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out\Google Drive\__Projetos\__TODO\_Blog-R17R__\P23_Estatisticas-Brasileirao\process\"/>
    </mc:Choice>
  </mc:AlternateContent>
  <xr:revisionPtr revIDLastSave="0" documentId="13_ncr:1_{297F793D-EFB7-4461-8FE9-809D41167AF7}" xr6:coauthVersionLast="45" xr6:coauthVersionMax="45" xr10:uidLastSave="{00000000-0000-0000-0000-000000000000}"/>
  <bookViews>
    <workbookView xWindow="-108" yWindow="-108" windowWidth="23256" windowHeight="12576" tabRatio="823" xr2:uid="{E57B026F-255D-45D3-9D80-5640EDD3DFFA}"/>
  </bookViews>
  <sheets>
    <sheet name="Official-Ranking-All" sheetId="1" r:id="rId1"/>
    <sheet name="First and Last 4" sheetId="2" r:id="rId2"/>
    <sheet name="Results" sheetId="3" r:id="rId3"/>
    <sheet name="Select-Window-Overlap" sheetId="4" r:id="rId4"/>
    <sheet name="Predictions" sheetId="13" r:id="rId5"/>
    <sheet name="Analysis-per-5 rounds after 19" sheetId="9" r:id="rId6"/>
    <sheet name="Chart-G4-All Years" sheetId="11" r:id="rId7"/>
    <sheet name="Chart-Z4-All Years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5" i="4" l="1"/>
  <c r="K26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AB30" i="4" l="1"/>
  <c r="AA30" i="4"/>
  <c r="AB29" i="4"/>
  <c r="AA29" i="4"/>
  <c r="Z30" i="4"/>
  <c r="Y30" i="4"/>
  <c r="Z29" i="4"/>
  <c r="Y29" i="4"/>
  <c r="X30" i="4"/>
  <c r="W30" i="4"/>
  <c r="X29" i="4"/>
  <c r="W29" i="4"/>
  <c r="V30" i="4"/>
  <c r="U30" i="4"/>
  <c r="V29" i="4"/>
  <c r="U29" i="4"/>
  <c r="T30" i="4"/>
  <c r="S30" i="4"/>
  <c r="T29" i="4"/>
  <c r="S29" i="4"/>
  <c r="R30" i="4"/>
  <c r="Q30" i="4"/>
  <c r="R29" i="4"/>
  <c r="Q29" i="4"/>
  <c r="P30" i="4"/>
  <c r="O30" i="4"/>
  <c r="P29" i="4"/>
  <c r="O29" i="4"/>
  <c r="D3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G110" i="4" l="1"/>
  <c r="G129" i="4"/>
  <c r="G135" i="4"/>
  <c r="G145" i="4"/>
  <c r="G151" i="4"/>
  <c r="E161" i="4"/>
  <c r="F161" i="4" s="1"/>
  <c r="E169" i="4"/>
  <c r="F169" i="4" s="1"/>
  <c r="E183" i="4"/>
  <c r="F183" i="4" s="1"/>
  <c r="E194" i="4"/>
  <c r="F194" i="4" s="1"/>
  <c r="G206" i="4"/>
  <c r="G214" i="4"/>
  <c r="G227" i="4"/>
  <c r="A62" i="4"/>
  <c r="E62" i="4" s="1"/>
  <c r="F62" i="4" s="1"/>
  <c r="A63" i="4"/>
  <c r="G63" i="4" s="1"/>
  <c r="A64" i="4"/>
  <c r="E64" i="4" s="1"/>
  <c r="F64" i="4" s="1"/>
  <c r="A65" i="4"/>
  <c r="E65" i="4" s="1"/>
  <c r="F65" i="4" s="1"/>
  <c r="A66" i="4"/>
  <c r="E66" i="4" s="1"/>
  <c r="F66" i="4" s="1"/>
  <c r="A67" i="4"/>
  <c r="G67" i="4" s="1"/>
  <c r="A68" i="4"/>
  <c r="E68" i="4" s="1"/>
  <c r="F68" i="4" s="1"/>
  <c r="A69" i="4"/>
  <c r="E69" i="4" s="1"/>
  <c r="F69" i="4" s="1"/>
  <c r="A70" i="4"/>
  <c r="E70" i="4" s="1"/>
  <c r="F70" i="4" s="1"/>
  <c r="A71" i="4"/>
  <c r="E71" i="4" s="1"/>
  <c r="F71" i="4" s="1"/>
  <c r="A72" i="4"/>
  <c r="E72" i="4" s="1"/>
  <c r="F72" i="4" s="1"/>
  <c r="A73" i="4"/>
  <c r="G73" i="4" s="1"/>
  <c r="A74" i="4"/>
  <c r="E74" i="4" s="1"/>
  <c r="F74" i="4" s="1"/>
  <c r="A75" i="4"/>
  <c r="E75" i="4" s="1"/>
  <c r="F75" i="4" s="1"/>
  <c r="A76" i="4"/>
  <c r="E76" i="4" s="1"/>
  <c r="F76" i="4" s="1"/>
  <c r="A77" i="4"/>
  <c r="E77" i="4" s="1"/>
  <c r="F77" i="4" s="1"/>
  <c r="A78" i="4"/>
  <c r="E78" i="4" s="1"/>
  <c r="F78" i="4" s="1"/>
  <c r="A79" i="4"/>
  <c r="G79" i="4" s="1"/>
  <c r="A80" i="4"/>
  <c r="E80" i="4" s="1"/>
  <c r="F80" i="4" s="1"/>
  <c r="A81" i="4"/>
  <c r="E81" i="4" s="1"/>
  <c r="F81" i="4" s="1"/>
  <c r="A82" i="4"/>
  <c r="E82" i="4" s="1"/>
  <c r="F82" i="4" s="1"/>
  <c r="A83" i="4"/>
  <c r="G83" i="4" s="1"/>
  <c r="A84" i="4"/>
  <c r="E84" i="4" s="1"/>
  <c r="F84" i="4" s="1"/>
  <c r="A85" i="4"/>
  <c r="E85" i="4" s="1"/>
  <c r="F85" i="4" s="1"/>
  <c r="A86" i="4"/>
  <c r="E86" i="4" s="1"/>
  <c r="F86" i="4" s="1"/>
  <c r="A87" i="4"/>
  <c r="E87" i="4" s="1"/>
  <c r="F87" i="4" s="1"/>
  <c r="A88" i="4"/>
  <c r="E88" i="4" s="1"/>
  <c r="F88" i="4" s="1"/>
  <c r="A89" i="4"/>
  <c r="G89" i="4" s="1"/>
  <c r="A90" i="4"/>
  <c r="E90" i="4" s="1"/>
  <c r="F90" i="4" s="1"/>
  <c r="A91" i="4"/>
  <c r="E91" i="4" s="1"/>
  <c r="F91" i="4" s="1"/>
  <c r="A92" i="4"/>
  <c r="E92" i="4" s="1"/>
  <c r="F92" i="4" s="1"/>
  <c r="A93" i="4"/>
  <c r="E93" i="4" s="1"/>
  <c r="F93" i="4" s="1"/>
  <c r="A94" i="4"/>
  <c r="E94" i="4" s="1"/>
  <c r="F94" i="4" s="1"/>
  <c r="A95" i="4"/>
  <c r="G95" i="4" s="1"/>
  <c r="A96" i="4"/>
  <c r="E96" i="4" s="1"/>
  <c r="F96" i="4" s="1"/>
  <c r="A97" i="4"/>
  <c r="E97" i="4" s="1"/>
  <c r="F97" i="4" s="1"/>
  <c r="A98" i="4"/>
  <c r="E98" i="4" s="1"/>
  <c r="F98" i="4" s="1"/>
  <c r="A99" i="4"/>
  <c r="E99" i="4" s="1"/>
  <c r="F99" i="4" s="1"/>
  <c r="A100" i="4"/>
  <c r="E100" i="4" s="1"/>
  <c r="F100" i="4" s="1"/>
  <c r="A101" i="4"/>
  <c r="G101" i="4" s="1"/>
  <c r="A102" i="4"/>
  <c r="E102" i="4" s="1"/>
  <c r="F102" i="4" s="1"/>
  <c r="A103" i="4"/>
  <c r="E103" i="4" s="1"/>
  <c r="F103" i="4" s="1"/>
  <c r="A104" i="4"/>
  <c r="E104" i="4" s="1"/>
  <c r="F104" i="4" s="1"/>
  <c r="A105" i="4"/>
  <c r="E105" i="4" s="1"/>
  <c r="F105" i="4" s="1"/>
  <c r="A106" i="4"/>
  <c r="E106" i="4" s="1"/>
  <c r="F106" i="4" s="1"/>
  <c r="A107" i="4"/>
  <c r="E107" i="4" s="1"/>
  <c r="F107" i="4" s="1"/>
  <c r="A108" i="4"/>
  <c r="G108" i="4" s="1"/>
  <c r="A109" i="4"/>
  <c r="G109" i="4" s="1"/>
  <c r="A110" i="4"/>
  <c r="E110" i="4" s="1"/>
  <c r="F110" i="4" s="1"/>
  <c r="A111" i="4"/>
  <c r="E111" i="4" s="1"/>
  <c r="F111" i="4" s="1"/>
  <c r="A112" i="4"/>
  <c r="E112" i="4" s="1"/>
  <c r="F112" i="4" s="1"/>
  <c r="A113" i="4"/>
  <c r="E113" i="4" s="1"/>
  <c r="F113" i="4" s="1"/>
  <c r="A114" i="4"/>
  <c r="E114" i="4" s="1"/>
  <c r="F114" i="4" s="1"/>
  <c r="A115" i="4"/>
  <c r="E115" i="4" s="1"/>
  <c r="F115" i="4" s="1"/>
  <c r="A116" i="4"/>
  <c r="E116" i="4" s="1"/>
  <c r="F116" i="4" s="1"/>
  <c r="A117" i="4"/>
  <c r="G117" i="4" s="1"/>
  <c r="A118" i="4"/>
  <c r="E118" i="4" s="1"/>
  <c r="F118" i="4" s="1"/>
  <c r="A119" i="4"/>
  <c r="E119" i="4" s="1"/>
  <c r="F119" i="4" s="1"/>
  <c r="A120" i="4"/>
  <c r="E120" i="4" s="1"/>
  <c r="F120" i="4" s="1"/>
  <c r="A121" i="4"/>
  <c r="E121" i="4" s="1"/>
  <c r="F121" i="4" s="1"/>
  <c r="A122" i="4"/>
  <c r="E122" i="4" s="1"/>
  <c r="F122" i="4" s="1"/>
  <c r="A123" i="4"/>
  <c r="E123" i="4" s="1"/>
  <c r="F123" i="4" s="1"/>
  <c r="A124" i="4"/>
  <c r="G124" i="4" s="1"/>
  <c r="A125" i="4"/>
  <c r="G125" i="4" s="1"/>
  <c r="A126" i="4"/>
  <c r="E126" i="4" s="1"/>
  <c r="F126" i="4" s="1"/>
  <c r="A127" i="4"/>
  <c r="E127" i="4" s="1"/>
  <c r="F127" i="4" s="1"/>
  <c r="A128" i="4"/>
  <c r="E128" i="4" s="1"/>
  <c r="F128" i="4" s="1"/>
  <c r="A129" i="4"/>
  <c r="E129" i="4" s="1"/>
  <c r="F129" i="4" s="1"/>
  <c r="A130" i="4"/>
  <c r="G130" i="4" s="1"/>
  <c r="A131" i="4"/>
  <c r="E131" i="4" s="1"/>
  <c r="F131" i="4" s="1"/>
  <c r="A132" i="4"/>
  <c r="E132" i="4" s="1"/>
  <c r="F132" i="4" s="1"/>
  <c r="A133" i="4"/>
  <c r="G133" i="4" s="1"/>
  <c r="A134" i="4"/>
  <c r="G134" i="4" s="1"/>
  <c r="A135" i="4"/>
  <c r="E135" i="4" s="1"/>
  <c r="F135" i="4" s="1"/>
  <c r="A136" i="4"/>
  <c r="G136" i="4" s="1"/>
  <c r="A137" i="4"/>
  <c r="E137" i="4" s="1"/>
  <c r="F137" i="4" s="1"/>
  <c r="A138" i="4"/>
  <c r="E138" i="4" s="1"/>
  <c r="F138" i="4" s="1"/>
  <c r="A139" i="4"/>
  <c r="E139" i="4" s="1"/>
  <c r="F139" i="4" s="1"/>
  <c r="A140" i="4"/>
  <c r="E140" i="4" s="1"/>
  <c r="F140" i="4" s="1"/>
  <c r="A141" i="4"/>
  <c r="E141" i="4" s="1"/>
  <c r="F141" i="4" s="1"/>
  <c r="A142" i="4"/>
  <c r="G142" i="4" s="1"/>
  <c r="A143" i="4"/>
  <c r="E143" i="4" s="1"/>
  <c r="F143" i="4" s="1"/>
  <c r="A144" i="4"/>
  <c r="E144" i="4" s="1"/>
  <c r="F144" i="4" s="1"/>
  <c r="A145" i="4"/>
  <c r="E145" i="4" s="1"/>
  <c r="F145" i="4" s="1"/>
  <c r="A146" i="4"/>
  <c r="G146" i="4" s="1"/>
  <c r="A147" i="4"/>
  <c r="E147" i="4" s="1"/>
  <c r="F147" i="4" s="1"/>
  <c r="A148" i="4"/>
  <c r="E148" i="4" s="1"/>
  <c r="F148" i="4" s="1"/>
  <c r="A149" i="4"/>
  <c r="G149" i="4" s="1"/>
  <c r="A150" i="4"/>
  <c r="G150" i="4" s="1"/>
  <c r="A151" i="4"/>
  <c r="E151" i="4" s="1"/>
  <c r="F151" i="4" s="1"/>
  <c r="A152" i="4"/>
  <c r="G152" i="4" s="1"/>
  <c r="A153" i="4"/>
  <c r="E153" i="4" s="1"/>
  <c r="F153" i="4" s="1"/>
  <c r="A154" i="4"/>
  <c r="E154" i="4" s="1"/>
  <c r="F154" i="4" s="1"/>
  <c r="A155" i="4"/>
  <c r="E155" i="4" s="1"/>
  <c r="F155" i="4" s="1"/>
  <c r="A156" i="4"/>
  <c r="E156" i="4" s="1"/>
  <c r="F156" i="4" s="1"/>
  <c r="A157" i="4"/>
  <c r="E157" i="4" s="1"/>
  <c r="F157" i="4" s="1"/>
  <c r="A158" i="4"/>
  <c r="G158" i="4" s="1"/>
  <c r="A159" i="4"/>
  <c r="E159" i="4" s="1"/>
  <c r="F159" i="4" s="1"/>
  <c r="A160" i="4"/>
  <c r="E160" i="4" s="1"/>
  <c r="F160" i="4" s="1"/>
  <c r="A161" i="4"/>
  <c r="G161" i="4" s="1"/>
  <c r="A162" i="4"/>
  <c r="E162" i="4" s="1"/>
  <c r="F162" i="4" s="1"/>
  <c r="A163" i="4"/>
  <c r="G163" i="4" s="1"/>
  <c r="A164" i="4"/>
  <c r="G164" i="4" s="1"/>
  <c r="A165" i="4"/>
  <c r="E165" i="4" s="1"/>
  <c r="F165" i="4" s="1"/>
  <c r="A166" i="4"/>
  <c r="E166" i="4" s="1"/>
  <c r="F166" i="4" s="1"/>
  <c r="A167" i="4"/>
  <c r="G167" i="4" s="1"/>
  <c r="A168" i="4"/>
  <c r="E168" i="4" s="1"/>
  <c r="F168" i="4" s="1"/>
  <c r="A169" i="4"/>
  <c r="G169" i="4" s="1"/>
  <c r="A170" i="4"/>
  <c r="E170" i="4" s="1"/>
  <c r="F170" i="4" s="1"/>
  <c r="A171" i="4"/>
  <c r="G171" i="4" s="1"/>
  <c r="A172" i="4"/>
  <c r="E172" i="4" s="1"/>
  <c r="F172" i="4" s="1"/>
  <c r="A173" i="4"/>
  <c r="E173" i="4" s="1"/>
  <c r="F173" i="4" s="1"/>
  <c r="A174" i="4"/>
  <c r="G174" i="4" s="1"/>
  <c r="A175" i="4"/>
  <c r="G175" i="4" s="1"/>
  <c r="A176" i="4"/>
  <c r="E176" i="4" s="1"/>
  <c r="F176" i="4" s="1"/>
  <c r="A177" i="4"/>
  <c r="G177" i="4" s="1"/>
  <c r="A178" i="4"/>
  <c r="E178" i="4" s="1"/>
  <c r="F178" i="4" s="1"/>
  <c r="A179" i="4"/>
  <c r="G179" i="4" s="1"/>
  <c r="A180" i="4"/>
  <c r="G180" i="4" s="1"/>
  <c r="A181" i="4"/>
  <c r="E181" i="4" s="1"/>
  <c r="F181" i="4" s="1"/>
  <c r="A182" i="4"/>
  <c r="E182" i="4" s="1"/>
  <c r="F182" i="4" s="1"/>
  <c r="A183" i="4"/>
  <c r="G183" i="4" s="1"/>
  <c r="A184" i="4"/>
  <c r="E184" i="4" s="1"/>
  <c r="F184" i="4" s="1"/>
  <c r="A185" i="4"/>
  <c r="E185" i="4" s="1"/>
  <c r="F185" i="4" s="1"/>
  <c r="A186" i="4"/>
  <c r="E186" i="4" s="1"/>
  <c r="F186" i="4" s="1"/>
  <c r="A187" i="4"/>
  <c r="G187" i="4" s="1"/>
  <c r="A188" i="4"/>
  <c r="G188" i="4" s="1"/>
  <c r="A189" i="4"/>
  <c r="E189" i="4" s="1"/>
  <c r="F189" i="4" s="1"/>
  <c r="A190" i="4"/>
  <c r="E190" i="4" s="1"/>
  <c r="F190" i="4" s="1"/>
  <c r="A191" i="4"/>
  <c r="E191" i="4" s="1"/>
  <c r="F191" i="4" s="1"/>
  <c r="A192" i="4"/>
  <c r="E192" i="4" s="1"/>
  <c r="F192" i="4" s="1"/>
  <c r="A193" i="4"/>
  <c r="E193" i="4" s="1"/>
  <c r="F193" i="4" s="1"/>
  <c r="A194" i="4"/>
  <c r="G194" i="4" s="1"/>
  <c r="A195" i="4"/>
  <c r="E195" i="4" s="1"/>
  <c r="F195" i="4" s="1"/>
  <c r="A196" i="4"/>
  <c r="G196" i="4" s="1"/>
  <c r="A197" i="4"/>
  <c r="G197" i="4" s="1"/>
  <c r="A198" i="4"/>
  <c r="E198" i="4" s="1"/>
  <c r="F198" i="4" s="1"/>
  <c r="A199" i="4"/>
  <c r="E199" i="4" s="1"/>
  <c r="F199" i="4" s="1"/>
  <c r="A200" i="4"/>
  <c r="G200" i="4" s="1"/>
  <c r="A201" i="4"/>
  <c r="E201" i="4" s="1"/>
  <c r="F201" i="4" s="1"/>
  <c r="A202" i="4"/>
  <c r="G202" i="4" s="1"/>
  <c r="A203" i="4"/>
  <c r="E203" i="4" s="1"/>
  <c r="F203" i="4" s="1"/>
  <c r="A204" i="4"/>
  <c r="E204" i="4" s="1"/>
  <c r="F204" i="4" s="1"/>
  <c r="A205" i="4"/>
  <c r="G205" i="4" s="1"/>
  <c r="A206" i="4"/>
  <c r="E206" i="4" s="1"/>
  <c r="F206" i="4" s="1"/>
  <c r="A207" i="4"/>
  <c r="E207" i="4" s="1"/>
  <c r="F207" i="4" s="1"/>
  <c r="A208" i="4"/>
  <c r="E208" i="4" s="1"/>
  <c r="F208" i="4" s="1"/>
  <c r="A209" i="4"/>
  <c r="E209" i="4" s="1"/>
  <c r="F209" i="4" s="1"/>
  <c r="A210" i="4"/>
  <c r="G210" i="4" s="1"/>
  <c r="A211" i="4"/>
  <c r="E211" i="4" s="1"/>
  <c r="F211" i="4" s="1"/>
  <c r="A212" i="4"/>
  <c r="G212" i="4" s="1"/>
  <c r="A213" i="4"/>
  <c r="G213" i="4" s="1"/>
  <c r="A214" i="4"/>
  <c r="E214" i="4" s="1"/>
  <c r="F214" i="4" s="1"/>
  <c r="A215" i="4"/>
  <c r="E215" i="4" s="1"/>
  <c r="F215" i="4" s="1"/>
  <c r="A216" i="4"/>
  <c r="E216" i="4" s="1"/>
  <c r="F216" i="4" s="1"/>
  <c r="A217" i="4"/>
  <c r="E217" i="4" s="1"/>
  <c r="F217" i="4" s="1"/>
  <c r="A218" i="4"/>
  <c r="G218" i="4" s="1"/>
  <c r="A219" i="4"/>
  <c r="E219" i="4" s="1"/>
  <c r="F219" i="4" s="1"/>
  <c r="A220" i="4"/>
  <c r="E220" i="4" s="1"/>
  <c r="F220" i="4" s="1"/>
  <c r="A221" i="4"/>
  <c r="G221" i="4" s="1"/>
  <c r="A222" i="4"/>
  <c r="E222" i="4" s="1"/>
  <c r="F222" i="4" s="1"/>
  <c r="A223" i="4"/>
  <c r="E223" i="4" s="1"/>
  <c r="F223" i="4" s="1"/>
  <c r="A224" i="4"/>
  <c r="G224" i="4" s="1"/>
  <c r="A225" i="4"/>
  <c r="E225" i="4" s="1"/>
  <c r="F225" i="4" s="1"/>
  <c r="A226" i="4"/>
  <c r="E226" i="4" s="1"/>
  <c r="F226" i="4" s="1"/>
  <c r="A227" i="4"/>
  <c r="E227" i="4" s="1"/>
  <c r="F227" i="4" s="1"/>
  <c r="A228" i="4"/>
  <c r="E228" i="4" s="1"/>
  <c r="F228" i="4" s="1"/>
  <c r="A229" i="4"/>
  <c r="E229" i="4" s="1"/>
  <c r="F229" i="4" s="1"/>
  <c r="A230" i="4"/>
  <c r="G230" i="4" s="1"/>
  <c r="A231" i="4"/>
  <c r="E231" i="4" s="1"/>
  <c r="F231" i="4" s="1"/>
  <c r="A232" i="4"/>
  <c r="E232" i="4" s="1"/>
  <c r="F232" i="4" s="1"/>
  <c r="A233" i="4"/>
  <c r="E233" i="4" s="1"/>
  <c r="F233" i="4" s="1"/>
  <c r="A234" i="4"/>
  <c r="G234" i="4" s="1"/>
  <c r="A235" i="4"/>
  <c r="E235" i="4" s="1"/>
  <c r="F235" i="4" s="1"/>
  <c r="A236" i="4"/>
  <c r="E236" i="4" s="1"/>
  <c r="F236" i="4" s="1"/>
  <c r="A237" i="4"/>
  <c r="G237" i="4" s="1"/>
  <c r="A238" i="4"/>
  <c r="G238" i="4" s="1"/>
  <c r="A239" i="4"/>
  <c r="E239" i="4" s="1"/>
  <c r="F239" i="4" s="1"/>
  <c r="A240" i="4"/>
  <c r="E240" i="4" s="1"/>
  <c r="F240" i="4" s="1"/>
  <c r="A241" i="4"/>
  <c r="G241" i="4" s="1"/>
  <c r="A242" i="4"/>
  <c r="E242" i="4" s="1"/>
  <c r="F242" i="4" s="1"/>
  <c r="A243" i="4"/>
  <c r="G243" i="4" s="1"/>
  <c r="A244" i="4"/>
  <c r="E244" i="4" s="1"/>
  <c r="F244" i="4" s="1"/>
  <c r="A245" i="4"/>
  <c r="E245" i="4" s="1"/>
  <c r="F245" i="4" s="1"/>
  <c r="A246" i="4"/>
  <c r="G246" i="4" s="1"/>
  <c r="A247" i="4"/>
  <c r="G247" i="4" s="1"/>
  <c r="A248" i="4"/>
  <c r="E248" i="4" s="1"/>
  <c r="F248" i="4" s="1"/>
  <c r="A249" i="4"/>
  <c r="G249" i="4" s="1"/>
  <c r="A250" i="4"/>
  <c r="E250" i="4" s="1"/>
  <c r="F250" i="4" s="1"/>
  <c r="A251" i="4"/>
  <c r="E251" i="4" s="1"/>
  <c r="F251" i="4" s="1"/>
  <c r="A252" i="4"/>
  <c r="E252" i="4" s="1"/>
  <c r="F252" i="4" s="1"/>
  <c r="A253" i="4"/>
  <c r="E253" i="4" s="1"/>
  <c r="F253" i="4" s="1"/>
  <c r="A254" i="4"/>
  <c r="E254" i="4" s="1"/>
  <c r="F254" i="4" s="1"/>
  <c r="A255" i="4"/>
  <c r="G255" i="4" s="1"/>
  <c r="A256" i="4"/>
  <c r="G256" i="4" s="1"/>
  <c r="A257" i="4"/>
  <c r="E257" i="4" s="1"/>
  <c r="F257" i="4" s="1"/>
  <c r="A258" i="4"/>
  <c r="G258" i="4" s="1"/>
  <c r="A259" i="4"/>
  <c r="E259" i="4" s="1"/>
  <c r="F259" i="4" s="1"/>
  <c r="A260" i="4"/>
  <c r="E260" i="4" s="1"/>
  <c r="F260" i="4" s="1"/>
  <c r="A261" i="4"/>
  <c r="G261" i="4" s="1"/>
  <c r="A262" i="4"/>
  <c r="E262" i="4" s="1"/>
  <c r="F262" i="4" s="1"/>
  <c r="A263" i="4"/>
  <c r="E263" i="4" s="1"/>
  <c r="F263" i="4" s="1"/>
  <c r="A264" i="4"/>
  <c r="G264" i="4" s="1"/>
  <c r="A265" i="4"/>
  <c r="E265" i="4" s="1"/>
  <c r="F265" i="4" s="1"/>
  <c r="A266" i="4"/>
  <c r="E266" i="4" s="1"/>
  <c r="F266" i="4" s="1"/>
  <c r="A267" i="4"/>
  <c r="E267" i="4" s="1"/>
  <c r="F267" i="4" s="1"/>
  <c r="A268" i="4"/>
  <c r="E268" i="4" s="1"/>
  <c r="F268" i="4" s="1"/>
  <c r="A269" i="4"/>
  <c r="E269" i="4" s="1"/>
  <c r="F269" i="4" s="1"/>
  <c r="A270" i="4"/>
  <c r="G270" i="4" s="1"/>
  <c r="A271" i="4"/>
  <c r="E271" i="4" s="1"/>
  <c r="F271" i="4" s="1"/>
  <c r="A272" i="4"/>
  <c r="E272" i="4" s="1"/>
  <c r="F272" i="4" s="1"/>
  <c r="A273" i="4"/>
  <c r="E273" i="4" s="1"/>
  <c r="F273" i="4" s="1"/>
  <c r="A274" i="4"/>
  <c r="G274" i="4" s="1"/>
  <c r="A275" i="4"/>
  <c r="E275" i="4" s="1"/>
  <c r="F275" i="4" s="1"/>
  <c r="A276" i="4"/>
  <c r="E276" i="4" s="1"/>
  <c r="F276" i="4" s="1"/>
  <c r="A277" i="4"/>
  <c r="G277" i="4" s="1"/>
  <c r="A278" i="4"/>
  <c r="G278" i="4" s="1"/>
  <c r="A279" i="4"/>
  <c r="E279" i="4" s="1"/>
  <c r="F279" i="4" s="1"/>
  <c r="A280" i="4"/>
  <c r="E280" i="4" s="1"/>
  <c r="F280" i="4" s="1"/>
  <c r="A281" i="4"/>
  <c r="G281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24576" i="3"/>
  <c r="F24577" i="3"/>
  <c r="F24578" i="3"/>
  <c r="F24579" i="3"/>
  <c r="F24580" i="3"/>
  <c r="F24581" i="3"/>
  <c r="F24582" i="3"/>
  <c r="F24583" i="3"/>
  <c r="F24584" i="3"/>
  <c r="F24585" i="3"/>
  <c r="F24586" i="3"/>
  <c r="F24587" i="3"/>
  <c r="F24588" i="3"/>
  <c r="F24589" i="3"/>
  <c r="F24590" i="3"/>
  <c r="F24591" i="3"/>
  <c r="F24592" i="3"/>
  <c r="F24593" i="3"/>
  <c r="F24594" i="3"/>
  <c r="F24595" i="3"/>
  <c r="F24596" i="3"/>
  <c r="F24597" i="3"/>
  <c r="F24598" i="3"/>
  <c r="F24599" i="3"/>
  <c r="F24600" i="3"/>
  <c r="F24601" i="3"/>
  <c r="F24602" i="3"/>
  <c r="F24603" i="3"/>
  <c r="F24604" i="3"/>
  <c r="F24605" i="3"/>
  <c r="F24606" i="3"/>
  <c r="F24607" i="3"/>
  <c r="F24608" i="3"/>
  <c r="F24609" i="3"/>
  <c r="F24610" i="3"/>
  <c r="F24611" i="3"/>
  <c r="F24612" i="3"/>
  <c r="F24613" i="3"/>
  <c r="F24614" i="3"/>
  <c r="F24615" i="3"/>
  <c r="F24616" i="3"/>
  <c r="F24617" i="3"/>
  <c r="F24618" i="3"/>
  <c r="F24619" i="3"/>
  <c r="F24620" i="3"/>
  <c r="F24621" i="3"/>
  <c r="F24622" i="3"/>
  <c r="F24623" i="3"/>
  <c r="F24624" i="3"/>
  <c r="F24625" i="3"/>
  <c r="F24626" i="3"/>
  <c r="F24627" i="3"/>
  <c r="F24628" i="3"/>
  <c r="F24629" i="3"/>
  <c r="F24630" i="3"/>
  <c r="F24631" i="3"/>
  <c r="F24632" i="3"/>
  <c r="F24633" i="3"/>
  <c r="F24634" i="3"/>
  <c r="F24635" i="3"/>
  <c r="F24636" i="3"/>
  <c r="F24637" i="3"/>
  <c r="F24638" i="3"/>
  <c r="F24639" i="3"/>
  <c r="F24640" i="3"/>
  <c r="F24641" i="3"/>
  <c r="F24642" i="3"/>
  <c r="F24643" i="3"/>
  <c r="F24644" i="3"/>
  <c r="F24645" i="3"/>
  <c r="F24646" i="3"/>
  <c r="F24647" i="3"/>
  <c r="F24648" i="3"/>
  <c r="F24649" i="3"/>
  <c r="F24650" i="3"/>
  <c r="F24651" i="3"/>
  <c r="F24652" i="3"/>
  <c r="F24653" i="3"/>
  <c r="F24654" i="3"/>
  <c r="F24655" i="3"/>
  <c r="F24656" i="3"/>
  <c r="F24657" i="3"/>
  <c r="F24658" i="3"/>
  <c r="F24659" i="3"/>
  <c r="F24660" i="3"/>
  <c r="F24661" i="3"/>
  <c r="F24662" i="3"/>
  <c r="F24663" i="3"/>
  <c r="F24664" i="3"/>
  <c r="F24665" i="3"/>
  <c r="F24666" i="3"/>
  <c r="F24667" i="3"/>
  <c r="F24668" i="3"/>
  <c r="F24669" i="3"/>
  <c r="F24670" i="3"/>
  <c r="F24671" i="3"/>
  <c r="F24672" i="3"/>
  <c r="F24673" i="3"/>
  <c r="F24674" i="3"/>
  <c r="F24675" i="3"/>
  <c r="F24676" i="3"/>
  <c r="F24677" i="3"/>
  <c r="F24678" i="3"/>
  <c r="F24679" i="3"/>
  <c r="F24680" i="3"/>
  <c r="F24681" i="3"/>
  <c r="F24682" i="3"/>
  <c r="F24683" i="3"/>
  <c r="F24684" i="3"/>
  <c r="F24685" i="3"/>
  <c r="F24686" i="3"/>
  <c r="F24687" i="3"/>
  <c r="F24688" i="3"/>
  <c r="F24689" i="3"/>
  <c r="F24690" i="3"/>
  <c r="F24691" i="3"/>
  <c r="F24692" i="3"/>
  <c r="F24693" i="3"/>
  <c r="F24694" i="3"/>
  <c r="F24695" i="3"/>
  <c r="F24696" i="3"/>
  <c r="F24697" i="3"/>
  <c r="F24698" i="3"/>
  <c r="F24699" i="3"/>
  <c r="F24700" i="3"/>
  <c r="F24701" i="3"/>
  <c r="F24702" i="3"/>
  <c r="F24703" i="3"/>
  <c r="F24704" i="3"/>
  <c r="F24705" i="3"/>
  <c r="F24706" i="3"/>
  <c r="F24707" i="3"/>
  <c r="F24708" i="3"/>
  <c r="F24709" i="3"/>
  <c r="F24710" i="3"/>
  <c r="F24711" i="3"/>
  <c r="F24712" i="3"/>
  <c r="F24713" i="3"/>
  <c r="F24714" i="3"/>
  <c r="F24715" i="3"/>
  <c r="F24716" i="3"/>
  <c r="F24717" i="3"/>
  <c r="F24718" i="3"/>
  <c r="F24719" i="3"/>
  <c r="F24720" i="3"/>
  <c r="F24721" i="3"/>
  <c r="F24722" i="3"/>
  <c r="F24723" i="3"/>
  <c r="F24724" i="3"/>
  <c r="F24725" i="3"/>
  <c r="F24726" i="3"/>
  <c r="F24727" i="3"/>
  <c r="F24728" i="3"/>
  <c r="F24729" i="3"/>
  <c r="F24730" i="3"/>
  <c r="F24731" i="3"/>
  <c r="F24732" i="3"/>
  <c r="F24733" i="3"/>
  <c r="F24734" i="3"/>
  <c r="F24735" i="3"/>
  <c r="F24736" i="3"/>
  <c r="F24737" i="3"/>
  <c r="F24738" i="3"/>
  <c r="F24739" i="3"/>
  <c r="F24740" i="3"/>
  <c r="F24741" i="3"/>
  <c r="F24742" i="3"/>
  <c r="F24743" i="3"/>
  <c r="F24744" i="3"/>
  <c r="F24745" i="3"/>
  <c r="F24746" i="3"/>
  <c r="F24747" i="3"/>
  <c r="F24748" i="3"/>
  <c r="F24749" i="3"/>
  <c r="F24750" i="3"/>
  <c r="F24751" i="3"/>
  <c r="F24752" i="3"/>
  <c r="F24753" i="3"/>
  <c r="F24754" i="3"/>
  <c r="F24755" i="3"/>
  <c r="F24756" i="3"/>
  <c r="F24757" i="3"/>
  <c r="F24758" i="3"/>
  <c r="F24759" i="3"/>
  <c r="F24760" i="3"/>
  <c r="F24761" i="3"/>
  <c r="F24762" i="3"/>
  <c r="F24763" i="3"/>
  <c r="F24764" i="3"/>
  <c r="F24765" i="3"/>
  <c r="F24766" i="3"/>
  <c r="F24767" i="3"/>
  <c r="F24768" i="3"/>
  <c r="F24769" i="3"/>
  <c r="F24770" i="3"/>
  <c r="F24771" i="3"/>
  <c r="F24772" i="3"/>
  <c r="F24773" i="3"/>
  <c r="F24774" i="3"/>
  <c r="F24775" i="3"/>
  <c r="F24776" i="3"/>
  <c r="F24777" i="3"/>
  <c r="F24778" i="3"/>
  <c r="F24779" i="3"/>
  <c r="F24780" i="3"/>
  <c r="F24781" i="3"/>
  <c r="F24782" i="3"/>
  <c r="F24783" i="3"/>
  <c r="F24784" i="3"/>
  <c r="F24785" i="3"/>
  <c r="F24786" i="3"/>
  <c r="F24787" i="3"/>
  <c r="F24788" i="3"/>
  <c r="F24789" i="3"/>
  <c r="F24790" i="3"/>
  <c r="F24791" i="3"/>
  <c r="F24792" i="3"/>
  <c r="F24793" i="3"/>
  <c r="F24794" i="3"/>
  <c r="F24795" i="3"/>
  <c r="F24796" i="3"/>
  <c r="F24797" i="3"/>
  <c r="F24798" i="3"/>
  <c r="F24799" i="3"/>
  <c r="F24800" i="3"/>
  <c r="F24801" i="3"/>
  <c r="F24802" i="3"/>
  <c r="F24803" i="3"/>
  <c r="F24804" i="3"/>
  <c r="F24805" i="3"/>
  <c r="F24806" i="3"/>
  <c r="F24807" i="3"/>
  <c r="F24808" i="3"/>
  <c r="F24809" i="3"/>
  <c r="F24810" i="3"/>
  <c r="F24811" i="3"/>
  <c r="F24812" i="3"/>
  <c r="F24813" i="3"/>
  <c r="F24814" i="3"/>
  <c r="F24815" i="3"/>
  <c r="F24816" i="3"/>
  <c r="F24817" i="3"/>
  <c r="F24818" i="3"/>
  <c r="F24819" i="3"/>
  <c r="F24820" i="3"/>
  <c r="F24821" i="3"/>
  <c r="F24822" i="3"/>
  <c r="F24823" i="3"/>
  <c r="F24824" i="3"/>
  <c r="F24825" i="3"/>
  <c r="F24826" i="3"/>
  <c r="F24827" i="3"/>
  <c r="F24828" i="3"/>
  <c r="F24829" i="3"/>
  <c r="F24830" i="3"/>
  <c r="F24831" i="3"/>
  <c r="F24832" i="3"/>
  <c r="F24833" i="3"/>
  <c r="F24834" i="3"/>
  <c r="F24835" i="3"/>
  <c r="F24836" i="3"/>
  <c r="F24837" i="3"/>
  <c r="F24838" i="3"/>
  <c r="F24839" i="3"/>
  <c r="F24840" i="3"/>
  <c r="F24841" i="3"/>
  <c r="F24842" i="3"/>
  <c r="F24843" i="3"/>
  <c r="F24844" i="3"/>
  <c r="F24845" i="3"/>
  <c r="F24846" i="3"/>
  <c r="F24847" i="3"/>
  <c r="F24848" i="3"/>
  <c r="F24849" i="3"/>
  <c r="F24850" i="3"/>
  <c r="F24851" i="3"/>
  <c r="F24852" i="3"/>
  <c r="F24853" i="3"/>
  <c r="F24854" i="3"/>
  <c r="F24855" i="3"/>
  <c r="F24856" i="3"/>
  <c r="F24857" i="3"/>
  <c r="F24858" i="3"/>
  <c r="F24859" i="3"/>
  <c r="F24860" i="3"/>
  <c r="F24861" i="3"/>
  <c r="F24862" i="3"/>
  <c r="F24863" i="3"/>
  <c r="F24864" i="3"/>
  <c r="F24865" i="3"/>
  <c r="F24866" i="3"/>
  <c r="F24867" i="3"/>
  <c r="F24868" i="3"/>
  <c r="F24869" i="3"/>
  <c r="F24870" i="3"/>
  <c r="F24871" i="3"/>
  <c r="F24872" i="3"/>
  <c r="F24873" i="3"/>
  <c r="F24874" i="3"/>
  <c r="F24875" i="3"/>
  <c r="F24876" i="3"/>
  <c r="F24877" i="3"/>
  <c r="F24878" i="3"/>
  <c r="F24879" i="3"/>
  <c r="F24880" i="3"/>
  <c r="F24881" i="3"/>
  <c r="F24882" i="3"/>
  <c r="F24883" i="3"/>
  <c r="F24884" i="3"/>
  <c r="F24885" i="3"/>
  <c r="F24886" i="3"/>
  <c r="F24887" i="3"/>
  <c r="F24888" i="3"/>
  <c r="F24889" i="3"/>
  <c r="F24890" i="3"/>
  <c r="F24891" i="3"/>
  <c r="F24892" i="3"/>
  <c r="F24893" i="3"/>
  <c r="F24894" i="3"/>
  <c r="F24895" i="3"/>
  <c r="F24896" i="3"/>
  <c r="F24897" i="3"/>
  <c r="F24898" i="3"/>
  <c r="F24899" i="3"/>
  <c r="F24900" i="3"/>
  <c r="F24901" i="3"/>
  <c r="F24902" i="3"/>
  <c r="F24903" i="3"/>
  <c r="F24904" i="3"/>
  <c r="F24905" i="3"/>
  <c r="F24906" i="3"/>
  <c r="F24907" i="3"/>
  <c r="F24908" i="3"/>
  <c r="F24909" i="3"/>
  <c r="F24910" i="3"/>
  <c r="F24911" i="3"/>
  <c r="F24912" i="3"/>
  <c r="F24913" i="3"/>
  <c r="F24914" i="3"/>
  <c r="F24915" i="3"/>
  <c r="F24916" i="3"/>
  <c r="F24917" i="3"/>
  <c r="F24918" i="3"/>
  <c r="F24919" i="3"/>
  <c r="F24920" i="3"/>
  <c r="F24921" i="3"/>
  <c r="F24922" i="3"/>
  <c r="F24923" i="3"/>
  <c r="F24924" i="3"/>
  <c r="F24925" i="3"/>
  <c r="F24926" i="3"/>
  <c r="F24927" i="3"/>
  <c r="F24928" i="3"/>
  <c r="F24929" i="3"/>
  <c r="F24930" i="3"/>
  <c r="F24931" i="3"/>
  <c r="F24932" i="3"/>
  <c r="F24933" i="3"/>
  <c r="F24934" i="3"/>
  <c r="F24935" i="3"/>
  <c r="F24936" i="3"/>
  <c r="F24937" i="3"/>
  <c r="F24938" i="3"/>
  <c r="F24939" i="3"/>
  <c r="F24940" i="3"/>
  <c r="F24941" i="3"/>
  <c r="F24942" i="3"/>
  <c r="F24943" i="3"/>
  <c r="F24944" i="3"/>
  <c r="F24945" i="3"/>
  <c r="F24946" i="3"/>
  <c r="F24947" i="3"/>
  <c r="F24948" i="3"/>
  <c r="F24949" i="3"/>
  <c r="F24950" i="3"/>
  <c r="F24951" i="3"/>
  <c r="F24952" i="3"/>
  <c r="F24953" i="3"/>
  <c r="F24954" i="3"/>
  <c r="F24955" i="3"/>
  <c r="F24956" i="3"/>
  <c r="F24957" i="3"/>
  <c r="F24958" i="3"/>
  <c r="F24959" i="3"/>
  <c r="F24960" i="3"/>
  <c r="F24961" i="3"/>
  <c r="F24962" i="3"/>
  <c r="F24963" i="3"/>
  <c r="F24964" i="3"/>
  <c r="F24965" i="3"/>
  <c r="F24966" i="3"/>
  <c r="F24967" i="3"/>
  <c r="F24968" i="3"/>
  <c r="F24969" i="3"/>
  <c r="F24970" i="3"/>
  <c r="F24971" i="3"/>
  <c r="F24972" i="3"/>
  <c r="F24973" i="3"/>
  <c r="F24974" i="3"/>
  <c r="F24975" i="3"/>
  <c r="F24976" i="3"/>
  <c r="F24977" i="3"/>
  <c r="F24978" i="3"/>
  <c r="F24979" i="3"/>
  <c r="F24980" i="3"/>
  <c r="F24981" i="3"/>
  <c r="F24982" i="3"/>
  <c r="F24983" i="3"/>
  <c r="F24984" i="3"/>
  <c r="F24985" i="3"/>
  <c r="F24986" i="3"/>
  <c r="F24987" i="3"/>
  <c r="F24988" i="3"/>
  <c r="F24989" i="3"/>
  <c r="F24990" i="3"/>
  <c r="F24991" i="3"/>
  <c r="F24992" i="3"/>
  <c r="F24993" i="3"/>
  <c r="F24994" i="3"/>
  <c r="F24995" i="3"/>
  <c r="F24996" i="3"/>
  <c r="F24997" i="3"/>
  <c r="F24998" i="3"/>
  <c r="F24999" i="3"/>
  <c r="F25000" i="3"/>
  <c r="F25001" i="3"/>
  <c r="F25002" i="3"/>
  <c r="F25003" i="3"/>
  <c r="F25004" i="3"/>
  <c r="F25005" i="3"/>
  <c r="F25006" i="3"/>
  <c r="F25007" i="3"/>
  <c r="F25008" i="3"/>
  <c r="F25009" i="3"/>
  <c r="F25010" i="3"/>
  <c r="F25011" i="3"/>
  <c r="F25012" i="3"/>
  <c r="F25013" i="3"/>
  <c r="F25014" i="3"/>
  <c r="F25015" i="3"/>
  <c r="F25016" i="3"/>
  <c r="F25017" i="3"/>
  <c r="F25018" i="3"/>
  <c r="F25019" i="3"/>
  <c r="F25020" i="3"/>
  <c r="F25021" i="3"/>
  <c r="F25022" i="3"/>
  <c r="F25023" i="3"/>
  <c r="F25024" i="3"/>
  <c r="F25025" i="3"/>
  <c r="F25026" i="3"/>
  <c r="F25027" i="3"/>
  <c r="F25028" i="3"/>
  <c r="F25029" i="3"/>
  <c r="F25030" i="3"/>
  <c r="F25031" i="3"/>
  <c r="F25032" i="3"/>
  <c r="F25033" i="3"/>
  <c r="F25034" i="3"/>
  <c r="F25035" i="3"/>
  <c r="F25036" i="3"/>
  <c r="F25037" i="3"/>
  <c r="F25038" i="3"/>
  <c r="F25039" i="3"/>
  <c r="F25040" i="3"/>
  <c r="F25041" i="3"/>
  <c r="F25042" i="3"/>
  <c r="F25043" i="3"/>
  <c r="F25044" i="3"/>
  <c r="F25045" i="3"/>
  <c r="F25046" i="3"/>
  <c r="F25047" i="3"/>
  <c r="F25048" i="3"/>
  <c r="F25049" i="3"/>
  <c r="F25050" i="3"/>
  <c r="F25051" i="3"/>
  <c r="F25052" i="3"/>
  <c r="F25053" i="3"/>
  <c r="F25054" i="3"/>
  <c r="F25055" i="3"/>
  <c r="F25056" i="3"/>
  <c r="F25057" i="3"/>
  <c r="F25058" i="3"/>
  <c r="F25059" i="3"/>
  <c r="F25060" i="3"/>
  <c r="F25061" i="3"/>
  <c r="F25062" i="3"/>
  <c r="F25063" i="3"/>
  <c r="F25064" i="3"/>
  <c r="F25065" i="3"/>
  <c r="F25066" i="3"/>
  <c r="F25067" i="3"/>
  <c r="F25068" i="3"/>
  <c r="F25069" i="3"/>
  <c r="F25070" i="3"/>
  <c r="F25071" i="3"/>
  <c r="F25072" i="3"/>
  <c r="F25073" i="3"/>
  <c r="F25074" i="3"/>
  <c r="F25075" i="3"/>
  <c r="F25076" i="3"/>
  <c r="F25077" i="3"/>
  <c r="F25078" i="3"/>
  <c r="F25079" i="3"/>
  <c r="F25080" i="3"/>
  <c r="F25081" i="3"/>
  <c r="F25082" i="3"/>
  <c r="F25083" i="3"/>
  <c r="F25084" i="3"/>
  <c r="F25085" i="3"/>
  <c r="F25086" i="3"/>
  <c r="F25087" i="3"/>
  <c r="F25088" i="3"/>
  <c r="F25089" i="3"/>
  <c r="F25090" i="3"/>
  <c r="F25091" i="3"/>
  <c r="F25092" i="3"/>
  <c r="F25093" i="3"/>
  <c r="F25094" i="3"/>
  <c r="F25095" i="3"/>
  <c r="F25096" i="3"/>
  <c r="F25097" i="3"/>
  <c r="F25098" i="3"/>
  <c r="F25099" i="3"/>
  <c r="F25100" i="3"/>
  <c r="F25101" i="3"/>
  <c r="F25102" i="3"/>
  <c r="F25103" i="3"/>
  <c r="F25104" i="3"/>
  <c r="F25105" i="3"/>
  <c r="F25106" i="3"/>
  <c r="F25107" i="3"/>
  <c r="F25108" i="3"/>
  <c r="F25109" i="3"/>
  <c r="F25110" i="3"/>
  <c r="F25111" i="3"/>
  <c r="F25112" i="3"/>
  <c r="F25113" i="3"/>
  <c r="F25114" i="3"/>
  <c r="F25115" i="3"/>
  <c r="F25116" i="3"/>
  <c r="F25117" i="3"/>
  <c r="F25118" i="3"/>
  <c r="F25119" i="3"/>
  <c r="F25120" i="3"/>
  <c r="F25121" i="3"/>
  <c r="F25122" i="3"/>
  <c r="F25123" i="3"/>
  <c r="F25124" i="3"/>
  <c r="F25125" i="3"/>
  <c r="F25126" i="3"/>
  <c r="F25127" i="3"/>
  <c r="F25128" i="3"/>
  <c r="F25129" i="3"/>
  <c r="F25130" i="3"/>
  <c r="F25131" i="3"/>
  <c r="F25132" i="3"/>
  <c r="F25133" i="3"/>
  <c r="F25134" i="3"/>
  <c r="F25135" i="3"/>
  <c r="F25136" i="3"/>
  <c r="F25137" i="3"/>
  <c r="F25138" i="3"/>
  <c r="F25139" i="3"/>
  <c r="F25140" i="3"/>
  <c r="F25141" i="3"/>
  <c r="F25142" i="3"/>
  <c r="F25143" i="3"/>
  <c r="F25144" i="3"/>
  <c r="F25145" i="3"/>
  <c r="F25146" i="3"/>
  <c r="F25147" i="3"/>
  <c r="F25148" i="3"/>
  <c r="F25149" i="3"/>
  <c r="F25150" i="3"/>
  <c r="F25151" i="3"/>
  <c r="F25152" i="3"/>
  <c r="F25153" i="3"/>
  <c r="F25154" i="3"/>
  <c r="F25155" i="3"/>
  <c r="F25156" i="3"/>
  <c r="F25157" i="3"/>
  <c r="F25158" i="3"/>
  <c r="F25159" i="3"/>
  <c r="F25160" i="3"/>
  <c r="F25161" i="3"/>
  <c r="F25162" i="3"/>
  <c r="F25163" i="3"/>
  <c r="F25164" i="3"/>
  <c r="F25165" i="3"/>
  <c r="F25166" i="3"/>
  <c r="F25167" i="3"/>
  <c r="F25168" i="3"/>
  <c r="F25169" i="3"/>
  <c r="F25170" i="3"/>
  <c r="F25171" i="3"/>
  <c r="F25172" i="3"/>
  <c r="F25173" i="3"/>
  <c r="F25174" i="3"/>
  <c r="F25175" i="3"/>
  <c r="F25176" i="3"/>
  <c r="F25177" i="3"/>
  <c r="F25178" i="3"/>
  <c r="F25179" i="3"/>
  <c r="F25180" i="3"/>
  <c r="F25181" i="3"/>
  <c r="F25182" i="3"/>
  <c r="F25183" i="3"/>
  <c r="F25184" i="3"/>
  <c r="F25185" i="3"/>
  <c r="F25186" i="3"/>
  <c r="F25187" i="3"/>
  <c r="F25188" i="3"/>
  <c r="F25189" i="3"/>
  <c r="F25190" i="3"/>
  <c r="F25191" i="3"/>
  <c r="F25192" i="3"/>
  <c r="F25193" i="3"/>
  <c r="F25194" i="3"/>
  <c r="F25195" i="3"/>
  <c r="F25196" i="3"/>
  <c r="F25197" i="3"/>
  <c r="F25198" i="3"/>
  <c r="F25199" i="3"/>
  <c r="F25200" i="3"/>
  <c r="F25201" i="3"/>
  <c r="F25202" i="3"/>
  <c r="F25203" i="3"/>
  <c r="F25204" i="3"/>
  <c r="F25205" i="3"/>
  <c r="F25206" i="3"/>
  <c r="F25207" i="3"/>
  <c r="F25208" i="3"/>
  <c r="F25209" i="3"/>
  <c r="F25210" i="3"/>
  <c r="F25211" i="3"/>
  <c r="F25212" i="3"/>
  <c r="F25213" i="3"/>
  <c r="F25214" i="3"/>
  <c r="F25215" i="3"/>
  <c r="F25216" i="3"/>
  <c r="F25217" i="3"/>
  <c r="F25218" i="3"/>
  <c r="F25219" i="3"/>
  <c r="F25220" i="3"/>
  <c r="F25221" i="3"/>
  <c r="F25222" i="3"/>
  <c r="F25223" i="3"/>
  <c r="F25224" i="3"/>
  <c r="F25225" i="3"/>
  <c r="F25226" i="3"/>
  <c r="F25227" i="3"/>
  <c r="F25228" i="3"/>
  <c r="F25229" i="3"/>
  <c r="F25230" i="3"/>
  <c r="F25231" i="3"/>
  <c r="F25232" i="3"/>
  <c r="F25233" i="3"/>
  <c r="F25234" i="3"/>
  <c r="F25235" i="3"/>
  <c r="F25236" i="3"/>
  <c r="F25237" i="3"/>
  <c r="F25238" i="3"/>
  <c r="F25239" i="3"/>
  <c r="F25240" i="3"/>
  <c r="F25241" i="3"/>
  <c r="F25242" i="3"/>
  <c r="F25243" i="3"/>
  <c r="F25244" i="3"/>
  <c r="F25245" i="3"/>
  <c r="F25246" i="3"/>
  <c r="F25247" i="3"/>
  <c r="F25248" i="3"/>
  <c r="F25249" i="3"/>
  <c r="F25250" i="3"/>
  <c r="F25251" i="3"/>
  <c r="F25252" i="3"/>
  <c r="F25253" i="3"/>
  <c r="F25254" i="3"/>
  <c r="F25255" i="3"/>
  <c r="F25256" i="3"/>
  <c r="F25257" i="3"/>
  <c r="F25258" i="3"/>
  <c r="F25259" i="3"/>
  <c r="F25260" i="3"/>
  <c r="F25261" i="3"/>
  <c r="F25262" i="3"/>
  <c r="F25263" i="3"/>
  <c r="F25264" i="3"/>
  <c r="F25265" i="3"/>
  <c r="F25266" i="3"/>
  <c r="F25267" i="3"/>
  <c r="F25268" i="3"/>
  <c r="F25269" i="3"/>
  <c r="F25270" i="3"/>
  <c r="F25271" i="3"/>
  <c r="F25272" i="3"/>
  <c r="F25273" i="3"/>
  <c r="F25274" i="3"/>
  <c r="F25275" i="3"/>
  <c r="F25276" i="3"/>
  <c r="F25277" i="3"/>
  <c r="F25278" i="3"/>
  <c r="F25279" i="3"/>
  <c r="F25280" i="3"/>
  <c r="F25281" i="3"/>
  <c r="F25282" i="3"/>
  <c r="F25283" i="3"/>
  <c r="F25284" i="3"/>
  <c r="F25285" i="3"/>
  <c r="F25286" i="3"/>
  <c r="F25287" i="3"/>
  <c r="F25288" i="3"/>
  <c r="F25289" i="3"/>
  <c r="F25290" i="3"/>
  <c r="F25291" i="3"/>
  <c r="F25292" i="3"/>
  <c r="F25293" i="3"/>
  <c r="F25294" i="3"/>
  <c r="F25295" i="3"/>
  <c r="F25296" i="3"/>
  <c r="F25297" i="3"/>
  <c r="F25298" i="3"/>
  <c r="F25299" i="3"/>
  <c r="F25300" i="3"/>
  <c r="F25301" i="3"/>
  <c r="F25302" i="3"/>
  <c r="F25303" i="3"/>
  <c r="F25304" i="3"/>
  <c r="F25305" i="3"/>
  <c r="F25306" i="3"/>
  <c r="F25307" i="3"/>
  <c r="F25308" i="3"/>
  <c r="F25309" i="3"/>
  <c r="F25310" i="3"/>
  <c r="F25311" i="3"/>
  <c r="F25312" i="3"/>
  <c r="F25313" i="3"/>
  <c r="F25314" i="3"/>
  <c r="F25315" i="3"/>
  <c r="F25316" i="3"/>
  <c r="F25317" i="3"/>
  <c r="F25318" i="3"/>
  <c r="F25319" i="3"/>
  <c r="F25320" i="3"/>
  <c r="F25321" i="3"/>
  <c r="F25322" i="3"/>
  <c r="F25323" i="3"/>
  <c r="F25324" i="3"/>
  <c r="F25325" i="3"/>
  <c r="F25326" i="3"/>
  <c r="F25327" i="3"/>
  <c r="F25328" i="3"/>
  <c r="F25329" i="3"/>
  <c r="F25330" i="3"/>
  <c r="F25331" i="3"/>
  <c r="F25332" i="3"/>
  <c r="F25333" i="3"/>
  <c r="F25334" i="3"/>
  <c r="F25335" i="3"/>
  <c r="F25336" i="3"/>
  <c r="F25337" i="3"/>
  <c r="F25338" i="3"/>
  <c r="F25339" i="3"/>
  <c r="F25340" i="3"/>
  <c r="F25341" i="3"/>
  <c r="F25342" i="3"/>
  <c r="F25343" i="3"/>
  <c r="F25344" i="3"/>
  <c r="F25345" i="3"/>
  <c r="F25346" i="3"/>
  <c r="F25347" i="3"/>
  <c r="F25348" i="3"/>
  <c r="F25349" i="3"/>
  <c r="F25350" i="3"/>
  <c r="F25351" i="3"/>
  <c r="F25352" i="3"/>
  <c r="F25353" i="3"/>
  <c r="F25354" i="3"/>
  <c r="F25355" i="3"/>
  <c r="F25356" i="3"/>
  <c r="F25357" i="3"/>
  <c r="F25358" i="3"/>
  <c r="F25359" i="3"/>
  <c r="F25360" i="3"/>
  <c r="F25361" i="3"/>
  <c r="F25362" i="3"/>
  <c r="F25363" i="3"/>
  <c r="F25364" i="3"/>
  <c r="F25365" i="3"/>
  <c r="F25366" i="3"/>
  <c r="F25367" i="3"/>
  <c r="F25368" i="3"/>
  <c r="F25369" i="3"/>
  <c r="F25370" i="3"/>
  <c r="F25371" i="3"/>
  <c r="F25372" i="3"/>
  <c r="F25373" i="3"/>
  <c r="F25374" i="3"/>
  <c r="F25375" i="3"/>
  <c r="F25376" i="3"/>
  <c r="F25377" i="3"/>
  <c r="F25378" i="3"/>
  <c r="F25379" i="3"/>
  <c r="F25380" i="3"/>
  <c r="F25381" i="3"/>
  <c r="F25382" i="3"/>
  <c r="F25383" i="3"/>
  <c r="F25384" i="3"/>
  <c r="F25385" i="3"/>
  <c r="F25386" i="3"/>
  <c r="F25387" i="3"/>
  <c r="F25388" i="3"/>
  <c r="F25389" i="3"/>
  <c r="F25390" i="3"/>
  <c r="F25391" i="3"/>
  <c r="F25392" i="3"/>
  <c r="F25393" i="3"/>
  <c r="F25394" i="3"/>
  <c r="F25395" i="3"/>
  <c r="F25396" i="3"/>
  <c r="F25397" i="3"/>
  <c r="F25398" i="3"/>
  <c r="F25399" i="3"/>
  <c r="F25400" i="3"/>
  <c r="F25401" i="3"/>
  <c r="F25402" i="3"/>
  <c r="F25403" i="3"/>
  <c r="F25404" i="3"/>
  <c r="F25405" i="3"/>
  <c r="F25406" i="3"/>
  <c r="F25407" i="3"/>
  <c r="F25408" i="3"/>
  <c r="F25409" i="3"/>
  <c r="F25410" i="3"/>
  <c r="F25411" i="3"/>
  <c r="F25412" i="3"/>
  <c r="F25413" i="3"/>
  <c r="F25414" i="3"/>
  <c r="F25415" i="3"/>
  <c r="F25416" i="3"/>
  <c r="F25417" i="3"/>
  <c r="F25418" i="3"/>
  <c r="F25419" i="3"/>
  <c r="F25420" i="3"/>
  <c r="F25421" i="3"/>
  <c r="F25422" i="3"/>
  <c r="F25423" i="3"/>
  <c r="F25424" i="3"/>
  <c r="F25425" i="3"/>
  <c r="F25426" i="3"/>
  <c r="F25427" i="3"/>
  <c r="F25428" i="3"/>
  <c r="F25429" i="3"/>
  <c r="F25430" i="3"/>
  <c r="F25431" i="3"/>
  <c r="F25432" i="3"/>
  <c r="F25433" i="3"/>
  <c r="F25434" i="3"/>
  <c r="F25435" i="3"/>
  <c r="F25436" i="3"/>
  <c r="F25437" i="3"/>
  <c r="F25438" i="3"/>
  <c r="F25439" i="3"/>
  <c r="F25440" i="3"/>
  <c r="F25441" i="3"/>
  <c r="F25442" i="3"/>
  <c r="F25443" i="3"/>
  <c r="F25444" i="3"/>
  <c r="F25445" i="3"/>
  <c r="F25446" i="3"/>
  <c r="F25447" i="3"/>
  <c r="F25448" i="3"/>
  <c r="F25449" i="3"/>
  <c r="F25450" i="3"/>
  <c r="F25451" i="3"/>
  <c r="F25452" i="3"/>
  <c r="F25453" i="3"/>
  <c r="F25454" i="3"/>
  <c r="F25455" i="3"/>
  <c r="F25456" i="3"/>
  <c r="F25457" i="3"/>
  <c r="F25458" i="3"/>
  <c r="F25459" i="3"/>
  <c r="F25460" i="3"/>
  <c r="F25461" i="3"/>
  <c r="F25462" i="3"/>
  <c r="F25463" i="3"/>
  <c r="F25464" i="3"/>
  <c r="F25465" i="3"/>
  <c r="F25466" i="3"/>
  <c r="F25467" i="3"/>
  <c r="F25468" i="3"/>
  <c r="F25469" i="3"/>
  <c r="F25470" i="3"/>
  <c r="F25471" i="3"/>
  <c r="F25472" i="3"/>
  <c r="F25473" i="3"/>
  <c r="F25474" i="3"/>
  <c r="F25475" i="3"/>
  <c r="F25476" i="3"/>
  <c r="F25477" i="3"/>
  <c r="F25478" i="3"/>
  <c r="F25479" i="3"/>
  <c r="F25480" i="3"/>
  <c r="F25481" i="3"/>
  <c r="F25482" i="3"/>
  <c r="F25483" i="3"/>
  <c r="F25484" i="3"/>
  <c r="F25485" i="3"/>
  <c r="F25486" i="3"/>
  <c r="F25487" i="3"/>
  <c r="F25488" i="3"/>
  <c r="F25489" i="3"/>
  <c r="F25490" i="3"/>
  <c r="F25491" i="3"/>
  <c r="F25492" i="3"/>
  <c r="F25493" i="3"/>
  <c r="F25494" i="3"/>
  <c r="F25495" i="3"/>
  <c r="F25496" i="3"/>
  <c r="F25497" i="3"/>
  <c r="F25498" i="3"/>
  <c r="F25499" i="3"/>
  <c r="F25500" i="3"/>
  <c r="F25501" i="3"/>
  <c r="F25502" i="3"/>
  <c r="F25503" i="3"/>
  <c r="F25504" i="3"/>
  <c r="F25505" i="3"/>
  <c r="F25506" i="3"/>
  <c r="F25507" i="3"/>
  <c r="F25508" i="3"/>
  <c r="F25509" i="3"/>
  <c r="F25510" i="3"/>
  <c r="F25511" i="3"/>
  <c r="F25512" i="3"/>
  <c r="F25513" i="3"/>
  <c r="F25514" i="3"/>
  <c r="F25515" i="3"/>
  <c r="F25516" i="3"/>
  <c r="F25517" i="3"/>
  <c r="F25518" i="3"/>
  <c r="F25519" i="3"/>
  <c r="F25520" i="3"/>
  <c r="F25521" i="3"/>
  <c r="F25522" i="3"/>
  <c r="F25523" i="3"/>
  <c r="F25524" i="3"/>
  <c r="F25525" i="3"/>
  <c r="F25526" i="3"/>
  <c r="F25527" i="3"/>
  <c r="F25528" i="3"/>
  <c r="F25529" i="3"/>
  <c r="F25530" i="3"/>
  <c r="F25531" i="3"/>
  <c r="F25532" i="3"/>
  <c r="F25533" i="3"/>
  <c r="F25534" i="3"/>
  <c r="F25535" i="3"/>
  <c r="F25536" i="3"/>
  <c r="F25537" i="3"/>
  <c r="F25538" i="3"/>
  <c r="F25539" i="3"/>
  <c r="F25540" i="3"/>
  <c r="F25541" i="3"/>
  <c r="F25542" i="3"/>
  <c r="F25543" i="3"/>
  <c r="F25544" i="3"/>
  <c r="F25545" i="3"/>
  <c r="F25546" i="3"/>
  <c r="F25547" i="3"/>
  <c r="F25548" i="3"/>
  <c r="F25549" i="3"/>
  <c r="F25550" i="3"/>
  <c r="F25551" i="3"/>
  <c r="F25552" i="3"/>
  <c r="F25553" i="3"/>
  <c r="F25554" i="3"/>
  <c r="F25555" i="3"/>
  <c r="F25556" i="3"/>
  <c r="F25557" i="3"/>
  <c r="F25558" i="3"/>
  <c r="F25559" i="3"/>
  <c r="F25560" i="3"/>
  <c r="F25561" i="3"/>
  <c r="F25562" i="3"/>
  <c r="F25563" i="3"/>
  <c r="F25564" i="3"/>
  <c r="F25565" i="3"/>
  <c r="F25566" i="3"/>
  <c r="F25567" i="3"/>
  <c r="F25568" i="3"/>
  <c r="F25569" i="3"/>
  <c r="F25570" i="3"/>
  <c r="F25571" i="3"/>
  <c r="F25572" i="3"/>
  <c r="F25573" i="3"/>
  <c r="F25574" i="3"/>
  <c r="F25575" i="3"/>
  <c r="F25576" i="3"/>
  <c r="F25577" i="3"/>
  <c r="F25578" i="3"/>
  <c r="F25579" i="3"/>
  <c r="F25580" i="3"/>
  <c r="F25581" i="3"/>
  <c r="F25582" i="3"/>
  <c r="F25583" i="3"/>
  <c r="F25584" i="3"/>
  <c r="F25585" i="3"/>
  <c r="F25586" i="3"/>
  <c r="F25587" i="3"/>
  <c r="F25588" i="3"/>
  <c r="F25589" i="3"/>
  <c r="F25590" i="3"/>
  <c r="F25591" i="3"/>
  <c r="F25592" i="3"/>
  <c r="F25593" i="3"/>
  <c r="F25594" i="3"/>
  <c r="F25595" i="3"/>
  <c r="F25596" i="3"/>
  <c r="F25597" i="3"/>
  <c r="F25598" i="3"/>
  <c r="F25599" i="3"/>
  <c r="F25600" i="3"/>
  <c r="F25601" i="3"/>
  <c r="F25602" i="3"/>
  <c r="F25603" i="3"/>
  <c r="F25604" i="3"/>
  <c r="F25605" i="3"/>
  <c r="F25606" i="3"/>
  <c r="F25607" i="3"/>
  <c r="F25608" i="3"/>
  <c r="F25609" i="3"/>
  <c r="F25610" i="3"/>
  <c r="F25611" i="3"/>
  <c r="F25612" i="3"/>
  <c r="F25613" i="3"/>
  <c r="F25614" i="3"/>
  <c r="F25615" i="3"/>
  <c r="F25616" i="3"/>
  <c r="F25617" i="3"/>
  <c r="F25618" i="3"/>
  <c r="F25619" i="3"/>
  <c r="F25620" i="3"/>
  <c r="F25621" i="3"/>
  <c r="F25622" i="3"/>
  <c r="F25623" i="3"/>
  <c r="F25624" i="3"/>
  <c r="F25625" i="3"/>
  <c r="F25626" i="3"/>
  <c r="F25627" i="3"/>
  <c r="F25628" i="3"/>
  <c r="F25629" i="3"/>
  <c r="F25630" i="3"/>
  <c r="F25631" i="3"/>
  <c r="F25632" i="3"/>
  <c r="F25633" i="3"/>
  <c r="F25634" i="3"/>
  <c r="F25635" i="3"/>
  <c r="F25636" i="3"/>
  <c r="F25637" i="3"/>
  <c r="F25638" i="3"/>
  <c r="F25639" i="3"/>
  <c r="F25640" i="3"/>
  <c r="F25641" i="3"/>
  <c r="F25642" i="3"/>
  <c r="F25643" i="3"/>
  <c r="F25644" i="3"/>
  <c r="F25645" i="3"/>
  <c r="F25646" i="3"/>
  <c r="F25647" i="3"/>
  <c r="F25648" i="3"/>
  <c r="F25649" i="3"/>
  <c r="F25650" i="3"/>
  <c r="F25651" i="3"/>
  <c r="F25652" i="3"/>
  <c r="F25653" i="3"/>
  <c r="F25654" i="3"/>
  <c r="F25655" i="3"/>
  <c r="F25656" i="3"/>
  <c r="F25657" i="3"/>
  <c r="F25658" i="3"/>
  <c r="F25659" i="3"/>
  <c r="F25660" i="3"/>
  <c r="F25661" i="3"/>
  <c r="F25662" i="3"/>
  <c r="F25663" i="3"/>
  <c r="F25664" i="3"/>
  <c r="F25665" i="3"/>
  <c r="F25666" i="3"/>
  <c r="F25667" i="3"/>
  <c r="F25668" i="3"/>
  <c r="F25669" i="3"/>
  <c r="F25670" i="3"/>
  <c r="F25671" i="3"/>
  <c r="F25672" i="3"/>
  <c r="F25673" i="3"/>
  <c r="F25674" i="3"/>
  <c r="F25675" i="3"/>
  <c r="F25676" i="3"/>
  <c r="F25677" i="3"/>
  <c r="F25678" i="3"/>
  <c r="F25679" i="3"/>
  <c r="F25680" i="3"/>
  <c r="F25681" i="3"/>
  <c r="F25682" i="3"/>
  <c r="F25683" i="3"/>
  <c r="F25684" i="3"/>
  <c r="F25685" i="3"/>
  <c r="F25686" i="3"/>
  <c r="F25687" i="3"/>
  <c r="F25688" i="3"/>
  <c r="F25689" i="3"/>
  <c r="F25690" i="3"/>
  <c r="F25691" i="3"/>
  <c r="F25692" i="3"/>
  <c r="F25693" i="3"/>
  <c r="F25694" i="3"/>
  <c r="F25695" i="3"/>
  <c r="F25696" i="3"/>
  <c r="F25697" i="3"/>
  <c r="F25698" i="3"/>
  <c r="F25699" i="3"/>
  <c r="F25700" i="3"/>
  <c r="F25701" i="3"/>
  <c r="F25702" i="3"/>
  <c r="F25703" i="3"/>
  <c r="F25704" i="3"/>
  <c r="F25705" i="3"/>
  <c r="F25706" i="3"/>
  <c r="F25707" i="3"/>
  <c r="F25708" i="3"/>
  <c r="F25709" i="3"/>
  <c r="F25710" i="3"/>
  <c r="F25711" i="3"/>
  <c r="F25712" i="3"/>
  <c r="F25713" i="3"/>
  <c r="F25714" i="3"/>
  <c r="F25715" i="3"/>
  <c r="F25716" i="3"/>
  <c r="F25717" i="3"/>
  <c r="F25718" i="3"/>
  <c r="F25719" i="3"/>
  <c r="F25720" i="3"/>
  <c r="F25721" i="3"/>
  <c r="F25722" i="3"/>
  <c r="F25723" i="3"/>
  <c r="F25724" i="3"/>
  <c r="F25725" i="3"/>
  <c r="F25726" i="3"/>
  <c r="F25727" i="3"/>
  <c r="F25728" i="3"/>
  <c r="F25729" i="3"/>
  <c r="F25730" i="3"/>
  <c r="F25731" i="3"/>
  <c r="F25732" i="3"/>
  <c r="F25733" i="3"/>
  <c r="F25734" i="3"/>
  <c r="F25735" i="3"/>
  <c r="F25736" i="3"/>
  <c r="F25737" i="3"/>
  <c r="F25738" i="3"/>
  <c r="F25739" i="3"/>
  <c r="F25740" i="3"/>
  <c r="F25741" i="3"/>
  <c r="F25742" i="3"/>
  <c r="F25743" i="3"/>
  <c r="F25744" i="3"/>
  <c r="F25745" i="3"/>
  <c r="F25746" i="3"/>
  <c r="F25747" i="3"/>
  <c r="F25748" i="3"/>
  <c r="F25749" i="3"/>
  <c r="F25750" i="3"/>
  <c r="F25751" i="3"/>
  <c r="F25752" i="3"/>
  <c r="F25753" i="3"/>
  <c r="F25754" i="3"/>
  <c r="F25755" i="3"/>
  <c r="F25756" i="3"/>
  <c r="F25757" i="3"/>
  <c r="F25758" i="3"/>
  <c r="F25759" i="3"/>
  <c r="F25760" i="3"/>
  <c r="F25761" i="3"/>
  <c r="F25762" i="3"/>
  <c r="F25763" i="3"/>
  <c r="F25764" i="3"/>
  <c r="F25765" i="3"/>
  <c r="F25766" i="3"/>
  <c r="F25767" i="3"/>
  <c r="F25768" i="3"/>
  <c r="F25769" i="3"/>
  <c r="F25770" i="3"/>
  <c r="F25771" i="3"/>
  <c r="F25772" i="3"/>
  <c r="F25773" i="3"/>
  <c r="F25774" i="3"/>
  <c r="F25775" i="3"/>
  <c r="F25776" i="3"/>
  <c r="F25777" i="3"/>
  <c r="F25778" i="3"/>
  <c r="F25779" i="3"/>
  <c r="F25780" i="3"/>
  <c r="F25781" i="3"/>
  <c r="F25782" i="3"/>
  <c r="F25783" i="3"/>
  <c r="F25784" i="3"/>
  <c r="F25785" i="3"/>
  <c r="F25786" i="3"/>
  <c r="F25787" i="3"/>
  <c r="F25788" i="3"/>
  <c r="F25789" i="3"/>
  <c r="F25790" i="3"/>
  <c r="F25791" i="3"/>
  <c r="F25792" i="3"/>
  <c r="F25793" i="3"/>
  <c r="F25794" i="3"/>
  <c r="F25795" i="3"/>
  <c r="F25796" i="3"/>
  <c r="F25797" i="3"/>
  <c r="F25798" i="3"/>
  <c r="F25799" i="3"/>
  <c r="F25800" i="3"/>
  <c r="F25801" i="3"/>
  <c r="F25802" i="3"/>
  <c r="F25803" i="3"/>
  <c r="F25804" i="3"/>
  <c r="F25805" i="3"/>
  <c r="F25806" i="3"/>
  <c r="F25807" i="3"/>
  <c r="F25808" i="3"/>
  <c r="F25809" i="3"/>
  <c r="F25810" i="3"/>
  <c r="F25811" i="3"/>
  <c r="F25812" i="3"/>
  <c r="F25813" i="3"/>
  <c r="F25814" i="3"/>
  <c r="F25815" i="3"/>
  <c r="F25816" i="3"/>
  <c r="F25817" i="3"/>
  <c r="F25818" i="3"/>
  <c r="F25819" i="3"/>
  <c r="F25820" i="3"/>
  <c r="F25821" i="3"/>
  <c r="F25822" i="3"/>
  <c r="F25823" i="3"/>
  <c r="F25824" i="3"/>
  <c r="F25825" i="3"/>
  <c r="F25826" i="3"/>
  <c r="F25827" i="3"/>
  <c r="F25828" i="3"/>
  <c r="F25829" i="3"/>
  <c r="F25830" i="3"/>
  <c r="F25831" i="3"/>
  <c r="F25832" i="3"/>
  <c r="F25833" i="3"/>
  <c r="F25834" i="3"/>
  <c r="F25835" i="3"/>
  <c r="F25836" i="3"/>
  <c r="F25837" i="3"/>
  <c r="F25838" i="3"/>
  <c r="F25839" i="3"/>
  <c r="F25840" i="3"/>
  <c r="F25841" i="3"/>
  <c r="F25842" i="3"/>
  <c r="F25843" i="3"/>
  <c r="F25844" i="3"/>
  <c r="F25845" i="3"/>
  <c r="F25846" i="3"/>
  <c r="F25847" i="3"/>
  <c r="F25848" i="3"/>
  <c r="F25849" i="3"/>
  <c r="F25850" i="3"/>
  <c r="F25851" i="3"/>
  <c r="F25852" i="3"/>
  <c r="F25853" i="3"/>
  <c r="F25854" i="3"/>
  <c r="F25855" i="3"/>
  <c r="F25856" i="3"/>
  <c r="F25857" i="3"/>
  <c r="F25858" i="3"/>
  <c r="F25859" i="3"/>
  <c r="F25860" i="3"/>
  <c r="F25861" i="3"/>
  <c r="F25862" i="3"/>
  <c r="F25863" i="3"/>
  <c r="F25864" i="3"/>
  <c r="F25865" i="3"/>
  <c r="F25866" i="3"/>
  <c r="F25867" i="3"/>
  <c r="F25868" i="3"/>
  <c r="F25869" i="3"/>
  <c r="F25870" i="3"/>
  <c r="F25871" i="3"/>
  <c r="F25872" i="3"/>
  <c r="F25873" i="3"/>
  <c r="F25874" i="3"/>
  <c r="F25875" i="3"/>
  <c r="F25876" i="3"/>
  <c r="F25877" i="3"/>
  <c r="F25878" i="3"/>
  <c r="F25879" i="3"/>
  <c r="F25880" i="3"/>
  <c r="F25881" i="3"/>
  <c r="F25882" i="3"/>
  <c r="F25883" i="3"/>
  <c r="F25884" i="3"/>
  <c r="F25885" i="3"/>
  <c r="F25886" i="3"/>
  <c r="F25887" i="3"/>
  <c r="F25888" i="3"/>
  <c r="F25889" i="3"/>
  <c r="F25890" i="3"/>
  <c r="F25891" i="3"/>
  <c r="F25892" i="3"/>
  <c r="F25893" i="3"/>
  <c r="F25894" i="3"/>
  <c r="F25895" i="3"/>
  <c r="F25896" i="3"/>
  <c r="F25897" i="3"/>
  <c r="F25898" i="3"/>
  <c r="F25899" i="3"/>
  <c r="F25900" i="3"/>
  <c r="F25901" i="3"/>
  <c r="F25902" i="3"/>
  <c r="F25903" i="3"/>
  <c r="F25904" i="3"/>
  <c r="F25905" i="3"/>
  <c r="F25906" i="3"/>
  <c r="F25907" i="3"/>
  <c r="F25908" i="3"/>
  <c r="F25909" i="3"/>
  <c r="F25910" i="3"/>
  <c r="F25911" i="3"/>
  <c r="F25912" i="3"/>
  <c r="F25913" i="3"/>
  <c r="F25914" i="3"/>
  <c r="F25915" i="3"/>
  <c r="F25916" i="3"/>
  <c r="F25917" i="3"/>
  <c r="F25918" i="3"/>
  <c r="F25919" i="3"/>
  <c r="F25920" i="3"/>
  <c r="F25921" i="3"/>
  <c r="F25922" i="3"/>
  <c r="F25923" i="3"/>
  <c r="F25924" i="3"/>
  <c r="F25925" i="3"/>
  <c r="F25926" i="3"/>
  <c r="F25927" i="3"/>
  <c r="F25928" i="3"/>
  <c r="F25929" i="3"/>
  <c r="F25930" i="3"/>
  <c r="F25931" i="3"/>
  <c r="F25932" i="3"/>
  <c r="F25933" i="3"/>
  <c r="F25934" i="3"/>
  <c r="F25935" i="3"/>
  <c r="F25936" i="3"/>
  <c r="F25937" i="3"/>
  <c r="F25938" i="3"/>
  <c r="F25939" i="3"/>
  <c r="F25940" i="3"/>
  <c r="F25941" i="3"/>
  <c r="F25942" i="3"/>
  <c r="F25943" i="3"/>
  <c r="F25944" i="3"/>
  <c r="F25945" i="3"/>
  <c r="F25946" i="3"/>
  <c r="F25947" i="3"/>
  <c r="F25948" i="3"/>
  <c r="F25949" i="3"/>
  <c r="F25950" i="3"/>
  <c r="F25951" i="3"/>
  <c r="F25952" i="3"/>
  <c r="F25953" i="3"/>
  <c r="F25954" i="3"/>
  <c r="F25955" i="3"/>
  <c r="F25956" i="3"/>
  <c r="F25957" i="3"/>
  <c r="F25958" i="3"/>
  <c r="F25959" i="3"/>
  <c r="F25960" i="3"/>
  <c r="F25961" i="3"/>
  <c r="F25962" i="3"/>
  <c r="F25963" i="3"/>
  <c r="F25964" i="3"/>
  <c r="F25965" i="3"/>
  <c r="F25966" i="3"/>
  <c r="F25967" i="3"/>
  <c r="F25968" i="3"/>
  <c r="F25969" i="3"/>
  <c r="F25970" i="3"/>
  <c r="F25971" i="3"/>
  <c r="F25972" i="3"/>
  <c r="F25973" i="3"/>
  <c r="F25974" i="3"/>
  <c r="F25975" i="3"/>
  <c r="F25976" i="3"/>
  <c r="F25977" i="3"/>
  <c r="F25978" i="3"/>
  <c r="F25979" i="3"/>
  <c r="F25980" i="3"/>
  <c r="F25981" i="3"/>
  <c r="F25982" i="3"/>
  <c r="F25983" i="3"/>
  <c r="F25984" i="3"/>
  <c r="F25985" i="3"/>
  <c r="F25986" i="3"/>
  <c r="F25987" i="3"/>
  <c r="F25988" i="3"/>
  <c r="F25989" i="3"/>
  <c r="F25990" i="3"/>
  <c r="F25991" i="3"/>
  <c r="F25992" i="3"/>
  <c r="F25993" i="3"/>
  <c r="F25994" i="3"/>
  <c r="F25995" i="3"/>
  <c r="F25996" i="3"/>
  <c r="F25997" i="3"/>
  <c r="F25998" i="3"/>
  <c r="F25999" i="3"/>
  <c r="F26000" i="3"/>
  <c r="F26001" i="3"/>
  <c r="F26002" i="3"/>
  <c r="F26003" i="3"/>
  <c r="F26004" i="3"/>
  <c r="F26005" i="3"/>
  <c r="F26006" i="3"/>
  <c r="F26007" i="3"/>
  <c r="F26008" i="3"/>
  <c r="F26009" i="3"/>
  <c r="F26010" i="3"/>
  <c r="F26011" i="3"/>
  <c r="F26012" i="3"/>
  <c r="F26013" i="3"/>
  <c r="F26014" i="3"/>
  <c r="F26015" i="3"/>
  <c r="F26016" i="3"/>
  <c r="F26017" i="3"/>
  <c r="F26018" i="3"/>
  <c r="F26019" i="3"/>
  <c r="F26020" i="3"/>
  <c r="F26021" i="3"/>
  <c r="F26022" i="3"/>
  <c r="F26023" i="3"/>
  <c r="F26024" i="3"/>
  <c r="F26025" i="3"/>
  <c r="F26026" i="3"/>
  <c r="F26027" i="3"/>
  <c r="F26028" i="3"/>
  <c r="F26029" i="3"/>
  <c r="F26030" i="3"/>
  <c r="F26031" i="3"/>
  <c r="F26032" i="3"/>
  <c r="F26033" i="3"/>
  <c r="F26034" i="3"/>
  <c r="F26035" i="3"/>
  <c r="F26036" i="3"/>
  <c r="F26037" i="3"/>
  <c r="F26038" i="3"/>
  <c r="F26039" i="3"/>
  <c r="F26040" i="3"/>
  <c r="F26041" i="3"/>
  <c r="F26042" i="3"/>
  <c r="F26043" i="3"/>
  <c r="F26044" i="3"/>
  <c r="F26045" i="3"/>
  <c r="F26046" i="3"/>
  <c r="F26047" i="3"/>
  <c r="F26048" i="3"/>
  <c r="F26049" i="3"/>
  <c r="F26050" i="3"/>
  <c r="F26051" i="3"/>
  <c r="F26052" i="3"/>
  <c r="F26053" i="3"/>
  <c r="F26054" i="3"/>
  <c r="F26055" i="3"/>
  <c r="F26056" i="3"/>
  <c r="F26057" i="3"/>
  <c r="F26058" i="3"/>
  <c r="F26059" i="3"/>
  <c r="F26060" i="3"/>
  <c r="F26061" i="3"/>
  <c r="F26062" i="3"/>
  <c r="F26063" i="3"/>
  <c r="F26064" i="3"/>
  <c r="F26065" i="3"/>
  <c r="F26066" i="3"/>
  <c r="F26067" i="3"/>
  <c r="F26068" i="3"/>
  <c r="F26069" i="3"/>
  <c r="F26070" i="3"/>
  <c r="F26071" i="3"/>
  <c r="F26072" i="3"/>
  <c r="F26073" i="3"/>
  <c r="F26074" i="3"/>
  <c r="F26075" i="3"/>
  <c r="F26076" i="3"/>
  <c r="F26077" i="3"/>
  <c r="F26078" i="3"/>
  <c r="F26079" i="3"/>
  <c r="F26080" i="3"/>
  <c r="F26081" i="3"/>
  <c r="F26082" i="3"/>
  <c r="F26083" i="3"/>
  <c r="F26084" i="3"/>
  <c r="F26085" i="3"/>
  <c r="F26086" i="3"/>
  <c r="F26087" i="3"/>
  <c r="F26088" i="3"/>
  <c r="F26089" i="3"/>
  <c r="F26090" i="3"/>
  <c r="F26091" i="3"/>
  <c r="F26092" i="3"/>
  <c r="F26093" i="3"/>
  <c r="F26094" i="3"/>
  <c r="F26095" i="3"/>
  <c r="F26096" i="3"/>
  <c r="F26097" i="3"/>
  <c r="F26098" i="3"/>
  <c r="F26099" i="3"/>
  <c r="F26100" i="3"/>
  <c r="F26101" i="3"/>
  <c r="F26102" i="3"/>
  <c r="F26103" i="3"/>
  <c r="F26104" i="3"/>
  <c r="F26105" i="3"/>
  <c r="F26106" i="3"/>
  <c r="F26107" i="3"/>
  <c r="F26108" i="3"/>
  <c r="F26109" i="3"/>
  <c r="F26110" i="3"/>
  <c r="F26111" i="3"/>
  <c r="F26112" i="3"/>
  <c r="F26113" i="3"/>
  <c r="F26114" i="3"/>
  <c r="F26115" i="3"/>
  <c r="F26116" i="3"/>
  <c r="F26117" i="3"/>
  <c r="F26118" i="3"/>
  <c r="F26119" i="3"/>
  <c r="F26120" i="3"/>
  <c r="F26121" i="3"/>
  <c r="F26122" i="3"/>
  <c r="F26123" i="3"/>
  <c r="F26124" i="3"/>
  <c r="F26125" i="3"/>
  <c r="F26126" i="3"/>
  <c r="F26127" i="3"/>
  <c r="F26128" i="3"/>
  <c r="F26129" i="3"/>
  <c r="F26130" i="3"/>
  <c r="F26131" i="3"/>
  <c r="F26132" i="3"/>
  <c r="F26133" i="3"/>
  <c r="F26134" i="3"/>
  <c r="F26135" i="3"/>
  <c r="F26136" i="3"/>
  <c r="F26137" i="3"/>
  <c r="F26138" i="3"/>
  <c r="F26139" i="3"/>
  <c r="F26140" i="3"/>
  <c r="F26141" i="3"/>
  <c r="F26142" i="3"/>
  <c r="F26143" i="3"/>
  <c r="F26144" i="3"/>
  <c r="F26145" i="3"/>
  <c r="F26146" i="3"/>
  <c r="F26147" i="3"/>
  <c r="F26148" i="3"/>
  <c r="F26149" i="3"/>
  <c r="F26150" i="3"/>
  <c r="F26151" i="3"/>
  <c r="F26152" i="3"/>
  <c r="F26153" i="3"/>
  <c r="F26154" i="3"/>
  <c r="F26155" i="3"/>
  <c r="F26156" i="3"/>
  <c r="F26157" i="3"/>
  <c r="F26158" i="3"/>
  <c r="F26159" i="3"/>
  <c r="F26160" i="3"/>
  <c r="F26161" i="3"/>
  <c r="F26162" i="3"/>
  <c r="F26163" i="3"/>
  <c r="F26164" i="3"/>
  <c r="F26165" i="3"/>
  <c r="F26166" i="3"/>
  <c r="F26167" i="3"/>
  <c r="F26168" i="3"/>
  <c r="F26169" i="3"/>
  <c r="F26170" i="3"/>
  <c r="F26171" i="3"/>
  <c r="F26172" i="3"/>
  <c r="F26173" i="3"/>
  <c r="F26174" i="3"/>
  <c r="F26175" i="3"/>
  <c r="F26176" i="3"/>
  <c r="F26177" i="3"/>
  <c r="F26178" i="3"/>
  <c r="F26179" i="3"/>
  <c r="F26180" i="3"/>
  <c r="F26181" i="3"/>
  <c r="F26182" i="3"/>
  <c r="F26183" i="3"/>
  <c r="F26184" i="3"/>
  <c r="F26185" i="3"/>
  <c r="F26186" i="3"/>
  <c r="F26187" i="3"/>
  <c r="F26188" i="3"/>
  <c r="F26189" i="3"/>
  <c r="F26190" i="3"/>
  <c r="F26191" i="3"/>
  <c r="F26192" i="3"/>
  <c r="F26193" i="3"/>
  <c r="F26194" i="3"/>
  <c r="F26195" i="3"/>
  <c r="F26196" i="3"/>
  <c r="F26197" i="3"/>
  <c r="F26198" i="3"/>
  <c r="F26199" i="3"/>
  <c r="F26200" i="3"/>
  <c r="F26201" i="3"/>
  <c r="F26202" i="3"/>
  <c r="F26203" i="3"/>
  <c r="F26204" i="3"/>
  <c r="F26205" i="3"/>
  <c r="F26206" i="3"/>
  <c r="F26207" i="3"/>
  <c r="F26208" i="3"/>
  <c r="F26209" i="3"/>
  <c r="F26210" i="3"/>
  <c r="F26211" i="3"/>
  <c r="F26212" i="3"/>
  <c r="F26213" i="3"/>
  <c r="F26214" i="3"/>
  <c r="F26215" i="3"/>
  <c r="F26216" i="3"/>
  <c r="F26217" i="3"/>
  <c r="F26218" i="3"/>
  <c r="F26219" i="3"/>
  <c r="F26220" i="3"/>
  <c r="F26221" i="3"/>
  <c r="F26222" i="3"/>
  <c r="F26223" i="3"/>
  <c r="F26224" i="3"/>
  <c r="F26225" i="3"/>
  <c r="F26226" i="3"/>
  <c r="F26227" i="3"/>
  <c r="F26228" i="3"/>
  <c r="F26229" i="3"/>
  <c r="F26230" i="3"/>
  <c r="F26231" i="3"/>
  <c r="F26232" i="3"/>
  <c r="F26233" i="3"/>
  <c r="F26234" i="3"/>
  <c r="F26235" i="3"/>
  <c r="F26236" i="3"/>
  <c r="F26237" i="3"/>
  <c r="F26238" i="3"/>
  <c r="F26239" i="3"/>
  <c r="F26240" i="3"/>
  <c r="F26241" i="3"/>
  <c r="F26242" i="3"/>
  <c r="F26243" i="3"/>
  <c r="F26244" i="3"/>
  <c r="F26245" i="3"/>
  <c r="F26246" i="3"/>
  <c r="F26247" i="3"/>
  <c r="F26248" i="3"/>
  <c r="F26249" i="3"/>
  <c r="F26250" i="3"/>
  <c r="F26251" i="3"/>
  <c r="F26252" i="3"/>
  <c r="F26253" i="3"/>
  <c r="F26254" i="3"/>
  <c r="F26255" i="3"/>
  <c r="F26256" i="3"/>
  <c r="F26257" i="3"/>
  <c r="F26258" i="3"/>
  <c r="F26259" i="3"/>
  <c r="F26260" i="3"/>
  <c r="F26261" i="3"/>
  <c r="F26262" i="3"/>
  <c r="F26263" i="3"/>
  <c r="F26264" i="3"/>
  <c r="F26265" i="3"/>
  <c r="F26266" i="3"/>
  <c r="F26267" i="3"/>
  <c r="F26268" i="3"/>
  <c r="F26269" i="3"/>
  <c r="F26270" i="3"/>
  <c r="F26271" i="3"/>
  <c r="F26272" i="3"/>
  <c r="F26273" i="3"/>
  <c r="F26274" i="3"/>
  <c r="F26275" i="3"/>
  <c r="F26276" i="3"/>
  <c r="F26277" i="3"/>
  <c r="F26278" i="3"/>
  <c r="F26279" i="3"/>
  <c r="F26280" i="3"/>
  <c r="F26281" i="3"/>
  <c r="F26282" i="3"/>
  <c r="F26283" i="3"/>
  <c r="F26284" i="3"/>
  <c r="F26285" i="3"/>
  <c r="F26286" i="3"/>
  <c r="F26287" i="3"/>
  <c r="F26288" i="3"/>
  <c r="F26289" i="3"/>
  <c r="F26290" i="3"/>
  <c r="F26291" i="3"/>
  <c r="F26292" i="3"/>
  <c r="F26293" i="3"/>
  <c r="F26294" i="3"/>
  <c r="F26295" i="3"/>
  <c r="F26296" i="3"/>
  <c r="F26297" i="3"/>
  <c r="F26298" i="3"/>
  <c r="F26299" i="3"/>
  <c r="F26300" i="3"/>
  <c r="F26301" i="3"/>
  <c r="F26302" i="3"/>
  <c r="F26303" i="3"/>
  <c r="F26304" i="3"/>
  <c r="F26305" i="3"/>
  <c r="F26306" i="3"/>
  <c r="F26307" i="3"/>
  <c r="F26308" i="3"/>
  <c r="F26309" i="3"/>
  <c r="F26310" i="3"/>
  <c r="F26311" i="3"/>
  <c r="F26312" i="3"/>
  <c r="F26313" i="3"/>
  <c r="F26314" i="3"/>
  <c r="F26315" i="3"/>
  <c r="F26316" i="3"/>
  <c r="F26317" i="3"/>
  <c r="F26318" i="3"/>
  <c r="F26319" i="3"/>
  <c r="F26320" i="3"/>
  <c r="F26321" i="3"/>
  <c r="F26322" i="3"/>
  <c r="F26323" i="3"/>
  <c r="F26324" i="3"/>
  <c r="F26325" i="3"/>
  <c r="F26326" i="3"/>
  <c r="F26327" i="3"/>
  <c r="F26328" i="3"/>
  <c r="F26329" i="3"/>
  <c r="F26330" i="3"/>
  <c r="F26331" i="3"/>
  <c r="F26332" i="3"/>
  <c r="F26333" i="3"/>
  <c r="F26334" i="3"/>
  <c r="F26335" i="3"/>
  <c r="F26336" i="3"/>
  <c r="F26337" i="3"/>
  <c r="F26338" i="3"/>
  <c r="F26339" i="3"/>
  <c r="F26340" i="3"/>
  <c r="F26341" i="3"/>
  <c r="F26342" i="3"/>
  <c r="F26343" i="3"/>
  <c r="F26344" i="3"/>
  <c r="F26345" i="3"/>
  <c r="F26346" i="3"/>
  <c r="F26347" i="3"/>
  <c r="F26348" i="3"/>
  <c r="F26349" i="3"/>
  <c r="F26350" i="3"/>
  <c r="F26351" i="3"/>
  <c r="F26352" i="3"/>
  <c r="F26353" i="3"/>
  <c r="F26354" i="3"/>
  <c r="F26355" i="3"/>
  <c r="F26356" i="3"/>
  <c r="F26357" i="3"/>
  <c r="F26358" i="3"/>
  <c r="F26359" i="3"/>
  <c r="F26360" i="3"/>
  <c r="F26361" i="3"/>
  <c r="F26362" i="3"/>
  <c r="F26363" i="3"/>
  <c r="F26364" i="3"/>
  <c r="F26365" i="3"/>
  <c r="F26366" i="3"/>
  <c r="F26367" i="3"/>
  <c r="F26368" i="3"/>
  <c r="F26369" i="3"/>
  <c r="F26370" i="3"/>
  <c r="F26371" i="3"/>
  <c r="F26372" i="3"/>
  <c r="F26373" i="3"/>
  <c r="F26374" i="3"/>
  <c r="F26375" i="3"/>
  <c r="F26376" i="3"/>
  <c r="F26377" i="3"/>
  <c r="F26378" i="3"/>
  <c r="F26379" i="3"/>
  <c r="F26380" i="3"/>
  <c r="F26381" i="3"/>
  <c r="F26382" i="3"/>
  <c r="F26383" i="3"/>
  <c r="F26384" i="3"/>
  <c r="F26385" i="3"/>
  <c r="F26386" i="3"/>
  <c r="F26387" i="3"/>
  <c r="F26388" i="3"/>
  <c r="F26389" i="3"/>
  <c r="F26390" i="3"/>
  <c r="F26391" i="3"/>
  <c r="F26392" i="3"/>
  <c r="F26393" i="3"/>
  <c r="F26394" i="3"/>
  <c r="F26395" i="3"/>
  <c r="F26396" i="3"/>
  <c r="F26397" i="3"/>
  <c r="F26398" i="3"/>
  <c r="F26399" i="3"/>
  <c r="F26400" i="3"/>
  <c r="F26401" i="3"/>
  <c r="F26402" i="3"/>
  <c r="F26403" i="3"/>
  <c r="F26404" i="3"/>
  <c r="F26405" i="3"/>
  <c r="F26406" i="3"/>
  <c r="F26407" i="3"/>
  <c r="F26408" i="3"/>
  <c r="F26409" i="3"/>
  <c r="F26410" i="3"/>
  <c r="F26411" i="3"/>
  <c r="F26412" i="3"/>
  <c r="F26413" i="3"/>
  <c r="F26414" i="3"/>
  <c r="F26415" i="3"/>
  <c r="F26416" i="3"/>
  <c r="F26417" i="3"/>
  <c r="F26418" i="3"/>
  <c r="F26419" i="3"/>
  <c r="F26420" i="3"/>
  <c r="F26421" i="3"/>
  <c r="F26422" i="3"/>
  <c r="F26423" i="3"/>
  <c r="F26424" i="3"/>
  <c r="F26425" i="3"/>
  <c r="F26426" i="3"/>
  <c r="F26427" i="3"/>
  <c r="F26428" i="3"/>
  <c r="F26429" i="3"/>
  <c r="F26430" i="3"/>
  <c r="F26431" i="3"/>
  <c r="F26432" i="3"/>
  <c r="F26433" i="3"/>
  <c r="F26434" i="3"/>
  <c r="F26435" i="3"/>
  <c r="F26436" i="3"/>
  <c r="F26437" i="3"/>
  <c r="F26438" i="3"/>
  <c r="F26439" i="3"/>
  <c r="F26440" i="3"/>
  <c r="F26441" i="3"/>
  <c r="F26442" i="3"/>
  <c r="F26443" i="3"/>
  <c r="F26444" i="3"/>
  <c r="F26445" i="3"/>
  <c r="F26446" i="3"/>
  <c r="F26447" i="3"/>
  <c r="F26448" i="3"/>
  <c r="F26449" i="3"/>
  <c r="F26450" i="3"/>
  <c r="F26451" i="3"/>
  <c r="F26452" i="3"/>
  <c r="F26453" i="3"/>
  <c r="F26454" i="3"/>
  <c r="F26455" i="3"/>
  <c r="F26456" i="3"/>
  <c r="F26457" i="3"/>
  <c r="F26458" i="3"/>
  <c r="F26459" i="3"/>
  <c r="F26460" i="3"/>
  <c r="F26461" i="3"/>
  <c r="F26462" i="3"/>
  <c r="F26463" i="3"/>
  <c r="F26464" i="3"/>
  <c r="F26465" i="3"/>
  <c r="F26466" i="3"/>
  <c r="F26467" i="3"/>
  <c r="F26468" i="3"/>
  <c r="F26469" i="3"/>
  <c r="F26470" i="3"/>
  <c r="F26471" i="3"/>
  <c r="F26472" i="3"/>
  <c r="F26473" i="3"/>
  <c r="F26474" i="3"/>
  <c r="F26475" i="3"/>
  <c r="F26476" i="3"/>
  <c r="F26477" i="3"/>
  <c r="F26478" i="3"/>
  <c r="F26479" i="3"/>
  <c r="F26480" i="3"/>
  <c r="F26481" i="3"/>
  <c r="F26482" i="3"/>
  <c r="F26483" i="3"/>
  <c r="F26484" i="3"/>
  <c r="F26485" i="3"/>
  <c r="F26486" i="3"/>
  <c r="F26487" i="3"/>
  <c r="F26488" i="3"/>
  <c r="F26489" i="3"/>
  <c r="F26490" i="3"/>
  <c r="F26491" i="3"/>
  <c r="F26492" i="3"/>
  <c r="F26493" i="3"/>
  <c r="F26494" i="3"/>
  <c r="F26495" i="3"/>
  <c r="F26496" i="3"/>
  <c r="F26497" i="3"/>
  <c r="F26498" i="3"/>
  <c r="F26499" i="3"/>
  <c r="F26500" i="3"/>
  <c r="F26501" i="3"/>
  <c r="F26502" i="3"/>
  <c r="F26503" i="3"/>
  <c r="F26504" i="3"/>
  <c r="F26505" i="3"/>
  <c r="F26506" i="3"/>
  <c r="F26507" i="3"/>
  <c r="F26508" i="3"/>
  <c r="F26509" i="3"/>
  <c r="F26510" i="3"/>
  <c r="F26511" i="3"/>
  <c r="F26512" i="3"/>
  <c r="F26513" i="3"/>
  <c r="F26514" i="3"/>
  <c r="F26515" i="3"/>
  <c r="F26516" i="3"/>
  <c r="F26517" i="3"/>
  <c r="F26518" i="3"/>
  <c r="F26519" i="3"/>
  <c r="F26520" i="3"/>
  <c r="F26521" i="3"/>
  <c r="F26522" i="3"/>
  <c r="F26523" i="3"/>
  <c r="F26524" i="3"/>
  <c r="F26525" i="3"/>
  <c r="F26526" i="3"/>
  <c r="F26527" i="3"/>
  <c r="F26528" i="3"/>
  <c r="F26529" i="3"/>
  <c r="F26530" i="3"/>
  <c r="F26531" i="3"/>
  <c r="F26532" i="3"/>
  <c r="F26533" i="3"/>
  <c r="F26534" i="3"/>
  <c r="F26535" i="3"/>
  <c r="F26536" i="3"/>
  <c r="F26537" i="3"/>
  <c r="F26538" i="3"/>
  <c r="F26539" i="3"/>
  <c r="F26540" i="3"/>
  <c r="F26541" i="3"/>
  <c r="F26542" i="3"/>
  <c r="F26543" i="3"/>
  <c r="F26544" i="3"/>
  <c r="F26545" i="3"/>
  <c r="F26546" i="3"/>
  <c r="F26547" i="3"/>
  <c r="F26548" i="3"/>
  <c r="F26549" i="3"/>
  <c r="F26550" i="3"/>
  <c r="F26551" i="3"/>
  <c r="F26552" i="3"/>
  <c r="F26553" i="3"/>
  <c r="F26554" i="3"/>
  <c r="F26555" i="3"/>
  <c r="F26556" i="3"/>
  <c r="F26557" i="3"/>
  <c r="F26558" i="3"/>
  <c r="F26559" i="3"/>
  <c r="F26560" i="3"/>
  <c r="F26561" i="3"/>
  <c r="F26562" i="3"/>
  <c r="F26563" i="3"/>
  <c r="F26564" i="3"/>
  <c r="F26565" i="3"/>
  <c r="F26566" i="3"/>
  <c r="F26567" i="3"/>
  <c r="F26568" i="3"/>
  <c r="F26569" i="3"/>
  <c r="F26570" i="3"/>
  <c r="F26571" i="3"/>
  <c r="F26572" i="3"/>
  <c r="F26573" i="3"/>
  <c r="F26574" i="3"/>
  <c r="F26575" i="3"/>
  <c r="F26576" i="3"/>
  <c r="F26577" i="3"/>
  <c r="F26578" i="3"/>
  <c r="F26579" i="3"/>
  <c r="F26580" i="3"/>
  <c r="F26581" i="3"/>
  <c r="F26582" i="3"/>
  <c r="F26583" i="3"/>
  <c r="F26584" i="3"/>
  <c r="F26585" i="3"/>
  <c r="F26586" i="3"/>
  <c r="F26587" i="3"/>
  <c r="F26588" i="3"/>
  <c r="F26589" i="3"/>
  <c r="F26590" i="3"/>
  <c r="F26591" i="3"/>
  <c r="F26592" i="3"/>
  <c r="F26593" i="3"/>
  <c r="F26594" i="3"/>
  <c r="F26595" i="3"/>
  <c r="F26596" i="3"/>
  <c r="F26597" i="3"/>
  <c r="F26598" i="3"/>
  <c r="F26599" i="3"/>
  <c r="F26600" i="3"/>
  <c r="F26601" i="3"/>
  <c r="F26602" i="3"/>
  <c r="F26603" i="3"/>
  <c r="F26604" i="3"/>
  <c r="F26605" i="3"/>
  <c r="F26606" i="3"/>
  <c r="F26607" i="3"/>
  <c r="F26608" i="3"/>
  <c r="F26609" i="3"/>
  <c r="F26610" i="3"/>
  <c r="F26611" i="3"/>
  <c r="F26612" i="3"/>
  <c r="F26613" i="3"/>
  <c r="F26614" i="3"/>
  <c r="F26615" i="3"/>
  <c r="F26616" i="3"/>
  <c r="F26617" i="3"/>
  <c r="F26618" i="3"/>
  <c r="F26619" i="3"/>
  <c r="F26620" i="3"/>
  <c r="F26621" i="3"/>
  <c r="F26622" i="3"/>
  <c r="F26623" i="3"/>
  <c r="F26624" i="3"/>
  <c r="F26625" i="3"/>
  <c r="F26626" i="3"/>
  <c r="F26627" i="3"/>
  <c r="F26628" i="3"/>
  <c r="F26629" i="3"/>
  <c r="F26630" i="3"/>
  <c r="F26631" i="3"/>
  <c r="F26632" i="3"/>
  <c r="F26633" i="3"/>
  <c r="F26634" i="3"/>
  <c r="F26635" i="3"/>
  <c r="F26636" i="3"/>
  <c r="F26637" i="3"/>
  <c r="F26638" i="3"/>
  <c r="F26639" i="3"/>
  <c r="F26640" i="3"/>
  <c r="F26641" i="3"/>
  <c r="F26642" i="3"/>
  <c r="F26643" i="3"/>
  <c r="F26644" i="3"/>
  <c r="F26645" i="3"/>
  <c r="F26646" i="3"/>
  <c r="F26647" i="3"/>
  <c r="F26648" i="3"/>
  <c r="F26649" i="3"/>
  <c r="F26650" i="3"/>
  <c r="F26651" i="3"/>
  <c r="F26652" i="3"/>
  <c r="F26653" i="3"/>
  <c r="F26654" i="3"/>
  <c r="F26655" i="3"/>
  <c r="F26656" i="3"/>
  <c r="F26657" i="3"/>
  <c r="F26658" i="3"/>
  <c r="F26659" i="3"/>
  <c r="F26660" i="3"/>
  <c r="F26661" i="3"/>
  <c r="F26662" i="3"/>
  <c r="F26663" i="3"/>
  <c r="F26664" i="3"/>
  <c r="F26665" i="3"/>
  <c r="F26666" i="3"/>
  <c r="F26667" i="3"/>
  <c r="F26668" i="3"/>
  <c r="F26669" i="3"/>
  <c r="F26670" i="3"/>
  <c r="F26671" i="3"/>
  <c r="F26672" i="3"/>
  <c r="F26673" i="3"/>
  <c r="F26674" i="3"/>
  <c r="F26675" i="3"/>
  <c r="F26676" i="3"/>
  <c r="F26677" i="3"/>
  <c r="F26678" i="3"/>
  <c r="F26679" i="3"/>
  <c r="F26680" i="3"/>
  <c r="F26681" i="3"/>
  <c r="F26682" i="3"/>
  <c r="F26683" i="3"/>
  <c r="F26684" i="3"/>
  <c r="F26685" i="3"/>
  <c r="F26686" i="3"/>
  <c r="F26687" i="3"/>
  <c r="F26688" i="3"/>
  <c r="F26689" i="3"/>
  <c r="F26690" i="3"/>
  <c r="F26691" i="3"/>
  <c r="F26692" i="3"/>
  <c r="F26693" i="3"/>
  <c r="F26694" i="3"/>
  <c r="F26695" i="3"/>
  <c r="F26696" i="3"/>
  <c r="F26697" i="3"/>
  <c r="F26698" i="3"/>
  <c r="F26699" i="3"/>
  <c r="F26700" i="3"/>
  <c r="F26701" i="3"/>
  <c r="F26702" i="3"/>
  <c r="F26703" i="3"/>
  <c r="F26704" i="3"/>
  <c r="F26705" i="3"/>
  <c r="F26706" i="3"/>
  <c r="F26707" i="3"/>
  <c r="F26708" i="3"/>
  <c r="F26709" i="3"/>
  <c r="F26710" i="3"/>
  <c r="F26711" i="3"/>
  <c r="F26712" i="3"/>
  <c r="F26713" i="3"/>
  <c r="F26714" i="3"/>
  <c r="F26715" i="3"/>
  <c r="F26716" i="3"/>
  <c r="F26717" i="3"/>
  <c r="F26718" i="3"/>
  <c r="F26719" i="3"/>
  <c r="F26720" i="3"/>
  <c r="F26721" i="3"/>
  <c r="F26722" i="3"/>
  <c r="F26723" i="3"/>
  <c r="F26724" i="3"/>
  <c r="F26725" i="3"/>
  <c r="F26726" i="3"/>
  <c r="F26727" i="3"/>
  <c r="F26728" i="3"/>
  <c r="F26729" i="3"/>
  <c r="F26730" i="3"/>
  <c r="F26731" i="3"/>
  <c r="F26732" i="3"/>
  <c r="F26733" i="3"/>
  <c r="F26734" i="3"/>
  <c r="F26735" i="3"/>
  <c r="F26736" i="3"/>
  <c r="F26737" i="3"/>
  <c r="F26738" i="3"/>
  <c r="F26739" i="3"/>
  <c r="F26740" i="3"/>
  <c r="F26741" i="3"/>
  <c r="F26742" i="3"/>
  <c r="F26743" i="3"/>
  <c r="F26744" i="3"/>
  <c r="F26745" i="3"/>
  <c r="F26746" i="3"/>
  <c r="F26747" i="3"/>
  <c r="F26748" i="3"/>
  <c r="F26749" i="3"/>
  <c r="F26750" i="3"/>
  <c r="F26751" i="3"/>
  <c r="F26752" i="3"/>
  <c r="F26753" i="3"/>
  <c r="F26754" i="3"/>
  <c r="F26755" i="3"/>
  <c r="F26756" i="3"/>
  <c r="F26757" i="3"/>
  <c r="F26758" i="3"/>
  <c r="F26759" i="3"/>
  <c r="F26760" i="3"/>
  <c r="F26761" i="3"/>
  <c r="F26762" i="3"/>
  <c r="F26763" i="3"/>
  <c r="F26764" i="3"/>
  <c r="F26765" i="3"/>
  <c r="F26766" i="3"/>
  <c r="F26767" i="3"/>
  <c r="F26768" i="3"/>
  <c r="F26769" i="3"/>
  <c r="F26770" i="3"/>
  <c r="F26771" i="3"/>
  <c r="F26772" i="3"/>
  <c r="F26773" i="3"/>
  <c r="F26774" i="3"/>
  <c r="F26775" i="3"/>
  <c r="F26776" i="3"/>
  <c r="F26777" i="3"/>
  <c r="F26778" i="3"/>
  <c r="F26779" i="3"/>
  <c r="F26780" i="3"/>
  <c r="F26781" i="3"/>
  <c r="F26782" i="3"/>
  <c r="F26783" i="3"/>
  <c r="F26784" i="3"/>
  <c r="F26785" i="3"/>
  <c r="F26786" i="3"/>
  <c r="F26787" i="3"/>
  <c r="F26788" i="3"/>
  <c r="F26789" i="3"/>
  <c r="F26790" i="3"/>
  <c r="F26791" i="3"/>
  <c r="F26792" i="3"/>
  <c r="F26793" i="3"/>
  <c r="F26794" i="3"/>
  <c r="F26795" i="3"/>
  <c r="F26796" i="3"/>
  <c r="F26797" i="3"/>
  <c r="F26798" i="3"/>
  <c r="F26799" i="3"/>
  <c r="F26800" i="3"/>
  <c r="F26801" i="3"/>
  <c r="F26802" i="3"/>
  <c r="F26803" i="3"/>
  <c r="F26804" i="3"/>
  <c r="F26805" i="3"/>
  <c r="F26806" i="3"/>
  <c r="F26807" i="3"/>
  <c r="F26808" i="3"/>
  <c r="F26809" i="3"/>
  <c r="F26810" i="3"/>
  <c r="F26811" i="3"/>
  <c r="F26812" i="3"/>
  <c r="F26813" i="3"/>
  <c r="F26814" i="3"/>
  <c r="F26815" i="3"/>
  <c r="F26816" i="3"/>
  <c r="F26817" i="3"/>
  <c r="F26818" i="3"/>
  <c r="F26819" i="3"/>
  <c r="F26820" i="3"/>
  <c r="F26821" i="3"/>
  <c r="F26822" i="3"/>
  <c r="F26823" i="3"/>
  <c r="F26824" i="3"/>
  <c r="F26825" i="3"/>
  <c r="F26826" i="3"/>
  <c r="F26827" i="3"/>
  <c r="F26828" i="3"/>
  <c r="F26829" i="3"/>
  <c r="F26830" i="3"/>
  <c r="F26831" i="3"/>
  <c r="F26832" i="3"/>
  <c r="F26833" i="3"/>
  <c r="F26834" i="3"/>
  <c r="F26835" i="3"/>
  <c r="F26836" i="3"/>
  <c r="F26837" i="3"/>
  <c r="F26838" i="3"/>
  <c r="F26839" i="3"/>
  <c r="F26840" i="3"/>
  <c r="F26841" i="3"/>
  <c r="F26842" i="3"/>
  <c r="F26843" i="3"/>
  <c r="F26844" i="3"/>
  <c r="F26845" i="3"/>
  <c r="F26846" i="3"/>
  <c r="F26847" i="3"/>
  <c r="F26848" i="3"/>
  <c r="F26849" i="3"/>
  <c r="F26850" i="3"/>
  <c r="F26851" i="3"/>
  <c r="F26852" i="3"/>
  <c r="F26853" i="3"/>
  <c r="F26854" i="3"/>
  <c r="F26855" i="3"/>
  <c r="F26856" i="3"/>
  <c r="F26857" i="3"/>
  <c r="F26858" i="3"/>
  <c r="F26859" i="3"/>
  <c r="F26860" i="3"/>
  <c r="F26861" i="3"/>
  <c r="F26862" i="3"/>
  <c r="F26863" i="3"/>
  <c r="F26864" i="3"/>
  <c r="F26865" i="3"/>
  <c r="F26866" i="3"/>
  <c r="F26867" i="3"/>
  <c r="F26868" i="3"/>
  <c r="F26869" i="3"/>
  <c r="F26870" i="3"/>
  <c r="F26871" i="3"/>
  <c r="F26872" i="3"/>
  <c r="F26873" i="3"/>
  <c r="F26874" i="3"/>
  <c r="F26875" i="3"/>
  <c r="F26876" i="3"/>
  <c r="F26877" i="3"/>
  <c r="F26878" i="3"/>
  <c r="F26879" i="3"/>
  <c r="F26880" i="3"/>
  <c r="F26881" i="3"/>
  <c r="F26882" i="3"/>
  <c r="F26883" i="3"/>
  <c r="F26884" i="3"/>
  <c r="F26885" i="3"/>
  <c r="F26886" i="3"/>
  <c r="F26887" i="3"/>
  <c r="F26888" i="3"/>
  <c r="F26889" i="3"/>
  <c r="F26890" i="3"/>
  <c r="F26891" i="3"/>
  <c r="F26892" i="3"/>
  <c r="F26893" i="3"/>
  <c r="F26894" i="3"/>
  <c r="F26895" i="3"/>
  <c r="F26896" i="3"/>
  <c r="F26897" i="3"/>
  <c r="F26898" i="3"/>
  <c r="F26899" i="3"/>
  <c r="F26900" i="3"/>
  <c r="F26901" i="3"/>
  <c r="F26902" i="3"/>
  <c r="F26903" i="3"/>
  <c r="F26904" i="3"/>
  <c r="F26905" i="3"/>
  <c r="F26906" i="3"/>
  <c r="F26907" i="3"/>
  <c r="F26908" i="3"/>
  <c r="F26909" i="3"/>
  <c r="F26910" i="3"/>
  <c r="F26911" i="3"/>
  <c r="F26912" i="3"/>
  <c r="F26913" i="3"/>
  <c r="F26914" i="3"/>
  <c r="F26915" i="3"/>
  <c r="F26916" i="3"/>
  <c r="F26917" i="3"/>
  <c r="F26918" i="3"/>
  <c r="F26919" i="3"/>
  <c r="F26920" i="3"/>
  <c r="F26921" i="3"/>
  <c r="F26922" i="3"/>
  <c r="F26923" i="3"/>
  <c r="F26924" i="3"/>
  <c r="F26925" i="3"/>
  <c r="F26926" i="3"/>
  <c r="F26927" i="3"/>
  <c r="F26928" i="3"/>
  <c r="F26929" i="3"/>
  <c r="F26930" i="3"/>
  <c r="F26931" i="3"/>
  <c r="F26932" i="3"/>
  <c r="F26933" i="3"/>
  <c r="F26934" i="3"/>
  <c r="F26935" i="3"/>
  <c r="F26936" i="3"/>
  <c r="F26937" i="3"/>
  <c r="F26938" i="3"/>
  <c r="F26939" i="3"/>
  <c r="F26940" i="3"/>
  <c r="F26941" i="3"/>
  <c r="F26942" i="3"/>
  <c r="F26943" i="3"/>
  <c r="F26944" i="3"/>
  <c r="F26945" i="3"/>
  <c r="F26946" i="3"/>
  <c r="F26947" i="3"/>
  <c r="F26948" i="3"/>
  <c r="F26949" i="3"/>
  <c r="F26950" i="3"/>
  <c r="F26951" i="3"/>
  <c r="F26952" i="3"/>
  <c r="F26953" i="3"/>
  <c r="F26954" i="3"/>
  <c r="F26955" i="3"/>
  <c r="F26956" i="3"/>
  <c r="F26957" i="3"/>
  <c r="F26958" i="3"/>
  <c r="F26959" i="3"/>
  <c r="F26960" i="3"/>
  <c r="F26961" i="3"/>
  <c r="F26962" i="3"/>
  <c r="F26963" i="3"/>
  <c r="F26964" i="3"/>
  <c r="F26965" i="3"/>
  <c r="F26966" i="3"/>
  <c r="F26967" i="3"/>
  <c r="F26968" i="3"/>
  <c r="F26969" i="3"/>
  <c r="F26970" i="3"/>
  <c r="F26971" i="3"/>
  <c r="F26972" i="3"/>
  <c r="F26973" i="3"/>
  <c r="F26974" i="3"/>
  <c r="F26975" i="3"/>
  <c r="F26976" i="3"/>
  <c r="F26977" i="3"/>
  <c r="F26978" i="3"/>
  <c r="F26979" i="3"/>
  <c r="F26980" i="3"/>
  <c r="F26981" i="3"/>
  <c r="F26982" i="3"/>
  <c r="F26983" i="3"/>
  <c r="F26984" i="3"/>
  <c r="F26985" i="3"/>
  <c r="F26986" i="3"/>
  <c r="F26987" i="3"/>
  <c r="F26988" i="3"/>
  <c r="F26989" i="3"/>
  <c r="F26990" i="3"/>
  <c r="F26991" i="3"/>
  <c r="F26992" i="3"/>
  <c r="F26993" i="3"/>
  <c r="F26994" i="3"/>
  <c r="F26995" i="3"/>
  <c r="F26996" i="3"/>
  <c r="F26997" i="3"/>
  <c r="F26998" i="3"/>
  <c r="F26999" i="3"/>
  <c r="F27000" i="3"/>
  <c r="F27001" i="3"/>
  <c r="F27002" i="3"/>
  <c r="F27003" i="3"/>
  <c r="F27004" i="3"/>
  <c r="F27005" i="3"/>
  <c r="F27006" i="3"/>
  <c r="F27007" i="3"/>
  <c r="F27008" i="3"/>
  <c r="F27009" i="3"/>
  <c r="F27010" i="3"/>
  <c r="F27011" i="3"/>
  <c r="F27012" i="3"/>
  <c r="F27013" i="3"/>
  <c r="F27014" i="3"/>
  <c r="F27015" i="3"/>
  <c r="F27016" i="3"/>
  <c r="F27017" i="3"/>
  <c r="F27018" i="3"/>
  <c r="F27019" i="3"/>
  <c r="F27020" i="3"/>
  <c r="F27021" i="3"/>
  <c r="F27022" i="3"/>
  <c r="F27023" i="3"/>
  <c r="F27024" i="3"/>
  <c r="F27025" i="3"/>
  <c r="F27026" i="3"/>
  <c r="F27027" i="3"/>
  <c r="F27028" i="3"/>
  <c r="F27029" i="3"/>
  <c r="F27030" i="3"/>
  <c r="F27031" i="3"/>
  <c r="F27032" i="3"/>
  <c r="F27033" i="3"/>
  <c r="F27034" i="3"/>
  <c r="F27035" i="3"/>
  <c r="F27036" i="3"/>
  <c r="F27037" i="3"/>
  <c r="F27038" i="3"/>
  <c r="F27039" i="3"/>
  <c r="F27040" i="3"/>
  <c r="F27041" i="3"/>
  <c r="F27042" i="3"/>
  <c r="F27043" i="3"/>
  <c r="F27044" i="3"/>
  <c r="F27045" i="3"/>
  <c r="F27046" i="3"/>
  <c r="F27047" i="3"/>
  <c r="F27048" i="3"/>
  <c r="F27049" i="3"/>
  <c r="F27050" i="3"/>
  <c r="F27051" i="3"/>
  <c r="F27052" i="3"/>
  <c r="F27053" i="3"/>
  <c r="F27054" i="3"/>
  <c r="F27055" i="3"/>
  <c r="F27056" i="3"/>
  <c r="F27057" i="3"/>
  <c r="F27058" i="3"/>
  <c r="F27059" i="3"/>
  <c r="F27060" i="3"/>
  <c r="F27061" i="3"/>
  <c r="F27062" i="3"/>
  <c r="F27063" i="3"/>
  <c r="F27064" i="3"/>
  <c r="F27065" i="3"/>
  <c r="F27066" i="3"/>
  <c r="F27067" i="3"/>
  <c r="F27068" i="3"/>
  <c r="F27069" i="3"/>
  <c r="F27070" i="3"/>
  <c r="F27071" i="3"/>
  <c r="F27072" i="3"/>
  <c r="F27073" i="3"/>
  <c r="F27074" i="3"/>
  <c r="F27075" i="3"/>
  <c r="F27076" i="3"/>
  <c r="F27077" i="3"/>
  <c r="F27078" i="3"/>
  <c r="F27079" i="3"/>
  <c r="F27080" i="3"/>
  <c r="F27081" i="3"/>
  <c r="F27082" i="3"/>
  <c r="F27083" i="3"/>
  <c r="F27084" i="3"/>
  <c r="F27085" i="3"/>
  <c r="F27086" i="3"/>
  <c r="F27087" i="3"/>
  <c r="F27088" i="3"/>
  <c r="F27089" i="3"/>
  <c r="F27090" i="3"/>
  <c r="F27091" i="3"/>
  <c r="F27092" i="3"/>
  <c r="F27093" i="3"/>
  <c r="F27094" i="3"/>
  <c r="F27095" i="3"/>
  <c r="F27096" i="3"/>
  <c r="F27097" i="3"/>
  <c r="F27098" i="3"/>
  <c r="F27099" i="3"/>
  <c r="F27100" i="3"/>
  <c r="F27101" i="3"/>
  <c r="F27102" i="3"/>
  <c r="F27103" i="3"/>
  <c r="F27104" i="3"/>
  <c r="F27105" i="3"/>
  <c r="F27106" i="3"/>
  <c r="F27107" i="3"/>
  <c r="F27108" i="3"/>
  <c r="F27109" i="3"/>
  <c r="F27110" i="3"/>
  <c r="F27111" i="3"/>
  <c r="F27112" i="3"/>
  <c r="F27113" i="3"/>
  <c r="F27114" i="3"/>
  <c r="F27115" i="3"/>
  <c r="F27116" i="3"/>
  <c r="F27117" i="3"/>
  <c r="F27118" i="3"/>
  <c r="F27119" i="3"/>
  <c r="F27120" i="3"/>
  <c r="F27121" i="3"/>
  <c r="F27122" i="3"/>
  <c r="F27123" i="3"/>
  <c r="F27124" i="3"/>
  <c r="F27125" i="3"/>
  <c r="F27126" i="3"/>
  <c r="F27127" i="3"/>
  <c r="F27128" i="3"/>
  <c r="F27129" i="3"/>
  <c r="F27130" i="3"/>
  <c r="F27131" i="3"/>
  <c r="F27132" i="3"/>
  <c r="F27133" i="3"/>
  <c r="F27134" i="3"/>
  <c r="F27135" i="3"/>
  <c r="F27136" i="3"/>
  <c r="F27137" i="3"/>
  <c r="F27138" i="3"/>
  <c r="F27139" i="3"/>
  <c r="F27140" i="3"/>
  <c r="F27141" i="3"/>
  <c r="F27142" i="3"/>
  <c r="F27143" i="3"/>
  <c r="F27144" i="3"/>
  <c r="F27145" i="3"/>
  <c r="F27146" i="3"/>
  <c r="F27147" i="3"/>
  <c r="F27148" i="3"/>
  <c r="F27149" i="3"/>
  <c r="F27150" i="3"/>
  <c r="F27151" i="3"/>
  <c r="F27152" i="3"/>
  <c r="F27153" i="3"/>
  <c r="F27154" i="3"/>
  <c r="F27155" i="3"/>
  <c r="F27156" i="3"/>
  <c r="F27157" i="3"/>
  <c r="F27158" i="3"/>
  <c r="F27159" i="3"/>
  <c r="F27160" i="3"/>
  <c r="F27161" i="3"/>
  <c r="F27162" i="3"/>
  <c r="F27163" i="3"/>
  <c r="F27164" i="3"/>
  <c r="F27165" i="3"/>
  <c r="F27166" i="3"/>
  <c r="F27167" i="3"/>
  <c r="F27168" i="3"/>
  <c r="F27169" i="3"/>
  <c r="F27170" i="3"/>
  <c r="F27171" i="3"/>
  <c r="F27172" i="3"/>
  <c r="F27173" i="3"/>
  <c r="F27174" i="3"/>
  <c r="F27175" i="3"/>
  <c r="F27176" i="3"/>
  <c r="F27177" i="3"/>
  <c r="F27178" i="3"/>
  <c r="F27179" i="3"/>
  <c r="F27180" i="3"/>
  <c r="F27181" i="3"/>
  <c r="F27182" i="3"/>
  <c r="F27183" i="3"/>
  <c r="F27184" i="3"/>
  <c r="F27185" i="3"/>
  <c r="F27186" i="3"/>
  <c r="F27187" i="3"/>
  <c r="F27188" i="3"/>
  <c r="F27189" i="3"/>
  <c r="F27190" i="3"/>
  <c r="F27191" i="3"/>
  <c r="F27192" i="3"/>
  <c r="F27193" i="3"/>
  <c r="F27194" i="3"/>
  <c r="F27195" i="3"/>
  <c r="F27196" i="3"/>
  <c r="F27197" i="3"/>
  <c r="F27198" i="3"/>
  <c r="F27199" i="3"/>
  <c r="F27200" i="3"/>
  <c r="F27201" i="3"/>
  <c r="F27202" i="3"/>
  <c r="F27203" i="3"/>
  <c r="F27204" i="3"/>
  <c r="F27205" i="3"/>
  <c r="F27206" i="3"/>
  <c r="F27207" i="3"/>
  <c r="F27208" i="3"/>
  <c r="F27209" i="3"/>
  <c r="F27210" i="3"/>
  <c r="F27211" i="3"/>
  <c r="F27212" i="3"/>
  <c r="F27213" i="3"/>
  <c r="F27214" i="3"/>
  <c r="F27215" i="3"/>
  <c r="F27216" i="3"/>
  <c r="F27217" i="3"/>
  <c r="F27218" i="3"/>
  <c r="F27219" i="3"/>
  <c r="F27220" i="3"/>
  <c r="F27221" i="3"/>
  <c r="F27222" i="3"/>
  <c r="F27223" i="3"/>
  <c r="F27224" i="3"/>
  <c r="F27225" i="3"/>
  <c r="F27226" i="3"/>
  <c r="F27227" i="3"/>
  <c r="F27228" i="3"/>
  <c r="F27229" i="3"/>
  <c r="F27230" i="3"/>
  <c r="F27231" i="3"/>
  <c r="F27232" i="3"/>
  <c r="F27233" i="3"/>
  <c r="F27234" i="3"/>
  <c r="F27235" i="3"/>
  <c r="F27236" i="3"/>
  <c r="F27237" i="3"/>
  <c r="F27238" i="3"/>
  <c r="F27239" i="3"/>
  <c r="F27240" i="3"/>
  <c r="F27241" i="3"/>
  <c r="F27242" i="3"/>
  <c r="F27243" i="3"/>
  <c r="F27244" i="3"/>
  <c r="F27245" i="3"/>
  <c r="F27246" i="3"/>
  <c r="F27247" i="3"/>
  <c r="F27248" i="3"/>
  <c r="F27249" i="3"/>
  <c r="F27250" i="3"/>
  <c r="F27251" i="3"/>
  <c r="F27252" i="3"/>
  <c r="F27253" i="3"/>
  <c r="F27254" i="3"/>
  <c r="F27255" i="3"/>
  <c r="F27256" i="3"/>
  <c r="F27257" i="3"/>
  <c r="F27258" i="3"/>
  <c r="F27259" i="3"/>
  <c r="F27260" i="3"/>
  <c r="F27261" i="3"/>
  <c r="F27262" i="3"/>
  <c r="F27263" i="3"/>
  <c r="F27264" i="3"/>
  <c r="F27265" i="3"/>
  <c r="F27266" i="3"/>
  <c r="F27267" i="3"/>
  <c r="F27268" i="3"/>
  <c r="F27269" i="3"/>
  <c r="F27270" i="3"/>
  <c r="F27271" i="3"/>
  <c r="F27272" i="3"/>
  <c r="F27273" i="3"/>
  <c r="F27274" i="3"/>
  <c r="F27275" i="3"/>
  <c r="F27276" i="3"/>
  <c r="F27277" i="3"/>
  <c r="F27278" i="3"/>
  <c r="F27279" i="3"/>
  <c r="F27280" i="3"/>
  <c r="F27281" i="3"/>
  <c r="F27282" i="3"/>
  <c r="F27283" i="3"/>
  <c r="F27284" i="3"/>
  <c r="F27285" i="3"/>
  <c r="F27286" i="3"/>
  <c r="F27287" i="3"/>
  <c r="F27288" i="3"/>
  <c r="F27289" i="3"/>
  <c r="F27290" i="3"/>
  <c r="F27291" i="3"/>
  <c r="F27292" i="3"/>
  <c r="F27293" i="3"/>
  <c r="F27294" i="3"/>
  <c r="F27295" i="3"/>
  <c r="F27296" i="3"/>
  <c r="F27297" i="3"/>
  <c r="F27298" i="3"/>
  <c r="F27299" i="3"/>
  <c r="F27300" i="3"/>
  <c r="F27301" i="3"/>
  <c r="F27302" i="3"/>
  <c r="F27303" i="3"/>
  <c r="F27304" i="3"/>
  <c r="F27305" i="3"/>
  <c r="F27306" i="3"/>
  <c r="F27307" i="3"/>
  <c r="F27308" i="3"/>
  <c r="F27309" i="3"/>
  <c r="F27310" i="3"/>
  <c r="F27311" i="3"/>
  <c r="F27312" i="3"/>
  <c r="F27313" i="3"/>
  <c r="F27314" i="3"/>
  <c r="F27315" i="3"/>
  <c r="F27316" i="3"/>
  <c r="F27317" i="3"/>
  <c r="F27318" i="3"/>
  <c r="F27319" i="3"/>
  <c r="F27320" i="3"/>
  <c r="F27321" i="3"/>
  <c r="F27322" i="3"/>
  <c r="F27323" i="3"/>
  <c r="F27324" i="3"/>
  <c r="F27325" i="3"/>
  <c r="F27326" i="3"/>
  <c r="F27327" i="3"/>
  <c r="F27328" i="3"/>
  <c r="F27329" i="3"/>
  <c r="F27330" i="3"/>
  <c r="F27331" i="3"/>
  <c r="F27332" i="3"/>
  <c r="F27333" i="3"/>
  <c r="F27334" i="3"/>
  <c r="F27335" i="3"/>
  <c r="F27336" i="3"/>
  <c r="F27337" i="3"/>
  <c r="F27338" i="3"/>
  <c r="F27339" i="3"/>
  <c r="F27340" i="3"/>
  <c r="F27341" i="3"/>
  <c r="F27342" i="3"/>
  <c r="F27343" i="3"/>
  <c r="F27344" i="3"/>
  <c r="F27345" i="3"/>
  <c r="F27346" i="3"/>
  <c r="F27347" i="3"/>
  <c r="F27348" i="3"/>
  <c r="F27349" i="3"/>
  <c r="F27350" i="3"/>
  <c r="F27351" i="3"/>
  <c r="F27352" i="3"/>
  <c r="F27353" i="3"/>
  <c r="F27354" i="3"/>
  <c r="F27355" i="3"/>
  <c r="F27356" i="3"/>
  <c r="F27357" i="3"/>
  <c r="F27358" i="3"/>
  <c r="F27359" i="3"/>
  <c r="F27360" i="3"/>
  <c r="F27361" i="3"/>
  <c r="F27362" i="3"/>
  <c r="F27363" i="3"/>
  <c r="F27364" i="3"/>
  <c r="F27365" i="3"/>
  <c r="F27366" i="3"/>
  <c r="F27367" i="3"/>
  <c r="F27368" i="3"/>
  <c r="F27369" i="3"/>
  <c r="F27370" i="3"/>
  <c r="F27371" i="3"/>
  <c r="F27372" i="3"/>
  <c r="F27373" i="3"/>
  <c r="F27374" i="3"/>
  <c r="F27375" i="3"/>
  <c r="F27376" i="3"/>
  <c r="F27377" i="3"/>
  <c r="F27378" i="3"/>
  <c r="F27379" i="3"/>
  <c r="F27380" i="3"/>
  <c r="F27381" i="3"/>
  <c r="F27382" i="3"/>
  <c r="F27383" i="3"/>
  <c r="F27384" i="3"/>
  <c r="F27385" i="3"/>
  <c r="F27386" i="3"/>
  <c r="F27387" i="3"/>
  <c r="F27388" i="3"/>
  <c r="F27389" i="3"/>
  <c r="F27390" i="3"/>
  <c r="F27391" i="3"/>
  <c r="F27392" i="3"/>
  <c r="F27393" i="3"/>
  <c r="F27394" i="3"/>
  <c r="F27395" i="3"/>
  <c r="F27396" i="3"/>
  <c r="F27397" i="3"/>
  <c r="F27398" i="3"/>
  <c r="F27399" i="3"/>
  <c r="F27400" i="3"/>
  <c r="F27401" i="3"/>
  <c r="F27402" i="3"/>
  <c r="F27403" i="3"/>
  <c r="F27404" i="3"/>
  <c r="F27405" i="3"/>
  <c r="F27406" i="3"/>
  <c r="F27407" i="3"/>
  <c r="F27408" i="3"/>
  <c r="F27409" i="3"/>
  <c r="F27410" i="3"/>
  <c r="F27411" i="3"/>
  <c r="F27412" i="3"/>
  <c r="F27413" i="3"/>
  <c r="F27414" i="3"/>
  <c r="F27415" i="3"/>
  <c r="F27416" i="3"/>
  <c r="F27417" i="3"/>
  <c r="F27418" i="3"/>
  <c r="F27419" i="3"/>
  <c r="F27420" i="3"/>
  <c r="F27421" i="3"/>
  <c r="F27422" i="3"/>
  <c r="F27423" i="3"/>
  <c r="F27424" i="3"/>
  <c r="F27425" i="3"/>
  <c r="F27426" i="3"/>
  <c r="F27427" i="3"/>
  <c r="F27428" i="3"/>
  <c r="F27429" i="3"/>
  <c r="F27430" i="3"/>
  <c r="F27431" i="3"/>
  <c r="F27432" i="3"/>
  <c r="F27433" i="3"/>
  <c r="F27434" i="3"/>
  <c r="F27435" i="3"/>
  <c r="F27436" i="3"/>
  <c r="F27437" i="3"/>
  <c r="F27438" i="3"/>
  <c r="F27439" i="3"/>
  <c r="F27440" i="3"/>
  <c r="F27441" i="3"/>
  <c r="F27442" i="3"/>
  <c r="F27443" i="3"/>
  <c r="F27444" i="3"/>
  <c r="F27445" i="3"/>
  <c r="F27446" i="3"/>
  <c r="F27447" i="3"/>
  <c r="F27448" i="3"/>
  <c r="F27449" i="3"/>
  <c r="F27450" i="3"/>
  <c r="F27451" i="3"/>
  <c r="F27452" i="3"/>
  <c r="F27453" i="3"/>
  <c r="F27454" i="3"/>
  <c r="F27455" i="3"/>
  <c r="F27456" i="3"/>
  <c r="F27457" i="3"/>
  <c r="F27458" i="3"/>
  <c r="F27459" i="3"/>
  <c r="F27460" i="3"/>
  <c r="F27461" i="3"/>
  <c r="F27462" i="3"/>
  <c r="F27463" i="3"/>
  <c r="F27464" i="3"/>
  <c r="F27465" i="3"/>
  <c r="F27466" i="3"/>
  <c r="F27467" i="3"/>
  <c r="F27468" i="3"/>
  <c r="F27469" i="3"/>
  <c r="F27470" i="3"/>
  <c r="F27471" i="3"/>
  <c r="F27472" i="3"/>
  <c r="F27473" i="3"/>
  <c r="F27474" i="3"/>
  <c r="F27475" i="3"/>
  <c r="F27476" i="3"/>
  <c r="F27477" i="3"/>
  <c r="F27478" i="3"/>
  <c r="F27479" i="3"/>
  <c r="F27480" i="3"/>
  <c r="F27481" i="3"/>
  <c r="F27482" i="3"/>
  <c r="F27483" i="3"/>
  <c r="F27484" i="3"/>
  <c r="F27485" i="3"/>
  <c r="F27486" i="3"/>
  <c r="F27487" i="3"/>
  <c r="F27488" i="3"/>
  <c r="F27489" i="3"/>
  <c r="F27490" i="3"/>
  <c r="F27491" i="3"/>
  <c r="F27492" i="3"/>
  <c r="F27493" i="3"/>
  <c r="F27494" i="3"/>
  <c r="F27495" i="3"/>
  <c r="F27496" i="3"/>
  <c r="F27497" i="3"/>
  <c r="F27498" i="3"/>
  <c r="F27499" i="3"/>
  <c r="F27500" i="3"/>
  <c r="F27501" i="3"/>
  <c r="F27502" i="3"/>
  <c r="F27503" i="3"/>
  <c r="F27504" i="3"/>
  <c r="F27505" i="3"/>
  <c r="F27506" i="3"/>
  <c r="F27507" i="3"/>
  <c r="F27508" i="3"/>
  <c r="F27509" i="3"/>
  <c r="F27510" i="3"/>
  <c r="F27511" i="3"/>
  <c r="F27512" i="3"/>
  <c r="F27513" i="3"/>
  <c r="F27514" i="3"/>
  <c r="F27515" i="3"/>
  <c r="F27516" i="3"/>
  <c r="F27517" i="3"/>
  <c r="F27518" i="3"/>
  <c r="F27519" i="3"/>
  <c r="F27520" i="3"/>
  <c r="F27521" i="3"/>
  <c r="F27522" i="3"/>
  <c r="F27523" i="3"/>
  <c r="F27524" i="3"/>
  <c r="F27525" i="3"/>
  <c r="F27526" i="3"/>
  <c r="F27527" i="3"/>
  <c r="F27528" i="3"/>
  <c r="F27529" i="3"/>
  <c r="F27530" i="3"/>
  <c r="F27531" i="3"/>
  <c r="F27532" i="3"/>
  <c r="F27533" i="3"/>
  <c r="F27534" i="3"/>
  <c r="F27535" i="3"/>
  <c r="F27536" i="3"/>
  <c r="F27537" i="3"/>
  <c r="F27538" i="3"/>
  <c r="F27539" i="3"/>
  <c r="F27540" i="3"/>
  <c r="F27541" i="3"/>
  <c r="F27542" i="3"/>
  <c r="F27543" i="3"/>
  <c r="F27544" i="3"/>
  <c r="F27545" i="3"/>
  <c r="F27546" i="3"/>
  <c r="F27547" i="3"/>
  <c r="F27548" i="3"/>
  <c r="F27549" i="3"/>
  <c r="F27550" i="3"/>
  <c r="F27551" i="3"/>
  <c r="F27552" i="3"/>
  <c r="F27553" i="3"/>
  <c r="F27554" i="3"/>
  <c r="F27555" i="3"/>
  <c r="F27556" i="3"/>
  <c r="F27557" i="3"/>
  <c r="F27558" i="3"/>
  <c r="F27559" i="3"/>
  <c r="F27560" i="3"/>
  <c r="F27561" i="3"/>
  <c r="F27562" i="3"/>
  <c r="F27563" i="3"/>
  <c r="F27564" i="3"/>
  <c r="F27565" i="3"/>
  <c r="F27566" i="3"/>
  <c r="F27567" i="3"/>
  <c r="F27568" i="3"/>
  <c r="F27569" i="3"/>
  <c r="F27570" i="3"/>
  <c r="F27571" i="3"/>
  <c r="F27572" i="3"/>
  <c r="F27573" i="3"/>
  <c r="F27574" i="3"/>
  <c r="F27575" i="3"/>
  <c r="F27576" i="3"/>
  <c r="F27577" i="3"/>
  <c r="F27578" i="3"/>
  <c r="F27579" i="3"/>
  <c r="F27580" i="3"/>
  <c r="F27581" i="3"/>
  <c r="F27582" i="3"/>
  <c r="F27583" i="3"/>
  <c r="F27584" i="3"/>
  <c r="F27585" i="3"/>
  <c r="F27586" i="3"/>
  <c r="F27587" i="3"/>
  <c r="F27588" i="3"/>
  <c r="F27589" i="3"/>
  <c r="F27590" i="3"/>
  <c r="F27591" i="3"/>
  <c r="F27592" i="3"/>
  <c r="F27593" i="3"/>
  <c r="F27594" i="3"/>
  <c r="F27595" i="3"/>
  <c r="F27596" i="3"/>
  <c r="F27597" i="3"/>
  <c r="F27598" i="3"/>
  <c r="F27599" i="3"/>
  <c r="F27600" i="3"/>
  <c r="F27601" i="3"/>
  <c r="F27602" i="3"/>
  <c r="F27603" i="3"/>
  <c r="F27604" i="3"/>
  <c r="F27605" i="3"/>
  <c r="F27606" i="3"/>
  <c r="F27607" i="3"/>
  <c r="F27608" i="3"/>
  <c r="F27609" i="3"/>
  <c r="F27610" i="3"/>
  <c r="F27611" i="3"/>
  <c r="F27612" i="3"/>
  <c r="F27613" i="3"/>
  <c r="F27614" i="3"/>
  <c r="F27615" i="3"/>
  <c r="F27616" i="3"/>
  <c r="F27617" i="3"/>
  <c r="F27618" i="3"/>
  <c r="F27619" i="3"/>
  <c r="F27620" i="3"/>
  <c r="F27621" i="3"/>
  <c r="F27622" i="3"/>
  <c r="F27623" i="3"/>
  <c r="F27624" i="3"/>
  <c r="F27625" i="3"/>
  <c r="F27626" i="3"/>
  <c r="F27627" i="3"/>
  <c r="F27628" i="3"/>
  <c r="F27629" i="3"/>
  <c r="F27630" i="3"/>
  <c r="F27631" i="3"/>
  <c r="F27632" i="3"/>
  <c r="F27633" i="3"/>
  <c r="F27634" i="3"/>
  <c r="F27635" i="3"/>
  <c r="F27636" i="3"/>
  <c r="F27637" i="3"/>
  <c r="F27638" i="3"/>
  <c r="F27639" i="3"/>
  <c r="F27640" i="3"/>
  <c r="F27641" i="3"/>
  <c r="F27642" i="3"/>
  <c r="F27643" i="3"/>
  <c r="F27644" i="3"/>
  <c r="F27645" i="3"/>
  <c r="F27646" i="3"/>
  <c r="F27647" i="3"/>
  <c r="F27648" i="3"/>
  <c r="F27649" i="3"/>
  <c r="F27650" i="3"/>
  <c r="F27651" i="3"/>
  <c r="F27652" i="3"/>
  <c r="F27653" i="3"/>
  <c r="F27654" i="3"/>
  <c r="F27655" i="3"/>
  <c r="F27656" i="3"/>
  <c r="F27657" i="3"/>
  <c r="F27658" i="3"/>
  <c r="F27659" i="3"/>
  <c r="F27660" i="3"/>
  <c r="F27661" i="3"/>
  <c r="F27662" i="3"/>
  <c r="F27663" i="3"/>
  <c r="F27664" i="3"/>
  <c r="F27665" i="3"/>
  <c r="F27666" i="3"/>
  <c r="F27667" i="3"/>
  <c r="F27668" i="3"/>
  <c r="F27669" i="3"/>
  <c r="F27670" i="3"/>
  <c r="F27671" i="3"/>
  <c r="F27672" i="3"/>
  <c r="F27673" i="3"/>
  <c r="F27674" i="3"/>
  <c r="F27675" i="3"/>
  <c r="F27676" i="3"/>
  <c r="F27677" i="3"/>
  <c r="F27678" i="3"/>
  <c r="F27679" i="3"/>
  <c r="F27680" i="3"/>
  <c r="F27681" i="3"/>
  <c r="F27682" i="3"/>
  <c r="F27683" i="3"/>
  <c r="F27684" i="3"/>
  <c r="F27685" i="3"/>
  <c r="F27686" i="3"/>
  <c r="F27687" i="3"/>
  <c r="F27688" i="3"/>
  <c r="F27689" i="3"/>
  <c r="F27690" i="3"/>
  <c r="F27691" i="3"/>
  <c r="F27692" i="3"/>
  <c r="F27693" i="3"/>
  <c r="F27694" i="3"/>
  <c r="F27695" i="3"/>
  <c r="F27696" i="3"/>
  <c r="F27697" i="3"/>
  <c r="F27698" i="3"/>
  <c r="F27699" i="3"/>
  <c r="F27700" i="3"/>
  <c r="F27701" i="3"/>
  <c r="F27702" i="3"/>
  <c r="F27703" i="3"/>
  <c r="F27704" i="3"/>
  <c r="F27705" i="3"/>
  <c r="F27706" i="3"/>
  <c r="F27707" i="3"/>
  <c r="F27708" i="3"/>
  <c r="F27709" i="3"/>
  <c r="F27710" i="3"/>
  <c r="F27711" i="3"/>
  <c r="F27712" i="3"/>
  <c r="F27713" i="3"/>
  <c r="F27714" i="3"/>
  <c r="F27715" i="3"/>
  <c r="F27716" i="3"/>
  <c r="F27717" i="3"/>
  <c r="F27718" i="3"/>
  <c r="F27719" i="3"/>
  <c r="F27720" i="3"/>
  <c r="F27721" i="3"/>
  <c r="F27722" i="3"/>
  <c r="F27723" i="3"/>
  <c r="F27724" i="3"/>
  <c r="F27725" i="3"/>
  <c r="F27726" i="3"/>
  <c r="F27727" i="3"/>
  <c r="F27728" i="3"/>
  <c r="F27729" i="3"/>
  <c r="F27730" i="3"/>
  <c r="F27731" i="3"/>
  <c r="F27732" i="3"/>
  <c r="F27733" i="3"/>
  <c r="F27734" i="3"/>
  <c r="F27735" i="3"/>
  <c r="F27736" i="3"/>
  <c r="F27737" i="3"/>
  <c r="F27738" i="3"/>
  <c r="F27739" i="3"/>
  <c r="F27740" i="3"/>
  <c r="F27741" i="3"/>
  <c r="F27742" i="3"/>
  <c r="F27743" i="3"/>
  <c r="F27744" i="3"/>
  <c r="F27745" i="3"/>
  <c r="F27746" i="3"/>
  <c r="F27747" i="3"/>
  <c r="F27748" i="3"/>
  <c r="F27749" i="3"/>
  <c r="F27750" i="3"/>
  <c r="F27751" i="3"/>
  <c r="F27752" i="3"/>
  <c r="F27753" i="3"/>
  <c r="F27754" i="3"/>
  <c r="F27755" i="3"/>
  <c r="F27756" i="3"/>
  <c r="F27757" i="3"/>
  <c r="F27758" i="3"/>
  <c r="F27759" i="3"/>
  <c r="F27760" i="3"/>
  <c r="F27761" i="3"/>
  <c r="F27762" i="3"/>
  <c r="F27763" i="3"/>
  <c r="F27764" i="3"/>
  <c r="F27765" i="3"/>
  <c r="F27766" i="3"/>
  <c r="F27767" i="3"/>
  <c r="F27768" i="3"/>
  <c r="F27769" i="3"/>
  <c r="F27770" i="3"/>
  <c r="F27771" i="3"/>
  <c r="F27772" i="3"/>
  <c r="F27773" i="3"/>
  <c r="F27774" i="3"/>
  <c r="F27775" i="3"/>
  <c r="F27776" i="3"/>
  <c r="F27777" i="3"/>
  <c r="F27778" i="3"/>
  <c r="F27779" i="3"/>
  <c r="F27780" i="3"/>
  <c r="F27781" i="3"/>
  <c r="F27782" i="3"/>
  <c r="F27783" i="3"/>
  <c r="F27784" i="3"/>
  <c r="F27785" i="3"/>
  <c r="F27786" i="3"/>
  <c r="F27787" i="3"/>
  <c r="F27788" i="3"/>
  <c r="F27789" i="3"/>
  <c r="F27790" i="3"/>
  <c r="F27791" i="3"/>
  <c r="F27792" i="3"/>
  <c r="F27793" i="3"/>
  <c r="F27794" i="3"/>
  <c r="F27795" i="3"/>
  <c r="F27796" i="3"/>
  <c r="F27797" i="3"/>
  <c r="F27798" i="3"/>
  <c r="F27799" i="3"/>
  <c r="F27800" i="3"/>
  <c r="F27801" i="3"/>
  <c r="F27802" i="3"/>
  <c r="F27803" i="3"/>
  <c r="F27804" i="3"/>
  <c r="F27805" i="3"/>
  <c r="F27806" i="3"/>
  <c r="F27807" i="3"/>
  <c r="F27808" i="3"/>
  <c r="F27809" i="3"/>
  <c r="F27810" i="3"/>
  <c r="F27811" i="3"/>
  <c r="F27812" i="3"/>
  <c r="F27813" i="3"/>
  <c r="F27814" i="3"/>
  <c r="F27815" i="3"/>
  <c r="F27816" i="3"/>
  <c r="F27817" i="3"/>
  <c r="F27818" i="3"/>
  <c r="F27819" i="3"/>
  <c r="F27820" i="3"/>
  <c r="F27821" i="3"/>
  <c r="F27822" i="3"/>
  <c r="F27823" i="3"/>
  <c r="F27824" i="3"/>
  <c r="F27825" i="3"/>
  <c r="F27826" i="3"/>
  <c r="F27827" i="3"/>
  <c r="F27828" i="3"/>
  <c r="F27829" i="3"/>
  <c r="F27830" i="3"/>
  <c r="F27831" i="3"/>
  <c r="F27832" i="3"/>
  <c r="F27833" i="3"/>
  <c r="F27834" i="3"/>
  <c r="F27835" i="3"/>
  <c r="F27836" i="3"/>
  <c r="F27837" i="3"/>
  <c r="F27838" i="3"/>
  <c r="F27839" i="3"/>
  <c r="F27840" i="3"/>
  <c r="F27841" i="3"/>
  <c r="F27842" i="3"/>
  <c r="F27843" i="3"/>
  <c r="F27844" i="3"/>
  <c r="F27845" i="3"/>
  <c r="F27846" i="3"/>
  <c r="F27847" i="3"/>
  <c r="F27848" i="3"/>
  <c r="F27849" i="3"/>
  <c r="F27850" i="3"/>
  <c r="F27851" i="3"/>
  <c r="F27852" i="3"/>
  <c r="F27853" i="3"/>
  <c r="F27854" i="3"/>
  <c r="F27855" i="3"/>
  <c r="F27856" i="3"/>
  <c r="F27857" i="3"/>
  <c r="F27858" i="3"/>
  <c r="F27859" i="3"/>
  <c r="F27860" i="3"/>
  <c r="F27861" i="3"/>
  <c r="F27862" i="3"/>
  <c r="F27863" i="3"/>
  <c r="F27864" i="3"/>
  <c r="F27865" i="3"/>
  <c r="F27866" i="3"/>
  <c r="F27867" i="3"/>
  <c r="F27868" i="3"/>
  <c r="F27869" i="3"/>
  <c r="F27870" i="3"/>
  <c r="F27871" i="3"/>
  <c r="F27872" i="3"/>
  <c r="F27873" i="3"/>
  <c r="F27874" i="3"/>
  <c r="F27875" i="3"/>
  <c r="F27876" i="3"/>
  <c r="F27877" i="3"/>
  <c r="F27878" i="3"/>
  <c r="F27879" i="3"/>
  <c r="F27880" i="3"/>
  <c r="F27881" i="3"/>
  <c r="F27882" i="3"/>
  <c r="F27883" i="3"/>
  <c r="F27884" i="3"/>
  <c r="F27885" i="3"/>
  <c r="F27886" i="3"/>
  <c r="F27887" i="3"/>
  <c r="F27888" i="3"/>
  <c r="F27889" i="3"/>
  <c r="F27890" i="3"/>
  <c r="F27891" i="3"/>
  <c r="F27892" i="3"/>
  <c r="F27893" i="3"/>
  <c r="F27894" i="3"/>
  <c r="F27895" i="3"/>
  <c r="F27896" i="3"/>
  <c r="F27897" i="3"/>
  <c r="F27898" i="3"/>
  <c r="F27899" i="3"/>
  <c r="F27900" i="3"/>
  <c r="F27901" i="3"/>
  <c r="F27902" i="3"/>
  <c r="F27903" i="3"/>
  <c r="F27904" i="3"/>
  <c r="F27905" i="3"/>
  <c r="F27906" i="3"/>
  <c r="F27907" i="3"/>
  <c r="F27908" i="3"/>
  <c r="F27909" i="3"/>
  <c r="F27910" i="3"/>
  <c r="F27911" i="3"/>
  <c r="F27912" i="3"/>
  <c r="F27913" i="3"/>
  <c r="F27914" i="3"/>
  <c r="F27915" i="3"/>
  <c r="F27916" i="3"/>
  <c r="F27917" i="3"/>
  <c r="F27918" i="3"/>
  <c r="F27919" i="3"/>
  <c r="F27920" i="3"/>
  <c r="F27921" i="3"/>
  <c r="F27922" i="3"/>
  <c r="F27923" i="3"/>
  <c r="F27924" i="3"/>
  <c r="F27925" i="3"/>
  <c r="F27926" i="3"/>
  <c r="F27927" i="3"/>
  <c r="F27928" i="3"/>
  <c r="F27929" i="3"/>
  <c r="F27930" i="3"/>
  <c r="F27931" i="3"/>
  <c r="F27932" i="3"/>
  <c r="F27933" i="3"/>
  <c r="F27934" i="3"/>
  <c r="F27935" i="3"/>
  <c r="F27936" i="3"/>
  <c r="F27937" i="3"/>
  <c r="F27938" i="3"/>
  <c r="F27939" i="3"/>
  <c r="F27940" i="3"/>
  <c r="F27941" i="3"/>
  <c r="F27942" i="3"/>
  <c r="F27943" i="3"/>
  <c r="F27944" i="3"/>
  <c r="F27945" i="3"/>
  <c r="F27946" i="3"/>
  <c r="F27947" i="3"/>
  <c r="F27948" i="3"/>
  <c r="F27949" i="3"/>
  <c r="F27950" i="3"/>
  <c r="F27951" i="3"/>
  <c r="F27952" i="3"/>
  <c r="F27953" i="3"/>
  <c r="F27954" i="3"/>
  <c r="F27955" i="3"/>
  <c r="F27956" i="3"/>
  <c r="F27957" i="3"/>
  <c r="F27958" i="3"/>
  <c r="F27959" i="3"/>
  <c r="F27960" i="3"/>
  <c r="F27961" i="3"/>
  <c r="F27962" i="3"/>
  <c r="F27963" i="3"/>
  <c r="F27964" i="3"/>
  <c r="F27965" i="3"/>
  <c r="F27966" i="3"/>
  <c r="F27967" i="3"/>
  <c r="F27968" i="3"/>
  <c r="F27969" i="3"/>
  <c r="F27970" i="3"/>
  <c r="F27971" i="3"/>
  <c r="F27972" i="3"/>
  <c r="F27973" i="3"/>
  <c r="F27974" i="3"/>
  <c r="F27975" i="3"/>
  <c r="F27976" i="3"/>
  <c r="F27977" i="3"/>
  <c r="F27978" i="3"/>
  <c r="F27979" i="3"/>
  <c r="F27980" i="3"/>
  <c r="F27981" i="3"/>
  <c r="F27982" i="3"/>
  <c r="F27983" i="3"/>
  <c r="F27984" i="3"/>
  <c r="F27985" i="3"/>
  <c r="F27986" i="3"/>
  <c r="F27987" i="3"/>
  <c r="F27988" i="3"/>
  <c r="F27989" i="3"/>
  <c r="F27990" i="3"/>
  <c r="F27991" i="3"/>
  <c r="F27992" i="3"/>
  <c r="F27993" i="3"/>
  <c r="F27994" i="3"/>
  <c r="F27995" i="3"/>
  <c r="F27996" i="3"/>
  <c r="F27997" i="3"/>
  <c r="F27998" i="3"/>
  <c r="F27999" i="3"/>
  <c r="F28000" i="3"/>
  <c r="F28001" i="3"/>
  <c r="F28002" i="3"/>
  <c r="F28003" i="3"/>
  <c r="F28004" i="3"/>
  <c r="F28005" i="3"/>
  <c r="F28006" i="3"/>
  <c r="F28007" i="3"/>
  <c r="F28008" i="3"/>
  <c r="F28009" i="3"/>
  <c r="F28010" i="3"/>
  <c r="F28011" i="3"/>
  <c r="F28012" i="3"/>
  <c r="F28013" i="3"/>
  <c r="F28014" i="3"/>
  <c r="F28015" i="3"/>
  <c r="F28016" i="3"/>
  <c r="F28017" i="3"/>
  <c r="F28018" i="3"/>
  <c r="F28019" i="3"/>
  <c r="F28020" i="3"/>
  <c r="F28021" i="3"/>
  <c r="F28022" i="3"/>
  <c r="F28023" i="3"/>
  <c r="F28024" i="3"/>
  <c r="F28025" i="3"/>
  <c r="F28026" i="3"/>
  <c r="F28027" i="3"/>
  <c r="F28028" i="3"/>
  <c r="F28029" i="3"/>
  <c r="F28030" i="3"/>
  <c r="F28031" i="3"/>
  <c r="F28032" i="3"/>
  <c r="F28033" i="3"/>
  <c r="F28034" i="3"/>
  <c r="F28035" i="3"/>
  <c r="F28036" i="3"/>
  <c r="F28037" i="3"/>
  <c r="F28038" i="3"/>
  <c r="F28039" i="3"/>
  <c r="F28040" i="3"/>
  <c r="F28041" i="3"/>
  <c r="F28042" i="3"/>
  <c r="F28043" i="3"/>
  <c r="F28044" i="3"/>
  <c r="F28045" i="3"/>
  <c r="F28046" i="3"/>
  <c r="F28047" i="3"/>
  <c r="F28048" i="3"/>
  <c r="F28049" i="3"/>
  <c r="F28050" i="3"/>
  <c r="F28051" i="3"/>
  <c r="F28052" i="3"/>
  <c r="F28053" i="3"/>
  <c r="F28054" i="3"/>
  <c r="F28055" i="3"/>
  <c r="F28056" i="3"/>
  <c r="F28057" i="3"/>
  <c r="F28058" i="3"/>
  <c r="F28059" i="3"/>
  <c r="F28060" i="3"/>
  <c r="F28061" i="3"/>
  <c r="F28062" i="3"/>
  <c r="F28063" i="3"/>
  <c r="F28064" i="3"/>
  <c r="F28065" i="3"/>
  <c r="F28066" i="3"/>
  <c r="F28067" i="3"/>
  <c r="F28068" i="3"/>
  <c r="F28069" i="3"/>
  <c r="F28070" i="3"/>
  <c r="F28071" i="3"/>
  <c r="F28072" i="3"/>
  <c r="F28073" i="3"/>
  <c r="F28074" i="3"/>
  <c r="F28075" i="3"/>
  <c r="F28076" i="3"/>
  <c r="F28077" i="3"/>
  <c r="F28078" i="3"/>
  <c r="F28079" i="3"/>
  <c r="F28080" i="3"/>
  <c r="F28081" i="3"/>
  <c r="F28082" i="3"/>
  <c r="F28083" i="3"/>
  <c r="F28084" i="3"/>
  <c r="F28085" i="3"/>
  <c r="F28086" i="3"/>
  <c r="F28087" i="3"/>
  <c r="F28088" i="3"/>
  <c r="F28089" i="3"/>
  <c r="F28090" i="3"/>
  <c r="F28091" i="3"/>
  <c r="F28092" i="3"/>
  <c r="F28093" i="3"/>
  <c r="F28094" i="3"/>
  <c r="F28095" i="3"/>
  <c r="F28096" i="3"/>
  <c r="F28097" i="3"/>
  <c r="F28098" i="3"/>
  <c r="F28099" i="3"/>
  <c r="F28100" i="3"/>
  <c r="F28101" i="3"/>
  <c r="F28102" i="3"/>
  <c r="F28103" i="3"/>
  <c r="F28104" i="3"/>
  <c r="F28105" i="3"/>
  <c r="F28106" i="3"/>
  <c r="F28107" i="3"/>
  <c r="F28108" i="3"/>
  <c r="F28109" i="3"/>
  <c r="F28110" i="3"/>
  <c r="F28111" i="3"/>
  <c r="F28112" i="3"/>
  <c r="F28113" i="3"/>
  <c r="F28114" i="3"/>
  <c r="F28115" i="3"/>
  <c r="F28116" i="3"/>
  <c r="F28117" i="3"/>
  <c r="F28118" i="3"/>
  <c r="F28119" i="3"/>
  <c r="F28120" i="3"/>
  <c r="F28121" i="3"/>
  <c r="F28122" i="3"/>
  <c r="F28123" i="3"/>
  <c r="F28124" i="3"/>
  <c r="F28125" i="3"/>
  <c r="F28126" i="3"/>
  <c r="F28127" i="3"/>
  <c r="F28128" i="3"/>
  <c r="F28129" i="3"/>
  <c r="F28130" i="3"/>
  <c r="F28131" i="3"/>
  <c r="F28132" i="3"/>
  <c r="F28133" i="3"/>
  <c r="F28134" i="3"/>
  <c r="F28135" i="3"/>
  <c r="F28136" i="3"/>
  <c r="F28137" i="3"/>
  <c r="F28138" i="3"/>
  <c r="F28139" i="3"/>
  <c r="F28140" i="3"/>
  <c r="F28141" i="3"/>
  <c r="F28142" i="3"/>
  <c r="F28143" i="3"/>
  <c r="F28144" i="3"/>
  <c r="F28145" i="3"/>
  <c r="F28146" i="3"/>
  <c r="F28147" i="3"/>
  <c r="F28148" i="3"/>
  <c r="F28149" i="3"/>
  <c r="F28150" i="3"/>
  <c r="F28151" i="3"/>
  <c r="F28152" i="3"/>
  <c r="F28153" i="3"/>
  <c r="F28154" i="3"/>
  <c r="F28155" i="3"/>
  <c r="F28156" i="3"/>
  <c r="F28157" i="3"/>
  <c r="F28158" i="3"/>
  <c r="F28159" i="3"/>
  <c r="F28160" i="3"/>
  <c r="F28161" i="3"/>
  <c r="F28162" i="3"/>
  <c r="F28163" i="3"/>
  <c r="F28164" i="3"/>
  <c r="F28165" i="3"/>
  <c r="F28166" i="3"/>
  <c r="F28167" i="3"/>
  <c r="F28168" i="3"/>
  <c r="F28169" i="3"/>
  <c r="F28170" i="3"/>
  <c r="F28171" i="3"/>
  <c r="F28172" i="3"/>
  <c r="F28173" i="3"/>
  <c r="F28174" i="3"/>
  <c r="F28175" i="3"/>
  <c r="F28176" i="3"/>
  <c r="F28177" i="3"/>
  <c r="F28178" i="3"/>
  <c r="F28179" i="3"/>
  <c r="F28180" i="3"/>
  <c r="F28181" i="3"/>
  <c r="F28182" i="3"/>
  <c r="F28183" i="3"/>
  <c r="F28184" i="3"/>
  <c r="F28185" i="3"/>
  <c r="F28186" i="3"/>
  <c r="F28187" i="3"/>
  <c r="F28188" i="3"/>
  <c r="F28189" i="3"/>
  <c r="F28190" i="3"/>
  <c r="F28191" i="3"/>
  <c r="F28192" i="3"/>
  <c r="F28193" i="3"/>
  <c r="F28194" i="3"/>
  <c r="F28195" i="3"/>
  <c r="F28196" i="3"/>
  <c r="F28197" i="3"/>
  <c r="F28198" i="3"/>
  <c r="F28199" i="3"/>
  <c r="F28200" i="3"/>
  <c r="F28201" i="3"/>
  <c r="F28202" i="3"/>
  <c r="F28203" i="3"/>
  <c r="F28204" i="3"/>
  <c r="F28205" i="3"/>
  <c r="F28206" i="3"/>
  <c r="F28207" i="3"/>
  <c r="F28208" i="3"/>
  <c r="F28209" i="3"/>
  <c r="F28210" i="3"/>
  <c r="F28211" i="3"/>
  <c r="F28212" i="3"/>
  <c r="F28213" i="3"/>
  <c r="F28214" i="3"/>
  <c r="F28215" i="3"/>
  <c r="F28216" i="3"/>
  <c r="F28217" i="3"/>
  <c r="F28218" i="3"/>
  <c r="F28219" i="3"/>
  <c r="F28220" i="3"/>
  <c r="F28221" i="3"/>
  <c r="F28222" i="3"/>
  <c r="F28223" i="3"/>
  <c r="F28224" i="3"/>
  <c r="F28225" i="3"/>
  <c r="F28226" i="3"/>
  <c r="F28227" i="3"/>
  <c r="F28228" i="3"/>
  <c r="F28229" i="3"/>
  <c r="F28230" i="3"/>
  <c r="F28231" i="3"/>
  <c r="F28232" i="3"/>
  <c r="F28233" i="3"/>
  <c r="F28234" i="3"/>
  <c r="F28235" i="3"/>
  <c r="F28236" i="3"/>
  <c r="F28237" i="3"/>
  <c r="F28238" i="3"/>
  <c r="F28239" i="3"/>
  <c r="F28240" i="3"/>
  <c r="F28241" i="3"/>
  <c r="F28242" i="3"/>
  <c r="F28243" i="3"/>
  <c r="F28244" i="3"/>
  <c r="F28245" i="3"/>
  <c r="F28246" i="3"/>
  <c r="F28247" i="3"/>
  <c r="F28248" i="3"/>
  <c r="F28249" i="3"/>
  <c r="F28250" i="3"/>
  <c r="F28251" i="3"/>
  <c r="F28252" i="3"/>
  <c r="F28253" i="3"/>
  <c r="F28254" i="3"/>
  <c r="F28255" i="3"/>
  <c r="F28256" i="3"/>
  <c r="F28257" i="3"/>
  <c r="F28258" i="3"/>
  <c r="F28259" i="3"/>
  <c r="F28260" i="3"/>
  <c r="F28261" i="3"/>
  <c r="F28262" i="3"/>
  <c r="F28263" i="3"/>
  <c r="F28264" i="3"/>
  <c r="F28265" i="3"/>
  <c r="F28266" i="3"/>
  <c r="F28267" i="3"/>
  <c r="F28268" i="3"/>
  <c r="F28269" i="3"/>
  <c r="F28270" i="3"/>
  <c r="F28271" i="3"/>
  <c r="F28272" i="3"/>
  <c r="F28273" i="3"/>
  <c r="F28274" i="3"/>
  <c r="F28275" i="3"/>
  <c r="F28276" i="3"/>
  <c r="F28277" i="3"/>
  <c r="F28278" i="3"/>
  <c r="F28279" i="3"/>
  <c r="F28280" i="3"/>
  <c r="F28281" i="3"/>
  <c r="F28282" i="3"/>
  <c r="F28283" i="3"/>
  <c r="F28284" i="3"/>
  <c r="F28285" i="3"/>
  <c r="F28286" i="3"/>
  <c r="F28287" i="3"/>
  <c r="F28288" i="3"/>
  <c r="F28289" i="3"/>
  <c r="F28290" i="3"/>
  <c r="F28291" i="3"/>
  <c r="F28292" i="3"/>
  <c r="F28293" i="3"/>
  <c r="F28294" i="3"/>
  <c r="F28295" i="3"/>
  <c r="F28296" i="3"/>
  <c r="F28297" i="3"/>
  <c r="F28298" i="3"/>
  <c r="F28299" i="3"/>
  <c r="F28300" i="3"/>
  <c r="F28301" i="3"/>
  <c r="F28302" i="3"/>
  <c r="F28303" i="3"/>
  <c r="F28304" i="3"/>
  <c r="F28305" i="3"/>
  <c r="F28306" i="3"/>
  <c r="F28307" i="3"/>
  <c r="F28308" i="3"/>
  <c r="F28309" i="3"/>
  <c r="F28310" i="3"/>
  <c r="F28311" i="3"/>
  <c r="F28312" i="3"/>
  <c r="F28313" i="3"/>
  <c r="F28314" i="3"/>
  <c r="F28315" i="3"/>
  <c r="F28316" i="3"/>
  <c r="F28317" i="3"/>
  <c r="F28318" i="3"/>
  <c r="F28319" i="3"/>
  <c r="F28320" i="3"/>
  <c r="F28321" i="3"/>
  <c r="F28322" i="3"/>
  <c r="F28323" i="3"/>
  <c r="F28324" i="3"/>
  <c r="F28325" i="3"/>
  <c r="F28326" i="3"/>
  <c r="F28327" i="3"/>
  <c r="F28328" i="3"/>
  <c r="F28329" i="3"/>
  <c r="F28330" i="3"/>
  <c r="F28331" i="3"/>
  <c r="F28332" i="3"/>
  <c r="F28333" i="3"/>
  <c r="F28334" i="3"/>
  <c r="F28335" i="3"/>
  <c r="F28336" i="3"/>
  <c r="F28337" i="3"/>
  <c r="F28338" i="3"/>
  <c r="F28339" i="3"/>
  <c r="F28340" i="3"/>
  <c r="F28341" i="3"/>
  <c r="F28342" i="3"/>
  <c r="F28343" i="3"/>
  <c r="F28344" i="3"/>
  <c r="F28345" i="3"/>
  <c r="F28346" i="3"/>
  <c r="F28347" i="3"/>
  <c r="F28348" i="3"/>
  <c r="F28349" i="3"/>
  <c r="F28350" i="3"/>
  <c r="F28351" i="3"/>
  <c r="F28352" i="3"/>
  <c r="F28353" i="3"/>
  <c r="F28354" i="3"/>
  <c r="F28355" i="3"/>
  <c r="F28356" i="3"/>
  <c r="F28357" i="3"/>
  <c r="F28358" i="3"/>
  <c r="F28359" i="3"/>
  <c r="F28360" i="3"/>
  <c r="F28361" i="3"/>
  <c r="F28362" i="3"/>
  <c r="F28363" i="3"/>
  <c r="F28364" i="3"/>
  <c r="F28365" i="3"/>
  <c r="F28366" i="3"/>
  <c r="F28367" i="3"/>
  <c r="F28368" i="3"/>
  <c r="F28369" i="3"/>
  <c r="F28370" i="3"/>
  <c r="F28371" i="3"/>
  <c r="F28372" i="3"/>
  <c r="F28373" i="3"/>
  <c r="F28374" i="3"/>
  <c r="F28375" i="3"/>
  <c r="F28376" i="3"/>
  <c r="F28377" i="3"/>
  <c r="F28378" i="3"/>
  <c r="F28379" i="3"/>
  <c r="F28380" i="3"/>
  <c r="F28381" i="3"/>
  <c r="F28382" i="3"/>
  <c r="F28383" i="3"/>
  <c r="F28384" i="3"/>
  <c r="F28385" i="3"/>
  <c r="F28386" i="3"/>
  <c r="F28387" i="3"/>
  <c r="F28388" i="3"/>
  <c r="F28389" i="3"/>
  <c r="F28390" i="3"/>
  <c r="F28391" i="3"/>
  <c r="F28392" i="3"/>
  <c r="F28393" i="3"/>
  <c r="F28394" i="3"/>
  <c r="F28395" i="3"/>
  <c r="F28396" i="3"/>
  <c r="F28397" i="3"/>
  <c r="F28398" i="3"/>
  <c r="F28399" i="3"/>
  <c r="F28400" i="3"/>
  <c r="F28401" i="3"/>
  <c r="F28402" i="3"/>
  <c r="F28403" i="3"/>
  <c r="F28404" i="3"/>
  <c r="F28405" i="3"/>
  <c r="F28406" i="3"/>
  <c r="F28407" i="3"/>
  <c r="F28408" i="3"/>
  <c r="F28409" i="3"/>
  <c r="F28410" i="3"/>
  <c r="F28411" i="3"/>
  <c r="F28412" i="3"/>
  <c r="F28413" i="3"/>
  <c r="F28414" i="3"/>
  <c r="F28415" i="3"/>
  <c r="F28416" i="3"/>
  <c r="F28417" i="3"/>
  <c r="F28418" i="3"/>
  <c r="F28419" i="3"/>
  <c r="F28420" i="3"/>
  <c r="F28421" i="3"/>
  <c r="F28422" i="3"/>
  <c r="F28423" i="3"/>
  <c r="F28424" i="3"/>
  <c r="F28425" i="3"/>
  <c r="F28426" i="3"/>
  <c r="F28427" i="3"/>
  <c r="F28428" i="3"/>
  <c r="F28429" i="3"/>
  <c r="F28430" i="3"/>
  <c r="F28431" i="3"/>
  <c r="F28432" i="3"/>
  <c r="F28433" i="3"/>
  <c r="F28434" i="3"/>
  <c r="F28435" i="3"/>
  <c r="F28436" i="3"/>
  <c r="F28437" i="3"/>
  <c r="F28438" i="3"/>
  <c r="F28439" i="3"/>
  <c r="F28440" i="3"/>
  <c r="F28441" i="3"/>
  <c r="F28442" i="3"/>
  <c r="F28443" i="3"/>
  <c r="F28444" i="3"/>
  <c r="F28445" i="3"/>
  <c r="F28446" i="3"/>
  <c r="F28447" i="3"/>
  <c r="F28448" i="3"/>
  <c r="F28449" i="3"/>
  <c r="F28450" i="3"/>
  <c r="F28451" i="3"/>
  <c r="F28452" i="3"/>
  <c r="F28453" i="3"/>
  <c r="F28454" i="3"/>
  <c r="F28455" i="3"/>
  <c r="F28456" i="3"/>
  <c r="F28457" i="3"/>
  <c r="F28458" i="3"/>
  <c r="F28459" i="3"/>
  <c r="F28460" i="3"/>
  <c r="F28461" i="3"/>
  <c r="F28462" i="3"/>
  <c r="F28463" i="3"/>
  <c r="F28464" i="3"/>
  <c r="F28465" i="3"/>
  <c r="F28466" i="3"/>
  <c r="F28467" i="3"/>
  <c r="F28468" i="3"/>
  <c r="F28469" i="3"/>
  <c r="F28470" i="3"/>
  <c r="F28471" i="3"/>
  <c r="F28472" i="3"/>
  <c r="F28473" i="3"/>
  <c r="F28474" i="3"/>
  <c r="F28475" i="3"/>
  <c r="F28476" i="3"/>
  <c r="F28477" i="3"/>
  <c r="F28478" i="3"/>
  <c r="F28479" i="3"/>
  <c r="F28480" i="3"/>
  <c r="F28481" i="3"/>
  <c r="F28482" i="3"/>
  <c r="F28483" i="3"/>
  <c r="F28484" i="3"/>
  <c r="F28485" i="3"/>
  <c r="F28486" i="3"/>
  <c r="F28487" i="3"/>
  <c r="F28488" i="3"/>
  <c r="F28489" i="3"/>
  <c r="F28490" i="3"/>
  <c r="F28491" i="3"/>
  <c r="F28492" i="3"/>
  <c r="F28493" i="3"/>
  <c r="F28494" i="3"/>
  <c r="F28495" i="3"/>
  <c r="F28496" i="3"/>
  <c r="F28497" i="3"/>
  <c r="F28498" i="3"/>
  <c r="F28499" i="3"/>
  <c r="F28500" i="3"/>
  <c r="F28501" i="3"/>
  <c r="F28502" i="3"/>
  <c r="F28503" i="3"/>
  <c r="F28504" i="3"/>
  <c r="F28505" i="3"/>
  <c r="F28506" i="3"/>
  <c r="F28507" i="3"/>
  <c r="F28508" i="3"/>
  <c r="F28509" i="3"/>
  <c r="F28510" i="3"/>
  <c r="F28511" i="3"/>
  <c r="F28512" i="3"/>
  <c r="F28513" i="3"/>
  <c r="F28514" i="3"/>
  <c r="F28515" i="3"/>
  <c r="F28516" i="3"/>
  <c r="F28517" i="3"/>
  <c r="F28518" i="3"/>
  <c r="F28519" i="3"/>
  <c r="F28520" i="3"/>
  <c r="F28521" i="3"/>
  <c r="F28522" i="3"/>
  <c r="F28523" i="3"/>
  <c r="F28524" i="3"/>
  <c r="F28525" i="3"/>
  <c r="F28526" i="3"/>
  <c r="F28527" i="3"/>
  <c r="F28528" i="3"/>
  <c r="F28529" i="3"/>
  <c r="F28530" i="3"/>
  <c r="F28531" i="3"/>
  <c r="F28532" i="3"/>
  <c r="F28533" i="3"/>
  <c r="F28534" i="3"/>
  <c r="F28535" i="3"/>
  <c r="F28536" i="3"/>
  <c r="F28537" i="3"/>
  <c r="F28538" i="3"/>
  <c r="F28539" i="3"/>
  <c r="F28540" i="3"/>
  <c r="F28541" i="3"/>
  <c r="F28542" i="3"/>
  <c r="F28543" i="3"/>
  <c r="F28544" i="3"/>
  <c r="F28545" i="3"/>
  <c r="F28546" i="3"/>
  <c r="F28547" i="3"/>
  <c r="F28548" i="3"/>
  <c r="F28549" i="3"/>
  <c r="F28550" i="3"/>
  <c r="F28551" i="3"/>
  <c r="F28552" i="3"/>
  <c r="F28553" i="3"/>
  <c r="F28554" i="3"/>
  <c r="F28555" i="3"/>
  <c r="F28556" i="3"/>
  <c r="F28557" i="3"/>
  <c r="F28558" i="3"/>
  <c r="F28559" i="3"/>
  <c r="F28560" i="3"/>
  <c r="F28561" i="3"/>
  <c r="F28562" i="3"/>
  <c r="F28563" i="3"/>
  <c r="F28564" i="3"/>
  <c r="F28565" i="3"/>
  <c r="F28566" i="3"/>
  <c r="F28567" i="3"/>
  <c r="F28568" i="3"/>
  <c r="F28569" i="3"/>
  <c r="F28570" i="3"/>
  <c r="F28571" i="3"/>
  <c r="F28572" i="3"/>
  <c r="F28573" i="3"/>
  <c r="F28574" i="3"/>
  <c r="F28575" i="3"/>
  <c r="F28576" i="3"/>
  <c r="F28577" i="3"/>
  <c r="F28578" i="3"/>
  <c r="F28579" i="3"/>
  <c r="F28580" i="3"/>
  <c r="F28581" i="3"/>
  <c r="F28582" i="3"/>
  <c r="F28583" i="3"/>
  <c r="F28584" i="3"/>
  <c r="F28585" i="3"/>
  <c r="F28586" i="3"/>
  <c r="F28587" i="3"/>
  <c r="F28588" i="3"/>
  <c r="F28589" i="3"/>
  <c r="F28590" i="3"/>
  <c r="F28591" i="3"/>
  <c r="F28592" i="3"/>
  <c r="F28593" i="3"/>
  <c r="F28594" i="3"/>
  <c r="F28595" i="3"/>
  <c r="F28596" i="3"/>
  <c r="F28597" i="3"/>
  <c r="F28598" i="3"/>
  <c r="F28599" i="3"/>
  <c r="F28600" i="3"/>
  <c r="F28601" i="3"/>
  <c r="F28602" i="3"/>
  <c r="F28603" i="3"/>
  <c r="F28604" i="3"/>
  <c r="F28605" i="3"/>
  <c r="F28606" i="3"/>
  <c r="F28607" i="3"/>
  <c r="F28608" i="3"/>
  <c r="F28609" i="3"/>
  <c r="F28610" i="3"/>
  <c r="F28611" i="3"/>
  <c r="F28612" i="3"/>
  <c r="F28613" i="3"/>
  <c r="F28614" i="3"/>
  <c r="F28615" i="3"/>
  <c r="F28616" i="3"/>
  <c r="F28617" i="3"/>
  <c r="F28618" i="3"/>
  <c r="F28619" i="3"/>
  <c r="F28620" i="3"/>
  <c r="F28621" i="3"/>
  <c r="F28622" i="3"/>
  <c r="F28623" i="3"/>
  <c r="F28624" i="3"/>
  <c r="F28625" i="3"/>
  <c r="F28626" i="3"/>
  <c r="F28627" i="3"/>
  <c r="F28628" i="3"/>
  <c r="F28629" i="3"/>
  <c r="F28630" i="3"/>
  <c r="F28631" i="3"/>
  <c r="F28632" i="3"/>
  <c r="F28633" i="3"/>
  <c r="F28634" i="3"/>
  <c r="F28635" i="3"/>
  <c r="F28636" i="3"/>
  <c r="F28637" i="3"/>
  <c r="F28638" i="3"/>
  <c r="F28639" i="3"/>
  <c r="F28640" i="3"/>
  <c r="F28641" i="3"/>
  <c r="F28642" i="3"/>
  <c r="F28643" i="3"/>
  <c r="F28644" i="3"/>
  <c r="F28645" i="3"/>
  <c r="F28646" i="3"/>
  <c r="F28647" i="3"/>
  <c r="F28648" i="3"/>
  <c r="F28649" i="3"/>
  <c r="F28650" i="3"/>
  <c r="F28651" i="3"/>
  <c r="F28652" i="3"/>
  <c r="F28653" i="3"/>
  <c r="F28654" i="3"/>
  <c r="F28655" i="3"/>
  <c r="F28656" i="3"/>
  <c r="F28657" i="3"/>
  <c r="F28658" i="3"/>
  <c r="F28659" i="3"/>
  <c r="F28660" i="3"/>
  <c r="F28661" i="3"/>
  <c r="F28662" i="3"/>
  <c r="F28663" i="3"/>
  <c r="F28664" i="3"/>
  <c r="F28665" i="3"/>
  <c r="F28666" i="3"/>
  <c r="F28667" i="3"/>
  <c r="F28668" i="3"/>
  <c r="F28669" i="3"/>
  <c r="F28670" i="3"/>
  <c r="F28671" i="3"/>
  <c r="F28672" i="3"/>
  <c r="F28673" i="3"/>
  <c r="F28674" i="3"/>
  <c r="F28675" i="3"/>
  <c r="F28676" i="3"/>
  <c r="F28677" i="3"/>
  <c r="F28678" i="3"/>
  <c r="F28679" i="3"/>
  <c r="F28680" i="3"/>
  <c r="F28681" i="3"/>
  <c r="F28682" i="3"/>
  <c r="F28683" i="3"/>
  <c r="F28684" i="3"/>
  <c r="F28685" i="3"/>
  <c r="F28686" i="3"/>
  <c r="F28687" i="3"/>
  <c r="F28688" i="3"/>
  <c r="F28689" i="3"/>
  <c r="F28690" i="3"/>
  <c r="F28691" i="3"/>
  <c r="F28692" i="3"/>
  <c r="F28693" i="3"/>
  <c r="F28694" i="3"/>
  <c r="F28695" i="3"/>
  <c r="F28696" i="3"/>
  <c r="F28697" i="3"/>
  <c r="F28698" i="3"/>
  <c r="F28699" i="3"/>
  <c r="F28700" i="3"/>
  <c r="F28701" i="3"/>
  <c r="F28702" i="3"/>
  <c r="F28703" i="3"/>
  <c r="F28704" i="3"/>
  <c r="F28705" i="3"/>
  <c r="F28706" i="3"/>
  <c r="F28707" i="3"/>
  <c r="F28708" i="3"/>
  <c r="F28709" i="3"/>
  <c r="F28710" i="3"/>
  <c r="F28711" i="3"/>
  <c r="F28712" i="3"/>
  <c r="F28713" i="3"/>
  <c r="F28714" i="3"/>
  <c r="F28715" i="3"/>
  <c r="F28716" i="3"/>
  <c r="F28717" i="3"/>
  <c r="F28718" i="3"/>
  <c r="F28719" i="3"/>
  <c r="F28720" i="3"/>
  <c r="F28721" i="3"/>
  <c r="F28722" i="3"/>
  <c r="F28723" i="3"/>
  <c r="F28724" i="3"/>
  <c r="F28725" i="3"/>
  <c r="F28726" i="3"/>
  <c r="F28727" i="3"/>
  <c r="F28728" i="3"/>
  <c r="F28729" i="3"/>
  <c r="F28730" i="3"/>
  <c r="F28731" i="3"/>
  <c r="F28732" i="3"/>
  <c r="F28733" i="3"/>
  <c r="F28734" i="3"/>
  <c r="F28735" i="3"/>
  <c r="F28736" i="3"/>
  <c r="F28737" i="3"/>
  <c r="F28738" i="3"/>
  <c r="F28739" i="3"/>
  <c r="F28740" i="3"/>
  <c r="F28741" i="3"/>
  <c r="F28742" i="3"/>
  <c r="F28743" i="3"/>
  <c r="F28744" i="3"/>
  <c r="F28745" i="3"/>
  <c r="F28746" i="3"/>
  <c r="F28747" i="3"/>
  <c r="F28748" i="3"/>
  <c r="F28749" i="3"/>
  <c r="F28750" i="3"/>
  <c r="F28751" i="3"/>
  <c r="F28752" i="3"/>
  <c r="F28753" i="3"/>
  <c r="F28754" i="3"/>
  <c r="F28755" i="3"/>
  <c r="F28756" i="3"/>
  <c r="F28757" i="3"/>
  <c r="F28758" i="3"/>
  <c r="F28759" i="3"/>
  <c r="F28760" i="3"/>
  <c r="F28761" i="3"/>
  <c r="F28762" i="3"/>
  <c r="F28763" i="3"/>
  <c r="F28764" i="3"/>
  <c r="F28765" i="3"/>
  <c r="F28766" i="3"/>
  <c r="F28767" i="3"/>
  <c r="F28768" i="3"/>
  <c r="F28769" i="3"/>
  <c r="F28770" i="3"/>
  <c r="F28771" i="3"/>
  <c r="F28772" i="3"/>
  <c r="F28773" i="3"/>
  <c r="F28774" i="3"/>
  <c r="F28775" i="3"/>
  <c r="F28776" i="3"/>
  <c r="F28777" i="3"/>
  <c r="F28778" i="3"/>
  <c r="F28779" i="3"/>
  <c r="F28780" i="3"/>
  <c r="F28781" i="3"/>
  <c r="F28782" i="3"/>
  <c r="F28783" i="3"/>
  <c r="F28784" i="3"/>
  <c r="F28785" i="3"/>
  <c r="F28786" i="3"/>
  <c r="F28787" i="3"/>
  <c r="F28788" i="3"/>
  <c r="F28789" i="3"/>
  <c r="F28790" i="3"/>
  <c r="F28791" i="3"/>
  <c r="F28792" i="3"/>
  <c r="F28793" i="3"/>
  <c r="F28794" i="3"/>
  <c r="F28795" i="3"/>
  <c r="F28796" i="3"/>
  <c r="F28797" i="3"/>
  <c r="F28798" i="3"/>
  <c r="F28799" i="3"/>
  <c r="F28800" i="3"/>
  <c r="F28801" i="3"/>
  <c r="F28802" i="3"/>
  <c r="F28803" i="3"/>
  <c r="F28804" i="3"/>
  <c r="F28805" i="3"/>
  <c r="F28806" i="3"/>
  <c r="F28807" i="3"/>
  <c r="F28808" i="3"/>
  <c r="F28809" i="3"/>
  <c r="F28810" i="3"/>
  <c r="F28811" i="3"/>
  <c r="F28812" i="3"/>
  <c r="F28813" i="3"/>
  <c r="F28814" i="3"/>
  <c r="F28815" i="3"/>
  <c r="F28816" i="3"/>
  <c r="F28817" i="3"/>
  <c r="F28818" i="3"/>
  <c r="F28819" i="3"/>
  <c r="F28820" i="3"/>
  <c r="F28821" i="3"/>
  <c r="F28822" i="3"/>
  <c r="F28823" i="3"/>
  <c r="F28824" i="3"/>
  <c r="F28825" i="3"/>
  <c r="F28826" i="3"/>
  <c r="F28827" i="3"/>
  <c r="F28828" i="3"/>
  <c r="F28829" i="3"/>
  <c r="F28830" i="3"/>
  <c r="F28831" i="3"/>
  <c r="F28832" i="3"/>
  <c r="F28833" i="3"/>
  <c r="F28834" i="3"/>
  <c r="F28835" i="3"/>
  <c r="F28836" i="3"/>
  <c r="F28837" i="3"/>
  <c r="F28838" i="3"/>
  <c r="F28839" i="3"/>
  <c r="F28840" i="3"/>
  <c r="F28841" i="3"/>
  <c r="F28842" i="3"/>
  <c r="F28843" i="3"/>
  <c r="F28844" i="3"/>
  <c r="F28845" i="3"/>
  <c r="F28846" i="3"/>
  <c r="F28847" i="3"/>
  <c r="F28848" i="3"/>
  <c r="F28849" i="3"/>
  <c r="F28850" i="3"/>
  <c r="F28851" i="3"/>
  <c r="F28852" i="3"/>
  <c r="F28853" i="3"/>
  <c r="F28854" i="3"/>
  <c r="F28855" i="3"/>
  <c r="F28856" i="3"/>
  <c r="F28857" i="3"/>
  <c r="F28858" i="3"/>
  <c r="F28859" i="3"/>
  <c r="F28860" i="3"/>
  <c r="F28861" i="3"/>
  <c r="F28862" i="3"/>
  <c r="F28863" i="3"/>
  <c r="F28864" i="3"/>
  <c r="F28865" i="3"/>
  <c r="F28866" i="3"/>
  <c r="F28867" i="3"/>
  <c r="F28868" i="3"/>
  <c r="F28869" i="3"/>
  <c r="F28870" i="3"/>
  <c r="F28871" i="3"/>
  <c r="F28872" i="3"/>
  <c r="F28873" i="3"/>
  <c r="F28874" i="3"/>
  <c r="F28875" i="3"/>
  <c r="F28876" i="3"/>
  <c r="F28877" i="3"/>
  <c r="F28878" i="3"/>
  <c r="F28879" i="3"/>
  <c r="F28880" i="3"/>
  <c r="F28881" i="3"/>
  <c r="F28882" i="3"/>
  <c r="F28883" i="3"/>
  <c r="F28884" i="3"/>
  <c r="F28885" i="3"/>
  <c r="F28886" i="3"/>
  <c r="F28887" i="3"/>
  <c r="F28888" i="3"/>
  <c r="F28889" i="3"/>
  <c r="F28890" i="3"/>
  <c r="F28891" i="3"/>
  <c r="F28892" i="3"/>
  <c r="F28893" i="3"/>
  <c r="F28894" i="3"/>
  <c r="F28895" i="3"/>
  <c r="F28896" i="3"/>
  <c r="F28897" i="3"/>
  <c r="F28898" i="3"/>
  <c r="F28899" i="3"/>
  <c r="F28900" i="3"/>
  <c r="F28901" i="3"/>
  <c r="F28902" i="3"/>
  <c r="F28903" i="3"/>
  <c r="F28904" i="3"/>
  <c r="F28905" i="3"/>
  <c r="F28906" i="3"/>
  <c r="F28907" i="3"/>
  <c r="F28908" i="3"/>
  <c r="F28909" i="3"/>
  <c r="F28910" i="3"/>
  <c r="F28911" i="3"/>
  <c r="F28912" i="3"/>
  <c r="F28913" i="3"/>
  <c r="F28914" i="3"/>
  <c r="F28915" i="3"/>
  <c r="F28916" i="3"/>
  <c r="F28917" i="3"/>
  <c r="F28918" i="3"/>
  <c r="F28919" i="3"/>
  <c r="F28920" i="3"/>
  <c r="F28921" i="3"/>
  <c r="F28922" i="3"/>
  <c r="F28923" i="3"/>
  <c r="F28924" i="3"/>
  <c r="F28925" i="3"/>
  <c r="F28926" i="3"/>
  <c r="F28927" i="3"/>
  <c r="F28928" i="3"/>
  <c r="F28929" i="3"/>
  <c r="F28930" i="3"/>
  <c r="F28931" i="3"/>
  <c r="F28932" i="3"/>
  <c r="F28933" i="3"/>
  <c r="F28934" i="3"/>
  <c r="F28935" i="3"/>
  <c r="F28936" i="3"/>
  <c r="F28937" i="3"/>
  <c r="F28938" i="3"/>
  <c r="F28939" i="3"/>
  <c r="F28940" i="3"/>
  <c r="F28941" i="3"/>
  <c r="F28942" i="3"/>
  <c r="F28943" i="3"/>
  <c r="F28944" i="3"/>
  <c r="F28945" i="3"/>
  <c r="F28946" i="3"/>
  <c r="F28947" i="3"/>
  <c r="F28948" i="3"/>
  <c r="F28949" i="3"/>
  <c r="F28950" i="3"/>
  <c r="F28951" i="3"/>
  <c r="F28952" i="3"/>
  <c r="F28953" i="3"/>
  <c r="F28954" i="3"/>
  <c r="F28955" i="3"/>
  <c r="F28956" i="3"/>
  <c r="F28957" i="3"/>
  <c r="F28958" i="3"/>
  <c r="F28959" i="3"/>
  <c r="F28960" i="3"/>
  <c r="F28961" i="3"/>
  <c r="F28962" i="3"/>
  <c r="F28963" i="3"/>
  <c r="F28964" i="3"/>
  <c r="F28965" i="3"/>
  <c r="F28966" i="3"/>
  <c r="F28967" i="3"/>
  <c r="F28968" i="3"/>
  <c r="F28969" i="3"/>
  <c r="F28970" i="3"/>
  <c r="F28971" i="3"/>
  <c r="F28972" i="3"/>
  <c r="F28973" i="3"/>
  <c r="F28974" i="3"/>
  <c r="F28975" i="3"/>
  <c r="F28976" i="3"/>
  <c r="F28977" i="3"/>
  <c r="F28978" i="3"/>
  <c r="F28979" i="3"/>
  <c r="F28980" i="3"/>
  <c r="F28981" i="3"/>
  <c r="F28982" i="3"/>
  <c r="F28983" i="3"/>
  <c r="F28984" i="3"/>
  <c r="F28985" i="3"/>
  <c r="F28986" i="3"/>
  <c r="F28987" i="3"/>
  <c r="F28988" i="3"/>
  <c r="F28989" i="3"/>
  <c r="F28990" i="3"/>
  <c r="F28991" i="3"/>
  <c r="F28992" i="3"/>
  <c r="F28993" i="3"/>
  <c r="F28994" i="3"/>
  <c r="F28995" i="3"/>
  <c r="F28996" i="3"/>
  <c r="F28997" i="3"/>
  <c r="F28998" i="3"/>
  <c r="F28999" i="3"/>
  <c r="F29000" i="3"/>
  <c r="F29001" i="3"/>
  <c r="F29002" i="3"/>
  <c r="F29003" i="3"/>
  <c r="F29004" i="3"/>
  <c r="F29005" i="3"/>
  <c r="F29006" i="3"/>
  <c r="F29007" i="3"/>
  <c r="F29008" i="3"/>
  <c r="F29009" i="3"/>
  <c r="F29010" i="3"/>
  <c r="F29011" i="3"/>
  <c r="F29012" i="3"/>
  <c r="F29013" i="3"/>
  <c r="F29014" i="3"/>
  <c r="F29015" i="3"/>
  <c r="F29016" i="3"/>
  <c r="F29017" i="3"/>
  <c r="F29018" i="3"/>
  <c r="F29019" i="3"/>
  <c r="F29020" i="3"/>
  <c r="F29021" i="3"/>
  <c r="F29022" i="3"/>
  <c r="F29023" i="3"/>
  <c r="F29024" i="3"/>
  <c r="F29025" i="3"/>
  <c r="F29026" i="3"/>
  <c r="F29027" i="3"/>
  <c r="F29028" i="3"/>
  <c r="F29029" i="3"/>
  <c r="F29030" i="3"/>
  <c r="F29031" i="3"/>
  <c r="F29032" i="3"/>
  <c r="F29033" i="3"/>
  <c r="F29034" i="3"/>
  <c r="F29035" i="3"/>
  <c r="F29036" i="3"/>
  <c r="F29037" i="3"/>
  <c r="F29038" i="3"/>
  <c r="F29039" i="3"/>
  <c r="F29040" i="3"/>
  <c r="F29041" i="3"/>
  <c r="F29042" i="3"/>
  <c r="F29043" i="3"/>
  <c r="F29044" i="3"/>
  <c r="F29045" i="3"/>
  <c r="F29046" i="3"/>
  <c r="F29047" i="3"/>
  <c r="F29048" i="3"/>
  <c r="F29049" i="3"/>
  <c r="F29050" i="3"/>
  <c r="F29051" i="3"/>
  <c r="F29052" i="3"/>
  <c r="F29053" i="3"/>
  <c r="F29054" i="3"/>
  <c r="F29055" i="3"/>
  <c r="F29056" i="3"/>
  <c r="F29057" i="3"/>
  <c r="F29058" i="3"/>
  <c r="F29059" i="3"/>
  <c r="F29060" i="3"/>
  <c r="F29061" i="3"/>
  <c r="F29062" i="3"/>
  <c r="F29063" i="3"/>
  <c r="F29064" i="3"/>
  <c r="F29065" i="3"/>
  <c r="F29066" i="3"/>
  <c r="F29067" i="3"/>
  <c r="F29068" i="3"/>
  <c r="F29069" i="3"/>
  <c r="F29070" i="3"/>
  <c r="F29071" i="3"/>
  <c r="F29072" i="3"/>
  <c r="F29073" i="3"/>
  <c r="F29074" i="3"/>
  <c r="F29075" i="3"/>
  <c r="F29076" i="3"/>
  <c r="F29077" i="3"/>
  <c r="F29078" i="3"/>
  <c r="F29079" i="3"/>
  <c r="F29080" i="3"/>
  <c r="F29081" i="3"/>
  <c r="F29082" i="3"/>
  <c r="F29083" i="3"/>
  <c r="F29084" i="3"/>
  <c r="F29085" i="3"/>
  <c r="F29086" i="3"/>
  <c r="F29087" i="3"/>
  <c r="F29088" i="3"/>
  <c r="F29089" i="3"/>
  <c r="F29090" i="3"/>
  <c r="F29091" i="3"/>
  <c r="F29092" i="3"/>
  <c r="F29093" i="3"/>
  <c r="F29094" i="3"/>
  <c r="F29095" i="3"/>
  <c r="F29096" i="3"/>
  <c r="F29097" i="3"/>
  <c r="F29098" i="3"/>
  <c r="F29099" i="3"/>
  <c r="F29100" i="3"/>
  <c r="F29101" i="3"/>
  <c r="F29102" i="3"/>
  <c r="F29103" i="3"/>
  <c r="F29104" i="3"/>
  <c r="F29105" i="3"/>
  <c r="F29106" i="3"/>
  <c r="F29107" i="3"/>
  <c r="F29108" i="3"/>
  <c r="F29109" i="3"/>
  <c r="F29110" i="3"/>
  <c r="F29111" i="3"/>
  <c r="F29112" i="3"/>
  <c r="F29113" i="3"/>
  <c r="F29114" i="3"/>
  <c r="F29115" i="3"/>
  <c r="F29116" i="3"/>
  <c r="F29117" i="3"/>
  <c r="F29118" i="3"/>
  <c r="F29119" i="3"/>
  <c r="F29120" i="3"/>
  <c r="F29121" i="3"/>
  <c r="F29122" i="3"/>
  <c r="F29123" i="3"/>
  <c r="F29124" i="3"/>
  <c r="F29125" i="3"/>
  <c r="F29126" i="3"/>
  <c r="F29127" i="3"/>
  <c r="F29128" i="3"/>
  <c r="F29129" i="3"/>
  <c r="F29130" i="3"/>
  <c r="F29131" i="3"/>
  <c r="F29132" i="3"/>
  <c r="F29133" i="3"/>
  <c r="F29134" i="3"/>
  <c r="F29135" i="3"/>
  <c r="F29136" i="3"/>
  <c r="F29137" i="3"/>
  <c r="F29138" i="3"/>
  <c r="F29139" i="3"/>
  <c r="F29140" i="3"/>
  <c r="F29141" i="3"/>
  <c r="F29142" i="3"/>
  <c r="F29143" i="3"/>
  <c r="F29144" i="3"/>
  <c r="F29145" i="3"/>
  <c r="F29146" i="3"/>
  <c r="F29147" i="3"/>
  <c r="F29148" i="3"/>
  <c r="F29149" i="3"/>
  <c r="F29150" i="3"/>
  <c r="F29151" i="3"/>
  <c r="F29152" i="3"/>
  <c r="F29153" i="3"/>
  <c r="F29154" i="3"/>
  <c r="F29155" i="3"/>
  <c r="F29156" i="3"/>
  <c r="F29157" i="3"/>
  <c r="F29158" i="3"/>
  <c r="F29159" i="3"/>
  <c r="F29160" i="3"/>
  <c r="F29161" i="3"/>
  <c r="F29162" i="3"/>
  <c r="F29163" i="3"/>
  <c r="F29164" i="3"/>
  <c r="F29165" i="3"/>
  <c r="F29166" i="3"/>
  <c r="F29167" i="3"/>
  <c r="F29168" i="3"/>
  <c r="F29169" i="3"/>
  <c r="F29170" i="3"/>
  <c r="F29171" i="3"/>
  <c r="F29172" i="3"/>
  <c r="F29173" i="3"/>
  <c r="F29174" i="3"/>
  <c r="F29175" i="3"/>
  <c r="F29176" i="3"/>
  <c r="F29177" i="3"/>
  <c r="F29178" i="3"/>
  <c r="F29179" i="3"/>
  <c r="F29180" i="3"/>
  <c r="F29181" i="3"/>
  <c r="F29182" i="3"/>
  <c r="F29183" i="3"/>
  <c r="F29184" i="3"/>
  <c r="F29185" i="3"/>
  <c r="F29186" i="3"/>
  <c r="F29187" i="3"/>
  <c r="F29188" i="3"/>
  <c r="F29189" i="3"/>
  <c r="F29190" i="3"/>
  <c r="F29191" i="3"/>
  <c r="F29192" i="3"/>
  <c r="F29193" i="3"/>
  <c r="F29194" i="3"/>
  <c r="F29195" i="3"/>
  <c r="F29196" i="3"/>
  <c r="F29197" i="3"/>
  <c r="F29198" i="3"/>
  <c r="F29199" i="3"/>
  <c r="F29200" i="3"/>
  <c r="F29201" i="3"/>
  <c r="F29202" i="3"/>
  <c r="F29203" i="3"/>
  <c r="F29204" i="3"/>
  <c r="F29205" i="3"/>
  <c r="F29206" i="3"/>
  <c r="F29207" i="3"/>
  <c r="F29208" i="3"/>
  <c r="F29209" i="3"/>
  <c r="F29210" i="3"/>
  <c r="F29211" i="3"/>
  <c r="F29212" i="3"/>
  <c r="F29213" i="3"/>
  <c r="F29214" i="3"/>
  <c r="F29215" i="3"/>
  <c r="F29216" i="3"/>
  <c r="F29217" i="3"/>
  <c r="F29218" i="3"/>
  <c r="F29219" i="3"/>
  <c r="F29220" i="3"/>
  <c r="F29221" i="3"/>
  <c r="F29222" i="3"/>
  <c r="F29223" i="3"/>
  <c r="F29224" i="3"/>
  <c r="F29225" i="3"/>
  <c r="F29226" i="3"/>
  <c r="F29227" i="3"/>
  <c r="F29228" i="3"/>
  <c r="F29229" i="3"/>
  <c r="F29230" i="3"/>
  <c r="F29231" i="3"/>
  <c r="F29232" i="3"/>
  <c r="F29233" i="3"/>
  <c r="F29234" i="3"/>
  <c r="F29235" i="3"/>
  <c r="F29236" i="3"/>
  <c r="F29237" i="3"/>
  <c r="F29238" i="3"/>
  <c r="F29239" i="3"/>
  <c r="F29240" i="3"/>
  <c r="F29241" i="3"/>
  <c r="F29242" i="3"/>
  <c r="F29243" i="3"/>
  <c r="F29244" i="3"/>
  <c r="F29245" i="3"/>
  <c r="F29246" i="3"/>
  <c r="F29247" i="3"/>
  <c r="F29248" i="3"/>
  <c r="F29249" i="3"/>
  <c r="F29250" i="3"/>
  <c r="F29251" i="3"/>
  <c r="F29252" i="3"/>
  <c r="F29253" i="3"/>
  <c r="F29254" i="3"/>
  <c r="F29255" i="3"/>
  <c r="F29256" i="3"/>
  <c r="F29257" i="3"/>
  <c r="F29258" i="3"/>
  <c r="F29259" i="3"/>
  <c r="F29260" i="3"/>
  <c r="F29261" i="3"/>
  <c r="F29262" i="3"/>
  <c r="F29263" i="3"/>
  <c r="F29264" i="3"/>
  <c r="F29265" i="3"/>
  <c r="F29266" i="3"/>
  <c r="F29267" i="3"/>
  <c r="F29268" i="3"/>
  <c r="F29269" i="3"/>
  <c r="F29270" i="3"/>
  <c r="F29271" i="3"/>
  <c r="F29272" i="3"/>
  <c r="F29273" i="3"/>
  <c r="F29274" i="3"/>
  <c r="F29275" i="3"/>
  <c r="F29276" i="3"/>
  <c r="F29277" i="3"/>
  <c r="F29278" i="3"/>
  <c r="F29279" i="3"/>
  <c r="F29280" i="3"/>
  <c r="F29281" i="3"/>
  <c r="F29282" i="3"/>
  <c r="F29283" i="3"/>
  <c r="F29284" i="3"/>
  <c r="F29285" i="3"/>
  <c r="F29286" i="3"/>
  <c r="F29287" i="3"/>
  <c r="F29288" i="3"/>
  <c r="F29289" i="3"/>
  <c r="F29290" i="3"/>
  <c r="F29291" i="3"/>
  <c r="F29292" i="3"/>
  <c r="F29293" i="3"/>
  <c r="F29294" i="3"/>
  <c r="F29295" i="3"/>
  <c r="F29296" i="3"/>
  <c r="F29297" i="3"/>
  <c r="F29298" i="3"/>
  <c r="F29299" i="3"/>
  <c r="F29300" i="3"/>
  <c r="F29301" i="3"/>
  <c r="F29302" i="3"/>
  <c r="F29303" i="3"/>
  <c r="F29304" i="3"/>
  <c r="F29305" i="3"/>
  <c r="F29306" i="3"/>
  <c r="F29307" i="3"/>
  <c r="F29308" i="3"/>
  <c r="F29309" i="3"/>
  <c r="F29310" i="3"/>
  <c r="F29311" i="3"/>
  <c r="F29312" i="3"/>
  <c r="F29313" i="3"/>
  <c r="F29314" i="3"/>
  <c r="F29315" i="3"/>
  <c r="F29316" i="3"/>
  <c r="F29317" i="3"/>
  <c r="F29318" i="3"/>
  <c r="F29319" i="3"/>
  <c r="F29320" i="3"/>
  <c r="F29321" i="3"/>
  <c r="F29322" i="3"/>
  <c r="F29323" i="3"/>
  <c r="F29324" i="3"/>
  <c r="F29325" i="3"/>
  <c r="F29326" i="3"/>
  <c r="F29327" i="3"/>
  <c r="F29328" i="3"/>
  <c r="F29329" i="3"/>
  <c r="F29330" i="3"/>
  <c r="F29331" i="3"/>
  <c r="F29332" i="3"/>
  <c r="F29333" i="3"/>
  <c r="F29334" i="3"/>
  <c r="F29335" i="3"/>
  <c r="F29336" i="3"/>
  <c r="F29337" i="3"/>
  <c r="F29338" i="3"/>
  <c r="F29339" i="3"/>
  <c r="F29340" i="3"/>
  <c r="F29341" i="3"/>
  <c r="F29342" i="3"/>
  <c r="F29343" i="3"/>
  <c r="F29344" i="3"/>
  <c r="F29345" i="3"/>
  <c r="F29346" i="3"/>
  <c r="F29347" i="3"/>
  <c r="F29348" i="3"/>
  <c r="F29349" i="3"/>
  <c r="F29350" i="3"/>
  <c r="F29351" i="3"/>
  <c r="F29352" i="3"/>
  <c r="F29353" i="3"/>
  <c r="F29354" i="3"/>
  <c r="F29355" i="3"/>
  <c r="F29356" i="3"/>
  <c r="F29357" i="3"/>
  <c r="F29358" i="3"/>
  <c r="F29359" i="3"/>
  <c r="F29360" i="3"/>
  <c r="F29361" i="3"/>
  <c r="F29362" i="3"/>
  <c r="F29363" i="3"/>
  <c r="F29364" i="3"/>
  <c r="F29365" i="3"/>
  <c r="F29366" i="3"/>
  <c r="F29367" i="3"/>
  <c r="F29368" i="3"/>
  <c r="F29369" i="3"/>
  <c r="F29370" i="3"/>
  <c r="F29371" i="3"/>
  <c r="F29372" i="3"/>
  <c r="F29373" i="3"/>
  <c r="F29374" i="3"/>
  <c r="F29375" i="3"/>
  <c r="F29376" i="3"/>
  <c r="F29377" i="3"/>
  <c r="F29378" i="3"/>
  <c r="F29379" i="3"/>
  <c r="F29380" i="3"/>
  <c r="F29381" i="3"/>
  <c r="F29382" i="3"/>
  <c r="F29383" i="3"/>
  <c r="F29384" i="3"/>
  <c r="F29385" i="3"/>
  <c r="F29386" i="3"/>
  <c r="F29387" i="3"/>
  <c r="F29388" i="3"/>
  <c r="F29389" i="3"/>
  <c r="F29390" i="3"/>
  <c r="F29391" i="3"/>
  <c r="F29392" i="3"/>
  <c r="F29393" i="3"/>
  <c r="F29394" i="3"/>
  <c r="F29395" i="3"/>
  <c r="F29396" i="3"/>
  <c r="F29397" i="3"/>
  <c r="F29398" i="3"/>
  <c r="F29399" i="3"/>
  <c r="F29400" i="3"/>
  <c r="F29401" i="3"/>
  <c r="F29402" i="3"/>
  <c r="F29403" i="3"/>
  <c r="F29404" i="3"/>
  <c r="F29405" i="3"/>
  <c r="F29406" i="3"/>
  <c r="F29407" i="3"/>
  <c r="F29408" i="3"/>
  <c r="F29409" i="3"/>
  <c r="F29410" i="3"/>
  <c r="F29411" i="3"/>
  <c r="F29412" i="3"/>
  <c r="F29413" i="3"/>
  <c r="F29414" i="3"/>
  <c r="F29415" i="3"/>
  <c r="F29416" i="3"/>
  <c r="F29417" i="3"/>
  <c r="F29418" i="3"/>
  <c r="F29419" i="3"/>
  <c r="F29420" i="3"/>
  <c r="F29421" i="3"/>
  <c r="F29422" i="3"/>
  <c r="F29423" i="3"/>
  <c r="F29424" i="3"/>
  <c r="F29425" i="3"/>
  <c r="F29426" i="3"/>
  <c r="F29427" i="3"/>
  <c r="F29428" i="3"/>
  <c r="F29429" i="3"/>
  <c r="F29430" i="3"/>
  <c r="F29431" i="3"/>
  <c r="F29432" i="3"/>
  <c r="F29433" i="3"/>
  <c r="F29434" i="3"/>
  <c r="F29435" i="3"/>
  <c r="F29436" i="3"/>
  <c r="F29437" i="3"/>
  <c r="F29438" i="3"/>
  <c r="F29439" i="3"/>
  <c r="F29440" i="3"/>
  <c r="F29441" i="3"/>
  <c r="F29442" i="3"/>
  <c r="F29443" i="3"/>
  <c r="F29444" i="3"/>
  <c r="F29445" i="3"/>
  <c r="F29446" i="3"/>
  <c r="F29447" i="3"/>
  <c r="F29448" i="3"/>
  <c r="F29449" i="3"/>
  <c r="F29450" i="3"/>
  <c r="F29451" i="3"/>
  <c r="F29452" i="3"/>
  <c r="F29453" i="3"/>
  <c r="F29454" i="3"/>
  <c r="F29455" i="3"/>
  <c r="F29456" i="3"/>
  <c r="F29457" i="3"/>
  <c r="F29458" i="3"/>
  <c r="F29459" i="3"/>
  <c r="F29460" i="3"/>
  <c r="F29461" i="3"/>
  <c r="F29462" i="3"/>
  <c r="F29463" i="3"/>
  <c r="F29464" i="3"/>
  <c r="F29465" i="3"/>
  <c r="F29466" i="3"/>
  <c r="F29467" i="3"/>
  <c r="F29468" i="3"/>
  <c r="F29469" i="3"/>
  <c r="F29470" i="3"/>
  <c r="F29471" i="3"/>
  <c r="F29472" i="3"/>
  <c r="F29473" i="3"/>
  <c r="F29474" i="3"/>
  <c r="F29475" i="3"/>
  <c r="F29476" i="3"/>
  <c r="F29477" i="3"/>
  <c r="F29478" i="3"/>
  <c r="F29479" i="3"/>
  <c r="F29480" i="3"/>
  <c r="F29481" i="3"/>
  <c r="F29482" i="3"/>
  <c r="F29483" i="3"/>
  <c r="F29484" i="3"/>
  <c r="F29485" i="3"/>
  <c r="F29486" i="3"/>
  <c r="F29487" i="3"/>
  <c r="F29488" i="3"/>
  <c r="F29489" i="3"/>
  <c r="F29490" i="3"/>
  <c r="F29491" i="3"/>
  <c r="F29492" i="3"/>
  <c r="F29493" i="3"/>
  <c r="F29494" i="3"/>
  <c r="F29495" i="3"/>
  <c r="F29496" i="3"/>
  <c r="F29497" i="3"/>
  <c r="F29498" i="3"/>
  <c r="F29499" i="3"/>
  <c r="F29500" i="3"/>
  <c r="F29501" i="3"/>
  <c r="F29502" i="3"/>
  <c r="F29503" i="3"/>
  <c r="F29504" i="3"/>
  <c r="F29505" i="3"/>
  <c r="F29506" i="3"/>
  <c r="F29507" i="3"/>
  <c r="F29508" i="3"/>
  <c r="F29509" i="3"/>
  <c r="F29510" i="3"/>
  <c r="F29511" i="3"/>
  <c r="F29512" i="3"/>
  <c r="F29513" i="3"/>
  <c r="F29514" i="3"/>
  <c r="F29515" i="3"/>
  <c r="F29516" i="3"/>
  <c r="F29517" i="3"/>
  <c r="F29518" i="3"/>
  <c r="F29519" i="3"/>
  <c r="F29520" i="3"/>
  <c r="F29521" i="3"/>
  <c r="F29522" i="3"/>
  <c r="F29523" i="3"/>
  <c r="F29524" i="3"/>
  <c r="F29525" i="3"/>
  <c r="F29526" i="3"/>
  <c r="F29527" i="3"/>
  <c r="F29528" i="3"/>
  <c r="F29529" i="3"/>
  <c r="F29530" i="3"/>
  <c r="F29531" i="3"/>
  <c r="F29532" i="3"/>
  <c r="F29533" i="3"/>
  <c r="F29534" i="3"/>
  <c r="F29535" i="3"/>
  <c r="F29536" i="3"/>
  <c r="F29537" i="3"/>
  <c r="F29538" i="3"/>
  <c r="F29539" i="3"/>
  <c r="F29540" i="3"/>
  <c r="F29541" i="3"/>
  <c r="F29542" i="3"/>
  <c r="F29543" i="3"/>
  <c r="F29544" i="3"/>
  <c r="F29545" i="3"/>
  <c r="F29546" i="3"/>
  <c r="F29547" i="3"/>
  <c r="F29548" i="3"/>
  <c r="F29549" i="3"/>
  <c r="F29550" i="3"/>
  <c r="F29551" i="3"/>
  <c r="F29552" i="3"/>
  <c r="F29553" i="3"/>
  <c r="F29554" i="3"/>
  <c r="F29555" i="3"/>
  <c r="F29556" i="3"/>
  <c r="F29557" i="3"/>
  <c r="F29558" i="3"/>
  <c r="F29559" i="3"/>
  <c r="F29560" i="3"/>
  <c r="F29561" i="3"/>
  <c r="F29562" i="3"/>
  <c r="F29563" i="3"/>
  <c r="F29564" i="3"/>
  <c r="F29565" i="3"/>
  <c r="F29566" i="3"/>
  <c r="F29567" i="3"/>
  <c r="F29568" i="3"/>
  <c r="F29569" i="3"/>
  <c r="F29570" i="3"/>
  <c r="F29571" i="3"/>
  <c r="F29572" i="3"/>
  <c r="F29573" i="3"/>
  <c r="F29574" i="3"/>
  <c r="F29575" i="3"/>
  <c r="F29576" i="3"/>
  <c r="F29577" i="3"/>
  <c r="F29578" i="3"/>
  <c r="F29579" i="3"/>
  <c r="F29580" i="3"/>
  <c r="F29581" i="3"/>
  <c r="F29582" i="3"/>
  <c r="F29583" i="3"/>
  <c r="F29584" i="3"/>
  <c r="F29585" i="3"/>
  <c r="F29586" i="3"/>
  <c r="F29587" i="3"/>
  <c r="F29588" i="3"/>
  <c r="F29589" i="3"/>
  <c r="F29590" i="3"/>
  <c r="F29591" i="3"/>
  <c r="F29592" i="3"/>
  <c r="F29593" i="3"/>
  <c r="F29594" i="3"/>
  <c r="F29595" i="3"/>
  <c r="F29596" i="3"/>
  <c r="F29597" i="3"/>
  <c r="F29598" i="3"/>
  <c r="F29599" i="3"/>
  <c r="F29600" i="3"/>
  <c r="F29601" i="3"/>
  <c r="F29602" i="3"/>
  <c r="F29603" i="3"/>
  <c r="F29604" i="3"/>
  <c r="F29605" i="3"/>
  <c r="F29606" i="3"/>
  <c r="F29607" i="3"/>
  <c r="F29608" i="3"/>
  <c r="F29609" i="3"/>
  <c r="F29610" i="3"/>
  <c r="F29611" i="3"/>
  <c r="F29612" i="3"/>
  <c r="F29613" i="3"/>
  <c r="F29614" i="3"/>
  <c r="F29615" i="3"/>
  <c r="F29616" i="3"/>
  <c r="F29617" i="3"/>
  <c r="F29618" i="3"/>
  <c r="F29619" i="3"/>
  <c r="F29620" i="3"/>
  <c r="F29621" i="3"/>
  <c r="F29622" i="3"/>
  <c r="F29623" i="3"/>
  <c r="F29624" i="3"/>
  <c r="F29625" i="3"/>
  <c r="F29626" i="3"/>
  <c r="F29627" i="3"/>
  <c r="F29628" i="3"/>
  <c r="F29629" i="3"/>
  <c r="F29630" i="3"/>
  <c r="F29631" i="3"/>
  <c r="F29632" i="3"/>
  <c r="F29633" i="3"/>
  <c r="F29634" i="3"/>
  <c r="F29635" i="3"/>
  <c r="F29636" i="3"/>
  <c r="F29637" i="3"/>
  <c r="F29638" i="3"/>
  <c r="F29639" i="3"/>
  <c r="F29640" i="3"/>
  <c r="F29641" i="3"/>
  <c r="F29642" i="3"/>
  <c r="F29643" i="3"/>
  <c r="F29644" i="3"/>
  <c r="F29645" i="3"/>
  <c r="F29646" i="3"/>
  <c r="F29647" i="3"/>
  <c r="F29648" i="3"/>
  <c r="F29649" i="3"/>
  <c r="F29650" i="3"/>
  <c r="F29651" i="3"/>
  <c r="F29652" i="3"/>
  <c r="F29653" i="3"/>
  <c r="F29654" i="3"/>
  <c r="F29655" i="3"/>
  <c r="F29656" i="3"/>
  <c r="F29657" i="3"/>
  <c r="F29658" i="3"/>
  <c r="F29659" i="3"/>
  <c r="F29660" i="3"/>
  <c r="F29661" i="3"/>
  <c r="F29662" i="3"/>
  <c r="F29663" i="3"/>
  <c r="F29664" i="3"/>
  <c r="F29665" i="3"/>
  <c r="F29666" i="3"/>
  <c r="F29667" i="3"/>
  <c r="F29668" i="3"/>
  <c r="F29669" i="3"/>
  <c r="F29670" i="3"/>
  <c r="F29671" i="3"/>
  <c r="F29672" i="3"/>
  <c r="F29673" i="3"/>
  <c r="F29674" i="3"/>
  <c r="F29675" i="3"/>
  <c r="F29676" i="3"/>
  <c r="F29677" i="3"/>
  <c r="F29678" i="3"/>
  <c r="F29679" i="3"/>
  <c r="F29680" i="3"/>
  <c r="F29681" i="3"/>
  <c r="F29682" i="3"/>
  <c r="F29683" i="3"/>
  <c r="F29684" i="3"/>
  <c r="F29685" i="3"/>
  <c r="F29686" i="3"/>
  <c r="F29687" i="3"/>
  <c r="F29688" i="3"/>
  <c r="F29689" i="3"/>
  <c r="F29690" i="3"/>
  <c r="F29691" i="3"/>
  <c r="F29692" i="3"/>
  <c r="F29693" i="3"/>
  <c r="F29694" i="3"/>
  <c r="F29695" i="3"/>
  <c r="F29696" i="3"/>
  <c r="F29697" i="3"/>
  <c r="F29698" i="3"/>
  <c r="F29699" i="3"/>
  <c r="F29700" i="3"/>
  <c r="F29701" i="3"/>
  <c r="F29702" i="3"/>
  <c r="F29703" i="3"/>
  <c r="F29704" i="3"/>
  <c r="F29705" i="3"/>
  <c r="F29706" i="3"/>
  <c r="F29707" i="3"/>
  <c r="F29708" i="3"/>
  <c r="F29709" i="3"/>
  <c r="F29710" i="3"/>
  <c r="F29711" i="3"/>
  <c r="F29712" i="3"/>
  <c r="F29713" i="3"/>
  <c r="F29714" i="3"/>
  <c r="F29715" i="3"/>
  <c r="F29716" i="3"/>
  <c r="F29717" i="3"/>
  <c r="F29718" i="3"/>
  <c r="F29719" i="3"/>
  <c r="F29720" i="3"/>
  <c r="F29721" i="3"/>
  <c r="F29722" i="3"/>
  <c r="F29723" i="3"/>
  <c r="F29724" i="3"/>
  <c r="F29725" i="3"/>
  <c r="F29726" i="3"/>
  <c r="F29727" i="3"/>
  <c r="F29728" i="3"/>
  <c r="F29729" i="3"/>
  <c r="F29730" i="3"/>
  <c r="F29731" i="3"/>
  <c r="F29732" i="3"/>
  <c r="F29733" i="3"/>
  <c r="F29734" i="3"/>
  <c r="F29735" i="3"/>
  <c r="F29736" i="3"/>
  <c r="F29737" i="3"/>
  <c r="F29738" i="3"/>
  <c r="F29739" i="3"/>
  <c r="F29740" i="3"/>
  <c r="F29741" i="3"/>
  <c r="F29742" i="3"/>
  <c r="F29743" i="3"/>
  <c r="F29744" i="3"/>
  <c r="F29745" i="3"/>
  <c r="F29746" i="3"/>
  <c r="F29747" i="3"/>
  <c r="F29748" i="3"/>
  <c r="F29749" i="3"/>
  <c r="F29750" i="3"/>
  <c r="F29751" i="3"/>
  <c r="F29752" i="3"/>
  <c r="F29753" i="3"/>
  <c r="F29754" i="3"/>
  <c r="F29755" i="3"/>
  <c r="F29756" i="3"/>
  <c r="F29757" i="3"/>
  <c r="F29758" i="3"/>
  <c r="F29759" i="3"/>
  <c r="F29760" i="3"/>
  <c r="F29761" i="3"/>
  <c r="F29762" i="3"/>
  <c r="F29763" i="3"/>
  <c r="F29764" i="3"/>
  <c r="F29765" i="3"/>
  <c r="F29766" i="3"/>
  <c r="F29767" i="3"/>
  <c r="F29768" i="3"/>
  <c r="F29769" i="3"/>
  <c r="F29770" i="3"/>
  <c r="F29771" i="3"/>
  <c r="F29772" i="3"/>
  <c r="F29773" i="3"/>
  <c r="F29774" i="3"/>
  <c r="F29775" i="3"/>
  <c r="F29776" i="3"/>
  <c r="F29777" i="3"/>
  <c r="F29778" i="3"/>
  <c r="F29779" i="3"/>
  <c r="F29780" i="3"/>
  <c r="F29781" i="3"/>
  <c r="F29782" i="3"/>
  <c r="F29783" i="3"/>
  <c r="F29784" i="3"/>
  <c r="F29785" i="3"/>
  <c r="F29786" i="3"/>
  <c r="F29787" i="3"/>
  <c r="F29788" i="3"/>
  <c r="F29789" i="3"/>
  <c r="F29790" i="3"/>
  <c r="F29791" i="3"/>
  <c r="F29792" i="3"/>
  <c r="F29793" i="3"/>
  <c r="F29794" i="3"/>
  <c r="F29795" i="3"/>
  <c r="F29796" i="3"/>
  <c r="F29797" i="3"/>
  <c r="F29798" i="3"/>
  <c r="F29799" i="3"/>
  <c r="F29800" i="3"/>
  <c r="F29801" i="3"/>
  <c r="F29802" i="3"/>
  <c r="F29803" i="3"/>
  <c r="F29804" i="3"/>
  <c r="F29805" i="3"/>
  <c r="F29806" i="3"/>
  <c r="F29807" i="3"/>
  <c r="F29808" i="3"/>
  <c r="F29809" i="3"/>
  <c r="F29810" i="3"/>
  <c r="F29811" i="3"/>
  <c r="F29812" i="3"/>
  <c r="F29813" i="3"/>
  <c r="F29814" i="3"/>
  <c r="F29815" i="3"/>
  <c r="F29816" i="3"/>
  <c r="F29817" i="3"/>
  <c r="F29818" i="3"/>
  <c r="F29819" i="3"/>
  <c r="F29820" i="3"/>
  <c r="F29821" i="3"/>
  <c r="F29822" i="3"/>
  <c r="F29823" i="3"/>
  <c r="F29824" i="3"/>
  <c r="F29825" i="3"/>
  <c r="F29826" i="3"/>
  <c r="F29827" i="3"/>
  <c r="F29828" i="3"/>
  <c r="F29829" i="3"/>
  <c r="F29830" i="3"/>
  <c r="F29831" i="3"/>
  <c r="F29832" i="3"/>
  <c r="F29833" i="3"/>
  <c r="F29834" i="3"/>
  <c r="F29835" i="3"/>
  <c r="F29836" i="3"/>
  <c r="F29837" i="3"/>
  <c r="F29838" i="3"/>
  <c r="F29839" i="3"/>
  <c r="F29840" i="3"/>
  <c r="F29841" i="3"/>
  <c r="F29842" i="3"/>
  <c r="F29843" i="3"/>
  <c r="F29844" i="3"/>
  <c r="F29845" i="3"/>
  <c r="F29846" i="3"/>
  <c r="F29847" i="3"/>
  <c r="F29848" i="3"/>
  <c r="F29849" i="3"/>
  <c r="F29850" i="3"/>
  <c r="F29851" i="3"/>
  <c r="F29852" i="3"/>
  <c r="F29853" i="3"/>
  <c r="F29854" i="3"/>
  <c r="F29855" i="3"/>
  <c r="F29856" i="3"/>
  <c r="F29857" i="3"/>
  <c r="F29858" i="3"/>
  <c r="F29859" i="3"/>
  <c r="F29860" i="3"/>
  <c r="F29861" i="3"/>
  <c r="F29862" i="3"/>
  <c r="F29863" i="3"/>
  <c r="F29864" i="3"/>
  <c r="F29865" i="3"/>
  <c r="F29866" i="3"/>
  <c r="F29867" i="3"/>
  <c r="F29868" i="3"/>
  <c r="F29869" i="3"/>
  <c r="F29870" i="3"/>
  <c r="F29871" i="3"/>
  <c r="F29872" i="3"/>
  <c r="F29873" i="3"/>
  <c r="F29874" i="3"/>
  <c r="F29875" i="3"/>
  <c r="F29876" i="3"/>
  <c r="F29877" i="3"/>
  <c r="F29878" i="3"/>
  <c r="F29879" i="3"/>
  <c r="F29880" i="3"/>
  <c r="F29881" i="3"/>
  <c r="F29882" i="3"/>
  <c r="F29883" i="3"/>
  <c r="F29884" i="3"/>
  <c r="F29885" i="3"/>
  <c r="F29886" i="3"/>
  <c r="F29887" i="3"/>
  <c r="F29888" i="3"/>
  <c r="F29889" i="3"/>
  <c r="F29890" i="3"/>
  <c r="F29891" i="3"/>
  <c r="F29892" i="3"/>
  <c r="F29893" i="3"/>
  <c r="F29894" i="3"/>
  <c r="F29895" i="3"/>
  <c r="F29896" i="3"/>
  <c r="F29897" i="3"/>
  <c r="F29898" i="3"/>
  <c r="F29899" i="3"/>
  <c r="F29900" i="3"/>
  <c r="F29901" i="3"/>
  <c r="F29902" i="3"/>
  <c r="F29903" i="3"/>
  <c r="F29904" i="3"/>
  <c r="F29905" i="3"/>
  <c r="F29906" i="3"/>
  <c r="F29907" i="3"/>
  <c r="F29908" i="3"/>
  <c r="F29909" i="3"/>
  <c r="F29910" i="3"/>
  <c r="F29911" i="3"/>
  <c r="F29912" i="3"/>
  <c r="F29913" i="3"/>
  <c r="F29914" i="3"/>
  <c r="F29915" i="3"/>
  <c r="F29916" i="3"/>
  <c r="F29917" i="3"/>
  <c r="F29918" i="3"/>
  <c r="F29919" i="3"/>
  <c r="F29920" i="3"/>
  <c r="F29921" i="3"/>
  <c r="F29922" i="3"/>
  <c r="F29923" i="3"/>
  <c r="F29924" i="3"/>
  <c r="F29925" i="3"/>
  <c r="F29926" i="3"/>
  <c r="F29927" i="3"/>
  <c r="F29928" i="3"/>
  <c r="F29929" i="3"/>
  <c r="F29930" i="3"/>
  <c r="F29931" i="3"/>
  <c r="F29932" i="3"/>
  <c r="F29933" i="3"/>
  <c r="F29934" i="3"/>
  <c r="F29935" i="3"/>
  <c r="F29936" i="3"/>
  <c r="F29937" i="3"/>
  <c r="F29938" i="3"/>
  <c r="F29939" i="3"/>
  <c r="F29940" i="3"/>
  <c r="F29941" i="3"/>
  <c r="F29942" i="3"/>
  <c r="F29943" i="3"/>
  <c r="F29944" i="3"/>
  <c r="F29945" i="3"/>
  <c r="F29946" i="3"/>
  <c r="F29947" i="3"/>
  <c r="F29948" i="3"/>
  <c r="F29949" i="3"/>
  <c r="F29950" i="3"/>
  <c r="F29951" i="3"/>
  <c r="F29952" i="3"/>
  <c r="F29953" i="3"/>
  <c r="F29954" i="3"/>
  <c r="F29955" i="3"/>
  <c r="F29956" i="3"/>
  <c r="F29957" i="3"/>
  <c r="F29958" i="3"/>
  <c r="F29959" i="3"/>
  <c r="F29960" i="3"/>
  <c r="F29961" i="3"/>
  <c r="F29962" i="3"/>
  <c r="F29963" i="3"/>
  <c r="F29964" i="3"/>
  <c r="F29965" i="3"/>
  <c r="F29966" i="3"/>
  <c r="F29967" i="3"/>
  <c r="F29968" i="3"/>
  <c r="F29969" i="3"/>
  <c r="F29970" i="3"/>
  <c r="F29971" i="3"/>
  <c r="F29972" i="3"/>
  <c r="F29973" i="3"/>
  <c r="F29974" i="3"/>
  <c r="F29975" i="3"/>
  <c r="F29976" i="3"/>
  <c r="F29977" i="3"/>
  <c r="F29978" i="3"/>
  <c r="F29979" i="3"/>
  <c r="F29980" i="3"/>
  <c r="F29981" i="3"/>
  <c r="F29982" i="3"/>
  <c r="F29983" i="3"/>
  <c r="F29984" i="3"/>
  <c r="F29985" i="3"/>
  <c r="F29986" i="3"/>
  <c r="F29987" i="3"/>
  <c r="F29988" i="3"/>
  <c r="F29989" i="3"/>
  <c r="F29990" i="3"/>
  <c r="F29991" i="3"/>
  <c r="F29992" i="3"/>
  <c r="F29993" i="3"/>
  <c r="F29994" i="3"/>
  <c r="F29995" i="3"/>
  <c r="F29996" i="3"/>
  <c r="F29997" i="3"/>
  <c r="F29998" i="3"/>
  <c r="F29999" i="3"/>
  <c r="F30000" i="3"/>
  <c r="F30001" i="3"/>
  <c r="F30002" i="3"/>
  <c r="F30003" i="3"/>
  <c r="F30004" i="3"/>
  <c r="F30005" i="3"/>
  <c r="F30006" i="3"/>
  <c r="F30007" i="3"/>
  <c r="F30008" i="3"/>
  <c r="F30009" i="3"/>
  <c r="F30010" i="3"/>
  <c r="F30011" i="3"/>
  <c r="F30012" i="3"/>
  <c r="F30013" i="3"/>
  <c r="F30014" i="3"/>
  <c r="F30015" i="3"/>
  <c r="F30016" i="3"/>
  <c r="F30017" i="3"/>
  <c r="F30018" i="3"/>
  <c r="F30019" i="3"/>
  <c r="F30020" i="3"/>
  <c r="F30021" i="3"/>
  <c r="F30022" i="3"/>
  <c r="F30023" i="3"/>
  <c r="F30024" i="3"/>
  <c r="F30025" i="3"/>
  <c r="F30026" i="3"/>
  <c r="F30027" i="3"/>
  <c r="F30028" i="3"/>
  <c r="F30029" i="3"/>
  <c r="F30030" i="3"/>
  <c r="F30031" i="3"/>
  <c r="F30032" i="3"/>
  <c r="F30033" i="3"/>
  <c r="F30034" i="3"/>
  <c r="F30035" i="3"/>
  <c r="F30036" i="3"/>
  <c r="F30037" i="3"/>
  <c r="F30038" i="3"/>
  <c r="F30039" i="3"/>
  <c r="F30040" i="3"/>
  <c r="F30041" i="3"/>
  <c r="F30042" i="3"/>
  <c r="F30043" i="3"/>
  <c r="F30044" i="3"/>
  <c r="F30045" i="3"/>
  <c r="F30046" i="3"/>
  <c r="F30047" i="3"/>
  <c r="F30048" i="3"/>
  <c r="F30049" i="3"/>
  <c r="F30050" i="3"/>
  <c r="F30051" i="3"/>
  <c r="F30052" i="3"/>
  <c r="F30053" i="3"/>
  <c r="F30054" i="3"/>
  <c r="F30055" i="3"/>
  <c r="F30056" i="3"/>
  <c r="F30057" i="3"/>
  <c r="F30058" i="3"/>
  <c r="F30059" i="3"/>
  <c r="F30060" i="3"/>
  <c r="F30061" i="3"/>
  <c r="F30062" i="3"/>
  <c r="F30063" i="3"/>
  <c r="F30064" i="3"/>
  <c r="F30065" i="3"/>
  <c r="F30066" i="3"/>
  <c r="F30067" i="3"/>
  <c r="F30068" i="3"/>
  <c r="F30069" i="3"/>
  <c r="F30070" i="3"/>
  <c r="F30071" i="3"/>
  <c r="F30072" i="3"/>
  <c r="F30073" i="3"/>
  <c r="F30074" i="3"/>
  <c r="F30075" i="3"/>
  <c r="F30076" i="3"/>
  <c r="F30077" i="3"/>
  <c r="F30078" i="3"/>
  <c r="F30079" i="3"/>
  <c r="F30080" i="3"/>
  <c r="F30081" i="3"/>
  <c r="F30082" i="3"/>
  <c r="F30083" i="3"/>
  <c r="F30084" i="3"/>
  <c r="F30085" i="3"/>
  <c r="F30086" i="3"/>
  <c r="F30087" i="3"/>
  <c r="F30088" i="3"/>
  <c r="F30089" i="3"/>
  <c r="F30090" i="3"/>
  <c r="F30091" i="3"/>
  <c r="F30092" i="3"/>
  <c r="F30093" i="3"/>
  <c r="F30094" i="3"/>
  <c r="F30095" i="3"/>
  <c r="F30096" i="3"/>
  <c r="F30097" i="3"/>
  <c r="F30098" i="3"/>
  <c r="F30099" i="3"/>
  <c r="F30100" i="3"/>
  <c r="F30101" i="3"/>
  <c r="F30102" i="3"/>
  <c r="F30103" i="3"/>
  <c r="F30104" i="3"/>
  <c r="F30105" i="3"/>
  <c r="F30106" i="3"/>
  <c r="F30107" i="3"/>
  <c r="F30108" i="3"/>
  <c r="F30109" i="3"/>
  <c r="F30110" i="3"/>
  <c r="F30111" i="3"/>
  <c r="F30112" i="3"/>
  <c r="F30113" i="3"/>
  <c r="F30114" i="3"/>
  <c r="F30115" i="3"/>
  <c r="F30116" i="3"/>
  <c r="F30117" i="3"/>
  <c r="F30118" i="3"/>
  <c r="F30119" i="3"/>
  <c r="F30120" i="3"/>
  <c r="F30121" i="3"/>
  <c r="F30122" i="3"/>
  <c r="F30123" i="3"/>
  <c r="F30124" i="3"/>
  <c r="F30125" i="3"/>
  <c r="F30126" i="3"/>
  <c r="F30127" i="3"/>
  <c r="F30128" i="3"/>
  <c r="F30129" i="3"/>
  <c r="F30130" i="3"/>
  <c r="F30131" i="3"/>
  <c r="F30132" i="3"/>
  <c r="F30133" i="3"/>
  <c r="F30134" i="3"/>
  <c r="F30135" i="3"/>
  <c r="F30136" i="3"/>
  <c r="F30137" i="3"/>
  <c r="F30138" i="3"/>
  <c r="F30139" i="3"/>
  <c r="F30140" i="3"/>
  <c r="F30141" i="3"/>
  <c r="F30142" i="3"/>
  <c r="F30143" i="3"/>
  <c r="F30144" i="3"/>
  <c r="F30145" i="3"/>
  <c r="F30146" i="3"/>
  <c r="F30147" i="3"/>
  <c r="F30148" i="3"/>
  <c r="F30149" i="3"/>
  <c r="F30150" i="3"/>
  <c r="F30151" i="3"/>
  <c r="F30152" i="3"/>
  <c r="F30153" i="3"/>
  <c r="F30154" i="3"/>
  <c r="F30155" i="3"/>
  <c r="F30156" i="3"/>
  <c r="F30157" i="3"/>
  <c r="F30158" i="3"/>
  <c r="F30159" i="3"/>
  <c r="F30160" i="3"/>
  <c r="F30161" i="3"/>
  <c r="F30162" i="3"/>
  <c r="F30163" i="3"/>
  <c r="F30164" i="3"/>
  <c r="F30165" i="3"/>
  <c r="F30166" i="3"/>
  <c r="F30167" i="3"/>
  <c r="F30168" i="3"/>
  <c r="F30169" i="3"/>
  <c r="F30170" i="3"/>
  <c r="F30171" i="3"/>
  <c r="F30172" i="3"/>
  <c r="F30173" i="3"/>
  <c r="F30174" i="3"/>
  <c r="F30175" i="3"/>
  <c r="F30176" i="3"/>
  <c r="F30177" i="3"/>
  <c r="F30178" i="3"/>
  <c r="F30179" i="3"/>
  <c r="F30180" i="3"/>
  <c r="F30181" i="3"/>
  <c r="F30182" i="3"/>
  <c r="F30183" i="3"/>
  <c r="F30184" i="3"/>
  <c r="F30185" i="3"/>
  <c r="F30186" i="3"/>
  <c r="F30187" i="3"/>
  <c r="F30188" i="3"/>
  <c r="F30189" i="3"/>
  <c r="F30190" i="3"/>
  <c r="F30191" i="3"/>
  <c r="F30192" i="3"/>
  <c r="F30193" i="3"/>
  <c r="F30194" i="3"/>
  <c r="F30195" i="3"/>
  <c r="F30196" i="3"/>
  <c r="F30197" i="3"/>
  <c r="F30198" i="3"/>
  <c r="F30199" i="3"/>
  <c r="F30200" i="3"/>
  <c r="F30201" i="3"/>
  <c r="F30202" i="3"/>
  <c r="F30203" i="3"/>
  <c r="F30204" i="3"/>
  <c r="F30205" i="3"/>
  <c r="F30206" i="3"/>
  <c r="F30207" i="3"/>
  <c r="F30208" i="3"/>
  <c r="F30209" i="3"/>
  <c r="F30210" i="3"/>
  <c r="F30211" i="3"/>
  <c r="F30212" i="3"/>
  <c r="F30213" i="3"/>
  <c r="F30214" i="3"/>
  <c r="F30215" i="3"/>
  <c r="F30216" i="3"/>
  <c r="F30217" i="3"/>
  <c r="F30218" i="3"/>
  <c r="F30219" i="3"/>
  <c r="F30220" i="3"/>
  <c r="F30221" i="3"/>
  <c r="F30222" i="3"/>
  <c r="F30223" i="3"/>
  <c r="F30224" i="3"/>
  <c r="F30225" i="3"/>
  <c r="F30226" i="3"/>
  <c r="F30227" i="3"/>
  <c r="F30228" i="3"/>
  <c r="F30229" i="3"/>
  <c r="F30230" i="3"/>
  <c r="F30231" i="3"/>
  <c r="F30232" i="3"/>
  <c r="F30233" i="3"/>
  <c r="F30234" i="3"/>
  <c r="F30235" i="3"/>
  <c r="F30236" i="3"/>
  <c r="F30237" i="3"/>
  <c r="F30238" i="3"/>
  <c r="F30239" i="3"/>
  <c r="F30240" i="3"/>
  <c r="F30241" i="3"/>
  <c r="F30242" i="3"/>
  <c r="F30243" i="3"/>
  <c r="F30244" i="3"/>
  <c r="F30245" i="3"/>
  <c r="F30246" i="3"/>
  <c r="F30247" i="3"/>
  <c r="F30248" i="3"/>
  <c r="F30249" i="3"/>
  <c r="F30250" i="3"/>
  <c r="F30251" i="3"/>
  <c r="F30252" i="3"/>
  <c r="F30253" i="3"/>
  <c r="F30254" i="3"/>
  <c r="F30255" i="3"/>
  <c r="F30256" i="3"/>
  <c r="F30257" i="3"/>
  <c r="F30258" i="3"/>
  <c r="F30259" i="3"/>
  <c r="F30260" i="3"/>
  <c r="F30261" i="3"/>
  <c r="F30262" i="3"/>
  <c r="F30263" i="3"/>
  <c r="F30264" i="3"/>
  <c r="F30265" i="3"/>
  <c r="F30266" i="3"/>
  <c r="F30267" i="3"/>
  <c r="F30268" i="3"/>
  <c r="F30269" i="3"/>
  <c r="F30270" i="3"/>
  <c r="F30271" i="3"/>
  <c r="F30272" i="3"/>
  <c r="F30273" i="3"/>
  <c r="F30274" i="3"/>
  <c r="F30275" i="3"/>
  <c r="F30276" i="3"/>
  <c r="F30277" i="3"/>
  <c r="F30278" i="3"/>
  <c r="F30279" i="3"/>
  <c r="F30280" i="3"/>
  <c r="F30281" i="3"/>
  <c r="F30282" i="3"/>
  <c r="F30283" i="3"/>
  <c r="F30284" i="3"/>
  <c r="F30285" i="3"/>
  <c r="F30286" i="3"/>
  <c r="F30287" i="3"/>
  <c r="F30288" i="3"/>
  <c r="F30289" i="3"/>
  <c r="F30290" i="3"/>
  <c r="F30291" i="3"/>
  <c r="F30292" i="3"/>
  <c r="F30293" i="3"/>
  <c r="F30294" i="3"/>
  <c r="F30295" i="3"/>
  <c r="F30296" i="3"/>
  <c r="F30297" i="3"/>
  <c r="F30298" i="3"/>
  <c r="F30299" i="3"/>
  <c r="F30300" i="3"/>
  <c r="F30301" i="3"/>
  <c r="F30302" i="3"/>
  <c r="F30303" i="3"/>
  <c r="F30304" i="3"/>
  <c r="F30305" i="3"/>
  <c r="F30306" i="3"/>
  <c r="F30307" i="3"/>
  <c r="F30308" i="3"/>
  <c r="F30309" i="3"/>
  <c r="F30310" i="3"/>
  <c r="F30311" i="3"/>
  <c r="F30312" i="3"/>
  <c r="F30313" i="3"/>
  <c r="F30314" i="3"/>
  <c r="F30315" i="3"/>
  <c r="F30316" i="3"/>
  <c r="F30317" i="3"/>
  <c r="F30318" i="3"/>
  <c r="F30319" i="3"/>
  <c r="F30320" i="3"/>
  <c r="F30321" i="3"/>
  <c r="F30322" i="3"/>
  <c r="F30323" i="3"/>
  <c r="F30324" i="3"/>
  <c r="F30325" i="3"/>
  <c r="F30326" i="3"/>
  <c r="F30327" i="3"/>
  <c r="F30328" i="3"/>
  <c r="F30329" i="3"/>
  <c r="F30330" i="3"/>
  <c r="F30331" i="3"/>
  <c r="F30332" i="3"/>
  <c r="F30333" i="3"/>
  <c r="F30334" i="3"/>
  <c r="F30335" i="3"/>
  <c r="F30336" i="3"/>
  <c r="F30337" i="3"/>
  <c r="F30338" i="3"/>
  <c r="F30339" i="3"/>
  <c r="F30340" i="3"/>
  <c r="F30341" i="3"/>
  <c r="F30342" i="3"/>
  <c r="F30343" i="3"/>
  <c r="F30344" i="3"/>
  <c r="F30345" i="3"/>
  <c r="F30346" i="3"/>
  <c r="F30347" i="3"/>
  <c r="F30348" i="3"/>
  <c r="F30349" i="3"/>
  <c r="F30350" i="3"/>
  <c r="F30351" i="3"/>
  <c r="F30352" i="3"/>
  <c r="F30353" i="3"/>
  <c r="F30354" i="3"/>
  <c r="F30355" i="3"/>
  <c r="F30356" i="3"/>
  <c r="F30357" i="3"/>
  <c r="F30358" i="3"/>
  <c r="F30359" i="3"/>
  <c r="F30360" i="3"/>
  <c r="F30361" i="3"/>
  <c r="F30362" i="3"/>
  <c r="F30363" i="3"/>
  <c r="F30364" i="3"/>
  <c r="F30365" i="3"/>
  <c r="F30366" i="3"/>
  <c r="F30367" i="3"/>
  <c r="F30368" i="3"/>
  <c r="F30369" i="3"/>
  <c r="F30370" i="3"/>
  <c r="F30371" i="3"/>
  <c r="F30372" i="3"/>
  <c r="F30373" i="3"/>
  <c r="F30374" i="3"/>
  <c r="F30375" i="3"/>
  <c r="F30376" i="3"/>
  <c r="F30377" i="3"/>
  <c r="F30378" i="3"/>
  <c r="F30379" i="3"/>
  <c r="F30380" i="3"/>
  <c r="F30381" i="3"/>
  <c r="F30382" i="3"/>
  <c r="F30383" i="3"/>
  <c r="F30384" i="3"/>
  <c r="F30385" i="3"/>
  <c r="F30386" i="3"/>
  <c r="F30387" i="3"/>
  <c r="F30388" i="3"/>
  <c r="F30389" i="3"/>
  <c r="F30390" i="3"/>
  <c r="F30391" i="3"/>
  <c r="F30392" i="3"/>
  <c r="F30393" i="3"/>
  <c r="F30394" i="3"/>
  <c r="F30395" i="3"/>
  <c r="F30396" i="3"/>
  <c r="F30397" i="3"/>
  <c r="F30398" i="3"/>
  <c r="F30399" i="3"/>
  <c r="F30400" i="3"/>
  <c r="F30401" i="3"/>
  <c r="F30402" i="3"/>
  <c r="F30403" i="3"/>
  <c r="F30404" i="3"/>
  <c r="F30405" i="3"/>
  <c r="F30406" i="3"/>
  <c r="F30407" i="3"/>
  <c r="F30408" i="3"/>
  <c r="F30409" i="3"/>
  <c r="F30410" i="3"/>
  <c r="F30411" i="3"/>
  <c r="F30412" i="3"/>
  <c r="F30413" i="3"/>
  <c r="F30414" i="3"/>
  <c r="F30415" i="3"/>
  <c r="F30416" i="3"/>
  <c r="F30417" i="3"/>
  <c r="F30418" i="3"/>
  <c r="F30419" i="3"/>
  <c r="F30420" i="3"/>
  <c r="F30421" i="3"/>
  <c r="F30422" i="3"/>
  <c r="F30423" i="3"/>
  <c r="F30424" i="3"/>
  <c r="F30425" i="3"/>
  <c r="F30426" i="3"/>
  <c r="F30427" i="3"/>
  <c r="F30428" i="3"/>
  <c r="F30429" i="3"/>
  <c r="F30430" i="3"/>
  <c r="F30431" i="3"/>
  <c r="F30432" i="3"/>
  <c r="F30433" i="3"/>
  <c r="F30434" i="3"/>
  <c r="F30435" i="3"/>
  <c r="F30436" i="3"/>
  <c r="F30437" i="3"/>
  <c r="F30438" i="3"/>
  <c r="F30439" i="3"/>
  <c r="F30440" i="3"/>
  <c r="F30441" i="3"/>
  <c r="F30442" i="3"/>
  <c r="F30443" i="3"/>
  <c r="F30444" i="3"/>
  <c r="F30445" i="3"/>
  <c r="F30446" i="3"/>
  <c r="F30447" i="3"/>
  <c r="F30448" i="3"/>
  <c r="F30449" i="3"/>
  <c r="F30450" i="3"/>
  <c r="F30451" i="3"/>
  <c r="F30452" i="3"/>
  <c r="F30453" i="3"/>
  <c r="F30454" i="3"/>
  <c r="F30455" i="3"/>
  <c r="F30456" i="3"/>
  <c r="F30457" i="3"/>
  <c r="F30458" i="3"/>
  <c r="F30459" i="3"/>
  <c r="F30460" i="3"/>
  <c r="F30461" i="3"/>
  <c r="F30462" i="3"/>
  <c r="F30463" i="3"/>
  <c r="F30464" i="3"/>
  <c r="F30465" i="3"/>
  <c r="F30466" i="3"/>
  <c r="F30467" i="3"/>
  <c r="F30468" i="3"/>
  <c r="F30469" i="3"/>
  <c r="F30470" i="3"/>
  <c r="F30471" i="3"/>
  <c r="F30472" i="3"/>
  <c r="F30473" i="3"/>
  <c r="F30474" i="3"/>
  <c r="F30475" i="3"/>
  <c r="F30476" i="3"/>
  <c r="F30477" i="3"/>
  <c r="F30478" i="3"/>
  <c r="F30479" i="3"/>
  <c r="F30480" i="3"/>
  <c r="F30481" i="3"/>
  <c r="F30482" i="3"/>
  <c r="F30483" i="3"/>
  <c r="F30484" i="3"/>
  <c r="F30485" i="3"/>
  <c r="F30486" i="3"/>
  <c r="F30487" i="3"/>
  <c r="F30488" i="3"/>
  <c r="F30489" i="3"/>
  <c r="F30490" i="3"/>
  <c r="F30491" i="3"/>
  <c r="F30492" i="3"/>
  <c r="F30493" i="3"/>
  <c r="F30494" i="3"/>
  <c r="F30495" i="3"/>
  <c r="F30496" i="3"/>
  <c r="F30497" i="3"/>
  <c r="F30498" i="3"/>
  <c r="F30499" i="3"/>
  <c r="F30500" i="3"/>
  <c r="F30501" i="3"/>
  <c r="F30502" i="3"/>
  <c r="F30503" i="3"/>
  <c r="F30504" i="3"/>
  <c r="F30505" i="3"/>
  <c r="F30506" i="3"/>
  <c r="F30507" i="3"/>
  <c r="F30508" i="3"/>
  <c r="F30509" i="3"/>
  <c r="F30510" i="3"/>
  <c r="F30511" i="3"/>
  <c r="F30512" i="3"/>
  <c r="F30513" i="3"/>
  <c r="F30514" i="3"/>
  <c r="F30515" i="3"/>
  <c r="F30516" i="3"/>
  <c r="F30517" i="3"/>
  <c r="F30518" i="3"/>
  <c r="F30519" i="3"/>
  <c r="F30520" i="3"/>
  <c r="F30521" i="3"/>
  <c r="F30522" i="3"/>
  <c r="F30523" i="3"/>
  <c r="F30524" i="3"/>
  <c r="F30525" i="3"/>
  <c r="F30526" i="3"/>
  <c r="F30527" i="3"/>
  <c r="F30528" i="3"/>
  <c r="F30529" i="3"/>
  <c r="F30530" i="3"/>
  <c r="F30531" i="3"/>
  <c r="F30532" i="3"/>
  <c r="F30533" i="3"/>
  <c r="F30534" i="3"/>
  <c r="F30535" i="3"/>
  <c r="F30536" i="3"/>
  <c r="F30537" i="3"/>
  <c r="F30538" i="3"/>
  <c r="F30539" i="3"/>
  <c r="F30540" i="3"/>
  <c r="F30541" i="3"/>
  <c r="F30542" i="3"/>
  <c r="F30543" i="3"/>
  <c r="F30544" i="3"/>
  <c r="F30545" i="3"/>
  <c r="F30546" i="3"/>
  <c r="F30547" i="3"/>
  <c r="F30548" i="3"/>
  <c r="F30549" i="3"/>
  <c r="F30550" i="3"/>
  <c r="F30551" i="3"/>
  <c r="F30552" i="3"/>
  <c r="F30553" i="3"/>
  <c r="F30554" i="3"/>
  <c r="F30555" i="3"/>
  <c r="F30556" i="3"/>
  <c r="F30557" i="3"/>
  <c r="F30558" i="3"/>
  <c r="F30559" i="3"/>
  <c r="F30560" i="3"/>
  <c r="F30561" i="3"/>
  <c r="F30562" i="3"/>
  <c r="F30563" i="3"/>
  <c r="F30564" i="3"/>
  <c r="F30565" i="3"/>
  <c r="F30566" i="3"/>
  <c r="F30567" i="3"/>
  <c r="F30568" i="3"/>
  <c r="F30569" i="3"/>
  <c r="F30570" i="3"/>
  <c r="F30571" i="3"/>
  <c r="F30572" i="3"/>
  <c r="F30573" i="3"/>
  <c r="F30574" i="3"/>
  <c r="F30575" i="3"/>
  <c r="F30576" i="3"/>
  <c r="F30577" i="3"/>
  <c r="F30578" i="3"/>
  <c r="F30579" i="3"/>
  <c r="F30580" i="3"/>
  <c r="F30581" i="3"/>
  <c r="F30582" i="3"/>
  <c r="F30583" i="3"/>
  <c r="F30584" i="3"/>
  <c r="F30585" i="3"/>
  <c r="F30586" i="3"/>
  <c r="F30587" i="3"/>
  <c r="F30588" i="3"/>
  <c r="F30589" i="3"/>
  <c r="F30590" i="3"/>
  <c r="F30591" i="3"/>
  <c r="F30592" i="3"/>
  <c r="F30593" i="3"/>
  <c r="F30594" i="3"/>
  <c r="F30595" i="3"/>
  <c r="F30596" i="3"/>
  <c r="F30597" i="3"/>
  <c r="F30598" i="3"/>
  <c r="F30599" i="3"/>
  <c r="F30600" i="3"/>
  <c r="F30601" i="3"/>
  <c r="F30602" i="3"/>
  <c r="F30603" i="3"/>
  <c r="F30604" i="3"/>
  <c r="F30605" i="3"/>
  <c r="F30606" i="3"/>
  <c r="F30607" i="3"/>
  <c r="F30608" i="3"/>
  <c r="F30609" i="3"/>
  <c r="F30610" i="3"/>
  <c r="F30611" i="3"/>
  <c r="F30612" i="3"/>
  <c r="F30613" i="3"/>
  <c r="F30614" i="3"/>
  <c r="F30615" i="3"/>
  <c r="F30616" i="3"/>
  <c r="F30617" i="3"/>
  <c r="F30618" i="3"/>
  <c r="F30619" i="3"/>
  <c r="F30620" i="3"/>
  <c r="F30621" i="3"/>
  <c r="F30622" i="3"/>
  <c r="F30623" i="3"/>
  <c r="F30624" i="3"/>
  <c r="F30625" i="3"/>
  <c r="F30626" i="3"/>
  <c r="F30627" i="3"/>
  <c r="F30628" i="3"/>
  <c r="F30629" i="3"/>
  <c r="F30630" i="3"/>
  <c r="F30631" i="3"/>
  <c r="F30632" i="3"/>
  <c r="F30633" i="3"/>
  <c r="F30634" i="3"/>
  <c r="F30635" i="3"/>
  <c r="F30636" i="3"/>
  <c r="F30637" i="3"/>
  <c r="F30638" i="3"/>
  <c r="F30639" i="3"/>
  <c r="F30640" i="3"/>
  <c r="F30641" i="3"/>
  <c r="F30642" i="3"/>
  <c r="F30643" i="3"/>
  <c r="F30644" i="3"/>
  <c r="F30645" i="3"/>
  <c r="F30646" i="3"/>
  <c r="F30647" i="3"/>
  <c r="F30648" i="3"/>
  <c r="F30649" i="3"/>
  <c r="F30650" i="3"/>
  <c r="F30651" i="3"/>
  <c r="F30652" i="3"/>
  <c r="F30653" i="3"/>
  <c r="F30654" i="3"/>
  <c r="F30655" i="3"/>
  <c r="F30656" i="3"/>
  <c r="F30657" i="3"/>
  <c r="F30658" i="3"/>
  <c r="F30659" i="3"/>
  <c r="F30660" i="3"/>
  <c r="F30661" i="3"/>
  <c r="F30662" i="3"/>
  <c r="F30663" i="3"/>
  <c r="F30664" i="3"/>
  <c r="F30665" i="3"/>
  <c r="F30666" i="3"/>
  <c r="F30667" i="3"/>
  <c r="F30668" i="3"/>
  <c r="F30669" i="3"/>
  <c r="F30670" i="3"/>
  <c r="F30671" i="3"/>
  <c r="F30672" i="3"/>
  <c r="F30673" i="3"/>
  <c r="F30674" i="3"/>
  <c r="F30675" i="3"/>
  <c r="F30676" i="3"/>
  <c r="F30677" i="3"/>
  <c r="F30678" i="3"/>
  <c r="F30679" i="3"/>
  <c r="F30680" i="3"/>
  <c r="F30681" i="3"/>
  <c r="F30682" i="3"/>
  <c r="F30683" i="3"/>
  <c r="F30684" i="3"/>
  <c r="F30685" i="3"/>
  <c r="F30686" i="3"/>
  <c r="F30687" i="3"/>
  <c r="F30688" i="3"/>
  <c r="F30689" i="3"/>
  <c r="F30690" i="3"/>
  <c r="F30691" i="3"/>
  <c r="F30692" i="3"/>
  <c r="F30693" i="3"/>
  <c r="F30694" i="3"/>
  <c r="F30695" i="3"/>
  <c r="F30696" i="3"/>
  <c r="F30697" i="3"/>
  <c r="F30698" i="3"/>
  <c r="F30699" i="3"/>
  <c r="F30700" i="3"/>
  <c r="F30701" i="3"/>
  <c r="F30702" i="3"/>
  <c r="F30703" i="3"/>
  <c r="F30704" i="3"/>
  <c r="F30705" i="3"/>
  <c r="F30706" i="3"/>
  <c r="F30707" i="3"/>
  <c r="F30708" i="3"/>
  <c r="F30709" i="3"/>
  <c r="F30710" i="3"/>
  <c r="F30711" i="3"/>
  <c r="F30712" i="3"/>
  <c r="F30713" i="3"/>
  <c r="F30714" i="3"/>
  <c r="F30715" i="3"/>
  <c r="F30716" i="3"/>
  <c r="F30717" i="3"/>
  <c r="F30718" i="3"/>
  <c r="F30719" i="3"/>
  <c r="F30720" i="3"/>
  <c r="F30721" i="3"/>
  <c r="F30722" i="3"/>
  <c r="F30723" i="3"/>
  <c r="F30724" i="3"/>
  <c r="F30725" i="3"/>
  <c r="F30726" i="3"/>
  <c r="F30727" i="3"/>
  <c r="F30728" i="3"/>
  <c r="F30729" i="3"/>
  <c r="F30730" i="3"/>
  <c r="F30731" i="3"/>
  <c r="F30732" i="3"/>
  <c r="F30733" i="3"/>
  <c r="F30734" i="3"/>
  <c r="F30735" i="3"/>
  <c r="F30736" i="3"/>
  <c r="F30737" i="3"/>
  <c r="F30738" i="3"/>
  <c r="F30739" i="3"/>
  <c r="F30740" i="3"/>
  <c r="F30741" i="3"/>
  <c r="F30742" i="3"/>
  <c r="F30743" i="3"/>
  <c r="F30744" i="3"/>
  <c r="F30745" i="3"/>
  <c r="F30746" i="3"/>
  <c r="F30747" i="3"/>
  <c r="F30748" i="3"/>
  <c r="F30749" i="3"/>
  <c r="F30750" i="3"/>
  <c r="F30751" i="3"/>
  <c r="F30752" i="3"/>
  <c r="F30753" i="3"/>
  <c r="F30754" i="3"/>
  <c r="F30755" i="3"/>
  <c r="F30756" i="3"/>
  <c r="F30757" i="3"/>
  <c r="F30758" i="3"/>
  <c r="F30759" i="3"/>
  <c r="F30760" i="3"/>
  <c r="F30761" i="3"/>
  <c r="F30762" i="3"/>
  <c r="F30763" i="3"/>
  <c r="F30764" i="3"/>
  <c r="F30765" i="3"/>
  <c r="F30766" i="3"/>
  <c r="F30767" i="3"/>
  <c r="F30768" i="3"/>
  <c r="F30769" i="3"/>
  <c r="F30770" i="3"/>
  <c r="F30771" i="3"/>
  <c r="F30772" i="3"/>
  <c r="F30773" i="3"/>
  <c r="F30774" i="3"/>
  <c r="F30775" i="3"/>
  <c r="F30776" i="3"/>
  <c r="F30777" i="3"/>
  <c r="F30778" i="3"/>
  <c r="F30779" i="3"/>
  <c r="F30780" i="3"/>
  <c r="F30781" i="3"/>
  <c r="F30782" i="3"/>
  <c r="F30783" i="3"/>
  <c r="F30784" i="3"/>
  <c r="F30785" i="3"/>
  <c r="F30786" i="3"/>
  <c r="F30787" i="3"/>
  <c r="F30788" i="3"/>
  <c r="F30789" i="3"/>
  <c r="F30790" i="3"/>
  <c r="F30791" i="3"/>
  <c r="F30792" i="3"/>
  <c r="F30793" i="3"/>
  <c r="F30794" i="3"/>
  <c r="F30795" i="3"/>
  <c r="F30796" i="3"/>
  <c r="F30797" i="3"/>
  <c r="F30798" i="3"/>
  <c r="F30799" i="3"/>
  <c r="F30800" i="3"/>
  <c r="F30801" i="3"/>
  <c r="F30802" i="3"/>
  <c r="F30803" i="3"/>
  <c r="F30804" i="3"/>
  <c r="F30805" i="3"/>
  <c r="F30806" i="3"/>
  <c r="F30807" i="3"/>
  <c r="F30808" i="3"/>
  <c r="F30809" i="3"/>
  <c r="F30810" i="3"/>
  <c r="F30811" i="3"/>
  <c r="F30812" i="3"/>
  <c r="F30813" i="3"/>
  <c r="F30814" i="3"/>
  <c r="F30815" i="3"/>
  <c r="F30816" i="3"/>
  <c r="F30817" i="3"/>
  <c r="F30818" i="3"/>
  <c r="F30819" i="3"/>
  <c r="F30820" i="3"/>
  <c r="F30821" i="3"/>
  <c r="F30822" i="3"/>
  <c r="F30823" i="3"/>
  <c r="F30824" i="3"/>
  <c r="F30825" i="3"/>
  <c r="F30826" i="3"/>
  <c r="F30827" i="3"/>
  <c r="F30828" i="3"/>
  <c r="F30829" i="3"/>
  <c r="F30830" i="3"/>
  <c r="F30831" i="3"/>
  <c r="F30832" i="3"/>
  <c r="F30833" i="3"/>
  <c r="F30834" i="3"/>
  <c r="F30835" i="3"/>
  <c r="F30836" i="3"/>
  <c r="F30837" i="3"/>
  <c r="F30838" i="3"/>
  <c r="F30839" i="3"/>
  <c r="F30840" i="3"/>
  <c r="F30841" i="3"/>
  <c r="F30842" i="3"/>
  <c r="F30843" i="3"/>
  <c r="F30844" i="3"/>
  <c r="F30845" i="3"/>
  <c r="F30846" i="3"/>
  <c r="F30847" i="3"/>
  <c r="F30848" i="3"/>
  <c r="F30849" i="3"/>
  <c r="F30850" i="3"/>
  <c r="F30851" i="3"/>
  <c r="F30852" i="3"/>
  <c r="F30853" i="3"/>
  <c r="F30854" i="3"/>
  <c r="F30855" i="3"/>
  <c r="F30856" i="3"/>
  <c r="F30857" i="3"/>
  <c r="F30858" i="3"/>
  <c r="F30859" i="3"/>
  <c r="F30860" i="3"/>
  <c r="F30861" i="3"/>
  <c r="F30862" i="3"/>
  <c r="F30863" i="3"/>
  <c r="F30864" i="3"/>
  <c r="F30865" i="3"/>
  <c r="F30866" i="3"/>
  <c r="F30867" i="3"/>
  <c r="F30868" i="3"/>
  <c r="F30869" i="3"/>
  <c r="F30870" i="3"/>
  <c r="F30871" i="3"/>
  <c r="F30872" i="3"/>
  <c r="F30873" i="3"/>
  <c r="F30874" i="3"/>
  <c r="F30875" i="3"/>
  <c r="F30876" i="3"/>
  <c r="F30877" i="3"/>
  <c r="F30878" i="3"/>
  <c r="F30879" i="3"/>
  <c r="F30880" i="3"/>
  <c r="F30881" i="3"/>
  <c r="F30882" i="3"/>
  <c r="F30883" i="3"/>
  <c r="F30884" i="3"/>
  <c r="F30885" i="3"/>
  <c r="F30886" i="3"/>
  <c r="F30887" i="3"/>
  <c r="F30888" i="3"/>
  <c r="F30889" i="3"/>
  <c r="F30890" i="3"/>
  <c r="F30891" i="3"/>
  <c r="F30892" i="3"/>
  <c r="F30893" i="3"/>
  <c r="F30894" i="3"/>
  <c r="F30895" i="3"/>
  <c r="F30896" i="3"/>
  <c r="F30897" i="3"/>
  <c r="F30898" i="3"/>
  <c r="F30899" i="3"/>
  <c r="F30900" i="3"/>
  <c r="F30901" i="3"/>
  <c r="F30902" i="3"/>
  <c r="F30903" i="3"/>
  <c r="F30904" i="3"/>
  <c r="F30905" i="3"/>
  <c r="F30906" i="3"/>
  <c r="F30907" i="3"/>
  <c r="F30908" i="3"/>
  <c r="F30909" i="3"/>
  <c r="F30910" i="3"/>
  <c r="F30911" i="3"/>
  <c r="F30912" i="3"/>
  <c r="F30913" i="3"/>
  <c r="F30914" i="3"/>
  <c r="F30915" i="3"/>
  <c r="F30916" i="3"/>
  <c r="F30917" i="3"/>
  <c r="F30918" i="3"/>
  <c r="F30919" i="3"/>
  <c r="F30920" i="3"/>
  <c r="F30921" i="3"/>
  <c r="F30922" i="3"/>
  <c r="F30923" i="3"/>
  <c r="F30924" i="3"/>
  <c r="F30925" i="3"/>
  <c r="F30926" i="3"/>
  <c r="F30927" i="3"/>
  <c r="F30928" i="3"/>
  <c r="F30929" i="3"/>
  <c r="F30930" i="3"/>
  <c r="F30931" i="3"/>
  <c r="F30932" i="3"/>
  <c r="F30933" i="3"/>
  <c r="F30934" i="3"/>
  <c r="F30935" i="3"/>
  <c r="F30936" i="3"/>
  <c r="F30937" i="3"/>
  <c r="F30938" i="3"/>
  <c r="F30939" i="3"/>
  <c r="F30940" i="3"/>
  <c r="F30941" i="3"/>
  <c r="F30942" i="3"/>
  <c r="F30943" i="3"/>
  <c r="F30944" i="3"/>
  <c r="F30945" i="3"/>
  <c r="F30946" i="3"/>
  <c r="F30947" i="3"/>
  <c r="F30948" i="3"/>
  <c r="F30949" i="3"/>
  <c r="F30950" i="3"/>
  <c r="F30951" i="3"/>
  <c r="F30952" i="3"/>
  <c r="F30953" i="3"/>
  <c r="F30954" i="3"/>
  <c r="F30955" i="3"/>
  <c r="F30956" i="3"/>
  <c r="F30957" i="3"/>
  <c r="F30958" i="3"/>
  <c r="F30959" i="3"/>
  <c r="F30960" i="3"/>
  <c r="F30961" i="3"/>
  <c r="F30962" i="3"/>
  <c r="F30963" i="3"/>
  <c r="F30964" i="3"/>
  <c r="F30965" i="3"/>
  <c r="F30966" i="3"/>
  <c r="F30967" i="3"/>
  <c r="F30968" i="3"/>
  <c r="F30969" i="3"/>
  <c r="F30970" i="3"/>
  <c r="F30971" i="3"/>
  <c r="F30972" i="3"/>
  <c r="F30973" i="3"/>
  <c r="F30974" i="3"/>
  <c r="F30975" i="3"/>
  <c r="F30976" i="3"/>
  <c r="F30977" i="3"/>
  <c r="F30978" i="3"/>
  <c r="F30979" i="3"/>
  <c r="F30980" i="3"/>
  <c r="F30981" i="3"/>
  <c r="F30982" i="3"/>
  <c r="F30983" i="3"/>
  <c r="F30984" i="3"/>
  <c r="F30985" i="3"/>
  <c r="F30986" i="3"/>
  <c r="F30987" i="3"/>
  <c r="F30988" i="3"/>
  <c r="F30989" i="3"/>
  <c r="F30990" i="3"/>
  <c r="F30991" i="3"/>
  <c r="F30992" i="3"/>
  <c r="F30993" i="3"/>
  <c r="F30994" i="3"/>
  <c r="F30995" i="3"/>
  <c r="F30996" i="3"/>
  <c r="F30997" i="3"/>
  <c r="F30998" i="3"/>
  <c r="F30999" i="3"/>
  <c r="F31000" i="3"/>
  <c r="F31001" i="3"/>
  <c r="F31002" i="3"/>
  <c r="F31003" i="3"/>
  <c r="F31004" i="3"/>
  <c r="F31005" i="3"/>
  <c r="F31006" i="3"/>
  <c r="F31007" i="3"/>
  <c r="F31008" i="3"/>
  <c r="F31009" i="3"/>
  <c r="F31010" i="3"/>
  <c r="F31011" i="3"/>
  <c r="F31012" i="3"/>
  <c r="F31013" i="3"/>
  <c r="F31014" i="3"/>
  <c r="F31015" i="3"/>
  <c r="F31016" i="3"/>
  <c r="F31017" i="3"/>
  <c r="F31018" i="3"/>
  <c r="F31019" i="3"/>
  <c r="F31020" i="3"/>
  <c r="F31021" i="3"/>
  <c r="F31022" i="3"/>
  <c r="F31023" i="3"/>
  <c r="F31024" i="3"/>
  <c r="F31025" i="3"/>
  <c r="F31026" i="3"/>
  <c r="F31027" i="3"/>
  <c r="F31028" i="3"/>
  <c r="F31029" i="3"/>
  <c r="F31030" i="3"/>
  <c r="F31031" i="3"/>
  <c r="F31032" i="3"/>
  <c r="F31033" i="3"/>
  <c r="F31034" i="3"/>
  <c r="F31035" i="3"/>
  <c r="F31036" i="3"/>
  <c r="F31037" i="3"/>
  <c r="F31038" i="3"/>
  <c r="F31039" i="3"/>
  <c r="F31040" i="3"/>
  <c r="F31041" i="3"/>
  <c r="F31042" i="3"/>
  <c r="F31043" i="3"/>
  <c r="F31044" i="3"/>
  <c r="F31045" i="3"/>
  <c r="F31046" i="3"/>
  <c r="F31047" i="3"/>
  <c r="F31048" i="3"/>
  <c r="F31049" i="3"/>
  <c r="F31050" i="3"/>
  <c r="F31051" i="3"/>
  <c r="F31052" i="3"/>
  <c r="F31053" i="3"/>
  <c r="F31054" i="3"/>
  <c r="F31055" i="3"/>
  <c r="F31056" i="3"/>
  <c r="F31057" i="3"/>
  <c r="F31058" i="3"/>
  <c r="F31059" i="3"/>
  <c r="F31060" i="3"/>
  <c r="F31061" i="3"/>
  <c r="F31062" i="3"/>
  <c r="F31063" i="3"/>
  <c r="F31064" i="3"/>
  <c r="F31065" i="3"/>
  <c r="F31066" i="3"/>
  <c r="F31067" i="3"/>
  <c r="F31068" i="3"/>
  <c r="F31069" i="3"/>
  <c r="F31070" i="3"/>
  <c r="F31071" i="3"/>
  <c r="F31072" i="3"/>
  <c r="F31073" i="3"/>
  <c r="F31074" i="3"/>
  <c r="F31075" i="3"/>
  <c r="F31076" i="3"/>
  <c r="F31077" i="3"/>
  <c r="F31078" i="3"/>
  <c r="F31079" i="3"/>
  <c r="F31080" i="3"/>
  <c r="F31081" i="3"/>
  <c r="F31082" i="3"/>
  <c r="F31083" i="3"/>
  <c r="F31084" i="3"/>
  <c r="F31085" i="3"/>
  <c r="F31086" i="3"/>
  <c r="F31087" i="3"/>
  <c r="F31088" i="3"/>
  <c r="F31089" i="3"/>
  <c r="F31090" i="3"/>
  <c r="F31091" i="3"/>
  <c r="F31092" i="3"/>
  <c r="F31093" i="3"/>
  <c r="F31094" i="3"/>
  <c r="F31095" i="3"/>
  <c r="F31096" i="3"/>
  <c r="F31097" i="3"/>
  <c r="F31098" i="3"/>
  <c r="F31099" i="3"/>
  <c r="F31100" i="3"/>
  <c r="F31101" i="3"/>
  <c r="F31102" i="3"/>
  <c r="F31103" i="3"/>
  <c r="F31104" i="3"/>
  <c r="F31105" i="3"/>
  <c r="F31106" i="3"/>
  <c r="F31107" i="3"/>
  <c r="F31108" i="3"/>
  <c r="F31109" i="3"/>
  <c r="F31110" i="3"/>
  <c r="F31111" i="3"/>
  <c r="F31112" i="3"/>
  <c r="F31113" i="3"/>
  <c r="F31114" i="3"/>
  <c r="F31115" i="3"/>
  <c r="F31116" i="3"/>
  <c r="F31117" i="3"/>
  <c r="F31118" i="3"/>
  <c r="F31119" i="3"/>
  <c r="F31120" i="3"/>
  <c r="F31121" i="3"/>
  <c r="F31122" i="3"/>
  <c r="F31123" i="3"/>
  <c r="F31124" i="3"/>
  <c r="F31125" i="3"/>
  <c r="F31126" i="3"/>
  <c r="F31127" i="3"/>
  <c r="F31128" i="3"/>
  <c r="F31129" i="3"/>
  <c r="F31130" i="3"/>
  <c r="F31131" i="3"/>
  <c r="F31132" i="3"/>
  <c r="F31133" i="3"/>
  <c r="F31134" i="3"/>
  <c r="F31135" i="3"/>
  <c r="F31136" i="3"/>
  <c r="F31137" i="3"/>
  <c r="F31138" i="3"/>
  <c r="F31139" i="3"/>
  <c r="F31140" i="3"/>
  <c r="F31141" i="3"/>
  <c r="F31142" i="3"/>
  <c r="F31143" i="3"/>
  <c r="F31144" i="3"/>
  <c r="F31145" i="3"/>
  <c r="F31146" i="3"/>
  <c r="F31147" i="3"/>
  <c r="F31148" i="3"/>
  <c r="F31149" i="3"/>
  <c r="F31150" i="3"/>
  <c r="F31151" i="3"/>
  <c r="F31152" i="3"/>
  <c r="F31153" i="3"/>
  <c r="F31154" i="3"/>
  <c r="F31155" i="3"/>
  <c r="F31156" i="3"/>
  <c r="F31157" i="3"/>
  <c r="F31158" i="3"/>
  <c r="F31159" i="3"/>
  <c r="F31160" i="3"/>
  <c r="F31161" i="3"/>
  <c r="F31162" i="3"/>
  <c r="F31163" i="3"/>
  <c r="F31164" i="3"/>
  <c r="F31165" i="3"/>
  <c r="F31166" i="3"/>
  <c r="F31167" i="3"/>
  <c r="F31168" i="3"/>
  <c r="F31169" i="3"/>
  <c r="F31170" i="3"/>
  <c r="F31171" i="3"/>
  <c r="F31172" i="3"/>
  <c r="F31173" i="3"/>
  <c r="F31174" i="3"/>
  <c r="F31175" i="3"/>
  <c r="F31176" i="3"/>
  <c r="F31177" i="3"/>
  <c r="F31178" i="3"/>
  <c r="F31179" i="3"/>
  <c r="F31180" i="3"/>
  <c r="F31181" i="3"/>
  <c r="F31182" i="3"/>
  <c r="F31183" i="3"/>
  <c r="F31184" i="3"/>
  <c r="F31185" i="3"/>
  <c r="F31186" i="3"/>
  <c r="F31187" i="3"/>
  <c r="F31188" i="3"/>
  <c r="F31189" i="3"/>
  <c r="F31190" i="3"/>
  <c r="F31191" i="3"/>
  <c r="F31192" i="3"/>
  <c r="F31193" i="3"/>
  <c r="F31194" i="3"/>
  <c r="F31195" i="3"/>
  <c r="F31196" i="3"/>
  <c r="F31197" i="3"/>
  <c r="F31198" i="3"/>
  <c r="F31199" i="3"/>
  <c r="F31200" i="3"/>
  <c r="F31201" i="3"/>
  <c r="F31202" i="3"/>
  <c r="F31203" i="3"/>
  <c r="F31204" i="3"/>
  <c r="F31205" i="3"/>
  <c r="F31206" i="3"/>
  <c r="F31207" i="3"/>
  <c r="F31208" i="3"/>
  <c r="F31209" i="3"/>
  <c r="F31210" i="3"/>
  <c r="F31211" i="3"/>
  <c r="F31212" i="3"/>
  <c r="F31213" i="3"/>
  <c r="F31214" i="3"/>
  <c r="F31215" i="3"/>
  <c r="F31216" i="3"/>
  <c r="F31217" i="3"/>
  <c r="F31218" i="3"/>
  <c r="F31219" i="3"/>
  <c r="F31220" i="3"/>
  <c r="F31221" i="3"/>
  <c r="F31222" i="3"/>
  <c r="F31223" i="3"/>
  <c r="F31224" i="3"/>
  <c r="F31225" i="3"/>
  <c r="F31226" i="3"/>
  <c r="F31227" i="3"/>
  <c r="F31228" i="3"/>
  <c r="F31229" i="3"/>
  <c r="F31230" i="3"/>
  <c r="F31231" i="3"/>
  <c r="F31232" i="3"/>
  <c r="F31233" i="3"/>
  <c r="F31234" i="3"/>
  <c r="F31235" i="3"/>
  <c r="F31236" i="3"/>
  <c r="F31237" i="3"/>
  <c r="F31238" i="3"/>
  <c r="F31239" i="3"/>
  <c r="F31240" i="3"/>
  <c r="F31241" i="3"/>
  <c r="F31242" i="3"/>
  <c r="F31243" i="3"/>
  <c r="F31244" i="3"/>
  <c r="F31245" i="3"/>
  <c r="F31246" i="3"/>
  <c r="F31247" i="3"/>
  <c r="F31248" i="3"/>
  <c r="F31249" i="3"/>
  <c r="F31250" i="3"/>
  <c r="F31251" i="3"/>
  <c r="F31252" i="3"/>
  <c r="F31253" i="3"/>
  <c r="F31254" i="3"/>
  <c r="F31255" i="3"/>
  <c r="F31256" i="3"/>
  <c r="F31257" i="3"/>
  <c r="F31258" i="3"/>
  <c r="F31259" i="3"/>
  <c r="F31260" i="3"/>
  <c r="F31261" i="3"/>
  <c r="F31262" i="3"/>
  <c r="F31263" i="3"/>
  <c r="F31264" i="3"/>
  <c r="F31265" i="3"/>
  <c r="F31266" i="3"/>
  <c r="F31267" i="3"/>
  <c r="F31268" i="3"/>
  <c r="F31269" i="3"/>
  <c r="F31270" i="3"/>
  <c r="F31271" i="3"/>
  <c r="F31272" i="3"/>
  <c r="F31273" i="3"/>
  <c r="F31274" i="3"/>
  <c r="F31275" i="3"/>
  <c r="F31276" i="3"/>
  <c r="F31277" i="3"/>
  <c r="F31278" i="3"/>
  <c r="F31279" i="3"/>
  <c r="F31280" i="3"/>
  <c r="F31281" i="3"/>
  <c r="F31282" i="3"/>
  <c r="F31283" i="3"/>
  <c r="F31284" i="3"/>
  <c r="F31285" i="3"/>
  <c r="F31286" i="3"/>
  <c r="F31287" i="3"/>
  <c r="F31288" i="3"/>
  <c r="F31289" i="3"/>
  <c r="F31290" i="3"/>
  <c r="F31291" i="3"/>
  <c r="F31292" i="3"/>
  <c r="F31293" i="3"/>
  <c r="F31294" i="3"/>
  <c r="F31295" i="3"/>
  <c r="F31296" i="3"/>
  <c r="F31297" i="3"/>
  <c r="F31298" i="3"/>
  <c r="F31299" i="3"/>
  <c r="F31300" i="3"/>
  <c r="F31301" i="3"/>
  <c r="F31302" i="3"/>
  <c r="F31303" i="3"/>
  <c r="F31304" i="3"/>
  <c r="F31305" i="3"/>
  <c r="F31306" i="3"/>
  <c r="F31307" i="3"/>
  <c r="F31308" i="3"/>
  <c r="F31309" i="3"/>
  <c r="F31310" i="3"/>
  <c r="F31311" i="3"/>
  <c r="F31312" i="3"/>
  <c r="F31313" i="3"/>
  <c r="F31314" i="3"/>
  <c r="F31315" i="3"/>
  <c r="F31316" i="3"/>
  <c r="F31317" i="3"/>
  <c r="F31318" i="3"/>
  <c r="F31319" i="3"/>
  <c r="F31320" i="3"/>
  <c r="F31321" i="3"/>
  <c r="F31322" i="3"/>
  <c r="F31323" i="3"/>
  <c r="F31324" i="3"/>
  <c r="F31325" i="3"/>
  <c r="F31326" i="3"/>
  <c r="F31327" i="3"/>
  <c r="F31328" i="3"/>
  <c r="F31329" i="3"/>
  <c r="F31330" i="3"/>
  <c r="F31331" i="3"/>
  <c r="F31332" i="3"/>
  <c r="F31333" i="3"/>
  <c r="F31334" i="3"/>
  <c r="F31335" i="3"/>
  <c r="F31336" i="3"/>
  <c r="F31337" i="3"/>
  <c r="F31338" i="3"/>
  <c r="F31339" i="3"/>
  <c r="F31340" i="3"/>
  <c r="F31341" i="3"/>
  <c r="F31342" i="3"/>
  <c r="F31343" i="3"/>
  <c r="F31344" i="3"/>
  <c r="F31345" i="3"/>
  <c r="F31346" i="3"/>
  <c r="F31347" i="3"/>
  <c r="F31348" i="3"/>
  <c r="F31349" i="3"/>
  <c r="F31350" i="3"/>
  <c r="F31351" i="3"/>
  <c r="F31352" i="3"/>
  <c r="F31353" i="3"/>
  <c r="F31354" i="3"/>
  <c r="F31355" i="3"/>
  <c r="F31356" i="3"/>
  <c r="F31357" i="3"/>
  <c r="F31358" i="3"/>
  <c r="F31359" i="3"/>
  <c r="F31360" i="3"/>
  <c r="F31361" i="3"/>
  <c r="F31362" i="3"/>
  <c r="F31363" i="3"/>
  <c r="F31364" i="3"/>
  <c r="F31365" i="3"/>
  <c r="F31366" i="3"/>
  <c r="F31367" i="3"/>
  <c r="F31368" i="3"/>
  <c r="F31369" i="3"/>
  <c r="F31370" i="3"/>
  <c r="F31371" i="3"/>
  <c r="F31372" i="3"/>
  <c r="F31373" i="3"/>
  <c r="F31374" i="3"/>
  <c r="F31375" i="3"/>
  <c r="F31376" i="3"/>
  <c r="F31377" i="3"/>
  <c r="F31378" i="3"/>
  <c r="F31379" i="3"/>
  <c r="F31380" i="3"/>
  <c r="F31381" i="3"/>
  <c r="F31382" i="3"/>
  <c r="F31383" i="3"/>
  <c r="F31384" i="3"/>
  <c r="F31385" i="3"/>
  <c r="F31386" i="3"/>
  <c r="F31387" i="3"/>
  <c r="F31388" i="3"/>
  <c r="F31389" i="3"/>
  <c r="F31390" i="3"/>
  <c r="F31391" i="3"/>
  <c r="F31392" i="3"/>
  <c r="F31393" i="3"/>
  <c r="F31394" i="3"/>
  <c r="F31395" i="3"/>
  <c r="F31396" i="3"/>
  <c r="F31397" i="3"/>
  <c r="F31398" i="3"/>
  <c r="F31399" i="3"/>
  <c r="F31400" i="3"/>
  <c r="F31401" i="3"/>
  <c r="F31402" i="3"/>
  <c r="F31403" i="3"/>
  <c r="F31404" i="3"/>
  <c r="F31405" i="3"/>
  <c r="F31406" i="3"/>
  <c r="F31407" i="3"/>
  <c r="F31408" i="3"/>
  <c r="F31409" i="3"/>
  <c r="F31410" i="3"/>
  <c r="F31411" i="3"/>
  <c r="F31412" i="3"/>
  <c r="F31413" i="3"/>
  <c r="F31414" i="3"/>
  <c r="F31415" i="3"/>
  <c r="F31416" i="3"/>
  <c r="F31417" i="3"/>
  <c r="F31418" i="3"/>
  <c r="F31419" i="3"/>
  <c r="F31420" i="3"/>
  <c r="F31421" i="3"/>
  <c r="F31422" i="3"/>
  <c r="F31423" i="3"/>
  <c r="F31424" i="3"/>
  <c r="F31425" i="3"/>
  <c r="F31426" i="3"/>
  <c r="F31427" i="3"/>
  <c r="F31428" i="3"/>
  <c r="F31429" i="3"/>
  <c r="F31430" i="3"/>
  <c r="F31431" i="3"/>
  <c r="F31432" i="3"/>
  <c r="F31433" i="3"/>
  <c r="F31434" i="3"/>
  <c r="F31435" i="3"/>
  <c r="F31436" i="3"/>
  <c r="F31437" i="3"/>
  <c r="F31438" i="3"/>
  <c r="F31439" i="3"/>
  <c r="F31440" i="3"/>
  <c r="F31441" i="3"/>
  <c r="F31442" i="3"/>
  <c r="F31443" i="3"/>
  <c r="F31444" i="3"/>
  <c r="F31445" i="3"/>
  <c r="F31446" i="3"/>
  <c r="F31447" i="3"/>
  <c r="F31448" i="3"/>
  <c r="F31449" i="3"/>
  <c r="F31450" i="3"/>
  <c r="F31451" i="3"/>
  <c r="F31452" i="3"/>
  <c r="F31453" i="3"/>
  <c r="F31454" i="3"/>
  <c r="F31455" i="3"/>
  <c r="F31456" i="3"/>
  <c r="F31457" i="3"/>
  <c r="F31458" i="3"/>
  <c r="F31459" i="3"/>
  <c r="F31460" i="3"/>
  <c r="F31461" i="3"/>
  <c r="F31462" i="3"/>
  <c r="F31463" i="3"/>
  <c r="F31464" i="3"/>
  <c r="F31465" i="3"/>
  <c r="F31466" i="3"/>
  <c r="F31467" i="3"/>
  <c r="F31468" i="3"/>
  <c r="F31469" i="3"/>
  <c r="F31470" i="3"/>
  <c r="F31471" i="3"/>
  <c r="F31472" i="3"/>
  <c r="F31473" i="3"/>
  <c r="F31474" i="3"/>
  <c r="F31475" i="3"/>
  <c r="F31476" i="3"/>
  <c r="F31477" i="3"/>
  <c r="F31478" i="3"/>
  <c r="F31479" i="3"/>
  <c r="F31480" i="3"/>
  <c r="F31481" i="3"/>
  <c r="F31482" i="3"/>
  <c r="F31483" i="3"/>
  <c r="F31484" i="3"/>
  <c r="F31485" i="3"/>
  <c r="F31486" i="3"/>
  <c r="F31487" i="3"/>
  <c r="F31488" i="3"/>
  <c r="F31489" i="3"/>
  <c r="F31490" i="3"/>
  <c r="F31491" i="3"/>
  <c r="F31492" i="3"/>
  <c r="F31493" i="3"/>
  <c r="F31494" i="3"/>
  <c r="F31495" i="3"/>
  <c r="F31496" i="3"/>
  <c r="F31497" i="3"/>
  <c r="F31498" i="3"/>
  <c r="F31499" i="3"/>
  <c r="F31500" i="3"/>
  <c r="F31501" i="3"/>
  <c r="F31502" i="3"/>
  <c r="F31503" i="3"/>
  <c r="F31504" i="3"/>
  <c r="F31505" i="3"/>
  <c r="F31506" i="3"/>
  <c r="F31507" i="3"/>
  <c r="F31508" i="3"/>
  <c r="F31509" i="3"/>
  <c r="F31510" i="3"/>
  <c r="F31511" i="3"/>
  <c r="F31512" i="3"/>
  <c r="F31513" i="3"/>
  <c r="F31514" i="3"/>
  <c r="F31515" i="3"/>
  <c r="F31516" i="3"/>
  <c r="F31517" i="3"/>
  <c r="F31518" i="3"/>
  <c r="F31519" i="3"/>
  <c r="F31520" i="3"/>
  <c r="F31521" i="3"/>
  <c r="F31522" i="3"/>
  <c r="F31523" i="3"/>
  <c r="F31524" i="3"/>
  <c r="F31525" i="3"/>
  <c r="F31526" i="3"/>
  <c r="F31527" i="3"/>
  <c r="F31528" i="3"/>
  <c r="F31529" i="3"/>
  <c r="F31530" i="3"/>
  <c r="F31531" i="3"/>
  <c r="F31532" i="3"/>
  <c r="F31533" i="3"/>
  <c r="F31534" i="3"/>
  <c r="F31535" i="3"/>
  <c r="F31536" i="3"/>
  <c r="F31537" i="3"/>
  <c r="F31538" i="3"/>
  <c r="F31539" i="3"/>
  <c r="F31540" i="3"/>
  <c r="F31541" i="3"/>
  <c r="F31542" i="3"/>
  <c r="F31543" i="3"/>
  <c r="F31544" i="3"/>
  <c r="F31545" i="3"/>
  <c r="F31546" i="3"/>
  <c r="F31547" i="3"/>
  <c r="F31548" i="3"/>
  <c r="F31549" i="3"/>
  <c r="F31550" i="3"/>
  <c r="F31551" i="3"/>
  <c r="F31552" i="3"/>
  <c r="F31553" i="3"/>
  <c r="F31554" i="3"/>
  <c r="F31555" i="3"/>
  <c r="F31556" i="3"/>
  <c r="F31557" i="3"/>
  <c r="F31558" i="3"/>
  <c r="F31559" i="3"/>
  <c r="F31560" i="3"/>
  <c r="F31561" i="3"/>
  <c r="F31562" i="3"/>
  <c r="F31563" i="3"/>
  <c r="F31564" i="3"/>
  <c r="F31565" i="3"/>
  <c r="F31566" i="3"/>
  <c r="F31567" i="3"/>
  <c r="F31568" i="3"/>
  <c r="F31569" i="3"/>
  <c r="F31570" i="3"/>
  <c r="F31571" i="3"/>
  <c r="F31572" i="3"/>
  <c r="F31573" i="3"/>
  <c r="F31574" i="3"/>
  <c r="F31575" i="3"/>
  <c r="F31576" i="3"/>
  <c r="F31577" i="3"/>
  <c r="F31578" i="3"/>
  <c r="F31579" i="3"/>
  <c r="F31580" i="3"/>
  <c r="F31581" i="3"/>
  <c r="F31582" i="3"/>
  <c r="F31583" i="3"/>
  <c r="F31584" i="3"/>
  <c r="F31585" i="3"/>
  <c r="F31586" i="3"/>
  <c r="F31587" i="3"/>
  <c r="F31588" i="3"/>
  <c r="F31589" i="3"/>
  <c r="F31590" i="3"/>
  <c r="F31591" i="3"/>
  <c r="F31592" i="3"/>
  <c r="F31593" i="3"/>
  <c r="F31594" i="3"/>
  <c r="F31595" i="3"/>
  <c r="F31596" i="3"/>
  <c r="F31597" i="3"/>
  <c r="F31598" i="3"/>
  <c r="F31599" i="3"/>
  <c r="F31600" i="3"/>
  <c r="F31601" i="3"/>
  <c r="F31602" i="3"/>
  <c r="F31603" i="3"/>
  <c r="F31604" i="3"/>
  <c r="F31605" i="3"/>
  <c r="F31606" i="3"/>
  <c r="F31607" i="3"/>
  <c r="F31608" i="3"/>
  <c r="F31609" i="3"/>
  <c r="F31610" i="3"/>
  <c r="F31611" i="3"/>
  <c r="F31612" i="3"/>
  <c r="F31613" i="3"/>
  <c r="F31614" i="3"/>
  <c r="F31615" i="3"/>
  <c r="F31616" i="3"/>
  <c r="F31617" i="3"/>
  <c r="F31618" i="3"/>
  <c r="F31619" i="3"/>
  <c r="F31620" i="3"/>
  <c r="F31621" i="3"/>
  <c r="F31622" i="3"/>
  <c r="F31623" i="3"/>
  <c r="F31624" i="3"/>
  <c r="F31625" i="3"/>
  <c r="F31626" i="3"/>
  <c r="F31627" i="3"/>
  <c r="F31628" i="3"/>
  <c r="F31629" i="3"/>
  <c r="F31630" i="3"/>
  <c r="F31631" i="3"/>
  <c r="F31632" i="3"/>
  <c r="F31633" i="3"/>
  <c r="F31634" i="3"/>
  <c r="F31635" i="3"/>
  <c r="F31636" i="3"/>
  <c r="F31637" i="3"/>
  <c r="F31638" i="3"/>
  <c r="F31639" i="3"/>
  <c r="F31640" i="3"/>
  <c r="F31641" i="3"/>
  <c r="F31642" i="3"/>
  <c r="F31643" i="3"/>
  <c r="F31644" i="3"/>
  <c r="F31645" i="3"/>
  <c r="F31646" i="3"/>
  <c r="F31647" i="3"/>
  <c r="F31648" i="3"/>
  <c r="F31649" i="3"/>
  <c r="F31650" i="3"/>
  <c r="F31651" i="3"/>
  <c r="F31652" i="3"/>
  <c r="F31653" i="3"/>
  <c r="F31654" i="3"/>
  <c r="F31655" i="3"/>
  <c r="F31656" i="3"/>
  <c r="F31657" i="3"/>
  <c r="F31658" i="3"/>
  <c r="F31659" i="3"/>
  <c r="F31660" i="3"/>
  <c r="F31661" i="3"/>
  <c r="F31662" i="3"/>
  <c r="F31663" i="3"/>
  <c r="F31664" i="3"/>
  <c r="F31665" i="3"/>
  <c r="F31666" i="3"/>
  <c r="F31667" i="3"/>
  <c r="F31668" i="3"/>
  <c r="F31669" i="3"/>
  <c r="F31670" i="3"/>
  <c r="F31671" i="3"/>
  <c r="F31672" i="3"/>
  <c r="F31673" i="3"/>
  <c r="F31674" i="3"/>
  <c r="F31675" i="3"/>
  <c r="F31676" i="3"/>
  <c r="F31677" i="3"/>
  <c r="F31678" i="3"/>
  <c r="F31679" i="3"/>
  <c r="F31680" i="3"/>
  <c r="F31681" i="3"/>
  <c r="F31682" i="3"/>
  <c r="F31683" i="3"/>
  <c r="F31684" i="3"/>
  <c r="F31685" i="3"/>
  <c r="F31686" i="3"/>
  <c r="F31687" i="3"/>
  <c r="F31688" i="3"/>
  <c r="F31689" i="3"/>
  <c r="F31690" i="3"/>
  <c r="F31691" i="3"/>
  <c r="F31692" i="3"/>
  <c r="F31693" i="3"/>
  <c r="F31694" i="3"/>
  <c r="F31695" i="3"/>
  <c r="F31696" i="3"/>
  <c r="F31697" i="3"/>
  <c r="F31698" i="3"/>
  <c r="F31699" i="3"/>
  <c r="F31700" i="3"/>
  <c r="F31701" i="3"/>
  <c r="F31702" i="3"/>
  <c r="F31703" i="3"/>
  <c r="F31704" i="3"/>
  <c r="F31705" i="3"/>
  <c r="F31706" i="3"/>
  <c r="F31707" i="3"/>
  <c r="F31708" i="3"/>
  <c r="F31709" i="3"/>
  <c r="F31710" i="3"/>
  <c r="F31711" i="3"/>
  <c r="F31712" i="3"/>
  <c r="F31713" i="3"/>
  <c r="F31714" i="3"/>
  <c r="F31715" i="3"/>
  <c r="F31716" i="3"/>
  <c r="F31717" i="3"/>
  <c r="F31718" i="3"/>
  <c r="F31719" i="3"/>
  <c r="F31720" i="3"/>
  <c r="F31721" i="3"/>
  <c r="F31722" i="3"/>
  <c r="F31723" i="3"/>
  <c r="F31724" i="3"/>
  <c r="F31725" i="3"/>
  <c r="F31726" i="3"/>
  <c r="F31727" i="3"/>
  <c r="F31728" i="3"/>
  <c r="F31729" i="3"/>
  <c r="F31730" i="3"/>
  <c r="F31731" i="3"/>
  <c r="F31732" i="3"/>
  <c r="F31733" i="3"/>
  <c r="F31734" i="3"/>
  <c r="F31735" i="3"/>
  <c r="F31736" i="3"/>
  <c r="F31737" i="3"/>
  <c r="F31738" i="3"/>
  <c r="F31739" i="3"/>
  <c r="F31740" i="3"/>
  <c r="F31741" i="3"/>
  <c r="F31742" i="3"/>
  <c r="F31743" i="3"/>
  <c r="F31744" i="3"/>
  <c r="F31745" i="3"/>
  <c r="F31746" i="3"/>
  <c r="F31747" i="3"/>
  <c r="F31748" i="3"/>
  <c r="F31749" i="3"/>
  <c r="F31750" i="3"/>
  <c r="F31751" i="3"/>
  <c r="F31752" i="3"/>
  <c r="F31753" i="3"/>
  <c r="F31754" i="3"/>
  <c r="F31755" i="3"/>
  <c r="F31756" i="3"/>
  <c r="F31757" i="3"/>
  <c r="F31758" i="3"/>
  <c r="F31759" i="3"/>
  <c r="F31760" i="3"/>
  <c r="F31761" i="3"/>
  <c r="F31762" i="3"/>
  <c r="F31763" i="3"/>
  <c r="F31764" i="3"/>
  <c r="F31765" i="3"/>
  <c r="F31766" i="3"/>
  <c r="F31767" i="3"/>
  <c r="F31768" i="3"/>
  <c r="F31769" i="3"/>
  <c r="F31770" i="3"/>
  <c r="F31771" i="3"/>
  <c r="F31772" i="3"/>
  <c r="F31773" i="3"/>
  <c r="F31774" i="3"/>
  <c r="F31775" i="3"/>
  <c r="F31776" i="3"/>
  <c r="F31777" i="3"/>
  <c r="F31778" i="3"/>
  <c r="F31779" i="3"/>
  <c r="F31780" i="3"/>
  <c r="F31781" i="3"/>
  <c r="F31782" i="3"/>
  <c r="F31783" i="3"/>
  <c r="F31784" i="3"/>
  <c r="F31785" i="3"/>
  <c r="F31786" i="3"/>
  <c r="F31787" i="3"/>
  <c r="F31788" i="3"/>
  <c r="F31789" i="3"/>
  <c r="F31790" i="3"/>
  <c r="F31791" i="3"/>
  <c r="F31792" i="3"/>
  <c r="F31793" i="3"/>
  <c r="F31794" i="3"/>
  <c r="F31795" i="3"/>
  <c r="F31796" i="3"/>
  <c r="F31797" i="3"/>
  <c r="F31798" i="3"/>
  <c r="F31799" i="3"/>
  <c r="F31800" i="3"/>
  <c r="F31801" i="3"/>
  <c r="F31802" i="3"/>
  <c r="F31803" i="3"/>
  <c r="F31804" i="3"/>
  <c r="F31805" i="3"/>
  <c r="F31806" i="3"/>
  <c r="F31807" i="3"/>
  <c r="F31808" i="3"/>
  <c r="F31809" i="3"/>
  <c r="F31810" i="3"/>
  <c r="F31811" i="3"/>
  <c r="F31812" i="3"/>
  <c r="F31813" i="3"/>
  <c r="F31814" i="3"/>
  <c r="F31815" i="3"/>
  <c r="F31816" i="3"/>
  <c r="F31817" i="3"/>
  <c r="F31818" i="3"/>
  <c r="F31819" i="3"/>
  <c r="F31820" i="3"/>
  <c r="F31821" i="3"/>
  <c r="F31822" i="3"/>
  <c r="F31823" i="3"/>
  <c r="F31824" i="3"/>
  <c r="F31825" i="3"/>
  <c r="F31826" i="3"/>
  <c r="F31827" i="3"/>
  <c r="F31828" i="3"/>
  <c r="F31829" i="3"/>
  <c r="F31830" i="3"/>
  <c r="F31831" i="3"/>
  <c r="F31832" i="3"/>
  <c r="F31833" i="3"/>
  <c r="F31834" i="3"/>
  <c r="F31835" i="3"/>
  <c r="F31836" i="3"/>
  <c r="F31837" i="3"/>
  <c r="F31838" i="3"/>
  <c r="F31839" i="3"/>
  <c r="F31840" i="3"/>
  <c r="F31841" i="3"/>
  <c r="F31842" i="3"/>
  <c r="F31843" i="3"/>
  <c r="F31844" i="3"/>
  <c r="F31845" i="3"/>
  <c r="F31846" i="3"/>
  <c r="F31847" i="3"/>
  <c r="F31848" i="3"/>
  <c r="F31849" i="3"/>
  <c r="F31850" i="3"/>
  <c r="F31851" i="3"/>
  <c r="F31852" i="3"/>
  <c r="F31853" i="3"/>
  <c r="F31854" i="3"/>
  <c r="F31855" i="3"/>
  <c r="F31856" i="3"/>
  <c r="F31857" i="3"/>
  <c r="F31858" i="3"/>
  <c r="F31859" i="3"/>
  <c r="F31860" i="3"/>
  <c r="F31861" i="3"/>
  <c r="F31862" i="3"/>
  <c r="F31863" i="3"/>
  <c r="F31864" i="3"/>
  <c r="F31865" i="3"/>
  <c r="F31866" i="3"/>
  <c r="F31867" i="3"/>
  <c r="F31868" i="3"/>
  <c r="F31869" i="3"/>
  <c r="F31870" i="3"/>
  <c r="F31871" i="3"/>
  <c r="F31872" i="3"/>
  <c r="F31873" i="3"/>
  <c r="F31874" i="3"/>
  <c r="F31875" i="3"/>
  <c r="F31876" i="3"/>
  <c r="F31877" i="3"/>
  <c r="F31878" i="3"/>
  <c r="F31879" i="3"/>
  <c r="F31880" i="3"/>
  <c r="F31881" i="3"/>
  <c r="F31882" i="3"/>
  <c r="F31883" i="3"/>
  <c r="F31884" i="3"/>
  <c r="F31885" i="3"/>
  <c r="F31886" i="3"/>
  <c r="F31887" i="3"/>
  <c r="F31888" i="3"/>
  <c r="F31889" i="3"/>
  <c r="F31890" i="3"/>
  <c r="F31891" i="3"/>
  <c r="F31892" i="3"/>
  <c r="F31893" i="3"/>
  <c r="F31894" i="3"/>
  <c r="F31895" i="3"/>
  <c r="F31896" i="3"/>
  <c r="F31897" i="3"/>
  <c r="F31898" i="3"/>
  <c r="F31899" i="3"/>
  <c r="F31900" i="3"/>
  <c r="F31901" i="3"/>
  <c r="F31902" i="3"/>
  <c r="F31903" i="3"/>
  <c r="F31904" i="3"/>
  <c r="F31905" i="3"/>
  <c r="F31906" i="3"/>
  <c r="F31907" i="3"/>
  <c r="F31908" i="3"/>
  <c r="F31909" i="3"/>
  <c r="F31910" i="3"/>
  <c r="F31911" i="3"/>
  <c r="F31912" i="3"/>
  <c r="F31913" i="3"/>
  <c r="F31914" i="3"/>
  <c r="F31915" i="3"/>
  <c r="F31916" i="3"/>
  <c r="F31917" i="3"/>
  <c r="F31918" i="3"/>
  <c r="F31919" i="3"/>
  <c r="F31920" i="3"/>
  <c r="F31921" i="3"/>
  <c r="F31922" i="3"/>
  <c r="F31923" i="3"/>
  <c r="F31924" i="3"/>
  <c r="F31925" i="3"/>
  <c r="F31926" i="3"/>
  <c r="F31927" i="3"/>
  <c r="F31928" i="3"/>
  <c r="F31929" i="3"/>
  <c r="F31930" i="3"/>
  <c r="F31931" i="3"/>
  <c r="F31932" i="3"/>
  <c r="F31933" i="3"/>
  <c r="F31934" i="3"/>
  <c r="F31935" i="3"/>
  <c r="F31936" i="3"/>
  <c r="F31937" i="3"/>
  <c r="F31938" i="3"/>
  <c r="F31939" i="3"/>
  <c r="F31940" i="3"/>
  <c r="F31941" i="3"/>
  <c r="F31942" i="3"/>
  <c r="F31943" i="3"/>
  <c r="F31944" i="3"/>
  <c r="F31945" i="3"/>
  <c r="F31946" i="3"/>
  <c r="F31947" i="3"/>
  <c r="F31948" i="3"/>
  <c r="F31949" i="3"/>
  <c r="F31950" i="3"/>
  <c r="F31951" i="3"/>
  <c r="F31952" i="3"/>
  <c r="F31953" i="3"/>
  <c r="F31954" i="3"/>
  <c r="F31955" i="3"/>
  <c r="F31956" i="3"/>
  <c r="F31957" i="3"/>
  <c r="F31958" i="3"/>
  <c r="F31959" i="3"/>
  <c r="F31960" i="3"/>
  <c r="F31961" i="3"/>
  <c r="F31962" i="3"/>
  <c r="F31963" i="3"/>
  <c r="F31964" i="3"/>
  <c r="F31965" i="3"/>
  <c r="F31966" i="3"/>
  <c r="F31967" i="3"/>
  <c r="F31968" i="3"/>
  <c r="F31969" i="3"/>
  <c r="F31970" i="3"/>
  <c r="F31971" i="3"/>
  <c r="F31972" i="3"/>
  <c r="F31973" i="3"/>
  <c r="F31974" i="3"/>
  <c r="F31975" i="3"/>
  <c r="F31976" i="3"/>
  <c r="F31977" i="3"/>
  <c r="F31978" i="3"/>
  <c r="F31979" i="3"/>
  <c r="F31980" i="3"/>
  <c r="F31981" i="3"/>
  <c r="F31982" i="3"/>
  <c r="F31983" i="3"/>
  <c r="F31984" i="3"/>
  <c r="F31985" i="3"/>
  <c r="F31986" i="3"/>
  <c r="F31987" i="3"/>
  <c r="F31988" i="3"/>
  <c r="F31989" i="3"/>
  <c r="F31990" i="3"/>
  <c r="F31991" i="3"/>
  <c r="F31992" i="3"/>
  <c r="F31993" i="3"/>
  <c r="F31994" i="3"/>
  <c r="F31995" i="3"/>
  <c r="F31996" i="3"/>
  <c r="F31997" i="3"/>
  <c r="F31998" i="3"/>
  <c r="F31999" i="3"/>
  <c r="F32000" i="3"/>
  <c r="F32001" i="3"/>
  <c r="F32002" i="3"/>
  <c r="F32003" i="3"/>
  <c r="F32004" i="3"/>
  <c r="F32005" i="3"/>
  <c r="F32006" i="3"/>
  <c r="F32007" i="3"/>
  <c r="F32008" i="3"/>
  <c r="F32009" i="3"/>
  <c r="F32010" i="3"/>
  <c r="F32011" i="3"/>
  <c r="F32012" i="3"/>
  <c r="F32013" i="3"/>
  <c r="F32014" i="3"/>
  <c r="F32015" i="3"/>
  <c r="F32016" i="3"/>
  <c r="F32017" i="3"/>
  <c r="F32018" i="3"/>
  <c r="F32019" i="3"/>
  <c r="F32020" i="3"/>
  <c r="F32021" i="3"/>
  <c r="F32022" i="3"/>
  <c r="F32023" i="3"/>
  <c r="F32024" i="3"/>
  <c r="F32025" i="3"/>
  <c r="F32026" i="3"/>
  <c r="F32027" i="3"/>
  <c r="F32028" i="3"/>
  <c r="F32029" i="3"/>
  <c r="F32030" i="3"/>
  <c r="F32031" i="3"/>
  <c r="F32032" i="3"/>
  <c r="F32033" i="3"/>
  <c r="F32034" i="3"/>
  <c r="F32035" i="3"/>
  <c r="F32036" i="3"/>
  <c r="F32037" i="3"/>
  <c r="F32038" i="3"/>
  <c r="F32039" i="3"/>
  <c r="F32040" i="3"/>
  <c r="F32041" i="3"/>
  <c r="F32042" i="3"/>
  <c r="F32043" i="3"/>
  <c r="F32044" i="3"/>
  <c r="F32045" i="3"/>
  <c r="F32046" i="3"/>
  <c r="F32047" i="3"/>
  <c r="F32048" i="3"/>
  <c r="F32049" i="3"/>
  <c r="F32050" i="3"/>
  <c r="F32051" i="3"/>
  <c r="F32052" i="3"/>
  <c r="F32053" i="3"/>
  <c r="F32054" i="3"/>
  <c r="F32055" i="3"/>
  <c r="F32056" i="3"/>
  <c r="F32057" i="3"/>
  <c r="F32058" i="3"/>
  <c r="F32059" i="3"/>
  <c r="F32060" i="3"/>
  <c r="F32061" i="3"/>
  <c r="F32062" i="3"/>
  <c r="F32063" i="3"/>
  <c r="F32064" i="3"/>
  <c r="F32065" i="3"/>
  <c r="F32066" i="3"/>
  <c r="F32067" i="3"/>
  <c r="F32068" i="3"/>
  <c r="F32069" i="3"/>
  <c r="F32070" i="3"/>
  <c r="F32071" i="3"/>
  <c r="F32072" i="3"/>
  <c r="F32073" i="3"/>
  <c r="F32074" i="3"/>
  <c r="F32075" i="3"/>
  <c r="F32076" i="3"/>
  <c r="F32077" i="3"/>
  <c r="F32078" i="3"/>
  <c r="F32079" i="3"/>
  <c r="F32080" i="3"/>
  <c r="F32081" i="3"/>
  <c r="F32082" i="3"/>
  <c r="F32083" i="3"/>
  <c r="F32084" i="3"/>
  <c r="F32085" i="3"/>
  <c r="F32086" i="3"/>
  <c r="F32087" i="3"/>
  <c r="F32088" i="3"/>
  <c r="F32089" i="3"/>
  <c r="F32090" i="3"/>
  <c r="F32091" i="3"/>
  <c r="F32092" i="3"/>
  <c r="F32093" i="3"/>
  <c r="F32094" i="3"/>
  <c r="F32095" i="3"/>
  <c r="F32096" i="3"/>
  <c r="F32097" i="3"/>
  <c r="F32098" i="3"/>
  <c r="F32099" i="3"/>
  <c r="F32100" i="3"/>
  <c r="F32101" i="3"/>
  <c r="F32102" i="3"/>
  <c r="F32103" i="3"/>
  <c r="F32104" i="3"/>
  <c r="F32105" i="3"/>
  <c r="F32106" i="3"/>
  <c r="F32107" i="3"/>
  <c r="F32108" i="3"/>
  <c r="F32109" i="3"/>
  <c r="F32110" i="3"/>
  <c r="F32111" i="3"/>
  <c r="F32112" i="3"/>
  <c r="F32113" i="3"/>
  <c r="F32114" i="3"/>
  <c r="F32115" i="3"/>
  <c r="F32116" i="3"/>
  <c r="F32117" i="3"/>
  <c r="F32118" i="3"/>
  <c r="F32119" i="3"/>
  <c r="F32120" i="3"/>
  <c r="F32121" i="3"/>
  <c r="F32122" i="3"/>
  <c r="F32123" i="3"/>
  <c r="F32124" i="3"/>
  <c r="F32125" i="3"/>
  <c r="F32126" i="3"/>
  <c r="F32127" i="3"/>
  <c r="F32128" i="3"/>
  <c r="F32129" i="3"/>
  <c r="F32130" i="3"/>
  <c r="F32131" i="3"/>
  <c r="F32132" i="3"/>
  <c r="F32133" i="3"/>
  <c r="F32134" i="3"/>
  <c r="F32135" i="3"/>
  <c r="F32136" i="3"/>
  <c r="F32137" i="3"/>
  <c r="F32138" i="3"/>
  <c r="F32139" i="3"/>
  <c r="F32140" i="3"/>
  <c r="F32141" i="3"/>
  <c r="F32142" i="3"/>
  <c r="F32143" i="3"/>
  <c r="F32144" i="3"/>
  <c r="F32145" i="3"/>
  <c r="F32146" i="3"/>
  <c r="F32147" i="3"/>
  <c r="F32148" i="3"/>
  <c r="F32149" i="3"/>
  <c r="F32150" i="3"/>
  <c r="F32151" i="3"/>
  <c r="F32152" i="3"/>
  <c r="F32153" i="3"/>
  <c r="F32154" i="3"/>
  <c r="F32155" i="3"/>
  <c r="F32156" i="3"/>
  <c r="F32157" i="3"/>
  <c r="F32158" i="3"/>
  <c r="F32159" i="3"/>
  <c r="F32160" i="3"/>
  <c r="F32161" i="3"/>
  <c r="F32162" i="3"/>
  <c r="F32163" i="3"/>
  <c r="F32164" i="3"/>
  <c r="F32165" i="3"/>
  <c r="F32166" i="3"/>
  <c r="F32167" i="3"/>
  <c r="F32168" i="3"/>
  <c r="F32169" i="3"/>
  <c r="F32170" i="3"/>
  <c r="F32171" i="3"/>
  <c r="F32172" i="3"/>
  <c r="F32173" i="3"/>
  <c r="F32174" i="3"/>
  <c r="F32175" i="3"/>
  <c r="F32176" i="3"/>
  <c r="F32177" i="3"/>
  <c r="F32178" i="3"/>
  <c r="F32179" i="3"/>
  <c r="F32180" i="3"/>
  <c r="F32181" i="3"/>
  <c r="F32182" i="3"/>
  <c r="F32183" i="3"/>
  <c r="F32184" i="3"/>
  <c r="F32185" i="3"/>
  <c r="F32186" i="3"/>
  <c r="F32187" i="3"/>
  <c r="F32188" i="3"/>
  <c r="F32189" i="3"/>
  <c r="F32190" i="3"/>
  <c r="F32191" i="3"/>
  <c r="F32192" i="3"/>
  <c r="F32193" i="3"/>
  <c r="F32194" i="3"/>
  <c r="F32195" i="3"/>
  <c r="F32196" i="3"/>
  <c r="F32197" i="3"/>
  <c r="F32198" i="3"/>
  <c r="F32199" i="3"/>
  <c r="F32200" i="3"/>
  <c r="F32201" i="3"/>
  <c r="F32202" i="3"/>
  <c r="F32203" i="3"/>
  <c r="F32204" i="3"/>
  <c r="F32205" i="3"/>
  <c r="F32206" i="3"/>
  <c r="F32207" i="3"/>
  <c r="F32208" i="3"/>
  <c r="F32209" i="3"/>
  <c r="F32210" i="3"/>
  <c r="F32211" i="3"/>
  <c r="F32212" i="3"/>
  <c r="F32213" i="3"/>
  <c r="F32214" i="3"/>
  <c r="F32215" i="3"/>
  <c r="F32216" i="3"/>
  <c r="F32217" i="3"/>
  <c r="F32218" i="3"/>
  <c r="F32219" i="3"/>
  <c r="F32220" i="3"/>
  <c r="F32221" i="3"/>
  <c r="F32222" i="3"/>
  <c r="F32223" i="3"/>
  <c r="F32224" i="3"/>
  <c r="F32225" i="3"/>
  <c r="F32226" i="3"/>
  <c r="F32227" i="3"/>
  <c r="F32228" i="3"/>
  <c r="F32229" i="3"/>
  <c r="F32230" i="3"/>
  <c r="F32231" i="3"/>
  <c r="F32232" i="3"/>
  <c r="F32233" i="3"/>
  <c r="F32234" i="3"/>
  <c r="F32235" i="3"/>
  <c r="F32236" i="3"/>
  <c r="F32237" i="3"/>
  <c r="F32238" i="3"/>
  <c r="F32239" i="3"/>
  <c r="F32240" i="3"/>
  <c r="F32241" i="3"/>
  <c r="F32242" i="3"/>
  <c r="F32243" i="3"/>
  <c r="F32244" i="3"/>
  <c r="F32245" i="3"/>
  <c r="F32246" i="3"/>
  <c r="F32247" i="3"/>
  <c r="F32248" i="3"/>
  <c r="F32249" i="3"/>
  <c r="F32250" i="3"/>
  <c r="F32251" i="3"/>
  <c r="F32252" i="3"/>
  <c r="F32253" i="3"/>
  <c r="F32254" i="3"/>
  <c r="F32255" i="3"/>
  <c r="F32256" i="3"/>
  <c r="F32257" i="3"/>
  <c r="F32258" i="3"/>
  <c r="F32259" i="3"/>
  <c r="F32260" i="3"/>
  <c r="F32261" i="3"/>
  <c r="F32262" i="3"/>
  <c r="F32263" i="3"/>
  <c r="F32264" i="3"/>
  <c r="F32265" i="3"/>
  <c r="F32266" i="3"/>
  <c r="F32267" i="3"/>
  <c r="F32268" i="3"/>
  <c r="F32269" i="3"/>
  <c r="F32270" i="3"/>
  <c r="F32271" i="3"/>
  <c r="F32272" i="3"/>
  <c r="F32273" i="3"/>
  <c r="F32274" i="3"/>
  <c r="F32275" i="3"/>
  <c r="F32276" i="3"/>
  <c r="F32277" i="3"/>
  <c r="F32278" i="3"/>
  <c r="F32279" i="3"/>
  <c r="F32280" i="3"/>
  <c r="F32281" i="3"/>
  <c r="F32282" i="3"/>
  <c r="F32283" i="3"/>
  <c r="F32284" i="3"/>
  <c r="F32285" i="3"/>
  <c r="F32286" i="3"/>
  <c r="F32287" i="3"/>
  <c r="F32288" i="3"/>
  <c r="F32289" i="3"/>
  <c r="F32290" i="3"/>
  <c r="F32291" i="3"/>
  <c r="F32292" i="3"/>
  <c r="F32293" i="3"/>
  <c r="F32294" i="3"/>
  <c r="F32295" i="3"/>
  <c r="F32296" i="3"/>
  <c r="F32297" i="3"/>
  <c r="F32298" i="3"/>
  <c r="F32299" i="3"/>
  <c r="F32300" i="3"/>
  <c r="F32301" i="3"/>
  <c r="F32302" i="3"/>
  <c r="F32303" i="3"/>
  <c r="F32304" i="3"/>
  <c r="F32305" i="3"/>
  <c r="F32306" i="3"/>
  <c r="F32307" i="3"/>
  <c r="F32308" i="3"/>
  <c r="F32309" i="3"/>
  <c r="F32310" i="3"/>
  <c r="F32311" i="3"/>
  <c r="F32312" i="3"/>
  <c r="F32313" i="3"/>
  <c r="F32314" i="3"/>
  <c r="F32315" i="3"/>
  <c r="F32316" i="3"/>
  <c r="F32317" i="3"/>
  <c r="F32318" i="3"/>
  <c r="F32319" i="3"/>
  <c r="F32320" i="3"/>
  <c r="F32321" i="3"/>
  <c r="F32322" i="3"/>
  <c r="F32323" i="3"/>
  <c r="F32324" i="3"/>
  <c r="F32325" i="3"/>
  <c r="F32326" i="3"/>
  <c r="F32327" i="3"/>
  <c r="F32328" i="3"/>
  <c r="F32329" i="3"/>
  <c r="F32330" i="3"/>
  <c r="F32331" i="3"/>
  <c r="F32332" i="3"/>
  <c r="F32333" i="3"/>
  <c r="F32334" i="3"/>
  <c r="F32335" i="3"/>
  <c r="F32336" i="3"/>
  <c r="F32337" i="3"/>
  <c r="F32338" i="3"/>
  <c r="F32339" i="3"/>
  <c r="F32340" i="3"/>
  <c r="F32341" i="3"/>
  <c r="F32342" i="3"/>
  <c r="F32343" i="3"/>
  <c r="F32344" i="3"/>
  <c r="F32345" i="3"/>
  <c r="F32346" i="3"/>
  <c r="F32347" i="3"/>
  <c r="F32348" i="3"/>
  <c r="F32349" i="3"/>
  <c r="F32350" i="3"/>
  <c r="F32351" i="3"/>
  <c r="F32352" i="3"/>
  <c r="F32353" i="3"/>
  <c r="F32354" i="3"/>
  <c r="F32355" i="3"/>
  <c r="F32356" i="3"/>
  <c r="F32357" i="3"/>
  <c r="F32358" i="3"/>
  <c r="F32359" i="3"/>
  <c r="F32360" i="3"/>
  <c r="F32361" i="3"/>
  <c r="F32362" i="3"/>
  <c r="F32363" i="3"/>
  <c r="F32364" i="3"/>
  <c r="F32365" i="3"/>
  <c r="F32366" i="3"/>
  <c r="F32367" i="3"/>
  <c r="F32368" i="3"/>
  <c r="F32369" i="3"/>
  <c r="F32370" i="3"/>
  <c r="F32371" i="3"/>
  <c r="F32372" i="3"/>
  <c r="F32373" i="3"/>
  <c r="F32374" i="3"/>
  <c r="F32375" i="3"/>
  <c r="F32376" i="3"/>
  <c r="F32377" i="3"/>
  <c r="F32378" i="3"/>
  <c r="F32379" i="3"/>
  <c r="F32380" i="3"/>
  <c r="F32381" i="3"/>
  <c r="F32382" i="3"/>
  <c r="F32383" i="3"/>
  <c r="F32384" i="3"/>
  <c r="F32385" i="3"/>
  <c r="F32386" i="3"/>
  <c r="F32387" i="3"/>
  <c r="F32388" i="3"/>
  <c r="F32389" i="3"/>
  <c r="F32390" i="3"/>
  <c r="F32391" i="3"/>
  <c r="F32392" i="3"/>
  <c r="F32393" i="3"/>
  <c r="F32394" i="3"/>
  <c r="F32395" i="3"/>
  <c r="F32396" i="3"/>
  <c r="F32397" i="3"/>
  <c r="F32398" i="3"/>
  <c r="F32399" i="3"/>
  <c r="F32400" i="3"/>
  <c r="F32401" i="3"/>
  <c r="F32402" i="3"/>
  <c r="F32403" i="3"/>
  <c r="F32404" i="3"/>
  <c r="F32405" i="3"/>
  <c r="F32406" i="3"/>
  <c r="F32407" i="3"/>
  <c r="F32408" i="3"/>
  <c r="F32409" i="3"/>
  <c r="F32410" i="3"/>
  <c r="F32411" i="3"/>
  <c r="F32412" i="3"/>
  <c r="F32413" i="3"/>
  <c r="F32414" i="3"/>
  <c r="F32415" i="3"/>
  <c r="F32416" i="3"/>
  <c r="F32417" i="3"/>
  <c r="F32418" i="3"/>
  <c r="F32419" i="3"/>
  <c r="F32420" i="3"/>
  <c r="F32421" i="3"/>
  <c r="F32422" i="3"/>
  <c r="F32423" i="3"/>
  <c r="F32424" i="3"/>
  <c r="F32425" i="3"/>
  <c r="F32426" i="3"/>
  <c r="F32427" i="3"/>
  <c r="F32428" i="3"/>
  <c r="F32429" i="3"/>
  <c r="F32430" i="3"/>
  <c r="F32431" i="3"/>
  <c r="F32432" i="3"/>
  <c r="F32433" i="3"/>
  <c r="F32434" i="3"/>
  <c r="F32435" i="3"/>
  <c r="F32436" i="3"/>
  <c r="F32437" i="3"/>
  <c r="F32438" i="3"/>
  <c r="F32439" i="3"/>
  <c r="F32440" i="3"/>
  <c r="F32441" i="3"/>
  <c r="F32442" i="3"/>
  <c r="F32443" i="3"/>
  <c r="F32444" i="3"/>
  <c r="F32445" i="3"/>
  <c r="F32446" i="3"/>
  <c r="F32447" i="3"/>
  <c r="F32448" i="3"/>
  <c r="F32449" i="3"/>
  <c r="F32450" i="3"/>
  <c r="F32451" i="3"/>
  <c r="F32452" i="3"/>
  <c r="F32453" i="3"/>
  <c r="F32454" i="3"/>
  <c r="F32455" i="3"/>
  <c r="F32456" i="3"/>
  <c r="F32457" i="3"/>
  <c r="F32458" i="3"/>
  <c r="F32459" i="3"/>
  <c r="F32460" i="3"/>
  <c r="F32461" i="3"/>
  <c r="F32462" i="3"/>
  <c r="F32463" i="3"/>
  <c r="F32464" i="3"/>
  <c r="F32465" i="3"/>
  <c r="F32466" i="3"/>
  <c r="F32467" i="3"/>
  <c r="F32468" i="3"/>
  <c r="F32469" i="3"/>
  <c r="F32470" i="3"/>
  <c r="F32471" i="3"/>
  <c r="F32472" i="3"/>
  <c r="F32473" i="3"/>
  <c r="F32474" i="3"/>
  <c r="F32475" i="3"/>
  <c r="F32476" i="3"/>
  <c r="F32477" i="3"/>
  <c r="F32478" i="3"/>
  <c r="F32479" i="3"/>
  <c r="F32480" i="3"/>
  <c r="F32481" i="3"/>
  <c r="F32482" i="3"/>
  <c r="F32483" i="3"/>
  <c r="F32484" i="3"/>
  <c r="F32485" i="3"/>
  <c r="F32486" i="3"/>
  <c r="F32487" i="3"/>
  <c r="F32488" i="3"/>
  <c r="F32489" i="3"/>
  <c r="F32490" i="3"/>
  <c r="F32491" i="3"/>
  <c r="F32492" i="3"/>
  <c r="F32493" i="3"/>
  <c r="F32494" i="3"/>
  <c r="F32495" i="3"/>
  <c r="F32496" i="3"/>
  <c r="F32497" i="3"/>
  <c r="F32498" i="3"/>
  <c r="F32499" i="3"/>
  <c r="F32500" i="3"/>
  <c r="F32501" i="3"/>
  <c r="F32502" i="3"/>
  <c r="F32503" i="3"/>
  <c r="F32504" i="3"/>
  <c r="F32505" i="3"/>
  <c r="F32506" i="3"/>
  <c r="F32507" i="3"/>
  <c r="F32508" i="3"/>
  <c r="F32509" i="3"/>
  <c r="F32510" i="3"/>
  <c r="F32511" i="3"/>
  <c r="F32512" i="3"/>
  <c r="F32513" i="3"/>
  <c r="F32514" i="3"/>
  <c r="F32515" i="3"/>
  <c r="F32516" i="3"/>
  <c r="F32517" i="3"/>
  <c r="F32518" i="3"/>
  <c r="F32519" i="3"/>
  <c r="F32520" i="3"/>
  <c r="F32521" i="3"/>
  <c r="F32522" i="3"/>
  <c r="F32523" i="3"/>
  <c r="F32524" i="3"/>
  <c r="F32525" i="3"/>
  <c r="F32526" i="3"/>
  <c r="F32527" i="3"/>
  <c r="F32528" i="3"/>
  <c r="F32529" i="3"/>
  <c r="F32530" i="3"/>
  <c r="F32531" i="3"/>
  <c r="F32532" i="3"/>
  <c r="F32533" i="3"/>
  <c r="F32534" i="3"/>
  <c r="F32535" i="3"/>
  <c r="F32536" i="3"/>
  <c r="F32537" i="3"/>
  <c r="F32538" i="3"/>
  <c r="F32539" i="3"/>
  <c r="F32540" i="3"/>
  <c r="F32541" i="3"/>
  <c r="F32542" i="3"/>
  <c r="F32543" i="3"/>
  <c r="F32544" i="3"/>
  <c r="F32545" i="3"/>
  <c r="F32546" i="3"/>
  <c r="F32547" i="3"/>
  <c r="F32548" i="3"/>
  <c r="F32549" i="3"/>
  <c r="F32550" i="3"/>
  <c r="F32551" i="3"/>
  <c r="F32552" i="3"/>
  <c r="F32553" i="3"/>
  <c r="F32554" i="3"/>
  <c r="F32555" i="3"/>
  <c r="F32556" i="3"/>
  <c r="F32557" i="3"/>
  <c r="F32558" i="3"/>
  <c r="F32559" i="3"/>
  <c r="F32560" i="3"/>
  <c r="F32561" i="3"/>
  <c r="F32562" i="3"/>
  <c r="F32563" i="3"/>
  <c r="F32564" i="3"/>
  <c r="F32565" i="3"/>
  <c r="F32566" i="3"/>
  <c r="F32567" i="3"/>
  <c r="F32568" i="3"/>
  <c r="F32569" i="3"/>
  <c r="F32570" i="3"/>
  <c r="F32571" i="3"/>
  <c r="F32572" i="3"/>
  <c r="F32573" i="3"/>
  <c r="F32574" i="3"/>
  <c r="F32575" i="3"/>
  <c r="F32576" i="3"/>
  <c r="F32577" i="3"/>
  <c r="F32578" i="3"/>
  <c r="F32579" i="3"/>
  <c r="F32580" i="3"/>
  <c r="F32581" i="3"/>
  <c r="F32582" i="3"/>
  <c r="F32583" i="3"/>
  <c r="F32584" i="3"/>
  <c r="F32585" i="3"/>
  <c r="F32586" i="3"/>
  <c r="F32587" i="3"/>
  <c r="F32588" i="3"/>
  <c r="F32589" i="3"/>
  <c r="F32590" i="3"/>
  <c r="F32591" i="3"/>
  <c r="F32592" i="3"/>
  <c r="F32593" i="3"/>
  <c r="F32594" i="3"/>
  <c r="F32595" i="3"/>
  <c r="F32596" i="3"/>
  <c r="F32597" i="3"/>
  <c r="F32598" i="3"/>
  <c r="F32599" i="3"/>
  <c r="F32600" i="3"/>
  <c r="F32601" i="3"/>
  <c r="F32602" i="3"/>
  <c r="F32603" i="3"/>
  <c r="F32604" i="3"/>
  <c r="F32605" i="3"/>
  <c r="F32606" i="3"/>
  <c r="F32607" i="3"/>
  <c r="F32608" i="3"/>
  <c r="F32609" i="3"/>
  <c r="F32610" i="3"/>
  <c r="F32611" i="3"/>
  <c r="F32612" i="3"/>
  <c r="F32613" i="3"/>
  <c r="F32614" i="3"/>
  <c r="F32615" i="3"/>
  <c r="F32616" i="3"/>
  <c r="F32617" i="3"/>
  <c r="F32618" i="3"/>
  <c r="F32619" i="3"/>
  <c r="F32620" i="3"/>
  <c r="F32621" i="3"/>
  <c r="F32622" i="3"/>
  <c r="F32623" i="3"/>
  <c r="F32624" i="3"/>
  <c r="F32625" i="3"/>
  <c r="F32626" i="3"/>
  <c r="F32627" i="3"/>
  <c r="F32628" i="3"/>
  <c r="F32629" i="3"/>
  <c r="F32630" i="3"/>
  <c r="F32631" i="3"/>
  <c r="F32632" i="3"/>
  <c r="F32633" i="3"/>
  <c r="F32634" i="3"/>
  <c r="F32635" i="3"/>
  <c r="F32636" i="3"/>
  <c r="F32637" i="3"/>
  <c r="F32638" i="3"/>
  <c r="F32639" i="3"/>
  <c r="F32640" i="3"/>
  <c r="F32641" i="3"/>
  <c r="F32642" i="3"/>
  <c r="F32643" i="3"/>
  <c r="F32644" i="3"/>
  <c r="F32645" i="3"/>
  <c r="F32646" i="3"/>
  <c r="F32647" i="3"/>
  <c r="F32648" i="3"/>
  <c r="F32649" i="3"/>
  <c r="F32650" i="3"/>
  <c r="F32651" i="3"/>
  <c r="F32652" i="3"/>
  <c r="F32653" i="3"/>
  <c r="F32654" i="3"/>
  <c r="F32655" i="3"/>
  <c r="F32656" i="3"/>
  <c r="F32657" i="3"/>
  <c r="F32658" i="3"/>
  <c r="F32659" i="3"/>
  <c r="F32660" i="3"/>
  <c r="F32661" i="3"/>
  <c r="F32662" i="3"/>
  <c r="F32663" i="3"/>
  <c r="F32664" i="3"/>
  <c r="F32665" i="3"/>
  <c r="F32666" i="3"/>
  <c r="F32667" i="3"/>
  <c r="F32668" i="3"/>
  <c r="F32669" i="3"/>
  <c r="F32670" i="3"/>
  <c r="F32671" i="3"/>
  <c r="F32672" i="3"/>
  <c r="F32673" i="3"/>
  <c r="F32674" i="3"/>
  <c r="F32675" i="3"/>
  <c r="F32676" i="3"/>
  <c r="F32677" i="3"/>
  <c r="F32678" i="3"/>
  <c r="F32679" i="3"/>
  <c r="F32680" i="3"/>
  <c r="F32681" i="3"/>
  <c r="F32682" i="3"/>
  <c r="F32683" i="3"/>
  <c r="F32684" i="3"/>
  <c r="F32685" i="3"/>
  <c r="F32686" i="3"/>
  <c r="F32687" i="3"/>
  <c r="F32688" i="3"/>
  <c r="F32689" i="3"/>
  <c r="F32690" i="3"/>
  <c r="F32691" i="3"/>
  <c r="F32692" i="3"/>
  <c r="F32693" i="3"/>
  <c r="F32694" i="3"/>
  <c r="F32695" i="3"/>
  <c r="F32696" i="3"/>
  <c r="F32697" i="3"/>
  <c r="F32698" i="3"/>
  <c r="F32699" i="3"/>
  <c r="F32700" i="3"/>
  <c r="F32701" i="3"/>
  <c r="F32702" i="3"/>
  <c r="F32703" i="3"/>
  <c r="F32704" i="3"/>
  <c r="F32705" i="3"/>
  <c r="F32706" i="3"/>
  <c r="F32707" i="3"/>
  <c r="F32708" i="3"/>
  <c r="F32709" i="3"/>
  <c r="F32710" i="3"/>
  <c r="F32711" i="3"/>
  <c r="F32712" i="3"/>
  <c r="F32713" i="3"/>
  <c r="F32714" i="3"/>
  <c r="F32715" i="3"/>
  <c r="F32716" i="3"/>
  <c r="F32717" i="3"/>
  <c r="F32718" i="3"/>
  <c r="F32719" i="3"/>
  <c r="F32720" i="3"/>
  <c r="F32721" i="3"/>
  <c r="F32722" i="3"/>
  <c r="F32723" i="3"/>
  <c r="F32724" i="3"/>
  <c r="F32725" i="3"/>
  <c r="F32726" i="3"/>
  <c r="F32727" i="3"/>
  <c r="F32728" i="3"/>
  <c r="F32729" i="3"/>
  <c r="F32730" i="3"/>
  <c r="F32731" i="3"/>
  <c r="F32732" i="3"/>
  <c r="F32733" i="3"/>
  <c r="F32734" i="3"/>
  <c r="F32735" i="3"/>
  <c r="F32736" i="3"/>
  <c r="F32737" i="3"/>
  <c r="F32738" i="3"/>
  <c r="F32739" i="3"/>
  <c r="F32740" i="3"/>
  <c r="F32741" i="3"/>
  <c r="F32742" i="3"/>
  <c r="F32743" i="3"/>
  <c r="F32744" i="3"/>
  <c r="F32745" i="3"/>
  <c r="F32746" i="3"/>
  <c r="F32747" i="3"/>
  <c r="F32748" i="3"/>
  <c r="F32749" i="3"/>
  <c r="F32750" i="3"/>
  <c r="F32751" i="3"/>
  <c r="F32752" i="3"/>
  <c r="F32753" i="3"/>
  <c r="F32754" i="3"/>
  <c r="F32755" i="3"/>
  <c r="F32756" i="3"/>
  <c r="F32757" i="3"/>
  <c r="F32758" i="3"/>
  <c r="F32759" i="3"/>
  <c r="F32760" i="3"/>
  <c r="F32761" i="3"/>
  <c r="F32762" i="3"/>
  <c r="F32763" i="3"/>
  <c r="F32764" i="3"/>
  <c r="F32765" i="3"/>
  <c r="F32766" i="3"/>
  <c r="F32767" i="3"/>
  <c r="F32768" i="3"/>
  <c r="F32769" i="3"/>
  <c r="F32770" i="3"/>
  <c r="F32771" i="3"/>
  <c r="F32772" i="3"/>
  <c r="F32773" i="3"/>
  <c r="F32774" i="3"/>
  <c r="F32775" i="3"/>
  <c r="F32776" i="3"/>
  <c r="F32777" i="3"/>
  <c r="F32778" i="3"/>
  <c r="F32779" i="3"/>
  <c r="F32780" i="3"/>
  <c r="F32781" i="3"/>
  <c r="F32782" i="3"/>
  <c r="F32783" i="3"/>
  <c r="F32784" i="3"/>
  <c r="F32785" i="3"/>
  <c r="F32786" i="3"/>
  <c r="F32787" i="3"/>
  <c r="F32788" i="3"/>
  <c r="F32789" i="3"/>
  <c r="F32790" i="3"/>
  <c r="F32791" i="3"/>
  <c r="F32792" i="3"/>
  <c r="F32793" i="3"/>
  <c r="F32794" i="3"/>
  <c r="F32795" i="3"/>
  <c r="F32796" i="3"/>
  <c r="F32797" i="3"/>
  <c r="F32798" i="3"/>
  <c r="F32799" i="3"/>
  <c r="F32800" i="3"/>
  <c r="F32801" i="3"/>
  <c r="F32802" i="3"/>
  <c r="F32803" i="3"/>
  <c r="F32804" i="3"/>
  <c r="F32805" i="3"/>
  <c r="F32806" i="3"/>
  <c r="F32807" i="3"/>
  <c r="F32808" i="3"/>
  <c r="F32809" i="3"/>
  <c r="F32810" i="3"/>
  <c r="F32811" i="3"/>
  <c r="F32812" i="3"/>
  <c r="F32813" i="3"/>
  <c r="F32814" i="3"/>
  <c r="F32815" i="3"/>
  <c r="F32816" i="3"/>
  <c r="F32817" i="3"/>
  <c r="F32818" i="3"/>
  <c r="F32819" i="3"/>
  <c r="F32820" i="3"/>
  <c r="F32821" i="3"/>
  <c r="F32822" i="3"/>
  <c r="F32823" i="3"/>
  <c r="F32824" i="3"/>
  <c r="F32825" i="3"/>
  <c r="F32826" i="3"/>
  <c r="F32827" i="3"/>
  <c r="F32828" i="3"/>
  <c r="F32829" i="3"/>
  <c r="F32830" i="3"/>
  <c r="F32831" i="3"/>
  <c r="F32832" i="3"/>
  <c r="F32833" i="3"/>
  <c r="F32834" i="3"/>
  <c r="F32835" i="3"/>
  <c r="F32836" i="3"/>
  <c r="F32837" i="3"/>
  <c r="F32838" i="3"/>
  <c r="F32839" i="3"/>
  <c r="F32840" i="3"/>
  <c r="F32841" i="3"/>
  <c r="F32842" i="3"/>
  <c r="F32843" i="3"/>
  <c r="F32844" i="3"/>
  <c r="F32845" i="3"/>
  <c r="F32846" i="3"/>
  <c r="F32847" i="3"/>
  <c r="F32848" i="3"/>
  <c r="F32849" i="3"/>
  <c r="F32850" i="3"/>
  <c r="F32851" i="3"/>
  <c r="F32852" i="3"/>
  <c r="F32853" i="3"/>
  <c r="F32854" i="3"/>
  <c r="F32855" i="3"/>
  <c r="F32856" i="3"/>
  <c r="F32857" i="3"/>
  <c r="F32858" i="3"/>
  <c r="F32859" i="3"/>
  <c r="F32860" i="3"/>
  <c r="F32861" i="3"/>
  <c r="F32862" i="3"/>
  <c r="F32863" i="3"/>
  <c r="F32864" i="3"/>
  <c r="F32865" i="3"/>
  <c r="F32866" i="3"/>
  <c r="F32867" i="3"/>
  <c r="F32868" i="3"/>
  <c r="F32869" i="3"/>
  <c r="F32870" i="3"/>
  <c r="F32871" i="3"/>
  <c r="F32872" i="3"/>
  <c r="F32873" i="3"/>
  <c r="F32874" i="3"/>
  <c r="F32875" i="3"/>
  <c r="F32876" i="3"/>
  <c r="F32877" i="3"/>
  <c r="F32878" i="3"/>
  <c r="F32879" i="3"/>
  <c r="F32880" i="3"/>
  <c r="F32881" i="3"/>
  <c r="F32882" i="3"/>
  <c r="F32883" i="3"/>
  <c r="F32884" i="3"/>
  <c r="F32885" i="3"/>
  <c r="F32886" i="3"/>
  <c r="F32887" i="3"/>
  <c r="F32888" i="3"/>
  <c r="F32889" i="3"/>
  <c r="F32890" i="3"/>
  <c r="F32891" i="3"/>
  <c r="F32892" i="3"/>
  <c r="F32893" i="3"/>
  <c r="F32894" i="3"/>
  <c r="F32895" i="3"/>
  <c r="F32896" i="3"/>
  <c r="F32897" i="3"/>
  <c r="F32898" i="3"/>
  <c r="F32899" i="3"/>
  <c r="F32900" i="3"/>
  <c r="F32901" i="3"/>
  <c r="F32902" i="3"/>
  <c r="F32903" i="3"/>
  <c r="F32904" i="3"/>
  <c r="F32905" i="3"/>
  <c r="F32906" i="3"/>
  <c r="F32907" i="3"/>
  <c r="F32908" i="3"/>
  <c r="F32909" i="3"/>
  <c r="F32910" i="3"/>
  <c r="F32911" i="3"/>
  <c r="F32912" i="3"/>
  <c r="F32913" i="3"/>
  <c r="F32914" i="3"/>
  <c r="F32915" i="3"/>
  <c r="F32916" i="3"/>
  <c r="F32917" i="3"/>
  <c r="F32918" i="3"/>
  <c r="F32919" i="3"/>
  <c r="F32920" i="3"/>
  <c r="F32921" i="3"/>
  <c r="F32922" i="3"/>
  <c r="F32923" i="3"/>
  <c r="F32924" i="3"/>
  <c r="F32925" i="3"/>
  <c r="F32926" i="3"/>
  <c r="F32927" i="3"/>
  <c r="F32928" i="3"/>
  <c r="F32929" i="3"/>
  <c r="F32930" i="3"/>
  <c r="F32931" i="3"/>
  <c r="F32932" i="3"/>
  <c r="F32933" i="3"/>
  <c r="F32934" i="3"/>
  <c r="F32935" i="3"/>
  <c r="F32936" i="3"/>
  <c r="F32937" i="3"/>
  <c r="F32938" i="3"/>
  <c r="F32939" i="3"/>
  <c r="F32940" i="3"/>
  <c r="F32941" i="3"/>
  <c r="F32942" i="3"/>
  <c r="F32943" i="3"/>
  <c r="F32944" i="3"/>
  <c r="F32945" i="3"/>
  <c r="F32946" i="3"/>
  <c r="F32947" i="3"/>
  <c r="F32948" i="3"/>
  <c r="F32949" i="3"/>
  <c r="F32950" i="3"/>
  <c r="F32951" i="3"/>
  <c r="F32952" i="3"/>
  <c r="F32953" i="3"/>
  <c r="F32954" i="3"/>
  <c r="F32955" i="3"/>
  <c r="F32956" i="3"/>
  <c r="F32957" i="3"/>
  <c r="F32958" i="3"/>
  <c r="F32959" i="3"/>
  <c r="F32960" i="3"/>
  <c r="F32961" i="3"/>
  <c r="F32962" i="3"/>
  <c r="F32963" i="3"/>
  <c r="F32964" i="3"/>
  <c r="F32965" i="3"/>
  <c r="F32966" i="3"/>
  <c r="F32967" i="3"/>
  <c r="F32968" i="3"/>
  <c r="F32969" i="3"/>
  <c r="F32970" i="3"/>
  <c r="F32971" i="3"/>
  <c r="F32972" i="3"/>
  <c r="F32973" i="3"/>
  <c r="F32974" i="3"/>
  <c r="F32975" i="3"/>
  <c r="F32976" i="3"/>
  <c r="F32977" i="3"/>
  <c r="F32978" i="3"/>
  <c r="F32979" i="3"/>
  <c r="F32980" i="3"/>
  <c r="F32981" i="3"/>
  <c r="F32982" i="3"/>
  <c r="F32983" i="3"/>
  <c r="F32984" i="3"/>
  <c r="F32985" i="3"/>
  <c r="F32986" i="3"/>
  <c r="F32987" i="3"/>
  <c r="F32988" i="3"/>
  <c r="F32989" i="3"/>
  <c r="F32990" i="3"/>
  <c r="F32991" i="3"/>
  <c r="F32992" i="3"/>
  <c r="F32993" i="3"/>
  <c r="F32994" i="3"/>
  <c r="F32995" i="3"/>
  <c r="F32996" i="3"/>
  <c r="F32997" i="3"/>
  <c r="F32998" i="3"/>
  <c r="F32999" i="3"/>
  <c r="F33000" i="3"/>
  <c r="F33001" i="3"/>
  <c r="F33002" i="3"/>
  <c r="F33003" i="3"/>
  <c r="F33004" i="3"/>
  <c r="F33005" i="3"/>
  <c r="F33006" i="3"/>
  <c r="F33007" i="3"/>
  <c r="F33008" i="3"/>
  <c r="F33009" i="3"/>
  <c r="F33010" i="3"/>
  <c r="F33011" i="3"/>
  <c r="F33012" i="3"/>
  <c r="F33013" i="3"/>
  <c r="F33014" i="3"/>
  <c r="F33015" i="3"/>
  <c r="F33016" i="3"/>
  <c r="F33017" i="3"/>
  <c r="F33018" i="3"/>
  <c r="F33019" i="3"/>
  <c r="F33020" i="3"/>
  <c r="F33021" i="3"/>
  <c r="F33022" i="3"/>
  <c r="F33023" i="3"/>
  <c r="F33024" i="3"/>
  <c r="F33025" i="3"/>
  <c r="F33026" i="3"/>
  <c r="F33027" i="3"/>
  <c r="F33028" i="3"/>
  <c r="F33029" i="3"/>
  <c r="F33030" i="3"/>
  <c r="F33031" i="3"/>
  <c r="F33032" i="3"/>
  <c r="F33033" i="3"/>
  <c r="F33034" i="3"/>
  <c r="F33035" i="3"/>
  <c r="F33036" i="3"/>
  <c r="F33037" i="3"/>
  <c r="F33038" i="3"/>
  <c r="F33039" i="3"/>
  <c r="F33040" i="3"/>
  <c r="F33041" i="3"/>
  <c r="F33042" i="3"/>
  <c r="F33043" i="3"/>
  <c r="F33044" i="3"/>
  <c r="F33045" i="3"/>
  <c r="F33046" i="3"/>
  <c r="F33047" i="3"/>
  <c r="F33048" i="3"/>
  <c r="F33049" i="3"/>
  <c r="F33050" i="3"/>
  <c r="F33051" i="3"/>
  <c r="F33052" i="3"/>
  <c r="F33053" i="3"/>
  <c r="F33054" i="3"/>
  <c r="F33055" i="3"/>
  <c r="F33056" i="3"/>
  <c r="F33057" i="3"/>
  <c r="F33058" i="3"/>
  <c r="F33059" i="3"/>
  <c r="F33060" i="3"/>
  <c r="F33061" i="3"/>
  <c r="F33062" i="3"/>
  <c r="F33063" i="3"/>
  <c r="F33064" i="3"/>
  <c r="F33065" i="3"/>
  <c r="F33066" i="3"/>
  <c r="F33067" i="3"/>
  <c r="F33068" i="3"/>
  <c r="F33069" i="3"/>
  <c r="F33070" i="3"/>
  <c r="F33071" i="3"/>
  <c r="F33072" i="3"/>
  <c r="F33073" i="3"/>
  <c r="F33074" i="3"/>
  <c r="F33075" i="3"/>
  <c r="F33076" i="3"/>
  <c r="F33077" i="3"/>
  <c r="F33078" i="3"/>
  <c r="F33079" i="3"/>
  <c r="F33080" i="3"/>
  <c r="F33081" i="3"/>
  <c r="F33082" i="3"/>
  <c r="F33083" i="3"/>
  <c r="F33084" i="3"/>
  <c r="F33085" i="3"/>
  <c r="F33086" i="3"/>
  <c r="F33087" i="3"/>
  <c r="F33088" i="3"/>
  <c r="F33089" i="3"/>
  <c r="F33090" i="3"/>
  <c r="F33091" i="3"/>
  <c r="F33092" i="3"/>
  <c r="F33093" i="3"/>
  <c r="F33094" i="3"/>
  <c r="F33095" i="3"/>
  <c r="F33096" i="3"/>
  <c r="F33097" i="3"/>
  <c r="F33098" i="3"/>
  <c r="F33099" i="3"/>
  <c r="F33100" i="3"/>
  <c r="F33101" i="3"/>
  <c r="F33102" i="3"/>
  <c r="F33103" i="3"/>
  <c r="F33104" i="3"/>
  <c r="F33105" i="3"/>
  <c r="F33106" i="3"/>
  <c r="F33107" i="3"/>
  <c r="F33108" i="3"/>
  <c r="F33109" i="3"/>
  <c r="F33110" i="3"/>
  <c r="F33111" i="3"/>
  <c r="F33112" i="3"/>
  <c r="F33113" i="3"/>
  <c r="F33114" i="3"/>
  <c r="F33115" i="3"/>
  <c r="F33116" i="3"/>
  <c r="F33117" i="3"/>
  <c r="F33118" i="3"/>
  <c r="F33119" i="3"/>
  <c r="F33120" i="3"/>
  <c r="F33121" i="3"/>
  <c r="F33122" i="3"/>
  <c r="F33123" i="3"/>
  <c r="F33124" i="3"/>
  <c r="F33125" i="3"/>
  <c r="F33126" i="3"/>
  <c r="F33127" i="3"/>
  <c r="F33128" i="3"/>
  <c r="F33129" i="3"/>
  <c r="F33130" i="3"/>
  <c r="F33131" i="3"/>
  <c r="F33132" i="3"/>
  <c r="F33133" i="3"/>
  <c r="F33134" i="3"/>
  <c r="F33135" i="3"/>
  <c r="F33136" i="3"/>
  <c r="F33137" i="3"/>
  <c r="F33138" i="3"/>
  <c r="F33139" i="3"/>
  <c r="F33140" i="3"/>
  <c r="F33141" i="3"/>
  <c r="F33142" i="3"/>
  <c r="F33143" i="3"/>
  <c r="F33144" i="3"/>
  <c r="F33145" i="3"/>
  <c r="F33146" i="3"/>
  <c r="F33147" i="3"/>
  <c r="F33148" i="3"/>
  <c r="F33149" i="3"/>
  <c r="F33150" i="3"/>
  <c r="F33151" i="3"/>
  <c r="F33152" i="3"/>
  <c r="F33153" i="3"/>
  <c r="F33154" i="3"/>
  <c r="F33155" i="3"/>
  <c r="F33156" i="3"/>
  <c r="F33157" i="3"/>
  <c r="F33158" i="3"/>
  <c r="F33159" i="3"/>
  <c r="F33160" i="3"/>
  <c r="F33161" i="3"/>
  <c r="F33162" i="3"/>
  <c r="F33163" i="3"/>
  <c r="F33164" i="3"/>
  <c r="F33165" i="3"/>
  <c r="F33166" i="3"/>
  <c r="F33167" i="3"/>
  <c r="F33168" i="3"/>
  <c r="F33169" i="3"/>
  <c r="F33170" i="3"/>
  <c r="F33171" i="3"/>
  <c r="F33172" i="3"/>
  <c r="F33173" i="3"/>
  <c r="F33174" i="3"/>
  <c r="F33175" i="3"/>
  <c r="F33176" i="3"/>
  <c r="F33177" i="3"/>
  <c r="F33178" i="3"/>
  <c r="F33179" i="3"/>
  <c r="F33180" i="3"/>
  <c r="F33181" i="3"/>
  <c r="F33182" i="3"/>
  <c r="F33183" i="3"/>
  <c r="F33184" i="3"/>
  <c r="F33185" i="3"/>
  <c r="F33186" i="3"/>
  <c r="F33187" i="3"/>
  <c r="F33188" i="3"/>
  <c r="F33189" i="3"/>
  <c r="F33190" i="3"/>
  <c r="F33191" i="3"/>
  <c r="F33192" i="3"/>
  <c r="F33193" i="3"/>
  <c r="F33194" i="3"/>
  <c r="F33195" i="3"/>
  <c r="F33196" i="3"/>
  <c r="F33197" i="3"/>
  <c r="F33198" i="3"/>
  <c r="F33199" i="3"/>
  <c r="F33200" i="3"/>
  <c r="F33201" i="3"/>
  <c r="F33202" i="3"/>
  <c r="F33203" i="3"/>
  <c r="F33204" i="3"/>
  <c r="F33205" i="3"/>
  <c r="F33206" i="3"/>
  <c r="F33207" i="3"/>
  <c r="F33208" i="3"/>
  <c r="F33209" i="3"/>
  <c r="F33210" i="3"/>
  <c r="F33211" i="3"/>
  <c r="F33212" i="3"/>
  <c r="F33213" i="3"/>
  <c r="F33214" i="3"/>
  <c r="F33215" i="3"/>
  <c r="F33216" i="3"/>
  <c r="F33217" i="3"/>
  <c r="F33218" i="3"/>
  <c r="F33219" i="3"/>
  <c r="F33220" i="3"/>
  <c r="F33221" i="3"/>
  <c r="F33222" i="3"/>
  <c r="F33223" i="3"/>
  <c r="F33224" i="3"/>
  <c r="F33225" i="3"/>
  <c r="F33226" i="3"/>
  <c r="F33227" i="3"/>
  <c r="F33228" i="3"/>
  <c r="F33229" i="3"/>
  <c r="F33230" i="3"/>
  <c r="F33231" i="3"/>
  <c r="F33232" i="3"/>
  <c r="F33233" i="3"/>
  <c r="F33234" i="3"/>
  <c r="F33235" i="3"/>
  <c r="F33236" i="3"/>
  <c r="F33237" i="3"/>
  <c r="F33238" i="3"/>
  <c r="F33239" i="3"/>
  <c r="F33240" i="3"/>
  <c r="F33241" i="3"/>
  <c r="F33242" i="3"/>
  <c r="F33243" i="3"/>
  <c r="F33244" i="3"/>
  <c r="F33245" i="3"/>
  <c r="F33246" i="3"/>
  <c r="F33247" i="3"/>
  <c r="F33248" i="3"/>
  <c r="F33249" i="3"/>
  <c r="F33250" i="3"/>
  <c r="F33251" i="3"/>
  <c r="F33252" i="3"/>
  <c r="F33253" i="3"/>
  <c r="F33254" i="3"/>
  <c r="F33255" i="3"/>
  <c r="F33256" i="3"/>
  <c r="F33257" i="3"/>
  <c r="F33258" i="3"/>
  <c r="F33259" i="3"/>
  <c r="F33260" i="3"/>
  <c r="F33261" i="3"/>
  <c r="F33262" i="3"/>
  <c r="F33263" i="3"/>
  <c r="F33264" i="3"/>
  <c r="F33265" i="3"/>
  <c r="F33266" i="3"/>
  <c r="F33267" i="3"/>
  <c r="F33268" i="3"/>
  <c r="F33269" i="3"/>
  <c r="F33270" i="3"/>
  <c r="F33271" i="3"/>
  <c r="F33272" i="3"/>
  <c r="F33273" i="3"/>
  <c r="F33274" i="3"/>
  <c r="F33275" i="3"/>
  <c r="F33276" i="3"/>
  <c r="F33277" i="3"/>
  <c r="F33278" i="3"/>
  <c r="F33279" i="3"/>
  <c r="F33280" i="3"/>
  <c r="F33281" i="3"/>
  <c r="F33282" i="3"/>
  <c r="F33283" i="3"/>
  <c r="F33284" i="3"/>
  <c r="F33285" i="3"/>
  <c r="F33286" i="3"/>
  <c r="F33287" i="3"/>
  <c r="F33288" i="3"/>
  <c r="F33289" i="3"/>
  <c r="F33290" i="3"/>
  <c r="F33291" i="3"/>
  <c r="F33292" i="3"/>
  <c r="F33293" i="3"/>
  <c r="F33294" i="3"/>
  <c r="F33295" i="3"/>
  <c r="F33296" i="3"/>
  <c r="F33297" i="3"/>
  <c r="F33298" i="3"/>
  <c r="F33299" i="3"/>
  <c r="F33300" i="3"/>
  <c r="F33301" i="3"/>
  <c r="F33302" i="3"/>
  <c r="F33303" i="3"/>
  <c r="F33304" i="3"/>
  <c r="F33305" i="3"/>
  <c r="F33306" i="3"/>
  <c r="F33307" i="3"/>
  <c r="F33308" i="3"/>
  <c r="F33309" i="3"/>
  <c r="F33310" i="3"/>
  <c r="F33311" i="3"/>
  <c r="F33312" i="3"/>
  <c r="F33313" i="3"/>
  <c r="F33314" i="3"/>
  <c r="F33315" i="3"/>
  <c r="F33316" i="3"/>
  <c r="F33317" i="3"/>
  <c r="F33318" i="3"/>
  <c r="F33319" i="3"/>
  <c r="F33320" i="3"/>
  <c r="F33321" i="3"/>
  <c r="F33322" i="3"/>
  <c r="F33323" i="3"/>
  <c r="F33324" i="3"/>
  <c r="F33325" i="3"/>
  <c r="F33326" i="3"/>
  <c r="F33327" i="3"/>
  <c r="F33328" i="3"/>
  <c r="F33329" i="3"/>
  <c r="F33330" i="3"/>
  <c r="F33331" i="3"/>
  <c r="F33332" i="3"/>
  <c r="F33333" i="3"/>
  <c r="F33334" i="3"/>
  <c r="F33335" i="3"/>
  <c r="F33336" i="3"/>
  <c r="F33337" i="3"/>
  <c r="F33338" i="3"/>
  <c r="F33339" i="3"/>
  <c r="F33340" i="3"/>
  <c r="F33341" i="3"/>
  <c r="F33342" i="3"/>
  <c r="F33343" i="3"/>
  <c r="F33344" i="3"/>
  <c r="F33345" i="3"/>
  <c r="F33346" i="3"/>
  <c r="F33347" i="3"/>
  <c r="F33348" i="3"/>
  <c r="F33349" i="3"/>
  <c r="F33350" i="3"/>
  <c r="F33351" i="3"/>
  <c r="F33352" i="3"/>
  <c r="F33353" i="3"/>
  <c r="F33354" i="3"/>
  <c r="F33355" i="3"/>
  <c r="F33356" i="3"/>
  <c r="F33357" i="3"/>
  <c r="F33358" i="3"/>
  <c r="F33359" i="3"/>
  <c r="F33360" i="3"/>
  <c r="F33361" i="3"/>
  <c r="F33362" i="3"/>
  <c r="F33363" i="3"/>
  <c r="F33364" i="3"/>
  <c r="F33365" i="3"/>
  <c r="F33366" i="3"/>
  <c r="F33367" i="3"/>
  <c r="F33368" i="3"/>
  <c r="F33369" i="3"/>
  <c r="F33370" i="3"/>
  <c r="F33371" i="3"/>
  <c r="F33372" i="3"/>
  <c r="F33373" i="3"/>
  <c r="F33374" i="3"/>
  <c r="F33375" i="3"/>
  <c r="F33376" i="3"/>
  <c r="F33377" i="3"/>
  <c r="F33378" i="3"/>
  <c r="F33379" i="3"/>
  <c r="F33380" i="3"/>
  <c r="F33381" i="3"/>
  <c r="F33382" i="3"/>
  <c r="F33383" i="3"/>
  <c r="F33384" i="3"/>
  <c r="F33385" i="3"/>
  <c r="F33386" i="3"/>
  <c r="F33387" i="3"/>
  <c r="F33388" i="3"/>
  <c r="F33389" i="3"/>
  <c r="F33390" i="3"/>
  <c r="F33391" i="3"/>
  <c r="F33392" i="3"/>
  <c r="F33393" i="3"/>
  <c r="F33394" i="3"/>
  <c r="F33395" i="3"/>
  <c r="F33396" i="3"/>
  <c r="F33397" i="3"/>
  <c r="F33398" i="3"/>
  <c r="F33399" i="3"/>
  <c r="F33400" i="3"/>
  <c r="F33401" i="3"/>
  <c r="F33402" i="3"/>
  <c r="F33403" i="3"/>
  <c r="F33404" i="3"/>
  <c r="F33405" i="3"/>
  <c r="F33406" i="3"/>
  <c r="F33407" i="3"/>
  <c r="F33408" i="3"/>
  <c r="F33409" i="3"/>
  <c r="F33410" i="3"/>
  <c r="F33411" i="3"/>
  <c r="F33412" i="3"/>
  <c r="F33413" i="3"/>
  <c r="F33414" i="3"/>
  <c r="F33415" i="3"/>
  <c r="F33416" i="3"/>
  <c r="F33417" i="3"/>
  <c r="F33418" i="3"/>
  <c r="F33419" i="3"/>
  <c r="F33420" i="3"/>
  <c r="F33421" i="3"/>
  <c r="F33422" i="3"/>
  <c r="F33423" i="3"/>
  <c r="F33424" i="3"/>
  <c r="F33425" i="3"/>
  <c r="F33426" i="3"/>
  <c r="F33427" i="3"/>
  <c r="F33428" i="3"/>
  <c r="F33429" i="3"/>
  <c r="F33430" i="3"/>
  <c r="F33431" i="3"/>
  <c r="F33432" i="3"/>
  <c r="F33433" i="3"/>
  <c r="F33434" i="3"/>
  <c r="F33435" i="3"/>
  <c r="F33436" i="3"/>
  <c r="F33437" i="3"/>
  <c r="F33438" i="3"/>
  <c r="F33439" i="3"/>
  <c r="F33440" i="3"/>
  <c r="F33441" i="3"/>
  <c r="F33442" i="3"/>
  <c r="F33443" i="3"/>
  <c r="F33444" i="3"/>
  <c r="F33445" i="3"/>
  <c r="F33446" i="3"/>
  <c r="F33447" i="3"/>
  <c r="F33448" i="3"/>
  <c r="F33449" i="3"/>
  <c r="F33450" i="3"/>
  <c r="F33451" i="3"/>
  <c r="F33452" i="3"/>
  <c r="F33453" i="3"/>
  <c r="F33454" i="3"/>
  <c r="F33455" i="3"/>
  <c r="F33456" i="3"/>
  <c r="F33457" i="3"/>
  <c r="F33458" i="3"/>
  <c r="F33459" i="3"/>
  <c r="F33460" i="3"/>
  <c r="F33461" i="3"/>
  <c r="F33462" i="3"/>
  <c r="F33463" i="3"/>
  <c r="F33464" i="3"/>
  <c r="F33465" i="3"/>
  <c r="F33466" i="3"/>
  <c r="F33467" i="3"/>
  <c r="F33468" i="3"/>
  <c r="F33469" i="3"/>
  <c r="F33470" i="3"/>
  <c r="F33471" i="3"/>
  <c r="F33472" i="3"/>
  <c r="F33473" i="3"/>
  <c r="F33474" i="3"/>
  <c r="F33475" i="3"/>
  <c r="F33476" i="3"/>
  <c r="F33477" i="3"/>
  <c r="F33478" i="3"/>
  <c r="F33479" i="3"/>
  <c r="F33480" i="3"/>
  <c r="F33481" i="3"/>
  <c r="F33482" i="3"/>
  <c r="F33483" i="3"/>
  <c r="F33484" i="3"/>
  <c r="F33485" i="3"/>
  <c r="F33486" i="3"/>
  <c r="F33487" i="3"/>
  <c r="F33488" i="3"/>
  <c r="F33489" i="3"/>
  <c r="F33490" i="3"/>
  <c r="F33491" i="3"/>
  <c r="F33492" i="3"/>
  <c r="F33493" i="3"/>
  <c r="F33494" i="3"/>
  <c r="F33495" i="3"/>
  <c r="F33496" i="3"/>
  <c r="F33497" i="3"/>
  <c r="F33498" i="3"/>
  <c r="F33499" i="3"/>
  <c r="F33500" i="3"/>
  <c r="F33501" i="3"/>
  <c r="F33502" i="3"/>
  <c r="F33503" i="3"/>
  <c r="F33504" i="3"/>
  <c r="F33505" i="3"/>
  <c r="F33506" i="3"/>
  <c r="F33507" i="3"/>
  <c r="F33508" i="3"/>
  <c r="F33509" i="3"/>
  <c r="F33510" i="3"/>
  <c r="F33511" i="3"/>
  <c r="F33512" i="3"/>
  <c r="F33513" i="3"/>
  <c r="F33514" i="3"/>
  <c r="F33515" i="3"/>
  <c r="F33516" i="3"/>
  <c r="F33517" i="3"/>
  <c r="F33518" i="3"/>
  <c r="F33519" i="3"/>
  <c r="F33520" i="3"/>
  <c r="F33521" i="3"/>
  <c r="F33522" i="3"/>
  <c r="F33523" i="3"/>
  <c r="F33524" i="3"/>
  <c r="F33525" i="3"/>
  <c r="F33526" i="3"/>
  <c r="F33527" i="3"/>
  <c r="F33528" i="3"/>
  <c r="F33529" i="3"/>
  <c r="F33530" i="3"/>
  <c r="F33531" i="3"/>
  <c r="F33532" i="3"/>
  <c r="F33533" i="3"/>
  <c r="F33534" i="3"/>
  <c r="F33535" i="3"/>
  <c r="F33536" i="3"/>
  <c r="F33537" i="3"/>
  <c r="F33538" i="3"/>
  <c r="F33539" i="3"/>
  <c r="F33540" i="3"/>
  <c r="F33541" i="3"/>
  <c r="F33542" i="3"/>
  <c r="F33543" i="3"/>
  <c r="F33544" i="3"/>
  <c r="F33545" i="3"/>
  <c r="F33546" i="3"/>
  <c r="F33547" i="3"/>
  <c r="F33548" i="3"/>
  <c r="F33549" i="3"/>
  <c r="F33550" i="3"/>
  <c r="F33551" i="3"/>
  <c r="F33552" i="3"/>
  <c r="F33553" i="3"/>
  <c r="F33554" i="3"/>
  <c r="F33555" i="3"/>
  <c r="F33556" i="3"/>
  <c r="F33557" i="3"/>
  <c r="F33558" i="3"/>
  <c r="F33559" i="3"/>
  <c r="F33560" i="3"/>
  <c r="F33561" i="3"/>
  <c r="F33562" i="3"/>
  <c r="F33563" i="3"/>
  <c r="F33564" i="3"/>
  <c r="F33565" i="3"/>
  <c r="F33566" i="3"/>
  <c r="F33567" i="3"/>
  <c r="F33568" i="3"/>
  <c r="F33569" i="3"/>
  <c r="F33570" i="3"/>
  <c r="F33571" i="3"/>
  <c r="F33572" i="3"/>
  <c r="F33573" i="3"/>
  <c r="F33574" i="3"/>
  <c r="F33575" i="3"/>
  <c r="F33576" i="3"/>
  <c r="F33577" i="3"/>
  <c r="F33578" i="3"/>
  <c r="F33579" i="3"/>
  <c r="F33580" i="3"/>
  <c r="F33581" i="3"/>
  <c r="F33582" i="3"/>
  <c r="F33583" i="3"/>
  <c r="F33584" i="3"/>
  <c r="F33585" i="3"/>
  <c r="F33586" i="3"/>
  <c r="F33587" i="3"/>
  <c r="F33588" i="3"/>
  <c r="F33589" i="3"/>
  <c r="F33590" i="3"/>
  <c r="F33591" i="3"/>
  <c r="F33592" i="3"/>
  <c r="F33593" i="3"/>
  <c r="F33594" i="3"/>
  <c r="F33595" i="3"/>
  <c r="F33596" i="3"/>
  <c r="F33597" i="3"/>
  <c r="F33598" i="3"/>
  <c r="F33599" i="3"/>
  <c r="F33600" i="3"/>
  <c r="F33601" i="3"/>
  <c r="F33602" i="3"/>
  <c r="F33603" i="3"/>
  <c r="F33604" i="3"/>
  <c r="F33605" i="3"/>
  <c r="F33606" i="3"/>
  <c r="F33607" i="3"/>
  <c r="F33608" i="3"/>
  <c r="F33609" i="3"/>
  <c r="F33610" i="3"/>
  <c r="F33611" i="3"/>
  <c r="F33612" i="3"/>
  <c r="F33613" i="3"/>
  <c r="F33614" i="3"/>
  <c r="F33615" i="3"/>
  <c r="F33616" i="3"/>
  <c r="F33617" i="3"/>
  <c r="F33618" i="3"/>
  <c r="F33619" i="3"/>
  <c r="F33620" i="3"/>
  <c r="F33621" i="3"/>
  <c r="F33622" i="3"/>
  <c r="F33623" i="3"/>
  <c r="F33624" i="3"/>
  <c r="F33625" i="3"/>
  <c r="F33626" i="3"/>
  <c r="F33627" i="3"/>
  <c r="F33628" i="3"/>
  <c r="F33629" i="3"/>
  <c r="F33630" i="3"/>
  <c r="F33631" i="3"/>
  <c r="F33632" i="3"/>
  <c r="F33633" i="3"/>
  <c r="F33634" i="3"/>
  <c r="F33635" i="3"/>
  <c r="F33636" i="3"/>
  <c r="F33637" i="3"/>
  <c r="F33638" i="3"/>
  <c r="F33639" i="3"/>
  <c r="F33640" i="3"/>
  <c r="F33641" i="3"/>
  <c r="F33642" i="3"/>
  <c r="F33643" i="3"/>
  <c r="F33644" i="3"/>
  <c r="F33645" i="3"/>
  <c r="F33646" i="3"/>
  <c r="F33647" i="3"/>
  <c r="F33648" i="3"/>
  <c r="F33649" i="3"/>
  <c r="F33650" i="3"/>
  <c r="F33651" i="3"/>
  <c r="F33652" i="3"/>
  <c r="F33653" i="3"/>
  <c r="F33654" i="3"/>
  <c r="F33655" i="3"/>
  <c r="F33656" i="3"/>
  <c r="F33657" i="3"/>
  <c r="F33658" i="3"/>
  <c r="F33659" i="3"/>
  <c r="F33660" i="3"/>
  <c r="F33661" i="3"/>
  <c r="F33662" i="3"/>
  <c r="F33663" i="3"/>
  <c r="F33664" i="3"/>
  <c r="F33665" i="3"/>
  <c r="F33666" i="3"/>
  <c r="F33667" i="3"/>
  <c r="F33668" i="3"/>
  <c r="F33669" i="3"/>
  <c r="F33670" i="3"/>
  <c r="F33671" i="3"/>
  <c r="F33672" i="3"/>
  <c r="F33673" i="3"/>
  <c r="F33674" i="3"/>
  <c r="F33675" i="3"/>
  <c r="F33676" i="3"/>
  <c r="F33677" i="3"/>
  <c r="F33678" i="3"/>
  <c r="F33679" i="3"/>
  <c r="F33680" i="3"/>
  <c r="F33681" i="3"/>
  <c r="F33682" i="3"/>
  <c r="F33683" i="3"/>
  <c r="F33684" i="3"/>
  <c r="F33685" i="3"/>
  <c r="F33686" i="3"/>
  <c r="F33687" i="3"/>
  <c r="F33688" i="3"/>
  <c r="F33689" i="3"/>
  <c r="F33690" i="3"/>
  <c r="F33691" i="3"/>
  <c r="F33692" i="3"/>
  <c r="F33693" i="3"/>
  <c r="F33694" i="3"/>
  <c r="F33695" i="3"/>
  <c r="F33696" i="3"/>
  <c r="F33697" i="3"/>
  <c r="F33698" i="3"/>
  <c r="F33699" i="3"/>
  <c r="F33700" i="3"/>
  <c r="F33701" i="3"/>
  <c r="F33702" i="3"/>
  <c r="F33703" i="3"/>
  <c r="F33704" i="3"/>
  <c r="F33705" i="3"/>
  <c r="F33706" i="3"/>
  <c r="F33707" i="3"/>
  <c r="F33708" i="3"/>
  <c r="F33709" i="3"/>
  <c r="F33710" i="3"/>
  <c r="F33711" i="3"/>
  <c r="F33712" i="3"/>
  <c r="F33713" i="3"/>
  <c r="F33714" i="3"/>
  <c r="F33715" i="3"/>
  <c r="F33716" i="3"/>
  <c r="F33717" i="3"/>
  <c r="F33718" i="3"/>
  <c r="F33719" i="3"/>
  <c r="F33720" i="3"/>
  <c r="F33721" i="3"/>
  <c r="F33722" i="3"/>
  <c r="F33723" i="3"/>
  <c r="F33724" i="3"/>
  <c r="F33725" i="3"/>
  <c r="F33726" i="3"/>
  <c r="F33727" i="3"/>
  <c r="F33728" i="3"/>
  <c r="F33729" i="3"/>
  <c r="F33730" i="3"/>
  <c r="F33731" i="3"/>
  <c r="F33732" i="3"/>
  <c r="F33733" i="3"/>
  <c r="F33734" i="3"/>
  <c r="F33735" i="3"/>
  <c r="F33736" i="3"/>
  <c r="F33737" i="3"/>
  <c r="F33738" i="3"/>
  <c r="F33739" i="3"/>
  <c r="F33740" i="3"/>
  <c r="F33741" i="3"/>
  <c r="F33742" i="3"/>
  <c r="F33743" i="3"/>
  <c r="F33744" i="3"/>
  <c r="F33745" i="3"/>
  <c r="F33746" i="3"/>
  <c r="F33747" i="3"/>
  <c r="F33748" i="3"/>
  <c r="F33749" i="3"/>
  <c r="F33750" i="3"/>
  <c r="F33751" i="3"/>
  <c r="F33752" i="3"/>
  <c r="F33753" i="3"/>
  <c r="F33754" i="3"/>
  <c r="F33755" i="3"/>
  <c r="F33756" i="3"/>
  <c r="F33757" i="3"/>
  <c r="F33758" i="3"/>
  <c r="F33759" i="3"/>
  <c r="F33760" i="3"/>
  <c r="F33761" i="3"/>
  <c r="F33762" i="3"/>
  <c r="F33763" i="3"/>
  <c r="F33764" i="3"/>
  <c r="F33765" i="3"/>
  <c r="F33766" i="3"/>
  <c r="F33767" i="3"/>
  <c r="F33768" i="3"/>
  <c r="F33769" i="3"/>
  <c r="F33770" i="3"/>
  <c r="F33771" i="3"/>
  <c r="F33772" i="3"/>
  <c r="F33773" i="3"/>
  <c r="F33774" i="3"/>
  <c r="F33775" i="3"/>
  <c r="F33776" i="3"/>
  <c r="F33777" i="3"/>
  <c r="F33778" i="3"/>
  <c r="F33779" i="3"/>
  <c r="F33780" i="3"/>
  <c r="F33781" i="3"/>
  <c r="F33782" i="3"/>
  <c r="F33783" i="3"/>
  <c r="F33784" i="3"/>
  <c r="F33785" i="3"/>
  <c r="F33786" i="3"/>
  <c r="F33787" i="3"/>
  <c r="F33788" i="3"/>
  <c r="F33789" i="3"/>
  <c r="F33790" i="3"/>
  <c r="F33791" i="3"/>
  <c r="F33792" i="3"/>
  <c r="F33793" i="3"/>
  <c r="F33794" i="3"/>
  <c r="F33795" i="3"/>
  <c r="F33796" i="3"/>
  <c r="F33797" i="3"/>
  <c r="F33798" i="3"/>
  <c r="F33799" i="3"/>
  <c r="F33800" i="3"/>
  <c r="F33801" i="3"/>
  <c r="F33802" i="3"/>
  <c r="F33803" i="3"/>
  <c r="F33804" i="3"/>
  <c r="F33805" i="3"/>
  <c r="F33806" i="3"/>
  <c r="F33807" i="3"/>
  <c r="F33808" i="3"/>
  <c r="F33809" i="3"/>
  <c r="F33810" i="3"/>
  <c r="F33811" i="3"/>
  <c r="F33812" i="3"/>
  <c r="F33813" i="3"/>
  <c r="F33814" i="3"/>
  <c r="F33815" i="3"/>
  <c r="F33816" i="3"/>
  <c r="F33817" i="3"/>
  <c r="F33818" i="3"/>
  <c r="F33819" i="3"/>
  <c r="F33820" i="3"/>
  <c r="F33821" i="3"/>
  <c r="F33822" i="3"/>
  <c r="F33823" i="3"/>
  <c r="F33824" i="3"/>
  <c r="F33825" i="3"/>
  <c r="F33826" i="3"/>
  <c r="F33827" i="3"/>
  <c r="F33828" i="3"/>
  <c r="F33829" i="3"/>
  <c r="F33830" i="3"/>
  <c r="F33831" i="3"/>
  <c r="F33832" i="3"/>
  <c r="F33833" i="3"/>
  <c r="F33834" i="3"/>
  <c r="F33835" i="3"/>
  <c r="F33836" i="3"/>
  <c r="F33837" i="3"/>
  <c r="F33838" i="3"/>
  <c r="F33839" i="3"/>
  <c r="F33840" i="3"/>
  <c r="F33841" i="3"/>
  <c r="F33842" i="3"/>
  <c r="F33843" i="3"/>
  <c r="F33844" i="3"/>
  <c r="F33845" i="3"/>
  <c r="F33846" i="3"/>
  <c r="F33847" i="3"/>
  <c r="F33848" i="3"/>
  <c r="F33849" i="3"/>
  <c r="F33850" i="3"/>
  <c r="F33851" i="3"/>
  <c r="F33852" i="3"/>
  <c r="F33853" i="3"/>
  <c r="F33854" i="3"/>
  <c r="F33855" i="3"/>
  <c r="F33856" i="3"/>
  <c r="F33857" i="3"/>
  <c r="F33858" i="3"/>
  <c r="F33859" i="3"/>
  <c r="F33860" i="3"/>
  <c r="F33861" i="3"/>
  <c r="F33862" i="3"/>
  <c r="F33863" i="3"/>
  <c r="F33864" i="3"/>
  <c r="F33865" i="3"/>
  <c r="F33866" i="3"/>
  <c r="F33867" i="3"/>
  <c r="F33868" i="3"/>
  <c r="F33869" i="3"/>
  <c r="F33870" i="3"/>
  <c r="F33871" i="3"/>
  <c r="F33872" i="3"/>
  <c r="F33873" i="3"/>
  <c r="F33874" i="3"/>
  <c r="F33875" i="3"/>
  <c r="F33876" i="3"/>
  <c r="F33877" i="3"/>
  <c r="F33878" i="3"/>
  <c r="F33879" i="3"/>
  <c r="F33880" i="3"/>
  <c r="F33881" i="3"/>
  <c r="F33882" i="3"/>
  <c r="F33883" i="3"/>
  <c r="F33884" i="3"/>
  <c r="F33885" i="3"/>
  <c r="F33886" i="3"/>
  <c r="F33887" i="3"/>
  <c r="F33888" i="3"/>
  <c r="F33889" i="3"/>
  <c r="F33890" i="3"/>
  <c r="F33891" i="3"/>
  <c r="F33892" i="3"/>
  <c r="F33893" i="3"/>
  <c r="F33894" i="3"/>
  <c r="F33895" i="3"/>
  <c r="F33896" i="3"/>
  <c r="F33897" i="3"/>
  <c r="F33898" i="3"/>
  <c r="F33899" i="3"/>
  <c r="F33900" i="3"/>
  <c r="F33901" i="3"/>
  <c r="F33902" i="3"/>
  <c r="F33903" i="3"/>
  <c r="F33904" i="3"/>
  <c r="F33905" i="3"/>
  <c r="F33906" i="3"/>
  <c r="F33907" i="3"/>
  <c r="F33908" i="3"/>
  <c r="F33909" i="3"/>
  <c r="F33910" i="3"/>
  <c r="F33911" i="3"/>
  <c r="F33912" i="3"/>
  <c r="F33913" i="3"/>
  <c r="F33914" i="3"/>
  <c r="F33915" i="3"/>
  <c r="F33916" i="3"/>
  <c r="F33917" i="3"/>
  <c r="F33918" i="3"/>
  <c r="F33919" i="3"/>
  <c r="F33920" i="3"/>
  <c r="F33921" i="3"/>
  <c r="F33922" i="3"/>
  <c r="F33923" i="3"/>
  <c r="F33924" i="3"/>
  <c r="F33925" i="3"/>
  <c r="F33926" i="3"/>
  <c r="F33927" i="3"/>
  <c r="F33928" i="3"/>
  <c r="F33929" i="3"/>
  <c r="F33930" i="3"/>
  <c r="F33931" i="3"/>
  <c r="F33932" i="3"/>
  <c r="F33933" i="3"/>
  <c r="F33934" i="3"/>
  <c r="F33935" i="3"/>
  <c r="F33936" i="3"/>
  <c r="F33937" i="3"/>
  <c r="F33938" i="3"/>
  <c r="F33939" i="3"/>
  <c r="F33940" i="3"/>
  <c r="F33941" i="3"/>
  <c r="F33942" i="3"/>
  <c r="F33943" i="3"/>
  <c r="F33944" i="3"/>
  <c r="F33945" i="3"/>
  <c r="F33946" i="3"/>
  <c r="F33947" i="3"/>
  <c r="F33948" i="3"/>
  <c r="F33949" i="3"/>
  <c r="F33950" i="3"/>
  <c r="F33951" i="3"/>
  <c r="F33952" i="3"/>
  <c r="F33953" i="3"/>
  <c r="F33954" i="3"/>
  <c r="F33955" i="3"/>
  <c r="F33956" i="3"/>
  <c r="F33957" i="3"/>
  <c r="F33958" i="3"/>
  <c r="F33959" i="3"/>
  <c r="F33960" i="3"/>
  <c r="F33961" i="3"/>
  <c r="F33962" i="3"/>
  <c r="F33963" i="3"/>
  <c r="F33964" i="3"/>
  <c r="F33965" i="3"/>
  <c r="F33966" i="3"/>
  <c r="F33967" i="3"/>
  <c r="F33968" i="3"/>
  <c r="F33969" i="3"/>
  <c r="F33970" i="3"/>
  <c r="F33971" i="3"/>
  <c r="F33972" i="3"/>
  <c r="F33973" i="3"/>
  <c r="F33974" i="3"/>
  <c r="F33975" i="3"/>
  <c r="F33976" i="3"/>
  <c r="F33977" i="3"/>
  <c r="F33978" i="3"/>
  <c r="F33979" i="3"/>
  <c r="F33980" i="3"/>
  <c r="F33981" i="3"/>
  <c r="F33982" i="3"/>
  <c r="F33983" i="3"/>
  <c r="F33984" i="3"/>
  <c r="F33985" i="3"/>
  <c r="F33986" i="3"/>
  <c r="F33987" i="3"/>
  <c r="F33988" i="3"/>
  <c r="F33989" i="3"/>
  <c r="F33990" i="3"/>
  <c r="F33991" i="3"/>
  <c r="F33992" i="3"/>
  <c r="F33993" i="3"/>
  <c r="F33994" i="3"/>
  <c r="F33995" i="3"/>
  <c r="F33996" i="3"/>
  <c r="F33997" i="3"/>
  <c r="F33998" i="3"/>
  <c r="F33999" i="3"/>
  <c r="F34000" i="3"/>
  <c r="F34001" i="3"/>
  <c r="F34002" i="3"/>
  <c r="F34003" i="3"/>
  <c r="F34004" i="3"/>
  <c r="F34005" i="3"/>
  <c r="F34006" i="3"/>
  <c r="F34007" i="3"/>
  <c r="F34008" i="3"/>
  <c r="F34009" i="3"/>
  <c r="F34010" i="3"/>
  <c r="F34011" i="3"/>
  <c r="F34012" i="3"/>
  <c r="F34013" i="3"/>
  <c r="F34014" i="3"/>
  <c r="F34015" i="3"/>
  <c r="F34016" i="3"/>
  <c r="F34017" i="3"/>
  <c r="F34018" i="3"/>
  <c r="F34019" i="3"/>
  <c r="F34020" i="3"/>
  <c r="F34021" i="3"/>
  <c r="F34022" i="3"/>
  <c r="F34023" i="3"/>
  <c r="F34024" i="3"/>
  <c r="F34025" i="3"/>
  <c r="F34026" i="3"/>
  <c r="F34027" i="3"/>
  <c r="F34028" i="3"/>
  <c r="F34029" i="3"/>
  <c r="F34030" i="3"/>
  <c r="F34031" i="3"/>
  <c r="F34032" i="3"/>
  <c r="F34033" i="3"/>
  <c r="F34034" i="3"/>
  <c r="F34035" i="3"/>
  <c r="F34036" i="3"/>
  <c r="F34037" i="3"/>
  <c r="F34038" i="3"/>
  <c r="F34039" i="3"/>
  <c r="F34040" i="3"/>
  <c r="F34041" i="3"/>
  <c r="F34042" i="3"/>
  <c r="F34043" i="3"/>
  <c r="F34044" i="3"/>
  <c r="F34045" i="3"/>
  <c r="F34046" i="3"/>
  <c r="F34047" i="3"/>
  <c r="F34048" i="3"/>
  <c r="F34049" i="3"/>
  <c r="F34050" i="3"/>
  <c r="F34051" i="3"/>
  <c r="F34052" i="3"/>
  <c r="F34053" i="3"/>
  <c r="F34054" i="3"/>
  <c r="F34055" i="3"/>
  <c r="F34056" i="3"/>
  <c r="F34057" i="3"/>
  <c r="F34058" i="3"/>
  <c r="F34059" i="3"/>
  <c r="F34060" i="3"/>
  <c r="F34061" i="3"/>
  <c r="F34062" i="3"/>
  <c r="F34063" i="3"/>
  <c r="F34064" i="3"/>
  <c r="F34065" i="3"/>
  <c r="F34066" i="3"/>
  <c r="F34067" i="3"/>
  <c r="F34068" i="3"/>
  <c r="F34069" i="3"/>
  <c r="F34070" i="3"/>
  <c r="F34071" i="3"/>
  <c r="F34072" i="3"/>
  <c r="F34073" i="3"/>
  <c r="F34074" i="3"/>
  <c r="F34075" i="3"/>
  <c r="F34076" i="3"/>
  <c r="F34077" i="3"/>
  <c r="F34078" i="3"/>
  <c r="F34079" i="3"/>
  <c r="F34080" i="3"/>
  <c r="F34081" i="3"/>
  <c r="F34082" i="3"/>
  <c r="F34083" i="3"/>
  <c r="F34084" i="3"/>
  <c r="F34085" i="3"/>
  <c r="F34086" i="3"/>
  <c r="F34087" i="3"/>
  <c r="F34088" i="3"/>
  <c r="F34089" i="3"/>
  <c r="F34090" i="3"/>
  <c r="F34091" i="3"/>
  <c r="F34092" i="3"/>
  <c r="F34093" i="3"/>
  <c r="F34094" i="3"/>
  <c r="F34095" i="3"/>
  <c r="F34096" i="3"/>
  <c r="F34097" i="3"/>
  <c r="F34098" i="3"/>
  <c r="F34099" i="3"/>
  <c r="F34100" i="3"/>
  <c r="F34101" i="3"/>
  <c r="F34102" i="3"/>
  <c r="F34103" i="3"/>
  <c r="F34104" i="3"/>
  <c r="F34105" i="3"/>
  <c r="F34106" i="3"/>
  <c r="F34107" i="3"/>
  <c r="F34108" i="3"/>
  <c r="F34109" i="3"/>
  <c r="F34110" i="3"/>
  <c r="F34111" i="3"/>
  <c r="F34112" i="3"/>
  <c r="F34113" i="3"/>
  <c r="F34114" i="3"/>
  <c r="F34115" i="3"/>
  <c r="F34116" i="3"/>
  <c r="F34117" i="3"/>
  <c r="F34118" i="3"/>
  <c r="F34119" i="3"/>
  <c r="F34120" i="3"/>
  <c r="F34121" i="3"/>
  <c r="F34122" i="3"/>
  <c r="F34123" i="3"/>
  <c r="F34124" i="3"/>
  <c r="F34125" i="3"/>
  <c r="F34126" i="3"/>
  <c r="F34127" i="3"/>
  <c r="F34128" i="3"/>
  <c r="F34129" i="3"/>
  <c r="F34130" i="3"/>
  <c r="F34131" i="3"/>
  <c r="F34132" i="3"/>
  <c r="F34133" i="3"/>
  <c r="F34134" i="3"/>
  <c r="F34135" i="3"/>
  <c r="F34136" i="3"/>
  <c r="F34137" i="3"/>
  <c r="F34138" i="3"/>
  <c r="F34139" i="3"/>
  <c r="F34140" i="3"/>
  <c r="F34141" i="3"/>
  <c r="F34142" i="3"/>
  <c r="F34143" i="3"/>
  <c r="F34144" i="3"/>
  <c r="F34145" i="3"/>
  <c r="F34146" i="3"/>
  <c r="F34147" i="3"/>
  <c r="F34148" i="3"/>
  <c r="F34149" i="3"/>
  <c r="F34150" i="3"/>
  <c r="F34151" i="3"/>
  <c r="F34152" i="3"/>
  <c r="F34153" i="3"/>
  <c r="F34154" i="3"/>
  <c r="F34155" i="3"/>
  <c r="F34156" i="3"/>
  <c r="F34157" i="3"/>
  <c r="F34158" i="3"/>
  <c r="F34159" i="3"/>
  <c r="F34160" i="3"/>
  <c r="F34161" i="3"/>
  <c r="F34162" i="3"/>
  <c r="F34163" i="3"/>
  <c r="F34164" i="3"/>
  <c r="F34165" i="3"/>
  <c r="F34166" i="3"/>
  <c r="F34167" i="3"/>
  <c r="F34168" i="3"/>
  <c r="F34169" i="3"/>
  <c r="F34170" i="3"/>
  <c r="F34171" i="3"/>
  <c r="F34172" i="3"/>
  <c r="F34173" i="3"/>
  <c r="F34174" i="3"/>
  <c r="F34175" i="3"/>
  <c r="F34176" i="3"/>
  <c r="F34177" i="3"/>
  <c r="F34178" i="3"/>
  <c r="F34179" i="3"/>
  <c r="F34180" i="3"/>
  <c r="F34181" i="3"/>
  <c r="F34182" i="3"/>
  <c r="F34183" i="3"/>
  <c r="F34184" i="3"/>
  <c r="F34185" i="3"/>
  <c r="F34186" i="3"/>
  <c r="F34187" i="3"/>
  <c r="F34188" i="3"/>
  <c r="F34189" i="3"/>
  <c r="F34190" i="3"/>
  <c r="F34191" i="3"/>
  <c r="F34192" i="3"/>
  <c r="F34193" i="3"/>
  <c r="F34194" i="3"/>
  <c r="F34195" i="3"/>
  <c r="F34196" i="3"/>
  <c r="F34197" i="3"/>
  <c r="F34198" i="3"/>
  <c r="F34199" i="3"/>
  <c r="F34200" i="3"/>
  <c r="F34201" i="3"/>
  <c r="F34202" i="3"/>
  <c r="F34203" i="3"/>
  <c r="F34204" i="3"/>
  <c r="F34205" i="3"/>
  <c r="F34206" i="3"/>
  <c r="F34207" i="3"/>
  <c r="F34208" i="3"/>
  <c r="F34209" i="3"/>
  <c r="F34210" i="3"/>
  <c r="F34211" i="3"/>
  <c r="F34212" i="3"/>
  <c r="F34213" i="3"/>
  <c r="F34214" i="3"/>
  <c r="F34215" i="3"/>
  <c r="F34216" i="3"/>
  <c r="F34217" i="3"/>
  <c r="F34218" i="3"/>
  <c r="F34219" i="3"/>
  <c r="F34220" i="3"/>
  <c r="F34221" i="3"/>
  <c r="F34222" i="3"/>
  <c r="F34223" i="3"/>
  <c r="F34224" i="3"/>
  <c r="F34225" i="3"/>
  <c r="F34226" i="3"/>
  <c r="F34227" i="3"/>
  <c r="F34228" i="3"/>
  <c r="F34229" i="3"/>
  <c r="F34230" i="3"/>
  <c r="F34231" i="3"/>
  <c r="F34232" i="3"/>
  <c r="F34233" i="3"/>
  <c r="F34234" i="3"/>
  <c r="F34235" i="3"/>
  <c r="F34236" i="3"/>
  <c r="F34237" i="3"/>
  <c r="F34238" i="3"/>
  <c r="F34239" i="3"/>
  <c r="F34240" i="3"/>
  <c r="F34241" i="3"/>
  <c r="F34242" i="3"/>
  <c r="F34243" i="3"/>
  <c r="F34244" i="3"/>
  <c r="F34245" i="3"/>
  <c r="F34246" i="3"/>
  <c r="F34247" i="3"/>
  <c r="F34248" i="3"/>
  <c r="F34249" i="3"/>
  <c r="F34250" i="3"/>
  <c r="F34251" i="3"/>
  <c r="F34252" i="3"/>
  <c r="F34253" i="3"/>
  <c r="F34254" i="3"/>
  <c r="F34255" i="3"/>
  <c r="F34256" i="3"/>
  <c r="F34257" i="3"/>
  <c r="F34258" i="3"/>
  <c r="F34259" i="3"/>
  <c r="F34260" i="3"/>
  <c r="F34261" i="3"/>
  <c r="F34262" i="3"/>
  <c r="F34263" i="3"/>
  <c r="F34264" i="3"/>
  <c r="F34265" i="3"/>
  <c r="F34266" i="3"/>
  <c r="F34267" i="3"/>
  <c r="F34268" i="3"/>
  <c r="F34269" i="3"/>
  <c r="F34270" i="3"/>
  <c r="F34271" i="3"/>
  <c r="F34272" i="3"/>
  <c r="F34273" i="3"/>
  <c r="F34274" i="3"/>
  <c r="F34275" i="3"/>
  <c r="F34276" i="3"/>
  <c r="F34277" i="3"/>
  <c r="F34278" i="3"/>
  <c r="F34279" i="3"/>
  <c r="F34280" i="3"/>
  <c r="F34281" i="3"/>
  <c r="F34282" i="3"/>
  <c r="F34283" i="3"/>
  <c r="F34284" i="3"/>
  <c r="F34285" i="3"/>
  <c r="F34286" i="3"/>
  <c r="F34287" i="3"/>
  <c r="F34288" i="3"/>
  <c r="F34289" i="3"/>
  <c r="F34290" i="3"/>
  <c r="F34291" i="3"/>
  <c r="F34292" i="3"/>
  <c r="F34293" i="3"/>
  <c r="F34294" i="3"/>
  <c r="F34295" i="3"/>
  <c r="F34296" i="3"/>
  <c r="F34297" i="3"/>
  <c r="F34298" i="3"/>
  <c r="F34299" i="3"/>
  <c r="F34300" i="3"/>
  <c r="F34301" i="3"/>
  <c r="F34302" i="3"/>
  <c r="F34303" i="3"/>
  <c r="F34304" i="3"/>
  <c r="F34305" i="3"/>
  <c r="F34306" i="3"/>
  <c r="F34307" i="3"/>
  <c r="F34308" i="3"/>
  <c r="F34309" i="3"/>
  <c r="F34310" i="3"/>
  <c r="F34311" i="3"/>
  <c r="F34312" i="3"/>
  <c r="F34313" i="3"/>
  <c r="F34314" i="3"/>
  <c r="F34315" i="3"/>
  <c r="F34316" i="3"/>
  <c r="F34317" i="3"/>
  <c r="F34318" i="3"/>
  <c r="F34319" i="3"/>
  <c r="F34320" i="3"/>
  <c r="F34321" i="3"/>
  <c r="F34322" i="3"/>
  <c r="F34323" i="3"/>
  <c r="F34324" i="3"/>
  <c r="F34325" i="3"/>
  <c r="F34326" i="3"/>
  <c r="F34327" i="3"/>
  <c r="F34328" i="3"/>
  <c r="F34329" i="3"/>
  <c r="F34330" i="3"/>
  <c r="F34331" i="3"/>
  <c r="F34332" i="3"/>
  <c r="F34333" i="3"/>
  <c r="F34334" i="3"/>
  <c r="F34335" i="3"/>
  <c r="F34336" i="3"/>
  <c r="F34337" i="3"/>
  <c r="F34338" i="3"/>
  <c r="F34339" i="3"/>
  <c r="F34340" i="3"/>
  <c r="F34341" i="3"/>
  <c r="F34342" i="3"/>
  <c r="F34343" i="3"/>
  <c r="F34344" i="3"/>
  <c r="F34345" i="3"/>
  <c r="F34346" i="3"/>
  <c r="F34347" i="3"/>
  <c r="F34348" i="3"/>
  <c r="F34349" i="3"/>
  <c r="F34350" i="3"/>
  <c r="F34351" i="3"/>
  <c r="F34352" i="3"/>
  <c r="F34353" i="3"/>
  <c r="F34354" i="3"/>
  <c r="F34355" i="3"/>
  <c r="F34356" i="3"/>
  <c r="F34357" i="3"/>
  <c r="F34358" i="3"/>
  <c r="F34359" i="3"/>
  <c r="F34360" i="3"/>
  <c r="F34361" i="3"/>
  <c r="F34362" i="3"/>
  <c r="F34363" i="3"/>
  <c r="F34364" i="3"/>
  <c r="F34365" i="3"/>
  <c r="F34366" i="3"/>
  <c r="F34367" i="3"/>
  <c r="F34368" i="3"/>
  <c r="F34369" i="3"/>
  <c r="F34370" i="3"/>
  <c r="F34371" i="3"/>
  <c r="F34372" i="3"/>
  <c r="F34373" i="3"/>
  <c r="F34374" i="3"/>
  <c r="F34375" i="3"/>
  <c r="F34376" i="3"/>
  <c r="F34377" i="3"/>
  <c r="F34378" i="3"/>
  <c r="F34379" i="3"/>
  <c r="F34380" i="3"/>
  <c r="F34381" i="3"/>
  <c r="F34382" i="3"/>
  <c r="F34383" i="3"/>
  <c r="F34384" i="3"/>
  <c r="F34385" i="3"/>
  <c r="F34386" i="3"/>
  <c r="F34387" i="3"/>
  <c r="F34388" i="3"/>
  <c r="F34389" i="3"/>
  <c r="F34390" i="3"/>
  <c r="F34391" i="3"/>
  <c r="F34392" i="3"/>
  <c r="F34393" i="3"/>
  <c r="F34394" i="3"/>
  <c r="F34395" i="3"/>
  <c r="F34396" i="3"/>
  <c r="F34397" i="3"/>
  <c r="F34398" i="3"/>
  <c r="F34399" i="3"/>
  <c r="F34400" i="3"/>
  <c r="F34401" i="3"/>
  <c r="F34402" i="3"/>
  <c r="F34403" i="3"/>
  <c r="F34404" i="3"/>
  <c r="F34405" i="3"/>
  <c r="F34406" i="3"/>
  <c r="F34407" i="3"/>
  <c r="F34408" i="3"/>
  <c r="F34409" i="3"/>
  <c r="F34410" i="3"/>
  <c r="F34411" i="3"/>
  <c r="F34412" i="3"/>
  <c r="F34413" i="3"/>
  <c r="F34414" i="3"/>
  <c r="F34415" i="3"/>
  <c r="F34416" i="3"/>
  <c r="F34417" i="3"/>
  <c r="F34418" i="3"/>
  <c r="F34419" i="3"/>
  <c r="F34420" i="3"/>
  <c r="F34421" i="3"/>
  <c r="F34422" i="3"/>
  <c r="F34423" i="3"/>
  <c r="F34424" i="3"/>
  <c r="F34425" i="3"/>
  <c r="F34426" i="3"/>
  <c r="F34427" i="3"/>
  <c r="F34428" i="3"/>
  <c r="F34429" i="3"/>
  <c r="F34430" i="3"/>
  <c r="F34431" i="3"/>
  <c r="F34432" i="3"/>
  <c r="F34433" i="3"/>
  <c r="F34434" i="3"/>
  <c r="F34435" i="3"/>
  <c r="F34436" i="3"/>
  <c r="F34437" i="3"/>
  <c r="F34438" i="3"/>
  <c r="F34439" i="3"/>
  <c r="F34440" i="3"/>
  <c r="F34441" i="3"/>
  <c r="F34442" i="3"/>
  <c r="F34443" i="3"/>
  <c r="F34444" i="3"/>
  <c r="F34445" i="3"/>
  <c r="F34446" i="3"/>
  <c r="F34447" i="3"/>
  <c r="F34448" i="3"/>
  <c r="F34449" i="3"/>
  <c r="F34450" i="3"/>
  <c r="F34451" i="3"/>
  <c r="F34452" i="3"/>
  <c r="F34453" i="3"/>
  <c r="F34454" i="3"/>
  <c r="F34455" i="3"/>
  <c r="F34456" i="3"/>
  <c r="F34457" i="3"/>
  <c r="F34458" i="3"/>
  <c r="F34459" i="3"/>
  <c r="F34460" i="3"/>
  <c r="F34461" i="3"/>
  <c r="F34462" i="3"/>
  <c r="F34463" i="3"/>
  <c r="F34464" i="3"/>
  <c r="F34465" i="3"/>
  <c r="F34466" i="3"/>
  <c r="F34467" i="3"/>
  <c r="F34468" i="3"/>
  <c r="F34469" i="3"/>
  <c r="F34470" i="3"/>
  <c r="F34471" i="3"/>
  <c r="F34472" i="3"/>
  <c r="F34473" i="3"/>
  <c r="F34474" i="3"/>
  <c r="F34475" i="3"/>
  <c r="F34476" i="3"/>
  <c r="F34477" i="3"/>
  <c r="F34478" i="3"/>
  <c r="F34479" i="3"/>
  <c r="F34480" i="3"/>
  <c r="F34481" i="3"/>
  <c r="F34482" i="3"/>
  <c r="F34483" i="3"/>
  <c r="F34484" i="3"/>
  <c r="F34485" i="3"/>
  <c r="F34486" i="3"/>
  <c r="F34487" i="3"/>
  <c r="F34488" i="3"/>
  <c r="F34489" i="3"/>
  <c r="F34490" i="3"/>
  <c r="F34491" i="3"/>
  <c r="F34492" i="3"/>
  <c r="F34493" i="3"/>
  <c r="F34494" i="3"/>
  <c r="F34495" i="3"/>
  <c r="F34496" i="3"/>
  <c r="F34497" i="3"/>
  <c r="F34498" i="3"/>
  <c r="F34499" i="3"/>
  <c r="F34500" i="3"/>
  <c r="F34501" i="3"/>
  <c r="F34502" i="3"/>
  <c r="F34503" i="3"/>
  <c r="F34504" i="3"/>
  <c r="F34505" i="3"/>
  <c r="F34506" i="3"/>
  <c r="F34507" i="3"/>
  <c r="F34508" i="3"/>
  <c r="F34509" i="3"/>
  <c r="F34510" i="3"/>
  <c r="F34511" i="3"/>
  <c r="F34512" i="3"/>
  <c r="F34513" i="3"/>
  <c r="F34514" i="3"/>
  <c r="F34515" i="3"/>
  <c r="F34516" i="3"/>
  <c r="F34517" i="3"/>
  <c r="F34518" i="3"/>
  <c r="F34519" i="3"/>
  <c r="F34520" i="3"/>
  <c r="F34521" i="3"/>
  <c r="F34522" i="3"/>
  <c r="F34523" i="3"/>
  <c r="F34524" i="3"/>
  <c r="F34525" i="3"/>
  <c r="F34526" i="3"/>
  <c r="F34527" i="3"/>
  <c r="F34528" i="3"/>
  <c r="F34529" i="3"/>
  <c r="F34530" i="3"/>
  <c r="F34531" i="3"/>
  <c r="F34532" i="3"/>
  <c r="F34533" i="3"/>
  <c r="F34534" i="3"/>
  <c r="F34535" i="3"/>
  <c r="F34536" i="3"/>
  <c r="F34537" i="3"/>
  <c r="F34538" i="3"/>
  <c r="F34539" i="3"/>
  <c r="F34540" i="3"/>
  <c r="F34541" i="3"/>
  <c r="F34542" i="3"/>
  <c r="F34543" i="3"/>
  <c r="F34544" i="3"/>
  <c r="F34545" i="3"/>
  <c r="F34546" i="3"/>
  <c r="F34547" i="3"/>
  <c r="F34548" i="3"/>
  <c r="F34549" i="3"/>
  <c r="F34550" i="3"/>
  <c r="F34551" i="3"/>
  <c r="F34552" i="3"/>
  <c r="F34553" i="3"/>
  <c r="F34554" i="3"/>
  <c r="F34555" i="3"/>
  <c r="F34556" i="3"/>
  <c r="F34557" i="3"/>
  <c r="F34558" i="3"/>
  <c r="F34559" i="3"/>
  <c r="F34560" i="3"/>
  <c r="F34561" i="3"/>
  <c r="F34562" i="3"/>
  <c r="F34563" i="3"/>
  <c r="F34564" i="3"/>
  <c r="F34565" i="3"/>
  <c r="F34566" i="3"/>
  <c r="F34567" i="3"/>
  <c r="F34568" i="3"/>
  <c r="F34569" i="3"/>
  <c r="F34570" i="3"/>
  <c r="F34571" i="3"/>
  <c r="F34572" i="3"/>
  <c r="F34573" i="3"/>
  <c r="F34574" i="3"/>
  <c r="F34575" i="3"/>
  <c r="F34576" i="3"/>
  <c r="F34577" i="3"/>
  <c r="F34578" i="3"/>
  <c r="F34579" i="3"/>
  <c r="F34580" i="3"/>
  <c r="F34581" i="3"/>
  <c r="F34582" i="3"/>
  <c r="F34583" i="3"/>
  <c r="F34584" i="3"/>
  <c r="F34585" i="3"/>
  <c r="F34586" i="3"/>
  <c r="F34587" i="3"/>
  <c r="F34588" i="3"/>
  <c r="F34589" i="3"/>
  <c r="F34590" i="3"/>
  <c r="F34591" i="3"/>
  <c r="F34592" i="3"/>
  <c r="F34593" i="3"/>
  <c r="F34594" i="3"/>
  <c r="F34595" i="3"/>
  <c r="F34596" i="3"/>
  <c r="F34597" i="3"/>
  <c r="F34598" i="3"/>
  <c r="F34599" i="3"/>
  <c r="F34600" i="3"/>
  <c r="F34601" i="3"/>
  <c r="F34602" i="3"/>
  <c r="F34603" i="3"/>
  <c r="F34604" i="3"/>
  <c r="F34605" i="3"/>
  <c r="F34606" i="3"/>
  <c r="F34607" i="3"/>
  <c r="F34608" i="3"/>
  <c r="F34609" i="3"/>
  <c r="F34610" i="3"/>
  <c r="F34611" i="3"/>
  <c r="F34612" i="3"/>
  <c r="F34613" i="3"/>
  <c r="F34614" i="3"/>
  <c r="F34615" i="3"/>
  <c r="F34616" i="3"/>
  <c r="F34617" i="3"/>
  <c r="F34618" i="3"/>
  <c r="F34619" i="3"/>
  <c r="F34620" i="3"/>
  <c r="F34621" i="3"/>
  <c r="F34622" i="3"/>
  <c r="F34623" i="3"/>
  <c r="F34624" i="3"/>
  <c r="F34625" i="3"/>
  <c r="F34626" i="3"/>
  <c r="F34627" i="3"/>
  <c r="F34628" i="3"/>
  <c r="F34629" i="3"/>
  <c r="F34630" i="3"/>
  <c r="F34631" i="3"/>
  <c r="F34632" i="3"/>
  <c r="F34633" i="3"/>
  <c r="F34634" i="3"/>
  <c r="F34635" i="3"/>
  <c r="F34636" i="3"/>
  <c r="F34637" i="3"/>
  <c r="F34638" i="3"/>
  <c r="F34639" i="3"/>
  <c r="F34640" i="3"/>
  <c r="F34641" i="3"/>
  <c r="F34642" i="3"/>
  <c r="F34643" i="3"/>
  <c r="F34644" i="3"/>
  <c r="F34645" i="3"/>
  <c r="F34646" i="3"/>
  <c r="F34647" i="3"/>
  <c r="F34648" i="3"/>
  <c r="F34649" i="3"/>
  <c r="F34650" i="3"/>
  <c r="F34651" i="3"/>
  <c r="F34652" i="3"/>
  <c r="F34653" i="3"/>
  <c r="F34654" i="3"/>
  <c r="F34655" i="3"/>
  <c r="F34656" i="3"/>
  <c r="F34657" i="3"/>
  <c r="F34658" i="3"/>
  <c r="F34659" i="3"/>
  <c r="F34660" i="3"/>
  <c r="F34661" i="3"/>
  <c r="F34662" i="3"/>
  <c r="F34663" i="3"/>
  <c r="F34664" i="3"/>
  <c r="F34665" i="3"/>
  <c r="F34666" i="3"/>
  <c r="F34667" i="3"/>
  <c r="F34668" i="3"/>
  <c r="F34669" i="3"/>
  <c r="F34670" i="3"/>
  <c r="F34671" i="3"/>
  <c r="F34672" i="3"/>
  <c r="F34673" i="3"/>
  <c r="F34674" i="3"/>
  <c r="F34675" i="3"/>
  <c r="F34676" i="3"/>
  <c r="F34677" i="3"/>
  <c r="F34678" i="3"/>
  <c r="F34679" i="3"/>
  <c r="F34680" i="3"/>
  <c r="F34681" i="3"/>
  <c r="F34682" i="3"/>
  <c r="F34683" i="3"/>
  <c r="F34684" i="3"/>
  <c r="F34685" i="3"/>
  <c r="F34686" i="3"/>
  <c r="F34687" i="3"/>
  <c r="F34688" i="3"/>
  <c r="F34689" i="3"/>
  <c r="F34690" i="3"/>
  <c r="F34691" i="3"/>
  <c r="F34692" i="3"/>
  <c r="F34693" i="3"/>
  <c r="F34694" i="3"/>
  <c r="F34695" i="3"/>
  <c r="F34696" i="3"/>
  <c r="F34697" i="3"/>
  <c r="F34698" i="3"/>
  <c r="F34699" i="3"/>
  <c r="F34700" i="3"/>
  <c r="F34701" i="3"/>
  <c r="F34702" i="3"/>
  <c r="F34703" i="3"/>
  <c r="F34704" i="3"/>
  <c r="F34705" i="3"/>
  <c r="F34706" i="3"/>
  <c r="F34707" i="3"/>
  <c r="F34708" i="3"/>
  <c r="F34709" i="3"/>
  <c r="F34710" i="3"/>
  <c r="F34711" i="3"/>
  <c r="F34712" i="3"/>
  <c r="F34713" i="3"/>
  <c r="F34714" i="3"/>
  <c r="F34715" i="3"/>
  <c r="F34716" i="3"/>
  <c r="F34717" i="3"/>
  <c r="F34718" i="3"/>
  <c r="F34719" i="3"/>
  <c r="F34720" i="3"/>
  <c r="F34721" i="3"/>
  <c r="F34722" i="3"/>
  <c r="F34723" i="3"/>
  <c r="F34724" i="3"/>
  <c r="F34725" i="3"/>
  <c r="F34726" i="3"/>
  <c r="F34727" i="3"/>
  <c r="F34728" i="3"/>
  <c r="F34729" i="3"/>
  <c r="F34730" i="3"/>
  <c r="F34731" i="3"/>
  <c r="F34732" i="3"/>
  <c r="F34733" i="3"/>
  <c r="F34734" i="3"/>
  <c r="F34735" i="3"/>
  <c r="F34736" i="3"/>
  <c r="F34737" i="3"/>
  <c r="F34738" i="3"/>
  <c r="F34739" i="3"/>
  <c r="F34740" i="3"/>
  <c r="F34741" i="3"/>
  <c r="F34742" i="3"/>
  <c r="F34743" i="3"/>
  <c r="F34744" i="3"/>
  <c r="F34745" i="3"/>
  <c r="F34746" i="3"/>
  <c r="F34747" i="3"/>
  <c r="F34748" i="3"/>
  <c r="F34749" i="3"/>
  <c r="F34750" i="3"/>
  <c r="F34751" i="3"/>
  <c r="F34752" i="3"/>
  <c r="F34753" i="3"/>
  <c r="F34754" i="3"/>
  <c r="F34755" i="3"/>
  <c r="F34756" i="3"/>
  <c r="F34757" i="3"/>
  <c r="F34758" i="3"/>
  <c r="F34759" i="3"/>
  <c r="F34760" i="3"/>
  <c r="F34761" i="3"/>
  <c r="F34762" i="3"/>
  <c r="F34763" i="3"/>
  <c r="F34764" i="3"/>
  <c r="F34765" i="3"/>
  <c r="F34766" i="3"/>
  <c r="F34767" i="3"/>
  <c r="F34768" i="3"/>
  <c r="F34769" i="3"/>
  <c r="F34770" i="3"/>
  <c r="F34771" i="3"/>
  <c r="F34772" i="3"/>
  <c r="F34773" i="3"/>
  <c r="F34774" i="3"/>
  <c r="F34775" i="3"/>
  <c r="F34776" i="3"/>
  <c r="F34777" i="3"/>
  <c r="F34778" i="3"/>
  <c r="F34779" i="3"/>
  <c r="F34780" i="3"/>
  <c r="F34781" i="3"/>
  <c r="F34782" i="3"/>
  <c r="F34783" i="3"/>
  <c r="F34784" i="3"/>
  <c r="F34785" i="3"/>
  <c r="F34786" i="3"/>
  <c r="F34787" i="3"/>
  <c r="F34788" i="3"/>
  <c r="F34789" i="3"/>
  <c r="F34790" i="3"/>
  <c r="F34791" i="3"/>
  <c r="F34792" i="3"/>
  <c r="F34793" i="3"/>
  <c r="F34794" i="3"/>
  <c r="F34795" i="3"/>
  <c r="F34796" i="3"/>
  <c r="F34797" i="3"/>
  <c r="F34798" i="3"/>
  <c r="F34799" i="3"/>
  <c r="F34800" i="3"/>
  <c r="F34801" i="3"/>
  <c r="F34802" i="3"/>
  <c r="F34803" i="3"/>
  <c r="F34804" i="3"/>
  <c r="F34805" i="3"/>
  <c r="F34806" i="3"/>
  <c r="F34807" i="3"/>
  <c r="F34808" i="3"/>
  <c r="F34809" i="3"/>
  <c r="F34810" i="3"/>
  <c r="F34811" i="3"/>
  <c r="F34812" i="3"/>
  <c r="F34813" i="3"/>
  <c r="F34814" i="3"/>
  <c r="F34815" i="3"/>
  <c r="F34816" i="3"/>
  <c r="F34817" i="3"/>
  <c r="F34818" i="3"/>
  <c r="F34819" i="3"/>
  <c r="F34820" i="3"/>
  <c r="F34821" i="3"/>
  <c r="F34822" i="3"/>
  <c r="F34823" i="3"/>
  <c r="F34824" i="3"/>
  <c r="F34825" i="3"/>
  <c r="F34826" i="3"/>
  <c r="F34827" i="3"/>
  <c r="F34828" i="3"/>
  <c r="F34829" i="3"/>
  <c r="F34830" i="3"/>
  <c r="F34831" i="3"/>
  <c r="F34832" i="3"/>
  <c r="F34833" i="3"/>
  <c r="F34834" i="3"/>
  <c r="F34835" i="3"/>
  <c r="F34836" i="3"/>
  <c r="F34837" i="3"/>
  <c r="F34838" i="3"/>
  <c r="F34839" i="3"/>
  <c r="F34840" i="3"/>
  <c r="F34841" i="3"/>
  <c r="F34842" i="3"/>
  <c r="F34843" i="3"/>
  <c r="F34844" i="3"/>
  <c r="F34845" i="3"/>
  <c r="F34846" i="3"/>
  <c r="F34847" i="3"/>
  <c r="F34848" i="3"/>
  <c r="F34849" i="3"/>
  <c r="F34850" i="3"/>
  <c r="F34851" i="3"/>
  <c r="F34852" i="3"/>
  <c r="F34853" i="3"/>
  <c r="F34854" i="3"/>
  <c r="F34855" i="3"/>
  <c r="F34856" i="3"/>
  <c r="F34857" i="3"/>
  <c r="F34858" i="3"/>
  <c r="F34859" i="3"/>
  <c r="F34860" i="3"/>
  <c r="F34861" i="3"/>
  <c r="F34862" i="3"/>
  <c r="F34863" i="3"/>
  <c r="F34864" i="3"/>
  <c r="F34865" i="3"/>
  <c r="F34866" i="3"/>
  <c r="F34867" i="3"/>
  <c r="F34868" i="3"/>
  <c r="F34869" i="3"/>
  <c r="F34870" i="3"/>
  <c r="F34871" i="3"/>
  <c r="F34872" i="3"/>
  <c r="F34873" i="3"/>
  <c r="F34874" i="3"/>
  <c r="F34875" i="3"/>
  <c r="F34876" i="3"/>
  <c r="F34877" i="3"/>
  <c r="F34878" i="3"/>
  <c r="F34879" i="3"/>
  <c r="F34880" i="3"/>
  <c r="F34881" i="3"/>
  <c r="F34882" i="3"/>
  <c r="F34883" i="3"/>
  <c r="F34884" i="3"/>
  <c r="F34885" i="3"/>
  <c r="F34886" i="3"/>
  <c r="F34887" i="3"/>
  <c r="F34888" i="3"/>
  <c r="F34889" i="3"/>
  <c r="F34890" i="3"/>
  <c r="F34891" i="3"/>
  <c r="F34892" i="3"/>
  <c r="F34893" i="3"/>
  <c r="F34894" i="3"/>
  <c r="F34895" i="3"/>
  <c r="F34896" i="3"/>
  <c r="F34897" i="3"/>
  <c r="F34898" i="3"/>
  <c r="F34899" i="3"/>
  <c r="F34900" i="3"/>
  <c r="F34901" i="3"/>
  <c r="F34902" i="3"/>
  <c r="F34903" i="3"/>
  <c r="F34904" i="3"/>
  <c r="F34905" i="3"/>
  <c r="F34906" i="3"/>
  <c r="F34907" i="3"/>
  <c r="F34908" i="3"/>
  <c r="F34909" i="3"/>
  <c r="F34910" i="3"/>
  <c r="F34911" i="3"/>
  <c r="F34912" i="3"/>
  <c r="F34913" i="3"/>
  <c r="F34914" i="3"/>
  <c r="F34915" i="3"/>
  <c r="F34916" i="3"/>
  <c r="F34917" i="3"/>
  <c r="F34918" i="3"/>
  <c r="F34919" i="3"/>
  <c r="F34920" i="3"/>
  <c r="F34921" i="3"/>
  <c r="F34922" i="3"/>
  <c r="F34923" i="3"/>
  <c r="F34924" i="3"/>
  <c r="F34925" i="3"/>
  <c r="F34926" i="3"/>
  <c r="F34927" i="3"/>
  <c r="F34928" i="3"/>
  <c r="F34929" i="3"/>
  <c r="F34930" i="3"/>
  <c r="F34931" i="3"/>
  <c r="F34932" i="3"/>
  <c r="F34933" i="3"/>
  <c r="F34934" i="3"/>
  <c r="F34935" i="3"/>
  <c r="F34936" i="3"/>
  <c r="F34937" i="3"/>
  <c r="F34938" i="3"/>
  <c r="F34939" i="3"/>
  <c r="F34940" i="3"/>
  <c r="F34941" i="3"/>
  <c r="F34942" i="3"/>
  <c r="F34943" i="3"/>
  <c r="F34944" i="3"/>
  <c r="F34945" i="3"/>
  <c r="F34946" i="3"/>
  <c r="F34947" i="3"/>
  <c r="F34948" i="3"/>
  <c r="F34949" i="3"/>
  <c r="F34950" i="3"/>
  <c r="F34951" i="3"/>
  <c r="F34952" i="3"/>
  <c r="F34953" i="3"/>
  <c r="F34954" i="3"/>
  <c r="F34955" i="3"/>
  <c r="F34956" i="3"/>
  <c r="F34957" i="3"/>
  <c r="F34958" i="3"/>
  <c r="F34959" i="3"/>
  <c r="F34960" i="3"/>
  <c r="F34961" i="3"/>
  <c r="F34962" i="3"/>
  <c r="F34963" i="3"/>
  <c r="F34964" i="3"/>
  <c r="F34965" i="3"/>
  <c r="F34966" i="3"/>
  <c r="F34967" i="3"/>
  <c r="F34968" i="3"/>
  <c r="F34969" i="3"/>
  <c r="F34970" i="3"/>
  <c r="F34971" i="3"/>
  <c r="F34972" i="3"/>
  <c r="F34973" i="3"/>
  <c r="F34974" i="3"/>
  <c r="F34975" i="3"/>
  <c r="F34976" i="3"/>
  <c r="F34977" i="3"/>
  <c r="F34978" i="3"/>
  <c r="F34979" i="3"/>
  <c r="F34980" i="3"/>
  <c r="F34981" i="3"/>
  <c r="F34982" i="3"/>
  <c r="F34983" i="3"/>
  <c r="F34984" i="3"/>
  <c r="F34985" i="3"/>
  <c r="F34986" i="3"/>
  <c r="F34987" i="3"/>
  <c r="F34988" i="3"/>
  <c r="F34989" i="3"/>
  <c r="F34990" i="3"/>
  <c r="F34991" i="3"/>
  <c r="F34992" i="3"/>
  <c r="F34993" i="3"/>
  <c r="F34994" i="3"/>
  <c r="F34995" i="3"/>
  <c r="F34996" i="3"/>
  <c r="F34997" i="3"/>
  <c r="F34998" i="3"/>
  <c r="F34999" i="3"/>
  <c r="F35000" i="3"/>
  <c r="F35001" i="3"/>
  <c r="F35002" i="3"/>
  <c r="F35003" i="3"/>
  <c r="F35004" i="3"/>
  <c r="F35005" i="3"/>
  <c r="F35006" i="3"/>
  <c r="F35007" i="3"/>
  <c r="F35008" i="3"/>
  <c r="F35009" i="3"/>
  <c r="F35010" i="3"/>
  <c r="F35011" i="3"/>
  <c r="F35012" i="3"/>
  <c r="F35013" i="3"/>
  <c r="F35014" i="3"/>
  <c r="F35015" i="3"/>
  <c r="F35016" i="3"/>
  <c r="F35017" i="3"/>
  <c r="F35018" i="3"/>
  <c r="F35019" i="3"/>
  <c r="F35020" i="3"/>
  <c r="F35021" i="3"/>
  <c r="F35022" i="3"/>
  <c r="F35023" i="3"/>
  <c r="F35024" i="3"/>
  <c r="F35025" i="3"/>
  <c r="F35026" i="3"/>
  <c r="F35027" i="3"/>
  <c r="F35028" i="3"/>
  <c r="F35029" i="3"/>
  <c r="F35030" i="3"/>
  <c r="F35031" i="3"/>
  <c r="F35032" i="3"/>
  <c r="F35033" i="3"/>
  <c r="F35034" i="3"/>
  <c r="F35035" i="3"/>
  <c r="F35036" i="3"/>
  <c r="F35037" i="3"/>
  <c r="F35038" i="3"/>
  <c r="F35039" i="3"/>
  <c r="F35040" i="3"/>
  <c r="F35041" i="3"/>
  <c r="F35042" i="3"/>
  <c r="F35043" i="3"/>
  <c r="F35044" i="3"/>
  <c r="F35045" i="3"/>
  <c r="F35046" i="3"/>
  <c r="F35047" i="3"/>
  <c r="F35048" i="3"/>
  <c r="F35049" i="3"/>
  <c r="F35050" i="3"/>
  <c r="F35051" i="3"/>
  <c r="F35052" i="3"/>
  <c r="F35053" i="3"/>
  <c r="F35054" i="3"/>
  <c r="F35055" i="3"/>
  <c r="F35056" i="3"/>
  <c r="F35057" i="3"/>
  <c r="F35058" i="3"/>
  <c r="F35059" i="3"/>
  <c r="F35060" i="3"/>
  <c r="F35061" i="3"/>
  <c r="F35062" i="3"/>
  <c r="F35063" i="3"/>
  <c r="F35064" i="3"/>
  <c r="F35065" i="3"/>
  <c r="F35066" i="3"/>
  <c r="F35067" i="3"/>
  <c r="F35068" i="3"/>
  <c r="F35069" i="3"/>
  <c r="F35070" i="3"/>
  <c r="F35071" i="3"/>
  <c r="F35072" i="3"/>
  <c r="F35073" i="3"/>
  <c r="F35074" i="3"/>
  <c r="F35075" i="3"/>
  <c r="F35076" i="3"/>
  <c r="F35077" i="3"/>
  <c r="F35078" i="3"/>
  <c r="F35079" i="3"/>
  <c r="F35080" i="3"/>
  <c r="F35081" i="3"/>
  <c r="F35082" i="3"/>
  <c r="F35083" i="3"/>
  <c r="F35084" i="3"/>
  <c r="F35085" i="3"/>
  <c r="F35086" i="3"/>
  <c r="F35087" i="3"/>
  <c r="F35088" i="3"/>
  <c r="F35089" i="3"/>
  <c r="F35090" i="3"/>
  <c r="F35091" i="3"/>
  <c r="F35092" i="3"/>
  <c r="F35093" i="3"/>
  <c r="F35094" i="3"/>
  <c r="F35095" i="3"/>
  <c r="F35096" i="3"/>
  <c r="F35097" i="3"/>
  <c r="F35098" i="3"/>
  <c r="F35099" i="3"/>
  <c r="F35100" i="3"/>
  <c r="F35101" i="3"/>
  <c r="F35102" i="3"/>
  <c r="F35103" i="3"/>
  <c r="F35104" i="3"/>
  <c r="F35105" i="3"/>
  <c r="F35106" i="3"/>
  <c r="F35107" i="3"/>
  <c r="F35108" i="3"/>
  <c r="F35109" i="3"/>
  <c r="F35110" i="3"/>
  <c r="F35111" i="3"/>
  <c r="F35112" i="3"/>
  <c r="F35113" i="3"/>
  <c r="F35114" i="3"/>
  <c r="F35115" i="3"/>
  <c r="F35116" i="3"/>
  <c r="F35117" i="3"/>
  <c r="F35118" i="3"/>
  <c r="F35119" i="3"/>
  <c r="F35120" i="3"/>
  <c r="F35121" i="3"/>
  <c r="F35122" i="3"/>
  <c r="F35123" i="3"/>
  <c r="F35124" i="3"/>
  <c r="F35125" i="3"/>
  <c r="F35126" i="3"/>
  <c r="F35127" i="3"/>
  <c r="F35128" i="3"/>
  <c r="F35129" i="3"/>
  <c r="F35130" i="3"/>
  <c r="F35131" i="3"/>
  <c r="F35132" i="3"/>
  <c r="F35133" i="3"/>
  <c r="F35134" i="3"/>
  <c r="F35135" i="3"/>
  <c r="F35136" i="3"/>
  <c r="F35137" i="3"/>
  <c r="F35138" i="3"/>
  <c r="F35139" i="3"/>
  <c r="F35140" i="3"/>
  <c r="F35141" i="3"/>
  <c r="F35142" i="3"/>
  <c r="F35143" i="3"/>
  <c r="F35144" i="3"/>
  <c r="F35145" i="3"/>
  <c r="F35146" i="3"/>
  <c r="F35147" i="3"/>
  <c r="F35148" i="3"/>
  <c r="F35149" i="3"/>
  <c r="F35150" i="3"/>
  <c r="F35151" i="3"/>
  <c r="F35152" i="3"/>
  <c r="F35153" i="3"/>
  <c r="F35154" i="3"/>
  <c r="F35155" i="3"/>
  <c r="F35156" i="3"/>
  <c r="F35157" i="3"/>
  <c r="F35158" i="3"/>
  <c r="F35159" i="3"/>
  <c r="F35160" i="3"/>
  <c r="F35161" i="3"/>
  <c r="F35162" i="3"/>
  <c r="F35163" i="3"/>
  <c r="F35164" i="3"/>
  <c r="F35165" i="3"/>
  <c r="F35166" i="3"/>
  <c r="F35167" i="3"/>
  <c r="F35168" i="3"/>
  <c r="F35169" i="3"/>
  <c r="F35170" i="3"/>
  <c r="F35171" i="3"/>
  <c r="F35172" i="3"/>
  <c r="F35173" i="3"/>
  <c r="F35174" i="3"/>
  <c r="F35175" i="3"/>
  <c r="F35176" i="3"/>
  <c r="F35177" i="3"/>
  <c r="F35178" i="3"/>
  <c r="F35179" i="3"/>
  <c r="F35180" i="3"/>
  <c r="F35181" i="3"/>
  <c r="F35182" i="3"/>
  <c r="F35183" i="3"/>
  <c r="F35184" i="3"/>
  <c r="F35185" i="3"/>
  <c r="F35186" i="3"/>
  <c r="F35187" i="3"/>
  <c r="F35188" i="3"/>
  <c r="F35189" i="3"/>
  <c r="F35190" i="3"/>
  <c r="F35191" i="3"/>
  <c r="F35192" i="3"/>
  <c r="F35193" i="3"/>
  <c r="F35194" i="3"/>
  <c r="F35195" i="3"/>
  <c r="F35196" i="3"/>
  <c r="F35197" i="3"/>
  <c r="F35198" i="3"/>
  <c r="F35199" i="3"/>
  <c r="F35200" i="3"/>
  <c r="F35201" i="3"/>
  <c r="F35202" i="3"/>
  <c r="F35203" i="3"/>
  <c r="F35204" i="3"/>
  <c r="F35205" i="3"/>
  <c r="F35206" i="3"/>
  <c r="F35207" i="3"/>
  <c r="F35208" i="3"/>
  <c r="F35209" i="3"/>
  <c r="F35210" i="3"/>
  <c r="F35211" i="3"/>
  <c r="F35212" i="3"/>
  <c r="F35213" i="3"/>
  <c r="F35214" i="3"/>
  <c r="F35215" i="3"/>
  <c r="F35216" i="3"/>
  <c r="F35217" i="3"/>
  <c r="F35218" i="3"/>
  <c r="F35219" i="3"/>
  <c r="F35220" i="3"/>
  <c r="F35221" i="3"/>
  <c r="F35222" i="3"/>
  <c r="F35223" i="3"/>
  <c r="F35224" i="3"/>
  <c r="F35225" i="3"/>
  <c r="F35226" i="3"/>
  <c r="F35227" i="3"/>
  <c r="F35228" i="3"/>
  <c r="F35229" i="3"/>
  <c r="F35230" i="3"/>
  <c r="F35231" i="3"/>
  <c r="F35232" i="3"/>
  <c r="F35233" i="3"/>
  <c r="F35234" i="3"/>
  <c r="F35235" i="3"/>
  <c r="F35236" i="3"/>
  <c r="F35237" i="3"/>
  <c r="F35238" i="3"/>
  <c r="F35239" i="3"/>
  <c r="F35240" i="3"/>
  <c r="F35241" i="3"/>
  <c r="F35242" i="3"/>
  <c r="F35243" i="3"/>
  <c r="F35244" i="3"/>
  <c r="F35245" i="3"/>
  <c r="F35246" i="3"/>
  <c r="F35247" i="3"/>
  <c r="F35248" i="3"/>
  <c r="F35249" i="3"/>
  <c r="F35250" i="3"/>
  <c r="F35251" i="3"/>
  <c r="F35252" i="3"/>
  <c r="F35253" i="3"/>
  <c r="F35254" i="3"/>
  <c r="F35255" i="3"/>
  <c r="F35256" i="3"/>
  <c r="F35257" i="3"/>
  <c r="F35258" i="3"/>
  <c r="F35259" i="3"/>
  <c r="F35260" i="3"/>
  <c r="F35261" i="3"/>
  <c r="F35262" i="3"/>
  <c r="F35263" i="3"/>
  <c r="F35264" i="3"/>
  <c r="F35265" i="3"/>
  <c r="F35266" i="3"/>
  <c r="F35267" i="3"/>
  <c r="F35268" i="3"/>
  <c r="F35269" i="3"/>
  <c r="F35270" i="3"/>
  <c r="F35271" i="3"/>
  <c r="F35272" i="3"/>
  <c r="F35273" i="3"/>
  <c r="F35274" i="3"/>
  <c r="F35275" i="3"/>
  <c r="F35276" i="3"/>
  <c r="F35277" i="3"/>
  <c r="F35278" i="3"/>
  <c r="F35279" i="3"/>
  <c r="F35280" i="3"/>
  <c r="F35281" i="3"/>
  <c r="F35282" i="3"/>
  <c r="F35283" i="3"/>
  <c r="F35284" i="3"/>
  <c r="F35285" i="3"/>
  <c r="F35286" i="3"/>
  <c r="F35287" i="3"/>
  <c r="F35288" i="3"/>
  <c r="F35289" i="3"/>
  <c r="F35290" i="3"/>
  <c r="F35291" i="3"/>
  <c r="F35292" i="3"/>
  <c r="F35293" i="3"/>
  <c r="F35294" i="3"/>
  <c r="F35295" i="3"/>
  <c r="F35296" i="3"/>
  <c r="F35297" i="3"/>
  <c r="F35298" i="3"/>
  <c r="F35299" i="3"/>
  <c r="F35300" i="3"/>
  <c r="F35301" i="3"/>
  <c r="F35302" i="3"/>
  <c r="F35303" i="3"/>
  <c r="F35304" i="3"/>
  <c r="F35305" i="3"/>
  <c r="F35306" i="3"/>
  <c r="F35307" i="3"/>
  <c r="F35308" i="3"/>
  <c r="F35309" i="3"/>
  <c r="F35310" i="3"/>
  <c r="F35311" i="3"/>
  <c r="F35312" i="3"/>
  <c r="F35313" i="3"/>
  <c r="F35314" i="3"/>
  <c r="F35315" i="3"/>
  <c r="F35316" i="3"/>
  <c r="F35317" i="3"/>
  <c r="F35318" i="3"/>
  <c r="F35319" i="3"/>
  <c r="F35320" i="3"/>
  <c r="F35321" i="3"/>
  <c r="F35322" i="3"/>
  <c r="F35323" i="3"/>
  <c r="F35324" i="3"/>
  <c r="F35325" i="3"/>
  <c r="F35326" i="3"/>
  <c r="F35327" i="3"/>
  <c r="F35328" i="3"/>
  <c r="F35329" i="3"/>
  <c r="F35330" i="3"/>
  <c r="F35331" i="3"/>
  <c r="F35332" i="3"/>
  <c r="F35333" i="3"/>
  <c r="F35334" i="3"/>
  <c r="F35335" i="3"/>
  <c r="F35336" i="3"/>
  <c r="F35337" i="3"/>
  <c r="F35338" i="3"/>
  <c r="F35339" i="3"/>
  <c r="F35340" i="3"/>
  <c r="F35341" i="3"/>
  <c r="F35342" i="3"/>
  <c r="F35343" i="3"/>
  <c r="F35344" i="3"/>
  <c r="F35345" i="3"/>
  <c r="F35346" i="3"/>
  <c r="F35347" i="3"/>
  <c r="F35348" i="3"/>
  <c r="F35349" i="3"/>
  <c r="F35350" i="3"/>
  <c r="F35351" i="3"/>
  <c r="F35352" i="3"/>
  <c r="F35353" i="3"/>
  <c r="F35354" i="3"/>
  <c r="F35355" i="3"/>
  <c r="F35356" i="3"/>
  <c r="F35357" i="3"/>
  <c r="F35358" i="3"/>
  <c r="F35359" i="3"/>
  <c r="F35360" i="3"/>
  <c r="F35361" i="3"/>
  <c r="F35362" i="3"/>
  <c r="F35363" i="3"/>
  <c r="F35364" i="3"/>
  <c r="F35365" i="3"/>
  <c r="F35366" i="3"/>
  <c r="F35367" i="3"/>
  <c r="F35368" i="3"/>
  <c r="F35369" i="3"/>
  <c r="F35370" i="3"/>
  <c r="F35371" i="3"/>
  <c r="F35372" i="3"/>
  <c r="F35373" i="3"/>
  <c r="F35374" i="3"/>
  <c r="F35375" i="3"/>
  <c r="F35376" i="3"/>
  <c r="F35377" i="3"/>
  <c r="F35378" i="3"/>
  <c r="F35379" i="3"/>
  <c r="F35380" i="3"/>
  <c r="F35381" i="3"/>
  <c r="F35382" i="3"/>
  <c r="F35383" i="3"/>
  <c r="F35384" i="3"/>
  <c r="F35385" i="3"/>
  <c r="F35386" i="3"/>
  <c r="F35387" i="3"/>
  <c r="F35388" i="3"/>
  <c r="F35389" i="3"/>
  <c r="F35390" i="3"/>
  <c r="F35391" i="3"/>
  <c r="F35392" i="3"/>
  <c r="F35393" i="3"/>
  <c r="F35394" i="3"/>
  <c r="F35395" i="3"/>
  <c r="F35396" i="3"/>
  <c r="F35397" i="3"/>
  <c r="F35398" i="3"/>
  <c r="F35399" i="3"/>
  <c r="F35400" i="3"/>
  <c r="F35401" i="3"/>
  <c r="F35402" i="3"/>
  <c r="F35403" i="3"/>
  <c r="F35404" i="3"/>
  <c r="F35405" i="3"/>
  <c r="F35406" i="3"/>
  <c r="F35407" i="3"/>
  <c r="F35408" i="3"/>
  <c r="F35409" i="3"/>
  <c r="F35410" i="3"/>
  <c r="F35411" i="3"/>
  <c r="F35412" i="3"/>
  <c r="F35413" i="3"/>
  <c r="F35414" i="3"/>
  <c r="F35415" i="3"/>
  <c r="F35416" i="3"/>
  <c r="F35417" i="3"/>
  <c r="F35418" i="3"/>
  <c r="F35419" i="3"/>
  <c r="F35420" i="3"/>
  <c r="F35421" i="3"/>
  <c r="F35422" i="3"/>
  <c r="F35423" i="3"/>
  <c r="F35424" i="3"/>
  <c r="F35425" i="3"/>
  <c r="F35426" i="3"/>
  <c r="F35427" i="3"/>
  <c r="F35428" i="3"/>
  <c r="F35429" i="3"/>
  <c r="F35430" i="3"/>
  <c r="F35431" i="3"/>
  <c r="F35432" i="3"/>
  <c r="F35433" i="3"/>
  <c r="F35434" i="3"/>
  <c r="F35435" i="3"/>
  <c r="F35436" i="3"/>
  <c r="F35437" i="3"/>
  <c r="F35438" i="3"/>
  <c r="F35439" i="3"/>
  <c r="F35440" i="3"/>
  <c r="F35441" i="3"/>
  <c r="F35442" i="3"/>
  <c r="F35443" i="3"/>
  <c r="F35444" i="3"/>
  <c r="F35445" i="3"/>
  <c r="F35446" i="3"/>
  <c r="F35447" i="3"/>
  <c r="F35448" i="3"/>
  <c r="F35449" i="3"/>
  <c r="F35450" i="3"/>
  <c r="F35451" i="3"/>
  <c r="F35452" i="3"/>
  <c r="F35453" i="3"/>
  <c r="F35454" i="3"/>
  <c r="F35455" i="3"/>
  <c r="F35456" i="3"/>
  <c r="F35457" i="3"/>
  <c r="F35458" i="3"/>
  <c r="F35459" i="3"/>
  <c r="F35460" i="3"/>
  <c r="F35461" i="3"/>
  <c r="F35462" i="3"/>
  <c r="F35463" i="3"/>
  <c r="F35464" i="3"/>
  <c r="F35465" i="3"/>
  <c r="F35466" i="3"/>
  <c r="F35467" i="3"/>
  <c r="F35468" i="3"/>
  <c r="F35469" i="3"/>
  <c r="F35470" i="3"/>
  <c r="F35471" i="3"/>
  <c r="F35472" i="3"/>
  <c r="F35473" i="3"/>
  <c r="F35474" i="3"/>
  <c r="F35475" i="3"/>
  <c r="F35476" i="3"/>
  <c r="F35477" i="3"/>
  <c r="F35478" i="3"/>
  <c r="F35479" i="3"/>
  <c r="F35480" i="3"/>
  <c r="F35481" i="3"/>
  <c r="F35482" i="3"/>
  <c r="F35483" i="3"/>
  <c r="F35484" i="3"/>
  <c r="F35485" i="3"/>
  <c r="F35486" i="3"/>
  <c r="F35487" i="3"/>
  <c r="F35488" i="3"/>
  <c r="F35489" i="3"/>
  <c r="F35490" i="3"/>
  <c r="F35491" i="3"/>
  <c r="F35492" i="3"/>
  <c r="F35493" i="3"/>
  <c r="F35494" i="3"/>
  <c r="F35495" i="3"/>
  <c r="F35496" i="3"/>
  <c r="F35497" i="3"/>
  <c r="F35498" i="3"/>
  <c r="F35499" i="3"/>
  <c r="F35500" i="3"/>
  <c r="F35501" i="3"/>
  <c r="F35502" i="3"/>
  <c r="F35503" i="3"/>
  <c r="F35504" i="3"/>
  <c r="F35505" i="3"/>
  <c r="F35506" i="3"/>
  <c r="F35507" i="3"/>
  <c r="F35508" i="3"/>
  <c r="F35509" i="3"/>
  <c r="F35510" i="3"/>
  <c r="F35511" i="3"/>
  <c r="F35512" i="3"/>
  <c r="F35513" i="3"/>
  <c r="F35514" i="3"/>
  <c r="F35515" i="3"/>
  <c r="F35516" i="3"/>
  <c r="F35517" i="3"/>
  <c r="F35518" i="3"/>
  <c r="F35519" i="3"/>
  <c r="F35520" i="3"/>
  <c r="F35521" i="3"/>
  <c r="F35522" i="3"/>
  <c r="F35523" i="3"/>
  <c r="F35524" i="3"/>
  <c r="F35525" i="3"/>
  <c r="F35526" i="3"/>
  <c r="F35527" i="3"/>
  <c r="F35528" i="3"/>
  <c r="F35529" i="3"/>
  <c r="F35530" i="3"/>
  <c r="F35531" i="3"/>
  <c r="F35532" i="3"/>
  <c r="F35533" i="3"/>
  <c r="F35534" i="3"/>
  <c r="F35535" i="3"/>
  <c r="F35536" i="3"/>
  <c r="F35537" i="3"/>
  <c r="F35538" i="3"/>
  <c r="F35539" i="3"/>
  <c r="F35540" i="3"/>
  <c r="F35541" i="3"/>
  <c r="F35542" i="3"/>
  <c r="F35543" i="3"/>
  <c r="F35544" i="3"/>
  <c r="F35545" i="3"/>
  <c r="F35546" i="3"/>
  <c r="F35547" i="3"/>
  <c r="F35548" i="3"/>
  <c r="F35549" i="3"/>
  <c r="F35550" i="3"/>
  <c r="F35551" i="3"/>
  <c r="F35552" i="3"/>
  <c r="F35553" i="3"/>
  <c r="F35554" i="3"/>
  <c r="F35555" i="3"/>
  <c r="F35556" i="3"/>
  <c r="F35557" i="3"/>
  <c r="F35558" i="3"/>
  <c r="F35559" i="3"/>
  <c r="F35560" i="3"/>
  <c r="F35561" i="3"/>
  <c r="F35562" i="3"/>
  <c r="F35563" i="3"/>
  <c r="F35564" i="3"/>
  <c r="F35565" i="3"/>
  <c r="F35566" i="3"/>
  <c r="F35567" i="3"/>
  <c r="F35568" i="3"/>
  <c r="F35569" i="3"/>
  <c r="F35570" i="3"/>
  <c r="F35571" i="3"/>
  <c r="F35572" i="3"/>
  <c r="F35573" i="3"/>
  <c r="F35574" i="3"/>
  <c r="F35575" i="3"/>
  <c r="F35576" i="3"/>
  <c r="F35577" i="3"/>
  <c r="F35578" i="3"/>
  <c r="F35579" i="3"/>
  <c r="F35580" i="3"/>
  <c r="F35581" i="3"/>
  <c r="F35582" i="3"/>
  <c r="F35583" i="3"/>
  <c r="F35584" i="3"/>
  <c r="F35585" i="3"/>
  <c r="F35586" i="3"/>
  <c r="F35587" i="3"/>
  <c r="F35588" i="3"/>
  <c r="F35589" i="3"/>
  <c r="F35590" i="3"/>
  <c r="F35591" i="3"/>
  <c r="F35592" i="3"/>
  <c r="F35593" i="3"/>
  <c r="F35594" i="3"/>
  <c r="F35595" i="3"/>
  <c r="F35596" i="3"/>
  <c r="F35597" i="3"/>
  <c r="F35598" i="3"/>
  <c r="F35599" i="3"/>
  <c r="F35600" i="3"/>
  <c r="F35601" i="3"/>
  <c r="F35602" i="3"/>
  <c r="F35603" i="3"/>
  <c r="F35604" i="3"/>
  <c r="F35605" i="3"/>
  <c r="F35606" i="3"/>
  <c r="F35607" i="3"/>
  <c r="F35608" i="3"/>
  <c r="F35609" i="3"/>
  <c r="F35610" i="3"/>
  <c r="F35611" i="3"/>
  <c r="F35612" i="3"/>
  <c r="F35613" i="3"/>
  <c r="F35614" i="3"/>
  <c r="F35615" i="3"/>
  <c r="F35616" i="3"/>
  <c r="F35617" i="3"/>
  <c r="F35618" i="3"/>
  <c r="F35619" i="3"/>
  <c r="F35620" i="3"/>
  <c r="F35621" i="3"/>
  <c r="F35622" i="3"/>
  <c r="F35623" i="3"/>
  <c r="F35624" i="3"/>
  <c r="F35625" i="3"/>
  <c r="F35626" i="3"/>
  <c r="F35627" i="3"/>
  <c r="F35628" i="3"/>
  <c r="F35629" i="3"/>
  <c r="F35630" i="3"/>
  <c r="F35631" i="3"/>
  <c r="F35632" i="3"/>
  <c r="F35633" i="3"/>
  <c r="F35634" i="3"/>
  <c r="F35635" i="3"/>
  <c r="F35636" i="3"/>
  <c r="F35637" i="3"/>
  <c r="F35638" i="3"/>
  <c r="F35639" i="3"/>
  <c r="F35640" i="3"/>
  <c r="F35641" i="3"/>
  <c r="F35642" i="3"/>
  <c r="F35643" i="3"/>
  <c r="F35644" i="3"/>
  <c r="F35645" i="3"/>
  <c r="F35646" i="3"/>
  <c r="F35647" i="3"/>
  <c r="F35648" i="3"/>
  <c r="F35649" i="3"/>
  <c r="F35650" i="3"/>
  <c r="F35651" i="3"/>
  <c r="F35652" i="3"/>
  <c r="F35653" i="3"/>
  <c r="F35654" i="3"/>
  <c r="F35655" i="3"/>
  <c r="F35656" i="3"/>
  <c r="F35657" i="3"/>
  <c r="F35658" i="3"/>
  <c r="F35659" i="3"/>
  <c r="F35660" i="3"/>
  <c r="F35661" i="3"/>
  <c r="F35662" i="3"/>
  <c r="F35663" i="3"/>
  <c r="F35664" i="3"/>
  <c r="F35665" i="3"/>
  <c r="F35666" i="3"/>
  <c r="F35667" i="3"/>
  <c r="F35668" i="3"/>
  <c r="F35669" i="3"/>
  <c r="F35670" i="3"/>
  <c r="F35671" i="3"/>
  <c r="F35672" i="3"/>
  <c r="F35673" i="3"/>
  <c r="F35674" i="3"/>
  <c r="F35675" i="3"/>
  <c r="F35676" i="3"/>
  <c r="F35677" i="3"/>
  <c r="F35678" i="3"/>
  <c r="F35679" i="3"/>
  <c r="F35680" i="3"/>
  <c r="F35681" i="3"/>
  <c r="F35682" i="3"/>
  <c r="F35683" i="3"/>
  <c r="F35684" i="3"/>
  <c r="F35685" i="3"/>
  <c r="F35686" i="3"/>
  <c r="F35687" i="3"/>
  <c r="F35688" i="3"/>
  <c r="F35689" i="3"/>
  <c r="F35690" i="3"/>
  <c r="F35691" i="3"/>
  <c r="F35692" i="3"/>
  <c r="F35693" i="3"/>
  <c r="F35694" i="3"/>
  <c r="F35695" i="3"/>
  <c r="F35696" i="3"/>
  <c r="F35697" i="3"/>
  <c r="F35698" i="3"/>
  <c r="F35699" i="3"/>
  <c r="F35700" i="3"/>
  <c r="F35701" i="3"/>
  <c r="F35702" i="3"/>
  <c r="F35703" i="3"/>
  <c r="F35704" i="3"/>
  <c r="F35705" i="3"/>
  <c r="F35706" i="3"/>
  <c r="F35707" i="3"/>
  <c r="F35708" i="3"/>
  <c r="F35709" i="3"/>
  <c r="F35710" i="3"/>
  <c r="F35711" i="3"/>
  <c r="F35712" i="3"/>
  <c r="F35713" i="3"/>
  <c r="F35714" i="3"/>
  <c r="F35715" i="3"/>
  <c r="F35716" i="3"/>
  <c r="F35717" i="3"/>
  <c r="F35718" i="3"/>
  <c r="F35719" i="3"/>
  <c r="F35720" i="3"/>
  <c r="F35721" i="3"/>
  <c r="F35722" i="3"/>
  <c r="F35723" i="3"/>
  <c r="F35724" i="3"/>
  <c r="F35725" i="3"/>
  <c r="F35726" i="3"/>
  <c r="F35727" i="3"/>
  <c r="F35728" i="3"/>
  <c r="F35729" i="3"/>
  <c r="F35730" i="3"/>
  <c r="F35731" i="3"/>
  <c r="F35732" i="3"/>
  <c r="F35733" i="3"/>
  <c r="F35734" i="3"/>
  <c r="F35735" i="3"/>
  <c r="F35736" i="3"/>
  <c r="F35737" i="3"/>
  <c r="F35738" i="3"/>
  <c r="F35739" i="3"/>
  <c r="F35740" i="3"/>
  <c r="F35741" i="3"/>
  <c r="F35742" i="3"/>
  <c r="F35743" i="3"/>
  <c r="F35744" i="3"/>
  <c r="F35745" i="3"/>
  <c r="F35746" i="3"/>
  <c r="F35747" i="3"/>
  <c r="F35748" i="3"/>
  <c r="F35749" i="3"/>
  <c r="F35750" i="3"/>
  <c r="F35751" i="3"/>
  <c r="F35752" i="3"/>
  <c r="F35753" i="3"/>
  <c r="F35754" i="3"/>
  <c r="F35755" i="3"/>
  <c r="F35756" i="3"/>
  <c r="F35757" i="3"/>
  <c r="F35758" i="3"/>
  <c r="F35759" i="3"/>
  <c r="F35760" i="3"/>
  <c r="F35761" i="3"/>
  <c r="F35762" i="3"/>
  <c r="F35763" i="3"/>
  <c r="F35764" i="3"/>
  <c r="F35765" i="3"/>
  <c r="F35766" i="3"/>
  <c r="F35767" i="3"/>
  <c r="F35768" i="3"/>
  <c r="F35769" i="3"/>
  <c r="F35770" i="3"/>
  <c r="F35771" i="3"/>
  <c r="F35772" i="3"/>
  <c r="F35773" i="3"/>
  <c r="F35774" i="3"/>
  <c r="F35775" i="3"/>
  <c r="F35776" i="3"/>
  <c r="F35777" i="3"/>
  <c r="F35778" i="3"/>
  <c r="F35779" i="3"/>
  <c r="F35780" i="3"/>
  <c r="F35781" i="3"/>
  <c r="F35782" i="3"/>
  <c r="F35783" i="3"/>
  <c r="F35784" i="3"/>
  <c r="F35785" i="3"/>
  <c r="F35786" i="3"/>
  <c r="F35787" i="3"/>
  <c r="F35788" i="3"/>
  <c r="F35789" i="3"/>
  <c r="F35790" i="3"/>
  <c r="F35791" i="3"/>
  <c r="F35792" i="3"/>
  <c r="F35793" i="3"/>
  <c r="F35794" i="3"/>
  <c r="F35795" i="3"/>
  <c r="F35796" i="3"/>
  <c r="F35797" i="3"/>
  <c r="F35798" i="3"/>
  <c r="F35799" i="3"/>
  <c r="F35800" i="3"/>
  <c r="F35801" i="3"/>
  <c r="F35802" i="3"/>
  <c r="F35803" i="3"/>
  <c r="F35804" i="3"/>
  <c r="F35805" i="3"/>
  <c r="F35806" i="3"/>
  <c r="F35807" i="3"/>
  <c r="F35808" i="3"/>
  <c r="F35809" i="3"/>
  <c r="F35810" i="3"/>
  <c r="F35811" i="3"/>
  <c r="F35812" i="3"/>
  <c r="F35813" i="3"/>
  <c r="F35814" i="3"/>
  <c r="F35815" i="3"/>
  <c r="F35816" i="3"/>
  <c r="F35817" i="3"/>
  <c r="F35818" i="3"/>
  <c r="F35819" i="3"/>
  <c r="F35820" i="3"/>
  <c r="F35821" i="3"/>
  <c r="F35822" i="3"/>
  <c r="F35823" i="3"/>
  <c r="F35824" i="3"/>
  <c r="F35825" i="3"/>
  <c r="F35826" i="3"/>
  <c r="F35827" i="3"/>
  <c r="F35828" i="3"/>
  <c r="F35829" i="3"/>
  <c r="F35830" i="3"/>
  <c r="F35831" i="3"/>
  <c r="F35832" i="3"/>
  <c r="F35833" i="3"/>
  <c r="F35834" i="3"/>
  <c r="F35835" i="3"/>
  <c r="F35836" i="3"/>
  <c r="F35837" i="3"/>
  <c r="F35838" i="3"/>
  <c r="F35839" i="3"/>
  <c r="F35840" i="3"/>
  <c r="F35841" i="3"/>
  <c r="F35842" i="3"/>
  <c r="F35843" i="3"/>
  <c r="F35844" i="3"/>
  <c r="F35845" i="3"/>
  <c r="F35846" i="3"/>
  <c r="F35847" i="3"/>
  <c r="F35848" i="3"/>
  <c r="F35849" i="3"/>
  <c r="F35850" i="3"/>
  <c r="F35851" i="3"/>
  <c r="F35852" i="3"/>
  <c r="F35853" i="3"/>
  <c r="F35854" i="3"/>
  <c r="F35855" i="3"/>
  <c r="F35856" i="3"/>
  <c r="F35857" i="3"/>
  <c r="F35858" i="3"/>
  <c r="F35859" i="3"/>
  <c r="F35860" i="3"/>
  <c r="F35861" i="3"/>
  <c r="F35862" i="3"/>
  <c r="F35863" i="3"/>
  <c r="F35864" i="3"/>
  <c r="F35865" i="3"/>
  <c r="F35866" i="3"/>
  <c r="F35867" i="3"/>
  <c r="F35868" i="3"/>
  <c r="F35869" i="3"/>
  <c r="F35870" i="3"/>
  <c r="F35871" i="3"/>
  <c r="F35872" i="3"/>
  <c r="F35873" i="3"/>
  <c r="F35874" i="3"/>
  <c r="F35875" i="3"/>
  <c r="F35876" i="3"/>
  <c r="F35877" i="3"/>
  <c r="F35878" i="3"/>
  <c r="F35879" i="3"/>
  <c r="F35880" i="3"/>
  <c r="F35881" i="3"/>
  <c r="F35882" i="3"/>
  <c r="F35883" i="3"/>
  <c r="F35884" i="3"/>
  <c r="F35885" i="3"/>
  <c r="F35886" i="3"/>
  <c r="F35887" i="3"/>
  <c r="F35888" i="3"/>
  <c r="F35889" i="3"/>
  <c r="F35890" i="3"/>
  <c r="F35891" i="3"/>
  <c r="F35892" i="3"/>
  <c r="F35893" i="3"/>
  <c r="F35894" i="3"/>
  <c r="F35895" i="3"/>
  <c r="F35896" i="3"/>
  <c r="F35897" i="3"/>
  <c r="F35898" i="3"/>
  <c r="F35899" i="3"/>
  <c r="F35900" i="3"/>
  <c r="F35901" i="3"/>
  <c r="F35902" i="3"/>
  <c r="F35903" i="3"/>
  <c r="F35904" i="3"/>
  <c r="F35905" i="3"/>
  <c r="F35906" i="3"/>
  <c r="F35907" i="3"/>
  <c r="F35908" i="3"/>
  <c r="F35909" i="3"/>
  <c r="F35910" i="3"/>
  <c r="F35911" i="3"/>
  <c r="F35912" i="3"/>
  <c r="F35913" i="3"/>
  <c r="F35914" i="3"/>
  <c r="F35915" i="3"/>
  <c r="F35916" i="3"/>
  <c r="F35917" i="3"/>
  <c r="F35918" i="3"/>
  <c r="F35919" i="3"/>
  <c r="F35920" i="3"/>
  <c r="F35921" i="3"/>
  <c r="F35922" i="3"/>
  <c r="F35923" i="3"/>
  <c r="F35924" i="3"/>
  <c r="F35925" i="3"/>
  <c r="F35926" i="3"/>
  <c r="F35927" i="3"/>
  <c r="F35928" i="3"/>
  <c r="F35929" i="3"/>
  <c r="F35930" i="3"/>
  <c r="F35931" i="3"/>
  <c r="F35932" i="3"/>
  <c r="F35933" i="3"/>
  <c r="F35934" i="3"/>
  <c r="F35935" i="3"/>
  <c r="F35936" i="3"/>
  <c r="F35937" i="3"/>
  <c r="F35938" i="3"/>
  <c r="F35939" i="3"/>
  <c r="F35940" i="3"/>
  <c r="F35941" i="3"/>
  <c r="F35942" i="3"/>
  <c r="F35943" i="3"/>
  <c r="F35944" i="3"/>
  <c r="F35945" i="3"/>
  <c r="F35946" i="3"/>
  <c r="F35947" i="3"/>
  <c r="F35948" i="3"/>
  <c r="F35949" i="3"/>
  <c r="F35950" i="3"/>
  <c r="F35951" i="3"/>
  <c r="F35952" i="3"/>
  <c r="F35953" i="3"/>
  <c r="F35954" i="3"/>
  <c r="F35955" i="3"/>
  <c r="F35956" i="3"/>
  <c r="F35957" i="3"/>
  <c r="F35958" i="3"/>
  <c r="F35959" i="3"/>
  <c r="F35960" i="3"/>
  <c r="F35961" i="3"/>
  <c r="F35962" i="3"/>
  <c r="F35963" i="3"/>
  <c r="F35964" i="3"/>
  <c r="F35965" i="3"/>
  <c r="F35966" i="3"/>
  <c r="F35967" i="3"/>
  <c r="F35968" i="3"/>
  <c r="F35969" i="3"/>
  <c r="F35970" i="3"/>
  <c r="F35971" i="3"/>
  <c r="F35972" i="3"/>
  <c r="F35973" i="3"/>
  <c r="F35974" i="3"/>
  <c r="F35975" i="3"/>
  <c r="F35976" i="3"/>
  <c r="F35977" i="3"/>
  <c r="F35978" i="3"/>
  <c r="F35979" i="3"/>
  <c r="F35980" i="3"/>
  <c r="F35981" i="3"/>
  <c r="F35982" i="3"/>
  <c r="F35983" i="3"/>
  <c r="F35984" i="3"/>
  <c r="F35985" i="3"/>
  <c r="F35986" i="3"/>
  <c r="F35987" i="3"/>
  <c r="F35988" i="3"/>
  <c r="F35989" i="3"/>
  <c r="F35990" i="3"/>
  <c r="F35991" i="3"/>
  <c r="F35992" i="3"/>
  <c r="F35993" i="3"/>
  <c r="F35994" i="3"/>
  <c r="F35995" i="3"/>
  <c r="F35996" i="3"/>
  <c r="F35997" i="3"/>
  <c r="F35998" i="3"/>
  <c r="F35999" i="3"/>
  <c r="F36000" i="3"/>
  <c r="F36001" i="3"/>
  <c r="F36002" i="3"/>
  <c r="F36003" i="3"/>
  <c r="F36004" i="3"/>
  <c r="F36005" i="3"/>
  <c r="F36006" i="3"/>
  <c r="F36007" i="3"/>
  <c r="F36008" i="3"/>
  <c r="F36009" i="3"/>
  <c r="F36010" i="3"/>
  <c r="F36011" i="3"/>
  <c r="F36012" i="3"/>
  <c r="F36013" i="3"/>
  <c r="F36014" i="3"/>
  <c r="F36015" i="3"/>
  <c r="F36016" i="3"/>
  <c r="F36017" i="3"/>
  <c r="F36018" i="3"/>
  <c r="F36019" i="3"/>
  <c r="F36020" i="3"/>
  <c r="F36021" i="3"/>
  <c r="F36022" i="3"/>
  <c r="F36023" i="3"/>
  <c r="F36024" i="3"/>
  <c r="F36025" i="3"/>
  <c r="F36026" i="3"/>
  <c r="F36027" i="3"/>
  <c r="F36028" i="3"/>
  <c r="F36029" i="3"/>
  <c r="F36030" i="3"/>
  <c r="F36031" i="3"/>
  <c r="F36032" i="3"/>
  <c r="F36033" i="3"/>
  <c r="F36034" i="3"/>
  <c r="F36035" i="3"/>
  <c r="F36036" i="3"/>
  <c r="F36037" i="3"/>
  <c r="F36038" i="3"/>
  <c r="F36039" i="3"/>
  <c r="F36040" i="3"/>
  <c r="F36041" i="3"/>
  <c r="F36042" i="3"/>
  <c r="F36043" i="3"/>
  <c r="F36044" i="3"/>
  <c r="F36045" i="3"/>
  <c r="F36046" i="3"/>
  <c r="F36047" i="3"/>
  <c r="F36048" i="3"/>
  <c r="F36049" i="3"/>
  <c r="F36050" i="3"/>
  <c r="F36051" i="3"/>
  <c r="F36052" i="3"/>
  <c r="F36053" i="3"/>
  <c r="F36054" i="3"/>
  <c r="F36055" i="3"/>
  <c r="F36056" i="3"/>
  <c r="F36057" i="3"/>
  <c r="F36058" i="3"/>
  <c r="F36059" i="3"/>
  <c r="F36060" i="3"/>
  <c r="F36061" i="3"/>
  <c r="F36062" i="3"/>
  <c r="F36063" i="3"/>
  <c r="F36064" i="3"/>
  <c r="F36065" i="3"/>
  <c r="F36066" i="3"/>
  <c r="F36067" i="3"/>
  <c r="F36068" i="3"/>
  <c r="F36069" i="3"/>
  <c r="F36070" i="3"/>
  <c r="F36071" i="3"/>
  <c r="F36072" i="3"/>
  <c r="F36073" i="3"/>
  <c r="F36074" i="3"/>
  <c r="F36075" i="3"/>
  <c r="F36076" i="3"/>
  <c r="F36077" i="3"/>
  <c r="F36078" i="3"/>
  <c r="F36079" i="3"/>
  <c r="F36080" i="3"/>
  <c r="F36081" i="3"/>
  <c r="F36082" i="3"/>
  <c r="F36083" i="3"/>
  <c r="F36084" i="3"/>
  <c r="F36085" i="3"/>
  <c r="F36086" i="3"/>
  <c r="F36087" i="3"/>
  <c r="F36088" i="3"/>
  <c r="F36089" i="3"/>
  <c r="F36090" i="3"/>
  <c r="F36091" i="3"/>
  <c r="F36092" i="3"/>
  <c r="F36093" i="3"/>
  <c r="F36094" i="3"/>
  <c r="F36095" i="3"/>
  <c r="F36096" i="3"/>
  <c r="F36097" i="3"/>
  <c r="F36098" i="3"/>
  <c r="F36099" i="3"/>
  <c r="F36100" i="3"/>
  <c r="F36101" i="3"/>
  <c r="F36102" i="3"/>
  <c r="F36103" i="3"/>
  <c r="F36104" i="3"/>
  <c r="F36105" i="3"/>
  <c r="F36106" i="3"/>
  <c r="F36107" i="3"/>
  <c r="F36108" i="3"/>
  <c r="F36109" i="3"/>
  <c r="F36110" i="3"/>
  <c r="F36111" i="3"/>
  <c r="F36112" i="3"/>
  <c r="F36113" i="3"/>
  <c r="F36114" i="3"/>
  <c r="F36115" i="3"/>
  <c r="F36116" i="3"/>
  <c r="F36117" i="3"/>
  <c r="F36118" i="3"/>
  <c r="F36119" i="3"/>
  <c r="F36120" i="3"/>
  <c r="F36121" i="3"/>
  <c r="F36122" i="3"/>
  <c r="F36123" i="3"/>
  <c r="F36124" i="3"/>
  <c r="F36125" i="3"/>
  <c r="F36126" i="3"/>
  <c r="F36127" i="3"/>
  <c r="F36128" i="3"/>
  <c r="F36129" i="3"/>
  <c r="F36130" i="3"/>
  <c r="F36131" i="3"/>
  <c r="F36132" i="3"/>
  <c r="F36133" i="3"/>
  <c r="F36134" i="3"/>
  <c r="F36135" i="3"/>
  <c r="F36136" i="3"/>
  <c r="F36137" i="3"/>
  <c r="F36138" i="3"/>
  <c r="F36139" i="3"/>
  <c r="F36140" i="3"/>
  <c r="F36141" i="3"/>
  <c r="F36142" i="3"/>
  <c r="F36143" i="3"/>
  <c r="F36144" i="3"/>
  <c r="F36145" i="3"/>
  <c r="F36146" i="3"/>
  <c r="F36147" i="3"/>
  <c r="F36148" i="3"/>
  <c r="F36149" i="3"/>
  <c r="F36150" i="3"/>
  <c r="F36151" i="3"/>
  <c r="F36152" i="3"/>
  <c r="F36153" i="3"/>
  <c r="F36154" i="3"/>
  <c r="F36155" i="3"/>
  <c r="F36156" i="3"/>
  <c r="F36157" i="3"/>
  <c r="F36158" i="3"/>
  <c r="F36159" i="3"/>
  <c r="F36160" i="3"/>
  <c r="F36161" i="3"/>
  <c r="F36162" i="3"/>
  <c r="F36163" i="3"/>
  <c r="F36164" i="3"/>
  <c r="F36165" i="3"/>
  <c r="F36166" i="3"/>
  <c r="F36167" i="3"/>
  <c r="F36168" i="3"/>
  <c r="F36169" i="3"/>
  <c r="F36170" i="3"/>
  <c r="F36171" i="3"/>
  <c r="F36172" i="3"/>
  <c r="F36173" i="3"/>
  <c r="F36174" i="3"/>
  <c r="F36175" i="3"/>
  <c r="F36176" i="3"/>
  <c r="F36177" i="3"/>
  <c r="F36178" i="3"/>
  <c r="F36179" i="3"/>
  <c r="F36180" i="3"/>
  <c r="F36181" i="3"/>
  <c r="F36182" i="3"/>
  <c r="F36183" i="3"/>
  <c r="F36184" i="3"/>
  <c r="F36185" i="3"/>
  <c r="F36186" i="3"/>
  <c r="F36187" i="3"/>
  <c r="F36188" i="3"/>
  <c r="F36189" i="3"/>
  <c r="F36190" i="3"/>
  <c r="F36191" i="3"/>
  <c r="F36192" i="3"/>
  <c r="F36193" i="3"/>
  <c r="F36194" i="3"/>
  <c r="F36195" i="3"/>
  <c r="F36196" i="3"/>
  <c r="F36197" i="3"/>
  <c r="F36198" i="3"/>
  <c r="F36199" i="3"/>
  <c r="F36200" i="3"/>
  <c r="F36201" i="3"/>
  <c r="F36202" i="3"/>
  <c r="F36203" i="3"/>
  <c r="F36204" i="3"/>
  <c r="F36205" i="3"/>
  <c r="F36206" i="3"/>
  <c r="F36207" i="3"/>
  <c r="F36208" i="3"/>
  <c r="F36209" i="3"/>
  <c r="F36210" i="3"/>
  <c r="F36211" i="3"/>
  <c r="F36212" i="3"/>
  <c r="F36213" i="3"/>
  <c r="F36214" i="3"/>
  <c r="F36215" i="3"/>
  <c r="F36216" i="3"/>
  <c r="F36217" i="3"/>
  <c r="F36218" i="3"/>
  <c r="F36219" i="3"/>
  <c r="F36220" i="3"/>
  <c r="F36221" i="3"/>
  <c r="F36222" i="3"/>
  <c r="F36223" i="3"/>
  <c r="F36224" i="3"/>
  <c r="F36225" i="3"/>
  <c r="F36226" i="3"/>
  <c r="F36227" i="3"/>
  <c r="F36228" i="3"/>
  <c r="F36229" i="3"/>
  <c r="F36230" i="3"/>
  <c r="F36231" i="3"/>
  <c r="F36232" i="3"/>
  <c r="F36233" i="3"/>
  <c r="F36234" i="3"/>
  <c r="F36235" i="3"/>
  <c r="F36236" i="3"/>
  <c r="F36237" i="3"/>
  <c r="F36238" i="3"/>
  <c r="F36239" i="3"/>
  <c r="F36240" i="3"/>
  <c r="F36241" i="3"/>
  <c r="F36242" i="3"/>
  <c r="F36243" i="3"/>
  <c r="F36244" i="3"/>
  <c r="F36245" i="3"/>
  <c r="F36246" i="3"/>
  <c r="F36247" i="3"/>
  <c r="F36248" i="3"/>
  <c r="F36249" i="3"/>
  <c r="F36250" i="3"/>
  <c r="F36251" i="3"/>
  <c r="F36252" i="3"/>
  <c r="F36253" i="3"/>
  <c r="F36254" i="3"/>
  <c r="F36255" i="3"/>
  <c r="F36256" i="3"/>
  <c r="F36257" i="3"/>
  <c r="F36258" i="3"/>
  <c r="F36259" i="3"/>
  <c r="F36260" i="3"/>
  <c r="F36261" i="3"/>
  <c r="F36262" i="3"/>
  <c r="F36263" i="3"/>
  <c r="F36264" i="3"/>
  <c r="F36265" i="3"/>
  <c r="F36266" i="3"/>
  <c r="F36267" i="3"/>
  <c r="F36268" i="3"/>
  <c r="F36269" i="3"/>
  <c r="F36270" i="3"/>
  <c r="F36271" i="3"/>
  <c r="F36272" i="3"/>
  <c r="F36273" i="3"/>
  <c r="F36274" i="3"/>
  <c r="F36275" i="3"/>
  <c r="F36276" i="3"/>
  <c r="F36277" i="3"/>
  <c r="F36278" i="3"/>
  <c r="F36279" i="3"/>
  <c r="F36280" i="3"/>
  <c r="F36281" i="3"/>
  <c r="F36282" i="3"/>
  <c r="F36283" i="3"/>
  <c r="F36284" i="3"/>
  <c r="F36285" i="3"/>
  <c r="F36286" i="3"/>
  <c r="F36287" i="3"/>
  <c r="F36288" i="3"/>
  <c r="F36289" i="3"/>
  <c r="F36290" i="3"/>
  <c r="F36291" i="3"/>
  <c r="F36292" i="3"/>
  <c r="F36293" i="3"/>
  <c r="F36294" i="3"/>
  <c r="F36295" i="3"/>
  <c r="F36296" i="3"/>
  <c r="F36297" i="3"/>
  <c r="F36298" i="3"/>
  <c r="F36299" i="3"/>
  <c r="F36300" i="3"/>
  <c r="F36301" i="3"/>
  <c r="F36302" i="3"/>
  <c r="F36303" i="3"/>
  <c r="F36304" i="3"/>
  <c r="F36305" i="3"/>
  <c r="F36306" i="3"/>
  <c r="F36307" i="3"/>
  <c r="F36308" i="3"/>
  <c r="F36309" i="3"/>
  <c r="F36310" i="3"/>
  <c r="F36311" i="3"/>
  <c r="F36312" i="3"/>
  <c r="F36313" i="3"/>
  <c r="F36314" i="3"/>
  <c r="F36315" i="3"/>
  <c r="F36316" i="3"/>
  <c r="F36317" i="3"/>
  <c r="F36318" i="3"/>
  <c r="F36319" i="3"/>
  <c r="F36320" i="3"/>
  <c r="F36321" i="3"/>
  <c r="F36322" i="3"/>
  <c r="F36323" i="3"/>
  <c r="F36324" i="3"/>
  <c r="F36325" i="3"/>
  <c r="F36326" i="3"/>
  <c r="F36327" i="3"/>
  <c r="F36328" i="3"/>
  <c r="F36329" i="3"/>
  <c r="F36330" i="3"/>
  <c r="F36331" i="3"/>
  <c r="F36332" i="3"/>
  <c r="F36333" i="3"/>
  <c r="F36334" i="3"/>
  <c r="F36335" i="3"/>
  <c r="F36336" i="3"/>
  <c r="F36337" i="3"/>
  <c r="F36338" i="3"/>
  <c r="F36339" i="3"/>
  <c r="F36340" i="3"/>
  <c r="F36341" i="3"/>
  <c r="F36342" i="3"/>
  <c r="F36343" i="3"/>
  <c r="F36344" i="3"/>
  <c r="F36345" i="3"/>
  <c r="F36346" i="3"/>
  <c r="F36347" i="3"/>
  <c r="F36348" i="3"/>
  <c r="F36349" i="3"/>
  <c r="F36350" i="3"/>
  <c r="F36351" i="3"/>
  <c r="F36352" i="3"/>
  <c r="F36353" i="3"/>
  <c r="F36354" i="3"/>
  <c r="F36355" i="3"/>
  <c r="F36356" i="3"/>
  <c r="F36357" i="3"/>
  <c r="F36358" i="3"/>
  <c r="F36359" i="3"/>
  <c r="F36360" i="3"/>
  <c r="F36361" i="3"/>
  <c r="F36362" i="3"/>
  <c r="F36363" i="3"/>
  <c r="F36364" i="3"/>
  <c r="F36365" i="3"/>
  <c r="F36366" i="3"/>
  <c r="F36367" i="3"/>
  <c r="F36368" i="3"/>
  <c r="F36369" i="3"/>
  <c r="F36370" i="3"/>
  <c r="F36371" i="3"/>
  <c r="F36372" i="3"/>
  <c r="F36373" i="3"/>
  <c r="F36374" i="3"/>
  <c r="F36375" i="3"/>
  <c r="F36376" i="3"/>
  <c r="F36377" i="3"/>
  <c r="F36378" i="3"/>
  <c r="F36379" i="3"/>
  <c r="F36380" i="3"/>
  <c r="F36381" i="3"/>
  <c r="F36382" i="3"/>
  <c r="F36383" i="3"/>
  <c r="F36384" i="3"/>
  <c r="F36385" i="3"/>
  <c r="F36386" i="3"/>
  <c r="F36387" i="3"/>
  <c r="F36388" i="3"/>
  <c r="F36389" i="3"/>
  <c r="F36390" i="3"/>
  <c r="F36391" i="3"/>
  <c r="F36392" i="3"/>
  <c r="F36393" i="3"/>
  <c r="F36394" i="3"/>
  <c r="F36395" i="3"/>
  <c r="F36396" i="3"/>
  <c r="F36397" i="3"/>
  <c r="F36398" i="3"/>
  <c r="F36399" i="3"/>
  <c r="F36400" i="3"/>
  <c r="F36401" i="3"/>
  <c r="F36402" i="3"/>
  <c r="F36403" i="3"/>
  <c r="F36404" i="3"/>
  <c r="F36405" i="3"/>
  <c r="F36406" i="3"/>
  <c r="F36407" i="3"/>
  <c r="F36408" i="3"/>
  <c r="F36409" i="3"/>
  <c r="F36410" i="3"/>
  <c r="F36411" i="3"/>
  <c r="F36412" i="3"/>
  <c r="F36413" i="3"/>
  <c r="F36414" i="3"/>
  <c r="F36415" i="3"/>
  <c r="F36416" i="3"/>
  <c r="F36417" i="3"/>
  <c r="F36418" i="3"/>
  <c r="F36419" i="3"/>
  <c r="F36420" i="3"/>
  <c r="F36421" i="3"/>
  <c r="F36422" i="3"/>
  <c r="F36423" i="3"/>
  <c r="F36424" i="3"/>
  <c r="F36425" i="3"/>
  <c r="F36426" i="3"/>
  <c r="F36427" i="3"/>
  <c r="F36428" i="3"/>
  <c r="F36429" i="3"/>
  <c r="F36430" i="3"/>
  <c r="F36431" i="3"/>
  <c r="F36432" i="3"/>
  <c r="F36433" i="3"/>
  <c r="F36434" i="3"/>
  <c r="F36435" i="3"/>
  <c r="F36436" i="3"/>
  <c r="F36437" i="3"/>
  <c r="F36438" i="3"/>
  <c r="F36439" i="3"/>
  <c r="F36440" i="3"/>
  <c r="F36441" i="3"/>
  <c r="F36442" i="3"/>
  <c r="F36443" i="3"/>
  <c r="F36444" i="3"/>
  <c r="F36445" i="3"/>
  <c r="F36446" i="3"/>
  <c r="F36447" i="3"/>
  <c r="F36448" i="3"/>
  <c r="F36449" i="3"/>
  <c r="F36450" i="3"/>
  <c r="F36451" i="3"/>
  <c r="F36452" i="3"/>
  <c r="F36453" i="3"/>
  <c r="F36454" i="3"/>
  <c r="F36455" i="3"/>
  <c r="F36456" i="3"/>
  <c r="F36457" i="3"/>
  <c r="F36458" i="3"/>
  <c r="F36459" i="3"/>
  <c r="F36460" i="3"/>
  <c r="F36461" i="3"/>
  <c r="F36462" i="3"/>
  <c r="F36463" i="3"/>
  <c r="F36464" i="3"/>
  <c r="F36465" i="3"/>
  <c r="F36466" i="3"/>
  <c r="F36467" i="3"/>
  <c r="F36468" i="3"/>
  <c r="F36469" i="3"/>
  <c r="F36470" i="3"/>
  <c r="F36471" i="3"/>
  <c r="F36472" i="3"/>
  <c r="F36473" i="3"/>
  <c r="F36474" i="3"/>
  <c r="F36475" i="3"/>
  <c r="F36476" i="3"/>
  <c r="F36477" i="3"/>
  <c r="F36478" i="3"/>
  <c r="F36479" i="3"/>
  <c r="F36480" i="3"/>
  <c r="F36481" i="3"/>
  <c r="F36482" i="3"/>
  <c r="F36483" i="3"/>
  <c r="F36484" i="3"/>
  <c r="F36485" i="3"/>
  <c r="F36486" i="3"/>
  <c r="F36487" i="3"/>
  <c r="F36488" i="3"/>
  <c r="F36489" i="3"/>
  <c r="F36490" i="3"/>
  <c r="F36491" i="3"/>
  <c r="F36492" i="3"/>
  <c r="F36493" i="3"/>
  <c r="F36494" i="3"/>
  <c r="F36495" i="3"/>
  <c r="F36496" i="3"/>
  <c r="F36497" i="3"/>
  <c r="F36498" i="3"/>
  <c r="F36499" i="3"/>
  <c r="F36500" i="3"/>
  <c r="F36501" i="3"/>
  <c r="F36502" i="3"/>
  <c r="F36503" i="3"/>
  <c r="F36504" i="3"/>
  <c r="F36505" i="3"/>
  <c r="F36506" i="3"/>
  <c r="F36507" i="3"/>
  <c r="F36508" i="3"/>
  <c r="F36509" i="3"/>
  <c r="F36510" i="3"/>
  <c r="F36511" i="3"/>
  <c r="F36512" i="3"/>
  <c r="F36513" i="3"/>
  <c r="F36514" i="3"/>
  <c r="F36515" i="3"/>
  <c r="F36516" i="3"/>
  <c r="F36517" i="3"/>
  <c r="F36518" i="3"/>
  <c r="F36519" i="3"/>
  <c r="F36520" i="3"/>
  <c r="F36521" i="3"/>
  <c r="F36522" i="3"/>
  <c r="F36523" i="3"/>
  <c r="F36524" i="3"/>
  <c r="F36525" i="3"/>
  <c r="F36526" i="3"/>
  <c r="F36527" i="3"/>
  <c r="F36528" i="3"/>
  <c r="F36529" i="3"/>
  <c r="F36530" i="3"/>
  <c r="F36531" i="3"/>
  <c r="F36532" i="3"/>
  <c r="F36533" i="3"/>
  <c r="F36534" i="3"/>
  <c r="F36535" i="3"/>
  <c r="F36536" i="3"/>
  <c r="F36537" i="3"/>
  <c r="F36538" i="3"/>
  <c r="F36539" i="3"/>
  <c r="F36540" i="3"/>
  <c r="F36541" i="3"/>
  <c r="F36542" i="3"/>
  <c r="F36543" i="3"/>
  <c r="F36544" i="3"/>
  <c r="F36545" i="3"/>
  <c r="F36546" i="3"/>
  <c r="F36547" i="3"/>
  <c r="F36548" i="3"/>
  <c r="F36549" i="3"/>
  <c r="F36550" i="3"/>
  <c r="F36551" i="3"/>
  <c r="F36552" i="3"/>
  <c r="F36553" i="3"/>
  <c r="F36554" i="3"/>
  <c r="F36555" i="3"/>
  <c r="F36556" i="3"/>
  <c r="F36557" i="3"/>
  <c r="F36558" i="3"/>
  <c r="F36559" i="3"/>
  <c r="F36560" i="3"/>
  <c r="F36561" i="3"/>
  <c r="F36562" i="3"/>
  <c r="F36563" i="3"/>
  <c r="F36564" i="3"/>
  <c r="F36565" i="3"/>
  <c r="F36566" i="3"/>
  <c r="F36567" i="3"/>
  <c r="F36568" i="3"/>
  <c r="F36569" i="3"/>
  <c r="F36570" i="3"/>
  <c r="F36571" i="3"/>
  <c r="F36572" i="3"/>
  <c r="F36573" i="3"/>
  <c r="F36574" i="3"/>
  <c r="F36575" i="3"/>
  <c r="F36576" i="3"/>
  <c r="F36577" i="3"/>
  <c r="F36578" i="3"/>
  <c r="F36579" i="3"/>
  <c r="F36580" i="3"/>
  <c r="F36581" i="3"/>
  <c r="F36582" i="3"/>
  <c r="F36583" i="3"/>
  <c r="F36584" i="3"/>
  <c r="F36585" i="3"/>
  <c r="F36586" i="3"/>
  <c r="F36587" i="3"/>
  <c r="F36588" i="3"/>
  <c r="F36589" i="3"/>
  <c r="F36590" i="3"/>
  <c r="F36591" i="3"/>
  <c r="F36592" i="3"/>
  <c r="F36593" i="3"/>
  <c r="F36594" i="3"/>
  <c r="F36595" i="3"/>
  <c r="F36596" i="3"/>
  <c r="F36597" i="3"/>
  <c r="F36598" i="3"/>
  <c r="F36599" i="3"/>
  <c r="F36600" i="3"/>
  <c r="F36601" i="3"/>
  <c r="F36602" i="3"/>
  <c r="F36603" i="3"/>
  <c r="F36604" i="3"/>
  <c r="F36605" i="3"/>
  <c r="F36606" i="3"/>
  <c r="F36607" i="3"/>
  <c r="F36608" i="3"/>
  <c r="F36609" i="3"/>
  <c r="F36610" i="3"/>
  <c r="F36611" i="3"/>
  <c r="F36612" i="3"/>
  <c r="F36613" i="3"/>
  <c r="F36614" i="3"/>
  <c r="F36615" i="3"/>
  <c r="F36616" i="3"/>
  <c r="F36617" i="3"/>
  <c r="F36618" i="3"/>
  <c r="F36619" i="3"/>
  <c r="F36620" i="3"/>
  <c r="F36621" i="3"/>
  <c r="F36622" i="3"/>
  <c r="F36623" i="3"/>
  <c r="F36624" i="3"/>
  <c r="F36625" i="3"/>
  <c r="F36626" i="3"/>
  <c r="F36627" i="3"/>
  <c r="F36628" i="3"/>
  <c r="F36629" i="3"/>
  <c r="F36630" i="3"/>
  <c r="F36631" i="3"/>
  <c r="F36632" i="3"/>
  <c r="F36633" i="3"/>
  <c r="F36634" i="3"/>
  <c r="F36635" i="3"/>
  <c r="F36636" i="3"/>
  <c r="F36637" i="3"/>
  <c r="F36638" i="3"/>
  <c r="F36639" i="3"/>
  <c r="F36640" i="3"/>
  <c r="F36641" i="3"/>
  <c r="F36642" i="3"/>
  <c r="F36643" i="3"/>
  <c r="F36644" i="3"/>
  <c r="F36645" i="3"/>
  <c r="F36646" i="3"/>
  <c r="F36647" i="3"/>
  <c r="F36648" i="3"/>
  <c r="F36649" i="3"/>
  <c r="F36650" i="3"/>
  <c r="F36651" i="3"/>
  <c r="F36652" i="3"/>
  <c r="F36653" i="3"/>
  <c r="F36654" i="3"/>
  <c r="F36655" i="3"/>
  <c r="F36656" i="3"/>
  <c r="F36657" i="3"/>
  <c r="F36658" i="3"/>
  <c r="F36659" i="3"/>
  <c r="F36660" i="3"/>
  <c r="F36661" i="3"/>
  <c r="F36662" i="3"/>
  <c r="F36663" i="3"/>
  <c r="F36664" i="3"/>
  <c r="F36665" i="3"/>
  <c r="F36666" i="3"/>
  <c r="F36667" i="3"/>
  <c r="F36668" i="3"/>
  <c r="F36669" i="3"/>
  <c r="F36670" i="3"/>
  <c r="F36671" i="3"/>
  <c r="F36672" i="3"/>
  <c r="F36673" i="3"/>
  <c r="F36674" i="3"/>
  <c r="F36675" i="3"/>
  <c r="F36676" i="3"/>
  <c r="F36677" i="3"/>
  <c r="F36678" i="3"/>
  <c r="F36679" i="3"/>
  <c r="F36680" i="3"/>
  <c r="F36681" i="3"/>
  <c r="F36682" i="3"/>
  <c r="F36683" i="3"/>
  <c r="F36684" i="3"/>
  <c r="F36685" i="3"/>
  <c r="F36686" i="3"/>
  <c r="F36687" i="3"/>
  <c r="F36688" i="3"/>
  <c r="F36689" i="3"/>
  <c r="F36690" i="3"/>
  <c r="F36691" i="3"/>
  <c r="F36692" i="3"/>
  <c r="F36693" i="3"/>
  <c r="F36694" i="3"/>
  <c r="F36695" i="3"/>
  <c r="F36696" i="3"/>
  <c r="F36697" i="3"/>
  <c r="F36698" i="3"/>
  <c r="F36699" i="3"/>
  <c r="F36700" i="3"/>
  <c r="F36701" i="3"/>
  <c r="F36702" i="3"/>
  <c r="F36703" i="3"/>
  <c r="F36704" i="3"/>
  <c r="F36705" i="3"/>
  <c r="F36706" i="3"/>
  <c r="F36707" i="3"/>
  <c r="F36708" i="3"/>
  <c r="F36709" i="3"/>
  <c r="F36710" i="3"/>
  <c r="F36711" i="3"/>
  <c r="F36712" i="3"/>
  <c r="F36713" i="3"/>
  <c r="F36714" i="3"/>
  <c r="F36715" i="3"/>
  <c r="F36716" i="3"/>
  <c r="F36717" i="3"/>
  <c r="F36718" i="3"/>
  <c r="F36719" i="3"/>
  <c r="F36720" i="3"/>
  <c r="F36721" i="3"/>
  <c r="F36722" i="3"/>
  <c r="F36723" i="3"/>
  <c r="F36724" i="3"/>
  <c r="F36725" i="3"/>
  <c r="F36726" i="3"/>
  <c r="F36727" i="3"/>
  <c r="F36728" i="3"/>
  <c r="F36729" i="3"/>
  <c r="F36730" i="3"/>
  <c r="F36731" i="3"/>
  <c r="F36732" i="3"/>
  <c r="F36733" i="3"/>
  <c r="F36734" i="3"/>
  <c r="F36735" i="3"/>
  <c r="F36736" i="3"/>
  <c r="F36737" i="3"/>
  <c r="F36738" i="3"/>
  <c r="F36739" i="3"/>
  <c r="F36740" i="3"/>
  <c r="F36741" i="3"/>
  <c r="F36742" i="3"/>
  <c r="F36743" i="3"/>
  <c r="F36744" i="3"/>
  <c r="F36745" i="3"/>
  <c r="F36746" i="3"/>
  <c r="F36747" i="3"/>
  <c r="F36748" i="3"/>
  <c r="F36749" i="3"/>
  <c r="F36750" i="3"/>
  <c r="F36751" i="3"/>
  <c r="F36752" i="3"/>
  <c r="F36753" i="3"/>
  <c r="F36754" i="3"/>
  <c r="F36755" i="3"/>
  <c r="F36756" i="3"/>
  <c r="F36757" i="3"/>
  <c r="F36758" i="3"/>
  <c r="F36759" i="3"/>
  <c r="F36760" i="3"/>
  <c r="F36761" i="3"/>
  <c r="F36762" i="3"/>
  <c r="F36763" i="3"/>
  <c r="F36764" i="3"/>
  <c r="F36765" i="3"/>
  <c r="F36766" i="3"/>
  <c r="F36767" i="3"/>
  <c r="F36768" i="3"/>
  <c r="F36769" i="3"/>
  <c r="F36770" i="3"/>
  <c r="F36771" i="3"/>
  <c r="F36772" i="3"/>
  <c r="F36773" i="3"/>
  <c r="F36774" i="3"/>
  <c r="F36775" i="3"/>
  <c r="F36776" i="3"/>
  <c r="F36777" i="3"/>
  <c r="F36778" i="3"/>
  <c r="F36779" i="3"/>
  <c r="F36780" i="3"/>
  <c r="F36781" i="3"/>
  <c r="F36782" i="3"/>
  <c r="F36783" i="3"/>
  <c r="F36784" i="3"/>
  <c r="F36785" i="3"/>
  <c r="F36786" i="3"/>
  <c r="F36787" i="3"/>
  <c r="F36788" i="3"/>
  <c r="F36789" i="3"/>
  <c r="F36790" i="3"/>
  <c r="F36791" i="3"/>
  <c r="F36792" i="3"/>
  <c r="F36793" i="3"/>
  <c r="F36794" i="3"/>
  <c r="F36795" i="3"/>
  <c r="F36796" i="3"/>
  <c r="F36797" i="3"/>
  <c r="F36798" i="3"/>
  <c r="F36799" i="3"/>
  <c r="F36800" i="3"/>
  <c r="F36801" i="3"/>
  <c r="F36802" i="3"/>
  <c r="F36803" i="3"/>
  <c r="F36804" i="3"/>
  <c r="F36805" i="3"/>
  <c r="F36806" i="3"/>
  <c r="F36807" i="3"/>
  <c r="F36808" i="3"/>
  <c r="F36809" i="3"/>
  <c r="F36810" i="3"/>
  <c r="F36811" i="3"/>
  <c r="F36812" i="3"/>
  <c r="F36813" i="3"/>
  <c r="F36814" i="3"/>
  <c r="F36815" i="3"/>
  <c r="F36816" i="3"/>
  <c r="F36817" i="3"/>
  <c r="F36818" i="3"/>
  <c r="F36819" i="3"/>
  <c r="F36820" i="3"/>
  <c r="F36821" i="3"/>
  <c r="F36822" i="3"/>
  <c r="F36823" i="3"/>
  <c r="F36824" i="3"/>
  <c r="F36825" i="3"/>
  <c r="F36826" i="3"/>
  <c r="F36827" i="3"/>
  <c r="F36828" i="3"/>
  <c r="F36829" i="3"/>
  <c r="F36830" i="3"/>
  <c r="F36831" i="3"/>
  <c r="F36832" i="3"/>
  <c r="F36833" i="3"/>
  <c r="F36834" i="3"/>
  <c r="F36835" i="3"/>
  <c r="F36836" i="3"/>
  <c r="F36837" i="3"/>
  <c r="F36838" i="3"/>
  <c r="F36839" i="3"/>
  <c r="F36840" i="3"/>
  <c r="F36841" i="3"/>
  <c r="F36842" i="3"/>
  <c r="F36843" i="3"/>
  <c r="F36844" i="3"/>
  <c r="F36845" i="3"/>
  <c r="F36846" i="3"/>
  <c r="F36847" i="3"/>
  <c r="F36848" i="3"/>
  <c r="F36849" i="3"/>
  <c r="F36850" i="3"/>
  <c r="F36851" i="3"/>
  <c r="F36852" i="3"/>
  <c r="F36853" i="3"/>
  <c r="F36854" i="3"/>
  <c r="F36855" i="3"/>
  <c r="F36856" i="3"/>
  <c r="F36857" i="3"/>
  <c r="F36858" i="3"/>
  <c r="F36859" i="3"/>
  <c r="F36860" i="3"/>
  <c r="F36861" i="3"/>
  <c r="F36862" i="3"/>
  <c r="F36863" i="3"/>
  <c r="F36864" i="3"/>
  <c r="F36865" i="3"/>
  <c r="F36866" i="3"/>
  <c r="F36867" i="3"/>
  <c r="F36868" i="3"/>
  <c r="F36869" i="3"/>
  <c r="F36870" i="3"/>
  <c r="F36871" i="3"/>
  <c r="F36872" i="3"/>
  <c r="F36873" i="3"/>
  <c r="F36874" i="3"/>
  <c r="F36875" i="3"/>
  <c r="F36876" i="3"/>
  <c r="F36877" i="3"/>
  <c r="F36878" i="3"/>
  <c r="F36879" i="3"/>
  <c r="F36880" i="3"/>
  <c r="F36881" i="3"/>
  <c r="F36882" i="3"/>
  <c r="F36883" i="3"/>
  <c r="F36884" i="3"/>
  <c r="F36885" i="3"/>
  <c r="F36886" i="3"/>
  <c r="F36887" i="3"/>
  <c r="F36888" i="3"/>
  <c r="F36889" i="3"/>
  <c r="F36890" i="3"/>
  <c r="F36891" i="3"/>
  <c r="F36892" i="3"/>
  <c r="F36893" i="3"/>
  <c r="F36894" i="3"/>
  <c r="F36895" i="3"/>
  <c r="F36896" i="3"/>
  <c r="F36897" i="3"/>
  <c r="F36898" i="3"/>
  <c r="F36899" i="3"/>
  <c r="F36900" i="3"/>
  <c r="F36901" i="3"/>
  <c r="F36902" i="3"/>
  <c r="F36903" i="3"/>
  <c r="F36904" i="3"/>
  <c r="F36905" i="3"/>
  <c r="F36906" i="3"/>
  <c r="F36907" i="3"/>
  <c r="F36908" i="3"/>
  <c r="F36909" i="3"/>
  <c r="F36910" i="3"/>
  <c r="F36911" i="3"/>
  <c r="F36912" i="3"/>
  <c r="F36913" i="3"/>
  <c r="F36914" i="3"/>
  <c r="F36915" i="3"/>
  <c r="F36916" i="3"/>
  <c r="F36917" i="3"/>
  <c r="F36918" i="3"/>
  <c r="F36919" i="3"/>
  <c r="F36920" i="3"/>
  <c r="F36921" i="3"/>
  <c r="F36922" i="3"/>
  <c r="F36923" i="3"/>
  <c r="F36924" i="3"/>
  <c r="F36925" i="3"/>
  <c r="F36926" i="3"/>
  <c r="F36927" i="3"/>
  <c r="F36928" i="3"/>
  <c r="F36929" i="3"/>
  <c r="F36930" i="3"/>
  <c r="F36931" i="3"/>
  <c r="F36932" i="3"/>
  <c r="F36933" i="3"/>
  <c r="F36934" i="3"/>
  <c r="F36935" i="3"/>
  <c r="F36936" i="3"/>
  <c r="F36937" i="3"/>
  <c r="F36938" i="3"/>
  <c r="F36939" i="3"/>
  <c r="F36940" i="3"/>
  <c r="F36941" i="3"/>
  <c r="F36942" i="3"/>
  <c r="F36943" i="3"/>
  <c r="F36944" i="3"/>
  <c r="F36945" i="3"/>
  <c r="F36946" i="3"/>
  <c r="F36947" i="3"/>
  <c r="F36948" i="3"/>
  <c r="F36949" i="3"/>
  <c r="F36950" i="3"/>
  <c r="F36951" i="3"/>
  <c r="F36952" i="3"/>
  <c r="F36953" i="3"/>
  <c r="F36954" i="3"/>
  <c r="F36955" i="3"/>
  <c r="F36956" i="3"/>
  <c r="F36957" i="3"/>
  <c r="F36958" i="3"/>
  <c r="F36959" i="3"/>
  <c r="F36960" i="3"/>
  <c r="F36961" i="3"/>
  <c r="F36962" i="3"/>
  <c r="F36963" i="3"/>
  <c r="F36964" i="3"/>
  <c r="F36965" i="3"/>
  <c r="F36966" i="3"/>
  <c r="F36967" i="3"/>
  <c r="F36968" i="3"/>
  <c r="F36969" i="3"/>
  <c r="F36970" i="3"/>
  <c r="F36971" i="3"/>
  <c r="F36972" i="3"/>
  <c r="F36973" i="3"/>
  <c r="F36974" i="3"/>
  <c r="F36975" i="3"/>
  <c r="F36976" i="3"/>
  <c r="F36977" i="3"/>
  <c r="F36978" i="3"/>
  <c r="F36979" i="3"/>
  <c r="F36980" i="3"/>
  <c r="F36981" i="3"/>
  <c r="F36982" i="3"/>
  <c r="F36983" i="3"/>
  <c r="F36984" i="3"/>
  <c r="F36985" i="3"/>
  <c r="F36986" i="3"/>
  <c r="F36987" i="3"/>
  <c r="F36988" i="3"/>
  <c r="F36989" i="3"/>
  <c r="F36990" i="3"/>
  <c r="F36991" i="3"/>
  <c r="F36992" i="3"/>
  <c r="F36993" i="3"/>
  <c r="F36994" i="3"/>
  <c r="F36995" i="3"/>
  <c r="F36996" i="3"/>
  <c r="F36997" i="3"/>
  <c r="F36998" i="3"/>
  <c r="F36999" i="3"/>
  <c r="F37000" i="3"/>
  <c r="F37001" i="3"/>
  <c r="F37002" i="3"/>
  <c r="F37003" i="3"/>
  <c r="F37004" i="3"/>
  <c r="F37005" i="3"/>
  <c r="F37006" i="3"/>
  <c r="F37007" i="3"/>
  <c r="F37008" i="3"/>
  <c r="F37009" i="3"/>
  <c r="F37010" i="3"/>
  <c r="F37011" i="3"/>
  <c r="F37012" i="3"/>
  <c r="F37013" i="3"/>
  <c r="F37014" i="3"/>
  <c r="F37015" i="3"/>
  <c r="F37016" i="3"/>
  <c r="F37017" i="3"/>
  <c r="F37018" i="3"/>
  <c r="F37019" i="3"/>
  <c r="F37020" i="3"/>
  <c r="F37021" i="3"/>
  <c r="F37022" i="3"/>
  <c r="F37023" i="3"/>
  <c r="F37024" i="3"/>
  <c r="F37025" i="3"/>
  <c r="F37026" i="3"/>
  <c r="F37027" i="3"/>
  <c r="F37028" i="3"/>
  <c r="F37029" i="3"/>
  <c r="F37030" i="3"/>
  <c r="F37031" i="3"/>
  <c r="F37032" i="3"/>
  <c r="F37033" i="3"/>
  <c r="F37034" i="3"/>
  <c r="F37035" i="3"/>
  <c r="F37036" i="3"/>
  <c r="F37037" i="3"/>
  <c r="F37038" i="3"/>
  <c r="F37039" i="3"/>
  <c r="F37040" i="3"/>
  <c r="F37041" i="3"/>
  <c r="F37042" i="3"/>
  <c r="F37043" i="3"/>
  <c r="F37044" i="3"/>
  <c r="F37045" i="3"/>
  <c r="F37046" i="3"/>
  <c r="F37047" i="3"/>
  <c r="F37048" i="3"/>
  <c r="F37049" i="3"/>
  <c r="F37050" i="3"/>
  <c r="F37051" i="3"/>
  <c r="F37052" i="3"/>
  <c r="F37053" i="3"/>
  <c r="F37054" i="3"/>
  <c r="F37055" i="3"/>
  <c r="F37056" i="3"/>
  <c r="F37057" i="3"/>
  <c r="F37058" i="3"/>
  <c r="F37059" i="3"/>
  <c r="F37060" i="3"/>
  <c r="F37061" i="3"/>
  <c r="F37062" i="3"/>
  <c r="F37063" i="3"/>
  <c r="F37064" i="3"/>
  <c r="F37065" i="3"/>
  <c r="F37066" i="3"/>
  <c r="F37067" i="3"/>
  <c r="F37068" i="3"/>
  <c r="F37069" i="3"/>
  <c r="F37070" i="3"/>
  <c r="F37071" i="3"/>
  <c r="F37072" i="3"/>
  <c r="F37073" i="3"/>
  <c r="F37074" i="3"/>
  <c r="F37075" i="3"/>
  <c r="F37076" i="3"/>
  <c r="F37077" i="3"/>
  <c r="F37078" i="3"/>
  <c r="F37079" i="3"/>
  <c r="F37080" i="3"/>
  <c r="F37081" i="3"/>
  <c r="F37082" i="3"/>
  <c r="F37083" i="3"/>
  <c r="F37084" i="3"/>
  <c r="F37085" i="3"/>
  <c r="F37086" i="3"/>
  <c r="F37087" i="3"/>
  <c r="F37088" i="3"/>
  <c r="F37089" i="3"/>
  <c r="F37090" i="3"/>
  <c r="F37091" i="3"/>
  <c r="F37092" i="3"/>
  <c r="F37093" i="3"/>
  <c r="F37094" i="3"/>
  <c r="F37095" i="3"/>
  <c r="F37096" i="3"/>
  <c r="F37097" i="3"/>
  <c r="F37098" i="3"/>
  <c r="F37099" i="3"/>
  <c r="F37100" i="3"/>
  <c r="F37101" i="3"/>
  <c r="F37102" i="3"/>
  <c r="F37103" i="3"/>
  <c r="F37104" i="3"/>
  <c r="F37105" i="3"/>
  <c r="F37106" i="3"/>
  <c r="F37107" i="3"/>
  <c r="F37108" i="3"/>
  <c r="F37109" i="3"/>
  <c r="F37110" i="3"/>
  <c r="F37111" i="3"/>
  <c r="F37112" i="3"/>
  <c r="F37113" i="3"/>
  <c r="F37114" i="3"/>
  <c r="F37115" i="3"/>
  <c r="F37116" i="3"/>
  <c r="F37117" i="3"/>
  <c r="F37118" i="3"/>
  <c r="F37119" i="3"/>
  <c r="F37120" i="3"/>
  <c r="F37121" i="3"/>
  <c r="F37122" i="3"/>
  <c r="F37123" i="3"/>
  <c r="F37124" i="3"/>
  <c r="F37125" i="3"/>
  <c r="F37126" i="3"/>
  <c r="F37127" i="3"/>
  <c r="F37128" i="3"/>
  <c r="F37129" i="3"/>
  <c r="F37130" i="3"/>
  <c r="F37131" i="3"/>
  <c r="F37132" i="3"/>
  <c r="F37133" i="3"/>
  <c r="F37134" i="3"/>
  <c r="F37135" i="3"/>
  <c r="F37136" i="3"/>
  <c r="F37137" i="3"/>
  <c r="F37138" i="3"/>
  <c r="F37139" i="3"/>
  <c r="F37140" i="3"/>
  <c r="F37141" i="3"/>
  <c r="F37142" i="3"/>
  <c r="F37143" i="3"/>
  <c r="F37144" i="3"/>
  <c r="F37145" i="3"/>
  <c r="F37146" i="3"/>
  <c r="F37147" i="3"/>
  <c r="F37148" i="3"/>
  <c r="F37149" i="3"/>
  <c r="F37150" i="3"/>
  <c r="F37151" i="3"/>
  <c r="F37152" i="3"/>
  <c r="F37153" i="3"/>
  <c r="F37154" i="3"/>
  <c r="F37155" i="3"/>
  <c r="F37156" i="3"/>
  <c r="F37157" i="3"/>
  <c r="F37158" i="3"/>
  <c r="F37159" i="3"/>
  <c r="F37160" i="3"/>
  <c r="F37161" i="3"/>
  <c r="F37162" i="3"/>
  <c r="F37163" i="3"/>
  <c r="F37164" i="3"/>
  <c r="F37165" i="3"/>
  <c r="F37166" i="3"/>
  <c r="F37167" i="3"/>
  <c r="F37168" i="3"/>
  <c r="F37169" i="3"/>
  <c r="F37170" i="3"/>
  <c r="F37171" i="3"/>
  <c r="F37172" i="3"/>
  <c r="F37173" i="3"/>
  <c r="F37174" i="3"/>
  <c r="F37175" i="3"/>
  <c r="F37176" i="3"/>
  <c r="F37177" i="3"/>
  <c r="F37178" i="3"/>
  <c r="F37179" i="3"/>
  <c r="F37180" i="3"/>
  <c r="F37181" i="3"/>
  <c r="F37182" i="3"/>
  <c r="F37183" i="3"/>
  <c r="F37184" i="3"/>
  <c r="F37185" i="3"/>
  <c r="F37186" i="3"/>
  <c r="F37187" i="3"/>
  <c r="F37188" i="3"/>
  <c r="F37189" i="3"/>
  <c r="F37190" i="3"/>
  <c r="F37191" i="3"/>
  <c r="F37192" i="3"/>
  <c r="F37193" i="3"/>
  <c r="F37194" i="3"/>
  <c r="F37195" i="3"/>
  <c r="F37196" i="3"/>
  <c r="F37197" i="3"/>
  <c r="F37198" i="3"/>
  <c r="F37199" i="3"/>
  <c r="F37200" i="3"/>
  <c r="F37201" i="3"/>
  <c r="F37202" i="3"/>
  <c r="F37203" i="3"/>
  <c r="F37204" i="3"/>
  <c r="F37205" i="3"/>
  <c r="F37206" i="3"/>
  <c r="F37207" i="3"/>
  <c r="F37208" i="3"/>
  <c r="F37209" i="3"/>
  <c r="F37210" i="3"/>
  <c r="F37211" i="3"/>
  <c r="F37212" i="3"/>
  <c r="F37213" i="3"/>
  <c r="F37214" i="3"/>
  <c r="F37215" i="3"/>
  <c r="F37216" i="3"/>
  <c r="F37217" i="3"/>
  <c r="F37218" i="3"/>
  <c r="F37219" i="3"/>
  <c r="F37220" i="3"/>
  <c r="F37221" i="3"/>
  <c r="F37222" i="3"/>
  <c r="F37223" i="3"/>
  <c r="F37224" i="3"/>
  <c r="F37225" i="3"/>
  <c r="F37226" i="3"/>
  <c r="F37227" i="3"/>
  <c r="F37228" i="3"/>
  <c r="F37229" i="3"/>
  <c r="F37230" i="3"/>
  <c r="F37231" i="3"/>
  <c r="F37232" i="3"/>
  <c r="F37233" i="3"/>
  <c r="F37234" i="3"/>
  <c r="F37235" i="3"/>
  <c r="F37236" i="3"/>
  <c r="F37237" i="3"/>
  <c r="F37238" i="3"/>
  <c r="F37239" i="3"/>
  <c r="F37240" i="3"/>
  <c r="F37241" i="3"/>
  <c r="F37242" i="3"/>
  <c r="F37243" i="3"/>
  <c r="F37244" i="3"/>
  <c r="F37245" i="3"/>
  <c r="F37246" i="3"/>
  <c r="F37247" i="3"/>
  <c r="F37248" i="3"/>
  <c r="F37249" i="3"/>
  <c r="F37250" i="3"/>
  <c r="F37251" i="3"/>
  <c r="F37252" i="3"/>
  <c r="F37253" i="3"/>
  <c r="F37254" i="3"/>
  <c r="F37255" i="3"/>
  <c r="F37256" i="3"/>
  <c r="F37257" i="3"/>
  <c r="F37258" i="3"/>
  <c r="F37259" i="3"/>
  <c r="F37260" i="3"/>
  <c r="F37261" i="3"/>
  <c r="F37262" i="3"/>
  <c r="F37263" i="3"/>
  <c r="F37264" i="3"/>
  <c r="F37265" i="3"/>
  <c r="F37266" i="3"/>
  <c r="F37267" i="3"/>
  <c r="F37268" i="3"/>
  <c r="F37269" i="3"/>
  <c r="F37270" i="3"/>
  <c r="F37271" i="3"/>
  <c r="F37272" i="3"/>
  <c r="F37273" i="3"/>
  <c r="F37274" i="3"/>
  <c r="F37275" i="3"/>
  <c r="F37276" i="3"/>
  <c r="F37277" i="3"/>
  <c r="F37278" i="3"/>
  <c r="F37279" i="3"/>
  <c r="F37280" i="3"/>
  <c r="F37281" i="3"/>
  <c r="F37282" i="3"/>
  <c r="F37283" i="3"/>
  <c r="F37284" i="3"/>
  <c r="F37285" i="3"/>
  <c r="F37286" i="3"/>
  <c r="F37287" i="3"/>
  <c r="F37288" i="3"/>
  <c r="F37289" i="3"/>
  <c r="F37290" i="3"/>
  <c r="F37291" i="3"/>
  <c r="F37292" i="3"/>
  <c r="F37293" i="3"/>
  <c r="F37294" i="3"/>
  <c r="F37295" i="3"/>
  <c r="F37296" i="3"/>
  <c r="F37297" i="3"/>
  <c r="F37298" i="3"/>
  <c r="F37299" i="3"/>
  <c r="F37300" i="3"/>
  <c r="F37301" i="3"/>
  <c r="F37302" i="3"/>
  <c r="F37303" i="3"/>
  <c r="F37304" i="3"/>
  <c r="F37305" i="3"/>
  <c r="F37306" i="3"/>
  <c r="F37307" i="3"/>
  <c r="F37308" i="3"/>
  <c r="F37309" i="3"/>
  <c r="F37310" i="3"/>
  <c r="F37311" i="3"/>
  <c r="F37312" i="3"/>
  <c r="F37313" i="3"/>
  <c r="F37314" i="3"/>
  <c r="F37315" i="3"/>
  <c r="F37316" i="3"/>
  <c r="F37317" i="3"/>
  <c r="F37318" i="3"/>
  <c r="F37319" i="3"/>
  <c r="F37320" i="3"/>
  <c r="F37321" i="3"/>
  <c r="F37322" i="3"/>
  <c r="F37323" i="3"/>
  <c r="F37324" i="3"/>
  <c r="F37325" i="3"/>
  <c r="F37326" i="3"/>
  <c r="F37327" i="3"/>
  <c r="F37328" i="3"/>
  <c r="F37329" i="3"/>
  <c r="F37330" i="3"/>
  <c r="F37331" i="3"/>
  <c r="F37332" i="3"/>
  <c r="F37333" i="3"/>
  <c r="F37334" i="3"/>
  <c r="F37335" i="3"/>
  <c r="F37336" i="3"/>
  <c r="F37337" i="3"/>
  <c r="F37338" i="3"/>
  <c r="F37339" i="3"/>
  <c r="F37340" i="3"/>
  <c r="F37341" i="3"/>
  <c r="F37342" i="3"/>
  <c r="F37343" i="3"/>
  <c r="F37344" i="3"/>
  <c r="F37345" i="3"/>
  <c r="F37346" i="3"/>
  <c r="F37347" i="3"/>
  <c r="F37348" i="3"/>
  <c r="F37349" i="3"/>
  <c r="F37350" i="3"/>
  <c r="F37351" i="3"/>
  <c r="F37352" i="3"/>
  <c r="F37353" i="3"/>
  <c r="F37354" i="3"/>
  <c r="F37355" i="3"/>
  <c r="F37356" i="3"/>
  <c r="F37357" i="3"/>
  <c r="F37358" i="3"/>
  <c r="F37359" i="3"/>
  <c r="F37360" i="3"/>
  <c r="F37361" i="3"/>
  <c r="F37362" i="3"/>
  <c r="F37363" i="3"/>
  <c r="F37364" i="3"/>
  <c r="F37365" i="3"/>
  <c r="F37366" i="3"/>
  <c r="F37367" i="3"/>
  <c r="F37368" i="3"/>
  <c r="F37369" i="3"/>
  <c r="F37370" i="3"/>
  <c r="F37371" i="3"/>
  <c r="F37372" i="3"/>
  <c r="F37373" i="3"/>
  <c r="F37374" i="3"/>
  <c r="F37375" i="3"/>
  <c r="F37376" i="3"/>
  <c r="F37377" i="3"/>
  <c r="F37378" i="3"/>
  <c r="F37379" i="3"/>
  <c r="F37380" i="3"/>
  <c r="F37381" i="3"/>
  <c r="F37382" i="3"/>
  <c r="F37383" i="3"/>
  <c r="F37384" i="3"/>
  <c r="F37385" i="3"/>
  <c r="F37386" i="3"/>
  <c r="F37387" i="3"/>
  <c r="F37388" i="3"/>
  <c r="F37389" i="3"/>
  <c r="F37390" i="3"/>
  <c r="F37391" i="3"/>
  <c r="F37392" i="3"/>
  <c r="F37393" i="3"/>
  <c r="F37394" i="3"/>
  <c r="F37395" i="3"/>
  <c r="F37396" i="3"/>
  <c r="F37397" i="3"/>
  <c r="F37398" i="3"/>
  <c r="F37399" i="3"/>
  <c r="F37400" i="3"/>
  <c r="F37401" i="3"/>
  <c r="F37402" i="3"/>
  <c r="F37403" i="3"/>
  <c r="F37404" i="3"/>
  <c r="F37405" i="3"/>
  <c r="F37406" i="3"/>
  <c r="F37407" i="3"/>
  <c r="F37408" i="3"/>
  <c r="F37409" i="3"/>
  <c r="F37410" i="3"/>
  <c r="F37411" i="3"/>
  <c r="F37412" i="3"/>
  <c r="F37413" i="3"/>
  <c r="F37414" i="3"/>
  <c r="F37415" i="3"/>
  <c r="F37416" i="3"/>
  <c r="F37417" i="3"/>
  <c r="F37418" i="3"/>
  <c r="F37419" i="3"/>
  <c r="F37420" i="3"/>
  <c r="F37421" i="3"/>
  <c r="F37422" i="3"/>
  <c r="F37423" i="3"/>
  <c r="F37424" i="3"/>
  <c r="F37425" i="3"/>
  <c r="F37426" i="3"/>
  <c r="F37427" i="3"/>
  <c r="F37428" i="3"/>
  <c r="F37429" i="3"/>
  <c r="F37430" i="3"/>
  <c r="F37431" i="3"/>
  <c r="F37432" i="3"/>
  <c r="F37433" i="3"/>
  <c r="F37434" i="3"/>
  <c r="F37435" i="3"/>
  <c r="F37436" i="3"/>
  <c r="F37437" i="3"/>
  <c r="F37438" i="3"/>
  <c r="F37439" i="3"/>
  <c r="F37440" i="3"/>
  <c r="F37441" i="3"/>
  <c r="F37442" i="3"/>
  <c r="F37443" i="3"/>
  <c r="F37444" i="3"/>
  <c r="F37445" i="3"/>
  <c r="F37446" i="3"/>
  <c r="F37447" i="3"/>
  <c r="F37448" i="3"/>
  <c r="F37449" i="3"/>
  <c r="F37450" i="3"/>
  <c r="F37451" i="3"/>
  <c r="F37452" i="3"/>
  <c r="F37453" i="3"/>
  <c r="F37454" i="3"/>
  <c r="F37455" i="3"/>
  <c r="F37456" i="3"/>
  <c r="F37457" i="3"/>
  <c r="F37458" i="3"/>
  <c r="F37459" i="3"/>
  <c r="F37460" i="3"/>
  <c r="F37461" i="3"/>
  <c r="F37462" i="3"/>
  <c r="F37463" i="3"/>
  <c r="F37464" i="3"/>
  <c r="F37465" i="3"/>
  <c r="F37466" i="3"/>
  <c r="F37467" i="3"/>
  <c r="F37468" i="3"/>
  <c r="F37469" i="3"/>
  <c r="F37470" i="3"/>
  <c r="F37471" i="3"/>
  <c r="F37472" i="3"/>
  <c r="F37473" i="3"/>
  <c r="F37474" i="3"/>
  <c r="F37475" i="3"/>
  <c r="F37476" i="3"/>
  <c r="F37477" i="3"/>
  <c r="F37478" i="3"/>
  <c r="F37479" i="3"/>
  <c r="F37480" i="3"/>
  <c r="F37481" i="3"/>
  <c r="F37482" i="3"/>
  <c r="F37483" i="3"/>
  <c r="F37484" i="3"/>
  <c r="F37485" i="3"/>
  <c r="F37486" i="3"/>
  <c r="F37487" i="3"/>
  <c r="F37488" i="3"/>
  <c r="F37489" i="3"/>
  <c r="F37490" i="3"/>
  <c r="F37491" i="3"/>
  <c r="F37492" i="3"/>
  <c r="F37493" i="3"/>
  <c r="F37494" i="3"/>
  <c r="F37495" i="3"/>
  <c r="F37496" i="3"/>
  <c r="F37497" i="3"/>
  <c r="F37498" i="3"/>
  <c r="F37499" i="3"/>
  <c r="F37500" i="3"/>
  <c r="F37501" i="3"/>
  <c r="F37502" i="3"/>
  <c r="F37503" i="3"/>
  <c r="F37504" i="3"/>
  <c r="F37505" i="3"/>
  <c r="F37506" i="3"/>
  <c r="F37507" i="3"/>
  <c r="F37508" i="3"/>
  <c r="F37509" i="3"/>
  <c r="F37510" i="3"/>
  <c r="F37511" i="3"/>
  <c r="F37512" i="3"/>
  <c r="F37513" i="3"/>
  <c r="F37514" i="3"/>
  <c r="F37515" i="3"/>
  <c r="F37516" i="3"/>
  <c r="F37517" i="3"/>
  <c r="F37518" i="3"/>
  <c r="F37519" i="3"/>
  <c r="F37520" i="3"/>
  <c r="F37521" i="3"/>
  <c r="F37522" i="3"/>
  <c r="F37523" i="3"/>
  <c r="F37524" i="3"/>
  <c r="F37525" i="3"/>
  <c r="F37526" i="3"/>
  <c r="F37527" i="3"/>
  <c r="F37528" i="3"/>
  <c r="F37529" i="3"/>
  <c r="F37530" i="3"/>
  <c r="F37531" i="3"/>
  <c r="F37532" i="3"/>
  <c r="F37533" i="3"/>
  <c r="F37534" i="3"/>
  <c r="F37535" i="3"/>
  <c r="F37536" i="3"/>
  <c r="F37537" i="3"/>
  <c r="F37538" i="3"/>
  <c r="F37539" i="3"/>
  <c r="F37540" i="3"/>
  <c r="F37541" i="3"/>
  <c r="F37542" i="3"/>
  <c r="F37543" i="3"/>
  <c r="F37544" i="3"/>
  <c r="F37545" i="3"/>
  <c r="F37546" i="3"/>
  <c r="F37547" i="3"/>
  <c r="F37548" i="3"/>
  <c r="F37549" i="3"/>
  <c r="F37550" i="3"/>
  <c r="F37551" i="3"/>
  <c r="F37552" i="3"/>
  <c r="F37553" i="3"/>
  <c r="F37554" i="3"/>
  <c r="F37555" i="3"/>
  <c r="F37556" i="3"/>
  <c r="F37557" i="3"/>
  <c r="F37558" i="3"/>
  <c r="F37559" i="3"/>
  <c r="F37560" i="3"/>
  <c r="F37561" i="3"/>
  <c r="F37562" i="3"/>
  <c r="F37563" i="3"/>
  <c r="F37564" i="3"/>
  <c r="F37565" i="3"/>
  <c r="F37566" i="3"/>
  <c r="F37567" i="3"/>
  <c r="F37568" i="3"/>
  <c r="F37569" i="3"/>
  <c r="F37570" i="3"/>
  <c r="F37571" i="3"/>
  <c r="F37572" i="3"/>
  <c r="F37573" i="3"/>
  <c r="F37574" i="3"/>
  <c r="F37575" i="3"/>
  <c r="F37576" i="3"/>
  <c r="F37577" i="3"/>
  <c r="F37578" i="3"/>
  <c r="F37579" i="3"/>
  <c r="F37580" i="3"/>
  <c r="F37581" i="3"/>
  <c r="F37582" i="3"/>
  <c r="F37583" i="3"/>
  <c r="F37584" i="3"/>
  <c r="F37585" i="3"/>
  <c r="F37586" i="3"/>
  <c r="F37587" i="3"/>
  <c r="F37588" i="3"/>
  <c r="F37589" i="3"/>
  <c r="F37590" i="3"/>
  <c r="F37591" i="3"/>
  <c r="F37592" i="3"/>
  <c r="F37593" i="3"/>
  <c r="F37594" i="3"/>
  <c r="F37595" i="3"/>
  <c r="F37596" i="3"/>
  <c r="F37597" i="3"/>
  <c r="F37598" i="3"/>
  <c r="F37599" i="3"/>
  <c r="F37600" i="3"/>
  <c r="F37601" i="3"/>
  <c r="F37602" i="3"/>
  <c r="F37603" i="3"/>
  <c r="F37604" i="3"/>
  <c r="F37605" i="3"/>
  <c r="F37606" i="3"/>
  <c r="F37607" i="3"/>
  <c r="F37608" i="3"/>
  <c r="F37609" i="3"/>
  <c r="F37610" i="3"/>
  <c r="F37611" i="3"/>
  <c r="F37612" i="3"/>
  <c r="F37613" i="3"/>
  <c r="F37614" i="3"/>
  <c r="F37615" i="3"/>
  <c r="F37616" i="3"/>
  <c r="F37617" i="3"/>
  <c r="F37618" i="3"/>
  <c r="F37619" i="3"/>
  <c r="F37620" i="3"/>
  <c r="F37621" i="3"/>
  <c r="F37622" i="3"/>
  <c r="F37623" i="3"/>
  <c r="F37624" i="3"/>
  <c r="F37625" i="3"/>
  <c r="F37626" i="3"/>
  <c r="F37627" i="3"/>
  <c r="F37628" i="3"/>
  <c r="F37629" i="3"/>
  <c r="F37630" i="3"/>
  <c r="F37631" i="3"/>
  <c r="F37632" i="3"/>
  <c r="F37633" i="3"/>
  <c r="F37634" i="3"/>
  <c r="F37635" i="3"/>
  <c r="F37636" i="3"/>
  <c r="F37637" i="3"/>
  <c r="F37638" i="3"/>
  <c r="F37639" i="3"/>
  <c r="F37640" i="3"/>
  <c r="F37641" i="3"/>
  <c r="F37642" i="3"/>
  <c r="F37643" i="3"/>
  <c r="F37644" i="3"/>
  <c r="F37645" i="3"/>
  <c r="F37646" i="3"/>
  <c r="F37647" i="3"/>
  <c r="F37648" i="3"/>
  <c r="F37649" i="3"/>
  <c r="F37650" i="3"/>
  <c r="F37651" i="3"/>
  <c r="F37652" i="3"/>
  <c r="F37653" i="3"/>
  <c r="F37654" i="3"/>
  <c r="F37655" i="3"/>
  <c r="F37656" i="3"/>
  <c r="F37657" i="3"/>
  <c r="F37658" i="3"/>
  <c r="F37659" i="3"/>
  <c r="F37660" i="3"/>
  <c r="F37661" i="3"/>
  <c r="F37662" i="3"/>
  <c r="F37663" i="3"/>
  <c r="F37664" i="3"/>
  <c r="F37665" i="3"/>
  <c r="F37666" i="3"/>
  <c r="F37667" i="3"/>
  <c r="F37668" i="3"/>
  <c r="F37669" i="3"/>
  <c r="F37670" i="3"/>
  <c r="F37671" i="3"/>
  <c r="F37672" i="3"/>
  <c r="F37673" i="3"/>
  <c r="F37674" i="3"/>
  <c r="F37675" i="3"/>
  <c r="F37676" i="3"/>
  <c r="F37677" i="3"/>
  <c r="F37678" i="3"/>
  <c r="F37679" i="3"/>
  <c r="F37680" i="3"/>
  <c r="F37681" i="3"/>
  <c r="F37682" i="3"/>
  <c r="F37683" i="3"/>
  <c r="F37684" i="3"/>
  <c r="F37685" i="3"/>
  <c r="F37686" i="3"/>
  <c r="F37687" i="3"/>
  <c r="F37688" i="3"/>
  <c r="F37689" i="3"/>
  <c r="F37690" i="3"/>
  <c r="F37691" i="3"/>
  <c r="F37692" i="3"/>
  <c r="F37693" i="3"/>
  <c r="F37694" i="3"/>
  <c r="F37695" i="3"/>
  <c r="F37696" i="3"/>
  <c r="F37697" i="3"/>
  <c r="F37698" i="3"/>
  <c r="F37699" i="3"/>
  <c r="F37700" i="3"/>
  <c r="F37701" i="3"/>
  <c r="F37702" i="3"/>
  <c r="F37703" i="3"/>
  <c r="F37704" i="3"/>
  <c r="F37705" i="3"/>
  <c r="F37706" i="3"/>
  <c r="F37707" i="3"/>
  <c r="F37708" i="3"/>
  <c r="F37709" i="3"/>
  <c r="F37710" i="3"/>
  <c r="F37711" i="3"/>
  <c r="F37712" i="3"/>
  <c r="F37713" i="3"/>
  <c r="F37714" i="3"/>
  <c r="F37715" i="3"/>
  <c r="F37716" i="3"/>
  <c r="F37717" i="3"/>
  <c r="F37718" i="3"/>
  <c r="F37719" i="3"/>
  <c r="F37720" i="3"/>
  <c r="F37721" i="3"/>
  <c r="F37722" i="3"/>
  <c r="F37723" i="3"/>
  <c r="F37724" i="3"/>
  <c r="F37725" i="3"/>
  <c r="F37726" i="3"/>
  <c r="F37727" i="3"/>
  <c r="F37728" i="3"/>
  <c r="F37729" i="3"/>
  <c r="F37730" i="3"/>
  <c r="F37731" i="3"/>
  <c r="F37732" i="3"/>
  <c r="F37733" i="3"/>
  <c r="F37734" i="3"/>
  <c r="F37735" i="3"/>
  <c r="F37736" i="3"/>
  <c r="F37737" i="3"/>
  <c r="F37738" i="3"/>
  <c r="F37739" i="3"/>
  <c r="F37740" i="3"/>
  <c r="F37741" i="3"/>
  <c r="F37742" i="3"/>
  <c r="F37743" i="3"/>
  <c r="F37744" i="3"/>
  <c r="F37745" i="3"/>
  <c r="F37746" i="3"/>
  <c r="F37747" i="3"/>
  <c r="F37748" i="3"/>
  <c r="F37749" i="3"/>
  <c r="F37750" i="3"/>
  <c r="F37751" i="3"/>
  <c r="F37752" i="3"/>
  <c r="F37753" i="3"/>
  <c r="F37754" i="3"/>
  <c r="F37755" i="3"/>
  <c r="F37756" i="3"/>
  <c r="F37757" i="3"/>
  <c r="F37758" i="3"/>
  <c r="F37759" i="3"/>
  <c r="F37760" i="3"/>
  <c r="F37761" i="3"/>
  <c r="F37762" i="3"/>
  <c r="F37763" i="3"/>
  <c r="F37764" i="3"/>
  <c r="F37765" i="3"/>
  <c r="F37766" i="3"/>
  <c r="F37767" i="3"/>
  <c r="F37768" i="3"/>
  <c r="F37769" i="3"/>
  <c r="F37770" i="3"/>
  <c r="F37771" i="3"/>
  <c r="F37772" i="3"/>
  <c r="F37773" i="3"/>
  <c r="F37774" i="3"/>
  <c r="F37775" i="3"/>
  <c r="F37776" i="3"/>
  <c r="F37777" i="3"/>
  <c r="F37778" i="3"/>
  <c r="F37779" i="3"/>
  <c r="F37780" i="3"/>
  <c r="F37781" i="3"/>
  <c r="F37782" i="3"/>
  <c r="F37783" i="3"/>
  <c r="F37784" i="3"/>
  <c r="F37785" i="3"/>
  <c r="F37786" i="3"/>
  <c r="F37787" i="3"/>
  <c r="F37788" i="3"/>
  <c r="F37789" i="3"/>
  <c r="F37790" i="3"/>
  <c r="F37791" i="3"/>
  <c r="F37792" i="3"/>
  <c r="F37793" i="3"/>
  <c r="F37794" i="3"/>
  <c r="F37795" i="3"/>
  <c r="F37796" i="3"/>
  <c r="F37797" i="3"/>
  <c r="F37798" i="3"/>
  <c r="F37799" i="3"/>
  <c r="F37800" i="3"/>
  <c r="F37801" i="3"/>
  <c r="F37802" i="3"/>
  <c r="F37803" i="3"/>
  <c r="F37804" i="3"/>
  <c r="F37805" i="3"/>
  <c r="F37806" i="3"/>
  <c r="F37807" i="3"/>
  <c r="F37808" i="3"/>
  <c r="F37809" i="3"/>
  <c r="F37810" i="3"/>
  <c r="F37811" i="3"/>
  <c r="F37812" i="3"/>
  <c r="F37813" i="3"/>
  <c r="F37814" i="3"/>
  <c r="F37815" i="3"/>
  <c r="F37816" i="3"/>
  <c r="F37817" i="3"/>
  <c r="F37818" i="3"/>
  <c r="F37819" i="3"/>
  <c r="F37820" i="3"/>
  <c r="F37821" i="3"/>
  <c r="F37822" i="3"/>
  <c r="F37823" i="3"/>
  <c r="F37824" i="3"/>
  <c r="F37825" i="3"/>
  <c r="F37826" i="3"/>
  <c r="F37827" i="3"/>
  <c r="F37828" i="3"/>
  <c r="F37829" i="3"/>
  <c r="F37830" i="3"/>
  <c r="F37831" i="3"/>
  <c r="F37832" i="3"/>
  <c r="F37833" i="3"/>
  <c r="F37834" i="3"/>
  <c r="F37835" i="3"/>
  <c r="F37836" i="3"/>
  <c r="F37837" i="3"/>
  <c r="F37838" i="3"/>
  <c r="F37839" i="3"/>
  <c r="F37840" i="3"/>
  <c r="F37841" i="3"/>
  <c r="F37842" i="3"/>
  <c r="F37843" i="3"/>
  <c r="F37844" i="3"/>
  <c r="F37845" i="3"/>
  <c r="F37846" i="3"/>
  <c r="F37847" i="3"/>
  <c r="F37848" i="3"/>
  <c r="F37849" i="3"/>
  <c r="F37850" i="3"/>
  <c r="F37851" i="3"/>
  <c r="F37852" i="3"/>
  <c r="F37853" i="3"/>
  <c r="F37854" i="3"/>
  <c r="F37855" i="3"/>
  <c r="F37856" i="3"/>
  <c r="F37857" i="3"/>
  <c r="F37858" i="3"/>
  <c r="F37859" i="3"/>
  <c r="F37860" i="3"/>
  <c r="F37861" i="3"/>
  <c r="F37862" i="3"/>
  <c r="F37863" i="3"/>
  <c r="F37864" i="3"/>
  <c r="F37865" i="3"/>
  <c r="F37866" i="3"/>
  <c r="F37867" i="3"/>
  <c r="F37868" i="3"/>
  <c r="F37869" i="3"/>
  <c r="F37870" i="3"/>
  <c r="F37871" i="3"/>
  <c r="F37872" i="3"/>
  <c r="F37873" i="3"/>
  <c r="F37874" i="3"/>
  <c r="F37875" i="3"/>
  <c r="F37876" i="3"/>
  <c r="F37877" i="3"/>
  <c r="F37878" i="3"/>
  <c r="F37879" i="3"/>
  <c r="F37880" i="3"/>
  <c r="F37881" i="3"/>
  <c r="F37882" i="3"/>
  <c r="F37883" i="3"/>
  <c r="F37884" i="3"/>
  <c r="F37885" i="3"/>
  <c r="F37886" i="3"/>
  <c r="F37887" i="3"/>
  <c r="F37888" i="3"/>
  <c r="F37889" i="3"/>
  <c r="F37890" i="3"/>
  <c r="F37891" i="3"/>
  <c r="F37892" i="3"/>
  <c r="F37893" i="3"/>
  <c r="F37894" i="3"/>
  <c r="F37895" i="3"/>
  <c r="F37896" i="3"/>
  <c r="F37897" i="3"/>
  <c r="F37898" i="3"/>
  <c r="F37899" i="3"/>
  <c r="F37900" i="3"/>
  <c r="F37901" i="3"/>
  <c r="F37902" i="3"/>
  <c r="F37903" i="3"/>
  <c r="F37904" i="3"/>
  <c r="F37905" i="3"/>
  <c r="F37906" i="3"/>
  <c r="F37907" i="3"/>
  <c r="F37908" i="3"/>
  <c r="F37909" i="3"/>
  <c r="F37910" i="3"/>
  <c r="F37911" i="3"/>
  <c r="F37912" i="3"/>
  <c r="F37913" i="3"/>
  <c r="F37914" i="3"/>
  <c r="F37915" i="3"/>
  <c r="F37916" i="3"/>
  <c r="F37917" i="3"/>
  <c r="F37918" i="3"/>
  <c r="F37919" i="3"/>
  <c r="F37920" i="3"/>
  <c r="F37921" i="3"/>
  <c r="F37922" i="3"/>
  <c r="F37923" i="3"/>
  <c r="F37924" i="3"/>
  <c r="F37925" i="3"/>
  <c r="F37926" i="3"/>
  <c r="F37927" i="3"/>
  <c r="F37928" i="3"/>
  <c r="F37929" i="3"/>
  <c r="F37930" i="3"/>
  <c r="F37931" i="3"/>
  <c r="F37932" i="3"/>
  <c r="F37933" i="3"/>
  <c r="F37934" i="3"/>
  <c r="F37935" i="3"/>
  <c r="F37936" i="3"/>
  <c r="F37937" i="3"/>
  <c r="F37938" i="3"/>
  <c r="F37939" i="3"/>
  <c r="F37940" i="3"/>
  <c r="F37941" i="3"/>
  <c r="F37942" i="3"/>
  <c r="F37943" i="3"/>
  <c r="F37944" i="3"/>
  <c r="F37945" i="3"/>
  <c r="F37946" i="3"/>
  <c r="F37947" i="3"/>
  <c r="F37948" i="3"/>
  <c r="F37949" i="3"/>
  <c r="F37950" i="3"/>
  <c r="F37951" i="3"/>
  <c r="F37952" i="3"/>
  <c r="F37953" i="3"/>
  <c r="F37954" i="3"/>
  <c r="F37955" i="3"/>
  <c r="F37956" i="3"/>
  <c r="F37957" i="3"/>
  <c r="F37958" i="3"/>
  <c r="F37959" i="3"/>
  <c r="F37960" i="3"/>
  <c r="F37961" i="3"/>
  <c r="F37962" i="3"/>
  <c r="F37963" i="3"/>
  <c r="F37964" i="3"/>
  <c r="F37965" i="3"/>
  <c r="F37966" i="3"/>
  <c r="F37967" i="3"/>
  <c r="F37968" i="3"/>
  <c r="F37969" i="3"/>
  <c r="F37970" i="3"/>
  <c r="F37971" i="3"/>
  <c r="F37972" i="3"/>
  <c r="F37973" i="3"/>
  <c r="F37974" i="3"/>
  <c r="F37975" i="3"/>
  <c r="F37976" i="3"/>
  <c r="F37977" i="3"/>
  <c r="F37978" i="3"/>
  <c r="F37979" i="3"/>
  <c r="F37980" i="3"/>
  <c r="F37981" i="3"/>
  <c r="F37982" i="3"/>
  <c r="F37983" i="3"/>
  <c r="F37984" i="3"/>
  <c r="F37985" i="3"/>
  <c r="F37986" i="3"/>
  <c r="F37987" i="3"/>
  <c r="F37988" i="3"/>
  <c r="F37989" i="3"/>
  <c r="F37990" i="3"/>
  <c r="F37991" i="3"/>
  <c r="F37992" i="3"/>
  <c r="F37993" i="3"/>
  <c r="F37994" i="3"/>
  <c r="F37995" i="3"/>
  <c r="F37996" i="3"/>
  <c r="F37997" i="3"/>
  <c r="F37998" i="3"/>
  <c r="F37999" i="3"/>
  <c r="F38000" i="3"/>
  <c r="F38001" i="3"/>
  <c r="F38002" i="3"/>
  <c r="F38003" i="3"/>
  <c r="F38004" i="3"/>
  <c r="F38005" i="3"/>
  <c r="F38006" i="3"/>
  <c r="F38007" i="3"/>
  <c r="F38008" i="3"/>
  <c r="F38009" i="3"/>
  <c r="F38010" i="3"/>
  <c r="F38011" i="3"/>
  <c r="F38012" i="3"/>
  <c r="F38013" i="3"/>
  <c r="F38014" i="3"/>
  <c r="F38015" i="3"/>
  <c r="F38016" i="3"/>
  <c r="F38017" i="3"/>
  <c r="F38018" i="3"/>
  <c r="F38019" i="3"/>
  <c r="F38020" i="3"/>
  <c r="F38021" i="3"/>
  <c r="F38022" i="3"/>
  <c r="F38023" i="3"/>
  <c r="F38024" i="3"/>
  <c r="F38025" i="3"/>
  <c r="F38026" i="3"/>
  <c r="F38027" i="3"/>
  <c r="F38028" i="3"/>
  <c r="F38029" i="3"/>
  <c r="F38030" i="3"/>
  <c r="F38031" i="3"/>
  <c r="F38032" i="3"/>
  <c r="F38033" i="3"/>
  <c r="F38034" i="3"/>
  <c r="F38035" i="3"/>
  <c r="F38036" i="3"/>
  <c r="F38037" i="3"/>
  <c r="F38038" i="3"/>
  <c r="F38039" i="3"/>
  <c r="F38040" i="3"/>
  <c r="F38041" i="3"/>
  <c r="F38042" i="3"/>
  <c r="F38043" i="3"/>
  <c r="F38044" i="3"/>
  <c r="F38045" i="3"/>
  <c r="F38046" i="3"/>
  <c r="F38047" i="3"/>
  <c r="F38048" i="3"/>
  <c r="F38049" i="3"/>
  <c r="F38050" i="3"/>
  <c r="F38051" i="3"/>
  <c r="F38052" i="3"/>
  <c r="F38053" i="3"/>
  <c r="F38054" i="3"/>
  <c r="F38055" i="3"/>
  <c r="F38056" i="3"/>
  <c r="F38057" i="3"/>
  <c r="F38058" i="3"/>
  <c r="F38059" i="3"/>
  <c r="F38060" i="3"/>
  <c r="F38061" i="3"/>
  <c r="F38062" i="3"/>
  <c r="F38063" i="3"/>
  <c r="F38064" i="3"/>
  <c r="F38065" i="3"/>
  <c r="F38066" i="3"/>
  <c r="F38067" i="3"/>
  <c r="F38068" i="3"/>
  <c r="F38069" i="3"/>
  <c r="F38070" i="3"/>
  <c r="F38071" i="3"/>
  <c r="F38072" i="3"/>
  <c r="F38073" i="3"/>
  <c r="F38074" i="3"/>
  <c r="F38075" i="3"/>
  <c r="F38076" i="3"/>
  <c r="F38077" i="3"/>
  <c r="F38078" i="3"/>
  <c r="F38079" i="3"/>
  <c r="F38080" i="3"/>
  <c r="F38081" i="3"/>
  <c r="F38082" i="3"/>
  <c r="F38083" i="3"/>
  <c r="F38084" i="3"/>
  <c r="F38085" i="3"/>
  <c r="F38086" i="3"/>
  <c r="F38087" i="3"/>
  <c r="F38088" i="3"/>
  <c r="F38089" i="3"/>
  <c r="F38090" i="3"/>
  <c r="F38091" i="3"/>
  <c r="F38092" i="3"/>
  <c r="F38093" i="3"/>
  <c r="F38094" i="3"/>
  <c r="F38095" i="3"/>
  <c r="F38096" i="3"/>
  <c r="F38097" i="3"/>
  <c r="F38098" i="3"/>
  <c r="F38099" i="3"/>
  <c r="F38100" i="3"/>
  <c r="F38101" i="3"/>
  <c r="F38102" i="3"/>
  <c r="F38103" i="3"/>
  <c r="F38104" i="3"/>
  <c r="F38105" i="3"/>
  <c r="F38106" i="3"/>
  <c r="F38107" i="3"/>
  <c r="F38108" i="3"/>
  <c r="F38109" i="3"/>
  <c r="F38110" i="3"/>
  <c r="F38111" i="3"/>
  <c r="F38112" i="3"/>
  <c r="F38113" i="3"/>
  <c r="F38114" i="3"/>
  <c r="F38115" i="3"/>
  <c r="F38116" i="3"/>
  <c r="F38117" i="3"/>
  <c r="F38118" i="3"/>
  <c r="F38119" i="3"/>
  <c r="F38120" i="3"/>
  <c r="F38121" i="3"/>
  <c r="F38122" i="3"/>
  <c r="F38123" i="3"/>
  <c r="F38124" i="3"/>
  <c r="F38125" i="3"/>
  <c r="F38126" i="3"/>
  <c r="F38127" i="3"/>
  <c r="F38128" i="3"/>
  <c r="F38129" i="3"/>
  <c r="F38130" i="3"/>
  <c r="F38131" i="3"/>
  <c r="F38132" i="3"/>
  <c r="F38133" i="3"/>
  <c r="F38134" i="3"/>
  <c r="F38135" i="3"/>
  <c r="F38136" i="3"/>
  <c r="F38137" i="3"/>
  <c r="F38138" i="3"/>
  <c r="F38139" i="3"/>
  <c r="F38140" i="3"/>
  <c r="F38141" i="3"/>
  <c r="F38142" i="3"/>
  <c r="F38143" i="3"/>
  <c r="F38144" i="3"/>
  <c r="F38145" i="3"/>
  <c r="F38146" i="3"/>
  <c r="F38147" i="3"/>
  <c r="F38148" i="3"/>
  <c r="F38149" i="3"/>
  <c r="F38150" i="3"/>
  <c r="F38151" i="3"/>
  <c r="F38152" i="3"/>
  <c r="F38153" i="3"/>
  <c r="F38154" i="3"/>
  <c r="F38155" i="3"/>
  <c r="F38156" i="3"/>
  <c r="F38157" i="3"/>
  <c r="F38158" i="3"/>
  <c r="F38159" i="3"/>
  <c r="F38160" i="3"/>
  <c r="F38161" i="3"/>
  <c r="F38162" i="3"/>
  <c r="F38163" i="3"/>
  <c r="F38164" i="3"/>
  <c r="F38165" i="3"/>
  <c r="F38166" i="3"/>
  <c r="F38167" i="3"/>
  <c r="F38168" i="3"/>
  <c r="F38169" i="3"/>
  <c r="F38170" i="3"/>
  <c r="F38171" i="3"/>
  <c r="F38172" i="3"/>
  <c r="F38173" i="3"/>
  <c r="F38174" i="3"/>
  <c r="F38175" i="3"/>
  <c r="F38176" i="3"/>
  <c r="F38177" i="3"/>
  <c r="F38178" i="3"/>
  <c r="F38179" i="3"/>
  <c r="F38180" i="3"/>
  <c r="F38181" i="3"/>
  <c r="F38182" i="3"/>
  <c r="F38183" i="3"/>
  <c r="F38184" i="3"/>
  <c r="F38185" i="3"/>
  <c r="F38186" i="3"/>
  <c r="F38187" i="3"/>
  <c r="F38188" i="3"/>
  <c r="F38189" i="3"/>
  <c r="F38190" i="3"/>
  <c r="F38191" i="3"/>
  <c r="F38192" i="3"/>
  <c r="F38193" i="3"/>
  <c r="F38194" i="3"/>
  <c r="F38195" i="3"/>
  <c r="F38196" i="3"/>
  <c r="F38197" i="3"/>
  <c r="F38198" i="3"/>
  <c r="F38199" i="3"/>
  <c r="F38200" i="3"/>
  <c r="F38201" i="3"/>
  <c r="F38202" i="3"/>
  <c r="F38203" i="3"/>
  <c r="F38204" i="3"/>
  <c r="F38205" i="3"/>
  <c r="F38206" i="3"/>
  <c r="F38207" i="3"/>
  <c r="F38208" i="3"/>
  <c r="F38209" i="3"/>
  <c r="F38210" i="3"/>
  <c r="F38211" i="3"/>
  <c r="F38212" i="3"/>
  <c r="F38213" i="3"/>
  <c r="F38214" i="3"/>
  <c r="F38215" i="3"/>
  <c r="F38216" i="3"/>
  <c r="F38217" i="3"/>
  <c r="F38218" i="3"/>
  <c r="F38219" i="3"/>
  <c r="F38220" i="3"/>
  <c r="F38221" i="3"/>
  <c r="F38222" i="3"/>
  <c r="F38223" i="3"/>
  <c r="F38224" i="3"/>
  <c r="F38225" i="3"/>
  <c r="F38226" i="3"/>
  <c r="F38227" i="3"/>
  <c r="F38228" i="3"/>
  <c r="F38229" i="3"/>
  <c r="F38230" i="3"/>
  <c r="F38231" i="3"/>
  <c r="F38232" i="3"/>
  <c r="F38233" i="3"/>
  <c r="F38234" i="3"/>
  <c r="F38235" i="3"/>
  <c r="F38236" i="3"/>
  <c r="F38237" i="3"/>
  <c r="F38238" i="3"/>
  <c r="F38239" i="3"/>
  <c r="F38240" i="3"/>
  <c r="F38241" i="3"/>
  <c r="F38242" i="3"/>
  <c r="F38243" i="3"/>
  <c r="F38244" i="3"/>
  <c r="F38245" i="3"/>
  <c r="F38246" i="3"/>
  <c r="F38247" i="3"/>
  <c r="F38248" i="3"/>
  <c r="F38249" i="3"/>
  <c r="F38250" i="3"/>
  <c r="F38251" i="3"/>
  <c r="F38252" i="3"/>
  <c r="F38253" i="3"/>
  <c r="F38254" i="3"/>
  <c r="F38255" i="3"/>
  <c r="F38256" i="3"/>
  <c r="F38257" i="3"/>
  <c r="F38258" i="3"/>
  <c r="F38259" i="3"/>
  <c r="F38260" i="3"/>
  <c r="F38261" i="3"/>
  <c r="F38262" i="3"/>
  <c r="F38263" i="3"/>
  <c r="F38264" i="3"/>
  <c r="F38265" i="3"/>
  <c r="F38266" i="3"/>
  <c r="F38267" i="3"/>
  <c r="F38268" i="3"/>
  <c r="F38269" i="3"/>
  <c r="F38270" i="3"/>
  <c r="F38271" i="3"/>
  <c r="F38272" i="3"/>
  <c r="F38273" i="3"/>
  <c r="F38274" i="3"/>
  <c r="F38275" i="3"/>
  <c r="F38276" i="3"/>
  <c r="F38277" i="3"/>
  <c r="F38278" i="3"/>
  <c r="F38279" i="3"/>
  <c r="F38280" i="3"/>
  <c r="F38281" i="3"/>
  <c r="F38282" i="3"/>
  <c r="F38283" i="3"/>
  <c r="F38284" i="3"/>
  <c r="F38285" i="3"/>
  <c r="F38286" i="3"/>
  <c r="F38287" i="3"/>
  <c r="F38288" i="3"/>
  <c r="F38289" i="3"/>
  <c r="F38290" i="3"/>
  <c r="F38291" i="3"/>
  <c r="F38292" i="3"/>
  <c r="F38293" i="3"/>
  <c r="F38294" i="3"/>
  <c r="F38295" i="3"/>
  <c r="F38296" i="3"/>
  <c r="F38297" i="3"/>
  <c r="F38298" i="3"/>
  <c r="F38299" i="3"/>
  <c r="F38300" i="3"/>
  <c r="F38301" i="3"/>
  <c r="F38302" i="3"/>
  <c r="F38303" i="3"/>
  <c r="F38304" i="3"/>
  <c r="F38305" i="3"/>
  <c r="F38306" i="3"/>
  <c r="F38307" i="3"/>
  <c r="F38308" i="3"/>
  <c r="F38309" i="3"/>
  <c r="F38310" i="3"/>
  <c r="F38311" i="3"/>
  <c r="F38312" i="3"/>
  <c r="F38313" i="3"/>
  <c r="F38314" i="3"/>
  <c r="F38315" i="3"/>
  <c r="F38316" i="3"/>
  <c r="F38317" i="3"/>
  <c r="F38318" i="3"/>
  <c r="F38319" i="3"/>
  <c r="F38320" i="3"/>
  <c r="F38321" i="3"/>
  <c r="F38322" i="3"/>
  <c r="F38323" i="3"/>
  <c r="F38324" i="3"/>
  <c r="F38325" i="3"/>
  <c r="F38326" i="3"/>
  <c r="F38327" i="3"/>
  <c r="F38328" i="3"/>
  <c r="F38329" i="3"/>
  <c r="F38330" i="3"/>
  <c r="F38331" i="3"/>
  <c r="F38332" i="3"/>
  <c r="F38333" i="3"/>
  <c r="F38334" i="3"/>
  <c r="F38335" i="3"/>
  <c r="F38336" i="3"/>
  <c r="F38337" i="3"/>
  <c r="F38338" i="3"/>
  <c r="F38339" i="3"/>
  <c r="F38340" i="3"/>
  <c r="F38341" i="3"/>
  <c r="F38342" i="3"/>
  <c r="F38343" i="3"/>
  <c r="F38344" i="3"/>
  <c r="F38345" i="3"/>
  <c r="F38346" i="3"/>
  <c r="F38347" i="3"/>
  <c r="F38348" i="3"/>
  <c r="F38349" i="3"/>
  <c r="F38350" i="3"/>
  <c r="F38351" i="3"/>
  <c r="F38352" i="3"/>
  <c r="F38353" i="3"/>
  <c r="F38354" i="3"/>
  <c r="F38355" i="3"/>
  <c r="F38356" i="3"/>
  <c r="F38357" i="3"/>
  <c r="F38358" i="3"/>
  <c r="F38359" i="3"/>
  <c r="F38360" i="3"/>
  <c r="F38361" i="3"/>
  <c r="F38362" i="3"/>
  <c r="F38363" i="3"/>
  <c r="F38364" i="3"/>
  <c r="F38365" i="3"/>
  <c r="F38366" i="3"/>
  <c r="F38367" i="3"/>
  <c r="F38368" i="3"/>
  <c r="F38369" i="3"/>
  <c r="F38370" i="3"/>
  <c r="F38371" i="3"/>
  <c r="F38372" i="3"/>
  <c r="F38373" i="3"/>
  <c r="F38374" i="3"/>
  <c r="F38375" i="3"/>
  <c r="F38376" i="3"/>
  <c r="F38377" i="3"/>
  <c r="F38378" i="3"/>
  <c r="F38379" i="3"/>
  <c r="F38380" i="3"/>
  <c r="F38381" i="3"/>
  <c r="F38382" i="3"/>
  <c r="F38383" i="3"/>
  <c r="F38384" i="3"/>
  <c r="F38385" i="3"/>
  <c r="F38386" i="3"/>
  <c r="F38387" i="3"/>
  <c r="F38388" i="3"/>
  <c r="F38389" i="3"/>
  <c r="F38390" i="3"/>
  <c r="F38391" i="3"/>
  <c r="F38392" i="3"/>
  <c r="F38393" i="3"/>
  <c r="F38394" i="3"/>
  <c r="F38395" i="3"/>
  <c r="F38396" i="3"/>
  <c r="F38397" i="3"/>
  <c r="F38398" i="3"/>
  <c r="F38399" i="3"/>
  <c r="F38400" i="3"/>
  <c r="F38401" i="3"/>
  <c r="F38402" i="3"/>
  <c r="F38403" i="3"/>
  <c r="F38404" i="3"/>
  <c r="F38405" i="3"/>
  <c r="F38406" i="3"/>
  <c r="F38407" i="3"/>
  <c r="F38408" i="3"/>
  <c r="F38409" i="3"/>
  <c r="F38410" i="3"/>
  <c r="F38411" i="3"/>
  <c r="F38412" i="3"/>
  <c r="F38413" i="3"/>
  <c r="F38414" i="3"/>
  <c r="F38415" i="3"/>
  <c r="F38416" i="3"/>
  <c r="F38417" i="3"/>
  <c r="F38418" i="3"/>
  <c r="F38419" i="3"/>
  <c r="F38420" i="3"/>
  <c r="F38421" i="3"/>
  <c r="F38422" i="3"/>
  <c r="F38423" i="3"/>
  <c r="F38424" i="3"/>
  <c r="F38425" i="3"/>
  <c r="F38426" i="3"/>
  <c r="F38427" i="3"/>
  <c r="F38428" i="3"/>
  <c r="F38429" i="3"/>
  <c r="F38430" i="3"/>
  <c r="F38431" i="3"/>
  <c r="F38432" i="3"/>
  <c r="F38433" i="3"/>
  <c r="F38434" i="3"/>
  <c r="F38435" i="3"/>
  <c r="F38436" i="3"/>
  <c r="F38437" i="3"/>
  <c r="F38438" i="3"/>
  <c r="F38439" i="3"/>
  <c r="F38440" i="3"/>
  <c r="F38441" i="3"/>
  <c r="F38442" i="3"/>
  <c r="F38443" i="3"/>
  <c r="F38444" i="3"/>
  <c r="F38445" i="3"/>
  <c r="F38446" i="3"/>
  <c r="F38447" i="3"/>
  <c r="F38448" i="3"/>
  <c r="F38449" i="3"/>
  <c r="F38450" i="3"/>
  <c r="F38451" i="3"/>
  <c r="F38452" i="3"/>
  <c r="F38453" i="3"/>
  <c r="F38454" i="3"/>
  <c r="F38455" i="3"/>
  <c r="F38456" i="3"/>
  <c r="F38457" i="3"/>
  <c r="F38458" i="3"/>
  <c r="F38459" i="3"/>
  <c r="F38460" i="3"/>
  <c r="F38461" i="3"/>
  <c r="F38462" i="3"/>
  <c r="F38463" i="3"/>
  <c r="F38464" i="3"/>
  <c r="F38465" i="3"/>
  <c r="F38466" i="3"/>
  <c r="F38467" i="3"/>
  <c r="F38468" i="3"/>
  <c r="F38469" i="3"/>
  <c r="F38470" i="3"/>
  <c r="F38471" i="3"/>
  <c r="F38472" i="3"/>
  <c r="F38473" i="3"/>
  <c r="F38474" i="3"/>
  <c r="F38475" i="3"/>
  <c r="F38476" i="3"/>
  <c r="F38477" i="3"/>
  <c r="F38478" i="3"/>
  <c r="F38479" i="3"/>
  <c r="F38480" i="3"/>
  <c r="F38481" i="3"/>
  <c r="F38482" i="3"/>
  <c r="F38483" i="3"/>
  <c r="F38484" i="3"/>
  <c r="F38485" i="3"/>
  <c r="F38486" i="3"/>
  <c r="F38487" i="3"/>
  <c r="F38488" i="3"/>
  <c r="F38489" i="3"/>
  <c r="F38490" i="3"/>
  <c r="F38491" i="3"/>
  <c r="F38492" i="3"/>
  <c r="F38493" i="3"/>
  <c r="F38494" i="3"/>
  <c r="F38495" i="3"/>
  <c r="F38496" i="3"/>
  <c r="F38497" i="3"/>
  <c r="F38498" i="3"/>
  <c r="F38499" i="3"/>
  <c r="F38500" i="3"/>
  <c r="F38501" i="3"/>
  <c r="F38502" i="3"/>
  <c r="F38503" i="3"/>
  <c r="F38504" i="3"/>
  <c r="F38505" i="3"/>
  <c r="F38506" i="3"/>
  <c r="F38507" i="3"/>
  <c r="F38508" i="3"/>
  <c r="F38509" i="3"/>
  <c r="F38510" i="3"/>
  <c r="F38511" i="3"/>
  <c r="F38512" i="3"/>
  <c r="F38513" i="3"/>
  <c r="F38514" i="3"/>
  <c r="F38515" i="3"/>
  <c r="F38516" i="3"/>
  <c r="F38517" i="3"/>
  <c r="F38518" i="3"/>
  <c r="F38519" i="3"/>
  <c r="F38520" i="3"/>
  <c r="F38521" i="3"/>
  <c r="F38522" i="3"/>
  <c r="F38523" i="3"/>
  <c r="F38524" i="3"/>
  <c r="F38525" i="3"/>
  <c r="F38526" i="3"/>
  <c r="F38527" i="3"/>
  <c r="F38528" i="3"/>
  <c r="F38529" i="3"/>
  <c r="F38530" i="3"/>
  <c r="F38531" i="3"/>
  <c r="F38532" i="3"/>
  <c r="F38533" i="3"/>
  <c r="F38534" i="3"/>
  <c r="F38535" i="3"/>
  <c r="F38536" i="3"/>
  <c r="F38537" i="3"/>
  <c r="F38538" i="3"/>
  <c r="F38539" i="3"/>
  <c r="F38540" i="3"/>
  <c r="F38541" i="3"/>
  <c r="F38542" i="3"/>
  <c r="F38543" i="3"/>
  <c r="F38544" i="3"/>
  <c r="F38545" i="3"/>
  <c r="F38546" i="3"/>
  <c r="F38547" i="3"/>
  <c r="F38548" i="3"/>
  <c r="F38549" i="3"/>
  <c r="F38550" i="3"/>
  <c r="F38551" i="3"/>
  <c r="F38552" i="3"/>
  <c r="F38553" i="3"/>
  <c r="F38554" i="3"/>
  <c r="F38555" i="3"/>
  <c r="F38556" i="3"/>
  <c r="F38557" i="3"/>
  <c r="F38558" i="3"/>
  <c r="F38559" i="3"/>
  <c r="F38560" i="3"/>
  <c r="F38561" i="3"/>
  <c r="F38562" i="3"/>
  <c r="F38563" i="3"/>
  <c r="F38564" i="3"/>
  <c r="F38565" i="3"/>
  <c r="F38566" i="3"/>
  <c r="F38567" i="3"/>
  <c r="F38568" i="3"/>
  <c r="F38569" i="3"/>
  <c r="F38570" i="3"/>
  <c r="F38571" i="3"/>
  <c r="F38572" i="3"/>
  <c r="F38573" i="3"/>
  <c r="F38574" i="3"/>
  <c r="F38575" i="3"/>
  <c r="F38576" i="3"/>
  <c r="F38577" i="3"/>
  <c r="F38578" i="3"/>
  <c r="F38579" i="3"/>
  <c r="F38580" i="3"/>
  <c r="F38581" i="3"/>
  <c r="F38582" i="3"/>
  <c r="F38583" i="3"/>
  <c r="F38584" i="3"/>
  <c r="F38585" i="3"/>
  <c r="F38586" i="3"/>
  <c r="F38587" i="3"/>
  <c r="F38588" i="3"/>
  <c r="F38589" i="3"/>
  <c r="F38590" i="3"/>
  <c r="F38591" i="3"/>
  <c r="F38592" i="3"/>
  <c r="F38593" i="3"/>
  <c r="F38594" i="3"/>
  <c r="F38595" i="3"/>
  <c r="F38596" i="3"/>
  <c r="F38597" i="3"/>
  <c r="F38598" i="3"/>
  <c r="F38599" i="3"/>
  <c r="F38600" i="3"/>
  <c r="F38601" i="3"/>
  <c r="F38602" i="3"/>
  <c r="F38603" i="3"/>
  <c r="F38604" i="3"/>
  <c r="F38605" i="3"/>
  <c r="F38606" i="3"/>
  <c r="F38607" i="3"/>
  <c r="F38608" i="3"/>
  <c r="F38609" i="3"/>
  <c r="F38610" i="3"/>
  <c r="F38611" i="3"/>
  <c r="F38612" i="3"/>
  <c r="F38613" i="3"/>
  <c r="F38614" i="3"/>
  <c r="F38615" i="3"/>
  <c r="F38616" i="3"/>
  <c r="F38617" i="3"/>
  <c r="F38618" i="3"/>
  <c r="F38619" i="3"/>
  <c r="F38620" i="3"/>
  <c r="F38621" i="3"/>
  <c r="F38622" i="3"/>
  <c r="F38623" i="3"/>
  <c r="F38624" i="3"/>
  <c r="F38625" i="3"/>
  <c r="F38626" i="3"/>
  <c r="F38627" i="3"/>
  <c r="F38628" i="3"/>
  <c r="F38629" i="3"/>
  <c r="F38630" i="3"/>
  <c r="F38631" i="3"/>
  <c r="F38632" i="3"/>
  <c r="F38633" i="3"/>
  <c r="F38634" i="3"/>
  <c r="F38635" i="3"/>
  <c r="F38636" i="3"/>
  <c r="F38637" i="3"/>
  <c r="F38638" i="3"/>
  <c r="F38639" i="3"/>
  <c r="F38640" i="3"/>
  <c r="F38641" i="3"/>
  <c r="F38642" i="3"/>
  <c r="F38643" i="3"/>
  <c r="F38644" i="3"/>
  <c r="F38645" i="3"/>
  <c r="F38646" i="3"/>
  <c r="F38647" i="3"/>
  <c r="F38648" i="3"/>
  <c r="F38649" i="3"/>
  <c r="F38650" i="3"/>
  <c r="F38651" i="3"/>
  <c r="F38652" i="3"/>
  <c r="F38653" i="3"/>
  <c r="F38654" i="3"/>
  <c r="F38655" i="3"/>
  <c r="F38656" i="3"/>
  <c r="F38657" i="3"/>
  <c r="F38658" i="3"/>
  <c r="F38659" i="3"/>
  <c r="F38660" i="3"/>
  <c r="F38661" i="3"/>
  <c r="F38662" i="3"/>
  <c r="F38663" i="3"/>
  <c r="F38664" i="3"/>
  <c r="F38665" i="3"/>
  <c r="F38666" i="3"/>
  <c r="F38667" i="3"/>
  <c r="F38668" i="3"/>
  <c r="F38669" i="3"/>
  <c r="F38670" i="3"/>
  <c r="F38671" i="3"/>
  <c r="F38672" i="3"/>
  <c r="F38673" i="3"/>
  <c r="F38674" i="3"/>
  <c r="F38675" i="3"/>
  <c r="F38676" i="3"/>
  <c r="F38677" i="3"/>
  <c r="F38678" i="3"/>
  <c r="F38679" i="3"/>
  <c r="F38680" i="3"/>
  <c r="F38681" i="3"/>
  <c r="F38682" i="3"/>
  <c r="F38683" i="3"/>
  <c r="F38684" i="3"/>
  <c r="F38685" i="3"/>
  <c r="F38686" i="3"/>
  <c r="F38687" i="3"/>
  <c r="F38688" i="3"/>
  <c r="F38689" i="3"/>
  <c r="F38690" i="3"/>
  <c r="F38691" i="3"/>
  <c r="F38692" i="3"/>
  <c r="F38693" i="3"/>
  <c r="F38694" i="3"/>
  <c r="F38695" i="3"/>
  <c r="F38696" i="3"/>
  <c r="F38697" i="3"/>
  <c r="F38698" i="3"/>
  <c r="F38699" i="3"/>
  <c r="F38700" i="3"/>
  <c r="F38701" i="3"/>
  <c r="F38702" i="3"/>
  <c r="F38703" i="3"/>
  <c r="F38704" i="3"/>
  <c r="F38705" i="3"/>
  <c r="F38706" i="3"/>
  <c r="F38707" i="3"/>
  <c r="F38708" i="3"/>
  <c r="F38709" i="3"/>
  <c r="F38710" i="3"/>
  <c r="F38711" i="3"/>
  <c r="F38712" i="3"/>
  <c r="F38713" i="3"/>
  <c r="F38714" i="3"/>
  <c r="F38715" i="3"/>
  <c r="F38716" i="3"/>
  <c r="F38717" i="3"/>
  <c r="F38718" i="3"/>
  <c r="F38719" i="3"/>
  <c r="F38720" i="3"/>
  <c r="F38721" i="3"/>
  <c r="F38722" i="3"/>
  <c r="F38723" i="3"/>
  <c r="F38724" i="3"/>
  <c r="F38725" i="3"/>
  <c r="F38726" i="3"/>
  <c r="F38727" i="3"/>
  <c r="F38728" i="3"/>
  <c r="F38729" i="3"/>
  <c r="F38730" i="3"/>
  <c r="F38731" i="3"/>
  <c r="F38732" i="3"/>
  <c r="F38733" i="3"/>
  <c r="F38734" i="3"/>
  <c r="F38735" i="3"/>
  <c r="F38736" i="3"/>
  <c r="F38737" i="3"/>
  <c r="F38738" i="3"/>
  <c r="F38739" i="3"/>
  <c r="F38740" i="3"/>
  <c r="F38741" i="3"/>
  <c r="F38742" i="3"/>
  <c r="F38743" i="3"/>
  <c r="F38744" i="3"/>
  <c r="F38745" i="3"/>
  <c r="F38746" i="3"/>
  <c r="F38747" i="3"/>
  <c r="F38748" i="3"/>
  <c r="F38749" i="3"/>
  <c r="F38750" i="3"/>
  <c r="F38751" i="3"/>
  <c r="F38752" i="3"/>
  <c r="F38753" i="3"/>
  <c r="F38754" i="3"/>
  <c r="F38755" i="3"/>
  <c r="F38756" i="3"/>
  <c r="F38757" i="3"/>
  <c r="F38758" i="3"/>
  <c r="F38759" i="3"/>
  <c r="F38760" i="3"/>
  <c r="F38761" i="3"/>
  <c r="F38762" i="3"/>
  <c r="F38763" i="3"/>
  <c r="F38764" i="3"/>
  <c r="F38765" i="3"/>
  <c r="F38766" i="3"/>
  <c r="F38767" i="3"/>
  <c r="F38768" i="3"/>
  <c r="F38769" i="3"/>
  <c r="F38770" i="3"/>
  <c r="F38771" i="3"/>
  <c r="F38772" i="3"/>
  <c r="F38773" i="3"/>
  <c r="F38774" i="3"/>
  <c r="F38775" i="3"/>
  <c r="F38776" i="3"/>
  <c r="F38777" i="3"/>
  <c r="F38778" i="3"/>
  <c r="F38779" i="3"/>
  <c r="F38780" i="3"/>
  <c r="F38781" i="3"/>
  <c r="F38782" i="3"/>
  <c r="F38783" i="3"/>
  <c r="F38784" i="3"/>
  <c r="F38785" i="3"/>
  <c r="F38786" i="3"/>
  <c r="F38787" i="3"/>
  <c r="F38788" i="3"/>
  <c r="F38789" i="3"/>
  <c r="F38790" i="3"/>
  <c r="F38791" i="3"/>
  <c r="F38792" i="3"/>
  <c r="F38793" i="3"/>
  <c r="F38794" i="3"/>
  <c r="F38795" i="3"/>
  <c r="F38796" i="3"/>
  <c r="F38797" i="3"/>
  <c r="F38798" i="3"/>
  <c r="F38799" i="3"/>
  <c r="F38800" i="3"/>
  <c r="F38801" i="3"/>
  <c r="F38802" i="3"/>
  <c r="F38803" i="3"/>
  <c r="F38804" i="3"/>
  <c r="F38805" i="3"/>
  <c r="F38806" i="3"/>
  <c r="F38807" i="3"/>
  <c r="F38808" i="3"/>
  <c r="F38809" i="3"/>
  <c r="F38810" i="3"/>
  <c r="F38811" i="3"/>
  <c r="F38812" i="3"/>
  <c r="F38813" i="3"/>
  <c r="F38814" i="3"/>
  <c r="F38815" i="3"/>
  <c r="F38816" i="3"/>
  <c r="F38817" i="3"/>
  <c r="F38818" i="3"/>
  <c r="F38819" i="3"/>
  <c r="F38820" i="3"/>
  <c r="F38821" i="3"/>
  <c r="F38822" i="3"/>
  <c r="F38823" i="3"/>
  <c r="F38824" i="3"/>
  <c r="F38825" i="3"/>
  <c r="F38826" i="3"/>
  <c r="F38827" i="3"/>
  <c r="F38828" i="3"/>
  <c r="F38829" i="3"/>
  <c r="F38830" i="3"/>
  <c r="F38831" i="3"/>
  <c r="F38832" i="3"/>
  <c r="F38833" i="3"/>
  <c r="F38834" i="3"/>
  <c r="F38835" i="3"/>
  <c r="F38836" i="3"/>
  <c r="F38837" i="3"/>
  <c r="F38838" i="3"/>
  <c r="F38839" i="3"/>
  <c r="F38840" i="3"/>
  <c r="F38841" i="3"/>
  <c r="F38842" i="3"/>
  <c r="F38843" i="3"/>
  <c r="F38844" i="3"/>
  <c r="F38845" i="3"/>
  <c r="F38846" i="3"/>
  <c r="F38847" i="3"/>
  <c r="F38848" i="3"/>
  <c r="F38849" i="3"/>
  <c r="F38850" i="3"/>
  <c r="F38851" i="3"/>
  <c r="F38852" i="3"/>
  <c r="F38853" i="3"/>
  <c r="F38854" i="3"/>
  <c r="F38855" i="3"/>
  <c r="F38856" i="3"/>
  <c r="F38857" i="3"/>
  <c r="F38858" i="3"/>
  <c r="F38859" i="3"/>
  <c r="F38860" i="3"/>
  <c r="F38861" i="3"/>
  <c r="F38862" i="3"/>
  <c r="F38863" i="3"/>
  <c r="F38864" i="3"/>
  <c r="F38865" i="3"/>
  <c r="F38866" i="3"/>
  <c r="F38867" i="3"/>
  <c r="F38868" i="3"/>
  <c r="F38869" i="3"/>
  <c r="F38870" i="3"/>
  <c r="F38871" i="3"/>
  <c r="F38872" i="3"/>
  <c r="F38873" i="3"/>
  <c r="F38874" i="3"/>
  <c r="F38875" i="3"/>
  <c r="F38876" i="3"/>
  <c r="F38877" i="3"/>
  <c r="F38878" i="3"/>
  <c r="F38879" i="3"/>
  <c r="F38880" i="3"/>
  <c r="F38881" i="3"/>
  <c r="F38882" i="3"/>
  <c r="F38883" i="3"/>
  <c r="F38884" i="3"/>
  <c r="F38885" i="3"/>
  <c r="F38886" i="3"/>
  <c r="F38887" i="3"/>
  <c r="F38888" i="3"/>
  <c r="F38889" i="3"/>
  <c r="F38890" i="3"/>
  <c r="F38891" i="3"/>
  <c r="F38892" i="3"/>
  <c r="F38893" i="3"/>
  <c r="F38894" i="3"/>
  <c r="F38895" i="3"/>
  <c r="F38896" i="3"/>
  <c r="F38897" i="3"/>
  <c r="F38898" i="3"/>
  <c r="F38899" i="3"/>
  <c r="F38900" i="3"/>
  <c r="F38901" i="3"/>
  <c r="F38902" i="3"/>
  <c r="F38903" i="3"/>
  <c r="F38904" i="3"/>
  <c r="F38905" i="3"/>
  <c r="F38906" i="3"/>
  <c r="F38907" i="3"/>
  <c r="F38908" i="3"/>
  <c r="F38909" i="3"/>
  <c r="F38910" i="3"/>
  <c r="F38911" i="3"/>
  <c r="F38912" i="3"/>
  <c r="F38913" i="3"/>
  <c r="F38914" i="3"/>
  <c r="F38915" i="3"/>
  <c r="F38916" i="3"/>
  <c r="F38917" i="3"/>
  <c r="F38918" i="3"/>
  <c r="F38919" i="3"/>
  <c r="F38920" i="3"/>
  <c r="F38921" i="3"/>
  <c r="F38922" i="3"/>
  <c r="F38923" i="3"/>
  <c r="F38924" i="3"/>
  <c r="F38925" i="3"/>
  <c r="F38926" i="3"/>
  <c r="F38927" i="3"/>
  <c r="F38928" i="3"/>
  <c r="F38929" i="3"/>
  <c r="F38930" i="3"/>
  <c r="F38931" i="3"/>
  <c r="F38932" i="3"/>
  <c r="F38933" i="3"/>
  <c r="F38934" i="3"/>
  <c r="F38935" i="3"/>
  <c r="F38936" i="3"/>
  <c r="F38937" i="3"/>
  <c r="F38938" i="3"/>
  <c r="F38939" i="3"/>
  <c r="F38940" i="3"/>
  <c r="F38941" i="3"/>
  <c r="F38942" i="3"/>
  <c r="F38943" i="3"/>
  <c r="F38944" i="3"/>
  <c r="F38945" i="3"/>
  <c r="F38946" i="3"/>
  <c r="F38947" i="3"/>
  <c r="F38948" i="3"/>
  <c r="F38949" i="3"/>
  <c r="F38950" i="3"/>
  <c r="F38951" i="3"/>
  <c r="F38952" i="3"/>
  <c r="F38953" i="3"/>
  <c r="F38954" i="3"/>
  <c r="F38955" i="3"/>
  <c r="F38956" i="3"/>
  <c r="F38957" i="3"/>
  <c r="F38958" i="3"/>
  <c r="F38959" i="3"/>
  <c r="F38960" i="3"/>
  <c r="F38961" i="3"/>
  <c r="F38962" i="3"/>
  <c r="F38963" i="3"/>
  <c r="F38964" i="3"/>
  <c r="F38965" i="3"/>
  <c r="F38966" i="3"/>
  <c r="F38967" i="3"/>
  <c r="F38968" i="3"/>
  <c r="F38969" i="3"/>
  <c r="F38970" i="3"/>
  <c r="F38971" i="3"/>
  <c r="F38972" i="3"/>
  <c r="F38973" i="3"/>
  <c r="F38974" i="3"/>
  <c r="F38975" i="3"/>
  <c r="F38976" i="3"/>
  <c r="F38977" i="3"/>
  <c r="F38978" i="3"/>
  <c r="F38979" i="3"/>
  <c r="F38980" i="3"/>
  <c r="F38981" i="3"/>
  <c r="F38982" i="3"/>
  <c r="F38983" i="3"/>
  <c r="F38984" i="3"/>
  <c r="F38985" i="3"/>
  <c r="F38986" i="3"/>
  <c r="F38987" i="3"/>
  <c r="F38988" i="3"/>
  <c r="F38989" i="3"/>
  <c r="F38990" i="3"/>
  <c r="F38991" i="3"/>
  <c r="F38992" i="3"/>
  <c r="F38993" i="3"/>
  <c r="F38994" i="3"/>
  <c r="F38995" i="3"/>
  <c r="F38996" i="3"/>
  <c r="F38997" i="3"/>
  <c r="F38998" i="3"/>
  <c r="F38999" i="3"/>
  <c r="F39000" i="3"/>
  <c r="F39001" i="3"/>
  <c r="F39002" i="3"/>
  <c r="F39003" i="3"/>
  <c r="F39004" i="3"/>
  <c r="F39005" i="3"/>
  <c r="F39006" i="3"/>
  <c r="F39007" i="3"/>
  <c r="F39008" i="3"/>
  <c r="F39009" i="3"/>
  <c r="F39010" i="3"/>
  <c r="F39011" i="3"/>
  <c r="F39012" i="3"/>
  <c r="F39013" i="3"/>
  <c r="F39014" i="3"/>
  <c r="F39015" i="3"/>
  <c r="F39016" i="3"/>
  <c r="F39017" i="3"/>
  <c r="F39018" i="3"/>
  <c r="F39019" i="3"/>
  <c r="F39020" i="3"/>
  <c r="F39021" i="3"/>
  <c r="F39022" i="3"/>
  <c r="F39023" i="3"/>
  <c r="F39024" i="3"/>
  <c r="F39025" i="3"/>
  <c r="F39026" i="3"/>
  <c r="F39027" i="3"/>
  <c r="F39028" i="3"/>
  <c r="F39029" i="3"/>
  <c r="F39030" i="3"/>
  <c r="F39031" i="3"/>
  <c r="F39032" i="3"/>
  <c r="F39033" i="3"/>
  <c r="F39034" i="3"/>
  <c r="F39035" i="3"/>
  <c r="F39036" i="3"/>
  <c r="F39037" i="3"/>
  <c r="F39038" i="3"/>
  <c r="F39039" i="3"/>
  <c r="F39040" i="3"/>
  <c r="F39041" i="3"/>
  <c r="F39042" i="3"/>
  <c r="F39043" i="3"/>
  <c r="F39044" i="3"/>
  <c r="F39045" i="3"/>
  <c r="F39046" i="3"/>
  <c r="F39047" i="3"/>
  <c r="F39048" i="3"/>
  <c r="F39049" i="3"/>
  <c r="F39050" i="3"/>
  <c r="F39051" i="3"/>
  <c r="F39052" i="3"/>
  <c r="F39053" i="3"/>
  <c r="F39054" i="3"/>
  <c r="F39055" i="3"/>
  <c r="F39056" i="3"/>
  <c r="F39057" i="3"/>
  <c r="F39058" i="3"/>
  <c r="F39059" i="3"/>
  <c r="F39060" i="3"/>
  <c r="F39061" i="3"/>
  <c r="F39062" i="3"/>
  <c r="F39063" i="3"/>
  <c r="F39064" i="3"/>
  <c r="F39065" i="3"/>
  <c r="F39066" i="3"/>
  <c r="F39067" i="3"/>
  <c r="F39068" i="3"/>
  <c r="F39069" i="3"/>
  <c r="F39070" i="3"/>
  <c r="F39071" i="3"/>
  <c r="F39072" i="3"/>
  <c r="F39073" i="3"/>
  <c r="F39074" i="3"/>
  <c r="F39075" i="3"/>
  <c r="F39076" i="3"/>
  <c r="F39077" i="3"/>
  <c r="F39078" i="3"/>
  <c r="F39079" i="3"/>
  <c r="F39080" i="3"/>
  <c r="F39081" i="3"/>
  <c r="F39082" i="3"/>
  <c r="F39083" i="3"/>
  <c r="F39084" i="3"/>
  <c r="F39085" i="3"/>
  <c r="F39086" i="3"/>
  <c r="F39087" i="3"/>
  <c r="F39088" i="3"/>
  <c r="F39089" i="3"/>
  <c r="F39090" i="3"/>
  <c r="F39091" i="3"/>
  <c r="F39092" i="3"/>
  <c r="F39093" i="3"/>
  <c r="F39094" i="3"/>
  <c r="F39095" i="3"/>
  <c r="F39096" i="3"/>
  <c r="F39097" i="3"/>
  <c r="F39098" i="3"/>
  <c r="F39099" i="3"/>
  <c r="F39100" i="3"/>
  <c r="F39101" i="3"/>
  <c r="F39102" i="3"/>
  <c r="F39103" i="3"/>
  <c r="F39104" i="3"/>
  <c r="F39105" i="3"/>
  <c r="F39106" i="3"/>
  <c r="F39107" i="3"/>
  <c r="F39108" i="3"/>
  <c r="F39109" i="3"/>
  <c r="F39110" i="3"/>
  <c r="F39111" i="3"/>
  <c r="F39112" i="3"/>
  <c r="F39113" i="3"/>
  <c r="F39114" i="3"/>
  <c r="F39115" i="3"/>
  <c r="F39116" i="3"/>
  <c r="F39117" i="3"/>
  <c r="F39118" i="3"/>
  <c r="F39119" i="3"/>
  <c r="F39120" i="3"/>
  <c r="F39121" i="3"/>
  <c r="F39122" i="3"/>
  <c r="F39123" i="3"/>
  <c r="F39124" i="3"/>
  <c r="F39125" i="3"/>
  <c r="F39126" i="3"/>
  <c r="F39127" i="3"/>
  <c r="F39128" i="3"/>
  <c r="F39129" i="3"/>
  <c r="F39130" i="3"/>
  <c r="F39131" i="3"/>
  <c r="F39132" i="3"/>
  <c r="F39133" i="3"/>
  <c r="F39134" i="3"/>
  <c r="F39135" i="3"/>
  <c r="F39136" i="3"/>
  <c r="F39137" i="3"/>
  <c r="F39138" i="3"/>
  <c r="F39139" i="3"/>
  <c r="F39140" i="3"/>
  <c r="F39141" i="3"/>
  <c r="F39142" i="3"/>
  <c r="F39143" i="3"/>
  <c r="F39144" i="3"/>
  <c r="F39145" i="3"/>
  <c r="F39146" i="3"/>
  <c r="F39147" i="3"/>
  <c r="F39148" i="3"/>
  <c r="F39149" i="3"/>
  <c r="F39150" i="3"/>
  <c r="F39151" i="3"/>
  <c r="F39152" i="3"/>
  <c r="F39153" i="3"/>
  <c r="F39154" i="3"/>
  <c r="F39155" i="3"/>
  <c r="F39156" i="3"/>
  <c r="F39157" i="3"/>
  <c r="F39158" i="3"/>
  <c r="F39159" i="3"/>
  <c r="F39160" i="3"/>
  <c r="F39161" i="3"/>
  <c r="F39162" i="3"/>
  <c r="F39163" i="3"/>
  <c r="F39164" i="3"/>
  <c r="F39165" i="3"/>
  <c r="F39166" i="3"/>
  <c r="F39167" i="3"/>
  <c r="F39168" i="3"/>
  <c r="F39169" i="3"/>
  <c r="F39170" i="3"/>
  <c r="F39171" i="3"/>
  <c r="F39172" i="3"/>
  <c r="F39173" i="3"/>
  <c r="F39174" i="3"/>
  <c r="F39175" i="3"/>
  <c r="F39176" i="3"/>
  <c r="F39177" i="3"/>
  <c r="F39178" i="3"/>
  <c r="F39179" i="3"/>
  <c r="F39180" i="3"/>
  <c r="F39181" i="3"/>
  <c r="F39182" i="3"/>
  <c r="F39183" i="3"/>
  <c r="F39184" i="3"/>
  <c r="F39185" i="3"/>
  <c r="F39186" i="3"/>
  <c r="F39187" i="3"/>
  <c r="F39188" i="3"/>
  <c r="F39189" i="3"/>
  <c r="F39190" i="3"/>
  <c r="F39191" i="3"/>
  <c r="F39192" i="3"/>
  <c r="F39193" i="3"/>
  <c r="F39194" i="3"/>
  <c r="F39195" i="3"/>
  <c r="F39196" i="3"/>
  <c r="F39197" i="3"/>
  <c r="F39198" i="3"/>
  <c r="F39199" i="3"/>
  <c r="F39200" i="3"/>
  <c r="F39201" i="3"/>
  <c r="F39202" i="3"/>
  <c r="F39203" i="3"/>
  <c r="F39204" i="3"/>
  <c r="F39205" i="3"/>
  <c r="F39206" i="3"/>
  <c r="F39207" i="3"/>
  <c r="F39208" i="3"/>
  <c r="F39209" i="3"/>
  <c r="F39210" i="3"/>
  <c r="F39211" i="3"/>
  <c r="F39212" i="3"/>
  <c r="F39213" i="3"/>
  <c r="F39214" i="3"/>
  <c r="F39215" i="3"/>
  <c r="F39216" i="3"/>
  <c r="F39217" i="3"/>
  <c r="F39218" i="3"/>
  <c r="F39219" i="3"/>
  <c r="F39220" i="3"/>
  <c r="F39221" i="3"/>
  <c r="F39222" i="3"/>
  <c r="F39223" i="3"/>
  <c r="F39224" i="3"/>
  <c r="F39225" i="3"/>
  <c r="F39226" i="3"/>
  <c r="F39227" i="3"/>
  <c r="F39228" i="3"/>
  <c r="F39229" i="3"/>
  <c r="F39230" i="3"/>
  <c r="F39231" i="3"/>
  <c r="F39232" i="3"/>
  <c r="F39233" i="3"/>
  <c r="F39234" i="3"/>
  <c r="F39235" i="3"/>
  <c r="F39236" i="3"/>
  <c r="F39237" i="3"/>
  <c r="F39238" i="3"/>
  <c r="F39239" i="3"/>
  <c r="F39240" i="3"/>
  <c r="F39241" i="3"/>
  <c r="F39242" i="3"/>
  <c r="F39243" i="3"/>
  <c r="F39244" i="3"/>
  <c r="F39245" i="3"/>
  <c r="F39246" i="3"/>
  <c r="F39247" i="3"/>
  <c r="F39248" i="3"/>
  <c r="F39249" i="3"/>
  <c r="F39250" i="3"/>
  <c r="F39251" i="3"/>
  <c r="F39252" i="3"/>
  <c r="F39253" i="3"/>
  <c r="F39254" i="3"/>
  <c r="F39255" i="3"/>
  <c r="F39256" i="3"/>
  <c r="F39257" i="3"/>
  <c r="F39258" i="3"/>
  <c r="F39259" i="3"/>
  <c r="F39260" i="3"/>
  <c r="F39261" i="3"/>
  <c r="F39262" i="3"/>
  <c r="F39263" i="3"/>
  <c r="F39264" i="3"/>
  <c r="F39265" i="3"/>
  <c r="F39266" i="3"/>
  <c r="F39267" i="3"/>
  <c r="F39268" i="3"/>
  <c r="F39269" i="3"/>
  <c r="F39270" i="3"/>
  <c r="F39271" i="3"/>
  <c r="F39272" i="3"/>
  <c r="F39273" i="3"/>
  <c r="F39274" i="3"/>
  <c r="F39275" i="3"/>
  <c r="F39276" i="3"/>
  <c r="F39277" i="3"/>
  <c r="F39278" i="3"/>
  <c r="F39279" i="3"/>
  <c r="F39280" i="3"/>
  <c r="F39281" i="3"/>
  <c r="F39282" i="3"/>
  <c r="F39283" i="3"/>
  <c r="F39284" i="3"/>
  <c r="F39285" i="3"/>
  <c r="F39286" i="3"/>
  <c r="F39287" i="3"/>
  <c r="F39288" i="3"/>
  <c r="F39289" i="3"/>
  <c r="F39290" i="3"/>
  <c r="F39291" i="3"/>
  <c r="F39292" i="3"/>
  <c r="F39293" i="3"/>
  <c r="F39294" i="3"/>
  <c r="F39295" i="3"/>
  <c r="F39296" i="3"/>
  <c r="F39297" i="3"/>
  <c r="F39298" i="3"/>
  <c r="F39299" i="3"/>
  <c r="F39300" i="3"/>
  <c r="F39301" i="3"/>
  <c r="F39302" i="3"/>
  <c r="F39303" i="3"/>
  <c r="F39304" i="3"/>
  <c r="F39305" i="3"/>
  <c r="F39306" i="3"/>
  <c r="F39307" i="3"/>
  <c r="F39308" i="3"/>
  <c r="F39309" i="3"/>
  <c r="F39310" i="3"/>
  <c r="F39311" i="3"/>
  <c r="F39312" i="3"/>
  <c r="F39313" i="3"/>
  <c r="F39314" i="3"/>
  <c r="F39315" i="3"/>
  <c r="F39316" i="3"/>
  <c r="F39317" i="3"/>
  <c r="F39318" i="3"/>
  <c r="F39319" i="3"/>
  <c r="F39320" i="3"/>
  <c r="F39321" i="3"/>
  <c r="F39322" i="3"/>
  <c r="F39323" i="3"/>
  <c r="F39324" i="3"/>
  <c r="F39325" i="3"/>
  <c r="F39326" i="3"/>
  <c r="F39327" i="3"/>
  <c r="F39328" i="3"/>
  <c r="F39329" i="3"/>
  <c r="F39330" i="3"/>
  <c r="F39331" i="3"/>
  <c r="F39332" i="3"/>
  <c r="F39333" i="3"/>
  <c r="F39334" i="3"/>
  <c r="F39335" i="3"/>
  <c r="F39336" i="3"/>
  <c r="F39337" i="3"/>
  <c r="F39338" i="3"/>
  <c r="F39339" i="3"/>
  <c r="F39340" i="3"/>
  <c r="F39341" i="3"/>
  <c r="F39342" i="3"/>
  <c r="F39343" i="3"/>
  <c r="F39344" i="3"/>
  <c r="F39345" i="3"/>
  <c r="F39346" i="3"/>
  <c r="F39347" i="3"/>
  <c r="F39348" i="3"/>
  <c r="F39349" i="3"/>
  <c r="F39350" i="3"/>
  <c r="F39351" i="3"/>
  <c r="F39352" i="3"/>
  <c r="F39353" i="3"/>
  <c r="F39354" i="3"/>
  <c r="F39355" i="3"/>
  <c r="F39356" i="3"/>
  <c r="F39357" i="3"/>
  <c r="F39358" i="3"/>
  <c r="F39359" i="3"/>
  <c r="F39360" i="3"/>
  <c r="F39361" i="3"/>
  <c r="F39362" i="3"/>
  <c r="F39363" i="3"/>
  <c r="F39364" i="3"/>
  <c r="F39365" i="3"/>
  <c r="F39366" i="3"/>
  <c r="F39367" i="3"/>
  <c r="F39368" i="3"/>
  <c r="F39369" i="3"/>
  <c r="F39370" i="3"/>
  <c r="F39371" i="3"/>
  <c r="F39372" i="3"/>
  <c r="F39373" i="3"/>
  <c r="F39374" i="3"/>
  <c r="F39375" i="3"/>
  <c r="F39376" i="3"/>
  <c r="F39377" i="3"/>
  <c r="F39378" i="3"/>
  <c r="F39379" i="3"/>
  <c r="F39380" i="3"/>
  <c r="F39381" i="3"/>
  <c r="F39382" i="3"/>
  <c r="F39383" i="3"/>
  <c r="F39384" i="3"/>
  <c r="F39385" i="3"/>
  <c r="F39386" i="3"/>
  <c r="F39387" i="3"/>
  <c r="F39388" i="3"/>
  <c r="F39389" i="3"/>
  <c r="F39390" i="3"/>
  <c r="F39391" i="3"/>
  <c r="F39392" i="3"/>
  <c r="F39393" i="3"/>
  <c r="F39394" i="3"/>
  <c r="F39395" i="3"/>
  <c r="F39396" i="3"/>
  <c r="F39397" i="3"/>
  <c r="F39398" i="3"/>
  <c r="F39399" i="3"/>
  <c r="F39400" i="3"/>
  <c r="F39401" i="3"/>
  <c r="F39402" i="3"/>
  <c r="F39403" i="3"/>
  <c r="F39404" i="3"/>
  <c r="F39405" i="3"/>
  <c r="F39406" i="3"/>
  <c r="F39407" i="3"/>
  <c r="F39408" i="3"/>
  <c r="F39409" i="3"/>
  <c r="F39410" i="3"/>
  <c r="F39411" i="3"/>
  <c r="F39412" i="3"/>
  <c r="F39413" i="3"/>
  <c r="F39414" i="3"/>
  <c r="F39415" i="3"/>
  <c r="F39416" i="3"/>
  <c r="F39417" i="3"/>
  <c r="F39418" i="3"/>
  <c r="F39419" i="3"/>
  <c r="F39420" i="3"/>
  <c r="F39421" i="3"/>
  <c r="F39422" i="3"/>
  <c r="F39423" i="3"/>
  <c r="F39424" i="3"/>
  <c r="F39425" i="3"/>
  <c r="F39426" i="3"/>
  <c r="F39427" i="3"/>
  <c r="F39428" i="3"/>
  <c r="F39429" i="3"/>
  <c r="F39430" i="3"/>
  <c r="F39431" i="3"/>
  <c r="F39432" i="3"/>
  <c r="F39433" i="3"/>
  <c r="F39434" i="3"/>
  <c r="F39435" i="3"/>
  <c r="F39436" i="3"/>
  <c r="F39437" i="3"/>
  <c r="F39438" i="3"/>
  <c r="F39439" i="3"/>
  <c r="F39440" i="3"/>
  <c r="F39441" i="3"/>
  <c r="F39442" i="3"/>
  <c r="F39443" i="3"/>
  <c r="F39444" i="3"/>
  <c r="F39445" i="3"/>
  <c r="F39446" i="3"/>
  <c r="F39447" i="3"/>
  <c r="F39448" i="3"/>
  <c r="F39449" i="3"/>
  <c r="F39450" i="3"/>
  <c r="F39451" i="3"/>
  <c r="F39452" i="3"/>
  <c r="F39453" i="3"/>
  <c r="F39454" i="3"/>
  <c r="F39455" i="3"/>
  <c r="F39456" i="3"/>
  <c r="F39457" i="3"/>
  <c r="F39458" i="3"/>
  <c r="F39459" i="3"/>
  <c r="F39460" i="3"/>
  <c r="F39461" i="3"/>
  <c r="F39462" i="3"/>
  <c r="F39463" i="3"/>
  <c r="F39464" i="3"/>
  <c r="F39465" i="3"/>
  <c r="F39466" i="3"/>
  <c r="F39467" i="3"/>
  <c r="F39468" i="3"/>
  <c r="F39469" i="3"/>
  <c r="F39470" i="3"/>
  <c r="F39471" i="3"/>
  <c r="F39472" i="3"/>
  <c r="F39473" i="3"/>
  <c r="F39474" i="3"/>
  <c r="F39475" i="3"/>
  <c r="F39476" i="3"/>
  <c r="F39477" i="3"/>
  <c r="F39478" i="3"/>
  <c r="F39479" i="3"/>
  <c r="F39480" i="3"/>
  <c r="F39481" i="3"/>
  <c r="F39482" i="3"/>
  <c r="F39483" i="3"/>
  <c r="F39484" i="3"/>
  <c r="F39485" i="3"/>
  <c r="F39486" i="3"/>
  <c r="F39487" i="3"/>
  <c r="F39488" i="3"/>
  <c r="F39489" i="3"/>
  <c r="F39490" i="3"/>
  <c r="F39491" i="3"/>
  <c r="F39492" i="3"/>
  <c r="F39493" i="3"/>
  <c r="F39494" i="3"/>
  <c r="F39495" i="3"/>
  <c r="F39496" i="3"/>
  <c r="F39497" i="3"/>
  <c r="F39498" i="3"/>
  <c r="F39499" i="3"/>
  <c r="F39500" i="3"/>
  <c r="F39501" i="3"/>
  <c r="F39502" i="3"/>
  <c r="F39503" i="3"/>
  <c r="F39504" i="3"/>
  <c r="F39505" i="3"/>
  <c r="F39506" i="3"/>
  <c r="F39507" i="3"/>
  <c r="F39508" i="3"/>
  <c r="F39509" i="3"/>
  <c r="F39510" i="3"/>
  <c r="F39511" i="3"/>
  <c r="F39512" i="3"/>
  <c r="F39513" i="3"/>
  <c r="F39514" i="3"/>
  <c r="F39515" i="3"/>
  <c r="F39516" i="3"/>
  <c r="F39517" i="3"/>
  <c r="F39518" i="3"/>
  <c r="F39519" i="3"/>
  <c r="F39520" i="3"/>
  <c r="F39521" i="3"/>
  <c r="F39522" i="3"/>
  <c r="F39523" i="3"/>
  <c r="F39524" i="3"/>
  <c r="F39525" i="3"/>
  <c r="F39526" i="3"/>
  <c r="F39527" i="3"/>
  <c r="F39528" i="3"/>
  <c r="F39529" i="3"/>
  <c r="F39530" i="3"/>
  <c r="F39531" i="3"/>
  <c r="F39532" i="3"/>
  <c r="F39533" i="3"/>
  <c r="F39534" i="3"/>
  <c r="F39535" i="3"/>
  <c r="F39536" i="3"/>
  <c r="F39537" i="3"/>
  <c r="F39538" i="3"/>
  <c r="F39539" i="3"/>
  <c r="F39540" i="3"/>
  <c r="F39541" i="3"/>
  <c r="F39542" i="3"/>
  <c r="F39543" i="3"/>
  <c r="F39544" i="3"/>
  <c r="F39545" i="3"/>
  <c r="F39546" i="3"/>
  <c r="F39547" i="3"/>
  <c r="F39548" i="3"/>
  <c r="F39549" i="3"/>
  <c r="F39550" i="3"/>
  <c r="F39551" i="3"/>
  <c r="F39552" i="3"/>
  <c r="F39553" i="3"/>
  <c r="F39554" i="3"/>
  <c r="F39555" i="3"/>
  <c r="F39556" i="3"/>
  <c r="F39557" i="3"/>
  <c r="F39558" i="3"/>
  <c r="F39559" i="3"/>
  <c r="F39560" i="3"/>
  <c r="F39561" i="3"/>
  <c r="F39562" i="3"/>
  <c r="F39563" i="3"/>
  <c r="F39564" i="3"/>
  <c r="F39565" i="3"/>
  <c r="F39566" i="3"/>
  <c r="F39567" i="3"/>
  <c r="F39568" i="3"/>
  <c r="F39569" i="3"/>
  <c r="F39570" i="3"/>
  <c r="F39571" i="3"/>
  <c r="F39572" i="3"/>
  <c r="F39573" i="3"/>
  <c r="F39574" i="3"/>
  <c r="F39575" i="3"/>
  <c r="F39576" i="3"/>
  <c r="F39577" i="3"/>
  <c r="F39578" i="3"/>
  <c r="F39579" i="3"/>
  <c r="F39580" i="3"/>
  <c r="F39581" i="3"/>
  <c r="F39582" i="3"/>
  <c r="F39583" i="3"/>
  <c r="F39584" i="3"/>
  <c r="F39585" i="3"/>
  <c r="F39586" i="3"/>
  <c r="F39587" i="3"/>
  <c r="F39588" i="3"/>
  <c r="F39589" i="3"/>
  <c r="F39590" i="3"/>
  <c r="F39591" i="3"/>
  <c r="F39592" i="3"/>
  <c r="F39593" i="3"/>
  <c r="F39594" i="3"/>
  <c r="F39595" i="3"/>
  <c r="F39596" i="3"/>
  <c r="F39597" i="3"/>
  <c r="F39598" i="3"/>
  <c r="F39599" i="3"/>
  <c r="F39600" i="3"/>
  <c r="F39601" i="3"/>
  <c r="F39602" i="3"/>
  <c r="F39603" i="3"/>
  <c r="F39604" i="3"/>
  <c r="F39605" i="3"/>
  <c r="F39606" i="3"/>
  <c r="F39607" i="3"/>
  <c r="F39608" i="3"/>
  <c r="F39609" i="3"/>
  <c r="F39610" i="3"/>
  <c r="F39611" i="3"/>
  <c r="F39612" i="3"/>
  <c r="F39613" i="3"/>
  <c r="F39614" i="3"/>
  <c r="F39615" i="3"/>
  <c r="F39616" i="3"/>
  <c r="F39617" i="3"/>
  <c r="F39618" i="3"/>
  <c r="F39619" i="3"/>
  <c r="F39620" i="3"/>
  <c r="F39621" i="3"/>
  <c r="F39622" i="3"/>
  <c r="F39623" i="3"/>
  <c r="F39624" i="3"/>
  <c r="F39625" i="3"/>
  <c r="F39626" i="3"/>
  <c r="F39627" i="3"/>
  <c r="F39628" i="3"/>
  <c r="F39629" i="3"/>
  <c r="F39630" i="3"/>
  <c r="F39631" i="3"/>
  <c r="F39632" i="3"/>
  <c r="F39633" i="3"/>
  <c r="F39634" i="3"/>
  <c r="F39635" i="3"/>
  <c r="F39636" i="3"/>
  <c r="F39637" i="3"/>
  <c r="F39638" i="3"/>
  <c r="F39639" i="3"/>
  <c r="F39640" i="3"/>
  <c r="F39641" i="3"/>
  <c r="F39642" i="3"/>
  <c r="F39643" i="3"/>
  <c r="F39644" i="3"/>
  <c r="F39645" i="3"/>
  <c r="F39646" i="3"/>
  <c r="F39647" i="3"/>
  <c r="F39648" i="3"/>
  <c r="F39649" i="3"/>
  <c r="F39650" i="3"/>
  <c r="F39651" i="3"/>
  <c r="F39652" i="3"/>
  <c r="F39653" i="3"/>
  <c r="F39654" i="3"/>
  <c r="F39655" i="3"/>
  <c r="F39656" i="3"/>
  <c r="F39657" i="3"/>
  <c r="F39658" i="3"/>
  <c r="F39659" i="3"/>
  <c r="F39660" i="3"/>
  <c r="F39661" i="3"/>
  <c r="F39662" i="3"/>
  <c r="F39663" i="3"/>
  <c r="F39664" i="3"/>
  <c r="F39665" i="3"/>
  <c r="F39666" i="3"/>
  <c r="F39667" i="3"/>
  <c r="F39668" i="3"/>
  <c r="F39669" i="3"/>
  <c r="F39670" i="3"/>
  <c r="F39671" i="3"/>
  <c r="F39672" i="3"/>
  <c r="F39673" i="3"/>
  <c r="F39674" i="3"/>
  <c r="F39675" i="3"/>
  <c r="F39676" i="3"/>
  <c r="F39677" i="3"/>
  <c r="F39678" i="3"/>
  <c r="F39679" i="3"/>
  <c r="F39680" i="3"/>
  <c r="F39681" i="3"/>
  <c r="F39682" i="3"/>
  <c r="F39683" i="3"/>
  <c r="F39684" i="3"/>
  <c r="F39685" i="3"/>
  <c r="F39686" i="3"/>
  <c r="F39687" i="3"/>
  <c r="F39688" i="3"/>
  <c r="F39689" i="3"/>
  <c r="F39690" i="3"/>
  <c r="F39691" i="3"/>
  <c r="F39692" i="3"/>
  <c r="F39693" i="3"/>
  <c r="F39694" i="3"/>
  <c r="F39695" i="3"/>
  <c r="F39696" i="3"/>
  <c r="F39697" i="3"/>
  <c r="F39698" i="3"/>
  <c r="F39699" i="3"/>
  <c r="F39700" i="3"/>
  <c r="F39701" i="3"/>
  <c r="F39702" i="3"/>
  <c r="F39703" i="3"/>
  <c r="F39704" i="3"/>
  <c r="F39705" i="3"/>
  <c r="F39706" i="3"/>
  <c r="F39707" i="3"/>
  <c r="F39708" i="3"/>
  <c r="F39709" i="3"/>
  <c r="F39710" i="3"/>
  <c r="F39711" i="3"/>
  <c r="F39712" i="3"/>
  <c r="F39713" i="3"/>
  <c r="F39714" i="3"/>
  <c r="F39715" i="3"/>
  <c r="F39716" i="3"/>
  <c r="F39717" i="3"/>
  <c r="F39718" i="3"/>
  <c r="F39719" i="3"/>
  <c r="F39720" i="3"/>
  <c r="F39721" i="3"/>
  <c r="F39722" i="3"/>
  <c r="F39723" i="3"/>
  <c r="F39724" i="3"/>
  <c r="F39725" i="3"/>
  <c r="F39726" i="3"/>
  <c r="F39727" i="3"/>
  <c r="F39728" i="3"/>
  <c r="F39729" i="3"/>
  <c r="F39730" i="3"/>
  <c r="F39731" i="3"/>
  <c r="F39732" i="3"/>
  <c r="F39733" i="3"/>
  <c r="F39734" i="3"/>
  <c r="F39735" i="3"/>
  <c r="F39736" i="3"/>
  <c r="F39737" i="3"/>
  <c r="F39738" i="3"/>
  <c r="F39739" i="3"/>
  <c r="F39740" i="3"/>
  <c r="F39741" i="3"/>
  <c r="F39742" i="3"/>
  <c r="F39743" i="3"/>
  <c r="F39744" i="3"/>
  <c r="F39745" i="3"/>
  <c r="F39746" i="3"/>
  <c r="F39747" i="3"/>
  <c r="F39748" i="3"/>
  <c r="F39749" i="3"/>
  <c r="F39750" i="3"/>
  <c r="F39751" i="3"/>
  <c r="F39752" i="3"/>
  <c r="F39753" i="3"/>
  <c r="F39754" i="3"/>
  <c r="F39755" i="3"/>
  <c r="F39756" i="3"/>
  <c r="F39757" i="3"/>
  <c r="F39758" i="3"/>
  <c r="F39759" i="3"/>
  <c r="F39760" i="3"/>
  <c r="F39761" i="3"/>
  <c r="F39762" i="3"/>
  <c r="F39763" i="3"/>
  <c r="F39764" i="3"/>
  <c r="F39765" i="3"/>
  <c r="F39766" i="3"/>
  <c r="F39767" i="3"/>
  <c r="F39768" i="3"/>
  <c r="F39769" i="3"/>
  <c r="F39770" i="3"/>
  <c r="F39771" i="3"/>
  <c r="F39772" i="3"/>
  <c r="F39773" i="3"/>
  <c r="F39774" i="3"/>
  <c r="F39775" i="3"/>
  <c r="F39776" i="3"/>
  <c r="F39777" i="3"/>
  <c r="F39778" i="3"/>
  <c r="F39779" i="3"/>
  <c r="F39780" i="3"/>
  <c r="F39781" i="3"/>
  <c r="F39782" i="3"/>
  <c r="F39783" i="3"/>
  <c r="F39784" i="3"/>
  <c r="F39785" i="3"/>
  <c r="F39786" i="3"/>
  <c r="F39787" i="3"/>
  <c r="F39788" i="3"/>
  <c r="F39789" i="3"/>
  <c r="F39790" i="3"/>
  <c r="F39791" i="3"/>
  <c r="F39792" i="3"/>
  <c r="F39793" i="3"/>
  <c r="F39794" i="3"/>
  <c r="F39795" i="3"/>
  <c r="F39796" i="3"/>
  <c r="F39797" i="3"/>
  <c r="F39798" i="3"/>
  <c r="F39799" i="3"/>
  <c r="F39800" i="3"/>
  <c r="F39801" i="3"/>
  <c r="F39802" i="3"/>
  <c r="F39803" i="3"/>
  <c r="F39804" i="3"/>
  <c r="F39805" i="3"/>
  <c r="F39806" i="3"/>
  <c r="F39807" i="3"/>
  <c r="F39808" i="3"/>
  <c r="F39809" i="3"/>
  <c r="F39810" i="3"/>
  <c r="F39811" i="3"/>
  <c r="F39812" i="3"/>
  <c r="F39813" i="3"/>
  <c r="F39814" i="3"/>
  <c r="F39815" i="3"/>
  <c r="F39816" i="3"/>
  <c r="F39817" i="3"/>
  <c r="F39818" i="3"/>
  <c r="F39819" i="3"/>
  <c r="F39820" i="3"/>
  <c r="F39821" i="3"/>
  <c r="F39822" i="3"/>
  <c r="F39823" i="3"/>
  <c r="F39824" i="3"/>
  <c r="F39825" i="3"/>
  <c r="F39826" i="3"/>
  <c r="F39827" i="3"/>
  <c r="F39828" i="3"/>
  <c r="F39829" i="3"/>
  <c r="F39830" i="3"/>
  <c r="F39831" i="3"/>
  <c r="F39832" i="3"/>
  <c r="F39833" i="3"/>
  <c r="F39834" i="3"/>
  <c r="F39835" i="3"/>
  <c r="F39836" i="3"/>
  <c r="F39837" i="3"/>
  <c r="F39838" i="3"/>
  <c r="F39839" i="3"/>
  <c r="F39840" i="3"/>
  <c r="F39841" i="3"/>
  <c r="F39842" i="3"/>
  <c r="F39843" i="3"/>
  <c r="F39844" i="3"/>
  <c r="F39845" i="3"/>
  <c r="F39846" i="3"/>
  <c r="F39847" i="3"/>
  <c r="F39848" i="3"/>
  <c r="F39849" i="3"/>
  <c r="F39850" i="3"/>
  <c r="F39851" i="3"/>
  <c r="F39852" i="3"/>
  <c r="F39853" i="3"/>
  <c r="F39854" i="3"/>
  <c r="F39855" i="3"/>
  <c r="F39856" i="3"/>
  <c r="F39857" i="3"/>
  <c r="F39858" i="3"/>
  <c r="F39859" i="3"/>
  <c r="F39860" i="3"/>
  <c r="F39861" i="3"/>
  <c r="F39862" i="3"/>
  <c r="F39863" i="3"/>
  <c r="F39864" i="3"/>
  <c r="F39865" i="3"/>
  <c r="F39866" i="3"/>
  <c r="F39867" i="3"/>
  <c r="F39868" i="3"/>
  <c r="F39869" i="3"/>
  <c r="F39870" i="3"/>
  <c r="F39871" i="3"/>
  <c r="F39872" i="3"/>
  <c r="F39873" i="3"/>
  <c r="F39874" i="3"/>
  <c r="F39875" i="3"/>
  <c r="F39876" i="3"/>
  <c r="F39877" i="3"/>
  <c r="F39878" i="3"/>
  <c r="F39879" i="3"/>
  <c r="F39880" i="3"/>
  <c r="F39881" i="3"/>
  <c r="F39882" i="3"/>
  <c r="F39883" i="3"/>
  <c r="F39884" i="3"/>
  <c r="F39885" i="3"/>
  <c r="F39886" i="3"/>
  <c r="F39887" i="3"/>
  <c r="F39888" i="3"/>
  <c r="F39889" i="3"/>
  <c r="F39890" i="3"/>
  <c r="F39891" i="3"/>
  <c r="F39892" i="3"/>
  <c r="F39893" i="3"/>
  <c r="F39894" i="3"/>
  <c r="F39895" i="3"/>
  <c r="F39896" i="3"/>
  <c r="F39897" i="3"/>
  <c r="F39898" i="3"/>
  <c r="F39899" i="3"/>
  <c r="F39900" i="3"/>
  <c r="F39901" i="3"/>
  <c r="F39902" i="3"/>
  <c r="F39903" i="3"/>
  <c r="F39904" i="3"/>
  <c r="F39905" i="3"/>
  <c r="F39906" i="3"/>
  <c r="F39907" i="3"/>
  <c r="F39908" i="3"/>
  <c r="F39909" i="3"/>
  <c r="F39910" i="3"/>
  <c r="F39911" i="3"/>
  <c r="F39912" i="3"/>
  <c r="F39913" i="3"/>
  <c r="F39914" i="3"/>
  <c r="F39915" i="3"/>
  <c r="F39916" i="3"/>
  <c r="F39917" i="3"/>
  <c r="F39918" i="3"/>
  <c r="F39919" i="3"/>
  <c r="F39920" i="3"/>
  <c r="F39921" i="3"/>
  <c r="F39922" i="3"/>
  <c r="F39923" i="3"/>
  <c r="F39924" i="3"/>
  <c r="F39925" i="3"/>
  <c r="F39926" i="3"/>
  <c r="F39927" i="3"/>
  <c r="F39928" i="3"/>
  <c r="F39929" i="3"/>
  <c r="F39930" i="3"/>
  <c r="F39931" i="3"/>
  <c r="F39932" i="3"/>
  <c r="F39933" i="3"/>
  <c r="F39934" i="3"/>
  <c r="F39935" i="3"/>
  <c r="F39936" i="3"/>
  <c r="F39937" i="3"/>
  <c r="F39938" i="3"/>
  <c r="F39939" i="3"/>
  <c r="F39940" i="3"/>
  <c r="F39941" i="3"/>
  <c r="F39942" i="3"/>
  <c r="F39943" i="3"/>
  <c r="F39944" i="3"/>
  <c r="F39945" i="3"/>
  <c r="F39946" i="3"/>
  <c r="F39947" i="3"/>
  <c r="F39948" i="3"/>
  <c r="F39949" i="3"/>
  <c r="F39950" i="3"/>
  <c r="F39951" i="3"/>
  <c r="F39952" i="3"/>
  <c r="F39953" i="3"/>
  <c r="F39954" i="3"/>
  <c r="F39955" i="3"/>
  <c r="F39956" i="3"/>
  <c r="F39957" i="3"/>
  <c r="F39958" i="3"/>
  <c r="F39959" i="3"/>
  <c r="F39960" i="3"/>
  <c r="F39961" i="3"/>
  <c r="F39962" i="3"/>
  <c r="F39963" i="3"/>
  <c r="F39964" i="3"/>
  <c r="F39965" i="3"/>
  <c r="F39966" i="3"/>
  <c r="F39967" i="3"/>
  <c r="F39968" i="3"/>
  <c r="F39969" i="3"/>
  <c r="F39970" i="3"/>
  <c r="F39971" i="3"/>
  <c r="F39972" i="3"/>
  <c r="F39973" i="3"/>
  <c r="F39974" i="3"/>
  <c r="F39975" i="3"/>
  <c r="F39976" i="3"/>
  <c r="F39977" i="3"/>
  <c r="F39978" i="3"/>
  <c r="F39979" i="3"/>
  <c r="F39980" i="3"/>
  <c r="F39981" i="3"/>
  <c r="F39982" i="3"/>
  <c r="F39983" i="3"/>
  <c r="F39984" i="3"/>
  <c r="F39985" i="3"/>
  <c r="F39986" i="3"/>
  <c r="F39987" i="3"/>
  <c r="F39988" i="3"/>
  <c r="F39989" i="3"/>
  <c r="F39990" i="3"/>
  <c r="F39991" i="3"/>
  <c r="F39992" i="3"/>
  <c r="F39993" i="3"/>
  <c r="F39994" i="3"/>
  <c r="F39995" i="3"/>
  <c r="F39996" i="3"/>
  <c r="F39997" i="3"/>
  <c r="F39998" i="3"/>
  <c r="F39999" i="3"/>
  <c r="F40000" i="3"/>
  <c r="F40001" i="3"/>
  <c r="F40002" i="3"/>
  <c r="F40003" i="3"/>
  <c r="F40004" i="3"/>
  <c r="F40005" i="3"/>
  <c r="F40006" i="3"/>
  <c r="F40007" i="3"/>
  <c r="F40008" i="3"/>
  <c r="F40009" i="3"/>
  <c r="F40010" i="3"/>
  <c r="F40011" i="3"/>
  <c r="F40012" i="3"/>
  <c r="F40013" i="3"/>
  <c r="F40014" i="3"/>
  <c r="F40015" i="3"/>
  <c r="F40016" i="3"/>
  <c r="F40017" i="3"/>
  <c r="F40018" i="3"/>
  <c r="F40019" i="3"/>
  <c r="F40020" i="3"/>
  <c r="F40021" i="3"/>
  <c r="F40022" i="3"/>
  <c r="F40023" i="3"/>
  <c r="F40024" i="3"/>
  <c r="F40025" i="3"/>
  <c r="F40026" i="3"/>
  <c r="F40027" i="3"/>
  <c r="F40028" i="3"/>
  <c r="F40029" i="3"/>
  <c r="F40030" i="3"/>
  <c r="F40031" i="3"/>
  <c r="F40032" i="3"/>
  <c r="F40033" i="3"/>
  <c r="F40034" i="3"/>
  <c r="F40035" i="3"/>
  <c r="F40036" i="3"/>
  <c r="F40037" i="3"/>
  <c r="F40038" i="3"/>
  <c r="F40039" i="3"/>
  <c r="F40040" i="3"/>
  <c r="F40041" i="3"/>
  <c r="F40042" i="3"/>
  <c r="F40043" i="3"/>
  <c r="F40044" i="3"/>
  <c r="F40045" i="3"/>
  <c r="F40046" i="3"/>
  <c r="F40047" i="3"/>
  <c r="F40048" i="3"/>
  <c r="F40049" i="3"/>
  <c r="F40050" i="3"/>
  <c r="F40051" i="3"/>
  <c r="F40052" i="3"/>
  <c r="F40053" i="3"/>
  <c r="F40054" i="3"/>
  <c r="F40055" i="3"/>
  <c r="F40056" i="3"/>
  <c r="F40057" i="3"/>
  <c r="F40058" i="3"/>
  <c r="F40059" i="3"/>
  <c r="F40060" i="3"/>
  <c r="F40061" i="3"/>
  <c r="F40062" i="3"/>
  <c r="F40063" i="3"/>
  <c r="F40064" i="3"/>
  <c r="F40065" i="3"/>
  <c r="F40066" i="3"/>
  <c r="F40067" i="3"/>
  <c r="F40068" i="3"/>
  <c r="F40069" i="3"/>
  <c r="F40070" i="3"/>
  <c r="F40071" i="3"/>
  <c r="F40072" i="3"/>
  <c r="F40073" i="3"/>
  <c r="F40074" i="3"/>
  <c r="F40075" i="3"/>
  <c r="F40076" i="3"/>
  <c r="F40077" i="3"/>
  <c r="F40078" i="3"/>
  <c r="F40079" i="3"/>
  <c r="F40080" i="3"/>
  <c r="F40081" i="3"/>
  <c r="F40082" i="3"/>
  <c r="F40083" i="3"/>
  <c r="F40084" i="3"/>
  <c r="F40085" i="3"/>
  <c r="F40086" i="3"/>
  <c r="F40087" i="3"/>
  <c r="F40088" i="3"/>
  <c r="F40089" i="3"/>
  <c r="F40090" i="3"/>
  <c r="F40091" i="3"/>
  <c r="F40092" i="3"/>
  <c r="F40093" i="3"/>
  <c r="F40094" i="3"/>
  <c r="F40095" i="3"/>
  <c r="F40096" i="3"/>
  <c r="F40097" i="3"/>
  <c r="F40098" i="3"/>
  <c r="F40099" i="3"/>
  <c r="F40100" i="3"/>
  <c r="F40101" i="3"/>
  <c r="F40102" i="3"/>
  <c r="F40103" i="3"/>
  <c r="F40104" i="3"/>
  <c r="F40105" i="3"/>
  <c r="F40106" i="3"/>
  <c r="F40107" i="3"/>
  <c r="F40108" i="3"/>
  <c r="F40109" i="3"/>
  <c r="F40110" i="3"/>
  <c r="F40111" i="3"/>
  <c r="F40112" i="3"/>
  <c r="F40113" i="3"/>
  <c r="F40114" i="3"/>
  <c r="F40115" i="3"/>
  <c r="F40116" i="3"/>
  <c r="F40117" i="3"/>
  <c r="F40118" i="3"/>
  <c r="F40119" i="3"/>
  <c r="F40120" i="3"/>
  <c r="F40121" i="3"/>
  <c r="F40122" i="3"/>
  <c r="F40123" i="3"/>
  <c r="F40124" i="3"/>
  <c r="F40125" i="3"/>
  <c r="F40126" i="3"/>
  <c r="F40127" i="3"/>
  <c r="F40128" i="3"/>
  <c r="F40129" i="3"/>
  <c r="F40130" i="3"/>
  <c r="F40131" i="3"/>
  <c r="F40132" i="3"/>
  <c r="F40133" i="3"/>
  <c r="F40134" i="3"/>
  <c r="F40135" i="3"/>
  <c r="F40136" i="3"/>
  <c r="F40137" i="3"/>
  <c r="F40138" i="3"/>
  <c r="F40139" i="3"/>
  <c r="F40140" i="3"/>
  <c r="F40141" i="3"/>
  <c r="F40142" i="3"/>
  <c r="F40143" i="3"/>
  <c r="F40144" i="3"/>
  <c r="F40145" i="3"/>
  <c r="F40146" i="3"/>
  <c r="F40147" i="3"/>
  <c r="F40148" i="3"/>
  <c r="F40149" i="3"/>
  <c r="F40150" i="3"/>
  <c r="F40151" i="3"/>
  <c r="F40152" i="3"/>
  <c r="F40153" i="3"/>
  <c r="F40154" i="3"/>
  <c r="F40155" i="3"/>
  <c r="F40156" i="3"/>
  <c r="F40157" i="3"/>
  <c r="F40158" i="3"/>
  <c r="F40159" i="3"/>
  <c r="F40160" i="3"/>
  <c r="F40161" i="3"/>
  <c r="F40162" i="3"/>
  <c r="F40163" i="3"/>
  <c r="F40164" i="3"/>
  <c r="F40165" i="3"/>
  <c r="F40166" i="3"/>
  <c r="F40167" i="3"/>
  <c r="F40168" i="3"/>
  <c r="F40169" i="3"/>
  <c r="F40170" i="3"/>
  <c r="F40171" i="3"/>
  <c r="F40172" i="3"/>
  <c r="F40173" i="3"/>
  <c r="F40174" i="3"/>
  <c r="F40175" i="3"/>
  <c r="F40176" i="3"/>
  <c r="F40177" i="3"/>
  <c r="F40178" i="3"/>
  <c r="F40179" i="3"/>
  <c r="F40180" i="3"/>
  <c r="F40181" i="3"/>
  <c r="F40182" i="3"/>
  <c r="F40183" i="3"/>
  <c r="F40184" i="3"/>
  <c r="F40185" i="3"/>
  <c r="F40186" i="3"/>
  <c r="F40187" i="3"/>
  <c r="F40188" i="3"/>
  <c r="F40189" i="3"/>
  <c r="F40190" i="3"/>
  <c r="F40191" i="3"/>
  <c r="F40192" i="3"/>
  <c r="F40193" i="3"/>
  <c r="F40194" i="3"/>
  <c r="F40195" i="3"/>
  <c r="F40196" i="3"/>
  <c r="F40197" i="3"/>
  <c r="F40198" i="3"/>
  <c r="F40199" i="3"/>
  <c r="F40200" i="3"/>
  <c r="F40201" i="3"/>
  <c r="F40202" i="3"/>
  <c r="F40203" i="3"/>
  <c r="F40204" i="3"/>
  <c r="F40205" i="3"/>
  <c r="F40206" i="3"/>
  <c r="F40207" i="3"/>
  <c r="F40208" i="3"/>
  <c r="F40209" i="3"/>
  <c r="F40210" i="3"/>
  <c r="F40211" i="3"/>
  <c r="F40212" i="3"/>
  <c r="F40213" i="3"/>
  <c r="F40214" i="3"/>
  <c r="F40215" i="3"/>
  <c r="F40216" i="3"/>
  <c r="F40217" i="3"/>
  <c r="F40218" i="3"/>
  <c r="F40219" i="3"/>
  <c r="F40220" i="3"/>
  <c r="F40221" i="3"/>
  <c r="F40222" i="3"/>
  <c r="F40223" i="3"/>
  <c r="F40224" i="3"/>
  <c r="F40225" i="3"/>
  <c r="F40226" i="3"/>
  <c r="F40227" i="3"/>
  <c r="F40228" i="3"/>
  <c r="F40229" i="3"/>
  <c r="F40230" i="3"/>
  <c r="F40231" i="3"/>
  <c r="F40232" i="3"/>
  <c r="F40233" i="3"/>
  <c r="F40234" i="3"/>
  <c r="F40235" i="3"/>
  <c r="F40236" i="3"/>
  <c r="F40237" i="3"/>
  <c r="F40238" i="3"/>
  <c r="F40239" i="3"/>
  <c r="F40240" i="3"/>
  <c r="F40241" i="3"/>
  <c r="F40242" i="3"/>
  <c r="F40243" i="3"/>
  <c r="F40244" i="3"/>
  <c r="F40245" i="3"/>
  <c r="F40246" i="3"/>
  <c r="F40247" i="3"/>
  <c r="F40248" i="3"/>
  <c r="F40249" i="3"/>
  <c r="F40250" i="3"/>
  <c r="F40251" i="3"/>
  <c r="F40252" i="3"/>
  <c r="F40253" i="3"/>
  <c r="F40254" i="3"/>
  <c r="F40255" i="3"/>
  <c r="F40256" i="3"/>
  <c r="F40257" i="3"/>
  <c r="F40258" i="3"/>
  <c r="F40259" i="3"/>
  <c r="F40260" i="3"/>
  <c r="F40261" i="3"/>
  <c r="F40262" i="3"/>
  <c r="F40263" i="3"/>
  <c r="F40264" i="3"/>
  <c r="F40265" i="3"/>
  <c r="F40266" i="3"/>
  <c r="F40267" i="3"/>
  <c r="F40268" i="3"/>
  <c r="F40269" i="3"/>
  <c r="F40270" i="3"/>
  <c r="F40271" i="3"/>
  <c r="F40272" i="3"/>
  <c r="F40273" i="3"/>
  <c r="F40274" i="3"/>
  <c r="F40275" i="3"/>
  <c r="F40276" i="3"/>
  <c r="F40277" i="3"/>
  <c r="F40278" i="3"/>
  <c r="F40279" i="3"/>
  <c r="F40280" i="3"/>
  <c r="F40281" i="3"/>
  <c r="F40282" i="3"/>
  <c r="F40283" i="3"/>
  <c r="F40284" i="3"/>
  <c r="F40285" i="3"/>
  <c r="F40286" i="3"/>
  <c r="F40287" i="3"/>
  <c r="F40288" i="3"/>
  <c r="F40289" i="3"/>
  <c r="F40290" i="3"/>
  <c r="F40291" i="3"/>
  <c r="F40292" i="3"/>
  <c r="F40293" i="3"/>
  <c r="F40294" i="3"/>
  <c r="F40295" i="3"/>
  <c r="F40296" i="3"/>
  <c r="F40297" i="3"/>
  <c r="F40298" i="3"/>
  <c r="F40299" i="3"/>
  <c r="F40300" i="3"/>
  <c r="F40301" i="3"/>
  <c r="F40302" i="3"/>
  <c r="F40303" i="3"/>
  <c r="F40304" i="3"/>
  <c r="F40305" i="3"/>
  <c r="F40306" i="3"/>
  <c r="F40307" i="3"/>
  <c r="F40308" i="3"/>
  <c r="F40309" i="3"/>
  <c r="F40310" i="3"/>
  <c r="F40311" i="3"/>
  <c r="F40312" i="3"/>
  <c r="F40313" i="3"/>
  <c r="F40314" i="3"/>
  <c r="F40315" i="3"/>
  <c r="F40316" i="3"/>
  <c r="F40317" i="3"/>
  <c r="F40318" i="3"/>
  <c r="F40319" i="3"/>
  <c r="F40320" i="3"/>
  <c r="F40321" i="3"/>
  <c r="F40322" i="3"/>
  <c r="F40323" i="3"/>
  <c r="F40324" i="3"/>
  <c r="F40325" i="3"/>
  <c r="F40326" i="3"/>
  <c r="F40327" i="3"/>
  <c r="F40328" i="3"/>
  <c r="F40329" i="3"/>
  <c r="F40330" i="3"/>
  <c r="F40331" i="3"/>
  <c r="F40332" i="3"/>
  <c r="F40333" i="3"/>
  <c r="F40334" i="3"/>
  <c r="F40335" i="3"/>
  <c r="F40336" i="3"/>
  <c r="F40337" i="3"/>
  <c r="F40338" i="3"/>
  <c r="F40339" i="3"/>
  <c r="F40340" i="3"/>
  <c r="F40341" i="3"/>
  <c r="F40342" i="3"/>
  <c r="F40343" i="3"/>
  <c r="F40344" i="3"/>
  <c r="F40345" i="3"/>
  <c r="F40346" i="3"/>
  <c r="F40347" i="3"/>
  <c r="F40348" i="3"/>
  <c r="F40349" i="3"/>
  <c r="F40350" i="3"/>
  <c r="F40351" i="3"/>
  <c r="F40352" i="3"/>
  <c r="F40353" i="3"/>
  <c r="F40354" i="3"/>
  <c r="F40355" i="3"/>
  <c r="F40356" i="3"/>
  <c r="F40357" i="3"/>
  <c r="F40358" i="3"/>
  <c r="F40359" i="3"/>
  <c r="F40360" i="3"/>
  <c r="F40361" i="3"/>
  <c r="F40362" i="3"/>
  <c r="F40363" i="3"/>
  <c r="F40364" i="3"/>
  <c r="F40365" i="3"/>
  <c r="F40366" i="3"/>
  <c r="F40367" i="3"/>
  <c r="F40368" i="3"/>
  <c r="F40369" i="3"/>
  <c r="F40370" i="3"/>
  <c r="F40371" i="3"/>
  <c r="F40372" i="3"/>
  <c r="F40373" i="3"/>
  <c r="F40374" i="3"/>
  <c r="F40375" i="3"/>
  <c r="F40376" i="3"/>
  <c r="F40377" i="3"/>
  <c r="F40378" i="3"/>
  <c r="F40379" i="3"/>
  <c r="F40380" i="3"/>
  <c r="F40381" i="3"/>
  <c r="F40382" i="3"/>
  <c r="F40383" i="3"/>
  <c r="F40384" i="3"/>
  <c r="F40385" i="3"/>
  <c r="F40386" i="3"/>
  <c r="F40387" i="3"/>
  <c r="F40388" i="3"/>
  <c r="F40389" i="3"/>
  <c r="F40390" i="3"/>
  <c r="F40391" i="3"/>
  <c r="F40392" i="3"/>
  <c r="F40393" i="3"/>
  <c r="F40394" i="3"/>
  <c r="F40395" i="3"/>
  <c r="F40396" i="3"/>
  <c r="F40397" i="3"/>
  <c r="F40398" i="3"/>
  <c r="F40399" i="3"/>
  <c r="F40400" i="3"/>
  <c r="F40401" i="3"/>
  <c r="F40402" i="3"/>
  <c r="F40403" i="3"/>
  <c r="F40404" i="3"/>
  <c r="F40405" i="3"/>
  <c r="F40406" i="3"/>
  <c r="F40407" i="3"/>
  <c r="F40408" i="3"/>
  <c r="F40409" i="3"/>
  <c r="F40410" i="3"/>
  <c r="F40411" i="3"/>
  <c r="F40412" i="3"/>
  <c r="F40413" i="3"/>
  <c r="F40414" i="3"/>
  <c r="F40415" i="3"/>
  <c r="F40416" i="3"/>
  <c r="F40417" i="3"/>
  <c r="F40418" i="3"/>
  <c r="F40419" i="3"/>
  <c r="F40420" i="3"/>
  <c r="F40421" i="3"/>
  <c r="F40422" i="3"/>
  <c r="F40423" i="3"/>
  <c r="F40424" i="3"/>
  <c r="F40425" i="3"/>
  <c r="F40426" i="3"/>
  <c r="F40427" i="3"/>
  <c r="F40428" i="3"/>
  <c r="F40429" i="3"/>
  <c r="F40430" i="3"/>
  <c r="F40431" i="3"/>
  <c r="F40432" i="3"/>
  <c r="F40433" i="3"/>
  <c r="F40434" i="3"/>
  <c r="F40435" i="3"/>
  <c r="F40436" i="3"/>
  <c r="F40437" i="3"/>
  <c r="F40438" i="3"/>
  <c r="F40439" i="3"/>
  <c r="F40440" i="3"/>
  <c r="F40441" i="3"/>
  <c r="F40442" i="3"/>
  <c r="F40443" i="3"/>
  <c r="F40444" i="3"/>
  <c r="F40445" i="3"/>
  <c r="F40446" i="3"/>
  <c r="F40447" i="3"/>
  <c r="F40448" i="3"/>
  <c r="F40449" i="3"/>
  <c r="F40450" i="3"/>
  <c r="F40451" i="3"/>
  <c r="F40452" i="3"/>
  <c r="F40453" i="3"/>
  <c r="F40454" i="3"/>
  <c r="F40455" i="3"/>
  <c r="F40456" i="3"/>
  <c r="F40457" i="3"/>
  <c r="F40458" i="3"/>
  <c r="F40459" i="3"/>
  <c r="F40460" i="3"/>
  <c r="F40461" i="3"/>
  <c r="F40462" i="3"/>
  <c r="F40463" i="3"/>
  <c r="F40464" i="3"/>
  <c r="F40465" i="3"/>
  <c r="F40466" i="3"/>
  <c r="F40467" i="3"/>
  <c r="F40468" i="3"/>
  <c r="F40469" i="3"/>
  <c r="F40470" i="3"/>
  <c r="F40471" i="3"/>
  <c r="F40472" i="3"/>
  <c r="F40473" i="3"/>
  <c r="F40474" i="3"/>
  <c r="F40475" i="3"/>
  <c r="F40476" i="3"/>
  <c r="F40477" i="3"/>
  <c r="F40478" i="3"/>
  <c r="F40479" i="3"/>
  <c r="F40480" i="3"/>
  <c r="F40481" i="3"/>
  <c r="F40482" i="3"/>
  <c r="F40483" i="3"/>
  <c r="F40484" i="3"/>
  <c r="F40485" i="3"/>
  <c r="F40486" i="3"/>
  <c r="F40487" i="3"/>
  <c r="F40488" i="3"/>
  <c r="F40489" i="3"/>
  <c r="F40490" i="3"/>
  <c r="F40491" i="3"/>
  <c r="F40492" i="3"/>
  <c r="F40493" i="3"/>
  <c r="F40494" i="3"/>
  <c r="F40495" i="3"/>
  <c r="F40496" i="3"/>
  <c r="F40497" i="3"/>
  <c r="F40498" i="3"/>
  <c r="F40499" i="3"/>
  <c r="F40500" i="3"/>
  <c r="F40501" i="3"/>
  <c r="F40502" i="3"/>
  <c r="F40503" i="3"/>
  <c r="F40504" i="3"/>
  <c r="F40505" i="3"/>
  <c r="F40506" i="3"/>
  <c r="F40507" i="3"/>
  <c r="F40508" i="3"/>
  <c r="F40509" i="3"/>
  <c r="F40510" i="3"/>
  <c r="F40511" i="3"/>
  <c r="F40512" i="3"/>
  <c r="F40513" i="3"/>
  <c r="F40514" i="3"/>
  <c r="F40515" i="3"/>
  <c r="F40516" i="3"/>
  <c r="F40517" i="3"/>
  <c r="F40518" i="3"/>
  <c r="F40519" i="3"/>
  <c r="F40520" i="3"/>
  <c r="F40521" i="3"/>
  <c r="F40522" i="3"/>
  <c r="F40523" i="3"/>
  <c r="F40524" i="3"/>
  <c r="F40525" i="3"/>
  <c r="F40526" i="3"/>
  <c r="F40527" i="3"/>
  <c r="F40528" i="3"/>
  <c r="F40529" i="3"/>
  <c r="F40530" i="3"/>
  <c r="F40531" i="3"/>
  <c r="F40532" i="3"/>
  <c r="F40533" i="3"/>
  <c r="F40534" i="3"/>
  <c r="F40535" i="3"/>
  <c r="F40536" i="3"/>
  <c r="F40537" i="3"/>
  <c r="F40538" i="3"/>
  <c r="F40539" i="3"/>
  <c r="F40540" i="3"/>
  <c r="F40541" i="3"/>
  <c r="F40542" i="3"/>
  <c r="F40543" i="3"/>
  <c r="F40544" i="3"/>
  <c r="F40545" i="3"/>
  <c r="F40546" i="3"/>
  <c r="F40547" i="3"/>
  <c r="F40548" i="3"/>
  <c r="F40549" i="3"/>
  <c r="F40550" i="3"/>
  <c r="F40551" i="3"/>
  <c r="F40552" i="3"/>
  <c r="F40553" i="3"/>
  <c r="F40554" i="3"/>
  <c r="F40555" i="3"/>
  <c r="F40556" i="3"/>
  <c r="F40557" i="3"/>
  <c r="F40558" i="3"/>
  <c r="F40559" i="3"/>
  <c r="F40560" i="3"/>
  <c r="F40561" i="3"/>
  <c r="F40562" i="3"/>
  <c r="F40563" i="3"/>
  <c r="F40564" i="3"/>
  <c r="F40565" i="3"/>
  <c r="F40566" i="3"/>
  <c r="F40567" i="3"/>
  <c r="F40568" i="3"/>
  <c r="F40569" i="3"/>
  <c r="F40570" i="3"/>
  <c r="F40571" i="3"/>
  <c r="F40572" i="3"/>
  <c r="F40573" i="3"/>
  <c r="F40574" i="3"/>
  <c r="F40575" i="3"/>
  <c r="F40576" i="3"/>
  <c r="F40577" i="3"/>
  <c r="F40578" i="3"/>
  <c r="F40579" i="3"/>
  <c r="F40580" i="3"/>
  <c r="F40581" i="3"/>
  <c r="F40582" i="3"/>
  <c r="F40583" i="3"/>
  <c r="F40584" i="3"/>
  <c r="F40585" i="3"/>
  <c r="F40586" i="3"/>
  <c r="F40587" i="3"/>
  <c r="F40588" i="3"/>
  <c r="F40589" i="3"/>
  <c r="F40590" i="3"/>
  <c r="F40591" i="3"/>
  <c r="F40592" i="3"/>
  <c r="F40593" i="3"/>
  <c r="F40594" i="3"/>
  <c r="F40595" i="3"/>
  <c r="F40596" i="3"/>
  <c r="F40597" i="3"/>
  <c r="F40598" i="3"/>
  <c r="F40599" i="3"/>
  <c r="F40600" i="3"/>
  <c r="F40601" i="3"/>
  <c r="F40602" i="3"/>
  <c r="F40603" i="3"/>
  <c r="F40604" i="3"/>
  <c r="F40605" i="3"/>
  <c r="F40606" i="3"/>
  <c r="F40607" i="3"/>
  <c r="F40608" i="3"/>
  <c r="F40609" i="3"/>
  <c r="F40610" i="3"/>
  <c r="F40611" i="3"/>
  <c r="F40612" i="3"/>
  <c r="F40613" i="3"/>
  <c r="F40614" i="3"/>
  <c r="F40615" i="3"/>
  <c r="F40616" i="3"/>
  <c r="F40617" i="3"/>
  <c r="F40618" i="3"/>
  <c r="F40619" i="3"/>
  <c r="F40620" i="3"/>
  <c r="F40621" i="3"/>
  <c r="F40622" i="3"/>
  <c r="F40623" i="3"/>
  <c r="F40624" i="3"/>
  <c r="F40625" i="3"/>
  <c r="F40626" i="3"/>
  <c r="F40627" i="3"/>
  <c r="F40628" i="3"/>
  <c r="F40629" i="3"/>
  <c r="F40630" i="3"/>
  <c r="F40631" i="3"/>
  <c r="F40632" i="3"/>
  <c r="F40633" i="3"/>
  <c r="F40634" i="3"/>
  <c r="F40635" i="3"/>
  <c r="F40636" i="3"/>
  <c r="F40637" i="3"/>
  <c r="F40638" i="3"/>
  <c r="F40639" i="3"/>
  <c r="F40640" i="3"/>
  <c r="F40641" i="3"/>
  <c r="F40642" i="3"/>
  <c r="F40643" i="3"/>
  <c r="F40644" i="3"/>
  <c r="F40645" i="3"/>
  <c r="F40646" i="3"/>
  <c r="F40647" i="3"/>
  <c r="F40648" i="3"/>
  <c r="F40649" i="3"/>
  <c r="F40650" i="3"/>
  <c r="F40651" i="3"/>
  <c r="F40652" i="3"/>
  <c r="F40653" i="3"/>
  <c r="F40654" i="3"/>
  <c r="F40655" i="3"/>
  <c r="F40656" i="3"/>
  <c r="F40657" i="3"/>
  <c r="F40658" i="3"/>
  <c r="F40659" i="3"/>
  <c r="F40660" i="3"/>
  <c r="F40661" i="3"/>
  <c r="F40662" i="3"/>
  <c r="F40663" i="3"/>
  <c r="F40664" i="3"/>
  <c r="F40665" i="3"/>
  <c r="F40666" i="3"/>
  <c r="F40667" i="3"/>
  <c r="F40668" i="3"/>
  <c r="F40669" i="3"/>
  <c r="F40670" i="3"/>
  <c r="F40671" i="3"/>
  <c r="F40672" i="3"/>
  <c r="F40673" i="3"/>
  <c r="F40674" i="3"/>
  <c r="F40675" i="3"/>
  <c r="F40676" i="3"/>
  <c r="F40677" i="3"/>
  <c r="F40678" i="3"/>
  <c r="F40679" i="3"/>
  <c r="F40680" i="3"/>
  <c r="F40681" i="3"/>
  <c r="F40682" i="3"/>
  <c r="F40683" i="3"/>
  <c r="F40684" i="3"/>
  <c r="F40685" i="3"/>
  <c r="F40686" i="3"/>
  <c r="F40687" i="3"/>
  <c r="F40688" i="3"/>
  <c r="F40689" i="3"/>
  <c r="F40690" i="3"/>
  <c r="F40691" i="3"/>
  <c r="F40692" i="3"/>
  <c r="F40693" i="3"/>
  <c r="F40694" i="3"/>
  <c r="F40695" i="3"/>
  <c r="F40696" i="3"/>
  <c r="F40697" i="3"/>
  <c r="F40698" i="3"/>
  <c r="F40699" i="3"/>
  <c r="F40700" i="3"/>
  <c r="F40701" i="3"/>
  <c r="F40702" i="3"/>
  <c r="F40703" i="3"/>
  <c r="F40704" i="3"/>
  <c r="F40705" i="3"/>
  <c r="F40706" i="3"/>
  <c r="F40707" i="3"/>
  <c r="F40708" i="3"/>
  <c r="F40709" i="3"/>
  <c r="F40710" i="3"/>
  <c r="F40711" i="3"/>
  <c r="F40712" i="3"/>
  <c r="F40713" i="3"/>
  <c r="F40714" i="3"/>
  <c r="F40715" i="3"/>
  <c r="F40716" i="3"/>
  <c r="F40717" i="3"/>
  <c r="F40718" i="3"/>
  <c r="F40719" i="3"/>
  <c r="F40720" i="3"/>
  <c r="F40721" i="3"/>
  <c r="F40722" i="3"/>
  <c r="F40723" i="3"/>
  <c r="F40724" i="3"/>
  <c r="F40725" i="3"/>
  <c r="F40726" i="3"/>
  <c r="F40727" i="3"/>
  <c r="F40728" i="3"/>
  <c r="F40729" i="3"/>
  <c r="F40730" i="3"/>
  <c r="F40731" i="3"/>
  <c r="F40732" i="3"/>
  <c r="F40733" i="3"/>
  <c r="F40734" i="3"/>
  <c r="F40735" i="3"/>
  <c r="F40736" i="3"/>
  <c r="F40737" i="3"/>
  <c r="F40738" i="3"/>
  <c r="F40739" i="3"/>
  <c r="F40740" i="3"/>
  <c r="F40741" i="3"/>
  <c r="F40742" i="3"/>
  <c r="F40743" i="3"/>
  <c r="F40744" i="3"/>
  <c r="F40745" i="3"/>
  <c r="F40746" i="3"/>
  <c r="F40747" i="3"/>
  <c r="F40748" i="3"/>
  <c r="F40749" i="3"/>
  <c r="F40750" i="3"/>
  <c r="F40751" i="3"/>
  <c r="F40752" i="3"/>
  <c r="F40753" i="3"/>
  <c r="F40754" i="3"/>
  <c r="F40755" i="3"/>
  <c r="F40756" i="3"/>
  <c r="F40757" i="3"/>
  <c r="F40758" i="3"/>
  <c r="F40759" i="3"/>
  <c r="F40760" i="3"/>
  <c r="F40761" i="3"/>
  <c r="F40762" i="3"/>
  <c r="F40763" i="3"/>
  <c r="F40764" i="3"/>
  <c r="F40765" i="3"/>
  <c r="F40766" i="3"/>
  <c r="F40767" i="3"/>
  <c r="F40768" i="3"/>
  <c r="F40769" i="3"/>
  <c r="F40770" i="3"/>
  <c r="F40771" i="3"/>
  <c r="F40772" i="3"/>
  <c r="F40773" i="3"/>
  <c r="F40774" i="3"/>
  <c r="F40775" i="3"/>
  <c r="F40776" i="3"/>
  <c r="F40777" i="3"/>
  <c r="F40778" i="3"/>
  <c r="F40779" i="3"/>
  <c r="F40780" i="3"/>
  <c r="F40781" i="3"/>
  <c r="F40782" i="3"/>
  <c r="F40783" i="3"/>
  <c r="F40784" i="3"/>
  <c r="F40785" i="3"/>
  <c r="F40786" i="3"/>
  <c r="F40787" i="3"/>
  <c r="F40788" i="3"/>
  <c r="F40789" i="3"/>
  <c r="F40790" i="3"/>
  <c r="F40791" i="3"/>
  <c r="F40792" i="3"/>
  <c r="F40793" i="3"/>
  <c r="F40794" i="3"/>
  <c r="F40795" i="3"/>
  <c r="F40796" i="3"/>
  <c r="F40797" i="3"/>
  <c r="F40798" i="3"/>
  <c r="F40799" i="3"/>
  <c r="F40800" i="3"/>
  <c r="F40801" i="3"/>
  <c r="F40802" i="3"/>
  <c r="F40803" i="3"/>
  <c r="F40804" i="3"/>
  <c r="F40805" i="3"/>
  <c r="F40806" i="3"/>
  <c r="F40807" i="3"/>
  <c r="F40808" i="3"/>
  <c r="F40809" i="3"/>
  <c r="F40810" i="3"/>
  <c r="F40811" i="3"/>
  <c r="F40812" i="3"/>
  <c r="F40813" i="3"/>
  <c r="F40814" i="3"/>
  <c r="F40815" i="3"/>
  <c r="F40816" i="3"/>
  <c r="F40817" i="3"/>
  <c r="F40818" i="3"/>
  <c r="F40819" i="3"/>
  <c r="F40820" i="3"/>
  <c r="F40821" i="3"/>
  <c r="F40822" i="3"/>
  <c r="F40823" i="3"/>
  <c r="F40824" i="3"/>
  <c r="F40825" i="3"/>
  <c r="F40826" i="3"/>
  <c r="F40827" i="3"/>
  <c r="F40828" i="3"/>
  <c r="F40829" i="3"/>
  <c r="F40830" i="3"/>
  <c r="F40831" i="3"/>
  <c r="F40832" i="3"/>
  <c r="F40833" i="3"/>
  <c r="F40834" i="3"/>
  <c r="F40835" i="3"/>
  <c r="F40836" i="3"/>
  <c r="F40837" i="3"/>
  <c r="F40838" i="3"/>
  <c r="F40839" i="3"/>
  <c r="F40840" i="3"/>
  <c r="F40841" i="3"/>
  <c r="F40842" i="3"/>
  <c r="F40843" i="3"/>
  <c r="F40844" i="3"/>
  <c r="F40845" i="3"/>
  <c r="F40846" i="3"/>
  <c r="F40847" i="3"/>
  <c r="F40848" i="3"/>
  <c r="F40849" i="3"/>
  <c r="F40850" i="3"/>
  <c r="F40851" i="3"/>
  <c r="F40852" i="3"/>
  <c r="F40853" i="3"/>
  <c r="F40854" i="3"/>
  <c r="F40855" i="3"/>
  <c r="F40856" i="3"/>
  <c r="F40857" i="3"/>
  <c r="F40858" i="3"/>
  <c r="F40859" i="3"/>
  <c r="F40860" i="3"/>
  <c r="F40861" i="3"/>
  <c r="F40862" i="3"/>
  <c r="F40863" i="3"/>
  <c r="F40864" i="3"/>
  <c r="F40865" i="3"/>
  <c r="F40866" i="3"/>
  <c r="F40867" i="3"/>
  <c r="F40868" i="3"/>
  <c r="F40869" i="3"/>
  <c r="F40870" i="3"/>
  <c r="F40871" i="3"/>
  <c r="F40872" i="3"/>
  <c r="F40873" i="3"/>
  <c r="F40874" i="3"/>
  <c r="F40875" i="3"/>
  <c r="F40876" i="3"/>
  <c r="F40877" i="3"/>
  <c r="F40878" i="3"/>
  <c r="F40879" i="3"/>
  <c r="F40880" i="3"/>
  <c r="F40881" i="3"/>
  <c r="F40882" i="3"/>
  <c r="F40883" i="3"/>
  <c r="F40884" i="3"/>
  <c r="F40885" i="3"/>
  <c r="F40886" i="3"/>
  <c r="F40887" i="3"/>
  <c r="F40888" i="3"/>
  <c r="F40889" i="3"/>
  <c r="F40890" i="3"/>
  <c r="F40891" i="3"/>
  <c r="F40892" i="3"/>
  <c r="F40893" i="3"/>
  <c r="F40894" i="3"/>
  <c r="F40895" i="3"/>
  <c r="F40896" i="3"/>
  <c r="F40897" i="3"/>
  <c r="F40898" i="3"/>
  <c r="F40899" i="3"/>
  <c r="F40900" i="3"/>
  <c r="F40901" i="3"/>
  <c r="F40902" i="3"/>
  <c r="F40903" i="3"/>
  <c r="F40904" i="3"/>
  <c r="F40905" i="3"/>
  <c r="F40906" i="3"/>
  <c r="F40907" i="3"/>
  <c r="F40908" i="3"/>
  <c r="F40909" i="3"/>
  <c r="F40910" i="3"/>
  <c r="F40911" i="3"/>
  <c r="F40912" i="3"/>
  <c r="F40913" i="3"/>
  <c r="F40914" i="3"/>
  <c r="F40915" i="3"/>
  <c r="F40916" i="3"/>
  <c r="F40917" i="3"/>
  <c r="F40918" i="3"/>
  <c r="F40919" i="3"/>
  <c r="F40920" i="3"/>
  <c r="F40921" i="3"/>
  <c r="F40922" i="3"/>
  <c r="F40923" i="3"/>
  <c r="F40924" i="3"/>
  <c r="F40925" i="3"/>
  <c r="F40926" i="3"/>
  <c r="F40927" i="3"/>
  <c r="F40928" i="3"/>
  <c r="F40929" i="3"/>
  <c r="F40930" i="3"/>
  <c r="F40931" i="3"/>
  <c r="F40932" i="3"/>
  <c r="F40933" i="3"/>
  <c r="F40934" i="3"/>
  <c r="F40935" i="3"/>
  <c r="F40936" i="3"/>
  <c r="F40937" i="3"/>
  <c r="F40938" i="3"/>
  <c r="F40939" i="3"/>
  <c r="F40940" i="3"/>
  <c r="F40941" i="3"/>
  <c r="F40942" i="3"/>
  <c r="F40943" i="3"/>
  <c r="F40944" i="3"/>
  <c r="F40945" i="3"/>
  <c r="F40946" i="3"/>
  <c r="F40947" i="3"/>
  <c r="F40948" i="3"/>
  <c r="F40949" i="3"/>
  <c r="F40950" i="3"/>
  <c r="F40951" i="3"/>
  <c r="F40952" i="3"/>
  <c r="F40953" i="3"/>
  <c r="F40954" i="3"/>
  <c r="F40955" i="3"/>
  <c r="F40956" i="3"/>
  <c r="F40957" i="3"/>
  <c r="F40958" i="3"/>
  <c r="F40959" i="3"/>
  <c r="F40960" i="3"/>
  <c r="F40961" i="3"/>
  <c r="F40962" i="3"/>
  <c r="F40963" i="3"/>
  <c r="F40964" i="3"/>
  <c r="F40965" i="3"/>
  <c r="F40966" i="3"/>
  <c r="F40967" i="3"/>
  <c r="F40968" i="3"/>
  <c r="F40969" i="3"/>
  <c r="F40970" i="3"/>
  <c r="F40971" i="3"/>
  <c r="F40972" i="3"/>
  <c r="F40973" i="3"/>
  <c r="F40974" i="3"/>
  <c r="F40975" i="3"/>
  <c r="F40976" i="3"/>
  <c r="F40977" i="3"/>
  <c r="F40978" i="3"/>
  <c r="F40979" i="3"/>
  <c r="F40980" i="3"/>
  <c r="F40981" i="3"/>
  <c r="F40982" i="3"/>
  <c r="F40983" i="3"/>
  <c r="F40984" i="3"/>
  <c r="F40985" i="3"/>
  <c r="F40986" i="3"/>
  <c r="F40987" i="3"/>
  <c r="F40988" i="3"/>
  <c r="F40989" i="3"/>
  <c r="F40990" i="3"/>
  <c r="F40991" i="3"/>
  <c r="F40992" i="3"/>
  <c r="F40993" i="3"/>
  <c r="F40994" i="3"/>
  <c r="F40995" i="3"/>
  <c r="F40996" i="3"/>
  <c r="F40997" i="3"/>
  <c r="F40998" i="3"/>
  <c r="F40999" i="3"/>
  <c r="F41000" i="3"/>
  <c r="F41001" i="3"/>
  <c r="F41002" i="3"/>
  <c r="F41003" i="3"/>
  <c r="F41004" i="3"/>
  <c r="F41005" i="3"/>
  <c r="F41006" i="3"/>
  <c r="F41007" i="3"/>
  <c r="F41008" i="3"/>
  <c r="F41009" i="3"/>
  <c r="F41010" i="3"/>
  <c r="F41011" i="3"/>
  <c r="F41012" i="3"/>
  <c r="F41013" i="3"/>
  <c r="F41014" i="3"/>
  <c r="F41015" i="3"/>
  <c r="F41016" i="3"/>
  <c r="F41017" i="3"/>
  <c r="F41018" i="3"/>
  <c r="F41019" i="3"/>
  <c r="F41020" i="3"/>
  <c r="F41021" i="3"/>
  <c r="F41022" i="3"/>
  <c r="F41023" i="3"/>
  <c r="F41024" i="3"/>
  <c r="F41025" i="3"/>
  <c r="F41026" i="3"/>
  <c r="F41027" i="3"/>
  <c r="F41028" i="3"/>
  <c r="F41029" i="3"/>
  <c r="F41030" i="3"/>
  <c r="F41031" i="3"/>
  <c r="F41032" i="3"/>
  <c r="F41033" i="3"/>
  <c r="F41034" i="3"/>
  <c r="F41035" i="3"/>
  <c r="F41036" i="3"/>
  <c r="F41037" i="3"/>
  <c r="F41038" i="3"/>
  <c r="F41039" i="3"/>
  <c r="F41040" i="3"/>
  <c r="F41041" i="3"/>
  <c r="F41042" i="3"/>
  <c r="F41043" i="3"/>
  <c r="F41044" i="3"/>
  <c r="F41045" i="3"/>
  <c r="F41046" i="3"/>
  <c r="F41047" i="3"/>
  <c r="F41048" i="3"/>
  <c r="F41049" i="3"/>
  <c r="F41050" i="3"/>
  <c r="F41051" i="3"/>
  <c r="F41052" i="3"/>
  <c r="F41053" i="3"/>
  <c r="F41054" i="3"/>
  <c r="F41055" i="3"/>
  <c r="F41056" i="3"/>
  <c r="F41057" i="3"/>
  <c r="F41058" i="3"/>
  <c r="F41059" i="3"/>
  <c r="F41060" i="3"/>
  <c r="F41061" i="3"/>
  <c r="F41062" i="3"/>
  <c r="F41063" i="3"/>
  <c r="F41064" i="3"/>
  <c r="F41065" i="3"/>
  <c r="F41066" i="3"/>
  <c r="F41067" i="3"/>
  <c r="F41068" i="3"/>
  <c r="F41069" i="3"/>
  <c r="F41070" i="3"/>
  <c r="F41071" i="3"/>
  <c r="F41072" i="3"/>
  <c r="F41073" i="3"/>
  <c r="F41074" i="3"/>
  <c r="F41075" i="3"/>
  <c r="F41076" i="3"/>
  <c r="F41077" i="3"/>
  <c r="F41078" i="3"/>
  <c r="F41079" i="3"/>
  <c r="F41080" i="3"/>
  <c r="F41081" i="3"/>
  <c r="F41082" i="3"/>
  <c r="F41083" i="3"/>
  <c r="F41084" i="3"/>
  <c r="F41085" i="3"/>
  <c r="F41086" i="3"/>
  <c r="F41087" i="3"/>
  <c r="F41088" i="3"/>
  <c r="F41089" i="3"/>
  <c r="F41090" i="3"/>
  <c r="F41091" i="3"/>
  <c r="F41092" i="3"/>
  <c r="F41093" i="3"/>
  <c r="F41094" i="3"/>
  <c r="F41095" i="3"/>
  <c r="F41096" i="3"/>
  <c r="F41097" i="3"/>
  <c r="F41098" i="3"/>
  <c r="F41099" i="3"/>
  <c r="F41100" i="3"/>
  <c r="F41101" i="3"/>
  <c r="F41102" i="3"/>
  <c r="F41103" i="3"/>
  <c r="F41104" i="3"/>
  <c r="F41105" i="3"/>
  <c r="F41106" i="3"/>
  <c r="F41107" i="3"/>
  <c r="F41108" i="3"/>
  <c r="F41109" i="3"/>
  <c r="F41110" i="3"/>
  <c r="F41111" i="3"/>
  <c r="F41112" i="3"/>
  <c r="F41113" i="3"/>
  <c r="F41114" i="3"/>
  <c r="F41115" i="3"/>
  <c r="F41116" i="3"/>
  <c r="F41117" i="3"/>
  <c r="F41118" i="3"/>
  <c r="F41119" i="3"/>
  <c r="F41120" i="3"/>
  <c r="F41121" i="3"/>
  <c r="F41122" i="3"/>
  <c r="F41123" i="3"/>
  <c r="F41124" i="3"/>
  <c r="F41125" i="3"/>
  <c r="F41126" i="3"/>
  <c r="F41127" i="3"/>
  <c r="F41128" i="3"/>
  <c r="F41129" i="3"/>
  <c r="F41130" i="3"/>
  <c r="F41131" i="3"/>
  <c r="F41132" i="3"/>
  <c r="F41133" i="3"/>
  <c r="F41134" i="3"/>
  <c r="F41135" i="3"/>
  <c r="F41136" i="3"/>
  <c r="F41137" i="3"/>
  <c r="F41138" i="3"/>
  <c r="F41139" i="3"/>
  <c r="F41140" i="3"/>
  <c r="F41141" i="3"/>
  <c r="F41142" i="3"/>
  <c r="F41143" i="3"/>
  <c r="F41144" i="3"/>
  <c r="F41145" i="3"/>
  <c r="F41146" i="3"/>
  <c r="F41147" i="3"/>
  <c r="F41148" i="3"/>
  <c r="F41149" i="3"/>
  <c r="F41150" i="3"/>
  <c r="F41151" i="3"/>
  <c r="F41152" i="3"/>
  <c r="F41153" i="3"/>
  <c r="F41154" i="3"/>
  <c r="F41155" i="3"/>
  <c r="F41156" i="3"/>
  <c r="F41157" i="3"/>
  <c r="F41158" i="3"/>
  <c r="F41159" i="3"/>
  <c r="F41160" i="3"/>
  <c r="F41161" i="3"/>
  <c r="F41162" i="3"/>
  <c r="F41163" i="3"/>
  <c r="F41164" i="3"/>
  <c r="F41165" i="3"/>
  <c r="F41166" i="3"/>
  <c r="F41167" i="3"/>
  <c r="F41168" i="3"/>
  <c r="F41169" i="3"/>
  <c r="F41170" i="3"/>
  <c r="F41171" i="3"/>
  <c r="F41172" i="3"/>
  <c r="F41173" i="3"/>
  <c r="F41174" i="3"/>
  <c r="F41175" i="3"/>
  <c r="F41176" i="3"/>
  <c r="F41177" i="3"/>
  <c r="F41178" i="3"/>
  <c r="F41179" i="3"/>
  <c r="F41180" i="3"/>
  <c r="F41181" i="3"/>
  <c r="F41182" i="3"/>
  <c r="F41183" i="3"/>
  <c r="F41184" i="3"/>
  <c r="F41185" i="3"/>
  <c r="F41186" i="3"/>
  <c r="F41187" i="3"/>
  <c r="F41188" i="3"/>
  <c r="F41189" i="3"/>
  <c r="F41190" i="3"/>
  <c r="F41191" i="3"/>
  <c r="F41192" i="3"/>
  <c r="F41193" i="3"/>
  <c r="F41194" i="3"/>
  <c r="F41195" i="3"/>
  <c r="F41196" i="3"/>
  <c r="F41197" i="3"/>
  <c r="F41198" i="3"/>
  <c r="F41199" i="3"/>
  <c r="F41200" i="3"/>
  <c r="F41201" i="3"/>
  <c r="F41202" i="3"/>
  <c r="F41203" i="3"/>
  <c r="F41204" i="3"/>
  <c r="F41205" i="3"/>
  <c r="F41206" i="3"/>
  <c r="F41207" i="3"/>
  <c r="F41208" i="3"/>
  <c r="F41209" i="3"/>
  <c r="F41210" i="3"/>
  <c r="F41211" i="3"/>
  <c r="F41212" i="3"/>
  <c r="F41213" i="3"/>
  <c r="F41214" i="3"/>
  <c r="F41215" i="3"/>
  <c r="F41216" i="3"/>
  <c r="F41217" i="3"/>
  <c r="F41218" i="3"/>
  <c r="F41219" i="3"/>
  <c r="F41220" i="3"/>
  <c r="F41221" i="3"/>
  <c r="F41222" i="3"/>
  <c r="F41223" i="3"/>
  <c r="F41224" i="3"/>
  <c r="F41225" i="3"/>
  <c r="F41226" i="3"/>
  <c r="F41227" i="3"/>
  <c r="F41228" i="3"/>
  <c r="F41229" i="3"/>
  <c r="F41230" i="3"/>
  <c r="F41231" i="3"/>
  <c r="F41232" i="3"/>
  <c r="F41233" i="3"/>
  <c r="F41234" i="3"/>
  <c r="F41235" i="3"/>
  <c r="F41236" i="3"/>
  <c r="F41237" i="3"/>
  <c r="F41238" i="3"/>
  <c r="F41239" i="3"/>
  <c r="F41240" i="3"/>
  <c r="F41241" i="3"/>
  <c r="F41242" i="3"/>
  <c r="F41243" i="3"/>
  <c r="F41244" i="3"/>
  <c r="F41245" i="3"/>
  <c r="F41246" i="3"/>
  <c r="F41247" i="3"/>
  <c r="F41248" i="3"/>
  <c r="F41249" i="3"/>
  <c r="F41250" i="3"/>
  <c r="F41251" i="3"/>
  <c r="F41252" i="3"/>
  <c r="F41253" i="3"/>
  <c r="F41254" i="3"/>
  <c r="F41255" i="3"/>
  <c r="F41256" i="3"/>
  <c r="F41257" i="3"/>
  <c r="F41258" i="3"/>
  <c r="F41259" i="3"/>
  <c r="F41260" i="3"/>
  <c r="F41261" i="3"/>
  <c r="F41262" i="3"/>
  <c r="F41263" i="3"/>
  <c r="F41264" i="3"/>
  <c r="F41265" i="3"/>
  <c r="F41266" i="3"/>
  <c r="F41267" i="3"/>
  <c r="F41268" i="3"/>
  <c r="F41269" i="3"/>
  <c r="F41270" i="3"/>
  <c r="F41271" i="3"/>
  <c r="F41272" i="3"/>
  <c r="F41273" i="3"/>
  <c r="F41274" i="3"/>
  <c r="F41275" i="3"/>
  <c r="F41276" i="3"/>
  <c r="F41277" i="3"/>
  <c r="F41278" i="3"/>
  <c r="F41279" i="3"/>
  <c r="F41280" i="3"/>
  <c r="F41281" i="3"/>
  <c r="F41282" i="3"/>
  <c r="F41283" i="3"/>
  <c r="F41284" i="3"/>
  <c r="F41285" i="3"/>
  <c r="F41286" i="3"/>
  <c r="F41287" i="3"/>
  <c r="F41288" i="3"/>
  <c r="F41289" i="3"/>
  <c r="F41290" i="3"/>
  <c r="F41291" i="3"/>
  <c r="F41292" i="3"/>
  <c r="F41293" i="3"/>
  <c r="F41294" i="3"/>
  <c r="F41295" i="3"/>
  <c r="F41296" i="3"/>
  <c r="F41297" i="3"/>
  <c r="F41298" i="3"/>
  <c r="F41299" i="3"/>
  <c r="F41300" i="3"/>
  <c r="F41301" i="3"/>
  <c r="F41302" i="3"/>
  <c r="F41303" i="3"/>
  <c r="F41304" i="3"/>
  <c r="F41305" i="3"/>
  <c r="F41306" i="3"/>
  <c r="F41307" i="3"/>
  <c r="F41308" i="3"/>
  <c r="F41309" i="3"/>
  <c r="F41310" i="3"/>
  <c r="F41311" i="3"/>
  <c r="F41312" i="3"/>
  <c r="F41313" i="3"/>
  <c r="F41314" i="3"/>
  <c r="F41315" i="3"/>
  <c r="F41316" i="3"/>
  <c r="F41317" i="3"/>
  <c r="F41318" i="3"/>
  <c r="F41319" i="3"/>
  <c r="F41320" i="3"/>
  <c r="F41321" i="3"/>
  <c r="F41322" i="3"/>
  <c r="F41323" i="3"/>
  <c r="F41324" i="3"/>
  <c r="F41325" i="3"/>
  <c r="F41326" i="3"/>
  <c r="F41327" i="3"/>
  <c r="F41328" i="3"/>
  <c r="F41329" i="3"/>
  <c r="F41330" i="3"/>
  <c r="F41331" i="3"/>
  <c r="F41332" i="3"/>
  <c r="F41333" i="3"/>
  <c r="F41334" i="3"/>
  <c r="F41335" i="3"/>
  <c r="F41336" i="3"/>
  <c r="F41337" i="3"/>
  <c r="F41338" i="3"/>
  <c r="F41339" i="3"/>
  <c r="F41340" i="3"/>
  <c r="F41341" i="3"/>
  <c r="F41342" i="3"/>
  <c r="F41343" i="3"/>
  <c r="F41344" i="3"/>
  <c r="F41345" i="3"/>
  <c r="F41346" i="3"/>
  <c r="F41347" i="3"/>
  <c r="F41348" i="3"/>
  <c r="F41349" i="3"/>
  <c r="F41350" i="3"/>
  <c r="F41351" i="3"/>
  <c r="F41352" i="3"/>
  <c r="F41353" i="3"/>
  <c r="F41354" i="3"/>
  <c r="F41355" i="3"/>
  <c r="F41356" i="3"/>
  <c r="F41357" i="3"/>
  <c r="F41358" i="3"/>
  <c r="F41359" i="3"/>
  <c r="F41360" i="3"/>
  <c r="F41361" i="3"/>
  <c r="F41362" i="3"/>
  <c r="F41363" i="3"/>
  <c r="F41364" i="3"/>
  <c r="F41365" i="3"/>
  <c r="F41366" i="3"/>
  <c r="F41367" i="3"/>
  <c r="F41368" i="3"/>
  <c r="F41369" i="3"/>
  <c r="F41370" i="3"/>
  <c r="F41371" i="3"/>
  <c r="F41372" i="3"/>
  <c r="F41373" i="3"/>
  <c r="F41374" i="3"/>
  <c r="F41375" i="3"/>
  <c r="F41376" i="3"/>
  <c r="F41377" i="3"/>
  <c r="F41378" i="3"/>
  <c r="F41379" i="3"/>
  <c r="F41380" i="3"/>
  <c r="F41381" i="3"/>
  <c r="F41382" i="3"/>
  <c r="F41383" i="3"/>
  <c r="F41384" i="3"/>
  <c r="F41385" i="3"/>
  <c r="F41386" i="3"/>
  <c r="F41387" i="3"/>
  <c r="F41388" i="3"/>
  <c r="F41389" i="3"/>
  <c r="F41390" i="3"/>
  <c r="F41391" i="3"/>
  <c r="F41392" i="3"/>
  <c r="F41393" i="3"/>
  <c r="F41394" i="3"/>
  <c r="F41395" i="3"/>
  <c r="F41396" i="3"/>
  <c r="F41397" i="3"/>
  <c r="F41398" i="3"/>
  <c r="F41399" i="3"/>
  <c r="F41400" i="3"/>
  <c r="F41401" i="3"/>
  <c r="F41402" i="3"/>
  <c r="F41403" i="3"/>
  <c r="F41404" i="3"/>
  <c r="F41405" i="3"/>
  <c r="F41406" i="3"/>
  <c r="F41407" i="3"/>
  <c r="F41408" i="3"/>
  <c r="F41409" i="3"/>
  <c r="F41410" i="3"/>
  <c r="F41411" i="3"/>
  <c r="F41412" i="3"/>
  <c r="F41413" i="3"/>
  <c r="F41414" i="3"/>
  <c r="F41415" i="3"/>
  <c r="F41416" i="3"/>
  <c r="F41417" i="3"/>
  <c r="F41418" i="3"/>
  <c r="F41419" i="3"/>
  <c r="F41420" i="3"/>
  <c r="F41421" i="3"/>
  <c r="F41422" i="3"/>
  <c r="F41423" i="3"/>
  <c r="F41424" i="3"/>
  <c r="F41425" i="3"/>
  <c r="F41426" i="3"/>
  <c r="F41427" i="3"/>
  <c r="F41428" i="3"/>
  <c r="F41429" i="3"/>
  <c r="F41430" i="3"/>
  <c r="F41431" i="3"/>
  <c r="F41432" i="3"/>
  <c r="F41433" i="3"/>
  <c r="F41434" i="3"/>
  <c r="F41435" i="3"/>
  <c r="F41436" i="3"/>
  <c r="F41437" i="3"/>
  <c r="F41438" i="3"/>
  <c r="F41439" i="3"/>
  <c r="F41440" i="3"/>
  <c r="F41441" i="3"/>
  <c r="F41442" i="3"/>
  <c r="F41443" i="3"/>
  <c r="F41444" i="3"/>
  <c r="F41445" i="3"/>
  <c r="F41446" i="3"/>
  <c r="F41447" i="3"/>
  <c r="F41448" i="3"/>
  <c r="F41449" i="3"/>
  <c r="F41450" i="3"/>
  <c r="F41451" i="3"/>
  <c r="F41452" i="3"/>
  <c r="F41453" i="3"/>
  <c r="F41454" i="3"/>
  <c r="F41455" i="3"/>
  <c r="F41456" i="3"/>
  <c r="F41457" i="3"/>
  <c r="F41458" i="3"/>
  <c r="F41459" i="3"/>
  <c r="F41460" i="3"/>
  <c r="F41461" i="3"/>
  <c r="F41462" i="3"/>
  <c r="F41463" i="3"/>
  <c r="F41464" i="3"/>
  <c r="F41465" i="3"/>
  <c r="F41466" i="3"/>
  <c r="F41467" i="3"/>
  <c r="F41468" i="3"/>
  <c r="F41469" i="3"/>
  <c r="F41470" i="3"/>
  <c r="F41471" i="3"/>
  <c r="F41472" i="3"/>
  <c r="F41473" i="3"/>
  <c r="F41474" i="3"/>
  <c r="F41475" i="3"/>
  <c r="F41476" i="3"/>
  <c r="F41477" i="3"/>
  <c r="F41478" i="3"/>
  <c r="F41479" i="3"/>
  <c r="F41480" i="3"/>
  <c r="F41481" i="3"/>
  <c r="F41482" i="3"/>
  <c r="F41483" i="3"/>
  <c r="F41484" i="3"/>
  <c r="F41485" i="3"/>
  <c r="F41486" i="3"/>
  <c r="F41487" i="3"/>
  <c r="F41488" i="3"/>
  <c r="F41489" i="3"/>
  <c r="F41490" i="3"/>
  <c r="F41491" i="3"/>
  <c r="F41492" i="3"/>
  <c r="F41493" i="3"/>
  <c r="F41494" i="3"/>
  <c r="F41495" i="3"/>
  <c r="F41496" i="3"/>
  <c r="F41497" i="3"/>
  <c r="F41498" i="3"/>
  <c r="F41499" i="3"/>
  <c r="F41500" i="3"/>
  <c r="F41501" i="3"/>
  <c r="F41502" i="3"/>
  <c r="F41503" i="3"/>
  <c r="F41504" i="3"/>
  <c r="F41505" i="3"/>
  <c r="F41506" i="3"/>
  <c r="F41507" i="3"/>
  <c r="F41508" i="3"/>
  <c r="F41509" i="3"/>
  <c r="F41510" i="3"/>
  <c r="F41511" i="3"/>
  <c r="F41512" i="3"/>
  <c r="F41513" i="3"/>
  <c r="F41514" i="3"/>
  <c r="F41515" i="3"/>
  <c r="F41516" i="3"/>
  <c r="F41517" i="3"/>
  <c r="F41518" i="3"/>
  <c r="F41519" i="3"/>
  <c r="F41520" i="3"/>
  <c r="F41521" i="3"/>
  <c r="F41522" i="3"/>
  <c r="F41523" i="3"/>
  <c r="F41524" i="3"/>
  <c r="F41525" i="3"/>
  <c r="F41526" i="3"/>
  <c r="F41527" i="3"/>
  <c r="F41528" i="3"/>
  <c r="F41529" i="3"/>
  <c r="F41530" i="3"/>
  <c r="F41531" i="3"/>
  <c r="F41532" i="3"/>
  <c r="F41533" i="3"/>
  <c r="F41534" i="3"/>
  <c r="F41535" i="3"/>
  <c r="F41536" i="3"/>
  <c r="F41537" i="3"/>
  <c r="F41538" i="3"/>
  <c r="F41539" i="3"/>
  <c r="F41540" i="3"/>
  <c r="F41541" i="3"/>
  <c r="F41542" i="3"/>
  <c r="F41543" i="3"/>
  <c r="F41544" i="3"/>
  <c r="F41545" i="3"/>
  <c r="F41546" i="3"/>
  <c r="F41547" i="3"/>
  <c r="F41548" i="3"/>
  <c r="F41549" i="3"/>
  <c r="F41550" i="3"/>
  <c r="F41551" i="3"/>
  <c r="F41552" i="3"/>
  <c r="F41553" i="3"/>
  <c r="F41554" i="3"/>
  <c r="F41555" i="3"/>
  <c r="F41556" i="3"/>
  <c r="F41557" i="3"/>
  <c r="F41558" i="3"/>
  <c r="F41559" i="3"/>
  <c r="F41560" i="3"/>
  <c r="F41561" i="3"/>
  <c r="F41562" i="3"/>
  <c r="F41563" i="3"/>
  <c r="F41564" i="3"/>
  <c r="F41565" i="3"/>
  <c r="F41566" i="3"/>
  <c r="F41567" i="3"/>
  <c r="F41568" i="3"/>
  <c r="F41569" i="3"/>
  <c r="F41570" i="3"/>
  <c r="F41571" i="3"/>
  <c r="F41572" i="3"/>
  <c r="F41573" i="3"/>
  <c r="F41574" i="3"/>
  <c r="F41575" i="3"/>
  <c r="F41576" i="3"/>
  <c r="F41577" i="3"/>
  <c r="F41578" i="3"/>
  <c r="F41579" i="3"/>
  <c r="F41580" i="3"/>
  <c r="F41581" i="3"/>
  <c r="F41582" i="3"/>
  <c r="F41583" i="3"/>
  <c r="F41584" i="3"/>
  <c r="F41585" i="3"/>
  <c r="F41586" i="3"/>
  <c r="F41587" i="3"/>
  <c r="F41588" i="3"/>
  <c r="F41589" i="3"/>
  <c r="F41590" i="3"/>
  <c r="F41591" i="3"/>
  <c r="F41592" i="3"/>
  <c r="F41593" i="3"/>
  <c r="F41594" i="3"/>
  <c r="F41595" i="3"/>
  <c r="F41596" i="3"/>
  <c r="F41597" i="3"/>
  <c r="F41598" i="3"/>
  <c r="F41599" i="3"/>
  <c r="F41600" i="3"/>
  <c r="F41601" i="3"/>
  <c r="F41602" i="3"/>
  <c r="F41603" i="3"/>
  <c r="F41604" i="3"/>
  <c r="F41605" i="3"/>
  <c r="F41606" i="3"/>
  <c r="F41607" i="3"/>
  <c r="F41608" i="3"/>
  <c r="F41609" i="3"/>
  <c r="F41610" i="3"/>
  <c r="F41611" i="3"/>
  <c r="F41612" i="3"/>
  <c r="F41613" i="3"/>
  <c r="F41614" i="3"/>
  <c r="F41615" i="3"/>
  <c r="F41616" i="3"/>
  <c r="F41617" i="3"/>
  <c r="F41618" i="3"/>
  <c r="F41619" i="3"/>
  <c r="F41620" i="3"/>
  <c r="F41621" i="3"/>
  <c r="F41622" i="3"/>
  <c r="F41623" i="3"/>
  <c r="F41624" i="3"/>
  <c r="F41625" i="3"/>
  <c r="F41626" i="3"/>
  <c r="F41627" i="3"/>
  <c r="F41628" i="3"/>
  <c r="F41629" i="3"/>
  <c r="F41630" i="3"/>
  <c r="F41631" i="3"/>
  <c r="F41632" i="3"/>
  <c r="F41633" i="3"/>
  <c r="F41634" i="3"/>
  <c r="F41635" i="3"/>
  <c r="F41636" i="3"/>
  <c r="F41637" i="3"/>
  <c r="F41638" i="3"/>
  <c r="F41639" i="3"/>
  <c r="F41640" i="3"/>
  <c r="F41641" i="3"/>
  <c r="F41642" i="3"/>
  <c r="F41643" i="3"/>
  <c r="F41644" i="3"/>
  <c r="F41645" i="3"/>
  <c r="F41646" i="3"/>
  <c r="F41647" i="3"/>
  <c r="F41648" i="3"/>
  <c r="F41649" i="3"/>
  <c r="F41650" i="3"/>
  <c r="F41651" i="3"/>
  <c r="F41652" i="3"/>
  <c r="F41653" i="3"/>
  <c r="F41654" i="3"/>
  <c r="F41655" i="3"/>
  <c r="F41656" i="3"/>
  <c r="F41657" i="3"/>
  <c r="F41658" i="3"/>
  <c r="F41659" i="3"/>
  <c r="F41660" i="3"/>
  <c r="F41661" i="3"/>
  <c r="F41662" i="3"/>
  <c r="F41663" i="3"/>
  <c r="F41664" i="3"/>
  <c r="F41665" i="3"/>
  <c r="F41666" i="3"/>
  <c r="F41667" i="3"/>
  <c r="F41668" i="3"/>
  <c r="F41669" i="3"/>
  <c r="F41670" i="3"/>
  <c r="F41671" i="3"/>
  <c r="F41672" i="3"/>
  <c r="F41673" i="3"/>
  <c r="F41674" i="3"/>
  <c r="F41675" i="3"/>
  <c r="F41676" i="3"/>
  <c r="F41677" i="3"/>
  <c r="F41678" i="3"/>
  <c r="F41679" i="3"/>
  <c r="F41680" i="3"/>
  <c r="F41681" i="3"/>
  <c r="F41682" i="3"/>
  <c r="F41683" i="3"/>
  <c r="F41684" i="3"/>
  <c r="F41685" i="3"/>
  <c r="F41686" i="3"/>
  <c r="F41687" i="3"/>
  <c r="F41688" i="3"/>
  <c r="F41689" i="3"/>
  <c r="F41690" i="3"/>
  <c r="F41691" i="3"/>
  <c r="F41692" i="3"/>
  <c r="F41693" i="3"/>
  <c r="F41694" i="3"/>
  <c r="F41695" i="3"/>
  <c r="F41696" i="3"/>
  <c r="F41697" i="3"/>
  <c r="F41698" i="3"/>
  <c r="F41699" i="3"/>
  <c r="F41700" i="3"/>
  <c r="F41701" i="3"/>
  <c r="F41702" i="3"/>
  <c r="F41703" i="3"/>
  <c r="F41704" i="3"/>
  <c r="F41705" i="3"/>
  <c r="F41706" i="3"/>
  <c r="F41707" i="3"/>
  <c r="F41708" i="3"/>
  <c r="F41709" i="3"/>
  <c r="F41710" i="3"/>
  <c r="F41711" i="3"/>
  <c r="F41712" i="3"/>
  <c r="F41713" i="3"/>
  <c r="F41714" i="3"/>
  <c r="F41715" i="3"/>
  <c r="F41716" i="3"/>
  <c r="F41717" i="3"/>
  <c r="F41718" i="3"/>
  <c r="F41719" i="3"/>
  <c r="F41720" i="3"/>
  <c r="F41721" i="3"/>
  <c r="F41722" i="3"/>
  <c r="F41723" i="3"/>
  <c r="F41724" i="3"/>
  <c r="F41725" i="3"/>
  <c r="F41726" i="3"/>
  <c r="F41727" i="3"/>
  <c r="F41728" i="3"/>
  <c r="F41729" i="3"/>
  <c r="F41730" i="3"/>
  <c r="F41731" i="3"/>
  <c r="F41732" i="3"/>
  <c r="F41733" i="3"/>
  <c r="F41734" i="3"/>
  <c r="F41735" i="3"/>
  <c r="F41736" i="3"/>
  <c r="F41737" i="3"/>
  <c r="F41738" i="3"/>
  <c r="F41739" i="3"/>
  <c r="F41740" i="3"/>
  <c r="F41741" i="3"/>
  <c r="F41742" i="3"/>
  <c r="F41743" i="3"/>
  <c r="F41744" i="3"/>
  <c r="F41745" i="3"/>
  <c r="F41746" i="3"/>
  <c r="F41747" i="3"/>
  <c r="F41748" i="3"/>
  <c r="F41749" i="3"/>
  <c r="F41750" i="3"/>
  <c r="F41751" i="3"/>
  <c r="F41752" i="3"/>
  <c r="F41753" i="3"/>
  <c r="F41754" i="3"/>
  <c r="F41755" i="3"/>
  <c r="F41756" i="3"/>
  <c r="F41757" i="3"/>
  <c r="F41758" i="3"/>
  <c r="F41759" i="3"/>
  <c r="F41760" i="3"/>
  <c r="F41761" i="3"/>
  <c r="F41762" i="3"/>
  <c r="F41763" i="3"/>
  <c r="F41764" i="3"/>
  <c r="F41765" i="3"/>
  <c r="F41766" i="3"/>
  <c r="F41767" i="3"/>
  <c r="F41768" i="3"/>
  <c r="F41769" i="3"/>
  <c r="F41770" i="3"/>
  <c r="F41771" i="3"/>
  <c r="F41772" i="3"/>
  <c r="F41773" i="3"/>
  <c r="F41774" i="3"/>
  <c r="F41775" i="3"/>
  <c r="F41776" i="3"/>
  <c r="F41777" i="3"/>
  <c r="F41778" i="3"/>
  <c r="F41779" i="3"/>
  <c r="F41780" i="3"/>
  <c r="F41781" i="3"/>
  <c r="F41782" i="3"/>
  <c r="F41783" i="3"/>
  <c r="F41784" i="3"/>
  <c r="F41785" i="3"/>
  <c r="F41786" i="3"/>
  <c r="F41787" i="3"/>
  <c r="F41788" i="3"/>
  <c r="F41789" i="3"/>
  <c r="F41790" i="3"/>
  <c r="F41791" i="3"/>
  <c r="F41792" i="3"/>
  <c r="F41793" i="3"/>
  <c r="F41794" i="3"/>
  <c r="F41795" i="3"/>
  <c r="F41796" i="3"/>
  <c r="F41797" i="3"/>
  <c r="F41798" i="3"/>
  <c r="F41799" i="3"/>
  <c r="F41800" i="3"/>
  <c r="F41801" i="3"/>
  <c r="F41802" i="3"/>
  <c r="F41803" i="3"/>
  <c r="F41804" i="3"/>
  <c r="F41805" i="3"/>
  <c r="F41806" i="3"/>
  <c r="F41807" i="3"/>
  <c r="F41808" i="3"/>
  <c r="F41809" i="3"/>
  <c r="F41810" i="3"/>
  <c r="F41811" i="3"/>
  <c r="F41812" i="3"/>
  <c r="F41813" i="3"/>
  <c r="F41814" i="3"/>
  <c r="F41815" i="3"/>
  <c r="F41816" i="3"/>
  <c r="F41817" i="3"/>
  <c r="F41818" i="3"/>
  <c r="F41819" i="3"/>
  <c r="F41820" i="3"/>
  <c r="F41821" i="3"/>
  <c r="F41822" i="3"/>
  <c r="F41823" i="3"/>
  <c r="F41824" i="3"/>
  <c r="F41825" i="3"/>
  <c r="F41826" i="3"/>
  <c r="F41827" i="3"/>
  <c r="F41828" i="3"/>
  <c r="F41829" i="3"/>
  <c r="F41830" i="3"/>
  <c r="F41831" i="3"/>
  <c r="F41832" i="3"/>
  <c r="F41833" i="3"/>
  <c r="F41834" i="3"/>
  <c r="F41835" i="3"/>
  <c r="F41836" i="3"/>
  <c r="F41837" i="3"/>
  <c r="F41838" i="3"/>
  <c r="F41839" i="3"/>
  <c r="F41840" i="3"/>
  <c r="F41841" i="3"/>
  <c r="F41842" i="3"/>
  <c r="F41843" i="3"/>
  <c r="F41844" i="3"/>
  <c r="F41845" i="3"/>
  <c r="F41846" i="3"/>
  <c r="F41847" i="3"/>
  <c r="F41848" i="3"/>
  <c r="F41849" i="3"/>
  <c r="F41850" i="3"/>
  <c r="F41851" i="3"/>
  <c r="F41852" i="3"/>
  <c r="F41853" i="3"/>
  <c r="F41854" i="3"/>
  <c r="F41855" i="3"/>
  <c r="F41856" i="3"/>
  <c r="F41857" i="3"/>
  <c r="F41858" i="3"/>
  <c r="F41859" i="3"/>
  <c r="F41860" i="3"/>
  <c r="F41861" i="3"/>
  <c r="F41862" i="3"/>
  <c r="F41863" i="3"/>
  <c r="F41864" i="3"/>
  <c r="F41865" i="3"/>
  <c r="F41866" i="3"/>
  <c r="F41867" i="3"/>
  <c r="F41868" i="3"/>
  <c r="F41869" i="3"/>
  <c r="F41870" i="3"/>
  <c r="F41871" i="3"/>
  <c r="F41872" i="3"/>
  <c r="F41873" i="3"/>
  <c r="F41874" i="3"/>
  <c r="F41875" i="3"/>
  <c r="F41876" i="3"/>
  <c r="F41877" i="3"/>
  <c r="F41878" i="3"/>
  <c r="F41879" i="3"/>
  <c r="F41880" i="3"/>
  <c r="F41881" i="3"/>
  <c r="F41882" i="3"/>
  <c r="F41883" i="3"/>
  <c r="F41884" i="3"/>
  <c r="F41885" i="3"/>
  <c r="F41886" i="3"/>
  <c r="F41887" i="3"/>
  <c r="F41888" i="3"/>
  <c r="F41889" i="3"/>
  <c r="F41890" i="3"/>
  <c r="F41891" i="3"/>
  <c r="F41892" i="3"/>
  <c r="F41893" i="3"/>
  <c r="F41894" i="3"/>
  <c r="F41895" i="3"/>
  <c r="F41896" i="3"/>
  <c r="F41897" i="3"/>
  <c r="F41898" i="3"/>
  <c r="F41899" i="3"/>
  <c r="F41900" i="3"/>
  <c r="F41901" i="3"/>
  <c r="F41902" i="3"/>
  <c r="F41903" i="3"/>
  <c r="F41904" i="3"/>
  <c r="F41905" i="3"/>
  <c r="F41906" i="3"/>
  <c r="F41907" i="3"/>
  <c r="F41908" i="3"/>
  <c r="F41909" i="3"/>
  <c r="F41910" i="3"/>
  <c r="F41911" i="3"/>
  <c r="F41912" i="3"/>
  <c r="F41913" i="3"/>
  <c r="F41914" i="3"/>
  <c r="F41915" i="3"/>
  <c r="F41916" i="3"/>
  <c r="F41917" i="3"/>
  <c r="F41918" i="3"/>
  <c r="F41919" i="3"/>
  <c r="F41920" i="3"/>
  <c r="F41921" i="3"/>
  <c r="F41922" i="3"/>
  <c r="F41923" i="3"/>
  <c r="F41924" i="3"/>
  <c r="F41925" i="3"/>
  <c r="F41926" i="3"/>
  <c r="F41927" i="3"/>
  <c r="F41928" i="3"/>
  <c r="F41929" i="3"/>
  <c r="F41930" i="3"/>
  <c r="F41931" i="3"/>
  <c r="F41932" i="3"/>
  <c r="F41933" i="3"/>
  <c r="F41934" i="3"/>
  <c r="F41935" i="3"/>
  <c r="F41936" i="3"/>
  <c r="F41937" i="3"/>
  <c r="F41938" i="3"/>
  <c r="F41939" i="3"/>
  <c r="F41940" i="3"/>
  <c r="F41941" i="3"/>
  <c r="F41942" i="3"/>
  <c r="F41943" i="3"/>
  <c r="F41944" i="3"/>
  <c r="F41945" i="3"/>
  <c r="F41946" i="3"/>
  <c r="F41947" i="3"/>
  <c r="F41948" i="3"/>
  <c r="F41949" i="3"/>
  <c r="F41950" i="3"/>
  <c r="F41951" i="3"/>
  <c r="F41952" i="3"/>
  <c r="F41953" i="3"/>
  <c r="F41954" i="3"/>
  <c r="F41955" i="3"/>
  <c r="F41956" i="3"/>
  <c r="F41957" i="3"/>
  <c r="F41958" i="3"/>
  <c r="F41959" i="3"/>
  <c r="F41960" i="3"/>
  <c r="F41961" i="3"/>
  <c r="F41962" i="3"/>
  <c r="F41963" i="3"/>
  <c r="F41964" i="3"/>
  <c r="F41965" i="3"/>
  <c r="F41966" i="3"/>
  <c r="F41967" i="3"/>
  <c r="F41968" i="3"/>
  <c r="F41969" i="3"/>
  <c r="F41970" i="3"/>
  <c r="F41971" i="3"/>
  <c r="F41972" i="3"/>
  <c r="F41973" i="3"/>
  <c r="F41974" i="3"/>
  <c r="F41975" i="3"/>
  <c r="F41976" i="3"/>
  <c r="F41977" i="3"/>
  <c r="F41978" i="3"/>
  <c r="F41979" i="3"/>
  <c r="F41980" i="3"/>
  <c r="F41981" i="3"/>
  <c r="F41982" i="3"/>
  <c r="F41983" i="3"/>
  <c r="F41984" i="3"/>
  <c r="F41985" i="3"/>
  <c r="F41986" i="3"/>
  <c r="F41987" i="3"/>
  <c r="F41988" i="3"/>
  <c r="F41989" i="3"/>
  <c r="F41990" i="3"/>
  <c r="F41991" i="3"/>
  <c r="F41992" i="3"/>
  <c r="F41993" i="3"/>
  <c r="F41994" i="3"/>
  <c r="F41995" i="3"/>
  <c r="F41996" i="3"/>
  <c r="F41997" i="3"/>
  <c r="F41998" i="3"/>
  <c r="F41999" i="3"/>
  <c r="F42000" i="3"/>
  <c r="F42001" i="3"/>
  <c r="F42002" i="3"/>
  <c r="F42003" i="3"/>
  <c r="F42004" i="3"/>
  <c r="F42005" i="3"/>
  <c r="F42006" i="3"/>
  <c r="F42007" i="3"/>
  <c r="F42008" i="3"/>
  <c r="F42009" i="3"/>
  <c r="F42010" i="3"/>
  <c r="F42011" i="3"/>
  <c r="F42012" i="3"/>
  <c r="F42013" i="3"/>
  <c r="F42014" i="3"/>
  <c r="F42015" i="3"/>
  <c r="F42016" i="3"/>
  <c r="F42017" i="3"/>
  <c r="F42018" i="3"/>
  <c r="F42019" i="3"/>
  <c r="F42020" i="3"/>
  <c r="F42021" i="3"/>
  <c r="F42022" i="3"/>
  <c r="F42023" i="3"/>
  <c r="F42024" i="3"/>
  <c r="F42025" i="3"/>
  <c r="F42026" i="3"/>
  <c r="F42027" i="3"/>
  <c r="F42028" i="3"/>
  <c r="F42029" i="3"/>
  <c r="F42030" i="3"/>
  <c r="F42031" i="3"/>
  <c r="F42032" i="3"/>
  <c r="F42033" i="3"/>
  <c r="F42034" i="3"/>
  <c r="F42035" i="3"/>
  <c r="F42036" i="3"/>
  <c r="F42037" i="3"/>
  <c r="F42038" i="3"/>
  <c r="F42039" i="3"/>
  <c r="F42040" i="3"/>
  <c r="F42041" i="3"/>
  <c r="F42042" i="3"/>
  <c r="F42043" i="3"/>
  <c r="F42044" i="3"/>
  <c r="F42045" i="3"/>
  <c r="F42046" i="3"/>
  <c r="F42047" i="3"/>
  <c r="F42048" i="3"/>
  <c r="F42049" i="3"/>
  <c r="F42050" i="3"/>
  <c r="F42051" i="3"/>
  <c r="F42052" i="3"/>
  <c r="F42053" i="3"/>
  <c r="F42054" i="3"/>
  <c r="F42055" i="3"/>
  <c r="F42056" i="3"/>
  <c r="F42057" i="3"/>
  <c r="F42058" i="3"/>
  <c r="F42059" i="3"/>
  <c r="F42060" i="3"/>
  <c r="F42061" i="3"/>
  <c r="F42062" i="3"/>
  <c r="F42063" i="3"/>
  <c r="F42064" i="3"/>
  <c r="F42065" i="3"/>
  <c r="F42066" i="3"/>
  <c r="F42067" i="3"/>
  <c r="F42068" i="3"/>
  <c r="F42069" i="3"/>
  <c r="F42070" i="3"/>
  <c r="F42071" i="3"/>
  <c r="F42072" i="3"/>
  <c r="F42073" i="3"/>
  <c r="F42074" i="3"/>
  <c r="F42075" i="3"/>
  <c r="F42076" i="3"/>
  <c r="F42077" i="3"/>
  <c r="F42078" i="3"/>
  <c r="F42079" i="3"/>
  <c r="F42080" i="3"/>
  <c r="F42081" i="3"/>
  <c r="F42082" i="3"/>
  <c r="F42083" i="3"/>
  <c r="F42084" i="3"/>
  <c r="F42085" i="3"/>
  <c r="F42086" i="3"/>
  <c r="F42087" i="3"/>
  <c r="F42088" i="3"/>
  <c r="F42089" i="3"/>
  <c r="F42090" i="3"/>
  <c r="F42091" i="3"/>
  <c r="F42092" i="3"/>
  <c r="F42093" i="3"/>
  <c r="F42094" i="3"/>
  <c r="F42095" i="3"/>
  <c r="F42096" i="3"/>
  <c r="F42097" i="3"/>
  <c r="F42098" i="3"/>
  <c r="F42099" i="3"/>
  <c r="F42100" i="3"/>
  <c r="F42101" i="3"/>
  <c r="F42102" i="3"/>
  <c r="F42103" i="3"/>
  <c r="F42104" i="3"/>
  <c r="F42105" i="3"/>
  <c r="F42106" i="3"/>
  <c r="F42107" i="3"/>
  <c r="F42108" i="3"/>
  <c r="F42109" i="3"/>
  <c r="F42110" i="3"/>
  <c r="F42111" i="3"/>
  <c r="F42112" i="3"/>
  <c r="F42113" i="3"/>
  <c r="F42114" i="3"/>
  <c r="F42115" i="3"/>
  <c r="F42116" i="3"/>
  <c r="F42117" i="3"/>
  <c r="F42118" i="3"/>
  <c r="F42119" i="3"/>
  <c r="F42120" i="3"/>
  <c r="F42121" i="3"/>
  <c r="F42122" i="3"/>
  <c r="F42123" i="3"/>
  <c r="F42124" i="3"/>
  <c r="F42125" i="3"/>
  <c r="F42126" i="3"/>
  <c r="F42127" i="3"/>
  <c r="F42128" i="3"/>
  <c r="F42129" i="3"/>
  <c r="F42130" i="3"/>
  <c r="F42131" i="3"/>
  <c r="F42132" i="3"/>
  <c r="F42133" i="3"/>
  <c r="F42134" i="3"/>
  <c r="F42135" i="3"/>
  <c r="F42136" i="3"/>
  <c r="F42137" i="3"/>
  <c r="F42138" i="3"/>
  <c r="F42139" i="3"/>
  <c r="F42140" i="3"/>
  <c r="F42141" i="3"/>
  <c r="F42142" i="3"/>
  <c r="F42143" i="3"/>
  <c r="F42144" i="3"/>
  <c r="F42145" i="3"/>
  <c r="F42146" i="3"/>
  <c r="F42147" i="3"/>
  <c r="F42148" i="3"/>
  <c r="F42149" i="3"/>
  <c r="F42150" i="3"/>
  <c r="F42151" i="3"/>
  <c r="F42152" i="3"/>
  <c r="F42153" i="3"/>
  <c r="F42154" i="3"/>
  <c r="F42155" i="3"/>
  <c r="F42156" i="3"/>
  <c r="F42157" i="3"/>
  <c r="F42158" i="3"/>
  <c r="F42159" i="3"/>
  <c r="F42160" i="3"/>
  <c r="F42161" i="3"/>
  <c r="F42162" i="3"/>
  <c r="F42163" i="3"/>
  <c r="F42164" i="3"/>
  <c r="F42165" i="3"/>
  <c r="F42166" i="3"/>
  <c r="F42167" i="3"/>
  <c r="F42168" i="3"/>
  <c r="F42169" i="3"/>
  <c r="F42170" i="3"/>
  <c r="F42171" i="3"/>
  <c r="F42172" i="3"/>
  <c r="F42173" i="3"/>
  <c r="F42174" i="3"/>
  <c r="F42175" i="3"/>
  <c r="F42176" i="3"/>
  <c r="F42177" i="3"/>
  <c r="F42178" i="3"/>
  <c r="F42179" i="3"/>
  <c r="F42180" i="3"/>
  <c r="F42181" i="3"/>
  <c r="F42182" i="3"/>
  <c r="F42183" i="3"/>
  <c r="F42184" i="3"/>
  <c r="F42185" i="3"/>
  <c r="F42186" i="3"/>
  <c r="F42187" i="3"/>
  <c r="F42188" i="3"/>
  <c r="F42189" i="3"/>
  <c r="F42190" i="3"/>
  <c r="F42191" i="3"/>
  <c r="F42192" i="3"/>
  <c r="F42193" i="3"/>
  <c r="F42194" i="3"/>
  <c r="F42195" i="3"/>
  <c r="F42196" i="3"/>
  <c r="F42197" i="3"/>
  <c r="F42198" i="3"/>
  <c r="F42199" i="3"/>
  <c r="F42200" i="3"/>
  <c r="F42201" i="3"/>
  <c r="F42202" i="3"/>
  <c r="F42203" i="3"/>
  <c r="F42204" i="3"/>
  <c r="F42205" i="3"/>
  <c r="F42206" i="3"/>
  <c r="F42207" i="3"/>
  <c r="F42208" i="3"/>
  <c r="F42209" i="3"/>
  <c r="F42210" i="3"/>
  <c r="F42211" i="3"/>
  <c r="F42212" i="3"/>
  <c r="F42213" i="3"/>
  <c r="F42214" i="3"/>
  <c r="F42215" i="3"/>
  <c r="F42216" i="3"/>
  <c r="F42217" i="3"/>
  <c r="F42218" i="3"/>
  <c r="F42219" i="3"/>
  <c r="F42220" i="3"/>
  <c r="F42221" i="3"/>
  <c r="F42222" i="3"/>
  <c r="F42223" i="3"/>
  <c r="F42224" i="3"/>
  <c r="F42225" i="3"/>
  <c r="F42226" i="3"/>
  <c r="F42227" i="3"/>
  <c r="F42228" i="3"/>
  <c r="F42229" i="3"/>
  <c r="F42230" i="3"/>
  <c r="F42231" i="3"/>
  <c r="F42232" i="3"/>
  <c r="F42233" i="3"/>
  <c r="F42234" i="3"/>
  <c r="F42235" i="3"/>
  <c r="F42236" i="3"/>
  <c r="F42237" i="3"/>
  <c r="F42238" i="3"/>
  <c r="F42239" i="3"/>
  <c r="F42240" i="3"/>
  <c r="F42241" i="3"/>
  <c r="F42242" i="3"/>
  <c r="F42243" i="3"/>
  <c r="F42244" i="3"/>
  <c r="F42245" i="3"/>
  <c r="F42246" i="3"/>
  <c r="F42247" i="3"/>
  <c r="F42248" i="3"/>
  <c r="F42249" i="3"/>
  <c r="F42250" i="3"/>
  <c r="F42251" i="3"/>
  <c r="F42252" i="3"/>
  <c r="F42253" i="3"/>
  <c r="F42254" i="3"/>
  <c r="F42255" i="3"/>
  <c r="F42256" i="3"/>
  <c r="F42257" i="3"/>
  <c r="F42258" i="3"/>
  <c r="F42259" i="3"/>
  <c r="F42260" i="3"/>
  <c r="F42261" i="3"/>
  <c r="F42262" i="3"/>
  <c r="F42263" i="3"/>
  <c r="F42264" i="3"/>
  <c r="F42265" i="3"/>
  <c r="F42266" i="3"/>
  <c r="F42267" i="3"/>
  <c r="F42268" i="3"/>
  <c r="F42269" i="3"/>
  <c r="F42270" i="3"/>
  <c r="F42271" i="3"/>
  <c r="F42272" i="3"/>
  <c r="F42273" i="3"/>
  <c r="F42274" i="3"/>
  <c r="F42275" i="3"/>
  <c r="F42276" i="3"/>
  <c r="F42277" i="3"/>
  <c r="F42278" i="3"/>
  <c r="F42279" i="3"/>
  <c r="F42280" i="3"/>
  <c r="F42281" i="3"/>
  <c r="F42282" i="3"/>
  <c r="F42283" i="3"/>
  <c r="F42284" i="3"/>
  <c r="F42285" i="3"/>
  <c r="F42286" i="3"/>
  <c r="F42287" i="3"/>
  <c r="F42288" i="3"/>
  <c r="F42289" i="3"/>
  <c r="F42290" i="3"/>
  <c r="F42291" i="3"/>
  <c r="F42292" i="3"/>
  <c r="F42293" i="3"/>
  <c r="F42294" i="3"/>
  <c r="F42295" i="3"/>
  <c r="F42296" i="3"/>
  <c r="F42297" i="3"/>
  <c r="F42298" i="3"/>
  <c r="F42299" i="3"/>
  <c r="F42300" i="3"/>
  <c r="F42301" i="3"/>
  <c r="F42302" i="3"/>
  <c r="F42303" i="3"/>
  <c r="F42304" i="3"/>
  <c r="F42305" i="3"/>
  <c r="F42306" i="3"/>
  <c r="F42307" i="3"/>
  <c r="F42308" i="3"/>
  <c r="F42309" i="3"/>
  <c r="F42310" i="3"/>
  <c r="F42311" i="3"/>
  <c r="F42312" i="3"/>
  <c r="F42313" i="3"/>
  <c r="F42314" i="3"/>
  <c r="F42315" i="3"/>
  <c r="F42316" i="3"/>
  <c r="F42317" i="3"/>
  <c r="F42318" i="3"/>
  <c r="F42319" i="3"/>
  <c r="F42320" i="3"/>
  <c r="F42321" i="3"/>
  <c r="F42322" i="3"/>
  <c r="F42323" i="3"/>
  <c r="F42324" i="3"/>
  <c r="F42325" i="3"/>
  <c r="F42326" i="3"/>
  <c r="F42327" i="3"/>
  <c r="F42328" i="3"/>
  <c r="F42329" i="3"/>
  <c r="F42330" i="3"/>
  <c r="F42331" i="3"/>
  <c r="F42332" i="3"/>
  <c r="F42333" i="3"/>
  <c r="F42334" i="3"/>
  <c r="F42335" i="3"/>
  <c r="F42336" i="3"/>
  <c r="F42337" i="3"/>
  <c r="F42338" i="3"/>
  <c r="F42339" i="3"/>
  <c r="F42340" i="3"/>
  <c r="F42341" i="3"/>
  <c r="F42342" i="3"/>
  <c r="F42343" i="3"/>
  <c r="F42344" i="3"/>
  <c r="F42345" i="3"/>
  <c r="F42346" i="3"/>
  <c r="F42347" i="3"/>
  <c r="F42348" i="3"/>
  <c r="F42349" i="3"/>
  <c r="F42350" i="3"/>
  <c r="F42351" i="3"/>
  <c r="F42352" i="3"/>
  <c r="F42353" i="3"/>
  <c r="F42354" i="3"/>
  <c r="F42355" i="3"/>
  <c r="F42356" i="3"/>
  <c r="F42357" i="3"/>
  <c r="F42358" i="3"/>
  <c r="F42359" i="3"/>
  <c r="F42360" i="3"/>
  <c r="F42361" i="3"/>
  <c r="F42362" i="3"/>
  <c r="F42363" i="3"/>
  <c r="F42364" i="3"/>
  <c r="F42365" i="3"/>
  <c r="F42366" i="3"/>
  <c r="F42367" i="3"/>
  <c r="F42368" i="3"/>
  <c r="F42369" i="3"/>
  <c r="F42370" i="3"/>
  <c r="F42371" i="3"/>
  <c r="F42372" i="3"/>
  <c r="F42373" i="3"/>
  <c r="F42374" i="3"/>
  <c r="F42375" i="3"/>
  <c r="F42376" i="3"/>
  <c r="F42377" i="3"/>
  <c r="F42378" i="3"/>
  <c r="F42379" i="3"/>
  <c r="F42380" i="3"/>
  <c r="F42381" i="3"/>
  <c r="F42382" i="3"/>
  <c r="F42383" i="3"/>
  <c r="F42384" i="3"/>
  <c r="F42385" i="3"/>
  <c r="F42386" i="3"/>
  <c r="F42387" i="3"/>
  <c r="F42388" i="3"/>
  <c r="F42389" i="3"/>
  <c r="F42390" i="3"/>
  <c r="F42391" i="3"/>
  <c r="F42392" i="3"/>
  <c r="F42393" i="3"/>
  <c r="F42394" i="3"/>
  <c r="F42395" i="3"/>
  <c r="F42396" i="3"/>
  <c r="F42397" i="3"/>
  <c r="F42398" i="3"/>
  <c r="F42399" i="3"/>
  <c r="F42400" i="3"/>
  <c r="F42401" i="3"/>
  <c r="F42402" i="3"/>
  <c r="F42403" i="3"/>
  <c r="F42404" i="3"/>
  <c r="F42405" i="3"/>
  <c r="F42406" i="3"/>
  <c r="F42407" i="3"/>
  <c r="F42408" i="3"/>
  <c r="F42409" i="3"/>
  <c r="F42410" i="3"/>
  <c r="F42411" i="3"/>
  <c r="F42412" i="3"/>
  <c r="F42413" i="3"/>
  <c r="F42414" i="3"/>
  <c r="F42415" i="3"/>
  <c r="F42416" i="3"/>
  <c r="F42417" i="3"/>
  <c r="F42418" i="3"/>
  <c r="F42419" i="3"/>
  <c r="F42420" i="3"/>
  <c r="F42421" i="3"/>
  <c r="F42422" i="3"/>
  <c r="F42423" i="3"/>
  <c r="F42424" i="3"/>
  <c r="F42425" i="3"/>
  <c r="F42426" i="3"/>
  <c r="F42427" i="3"/>
  <c r="F42428" i="3"/>
  <c r="F42429" i="3"/>
  <c r="F42430" i="3"/>
  <c r="F42431" i="3"/>
  <c r="F42432" i="3"/>
  <c r="F42433" i="3"/>
  <c r="F42434" i="3"/>
  <c r="F42435" i="3"/>
  <c r="F42436" i="3"/>
  <c r="F42437" i="3"/>
  <c r="F42438" i="3"/>
  <c r="F42439" i="3"/>
  <c r="F42440" i="3"/>
  <c r="F42441" i="3"/>
  <c r="F42442" i="3"/>
  <c r="F42443" i="3"/>
  <c r="F42444" i="3"/>
  <c r="F42445" i="3"/>
  <c r="F42446" i="3"/>
  <c r="F42447" i="3"/>
  <c r="F42448" i="3"/>
  <c r="F42449" i="3"/>
  <c r="F42450" i="3"/>
  <c r="F42451" i="3"/>
  <c r="F42452" i="3"/>
  <c r="F42453" i="3"/>
  <c r="F42454" i="3"/>
  <c r="F42455" i="3"/>
  <c r="F42456" i="3"/>
  <c r="F42457" i="3"/>
  <c r="F42458" i="3"/>
  <c r="F42459" i="3"/>
  <c r="F42460" i="3"/>
  <c r="F42461" i="3"/>
  <c r="F42462" i="3"/>
  <c r="F42463" i="3"/>
  <c r="F42464" i="3"/>
  <c r="F42465" i="3"/>
  <c r="F42466" i="3"/>
  <c r="F42467" i="3"/>
  <c r="F42468" i="3"/>
  <c r="F42469" i="3"/>
  <c r="F42470" i="3"/>
  <c r="F42471" i="3"/>
  <c r="F42472" i="3"/>
  <c r="F42473" i="3"/>
  <c r="F42474" i="3"/>
  <c r="F42475" i="3"/>
  <c r="F42476" i="3"/>
  <c r="F42477" i="3"/>
  <c r="F42478" i="3"/>
  <c r="F42479" i="3"/>
  <c r="F42480" i="3"/>
  <c r="F42481" i="3"/>
  <c r="F42482" i="3"/>
  <c r="F42483" i="3"/>
  <c r="F42484" i="3"/>
  <c r="F42485" i="3"/>
  <c r="F42486" i="3"/>
  <c r="F42487" i="3"/>
  <c r="F42488" i="3"/>
  <c r="F42489" i="3"/>
  <c r="F42490" i="3"/>
  <c r="F42491" i="3"/>
  <c r="F42492" i="3"/>
  <c r="F42493" i="3"/>
  <c r="F42494" i="3"/>
  <c r="F42495" i="3"/>
  <c r="F42496" i="3"/>
  <c r="F42497" i="3"/>
  <c r="F42498" i="3"/>
  <c r="F42499" i="3"/>
  <c r="F42500" i="3"/>
  <c r="F42501" i="3"/>
  <c r="F42502" i="3"/>
  <c r="F42503" i="3"/>
  <c r="F42504" i="3"/>
  <c r="F42505" i="3"/>
  <c r="F42506" i="3"/>
  <c r="F42507" i="3"/>
  <c r="F42508" i="3"/>
  <c r="F42509" i="3"/>
  <c r="F42510" i="3"/>
  <c r="F42511" i="3"/>
  <c r="F42512" i="3"/>
  <c r="F42513" i="3"/>
  <c r="F42514" i="3"/>
  <c r="F42515" i="3"/>
  <c r="F42516" i="3"/>
  <c r="F42517" i="3"/>
  <c r="F42518" i="3"/>
  <c r="F42519" i="3"/>
  <c r="F42520" i="3"/>
  <c r="F42521" i="3"/>
  <c r="F42522" i="3"/>
  <c r="F42523" i="3"/>
  <c r="F42524" i="3"/>
  <c r="F42525" i="3"/>
  <c r="F42526" i="3"/>
  <c r="F42527" i="3"/>
  <c r="F42528" i="3"/>
  <c r="F42529" i="3"/>
  <c r="F42530" i="3"/>
  <c r="F42531" i="3"/>
  <c r="F42532" i="3"/>
  <c r="F42533" i="3"/>
  <c r="F42534" i="3"/>
  <c r="F42535" i="3"/>
  <c r="F42536" i="3"/>
  <c r="F42537" i="3"/>
  <c r="F42538" i="3"/>
  <c r="F42539" i="3"/>
  <c r="F42540" i="3"/>
  <c r="F42541" i="3"/>
  <c r="F42542" i="3"/>
  <c r="F42543" i="3"/>
  <c r="F42544" i="3"/>
  <c r="F42545" i="3"/>
  <c r="F42546" i="3"/>
  <c r="F42547" i="3"/>
  <c r="F42548" i="3"/>
  <c r="F42549" i="3"/>
  <c r="F42550" i="3"/>
  <c r="F42551" i="3"/>
  <c r="F42552" i="3"/>
  <c r="F42553" i="3"/>
  <c r="F42554" i="3"/>
  <c r="F42555" i="3"/>
  <c r="F42556" i="3"/>
  <c r="F42557" i="3"/>
  <c r="F42558" i="3"/>
  <c r="F42559" i="3"/>
  <c r="F42560" i="3"/>
  <c r="F42561" i="3"/>
  <c r="F42562" i="3"/>
  <c r="F42563" i="3"/>
  <c r="F42564" i="3"/>
  <c r="F42565" i="3"/>
  <c r="F42566" i="3"/>
  <c r="F42567" i="3"/>
  <c r="F42568" i="3"/>
  <c r="F42569" i="3"/>
  <c r="F42570" i="3"/>
  <c r="F42571" i="3"/>
  <c r="F42572" i="3"/>
  <c r="F42573" i="3"/>
  <c r="F42574" i="3"/>
  <c r="F42575" i="3"/>
  <c r="F42576" i="3"/>
  <c r="F42577" i="3"/>
  <c r="F42578" i="3"/>
  <c r="F42579" i="3"/>
  <c r="F42580" i="3"/>
  <c r="F42581" i="3"/>
  <c r="F42582" i="3"/>
  <c r="F42583" i="3"/>
  <c r="F42584" i="3"/>
  <c r="F42585" i="3"/>
  <c r="F42586" i="3"/>
  <c r="F42587" i="3"/>
  <c r="F42588" i="3"/>
  <c r="F42589" i="3"/>
  <c r="F42590" i="3"/>
  <c r="F42591" i="3"/>
  <c r="F42592" i="3"/>
  <c r="F42593" i="3"/>
  <c r="F42594" i="3"/>
  <c r="F42595" i="3"/>
  <c r="F42596" i="3"/>
  <c r="F42597" i="3"/>
  <c r="F42598" i="3"/>
  <c r="F42599" i="3"/>
  <c r="F42600" i="3"/>
  <c r="F42601" i="3"/>
  <c r="F42602" i="3"/>
  <c r="F42603" i="3"/>
  <c r="F42604" i="3"/>
  <c r="F42605" i="3"/>
  <c r="F42606" i="3"/>
  <c r="F42607" i="3"/>
  <c r="F42608" i="3"/>
  <c r="F42609" i="3"/>
  <c r="F42610" i="3"/>
  <c r="F42611" i="3"/>
  <c r="F42612" i="3"/>
  <c r="F42613" i="3"/>
  <c r="F42614" i="3"/>
  <c r="F42615" i="3"/>
  <c r="F42616" i="3"/>
  <c r="F42617" i="3"/>
  <c r="F42618" i="3"/>
  <c r="F42619" i="3"/>
  <c r="F42620" i="3"/>
  <c r="F42621" i="3"/>
  <c r="F42622" i="3"/>
  <c r="F42623" i="3"/>
  <c r="F42624" i="3"/>
  <c r="F42625" i="3"/>
  <c r="F42626" i="3"/>
  <c r="F42627" i="3"/>
  <c r="F42628" i="3"/>
  <c r="F42629" i="3"/>
  <c r="F42630" i="3"/>
  <c r="F42631" i="3"/>
  <c r="F42632" i="3"/>
  <c r="F42633" i="3"/>
  <c r="F42634" i="3"/>
  <c r="F42635" i="3"/>
  <c r="F42636" i="3"/>
  <c r="F42637" i="3"/>
  <c r="F42638" i="3"/>
  <c r="F42639" i="3"/>
  <c r="F42640" i="3"/>
  <c r="F42641" i="3"/>
  <c r="F42642" i="3"/>
  <c r="F42643" i="3"/>
  <c r="F42644" i="3"/>
  <c r="F42645" i="3"/>
  <c r="F42646" i="3"/>
  <c r="F42647" i="3"/>
  <c r="F42648" i="3"/>
  <c r="F42649" i="3"/>
  <c r="F42650" i="3"/>
  <c r="F42651" i="3"/>
  <c r="F42652" i="3"/>
  <c r="F42653" i="3"/>
  <c r="F42654" i="3"/>
  <c r="F42655" i="3"/>
  <c r="F42656" i="3"/>
  <c r="F42657" i="3"/>
  <c r="F42658" i="3"/>
  <c r="F42659" i="3"/>
  <c r="F42660" i="3"/>
  <c r="F42661" i="3"/>
  <c r="F42662" i="3"/>
  <c r="F42663" i="3"/>
  <c r="F42664" i="3"/>
  <c r="F42665" i="3"/>
  <c r="F42666" i="3"/>
  <c r="F42667" i="3"/>
  <c r="F42668" i="3"/>
  <c r="F42669" i="3"/>
  <c r="F42670" i="3"/>
  <c r="F42671" i="3"/>
  <c r="F42672" i="3"/>
  <c r="F42673" i="3"/>
  <c r="F42674" i="3"/>
  <c r="F42675" i="3"/>
  <c r="F42676" i="3"/>
  <c r="F42677" i="3"/>
  <c r="F42678" i="3"/>
  <c r="F42679" i="3"/>
  <c r="F42680" i="3"/>
  <c r="F42681" i="3"/>
  <c r="F42682" i="3"/>
  <c r="F42683" i="3"/>
  <c r="F42684" i="3"/>
  <c r="F42685" i="3"/>
  <c r="F42686" i="3"/>
  <c r="F42687" i="3"/>
  <c r="F42688" i="3"/>
  <c r="F42689" i="3"/>
  <c r="F42690" i="3"/>
  <c r="F42691" i="3"/>
  <c r="F42692" i="3"/>
  <c r="F42693" i="3"/>
  <c r="F42694" i="3"/>
  <c r="F42695" i="3"/>
  <c r="F42696" i="3"/>
  <c r="F42697" i="3"/>
  <c r="F42698" i="3"/>
  <c r="F42699" i="3"/>
  <c r="F42700" i="3"/>
  <c r="F42701" i="3"/>
  <c r="F42702" i="3"/>
  <c r="F42703" i="3"/>
  <c r="F42704" i="3"/>
  <c r="F42705" i="3"/>
  <c r="F42706" i="3"/>
  <c r="F42707" i="3"/>
  <c r="F42708" i="3"/>
  <c r="F42709" i="3"/>
  <c r="F42710" i="3"/>
  <c r="F42711" i="3"/>
  <c r="F42712" i="3"/>
  <c r="F42713" i="3"/>
  <c r="F42714" i="3"/>
  <c r="F42715" i="3"/>
  <c r="F42716" i="3"/>
  <c r="F42717" i="3"/>
  <c r="F42718" i="3"/>
  <c r="F42719" i="3"/>
  <c r="F42720" i="3"/>
  <c r="F42721" i="3"/>
  <c r="F42722" i="3"/>
  <c r="F42723" i="3"/>
  <c r="F42724" i="3"/>
  <c r="F42725" i="3"/>
  <c r="F42726" i="3"/>
  <c r="F42727" i="3"/>
  <c r="F42728" i="3"/>
  <c r="F42729" i="3"/>
  <c r="F42730" i="3"/>
  <c r="F42731" i="3"/>
  <c r="F42732" i="3"/>
  <c r="F42733" i="3"/>
  <c r="F42734" i="3"/>
  <c r="F42735" i="3"/>
  <c r="F42736" i="3"/>
  <c r="F42737" i="3"/>
  <c r="F42738" i="3"/>
  <c r="F42739" i="3"/>
  <c r="F42740" i="3"/>
  <c r="F42741" i="3"/>
  <c r="F42742" i="3"/>
  <c r="F42743" i="3"/>
  <c r="F42744" i="3"/>
  <c r="F42745" i="3"/>
  <c r="F42746" i="3"/>
  <c r="F42747" i="3"/>
  <c r="F42748" i="3"/>
  <c r="F42749" i="3"/>
  <c r="F42750" i="3"/>
  <c r="F42751" i="3"/>
  <c r="F42752" i="3"/>
  <c r="F42753" i="3"/>
  <c r="F42754" i="3"/>
  <c r="F42755" i="3"/>
  <c r="F42756" i="3"/>
  <c r="F42757" i="3"/>
  <c r="F42758" i="3"/>
  <c r="F42759" i="3"/>
  <c r="F42760" i="3"/>
  <c r="F42761" i="3"/>
  <c r="F42762" i="3"/>
  <c r="F42763" i="3"/>
  <c r="F42764" i="3"/>
  <c r="F42765" i="3"/>
  <c r="F42766" i="3"/>
  <c r="F42767" i="3"/>
  <c r="F42768" i="3"/>
  <c r="F42769" i="3"/>
  <c r="F42770" i="3"/>
  <c r="F42771" i="3"/>
  <c r="F42772" i="3"/>
  <c r="F42773" i="3"/>
  <c r="F42774" i="3"/>
  <c r="F42775" i="3"/>
  <c r="F42776" i="3"/>
  <c r="F42777" i="3"/>
  <c r="F42778" i="3"/>
  <c r="F42779" i="3"/>
  <c r="F42780" i="3"/>
  <c r="F42781" i="3"/>
  <c r="F42782" i="3"/>
  <c r="F42783" i="3"/>
  <c r="F42784" i="3"/>
  <c r="F42785" i="3"/>
  <c r="F42786" i="3"/>
  <c r="F42787" i="3"/>
  <c r="F42788" i="3"/>
  <c r="F42789" i="3"/>
  <c r="F42790" i="3"/>
  <c r="F42791" i="3"/>
  <c r="F42792" i="3"/>
  <c r="F42793" i="3"/>
  <c r="F42794" i="3"/>
  <c r="F42795" i="3"/>
  <c r="F42796" i="3"/>
  <c r="F42797" i="3"/>
  <c r="F42798" i="3"/>
  <c r="F42799" i="3"/>
  <c r="F42800" i="3"/>
  <c r="F42801" i="3"/>
  <c r="F42802" i="3"/>
  <c r="F42803" i="3"/>
  <c r="F42804" i="3"/>
  <c r="F42805" i="3"/>
  <c r="F42806" i="3"/>
  <c r="F42807" i="3"/>
  <c r="F42808" i="3"/>
  <c r="F42809" i="3"/>
  <c r="F42810" i="3"/>
  <c r="F42811" i="3"/>
  <c r="F42812" i="3"/>
  <c r="F42813" i="3"/>
  <c r="F42814" i="3"/>
  <c r="F42815" i="3"/>
  <c r="F42816" i="3"/>
  <c r="F42817" i="3"/>
  <c r="F42818" i="3"/>
  <c r="F42819" i="3"/>
  <c r="F42820" i="3"/>
  <c r="F42821" i="3"/>
  <c r="F42822" i="3"/>
  <c r="F42823" i="3"/>
  <c r="F42824" i="3"/>
  <c r="F42825" i="3"/>
  <c r="F42826" i="3"/>
  <c r="F42827" i="3"/>
  <c r="F42828" i="3"/>
  <c r="F42829" i="3"/>
  <c r="F42830" i="3"/>
  <c r="F42831" i="3"/>
  <c r="F42832" i="3"/>
  <c r="F42833" i="3"/>
  <c r="F42834" i="3"/>
  <c r="F42835" i="3"/>
  <c r="F42836" i="3"/>
  <c r="F42837" i="3"/>
  <c r="F42838" i="3"/>
  <c r="F42839" i="3"/>
  <c r="F42840" i="3"/>
  <c r="F42841" i="3"/>
  <c r="F42842" i="3"/>
  <c r="F42843" i="3"/>
  <c r="F42844" i="3"/>
  <c r="F42845" i="3"/>
  <c r="F42846" i="3"/>
  <c r="F42847" i="3"/>
  <c r="F42848" i="3"/>
  <c r="F42849" i="3"/>
  <c r="F42850" i="3"/>
  <c r="F42851" i="3"/>
  <c r="F42852" i="3"/>
  <c r="F42853" i="3"/>
  <c r="F42854" i="3"/>
  <c r="F42855" i="3"/>
  <c r="F42856" i="3"/>
  <c r="F42857" i="3"/>
  <c r="F42858" i="3"/>
  <c r="F42859" i="3"/>
  <c r="F42860" i="3"/>
  <c r="F42861" i="3"/>
  <c r="F42862" i="3"/>
  <c r="F42863" i="3"/>
  <c r="F42864" i="3"/>
  <c r="F42865" i="3"/>
  <c r="F42866" i="3"/>
  <c r="F42867" i="3"/>
  <c r="F42868" i="3"/>
  <c r="F42869" i="3"/>
  <c r="F42870" i="3"/>
  <c r="F42871" i="3"/>
  <c r="F42872" i="3"/>
  <c r="F42873" i="3"/>
  <c r="F42874" i="3"/>
  <c r="F42875" i="3"/>
  <c r="F42876" i="3"/>
  <c r="F42877" i="3"/>
  <c r="F42878" i="3"/>
  <c r="F42879" i="3"/>
  <c r="F42880" i="3"/>
  <c r="F42881" i="3"/>
  <c r="F42882" i="3"/>
  <c r="F42883" i="3"/>
  <c r="F42884" i="3"/>
  <c r="F42885" i="3"/>
  <c r="F42886" i="3"/>
  <c r="F42887" i="3"/>
  <c r="F42888" i="3"/>
  <c r="F42889" i="3"/>
  <c r="F42890" i="3"/>
  <c r="F42891" i="3"/>
  <c r="F42892" i="3"/>
  <c r="F42893" i="3"/>
  <c r="F42894" i="3"/>
  <c r="F42895" i="3"/>
  <c r="F42896" i="3"/>
  <c r="F42897" i="3"/>
  <c r="F42898" i="3"/>
  <c r="F42899" i="3"/>
  <c r="F42900" i="3"/>
  <c r="F42901" i="3"/>
  <c r="F42902" i="3"/>
  <c r="F42903" i="3"/>
  <c r="F42904" i="3"/>
  <c r="F42905" i="3"/>
  <c r="F42906" i="3"/>
  <c r="F42907" i="3"/>
  <c r="F42908" i="3"/>
  <c r="F42909" i="3"/>
  <c r="F42910" i="3"/>
  <c r="F42911" i="3"/>
  <c r="F42912" i="3"/>
  <c r="F42913" i="3"/>
  <c r="F42914" i="3"/>
  <c r="F42915" i="3"/>
  <c r="F42916" i="3"/>
  <c r="F42917" i="3"/>
  <c r="F42918" i="3"/>
  <c r="F42919" i="3"/>
  <c r="F42920" i="3"/>
  <c r="F42921" i="3"/>
  <c r="F42922" i="3"/>
  <c r="F42923" i="3"/>
  <c r="F42924" i="3"/>
  <c r="F42925" i="3"/>
  <c r="F42926" i="3"/>
  <c r="F42927" i="3"/>
  <c r="F42928" i="3"/>
  <c r="F42929" i="3"/>
  <c r="F42930" i="3"/>
  <c r="F42931" i="3"/>
  <c r="F42932" i="3"/>
  <c r="F42933" i="3"/>
  <c r="F42934" i="3"/>
  <c r="F42935" i="3"/>
  <c r="F42936" i="3"/>
  <c r="F42937" i="3"/>
  <c r="F42938" i="3"/>
  <c r="F42939" i="3"/>
  <c r="F42940" i="3"/>
  <c r="F42941" i="3"/>
  <c r="F42942" i="3"/>
  <c r="F42943" i="3"/>
  <c r="F42944" i="3"/>
  <c r="F42945" i="3"/>
  <c r="F42946" i="3"/>
  <c r="F42947" i="3"/>
  <c r="F42948" i="3"/>
  <c r="F42949" i="3"/>
  <c r="F42950" i="3"/>
  <c r="F42951" i="3"/>
  <c r="F42952" i="3"/>
  <c r="F42953" i="3"/>
  <c r="F42954" i="3"/>
  <c r="F42955" i="3"/>
  <c r="F42956" i="3"/>
  <c r="F42957" i="3"/>
  <c r="F42958" i="3"/>
  <c r="F42959" i="3"/>
  <c r="F42960" i="3"/>
  <c r="F42961" i="3"/>
  <c r="F42962" i="3"/>
  <c r="F42963" i="3"/>
  <c r="F42964" i="3"/>
  <c r="F42965" i="3"/>
  <c r="F42966" i="3"/>
  <c r="F42967" i="3"/>
  <c r="F42968" i="3"/>
  <c r="F42969" i="3"/>
  <c r="F42970" i="3"/>
  <c r="F42971" i="3"/>
  <c r="F42972" i="3"/>
  <c r="F42973" i="3"/>
  <c r="F42974" i="3"/>
  <c r="F42975" i="3"/>
  <c r="F42976" i="3"/>
  <c r="F42977" i="3"/>
  <c r="F42978" i="3"/>
  <c r="F42979" i="3"/>
  <c r="F42980" i="3"/>
  <c r="F42981" i="3"/>
  <c r="F42982" i="3"/>
  <c r="F42983" i="3"/>
  <c r="F42984" i="3"/>
  <c r="F42985" i="3"/>
  <c r="F42986" i="3"/>
  <c r="F42987" i="3"/>
  <c r="F42988" i="3"/>
  <c r="F42989" i="3"/>
  <c r="F42990" i="3"/>
  <c r="F42991" i="3"/>
  <c r="F42992" i="3"/>
  <c r="F42993" i="3"/>
  <c r="F42994" i="3"/>
  <c r="F42995" i="3"/>
  <c r="F42996" i="3"/>
  <c r="F42997" i="3"/>
  <c r="F42998" i="3"/>
  <c r="F42999" i="3"/>
  <c r="F43000" i="3"/>
  <c r="F43001" i="3"/>
  <c r="F43002" i="3"/>
  <c r="F43003" i="3"/>
  <c r="F43004" i="3"/>
  <c r="F43005" i="3"/>
  <c r="F43006" i="3"/>
  <c r="F43007" i="3"/>
  <c r="F43008" i="3"/>
  <c r="F43009" i="3"/>
  <c r="F43010" i="3"/>
  <c r="F43011" i="3"/>
  <c r="F43012" i="3"/>
  <c r="F43013" i="3"/>
  <c r="F43014" i="3"/>
  <c r="F43015" i="3"/>
  <c r="F43016" i="3"/>
  <c r="F43017" i="3"/>
  <c r="F43018" i="3"/>
  <c r="F43019" i="3"/>
  <c r="F43020" i="3"/>
  <c r="F43021" i="3"/>
  <c r="F43022" i="3"/>
  <c r="F43023" i="3"/>
  <c r="F43024" i="3"/>
  <c r="F43025" i="3"/>
  <c r="F43026" i="3"/>
  <c r="F43027" i="3"/>
  <c r="F43028" i="3"/>
  <c r="F43029" i="3"/>
  <c r="F43030" i="3"/>
  <c r="F43031" i="3"/>
  <c r="F43032" i="3"/>
  <c r="F43033" i="3"/>
  <c r="F43034" i="3"/>
  <c r="F43035" i="3"/>
  <c r="F43036" i="3"/>
  <c r="F43037" i="3"/>
  <c r="F43038" i="3"/>
  <c r="F43039" i="3"/>
  <c r="F43040" i="3"/>
  <c r="F43041" i="3"/>
  <c r="F43042" i="3"/>
  <c r="F43043" i="3"/>
  <c r="F43044" i="3"/>
  <c r="F43045" i="3"/>
  <c r="F43046" i="3"/>
  <c r="F43047" i="3"/>
  <c r="F43048" i="3"/>
  <c r="F43049" i="3"/>
  <c r="F43050" i="3"/>
  <c r="F43051" i="3"/>
  <c r="F43052" i="3"/>
  <c r="F43053" i="3"/>
  <c r="F43054" i="3"/>
  <c r="F43055" i="3"/>
  <c r="F43056" i="3"/>
  <c r="F43057" i="3"/>
  <c r="F43058" i="3"/>
  <c r="F43059" i="3"/>
  <c r="F43060" i="3"/>
  <c r="F43061" i="3"/>
  <c r="F43062" i="3"/>
  <c r="F43063" i="3"/>
  <c r="F43064" i="3"/>
  <c r="F43065" i="3"/>
  <c r="F43066" i="3"/>
  <c r="F43067" i="3"/>
  <c r="F43068" i="3"/>
  <c r="F43069" i="3"/>
  <c r="F43070" i="3"/>
  <c r="F43071" i="3"/>
  <c r="F43072" i="3"/>
  <c r="F43073" i="3"/>
  <c r="F43074" i="3"/>
  <c r="F43075" i="3"/>
  <c r="F43076" i="3"/>
  <c r="F43077" i="3"/>
  <c r="F43078" i="3"/>
  <c r="F43079" i="3"/>
  <c r="F43080" i="3"/>
  <c r="F43081" i="3"/>
  <c r="F43082" i="3"/>
  <c r="F43083" i="3"/>
  <c r="F43084" i="3"/>
  <c r="F43085" i="3"/>
  <c r="F43086" i="3"/>
  <c r="F43087" i="3"/>
  <c r="F43088" i="3"/>
  <c r="F43089" i="3"/>
  <c r="F43090" i="3"/>
  <c r="F43091" i="3"/>
  <c r="F43092" i="3"/>
  <c r="F43093" i="3"/>
  <c r="F43094" i="3"/>
  <c r="F43095" i="3"/>
  <c r="F43096" i="3"/>
  <c r="F43097" i="3"/>
  <c r="F43098" i="3"/>
  <c r="F43099" i="3"/>
  <c r="F43100" i="3"/>
  <c r="F43101" i="3"/>
  <c r="F43102" i="3"/>
  <c r="F43103" i="3"/>
  <c r="F43104" i="3"/>
  <c r="F43105" i="3"/>
  <c r="F43106" i="3"/>
  <c r="F43107" i="3"/>
  <c r="F43108" i="3"/>
  <c r="F43109" i="3"/>
  <c r="F43110" i="3"/>
  <c r="F43111" i="3"/>
  <c r="F43112" i="3"/>
  <c r="F43113" i="3"/>
  <c r="F43114" i="3"/>
  <c r="F43115" i="3"/>
  <c r="F43116" i="3"/>
  <c r="F43117" i="3"/>
  <c r="F43118" i="3"/>
  <c r="F43119" i="3"/>
  <c r="F43120" i="3"/>
  <c r="F43121" i="3"/>
  <c r="F43122" i="3"/>
  <c r="F43123" i="3"/>
  <c r="F43124" i="3"/>
  <c r="F43125" i="3"/>
  <c r="F43126" i="3"/>
  <c r="F43127" i="3"/>
  <c r="F43128" i="3"/>
  <c r="F43129" i="3"/>
  <c r="F43130" i="3"/>
  <c r="F43131" i="3"/>
  <c r="F43132" i="3"/>
  <c r="F43133" i="3"/>
  <c r="F43134" i="3"/>
  <c r="F43135" i="3"/>
  <c r="F43136" i="3"/>
  <c r="F43137" i="3"/>
  <c r="F43138" i="3"/>
  <c r="F43139" i="3"/>
  <c r="F43140" i="3"/>
  <c r="F43141" i="3"/>
  <c r="F43142" i="3"/>
  <c r="F43143" i="3"/>
  <c r="F43144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I200" i="4" l="1"/>
  <c r="AE20" i="4"/>
  <c r="I152" i="4"/>
  <c r="AA12" i="4"/>
  <c r="I136" i="4"/>
  <c r="Y16" i="4"/>
  <c r="G271" i="4"/>
  <c r="G253" i="4"/>
  <c r="G233" i="4"/>
  <c r="I214" i="4"/>
  <c r="AG14" i="4"/>
  <c r="I151" i="4"/>
  <c r="AA11" i="4"/>
  <c r="I135" i="4"/>
  <c r="Y15" i="4"/>
  <c r="I110" i="4"/>
  <c r="W10" i="4"/>
  <c r="I249" i="4"/>
  <c r="AK9" i="4"/>
  <c r="I224" i="4"/>
  <c r="AI4" i="4"/>
  <c r="I183" i="4"/>
  <c r="AE3" i="4"/>
  <c r="I175" i="4"/>
  <c r="AC15" i="4"/>
  <c r="I167" i="4"/>
  <c r="AC7" i="4"/>
  <c r="I95" i="4"/>
  <c r="U15" i="4"/>
  <c r="I79" i="4"/>
  <c r="S19" i="4"/>
  <c r="I63" i="4"/>
  <c r="S3" i="4"/>
  <c r="E270" i="4"/>
  <c r="F270" i="4" s="1"/>
  <c r="G250" i="4"/>
  <c r="G231" i="4"/>
  <c r="E213" i="4"/>
  <c r="F213" i="4" s="1"/>
  <c r="G189" i="4"/>
  <c r="E167" i="4"/>
  <c r="F167" i="4" s="1"/>
  <c r="E150" i="4"/>
  <c r="F150" i="4" s="1"/>
  <c r="E134" i="4"/>
  <c r="F134" i="4" s="1"/>
  <c r="E109" i="4"/>
  <c r="F109" i="4" s="1"/>
  <c r="I281" i="4"/>
  <c r="AM21" i="4"/>
  <c r="I264" i="4"/>
  <c r="AM4" i="4"/>
  <c r="I256" i="4"/>
  <c r="AK16" i="4"/>
  <c r="I255" i="4"/>
  <c r="AK15" i="4"/>
  <c r="I247" i="4"/>
  <c r="AK7" i="4"/>
  <c r="I278" i="4"/>
  <c r="AM18" i="4"/>
  <c r="I270" i="4"/>
  <c r="AM10" i="4"/>
  <c r="I246" i="4"/>
  <c r="AK6" i="4"/>
  <c r="I238" i="4"/>
  <c r="AI18" i="4"/>
  <c r="I230" i="4"/>
  <c r="AI10" i="4"/>
  <c r="I174" i="4"/>
  <c r="AC14" i="4"/>
  <c r="I158" i="4"/>
  <c r="AA18" i="4"/>
  <c r="I150" i="4"/>
  <c r="AA10" i="4"/>
  <c r="I142" i="4"/>
  <c r="AA2" i="4"/>
  <c r="I134" i="4"/>
  <c r="Y14" i="4"/>
  <c r="G267" i="4"/>
  <c r="E247" i="4"/>
  <c r="F247" i="4" s="1"/>
  <c r="E230" i="4"/>
  <c r="F230" i="4" s="1"/>
  <c r="E210" i="4"/>
  <c r="F210" i="4" s="1"/>
  <c r="G186" i="4"/>
  <c r="E163" i="4"/>
  <c r="F163" i="4" s="1"/>
  <c r="G147" i="4"/>
  <c r="G131" i="4"/>
  <c r="G102" i="4"/>
  <c r="I261" i="4"/>
  <c r="AK21" i="4"/>
  <c r="I237" i="4"/>
  <c r="AI17" i="4"/>
  <c r="I221" i="4"/>
  <c r="AG21" i="4"/>
  <c r="I213" i="4"/>
  <c r="AG13" i="4"/>
  <c r="I205" i="4"/>
  <c r="AG5" i="4"/>
  <c r="I197" i="4"/>
  <c r="AE17" i="4"/>
  <c r="I149" i="4"/>
  <c r="AA9" i="4"/>
  <c r="I133" i="4"/>
  <c r="Y13" i="4"/>
  <c r="I125" i="4"/>
  <c r="Y5" i="4"/>
  <c r="I117" i="4"/>
  <c r="W17" i="4"/>
  <c r="I109" i="4"/>
  <c r="W9" i="4"/>
  <c r="I101" i="4"/>
  <c r="U21" i="4"/>
  <c r="E281" i="4"/>
  <c r="F281" i="4" s="1"/>
  <c r="G265" i="4"/>
  <c r="E243" i="4"/>
  <c r="F243" i="4" s="1"/>
  <c r="I227" i="4"/>
  <c r="AI7" i="4"/>
  <c r="I206" i="4"/>
  <c r="AG6" i="4"/>
  <c r="I145" i="4"/>
  <c r="AA5" i="4"/>
  <c r="I129" i="4"/>
  <c r="Y9" i="4"/>
  <c r="E101" i="4"/>
  <c r="F101" i="4" s="1"/>
  <c r="I212" i="4"/>
  <c r="AG12" i="4"/>
  <c r="I196" i="4"/>
  <c r="AE16" i="4"/>
  <c r="I188" i="4"/>
  <c r="AE8" i="4"/>
  <c r="I180" i="4"/>
  <c r="AC20" i="4"/>
  <c r="I164" i="4"/>
  <c r="AC4" i="4"/>
  <c r="I124" i="4"/>
  <c r="Y4" i="4"/>
  <c r="I108" i="4"/>
  <c r="W8" i="4"/>
  <c r="G279" i="4"/>
  <c r="G262" i="4"/>
  <c r="E241" i="4"/>
  <c r="F241" i="4" s="1"/>
  <c r="G225" i="4"/>
  <c r="E205" i="4"/>
  <c r="F205" i="4" s="1"/>
  <c r="E179" i="4"/>
  <c r="F179" i="4" s="1"/>
  <c r="G159" i="4"/>
  <c r="G143" i="4"/>
  <c r="G126" i="4"/>
  <c r="G93" i="4"/>
  <c r="I241" i="4"/>
  <c r="AI21" i="4"/>
  <c r="I277" i="4"/>
  <c r="AM17" i="4"/>
  <c r="I243" i="4"/>
  <c r="AK3" i="4"/>
  <c r="I187" i="4"/>
  <c r="AE7" i="4"/>
  <c r="I179" i="4"/>
  <c r="AC19" i="4"/>
  <c r="I171" i="4"/>
  <c r="AC11" i="4"/>
  <c r="I163" i="4"/>
  <c r="AC3" i="4"/>
  <c r="I83" i="4"/>
  <c r="U3" i="4"/>
  <c r="I67" i="4"/>
  <c r="S7" i="4"/>
  <c r="E278" i="4"/>
  <c r="F278" i="4" s="1"/>
  <c r="E261" i="4"/>
  <c r="F261" i="4" s="1"/>
  <c r="G239" i="4"/>
  <c r="G222" i="4"/>
  <c r="E202" i="4"/>
  <c r="F202" i="4" s="1"/>
  <c r="E177" i="4"/>
  <c r="F177" i="4" s="1"/>
  <c r="E158" i="4"/>
  <c r="F158" i="4" s="1"/>
  <c r="E142" i="4"/>
  <c r="F142" i="4" s="1"/>
  <c r="E125" i="4"/>
  <c r="F125" i="4" s="1"/>
  <c r="G85" i="4"/>
  <c r="I274" i="4"/>
  <c r="AM14" i="4"/>
  <c r="I258" i="4"/>
  <c r="AK18" i="4"/>
  <c r="I234" i="4"/>
  <c r="AI14" i="4"/>
  <c r="I218" i="4"/>
  <c r="AG18" i="4"/>
  <c r="I210" i="4"/>
  <c r="AG10" i="4"/>
  <c r="I202" i="4"/>
  <c r="AG2" i="4"/>
  <c r="I194" i="4"/>
  <c r="AE14" i="4"/>
  <c r="I146" i="4"/>
  <c r="AA6" i="4"/>
  <c r="I130" i="4"/>
  <c r="Y10" i="4"/>
  <c r="G275" i="4"/>
  <c r="E258" i="4"/>
  <c r="F258" i="4" s="1"/>
  <c r="E238" i="4"/>
  <c r="F238" i="4" s="1"/>
  <c r="E221" i="4"/>
  <c r="F221" i="4" s="1"/>
  <c r="G198" i="4"/>
  <c r="E175" i="4"/>
  <c r="F175" i="4" s="1"/>
  <c r="G155" i="4"/>
  <c r="G139" i="4"/>
  <c r="G118" i="4"/>
  <c r="G77" i="4"/>
  <c r="I177" i="4"/>
  <c r="AC17" i="4"/>
  <c r="I169" i="4"/>
  <c r="AC9" i="4"/>
  <c r="I161" i="4"/>
  <c r="AA21" i="4"/>
  <c r="I89" i="4"/>
  <c r="U9" i="4"/>
  <c r="I73" i="4"/>
  <c r="S13" i="4"/>
  <c r="G273" i="4"/>
  <c r="E256" i="4"/>
  <c r="F256" i="4" s="1"/>
  <c r="G235" i="4"/>
  <c r="E218" i="4"/>
  <c r="F218" i="4" s="1"/>
  <c r="E197" i="4"/>
  <c r="F197" i="4" s="1"/>
  <c r="E171" i="4"/>
  <c r="F171" i="4" s="1"/>
  <c r="G153" i="4"/>
  <c r="G137" i="4"/>
  <c r="E117" i="4"/>
  <c r="F117" i="4" s="1"/>
  <c r="G69" i="4"/>
  <c r="E200" i="4"/>
  <c r="F200" i="4" s="1"/>
  <c r="E188" i="4"/>
  <c r="F188" i="4" s="1"/>
  <c r="G184" i="4"/>
  <c r="E277" i="4"/>
  <c r="F277" i="4" s="1"/>
  <c r="E274" i="4"/>
  <c r="F274" i="4" s="1"/>
  <c r="E264" i="4"/>
  <c r="F264" i="4" s="1"/>
  <c r="E255" i="4"/>
  <c r="F255" i="4" s="1"/>
  <c r="G252" i="4"/>
  <c r="E249" i="4"/>
  <c r="F249" i="4" s="1"/>
  <c r="E246" i="4"/>
  <c r="F246" i="4" s="1"/>
  <c r="E237" i="4"/>
  <c r="F237" i="4" s="1"/>
  <c r="E234" i="4"/>
  <c r="F234" i="4" s="1"/>
  <c r="E224" i="4"/>
  <c r="F224" i="4" s="1"/>
  <c r="E212" i="4"/>
  <c r="G208" i="4"/>
  <c r="E196" i="4"/>
  <c r="F196" i="4" s="1"/>
  <c r="G192" i="4"/>
  <c r="E187" i="4"/>
  <c r="F187" i="4" s="1"/>
  <c r="E174" i="4"/>
  <c r="F174" i="4" s="1"/>
  <c r="E152" i="4"/>
  <c r="F152" i="4" s="1"/>
  <c r="E149" i="4"/>
  <c r="F149" i="4" s="1"/>
  <c r="E146" i="4"/>
  <c r="F146" i="4" s="1"/>
  <c r="E136" i="4"/>
  <c r="F136" i="4" s="1"/>
  <c r="E133" i="4"/>
  <c r="F133" i="4" s="1"/>
  <c r="E130" i="4"/>
  <c r="F130" i="4" s="1"/>
  <c r="E124" i="4"/>
  <c r="F124" i="4" s="1"/>
  <c r="G120" i="4"/>
  <c r="G114" i="4"/>
  <c r="E108" i="4"/>
  <c r="G104" i="4"/>
  <c r="G98" i="4"/>
  <c r="E95" i="4"/>
  <c r="F95" i="4" s="1"/>
  <c r="G92" i="4"/>
  <c r="E89" i="4"/>
  <c r="F89" i="4" s="1"/>
  <c r="E83" i="4"/>
  <c r="F83" i="4" s="1"/>
  <c r="E79" i="4"/>
  <c r="F79" i="4" s="1"/>
  <c r="G76" i="4"/>
  <c r="E73" i="4"/>
  <c r="F73" i="4" s="1"/>
  <c r="E67" i="4"/>
  <c r="F67" i="4" s="1"/>
  <c r="E63" i="4"/>
  <c r="F63" i="4" s="1"/>
  <c r="G88" i="4"/>
  <c r="G82" i="4"/>
  <c r="G72" i="4"/>
  <c r="G66" i="4"/>
  <c r="G248" i="4"/>
  <c r="G276" i="4"/>
  <c r="G263" i="4"/>
  <c r="G257" i="4"/>
  <c r="G254" i="4"/>
  <c r="G245" i="4"/>
  <c r="G242" i="4"/>
  <c r="G236" i="4"/>
  <c r="G223" i="4"/>
  <c r="G217" i="4"/>
  <c r="G211" i="4"/>
  <c r="G207" i="4"/>
  <c r="G201" i="4"/>
  <c r="G195" i="4"/>
  <c r="E180" i="4"/>
  <c r="F180" i="4" s="1"/>
  <c r="G176" i="4"/>
  <c r="G173" i="4"/>
  <c r="G170" i="4"/>
  <c r="E164" i="4"/>
  <c r="F164" i="4" s="1"/>
  <c r="G160" i="4"/>
  <c r="G148" i="4"/>
  <c r="G132" i="4"/>
  <c r="G123" i="4"/>
  <c r="G119" i="4"/>
  <c r="G113" i="4"/>
  <c r="G107" i="4"/>
  <c r="G103" i="4"/>
  <c r="G97" i="4"/>
  <c r="G94" i="4"/>
  <c r="G78" i="4"/>
  <c r="G62" i="4"/>
  <c r="G272" i="4"/>
  <c r="G269" i="4"/>
  <c r="G266" i="4"/>
  <c r="G260" i="4"/>
  <c r="G251" i="4"/>
  <c r="G232" i="4"/>
  <c r="G229" i="4"/>
  <c r="G226" i="4"/>
  <c r="G220" i="4"/>
  <c r="G204" i="4"/>
  <c r="G191" i="4"/>
  <c r="G185" i="4"/>
  <c r="G182" i="4"/>
  <c r="G166" i="4"/>
  <c r="G157" i="4"/>
  <c r="G154" i="4"/>
  <c r="G144" i="4"/>
  <c r="G141" i="4"/>
  <c r="G138" i="4"/>
  <c r="G128" i="4"/>
  <c r="G116" i="4"/>
  <c r="G100" i="4"/>
  <c r="G91" i="4"/>
  <c r="G87" i="4"/>
  <c r="G81" i="4"/>
  <c r="G75" i="4"/>
  <c r="G71" i="4"/>
  <c r="G65" i="4"/>
  <c r="G216" i="4"/>
  <c r="G122" i="4"/>
  <c r="G112" i="4"/>
  <c r="G106" i="4"/>
  <c r="G96" i="4"/>
  <c r="G84" i="4"/>
  <c r="G68" i="4"/>
  <c r="G172" i="4"/>
  <c r="G90" i="4"/>
  <c r="G80" i="4"/>
  <c r="G74" i="4"/>
  <c r="G64" i="4"/>
  <c r="G244" i="4"/>
  <c r="G280" i="4"/>
  <c r="G268" i="4"/>
  <c r="G259" i="4"/>
  <c r="G240" i="4"/>
  <c r="G228" i="4"/>
  <c r="G219" i="4"/>
  <c r="G215" i="4"/>
  <c r="G209" i="4"/>
  <c r="G203" i="4"/>
  <c r="G199" i="4"/>
  <c r="G193" i="4"/>
  <c r="G190" i="4"/>
  <c r="G181" i="4"/>
  <c r="G178" i="4"/>
  <c r="G168" i="4"/>
  <c r="G165" i="4"/>
  <c r="G162" i="4"/>
  <c r="G156" i="4"/>
  <c r="G140" i="4"/>
  <c r="G127" i="4"/>
  <c r="G121" i="4"/>
  <c r="G115" i="4"/>
  <c r="G111" i="4"/>
  <c r="G105" i="4"/>
  <c r="G99" i="4"/>
  <c r="G86" i="4"/>
  <c r="G7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2" i="4"/>
  <c r="E9" i="4"/>
  <c r="F9" i="4" s="1"/>
  <c r="E41" i="4"/>
  <c r="F41" i="4" s="1"/>
  <c r="E51" i="4"/>
  <c r="F51" i="4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3" i="4"/>
  <c r="F3" i="4" s="1"/>
  <c r="E4" i="4"/>
  <c r="F4" i="4" s="1"/>
  <c r="E19" i="4"/>
  <c r="F19" i="4" s="1"/>
  <c r="E33" i="4"/>
  <c r="F33" i="4" s="1"/>
  <c r="E57" i="4"/>
  <c r="F57" i="4" s="1"/>
  <c r="E2" i="1"/>
  <c r="H192" i="4" l="1"/>
  <c r="H251" i="4"/>
  <c r="H138" i="4"/>
  <c r="H247" i="4"/>
  <c r="AL7" i="4" s="1"/>
  <c r="H91" i="4"/>
  <c r="I122" i="4"/>
  <c r="Y2" i="4"/>
  <c r="I94" i="4"/>
  <c r="U14" i="4"/>
  <c r="I254" i="4"/>
  <c r="AK14" i="4"/>
  <c r="I88" i="4"/>
  <c r="U8" i="4"/>
  <c r="I92" i="4"/>
  <c r="U12" i="4"/>
  <c r="I155" i="4"/>
  <c r="AA15" i="4"/>
  <c r="I159" i="4"/>
  <c r="AA19" i="4"/>
  <c r="I44" i="4"/>
  <c r="Q4" i="4"/>
  <c r="I193" i="4"/>
  <c r="AE13" i="4"/>
  <c r="I98" i="4"/>
  <c r="U18" i="4"/>
  <c r="I208" i="4"/>
  <c r="AG8" i="4"/>
  <c r="I273" i="4"/>
  <c r="AM13" i="4"/>
  <c r="I198" i="4"/>
  <c r="AE18" i="4"/>
  <c r="I131" i="4"/>
  <c r="Y11" i="4"/>
  <c r="I253" i="4"/>
  <c r="AK13" i="4"/>
  <c r="I137" i="4"/>
  <c r="Y17" i="4"/>
  <c r="I225" i="4"/>
  <c r="AI5" i="4"/>
  <c r="I147" i="4"/>
  <c r="AA7" i="4"/>
  <c r="I271" i="4"/>
  <c r="AM11" i="4"/>
  <c r="I46" i="4"/>
  <c r="Q6" i="4"/>
  <c r="I121" i="4"/>
  <c r="W21" i="4"/>
  <c r="I37" i="4"/>
  <c r="O17" i="4"/>
  <c r="I127" i="4"/>
  <c r="Y7" i="4"/>
  <c r="I116" i="4"/>
  <c r="W16" i="4"/>
  <c r="I160" i="4"/>
  <c r="AA20" i="4"/>
  <c r="I60" i="4"/>
  <c r="Q20" i="4"/>
  <c r="I36" i="4"/>
  <c r="O16" i="4"/>
  <c r="I20" i="4"/>
  <c r="M20" i="4"/>
  <c r="I70" i="4"/>
  <c r="S10" i="4"/>
  <c r="I259" i="4"/>
  <c r="AK19" i="4"/>
  <c r="I65" i="4"/>
  <c r="S5" i="4"/>
  <c r="I260" i="4"/>
  <c r="AK20" i="4"/>
  <c r="I104" i="4"/>
  <c r="W4" i="4"/>
  <c r="I58" i="4"/>
  <c r="Q18" i="4"/>
  <c r="I34" i="4"/>
  <c r="O14" i="4"/>
  <c r="H83" i="4"/>
  <c r="V3" i="4" s="1"/>
  <c r="I99" i="4"/>
  <c r="U19" i="4"/>
  <c r="I162" i="4"/>
  <c r="AC2" i="4"/>
  <c r="I203" i="4"/>
  <c r="AG3" i="4"/>
  <c r="I280" i="4"/>
  <c r="AM20" i="4"/>
  <c r="I84" i="4"/>
  <c r="U4" i="4"/>
  <c r="I75" i="4"/>
  <c r="S15" i="4"/>
  <c r="I141" i="4"/>
  <c r="Y21" i="4"/>
  <c r="I204" i="4"/>
  <c r="AG4" i="4"/>
  <c r="I269" i="4"/>
  <c r="AM9" i="4"/>
  <c r="I113" i="4"/>
  <c r="W13" i="4"/>
  <c r="I173" i="4"/>
  <c r="AC13" i="4"/>
  <c r="I223" i="4"/>
  <c r="AI3" i="4"/>
  <c r="I248" i="4"/>
  <c r="AK8" i="4"/>
  <c r="I76" i="4"/>
  <c r="S16" i="4"/>
  <c r="I153" i="4"/>
  <c r="AA13" i="4"/>
  <c r="I189" i="4"/>
  <c r="AE9" i="4"/>
  <c r="I54" i="4"/>
  <c r="Q14" i="4"/>
  <c r="I6" i="4"/>
  <c r="M6" i="4"/>
  <c r="I166" i="4"/>
  <c r="AC6" i="4"/>
  <c r="I53" i="4"/>
  <c r="Q13" i="4"/>
  <c r="I21" i="4"/>
  <c r="M21" i="4"/>
  <c r="I240" i="4"/>
  <c r="AI20" i="4"/>
  <c r="I97" i="4"/>
  <c r="U17" i="4"/>
  <c r="I211" i="4"/>
  <c r="AG11" i="4"/>
  <c r="I59" i="4"/>
  <c r="Q19" i="4"/>
  <c r="I35" i="4"/>
  <c r="O15" i="4"/>
  <c r="I156" i="4"/>
  <c r="AA16" i="4"/>
  <c r="I57" i="4"/>
  <c r="Q17" i="4"/>
  <c r="I49" i="4"/>
  <c r="Q9" i="4"/>
  <c r="I41" i="4"/>
  <c r="O21" i="4"/>
  <c r="I33" i="4"/>
  <c r="O13" i="4"/>
  <c r="I25" i="4"/>
  <c r="O5" i="4"/>
  <c r="I17" i="4"/>
  <c r="M17" i="4"/>
  <c r="I9" i="4"/>
  <c r="M9" i="4"/>
  <c r="I105" i="4"/>
  <c r="W5" i="4"/>
  <c r="I165" i="4"/>
  <c r="AC5" i="4"/>
  <c r="I209" i="4"/>
  <c r="AG9" i="4"/>
  <c r="I244" i="4"/>
  <c r="AK4" i="4"/>
  <c r="I96" i="4"/>
  <c r="U16" i="4"/>
  <c r="I81" i="4"/>
  <c r="S21" i="4"/>
  <c r="I144" i="4"/>
  <c r="AA4" i="4"/>
  <c r="I220" i="4"/>
  <c r="AG20" i="4"/>
  <c r="I272" i="4"/>
  <c r="AM12" i="4"/>
  <c r="I119" i="4"/>
  <c r="W19" i="4"/>
  <c r="I176" i="4"/>
  <c r="AC16" i="4"/>
  <c r="I236" i="4"/>
  <c r="AI16" i="4"/>
  <c r="I66" i="4"/>
  <c r="S6" i="4"/>
  <c r="I114" i="4"/>
  <c r="W14" i="4"/>
  <c r="I77" i="4"/>
  <c r="S17" i="4"/>
  <c r="I93" i="4"/>
  <c r="U13" i="4"/>
  <c r="I262" i="4"/>
  <c r="AM2" i="4"/>
  <c r="I186" i="4"/>
  <c r="AE6" i="4"/>
  <c r="I2" i="4"/>
  <c r="M2" i="4"/>
  <c r="I22" i="4"/>
  <c r="O2" i="4"/>
  <c r="I80" i="4"/>
  <c r="S20" i="4"/>
  <c r="I148" i="4"/>
  <c r="AA8" i="4"/>
  <c r="I45" i="4"/>
  <c r="Q5" i="4"/>
  <c r="I13" i="4"/>
  <c r="M13" i="4"/>
  <c r="I190" i="4"/>
  <c r="AE10" i="4"/>
  <c r="I216" i="4"/>
  <c r="AG16" i="4"/>
  <c r="I251" i="4"/>
  <c r="AK11" i="4"/>
  <c r="AL11" i="4" s="1"/>
  <c r="I257" i="4"/>
  <c r="AK17" i="4"/>
  <c r="I4" i="4"/>
  <c r="M4" i="4"/>
  <c r="I51" i="4"/>
  <c r="Q11" i="4"/>
  <c r="I27" i="4"/>
  <c r="O7" i="4"/>
  <c r="I11" i="4"/>
  <c r="M11" i="4"/>
  <c r="I3" i="4"/>
  <c r="M3" i="4"/>
  <c r="I199" i="4"/>
  <c r="AE19" i="4"/>
  <c r="I68" i="4"/>
  <c r="S8" i="4"/>
  <c r="I71" i="4"/>
  <c r="S11" i="4"/>
  <c r="I138" i="4"/>
  <c r="Y18" i="4"/>
  <c r="I191" i="4"/>
  <c r="AE11" i="4"/>
  <c r="I266" i="4"/>
  <c r="AM6" i="4"/>
  <c r="I170" i="4"/>
  <c r="AC10" i="4"/>
  <c r="I217" i="4"/>
  <c r="AG17" i="4"/>
  <c r="I276" i="4"/>
  <c r="AM16" i="4"/>
  <c r="I48" i="4"/>
  <c r="Q8" i="4"/>
  <c r="I40" i="4"/>
  <c r="O20" i="4"/>
  <c r="I32" i="4"/>
  <c r="O12" i="4"/>
  <c r="I24" i="4"/>
  <c r="O4" i="4"/>
  <c r="I16" i="4"/>
  <c r="M16" i="4"/>
  <c r="I8" i="4"/>
  <c r="M8" i="4"/>
  <c r="I111" i="4"/>
  <c r="W11" i="4"/>
  <c r="I168" i="4"/>
  <c r="AC8" i="4"/>
  <c r="I215" i="4"/>
  <c r="AG15" i="4"/>
  <c r="I64" i="4"/>
  <c r="S4" i="4"/>
  <c r="I106" i="4"/>
  <c r="W6" i="4"/>
  <c r="I87" i="4"/>
  <c r="U7" i="4"/>
  <c r="I154" i="4"/>
  <c r="AA14" i="4"/>
  <c r="I226" i="4"/>
  <c r="AI6" i="4"/>
  <c r="I62" i="4"/>
  <c r="S2" i="4"/>
  <c r="I123" i="4"/>
  <c r="Y3" i="4"/>
  <c r="I242" i="4"/>
  <c r="AK2" i="4"/>
  <c r="I72" i="4"/>
  <c r="S12" i="4"/>
  <c r="H90" i="4"/>
  <c r="V10" i="4" s="1"/>
  <c r="I120" i="4"/>
  <c r="W20" i="4"/>
  <c r="I184" i="4"/>
  <c r="AE4" i="4"/>
  <c r="I118" i="4"/>
  <c r="W18" i="4"/>
  <c r="I275" i="4"/>
  <c r="AM15" i="4"/>
  <c r="I126" i="4"/>
  <c r="Y6" i="4"/>
  <c r="I279" i="4"/>
  <c r="AM19" i="4"/>
  <c r="I231" i="4"/>
  <c r="AI11" i="4"/>
  <c r="I30" i="4"/>
  <c r="O10" i="4"/>
  <c r="I228" i="4"/>
  <c r="AI8" i="4"/>
  <c r="I201" i="4"/>
  <c r="AE21" i="4"/>
  <c r="I239" i="4"/>
  <c r="AI19" i="4"/>
  <c r="I61" i="4"/>
  <c r="Q21" i="4"/>
  <c r="I29" i="4"/>
  <c r="O9" i="4"/>
  <c r="I5" i="4"/>
  <c r="M5" i="4"/>
  <c r="I90" i="4"/>
  <c r="U10" i="4"/>
  <c r="I182" i="4"/>
  <c r="AE2" i="4"/>
  <c r="I207" i="4"/>
  <c r="AG7" i="4"/>
  <c r="I52" i="4"/>
  <c r="Q12" i="4"/>
  <c r="I28" i="4"/>
  <c r="O8" i="4"/>
  <c r="I12" i="4"/>
  <c r="M12" i="4"/>
  <c r="I140" i="4"/>
  <c r="Y20" i="4"/>
  <c r="I172" i="4"/>
  <c r="AC12" i="4"/>
  <c r="I128" i="4"/>
  <c r="Y8" i="4"/>
  <c r="I185" i="4"/>
  <c r="AE5" i="4"/>
  <c r="I103" i="4"/>
  <c r="W3" i="4"/>
  <c r="I263" i="4"/>
  <c r="AM3" i="4"/>
  <c r="I43" i="4"/>
  <c r="Q3" i="4"/>
  <c r="I19" i="4"/>
  <c r="M19" i="4"/>
  <c r="I86" i="4"/>
  <c r="U6" i="4"/>
  <c r="I268" i="4"/>
  <c r="AM8" i="4"/>
  <c r="I107" i="4"/>
  <c r="W7" i="4"/>
  <c r="I50" i="4"/>
  <c r="Q10" i="4"/>
  <c r="I42" i="4"/>
  <c r="Q2" i="4"/>
  <c r="I26" i="4"/>
  <c r="O6" i="4"/>
  <c r="I18" i="4"/>
  <c r="M18" i="4"/>
  <c r="I10" i="4"/>
  <c r="M10" i="4"/>
  <c r="I56" i="4"/>
  <c r="Q16" i="4"/>
  <c r="I55" i="4"/>
  <c r="Q15" i="4"/>
  <c r="I47" i="4"/>
  <c r="Q7" i="4"/>
  <c r="I39" i="4"/>
  <c r="O19" i="4"/>
  <c r="I31" i="4"/>
  <c r="O11" i="4"/>
  <c r="I23" i="4"/>
  <c r="O3" i="4"/>
  <c r="I15" i="4"/>
  <c r="M15" i="4"/>
  <c r="I7" i="4"/>
  <c r="M7" i="4"/>
  <c r="I115" i="4"/>
  <c r="W15" i="4"/>
  <c r="I178" i="4"/>
  <c r="AC18" i="4"/>
  <c r="I219" i="4"/>
  <c r="AG19" i="4"/>
  <c r="I74" i="4"/>
  <c r="S14" i="4"/>
  <c r="I112" i="4"/>
  <c r="W12" i="4"/>
  <c r="I91" i="4"/>
  <c r="U11" i="4"/>
  <c r="V11" i="4" s="1"/>
  <c r="I157" i="4"/>
  <c r="AA17" i="4"/>
  <c r="I229" i="4"/>
  <c r="AI9" i="4"/>
  <c r="I78" i="4"/>
  <c r="S18" i="4"/>
  <c r="I132" i="4"/>
  <c r="Y12" i="4"/>
  <c r="I195" i="4"/>
  <c r="AE15" i="4"/>
  <c r="I245" i="4"/>
  <c r="AK5" i="4"/>
  <c r="I82" i="4"/>
  <c r="U2" i="4"/>
  <c r="H124" i="4"/>
  <c r="Z4" i="4" s="1"/>
  <c r="H201" i="4"/>
  <c r="AF21" i="4" s="1"/>
  <c r="H244" i="4"/>
  <c r="AL4" i="4" s="1"/>
  <c r="I139" i="4"/>
  <c r="Y19" i="4"/>
  <c r="I222" i="4"/>
  <c r="AI2" i="4"/>
  <c r="I143" i="4"/>
  <c r="AA3" i="4"/>
  <c r="I265" i="4"/>
  <c r="AM5" i="4"/>
  <c r="I250" i="4"/>
  <c r="AK10" i="4"/>
  <c r="I38" i="4"/>
  <c r="O18" i="4"/>
  <c r="I181" i="4"/>
  <c r="AC21" i="4"/>
  <c r="I232" i="4"/>
  <c r="AI12" i="4"/>
  <c r="I14" i="4"/>
  <c r="M14" i="4"/>
  <c r="I100" i="4"/>
  <c r="U20" i="4"/>
  <c r="I192" i="4"/>
  <c r="AE12" i="4"/>
  <c r="AF12" i="4" s="1"/>
  <c r="I235" i="4"/>
  <c r="AI15" i="4"/>
  <c r="I252" i="4"/>
  <c r="AK12" i="4"/>
  <c r="I69" i="4"/>
  <c r="S9" i="4"/>
  <c r="I85" i="4"/>
  <c r="U5" i="4"/>
  <c r="I102" i="4"/>
  <c r="W2" i="4"/>
  <c r="I267" i="4"/>
  <c r="AM7" i="4"/>
  <c r="I233" i="4"/>
  <c r="AI13" i="4"/>
  <c r="H193" i="4"/>
  <c r="AF13" i="4" s="1"/>
  <c r="H186" i="4"/>
  <c r="AF6" i="4" s="1"/>
  <c r="H255" i="4"/>
  <c r="AL15" i="4" s="1"/>
  <c r="H187" i="4"/>
  <c r="AF7" i="4" s="1"/>
  <c r="H93" i="4"/>
  <c r="V13" i="4" s="1"/>
  <c r="H125" i="4"/>
  <c r="Z5" i="4" s="1"/>
  <c r="H248" i="4"/>
  <c r="AL8" i="4" s="1"/>
  <c r="H96" i="4"/>
  <c r="V16" i="4" s="1"/>
  <c r="H245" i="4"/>
  <c r="H197" i="4"/>
  <c r="AF17" i="4" s="1"/>
  <c r="H183" i="4"/>
  <c r="AF3" i="4" s="1"/>
  <c r="H256" i="4"/>
  <c r="AL16" i="4" s="1"/>
  <c r="H99" i="4"/>
  <c r="H191" i="4"/>
  <c r="AF11" i="4" s="1"/>
  <c r="F212" i="4"/>
  <c r="H211" i="4" s="1"/>
  <c r="AH11" i="4" s="1"/>
  <c r="F108" i="4"/>
  <c r="H109" i="4" s="1"/>
  <c r="X9" i="4" s="1"/>
  <c r="H101" i="4"/>
  <c r="V21" i="4" s="1"/>
  <c r="H243" i="4"/>
  <c r="AL3" i="4" s="1"/>
  <c r="H133" i="4"/>
  <c r="Z13" i="4" s="1"/>
  <c r="H188" i="4"/>
  <c r="AF8" i="4" s="1"/>
  <c r="H129" i="4"/>
  <c r="Z9" i="4" s="1"/>
  <c r="H242" i="4"/>
  <c r="H253" i="4"/>
  <c r="AL13" i="4" s="1"/>
  <c r="H252" i="4"/>
  <c r="AL12" i="4" s="1"/>
  <c r="H122" i="4"/>
  <c r="Z2" i="4" s="1"/>
  <c r="H249" i="4"/>
  <c r="AL9" i="4" s="1"/>
  <c r="H250" i="4"/>
  <c r="AL10" i="4" s="1"/>
  <c r="H261" i="4"/>
  <c r="AL21" i="4" s="1"/>
  <c r="H246" i="4"/>
  <c r="AL6" i="4" s="1"/>
  <c r="H257" i="4"/>
  <c r="AL17" i="4" s="1"/>
  <c r="H258" i="4"/>
  <c r="AL18" i="4" s="1"/>
  <c r="H260" i="4"/>
  <c r="AL20" i="4" s="1"/>
  <c r="H92" i="4"/>
  <c r="V12" i="4" s="1"/>
  <c r="H141" i="4"/>
  <c r="Z21" i="4" s="1"/>
  <c r="H198" i="4"/>
  <c r="AF18" i="4" s="1"/>
  <c r="H78" i="4"/>
  <c r="T18" i="4" s="1"/>
  <c r="H263" i="4"/>
  <c r="AN3" i="4" s="1"/>
  <c r="H142" i="4"/>
  <c r="AB2" i="4" s="1"/>
  <c r="H98" i="4"/>
  <c r="V18" i="4" s="1"/>
  <c r="H152" i="4"/>
  <c r="AB12" i="4" s="1"/>
  <c r="H223" i="4"/>
  <c r="AJ3" i="4" s="1"/>
  <c r="H281" i="4"/>
  <c r="AN21" i="4" s="1"/>
  <c r="H259" i="4"/>
  <c r="H140" i="4"/>
  <c r="Z20" i="4" s="1"/>
  <c r="H65" i="4"/>
  <c r="T5" i="4" s="1"/>
  <c r="H136" i="4"/>
  <c r="Z16" i="4" s="1"/>
  <c r="H241" i="4"/>
  <c r="AJ21" i="4" s="1"/>
  <c r="H230" i="4"/>
  <c r="AJ10" i="4" s="1"/>
  <c r="H100" i="4"/>
  <c r="V20" i="4" s="1"/>
  <c r="H131" i="4"/>
  <c r="H126" i="4"/>
  <c r="Z6" i="4" s="1"/>
  <c r="H271" i="4"/>
  <c r="AN11" i="4" s="1"/>
  <c r="H154" i="4"/>
  <c r="H231" i="4"/>
  <c r="AJ11" i="4" s="1"/>
  <c r="H235" i="4"/>
  <c r="AJ15" i="4" s="1"/>
  <c r="H232" i="4"/>
  <c r="H79" i="4"/>
  <c r="T19" i="4" s="1"/>
  <c r="H85" i="4"/>
  <c r="V5" i="4" s="1"/>
  <c r="H88" i="4"/>
  <c r="V8" i="4" s="1"/>
  <c r="H127" i="4"/>
  <c r="Z7" i="4" s="1"/>
  <c r="H151" i="4"/>
  <c r="AB11" i="4" s="1"/>
  <c r="H123" i="4"/>
  <c r="Z3" i="4" s="1"/>
  <c r="Z23" i="4" s="1"/>
  <c r="U27" i="4" s="1"/>
  <c r="H132" i="4"/>
  <c r="Z12" i="4" s="1"/>
  <c r="H194" i="4"/>
  <c r="AF14" i="4" s="1"/>
  <c r="H199" i="4"/>
  <c r="AF19" i="4" s="1"/>
  <c r="H195" i="4"/>
  <c r="AF15" i="4" s="1"/>
  <c r="H135" i="4"/>
  <c r="Z15" i="4" s="1"/>
  <c r="H184" i="4"/>
  <c r="AF4" i="4" s="1"/>
  <c r="H185" i="4"/>
  <c r="H182" i="4"/>
  <c r="AF2" i="4" s="1"/>
  <c r="H94" i="4"/>
  <c r="H72" i="4"/>
  <c r="T12" i="4" s="1"/>
  <c r="H81" i="4"/>
  <c r="T21" i="4" s="1"/>
  <c r="H128" i="4"/>
  <c r="Z8" i="4" s="1"/>
  <c r="H137" i="4"/>
  <c r="Z17" i="4" s="1"/>
  <c r="H134" i="4"/>
  <c r="Z14" i="4" s="1"/>
  <c r="H222" i="4"/>
  <c r="AJ2" i="4" s="1"/>
  <c r="H226" i="4"/>
  <c r="AJ6" i="4" s="1"/>
  <c r="H139" i="4"/>
  <c r="Z19" i="4" s="1"/>
  <c r="H71" i="4"/>
  <c r="T11" i="4" s="1"/>
  <c r="H97" i="4"/>
  <c r="V17" i="4" s="1"/>
  <c r="H130" i="4"/>
  <c r="Z10" i="4" s="1"/>
  <c r="H89" i="4"/>
  <c r="V9" i="4" s="1"/>
  <c r="H84" i="4"/>
  <c r="H273" i="4"/>
  <c r="AN13" i="4" s="1"/>
  <c r="H225" i="4"/>
  <c r="AJ5" i="4" s="1"/>
  <c r="H234" i="4"/>
  <c r="AJ14" i="4" s="1"/>
  <c r="H239" i="4"/>
  <c r="AJ19" i="4" s="1"/>
  <c r="H267" i="4"/>
  <c r="AN7" i="4" s="1"/>
  <c r="H200" i="4"/>
  <c r="AF20" i="4" s="1"/>
  <c r="H227" i="4"/>
  <c r="AJ7" i="4" s="1"/>
  <c r="H196" i="4"/>
  <c r="AF16" i="4" s="1"/>
  <c r="H95" i="4"/>
  <c r="V15" i="4" s="1"/>
  <c r="H86" i="4"/>
  <c r="V6" i="4" s="1"/>
  <c r="H82" i="4"/>
  <c r="V2" i="4" s="1"/>
  <c r="H87" i="4"/>
  <c r="V7" i="4" s="1"/>
  <c r="H233" i="4"/>
  <c r="AJ13" i="4" s="1"/>
  <c r="H228" i="4"/>
  <c r="AJ8" i="4" s="1"/>
  <c r="H238" i="4"/>
  <c r="AJ18" i="4" s="1"/>
  <c r="H160" i="4"/>
  <c r="AB20" i="4" s="1"/>
  <c r="H266" i="4"/>
  <c r="AN6" i="4" s="1"/>
  <c r="H229" i="4"/>
  <c r="H68" i="4"/>
  <c r="T8" i="4" s="1"/>
  <c r="H155" i="4"/>
  <c r="H276" i="4"/>
  <c r="AN16" i="4" s="1"/>
  <c r="H70" i="4"/>
  <c r="T10" i="4" s="1"/>
  <c r="H74" i="4"/>
  <c r="H143" i="4"/>
  <c r="AB3" i="4" s="1"/>
  <c r="H279" i="4"/>
  <c r="AN19" i="4" s="1"/>
  <c r="H275" i="4"/>
  <c r="H272" i="4"/>
  <c r="AN12" i="4" s="1"/>
  <c r="H62" i="4"/>
  <c r="T2" i="4" s="1"/>
  <c r="H150" i="4"/>
  <c r="AB10" i="4" s="1"/>
  <c r="H69" i="4"/>
  <c r="T9" i="4" s="1"/>
  <c r="H157" i="4"/>
  <c r="AB17" i="4" s="1"/>
  <c r="H278" i="4"/>
  <c r="AN18" i="4" s="1"/>
  <c r="H147" i="4"/>
  <c r="AB7" i="4" s="1"/>
  <c r="H277" i="4"/>
  <c r="AN17" i="4" s="1"/>
  <c r="H269" i="4"/>
  <c r="AN9" i="4" s="1"/>
  <c r="H80" i="4"/>
  <c r="T20" i="4" s="1"/>
  <c r="H148" i="4"/>
  <c r="AB8" i="4" s="1"/>
  <c r="H236" i="4"/>
  <c r="AJ16" i="4" s="1"/>
  <c r="H270" i="4"/>
  <c r="AN10" i="4" s="1"/>
  <c r="H153" i="4"/>
  <c r="AB13" i="4" s="1"/>
  <c r="H280" i="4"/>
  <c r="AN20" i="4" s="1"/>
  <c r="H159" i="4"/>
  <c r="AB19" i="4" s="1"/>
  <c r="H66" i="4"/>
  <c r="T6" i="4" s="1"/>
  <c r="H144" i="4"/>
  <c r="H64" i="4"/>
  <c r="T4" i="4" s="1"/>
  <c r="H262" i="4"/>
  <c r="AN2" i="4" s="1"/>
  <c r="H156" i="4"/>
  <c r="AB16" i="4" s="1"/>
  <c r="H240" i="4"/>
  <c r="AJ20" i="4" s="1"/>
  <c r="H73" i="4"/>
  <c r="T13" i="4" s="1"/>
  <c r="H265" i="4"/>
  <c r="H158" i="4"/>
  <c r="AB18" i="4" s="1"/>
  <c r="H75" i="4"/>
  <c r="T15" i="4" s="1"/>
  <c r="H63" i="4"/>
  <c r="T3" i="4" s="1"/>
  <c r="H76" i="4"/>
  <c r="T16" i="4" s="1"/>
  <c r="H146" i="4"/>
  <c r="AB6" i="4" s="1"/>
  <c r="H268" i="4"/>
  <c r="AN8" i="4" s="1"/>
  <c r="H161" i="4"/>
  <c r="AB21" i="4" s="1"/>
  <c r="H189" i="4"/>
  <c r="AF9" i="4" s="1"/>
  <c r="H77" i="4"/>
  <c r="T17" i="4" s="1"/>
  <c r="H67" i="4"/>
  <c r="T7" i="4" s="1"/>
  <c r="H145" i="4"/>
  <c r="AB5" i="4" s="1"/>
  <c r="H264" i="4"/>
  <c r="AN4" i="4" s="1"/>
  <c r="H149" i="4"/>
  <c r="AB9" i="4" s="1"/>
  <c r="H274" i="4"/>
  <c r="AN14" i="4" s="1"/>
  <c r="H190" i="4"/>
  <c r="AF10" i="4" s="1"/>
  <c r="H254" i="4"/>
  <c r="AL14" i="4" s="1"/>
  <c r="H237" i="4"/>
  <c r="AJ17" i="4" s="1"/>
  <c r="H224" i="4"/>
  <c r="AJ4" i="4" s="1"/>
  <c r="E49" i="4"/>
  <c r="F49" i="4" s="1"/>
  <c r="E35" i="4"/>
  <c r="F35" i="4" s="1"/>
  <c r="E25" i="4"/>
  <c r="F25" i="4" s="1"/>
  <c r="E59" i="4"/>
  <c r="F59" i="4" s="1"/>
  <c r="E17" i="4"/>
  <c r="F17" i="4" s="1"/>
  <c r="E11" i="4"/>
  <c r="F11" i="4" s="1"/>
  <c r="E56" i="4"/>
  <c r="F56" i="4" s="1"/>
  <c r="E48" i="4"/>
  <c r="F48" i="4" s="1"/>
  <c r="E40" i="4"/>
  <c r="F40" i="4" s="1"/>
  <c r="E32" i="4"/>
  <c r="F32" i="4" s="1"/>
  <c r="E24" i="4"/>
  <c r="F24" i="4" s="1"/>
  <c r="E16" i="4"/>
  <c r="F16" i="4" s="1"/>
  <c r="E8" i="4"/>
  <c r="F8" i="4" s="1"/>
  <c r="E55" i="4"/>
  <c r="F55" i="4" s="1"/>
  <c r="E47" i="4"/>
  <c r="F47" i="4" s="1"/>
  <c r="E39" i="4"/>
  <c r="F39" i="4" s="1"/>
  <c r="E31" i="4"/>
  <c r="F31" i="4" s="1"/>
  <c r="E23" i="4"/>
  <c r="F23" i="4" s="1"/>
  <c r="E15" i="4"/>
  <c r="F15" i="4" s="1"/>
  <c r="E7" i="4"/>
  <c r="F7" i="4" s="1"/>
  <c r="E54" i="4"/>
  <c r="F54" i="4" s="1"/>
  <c r="E46" i="4"/>
  <c r="F46" i="4" s="1"/>
  <c r="E38" i="4"/>
  <c r="F38" i="4" s="1"/>
  <c r="E30" i="4"/>
  <c r="F30" i="4" s="1"/>
  <c r="E22" i="4"/>
  <c r="F22" i="4" s="1"/>
  <c r="E14" i="4"/>
  <c r="F14" i="4" s="1"/>
  <c r="E6" i="4"/>
  <c r="F6" i="4" s="1"/>
  <c r="E61" i="4"/>
  <c r="F61" i="4" s="1"/>
  <c r="E53" i="4"/>
  <c r="F53" i="4" s="1"/>
  <c r="E45" i="4"/>
  <c r="F45" i="4" s="1"/>
  <c r="E37" i="4"/>
  <c r="F37" i="4" s="1"/>
  <c r="E29" i="4"/>
  <c r="F29" i="4" s="1"/>
  <c r="E21" i="4"/>
  <c r="F21" i="4" s="1"/>
  <c r="E13" i="4"/>
  <c r="F13" i="4" s="1"/>
  <c r="E5" i="4"/>
  <c r="F5" i="4" s="1"/>
  <c r="E60" i="4"/>
  <c r="F60" i="4" s="1"/>
  <c r="E52" i="4"/>
  <c r="F52" i="4" s="1"/>
  <c r="E44" i="4"/>
  <c r="F44" i="4" s="1"/>
  <c r="E36" i="4"/>
  <c r="F36" i="4" s="1"/>
  <c r="E28" i="4"/>
  <c r="F28" i="4" s="1"/>
  <c r="E20" i="4"/>
  <c r="F20" i="4" s="1"/>
  <c r="E12" i="4"/>
  <c r="F12" i="4" s="1"/>
  <c r="E43" i="4"/>
  <c r="F43" i="4" s="1"/>
  <c r="E27" i="4"/>
  <c r="F27" i="4" s="1"/>
  <c r="E58" i="4"/>
  <c r="F58" i="4" s="1"/>
  <c r="E50" i="4"/>
  <c r="F50" i="4" s="1"/>
  <c r="E42" i="4"/>
  <c r="F42" i="4" s="1"/>
  <c r="E34" i="4"/>
  <c r="F34" i="4" s="1"/>
  <c r="E26" i="4"/>
  <c r="F26" i="4" s="1"/>
  <c r="E18" i="4"/>
  <c r="F18" i="4" s="1"/>
  <c r="E10" i="4"/>
  <c r="F10" i="4" s="1"/>
  <c r="E2" i="4"/>
  <c r="F2" i="4" s="1"/>
  <c r="H106" i="4" l="1"/>
  <c r="X6" i="4" s="1"/>
  <c r="H117" i="4"/>
  <c r="X17" i="4" s="1"/>
  <c r="Z18" i="4"/>
  <c r="AF5" i="4"/>
  <c r="AL2" i="4"/>
  <c r="T14" i="4"/>
  <c r="V4" i="4"/>
  <c r="AB14" i="4"/>
  <c r="V19" i="4"/>
  <c r="AL19" i="4"/>
  <c r="AL24" i="4" s="1"/>
  <c r="AA28" i="4" s="1"/>
  <c r="AB4" i="4"/>
  <c r="AB23" i="4" s="1"/>
  <c r="V27" i="4" s="1"/>
  <c r="AB15" i="4"/>
  <c r="Z11" i="4"/>
  <c r="AL5" i="4"/>
  <c r="AN5" i="4"/>
  <c r="AN15" i="4"/>
  <c r="AJ9" i="4"/>
  <c r="V14" i="4"/>
  <c r="AJ12" i="4"/>
  <c r="H215" i="4"/>
  <c r="AH15" i="4" s="1"/>
  <c r="H216" i="4"/>
  <c r="AH16" i="4" s="1"/>
  <c r="H202" i="4"/>
  <c r="AH2" i="4" s="1"/>
  <c r="H206" i="4"/>
  <c r="AH6" i="4" s="1"/>
  <c r="H221" i="4"/>
  <c r="AH21" i="4" s="1"/>
  <c r="H204" i="4"/>
  <c r="AH4" i="4" s="1"/>
  <c r="H210" i="4"/>
  <c r="AH10" i="4" s="1"/>
  <c r="H214" i="4"/>
  <c r="AH14" i="4" s="1"/>
  <c r="H208" i="4"/>
  <c r="AH8" i="4" s="1"/>
  <c r="H217" i="4"/>
  <c r="AH17" i="4" s="1"/>
  <c r="H220" i="4"/>
  <c r="AH20" i="4" s="1"/>
  <c r="H205" i="4"/>
  <c r="AH5" i="4" s="1"/>
  <c r="H212" i="4"/>
  <c r="AH12" i="4" s="1"/>
  <c r="H218" i="4"/>
  <c r="AH18" i="4" s="1"/>
  <c r="H213" i="4"/>
  <c r="AH13" i="4" s="1"/>
  <c r="H207" i="4"/>
  <c r="AH7" i="4" s="1"/>
  <c r="H105" i="4"/>
  <c r="X5" i="4" s="1"/>
  <c r="H121" i="4"/>
  <c r="X21" i="4" s="1"/>
  <c r="H120" i="4"/>
  <c r="X20" i="4" s="1"/>
  <c r="H116" i="4"/>
  <c r="X16" i="4" s="1"/>
  <c r="H110" i="4"/>
  <c r="X10" i="4" s="1"/>
  <c r="H104" i="4"/>
  <c r="X4" i="4" s="1"/>
  <c r="H111" i="4"/>
  <c r="X11" i="4" s="1"/>
  <c r="H107" i="4"/>
  <c r="X7" i="4" s="1"/>
  <c r="H119" i="4"/>
  <c r="X19" i="4" s="1"/>
  <c r="H113" i="4"/>
  <c r="X13" i="4" s="1"/>
  <c r="H115" i="4"/>
  <c r="X15" i="4" s="1"/>
  <c r="H118" i="4"/>
  <c r="X18" i="4" s="1"/>
  <c r="H112" i="4"/>
  <c r="X12" i="4" s="1"/>
  <c r="H103" i="4"/>
  <c r="X3" i="4" s="1"/>
  <c r="H114" i="4"/>
  <c r="X14" i="4" s="1"/>
  <c r="H108" i="4"/>
  <c r="X8" i="4" s="1"/>
  <c r="H102" i="4"/>
  <c r="X2" i="4" s="1"/>
  <c r="H203" i="4"/>
  <c r="AH3" i="4" s="1"/>
  <c r="AH23" i="4" s="1"/>
  <c r="Y27" i="4" s="1"/>
  <c r="H209" i="4"/>
  <c r="AH9" i="4" s="1"/>
  <c r="H219" i="4"/>
  <c r="AH19" i="4" s="1"/>
  <c r="V24" i="4"/>
  <c r="S28" i="4" s="1"/>
  <c r="AL23" i="4"/>
  <c r="AA27" i="4" s="1"/>
  <c r="V23" i="4"/>
  <c r="S27" i="4" s="1"/>
  <c r="Z24" i="4"/>
  <c r="U28" i="4" s="1"/>
  <c r="AN24" i="4"/>
  <c r="AB28" i="4" s="1"/>
  <c r="AF23" i="4"/>
  <c r="X27" i="4" s="1"/>
  <c r="AF24" i="4"/>
  <c r="X28" i="4" s="1"/>
  <c r="T24" i="4"/>
  <c r="R28" i="4" s="1"/>
  <c r="AJ24" i="4"/>
  <c r="Z28" i="4" s="1"/>
  <c r="AJ23" i="4"/>
  <c r="Z27" i="4" s="1"/>
  <c r="T23" i="4"/>
  <c r="R27" i="4" s="1"/>
  <c r="AB24" i="4"/>
  <c r="V28" i="4" s="1"/>
  <c r="AN23" i="4"/>
  <c r="AB27" i="4" s="1"/>
  <c r="H165" i="4"/>
  <c r="AD5" i="4" s="1"/>
  <c r="H179" i="4"/>
  <c r="AD19" i="4" s="1"/>
  <c r="H180" i="4"/>
  <c r="AD20" i="4" s="1"/>
  <c r="H175" i="4"/>
  <c r="AD15" i="4" s="1"/>
  <c r="H169" i="4"/>
  <c r="AD9" i="4" s="1"/>
  <c r="H162" i="4"/>
  <c r="AD2" i="4" s="1"/>
  <c r="H170" i="4"/>
  <c r="AD10" i="4" s="1"/>
  <c r="H178" i="4"/>
  <c r="AD18" i="4" s="1"/>
  <c r="H168" i="4"/>
  <c r="AD8" i="4" s="1"/>
  <c r="H176" i="4"/>
  <c r="AD16" i="4" s="1"/>
  <c r="H166" i="4"/>
  <c r="AD6" i="4" s="1"/>
  <c r="H181" i="4"/>
  <c r="AD21" i="4" s="1"/>
  <c r="H177" i="4"/>
  <c r="AD17" i="4" s="1"/>
  <c r="H163" i="4"/>
  <c r="AD3" i="4" s="1"/>
  <c r="H164" i="4"/>
  <c r="AD4" i="4" s="1"/>
  <c r="H172" i="4"/>
  <c r="AD12" i="4" s="1"/>
  <c r="H173" i="4"/>
  <c r="AD13" i="4" s="1"/>
  <c r="H171" i="4"/>
  <c r="AD11" i="4" s="1"/>
  <c r="H167" i="4"/>
  <c r="AD7" i="4" s="1"/>
  <c r="H174" i="4"/>
  <c r="AD14" i="4" s="1"/>
  <c r="H4" i="4"/>
  <c r="N4" i="4" s="1"/>
  <c r="H29" i="4"/>
  <c r="P9" i="4" s="1"/>
  <c r="H38" i="4"/>
  <c r="P18" i="4" s="1"/>
  <c r="H50" i="4"/>
  <c r="R10" i="4" s="1"/>
  <c r="H20" i="4"/>
  <c r="N20" i="4" s="1"/>
  <c r="H9" i="4"/>
  <c r="N9" i="4" s="1"/>
  <c r="H10" i="4"/>
  <c r="N10" i="4" s="1"/>
  <c r="H11" i="4"/>
  <c r="N11" i="4" s="1"/>
  <c r="H5" i="4"/>
  <c r="N5" i="4" s="1"/>
  <c r="H8" i="4"/>
  <c r="N8" i="4" s="1"/>
  <c r="H17" i="4"/>
  <c r="N17" i="4" s="1"/>
  <c r="H16" i="4"/>
  <c r="N16" i="4" s="1"/>
  <c r="H3" i="4"/>
  <c r="N3" i="4" s="1"/>
  <c r="H7" i="4"/>
  <c r="N7" i="4" s="1"/>
  <c r="H6" i="4"/>
  <c r="N6" i="4" s="1"/>
  <c r="H15" i="4"/>
  <c r="N15" i="4" s="1"/>
  <c r="H19" i="4"/>
  <c r="N19" i="4" s="1"/>
  <c r="H12" i="4"/>
  <c r="N12" i="4" s="1"/>
  <c r="H13" i="4"/>
  <c r="N13" i="4" s="1"/>
  <c r="H14" i="4"/>
  <c r="N14" i="4" s="1"/>
  <c r="H18" i="4"/>
  <c r="N18" i="4" s="1"/>
  <c r="H21" i="4"/>
  <c r="N21" i="4" s="1"/>
  <c r="H2" i="4"/>
  <c r="N2" i="4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" i="1"/>
  <c r="B4" i="2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" i="1"/>
  <c r="AH24" i="4" l="1"/>
  <c r="Y28" i="4" s="1"/>
  <c r="X24" i="4"/>
  <c r="T28" i="4" s="1"/>
  <c r="X23" i="4"/>
  <c r="T27" i="4" s="1"/>
  <c r="N23" i="4"/>
  <c r="O27" i="4" s="1"/>
  <c r="N24" i="4"/>
  <c r="O28" i="4" s="1"/>
  <c r="AD24" i="4"/>
  <c r="W28" i="4" s="1"/>
  <c r="AD23" i="4"/>
  <c r="W27" i="4" s="1"/>
  <c r="H31" i="4"/>
  <c r="P11" i="4" s="1"/>
  <c r="H33" i="4"/>
  <c r="P13" i="4" s="1"/>
  <c r="H55" i="4"/>
  <c r="R15" i="4" s="1"/>
  <c r="H59" i="4"/>
  <c r="R19" i="4" s="1"/>
  <c r="H48" i="4"/>
  <c r="R8" i="4" s="1"/>
  <c r="H49" i="4"/>
  <c r="R9" i="4" s="1"/>
  <c r="H32" i="4"/>
  <c r="P12" i="4" s="1"/>
  <c r="H39" i="4"/>
  <c r="P19" i="4" s="1"/>
  <c r="H40" i="4"/>
  <c r="P20" i="4" s="1"/>
  <c r="H61" i="4"/>
  <c r="R21" i="4" s="1"/>
  <c r="H54" i="4"/>
  <c r="R14" i="4" s="1"/>
  <c r="H56" i="4"/>
  <c r="R16" i="4" s="1"/>
  <c r="H37" i="4"/>
  <c r="P17" i="4" s="1"/>
  <c r="H47" i="4"/>
  <c r="R7" i="4" s="1"/>
  <c r="H35" i="4"/>
  <c r="P15" i="4" s="1"/>
  <c r="H27" i="4"/>
  <c r="P7" i="4" s="1"/>
  <c r="H46" i="4"/>
  <c r="R6" i="4" s="1"/>
  <c r="H36" i="4"/>
  <c r="P16" i="4" s="1"/>
  <c r="H58" i="4"/>
  <c r="R18" i="4" s="1"/>
  <c r="H34" i="4"/>
  <c r="P14" i="4" s="1"/>
  <c r="H22" i="4"/>
  <c r="P2" i="4" s="1"/>
  <c r="H23" i="4"/>
  <c r="P3" i="4" s="1"/>
  <c r="H42" i="4"/>
  <c r="R2" i="4" s="1"/>
  <c r="H30" i="4"/>
  <c r="P10" i="4" s="1"/>
  <c r="H53" i="4"/>
  <c r="R13" i="4" s="1"/>
  <c r="H45" i="4"/>
  <c r="R5" i="4" s="1"/>
  <c r="H41" i="4"/>
  <c r="P21" i="4" s="1"/>
  <c r="H26" i="4"/>
  <c r="P6" i="4" s="1"/>
  <c r="H25" i="4"/>
  <c r="P5" i="4" s="1"/>
  <c r="H60" i="4"/>
  <c r="R20" i="4" s="1"/>
  <c r="H43" i="4"/>
  <c r="R3" i="4" s="1"/>
  <c r="H57" i="4"/>
  <c r="R17" i="4" s="1"/>
  <c r="H44" i="4"/>
  <c r="R4" i="4" s="1"/>
  <c r="H24" i="4"/>
  <c r="P4" i="4" s="1"/>
  <c r="H28" i="4"/>
  <c r="P8" i="4" s="1"/>
  <c r="H52" i="4"/>
  <c r="R12" i="4" s="1"/>
  <c r="H51" i="4"/>
  <c r="R11" i="4" s="1"/>
  <c r="B3" i="2"/>
  <c r="F16" i="2"/>
  <c r="F14" i="2"/>
  <c r="F12" i="2"/>
  <c r="F10" i="2"/>
  <c r="F8" i="2"/>
  <c r="F6" i="2"/>
  <c r="F4" i="2"/>
  <c r="E15" i="2"/>
  <c r="E13" i="2"/>
  <c r="E11" i="2"/>
  <c r="E9" i="2"/>
  <c r="E7" i="2"/>
  <c r="E5" i="2"/>
  <c r="F3" i="2"/>
  <c r="I15" i="2"/>
  <c r="I13" i="2"/>
  <c r="I11" i="2"/>
  <c r="I9" i="2"/>
  <c r="I7" i="2"/>
  <c r="I5" i="2"/>
  <c r="E3" i="2"/>
  <c r="D15" i="2"/>
  <c r="D13" i="2"/>
  <c r="D11" i="2"/>
  <c r="D9" i="2"/>
  <c r="D7" i="2"/>
  <c r="D5" i="2"/>
  <c r="I3" i="2"/>
  <c r="H15" i="2"/>
  <c r="H13" i="2"/>
  <c r="H11" i="2"/>
  <c r="H9" i="2"/>
  <c r="H7" i="2"/>
  <c r="H5" i="2"/>
  <c r="D3" i="2"/>
  <c r="C15" i="2"/>
  <c r="C13" i="2"/>
  <c r="C11" i="2"/>
  <c r="C9" i="2"/>
  <c r="C7" i="2"/>
  <c r="C5" i="2"/>
  <c r="H3" i="2"/>
  <c r="G15" i="2"/>
  <c r="G13" i="2"/>
  <c r="G11" i="2"/>
  <c r="G9" i="2"/>
  <c r="G7" i="2"/>
  <c r="G5" i="2"/>
  <c r="C3" i="2"/>
  <c r="B15" i="2"/>
  <c r="B13" i="2"/>
  <c r="B11" i="2"/>
  <c r="B9" i="2"/>
  <c r="B7" i="2"/>
  <c r="B5" i="2"/>
  <c r="G3" i="2"/>
  <c r="F15" i="2"/>
  <c r="F13" i="2"/>
  <c r="F11" i="2"/>
  <c r="F9" i="2"/>
  <c r="F7" i="2"/>
  <c r="F5" i="2"/>
  <c r="E16" i="2"/>
  <c r="E14" i="2"/>
  <c r="E12" i="2"/>
  <c r="E10" i="2"/>
  <c r="E8" i="2"/>
  <c r="E6" i="2"/>
  <c r="E4" i="2"/>
  <c r="I16" i="2"/>
  <c r="I14" i="2"/>
  <c r="I12" i="2"/>
  <c r="I10" i="2"/>
  <c r="I8" i="2"/>
  <c r="I6" i="2"/>
  <c r="I4" i="2"/>
  <c r="D16" i="2"/>
  <c r="D14" i="2"/>
  <c r="D12" i="2"/>
  <c r="D10" i="2"/>
  <c r="D8" i="2"/>
  <c r="D6" i="2"/>
  <c r="D4" i="2"/>
  <c r="H16" i="2"/>
  <c r="H14" i="2"/>
  <c r="H12" i="2"/>
  <c r="H10" i="2"/>
  <c r="H8" i="2"/>
  <c r="H6" i="2"/>
  <c r="H4" i="2"/>
  <c r="C16" i="2"/>
  <c r="C14" i="2"/>
  <c r="C12" i="2"/>
  <c r="C10" i="2"/>
  <c r="C8" i="2"/>
  <c r="C6" i="2"/>
  <c r="C4" i="2"/>
  <c r="G16" i="2"/>
  <c r="G14" i="2"/>
  <c r="G12" i="2"/>
  <c r="K12" i="2" s="1"/>
  <c r="G10" i="2"/>
  <c r="K10" i="2" s="1"/>
  <c r="G8" i="2"/>
  <c r="K8" i="2" s="1"/>
  <c r="G6" i="2"/>
  <c r="K6" i="2" s="1"/>
  <c r="G4" i="2"/>
  <c r="B16" i="2"/>
  <c r="B14" i="2"/>
  <c r="J14" i="2" s="1"/>
  <c r="B12" i="2"/>
  <c r="B10" i="2"/>
  <c r="J10" i="2" s="1"/>
  <c r="B8" i="2"/>
  <c r="J8" i="2" s="1"/>
  <c r="B6" i="2"/>
  <c r="J6" i="2" s="1"/>
  <c r="J11" i="2"/>
  <c r="J4" i="2"/>
  <c r="K3" i="2"/>
  <c r="J15" i="2"/>
  <c r="J13" i="2"/>
  <c r="J9" i="2"/>
  <c r="J7" i="2"/>
  <c r="J5" i="2"/>
  <c r="J16" i="2"/>
  <c r="J12" i="2"/>
  <c r="J3" i="2"/>
  <c r="K5" i="2"/>
  <c r="K13" i="2"/>
  <c r="K14" i="2"/>
  <c r="K11" i="2"/>
  <c r="K9" i="2"/>
  <c r="K4" i="2"/>
  <c r="K16" i="2"/>
  <c r="K15" i="2"/>
  <c r="K7" i="2"/>
  <c r="P23" i="4" l="1"/>
  <c r="P27" i="4" s="1"/>
  <c r="P24" i="4"/>
  <c r="P28" i="4" s="1"/>
  <c r="R24" i="4"/>
  <c r="Q28" i="4" s="1"/>
  <c r="R23" i="4"/>
  <c r="Q27" i="4" s="1"/>
</calcChain>
</file>

<file path=xl/sharedStrings.xml><?xml version="1.0" encoding="utf-8"?>
<sst xmlns="http://schemas.openxmlformats.org/spreadsheetml/2006/main" count="44629" uniqueCount="6806">
  <si>
    <t>#YEAR</t>
  </si>
  <si>
    <t>RANKING</t>
  </si>
  <si>
    <t>TEAM</t>
  </si>
  <si>
    <t>POINTS</t>
  </si>
  <si>
    <t>WIN</t>
  </si>
  <si>
    <t>DRAW</t>
  </si>
  <si>
    <t>LOSE</t>
  </si>
  <si>
    <t>GOAL-BALANCE</t>
  </si>
  <si>
    <t>GOALS-PRO</t>
  </si>
  <si>
    <t>GOALS-AGAINST</t>
  </si>
  <si>
    <t>MATCHES</t>
  </si>
  <si>
    <t>PERFORMANCE-SCORE</t>
  </si>
  <si>
    <t>Cruzeiro/MG</t>
  </si>
  <si>
    <t>Santos/SP</t>
  </si>
  <si>
    <t>Coritiba/PR</t>
  </si>
  <si>
    <t>Internacional/RS</t>
  </si>
  <si>
    <t>Flamengo/RJ</t>
  </si>
  <si>
    <t>Figueirense/SC</t>
  </si>
  <si>
    <t>Guarani/SP</t>
  </si>
  <si>
    <t>Corinthians/SP</t>
  </si>
  <si>
    <t>Vasco/RJ</t>
  </si>
  <si>
    <t>Juventude/RS</t>
  </si>
  <si>
    <t>Fluminense/RJ</t>
  </si>
  <si>
    <t>Ponte Preta/SP</t>
  </si>
  <si>
    <t>Fortaleza/CE</t>
  </si>
  <si>
    <t>Bahia/BA</t>
  </si>
  <si>
    <t>Palmeiras/SP</t>
  </si>
  <si>
    <t>Botafogo/RJ</t>
  </si>
  <si>
    <t>Santa Cruz/PE</t>
  </si>
  <si>
    <t>Sport/PE</t>
  </si>
  <si>
    <t>Portuguesa/SP</t>
  </si>
  <si>
    <t>Ipatinga/MG</t>
  </si>
  <si>
    <t>Barueri/SP</t>
  </si>
  <si>
    <t>Chapecoense/SC</t>
  </si>
  <si>
    <t>Joinville/SC</t>
  </si>
  <si>
    <t>CSA/AL</t>
  </si>
  <si>
    <t>First</t>
  </si>
  <si>
    <t>Last1</t>
  </si>
  <si>
    <t>Last2</t>
  </si>
  <si>
    <t>Last3</t>
  </si>
  <si>
    <t>Last4</t>
  </si>
  <si>
    <t>Helper2</t>
  </si>
  <si>
    <t>Helper1</t>
  </si>
  <si>
    <t>Second</t>
  </si>
  <si>
    <t>Third</t>
  </si>
  <si>
    <t>Fourth</t>
  </si>
  <si>
    <t>First 4</t>
  </si>
  <si>
    <t>Last 4</t>
  </si>
  <si>
    <t>target_year</t>
  </si>
  <si>
    <t>helper</t>
  </si>
  <si>
    <t>ssprob</t>
  </si>
  <si>
    <t>state-sum</t>
  </si>
  <si>
    <t>Atletico/PR-20-2-0</t>
  </si>
  <si>
    <t>Botafogo/RJ-20-2-0</t>
  </si>
  <si>
    <t>Corinthians/SP-20-2-0</t>
  </si>
  <si>
    <t>Cruzeiro/MG-20-2-0</t>
  </si>
  <si>
    <t>Figueirense/SC-20-2-0</t>
  </si>
  <si>
    <t>Flamengo/RJ-20-2-0</t>
  </si>
  <si>
    <t>Fluminense/RJ-20-2-0</t>
  </si>
  <si>
    <t>Fortaleza/CE-20-2-0</t>
  </si>
  <si>
    <t>Goias/GO-20-2-0</t>
  </si>
  <si>
    <t>Gremio/RS-20-2-0</t>
  </si>
  <si>
    <t>Internacional/RS-20-2-0</t>
  </si>
  <si>
    <t>Palmeiras/SP-20-2-0</t>
  </si>
  <si>
    <t>Parana/PR-20-2-0</t>
  </si>
  <si>
    <t>Ponte Preta/SP-20-2-0</t>
  </si>
  <si>
    <t>Santa Cruz/PE-20-2-0</t>
  </si>
  <si>
    <t>Santos/SP-20-2-0</t>
  </si>
  <si>
    <t>Sao Paulo/SP-20-2-0</t>
  </si>
  <si>
    <t>Vasco/RJ-20-2-0</t>
  </si>
  <si>
    <t>Atletico/PR-20-2-1</t>
  </si>
  <si>
    <t>Botafogo/RJ-20-2-1</t>
  </si>
  <si>
    <t>Corinthians/SP-20-2-1</t>
  </si>
  <si>
    <t>Cruzeiro/MG-20-2-1</t>
  </si>
  <si>
    <t>Figueirense/SC-20-2-1</t>
  </si>
  <si>
    <t>Flamengo/RJ-20-2-1</t>
  </si>
  <si>
    <t>Fluminense/RJ-20-2-1</t>
  </si>
  <si>
    <t>Fortaleza/CE-20-2-1</t>
  </si>
  <si>
    <t>Goias/GO-20-2-1</t>
  </si>
  <si>
    <t>Gremio/RS-20-2-1</t>
  </si>
  <si>
    <t>Internacional/RS-20-2-1</t>
  </si>
  <si>
    <t>Palmeiras/SP-20-2-1</t>
  </si>
  <si>
    <t>Parana/PR-20-2-1</t>
  </si>
  <si>
    <t>Ponte Preta/SP-20-2-1</t>
  </si>
  <si>
    <t>Santa Cruz/PE-20-2-1</t>
  </si>
  <si>
    <t>Santos/SP-20-2-1</t>
  </si>
  <si>
    <t>Sao Paulo/SP-20-2-1</t>
  </si>
  <si>
    <t>Vasco/RJ-20-2-1</t>
  </si>
  <si>
    <t>Atletico/PR-20-3-0</t>
  </si>
  <si>
    <t>Botafogo/RJ-20-3-0</t>
  </si>
  <si>
    <t>Corinthians/SP-20-3-0</t>
  </si>
  <si>
    <t>Cruzeiro/MG-20-3-0</t>
  </si>
  <si>
    <t>Figueirense/SC-20-3-0</t>
  </si>
  <si>
    <t>Flamengo/RJ-20-3-0</t>
  </si>
  <si>
    <t>Fluminense/RJ-20-3-0</t>
  </si>
  <si>
    <t>Fortaleza/CE-20-3-0</t>
  </si>
  <si>
    <t>Goias/GO-20-3-0</t>
  </si>
  <si>
    <t>Gremio/RS-20-3-0</t>
  </si>
  <si>
    <t>Internacional/RS-20-3-0</t>
  </si>
  <si>
    <t>Palmeiras/SP-20-3-0</t>
  </si>
  <si>
    <t>Parana/PR-20-3-0</t>
  </si>
  <si>
    <t>Ponte Preta/SP-20-3-0</t>
  </si>
  <si>
    <t>Santa Cruz/PE-20-3-0</t>
  </si>
  <si>
    <t>Santos/SP-20-3-0</t>
  </si>
  <si>
    <t>Sao Paulo/SP-20-3-0</t>
  </si>
  <si>
    <t>Vasco/RJ-20-3-0</t>
  </si>
  <si>
    <t>Atletico/PR-20-3-1</t>
  </si>
  <si>
    <t>Botafogo/RJ-20-3-1</t>
  </si>
  <si>
    <t>Corinthians/SP-20-3-1</t>
  </si>
  <si>
    <t>Cruzeiro/MG-20-3-1</t>
  </si>
  <si>
    <t>Figueirense/SC-20-3-1</t>
  </si>
  <si>
    <t>Flamengo/RJ-20-3-1</t>
  </si>
  <si>
    <t>Fluminense/RJ-20-3-1</t>
  </si>
  <si>
    <t>Fortaleza/CE-20-3-1</t>
  </si>
  <si>
    <t>Goias/GO-20-3-1</t>
  </si>
  <si>
    <t>Gremio/RS-20-3-1</t>
  </si>
  <si>
    <t>Internacional/RS-20-3-1</t>
  </si>
  <si>
    <t>Palmeiras/SP-20-3-1</t>
  </si>
  <si>
    <t>Parana/PR-20-3-1</t>
  </si>
  <si>
    <t>Ponte Preta/SP-20-3-1</t>
  </si>
  <si>
    <t>Santa Cruz/PE-20-3-1</t>
  </si>
  <si>
    <t>Santos/SP-20-3-1</t>
  </si>
  <si>
    <t>Sao Paulo/SP-20-3-1</t>
  </si>
  <si>
    <t>Vasco/RJ-20-3-1</t>
  </si>
  <si>
    <t>Atletico/PR-20-3-2</t>
  </si>
  <si>
    <t>Botafogo/RJ-20-3-2</t>
  </si>
  <si>
    <t>Corinthians/SP-20-3-2</t>
  </si>
  <si>
    <t>Cruzeiro/MG-20-3-2</t>
  </si>
  <si>
    <t>Figueirense/SC-20-3-2</t>
  </si>
  <si>
    <t>Flamengo/RJ-20-3-2</t>
  </si>
  <si>
    <t>Fluminense/RJ-20-3-2</t>
  </si>
  <si>
    <t>Fortaleza/CE-20-3-2</t>
  </si>
  <si>
    <t>Goias/GO-20-3-2</t>
  </si>
  <si>
    <t>Gremio/RS-20-3-2</t>
  </si>
  <si>
    <t>Internacional/RS-20-3-2</t>
  </si>
  <si>
    <t>Palmeiras/SP-20-3-2</t>
  </si>
  <si>
    <t>Parana/PR-20-3-2</t>
  </si>
  <si>
    <t>Ponte Preta/SP-20-3-2</t>
  </si>
  <si>
    <t>Santa Cruz/PE-20-3-2</t>
  </si>
  <si>
    <t>Santos/SP-20-3-2</t>
  </si>
  <si>
    <t>Sao Paulo/SP-20-3-2</t>
  </si>
  <si>
    <t>Vasco/RJ-20-3-2</t>
  </si>
  <si>
    <t>Atletico/PR-20-4-0</t>
  </si>
  <si>
    <t>Botafogo/RJ-20-4-0</t>
  </si>
  <si>
    <t>Corinthians/SP-20-4-0</t>
  </si>
  <si>
    <t>Cruzeiro/MG-20-4-0</t>
  </si>
  <si>
    <t>Figueirense/SC-20-4-0</t>
  </si>
  <si>
    <t>Flamengo/RJ-20-4-0</t>
  </si>
  <si>
    <t>Fluminense/RJ-20-4-0</t>
  </si>
  <si>
    <t>Fortaleza/CE-20-4-0</t>
  </si>
  <si>
    <t>Goias/GO-20-4-0</t>
  </si>
  <si>
    <t>Gremio/RS-20-4-0</t>
  </si>
  <si>
    <t>Internacional/RS-20-4-0</t>
  </si>
  <si>
    <t>Palmeiras/SP-20-4-0</t>
  </si>
  <si>
    <t>Parana/PR-20-4-0</t>
  </si>
  <si>
    <t>Ponte Preta/SP-20-4-0</t>
  </si>
  <si>
    <t>Santa Cruz/PE-20-4-0</t>
  </si>
  <si>
    <t>Santos/SP-20-4-0</t>
  </si>
  <si>
    <t>Sao Paulo/SP-20-4-0</t>
  </si>
  <si>
    <t>Vasco/RJ-20-4-0</t>
  </si>
  <si>
    <t>Atletico/PR-20-4-1</t>
  </si>
  <si>
    <t>Botafogo/RJ-20-4-1</t>
  </si>
  <si>
    <t>Corinthians/SP-20-4-1</t>
  </si>
  <si>
    <t>Cruzeiro/MG-20-4-1</t>
  </si>
  <si>
    <t>Figueirense/SC-20-4-1</t>
  </si>
  <si>
    <t>Flamengo/RJ-20-4-1</t>
  </si>
  <si>
    <t>Fluminense/RJ-20-4-1</t>
  </si>
  <si>
    <t>Fortaleza/CE-20-4-1</t>
  </si>
  <si>
    <t>Goias/GO-20-4-1</t>
  </si>
  <si>
    <t>Gremio/RS-20-4-1</t>
  </si>
  <si>
    <t>Internacional/RS-20-4-1</t>
  </si>
  <si>
    <t>Palmeiras/SP-20-4-1</t>
  </si>
  <si>
    <t>Parana/PR-20-4-1</t>
  </si>
  <si>
    <t>Ponte Preta/SP-20-4-1</t>
  </si>
  <si>
    <t>Santa Cruz/PE-20-4-1</t>
  </si>
  <si>
    <t>Santos/SP-20-4-1</t>
  </si>
  <si>
    <t>Sao Paulo/SP-20-4-1</t>
  </si>
  <si>
    <t>Vasco/RJ-20-4-1</t>
  </si>
  <si>
    <t>Atletico/PR-20-4-2</t>
  </si>
  <si>
    <t>Botafogo/RJ-20-4-2</t>
  </si>
  <si>
    <t>Corinthians/SP-20-4-2</t>
  </si>
  <si>
    <t>Cruzeiro/MG-20-4-2</t>
  </si>
  <si>
    <t>Figueirense/SC-20-4-2</t>
  </si>
  <si>
    <t>Flamengo/RJ-20-4-2</t>
  </si>
  <si>
    <t>Fluminense/RJ-20-4-2</t>
  </si>
  <si>
    <t>Fortaleza/CE-20-4-2</t>
  </si>
  <si>
    <t>Goias/GO-20-4-2</t>
  </si>
  <si>
    <t>Gremio/RS-20-4-2</t>
  </si>
  <si>
    <t>Internacional/RS-20-4-2</t>
  </si>
  <si>
    <t>Palmeiras/SP-20-4-2</t>
  </si>
  <si>
    <t>Parana/PR-20-4-2</t>
  </si>
  <si>
    <t>Ponte Preta/SP-20-4-2</t>
  </si>
  <si>
    <t>Santa Cruz/PE-20-4-2</t>
  </si>
  <si>
    <t>Santos/SP-20-4-2</t>
  </si>
  <si>
    <t>Sao Paulo/SP-20-4-2</t>
  </si>
  <si>
    <t>Vasco/RJ-20-4-2</t>
  </si>
  <si>
    <t>Atletico/PR-20-4-3</t>
  </si>
  <si>
    <t>Botafogo/RJ-20-4-3</t>
  </si>
  <si>
    <t>Corinthians/SP-20-4-3</t>
  </si>
  <si>
    <t>Cruzeiro/MG-20-4-3</t>
  </si>
  <si>
    <t>Figueirense/SC-20-4-3</t>
  </si>
  <si>
    <t>Flamengo/RJ-20-4-3</t>
  </si>
  <si>
    <t>Fluminense/RJ-20-4-3</t>
  </si>
  <si>
    <t>Fortaleza/CE-20-4-3</t>
  </si>
  <si>
    <t>Goias/GO-20-4-3</t>
  </si>
  <si>
    <t>Gremio/RS-20-4-3</t>
  </si>
  <si>
    <t>Internacional/RS-20-4-3</t>
  </si>
  <si>
    <t>Palmeiras/SP-20-4-3</t>
  </si>
  <si>
    <t>Parana/PR-20-4-3</t>
  </si>
  <si>
    <t>Ponte Preta/SP-20-4-3</t>
  </si>
  <si>
    <t>Santa Cruz/PE-20-4-3</t>
  </si>
  <si>
    <t>Santos/SP-20-4-3</t>
  </si>
  <si>
    <t>Sao Paulo/SP-20-4-3</t>
  </si>
  <si>
    <t>Vasco/RJ-20-4-3</t>
  </si>
  <si>
    <t>Atletico/PR-20-5-0</t>
  </si>
  <si>
    <t>Botafogo/RJ-20-5-0</t>
  </si>
  <si>
    <t>Corinthians/SP-20-5-0</t>
  </si>
  <si>
    <t>Cruzeiro/MG-20-5-0</t>
  </si>
  <si>
    <t>Figueirense/SC-20-5-0</t>
  </si>
  <si>
    <t>Flamengo/RJ-20-5-0</t>
  </si>
  <si>
    <t>Fluminense/RJ-20-5-0</t>
  </si>
  <si>
    <t>Fortaleza/CE-20-5-0</t>
  </si>
  <si>
    <t>Goias/GO-20-5-0</t>
  </si>
  <si>
    <t>Gremio/RS-20-5-0</t>
  </si>
  <si>
    <t>Internacional/RS-20-5-0</t>
  </si>
  <si>
    <t>Palmeiras/SP-20-5-0</t>
  </si>
  <si>
    <t>Parana/PR-20-5-0</t>
  </si>
  <si>
    <t>Ponte Preta/SP-20-5-0</t>
  </si>
  <si>
    <t>Santa Cruz/PE-20-5-0</t>
  </si>
  <si>
    <t>Santos/SP-20-5-0</t>
  </si>
  <si>
    <t>Sao Paulo/SP-20-5-0</t>
  </si>
  <si>
    <t>Vasco/RJ-20-5-0</t>
  </si>
  <si>
    <t>Atletico/PR-20-5-1</t>
  </si>
  <si>
    <t>Botafogo/RJ-20-5-1</t>
  </si>
  <si>
    <t>Corinthians/SP-20-5-1</t>
  </si>
  <si>
    <t>Cruzeiro/MG-20-5-1</t>
  </si>
  <si>
    <t>Figueirense/SC-20-5-1</t>
  </si>
  <si>
    <t>Flamengo/RJ-20-5-1</t>
  </si>
  <si>
    <t>Fluminense/RJ-20-5-1</t>
  </si>
  <si>
    <t>Fortaleza/CE-20-5-1</t>
  </si>
  <si>
    <t>Goias/GO-20-5-1</t>
  </si>
  <si>
    <t>Gremio/RS-20-5-1</t>
  </si>
  <si>
    <t>Internacional/RS-20-5-1</t>
  </si>
  <si>
    <t>Palmeiras/SP-20-5-1</t>
  </si>
  <si>
    <t>Parana/PR-20-5-1</t>
  </si>
  <si>
    <t>Ponte Preta/SP-20-5-1</t>
  </si>
  <si>
    <t>Santa Cruz/PE-20-5-1</t>
  </si>
  <si>
    <t>Santos/SP-20-5-1</t>
  </si>
  <si>
    <t>Sao Paulo/SP-20-5-1</t>
  </si>
  <si>
    <t>Vasco/RJ-20-5-1</t>
  </si>
  <si>
    <t>Atletico/PR-20-5-2</t>
  </si>
  <si>
    <t>Botafogo/RJ-20-5-2</t>
  </si>
  <si>
    <t>Corinthians/SP-20-5-2</t>
  </si>
  <si>
    <t>Cruzeiro/MG-20-5-2</t>
  </si>
  <si>
    <t>Figueirense/SC-20-5-2</t>
  </si>
  <si>
    <t>Flamengo/RJ-20-5-2</t>
  </si>
  <si>
    <t>Fluminense/RJ-20-5-2</t>
  </si>
  <si>
    <t>Fortaleza/CE-20-5-2</t>
  </si>
  <si>
    <t>Goias/GO-20-5-2</t>
  </si>
  <si>
    <t>Gremio/RS-20-5-2</t>
  </si>
  <si>
    <t>Internacional/RS-20-5-2</t>
  </si>
  <si>
    <t>Palmeiras/SP-20-5-2</t>
  </si>
  <si>
    <t>Parana/PR-20-5-2</t>
  </si>
  <si>
    <t>Ponte Preta/SP-20-5-2</t>
  </si>
  <si>
    <t>Santa Cruz/PE-20-5-2</t>
  </si>
  <si>
    <t>Santos/SP-20-5-2</t>
  </si>
  <si>
    <t>Sao Paulo/SP-20-5-2</t>
  </si>
  <si>
    <t>Vasco/RJ-20-5-2</t>
  </si>
  <si>
    <t>Atletico/PR-20-5-3</t>
  </si>
  <si>
    <t>Botafogo/RJ-20-5-3</t>
  </si>
  <si>
    <t>Corinthians/SP-20-5-3</t>
  </si>
  <si>
    <t>Cruzeiro/MG-20-5-3</t>
  </si>
  <si>
    <t>Figueirense/SC-20-5-3</t>
  </si>
  <si>
    <t>Flamengo/RJ-20-5-3</t>
  </si>
  <si>
    <t>Fluminense/RJ-20-5-3</t>
  </si>
  <si>
    <t>Fortaleza/CE-20-5-3</t>
  </si>
  <si>
    <t>Goias/GO-20-5-3</t>
  </si>
  <si>
    <t>Gremio/RS-20-5-3</t>
  </si>
  <si>
    <t>Internacional/RS-20-5-3</t>
  </si>
  <si>
    <t>Palmeiras/SP-20-5-3</t>
  </si>
  <si>
    <t>Parana/PR-20-5-3</t>
  </si>
  <si>
    <t>Ponte Preta/SP-20-5-3</t>
  </si>
  <si>
    <t>Santa Cruz/PE-20-5-3</t>
  </si>
  <si>
    <t>Santos/SP-20-5-3</t>
  </si>
  <si>
    <t>Sao Paulo/SP-20-5-3</t>
  </si>
  <si>
    <t>Vasco/RJ-20-5-3</t>
  </si>
  <si>
    <t>Atletico/PR-20-5-4</t>
  </si>
  <si>
    <t>Botafogo/RJ-20-5-4</t>
  </si>
  <si>
    <t>Corinthians/SP-20-5-4</t>
  </si>
  <si>
    <t>Cruzeiro/MG-20-5-4</t>
  </si>
  <si>
    <t>Figueirense/SC-20-5-4</t>
  </si>
  <si>
    <t>Flamengo/RJ-20-5-4</t>
  </si>
  <si>
    <t>Fluminense/RJ-20-5-4</t>
  </si>
  <si>
    <t>Fortaleza/CE-20-5-4</t>
  </si>
  <si>
    <t>Goias/GO-20-5-4</t>
  </si>
  <si>
    <t>Gremio/RS-20-5-4</t>
  </si>
  <si>
    <t>Internacional/RS-20-5-4</t>
  </si>
  <si>
    <t>Palmeiras/SP-20-5-4</t>
  </si>
  <si>
    <t>Parana/PR-20-5-4</t>
  </si>
  <si>
    <t>Ponte Preta/SP-20-5-4</t>
  </si>
  <si>
    <t>Santa Cruz/PE-20-5-4</t>
  </si>
  <si>
    <t>Santos/SP-20-5-4</t>
  </si>
  <si>
    <t>Sao Paulo/SP-20-5-4</t>
  </si>
  <si>
    <t>Vasco/RJ-20-5-4</t>
  </si>
  <si>
    <t>Atletico/PR-21-2-0</t>
  </si>
  <si>
    <t>Botafogo/RJ-21-2-0</t>
  </si>
  <si>
    <t>Corinthians/SP-21-2-0</t>
  </si>
  <si>
    <t>Cruzeiro/MG-21-2-0</t>
  </si>
  <si>
    <t>Figueirense/SC-21-2-0</t>
  </si>
  <si>
    <t>Flamengo/RJ-21-2-0</t>
  </si>
  <si>
    <t>Fluminense/RJ-21-2-0</t>
  </si>
  <si>
    <t>Fortaleza/CE-21-2-0</t>
  </si>
  <si>
    <t>Goias/GO-21-2-0</t>
  </si>
  <si>
    <t>Gremio/RS-21-2-0</t>
  </si>
  <si>
    <t>Internacional/RS-21-2-0</t>
  </si>
  <si>
    <t>Palmeiras/SP-21-2-0</t>
  </si>
  <si>
    <t>Parana/PR-21-2-0</t>
  </si>
  <si>
    <t>Ponte Preta/SP-21-2-0</t>
  </si>
  <si>
    <t>Santa Cruz/PE-21-2-0</t>
  </si>
  <si>
    <t>Santos/SP-21-2-0</t>
  </si>
  <si>
    <t>Sao Paulo/SP-21-2-0</t>
  </si>
  <si>
    <t>Vasco/RJ-21-2-0</t>
  </si>
  <si>
    <t>Atletico/PR-21-2-1</t>
  </si>
  <si>
    <t>Botafogo/RJ-21-2-1</t>
  </si>
  <si>
    <t>Corinthians/SP-21-2-1</t>
  </si>
  <si>
    <t>Cruzeiro/MG-21-2-1</t>
  </si>
  <si>
    <t>Figueirense/SC-21-2-1</t>
  </si>
  <si>
    <t>Flamengo/RJ-21-2-1</t>
  </si>
  <si>
    <t>Fluminense/RJ-21-2-1</t>
  </si>
  <si>
    <t>Fortaleza/CE-21-2-1</t>
  </si>
  <si>
    <t>Goias/GO-21-2-1</t>
  </si>
  <si>
    <t>Gremio/RS-21-2-1</t>
  </si>
  <si>
    <t>Internacional/RS-21-2-1</t>
  </si>
  <si>
    <t>Palmeiras/SP-21-2-1</t>
  </si>
  <si>
    <t>Parana/PR-21-2-1</t>
  </si>
  <si>
    <t>Ponte Preta/SP-21-2-1</t>
  </si>
  <si>
    <t>Santa Cruz/PE-21-2-1</t>
  </si>
  <si>
    <t>Santos/SP-21-2-1</t>
  </si>
  <si>
    <t>Sao Paulo/SP-21-2-1</t>
  </si>
  <si>
    <t>Vasco/RJ-21-2-1</t>
  </si>
  <si>
    <t>Atletico/PR-21-3-0</t>
  </si>
  <si>
    <t>Botafogo/RJ-21-3-0</t>
  </si>
  <si>
    <t>Corinthians/SP-21-3-0</t>
  </si>
  <si>
    <t>Cruzeiro/MG-21-3-0</t>
  </si>
  <si>
    <t>Figueirense/SC-21-3-0</t>
  </si>
  <si>
    <t>Flamengo/RJ-21-3-0</t>
  </si>
  <si>
    <t>Fluminense/RJ-21-3-0</t>
  </si>
  <si>
    <t>Fortaleza/CE-21-3-0</t>
  </si>
  <si>
    <t>Goias/GO-21-3-0</t>
  </si>
  <si>
    <t>Gremio/RS-21-3-0</t>
  </si>
  <si>
    <t>Internacional/RS-21-3-0</t>
  </si>
  <si>
    <t>Palmeiras/SP-21-3-0</t>
  </si>
  <si>
    <t>Parana/PR-21-3-0</t>
  </si>
  <si>
    <t>Ponte Preta/SP-21-3-0</t>
  </si>
  <si>
    <t>Santa Cruz/PE-21-3-0</t>
  </si>
  <si>
    <t>Santos/SP-21-3-0</t>
  </si>
  <si>
    <t>Sao Paulo/SP-21-3-0</t>
  </si>
  <si>
    <t>Vasco/RJ-21-3-0</t>
  </si>
  <si>
    <t>Atletico/PR-21-3-1</t>
  </si>
  <si>
    <t>Botafogo/RJ-21-3-1</t>
  </si>
  <si>
    <t>Corinthians/SP-21-3-1</t>
  </si>
  <si>
    <t>Cruzeiro/MG-21-3-1</t>
  </si>
  <si>
    <t>Figueirense/SC-21-3-1</t>
  </si>
  <si>
    <t>Flamengo/RJ-21-3-1</t>
  </si>
  <si>
    <t>Fluminense/RJ-21-3-1</t>
  </si>
  <si>
    <t>Fortaleza/CE-21-3-1</t>
  </si>
  <si>
    <t>Goias/GO-21-3-1</t>
  </si>
  <si>
    <t>Gremio/RS-21-3-1</t>
  </si>
  <si>
    <t>Internacional/RS-21-3-1</t>
  </si>
  <si>
    <t>Palmeiras/SP-21-3-1</t>
  </si>
  <si>
    <t>Parana/PR-21-3-1</t>
  </si>
  <si>
    <t>Ponte Preta/SP-21-3-1</t>
  </si>
  <si>
    <t>Santa Cruz/PE-21-3-1</t>
  </si>
  <si>
    <t>Santos/SP-21-3-1</t>
  </si>
  <si>
    <t>Sao Paulo/SP-21-3-1</t>
  </si>
  <si>
    <t>Vasco/RJ-21-3-1</t>
  </si>
  <si>
    <t>Atletico/PR-21-3-2</t>
  </si>
  <si>
    <t>Botafogo/RJ-21-3-2</t>
  </si>
  <si>
    <t>Corinthians/SP-21-3-2</t>
  </si>
  <si>
    <t>Cruzeiro/MG-21-3-2</t>
  </si>
  <si>
    <t>Figueirense/SC-21-3-2</t>
  </si>
  <si>
    <t>Flamengo/RJ-21-3-2</t>
  </si>
  <si>
    <t>Fluminense/RJ-21-3-2</t>
  </si>
  <si>
    <t>Fortaleza/CE-21-3-2</t>
  </si>
  <si>
    <t>Goias/GO-21-3-2</t>
  </si>
  <si>
    <t>Gremio/RS-21-3-2</t>
  </si>
  <si>
    <t>Internacional/RS-21-3-2</t>
  </si>
  <si>
    <t>Palmeiras/SP-21-3-2</t>
  </si>
  <si>
    <t>Parana/PR-21-3-2</t>
  </si>
  <si>
    <t>Ponte Preta/SP-21-3-2</t>
  </si>
  <si>
    <t>Santa Cruz/PE-21-3-2</t>
  </si>
  <si>
    <t>Santos/SP-21-3-2</t>
  </si>
  <si>
    <t>Sao Paulo/SP-21-3-2</t>
  </si>
  <si>
    <t>Vasco/RJ-21-3-2</t>
  </si>
  <si>
    <t>Atletico/PR-21-4-0</t>
  </si>
  <si>
    <t>Botafogo/RJ-21-4-0</t>
  </si>
  <si>
    <t>Corinthians/SP-21-4-0</t>
  </si>
  <si>
    <t>Cruzeiro/MG-21-4-0</t>
  </si>
  <si>
    <t>Figueirense/SC-21-4-0</t>
  </si>
  <si>
    <t>Flamengo/RJ-21-4-0</t>
  </si>
  <si>
    <t>Fluminense/RJ-21-4-0</t>
  </si>
  <si>
    <t>Fortaleza/CE-21-4-0</t>
  </si>
  <si>
    <t>Goias/GO-21-4-0</t>
  </si>
  <si>
    <t>Gremio/RS-21-4-0</t>
  </si>
  <si>
    <t>Internacional/RS-21-4-0</t>
  </si>
  <si>
    <t>Palmeiras/SP-21-4-0</t>
  </si>
  <si>
    <t>Parana/PR-21-4-0</t>
  </si>
  <si>
    <t>Ponte Preta/SP-21-4-0</t>
  </si>
  <si>
    <t>Santa Cruz/PE-21-4-0</t>
  </si>
  <si>
    <t>Santos/SP-21-4-0</t>
  </si>
  <si>
    <t>Sao Paulo/SP-21-4-0</t>
  </si>
  <si>
    <t>Vasco/RJ-21-4-0</t>
  </si>
  <si>
    <t>Atletico/PR-21-4-1</t>
  </si>
  <si>
    <t>Botafogo/RJ-21-4-1</t>
  </si>
  <si>
    <t>Corinthians/SP-21-4-1</t>
  </si>
  <si>
    <t>Cruzeiro/MG-21-4-1</t>
  </si>
  <si>
    <t>Figueirense/SC-21-4-1</t>
  </si>
  <si>
    <t>Flamengo/RJ-21-4-1</t>
  </si>
  <si>
    <t>Fluminense/RJ-21-4-1</t>
  </si>
  <si>
    <t>Fortaleza/CE-21-4-1</t>
  </si>
  <si>
    <t>Goias/GO-21-4-1</t>
  </si>
  <si>
    <t>Gremio/RS-21-4-1</t>
  </si>
  <si>
    <t>Internacional/RS-21-4-1</t>
  </si>
  <si>
    <t>Palmeiras/SP-21-4-1</t>
  </si>
  <si>
    <t>Parana/PR-21-4-1</t>
  </si>
  <si>
    <t>Ponte Preta/SP-21-4-1</t>
  </si>
  <si>
    <t>Santa Cruz/PE-21-4-1</t>
  </si>
  <si>
    <t>Santos/SP-21-4-1</t>
  </si>
  <si>
    <t>Sao Paulo/SP-21-4-1</t>
  </si>
  <si>
    <t>Vasco/RJ-21-4-1</t>
  </si>
  <si>
    <t>Atletico/PR-21-4-2</t>
  </si>
  <si>
    <t>Botafogo/RJ-21-4-2</t>
  </si>
  <si>
    <t>Corinthians/SP-21-4-2</t>
  </si>
  <si>
    <t>Cruzeiro/MG-21-4-2</t>
  </si>
  <si>
    <t>Figueirense/SC-21-4-2</t>
  </si>
  <si>
    <t>Flamengo/RJ-21-4-2</t>
  </si>
  <si>
    <t>Fluminense/RJ-21-4-2</t>
  </si>
  <si>
    <t>Fortaleza/CE-21-4-2</t>
  </si>
  <si>
    <t>Goias/GO-21-4-2</t>
  </si>
  <si>
    <t>Gremio/RS-21-4-2</t>
  </si>
  <si>
    <t>Internacional/RS-21-4-2</t>
  </si>
  <si>
    <t>Palmeiras/SP-21-4-2</t>
  </si>
  <si>
    <t>Parana/PR-21-4-2</t>
  </si>
  <si>
    <t>Ponte Preta/SP-21-4-2</t>
  </si>
  <si>
    <t>Santa Cruz/PE-21-4-2</t>
  </si>
  <si>
    <t>Santos/SP-21-4-2</t>
  </si>
  <si>
    <t>Sao Paulo/SP-21-4-2</t>
  </si>
  <si>
    <t>Vasco/RJ-21-4-2</t>
  </si>
  <si>
    <t>Atletico/PR-21-4-3</t>
  </si>
  <si>
    <t>Botafogo/RJ-21-4-3</t>
  </si>
  <si>
    <t>Corinthians/SP-21-4-3</t>
  </si>
  <si>
    <t>Cruzeiro/MG-21-4-3</t>
  </si>
  <si>
    <t>Figueirense/SC-21-4-3</t>
  </si>
  <si>
    <t>Flamengo/RJ-21-4-3</t>
  </si>
  <si>
    <t>Fluminense/RJ-21-4-3</t>
  </si>
  <si>
    <t>Fortaleza/CE-21-4-3</t>
  </si>
  <si>
    <t>Goias/GO-21-4-3</t>
  </si>
  <si>
    <t>Gremio/RS-21-4-3</t>
  </si>
  <si>
    <t>Internacional/RS-21-4-3</t>
  </si>
  <si>
    <t>Palmeiras/SP-21-4-3</t>
  </si>
  <si>
    <t>Parana/PR-21-4-3</t>
  </si>
  <si>
    <t>Ponte Preta/SP-21-4-3</t>
  </si>
  <si>
    <t>Santa Cruz/PE-21-4-3</t>
  </si>
  <si>
    <t>Santos/SP-21-4-3</t>
  </si>
  <si>
    <t>Sao Paulo/SP-21-4-3</t>
  </si>
  <si>
    <t>Vasco/RJ-21-4-3</t>
  </si>
  <si>
    <t>Atletico/PR-21-5-0</t>
  </si>
  <si>
    <t>Botafogo/RJ-21-5-0</t>
  </si>
  <si>
    <t>Corinthians/SP-21-5-0</t>
  </si>
  <si>
    <t>Cruzeiro/MG-21-5-0</t>
  </si>
  <si>
    <t>Figueirense/SC-21-5-0</t>
  </si>
  <si>
    <t>Flamengo/RJ-21-5-0</t>
  </si>
  <si>
    <t>Fluminense/RJ-21-5-0</t>
  </si>
  <si>
    <t>Fortaleza/CE-21-5-0</t>
  </si>
  <si>
    <t>Goias/GO-21-5-0</t>
  </si>
  <si>
    <t>Gremio/RS-21-5-0</t>
  </si>
  <si>
    <t>Internacional/RS-21-5-0</t>
  </si>
  <si>
    <t>Palmeiras/SP-21-5-0</t>
  </si>
  <si>
    <t>Parana/PR-21-5-0</t>
  </si>
  <si>
    <t>Ponte Preta/SP-21-5-0</t>
  </si>
  <si>
    <t>Santa Cruz/PE-21-5-0</t>
  </si>
  <si>
    <t>Santos/SP-21-5-0</t>
  </si>
  <si>
    <t>Sao Paulo/SP-21-5-0</t>
  </si>
  <si>
    <t>Vasco/RJ-21-5-0</t>
  </si>
  <si>
    <t>Atletico/PR-21-5-1</t>
  </si>
  <si>
    <t>Botafogo/RJ-21-5-1</t>
  </si>
  <si>
    <t>Corinthians/SP-21-5-1</t>
  </si>
  <si>
    <t>Cruzeiro/MG-21-5-1</t>
  </si>
  <si>
    <t>Figueirense/SC-21-5-1</t>
  </si>
  <si>
    <t>Flamengo/RJ-21-5-1</t>
  </si>
  <si>
    <t>Fluminense/RJ-21-5-1</t>
  </si>
  <si>
    <t>Fortaleza/CE-21-5-1</t>
  </si>
  <si>
    <t>Goias/GO-21-5-1</t>
  </si>
  <si>
    <t>Gremio/RS-21-5-1</t>
  </si>
  <si>
    <t>Internacional/RS-21-5-1</t>
  </si>
  <si>
    <t>Palmeiras/SP-21-5-1</t>
  </si>
  <si>
    <t>Parana/PR-21-5-1</t>
  </si>
  <si>
    <t>Ponte Preta/SP-21-5-1</t>
  </si>
  <si>
    <t>Santa Cruz/PE-21-5-1</t>
  </si>
  <si>
    <t>Santos/SP-21-5-1</t>
  </si>
  <si>
    <t>Sao Paulo/SP-21-5-1</t>
  </si>
  <si>
    <t>Vasco/RJ-21-5-1</t>
  </si>
  <si>
    <t>Atletico/PR-21-5-2</t>
  </si>
  <si>
    <t>Botafogo/RJ-21-5-2</t>
  </si>
  <si>
    <t>Corinthians/SP-21-5-2</t>
  </si>
  <si>
    <t>Cruzeiro/MG-21-5-2</t>
  </si>
  <si>
    <t>Figueirense/SC-21-5-2</t>
  </si>
  <si>
    <t>Flamengo/RJ-21-5-2</t>
  </si>
  <si>
    <t>Fluminense/RJ-21-5-2</t>
  </si>
  <si>
    <t>Fortaleza/CE-21-5-2</t>
  </si>
  <si>
    <t>Goias/GO-21-5-2</t>
  </si>
  <si>
    <t>Gremio/RS-21-5-2</t>
  </si>
  <si>
    <t>Internacional/RS-21-5-2</t>
  </si>
  <si>
    <t>Palmeiras/SP-21-5-2</t>
  </si>
  <si>
    <t>Parana/PR-21-5-2</t>
  </si>
  <si>
    <t>Ponte Preta/SP-21-5-2</t>
  </si>
  <si>
    <t>Santa Cruz/PE-21-5-2</t>
  </si>
  <si>
    <t>Santos/SP-21-5-2</t>
  </si>
  <si>
    <t>Sao Paulo/SP-21-5-2</t>
  </si>
  <si>
    <t>Vasco/RJ-21-5-2</t>
  </si>
  <si>
    <t>Atletico/PR-21-5-3</t>
  </si>
  <si>
    <t>Botafogo/RJ-21-5-3</t>
  </si>
  <si>
    <t>Corinthians/SP-21-5-3</t>
  </si>
  <si>
    <t>Cruzeiro/MG-21-5-3</t>
  </si>
  <si>
    <t>Figueirense/SC-21-5-3</t>
  </si>
  <si>
    <t>Flamengo/RJ-21-5-3</t>
  </si>
  <si>
    <t>Fluminense/RJ-21-5-3</t>
  </si>
  <si>
    <t>Fortaleza/CE-21-5-3</t>
  </si>
  <si>
    <t>Goias/GO-21-5-3</t>
  </si>
  <si>
    <t>Gremio/RS-21-5-3</t>
  </si>
  <si>
    <t>Internacional/RS-21-5-3</t>
  </si>
  <si>
    <t>Palmeiras/SP-21-5-3</t>
  </si>
  <si>
    <t>Parana/PR-21-5-3</t>
  </si>
  <si>
    <t>Ponte Preta/SP-21-5-3</t>
  </si>
  <si>
    <t>Santa Cruz/PE-21-5-3</t>
  </si>
  <si>
    <t>Santos/SP-21-5-3</t>
  </si>
  <si>
    <t>Sao Paulo/SP-21-5-3</t>
  </si>
  <si>
    <t>Vasco/RJ-21-5-3</t>
  </si>
  <si>
    <t>Atletico/PR-21-5-4</t>
  </si>
  <si>
    <t>Botafogo/RJ-21-5-4</t>
  </si>
  <si>
    <t>Corinthians/SP-21-5-4</t>
  </si>
  <si>
    <t>Cruzeiro/MG-21-5-4</t>
  </si>
  <si>
    <t>Figueirense/SC-21-5-4</t>
  </si>
  <si>
    <t>Flamengo/RJ-21-5-4</t>
  </si>
  <si>
    <t>Fluminense/RJ-21-5-4</t>
  </si>
  <si>
    <t>Fortaleza/CE-21-5-4</t>
  </si>
  <si>
    <t>Goias/GO-21-5-4</t>
  </si>
  <si>
    <t>Gremio/RS-21-5-4</t>
  </si>
  <si>
    <t>Internacional/RS-21-5-4</t>
  </si>
  <si>
    <t>Palmeiras/SP-21-5-4</t>
  </si>
  <si>
    <t>Parana/PR-21-5-4</t>
  </si>
  <si>
    <t>Ponte Preta/SP-21-5-4</t>
  </si>
  <si>
    <t>Santa Cruz/PE-21-5-4</t>
  </si>
  <si>
    <t>Santos/SP-21-5-4</t>
  </si>
  <si>
    <t>Sao Paulo/SP-21-5-4</t>
  </si>
  <si>
    <t>Vasco/RJ-21-5-4</t>
  </si>
  <si>
    <t>Atletico/PR-22-2-0</t>
  </si>
  <si>
    <t>Botafogo/RJ-22-2-0</t>
  </si>
  <si>
    <t>Corinthians/SP-22-2-0</t>
  </si>
  <si>
    <t>Cruzeiro/MG-22-2-0</t>
  </si>
  <si>
    <t>Figueirense/SC-22-2-0</t>
  </si>
  <si>
    <t>Flamengo/RJ-22-2-0</t>
  </si>
  <si>
    <t>Fluminense/RJ-22-2-0</t>
  </si>
  <si>
    <t>Fortaleza/CE-22-2-0</t>
  </si>
  <si>
    <t>Goias/GO-22-2-0</t>
  </si>
  <si>
    <t>Gremio/RS-22-2-0</t>
  </si>
  <si>
    <t>Internacional/RS-22-2-0</t>
  </si>
  <si>
    <t>Palmeiras/SP-22-2-0</t>
  </si>
  <si>
    <t>Parana/PR-22-2-0</t>
  </si>
  <si>
    <t>Ponte Preta/SP-22-2-0</t>
  </si>
  <si>
    <t>Santa Cruz/PE-22-2-0</t>
  </si>
  <si>
    <t>Santos/SP-22-2-0</t>
  </si>
  <si>
    <t>Sao Paulo/SP-22-2-0</t>
  </si>
  <si>
    <t>Vasco/RJ-22-2-0</t>
  </si>
  <si>
    <t>Atletico/PR-22-2-1</t>
  </si>
  <si>
    <t>Botafogo/RJ-22-2-1</t>
  </si>
  <si>
    <t>Corinthians/SP-22-2-1</t>
  </si>
  <si>
    <t>Cruzeiro/MG-22-2-1</t>
  </si>
  <si>
    <t>Figueirense/SC-22-2-1</t>
  </si>
  <si>
    <t>Flamengo/RJ-22-2-1</t>
  </si>
  <si>
    <t>Fluminense/RJ-22-2-1</t>
  </si>
  <si>
    <t>Fortaleza/CE-22-2-1</t>
  </si>
  <si>
    <t>Goias/GO-22-2-1</t>
  </si>
  <si>
    <t>Gremio/RS-22-2-1</t>
  </si>
  <si>
    <t>Internacional/RS-22-2-1</t>
  </si>
  <si>
    <t>Palmeiras/SP-22-2-1</t>
  </si>
  <si>
    <t>Parana/PR-22-2-1</t>
  </si>
  <si>
    <t>Ponte Preta/SP-22-2-1</t>
  </si>
  <si>
    <t>Santa Cruz/PE-22-2-1</t>
  </si>
  <si>
    <t>Santos/SP-22-2-1</t>
  </si>
  <si>
    <t>Sao Paulo/SP-22-2-1</t>
  </si>
  <si>
    <t>Vasco/RJ-22-2-1</t>
  </si>
  <si>
    <t>Atletico/PR-22-3-0</t>
  </si>
  <si>
    <t>Botafogo/RJ-22-3-0</t>
  </si>
  <si>
    <t>Corinthians/SP-22-3-0</t>
  </si>
  <si>
    <t>Cruzeiro/MG-22-3-0</t>
  </si>
  <si>
    <t>Figueirense/SC-22-3-0</t>
  </si>
  <si>
    <t>Flamengo/RJ-22-3-0</t>
  </si>
  <si>
    <t>Fluminense/RJ-22-3-0</t>
  </si>
  <si>
    <t>Fortaleza/CE-22-3-0</t>
  </si>
  <si>
    <t>Goias/GO-22-3-0</t>
  </si>
  <si>
    <t>Gremio/RS-22-3-0</t>
  </si>
  <si>
    <t>Internacional/RS-22-3-0</t>
  </si>
  <si>
    <t>Palmeiras/SP-22-3-0</t>
  </si>
  <si>
    <t>Parana/PR-22-3-0</t>
  </si>
  <si>
    <t>Ponte Preta/SP-22-3-0</t>
  </si>
  <si>
    <t>Santa Cruz/PE-22-3-0</t>
  </si>
  <si>
    <t>Santos/SP-22-3-0</t>
  </si>
  <si>
    <t>Sao Paulo/SP-22-3-0</t>
  </si>
  <si>
    <t>Vasco/RJ-22-3-0</t>
  </si>
  <si>
    <t>Atletico/PR-22-3-1</t>
  </si>
  <si>
    <t>Botafogo/RJ-22-3-1</t>
  </si>
  <si>
    <t>Corinthians/SP-22-3-1</t>
  </si>
  <si>
    <t>Cruzeiro/MG-22-3-1</t>
  </si>
  <si>
    <t>Figueirense/SC-22-3-1</t>
  </si>
  <si>
    <t>Flamengo/RJ-22-3-1</t>
  </si>
  <si>
    <t>Fluminense/RJ-22-3-1</t>
  </si>
  <si>
    <t>Fortaleza/CE-22-3-1</t>
  </si>
  <si>
    <t>Goias/GO-22-3-1</t>
  </si>
  <si>
    <t>Gremio/RS-22-3-1</t>
  </si>
  <si>
    <t>Internacional/RS-22-3-1</t>
  </si>
  <si>
    <t>Palmeiras/SP-22-3-1</t>
  </si>
  <si>
    <t>Parana/PR-22-3-1</t>
  </si>
  <si>
    <t>Ponte Preta/SP-22-3-1</t>
  </si>
  <si>
    <t>Santa Cruz/PE-22-3-1</t>
  </si>
  <si>
    <t>Santos/SP-22-3-1</t>
  </si>
  <si>
    <t>Sao Paulo/SP-22-3-1</t>
  </si>
  <si>
    <t>Vasco/RJ-22-3-1</t>
  </si>
  <si>
    <t>Atletico/PR-22-3-2</t>
  </si>
  <si>
    <t>Botafogo/RJ-22-3-2</t>
  </si>
  <si>
    <t>Corinthians/SP-22-3-2</t>
  </si>
  <si>
    <t>Cruzeiro/MG-22-3-2</t>
  </si>
  <si>
    <t>Figueirense/SC-22-3-2</t>
  </si>
  <si>
    <t>Flamengo/RJ-22-3-2</t>
  </si>
  <si>
    <t>Fluminense/RJ-22-3-2</t>
  </si>
  <si>
    <t>Fortaleza/CE-22-3-2</t>
  </si>
  <si>
    <t>Goias/GO-22-3-2</t>
  </si>
  <si>
    <t>Gremio/RS-22-3-2</t>
  </si>
  <si>
    <t>Internacional/RS-22-3-2</t>
  </si>
  <si>
    <t>Palmeiras/SP-22-3-2</t>
  </si>
  <si>
    <t>Parana/PR-22-3-2</t>
  </si>
  <si>
    <t>Ponte Preta/SP-22-3-2</t>
  </si>
  <si>
    <t>Santa Cruz/PE-22-3-2</t>
  </si>
  <si>
    <t>Santos/SP-22-3-2</t>
  </si>
  <si>
    <t>Sao Paulo/SP-22-3-2</t>
  </si>
  <si>
    <t>Vasco/RJ-22-3-2</t>
  </si>
  <si>
    <t>Atletico/PR-22-4-0</t>
  </si>
  <si>
    <t>Botafogo/RJ-22-4-0</t>
  </si>
  <si>
    <t>Corinthians/SP-22-4-0</t>
  </si>
  <si>
    <t>Cruzeiro/MG-22-4-0</t>
  </si>
  <si>
    <t>Figueirense/SC-22-4-0</t>
  </si>
  <si>
    <t>Flamengo/RJ-22-4-0</t>
  </si>
  <si>
    <t>Fluminense/RJ-22-4-0</t>
  </si>
  <si>
    <t>Fortaleza/CE-22-4-0</t>
  </si>
  <si>
    <t>Goias/GO-22-4-0</t>
  </si>
  <si>
    <t>Gremio/RS-22-4-0</t>
  </si>
  <si>
    <t>Internacional/RS-22-4-0</t>
  </si>
  <si>
    <t>Palmeiras/SP-22-4-0</t>
  </si>
  <si>
    <t>Parana/PR-22-4-0</t>
  </si>
  <si>
    <t>Ponte Preta/SP-22-4-0</t>
  </si>
  <si>
    <t>Santa Cruz/PE-22-4-0</t>
  </si>
  <si>
    <t>Santos/SP-22-4-0</t>
  </si>
  <si>
    <t>Sao Paulo/SP-22-4-0</t>
  </si>
  <si>
    <t>Vasco/RJ-22-4-0</t>
  </si>
  <si>
    <t>Atletico/PR-22-4-1</t>
  </si>
  <si>
    <t>Botafogo/RJ-22-4-1</t>
  </si>
  <si>
    <t>Corinthians/SP-22-4-1</t>
  </si>
  <si>
    <t>Cruzeiro/MG-22-4-1</t>
  </si>
  <si>
    <t>Figueirense/SC-22-4-1</t>
  </si>
  <si>
    <t>Flamengo/RJ-22-4-1</t>
  </si>
  <si>
    <t>Fluminense/RJ-22-4-1</t>
  </si>
  <si>
    <t>Fortaleza/CE-22-4-1</t>
  </si>
  <si>
    <t>Goias/GO-22-4-1</t>
  </si>
  <si>
    <t>Gremio/RS-22-4-1</t>
  </si>
  <si>
    <t>Internacional/RS-22-4-1</t>
  </si>
  <si>
    <t>Palmeiras/SP-22-4-1</t>
  </si>
  <si>
    <t>Parana/PR-22-4-1</t>
  </si>
  <si>
    <t>Ponte Preta/SP-22-4-1</t>
  </si>
  <si>
    <t>Santa Cruz/PE-22-4-1</t>
  </si>
  <si>
    <t>Santos/SP-22-4-1</t>
  </si>
  <si>
    <t>Sao Paulo/SP-22-4-1</t>
  </si>
  <si>
    <t>Vasco/RJ-22-4-1</t>
  </si>
  <si>
    <t>Atletico/PR-22-4-2</t>
  </si>
  <si>
    <t>Botafogo/RJ-22-4-2</t>
  </si>
  <si>
    <t>Corinthians/SP-22-4-2</t>
  </si>
  <si>
    <t>Cruzeiro/MG-22-4-2</t>
  </si>
  <si>
    <t>Figueirense/SC-22-4-2</t>
  </si>
  <si>
    <t>Flamengo/RJ-22-4-2</t>
  </si>
  <si>
    <t>Fluminense/RJ-22-4-2</t>
  </si>
  <si>
    <t>Fortaleza/CE-22-4-2</t>
  </si>
  <si>
    <t>Goias/GO-22-4-2</t>
  </si>
  <si>
    <t>Gremio/RS-22-4-2</t>
  </si>
  <si>
    <t>Internacional/RS-22-4-2</t>
  </si>
  <si>
    <t>Palmeiras/SP-22-4-2</t>
  </si>
  <si>
    <t>Parana/PR-22-4-2</t>
  </si>
  <si>
    <t>Ponte Preta/SP-22-4-2</t>
  </si>
  <si>
    <t>Santa Cruz/PE-22-4-2</t>
  </si>
  <si>
    <t>Santos/SP-22-4-2</t>
  </si>
  <si>
    <t>Sao Paulo/SP-22-4-2</t>
  </si>
  <si>
    <t>Vasco/RJ-22-4-2</t>
  </si>
  <si>
    <t>Atletico/PR-22-4-3</t>
  </si>
  <si>
    <t>Botafogo/RJ-22-4-3</t>
  </si>
  <si>
    <t>Corinthians/SP-22-4-3</t>
  </si>
  <si>
    <t>Cruzeiro/MG-22-4-3</t>
  </si>
  <si>
    <t>Figueirense/SC-22-4-3</t>
  </si>
  <si>
    <t>Flamengo/RJ-22-4-3</t>
  </si>
  <si>
    <t>Fluminense/RJ-22-4-3</t>
  </si>
  <si>
    <t>Fortaleza/CE-22-4-3</t>
  </si>
  <si>
    <t>Goias/GO-22-4-3</t>
  </si>
  <si>
    <t>Gremio/RS-22-4-3</t>
  </si>
  <si>
    <t>Internacional/RS-22-4-3</t>
  </si>
  <si>
    <t>Palmeiras/SP-22-4-3</t>
  </si>
  <si>
    <t>Parana/PR-22-4-3</t>
  </si>
  <si>
    <t>Ponte Preta/SP-22-4-3</t>
  </si>
  <si>
    <t>Santa Cruz/PE-22-4-3</t>
  </si>
  <si>
    <t>Santos/SP-22-4-3</t>
  </si>
  <si>
    <t>Sao Paulo/SP-22-4-3</t>
  </si>
  <si>
    <t>Vasco/RJ-22-4-3</t>
  </si>
  <si>
    <t>Atletico/PR-22-5-0</t>
  </si>
  <si>
    <t>Botafogo/RJ-22-5-0</t>
  </si>
  <si>
    <t>Corinthians/SP-22-5-0</t>
  </si>
  <si>
    <t>Cruzeiro/MG-22-5-0</t>
  </si>
  <si>
    <t>Figueirense/SC-22-5-0</t>
  </si>
  <si>
    <t>Flamengo/RJ-22-5-0</t>
  </si>
  <si>
    <t>Fluminense/RJ-22-5-0</t>
  </si>
  <si>
    <t>Fortaleza/CE-22-5-0</t>
  </si>
  <si>
    <t>Goias/GO-22-5-0</t>
  </si>
  <si>
    <t>Gremio/RS-22-5-0</t>
  </si>
  <si>
    <t>Internacional/RS-22-5-0</t>
  </si>
  <si>
    <t>Palmeiras/SP-22-5-0</t>
  </si>
  <si>
    <t>Parana/PR-22-5-0</t>
  </si>
  <si>
    <t>Ponte Preta/SP-22-5-0</t>
  </si>
  <si>
    <t>Santa Cruz/PE-22-5-0</t>
  </si>
  <si>
    <t>Santos/SP-22-5-0</t>
  </si>
  <si>
    <t>Sao Paulo/SP-22-5-0</t>
  </si>
  <si>
    <t>Vasco/RJ-22-5-0</t>
  </si>
  <si>
    <t>Atletico/PR-22-5-1</t>
  </si>
  <si>
    <t>Botafogo/RJ-22-5-1</t>
  </si>
  <si>
    <t>Corinthians/SP-22-5-1</t>
  </si>
  <si>
    <t>Cruzeiro/MG-22-5-1</t>
  </si>
  <si>
    <t>Figueirense/SC-22-5-1</t>
  </si>
  <si>
    <t>Flamengo/RJ-22-5-1</t>
  </si>
  <si>
    <t>Fluminense/RJ-22-5-1</t>
  </si>
  <si>
    <t>Fortaleza/CE-22-5-1</t>
  </si>
  <si>
    <t>Goias/GO-22-5-1</t>
  </si>
  <si>
    <t>Gremio/RS-22-5-1</t>
  </si>
  <si>
    <t>Internacional/RS-22-5-1</t>
  </si>
  <si>
    <t>Palmeiras/SP-22-5-1</t>
  </si>
  <si>
    <t>Parana/PR-22-5-1</t>
  </si>
  <si>
    <t>Ponte Preta/SP-22-5-1</t>
  </si>
  <si>
    <t>Santa Cruz/PE-22-5-1</t>
  </si>
  <si>
    <t>Santos/SP-22-5-1</t>
  </si>
  <si>
    <t>Sao Paulo/SP-22-5-1</t>
  </si>
  <si>
    <t>Vasco/RJ-22-5-1</t>
  </si>
  <si>
    <t>Atletico/PR-22-5-2</t>
  </si>
  <si>
    <t>Botafogo/RJ-22-5-2</t>
  </si>
  <si>
    <t>Corinthians/SP-22-5-2</t>
  </si>
  <si>
    <t>Cruzeiro/MG-22-5-2</t>
  </si>
  <si>
    <t>Figueirense/SC-22-5-2</t>
  </si>
  <si>
    <t>Flamengo/RJ-22-5-2</t>
  </si>
  <si>
    <t>Fluminense/RJ-22-5-2</t>
  </si>
  <si>
    <t>Fortaleza/CE-22-5-2</t>
  </si>
  <si>
    <t>Goias/GO-22-5-2</t>
  </si>
  <si>
    <t>Gremio/RS-22-5-2</t>
  </si>
  <si>
    <t>Internacional/RS-22-5-2</t>
  </si>
  <si>
    <t>Palmeiras/SP-22-5-2</t>
  </si>
  <si>
    <t>Parana/PR-22-5-2</t>
  </si>
  <si>
    <t>Ponte Preta/SP-22-5-2</t>
  </si>
  <si>
    <t>Santa Cruz/PE-22-5-2</t>
  </si>
  <si>
    <t>Santos/SP-22-5-2</t>
  </si>
  <si>
    <t>Sao Paulo/SP-22-5-2</t>
  </si>
  <si>
    <t>Vasco/RJ-22-5-2</t>
  </si>
  <si>
    <t>Atletico/PR-22-5-3</t>
  </si>
  <si>
    <t>Botafogo/RJ-22-5-3</t>
  </si>
  <si>
    <t>Corinthians/SP-22-5-3</t>
  </si>
  <si>
    <t>Cruzeiro/MG-22-5-3</t>
  </si>
  <si>
    <t>Figueirense/SC-22-5-3</t>
  </si>
  <si>
    <t>Flamengo/RJ-22-5-3</t>
  </si>
  <si>
    <t>Fluminense/RJ-22-5-3</t>
  </si>
  <si>
    <t>Fortaleza/CE-22-5-3</t>
  </si>
  <si>
    <t>Goias/GO-22-5-3</t>
  </si>
  <si>
    <t>Gremio/RS-22-5-3</t>
  </si>
  <si>
    <t>Internacional/RS-22-5-3</t>
  </si>
  <si>
    <t>Palmeiras/SP-22-5-3</t>
  </si>
  <si>
    <t>Parana/PR-22-5-3</t>
  </si>
  <si>
    <t>Ponte Preta/SP-22-5-3</t>
  </si>
  <si>
    <t>Santa Cruz/PE-22-5-3</t>
  </si>
  <si>
    <t>Santos/SP-22-5-3</t>
  </si>
  <si>
    <t>Sao Paulo/SP-22-5-3</t>
  </si>
  <si>
    <t>Vasco/RJ-22-5-3</t>
  </si>
  <si>
    <t>Atletico/PR-22-5-4</t>
  </si>
  <si>
    <t>Botafogo/RJ-22-5-4</t>
  </si>
  <si>
    <t>Corinthians/SP-22-5-4</t>
  </si>
  <si>
    <t>Cruzeiro/MG-22-5-4</t>
  </si>
  <si>
    <t>Figueirense/SC-22-5-4</t>
  </si>
  <si>
    <t>Flamengo/RJ-22-5-4</t>
  </si>
  <si>
    <t>Fluminense/RJ-22-5-4</t>
  </si>
  <si>
    <t>Fortaleza/CE-22-5-4</t>
  </si>
  <si>
    <t>Goias/GO-22-5-4</t>
  </si>
  <si>
    <t>Gremio/RS-22-5-4</t>
  </si>
  <si>
    <t>Internacional/RS-22-5-4</t>
  </si>
  <si>
    <t>Palmeiras/SP-22-5-4</t>
  </si>
  <si>
    <t>Parana/PR-22-5-4</t>
  </si>
  <si>
    <t>Ponte Preta/SP-22-5-4</t>
  </si>
  <si>
    <t>Santa Cruz/PE-22-5-4</t>
  </si>
  <si>
    <t>Santos/SP-22-5-4</t>
  </si>
  <si>
    <t>Sao Paulo/SP-22-5-4</t>
  </si>
  <si>
    <t>Vasco/RJ-22-5-4</t>
  </si>
  <si>
    <t>Atletico/PR-23-2-0</t>
  </si>
  <si>
    <t>Botafogo/RJ-23-2-0</t>
  </si>
  <si>
    <t>Corinthians/SP-23-2-0</t>
  </si>
  <si>
    <t>Cruzeiro/MG-23-2-0</t>
  </si>
  <si>
    <t>Figueirense/SC-23-2-0</t>
  </si>
  <si>
    <t>Flamengo/RJ-23-2-0</t>
  </si>
  <si>
    <t>Fluminense/RJ-23-2-0</t>
  </si>
  <si>
    <t>Fortaleza/CE-23-2-0</t>
  </si>
  <si>
    <t>Goias/GO-23-2-0</t>
  </si>
  <si>
    <t>Gremio/RS-23-2-0</t>
  </si>
  <si>
    <t>Internacional/RS-23-2-0</t>
  </si>
  <si>
    <t>Palmeiras/SP-23-2-0</t>
  </si>
  <si>
    <t>Parana/PR-23-2-0</t>
  </si>
  <si>
    <t>Ponte Preta/SP-23-2-0</t>
  </si>
  <si>
    <t>Santa Cruz/PE-23-2-0</t>
  </si>
  <si>
    <t>Santos/SP-23-2-0</t>
  </si>
  <si>
    <t>Sao Paulo/SP-23-2-0</t>
  </si>
  <si>
    <t>Vasco/RJ-23-2-0</t>
  </si>
  <si>
    <t>Atletico/PR-23-2-1</t>
  </si>
  <si>
    <t>Botafogo/RJ-23-2-1</t>
  </si>
  <si>
    <t>Corinthians/SP-23-2-1</t>
  </si>
  <si>
    <t>Cruzeiro/MG-23-2-1</t>
  </si>
  <si>
    <t>Figueirense/SC-23-2-1</t>
  </si>
  <si>
    <t>Flamengo/RJ-23-2-1</t>
  </si>
  <si>
    <t>Fluminense/RJ-23-2-1</t>
  </si>
  <si>
    <t>Fortaleza/CE-23-2-1</t>
  </si>
  <si>
    <t>Goias/GO-23-2-1</t>
  </si>
  <si>
    <t>Gremio/RS-23-2-1</t>
  </si>
  <si>
    <t>Internacional/RS-23-2-1</t>
  </si>
  <si>
    <t>Palmeiras/SP-23-2-1</t>
  </si>
  <si>
    <t>Parana/PR-23-2-1</t>
  </si>
  <si>
    <t>Ponte Preta/SP-23-2-1</t>
  </si>
  <si>
    <t>Santa Cruz/PE-23-2-1</t>
  </si>
  <si>
    <t>Santos/SP-23-2-1</t>
  </si>
  <si>
    <t>Sao Paulo/SP-23-2-1</t>
  </si>
  <si>
    <t>Vasco/RJ-23-2-1</t>
  </si>
  <si>
    <t>Atletico/PR-23-3-0</t>
  </si>
  <si>
    <t>Botafogo/RJ-23-3-0</t>
  </si>
  <si>
    <t>Corinthians/SP-23-3-0</t>
  </si>
  <si>
    <t>Cruzeiro/MG-23-3-0</t>
  </si>
  <si>
    <t>Figueirense/SC-23-3-0</t>
  </si>
  <si>
    <t>Flamengo/RJ-23-3-0</t>
  </si>
  <si>
    <t>Fluminense/RJ-23-3-0</t>
  </si>
  <si>
    <t>Fortaleza/CE-23-3-0</t>
  </si>
  <si>
    <t>Goias/GO-23-3-0</t>
  </si>
  <si>
    <t>Gremio/RS-23-3-0</t>
  </si>
  <si>
    <t>Internacional/RS-23-3-0</t>
  </si>
  <si>
    <t>Palmeiras/SP-23-3-0</t>
  </si>
  <si>
    <t>Parana/PR-23-3-0</t>
  </si>
  <si>
    <t>Ponte Preta/SP-23-3-0</t>
  </si>
  <si>
    <t>Santa Cruz/PE-23-3-0</t>
  </si>
  <si>
    <t>Santos/SP-23-3-0</t>
  </si>
  <si>
    <t>Sao Paulo/SP-23-3-0</t>
  </si>
  <si>
    <t>Vasco/RJ-23-3-0</t>
  </si>
  <si>
    <t>Atletico/PR-23-3-1</t>
  </si>
  <si>
    <t>Botafogo/RJ-23-3-1</t>
  </si>
  <si>
    <t>Corinthians/SP-23-3-1</t>
  </si>
  <si>
    <t>Cruzeiro/MG-23-3-1</t>
  </si>
  <si>
    <t>Figueirense/SC-23-3-1</t>
  </si>
  <si>
    <t>Flamengo/RJ-23-3-1</t>
  </si>
  <si>
    <t>Fluminense/RJ-23-3-1</t>
  </si>
  <si>
    <t>Fortaleza/CE-23-3-1</t>
  </si>
  <si>
    <t>Goias/GO-23-3-1</t>
  </si>
  <si>
    <t>Gremio/RS-23-3-1</t>
  </si>
  <si>
    <t>Internacional/RS-23-3-1</t>
  </si>
  <si>
    <t>Palmeiras/SP-23-3-1</t>
  </si>
  <si>
    <t>Parana/PR-23-3-1</t>
  </si>
  <si>
    <t>Ponte Preta/SP-23-3-1</t>
  </si>
  <si>
    <t>Santa Cruz/PE-23-3-1</t>
  </si>
  <si>
    <t>Santos/SP-23-3-1</t>
  </si>
  <si>
    <t>Sao Paulo/SP-23-3-1</t>
  </si>
  <si>
    <t>Vasco/RJ-23-3-1</t>
  </si>
  <si>
    <t>Atletico/PR-23-3-2</t>
  </si>
  <si>
    <t>Botafogo/RJ-23-3-2</t>
  </si>
  <si>
    <t>Corinthians/SP-23-3-2</t>
  </si>
  <si>
    <t>Cruzeiro/MG-23-3-2</t>
  </si>
  <si>
    <t>Figueirense/SC-23-3-2</t>
  </si>
  <si>
    <t>Flamengo/RJ-23-3-2</t>
  </si>
  <si>
    <t>Fluminense/RJ-23-3-2</t>
  </si>
  <si>
    <t>Fortaleza/CE-23-3-2</t>
  </si>
  <si>
    <t>Goias/GO-23-3-2</t>
  </si>
  <si>
    <t>Gremio/RS-23-3-2</t>
  </si>
  <si>
    <t>Internacional/RS-23-3-2</t>
  </si>
  <si>
    <t>Palmeiras/SP-23-3-2</t>
  </si>
  <si>
    <t>Parana/PR-23-3-2</t>
  </si>
  <si>
    <t>Ponte Preta/SP-23-3-2</t>
  </si>
  <si>
    <t>Santa Cruz/PE-23-3-2</t>
  </si>
  <si>
    <t>Santos/SP-23-3-2</t>
  </si>
  <si>
    <t>Sao Paulo/SP-23-3-2</t>
  </si>
  <si>
    <t>Vasco/RJ-23-3-2</t>
  </si>
  <si>
    <t>Atletico/PR-23-4-0</t>
  </si>
  <si>
    <t>Botafogo/RJ-23-4-0</t>
  </si>
  <si>
    <t>Corinthians/SP-23-4-0</t>
  </si>
  <si>
    <t>Cruzeiro/MG-23-4-0</t>
  </si>
  <si>
    <t>Figueirense/SC-23-4-0</t>
  </si>
  <si>
    <t>Flamengo/RJ-23-4-0</t>
  </si>
  <si>
    <t>Fluminense/RJ-23-4-0</t>
  </si>
  <si>
    <t>Fortaleza/CE-23-4-0</t>
  </si>
  <si>
    <t>Goias/GO-23-4-0</t>
  </si>
  <si>
    <t>Gremio/RS-23-4-0</t>
  </si>
  <si>
    <t>Internacional/RS-23-4-0</t>
  </si>
  <si>
    <t>Palmeiras/SP-23-4-0</t>
  </si>
  <si>
    <t>Parana/PR-23-4-0</t>
  </si>
  <si>
    <t>Ponte Preta/SP-23-4-0</t>
  </si>
  <si>
    <t>Santa Cruz/PE-23-4-0</t>
  </si>
  <si>
    <t>Santos/SP-23-4-0</t>
  </si>
  <si>
    <t>Sao Paulo/SP-23-4-0</t>
  </si>
  <si>
    <t>Vasco/RJ-23-4-0</t>
  </si>
  <si>
    <t>Atletico/PR-23-4-1</t>
  </si>
  <si>
    <t>Botafogo/RJ-23-4-1</t>
  </si>
  <si>
    <t>Corinthians/SP-23-4-1</t>
  </si>
  <si>
    <t>Cruzeiro/MG-23-4-1</t>
  </si>
  <si>
    <t>Figueirense/SC-23-4-1</t>
  </si>
  <si>
    <t>Flamengo/RJ-23-4-1</t>
  </si>
  <si>
    <t>Fluminense/RJ-23-4-1</t>
  </si>
  <si>
    <t>Fortaleza/CE-23-4-1</t>
  </si>
  <si>
    <t>Goias/GO-23-4-1</t>
  </si>
  <si>
    <t>Gremio/RS-23-4-1</t>
  </si>
  <si>
    <t>Internacional/RS-23-4-1</t>
  </si>
  <si>
    <t>Palmeiras/SP-23-4-1</t>
  </si>
  <si>
    <t>Parana/PR-23-4-1</t>
  </si>
  <si>
    <t>Ponte Preta/SP-23-4-1</t>
  </si>
  <si>
    <t>Santa Cruz/PE-23-4-1</t>
  </si>
  <si>
    <t>Santos/SP-23-4-1</t>
  </si>
  <si>
    <t>Sao Paulo/SP-23-4-1</t>
  </si>
  <si>
    <t>Vasco/RJ-23-4-1</t>
  </si>
  <si>
    <t>Atletico/PR-23-4-2</t>
  </si>
  <si>
    <t>Botafogo/RJ-23-4-2</t>
  </si>
  <si>
    <t>Corinthians/SP-23-4-2</t>
  </si>
  <si>
    <t>Cruzeiro/MG-23-4-2</t>
  </si>
  <si>
    <t>Figueirense/SC-23-4-2</t>
  </si>
  <si>
    <t>Flamengo/RJ-23-4-2</t>
  </si>
  <si>
    <t>Fluminense/RJ-23-4-2</t>
  </si>
  <si>
    <t>Fortaleza/CE-23-4-2</t>
  </si>
  <si>
    <t>Goias/GO-23-4-2</t>
  </si>
  <si>
    <t>Gremio/RS-23-4-2</t>
  </si>
  <si>
    <t>Internacional/RS-23-4-2</t>
  </si>
  <si>
    <t>Palmeiras/SP-23-4-2</t>
  </si>
  <si>
    <t>Parana/PR-23-4-2</t>
  </si>
  <si>
    <t>Ponte Preta/SP-23-4-2</t>
  </si>
  <si>
    <t>Santa Cruz/PE-23-4-2</t>
  </si>
  <si>
    <t>Santos/SP-23-4-2</t>
  </si>
  <si>
    <t>Sao Paulo/SP-23-4-2</t>
  </si>
  <si>
    <t>Vasco/RJ-23-4-2</t>
  </si>
  <si>
    <t>Atletico/PR-23-4-3</t>
  </si>
  <si>
    <t>Botafogo/RJ-23-4-3</t>
  </si>
  <si>
    <t>Corinthians/SP-23-4-3</t>
  </si>
  <si>
    <t>Cruzeiro/MG-23-4-3</t>
  </si>
  <si>
    <t>Figueirense/SC-23-4-3</t>
  </si>
  <si>
    <t>Flamengo/RJ-23-4-3</t>
  </si>
  <si>
    <t>Fluminense/RJ-23-4-3</t>
  </si>
  <si>
    <t>Fortaleza/CE-23-4-3</t>
  </si>
  <si>
    <t>Goias/GO-23-4-3</t>
  </si>
  <si>
    <t>Gremio/RS-23-4-3</t>
  </si>
  <si>
    <t>Internacional/RS-23-4-3</t>
  </si>
  <si>
    <t>Palmeiras/SP-23-4-3</t>
  </si>
  <si>
    <t>Parana/PR-23-4-3</t>
  </si>
  <si>
    <t>Ponte Preta/SP-23-4-3</t>
  </si>
  <si>
    <t>Santa Cruz/PE-23-4-3</t>
  </si>
  <si>
    <t>Santos/SP-23-4-3</t>
  </si>
  <si>
    <t>Sao Paulo/SP-23-4-3</t>
  </si>
  <si>
    <t>Vasco/RJ-23-4-3</t>
  </si>
  <si>
    <t>Atletico/PR-23-5-0</t>
  </si>
  <si>
    <t>Botafogo/RJ-23-5-0</t>
  </si>
  <si>
    <t>Corinthians/SP-23-5-0</t>
  </si>
  <si>
    <t>Cruzeiro/MG-23-5-0</t>
  </si>
  <si>
    <t>Figueirense/SC-23-5-0</t>
  </si>
  <si>
    <t>Flamengo/RJ-23-5-0</t>
  </si>
  <si>
    <t>Fluminense/RJ-23-5-0</t>
  </si>
  <si>
    <t>Fortaleza/CE-23-5-0</t>
  </si>
  <si>
    <t>Goias/GO-23-5-0</t>
  </si>
  <si>
    <t>Gremio/RS-23-5-0</t>
  </si>
  <si>
    <t>Internacional/RS-23-5-0</t>
  </si>
  <si>
    <t>Palmeiras/SP-23-5-0</t>
  </si>
  <si>
    <t>Parana/PR-23-5-0</t>
  </si>
  <si>
    <t>Ponte Preta/SP-23-5-0</t>
  </si>
  <si>
    <t>Santa Cruz/PE-23-5-0</t>
  </si>
  <si>
    <t>Santos/SP-23-5-0</t>
  </si>
  <si>
    <t>Sao Paulo/SP-23-5-0</t>
  </si>
  <si>
    <t>Vasco/RJ-23-5-0</t>
  </si>
  <si>
    <t>Atletico/PR-23-5-1</t>
  </si>
  <si>
    <t>Botafogo/RJ-23-5-1</t>
  </si>
  <si>
    <t>Corinthians/SP-23-5-1</t>
  </si>
  <si>
    <t>Cruzeiro/MG-23-5-1</t>
  </si>
  <si>
    <t>Figueirense/SC-23-5-1</t>
  </si>
  <si>
    <t>Flamengo/RJ-23-5-1</t>
  </si>
  <si>
    <t>Fluminense/RJ-23-5-1</t>
  </si>
  <si>
    <t>Fortaleza/CE-23-5-1</t>
  </si>
  <si>
    <t>Goias/GO-23-5-1</t>
  </si>
  <si>
    <t>Gremio/RS-23-5-1</t>
  </si>
  <si>
    <t>Internacional/RS-23-5-1</t>
  </si>
  <si>
    <t>Palmeiras/SP-23-5-1</t>
  </si>
  <si>
    <t>Parana/PR-23-5-1</t>
  </si>
  <si>
    <t>Ponte Preta/SP-23-5-1</t>
  </si>
  <si>
    <t>Santa Cruz/PE-23-5-1</t>
  </si>
  <si>
    <t>Santos/SP-23-5-1</t>
  </si>
  <si>
    <t>Sao Paulo/SP-23-5-1</t>
  </si>
  <si>
    <t>Vasco/RJ-23-5-1</t>
  </si>
  <si>
    <t>Atletico/PR-23-5-2</t>
  </si>
  <si>
    <t>Botafogo/RJ-23-5-2</t>
  </si>
  <si>
    <t>Corinthians/SP-23-5-2</t>
  </si>
  <si>
    <t>Cruzeiro/MG-23-5-2</t>
  </si>
  <si>
    <t>Figueirense/SC-23-5-2</t>
  </si>
  <si>
    <t>Flamengo/RJ-23-5-2</t>
  </si>
  <si>
    <t>Fluminense/RJ-23-5-2</t>
  </si>
  <si>
    <t>Fortaleza/CE-23-5-2</t>
  </si>
  <si>
    <t>Goias/GO-23-5-2</t>
  </si>
  <si>
    <t>Gremio/RS-23-5-2</t>
  </si>
  <si>
    <t>Internacional/RS-23-5-2</t>
  </si>
  <si>
    <t>Palmeiras/SP-23-5-2</t>
  </si>
  <si>
    <t>Parana/PR-23-5-2</t>
  </si>
  <si>
    <t>Ponte Preta/SP-23-5-2</t>
  </si>
  <si>
    <t>Santa Cruz/PE-23-5-2</t>
  </si>
  <si>
    <t>Santos/SP-23-5-2</t>
  </si>
  <si>
    <t>Sao Paulo/SP-23-5-2</t>
  </si>
  <si>
    <t>Vasco/RJ-23-5-2</t>
  </si>
  <si>
    <t>Atletico/PR-23-5-3</t>
  </si>
  <si>
    <t>Botafogo/RJ-23-5-3</t>
  </si>
  <si>
    <t>Corinthians/SP-23-5-3</t>
  </si>
  <si>
    <t>Cruzeiro/MG-23-5-3</t>
  </si>
  <si>
    <t>Figueirense/SC-23-5-3</t>
  </si>
  <si>
    <t>Flamengo/RJ-23-5-3</t>
  </si>
  <si>
    <t>Fluminense/RJ-23-5-3</t>
  </si>
  <si>
    <t>Fortaleza/CE-23-5-3</t>
  </si>
  <si>
    <t>Goias/GO-23-5-3</t>
  </si>
  <si>
    <t>Gremio/RS-23-5-3</t>
  </si>
  <si>
    <t>Internacional/RS-23-5-3</t>
  </si>
  <si>
    <t>Palmeiras/SP-23-5-3</t>
  </si>
  <si>
    <t>Parana/PR-23-5-3</t>
  </si>
  <si>
    <t>Ponte Preta/SP-23-5-3</t>
  </si>
  <si>
    <t>Santa Cruz/PE-23-5-3</t>
  </si>
  <si>
    <t>Santos/SP-23-5-3</t>
  </si>
  <si>
    <t>Sao Paulo/SP-23-5-3</t>
  </si>
  <si>
    <t>Vasco/RJ-23-5-3</t>
  </si>
  <si>
    <t>Atletico/PR-23-5-4</t>
  </si>
  <si>
    <t>Botafogo/RJ-23-5-4</t>
  </si>
  <si>
    <t>Corinthians/SP-23-5-4</t>
  </si>
  <si>
    <t>Cruzeiro/MG-23-5-4</t>
  </si>
  <si>
    <t>Figueirense/SC-23-5-4</t>
  </si>
  <si>
    <t>Flamengo/RJ-23-5-4</t>
  </si>
  <si>
    <t>Fluminense/RJ-23-5-4</t>
  </si>
  <si>
    <t>Fortaleza/CE-23-5-4</t>
  </si>
  <si>
    <t>Goias/GO-23-5-4</t>
  </si>
  <si>
    <t>Gremio/RS-23-5-4</t>
  </si>
  <si>
    <t>Internacional/RS-23-5-4</t>
  </si>
  <si>
    <t>Palmeiras/SP-23-5-4</t>
  </si>
  <si>
    <t>Parana/PR-23-5-4</t>
  </si>
  <si>
    <t>Ponte Preta/SP-23-5-4</t>
  </si>
  <si>
    <t>Santa Cruz/PE-23-5-4</t>
  </si>
  <si>
    <t>Santos/SP-23-5-4</t>
  </si>
  <si>
    <t>Sao Paulo/SP-23-5-4</t>
  </si>
  <si>
    <t>Vasco/RJ-23-5-4</t>
  </si>
  <si>
    <t>Atletico/PR-24-2-0</t>
  </si>
  <si>
    <t>Botafogo/RJ-24-2-0</t>
  </si>
  <si>
    <t>Corinthians/SP-24-2-0</t>
  </si>
  <si>
    <t>Cruzeiro/MG-24-2-0</t>
  </si>
  <si>
    <t>Figueirense/SC-24-2-0</t>
  </si>
  <si>
    <t>Flamengo/RJ-24-2-0</t>
  </si>
  <si>
    <t>Fluminense/RJ-24-2-0</t>
  </si>
  <si>
    <t>Fortaleza/CE-24-2-0</t>
  </si>
  <si>
    <t>Goias/GO-24-2-0</t>
  </si>
  <si>
    <t>Gremio/RS-24-2-0</t>
  </si>
  <si>
    <t>Internacional/RS-24-2-0</t>
  </si>
  <si>
    <t>Juventude/RS-24-2-0</t>
  </si>
  <si>
    <t>Palmeiras/SP-24-2-0</t>
  </si>
  <si>
    <t>Parana/PR-24-2-0</t>
  </si>
  <si>
    <t>Ponte Preta/SP-24-2-0</t>
  </si>
  <si>
    <t>Santa Cruz/PE-24-2-0</t>
  </si>
  <si>
    <t>Santos/SP-24-2-0</t>
  </si>
  <si>
    <t>Sao Caetano/SP-24-2-0</t>
  </si>
  <si>
    <t>Sao Paulo/SP-24-2-0</t>
  </si>
  <si>
    <t>Vasco/RJ-24-2-0</t>
  </si>
  <si>
    <t>Atletico/PR-24-2-1</t>
  </si>
  <si>
    <t>Botafogo/RJ-24-2-1</t>
  </si>
  <si>
    <t>Corinthians/SP-24-2-1</t>
  </si>
  <si>
    <t>Cruzeiro/MG-24-2-1</t>
  </si>
  <si>
    <t>Figueirense/SC-24-2-1</t>
  </si>
  <si>
    <t>Flamengo/RJ-24-2-1</t>
  </si>
  <si>
    <t>Fluminense/RJ-24-2-1</t>
  </si>
  <si>
    <t>Fortaleza/CE-24-2-1</t>
  </si>
  <si>
    <t>Goias/GO-24-2-1</t>
  </si>
  <si>
    <t>Gremio/RS-24-2-1</t>
  </si>
  <si>
    <t>Internacional/RS-24-2-1</t>
  </si>
  <si>
    <t>Juventude/RS-24-2-1</t>
  </si>
  <si>
    <t>Palmeiras/SP-24-2-1</t>
  </si>
  <si>
    <t>Parana/PR-24-2-1</t>
  </si>
  <si>
    <t>Ponte Preta/SP-24-2-1</t>
  </si>
  <si>
    <t>Santa Cruz/PE-24-2-1</t>
  </si>
  <si>
    <t>Santos/SP-24-2-1</t>
  </si>
  <si>
    <t>Sao Caetano/SP-24-2-1</t>
  </si>
  <si>
    <t>Sao Paulo/SP-24-2-1</t>
  </si>
  <si>
    <t>Vasco/RJ-24-2-1</t>
  </si>
  <si>
    <t>Atletico/PR-24-3-0</t>
  </si>
  <si>
    <t>Botafogo/RJ-24-3-0</t>
  </si>
  <si>
    <t>Corinthians/SP-24-3-0</t>
  </si>
  <si>
    <t>Cruzeiro/MG-24-3-0</t>
  </si>
  <si>
    <t>Figueirense/SC-24-3-0</t>
  </si>
  <si>
    <t>Flamengo/RJ-24-3-0</t>
  </si>
  <si>
    <t>Fluminense/RJ-24-3-0</t>
  </si>
  <si>
    <t>Fortaleza/CE-24-3-0</t>
  </si>
  <si>
    <t>Goias/GO-24-3-0</t>
  </si>
  <si>
    <t>Gremio/RS-24-3-0</t>
  </si>
  <si>
    <t>Internacional/RS-24-3-0</t>
  </si>
  <si>
    <t>Juventude/RS-24-3-0</t>
  </si>
  <si>
    <t>Palmeiras/SP-24-3-0</t>
  </si>
  <si>
    <t>Parana/PR-24-3-0</t>
  </si>
  <si>
    <t>Ponte Preta/SP-24-3-0</t>
  </si>
  <si>
    <t>Santa Cruz/PE-24-3-0</t>
  </si>
  <si>
    <t>Santos/SP-24-3-0</t>
  </si>
  <si>
    <t>Sao Caetano/SP-24-3-0</t>
  </si>
  <si>
    <t>Sao Paulo/SP-24-3-0</t>
  </si>
  <si>
    <t>Vasco/RJ-24-3-0</t>
  </si>
  <si>
    <t>Atletico/PR-24-3-1</t>
  </si>
  <si>
    <t>Botafogo/RJ-24-3-1</t>
  </si>
  <si>
    <t>Corinthians/SP-24-3-1</t>
  </si>
  <si>
    <t>Cruzeiro/MG-24-3-1</t>
  </si>
  <si>
    <t>Figueirense/SC-24-3-1</t>
  </si>
  <si>
    <t>Flamengo/RJ-24-3-1</t>
  </si>
  <si>
    <t>Fluminense/RJ-24-3-1</t>
  </si>
  <si>
    <t>Fortaleza/CE-24-3-1</t>
  </si>
  <si>
    <t>Goias/GO-24-3-1</t>
  </si>
  <si>
    <t>Gremio/RS-24-3-1</t>
  </si>
  <si>
    <t>Internacional/RS-24-3-1</t>
  </si>
  <si>
    <t>Juventude/RS-24-3-1</t>
  </si>
  <si>
    <t>Palmeiras/SP-24-3-1</t>
  </si>
  <si>
    <t>Parana/PR-24-3-1</t>
  </si>
  <si>
    <t>Ponte Preta/SP-24-3-1</t>
  </si>
  <si>
    <t>Santa Cruz/PE-24-3-1</t>
  </si>
  <si>
    <t>Santos/SP-24-3-1</t>
  </si>
  <si>
    <t>Sao Caetano/SP-24-3-1</t>
  </si>
  <si>
    <t>Sao Paulo/SP-24-3-1</t>
  </si>
  <si>
    <t>Vasco/RJ-24-3-1</t>
  </si>
  <si>
    <t>Atletico/PR-24-3-2</t>
  </si>
  <si>
    <t>Botafogo/RJ-24-3-2</t>
  </si>
  <si>
    <t>Corinthians/SP-24-3-2</t>
  </si>
  <si>
    <t>Cruzeiro/MG-24-3-2</t>
  </si>
  <si>
    <t>Figueirense/SC-24-3-2</t>
  </si>
  <si>
    <t>Flamengo/RJ-24-3-2</t>
  </si>
  <si>
    <t>Fluminense/RJ-24-3-2</t>
  </si>
  <si>
    <t>Fortaleza/CE-24-3-2</t>
  </si>
  <si>
    <t>Goias/GO-24-3-2</t>
  </si>
  <si>
    <t>Gremio/RS-24-3-2</t>
  </si>
  <si>
    <t>Internacional/RS-24-3-2</t>
  </si>
  <si>
    <t>Juventude/RS-24-3-2</t>
  </si>
  <si>
    <t>Palmeiras/SP-24-3-2</t>
  </si>
  <si>
    <t>Parana/PR-24-3-2</t>
  </si>
  <si>
    <t>Ponte Preta/SP-24-3-2</t>
  </si>
  <si>
    <t>Santa Cruz/PE-24-3-2</t>
  </si>
  <si>
    <t>Santos/SP-24-3-2</t>
  </si>
  <si>
    <t>Sao Caetano/SP-24-3-2</t>
  </si>
  <si>
    <t>Sao Paulo/SP-24-3-2</t>
  </si>
  <si>
    <t>Vasco/RJ-24-3-2</t>
  </si>
  <si>
    <t>Atletico/PR-24-4-0</t>
  </si>
  <si>
    <t>Botafogo/RJ-24-4-0</t>
  </si>
  <si>
    <t>Corinthians/SP-24-4-0</t>
  </si>
  <si>
    <t>Cruzeiro/MG-24-4-0</t>
  </si>
  <si>
    <t>Figueirense/SC-24-4-0</t>
  </si>
  <si>
    <t>Flamengo/RJ-24-4-0</t>
  </si>
  <si>
    <t>Fluminense/RJ-24-4-0</t>
  </si>
  <si>
    <t>Fortaleza/CE-24-4-0</t>
  </si>
  <si>
    <t>Goias/GO-24-4-0</t>
  </si>
  <si>
    <t>Gremio/RS-24-4-0</t>
  </si>
  <si>
    <t>Internacional/RS-24-4-0</t>
  </si>
  <si>
    <t>Juventude/RS-24-4-0</t>
  </si>
  <si>
    <t>Palmeiras/SP-24-4-0</t>
  </si>
  <si>
    <t>Parana/PR-24-4-0</t>
  </si>
  <si>
    <t>Ponte Preta/SP-24-4-0</t>
  </si>
  <si>
    <t>Santa Cruz/PE-24-4-0</t>
  </si>
  <si>
    <t>Santos/SP-24-4-0</t>
  </si>
  <si>
    <t>Sao Caetano/SP-24-4-0</t>
  </si>
  <si>
    <t>Sao Paulo/SP-24-4-0</t>
  </si>
  <si>
    <t>Vasco/RJ-24-4-0</t>
  </si>
  <si>
    <t>Atletico/PR-24-4-1</t>
  </si>
  <si>
    <t>Botafogo/RJ-24-4-1</t>
  </si>
  <si>
    <t>Corinthians/SP-24-4-1</t>
  </si>
  <si>
    <t>Cruzeiro/MG-24-4-1</t>
  </si>
  <si>
    <t>Figueirense/SC-24-4-1</t>
  </si>
  <si>
    <t>Flamengo/RJ-24-4-1</t>
  </si>
  <si>
    <t>Fluminense/RJ-24-4-1</t>
  </si>
  <si>
    <t>Fortaleza/CE-24-4-1</t>
  </si>
  <si>
    <t>Goias/GO-24-4-1</t>
  </si>
  <si>
    <t>Gremio/RS-24-4-1</t>
  </si>
  <si>
    <t>Internacional/RS-24-4-1</t>
  </si>
  <si>
    <t>Juventude/RS-24-4-1</t>
  </si>
  <si>
    <t>Palmeiras/SP-24-4-1</t>
  </si>
  <si>
    <t>Parana/PR-24-4-1</t>
  </si>
  <si>
    <t>Ponte Preta/SP-24-4-1</t>
  </si>
  <si>
    <t>Santa Cruz/PE-24-4-1</t>
  </si>
  <si>
    <t>Santos/SP-24-4-1</t>
  </si>
  <si>
    <t>Sao Caetano/SP-24-4-1</t>
  </si>
  <si>
    <t>Sao Paulo/SP-24-4-1</t>
  </si>
  <si>
    <t>Vasco/RJ-24-4-1</t>
  </si>
  <si>
    <t>Atletico/PR-24-4-2</t>
  </si>
  <si>
    <t>Botafogo/RJ-24-4-2</t>
  </si>
  <si>
    <t>Corinthians/SP-24-4-2</t>
  </si>
  <si>
    <t>Cruzeiro/MG-24-4-2</t>
  </si>
  <si>
    <t>Figueirense/SC-24-4-2</t>
  </si>
  <si>
    <t>Flamengo/RJ-24-4-2</t>
  </si>
  <si>
    <t>Fluminense/RJ-24-4-2</t>
  </si>
  <si>
    <t>Fortaleza/CE-24-4-2</t>
  </si>
  <si>
    <t>Goias/GO-24-4-2</t>
  </si>
  <si>
    <t>Gremio/RS-24-4-2</t>
  </si>
  <si>
    <t>Internacional/RS-24-4-2</t>
  </si>
  <si>
    <t>Juventude/RS-24-4-2</t>
  </si>
  <si>
    <t>Palmeiras/SP-24-4-2</t>
  </si>
  <si>
    <t>Parana/PR-24-4-2</t>
  </si>
  <si>
    <t>Ponte Preta/SP-24-4-2</t>
  </si>
  <si>
    <t>Santa Cruz/PE-24-4-2</t>
  </si>
  <si>
    <t>Santos/SP-24-4-2</t>
  </si>
  <si>
    <t>Sao Caetano/SP-24-4-2</t>
  </si>
  <si>
    <t>Sao Paulo/SP-24-4-2</t>
  </si>
  <si>
    <t>Vasco/RJ-24-4-2</t>
  </si>
  <si>
    <t>Atletico/PR-24-4-3</t>
  </si>
  <si>
    <t>Botafogo/RJ-24-4-3</t>
  </si>
  <si>
    <t>Corinthians/SP-24-4-3</t>
  </si>
  <si>
    <t>Cruzeiro/MG-24-4-3</t>
  </si>
  <si>
    <t>Figueirense/SC-24-4-3</t>
  </si>
  <si>
    <t>Flamengo/RJ-24-4-3</t>
  </si>
  <si>
    <t>Fluminense/RJ-24-4-3</t>
  </si>
  <si>
    <t>Fortaleza/CE-24-4-3</t>
  </si>
  <si>
    <t>Goias/GO-24-4-3</t>
  </si>
  <si>
    <t>Gremio/RS-24-4-3</t>
  </si>
  <si>
    <t>Internacional/RS-24-4-3</t>
  </si>
  <si>
    <t>Juventude/RS-24-4-3</t>
  </si>
  <si>
    <t>Palmeiras/SP-24-4-3</t>
  </si>
  <si>
    <t>Parana/PR-24-4-3</t>
  </si>
  <si>
    <t>Ponte Preta/SP-24-4-3</t>
  </si>
  <si>
    <t>Santa Cruz/PE-24-4-3</t>
  </si>
  <si>
    <t>Santos/SP-24-4-3</t>
  </si>
  <si>
    <t>Sao Caetano/SP-24-4-3</t>
  </si>
  <si>
    <t>Sao Paulo/SP-24-4-3</t>
  </si>
  <si>
    <t>Vasco/RJ-24-4-3</t>
  </si>
  <si>
    <t>Atletico/PR-24-5-0</t>
  </si>
  <si>
    <t>Botafogo/RJ-24-5-0</t>
  </si>
  <si>
    <t>Corinthians/SP-24-5-0</t>
  </si>
  <si>
    <t>Cruzeiro/MG-24-5-0</t>
  </si>
  <si>
    <t>Figueirense/SC-24-5-0</t>
  </si>
  <si>
    <t>Flamengo/RJ-24-5-0</t>
  </si>
  <si>
    <t>Fluminense/RJ-24-5-0</t>
  </si>
  <si>
    <t>Fortaleza/CE-24-5-0</t>
  </si>
  <si>
    <t>Goias/GO-24-5-0</t>
  </si>
  <si>
    <t>Gremio/RS-24-5-0</t>
  </si>
  <si>
    <t>Internacional/RS-24-5-0</t>
  </si>
  <si>
    <t>Palmeiras/SP-24-5-0</t>
  </si>
  <si>
    <t>Parana/PR-24-5-0</t>
  </si>
  <si>
    <t>Ponte Preta/SP-24-5-0</t>
  </si>
  <si>
    <t>Santa Cruz/PE-24-5-0</t>
  </si>
  <si>
    <t>Santos/SP-24-5-0</t>
  </si>
  <si>
    <t>Sao Paulo/SP-24-5-0</t>
  </si>
  <si>
    <t>Vasco/RJ-24-5-0</t>
  </si>
  <si>
    <t>Atletico/PR-24-5-1</t>
  </si>
  <si>
    <t>Botafogo/RJ-24-5-1</t>
  </si>
  <si>
    <t>Corinthians/SP-24-5-1</t>
  </si>
  <si>
    <t>Cruzeiro/MG-24-5-1</t>
  </si>
  <si>
    <t>Figueirense/SC-24-5-1</t>
  </si>
  <si>
    <t>Flamengo/RJ-24-5-1</t>
  </si>
  <si>
    <t>Fluminense/RJ-24-5-1</t>
  </si>
  <si>
    <t>Fortaleza/CE-24-5-1</t>
  </si>
  <si>
    <t>Goias/GO-24-5-1</t>
  </si>
  <si>
    <t>Gremio/RS-24-5-1</t>
  </si>
  <si>
    <t>Internacional/RS-24-5-1</t>
  </si>
  <si>
    <t>Palmeiras/SP-24-5-1</t>
  </si>
  <si>
    <t>Parana/PR-24-5-1</t>
  </si>
  <si>
    <t>Ponte Preta/SP-24-5-1</t>
  </si>
  <si>
    <t>Santa Cruz/PE-24-5-1</t>
  </si>
  <si>
    <t>Santos/SP-24-5-1</t>
  </si>
  <si>
    <t>Sao Paulo/SP-24-5-1</t>
  </si>
  <si>
    <t>Vasco/RJ-24-5-1</t>
  </si>
  <si>
    <t>Atletico/PR-24-5-2</t>
  </si>
  <si>
    <t>Botafogo/RJ-24-5-2</t>
  </si>
  <si>
    <t>Corinthians/SP-24-5-2</t>
  </si>
  <si>
    <t>Cruzeiro/MG-24-5-2</t>
  </si>
  <si>
    <t>Figueirense/SC-24-5-2</t>
  </si>
  <si>
    <t>Flamengo/RJ-24-5-2</t>
  </si>
  <si>
    <t>Fluminense/RJ-24-5-2</t>
  </si>
  <si>
    <t>Fortaleza/CE-24-5-2</t>
  </si>
  <si>
    <t>Goias/GO-24-5-2</t>
  </si>
  <si>
    <t>Gremio/RS-24-5-2</t>
  </si>
  <si>
    <t>Internacional/RS-24-5-2</t>
  </si>
  <si>
    <t>Palmeiras/SP-24-5-2</t>
  </si>
  <si>
    <t>Parana/PR-24-5-2</t>
  </si>
  <si>
    <t>Ponte Preta/SP-24-5-2</t>
  </si>
  <si>
    <t>Santa Cruz/PE-24-5-2</t>
  </si>
  <si>
    <t>Santos/SP-24-5-2</t>
  </si>
  <si>
    <t>Sao Paulo/SP-24-5-2</t>
  </si>
  <si>
    <t>Vasco/RJ-24-5-2</t>
  </si>
  <si>
    <t>Atletico/PR-24-5-3</t>
  </si>
  <si>
    <t>Botafogo/RJ-24-5-3</t>
  </si>
  <si>
    <t>Corinthians/SP-24-5-3</t>
  </si>
  <si>
    <t>Cruzeiro/MG-24-5-3</t>
  </si>
  <si>
    <t>Figueirense/SC-24-5-3</t>
  </si>
  <si>
    <t>Flamengo/RJ-24-5-3</t>
  </si>
  <si>
    <t>Fluminense/RJ-24-5-3</t>
  </si>
  <si>
    <t>Fortaleza/CE-24-5-3</t>
  </si>
  <si>
    <t>Goias/GO-24-5-3</t>
  </si>
  <si>
    <t>Gremio/RS-24-5-3</t>
  </si>
  <si>
    <t>Internacional/RS-24-5-3</t>
  </si>
  <si>
    <t>Palmeiras/SP-24-5-3</t>
  </si>
  <si>
    <t>Parana/PR-24-5-3</t>
  </si>
  <si>
    <t>Ponte Preta/SP-24-5-3</t>
  </si>
  <si>
    <t>Santa Cruz/PE-24-5-3</t>
  </si>
  <si>
    <t>Santos/SP-24-5-3</t>
  </si>
  <si>
    <t>Sao Paulo/SP-24-5-3</t>
  </si>
  <si>
    <t>Vasco/RJ-24-5-3</t>
  </si>
  <si>
    <t>Atletico/PR-24-5-4</t>
  </si>
  <si>
    <t>Botafogo/RJ-24-5-4</t>
  </si>
  <si>
    <t>Corinthians/SP-24-5-4</t>
  </si>
  <si>
    <t>Cruzeiro/MG-24-5-4</t>
  </si>
  <si>
    <t>Figueirense/SC-24-5-4</t>
  </si>
  <si>
    <t>Flamengo/RJ-24-5-4</t>
  </si>
  <si>
    <t>Fluminense/RJ-24-5-4</t>
  </si>
  <si>
    <t>Fortaleza/CE-24-5-4</t>
  </si>
  <si>
    <t>Goias/GO-24-5-4</t>
  </si>
  <si>
    <t>Gremio/RS-24-5-4</t>
  </si>
  <si>
    <t>Internacional/RS-24-5-4</t>
  </si>
  <si>
    <t>Palmeiras/SP-24-5-4</t>
  </si>
  <si>
    <t>Parana/PR-24-5-4</t>
  </si>
  <si>
    <t>Ponte Preta/SP-24-5-4</t>
  </si>
  <si>
    <t>Santa Cruz/PE-24-5-4</t>
  </si>
  <si>
    <t>Santos/SP-24-5-4</t>
  </si>
  <si>
    <t>Sao Paulo/SP-24-5-4</t>
  </si>
  <si>
    <t>Vasco/RJ-24-5-4</t>
  </si>
  <si>
    <t>Atletico/PR-25-2-0</t>
  </si>
  <si>
    <t>Botafogo/RJ-25-2-0</t>
  </si>
  <si>
    <t>Corinthians/SP-25-2-0</t>
  </si>
  <si>
    <t>Cruzeiro/MG-25-2-0</t>
  </si>
  <si>
    <t>Figueirense/SC-25-2-0</t>
  </si>
  <si>
    <t>Flamengo/RJ-25-2-0</t>
  </si>
  <si>
    <t>Fluminense/RJ-25-2-0</t>
  </si>
  <si>
    <t>Fortaleza/CE-25-2-0</t>
  </si>
  <si>
    <t>Goias/GO-25-2-0</t>
  </si>
  <si>
    <t>Gremio/RS-25-2-0</t>
  </si>
  <si>
    <t>Internacional/RS-25-2-0</t>
  </si>
  <si>
    <t>Palmeiras/SP-25-2-0</t>
  </si>
  <si>
    <t>Parana/PR-25-2-0</t>
  </si>
  <si>
    <t>Ponte Preta/SP-25-2-0</t>
  </si>
  <si>
    <t>Santa Cruz/PE-25-2-0</t>
  </si>
  <si>
    <t>Santos/SP-25-2-0</t>
  </si>
  <si>
    <t>Sao Paulo/SP-25-2-0</t>
  </si>
  <si>
    <t>Vasco/RJ-25-2-0</t>
  </si>
  <si>
    <t>Atletico/PR-25-2-1</t>
  </si>
  <si>
    <t>Botafogo/RJ-25-2-1</t>
  </si>
  <si>
    <t>Corinthians/SP-25-2-1</t>
  </si>
  <si>
    <t>Cruzeiro/MG-25-2-1</t>
  </si>
  <si>
    <t>Figueirense/SC-25-2-1</t>
  </si>
  <si>
    <t>Flamengo/RJ-25-2-1</t>
  </si>
  <si>
    <t>Fluminense/RJ-25-2-1</t>
  </si>
  <si>
    <t>Fortaleza/CE-25-2-1</t>
  </si>
  <si>
    <t>Goias/GO-25-2-1</t>
  </si>
  <si>
    <t>Gremio/RS-25-2-1</t>
  </si>
  <si>
    <t>Internacional/RS-25-2-1</t>
  </si>
  <si>
    <t>Palmeiras/SP-25-2-1</t>
  </si>
  <si>
    <t>Parana/PR-25-2-1</t>
  </si>
  <si>
    <t>Ponte Preta/SP-25-2-1</t>
  </si>
  <si>
    <t>Santa Cruz/PE-25-2-1</t>
  </si>
  <si>
    <t>Santos/SP-25-2-1</t>
  </si>
  <si>
    <t>Sao Paulo/SP-25-2-1</t>
  </si>
  <si>
    <t>Vasco/RJ-25-2-1</t>
  </si>
  <si>
    <t>Atletico/PR-25-3-0</t>
  </si>
  <si>
    <t>Botafogo/RJ-25-3-0</t>
  </si>
  <si>
    <t>Corinthians/SP-25-3-0</t>
  </si>
  <si>
    <t>Cruzeiro/MG-25-3-0</t>
  </si>
  <si>
    <t>Figueirense/SC-25-3-0</t>
  </si>
  <si>
    <t>Flamengo/RJ-25-3-0</t>
  </si>
  <si>
    <t>Fluminense/RJ-25-3-0</t>
  </si>
  <si>
    <t>Fortaleza/CE-25-3-0</t>
  </si>
  <si>
    <t>Goias/GO-25-3-0</t>
  </si>
  <si>
    <t>Gremio/RS-25-3-0</t>
  </si>
  <si>
    <t>Internacional/RS-25-3-0</t>
  </si>
  <si>
    <t>Palmeiras/SP-25-3-0</t>
  </si>
  <si>
    <t>Parana/PR-25-3-0</t>
  </si>
  <si>
    <t>Ponte Preta/SP-25-3-0</t>
  </si>
  <si>
    <t>Santa Cruz/PE-25-3-0</t>
  </si>
  <si>
    <t>Santos/SP-25-3-0</t>
  </si>
  <si>
    <t>Sao Paulo/SP-25-3-0</t>
  </si>
  <si>
    <t>Vasco/RJ-25-3-0</t>
  </si>
  <si>
    <t>Atletico/PR-25-3-1</t>
  </si>
  <si>
    <t>Botafogo/RJ-25-3-1</t>
  </si>
  <si>
    <t>Corinthians/SP-25-3-1</t>
  </si>
  <si>
    <t>Cruzeiro/MG-25-3-1</t>
  </si>
  <si>
    <t>Figueirense/SC-25-3-1</t>
  </si>
  <si>
    <t>Flamengo/RJ-25-3-1</t>
  </si>
  <si>
    <t>Fluminense/RJ-25-3-1</t>
  </si>
  <si>
    <t>Fortaleza/CE-25-3-1</t>
  </si>
  <si>
    <t>Goias/GO-25-3-1</t>
  </si>
  <si>
    <t>Gremio/RS-25-3-1</t>
  </si>
  <si>
    <t>Internacional/RS-25-3-1</t>
  </si>
  <si>
    <t>Palmeiras/SP-25-3-1</t>
  </si>
  <si>
    <t>Parana/PR-25-3-1</t>
  </si>
  <si>
    <t>Ponte Preta/SP-25-3-1</t>
  </si>
  <si>
    <t>Santa Cruz/PE-25-3-1</t>
  </si>
  <si>
    <t>Santos/SP-25-3-1</t>
  </si>
  <si>
    <t>Sao Paulo/SP-25-3-1</t>
  </si>
  <si>
    <t>Vasco/RJ-25-3-1</t>
  </si>
  <si>
    <t>Atletico/PR-25-3-2</t>
  </si>
  <si>
    <t>Botafogo/RJ-25-3-2</t>
  </si>
  <si>
    <t>Corinthians/SP-25-3-2</t>
  </si>
  <si>
    <t>Cruzeiro/MG-25-3-2</t>
  </si>
  <si>
    <t>Figueirense/SC-25-3-2</t>
  </si>
  <si>
    <t>Flamengo/RJ-25-3-2</t>
  </si>
  <si>
    <t>Fluminense/RJ-25-3-2</t>
  </si>
  <si>
    <t>Fortaleza/CE-25-3-2</t>
  </si>
  <si>
    <t>Goias/GO-25-3-2</t>
  </si>
  <si>
    <t>Gremio/RS-25-3-2</t>
  </si>
  <si>
    <t>Internacional/RS-25-3-2</t>
  </si>
  <si>
    <t>Palmeiras/SP-25-3-2</t>
  </si>
  <si>
    <t>Parana/PR-25-3-2</t>
  </si>
  <si>
    <t>Ponte Preta/SP-25-3-2</t>
  </si>
  <si>
    <t>Santa Cruz/PE-25-3-2</t>
  </si>
  <si>
    <t>Santos/SP-25-3-2</t>
  </si>
  <si>
    <t>Sao Paulo/SP-25-3-2</t>
  </si>
  <si>
    <t>Vasco/RJ-25-3-2</t>
  </si>
  <si>
    <t>Atletico/PR-25-4-0</t>
  </si>
  <si>
    <t>Botafogo/RJ-25-4-0</t>
  </si>
  <si>
    <t>Corinthians/SP-25-4-0</t>
  </si>
  <si>
    <t>Cruzeiro/MG-25-4-0</t>
  </si>
  <si>
    <t>Figueirense/SC-25-4-0</t>
  </si>
  <si>
    <t>Flamengo/RJ-25-4-0</t>
  </si>
  <si>
    <t>Fluminense/RJ-25-4-0</t>
  </si>
  <si>
    <t>Fortaleza/CE-25-4-0</t>
  </si>
  <si>
    <t>Goias/GO-25-4-0</t>
  </si>
  <si>
    <t>Gremio/RS-25-4-0</t>
  </si>
  <si>
    <t>Internacional/RS-25-4-0</t>
  </si>
  <si>
    <t>Palmeiras/SP-25-4-0</t>
  </si>
  <si>
    <t>Parana/PR-25-4-0</t>
  </si>
  <si>
    <t>Ponte Preta/SP-25-4-0</t>
  </si>
  <si>
    <t>Santa Cruz/PE-25-4-0</t>
  </si>
  <si>
    <t>Santos/SP-25-4-0</t>
  </si>
  <si>
    <t>Sao Paulo/SP-25-4-0</t>
  </si>
  <si>
    <t>Vasco/RJ-25-4-0</t>
  </si>
  <si>
    <t>Atletico/PR-25-4-1</t>
  </si>
  <si>
    <t>Botafogo/RJ-25-4-1</t>
  </si>
  <si>
    <t>Corinthians/SP-25-4-1</t>
  </si>
  <si>
    <t>Cruzeiro/MG-25-4-1</t>
  </si>
  <si>
    <t>Figueirense/SC-25-4-1</t>
  </si>
  <si>
    <t>Flamengo/RJ-25-4-1</t>
  </si>
  <si>
    <t>Fluminense/RJ-25-4-1</t>
  </si>
  <si>
    <t>Fortaleza/CE-25-4-1</t>
  </si>
  <si>
    <t>Goias/GO-25-4-1</t>
  </si>
  <si>
    <t>Gremio/RS-25-4-1</t>
  </si>
  <si>
    <t>Internacional/RS-25-4-1</t>
  </si>
  <si>
    <t>Palmeiras/SP-25-4-1</t>
  </si>
  <si>
    <t>Parana/PR-25-4-1</t>
  </si>
  <si>
    <t>Ponte Preta/SP-25-4-1</t>
  </si>
  <si>
    <t>Santa Cruz/PE-25-4-1</t>
  </si>
  <si>
    <t>Santos/SP-25-4-1</t>
  </si>
  <si>
    <t>Sao Paulo/SP-25-4-1</t>
  </si>
  <si>
    <t>Vasco/RJ-25-4-1</t>
  </si>
  <si>
    <t>Atletico/PR-25-4-2</t>
  </si>
  <si>
    <t>Botafogo/RJ-25-4-2</t>
  </si>
  <si>
    <t>Corinthians/SP-25-4-2</t>
  </si>
  <si>
    <t>Cruzeiro/MG-25-4-2</t>
  </si>
  <si>
    <t>Figueirense/SC-25-4-2</t>
  </si>
  <si>
    <t>Flamengo/RJ-25-4-2</t>
  </si>
  <si>
    <t>Fluminense/RJ-25-4-2</t>
  </si>
  <si>
    <t>Fortaleza/CE-25-4-2</t>
  </si>
  <si>
    <t>Goias/GO-25-4-2</t>
  </si>
  <si>
    <t>Gremio/RS-25-4-2</t>
  </si>
  <si>
    <t>Internacional/RS-25-4-2</t>
  </si>
  <si>
    <t>Palmeiras/SP-25-4-2</t>
  </si>
  <si>
    <t>Parana/PR-25-4-2</t>
  </si>
  <si>
    <t>Ponte Preta/SP-25-4-2</t>
  </si>
  <si>
    <t>Santa Cruz/PE-25-4-2</t>
  </si>
  <si>
    <t>Santos/SP-25-4-2</t>
  </si>
  <si>
    <t>Sao Paulo/SP-25-4-2</t>
  </si>
  <si>
    <t>Vasco/RJ-25-4-2</t>
  </si>
  <si>
    <t>Atletico/PR-25-4-3</t>
  </si>
  <si>
    <t>Botafogo/RJ-25-4-3</t>
  </si>
  <si>
    <t>Corinthians/SP-25-4-3</t>
  </si>
  <si>
    <t>Cruzeiro/MG-25-4-3</t>
  </si>
  <si>
    <t>Figueirense/SC-25-4-3</t>
  </si>
  <si>
    <t>Flamengo/RJ-25-4-3</t>
  </si>
  <si>
    <t>Fluminense/RJ-25-4-3</t>
  </si>
  <si>
    <t>Fortaleza/CE-25-4-3</t>
  </si>
  <si>
    <t>Goias/GO-25-4-3</t>
  </si>
  <si>
    <t>Gremio/RS-25-4-3</t>
  </si>
  <si>
    <t>Internacional/RS-25-4-3</t>
  </si>
  <si>
    <t>Palmeiras/SP-25-4-3</t>
  </si>
  <si>
    <t>Parana/PR-25-4-3</t>
  </si>
  <si>
    <t>Ponte Preta/SP-25-4-3</t>
  </si>
  <si>
    <t>Santa Cruz/PE-25-4-3</t>
  </si>
  <si>
    <t>Santos/SP-25-4-3</t>
  </si>
  <si>
    <t>Sao Paulo/SP-25-4-3</t>
  </si>
  <si>
    <t>Vasco/RJ-25-4-3</t>
  </si>
  <si>
    <t>Atletico/PR-25-5-0</t>
  </si>
  <si>
    <t>Botafogo/RJ-25-5-0</t>
  </si>
  <si>
    <t>Corinthians/SP-25-5-0</t>
  </si>
  <si>
    <t>Cruzeiro/MG-25-5-0</t>
  </si>
  <si>
    <t>Figueirense/SC-25-5-0</t>
  </si>
  <si>
    <t>Flamengo/RJ-25-5-0</t>
  </si>
  <si>
    <t>Fluminense/RJ-25-5-0</t>
  </si>
  <si>
    <t>Fortaleza/CE-25-5-0</t>
  </si>
  <si>
    <t>Goias/GO-25-5-0</t>
  </si>
  <si>
    <t>Gremio/RS-25-5-0</t>
  </si>
  <si>
    <t>Internacional/RS-25-5-0</t>
  </si>
  <si>
    <t>Palmeiras/SP-25-5-0</t>
  </si>
  <si>
    <t>Parana/PR-25-5-0</t>
  </si>
  <si>
    <t>Ponte Preta/SP-25-5-0</t>
  </si>
  <si>
    <t>Santa Cruz/PE-25-5-0</t>
  </si>
  <si>
    <t>Santos/SP-25-5-0</t>
  </si>
  <si>
    <t>Sao Paulo/SP-25-5-0</t>
  </si>
  <si>
    <t>Vasco/RJ-25-5-0</t>
  </si>
  <si>
    <t>Atletico/PR-25-5-1</t>
  </si>
  <si>
    <t>Botafogo/RJ-25-5-1</t>
  </si>
  <si>
    <t>Corinthians/SP-25-5-1</t>
  </si>
  <si>
    <t>Cruzeiro/MG-25-5-1</t>
  </si>
  <si>
    <t>Figueirense/SC-25-5-1</t>
  </si>
  <si>
    <t>Flamengo/RJ-25-5-1</t>
  </si>
  <si>
    <t>Fluminense/RJ-25-5-1</t>
  </si>
  <si>
    <t>Fortaleza/CE-25-5-1</t>
  </si>
  <si>
    <t>Goias/GO-25-5-1</t>
  </si>
  <si>
    <t>Gremio/RS-25-5-1</t>
  </si>
  <si>
    <t>Internacional/RS-25-5-1</t>
  </si>
  <si>
    <t>Palmeiras/SP-25-5-1</t>
  </si>
  <si>
    <t>Parana/PR-25-5-1</t>
  </si>
  <si>
    <t>Ponte Preta/SP-25-5-1</t>
  </si>
  <si>
    <t>Santa Cruz/PE-25-5-1</t>
  </si>
  <si>
    <t>Santos/SP-25-5-1</t>
  </si>
  <si>
    <t>Sao Paulo/SP-25-5-1</t>
  </si>
  <si>
    <t>Vasco/RJ-25-5-1</t>
  </si>
  <si>
    <t>Atletico/PR-25-5-2</t>
  </si>
  <si>
    <t>Botafogo/RJ-25-5-2</t>
  </si>
  <si>
    <t>Corinthians/SP-25-5-2</t>
  </si>
  <si>
    <t>Cruzeiro/MG-25-5-2</t>
  </si>
  <si>
    <t>Figueirense/SC-25-5-2</t>
  </si>
  <si>
    <t>Flamengo/RJ-25-5-2</t>
  </si>
  <si>
    <t>Fluminense/RJ-25-5-2</t>
  </si>
  <si>
    <t>Fortaleza/CE-25-5-2</t>
  </si>
  <si>
    <t>Goias/GO-25-5-2</t>
  </si>
  <si>
    <t>Gremio/RS-25-5-2</t>
  </si>
  <si>
    <t>Internacional/RS-25-5-2</t>
  </si>
  <si>
    <t>Palmeiras/SP-25-5-2</t>
  </si>
  <si>
    <t>Parana/PR-25-5-2</t>
  </si>
  <si>
    <t>Ponte Preta/SP-25-5-2</t>
  </si>
  <si>
    <t>Santa Cruz/PE-25-5-2</t>
  </si>
  <si>
    <t>Santos/SP-25-5-2</t>
  </si>
  <si>
    <t>Sao Paulo/SP-25-5-2</t>
  </si>
  <si>
    <t>Vasco/RJ-25-5-2</t>
  </si>
  <si>
    <t>Atletico/PR-25-5-3</t>
  </si>
  <si>
    <t>Botafogo/RJ-25-5-3</t>
  </si>
  <si>
    <t>Corinthians/SP-25-5-3</t>
  </si>
  <si>
    <t>Cruzeiro/MG-25-5-3</t>
  </si>
  <si>
    <t>Figueirense/SC-25-5-3</t>
  </si>
  <si>
    <t>Flamengo/RJ-25-5-3</t>
  </si>
  <si>
    <t>Fluminense/RJ-25-5-3</t>
  </si>
  <si>
    <t>Fortaleza/CE-25-5-3</t>
  </si>
  <si>
    <t>Goias/GO-25-5-3</t>
  </si>
  <si>
    <t>Gremio/RS-25-5-3</t>
  </si>
  <si>
    <t>Internacional/RS-25-5-3</t>
  </si>
  <si>
    <t>Palmeiras/SP-25-5-3</t>
  </si>
  <si>
    <t>Parana/PR-25-5-3</t>
  </si>
  <si>
    <t>Ponte Preta/SP-25-5-3</t>
  </si>
  <si>
    <t>Santa Cruz/PE-25-5-3</t>
  </si>
  <si>
    <t>Santos/SP-25-5-3</t>
  </si>
  <si>
    <t>Sao Paulo/SP-25-5-3</t>
  </si>
  <si>
    <t>Vasco/RJ-25-5-3</t>
  </si>
  <si>
    <t>Atletico/PR-25-5-4</t>
  </si>
  <si>
    <t>Botafogo/RJ-25-5-4</t>
  </si>
  <si>
    <t>Corinthians/SP-25-5-4</t>
  </si>
  <si>
    <t>Cruzeiro/MG-25-5-4</t>
  </si>
  <si>
    <t>Figueirense/SC-25-5-4</t>
  </si>
  <si>
    <t>Flamengo/RJ-25-5-4</t>
  </si>
  <si>
    <t>Fluminense/RJ-25-5-4</t>
  </si>
  <si>
    <t>Fortaleza/CE-25-5-4</t>
  </si>
  <si>
    <t>Goias/GO-25-5-4</t>
  </si>
  <si>
    <t>Gremio/RS-25-5-4</t>
  </si>
  <si>
    <t>Internacional/RS-25-5-4</t>
  </si>
  <si>
    <t>Palmeiras/SP-25-5-4</t>
  </si>
  <si>
    <t>Parana/PR-25-5-4</t>
  </si>
  <si>
    <t>Ponte Preta/SP-25-5-4</t>
  </si>
  <si>
    <t>Santa Cruz/PE-25-5-4</t>
  </si>
  <si>
    <t>Santos/SP-25-5-4</t>
  </si>
  <si>
    <t>Sao Paulo/SP-25-5-4</t>
  </si>
  <si>
    <t>Vasco/RJ-25-5-4</t>
  </si>
  <si>
    <t>Atletico/PR-26-2-0</t>
  </si>
  <si>
    <t>Botafogo/RJ-26-2-0</t>
  </si>
  <si>
    <t>Corinthians/SP-26-2-0</t>
  </si>
  <si>
    <t>Cruzeiro/MG-26-2-0</t>
  </si>
  <si>
    <t>Figueirense/SC-26-2-0</t>
  </si>
  <si>
    <t>Flamengo/RJ-26-2-0</t>
  </si>
  <si>
    <t>Fluminense/RJ-26-2-0</t>
  </si>
  <si>
    <t>Fortaleza/CE-26-2-0</t>
  </si>
  <si>
    <t>Goias/GO-26-2-0</t>
  </si>
  <si>
    <t>Gremio/RS-26-2-0</t>
  </si>
  <si>
    <t>Internacional/RS-26-2-0</t>
  </si>
  <si>
    <t>Palmeiras/SP-26-2-0</t>
  </si>
  <si>
    <t>Parana/PR-26-2-0</t>
  </si>
  <si>
    <t>Ponte Preta/SP-26-2-0</t>
  </si>
  <si>
    <t>Santa Cruz/PE-26-2-0</t>
  </si>
  <si>
    <t>Santos/SP-26-2-0</t>
  </si>
  <si>
    <t>Sao Paulo/SP-26-2-0</t>
  </si>
  <si>
    <t>Vasco/RJ-26-2-0</t>
  </si>
  <si>
    <t>Atletico/PR-26-2-1</t>
  </si>
  <si>
    <t>Botafogo/RJ-26-2-1</t>
  </si>
  <si>
    <t>Corinthians/SP-26-2-1</t>
  </si>
  <si>
    <t>Cruzeiro/MG-26-2-1</t>
  </si>
  <si>
    <t>Figueirense/SC-26-2-1</t>
  </si>
  <si>
    <t>Flamengo/RJ-26-2-1</t>
  </si>
  <si>
    <t>Fluminense/RJ-26-2-1</t>
  </si>
  <si>
    <t>Fortaleza/CE-26-2-1</t>
  </si>
  <si>
    <t>Goias/GO-26-2-1</t>
  </si>
  <si>
    <t>Gremio/RS-26-2-1</t>
  </si>
  <si>
    <t>Internacional/RS-26-2-1</t>
  </si>
  <si>
    <t>Palmeiras/SP-26-2-1</t>
  </si>
  <si>
    <t>Parana/PR-26-2-1</t>
  </si>
  <si>
    <t>Ponte Preta/SP-26-2-1</t>
  </si>
  <si>
    <t>Santa Cruz/PE-26-2-1</t>
  </si>
  <si>
    <t>Santos/SP-26-2-1</t>
  </si>
  <si>
    <t>Sao Paulo/SP-26-2-1</t>
  </si>
  <si>
    <t>Vasco/RJ-26-2-1</t>
  </si>
  <si>
    <t>Atletico/PR-26-3-0</t>
  </si>
  <si>
    <t>Botafogo/RJ-26-3-0</t>
  </si>
  <si>
    <t>Corinthians/SP-26-3-0</t>
  </si>
  <si>
    <t>Cruzeiro/MG-26-3-0</t>
  </si>
  <si>
    <t>Figueirense/SC-26-3-0</t>
  </si>
  <si>
    <t>Flamengo/RJ-26-3-0</t>
  </si>
  <si>
    <t>Fluminense/RJ-26-3-0</t>
  </si>
  <si>
    <t>Fortaleza/CE-26-3-0</t>
  </si>
  <si>
    <t>Goias/GO-26-3-0</t>
  </si>
  <si>
    <t>Gremio/RS-26-3-0</t>
  </si>
  <si>
    <t>Internacional/RS-26-3-0</t>
  </si>
  <si>
    <t>Palmeiras/SP-26-3-0</t>
  </si>
  <si>
    <t>Parana/PR-26-3-0</t>
  </si>
  <si>
    <t>Ponte Preta/SP-26-3-0</t>
  </si>
  <si>
    <t>Santa Cruz/PE-26-3-0</t>
  </si>
  <si>
    <t>Santos/SP-26-3-0</t>
  </si>
  <si>
    <t>Sao Paulo/SP-26-3-0</t>
  </si>
  <si>
    <t>Vasco/RJ-26-3-0</t>
  </si>
  <si>
    <t>Atletico/PR-26-3-1</t>
  </si>
  <si>
    <t>Botafogo/RJ-26-3-1</t>
  </si>
  <si>
    <t>Corinthians/SP-26-3-1</t>
  </si>
  <si>
    <t>Cruzeiro/MG-26-3-1</t>
  </si>
  <si>
    <t>Figueirense/SC-26-3-1</t>
  </si>
  <si>
    <t>Flamengo/RJ-26-3-1</t>
  </si>
  <si>
    <t>Fluminense/RJ-26-3-1</t>
  </si>
  <si>
    <t>Fortaleza/CE-26-3-1</t>
  </si>
  <si>
    <t>Goias/GO-26-3-1</t>
  </si>
  <si>
    <t>Gremio/RS-26-3-1</t>
  </si>
  <si>
    <t>Internacional/RS-26-3-1</t>
  </si>
  <si>
    <t>Palmeiras/SP-26-3-1</t>
  </si>
  <si>
    <t>Parana/PR-26-3-1</t>
  </si>
  <si>
    <t>Ponte Preta/SP-26-3-1</t>
  </si>
  <si>
    <t>Santa Cruz/PE-26-3-1</t>
  </si>
  <si>
    <t>Santos/SP-26-3-1</t>
  </si>
  <si>
    <t>Sao Paulo/SP-26-3-1</t>
  </si>
  <si>
    <t>Vasco/RJ-26-3-1</t>
  </si>
  <si>
    <t>Atletico/PR-26-3-2</t>
  </si>
  <si>
    <t>Botafogo/RJ-26-3-2</t>
  </si>
  <si>
    <t>Corinthians/SP-26-3-2</t>
  </si>
  <si>
    <t>Cruzeiro/MG-26-3-2</t>
  </si>
  <si>
    <t>Figueirense/SC-26-3-2</t>
  </si>
  <si>
    <t>Flamengo/RJ-26-3-2</t>
  </si>
  <si>
    <t>Fluminense/RJ-26-3-2</t>
  </si>
  <si>
    <t>Fortaleza/CE-26-3-2</t>
  </si>
  <si>
    <t>Goias/GO-26-3-2</t>
  </si>
  <si>
    <t>Gremio/RS-26-3-2</t>
  </si>
  <si>
    <t>Internacional/RS-26-3-2</t>
  </si>
  <si>
    <t>Palmeiras/SP-26-3-2</t>
  </si>
  <si>
    <t>Parana/PR-26-3-2</t>
  </si>
  <si>
    <t>Ponte Preta/SP-26-3-2</t>
  </si>
  <si>
    <t>Santa Cruz/PE-26-3-2</t>
  </si>
  <si>
    <t>Santos/SP-26-3-2</t>
  </si>
  <si>
    <t>Sao Paulo/SP-26-3-2</t>
  </si>
  <si>
    <t>Vasco/RJ-26-3-2</t>
  </si>
  <si>
    <t>Atletico/PR-26-4-0</t>
  </si>
  <si>
    <t>Botafogo/RJ-26-4-0</t>
  </si>
  <si>
    <t>Corinthians/SP-26-4-0</t>
  </si>
  <si>
    <t>Cruzeiro/MG-26-4-0</t>
  </si>
  <si>
    <t>Figueirense/SC-26-4-0</t>
  </si>
  <si>
    <t>Flamengo/RJ-26-4-0</t>
  </si>
  <si>
    <t>Fluminense/RJ-26-4-0</t>
  </si>
  <si>
    <t>Fortaleza/CE-26-4-0</t>
  </si>
  <si>
    <t>Goias/GO-26-4-0</t>
  </si>
  <si>
    <t>Gremio/RS-26-4-0</t>
  </si>
  <si>
    <t>Internacional/RS-26-4-0</t>
  </si>
  <si>
    <t>Palmeiras/SP-26-4-0</t>
  </si>
  <si>
    <t>Parana/PR-26-4-0</t>
  </si>
  <si>
    <t>Ponte Preta/SP-26-4-0</t>
  </si>
  <si>
    <t>Santa Cruz/PE-26-4-0</t>
  </si>
  <si>
    <t>Santos/SP-26-4-0</t>
  </si>
  <si>
    <t>Sao Paulo/SP-26-4-0</t>
  </si>
  <si>
    <t>Vasco/RJ-26-4-0</t>
  </si>
  <si>
    <t>Atletico/PR-26-4-1</t>
  </si>
  <si>
    <t>Botafogo/RJ-26-4-1</t>
  </si>
  <si>
    <t>Corinthians/SP-26-4-1</t>
  </si>
  <si>
    <t>Cruzeiro/MG-26-4-1</t>
  </si>
  <si>
    <t>Figueirense/SC-26-4-1</t>
  </si>
  <si>
    <t>Flamengo/RJ-26-4-1</t>
  </si>
  <si>
    <t>Fluminense/RJ-26-4-1</t>
  </si>
  <si>
    <t>Fortaleza/CE-26-4-1</t>
  </si>
  <si>
    <t>Goias/GO-26-4-1</t>
  </si>
  <si>
    <t>Gremio/RS-26-4-1</t>
  </si>
  <si>
    <t>Internacional/RS-26-4-1</t>
  </si>
  <si>
    <t>Palmeiras/SP-26-4-1</t>
  </si>
  <si>
    <t>Parana/PR-26-4-1</t>
  </si>
  <si>
    <t>Ponte Preta/SP-26-4-1</t>
  </si>
  <si>
    <t>Santa Cruz/PE-26-4-1</t>
  </si>
  <si>
    <t>Santos/SP-26-4-1</t>
  </si>
  <si>
    <t>Sao Paulo/SP-26-4-1</t>
  </si>
  <si>
    <t>Vasco/RJ-26-4-1</t>
  </si>
  <si>
    <t>Atletico/PR-26-4-2</t>
  </si>
  <si>
    <t>Botafogo/RJ-26-4-2</t>
  </si>
  <si>
    <t>Corinthians/SP-26-4-2</t>
  </si>
  <si>
    <t>Cruzeiro/MG-26-4-2</t>
  </si>
  <si>
    <t>Figueirense/SC-26-4-2</t>
  </si>
  <si>
    <t>Flamengo/RJ-26-4-2</t>
  </si>
  <si>
    <t>Fluminense/RJ-26-4-2</t>
  </si>
  <si>
    <t>Fortaleza/CE-26-4-2</t>
  </si>
  <si>
    <t>Goias/GO-26-4-2</t>
  </si>
  <si>
    <t>Gremio/RS-26-4-2</t>
  </si>
  <si>
    <t>Internacional/RS-26-4-2</t>
  </si>
  <si>
    <t>Palmeiras/SP-26-4-2</t>
  </si>
  <si>
    <t>Parana/PR-26-4-2</t>
  </si>
  <si>
    <t>Ponte Preta/SP-26-4-2</t>
  </si>
  <si>
    <t>Santa Cruz/PE-26-4-2</t>
  </si>
  <si>
    <t>Santos/SP-26-4-2</t>
  </si>
  <si>
    <t>Sao Paulo/SP-26-4-2</t>
  </si>
  <si>
    <t>Vasco/RJ-26-4-2</t>
  </si>
  <si>
    <t>Atletico/PR-26-4-3</t>
  </si>
  <si>
    <t>Botafogo/RJ-26-4-3</t>
  </si>
  <si>
    <t>Corinthians/SP-26-4-3</t>
  </si>
  <si>
    <t>Cruzeiro/MG-26-4-3</t>
  </si>
  <si>
    <t>Figueirense/SC-26-4-3</t>
  </si>
  <si>
    <t>Flamengo/RJ-26-4-3</t>
  </si>
  <si>
    <t>Fluminense/RJ-26-4-3</t>
  </si>
  <si>
    <t>Fortaleza/CE-26-4-3</t>
  </si>
  <si>
    <t>Goias/GO-26-4-3</t>
  </si>
  <si>
    <t>Gremio/RS-26-4-3</t>
  </si>
  <si>
    <t>Internacional/RS-26-4-3</t>
  </si>
  <si>
    <t>Palmeiras/SP-26-4-3</t>
  </si>
  <si>
    <t>Parana/PR-26-4-3</t>
  </si>
  <si>
    <t>Ponte Preta/SP-26-4-3</t>
  </si>
  <si>
    <t>Santa Cruz/PE-26-4-3</t>
  </si>
  <si>
    <t>Santos/SP-26-4-3</t>
  </si>
  <si>
    <t>Sao Paulo/SP-26-4-3</t>
  </si>
  <si>
    <t>Vasco/RJ-26-4-3</t>
  </si>
  <si>
    <t>Atletico/PR-26-5-0</t>
  </si>
  <si>
    <t>Botafogo/RJ-26-5-0</t>
  </si>
  <si>
    <t>Corinthians/SP-26-5-0</t>
  </si>
  <si>
    <t>Cruzeiro/MG-26-5-0</t>
  </si>
  <si>
    <t>Figueirense/SC-26-5-0</t>
  </si>
  <si>
    <t>Flamengo/RJ-26-5-0</t>
  </si>
  <si>
    <t>Fluminense/RJ-26-5-0</t>
  </si>
  <si>
    <t>Fortaleza/CE-26-5-0</t>
  </si>
  <si>
    <t>Goias/GO-26-5-0</t>
  </si>
  <si>
    <t>Gremio/RS-26-5-0</t>
  </si>
  <si>
    <t>Internacional/RS-26-5-0</t>
  </si>
  <si>
    <t>Palmeiras/SP-26-5-0</t>
  </si>
  <si>
    <t>Parana/PR-26-5-0</t>
  </si>
  <si>
    <t>Ponte Preta/SP-26-5-0</t>
  </si>
  <si>
    <t>Santa Cruz/PE-26-5-0</t>
  </si>
  <si>
    <t>Santos/SP-26-5-0</t>
  </si>
  <si>
    <t>Sao Paulo/SP-26-5-0</t>
  </si>
  <si>
    <t>Vasco/RJ-26-5-0</t>
  </si>
  <si>
    <t>Atletico/PR-26-5-1</t>
  </si>
  <si>
    <t>Botafogo/RJ-26-5-1</t>
  </si>
  <si>
    <t>Corinthians/SP-26-5-1</t>
  </si>
  <si>
    <t>Cruzeiro/MG-26-5-1</t>
  </si>
  <si>
    <t>Figueirense/SC-26-5-1</t>
  </si>
  <si>
    <t>Flamengo/RJ-26-5-1</t>
  </si>
  <si>
    <t>Fluminense/RJ-26-5-1</t>
  </si>
  <si>
    <t>Fortaleza/CE-26-5-1</t>
  </si>
  <si>
    <t>Goias/GO-26-5-1</t>
  </si>
  <si>
    <t>Gremio/RS-26-5-1</t>
  </si>
  <si>
    <t>Internacional/RS-26-5-1</t>
  </si>
  <si>
    <t>Palmeiras/SP-26-5-1</t>
  </si>
  <si>
    <t>Parana/PR-26-5-1</t>
  </si>
  <si>
    <t>Ponte Preta/SP-26-5-1</t>
  </si>
  <si>
    <t>Santa Cruz/PE-26-5-1</t>
  </si>
  <si>
    <t>Santos/SP-26-5-1</t>
  </si>
  <si>
    <t>Sao Paulo/SP-26-5-1</t>
  </si>
  <si>
    <t>Vasco/RJ-26-5-1</t>
  </si>
  <si>
    <t>Atletico/PR-26-5-2</t>
  </si>
  <si>
    <t>Botafogo/RJ-26-5-2</t>
  </si>
  <si>
    <t>Corinthians/SP-26-5-2</t>
  </si>
  <si>
    <t>Cruzeiro/MG-26-5-2</t>
  </si>
  <si>
    <t>Figueirense/SC-26-5-2</t>
  </si>
  <si>
    <t>Flamengo/RJ-26-5-2</t>
  </si>
  <si>
    <t>Fluminense/RJ-26-5-2</t>
  </si>
  <si>
    <t>Fortaleza/CE-26-5-2</t>
  </si>
  <si>
    <t>Goias/GO-26-5-2</t>
  </si>
  <si>
    <t>Gremio/RS-26-5-2</t>
  </si>
  <si>
    <t>Internacional/RS-26-5-2</t>
  </si>
  <si>
    <t>Palmeiras/SP-26-5-2</t>
  </si>
  <si>
    <t>Parana/PR-26-5-2</t>
  </si>
  <si>
    <t>Ponte Preta/SP-26-5-2</t>
  </si>
  <si>
    <t>Santa Cruz/PE-26-5-2</t>
  </si>
  <si>
    <t>Santos/SP-26-5-2</t>
  </si>
  <si>
    <t>Sao Paulo/SP-26-5-2</t>
  </si>
  <si>
    <t>Vasco/RJ-26-5-2</t>
  </si>
  <si>
    <t>Atletico/PR-26-5-3</t>
  </si>
  <si>
    <t>Botafogo/RJ-26-5-3</t>
  </si>
  <si>
    <t>Corinthians/SP-26-5-3</t>
  </si>
  <si>
    <t>Cruzeiro/MG-26-5-3</t>
  </si>
  <si>
    <t>Figueirense/SC-26-5-3</t>
  </si>
  <si>
    <t>Flamengo/RJ-26-5-3</t>
  </si>
  <si>
    <t>Fluminense/RJ-26-5-3</t>
  </si>
  <si>
    <t>Fortaleza/CE-26-5-3</t>
  </si>
  <si>
    <t>Goias/GO-26-5-3</t>
  </si>
  <si>
    <t>Gremio/RS-26-5-3</t>
  </si>
  <si>
    <t>Internacional/RS-26-5-3</t>
  </si>
  <si>
    <t>Palmeiras/SP-26-5-3</t>
  </si>
  <si>
    <t>Parana/PR-26-5-3</t>
  </si>
  <si>
    <t>Ponte Preta/SP-26-5-3</t>
  </si>
  <si>
    <t>Santa Cruz/PE-26-5-3</t>
  </si>
  <si>
    <t>Santos/SP-26-5-3</t>
  </si>
  <si>
    <t>Sao Paulo/SP-26-5-3</t>
  </si>
  <si>
    <t>Vasco/RJ-26-5-3</t>
  </si>
  <si>
    <t>Atletico/PR-26-5-4</t>
  </si>
  <si>
    <t>Botafogo/RJ-26-5-4</t>
  </si>
  <si>
    <t>Corinthians/SP-26-5-4</t>
  </si>
  <si>
    <t>Cruzeiro/MG-26-5-4</t>
  </si>
  <si>
    <t>Figueirense/SC-26-5-4</t>
  </si>
  <si>
    <t>Flamengo/RJ-26-5-4</t>
  </si>
  <si>
    <t>Fluminense/RJ-26-5-4</t>
  </si>
  <si>
    <t>Fortaleza/CE-26-5-4</t>
  </si>
  <si>
    <t>Goias/GO-26-5-4</t>
  </si>
  <si>
    <t>Gremio/RS-26-5-4</t>
  </si>
  <si>
    <t>Internacional/RS-26-5-4</t>
  </si>
  <si>
    <t>Palmeiras/SP-26-5-4</t>
  </si>
  <si>
    <t>Parana/PR-26-5-4</t>
  </si>
  <si>
    <t>Ponte Preta/SP-26-5-4</t>
  </si>
  <si>
    <t>Santa Cruz/PE-26-5-4</t>
  </si>
  <si>
    <t>Santos/SP-26-5-4</t>
  </si>
  <si>
    <t>Sao Paulo/SP-26-5-4</t>
  </si>
  <si>
    <t>Vasco/RJ-26-5-4</t>
  </si>
  <si>
    <t>Atletico/PR-27-2-0</t>
  </si>
  <si>
    <t>Botafogo/RJ-27-2-0</t>
  </si>
  <si>
    <t>Corinthians/SP-27-2-0</t>
  </si>
  <si>
    <t>Cruzeiro/MG-27-2-0</t>
  </si>
  <si>
    <t>Figueirense/SC-27-2-0</t>
  </si>
  <si>
    <t>Flamengo/RJ-27-2-0</t>
  </si>
  <si>
    <t>Fluminense/RJ-27-2-0</t>
  </si>
  <si>
    <t>Fortaleza/CE-27-2-0</t>
  </si>
  <si>
    <t>Goias/GO-27-2-0</t>
  </si>
  <si>
    <t>Gremio/RS-27-2-0</t>
  </si>
  <si>
    <t>Internacional/RS-27-2-0</t>
  </si>
  <si>
    <t>Palmeiras/SP-27-2-0</t>
  </si>
  <si>
    <t>Parana/PR-27-2-0</t>
  </si>
  <si>
    <t>Ponte Preta/SP-27-2-0</t>
  </si>
  <si>
    <t>Santa Cruz/PE-27-2-0</t>
  </si>
  <si>
    <t>Santos/SP-27-2-0</t>
  </si>
  <si>
    <t>Sao Paulo/SP-27-2-0</t>
  </si>
  <si>
    <t>Vasco/RJ-27-2-0</t>
  </si>
  <si>
    <t>Atletico/PR-27-2-1</t>
  </si>
  <si>
    <t>Botafogo/RJ-27-2-1</t>
  </si>
  <si>
    <t>Corinthians/SP-27-2-1</t>
  </si>
  <si>
    <t>Cruzeiro/MG-27-2-1</t>
  </si>
  <si>
    <t>Figueirense/SC-27-2-1</t>
  </si>
  <si>
    <t>Flamengo/RJ-27-2-1</t>
  </si>
  <si>
    <t>Fluminense/RJ-27-2-1</t>
  </si>
  <si>
    <t>Fortaleza/CE-27-2-1</t>
  </si>
  <si>
    <t>Goias/GO-27-2-1</t>
  </si>
  <si>
    <t>Gremio/RS-27-2-1</t>
  </si>
  <si>
    <t>Internacional/RS-27-2-1</t>
  </si>
  <si>
    <t>Palmeiras/SP-27-2-1</t>
  </si>
  <si>
    <t>Parana/PR-27-2-1</t>
  </si>
  <si>
    <t>Ponte Preta/SP-27-2-1</t>
  </si>
  <si>
    <t>Santa Cruz/PE-27-2-1</t>
  </si>
  <si>
    <t>Santos/SP-27-2-1</t>
  </si>
  <si>
    <t>Sao Paulo/SP-27-2-1</t>
  </si>
  <si>
    <t>Vasco/RJ-27-2-1</t>
  </si>
  <si>
    <t>Atletico/PR-27-3-0</t>
  </si>
  <si>
    <t>Botafogo/RJ-27-3-0</t>
  </si>
  <si>
    <t>Corinthians/SP-27-3-0</t>
  </si>
  <si>
    <t>Cruzeiro/MG-27-3-0</t>
  </si>
  <si>
    <t>Figueirense/SC-27-3-0</t>
  </si>
  <si>
    <t>Flamengo/RJ-27-3-0</t>
  </si>
  <si>
    <t>Fluminense/RJ-27-3-0</t>
  </si>
  <si>
    <t>Fortaleza/CE-27-3-0</t>
  </si>
  <si>
    <t>Goias/GO-27-3-0</t>
  </si>
  <si>
    <t>Gremio/RS-27-3-0</t>
  </si>
  <si>
    <t>Internacional/RS-27-3-0</t>
  </si>
  <si>
    <t>Palmeiras/SP-27-3-0</t>
  </si>
  <si>
    <t>Parana/PR-27-3-0</t>
  </si>
  <si>
    <t>Ponte Preta/SP-27-3-0</t>
  </si>
  <si>
    <t>Santa Cruz/PE-27-3-0</t>
  </si>
  <si>
    <t>Santos/SP-27-3-0</t>
  </si>
  <si>
    <t>Sao Paulo/SP-27-3-0</t>
  </si>
  <si>
    <t>Vasco/RJ-27-3-0</t>
  </si>
  <si>
    <t>Atletico/PR-27-3-1</t>
  </si>
  <si>
    <t>Botafogo/RJ-27-3-1</t>
  </si>
  <si>
    <t>Corinthians/SP-27-3-1</t>
  </si>
  <si>
    <t>Cruzeiro/MG-27-3-1</t>
  </si>
  <si>
    <t>Figueirense/SC-27-3-1</t>
  </si>
  <si>
    <t>Flamengo/RJ-27-3-1</t>
  </si>
  <si>
    <t>Fluminense/RJ-27-3-1</t>
  </si>
  <si>
    <t>Fortaleza/CE-27-3-1</t>
  </si>
  <si>
    <t>Goias/GO-27-3-1</t>
  </si>
  <si>
    <t>Gremio/RS-27-3-1</t>
  </si>
  <si>
    <t>Internacional/RS-27-3-1</t>
  </si>
  <si>
    <t>Palmeiras/SP-27-3-1</t>
  </si>
  <si>
    <t>Parana/PR-27-3-1</t>
  </si>
  <si>
    <t>Ponte Preta/SP-27-3-1</t>
  </si>
  <si>
    <t>Santa Cruz/PE-27-3-1</t>
  </si>
  <si>
    <t>Santos/SP-27-3-1</t>
  </si>
  <si>
    <t>Sao Paulo/SP-27-3-1</t>
  </si>
  <si>
    <t>Vasco/RJ-27-3-1</t>
  </si>
  <si>
    <t>Atletico/PR-27-3-2</t>
  </si>
  <si>
    <t>Botafogo/RJ-27-3-2</t>
  </si>
  <si>
    <t>Corinthians/SP-27-3-2</t>
  </si>
  <si>
    <t>Cruzeiro/MG-27-3-2</t>
  </si>
  <si>
    <t>Figueirense/SC-27-3-2</t>
  </si>
  <si>
    <t>Flamengo/RJ-27-3-2</t>
  </si>
  <si>
    <t>Fluminense/RJ-27-3-2</t>
  </si>
  <si>
    <t>Fortaleza/CE-27-3-2</t>
  </si>
  <si>
    <t>Goias/GO-27-3-2</t>
  </si>
  <si>
    <t>Gremio/RS-27-3-2</t>
  </si>
  <si>
    <t>Internacional/RS-27-3-2</t>
  </si>
  <si>
    <t>Palmeiras/SP-27-3-2</t>
  </si>
  <si>
    <t>Parana/PR-27-3-2</t>
  </si>
  <si>
    <t>Ponte Preta/SP-27-3-2</t>
  </si>
  <si>
    <t>Santa Cruz/PE-27-3-2</t>
  </si>
  <si>
    <t>Santos/SP-27-3-2</t>
  </si>
  <si>
    <t>Sao Paulo/SP-27-3-2</t>
  </si>
  <si>
    <t>Vasco/RJ-27-3-2</t>
  </si>
  <si>
    <t>Atletico/PR-27-4-0</t>
  </si>
  <si>
    <t>Botafogo/RJ-27-4-0</t>
  </si>
  <si>
    <t>Corinthians/SP-27-4-0</t>
  </si>
  <si>
    <t>Cruzeiro/MG-27-4-0</t>
  </si>
  <si>
    <t>Figueirense/SC-27-4-0</t>
  </si>
  <si>
    <t>Flamengo/RJ-27-4-0</t>
  </si>
  <si>
    <t>Fluminense/RJ-27-4-0</t>
  </si>
  <si>
    <t>Fortaleza/CE-27-4-0</t>
  </si>
  <si>
    <t>Goias/GO-27-4-0</t>
  </si>
  <si>
    <t>Gremio/RS-27-4-0</t>
  </si>
  <si>
    <t>Internacional/RS-27-4-0</t>
  </si>
  <si>
    <t>Palmeiras/SP-27-4-0</t>
  </si>
  <si>
    <t>Parana/PR-27-4-0</t>
  </si>
  <si>
    <t>Ponte Preta/SP-27-4-0</t>
  </si>
  <si>
    <t>Santa Cruz/PE-27-4-0</t>
  </si>
  <si>
    <t>Santos/SP-27-4-0</t>
  </si>
  <si>
    <t>Sao Paulo/SP-27-4-0</t>
  </si>
  <si>
    <t>Vasco/RJ-27-4-0</t>
  </si>
  <si>
    <t>Atletico/PR-27-4-1</t>
  </si>
  <si>
    <t>Botafogo/RJ-27-4-1</t>
  </si>
  <si>
    <t>Corinthians/SP-27-4-1</t>
  </si>
  <si>
    <t>Cruzeiro/MG-27-4-1</t>
  </si>
  <si>
    <t>Figueirense/SC-27-4-1</t>
  </si>
  <si>
    <t>Flamengo/RJ-27-4-1</t>
  </si>
  <si>
    <t>Fluminense/RJ-27-4-1</t>
  </si>
  <si>
    <t>Fortaleza/CE-27-4-1</t>
  </si>
  <si>
    <t>Goias/GO-27-4-1</t>
  </si>
  <si>
    <t>Gremio/RS-27-4-1</t>
  </si>
  <si>
    <t>Internacional/RS-27-4-1</t>
  </si>
  <si>
    <t>Palmeiras/SP-27-4-1</t>
  </si>
  <si>
    <t>Parana/PR-27-4-1</t>
  </si>
  <si>
    <t>Ponte Preta/SP-27-4-1</t>
  </si>
  <si>
    <t>Santa Cruz/PE-27-4-1</t>
  </si>
  <si>
    <t>Santos/SP-27-4-1</t>
  </si>
  <si>
    <t>Sao Paulo/SP-27-4-1</t>
  </si>
  <si>
    <t>Vasco/RJ-27-4-1</t>
  </si>
  <si>
    <t>Atletico/PR-27-4-2</t>
  </si>
  <si>
    <t>Botafogo/RJ-27-4-2</t>
  </si>
  <si>
    <t>Corinthians/SP-27-4-2</t>
  </si>
  <si>
    <t>Cruzeiro/MG-27-4-2</t>
  </si>
  <si>
    <t>Figueirense/SC-27-4-2</t>
  </si>
  <si>
    <t>Flamengo/RJ-27-4-2</t>
  </si>
  <si>
    <t>Fluminense/RJ-27-4-2</t>
  </si>
  <si>
    <t>Fortaleza/CE-27-4-2</t>
  </si>
  <si>
    <t>Goias/GO-27-4-2</t>
  </si>
  <si>
    <t>Gremio/RS-27-4-2</t>
  </si>
  <si>
    <t>Internacional/RS-27-4-2</t>
  </si>
  <si>
    <t>Palmeiras/SP-27-4-2</t>
  </si>
  <si>
    <t>Parana/PR-27-4-2</t>
  </si>
  <si>
    <t>Ponte Preta/SP-27-4-2</t>
  </si>
  <si>
    <t>Santa Cruz/PE-27-4-2</t>
  </si>
  <si>
    <t>Santos/SP-27-4-2</t>
  </si>
  <si>
    <t>Sao Paulo/SP-27-4-2</t>
  </si>
  <si>
    <t>Vasco/RJ-27-4-2</t>
  </si>
  <si>
    <t>Atletico/PR-27-4-3</t>
  </si>
  <si>
    <t>Botafogo/RJ-27-4-3</t>
  </si>
  <si>
    <t>Corinthians/SP-27-4-3</t>
  </si>
  <si>
    <t>Cruzeiro/MG-27-4-3</t>
  </si>
  <si>
    <t>Figueirense/SC-27-4-3</t>
  </si>
  <si>
    <t>Flamengo/RJ-27-4-3</t>
  </si>
  <si>
    <t>Fluminense/RJ-27-4-3</t>
  </si>
  <si>
    <t>Fortaleza/CE-27-4-3</t>
  </si>
  <si>
    <t>Goias/GO-27-4-3</t>
  </si>
  <si>
    <t>Gremio/RS-27-4-3</t>
  </si>
  <si>
    <t>Internacional/RS-27-4-3</t>
  </si>
  <si>
    <t>Palmeiras/SP-27-4-3</t>
  </si>
  <si>
    <t>Parana/PR-27-4-3</t>
  </si>
  <si>
    <t>Ponte Preta/SP-27-4-3</t>
  </si>
  <si>
    <t>Santa Cruz/PE-27-4-3</t>
  </si>
  <si>
    <t>Santos/SP-27-4-3</t>
  </si>
  <si>
    <t>Sao Paulo/SP-27-4-3</t>
  </si>
  <si>
    <t>Vasco/RJ-27-4-3</t>
  </si>
  <si>
    <t>Atletico/PR-27-5-0</t>
  </si>
  <si>
    <t>Botafogo/RJ-27-5-0</t>
  </si>
  <si>
    <t>Corinthians/SP-27-5-0</t>
  </si>
  <si>
    <t>Cruzeiro/MG-27-5-0</t>
  </si>
  <si>
    <t>Figueirense/SC-27-5-0</t>
  </si>
  <si>
    <t>Flamengo/RJ-27-5-0</t>
  </si>
  <si>
    <t>Fluminense/RJ-27-5-0</t>
  </si>
  <si>
    <t>Fortaleza/CE-27-5-0</t>
  </si>
  <si>
    <t>Goias/GO-27-5-0</t>
  </si>
  <si>
    <t>Gremio/RS-27-5-0</t>
  </si>
  <si>
    <t>Internacional/RS-27-5-0</t>
  </si>
  <si>
    <t>Palmeiras/SP-27-5-0</t>
  </si>
  <si>
    <t>Parana/PR-27-5-0</t>
  </si>
  <si>
    <t>Ponte Preta/SP-27-5-0</t>
  </si>
  <si>
    <t>Santa Cruz/PE-27-5-0</t>
  </si>
  <si>
    <t>Santos/SP-27-5-0</t>
  </si>
  <si>
    <t>Sao Paulo/SP-27-5-0</t>
  </si>
  <si>
    <t>Vasco/RJ-27-5-0</t>
  </si>
  <si>
    <t>Atletico/PR-27-5-1</t>
  </si>
  <si>
    <t>Botafogo/RJ-27-5-1</t>
  </si>
  <si>
    <t>Corinthians/SP-27-5-1</t>
  </si>
  <si>
    <t>Cruzeiro/MG-27-5-1</t>
  </si>
  <si>
    <t>Figueirense/SC-27-5-1</t>
  </si>
  <si>
    <t>Flamengo/RJ-27-5-1</t>
  </si>
  <si>
    <t>Fluminense/RJ-27-5-1</t>
  </si>
  <si>
    <t>Fortaleza/CE-27-5-1</t>
  </si>
  <si>
    <t>Goias/GO-27-5-1</t>
  </si>
  <si>
    <t>Gremio/RS-27-5-1</t>
  </si>
  <si>
    <t>Internacional/RS-27-5-1</t>
  </si>
  <si>
    <t>Palmeiras/SP-27-5-1</t>
  </si>
  <si>
    <t>Parana/PR-27-5-1</t>
  </si>
  <si>
    <t>Ponte Preta/SP-27-5-1</t>
  </si>
  <si>
    <t>Santa Cruz/PE-27-5-1</t>
  </si>
  <si>
    <t>Santos/SP-27-5-1</t>
  </si>
  <si>
    <t>Sao Paulo/SP-27-5-1</t>
  </si>
  <si>
    <t>Vasco/RJ-27-5-1</t>
  </si>
  <si>
    <t>Atletico/PR-27-5-2</t>
  </si>
  <si>
    <t>Botafogo/RJ-27-5-2</t>
  </si>
  <si>
    <t>Corinthians/SP-27-5-2</t>
  </si>
  <si>
    <t>Cruzeiro/MG-27-5-2</t>
  </si>
  <si>
    <t>Figueirense/SC-27-5-2</t>
  </si>
  <si>
    <t>Flamengo/RJ-27-5-2</t>
  </si>
  <si>
    <t>Fluminense/RJ-27-5-2</t>
  </si>
  <si>
    <t>Fortaleza/CE-27-5-2</t>
  </si>
  <si>
    <t>Goias/GO-27-5-2</t>
  </si>
  <si>
    <t>Gremio/RS-27-5-2</t>
  </si>
  <si>
    <t>Internacional/RS-27-5-2</t>
  </si>
  <si>
    <t>Palmeiras/SP-27-5-2</t>
  </si>
  <si>
    <t>Parana/PR-27-5-2</t>
  </si>
  <si>
    <t>Ponte Preta/SP-27-5-2</t>
  </si>
  <si>
    <t>Santa Cruz/PE-27-5-2</t>
  </si>
  <si>
    <t>Santos/SP-27-5-2</t>
  </si>
  <si>
    <t>Sao Paulo/SP-27-5-2</t>
  </si>
  <si>
    <t>Vasco/RJ-27-5-2</t>
  </si>
  <si>
    <t>Atletico/PR-27-5-3</t>
  </si>
  <si>
    <t>Botafogo/RJ-27-5-3</t>
  </si>
  <si>
    <t>Corinthians/SP-27-5-3</t>
  </si>
  <si>
    <t>Cruzeiro/MG-27-5-3</t>
  </si>
  <si>
    <t>Figueirense/SC-27-5-3</t>
  </si>
  <si>
    <t>Flamengo/RJ-27-5-3</t>
  </si>
  <si>
    <t>Fluminense/RJ-27-5-3</t>
  </si>
  <si>
    <t>Fortaleza/CE-27-5-3</t>
  </si>
  <si>
    <t>Goias/GO-27-5-3</t>
  </si>
  <si>
    <t>Gremio/RS-27-5-3</t>
  </si>
  <si>
    <t>Internacional/RS-27-5-3</t>
  </si>
  <si>
    <t>Palmeiras/SP-27-5-3</t>
  </si>
  <si>
    <t>Parana/PR-27-5-3</t>
  </si>
  <si>
    <t>Ponte Preta/SP-27-5-3</t>
  </si>
  <si>
    <t>Santa Cruz/PE-27-5-3</t>
  </si>
  <si>
    <t>Santos/SP-27-5-3</t>
  </si>
  <si>
    <t>Sao Paulo/SP-27-5-3</t>
  </si>
  <si>
    <t>Vasco/RJ-27-5-3</t>
  </si>
  <si>
    <t>Atletico/PR-27-5-4</t>
  </si>
  <si>
    <t>Botafogo/RJ-27-5-4</t>
  </si>
  <si>
    <t>Corinthians/SP-27-5-4</t>
  </si>
  <si>
    <t>Cruzeiro/MG-27-5-4</t>
  </si>
  <si>
    <t>Figueirense/SC-27-5-4</t>
  </si>
  <si>
    <t>Flamengo/RJ-27-5-4</t>
  </si>
  <si>
    <t>Fluminense/RJ-27-5-4</t>
  </si>
  <si>
    <t>Fortaleza/CE-27-5-4</t>
  </si>
  <si>
    <t>Goias/GO-27-5-4</t>
  </si>
  <si>
    <t>Gremio/RS-27-5-4</t>
  </si>
  <si>
    <t>Internacional/RS-27-5-4</t>
  </si>
  <si>
    <t>Palmeiras/SP-27-5-4</t>
  </si>
  <si>
    <t>Parana/PR-27-5-4</t>
  </si>
  <si>
    <t>Ponte Preta/SP-27-5-4</t>
  </si>
  <si>
    <t>Santa Cruz/PE-27-5-4</t>
  </si>
  <si>
    <t>Santos/SP-27-5-4</t>
  </si>
  <si>
    <t>Sao Paulo/SP-27-5-4</t>
  </si>
  <si>
    <t>Vasco/RJ-27-5-4</t>
  </si>
  <si>
    <t>Atletico/PR-28-2-0</t>
  </si>
  <si>
    <t>Botafogo/RJ-28-2-0</t>
  </si>
  <si>
    <t>Corinthians/SP-28-2-0</t>
  </si>
  <si>
    <t>Cruzeiro/MG-28-2-0</t>
  </si>
  <si>
    <t>Figueirense/SC-28-2-0</t>
  </si>
  <si>
    <t>Flamengo/RJ-28-2-0</t>
  </si>
  <si>
    <t>Fluminense/RJ-28-2-0</t>
  </si>
  <si>
    <t>Fortaleza/CE-28-2-0</t>
  </si>
  <si>
    <t>Goias/GO-28-2-0</t>
  </si>
  <si>
    <t>Gremio/RS-28-2-0</t>
  </si>
  <si>
    <t>Internacional/RS-28-2-0</t>
  </si>
  <si>
    <t>Palmeiras/SP-28-2-0</t>
  </si>
  <si>
    <t>Parana/PR-28-2-0</t>
  </si>
  <si>
    <t>Ponte Preta/SP-28-2-0</t>
  </si>
  <si>
    <t>Santa Cruz/PE-28-2-0</t>
  </si>
  <si>
    <t>Santos/SP-28-2-0</t>
  </si>
  <si>
    <t>Sao Paulo/SP-28-2-0</t>
  </si>
  <si>
    <t>Vasco/RJ-28-2-0</t>
  </si>
  <si>
    <t>Atletico/PR-28-2-1</t>
  </si>
  <si>
    <t>Botafogo/RJ-28-2-1</t>
  </si>
  <si>
    <t>Corinthians/SP-28-2-1</t>
  </si>
  <si>
    <t>Cruzeiro/MG-28-2-1</t>
  </si>
  <si>
    <t>Figueirense/SC-28-2-1</t>
  </si>
  <si>
    <t>Flamengo/RJ-28-2-1</t>
  </si>
  <si>
    <t>Fluminense/RJ-28-2-1</t>
  </si>
  <si>
    <t>Fortaleza/CE-28-2-1</t>
  </si>
  <si>
    <t>Goias/GO-28-2-1</t>
  </si>
  <si>
    <t>Gremio/RS-28-2-1</t>
  </si>
  <si>
    <t>Internacional/RS-28-2-1</t>
  </si>
  <si>
    <t>Palmeiras/SP-28-2-1</t>
  </si>
  <si>
    <t>Parana/PR-28-2-1</t>
  </si>
  <si>
    <t>Ponte Preta/SP-28-2-1</t>
  </si>
  <si>
    <t>Santa Cruz/PE-28-2-1</t>
  </si>
  <si>
    <t>Santos/SP-28-2-1</t>
  </si>
  <si>
    <t>Sao Paulo/SP-28-2-1</t>
  </si>
  <si>
    <t>Vasco/RJ-28-2-1</t>
  </si>
  <si>
    <t>Atletico/PR-28-3-0</t>
  </si>
  <si>
    <t>Botafogo/RJ-28-3-0</t>
  </si>
  <si>
    <t>Corinthians/SP-28-3-0</t>
  </si>
  <si>
    <t>Cruzeiro/MG-28-3-0</t>
  </si>
  <si>
    <t>Figueirense/SC-28-3-0</t>
  </si>
  <si>
    <t>Flamengo/RJ-28-3-0</t>
  </si>
  <si>
    <t>Fluminense/RJ-28-3-0</t>
  </si>
  <si>
    <t>Fortaleza/CE-28-3-0</t>
  </si>
  <si>
    <t>Goias/GO-28-3-0</t>
  </si>
  <si>
    <t>Gremio/RS-28-3-0</t>
  </si>
  <si>
    <t>Internacional/RS-28-3-0</t>
  </si>
  <si>
    <t>Palmeiras/SP-28-3-0</t>
  </si>
  <si>
    <t>Parana/PR-28-3-0</t>
  </si>
  <si>
    <t>Ponte Preta/SP-28-3-0</t>
  </si>
  <si>
    <t>Santa Cruz/PE-28-3-0</t>
  </si>
  <si>
    <t>Santos/SP-28-3-0</t>
  </si>
  <si>
    <t>Sao Paulo/SP-28-3-0</t>
  </si>
  <si>
    <t>Vasco/RJ-28-3-0</t>
  </si>
  <si>
    <t>Atletico/PR-28-3-1</t>
  </si>
  <si>
    <t>Botafogo/RJ-28-3-1</t>
  </si>
  <si>
    <t>Corinthians/SP-28-3-1</t>
  </si>
  <si>
    <t>Cruzeiro/MG-28-3-1</t>
  </si>
  <si>
    <t>Figueirense/SC-28-3-1</t>
  </si>
  <si>
    <t>Flamengo/RJ-28-3-1</t>
  </si>
  <si>
    <t>Fluminense/RJ-28-3-1</t>
  </si>
  <si>
    <t>Fortaleza/CE-28-3-1</t>
  </si>
  <si>
    <t>Goias/GO-28-3-1</t>
  </si>
  <si>
    <t>Gremio/RS-28-3-1</t>
  </si>
  <si>
    <t>Internacional/RS-28-3-1</t>
  </si>
  <si>
    <t>Palmeiras/SP-28-3-1</t>
  </si>
  <si>
    <t>Parana/PR-28-3-1</t>
  </si>
  <si>
    <t>Ponte Preta/SP-28-3-1</t>
  </si>
  <si>
    <t>Santa Cruz/PE-28-3-1</t>
  </si>
  <si>
    <t>Santos/SP-28-3-1</t>
  </si>
  <si>
    <t>Sao Paulo/SP-28-3-1</t>
  </si>
  <si>
    <t>Vasco/RJ-28-3-1</t>
  </si>
  <si>
    <t>Atletico/PR-28-3-2</t>
  </si>
  <si>
    <t>Botafogo/RJ-28-3-2</t>
  </si>
  <si>
    <t>Corinthians/SP-28-3-2</t>
  </si>
  <si>
    <t>Cruzeiro/MG-28-3-2</t>
  </si>
  <si>
    <t>Figueirense/SC-28-3-2</t>
  </si>
  <si>
    <t>Flamengo/RJ-28-3-2</t>
  </si>
  <si>
    <t>Fluminense/RJ-28-3-2</t>
  </si>
  <si>
    <t>Fortaleza/CE-28-3-2</t>
  </si>
  <si>
    <t>Goias/GO-28-3-2</t>
  </si>
  <si>
    <t>Gremio/RS-28-3-2</t>
  </si>
  <si>
    <t>Internacional/RS-28-3-2</t>
  </si>
  <si>
    <t>Palmeiras/SP-28-3-2</t>
  </si>
  <si>
    <t>Parana/PR-28-3-2</t>
  </si>
  <si>
    <t>Ponte Preta/SP-28-3-2</t>
  </si>
  <si>
    <t>Santa Cruz/PE-28-3-2</t>
  </si>
  <si>
    <t>Santos/SP-28-3-2</t>
  </si>
  <si>
    <t>Sao Paulo/SP-28-3-2</t>
  </si>
  <si>
    <t>Vasco/RJ-28-3-2</t>
  </si>
  <si>
    <t>Atletico/PR-28-4-0</t>
  </si>
  <si>
    <t>Botafogo/RJ-28-4-0</t>
  </si>
  <si>
    <t>Corinthians/SP-28-4-0</t>
  </si>
  <si>
    <t>Cruzeiro/MG-28-4-0</t>
  </si>
  <si>
    <t>Figueirense/SC-28-4-0</t>
  </si>
  <si>
    <t>Flamengo/RJ-28-4-0</t>
  </si>
  <si>
    <t>Fluminense/RJ-28-4-0</t>
  </si>
  <si>
    <t>Fortaleza/CE-28-4-0</t>
  </si>
  <si>
    <t>Goias/GO-28-4-0</t>
  </si>
  <si>
    <t>Gremio/RS-28-4-0</t>
  </si>
  <si>
    <t>Internacional/RS-28-4-0</t>
  </si>
  <si>
    <t>Palmeiras/SP-28-4-0</t>
  </si>
  <si>
    <t>Parana/PR-28-4-0</t>
  </si>
  <si>
    <t>Ponte Preta/SP-28-4-0</t>
  </si>
  <si>
    <t>Santa Cruz/PE-28-4-0</t>
  </si>
  <si>
    <t>Santos/SP-28-4-0</t>
  </si>
  <si>
    <t>Sao Paulo/SP-28-4-0</t>
  </si>
  <si>
    <t>Vasco/RJ-28-4-0</t>
  </si>
  <si>
    <t>Atletico/PR-28-4-1</t>
  </si>
  <si>
    <t>Botafogo/RJ-28-4-1</t>
  </si>
  <si>
    <t>Corinthians/SP-28-4-1</t>
  </si>
  <si>
    <t>Cruzeiro/MG-28-4-1</t>
  </si>
  <si>
    <t>Figueirense/SC-28-4-1</t>
  </si>
  <si>
    <t>Flamengo/RJ-28-4-1</t>
  </si>
  <si>
    <t>Fluminense/RJ-28-4-1</t>
  </si>
  <si>
    <t>Fortaleza/CE-28-4-1</t>
  </si>
  <si>
    <t>Goias/GO-28-4-1</t>
  </si>
  <si>
    <t>Gremio/RS-28-4-1</t>
  </si>
  <si>
    <t>Internacional/RS-28-4-1</t>
  </si>
  <si>
    <t>Palmeiras/SP-28-4-1</t>
  </si>
  <si>
    <t>Parana/PR-28-4-1</t>
  </si>
  <si>
    <t>Ponte Preta/SP-28-4-1</t>
  </si>
  <si>
    <t>Santa Cruz/PE-28-4-1</t>
  </si>
  <si>
    <t>Santos/SP-28-4-1</t>
  </si>
  <si>
    <t>Sao Paulo/SP-28-4-1</t>
  </si>
  <si>
    <t>Vasco/RJ-28-4-1</t>
  </si>
  <si>
    <t>Atletico/PR-28-4-2</t>
  </si>
  <si>
    <t>Botafogo/RJ-28-4-2</t>
  </si>
  <si>
    <t>Corinthians/SP-28-4-2</t>
  </si>
  <si>
    <t>Cruzeiro/MG-28-4-2</t>
  </si>
  <si>
    <t>Figueirense/SC-28-4-2</t>
  </si>
  <si>
    <t>Flamengo/RJ-28-4-2</t>
  </si>
  <si>
    <t>Fluminense/RJ-28-4-2</t>
  </si>
  <si>
    <t>Fortaleza/CE-28-4-2</t>
  </si>
  <si>
    <t>Goias/GO-28-4-2</t>
  </si>
  <si>
    <t>Gremio/RS-28-4-2</t>
  </si>
  <si>
    <t>Internacional/RS-28-4-2</t>
  </si>
  <si>
    <t>Palmeiras/SP-28-4-2</t>
  </si>
  <si>
    <t>Parana/PR-28-4-2</t>
  </si>
  <si>
    <t>Ponte Preta/SP-28-4-2</t>
  </si>
  <si>
    <t>Santa Cruz/PE-28-4-2</t>
  </si>
  <si>
    <t>Santos/SP-28-4-2</t>
  </si>
  <si>
    <t>Sao Paulo/SP-28-4-2</t>
  </si>
  <si>
    <t>Vasco/RJ-28-4-2</t>
  </si>
  <si>
    <t>Atletico/PR-28-4-3</t>
  </si>
  <si>
    <t>Botafogo/RJ-28-4-3</t>
  </si>
  <si>
    <t>Corinthians/SP-28-4-3</t>
  </si>
  <si>
    <t>Cruzeiro/MG-28-4-3</t>
  </si>
  <si>
    <t>Figueirense/SC-28-4-3</t>
  </si>
  <si>
    <t>Flamengo/RJ-28-4-3</t>
  </si>
  <si>
    <t>Fluminense/RJ-28-4-3</t>
  </si>
  <si>
    <t>Fortaleza/CE-28-4-3</t>
  </si>
  <si>
    <t>Goias/GO-28-4-3</t>
  </si>
  <si>
    <t>Gremio/RS-28-4-3</t>
  </si>
  <si>
    <t>Internacional/RS-28-4-3</t>
  </si>
  <si>
    <t>Palmeiras/SP-28-4-3</t>
  </si>
  <si>
    <t>Parana/PR-28-4-3</t>
  </si>
  <si>
    <t>Ponte Preta/SP-28-4-3</t>
  </si>
  <si>
    <t>Santa Cruz/PE-28-4-3</t>
  </si>
  <si>
    <t>Santos/SP-28-4-3</t>
  </si>
  <si>
    <t>Sao Paulo/SP-28-4-3</t>
  </si>
  <si>
    <t>Vasco/RJ-28-4-3</t>
  </si>
  <si>
    <t>Atletico/PR-28-5-0</t>
  </si>
  <si>
    <t>Botafogo/RJ-28-5-0</t>
  </si>
  <si>
    <t>Corinthians/SP-28-5-0</t>
  </si>
  <si>
    <t>Cruzeiro/MG-28-5-0</t>
  </si>
  <si>
    <t>Figueirense/SC-28-5-0</t>
  </si>
  <si>
    <t>Flamengo/RJ-28-5-0</t>
  </si>
  <si>
    <t>Fluminense/RJ-28-5-0</t>
  </si>
  <si>
    <t>Fortaleza/CE-28-5-0</t>
  </si>
  <si>
    <t>Goias/GO-28-5-0</t>
  </si>
  <si>
    <t>Gremio/RS-28-5-0</t>
  </si>
  <si>
    <t>Internacional/RS-28-5-0</t>
  </si>
  <si>
    <t>Palmeiras/SP-28-5-0</t>
  </si>
  <si>
    <t>Parana/PR-28-5-0</t>
  </si>
  <si>
    <t>Ponte Preta/SP-28-5-0</t>
  </si>
  <si>
    <t>Santa Cruz/PE-28-5-0</t>
  </si>
  <si>
    <t>Santos/SP-28-5-0</t>
  </si>
  <si>
    <t>Sao Paulo/SP-28-5-0</t>
  </si>
  <si>
    <t>Vasco/RJ-28-5-0</t>
  </si>
  <si>
    <t>Atletico/PR-28-5-1</t>
  </si>
  <si>
    <t>Botafogo/RJ-28-5-1</t>
  </si>
  <si>
    <t>Corinthians/SP-28-5-1</t>
  </si>
  <si>
    <t>Cruzeiro/MG-28-5-1</t>
  </si>
  <si>
    <t>Figueirense/SC-28-5-1</t>
  </si>
  <si>
    <t>Flamengo/RJ-28-5-1</t>
  </si>
  <si>
    <t>Fluminense/RJ-28-5-1</t>
  </si>
  <si>
    <t>Fortaleza/CE-28-5-1</t>
  </si>
  <si>
    <t>Goias/GO-28-5-1</t>
  </si>
  <si>
    <t>Gremio/RS-28-5-1</t>
  </si>
  <si>
    <t>Internacional/RS-28-5-1</t>
  </si>
  <si>
    <t>Palmeiras/SP-28-5-1</t>
  </si>
  <si>
    <t>Parana/PR-28-5-1</t>
  </si>
  <si>
    <t>Ponte Preta/SP-28-5-1</t>
  </si>
  <si>
    <t>Santa Cruz/PE-28-5-1</t>
  </si>
  <si>
    <t>Santos/SP-28-5-1</t>
  </si>
  <si>
    <t>Sao Paulo/SP-28-5-1</t>
  </si>
  <si>
    <t>Vasco/RJ-28-5-1</t>
  </si>
  <si>
    <t>Atletico/PR-28-5-2</t>
  </si>
  <si>
    <t>Botafogo/RJ-28-5-2</t>
  </si>
  <si>
    <t>Corinthians/SP-28-5-2</t>
  </si>
  <si>
    <t>Cruzeiro/MG-28-5-2</t>
  </si>
  <si>
    <t>Figueirense/SC-28-5-2</t>
  </si>
  <si>
    <t>Flamengo/RJ-28-5-2</t>
  </si>
  <si>
    <t>Fluminense/RJ-28-5-2</t>
  </si>
  <si>
    <t>Fortaleza/CE-28-5-2</t>
  </si>
  <si>
    <t>Goias/GO-28-5-2</t>
  </si>
  <si>
    <t>Gremio/RS-28-5-2</t>
  </si>
  <si>
    <t>Internacional/RS-28-5-2</t>
  </si>
  <si>
    <t>Palmeiras/SP-28-5-2</t>
  </si>
  <si>
    <t>Parana/PR-28-5-2</t>
  </si>
  <si>
    <t>Ponte Preta/SP-28-5-2</t>
  </si>
  <si>
    <t>Santa Cruz/PE-28-5-2</t>
  </si>
  <si>
    <t>Santos/SP-28-5-2</t>
  </si>
  <si>
    <t>Sao Paulo/SP-28-5-2</t>
  </si>
  <si>
    <t>Vasco/RJ-28-5-2</t>
  </si>
  <si>
    <t>Atletico/PR-28-5-3</t>
  </si>
  <si>
    <t>Botafogo/RJ-28-5-3</t>
  </si>
  <si>
    <t>Corinthians/SP-28-5-3</t>
  </si>
  <si>
    <t>Cruzeiro/MG-28-5-3</t>
  </si>
  <si>
    <t>Figueirense/SC-28-5-3</t>
  </si>
  <si>
    <t>Flamengo/RJ-28-5-3</t>
  </si>
  <si>
    <t>Fluminense/RJ-28-5-3</t>
  </si>
  <si>
    <t>Fortaleza/CE-28-5-3</t>
  </si>
  <si>
    <t>Goias/GO-28-5-3</t>
  </si>
  <si>
    <t>Gremio/RS-28-5-3</t>
  </si>
  <si>
    <t>Internacional/RS-28-5-3</t>
  </si>
  <si>
    <t>Palmeiras/SP-28-5-3</t>
  </si>
  <si>
    <t>Parana/PR-28-5-3</t>
  </si>
  <si>
    <t>Ponte Preta/SP-28-5-3</t>
  </si>
  <si>
    <t>Santa Cruz/PE-28-5-3</t>
  </si>
  <si>
    <t>Santos/SP-28-5-3</t>
  </si>
  <si>
    <t>Sao Paulo/SP-28-5-3</t>
  </si>
  <si>
    <t>Vasco/RJ-28-5-3</t>
  </si>
  <si>
    <t>Atletico/PR-28-5-4</t>
  </si>
  <si>
    <t>Botafogo/RJ-28-5-4</t>
  </si>
  <si>
    <t>Corinthians/SP-28-5-4</t>
  </si>
  <si>
    <t>Cruzeiro/MG-28-5-4</t>
  </si>
  <si>
    <t>Figueirense/SC-28-5-4</t>
  </si>
  <si>
    <t>Flamengo/RJ-28-5-4</t>
  </si>
  <si>
    <t>Fluminense/RJ-28-5-4</t>
  </si>
  <si>
    <t>Fortaleza/CE-28-5-4</t>
  </si>
  <si>
    <t>Goias/GO-28-5-4</t>
  </si>
  <si>
    <t>Gremio/RS-28-5-4</t>
  </si>
  <si>
    <t>Internacional/RS-28-5-4</t>
  </si>
  <si>
    <t>Palmeiras/SP-28-5-4</t>
  </si>
  <si>
    <t>Parana/PR-28-5-4</t>
  </si>
  <si>
    <t>Ponte Preta/SP-28-5-4</t>
  </si>
  <si>
    <t>Santa Cruz/PE-28-5-4</t>
  </si>
  <si>
    <t>Santos/SP-28-5-4</t>
  </si>
  <si>
    <t>Sao Paulo/SP-28-5-4</t>
  </si>
  <si>
    <t>Vasco/RJ-28-5-4</t>
  </si>
  <si>
    <t>Atletico/PR-29-2-0</t>
  </si>
  <si>
    <t>Botafogo/RJ-29-2-0</t>
  </si>
  <si>
    <t>Corinthians/SP-29-2-0</t>
  </si>
  <si>
    <t>Cruzeiro/MG-29-2-0</t>
  </si>
  <si>
    <t>Figueirense/SC-29-2-0</t>
  </si>
  <si>
    <t>Flamengo/RJ-29-2-0</t>
  </si>
  <si>
    <t>Fluminense/RJ-29-2-0</t>
  </si>
  <si>
    <t>Fortaleza/CE-29-2-0</t>
  </si>
  <si>
    <t>Goias/GO-29-2-0</t>
  </si>
  <si>
    <t>Gremio/RS-29-2-0</t>
  </si>
  <si>
    <t>Internacional/RS-29-2-0</t>
  </si>
  <si>
    <t>Juventude/RS-29-2-0</t>
  </si>
  <si>
    <t>Palmeiras/SP-29-2-0</t>
  </si>
  <si>
    <t>Parana/PR-29-2-0</t>
  </si>
  <si>
    <t>Ponte Preta/SP-29-2-0</t>
  </si>
  <si>
    <t>Santa Cruz/PE-29-2-0</t>
  </si>
  <si>
    <t>Santos/SP-29-2-0</t>
  </si>
  <si>
    <t>Sao Caetano/SP-29-2-0</t>
  </si>
  <si>
    <t>Sao Paulo/SP-29-2-0</t>
  </si>
  <si>
    <t>Vasco/RJ-29-2-0</t>
  </si>
  <si>
    <t>Atletico/PR-29-2-1</t>
  </si>
  <si>
    <t>Botafogo/RJ-29-2-1</t>
  </si>
  <si>
    <t>Corinthians/SP-29-2-1</t>
  </si>
  <si>
    <t>Cruzeiro/MG-29-2-1</t>
  </si>
  <si>
    <t>Figueirense/SC-29-2-1</t>
  </si>
  <si>
    <t>Flamengo/RJ-29-2-1</t>
  </si>
  <si>
    <t>Fluminense/RJ-29-2-1</t>
  </si>
  <si>
    <t>Fortaleza/CE-29-2-1</t>
  </si>
  <si>
    <t>Goias/GO-29-2-1</t>
  </si>
  <si>
    <t>Gremio/RS-29-2-1</t>
  </si>
  <si>
    <t>Internacional/RS-29-2-1</t>
  </si>
  <si>
    <t>Juventude/RS-29-2-1</t>
  </si>
  <si>
    <t>Palmeiras/SP-29-2-1</t>
  </si>
  <si>
    <t>Parana/PR-29-2-1</t>
  </si>
  <si>
    <t>Ponte Preta/SP-29-2-1</t>
  </si>
  <si>
    <t>Santa Cruz/PE-29-2-1</t>
  </si>
  <si>
    <t>Santos/SP-29-2-1</t>
  </si>
  <si>
    <t>Sao Caetano/SP-29-2-1</t>
  </si>
  <si>
    <t>Sao Paulo/SP-29-2-1</t>
  </si>
  <si>
    <t>Vasco/RJ-29-2-1</t>
  </si>
  <si>
    <t>Atletico/PR-29-3-0</t>
  </si>
  <si>
    <t>Botafogo/RJ-29-3-0</t>
  </si>
  <si>
    <t>Corinthians/SP-29-3-0</t>
  </si>
  <si>
    <t>Cruzeiro/MG-29-3-0</t>
  </si>
  <si>
    <t>Figueirense/SC-29-3-0</t>
  </si>
  <si>
    <t>Flamengo/RJ-29-3-0</t>
  </si>
  <si>
    <t>Fluminense/RJ-29-3-0</t>
  </si>
  <si>
    <t>Fortaleza/CE-29-3-0</t>
  </si>
  <si>
    <t>Goias/GO-29-3-0</t>
  </si>
  <si>
    <t>Gremio/RS-29-3-0</t>
  </si>
  <si>
    <t>Internacional/RS-29-3-0</t>
  </si>
  <si>
    <t>Juventude/RS-29-3-0</t>
  </si>
  <si>
    <t>Palmeiras/SP-29-3-0</t>
  </si>
  <si>
    <t>Parana/PR-29-3-0</t>
  </si>
  <si>
    <t>Ponte Preta/SP-29-3-0</t>
  </si>
  <si>
    <t>Santa Cruz/PE-29-3-0</t>
  </si>
  <si>
    <t>Santos/SP-29-3-0</t>
  </si>
  <si>
    <t>Sao Caetano/SP-29-3-0</t>
  </si>
  <si>
    <t>Sao Paulo/SP-29-3-0</t>
  </si>
  <si>
    <t>Vasco/RJ-29-3-0</t>
  </si>
  <si>
    <t>Atletico/PR-29-3-1</t>
  </si>
  <si>
    <t>Botafogo/RJ-29-3-1</t>
  </si>
  <si>
    <t>Corinthians/SP-29-3-1</t>
  </si>
  <si>
    <t>Cruzeiro/MG-29-3-1</t>
  </si>
  <si>
    <t>Figueirense/SC-29-3-1</t>
  </si>
  <si>
    <t>Flamengo/RJ-29-3-1</t>
  </si>
  <si>
    <t>Fluminense/RJ-29-3-1</t>
  </si>
  <si>
    <t>Fortaleza/CE-29-3-1</t>
  </si>
  <si>
    <t>Goias/GO-29-3-1</t>
  </si>
  <si>
    <t>Gremio/RS-29-3-1</t>
  </si>
  <si>
    <t>Internacional/RS-29-3-1</t>
  </si>
  <si>
    <t>Juventude/RS-29-3-1</t>
  </si>
  <si>
    <t>Palmeiras/SP-29-3-1</t>
  </si>
  <si>
    <t>Parana/PR-29-3-1</t>
  </si>
  <si>
    <t>Ponte Preta/SP-29-3-1</t>
  </si>
  <si>
    <t>Santa Cruz/PE-29-3-1</t>
  </si>
  <si>
    <t>Santos/SP-29-3-1</t>
  </si>
  <si>
    <t>Sao Caetano/SP-29-3-1</t>
  </si>
  <si>
    <t>Sao Paulo/SP-29-3-1</t>
  </si>
  <si>
    <t>Vasco/RJ-29-3-1</t>
  </si>
  <si>
    <t>Atletico/PR-29-3-2</t>
  </si>
  <si>
    <t>Botafogo/RJ-29-3-2</t>
  </si>
  <si>
    <t>Corinthians/SP-29-3-2</t>
  </si>
  <si>
    <t>Cruzeiro/MG-29-3-2</t>
  </si>
  <si>
    <t>Figueirense/SC-29-3-2</t>
  </si>
  <si>
    <t>Flamengo/RJ-29-3-2</t>
  </si>
  <si>
    <t>Fluminense/RJ-29-3-2</t>
  </si>
  <si>
    <t>Fortaleza/CE-29-3-2</t>
  </si>
  <si>
    <t>Goias/GO-29-3-2</t>
  </si>
  <si>
    <t>Gremio/RS-29-3-2</t>
  </si>
  <si>
    <t>Internacional/RS-29-3-2</t>
  </si>
  <si>
    <t>Juventude/RS-29-3-2</t>
  </si>
  <si>
    <t>Palmeiras/SP-29-3-2</t>
  </si>
  <si>
    <t>Parana/PR-29-3-2</t>
  </si>
  <si>
    <t>Ponte Preta/SP-29-3-2</t>
  </si>
  <si>
    <t>Santa Cruz/PE-29-3-2</t>
  </si>
  <si>
    <t>Santos/SP-29-3-2</t>
  </si>
  <si>
    <t>Sao Caetano/SP-29-3-2</t>
  </si>
  <si>
    <t>Sao Paulo/SP-29-3-2</t>
  </si>
  <si>
    <t>Vasco/RJ-29-3-2</t>
  </si>
  <si>
    <t>Atletico/PR-29-4-0</t>
  </si>
  <si>
    <t>Botafogo/RJ-29-4-0</t>
  </si>
  <si>
    <t>Corinthians/SP-29-4-0</t>
  </si>
  <si>
    <t>Cruzeiro/MG-29-4-0</t>
  </si>
  <si>
    <t>Figueirense/SC-29-4-0</t>
  </si>
  <si>
    <t>Flamengo/RJ-29-4-0</t>
  </si>
  <si>
    <t>Fluminense/RJ-29-4-0</t>
  </si>
  <si>
    <t>Fortaleza/CE-29-4-0</t>
  </si>
  <si>
    <t>Goias/GO-29-4-0</t>
  </si>
  <si>
    <t>Gremio/RS-29-4-0</t>
  </si>
  <si>
    <t>Internacional/RS-29-4-0</t>
  </si>
  <si>
    <t>Juventude/RS-29-4-0</t>
  </si>
  <si>
    <t>Palmeiras/SP-29-4-0</t>
  </si>
  <si>
    <t>Parana/PR-29-4-0</t>
  </si>
  <si>
    <t>Ponte Preta/SP-29-4-0</t>
  </si>
  <si>
    <t>Santa Cruz/PE-29-4-0</t>
  </si>
  <si>
    <t>Santos/SP-29-4-0</t>
  </si>
  <si>
    <t>Sao Caetano/SP-29-4-0</t>
  </si>
  <si>
    <t>Sao Paulo/SP-29-4-0</t>
  </si>
  <si>
    <t>Vasco/RJ-29-4-0</t>
  </si>
  <si>
    <t>Atletico/PR-29-4-1</t>
  </si>
  <si>
    <t>Botafogo/RJ-29-4-1</t>
  </si>
  <si>
    <t>Corinthians/SP-29-4-1</t>
  </si>
  <si>
    <t>Cruzeiro/MG-29-4-1</t>
  </si>
  <si>
    <t>Figueirense/SC-29-4-1</t>
  </si>
  <si>
    <t>Flamengo/RJ-29-4-1</t>
  </si>
  <si>
    <t>Fluminense/RJ-29-4-1</t>
  </si>
  <si>
    <t>Fortaleza/CE-29-4-1</t>
  </si>
  <si>
    <t>Goias/GO-29-4-1</t>
  </si>
  <si>
    <t>Gremio/RS-29-4-1</t>
  </si>
  <si>
    <t>Internacional/RS-29-4-1</t>
  </si>
  <si>
    <t>Juventude/RS-29-4-1</t>
  </si>
  <si>
    <t>Palmeiras/SP-29-4-1</t>
  </si>
  <si>
    <t>Parana/PR-29-4-1</t>
  </si>
  <si>
    <t>Ponte Preta/SP-29-4-1</t>
  </si>
  <si>
    <t>Santa Cruz/PE-29-4-1</t>
  </si>
  <si>
    <t>Santos/SP-29-4-1</t>
  </si>
  <si>
    <t>Sao Caetano/SP-29-4-1</t>
  </si>
  <si>
    <t>Sao Paulo/SP-29-4-1</t>
  </si>
  <si>
    <t>Vasco/RJ-29-4-1</t>
  </si>
  <si>
    <t>Atletico/PR-29-4-2</t>
  </si>
  <si>
    <t>Botafogo/RJ-29-4-2</t>
  </si>
  <si>
    <t>Corinthians/SP-29-4-2</t>
  </si>
  <si>
    <t>Cruzeiro/MG-29-4-2</t>
  </si>
  <si>
    <t>Figueirense/SC-29-4-2</t>
  </si>
  <si>
    <t>Flamengo/RJ-29-4-2</t>
  </si>
  <si>
    <t>Fluminense/RJ-29-4-2</t>
  </si>
  <si>
    <t>Fortaleza/CE-29-4-2</t>
  </si>
  <si>
    <t>Goias/GO-29-4-2</t>
  </si>
  <si>
    <t>Gremio/RS-29-4-2</t>
  </si>
  <si>
    <t>Internacional/RS-29-4-2</t>
  </si>
  <si>
    <t>Juventude/RS-29-4-2</t>
  </si>
  <si>
    <t>Palmeiras/SP-29-4-2</t>
  </si>
  <si>
    <t>Parana/PR-29-4-2</t>
  </si>
  <si>
    <t>Ponte Preta/SP-29-4-2</t>
  </si>
  <si>
    <t>Santa Cruz/PE-29-4-2</t>
  </si>
  <si>
    <t>Santos/SP-29-4-2</t>
  </si>
  <si>
    <t>Sao Caetano/SP-29-4-2</t>
  </si>
  <si>
    <t>Sao Paulo/SP-29-4-2</t>
  </si>
  <si>
    <t>Vasco/RJ-29-4-2</t>
  </si>
  <si>
    <t>Atletico/PR-29-4-3</t>
  </si>
  <si>
    <t>Botafogo/RJ-29-4-3</t>
  </si>
  <si>
    <t>Corinthians/SP-29-4-3</t>
  </si>
  <si>
    <t>Cruzeiro/MG-29-4-3</t>
  </si>
  <si>
    <t>Figueirense/SC-29-4-3</t>
  </si>
  <si>
    <t>Flamengo/RJ-29-4-3</t>
  </si>
  <si>
    <t>Fluminense/RJ-29-4-3</t>
  </si>
  <si>
    <t>Fortaleza/CE-29-4-3</t>
  </si>
  <si>
    <t>Goias/GO-29-4-3</t>
  </si>
  <si>
    <t>Gremio/RS-29-4-3</t>
  </si>
  <si>
    <t>Internacional/RS-29-4-3</t>
  </si>
  <si>
    <t>Juventude/RS-29-4-3</t>
  </si>
  <si>
    <t>Palmeiras/SP-29-4-3</t>
  </si>
  <si>
    <t>Parana/PR-29-4-3</t>
  </si>
  <si>
    <t>Ponte Preta/SP-29-4-3</t>
  </si>
  <si>
    <t>Santa Cruz/PE-29-4-3</t>
  </si>
  <si>
    <t>Santos/SP-29-4-3</t>
  </si>
  <si>
    <t>Sao Caetano/SP-29-4-3</t>
  </si>
  <si>
    <t>Sao Paulo/SP-29-4-3</t>
  </si>
  <si>
    <t>Vasco/RJ-29-4-3</t>
  </si>
  <si>
    <t>Atletico/PR-29-5-0</t>
  </si>
  <si>
    <t>Botafogo/RJ-29-5-0</t>
  </si>
  <si>
    <t>Corinthians/SP-29-5-0</t>
  </si>
  <si>
    <t>Cruzeiro/MG-29-5-0</t>
  </si>
  <si>
    <t>Figueirense/SC-29-5-0</t>
  </si>
  <si>
    <t>Flamengo/RJ-29-5-0</t>
  </si>
  <si>
    <t>Fluminense/RJ-29-5-0</t>
  </si>
  <si>
    <t>Fortaleza/CE-29-5-0</t>
  </si>
  <si>
    <t>Goias/GO-29-5-0</t>
  </si>
  <si>
    <t>Gremio/RS-29-5-0</t>
  </si>
  <si>
    <t>Internacional/RS-29-5-0</t>
  </si>
  <si>
    <t>Palmeiras/SP-29-5-0</t>
  </si>
  <si>
    <t>Parana/PR-29-5-0</t>
  </si>
  <si>
    <t>Ponte Preta/SP-29-5-0</t>
  </si>
  <si>
    <t>Santa Cruz/PE-29-5-0</t>
  </si>
  <si>
    <t>Santos/SP-29-5-0</t>
  </si>
  <si>
    <t>Sao Paulo/SP-29-5-0</t>
  </si>
  <si>
    <t>Vasco/RJ-29-5-0</t>
  </si>
  <si>
    <t>Atletico/PR-29-5-1</t>
  </si>
  <si>
    <t>Botafogo/RJ-29-5-1</t>
  </si>
  <si>
    <t>Corinthians/SP-29-5-1</t>
  </si>
  <si>
    <t>Cruzeiro/MG-29-5-1</t>
  </si>
  <si>
    <t>Figueirense/SC-29-5-1</t>
  </si>
  <si>
    <t>Flamengo/RJ-29-5-1</t>
  </si>
  <si>
    <t>Fluminense/RJ-29-5-1</t>
  </si>
  <si>
    <t>Fortaleza/CE-29-5-1</t>
  </si>
  <si>
    <t>Goias/GO-29-5-1</t>
  </si>
  <si>
    <t>Gremio/RS-29-5-1</t>
  </si>
  <si>
    <t>Internacional/RS-29-5-1</t>
  </si>
  <si>
    <t>Palmeiras/SP-29-5-1</t>
  </si>
  <si>
    <t>Parana/PR-29-5-1</t>
  </si>
  <si>
    <t>Ponte Preta/SP-29-5-1</t>
  </si>
  <si>
    <t>Santa Cruz/PE-29-5-1</t>
  </si>
  <si>
    <t>Santos/SP-29-5-1</t>
  </si>
  <si>
    <t>Sao Paulo/SP-29-5-1</t>
  </si>
  <si>
    <t>Vasco/RJ-29-5-1</t>
  </si>
  <si>
    <t>Atletico/PR-29-5-2</t>
  </si>
  <si>
    <t>Botafogo/RJ-29-5-2</t>
  </si>
  <si>
    <t>Corinthians/SP-29-5-2</t>
  </si>
  <si>
    <t>Cruzeiro/MG-29-5-2</t>
  </si>
  <si>
    <t>Figueirense/SC-29-5-2</t>
  </si>
  <si>
    <t>Flamengo/RJ-29-5-2</t>
  </si>
  <si>
    <t>Fluminense/RJ-29-5-2</t>
  </si>
  <si>
    <t>Fortaleza/CE-29-5-2</t>
  </si>
  <si>
    <t>Goias/GO-29-5-2</t>
  </si>
  <si>
    <t>Gremio/RS-29-5-2</t>
  </si>
  <si>
    <t>Internacional/RS-29-5-2</t>
  </si>
  <si>
    <t>Palmeiras/SP-29-5-2</t>
  </si>
  <si>
    <t>Parana/PR-29-5-2</t>
  </si>
  <si>
    <t>Ponte Preta/SP-29-5-2</t>
  </si>
  <si>
    <t>Santa Cruz/PE-29-5-2</t>
  </si>
  <si>
    <t>Santos/SP-29-5-2</t>
  </si>
  <si>
    <t>Sao Paulo/SP-29-5-2</t>
  </si>
  <si>
    <t>Vasco/RJ-29-5-2</t>
  </si>
  <si>
    <t>Atletico/PR-29-5-3</t>
  </si>
  <si>
    <t>Botafogo/RJ-29-5-3</t>
  </si>
  <si>
    <t>Corinthians/SP-29-5-3</t>
  </si>
  <si>
    <t>Cruzeiro/MG-29-5-3</t>
  </si>
  <si>
    <t>Figueirense/SC-29-5-3</t>
  </si>
  <si>
    <t>Flamengo/RJ-29-5-3</t>
  </si>
  <si>
    <t>Fluminense/RJ-29-5-3</t>
  </si>
  <si>
    <t>Fortaleza/CE-29-5-3</t>
  </si>
  <si>
    <t>Goias/GO-29-5-3</t>
  </si>
  <si>
    <t>Gremio/RS-29-5-3</t>
  </si>
  <si>
    <t>Internacional/RS-29-5-3</t>
  </si>
  <si>
    <t>Palmeiras/SP-29-5-3</t>
  </si>
  <si>
    <t>Parana/PR-29-5-3</t>
  </si>
  <si>
    <t>Ponte Preta/SP-29-5-3</t>
  </si>
  <si>
    <t>Santa Cruz/PE-29-5-3</t>
  </si>
  <si>
    <t>Santos/SP-29-5-3</t>
  </si>
  <si>
    <t>Sao Paulo/SP-29-5-3</t>
  </si>
  <si>
    <t>Vasco/RJ-29-5-3</t>
  </si>
  <si>
    <t>Atletico/PR-29-5-4</t>
  </si>
  <si>
    <t>Botafogo/RJ-29-5-4</t>
  </si>
  <si>
    <t>Corinthians/SP-29-5-4</t>
  </si>
  <si>
    <t>Cruzeiro/MG-29-5-4</t>
  </si>
  <si>
    <t>Figueirense/SC-29-5-4</t>
  </si>
  <si>
    <t>Flamengo/RJ-29-5-4</t>
  </si>
  <si>
    <t>Fluminense/RJ-29-5-4</t>
  </si>
  <si>
    <t>Fortaleza/CE-29-5-4</t>
  </si>
  <si>
    <t>Goias/GO-29-5-4</t>
  </si>
  <si>
    <t>Gremio/RS-29-5-4</t>
  </si>
  <si>
    <t>Internacional/RS-29-5-4</t>
  </si>
  <si>
    <t>Palmeiras/SP-29-5-4</t>
  </si>
  <si>
    <t>Parana/PR-29-5-4</t>
  </si>
  <si>
    <t>Ponte Preta/SP-29-5-4</t>
  </si>
  <si>
    <t>Santa Cruz/PE-29-5-4</t>
  </si>
  <si>
    <t>Santos/SP-29-5-4</t>
  </si>
  <si>
    <t>Sao Paulo/SP-29-5-4</t>
  </si>
  <si>
    <t>Vasco/RJ-29-5-4</t>
  </si>
  <si>
    <t>Atletico/PR-30-2-0</t>
  </si>
  <si>
    <t>Botafogo/RJ-30-2-0</t>
  </si>
  <si>
    <t>Corinthians/SP-30-2-0</t>
  </si>
  <si>
    <t>Cruzeiro/MG-30-2-0</t>
  </si>
  <si>
    <t>Figueirense/SC-30-2-0</t>
  </si>
  <si>
    <t>Flamengo/RJ-30-2-0</t>
  </si>
  <si>
    <t>Fluminense/RJ-30-2-0</t>
  </si>
  <si>
    <t>Fortaleza/CE-30-2-0</t>
  </si>
  <si>
    <t>Goias/GO-30-2-0</t>
  </si>
  <si>
    <t>Gremio/RS-30-2-0</t>
  </si>
  <si>
    <t>Internacional/RS-30-2-0</t>
  </si>
  <si>
    <t>Palmeiras/SP-30-2-0</t>
  </si>
  <si>
    <t>Parana/PR-30-2-0</t>
  </si>
  <si>
    <t>Ponte Preta/SP-30-2-0</t>
  </si>
  <si>
    <t>Santa Cruz/PE-30-2-0</t>
  </si>
  <si>
    <t>Santos/SP-30-2-0</t>
  </si>
  <si>
    <t>Sao Paulo/SP-30-2-0</t>
  </si>
  <si>
    <t>Vasco/RJ-30-2-0</t>
  </si>
  <si>
    <t>Atletico/PR-30-2-1</t>
  </si>
  <si>
    <t>Botafogo/RJ-30-2-1</t>
  </si>
  <si>
    <t>Corinthians/SP-30-2-1</t>
  </si>
  <si>
    <t>Cruzeiro/MG-30-2-1</t>
  </si>
  <si>
    <t>Figueirense/SC-30-2-1</t>
  </si>
  <si>
    <t>Flamengo/RJ-30-2-1</t>
  </si>
  <si>
    <t>Fluminense/RJ-30-2-1</t>
  </si>
  <si>
    <t>Fortaleza/CE-30-2-1</t>
  </si>
  <si>
    <t>Goias/GO-30-2-1</t>
  </si>
  <si>
    <t>Gremio/RS-30-2-1</t>
  </si>
  <si>
    <t>Internacional/RS-30-2-1</t>
  </si>
  <si>
    <t>Palmeiras/SP-30-2-1</t>
  </si>
  <si>
    <t>Parana/PR-30-2-1</t>
  </si>
  <si>
    <t>Ponte Preta/SP-30-2-1</t>
  </si>
  <si>
    <t>Santa Cruz/PE-30-2-1</t>
  </si>
  <si>
    <t>Santos/SP-30-2-1</t>
  </si>
  <si>
    <t>Sao Paulo/SP-30-2-1</t>
  </si>
  <si>
    <t>Vasco/RJ-30-2-1</t>
  </si>
  <si>
    <t>Atletico/PR-30-3-0</t>
  </si>
  <si>
    <t>Botafogo/RJ-30-3-0</t>
  </si>
  <si>
    <t>Corinthians/SP-30-3-0</t>
  </si>
  <si>
    <t>Cruzeiro/MG-30-3-0</t>
  </si>
  <si>
    <t>Figueirense/SC-30-3-0</t>
  </si>
  <si>
    <t>Flamengo/RJ-30-3-0</t>
  </si>
  <si>
    <t>Fluminense/RJ-30-3-0</t>
  </si>
  <si>
    <t>Fortaleza/CE-30-3-0</t>
  </si>
  <si>
    <t>Goias/GO-30-3-0</t>
  </si>
  <si>
    <t>Gremio/RS-30-3-0</t>
  </si>
  <si>
    <t>Internacional/RS-30-3-0</t>
  </si>
  <si>
    <t>Palmeiras/SP-30-3-0</t>
  </si>
  <si>
    <t>Parana/PR-30-3-0</t>
  </si>
  <si>
    <t>Ponte Preta/SP-30-3-0</t>
  </si>
  <si>
    <t>Santa Cruz/PE-30-3-0</t>
  </si>
  <si>
    <t>Santos/SP-30-3-0</t>
  </si>
  <si>
    <t>Sao Paulo/SP-30-3-0</t>
  </si>
  <si>
    <t>Vasco/RJ-30-3-0</t>
  </si>
  <si>
    <t>Atletico/PR-30-3-1</t>
  </si>
  <si>
    <t>Botafogo/RJ-30-3-1</t>
  </si>
  <si>
    <t>Corinthians/SP-30-3-1</t>
  </si>
  <si>
    <t>Cruzeiro/MG-30-3-1</t>
  </si>
  <si>
    <t>Figueirense/SC-30-3-1</t>
  </si>
  <si>
    <t>Flamengo/RJ-30-3-1</t>
  </si>
  <si>
    <t>Fluminense/RJ-30-3-1</t>
  </si>
  <si>
    <t>Fortaleza/CE-30-3-1</t>
  </si>
  <si>
    <t>Goias/GO-30-3-1</t>
  </si>
  <si>
    <t>Gremio/RS-30-3-1</t>
  </si>
  <si>
    <t>Internacional/RS-30-3-1</t>
  </si>
  <si>
    <t>Palmeiras/SP-30-3-1</t>
  </si>
  <si>
    <t>Parana/PR-30-3-1</t>
  </si>
  <si>
    <t>Ponte Preta/SP-30-3-1</t>
  </si>
  <si>
    <t>Santa Cruz/PE-30-3-1</t>
  </si>
  <si>
    <t>Santos/SP-30-3-1</t>
  </si>
  <si>
    <t>Sao Paulo/SP-30-3-1</t>
  </si>
  <si>
    <t>Vasco/RJ-30-3-1</t>
  </si>
  <si>
    <t>Atletico/PR-30-3-2</t>
  </si>
  <si>
    <t>Botafogo/RJ-30-3-2</t>
  </si>
  <si>
    <t>Corinthians/SP-30-3-2</t>
  </si>
  <si>
    <t>Cruzeiro/MG-30-3-2</t>
  </si>
  <si>
    <t>Figueirense/SC-30-3-2</t>
  </si>
  <si>
    <t>Flamengo/RJ-30-3-2</t>
  </si>
  <si>
    <t>Fluminense/RJ-30-3-2</t>
  </si>
  <si>
    <t>Fortaleza/CE-30-3-2</t>
  </si>
  <si>
    <t>Goias/GO-30-3-2</t>
  </si>
  <si>
    <t>Gremio/RS-30-3-2</t>
  </si>
  <si>
    <t>Internacional/RS-30-3-2</t>
  </si>
  <si>
    <t>Palmeiras/SP-30-3-2</t>
  </si>
  <si>
    <t>Parana/PR-30-3-2</t>
  </si>
  <si>
    <t>Ponte Preta/SP-30-3-2</t>
  </si>
  <si>
    <t>Santa Cruz/PE-30-3-2</t>
  </si>
  <si>
    <t>Santos/SP-30-3-2</t>
  </si>
  <si>
    <t>Sao Paulo/SP-30-3-2</t>
  </si>
  <si>
    <t>Vasco/RJ-30-3-2</t>
  </si>
  <si>
    <t>Atletico/PR-30-4-0</t>
  </si>
  <si>
    <t>Botafogo/RJ-30-4-0</t>
  </si>
  <si>
    <t>Corinthians/SP-30-4-0</t>
  </si>
  <si>
    <t>Cruzeiro/MG-30-4-0</t>
  </si>
  <si>
    <t>Figueirense/SC-30-4-0</t>
  </si>
  <si>
    <t>Flamengo/RJ-30-4-0</t>
  </si>
  <si>
    <t>Fluminense/RJ-30-4-0</t>
  </si>
  <si>
    <t>Fortaleza/CE-30-4-0</t>
  </si>
  <si>
    <t>Goias/GO-30-4-0</t>
  </si>
  <si>
    <t>Gremio/RS-30-4-0</t>
  </si>
  <si>
    <t>Internacional/RS-30-4-0</t>
  </si>
  <si>
    <t>Palmeiras/SP-30-4-0</t>
  </si>
  <si>
    <t>Parana/PR-30-4-0</t>
  </si>
  <si>
    <t>Ponte Preta/SP-30-4-0</t>
  </si>
  <si>
    <t>Santa Cruz/PE-30-4-0</t>
  </si>
  <si>
    <t>Santos/SP-30-4-0</t>
  </si>
  <si>
    <t>Sao Paulo/SP-30-4-0</t>
  </si>
  <si>
    <t>Vasco/RJ-30-4-0</t>
  </si>
  <si>
    <t>Atletico/PR-30-4-1</t>
  </si>
  <si>
    <t>Botafogo/RJ-30-4-1</t>
  </si>
  <si>
    <t>Corinthians/SP-30-4-1</t>
  </si>
  <si>
    <t>Cruzeiro/MG-30-4-1</t>
  </si>
  <si>
    <t>Figueirense/SC-30-4-1</t>
  </si>
  <si>
    <t>Flamengo/RJ-30-4-1</t>
  </si>
  <si>
    <t>Fluminense/RJ-30-4-1</t>
  </si>
  <si>
    <t>Fortaleza/CE-30-4-1</t>
  </si>
  <si>
    <t>Goias/GO-30-4-1</t>
  </si>
  <si>
    <t>Gremio/RS-30-4-1</t>
  </si>
  <si>
    <t>Internacional/RS-30-4-1</t>
  </si>
  <si>
    <t>Palmeiras/SP-30-4-1</t>
  </si>
  <si>
    <t>Parana/PR-30-4-1</t>
  </si>
  <si>
    <t>Ponte Preta/SP-30-4-1</t>
  </si>
  <si>
    <t>Santa Cruz/PE-30-4-1</t>
  </si>
  <si>
    <t>Santos/SP-30-4-1</t>
  </si>
  <si>
    <t>Sao Paulo/SP-30-4-1</t>
  </si>
  <si>
    <t>Vasco/RJ-30-4-1</t>
  </si>
  <si>
    <t>Atletico/PR-30-4-2</t>
  </si>
  <si>
    <t>Botafogo/RJ-30-4-2</t>
  </si>
  <si>
    <t>Corinthians/SP-30-4-2</t>
  </si>
  <si>
    <t>Cruzeiro/MG-30-4-2</t>
  </si>
  <si>
    <t>Figueirense/SC-30-4-2</t>
  </si>
  <si>
    <t>Flamengo/RJ-30-4-2</t>
  </si>
  <si>
    <t>Fluminense/RJ-30-4-2</t>
  </si>
  <si>
    <t>Fortaleza/CE-30-4-2</t>
  </si>
  <si>
    <t>Goias/GO-30-4-2</t>
  </si>
  <si>
    <t>Gremio/RS-30-4-2</t>
  </si>
  <si>
    <t>Internacional/RS-30-4-2</t>
  </si>
  <si>
    <t>Palmeiras/SP-30-4-2</t>
  </si>
  <si>
    <t>Parana/PR-30-4-2</t>
  </si>
  <si>
    <t>Ponte Preta/SP-30-4-2</t>
  </si>
  <si>
    <t>Santa Cruz/PE-30-4-2</t>
  </si>
  <si>
    <t>Santos/SP-30-4-2</t>
  </si>
  <si>
    <t>Sao Paulo/SP-30-4-2</t>
  </si>
  <si>
    <t>Vasco/RJ-30-4-2</t>
  </si>
  <si>
    <t>Atletico/PR-30-4-3</t>
  </si>
  <si>
    <t>Botafogo/RJ-30-4-3</t>
  </si>
  <si>
    <t>Corinthians/SP-30-4-3</t>
  </si>
  <si>
    <t>Cruzeiro/MG-30-4-3</t>
  </si>
  <si>
    <t>Figueirense/SC-30-4-3</t>
  </si>
  <si>
    <t>Flamengo/RJ-30-4-3</t>
  </si>
  <si>
    <t>Fluminense/RJ-30-4-3</t>
  </si>
  <si>
    <t>Fortaleza/CE-30-4-3</t>
  </si>
  <si>
    <t>Goias/GO-30-4-3</t>
  </si>
  <si>
    <t>Gremio/RS-30-4-3</t>
  </si>
  <si>
    <t>Internacional/RS-30-4-3</t>
  </si>
  <si>
    <t>Palmeiras/SP-30-4-3</t>
  </si>
  <si>
    <t>Parana/PR-30-4-3</t>
  </si>
  <si>
    <t>Ponte Preta/SP-30-4-3</t>
  </si>
  <si>
    <t>Santa Cruz/PE-30-4-3</t>
  </si>
  <si>
    <t>Santos/SP-30-4-3</t>
  </si>
  <si>
    <t>Sao Paulo/SP-30-4-3</t>
  </si>
  <si>
    <t>Vasco/RJ-30-4-3</t>
  </si>
  <si>
    <t>Atletico/PR-30-5-0</t>
  </si>
  <si>
    <t>Botafogo/RJ-30-5-0</t>
  </si>
  <si>
    <t>Corinthians/SP-30-5-0</t>
  </si>
  <si>
    <t>Cruzeiro/MG-30-5-0</t>
  </si>
  <si>
    <t>Figueirense/SC-30-5-0</t>
  </si>
  <si>
    <t>Flamengo/RJ-30-5-0</t>
  </si>
  <si>
    <t>Fluminense/RJ-30-5-0</t>
  </si>
  <si>
    <t>Fortaleza/CE-30-5-0</t>
  </si>
  <si>
    <t>Goias/GO-30-5-0</t>
  </si>
  <si>
    <t>Gremio/RS-30-5-0</t>
  </si>
  <si>
    <t>Internacional/RS-30-5-0</t>
  </si>
  <si>
    <t>Palmeiras/SP-30-5-0</t>
  </si>
  <si>
    <t>Parana/PR-30-5-0</t>
  </si>
  <si>
    <t>Ponte Preta/SP-30-5-0</t>
  </si>
  <si>
    <t>Santa Cruz/PE-30-5-0</t>
  </si>
  <si>
    <t>Santos/SP-30-5-0</t>
  </si>
  <si>
    <t>Sao Paulo/SP-30-5-0</t>
  </si>
  <si>
    <t>Vasco/RJ-30-5-0</t>
  </si>
  <si>
    <t>Atletico/PR-30-5-1</t>
  </si>
  <si>
    <t>Botafogo/RJ-30-5-1</t>
  </si>
  <si>
    <t>Corinthians/SP-30-5-1</t>
  </si>
  <si>
    <t>Cruzeiro/MG-30-5-1</t>
  </si>
  <si>
    <t>Figueirense/SC-30-5-1</t>
  </si>
  <si>
    <t>Flamengo/RJ-30-5-1</t>
  </si>
  <si>
    <t>Fluminense/RJ-30-5-1</t>
  </si>
  <si>
    <t>Fortaleza/CE-30-5-1</t>
  </si>
  <si>
    <t>Goias/GO-30-5-1</t>
  </si>
  <si>
    <t>Gremio/RS-30-5-1</t>
  </si>
  <si>
    <t>Internacional/RS-30-5-1</t>
  </si>
  <si>
    <t>Palmeiras/SP-30-5-1</t>
  </si>
  <si>
    <t>Parana/PR-30-5-1</t>
  </si>
  <si>
    <t>Ponte Preta/SP-30-5-1</t>
  </si>
  <si>
    <t>Santa Cruz/PE-30-5-1</t>
  </si>
  <si>
    <t>Santos/SP-30-5-1</t>
  </si>
  <si>
    <t>Sao Paulo/SP-30-5-1</t>
  </si>
  <si>
    <t>Vasco/RJ-30-5-1</t>
  </si>
  <si>
    <t>Atletico/PR-30-5-2</t>
  </si>
  <si>
    <t>Botafogo/RJ-30-5-2</t>
  </si>
  <si>
    <t>Corinthians/SP-30-5-2</t>
  </si>
  <si>
    <t>Cruzeiro/MG-30-5-2</t>
  </si>
  <si>
    <t>Figueirense/SC-30-5-2</t>
  </si>
  <si>
    <t>Flamengo/RJ-30-5-2</t>
  </si>
  <si>
    <t>Fluminense/RJ-30-5-2</t>
  </si>
  <si>
    <t>Fortaleza/CE-30-5-2</t>
  </si>
  <si>
    <t>Goias/GO-30-5-2</t>
  </si>
  <si>
    <t>Gremio/RS-30-5-2</t>
  </si>
  <si>
    <t>Internacional/RS-30-5-2</t>
  </si>
  <si>
    <t>Palmeiras/SP-30-5-2</t>
  </si>
  <si>
    <t>Parana/PR-30-5-2</t>
  </si>
  <si>
    <t>Ponte Preta/SP-30-5-2</t>
  </si>
  <si>
    <t>Santa Cruz/PE-30-5-2</t>
  </si>
  <si>
    <t>Santos/SP-30-5-2</t>
  </si>
  <si>
    <t>Sao Paulo/SP-30-5-2</t>
  </si>
  <si>
    <t>Vasco/RJ-30-5-2</t>
  </si>
  <si>
    <t>Atletico/PR-30-5-3</t>
  </si>
  <si>
    <t>Botafogo/RJ-30-5-3</t>
  </si>
  <si>
    <t>Corinthians/SP-30-5-3</t>
  </si>
  <si>
    <t>Cruzeiro/MG-30-5-3</t>
  </si>
  <si>
    <t>Figueirense/SC-30-5-3</t>
  </si>
  <si>
    <t>Flamengo/RJ-30-5-3</t>
  </si>
  <si>
    <t>Fluminense/RJ-30-5-3</t>
  </si>
  <si>
    <t>Fortaleza/CE-30-5-3</t>
  </si>
  <si>
    <t>Goias/GO-30-5-3</t>
  </si>
  <si>
    <t>Gremio/RS-30-5-3</t>
  </si>
  <si>
    <t>Internacional/RS-30-5-3</t>
  </si>
  <si>
    <t>Palmeiras/SP-30-5-3</t>
  </si>
  <si>
    <t>Parana/PR-30-5-3</t>
  </si>
  <si>
    <t>Ponte Preta/SP-30-5-3</t>
  </si>
  <si>
    <t>Santa Cruz/PE-30-5-3</t>
  </si>
  <si>
    <t>Santos/SP-30-5-3</t>
  </si>
  <si>
    <t>Sao Paulo/SP-30-5-3</t>
  </si>
  <si>
    <t>Vasco/RJ-30-5-3</t>
  </si>
  <si>
    <t>Atletico/PR-30-5-4</t>
  </si>
  <si>
    <t>Botafogo/RJ-30-5-4</t>
  </si>
  <si>
    <t>Corinthians/SP-30-5-4</t>
  </si>
  <si>
    <t>Cruzeiro/MG-30-5-4</t>
  </si>
  <si>
    <t>Figueirense/SC-30-5-4</t>
  </si>
  <si>
    <t>Flamengo/RJ-30-5-4</t>
  </si>
  <si>
    <t>Fluminense/RJ-30-5-4</t>
  </si>
  <si>
    <t>Fortaleza/CE-30-5-4</t>
  </si>
  <si>
    <t>Goias/GO-30-5-4</t>
  </si>
  <si>
    <t>Gremio/RS-30-5-4</t>
  </si>
  <si>
    <t>Internacional/RS-30-5-4</t>
  </si>
  <si>
    <t>Palmeiras/SP-30-5-4</t>
  </si>
  <si>
    <t>Parana/PR-30-5-4</t>
  </si>
  <si>
    <t>Ponte Preta/SP-30-5-4</t>
  </si>
  <si>
    <t>Santa Cruz/PE-30-5-4</t>
  </si>
  <si>
    <t>Santos/SP-30-5-4</t>
  </si>
  <si>
    <t>Sao Paulo/SP-30-5-4</t>
  </si>
  <si>
    <t>Vasco/RJ-30-5-4</t>
  </si>
  <si>
    <t>Atletico/MG-20-2-0</t>
  </si>
  <si>
    <t>Nautico/PE-20-2-0</t>
  </si>
  <si>
    <t>Sport/PE-20-2-0</t>
  </si>
  <si>
    <t>Atletico/MG-20-2-1</t>
  </si>
  <si>
    <t>Nautico/PE-20-2-1</t>
  </si>
  <si>
    <t>Sport/PE-20-2-1</t>
  </si>
  <si>
    <t>Atletico/MG-20-3-0</t>
  </si>
  <si>
    <t>Nautico/PE-20-3-0</t>
  </si>
  <si>
    <t>Sport/PE-20-3-0</t>
  </si>
  <si>
    <t>Atletico/MG-20-3-1</t>
  </si>
  <si>
    <t>Nautico/PE-20-3-1</t>
  </si>
  <si>
    <t>Sport/PE-20-3-1</t>
  </si>
  <si>
    <t>Atletico/MG-20-3-2</t>
  </si>
  <si>
    <t>Nautico/PE-20-3-2</t>
  </si>
  <si>
    <t>Sport/PE-20-3-2</t>
  </si>
  <si>
    <t>Atletico/MG-20-4-0</t>
  </si>
  <si>
    <t>Nautico/PE-20-4-0</t>
  </si>
  <si>
    <t>Sport/PE-20-4-0</t>
  </si>
  <si>
    <t>Atletico/MG-20-4-1</t>
  </si>
  <si>
    <t>Nautico/PE-20-4-1</t>
  </si>
  <si>
    <t>Sport/PE-20-4-1</t>
  </si>
  <si>
    <t>Atletico/MG-20-4-2</t>
  </si>
  <si>
    <t>Nautico/PE-20-4-2</t>
  </si>
  <si>
    <t>Sport/PE-20-4-2</t>
  </si>
  <si>
    <t>Atletico/MG-20-4-3</t>
  </si>
  <si>
    <t>Nautico/PE-20-4-3</t>
  </si>
  <si>
    <t>Sport/PE-20-4-3</t>
  </si>
  <si>
    <t>Atletico/MG-20-5-0</t>
  </si>
  <si>
    <t>Nautico/PE-20-5-0</t>
  </si>
  <si>
    <t>Sport/PE-20-5-0</t>
  </si>
  <si>
    <t>Atletico/MG-20-5-1</t>
  </si>
  <si>
    <t>Nautico/PE-20-5-1</t>
  </si>
  <si>
    <t>Sport/PE-20-5-1</t>
  </si>
  <si>
    <t>Atletico/MG-20-5-2</t>
  </si>
  <si>
    <t>Nautico/PE-20-5-2</t>
  </si>
  <si>
    <t>Sport/PE-20-5-2</t>
  </si>
  <si>
    <t>Atletico/MG-20-5-3</t>
  </si>
  <si>
    <t>Nautico/PE-20-5-3</t>
  </si>
  <si>
    <t>Sport/PE-20-5-3</t>
  </si>
  <si>
    <t>Atletico/MG-20-5-4</t>
  </si>
  <si>
    <t>Nautico/PE-20-5-4</t>
  </si>
  <si>
    <t>Sport/PE-20-5-4</t>
  </si>
  <si>
    <t>Atletico/MG-21-2-0</t>
  </si>
  <si>
    <t>Nautico/PE-21-2-0</t>
  </si>
  <si>
    <t>Sport/PE-21-2-0</t>
  </si>
  <si>
    <t>Atletico/MG-21-2-1</t>
  </si>
  <si>
    <t>Nautico/PE-21-2-1</t>
  </si>
  <si>
    <t>Sport/PE-21-2-1</t>
  </si>
  <si>
    <t>Atletico/MG-21-3-0</t>
  </si>
  <si>
    <t>Nautico/PE-21-3-0</t>
  </si>
  <si>
    <t>Sport/PE-21-3-0</t>
  </si>
  <si>
    <t>Atletico/MG-21-3-1</t>
  </si>
  <si>
    <t>Nautico/PE-21-3-1</t>
  </si>
  <si>
    <t>Sport/PE-21-3-1</t>
  </si>
  <si>
    <t>Atletico/MG-21-3-2</t>
  </si>
  <si>
    <t>Nautico/PE-21-3-2</t>
  </si>
  <si>
    <t>Sport/PE-21-3-2</t>
  </si>
  <si>
    <t>Atletico/MG-21-4-0</t>
  </si>
  <si>
    <t>Nautico/PE-21-4-0</t>
  </si>
  <si>
    <t>Sport/PE-21-4-0</t>
  </si>
  <si>
    <t>Atletico/MG-21-4-1</t>
  </si>
  <si>
    <t>Nautico/PE-21-4-1</t>
  </si>
  <si>
    <t>Sport/PE-21-4-1</t>
  </si>
  <si>
    <t>Atletico/MG-21-4-2</t>
  </si>
  <si>
    <t>Nautico/PE-21-4-2</t>
  </si>
  <si>
    <t>Sport/PE-21-4-2</t>
  </si>
  <si>
    <t>Atletico/MG-21-4-3</t>
  </si>
  <si>
    <t>Nautico/PE-21-4-3</t>
  </si>
  <si>
    <t>Sport/PE-21-4-3</t>
  </si>
  <si>
    <t>Atletico/MG-21-5-0</t>
  </si>
  <si>
    <t>Nautico/PE-21-5-0</t>
  </si>
  <si>
    <t>Sport/PE-21-5-0</t>
  </si>
  <si>
    <t>Atletico/MG-21-5-1</t>
  </si>
  <si>
    <t>Nautico/PE-21-5-1</t>
  </si>
  <si>
    <t>Sport/PE-21-5-1</t>
  </si>
  <si>
    <t>Atletico/MG-21-5-2</t>
  </si>
  <si>
    <t>Nautico/PE-21-5-2</t>
  </si>
  <si>
    <t>Sport/PE-21-5-2</t>
  </si>
  <si>
    <t>Atletico/MG-21-5-3</t>
  </si>
  <si>
    <t>Nautico/PE-21-5-3</t>
  </si>
  <si>
    <t>Sport/PE-21-5-3</t>
  </si>
  <si>
    <t>Atletico/MG-21-5-4</t>
  </si>
  <si>
    <t>Nautico/PE-21-5-4</t>
  </si>
  <si>
    <t>Sport/PE-21-5-4</t>
  </si>
  <si>
    <t>Atletico/MG-22-2-0</t>
  </si>
  <si>
    <t>Nautico/PE-22-2-0</t>
  </si>
  <si>
    <t>Sport/PE-22-2-0</t>
  </si>
  <si>
    <t>Atletico/MG-22-2-1</t>
  </si>
  <si>
    <t>Nautico/PE-22-2-1</t>
  </si>
  <si>
    <t>Sport/PE-22-2-1</t>
  </si>
  <si>
    <t>Atletico/MG-22-3-0</t>
  </si>
  <si>
    <t>Nautico/PE-22-3-0</t>
  </si>
  <si>
    <t>Sport/PE-22-3-0</t>
  </si>
  <si>
    <t>Atletico/MG-22-3-1</t>
  </si>
  <si>
    <t>Nautico/PE-22-3-1</t>
  </si>
  <si>
    <t>Sport/PE-22-3-1</t>
  </si>
  <si>
    <t>Atletico/MG-22-3-2</t>
  </si>
  <si>
    <t>Nautico/PE-22-3-2</t>
  </si>
  <si>
    <t>Sport/PE-22-3-2</t>
  </si>
  <si>
    <t>Atletico/MG-22-4-0</t>
  </si>
  <si>
    <t>Nautico/PE-22-4-0</t>
  </si>
  <si>
    <t>Sport/PE-22-4-0</t>
  </si>
  <si>
    <t>Atletico/MG-22-4-1</t>
  </si>
  <si>
    <t>Nautico/PE-22-4-1</t>
  </si>
  <si>
    <t>Sport/PE-22-4-1</t>
  </si>
  <si>
    <t>Atletico/MG-22-4-2</t>
  </si>
  <si>
    <t>Nautico/PE-22-4-2</t>
  </si>
  <si>
    <t>Sport/PE-22-4-2</t>
  </si>
  <si>
    <t>Atletico/MG-22-4-3</t>
  </si>
  <si>
    <t>Nautico/PE-22-4-3</t>
  </si>
  <si>
    <t>Sport/PE-22-4-3</t>
  </si>
  <si>
    <t>Atletico/MG-22-5-0</t>
  </si>
  <si>
    <t>Nautico/PE-22-5-0</t>
  </si>
  <si>
    <t>Sport/PE-22-5-0</t>
  </si>
  <si>
    <t>Atletico/MG-22-5-1</t>
  </si>
  <si>
    <t>Nautico/PE-22-5-1</t>
  </si>
  <si>
    <t>Sport/PE-22-5-1</t>
  </si>
  <si>
    <t>Atletico/MG-22-5-2</t>
  </si>
  <si>
    <t>Nautico/PE-22-5-2</t>
  </si>
  <si>
    <t>Sport/PE-22-5-2</t>
  </si>
  <si>
    <t>Atletico/MG-22-5-3</t>
  </si>
  <si>
    <t>Nautico/PE-22-5-3</t>
  </si>
  <si>
    <t>Sport/PE-22-5-3</t>
  </si>
  <si>
    <t>Atletico/MG-22-5-4</t>
  </si>
  <si>
    <t>Nautico/PE-22-5-4</t>
  </si>
  <si>
    <t>Sport/PE-22-5-4</t>
  </si>
  <si>
    <t>Atletico/MG-23-2-0</t>
  </si>
  <si>
    <t>Nautico/PE-23-2-0</t>
  </si>
  <si>
    <t>Sport/PE-23-2-0</t>
  </si>
  <si>
    <t>Atletico/MG-23-2-1</t>
  </si>
  <si>
    <t>Nautico/PE-23-2-1</t>
  </si>
  <si>
    <t>Sport/PE-23-2-1</t>
  </si>
  <si>
    <t>Atletico/MG-23-3-0</t>
  </si>
  <si>
    <t>Nautico/PE-23-3-0</t>
  </si>
  <si>
    <t>Sport/PE-23-3-0</t>
  </si>
  <si>
    <t>Atletico/MG-23-3-1</t>
  </si>
  <si>
    <t>Nautico/PE-23-3-1</t>
  </si>
  <si>
    <t>Sport/PE-23-3-1</t>
  </si>
  <si>
    <t>Atletico/MG-23-3-2</t>
  </si>
  <si>
    <t>Nautico/PE-23-3-2</t>
  </si>
  <si>
    <t>Sport/PE-23-3-2</t>
  </si>
  <si>
    <t>Atletico/MG-23-4-0</t>
  </si>
  <si>
    <t>Nautico/PE-23-4-0</t>
  </si>
  <si>
    <t>Sport/PE-23-4-0</t>
  </si>
  <si>
    <t>Atletico/MG-23-4-1</t>
  </si>
  <si>
    <t>Nautico/PE-23-4-1</t>
  </si>
  <si>
    <t>Sport/PE-23-4-1</t>
  </si>
  <si>
    <t>Atletico/MG-23-4-2</t>
  </si>
  <si>
    <t>Nautico/PE-23-4-2</t>
  </si>
  <si>
    <t>Sport/PE-23-4-2</t>
  </si>
  <si>
    <t>Atletico/MG-23-4-3</t>
  </si>
  <si>
    <t>Nautico/PE-23-4-3</t>
  </si>
  <si>
    <t>Sport/PE-23-4-3</t>
  </si>
  <si>
    <t>Atletico/MG-23-5-0</t>
  </si>
  <si>
    <t>Nautico/PE-23-5-0</t>
  </si>
  <si>
    <t>Sport/PE-23-5-0</t>
  </si>
  <si>
    <t>Atletico/MG-23-5-1</t>
  </si>
  <si>
    <t>Nautico/PE-23-5-1</t>
  </si>
  <si>
    <t>Sport/PE-23-5-1</t>
  </si>
  <si>
    <t>Atletico/MG-23-5-2</t>
  </si>
  <si>
    <t>Nautico/PE-23-5-2</t>
  </si>
  <si>
    <t>Sport/PE-23-5-2</t>
  </si>
  <si>
    <t>Atletico/MG-23-5-3</t>
  </si>
  <si>
    <t>Nautico/PE-23-5-3</t>
  </si>
  <si>
    <t>Sport/PE-23-5-3</t>
  </si>
  <si>
    <t>Atletico/MG-23-5-4</t>
  </si>
  <si>
    <t>Nautico/PE-23-5-4</t>
  </si>
  <si>
    <t>Sport/PE-23-5-4</t>
  </si>
  <si>
    <t>America/RN-24-2-0</t>
  </si>
  <si>
    <t>Atletico/MG-24-2-0</t>
  </si>
  <si>
    <t>Nautico/PE-24-2-0</t>
  </si>
  <si>
    <t>Sport/PE-24-2-0</t>
  </si>
  <si>
    <t>America/RN-24-2-1</t>
  </si>
  <si>
    <t>Atletico/MG-24-2-1</t>
  </si>
  <si>
    <t>Nautico/PE-24-2-1</t>
  </si>
  <si>
    <t>Sport/PE-24-2-1</t>
  </si>
  <si>
    <t>America/RN-24-3-0</t>
  </si>
  <si>
    <t>Atletico/MG-24-3-0</t>
  </si>
  <si>
    <t>Nautico/PE-24-3-0</t>
  </si>
  <si>
    <t>Sport/PE-24-3-0</t>
  </si>
  <si>
    <t>America/RN-24-3-1</t>
  </si>
  <si>
    <t>Atletico/MG-24-3-1</t>
  </si>
  <si>
    <t>Nautico/PE-24-3-1</t>
  </si>
  <si>
    <t>Sport/PE-24-3-1</t>
  </si>
  <si>
    <t>America/RN-24-3-2</t>
  </si>
  <si>
    <t>Atletico/MG-24-3-2</t>
  </si>
  <si>
    <t>Nautico/PE-24-3-2</t>
  </si>
  <si>
    <t>Sport/PE-24-3-2</t>
  </si>
  <si>
    <t>America/RN-24-4-0</t>
  </si>
  <si>
    <t>Atletico/MG-24-4-0</t>
  </si>
  <si>
    <t>Nautico/PE-24-4-0</t>
  </si>
  <si>
    <t>Sport/PE-24-4-0</t>
  </si>
  <si>
    <t>America/RN-24-4-1</t>
  </si>
  <si>
    <t>Atletico/MG-24-4-1</t>
  </si>
  <si>
    <t>Nautico/PE-24-4-1</t>
  </si>
  <si>
    <t>Sport/PE-24-4-1</t>
  </si>
  <si>
    <t>America/RN-24-4-2</t>
  </si>
  <si>
    <t>Atletico/MG-24-4-2</t>
  </si>
  <si>
    <t>Nautico/PE-24-4-2</t>
  </si>
  <si>
    <t>Sport/PE-24-4-2</t>
  </si>
  <si>
    <t>America/RN-24-4-3</t>
  </si>
  <si>
    <t>Atletico/MG-24-4-3</t>
  </si>
  <si>
    <t>Nautico/PE-24-4-3</t>
  </si>
  <si>
    <t>Sport/PE-24-4-3</t>
  </si>
  <si>
    <t>Atletico/MG-24-5-0</t>
  </si>
  <si>
    <t>Nautico/PE-24-5-0</t>
  </si>
  <si>
    <t>Sport/PE-24-5-0</t>
  </si>
  <si>
    <t>Atletico/MG-24-5-1</t>
  </si>
  <si>
    <t>Nautico/PE-24-5-1</t>
  </si>
  <si>
    <t>Sport/PE-24-5-1</t>
  </si>
  <si>
    <t>Atletico/MG-24-5-2</t>
  </si>
  <si>
    <t>Nautico/PE-24-5-2</t>
  </si>
  <si>
    <t>Sport/PE-24-5-2</t>
  </si>
  <si>
    <t>Atletico/MG-24-5-3</t>
  </si>
  <si>
    <t>Nautico/PE-24-5-3</t>
  </si>
  <si>
    <t>Sport/PE-24-5-3</t>
  </si>
  <si>
    <t>Atletico/MG-24-5-4</t>
  </si>
  <si>
    <t>Nautico/PE-24-5-4</t>
  </si>
  <si>
    <t>Sport/PE-24-5-4</t>
  </si>
  <si>
    <t>Atletico/MG-25-2-0</t>
  </si>
  <si>
    <t>Nautico/PE-25-2-0</t>
  </si>
  <si>
    <t>Sport/PE-25-2-0</t>
  </si>
  <si>
    <t>Atletico/MG-25-2-1</t>
  </si>
  <si>
    <t>Nautico/PE-25-2-1</t>
  </si>
  <si>
    <t>Sport/PE-25-2-1</t>
  </si>
  <si>
    <t>Atletico/MG-25-3-0</t>
  </si>
  <si>
    <t>Nautico/PE-25-3-0</t>
  </si>
  <si>
    <t>Sport/PE-25-3-0</t>
  </si>
  <si>
    <t>Atletico/MG-25-3-1</t>
  </si>
  <si>
    <t>Nautico/PE-25-3-1</t>
  </si>
  <si>
    <t>Sport/PE-25-3-1</t>
  </si>
  <si>
    <t>Atletico/MG-25-3-2</t>
  </si>
  <si>
    <t>Nautico/PE-25-3-2</t>
  </si>
  <si>
    <t>Sport/PE-25-3-2</t>
  </si>
  <si>
    <t>Atletico/MG-25-4-0</t>
  </si>
  <si>
    <t>Nautico/PE-25-4-0</t>
  </si>
  <si>
    <t>Sport/PE-25-4-0</t>
  </si>
  <si>
    <t>Atletico/MG-25-4-1</t>
  </si>
  <si>
    <t>Nautico/PE-25-4-1</t>
  </si>
  <si>
    <t>Sport/PE-25-4-1</t>
  </si>
  <si>
    <t>Atletico/MG-25-4-2</t>
  </si>
  <si>
    <t>Nautico/PE-25-4-2</t>
  </si>
  <si>
    <t>Sport/PE-25-4-2</t>
  </si>
  <si>
    <t>Atletico/MG-25-4-3</t>
  </si>
  <si>
    <t>Nautico/PE-25-4-3</t>
  </si>
  <si>
    <t>Sport/PE-25-4-3</t>
  </si>
  <si>
    <t>Atletico/MG-25-5-0</t>
  </si>
  <si>
    <t>Nautico/PE-25-5-0</t>
  </si>
  <si>
    <t>Sport/PE-25-5-0</t>
  </si>
  <si>
    <t>Atletico/MG-25-5-1</t>
  </si>
  <si>
    <t>Nautico/PE-25-5-1</t>
  </si>
  <si>
    <t>Sport/PE-25-5-1</t>
  </si>
  <si>
    <t>Atletico/MG-25-5-2</t>
  </si>
  <si>
    <t>Nautico/PE-25-5-2</t>
  </si>
  <si>
    <t>Sport/PE-25-5-2</t>
  </si>
  <si>
    <t>Atletico/MG-25-5-3</t>
  </si>
  <si>
    <t>Nautico/PE-25-5-3</t>
  </si>
  <si>
    <t>Sport/PE-25-5-3</t>
  </si>
  <si>
    <t>Atletico/MG-25-5-4</t>
  </si>
  <si>
    <t>Nautico/PE-25-5-4</t>
  </si>
  <si>
    <t>Sport/PE-25-5-4</t>
  </si>
  <si>
    <t>Atletico/MG-26-2-0</t>
  </si>
  <si>
    <t>Nautico/PE-26-2-0</t>
  </si>
  <si>
    <t>Sport/PE-26-2-0</t>
  </si>
  <si>
    <t>Atletico/MG-26-2-1</t>
  </si>
  <si>
    <t>Nautico/PE-26-2-1</t>
  </si>
  <si>
    <t>Sport/PE-26-2-1</t>
  </si>
  <si>
    <t>Atletico/MG-26-3-0</t>
  </si>
  <si>
    <t>Nautico/PE-26-3-0</t>
  </si>
  <si>
    <t>Sport/PE-26-3-0</t>
  </si>
  <si>
    <t>Atletico/MG-26-3-1</t>
  </si>
  <si>
    <t>Nautico/PE-26-3-1</t>
  </si>
  <si>
    <t>Sport/PE-26-3-1</t>
  </si>
  <si>
    <t>Atletico/MG-26-3-2</t>
  </si>
  <si>
    <t>Nautico/PE-26-3-2</t>
  </si>
  <si>
    <t>Sport/PE-26-3-2</t>
  </si>
  <si>
    <t>Atletico/MG-26-4-0</t>
  </si>
  <si>
    <t>Nautico/PE-26-4-0</t>
  </si>
  <si>
    <t>Sport/PE-26-4-0</t>
  </si>
  <si>
    <t>Atletico/MG-26-4-1</t>
  </si>
  <si>
    <t>Nautico/PE-26-4-1</t>
  </si>
  <si>
    <t>Sport/PE-26-4-1</t>
  </si>
  <si>
    <t>Atletico/MG-26-4-2</t>
  </si>
  <si>
    <t>Nautico/PE-26-4-2</t>
  </si>
  <si>
    <t>Sport/PE-26-4-2</t>
  </si>
  <si>
    <t>Atletico/MG-26-4-3</t>
  </si>
  <si>
    <t>Nautico/PE-26-4-3</t>
  </si>
  <si>
    <t>Sport/PE-26-4-3</t>
  </si>
  <si>
    <t>Atletico/MG-26-5-0</t>
  </si>
  <si>
    <t>Nautico/PE-26-5-0</t>
  </si>
  <si>
    <t>Sport/PE-26-5-0</t>
  </si>
  <si>
    <t>Atletico/MG-26-5-1</t>
  </si>
  <si>
    <t>Nautico/PE-26-5-1</t>
  </si>
  <si>
    <t>Sport/PE-26-5-1</t>
  </si>
  <si>
    <t>Atletico/MG-26-5-2</t>
  </si>
  <si>
    <t>Nautico/PE-26-5-2</t>
  </si>
  <si>
    <t>Sport/PE-26-5-2</t>
  </si>
  <si>
    <t>Atletico/MG-26-5-3</t>
  </si>
  <si>
    <t>Nautico/PE-26-5-3</t>
  </si>
  <si>
    <t>Sport/PE-26-5-3</t>
  </si>
  <si>
    <t>Atletico/MG-26-5-4</t>
  </si>
  <si>
    <t>Nautico/PE-26-5-4</t>
  </si>
  <si>
    <t>Sport/PE-26-5-4</t>
  </si>
  <si>
    <t>Atletico/MG-27-2-0</t>
  </si>
  <si>
    <t>Nautico/PE-27-2-0</t>
  </si>
  <si>
    <t>Sport/PE-27-2-0</t>
  </si>
  <si>
    <t>Atletico/MG-27-2-1</t>
  </si>
  <si>
    <t>Nautico/PE-27-2-1</t>
  </si>
  <si>
    <t>Sport/PE-27-2-1</t>
  </si>
  <si>
    <t>Atletico/MG-27-3-0</t>
  </si>
  <si>
    <t>Nautico/PE-27-3-0</t>
  </si>
  <si>
    <t>Sport/PE-27-3-0</t>
  </si>
  <si>
    <t>Atletico/MG-27-3-1</t>
  </si>
  <si>
    <t>Nautico/PE-27-3-1</t>
  </si>
  <si>
    <t>Sport/PE-27-3-1</t>
  </si>
  <si>
    <t>Atletico/MG-27-3-2</t>
  </si>
  <si>
    <t>Nautico/PE-27-3-2</t>
  </si>
  <si>
    <t>Sport/PE-27-3-2</t>
  </si>
  <si>
    <t>Atletico/MG-27-4-0</t>
  </si>
  <si>
    <t>Nautico/PE-27-4-0</t>
  </si>
  <si>
    <t>Sport/PE-27-4-0</t>
  </si>
  <si>
    <t>Atletico/MG-27-4-1</t>
  </si>
  <si>
    <t>Nautico/PE-27-4-1</t>
  </si>
  <si>
    <t>Sport/PE-27-4-1</t>
  </si>
  <si>
    <t>Atletico/MG-27-4-2</t>
  </si>
  <si>
    <t>Nautico/PE-27-4-2</t>
  </si>
  <si>
    <t>Sport/PE-27-4-2</t>
  </si>
  <si>
    <t>Atletico/MG-27-4-3</t>
  </si>
  <si>
    <t>Nautico/PE-27-4-3</t>
  </si>
  <si>
    <t>Sport/PE-27-4-3</t>
  </si>
  <si>
    <t>Atletico/MG-27-5-0</t>
  </si>
  <si>
    <t>Nautico/PE-27-5-0</t>
  </si>
  <si>
    <t>Sport/PE-27-5-0</t>
  </si>
  <si>
    <t>Atletico/MG-27-5-1</t>
  </si>
  <si>
    <t>Nautico/PE-27-5-1</t>
  </si>
  <si>
    <t>Sport/PE-27-5-1</t>
  </si>
  <si>
    <t>Atletico/MG-27-5-2</t>
  </si>
  <si>
    <t>Nautico/PE-27-5-2</t>
  </si>
  <si>
    <t>Sport/PE-27-5-2</t>
  </si>
  <si>
    <t>Atletico/MG-27-5-3</t>
  </si>
  <si>
    <t>Nautico/PE-27-5-3</t>
  </si>
  <si>
    <t>Sport/PE-27-5-3</t>
  </si>
  <si>
    <t>Atletico/MG-27-5-4</t>
  </si>
  <si>
    <t>Nautico/PE-27-5-4</t>
  </si>
  <si>
    <t>Sport/PE-27-5-4</t>
  </si>
  <si>
    <t>Atletico/MG-28-2-0</t>
  </si>
  <si>
    <t>Nautico/PE-28-2-0</t>
  </si>
  <si>
    <t>Sport/PE-28-2-0</t>
  </si>
  <si>
    <t>Atletico/MG-28-2-1</t>
  </si>
  <si>
    <t>Nautico/PE-28-2-1</t>
  </si>
  <si>
    <t>Sport/PE-28-2-1</t>
  </si>
  <si>
    <t>Atletico/MG-28-3-0</t>
  </si>
  <si>
    <t>Nautico/PE-28-3-0</t>
  </si>
  <si>
    <t>Sport/PE-28-3-0</t>
  </si>
  <si>
    <t>Atletico/MG-28-3-1</t>
  </si>
  <si>
    <t>Nautico/PE-28-3-1</t>
  </si>
  <si>
    <t>Sport/PE-28-3-1</t>
  </si>
  <si>
    <t>Atletico/MG-28-3-2</t>
  </si>
  <si>
    <t>Nautico/PE-28-3-2</t>
  </si>
  <si>
    <t>Sport/PE-28-3-2</t>
  </si>
  <si>
    <t>Atletico/MG-28-4-0</t>
  </si>
  <si>
    <t>Nautico/PE-28-4-0</t>
  </si>
  <si>
    <t>Sport/PE-28-4-0</t>
  </si>
  <si>
    <t>Atletico/MG-28-4-1</t>
  </si>
  <si>
    <t>Nautico/PE-28-4-1</t>
  </si>
  <si>
    <t>Sport/PE-28-4-1</t>
  </si>
  <si>
    <t>Atletico/MG-28-4-2</t>
  </si>
  <si>
    <t>Nautico/PE-28-4-2</t>
  </si>
  <si>
    <t>Sport/PE-28-4-2</t>
  </si>
  <si>
    <t>Atletico/MG-28-4-3</t>
  </si>
  <si>
    <t>Nautico/PE-28-4-3</t>
  </si>
  <si>
    <t>Sport/PE-28-4-3</t>
  </si>
  <si>
    <t>Atletico/MG-28-5-0</t>
  </si>
  <si>
    <t>Nautico/PE-28-5-0</t>
  </si>
  <si>
    <t>Sport/PE-28-5-0</t>
  </si>
  <si>
    <t>Atletico/MG-28-5-1</t>
  </si>
  <si>
    <t>Nautico/PE-28-5-1</t>
  </si>
  <si>
    <t>Sport/PE-28-5-1</t>
  </si>
  <si>
    <t>Atletico/MG-28-5-2</t>
  </si>
  <si>
    <t>Nautico/PE-28-5-2</t>
  </si>
  <si>
    <t>Sport/PE-28-5-2</t>
  </si>
  <si>
    <t>Atletico/MG-28-5-3</t>
  </si>
  <si>
    <t>Nautico/PE-28-5-3</t>
  </si>
  <si>
    <t>Sport/PE-28-5-3</t>
  </si>
  <si>
    <t>Atletico/MG-28-5-4</t>
  </si>
  <si>
    <t>Nautico/PE-28-5-4</t>
  </si>
  <si>
    <t>Sport/PE-28-5-4</t>
  </si>
  <si>
    <t>America/RN-29-2-0</t>
  </si>
  <si>
    <t>Atletico/MG-29-2-0</t>
  </si>
  <si>
    <t>Nautico/PE-29-2-0</t>
  </si>
  <si>
    <t>Sport/PE-29-2-0</t>
  </si>
  <si>
    <t>America/RN-29-2-1</t>
  </si>
  <si>
    <t>Atletico/MG-29-2-1</t>
  </si>
  <si>
    <t>Nautico/PE-29-2-1</t>
  </si>
  <si>
    <t>Sport/PE-29-2-1</t>
  </si>
  <si>
    <t>America/RN-29-3-0</t>
  </si>
  <si>
    <t>Atletico/MG-29-3-0</t>
  </si>
  <si>
    <t>Nautico/PE-29-3-0</t>
  </si>
  <si>
    <t>Sport/PE-29-3-0</t>
  </si>
  <si>
    <t>America/RN-29-3-1</t>
  </si>
  <si>
    <t>Atletico/MG-29-3-1</t>
  </si>
  <si>
    <t>Nautico/PE-29-3-1</t>
  </si>
  <si>
    <t>Sport/PE-29-3-1</t>
  </si>
  <si>
    <t>America/RN-29-3-2</t>
  </si>
  <si>
    <t>Atletico/MG-29-3-2</t>
  </si>
  <si>
    <t>Nautico/PE-29-3-2</t>
  </si>
  <si>
    <t>Sport/PE-29-3-2</t>
  </si>
  <si>
    <t>America/RN-29-4-0</t>
  </si>
  <si>
    <t>Atletico/MG-29-4-0</t>
  </si>
  <si>
    <t>Nautico/PE-29-4-0</t>
  </si>
  <si>
    <t>Sport/PE-29-4-0</t>
  </si>
  <si>
    <t>America/RN-29-4-1</t>
  </si>
  <si>
    <t>Atletico/MG-29-4-1</t>
  </si>
  <si>
    <t>Nautico/PE-29-4-1</t>
  </si>
  <si>
    <t>Sport/PE-29-4-1</t>
  </si>
  <si>
    <t>America/RN-29-4-2</t>
  </si>
  <si>
    <t>Atletico/MG-29-4-2</t>
  </si>
  <si>
    <t>Nautico/PE-29-4-2</t>
  </si>
  <si>
    <t>Sport/PE-29-4-2</t>
  </si>
  <si>
    <t>America/RN-29-4-3</t>
  </si>
  <si>
    <t>Atletico/MG-29-4-3</t>
  </si>
  <si>
    <t>Nautico/PE-29-4-3</t>
  </si>
  <si>
    <t>Sport/PE-29-4-3</t>
  </si>
  <si>
    <t>Atletico/MG-29-5-0</t>
  </si>
  <si>
    <t>Nautico/PE-29-5-0</t>
  </si>
  <si>
    <t>Sport/PE-29-5-0</t>
  </si>
  <si>
    <t>Atletico/MG-29-5-1</t>
  </si>
  <si>
    <t>Nautico/PE-29-5-1</t>
  </si>
  <si>
    <t>Sport/PE-29-5-1</t>
  </si>
  <si>
    <t>Atletico/MG-29-5-2</t>
  </si>
  <si>
    <t>Nautico/PE-29-5-2</t>
  </si>
  <si>
    <t>Sport/PE-29-5-2</t>
  </si>
  <si>
    <t>Atletico/MG-29-5-3</t>
  </si>
  <si>
    <t>Nautico/PE-29-5-3</t>
  </si>
  <si>
    <t>Sport/PE-29-5-3</t>
  </si>
  <si>
    <t>Atletico/MG-29-5-4</t>
  </si>
  <si>
    <t>Nautico/PE-29-5-4</t>
  </si>
  <si>
    <t>Sport/PE-29-5-4</t>
  </si>
  <si>
    <t>Atletico/MG-30-2-0</t>
  </si>
  <si>
    <t>Nautico/PE-30-2-0</t>
  </si>
  <si>
    <t>Sport/PE-30-2-0</t>
  </si>
  <si>
    <t>Atletico/MG-30-2-1</t>
  </si>
  <si>
    <t>Nautico/PE-30-2-1</t>
  </si>
  <si>
    <t>Sport/PE-30-2-1</t>
  </si>
  <si>
    <t>Atletico/MG-30-3-0</t>
  </si>
  <si>
    <t>Nautico/PE-30-3-0</t>
  </si>
  <si>
    <t>Sport/PE-30-3-0</t>
  </si>
  <si>
    <t>Atletico/MG-30-3-1</t>
  </si>
  <si>
    <t>Nautico/PE-30-3-1</t>
  </si>
  <si>
    <t>Sport/PE-30-3-1</t>
  </si>
  <si>
    <t>Atletico/MG-30-3-2</t>
  </si>
  <si>
    <t>Nautico/PE-30-3-2</t>
  </si>
  <si>
    <t>Sport/PE-30-3-2</t>
  </si>
  <si>
    <t>Atletico/MG-30-4-0</t>
  </si>
  <si>
    <t>Nautico/PE-30-4-0</t>
  </si>
  <si>
    <t>Sport/PE-30-4-0</t>
  </si>
  <si>
    <t>Atletico/MG-30-4-1</t>
  </si>
  <si>
    <t>Nautico/PE-30-4-1</t>
  </si>
  <si>
    <t>Sport/PE-30-4-1</t>
  </si>
  <si>
    <t>Atletico/MG-30-4-2</t>
  </si>
  <si>
    <t>Nautico/PE-30-4-2</t>
  </si>
  <si>
    <t>Sport/PE-30-4-2</t>
  </si>
  <si>
    <t>Atletico/MG-30-4-3</t>
  </si>
  <si>
    <t>Nautico/PE-30-4-3</t>
  </si>
  <si>
    <t>Sport/PE-30-4-3</t>
  </si>
  <si>
    <t>Atletico/MG-30-5-0</t>
  </si>
  <si>
    <t>Nautico/PE-30-5-0</t>
  </si>
  <si>
    <t>Sport/PE-30-5-0</t>
  </si>
  <si>
    <t>Atletico/MG-30-5-1</t>
  </si>
  <si>
    <t>Nautico/PE-30-5-1</t>
  </si>
  <si>
    <t>Sport/PE-30-5-1</t>
  </si>
  <si>
    <t>Atletico/MG-30-5-2</t>
  </si>
  <si>
    <t>Nautico/PE-30-5-2</t>
  </si>
  <si>
    <t>Sport/PE-30-5-2</t>
  </si>
  <si>
    <t>Atletico/MG-30-5-3</t>
  </si>
  <si>
    <t>Nautico/PE-30-5-3</t>
  </si>
  <si>
    <t>Sport/PE-30-5-3</t>
  </si>
  <si>
    <t>Atletico/MG-30-5-4</t>
  </si>
  <si>
    <t>Nautico/PE-30-5-4</t>
  </si>
  <si>
    <t>Sport/PE-30-5-4</t>
  </si>
  <si>
    <t>Coritiba/PR-20-2-0</t>
  </si>
  <si>
    <t>Portuguesa/SP-20-2-0</t>
  </si>
  <si>
    <t>Vitoria/BA-20-2-0</t>
  </si>
  <si>
    <t>Coritiba/PR-20-2-1</t>
  </si>
  <si>
    <t>Portuguesa/SP-20-2-1</t>
  </si>
  <si>
    <t>Vitoria/BA-20-2-1</t>
  </si>
  <si>
    <t>Coritiba/PR-20-3-0</t>
  </si>
  <si>
    <t>Portuguesa/SP-20-3-0</t>
  </si>
  <si>
    <t>Vitoria/BA-20-3-0</t>
  </si>
  <si>
    <t>Coritiba/PR-20-3-1</t>
  </si>
  <si>
    <t>Portuguesa/SP-20-3-1</t>
  </si>
  <si>
    <t>Vitoria/BA-20-3-1</t>
  </si>
  <si>
    <t>Coritiba/PR-20-3-2</t>
  </si>
  <si>
    <t>Portuguesa/SP-20-3-2</t>
  </si>
  <si>
    <t>Vitoria/BA-20-3-2</t>
  </si>
  <si>
    <t>Coritiba/PR-20-4-0</t>
  </si>
  <si>
    <t>Portuguesa/SP-20-4-0</t>
  </si>
  <si>
    <t>Vitoria/BA-20-4-0</t>
  </si>
  <si>
    <t>Coritiba/PR-20-4-1</t>
  </si>
  <si>
    <t>Portuguesa/SP-20-4-1</t>
  </si>
  <si>
    <t>Vitoria/BA-20-4-1</t>
  </si>
  <si>
    <t>Coritiba/PR-20-4-2</t>
  </si>
  <si>
    <t>Portuguesa/SP-20-4-2</t>
  </si>
  <si>
    <t>Vitoria/BA-20-4-2</t>
  </si>
  <si>
    <t>Coritiba/PR-20-4-3</t>
  </si>
  <si>
    <t>Portuguesa/SP-20-4-3</t>
  </si>
  <si>
    <t>Vitoria/BA-20-4-3</t>
  </si>
  <si>
    <t>Coritiba/PR-20-5-0</t>
  </si>
  <si>
    <t>Portuguesa/SP-20-5-0</t>
  </si>
  <si>
    <t>Vitoria/BA-20-5-0</t>
  </si>
  <si>
    <t>Coritiba/PR-20-5-1</t>
  </si>
  <si>
    <t>Portuguesa/SP-20-5-1</t>
  </si>
  <si>
    <t>Vitoria/BA-20-5-1</t>
  </si>
  <si>
    <t>Coritiba/PR-20-5-2</t>
  </si>
  <si>
    <t>Portuguesa/SP-20-5-2</t>
  </si>
  <si>
    <t>Vitoria/BA-20-5-2</t>
  </si>
  <si>
    <t>Coritiba/PR-20-5-3</t>
  </si>
  <si>
    <t>Portuguesa/SP-20-5-3</t>
  </si>
  <si>
    <t>Vitoria/BA-20-5-3</t>
  </si>
  <si>
    <t>Coritiba/PR-20-5-4</t>
  </si>
  <si>
    <t>Portuguesa/SP-20-5-4</t>
  </si>
  <si>
    <t>Vitoria/BA-20-5-4</t>
  </si>
  <si>
    <t>Coritiba/PR-21-2-0</t>
  </si>
  <si>
    <t>Portuguesa/SP-21-2-0</t>
  </si>
  <si>
    <t>Vitoria/BA-21-2-0</t>
  </si>
  <si>
    <t>Coritiba/PR-21-2-1</t>
  </si>
  <si>
    <t>Portuguesa/SP-21-2-1</t>
  </si>
  <si>
    <t>Vitoria/BA-21-2-1</t>
  </si>
  <si>
    <t>Coritiba/PR-21-3-0</t>
  </si>
  <si>
    <t>Portuguesa/SP-21-3-0</t>
  </si>
  <si>
    <t>Vitoria/BA-21-3-0</t>
  </si>
  <si>
    <t>Coritiba/PR-21-3-1</t>
  </si>
  <si>
    <t>Portuguesa/SP-21-3-1</t>
  </si>
  <si>
    <t>Vitoria/BA-21-3-1</t>
  </si>
  <si>
    <t>Coritiba/PR-21-3-2</t>
  </si>
  <si>
    <t>Portuguesa/SP-21-3-2</t>
  </si>
  <si>
    <t>Vitoria/BA-21-3-2</t>
  </si>
  <si>
    <t>Coritiba/PR-21-4-0</t>
  </si>
  <si>
    <t>Portuguesa/SP-21-4-0</t>
  </si>
  <si>
    <t>Vitoria/BA-21-4-0</t>
  </si>
  <si>
    <t>Coritiba/PR-21-4-1</t>
  </si>
  <si>
    <t>Portuguesa/SP-21-4-1</t>
  </si>
  <si>
    <t>Vitoria/BA-21-4-1</t>
  </si>
  <si>
    <t>Coritiba/PR-21-4-2</t>
  </si>
  <si>
    <t>Portuguesa/SP-21-4-2</t>
  </si>
  <si>
    <t>Vitoria/BA-21-4-2</t>
  </si>
  <si>
    <t>Coritiba/PR-21-4-3</t>
  </si>
  <si>
    <t>Portuguesa/SP-21-4-3</t>
  </si>
  <si>
    <t>Vitoria/BA-21-4-3</t>
  </si>
  <si>
    <t>Coritiba/PR-21-5-0</t>
  </si>
  <si>
    <t>Portuguesa/SP-21-5-0</t>
  </si>
  <si>
    <t>Vitoria/BA-21-5-0</t>
  </si>
  <si>
    <t>Coritiba/PR-21-5-1</t>
  </si>
  <si>
    <t>Portuguesa/SP-21-5-1</t>
  </si>
  <si>
    <t>Vitoria/BA-21-5-1</t>
  </si>
  <si>
    <t>Coritiba/PR-21-5-2</t>
  </si>
  <si>
    <t>Portuguesa/SP-21-5-2</t>
  </si>
  <si>
    <t>Vitoria/BA-21-5-2</t>
  </si>
  <si>
    <t>Coritiba/PR-21-5-3</t>
  </si>
  <si>
    <t>Portuguesa/SP-21-5-3</t>
  </si>
  <si>
    <t>Vitoria/BA-21-5-3</t>
  </si>
  <si>
    <t>Coritiba/PR-21-5-4</t>
  </si>
  <si>
    <t>Portuguesa/SP-21-5-4</t>
  </si>
  <si>
    <t>Vitoria/BA-21-5-4</t>
  </si>
  <si>
    <t>Coritiba/PR-22-2-0</t>
  </si>
  <si>
    <t>Portuguesa/SP-22-2-0</t>
  </si>
  <si>
    <t>Vitoria/BA-22-2-0</t>
  </si>
  <si>
    <t>Coritiba/PR-22-2-1</t>
  </si>
  <si>
    <t>Portuguesa/SP-22-2-1</t>
  </si>
  <si>
    <t>Vitoria/BA-22-2-1</t>
  </si>
  <si>
    <t>Coritiba/PR-22-3-0</t>
  </si>
  <si>
    <t>Portuguesa/SP-22-3-0</t>
  </si>
  <si>
    <t>Vitoria/BA-22-3-0</t>
  </si>
  <si>
    <t>Coritiba/PR-22-3-1</t>
  </si>
  <si>
    <t>Portuguesa/SP-22-3-1</t>
  </si>
  <si>
    <t>Vitoria/BA-22-3-1</t>
  </si>
  <si>
    <t>Coritiba/PR-22-3-2</t>
  </si>
  <si>
    <t>Portuguesa/SP-22-3-2</t>
  </si>
  <si>
    <t>Vitoria/BA-22-3-2</t>
  </si>
  <si>
    <t>Coritiba/PR-22-4-0</t>
  </si>
  <si>
    <t>Portuguesa/SP-22-4-0</t>
  </si>
  <si>
    <t>Vitoria/BA-22-4-0</t>
  </si>
  <si>
    <t>Coritiba/PR-22-4-1</t>
  </si>
  <si>
    <t>Portuguesa/SP-22-4-1</t>
  </si>
  <si>
    <t>Vitoria/BA-22-4-1</t>
  </si>
  <si>
    <t>Coritiba/PR-22-4-2</t>
  </si>
  <si>
    <t>Portuguesa/SP-22-4-2</t>
  </si>
  <si>
    <t>Vitoria/BA-22-4-2</t>
  </si>
  <si>
    <t>Coritiba/PR-22-4-3</t>
  </si>
  <si>
    <t>Portuguesa/SP-22-4-3</t>
  </si>
  <si>
    <t>Vitoria/BA-22-4-3</t>
  </si>
  <si>
    <t>Coritiba/PR-22-5-0</t>
  </si>
  <si>
    <t>Portuguesa/SP-22-5-0</t>
  </si>
  <si>
    <t>Vitoria/BA-22-5-0</t>
  </si>
  <si>
    <t>Coritiba/PR-22-5-1</t>
  </si>
  <si>
    <t>Portuguesa/SP-22-5-1</t>
  </si>
  <si>
    <t>Vitoria/BA-22-5-1</t>
  </si>
  <si>
    <t>Coritiba/PR-22-5-2</t>
  </si>
  <si>
    <t>Portuguesa/SP-22-5-2</t>
  </si>
  <si>
    <t>Vitoria/BA-22-5-2</t>
  </si>
  <si>
    <t>Coritiba/PR-22-5-3</t>
  </si>
  <si>
    <t>Portuguesa/SP-22-5-3</t>
  </si>
  <si>
    <t>Vitoria/BA-22-5-3</t>
  </si>
  <si>
    <t>Coritiba/PR-22-5-4</t>
  </si>
  <si>
    <t>Portuguesa/SP-22-5-4</t>
  </si>
  <si>
    <t>Vitoria/BA-22-5-4</t>
  </si>
  <si>
    <t>Coritiba/PR-23-2-0</t>
  </si>
  <si>
    <t>Portuguesa/SP-23-2-0</t>
  </si>
  <si>
    <t>Vitoria/BA-23-2-0</t>
  </si>
  <si>
    <t>Coritiba/PR-23-2-1</t>
  </si>
  <si>
    <t>Portuguesa/SP-23-2-1</t>
  </si>
  <si>
    <t>Vitoria/BA-23-2-1</t>
  </si>
  <si>
    <t>Coritiba/PR-23-3-0</t>
  </si>
  <si>
    <t>Portuguesa/SP-23-3-0</t>
  </si>
  <si>
    <t>Vitoria/BA-23-3-0</t>
  </si>
  <si>
    <t>Coritiba/PR-23-3-1</t>
  </si>
  <si>
    <t>Portuguesa/SP-23-3-1</t>
  </si>
  <si>
    <t>Vitoria/BA-23-3-1</t>
  </si>
  <si>
    <t>Coritiba/PR-23-3-2</t>
  </si>
  <si>
    <t>Portuguesa/SP-23-3-2</t>
  </si>
  <si>
    <t>Vitoria/BA-23-3-2</t>
  </si>
  <si>
    <t>Coritiba/PR-23-4-0</t>
  </si>
  <si>
    <t>Portuguesa/SP-23-4-0</t>
  </si>
  <si>
    <t>Vitoria/BA-23-4-0</t>
  </si>
  <si>
    <t>Coritiba/PR-23-4-1</t>
  </si>
  <si>
    <t>Portuguesa/SP-23-4-1</t>
  </si>
  <si>
    <t>Vitoria/BA-23-4-1</t>
  </si>
  <si>
    <t>Coritiba/PR-23-4-2</t>
  </si>
  <si>
    <t>Portuguesa/SP-23-4-2</t>
  </si>
  <si>
    <t>Vitoria/BA-23-4-2</t>
  </si>
  <si>
    <t>Coritiba/PR-23-4-3</t>
  </si>
  <si>
    <t>Portuguesa/SP-23-4-3</t>
  </si>
  <si>
    <t>Vitoria/BA-23-4-3</t>
  </si>
  <si>
    <t>Coritiba/PR-23-5-0</t>
  </si>
  <si>
    <t>Portuguesa/SP-23-5-0</t>
  </si>
  <si>
    <t>Vitoria/BA-23-5-0</t>
  </si>
  <si>
    <t>Coritiba/PR-23-5-1</t>
  </si>
  <si>
    <t>Portuguesa/SP-23-5-1</t>
  </si>
  <si>
    <t>Vitoria/BA-23-5-1</t>
  </si>
  <si>
    <t>Coritiba/PR-23-5-2</t>
  </si>
  <si>
    <t>Portuguesa/SP-23-5-2</t>
  </si>
  <si>
    <t>Vitoria/BA-23-5-2</t>
  </si>
  <si>
    <t>Coritiba/PR-23-5-3</t>
  </si>
  <si>
    <t>Portuguesa/SP-23-5-3</t>
  </si>
  <si>
    <t>Vitoria/BA-23-5-3</t>
  </si>
  <si>
    <t>Coritiba/PR-23-5-4</t>
  </si>
  <si>
    <t>Portuguesa/SP-23-5-4</t>
  </si>
  <si>
    <t>Vitoria/BA-23-5-4</t>
  </si>
  <si>
    <t>Coritiba/PR-24-2-0</t>
  </si>
  <si>
    <t>Ipatinga/MG-24-2-0</t>
  </si>
  <si>
    <t>Portuguesa/SP-24-2-0</t>
  </si>
  <si>
    <t>Vitoria/BA-24-2-0</t>
  </si>
  <si>
    <t>Coritiba/PR-24-2-1</t>
  </si>
  <si>
    <t>Ipatinga/MG-24-2-1</t>
  </si>
  <si>
    <t>Portuguesa/SP-24-2-1</t>
  </si>
  <si>
    <t>Vitoria/BA-24-2-1</t>
  </si>
  <si>
    <t>Coritiba/PR-24-3-0</t>
  </si>
  <si>
    <t>Ipatinga/MG-24-3-0</t>
  </si>
  <si>
    <t>Portuguesa/SP-24-3-0</t>
  </si>
  <si>
    <t>Vitoria/BA-24-3-0</t>
  </si>
  <si>
    <t>Coritiba/PR-24-3-1</t>
  </si>
  <si>
    <t>Ipatinga/MG-24-3-1</t>
  </si>
  <si>
    <t>Portuguesa/SP-24-3-1</t>
  </si>
  <si>
    <t>Vitoria/BA-24-3-1</t>
  </si>
  <si>
    <t>Coritiba/PR-24-3-2</t>
  </si>
  <si>
    <t>Ipatinga/MG-24-3-2</t>
  </si>
  <si>
    <t>Portuguesa/SP-24-3-2</t>
  </si>
  <si>
    <t>Vitoria/BA-24-3-2</t>
  </si>
  <si>
    <t>Coritiba/PR-24-4-0</t>
  </si>
  <si>
    <t>Ipatinga/MG-24-4-0</t>
  </si>
  <si>
    <t>Portuguesa/SP-24-4-0</t>
  </si>
  <si>
    <t>Vitoria/BA-24-4-0</t>
  </si>
  <si>
    <t>Coritiba/PR-24-4-1</t>
  </si>
  <si>
    <t>Ipatinga/MG-24-4-1</t>
  </si>
  <si>
    <t>Portuguesa/SP-24-4-1</t>
  </si>
  <si>
    <t>Vitoria/BA-24-4-1</t>
  </si>
  <si>
    <t>Coritiba/PR-24-4-2</t>
  </si>
  <si>
    <t>Ipatinga/MG-24-4-2</t>
  </si>
  <si>
    <t>Portuguesa/SP-24-4-2</t>
  </si>
  <si>
    <t>Vitoria/BA-24-4-2</t>
  </si>
  <si>
    <t>Coritiba/PR-24-4-3</t>
  </si>
  <si>
    <t>Ipatinga/MG-24-4-3</t>
  </si>
  <si>
    <t>Portuguesa/SP-24-4-3</t>
  </si>
  <si>
    <t>Vitoria/BA-24-4-3</t>
  </si>
  <si>
    <t>Coritiba/PR-24-5-0</t>
  </si>
  <si>
    <t>Portuguesa/SP-24-5-0</t>
  </si>
  <si>
    <t>Vitoria/BA-24-5-0</t>
  </si>
  <si>
    <t>Coritiba/PR-24-5-1</t>
  </si>
  <si>
    <t>Portuguesa/SP-24-5-1</t>
  </si>
  <si>
    <t>Vitoria/BA-24-5-1</t>
  </si>
  <si>
    <t>Coritiba/PR-24-5-2</t>
  </si>
  <si>
    <t>Portuguesa/SP-24-5-2</t>
  </si>
  <si>
    <t>Vitoria/BA-24-5-2</t>
  </si>
  <si>
    <t>Coritiba/PR-24-5-3</t>
  </si>
  <si>
    <t>Portuguesa/SP-24-5-3</t>
  </si>
  <si>
    <t>Vitoria/BA-24-5-3</t>
  </si>
  <si>
    <t>Coritiba/PR-24-5-4</t>
  </si>
  <si>
    <t>Portuguesa/SP-24-5-4</t>
  </si>
  <si>
    <t>Vitoria/BA-24-5-4</t>
  </si>
  <si>
    <t>Coritiba/PR-25-2-0</t>
  </si>
  <si>
    <t>Portuguesa/SP-25-2-0</t>
  </si>
  <si>
    <t>Vitoria/BA-25-2-0</t>
  </si>
  <si>
    <t>Coritiba/PR-25-2-1</t>
  </si>
  <si>
    <t>Portuguesa/SP-25-2-1</t>
  </si>
  <si>
    <t>Vitoria/BA-25-2-1</t>
  </si>
  <si>
    <t>Coritiba/PR-25-3-0</t>
  </si>
  <si>
    <t>Portuguesa/SP-25-3-0</t>
  </si>
  <si>
    <t>Vitoria/BA-25-3-0</t>
  </si>
  <si>
    <t>Coritiba/PR-25-3-1</t>
  </si>
  <si>
    <t>Portuguesa/SP-25-3-1</t>
  </si>
  <si>
    <t>Vitoria/BA-25-3-1</t>
  </si>
  <si>
    <t>Coritiba/PR-25-3-2</t>
  </si>
  <si>
    <t>Portuguesa/SP-25-3-2</t>
  </si>
  <si>
    <t>Vitoria/BA-25-3-2</t>
  </si>
  <si>
    <t>Coritiba/PR-25-4-0</t>
  </si>
  <si>
    <t>Portuguesa/SP-25-4-0</t>
  </si>
  <si>
    <t>Vitoria/BA-25-4-0</t>
  </si>
  <si>
    <t>Coritiba/PR-25-4-1</t>
  </si>
  <si>
    <t>Portuguesa/SP-25-4-1</t>
  </si>
  <si>
    <t>Vitoria/BA-25-4-1</t>
  </si>
  <si>
    <t>Coritiba/PR-25-4-2</t>
  </si>
  <si>
    <t>Portuguesa/SP-25-4-2</t>
  </si>
  <si>
    <t>Vitoria/BA-25-4-2</t>
  </si>
  <si>
    <t>Coritiba/PR-25-4-3</t>
  </si>
  <si>
    <t>Portuguesa/SP-25-4-3</t>
  </si>
  <si>
    <t>Vitoria/BA-25-4-3</t>
  </si>
  <si>
    <t>Coritiba/PR-25-5-0</t>
  </si>
  <si>
    <t>Portuguesa/SP-25-5-0</t>
  </si>
  <si>
    <t>Vitoria/BA-25-5-0</t>
  </si>
  <si>
    <t>Coritiba/PR-25-5-1</t>
  </si>
  <si>
    <t>Portuguesa/SP-25-5-1</t>
  </si>
  <si>
    <t>Vitoria/BA-25-5-1</t>
  </si>
  <si>
    <t>Coritiba/PR-25-5-2</t>
  </si>
  <si>
    <t>Portuguesa/SP-25-5-2</t>
  </si>
  <si>
    <t>Vitoria/BA-25-5-2</t>
  </si>
  <si>
    <t>Coritiba/PR-25-5-3</t>
  </si>
  <si>
    <t>Portuguesa/SP-25-5-3</t>
  </si>
  <si>
    <t>Vitoria/BA-25-5-3</t>
  </si>
  <si>
    <t>Coritiba/PR-25-5-4</t>
  </si>
  <si>
    <t>Portuguesa/SP-25-5-4</t>
  </si>
  <si>
    <t>Vitoria/BA-25-5-4</t>
  </si>
  <si>
    <t>Coritiba/PR-26-2-0</t>
  </si>
  <si>
    <t>Portuguesa/SP-26-2-0</t>
  </si>
  <si>
    <t>Vitoria/BA-26-2-0</t>
  </si>
  <si>
    <t>Coritiba/PR-26-2-1</t>
  </si>
  <si>
    <t>Portuguesa/SP-26-2-1</t>
  </si>
  <si>
    <t>Vitoria/BA-26-2-1</t>
  </si>
  <si>
    <t>Coritiba/PR-26-3-0</t>
  </si>
  <si>
    <t>Portuguesa/SP-26-3-0</t>
  </si>
  <si>
    <t>Vitoria/BA-26-3-0</t>
  </si>
  <si>
    <t>Coritiba/PR-26-3-1</t>
  </si>
  <si>
    <t>Portuguesa/SP-26-3-1</t>
  </si>
  <si>
    <t>Vitoria/BA-26-3-1</t>
  </si>
  <si>
    <t>Coritiba/PR-26-3-2</t>
  </si>
  <si>
    <t>Portuguesa/SP-26-3-2</t>
  </si>
  <si>
    <t>Vitoria/BA-26-3-2</t>
  </si>
  <si>
    <t>Coritiba/PR-26-4-0</t>
  </si>
  <si>
    <t>Portuguesa/SP-26-4-0</t>
  </si>
  <si>
    <t>Vitoria/BA-26-4-0</t>
  </si>
  <si>
    <t>Coritiba/PR-26-4-1</t>
  </si>
  <si>
    <t>Portuguesa/SP-26-4-1</t>
  </si>
  <si>
    <t>Vitoria/BA-26-4-1</t>
  </si>
  <si>
    <t>Coritiba/PR-26-4-2</t>
  </si>
  <si>
    <t>Portuguesa/SP-26-4-2</t>
  </si>
  <si>
    <t>Vitoria/BA-26-4-2</t>
  </si>
  <si>
    <t>Coritiba/PR-26-4-3</t>
  </si>
  <si>
    <t>Portuguesa/SP-26-4-3</t>
  </si>
  <si>
    <t>Vitoria/BA-26-4-3</t>
  </si>
  <si>
    <t>Coritiba/PR-26-5-0</t>
  </si>
  <si>
    <t>Portuguesa/SP-26-5-0</t>
  </si>
  <si>
    <t>Vitoria/BA-26-5-0</t>
  </si>
  <si>
    <t>Coritiba/PR-26-5-1</t>
  </si>
  <si>
    <t>Portuguesa/SP-26-5-1</t>
  </si>
  <si>
    <t>Vitoria/BA-26-5-1</t>
  </si>
  <si>
    <t>Coritiba/PR-26-5-2</t>
  </si>
  <si>
    <t>Portuguesa/SP-26-5-2</t>
  </si>
  <si>
    <t>Vitoria/BA-26-5-2</t>
  </si>
  <si>
    <t>Coritiba/PR-26-5-3</t>
  </si>
  <si>
    <t>Portuguesa/SP-26-5-3</t>
  </si>
  <si>
    <t>Vitoria/BA-26-5-3</t>
  </si>
  <si>
    <t>Coritiba/PR-26-5-4</t>
  </si>
  <si>
    <t>Portuguesa/SP-26-5-4</t>
  </si>
  <si>
    <t>Vitoria/BA-26-5-4</t>
  </si>
  <si>
    <t>Coritiba/PR-27-2-0</t>
  </si>
  <si>
    <t>Portuguesa/SP-27-2-0</t>
  </si>
  <si>
    <t>Vitoria/BA-27-2-0</t>
  </si>
  <si>
    <t>Coritiba/PR-27-2-1</t>
  </si>
  <si>
    <t>Portuguesa/SP-27-2-1</t>
  </si>
  <si>
    <t>Vitoria/BA-27-2-1</t>
  </si>
  <si>
    <t>Coritiba/PR-27-3-0</t>
  </si>
  <si>
    <t>Portuguesa/SP-27-3-0</t>
  </si>
  <si>
    <t>Vitoria/BA-27-3-0</t>
  </si>
  <si>
    <t>Coritiba/PR-27-3-1</t>
  </si>
  <si>
    <t>Portuguesa/SP-27-3-1</t>
  </si>
  <si>
    <t>Vitoria/BA-27-3-1</t>
  </si>
  <si>
    <t>Coritiba/PR-27-3-2</t>
  </si>
  <si>
    <t>Portuguesa/SP-27-3-2</t>
  </si>
  <si>
    <t>Vitoria/BA-27-3-2</t>
  </si>
  <si>
    <t>Coritiba/PR-27-4-0</t>
  </si>
  <si>
    <t>Portuguesa/SP-27-4-0</t>
  </si>
  <si>
    <t>Vitoria/BA-27-4-0</t>
  </si>
  <si>
    <t>Coritiba/PR-27-4-1</t>
  </si>
  <si>
    <t>Portuguesa/SP-27-4-1</t>
  </si>
  <si>
    <t>Vitoria/BA-27-4-1</t>
  </si>
  <si>
    <t>Coritiba/PR-27-4-2</t>
  </si>
  <si>
    <t>Portuguesa/SP-27-4-2</t>
  </si>
  <si>
    <t>Vitoria/BA-27-4-2</t>
  </si>
  <si>
    <t>Coritiba/PR-27-4-3</t>
  </si>
  <si>
    <t>Portuguesa/SP-27-4-3</t>
  </si>
  <si>
    <t>Vitoria/BA-27-4-3</t>
  </si>
  <si>
    <t>Coritiba/PR-27-5-0</t>
  </si>
  <si>
    <t>Portuguesa/SP-27-5-0</t>
  </si>
  <si>
    <t>Vitoria/BA-27-5-0</t>
  </si>
  <si>
    <t>Coritiba/PR-27-5-1</t>
  </si>
  <si>
    <t>Portuguesa/SP-27-5-1</t>
  </si>
  <si>
    <t>Vitoria/BA-27-5-1</t>
  </si>
  <si>
    <t>Coritiba/PR-27-5-2</t>
  </si>
  <si>
    <t>Portuguesa/SP-27-5-2</t>
  </si>
  <si>
    <t>Vitoria/BA-27-5-2</t>
  </si>
  <si>
    <t>Coritiba/PR-27-5-3</t>
  </si>
  <si>
    <t>Portuguesa/SP-27-5-3</t>
  </si>
  <si>
    <t>Vitoria/BA-27-5-3</t>
  </si>
  <si>
    <t>Coritiba/PR-27-5-4</t>
  </si>
  <si>
    <t>Portuguesa/SP-27-5-4</t>
  </si>
  <si>
    <t>Vitoria/BA-27-5-4</t>
  </si>
  <si>
    <t>Coritiba/PR-28-2-0</t>
  </si>
  <si>
    <t>Portuguesa/SP-28-2-0</t>
  </si>
  <si>
    <t>Vitoria/BA-28-2-0</t>
  </si>
  <si>
    <t>Coritiba/PR-28-2-1</t>
  </si>
  <si>
    <t>Portuguesa/SP-28-2-1</t>
  </si>
  <si>
    <t>Vitoria/BA-28-2-1</t>
  </si>
  <si>
    <t>Coritiba/PR-28-3-0</t>
  </si>
  <si>
    <t>Portuguesa/SP-28-3-0</t>
  </si>
  <si>
    <t>Vitoria/BA-28-3-0</t>
  </si>
  <si>
    <t>Coritiba/PR-28-3-1</t>
  </si>
  <si>
    <t>Portuguesa/SP-28-3-1</t>
  </si>
  <si>
    <t>Vitoria/BA-28-3-1</t>
  </si>
  <si>
    <t>Coritiba/PR-28-3-2</t>
  </si>
  <si>
    <t>Portuguesa/SP-28-3-2</t>
  </si>
  <si>
    <t>Vitoria/BA-28-3-2</t>
  </si>
  <si>
    <t>Coritiba/PR-28-4-0</t>
  </si>
  <si>
    <t>Portuguesa/SP-28-4-0</t>
  </si>
  <si>
    <t>Vitoria/BA-28-4-0</t>
  </si>
  <si>
    <t>Coritiba/PR-28-4-1</t>
  </si>
  <si>
    <t>Portuguesa/SP-28-4-1</t>
  </si>
  <si>
    <t>Vitoria/BA-28-4-1</t>
  </si>
  <si>
    <t>Coritiba/PR-28-4-2</t>
  </si>
  <si>
    <t>Portuguesa/SP-28-4-2</t>
  </si>
  <si>
    <t>Vitoria/BA-28-4-2</t>
  </si>
  <si>
    <t>Coritiba/PR-28-4-3</t>
  </si>
  <si>
    <t>Portuguesa/SP-28-4-3</t>
  </si>
  <si>
    <t>Vitoria/BA-28-4-3</t>
  </si>
  <si>
    <t>Coritiba/PR-28-5-0</t>
  </si>
  <si>
    <t>Portuguesa/SP-28-5-0</t>
  </si>
  <si>
    <t>Vitoria/BA-28-5-0</t>
  </si>
  <si>
    <t>Coritiba/PR-28-5-1</t>
  </si>
  <si>
    <t>Portuguesa/SP-28-5-1</t>
  </si>
  <si>
    <t>Vitoria/BA-28-5-1</t>
  </si>
  <si>
    <t>Coritiba/PR-28-5-2</t>
  </si>
  <si>
    <t>Portuguesa/SP-28-5-2</t>
  </si>
  <si>
    <t>Vitoria/BA-28-5-2</t>
  </si>
  <si>
    <t>Coritiba/PR-28-5-3</t>
  </si>
  <si>
    <t>Portuguesa/SP-28-5-3</t>
  </si>
  <si>
    <t>Vitoria/BA-28-5-3</t>
  </si>
  <si>
    <t>Coritiba/PR-28-5-4</t>
  </si>
  <si>
    <t>Portuguesa/SP-28-5-4</t>
  </si>
  <si>
    <t>Vitoria/BA-28-5-4</t>
  </si>
  <si>
    <t>Coritiba/PR-29-2-0</t>
  </si>
  <si>
    <t>Ipatinga/MG-29-2-0</t>
  </si>
  <si>
    <t>Portuguesa/SP-29-2-0</t>
  </si>
  <si>
    <t>Vitoria/BA-29-2-0</t>
  </si>
  <si>
    <t>Coritiba/PR-29-2-1</t>
  </si>
  <si>
    <t>Ipatinga/MG-29-2-1</t>
  </si>
  <si>
    <t>Portuguesa/SP-29-2-1</t>
  </si>
  <si>
    <t>Vitoria/BA-29-2-1</t>
  </si>
  <si>
    <t>Coritiba/PR-29-3-0</t>
  </si>
  <si>
    <t>Ipatinga/MG-29-3-0</t>
  </si>
  <si>
    <t>Portuguesa/SP-29-3-0</t>
  </si>
  <si>
    <t>Vitoria/BA-29-3-0</t>
  </si>
  <si>
    <t>Coritiba/PR-29-3-1</t>
  </si>
  <si>
    <t>Ipatinga/MG-29-3-1</t>
  </si>
  <si>
    <t>Portuguesa/SP-29-3-1</t>
  </si>
  <si>
    <t>Vitoria/BA-29-3-1</t>
  </si>
  <si>
    <t>Coritiba/PR-29-3-2</t>
  </si>
  <si>
    <t>Ipatinga/MG-29-3-2</t>
  </si>
  <si>
    <t>Portuguesa/SP-29-3-2</t>
  </si>
  <si>
    <t>Vitoria/BA-29-3-2</t>
  </si>
  <si>
    <t>Coritiba/PR-29-4-0</t>
  </si>
  <si>
    <t>Ipatinga/MG-29-4-0</t>
  </si>
  <si>
    <t>Portuguesa/SP-29-4-0</t>
  </si>
  <si>
    <t>Vitoria/BA-29-4-0</t>
  </si>
  <si>
    <t>Coritiba/PR-29-4-1</t>
  </si>
  <si>
    <t>Ipatinga/MG-29-4-1</t>
  </si>
  <si>
    <t>Portuguesa/SP-29-4-1</t>
  </si>
  <si>
    <t>Vitoria/BA-29-4-1</t>
  </si>
  <si>
    <t>Coritiba/PR-29-4-2</t>
  </si>
  <si>
    <t>Ipatinga/MG-29-4-2</t>
  </si>
  <si>
    <t>Portuguesa/SP-29-4-2</t>
  </si>
  <si>
    <t>Vitoria/BA-29-4-2</t>
  </si>
  <si>
    <t>Coritiba/PR-29-4-3</t>
  </si>
  <si>
    <t>Ipatinga/MG-29-4-3</t>
  </si>
  <si>
    <t>Portuguesa/SP-29-4-3</t>
  </si>
  <si>
    <t>Vitoria/BA-29-4-3</t>
  </si>
  <si>
    <t>Coritiba/PR-29-5-0</t>
  </si>
  <si>
    <t>Portuguesa/SP-29-5-0</t>
  </si>
  <si>
    <t>Vitoria/BA-29-5-0</t>
  </si>
  <si>
    <t>Coritiba/PR-29-5-1</t>
  </si>
  <si>
    <t>Portuguesa/SP-29-5-1</t>
  </si>
  <si>
    <t>Vitoria/BA-29-5-1</t>
  </si>
  <si>
    <t>Coritiba/PR-29-5-2</t>
  </si>
  <si>
    <t>Portuguesa/SP-29-5-2</t>
  </si>
  <si>
    <t>Vitoria/BA-29-5-2</t>
  </si>
  <si>
    <t>Coritiba/PR-29-5-3</t>
  </si>
  <si>
    <t>Portuguesa/SP-29-5-3</t>
  </si>
  <si>
    <t>Vitoria/BA-29-5-3</t>
  </si>
  <si>
    <t>Coritiba/PR-29-5-4</t>
  </si>
  <si>
    <t>Portuguesa/SP-29-5-4</t>
  </si>
  <si>
    <t>Vitoria/BA-29-5-4</t>
  </si>
  <si>
    <t>Coritiba/PR-30-2-0</t>
  </si>
  <si>
    <t>Portuguesa/SP-30-2-0</t>
  </si>
  <si>
    <t>Vitoria/BA-30-2-0</t>
  </si>
  <si>
    <t>Coritiba/PR-30-2-1</t>
  </si>
  <si>
    <t>Portuguesa/SP-30-2-1</t>
  </si>
  <si>
    <t>Vitoria/BA-30-2-1</t>
  </si>
  <si>
    <t>Coritiba/PR-30-3-0</t>
  </si>
  <si>
    <t>Portuguesa/SP-30-3-0</t>
  </si>
  <si>
    <t>Vitoria/BA-30-3-0</t>
  </si>
  <si>
    <t>Coritiba/PR-30-3-1</t>
  </si>
  <si>
    <t>Portuguesa/SP-30-3-1</t>
  </si>
  <si>
    <t>Vitoria/BA-30-3-1</t>
  </si>
  <si>
    <t>Coritiba/PR-30-3-2</t>
  </si>
  <si>
    <t>Portuguesa/SP-30-3-2</t>
  </si>
  <si>
    <t>Vitoria/BA-30-3-2</t>
  </si>
  <si>
    <t>Coritiba/PR-30-4-0</t>
  </si>
  <si>
    <t>Portuguesa/SP-30-4-0</t>
  </si>
  <si>
    <t>Vitoria/BA-30-4-0</t>
  </si>
  <si>
    <t>Coritiba/PR-30-4-1</t>
  </si>
  <si>
    <t>Portuguesa/SP-30-4-1</t>
  </si>
  <si>
    <t>Vitoria/BA-30-4-1</t>
  </si>
  <si>
    <t>Coritiba/PR-30-4-2</t>
  </si>
  <si>
    <t>Portuguesa/SP-30-4-2</t>
  </si>
  <si>
    <t>Vitoria/BA-30-4-2</t>
  </si>
  <si>
    <t>Coritiba/PR-30-4-3</t>
  </si>
  <si>
    <t>Portuguesa/SP-30-4-3</t>
  </si>
  <si>
    <t>Vitoria/BA-30-4-3</t>
  </si>
  <si>
    <t>Coritiba/PR-30-5-0</t>
  </si>
  <si>
    <t>Portuguesa/SP-30-5-0</t>
  </si>
  <si>
    <t>Vitoria/BA-30-5-0</t>
  </si>
  <si>
    <t>Coritiba/PR-30-5-1</t>
  </si>
  <si>
    <t>Portuguesa/SP-30-5-1</t>
  </si>
  <si>
    <t>Vitoria/BA-30-5-1</t>
  </si>
  <si>
    <t>Coritiba/PR-30-5-2</t>
  </si>
  <si>
    <t>Portuguesa/SP-30-5-2</t>
  </si>
  <si>
    <t>Vitoria/BA-30-5-2</t>
  </si>
  <si>
    <t>Coritiba/PR-30-5-3</t>
  </si>
  <si>
    <t>Portuguesa/SP-30-5-3</t>
  </si>
  <si>
    <t>Vitoria/BA-30-5-3</t>
  </si>
  <si>
    <t>Coritiba/PR-30-5-4</t>
  </si>
  <si>
    <t>Portuguesa/SP-30-5-4</t>
  </si>
  <si>
    <t>Vitoria/BA-30-5-4</t>
  </si>
  <si>
    <t>Match</t>
  </si>
  <si>
    <t>Window</t>
  </si>
  <si>
    <t>Overlap</t>
  </si>
  <si>
    <t>Combined</t>
  </si>
  <si>
    <t>Helper3</t>
  </si>
  <si>
    <t>Sao Paulo/SP</t>
  </si>
  <si>
    <t>Sao Caetano/SP</t>
  </si>
  <si>
    <t>Atletico/PR</t>
  </si>
  <si>
    <t>Atletico/MG</t>
  </si>
  <si>
    <t>America/RN</t>
  </si>
  <si>
    <t>Santo Andre/SP</t>
  </si>
  <si>
    <t>Atletico/GO</t>
  </si>
  <si>
    <t>America/MG</t>
  </si>
  <si>
    <t>Gremio/RS</t>
  </si>
  <si>
    <t>Gremio Prudente/SP</t>
  </si>
  <si>
    <t>Avai/SC</t>
  </si>
  <si>
    <t>Vitoria/BA</t>
  </si>
  <si>
    <t>Parana/PR</t>
  </si>
  <si>
    <t>Goias/GO</t>
  </si>
  <si>
    <t>Nautico/PE</t>
  </si>
  <si>
    <t>Ceara/CE</t>
  </si>
  <si>
    <t>Criciuma/SC</t>
  </si>
  <si>
    <t>Value</t>
  </si>
  <si>
    <t>Mine</t>
  </si>
  <si>
    <t>Year-Team</t>
  </si>
  <si>
    <t>Rank</t>
  </si>
  <si>
    <t>Avai/SC-20-2-0</t>
  </si>
  <si>
    <t>Avai/SC-20-2-1</t>
  </si>
  <si>
    <t>Avai/SC-20-3-0</t>
  </si>
  <si>
    <t>Avai/SC-20-3-1</t>
  </si>
  <si>
    <t>Avai/SC-20-3-2</t>
  </si>
  <si>
    <t>Avai/SC-20-4-0</t>
  </si>
  <si>
    <t>Avai/SC-20-4-1</t>
  </si>
  <si>
    <t>Avai/SC-20-4-2</t>
  </si>
  <si>
    <t>Avai/SC-20-4-3</t>
  </si>
  <si>
    <t>Avai/SC-20-5-0</t>
  </si>
  <si>
    <t>Avai/SC-20-5-1</t>
  </si>
  <si>
    <t>Avai/SC-20-5-2</t>
  </si>
  <si>
    <t>Avai/SC-20-5-3</t>
  </si>
  <si>
    <t>Avai/SC-20-5-4</t>
  </si>
  <si>
    <t>Avai/SC-21-2-0</t>
  </si>
  <si>
    <t>Avai/SC-21-2-1</t>
  </si>
  <si>
    <t>Avai/SC-21-3-0</t>
  </si>
  <si>
    <t>Avai/SC-21-3-1</t>
  </si>
  <si>
    <t>Avai/SC-21-3-2</t>
  </si>
  <si>
    <t>Avai/SC-21-4-0</t>
  </si>
  <si>
    <t>Avai/SC-21-4-1</t>
  </si>
  <si>
    <t>Avai/SC-21-4-2</t>
  </si>
  <si>
    <t>Avai/SC-21-4-3</t>
  </si>
  <si>
    <t>Avai/SC-21-5-0</t>
  </si>
  <si>
    <t>Avai/SC-21-5-1</t>
  </si>
  <si>
    <t>Avai/SC-21-5-2</t>
  </si>
  <si>
    <t>Avai/SC-21-5-3</t>
  </si>
  <si>
    <t>Avai/SC-21-5-4</t>
  </si>
  <si>
    <t>Avai/SC-22-2-0</t>
  </si>
  <si>
    <t>Avai/SC-22-2-1</t>
  </si>
  <si>
    <t>Avai/SC-22-3-0</t>
  </si>
  <si>
    <t>Avai/SC-22-3-1</t>
  </si>
  <si>
    <t>Avai/SC-22-3-2</t>
  </si>
  <si>
    <t>Avai/SC-22-4-0</t>
  </si>
  <si>
    <t>Avai/SC-22-4-1</t>
  </si>
  <si>
    <t>Avai/SC-22-4-2</t>
  </si>
  <si>
    <t>Avai/SC-22-4-3</t>
  </si>
  <si>
    <t>Avai/SC-22-5-0</t>
  </si>
  <si>
    <t>Avai/SC-22-5-1</t>
  </si>
  <si>
    <t>Avai/SC-22-5-2</t>
  </si>
  <si>
    <t>Avai/SC-22-5-3</t>
  </si>
  <si>
    <t>Avai/SC-22-5-4</t>
  </si>
  <si>
    <t>Barueri/SP-22-5-4</t>
  </si>
  <si>
    <t>Santo Andre/SP-22-5-4</t>
  </si>
  <si>
    <t>Avai/SC-23-2-0</t>
  </si>
  <si>
    <t>Barueri/SP-23-2-0</t>
  </si>
  <si>
    <t>Santo Andre/SP-23-2-0</t>
  </si>
  <si>
    <t>Avai/SC-23-2-1</t>
  </si>
  <si>
    <t>Barueri/SP-23-2-1</t>
  </si>
  <si>
    <t>Santo Andre/SP-23-2-1</t>
  </si>
  <si>
    <t>Avai/SC-23-3-0</t>
  </si>
  <si>
    <t>Barueri/SP-23-3-0</t>
  </si>
  <si>
    <t>Santo Andre/SP-23-3-0</t>
  </si>
  <si>
    <t>Avai/SC-23-3-1</t>
  </si>
  <si>
    <t>Barueri/SP-23-3-1</t>
  </si>
  <si>
    <t>Santo Andre/SP-23-3-1</t>
  </si>
  <si>
    <t>Avai/SC-23-3-2</t>
  </si>
  <si>
    <t>Barueri/SP-23-3-2</t>
  </si>
  <si>
    <t>Santo Andre/SP-23-3-2</t>
  </si>
  <si>
    <t>Avai/SC-23-4-0</t>
  </si>
  <si>
    <t>Barueri/SP-23-4-0</t>
  </si>
  <si>
    <t>Santo Andre/SP-23-4-0</t>
  </si>
  <si>
    <t>Avai/SC-23-4-1</t>
  </si>
  <si>
    <t>Barueri/SP-23-4-1</t>
  </si>
  <si>
    <t>Santo Andre/SP-23-4-1</t>
  </si>
  <si>
    <t>Avai/SC-23-4-2</t>
  </si>
  <si>
    <t>Barueri/SP-23-4-2</t>
  </si>
  <si>
    <t>Santo Andre/SP-23-4-2</t>
  </si>
  <si>
    <t>Avai/SC-23-4-3</t>
  </si>
  <si>
    <t>Barueri/SP-23-4-3</t>
  </si>
  <si>
    <t>Santo Andre/SP-23-4-3</t>
  </si>
  <si>
    <t>Avai/SC-23-5-0</t>
  </si>
  <si>
    <t>Barueri/SP-23-5-0</t>
  </si>
  <si>
    <t>Santo Andre/SP-23-5-0</t>
  </si>
  <si>
    <t>Avai/SC-23-5-1</t>
  </si>
  <si>
    <t>Barueri/SP-23-5-1</t>
  </si>
  <si>
    <t>Santo Andre/SP-23-5-1</t>
  </si>
  <si>
    <t>Avai/SC-23-5-2</t>
  </si>
  <si>
    <t>Barueri/SP-23-5-2</t>
  </si>
  <si>
    <t>Santo Andre/SP-23-5-2</t>
  </si>
  <si>
    <t>Avai/SC-23-5-3</t>
  </si>
  <si>
    <t>Barueri/SP-23-5-3</t>
  </si>
  <si>
    <t>Santo Andre/SP-23-5-3</t>
  </si>
  <si>
    <t>Avai/SC-23-5-4</t>
  </si>
  <si>
    <t>Barueri/SP-23-5-4</t>
  </si>
  <si>
    <t>Santo Andre/SP-23-5-4</t>
  </si>
  <si>
    <t>Avai/SC-24-2-0</t>
  </si>
  <si>
    <t>Barueri/SP-24-2-0</t>
  </si>
  <si>
    <t>Santo Andre/SP-24-2-0</t>
  </si>
  <si>
    <t>Avai/SC-24-2-1</t>
  </si>
  <si>
    <t>Barueri/SP-24-2-1</t>
  </si>
  <si>
    <t>Santo Andre/SP-24-2-1</t>
  </si>
  <si>
    <t>Avai/SC-24-3-0</t>
  </si>
  <si>
    <t>Barueri/SP-24-3-0</t>
  </si>
  <si>
    <t>Santo Andre/SP-24-3-0</t>
  </si>
  <si>
    <t>Avai/SC-24-3-1</t>
  </si>
  <si>
    <t>Barueri/SP-24-3-1</t>
  </si>
  <si>
    <t>Santo Andre/SP-24-3-1</t>
  </si>
  <si>
    <t>Avai/SC-24-3-2</t>
  </si>
  <si>
    <t>Barueri/SP-24-3-2</t>
  </si>
  <si>
    <t>Santo Andre/SP-24-3-2</t>
  </si>
  <si>
    <t>Avai/SC-24-4-0</t>
  </si>
  <si>
    <t>Barueri/SP-24-4-0</t>
  </si>
  <si>
    <t>Santo Andre/SP-24-4-0</t>
  </si>
  <si>
    <t>Avai/SC-24-4-1</t>
  </si>
  <si>
    <t>Barueri/SP-24-4-1</t>
  </si>
  <si>
    <t>Santo Andre/SP-24-4-1</t>
  </si>
  <si>
    <t>Avai/SC-24-4-2</t>
  </si>
  <si>
    <t>Barueri/SP-24-4-2</t>
  </si>
  <si>
    <t>Santo Andre/SP-24-4-2</t>
  </si>
  <si>
    <t>Avai/SC-24-4-3</t>
  </si>
  <si>
    <t>Barueri/SP-24-4-3</t>
  </si>
  <si>
    <t>Santo Andre/SP-24-4-3</t>
  </si>
  <si>
    <t>Avai/SC-24-5-0</t>
  </si>
  <si>
    <t>Barueri/SP-24-5-0</t>
  </si>
  <si>
    <t>Santo Andre/SP-24-5-0</t>
  </si>
  <si>
    <t>Avai/SC-24-5-1</t>
  </si>
  <si>
    <t>Barueri/SP-24-5-1</t>
  </si>
  <si>
    <t>Santo Andre/SP-24-5-1</t>
  </si>
  <si>
    <t>Avai/SC-24-5-2</t>
  </si>
  <si>
    <t>Barueri/SP-24-5-2</t>
  </si>
  <si>
    <t>Santo Andre/SP-24-5-2</t>
  </si>
  <si>
    <t>Avai/SC-24-5-3</t>
  </si>
  <si>
    <t>Barueri/SP-24-5-3</t>
  </si>
  <si>
    <t>Santo Andre/SP-24-5-3</t>
  </si>
  <si>
    <t>Avai/SC-24-5-4</t>
  </si>
  <si>
    <t>Barueri/SP-24-5-4</t>
  </si>
  <si>
    <t>Santo Andre/SP-24-5-4</t>
  </si>
  <si>
    <t>Avai/SC-25-2-0</t>
  </si>
  <si>
    <t>Barueri/SP-25-2-0</t>
  </si>
  <si>
    <t>Santo Andre/SP-25-2-0</t>
  </si>
  <si>
    <t>Avai/SC-25-2-1</t>
  </si>
  <si>
    <t>Barueri/SP-25-2-1</t>
  </si>
  <si>
    <t>Santo Andre/SP-25-2-1</t>
  </si>
  <si>
    <t>Avai/SC-25-3-0</t>
  </si>
  <si>
    <t>Barueri/SP-25-3-0</t>
  </si>
  <si>
    <t>Santo Andre/SP-25-3-0</t>
  </si>
  <si>
    <t>Avai/SC-25-3-1</t>
  </si>
  <si>
    <t>Barueri/SP-25-3-1</t>
  </si>
  <si>
    <t>Santo Andre/SP-25-3-1</t>
  </si>
  <si>
    <t>Avai/SC-25-3-2</t>
  </si>
  <si>
    <t>Barueri/SP-25-3-2</t>
  </si>
  <si>
    <t>Santo Andre/SP-25-3-2</t>
  </si>
  <si>
    <t>Avai/SC-25-4-0</t>
  </si>
  <si>
    <t>Barueri/SP-25-4-0</t>
  </si>
  <si>
    <t>Santo Andre/SP-25-4-0</t>
  </si>
  <si>
    <t>Avai/SC-25-4-1</t>
  </si>
  <si>
    <t>Barueri/SP-25-4-1</t>
  </si>
  <si>
    <t>Santo Andre/SP-25-4-1</t>
  </si>
  <si>
    <t>Avai/SC-25-4-2</t>
  </si>
  <si>
    <t>Barueri/SP-25-4-2</t>
  </si>
  <si>
    <t>Santo Andre/SP-25-4-2</t>
  </si>
  <si>
    <t>Avai/SC-25-4-3</t>
  </si>
  <si>
    <t>Barueri/SP-25-4-3</t>
  </si>
  <si>
    <t>Santo Andre/SP-25-4-3</t>
  </si>
  <si>
    <t>Avai/SC-25-5-0</t>
  </si>
  <si>
    <t>Barueri/SP-25-5-0</t>
  </si>
  <si>
    <t>Santo Andre/SP-25-5-0</t>
  </si>
  <si>
    <t>Avai/SC-25-5-1</t>
  </si>
  <si>
    <t>Barueri/SP-25-5-1</t>
  </si>
  <si>
    <t>Santo Andre/SP-25-5-1</t>
  </si>
  <si>
    <t>Avai/SC-25-5-2</t>
  </si>
  <si>
    <t>Barueri/SP-25-5-2</t>
  </si>
  <si>
    <t>Santo Andre/SP-25-5-2</t>
  </si>
  <si>
    <t>Avai/SC-25-5-3</t>
  </si>
  <si>
    <t>Barueri/SP-25-5-3</t>
  </si>
  <si>
    <t>Santo Andre/SP-25-5-3</t>
  </si>
  <si>
    <t>Avai/SC-25-5-4</t>
  </si>
  <si>
    <t>Barueri/SP-25-5-4</t>
  </si>
  <si>
    <t>Santo Andre/SP-25-5-4</t>
  </si>
  <si>
    <t>Avai/SC-26-2-0</t>
  </si>
  <si>
    <t>Barueri/SP-26-2-0</t>
  </si>
  <si>
    <t>Santo Andre/SP-26-2-0</t>
  </si>
  <si>
    <t>Avai/SC-26-2-1</t>
  </si>
  <si>
    <t>Barueri/SP-26-2-1</t>
  </si>
  <si>
    <t>Santo Andre/SP-26-2-1</t>
  </si>
  <si>
    <t>Avai/SC-26-3-0</t>
  </si>
  <si>
    <t>Barueri/SP-26-3-0</t>
  </si>
  <si>
    <t>Santo Andre/SP-26-3-0</t>
  </si>
  <si>
    <t>Avai/SC-26-3-1</t>
  </si>
  <si>
    <t>Barueri/SP-26-3-1</t>
  </si>
  <si>
    <t>Santo Andre/SP-26-3-1</t>
  </si>
  <si>
    <t>Avai/SC-26-3-2</t>
  </si>
  <si>
    <t>Barueri/SP-26-3-2</t>
  </si>
  <si>
    <t>Santo Andre/SP-26-3-2</t>
  </si>
  <si>
    <t>Avai/SC-26-4-0</t>
  </si>
  <si>
    <t>Barueri/SP-26-4-0</t>
  </si>
  <si>
    <t>Santo Andre/SP-26-4-0</t>
  </si>
  <si>
    <t>Avai/SC-26-4-1</t>
  </si>
  <si>
    <t>Barueri/SP-26-4-1</t>
  </si>
  <si>
    <t>Santo Andre/SP-26-4-1</t>
  </si>
  <si>
    <t>Avai/SC-26-4-2</t>
  </si>
  <si>
    <t>Barueri/SP-26-4-2</t>
  </si>
  <si>
    <t>Santo Andre/SP-26-4-2</t>
  </si>
  <si>
    <t>Avai/SC-26-4-3</t>
  </si>
  <si>
    <t>Barueri/SP-26-4-3</t>
  </si>
  <si>
    <t>Santo Andre/SP-26-4-3</t>
  </si>
  <si>
    <t>Avai/SC-26-5-0</t>
  </si>
  <si>
    <t>Barueri/SP-26-5-0</t>
  </si>
  <si>
    <t>Santo Andre/SP-26-5-0</t>
  </si>
  <si>
    <t>Avai/SC-26-5-1</t>
  </si>
  <si>
    <t>Barueri/SP-26-5-1</t>
  </si>
  <si>
    <t>Santo Andre/SP-26-5-1</t>
  </si>
  <si>
    <t>Avai/SC-26-5-2</t>
  </si>
  <si>
    <t>Barueri/SP-26-5-2</t>
  </si>
  <si>
    <t>Santo Andre/SP-26-5-2</t>
  </si>
  <si>
    <t>Avai/SC-26-5-3</t>
  </si>
  <si>
    <t>Barueri/SP-26-5-3</t>
  </si>
  <si>
    <t>Santo Andre/SP-26-5-3</t>
  </si>
  <si>
    <t>Avai/SC-26-5-4</t>
  </si>
  <si>
    <t>Barueri/SP-26-5-4</t>
  </si>
  <si>
    <t>Santo Andre/SP-26-5-4</t>
  </si>
  <si>
    <t>Avai/SC-27-2-0</t>
  </si>
  <si>
    <t>Barueri/SP-27-2-0</t>
  </si>
  <si>
    <t>Santo Andre/SP-27-2-0</t>
  </si>
  <si>
    <t>Avai/SC-27-2-1</t>
  </si>
  <si>
    <t>Barueri/SP-27-2-1</t>
  </si>
  <si>
    <t>Santo Andre/SP-27-2-1</t>
  </si>
  <si>
    <t>Avai/SC-27-3-0</t>
  </si>
  <si>
    <t>Barueri/SP-27-3-0</t>
  </si>
  <si>
    <t>Santo Andre/SP-27-3-0</t>
  </si>
  <si>
    <t>Avai/SC-27-3-1</t>
  </si>
  <si>
    <t>Barueri/SP-27-3-1</t>
  </si>
  <si>
    <t>Santo Andre/SP-27-3-1</t>
  </si>
  <si>
    <t>Avai/SC-27-3-2</t>
  </si>
  <si>
    <t>Barueri/SP-27-3-2</t>
  </si>
  <si>
    <t>Santo Andre/SP-27-3-2</t>
  </si>
  <si>
    <t>Avai/SC-27-4-0</t>
  </si>
  <si>
    <t>Barueri/SP-27-4-0</t>
  </si>
  <si>
    <t>Santo Andre/SP-27-4-0</t>
  </si>
  <si>
    <t>Avai/SC-27-4-1</t>
  </si>
  <si>
    <t>Barueri/SP-27-4-1</t>
  </si>
  <si>
    <t>Santo Andre/SP-27-4-1</t>
  </si>
  <si>
    <t>Avai/SC-27-4-2</t>
  </si>
  <si>
    <t>Barueri/SP-27-4-2</t>
  </si>
  <si>
    <t>Santo Andre/SP-27-4-2</t>
  </si>
  <si>
    <t>Avai/SC-27-4-3</t>
  </si>
  <si>
    <t>Barueri/SP-27-4-3</t>
  </si>
  <si>
    <t>Santo Andre/SP-27-4-3</t>
  </si>
  <si>
    <t>Avai/SC-27-5-0</t>
  </si>
  <si>
    <t>Barueri/SP-27-5-0</t>
  </si>
  <si>
    <t>Santo Andre/SP-27-5-0</t>
  </si>
  <si>
    <t>Avai/SC-27-5-1</t>
  </si>
  <si>
    <t>Barueri/SP-27-5-1</t>
  </si>
  <si>
    <t>Santo Andre/SP-27-5-1</t>
  </si>
  <si>
    <t>Avai/SC-27-5-2</t>
  </si>
  <si>
    <t>Barueri/SP-27-5-2</t>
  </si>
  <si>
    <t>Santo Andre/SP-27-5-2</t>
  </si>
  <si>
    <t>Avai/SC-27-5-3</t>
  </si>
  <si>
    <t>Barueri/SP-27-5-3</t>
  </si>
  <si>
    <t>Santo Andre/SP-27-5-3</t>
  </si>
  <si>
    <t>Avai/SC-27-5-4</t>
  </si>
  <si>
    <t>Barueri/SP-27-5-4</t>
  </si>
  <si>
    <t>Santo Andre/SP-27-5-4</t>
  </si>
  <si>
    <t>Avai/SC-28-2-0</t>
  </si>
  <si>
    <t>Barueri/SP-28-2-0</t>
  </si>
  <si>
    <t>Santo Andre/SP-28-2-0</t>
  </si>
  <si>
    <t>Avai/SC-28-2-1</t>
  </si>
  <si>
    <t>Barueri/SP-28-2-1</t>
  </si>
  <si>
    <t>Santo Andre/SP-28-2-1</t>
  </si>
  <si>
    <t>Avai/SC-28-3-0</t>
  </si>
  <si>
    <t>Barueri/SP-28-3-0</t>
  </si>
  <si>
    <t>Santo Andre/SP-28-3-0</t>
  </si>
  <si>
    <t>Avai/SC-28-3-1</t>
  </si>
  <si>
    <t>Barueri/SP-28-3-1</t>
  </si>
  <si>
    <t>Santo Andre/SP-28-3-1</t>
  </si>
  <si>
    <t>Avai/SC-28-3-2</t>
  </si>
  <si>
    <t>Barueri/SP-28-3-2</t>
  </si>
  <si>
    <t>Santo Andre/SP-28-3-2</t>
  </si>
  <si>
    <t>Avai/SC-28-4-0</t>
  </si>
  <si>
    <t>Barueri/SP-28-4-0</t>
  </si>
  <si>
    <t>Santo Andre/SP-28-4-0</t>
  </si>
  <si>
    <t>Avai/SC-28-4-1</t>
  </si>
  <si>
    <t>Barueri/SP-28-4-1</t>
  </si>
  <si>
    <t>Santo Andre/SP-28-4-1</t>
  </si>
  <si>
    <t>Avai/SC-28-4-2</t>
  </si>
  <si>
    <t>Barueri/SP-28-4-2</t>
  </si>
  <si>
    <t>Santo Andre/SP-28-4-2</t>
  </si>
  <si>
    <t>Avai/SC-28-4-3</t>
  </si>
  <si>
    <t>Barueri/SP-28-4-3</t>
  </si>
  <si>
    <t>Santo Andre/SP-28-4-3</t>
  </si>
  <si>
    <t>Avai/SC-28-5-0</t>
  </si>
  <si>
    <t>Barueri/SP-28-5-0</t>
  </si>
  <si>
    <t>Santo Andre/SP-28-5-0</t>
  </si>
  <si>
    <t>Avai/SC-28-5-1</t>
  </si>
  <si>
    <t>Barueri/SP-28-5-1</t>
  </si>
  <si>
    <t>Santo Andre/SP-28-5-1</t>
  </si>
  <si>
    <t>Avai/SC-28-5-2</t>
  </si>
  <si>
    <t>Barueri/SP-28-5-2</t>
  </si>
  <si>
    <t>Santo Andre/SP-28-5-2</t>
  </si>
  <si>
    <t>Avai/SC-28-5-3</t>
  </si>
  <si>
    <t>Barueri/SP-28-5-3</t>
  </si>
  <si>
    <t>Santo Andre/SP-28-5-3</t>
  </si>
  <si>
    <t>Avai/SC-28-5-4</t>
  </si>
  <si>
    <t>Barueri/SP-28-5-4</t>
  </si>
  <si>
    <t>Santo Andre/SP-28-5-4</t>
  </si>
  <si>
    <t>Avai/SC-29-2-0</t>
  </si>
  <si>
    <t>Barueri/SP-29-2-0</t>
  </si>
  <si>
    <t>Santo Andre/SP-29-2-0</t>
  </si>
  <si>
    <t>Avai/SC-29-2-1</t>
  </si>
  <si>
    <t>Barueri/SP-29-2-1</t>
  </si>
  <si>
    <t>Santo Andre/SP-29-2-1</t>
  </si>
  <si>
    <t>Avai/SC-29-3-0</t>
  </si>
  <si>
    <t>Barueri/SP-29-3-0</t>
  </si>
  <si>
    <t>Santo Andre/SP-29-3-0</t>
  </si>
  <si>
    <t>Avai/SC-29-3-1</t>
  </si>
  <si>
    <t>Barueri/SP-29-3-1</t>
  </si>
  <si>
    <t>Santo Andre/SP-29-3-1</t>
  </si>
  <si>
    <t>Avai/SC-29-3-2</t>
  </si>
  <si>
    <t>Barueri/SP-29-3-2</t>
  </si>
  <si>
    <t>Santo Andre/SP-29-3-2</t>
  </si>
  <si>
    <t>Avai/SC-29-4-0</t>
  </si>
  <si>
    <t>Barueri/SP-29-4-0</t>
  </si>
  <si>
    <t>Santo Andre/SP-29-4-0</t>
  </si>
  <si>
    <t>Avai/SC-29-4-1</t>
  </si>
  <si>
    <t>Barueri/SP-29-4-1</t>
  </si>
  <si>
    <t>Santo Andre/SP-29-4-1</t>
  </si>
  <si>
    <t>Avai/SC-29-4-2</t>
  </si>
  <si>
    <t>Barueri/SP-29-4-2</t>
  </si>
  <si>
    <t>Santo Andre/SP-29-4-2</t>
  </si>
  <si>
    <t>Avai/SC-29-4-3</t>
  </si>
  <si>
    <t>Barueri/SP-29-4-3</t>
  </si>
  <si>
    <t>Santo Andre/SP-29-4-3</t>
  </si>
  <si>
    <t>Avai/SC-29-5-0</t>
  </si>
  <si>
    <t>Barueri/SP-29-5-0</t>
  </si>
  <si>
    <t>Santo Andre/SP-29-5-0</t>
  </si>
  <si>
    <t>Avai/SC-29-5-1</t>
  </si>
  <si>
    <t>Barueri/SP-29-5-1</t>
  </si>
  <si>
    <t>Santo Andre/SP-29-5-1</t>
  </si>
  <si>
    <t>Avai/SC-29-5-2</t>
  </si>
  <si>
    <t>Barueri/SP-29-5-2</t>
  </si>
  <si>
    <t>Santo Andre/SP-29-5-2</t>
  </si>
  <si>
    <t>Avai/SC-29-5-3</t>
  </si>
  <si>
    <t>Barueri/SP-29-5-3</t>
  </si>
  <si>
    <t>Santo Andre/SP-29-5-3</t>
  </si>
  <si>
    <t>Avai/SC-29-5-4</t>
  </si>
  <si>
    <t>Barueri/SP-29-5-4</t>
  </si>
  <si>
    <t>Santo Andre/SP-29-5-4</t>
  </si>
  <si>
    <t>Avai/SC-30-2-0</t>
  </si>
  <si>
    <t>Barueri/SP-30-2-0</t>
  </si>
  <si>
    <t>Santo Andre/SP-30-2-0</t>
  </si>
  <si>
    <t>Avai/SC-30-2-1</t>
  </si>
  <si>
    <t>Barueri/SP-30-2-1</t>
  </si>
  <si>
    <t>Santo Andre/SP-30-2-1</t>
  </si>
  <si>
    <t>Avai/SC-30-3-0</t>
  </si>
  <si>
    <t>Barueri/SP-30-3-0</t>
  </si>
  <si>
    <t>Santo Andre/SP-30-3-0</t>
  </si>
  <si>
    <t>Avai/SC-30-3-1</t>
  </si>
  <si>
    <t>Barueri/SP-30-3-1</t>
  </si>
  <si>
    <t>Santo Andre/SP-30-3-1</t>
  </si>
  <si>
    <t>Avai/SC-30-3-2</t>
  </si>
  <si>
    <t>Barueri/SP-30-3-2</t>
  </si>
  <si>
    <t>Santo Andre/SP-30-3-2</t>
  </si>
  <si>
    <t>Avai/SC-30-4-0</t>
  </si>
  <si>
    <t>Barueri/SP-30-4-0</t>
  </si>
  <si>
    <t>Santo Andre/SP-30-4-0</t>
  </si>
  <si>
    <t>Avai/SC-30-4-1</t>
  </si>
  <si>
    <t>Barueri/SP-30-4-1</t>
  </si>
  <si>
    <t>Santo Andre/SP-30-4-1</t>
  </si>
  <si>
    <t>Avai/SC-30-4-2</t>
  </si>
  <si>
    <t>Barueri/SP-30-4-2</t>
  </si>
  <si>
    <t>Santo Andre/SP-30-4-2</t>
  </si>
  <si>
    <t>Avai/SC-30-4-3</t>
  </si>
  <si>
    <t>Barueri/SP-30-4-3</t>
  </si>
  <si>
    <t>Santo Andre/SP-30-4-3</t>
  </si>
  <si>
    <t>Avai/SC-30-5-0</t>
  </si>
  <si>
    <t>Barueri/SP-30-5-0</t>
  </si>
  <si>
    <t>Santo Andre/SP-30-5-0</t>
  </si>
  <si>
    <t>Avai/SC-30-5-1</t>
  </si>
  <si>
    <t>Barueri/SP-30-5-1</t>
  </si>
  <si>
    <t>Santo Andre/SP-30-5-1</t>
  </si>
  <si>
    <t>Avai/SC-30-5-2</t>
  </si>
  <si>
    <t>Barueri/SP-30-5-2</t>
  </si>
  <si>
    <t>Santo Andre/SP-30-5-2</t>
  </si>
  <si>
    <t>Avai/SC-30-5-3</t>
  </si>
  <si>
    <t>Barueri/SP-30-5-3</t>
  </si>
  <si>
    <t>Santo Andre/SP-30-5-3</t>
  </si>
  <si>
    <t>Avai/SC-30-5-4</t>
  </si>
  <si>
    <t>Barueri/SP-30-5-4</t>
  </si>
  <si>
    <t>Santo Andre/SP-30-5-4</t>
  </si>
  <si>
    <t>Atletico/GO-20-2-0</t>
  </si>
  <si>
    <t>Ceara/CE-20-2-0</t>
  </si>
  <si>
    <t>Gremio Prudente/SP-20-2-0</t>
  </si>
  <si>
    <t>Guarani/SP-20-2-0</t>
  </si>
  <si>
    <t>Atletico/GO-20-2-1</t>
  </si>
  <si>
    <t>Ceara/CE-20-2-1</t>
  </si>
  <si>
    <t>Gremio Prudente/SP-20-2-1</t>
  </si>
  <si>
    <t>Guarani/SP-20-2-1</t>
  </si>
  <si>
    <t>Atletico/GO-20-3-0</t>
  </si>
  <si>
    <t>Ceara/CE-20-3-0</t>
  </si>
  <si>
    <t>Gremio Prudente/SP-20-3-0</t>
  </si>
  <si>
    <t>Guarani/SP-20-3-0</t>
  </si>
  <si>
    <t>Atletico/GO-20-3-1</t>
  </si>
  <si>
    <t>Ceara/CE-20-3-1</t>
  </si>
  <si>
    <t>Gremio Prudente/SP-20-3-1</t>
  </si>
  <si>
    <t>Guarani/SP-20-3-1</t>
  </si>
  <si>
    <t>Atletico/GO-20-3-2</t>
  </si>
  <si>
    <t>Ceara/CE-20-3-2</t>
  </si>
  <si>
    <t>Gremio Prudente/SP-20-3-2</t>
  </si>
  <si>
    <t>Guarani/SP-20-3-2</t>
  </si>
  <si>
    <t>Atletico/GO-20-4-0</t>
  </si>
  <si>
    <t>Ceara/CE-20-4-0</t>
  </si>
  <si>
    <t>Gremio Prudente/SP-20-4-0</t>
  </si>
  <si>
    <t>Guarani/SP-20-4-0</t>
  </si>
  <si>
    <t>Atletico/GO-20-4-1</t>
  </si>
  <si>
    <t>Ceara/CE-20-4-1</t>
  </si>
  <si>
    <t>Gremio Prudente/SP-20-4-1</t>
  </si>
  <si>
    <t>Guarani/SP-20-4-1</t>
  </si>
  <si>
    <t>Atletico/GO-20-4-2</t>
  </si>
  <si>
    <t>Ceara/CE-20-4-2</t>
  </si>
  <si>
    <t>Gremio Prudente/SP-20-4-2</t>
  </si>
  <si>
    <t>Guarani/SP-20-4-2</t>
  </si>
  <si>
    <t>Atletico/GO-20-4-3</t>
  </si>
  <si>
    <t>Ceara/CE-20-4-3</t>
  </si>
  <si>
    <t>Gremio Prudente/SP-20-4-3</t>
  </si>
  <si>
    <t>Guarani/SP-20-4-3</t>
  </si>
  <si>
    <t>Atletico/GO-20-5-0</t>
  </si>
  <si>
    <t>Ceara/CE-20-5-0</t>
  </si>
  <si>
    <t>Gremio Prudente/SP-20-5-0</t>
  </si>
  <si>
    <t>Guarani/SP-20-5-0</t>
  </si>
  <si>
    <t>Atletico/GO-20-5-1</t>
  </si>
  <si>
    <t>Ceara/CE-20-5-1</t>
  </si>
  <si>
    <t>Gremio Prudente/SP-20-5-1</t>
  </si>
  <si>
    <t>Guarani/SP-20-5-1</t>
  </si>
  <si>
    <t>Atletico/GO-20-5-2</t>
  </si>
  <si>
    <t>Ceara/CE-20-5-2</t>
  </si>
  <si>
    <t>Gremio Prudente/SP-20-5-2</t>
  </si>
  <si>
    <t>Guarani/SP-20-5-2</t>
  </si>
  <si>
    <t>Atletico/GO-20-5-3</t>
  </si>
  <si>
    <t>Ceara/CE-20-5-3</t>
  </si>
  <si>
    <t>Gremio Prudente/SP-20-5-3</t>
  </si>
  <si>
    <t>Guarani/SP-20-5-3</t>
  </si>
  <si>
    <t>Atletico/GO-20-5-4</t>
  </si>
  <si>
    <t>Ceara/CE-20-5-4</t>
  </si>
  <si>
    <t>Gremio Prudente/SP-20-5-4</t>
  </si>
  <si>
    <t>Guarani/SP-20-5-4</t>
  </si>
  <si>
    <t>Atletico/GO-21-2-0</t>
  </si>
  <si>
    <t>Ceara/CE-21-2-0</t>
  </si>
  <si>
    <t>Gremio Prudente/SP-21-2-0</t>
  </si>
  <si>
    <t>Guarani/SP-21-2-0</t>
  </si>
  <si>
    <t>Atletico/GO-21-2-1</t>
  </si>
  <si>
    <t>Ceara/CE-21-2-1</t>
  </si>
  <si>
    <t>Gremio Prudente/SP-21-2-1</t>
  </si>
  <si>
    <t>Guarani/SP-21-2-1</t>
  </si>
  <si>
    <t>Atletico/GO-21-3-0</t>
  </si>
  <si>
    <t>Ceara/CE-21-3-0</t>
  </si>
  <si>
    <t>Gremio Prudente/SP-21-3-0</t>
  </si>
  <si>
    <t>Guarani/SP-21-3-0</t>
  </si>
  <si>
    <t>Atletico/GO-21-3-1</t>
  </si>
  <si>
    <t>Ceara/CE-21-3-1</t>
  </si>
  <si>
    <t>Gremio Prudente/SP-21-3-1</t>
  </si>
  <si>
    <t>Guarani/SP-21-3-1</t>
  </si>
  <si>
    <t>Atletico/GO-21-3-2</t>
  </si>
  <si>
    <t>Ceara/CE-21-3-2</t>
  </si>
  <si>
    <t>Gremio Prudente/SP-21-3-2</t>
  </si>
  <si>
    <t>Guarani/SP-21-3-2</t>
  </si>
  <si>
    <t>Atletico/GO-21-4-0</t>
  </si>
  <si>
    <t>Ceara/CE-21-4-0</t>
  </si>
  <si>
    <t>Gremio Prudente/SP-21-4-0</t>
  </si>
  <si>
    <t>Guarani/SP-21-4-0</t>
  </si>
  <si>
    <t>Atletico/GO-21-4-1</t>
  </si>
  <si>
    <t>Ceara/CE-21-4-1</t>
  </si>
  <si>
    <t>Gremio Prudente/SP-21-4-1</t>
  </si>
  <si>
    <t>Guarani/SP-21-4-1</t>
  </si>
  <si>
    <t>Atletico/GO-21-4-2</t>
  </si>
  <si>
    <t>Ceara/CE-21-4-2</t>
  </si>
  <si>
    <t>Gremio Prudente/SP-21-4-2</t>
  </si>
  <si>
    <t>Guarani/SP-21-4-2</t>
  </si>
  <si>
    <t>Atletico/GO-21-4-3</t>
  </si>
  <si>
    <t>Ceara/CE-21-4-3</t>
  </si>
  <si>
    <t>Gremio Prudente/SP-21-4-3</t>
  </si>
  <si>
    <t>Guarani/SP-21-4-3</t>
  </si>
  <si>
    <t>Atletico/GO-21-5-0</t>
  </si>
  <si>
    <t>Ceara/CE-21-5-0</t>
  </si>
  <si>
    <t>Gremio Prudente/SP-21-5-0</t>
  </si>
  <si>
    <t>Guarani/SP-21-5-0</t>
  </si>
  <si>
    <t>Atletico/GO-21-5-1</t>
  </si>
  <si>
    <t>Ceara/CE-21-5-1</t>
  </si>
  <si>
    <t>Gremio Prudente/SP-21-5-1</t>
  </si>
  <si>
    <t>Guarani/SP-21-5-1</t>
  </si>
  <si>
    <t>Atletico/GO-21-5-2</t>
  </si>
  <si>
    <t>Ceara/CE-21-5-2</t>
  </si>
  <si>
    <t>Gremio Prudente/SP-21-5-2</t>
  </si>
  <si>
    <t>Guarani/SP-21-5-2</t>
  </si>
  <si>
    <t>Atletico/GO-21-5-3</t>
  </si>
  <si>
    <t>Ceara/CE-21-5-3</t>
  </si>
  <si>
    <t>Gremio Prudente/SP-21-5-3</t>
  </si>
  <si>
    <t>Guarani/SP-21-5-3</t>
  </si>
  <si>
    <t>Atletico/GO-21-5-4</t>
  </si>
  <si>
    <t>Ceara/CE-21-5-4</t>
  </si>
  <si>
    <t>Gremio Prudente/SP-21-5-4</t>
  </si>
  <si>
    <t>Guarani/SP-21-5-4</t>
  </si>
  <si>
    <t>Atletico/GO-22-2-0</t>
  </si>
  <si>
    <t>Ceara/CE-22-2-0</t>
  </si>
  <si>
    <t>Gremio Prudente/SP-22-2-0</t>
  </si>
  <si>
    <t>Guarani/SP-22-2-0</t>
  </si>
  <si>
    <t>Atletico/GO-22-2-1</t>
  </si>
  <si>
    <t>Ceara/CE-22-2-1</t>
  </si>
  <si>
    <t>Gremio Prudente/SP-22-2-1</t>
  </si>
  <si>
    <t>Guarani/SP-22-2-1</t>
  </si>
  <si>
    <t>Atletico/GO-22-3-0</t>
  </si>
  <si>
    <t>Ceara/CE-22-3-0</t>
  </si>
  <si>
    <t>Gremio Prudente/SP-22-3-0</t>
  </si>
  <si>
    <t>Guarani/SP-22-3-0</t>
  </si>
  <si>
    <t>Atletico/GO-22-3-1</t>
  </si>
  <si>
    <t>Ceara/CE-22-3-1</t>
  </si>
  <si>
    <t>Gremio Prudente/SP-22-3-1</t>
  </si>
  <si>
    <t>Guarani/SP-22-3-1</t>
  </si>
  <si>
    <t>Atletico/GO-22-3-2</t>
  </si>
  <si>
    <t>Ceara/CE-22-3-2</t>
  </si>
  <si>
    <t>Gremio Prudente/SP-22-3-2</t>
  </si>
  <si>
    <t>Guarani/SP-22-3-2</t>
  </si>
  <si>
    <t>Atletico/GO-22-4-0</t>
  </si>
  <si>
    <t>Ceara/CE-22-4-0</t>
  </si>
  <si>
    <t>Gremio Prudente/SP-22-4-0</t>
  </si>
  <si>
    <t>Guarani/SP-22-4-0</t>
  </si>
  <si>
    <t>Atletico/GO-22-4-1</t>
  </si>
  <si>
    <t>Ceara/CE-22-4-1</t>
  </si>
  <si>
    <t>Gremio Prudente/SP-22-4-1</t>
  </si>
  <si>
    <t>Guarani/SP-22-4-1</t>
  </si>
  <si>
    <t>Atletico/GO-22-4-2</t>
  </si>
  <si>
    <t>Ceara/CE-22-4-2</t>
  </si>
  <si>
    <t>Gremio Prudente/SP-22-4-2</t>
  </si>
  <si>
    <t>Guarani/SP-22-4-2</t>
  </si>
  <si>
    <t>Atletico/GO-22-4-3</t>
  </si>
  <si>
    <t>Ceara/CE-22-4-3</t>
  </si>
  <si>
    <t>Gremio Prudente/SP-22-4-3</t>
  </si>
  <si>
    <t>Guarani/SP-22-4-3</t>
  </si>
  <si>
    <t>Atletico/GO-22-5-0</t>
  </si>
  <si>
    <t>Ceara/CE-22-5-0</t>
  </si>
  <si>
    <t>Gremio Prudente/SP-22-5-0</t>
  </si>
  <si>
    <t>Guarani/SP-22-5-0</t>
  </si>
  <si>
    <t>Atletico/GO-22-5-1</t>
  </si>
  <si>
    <t>Ceara/CE-22-5-1</t>
  </si>
  <si>
    <t>Gremio Prudente/SP-22-5-1</t>
  </si>
  <si>
    <t>Guarani/SP-22-5-1</t>
  </si>
  <si>
    <t>Atletico/GO-22-5-2</t>
  </si>
  <si>
    <t>Ceara/CE-22-5-2</t>
  </si>
  <si>
    <t>Gremio Prudente/SP-22-5-2</t>
  </si>
  <si>
    <t>Guarani/SP-22-5-2</t>
  </si>
  <si>
    <t>Atletico/GO-22-5-3</t>
  </si>
  <si>
    <t>Ceara/CE-22-5-3</t>
  </si>
  <si>
    <t>Gremio Prudente/SP-22-5-3</t>
  </si>
  <si>
    <t>Guarani/SP-22-5-3</t>
  </si>
  <si>
    <t>Atletico/GO-22-5-4</t>
  </si>
  <si>
    <t>Ceara/CE-22-5-4</t>
  </si>
  <si>
    <t>Gremio Prudente/SP-22-5-4</t>
  </si>
  <si>
    <t>Guarani/SP-22-5-4</t>
  </si>
  <si>
    <t>Atletico/GO-23-2-0</t>
  </si>
  <si>
    <t>Ceara/CE-23-2-0</t>
  </si>
  <si>
    <t>Gremio Prudente/SP-23-2-0</t>
  </si>
  <si>
    <t>Guarani/SP-23-2-0</t>
  </si>
  <si>
    <t>Atletico/GO-23-2-1</t>
  </si>
  <si>
    <t>Ceara/CE-23-2-1</t>
  </si>
  <si>
    <t>Gremio Prudente/SP-23-2-1</t>
  </si>
  <si>
    <t>Guarani/SP-23-2-1</t>
  </si>
  <si>
    <t>Atletico/GO-23-3-0</t>
  </si>
  <si>
    <t>Ceara/CE-23-3-0</t>
  </si>
  <si>
    <t>Gremio Prudente/SP-23-3-0</t>
  </si>
  <si>
    <t>Guarani/SP-23-3-0</t>
  </si>
  <si>
    <t>Atletico/GO-23-3-1</t>
  </si>
  <si>
    <t>Ceara/CE-23-3-1</t>
  </si>
  <si>
    <t>Gremio Prudente/SP-23-3-1</t>
  </si>
  <si>
    <t>Guarani/SP-23-3-1</t>
  </si>
  <si>
    <t>Atletico/GO-23-3-2</t>
  </si>
  <si>
    <t>Ceara/CE-23-3-2</t>
  </si>
  <si>
    <t>Gremio Prudente/SP-23-3-2</t>
  </si>
  <si>
    <t>Guarani/SP-23-3-2</t>
  </si>
  <si>
    <t>Atletico/GO-23-4-0</t>
  </si>
  <si>
    <t>Ceara/CE-23-4-0</t>
  </si>
  <si>
    <t>Gremio Prudente/SP-23-4-0</t>
  </si>
  <si>
    <t>Guarani/SP-23-4-0</t>
  </si>
  <si>
    <t>Atletico/GO-23-4-1</t>
  </si>
  <si>
    <t>Ceara/CE-23-4-1</t>
  </si>
  <si>
    <t>Gremio Prudente/SP-23-4-1</t>
  </si>
  <si>
    <t>Guarani/SP-23-4-1</t>
  </si>
  <si>
    <t>Atletico/GO-23-4-2</t>
  </si>
  <si>
    <t>Ceara/CE-23-4-2</t>
  </si>
  <si>
    <t>Gremio Prudente/SP-23-4-2</t>
  </si>
  <si>
    <t>Guarani/SP-23-4-2</t>
  </si>
  <si>
    <t>Atletico/GO-23-4-3</t>
  </si>
  <si>
    <t>Ceara/CE-23-4-3</t>
  </si>
  <si>
    <t>Gremio Prudente/SP-23-4-3</t>
  </si>
  <si>
    <t>Guarani/SP-23-4-3</t>
  </si>
  <si>
    <t>Atletico/GO-23-5-0</t>
  </si>
  <si>
    <t>Ceara/CE-23-5-0</t>
  </si>
  <si>
    <t>Gremio Prudente/SP-23-5-0</t>
  </si>
  <si>
    <t>Guarani/SP-23-5-0</t>
  </si>
  <si>
    <t>Atletico/GO-23-5-1</t>
  </si>
  <si>
    <t>Ceara/CE-23-5-1</t>
  </si>
  <si>
    <t>Gremio Prudente/SP-23-5-1</t>
  </si>
  <si>
    <t>Guarani/SP-23-5-1</t>
  </si>
  <si>
    <t>Atletico/GO-23-5-2</t>
  </si>
  <si>
    <t>Ceara/CE-23-5-2</t>
  </si>
  <si>
    <t>Gremio Prudente/SP-23-5-2</t>
  </si>
  <si>
    <t>Guarani/SP-23-5-2</t>
  </si>
  <si>
    <t>Atletico/GO-23-5-3</t>
  </si>
  <si>
    <t>Ceara/CE-23-5-3</t>
  </si>
  <si>
    <t>Gremio Prudente/SP-23-5-3</t>
  </si>
  <si>
    <t>Guarani/SP-23-5-3</t>
  </si>
  <si>
    <t>Atletico/GO-23-5-4</t>
  </si>
  <si>
    <t>Ceara/CE-23-5-4</t>
  </si>
  <si>
    <t>Gremio Prudente/SP-23-5-4</t>
  </si>
  <si>
    <t>Guarani/SP-23-5-4</t>
  </si>
  <si>
    <t>Atletico/GO-24-2-0</t>
  </si>
  <si>
    <t>Ceara/CE-24-2-0</t>
  </si>
  <si>
    <t>Gremio Prudente/SP-24-2-0</t>
  </si>
  <si>
    <t>Guarani/SP-24-2-0</t>
  </si>
  <si>
    <t>Atletico/GO-24-2-1</t>
  </si>
  <si>
    <t>Ceara/CE-24-2-1</t>
  </si>
  <si>
    <t>Gremio Prudente/SP-24-2-1</t>
  </si>
  <si>
    <t>Guarani/SP-24-2-1</t>
  </si>
  <si>
    <t>Atletico/GO-24-3-0</t>
  </si>
  <si>
    <t>Ceara/CE-24-3-0</t>
  </si>
  <si>
    <t>Gremio Prudente/SP-24-3-0</t>
  </si>
  <si>
    <t>Guarani/SP-24-3-0</t>
  </si>
  <si>
    <t>Atletico/GO-24-3-1</t>
  </si>
  <si>
    <t>Ceara/CE-24-3-1</t>
  </si>
  <si>
    <t>Gremio Prudente/SP-24-3-1</t>
  </si>
  <si>
    <t>Guarani/SP-24-3-1</t>
  </si>
  <si>
    <t>Atletico/GO-24-3-2</t>
  </si>
  <si>
    <t>Ceara/CE-24-3-2</t>
  </si>
  <si>
    <t>Gremio Prudente/SP-24-3-2</t>
  </si>
  <si>
    <t>Guarani/SP-24-3-2</t>
  </si>
  <si>
    <t>Atletico/GO-24-4-0</t>
  </si>
  <si>
    <t>Ceara/CE-24-4-0</t>
  </si>
  <si>
    <t>Gremio Prudente/SP-24-4-0</t>
  </si>
  <si>
    <t>Guarani/SP-24-4-0</t>
  </si>
  <si>
    <t>Atletico/GO-24-4-1</t>
  </si>
  <si>
    <t>Ceara/CE-24-4-1</t>
  </si>
  <si>
    <t>Gremio Prudente/SP-24-4-1</t>
  </si>
  <si>
    <t>Guarani/SP-24-4-1</t>
  </si>
  <si>
    <t>Atletico/GO-24-4-2</t>
  </si>
  <si>
    <t>Ceara/CE-24-4-2</t>
  </si>
  <si>
    <t>Gremio Prudente/SP-24-4-2</t>
  </si>
  <si>
    <t>Guarani/SP-24-4-2</t>
  </si>
  <si>
    <t>Atletico/GO-24-4-3</t>
  </si>
  <si>
    <t>Ceara/CE-24-4-3</t>
  </si>
  <si>
    <t>Gremio Prudente/SP-24-4-3</t>
  </si>
  <si>
    <t>Guarani/SP-24-4-3</t>
  </si>
  <si>
    <t>Atletico/GO-24-5-0</t>
  </si>
  <si>
    <t>Ceara/CE-24-5-0</t>
  </si>
  <si>
    <t>Gremio Prudente/SP-24-5-0</t>
  </si>
  <si>
    <t>Guarani/SP-24-5-0</t>
  </si>
  <si>
    <t>Atletico/GO-24-5-1</t>
  </si>
  <si>
    <t>Ceara/CE-24-5-1</t>
  </si>
  <si>
    <t>Gremio Prudente/SP-24-5-1</t>
  </si>
  <si>
    <t>Guarani/SP-24-5-1</t>
  </si>
  <si>
    <t>Atletico/GO-24-5-2</t>
  </si>
  <si>
    <t>Ceara/CE-24-5-2</t>
  </si>
  <si>
    <t>Gremio Prudente/SP-24-5-2</t>
  </si>
  <si>
    <t>Guarani/SP-24-5-2</t>
  </si>
  <si>
    <t>Atletico/GO-24-5-3</t>
  </si>
  <si>
    <t>Ceara/CE-24-5-3</t>
  </si>
  <si>
    <t>Gremio Prudente/SP-24-5-3</t>
  </si>
  <si>
    <t>Guarani/SP-24-5-3</t>
  </si>
  <si>
    <t>Atletico/GO-24-5-4</t>
  </si>
  <si>
    <t>Ceara/CE-24-5-4</t>
  </si>
  <si>
    <t>Gremio Prudente/SP-24-5-4</t>
  </si>
  <si>
    <t>Guarani/SP-24-5-4</t>
  </si>
  <si>
    <t>Atletico/GO-25-2-0</t>
  </si>
  <si>
    <t>Ceara/CE-25-2-0</t>
  </si>
  <si>
    <t>Gremio Prudente/SP-25-2-0</t>
  </si>
  <si>
    <t>Guarani/SP-25-2-0</t>
  </si>
  <si>
    <t>Atletico/GO-25-2-1</t>
  </si>
  <si>
    <t>Ceara/CE-25-2-1</t>
  </si>
  <si>
    <t>Gremio Prudente/SP-25-2-1</t>
  </si>
  <si>
    <t>Guarani/SP-25-2-1</t>
  </si>
  <si>
    <t>Atletico/GO-25-3-0</t>
  </si>
  <si>
    <t>Ceara/CE-25-3-0</t>
  </si>
  <si>
    <t>Gremio Prudente/SP-25-3-0</t>
  </si>
  <si>
    <t>Guarani/SP-25-3-0</t>
  </si>
  <si>
    <t>Atletico/GO-25-3-1</t>
  </si>
  <si>
    <t>Ceara/CE-25-3-1</t>
  </si>
  <si>
    <t>Gremio Prudente/SP-25-3-1</t>
  </si>
  <si>
    <t>Guarani/SP-25-3-1</t>
  </si>
  <si>
    <t>Atletico/GO-25-3-2</t>
  </si>
  <si>
    <t>Ceara/CE-25-3-2</t>
  </si>
  <si>
    <t>Gremio Prudente/SP-25-3-2</t>
  </si>
  <si>
    <t>Guarani/SP-25-3-2</t>
  </si>
  <si>
    <t>Atletico/GO-25-4-0</t>
  </si>
  <si>
    <t>Ceara/CE-25-4-0</t>
  </si>
  <si>
    <t>Gremio Prudente/SP-25-4-0</t>
  </si>
  <si>
    <t>Guarani/SP-25-4-0</t>
  </si>
  <si>
    <t>Atletico/GO-25-4-1</t>
  </si>
  <si>
    <t>Ceara/CE-25-4-1</t>
  </si>
  <si>
    <t>Gremio Prudente/SP-25-4-1</t>
  </si>
  <si>
    <t>Guarani/SP-25-4-1</t>
  </si>
  <si>
    <t>Atletico/GO-25-4-2</t>
  </si>
  <si>
    <t>Ceara/CE-25-4-2</t>
  </si>
  <si>
    <t>Gremio Prudente/SP-25-4-2</t>
  </si>
  <si>
    <t>Guarani/SP-25-4-2</t>
  </si>
  <si>
    <t>Atletico/GO-25-4-3</t>
  </si>
  <si>
    <t>Ceara/CE-25-4-3</t>
  </si>
  <si>
    <t>Gremio Prudente/SP-25-4-3</t>
  </si>
  <si>
    <t>Guarani/SP-25-4-3</t>
  </si>
  <si>
    <t>Atletico/GO-25-5-0</t>
  </si>
  <si>
    <t>Ceara/CE-25-5-0</t>
  </si>
  <si>
    <t>Gremio Prudente/SP-25-5-0</t>
  </si>
  <si>
    <t>Guarani/SP-25-5-0</t>
  </si>
  <si>
    <t>Atletico/GO-25-5-1</t>
  </si>
  <si>
    <t>Ceara/CE-25-5-1</t>
  </si>
  <si>
    <t>Gremio Prudente/SP-25-5-1</t>
  </si>
  <si>
    <t>Guarani/SP-25-5-1</t>
  </si>
  <si>
    <t>Atletico/GO-25-5-2</t>
  </si>
  <si>
    <t>Ceara/CE-25-5-2</t>
  </si>
  <si>
    <t>Gremio Prudente/SP-25-5-2</t>
  </si>
  <si>
    <t>Guarani/SP-25-5-2</t>
  </si>
  <si>
    <t>Atletico/GO-25-5-3</t>
  </si>
  <si>
    <t>Ceara/CE-25-5-3</t>
  </si>
  <si>
    <t>Gremio Prudente/SP-25-5-3</t>
  </si>
  <si>
    <t>Guarani/SP-25-5-3</t>
  </si>
  <si>
    <t>Atletico/GO-25-5-4</t>
  </si>
  <si>
    <t>Ceara/CE-25-5-4</t>
  </si>
  <si>
    <t>Gremio Prudente/SP-25-5-4</t>
  </si>
  <si>
    <t>Guarani/SP-25-5-4</t>
  </si>
  <si>
    <t>Atletico/GO-26-2-0</t>
  </si>
  <si>
    <t>Ceara/CE-26-2-0</t>
  </si>
  <si>
    <t>Gremio Prudente/SP-26-2-0</t>
  </si>
  <si>
    <t>Guarani/SP-26-2-0</t>
  </si>
  <si>
    <t>Atletico/GO-26-2-1</t>
  </si>
  <si>
    <t>Ceara/CE-26-2-1</t>
  </si>
  <si>
    <t>Gremio Prudente/SP-26-2-1</t>
  </si>
  <si>
    <t>Guarani/SP-26-2-1</t>
  </si>
  <si>
    <t>Atletico/GO-26-3-0</t>
  </si>
  <si>
    <t>Ceara/CE-26-3-0</t>
  </si>
  <si>
    <t>Gremio Prudente/SP-26-3-0</t>
  </si>
  <si>
    <t>Guarani/SP-26-3-0</t>
  </si>
  <si>
    <t>Atletico/GO-26-3-1</t>
  </si>
  <si>
    <t>Ceara/CE-26-3-1</t>
  </si>
  <si>
    <t>Gremio Prudente/SP-26-3-1</t>
  </si>
  <si>
    <t>Guarani/SP-26-3-1</t>
  </si>
  <si>
    <t>Atletico/GO-26-3-2</t>
  </si>
  <si>
    <t>Ceara/CE-26-3-2</t>
  </si>
  <si>
    <t>Gremio Prudente/SP-26-3-2</t>
  </si>
  <si>
    <t>Guarani/SP-26-3-2</t>
  </si>
  <si>
    <t>Atletico/GO-26-4-0</t>
  </si>
  <si>
    <t>Ceara/CE-26-4-0</t>
  </si>
  <si>
    <t>Gremio Prudente/SP-26-4-0</t>
  </si>
  <si>
    <t>Guarani/SP-26-4-0</t>
  </si>
  <si>
    <t>Atletico/GO-26-4-1</t>
  </si>
  <si>
    <t>Ceara/CE-26-4-1</t>
  </si>
  <si>
    <t>Gremio Prudente/SP-26-4-1</t>
  </si>
  <si>
    <t>Guarani/SP-26-4-1</t>
  </si>
  <si>
    <t>Atletico/GO-26-4-2</t>
  </si>
  <si>
    <t>Ceara/CE-26-4-2</t>
  </si>
  <si>
    <t>Gremio Prudente/SP-26-4-2</t>
  </si>
  <si>
    <t>Guarani/SP-26-4-2</t>
  </si>
  <si>
    <t>Atletico/GO-26-4-3</t>
  </si>
  <si>
    <t>Ceara/CE-26-4-3</t>
  </si>
  <si>
    <t>Gremio Prudente/SP-26-4-3</t>
  </si>
  <si>
    <t>Guarani/SP-26-4-3</t>
  </si>
  <si>
    <t>Atletico/GO-26-5-0</t>
  </si>
  <si>
    <t>Ceara/CE-26-5-0</t>
  </si>
  <si>
    <t>Gremio Prudente/SP-26-5-0</t>
  </si>
  <si>
    <t>Guarani/SP-26-5-0</t>
  </si>
  <si>
    <t>Atletico/GO-26-5-1</t>
  </si>
  <si>
    <t>Ceara/CE-26-5-1</t>
  </si>
  <si>
    <t>Gremio Prudente/SP-26-5-1</t>
  </si>
  <si>
    <t>Guarani/SP-26-5-1</t>
  </si>
  <si>
    <t>Atletico/GO-26-5-2</t>
  </si>
  <si>
    <t>Ceara/CE-26-5-2</t>
  </si>
  <si>
    <t>Gremio Prudente/SP-26-5-2</t>
  </si>
  <si>
    <t>Guarani/SP-26-5-2</t>
  </si>
  <si>
    <t>Atletico/GO-26-5-3</t>
  </si>
  <si>
    <t>Ceara/CE-26-5-3</t>
  </si>
  <si>
    <t>Gremio Prudente/SP-26-5-3</t>
  </si>
  <si>
    <t>Guarani/SP-26-5-3</t>
  </si>
  <si>
    <t>Atletico/GO-26-5-4</t>
  </si>
  <si>
    <t>Ceara/CE-26-5-4</t>
  </si>
  <si>
    <t>Gremio Prudente/SP-26-5-4</t>
  </si>
  <si>
    <t>Guarani/SP-26-5-4</t>
  </si>
  <si>
    <t>Atletico/GO-27-2-0</t>
  </si>
  <si>
    <t>Ceara/CE-27-2-0</t>
  </si>
  <si>
    <t>Gremio Prudente/SP-27-2-0</t>
  </si>
  <si>
    <t>Guarani/SP-27-2-0</t>
  </si>
  <si>
    <t>Atletico/GO-27-2-1</t>
  </si>
  <si>
    <t>Ceara/CE-27-2-1</t>
  </si>
  <si>
    <t>Gremio Prudente/SP-27-2-1</t>
  </si>
  <si>
    <t>Guarani/SP-27-2-1</t>
  </si>
  <si>
    <t>Atletico/GO-27-3-0</t>
  </si>
  <si>
    <t>Ceara/CE-27-3-0</t>
  </si>
  <si>
    <t>Gremio Prudente/SP-27-3-0</t>
  </si>
  <si>
    <t>Guarani/SP-27-3-0</t>
  </si>
  <si>
    <t>Atletico/GO-27-3-1</t>
  </si>
  <si>
    <t>Ceara/CE-27-3-1</t>
  </si>
  <si>
    <t>Gremio Prudente/SP-27-3-1</t>
  </si>
  <si>
    <t>Guarani/SP-27-3-1</t>
  </si>
  <si>
    <t>Atletico/GO-27-3-2</t>
  </si>
  <si>
    <t>Ceara/CE-27-3-2</t>
  </si>
  <si>
    <t>Gremio Prudente/SP-27-3-2</t>
  </si>
  <si>
    <t>Guarani/SP-27-3-2</t>
  </si>
  <si>
    <t>Atletico/GO-27-4-0</t>
  </si>
  <si>
    <t>Ceara/CE-27-4-0</t>
  </si>
  <si>
    <t>Gremio Prudente/SP-27-4-0</t>
  </si>
  <si>
    <t>Guarani/SP-27-4-0</t>
  </si>
  <si>
    <t>Atletico/GO-27-4-1</t>
  </si>
  <si>
    <t>Ceara/CE-27-4-1</t>
  </si>
  <si>
    <t>Gremio Prudente/SP-27-4-1</t>
  </si>
  <si>
    <t>Guarani/SP-27-4-1</t>
  </si>
  <si>
    <t>Atletico/GO-27-4-2</t>
  </si>
  <si>
    <t>Ceara/CE-27-4-2</t>
  </si>
  <si>
    <t>Gremio Prudente/SP-27-4-2</t>
  </si>
  <si>
    <t>Guarani/SP-27-4-2</t>
  </si>
  <si>
    <t>Atletico/GO-27-4-3</t>
  </si>
  <si>
    <t>Ceara/CE-27-4-3</t>
  </si>
  <si>
    <t>Gremio Prudente/SP-27-4-3</t>
  </si>
  <si>
    <t>Guarani/SP-27-4-3</t>
  </si>
  <si>
    <t>Atletico/GO-27-5-0</t>
  </si>
  <si>
    <t>Ceara/CE-27-5-0</t>
  </si>
  <si>
    <t>Gremio Prudente/SP-27-5-0</t>
  </si>
  <si>
    <t>Guarani/SP-27-5-0</t>
  </si>
  <si>
    <t>Atletico/GO-27-5-1</t>
  </si>
  <si>
    <t>Ceara/CE-27-5-1</t>
  </si>
  <si>
    <t>Gremio Prudente/SP-27-5-1</t>
  </si>
  <si>
    <t>Guarani/SP-27-5-1</t>
  </si>
  <si>
    <t>Atletico/GO-27-5-2</t>
  </si>
  <si>
    <t>Ceara/CE-27-5-2</t>
  </si>
  <si>
    <t>Gremio Prudente/SP-27-5-2</t>
  </si>
  <si>
    <t>Guarani/SP-27-5-2</t>
  </si>
  <si>
    <t>Atletico/GO-27-5-3</t>
  </si>
  <si>
    <t>Ceara/CE-27-5-3</t>
  </si>
  <si>
    <t>Gremio Prudente/SP-27-5-3</t>
  </si>
  <si>
    <t>Guarani/SP-27-5-3</t>
  </si>
  <si>
    <t>Atletico/GO-27-5-4</t>
  </si>
  <si>
    <t>Ceara/CE-27-5-4</t>
  </si>
  <si>
    <t>Gremio Prudente/SP-27-5-4</t>
  </si>
  <si>
    <t>Guarani/SP-27-5-4</t>
  </si>
  <si>
    <t>Atletico/GO-28-2-0</t>
  </si>
  <si>
    <t>Ceara/CE-28-2-0</t>
  </si>
  <si>
    <t>Gremio Prudente/SP-28-2-0</t>
  </si>
  <si>
    <t>Guarani/SP-28-2-0</t>
  </si>
  <si>
    <t>Atletico/GO-28-2-1</t>
  </si>
  <si>
    <t>Ceara/CE-28-2-1</t>
  </si>
  <si>
    <t>Gremio Prudente/SP-28-2-1</t>
  </si>
  <si>
    <t>Guarani/SP-28-2-1</t>
  </si>
  <si>
    <t>Atletico/GO-28-3-0</t>
  </si>
  <si>
    <t>Ceara/CE-28-3-0</t>
  </si>
  <si>
    <t>Gremio Prudente/SP-28-3-0</t>
  </si>
  <si>
    <t>Guarani/SP-28-3-0</t>
  </si>
  <si>
    <t>Atletico/GO-28-3-1</t>
  </si>
  <si>
    <t>Ceara/CE-28-3-1</t>
  </si>
  <si>
    <t>Gremio Prudente/SP-28-3-1</t>
  </si>
  <si>
    <t>Guarani/SP-28-3-1</t>
  </si>
  <si>
    <t>Atletico/GO-28-3-2</t>
  </si>
  <si>
    <t>Ceara/CE-28-3-2</t>
  </si>
  <si>
    <t>Gremio Prudente/SP-28-3-2</t>
  </si>
  <si>
    <t>Guarani/SP-28-3-2</t>
  </si>
  <si>
    <t>Atletico/GO-28-4-0</t>
  </si>
  <si>
    <t>Ceara/CE-28-4-0</t>
  </si>
  <si>
    <t>Gremio Prudente/SP-28-4-0</t>
  </si>
  <si>
    <t>Guarani/SP-28-4-0</t>
  </si>
  <si>
    <t>Atletico/GO-28-4-1</t>
  </si>
  <si>
    <t>Ceara/CE-28-4-1</t>
  </si>
  <si>
    <t>Gremio Prudente/SP-28-4-1</t>
  </si>
  <si>
    <t>Guarani/SP-28-4-1</t>
  </si>
  <si>
    <t>Atletico/GO-28-4-2</t>
  </si>
  <si>
    <t>Ceara/CE-28-4-2</t>
  </si>
  <si>
    <t>Gremio Prudente/SP-28-4-2</t>
  </si>
  <si>
    <t>Guarani/SP-28-4-2</t>
  </si>
  <si>
    <t>Atletico/GO-28-4-3</t>
  </si>
  <si>
    <t>Ceara/CE-28-4-3</t>
  </si>
  <si>
    <t>Gremio Prudente/SP-28-4-3</t>
  </si>
  <si>
    <t>Guarani/SP-28-4-3</t>
  </si>
  <si>
    <t>Atletico/GO-28-5-0</t>
  </si>
  <si>
    <t>Ceara/CE-28-5-0</t>
  </si>
  <si>
    <t>Gremio Prudente/SP-28-5-0</t>
  </si>
  <si>
    <t>Guarani/SP-28-5-0</t>
  </si>
  <si>
    <t>Atletico/GO-28-5-1</t>
  </si>
  <si>
    <t>Ceara/CE-28-5-1</t>
  </si>
  <si>
    <t>Gremio Prudente/SP-28-5-1</t>
  </si>
  <si>
    <t>Guarani/SP-28-5-1</t>
  </si>
  <si>
    <t>Atletico/GO-28-5-2</t>
  </si>
  <si>
    <t>Ceara/CE-28-5-2</t>
  </si>
  <si>
    <t>Gremio Prudente/SP-28-5-2</t>
  </si>
  <si>
    <t>Guarani/SP-28-5-2</t>
  </si>
  <si>
    <t>Atletico/GO-28-5-3</t>
  </si>
  <si>
    <t>Ceara/CE-28-5-3</t>
  </si>
  <si>
    <t>Gremio Prudente/SP-28-5-3</t>
  </si>
  <si>
    <t>Guarani/SP-28-5-3</t>
  </si>
  <si>
    <t>Atletico/GO-28-5-4</t>
  </si>
  <si>
    <t>Ceara/CE-28-5-4</t>
  </si>
  <si>
    <t>Gremio Prudente/SP-28-5-4</t>
  </si>
  <si>
    <t>Guarani/SP-28-5-4</t>
  </si>
  <si>
    <t>Atletico/GO-29-2-0</t>
  </si>
  <si>
    <t>Ceara/CE-29-2-0</t>
  </si>
  <si>
    <t>Gremio Prudente/SP-29-2-0</t>
  </si>
  <si>
    <t>Guarani/SP-29-2-0</t>
  </si>
  <si>
    <t>Atletico/GO-29-2-1</t>
  </si>
  <si>
    <t>Ceara/CE-29-2-1</t>
  </si>
  <si>
    <t>Gremio Prudente/SP-29-2-1</t>
  </si>
  <si>
    <t>Guarani/SP-29-2-1</t>
  </si>
  <si>
    <t>Atletico/GO-29-3-0</t>
  </si>
  <si>
    <t>Ceara/CE-29-3-0</t>
  </si>
  <si>
    <t>Gremio Prudente/SP-29-3-0</t>
  </si>
  <si>
    <t>Guarani/SP-29-3-0</t>
  </si>
  <si>
    <t>Atletico/GO-29-3-1</t>
  </si>
  <si>
    <t>Ceara/CE-29-3-1</t>
  </si>
  <si>
    <t>Gremio Prudente/SP-29-3-1</t>
  </si>
  <si>
    <t>Guarani/SP-29-3-1</t>
  </si>
  <si>
    <t>Atletico/GO-29-3-2</t>
  </si>
  <si>
    <t>Ceara/CE-29-3-2</t>
  </si>
  <si>
    <t>Gremio Prudente/SP-29-3-2</t>
  </si>
  <si>
    <t>Guarani/SP-29-3-2</t>
  </si>
  <si>
    <t>Atletico/GO-29-4-0</t>
  </si>
  <si>
    <t>Ceara/CE-29-4-0</t>
  </si>
  <si>
    <t>Gremio Prudente/SP-29-4-0</t>
  </si>
  <si>
    <t>Guarani/SP-29-4-0</t>
  </si>
  <si>
    <t>Atletico/GO-29-4-1</t>
  </si>
  <si>
    <t>Ceara/CE-29-4-1</t>
  </si>
  <si>
    <t>Gremio Prudente/SP-29-4-1</t>
  </si>
  <si>
    <t>Guarani/SP-29-4-1</t>
  </si>
  <si>
    <t>Atletico/GO-29-4-2</t>
  </si>
  <si>
    <t>Ceara/CE-29-4-2</t>
  </si>
  <si>
    <t>Gremio Prudente/SP-29-4-2</t>
  </si>
  <si>
    <t>Guarani/SP-29-4-2</t>
  </si>
  <si>
    <t>Atletico/GO-29-4-3</t>
  </si>
  <si>
    <t>Ceara/CE-29-4-3</t>
  </si>
  <si>
    <t>Gremio Prudente/SP-29-4-3</t>
  </si>
  <si>
    <t>Guarani/SP-29-4-3</t>
  </si>
  <si>
    <t>Atletico/GO-29-5-0</t>
  </si>
  <si>
    <t>Ceara/CE-29-5-0</t>
  </si>
  <si>
    <t>Gremio Prudente/SP-29-5-0</t>
  </si>
  <si>
    <t>Guarani/SP-29-5-0</t>
  </si>
  <si>
    <t>Atletico/GO-29-5-1</t>
  </si>
  <si>
    <t>Ceara/CE-29-5-1</t>
  </si>
  <si>
    <t>Gremio Prudente/SP-29-5-1</t>
  </si>
  <si>
    <t>Guarani/SP-29-5-1</t>
  </si>
  <si>
    <t>Atletico/GO-29-5-2</t>
  </si>
  <si>
    <t>Ceara/CE-29-5-2</t>
  </si>
  <si>
    <t>Gremio Prudente/SP-29-5-2</t>
  </si>
  <si>
    <t>Guarani/SP-29-5-2</t>
  </si>
  <si>
    <t>Atletico/GO-29-5-3</t>
  </si>
  <si>
    <t>Ceara/CE-29-5-3</t>
  </si>
  <si>
    <t>Gremio Prudente/SP-29-5-3</t>
  </si>
  <si>
    <t>Guarani/SP-29-5-3</t>
  </si>
  <si>
    <t>Atletico/GO-29-5-4</t>
  </si>
  <si>
    <t>Ceara/CE-29-5-4</t>
  </si>
  <si>
    <t>Gremio Prudente/SP-29-5-4</t>
  </si>
  <si>
    <t>Guarani/SP-29-5-4</t>
  </si>
  <si>
    <t>Atletico/GO-30-2-0</t>
  </si>
  <si>
    <t>Ceara/CE-30-2-0</t>
  </si>
  <si>
    <t>Gremio Prudente/SP-30-2-0</t>
  </si>
  <si>
    <t>Guarani/SP-30-2-0</t>
  </si>
  <si>
    <t>Atletico/GO-30-2-1</t>
  </si>
  <si>
    <t>Ceara/CE-30-2-1</t>
  </si>
  <si>
    <t>Gremio Prudente/SP-30-2-1</t>
  </si>
  <si>
    <t>Guarani/SP-30-2-1</t>
  </si>
  <si>
    <t>Atletico/GO-30-3-0</t>
  </si>
  <si>
    <t>Ceara/CE-30-3-0</t>
  </si>
  <si>
    <t>Gremio Prudente/SP-30-3-0</t>
  </si>
  <si>
    <t>Guarani/SP-30-3-0</t>
  </si>
  <si>
    <t>Atletico/GO-30-3-1</t>
  </si>
  <si>
    <t>Ceara/CE-30-3-1</t>
  </si>
  <si>
    <t>Gremio Prudente/SP-30-3-1</t>
  </si>
  <si>
    <t>Guarani/SP-30-3-1</t>
  </si>
  <si>
    <t>Atletico/GO-30-3-2</t>
  </si>
  <si>
    <t>Ceara/CE-30-3-2</t>
  </si>
  <si>
    <t>Gremio Prudente/SP-30-3-2</t>
  </si>
  <si>
    <t>Guarani/SP-30-3-2</t>
  </si>
  <si>
    <t>Atletico/GO-30-4-0</t>
  </si>
  <si>
    <t>Ceara/CE-30-4-0</t>
  </si>
  <si>
    <t>Gremio Prudente/SP-30-4-0</t>
  </si>
  <si>
    <t>Guarani/SP-30-4-0</t>
  </si>
  <si>
    <t>Atletico/GO-30-4-1</t>
  </si>
  <si>
    <t>Ceara/CE-30-4-1</t>
  </si>
  <si>
    <t>Gremio Prudente/SP-30-4-1</t>
  </si>
  <si>
    <t>Guarani/SP-30-4-1</t>
  </si>
  <si>
    <t>Atletico/GO-30-4-2</t>
  </si>
  <si>
    <t>Ceara/CE-30-4-2</t>
  </si>
  <si>
    <t>Gremio Prudente/SP-30-4-2</t>
  </si>
  <si>
    <t>Guarani/SP-30-4-2</t>
  </si>
  <si>
    <t>Atletico/GO-30-4-3</t>
  </si>
  <si>
    <t>Ceara/CE-30-4-3</t>
  </si>
  <si>
    <t>Gremio Prudente/SP-30-4-3</t>
  </si>
  <si>
    <t>Guarani/SP-30-4-3</t>
  </si>
  <si>
    <t>Atletico/GO-30-5-0</t>
  </si>
  <si>
    <t>Ceara/CE-30-5-0</t>
  </si>
  <si>
    <t>Gremio Prudente/SP-30-5-0</t>
  </si>
  <si>
    <t>Guarani/SP-30-5-0</t>
  </si>
  <si>
    <t>Atletico/GO-30-5-1</t>
  </si>
  <si>
    <t>Ceara/CE-30-5-1</t>
  </si>
  <si>
    <t>Gremio Prudente/SP-30-5-1</t>
  </si>
  <si>
    <t>Guarani/SP-30-5-1</t>
  </si>
  <si>
    <t>Atletico/GO-30-5-2</t>
  </si>
  <si>
    <t>Ceara/CE-30-5-2</t>
  </si>
  <si>
    <t>Gremio Prudente/SP-30-5-2</t>
  </si>
  <si>
    <t>Guarani/SP-30-5-2</t>
  </si>
  <si>
    <t>Atletico/GO-30-5-3</t>
  </si>
  <si>
    <t>Ceara/CE-30-5-3</t>
  </si>
  <si>
    <t>Gremio Prudente/SP-30-5-3</t>
  </si>
  <si>
    <t>Guarani/SP-30-5-3</t>
  </si>
  <si>
    <t>Atletico/GO-30-5-4</t>
  </si>
  <si>
    <t>Ceara/CE-30-5-4</t>
  </si>
  <si>
    <t>Gremio Prudente/SP-30-5-4</t>
  </si>
  <si>
    <t>Guarani/SP-30-5-4</t>
  </si>
  <si>
    <t>America/MG-20-2-0</t>
  </si>
  <si>
    <t>Bahia/BA-20-2-0</t>
  </si>
  <si>
    <t>America/MG-20-2-1</t>
  </si>
  <si>
    <t>Bahia/BA-20-2-1</t>
  </si>
  <si>
    <t>America/MG-20-3-0</t>
  </si>
  <si>
    <t>Bahia/BA-20-3-0</t>
  </si>
  <si>
    <t>America/MG-20-3-1</t>
  </si>
  <si>
    <t>Bahia/BA-20-3-1</t>
  </si>
  <si>
    <t>America/MG-20-3-2</t>
  </si>
  <si>
    <t>Bahia/BA-20-3-2</t>
  </si>
  <si>
    <t>America/MG-20-4-0</t>
  </si>
  <si>
    <t>Bahia/BA-20-4-0</t>
  </si>
  <si>
    <t>America/MG-20-4-1</t>
  </si>
  <si>
    <t>Bahia/BA-20-4-1</t>
  </si>
  <si>
    <t>America/MG-20-4-2</t>
  </si>
  <si>
    <t>Bahia/BA-20-4-2</t>
  </si>
  <si>
    <t>America/MG-20-4-3</t>
  </si>
  <si>
    <t>Bahia/BA-20-4-3</t>
  </si>
  <si>
    <t>America/MG-20-5-0</t>
  </si>
  <si>
    <t>Bahia/BA-20-5-0</t>
  </si>
  <si>
    <t>America/MG-20-5-1</t>
  </si>
  <si>
    <t>Bahia/BA-20-5-1</t>
  </si>
  <si>
    <t>America/MG-20-5-2</t>
  </si>
  <si>
    <t>Bahia/BA-20-5-2</t>
  </si>
  <si>
    <t>America/MG-20-5-3</t>
  </si>
  <si>
    <t>Bahia/BA-20-5-3</t>
  </si>
  <si>
    <t>America/MG-20-5-4</t>
  </si>
  <si>
    <t>Bahia/BA-20-5-4</t>
  </si>
  <si>
    <t>America/MG-21-2-0</t>
  </si>
  <si>
    <t>Bahia/BA-21-2-0</t>
  </si>
  <si>
    <t>America/MG-21-2-1</t>
  </si>
  <si>
    <t>Bahia/BA-21-2-1</t>
  </si>
  <si>
    <t>America/MG-21-3-0</t>
  </si>
  <si>
    <t>Bahia/BA-21-3-0</t>
  </si>
  <si>
    <t>America/MG-21-3-1</t>
  </si>
  <si>
    <t>Bahia/BA-21-3-1</t>
  </si>
  <si>
    <t>America/MG-21-3-2</t>
  </si>
  <si>
    <t>Bahia/BA-21-3-2</t>
  </si>
  <si>
    <t>America/MG-21-4-0</t>
  </si>
  <si>
    <t>Bahia/BA-21-4-0</t>
  </si>
  <si>
    <t>America/MG-21-4-1</t>
  </si>
  <si>
    <t>Bahia/BA-21-4-1</t>
  </si>
  <si>
    <t>America/MG-21-4-2</t>
  </si>
  <si>
    <t>Bahia/BA-21-4-2</t>
  </si>
  <si>
    <t>America/MG-21-4-3</t>
  </si>
  <si>
    <t>Bahia/BA-21-4-3</t>
  </si>
  <si>
    <t>America/MG-21-5-0</t>
  </si>
  <si>
    <t>Bahia/BA-21-5-0</t>
  </si>
  <si>
    <t>America/MG-21-5-1</t>
  </si>
  <si>
    <t>Bahia/BA-21-5-1</t>
  </si>
  <si>
    <t>America/MG-21-5-2</t>
  </si>
  <si>
    <t>Bahia/BA-21-5-2</t>
  </si>
  <si>
    <t>America/MG-21-5-3</t>
  </si>
  <si>
    <t>Bahia/BA-21-5-3</t>
  </si>
  <si>
    <t>America/MG-21-5-4</t>
  </si>
  <si>
    <t>Bahia/BA-21-5-4</t>
  </si>
  <si>
    <t>America/MG-22-2-0</t>
  </si>
  <si>
    <t>Bahia/BA-22-2-0</t>
  </si>
  <si>
    <t>America/MG-22-2-1</t>
  </si>
  <si>
    <t>Bahia/BA-22-2-1</t>
  </si>
  <si>
    <t>America/MG-22-3-0</t>
  </si>
  <si>
    <t>Bahia/BA-22-3-0</t>
  </si>
  <si>
    <t>America/MG-22-3-1</t>
  </si>
  <si>
    <t>Bahia/BA-22-3-1</t>
  </si>
  <si>
    <t>America/MG-22-3-2</t>
  </si>
  <si>
    <t>Bahia/BA-22-3-2</t>
  </si>
  <si>
    <t>America/MG-22-4-0</t>
  </si>
  <si>
    <t>Bahia/BA-22-4-0</t>
  </si>
  <si>
    <t>America/MG-22-4-1</t>
  </si>
  <si>
    <t>Bahia/BA-22-4-1</t>
  </si>
  <si>
    <t>America/MG-22-4-2</t>
  </si>
  <si>
    <t>Bahia/BA-22-4-2</t>
  </si>
  <si>
    <t>America/MG-22-4-3</t>
  </si>
  <si>
    <t>Bahia/BA-22-4-3</t>
  </si>
  <si>
    <t>America/MG-22-5-0</t>
  </si>
  <si>
    <t>Bahia/BA-22-5-0</t>
  </si>
  <si>
    <t>America/MG-22-5-1</t>
  </si>
  <si>
    <t>Bahia/BA-22-5-1</t>
  </si>
  <si>
    <t>America/MG-22-5-2</t>
  </si>
  <si>
    <t>Bahia/BA-22-5-2</t>
  </si>
  <si>
    <t>America/MG-22-5-3</t>
  </si>
  <si>
    <t>Bahia/BA-22-5-3</t>
  </si>
  <si>
    <t>America/MG-22-5-4</t>
  </si>
  <si>
    <t>Bahia/BA-22-5-4</t>
  </si>
  <si>
    <t>America/MG-23-2-0</t>
  </si>
  <si>
    <t>Bahia/BA-23-2-0</t>
  </si>
  <si>
    <t>America/MG-23-2-1</t>
  </si>
  <si>
    <t>Bahia/BA-23-2-1</t>
  </si>
  <si>
    <t>America/MG-23-3-0</t>
  </si>
  <si>
    <t>Bahia/BA-23-3-0</t>
  </si>
  <si>
    <t>America/MG-23-3-1</t>
  </si>
  <si>
    <t>Bahia/BA-23-3-1</t>
  </si>
  <si>
    <t>America/MG-23-3-2</t>
  </si>
  <si>
    <t>Bahia/BA-23-3-2</t>
  </si>
  <si>
    <t>America/MG-23-4-0</t>
  </si>
  <si>
    <t>Bahia/BA-23-4-0</t>
  </si>
  <si>
    <t>America/MG-23-4-1</t>
  </si>
  <si>
    <t>Bahia/BA-23-4-1</t>
  </si>
  <si>
    <t>America/MG-23-4-2</t>
  </si>
  <si>
    <t>Bahia/BA-23-4-2</t>
  </si>
  <si>
    <t>America/MG-23-4-3</t>
  </si>
  <si>
    <t>Bahia/BA-23-4-3</t>
  </si>
  <si>
    <t>America/MG-23-5-0</t>
  </si>
  <si>
    <t>Bahia/BA-23-5-0</t>
  </si>
  <si>
    <t>America/MG-23-5-1</t>
  </si>
  <si>
    <t>Bahia/BA-23-5-1</t>
  </si>
  <si>
    <t>America/MG-23-5-2</t>
  </si>
  <si>
    <t>Bahia/BA-23-5-2</t>
  </si>
  <si>
    <t>America/MG-23-5-3</t>
  </si>
  <si>
    <t>Bahia/BA-23-5-3</t>
  </si>
  <si>
    <t>America/MG-23-5-4</t>
  </si>
  <si>
    <t>Bahia/BA-23-5-4</t>
  </si>
  <si>
    <t>America/MG-24-2-0</t>
  </si>
  <si>
    <t>Bahia/BA-24-2-0</t>
  </si>
  <si>
    <t>America/MG-24-2-1</t>
  </si>
  <si>
    <t>Bahia/BA-24-2-1</t>
  </si>
  <si>
    <t>America/MG-24-3-0</t>
  </si>
  <si>
    <t>Bahia/BA-24-3-0</t>
  </si>
  <si>
    <t>America/MG-24-3-1</t>
  </si>
  <si>
    <t>Bahia/BA-24-3-1</t>
  </si>
  <si>
    <t>America/MG-24-3-2</t>
  </si>
  <si>
    <t>Bahia/BA-24-3-2</t>
  </si>
  <si>
    <t>America/MG-24-4-0</t>
  </si>
  <si>
    <t>Bahia/BA-24-4-0</t>
  </si>
  <si>
    <t>America/MG-24-4-1</t>
  </si>
  <si>
    <t>Bahia/BA-24-4-1</t>
  </si>
  <si>
    <t>America/MG-24-4-2</t>
  </si>
  <si>
    <t>Bahia/BA-24-4-2</t>
  </si>
  <si>
    <t>America/MG-24-4-3</t>
  </si>
  <si>
    <t>Bahia/BA-24-4-3</t>
  </si>
  <si>
    <t>America/MG-24-5-0</t>
  </si>
  <si>
    <t>Bahia/BA-24-5-0</t>
  </si>
  <si>
    <t>America/MG-24-5-1</t>
  </si>
  <si>
    <t>Bahia/BA-24-5-1</t>
  </si>
  <si>
    <t>America/MG-24-5-2</t>
  </si>
  <si>
    <t>Bahia/BA-24-5-2</t>
  </si>
  <si>
    <t>America/MG-24-5-3</t>
  </si>
  <si>
    <t>Bahia/BA-24-5-3</t>
  </si>
  <si>
    <t>America/MG-24-5-4</t>
  </si>
  <si>
    <t>Bahia/BA-24-5-4</t>
  </si>
  <si>
    <t>America/MG-25-2-0</t>
  </si>
  <si>
    <t>Bahia/BA-25-2-0</t>
  </si>
  <si>
    <t>America/MG-25-2-1</t>
  </si>
  <si>
    <t>Bahia/BA-25-2-1</t>
  </si>
  <si>
    <t>America/MG-25-3-0</t>
  </si>
  <si>
    <t>Bahia/BA-25-3-0</t>
  </si>
  <si>
    <t>America/MG-25-3-1</t>
  </si>
  <si>
    <t>Bahia/BA-25-3-1</t>
  </si>
  <si>
    <t>America/MG-25-3-2</t>
  </si>
  <si>
    <t>Bahia/BA-25-3-2</t>
  </si>
  <si>
    <t>America/MG-25-4-0</t>
  </si>
  <si>
    <t>Bahia/BA-25-4-0</t>
  </si>
  <si>
    <t>America/MG-25-4-1</t>
  </si>
  <si>
    <t>Bahia/BA-25-4-1</t>
  </si>
  <si>
    <t>America/MG-25-4-2</t>
  </si>
  <si>
    <t>Bahia/BA-25-4-2</t>
  </si>
  <si>
    <t>America/MG-25-4-3</t>
  </si>
  <si>
    <t>Bahia/BA-25-4-3</t>
  </si>
  <si>
    <t>America/MG-25-5-0</t>
  </si>
  <si>
    <t>Bahia/BA-25-5-0</t>
  </si>
  <si>
    <t>America/MG-25-5-1</t>
  </si>
  <si>
    <t>Bahia/BA-25-5-1</t>
  </si>
  <si>
    <t>America/MG-25-5-2</t>
  </si>
  <si>
    <t>Bahia/BA-25-5-2</t>
  </si>
  <si>
    <t>America/MG-25-5-3</t>
  </si>
  <si>
    <t>Bahia/BA-25-5-3</t>
  </si>
  <si>
    <t>America/MG-25-5-4</t>
  </si>
  <si>
    <t>Bahia/BA-25-5-4</t>
  </si>
  <si>
    <t>America/MG-26-2-0</t>
  </si>
  <si>
    <t>Bahia/BA-26-2-0</t>
  </si>
  <si>
    <t>America/MG-26-2-1</t>
  </si>
  <si>
    <t>Bahia/BA-26-2-1</t>
  </si>
  <si>
    <t>America/MG-26-3-0</t>
  </si>
  <si>
    <t>Bahia/BA-26-3-0</t>
  </si>
  <si>
    <t>America/MG-26-3-1</t>
  </si>
  <si>
    <t>Bahia/BA-26-3-1</t>
  </si>
  <si>
    <t>America/MG-26-3-2</t>
  </si>
  <si>
    <t>Bahia/BA-26-3-2</t>
  </si>
  <si>
    <t>America/MG-26-4-0</t>
  </si>
  <si>
    <t>Bahia/BA-26-4-0</t>
  </si>
  <si>
    <t>America/MG-26-4-1</t>
  </si>
  <si>
    <t>Bahia/BA-26-4-1</t>
  </si>
  <si>
    <t>America/MG-26-4-2</t>
  </si>
  <si>
    <t>Bahia/BA-26-4-2</t>
  </si>
  <si>
    <t>America/MG-26-4-3</t>
  </si>
  <si>
    <t>Bahia/BA-26-4-3</t>
  </si>
  <si>
    <t>America/MG-26-5-0</t>
  </si>
  <si>
    <t>Bahia/BA-26-5-0</t>
  </si>
  <si>
    <t>America/MG-26-5-1</t>
  </si>
  <si>
    <t>Bahia/BA-26-5-1</t>
  </si>
  <si>
    <t>America/MG-26-5-2</t>
  </si>
  <si>
    <t>Bahia/BA-26-5-2</t>
  </si>
  <si>
    <t>America/MG-26-5-3</t>
  </si>
  <si>
    <t>Bahia/BA-26-5-3</t>
  </si>
  <si>
    <t>America/MG-26-5-4</t>
  </si>
  <si>
    <t>Bahia/BA-26-5-4</t>
  </si>
  <si>
    <t>America/MG-27-2-0</t>
  </si>
  <si>
    <t>Bahia/BA-27-2-0</t>
  </si>
  <si>
    <t>America/MG-27-2-1</t>
  </si>
  <si>
    <t>Bahia/BA-27-2-1</t>
  </si>
  <si>
    <t>America/MG-27-3-0</t>
  </si>
  <si>
    <t>Bahia/BA-27-3-0</t>
  </si>
  <si>
    <t>America/MG-27-3-1</t>
  </si>
  <si>
    <t>Bahia/BA-27-3-1</t>
  </si>
  <si>
    <t>America/MG-27-3-2</t>
  </si>
  <si>
    <t>Bahia/BA-27-3-2</t>
  </si>
  <si>
    <t>America/MG-27-4-0</t>
  </si>
  <si>
    <t>Bahia/BA-27-4-0</t>
  </si>
  <si>
    <t>America/MG-27-4-1</t>
  </si>
  <si>
    <t>Bahia/BA-27-4-1</t>
  </si>
  <si>
    <t>America/MG-27-4-2</t>
  </si>
  <si>
    <t>Bahia/BA-27-4-2</t>
  </si>
  <si>
    <t>America/MG-27-4-3</t>
  </si>
  <si>
    <t>Bahia/BA-27-4-3</t>
  </si>
  <si>
    <t>America/MG-27-5-0</t>
  </si>
  <si>
    <t>Bahia/BA-27-5-0</t>
  </si>
  <si>
    <t>America/MG-27-5-1</t>
  </si>
  <si>
    <t>Bahia/BA-27-5-1</t>
  </si>
  <si>
    <t>America/MG-27-5-2</t>
  </si>
  <si>
    <t>Bahia/BA-27-5-2</t>
  </si>
  <si>
    <t>America/MG-27-5-3</t>
  </si>
  <si>
    <t>Bahia/BA-27-5-3</t>
  </si>
  <si>
    <t>America/MG-27-5-4</t>
  </si>
  <si>
    <t>Bahia/BA-27-5-4</t>
  </si>
  <si>
    <t>America/MG-28-2-0</t>
  </si>
  <si>
    <t>Bahia/BA-28-2-0</t>
  </si>
  <si>
    <t>America/MG-28-2-1</t>
  </si>
  <si>
    <t>Bahia/BA-28-2-1</t>
  </si>
  <si>
    <t>America/MG-28-3-0</t>
  </si>
  <si>
    <t>Bahia/BA-28-3-0</t>
  </si>
  <si>
    <t>America/MG-28-3-1</t>
  </si>
  <si>
    <t>Bahia/BA-28-3-1</t>
  </si>
  <si>
    <t>America/MG-28-3-2</t>
  </si>
  <si>
    <t>Bahia/BA-28-3-2</t>
  </si>
  <si>
    <t>America/MG-28-4-0</t>
  </si>
  <si>
    <t>Bahia/BA-28-4-0</t>
  </si>
  <si>
    <t>America/MG-28-4-1</t>
  </si>
  <si>
    <t>Bahia/BA-28-4-1</t>
  </si>
  <si>
    <t>America/MG-28-4-2</t>
  </si>
  <si>
    <t>Bahia/BA-28-4-2</t>
  </si>
  <si>
    <t>America/MG-28-4-3</t>
  </si>
  <si>
    <t>Bahia/BA-28-4-3</t>
  </si>
  <si>
    <t>America/MG-28-5-0</t>
  </si>
  <si>
    <t>Bahia/BA-28-5-0</t>
  </si>
  <si>
    <t>America/MG-28-5-1</t>
  </si>
  <si>
    <t>Bahia/BA-28-5-1</t>
  </si>
  <si>
    <t>America/MG-28-5-2</t>
  </si>
  <si>
    <t>Bahia/BA-28-5-2</t>
  </si>
  <si>
    <t>America/MG-28-5-3</t>
  </si>
  <si>
    <t>Bahia/BA-28-5-3</t>
  </si>
  <si>
    <t>America/MG-28-5-4</t>
  </si>
  <si>
    <t>Bahia/BA-28-5-4</t>
  </si>
  <si>
    <t>America/MG-29-2-0</t>
  </si>
  <si>
    <t>Bahia/BA-29-2-0</t>
  </si>
  <si>
    <t>America/MG-29-2-1</t>
  </si>
  <si>
    <t>Bahia/BA-29-2-1</t>
  </si>
  <si>
    <t>America/MG-29-3-0</t>
  </si>
  <si>
    <t>Bahia/BA-29-3-0</t>
  </si>
  <si>
    <t>America/MG-29-3-1</t>
  </si>
  <si>
    <t>Bahia/BA-29-3-1</t>
  </si>
  <si>
    <t>America/MG-29-3-2</t>
  </si>
  <si>
    <t>Bahia/BA-29-3-2</t>
  </si>
  <si>
    <t>America/MG-29-4-0</t>
  </si>
  <si>
    <t>Bahia/BA-29-4-0</t>
  </si>
  <si>
    <t>America/MG-29-4-1</t>
  </si>
  <si>
    <t>Bahia/BA-29-4-1</t>
  </si>
  <si>
    <t>America/MG-29-4-2</t>
  </si>
  <si>
    <t>Bahia/BA-29-4-2</t>
  </si>
  <si>
    <t>America/MG-29-4-3</t>
  </si>
  <si>
    <t>Bahia/BA-29-4-3</t>
  </si>
  <si>
    <t>America/MG-29-5-0</t>
  </si>
  <si>
    <t>Bahia/BA-29-5-0</t>
  </si>
  <si>
    <t>America/MG-29-5-1</t>
  </si>
  <si>
    <t>Bahia/BA-29-5-1</t>
  </si>
  <si>
    <t>America/MG-29-5-2</t>
  </si>
  <si>
    <t>Bahia/BA-29-5-2</t>
  </si>
  <si>
    <t>America/MG-29-5-3</t>
  </si>
  <si>
    <t>Bahia/BA-29-5-3</t>
  </si>
  <si>
    <t>America/MG-29-5-4</t>
  </si>
  <si>
    <t>Bahia/BA-29-5-4</t>
  </si>
  <si>
    <t>America/MG-30-2-0</t>
  </si>
  <si>
    <t>Bahia/BA-30-2-0</t>
  </si>
  <si>
    <t>America/MG-30-2-1</t>
  </si>
  <si>
    <t>Bahia/BA-30-2-1</t>
  </si>
  <si>
    <t>America/MG-30-3-0</t>
  </si>
  <si>
    <t>Bahia/BA-30-3-0</t>
  </si>
  <si>
    <t>America/MG-30-3-1</t>
  </si>
  <si>
    <t>Bahia/BA-30-3-1</t>
  </si>
  <si>
    <t>America/MG-30-3-2</t>
  </si>
  <si>
    <t>Bahia/BA-30-3-2</t>
  </si>
  <si>
    <t>America/MG-30-4-0</t>
  </si>
  <si>
    <t>Bahia/BA-30-4-0</t>
  </si>
  <si>
    <t>America/MG-30-4-1</t>
  </si>
  <si>
    <t>Bahia/BA-30-4-1</t>
  </si>
  <si>
    <t>America/MG-30-4-2</t>
  </si>
  <si>
    <t>Bahia/BA-30-4-2</t>
  </si>
  <si>
    <t>America/MG-30-4-3</t>
  </si>
  <si>
    <t>Bahia/BA-30-4-3</t>
  </si>
  <si>
    <t>America/MG-30-5-0</t>
  </si>
  <si>
    <t>Bahia/BA-30-5-0</t>
  </si>
  <si>
    <t>America/MG-30-5-1</t>
  </si>
  <si>
    <t>Bahia/BA-30-5-1</t>
  </si>
  <si>
    <t>America/MG-30-5-2</t>
  </si>
  <si>
    <t>Bahia/BA-30-5-2</t>
  </si>
  <si>
    <t>America/MG-30-5-3</t>
  </si>
  <si>
    <t>Bahia/BA-30-5-3</t>
  </si>
  <si>
    <t>America/MG-30-5-4</t>
  </si>
  <si>
    <t>Bahia/BA-30-5-4</t>
  </si>
  <si>
    <t>Criciuma/SC-20-2-0</t>
  </si>
  <si>
    <t>Criciuma/SC-20-2-1</t>
  </si>
  <si>
    <t>Criciuma/SC-20-3-0</t>
  </si>
  <si>
    <t>Criciuma/SC-20-3-1</t>
  </si>
  <si>
    <t>Criciuma/SC-20-3-2</t>
  </si>
  <si>
    <t>Criciuma/SC-20-4-0</t>
  </si>
  <si>
    <t>Criciuma/SC-20-4-1</t>
  </si>
  <si>
    <t>Criciuma/SC-20-4-2</t>
  </si>
  <si>
    <t>Criciuma/SC-20-4-3</t>
  </si>
  <si>
    <t>Criciuma/SC-20-5-0</t>
  </si>
  <si>
    <t>Criciuma/SC-20-5-1</t>
  </si>
  <si>
    <t>Criciuma/SC-20-5-2</t>
  </si>
  <si>
    <t>Criciuma/SC-20-5-3</t>
  </si>
  <si>
    <t>Criciuma/SC-20-5-4</t>
  </si>
  <si>
    <t>Criciuma/SC-21-2-0</t>
  </si>
  <si>
    <t>Criciuma/SC-21-2-1</t>
  </si>
  <si>
    <t>Criciuma/SC-21-3-0</t>
  </si>
  <si>
    <t>Criciuma/SC-21-3-1</t>
  </si>
  <si>
    <t>Criciuma/SC-21-3-2</t>
  </si>
  <si>
    <t>Criciuma/SC-21-4-0</t>
  </si>
  <si>
    <t>Criciuma/SC-21-4-1</t>
  </si>
  <si>
    <t>Criciuma/SC-21-4-2</t>
  </si>
  <si>
    <t>Criciuma/SC-21-4-3</t>
  </si>
  <si>
    <t>Criciuma/SC-21-5-0</t>
  </si>
  <si>
    <t>Criciuma/SC-21-5-1</t>
  </si>
  <si>
    <t>Criciuma/SC-21-5-2</t>
  </si>
  <si>
    <t>Criciuma/SC-21-5-3</t>
  </si>
  <si>
    <t>Criciuma/SC-21-5-4</t>
  </si>
  <si>
    <t>Criciuma/SC-22-2-0</t>
  </si>
  <si>
    <t>Criciuma/SC-22-2-1</t>
  </si>
  <si>
    <t>Criciuma/SC-22-3-0</t>
  </si>
  <si>
    <t>Criciuma/SC-22-3-1</t>
  </si>
  <si>
    <t>Criciuma/SC-22-3-2</t>
  </si>
  <si>
    <t>Criciuma/SC-22-4-0</t>
  </si>
  <si>
    <t>Criciuma/SC-22-4-1</t>
  </si>
  <si>
    <t>Criciuma/SC-22-4-2</t>
  </si>
  <si>
    <t>Criciuma/SC-22-4-3</t>
  </si>
  <si>
    <t>Criciuma/SC-22-5-0</t>
  </si>
  <si>
    <t>Criciuma/SC-22-5-1</t>
  </si>
  <si>
    <t>Criciuma/SC-22-5-2</t>
  </si>
  <si>
    <t>Criciuma/SC-22-5-3</t>
  </si>
  <si>
    <t>Criciuma/SC-22-5-4</t>
  </si>
  <si>
    <t>Criciuma/SC-23-2-0</t>
  </si>
  <si>
    <t>Criciuma/SC-23-2-1</t>
  </si>
  <si>
    <t>Criciuma/SC-23-3-0</t>
  </si>
  <si>
    <t>Criciuma/SC-23-3-1</t>
  </si>
  <si>
    <t>Criciuma/SC-23-3-2</t>
  </si>
  <si>
    <t>Criciuma/SC-23-4-0</t>
  </si>
  <si>
    <t>Criciuma/SC-23-4-1</t>
  </si>
  <si>
    <t>Criciuma/SC-23-4-2</t>
  </si>
  <si>
    <t>Criciuma/SC-23-4-3</t>
  </si>
  <si>
    <t>Criciuma/SC-23-5-0</t>
  </si>
  <si>
    <t>Criciuma/SC-23-5-1</t>
  </si>
  <si>
    <t>Criciuma/SC-23-5-2</t>
  </si>
  <si>
    <t>Criciuma/SC-23-5-3</t>
  </si>
  <si>
    <t>Criciuma/SC-23-5-4</t>
  </si>
  <si>
    <t>Criciuma/SC-24-2-0</t>
  </si>
  <si>
    <t>Criciuma/SC-24-2-1</t>
  </si>
  <si>
    <t>Criciuma/SC-24-3-0</t>
  </si>
  <si>
    <t>Criciuma/SC-24-3-1</t>
  </si>
  <si>
    <t>Criciuma/SC-24-3-2</t>
  </si>
  <si>
    <t>Criciuma/SC-24-4-0</t>
  </si>
  <si>
    <t>Criciuma/SC-24-4-1</t>
  </si>
  <si>
    <t>Criciuma/SC-24-4-2</t>
  </si>
  <si>
    <t>Criciuma/SC-24-4-3</t>
  </si>
  <si>
    <t>Criciuma/SC-24-5-0</t>
  </si>
  <si>
    <t>Criciuma/SC-24-5-1</t>
  </si>
  <si>
    <t>Criciuma/SC-24-5-2</t>
  </si>
  <si>
    <t>Criciuma/SC-24-5-3</t>
  </si>
  <si>
    <t>Criciuma/SC-24-5-4</t>
  </si>
  <si>
    <t>Criciuma/SC-25-2-0</t>
  </si>
  <si>
    <t>Criciuma/SC-25-2-1</t>
  </si>
  <si>
    <t>Criciuma/SC-25-3-0</t>
  </si>
  <si>
    <t>Criciuma/SC-25-3-1</t>
  </si>
  <si>
    <t>Criciuma/SC-25-3-2</t>
  </si>
  <si>
    <t>Criciuma/SC-25-4-0</t>
  </si>
  <si>
    <t>Criciuma/SC-25-4-1</t>
  </si>
  <si>
    <t>Criciuma/SC-25-4-2</t>
  </si>
  <si>
    <t>Criciuma/SC-25-4-3</t>
  </si>
  <si>
    <t>Criciuma/SC-25-5-0</t>
  </si>
  <si>
    <t>Criciuma/SC-25-5-1</t>
  </si>
  <si>
    <t>Criciuma/SC-25-5-2</t>
  </si>
  <si>
    <t>Criciuma/SC-25-5-3</t>
  </si>
  <si>
    <t>Criciuma/SC-25-5-4</t>
  </si>
  <si>
    <t>Criciuma/SC-26-2-0</t>
  </si>
  <si>
    <t>Criciuma/SC-26-2-1</t>
  </si>
  <si>
    <t>Criciuma/SC-26-3-0</t>
  </si>
  <si>
    <t>Criciuma/SC-26-3-1</t>
  </si>
  <si>
    <t>Criciuma/SC-26-3-2</t>
  </si>
  <si>
    <t>Criciuma/SC-26-4-0</t>
  </si>
  <si>
    <t>Criciuma/SC-26-4-1</t>
  </si>
  <si>
    <t>Criciuma/SC-26-4-2</t>
  </si>
  <si>
    <t>Criciuma/SC-26-4-3</t>
  </si>
  <si>
    <t>Criciuma/SC-26-5-0</t>
  </si>
  <si>
    <t>Criciuma/SC-26-5-1</t>
  </si>
  <si>
    <t>Criciuma/SC-26-5-2</t>
  </si>
  <si>
    <t>Criciuma/SC-26-5-3</t>
  </si>
  <si>
    <t>Criciuma/SC-26-5-4</t>
  </si>
  <si>
    <t>Criciuma/SC-27-2-0</t>
  </si>
  <si>
    <t>Criciuma/SC-27-2-1</t>
  </si>
  <si>
    <t>Criciuma/SC-27-3-0</t>
  </si>
  <si>
    <t>Criciuma/SC-27-3-1</t>
  </si>
  <si>
    <t>Criciuma/SC-27-3-2</t>
  </si>
  <si>
    <t>Criciuma/SC-27-4-0</t>
  </si>
  <si>
    <t>Criciuma/SC-27-4-1</t>
  </si>
  <si>
    <t>Criciuma/SC-27-4-2</t>
  </si>
  <si>
    <t>Criciuma/SC-27-4-3</t>
  </si>
  <si>
    <t>Criciuma/SC-27-5-0</t>
  </si>
  <si>
    <t>Criciuma/SC-27-5-1</t>
  </si>
  <si>
    <t>Criciuma/SC-27-5-2</t>
  </si>
  <si>
    <t>Criciuma/SC-27-5-3</t>
  </si>
  <si>
    <t>Criciuma/SC-27-5-4</t>
  </si>
  <si>
    <t>Criciuma/SC-28-2-0</t>
  </si>
  <si>
    <t>Criciuma/SC-28-2-1</t>
  </si>
  <si>
    <t>Criciuma/SC-28-3-0</t>
  </si>
  <si>
    <t>Criciuma/SC-28-3-1</t>
  </si>
  <si>
    <t>Criciuma/SC-28-3-2</t>
  </si>
  <si>
    <t>Criciuma/SC-28-4-0</t>
  </si>
  <si>
    <t>Criciuma/SC-28-4-1</t>
  </si>
  <si>
    <t>Criciuma/SC-28-4-2</t>
  </si>
  <si>
    <t>Criciuma/SC-28-4-3</t>
  </si>
  <si>
    <t>Criciuma/SC-28-5-0</t>
  </si>
  <si>
    <t>Criciuma/SC-28-5-1</t>
  </si>
  <si>
    <t>Criciuma/SC-28-5-2</t>
  </si>
  <si>
    <t>Criciuma/SC-28-5-3</t>
  </si>
  <si>
    <t>Criciuma/SC-28-5-4</t>
  </si>
  <si>
    <t>Criciuma/SC-29-2-0</t>
  </si>
  <si>
    <t>Criciuma/SC-29-2-1</t>
  </si>
  <si>
    <t>Criciuma/SC-29-3-0</t>
  </si>
  <si>
    <t>Criciuma/SC-29-3-1</t>
  </si>
  <si>
    <t>Criciuma/SC-29-3-2</t>
  </si>
  <si>
    <t>Criciuma/SC-29-4-0</t>
  </si>
  <si>
    <t>Criciuma/SC-29-4-1</t>
  </si>
  <si>
    <t>Criciuma/SC-29-4-2</t>
  </si>
  <si>
    <t>Criciuma/SC-29-4-3</t>
  </si>
  <si>
    <t>Criciuma/SC-29-5-0</t>
  </si>
  <si>
    <t>Criciuma/SC-29-5-1</t>
  </si>
  <si>
    <t>Criciuma/SC-29-5-2</t>
  </si>
  <si>
    <t>Criciuma/SC-29-5-3</t>
  </si>
  <si>
    <t>Criciuma/SC-29-5-4</t>
  </si>
  <si>
    <t>Criciuma/SC-30-2-0</t>
  </si>
  <si>
    <t>Criciuma/SC-30-2-1</t>
  </si>
  <si>
    <t>Criciuma/SC-30-3-0</t>
  </si>
  <si>
    <t>Criciuma/SC-30-3-1</t>
  </si>
  <si>
    <t>Criciuma/SC-30-3-2</t>
  </si>
  <si>
    <t>Criciuma/SC-30-4-0</t>
  </si>
  <si>
    <t>Criciuma/SC-30-4-1</t>
  </si>
  <si>
    <t>Criciuma/SC-30-4-2</t>
  </si>
  <si>
    <t>Criciuma/SC-30-4-3</t>
  </si>
  <si>
    <t>Criciuma/SC-30-5-0</t>
  </si>
  <si>
    <t>Criciuma/SC-30-5-1</t>
  </si>
  <si>
    <t>Criciuma/SC-30-5-2</t>
  </si>
  <si>
    <t>Criciuma/SC-30-5-3</t>
  </si>
  <si>
    <t>Criciuma/SC-30-5-4</t>
  </si>
  <si>
    <t>Chapecoense/SC-20-2-0</t>
  </si>
  <si>
    <t>Chapecoense/SC-20-2-1</t>
  </si>
  <si>
    <t>Chapecoense/SC-20-3-0</t>
  </si>
  <si>
    <t>Chapecoense/SC-20-3-1</t>
  </si>
  <si>
    <t>Chapecoense/SC-20-3-2</t>
  </si>
  <si>
    <t>Chapecoense/SC-20-4-0</t>
  </si>
  <si>
    <t>Chapecoense/SC-20-4-1</t>
  </si>
  <si>
    <t>Chapecoense/SC-20-4-2</t>
  </si>
  <si>
    <t>Chapecoense/SC-20-4-3</t>
  </si>
  <si>
    <t>Chapecoense/SC-20-5-0</t>
  </si>
  <si>
    <t>Chapecoense/SC-20-5-1</t>
  </si>
  <si>
    <t>Chapecoense/SC-20-5-2</t>
  </si>
  <si>
    <t>Chapecoense/SC-20-5-3</t>
  </si>
  <si>
    <t>Chapecoense/SC-20-5-4</t>
  </si>
  <si>
    <t>Chapecoense/SC-21-2-0</t>
  </si>
  <si>
    <t>Chapecoense/SC-21-2-1</t>
  </si>
  <si>
    <t>Chapecoense/SC-21-3-0</t>
  </si>
  <si>
    <t>Chapecoense/SC-21-3-1</t>
  </si>
  <si>
    <t>Chapecoense/SC-21-3-2</t>
  </si>
  <si>
    <t>Chapecoense/SC-21-4-0</t>
  </si>
  <si>
    <t>Chapecoense/SC-21-4-1</t>
  </si>
  <si>
    <t>Chapecoense/SC-21-4-2</t>
  </si>
  <si>
    <t>Chapecoense/SC-21-4-3</t>
  </si>
  <si>
    <t>Chapecoense/SC-21-5-0</t>
  </si>
  <si>
    <t>Chapecoense/SC-21-5-1</t>
  </si>
  <si>
    <t>Chapecoense/SC-21-5-2</t>
  </si>
  <si>
    <t>Chapecoense/SC-21-5-3</t>
  </si>
  <si>
    <t>Chapecoense/SC-21-5-4</t>
  </si>
  <si>
    <t>Chapecoense/SC-22-2-0</t>
  </si>
  <si>
    <t>Chapecoense/SC-22-2-1</t>
  </si>
  <si>
    <t>Chapecoense/SC-22-3-0</t>
  </si>
  <si>
    <t>Chapecoense/SC-22-3-1</t>
  </si>
  <si>
    <t>Chapecoense/SC-22-3-2</t>
  </si>
  <si>
    <t>Chapecoense/SC-22-4-0</t>
  </si>
  <si>
    <t>Chapecoense/SC-22-4-1</t>
  </si>
  <si>
    <t>Chapecoense/SC-22-4-2</t>
  </si>
  <si>
    <t>Chapecoense/SC-22-4-3</t>
  </si>
  <si>
    <t>Chapecoense/SC-22-5-0</t>
  </si>
  <si>
    <t>Chapecoense/SC-22-5-1</t>
  </si>
  <si>
    <t>Chapecoense/SC-22-5-2</t>
  </si>
  <si>
    <t>Chapecoense/SC-22-5-3</t>
  </si>
  <si>
    <t>Chapecoense/SC-22-5-4</t>
  </si>
  <si>
    <t>Chapecoense/SC-23-2-0</t>
  </si>
  <si>
    <t>Chapecoense/SC-23-2-1</t>
  </si>
  <si>
    <t>Chapecoense/SC-23-3-0</t>
  </si>
  <si>
    <t>Chapecoense/SC-23-3-1</t>
  </si>
  <si>
    <t>Chapecoense/SC-23-3-2</t>
  </si>
  <si>
    <t>Chapecoense/SC-23-4-0</t>
  </si>
  <si>
    <t>Chapecoense/SC-23-4-1</t>
  </si>
  <si>
    <t>Chapecoense/SC-23-4-2</t>
  </si>
  <si>
    <t>Chapecoense/SC-23-4-3</t>
  </si>
  <si>
    <t>Chapecoense/SC-23-5-0</t>
  </si>
  <si>
    <t>Chapecoense/SC-23-5-1</t>
  </si>
  <si>
    <t>Chapecoense/SC-23-5-2</t>
  </si>
  <si>
    <t>Chapecoense/SC-23-5-3</t>
  </si>
  <si>
    <t>Chapecoense/SC-23-5-4</t>
  </si>
  <si>
    <t>Chapecoense/SC-24-2-0</t>
  </si>
  <si>
    <t>Chapecoense/SC-24-2-1</t>
  </si>
  <si>
    <t>Chapecoense/SC-24-3-0</t>
  </si>
  <si>
    <t>Chapecoense/SC-24-3-1</t>
  </si>
  <si>
    <t>Chapecoense/SC-24-3-2</t>
  </si>
  <si>
    <t>Chapecoense/SC-24-4-0</t>
  </si>
  <si>
    <t>Chapecoense/SC-24-4-1</t>
  </si>
  <si>
    <t>Chapecoense/SC-24-4-2</t>
  </si>
  <si>
    <t>Chapecoense/SC-24-4-3</t>
  </si>
  <si>
    <t>Chapecoense/SC-24-5-0</t>
  </si>
  <si>
    <t>Chapecoense/SC-24-5-1</t>
  </si>
  <si>
    <t>Chapecoense/SC-24-5-2</t>
  </si>
  <si>
    <t>Chapecoense/SC-24-5-3</t>
  </si>
  <si>
    <t>Chapecoense/SC-24-5-4</t>
  </si>
  <si>
    <t>Chapecoense/SC-25-2-0</t>
  </si>
  <si>
    <t>Chapecoense/SC-25-2-1</t>
  </si>
  <si>
    <t>Chapecoense/SC-25-3-0</t>
  </si>
  <si>
    <t>Chapecoense/SC-25-3-1</t>
  </si>
  <si>
    <t>Chapecoense/SC-25-3-2</t>
  </si>
  <si>
    <t>Chapecoense/SC-25-4-0</t>
  </si>
  <si>
    <t>Chapecoense/SC-25-4-1</t>
  </si>
  <si>
    <t>Chapecoense/SC-25-4-2</t>
  </si>
  <si>
    <t>Chapecoense/SC-25-4-3</t>
  </si>
  <si>
    <t>Chapecoense/SC-25-5-0</t>
  </si>
  <si>
    <t>Chapecoense/SC-25-5-1</t>
  </si>
  <si>
    <t>Chapecoense/SC-25-5-2</t>
  </si>
  <si>
    <t>Chapecoense/SC-25-5-3</t>
  </si>
  <si>
    <t>Chapecoense/SC-25-5-4</t>
  </si>
  <si>
    <t>Chapecoense/SC-26-2-0</t>
  </si>
  <si>
    <t>Chapecoense/SC-26-2-1</t>
  </si>
  <si>
    <t>Chapecoense/SC-26-3-0</t>
  </si>
  <si>
    <t>Chapecoense/SC-26-3-1</t>
  </si>
  <si>
    <t>Chapecoense/SC-26-3-2</t>
  </si>
  <si>
    <t>Chapecoense/SC-26-4-0</t>
  </si>
  <si>
    <t>Chapecoense/SC-26-4-1</t>
  </si>
  <si>
    <t>Chapecoense/SC-26-4-2</t>
  </si>
  <si>
    <t>Chapecoense/SC-26-4-3</t>
  </si>
  <si>
    <t>Chapecoense/SC-26-5-0</t>
  </si>
  <si>
    <t>Chapecoense/SC-26-5-1</t>
  </si>
  <si>
    <t>Chapecoense/SC-26-5-2</t>
  </si>
  <si>
    <t>Chapecoense/SC-26-5-3</t>
  </si>
  <si>
    <t>Chapecoense/SC-26-5-4</t>
  </si>
  <si>
    <t>Chapecoense/SC-27-2-0</t>
  </si>
  <si>
    <t>Chapecoense/SC-27-2-1</t>
  </si>
  <si>
    <t>Chapecoense/SC-27-3-0</t>
  </si>
  <si>
    <t>Chapecoense/SC-27-3-1</t>
  </si>
  <si>
    <t>Chapecoense/SC-27-3-2</t>
  </si>
  <si>
    <t>Chapecoense/SC-27-4-0</t>
  </si>
  <si>
    <t>Chapecoense/SC-27-4-1</t>
  </si>
  <si>
    <t>Chapecoense/SC-27-4-2</t>
  </si>
  <si>
    <t>Chapecoense/SC-27-4-3</t>
  </si>
  <si>
    <t>Chapecoense/SC-27-5-0</t>
  </si>
  <si>
    <t>Chapecoense/SC-27-5-1</t>
  </si>
  <si>
    <t>Chapecoense/SC-27-5-2</t>
  </si>
  <si>
    <t>Chapecoense/SC-27-5-3</t>
  </si>
  <si>
    <t>Chapecoense/SC-27-5-4</t>
  </si>
  <si>
    <t>Chapecoense/SC-28-2-0</t>
  </si>
  <si>
    <t>Chapecoense/SC-28-2-1</t>
  </si>
  <si>
    <t>Chapecoense/SC-28-3-0</t>
  </si>
  <si>
    <t>Chapecoense/SC-28-3-1</t>
  </si>
  <si>
    <t>Chapecoense/SC-28-3-2</t>
  </si>
  <si>
    <t>Chapecoense/SC-28-4-0</t>
  </si>
  <si>
    <t>Chapecoense/SC-28-4-1</t>
  </si>
  <si>
    <t>Chapecoense/SC-28-4-2</t>
  </si>
  <si>
    <t>Chapecoense/SC-28-4-3</t>
  </si>
  <si>
    <t>Chapecoense/SC-28-5-0</t>
  </si>
  <si>
    <t>Chapecoense/SC-28-5-1</t>
  </si>
  <si>
    <t>Chapecoense/SC-28-5-2</t>
  </si>
  <si>
    <t>Chapecoense/SC-28-5-3</t>
  </si>
  <si>
    <t>Chapecoense/SC-28-5-4</t>
  </si>
  <si>
    <t>Chapecoense/SC-29-2-0</t>
  </si>
  <si>
    <t>Chapecoense/SC-29-2-1</t>
  </si>
  <si>
    <t>Chapecoense/SC-29-3-0</t>
  </si>
  <si>
    <t>Chapecoense/SC-29-3-1</t>
  </si>
  <si>
    <t>Chapecoense/SC-29-3-2</t>
  </si>
  <si>
    <t>Chapecoense/SC-29-4-0</t>
  </si>
  <si>
    <t>Chapecoense/SC-29-4-1</t>
  </si>
  <si>
    <t>Chapecoense/SC-29-4-2</t>
  </si>
  <si>
    <t>Chapecoense/SC-29-4-3</t>
  </si>
  <si>
    <t>Chapecoense/SC-29-5-0</t>
  </si>
  <si>
    <t>Chapecoense/SC-29-5-1</t>
  </si>
  <si>
    <t>Chapecoense/SC-29-5-2</t>
  </si>
  <si>
    <t>Chapecoense/SC-29-5-3</t>
  </si>
  <si>
    <t>Chapecoense/SC-29-5-4</t>
  </si>
  <si>
    <t>Chapecoense/SC-30-2-0</t>
  </si>
  <si>
    <t>Chapecoense/SC-30-2-1</t>
  </si>
  <si>
    <t>Chapecoense/SC-30-3-0</t>
  </si>
  <si>
    <t>Chapecoense/SC-30-3-1</t>
  </si>
  <si>
    <t>Chapecoense/SC-30-3-2</t>
  </si>
  <si>
    <t>Chapecoense/SC-30-4-0</t>
  </si>
  <si>
    <t>Chapecoense/SC-30-4-1</t>
  </si>
  <si>
    <t>Chapecoense/SC-30-4-2</t>
  </si>
  <si>
    <t>Chapecoense/SC-30-4-3</t>
  </si>
  <si>
    <t>Chapecoense/SC-30-5-0</t>
  </si>
  <si>
    <t>Chapecoense/SC-30-5-1</t>
  </si>
  <si>
    <t>Chapecoense/SC-30-5-2</t>
  </si>
  <si>
    <t>Chapecoense/SC-30-5-3</t>
  </si>
  <si>
    <t>Chapecoense/SC-30-5-4</t>
  </si>
  <si>
    <t>Joinville/SC-20-2-0</t>
  </si>
  <si>
    <t>Joinville/SC-20-2-1</t>
  </si>
  <si>
    <t>Joinville/SC-20-3-0</t>
  </si>
  <si>
    <t>Joinville/SC-20-3-1</t>
  </si>
  <si>
    <t>Joinville/SC-20-3-2</t>
  </si>
  <si>
    <t>Joinville/SC-20-4-0</t>
  </si>
  <si>
    <t>Joinville/SC-20-4-1</t>
  </si>
  <si>
    <t>Joinville/SC-20-4-2</t>
  </si>
  <si>
    <t>Joinville/SC-20-4-3</t>
  </si>
  <si>
    <t>Joinville/SC-20-5-0</t>
  </si>
  <si>
    <t>Joinville/SC-20-5-1</t>
  </si>
  <si>
    <t>Joinville/SC-20-5-2</t>
  </si>
  <si>
    <t>Joinville/SC-20-5-3</t>
  </si>
  <si>
    <t>Joinville/SC-20-5-4</t>
  </si>
  <si>
    <t>Joinville/SC-21-2-0</t>
  </si>
  <si>
    <t>Joinville/SC-21-2-1</t>
  </si>
  <si>
    <t>Joinville/SC-21-3-0</t>
  </si>
  <si>
    <t>Joinville/SC-21-3-1</t>
  </si>
  <si>
    <t>Joinville/SC-21-3-2</t>
  </si>
  <si>
    <t>Joinville/SC-21-4-0</t>
  </si>
  <si>
    <t>Joinville/SC-21-4-1</t>
  </si>
  <si>
    <t>Joinville/SC-21-4-2</t>
  </si>
  <si>
    <t>Joinville/SC-21-4-3</t>
  </si>
  <si>
    <t>Joinville/SC-21-5-0</t>
  </si>
  <si>
    <t>Joinville/SC-21-5-1</t>
  </si>
  <si>
    <t>Joinville/SC-21-5-2</t>
  </si>
  <si>
    <t>Joinville/SC-21-5-3</t>
  </si>
  <si>
    <t>Joinville/SC-21-5-4</t>
  </si>
  <si>
    <t>Joinville/SC-22-2-0</t>
  </si>
  <si>
    <t>Joinville/SC-22-2-1</t>
  </si>
  <si>
    <t>Joinville/SC-22-3-0</t>
  </si>
  <si>
    <t>Joinville/SC-22-3-1</t>
  </si>
  <si>
    <t>Joinville/SC-22-3-2</t>
  </si>
  <si>
    <t>Joinville/SC-22-4-0</t>
  </si>
  <si>
    <t>Joinville/SC-22-4-1</t>
  </si>
  <si>
    <t>Joinville/SC-22-4-2</t>
  </si>
  <si>
    <t>Joinville/SC-22-4-3</t>
  </si>
  <si>
    <t>Joinville/SC-22-5-0</t>
  </si>
  <si>
    <t>Joinville/SC-22-5-1</t>
  </si>
  <si>
    <t>Joinville/SC-22-5-2</t>
  </si>
  <si>
    <t>Joinville/SC-22-5-3</t>
  </si>
  <si>
    <t>Joinville/SC-22-5-4</t>
  </si>
  <si>
    <t>Joinville/SC-23-2-0</t>
  </si>
  <si>
    <t>Joinville/SC-23-2-1</t>
  </si>
  <si>
    <t>Joinville/SC-23-3-0</t>
  </si>
  <si>
    <t>Joinville/SC-23-3-1</t>
  </si>
  <si>
    <t>Joinville/SC-23-3-2</t>
  </si>
  <si>
    <t>Joinville/SC-23-4-0</t>
  </si>
  <si>
    <t>Joinville/SC-23-4-1</t>
  </si>
  <si>
    <t>Joinville/SC-23-4-2</t>
  </si>
  <si>
    <t>Joinville/SC-23-4-3</t>
  </si>
  <si>
    <t>Joinville/SC-23-5-0</t>
  </si>
  <si>
    <t>Joinville/SC-23-5-1</t>
  </si>
  <si>
    <t>Joinville/SC-23-5-2</t>
  </si>
  <si>
    <t>Joinville/SC-23-5-3</t>
  </si>
  <si>
    <t>Joinville/SC-23-5-4</t>
  </si>
  <si>
    <t>Joinville/SC-24-2-0</t>
  </si>
  <si>
    <t>Joinville/SC-24-2-1</t>
  </si>
  <si>
    <t>Joinville/SC-24-3-0</t>
  </si>
  <si>
    <t>Joinville/SC-24-3-1</t>
  </si>
  <si>
    <t>Joinville/SC-24-3-2</t>
  </si>
  <si>
    <t>Joinville/SC-24-4-0</t>
  </si>
  <si>
    <t>Joinville/SC-24-4-1</t>
  </si>
  <si>
    <t>Joinville/SC-24-4-2</t>
  </si>
  <si>
    <t>Joinville/SC-24-4-3</t>
  </si>
  <si>
    <t>Joinville/SC-24-5-0</t>
  </si>
  <si>
    <t>Joinville/SC-24-5-1</t>
  </si>
  <si>
    <t>Joinville/SC-24-5-2</t>
  </si>
  <si>
    <t>Joinville/SC-24-5-3</t>
  </si>
  <si>
    <t>Joinville/SC-24-5-4</t>
  </si>
  <si>
    <t>Joinville/SC-25-2-0</t>
  </si>
  <si>
    <t>Joinville/SC-25-2-1</t>
  </si>
  <si>
    <t>Joinville/SC-25-3-0</t>
  </si>
  <si>
    <t>Joinville/SC-25-3-1</t>
  </si>
  <si>
    <t>Joinville/SC-25-3-2</t>
  </si>
  <si>
    <t>Joinville/SC-25-4-0</t>
  </si>
  <si>
    <t>Joinville/SC-25-4-1</t>
  </si>
  <si>
    <t>Joinville/SC-25-4-2</t>
  </si>
  <si>
    <t>Joinville/SC-25-4-3</t>
  </si>
  <si>
    <t>Joinville/SC-25-5-0</t>
  </si>
  <si>
    <t>Joinville/SC-25-5-1</t>
  </si>
  <si>
    <t>Joinville/SC-25-5-2</t>
  </si>
  <si>
    <t>Joinville/SC-25-5-3</t>
  </si>
  <si>
    <t>Joinville/SC-25-5-4</t>
  </si>
  <si>
    <t>Joinville/SC-26-2-0</t>
  </si>
  <si>
    <t>Joinville/SC-26-2-1</t>
  </si>
  <si>
    <t>Joinville/SC-26-3-0</t>
  </si>
  <si>
    <t>Joinville/SC-26-3-1</t>
  </si>
  <si>
    <t>Joinville/SC-26-3-2</t>
  </si>
  <si>
    <t>Joinville/SC-26-4-0</t>
  </si>
  <si>
    <t>Joinville/SC-26-4-1</t>
  </si>
  <si>
    <t>Joinville/SC-26-4-2</t>
  </si>
  <si>
    <t>Joinville/SC-26-4-3</t>
  </si>
  <si>
    <t>Joinville/SC-26-5-0</t>
  </si>
  <si>
    <t>Joinville/SC-26-5-1</t>
  </si>
  <si>
    <t>Joinville/SC-26-5-2</t>
  </si>
  <si>
    <t>Joinville/SC-26-5-3</t>
  </si>
  <si>
    <t>Joinville/SC-26-5-4</t>
  </si>
  <si>
    <t>Joinville/SC-27-2-0</t>
  </si>
  <si>
    <t>Joinville/SC-27-2-1</t>
  </si>
  <si>
    <t>Joinville/SC-27-3-0</t>
  </si>
  <si>
    <t>Joinville/SC-27-3-1</t>
  </si>
  <si>
    <t>Joinville/SC-27-3-2</t>
  </si>
  <si>
    <t>Joinville/SC-27-4-0</t>
  </si>
  <si>
    <t>Joinville/SC-27-4-1</t>
  </si>
  <si>
    <t>Joinville/SC-27-4-2</t>
  </si>
  <si>
    <t>Joinville/SC-27-4-3</t>
  </si>
  <si>
    <t>Joinville/SC-27-5-0</t>
  </si>
  <si>
    <t>Joinville/SC-27-5-1</t>
  </si>
  <si>
    <t>Joinville/SC-27-5-2</t>
  </si>
  <si>
    <t>Joinville/SC-27-5-3</t>
  </si>
  <si>
    <t>Joinville/SC-27-5-4</t>
  </si>
  <si>
    <t>Joinville/SC-28-2-0</t>
  </si>
  <si>
    <t>Joinville/SC-28-2-1</t>
  </si>
  <si>
    <t>Joinville/SC-28-3-0</t>
  </si>
  <si>
    <t>Joinville/SC-28-3-1</t>
  </si>
  <si>
    <t>Joinville/SC-28-3-2</t>
  </si>
  <si>
    <t>Joinville/SC-28-4-0</t>
  </si>
  <si>
    <t>Joinville/SC-28-4-1</t>
  </si>
  <si>
    <t>Joinville/SC-28-4-2</t>
  </si>
  <si>
    <t>Joinville/SC-28-4-3</t>
  </si>
  <si>
    <t>Joinville/SC-28-5-0</t>
  </si>
  <si>
    <t>Joinville/SC-28-5-1</t>
  </si>
  <si>
    <t>Joinville/SC-28-5-2</t>
  </si>
  <si>
    <t>Joinville/SC-28-5-3</t>
  </si>
  <si>
    <t>Joinville/SC-28-5-4</t>
  </si>
  <si>
    <t>Joinville/SC-29-2-0</t>
  </si>
  <si>
    <t>Joinville/SC-29-2-1</t>
  </si>
  <si>
    <t>Joinville/SC-29-3-0</t>
  </si>
  <si>
    <t>Joinville/SC-29-3-1</t>
  </si>
  <si>
    <t>Joinville/SC-29-3-2</t>
  </si>
  <si>
    <t>Joinville/SC-29-4-0</t>
  </si>
  <si>
    <t>Joinville/SC-29-4-1</t>
  </si>
  <si>
    <t>Joinville/SC-29-4-2</t>
  </si>
  <si>
    <t>Joinville/SC-29-4-3</t>
  </si>
  <si>
    <t>Joinville/SC-29-5-0</t>
  </si>
  <si>
    <t>Joinville/SC-29-5-1</t>
  </si>
  <si>
    <t>Joinville/SC-29-5-2</t>
  </si>
  <si>
    <t>Joinville/SC-29-5-3</t>
  </si>
  <si>
    <t>Joinville/SC-29-5-4</t>
  </si>
  <si>
    <t>Joinville/SC-30-2-0</t>
  </si>
  <si>
    <t>Joinville/SC-30-2-1</t>
  </si>
  <si>
    <t>Joinville/SC-30-3-0</t>
  </si>
  <si>
    <t>Joinville/SC-30-3-1</t>
  </si>
  <si>
    <t>Joinville/SC-30-3-2</t>
  </si>
  <si>
    <t>Joinville/SC-30-4-0</t>
  </si>
  <si>
    <t>Joinville/SC-30-4-1</t>
  </si>
  <si>
    <t>Joinville/SC-30-4-2</t>
  </si>
  <si>
    <t>Joinville/SC-30-4-3</t>
  </si>
  <si>
    <t>Joinville/SC-30-5-0</t>
  </si>
  <si>
    <t>Joinville/SC-30-5-1</t>
  </si>
  <si>
    <t>Joinville/SC-30-5-2</t>
  </si>
  <si>
    <t>Joinville/SC-30-5-3</t>
  </si>
  <si>
    <t>Joinville/SC-30-5-4</t>
  </si>
  <si>
    <t>CSA/AL-20-2-0</t>
  </si>
  <si>
    <t>CSA/AL-20-2-1</t>
  </si>
  <si>
    <t>CSA/AL-20-3-0</t>
  </si>
  <si>
    <t>CSA/AL-20-3-1</t>
  </si>
  <si>
    <t>CSA/AL-20-3-2</t>
  </si>
  <si>
    <t>CSA/AL-20-4-0</t>
  </si>
  <si>
    <t>CSA/AL-20-4-1</t>
  </si>
  <si>
    <t>CSA/AL-20-4-2</t>
  </si>
  <si>
    <t>CSA/AL-20-4-3</t>
  </si>
  <si>
    <t>CSA/AL-20-5-0</t>
  </si>
  <si>
    <t>CSA/AL-20-5-1</t>
  </si>
  <si>
    <t>CSA/AL-20-5-2</t>
  </si>
  <si>
    <t>CSA/AL-20-5-3</t>
  </si>
  <si>
    <t>CSA/AL-20-5-4</t>
  </si>
  <si>
    <t>CSA/AL-21-2-0</t>
  </si>
  <si>
    <t>CSA/AL-21-2-1</t>
  </si>
  <si>
    <t>CSA/AL-21-3-0</t>
  </si>
  <si>
    <t>CSA/AL-21-3-1</t>
  </si>
  <si>
    <t>CSA/AL-21-3-2</t>
  </si>
  <si>
    <t>CSA/AL-21-4-0</t>
  </si>
  <si>
    <t>CSA/AL-21-4-1</t>
  </si>
  <si>
    <t>CSA/AL-21-4-2</t>
  </si>
  <si>
    <t>CSA/AL-21-4-3</t>
  </si>
  <si>
    <t>CSA/AL-21-5-0</t>
  </si>
  <si>
    <t>CSA/AL-21-5-1</t>
  </si>
  <si>
    <t>CSA/AL-21-5-2</t>
  </si>
  <si>
    <t>CSA/AL-21-5-3</t>
  </si>
  <si>
    <t>CSA/AL-21-5-4</t>
  </si>
  <si>
    <t>CSA/AL-22-2-0</t>
  </si>
  <si>
    <t>CSA/AL-22-2-1</t>
  </si>
  <si>
    <t>CSA/AL-22-3-0</t>
  </si>
  <si>
    <t>CSA/AL-22-3-1</t>
  </si>
  <si>
    <t>CSA/AL-22-3-2</t>
  </si>
  <si>
    <t>CSA/AL-22-4-0</t>
  </si>
  <si>
    <t>CSA/AL-22-4-1</t>
  </si>
  <si>
    <t>CSA/AL-22-4-2</t>
  </si>
  <si>
    <t>CSA/AL-22-4-3</t>
  </si>
  <si>
    <t>CSA/AL-22-5-0</t>
  </si>
  <si>
    <t>CSA/AL-22-5-1</t>
  </si>
  <si>
    <t>CSA/AL-22-5-2</t>
  </si>
  <si>
    <t>CSA/AL-22-5-3</t>
  </si>
  <si>
    <t>CSA/AL-22-5-4</t>
  </si>
  <si>
    <t>CSA/AL-23-2-0</t>
  </si>
  <si>
    <t>CSA/AL-23-2-1</t>
  </si>
  <si>
    <t>CSA/AL-23-3-0</t>
  </si>
  <si>
    <t>CSA/AL-23-3-1</t>
  </si>
  <si>
    <t>CSA/AL-23-3-2</t>
  </si>
  <si>
    <t>CSA/AL-23-4-0</t>
  </si>
  <si>
    <t>CSA/AL-23-4-1</t>
  </si>
  <si>
    <t>CSA/AL-23-4-2</t>
  </si>
  <si>
    <t>CSA/AL-23-4-3</t>
  </si>
  <si>
    <t>CSA/AL-23-5-0</t>
  </si>
  <si>
    <t>CSA/AL-23-5-1</t>
  </si>
  <si>
    <t>CSA/AL-23-5-2</t>
  </si>
  <si>
    <t>CSA/AL-23-5-3</t>
  </si>
  <si>
    <t>CSA/AL-23-5-4</t>
  </si>
  <si>
    <t>CSA/AL-24-2-0</t>
  </si>
  <si>
    <t>CSA/AL-24-2-1</t>
  </si>
  <si>
    <t>CSA/AL-24-3-0</t>
  </si>
  <si>
    <t>CSA/AL-24-3-1</t>
  </si>
  <si>
    <t>CSA/AL-24-3-2</t>
  </si>
  <si>
    <t>CSA/AL-24-4-0</t>
  </si>
  <si>
    <t>CSA/AL-24-4-1</t>
  </si>
  <si>
    <t>CSA/AL-24-4-2</t>
  </si>
  <si>
    <t>CSA/AL-24-4-3</t>
  </si>
  <si>
    <t>CSA/AL-24-5-0</t>
  </si>
  <si>
    <t>CSA/AL-24-5-1</t>
  </si>
  <si>
    <t>CSA/AL-24-5-2</t>
  </si>
  <si>
    <t>CSA/AL-24-5-3</t>
  </si>
  <si>
    <t>CSA/AL-24-5-4</t>
  </si>
  <si>
    <t>CSA/AL-25-2-0</t>
  </si>
  <si>
    <t>CSA/AL-25-2-1</t>
  </si>
  <si>
    <t>CSA/AL-25-3-0</t>
  </si>
  <si>
    <t>CSA/AL-25-3-1</t>
  </si>
  <si>
    <t>CSA/AL-25-3-2</t>
  </si>
  <si>
    <t>CSA/AL-25-4-0</t>
  </si>
  <si>
    <t>CSA/AL-25-4-1</t>
  </si>
  <si>
    <t>CSA/AL-25-4-2</t>
  </si>
  <si>
    <t>CSA/AL-25-4-3</t>
  </si>
  <si>
    <t>CSA/AL-25-5-0</t>
  </si>
  <si>
    <t>CSA/AL-25-5-1</t>
  </si>
  <si>
    <t>CSA/AL-25-5-2</t>
  </si>
  <si>
    <t>CSA/AL-25-5-3</t>
  </si>
  <si>
    <t>CSA/AL-25-5-4</t>
  </si>
  <si>
    <t>CSA/AL-26-2-0</t>
  </si>
  <si>
    <t>CSA/AL-26-2-1</t>
  </si>
  <si>
    <t>CSA/AL-26-3-0</t>
  </si>
  <si>
    <t>CSA/AL-26-3-1</t>
  </si>
  <si>
    <t>CSA/AL-26-3-2</t>
  </si>
  <si>
    <t>CSA/AL-26-4-0</t>
  </si>
  <si>
    <t>CSA/AL-26-4-1</t>
  </si>
  <si>
    <t>CSA/AL-26-4-2</t>
  </si>
  <si>
    <t>CSA/AL-26-4-3</t>
  </si>
  <si>
    <t>CSA/AL-26-5-0</t>
  </si>
  <si>
    <t>CSA/AL-26-5-1</t>
  </si>
  <si>
    <t>CSA/AL-26-5-2</t>
  </si>
  <si>
    <t>CSA/AL-26-5-3</t>
  </si>
  <si>
    <t>CSA/AL-26-5-4</t>
  </si>
  <si>
    <t>CSA/AL-27-2-0</t>
  </si>
  <si>
    <t>CSA/AL-27-2-1</t>
  </si>
  <si>
    <t>CSA/AL-27-3-0</t>
  </si>
  <si>
    <t>CSA/AL-27-3-1</t>
  </si>
  <si>
    <t>CSA/AL-27-3-2</t>
  </si>
  <si>
    <t>CSA/AL-27-4-0</t>
  </si>
  <si>
    <t>CSA/AL-27-4-1</t>
  </si>
  <si>
    <t>CSA/AL-27-4-2</t>
  </si>
  <si>
    <t>CSA/AL-27-4-3</t>
  </si>
  <si>
    <t>CSA/AL-27-5-0</t>
  </si>
  <si>
    <t>CSA/AL-27-5-1</t>
  </si>
  <si>
    <t>CSA/AL-27-5-2</t>
  </si>
  <si>
    <t>CSA/AL-27-5-3</t>
  </si>
  <si>
    <t>CSA/AL-27-5-4</t>
  </si>
  <si>
    <t>CSA/AL-28-2-0</t>
  </si>
  <si>
    <t>CSA/AL-28-2-1</t>
  </si>
  <si>
    <t>CSA/AL-28-3-0</t>
  </si>
  <si>
    <t>CSA/AL-28-3-1</t>
  </si>
  <si>
    <t>CSA/AL-28-3-2</t>
  </si>
  <si>
    <t>CSA/AL-28-4-0</t>
  </si>
  <si>
    <t>CSA/AL-28-4-1</t>
  </si>
  <si>
    <t>CSA/AL-28-4-2</t>
  </si>
  <si>
    <t>CSA/AL-28-4-3</t>
  </si>
  <si>
    <t>CSA/AL-28-5-0</t>
  </si>
  <si>
    <t>CSA/AL-28-5-1</t>
  </si>
  <si>
    <t>CSA/AL-28-5-2</t>
  </si>
  <si>
    <t>CSA/AL-28-5-3</t>
  </si>
  <si>
    <t>CSA/AL-28-5-4</t>
  </si>
  <si>
    <t>CSA/AL-29-2-0</t>
  </si>
  <si>
    <t>CSA/AL-29-2-1</t>
  </si>
  <si>
    <t>CSA/AL-29-3-0</t>
  </si>
  <si>
    <t>CSA/AL-29-3-1</t>
  </si>
  <si>
    <t>CSA/AL-29-3-2</t>
  </si>
  <si>
    <t>CSA/AL-29-4-0</t>
  </si>
  <si>
    <t>CSA/AL-29-4-1</t>
  </si>
  <si>
    <t>CSA/AL-29-4-2</t>
  </si>
  <si>
    <t>CSA/AL-29-4-3</t>
  </si>
  <si>
    <t>CSA/AL-29-5-0</t>
  </si>
  <si>
    <t>CSA/AL-29-5-1</t>
  </si>
  <si>
    <t>CSA/AL-29-5-2</t>
  </si>
  <si>
    <t>CSA/AL-29-5-3</t>
  </si>
  <si>
    <t>CSA/AL-29-5-4</t>
  </si>
  <si>
    <t>CSA/AL-30-2-0</t>
  </si>
  <si>
    <t>CSA/AL-30-2-1</t>
  </si>
  <si>
    <t>CSA/AL-30-3-0</t>
  </si>
  <si>
    <t>CSA/AL-30-3-1</t>
  </si>
  <si>
    <t>CSA/AL-30-3-2</t>
  </si>
  <si>
    <t>CSA/AL-30-4-0</t>
  </si>
  <si>
    <t>CSA/AL-30-4-1</t>
  </si>
  <si>
    <t>CSA/AL-30-4-2</t>
  </si>
  <si>
    <t>CSA/AL-30-4-3</t>
  </si>
  <si>
    <t>CSA/AL-30-5-0</t>
  </si>
  <si>
    <t>CSA/AL-30-5-1</t>
  </si>
  <si>
    <t>CSA/AL-30-5-2</t>
  </si>
  <si>
    <t>CSA/AL-30-5-3</t>
  </si>
  <si>
    <t>CSA/AL-30-5-4</t>
  </si>
  <si>
    <t>Team</t>
  </si>
  <si>
    <t>Sum G4</t>
  </si>
  <si>
    <t>Sum Z4</t>
  </si>
  <si>
    <t>G4</t>
  </si>
  <si>
    <t>Z4</t>
  </si>
  <si>
    <t>Theoretical G4</t>
  </si>
  <si>
    <t>Theoretical Z4</t>
  </si>
  <si>
    <t>Atletico/PR-19-2-0</t>
  </si>
  <si>
    <t>Botafogo/RJ-19-2-0</t>
  </si>
  <si>
    <t>Corinthians/SP-19-2-0</t>
  </si>
  <si>
    <t>Cruzeiro/MG-19-2-0</t>
  </si>
  <si>
    <t>Figueirense/SC-19-2-0</t>
  </si>
  <si>
    <t>Flamengo/RJ-19-2-0</t>
  </si>
  <si>
    <t>Fluminense/RJ-19-2-0</t>
  </si>
  <si>
    <t>Fortaleza/CE-19-2-0</t>
  </si>
  <si>
    <t>Goias/GO-19-2-0</t>
  </si>
  <si>
    <t>Gremio/RS-19-2-0</t>
  </si>
  <si>
    <t>Internacional/RS-19-2-0</t>
  </si>
  <si>
    <t>Juventude/RS-19-2-0</t>
  </si>
  <si>
    <t>Palmeiras/SP-19-2-0</t>
  </si>
  <si>
    <t>Parana/PR-19-2-0</t>
  </si>
  <si>
    <t>Ponte Preta/SP-19-2-0</t>
  </si>
  <si>
    <t>Santa Cruz/PE-19-2-0</t>
  </si>
  <si>
    <t>Santos/SP-19-2-0</t>
  </si>
  <si>
    <t>Sao Caetano/SP-19-2-0</t>
  </si>
  <si>
    <t>Sao Paulo/SP-19-2-0</t>
  </si>
  <si>
    <t>Vasco/RJ-19-2-0</t>
  </si>
  <si>
    <t>Atletico/PR-19-2-1</t>
  </si>
  <si>
    <t>Botafogo/RJ-19-2-1</t>
  </si>
  <si>
    <t>Corinthians/SP-19-2-1</t>
  </si>
  <si>
    <t>Cruzeiro/MG-19-2-1</t>
  </si>
  <si>
    <t>Figueirense/SC-19-2-1</t>
  </si>
  <si>
    <t>Flamengo/RJ-19-2-1</t>
  </si>
  <si>
    <t>Fluminense/RJ-19-2-1</t>
  </si>
  <si>
    <t>Fortaleza/CE-19-2-1</t>
  </si>
  <si>
    <t>Goias/GO-19-2-1</t>
  </si>
  <si>
    <t>Gremio/RS-19-2-1</t>
  </si>
  <si>
    <t>Internacional/RS-19-2-1</t>
  </si>
  <si>
    <t>Juventude/RS-19-2-1</t>
  </si>
  <si>
    <t>Palmeiras/SP-19-2-1</t>
  </si>
  <si>
    <t>Parana/PR-19-2-1</t>
  </si>
  <si>
    <t>Ponte Preta/SP-19-2-1</t>
  </si>
  <si>
    <t>Santa Cruz/PE-19-2-1</t>
  </si>
  <si>
    <t>Santos/SP-19-2-1</t>
  </si>
  <si>
    <t>Sao Caetano/SP-19-2-1</t>
  </si>
  <si>
    <t>Sao Paulo/SP-19-2-1</t>
  </si>
  <si>
    <t>Vasco/RJ-19-2-1</t>
  </si>
  <si>
    <t>Atletico/PR-19-3-0</t>
  </si>
  <si>
    <t>Botafogo/RJ-19-3-0</t>
  </si>
  <si>
    <t>Corinthians/SP-19-3-0</t>
  </si>
  <si>
    <t>Cruzeiro/MG-19-3-0</t>
  </si>
  <si>
    <t>Figueirense/SC-19-3-0</t>
  </si>
  <si>
    <t>Flamengo/RJ-19-3-0</t>
  </si>
  <si>
    <t>Fluminense/RJ-19-3-0</t>
  </si>
  <si>
    <t>Fortaleza/CE-19-3-0</t>
  </si>
  <si>
    <t>Goias/GO-19-3-0</t>
  </si>
  <si>
    <t>Gremio/RS-19-3-0</t>
  </si>
  <si>
    <t>Internacional/RS-19-3-0</t>
  </si>
  <si>
    <t>Juventude/RS-19-3-0</t>
  </si>
  <si>
    <t>Palmeiras/SP-19-3-0</t>
  </si>
  <si>
    <t>Parana/PR-19-3-0</t>
  </si>
  <si>
    <t>Ponte Preta/SP-19-3-0</t>
  </si>
  <si>
    <t>Santa Cruz/PE-19-3-0</t>
  </si>
  <si>
    <t>Santos/SP-19-3-0</t>
  </si>
  <si>
    <t>Sao Caetano/SP-19-3-0</t>
  </si>
  <si>
    <t>Sao Paulo/SP-19-3-0</t>
  </si>
  <si>
    <t>Vasco/RJ-19-3-0</t>
  </si>
  <si>
    <t>Atletico/PR-19-3-1</t>
  </si>
  <si>
    <t>Botafogo/RJ-19-3-1</t>
  </si>
  <si>
    <t>Corinthians/SP-19-3-1</t>
  </si>
  <si>
    <t>Cruzeiro/MG-19-3-1</t>
  </si>
  <si>
    <t>Figueirense/SC-19-3-1</t>
  </si>
  <si>
    <t>Flamengo/RJ-19-3-1</t>
  </si>
  <si>
    <t>Fluminense/RJ-19-3-1</t>
  </si>
  <si>
    <t>Fortaleza/CE-19-3-1</t>
  </si>
  <si>
    <t>Goias/GO-19-3-1</t>
  </si>
  <si>
    <t>Gremio/RS-19-3-1</t>
  </si>
  <si>
    <t>Internacional/RS-19-3-1</t>
  </si>
  <si>
    <t>Juventude/RS-19-3-1</t>
  </si>
  <si>
    <t>Palmeiras/SP-19-3-1</t>
  </si>
  <si>
    <t>Parana/PR-19-3-1</t>
  </si>
  <si>
    <t>Ponte Preta/SP-19-3-1</t>
  </si>
  <si>
    <t>Santa Cruz/PE-19-3-1</t>
  </si>
  <si>
    <t>Santos/SP-19-3-1</t>
  </si>
  <si>
    <t>Sao Caetano/SP-19-3-1</t>
  </si>
  <si>
    <t>Sao Paulo/SP-19-3-1</t>
  </si>
  <si>
    <t>Vasco/RJ-19-3-1</t>
  </si>
  <si>
    <t>Atletico/PR-19-3-2</t>
  </si>
  <si>
    <t>Botafogo/RJ-19-3-2</t>
  </si>
  <si>
    <t>Corinthians/SP-19-3-2</t>
  </si>
  <si>
    <t>Cruzeiro/MG-19-3-2</t>
  </si>
  <si>
    <t>Figueirense/SC-19-3-2</t>
  </si>
  <si>
    <t>Flamengo/RJ-19-3-2</t>
  </si>
  <si>
    <t>Fluminense/RJ-19-3-2</t>
  </si>
  <si>
    <t>Fortaleza/CE-19-3-2</t>
  </si>
  <si>
    <t>Goias/GO-19-3-2</t>
  </si>
  <si>
    <t>Gremio/RS-19-3-2</t>
  </si>
  <si>
    <t>Internacional/RS-19-3-2</t>
  </si>
  <si>
    <t>Juventude/RS-19-3-2</t>
  </si>
  <si>
    <t>Palmeiras/SP-19-3-2</t>
  </si>
  <si>
    <t>Parana/PR-19-3-2</t>
  </si>
  <si>
    <t>Ponte Preta/SP-19-3-2</t>
  </si>
  <si>
    <t>Santa Cruz/PE-19-3-2</t>
  </si>
  <si>
    <t>Santos/SP-19-3-2</t>
  </si>
  <si>
    <t>Sao Caetano/SP-19-3-2</t>
  </si>
  <si>
    <t>Sao Paulo/SP-19-3-2</t>
  </si>
  <si>
    <t>Vasco/RJ-19-3-2</t>
  </si>
  <si>
    <t>Atletico/PR-19-4-0</t>
  </si>
  <si>
    <t>Botafogo/RJ-19-4-0</t>
  </si>
  <si>
    <t>Corinthians/SP-19-4-0</t>
  </si>
  <si>
    <t>Cruzeiro/MG-19-4-0</t>
  </si>
  <si>
    <t>Figueirense/SC-19-4-0</t>
  </si>
  <si>
    <t>Flamengo/RJ-19-4-0</t>
  </si>
  <si>
    <t>Fluminense/RJ-19-4-0</t>
  </si>
  <si>
    <t>Fortaleza/CE-19-4-0</t>
  </si>
  <si>
    <t>Goias/GO-19-4-0</t>
  </si>
  <si>
    <t>Gremio/RS-19-4-0</t>
  </si>
  <si>
    <t>Internacional/RS-19-4-0</t>
  </si>
  <si>
    <t>Juventude/RS-19-4-0</t>
  </si>
  <si>
    <t>Palmeiras/SP-19-4-0</t>
  </si>
  <si>
    <t>Parana/PR-19-4-0</t>
  </si>
  <si>
    <t>Ponte Preta/SP-19-4-0</t>
  </si>
  <si>
    <t>Santa Cruz/PE-19-4-0</t>
  </si>
  <si>
    <t>Santos/SP-19-4-0</t>
  </si>
  <si>
    <t>Sao Caetano/SP-19-4-0</t>
  </si>
  <si>
    <t>Sao Paulo/SP-19-4-0</t>
  </si>
  <si>
    <t>Vasco/RJ-19-4-0</t>
  </si>
  <si>
    <t>Atletico/PR-19-4-1</t>
  </si>
  <si>
    <t>Botafogo/RJ-19-4-1</t>
  </si>
  <si>
    <t>Corinthians/SP-19-4-1</t>
  </si>
  <si>
    <t>Cruzeiro/MG-19-4-1</t>
  </si>
  <si>
    <t>Figueirense/SC-19-4-1</t>
  </si>
  <si>
    <t>Flamengo/RJ-19-4-1</t>
  </si>
  <si>
    <t>Fluminense/RJ-19-4-1</t>
  </si>
  <si>
    <t>Fortaleza/CE-19-4-1</t>
  </si>
  <si>
    <t>Goias/GO-19-4-1</t>
  </si>
  <si>
    <t>Gremio/RS-19-4-1</t>
  </si>
  <si>
    <t>Internacional/RS-19-4-1</t>
  </si>
  <si>
    <t>Juventude/RS-19-4-1</t>
  </si>
  <si>
    <t>Palmeiras/SP-19-4-1</t>
  </si>
  <si>
    <t>Parana/PR-19-4-1</t>
  </si>
  <si>
    <t>Ponte Preta/SP-19-4-1</t>
  </si>
  <si>
    <t>Santa Cruz/PE-19-4-1</t>
  </si>
  <si>
    <t>Santos/SP-19-4-1</t>
  </si>
  <si>
    <t>Sao Caetano/SP-19-4-1</t>
  </si>
  <si>
    <t>Sao Paulo/SP-19-4-1</t>
  </si>
  <si>
    <t>Vasco/RJ-19-4-1</t>
  </si>
  <si>
    <t>Atletico/PR-19-4-2</t>
  </si>
  <si>
    <t>Botafogo/RJ-19-4-2</t>
  </si>
  <si>
    <t>Corinthians/SP-19-4-2</t>
  </si>
  <si>
    <t>Cruzeiro/MG-19-4-2</t>
  </si>
  <si>
    <t>Figueirense/SC-19-4-2</t>
  </si>
  <si>
    <t>Flamengo/RJ-19-4-2</t>
  </si>
  <si>
    <t>Fluminense/RJ-19-4-2</t>
  </si>
  <si>
    <t>Fortaleza/CE-19-4-2</t>
  </si>
  <si>
    <t>Goias/GO-19-4-2</t>
  </si>
  <si>
    <t>Gremio/RS-19-4-2</t>
  </si>
  <si>
    <t>Internacional/RS-19-4-2</t>
  </si>
  <si>
    <t>Juventude/RS-19-4-2</t>
  </si>
  <si>
    <t>Palmeiras/SP-19-4-2</t>
  </si>
  <si>
    <t>Parana/PR-19-4-2</t>
  </si>
  <si>
    <t>Ponte Preta/SP-19-4-2</t>
  </si>
  <si>
    <t>Santa Cruz/PE-19-4-2</t>
  </si>
  <si>
    <t>Santos/SP-19-4-2</t>
  </si>
  <si>
    <t>Sao Caetano/SP-19-4-2</t>
  </si>
  <si>
    <t>Sao Paulo/SP-19-4-2</t>
  </si>
  <si>
    <t>Vasco/RJ-19-4-2</t>
  </si>
  <si>
    <t>Atletico/PR-19-4-3</t>
  </si>
  <si>
    <t>Botafogo/RJ-19-4-3</t>
  </si>
  <si>
    <t>Corinthians/SP-19-4-3</t>
  </si>
  <si>
    <t>Cruzeiro/MG-19-4-3</t>
  </si>
  <si>
    <t>Figueirense/SC-19-4-3</t>
  </si>
  <si>
    <t>Flamengo/RJ-19-4-3</t>
  </si>
  <si>
    <t>Fluminense/RJ-19-4-3</t>
  </si>
  <si>
    <t>Fortaleza/CE-19-4-3</t>
  </si>
  <si>
    <t>Goias/GO-19-4-3</t>
  </si>
  <si>
    <t>Gremio/RS-19-4-3</t>
  </si>
  <si>
    <t>Internacional/RS-19-4-3</t>
  </si>
  <si>
    <t>Juventude/RS-19-4-3</t>
  </si>
  <si>
    <t>Palmeiras/SP-19-4-3</t>
  </si>
  <si>
    <t>Parana/PR-19-4-3</t>
  </si>
  <si>
    <t>Ponte Preta/SP-19-4-3</t>
  </si>
  <si>
    <t>Santa Cruz/PE-19-4-3</t>
  </si>
  <si>
    <t>Santos/SP-19-4-3</t>
  </si>
  <si>
    <t>Sao Caetano/SP-19-4-3</t>
  </si>
  <si>
    <t>Sao Paulo/SP-19-4-3</t>
  </si>
  <si>
    <t>Vasco/RJ-19-4-3</t>
  </si>
  <si>
    <t>Atletico/PR-34-2-0</t>
  </si>
  <si>
    <t>Botafogo/RJ-34-2-0</t>
  </si>
  <si>
    <t>Corinthians/SP-34-2-0</t>
  </si>
  <si>
    <t>Cruzeiro/MG-34-2-0</t>
  </si>
  <si>
    <t>Figueirense/SC-34-2-0</t>
  </si>
  <si>
    <t>Flamengo/RJ-34-2-0</t>
  </si>
  <si>
    <t>Fluminense/RJ-34-2-0</t>
  </si>
  <si>
    <t>Fortaleza/CE-34-2-0</t>
  </si>
  <si>
    <t>Goias/GO-34-2-0</t>
  </si>
  <si>
    <t>Gremio/RS-34-2-0</t>
  </si>
  <si>
    <t>Internacional/RS-34-2-0</t>
  </si>
  <si>
    <t>Juventude/RS-34-2-0</t>
  </si>
  <si>
    <t>Palmeiras/SP-34-2-0</t>
  </si>
  <si>
    <t>Parana/PR-34-2-0</t>
  </si>
  <si>
    <t>Ponte Preta/SP-34-2-0</t>
  </si>
  <si>
    <t>Santa Cruz/PE-34-2-0</t>
  </si>
  <si>
    <t>Santos/SP-34-2-0</t>
  </si>
  <si>
    <t>Sao Caetano/SP-34-2-0</t>
  </si>
  <si>
    <t>Sao Paulo/SP-34-2-0</t>
  </si>
  <si>
    <t>Vasco/RJ-34-2-0</t>
  </si>
  <si>
    <t>Atletico/PR-34-2-1</t>
  </si>
  <si>
    <t>Botafogo/RJ-34-2-1</t>
  </si>
  <si>
    <t>Corinthians/SP-34-2-1</t>
  </si>
  <si>
    <t>Cruzeiro/MG-34-2-1</t>
  </si>
  <si>
    <t>Figueirense/SC-34-2-1</t>
  </si>
  <si>
    <t>Flamengo/RJ-34-2-1</t>
  </si>
  <si>
    <t>Fluminense/RJ-34-2-1</t>
  </si>
  <si>
    <t>Fortaleza/CE-34-2-1</t>
  </si>
  <si>
    <t>Goias/GO-34-2-1</t>
  </si>
  <si>
    <t>Gremio/RS-34-2-1</t>
  </si>
  <si>
    <t>Internacional/RS-34-2-1</t>
  </si>
  <si>
    <t>Juventude/RS-34-2-1</t>
  </si>
  <si>
    <t>Palmeiras/SP-34-2-1</t>
  </si>
  <si>
    <t>Parana/PR-34-2-1</t>
  </si>
  <si>
    <t>Ponte Preta/SP-34-2-1</t>
  </si>
  <si>
    <t>Santa Cruz/PE-34-2-1</t>
  </si>
  <si>
    <t>Santos/SP-34-2-1</t>
  </si>
  <si>
    <t>Sao Caetano/SP-34-2-1</t>
  </si>
  <si>
    <t>Sao Paulo/SP-34-2-1</t>
  </si>
  <si>
    <t>Vasco/RJ-34-2-1</t>
  </si>
  <si>
    <t>Atletico/PR-34-3-0</t>
  </si>
  <si>
    <t>Botafogo/RJ-34-3-0</t>
  </si>
  <si>
    <t>Corinthians/SP-34-3-0</t>
  </si>
  <si>
    <t>Cruzeiro/MG-34-3-0</t>
  </si>
  <si>
    <t>Figueirense/SC-34-3-0</t>
  </si>
  <si>
    <t>Flamengo/RJ-34-3-0</t>
  </si>
  <si>
    <t>Fluminense/RJ-34-3-0</t>
  </si>
  <si>
    <t>Fortaleza/CE-34-3-0</t>
  </si>
  <si>
    <t>Goias/GO-34-3-0</t>
  </si>
  <si>
    <t>Gremio/RS-34-3-0</t>
  </si>
  <si>
    <t>Internacional/RS-34-3-0</t>
  </si>
  <si>
    <t>Juventude/RS-34-3-0</t>
  </si>
  <si>
    <t>Palmeiras/SP-34-3-0</t>
  </si>
  <si>
    <t>Parana/PR-34-3-0</t>
  </si>
  <si>
    <t>Ponte Preta/SP-34-3-0</t>
  </si>
  <si>
    <t>Santa Cruz/PE-34-3-0</t>
  </si>
  <si>
    <t>Santos/SP-34-3-0</t>
  </si>
  <si>
    <t>Sao Caetano/SP-34-3-0</t>
  </si>
  <si>
    <t>Sao Paulo/SP-34-3-0</t>
  </si>
  <si>
    <t>Vasco/RJ-34-3-0</t>
  </si>
  <si>
    <t>Atletico/PR-34-3-1</t>
  </si>
  <si>
    <t>Botafogo/RJ-34-3-1</t>
  </si>
  <si>
    <t>Corinthians/SP-34-3-1</t>
  </si>
  <si>
    <t>Cruzeiro/MG-34-3-1</t>
  </si>
  <si>
    <t>Figueirense/SC-34-3-1</t>
  </si>
  <si>
    <t>Flamengo/RJ-34-3-1</t>
  </si>
  <si>
    <t>Fluminense/RJ-34-3-1</t>
  </si>
  <si>
    <t>Fortaleza/CE-34-3-1</t>
  </si>
  <si>
    <t>Goias/GO-34-3-1</t>
  </si>
  <si>
    <t>Gremio/RS-34-3-1</t>
  </si>
  <si>
    <t>Internacional/RS-34-3-1</t>
  </si>
  <si>
    <t>Juventude/RS-34-3-1</t>
  </si>
  <si>
    <t>Palmeiras/SP-34-3-1</t>
  </si>
  <si>
    <t>Parana/PR-34-3-1</t>
  </si>
  <si>
    <t>Ponte Preta/SP-34-3-1</t>
  </si>
  <si>
    <t>Santa Cruz/PE-34-3-1</t>
  </si>
  <si>
    <t>Santos/SP-34-3-1</t>
  </si>
  <si>
    <t>Sao Caetano/SP-34-3-1</t>
  </si>
  <si>
    <t>Sao Paulo/SP-34-3-1</t>
  </si>
  <si>
    <t>Vasco/RJ-34-3-1</t>
  </si>
  <si>
    <t>Atletico/PR-34-3-2</t>
  </si>
  <si>
    <t>Botafogo/RJ-34-3-2</t>
  </si>
  <si>
    <t>Corinthians/SP-34-3-2</t>
  </si>
  <si>
    <t>Cruzeiro/MG-34-3-2</t>
  </si>
  <si>
    <t>Figueirense/SC-34-3-2</t>
  </si>
  <si>
    <t>Flamengo/RJ-34-3-2</t>
  </si>
  <si>
    <t>Fluminense/RJ-34-3-2</t>
  </si>
  <si>
    <t>Fortaleza/CE-34-3-2</t>
  </si>
  <si>
    <t>Goias/GO-34-3-2</t>
  </si>
  <si>
    <t>Gremio/RS-34-3-2</t>
  </si>
  <si>
    <t>Internacional/RS-34-3-2</t>
  </si>
  <si>
    <t>Juventude/RS-34-3-2</t>
  </si>
  <si>
    <t>Palmeiras/SP-34-3-2</t>
  </si>
  <si>
    <t>Parana/PR-34-3-2</t>
  </si>
  <si>
    <t>Ponte Preta/SP-34-3-2</t>
  </si>
  <si>
    <t>Santa Cruz/PE-34-3-2</t>
  </si>
  <si>
    <t>Santos/SP-34-3-2</t>
  </si>
  <si>
    <t>Sao Caetano/SP-34-3-2</t>
  </si>
  <si>
    <t>Sao Paulo/SP-34-3-2</t>
  </si>
  <si>
    <t>Vasco/RJ-34-3-2</t>
  </si>
  <si>
    <t>Atletico/PR-34-4-0</t>
  </si>
  <si>
    <t>Botafogo/RJ-34-4-0</t>
  </si>
  <si>
    <t>Corinthians/SP-34-4-0</t>
  </si>
  <si>
    <t>Cruzeiro/MG-34-4-0</t>
  </si>
  <si>
    <t>Figueirense/SC-34-4-0</t>
  </si>
  <si>
    <t>Flamengo/RJ-34-4-0</t>
  </si>
  <si>
    <t>Fluminense/RJ-34-4-0</t>
  </si>
  <si>
    <t>Fortaleza/CE-34-4-0</t>
  </si>
  <si>
    <t>Goias/GO-34-4-0</t>
  </si>
  <si>
    <t>Gremio/RS-34-4-0</t>
  </si>
  <si>
    <t>Internacional/RS-34-4-0</t>
  </si>
  <si>
    <t>Juventude/RS-34-4-0</t>
  </si>
  <si>
    <t>Palmeiras/SP-34-4-0</t>
  </si>
  <si>
    <t>Parana/PR-34-4-0</t>
  </si>
  <si>
    <t>Ponte Preta/SP-34-4-0</t>
  </si>
  <si>
    <t>Santa Cruz/PE-34-4-0</t>
  </si>
  <si>
    <t>Santos/SP-34-4-0</t>
  </si>
  <si>
    <t>Sao Caetano/SP-34-4-0</t>
  </si>
  <si>
    <t>Sao Paulo/SP-34-4-0</t>
  </si>
  <si>
    <t>Vasco/RJ-34-4-0</t>
  </si>
  <si>
    <t>Atletico/PR-34-4-1</t>
  </si>
  <si>
    <t>Botafogo/RJ-34-4-1</t>
  </si>
  <si>
    <t>Corinthians/SP-34-4-1</t>
  </si>
  <si>
    <t>Cruzeiro/MG-34-4-1</t>
  </si>
  <si>
    <t>Figueirense/SC-34-4-1</t>
  </si>
  <si>
    <t>Flamengo/RJ-34-4-1</t>
  </si>
  <si>
    <t>Fluminense/RJ-34-4-1</t>
  </si>
  <si>
    <t>Fortaleza/CE-34-4-1</t>
  </si>
  <si>
    <t>Goias/GO-34-4-1</t>
  </si>
  <si>
    <t>Gremio/RS-34-4-1</t>
  </si>
  <si>
    <t>Internacional/RS-34-4-1</t>
  </si>
  <si>
    <t>Juventude/RS-34-4-1</t>
  </si>
  <si>
    <t>Palmeiras/SP-34-4-1</t>
  </si>
  <si>
    <t>Parana/PR-34-4-1</t>
  </si>
  <si>
    <t>Ponte Preta/SP-34-4-1</t>
  </si>
  <si>
    <t>Santa Cruz/PE-34-4-1</t>
  </si>
  <si>
    <t>Santos/SP-34-4-1</t>
  </si>
  <si>
    <t>Sao Caetano/SP-34-4-1</t>
  </si>
  <si>
    <t>Sao Paulo/SP-34-4-1</t>
  </si>
  <si>
    <t>Vasco/RJ-34-4-1</t>
  </si>
  <si>
    <t>Atletico/PR-34-4-2</t>
  </si>
  <si>
    <t>Botafogo/RJ-34-4-2</t>
  </si>
  <si>
    <t>Corinthians/SP-34-4-2</t>
  </si>
  <si>
    <t>Cruzeiro/MG-34-4-2</t>
  </si>
  <si>
    <t>Figueirense/SC-34-4-2</t>
  </si>
  <si>
    <t>Flamengo/RJ-34-4-2</t>
  </si>
  <si>
    <t>Fluminense/RJ-34-4-2</t>
  </si>
  <si>
    <t>Fortaleza/CE-34-4-2</t>
  </si>
  <si>
    <t>Goias/GO-34-4-2</t>
  </si>
  <si>
    <t>Gremio/RS-34-4-2</t>
  </si>
  <si>
    <t>Internacional/RS-34-4-2</t>
  </si>
  <si>
    <t>Juventude/RS-34-4-2</t>
  </si>
  <si>
    <t>Palmeiras/SP-34-4-2</t>
  </si>
  <si>
    <t>Parana/PR-34-4-2</t>
  </si>
  <si>
    <t>Ponte Preta/SP-34-4-2</t>
  </si>
  <si>
    <t>Santa Cruz/PE-34-4-2</t>
  </si>
  <si>
    <t>Santos/SP-34-4-2</t>
  </si>
  <si>
    <t>Sao Caetano/SP-34-4-2</t>
  </si>
  <si>
    <t>Sao Paulo/SP-34-4-2</t>
  </si>
  <si>
    <t>Vasco/RJ-34-4-2</t>
  </si>
  <si>
    <t>Atletico/PR-34-4-3</t>
  </si>
  <si>
    <t>Botafogo/RJ-34-4-3</t>
  </si>
  <si>
    <t>Corinthians/SP-34-4-3</t>
  </si>
  <si>
    <t>Cruzeiro/MG-34-4-3</t>
  </si>
  <si>
    <t>Figueirense/SC-34-4-3</t>
  </si>
  <si>
    <t>Flamengo/RJ-34-4-3</t>
  </si>
  <si>
    <t>Fluminense/RJ-34-4-3</t>
  </si>
  <si>
    <t>Fortaleza/CE-34-4-3</t>
  </si>
  <si>
    <t>Goias/GO-34-4-3</t>
  </si>
  <si>
    <t>Gremio/RS-34-4-3</t>
  </si>
  <si>
    <t>Internacional/RS-34-4-3</t>
  </si>
  <si>
    <t>Juventude/RS-34-4-3</t>
  </si>
  <si>
    <t>Palmeiras/SP-34-4-3</t>
  </si>
  <si>
    <t>Parana/PR-34-4-3</t>
  </si>
  <si>
    <t>Ponte Preta/SP-34-4-3</t>
  </si>
  <si>
    <t>Santa Cruz/PE-34-4-3</t>
  </si>
  <si>
    <t>Santos/SP-34-4-3</t>
  </si>
  <si>
    <t>Sao Caetano/SP-34-4-3</t>
  </si>
  <si>
    <t>Sao Paulo/SP-34-4-3</t>
  </si>
  <si>
    <t>Vasco/RJ-34-4-3</t>
  </si>
  <si>
    <t>America/RN-19-2-0</t>
  </si>
  <si>
    <t>Atletico/MG-19-2-0</t>
  </si>
  <si>
    <t>Nautico/PE-19-2-0</t>
  </si>
  <si>
    <t>Sport/PE-19-2-0</t>
  </si>
  <si>
    <t>America/RN-19-2-1</t>
  </si>
  <si>
    <t>Atletico/MG-19-2-1</t>
  </si>
  <si>
    <t>Nautico/PE-19-2-1</t>
  </si>
  <si>
    <t>Sport/PE-19-2-1</t>
  </si>
  <si>
    <t>America/RN-19-3-0</t>
  </si>
  <si>
    <t>Atletico/MG-19-3-0</t>
  </si>
  <si>
    <t>Nautico/PE-19-3-0</t>
  </si>
  <si>
    <t>Sport/PE-19-3-0</t>
  </si>
  <si>
    <t>America/RN-19-3-1</t>
  </si>
  <si>
    <t>Atletico/MG-19-3-1</t>
  </si>
  <si>
    <t>Nautico/PE-19-3-1</t>
  </si>
  <si>
    <t>Sport/PE-19-3-1</t>
  </si>
  <si>
    <t>America/RN-19-3-2</t>
  </si>
  <si>
    <t>Atletico/MG-19-3-2</t>
  </si>
  <si>
    <t>Nautico/PE-19-3-2</t>
  </si>
  <si>
    <t>Sport/PE-19-3-2</t>
  </si>
  <si>
    <t>America/RN-19-4-0</t>
  </si>
  <si>
    <t>Atletico/MG-19-4-0</t>
  </si>
  <si>
    <t>Nautico/PE-19-4-0</t>
  </si>
  <si>
    <t>Sport/PE-19-4-0</t>
  </si>
  <si>
    <t>America/RN-19-4-1</t>
  </si>
  <si>
    <t>Atletico/MG-19-4-1</t>
  </si>
  <si>
    <t>Nautico/PE-19-4-1</t>
  </si>
  <si>
    <t>Sport/PE-19-4-1</t>
  </si>
  <si>
    <t>America/RN-19-4-2</t>
  </si>
  <si>
    <t>Atletico/MG-19-4-2</t>
  </si>
  <si>
    <t>Nautico/PE-19-4-2</t>
  </si>
  <si>
    <t>Sport/PE-19-4-2</t>
  </si>
  <si>
    <t>America/RN-19-4-3</t>
  </si>
  <si>
    <t>Atletico/MG-19-4-3</t>
  </si>
  <si>
    <t>Nautico/PE-19-4-3</t>
  </si>
  <si>
    <t>Sport/PE-19-4-3</t>
  </si>
  <si>
    <t>America/RN-34-2-0</t>
  </si>
  <si>
    <t>Atletico/MG-34-2-0</t>
  </si>
  <si>
    <t>Nautico/PE-34-2-0</t>
  </si>
  <si>
    <t>Sport/PE-34-2-0</t>
  </si>
  <si>
    <t>America/RN-34-2-1</t>
  </si>
  <si>
    <t>Atletico/MG-34-2-1</t>
  </si>
  <si>
    <t>Nautico/PE-34-2-1</t>
  </si>
  <si>
    <t>Sport/PE-34-2-1</t>
  </si>
  <si>
    <t>America/RN-34-3-0</t>
  </si>
  <si>
    <t>Atletico/MG-34-3-0</t>
  </si>
  <si>
    <t>Nautico/PE-34-3-0</t>
  </si>
  <si>
    <t>Sport/PE-34-3-0</t>
  </si>
  <si>
    <t>America/RN-34-3-1</t>
  </si>
  <si>
    <t>Atletico/MG-34-3-1</t>
  </si>
  <si>
    <t>Nautico/PE-34-3-1</t>
  </si>
  <si>
    <t>Sport/PE-34-3-1</t>
  </si>
  <si>
    <t>America/RN-34-3-2</t>
  </si>
  <si>
    <t>Atletico/MG-34-3-2</t>
  </si>
  <si>
    <t>Nautico/PE-34-3-2</t>
  </si>
  <si>
    <t>Sport/PE-34-3-2</t>
  </si>
  <si>
    <t>America/RN-34-4-0</t>
  </si>
  <si>
    <t>Atletico/MG-34-4-0</t>
  </si>
  <si>
    <t>Nautico/PE-34-4-0</t>
  </si>
  <si>
    <t>Sport/PE-34-4-0</t>
  </si>
  <si>
    <t>America/RN-34-4-1</t>
  </si>
  <si>
    <t>Atletico/MG-34-4-1</t>
  </si>
  <si>
    <t>Nautico/PE-34-4-1</t>
  </si>
  <si>
    <t>Sport/PE-34-4-1</t>
  </si>
  <si>
    <t>America/RN-34-4-2</t>
  </si>
  <si>
    <t>Atletico/MG-34-4-2</t>
  </si>
  <si>
    <t>Nautico/PE-34-4-2</t>
  </si>
  <si>
    <t>Sport/PE-34-4-2</t>
  </si>
  <si>
    <t>America/RN-34-4-3</t>
  </si>
  <si>
    <t>Atletico/MG-34-4-3</t>
  </si>
  <si>
    <t>Nautico/PE-34-4-3</t>
  </si>
  <si>
    <t>Sport/PE-34-4-3</t>
  </si>
  <si>
    <t>Coritiba/PR-19-2-0</t>
  </si>
  <si>
    <t>Ipatinga/MG-19-2-0</t>
  </si>
  <si>
    <t>Portuguesa/SP-19-2-0</t>
  </si>
  <si>
    <t>Vitoria/BA-19-2-0</t>
  </si>
  <si>
    <t>Coritiba/PR-19-2-1</t>
  </si>
  <si>
    <t>Ipatinga/MG-19-2-1</t>
  </si>
  <si>
    <t>Portuguesa/SP-19-2-1</t>
  </si>
  <si>
    <t>Vitoria/BA-19-2-1</t>
  </si>
  <si>
    <t>Coritiba/PR-19-3-0</t>
  </si>
  <si>
    <t>Ipatinga/MG-19-3-0</t>
  </si>
  <si>
    <t>Portuguesa/SP-19-3-0</t>
  </si>
  <si>
    <t>Vitoria/BA-19-3-0</t>
  </si>
  <si>
    <t>Coritiba/PR-19-3-1</t>
  </si>
  <si>
    <t>Ipatinga/MG-19-3-1</t>
  </si>
  <si>
    <t>Portuguesa/SP-19-3-1</t>
  </si>
  <si>
    <t>Vitoria/BA-19-3-1</t>
  </si>
  <si>
    <t>Coritiba/PR-19-3-2</t>
  </si>
  <si>
    <t>Ipatinga/MG-19-3-2</t>
  </si>
  <si>
    <t>Portuguesa/SP-19-3-2</t>
  </si>
  <si>
    <t>Vitoria/BA-19-3-2</t>
  </si>
  <si>
    <t>Coritiba/PR-19-4-0</t>
  </si>
  <si>
    <t>Ipatinga/MG-19-4-0</t>
  </si>
  <si>
    <t>Portuguesa/SP-19-4-0</t>
  </si>
  <si>
    <t>Vitoria/BA-19-4-0</t>
  </si>
  <si>
    <t>Coritiba/PR-19-4-1</t>
  </si>
  <si>
    <t>Ipatinga/MG-19-4-1</t>
  </si>
  <si>
    <t>Portuguesa/SP-19-4-1</t>
  </si>
  <si>
    <t>Vitoria/BA-19-4-1</t>
  </si>
  <si>
    <t>Coritiba/PR-19-4-2</t>
  </si>
  <si>
    <t>Ipatinga/MG-19-4-2</t>
  </si>
  <si>
    <t>Portuguesa/SP-19-4-2</t>
  </si>
  <si>
    <t>Vitoria/BA-19-4-2</t>
  </si>
  <si>
    <t>Coritiba/PR-19-4-3</t>
  </si>
  <si>
    <t>Ipatinga/MG-19-4-3</t>
  </si>
  <si>
    <t>Portuguesa/SP-19-4-3</t>
  </si>
  <si>
    <t>Vitoria/BA-19-4-3</t>
  </si>
  <si>
    <t>Coritiba/PR-34-2-0</t>
  </si>
  <si>
    <t>Ipatinga/MG-34-2-0</t>
  </si>
  <si>
    <t>Portuguesa/SP-34-2-0</t>
  </si>
  <si>
    <t>Vitoria/BA-34-2-0</t>
  </si>
  <si>
    <t>Coritiba/PR-34-2-1</t>
  </si>
  <si>
    <t>Ipatinga/MG-34-2-1</t>
  </si>
  <si>
    <t>Portuguesa/SP-34-2-1</t>
  </si>
  <si>
    <t>Vitoria/BA-34-2-1</t>
  </si>
  <si>
    <t>Coritiba/PR-34-3-0</t>
  </si>
  <si>
    <t>Ipatinga/MG-34-3-0</t>
  </si>
  <si>
    <t>Portuguesa/SP-34-3-0</t>
  </si>
  <si>
    <t>Vitoria/BA-34-3-0</t>
  </si>
  <si>
    <t>Coritiba/PR-34-3-1</t>
  </si>
  <si>
    <t>Ipatinga/MG-34-3-1</t>
  </si>
  <si>
    <t>Portuguesa/SP-34-3-1</t>
  </si>
  <si>
    <t>Vitoria/BA-34-3-1</t>
  </si>
  <si>
    <t>Coritiba/PR-34-3-2</t>
  </si>
  <si>
    <t>Ipatinga/MG-34-3-2</t>
  </si>
  <si>
    <t>Portuguesa/SP-34-3-2</t>
  </si>
  <si>
    <t>Vitoria/BA-34-3-2</t>
  </si>
  <si>
    <t>Coritiba/PR-34-4-0</t>
  </si>
  <si>
    <t>Ipatinga/MG-34-4-0</t>
  </si>
  <si>
    <t>Portuguesa/SP-34-4-0</t>
  </si>
  <si>
    <t>Vitoria/BA-34-4-0</t>
  </si>
  <si>
    <t>Coritiba/PR-34-4-1</t>
  </si>
  <si>
    <t>Ipatinga/MG-34-4-1</t>
  </si>
  <si>
    <t>Portuguesa/SP-34-4-1</t>
  </si>
  <si>
    <t>Vitoria/BA-34-4-1</t>
  </si>
  <si>
    <t>Coritiba/PR-34-4-2</t>
  </si>
  <si>
    <t>Ipatinga/MG-34-4-2</t>
  </si>
  <si>
    <t>Portuguesa/SP-34-4-2</t>
  </si>
  <si>
    <t>Vitoria/BA-34-4-2</t>
  </si>
  <si>
    <t>Coritiba/PR-34-4-3</t>
  </si>
  <si>
    <t>Ipatinga/MG-34-4-3</t>
  </si>
  <si>
    <t>Portuguesa/SP-34-4-3</t>
  </si>
  <si>
    <t>Vitoria/BA-34-4-3</t>
  </si>
  <si>
    <t>Avai/SC-19-2-0</t>
  </si>
  <si>
    <t>Barueri/SP-19-2-0</t>
  </si>
  <si>
    <t>Santo Andre/SP-19-2-0</t>
  </si>
  <si>
    <t>Avai/SC-19-2-1</t>
  </si>
  <si>
    <t>Barueri/SP-19-2-1</t>
  </si>
  <si>
    <t>Santo Andre/SP-19-2-1</t>
  </si>
  <si>
    <t>Avai/SC-19-3-0</t>
  </si>
  <si>
    <t>Barueri/SP-19-3-0</t>
  </si>
  <si>
    <t>Santo Andre/SP-19-3-0</t>
  </si>
  <si>
    <t>Avai/SC-19-3-1</t>
  </si>
  <si>
    <t>Barueri/SP-19-3-1</t>
  </si>
  <si>
    <t>Santo Andre/SP-19-3-1</t>
  </si>
  <si>
    <t>Avai/SC-19-3-2</t>
  </si>
  <si>
    <t>Barueri/SP-19-3-2</t>
  </si>
  <si>
    <t>Santo Andre/SP-19-3-2</t>
  </si>
  <si>
    <t>Avai/SC-19-4-0</t>
  </si>
  <si>
    <t>Barueri/SP-19-4-0</t>
  </si>
  <si>
    <t>Santo Andre/SP-19-4-0</t>
  </si>
  <si>
    <t>Avai/SC-19-4-1</t>
  </si>
  <si>
    <t>Barueri/SP-19-4-1</t>
  </si>
  <si>
    <t>Santo Andre/SP-19-4-1</t>
  </si>
  <si>
    <t>Avai/SC-19-4-2</t>
  </si>
  <si>
    <t>Barueri/SP-19-4-2</t>
  </si>
  <si>
    <t>Santo Andre/SP-19-4-2</t>
  </si>
  <si>
    <t>Avai/SC-19-4-3</t>
  </si>
  <si>
    <t>Barueri/SP-19-4-3</t>
  </si>
  <si>
    <t>Santo Andre/SP-19-4-3</t>
  </si>
  <si>
    <t>Avai/SC-34-2-0</t>
  </si>
  <si>
    <t>Barueri/SP-34-2-0</t>
  </si>
  <si>
    <t>Santo Andre/SP-34-2-0</t>
  </si>
  <si>
    <t>Avai/SC-34-2-1</t>
  </si>
  <si>
    <t>Barueri/SP-34-2-1</t>
  </si>
  <si>
    <t>Santo Andre/SP-34-2-1</t>
  </si>
  <si>
    <t>Avai/SC-34-3-0</t>
  </si>
  <si>
    <t>Barueri/SP-34-3-0</t>
  </si>
  <si>
    <t>Santo Andre/SP-34-3-0</t>
  </si>
  <si>
    <t>Avai/SC-34-3-1</t>
  </si>
  <si>
    <t>Barueri/SP-34-3-1</t>
  </si>
  <si>
    <t>Santo Andre/SP-34-3-1</t>
  </si>
  <si>
    <t>Avai/SC-34-3-2</t>
  </si>
  <si>
    <t>Barueri/SP-34-3-2</t>
  </si>
  <si>
    <t>Santo Andre/SP-34-3-2</t>
  </si>
  <si>
    <t>Avai/SC-34-4-0</t>
  </si>
  <si>
    <t>Barueri/SP-34-4-0</t>
  </si>
  <si>
    <t>Santo Andre/SP-34-4-0</t>
  </si>
  <si>
    <t>Avai/SC-34-4-1</t>
  </si>
  <si>
    <t>Barueri/SP-34-4-1</t>
  </si>
  <si>
    <t>Santo Andre/SP-34-4-1</t>
  </si>
  <si>
    <t>Avai/SC-34-4-2</t>
  </si>
  <si>
    <t>Barueri/SP-34-4-2</t>
  </si>
  <si>
    <t>Santo Andre/SP-34-4-2</t>
  </si>
  <si>
    <t>Avai/SC-34-4-3</t>
  </si>
  <si>
    <t>Barueri/SP-34-4-3</t>
  </si>
  <si>
    <t>Santo Andre/SP-34-4-3</t>
  </si>
  <si>
    <t>Atletico/GO-19-2-0</t>
  </si>
  <si>
    <t>Ceara/CE-19-2-0</t>
  </si>
  <si>
    <t>Gremio Prudente/SP-19-2-0</t>
  </si>
  <si>
    <t>Guarani/SP-19-2-0</t>
  </si>
  <si>
    <t>Atletico/GO-19-2-1</t>
  </si>
  <si>
    <t>Ceara/CE-19-2-1</t>
  </si>
  <si>
    <t>Gremio Prudente/SP-19-2-1</t>
  </si>
  <si>
    <t>Guarani/SP-19-2-1</t>
  </si>
  <si>
    <t>Atletico/GO-19-3-0</t>
  </si>
  <si>
    <t>Ceara/CE-19-3-0</t>
  </si>
  <si>
    <t>Gremio Prudente/SP-19-3-0</t>
  </si>
  <si>
    <t>Guarani/SP-19-3-0</t>
  </si>
  <si>
    <t>Atletico/GO-19-3-1</t>
  </si>
  <si>
    <t>Ceara/CE-19-3-1</t>
  </si>
  <si>
    <t>Gremio Prudente/SP-19-3-1</t>
  </si>
  <si>
    <t>Guarani/SP-19-3-1</t>
  </si>
  <si>
    <t>Atletico/GO-19-3-2</t>
  </si>
  <si>
    <t>Ceara/CE-19-3-2</t>
  </si>
  <si>
    <t>Gremio Prudente/SP-19-3-2</t>
  </si>
  <si>
    <t>Guarani/SP-19-3-2</t>
  </si>
  <si>
    <t>Atletico/GO-19-4-0</t>
  </si>
  <si>
    <t>Ceara/CE-19-4-0</t>
  </si>
  <si>
    <t>Gremio Prudente/SP-19-4-0</t>
  </si>
  <si>
    <t>Guarani/SP-19-4-0</t>
  </si>
  <si>
    <t>Atletico/GO-19-4-1</t>
  </si>
  <si>
    <t>Ceara/CE-19-4-1</t>
  </si>
  <si>
    <t>Gremio Prudente/SP-19-4-1</t>
  </si>
  <si>
    <t>Guarani/SP-19-4-1</t>
  </si>
  <si>
    <t>Atletico/GO-19-4-2</t>
  </si>
  <si>
    <t>Ceara/CE-19-4-2</t>
  </si>
  <si>
    <t>Gremio Prudente/SP-19-4-2</t>
  </si>
  <si>
    <t>Guarani/SP-19-4-2</t>
  </si>
  <si>
    <t>Atletico/GO-19-4-3</t>
  </si>
  <si>
    <t>Ceara/CE-19-4-3</t>
  </si>
  <si>
    <t>Gremio Prudente/SP-19-4-3</t>
  </si>
  <si>
    <t>Guarani/SP-19-4-3</t>
  </si>
  <si>
    <t>Atletico/GO-34-2-0</t>
  </si>
  <si>
    <t>Ceara/CE-34-2-0</t>
  </si>
  <si>
    <t>Gremio Prudente/SP-34-2-0</t>
  </si>
  <si>
    <t>Guarani/SP-34-2-0</t>
  </si>
  <si>
    <t>Atletico/GO-34-2-1</t>
  </si>
  <si>
    <t>Ceara/CE-34-2-1</t>
  </si>
  <si>
    <t>Gremio Prudente/SP-34-2-1</t>
  </si>
  <si>
    <t>Guarani/SP-34-2-1</t>
  </si>
  <si>
    <t>Atletico/GO-34-3-0</t>
  </si>
  <si>
    <t>Ceara/CE-34-3-0</t>
  </si>
  <si>
    <t>Gremio Prudente/SP-34-3-0</t>
  </si>
  <si>
    <t>Guarani/SP-34-3-0</t>
  </si>
  <si>
    <t>Atletico/GO-34-3-1</t>
  </si>
  <si>
    <t>Ceara/CE-34-3-1</t>
  </si>
  <si>
    <t>Gremio Prudente/SP-34-3-1</t>
  </si>
  <si>
    <t>Guarani/SP-34-3-1</t>
  </si>
  <si>
    <t>Atletico/GO-34-3-2</t>
  </si>
  <si>
    <t>Ceara/CE-34-3-2</t>
  </si>
  <si>
    <t>Gremio Prudente/SP-34-3-2</t>
  </si>
  <si>
    <t>Guarani/SP-34-3-2</t>
  </si>
  <si>
    <t>Atletico/GO-34-4-0</t>
  </si>
  <si>
    <t>Ceara/CE-34-4-0</t>
  </si>
  <si>
    <t>Gremio Prudente/SP-34-4-0</t>
  </si>
  <si>
    <t>Guarani/SP-34-4-0</t>
  </si>
  <si>
    <t>Atletico/GO-34-4-1</t>
  </si>
  <si>
    <t>Ceara/CE-34-4-1</t>
  </si>
  <si>
    <t>Gremio Prudente/SP-34-4-1</t>
  </si>
  <si>
    <t>Guarani/SP-34-4-1</t>
  </si>
  <si>
    <t>Atletico/GO-34-4-2</t>
  </si>
  <si>
    <t>Ceara/CE-34-4-2</t>
  </si>
  <si>
    <t>Gremio Prudente/SP-34-4-2</t>
  </si>
  <si>
    <t>Guarani/SP-34-4-2</t>
  </si>
  <si>
    <t>Atletico/GO-34-4-3</t>
  </si>
  <si>
    <t>Ceara/CE-34-4-3</t>
  </si>
  <si>
    <t>Gremio Prudente/SP-34-4-3</t>
  </si>
  <si>
    <t>Guarani/SP-34-4-3</t>
  </si>
  <si>
    <t>America/MG-19-2-0</t>
  </si>
  <si>
    <t>Bahia/BA-19-2-0</t>
  </si>
  <si>
    <t>America/MG-19-2-1</t>
  </si>
  <si>
    <t>Bahia/BA-19-2-1</t>
  </si>
  <si>
    <t>America/MG-19-3-0</t>
  </si>
  <si>
    <t>Bahia/BA-19-3-0</t>
  </si>
  <si>
    <t>America/MG-19-3-1</t>
  </si>
  <si>
    <t>Bahia/BA-19-3-1</t>
  </si>
  <si>
    <t>America/MG-19-3-2</t>
  </si>
  <si>
    <t>Bahia/BA-19-3-2</t>
  </si>
  <si>
    <t>America/MG-19-4-0</t>
  </si>
  <si>
    <t>Bahia/BA-19-4-0</t>
  </si>
  <si>
    <t>America/MG-19-4-1</t>
  </si>
  <si>
    <t>Bahia/BA-19-4-1</t>
  </si>
  <si>
    <t>America/MG-19-4-2</t>
  </si>
  <si>
    <t>Bahia/BA-19-4-2</t>
  </si>
  <si>
    <t>America/MG-19-4-3</t>
  </si>
  <si>
    <t>Bahia/BA-19-4-3</t>
  </si>
  <si>
    <t>America/MG-34-2-0</t>
  </si>
  <si>
    <t>Bahia/BA-34-2-0</t>
  </si>
  <si>
    <t>America/MG-34-2-1</t>
  </si>
  <si>
    <t>Bahia/BA-34-2-1</t>
  </si>
  <si>
    <t>America/MG-34-3-0</t>
  </si>
  <si>
    <t>Bahia/BA-34-3-0</t>
  </si>
  <si>
    <t>America/MG-34-3-1</t>
  </si>
  <si>
    <t>Bahia/BA-34-3-1</t>
  </si>
  <si>
    <t>America/MG-34-3-2</t>
  </si>
  <si>
    <t>Bahia/BA-34-3-2</t>
  </si>
  <si>
    <t>America/MG-34-4-0</t>
  </si>
  <si>
    <t>Bahia/BA-34-4-0</t>
  </si>
  <si>
    <t>America/MG-34-4-1</t>
  </si>
  <si>
    <t>Bahia/BA-34-4-1</t>
  </si>
  <si>
    <t>America/MG-34-4-2</t>
  </si>
  <si>
    <t>Bahia/BA-34-4-2</t>
  </si>
  <si>
    <t>America/MG-34-4-3</t>
  </si>
  <si>
    <t>Bahia/BA-34-4-3</t>
  </si>
  <si>
    <t>Criciuma/SC-19-2-0</t>
  </si>
  <si>
    <t>Criciuma/SC-19-2-1</t>
  </si>
  <si>
    <t>Criciuma/SC-19-3-0</t>
  </si>
  <si>
    <t>Criciuma/SC-19-3-1</t>
  </si>
  <si>
    <t>Criciuma/SC-19-3-2</t>
  </si>
  <si>
    <t>Criciuma/SC-19-4-0</t>
  </si>
  <si>
    <t>Criciuma/SC-19-4-1</t>
  </si>
  <si>
    <t>Criciuma/SC-19-4-2</t>
  </si>
  <si>
    <t>Criciuma/SC-19-4-3</t>
  </si>
  <si>
    <t>Criciuma/SC-34-2-0</t>
  </si>
  <si>
    <t>Criciuma/SC-34-2-1</t>
  </si>
  <si>
    <t>Criciuma/SC-34-3-0</t>
  </si>
  <si>
    <t>Criciuma/SC-34-3-1</t>
  </si>
  <si>
    <t>Criciuma/SC-34-3-2</t>
  </si>
  <si>
    <t>Criciuma/SC-34-4-0</t>
  </si>
  <si>
    <t>Criciuma/SC-34-4-1</t>
  </si>
  <si>
    <t>Criciuma/SC-34-4-2</t>
  </si>
  <si>
    <t>Criciuma/SC-34-4-3</t>
  </si>
  <si>
    <t>Chapecoense/SC-19-2-0</t>
  </si>
  <si>
    <t>Chapecoense/SC-19-2-1</t>
  </si>
  <si>
    <t>Chapecoense/SC-19-3-0</t>
  </si>
  <si>
    <t>Chapecoense/SC-19-3-1</t>
  </si>
  <si>
    <t>Chapecoense/SC-19-3-2</t>
  </si>
  <si>
    <t>Chapecoense/SC-19-4-0</t>
  </si>
  <si>
    <t>Chapecoense/SC-19-4-1</t>
  </si>
  <si>
    <t>Chapecoense/SC-19-4-2</t>
  </si>
  <si>
    <t>Chapecoense/SC-19-4-3</t>
  </si>
  <si>
    <t>Chapecoense/SC-34-2-0</t>
  </si>
  <si>
    <t>Chapecoense/SC-34-2-1</t>
  </si>
  <si>
    <t>Chapecoense/SC-34-3-0</t>
  </si>
  <si>
    <t>Chapecoense/SC-34-3-1</t>
  </si>
  <si>
    <t>Chapecoense/SC-34-3-2</t>
  </si>
  <si>
    <t>Chapecoense/SC-34-4-0</t>
  </si>
  <si>
    <t>Chapecoense/SC-34-4-1</t>
  </si>
  <si>
    <t>Chapecoense/SC-34-4-2</t>
  </si>
  <si>
    <t>Chapecoense/SC-34-4-3</t>
  </si>
  <si>
    <t>Joinville/SC-19-2-0</t>
  </si>
  <si>
    <t>Joinville/SC-19-2-1</t>
  </si>
  <si>
    <t>Joinville/SC-19-3-0</t>
  </si>
  <si>
    <t>Joinville/SC-19-3-1</t>
  </si>
  <si>
    <t>Joinville/SC-19-3-2</t>
  </si>
  <si>
    <t>Joinville/SC-19-4-0</t>
  </si>
  <si>
    <t>Joinville/SC-19-4-1</t>
  </si>
  <si>
    <t>Joinville/SC-19-4-2</t>
  </si>
  <si>
    <t>Joinville/SC-19-4-3</t>
  </si>
  <si>
    <t>Joinville/SC-34-2-0</t>
  </si>
  <si>
    <t>Joinville/SC-34-2-1</t>
  </si>
  <si>
    <t>Joinville/SC-34-3-0</t>
  </si>
  <si>
    <t>Joinville/SC-34-3-1</t>
  </si>
  <si>
    <t>Joinville/SC-34-3-2</t>
  </si>
  <si>
    <t>Joinville/SC-34-4-0</t>
  </si>
  <si>
    <t>Joinville/SC-34-4-1</t>
  </si>
  <si>
    <t>Joinville/SC-34-4-2</t>
  </si>
  <si>
    <t>Joinville/SC-34-4-3</t>
  </si>
  <si>
    <t>CSA/AL-19-2-0</t>
  </si>
  <si>
    <t>CSA/AL-19-2-1</t>
  </si>
  <si>
    <t>CSA/AL-19-3-0</t>
  </si>
  <si>
    <t>CSA/AL-19-3-1</t>
  </si>
  <si>
    <t>CSA/AL-19-3-2</t>
  </si>
  <si>
    <t>CSA/AL-19-4-0</t>
  </si>
  <si>
    <t>CSA/AL-19-4-1</t>
  </si>
  <si>
    <t>CSA/AL-19-4-2</t>
  </si>
  <si>
    <t>CSA/AL-19-4-3</t>
  </si>
  <si>
    <t>CSA/AL-34-2-0</t>
  </si>
  <si>
    <t>CSA/AL-34-2-1</t>
  </si>
  <si>
    <t>CSA/AL-34-3-0</t>
  </si>
  <si>
    <t>CSA/AL-34-3-1</t>
  </si>
  <si>
    <t>CSA/AL-34-3-2</t>
  </si>
  <si>
    <t>CSA/AL-34-4-0</t>
  </si>
  <si>
    <t>CSA/AL-34-4-1</t>
  </si>
  <si>
    <t>CSA/AL-34-4-2</t>
  </si>
  <si>
    <t>CSA/AL-34-4-3</t>
  </si>
  <si>
    <t>19 matches G4</t>
  </si>
  <si>
    <t>19 matches Z4</t>
  </si>
  <si>
    <t>24 matches G4</t>
  </si>
  <si>
    <t>24 matches Z4</t>
  </si>
  <si>
    <t>29 matches G4</t>
  </si>
  <si>
    <t>29 matchesZ4</t>
  </si>
  <si>
    <t>34 matches G4</t>
  </si>
  <si>
    <t>34 matches Z4</t>
  </si>
  <si>
    <t>29 matches Z4</t>
  </si>
  <si>
    <t>2006-Sao Paulo/SP</t>
  </si>
  <si>
    <t>2007-Sao Paulo/SP</t>
  </si>
  <si>
    <t>2008-Sao Paulo/SP</t>
  </si>
  <si>
    <t>2009-Flamengo/RJ</t>
  </si>
  <si>
    <t>2010-Fluminense/RJ</t>
  </si>
  <si>
    <t>2011-Corinthians/SP</t>
  </si>
  <si>
    <t>2012-Fluminense/RJ</t>
  </si>
  <si>
    <t>2013-Cruzeiro/MG</t>
  </si>
  <si>
    <t>2014-Cruzeiro/MG</t>
  </si>
  <si>
    <t>2015-Corinthians/SP</t>
  </si>
  <si>
    <t>2016-Palmeiras/SP</t>
  </si>
  <si>
    <t>2017-Corinthians/SP</t>
  </si>
  <si>
    <t>2018-Palmeiras/SP</t>
  </si>
  <si>
    <t>2019-Flamengo/RJ</t>
  </si>
  <si>
    <t>2006-Internacional/RS</t>
  </si>
  <si>
    <t>2007-Santos/SP</t>
  </si>
  <si>
    <t>2008-Gremio/RS</t>
  </si>
  <si>
    <t>2009-Internacional/RS</t>
  </si>
  <si>
    <t>2010-Cruzeiro/MG</t>
  </si>
  <si>
    <t>2011-Vasco/RJ</t>
  </si>
  <si>
    <t>2012-Atletico/MG</t>
  </si>
  <si>
    <t>2013-Gremio/RS</t>
  </si>
  <si>
    <t>2014-Sao Paulo/SP</t>
  </si>
  <si>
    <t>2015-Atletico/MG</t>
  </si>
  <si>
    <t>2016-Santos/SP</t>
  </si>
  <si>
    <t>2017-Palmeiras/SP</t>
  </si>
  <si>
    <t>2018-Flamengo/RJ</t>
  </si>
  <si>
    <t>2019-Santos/SP</t>
  </si>
  <si>
    <t>2006-Gremio/RS</t>
  </si>
  <si>
    <t>2007-Flamengo/RJ</t>
  </si>
  <si>
    <t>2008-Cruzeiro/MG</t>
  </si>
  <si>
    <t>2009-Sao Paulo/SP</t>
  </si>
  <si>
    <t>2010-Corinthians/SP</t>
  </si>
  <si>
    <t>2011-Fluminense/RJ</t>
  </si>
  <si>
    <t>2012-Gremio/RS</t>
  </si>
  <si>
    <t>2013-Atletico/PR</t>
  </si>
  <si>
    <t>2014-Internacional/RS</t>
  </si>
  <si>
    <t>2015-Gremio/RS</t>
  </si>
  <si>
    <t>2016-Flamengo/RJ</t>
  </si>
  <si>
    <t>2017-Santos/SP</t>
  </si>
  <si>
    <t>2018-Internacional/RS</t>
  </si>
  <si>
    <t>2019-Palmeiras/SP</t>
  </si>
  <si>
    <t>2006-Santos/SP</t>
  </si>
  <si>
    <t>2007-Fluminense/RJ</t>
  </si>
  <si>
    <t>2008-Palmeiras/SP</t>
  </si>
  <si>
    <t>2009-Cruzeiro/MG</t>
  </si>
  <si>
    <t>2010-Gremio/RS</t>
  </si>
  <si>
    <t>2011-Flamengo/RJ</t>
  </si>
  <si>
    <t>2012-Sao Paulo/SP</t>
  </si>
  <si>
    <t>2013-Botafogo/RJ</t>
  </si>
  <si>
    <t>2014-Corinthians/SP</t>
  </si>
  <si>
    <t>2015-Sao Paulo/SP</t>
  </si>
  <si>
    <t>2016-Atletico/MG</t>
  </si>
  <si>
    <t>2017-Gremio/RS</t>
  </si>
  <si>
    <t>2018-Gremio/RS</t>
  </si>
  <si>
    <t>2019-Gremio/RS</t>
  </si>
  <si>
    <t>2006-Parana/PR</t>
  </si>
  <si>
    <t>2007-Cruzeiro/MG</t>
  </si>
  <si>
    <t>2008-Flamengo/RJ</t>
  </si>
  <si>
    <t>2009-Palmeiras/SP</t>
  </si>
  <si>
    <t>2010-Atletico/PR</t>
  </si>
  <si>
    <t>2011-Internacional/RS</t>
  </si>
  <si>
    <t>2012-Vasco/RJ</t>
  </si>
  <si>
    <t>2013-Vitoria/BA</t>
  </si>
  <si>
    <t>2014-Atletico/MG</t>
  </si>
  <si>
    <t>2015-Internacional/RS</t>
  </si>
  <si>
    <t>2016-Botafogo/RJ</t>
  </si>
  <si>
    <t>2017-Cruzeiro/MG</t>
  </si>
  <si>
    <t>2018-Sao Paulo/SP</t>
  </si>
  <si>
    <t>2019-Atletico/PR</t>
  </si>
  <si>
    <t>2006-Vasco/RJ</t>
  </si>
  <si>
    <t>2007-Gremio/RS</t>
  </si>
  <si>
    <t>2008-Internacional/RS</t>
  </si>
  <si>
    <t>2009-Avai/SC</t>
  </si>
  <si>
    <t>2010-Botafogo/RJ</t>
  </si>
  <si>
    <t>2011-Sao Paulo/SP</t>
  </si>
  <si>
    <t>2012-Corinthians/SP</t>
  </si>
  <si>
    <t>2013-Goias/GO</t>
  </si>
  <si>
    <t>2014-Fluminense/RJ</t>
  </si>
  <si>
    <t>2015-Sport/PE</t>
  </si>
  <si>
    <t>2016-Atletico/PR</t>
  </si>
  <si>
    <t>2017-Flamengo/RJ</t>
  </si>
  <si>
    <t>2018-Atletico/MG</t>
  </si>
  <si>
    <t>2019-Sao Paulo/SP</t>
  </si>
  <si>
    <t>2006-Figueirense/SC</t>
  </si>
  <si>
    <t>2007-Palmeiras/SP</t>
  </si>
  <si>
    <t>2008-Botafogo/RJ</t>
  </si>
  <si>
    <t>2009-Atletico/MG</t>
  </si>
  <si>
    <t>2010-Internacional/RS</t>
  </si>
  <si>
    <t>2011-Figueirense/SC</t>
  </si>
  <si>
    <t>2012-Botafogo/RJ</t>
  </si>
  <si>
    <t>2013-Santos/SP</t>
  </si>
  <si>
    <t>2014-Gremio/RS</t>
  </si>
  <si>
    <t>2015-Santos/SP</t>
  </si>
  <si>
    <t>2016-Corinthians/SP</t>
  </si>
  <si>
    <t>2017-Vasco/RJ</t>
  </si>
  <si>
    <t>2018-Atletico/PR</t>
  </si>
  <si>
    <t>2019-Internacional/RS</t>
  </si>
  <si>
    <t>2006-Goias/GO</t>
  </si>
  <si>
    <t>2007-Atletico/MG</t>
  </si>
  <si>
    <t>2008-Goias/GO</t>
  </si>
  <si>
    <t>2009-Gremio/RS</t>
  </si>
  <si>
    <t>2010-Santos/SP</t>
  </si>
  <si>
    <t>2011-Coritiba/PR</t>
  </si>
  <si>
    <t>2012-Santos/SP</t>
  </si>
  <si>
    <t>2013-Atletico/MG</t>
  </si>
  <si>
    <t>2014-Atletico/PR</t>
  </si>
  <si>
    <t>2015-Cruzeiro/MG</t>
  </si>
  <si>
    <t>2016-Ponte Preta/SP</t>
  </si>
  <si>
    <t>2017-Chapecoense/SC</t>
  </si>
  <si>
    <t>2018-Cruzeiro/MG</t>
  </si>
  <si>
    <t>2019-Corinthians/SP</t>
  </si>
  <si>
    <t>2006-Corinthians/SP</t>
  </si>
  <si>
    <t>2007-Botafogo/RJ</t>
  </si>
  <si>
    <t>2008-Coritiba/PR</t>
  </si>
  <si>
    <t>2009-Goias/GO</t>
  </si>
  <si>
    <t>2010-Sao Paulo/SP</t>
  </si>
  <si>
    <t>2011-Botafogo/RJ</t>
  </si>
  <si>
    <t>2012-Cruzeiro/MG</t>
  </si>
  <si>
    <t>2013-Sao Paulo/SP</t>
  </si>
  <si>
    <t>2014-Santos/SP</t>
  </si>
  <si>
    <t>2015-Palmeiras/SP</t>
  </si>
  <si>
    <t>2016-Gremio/RS</t>
  </si>
  <si>
    <t>2017-Atletico/MG</t>
  </si>
  <si>
    <t>2018-Botafogo/RJ</t>
  </si>
  <si>
    <t>2019-Fortaleza/CE</t>
  </si>
  <si>
    <t>2006-Cruzeiro/MG</t>
  </si>
  <si>
    <t>2007-Vasco/RJ</t>
  </si>
  <si>
    <t>2008-Vitoria/BA</t>
  </si>
  <si>
    <t>2009-Corinthians/SP</t>
  </si>
  <si>
    <t>2010-Palmeiras/SP</t>
  </si>
  <si>
    <t>2011-Santos/SP</t>
  </si>
  <si>
    <t>2012-Internacional/RS</t>
  </si>
  <si>
    <t>2013-Corinthians/SP</t>
  </si>
  <si>
    <t>2014-Flamengo/RJ</t>
  </si>
  <si>
    <t>2015-Atletico/PR</t>
  </si>
  <si>
    <t>2016-Sao Paulo/SP</t>
  </si>
  <si>
    <t>2017-Botafogo/RJ</t>
  </si>
  <si>
    <t>2018-Santos/SP</t>
  </si>
  <si>
    <t>2019-Goias/GO</t>
  </si>
  <si>
    <t>2006-Flamengo/RJ</t>
  </si>
  <si>
    <t>2007-Internacional/RS</t>
  </si>
  <si>
    <t>2008-Sport/PE</t>
  </si>
  <si>
    <t>2009-Barueri/SP</t>
  </si>
  <si>
    <t>2010-Vasco/RJ</t>
  </si>
  <si>
    <t>2011-Palmeiras/SP</t>
  </si>
  <si>
    <t>2012-Flamengo/RJ</t>
  </si>
  <si>
    <t>2013-Coritiba/PR</t>
  </si>
  <si>
    <t>2014-Sport/PE</t>
  </si>
  <si>
    <t>2015-Ponte Preta/SP</t>
  </si>
  <si>
    <t>2016-Chapecoense/SC</t>
  </si>
  <si>
    <t>2017-Atletico/PR</t>
  </si>
  <si>
    <t>2018-Bahia/BA</t>
  </si>
  <si>
    <t>2019-Bahia/BA</t>
  </si>
  <si>
    <t>2006-Botafogo/RJ</t>
  </si>
  <si>
    <t>2007-Atletico/PR</t>
  </si>
  <si>
    <t>2008-Atletico/MG</t>
  </si>
  <si>
    <t>2009-Santos/SP</t>
  </si>
  <si>
    <t>2010-Ceara/CE</t>
  </si>
  <si>
    <t>2011-Gremio/RS</t>
  </si>
  <si>
    <t>2012-Nautico/PE</t>
  </si>
  <si>
    <t>2013-Bahia/BA</t>
  </si>
  <si>
    <t>2014-Goias/GO</t>
  </si>
  <si>
    <t>2015-Flamengo/RJ</t>
  </si>
  <si>
    <t>2016-Cruzeiro/MG</t>
  </si>
  <si>
    <t>2017-Bahia/BA</t>
  </si>
  <si>
    <t>2018-Fluminense/RJ</t>
  </si>
  <si>
    <t>2019-Vasco/RJ</t>
  </si>
  <si>
    <t>2006-Atletico/PR</t>
  </si>
  <si>
    <t>2007-Figueirense/SC</t>
  </si>
  <si>
    <t>2008-Atletico/PR</t>
  </si>
  <si>
    <t>2009-Vitoria/BA</t>
  </si>
  <si>
    <t>2010-Atletico/MG</t>
  </si>
  <si>
    <t>2011-Atletico/GO</t>
  </si>
  <si>
    <t>2012-Coritiba/PR</t>
  </si>
  <si>
    <t>2013-Internacional/RS</t>
  </si>
  <si>
    <t>2014-Figueirense/SC</t>
  </si>
  <si>
    <t>2015-Fluminense/RJ</t>
  </si>
  <si>
    <t>2016-Fluminense/RJ</t>
  </si>
  <si>
    <t>2017-Sao Paulo/SP</t>
  </si>
  <si>
    <t>2018-Corinthians/SP</t>
  </si>
  <si>
    <t>2019-Atletico/MG</t>
  </si>
  <si>
    <t>2006-Juventude/RS</t>
  </si>
  <si>
    <t>2007-Sport/PE</t>
  </si>
  <si>
    <t>2008-Fluminense/RJ</t>
  </si>
  <si>
    <t>2009-Atletico/PR</t>
  </si>
  <si>
    <t>2010-Flamengo/RJ</t>
  </si>
  <si>
    <t>2011-Bahia/BA</t>
  </si>
  <si>
    <t>2012-Ponte Preta/SP</t>
  </si>
  <si>
    <t>2013-Criciuma/SC</t>
  </si>
  <si>
    <t>2014-Coritiba/PR</t>
  </si>
  <si>
    <t>2015-Chapecoense/SC</t>
  </si>
  <si>
    <t>2016-Sport/PE</t>
  </si>
  <si>
    <t>2017-Fluminense/RJ</t>
  </si>
  <si>
    <t>2018-Chapecoense/SC</t>
  </si>
  <si>
    <t>2019-Fluminense/RJ</t>
  </si>
  <si>
    <t>2006-Fluminense/RJ</t>
  </si>
  <si>
    <t>2007-Nautico/PE</t>
  </si>
  <si>
    <t>2008-Santos/SP</t>
  </si>
  <si>
    <t>2009-Botafogo/RJ</t>
  </si>
  <si>
    <t>2010-Avai/SC</t>
  </si>
  <si>
    <t>2011-Atletico/MG</t>
  </si>
  <si>
    <t>2012-Bahia/BA</t>
  </si>
  <si>
    <t>2013-Fluminense/RJ</t>
  </si>
  <si>
    <t>2014-Chapecoense/SC</t>
  </si>
  <si>
    <t>2015-Coritiba/PR</t>
  </si>
  <si>
    <t>2016-Coritiba/PR</t>
  </si>
  <si>
    <t>2017-Sport/PE</t>
  </si>
  <si>
    <t>2018-Ceara/CE</t>
  </si>
  <si>
    <t>2019-Botafogo/RJ</t>
  </si>
  <si>
    <t>2006-Palmeiras/SP</t>
  </si>
  <si>
    <t>2007-Goias/GO</t>
  </si>
  <si>
    <t>2008-Nautico/PE</t>
  </si>
  <si>
    <t>2009-Fluminense/RJ</t>
  </si>
  <si>
    <t>2010-Atletico/GO</t>
  </si>
  <si>
    <t>2011-Cruzeiro/MG</t>
  </si>
  <si>
    <t>2012-Portuguesa/SP</t>
  </si>
  <si>
    <t>2013-Flamengo/RJ</t>
  </si>
  <si>
    <t>2014-Palmeiras/SP</t>
  </si>
  <si>
    <t>2015-Figueirense/SC</t>
  </si>
  <si>
    <t>2016-Vitoria/BA</t>
  </si>
  <si>
    <t>2017-Vitoria/BA</t>
  </si>
  <si>
    <t>2018-Vasco/RJ</t>
  </si>
  <si>
    <t>2019-Ceara/CE</t>
  </si>
  <si>
    <t>2006-Ponte Preta/SP</t>
  </si>
  <si>
    <t>2007-Corinthians/SP</t>
  </si>
  <si>
    <t>2008-Figueirense/SC</t>
  </si>
  <si>
    <t>2009-Coritiba/PR</t>
  </si>
  <si>
    <t>2010-Vitoria/BA</t>
  </si>
  <si>
    <t>2011-Atletico/PR</t>
  </si>
  <si>
    <t>2012-Sport/PE</t>
  </si>
  <si>
    <t>2013-Portuguesa/SP</t>
  </si>
  <si>
    <t>2014-Vitoria/BA</t>
  </si>
  <si>
    <t>2015-Avai/SC</t>
  </si>
  <si>
    <t>2016-Internacional/RS</t>
  </si>
  <si>
    <t>2017-Coritiba/PR</t>
  </si>
  <si>
    <t>2018-Sport/PE</t>
  </si>
  <si>
    <t>2019-Cruzeiro/MG</t>
  </si>
  <si>
    <t>2006-Fortaleza/CE</t>
  </si>
  <si>
    <t>2007-Juventude/RS</t>
  </si>
  <si>
    <t>2008-Vasco/RJ</t>
  </si>
  <si>
    <t>2009-Santo Andre/SP</t>
  </si>
  <si>
    <t>2010-Guarani/SP</t>
  </si>
  <si>
    <t>2011-Ceara/CE</t>
  </si>
  <si>
    <t>2012-Palmeiras/SP</t>
  </si>
  <si>
    <t>2013-Vasco/RJ</t>
  </si>
  <si>
    <t>2014-Bahia/BA</t>
  </si>
  <si>
    <t>2015-Vasco/RJ</t>
  </si>
  <si>
    <t>2016-Figueirense/SC</t>
  </si>
  <si>
    <t>2017-Avai/SC</t>
  </si>
  <si>
    <t>2018-America/MG</t>
  </si>
  <si>
    <t>2019-CSA/AL</t>
  </si>
  <si>
    <t>2006-Sao Caetano/SP</t>
  </si>
  <si>
    <t>2007-Parana/PR</t>
  </si>
  <si>
    <t>2008-Portuguesa/SP</t>
  </si>
  <si>
    <t>2009-Nautico/PE</t>
  </si>
  <si>
    <t>2010-Goias/GO</t>
  </si>
  <si>
    <t>2011-America/MG</t>
  </si>
  <si>
    <t>2012-Atletico/GO</t>
  </si>
  <si>
    <t>2013-Ponte Preta/SP</t>
  </si>
  <si>
    <t>2014-Botafogo/RJ</t>
  </si>
  <si>
    <t>2015-Goias/GO</t>
  </si>
  <si>
    <t>2016-Santa Cruz/PE</t>
  </si>
  <si>
    <t>2017-Ponte Preta/SP</t>
  </si>
  <si>
    <t>2018-Vitoria/BA</t>
  </si>
  <si>
    <t>2019-Chapecoense/SC</t>
  </si>
  <si>
    <t>2006-Santa Cruz/PE</t>
  </si>
  <si>
    <t>2007-America/RN</t>
  </si>
  <si>
    <t>2008-Ipatinga/MG</t>
  </si>
  <si>
    <t>2009-Sport/PE</t>
  </si>
  <si>
    <t>2010-Gremio Prudente/SP</t>
  </si>
  <si>
    <t>2011-Avai/SC</t>
  </si>
  <si>
    <t>2012-Figueirense/SC</t>
  </si>
  <si>
    <t>2013-Nautico/PE</t>
  </si>
  <si>
    <t>2014-Criciuma/SC</t>
  </si>
  <si>
    <t>2015-Joinville/SC</t>
  </si>
  <si>
    <t>2016-America/MG</t>
  </si>
  <si>
    <t>2017-Atletico/GO</t>
  </si>
  <si>
    <t>2018-Parana/PR</t>
  </si>
  <si>
    <t>2019-Avai/SC</t>
  </si>
  <si>
    <t>M=19</t>
  </si>
  <si>
    <t>M=24</t>
  </si>
  <si>
    <t>M=29</t>
  </si>
  <si>
    <t>M=34</t>
  </si>
  <si>
    <t>This sheet was used to create the multiple graphs.</t>
  </si>
  <si>
    <t>Results for W=2 and W=3 and O=0 and O=1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</si>
</sst>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2" borderId="0" xfId="0" applyFill="1" applyBorder="1"/>
    <xf numFmtId="0" fontId="0" fillId="0" borderId="0" xfId="0" applyAlignment="1">
      <alignment horizontal="center"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'Select-Window-Overlap'!$N$27</c:f>
              <c:strCache>
                <c:ptCount val="1"/>
                <c:pt idx="0">
                  <c:v>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'Select-Window-Overlap'!$O$26:$AB$26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'Select-Window-Overlap'!$O$27:$AB$27</c:f>
              <c:numCache>
                <c:formatCode>General</c:formatCode>
                <c:ptCount val="14"/>
                <c:pt idx="0">
                  <c:v>15</c:v>
                </c:pt>
                <c:pt idx="1">
                  <c:v>34</c:v>
                </c:pt>
                <c:pt idx="2">
                  <c:v>10</c:v>
                </c:pt>
                <c:pt idx="3">
                  <c:v>30</c:v>
                </c:pt>
                <c:pt idx="4">
                  <c:v>41</c:v>
                </c:pt>
                <c:pt idx="5">
                  <c:v>15</c:v>
                </c:pt>
                <c:pt idx="6">
                  <c:v>13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11</c:v>
                </c:pt>
                <c:pt idx="12">
                  <c:v>17</c:v>
                </c:pt>
                <c:pt idx="1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5-45B9-9F99-87A3831D84F9}"/>
            </c:ext>
          </c:extLst>
        </c:ser>
        <c:ser>
          <c:idx val="2"/>
          <c:order val="1"/>
          <c:tx>
            <c:strRef>
              <c:f>'Select-Window-Overlap'!$N$28</c:f>
              <c:strCache>
                <c:ptCount val="1"/>
                <c:pt idx="0">
                  <c:v>Z4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'Select-Window-Overlap'!$O$26:$AB$26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'Select-Window-Overlap'!$O$28:$AB$28</c:f>
              <c:numCache>
                <c:formatCode>General</c:formatCode>
                <c:ptCount val="14"/>
                <c:pt idx="0">
                  <c:v>56</c:v>
                </c:pt>
                <c:pt idx="1">
                  <c:v>69</c:v>
                </c:pt>
                <c:pt idx="2">
                  <c:v>48</c:v>
                </c:pt>
                <c:pt idx="3">
                  <c:v>66</c:v>
                </c:pt>
                <c:pt idx="4">
                  <c:v>48</c:v>
                </c:pt>
                <c:pt idx="5">
                  <c:v>51</c:v>
                </c:pt>
                <c:pt idx="6">
                  <c:v>68</c:v>
                </c:pt>
                <c:pt idx="7">
                  <c:v>59</c:v>
                </c:pt>
                <c:pt idx="8">
                  <c:v>59</c:v>
                </c:pt>
                <c:pt idx="9">
                  <c:v>60</c:v>
                </c:pt>
                <c:pt idx="10">
                  <c:v>70</c:v>
                </c:pt>
                <c:pt idx="11">
                  <c:v>66</c:v>
                </c:pt>
                <c:pt idx="12">
                  <c:v>62</c:v>
                </c:pt>
                <c:pt idx="1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5-45B9-9F99-87A3831D84F9}"/>
            </c:ext>
          </c:extLst>
        </c:ser>
        <c:ser>
          <c:idx val="0"/>
          <c:order val="2"/>
          <c:tx>
            <c:strRef>
              <c:f>'Select-Window-Overlap'!$N$29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'Select-Window-Overlap'!$O$26:$AB$26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'Select-Window-Overlap'!$O$29:$AB$29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95-45B9-9F99-87A3831D84F9}"/>
            </c:ext>
          </c:extLst>
        </c:ser>
        <c:ser>
          <c:idx val="3"/>
          <c:order val="3"/>
          <c:tx>
            <c:strRef>
              <c:f>'Select-Window-Overlap'!$N$30</c:f>
              <c:strCache>
                <c:ptCount val="1"/>
                <c:pt idx="0">
                  <c:v>Theoretical Z4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'Select-Window-Overlap'!$O$26:$AB$26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'Select-Window-Overlap'!$O$30:$AB$30</c:f>
              <c:numCache>
                <c:formatCode>General</c:formatCode>
                <c:ptCount val="1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95-45B9-9F99-87A3831D8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642858655"/>
        <c:axId val="508944799"/>
      </c:lineChart>
      <c:catAx>
        <c:axId val="64285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44799"/>
        <c:crosses val="autoZero"/>
        <c:auto val="1"/>
        <c:lblAlgn val="ctr"/>
        <c:lblOffset val="100"/>
        <c:noMultiLvlLbl val="0"/>
      </c:catAx>
      <c:valAx>
        <c:axId val="5089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5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'Analysis-per-5 rounds after 19'!$C$16</c:f>
              <c:strCache>
                <c:ptCount val="1"/>
                <c:pt idx="0">
                  <c:v>19 matches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'Analysis-per-5 rounds after 19'!$D$15:$Q$15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19'!$D$16:$Q$16</c:f>
              <c:numCache>
                <c:formatCode>General</c:formatCode>
                <c:ptCount val="14"/>
                <c:pt idx="0">
                  <c:v>15</c:v>
                </c:pt>
                <c:pt idx="1">
                  <c:v>34</c:v>
                </c:pt>
                <c:pt idx="2">
                  <c:v>10</c:v>
                </c:pt>
                <c:pt idx="3">
                  <c:v>30</c:v>
                </c:pt>
                <c:pt idx="4">
                  <c:v>41</c:v>
                </c:pt>
                <c:pt idx="5">
                  <c:v>15</c:v>
                </c:pt>
                <c:pt idx="6">
                  <c:v>13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11</c:v>
                </c:pt>
                <c:pt idx="12">
                  <c:v>17</c:v>
                </c:pt>
                <c:pt idx="1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5-40D4-9579-D95E5C3AE37A}"/>
            </c:ext>
          </c:extLst>
        </c:ser>
        <c:ser>
          <c:idx val="1"/>
          <c:order val="1"/>
          <c:tx>
            <c:strRef>
              <c:f>'Analysis-per-5 rounds after 19'!$C$17</c:f>
              <c:strCache>
                <c:ptCount val="1"/>
                <c:pt idx="0">
                  <c:v>24 matches 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'Analysis-per-5 rounds after 19'!$D$15:$Q$15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19'!$D$17:$Q$17</c:f>
              <c:numCache>
                <c:formatCode>General</c:formatCode>
                <c:ptCount val="14"/>
                <c:pt idx="0">
                  <c:v>10</c:v>
                </c:pt>
                <c:pt idx="1">
                  <c:v>31</c:v>
                </c:pt>
                <c:pt idx="2">
                  <c:v>15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26</c:v>
                </c:pt>
                <c:pt idx="12">
                  <c:v>14</c:v>
                </c:pt>
                <c:pt idx="1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5-40D4-9579-D95E5C3AE37A}"/>
            </c:ext>
          </c:extLst>
        </c:ser>
        <c:ser>
          <c:idx val="2"/>
          <c:order val="2"/>
          <c:tx>
            <c:strRef>
              <c:f>'Analysis-per-5 rounds after 19'!$C$18</c:f>
              <c:strCache>
                <c:ptCount val="1"/>
                <c:pt idx="0">
                  <c:v>29 matches G4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'Analysis-per-5 rounds after 19'!$D$15:$Q$15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19'!$D$18:$Q$18</c:f>
              <c:numCache>
                <c:formatCode>General</c:formatCode>
                <c:ptCount val="14"/>
                <c:pt idx="0">
                  <c:v>13</c:v>
                </c:pt>
                <c:pt idx="1">
                  <c:v>22</c:v>
                </c:pt>
                <c:pt idx="2">
                  <c:v>20</c:v>
                </c:pt>
                <c:pt idx="3">
                  <c:v>22</c:v>
                </c:pt>
                <c:pt idx="4">
                  <c:v>15</c:v>
                </c:pt>
                <c:pt idx="5">
                  <c:v>17</c:v>
                </c:pt>
                <c:pt idx="6">
                  <c:v>10</c:v>
                </c:pt>
                <c:pt idx="7">
                  <c:v>10</c:v>
                </c:pt>
                <c:pt idx="8">
                  <c:v>15</c:v>
                </c:pt>
                <c:pt idx="9">
                  <c:v>13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895-40D4-9579-D95E5C3AE37A}"/>
            </c:ext>
          </c:extLst>
        </c:ser>
        <c:ser>
          <c:idx val="3"/>
          <c:order val="3"/>
          <c:tx>
            <c:strRef>
              <c:f>'Analysis-per-5 rounds after 19'!$C$19</c:f>
              <c:strCache>
                <c:ptCount val="1"/>
                <c:pt idx="0">
                  <c:v>34 matches 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'Analysis-per-5 rounds after 19'!$D$15:$Q$15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19'!$D$19:$Q$19</c:f>
              <c:numCache>
                <c:formatCode>General</c:formatCode>
                <c:ptCount val="14"/>
                <c:pt idx="0">
                  <c:v>16</c:v>
                </c:pt>
                <c:pt idx="1">
                  <c:v>17</c:v>
                </c:pt>
                <c:pt idx="2">
                  <c:v>10</c:v>
                </c:pt>
                <c:pt idx="3">
                  <c:v>19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10</c:v>
                </c:pt>
                <c:pt idx="11">
                  <c:v>13</c:v>
                </c:pt>
                <c:pt idx="12">
                  <c:v>11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895-40D4-9579-D95E5C3AE37A}"/>
            </c:ext>
          </c:extLst>
        </c:ser>
        <c:ser>
          <c:idx val="4"/>
          <c:order val="4"/>
          <c:tx>
            <c:strRef>
              <c:f>'Analysis-per-5 rounds after 19'!$C$20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'Analysis-per-5 rounds after 19'!$D$15:$Q$15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19'!$D$20:$Q$20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895-40D4-9579-D95E5C3AE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8479"/>
        <c:axId val="50602975"/>
      </c:lineChart>
      <c:catAx>
        <c:axId val="5333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2975"/>
        <c:crosses val="autoZero"/>
        <c:auto val="1"/>
        <c:lblAlgn val="ctr"/>
        <c:lblOffset val="100"/>
        <c:noMultiLvlLbl val="0"/>
      </c:catAx>
      <c:valAx>
        <c:axId val="5060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839024"/>
        <c:axId val="1334795088"/>
      </c:barChart>
      <c:catAx>
        <c:axId val="11138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95088"/>
        <c:crosses val="autoZero"/>
        <c:auto val="1"/>
        <c:lblAlgn val="ctr"/>
        <c:lblOffset val="100"/>
        <c:noMultiLvlLbl val="0"/>
      </c:catAx>
      <c:valAx>
        <c:axId val="13347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8390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M=19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265859906982623E-2"/>
          <c:y val="0.36723325845260973"/>
          <c:w val="0.95146765357162022"/>
          <c:h val="0.42577481798571098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19'!$C$4</c:f>
              <c:strCache>
                <c:ptCount val="1"/>
                <c:pt idx="0">
                  <c:v>19 matches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19'!$D$4:$Q$4</c:f>
              <c:numCache>
                <c:formatCode>General</c:formatCode>
                <c:ptCount val="14"/>
                <c:pt idx="0">
                  <c:v>15</c:v>
                </c:pt>
                <c:pt idx="1">
                  <c:v>34</c:v>
                </c:pt>
                <c:pt idx="2">
                  <c:v>10</c:v>
                </c:pt>
                <c:pt idx="3">
                  <c:v>30</c:v>
                </c:pt>
                <c:pt idx="4">
                  <c:v>41</c:v>
                </c:pt>
                <c:pt idx="5">
                  <c:v>15</c:v>
                </c:pt>
                <c:pt idx="6">
                  <c:v>13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11</c:v>
                </c:pt>
                <c:pt idx="12">
                  <c:v>17</c:v>
                </c:pt>
                <c:pt idx="1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2-4178-BD67-579517347A1F}"/>
            </c:ext>
          </c:extLst>
        </c:ser>
        <c:ser>
          <c:idx val="1"/>
          <c:order val="1"/>
          <c:tx>
            <c:strRef>
              <c:f>'Analysis-per-5 rounds after 19'!$C$12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19'!$D$12:$Q$12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2-4178-BD67-579517347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030864"/>
        <c:axId val="1334807568"/>
      </c:lineChart>
      <c:catAx>
        <c:axId val="133803086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07568"/>
        <c:crosses val="autoZero"/>
        <c:auto val="1"/>
        <c:lblAlgn val="ctr"/>
        <c:lblOffset val="100"/>
        <c:noMultiLvlLbl val="0"/>
      </c:catAx>
      <c:valAx>
        <c:axId val="1334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3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598250987376686"/>
          <c:y val="0.15481680119489707"/>
          <c:w val="0.27976038719394219"/>
          <c:h val="0.14683845870545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M=24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19721089686168E-2"/>
          <c:y val="0.33629369622228844"/>
          <c:w val="0.95156780722916789"/>
          <c:h val="0.39758781111107389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19'!$C$6</c:f>
              <c:strCache>
                <c:ptCount val="1"/>
                <c:pt idx="0">
                  <c:v>24 matches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19'!$D$6:$Q$6</c:f>
              <c:numCache>
                <c:formatCode>General</c:formatCode>
                <c:ptCount val="14"/>
                <c:pt idx="0">
                  <c:v>10</c:v>
                </c:pt>
                <c:pt idx="1">
                  <c:v>31</c:v>
                </c:pt>
                <c:pt idx="2">
                  <c:v>15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26</c:v>
                </c:pt>
                <c:pt idx="12">
                  <c:v>14</c:v>
                </c:pt>
                <c:pt idx="1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3-4778-A4CA-30DCCFB6B39C}"/>
            </c:ext>
          </c:extLst>
        </c:ser>
        <c:ser>
          <c:idx val="1"/>
          <c:order val="1"/>
          <c:tx>
            <c:strRef>
              <c:f>'Analysis-per-5 rounds after 19'!$C$12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19'!$D$12:$Q$12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3-4778-A4CA-30DCCFB6B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676080"/>
        <c:axId val="1334798832"/>
      </c:lineChart>
      <c:catAx>
        <c:axId val="11176760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98832"/>
        <c:crosses val="autoZero"/>
        <c:auto val="1"/>
        <c:lblAlgn val="ctr"/>
        <c:lblOffset val="100"/>
        <c:noMultiLvlLbl val="0"/>
      </c:catAx>
      <c:valAx>
        <c:axId val="133479883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7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527300498621215"/>
          <c:y val="0.16557891528534635"/>
          <c:w val="0.27918306035779195"/>
          <c:h val="0.15383682724480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M=29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228233432029367E-2"/>
          <c:y val="0.36106012790232705"/>
          <c:w val="0.95152254772203193"/>
          <c:h val="0.35322301781599441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19'!$C$8</c:f>
              <c:strCache>
                <c:ptCount val="1"/>
                <c:pt idx="0">
                  <c:v>29 matches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19'!$D$8:$Q$8</c:f>
              <c:numCache>
                <c:formatCode>General</c:formatCode>
                <c:ptCount val="14"/>
                <c:pt idx="0">
                  <c:v>13</c:v>
                </c:pt>
                <c:pt idx="1">
                  <c:v>22</c:v>
                </c:pt>
                <c:pt idx="2">
                  <c:v>20</c:v>
                </c:pt>
                <c:pt idx="3">
                  <c:v>22</c:v>
                </c:pt>
                <c:pt idx="4">
                  <c:v>15</c:v>
                </c:pt>
                <c:pt idx="5">
                  <c:v>17</c:v>
                </c:pt>
                <c:pt idx="6">
                  <c:v>10</c:v>
                </c:pt>
                <c:pt idx="7">
                  <c:v>10</c:v>
                </c:pt>
                <c:pt idx="8">
                  <c:v>15</c:v>
                </c:pt>
                <c:pt idx="9">
                  <c:v>13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0-4B69-BE3E-1C8AD6FFFF19}"/>
            </c:ext>
          </c:extLst>
        </c:ser>
        <c:ser>
          <c:idx val="1"/>
          <c:order val="1"/>
          <c:tx>
            <c:strRef>
              <c:f>'Analysis-per-5 rounds after 19'!$C$12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19'!$D$12:$Q$12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A0-4B69-BE3E-1C8AD6FFF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373584"/>
        <c:axId val="1334808400"/>
      </c:lineChart>
      <c:catAx>
        <c:axId val="112637358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08400"/>
        <c:crosses val="autoZero"/>
        <c:auto val="1"/>
        <c:lblAlgn val="ctr"/>
        <c:lblOffset val="100"/>
        <c:noMultiLvlLbl val="0"/>
      </c:catAx>
      <c:valAx>
        <c:axId val="13348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130600772285068"/>
          <c:y val="0.17719837518591289"/>
          <c:w val="0.27944395475446521"/>
          <c:h val="0.16516617809090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M=34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352923826290619E-2"/>
          <c:y val="0.39082946485359982"/>
          <c:w val="0.95134063396938884"/>
          <c:h val="0.35921782881947989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19'!$C$10</c:f>
              <c:strCache>
                <c:ptCount val="1"/>
                <c:pt idx="0">
                  <c:v>34 matches G4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19'!$D$10:$Q$10</c:f>
              <c:numCache>
                <c:formatCode>General</c:formatCode>
                <c:ptCount val="14"/>
                <c:pt idx="0">
                  <c:v>16</c:v>
                </c:pt>
                <c:pt idx="1">
                  <c:v>17</c:v>
                </c:pt>
                <c:pt idx="2">
                  <c:v>10</c:v>
                </c:pt>
                <c:pt idx="3">
                  <c:v>19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10</c:v>
                </c:pt>
                <c:pt idx="11">
                  <c:v>13</c:v>
                </c:pt>
                <c:pt idx="12">
                  <c:v>11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B-4844-9944-DBCE9454F52A}"/>
            </c:ext>
          </c:extLst>
        </c:ser>
        <c:ser>
          <c:idx val="1"/>
          <c:order val="1"/>
          <c:tx>
            <c:strRef>
              <c:f>'Analysis-per-5 rounds after 19'!$C$12</c:f>
              <c:strCache>
                <c:ptCount val="1"/>
                <c:pt idx="0">
                  <c:v>Theoretical 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19'!$D$12:$Q$12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B-4844-9944-DBCE9454F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605504"/>
        <c:axId val="1334792592"/>
      </c:lineChart>
      <c:catAx>
        <c:axId val="112960550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92592"/>
        <c:crosses val="autoZero"/>
        <c:auto val="1"/>
        <c:lblAlgn val="ctr"/>
        <c:lblOffset val="100"/>
        <c:noMultiLvlLbl val="0"/>
      </c:catAx>
      <c:valAx>
        <c:axId val="133479259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60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27837301613394"/>
          <c:y val="0.19834071218432939"/>
          <c:w val="0.2804925803747087"/>
          <c:h val="0.17878409718129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8497392"/>
        <c:axId val="1334798832"/>
      </c:barChart>
      <c:catAx>
        <c:axId val="123849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98832"/>
        <c:crosses val="autoZero"/>
        <c:auto val="1"/>
        <c:lblAlgn val="ctr"/>
        <c:lblOffset val="100"/>
        <c:noMultiLvlLbl val="0"/>
      </c:catAx>
      <c:valAx>
        <c:axId val="13347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M=19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75939255951761E-2"/>
          <c:y val="0.3269005619477382"/>
          <c:w val="0.94530329259971047"/>
          <c:h val="0.41613239306388494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19'!$C$5</c:f>
              <c:strCache>
                <c:ptCount val="1"/>
                <c:pt idx="0">
                  <c:v>19 matches Z4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19'!$D$5:$Q$5</c:f>
              <c:numCache>
                <c:formatCode>General</c:formatCode>
                <c:ptCount val="14"/>
                <c:pt idx="0">
                  <c:v>56</c:v>
                </c:pt>
                <c:pt idx="1">
                  <c:v>69</c:v>
                </c:pt>
                <c:pt idx="2">
                  <c:v>48</c:v>
                </c:pt>
                <c:pt idx="3">
                  <c:v>66</c:v>
                </c:pt>
                <c:pt idx="4">
                  <c:v>48</c:v>
                </c:pt>
                <c:pt idx="5">
                  <c:v>51</c:v>
                </c:pt>
                <c:pt idx="6">
                  <c:v>68</c:v>
                </c:pt>
                <c:pt idx="7">
                  <c:v>59</c:v>
                </c:pt>
                <c:pt idx="8">
                  <c:v>59</c:v>
                </c:pt>
                <c:pt idx="9">
                  <c:v>60</c:v>
                </c:pt>
                <c:pt idx="10">
                  <c:v>70</c:v>
                </c:pt>
                <c:pt idx="11">
                  <c:v>66</c:v>
                </c:pt>
                <c:pt idx="12">
                  <c:v>62</c:v>
                </c:pt>
                <c:pt idx="1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8-4042-8F87-0F353E0392E6}"/>
            </c:ext>
          </c:extLst>
        </c:ser>
        <c:ser>
          <c:idx val="1"/>
          <c:order val="1"/>
          <c:tx>
            <c:strRef>
              <c:f>'Analysis-per-5 rounds after 19'!$C$13</c:f>
              <c:strCache>
                <c:ptCount val="1"/>
                <c:pt idx="0">
                  <c:v>Theoretical Z4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19'!$D$13:$Q$13</c:f>
              <c:numCache>
                <c:formatCode>General</c:formatCode>
                <c:ptCount val="1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8-4042-8F87-0F353E039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519232"/>
        <c:axId val="1334797168"/>
      </c:lineChart>
      <c:catAx>
        <c:axId val="143651923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97168"/>
        <c:crosses val="autoZero"/>
        <c:auto val="1"/>
        <c:lblAlgn val="ctr"/>
        <c:lblOffset val="100"/>
        <c:noMultiLvlLbl val="0"/>
      </c:catAx>
      <c:valAx>
        <c:axId val="1334797168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104596520693454"/>
          <c:y val="0.1584041528138265"/>
          <c:w val="0.25994361827151385"/>
          <c:h val="0.132884338033688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M=24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75939255951761E-2"/>
          <c:y val="0.36563038943786708"/>
          <c:w val="0.94530329259971047"/>
          <c:h val="0.43020313810944344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19'!$C$7</c:f>
              <c:strCache>
                <c:ptCount val="1"/>
                <c:pt idx="0">
                  <c:v>24 matches Z4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19'!$D$7:$Q$7</c:f>
              <c:numCache>
                <c:formatCode>General</c:formatCode>
                <c:ptCount val="14"/>
                <c:pt idx="0">
                  <c:v>72</c:v>
                </c:pt>
                <c:pt idx="1">
                  <c:v>63</c:v>
                </c:pt>
                <c:pt idx="2">
                  <c:v>62</c:v>
                </c:pt>
                <c:pt idx="3">
                  <c:v>69</c:v>
                </c:pt>
                <c:pt idx="4">
                  <c:v>54</c:v>
                </c:pt>
                <c:pt idx="5">
                  <c:v>68</c:v>
                </c:pt>
                <c:pt idx="6">
                  <c:v>74</c:v>
                </c:pt>
                <c:pt idx="7">
                  <c:v>70</c:v>
                </c:pt>
                <c:pt idx="8">
                  <c:v>65</c:v>
                </c:pt>
                <c:pt idx="9">
                  <c:v>74</c:v>
                </c:pt>
                <c:pt idx="10">
                  <c:v>68</c:v>
                </c:pt>
                <c:pt idx="11">
                  <c:v>64</c:v>
                </c:pt>
                <c:pt idx="12">
                  <c:v>56</c:v>
                </c:pt>
                <c:pt idx="1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B-4D2D-8DA6-9F52FC182A2D}"/>
            </c:ext>
          </c:extLst>
        </c:ser>
        <c:ser>
          <c:idx val="1"/>
          <c:order val="1"/>
          <c:tx>
            <c:strRef>
              <c:f>'Analysis-per-5 rounds after 19'!$C$13</c:f>
              <c:strCache>
                <c:ptCount val="1"/>
                <c:pt idx="0">
                  <c:v>Theoretical Z4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19'!$D$13:$Q$13</c:f>
              <c:numCache>
                <c:formatCode>General</c:formatCode>
                <c:ptCount val="1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B-4D2D-8DA6-9F52FC182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148128"/>
        <c:axId val="1334809232"/>
      </c:lineChart>
      <c:catAx>
        <c:axId val="143614812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09232"/>
        <c:crosses val="autoZero"/>
        <c:auto val="1"/>
        <c:lblAlgn val="ctr"/>
        <c:lblOffset val="100"/>
        <c:noMultiLvlLbl val="0"/>
      </c:catAx>
      <c:valAx>
        <c:axId val="1334809232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4812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05044417809461"/>
          <c:y val="0.19645374988347161"/>
          <c:w val="0.26044062502721749"/>
          <c:h val="0.15608540365433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M=29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3914814400775E-2"/>
          <c:y val="0.37984192893308838"/>
          <c:w val="0.94535426928887512"/>
          <c:h val="0.38883802784931948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19'!$C$9</c:f>
              <c:strCache>
                <c:ptCount val="1"/>
                <c:pt idx="0">
                  <c:v>29 matches Z4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19'!$D$9:$Q$9</c:f>
              <c:numCache>
                <c:formatCode>General</c:formatCode>
                <c:ptCount val="14"/>
                <c:pt idx="0">
                  <c:v>74</c:v>
                </c:pt>
                <c:pt idx="1">
                  <c:v>68</c:v>
                </c:pt>
                <c:pt idx="2">
                  <c:v>65</c:v>
                </c:pt>
                <c:pt idx="3">
                  <c:v>68</c:v>
                </c:pt>
                <c:pt idx="4">
                  <c:v>60</c:v>
                </c:pt>
                <c:pt idx="5">
                  <c:v>69</c:v>
                </c:pt>
                <c:pt idx="6">
                  <c:v>74</c:v>
                </c:pt>
                <c:pt idx="7">
                  <c:v>65</c:v>
                </c:pt>
                <c:pt idx="8">
                  <c:v>71</c:v>
                </c:pt>
                <c:pt idx="9">
                  <c:v>69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6-4025-AD77-05C6A9773DDA}"/>
            </c:ext>
          </c:extLst>
        </c:ser>
        <c:ser>
          <c:idx val="1"/>
          <c:order val="1"/>
          <c:tx>
            <c:strRef>
              <c:f>'Analysis-per-5 rounds after 19'!$C$13</c:f>
              <c:strCache>
                <c:ptCount val="1"/>
                <c:pt idx="0">
                  <c:v>Theoretical Z4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19'!$D$13:$Q$13</c:f>
              <c:numCache>
                <c:formatCode>General</c:formatCode>
                <c:ptCount val="1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6-4025-AD77-05C6A9773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046192"/>
        <c:axId val="1334809648"/>
      </c:lineChart>
      <c:catAx>
        <c:axId val="134704619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09648"/>
        <c:crosses val="autoZero"/>
        <c:auto val="1"/>
        <c:lblAlgn val="ctr"/>
        <c:lblOffset val="100"/>
        <c:noMultiLvlLbl val="0"/>
      </c:catAx>
      <c:valAx>
        <c:axId val="1334809648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4619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963057095555272"/>
          <c:y val="0.18443894304538758"/>
          <c:w val="0.25994361827151385"/>
          <c:h val="0.1621522239809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M=34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75939255951761E-2"/>
          <c:y val="0.38068037486360429"/>
          <c:w val="0.94530329259971047"/>
          <c:h val="0.38748897649557579"/>
        </c:manualLayout>
      </c:layout>
      <c:lineChart>
        <c:grouping val="standard"/>
        <c:varyColors val="0"/>
        <c:ser>
          <c:idx val="0"/>
          <c:order val="0"/>
          <c:tx>
            <c:strRef>
              <c:f>'Analysis-per-5 rounds after 19'!$C$11</c:f>
              <c:strCache>
                <c:ptCount val="1"/>
                <c:pt idx="0">
                  <c:v>34 matches Z4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19'!$D$11:$Q$11</c:f>
              <c:numCache>
                <c:formatCode>General</c:formatCode>
                <c:ptCount val="14"/>
                <c:pt idx="0">
                  <c:v>71</c:v>
                </c:pt>
                <c:pt idx="1">
                  <c:v>73</c:v>
                </c:pt>
                <c:pt idx="2">
                  <c:v>69</c:v>
                </c:pt>
                <c:pt idx="3">
                  <c:v>67</c:v>
                </c:pt>
                <c:pt idx="4">
                  <c:v>66</c:v>
                </c:pt>
                <c:pt idx="5">
                  <c:v>68</c:v>
                </c:pt>
                <c:pt idx="6">
                  <c:v>69</c:v>
                </c:pt>
                <c:pt idx="7">
                  <c:v>67</c:v>
                </c:pt>
                <c:pt idx="8">
                  <c:v>69</c:v>
                </c:pt>
                <c:pt idx="9">
                  <c:v>74</c:v>
                </c:pt>
                <c:pt idx="10">
                  <c:v>74</c:v>
                </c:pt>
                <c:pt idx="11">
                  <c:v>59</c:v>
                </c:pt>
                <c:pt idx="12">
                  <c:v>65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3-4464-B233-187E631C5CC3}"/>
            </c:ext>
          </c:extLst>
        </c:ser>
        <c:ser>
          <c:idx val="1"/>
          <c:order val="1"/>
          <c:tx>
            <c:strRef>
              <c:f>'Analysis-per-5 rounds after 19'!$C$13</c:f>
              <c:strCache>
                <c:ptCount val="1"/>
                <c:pt idx="0">
                  <c:v>Theoretical Z4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'Analysis-per-5 rounds after 19'!$D$3:$Q$3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'Analysis-per-5 rounds after 19'!$D$13:$Q$13</c:f>
              <c:numCache>
                <c:formatCode>General</c:formatCode>
                <c:ptCount val="1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E3-4464-B233-187E631C5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637504"/>
        <c:axId val="1334811312"/>
      </c:lineChart>
      <c:catAx>
        <c:axId val="144363750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11312"/>
        <c:crosses val="autoZero"/>
        <c:auto val="1"/>
        <c:lblAlgn val="ctr"/>
        <c:lblOffset val="100"/>
        <c:noMultiLvlLbl val="0"/>
      </c:catAx>
      <c:valAx>
        <c:axId val="1334811312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3750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884164653067217"/>
          <c:y val="0.19226887417318983"/>
          <c:w val="0.26068988549223721"/>
          <c:h val="0.16251015148171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1AC937-DF47-446F-9073-2AB212105233}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FAFFB6-8E19-4590-8BA4-539EF52DB4B4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6</xdr:row>
      <xdr:rowOff>60960</xdr:rowOff>
    </xdr:from>
    <xdr:to>
      <xdr:col>10</xdr:col>
      <xdr:colOff>30480</xdr:colOff>
      <xdr:row>23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9114-66C2-480C-A5FF-F95AFC252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27</xdr:row>
      <xdr:rowOff>129540</xdr:rowOff>
    </xdr:from>
    <xdr:to>
      <xdr:col>14</xdr:col>
      <xdr:colOff>220980</xdr:colOff>
      <xdr:row>46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D59DC7-0B42-4363-8881-BE5967D4B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ABBA6-2435-4178-9BB2-FCEB470FCD2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0.00756</cdr:x>
      <cdr:y>0.01316</cdr:y>
    </cdr:from>
    <cdr:to>
      <cdr:x>0.99171</cdr:x>
      <cdr:y>0.23836</cdr:y>
    </cdr:to>
    <cdr:graphicFrame macro="">
      <cdr:nvGraphicFramePr>
        <cdr:cNvPr id="2" name="Chart 2">
          <a:extLst xmlns:a="http://schemas.openxmlformats.org/drawingml/2006/main">
            <a:ext uri="{FF2B5EF4-FFF2-40B4-BE49-F238E27FC236}">
              <a16:creationId xmlns:a16="http://schemas.microsoft.com/office/drawing/2014/main" id="{4D5AF843-A90A-4156-8EE2-B69D38DC38AF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0.00737</cdr:x>
      <cdr:y>0.24491</cdr:y>
    </cdr:from>
    <cdr:to>
      <cdr:x>0.99355</cdr:x>
      <cdr:y>0.47814</cdr:y>
    </cdr:to>
    <cdr:graphicFrame macro="">
      <cdr:nvGraphicFramePr>
        <cdr:cNvPr id="3" name="Chart 3">
          <a:extLst xmlns:a="http://schemas.openxmlformats.org/drawingml/2006/main">
            <a:ext uri="{FF2B5EF4-FFF2-40B4-BE49-F238E27FC236}">
              <a16:creationId xmlns:a16="http://schemas.microsoft.com/office/drawing/2014/main" id="{807E0C73-F63B-40D0-BAFB-230ED6D5E90B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0.00737</cdr:x>
      <cdr:y>0.48604</cdr:y>
    </cdr:from>
    <cdr:to>
      <cdr:x>0.99263</cdr:x>
      <cdr:y>0.71509</cdr:y>
    </cdr:to>
    <cdr:graphicFrame macro="">
      <cdr:nvGraphicFramePr>
        <cdr:cNvPr id="4" name="Chart 4">
          <a:extLst xmlns:a="http://schemas.openxmlformats.org/drawingml/2006/main">
            <a:ext uri="{FF2B5EF4-FFF2-40B4-BE49-F238E27FC236}">
              <a16:creationId xmlns:a16="http://schemas.microsoft.com/office/drawing/2014/main" id="{5F3F52EF-C1A1-4D3E-B4DC-31B9123F33CE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0.00737</cdr:x>
      <cdr:y>0.7221</cdr:y>
    </cdr:from>
    <cdr:to>
      <cdr:x>0.98895</cdr:x>
      <cdr:y>0.93371</cdr:y>
    </cdr:to>
    <cdr:graphicFrame macro="">
      <cdr:nvGraphicFramePr>
        <cdr:cNvPr id="5" name="Chart 6">
          <a:extLst xmlns:a="http://schemas.openxmlformats.org/drawingml/2006/main">
            <a:ext uri="{FF2B5EF4-FFF2-40B4-BE49-F238E27FC236}">
              <a16:creationId xmlns:a16="http://schemas.microsoft.com/office/drawing/2014/main" id="{0E7EB82D-10C3-49ED-BE47-83CE3295362A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EF6DC-54B8-4FB9-B447-D840F4BEF4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0.00552</cdr:x>
      <cdr:y>0.00935</cdr:y>
    </cdr:from>
    <cdr:to>
      <cdr:x>0.99263</cdr:x>
      <cdr:y>0.26234</cdr:y>
    </cdr:to>
    <cdr:graphicFrame macro="">
      <cdr:nvGraphicFramePr>
        <cdr:cNvPr id="2" name="Chart 7">
          <a:extLst xmlns:a="http://schemas.openxmlformats.org/drawingml/2006/main">
            <a:ext uri="{FF2B5EF4-FFF2-40B4-BE49-F238E27FC236}">
              <a16:creationId xmlns:a16="http://schemas.microsoft.com/office/drawing/2014/main" id="{0FC90AA9-5E47-4448-AC94-A252D1E3C449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0.00552</cdr:x>
      <cdr:y>0.26887</cdr:y>
    </cdr:from>
    <cdr:to>
      <cdr:x>0.99263</cdr:x>
      <cdr:y>0.49506</cdr:y>
    </cdr:to>
    <cdr:graphicFrame macro="">
      <cdr:nvGraphicFramePr>
        <cdr:cNvPr id="3" name="Chart 8">
          <a:extLst xmlns:a="http://schemas.openxmlformats.org/drawingml/2006/main">
            <a:ext uri="{FF2B5EF4-FFF2-40B4-BE49-F238E27FC236}">
              <a16:creationId xmlns:a16="http://schemas.microsoft.com/office/drawing/2014/main" id="{3C6E9650-8BC8-4501-A545-B7935995DA8D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0.00645</cdr:x>
      <cdr:y>0.503</cdr:y>
    </cdr:from>
    <cdr:to>
      <cdr:x>0.99448</cdr:x>
      <cdr:y>0.72073</cdr:y>
    </cdr:to>
    <cdr:graphicFrame macro="">
      <cdr:nvGraphicFramePr>
        <cdr:cNvPr id="4" name="Chart 9">
          <a:extLst xmlns:a="http://schemas.openxmlformats.org/drawingml/2006/main">
            <a:ext uri="{FF2B5EF4-FFF2-40B4-BE49-F238E27FC236}">
              <a16:creationId xmlns:a16="http://schemas.microsoft.com/office/drawing/2014/main" id="{AE0EA3F7-7684-43F8-8690-CAC3F54EA561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0.00737</cdr:x>
      <cdr:y>0.7292</cdr:y>
    </cdr:from>
    <cdr:to>
      <cdr:x>0.99448</cdr:x>
      <cdr:y>0.94645</cdr:y>
    </cdr:to>
    <cdr:graphicFrame macro="">
      <cdr:nvGraphicFramePr>
        <cdr:cNvPr id="5" name="Chart 10">
          <a:extLst xmlns:a="http://schemas.openxmlformats.org/drawingml/2006/main">
            <a:ext uri="{FF2B5EF4-FFF2-40B4-BE49-F238E27FC236}">
              <a16:creationId xmlns:a16="http://schemas.microsoft.com/office/drawing/2014/main" id="{7B326992-2D31-471E-ABBB-7D49F3EBF069}"/>
            </a:ext>
          </a:extLst>
        </cdr:cNvPr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FE4F-C004-47DA-B853-98AABA002ABE}">
  <dimension ref="A1:P281"/>
  <sheetViews>
    <sheetView tabSelected="1" workbookViewId="0"/>
  </sheetViews>
  <sheetFormatPr defaultRowHeight="14.4" x14ac:dyDescent="0.3"/>
  <cols>
    <col min="1" max="1" width="6.21875" bestFit="1" customWidth="1"/>
    <col min="2" max="2" width="8.6640625" bestFit="1" customWidth="1"/>
    <col min="3" max="3" width="7.33203125" bestFit="1" customWidth="1"/>
    <col min="4" max="4" width="17.6640625" bestFit="1" customWidth="1"/>
    <col min="5" max="5" width="22.44140625" bestFit="1" customWidth="1"/>
    <col min="6" max="6" width="8.6640625" bestFit="1" customWidth="1"/>
    <col min="7" max="7" width="25.109375" bestFit="1" customWidth="1"/>
    <col min="8" max="8" width="7.109375" bestFit="1" customWidth="1"/>
    <col min="9" max="9" width="4.6640625" bestFit="1" customWidth="1"/>
    <col min="10" max="10" width="6.21875" bestFit="1" customWidth="1"/>
    <col min="11" max="11" width="5.109375" bestFit="1" customWidth="1"/>
    <col min="12" max="12" width="14" bestFit="1" customWidth="1"/>
    <col min="13" max="13" width="10.5546875" bestFit="1" customWidth="1"/>
    <col min="14" max="14" width="14.44140625" bestFit="1" customWidth="1"/>
    <col min="15" max="15" width="9" bestFit="1" customWidth="1"/>
    <col min="16" max="16" width="20" bestFit="1" customWidth="1"/>
  </cols>
  <sheetData>
    <row r="1" spans="1:16" x14ac:dyDescent="0.3">
      <c r="A1" t="s">
        <v>0</v>
      </c>
      <c r="B1" t="s">
        <v>1</v>
      </c>
      <c r="C1" t="s">
        <v>42</v>
      </c>
      <c r="D1" t="s">
        <v>2</v>
      </c>
      <c r="E1" t="s">
        <v>3824</v>
      </c>
      <c r="F1" t="s">
        <v>1</v>
      </c>
      <c r="G1" t="s">
        <v>41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2006</v>
      </c>
      <c r="B2">
        <v>1</v>
      </c>
      <c r="C2" t="str">
        <f t="shared" ref="C2:C65" si="0">A2&amp;"-"&amp;B2</f>
        <v>2006-1</v>
      </c>
      <c r="D2" t="s">
        <v>3825</v>
      </c>
      <c r="E2" t="str">
        <f t="shared" ref="E2:E65" si="1">A2&amp;"-"&amp;D2</f>
        <v>2006-Sao Paulo/SP</v>
      </c>
      <c r="F2">
        <v>1</v>
      </c>
      <c r="G2" t="str">
        <f>A2&amp;"-"&amp;B2&amp;"-"&amp;D2</f>
        <v>2006-1-Sao Paulo/SP</v>
      </c>
      <c r="H2">
        <v>78</v>
      </c>
      <c r="I2">
        <v>22</v>
      </c>
      <c r="J2">
        <v>12</v>
      </c>
      <c r="K2">
        <v>4</v>
      </c>
      <c r="L2">
        <v>34</v>
      </c>
      <c r="M2">
        <v>66</v>
      </c>
      <c r="N2">
        <v>32</v>
      </c>
      <c r="O2">
        <v>38</v>
      </c>
      <c r="P2" s="1">
        <v>0.68400000000000005</v>
      </c>
    </row>
    <row r="3" spans="1:16" x14ac:dyDescent="0.3">
      <c r="A3">
        <v>2006</v>
      </c>
      <c r="B3">
        <v>2</v>
      </c>
      <c r="C3" t="str">
        <f t="shared" si="0"/>
        <v>2006-2</v>
      </c>
      <c r="D3" t="s">
        <v>15</v>
      </c>
      <c r="E3" t="str">
        <f t="shared" si="1"/>
        <v>2006-Internacional/RS</v>
      </c>
      <c r="F3">
        <v>2</v>
      </c>
      <c r="G3" t="str">
        <f t="shared" ref="G3:G66" si="2">A3&amp;"-"&amp;B3&amp;"-"&amp;D3</f>
        <v>2006-2-Internacional/RS</v>
      </c>
      <c r="H3">
        <v>69</v>
      </c>
      <c r="I3">
        <v>20</v>
      </c>
      <c r="J3">
        <v>9</v>
      </c>
      <c r="K3">
        <v>9</v>
      </c>
      <c r="L3">
        <v>16</v>
      </c>
      <c r="M3">
        <v>52</v>
      </c>
      <c r="N3">
        <v>36</v>
      </c>
      <c r="O3">
        <v>38</v>
      </c>
      <c r="P3" s="1">
        <v>0.60499999999999998</v>
      </c>
    </row>
    <row r="4" spans="1:16" x14ac:dyDescent="0.3">
      <c r="A4">
        <v>2006</v>
      </c>
      <c r="B4">
        <v>3</v>
      </c>
      <c r="C4" t="str">
        <f t="shared" si="0"/>
        <v>2006-3</v>
      </c>
      <c r="D4" t="s">
        <v>3833</v>
      </c>
      <c r="E4" t="str">
        <f t="shared" si="1"/>
        <v>2006-Gremio/RS</v>
      </c>
      <c r="F4">
        <v>3</v>
      </c>
      <c r="G4" t="str">
        <f t="shared" si="2"/>
        <v>2006-3-Gremio/RS</v>
      </c>
      <c r="H4">
        <v>67</v>
      </c>
      <c r="I4">
        <v>20</v>
      </c>
      <c r="J4">
        <v>7</v>
      </c>
      <c r="K4">
        <v>11</v>
      </c>
      <c r="L4">
        <v>19</v>
      </c>
      <c r="M4">
        <v>64</v>
      </c>
      <c r="N4">
        <v>45</v>
      </c>
      <c r="O4">
        <v>38</v>
      </c>
      <c r="P4" s="1">
        <v>0.58799999999999997</v>
      </c>
    </row>
    <row r="5" spans="1:16" x14ac:dyDescent="0.3">
      <c r="A5">
        <v>2006</v>
      </c>
      <c r="B5">
        <v>4</v>
      </c>
      <c r="C5" t="str">
        <f t="shared" si="0"/>
        <v>2006-4</v>
      </c>
      <c r="D5" t="s">
        <v>13</v>
      </c>
      <c r="E5" t="str">
        <f t="shared" si="1"/>
        <v>2006-Santos/SP</v>
      </c>
      <c r="F5">
        <v>4</v>
      </c>
      <c r="G5" t="str">
        <f t="shared" si="2"/>
        <v>2006-4-Santos/SP</v>
      </c>
      <c r="H5">
        <v>64</v>
      </c>
      <c r="I5">
        <v>18</v>
      </c>
      <c r="J5">
        <v>10</v>
      </c>
      <c r="K5">
        <v>10</v>
      </c>
      <c r="L5">
        <v>22</v>
      </c>
      <c r="M5">
        <v>58</v>
      </c>
      <c r="N5">
        <v>36</v>
      </c>
      <c r="O5">
        <v>38</v>
      </c>
      <c r="P5" s="1">
        <v>0.56100000000000005</v>
      </c>
    </row>
    <row r="6" spans="1:16" x14ac:dyDescent="0.3">
      <c r="A6">
        <v>2006</v>
      </c>
      <c r="B6">
        <v>5</v>
      </c>
      <c r="C6" t="str">
        <f t="shared" si="0"/>
        <v>2006-5</v>
      </c>
      <c r="D6" t="s">
        <v>3837</v>
      </c>
      <c r="E6" t="str">
        <f t="shared" si="1"/>
        <v>2006-Parana/PR</v>
      </c>
      <c r="F6">
        <v>5</v>
      </c>
      <c r="G6" t="str">
        <f t="shared" si="2"/>
        <v>2006-5-Parana/PR</v>
      </c>
      <c r="H6">
        <v>60</v>
      </c>
      <c r="I6">
        <v>18</v>
      </c>
      <c r="J6">
        <v>6</v>
      </c>
      <c r="K6">
        <v>14</v>
      </c>
      <c r="L6">
        <v>7</v>
      </c>
      <c r="M6">
        <v>56</v>
      </c>
      <c r="N6">
        <v>49</v>
      </c>
      <c r="O6">
        <v>38</v>
      </c>
      <c r="P6" s="1">
        <v>0.52600000000000002</v>
      </c>
    </row>
    <row r="7" spans="1:16" x14ac:dyDescent="0.3">
      <c r="A7">
        <v>2006</v>
      </c>
      <c r="B7">
        <v>6</v>
      </c>
      <c r="C7" t="str">
        <f t="shared" si="0"/>
        <v>2006-6</v>
      </c>
      <c r="D7" t="s">
        <v>20</v>
      </c>
      <c r="E7" t="str">
        <f t="shared" si="1"/>
        <v>2006-Vasco/RJ</v>
      </c>
      <c r="F7">
        <v>6</v>
      </c>
      <c r="G7" t="str">
        <f t="shared" si="2"/>
        <v>2006-6-Vasco/RJ</v>
      </c>
      <c r="H7">
        <v>59</v>
      </c>
      <c r="I7">
        <v>15</v>
      </c>
      <c r="J7">
        <v>14</v>
      </c>
      <c r="K7">
        <v>9</v>
      </c>
      <c r="L7">
        <v>7</v>
      </c>
      <c r="M7">
        <v>57</v>
      </c>
      <c r="N7">
        <v>50</v>
      </c>
      <c r="O7">
        <v>38</v>
      </c>
      <c r="P7" s="1">
        <v>0.51800000000000002</v>
      </c>
    </row>
    <row r="8" spans="1:16" x14ac:dyDescent="0.3">
      <c r="A8">
        <v>2006</v>
      </c>
      <c r="B8">
        <v>7</v>
      </c>
      <c r="C8" t="str">
        <f t="shared" si="0"/>
        <v>2006-7</v>
      </c>
      <c r="D8" t="s">
        <v>17</v>
      </c>
      <c r="E8" t="str">
        <f t="shared" si="1"/>
        <v>2006-Figueirense/SC</v>
      </c>
      <c r="F8">
        <v>7</v>
      </c>
      <c r="G8" t="str">
        <f t="shared" si="2"/>
        <v>2006-7-Figueirense/SC</v>
      </c>
      <c r="H8">
        <v>57</v>
      </c>
      <c r="I8">
        <v>15</v>
      </c>
      <c r="J8">
        <v>12</v>
      </c>
      <c r="K8">
        <v>11</v>
      </c>
      <c r="L8">
        <v>8</v>
      </c>
      <c r="M8">
        <v>52</v>
      </c>
      <c r="N8">
        <v>44</v>
      </c>
      <c r="O8">
        <v>38</v>
      </c>
      <c r="P8" s="1">
        <v>0.5</v>
      </c>
    </row>
    <row r="9" spans="1:16" x14ac:dyDescent="0.3">
      <c r="A9">
        <v>2006</v>
      </c>
      <c r="B9">
        <v>8</v>
      </c>
      <c r="C9" t="str">
        <f t="shared" si="0"/>
        <v>2006-8</v>
      </c>
      <c r="D9" t="s">
        <v>3838</v>
      </c>
      <c r="E9" t="str">
        <f t="shared" si="1"/>
        <v>2006-Goias/GO</v>
      </c>
      <c r="F9">
        <v>8</v>
      </c>
      <c r="G9" t="str">
        <f t="shared" si="2"/>
        <v>2006-8-Goias/GO</v>
      </c>
      <c r="H9">
        <v>55</v>
      </c>
      <c r="I9">
        <v>15</v>
      </c>
      <c r="J9">
        <v>10</v>
      </c>
      <c r="K9">
        <v>13</v>
      </c>
      <c r="L9">
        <v>14</v>
      </c>
      <c r="M9">
        <v>63</v>
      </c>
      <c r="N9">
        <v>49</v>
      </c>
      <c r="O9">
        <v>38</v>
      </c>
      <c r="P9" s="1">
        <v>0.48199999999999998</v>
      </c>
    </row>
    <row r="10" spans="1:16" x14ac:dyDescent="0.3">
      <c r="A10">
        <v>2006</v>
      </c>
      <c r="B10">
        <v>9</v>
      </c>
      <c r="C10" t="str">
        <f t="shared" si="0"/>
        <v>2006-9</v>
      </c>
      <c r="D10" t="s">
        <v>19</v>
      </c>
      <c r="E10" t="str">
        <f t="shared" si="1"/>
        <v>2006-Corinthians/SP</v>
      </c>
      <c r="F10">
        <v>9</v>
      </c>
      <c r="G10" t="str">
        <f t="shared" si="2"/>
        <v>2006-9-Corinthians/SP</v>
      </c>
      <c r="H10">
        <v>53</v>
      </c>
      <c r="I10">
        <v>15</v>
      </c>
      <c r="J10">
        <v>8</v>
      </c>
      <c r="K10">
        <v>15</v>
      </c>
      <c r="L10">
        <v>-5</v>
      </c>
      <c r="M10">
        <v>41</v>
      </c>
      <c r="N10">
        <v>46</v>
      </c>
      <c r="O10">
        <v>38</v>
      </c>
      <c r="P10" s="1">
        <v>0.46500000000000002</v>
      </c>
    </row>
    <row r="11" spans="1:16" x14ac:dyDescent="0.3">
      <c r="A11">
        <v>2006</v>
      </c>
      <c r="B11">
        <v>10</v>
      </c>
      <c r="C11" t="str">
        <f t="shared" si="0"/>
        <v>2006-10</v>
      </c>
      <c r="D11" t="s">
        <v>12</v>
      </c>
      <c r="E11" t="str">
        <f t="shared" si="1"/>
        <v>2006-Cruzeiro/MG</v>
      </c>
      <c r="F11">
        <v>10</v>
      </c>
      <c r="G11" t="str">
        <f t="shared" si="2"/>
        <v>2006-10-Cruzeiro/MG</v>
      </c>
      <c r="H11">
        <v>53</v>
      </c>
      <c r="I11">
        <v>14</v>
      </c>
      <c r="J11">
        <v>11</v>
      </c>
      <c r="K11">
        <v>13</v>
      </c>
      <c r="L11">
        <v>7</v>
      </c>
      <c r="M11">
        <v>52</v>
      </c>
      <c r="N11">
        <v>45</v>
      </c>
      <c r="O11">
        <v>38</v>
      </c>
      <c r="P11" s="1">
        <v>0.46500000000000002</v>
      </c>
    </row>
    <row r="12" spans="1:16" x14ac:dyDescent="0.3">
      <c r="A12">
        <v>2006</v>
      </c>
      <c r="B12">
        <v>11</v>
      </c>
      <c r="C12" t="str">
        <f t="shared" si="0"/>
        <v>2006-11</v>
      </c>
      <c r="D12" t="s">
        <v>16</v>
      </c>
      <c r="E12" t="str">
        <f t="shared" si="1"/>
        <v>2006-Flamengo/RJ</v>
      </c>
      <c r="F12">
        <v>11</v>
      </c>
      <c r="G12" t="str">
        <f t="shared" si="2"/>
        <v>2006-11-Flamengo/RJ</v>
      </c>
      <c r="H12">
        <v>52</v>
      </c>
      <c r="I12">
        <v>15</v>
      </c>
      <c r="J12">
        <v>7</v>
      </c>
      <c r="K12">
        <v>16</v>
      </c>
      <c r="L12">
        <v>-4</v>
      </c>
      <c r="M12">
        <v>44</v>
      </c>
      <c r="N12">
        <v>48</v>
      </c>
      <c r="O12">
        <v>38</v>
      </c>
      <c r="P12" s="1">
        <v>0.45600000000000002</v>
      </c>
    </row>
    <row r="13" spans="1:16" x14ac:dyDescent="0.3">
      <c r="A13">
        <v>2006</v>
      </c>
      <c r="B13">
        <v>12</v>
      </c>
      <c r="C13" t="str">
        <f t="shared" si="0"/>
        <v>2006-12</v>
      </c>
      <c r="D13" t="s">
        <v>27</v>
      </c>
      <c r="E13" t="str">
        <f t="shared" si="1"/>
        <v>2006-Botafogo/RJ</v>
      </c>
      <c r="F13">
        <v>12</v>
      </c>
      <c r="G13" t="str">
        <f t="shared" si="2"/>
        <v>2006-12-Botafogo/RJ</v>
      </c>
      <c r="H13">
        <v>51</v>
      </c>
      <c r="I13">
        <v>13</v>
      </c>
      <c r="J13">
        <v>12</v>
      </c>
      <c r="K13">
        <v>13</v>
      </c>
      <c r="L13">
        <v>2</v>
      </c>
      <c r="M13">
        <v>52</v>
      </c>
      <c r="N13">
        <v>50</v>
      </c>
      <c r="O13">
        <v>38</v>
      </c>
      <c r="P13" s="1">
        <v>0.44700000000000001</v>
      </c>
    </row>
    <row r="14" spans="1:16" x14ac:dyDescent="0.3">
      <c r="A14">
        <v>2006</v>
      </c>
      <c r="B14">
        <v>13</v>
      </c>
      <c r="C14" t="str">
        <f t="shared" si="0"/>
        <v>2006-13</v>
      </c>
      <c r="D14" t="s">
        <v>3827</v>
      </c>
      <c r="E14" t="str">
        <f t="shared" si="1"/>
        <v>2006-Atletico/PR</v>
      </c>
      <c r="F14">
        <v>13</v>
      </c>
      <c r="G14" t="str">
        <f t="shared" si="2"/>
        <v>2006-13-Atletico/PR</v>
      </c>
      <c r="H14">
        <v>48</v>
      </c>
      <c r="I14">
        <v>13</v>
      </c>
      <c r="J14">
        <v>9</v>
      </c>
      <c r="K14">
        <v>16</v>
      </c>
      <c r="L14">
        <v>-1</v>
      </c>
      <c r="M14">
        <v>61</v>
      </c>
      <c r="N14">
        <v>62</v>
      </c>
      <c r="O14">
        <v>38</v>
      </c>
      <c r="P14" s="1">
        <v>0.42099999999999999</v>
      </c>
    </row>
    <row r="15" spans="1:16" x14ac:dyDescent="0.3">
      <c r="A15">
        <v>2006</v>
      </c>
      <c r="B15">
        <v>14</v>
      </c>
      <c r="C15" t="str">
        <f t="shared" si="0"/>
        <v>2006-14</v>
      </c>
      <c r="D15" t="s">
        <v>21</v>
      </c>
      <c r="E15" t="str">
        <f t="shared" si="1"/>
        <v>2006-Juventude/RS</v>
      </c>
      <c r="F15">
        <v>14</v>
      </c>
      <c r="G15" t="str">
        <f t="shared" si="2"/>
        <v>2006-14-Juventude/RS</v>
      </c>
      <c r="H15">
        <v>47</v>
      </c>
      <c r="I15">
        <v>13</v>
      </c>
      <c r="J15">
        <v>8</v>
      </c>
      <c r="K15">
        <v>17</v>
      </c>
      <c r="L15">
        <v>-10</v>
      </c>
      <c r="M15">
        <v>44</v>
      </c>
      <c r="N15">
        <v>54</v>
      </c>
      <c r="O15">
        <v>38</v>
      </c>
      <c r="P15" s="1">
        <v>0.41199999999999998</v>
      </c>
    </row>
    <row r="16" spans="1:16" x14ac:dyDescent="0.3">
      <c r="A16">
        <v>2006</v>
      </c>
      <c r="B16">
        <v>15</v>
      </c>
      <c r="C16" t="str">
        <f t="shared" si="0"/>
        <v>2006-15</v>
      </c>
      <c r="D16" t="s">
        <v>22</v>
      </c>
      <c r="E16" t="str">
        <f t="shared" si="1"/>
        <v>2006-Fluminense/RJ</v>
      </c>
      <c r="F16">
        <v>15</v>
      </c>
      <c r="G16" t="str">
        <f t="shared" si="2"/>
        <v>2006-15-Fluminense/RJ</v>
      </c>
      <c r="H16">
        <v>45</v>
      </c>
      <c r="I16">
        <v>11</v>
      </c>
      <c r="J16">
        <v>12</v>
      </c>
      <c r="K16">
        <v>15</v>
      </c>
      <c r="L16">
        <v>-10</v>
      </c>
      <c r="M16">
        <v>48</v>
      </c>
      <c r="N16">
        <v>58</v>
      </c>
      <c r="O16">
        <v>38</v>
      </c>
      <c r="P16" s="1">
        <v>0.39500000000000002</v>
      </c>
    </row>
    <row r="17" spans="1:16" x14ac:dyDescent="0.3">
      <c r="A17">
        <v>2006</v>
      </c>
      <c r="B17">
        <v>16</v>
      </c>
      <c r="C17" t="str">
        <f t="shared" si="0"/>
        <v>2006-16</v>
      </c>
      <c r="D17" t="s">
        <v>26</v>
      </c>
      <c r="E17" t="str">
        <f t="shared" si="1"/>
        <v>2006-Palmeiras/SP</v>
      </c>
      <c r="F17">
        <v>16</v>
      </c>
      <c r="G17" t="str">
        <f t="shared" si="2"/>
        <v>2006-16-Palmeiras/SP</v>
      </c>
      <c r="H17">
        <v>44</v>
      </c>
      <c r="I17">
        <v>12</v>
      </c>
      <c r="J17">
        <v>8</v>
      </c>
      <c r="K17">
        <v>18</v>
      </c>
      <c r="L17">
        <v>-12</v>
      </c>
      <c r="M17">
        <v>58</v>
      </c>
      <c r="N17">
        <v>70</v>
      </c>
      <c r="O17">
        <v>38</v>
      </c>
      <c r="P17" s="1">
        <v>0.38600000000000001</v>
      </c>
    </row>
    <row r="18" spans="1:16" x14ac:dyDescent="0.3">
      <c r="A18">
        <v>2006</v>
      </c>
      <c r="B18">
        <v>17</v>
      </c>
      <c r="C18" t="str">
        <f t="shared" si="0"/>
        <v>2006-17</v>
      </c>
      <c r="D18" t="s">
        <v>23</v>
      </c>
      <c r="E18" t="str">
        <f t="shared" si="1"/>
        <v>2006-Ponte Preta/SP</v>
      </c>
      <c r="F18">
        <v>17</v>
      </c>
      <c r="G18" t="str">
        <f t="shared" si="2"/>
        <v>2006-17-Ponte Preta/SP</v>
      </c>
      <c r="H18">
        <v>39</v>
      </c>
      <c r="I18">
        <v>10</v>
      </c>
      <c r="J18">
        <v>9</v>
      </c>
      <c r="K18">
        <v>19</v>
      </c>
      <c r="L18">
        <v>-20</v>
      </c>
      <c r="M18">
        <v>45</v>
      </c>
      <c r="N18">
        <v>65</v>
      </c>
      <c r="O18">
        <v>38</v>
      </c>
      <c r="P18" s="1">
        <v>0.34200000000000003</v>
      </c>
    </row>
    <row r="19" spans="1:16" x14ac:dyDescent="0.3">
      <c r="A19">
        <v>2006</v>
      </c>
      <c r="B19">
        <v>18</v>
      </c>
      <c r="C19" t="str">
        <f t="shared" si="0"/>
        <v>2006-18</v>
      </c>
      <c r="D19" t="s">
        <v>24</v>
      </c>
      <c r="E19" t="str">
        <f t="shared" si="1"/>
        <v>2006-Fortaleza/CE</v>
      </c>
      <c r="F19">
        <v>18</v>
      </c>
      <c r="G19" t="str">
        <f t="shared" si="2"/>
        <v>2006-18-Fortaleza/CE</v>
      </c>
      <c r="H19">
        <v>38</v>
      </c>
      <c r="I19">
        <v>8</v>
      </c>
      <c r="J19">
        <v>14</v>
      </c>
      <c r="K19">
        <v>16</v>
      </c>
      <c r="L19">
        <v>-23</v>
      </c>
      <c r="M19">
        <v>39</v>
      </c>
      <c r="N19">
        <v>62</v>
      </c>
      <c r="O19">
        <v>38</v>
      </c>
      <c r="P19" s="1">
        <v>0.33300000000000002</v>
      </c>
    </row>
    <row r="20" spans="1:16" x14ac:dyDescent="0.3">
      <c r="A20">
        <v>2006</v>
      </c>
      <c r="B20">
        <v>19</v>
      </c>
      <c r="C20" t="str">
        <f t="shared" si="0"/>
        <v>2006-19</v>
      </c>
      <c r="D20" t="s">
        <v>3826</v>
      </c>
      <c r="E20" t="str">
        <f t="shared" si="1"/>
        <v>2006-Sao Caetano/SP</v>
      </c>
      <c r="F20">
        <v>19</v>
      </c>
      <c r="G20" t="str">
        <f t="shared" si="2"/>
        <v>2006-19-Sao Caetano/SP</v>
      </c>
      <c r="H20">
        <v>36</v>
      </c>
      <c r="I20">
        <v>9</v>
      </c>
      <c r="J20">
        <v>9</v>
      </c>
      <c r="K20">
        <v>20</v>
      </c>
      <c r="L20">
        <v>-16</v>
      </c>
      <c r="M20">
        <v>37</v>
      </c>
      <c r="N20">
        <v>53</v>
      </c>
      <c r="O20">
        <v>38</v>
      </c>
      <c r="P20" s="1">
        <v>0.316</v>
      </c>
    </row>
    <row r="21" spans="1:16" x14ac:dyDescent="0.3">
      <c r="A21">
        <v>2006</v>
      </c>
      <c r="B21">
        <v>20</v>
      </c>
      <c r="C21" t="str">
        <f t="shared" si="0"/>
        <v>2006-20</v>
      </c>
      <c r="D21" t="s">
        <v>28</v>
      </c>
      <c r="E21" t="str">
        <f t="shared" si="1"/>
        <v>2006-Santa Cruz/PE</v>
      </c>
      <c r="F21">
        <v>20</v>
      </c>
      <c r="G21" t="str">
        <f t="shared" si="2"/>
        <v>2006-20-Santa Cruz/PE</v>
      </c>
      <c r="H21">
        <v>28</v>
      </c>
      <c r="I21">
        <v>7</v>
      </c>
      <c r="J21">
        <v>7</v>
      </c>
      <c r="K21">
        <v>24</v>
      </c>
      <c r="L21">
        <v>-35</v>
      </c>
      <c r="M21">
        <v>41</v>
      </c>
      <c r="N21">
        <v>76</v>
      </c>
      <c r="O21">
        <v>38</v>
      </c>
      <c r="P21" s="1">
        <v>0.246</v>
      </c>
    </row>
    <row r="22" spans="1:16" x14ac:dyDescent="0.3">
      <c r="A22">
        <v>2007</v>
      </c>
      <c r="B22">
        <v>1</v>
      </c>
      <c r="C22" t="str">
        <f t="shared" si="0"/>
        <v>2007-1</v>
      </c>
      <c r="D22" t="s">
        <v>3825</v>
      </c>
      <c r="E22" t="str">
        <f t="shared" si="1"/>
        <v>2007-Sao Paulo/SP</v>
      </c>
      <c r="F22">
        <v>1</v>
      </c>
      <c r="G22" t="str">
        <f t="shared" si="2"/>
        <v>2007-1-Sao Paulo/SP</v>
      </c>
      <c r="H22">
        <v>77</v>
      </c>
      <c r="I22">
        <v>23</v>
      </c>
      <c r="J22">
        <v>8</v>
      </c>
      <c r="K22">
        <v>7</v>
      </c>
      <c r="L22">
        <v>36</v>
      </c>
      <c r="M22">
        <v>55</v>
      </c>
      <c r="N22">
        <v>19</v>
      </c>
      <c r="O22">
        <v>38</v>
      </c>
      <c r="P22" s="1">
        <v>0.67500000000000004</v>
      </c>
    </row>
    <row r="23" spans="1:16" x14ac:dyDescent="0.3">
      <c r="A23">
        <v>2007</v>
      </c>
      <c r="B23">
        <v>2</v>
      </c>
      <c r="C23" t="str">
        <f t="shared" si="0"/>
        <v>2007-2</v>
      </c>
      <c r="D23" t="s">
        <v>13</v>
      </c>
      <c r="E23" t="str">
        <f t="shared" si="1"/>
        <v>2007-Santos/SP</v>
      </c>
      <c r="F23">
        <v>2</v>
      </c>
      <c r="G23" t="str">
        <f t="shared" si="2"/>
        <v>2007-2-Santos/SP</v>
      </c>
      <c r="H23">
        <v>62</v>
      </c>
      <c r="I23">
        <v>19</v>
      </c>
      <c r="J23">
        <v>5</v>
      </c>
      <c r="K23">
        <v>14</v>
      </c>
      <c r="L23">
        <v>10</v>
      </c>
      <c r="M23">
        <v>57</v>
      </c>
      <c r="N23">
        <v>47</v>
      </c>
      <c r="O23">
        <v>38</v>
      </c>
      <c r="P23" s="1">
        <v>0.54400000000000004</v>
      </c>
    </row>
    <row r="24" spans="1:16" x14ac:dyDescent="0.3">
      <c r="A24">
        <v>2007</v>
      </c>
      <c r="B24">
        <v>3</v>
      </c>
      <c r="C24" t="str">
        <f t="shared" si="0"/>
        <v>2007-3</v>
      </c>
      <c r="D24" t="s">
        <v>16</v>
      </c>
      <c r="E24" t="str">
        <f t="shared" si="1"/>
        <v>2007-Flamengo/RJ</v>
      </c>
      <c r="F24">
        <v>3</v>
      </c>
      <c r="G24" t="str">
        <f t="shared" si="2"/>
        <v>2007-3-Flamengo/RJ</v>
      </c>
      <c r="H24">
        <v>61</v>
      </c>
      <c r="I24">
        <v>17</v>
      </c>
      <c r="J24">
        <v>10</v>
      </c>
      <c r="K24">
        <v>11</v>
      </c>
      <c r="L24">
        <v>6</v>
      </c>
      <c r="M24">
        <v>55</v>
      </c>
      <c r="N24">
        <v>49</v>
      </c>
      <c r="O24">
        <v>38</v>
      </c>
      <c r="P24" s="1">
        <v>0.53500000000000003</v>
      </c>
    </row>
    <row r="25" spans="1:16" x14ac:dyDescent="0.3">
      <c r="A25">
        <v>2007</v>
      </c>
      <c r="B25">
        <v>4</v>
      </c>
      <c r="C25" t="str">
        <f t="shared" si="0"/>
        <v>2007-4</v>
      </c>
      <c r="D25" t="s">
        <v>22</v>
      </c>
      <c r="E25" t="str">
        <f t="shared" si="1"/>
        <v>2007-Fluminense/RJ</v>
      </c>
      <c r="F25">
        <v>4</v>
      </c>
      <c r="G25" t="str">
        <f t="shared" si="2"/>
        <v>2007-4-Fluminense/RJ</v>
      </c>
      <c r="H25">
        <v>61</v>
      </c>
      <c r="I25">
        <v>16</v>
      </c>
      <c r="J25">
        <v>13</v>
      </c>
      <c r="K25">
        <v>9</v>
      </c>
      <c r="L25">
        <v>18</v>
      </c>
      <c r="M25">
        <v>57</v>
      </c>
      <c r="N25">
        <v>39</v>
      </c>
      <c r="O25">
        <v>38</v>
      </c>
      <c r="P25" s="1">
        <v>0.53500000000000003</v>
      </c>
    </row>
    <row r="26" spans="1:16" x14ac:dyDescent="0.3">
      <c r="A26">
        <v>2007</v>
      </c>
      <c r="B26">
        <v>5</v>
      </c>
      <c r="C26" t="str">
        <f t="shared" si="0"/>
        <v>2007-5</v>
      </c>
      <c r="D26" t="s">
        <v>12</v>
      </c>
      <c r="E26" t="str">
        <f t="shared" si="1"/>
        <v>2007-Cruzeiro/MG</v>
      </c>
      <c r="F26">
        <v>5</v>
      </c>
      <c r="G26" t="str">
        <f t="shared" si="2"/>
        <v>2007-5-Cruzeiro/MG</v>
      </c>
      <c r="H26">
        <v>60</v>
      </c>
      <c r="I26">
        <v>18</v>
      </c>
      <c r="J26">
        <v>6</v>
      </c>
      <c r="K26">
        <v>14</v>
      </c>
      <c r="L26">
        <v>15</v>
      </c>
      <c r="M26">
        <v>73</v>
      </c>
      <c r="N26">
        <v>58</v>
      </c>
      <c r="O26">
        <v>38</v>
      </c>
      <c r="P26" s="1">
        <v>0.52600000000000002</v>
      </c>
    </row>
    <row r="27" spans="1:16" x14ac:dyDescent="0.3">
      <c r="A27">
        <v>2007</v>
      </c>
      <c r="B27">
        <v>6</v>
      </c>
      <c r="C27" t="str">
        <f t="shared" si="0"/>
        <v>2007-6</v>
      </c>
      <c r="D27" t="s">
        <v>3833</v>
      </c>
      <c r="E27" t="str">
        <f t="shared" si="1"/>
        <v>2007-Gremio/RS</v>
      </c>
      <c r="F27">
        <v>6</v>
      </c>
      <c r="G27" t="str">
        <f t="shared" si="2"/>
        <v>2007-6-Gremio/RS</v>
      </c>
      <c r="H27">
        <v>58</v>
      </c>
      <c r="I27">
        <v>17</v>
      </c>
      <c r="J27">
        <v>7</v>
      </c>
      <c r="K27">
        <v>14</v>
      </c>
      <c r="L27">
        <v>1</v>
      </c>
      <c r="M27">
        <v>44</v>
      </c>
      <c r="N27">
        <v>43</v>
      </c>
      <c r="O27">
        <v>38</v>
      </c>
      <c r="P27" s="1">
        <v>0.50900000000000001</v>
      </c>
    </row>
    <row r="28" spans="1:16" x14ac:dyDescent="0.3">
      <c r="A28">
        <v>2007</v>
      </c>
      <c r="B28">
        <v>7</v>
      </c>
      <c r="C28" t="str">
        <f t="shared" si="0"/>
        <v>2007-7</v>
      </c>
      <c r="D28" t="s">
        <v>26</v>
      </c>
      <c r="E28" t="str">
        <f t="shared" si="1"/>
        <v>2007-Palmeiras/SP</v>
      </c>
      <c r="F28">
        <v>7</v>
      </c>
      <c r="G28" t="str">
        <f t="shared" si="2"/>
        <v>2007-7-Palmeiras/SP</v>
      </c>
      <c r="H28">
        <v>58</v>
      </c>
      <c r="I28">
        <v>16</v>
      </c>
      <c r="J28">
        <v>10</v>
      </c>
      <c r="K28">
        <v>12</v>
      </c>
      <c r="L28">
        <v>1</v>
      </c>
      <c r="M28">
        <v>48</v>
      </c>
      <c r="N28">
        <v>47</v>
      </c>
      <c r="O28">
        <v>38</v>
      </c>
      <c r="P28" s="1">
        <v>0.50900000000000001</v>
      </c>
    </row>
    <row r="29" spans="1:16" x14ac:dyDescent="0.3">
      <c r="A29">
        <v>2007</v>
      </c>
      <c r="B29">
        <v>8</v>
      </c>
      <c r="C29" t="str">
        <f t="shared" si="0"/>
        <v>2007-8</v>
      </c>
      <c r="D29" t="s">
        <v>3828</v>
      </c>
      <c r="E29" t="str">
        <f t="shared" si="1"/>
        <v>2007-Atletico/MG</v>
      </c>
      <c r="F29">
        <v>8</v>
      </c>
      <c r="G29" t="str">
        <f t="shared" si="2"/>
        <v>2007-8-Atletico/MG</v>
      </c>
      <c r="H29">
        <v>55</v>
      </c>
      <c r="I29">
        <v>15</v>
      </c>
      <c r="J29">
        <v>10</v>
      </c>
      <c r="K29">
        <v>13</v>
      </c>
      <c r="L29">
        <v>12</v>
      </c>
      <c r="M29">
        <v>63</v>
      </c>
      <c r="N29">
        <v>51</v>
      </c>
      <c r="O29">
        <v>38</v>
      </c>
      <c r="P29" s="1">
        <v>0.48199999999999998</v>
      </c>
    </row>
    <row r="30" spans="1:16" x14ac:dyDescent="0.3">
      <c r="A30">
        <v>2007</v>
      </c>
      <c r="B30">
        <v>9</v>
      </c>
      <c r="C30" t="str">
        <f t="shared" si="0"/>
        <v>2007-9</v>
      </c>
      <c r="D30" t="s">
        <v>27</v>
      </c>
      <c r="E30" t="str">
        <f t="shared" si="1"/>
        <v>2007-Botafogo/RJ</v>
      </c>
      <c r="F30">
        <v>9</v>
      </c>
      <c r="G30" t="str">
        <f t="shared" si="2"/>
        <v>2007-9-Botafogo/RJ</v>
      </c>
      <c r="H30">
        <v>55</v>
      </c>
      <c r="I30">
        <v>14</v>
      </c>
      <c r="J30">
        <v>13</v>
      </c>
      <c r="K30">
        <v>11</v>
      </c>
      <c r="L30">
        <v>4</v>
      </c>
      <c r="M30">
        <v>62</v>
      </c>
      <c r="N30">
        <v>58</v>
      </c>
      <c r="O30">
        <v>38</v>
      </c>
      <c r="P30" s="1">
        <v>0.48199999999999998</v>
      </c>
    </row>
    <row r="31" spans="1:16" x14ac:dyDescent="0.3">
      <c r="A31">
        <v>2007</v>
      </c>
      <c r="B31">
        <v>10</v>
      </c>
      <c r="C31" t="str">
        <f t="shared" si="0"/>
        <v>2007-10</v>
      </c>
      <c r="D31" t="s">
        <v>20</v>
      </c>
      <c r="E31" t="str">
        <f t="shared" si="1"/>
        <v>2007-Vasco/RJ</v>
      </c>
      <c r="F31">
        <v>10</v>
      </c>
      <c r="G31" t="str">
        <f t="shared" si="2"/>
        <v>2007-10-Vasco/RJ</v>
      </c>
      <c r="H31">
        <v>54</v>
      </c>
      <c r="I31">
        <v>15</v>
      </c>
      <c r="J31">
        <v>9</v>
      </c>
      <c r="K31">
        <v>14</v>
      </c>
      <c r="L31">
        <v>11</v>
      </c>
      <c r="M31">
        <v>58</v>
      </c>
      <c r="N31">
        <v>47</v>
      </c>
      <c r="O31">
        <v>38</v>
      </c>
      <c r="P31" s="1">
        <v>0.47399999999999998</v>
      </c>
    </row>
    <row r="32" spans="1:16" x14ac:dyDescent="0.3">
      <c r="A32">
        <v>2007</v>
      </c>
      <c r="B32">
        <v>11</v>
      </c>
      <c r="C32" t="str">
        <f t="shared" si="0"/>
        <v>2007-11</v>
      </c>
      <c r="D32" t="s">
        <v>15</v>
      </c>
      <c r="E32" t="str">
        <f t="shared" si="1"/>
        <v>2007-Internacional/RS</v>
      </c>
      <c r="F32">
        <v>11</v>
      </c>
      <c r="G32" t="str">
        <f t="shared" si="2"/>
        <v>2007-11-Internacional/RS</v>
      </c>
      <c r="H32">
        <v>54</v>
      </c>
      <c r="I32">
        <v>15</v>
      </c>
      <c r="J32">
        <v>9</v>
      </c>
      <c r="K32">
        <v>14</v>
      </c>
      <c r="L32">
        <v>5</v>
      </c>
      <c r="M32">
        <v>49</v>
      </c>
      <c r="N32">
        <v>44</v>
      </c>
      <c r="O32">
        <v>38</v>
      </c>
      <c r="P32" s="1">
        <v>0.47399999999999998</v>
      </c>
    </row>
    <row r="33" spans="1:16" x14ac:dyDescent="0.3">
      <c r="A33">
        <v>2007</v>
      </c>
      <c r="B33">
        <v>12</v>
      </c>
      <c r="C33" t="str">
        <f t="shared" si="0"/>
        <v>2007-12</v>
      </c>
      <c r="D33" t="s">
        <v>3827</v>
      </c>
      <c r="E33" t="str">
        <f t="shared" si="1"/>
        <v>2007-Atletico/PR</v>
      </c>
      <c r="F33">
        <v>12</v>
      </c>
      <c r="G33" t="str">
        <f t="shared" si="2"/>
        <v>2007-12-Atletico/PR</v>
      </c>
      <c r="H33">
        <v>54</v>
      </c>
      <c r="I33">
        <v>14</v>
      </c>
      <c r="J33">
        <v>12</v>
      </c>
      <c r="K33">
        <v>12</v>
      </c>
      <c r="L33">
        <v>1</v>
      </c>
      <c r="M33">
        <v>51</v>
      </c>
      <c r="N33">
        <v>50</v>
      </c>
      <c r="O33">
        <v>38</v>
      </c>
      <c r="P33" s="1">
        <v>0.47399999999999998</v>
      </c>
    </row>
    <row r="34" spans="1:16" x14ac:dyDescent="0.3">
      <c r="A34">
        <v>2007</v>
      </c>
      <c r="B34">
        <v>13</v>
      </c>
      <c r="C34" t="str">
        <f t="shared" si="0"/>
        <v>2007-13</v>
      </c>
      <c r="D34" t="s">
        <v>17</v>
      </c>
      <c r="E34" t="str">
        <f t="shared" si="1"/>
        <v>2007-Figueirense/SC</v>
      </c>
      <c r="F34">
        <v>13</v>
      </c>
      <c r="G34" t="str">
        <f t="shared" si="2"/>
        <v>2007-13-Figueirense/SC</v>
      </c>
      <c r="H34">
        <v>53</v>
      </c>
      <c r="I34">
        <v>14</v>
      </c>
      <c r="J34">
        <v>11</v>
      </c>
      <c r="K34">
        <v>13</v>
      </c>
      <c r="L34">
        <v>1</v>
      </c>
      <c r="M34">
        <v>57</v>
      </c>
      <c r="N34">
        <v>56</v>
      </c>
      <c r="O34">
        <v>38</v>
      </c>
      <c r="P34" s="1">
        <v>0.46500000000000002</v>
      </c>
    </row>
    <row r="35" spans="1:16" x14ac:dyDescent="0.3">
      <c r="A35">
        <v>2007</v>
      </c>
      <c r="B35">
        <v>14</v>
      </c>
      <c r="C35" t="str">
        <f t="shared" si="0"/>
        <v>2007-14</v>
      </c>
      <c r="D35" t="s">
        <v>29</v>
      </c>
      <c r="E35" t="str">
        <f t="shared" si="1"/>
        <v>2007-Sport/PE</v>
      </c>
      <c r="F35">
        <v>14</v>
      </c>
      <c r="G35" t="str">
        <f t="shared" si="2"/>
        <v>2007-14-Sport/PE</v>
      </c>
      <c r="H35">
        <v>51</v>
      </c>
      <c r="I35">
        <v>14</v>
      </c>
      <c r="J35">
        <v>9</v>
      </c>
      <c r="K35">
        <v>15</v>
      </c>
      <c r="L35">
        <v>-1</v>
      </c>
      <c r="M35">
        <v>54</v>
      </c>
      <c r="N35">
        <v>55</v>
      </c>
      <c r="O35">
        <v>38</v>
      </c>
      <c r="P35" s="1">
        <v>0.44700000000000001</v>
      </c>
    </row>
    <row r="36" spans="1:16" x14ac:dyDescent="0.3">
      <c r="A36">
        <v>2007</v>
      </c>
      <c r="B36">
        <v>15</v>
      </c>
      <c r="C36" t="str">
        <f t="shared" si="0"/>
        <v>2007-15</v>
      </c>
      <c r="D36" t="s">
        <v>3839</v>
      </c>
      <c r="E36" t="str">
        <f t="shared" si="1"/>
        <v>2007-Nautico/PE</v>
      </c>
      <c r="F36">
        <v>15</v>
      </c>
      <c r="G36" t="str">
        <f t="shared" si="2"/>
        <v>2007-15-Nautico/PE</v>
      </c>
      <c r="H36">
        <v>49</v>
      </c>
      <c r="I36">
        <v>14</v>
      </c>
      <c r="J36">
        <v>7</v>
      </c>
      <c r="K36">
        <v>17</v>
      </c>
      <c r="L36">
        <v>3</v>
      </c>
      <c r="M36">
        <v>66</v>
      </c>
      <c r="N36">
        <v>63</v>
      </c>
      <c r="O36">
        <v>38</v>
      </c>
      <c r="P36" s="1">
        <v>0.43</v>
      </c>
    </row>
    <row r="37" spans="1:16" x14ac:dyDescent="0.3">
      <c r="A37">
        <v>2007</v>
      </c>
      <c r="B37">
        <v>16</v>
      </c>
      <c r="C37" t="str">
        <f t="shared" si="0"/>
        <v>2007-16</v>
      </c>
      <c r="D37" t="s">
        <v>3838</v>
      </c>
      <c r="E37" t="str">
        <f t="shared" si="1"/>
        <v>2007-Goias/GO</v>
      </c>
      <c r="F37">
        <v>16</v>
      </c>
      <c r="G37" t="str">
        <f t="shared" si="2"/>
        <v>2007-16-Goias/GO</v>
      </c>
      <c r="H37">
        <v>45</v>
      </c>
      <c r="I37">
        <v>13</v>
      </c>
      <c r="J37">
        <v>6</v>
      </c>
      <c r="K37">
        <v>19</v>
      </c>
      <c r="L37">
        <v>-13</v>
      </c>
      <c r="M37">
        <v>49</v>
      </c>
      <c r="N37">
        <v>62</v>
      </c>
      <c r="O37">
        <v>38</v>
      </c>
      <c r="P37" s="1">
        <v>0.39500000000000002</v>
      </c>
    </row>
    <row r="38" spans="1:16" x14ac:dyDescent="0.3">
      <c r="A38">
        <v>2007</v>
      </c>
      <c r="B38">
        <v>17</v>
      </c>
      <c r="C38" t="str">
        <f t="shared" si="0"/>
        <v>2007-17</v>
      </c>
      <c r="D38" t="s">
        <v>19</v>
      </c>
      <c r="E38" t="str">
        <f t="shared" si="1"/>
        <v>2007-Corinthians/SP</v>
      </c>
      <c r="F38">
        <v>17</v>
      </c>
      <c r="G38" t="str">
        <f t="shared" si="2"/>
        <v>2007-17-Corinthians/SP</v>
      </c>
      <c r="H38">
        <v>44</v>
      </c>
      <c r="I38">
        <v>10</v>
      </c>
      <c r="J38">
        <v>14</v>
      </c>
      <c r="K38">
        <v>14</v>
      </c>
      <c r="L38">
        <v>-10</v>
      </c>
      <c r="M38">
        <v>40</v>
      </c>
      <c r="N38">
        <v>50</v>
      </c>
      <c r="O38">
        <v>38</v>
      </c>
      <c r="P38" s="1">
        <v>0.38600000000000001</v>
      </c>
    </row>
    <row r="39" spans="1:16" x14ac:dyDescent="0.3">
      <c r="A39">
        <v>2007</v>
      </c>
      <c r="B39">
        <v>18</v>
      </c>
      <c r="C39" t="str">
        <f t="shared" si="0"/>
        <v>2007-18</v>
      </c>
      <c r="D39" t="s">
        <v>21</v>
      </c>
      <c r="E39" t="str">
        <f t="shared" si="1"/>
        <v>2007-Juventude/RS</v>
      </c>
      <c r="F39">
        <v>18</v>
      </c>
      <c r="G39" t="str">
        <f t="shared" si="2"/>
        <v>2007-18-Juventude/RS</v>
      </c>
      <c r="H39">
        <v>41</v>
      </c>
      <c r="I39">
        <v>11</v>
      </c>
      <c r="J39">
        <v>8</v>
      </c>
      <c r="K39">
        <v>19</v>
      </c>
      <c r="L39">
        <v>-22</v>
      </c>
      <c r="M39">
        <v>43</v>
      </c>
      <c r="N39">
        <v>65</v>
      </c>
      <c r="O39">
        <v>38</v>
      </c>
      <c r="P39" s="1">
        <v>0.36</v>
      </c>
    </row>
    <row r="40" spans="1:16" x14ac:dyDescent="0.3">
      <c r="A40">
        <v>2007</v>
      </c>
      <c r="B40">
        <v>19</v>
      </c>
      <c r="C40" t="str">
        <f t="shared" si="0"/>
        <v>2007-19</v>
      </c>
      <c r="D40" t="s">
        <v>3837</v>
      </c>
      <c r="E40" t="str">
        <f t="shared" si="1"/>
        <v>2007-Parana/PR</v>
      </c>
      <c r="F40">
        <v>19</v>
      </c>
      <c r="G40" t="str">
        <f t="shared" si="2"/>
        <v>2007-19-Parana/PR</v>
      </c>
      <c r="H40">
        <v>41</v>
      </c>
      <c r="I40">
        <v>11</v>
      </c>
      <c r="J40">
        <v>8</v>
      </c>
      <c r="K40">
        <v>19</v>
      </c>
      <c r="L40">
        <v>-22</v>
      </c>
      <c r="M40">
        <v>42</v>
      </c>
      <c r="N40">
        <v>64</v>
      </c>
      <c r="O40">
        <v>38</v>
      </c>
      <c r="P40" s="1">
        <v>0.36</v>
      </c>
    </row>
    <row r="41" spans="1:16" x14ac:dyDescent="0.3">
      <c r="A41">
        <v>2007</v>
      </c>
      <c r="B41">
        <v>20</v>
      </c>
      <c r="C41" t="str">
        <f t="shared" si="0"/>
        <v>2007-20</v>
      </c>
      <c r="D41" t="s">
        <v>3829</v>
      </c>
      <c r="E41" t="str">
        <f t="shared" si="1"/>
        <v>2007-America/RN</v>
      </c>
      <c r="F41">
        <v>20</v>
      </c>
      <c r="G41" t="str">
        <f t="shared" si="2"/>
        <v>2007-20-America/RN</v>
      </c>
      <c r="H41">
        <v>17</v>
      </c>
      <c r="I41">
        <v>4</v>
      </c>
      <c r="J41">
        <v>5</v>
      </c>
      <c r="K41">
        <v>29</v>
      </c>
      <c r="L41">
        <v>-56</v>
      </c>
      <c r="M41">
        <v>24</v>
      </c>
      <c r="N41">
        <v>80</v>
      </c>
      <c r="O41">
        <v>38</v>
      </c>
      <c r="P41" s="1">
        <v>0.14899999999999999</v>
      </c>
    </row>
    <row r="42" spans="1:16" x14ac:dyDescent="0.3">
      <c r="A42">
        <v>2008</v>
      </c>
      <c r="B42">
        <v>1</v>
      </c>
      <c r="C42" t="str">
        <f t="shared" si="0"/>
        <v>2008-1</v>
      </c>
      <c r="D42" t="s">
        <v>3825</v>
      </c>
      <c r="E42" t="str">
        <f t="shared" si="1"/>
        <v>2008-Sao Paulo/SP</v>
      </c>
      <c r="F42">
        <v>1</v>
      </c>
      <c r="G42" t="str">
        <f t="shared" si="2"/>
        <v>2008-1-Sao Paulo/SP</v>
      </c>
      <c r="H42">
        <v>75</v>
      </c>
      <c r="I42">
        <v>21</v>
      </c>
      <c r="J42">
        <v>12</v>
      </c>
      <c r="K42">
        <v>5</v>
      </c>
      <c r="L42">
        <v>30</v>
      </c>
      <c r="M42">
        <v>66</v>
      </c>
      <c r="N42">
        <v>36</v>
      </c>
      <c r="O42">
        <v>38</v>
      </c>
      <c r="P42" s="1">
        <v>0.65800000000000003</v>
      </c>
    </row>
    <row r="43" spans="1:16" x14ac:dyDescent="0.3">
      <c r="A43">
        <v>2008</v>
      </c>
      <c r="B43">
        <v>2</v>
      </c>
      <c r="C43" t="str">
        <f t="shared" si="0"/>
        <v>2008-2</v>
      </c>
      <c r="D43" t="s">
        <v>3833</v>
      </c>
      <c r="E43" t="str">
        <f t="shared" si="1"/>
        <v>2008-Gremio/RS</v>
      </c>
      <c r="F43">
        <v>2</v>
      </c>
      <c r="G43" t="str">
        <f t="shared" si="2"/>
        <v>2008-2-Gremio/RS</v>
      </c>
      <c r="H43">
        <v>72</v>
      </c>
      <c r="I43">
        <v>21</v>
      </c>
      <c r="J43">
        <v>9</v>
      </c>
      <c r="K43">
        <v>8</v>
      </c>
      <c r="L43">
        <v>24</v>
      </c>
      <c r="M43">
        <v>59</v>
      </c>
      <c r="N43">
        <v>35</v>
      </c>
      <c r="O43">
        <v>38</v>
      </c>
      <c r="P43" s="1">
        <v>0.63200000000000001</v>
      </c>
    </row>
    <row r="44" spans="1:16" x14ac:dyDescent="0.3">
      <c r="A44">
        <v>2008</v>
      </c>
      <c r="B44">
        <v>3</v>
      </c>
      <c r="C44" t="str">
        <f t="shared" si="0"/>
        <v>2008-3</v>
      </c>
      <c r="D44" t="s">
        <v>12</v>
      </c>
      <c r="E44" t="str">
        <f t="shared" si="1"/>
        <v>2008-Cruzeiro/MG</v>
      </c>
      <c r="F44">
        <v>3</v>
      </c>
      <c r="G44" t="str">
        <f t="shared" si="2"/>
        <v>2008-3-Cruzeiro/MG</v>
      </c>
      <c r="H44">
        <v>67</v>
      </c>
      <c r="I44">
        <v>21</v>
      </c>
      <c r="J44">
        <v>4</v>
      </c>
      <c r="K44">
        <v>13</v>
      </c>
      <c r="L44">
        <v>15</v>
      </c>
      <c r="M44">
        <v>59</v>
      </c>
      <c r="N44">
        <v>44</v>
      </c>
      <c r="O44">
        <v>38</v>
      </c>
      <c r="P44" s="1">
        <v>0.58799999999999997</v>
      </c>
    </row>
    <row r="45" spans="1:16" x14ac:dyDescent="0.3">
      <c r="A45">
        <v>2008</v>
      </c>
      <c r="B45">
        <v>4</v>
      </c>
      <c r="C45" t="str">
        <f t="shared" si="0"/>
        <v>2008-4</v>
      </c>
      <c r="D45" t="s">
        <v>26</v>
      </c>
      <c r="E45" t="str">
        <f t="shared" si="1"/>
        <v>2008-Palmeiras/SP</v>
      </c>
      <c r="F45">
        <v>4</v>
      </c>
      <c r="G45" t="str">
        <f t="shared" si="2"/>
        <v>2008-4-Palmeiras/SP</v>
      </c>
      <c r="H45">
        <v>65</v>
      </c>
      <c r="I45">
        <v>19</v>
      </c>
      <c r="J45">
        <v>8</v>
      </c>
      <c r="K45">
        <v>11</v>
      </c>
      <c r="L45">
        <v>10</v>
      </c>
      <c r="M45">
        <v>55</v>
      </c>
      <c r="N45">
        <v>45</v>
      </c>
      <c r="O45">
        <v>38</v>
      </c>
      <c r="P45" s="1">
        <v>0.56999999999999995</v>
      </c>
    </row>
    <row r="46" spans="1:16" x14ac:dyDescent="0.3">
      <c r="A46">
        <v>2008</v>
      </c>
      <c r="B46">
        <v>5</v>
      </c>
      <c r="C46" t="str">
        <f t="shared" si="0"/>
        <v>2008-5</v>
      </c>
      <c r="D46" t="s">
        <v>16</v>
      </c>
      <c r="E46" t="str">
        <f t="shared" si="1"/>
        <v>2008-Flamengo/RJ</v>
      </c>
      <c r="F46">
        <v>5</v>
      </c>
      <c r="G46" t="str">
        <f t="shared" si="2"/>
        <v>2008-5-Flamengo/RJ</v>
      </c>
      <c r="H46">
        <v>64</v>
      </c>
      <c r="I46">
        <v>18</v>
      </c>
      <c r="J46">
        <v>10</v>
      </c>
      <c r="K46">
        <v>10</v>
      </c>
      <c r="L46">
        <v>19</v>
      </c>
      <c r="M46">
        <v>67</v>
      </c>
      <c r="N46">
        <v>48</v>
      </c>
      <c r="O46">
        <v>38</v>
      </c>
      <c r="P46" s="1">
        <v>0.56100000000000005</v>
      </c>
    </row>
    <row r="47" spans="1:16" x14ac:dyDescent="0.3">
      <c r="A47">
        <v>2008</v>
      </c>
      <c r="B47">
        <v>6</v>
      </c>
      <c r="C47" t="str">
        <f t="shared" si="0"/>
        <v>2008-6</v>
      </c>
      <c r="D47" t="s">
        <v>15</v>
      </c>
      <c r="E47" t="str">
        <f t="shared" si="1"/>
        <v>2008-Internacional/RS</v>
      </c>
      <c r="F47">
        <v>6</v>
      </c>
      <c r="G47" t="str">
        <f t="shared" si="2"/>
        <v>2008-6-Internacional/RS</v>
      </c>
      <c r="H47">
        <v>54</v>
      </c>
      <c r="I47">
        <v>15</v>
      </c>
      <c r="J47">
        <v>9</v>
      </c>
      <c r="K47">
        <v>14</v>
      </c>
      <c r="L47">
        <v>1</v>
      </c>
      <c r="M47">
        <v>48</v>
      </c>
      <c r="N47">
        <v>47</v>
      </c>
      <c r="O47">
        <v>38</v>
      </c>
      <c r="P47" s="1">
        <v>0.47399999999999998</v>
      </c>
    </row>
    <row r="48" spans="1:16" x14ac:dyDescent="0.3">
      <c r="A48">
        <v>2008</v>
      </c>
      <c r="B48">
        <v>7</v>
      </c>
      <c r="C48" t="str">
        <f t="shared" si="0"/>
        <v>2008-7</v>
      </c>
      <c r="D48" t="s">
        <v>27</v>
      </c>
      <c r="E48" t="str">
        <f t="shared" si="1"/>
        <v>2008-Botafogo/RJ</v>
      </c>
      <c r="F48">
        <v>7</v>
      </c>
      <c r="G48" t="str">
        <f t="shared" si="2"/>
        <v>2008-7-Botafogo/RJ</v>
      </c>
      <c r="H48">
        <v>53</v>
      </c>
      <c r="I48">
        <v>15</v>
      </c>
      <c r="J48">
        <v>8</v>
      </c>
      <c r="K48">
        <v>15</v>
      </c>
      <c r="L48">
        <v>7</v>
      </c>
      <c r="M48">
        <v>51</v>
      </c>
      <c r="N48">
        <v>44</v>
      </c>
      <c r="O48">
        <v>38</v>
      </c>
      <c r="P48" s="1">
        <v>0.46500000000000002</v>
      </c>
    </row>
    <row r="49" spans="1:16" x14ac:dyDescent="0.3">
      <c r="A49">
        <v>2008</v>
      </c>
      <c r="B49">
        <v>8</v>
      </c>
      <c r="C49" t="str">
        <f t="shared" si="0"/>
        <v>2008-8</v>
      </c>
      <c r="D49" t="s">
        <v>3838</v>
      </c>
      <c r="E49" t="str">
        <f t="shared" si="1"/>
        <v>2008-Goias/GO</v>
      </c>
      <c r="F49">
        <v>8</v>
      </c>
      <c r="G49" t="str">
        <f t="shared" si="2"/>
        <v>2008-8-Goias/GO</v>
      </c>
      <c r="H49">
        <v>53</v>
      </c>
      <c r="I49">
        <v>14</v>
      </c>
      <c r="J49">
        <v>11</v>
      </c>
      <c r="K49">
        <v>13</v>
      </c>
      <c r="L49">
        <v>10</v>
      </c>
      <c r="M49">
        <v>57</v>
      </c>
      <c r="N49">
        <v>47</v>
      </c>
      <c r="O49">
        <v>38</v>
      </c>
      <c r="P49" s="1">
        <v>0.46500000000000002</v>
      </c>
    </row>
    <row r="50" spans="1:16" x14ac:dyDescent="0.3">
      <c r="A50">
        <v>2008</v>
      </c>
      <c r="B50">
        <v>9</v>
      </c>
      <c r="C50" t="str">
        <f t="shared" si="0"/>
        <v>2008-9</v>
      </c>
      <c r="D50" t="s">
        <v>14</v>
      </c>
      <c r="E50" t="str">
        <f t="shared" si="1"/>
        <v>2008-Coritiba/PR</v>
      </c>
      <c r="F50">
        <v>9</v>
      </c>
      <c r="G50" t="str">
        <f t="shared" si="2"/>
        <v>2008-9-Coritiba/PR</v>
      </c>
      <c r="H50">
        <v>53</v>
      </c>
      <c r="I50">
        <v>14</v>
      </c>
      <c r="J50">
        <v>11</v>
      </c>
      <c r="K50">
        <v>13</v>
      </c>
      <c r="L50">
        <v>7</v>
      </c>
      <c r="M50">
        <v>55</v>
      </c>
      <c r="N50">
        <v>48</v>
      </c>
      <c r="O50">
        <v>38</v>
      </c>
      <c r="P50" s="1">
        <v>0.46500000000000002</v>
      </c>
    </row>
    <row r="51" spans="1:16" x14ac:dyDescent="0.3">
      <c r="A51">
        <v>2008</v>
      </c>
      <c r="B51">
        <v>10</v>
      </c>
      <c r="C51" t="str">
        <f t="shared" si="0"/>
        <v>2008-10</v>
      </c>
      <c r="D51" t="s">
        <v>3836</v>
      </c>
      <c r="E51" t="str">
        <f t="shared" si="1"/>
        <v>2008-Vitoria/BA</v>
      </c>
      <c r="F51">
        <v>10</v>
      </c>
      <c r="G51" t="str">
        <f t="shared" si="2"/>
        <v>2008-10-Vitoria/BA</v>
      </c>
      <c r="H51">
        <v>52</v>
      </c>
      <c r="I51">
        <v>15</v>
      </c>
      <c r="J51">
        <v>7</v>
      </c>
      <c r="K51">
        <v>16</v>
      </c>
      <c r="L51">
        <v>4</v>
      </c>
      <c r="M51">
        <v>48</v>
      </c>
      <c r="N51">
        <v>44</v>
      </c>
      <c r="O51">
        <v>38</v>
      </c>
      <c r="P51" s="1">
        <v>0.45600000000000002</v>
      </c>
    </row>
    <row r="52" spans="1:16" x14ac:dyDescent="0.3">
      <c r="A52">
        <v>2008</v>
      </c>
      <c r="B52">
        <v>11</v>
      </c>
      <c r="C52" t="str">
        <f t="shared" si="0"/>
        <v>2008-11</v>
      </c>
      <c r="D52" t="s">
        <v>29</v>
      </c>
      <c r="E52" t="str">
        <f t="shared" si="1"/>
        <v>2008-Sport/PE</v>
      </c>
      <c r="F52">
        <v>11</v>
      </c>
      <c r="G52" t="str">
        <f t="shared" si="2"/>
        <v>2008-11-Sport/PE</v>
      </c>
      <c r="H52">
        <v>52</v>
      </c>
      <c r="I52">
        <v>14</v>
      </c>
      <c r="J52">
        <v>10</v>
      </c>
      <c r="K52">
        <v>14</v>
      </c>
      <c r="L52">
        <v>3</v>
      </c>
      <c r="M52">
        <v>48</v>
      </c>
      <c r="N52">
        <v>45</v>
      </c>
      <c r="O52">
        <v>38</v>
      </c>
      <c r="P52" s="1">
        <v>0.45600000000000002</v>
      </c>
    </row>
    <row r="53" spans="1:16" x14ac:dyDescent="0.3">
      <c r="A53">
        <v>2008</v>
      </c>
      <c r="B53">
        <v>12</v>
      </c>
      <c r="C53" t="str">
        <f t="shared" si="0"/>
        <v>2008-12</v>
      </c>
      <c r="D53" t="s">
        <v>3828</v>
      </c>
      <c r="E53" t="str">
        <f t="shared" si="1"/>
        <v>2008-Atletico/MG</v>
      </c>
      <c r="F53">
        <v>12</v>
      </c>
      <c r="G53" t="str">
        <f t="shared" si="2"/>
        <v>2008-12-Atletico/MG</v>
      </c>
      <c r="H53">
        <v>48</v>
      </c>
      <c r="I53">
        <v>12</v>
      </c>
      <c r="J53">
        <v>12</v>
      </c>
      <c r="K53">
        <v>14</v>
      </c>
      <c r="L53">
        <v>-11</v>
      </c>
      <c r="M53">
        <v>50</v>
      </c>
      <c r="N53">
        <v>61</v>
      </c>
      <c r="O53">
        <v>38</v>
      </c>
      <c r="P53" s="1">
        <v>0.42099999999999999</v>
      </c>
    </row>
    <row r="54" spans="1:16" x14ac:dyDescent="0.3">
      <c r="A54">
        <v>2008</v>
      </c>
      <c r="B54">
        <v>13</v>
      </c>
      <c r="C54" t="str">
        <f t="shared" si="0"/>
        <v>2008-13</v>
      </c>
      <c r="D54" t="s">
        <v>3827</v>
      </c>
      <c r="E54" t="str">
        <f t="shared" si="1"/>
        <v>2008-Atletico/PR</v>
      </c>
      <c r="F54">
        <v>13</v>
      </c>
      <c r="G54" t="str">
        <f t="shared" si="2"/>
        <v>2008-13-Atletico/PR</v>
      </c>
      <c r="H54">
        <v>45</v>
      </c>
      <c r="I54">
        <v>12</v>
      </c>
      <c r="J54">
        <v>9</v>
      </c>
      <c r="K54">
        <v>17</v>
      </c>
      <c r="L54">
        <v>-9</v>
      </c>
      <c r="M54">
        <v>45</v>
      </c>
      <c r="N54">
        <v>54</v>
      </c>
      <c r="O54">
        <v>38</v>
      </c>
      <c r="P54" s="1">
        <v>0.39500000000000002</v>
      </c>
    </row>
    <row r="55" spans="1:16" x14ac:dyDescent="0.3">
      <c r="A55">
        <v>2008</v>
      </c>
      <c r="B55">
        <v>14</v>
      </c>
      <c r="C55" t="str">
        <f t="shared" si="0"/>
        <v>2008-14</v>
      </c>
      <c r="D55" t="s">
        <v>22</v>
      </c>
      <c r="E55" t="str">
        <f t="shared" si="1"/>
        <v>2008-Fluminense/RJ</v>
      </c>
      <c r="F55">
        <v>14</v>
      </c>
      <c r="G55" t="str">
        <f t="shared" si="2"/>
        <v>2008-14-Fluminense/RJ</v>
      </c>
      <c r="H55">
        <v>45</v>
      </c>
      <c r="I55">
        <v>11</v>
      </c>
      <c r="J55">
        <v>12</v>
      </c>
      <c r="K55">
        <v>15</v>
      </c>
      <c r="L55">
        <v>1</v>
      </c>
      <c r="M55">
        <v>49</v>
      </c>
      <c r="N55">
        <v>48</v>
      </c>
      <c r="O55">
        <v>38</v>
      </c>
      <c r="P55" s="1">
        <v>0.39500000000000002</v>
      </c>
    </row>
    <row r="56" spans="1:16" x14ac:dyDescent="0.3">
      <c r="A56">
        <v>2008</v>
      </c>
      <c r="B56">
        <v>15</v>
      </c>
      <c r="C56" t="str">
        <f t="shared" si="0"/>
        <v>2008-15</v>
      </c>
      <c r="D56" t="s">
        <v>13</v>
      </c>
      <c r="E56" t="str">
        <f t="shared" si="1"/>
        <v>2008-Santos/SP</v>
      </c>
      <c r="F56">
        <v>15</v>
      </c>
      <c r="G56" t="str">
        <f t="shared" si="2"/>
        <v>2008-15-Santos/SP</v>
      </c>
      <c r="H56">
        <v>45</v>
      </c>
      <c r="I56">
        <v>11</v>
      </c>
      <c r="J56">
        <v>12</v>
      </c>
      <c r="K56">
        <v>15</v>
      </c>
      <c r="L56">
        <v>-9</v>
      </c>
      <c r="M56">
        <v>44</v>
      </c>
      <c r="N56">
        <v>53</v>
      </c>
      <c r="O56">
        <v>38</v>
      </c>
      <c r="P56" s="1">
        <v>0.39500000000000002</v>
      </c>
    </row>
    <row r="57" spans="1:16" x14ac:dyDescent="0.3">
      <c r="A57">
        <v>2008</v>
      </c>
      <c r="B57">
        <v>16</v>
      </c>
      <c r="C57" t="str">
        <f t="shared" si="0"/>
        <v>2008-16</v>
      </c>
      <c r="D57" t="s">
        <v>3839</v>
      </c>
      <c r="E57" t="str">
        <f t="shared" si="1"/>
        <v>2008-Nautico/PE</v>
      </c>
      <c r="F57">
        <v>16</v>
      </c>
      <c r="G57" t="str">
        <f t="shared" si="2"/>
        <v>2008-16-Nautico/PE</v>
      </c>
      <c r="H57">
        <v>44</v>
      </c>
      <c r="I57">
        <v>11</v>
      </c>
      <c r="J57">
        <v>11</v>
      </c>
      <c r="K57">
        <v>16</v>
      </c>
      <c r="L57">
        <v>-10</v>
      </c>
      <c r="M57">
        <v>44</v>
      </c>
      <c r="N57">
        <v>54</v>
      </c>
      <c r="O57">
        <v>38</v>
      </c>
      <c r="P57" s="1">
        <v>0.38600000000000001</v>
      </c>
    </row>
    <row r="58" spans="1:16" x14ac:dyDescent="0.3">
      <c r="A58">
        <v>2008</v>
      </c>
      <c r="B58">
        <v>17</v>
      </c>
      <c r="C58" t="str">
        <f t="shared" si="0"/>
        <v>2008-17</v>
      </c>
      <c r="D58" t="s">
        <v>17</v>
      </c>
      <c r="E58" t="str">
        <f t="shared" si="1"/>
        <v>2008-Figueirense/SC</v>
      </c>
      <c r="F58">
        <v>17</v>
      </c>
      <c r="G58" t="str">
        <f t="shared" si="2"/>
        <v>2008-17-Figueirense/SC</v>
      </c>
      <c r="H58">
        <v>44</v>
      </c>
      <c r="I58">
        <v>11</v>
      </c>
      <c r="J58">
        <v>11</v>
      </c>
      <c r="K58">
        <v>16</v>
      </c>
      <c r="L58">
        <v>-24</v>
      </c>
      <c r="M58">
        <v>49</v>
      </c>
      <c r="N58">
        <v>73</v>
      </c>
      <c r="O58">
        <v>38</v>
      </c>
      <c r="P58" s="1">
        <v>0.38600000000000001</v>
      </c>
    </row>
    <row r="59" spans="1:16" x14ac:dyDescent="0.3">
      <c r="A59">
        <v>2008</v>
      </c>
      <c r="B59">
        <v>18</v>
      </c>
      <c r="C59" t="str">
        <f t="shared" si="0"/>
        <v>2008-18</v>
      </c>
      <c r="D59" t="s">
        <v>20</v>
      </c>
      <c r="E59" t="str">
        <f t="shared" si="1"/>
        <v>2008-Vasco/RJ</v>
      </c>
      <c r="F59">
        <v>18</v>
      </c>
      <c r="G59" t="str">
        <f t="shared" si="2"/>
        <v>2008-18-Vasco/RJ</v>
      </c>
      <c r="H59">
        <v>40</v>
      </c>
      <c r="I59">
        <v>11</v>
      </c>
      <c r="J59">
        <v>7</v>
      </c>
      <c r="K59">
        <v>20</v>
      </c>
      <c r="L59">
        <v>-16</v>
      </c>
      <c r="M59">
        <v>56</v>
      </c>
      <c r="N59">
        <v>72</v>
      </c>
      <c r="O59">
        <v>38</v>
      </c>
      <c r="P59" s="1">
        <v>0.35099999999999998</v>
      </c>
    </row>
    <row r="60" spans="1:16" x14ac:dyDescent="0.3">
      <c r="A60">
        <v>2008</v>
      </c>
      <c r="B60">
        <v>19</v>
      </c>
      <c r="C60" t="str">
        <f t="shared" si="0"/>
        <v>2008-19</v>
      </c>
      <c r="D60" t="s">
        <v>30</v>
      </c>
      <c r="E60" t="str">
        <f t="shared" si="1"/>
        <v>2008-Portuguesa/SP</v>
      </c>
      <c r="F60">
        <v>19</v>
      </c>
      <c r="G60" t="str">
        <f t="shared" si="2"/>
        <v>2008-19-Portuguesa/SP</v>
      </c>
      <c r="H60">
        <v>38</v>
      </c>
      <c r="I60">
        <v>9</v>
      </c>
      <c r="J60">
        <v>11</v>
      </c>
      <c r="K60">
        <v>18</v>
      </c>
      <c r="L60">
        <v>-22</v>
      </c>
      <c r="M60">
        <v>48</v>
      </c>
      <c r="N60">
        <v>70</v>
      </c>
      <c r="O60">
        <v>38</v>
      </c>
      <c r="P60" s="1">
        <v>0.33300000000000002</v>
      </c>
    </row>
    <row r="61" spans="1:16" x14ac:dyDescent="0.3">
      <c r="A61">
        <v>2008</v>
      </c>
      <c r="B61">
        <v>20</v>
      </c>
      <c r="C61" t="str">
        <f t="shared" si="0"/>
        <v>2008-20</v>
      </c>
      <c r="D61" t="s">
        <v>31</v>
      </c>
      <c r="E61" t="str">
        <f t="shared" si="1"/>
        <v>2008-Ipatinga/MG</v>
      </c>
      <c r="F61">
        <v>20</v>
      </c>
      <c r="G61" t="str">
        <f t="shared" si="2"/>
        <v>2008-20-Ipatinga/MG</v>
      </c>
      <c r="H61">
        <v>35</v>
      </c>
      <c r="I61">
        <v>9</v>
      </c>
      <c r="J61">
        <v>8</v>
      </c>
      <c r="K61">
        <v>21</v>
      </c>
      <c r="L61">
        <v>-30</v>
      </c>
      <c r="M61">
        <v>37</v>
      </c>
      <c r="N61">
        <v>67</v>
      </c>
      <c r="O61">
        <v>38</v>
      </c>
      <c r="P61" s="1">
        <v>0.307</v>
      </c>
    </row>
    <row r="62" spans="1:16" x14ac:dyDescent="0.3">
      <c r="A62">
        <v>2009</v>
      </c>
      <c r="B62">
        <v>1</v>
      </c>
      <c r="C62" t="str">
        <f t="shared" si="0"/>
        <v>2009-1</v>
      </c>
      <c r="D62" t="s">
        <v>16</v>
      </c>
      <c r="E62" t="str">
        <f t="shared" si="1"/>
        <v>2009-Flamengo/RJ</v>
      </c>
      <c r="F62">
        <v>1</v>
      </c>
      <c r="G62" t="str">
        <f t="shared" si="2"/>
        <v>2009-1-Flamengo/RJ</v>
      </c>
      <c r="H62">
        <v>67</v>
      </c>
      <c r="I62">
        <v>19</v>
      </c>
      <c r="J62">
        <v>10</v>
      </c>
      <c r="K62">
        <v>9</v>
      </c>
      <c r="L62">
        <v>14</v>
      </c>
      <c r="M62">
        <v>58</v>
      </c>
      <c r="N62">
        <v>44</v>
      </c>
      <c r="O62">
        <v>38</v>
      </c>
      <c r="P62" s="1">
        <v>0.58799999999999997</v>
      </c>
    </row>
    <row r="63" spans="1:16" x14ac:dyDescent="0.3">
      <c r="A63">
        <v>2009</v>
      </c>
      <c r="B63">
        <v>2</v>
      </c>
      <c r="C63" t="str">
        <f t="shared" si="0"/>
        <v>2009-2</v>
      </c>
      <c r="D63" t="s">
        <v>15</v>
      </c>
      <c r="E63" t="str">
        <f t="shared" si="1"/>
        <v>2009-Internacional/RS</v>
      </c>
      <c r="F63">
        <v>2</v>
      </c>
      <c r="G63" t="str">
        <f t="shared" si="2"/>
        <v>2009-2-Internacional/RS</v>
      </c>
      <c r="H63">
        <v>65</v>
      </c>
      <c r="I63">
        <v>19</v>
      </c>
      <c r="J63">
        <v>8</v>
      </c>
      <c r="K63">
        <v>11</v>
      </c>
      <c r="L63">
        <v>21</v>
      </c>
      <c r="M63">
        <v>65</v>
      </c>
      <c r="N63">
        <v>44</v>
      </c>
      <c r="O63">
        <v>38</v>
      </c>
      <c r="P63" s="1">
        <v>0.56999999999999995</v>
      </c>
    </row>
    <row r="64" spans="1:16" x14ac:dyDescent="0.3">
      <c r="A64">
        <v>2009</v>
      </c>
      <c r="B64">
        <v>3</v>
      </c>
      <c r="C64" t="str">
        <f t="shared" si="0"/>
        <v>2009-3</v>
      </c>
      <c r="D64" t="s">
        <v>3825</v>
      </c>
      <c r="E64" t="str">
        <f t="shared" si="1"/>
        <v>2009-Sao Paulo/SP</v>
      </c>
      <c r="F64">
        <v>3</v>
      </c>
      <c r="G64" t="str">
        <f t="shared" si="2"/>
        <v>2009-3-Sao Paulo/SP</v>
      </c>
      <c r="H64">
        <v>65</v>
      </c>
      <c r="I64">
        <v>18</v>
      </c>
      <c r="J64">
        <v>11</v>
      </c>
      <c r="K64">
        <v>9</v>
      </c>
      <c r="L64">
        <v>15</v>
      </c>
      <c r="M64">
        <v>57</v>
      </c>
      <c r="N64">
        <v>42</v>
      </c>
      <c r="O64">
        <v>38</v>
      </c>
      <c r="P64" s="1">
        <v>0.56999999999999995</v>
      </c>
    </row>
    <row r="65" spans="1:16" x14ac:dyDescent="0.3">
      <c r="A65">
        <v>2009</v>
      </c>
      <c r="B65">
        <v>4</v>
      </c>
      <c r="C65" t="str">
        <f t="shared" si="0"/>
        <v>2009-4</v>
      </c>
      <c r="D65" t="s">
        <v>12</v>
      </c>
      <c r="E65" t="str">
        <f t="shared" si="1"/>
        <v>2009-Cruzeiro/MG</v>
      </c>
      <c r="F65">
        <v>4</v>
      </c>
      <c r="G65" t="str">
        <f t="shared" si="2"/>
        <v>2009-4-Cruzeiro/MG</v>
      </c>
      <c r="H65">
        <v>62</v>
      </c>
      <c r="I65">
        <v>18</v>
      </c>
      <c r="J65">
        <v>8</v>
      </c>
      <c r="K65">
        <v>12</v>
      </c>
      <c r="L65">
        <v>5</v>
      </c>
      <c r="M65">
        <v>58</v>
      </c>
      <c r="N65">
        <v>53</v>
      </c>
      <c r="O65">
        <v>38</v>
      </c>
      <c r="P65" s="1">
        <v>0.54400000000000004</v>
      </c>
    </row>
    <row r="66" spans="1:16" x14ac:dyDescent="0.3">
      <c r="A66">
        <v>2009</v>
      </c>
      <c r="B66">
        <v>5</v>
      </c>
      <c r="C66" t="str">
        <f t="shared" ref="C66:C129" si="3">A66&amp;"-"&amp;B66</f>
        <v>2009-5</v>
      </c>
      <c r="D66" t="s">
        <v>26</v>
      </c>
      <c r="E66" t="str">
        <f t="shared" ref="E66:E129" si="4">A66&amp;"-"&amp;D66</f>
        <v>2009-Palmeiras/SP</v>
      </c>
      <c r="F66">
        <v>5</v>
      </c>
      <c r="G66" t="str">
        <f t="shared" si="2"/>
        <v>2009-5-Palmeiras/SP</v>
      </c>
      <c r="H66">
        <v>62</v>
      </c>
      <c r="I66">
        <v>17</v>
      </c>
      <c r="J66">
        <v>11</v>
      </c>
      <c r="K66">
        <v>10</v>
      </c>
      <c r="L66">
        <v>13</v>
      </c>
      <c r="M66">
        <v>58</v>
      </c>
      <c r="N66">
        <v>45</v>
      </c>
      <c r="O66">
        <v>38</v>
      </c>
      <c r="P66" s="1">
        <v>0.54400000000000004</v>
      </c>
    </row>
    <row r="67" spans="1:16" x14ac:dyDescent="0.3">
      <c r="A67">
        <v>2009</v>
      </c>
      <c r="B67">
        <v>6</v>
      </c>
      <c r="C67" t="str">
        <f t="shared" si="3"/>
        <v>2009-6</v>
      </c>
      <c r="D67" t="s">
        <v>3835</v>
      </c>
      <c r="E67" t="str">
        <f t="shared" si="4"/>
        <v>2009-Avai/SC</v>
      </c>
      <c r="F67">
        <v>6</v>
      </c>
      <c r="G67" t="str">
        <f t="shared" ref="G67:G130" si="5">A67&amp;"-"&amp;B67&amp;"-"&amp;D67</f>
        <v>2009-6-Avai/SC</v>
      </c>
      <c r="H67">
        <v>57</v>
      </c>
      <c r="I67">
        <v>15</v>
      </c>
      <c r="J67">
        <v>12</v>
      </c>
      <c r="K67">
        <v>11</v>
      </c>
      <c r="L67">
        <v>9</v>
      </c>
      <c r="M67">
        <v>61</v>
      </c>
      <c r="N67">
        <v>52</v>
      </c>
      <c r="O67">
        <v>38</v>
      </c>
      <c r="P67" s="1">
        <v>0.5</v>
      </c>
    </row>
    <row r="68" spans="1:16" x14ac:dyDescent="0.3">
      <c r="A68">
        <v>2009</v>
      </c>
      <c r="B68">
        <v>7</v>
      </c>
      <c r="C68" t="str">
        <f t="shared" si="3"/>
        <v>2009-7</v>
      </c>
      <c r="D68" t="s">
        <v>3828</v>
      </c>
      <c r="E68" t="str">
        <f t="shared" si="4"/>
        <v>2009-Atletico/MG</v>
      </c>
      <c r="F68">
        <v>7</v>
      </c>
      <c r="G68" t="str">
        <f t="shared" si="5"/>
        <v>2009-7-Atletico/MG</v>
      </c>
      <c r="H68">
        <v>56</v>
      </c>
      <c r="I68">
        <v>16</v>
      </c>
      <c r="J68">
        <v>8</v>
      </c>
      <c r="K68">
        <v>14</v>
      </c>
      <c r="L68">
        <v>-1</v>
      </c>
      <c r="M68">
        <v>55</v>
      </c>
      <c r="N68">
        <v>56</v>
      </c>
      <c r="O68">
        <v>38</v>
      </c>
      <c r="P68" s="1">
        <v>0.49099999999999999</v>
      </c>
    </row>
    <row r="69" spans="1:16" x14ac:dyDescent="0.3">
      <c r="A69">
        <v>2009</v>
      </c>
      <c r="B69">
        <v>8</v>
      </c>
      <c r="C69" t="str">
        <f t="shared" si="3"/>
        <v>2009-8</v>
      </c>
      <c r="D69" t="s">
        <v>3833</v>
      </c>
      <c r="E69" t="str">
        <f t="shared" si="4"/>
        <v>2009-Gremio/RS</v>
      </c>
      <c r="F69">
        <v>8</v>
      </c>
      <c r="G69" t="str">
        <f t="shared" si="5"/>
        <v>2009-8-Gremio/RS</v>
      </c>
      <c r="H69">
        <v>55</v>
      </c>
      <c r="I69">
        <v>15</v>
      </c>
      <c r="J69">
        <v>10</v>
      </c>
      <c r="K69">
        <v>13</v>
      </c>
      <c r="L69">
        <v>21</v>
      </c>
      <c r="M69">
        <v>67</v>
      </c>
      <c r="N69">
        <v>46</v>
      </c>
      <c r="O69">
        <v>38</v>
      </c>
      <c r="P69" s="1">
        <v>0.48199999999999998</v>
      </c>
    </row>
    <row r="70" spans="1:16" x14ac:dyDescent="0.3">
      <c r="A70">
        <v>2009</v>
      </c>
      <c r="B70">
        <v>9</v>
      </c>
      <c r="C70" t="str">
        <f t="shared" si="3"/>
        <v>2009-9</v>
      </c>
      <c r="D70" t="s">
        <v>3838</v>
      </c>
      <c r="E70" t="str">
        <f t="shared" si="4"/>
        <v>2009-Goias/GO</v>
      </c>
      <c r="F70">
        <v>9</v>
      </c>
      <c r="G70" t="str">
        <f t="shared" si="5"/>
        <v>2009-9-Goias/GO</v>
      </c>
      <c r="H70">
        <v>55</v>
      </c>
      <c r="I70">
        <v>15</v>
      </c>
      <c r="J70">
        <v>10</v>
      </c>
      <c r="K70">
        <v>13</v>
      </c>
      <c r="L70">
        <v>-1</v>
      </c>
      <c r="M70">
        <v>64</v>
      </c>
      <c r="N70">
        <v>65</v>
      </c>
      <c r="O70">
        <v>38</v>
      </c>
      <c r="P70" s="1">
        <v>0.48199999999999998</v>
      </c>
    </row>
    <row r="71" spans="1:16" x14ac:dyDescent="0.3">
      <c r="A71">
        <v>2009</v>
      </c>
      <c r="B71">
        <v>10</v>
      </c>
      <c r="C71" t="str">
        <f t="shared" si="3"/>
        <v>2009-10</v>
      </c>
      <c r="D71" t="s">
        <v>19</v>
      </c>
      <c r="E71" t="str">
        <f t="shared" si="4"/>
        <v>2009-Corinthians/SP</v>
      </c>
      <c r="F71">
        <v>10</v>
      </c>
      <c r="G71" t="str">
        <f t="shared" si="5"/>
        <v>2009-10-Corinthians/SP</v>
      </c>
      <c r="H71">
        <v>52</v>
      </c>
      <c r="I71">
        <v>14</v>
      </c>
      <c r="J71">
        <v>10</v>
      </c>
      <c r="K71">
        <v>14</v>
      </c>
      <c r="L71">
        <v>-4</v>
      </c>
      <c r="M71">
        <v>50</v>
      </c>
      <c r="N71">
        <v>54</v>
      </c>
      <c r="O71">
        <v>38</v>
      </c>
      <c r="P71" s="1">
        <v>0.45600000000000002</v>
      </c>
    </row>
    <row r="72" spans="1:16" x14ac:dyDescent="0.3">
      <c r="A72">
        <v>2009</v>
      </c>
      <c r="B72">
        <v>11</v>
      </c>
      <c r="C72" t="str">
        <f t="shared" si="3"/>
        <v>2009-11</v>
      </c>
      <c r="D72" t="s">
        <v>32</v>
      </c>
      <c r="E72" t="str">
        <f t="shared" si="4"/>
        <v>2009-Barueri/SP</v>
      </c>
      <c r="F72">
        <v>11</v>
      </c>
      <c r="G72" t="str">
        <f t="shared" si="5"/>
        <v>2009-11-Barueri/SP</v>
      </c>
      <c r="H72">
        <v>49</v>
      </c>
      <c r="I72">
        <v>12</v>
      </c>
      <c r="J72">
        <v>13</v>
      </c>
      <c r="K72">
        <v>13</v>
      </c>
      <c r="L72">
        <v>7</v>
      </c>
      <c r="M72">
        <v>59</v>
      </c>
      <c r="N72">
        <v>52</v>
      </c>
      <c r="O72">
        <v>38</v>
      </c>
      <c r="P72" s="1">
        <v>0.43</v>
      </c>
    </row>
    <row r="73" spans="1:16" x14ac:dyDescent="0.3">
      <c r="A73">
        <v>2009</v>
      </c>
      <c r="B73">
        <v>12</v>
      </c>
      <c r="C73" t="str">
        <f t="shared" si="3"/>
        <v>2009-12</v>
      </c>
      <c r="D73" t="s">
        <v>13</v>
      </c>
      <c r="E73" t="str">
        <f t="shared" si="4"/>
        <v>2009-Santos/SP</v>
      </c>
      <c r="F73">
        <v>12</v>
      </c>
      <c r="G73" t="str">
        <f t="shared" si="5"/>
        <v>2009-12-Santos/SP</v>
      </c>
      <c r="H73">
        <v>49</v>
      </c>
      <c r="I73">
        <v>12</v>
      </c>
      <c r="J73">
        <v>13</v>
      </c>
      <c r="K73">
        <v>13</v>
      </c>
      <c r="L73">
        <v>0</v>
      </c>
      <c r="M73">
        <v>58</v>
      </c>
      <c r="N73">
        <v>58</v>
      </c>
      <c r="O73">
        <v>38</v>
      </c>
      <c r="P73" s="1">
        <v>0.43</v>
      </c>
    </row>
    <row r="74" spans="1:16" x14ac:dyDescent="0.3">
      <c r="A74">
        <v>2009</v>
      </c>
      <c r="B74">
        <v>13</v>
      </c>
      <c r="C74" t="str">
        <f t="shared" si="3"/>
        <v>2009-13</v>
      </c>
      <c r="D74" t="s">
        <v>3836</v>
      </c>
      <c r="E74" t="str">
        <f t="shared" si="4"/>
        <v>2009-Vitoria/BA</v>
      </c>
      <c r="F74">
        <v>13</v>
      </c>
      <c r="G74" t="str">
        <f t="shared" si="5"/>
        <v>2009-13-Vitoria/BA</v>
      </c>
      <c r="H74">
        <v>48</v>
      </c>
      <c r="I74">
        <v>13</v>
      </c>
      <c r="J74">
        <v>9</v>
      </c>
      <c r="K74">
        <v>16</v>
      </c>
      <c r="L74">
        <v>-6</v>
      </c>
      <c r="M74">
        <v>51</v>
      </c>
      <c r="N74">
        <v>57</v>
      </c>
      <c r="O74">
        <v>38</v>
      </c>
      <c r="P74" s="1">
        <v>0.42099999999999999</v>
      </c>
    </row>
    <row r="75" spans="1:16" x14ac:dyDescent="0.3">
      <c r="A75">
        <v>2009</v>
      </c>
      <c r="B75">
        <v>14</v>
      </c>
      <c r="C75" t="str">
        <f t="shared" si="3"/>
        <v>2009-14</v>
      </c>
      <c r="D75" t="s">
        <v>3827</v>
      </c>
      <c r="E75" t="str">
        <f t="shared" si="4"/>
        <v>2009-Atletico/PR</v>
      </c>
      <c r="F75">
        <v>14</v>
      </c>
      <c r="G75" t="str">
        <f t="shared" si="5"/>
        <v>2009-14-Atletico/PR</v>
      </c>
      <c r="H75">
        <v>48</v>
      </c>
      <c r="I75">
        <v>13</v>
      </c>
      <c r="J75">
        <v>9</v>
      </c>
      <c r="K75">
        <v>16</v>
      </c>
      <c r="L75">
        <v>-7</v>
      </c>
      <c r="M75">
        <v>42</v>
      </c>
      <c r="N75">
        <v>49</v>
      </c>
      <c r="O75">
        <v>38</v>
      </c>
      <c r="P75" s="1">
        <v>0.42099999999999999</v>
      </c>
    </row>
    <row r="76" spans="1:16" x14ac:dyDescent="0.3">
      <c r="A76">
        <v>2009</v>
      </c>
      <c r="B76">
        <v>15</v>
      </c>
      <c r="C76" t="str">
        <f t="shared" si="3"/>
        <v>2009-15</v>
      </c>
      <c r="D76" t="s">
        <v>27</v>
      </c>
      <c r="E76" t="str">
        <f t="shared" si="4"/>
        <v>2009-Botafogo/RJ</v>
      </c>
      <c r="F76">
        <v>15</v>
      </c>
      <c r="G76" t="str">
        <f t="shared" si="5"/>
        <v>2009-15-Botafogo/RJ</v>
      </c>
      <c r="H76">
        <v>47</v>
      </c>
      <c r="I76">
        <v>11</v>
      </c>
      <c r="J76">
        <v>14</v>
      </c>
      <c r="K76">
        <v>13</v>
      </c>
      <c r="L76">
        <v>-6</v>
      </c>
      <c r="M76">
        <v>52</v>
      </c>
      <c r="N76">
        <v>58</v>
      </c>
      <c r="O76">
        <v>38</v>
      </c>
      <c r="P76" s="1">
        <v>0.41199999999999998</v>
      </c>
    </row>
    <row r="77" spans="1:16" x14ac:dyDescent="0.3">
      <c r="A77">
        <v>2009</v>
      </c>
      <c r="B77">
        <v>16</v>
      </c>
      <c r="C77" t="str">
        <f t="shared" si="3"/>
        <v>2009-16</v>
      </c>
      <c r="D77" t="s">
        <v>22</v>
      </c>
      <c r="E77" t="str">
        <f t="shared" si="4"/>
        <v>2009-Fluminense/RJ</v>
      </c>
      <c r="F77">
        <v>16</v>
      </c>
      <c r="G77" t="str">
        <f t="shared" si="5"/>
        <v>2009-16-Fluminense/RJ</v>
      </c>
      <c r="H77">
        <v>46</v>
      </c>
      <c r="I77">
        <v>11</v>
      </c>
      <c r="J77">
        <v>13</v>
      </c>
      <c r="K77">
        <v>14</v>
      </c>
      <c r="L77">
        <v>-7</v>
      </c>
      <c r="M77">
        <v>49</v>
      </c>
      <c r="N77">
        <v>56</v>
      </c>
      <c r="O77">
        <v>38</v>
      </c>
      <c r="P77" s="1">
        <v>0.40400000000000003</v>
      </c>
    </row>
    <row r="78" spans="1:16" x14ac:dyDescent="0.3">
      <c r="A78">
        <v>2009</v>
      </c>
      <c r="B78">
        <v>17</v>
      </c>
      <c r="C78" t="str">
        <f t="shared" si="3"/>
        <v>2009-17</v>
      </c>
      <c r="D78" t="s">
        <v>14</v>
      </c>
      <c r="E78" t="str">
        <f t="shared" si="4"/>
        <v>2009-Coritiba/PR</v>
      </c>
      <c r="F78">
        <v>17</v>
      </c>
      <c r="G78" t="str">
        <f t="shared" si="5"/>
        <v>2009-17-Coritiba/PR</v>
      </c>
      <c r="H78">
        <v>45</v>
      </c>
      <c r="I78">
        <v>12</v>
      </c>
      <c r="J78">
        <v>9</v>
      </c>
      <c r="K78">
        <v>17</v>
      </c>
      <c r="L78">
        <v>-12</v>
      </c>
      <c r="M78">
        <v>48</v>
      </c>
      <c r="N78">
        <v>60</v>
      </c>
      <c r="O78">
        <v>38</v>
      </c>
      <c r="P78" s="1">
        <v>0.39500000000000002</v>
      </c>
    </row>
    <row r="79" spans="1:16" x14ac:dyDescent="0.3">
      <c r="A79">
        <v>2009</v>
      </c>
      <c r="B79">
        <v>18</v>
      </c>
      <c r="C79" t="str">
        <f t="shared" si="3"/>
        <v>2009-18</v>
      </c>
      <c r="D79" t="s">
        <v>3830</v>
      </c>
      <c r="E79" t="str">
        <f t="shared" si="4"/>
        <v>2009-Santo Andre/SP</v>
      </c>
      <c r="F79">
        <v>18</v>
      </c>
      <c r="G79" t="str">
        <f t="shared" si="5"/>
        <v>2009-18-Santo Andre/SP</v>
      </c>
      <c r="H79">
        <v>41</v>
      </c>
      <c r="I79">
        <v>11</v>
      </c>
      <c r="J79">
        <v>8</v>
      </c>
      <c r="K79">
        <v>19</v>
      </c>
      <c r="L79">
        <v>-15</v>
      </c>
      <c r="M79">
        <v>46</v>
      </c>
      <c r="N79">
        <v>61</v>
      </c>
      <c r="O79">
        <v>38</v>
      </c>
      <c r="P79" s="1">
        <v>0.36</v>
      </c>
    </row>
    <row r="80" spans="1:16" x14ac:dyDescent="0.3">
      <c r="A80">
        <v>2009</v>
      </c>
      <c r="B80">
        <v>19</v>
      </c>
      <c r="C80" t="str">
        <f t="shared" si="3"/>
        <v>2009-19</v>
      </c>
      <c r="D80" t="s">
        <v>3839</v>
      </c>
      <c r="E80" t="str">
        <f t="shared" si="4"/>
        <v>2009-Nautico/PE</v>
      </c>
      <c r="F80">
        <v>19</v>
      </c>
      <c r="G80" t="str">
        <f t="shared" si="5"/>
        <v>2009-19-Nautico/PE</v>
      </c>
      <c r="H80">
        <v>38</v>
      </c>
      <c r="I80">
        <v>10</v>
      </c>
      <c r="J80">
        <v>8</v>
      </c>
      <c r="K80">
        <v>20</v>
      </c>
      <c r="L80">
        <v>-23</v>
      </c>
      <c r="M80">
        <v>48</v>
      </c>
      <c r="N80">
        <v>71</v>
      </c>
      <c r="O80">
        <v>38</v>
      </c>
      <c r="P80" s="1">
        <v>0.33300000000000002</v>
      </c>
    </row>
    <row r="81" spans="1:16" x14ac:dyDescent="0.3">
      <c r="A81">
        <v>2009</v>
      </c>
      <c r="B81">
        <v>20</v>
      </c>
      <c r="C81" t="str">
        <f t="shared" si="3"/>
        <v>2009-20</v>
      </c>
      <c r="D81" t="s">
        <v>29</v>
      </c>
      <c r="E81" t="str">
        <f t="shared" si="4"/>
        <v>2009-Sport/PE</v>
      </c>
      <c r="F81">
        <v>20</v>
      </c>
      <c r="G81" t="str">
        <f t="shared" si="5"/>
        <v>2009-20-Sport/PE</v>
      </c>
      <c r="H81">
        <v>31</v>
      </c>
      <c r="I81">
        <v>7</v>
      </c>
      <c r="J81">
        <v>10</v>
      </c>
      <c r="K81">
        <v>21</v>
      </c>
      <c r="L81">
        <v>-23</v>
      </c>
      <c r="M81">
        <v>48</v>
      </c>
      <c r="N81">
        <v>71</v>
      </c>
      <c r="O81">
        <v>38</v>
      </c>
      <c r="P81" s="1">
        <v>0.27200000000000002</v>
      </c>
    </row>
    <row r="82" spans="1:16" x14ac:dyDescent="0.3">
      <c r="A82">
        <v>2010</v>
      </c>
      <c r="B82">
        <v>1</v>
      </c>
      <c r="C82" t="str">
        <f t="shared" si="3"/>
        <v>2010-1</v>
      </c>
      <c r="D82" t="s">
        <v>22</v>
      </c>
      <c r="E82" t="str">
        <f t="shared" si="4"/>
        <v>2010-Fluminense/RJ</v>
      </c>
      <c r="F82">
        <v>1</v>
      </c>
      <c r="G82" t="str">
        <f t="shared" si="5"/>
        <v>2010-1-Fluminense/RJ</v>
      </c>
      <c r="H82">
        <v>71</v>
      </c>
      <c r="I82">
        <v>20</v>
      </c>
      <c r="J82">
        <v>11</v>
      </c>
      <c r="K82">
        <v>7</v>
      </c>
      <c r="L82">
        <v>26</v>
      </c>
      <c r="M82">
        <v>62</v>
      </c>
      <c r="N82">
        <v>36</v>
      </c>
      <c r="O82">
        <v>38</v>
      </c>
      <c r="P82" s="1">
        <v>0.623</v>
      </c>
    </row>
    <row r="83" spans="1:16" x14ac:dyDescent="0.3">
      <c r="A83">
        <v>2010</v>
      </c>
      <c r="B83">
        <v>2</v>
      </c>
      <c r="C83" t="str">
        <f t="shared" si="3"/>
        <v>2010-2</v>
      </c>
      <c r="D83" t="s">
        <v>12</v>
      </c>
      <c r="E83" t="str">
        <f t="shared" si="4"/>
        <v>2010-Cruzeiro/MG</v>
      </c>
      <c r="F83">
        <v>2</v>
      </c>
      <c r="G83" t="str">
        <f t="shared" si="5"/>
        <v>2010-2-Cruzeiro/MG</v>
      </c>
      <c r="H83">
        <v>69</v>
      </c>
      <c r="I83">
        <v>20</v>
      </c>
      <c r="J83">
        <v>9</v>
      </c>
      <c r="K83">
        <v>9</v>
      </c>
      <c r="L83">
        <v>15</v>
      </c>
      <c r="M83">
        <v>53</v>
      </c>
      <c r="N83">
        <v>38</v>
      </c>
      <c r="O83">
        <v>38</v>
      </c>
      <c r="P83" s="1">
        <v>0.60499999999999998</v>
      </c>
    </row>
    <row r="84" spans="1:16" x14ac:dyDescent="0.3">
      <c r="A84">
        <v>2010</v>
      </c>
      <c r="B84">
        <v>3</v>
      </c>
      <c r="C84" t="str">
        <f t="shared" si="3"/>
        <v>2010-3</v>
      </c>
      <c r="D84" t="s">
        <v>19</v>
      </c>
      <c r="E84" t="str">
        <f t="shared" si="4"/>
        <v>2010-Corinthians/SP</v>
      </c>
      <c r="F84">
        <v>3</v>
      </c>
      <c r="G84" t="str">
        <f t="shared" si="5"/>
        <v>2010-3-Corinthians/SP</v>
      </c>
      <c r="H84">
        <v>68</v>
      </c>
      <c r="I84">
        <v>19</v>
      </c>
      <c r="J84">
        <v>11</v>
      </c>
      <c r="K84">
        <v>8</v>
      </c>
      <c r="L84">
        <v>24</v>
      </c>
      <c r="M84">
        <v>65</v>
      </c>
      <c r="N84">
        <v>41</v>
      </c>
      <c r="O84">
        <v>38</v>
      </c>
      <c r="P84" s="1">
        <v>0.59599999999999997</v>
      </c>
    </row>
    <row r="85" spans="1:16" x14ac:dyDescent="0.3">
      <c r="A85">
        <v>2010</v>
      </c>
      <c r="B85">
        <v>4</v>
      </c>
      <c r="C85" t="str">
        <f t="shared" si="3"/>
        <v>2010-4</v>
      </c>
      <c r="D85" t="s">
        <v>3833</v>
      </c>
      <c r="E85" t="str">
        <f t="shared" si="4"/>
        <v>2010-Gremio/RS</v>
      </c>
      <c r="F85">
        <v>4</v>
      </c>
      <c r="G85" t="str">
        <f t="shared" si="5"/>
        <v>2010-4-Gremio/RS</v>
      </c>
      <c r="H85">
        <v>63</v>
      </c>
      <c r="I85">
        <v>17</v>
      </c>
      <c r="J85">
        <v>12</v>
      </c>
      <c r="K85">
        <v>9</v>
      </c>
      <c r="L85">
        <v>25</v>
      </c>
      <c r="M85">
        <v>68</v>
      </c>
      <c r="N85">
        <v>43</v>
      </c>
      <c r="O85">
        <v>38</v>
      </c>
      <c r="P85" s="1">
        <v>0.55300000000000005</v>
      </c>
    </row>
    <row r="86" spans="1:16" x14ac:dyDescent="0.3">
      <c r="A86">
        <v>2010</v>
      </c>
      <c r="B86">
        <v>5</v>
      </c>
      <c r="C86" t="str">
        <f t="shared" si="3"/>
        <v>2010-5</v>
      </c>
      <c r="D86" t="s">
        <v>3827</v>
      </c>
      <c r="E86" t="str">
        <f t="shared" si="4"/>
        <v>2010-Atletico/PR</v>
      </c>
      <c r="F86">
        <v>5</v>
      </c>
      <c r="G86" t="str">
        <f t="shared" si="5"/>
        <v>2010-5-Atletico/PR</v>
      </c>
      <c r="H86">
        <v>60</v>
      </c>
      <c r="I86">
        <v>17</v>
      </c>
      <c r="J86">
        <v>9</v>
      </c>
      <c r="K86">
        <v>12</v>
      </c>
      <c r="L86">
        <v>-2</v>
      </c>
      <c r="M86">
        <v>43</v>
      </c>
      <c r="N86">
        <v>45</v>
      </c>
      <c r="O86">
        <v>38</v>
      </c>
      <c r="P86" s="1">
        <v>0.52600000000000002</v>
      </c>
    </row>
    <row r="87" spans="1:16" x14ac:dyDescent="0.3">
      <c r="A87">
        <v>2010</v>
      </c>
      <c r="B87">
        <v>6</v>
      </c>
      <c r="C87" t="str">
        <f t="shared" si="3"/>
        <v>2010-6</v>
      </c>
      <c r="D87" t="s">
        <v>27</v>
      </c>
      <c r="E87" t="str">
        <f t="shared" si="4"/>
        <v>2010-Botafogo/RJ</v>
      </c>
      <c r="F87">
        <v>6</v>
      </c>
      <c r="G87" t="str">
        <f t="shared" si="5"/>
        <v>2010-6-Botafogo/RJ</v>
      </c>
      <c r="H87">
        <v>59</v>
      </c>
      <c r="I87">
        <v>14</v>
      </c>
      <c r="J87">
        <v>17</v>
      </c>
      <c r="K87">
        <v>7</v>
      </c>
      <c r="L87">
        <v>12</v>
      </c>
      <c r="M87">
        <v>54</v>
      </c>
      <c r="N87">
        <v>42</v>
      </c>
      <c r="O87">
        <v>38</v>
      </c>
      <c r="P87" s="1">
        <v>0.51800000000000002</v>
      </c>
    </row>
    <row r="88" spans="1:16" x14ac:dyDescent="0.3">
      <c r="A88">
        <v>2010</v>
      </c>
      <c r="B88">
        <v>7</v>
      </c>
      <c r="C88" t="str">
        <f t="shared" si="3"/>
        <v>2010-7</v>
      </c>
      <c r="D88" t="s">
        <v>15</v>
      </c>
      <c r="E88" t="str">
        <f t="shared" si="4"/>
        <v>2010-Internacional/RS</v>
      </c>
      <c r="F88">
        <v>7</v>
      </c>
      <c r="G88" t="str">
        <f t="shared" si="5"/>
        <v>2010-7-Internacional/RS</v>
      </c>
      <c r="H88">
        <v>58</v>
      </c>
      <c r="I88">
        <v>16</v>
      </c>
      <c r="J88">
        <v>10</v>
      </c>
      <c r="K88">
        <v>12</v>
      </c>
      <c r="L88">
        <v>7</v>
      </c>
      <c r="M88">
        <v>48</v>
      </c>
      <c r="N88">
        <v>41</v>
      </c>
      <c r="O88">
        <v>38</v>
      </c>
      <c r="P88" s="1">
        <v>0.50900000000000001</v>
      </c>
    </row>
    <row r="89" spans="1:16" x14ac:dyDescent="0.3">
      <c r="A89">
        <v>2010</v>
      </c>
      <c r="B89">
        <v>8</v>
      </c>
      <c r="C89" t="str">
        <f t="shared" si="3"/>
        <v>2010-8</v>
      </c>
      <c r="D89" t="s">
        <v>13</v>
      </c>
      <c r="E89" t="str">
        <f t="shared" si="4"/>
        <v>2010-Santos/SP</v>
      </c>
      <c r="F89">
        <v>8</v>
      </c>
      <c r="G89" t="str">
        <f t="shared" si="5"/>
        <v>2010-8-Santos/SP</v>
      </c>
      <c r="H89">
        <v>56</v>
      </c>
      <c r="I89">
        <v>15</v>
      </c>
      <c r="J89">
        <v>11</v>
      </c>
      <c r="K89">
        <v>12</v>
      </c>
      <c r="L89">
        <v>13</v>
      </c>
      <c r="M89">
        <v>63</v>
      </c>
      <c r="N89">
        <v>50</v>
      </c>
      <c r="O89">
        <v>38</v>
      </c>
      <c r="P89" s="1">
        <v>0.49099999999999999</v>
      </c>
    </row>
    <row r="90" spans="1:16" x14ac:dyDescent="0.3">
      <c r="A90">
        <v>2010</v>
      </c>
      <c r="B90">
        <v>9</v>
      </c>
      <c r="C90" t="str">
        <f t="shared" si="3"/>
        <v>2010-9</v>
      </c>
      <c r="D90" t="s">
        <v>3825</v>
      </c>
      <c r="E90" t="str">
        <f t="shared" si="4"/>
        <v>2010-Sao Paulo/SP</v>
      </c>
      <c r="F90">
        <v>9</v>
      </c>
      <c r="G90" t="str">
        <f t="shared" si="5"/>
        <v>2010-9-Sao Paulo/SP</v>
      </c>
      <c r="H90">
        <v>55</v>
      </c>
      <c r="I90">
        <v>15</v>
      </c>
      <c r="J90">
        <v>10</v>
      </c>
      <c r="K90">
        <v>13</v>
      </c>
      <c r="L90">
        <v>0</v>
      </c>
      <c r="M90">
        <v>54</v>
      </c>
      <c r="N90">
        <v>54</v>
      </c>
      <c r="O90">
        <v>38</v>
      </c>
      <c r="P90" s="1">
        <v>0.48199999999999998</v>
      </c>
    </row>
    <row r="91" spans="1:16" x14ac:dyDescent="0.3">
      <c r="A91">
        <v>2010</v>
      </c>
      <c r="B91">
        <v>10</v>
      </c>
      <c r="C91" t="str">
        <f t="shared" si="3"/>
        <v>2010-10</v>
      </c>
      <c r="D91" t="s">
        <v>26</v>
      </c>
      <c r="E91" t="str">
        <f t="shared" si="4"/>
        <v>2010-Palmeiras/SP</v>
      </c>
      <c r="F91">
        <v>10</v>
      </c>
      <c r="G91" t="str">
        <f t="shared" si="5"/>
        <v>2010-10-Palmeiras/SP</v>
      </c>
      <c r="H91">
        <v>50</v>
      </c>
      <c r="I91">
        <v>12</v>
      </c>
      <c r="J91">
        <v>14</v>
      </c>
      <c r="K91">
        <v>12</v>
      </c>
      <c r="L91">
        <v>-1</v>
      </c>
      <c r="M91">
        <v>42</v>
      </c>
      <c r="N91">
        <v>43</v>
      </c>
      <c r="O91">
        <v>38</v>
      </c>
      <c r="P91" s="1">
        <v>0.439</v>
      </c>
    </row>
    <row r="92" spans="1:16" x14ac:dyDescent="0.3">
      <c r="A92">
        <v>2010</v>
      </c>
      <c r="B92">
        <v>11</v>
      </c>
      <c r="C92" t="str">
        <f t="shared" si="3"/>
        <v>2010-11</v>
      </c>
      <c r="D92" t="s">
        <v>20</v>
      </c>
      <c r="E92" t="str">
        <f t="shared" si="4"/>
        <v>2010-Vasco/RJ</v>
      </c>
      <c r="F92">
        <v>11</v>
      </c>
      <c r="G92" t="str">
        <f t="shared" si="5"/>
        <v>2010-11-Vasco/RJ</v>
      </c>
      <c r="H92">
        <v>49</v>
      </c>
      <c r="I92">
        <v>11</v>
      </c>
      <c r="J92">
        <v>16</v>
      </c>
      <c r="K92">
        <v>11</v>
      </c>
      <c r="L92">
        <v>-2</v>
      </c>
      <c r="M92">
        <v>43</v>
      </c>
      <c r="N92">
        <v>45</v>
      </c>
      <c r="O92">
        <v>38</v>
      </c>
      <c r="P92" s="1">
        <v>0.43</v>
      </c>
    </row>
    <row r="93" spans="1:16" x14ac:dyDescent="0.3">
      <c r="A93">
        <v>2010</v>
      </c>
      <c r="B93">
        <v>12</v>
      </c>
      <c r="C93" t="str">
        <f t="shared" si="3"/>
        <v>2010-12</v>
      </c>
      <c r="D93" t="s">
        <v>3840</v>
      </c>
      <c r="E93" t="str">
        <f t="shared" si="4"/>
        <v>2010-Ceara/CE</v>
      </c>
      <c r="F93">
        <v>12</v>
      </c>
      <c r="G93" t="str">
        <f t="shared" si="5"/>
        <v>2010-12-Ceara/CE</v>
      </c>
      <c r="H93">
        <v>47</v>
      </c>
      <c r="I93">
        <v>10</v>
      </c>
      <c r="J93">
        <v>17</v>
      </c>
      <c r="K93">
        <v>11</v>
      </c>
      <c r="L93">
        <v>-9</v>
      </c>
      <c r="M93">
        <v>35</v>
      </c>
      <c r="N93">
        <v>44</v>
      </c>
      <c r="O93">
        <v>38</v>
      </c>
      <c r="P93" s="1">
        <v>0.41199999999999998</v>
      </c>
    </row>
    <row r="94" spans="1:16" x14ac:dyDescent="0.3">
      <c r="A94">
        <v>2010</v>
      </c>
      <c r="B94">
        <v>13</v>
      </c>
      <c r="C94" t="str">
        <f t="shared" si="3"/>
        <v>2010-13</v>
      </c>
      <c r="D94" t="s">
        <v>3828</v>
      </c>
      <c r="E94" t="str">
        <f t="shared" si="4"/>
        <v>2010-Atletico/MG</v>
      </c>
      <c r="F94">
        <v>13</v>
      </c>
      <c r="G94" t="str">
        <f t="shared" si="5"/>
        <v>2010-13-Atletico/MG</v>
      </c>
      <c r="H94">
        <v>45</v>
      </c>
      <c r="I94">
        <v>13</v>
      </c>
      <c r="J94">
        <v>6</v>
      </c>
      <c r="K94">
        <v>19</v>
      </c>
      <c r="L94">
        <v>-12</v>
      </c>
      <c r="M94">
        <v>52</v>
      </c>
      <c r="N94">
        <v>64</v>
      </c>
      <c r="O94">
        <v>38</v>
      </c>
      <c r="P94" s="1">
        <v>0.39500000000000002</v>
      </c>
    </row>
    <row r="95" spans="1:16" x14ac:dyDescent="0.3">
      <c r="A95">
        <v>2010</v>
      </c>
      <c r="B95">
        <v>14</v>
      </c>
      <c r="C95" t="str">
        <f t="shared" si="3"/>
        <v>2010-14</v>
      </c>
      <c r="D95" t="s">
        <v>16</v>
      </c>
      <c r="E95" t="str">
        <f t="shared" si="4"/>
        <v>2010-Flamengo/RJ</v>
      </c>
      <c r="F95">
        <v>14</v>
      </c>
      <c r="G95" t="str">
        <f t="shared" si="5"/>
        <v>2010-14-Flamengo/RJ</v>
      </c>
      <c r="H95">
        <v>44</v>
      </c>
      <c r="I95">
        <v>9</v>
      </c>
      <c r="J95">
        <v>17</v>
      </c>
      <c r="K95">
        <v>12</v>
      </c>
      <c r="L95">
        <v>-3</v>
      </c>
      <c r="M95">
        <v>41</v>
      </c>
      <c r="N95">
        <v>44</v>
      </c>
      <c r="O95">
        <v>38</v>
      </c>
      <c r="P95" s="1">
        <v>0.38600000000000001</v>
      </c>
    </row>
    <row r="96" spans="1:16" x14ac:dyDescent="0.3">
      <c r="A96">
        <v>2010</v>
      </c>
      <c r="B96">
        <v>15</v>
      </c>
      <c r="C96" t="str">
        <f t="shared" si="3"/>
        <v>2010-15</v>
      </c>
      <c r="D96" t="s">
        <v>3835</v>
      </c>
      <c r="E96" t="str">
        <f t="shared" si="4"/>
        <v>2010-Avai/SC</v>
      </c>
      <c r="F96">
        <v>15</v>
      </c>
      <c r="G96" t="str">
        <f t="shared" si="5"/>
        <v>2010-15-Avai/SC</v>
      </c>
      <c r="H96">
        <v>43</v>
      </c>
      <c r="I96">
        <v>11</v>
      </c>
      <c r="J96">
        <v>10</v>
      </c>
      <c r="K96">
        <v>17</v>
      </c>
      <c r="L96">
        <v>-9</v>
      </c>
      <c r="M96">
        <v>49</v>
      </c>
      <c r="N96">
        <v>58</v>
      </c>
      <c r="O96">
        <v>38</v>
      </c>
      <c r="P96" s="1">
        <v>0.377</v>
      </c>
    </row>
    <row r="97" spans="1:16" x14ac:dyDescent="0.3">
      <c r="A97">
        <v>2010</v>
      </c>
      <c r="B97">
        <v>16</v>
      </c>
      <c r="C97" t="str">
        <f t="shared" si="3"/>
        <v>2010-16</v>
      </c>
      <c r="D97" t="s">
        <v>3831</v>
      </c>
      <c r="E97" t="str">
        <f t="shared" si="4"/>
        <v>2010-Atletico/GO</v>
      </c>
      <c r="F97">
        <v>16</v>
      </c>
      <c r="G97" t="str">
        <f t="shared" si="5"/>
        <v>2010-16-Atletico/GO</v>
      </c>
      <c r="H97">
        <v>42</v>
      </c>
      <c r="I97">
        <v>11</v>
      </c>
      <c r="J97">
        <v>9</v>
      </c>
      <c r="K97">
        <v>18</v>
      </c>
      <c r="L97">
        <v>-6</v>
      </c>
      <c r="M97">
        <v>51</v>
      </c>
      <c r="N97">
        <v>57</v>
      </c>
      <c r="O97">
        <v>38</v>
      </c>
      <c r="P97" s="1">
        <v>0.36799999999999999</v>
      </c>
    </row>
    <row r="98" spans="1:16" x14ac:dyDescent="0.3">
      <c r="A98">
        <v>2010</v>
      </c>
      <c r="B98">
        <v>17</v>
      </c>
      <c r="C98" t="str">
        <f t="shared" si="3"/>
        <v>2010-17</v>
      </c>
      <c r="D98" t="s">
        <v>3836</v>
      </c>
      <c r="E98" t="str">
        <f t="shared" si="4"/>
        <v>2010-Vitoria/BA</v>
      </c>
      <c r="F98">
        <v>17</v>
      </c>
      <c r="G98" t="str">
        <f t="shared" si="5"/>
        <v>2010-17-Vitoria/BA</v>
      </c>
      <c r="H98">
        <v>42</v>
      </c>
      <c r="I98">
        <v>9</v>
      </c>
      <c r="J98">
        <v>15</v>
      </c>
      <c r="K98">
        <v>14</v>
      </c>
      <c r="L98">
        <v>-6</v>
      </c>
      <c r="M98">
        <v>42</v>
      </c>
      <c r="N98">
        <v>48</v>
      </c>
      <c r="O98">
        <v>38</v>
      </c>
      <c r="P98" s="1">
        <v>0.36799999999999999</v>
      </c>
    </row>
    <row r="99" spans="1:16" x14ac:dyDescent="0.3">
      <c r="A99">
        <v>2010</v>
      </c>
      <c r="B99">
        <v>18</v>
      </c>
      <c r="C99" t="str">
        <f t="shared" si="3"/>
        <v>2010-18</v>
      </c>
      <c r="D99" t="s">
        <v>18</v>
      </c>
      <c r="E99" t="str">
        <f t="shared" si="4"/>
        <v>2010-Guarani/SP</v>
      </c>
      <c r="F99">
        <v>18</v>
      </c>
      <c r="G99" t="str">
        <f t="shared" si="5"/>
        <v>2010-18-Guarani/SP</v>
      </c>
      <c r="H99">
        <v>37</v>
      </c>
      <c r="I99">
        <v>8</v>
      </c>
      <c r="J99">
        <v>13</v>
      </c>
      <c r="K99">
        <v>17</v>
      </c>
      <c r="L99">
        <v>-20</v>
      </c>
      <c r="M99">
        <v>33</v>
      </c>
      <c r="N99">
        <v>53</v>
      </c>
      <c r="O99">
        <v>38</v>
      </c>
      <c r="P99" s="1">
        <v>0.32500000000000001</v>
      </c>
    </row>
    <row r="100" spans="1:16" x14ac:dyDescent="0.3">
      <c r="A100">
        <v>2010</v>
      </c>
      <c r="B100">
        <v>19</v>
      </c>
      <c r="C100" t="str">
        <f t="shared" si="3"/>
        <v>2010-19</v>
      </c>
      <c r="D100" t="s">
        <v>3838</v>
      </c>
      <c r="E100" t="str">
        <f t="shared" si="4"/>
        <v>2010-Goias/GO</v>
      </c>
      <c r="F100">
        <v>19</v>
      </c>
      <c r="G100" t="str">
        <f t="shared" si="5"/>
        <v>2010-19-Goias/GO</v>
      </c>
      <c r="H100">
        <v>33</v>
      </c>
      <c r="I100">
        <v>8</v>
      </c>
      <c r="J100">
        <v>9</v>
      </c>
      <c r="K100">
        <v>21</v>
      </c>
      <c r="L100">
        <v>-27</v>
      </c>
      <c r="M100">
        <v>41</v>
      </c>
      <c r="N100">
        <v>68</v>
      </c>
      <c r="O100">
        <v>38</v>
      </c>
      <c r="P100" s="1">
        <v>0.28899999999999998</v>
      </c>
    </row>
    <row r="101" spans="1:16" x14ac:dyDescent="0.3">
      <c r="A101">
        <v>2010</v>
      </c>
      <c r="B101">
        <v>20</v>
      </c>
      <c r="C101" t="str">
        <f t="shared" si="3"/>
        <v>2010-20</v>
      </c>
      <c r="D101" t="s">
        <v>3834</v>
      </c>
      <c r="E101" t="str">
        <f t="shared" si="4"/>
        <v>2010-Gremio Prudente/SP</v>
      </c>
      <c r="F101">
        <v>20</v>
      </c>
      <c r="G101" t="str">
        <f t="shared" si="5"/>
        <v>2010-20-Gremio Prudente/SP</v>
      </c>
      <c r="H101">
        <v>28</v>
      </c>
      <c r="I101">
        <v>7</v>
      </c>
      <c r="J101">
        <v>10</v>
      </c>
      <c r="K101">
        <v>21</v>
      </c>
      <c r="L101">
        <v>-25</v>
      </c>
      <c r="M101">
        <v>39</v>
      </c>
      <c r="N101">
        <v>64</v>
      </c>
      <c r="O101">
        <v>38</v>
      </c>
      <c r="P101" s="1">
        <v>0.246</v>
      </c>
    </row>
    <row r="102" spans="1:16" x14ac:dyDescent="0.3">
      <c r="A102">
        <v>2011</v>
      </c>
      <c r="B102">
        <v>1</v>
      </c>
      <c r="C102" t="str">
        <f t="shared" si="3"/>
        <v>2011-1</v>
      </c>
      <c r="D102" t="s">
        <v>19</v>
      </c>
      <c r="E102" t="str">
        <f t="shared" si="4"/>
        <v>2011-Corinthians/SP</v>
      </c>
      <c r="F102">
        <v>1</v>
      </c>
      <c r="G102" t="str">
        <f t="shared" si="5"/>
        <v>2011-1-Corinthians/SP</v>
      </c>
      <c r="H102">
        <v>71</v>
      </c>
      <c r="I102">
        <v>21</v>
      </c>
      <c r="J102">
        <v>8</v>
      </c>
      <c r="K102">
        <v>9</v>
      </c>
      <c r="L102">
        <v>17</v>
      </c>
      <c r="M102">
        <v>53</v>
      </c>
      <c r="N102">
        <v>36</v>
      </c>
      <c r="O102">
        <v>38</v>
      </c>
      <c r="P102" s="1">
        <v>0.623</v>
      </c>
    </row>
    <row r="103" spans="1:16" x14ac:dyDescent="0.3">
      <c r="A103">
        <v>2011</v>
      </c>
      <c r="B103">
        <v>2</v>
      </c>
      <c r="C103" t="str">
        <f t="shared" si="3"/>
        <v>2011-2</v>
      </c>
      <c r="D103" t="s">
        <v>20</v>
      </c>
      <c r="E103" t="str">
        <f t="shared" si="4"/>
        <v>2011-Vasco/RJ</v>
      </c>
      <c r="F103">
        <v>2</v>
      </c>
      <c r="G103" t="str">
        <f t="shared" si="5"/>
        <v>2011-2-Vasco/RJ</v>
      </c>
      <c r="H103">
        <v>69</v>
      </c>
      <c r="I103">
        <v>19</v>
      </c>
      <c r="J103">
        <v>12</v>
      </c>
      <c r="K103">
        <v>7</v>
      </c>
      <c r="L103">
        <v>17</v>
      </c>
      <c r="M103">
        <v>57</v>
      </c>
      <c r="N103">
        <v>40</v>
      </c>
      <c r="O103">
        <v>38</v>
      </c>
      <c r="P103" s="1">
        <v>0.60499999999999998</v>
      </c>
    </row>
    <row r="104" spans="1:16" x14ac:dyDescent="0.3">
      <c r="A104">
        <v>2011</v>
      </c>
      <c r="B104">
        <v>3</v>
      </c>
      <c r="C104" t="str">
        <f t="shared" si="3"/>
        <v>2011-3</v>
      </c>
      <c r="D104" t="s">
        <v>22</v>
      </c>
      <c r="E104" t="str">
        <f t="shared" si="4"/>
        <v>2011-Fluminense/RJ</v>
      </c>
      <c r="F104">
        <v>3</v>
      </c>
      <c r="G104" t="str">
        <f t="shared" si="5"/>
        <v>2011-3-Fluminense/RJ</v>
      </c>
      <c r="H104">
        <v>63</v>
      </c>
      <c r="I104">
        <v>20</v>
      </c>
      <c r="J104">
        <v>3</v>
      </c>
      <c r="K104">
        <v>15</v>
      </c>
      <c r="L104">
        <v>9</v>
      </c>
      <c r="M104">
        <v>60</v>
      </c>
      <c r="N104">
        <v>51</v>
      </c>
      <c r="O104">
        <v>38</v>
      </c>
      <c r="P104" s="1">
        <v>0.55300000000000005</v>
      </c>
    </row>
    <row r="105" spans="1:16" x14ac:dyDescent="0.3">
      <c r="A105">
        <v>2011</v>
      </c>
      <c r="B105">
        <v>4</v>
      </c>
      <c r="C105" t="str">
        <f t="shared" si="3"/>
        <v>2011-4</v>
      </c>
      <c r="D105" t="s">
        <v>16</v>
      </c>
      <c r="E105" t="str">
        <f t="shared" si="4"/>
        <v>2011-Flamengo/RJ</v>
      </c>
      <c r="F105">
        <v>4</v>
      </c>
      <c r="G105" t="str">
        <f t="shared" si="5"/>
        <v>2011-4-Flamengo/RJ</v>
      </c>
      <c r="H105">
        <v>61</v>
      </c>
      <c r="I105">
        <v>15</v>
      </c>
      <c r="J105">
        <v>16</v>
      </c>
      <c r="K105">
        <v>7</v>
      </c>
      <c r="L105">
        <v>12</v>
      </c>
      <c r="M105">
        <v>59</v>
      </c>
      <c r="N105">
        <v>47</v>
      </c>
      <c r="O105">
        <v>38</v>
      </c>
      <c r="P105" s="1">
        <v>0.53500000000000003</v>
      </c>
    </row>
    <row r="106" spans="1:16" x14ac:dyDescent="0.3">
      <c r="A106">
        <v>2011</v>
      </c>
      <c r="B106">
        <v>5</v>
      </c>
      <c r="C106" t="str">
        <f t="shared" si="3"/>
        <v>2011-5</v>
      </c>
      <c r="D106" t="s">
        <v>15</v>
      </c>
      <c r="E106" t="str">
        <f t="shared" si="4"/>
        <v>2011-Internacional/RS</v>
      </c>
      <c r="F106">
        <v>5</v>
      </c>
      <c r="G106" t="str">
        <f t="shared" si="5"/>
        <v>2011-5-Internacional/RS</v>
      </c>
      <c r="H106">
        <v>60</v>
      </c>
      <c r="I106">
        <v>16</v>
      </c>
      <c r="J106">
        <v>12</v>
      </c>
      <c r="K106">
        <v>10</v>
      </c>
      <c r="L106">
        <v>14</v>
      </c>
      <c r="M106">
        <v>57</v>
      </c>
      <c r="N106">
        <v>43</v>
      </c>
      <c r="O106">
        <v>38</v>
      </c>
      <c r="P106" s="1">
        <v>0.52600000000000002</v>
      </c>
    </row>
    <row r="107" spans="1:16" x14ac:dyDescent="0.3">
      <c r="A107">
        <v>2011</v>
      </c>
      <c r="B107">
        <v>6</v>
      </c>
      <c r="C107" t="str">
        <f t="shared" si="3"/>
        <v>2011-6</v>
      </c>
      <c r="D107" t="s">
        <v>3825</v>
      </c>
      <c r="E107" t="str">
        <f t="shared" si="4"/>
        <v>2011-Sao Paulo/SP</v>
      </c>
      <c r="F107">
        <v>6</v>
      </c>
      <c r="G107" t="str">
        <f t="shared" si="5"/>
        <v>2011-6-Sao Paulo/SP</v>
      </c>
      <c r="H107">
        <v>59</v>
      </c>
      <c r="I107">
        <v>16</v>
      </c>
      <c r="J107">
        <v>11</v>
      </c>
      <c r="K107">
        <v>11</v>
      </c>
      <c r="L107">
        <v>11</v>
      </c>
      <c r="M107">
        <v>57</v>
      </c>
      <c r="N107">
        <v>46</v>
      </c>
      <c r="O107">
        <v>38</v>
      </c>
      <c r="P107" s="1">
        <v>0.51800000000000002</v>
      </c>
    </row>
    <row r="108" spans="1:16" x14ac:dyDescent="0.3">
      <c r="A108">
        <v>2011</v>
      </c>
      <c r="B108">
        <v>7</v>
      </c>
      <c r="C108" t="str">
        <f t="shared" si="3"/>
        <v>2011-7</v>
      </c>
      <c r="D108" t="s">
        <v>17</v>
      </c>
      <c r="E108" t="str">
        <f t="shared" si="4"/>
        <v>2011-Figueirense/SC</v>
      </c>
      <c r="F108">
        <v>7</v>
      </c>
      <c r="G108" t="str">
        <f t="shared" si="5"/>
        <v>2011-7-Figueirense/SC</v>
      </c>
      <c r="H108">
        <v>58</v>
      </c>
      <c r="I108">
        <v>15</v>
      </c>
      <c r="J108">
        <v>13</v>
      </c>
      <c r="K108">
        <v>10</v>
      </c>
      <c r="L108">
        <v>1</v>
      </c>
      <c r="M108">
        <v>46</v>
      </c>
      <c r="N108">
        <v>45</v>
      </c>
      <c r="O108">
        <v>38</v>
      </c>
      <c r="P108" s="1">
        <v>0.50900000000000001</v>
      </c>
    </row>
    <row r="109" spans="1:16" x14ac:dyDescent="0.3">
      <c r="A109">
        <v>2011</v>
      </c>
      <c r="B109">
        <v>8</v>
      </c>
      <c r="C109" t="str">
        <f t="shared" si="3"/>
        <v>2011-8</v>
      </c>
      <c r="D109" t="s">
        <v>14</v>
      </c>
      <c r="E109" t="str">
        <f t="shared" si="4"/>
        <v>2011-Coritiba/PR</v>
      </c>
      <c r="F109">
        <v>8</v>
      </c>
      <c r="G109" t="str">
        <f t="shared" si="5"/>
        <v>2011-8-Coritiba/PR</v>
      </c>
      <c r="H109">
        <v>57</v>
      </c>
      <c r="I109">
        <v>16</v>
      </c>
      <c r="J109">
        <v>9</v>
      </c>
      <c r="K109">
        <v>13</v>
      </c>
      <c r="L109">
        <v>16</v>
      </c>
      <c r="M109">
        <v>57</v>
      </c>
      <c r="N109">
        <v>41</v>
      </c>
      <c r="O109">
        <v>38</v>
      </c>
      <c r="P109" s="1">
        <v>0.5</v>
      </c>
    </row>
    <row r="110" spans="1:16" x14ac:dyDescent="0.3">
      <c r="A110">
        <v>2011</v>
      </c>
      <c r="B110">
        <v>9</v>
      </c>
      <c r="C110" t="str">
        <f t="shared" si="3"/>
        <v>2011-9</v>
      </c>
      <c r="D110" t="s">
        <v>27</v>
      </c>
      <c r="E110" t="str">
        <f t="shared" si="4"/>
        <v>2011-Botafogo/RJ</v>
      </c>
      <c r="F110">
        <v>9</v>
      </c>
      <c r="G110" t="str">
        <f t="shared" si="5"/>
        <v>2011-9-Botafogo/RJ</v>
      </c>
      <c r="H110">
        <v>56</v>
      </c>
      <c r="I110">
        <v>16</v>
      </c>
      <c r="J110">
        <v>8</v>
      </c>
      <c r="K110">
        <v>14</v>
      </c>
      <c r="L110">
        <v>3</v>
      </c>
      <c r="M110">
        <v>52</v>
      </c>
      <c r="N110">
        <v>49</v>
      </c>
      <c r="O110">
        <v>38</v>
      </c>
      <c r="P110" s="1">
        <v>0.49099999999999999</v>
      </c>
    </row>
    <row r="111" spans="1:16" x14ac:dyDescent="0.3">
      <c r="A111">
        <v>2011</v>
      </c>
      <c r="B111">
        <v>10</v>
      </c>
      <c r="C111" t="str">
        <f t="shared" si="3"/>
        <v>2011-10</v>
      </c>
      <c r="D111" t="s">
        <v>13</v>
      </c>
      <c r="E111" t="str">
        <f t="shared" si="4"/>
        <v>2011-Santos/SP</v>
      </c>
      <c r="F111">
        <v>10</v>
      </c>
      <c r="G111" t="str">
        <f t="shared" si="5"/>
        <v>2011-10-Santos/SP</v>
      </c>
      <c r="H111">
        <v>53</v>
      </c>
      <c r="I111">
        <v>15</v>
      </c>
      <c r="J111">
        <v>8</v>
      </c>
      <c r="K111">
        <v>15</v>
      </c>
      <c r="L111">
        <v>0</v>
      </c>
      <c r="M111">
        <v>55</v>
      </c>
      <c r="N111">
        <v>55</v>
      </c>
      <c r="O111">
        <v>38</v>
      </c>
      <c r="P111" s="1">
        <v>0.46500000000000002</v>
      </c>
    </row>
    <row r="112" spans="1:16" x14ac:dyDescent="0.3">
      <c r="A112">
        <v>2011</v>
      </c>
      <c r="B112">
        <v>11</v>
      </c>
      <c r="C112" t="str">
        <f t="shared" si="3"/>
        <v>2011-11</v>
      </c>
      <c r="D112" t="s">
        <v>26</v>
      </c>
      <c r="E112" t="str">
        <f t="shared" si="4"/>
        <v>2011-Palmeiras/SP</v>
      </c>
      <c r="F112">
        <v>11</v>
      </c>
      <c r="G112" t="str">
        <f t="shared" si="5"/>
        <v>2011-11-Palmeiras/SP</v>
      </c>
      <c r="H112">
        <v>50</v>
      </c>
      <c r="I112">
        <v>11</v>
      </c>
      <c r="J112">
        <v>17</v>
      </c>
      <c r="K112">
        <v>10</v>
      </c>
      <c r="L112">
        <v>4</v>
      </c>
      <c r="M112">
        <v>43</v>
      </c>
      <c r="N112">
        <v>39</v>
      </c>
      <c r="O112">
        <v>38</v>
      </c>
      <c r="P112" s="1">
        <v>0.439</v>
      </c>
    </row>
    <row r="113" spans="1:16" x14ac:dyDescent="0.3">
      <c r="A113">
        <v>2011</v>
      </c>
      <c r="B113">
        <v>12</v>
      </c>
      <c r="C113" t="str">
        <f t="shared" si="3"/>
        <v>2011-12</v>
      </c>
      <c r="D113" t="s">
        <v>3833</v>
      </c>
      <c r="E113" t="str">
        <f t="shared" si="4"/>
        <v>2011-Gremio/RS</v>
      </c>
      <c r="F113">
        <v>12</v>
      </c>
      <c r="G113" t="str">
        <f t="shared" si="5"/>
        <v>2011-12-Gremio/RS</v>
      </c>
      <c r="H113">
        <v>48</v>
      </c>
      <c r="I113">
        <v>13</v>
      </c>
      <c r="J113">
        <v>9</v>
      </c>
      <c r="K113">
        <v>16</v>
      </c>
      <c r="L113">
        <v>-8</v>
      </c>
      <c r="M113">
        <v>49</v>
      </c>
      <c r="N113">
        <v>57</v>
      </c>
      <c r="O113">
        <v>38</v>
      </c>
      <c r="P113" s="1">
        <v>0.42099999999999999</v>
      </c>
    </row>
    <row r="114" spans="1:16" x14ac:dyDescent="0.3">
      <c r="A114">
        <v>2011</v>
      </c>
      <c r="B114">
        <v>13</v>
      </c>
      <c r="C114" t="str">
        <f t="shared" si="3"/>
        <v>2011-13</v>
      </c>
      <c r="D114" t="s">
        <v>3831</v>
      </c>
      <c r="E114" t="str">
        <f t="shared" si="4"/>
        <v>2011-Atletico/GO</v>
      </c>
      <c r="F114">
        <v>13</v>
      </c>
      <c r="G114" t="str">
        <f t="shared" si="5"/>
        <v>2011-13-Atletico/GO</v>
      </c>
      <c r="H114">
        <v>48</v>
      </c>
      <c r="I114">
        <v>12</v>
      </c>
      <c r="J114">
        <v>12</v>
      </c>
      <c r="K114">
        <v>14</v>
      </c>
      <c r="L114">
        <v>5</v>
      </c>
      <c r="M114">
        <v>50</v>
      </c>
      <c r="N114">
        <v>45</v>
      </c>
      <c r="O114">
        <v>38</v>
      </c>
      <c r="P114" s="1">
        <v>0.42099999999999999</v>
      </c>
    </row>
    <row r="115" spans="1:16" x14ac:dyDescent="0.3">
      <c r="A115">
        <v>2011</v>
      </c>
      <c r="B115">
        <v>14</v>
      </c>
      <c r="C115" t="str">
        <f t="shared" si="3"/>
        <v>2011-14</v>
      </c>
      <c r="D115" t="s">
        <v>25</v>
      </c>
      <c r="E115" t="str">
        <f t="shared" si="4"/>
        <v>2011-Bahia/BA</v>
      </c>
      <c r="F115">
        <v>14</v>
      </c>
      <c r="G115" t="str">
        <f t="shared" si="5"/>
        <v>2011-14-Bahia/BA</v>
      </c>
      <c r="H115">
        <v>46</v>
      </c>
      <c r="I115">
        <v>11</v>
      </c>
      <c r="J115">
        <v>13</v>
      </c>
      <c r="K115">
        <v>14</v>
      </c>
      <c r="L115">
        <v>-6</v>
      </c>
      <c r="M115">
        <v>43</v>
      </c>
      <c r="N115">
        <v>49</v>
      </c>
      <c r="O115">
        <v>38</v>
      </c>
      <c r="P115" s="1">
        <v>0.40400000000000003</v>
      </c>
    </row>
    <row r="116" spans="1:16" x14ac:dyDescent="0.3">
      <c r="A116">
        <v>2011</v>
      </c>
      <c r="B116">
        <v>15</v>
      </c>
      <c r="C116" t="str">
        <f t="shared" si="3"/>
        <v>2011-15</v>
      </c>
      <c r="D116" t="s">
        <v>3828</v>
      </c>
      <c r="E116" t="str">
        <f t="shared" si="4"/>
        <v>2011-Atletico/MG</v>
      </c>
      <c r="F116">
        <v>15</v>
      </c>
      <c r="G116" t="str">
        <f t="shared" si="5"/>
        <v>2011-15-Atletico/MG</v>
      </c>
      <c r="H116">
        <v>45</v>
      </c>
      <c r="I116">
        <v>13</v>
      </c>
      <c r="J116">
        <v>6</v>
      </c>
      <c r="K116">
        <v>19</v>
      </c>
      <c r="L116">
        <v>-10</v>
      </c>
      <c r="M116">
        <v>50</v>
      </c>
      <c r="N116">
        <v>60</v>
      </c>
      <c r="O116">
        <v>38</v>
      </c>
      <c r="P116" s="1">
        <v>0.39500000000000002</v>
      </c>
    </row>
    <row r="117" spans="1:16" x14ac:dyDescent="0.3">
      <c r="A117">
        <v>2011</v>
      </c>
      <c r="B117">
        <v>16</v>
      </c>
      <c r="C117" t="str">
        <f t="shared" si="3"/>
        <v>2011-16</v>
      </c>
      <c r="D117" t="s">
        <v>12</v>
      </c>
      <c r="E117" t="str">
        <f t="shared" si="4"/>
        <v>2011-Cruzeiro/MG</v>
      </c>
      <c r="F117">
        <v>16</v>
      </c>
      <c r="G117" t="str">
        <f t="shared" si="5"/>
        <v>2011-16-Cruzeiro/MG</v>
      </c>
      <c r="H117">
        <v>43</v>
      </c>
      <c r="I117">
        <v>11</v>
      </c>
      <c r="J117">
        <v>10</v>
      </c>
      <c r="K117">
        <v>17</v>
      </c>
      <c r="L117">
        <v>-3</v>
      </c>
      <c r="M117">
        <v>48</v>
      </c>
      <c r="N117">
        <v>51</v>
      </c>
      <c r="O117">
        <v>38</v>
      </c>
      <c r="P117" s="1">
        <v>0.377</v>
      </c>
    </row>
    <row r="118" spans="1:16" x14ac:dyDescent="0.3">
      <c r="A118">
        <v>2011</v>
      </c>
      <c r="B118">
        <v>17</v>
      </c>
      <c r="C118" t="str">
        <f t="shared" si="3"/>
        <v>2011-17</v>
      </c>
      <c r="D118" t="s">
        <v>3827</v>
      </c>
      <c r="E118" t="str">
        <f t="shared" si="4"/>
        <v>2011-Atletico/PR</v>
      </c>
      <c r="F118">
        <v>17</v>
      </c>
      <c r="G118" t="str">
        <f t="shared" si="5"/>
        <v>2011-17-Atletico/PR</v>
      </c>
      <c r="H118">
        <v>41</v>
      </c>
      <c r="I118">
        <v>10</v>
      </c>
      <c r="J118">
        <v>11</v>
      </c>
      <c r="K118">
        <v>17</v>
      </c>
      <c r="L118">
        <v>-17</v>
      </c>
      <c r="M118">
        <v>38</v>
      </c>
      <c r="N118">
        <v>55</v>
      </c>
      <c r="O118">
        <v>38</v>
      </c>
      <c r="P118" s="1">
        <v>0.36</v>
      </c>
    </row>
    <row r="119" spans="1:16" x14ac:dyDescent="0.3">
      <c r="A119">
        <v>2011</v>
      </c>
      <c r="B119">
        <v>18</v>
      </c>
      <c r="C119" t="str">
        <f t="shared" si="3"/>
        <v>2011-18</v>
      </c>
      <c r="D119" t="s">
        <v>3840</v>
      </c>
      <c r="E119" t="str">
        <f t="shared" si="4"/>
        <v>2011-Ceara/CE</v>
      </c>
      <c r="F119">
        <v>18</v>
      </c>
      <c r="G119" t="str">
        <f t="shared" si="5"/>
        <v>2011-18-Ceara/CE</v>
      </c>
      <c r="H119">
        <v>39</v>
      </c>
      <c r="I119">
        <v>10</v>
      </c>
      <c r="J119">
        <v>9</v>
      </c>
      <c r="K119">
        <v>19</v>
      </c>
      <c r="L119">
        <v>-17</v>
      </c>
      <c r="M119">
        <v>47</v>
      </c>
      <c r="N119">
        <v>64</v>
      </c>
      <c r="O119">
        <v>38</v>
      </c>
      <c r="P119" s="1">
        <v>0.34200000000000003</v>
      </c>
    </row>
    <row r="120" spans="1:16" x14ac:dyDescent="0.3">
      <c r="A120">
        <v>2011</v>
      </c>
      <c r="B120">
        <v>19</v>
      </c>
      <c r="C120" t="str">
        <f t="shared" si="3"/>
        <v>2011-19</v>
      </c>
      <c r="D120" t="s">
        <v>3832</v>
      </c>
      <c r="E120" t="str">
        <f t="shared" si="4"/>
        <v>2011-America/MG</v>
      </c>
      <c r="F120">
        <v>19</v>
      </c>
      <c r="G120" t="str">
        <f t="shared" si="5"/>
        <v>2011-19-America/MG</v>
      </c>
      <c r="H120">
        <v>37</v>
      </c>
      <c r="I120">
        <v>8</v>
      </c>
      <c r="J120">
        <v>13</v>
      </c>
      <c r="K120">
        <v>17</v>
      </c>
      <c r="L120">
        <v>-18</v>
      </c>
      <c r="M120">
        <v>51</v>
      </c>
      <c r="N120">
        <v>69</v>
      </c>
      <c r="O120">
        <v>38</v>
      </c>
      <c r="P120" s="1">
        <v>0.32500000000000001</v>
      </c>
    </row>
    <row r="121" spans="1:16" x14ac:dyDescent="0.3">
      <c r="A121">
        <v>2011</v>
      </c>
      <c r="B121">
        <v>20</v>
      </c>
      <c r="C121" t="str">
        <f t="shared" si="3"/>
        <v>2011-20</v>
      </c>
      <c r="D121" t="s">
        <v>3835</v>
      </c>
      <c r="E121" t="str">
        <f t="shared" si="4"/>
        <v>2011-Avai/SC</v>
      </c>
      <c r="F121">
        <v>20</v>
      </c>
      <c r="G121" t="str">
        <f t="shared" si="5"/>
        <v>2011-20-Avai/SC</v>
      </c>
      <c r="H121">
        <v>31</v>
      </c>
      <c r="I121">
        <v>7</v>
      </c>
      <c r="J121">
        <v>10</v>
      </c>
      <c r="K121">
        <v>21</v>
      </c>
      <c r="L121">
        <v>-30</v>
      </c>
      <c r="M121">
        <v>45</v>
      </c>
      <c r="N121">
        <v>75</v>
      </c>
      <c r="O121">
        <v>38</v>
      </c>
      <c r="P121" s="1">
        <v>0.27200000000000002</v>
      </c>
    </row>
    <row r="122" spans="1:16" x14ac:dyDescent="0.3">
      <c r="A122">
        <v>2012</v>
      </c>
      <c r="B122">
        <v>1</v>
      </c>
      <c r="C122" t="str">
        <f t="shared" si="3"/>
        <v>2012-1</v>
      </c>
      <c r="D122" t="s">
        <v>22</v>
      </c>
      <c r="E122" t="str">
        <f t="shared" si="4"/>
        <v>2012-Fluminense/RJ</v>
      </c>
      <c r="F122">
        <v>1</v>
      </c>
      <c r="G122" t="str">
        <f t="shared" si="5"/>
        <v>2012-1-Fluminense/RJ</v>
      </c>
      <c r="H122">
        <v>77</v>
      </c>
      <c r="I122">
        <v>22</v>
      </c>
      <c r="J122">
        <v>11</v>
      </c>
      <c r="K122">
        <v>5</v>
      </c>
      <c r="L122">
        <v>28</v>
      </c>
      <c r="M122">
        <v>61</v>
      </c>
      <c r="N122">
        <v>33</v>
      </c>
      <c r="O122">
        <v>38</v>
      </c>
      <c r="P122" s="1">
        <v>0.67500000000000004</v>
      </c>
    </row>
    <row r="123" spans="1:16" x14ac:dyDescent="0.3">
      <c r="A123">
        <v>2012</v>
      </c>
      <c r="B123">
        <v>2</v>
      </c>
      <c r="C123" t="str">
        <f t="shared" si="3"/>
        <v>2012-2</v>
      </c>
      <c r="D123" t="s">
        <v>3828</v>
      </c>
      <c r="E123" t="str">
        <f t="shared" si="4"/>
        <v>2012-Atletico/MG</v>
      </c>
      <c r="F123">
        <v>2</v>
      </c>
      <c r="G123" t="str">
        <f t="shared" si="5"/>
        <v>2012-2-Atletico/MG</v>
      </c>
      <c r="H123">
        <v>72</v>
      </c>
      <c r="I123">
        <v>20</v>
      </c>
      <c r="J123">
        <v>12</v>
      </c>
      <c r="K123">
        <v>6</v>
      </c>
      <c r="L123">
        <v>27</v>
      </c>
      <c r="M123">
        <v>64</v>
      </c>
      <c r="N123">
        <v>37</v>
      </c>
      <c r="O123">
        <v>38</v>
      </c>
      <c r="P123" s="1">
        <v>0.63200000000000001</v>
      </c>
    </row>
    <row r="124" spans="1:16" x14ac:dyDescent="0.3">
      <c r="A124">
        <v>2012</v>
      </c>
      <c r="B124">
        <v>3</v>
      </c>
      <c r="C124" t="str">
        <f t="shared" si="3"/>
        <v>2012-3</v>
      </c>
      <c r="D124" t="s">
        <v>3833</v>
      </c>
      <c r="E124" t="str">
        <f t="shared" si="4"/>
        <v>2012-Gremio/RS</v>
      </c>
      <c r="F124">
        <v>3</v>
      </c>
      <c r="G124" t="str">
        <f t="shared" si="5"/>
        <v>2012-3-Gremio/RS</v>
      </c>
      <c r="H124">
        <v>71</v>
      </c>
      <c r="I124">
        <v>20</v>
      </c>
      <c r="J124">
        <v>11</v>
      </c>
      <c r="K124">
        <v>7</v>
      </c>
      <c r="L124">
        <v>23</v>
      </c>
      <c r="M124">
        <v>56</v>
      </c>
      <c r="N124">
        <v>33</v>
      </c>
      <c r="O124">
        <v>38</v>
      </c>
      <c r="P124" s="1">
        <v>0.623</v>
      </c>
    </row>
    <row r="125" spans="1:16" x14ac:dyDescent="0.3">
      <c r="A125">
        <v>2012</v>
      </c>
      <c r="B125">
        <v>4</v>
      </c>
      <c r="C125" t="str">
        <f t="shared" si="3"/>
        <v>2012-4</v>
      </c>
      <c r="D125" t="s">
        <v>3825</v>
      </c>
      <c r="E125" t="str">
        <f t="shared" si="4"/>
        <v>2012-Sao Paulo/SP</v>
      </c>
      <c r="F125">
        <v>4</v>
      </c>
      <c r="G125" t="str">
        <f t="shared" si="5"/>
        <v>2012-4-Sao Paulo/SP</v>
      </c>
      <c r="H125">
        <v>66</v>
      </c>
      <c r="I125">
        <v>20</v>
      </c>
      <c r="J125">
        <v>6</v>
      </c>
      <c r="K125">
        <v>12</v>
      </c>
      <c r="L125">
        <v>22</v>
      </c>
      <c r="M125">
        <v>59</v>
      </c>
      <c r="N125">
        <v>37</v>
      </c>
      <c r="O125">
        <v>38</v>
      </c>
      <c r="P125" s="1">
        <v>0.57899999999999996</v>
      </c>
    </row>
    <row r="126" spans="1:16" x14ac:dyDescent="0.3">
      <c r="A126">
        <v>2012</v>
      </c>
      <c r="B126">
        <v>5</v>
      </c>
      <c r="C126" t="str">
        <f t="shared" si="3"/>
        <v>2012-5</v>
      </c>
      <c r="D126" t="s">
        <v>20</v>
      </c>
      <c r="E126" t="str">
        <f t="shared" si="4"/>
        <v>2012-Vasco/RJ</v>
      </c>
      <c r="F126">
        <v>5</v>
      </c>
      <c r="G126" t="str">
        <f t="shared" si="5"/>
        <v>2012-5-Vasco/RJ</v>
      </c>
      <c r="H126">
        <v>58</v>
      </c>
      <c r="I126">
        <v>16</v>
      </c>
      <c r="J126">
        <v>10</v>
      </c>
      <c r="K126">
        <v>12</v>
      </c>
      <c r="L126">
        <v>1</v>
      </c>
      <c r="M126">
        <v>45</v>
      </c>
      <c r="N126">
        <v>44</v>
      </c>
      <c r="O126">
        <v>38</v>
      </c>
      <c r="P126" s="1">
        <v>0.50900000000000001</v>
      </c>
    </row>
    <row r="127" spans="1:16" x14ac:dyDescent="0.3">
      <c r="A127">
        <v>2012</v>
      </c>
      <c r="B127">
        <v>6</v>
      </c>
      <c r="C127" t="str">
        <f t="shared" si="3"/>
        <v>2012-6</v>
      </c>
      <c r="D127" t="s">
        <v>19</v>
      </c>
      <c r="E127" t="str">
        <f t="shared" si="4"/>
        <v>2012-Corinthians/SP</v>
      </c>
      <c r="F127">
        <v>6</v>
      </c>
      <c r="G127" t="str">
        <f t="shared" si="5"/>
        <v>2012-6-Corinthians/SP</v>
      </c>
      <c r="H127">
        <v>57</v>
      </c>
      <c r="I127">
        <v>15</v>
      </c>
      <c r="J127">
        <v>12</v>
      </c>
      <c r="K127">
        <v>11</v>
      </c>
      <c r="L127">
        <v>12</v>
      </c>
      <c r="M127">
        <v>51</v>
      </c>
      <c r="N127">
        <v>39</v>
      </c>
      <c r="O127">
        <v>38</v>
      </c>
      <c r="P127" s="1">
        <v>0.5</v>
      </c>
    </row>
    <row r="128" spans="1:16" x14ac:dyDescent="0.3">
      <c r="A128">
        <v>2012</v>
      </c>
      <c r="B128">
        <v>7</v>
      </c>
      <c r="C128" t="str">
        <f t="shared" si="3"/>
        <v>2012-7</v>
      </c>
      <c r="D128" t="s">
        <v>27</v>
      </c>
      <c r="E128" t="str">
        <f t="shared" si="4"/>
        <v>2012-Botafogo/RJ</v>
      </c>
      <c r="F128">
        <v>7</v>
      </c>
      <c r="G128" t="str">
        <f t="shared" si="5"/>
        <v>2012-7-Botafogo/RJ</v>
      </c>
      <c r="H128">
        <v>55</v>
      </c>
      <c r="I128">
        <v>15</v>
      </c>
      <c r="J128">
        <v>10</v>
      </c>
      <c r="K128">
        <v>13</v>
      </c>
      <c r="L128">
        <v>10</v>
      </c>
      <c r="M128">
        <v>60</v>
      </c>
      <c r="N128">
        <v>50</v>
      </c>
      <c r="O128">
        <v>38</v>
      </c>
      <c r="P128" s="1">
        <v>0.48199999999999998</v>
      </c>
    </row>
    <row r="129" spans="1:16" x14ac:dyDescent="0.3">
      <c r="A129">
        <v>2012</v>
      </c>
      <c r="B129">
        <v>8</v>
      </c>
      <c r="C129" t="str">
        <f t="shared" si="3"/>
        <v>2012-8</v>
      </c>
      <c r="D129" t="s">
        <v>13</v>
      </c>
      <c r="E129" t="str">
        <f t="shared" si="4"/>
        <v>2012-Santos/SP</v>
      </c>
      <c r="F129">
        <v>8</v>
      </c>
      <c r="G129" t="str">
        <f t="shared" si="5"/>
        <v>2012-8-Santos/SP</v>
      </c>
      <c r="H129">
        <v>53</v>
      </c>
      <c r="I129">
        <v>13</v>
      </c>
      <c r="J129">
        <v>14</v>
      </c>
      <c r="K129">
        <v>11</v>
      </c>
      <c r="L129">
        <v>6</v>
      </c>
      <c r="M129">
        <v>50</v>
      </c>
      <c r="N129">
        <v>44</v>
      </c>
      <c r="O129">
        <v>38</v>
      </c>
      <c r="P129" s="1">
        <v>0.46500000000000002</v>
      </c>
    </row>
    <row r="130" spans="1:16" x14ac:dyDescent="0.3">
      <c r="A130">
        <v>2012</v>
      </c>
      <c r="B130">
        <v>9</v>
      </c>
      <c r="C130" t="str">
        <f t="shared" ref="C130:C193" si="6">A130&amp;"-"&amp;B130</f>
        <v>2012-9</v>
      </c>
      <c r="D130" t="s">
        <v>12</v>
      </c>
      <c r="E130" t="str">
        <f t="shared" ref="E130:E193" si="7">A130&amp;"-"&amp;D130</f>
        <v>2012-Cruzeiro/MG</v>
      </c>
      <c r="F130">
        <v>9</v>
      </c>
      <c r="G130" t="str">
        <f t="shared" si="5"/>
        <v>2012-9-Cruzeiro/MG</v>
      </c>
      <c r="H130">
        <v>52</v>
      </c>
      <c r="I130">
        <v>15</v>
      </c>
      <c r="J130">
        <v>7</v>
      </c>
      <c r="K130">
        <v>16</v>
      </c>
      <c r="L130">
        <v>-4</v>
      </c>
      <c r="M130">
        <v>47</v>
      </c>
      <c r="N130">
        <v>51</v>
      </c>
      <c r="O130">
        <v>38</v>
      </c>
      <c r="P130" s="1">
        <v>0.45600000000000002</v>
      </c>
    </row>
    <row r="131" spans="1:16" x14ac:dyDescent="0.3">
      <c r="A131">
        <v>2012</v>
      </c>
      <c r="B131">
        <v>10</v>
      </c>
      <c r="C131" t="str">
        <f t="shared" si="6"/>
        <v>2012-10</v>
      </c>
      <c r="D131" t="s">
        <v>15</v>
      </c>
      <c r="E131" t="str">
        <f t="shared" si="7"/>
        <v>2012-Internacional/RS</v>
      </c>
      <c r="F131">
        <v>10</v>
      </c>
      <c r="G131" t="str">
        <f t="shared" ref="G131:G194" si="8">A131&amp;"-"&amp;B131&amp;"-"&amp;D131</f>
        <v>2012-10-Internacional/RS</v>
      </c>
      <c r="H131">
        <v>52</v>
      </c>
      <c r="I131">
        <v>13</v>
      </c>
      <c r="J131">
        <v>13</v>
      </c>
      <c r="K131">
        <v>12</v>
      </c>
      <c r="L131">
        <v>4</v>
      </c>
      <c r="M131">
        <v>44</v>
      </c>
      <c r="N131">
        <v>40</v>
      </c>
      <c r="O131">
        <v>38</v>
      </c>
      <c r="P131" s="1">
        <v>0.45600000000000002</v>
      </c>
    </row>
    <row r="132" spans="1:16" x14ac:dyDescent="0.3">
      <c r="A132">
        <v>2012</v>
      </c>
      <c r="B132">
        <v>11</v>
      </c>
      <c r="C132" t="str">
        <f t="shared" si="6"/>
        <v>2012-11</v>
      </c>
      <c r="D132" t="s">
        <v>16</v>
      </c>
      <c r="E132" t="str">
        <f t="shared" si="7"/>
        <v>2012-Flamengo/RJ</v>
      </c>
      <c r="F132">
        <v>11</v>
      </c>
      <c r="G132" t="str">
        <f t="shared" si="8"/>
        <v>2012-11-Flamengo/RJ</v>
      </c>
      <c r="H132">
        <v>50</v>
      </c>
      <c r="I132">
        <v>12</v>
      </c>
      <c r="J132">
        <v>14</v>
      </c>
      <c r="K132">
        <v>12</v>
      </c>
      <c r="L132">
        <v>-7</v>
      </c>
      <c r="M132">
        <v>39</v>
      </c>
      <c r="N132">
        <v>46</v>
      </c>
      <c r="O132">
        <v>38</v>
      </c>
      <c r="P132" s="1">
        <v>0.439</v>
      </c>
    </row>
    <row r="133" spans="1:16" x14ac:dyDescent="0.3">
      <c r="A133">
        <v>2012</v>
      </c>
      <c r="B133">
        <v>12</v>
      </c>
      <c r="C133" t="str">
        <f t="shared" si="6"/>
        <v>2012-12</v>
      </c>
      <c r="D133" t="s">
        <v>3839</v>
      </c>
      <c r="E133" t="str">
        <f t="shared" si="7"/>
        <v>2012-Nautico/PE</v>
      </c>
      <c r="F133">
        <v>12</v>
      </c>
      <c r="G133" t="str">
        <f t="shared" si="8"/>
        <v>2012-12-Nautico/PE</v>
      </c>
      <c r="H133">
        <v>49</v>
      </c>
      <c r="I133">
        <v>14</v>
      </c>
      <c r="J133">
        <v>7</v>
      </c>
      <c r="K133">
        <v>17</v>
      </c>
      <c r="L133">
        <v>-7</v>
      </c>
      <c r="M133">
        <v>44</v>
      </c>
      <c r="N133">
        <v>51</v>
      </c>
      <c r="O133">
        <v>38</v>
      </c>
      <c r="P133" s="1">
        <v>0.43</v>
      </c>
    </row>
    <row r="134" spans="1:16" x14ac:dyDescent="0.3">
      <c r="A134">
        <v>2012</v>
      </c>
      <c r="B134">
        <v>13</v>
      </c>
      <c r="C134" t="str">
        <f t="shared" si="6"/>
        <v>2012-13</v>
      </c>
      <c r="D134" t="s">
        <v>14</v>
      </c>
      <c r="E134" t="str">
        <f t="shared" si="7"/>
        <v>2012-Coritiba/PR</v>
      </c>
      <c r="F134">
        <v>13</v>
      </c>
      <c r="G134" t="str">
        <f t="shared" si="8"/>
        <v>2012-13-Coritiba/PR</v>
      </c>
      <c r="H134">
        <v>48</v>
      </c>
      <c r="I134">
        <v>14</v>
      </c>
      <c r="J134">
        <v>6</v>
      </c>
      <c r="K134">
        <v>18</v>
      </c>
      <c r="L134">
        <v>-7</v>
      </c>
      <c r="M134">
        <v>53</v>
      </c>
      <c r="N134">
        <v>60</v>
      </c>
      <c r="O134">
        <v>38</v>
      </c>
      <c r="P134" s="1">
        <v>0.42099999999999999</v>
      </c>
    </row>
    <row r="135" spans="1:16" x14ac:dyDescent="0.3">
      <c r="A135">
        <v>2012</v>
      </c>
      <c r="B135">
        <v>14</v>
      </c>
      <c r="C135" t="str">
        <f t="shared" si="6"/>
        <v>2012-14</v>
      </c>
      <c r="D135" t="s">
        <v>23</v>
      </c>
      <c r="E135" t="str">
        <f t="shared" si="7"/>
        <v>2012-Ponte Preta/SP</v>
      </c>
      <c r="F135">
        <v>14</v>
      </c>
      <c r="G135" t="str">
        <f t="shared" si="8"/>
        <v>2012-14-Ponte Preta/SP</v>
      </c>
      <c r="H135">
        <v>48</v>
      </c>
      <c r="I135">
        <v>12</v>
      </c>
      <c r="J135">
        <v>12</v>
      </c>
      <c r="K135">
        <v>14</v>
      </c>
      <c r="L135">
        <v>-7</v>
      </c>
      <c r="M135">
        <v>37</v>
      </c>
      <c r="N135">
        <v>44</v>
      </c>
      <c r="O135">
        <v>38</v>
      </c>
      <c r="P135" s="1">
        <v>0.42099999999999999</v>
      </c>
    </row>
    <row r="136" spans="1:16" x14ac:dyDescent="0.3">
      <c r="A136">
        <v>2012</v>
      </c>
      <c r="B136">
        <v>15</v>
      </c>
      <c r="C136" t="str">
        <f t="shared" si="6"/>
        <v>2012-15</v>
      </c>
      <c r="D136" t="s">
        <v>25</v>
      </c>
      <c r="E136" t="str">
        <f t="shared" si="7"/>
        <v>2012-Bahia/BA</v>
      </c>
      <c r="F136">
        <v>15</v>
      </c>
      <c r="G136" t="str">
        <f t="shared" si="8"/>
        <v>2012-15-Bahia/BA</v>
      </c>
      <c r="H136">
        <v>47</v>
      </c>
      <c r="I136">
        <v>11</v>
      </c>
      <c r="J136">
        <v>14</v>
      </c>
      <c r="K136">
        <v>13</v>
      </c>
      <c r="L136">
        <v>-4</v>
      </c>
      <c r="M136">
        <v>37</v>
      </c>
      <c r="N136">
        <v>41</v>
      </c>
      <c r="O136">
        <v>38</v>
      </c>
      <c r="P136" s="1">
        <v>0.41199999999999998</v>
      </c>
    </row>
    <row r="137" spans="1:16" x14ac:dyDescent="0.3">
      <c r="A137">
        <v>2012</v>
      </c>
      <c r="B137">
        <v>16</v>
      </c>
      <c r="C137" t="str">
        <f t="shared" si="6"/>
        <v>2012-16</v>
      </c>
      <c r="D137" t="s">
        <v>30</v>
      </c>
      <c r="E137" t="str">
        <f t="shared" si="7"/>
        <v>2012-Portuguesa/SP</v>
      </c>
      <c r="F137">
        <v>16</v>
      </c>
      <c r="G137" t="str">
        <f t="shared" si="8"/>
        <v>2012-16-Portuguesa/SP</v>
      </c>
      <c r="H137">
        <v>45</v>
      </c>
      <c r="I137">
        <v>10</v>
      </c>
      <c r="J137">
        <v>15</v>
      </c>
      <c r="K137">
        <v>13</v>
      </c>
      <c r="L137">
        <v>-2</v>
      </c>
      <c r="M137">
        <v>39</v>
      </c>
      <c r="N137">
        <v>41</v>
      </c>
      <c r="O137">
        <v>38</v>
      </c>
      <c r="P137" s="1">
        <v>0.39500000000000002</v>
      </c>
    </row>
    <row r="138" spans="1:16" x14ac:dyDescent="0.3">
      <c r="A138">
        <v>2012</v>
      </c>
      <c r="B138">
        <v>17</v>
      </c>
      <c r="C138" t="str">
        <f t="shared" si="6"/>
        <v>2012-17</v>
      </c>
      <c r="D138" t="s">
        <v>29</v>
      </c>
      <c r="E138" t="str">
        <f t="shared" si="7"/>
        <v>2012-Sport/PE</v>
      </c>
      <c r="F138">
        <v>17</v>
      </c>
      <c r="G138" t="str">
        <f t="shared" si="8"/>
        <v>2012-17-Sport/PE</v>
      </c>
      <c r="H138">
        <v>41</v>
      </c>
      <c r="I138">
        <v>10</v>
      </c>
      <c r="J138">
        <v>11</v>
      </c>
      <c r="K138">
        <v>17</v>
      </c>
      <c r="L138">
        <v>-17</v>
      </c>
      <c r="M138">
        <v>39</v>
      </c>
      <c r="N138">
        <v>56</v>
      </c>
      <c r="O138">
        <v>38</v>
      </c>
      <c r="P138" s="1">
        <v>0.36</v>
      </c>
    </row>
    <row r="139" spans="1:16" x14ac:dyDescent="0.3">
      <c r="A139">
        <v>2012</v>
      </c>
      <c r="B139">
        <v>18</v>
      </c>
      <c r="C139" t="str">
        <f t="shared" si="6"/>
        <v>2012-18</v>
      </c>
      <c r="D139" t="s">
        <v>26</v>
      </c>
      <c r="E139" t="str">
        <f t="shared" si="7"/>
        <v>2012-Palmeiras/SP</v>
      </c>
      <c r="F139">
        <v>18</v>
      </c>
      <c r="G139" t="str">
        <f t="shared" si="8"/>
        <v>2012-18-Palmeiras/SP</v>
      </c>
      <c r="H139">
        <v>34</v>
      </c>
      <c r="I139">
        <v>9</v>
      </c>
      <c r="J139">
        <v>7</v>
      </c>
      <c r="K139">
        <v>22</v>
      </c>
      <c r="L139">
        <v>-15</v>
      </c>
      <c r="M139">
        <v>39</v>
      </c>
      <c r="N139">
        <v>54</v>
      </c>
      <c r="O139">
        <v>38</v>
      </c>
      <c r="P139" s="1">
        <v>0.29799999999999999</v>
      </c>
    </row>
    <row r="140" spans="1:16" x14ac:dyDescent="0.3">
      <c r="A140">
        <v>2012</v>
      </c>
      <c r="B140">
        <v>19</v>
      </c>
      <c r="C140" t="str">
        <f t="shared" si="6"/>
        <v>2012-19</v>
      </c>
      <c r="D140" t="s">
        <v>3831</v>
      </c>
      <c r="E140" t="str">
        <f t="shared" si="7"/>
        <v>2012-Atletico/GO</v>
      </c>
      <c r="F140">
        <v>19</v>
      </c>
      <c r="G140" t="str">
        <f t="shared" si="8"/>
        <v>2012-19-Atletico/GO</v>
      </c>
      <c r="H140">
        <v>30</v>
      </c>
      <c r="I140">
        <v>7</v>
      </c>
      <c r="J140">
        <v>9</v>
      </c>
      <c r="K140">
        <v>22</v>
      </c>
      <c r="L140">
        <v>-30</v>
      </c>
      <c r="M140">
        <v>37</v>
      </c>
      <c r="N140">
        <v>67</v>
      </c>
      <c r="O140">
        <v>38</v>
      </c>
      <c r="P140" s="1">
        <v>0.26300000000000001</v>
      </c>
    </row>
    <row r="141" spans="1:16" x14ac:dyDescent="0.3">
      <c r="A141">
        <v>2012</v>
      </c>
      <c r="B141">
        <v>20</v>
      </c>
      <c r="C141" t="str">
        <f t="shared" si="6"/>
        <v>2012-20</v>
      </c>
      <c r="D141" t="s">
        <v>17</v>
      </c>
      <c r="E141" t="str">
        <f t="shared" si="7"/>
        <v>2012-Figueirense/SC</v>
      </c>
      <c r="F141">
        <v>20</v>
      </c>
      <c r="G141" t="str">
        <f t="shared" si="8"/>
        <v>2012-20-Figueirense/SC</v>
      </c>
      <c r="H141">
        <v>30</v>
      </c>
      <c r="I141">
        <v>7</v>
      </c>
      <c r="J141">
        <v>9</v>
      </c>
      <c r="K141">
        <v>22</v>
      </c>
      <c r="L141">
        <v>-33</v>
      </c>
      <c r="M141">
        <v>39</v>
      </c>
      <c r="N141">
        <v>72</v>
      </c>
      <c r="O141">
        <v>38</v>
      </c>
      <c r="P141" s="1">
        <v>0.26300000000000001</v>
      </c>
    </row>
    <row r="142" spans="1:16" x14ac:dyDescent="0.3">
      <c r="A142">
        <v>2013</v>
      </c>
      <c r="B142">
        <v>1</v>
      </c>
      <c r="C142" t="str">
        <f t="shared" si="6"/>
        <v>2013-1</v>
      </c>
      <c r="D142" t="s">
        <v>12</v>
      </c>
      <c r="E142" t="str">
        <f t="shared" si="7"/>
        <v>2013-Cruzeiro/MG</v>
      </c>
      <c r="F142">
        <v>1</v>
      </c>
      <c r="G142" t="str">
        <f t="shared" si="8"/>
        <v>2013-1-Cruzeiro/MG</v>
      </c>
      <c r="H142">
        <v>76</v>
      </c>
      <c r="I142">
        <v>23</v>
      </c>
      <c r="J142">
        <v>7</v>
      </c>
      <c r="K142">
        <v>8</v>
      </c>
      <c r="L142">
        <v>40</v>
      </c>
      <c r="M142">
        <v>77</v>
      </c>
      <c r="N142">
        <v>37</v>
      </c>
      <c r="O142">
        <v>38</v>
      </c>
      <c r="P142" s="1">
        <v>0.66700000000000004</v>
      </c>
    </row>
    <row r="143" spans="1:16" x14ac:dyDescent="0.3">
      <c r="A143">
        <v>2013</v>
      </c>
      <c r="B143">
        <v>2</v>
      </c>
      <c r="C143" t="str">
        <f t="shared" si="6"/>
        <v>2013-2</v>
      </c>
      <c r="D143" t="s">
        <v>3833</v>
      </c>
      <c r="E143" t="str">
        <f t="shared" si="7"/>
        <v>2013-Gremio/RS</v>
      </c>
      <c r="F143">
        <v>2</v>
      </c>
      <c r="G143" t="str">
        <f t="shared" si="8"/>
        <v>2013-2-Gremio/RS</v>
      </c>
      <c r="H143">
        <v>65</v>
      </c>
      <c r="I143">
        <v>18</v>
      </c>
      <c r="J143">
        <v>11</v>
      </c>
      <c r="K143">
        <v>9</v>
      </c>
      <c r="L143">
        <v>7</v>
      </c>
      <c r="M143">
        <v>42</v>
      </c>
      <c r="N143">
        <v>35</v>
      </c>
      <c r="O143">
        <v>38</v>
      </c>
      <c r="P143" s="1">
        <v>0.56999999999999995</v>
      </c>
    </row>
    <row r="144" spans="1:16" x14ac:dyDescent="0.3">
      <c r="A144">
        <v>2013</v>
      </c>
      <c r="B144">
        <v>3</v>
      </c>
      <c r="C144" t="str">
        <f t="shared" si="6"/>
        <v>2013-3</v>
      </c>
      <c r="D144" t="s">
        <v>3827</v>
      </c>
      <c r="E144" t="str">
        <f t="shared" si="7"/>
        <v>2013-Atletico/PR</v>
      </c>
      <c r="F144">
        <v>3</v>
      </c>
      <c r="G144" t="str">
        <f t="shared" si="8"/>
        <v>2013-3-Atletico/PR</v>
      </c>
      <c r="H144">
        <v>64</v>
      </c>
      <c r="I144">
        <v>18</v>
      </c>
      <c r="J144">
        <v>10</v>
      </c>
      <c r="K144">
        <v>10</v>
      </c>
      <c r="L144">
        <v>16</v>
      </c>
      <c r="M144">
        <v>65</v>
      </c>
      <c r="N144">
        <v>49</v>
      </c>
      <c r="O144">
        <v>38</v>
      </c>
      <c r="P144" s="1">
        <v>0.56100000000000005</v>
      </c>
    </row>
    <row r="145" spans="1:16" x14ac:dyDescent="0.3">
      <c r="A145">
        <v>2013</v>
      </c>
      <c r="B145">
        <v>4</v>
      </c>
      <c r="C145" t="str">
        <f t="shared" si="6"/>
        <v>2013-4</v>
      </c>
      <c r="D145" t="s">
        <v>27</v>
      </c>
      <c r="E145" t="str">
        <f t="shared" si="7"/>
        <v>2013-Botafogo/RJ</v>
      </c>
      <c r="F145">
        <v>4</v>
      </c>
      <c r="G145" t="str">
        <f t="shared" si="8"/>
        <v>2013-4-Botafogo/RJ</v>
      </c>
      <c r="H145">
        <v>61</v>
      </c>
      <c r="I145">
        <v>17</v>
      </c>
      <c r="J145">
        <v>10</v>
      </c>
      <c r="K145">
        <v>11</v>
      </c>
      <c r="L145">
        <v>14</v>
      </c>
      <c r="M145">
        <v>55</v>
      </c>
      <c r="N145">
        <v>41</v>
      </c>
      <c r="O145">
        <v>38</v>
      </c>
      <c r="P145" s="1">
        <v>0.53500000000000003</v>
      </c>
    </row>
    <row r="146" spans="1:16" x14ac:dyDescent="0.3">
      <c r="A146">
        <v>2013</v>
      </c>
      <c r="B146">
        <v>5</v>
      </c>
      <c r="C146" t="str">
        <f t="shared" si="6"/>
        <v>2013-5</v>
      </c>
      <c r="D146" t="s">
        <v>3836</v>
      </c>
      <c r="E146" t="str">
        <f t="shared" si="7"/>
        <v>2013-Vitoria/BA</v>
      </c>
      <c r="F146">
        <v>5</v>
      </c>
      <c r="G146" t="str">
        <f t="shared" si="8"/>
        <v>2013-5-Vitoria/BA</v>
      </c>
      <c r="H146">
        <v>59</v>
      </c>
      <c r="I146">
        <v>16</v>
      </c>
      <c r="J146">
        <v>11</v>
      </c>
      <c r="K146">
        <v>11</v>
      </c>
      <c r="L146">
        <v>6</v>
      </c>
      <c r="M146">
        <v>59</v>
      </c>
      <c r="N146">
        <v>53</v>
      </c>
      <c r="O146">
        <v>38</v>
      </c>
      <c r="P146" s="1">
        <v>0.51800000000000002</v>
      </c>
    </row>
    <row r="147" spans="1:16" x14ac:dyDescent="0.3">
      <c r="A147">
        <v>2013</v>
      </c>
      <c r="B147">
        <v>6</v>
      </c>
      <c r="C147" t="str">
        <f t="shared" si="6"/>
        <v>2013-6</v>
      </c>
      <c r="D147" t="s">
        <v>3838</v>
      </c>
      <c r="E147" t="str">
        <f t="shared" si="7"/>
        <v>2013-Goias/GO</v>
      </c>
      <c r="F147">
        <v>6</v>
      </c>
      <c r="G147" t="str">
        <f t="shared" si="8"/>
        <v>2013-6-Goias/GO</v>
      </c>
      <c r="H147">
        <v>59</v>
      </c>
      <c r="I147">
        <v>16</v>
      </c>
      <c r="J147">
        <v>11</v>
      </c>
      <c r="K147">
        <v>11</v>
      </c>
      <c r="L147">
        <v>4</v>
      </c>
      <c r="M147">
        <v>48</v>
      </c>
      <c r="N147">
        <v>44</v>
      </c>
      <c r="O147">
        <v>38</v>
      </c>
      <c r="P147" s="1">
        <v>0.51800000000000002</v>
      </c>
    </row>
    <row r="148" spans="1:16" x14ac:dyDescent="0.3">
      <c r="A148">
        <v>2013</v>
      </c>
      <c r="B148">
        <v>7</v>
      </c>
      <c r="C148" t="str">
        <f t="shared" si="6"/>
        <v>2013-7</v>
      </c>
      <c r="D148" t="s">
        <v>13</v>
      </c>
      <c r="E148" t="str">
        <f t="shared" si="7"/>
        <v>2013-Santos/SP</v>
      </c>
      <c r="F148">
        <v>7</v>
      </c>
      <c r="G148" t="str">
        <f t="shared" si="8"/>
        <v>2013-7-Santos/SP</v>
      </c>
      <c r="H148">
        <v>57</v>
      </c>
      <c r="I148">
        <v>15</v>
      </c>
      <c r="J148">
        <v>12</v>
      </c>
      <c r="K148">
        <v>11</v>
      </c>
      <c r="L148">
        <v>13</v>
      </c>
      <c r="M148">
        <v>51</v>
      </c>
      <c r="N148">
        <v>38</v>
      </c>
      <c r="O148">
        <v>38</v>
      </c>
      <c r="P148" s="1">
        <v>0.5</v>
      </c>
    </row>
    <row r="149" spans="1:16" x14ac:dyDescent="0.3">
      <c r="A149">
        <v>2013</v>
      </c>
      <c r="B149">
        <v>8</v>
      </c>
      <c r="C149" t="str">
        <f t="shared" si="6"/>
        <v>2013-8</v>
      </c>
      <c r="D149" t="s">
        <v>3828</v>
      </c>
      <c r="E149" t="str">
        <f t="shared" si="7"/>
        <v>2013-Atletico/MG</v>
      </c>
      <c r="F149">
        <v>8</v>
      </c>
      <c r="G149" t="str">
        <f t="shared" si="8"/>
        <v>2013-8-Atletico/MG</v>
      </c>
      <c r="H149">
        <v>57</v>
      </c>
      <c r="I149">
        <v>15</v>
      </c>
      <c r="J149">
        <v>12</v>
      </c>
      <c r="K149">
        <v>11</v>
      </c>
      <c r="L149">
        <v>11</v>
      </c>
      <c r="M149">
        <v>49</v>
      </c>
      <c r="N149">
        <v>38</v>
      </c>
      <c r="O149">
        <v>38</v>
      </c>
      <c r="P149" s="1">
        <v>0.5</v>
      </c>
    </row>
    <row r="150" spans="1:16" x14ac:dyDescent="0.3">
      <c r="A150">
        <v>2013</v>
      </c>
      <c r="B150">
        <v>9</v>
      </c>
      <c r="C150" t="str">
        <f t="shared" si="6"/>
        <v>2013-9</v>
      </c>
      <c r="D150" t="s">
        <v>3825</v>
      </c>
      <c r="E150" t="str">
        <f t="shared" si="7"/>
        <v>2013-Sao Paulo/SP</v>
      </c>
      <c r="F150">
        <v>9</v>
      </c>
      <c r="G150" t="str">
        <f t="shared" si="8"/>
        <v>2013-9-Sao Paulo/SP</v>
      </c>
      <c r="H150">
        <v>50</v>
      </c>
      <c r="I150">
        <v>14</v>
      </c>
      <c r="J150">
        <v>8</v>
      </c>
      <c r="K150">
        <v>16</v>
      </c>
      <c r="L150">
        <v>-1</v>
      </c>
      <c r="M150">
        <v>39</v>
      </c>
      <c r="N150">
        <v>40</v>
      </c>
      <c r="O150">
        <v>38</v>
      </c>
      <c r="P150" s="1">
        <v>0.439</v>
      </c>
    </row>
    <row r="151" spans="1:16" x14ac:dyDescent="0.3">
      <c r="A151">
        <v>2013</v>
      </c>
      <c r="B151">
        <v>10</v>
      </c>
      <c r="C151" t="str">
        <f t="shared" si="6"/>
        <v>2013-10</v>
      </c>
      <c r="D151" t="s">
        <v>19</v>
      </c>
      <c r="E151" t="str">
        <f t="shared" si="7"/>
        <v>2013-Corinthians/SP</v>
      </c>
      <c r="F151">
        <v>10</v>
      </c>
      <c r="G151" t="str">
        <f t="shared" si="8"/>
        <v>2013-10-Corinthians/SP</v>
      </c>
      <c r="H151">
        <v>50</v>
      </c>
      <c r="I151">
        <v>11</v>
      </c>
      <c r="J151">
        <v>17</v>
      </c>
      <c r="K151">
        <v>10</v>
      </c>
      <c r="L151">
        <v>5</v>
      </c>
      <c r="M151">
        <v>27</v>
      </c>
      <c r="N151">
        <v>22</v>
      </c>
      <c r="O151">
        <v>38</v>
      </c>
      <c r="P151" s="1">
        <v>0.439</v>
      </c>
    </row>
    <row r="152" spans="1:16" x14ac:dyDescent="0.3">
      <c r="A152">
        <v>2013</v>
      </c>
      <c r="B152">
        <v>11</v>
      </c>
      <c r="C152" t="str">
        <f t="shared" si="6"/>
        <v>2013-11</v>
      </c>
      <c r="D152" t="s">
        <v>14</v>
      </c>
      <c r="E152" t="str">
        <f t="shared" si="7"/>
        <v>2013-Coritiba/PR</v>
      </c>
      <c r="F152">
        <v>11</v>
      </c>
      <c r="G152" t="str">
        <f t="shared" si="8"/>
        <v>2013-11-Coritiba/PR</v>
      </c>
      <c r="H152">
        <v>48</v>
      </c>
      <c r="I152">
        <v>12</v>
      </c>
      <c r="J152">
        <v>12</v>
      </c>
      <c r="K152">
        <v>14</v>
      </c>
      <c r="L152">
        <v>-3</v>
      </c>
      <c r="M152">
        <v>42</v>
      </c>
      <c r="N152">
        <v>45</v>
      </c>
      <c r="O152">
        <v>38</v>
      </c>
      <c r="P152" s="1">
        <v>0.42099999999999999</v>
      </c>
    </row>
    <row r="153" spans="1:16" x14ac:dyDescent="0.3">
      <c r="A153">
        <v>2013</v>
      </c>
      <c r="B153">
        <v>12</v>
      </c>
      <c r="C153" t="str">
        <f t="shared" si="6"/>
        <v>2013-12</v>
      </c>
      <c r="D153" t="s">
        <v>25</v>
      </c>
      <c r="E153" t="str">
        <f t="shared" si="7"/>
        <v>2013-Bahia/BA</v>
      </c>
      <c r="F153">
        <v>12</v>
      </c>
      <c r="G153" t="str">
        <f t="shared" si="8"/>
        <v>2013-12-Bahia/BA</v>
      </c>
      <c r="H153">
        <v>48</v>
      </c>
      <c r="I153">
        <v>12</v>
      </c>
      <c r="J153">
        <v>12</v>
      </c>
      <c r="K153">
        <v>14</v>
      </c>
      <c r="L153">
        <v>-8</v>
      </c>
      <c r="M153">
        <v>37</v>
      </c>
      <c r="N153">
        <v>45</v>
      </c>
      <c r="O153">
        <v>38</v>
      </c>
      <c r="P153" s="1">
        <v>0.42099999999999999</v>
      </c>
    </row>
    <row r="154" spans="1:16" x14ac:dyDescent="0.3">
      <c r="A154">
        <v>2013</v>
      </c>
      <c r="B154">
        <v>13</v>
      </c>
      <c r="C154" t="str">
        <f t="shared" si="6"/>
        <v>2013-13</v>
      </c>
      <c r="D154" t="s">
        <v>15</v>
      </c>
      <c r="E154" t="str">
        <f t="shared" si="7"/>
        <v>2013-Internacional/RS</v>
      </c>
      <c r="F154">
        <v>13</v>
      </c>
      <c r="G154" t="str">
        <f t="shared" si="8"/>
        <v>2013-13-Internacional/RS</v>
      </c>
      <c r="H154">
        <v>48</v>
      </c>
      <c r="I154">
        <v>11</v>
      </c>
      <c r="J154">
        <v>15</v>
      </c>
      <c r="K154">
        <v>12</v>
      </c>
      <c r="L154">
        <v>-1</v>
      </c>
      <c r="M154">
        <v>51</v>
      </c>
      <c r="N154">
        <v>52</v>
      </c>
      <c r="O154">
        <v>38</v>
      </c>
      <c r="P154" s="1">
        <v>0.42099999999999999</v>
      </c>
    </row>
    <row r="155" spans="1:16" x14ac:dyDescent="0.3">
      <c r="A155">
        <v>2013</v>
      </c>
      <c r="B155">
        <v>14</v>
      </c>
      <c r="C155" t="str">
        <f t="shared" si="6"/>
        <v>2013-14</v>
      </c>
      <c r="D155" t="s">
        <v>3841</v>
      </c>
      <c r="E155" t="str">
        <f t="shared" si="7"/>
        <v>2013-Criciuma/SC</v>
      </c>
      <c r="F155">
        <v>14</v>
      </c>
      <c r="G155" t="str">
        <f t="shared" si="8"/>
        <v>2013-14-Criciuma/SC</v>
      </c>
      <c r="H155">
        <v>46</v>
      </c>
      <c r="I155">
        <v>13</v>
      </c>
      <c r="J155">
        <v>7</v>
      </c>
      <c r="K155">
        <v>18</v>
      </c>
      <c r="L155">
        <v>-14</v>
      </c>
      <c r="M155">
        <v>49</v>
      </c>
      <c r="N155">
        <v>63</v>
      </c>
      <c r="O155">
        <v>38</v>
      </c>
      <c r="P155" s="1">
        <v>0.40400000000000003</v>
      </c>
    </row>
    <row r="156" spans="1:16" x14ac:dyDescent="0.3">
      <c r="A156">
        <v>2013</v>
      </c>
      <c r="B156">
        <v>15</v>
      </c>
      <c r="C156" t="str">
        <f t="shared" si="6"/>
        <v>2013-15</v>
      </c>
      <c r="D156" t="s">
        <v>22</v>
      </c>
      <c r="E156" t="str">
        <f t="shared" si="7"/>
        <v>2013-Fluminense/RJ</v>
      </c>
      <c r="F156">
        <v>15</v>
      </c>
      <c r="G156" t="str">
        <f t="shared" si="8"/>
        <v>2013-15-Fluminense/RJ</v>
      </c>
      <c r="H156">
        <v>46</v>
      </c>
      <c r="I156">
        <v>12</v>
      </c>
      <c r="J156">
        <v>10</v>
      </c>
      <c r="K156">
        <v>16</v>
      </c>
      <c r="L156">
        <v>-4</v>
      </c>
      <c r="M156">
        <v>43</v>
      </c>
      <c r="N156">
        <v>47</v>
      </c>
      <c r="O156">
        <v>38</v>
      </c>
      <c r="P156" s="1">
        <v>0.40400000000000003</v>
      </c>
    </row>
    <row r="157" spans="1:16" x14ac:dyDescent="0.3">
      <c r="A157">
        <v>2013</v>
      </c>
      <c r="B157">
        <v>16</v>
      </c>
      <c r="C157" t="str">
        <f t="shared" si="6"/>
        <v>2013-16</v>
      </c>
      <c r="D157" t="s">
        <v>16</v>
      </c>
      <c r="E157" t="str">
        <f t="shared" si="7"/>
        <v>2013-Flamengo/RJ</v>
      </c>
      <c r="F157">
        <v>16</v>
      </c>
      <c r="G157" t="str">
        <f t="shared" si="8"/>
        <v>2013-16-Flamengo/RJ</v>
      </c>
      <c r="H157">
        <v>45</v>
      </c>
      <c r="I157">
        <v>12</v>
      </c>
      <c r="J157">
        <v>13</v>
      </c>
      <c r="K157">
        <v>13</v>
      </c>
      <c r="L157">
        <v>-3</v>
      </c>
      <c r="M157">
        <v>43</v>
      </c>
      <c r="N157">
        <v>46</v>
      </c>
      <c r="O157">
        <v>38</v>
      </c>
      <c r="P157" s="1">
        <v>0.39500000000000002</v>
      </c>
    </row>
    <row r="158" spans="1:16" x14ac:dyDescent="0.3">
      <c r="A158">
        <v>2013</v>
      </c>
      <c r="B158">
        <v>17</v>
      </c>
      <c r="C158" t="str">
        <f t="shared" si="6"/>
        <v>2013-17</v>
      </c>
      <c r="D158" t="s">
        <v>30</v>
      </c>
      <c r="E158" t="str">
        <f t="shared" si="7"/>
        <v>2013-Portuguesa/SP</v>
      </c>
      <c r="F158">
        <v>17</v>
      </c>
      <c r="G158" t="str">
        <f t="shared" si="8"/>
        <v>2013-17-Portuguesa/SP</v>
      </c>
      <c r="H158">
        <v>44</v>
      </c>
      <c r="I158">
        <v>12</v>
      </c>
      <c r="J158">
        <v>12</v>
      </c>
      <c r="K158">
        <v>14</v>
      </c>
      <c r="L158">
        <v>4</v>
      </c>
      <c r="M158">
        <v>50</v>
      </c>
      <c r="N158">
        <v>46</v>
      </c>
      <c r="O158">
        <v>38</v>
      </c>
      <c r="P158" s="1">
        <v>0.38600000000000001</v>
      </c>
    </row>
    <row r="159" spans="1:16" x14ac:dyDescent="0.3">
      <c r="A159">
        <v>2013</v>
      </c>
      <c r="B159">
        <v>18</v>
      </c>
      <c r="C159" t="str">
        <f t="shared" si="6"/>
        <v>2013-18</v>
      </c>
      <c r="D159" t="s">
        <v>20</v>
      </c>
      <c r="E159" t="str">
        <f t="shared" si="7"/>
        <v>2013-Vasco/RJ</v>
      </c>
      <c r="F159">
        <v>18</v>
      </c>
      <c r="G159" t="str">
        <f t="shared" si="8"/>
        <v>2013-18-Vasco/RJ</v>
      </c>
      <c r="H159">
        <v>44</v>
      </c>
      <c r="I159">
        <v>11</v>
      </c>
      <c r="J159">
        <v>11</v>
      </c>
      <c r="K159">
        <v>16</v>
      </c>
      <c r="L159">
        <v>-11</v>
      </c>
      <c r="M159">
        <v>50</v>
      </c>
      <c r="N159">
        <v>61</v>
      </c>
      <c r="O159">
        <v>38</v>
      </c>
      <c r="P159" s="1">
        <v>0.38600000000000001</v>
      </c>
    </row>
    <row r="160" spans="1:16" x14ac:dyDescent="0.3">
      <c r="A160">
        <v>2013</v>
      </c>
      <c r="B160">
        <v>19</v>
      </c>
      <c r="C160" t="str">
        <f t="shared" si="6"/>
        <v>2013-19</v>
      </c>
      <c r="D160" t="s">
        <v>23</v>
      </c>
      <c r="E160" t="str">
        <f t="shared" si="7"/>
        <v>2013-Ponte Preta/SP</v>
      </c>
      <c r="F160">
        <v>19</v>
      </c>
      <c r="G160" t="str">
        <f t="shared" si="8"/>
        <v>2013-19-Ponte Preta/SP</v>
      </c>
      <c r="H160">
        <v>37</v>
      </c>
      <c r="I160">
        <v>9</v>
      </c>
      <c r="J160">
        <v>10</v>
      </c>
      <c r="K160">
        <v>19</v>
      </c>
      <c r="L160">
        <v>-18</v>
      </c>
      <c r="M160">
        <v>37</v>
      </c>
      <c r="N160">
        <v>55</v>
      </c>
      <c r="O160">
        <v>38</v>
      </c>
      <c r="P160" s="1">
        <v>0.32500000000000001</v>
      </c>
    </row>
    <row r="161" spans="1:16" x14ac:dyDescent="0.3">
      <c r="A161">
        <v>2013</v>
      </c>
      <c r="B161">
        <v>20</v>
      </c>
      <c r="C161" t="str">
        <f t="shared" si="6"/>
        <v>2013-20</v>
      </c>
      <c r="D161" t="s">
        <v>3839</v>
      </c>
      <c r="E161" t="str">
        <f t="shared" si="7"/>
        <v>2013-Nautico/PE</v>
      </c>
      <c r="F161">
        <v>20</v>
      </c>
      <c r="G161" t="str">
        <f t="shared" si="8"/>
        <v>2013-20-Nautico/PE</v>
      </c>
      <c r="H161">
        <v>20</v>
      </c>
      <c r="I161">
        <v>5</v>
      </c>
      <c r="J161">
        <v>5</v>
      </c>
      <c r="K161">
        <v>28</v>
      </c>
      <c r="L161">
        <v>-57</v>
      </c>
      <c r="M161">
        <v>22</v>
      </c>
      <c r="N161">
        <v>79</v>
      </c>
      <c r="O161">
        <v>38</v>
      </c>
      <c r="P161" s="1">
        <v>0.17499999999999999</v>
      </c>
    </row>
    <row r="162" spans="1:16" x14ac:dyDescent="0.3">
      <c r="A162">
        <v>2014</v>
      </c>
      <c r="B162">
        <v>1</v>
      </c>
      <c r="C162" t="str">
        <f t="shared" si="6"/>
        <v>2014-1</v>
      </c>
      <c r="D162" t="s">
        <v>12</v>
      </c>
      <c r="E162" t="str">
        <f t="shared" si="7"/>
        <v>2014-Cruzeiro/MG</v>
      </c>
      <c r="F162">
        <v>1</v>
      </c>
      <c r="G162" t="str">
        <f t="shared" si="8"/>
        <v>2014-1-Cruzeiro/MG</v>
      </c>
      <c r="H162">
        <v>80</v>
      </c>
      <c r="I162">
        <v>24</v>
      </c>
      <c r="J162">
        <v>8</v>
      </c>
      <c r="K162">
        <v>6</v>
      </c>
      <c r="L162">
        <v>29</v>
      </c>
      <c r="M162">
        <v>67</v>
      </c>
      <c r="N162">
        <v>38</v>
      </c>
      <c r="O162">
        <v>38</v>
      </c>
      <c r="P162" s="1">
        <v>0.70199999999999996</v>
      </c>
    </row>
    <row r="163" spans="1:16" x14ac:dyDescent="0.3">
      <c r="A163">
        <v>2014</v>
      </c>
      <c r="B163">
        <v>2</v>
      </c>
      <c r="C163" t="str">
        <f t="shared" si="6"/>
        <v>2014-2</v>
      </c>
      <c r="D163" t="s">
        <v>3825</v>
      </c>
      <c r="E163" t="str">
        <f t="shared" si="7"/>
        <v>2014-Sao Paulo/SP</v>
      </c>
      <c r="F163">
        <v>2</v>
      </c>
      <c r="G163" t="str">
        <f t="shared" si="8"/>
        <v>2014-2-Sao Paulo/SP</v>
      </c>
      <c r="H163">
        <v>70</v>
      </c>
      <c r="I163">
        <v>20</v>
      </c>
      <c r="J163">
        <v>10</v>
      </c>
      <c r="K163">
        <v>8</v>
      </c>
      <c r="L163">
        <v>19</v>
      </c>
      <c r="M163">
        <v>59</v>
      </c>
      <c r="N163">
        <v>40</v>
      </c>
      <c r="O163">
        <v>38</v>
      </c>
      <c r="P163" s="1">
        <v>0.61399999999999999</v>
      </c>
    </row>
    <row r="164" spans="1:16" x14ac:dyDescent="0.3">
      <c r="A164">
        <v>2014</v>
      </c>
      <c r="B164">
        <v>3</v>
      </c>
      <c r="C164" t="str">
        <f t="shared" si="6"/>
        <v>2014-3</v>
      </c>
      <c r="D164" t="s">
        <v>15</v>
      </c>
      <c r="E164" t="str">
        <f t="shared" si="7"/>
        <v>2014-Internacional/RS</v>
      </c>
      <c r="F164">
        <v>3</v>
      </c>
      <c r="G164" t="str">
        <f t="shared" si="8"/>
        <v>2014-3-Internacional/RS</v>
      </c>
      <c r="H164">
        <v>69</v>
      </c>
      <c r="I164">
        <v>21</v>
      </c>
      <c r="J164">
        <v>6</v>
      </c>
      <c r="K164">
        <v>11</v>
      </c>
      <c r="L164">
        <v>12</v>
      </c>
      <c r="M164">
        <v>53</v>
      </c>
      <c r="N164">
        <v>41</v>
      </c>
      <c r="O164">
        <v>38</v>
      </c>
      <c r="P164" s="1">
        <v>0.60499999999999998</v>
      </c>
    </row>
    <row r="165" spans="1:16" x14ac:dyDescent="0.3">
      <c r="A165">
        <v>2014</v>
      </c>
      <c r="B165">
        <v>4</v>
      </c>
      <c r="C165" t="str">
        <f t="shared" si="6"/>
        <v>2014-4</v>
      </c>
      <c r="D165" t="s">
        <v>19</v>
      </c>
      <c r="E165" t="str">
        <f t="shared" si="7"/>
        <v>2014-Corinthians/SP</v>
      </c>
      <c r="F165">
        <v>4</v>
      </c>
      <c r="G165" t="str">
        <f t="shared" si="8"/>
        <v>2014-4-Corinthians/SP</v>
      </c>
      <c r="H165">
        <v>69</v>
      </c>
      <c r="I165">
        <v>19</v>
      </c>
      <c r="J165">
        <v>12</v>
      </c>
      <c r="K165">
        <v>7</v>
      </c>
      <c r="L165">
        <v>18</v>
      </c>
      <c r="M165">
        <v>49</v>
      </c>
      <c r="N165">
        <v>31</v>
      </c>
      <c r="O165">
        <v>38</v>
      </c>
      <c r="P165" s="1">
        <v>0.60499999999999998</v>
      </c>
    </row>
    <row r="166" spans="1:16" x14ac:dyDescent="0.3">
      <c r="A166">
        <v>2014</v>
      </c>
      <c r="B166">
        <v>5</v>
      </c>
      <c r="C166" t="str">
        <f t="shared" si="6"/>
        <v>2014-5</v>
      </c>
      <c r="D166" t="s">
        <v>3828</v>
      </c>
      <c r="E166" t="str">
        <f t="shared" si="7"/>
        <v>2014-Atletico/MG</v>
      </c>
      <c r="F166">
        <v>5</v>
      </c>
      <c r="G166" t="str">
        <f t="shared" si="8"/>
        <v>2014-5-Atletico/MG</v>
      </c>
      <c r="H166">
        <v>62</v>
      </c>
      <c r="I166">
        <v>17</v>
      </c>
      <c r="J166">
        <v>11</v>
      </c>
      <c r="K166">
        <v>10</v>
      </c>
      <c r="L166">
        <v>13</v>
      </c>
      <c r="M166">
        <v>51</v>
      </c>
      <c r="N166">
        <v>38</v>
      </c>
      <c r="O166">
        <v>38</v>
      </c>
      <c r="P166" s="1">
        <v>0.54400000000000004</v>
      </c>
    </row>
    <row r="167" spans="1:16" x14ac:dyDescent="0.3">
      <c r="A167">
        <v>2014</v>
      </c>
      <c r="B167">
        <v>6</v>
      </c>
      <c r="C167" t="str">
        <f t="shared" si="6"/>
        <v>2014-6</v>
      </c>
      <c r="D167" t="s">
        <v>22</v>
      </c>
      <c r="E167" t="str">
        <f t="shared" si="7"/>
        <v>2014-Fluminense/RJ</v>
      </c>
      <c r="F167">
        <v>6</v>
      </c>
      <c r="G167" t="str">
        <f t="shared" si="8"/>
        <v>2014-6-Fluminense/RJ</v>
      </c>
      <c r="H167">
        <v>61</v>
      </c>
      <c r="I167">
        <v>17</v>
      </c>
      <c r="J167">
        <v>10</v>
      </c>
      <c r="K167">
        <v>11</v>
      </c>
      <c r="L167">
        <v>19</v>
      </c>
      <c r="M167">
        <v>61</v>
      </c>
      <c r="N167">
        <v>42</v>
      </c>
      <c r="O167">
        <v>38</v>
      </c>
      <c r="P167" s="1">
        <v>0.53500000000000003</v>
      </c>
    </row>
    <row r="168" spans="1:16" x14ac:dyDescent="0.3">
      <c r="A168">
        <v>2014</v>
      </c>
      <c r="B168">
        <v>7</v>
      </c>
      <c r="C168" t="str">
        <f t="shared" si="6"/>
        <v>2014-7</v>
      </c>
      <c r="D168" t="s">
        <v>3833</v>
      </c>
      <c r="E168" t="str">
        <f t="shared" si="7"/>
        <v>2014-Gremio/RS</v>
      </c>
      <c r="F168">
        <v>7</v>
      </c>
      <c r="G168" t="str">
        <f t="shared" si="8"/>
        <v>2014-7-Gremio/RS</v>
      </c>
      <c r="H168">
        <v>61</v>
      </c>
      <c r="I168">
        <v>17</v>
      </c>
      <c r="J168">
        <v>10</v>
      </c>
      <c r="K168">
        <v>11</v>
      </c>
      <c r="L168">
        <v>12</v>
      </c>
      <c r="M168">
        <v>36</v>
      </c>
      <c r="N168">
        <v>24</v>
      </c>
      <c r="O168">
        <v>38</v>
      </c>
      <c r="P168" s="1">
        <v>0.53500000000000003</v>
      </c>
    </row>
    <row r="169" spans="1:16" x14ac:dyDescent="0.3">
      <c r="A169">
        <v>2014</v>
      </c>
      <c r="B169">
        <v>8</v>
      </c>
      <c r="C169" t="str">
        <f t="shared" si="6"/>
        <v>2014-8</v>
      </c>
      <c r="D169" t="s">
        <v>3827</v>
      </c>
      <c r="E169" t="str">
        <f t="shared" si="7"/>
        <v>2014-Atletico/PR</v>
      </c>
      <c r="F169">
        <v>8</v>
      </c>
      <c r="G169" t="str">
        <f t="shared" si="8"/>
        <v>2014-8-Atletico/PR</v>
      </c>
      <c r="H169">
        <v>54</v>
      </c>
      <c r="I169">
        <v>15</v>
      </c>
      <c r="J169">
        <v>9</v>
      </c>
      <c r="K169">
        <v>14</v>
      </c>
      <c r="L169">
        <v>1</v>
      </c>
      <c r="M169">
        <v>43</v>
      </c>
      <c r="N169">
        <v>42</v>
      </c>
      <c r="O169">
        <v>38</v>
      </c>
      <c r="P169" s="1">
        <v>0.47399999999999998</v>
      </c>
    </row>
    <row r="170" spans="1:16" x14ac:dyDescent="0.3">
      <c r="A170">
        <v>2014</v>
      </c>
      <c r="B170">
        <v>9</v>
      </c>
      <c r="C170" t="str">
        <f t="shared" si="6"/>
        <v>2014-9</v>
      </c>
      <c r="D170" t="s">
        <v>13</v>
      </c>
      <c r="E170" t="str">
        <f t="shared" si="7"/>
        <v>2014-Santos/SP</v>
      </c>
      <c r="F170">
        <v>9</v>
      </c>
      <c r="G170" t="str">
        <f t="shared" si="8"/>
        <v>2014-9-Santos/SP</v>
      </c>
      <c r="H170">
        <v>53</v>
      </c>
      <c r="I170">
        <v>15</v>
      </c>
      <c r="J170">
        <v>8</v>
      </c>
      <c r="K170">
        <v>15</v>
      </c>
      <c r="L170">
        <v>7</v>
      </c>
      <c r="M170">
        <v>42</v>
      </c>
      <c r="N170">
        <v>35</v>
      </c>
      <c r="O170">
        <v>38</v>
      </c>
      <c r="P170" s="1">
        <v>0.46500000000000002</v>
      </c>
    </row>
    <row r="171" spans="1:16" x14ac:dyDescent="0.3">
      <c r="A171">
        <v>2014</v>
      </c>
      <c r="B171">
        <v>10</v>
      </c>
      <c r="C171" t="str">
        <f t="shared" si="6"/>
        <v>2014-10</v>
      </c>
      <c r="D171" t="s">
        <v>16</v>
      </c>
      <c r="E171" t="str">
        <f t="shared" si="7"/>
        <v>2014-Flamengo/RJ</v>
      </c>
      <c r="F171">
        <v>10</v>
      </c>
      <c r="G171" t="str">
        <f t="shared" si="8"/>
        <v>2014-10-Flamengo/RJ</v>
      </c>
      <c r="H171">
        <v>52</v>
      </c>
      <c r="I171">
        <v>14</v>
      </c>
      <c r="J171">
        <v>10</v>
      </c>
      <c r="K171">
        <v>14</v>
      </c>
      <c r="L171">
        <v>-1</v>
      </c>
      <c r="M171">
        <v>46</v>
      </c>
      <c r="N171">
        <v>47</v>
      </c>
      <c r="O171">
        <v>38</v>
      </c>
      <c r="P171" s="1">
        <v>0.45600000000000002</v>
      </c>
    </row>
    <row r="172" spans="1:16" x14ac:dyDescent="0.3">
      <c r="A172">
        <v>2014</v>
      </c>
      <c r="B172">
        <v>11</v>
      </c>
      <c r="C172" t="str">
        <f t="shared" si="6"/>
        <v>2014-11</v>
      </c>
      <c r="D172" t="s">
        <v>29</v>
      </c>
      <c r="E172" t="str">
        <f t="shared" si="7"/>
        <v>2014-Sport/PE</v>
      </c>
      <c r="F172">
        <v>11</v>
      </c>
      <c r="G172" t="str">
        <f t="shared" si="8"/>
        <v>2014-11-Sport/PE</v>
      </c>
      <c r="H172">
        <v>52</v>
      </c>
      <c r="I172">
        <v>14</v>
      </c>
      <c r="J172">
        <v>10</v>
      </c>
      <c r="K172">
        <v>14</v>
      </c>
      <c r="L172">
        <v>-10</v>
      </c>
      <c r="M172">
        <v>36</v>
      </c>
      <c r="N172">
        <v>46</v>
      </c>
      <c r="O172">
        <v>38</v>
      </c>
      <c r="P172" s="1">
        <v>0.45600000000000002</v>
      </c>
    </row>
    <row r="173" spans="1:16" x14ac:dyDescent="0.3">
      <c r="A173">
        <v>2014</v>
      </c>
      <c r="B173">
        <v>12</v>
      </c>
      <c r="C173" t="str">
        <f t="shared" si="6"/>
        <v>2014-12</v>
      </c>
      <c r="D173" t="s">
        <v>3838</v>
      </c>
      <c r="E173" t="str">
        <f t="shared" si="7"/>
        <v>2014-Goias/GO</v>
      </c>
      <c r="F173">
        <v>12</v>
      </c>
      <c r="G173" t="str">
        <f t="shared" si="8"/>
        <v>2014-12-Goias/GO</v>
      </c>
      <c r="H173">
        <v>47</v>
      </c>
      <c r="I173">
        <v>13</v>
      </c>
      <c r="J173">
        <v>8</v>
      </c>
      <c r="K173">
        <v>17</v>
      </c>
      <c r="L173">
        <v>-2</v>
      </c>
      <c r="M173">
        <v>38</v>
      </c>
      <c r="N173">
        <v>40</v>
      </c>
      <c r="O173">
        <v>38</v>
      </c>
      <c r="P173" s="1">
        <v>0.41199999999999998</v>
      </c>
    </row>
    <row r="174" spans="1:16" x14ac:dyDescent="0.3">
      <c r="A174">
        <v>2014</v>
      </c>
      <c r="B174">
        <v>13</v>
      </c>
      <c r="C174" t="str">
        <f t="shared" si="6"/>
        <v>2014-13</v>
      </c>
      <c r="D174" t="s">
        <v>17</v>
      </c>
      <c r="E174" t="str">
        <f t="shared" si="7"/>
        <v>2014-Figueirense/SC</v>
      </c>
      <c r="F174">
        <v>13</v>
      </c>
      <c r="G174" t="str">
        <f t="shared" si="8"/>
        <v>2014-13-Figueirense/SC</v>
      </c>
      <c r="H174">
        <v>47</v>
      </c>
      <c r="I174">
        <v>13</v>
      </c>
      <c r="J174">
        <v>8</v>
      </c>
      <c r="K174">
        <v>17</v>
      </c>
      <c r="L174">
        <v>-10</v>
      </c>
      <c r="M174">
        <v>37</v>
      </c>
      <c r="N174">
        <v>47</v>
      </c>
      <c r="O174">
        <v>38</v>
      </c>
      <c r="P174" s="1">
        <v>0.41199999999999998</v>
      </c>
    </row>
    <row r="175" spans="1:16" x14ac:dyDescent="0.3">
      <c r="A175">
        <v>2014</v>
      </c>
      <c r="B175">
        <v>14</v>
      </c>
      <c r="C175" t="str">
        <f t="shared" si="6"/>
        <v>2014-14</v>
      </c>
      <c r="D175" t="s">
        <v>14</v>
      </c>
      <c r="E175" t="str">
        <f t="shared" si="7"/>
        <v>2014-Coritiba/PR</v>
      </c>
      <c r="F175">
        <v>14</v>
      </c>
      <c r="G175" t="str">
        <f t="shared" si="8"/>
        <v>2014-14-Coritiba/PR</v>
      </c>
      <c r="H175">
        <v>47</v>
      </c>
      <c r="I175">
        <v>12</v>
      </c>
      <c r="J175">
        <v>11</v>
      </c>
      <c r="K175">
        <v>15</v>
      </c>
      <c r="L175">
        <v>-3</v>
      </c>
      <c r="M175">
        <v>42</v>
      </c>
      <c r="N175">
        <v>45</v>
      </c>
      <c r="O175">
        <v>38</v>
      </c>
      <c r="P175" s="1">
        <v>0.41199999999999998</v>
      </c>
    </row>
    <row r="176" spans="1:16" x14ac:dyDescent="0.3">
      <c r="A176">
        <v>2014</v>
      </c>
      <c r="B176">
        <v>15</v>
      </c>
      <c r="C176" t="str">
        <f t="shared" si="6"/>
        <v>2014-15</v>
      </c>
      <c r="D176" t="s">
        <v>33</v>
      </c>
      <c r="E176" t="str">
        <f t="shared" si="7"/>
        <v>2014-Chapecoense/SC</v>
      </c>
      <c r="F176">
        <v>15</v>
      </c>
      <c r="G176" t="str">
        <f t="shared" si="8"/>
        <v>2014-15-Chapecoense/SC</v>
      </c>
      <c r="H176">
        <v>43</v>
      </c>
      <c r="I176">
        <v>11</v>
      </c>
      <c r="J176">
        <v>10</v>
      </c>
      <c r="K176">
        <v>17</v>
      </c>
      <c r="L176">
        <v>-5</v>
      </c>
      <c r="M176">
        <v>39</v>
      </c>
      <c r="N176">
        <v>44</v>
      </c>
      <c r="O176">
        <v>38</v>
      </c>
      <c r="P176" s="1">
        <v>0.377</v>
      </c>
    </row>
    <row r="177" spans="1:16" x14ac:dyDescent="0.3">
      <c r="A177">
        <v>2014</v>
      </c>
      <c r="B177">
        <v>16</v>
      </c>
      <c r="C177" t="str">
        <f t="shared" si="6"/>
        <v>2014-16</v>
      </c>
      <c r="D177" t="s">
        <v>26</v>
      </c>
      <c r="E177" t="str">
        <f t="shared" si="7"/>
        <v>2014-Palmeiras/SP</v>
      </c>
      <c r="F177">
        <v>16</v>
      </c>
      <c r="G177" t="str">
        <f t="shared" si="8"/>
        <v>2014-16-Palmeiras/SP</v>
      </c>
      <c r="H177">
        <v>40</v>
      </c>
      <c r="I177">
        <v>11</v>
      </c>
      <c r="J177">
        <v>7</v>
      </c>
      <c r="K177">
        <v>20</v>
      </c>
      <c r="L177">
        <v>-25</v>
      </c>
      <c r="M177">
        <v>34</v>
      </c>
      <c r="N177">
        <v>59</v>
      </c>
      <c r="O177">
        <v>38</v>
      </c>
      <c r="P177" s="1">
        <v>0.35099999999999998</v>
      </c>
    </row>
    <row r="178" spans="1:16" x14ac:dyDescent="0.3">
      <c r="A178">
        <v>2014</v>
      </c>
      <c r="B178">
        <v>17</v>
      </c>
      <c r="C178" t="str">
        <f t="shared" si="6"/>
        <v>2014-17</v>
      </c>
      <c r="D178" t="s">
        <v>3836</v>
      </c>
      <c r="E178" t="str">
        <f t="shared" si="7"/>
        <v>2014-Vitoria/BA</v>
      </c>
      <c r="F178">
        <v>17</v>
      </c>
      <c r="G178" t="str">
        <f t="shared" si="8"/>
        <v>2014-17-Vitoria/BA</v>
      </c>
      <c r="H178">
        <v>38</v>
      </c>
      <c r="I178">
        <v>10</v>
      </c>
      <c r="J178">
        <v>8</v>
      </c>
      <c r="K178">
        <v>20</v>
      </c>
      <c r="L178">
        <v>-17</v>
      </c>
      <c r="M178">
        <v>37</v>
      </c>
      <c r="N178">
        <v>54</v>
      </c>
      <c r="O178">
        <v>38</v>
      </c>
      <c r="P178" s="1">
        <v>0.33300000000000002</v>
      </c>
    </row>
    <row r="179" spans="1:16" x14ac:dyDescent="0.3">
      <c r="A179">
        <v>2014</v>
      </c>
      <c r="B179">
        <v>18</v>
      </c>
      <c r="C179" t="str">
        <f t="shared" si="6"/>
        <v>2014-18</v>
      </c>
      <c r="D179" t="s">
        <v>25</v>
      </c>
      <c r="E179" t="str">
        <f t="shared" si="7"/>
        <v>2014-Bahia/BA</v>
      </c>
      <c r="F179">
        <v>18</v>
      </c>
      <c r="G179" t="str">
        <f t="shared" si="8"/>
        <v>2014-18-Bahia/BA</v>
      </c>
      <c r="H179">
        <v>37</v>
      </c>
      <c r="I179">
        <v>9</v>
      </c>
      <c r="J179">
        <v>10</v>
      </c>
      <c r="K179">
        <v>19</v>
      </c>
      <c r="L179">
        <v>-12</v>
      </c>
      <c r="M179">
        <v>31</v>
      </c>
      <c r="N179">
        <v>43</v>
      </c>
      <c r="O179">
        <v>38</v>
      </c>
      <c r="P179" s="1">
        <v>0.32500000000000001</v>
      </c>
    </row>
    <row r="180" spans="1:16" x14ac:dyDescent="0.3">
      <c r="A180">
        <v>2014</v>
      </c>
      <c r="B180">
        <v>19</v>
      </c>
      <c r="C180" t="str">
        <f t="shared" si="6"/>
        <v>2014-19</v>
      </c>
      <c r="D180" t="s">
        <v>27</v>
      </c>
      <c r="E180" t="str">
        <f t="shared" si="7"/>
        <v>2014-Botafogo/RJ</v>
      </c>
      <c r="F180">
        <v>19</v>
      </c>
      <c r="G180" t="str">
        <f t="shared" si="8"/>
        <v>2014-19-Botafogo/RJ</v>
      </c>
      <c r="H180">
        <v>34</v>
      </c>
      <c r="I180">
        <v>9</v>
      </c>
      <c r="J180">
        <v>7</v>
      </c>
      <c r="K180">
        <v>22</v>
      </c>
      <c r="L180">
        <v>-17</v>
      </c>
      <c r="M180">
        <v>31</v>
      </c>
      <c r="N180">
        <v>48</v>
      </c>
      <c r="O180">
        <v>38</v>
      </c>
      <c r="P180" s="1">
        <v>0.29799999999999999</v>
      </c>
    </row>
    <row r="181" spans="1:16" x14ac:dyDescent="0.3">
      <c r="A181">
        <v>2014</v>
      </c>
      <c r="B181">
        <v>20</v>
      </c>
      <c r="C181" t="str">
        <f t="shared" si="6"/>
        <v>2014-20</v>
      </c>
      <c r="D181" t="s">
        <v>3841</v>
      </c>
      <c r="E181" t="str">
        <f t="shared" si="7"/>
        <v>2014-Criciuma/SC</v>
      </c>
      <c r="F181">
        <v>20</v>
      </c>
      <c r="G181" t="str">
        <f t="shared" si="8"/>
        <v>2014-20-Criciuma/SC</v>
      </c>
      <c r="H181">
        <v>32</v>
      </c>
      <c r="I181">
        <v>7</v>
      </c>
      <c r="J181">
        <v>11</v>
      </c>
      <c r="K181">
        <v>20</v>
      </c>
      <c r="L181">
        <v>-28</v>
      </c>
      <c r="M181">
        <v>28</v>
      </c>
      <c r="N181">
        <v>56</v>
      </c>
      <c r="O181">
        <v>38</v>
      </c>
      <c r="P181" s="1">
        <v>0.28100000000000003</v>
      </c>
    </row>
    <row r="182" spans="1:16" x14ac:dyDescent="0.3">
      <c r="A182">
        <v>2015</v>
      </c>
      <c r="B182">
        <v>1</v>
      </c>
      <c r="C182" t="str">
        <f t="shared" si="6"/>
        <v>2015-1</v>
      </c>
      <c r="D182" t="s">
        <v>19</v>
      </c>
      <c r="E182" t="str">
        <f t="shared" si="7"/>
        <v>2015-Corinthians/SP</v>
      </c>
      <c r="F182">
        <v>1</v>
      </c>
      <c r="G182" t="str">
        <f t="shared" si="8"/>
        <v>2015-1-Corinthians/SP</v>
      </c>
      <c r="H182">
        <v>81</v>
      </c>
      <c r="I182">
        <v>24</v>
      </c>
      <c r="J182">
        <v>9</v>
      </c>
      <c r="K182">
        <v>5</v>
      </c>
      <c r="L182">
        <v>40</v>
      </c>
      <c r="M182">
        <v>71</v>
      </c>
      <c r="N182">
        <v>31</v>
      </c>
      <c r="O182">
        <v>38</v>
      </c>
      <c r="P182" s="1">
        <v>0.71099999999999997</v>
      </c>
    </row>
    <row r="183" spans="1:16" x14ac:dyDescent="0.3">
      <c r="A183">
        <v>2015</v>
      </c>
      <c r="B183">
        <v>2</v>
      </c>
      <c r="C183" t="str">
        <f t="shared" si="6"/>
        <v>2015-2</v>
      </c>
      <c r="D183" t="s">
        <v>3828</v>
      </c>
      <c r="E183" t="str">
        <f t="shared" si="7"/>
        <v>2015-Atletico/MG</v>
      </c>
      <c r="F183">
        <v>2</v>
      </c>
      <c r="G183" t="str">
        <f t="shared" si="8"/>
        <v>2015-2-Atletico/MG</v>
      </c>
      <c r="H183">
        <v>69</v>
      </c>
      <c r="I183">
        <v>21</v>
      </c>
      <c r="J183">
        <v>6</v>
      </c>
      <c r="K183">
        <v>11</v>
      </c>
      <c r="L183">
        <v>18</v>
      </c>
      <c r="M183">
        <v>65</v>
      </c>
      <c r="N183">
        <v>47</v>
      </c>
      <c r="O183">
        <v>38</v>
      </c>
      <c r="P183" s="1">
        <v>0.60499999999999998</v>
      </c>
    </row>
    <row r="184" spans="1:16" x14ac:dyDescent="0.3">
      <c r="A184">
        <v>2015</v>
      </c>
      <c r="B184">
        <v>3</v>
      </c>
      <c r="C184" t="str">
        <f t="shared" si="6"/>
        <v>2015-3</v>
      </c>
      <c r="D184" t="s">
        <v>3833</v>
      </c>
      <c r="E184" t="str">
        <f t="shared" si="7"/>
        <v>2015-Gremio/RS</v>
      </c>
      <c r="F184">
        <v>3</v>
      </c>
      <c r="G184" t="str">
        <f t="shared" si="8"/>
        <v>2015-3-Gremio/RS</v>
      </c>
      <c r="H184">
        <v>68</v>
      </c>
      <c r="I184">
        <v>20</v>
      </c>
      <c r="J184">
        <v>8</v>
      </c>
      <c r="K184">
        <v>10</v>
      </c>
      <c r="L184">
        <v>20</v>
      </c>
      <c r="M184">
        <v>52</v>
      </c>
      <c r="N184">
        <v>32</v>
      </c>
      <c r="O184">
        <v>38</v>
      </c>
      <c r="P184" s="1">
        <v>0.59599999999999997</v>
      </c>
    </row>
    <row r="185" spans="1:16" x14ac:dyDescent="0.3">
      <c r="A185">
        <v>2015</v>
      </c>
      <c r="B185">
        <v>4</v>
      </c>
      <c r="C185" t="str">
        <f t="shared" si="6"/>
        <v>2015-4</v>
      </c>
      <c r="D185" t="s">
        <v>3825</v>
      </c>
      <c r="E185" t="str">
        <f t="shared" si="7"/>
        <v>2015-Sao Paulo/SP</v>
      </c>
      <c r="F185">
        <v>4</v>
      </c>
      <c r="G185" t="str">
        <f t="shared" si="8"/>
        <v>2015-4-Sao Paulo/SP</v>
      </c>
      <c r="H185">
        <v>62</v>
      </c>
      <c r="I185">
        <v>18</v>
      </c>
      <c r="J185">
        <v>8</v>
      </c>
      <c r="K185">
        <v>12</v>
      </c>
      <c r="L185">
        <v>6</v>
      </c>
      <c r="M185">
        <v>53</v>
      </c>
      <c r="N185">
        <v>47</v>
      </c>
      <c r="O185">
        <v>38</v>
      </c>
      <c r="P185" s="1">
        <v>0.54400000000000004</v>
      </c>
    </row>
    <row r="186" spans="1:16" x14ac:dyDescent="0.3">
      <c r="A186">
        <v>2015</v>
      </c>
      <c r="B186">
        <v>5</v>
      </c>
      <c r="C186" t="str">
        <f t="shared" si="6"/>
        <v>2015-5</v>
      </c>
      <c r="D186" t="s">
        <v>15</v>
      </c>
      <c r="E186" t="str">
        <f t="shared" si="7"/>
        <v>2015-Internacional/RS</v>
      </c>
      <c r="F186">
        <v>5</v>
      </c>
      <c r="G186" t="str">
        <f t="shared" si="8"/>
        <v>2015-5-Internacional/RS</v>
      </c>
      <c r="H186">
        <v>60</v>
      </c>
      <c r="I186">
        <v>17</v>
      </c>
      <c r="J186">
        <v>9</v>
      </c>
      <c r="K186">
        <v>12</v>
      </c>
      <c r="L186">
        <v>1</v>
      </c>
      <c r="M186">
        <v>39</v>
      </c>
      <c r="N186">
        <v>38</v>
      </c>
      <c r="O186">
        <v>38</v>
      </c>
      <c r="P186" s="1">
        <v>0.52600000000000002</v>
      </c>
    </row>
    <row r="187" spans="1:16" x14ac:dyDescent="0.3">
      <c r="A187">
        <v>2015</v>
      </c>
      <c r="B187">
        <v>6</v>
      </c>
      <c r="C187" t="str">
        <f t="shared" si="6"/>
        <v>2015-6</v>
      </c>
      <c r="D187" t="s">
        <v>29</v>
      </c>
      <c r="E187" t="str">
        <f t="shared" si="7"/>
        <v>2015-Sport/PE</v>
      </c>
      <c r="F187">
        <v>6</v>
      </c>
      <c r="G187" t="str">
        <f t="shared" si="8"/>
        <v>2015-6-Sport/PE</v>
      </c>
      <c r="H187">
        <v>59</v>
      </c>
      <c r="I187">
        <v>15</v>
      </c>
      <c r="J187">
        <v>14</v>
      </c>
      <c r="K187">
        <v>9</v>
      </c>
      <c r="L187">
        <v>15</v>
      </c>
      <c r="M187">
        <v>53</v>
      </c>
      <c r="N187">
        <v>38</v>
      </c>
      <c r="O187">
        <v>38</v>
      </c>
      <c r="P187" s="1">
        <v>0.51800000000000002</v>
      </c>
    </row>
    <row r="188" spans="1:16" x14ac:dyDescent="0.3">
      <c r="A188">
        <v>2015</v>
      </c>
      <c r="B188">
        <v>7</v>
      </c>
      <c r="C188" t="str">
        <f t="shared" si="6"/>
        <v>2015-7</v>
      </c>
      <c r="D188" t="s">
        <v>13</v>
      </c>
      <c r="E188" t="str">
        <f t="shared" si="7"/>
        <v>2015-Santos/SP</v>
      </c>
      <c r="F188">
        <v>7</v>
      </c>
      <c r="G188" t="str">
        <f t="shared" si="8"/>
        <v>2015-7-Santos/SP</v>
      </c>
      <c r="H188">
        <v>58</v>
      </c>
      <c r="I188">
        <v>16</v>
      </c>
      <c r="J188">
        <v>10</v>
      </c>
      <c r="K188">
        <v>12</v>
      </c>
      <c r="L188">
        <v>18</v>
      </c>
      <c r="M188">
        <v>59</v>
      </c>
      <c r="N188">
        <v>41</v>
      </c>
      <c r="O188">
        <v>38</v>
      </c>
      <c r="P188" s="1">
        <v>0.50900000000000001</v>
      </c>
    </row>
    <row r="189" spans="1:16" x14ac:dyDescent="0.3">
      <c r="A189">
        <v>2015</v>
      </c>
      <c r="B189">
        <v>8</v>
      </c>
      <c r="C189" t="str">
        <f t="shared" si="6"/>
        <v>2015-8</v>
      </c>
      <c r="D189" t="s">
        <v>12</v>
      </c>
      <c r="E189" t="str">
        <f t="shared" si="7"/>
        <v>2015-Cruzeiro/MG</v>
      </c>
      <c r="F189">
        <v>8</v>
      </c>
      <c r="G189" t="str">
        <f t="shared" si="8"/>
        <v>2015-8-Cruzeiro/MG</v>
      </c>
      <c r="H189">
        <v>55</v>
      </c>
      <c r="I189">
        <v>15</v>
      </c>
      <c r="J189">
        <v>10</v>
      </c>
      <c r="K189">
        <v>13</v>
      </c>
      <c r="L189">
        <v>9</v>
      </c>
      <c r="M189">
        <v>44</v>
      </c>
      <c r="N189">
        <v>35</v>
      </c>
      <c r="O189">
        <v>38</v>
      </c>
      <c r="P189" s="1">
        <v>0.48199999999999998</v>
      </c>
    </row>
    <row r="190" spans="1:16" x14ac:dyDescent="0.3">
      <c r="A190">
        <v>2015</v>
      </c>
      <c r="B190">
        <v>9</v>
      </c>
      <c r="C190" t="str">
        <f t="shared" si="6"/>
        <v>2015-9</v>
      </c>
      <c r="D190" t="s">
        <v>26</v>
      </c>
      <c r="E190" t="str">
        <f t="shared" si="7"/>
        <v>2015-Palmeiras/SP</v>
      </c>
      <c r="F190">
        <v>9</v>
      </c>
      <c r="G190" t="str">
        <f t="shared" si="8"/>
        <v>2015-9-Palmeiras/SP</v>
      </c>
      <c r="H190">
        <v>53</v>
      </c>
      <c r="I190">
        <v>15</v>
      </c>
      <c r="J190">
        <v>8</v>
      </c>
      <c r="K190">
        <v>15</v>
      </c>
      <c r="L190">
        <v>9</v>
      </c>
      <c r="M190">
        <v>60</v>
      </c>
      <c r="N190">
        <v>51</v>
      </c>
      <c r="O190">
        <v>38</v>
      </c>
      <c r="P190" s="1">
        <v>0.46500000000000002</v>
      </c>
    </row>
    <row r="191" spans="1:16" x14ac:dyDescent="0.3">
      <c r="A191">
        <v>2015</v>
      </c>
      <c r="B191">
        <v>10</v>
      </c>
      <c r="C191" t="str">
        <f t="shared" si="6"/>
        <v>2015-10</v>
      </c>
      <c r="D191" t="s">
        <v>3827</v>
      </c>
      <c r="E191" t="str">
        <f t="shared" si="7"/>
        <v>2015-Atletico/PR</v>
      </c>
      <c r="F191">
        <v>10</v>
      </c>
      <c r="G191" t="str">
        <f t="shared" si="8"/>
        <v>2015-10-Atletico/PR</v>
      </c>
      <c r="H191">
        <v>51</v>
      </c>
      <c r="I191">
        <v>14</v>
      </c>
      <c r="J191">
        <v>9</v>
      </c>
      <c r="K191">
        <v>15</v>
      </c>
      <c r="L191">
        <v>-5</v>
      </c>
      <c r="M191">
        <v>43</v>
      </c>
      <c r="N191">
        <v>48</v>
      </c>
      <c r="O191">
        <v>38</v>
      </c>
      <c r="P191" s="1">
        <v>0.44700000000000001</v>
      </c>
    </row>
    <row r="192" spans="1:16" x14ac:dyDescent="0.3">
      <c r="A192">
        <v>2015</v>
      </c>
      <c r="B192">
        <v>11</v>
      </c>
      <c r="C192" t="str">
        <f t="shared" si="6"/>
        <v>2015-11</v>
      </c>
      <c r="D192" t="s">
        <v>23</v>
      </c>
      <c r="E192" t="str">
        <f t="shared" si="7"/>
        <v>2015-Ponte Preta/SP</v>
      </c>
      <c r="F192">
        <v>11</v>
      </c>
      <c r="G192" t="str">
        <f t="shared" si="8"/>
        <v>2015-11-Ponte Preta/SP</v>
      </c>
      <c r="H192">
        <v>51</v>
      </c>
      <c r="I192">
        <v>13</v>
      </c>
      <c r="J192">
        <v>12</v>
      </c>
      <c r="K192">
        <v>13</v>
      </c>
      <c r="L192">
        <v>1</v>
      </c>
      <c r="M192">
        <v>41</v>
      </c>
      <c r="N192">
        <v>40</v>
      </c>
      <c r="O192">
        <v>38</v>
      </c>
      <c r="P192" s="1">
        <v>0.44700000000000001</v>
      </c>
    </row>
    <row r="193" spans="1:16" x14ac:dyDescent="0.3">
      <c r="A193">
        <v>2015</v>
      </c>
      <c r="B193">
        <v>12</v>
      </c>
      <c r="C193" t="str">
        <f t="shared" si="6"/>
        <v>2015-12</v>
      </c>
      <c r="D193" t="s">
        <v>16</v>
      </c>
      <c r="E193" t="str">
        <f t="shared" si="7"/>
        <v>2015-Flamengo/RJ</v>
      </c>
      <c r="F193">
        <v>12</v>
      </c>
      <c r="G193" t="str">
        <f t="shared" si="8"/>
        <v>2015-12-Flamengo/RJ</v>
      </c>
      <c r="H193">
        <v>49</v>
      </c>
      <c r="I193">
        <v>15</v>
      </c>
      <c r="J193">
        <v>4</v>
      </c>
      <c r="K193">
        <v>19</v>
      </c>
      <c r="L193">
        <v>-8</v>
      </c>
      <c r="M193">
        <v>45</v>
      </c>
      <c r="N193">
        <v>53</v>
      </c>
      <c r="O193">
        <v>38</v>
      </c>
      <c r="P193" s="1">
        <v>0.43</v>
      </c>
    </row>
    <row r="194" spans="1:16" x14ac:dyDescent="0.3">
      <c r="A194">
        <v>2015</v>
      </c>
      <c r="B194">
        <v>13</v>
      </c>
      <c r="C194" t="str">
        <f t="shared" ref="C194:C257" si="9">A194&amp;"-"&amp;B194</f>
        <v>2015-13</v>
      </c>
      <c r="D194" t="s">
        <v>22</v>
      </c>
      <c r="E194" t="str">
        <f t="shared" ref="E194:E257" si="10">A194&amp;"-"&amp;D194</f>
        <v>2015-Fluminense/RJ</v>
      </c>
      <c r="F194">
        <v>13</v>
      </c>
      <c r="G194" t="str">
        <f t="shared" si="8"/>
        <v>2015-13-Fluminense/RJ</v>
      </c>
      <c r="H194">
        <v>47</v>
      </c>
      <c r="I194">
        <v>14</v>
      </c>
      <c r="J194">
        <v>5</v>
      </c>
      <c r="K194">
        <v>19</v>
      </c>
      <c r="L194">
        <v>-9</v>
      </c>
      <c r="M194">
        <v>40</v>
      </c>
      <c r="N194">
        <v>49</v>
      </c>
      <c r="O194">
        <v>38</v>
      </c>
      <c r="P194" s="1">
        <v>0.41199999999999998</v>
      </c>
    </row>
    <row r="195" spans="1:16" x14ac:dyDescent="0.3">
      <c r="A195">
        <v>2015</v>
      </c>
      <c r="B195">
        <v>14</v>
      </c>
      <c r="C195" t="str">
        <f t="shared" si="9"/>
        <v>2015-14</v>
      </c>
      <c r="D195" t="s">
        <v>33</v>
      </c>
      <c r="E195" t="str">
        <f t="shared" si="10"/>
        <v>2015-Chapecoense/SC</v>
      </c>
      <c r="F195">
        <v>14</v>
      </c>
      <c r="G195" t="str">
        <f t="shared" ref="G195:G258" si="11">A195&amp;"-"&amp;B195&amp;"-"&amp;D195</f>
        <v>2015-14-Chapecoense/SC</v>
      </c>
      <c r="H195">
        <v>47</v>
      </c>
      <c r="I195">
        <v>12</v>
      </c>
      <c r="J195">
        <v>11</v>
      </c>
      <c r="K195">
        <v>15</v>
      </c>
      <c r="L195">
        <v>-10</v>
      </c>
      <c r="M195">
        <v>34</v>
      </c>
      <c r="N195">
        <v>44</v>
      </c>
      <c r="O195">
        <v>38</v>
      </c>
      <c r="P195" s="1">
        <v>0.41199999999999998</v>
      </c>
    </row>
    <row r="196" spans="1:16" x14ac:dyDescent="0.3">
      <c r="A196">
        <v>2015</v>
      </c>
      <c r="B196">
        <v>15</v>
      </c>
      <c r="C196" t="str">
        <f t="shared" si="9"/>
        <v>2015-15</v>
      </c>
      <c r="D196" t="s">
        <v>14</v>
      </c>
      <c r="E196" t="str">
        <f t="shared" si="10"/>
        <v>2015-Coritiba/PR</v>
      </c>
      <c r="F196">
        <v>15</v>
      </c>
      <c r="G196" t="str">
        <f t="shared" si="11"/>
        <v>2015-15-Coritiba/PR</v>
      </c>
      <c r="H196">
        <v>44</v>
      </c>
      <c r="I196">
        <v>11</v>
      </c>
      <c r="J196">
        <v>11</v>
      </c>
      <c r="K196">
        <v>16</v>
      </c>
      <c r="L196">
        <v>-11</v>
      </c>
      <c r="M196">
        <v>31</v>
      </c>
      <c r="N196">
        <v>42</v>
      </c>
      <c r="O196">
        <v>38</v>
      </c>
      <c r="P196" s="1">
        <v>0.38600000000000001</v>
      </c>
    </row>
    <row r="197" spans="1:16" x14ac:dyDescent="0.3">
      <c r="A197">
        <v>2015</v>
      </c>
      <c r="B197">
        <v>16</v>
      </c>
      <c r="C197" t="str">
        <f t="shared" si="9"/>
        <v>2015-16</v>
      </c>
      <c r="D197" t="s">
        <v>17</v>
      </c>
      <c r="E197" t="str">
        <f t="shared" si="10"/>
        <v>2015-Figueirense/SC</v>
      </c>
      <c r="F197">
        <v>16</v>
      </c>
      <c r="G197" t="str">
        <f t="shared" si="11"/>
        <v>2015-16-Figueirense/SC</v>
      </c>
      <c r="H197">
        <v>43</v>
      </c>
      <c r="I197">
        <v>11</v>
      </c>
      <c r="J197">
        <v>10</v>
      </c>
      <c r="K197">
        <v>17</v>
      </c>
      <c r="L197">
        <v>-14</v>
      </c>
      <c r="M197">
        <v>36</v>
      </c>
      <c r="N197">
        <v>50</v>
      </c>
      <c r="O197">
        <v>38</v>
      </c>
      <c r="P197" s="1">
        <v>0.377</v>
      </c>
    </row>
    <row r="198" spans="1:16" x14ac:dyDescent="0.3">
      <c r="A198">
        <v>2015</v>
      </c>
      <c r="B198">
        <v>17</v>
      </c>
      <c r="C198" t="str">
        <f t="shared" si="9"/>
        <v>2015-17</v>
      </c>
      <c r="D198" t="s">
        <v>3835</v>
      </c>
      <c r="E198" t="str">
        <f t="shared" si="10"/>
        <v>2015-Avai/SC</v>
      </c>
      <c r="F198">
        <v>17</v>
      </c>
      <c r="G198" t="str">
        <f t="shared" si="11"/>
        <v>2015-17-Avai/SC</v>
      </c>
      <c r="H198">
        <v>42</v>
      </c>
      <c r="I198">
        <v>11</v>
      </c>
      <c r="J198">
        <v>9</v>
      </c>
      <c r="K198">
        <v>18</v>
      </c>
      <c r="L198">
        <v>-22</v>
      </c>
      <c r="M198">
        <v>38</v>
      </c>
      <c r="N198">
        <v>60</v>
      </c>
      <c r="O198">
        <v>38</v>
      </c>
      <c r="P198" s="1">
        <v>0.36799999999999999</v>
      </c>
    </row>
    <row r="199" spans="1:16" x14ac:dyDescent="0.3">
      <c r="A199">
        <v>2015</v>
      </c>
      <c r="B199">
        <v>18</v>
      </c>
      <c r="C199" t="str">
        <f t="shared" si="9"/>
        <v>2015-18</v>
      </c>
      <c r="D199" t="s">
        <v>20</v>
      </c>
      <c r="E199" t="str">
        <f t="shared" si="10"/>
        <v>2015-Vasco/RJ</v>
      </c>
      <c r="F199">
        <v>18</v>
      </c>
      <c r="G199" t="str">
        <f t="shared" si="11"/>
        <v>2015-18-Vasco/RJ</v>
      </c>
      <c r="H199">
        <v>41</v>
      </c>
      <c r="I199">
        <v>10</v>
      </c>
      <c r="J199">
        <v>11</v>
      </c>
      <c r="K199">
        <v>17</v>
      </c>
      <c r="L199">
        <v>-26</v>
      </c>
      <c r="M199">
        <v>28</v>
      </c>
      <c r="N199">
        <v>54</v>
      </c>
      <c r="O199">
        <v>38</v>
      </c>
      <c r="P199" s="1">
        <v>0.36</v>
      </c>
    </row>
    <row r="200" spans="1:16" x14ac:dyDescent="0.3">
      <c r="A200">
        <v>2015</v>
      </c>
      <c r="B200">
        <v>19</v>
      </c>
      <c r="C200" t="str">
        <f t="shared" si="9"/>
        <v>2015-19</v>
      </c>
      <c r="D200" t="s">
        <v>3838</v>
      </c>
      <c r="E200" t="str">
        <f t="shared" si="10"/>
        <v>2015-Goias/GO</v>
      </c>
      <c r="F200">
        <v>19</v>
      </c>
      <c r="G200" t="str">
        <f t="shared" si="11"/>
        <v>2015-19-Goias/GO</v>
      </c>
      <c r="H200">
        <v>38</v>
      </c>
      <c r="I200">
        <v>10</v>
      </c>
      <c r="J200">
        <v>8</v>
      </c>
      <c r="K200">
        <v>20</v>
      </c>
      <c r="L200">
        <v>-10</v>
      </c>
      <c r="M200">
        <v>39</v>
      </c>
      <c r="N200">
        <v>49</v>
      </c>
      <c r="O200">
        <v>38</v>
      </c>
      <c r="P200" s="1">
        <v>0.33300000000000002</v>
      </c>
    </row>
    <row r="201" spans="1:16" x14ac:dyDescent="0.3">
      <c r="A201">
        <v>2015</v>
      </c>
      <c r="B201">
        <v>20</v>
      </c>
      <c r="C201" t="str">
        <f t="shared" si="9"/>
        <v>2015-20</v>
      </c>
      <c r="D201" t="s">
        <v>34</v>
      </c>
      <c r="E201" t="str">
        <f t="shared" si="10"/>
        <v>2015-Joinville/SC</v>
      </c>
      <c r="F201">
        <v>20</v>
      </c>
      <c r="G201" t="str">
        <f t="shared" si="11"/>
        <v>2015-20-Joinville/SC</v>
      </c>
      <c r="H201">
        <v>31</v>
      </c>
      <c r="I201">
        <v>7</v>
      </c>
      <c r="J201">
        <v>10</v>
      </c>
      <c r="K201">
        <v>21</v>
      </c>
      <c r="L201">
        <v>-22</v>
      </c>
      <c r="M201">
        <v>26</v>
      </c>
      <c r="N201">
        <v>48</v>
      </c>
      <c r="O201">
        <v>38</v>
      </c>
      <c r="P201" s="1">
        <v>0.27200000000000002</v>
      </c>
    </row>
    <row r="202" spans="1:16" x14ac:dyDescent="0.3">
      <c r="A202">
        <v>2016</v>
      </c>
      <c r="B202">
        <v>1</v>
      </c>
      <c r="C202" t="str">
        <f t="shared" si="9"/>
        <v>2016-1</v>
      </c>
      <c r="D202" t="s">
        <v>26</v>
      </c>
      <c r="E202" t="str">
        <f t="shared" si="10"/>
        <v>2016-Palmeiras/SP</v>
      </c>
      <c r="F202">
        <v>1</v>
      </c>
      <c r="G202" t="str">
        <f t="shared" si="11"/>
        <v>2016-1-Palmeiras/SP</v>
      </c>
      <c r="H202">
        <v>80</v>
      </c>
      <c r="I202">
        <v>24</v>
      </c>
      <c r="J202">
        <v>8</v>
      </c>
      <c r="K202">
        <v>6</v>
      </c>
      <c r="L202">
        <v>30</v>
      </c>
      <c r="M202">
        <v>62</v>
      </c>
      <c r="N202">
        <v>32</v>
      </c>
      <c r="O202">
        <v>38</v>
      </c>
      <c r="P202" s="1">
        <v>0.70199999999999996</v>
      </c>
    </row>
    <row r="203" spans="1:16" x14ac:dyDescent="0.3">
      <c r="A203">
        <v>2016</v>
      </c>
      <c r="B203">
        <v>2</v>
      </c>
      <c r="C203" t="str">
        <f t="shared" si="9"/>
        <v>2016-2</v>
      </c>
      <c r="D203" t="s">
        <v>13</v>
      </c>
      <c r="E203" t="str">
        <f t="shared" si="10"/>
        <v>2016-Santos/SP</v>
      </c>
      <c r="F203">
        <v>2</v>
      </c>
      <c r="G203" t="str">
        <f t="shared" si="11"/>
        <v>2016-2-Santos/SP</v>
      </c>
      <c r="H203">
        <v>71</v>
      </c>
      <c r="I203">
        <v>22</v>
      </c>
      <c r="J203">
        <v>5</v>
      </c>
      <c r="K203">
        <v>11</v>
      </c>
      <c r="L203">
        <v>24</v>
      </c>
      <c r="M203">
        <v>59</v>
      </c>
      <c r="N203">
        <v>35</v>
      </c>
      <c r="O203">
        <v>38</v>
      </c>
      <c r="P203" s="1">
        <v>0.623</v>
      </c>
    </row>
    <row r="204" spans="1:16" x14ac:dyDescent="0.3">
      <c r="A204">
        <v>2016</v>
      </c>
      <c r="B204">
        <v>3</v>
      </c>
      <c r="C204" t="str">
        <f t="shared" si="9"/>
        <v>2016-3</v>
      </c>
      <c r="D204" t="s">
        <v>16</v>
      </c>
      <c r="E204" t="str">
        <f t="shared" si="10"/>
        <v>2016-Flamengo/RJ</v>
      </c>
      <c r="F204">
        <v>3</v>
      </c>
      <c r="G204" t="str">
        <f t="shared" si="11"/>
        <v>2016-3-Flamengo/RJ</v>
      </c>
      <c r="H204">
        <v>71</v>
      </c>
      <c r="I204">
        <v>20</v>
      </c>
      <c r="J204">
        <v>11</v>
      </c>
      <c r="K204">
        <v>7</v>
      </c>
      <c r="L204">
        <v>17</v>
      </c>
      <c r="M204">
        <v>52</v>
      </c>
      <c r="N204">
        <v>35</v>
      </c>
      <c r="O204">
        <v>38</v>
      </c>
      <c r="P204" s="1">
        <v>0.623</v>
      </c>
    </row>
    <row r="205" spans="1:16" x14ac:dyDescent="0.3">
      <c r="A205">
        <v>2016</v>
      </c>
      <c r="B205">
        <v>4</v>
      </c>
      <c r="C205" t="str">
        <f t="shared" si="9"/>
        <v>2016-4</v>
      </c>
      <c r="D205" t="s">
        <v>3828</v>
      </c>
      <c r="E205" t="str">
        <f t="shared" si="10"/>
        <v>2016-Atletico/MG</v>
      </c>
      <c r="F205">
        <v>4</v>
      </c>
      <c r="G205" t="str">
        <f t="shared" si="11"/>
        <v>2016-4-Atletico/MG</v>
      </c>
      <c r="H205">
        <v>62</v>
      </c>
      <c r="I205">
        <v>17</v>
      </c>
      <c r="J205">
        <v>11</v>
      </c>
      <c r="K205">
        <v>9</v>
      </c>
      <c r="L205">
        <v>11</v>
      </c>
      <c r="M205">
        <v>61</v>
      </c>
      <c r="N205">
        <v>50</v>
      </c>
      <c r="O205">
        <v>37</v>
      </c>
      <c r="P205" s="1">
        <v>0.55900000000000005</v>
      </c>
    </row>
    <row r="206" spans="1:16" x14ac:dyDescent="0.3">
      <c r="A206">
        <v>2016</v>
      </c>
      <c r="B206">
        <v>5</v>
      </c>
      <c r="C206" t="str">
        <f t="shared" si="9"/>
        <v>2016-5</v>
      </c>
      <c r="D206" t="s">
        <v>27</v>
      </c>
      <c r="E206" t="str">
        <f t="shared" si="10"/>
        <v>2016-Botafogo/RJ</v>
      </c>
      <c r="F206">
        <v>5</v>
      </c>
      <c r="G206" t="str">
        <f t="shared" si="11"/>
        <v>2016-5-Botafogo/RJ</v>
      </c>
      <c r="H206">
        <v>59</v>
      </c>
      <c r="I206">
        <v>17</v>
      </c>
      <c r="J206">
        <v>8</v>
      </c>
      <c r="K206">
        <v>13</v>
      </c>
      <c r="L206">
        <v>4</v>
      </c>
      <c r="M206">
        <v>43</v>
      </c>
      <c r="N206">
        <v>39</v>
      </c>
      <c r="O206">
        <v>38</v>
      </c>
      <c r="P206" s="1">
        <v>0.51800000000000002</v>
      </c>
    </row>
    <row r="207" spans="1:16" x14ac:dyDescent="0.3">
      <c r="A207">
        <v>2016</v>
      </c>
      <c r="B207">
        <v>6</v>
      </c>
      <c r="C207" t="str">
        <f t="shared" si="9"/>
        <v>2016-6</v>
      </c>
      <c r="D207" t="s">
        <v>3827</v>
      </c>
      <c r="E207" t="str">
        <f t="shared" si="10"/>
        <v>2016-Atletico/PR</v>
      </c>
      <c r="F207">
        <v>6</v>
      </c>
      <c r="G207" t="str">
        <f t="shared" si="11"/>
        <v>2016-6-Atletico/PR</v>
      </c>
      <c r="H207">
        <v>57</v>
      </c>
      <c r="I207">
        <v>17</v>
      </c>
      <c r="J207">
        <v>6</v>
      </c>
      <c r="K207">
        <v>15</v>
      </c>
      <c r="L207">
        <v>6</v>
      </c>
      <c r="M207">
        <v>38</v>
      </c>
      <c r="N207">
        <v>32</v>
      </c>
      <c r="O207">
        <v>38</v>
      </c>
      <c r="P207" s="1">
        <v>0.5</v>
      </c>
    </row>
    <row r="208" spans="1:16" x14ac:dyDescent="0.3">
      <c r="A208">
        <v>2016</v>
      </c>
      <c r="B208">
        <v>7</v>
      </c>
      <c r="C208" t="str">
        <f t="shared" si="9"/>
        <v>2016-7</v>
      </c>
      <c r="D208" t="s">
        <v>19</v>
      </c>
      <c r="E208" t="str">
        <f t="shared" si="10"/>
        <v>2016-Corinthians/SP</v>
      </c>
      <c r="F208">
        <v>7</v>
      </c>
      <c r="G208" t="str">
        <f t="shared" si="11"/>
        <v>2016-7-Corinthians/SP</v>
      </c>
      <c r="H208">
        <v>55</v>
      </c>
      <c r="I208">
        <v>15</v>
      </c>
      <c r="J208">
        <v>10</v>
      </c>
      <c r="K208">
        <v>13</v>
      </c>
      <c r="L208">
        <v>6</v>
      </c>
      <c r="M208">
        <v>48</v>
      </c>
      <c r="N208">
        <v>42</v>
      </c>
      <c r="O208">
        <v>38</v>
      </c>
      <c r="P208" s="1">
        <v>0.48199999999999998</v>
      </c>
    </row>
    <row r="209" spans="1:16" x14ac:dyDescent="0.3">
      <c r="A209">
        <v>2016</v>
      </c>
      <c r="B209">
        <v>8</v>
      </c>
      <c r="C209" t="str">
        <f t="shared" si="9"/>
        <v>2016-8</v>
      </c>
      <c r="D209" t="s">
        <v>23</v>
      </c>
      <c r="E209" t="str">
        <f t="shared" si="10"/>
        <v>2016-Ponte Preta/SP</v>
      </c>
      <c r="F209">
        <v>8</v>
      </c>
      <c r="G209" t="str">
        <f t="shared" si="11"/>
        <v>2016-8-Ponte Preta/SP</v>
      </c>
      <c r="H209">
        <v>53</v>
      </c>
      <c r="I209">
        <v>15</v>
      </c>
      <c r="J209">
        <v>8</v>
      </c>
      <c r="K209">
        <v>15</v>
      </c>
      <c r="L209">
        <v>-4</v>
      </c>
      <c r="M209">
        <v>48</v>
      </c>
      <c r="N209">
        <v>52</v>
      </c>
      <c r="O209">
        <v>38</v>
      </c>
      <c r="P209" s="1">
        <v>0.46500000000000002</v>
      </c>
    </row>
    <row r="210" spans="1:16" x14ac:dyDescent="0.3">
      <c r="A210">
        <v>2016</v>
      </c>
      <c r="B210">
        <v>9</v>
      </c>
      <c r="C210" t="str">
        <f t="shared" si="9"/>
        <v>2016-9</v>
      </c>
      <c r="D210" t="s">
        <v>3833</v>
      </c>
      <c r="E210" t="str">
        <f t="shared" si="10"/>
        <v>2016-Gremio/RS</v>
      </c>
      <c r="F210">
        <v>9</v>
      </c>
      <c r="G210" t="str">
        <f t="shared" si="11"/>
        <v>2016-9-Gremio/RS</v>
      </c>
      <c r="H210">
        <v>53</v>
      </c>
      <c r="I210">
        <v>14</v>
      </c>
      <c r="J210">
        <v>11</v>
      </c>
      <c r="K210">
        <v>13</v>
      </c>
      <c r="L210">
        <v>-3</v>
      </c>
      <c r="M210">
        <v>41</v>
      </c>
      <c r="N210">
        <v>44</v>
      </c>
      <c r="O210">
        <v>38</v>
      </c>
      <c r="P210" s="1">
        <v>0.46500000000000002</v>
      </c>
    </row>
    <row r="211" spans="1:16" x14ac:dyDescent="0.3">
      <c r="A211">
        <v>2016</v>
      </c>
      <c r="B211">
        <v>10</v>
      </c>
      <c r="C211" t="str">
        <f t="shared" si="9"/>
        <v>2016-10</v>
      </c>
      <c r="D211" t="s">
        <v>3825</v>
      </c>
      <c r="E211" t="str">
        <f t="shared" si="10"/>
        <v>2016-Sao Paulo/SP</v>
      </c>
      <c r="F211">
        <v>10</v>
      </c>
      <c r="G211" t="str">
        <f t="shared" si="11"/>
        <v>2016-10-Sao Paulo/SP</v>
      </c>
      <c r="H211">
        <v>52</v>
      </c>
      <c r="I211">
        <v>14</v>
      </c>
      <c r="J211">
        <v>10</v>
      </c>
      <c r="K211">
        <v>14</v>
      </c>
      <c r="L211">
        <v>8</v>
      </c>
      <c r="M211">
        <v>44</v>
      </c>
      <c r="N211">
        <v>36</v>
      </c>
      <c r="O211">
        <v>38</v>
      </c>
      <c r="P211" s="1">
        <v>0.45600000000000002</v>
      </c>
    </row>
    <row r="212" spans="1:16" x14ac:dyDescent="0.3">
      <c r="A212">
        <v>2016</v>
      </c>
      <c r="B212">
        <v>11</v>
      </c>
      <c r="C212" t="str">
        <f t="shared" si="9"/>
        <v>2016-11</v>
      </c>
      <c r="D212" t="s">
        <v>33</v>
      </c>
      <c r="E212" t="str">
        <f t="shared" si="10"/>
        <v>2016-Chapecoense/SC</v>
      </c>
      <c r="F212">
        <v>11</v>
      </c>
      <c r="G212" t="str">
        <f t="shared" si="11"/>
        <v>2016-11-Chapecoense/SC</v>
      </c>
      <c r="H212">
        <v>52</v>
      </c>
      <c r="I212">
        <v>13</v>
      </c>
      <c r="J212">
        <v>13</v>
      </c>
      <c r="K212">
        <v>11</v>
      </c>
      <c r="L212">
        <v>-4</v>
      </c>
      <c r="M212">
        <v>49</v>
      </c>
      <c r="N212">
        <v>53</v>
      </c>
      <c r="O212">
        <v>37</v>
      </c>
      <c r="P212" s="1">
        <v>0.46800000000000003</v>
      </c>
    </row>
    <row r="213" spans="1:16" x14ac:dyDescent="0.3">
      <c r="A213">
        <v>2016</v>
      </c>
      <c r="B213">
        <v>12</v>
      </c>
      <c r="C213" t="str">
        <f t="shared" si="9"/>
        <v>2016-12</v>
      </c>
      <c r="D213" t="s">
        <v>12</v>
      </c>
      <c r="E213" t="str">
        <f t="shared" si="10"/>
        <v>2016-Cruzeiro/MG</v>
      </c>
      <c r="F213">
        <v>12</v>
      </c>
      <c r="G213" t="str">
        <f t="shared" si="11"/>
        <v>2016-12-Cruzeiro/MG</v>
      </c>
      <c r="H213">
        <v>51</v>
      </c>
      <c r="I213">
        <v>14</v>
      </c>
      <c r="J213">
        <v>9</v>
      </c>
      <c r="K213">
        <v>15</v>
      </c>
      <c r="L213">
        <v>-1</v>
      </c>
      <c r="M213">
        <v>48</v>
      </c>
      <c r="N213">
        <v>49</v>
      </c>
      <c r="O213">
        <v>38</v>
      </c>
      <c r="P213" s="1">
        <v>0.44700000000000001</v>
      </c>
    </row>
    <row r="214" spans="1:16" x14ac:dyDescent="0.3">
      <c r="A214">
        <v>2016</v>
      </c>
      <c r="B214">
        <v>13</v>
      </c>
      <c r="C214" t="str">
        <f t="shared" si="9"/>
        <v>2016-13</v>
      </c>
      <c r="D214" t="s">
        <v>22</v>
      </c>
      <c r="E214" t="str">
        <f t="shared" si="10"/>
        <v>2016-Fluminense/RJ</v>
      </c>
      <c r="F214">
        <v>13</v>
      </c>
      <c r="G214" t="str">
        <f t="shared" si="11"/>
        <v>2016-13-Fluminense/RJ</v>
      </c>
      <c r="H214">
        <v>50</v>
      </c>
      <c r="I214">
        <v>13</v>
      </c>
      <c r="J214">
        <v>11</v>
      </c>
      <c r="K214">
        <v>14</v>
      </c>
      <c r="L214">
        <v>0</v>
      </c>
      <c r="M214">
        <v>45</v>
      </c>
      <c r="N214">
        <v>45</v>
      </c>
      <c r="O214">
        <v>38</v>
      </c>
      <c r="P214" s="1">
        <v>0.439</v>
      </c>
    </row>
    <row r="215" spans="1:16" x14ac:dyDescent="0.3">
      <c r="A215">
        <v>2016</v>
      </c>
      <c r="B215">
        <v>14</v>
      </c>
      <c r="C215" t="str">
        <f t="shared" si="9"/>
        <v>2016-14</v>
      </c>
      <c r="D215" t="s">
        <v>29</v>
      </c>
      <c r="E215" t="str">
        <f t="shared" si="10"/>
        <v>2016-Sport/PE</v>
      </c>
      <c r="F215">
        <v>14</v>
      </c>
      <c r="G215" t="str">
        <f t="shared" si="11"/>
        <v>2016-14-Sport/PE</v>
      </c>
      <c r="H215">
        <v>47</v>
      </c>
      <c r="I215">
        <v>13</v>
      </c>
      <c r="J215">
        <v>8</v>
      </c>
      <c r="K215">
        <v>17</v>
      </c>
      <c r="L215">
        <v>-6</v>
      </c>
      <c r="M215">
        <v>49</v>
      </c>
      <c r="N215">
        <v>55</v>
      </c>
      <c r="O215">
        <v>38</v>
      </c>
      <c r="P215" s="1">
        <v>0.41199999999999998</v>
      </c>
    </row>
    <row r="216" spans="1:16" x14ac:dyDescent="0.3">
      <c r="A216">
        <v>2016</v>
      </c>
      <c r="B216">
        <v>15</v>
      </c>
      <c r="C216" t="str">
        <f t="shared" si="9"/>
        <v>2016-15</v>
      </c>
      <c r="D216" t="s">
        <v>14</v>
      </c>
      <c r="E216" t="str">
        <f t="shared" si="10"/>
        <v>2016-Coritiba/PR</v>
      </c>
      <c r="F216">
        <v>15</v>
      </c>
      <c r="G216" t="str">
        <f t="shared" si="11"/>
        <v>2016-15-Coritiba/PR</v>
      </c>
      <c r="H216">
        <v>46</v>
      </c>
      <c r="I216">
        <v>11</v>
      </c>
      <c r="J216">
        <v>13</v>
      </c>
      <c r="K216">
        <v>14</v>
      </c>
      <c r="L216">
        <v>-1</v>
      </c>
      <c r="M216">
        <v>41</v>
      </c>
      <c r="N216">
        <v>42</v>
      </c>
      <c r="O216">
        <v>38</v>
      </c>
      <c r="P216" s="1">
        <v>0.40400000000000003</v>
      </c>
    </row>
    <row r="217" spans="1:16" x14ac:dyDescent="0.3">
      <c r="A217">
        <v>2016</v>
      </c>
      <c r="B217">
        <v>16</v>
      </c>
      <c r="C217" t="str">
        <f t="shared" si="9"/>
        <v>2016-16</v>
      </c>
      <c r="D217" t="s">
        <v>3836</v>
      </c>
      <c r="E217" t="str">
        <f t="shared" si="10"/>
        <v>2016-Vitoria/BA</v>
      </c>
      <c r="F217">
        <v>16</v>
      </c>
      <c r="G217" t="str">
        <f t="shared" si="11"/>
        <v>2016-16-Vitoria/BA</v>
      </c>
      <c r="H217">
        <v>45</v>
      </c>
      <c r="I217">
        <v>12</v>
      </c>
      <c r="J217">
        <v>9</v>
      </c>
      <c r="K217">
        <v>17</v>
      </c>
      <c r="L217">
        <v>-2</v>
      </c>
      <c r="M217">
        <v>51</v>
      </c>
      <c r="N217">
        <v>53</v>
      </c>
      <c r="O217">
        <v>38</v>
      </c>
      <c r="P217" s="1">
        <v>0.39500000000000002</v>
      </c>
    </row>
    <row r="218" spans="1:16" x14ac:dyDescent="0.3">
      <c r="A218">
        <v>2016</v>
      </c>
      <c r="B218">
        <v>17</v>
      </c>
      <c r="C218" t="str">
        <f t="shared" si="9"/>
        <v>2016-17</v>
      </c>
      <c r="D218" t="s">
        <v>15</v>
      </c>
      <c r="E218" t="str">
        <f t="shared" si="10"/>
        <v>2016-Internacional/RS</v>
      </c>
      <c r="F218">
        <v>17</v>
      </c>
      <c r="G218" t="str">
        <f t="shared" si="11"/>
        <v>2016-17-Internacional/RS</v>
      </c>
      <c r="H218">
        <v>43</v>
      </c>
      <c r="I218">
        <v>11</v>
      </c>
      <c r="J218">
        <v>10</v>
      </c>
      <c r="K218">
        <v>17</v>
      </c>
      <c r="L218">
        <v>-6</v>
      </c>
      <c r="M218">
        <v>35</v>
      </c>
      <c r="N218">
        <v>41</v>
      </c>
      <c r="O218">
        <v>38</v>
      </c>
      <c r="P218" s="1">
        <v>0.377</v>
      </c>
    </row>
    <row r="219" spans="1:16" x14ac:dyDescent="0.3">
      <c r="A219">
        <v>2016</v>
      </c>
      <c r="B219">
        <v>18</v>
      </c>
      <c r="C219" t="str">
        <f t="shared" si="9"/>
        <v>2016-18</v>
      </c>
      <c r="D219" t="s">
        <v>17</v>
      </c>
      <c r="E219" t="str">
        <f t="shared" si="10"/>
        <v>2016-Figueirense/SC</v>
      </c>
      <c r="F219">
        <v>18</v>
      </c>
      <c r="G219" t="str">
        <f t="shared" si="11"/>
        <v>2016-18-Figueirense/SC</v>
      </c>
      <c r="H219">
        <v>37</v>
      </c>
      <c r="I219">
        <v>8</v>
      </c>
      <c r="J219">
        <v>13</v>
      </c>
      <c r="K219">
        <v>17</v>
      </c>
      <c r="L219">
        <v>-20</v>
      </c>
      <c r="M219">
        <v>30</v>
      </c>
      <c r="N219">
        <v>50</v>
      </c>
      <c r="O219">
        <v>38</v>
      </c>
      <c r="P219" s="1">
        <v>0.32500000000000001</v>
      </c>
    </row>
    <row r="220" spans="1:16" x14ac:dyDescent="0.3">
      <c r="A220">
        <v>2016</v>
      </c>
      <c r="B220">
        <v>19</v>
      </c>
      <c r="C220" t="str">
        <f t="shared" si="9"/>
        <v>2016-19</v>
      </c>
      <c r="D220" t="s">
        <v>28</v>
      </c>
      <c r="E220" t="str">
        <f t="shared" si="10"/>
        <v>2016-Santa Cruz/PE</v>
      </c>
      <c r="F220">
        <v>19</v>
      </c>
      <c r="G220" t="str">
        <f t="shared" si="11"/>
        <v>2016-19-Santa Cruz/PE</v>
      </c>
      <c r="H220">
        <v>31</v>
      </c>
      <c r="I220">
        <v>8</v>
      </c>
      <c r="J220">
        <v>7</v>
      </c>
      <c r="K220">
        <v>23</v>
      </c>
      <c r="L220">
        <v>-24</v>
      </c>
      <c r="M220">
        <v>45</v>
      </c>
      <c r="N220">
        <v>69</v>
      </c>
      <c r="O220">
        <v>38</v>
      </c>
      <c r="P220" s="1">
        <v>0.27200000000000002</v>
      </c>
    </row>
    <row r="221" spans="1:16" x14ac:dyDescent="0.3">
      <c r="A221">
        <v>2016</v>
      </c>
      <c r="B221">
        <v>20</v>
      </c>
      <c r="C221" t="str">
        <f t="shared" si="9"/>
        <v>2016-20</v>
      </c>
      <c r="D221" t="s">
        <v>3832</v>
      </c>
      <c r="E221" t="str">
        <f t="shared" si="10"/>
        <v>2016-America/MG</v>
      </c>
      <c r="F221">
        <v>20</v>
      </c>
      <c r="G221" t="str">
        <f t="shared" si="11"/>
        <v>2016-20-America/MG</v>
      </c>
      <c r="H221">
        <v>28</v>
      </c>
      <c r="I221">
        <v>7</v>
      </c>
      <c r="J221">
        <v>7</v>
      </c>
      <c r="K221">
        <v>24</v>
      </c>
      <c r="L221">
        <v>-35</v>
      </c>
      <c r="M221">
        <v>23</v>
      </c>
      <c r="N221">
        <v>58</v>
      </c>
      <c r="O221">
        <v>38</v>
      </c>
      <c r="P221" s="1">
        <v>0.246</v>
      </c>
    </row>
    <row r="222" spans="1:16" x14ac:dyDescent="0.3">
      <c r="A222">
        <v>2017</v>
      </c>
      <c r="B222">
        <v>1</v>
      </c>
      <c r="C222" t="str">
        <f t="shared" si="9"/>
        <v>2017-1</v>
      </c>
      <c r="D222" t="s">
        <v>19</v>
      </c>
      <c r="E222" t="str">
        <f t="shared" si="10"/>
        <v>2017-Corinthians/SP</v>
      </c>
      <c r="F222">
        <v>1</v>
      </c>
      <c r="G222" t="str">
        <f t="shared" si="11"/>
        <v>2017-1-Corinthians/SP</v>
      </c>
      <c r="H222">
        <v>72</v>
      </c>
      <c r="I222">
        <v>21</v>
      </c>
      <c r="J222">
        <v>9</v>
      </c>
      <c r="K222">
        <v>8</v>
      </c>
      <c r="L222">
        <v>20</v>
      </c>
      <c r="M222">
        <v>50</v>
      </c>
      <c r="N222">
        <v>30</v>
      </c>
      <c r="O222">
        <v>38</v>
      </c>
      <c r="P222" s="1">
        <v>0.63200000000000001</v>
      </c>
    </row>
    <row r="223" spans="1:16" x14ac:dyDescent="0.3">
      <c r="A223">
        <v>2017</v>
      </c>
      <c r="B223">
        <v>2</v>
      </c>
      <c r="C223" t="str">
        <f t="shared" si="9"/>
        <v>2017-2</v>
      </c>
      <c r="D223" t="s">
        <v>26</v>
      </c>
      <c r="E223" t="str">
        <f t="shared" si="10"/>
        <v>2017-Palmeiras/SP</v>
      </c>
      <c r="F223">
        <v>2</v>
      </c>
      <c r="G223" t="str">
        <f t="shared" si="11"/>
        <v>2017-2-Palmeiras/SP</v>
      </c>
      <c r="H223">
        <v>63</v>
      </c>
      <c r="I223">
        <v>19</v>
      </c>
      <c r="J223">
        <v>6</v>
      </c>
      <c r="K223">
        <v>13</v>
      </c>
      <c r="L223">
        <v>16</v>
      </c>
      <c r="M223">
        <v>61</v>
      </c>
      <c r="N223">
        <v>45</v>
      </c>
      <c r="O223">
        <v>38</v>
      </c>
      <c r="P223" s="1">
        <v>0.55300000000000005</v>
      </c>
    </row>
    <row r="224" spans="1:16" x14ac:dyDescent="0.3">
      <c r="A224">
        <v>2017</v>
      </c>
      <c r="B224">
        <v>3</v>
      </c>
      <c r="C224" t="str">
        <f t="shared" si="9"/>
        <v>2017-3</v>
      </c>
      <c r="D224" t="s">
        <v>13</v>
      </c>
      <c r="E224" t="str">
        <f t="shared" si="10"/>
        <v>2017-Santos/SP</v>
      </c>
      <c r="F224">
        <v>3</v>
      </c>
      <c r="G224" t="str">
        <f t="shared" si="11"/>
        <v>2017-3-Santos/SP</v>
      </c>
      <c r="H224">
        <v>63</v>
      </c>
      <c r="I224">
        <v>17</v>
      </c>
      <c r="J224">
        <v>12</v>
      </c>
      <c r="K224">
        <v>9</v>
      </c>
      <c r="L224">
        <v>10</v>
      </c>
      <c r="M224">
        <v>42</v>
      </c>
      <c r="N224">
        <v>32</v>
      </c>
      <c r="O224">
        <v>38</v>
      </c>
      <c r="P224" s="1">
        <v>0.55300000000000005</v>
      </c>
    </row>
    <row r="225" spans="1:16" x14ac:dyDescent="0.3">
      <c r="A225">
        <v>2017</v>
      </c>
      <c r="B225">
        <v>4</v>
      </c>
      <c r="C225" t="str">
        <f t="shared" si="9"/>
        <v>2017-4</v>
      </c>
      <c r="D225" t="s">
        <v>3833</v>
      </c>
      <c r="E225" t="str">
        <f t="shared" si="10"/>
        <v>2017-Gremio/RS</v>
      </c>
      <c r="F225">
        <v>4</v>
      </c>
      <c r="G225" t="str">
        <f t="shared" si="11"/>
        <v>2017-4-Gremio/RS</v>
      </c>
      <c r="H225">
        <v>62</v>
      </c>
      <c r="I225">
        <v>18</v>
      </c>
      <c r="J225">
        <v>8</v>
      </c>
      <c r="K225">
        <v>12</v>
      </c>
      <c r="L225">
        <v>19</v>
      </c>
      <c r="M225">
        <v>55</v>
      </c>
      <c r="N225">
        <v>36</v>
      </c>
      <c r="O225">
        <v>38</v>
      </c>
      <c r="P225" s="1">
        <v>0.54400000000000004</v>
      </c>
    </row>
    <row r="226" spans="1:16" x14ac:dyDescent="0.3">
      <c r="A226">
        <v>2017</v>
      </c>
      <c r="B226">
        <v>5</v>
      </c>
      <c r="C226" t="str">
        <f t="shared" si="9"/>
        <v>2017-5</v>
      </c>
      <c r="D226" t="s">
        <v>12</v>
      </c>
      <c r="E226" t="str">
        <f t="shared" si="10"/>
        <v>2017-Cruzeiro/MG</v>
      </c>
      <c r="F226">
        <v>5</v>
      </c>
      <c r="G226" t="str">
        <f t="shared" si="11"/>
        <v>2017-5-Cruzeiro/MG</v>
      </c>
      <c r="H226">
        <v>57</v>
      </c>
      <c r="I226">
        <v>15</v>
      </c>
      <c r="J226">
        <v>12</v>
      </c>
      <c r="K226">
        <v>11</v>
      </c>
      <c r="L226">
        <v>8</v>
      </c>
      <c r="M226">
        <v>47</v>
      </c>
      <c r="N226">
        <v>39</v>
      </c>
      <c r="O226">
        <v>38</v>
      </c>
      <c r="P226" s="1">
        <v>0.5</v>
      </c>
    </row>
    <row r="227" spans="1:16" x14ac:dyDescent="0.3">
      <c r="A227">
        <v>2017</v>
      </c>
      <c r="B227">
        <v>6</v>
      </c>
      <c r="C227" t="str">
        <f t="shared" si="9"/>
        <v>2017-6</v>
      </c>
      <c r="D227" t="s">
        <v>16</v>
      </c>
      <c r="E227" t="str">
        <f t="shared" si="10"/>
        <v>2017-Flamengo/RJ</v>
      </c>
      <c r="F227">
        <v>6</v>
      </c>
      <c r="G227" t="str">
        <f t="shared" si="11"/>
        <v>2017-6-Flamengo/RJ</v>
      </c>
      <c r="H227">
        <v>56</v>
      </c>
      <c r="I227">
        <v>15</v>
      </c>
      <c r="J227">
        <v>11</v>
      </c>
      <c r="K227">
        <v>12</v>
      </c>
      <c r="L227">
        <v>11</v>
      </c>
      <c r="M227">
        <v>49</v>
      </c>
      <c r="N227">
        <v>38</v>
      </c>
      <c r="O227">
        <v>38</v>
      </c>
      <c r="P227" s="1">
        <v>0.49099999999999999</v>
      </c>
    </row>
    <row r="228" spans="1:16" x14ac:dyDescent="0.3">
      <c r="A228">
        <v>2017</v>
      </c>
      <c r="B228">
        <v>7</v>
      </c>
      <c r="C228" t="str">
        <f t="shared" si="9"/>
        <v>2017-7</v>
      </c>
      <c r="D228" t="s">
        <v>20</v>
      </c>
      <c r="E228" t="str">
        <f t="shared" si="10"/>
        <v>2017-Vasco/RJ</v>
      </c>
      <c r="F228">
        <v>7</v>
      </c>
      <c r="G228" t="str">
        <f t="shared" si="11"/>
        <v>2017-7-Vasco/RJ</v>
      </c>
      <c r="H228">
        <v>56</v>
      </c>
      <c r="I228">
        <v>15</v>
      </c>
      <c r="J228">
        <v>11</v>
      </c>
      <c r="K228">
        <v>12</v>
      </c>
      <c r="L228">
        <v>-7</v>
      </c>
      <c r="M228">
        <v>40</v>
      </c>
      <c r="N228">
        <v>47</v>
      </c>
      <c r="O228">
        <v>38</v>
      </c>
      <c r="P228" s="1">
        <v>0.49099999999999999</v>
      </c>
    </row>
    <row r="229" spans="1:16" x14ac:dyDescent="0.3">
      <c r="A229">
        <v>2017</v>
      </c>
      <c r="B229">
        <v>8</v>
      </c>
      <c r="C229" t="str">
        <f t="shared" si="9"/>
        <v>2017-8</v>
      </c>
      <c r="D229" t="s">
        <v>33</v>
      </c>
      <c r="E229" t="str">
        <f t="shared" si="10"/>
        <v>2017-Chapecoense/SC</v>
      </c>
      <c r="F229">
        <v>8</v>
      </c>
      <c r="G229" t="str">
        <f t="shared" si="11"/>
        <v>2017-8-Chapecoense/SC</v>
      </c>
      <c r="H229">
        <v>54</v>
      </c>
      <c r="I229">
        <v>15</v>
      </c>
      <c r="J229">
        <v>9</v>
      </c>
      <c r="K229">
        <v>14</v>
      </c>
      <c r="L229">
        <v>-2</v>
      </c>
      <c r="M229">
        <v>47</v>
      </c>
      <c r="N229">
        <v>49</v>
      </c>
      <c r="O229">
        <v>38</v>
      </c>
      <c r="P229" s="1">
        <v>0.47399999999999998</v>
      </c>
    </row>
    <row r="230" spans="1:16" x14ac:dyDescent="0.3">
      <c r="A230">
        <v>2017</v>
      </c>
      <c r="B230">
        <v>9</v>
      </c>
      <c r="C230" t="str">
        <f t="shared" si="9"/>
        <v>2017-9</v>
      </c>
      <c r="D230" t="s">
        <v>3828</v>
      </c>
      <c r="E230" t="str">
        <f t="shared" si="10"/>
        <v>2017-Atletico/MG</v>
      </c>
      <c r="F230">
        <v>9</v>
      </c>
      <c r="G230" t="str">
        <f t="shared" si="11"/>
        <v>2017-9-Atletico/MG</v>
      </c>
      <c r="H230">
        <v>54</v>
      </c>
      <c r="I230">
        <v>14</v>
      </c>
      <c r="J230">
        <v>12</v>
      </c>
      <c r="K230">
        <v>12</v>
      </c>
      <c r="L230">
        <v>3</v>
      </c>
      <c r="M230">
        <v>52</v>
      </c>
      <c r="N230">
        <v>49</v>
      </c>
      <c r="O230">
        <v>38</v>
      </c>
      <c r="P230" s="1">
        <v>0.47399999999999998</v>
      </c>
    </row>
    <row r="231" spans="1:16" x14ac:dyDescent="0.3">
      <c r="A231">
        <v>2017</v>
      </c>
      <c r="B231">
        <v>10</v>
      </c>
      <c r="C231" t="str">
        <f t="shared" si="9"/>
        <v>2017-10</v>
      </c>
      <c r="D231" t="s">
        <v>27</v>
      </c>
      <c r="E231" t="str">
        <f t="shared" si="10"/>
        <v>2017-Botafogo/RJ</v>
      </c>
      <c r="F231">
        <v>10</v>
      </c>
      <c r="G231" t="str">
        <f t="shared" si="11"/>
        <v>2017-10-Botafogo/RJ</v>
      </c>
      <c r="H231">
        <v>53</v>
      </c>
      <c r="I231">
        <v>14</v>
      </c>
      <c r="J231">
        <v>11</v>
      </c>
      <c r="K231">
        <v>13</v>
      </c>
      <c r="L231">
        <v>3</v>
      </c>
      <c r="M231">
        <v>45</v>
      </c>
      <c r="N231">
        <v>42</v>
      </c>
      <c r="O231">
        <v>38</v>
      </c>
      <c r="P231" s="1">
        <v>0.46500000000000002</v>
      </c>
    </row>
    <row r="232" spans="1:16" x14ac:dyDescent="0.3">
      <c r="A232">
        <v>2017</v>
      </c>
      <c r="B232">
        <v>11</v>
      </c>
      <c r="C232" t="str">
        <f t="shared" si="9"/>
        <v>2017-11</v>
      </c>
      <c r="D232" t="s">
        <v>3827</v>
      </c>
      <c r="E232" t="str">
        <f t="shared" si="10"/>
        <v>2017-Atletico/PR</v>
      </c>
      <c r="F232">
        <v>11</v>
      </c>
      <c r="G232" t="str">
        <f t="shared" si="11"/>
        <v>2017-11-Atletico/PR</v>
      </c>
      <c r="H232">
        <v>51</v>
      </c>
      <c r="I232">
        <v>14</v>
      </c>
      <c r="J232">
        <v>9</v>
      </c>
      <c r="K232">
        <v>15</v>
      </c>
      <c r="L232">
        <v>2</v>
      </c>
      <c r="M232">
        <v>45</v>
      </c>
      <c r="N232">
        <v>43</v>
      </c>
      <c r="O232">
        <v>38</v>
      </c>
      <c r="P232" s="1">
        <v>0.44700000000000001</v>
      </c>
    </row>
    <row r="233" spans="1:16" x14ac:dyDescent="0.3">
      <c r="A233">
        <v>2017</v>
      </c>
      <c r="B233">
        <v>12</v>
      </c>
      <c r="C233" t="str">
        <f t="shared" si="9"/>
        <v>2017-12</v>
      </c>
      <c r="D233" t="s">
        <v>25</v>
      </c>
      <c r="E233" t="str">
        <f t="shared" si="10"/>
        <v>2017-Bahia/BA</v>
      </c>
      <c r="F233">
        <v>12</v>
      </c>
      <c r="G233" t="str">
        <f t="shared" si="11"/>
        <v>2017-12-Bahia/BA</v>
      </c>
      <c r="H233">
        <v>50</v>
      </c>
      <c r="I233">
        <v>13</v>
      </c>
      <c r="J233">
        <v>11</v>
      </c>
      <c r="K233">
        <v>14</v>
      </c>
      <c r="L233">
        <v>2</v>
      </c>
      <c r="M233">
        <v>50</v>
      </c>
      <c r="N233">
        <v>48</v>
      </c>
      <c r="O233">
        <v>38</v>
      </c>
      <c r="P233" s="1">
        <v>0.439</v>
      </c>
    </row>
    <row r="234" spans="1:16" x14ac:dyDescent="0.3">
      <c r="A234">
        <v>2017</v>
      </c>
      <c r="B234">
        <v>13</v>
      </c>
      <c r="C234" t="str">
        <f t="shared" si="9"/>
        <v>2017-13</v>
      </c>
      <c r="D234" t="s">
        <v>3825</v>
      </c>
      <c r="E234" t="str">
        <f t="shared" si="10"/>
        <v>2017-Sao Paulo/SP</v>
      </c>
      <c r="F234">
        <v>13</v>
      </c>
      <c r="G234" t="str">
        <f t="shared" si="11"/>
        <v>2017-13-Sao Paulo/SP</v>
      </c>
      <c r="H234">
        <v>50</v>
      </c>
      <c r="I234">
        <v>13</v>
      </c>
      <c r="J234">
        <v>11</v>
      </c>
      <c r="K234">
        <v>14</v>
      </c>
      <c r="L234">
        <v>-1</v>
      </c>
      <c r="M234">
        <v>48</v>
      </c>
      <c r="N234">
        <v>49</v>
      </c>
      <c r="O234">
        <v>38</v>
      </c>
      <c r="P234" s="1">
        <v>0.439</v>
      </c>
    </row>
    <row r="235" spans="1:16" x14ac:dyDescent="0.3">
      <c r="A235">
        <v>2017</v>
      </c>
      <c r="B235">
        <v>14</v>
      </c>
      <c r="C235" t="str">
        <f t="shared" si="9"/>
        <v>2017-14</v>
      </c>
      <c r="D235" t="s">
        <v>22</v>
      </c>
      <c r="E235" t="str">
        <f t="shared" si="10"/>
        <v>2017-Fluminense/RJ</v>
      </c>
      <c r="F235">
        <v>14</v>
      </c>
      <c r="G235" t="str">
        <f t="shared" si="11"/>
        <v>2017-14-Fluminense/RJ</v>
      </c>
      <c r="H235">
        <v>47</v>
      </c>
      <c r="I235">
        <v>11</v>
      </c>
      <c r="J235">
        <v>14</v>
      </c>
      <c r="K235">
        <v>13</v>
      </c>
      <c r="L235">
        <v>-3</v>
      </c>
      <c r="M235">
        <v>50</v>
      </c>
      <c r="N235">
        <v>53</v>
      </c>
      <c r="O235">
        <v>38</v>
      </c>
      <c r="P235" s="1">
        <v>0.41199999999999998</v>
      </c>
    </row>
    <row r="236" spans="1:16" x14ac:dyDescent="0.3">
      <c r="A236">
        <v>2017</v>
      </c>
      <c r="B236">
        <v>15</v>
      </c>
      <c r="C236" t="str">
        <f t="shared" si="9"/>
        <v>2017-15</v>
      </c>
      <c r="D236" t="s">
        <v>29</v>
      </c>
      <c r="E236" t="str">
        <f t="shared" si="10"/>
        <v>2017-Sport/PE</v>
      </c>
      <c r="F236">
        <v>15</v>
      </c>
      <c r="G236" t="str">
        <f t="shared" si="11"/>
        <v>2017-15-Sport/PE</v>
      </c>
      <c r="H236">
        <v>45</v>
      </c>
      <c r="I236">
        <v>12</v>
      </c>
      <c r="J236">
        <v>9</v>
      </c>
      <c r="K236">
        <v>17</v>
      </c>
      <c r="L236">
        <v>-12</v>
      </c>
      <c r="M236">
        <v>46</v>
      </c>
      <c r="N236">
        <v>58</v>
      </c>
      <c r="O236">
        <v>38</v>
      </c>
      <c r="P236" s="1">
        <v>0.39500000000000002</v>
      </c>
    </row>
    <row r="237" spans="1:16" x14ac:dyDescent="0.3">
      <c r="A237">
        <v>2017</v>
      </c>
      <c r="B237">
        <v>16</v>
      </c>
      <c r="C237" t="str">
        <f t="shared" si="9"/>
        <v>2017-16</v>
      </c>
      <c r="D237" t="s">
        <v>3836</v>
      </c>
      <c r="E237" t="str">
        <f t="shared" si="10"/>
        <v>2017-Vitoria/BA</v>
      </c>
      <c r="F237">
        <v>16</v>
      </c>
      <c r="G237" t="str">
        <f t="shared" si="11"/>
        <v>2017-16-Vitoria/BA</v>
      </c>
      <c r="H237">
        <v>43</v>
      </c>
      <c r="I237">
        <v>11</v>
      </c>
      <c r="J237">
        <v>10</v>
      </c>
      <c r="K237">
        <v>17</v>
      </c>
      <c r="L237">
        <v>-8</v>
      </c>
      <c r="M237">
        <v>50</v>
      </c>
      <c r="N237">
        <v>58</v>
      </c>
      <c r="O237">
        <v>38</v>
      </c>
      <c r="P237" s="1">
        <v>0.377</v>
      </c>
    </row>
    <row r="238" spans="1:16" x14ac:dyDescent="0.3">
      <c r="A238">
        <v>2017</v>
      </c>
      <c r="B238">
        <v>17</v>
      </c>
      <c r="C238" t="str">
        <f t="shared" si="9"/>
        <v>2017-17</v>
      </c>
      <c r="D238" t="s">
        <v>14</v>
      </c>
      <c r="E238" t="str">
        <f t="shared" si="10"/>
        <v>2017-Coritiba/PR</v>
      </c>
      <c r="F238">
        <v>17</v>
      </c>
      <c r="G238" t="str">
        <f t="shared" si="11"/>
        <v>2017-17-Coritiba/PR</v>
      </c>
      <c r="H238">
        <v>43</v>
      </c>
      <c r="I238">
        <v>11</v>
      </c>
      <c r="J238">
        <v>10</v>
      </c>
      <c r="K238">
        <v>17</v>
      </c>
      <c r="L238">
        <v>-9</v>
      </c>
      <c r="M238">
        <v>42</v>
      </c>
      <c r="N238">
        <v>51</v>
      </c>
      <c r="O238">
        <v>38</v>
      </c>
      <c r="P238" s="1">
        <v>0.377</v>
      </c>
    </row>
    <row r="239" spans="1:16" x14ac:dyDescent="0.3">
      <c r="A239">
        <v>2017</v>
      </c>
      <c r="B239">
        <v>18</v>
      </c>
      <c r="C239" t="str">
        <f t="shared" si="9"/>
        <v>2017-18</v>
      </c>
      <c r="D239" t="s">
        <v>3835</v>
      </c>
      <c r="E239" t="str">
        <f t="shared" si="10"/>
        <v>2017-Avai/SC</v>
      </c>
      <c r="F239">
        <v>18</v>
      </c>
      <c r="G239" t="str">
        <f t="shared" si="11"/>
        <v>2017-18-Avai/SC</v>
      </c>
      <c r="H239">
        <v>43</v>
      </c>
      <c r="I239">
        <v>10</v>
      </c>
      <c r="J239">
        <v>13</v>
      </c>
      <c r="K239">
        <v>15</v>
      </c>
      <c r="L239">
        <v>-19</v>
      </c>
      <c r="M239">
        <v>29</v>
      </c>
      <c r="N239">
        <v>48</v>
      </c>
      <c r="O239">
        <v>38</v>
      </c>
      <c r="P239" s="1">
        <v>0.377</v>
      </c>
    </row>
    <row r="240" spans="1:16" x14ac:dyDescent="0.3">
      <c r="A240">
        <v>2017</v>
      </c>
      <c r="B240">
        <v>19</v>
      </c>
      <c r="C240" t="str">
        <f t="shared" si="9"/>
        <v>2017-19</v>
      </c>
      <c r="D240" t="s">
        <v>23</v>
      </c>
      <c r="E240" t="str">
        <f t="shared" si="10"/>
        <v>2017-Ponte Preta/SP</v>
      </c>
      <c r="F240">
        <v>19</v>
      </c>
      <c r="G240" t="str">
        <f t="shared" si="11"/>
        <v>2017-19-Ponte Preta/SP</v>
      </c>
      <c r="H240">
        <v>39</v>
      </c>
      <c r="I240">
        <v>10</v>
      </c>
      <c r="J240">
        <v>9</v>
      </c>
      <c r="K240">
        <v>19</v>
      </c>
      <c r="L240">
        <v>-15</v>
      </c>
      <c r="M240">
        <v>37</v>
      </c>
      <c r="N240">
        <v>52</v>
      </c>
      <c r="O240">
        <v>38</v>
      </c>
      <c r="P240" s="1">
        <v>0.34200000000000003</v>
      </c>
    </row>
    <row r="241" spans="1:16" x14ac:dyDescent="0.3">
      <c r="A241">
        <v>2017</v>
      </c>
      <c r="B241">
        <v>20</v>
      </c>
      <c r="C241" t="str">
        <f t="shared" si="9"/>
        <v>2017-20</v>
      </c>
      <c r="D241" t="s">
        <v>3831</v>
      </c>
      <c r="E241" t="str">
        <f t="shared" si="10"/>
        <v>2017-Atletico/GO</v>
      </c>
      <c r="F241">
        <v>20</v>
      </c>
      <c r="G241" t="str">
        <f t="shared" si="11"/>
        <v>2017-20-Atletico/GO</v>
      </c>
      <c r="H241">
        <v>36</v>
      </c>
      <c r="I241">
        <v>9</v>
      </c>
      <c r="J241">
        <v>9</v>
      </c>
      <c r="K241">
        <v>20</v>
      </c>
      <c r="L241">
        <v>-18</v>
      </c>
      <c r="M241">
        <v>38</v>
      </c>
      <c r="N241">
        <v>56</v>
      </c>
      <c r="O241">
        <v>38</v>
      </c>
      <c r="P241" s="1">
        <v>0.316</v>
      </c>
    </row>
    <row r="242" spans="1:16" x14ac:dyDescent="0.3">
      <c r="A242">
        <v>2018</v>
      </c>
      <c r="B242">
        <v>1</v>
      </c>
      <c r="C242" t="str">
        <f t="shared" si="9"/>
        <v>2018-1</v>
      </c>
      <c r="D242" t="s">
        <v>26</v>
      </c>
      <c r="E242" t="str">
        <f t="shared" si="10"/>
        <v>2018-Palmeiras/SP</v>
      </c>
      <c r="F242">
        <v>1</v>
      </c>
      <c r="G242" t="str">
        <f t="shared" si="11"/>
        <v>2018-1-Palmeiras/SP</v>
      </c>
      <c r="H242">
        <v>80</v>
      </c>
      <c r="I242">
        <v>23</v>
      </c>
      <c r="J242">
        <v>11</v>
      </c>
      <c r="K242">
        <v>4</v>
      </c>
      <c r="L242">
        <v>38</v>
      </c>
      <c r="M242">
        <v>64</v>
      </c>
      <c r="N242">
        <v>26</v>
      </c>
      <c r="O242">
        <v>38</v>
      </c>
      <c r="P242" s="1">
        <v>0.70199999999999996</v>
      </c>
    </row>
    <row r="243" spans="1:16" x14ac:dyDescent="0.3">
      <c r="A243">
        <v>2018</v>
      </c>
      <c r="B243">
        <v>2</v>
      </c>
      <c r="C243" t="str">
        <f t="shared" si="9"/>
        <v>2018-2</v>
      </c>
      <c r="D243" t="s">
        <v>16</v>
      </c>
      <c r="E243" t="str">
        <f t="shared" si="10"/>
        <v>2018-Flamengo/RJ</v>
      </c>
      <c r="F243">
        <v>2</v>
      </c>
      <c r="G243" t="str">
        <f t="shared" si="11"/>
        <v>2018-2-Flamengo/RJ</v>
      </c>
      <c r="H243">
        <v>72</v>
      </c>
      <c r="I243">
        <v>21</v>
      </c>
      <c r="J243">
        <v>9</v>
      </c>
      <c r="K243">
        <v>8</v>
      </c>
      <c r="L243">
        <v>30</v>
      </c>
      <c r="M243">
        <v>59</v>
      </c>
      <c r="N243">
        <v>29</v>
      </c>
      <c r="O243">
        <v>38</v>
      </c>
      <c r="P243" s="1">
        <v>0.63200000000000001</v>
      </c>
    </row>
    <row r="244" spans="1:16" x14ac:dyDescent="0.3">
      <c r="A244">
        <v>2018</v>
      </c>
      <c r="B244">
        <v>3</v>
      </c>
      <c r="C244" t="str">
        <f t="shared" si="9"/>
        <v>2018-3</v>
      </c>
      <c r="D244" t="s">
        <v>15</v>
      </c>
      <c r="E244" t="str">
        <f t="shared" si="10"/>
        <v>2018-Internacional/RS</v>
      </c>
      <c r="F244">
        <v>3</v>
      </c>
      <c r="G244" t="str">
        <f t="shared" si="11"/>
        <v>2018-3-Internacional/RS</v>
      </c>
      <c r="H244">
        <v>69</v>
      </c>
      <c r="I244">
        <v>19</v>
      </c>
      <c r="J244">
        <v>12</v>
      </c>
      <c r="K244">
        <v>7</v>
      </c>
      <c r="L244">
        <v>22</v>
      </c>
      <c r="M244">
        <v>51</v>
      </c>
      <c r="N244">
        <v>29</v>
      </c>
      <c r="O244">
        <v>38</v>
      </c>
      <c r="P244" s="1">
        <v>0.60499999999999998</v>
      </c>
    </row>
    <row r="245" spans="1:16" x14ac:dyDescent="0.3">
      <c r="A245">
        <v>2018</v>
      </c>
      <c r="B245">
        <v>4</v>
      </c>
      <c r="C245" t="str">
        <f t="shared" si="9"/>
        <v>2018-4</v>
      </c>
      <c r="D245" t="s">
        <v>3833</v>
      </c>
      <c r="E245" t="str">
        <f t="shared" si="10"/>
        <v>2018-Gremio/RS</v>
      </c>
      <c r="F245">
        <v>4</v>
      </c>
      <c r="G245" t="str">
        <f t="shared" si="11"/>
        <v>2018-4-Gremio/RS</v>
      </c>
      <c r="H245">
        <v>66</v>
      </c>
      <c r="I245">
        <v>18</v>
      </c>
      <c r="J245">
        <v>12</v>
      </c>
      <c r="K245">
        <v>8</v>
      </c>
      <c r="L245">
        <v>21</v>
      </c>
      <c r="M245">
        <v>48</v>
      </c>
      <c r="N245">
        <v>27</v>
      </c>
      <c r="O245">
        <v>38</v>
      </c>
      <c r="P245" s="1">
        <v>0.57899999999999996</v>
      </c>
    </row>
    <row r="246" spans="1:16" x14ac:dyDescent="0.3">
      <c r="A246">
        <v>2018</v>
      </c>
      <c r="B246">
        <v>5</v>
      </c>
      <c r="C246" t="str">
        <f t="shared" si="9"/>
        <v>2018-5</v>
      </c>
      <c r="D246" t="s">
        <v>3825</v>
      </c>
      <c r="E246" t="str">
        <f t="shared" si="10"/>
        <v>2018-Sao Paulo/SP</v>
      </c>
      <c r="F246">
        <v>5</v>
      </c>
      <c r="G246" t="str">
        <f t="shared" si="11"/>
        <v>2018-5-Sao Paulo/SP</v>
      </c>
      <c r="H246">
        <v>63</v>
      </c>
      <c r="I246">
        <v>16</v>
      </c>
      <c r="J246">
        <v>15</v>
      </c>
      <c r="K246">
        <v>7</v>
      </c>
      <c r="L246">
        <v>12</v>
      </c>
      <c r="M246">
        <v>46</v>
      </c>
      <c r="N246">
        <v>34</v>
      </c>
      <c r="O246">
        <v>38</v>
      </c>
      <c r="P246" s="1">
        <v>0.55300000000000005</v>
      </c>
    </row>
    <row r="247" spans="1:16" x14ac:dyDescent="0.3">
      <c r="A247">
        <v>2018</v>
      </c>
      <c r="B247">
        <v>6</v>
      </c>
      <c r="C247" t="str">
        <f t="shared" si="9"/>
        <v>2018-6</v>
      </c>
      <c r="D247" t="s">
        <v>3828</v>
      </c>
      <c r="E247" t="str">
        <f t="shared" si="10"/>
        <v>2018-Atletico/MG</v>
      </c>
      <c r="F247">
        <v>6</v>
      </c>
      <c r="G247" t="str">
        <f t="shared" si="11"/>
        <v>2018-6-Atletico/MG</v>
      </c>
      <c r="H247">
        <v>59</v>
      </c>
      <c r="I247">
        <v>17</v>
      </c>
      <c r="J247">
        <v>8</v>
      </c>
      <c r="K247">
        <v>13</v>
      </c>
      <c r="L247">
        <v>13</v>
      </c>
      <c r="M247">
        <v>56</v>
      </c>
      <c r="N247">
        <v>43</v>
      </c>
      <c r="O247">
        <v>38</v>
      </c>
      <c r="P247" s="1">
        <v>0.51800000000000002</v>
      </c>
    </row>
    <row r="248" spans="1:16" x14ac:dyDescent="0.3">
      <c r="A248">
        <v>2018</v>
      </c>
      <c r="B248">
        <v>7</v>
      </c>
      <c r="C248" t="str">
        <f t="shared" si="9"/>
        <v>2018-7</v>
      </c>
      <c r="D248" t="s">
        <v>3827</v>
      </c>
      <c r="E248" t="str">
        <f t="shared" si="10"/>
        <v>2018-Atletico/PR</v>
      </c>
      <c r="F248">
        <v>7</v>
      </c>
      <c r="G248" t="str">
        <f t="shared" si="11"/>
        <v>2018-7-Atletico/PR</v>
      </c>
      <c r="H248">
        <v>57</v>
      </c>
      <c r="I248">
        <v>16</v>
      </c>
      <c r="J248">
        <v>9</v>
      </c>
      <c r="K248">
        <v>13</v>
      </c>
      <c r="L248">
        <v>17</v>
      </c>
      <c r="M248">
        <v>54</v>
      </c>
      <c r="N248">
        <v>37</v>
      </c>
      <c r="O248">
        <v>38</v>
      </c>
      <c r="P248" s="1">
        <v>0.5</v>
      </c>
    </row>
    <row r="249" spans="1:16" x14ac:dyDescent="0.3">
      <c r="A249">
        <v>2018</v>
      </c>
      <c r="B249">
        <v>8</v>
      </c>
      <c r="C249" t="str">
        <f t="shared" si="9"/>
        <v>2018-8</v>
      </c>
      <c r="D249" t="s">
        <v>12</v>
      </c>
      <c r="E249" t="str">
        <f t="shared" si="10"/>
        <v>2018-Cruzeiro/MG</v>
      </c>
      <c r="F249">
        <v>8</v>
      </c>
      <c r="G249" t="str">
        <f t="shared" si="11"/>
        <v>2018-8-Cruzeiro/MG</v>
      </c>
      <c r="H249">
        <v>53</v>
      </c>
      <c r="I249">
        <v>14</v>
      </c>
      <c r="J249">
        <v>11</v>
      </c>
      <c r="K249">
        <v>13</v>
      </c>
      <c r="L249">
        <v>0</v>
      </c>
      <c r="M249">
        <v>34</v>
      </c>
      <c r="N249">
        <v>34</v>
      </c>
      <c r="O249">
        <v>38</v>
      </c>
      <c r="P249" s="1">
        <v>0.46500000000000002</v>
      </c>
    </row>
    <row r="250" spans="1:16" x14ac:dyDescent="0.3">
      <c r="A250">
        <v>2018</v>
      </c>
      <c r="B250">
        <v>9</v>
      </c>
      <c r="C250" t="str">
        <f t="shared" si="9"/>
        <v>2018-9</v>
      </c>
      <c r="D250" t="s">
        <v>27</v>
      </c>
      <c r="E250" t="str">
        <f t="shared" si="10"/>
        <v>2018-Botafogo/RJ</v>
      </c>
      <c r="F250">
        <v>9</v>
      </c>
      <c r="G250" t="str">
        <f t="shared" si="11"/>
        <v>2018-9-Botafogo/RJ</v>
      </c>
      <c r="H250">
        <v>51</v>
      </c>
      <c r="I250">
        <v>13</v>
      </c>
      <c r="J250">
        <v>12</v>
      </c>
      <c r="K250">
        <v>13</v>
      </c>
      <c r="L250">
        <v>-8</v>
      </c>
      <c r="M250">
        <v>38</v>
      </c>
      <c r="N250">
        <v>46</v>
      </c>
      <c r="O250">
        <v>38</v>
      </c>
      <c r="P250" s="1">
        <v>0.44700000000000001</v>
      </c>
    </row>
    <row r="251" spans="1:16" x14ac:dyDescent="0.3">
      <c r="A251">
        <v>2018</v>
      </c>
      <c r="B251">
        <v>10</v>
      </c>
      <c r="C251" t="str">
        <f t="shared" si="9"/>
        <v>2018-10</v>
      </c>
      <c r="D251" t="s">
        <v>13</v>
      </c>
      <c r="E251" t="str">
        <f t="shared" si="10"/>
        <v>2018-Santos/SP</v>
      </c>
      <c r="F251">
        <v>10</v>
      </c>
      <c r="G251" t="str">
        <f t="shared" si="11"/>
        <v>2018-10-Santos/SP</v>
      </c>
      <c r="H251">
        <v>50</v>
      </c>
      <c r="I251">
        <v>13</v>
      </c>
      <c r="J251">
        <v>11</v>
      </c>
      <c r="K251">
        <v>14</v>
      </c>
      <c r="L251">
        <v>6</v>
      </c>
      <c r="M251">
        <v>46</v>
      </c>
      <c r="N251">
        <v>40</v>
      </c>
      <c r="O251">
        <v>38</v>
      </c>
      <c r="P251" s="1">
        <v>0.439</v>
      </c>
    </row>
    <row r="252" spans="1:16" x14ac:dyDescent="0.3">
      <c r="A252">
        <v>2018</v>
      </c>
      <c r="B252">
        <v>11</v>
      </c>
      <c r="C252" t="str">
        <f t="shared" si="9"/>
        <v>2018-11</v>
      </c>
      <c r="D252" t="s">
        <v>25</v>
      </c>
      <c r="E252" t="str">
        <f t="shared" si="10"/>
        <v>2018-Bahia/BA</v>
      </c>
      <c r="F252">
        <v>11</v>
      </c>
      <c r="G252" t="str">
        <f t="shared" si="11"/>
        <v>2018-11-Bahia/BA</v>
      </c>
      <c r="H252">
        <v>48</v>
      </c>
      <c r="I252">
        <v>12</v>
      </c>
      <c r="J252">
        <v>12</v>
      </c>
      <c r="K252">
        <v>14</v>
      </c>
      <c r="L252">
        <v>-2</v>
      </c>
      <c r="M252">
        <v>39</v>
      </c>
      <c r="N252">
        <v>41</v>
      </c>
      <c r="O252">
        <v>38</v>
      </c>
      <c r="P252" s="1">
        <v>0.42099999999999999</v>
      </c>
    </row>
    <row r="253" spans="1:16" x14ac:dyDescent="0.3">
      <c r="A253">
        <v>2018</v>
      </c>
      <c r="B253">
        <v>12</v>
      </c>
      <c r="C253" t="str">
        <f t="shared" si="9"/>
        <v>2018-12</v>
      </c>
      <c r="D253" t="s">
        <v>22</v>
      </c>
      <c r="E253" t="str">
        <f t="shared" si="10"/>
        <v>2018-Fluminense/RJ</v>
      </c>
      <c r="F253">
        <v>12</v>
      </c>
      <c r="G253" t="str">
        <f t="shared" si="11"/>
        <v>2018-12-Fluminense/RJ</v>
      </c>
      <c r="H253">
        <v>45</v>
      </c>
      <c r="I253">
        <v>12</v>
      </c>
      <c r="J253">
        <v>9</v>
      </c>
      <c r="K253">
        <v>17</v>
      </c>
      <c r="L253">
        <v>-14</v>
      </c>
      <c r="M253">
        <v>32</v>
      </c>
      <c r="N253">
        <v>46</v>
      </c>
      <c r="O253">
        <v>38</v>
      </c>
      <c r="P253" s="1">
        <v>0.39500000000000002</v>
      </c>
    </row>
    <row r="254" spans="1:16" x14ac:dyDescent="0.3">
      <c r="A254">
        <v>2018</v>
      </c>
      <c r="B254">
        <v>13</v>
      </c>
      <c r="C254" t="str">
        <f t="shared" si="9"/>
        <v>2018-13</v>
      </c>
      <c r="D254" t="s">
        <v>19</v>
      </c>
      <c r="E254" t="str">
        <f t="shared" si="10"/>
        <v>2018-Corinthians/SP</v>
      </c>
      <c r="F254">
        <v>13</v>
      </c>
      <c r="G254" t="str">
        <f t="shared" si="11"/>
        <v>2018-13-Corinthians/SP</v>
      </c>
      <c r="H254">
        <v>44</v>
      </c>
      <c r="I254">
        <v>11</v>
      </c>
      <c r="J254">
        <v>11</v>
      </c>
      <c r="K254">
        <v>16</v>
      </c>
      <c r="L254">
        <v>-1</v>
      </c>
      <c r="M254">
        <v>34</v>
      </c>
      <c r="N254">
        <v>35</v>
      </c>
      <c r="O254">
        <v>38</v>
      </c>
      <c r="P254" s="1">
        <v>0.38600000000000001</v>
      </c>
    </row>
    <row r="255" spans="1:16" x14ac:dyDescent="0.3">
      <c r="A255">
        <v>2018</v>
      </c>
      <c r="B255">
        <v>14</v>
      </c>
      <c r="C255" t="str">
        <f t="shared" si="9"/>
        <v>2018-14</v>
      </c>
      <c r="D255" t="s">
        <v>33</v>
      </c>
      <c r="E255" t="str">
        <f t="shared" si="10"/>
        <v>2018-Chapecoense/SC</v>
      </c>
      <c r="F255">
        <v>14</v>
      </c>
      <c r="G255" t="str">
        <f t="shared" si="11"/>
        <v>2018-14-Chapecoense/SC</v>
      </c>
      <c r="H255">
        <v>44</v>
      </c>
      <c r="I255">
        <v>11</v>
      </c>
      <c r="J255">
        <v>11</v>
      </c>
      <c r="K255">
        <v>16</v>
      </c>
      <c r="L255">
        <v>-16</v>
      </c>
      <c r="M255">
        <v>34</v>
      </c>
      <c r="N255">
        <v>50</v>
      </c>
      <c r="O255">
        <v>38</v>
      </c>
      <c r="P255" s="1">
        <v>0.38600000000000001</v>
      </c>
    </row>
    <row r="256" spans="1:16" x14ac:dyDescent="0.3">
      <c r="A256">
        <v>2018</v>
      </c>
      <c r="B256">
        <v>15</v>
      </c>
      <c r="C256" t="str">
        <f t="shared" si="9"/>
        <v>2018-15</v>
      </c>
      <c r="D256" t="s">
        <v>3840</v>
      </c>
      <c r="E256" t="str">
        <f t="shared" si="10"/>
        <v>2018-Ceara/CE</v>
      </c>
      <c r="F256">
        <v>15</v>
      </c>
      <c r="G256" t="str">
        <f t="shared" si="11"/>
        <v>2018-15-Ceara/CE</v>
      </c>
      <c r="H256">
        <v>44</v>
      </c>
      <c r="I256">
        <v>10</v>
      </c>
      <c r="J256">
        <v>14</v>
      </c>
      <c r="K256">
        <v>14</v>
      </c>
      <c r="L256">
        <v>-6</v>
      </c>
      <c r="M256">
        <v>32</v>
      </c>
      <c r="N256">
        <v>38</v>
      </c>
      <c r="O256">
        <v>38</v>
      </c>
      <c r="P256" s="1">
        <v>0.38600000000000001</v>
      </c>
    </row>
    <row r="257" spans="1:16" x14ac:dyDescent="0.3">
      <c r="A257">
        <v>2018</v>
      </c>
      <c r="B257">
        <v>16</v>
      </c>
      <c r="C257" t="str">
        <f t="shared" si="9"/>
        <v>2018-16</v>
      </c>
      <c r="D257" t="s">
        <v>20</v>
      </c>
      <c r="E257" t="str">
        <f t="shared" si="10"/>
        <v>2018-Vasco/RJ</v>
      </c>
      <c r="F257">
        <v>16</v>
      </c>
      <c r="G257" t="str">
        <f t="shared" si="11"/>
        <v>2018-16-Vasco/RJ</v>
      </c>
      <c r="H257">
        <v>43</v>
      </c>
      <c r="I257">
        <v>10</v>
      </c>
      <c r="J257">
        <v>13</v>
      </c>
      <c r="K257">
        <v>15</v>
      </c>
      <c r="L257">
        <v>-7</v>
      </c>
      <c r="M257">
        <v>41</v>
      </c>
      <c r="N257">
        <v>48</v>
      </c>
      <c r="O257">
        <v>38</v>
      </c>
      <c r="P257" s="1">
        <v>0.377</v>
      </c>
    </row>
    <row r="258" spans="1:16" x14ac:dyDescent="0.3">
      <c r="A258">
        <v>2018</v>
      </c>
      <c r="B258">
        <v>17</v>
      </c>
      <c r="C258" t="str">
        <f t="shared" ref="C258:C281" si="12">A258&amp;"-"&amp;B258</f>
        <v>2018-17</v>
      </c>
      <c r="D258" t="s">
        <v>29</v>
      </c>
      <c r="E258" t="str">
        <f t="shared" ref="E258:E281" si="13">A258&amp;"-"&amp;D258</f>
        <v>2018-Sport/PE</v>
      </c>
      <c r="F258">
        <v>17</v>
      </c>
      <c r="G258" t="str">
        <f t="shared" si="11"/>
        <v>2018-17-Sport/PE</v>
      </c>
      <c r="H258">
        <v>42</v>
      </c>
      <c r="I258">
        <v>11</v>
      </c>
      <c r="J258">
        <v>9</v>
      </c>
      <c r="K258">
        <v>18</v>
      </c>
      <c r="L258">
        <v>-22</v>
      </c>
      <c r="M258">
        <v>35</v>
      </c>
      <c r="N258">
        <v>57</v>
      </c>
      <c r="O258">
        <v>38</v>
      </c>
      <c r="P258" s="1">
        <v>0.36799999999999999</v>
      </c>
    </row>
    <row r="259" spans="1:16" x14ac:dyDescent="0.3">
      <c r="A259">
        <v>2018</v>
      </c>
      <c r="B259">
        <v>18</v>
      </c>
      <c r="C259" t="str">
        <f t="shared" si="12"/>
        <v>2018-18</v>
      </c>
      <c r="D259" t="s">
        <v>3832</v>
      </c>
      <c r="E259" t="str">
        <f t="shared" si="13"/>
        <v>2018-America/MG</v>
      </c>
      <c r="F259">
        <v>18</v>
      </c>
      <c r="G259" t="str">
        <f t="shared" ref="G259:G281" si="14">A259&amp;"-"&amp;B259&amp;"-"&amp;D259</f>
        <v>2018-18-America/MG</v>
      </c>
      <c r="H259">
        <v>40</v>
      </c>
      <c r="I259">
        <v>10</v>
      </c>
      <c r="J259">
        <v>10</v>
      </c>
      <c r="K259">
        <v>18</v>
      </c>
      <c r="L259">
        <v>-17</v>
      </c>
      <c r="M259">
        <v>30</v>
      </c>
      <c r="N259">
        <v>47</v>
      </c>
      <c r="O259">
        <v>38</v>
      </c>
      <c r="P259" s="1">
        <v>0.35099999999999998</v>
      </c>
    </row>
    <row r="260" spans="1:16" x14ac:dyDescent="0.3">
      <c r="A260">
        <v>2018</v>
      </c>
      <c r="B260">
        <v>19</v>
      </c>
      <c r="C260" t="str">
        <f t="shared" si="12"/>
        <v>2018-19</v>
      </c>
      <c r="D260" t="s">
        <v>3836</v>
      </c>
      <c r="E260" t="str">
        <f t="shared" si="13"/>
        <v>2018-Vitoria/BA</v>
      </c>
      <c r="F260">
        <v>19</v>
      </c>
      <c r="G260" t="str">
        <f t="shared" si="14"/>
        <v>2018-19-Vitoria/BA</v>
      </c>
      <c r="H260">
        <v>37</v>
      </c>
      <c r="I260">
        <v>9</v>
      </c>
      <c r="J260">
        <v>10</v>
      </c>
      <c r="K260">
        <v>19</v>
      </c>
      <c r="L260">
        <v>-27</v>
      </c>
      <c r="M260">
        <v>36</v>
      </c>
      <c r="N260">
        <v>63</v>
      </c>
      <c r="O260">
        <v>38</v>
      </c>
      <c r="P260" s="1">
        <v>0.32500000000000001</v>
      </c>
    </row>
    <row r="261" spans="1:16" x14ac:dyDescent="0.3">
      <c r="A261">
        <v>2018</v>
      </c>
      <c r="B261">
        <v>20</v>
      </c>
      <c r="C261" t="str">
        <f t="shared" si="12"/>
        <v>2018-20</v>
      </c>
      <c r="D261" t="s">
        <v>3837</v>
      </c>
      <c r="E261" t="str">
        <f t="shared" si="13"/>
        <v>2018-Parana/PR</v>
      </c>
      <c r="F261">
        <v>20</v>
      </c>
      <c r="G261" t="str">
        <f t="shared" si="14"/>
        <v>2018-20-Parana/PR</v>
      </c>
      <c r="H261">
        <v>23</v>
      </c>
      <c r="I261">
        <v>4</v>
      </c>
      <c r="J261">
        <v>11</v>
      </c>
      <c r="K261">
        <v>23</v>
      </c>
      <c r="L261">
        <v>-39</v>
      </c>
      <c r="M261">
        <v>18</v>
      </c>
      <c r="N261">
        <v>57</v>
      </c>
      <c r="O261">
        <v>38</v>
      </c>
      <c r="P261" s="1">
        <v>0.20200000000000001</v>
      </c>
    </row>
    <row r="262" spans="1:16" x14ac:dyDescent="0.3">
      <c r="A262">
        <v>2019</v>
      </c>
      <c r="B262">
        <v>1</v>
      </c>
      <c r="C262" t="str">
        <f t="shared" si="12"/>
        <v>2019-1</v>
      </c>
      <c r="D262" t="s">
        <v>16</v>
      </c>
      <c r="E262" t="str">
        <f t="shared" si="13"/>
        <v>2019-Flamengo/RJ</v>
      </c>
      <c r="F262">
        <v>1</v>
      </c>
      <c r="G262" t="str">
        <f t="shared" si="14"/>
        <v>2019-1-Flamengo/RJ</v>
      </c>
      <c r="H262">
        <v>90</v>
      </c>
      <c r="I262">
        <v>28</v>
      </c>
      <c r="J262">
        <v>6</v>
      </c>
      <c r="K262">
        <v>4</v>
      </c>
      <c r="L262">
        <v>49</v>
      </c>
      <c r="M262">
        <v>86</v>
      </c>
      <c r="N262">
        <v>37</v>
      </c>
      <c r="O262">
        <v>38</v>
      </c>
      <c r="P262" s="1">
        <v>0.78900000000000003</v>
      </c>
    </row>
    <row r="263" spans="1:16" x14ac:dyDescent="0.3">
      <c r="A263">
        <v>2019</v>
      </c>
      <c r="B263">
        <v>2</v>
      </c>
      <c r="C263" t="str">
        <f t="shared" si="12"/>
        <v>2019-2</v>
      </c>
      <c r="D263" t="s">
        <v>13</v>
      </c>
      <c r="E263" t="str">
        <f t="shared" si="13"/>
        <v>2019-Santos/SP</v>
      </c>
      <c r="F263">
        <v>2</v>
      </c>
      <c r="G263" t="str">
        <f t="shared" si="14"/>
        <v>2019-2-Santos/SP</v>
      </c>
      <c r="H263">
        <v>74</v>
      </c>
      <c r="I263">
        <v>22</v>
      </c>
      <c r="J263">
        <v>8</v>
      </c>
      <c r="K263">
        <v>8</v>
      </c>
      <c r="L263">
        <v>27</v>
      </c>
      <c r="M263">
        <v>60</v>
      </c>
      <c r="N263">
        <v>33</v>
      </c>
      <c r="O263">
        <v>38</v>
      </c>
      <c r="P263" s="1">
        <v>0.64900000000000002</v>
      </c>
    </row>
    <row r="264" spans="1:16" x14ac:dyDescent="0.3">
      <c r="A264">
        <v>2019</v>
      </c>
      <c r="B264">
        <v>3</v>
      </c>
      <c r="C264" t="str">
        <f t="shared" si="12"/>
        <v>2019-3</v>
      </c>
      <c r="D264" t="s">
        <v>26</v>
      </c>
      <c r="E264" t="str">
        <f t="shared" si="13"/>
        <v>2019-Palmeiras/SP</v>
      </c>
      <c r="F264">
        <v>3</v>
      </c>
      <c r="G264" t="str">
        <f t="shared" si="14"/>
        <v>2019-3-Palmeiras/SP</v>
      </c>
      <c r="H264">
        <v>74</v>
      </c>
      <c r="I264">
        <v>21</v>
      </c>
      <c r="J264">
        <v>11</v>
      </c>
      <c r="K264">
        <v>6</v>
      </c>
      <c r="L264">
        <v>29</v>
      </c>
      <c r="M264">
        <v>61</v>
      </c>
      <c r="N264">
        <v>32</v>
      </c>
      <c r="O264">
        <v>38</v>
      </c>
      <c r="P264" s="1">
        <v>0.64900000000000002</v>
      </c>
    </row>
    <row r="265" spans="1:16" x14ac:dyDescent="0.3">
      <c r="A265">
        <v>2019</v>
      </c>
      <c r="B265">
        <v>4</v>
      </c>
      <c r="C265" t="str">
        <f t="shared" si="12"/>
        <v>2019-4</v>
      </c>
      <c r="D265" t="s">
        <v>3833</v>
      </c>
      <c r="E265" t="str">
        <f t="shared" si="13"/>
        <v>2019-Gremio/RS</v>
      </c>
      <c r="F265">
        <v>4</v>
      </c>
      <c r="G265" t="str">
        <f t="shared" si="14"/>
        <v>2019-4-Gremio/RS</v>
      </c>
      <c r="H265">
        <v>65</v>
      </c>
      <c r="I265">
        <v>19</v>
      </c>
      <c r="J265">
        <v>8</v>
      </c>
      <c r="K265">
        <v>11</v>
      </c>
      <c r="L265">
        <v>25</v>
      </c>
      <c r="M265">
        <v>64</v>
      </c>
      <c r="N265">
        <v>39</v>
      </c>
      <c r="O265">
        <v>38</v>
      </c>
      <c r="P265" s="1">
        <v>0.56999999999999995</v>
      </c>
    </row>
    <row r="266" spans="1:16" x14ac:dyDescent="0.3">
      <c r="A266">
        <v>2019</v>
      </c>
      <c r="B266">
        <v>5</v>
      </c>
      <c r="C266" t="str">
        <f t="shared" si="12"/>
        <v>2019-5</v>
      </c>
      <c r="D266" t="s">
        <v>3827</v>
      </c>
      <c r="E266" t="str">
        <f t="shared" si="13"/>
        <v>2019-Atletico/PR</v>
      </c>
      <c r="F266">
        <v>5</v>
      </c>
      <c r="G266" t="str">
        <f t="shared" si="14"/>
        <v>2019-5-Atletico/PR</v>
      </c>
      <c r="H266">
        <v>64</v>
      </c>
      <c r="I266">
        <v>18</v>
      </c>
      <c r="J266">
        <v>10</v>
      </c>
      <c r="K266">
        <v>10</v>
      </c>
      <c r="L266">
        <v>19</v>
      </c>
      <c r="M266">
        <v>51</v>
      </c>
      <c r="N266">
        <v>32</v>
      </c>
      <c r="O266">
        <v>38</v>
      </c>
      <c r="P266" s="1">
        <v>0.56100000000000005</v>
      </c>
    </row>
    <row r="267" spans="1:16" x14ac:dyDescent="0.3">
      <c r="A267">
        <v>2019</v>
      </c>
      <c r="B267">
        <v>6</v>
      </c>
      <c r="C267" t="str">
        <f t="shared" si="12"/>
        <v>2019-6</v>
      </c>
      <c r="D267" t="s">
        <v>3825</v>
      </c>
      <c r="E267" t="str">
        <f t="shared" si="13"/>
        <v>2019-Sao Paulo/SP</v>
      </c>
      <c r="F267">
        <v>6</v>
      </c>
      <c r="G267" t="str">
        <f t="shared" si="14"/>
        <v>2019-6-Sao Paulo/SP</v>
      </c>
      <c r="H267">
        <v>63</v>
      </c>
      <c r="I267">
        <v>17</v>
      </c>
      <c r="J267">
        <v>12</v>
      </c>
      <c r="K267">
        <v>9</v>
      </c>
      <c r="L267">
        <v>9</v>
      </c>
      <c r="M267">
        <v>39</v>
      </c>
      <c r="N267">
        <v>30</v>
      </c>
      <c r="O267">
        <v>38</v>
      </c>
      <c r="P267" s="1">
        <v>0.55300000000000005</v>
      </c>
    </row>
    <row r="268" spans="1:16" x14ac:dyDescent="0.3">
      <c r="A268">
        <v>2019</v>
      </c>
      <c r="B268">
        <v>7</v>
      </c>
      <c r="C268" t="str">
        <f t="shared" si="12"/>
        <v>2019-7</v>
      </c>
      <c r="D268" t="s">
        <v>15</v>
      </c>
      <c r="E268" t="str">
        <f t="shared" si="13"/>
        <v>2019-Internacional/RS</v>
      </c>
      <c r="F268">
        <v>7</v>
      </c>
      <c r="G268" t="str">
        <f t="shared" si="14"/>
        <v>2019-7-Internacional/RS</v>
      </c>
      <c r="H268">
        <v>57</v>
      </c>
      <c r="I268">
        <v>16</v>
      </c>
      <c r="J268">
        <v>9</v>
      </c>
      <c r="K268">
        <v>13</v>
      </c>
      <c r="L268">
        <v>5</v>
      </c>
      <c r="M268">
        <v>44</v>
      </c>
      <c r="N268">
        <v>39</v>
      </c>
      <c r="O268">
        <v>38</v>
      </c>
      <c r="P268" s="1">
        <v>0.5</v>
      </c>
    </row>
    <row r="269" spans="1:16" x14ac:dyDescent="0.3">
      <c r="A269">
        <v>2019</v>
      </c>
      <c r="B269">
        <v>8</v>
      </c>
      <c r="C269" t="str">
        <f t="shared" si="12"/>
        <v>2019-8</v>
      </c>
      <c r="D269" t="s">
        <v>19</v>
      </c>
      <c r="E269" t="str">
        <f t="shared" si="13"/>
        <v>2019-Corinthians/SP</v>
      </c>
      <c r="F269">
        <v>8</v>
      </c>
      <c r="G269" t="str">
        <f t="shared" si="14"/>
        <v>2019-8-Corinthians/SP</v>
      </c>
      <c r="H269">
        <v>56</v>
      </c>
      <c r="I269">
        <v>14</v>
      </c>
      <c r="J269">
        <v>14</v>
      </c>
      <c r="K269">
        <v>10</v>
      </c>
      <c r="L269">
        <v>8</v>
      </c>
      <c r="M269">
        <v>42</v>
      </c>
      <c r="N269">
        <v>34</v>
      </c>
      <c r="O269">
        <v>38</v>
      </c>
      <c r="P269" s="1">
        <v>0.49099999999999999</v>
      </c>
    </row>
    <row r="270" spans="1:16" x14ac:dyDescent="0.3">
      <c r="A270">
        <v>2019</v>
      </c>
      <c r="B270">
        <v>9</v>
      </c>
      <c r="C270" t="str">
        <f t="shared" si="12"/>
        <v>2019-9</v>
      </c>
      <c r="D270" t="s">
        <v>24</v>
      </c>
      <c r="E270" t="str">
        <f t="shared" si="13"/>
        <v>2019-Fortaleza/CE</v>
      </c>
      <c r="F270">
        <v>9</v>
      </c>
      <c r="G270" t="str">
        <f t="shared" si="14"/>
        <v>2019-9-Fortaleza/CE</v>
      </c>
      <c r="H270">
        <v>53</v>
      </c>
      <c r="I270">
        <v>15</v>
      </c>
      <c r="J270">
        <v>8</v>
      </c>
      <c r="K270">
        <v>15</v>
      </c>
      <c r="L270">
        <v>1</v>
      </c>
      <c r="M270">
        <v>50</v>
      </c>
      <c r="N270">
        <v>49</v>
      </c>
      <c r="O270">
        <v>38</v>
      </c>
      <c r="P270" s="1">
        <v>0.46500000000000002</v>
      </c>
    </row>
    <row r="271" spans="1:16" x14ac:dyDescent="0.3">
      <c r="A271">
        <v>2019</v>
      </c>
      <c r="B271">
        <v>10</v>
      </c>
      <c r="C271" t="str">
        <f t="shared" si="12"/>
        <v>2019-10</v>
      </c>
      <c r="D271" t="s">
        <v>3838</v>
      </c>
      <c r="E271" t="str">
        <f t="shared" si="13"/>
        <v>2019-Goias/GO</v>
      </c>
      <c r="F271">
        <v>10</v>
      </c>
      <c r="G271" t="str">
        <f t="shared" si="14"/>
        <v>2019-10-Goias/GO</v>
      </c>
      <c r="H271">
        <v>52</v>
      </c>
      <c r="I271">
        <v>15</v>
      </c>
      <c r="J271">
        <v>7</v>
      </c>
      <c r="K271">
        <v>16</v>
      </c>
      <c r="L271">
        <v>-18</v>
      </c>
      <c r="M271">
        <v>46</v>
      </c>
      <c r="N271">
        <v>64</v>
      </c>
      <c r="O271">
        <v>38</v>
      </c>
      <c r="P271" s="1">
        <v>0.45600000000000002</v>
      </c>
    </row>
    <row r="272" spans="1:16" x14ac:dyDescent="0.3">
      <c r="A272">
        <v>2019</v>
      </c>
      <c r="B272">
        <v>11</v>
      </c>
      <c r="C272" t="str">
        <f t="shared" si="12"/>
        <v>2019-11</v>
      </c>
      <c r="D272" t="s">
        <v>25</v>
      </c>
      <c r="E272" t="str">
        <f t="shared" si="13"/>
        <v>2019-Bahia/BA</v>
      </c>
      <c r="F272">
        <v>11</v>
      </c>
      <c r="G272" t="str">
        <f t="shared" si="14"/>
        <v>2019-11-Bahia/BA</v>
      </c>
      <c r="H272">
        <v>49</v>
      </c>
      <c r="I272">
        <v>12</v>
      </c>
      <c r="J272">
        <v>13</v>
      </c>
      <c r="K272">
        <v>13</v>
      </c>
      <c r="L272">
        <v>1</v>
      </c>
      <c r="M272">
        <v>44</v>
      </c>
      <c r="N272">
        <v>43</v>
      </c>
      <c r="O272">
        <v>38</v>
      </c>
      <c r="P272" s="1">
        <v>0.43</v>
      </c>
    </row>
    <row r="273" spans="1:16" x14ac:dyDescent="0.3">
      <c r="A273">
        <v>2019</v>
      </c>
      <c r="B273">
        <v>12</v>
      </c>
      <c r="C273" t="str">
        <f t="shared" si="12"/>
        <v>2019-12</v>
      </c>
      <c r="D273" t="s">
        <v>20</v>
      </c>
      <c r="E273" t="str">
        <f t="shared" si="13"/>
        <v>2019-Vasco/RJ</v>
      </c>
      <c r="F273">
        <v>12</v>
      </c>
      <c r="G273" t="str">
        <f t="shared" si="14"/>
        <v>2019-12-Vasco/RJ</v>
      </c>
      <c r="H273">
        <v>49</v>
      </c>
      <c r="I273">
        <v>12</v>
      </c>
      <c r="J273">
        <v>13</v>
      </c>
      <c r="K273">
        <v>13</v>
      </c>
      <c r="L273">
        <v>-6</v>
      </c>
      <c r="M273">
        <v>39</v>
      </c>
      <c r="N273">
        <v>45</v>
      </c>
      <c r="O273">
        <v>38</v>
      </c>
      <c r="P273" s="1">
        <v>0.43</v>
      </c>
    </row>
    <row r="274" spans="1:16" x14ac:dyDescent="0.3">
      <c r="A274">
        <v>2019</v>
      </c>
      <c r="B274">
        <v>13</v>
      </c>
      <c r="C274" t="str">
        <f t="shared" si="12"/>
        <v>2019-13</v>
      </c>
      <c r="D274" t="s">
        <v>3828</v>
      </c>
      <c r="E274" t="str">
        <f t="shared" si="13"/>
        <v>2019-Atletico/MG</v>
      </c>
      <c r="F274">
        <v>13</v>
      </c>
      <c r="G274" t="str">
        <f t="shared" si="14"/>
        <v>2019-13-Atletico/MG</v>
      </c>
      <c r="H274">
        <v>48</v>
      </c>
      <c r="I274">
        <v>13</v>
      </c>
      <c r="J274">
        <v>9</v>
      </c>
      <c r="K274">
        <v>16</v>
      </c>
      <c r="L274">
        <v>-4</v>
      </c>
      <c r="M274">
        <v>45</v>
      </c>
      <c r="N274">
        <v>49</v>
      </c>
      <c r="O274">
        <v>38</v>
      </c>
      <c r="P274" s="1">
        <v>0.42099999999999999</v>
      </c>
    </row>
    <row r="275" spans="1:16" x14ac:dyDescent="0.3">
      <c r="A275">
        <v>2019</v>
      </c>
      <c r="B275">
        <v>14</v>
      </c>
      <c r="C275" t="str">
        <f t="shared" si="12"/>
        <v>2019-14</v>
      </c>
      <c r="D275" t="s">
        <v>22</v>
      </c>
      <c r="E275" t="str">
        <f t="shared" si="13"/>
        <v>2019-Fluminense/RJ</v>
      </c>
      <c r="F275">
        <v>14</v>
      </c>
      <c r="G275" t="str">
        <f t="shared" si="14"/>
        <v>2019-14-Fluminense/RJ</v>
      </c>
      <c r="H275">
        <v>46</v>
      </c>
      <c r="I275">
        <v>12</v>
      </c>
      <c r="J275">
        <v>10</v>
      </c>
      <c r="K275">
        <v>16</v>
      </c>
      <c r="L275">
        <v>-8</v>
      </c>
      <c r="M275">
        <v>38</v>
      </c>
      <c r="N275">
        <v>46</v>
      </c>
      <c r="O275">
        <v>38</v>
      </c>
      <c r="P275" s="1">
        <v>0.40400000000000003</v>
      </c>
    </row>
    <row r="276" spans="1:16" x14ac:dyDescent="0.3">
      <c r="A276">
        <v>2019</v>
      </c>
      <c r="B276">
        <v>15</v>
      </c>
      <c r="C276" t="str">
        <f t="shared" si="12"/>
        <v>2019-15</v>
      </c>
      <c r="D276" t="s">
        <v>27</v>
      </c>
      <c r="E276" t="str">
        <f t="shared" si="13"/>
        <v>2019-Botafogo/RJ</v>
      </c>
      <c r="F276">
        <v>15</v>
      </c>
      <c r="G276" t="str">
        <f t="shared" si="14"/>
        <v>2019-15-Botafogo/RJ</v>
      </c>
      <c r="H276">
        <v>43</v>
      </c>
      <c r="I276">
        <v>13</v>
      </c>
      <c r="J276">
        <v>4</v>
      </c>
      <c r="K276">
        <v>21</v>
      </c>
      <c r="L276">
        <v>-14</v>
      </c>
      <c r="M276">
        <v>31</v>
      </c>
      <c r="N276">
        <v>45</v>
      </c>
      <c r="O276">
        <v>38</v>
      </c>
      <c r="P276" s="1">
        <v>0.377</v>
      </c>
    </row>
    <row r="277" spans="1:16" x14ac:dyDescent="0.3">
      <c r="A277">
        <v>2019</v>
      </c>
      <c r="B277">
        <v>16</v>
      </c>
      <c r="C277" t="str">
        <f t="shared" si="12"/>
        <v>2019-16</v>
      </c>
      <c r="D277" t="s">
        <v>3840</v>
      </c>
      <c r="E277" t="str">
        <f t="shared" si="13"/>
        <v>2019-Ceara/CE</v>
      </c>
      <c r="F277">
        <v>16</v>
      </c>
      <c r="G277" t="str">
        <f t="shared" si="14"/>
        <v>2019-16-Ceara/CE</v>
      </c>
      <c r="H277">
        <v>39</v>
      </c>
      <c r="I277">
        <v>10</v>
      </c>
      <c r="J277">
        <v>9</v>
      </c>
      <c r="K277">
        <v>19</v>
      </c>
      <c r="L277">
        <v>-5</v>
      </c>
      <c r="M277">
        <v>36</v>
      </c>
      <c r="N277">
        <v>41</v>
      </c>
      <c r="O277">
        <v>38</v>
      </c>
      <c r="P277" s="1">
        <v>0.34200000000000003</v>
      </c>
    </row>
    <row r="278" spans="1:16" x14ac:dyDescent="0.3">
      <c r="A278">
        <v>2019</v>
      </c>
      <c r="B278">
        <v>17</v>
      </c>
      <c r="C278" t="str">
        <f t="shared" si="12"/>
        <v>2019-17</v>
      </c>
      <c r="D278" t="s">
        <v>12</v>
      </c>
      <c r="E278" t="str">
        <f t="shared" si="13"/>
        <v>2019-Cruzeiro/MG</v>
      </c>
      <c r="F278">
        <v>17</v>
      </c>
      <c r="G278" t="str">
        <f t="shared" si="14"/>
        <v>2019-17-Cruzeiro/MG</v>
      </c>
      <c r="H278">
        <v>36</v>
      </c>
      <c r="I278">
        <v>7</v>
      </c>
      <c r="J278">
        <v>15</v>
      </c>
      <c r="K278">
        <v>16</v>
      </c>
      <c r="L278">
        <v>-19</v>
      </c>
      <c r="M278">
        <v>27</v>
      </c>
      <c r="N278">
        <v>46</v>
      </c>
      <c r="O278">
        <v>38</v>
      </c>
      <c r="P278" s="1">
        <v>0.316</v>
      </c>
    </row>
    <row r="279" spans="1:16" x14ac:dyDescent="0.3">
      <c r="A279">
        <v>2019</v>
      </c>
      <c r="B279">
        <v>18</v>
      </c>
      <c r="C279" t="str">
        <f t="shared" si="12"/>
        <v>2019-18</v>
      </c>
      <c r="D279" t="s">
        <v>35</v>
      </c>
      <c r="E279" t="str">
        <f t="shared" si="13"/>
        <v>2019-CSA/AL</v>
      </c>
      <c r="F279">
        <v>18</v>
      </c>
      <c r="G279" t="str">
        <f t="shared" si="14"/>
        <v>2019-18-CSA/AL</v>
      </c>
      <c r="H279">
        <v>32</v>
      </c>
      <c r="I279">
        <v>8</v>
      </c>
      <c r="J279">
        <v>8</v>
      </c>
      <c r="K279">
        <v>22</v>
      </c>
      <c r="L279">
        <v>-34</v>
      </c>
      <c r="M279">
        <v>24</v>
      </c>
      <c r="N279">
        <v>58</v>
      </c>
      <c r="O279">
        <v>38</v>
      </c>
      <c r="P279" s="1">
        <v>0.28100000000000003</v>
      </c>
    </row>
    <row r="280" spans="1:16" x14ac:dyDescent="0.3">
      <c r="A280">
        <v>2019</v>
      </c>
      <c r="B280">
        <v>19</v>
      </c>
      <c r="C280" t="str">
        <f t="shared" si="12"/>
        <v>2019-19</v>
      </c>
      <c r="D280" t="s">
        <v>33</v>
      </c>
      <c r="E280" t="str">
        <f t="shared" si="13"/>
        <v>2019-Chapecoense/SC</v>
      </c>
      <c r="F280">
        <v>19</v>
      </c>
      <c r="G280" t="str">
        <f t="shared" si="14"/>
        <v>2019-19-Chapecoense/SC</v>
      </c>
      <c r="H280">
        <v>32</v>
      </c>
      <c r="I280">
        <v>7</v>
      </c>
      <c r="J280">
        <v>11</v>
      </c>
      <c r="K280">
        <v>20</v>
      </c>
      <c r="L280">
        <v>-21</v>
      </c>
      <c r="M280">
        <v>31</v>
      </c>
      <c r="N280">
        <v>52</v>
      </c>
      <c r="O280">
        <v>38</v>
      </c>
      <c r="P280" s="1">
        <v>0.28100000000000003</v>
      </c>
    </row>
    <row r="281" spans="1:16" x14ac:dyDescent="0.3">
      <c r="A281">
        <v>2019</v>
      </c>
      <c r="B281">
        <v>20</v>
      </c>
      <c r="C281" t="str">
        <f t="shared" si="12"/>
        <v>2019-20</v>
      </c>
      <c r="D281" t="s">
        <v>3835</v>
      </c>
      <c r="E281" t="str">
        <f t="shared" si="13"/>
        <v>2019-Avai/SC</v>
      </c>
      <c r="F281">
        <v>20</v>
      </c>
      <c r="G281" t="str">
        <f t="shared" si="14"/>
        <v>2019-20-Avai/SC</v>
      </c>
      <c r="H281">
        <v>20</v>
      </c>
      <c r="I281">
        <v>3</v>
      </c>
      <c r="J281">
        <v>11</v>
      </c>
      <c r="K281">
        <v>24</v>
      </c>
      <c r="L281">
        <v>-44</v>
      </c>
      <c r="M281">
        <v>18</v>
      </c>
      <c r="N281">
        <v>62</v>
      </c>
      <c r="O281">
        <v>38</v>
      </c>
      <c r="P281" s="1">
        <v>0.17499999999999999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DE26-DA0A-481C-85B1-8366791D5AB9}">
  <dimension ref="A1:K16"/>
  <sheetViews>
    <sheetView workbookViewId="0"/>
  </sheetViews>
  <sheetFormatPr defaultRowHeight="14.4" x14ac:dyDescent="0.3"/>
  <cols>
    <col min="1" max="1" width="5" bestFit="1" customWidth="1"/>
    <col min="2" max="2" width="12.88671875" bestFit="1" customWidth="1"/>
    <col min="3" max="4" width="14.6640625" bestFit="1" customWidth="1"/>
    <col min="5" max="5" width="12.88671875" customWidth="1"/>
    <col min="6" max="6" width="14.6640625" bestFit="1" customWidth="1"/>
    <col min="7" max="7" width="13.6640625" bestFit="1" customWidth="1"/>
    <col min="8" max="8" width="14.77734375" bestFit="1" customWidth="1"/>
    <col min="9" max="9" width="17.6640625" bestFit="1" customWidth="1"/>
    <col min="10" max="10" width="51.33203125" bestFit="1" customWidth="1"/>
    <col min="11" max="11" width="50.5546875" bestFit="1" customWidth="1"/>
  </cols>
  <sheetData>
    <row r="1" spans="1:11" x14ac:dyDescent="0.3">
      <c r="B1" s="2" t="s">
        <v>36</v>
      </c>
      <c r="C1" s="2" t="s">
        <v>43</v>
      </c>
      <c r="D1" s="2" t="s">
        <v>44</v>
      </c>
      <c r="E1" s="2" t="s">
        <v>45</v>
      </c>
      <c r="F1" s="2" t="s">
        <v>37</v>
      </c>
      <c r="G1" s="2" t="s">
        <v>38</v>
      </c>
      <c r="H1" s="2" t="s">
        <v>39</v>
      </c>
      <c r="I1" s="2" t="s">
        <v>40</v>
      </c>
      <c r="J1" s="8" t="s">
        <v>46</v>
      </c>
      <c r="K1" s="8" t="s">
        <v>47</v>
      </c>
    </row>
    <row r="2" spans="1:11" x14ac:dyDescent="0.3">
      <c r="B2" s="2">
        <v>1</v>
      </c>
      <c r="C2" s="2">
        <v>2</v>
      </c>
      <c r="D2" s="2">
        <v>3</v>
      </c>
      <c r="E2" s="2">
        <v>4</v>
      </c>
      <c r="F2" s="2">
        <v>17</v>
      </c>
      <c r="G2" s="2">
        <v>18</v>
      </c>
      <c r="H2" s="2">
        <v>19</v>
      </c>
      <c r="I2" s="2">
        <v>20</v>
      </c>
      <c r="J2" s="8"/>
      <c r="K2" s="8"/>
    </row>
    <row r="3" spans="1:11" x14ac:dyDescent="0.3">
      <c r="A3">
        <v>2006</v>
      </c>
      <c r="B3" t="str">
        <f>VLOOKUP($A3&amp;"-"&amp;B$2,'Official-Ranking-All'!$C$2:$P$281,2,FALSE)</f>
        <v>Sao Paulo/SP</v>
      </c>
      <c r="C3" t="str">
        <f>VLOOKUP($A3&amp;"-"&amp;C$2,'Official-Ranking-All'!$C$2:$P$281,2,FALSE)</f>
        <v>Internacional/RS</v>
      </c>
      <c r="D3" t="str">
        <f>VLOOKUP($A3&amp;"-"&amp;D$2,'Official-Ranking-All'!$C$2:$P$281,2,FALSE)</f>
        <v>Gremio/RS</v>
      </c>
      <c r="E3" t="str">
        <f>VLOOKUP($A3&amp;"-"&amp;E$2,'Official-Ranking-All'!$C$2:$P$281,2,FALSE)</f>
        <v>Santos/SP</v>
      </c>
      <c r="F3" t="str">
        <f>VLOOKUP($A3&amp;"-"&amp;F$2,'Official-Ranking-All'!$C$2:$P$281,2,FALSE)</f>
        <v>Ponte Preta/SP</v>
      </c>
      <c r="G3" t="str">
        <f>VLOOKUP($A3&amp;"-"&amp;G$2,'Official-Ranking-All'!$C$2:$P$281,2,FALSE)</f>
        <v>Fortaleza/CE</v>
      </c>
      <c r="H3" t="str">
        <f>VLOOKUP($A3&amp;"-"&amp;H$2,'Official-Ranking-All'!$C$2:$P$281,2,FALSE)</f>
        <v>Sao Caetano/SP</v>
      </c>
      <c r="I3" t="str">
        <f>VLOOKUP($A3&amp;"-"&amp;I$2,'Official-Ranking-All'!$C$2:$P$281,2,FALSE)</f>
        <v>Santa Cruz/PE</v>
      </c>
      <c r="J3" t="str">
        <f>B3&amp;", "&amp;C3&amp;", "&amp;D3&amp;", "&amp;E3</f>
        <v>Sao Paulo/SP, Internacional/RS, Gremio/RS, Santos/SP</v>
      </c>
      <c r="K3" t="str">
        <f>F3&amp;", "&amp;G3&amp;", "&amp;H3&amp;", "&amp;I3</f>
        <v>Ponte Preta/SP, Fortaleza/CE, Sao Caetano/SP, Santa Cruz/PE</v>
      </c>
    </row>
    <row r="4" spans="1:11" x14ac:dyDescent="0.3">
      <c r="A4">
        <v>2007</v>
      </c>
      <c r="B4" t="str">
        <f>VLOOKUP($A4&amp;"-"&amp;B$2,'Official-Ranking-All'!$C$2:$P$281,2,FALSE)</f>
        <v>Sao Paulo/SP</v>
      </c>
      <c r="C4" t="str">
        <f>VLOOKUP($A4&amp;"-"&amp;C$2,'Official-Ranking-All'!$C$2:$P$281,2,FALSE)</f>
        <v>Santos/SP</v>
      </c>
      <c r="D4" t="str">
        <f>VLOOKUP($A4&amp;"-"&amp;D$2,'Official-Ranking-All'!$C$2:$P$281,2,FALSE)</f>
        <v>Flamengo/RJ</v>
      </c>
      <c r="E4" t="str">
        <f>VLOOKUP($A4&amp;"-"&amp;E$2,'Official-Ranking-All'!$C$2:$P$281,2,FALSE)</f>
        <v>Fluminense/RJ</v>
      </c>
      <c r="F4" t="str">
        <f>VLOOKUP($A4&amp;"-"&amp;F$2,'Official-Ranking-All'!$C$2:$P$281,2,FALSE)</f>
        <v>Corinthians/SP</v>
      </c>
      <c r="G4" t="str">
        <f>VLOOKUP($A4&amp;"-"&amp;G$2,'Official-Ranking-All'!$C$2:$P$281,2,FALSE)</f>
        <v>Juventude/RS</v>
      </c>
      <c r="H4" t="str">
        <f>VLOOKUP($A4&amp;"-"&amp;H$2,'Official-Ranking-All'!$C$2:$P$281,2,FALSE)</f>
        <v>Parana/PR</v>
      </c>
      <c r="I4" t="str">
        <f>VLOOKUP($A4&amp;"-"&amp;I$2,'Official-Ranking-All'!$C$2:$P$281,2,FALSE)</f>
        <v>America/RN</v>
      </c>
      <c r="J4" t="str">
        <f t="shared" ref="J4:J16" si="0">B4&amp;", "&amp;C4&amp;", "&amp;D4&amp;", "&amp;E4</f>
        <v>Sao Paulo/SP, Santos/SP, Flamengo/RJ, Fluminense/RJ</v>
      </c>
      <c r="K4" t="str">
        <f t="shared" ref="K4:K16" si="1">F4&amp;", "&amp;G4&amp;", "&amp;H4&amp;", "&amp;I4</f>
        <v>Corinthians/SP, Juventude/RS, Parana/PR, America/RN</v>
      </c>
    </row>
    <row r="5" spans="1:11" x14ac:dyDescent="0.3">
      <c r="A5">
        <v>2008</v>
      </c>
      <c r="B5" t="str">
        <f>VLOOKUP($A5&amp;"-"&amp;B$2,'Official-Ranking-All'!$C$2:$P$281,2,FALSE)</f>
        <v>Sao Paulo/SP</v>
      </c>
      <c r="C5" t="str">
        <f>VLOOKUP($A5&amp;"-"&amp;C$2,'Official-Ranking-All'!$C$2:$P$281,2,FALSE)</f>
        <v>Gremio/RS</v>
      </c>
      <c r="D5" t="str">
        <f>VLOOKUP($A5&amp;"-"&amp;D$2,'Official-Ranking-All'!$C$2:$P$281,2,FALSE)</f>
        <v>Cruzeiro/MG</v>
      </c>
      <c r="E5" t="str">
        <f>VLOOKUP($A5&amp;"-"&amp;E$2,'Official-Ranking-All'!$C$2:$P$281,2,FALSE)</f>
        <v>Palmeiras/SP</v>
      </c>
      <c r="F5" t="str">
        <f>VLOOKUP($A5&amp;"-"&amp;F$2,'Official-Ranking-All'!$C$2:$P$281,2,FALSE)</f>
        <v>Figueirense/SC</v>
      </c>
      <c r="G5" t="str">
        <f>VLOOKUP($A5&amp;"-"&amp;G$2,'Official-Ranking-All'!$C$2:$P$281,2,FALSE)</f>
        <v>Vasco/RJ</v>
      </c>
      <c r="H5" t="str">
        <f>VLOOKUP($A5&amp;"-"&amp;H$2,'Official-Ranking-All'!$C$2:$P$281,2,FALSE)</f>
        <v>Portuguesa/SP</v>
      </c>
      <c r="I5" t="str">
        <f>VLOOKUP($A5&amp;"-"&amp;I$2,'Official-Ranking-All'!$C$2:$P$281,2,FALSE)</f>
        <v>Ipatinga/MG</v>
      </c>
      <c r="J5" t="str">
        <f t="shared" si="0"/>
        <v>Sao Paulo/SP, Gremio/RS, Cruzeiro/MG, Palmeiras/SP</v>
      </c>
      <c r="K5" t="str">
        <f t="shared" si="1"/>
        <v>Figueirense/SC, Vasco/RJ, Portuguesa/SP, Ipatinga/MG</v>
      </c>
    </row>
    <row r="6" spans="1:11" x14ac:dyDescent="0.3">
      <c r="A6">
        <v>2009</v>
      </c>
      <c r="B6" t="str">
        <f>VLOOKUP($A6&amp;"-"&amp;B$2,'Official-Ranking-All'!$C$2:$P$281,2,FALSE)</f>
        <v>Flamengo/RJ</v>
      </c>
      <c r="C6" t="str">
        <f>VLOOKUP($A6&amp;"-"&amp;C$2,'Official-Ranking-All'!$C$2:$P$281,2,FALSE)</f>
        <v>Internacional/RS</v>
      </c>
      <c r="D6" t="str">
        <f>VLOOKUP($A6&amp;"-"&amp;D$2,'Official-Ranking-All'!$C$2:$P$281,2,FALSE)</f>
        <v>Sao Paulo/SP</v>
      </c>
      <c r="E6" t="str">
        <f>VLOOKUP($A6&amp;"-"&amp;E$2,'Official-Ranking-All'!$C$2:$P$281,2,FALSE)</f>
        <v>Cruzeiro/MG</v>
      </c>
      <c r="F6" t="str">
        <f>VLOOKUP($A6&amp;"-"&amp;F$2,'Official-Ranking-All'!$C$2:$P$281,2,FALSE)</f>
        <v>Coritiba/PR</v>
      </c>
      <c r="G6" t="str">
        <f>VLOOKUP($A6&amp;"-"&amp;G$2,'Official-Ranking-All'!$C$2:$P$281,2,FALSE)</f>
        <v>Santo Andre/SP</v>
      </c>
      <c r="H6" t="str">
        <f>VLOOKUP($A6&amp;"-"&amp;H$2,'Official-Ranking-All'!$C$2:$P$281,2,FALSE)</f>
        <v>Nautico/PE</v>
      </c>
      <c r="I6" t="str">
        <f>VLOOKUP($A6&amp;"-"&amp;I$2,'Official-Ranking-All'!$C$2:$P$281,2,FALSE)</f>
        <v>Sport/PE</v>
      </c>
      <c r="J6" t="str">
        <f t="shared" si="0"/>
        <v>Flamengo/RJ, Internacional/RS, Sao Paulo/SP, Cruzeiro/MG</v>
      </c>
      <c r="K6" t="str">
        <f t="shared" si="1"/>
        <v>Coritiba/PR, Santo Andre/SP, Nautico/PE, Sport/PE</v>
      </c>
    </row>
    <row r="7" spans="1:11" x14ac:dyDescent="0.3">
      <c r="A7">
        <v>2010</v>
      </c>
      <c r="B7" t="str">
        <f>VLOOKUP($A7&amp;"-"&amp;B$2,'Official-Ranking-All'!$C$2:$P$281,2,FALSE)</f>
        <v>Fluminense/RJ</v>
      </c>
      <c r="C7" t="str">
        <f>VLOOKUP($A7&amp;"-"&amp;C$2,'Official-Ranking-All'!$C$2:$P$281,2,FALSE)</f>
        <v>Cruzeiro/MG</v>
      </c>
      <c r="D7" t="str">
        <f>VLOOKUP($A7&amp;"-"&amp;D$2,'Official-Ranking-All'!$C$2:$P$281,2,FALSE)</f>
        <v>Corinthians/SP</v>
      </c>
      <c r="E7" t="str">
        <f>VLOOKUP($A7&amp;"-"&amp;E$2,'Official-Ranking-All'!$C$2:$P$281,2,FALSE)</f>
        <v>Gremio/RS</v>
      </c>
      <c r="F7" t="str">
        <f>VLOOKUP($A7&amp;"-"&amp;F$2,'Official-Ranking-All'!$C$2:$P$281,2,FALSE)</f>
        <v>Vitoria/BA</v>
      </c>
      <c r="G7" t="str">
        <f>VLOOKUP($A7&amp;"-"&amp;G$2,'Official-Ranking-All'!$C$2:$P$281,2,FALSE)</f>
        <v>Guarani/SP</v>
      </c>
      <c r="H7" t="str">
        <f>VLOOKUP($A7&amp;"-"&amp;H$2,'Official-Ranking-All'!$C$2:$P$281,2,FALSE)</f>
        <v>Goias/GO</v>
      </c>
      <c r="I7" t="str">
        <f>VLOOKUP($A7&amp;"-"&amp;I$2,'Official-Ranking-All'!$C$2:$P$281,2,FALSE)</f>
        <v>Gremio Prudente/SP</v>
      </c>
      <c r="J7" t="str">
        <f t="shared" si="0"/>
        <v>Fluminense/RJ, Cruzeiro/MG, Corinthians/SP, Gremio/RS</v>
      </c>
      <c r="K7" t="str">
        <f t="shared" si="1"/>
        <v>Vitoria/BA, Guarani/SP, Goias/GO, Gremio Prudente/SP</v>
      </c>
    </row>
    <row r="8" spans="1:11" x14ac:dyDescent="0.3">
      <c r="A8">
        <v>2011</v>
      </c>
      <c r="B8" t="str">
        <f>VLOOKUP($A8&amp;"-"&amp;B$2,'Official-Ranking-All'!$C$2:$P$281,2,FALSE)</f>
        <v>Corinthians/SP</v>
      </c>
      <c r="C8" t="str">
        <f>VLOOKUP($A8&amp;"-"&amp;C$2,'Official-Ranking-All'!$C$2:$P$281,2,FALSE)</f>
        <v>Vasco/RJ</v>
      </c>
      <c r="D8" t="str">
        <f>VLOOKUP($A8&amp;"-"&amp;D$2,'Official-Ranking-All'!$C$2:$P$281,2,FALSE)</f>
        <v>Fluminense/RJ</v>
      </c>
      <c r="E8" t="str">
        <f>VLOOKUP($A8&amp;"-"&amp;E$2,'Official-Ranking-All'!$C$2:$P$281,2,FALSE)</f>
        <v>Flamengo/RJ</v>
      </c>
      <c r="F8" t="str">
        <f>VLOOKUP($A8&amp;"-"&amp;F$2,'Official-Ranking-All'!$C$2:$P$281,2,FALSE)</f>
        <v>Atletico/PR</v>
      </c>
      <c r="G8" t="str">
        <f>VLOOKUP($A8&amp;"-"&amp;G$2,'Official-Ranking-All'!$C$2:$P$281,2,FALSE)</f>
        <v>Ceara/CE</v>
      </c>
      <c r="H8" t="str">
        <f>VLOOKUP($A8&amp;"-"&amp;H$2,'Official-Ranking-All'!$C$2:$P$281,2,FALSE)</f>
        <v>America/MG</v>
      </c>
      <c r="I8" t="str">
        <f>VLOOKUP($A8&amp;"-"&amp;I$2,'Official-Ranking-All'!$C$2:$P$281,2,FALSE)</f>
        <v>Avai/SC</v>
      </c>
      <c r="J8" t="str">
        <f t="shared" si="0"/>
        <v>Corinthians/SP, Vasco/RJ, Fluminense/RJ, Flamengo/RJ</v>
      </c>
      <c r="K8" t="str">
        <f t="shared" si="1"/>
        <v>Atletico/PR, Ceara/CE, America/MG, Avai/SC</v>
      </c>
    </row>
    <row r="9" spans="1:11" x14ac:dyDescent="0.3">
      <c r="A9">
        <v>2012</v>
      </c>
      <c r="B9" t="str">
        <f>VLOOKUP($A9&amp;"-"&amp;B$2,'Official-Ranking-All'!$C$2:$P$281,2,FALSE)</f>
        <v>Fluminense/RJ</v>
      </c>
      <c r="C9" t="str">
        <f>VLOOKUP($A9&amp;"-"&amp;C$2,'Official-Ranking-All'!$C$2:$P$281,2,FALSE)</f>
        <v>Atletico/MG</v>
      </c>
      <c r="D9" t="str">
        <f>VLOOKUP($A9&amp;"-"&amp;D$2,'Official-Ranking-All'!$C$2:$P$281,2,FALSE)</f>
        <v>Gremio/RS</v>
      </c>
      <c r="E9" t="str">
        <f>VLOOKUP($A9&amp;"-"&amp;E$2,'Official-Ranking-All'!$C$2:$P$281,2,FALSE)</f>
        <v>Sao Paulo/SP</v>
      </c>
      <c r="F9" t="str">
        <f>VLOOKUP($A9&amp;"-"&amp;F$2,'Official-Ranking-All'!$C$2:$P$281,2,FALSE)</f>
        <v>Sport/PE</v>
      </c>
      <c r="G9" t="str">
        <f>VLOOKUP($A9&amp;"-"&amp;G$2,'Official-Ranking-All'!$C$2:$P$281,2,FALSE)</f>
        <v>Palmeiras/SP</v>
      </c>
      <c r="H9" t="str">
        <f>VLOOKUP($A9&amp;"-"&amp;H$2,'Official-Ranking-All'!$C$2:$P$281,2,FALSE)</f>
        <v>Atletico/GO</v>
      </c>
      <c r="I9" t="str">
        <f>VLOOKUP($A9&amp;"-"&amp;I$2,'Official-Ranking-All'!$C$2:$P$281,2,FALSE)</f>
        <v>Figueirense/SC</v>
      </c>
      <c r="J9" t="str">
        <f t="shared" si="0"/>
        <v>Fluminense/RJ, Atletico/MG, Gremio/RS, Sao Paulo/SP</v>
      </c>
      <c r="K9" t="str">
        <f t="shared" si="1"/>
        <v>Sport/PE, Palmeiras/SP, Atletico/GO, Figueirense/SC</v>
      </c>
    </row>
    <row r="10" spans="1:11" x14ac:dyDescent="0.3">
      <c r="A10">
        <v>2013</v>
      </c>
      <c r="B10" t="str">
        <f>VLOOKUP($A10&amp;"-"&amp;B$2,'Official-Ranking-All'!$C$2:$P$281,2,FALSE)</f>
        <v>Cruzeiro/MG</v>
      </c>
      <c r="C10" t="str">
        <f>VLOOKUP($A10&amp;"-"&amp;C$2,'Official-Ranking-All'!$C$2:$P$281,2,FALSE)</f>
        <v>Gremio/RS</v>
      </c>
      <c r="D10" t="str">
        <f>VLOOKUP($A10&amp;"-"&amp;D$2,'Official-Ranking-All'!$C$2:$P$281,2,FALSE)</f>
        <v>Atletico/PR</v>
      </c>
      <c r="E10" t="str">
        <f>VLOOKUP($A10&amp;"-"&amp;E$2,'Official-Ranking-All'!$C$2:$P$281,2,FALSE)</f>
        <v>Botafogo/RJ</v>
      </c>
      <c r="F10" t="str">
        <f>VLOOKUP($A10&amp;"-"&amp;F$2,'Official-Ranking-All'!$C$2:$P$281,2,FALSE)</f>
        <v>Portuguesa/SP</v>
      </c>
      <c r="G10" t="str">
        <f>VLOOKUP($A10&amp;"-"&amp;G$2,'Official-Ranking-All'!$C$2:$P$281,2,FALSE)</f>
        <v>Vasco/RJ</v>
      </c>
      <c r="H10" t="str">
        <f>VLOOKUP($A10&amp;"-"&amp;H$2,'Official-Ranking-All'!$C$2:$P$281,2,FALSE)</f>
        <v>Ponte Preta/SP</v>
      </c>
      <c r="I10" t="str">
        <f>VLOOKUP($A10&amp;"-"&amp;I$2,'Official-Ranking-All'!$C$2:$P$281,2,FALSE)</f>
        <v>Nautico/PE</v>
      </c>
      <c r="J10" t="str">
        <f t="shared" si="0"/>
        <v>Cruzeiro/MG, Gremio/RS, Atletico/PR, Botafogo/RJ</v>
      </c>
      <c r="K10" t="str">
        <f t="shared" si="1"/>
        <v>Portuguesa/SP, Vasco/RJ, Ponte Preta/SP, Nautico/PE</v>
      </c>
    </row>
    <row r="11" spans="1:11" x14ac:dyDescent="0.3">
      <c r="A11">
        <v>2014</v>
      </c>
      <c r="B11" t="str">
        <f>VLOOKUP($A11&amp;"-"&amp;B$2,'Official-Ranking-All'!$C$2:$P$281,2,FALSE)</f>
        <v>Cruzeiro/MG</v>
      </c>
      <c r="C11" t="str">
        <f>VLOOKUP($A11&amp;"-"&amp;C$2,'Official-Ranking-All'!$C$2:$P$281,2,FALSE)</f>
        <v>Sao Paulo/SP</v>
      </c>
      <c r="D11" t="str">
        <f>VLOOKUP($A11&amp;"-"&amp;D$2,'Official-Ranking-All'!$C$2:$P$281,2,FALSE)</f>
        <v>Internacional/RS</v>
      </c>
      <c r="E11" t="str">
        <f>VLOOKUP($A11&amp;"-"&amp;E$2,'Official-Ranking-All'!$C$2:$P$281,2,FALSE)</f>
        <v>Corinthians/SP</v>
      </c>
      <c r="F11" t="str">
        <f>VLOOKUP($A11&amp;"-"&amp;F$2,'Official-Ranking-All'!$C$2:$P$281,2,FALSE)</f>
        <v>Vitoria/BA</v>
      </c>
      <c r="G11" t="str">
        <f>VLOOKUP($A11&amp;"-"&amp;G$2,'Official-Ranking-All'!$C$2:$P$281,2,FALSE)</f>
        <v>Bahia/BA</v>
      </c>
      <c r="H11" t="str">
        <f>VLOOKUP($A11&amp;"-"&amp;H$2,'Official-Ranking-All'!$C$2:$P$281,2,FALSE)</f>
        <v>Botafogo/RJ</v>
      </c>
      <c r="I11" t="str">
        <f>VLOOKUP($A11&amp;"-"&amp;I$2,'Official-Ranking-All'!$C$2:$P$281,2,FALSE)</f>
        <v>Criciuma/SC</v>
      </c>
      <c r="J11" t="str">
        <f t="shared" si="0"/>
        <v>Cruzeiro/MG, Sao Paulo/SP, Internacional/RS, Corinthians/SP</v>
      </c>
      <c r="K11" t="str">
        <f t="shared" si="1"/>
        <v>Vitoria/BA, Bahia/BA, Botafogo/RJ, Criciuma/SC</v>
      </c>
    </row>
    <row r="12" spans="1:11" x14ac:dyDescent="0.3">
      <c r="A12">
        <v>2015</v>
      </c>
      <c r="B12" t="str">
        <f>VLOOKUP($A12&amp;"-"&amp;B$2,'Official-Ranking-All'!$C$2:$P$281,2,FALSE)</f>
        <v>Corinthians/SP</v>
      </c>
      <c r="C12" t="str">
        <f>VLOOKUP($A12&amp;"-"&amp;C$2,'Official-Ranking-All'!$C$2:$P$281,2,FALSE)</f>
        <v>Atletico/MG</v>
      </c>
      <c r="D12" t="str">
        <f>VLOOKUP($A12&amp;"-"&amp;D$2,'Official-Ranking-All'!$C$2:$P$281,2,FALSE)</f>
        <v>Gremio/RS</v>
      </c>
      <c r="E12" t="str">
        <f>VLOOKUP($A12&amp;"-"&amp;E$2,'Official-Ranking-All'!$C$2:$P$281,2,FALSE)</f>
        <v>Sao Paulo/SP</v>
      </c>
      <c r="F12" t="str">
        <f>VLOOKUP($A12&amp;"-"&amp;F$2,'Official-Ranking-All'!$C$2:$P$281,2,FALSE)</f>
        <v>Avai/SC</v>
      </c>
      <c r="G12" t="str">
        <f>VLOOKUP($A12&amp;"-"&amp;G$2,'Official-Ranking-All'!$C$2:$P$281,2,FALSE)</f>
        <v>Vasco/RJ</v>
      </c>
      <c r="H12" t="str">
        <f>VLOOKUP($A12&amp;"-"&amp;H$2,'Official-Ranking-All'!$C$2:$P$281,2,FALSE)</f>
        <v>Goias/GO</v>
      </c>
      <c r="I12" t="str">
        <f>VLOOKUP($A12&amp;"-"&amp;I$2,'Official-Ranking-All'!$C$2:$P$281,2,FALSE)</f>
        <v>Joinville/SC</v>
      </c>
      <c r="J12" t="str">
        <f t="shared" si="0"/>
        <v>Corinthians/SP, Atletico/MG, Gremio/RS, Sao Paulo/SP</v>
      </c>
      <c r="K12" t="str">
        <f t="shared" si="1"/>
        <v>Avai/SC, Vasco/RJ, Goias/GO, Joinville/SC</v>
      </c>
    </row>
    <row r="13" spans="1:11" x14ac:dyDescent="0.3">
      <c r="A13">
        <v>2016</v>
      </c>
      <c r="B13" t="str">
        <f>VLOOKUP($A13&amp;"-"&amp;B$2,'Official-Ranking-All'!$C$2:$P$281,2,FALSE)</f>
        <v>Palmeiras/SP</v>
      </c>
      <c r="C13" t="str">
        <f>VLOOKUP($A13&amp;"-"&amp;C$2,'Official-Ranking-All'!$C$2:$P$281,2,FALSE)</f>
        <v>Santos/SP</v>
      </c>
      <c r="D13" t="str">
        <f>VLOOKUP($A13&amp;"-"&amp;D$2,'Official-Ranking-All'!$C$2:$P$281,2,FALSE)</f>
        <v>Flamengo/RJ</v>
      </c>
      <c r="E13" t="str">
        <f>VLOOKUP($A13&amp;"-"&amp;E$2,'Official-Ranking-All'!$C$2:$P$281,2,FALSE)</f>
        <v>Atletico/MG</v>
      </c>
      <c r="F13" t="str">
        <f>VLOOKUP($A13&amp;"-"&amp;F$2,'Official-Ranking-All'!$C$2:$P$281,2,FALSE)</f>
        <v>Internacional/RS</v>
      </c>
      <c r="G13" t="str">
        <f>VLOOKUP($A13&amp;"-"&amp;G$2,'Official-Ranking-All'!$C$2:$P$281,2,FALSE)</f>
        <v>Figueirense/SC</v>
      </c>
      <c r="H13" t="str">
        <f>VLOOKUP($A13&amp;"-"&amp;H$2,'Official-Ranking-All'!$C$2:$P$281,2,FALSE)</f>
        <v>Santa Cruz/PE</v>
      </c>
      <c r="I13" t="str">
        <f>VLOOKUP($A13&amp;"-"&amp;I$2,'Official-Ranking-All'!$C$2:$P$281,2,FALSE)</f>
        <v>America/MG</v>
      </c>
      <c r="J13" t="str">
        <f t="shared" si="0"/>
        <v>Palmeiras/SP, Santos/SP, Flamengo/RJ, Atletico/MG</v>
      </c>
      <c r="K13" t="str">
        <f t="shared" si="1"/>
        <v>Internacional/RS, Figueirense/SC, Santa Cruz/PE, America/MG</v>
      </c>
    </row>
    <row r="14" spans="1:11" x14ac:dyDescent="0.3">
      <c r="A14">
        <v>2017</v>
      </c>
      <c r="B14" t="str">
        <f>VLOOKUP($A14&amp;"-"&amp;B$2,'Official-Ranking-All'!$C$2:$P$281,2,FALSE)</f>
        <v>Corinthians/SP</v>
      </c>
      <c r="C14" t="str">
        <f>VLOOKUP($A14&amp;"-"&amp;C$2,'Official-Ranking-All'!$C$2:$P$281,2,FALSE)</f>
        <v>Palmeiras/SP</v>
      </c>
      <c r="D14" t="str">
        <f>VLOOKUP($A14&amp;"-"&amp;D$2,'Official-Ranking-All'!$C$2:$P$281,2,FALSE)</f>
        <v>Santos/SP</v>
      </c>
      <c r="E14" t="str">
        <f>VLOOKUP($A14&amp;"-"&amp;E$2,'Official-Ranking-All'!$C$2:$P$281,2,FALSE)</f>
        <v>Gremio/RS</v>
      </c>
      <c r="F14" t="str">
        <f>VLOOKUP($A14&amp;"-"&amp;F$2,'Official-Ranking-All'!$C$2:$P$281,2,FALSE)</f>
        <v>Coritiba/PR</v>
      </c>
      <c r="G14" t="str">
        <f>VLOOKUP($A14&amp;"-"&amp;G$2,'Official-Ranking-All'!$C$2:$P$281,2,FALSE)</f>
        <v>Avai/SC</v>
      </c>
      <c r="H14" t="str">
        <f>VLOOKUP($A14&amp;"-"&amp;H$2,'Official-Ranking-All'!$C$2:$P$281,2,FALSE)</f>
        <v>Ponte Preta/SP</v>
      </c>
      <c r="I14" t="str">
        <f>VLOOKUP($A14&amp;"-"&amp;I$2,'Official-Ranking-All'!$C$2:$P$281,2,FALSE)</f>
        <v>Atletico/GO</v>
      </c>
      <c r="J14" t="str">
        <f t="shared" si="0"/>
        <v>Corinthians/SP, Palmeiras/SP, Santos/SP, Gremio/RS</v>
      </c>
      <c r="K14" t="str">
        <f t="shared" si="1"/>
        <v>Coritiba/PR, Avai/SC, Ponte Preta/SP, Atletico/GO</v>
      </c>
    </row>
    <row r="15" spans="1:11" x14ac:dyDescent="0.3">
      <c r="A15">
        <v>2018</v>
      </c>
      <c r="B15" t="str">
        <f>VLOOKUP($A15&amp;"-"&amp;B$2,'Official-Ranking-All'!$C$2:$P$281,2,FALSE)</f>
        <v>Palmeiras/SP</v>
      </c>
      <c r="C15" t="str">
        <f>VLOOKUP($A15&amp;"-"&amp;C$2,'Official-Ranking-All'!$C$2:$P$281,2,FALSE)</f>
        <v>Flamengo/RJ</v>
      </c>
      <c r="D15" t="str">
        <f>VLOOKUP($A15&amp;"-"&amp;D$2,'Official-Ranking-All'!$C$2:$P$281,2,FALSE)</f>
        <v>Internacional/RS</v>
      </c>
      <c r="E15" t="str">
        <f>VLOOKUP($A15&amp;"-"&amp;E$2,'Official-Ranking-All'!$C$2:$P$281,2,FALSE)</f>
        <v>Gremio/RS</v>
      </c>
      <c r="F15" t="str">
        <f>VLOOKUP($A15&amp;"-"&amp;F$2,'Official-Ranking-All'!$C$2:$P$281,2,FALSE)</f>
        <v>Sport/PE</v>
      </c>
      <c r="G15" t="str">
        <f>VLOOKUP($A15&amp;"-"&amp;G$2,'Official-Ranking-All'!$C$2:$P$281,2,FALSE)</f>
        <v>America/MG</v>
      </c>
      <c r="H15" t="str">
        <f>VLOOKUP($A15&amp;"-"&amp;H$2,'Official-Ranking-All'!$C$2:$P$281,2,FALSE)</f>
        <v>Vitoria/BA</v>
      </c>
      <c r="I15" t="str">
        <f>VLOOKUP($A15&amp;"-"&amp;I$2,'Official-Ranking-All'!$C$2:$P$281,2,FALSE)</f>
        <v>Parana/PR</v>
      </c>
      <c r="J15" t="str">
        <f t="shared" si="0"/>
        <v>Palmeiras/SP, Flamengo/RJ, Internacional/RS, Gremio/RS</v>
      </c>
      <c r="K15" t="str">
        <f t="shared" si="1"/>
        <v>Sport/PE, America/MG, Vitoria/BA, Parana/PR</v>
      </c>
    </row>
    <row r="16" spans="1:11" x14ac:dyDescent="0.3">
      <c r="A16">
        <v>2019</v>
      </c>
      <c r="B16" t="str">
        <f>VLOOKUP($A16&amp;"-"&amp;B$2,'Official-Ranking-All'!$C$2:$P$281,2,FALSE)</f>
        <v>Flamengo/RJ</v>
      </c>
      <c r="C16" t="str">
        <f>VLOOKUP($A16&amp;"-"&amp;C$2,'Official-Ranking-All'!$C$2:$P$281,2,FALSE)</f>
        <v>Santos/SP</v>
      </c>
      <c r="D16" t="str">
        <f>VLOOKUP($A16&amp;"-"&amp;D$2,'Official-Ranking-All'!$C$2:$P$281,2,FALSE)</f>
        <v>Palmeiras/SP</v>
      </c>
      <c r="E16" t="str">
        <f>VLOOKUP($A16&amp;"-"&amp;E$2,'Official-Ranking-All'!$C$2:$P$281,2,FALSE)</f>
        <v>Gremio/RS</v>
      </c>
      <c r="F16" t="str">
        <f>VLOOKUP($A16&amp;"-"&amp;F$2,'Official-Ranking-All'!$C$2:$P$281,2,FALSE)</f>
        <v>Cruzeiro/MG</v>
      </c>
      <c r="G16" t="str">
        <f>VLOOKUP($A16&amp;"-"&amp;G$2,'Official-Ranking-All'!$C$2:$P$281,2,FALSE)</f>
        <v>CSA/AL</v>
      </c>
      <c r="H16" t="str">
        <f>VLOOKUP($A16&amp;"-"&amp;H$2,'Official-Ranking-All'!$C$2:$P$281,2,FALSE)</f>
        <v>Chapecoense/SC</v>
      </c>
      <c r="I16" t="str">
        <f>VLOOKUP($A16&amp;"-"&amp;I$2,'Official-Ranking-All'!$C$2:$P$281,2,FALSE)</f>
        <v>Avai/SC</v>
      </c>
      <c r="J16" t="str">
        <f t="shared" si="0"/>
        <v>Flamengo/RJ, Santos/SP, Palmeiras/SP, Gremio/RS</v>
      </c>
      <c r="K16" t="str">
        <f t="shared" si="1"/>
        <v>Cruzeiro/MG, CSA/AL, Chapecoense/SC, Avai/SC</v>
      </c>
    </row>
  </sheetData>
  <mergeCells count="2">
    <mergeCell ref="J1:J2"/>
    <mergeCell ref="K1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2E0E-AA66-4EC3-A439-F02ED14F7E45}">
  <dimension ref="A1:H93962"/>
  <sheetViews>
    <sheetView workbookViewId="0"/>
  </sheetViews>
  <sheetFormatPr defaultRowHeight="14.4" x14ac:dyDescent="0.3"/>
  <cols>
    <col min="1" max="1" width="10.44140625" bestFit="1" customWidth="1"/>
    <col min="2" max="2" width="21.88671875" bestFit="1" customWidth="1"/>
    <col min="3" max="3" width="28.5546875" bestFit="1" customWidth="1"/>
    <col min="4" max="4" width="8.21875" customWidth="1"/>
    <col min="5" max="5" width="9.109375" bestFit="1" customWidth="1"/>
    <col min="6" max="7" width="8.109375" bestFit="1" customWidth="1"/>
    <col min="8" max="8" width="37.44140625" bestFit="1" customWidth="1"/>
    <col min="9" max="9" width="9.109375" bestFit="1" customWidth="1"/>
    <col min="10" max="10" width="23.77734375" bestFit="1" customWidth="1"/>
    <col min="11" max="11" width="23.77734375" customWidth="1"/>
  </cols>
  <sheetData>
    <row r="1" spans="1:8" x14ac:dyDescent="0.3">
      <c r="A1" t="s">
        <v>48</v>
      </c>
      <c r="B1" t="s">
        <v>49</v>
      </c>
      <c r="C1" t="s">
        <v>49</v>
      </c>
      <c r="D1" t="s">
        <v>50</v>
      </c>
      <c r="E1" t="s">
        <v>51</v>
      </c>
      <c r="H1" s="9" t="s">
        <v>6805</v>
      </c>
    </row>
    <row r="2" spans="1:8" x14ac:dyDescent="0.3">
      <c r="A2">
        <v>2006</v>
      </c>
      <c r="B2" t="s">
        <v>5773</v>
      </c>
      <c r="C2" t="str">
        <f>A2&amp;"-"&amp;B2</f>
        <v>2006-Atletico/PR-19-2-0</v>
      </c>
      <c r="D2">
        <v>0</v>
      </c>
      <c r="E2">
        <v>10</v>
      </c>
      <c r="F2" t="str">
        <f>RIGHT(B2,LEN(C2)-FIND("-",C2,6))</f>
        <v>19-2-0</v>
      </c>
    </row>
    <row r="3" spans="1:8" x14ac:dyDescent="0.3">
      <c r="A3">
        <v>2006</v>
      </c>
      <c r="B3" t="s">
        <v>5774</v>
      </c>
      <c r="C3" t="str">
        <f t="shared" ref="C3:C66" si="0">A3&amp;"-"&amp;B3</f>
        <v>2006-Botafogo/RJ-19-2-0</v>
      </c>
      <c r="D3">
        <v>1.947371</v>
      </c>
      <c r="E3">
        <v>7</v>
      </c>
      <c r="F3" t="str">
        <f t="shared" ref="F3:F66" si="1">RIGHT(B3,LEN(C3)-FIND("-",C3,6))</f>
        <v>19-2-0</v>
      </c>
    </row>
    <row r="4" spans="1:8" x14ac:dyDescent="0.3">
      <c r="A4">
        <v>2006</v>
      </c>
      <c r="B4" t="s">
        <v>5775</v>
      </c>
      <c r="C4" t="str">
        <f t="shared" si="0"/>
        <v>2006-Corinthians/SP-19-2-0</v>
      </c>
      <c r="D4">
        <v>1.7333320000000001</v>
      </c>
      <c r="E4">
        <v>10</v>
      </c>
      <c r="F4" t="str">
        <f t="shared" si="1"/>
        <v>19-2-0</v>
      </c>
    </row>
    <row r="5" spans="1:8" x14ac:dyDescent="0.3">
      <c r="A5">
        <v>2006</v>
      </c>
      <c r="B5" t="s">
        <v>5776</v>
      </c>
      <c r="C5" t="str">
        <f t="shared" si="0"/>
        <v>2006-Cruzeiro/MG-19-2-0</v>
      </c>
      <c r="D5">
        <v>1</v>
      </c>
      <c r="E5">
        <v>14</v>
      </c>
      <c r="F5" t="str">
        <f t="shared" si="1"/>
        <v>19-2-0</v>
      </c>
    </row>
    <row r="6" spans="1:8" x14ac:dyDescent="0.3">
      <c r="A6">
        <v>2006</v>
      </c>
      <c r="B6" t="s">
        <v>5777</v>
      </c>
      <c r="C6" t="str">
        <f t="shared" si="0"/>
        <v>2006-Figueirense/SC-19-2-0</v>
      </c>
      <c r="D6">
        <v>3</v>
      </c>
      <c r="E6">
        <v>15</v>
      </c>
      <c r="F6" t="str">
        <f t="shared" si="1"/>
        <v>19-2-0</v>
      </c>
    </row>
    <row r="7" spans="1:8" x14ac:dyDescent="0.3">
      <c r="A7">
        <v>2006</v>
      </c>
      <c r="B7" t="s">
        <v>5778</v>
      </c>
      <c r="C7" t="str">
        <f t="shared" si="0"/>
        <v>2006-Flamengo/RJ-19-2-0</v>
      </c>
      <c r="D7">
        <v>4</v>
      </c>
      <c r="E7">
        <v>14</v>
      </c>
      <c r="F7" t="str">
        <f t="shared" si="1"/>
        <v>19-2-0</v>
      </c>
    </row>
    <row r="8" spans="1:8" x14ac:dyDescent="0.3">
      <c r="A8">
        <v>2006</v>
      </c>
      <c r="B8" t="s">
        <v>5779</v>
      </c>
      <c r="C8" t="str">
        <f t="shared" si="0"/>
        <v>2006-Fluminense/RJ-19-2-0</v>
      </c>
      <c r="D8">
        <v>2.7058810000000002</v>
      </c>
      <c r="E8">
        <v>16</v>
      </c>
      <c r="F8" t="str">
        <f t="shared" si="1"/>
        <v>19-2-0</v>
      </c>
    </row>
    <row r="9" spans="1:8" x14ac:dyDescent="0.3">
      <c r="A9">
        <v>2006</v>
      </c>
      <c r="B9" t="s">
        <v>5780</v>
      </c>
      <c r="C9" t="str">
        <f t="shared" si="0"/>
        <v>2006-Fortaleza/CE-19-2-0</v>
      </c>
      <c r="D9">
        <v>1.25</v>
      </c>
      <c r="E9">
        <v>6</v>
      </c>
      <c r="F9" t="str">
        <f t="shared" si="1"/>
        <v>19-2-0</v>
      </c>
    </row>
    <row r="10" spans="1:8" x14ac:dyDescent="0.3">
      <c r="A10">
        <v>2006</v>
      </c>
      <c r="B10" t="s">
        <v>5781</v>
      </c>
      <c r="C10" t="str">
        <f t="shared" si="0"/>
        <v>2006-Goias/GO-19-2-0</v>
      </c>
      <c r="D10">
        <v>2.375</v>
      </c>
      <c r="E10">
        <v>14</v>
      </c>
      <c r="F10" t="str">
        <f t="shared" si="1"/>
        <v>19-2-0</v>
      </c>
    </row>
    <row r="11" spans="1:8" x14ac:dyDescent="0.3">
      <c r="A11">
        <v>2006</v>
      </c>
      <c r="B11" t="s">
        <v>5782</v>
      </c>
      <c r="C11" t="str">
        <f t="shared" si="0"/>
        <v>2006-Gremio/RS-19-2-0</v>
      </c>
      <c r="D11">
        <v>2.875</v>
      </c>
      <c r="E11">
        <v>16</v>
      </c>
      <c r="F11" t="str">
        <f t="shared" si="1"/>
        <v>19-2-0</v>
      </c>
    </row>
    <row r="12" spans="1:8" x14ac:dyDescent="0.3">
      <c r="A12">
        <v>2006</v>
      </c>
      <c r="B12" t="s">
        <v>5783</v>
      </c>
      <c r="C12" t="str">
        <f t="shared" si="0"/>
        <v>2006-Internacional/RS-19-2-0</v>
      </c>
      <c r="D12">
        <v>3.625</v>
      </c>
      <c r="E12">
        <v>15</v>
      </c>
      <c r="F12" t="str">
        <f t="shared" si="1"/>
        <v>19-2-0</v>
      </c>
    </row>
    <row r="13" spans="1:8" x14ac:dyDescent="0.3">
      <c r="A13">
        <v>2006</v>
      </c>
      <c r="B13" t="s">
        <v>5784</v>
      </c>
      <c r="C13" t="str">
        <f t="shared" si="0"/>
        <v>2006-Juventude/RS-19-2-0</v>
      </c>
      <c r="D13">
        <v>2.5499999999999998</v>
      </c>
      <c r="E13">
        <v>10</v>
      </c>
      <c r="F13" t="str">
        <f t="shared" si="1"/>
        <v>19-2-0</v>
      </c>
    </row>
    <row r="14" spans="1:8" x14ac:dyDescent="0.3">
      <c r="A14">
        <v>2006</v>
      </c>
      <c r="B14" t="s">
        <v>5785</v>
      </c>
      <c r="C14" t="str">
        <f t="shared" si="0"/>
        <v>2006-Palmeiras/SP-19-2-0</v>
      </c>
      <c r="D14">
        <v>2.5</v>
      </c>
      <c r="E14">
        <v>10</v>
      </c>
      <c r="F14" t="str">
        <f t="shared" si="1"/>
        <v>19-2-0</v>
      </c>
    </row>
    <row r="15" spans="1:8" x14ac:dyDescent="0.3">
      <c r="A15">
        <v>2006</v>
      </c>
      <c r="B15" t="s">
        <v>5786</v>
      </c>
      <c r="C15" t="str">
        <f t="shared" si="0"/>
        <v>2006-Parana/PR-19-2-0</v>
      </c>
      <c r="D15">
        <v>3.6666660000000002</v>
      </c>
      <c r="E15">
        <v>14</v>
      </c>
      <c r="F15" t="str">
        <f t="shared" si="1"/>
        <v>19-2-0</v>
      </c>
    </row>
    <row r="16" spans="1:8" x14ac:dyDescent="0.3">
      <c r="A16">
        <v>2006</v>
      </c>
      <c r="B16" t="s">
        <v>5787</v>
      </c>
      <c r="C16" t="str">
        <f t="shared" si="0"/>
        <v>2006-Ponte Preta/SP-19-2-0</v>
      </c>
      <c r="D16">
        <v>2</v>
      </c>
      <c r="E16">
        <v>14</v>
      </c>
      <c r="F16" t="str">
        <f t="shared" si="1"/>
        <v>19-2-0</v>
      </c>
    </row>
    <row r="17" spans="1:6" x14ac:dyDescent="0.3">
      <c r="A17">
        <v>2006</v>
      </c>
      <c r="B17" t="s">
        <v>5788</v>
      </c>
      <c r="C17" t="str">
        <f t="shared" si="0"/>
        <v>2006-Santa Cruz/PE-19-2-0</v>
      </c>
      <c r="D17">
        <v>2</v>
      </c>
      <c r="E17">
        <v>7</v>
      </c>
      <c r="F17" t="str">
        <f t="shared" si="1"/>
        <v>19-2-0</v>
      </c>
    </row>
    <row r="18" spans="1:6" x14ac:dyDescent="0.3">
      <c r="A18">
        <v>2006</v>
      </c>
      <c r="B18" t="s">
        <v>5789</v>
      </c>
      <c r="C18" t="str">
        <f t="shared" si="0"/>
        <v>2006-Santos/SP-19-2-0</v>
      </c>
      <c r="D18">
        <v>3.4444409999999999</v>
      </c>
      <c r="E18">
        <v>14</v>
      </c>
      <c r="F18" t="str">
        <f t="shared" si="1"/>
        <v>19-2-0</v>
      </c>
    </row>
    <row r="19" spans="1:6" x14ac:dyDescent="0.3">
      <c r="A19">
        <v>2006</v>
      </c>
      <c r="B19" t="s">
        <v>5790</v>
      </c>
      <c r="C19" t="str">
        <f t="shared" si="0"/>
        <v>2006-Sao Caetano/SP-19-2-0</v>
      </c>
      <c r="D19">
        <v>2.625</v>
      </c>
      <c r="E19">
        <v>9</v>
      </c>
      <c r="F19" t="str">
        <f t="shared" si="1"/>
        <v>19-2-0</v>
      </c>
    </row>
    <row r="20" spans="1:6" x14ac:dyDescent="0.3">
      <c r="A20">
        <v>2006</v>
      </c>
      <c r="B20" t="s">
        <v>5791</v>
      </c>
      <c r="C20" t="str">
        <f t="shared" si="0"/>
        <v>2006-Sao Paulo/SP-19-2-0</v>
      </c>
      <c r="D20">
        <v>4.3</v>
      </c>
      <c r="E20">
        <v>13</v>
      </c>
      <c r="F20" t="str">
        <f t="shared" si="1"/>
        <v>19-2-0</v>
      </c>
    </row>
    <row r="21" spans="1:6" x14ac:dyDescent="0.3">
      <c r="A21">
        <v>2006</v>
      </c>
      <c r="B21" t="s">
        <v>5792</v>
      </c>
      <c r="C21" t="str">
        <f t="shared" si="0"/>
        <v>2006-Vasco/RJ-19-2-0</v>
      </c>
      <c r="D21">
        <v>3.0714329999999999</v>
      </c>
      <c r="E21">
        <v>14</v>
      </c>
      <c r="F21" t="str">
        <f t="shared" si="1"/>
        <v>19-2-0</v>
      </c>
    </row>
    <row r="22" spans="1:6" x14ac:dyDescent="0.3">
      <c r="A22">
        <v>2006</v>
      </c>
      <c r="B22" t="s">
        <v>5793</v>
      </c>
      <c r="C22" t="str">
        <f t="shared" si="0"/>
        <v>2006-Atletico/PR-19-2-1</v>
      </c>
      <c r="D22">
        <v>2.3636379999999999</v>
      </c>
      <c r="E22">
        <v>8</v>
      </c>
      <c r="F22" t="str">
        <f t="shared" si="1"/>
        <v>19-2-1</v>
      </c>
    </row>
    <row r="23" spans="1:6" x14ac:dyDescent="0.3">
      <c r="A23">
        <v>2006</v>
      </c>
      <c r="B23" t="s">
        <v>5794</v>
      </c>
      <c r="C23" t="str">
        <f t="shared" si="0"/>
        <v>2006-Botafogo/RJ-19-2-1</v>
      </c>
      <c r="D23">
        <v>1.888889</v>
      </c>
      <c r="E23">
        <v>10</v>
      </c>
      <c r="F23" t="str">
        <f t="shared" si="1"/>
        <v>19-2-1</v>
      </c>
    </row>
    <row r="24" spans="1:6" x14ac:dyDescent="0.3">
      <c r="A24">
        <v>2006</v>
      </c>
      <c r="B24" t="s">
        <v>5795</v>
      </c>
      <c r="C24" t="str">
        <f t="shared" si="0"/>
        <v>2006-Corinthians/SP-19-2-1</v>
      </c>
      <c r="D24">
        <v>2</v>
      </c>
      <c r="E24">
        <v>4</v>
      </c>
      <c r="F24" t="str">
        <f t="shared" si="1"/>
        <v>19-2-1</v>
      </c>
    </row>
    <row r="25" spans="1:6" x14ac:dyDescent="0.3">
      <c r="A25">
        <v>2006</v>
      </c>
      <c r="B25" t="s">
        <v>5796</v>
      </c>
      <c r="C25" t="str">
        <f t="shared" si="0"/>
        <v>2006-Cruzeiro/MG-19-2-1</v>
      </c>
      <c r="D25">
        <v>1</v>
      </c>
      <c r="E25">
        <v>16</v>
      </c>
      <c r="F25" t="str">
        <f t="shared" si="1"/>
        <v>19-2-1</v>
      </c>
    </row>
    <row r="26" spans="1:6" x14ac:dyDescent="0.3">
      <c r="A26">
        <v>2006</v>
      </c>
      <c r="B26" t="s">
        <v>5797</v>
      </c>
      <c r="C26" t="str">
        <f t="shared" si="0"/>
        <v>2006-Figueirense/SC-19-2-1</v>
      </c>
      <c r="D26">
        <v>3.125</v>
      </c>
      <c r="E26">
        <v>8</v>
      </c>
      <c r="F26" t="str">
        <f t="shared" si="1"/>
        <v>19-2-1</v>
      </c>
    </row>
    <row r="27" spans="1:6" x14ac:dyDescent="0.3">
      <c r="A27">
        <v>2006</v>
      </c>
      <c r="B27" t="s">
        <v>5798</v>
      </c>
      <c r="C27" t="str">
        <f t="shared" si="0"/>
        <v>2006-Flamengo/RJ-19-2-1</v>
      </c>
      <c r="D27">
        <v>2.428572</v>
      </c>
      <c r="E27">
        <v>8</v>
      </c>
      <c r="F27" t="str">
        <f t="shared" si="1"/>
        <v>19-2-1</v>
      </c>
    </row>
    <row r="28" spans="1:6" x14ac:dyDescent="0.3">
      <c r="A28">
        <v>2006</v>
      </c>
      <c r="B28" t="s">
        <v>5799</v>
      </c>
      <c r="C28" t="str">
        <f t="shared" si="0"/>
        <v>2006-Fluminense/RJ-19-2-1</v>
      </c>
      <c r="D28">
        <v>2.8235299999999999</v>
      </c>
      <c r="E28">
        <v>16</v>
      </c>
      <c r="F28" t="str">
        <f t="shared" si="1"/>
        <v>19-2-1</v>
      </c>
    </row>
    <row r="29" spans="1:6" x14ac:dyDescent="0.3">
      <c r="A29">
        <v>2006</v>
      </c>
      <c r="B29" t="s">
        <v>5800</v>
      </c>
      <c r="C29" t="str">
        <f t="shared" si="0"/>
        <v>2006-Fortaleza/CE-19-2-1</v>
      </c>
      <c r="D29">
        <v>2.125</v>
      </c>
      <c r="E29">
        <v>12</v>
      </c>
      <c r="F29" t="str">
        <f t="shared" si="1"/>
        <v>19-2-1</v>
      </c>
    </row>
    <row r="30" spans="1:6" x14ac:dyDescent="0.3">
      <c r="A30">
        <v>2006</v>
      </c>
      <c r="B30" t="s">
        <v>5801</v>
      </c>
      <c r="C30" t="str">
        <f t="shared" si="0"/>
        <v>2006-Goias/GO-19-2-1</v>
      </c>
      <c r="D30">
        <v>2.375</v>
      </c>
      <c r="E30">
        <v>10</v>
      </c>
      <c r="F30" t="str">
        <f t="shared" si="1"/>
        <v>19-2-1</v>
      </c>
    </row>
    <row r="31" spans="1:6" x14ac:dyDescent="0.3">
      <c r="A31">
        <v>2006</v>
      </c>
      <c r="B31" t="s">
        <v>5802</v>
      </c>
      <c r="C31" t="str">
        <f t="shared" si="0"/>
        <v>2006-Gremio/RS-19-2-1</v>
      </c>
      <c r="D31">
        <v>3.2857219999999998</v>
      </c>
      <c r="E31">
        <v>14</v>
      </c>
      <c r="F31" t="str">
        <f t="shared" si="1"/>
        <v>19-2-1</v>
      </c>
    </row>
    <row r="32" spans="1:6" x14ac:dyDescent="0.3">
      <c r="A32">
        <v>2006</v>
      </c>
      <c r="B32" t="s">
        <v>5803</v>
      </c>
      <c r="C32" t="str">
        <f t="shared" si="0"/>
        <v>2006-Internacional/RS-19-2-1</v>
      </c>
      <c r="D32">
        <v>3.5714320000000002</v>
      </c>
      <c r="E32">
        <v>16</v>
      </c>
      <c r="F32" t="str">
        <f t="shared" si="1"/>
        <v>19-2-1</v>
      </c>
    </row>
    <row r="33" spans="1:6" x14ac:dyDescent="0.3">
      <c r="A33">
        <v>2006</v>
      </c>
      <c r="B33" t="s">
        <v>5804</v>
      </c>
      <c r="C33" t="str">
        <f t="shared" si="0"/>
        <v>2006-Juventude/RS-19-2-1</v>
      </c>
      <c r="D33">
        <v>2.4285730000000001</v>
      </c>
      <c r="E33">
        <v>10</v>
      </c>
      <c r="F33" t="str">
        <f t="shared" si="1"/>
        <v>19-2-1</v>
      </c>
    </row>
    <row r="34" spans="1:6" x14ac:dyDescent="0.3">
      <c r="A34">
        <v>2006</v>
      </c>
      <c r="B34" t="s">
        <v>5805</v>
      </c>
      <c r="C34" t="str">
        <f t="shared" si="0"/>
        <v>2006-Palmeiras/SP-19-2-1</v>
      </c>
      <c r="D34">
        <v>4</v>
      </c>
      <c r="E34">
        <v>14</v>
      </c>
      <c r="F34" t="str">
        <f t="shared" si="1"/>
        <v>19-2-1</v>
      </c>
    </row>
    <row r="35" spans="1:6" x14ac:dyDescent="0.3">
      <c r="A35">
        <v>2006</v>
      </c>
      <c r="B35" t="s">
        <v>5806</v>
      </c>
      <c r="C35" t="str">
        <f t="shared" si="0"/>
        <v>2006-Parana/PR-19-2-1</v>
      </c>
      <c r="D35">
        <v>3.500006</v>
      </c>
      <c r="E35">
        <v>16</v>
      </c>
      <c r="F35" t="str">
        <f t="shared" si="1"/>
        <v>19-2-1</v>
      </c>
    </row>
    <row r="36" spans="1:6" x14ac:dyDescent="0.3">
      <c r="A36">
        <v>2006</v>
      </c>
      <c r="B36" t="s">
        <v>5807</v>
      </c>
      <c r="C36" t="str">
        <f t="shared" si="0"/>
        <v>2006-Ponte Preta/SP-19-2-1</v>
      </c>
      <c r="D36">
        <v>2</v>
      </c>
      <c r="E36">
        <v>8</v>
      </c>
      <c r="F36" t="str">
        <f t="shared" si="1"/>
        <v>19-2-1</v>
      </c>
    </row>
    <row r="37" spans="1:6" x14ac:dyDescent="0.3">
      <c r="A37">
        <v>2006</v>
      </c>
      <c r="B37" t="s">
        <v>5808</v>
      </c>
      <c r="C37" t="str">
        <f t="shared" si="0"/>
        <v>2006-Santa Cruz/PE-19-2-1</v>
      </c>
      <c r="D37">
        <v>1.7777769999999999</v>
      </c>
      <c r="E37">
        <v>14</v>
      </c>
      <c r="F37" t="str">
        <f t="shared" si="1"/>
        <v>19-2-1</v>
      </c>
    </row>
    <row r="38" spans="1:6" x14ac:dyDescent="0.3">
      <c r="A38">
        <v>2006</v>
      </c>
      <c r="B38" t="s">
        <v>5809</v>
      </c>
      <c r="C38" t="str">
        <f t="shared" si="0"/>
        <v>2006-Santos/SP-19-2-1</v>
      </c>
      <c r="D38">
        <v>3.75</v>
      </c>
      <c r="E38">
        <v>14</v>
      </c>
      <c r="F38" t="str">
        <f t="shared" si="1"/>
        <v>19-2-1</v>
      </c>
    </row>
    <row r="39" spans="1:6" x14ac:dyDescent="0.3">
      <c r="A39">
        <v>2006</v>
      </c>
      <c r="B39" t="s">
        <v>5810</v>
      </c>
      <c r="C39" t="str">
        <f t="shared" si="0"/>
        <v>2006-Sao Caetano/SP-19-2-1</v>
      </c>
      <c r="D39">
        <v>3.3333339999999998</v>
      </c>
      <c r="E39">
        <v>10</v>
      </c>
      <c r="F39" t="str">
        <f t="shared" si="1"/>
        <v>19-2-1</v>
      </c>
    </row>
    <row r="40" spans="1:6" x14ac:dyDescent="0.3">
      <c r="A40">
        <v>2006</v>
      </c>
      <c r="B40" t="s">
        <v>5811</v>
      </c>
      <c r="C40" t="str">
        <f t="shared" si="0"/>
        <v>2006-Sao Paulo/SP-19-2-1</v>
      </c>
      <c r="D40">
        <v>4.1428570000000002</v>
      </c>
      <c r="E40">
        <v>14</v>
      </c>
      <c r="F40" t="str">
        <f t="shared" si="1"/>
        <v>19-2-1</v>
      </c>
    </row>
    <row r="41" spans="1:6" x14ac:dyDescent="0.3">
      <c r="A41">
        <v>2006</v>
      </c>
      <c r="B41" t="s">
        <v>5812</v>
      </c>
      <c r="C41" t="str">
        <f t="shared" si="0"/>
        <v>2006-Vasco/RJ-19-2-1</v>
      </c>
      <c r="D41">
        <v>2.8</v>
      </c>
      <c r="E41">
        <v>15</v>
      </c>
      <c r="F41" t="str">
        <f t="shared" si="1"/>
        <v>19-2-1</v>
      </c>
    </row>
    <row r="42" spans="1:6" x14ac:dyDescent="0.3">
      <c r="A42">
        <v>2006</v>
      </c>
      <c r="B42" t="s">
        <v>5813</v>
      </c>
      <c r="C42" t="str">
        <f t="shared" si="0"/>
        <v>2006-Atletico/PR-19-3-0</v>
      </c>
      <c r="D42">
        <v>3.5</v>
      </c>
      <c r="E42">
        <v>7</v>
      </c>
      <c r="F42" t="str">
        <f t="shared" si="1"/>
        <v>19-3-0</v>
      </c>
    </row>
    <row r="43" spans="1:6" x14ac:dyDescent="0.3">
      <c r="A43">
        <v>2006</v>
      </c>
      <c r="B43" t="s">
        <v>5814</v>
      </c>
      <c r="C43" t="str">
        <f t="shared" si="0"/>
        <v>2006-Botafogo/RJ-19-3-0</v>
      </c>
      <c r="D43">
        <v>2.333332</v>
      </c>
      <c r="E43">
        <v>13</v>
      </c>
      <c r="F43" t="str">
        <f t="shared" si="1"/>
        <v>19-3-0</v>
      </c>
    </row>
    <row r="44" spans="1:6" x14ac:dyDescent="0.3">
      <c r="A44">
        <v>2006</v>
      </c>
      <c r="B44" t="s">
        <v>5815</v>
      </c>
      <c r="C44" t="str">
        <f t="shared" si="0"/>
        <v>2006-Corinthians/SP-19-3-0</v>
      </c>
      <c r="D44">
        <v>2.5</v>
      </c>
      <c r="E44">
        <v>13</v>
      </c>
      <c r="F44" t="str">
        <f t="shared" si="1"/>
        <v>19-3-0</v>
      </c>
    </row>
    <row r="45" spans="1:6" x14ac:dyDescent="0.3">
      <c r="A45">
        <v>2006</v>
      </c>
      <c r="B45" t="s">
        <v>5816</v>
      </c>
      <c r="C45" t="str">
        <f t="shared" si="0"/>
        <v>2006-Cruzeiro/MG-19-3-0</v>
      </c>
      <c r="D45">
        <v>1</v>
      </c>
      <c r="E45">
        <v>19</v>
      </c>
      <c r="F45" t="str">
        <f t="shared" si="1"/>
        <v>19-3-0</v>
      </c>
    </row>
    <row r="46" spans="1:6" x14ac:dyDescent="0.3">
      <c r="A46">
        <v>2006</v>
      </c>
      <c r="B46" t="s">
        <v>5817</v>
      </c>
      <c r="C46" t="str">
        <f t="shared" si="0"/>
        <v>2006-Figueirense/SC-19-3-0</v>
      </c>
      <c r="D46">
        <v>4.2857099999999999</v>
      </c>
      <c r="E46">
        <v>18</v>
      </c>
      <c r="F46" t="str">
        <f t="shared" si="1"/>
        <v>19-3-0</v>
      </c>
    </row>
    <row r="47" spans="1:6" x14ac:dyDescent="0.3">
      <c r="A47">
        <v>2006</v>
      </c>
      <c r="B47" t="s">
        <v>5818</v>
      </c>
      <c r="C47" t="str">
        <f t="shared" si="0"/>
        <v>2006-Flamengo/RJ-19-3-0</v>
      </c>
      <c r="D47">
        <v>3.5</v>
      </c>
      <c r="E47">
        <v>7</v>
      </c>
      <c r="F47" t="str">
        <f t="shared" si="1"/>
        <v>19-3-0</v>
      </c>
    </row>
    <row r="48" spans="1:6" x14ac:dyDescent="0.3">
      <c r="A48">
        <v>2006</v>
      </c>
      <c r="B48" t="s">
        <v>5819</v>
      </c>
      <c r="C48" t="str">
        <f t="shared" si="0"/>
        <v>2006-Fluminense/RJ-19-3-0</v>
      </c>
      <c r="D48">
        <v>2.6666660000000002</v>
      </c>
      <c r="E48">
        <v>19</v>
      </c>
      <c r="F48" t="str">
        <f t="shared" si="1"/>
        <v>19-3-0</v>
      </c>
    </row>
    <row r="49" spans="1:6" x14ac:dyDescent="0.3">
      <c r="A49">
        <v>2006</v>
      </c>
      <c r="B49" t="s">
        <v>5820</v>
      </c>
      <c r="C49" t="str">
        <f t="shared" si="0"/>
        <v>2006-Fortaleza/CE-19-3-0</v>
      </c>
      <c r="D49">
        <v>2.8</v>
      </c>
      <c r="E49">
        <v>12</v>
      </c>
      <c r="F49" t="str">
        <f t="shared" si="1"/>
        <v>19-3-0</v>
      </c>
    </row>
    <row r="50" spans="1:6" x14ac:dyDescent="0.3">
      <c r="A50">
        <v>2006</v>
      </c>
      <c r="B50" t="s">
        <v>5821</v>
      </c>
      <c r="C50" t="str">
        <f t="shared" si="0"/>
        <v>2006-Goias/GO-19-3-0</v>
      </c>
      <c r="D50">
        <v>1</v>
      </c>
      <c r="E50">
        <v>18</v>
      </c>
      <c r="F50" t="str">
        <f t="shared" si="1"/>
        <v>19-3-0</v>
      </c>
    </row>
    <row r="51" spans="1:6" x14ac:dyDescent="0.3">
      <c r="A51">
        <v>2006</v>
      </c>
      <c r="B51" t="s">
        <v>5822</v>
      </c>
      <c r="C51" t="str">
        <f t="shared" si="0"/>
        <v>2006-Gremio/RS-19-3-0</v>
      </c>
      <c r="D51">
        <v>0</v>
      </c>
      <c r="E51">
        <v>18</v>
      </c>
      <c r="F51" t="str">
        <f t="shared" si="1"/>
        <v>19-3-0</v>
      </c>
    </row>
    <row r="52" spans="1:6" x14ac:dyDescent="0.3">
      <c r="A52">
        <v>2006</v>
      </c>
      <c r="B52" t="s">
        <v>5823</v>
      </c>
      <c r="C52" t="str">
        <f t="shared" si="0"/>
        <v>2006-Internacional/RS-19-3-0</v>
      </c>
      <c r="D52">
        <v>5.2</v>
      </c>
      <c r="E52">
        <v>20</v>
      </c>
      <c r="F52" t="str">
        <f t="shared" si="1"/>
        <v>19-3-0</v>
      </c>
    </row>
    <row r="53" spans="1:6" x14ac:dyDescent="0.3">
      <c r="A53">
        <v>2006</v>
      </c>
      <c r="B53" t="s">
        <v>5824</v>
      </c>
      <c r="C53" t="str">
        <f t="shared" si="0"/>
        <v>2006-Juventude/RS-19-3-0</v>
      </c>
      <c r="D53">
        <v>4</v>
      </c>
      <c r="E53">
        <v>13</v>
      </c>
      <c r="F53" t="str">
        <f t="shared" si="1"/>
        <v>19-3-0</v>
      </c>
    </row>
    <row r="54" spans="1:6" x14ac:dyDescent="0.3">
      <c r="A54">
        <v>2006</v>
      </c>
      <c r="B54" t="s">
        <v>5825</v>
      </c>
      <c r="C54" t="str">
        <f t="shared" si="0"/>
        <v>2006-Palmeiras/SP-19-3-0</v>
      </c>
      <c r="D54">
        <v>0</v>
      </c>
      <c r="E54">
        <v>17</v>
      </c>
      <c r="F54" t="str">
        <f t="shared" si="1"/>
        <v>19-3-0</v>
      </c>
    </row>
    <row r="55" spans="1:6" x14ac:dyDescent="0.3">
      <c r="A55">
        <v>2006</v>
      </c>
      <c r="B55" t="s">
        <v>5826</v>
      </c>
      <c r="C55" t="str">
        <f t="shared" si="0"/>
        <v>2006-Parana/PR-19-3-0</v>
      </c>
      <c r="D55">
        <v>1</v>
      </c>
      <c r="E55">
        <v>27</v>
      </c>
      <c r="F55" t="str">
        <f t="shared" si="1"/>
        <v>19-3-0</v>
      </c>
    </row>
    <row r="56" spans="1:6" x14ac:dyDescent="0.3">
      <c r="A56">
        <v>2006</v>
      </c>
      <c r="B56" t="s">
        <v>5827</v>
      </c>
      <c r="C56" t="str">
        <f t="shared" si="0"/>
        <v>2006-Ponte Preta/SP-19-3-0</v>
      </c>
      <c r="D56">
        <v>4</v>
      </c>
      <c r="E56">
        <v>15</v>
      </c>
      <c r="F56" t="str">
        <f t="shared" si="1"/>
        <v>19-3-0</v>
      </c>
    </row>
    <row r="57" spans="1:6" x14ac:dyDescent="0.3">
      <c r="A57">
        <v>2006</v>
      </c>
      <c r="B57" t="s">
        <v>5828</v>
      </c>
      <c r="C57" t="str">
        <f t="shared" si="0"/>
        <v>2006-Santa Cruz/PE-19-3-0</v>
      </c>
      <c r="D57">
        <v>3.2</v>
      </c>
      <c r="E57">
        <v>14</v>
      </c>
      <c r="F57" t="str">
        <f t="shared" si="1"/>
        <v>19-3-0</v>
      </c>
    </row>
    <row r="58" spans="1:6" x14ac:dyDescent="0.3">
      <c r="A58">
        <v>2006</v>
      </c>
      <c r="B58" t="s">
        <v>5829</v>
      </c>
      <c r="C58" t="str">
        <f t="shared" si="0"/>
        <v>2006-Santos/SP-19-3-0</v>
      </c>
      <c r="D58">
        <v>4</v>
      </c>
      <c r="E58">
        <v>27</v>
      </c>
      <c r="F58" t="str">
        <f t="shared" si="1"/>
        <v>19-3-0</v>
      </c>
    </row>
    <row r="59" spans="1:6" x14ac:dyDescent="0.3">
      <c r="A59">
        <v>2006</v>
      </c>
      <c r="B59" t="s">
        <v>5830</v>
      </c>
      <c r="C59" t="str">
        <f t="shared" si="0"/>
        <v>2006-Sao Caetano/SP-19-3-0</v>
      </c>
      <c r="D59">
        <v>0</v>
      </c>
      <c r="E59">
        <v>15</v>
      </c>
      <c r="F59" t="str">
        <f t="shared" si="1"/>
        <v>19-3-0</v>
      </c>
    </row>
    <row r="60" spans="1:6" x14ac:dyDescent="0.3">
      <c r="A60">
        <v>2006</v>
      </c>
      <c r="B60" t="s">
        <v>5831</v>
      </c>
      <c r="C60" t="str">
        <f t="shared" si="0"/>
        <v>2006-Sao Paulo/SP-19-3-0</v>
      </c>
      <c r="D60">
        <v>0</v>
      </c>
      <c r="E60">
        <v>17</v>
      </c>
      <c r="F60" t="str">
        <f t="shared" si="1"/>
        <v>19-3-0</v>
      </c>
    </row>
    <row r="61" spans="1:6" x14ac:dyDescent="0.3">
      <c r="A61">
        <v>2006</v>
      </c>
      <c r="B61" t="s">
        <v>5832</v>
      </c>
      <c r="C61" t="str">
        <f t="shared" si="0"/>
        <v>2006-Vasco/RJ-19-3-0</v>
      </c>
      <c r="D61">
        <v>6</v>
      </c>
      <c r="E61">
        <v>16</v>
      </c>
      <c r="F61" t="str">
        <f t="shared" si="1"/>
        <v>19-3-0</v>
      </c>
    </row>
    <row r="62" spans="1:6" x14ac:dyDescent="0.3">
      <c r="A62">
        <v>2006</v>
      </c>
      <c r="B62" t="s">
        <v>5833</v>
      </c>
      <c r="C62" t="str">
        <f t="shared" si="0"/>
        <v>2006-Atletico/PR-19-3-1</v>
      </c>
      <c r="D62">
        <v>5.5</v>
      </c>
      <c r="E62">
        <v>14</v>
      </c>
      <c r="F62" t="str">
        <f t="shared" si="1"/>
        <v>19-3-1</v>
      </c>
    </row>
    <row r="63" spans="1:6" x14ac:dyDescent="0.3">
      <c r="A63">
        <v>2006</v>
      </c>
      <c r="B63" t="s">
        <v>5834</v>
      </c>
      <c r="C63" t="str">
        <f t="shared" si="0"/>
        <v>2006-Botafogo/RJ-19-3-1</v>
      </c>
      <c r="D63">
        <v>2</v>
      </c>
      <c r="E63">
        <v>12</v>
      </c>
      <c r="F63" t="str">
        <f t="shared" si="1"/>
        <v>19-3-1</v>
      </c>
    </row>
    <row r="64" spans="1:6" x14ac:dyDescent="0.3">
      <c r="A64">
        <v>2006</v>
      </c>
      <c r="B64" t="s">
        <v>5835</v>
      </c>
      <c r="C64" t="str">
        <f t="shared" si="0"/>
        <v>2006-Corinthians/SP-19-3-1</v>
      </c>
      <c r="D64">
        <v>0</v>
      </c>
      <c r="E64">
        <v>4</v>
      </c>
      <c r="F64" t="str">
        <f t="shared" si="1"/>
        <v>19-3-1</v>
      </c>
    </row>
    <row r="65" spans="1:6" x14ac:dyDescent="0.3">
      <c r="A65">
        <v>2006</v>
      </c>
      <c r="B65" t="s">
        <v>5836</v>
      </c>
      <c r="C65" t="str">
        <f t="shared" si="0"/>
        <v>2006-Cruzeiro/MG-19-3-1</v>
      </c>
      <c r="D65">
        <v>1</v>
      </c>
      <c r="E65">
        <v>14</v>
      </c>
      <c r="F65" t="str">
        <f t="shared" si="1"/>
        <v>19-3-1</v>
      </c>
    </row>
    <row r="66" spans="1:6" x14ac:dyDescent="0.3">
      <c r="A66">
        <v>2006</v>
      </c>
      <c r="B66" t="s">
        <v>5837</v>
      </c>
      <c r="C66" t="str">
        <f t="shared" si="0"/>
        <v>2006-Figueirense/SC-19-3-1</v>
      </c>
      <c r="D66">
        <v>5</v>
      </c>
      <c r="E66">
        <v>18</v>
      </c>
      <c r="F66" t="str">
        <f t="shared" si="1"/>
        <v>19-3-1</v>
      </c>
    </row>
    <row r="67" spans="1:6" x14ac:dyDescent="0.3">
      <c r="A67">
        <v>2006</v>
      </c>
      <c r="B67" t="s">
        <v>5838</v>
      </c>
      <c r="C67" t="str">
        <f t="shared" ref="C67:C130" si="2">A67&amp;"-"&amp;B67</f>
        <v>2006-Flamengo/RJ-19-3-1</v>
      </c>
      <c r="D67">
        <v>0</v>
      </c>
      <c r="E67">
        <v>14</v>
      </c>
      <c r="F67" t="str">
        <f t="shared" ref="F67:F130" si="3">RIGHT(B67,LEN(C67)-FIND("-",C67,6))</f>
        <v>19-3-1</v>
      </c>
    </row>
    <row r="68" spans="1:6" x14ac:dyDescent="0.3">
      <c r="A68">
        <v>2006</v>
      </c>
      <c r="B68" t="s">
        <v>5839</v>
      </c>
      <c r="C68" t="str">
        <f t="shared" si="2"/>
        <v>2006-Fluminense/RJ-19-3-1</v>
      </c>
      <c r="D68">
        <v>3</v>
      </c>
      <c r="E68">
        <v>26</v>
      </c>
      <c r="F68" t="str">
        <f t="shared" si="3"/>
        <v>19-3-1</v>
      </c>
    </row>
    <row r="69" spans="1:6" x14ac:dyDescent="0.3">
      <c r="A69">
        <v>2006</v>
      </c>
      <c r="B69" t="s">
        <v>5840</v>
      </c>
      <c r="C69" t="str">
        <f t="shared" si="2"/>
        <v>2006-Fortaleza/CE-19-3-1</v>
      </c>
      <c r="D69">
        <v>2.5</v>
      </c>
      <c r="E69">
        <v>12</v>
      </c>
      <c r="F69" t="str">
        <f t="shared" si="3"/>
        <v>19-3-1</v>
      </c>
    </row>
    <row r="70" spans="1:6" x14ac:dyDescent="0.3">
      <c r="A70">
        <v>2006</v>
      </c>
      <c r="B70" t="s">
        <v>5841</v>
      </c>
      <c r="C70" t="str">
        <f t="shared" si="2"/>
        <v>2006-Goias/GO-19-3-1</v>
      </c>
      <c r="D70">
        <v>7</v>
      </c>
      <c r="E70">
        <v>18</v>
      </c>
      <c r="F70" t="str">
        <f t="shared" si="3"/>
        <v>19-3-1</v>
      </c>
    </row>
    <row r="71" spans="1:6" x14ac:dyDescent="0.3">
      <c r="A71">
        <v>2006</v>
      </c>
      <c r="B71" t="s">
        <v>5842</v>
      </c>
      <c r="C71" t="str">
        <f t="shared" si="2"/>
        <v>2006-Gremio/RS-19-3-1</v>
      </c>
      <c r="D71">
        <v>0</v>
      </c>
      <c r="E71">
        <v>17</v>
      </c>
      <c r="F71" t="str">
        <f t="shared" si="3"/>
        <v>19-3-1</v>
      </c>
    </row>
    <row r="72" spans="1:6" x14ac:dyDescent="0.3">
      <c r="A72">
        <v>2006</v>
      </c>
      <c r="B72" t="s">
        <v>5843</v>
      </c>
      <c r="C72" t="str">
        <f t="shared" si="2"/>
        <v>2006-Internacional/RS-19-3-1</v>
      </c>
      <c r="D72">
        <v>0</v>
      </c>
      <c r="E72">
        <v>22</v>
      </c>
      <c r="F72" t="str">
        <f t="shared" si="3"/>
        <v>19-3-1</v>
      </c>
    </row>
    <row r="73" spans="1:6" x14ac:dyDescent="0.3">
      <c r="A73">
        <v>2006</v>
      </c>
      <c r="B73" t="s">
        <v>5844</v>
      </c>
      <c r="C73" t="str">
        <f t="shared" si="2"/>
        <v>2006-Juventude/RS-19-3-1</v>
      </c>
      <c r="D73">
        <v>4.3333349999999999</v>
      </c>
      <c r="E73">
        <v>11</v>
      </c>
      <c r="F73" t="str">
        <f t="shared" si="3"/>
        <v>19-3-1</v>
      </c>
    </row>
    <row r="74" spans="1:6" x14ac:dyDescent="0.3">
      <c r="A74">
        <v>2006</v>
      </c>
      <c r="B74" t="s">
        <v>5845</v>
      </c>
      <c r="C74" t="str">
        <f t="shared" si="2"/>
        <v>2006-Palmeiras/SP-19-3-1</v>
      </c>
      <c r="D74">
        <v>0</v>
      </c>
      <c r="E74">
        <v>13</v>
      </c>
      <c r="F74" t="str">
        <f t="shared" si="3"/>
        <v>19-3-1</v>
      </c>
    </row>
    <row r="75" spans="1:6" x14ac:dyDescent="0.3">
      <c r="A75">
        <v>2006</v>
      </c>
      <c r="B75" t="s">
        <v>5846</v>
      </c>
      <c r="C75" t="str">
        <f t="shared" si="2"/>
        <v>2006-Parana/PR-19-3-1</v>
      </c>
      <c r="D75">
        <v>3</v>
      </c>
      <c r="E75">
        <v>27</v>
      </c>
      <c r="F75" t="str">
        <f t="shared" si="3"/>
        <v>19-3-1</v>
      </c>
    </row>
    <row r="76" spans="1:6" x14ac:dyDescent="0.3">
      <c r="A76">
        <v>2006</v>
      </c>
      <c r="B76" t="s">
        <v>5847</v>
      </c>
      <c r="C76" t="str">
        <f t="shared" si="2"/>
        <v>2006-Ponte Preta/SP-19-3-1</v>
      </c>
      <c r="D76">
        <v>3.1111080000000002</v>
      </c>
      <c r="E76">
        <v>11</v>
      </c>
      <c r="F76" t="str">
        <f t="shared" si="3"/>
        <v>19-3-1</v>
      </c>
    </row>
    <row r="77" spans="1:6" x14ac:dyDescent="0.3">
      <c r="A77">
        <v>2006</v>
      </c>
      <c r="B77" t="s">
        <v>5848</v>
      </c>
      <c r="C77" t="str">
        <f t="shared" si="2"/>
        <v>2006-Santa Cruz/PE-19-3-1</v>
      </c>
      <c r="D77">
        <v>3</v>
      </c>
      <c r="E77">
        <v>13</v>
      </c>
      <c r="F77" t="str">
        <f t="shared" si="3"/>
        <v>19-3-1</v>
      </c>
    </row>
    <row r="78" spans="1:6" x14ac:dyDescent="0.3">
      <c r="A78">
        <v>2006</v>
      </c>
      <c r="B78" t="s">
        <v>5849</v>
      </c>
      <c r="C78" t="str">
        <f t="shared" si="2"/>
        <v>2006-Santos/SP-19-3-1</v>
      </c>
      <c r="D78">
        <v>9</v>
      </c>
      <c r="E78">
        <v>27</v>
      </c>
      <c r="F78" t="str">
        <f t="shared" si="3"/>
        <v>19-3-1</v>
      </c>
    </row>
    <row r="79" spans="1:6" x14ac:dyDescent="0.3">
      <c r="A79">
        <v>2006</v>
      </c>
      <c r="B79" t="s">
        <v>5850</v>
      </c>
      <c r="C79" t="str">
        <f t="shared" si="2"/>
        <v>2006-Sao Caetano/SP-19-3-1</v>
      </c>
      <c r="D79">
        <v>0</v>
      </c>
      <c r="E79">
        <v>11</v>
      </c>
      <c r="F79" t="str">
        <f t="shared" si="3"/>
        <v>19-3-1</v>
      </c>
    </row>
    <row r="80" spans="1:6" x14ac:dyDescent="0.3">
      <c r="A80">
        <v>2006</v>
      </c>
      <c r="B80" t="s">
        <v>5851</v>
      </c>
      <c r="C80" t="str">
        <f t="shared" si="2"/>
        <v>2006-Sao Paulo/SP-19-3-1</v>
      </c>
      <c r="D80">
        <v>6.5</v>
      </c>
      <c r="E80">
        <v>13</v>
      </c>
      <c r="F80" t="str">
        <f t="shared" si="3"/>
        <v>19-3-1</v>
      </c>
    </row>
    <row r="81" spans="1:6" x14ac:dyDescent="0.3">
      <c r="A81">
        <v>2006</v>
      </c>
      <c r="B81" t="s">
        <v>5852</v>
      </c>
      <c r="C81" t="str">
        <f t="shared" si="2"/>
        <v>2006-Vasco/RJ-19-3-1</v>
      </c>
      <c r="D81">
        <v>3.8</v>
      </c>
      <c r="E81">
        <v>19</v>
      </c>
      <c r="F81" t="str">
        <f t="shared" si="3"/>
        <v>19-3-1</v>
      </c>
    </row>
    <row r="82" spans="1:6" x14ac:dyDescent="0.3">
      <c r="A82">
        <v>2006</v>
      </c>
      <c r="B82" t="s">
        <v>5853</v>
      </c>
      <c r="C82" t="str">
        <f t="shared" si="2"/>
        <v>2006-Atletico/PR-19-3-2</v>
      </c>
      <c r="D82">
        <v>3.4</v>
      </c>
      <c r="E82">
        <v>11</v>
      </c>
      <c r="F82" t="str">
        <f t="shared" si="3"/>
        <v>19-3-2</v>
      </c>
    </row>
    <row r="83" spans="1:6" x14ac:dyDescent="0.3">
      <c r="A83">
        <v>2006</v>
      </c>
      <c r="B83" t="s">
        <v>5854</v>
      </c>
      <c r="C83" t="str">
        <f t="shared" si="2"/>
        <v>2006-Botafogo/RJ-19-3-2</v>
      </c>
      <c r="D83">
        <v>2</v>
      </c>
      <c r="E83">
        <v>12</v>
      </c>
      <c r="F83" t="str">
        <f t="shared" si="3"/>
        <v>19-3-2</v>
      </c>
    </row>
    <row r="84" spans="1:6" x14ac:dyDescent="0.3">
      <c r="A84">
        <v>2006</v>
      </c>
      <c r="B84" t="s">
        <v>5855</v>
      </c>
      <c r="C84" t="str">
        <f t="shared" si="2"/>
        <v>2006-Corinthians/SP-19-3-2</v>
      </c>
      <c r="D84">
        <v>2.6</v>
      </c>
      <c r="E84">
        <v>10</v>
      </c>
      <c r="F84" t="str">
        <f t="shared" si="3"/>
        <v>19-3-2</v>
      </c>
    </row>
    <row r="85" spans="1:6" x14ac:dyDescent="0.3">
      <c r="A85">
        <v>2006</v>
      </c>
      <c r="B85" t="s">
        <v>5856</v>
      </c>
      <c r="C85" t="str">
        <f t="shared" si="2"/>
        <v>2006-Cruzeiro/MG-19-3-2</v>
      </c>
      <c r="D85">
        <v>0</v>
      </c>
      <c r="E85">
        <v>31</v>
      </c>
      <c r="F85" t="str">
        <f t="shared" si="3"/>
        <v>19-3-2</v>
      </c>
    </row>
    <row r="86" spans="1:6" x14ac:dyDescent="0.3">
      <c r="A86">
        <v>2006</v>
      </c>
      <c r="B86" t="s">
        <v>5857</v>
      </c>
      <c r="C86" t="str">
        <f t="shared" si="2"/>
        <v>2006-Figueirense/SC-19-3-2</v>
      </c>
      <c r="D86">
        <v>4.8</v>
      </c>
      <c r="E86">
        <v>20</v>
      </c>
      <c r="F86" t="str">
        <f t="shared" si="3"/>
        <v>19-3-2</v>
      </c>
    </row>
    <row r="87" spans="1:6" x14ac:dyDescent="0.3">
      <c r="A87">
        <v>2006</v>
      </c>
      <c r="B87" t="s">
        <v>5858</v>
      </c>
      <c r="C87" t="str">
        <f t="shared" si="2"/>
        <v>2006-Flamengo/RJ-19-3-2</v>
      </c>
      <c r="D87">
        <v>0</v>
      </c>
      <c r="E87">
        <v>11</v>
      </c>
      <c r="F87" t="str">
        <f t="shared" si="3"/>
        <v>19-3-2</v>
      </c>
    </row>
    <row r="88" spans="1:6" x14ac:dyDescent="0.3">
      <c r="A88">
        <v>2006</v>
      </c>
      <c r="B88" t="s">
        <v>5859</v>
      </c>
      <c r="C88" t="str">
        <f t="shared" si="2"/>
        <v>2006-Fluminense/RJ-19-3-2</v>
      </c>
      <c r="D88">
        <v>0</v>
      </c>
      <c r="E88">
        <v>21</v>
      </c>
      <c r="F88" t="str">
        <f t="shared" si="3"/>
        <v>19-3-2</v>
      </c>
    </row>
    <row r="89" spans="1:6" x14ac:dyDescent="0.3">
      <c r="A89">
        <v>2006</v>
      </c>
      <c r="B89" t="s">
        <v>5860</v>
      </c>
      <c r="C89" t="str">
        <f t="shared" si="2"/>
        <v>2006-Fortaleza/CE-19-3-2</v>
      </c>
      <c r="D89">
        <v>2</v>
      </c>
      <c r="E89">
        <v>8</v>
      </c>
      <c r="F89" t="str">
        <f t="shared" si="3"/>
        <v>19-3-2</v>
      </c>
    </row>
    <row r="90" spans="1:6" x14ac:dyDescent="0.3">
      <c r="A90">
        <v>2006</v>
      </c>
      <c r="B90" t="s">
        <v>5861</v>
      </c>
      <c r="C90" t="str">
        <f t="shared" si="2"/>
        <v>2006-Goias/GO-19-3-2</v>
      </c>
      <c r="D90">
        <v>1</v>
      </c>
      <c r="E90">
        <v>13</v>
      </c>
      <c r="F90" t="str">
        <f t="shared" si="3"/>
        <v>19-3-2</v>
      </c>
    </row>
    <row r="91" spans="1:6" x14ac:dyDescent="0.3">
      <c r="A91">
        <v>2006</v>
      </c>
      <c r="B91" t="s">
        <v>5862</v>
      </c>
      <c r="C91" t="str">
        <f t="shared" si="2"/>
        <v>2006-Gremio/RS-19-3-2</v>
      </c>
      <c r="D91">
        <v>7</v>
      </c>
      <c r="E91">
        <v>16</v>
      </c>
      <c r="F91" t="str">
        <f t="shared" si="3"/>
        <v>19-3-2</v>
      </c>
    </row>
    <row r="92" spans="1:6" x14ac:dyDescent="0.3">
      <c r="A92">
        <v>2006</v>
      </c>
      <c r="B92" t="s">
        <v>5863</v>
      </c>
      <c r="C92" t="str">
        <f t="shared" si="2"/>
        <v>2006-Internacional/RS-19-3-2</v>
      </c>
      <c r="D92">
        <v>4</v>
      </c>
      <c r="E92">
        <v>31</v>
      </c>
      <c r="F92" t="str">
        <f t="shared" si="3"/>
        <v>19-3-2</v>
      </c>
    </row>
    <row r="93" spans="1:6" x14ac:dyDescent="0.3">
      <c r="A93">
        <v>2006</v>
      </c>
      <c r="B93" t="s">
        <v>5864</v>
      </c>
      <c r="C93" t="str">
        <f t="shared" si="2"/>
        <v>2006-Juventude/RS-19-3-2</v>
      </c>
      <c r="D93">
        <v>3.6</v>
      </c>
      <c r="E93">
        <v>17</v>
      </c>
      <c r="F93" t="str">
        <f t="shared" si="3"/>
        <v>19-3-2</v>
      </c>
    </row>
    <row r="94" spans="1:6" x14ac:dyDescent="0.3">
      <c r="A94">
        <v>2006</v>
      </c>
      <c r="B94" t="s">
        <v>5865</v>
      </c>
      <c r="C94" t="str">
        <f t="shared" si="2"/>
        <v>2006-Palmeiras/SP-19-3-2</v>
      </c>
      <c r="D94">
        <v>0</v>
      </c>
      <c r="E94">
        <v>13</v>
      </c>
      <c r="F94" t="str">
        <f t="shared" si="3"/>
        <v>19-3-2</v>
      </c>
    </row>
    <row r="95" spans="1:6" x14ac:dyDescent="0.3">
      <c r="A95">
        <v>2006</v>
      </c>
      <c r="B95" t="s">
        <v>5866</v>
      </c>
      <c r="C95" t="str">
        <f t="shared" si="2"/>
        <v>2006-Parana/PR-19-3-2</v>
      </c>
      <c r="D95">
        <v>5.6</v>
      </c>
      <c r="E95">
        <v>15</v>
      </c>
      <c r="F95" t="str">
        <f t="shared" si="3"/>
        <v>19-3-2</v>
      </c>
    </row>
    <row r="96" spans="1:6" x14ac:dyDescent="0.3">
      <c r="A96">
        <v>2006</v>
      </c>
      <c r="B96" t="s">
        <v>5867</v>
      </c>
      <c r="C96" t="str">
        <f t="shared" si="2"/>
        <v>2006-Ponte Preta/SP-19-3-2</v>
      </c>
      <c r="D96">
        <v>0</v>
      </c>
      <c r="E96">
        <v>11</v>
      </c>
      <c r="F96" t="str">
        <f t="shared" si="3"/>
        <v>19-3-2</v>
      </c>
    </row>
    <row r="97" spans="1:6" x14ac:dyDescent="0.3">
      <c r="A97">
        <v>2006</v>
      </c>
      <c r="B97" t="s">
        <v>5868</v>
      </c>
      <c r="C97" t="str">
        <f t="shared" si="2"/>
        <v>2006-Santa Cruz/PE-19-3-2</v>
      </c>
      <c r="D97">
        <v>0</v>
      </c>
      <c r="E97">
        <v>10</v>
      </c>
      <c r="F97" t="str">
        <f t="shared" si="3"/>
        <v>19-3-2</v>
      </c>
    </row>
    <row r="98" spans="1:6" x14ac:dyDescent="0.3">
      <c r="A98">
        <v>2006</v>
      </c>
      <c r="B98" t="s">
        <v>5869</v>
      </c>
      <c r="C98" t="str">
        <f t="shared" si="2"/>
        <v>2006-Santos/SP-19-3-2</v>
      </c>
      <c r="D98">
        <v>5.4</v>
      </c>
      <c r="E98">
        <v>23</v>
      </c>
      <c r="F98" t="str">
        <f t="shared" si="3"/>
        <v>19-3-2</v>
      </c>
    </row>
    <row r="99" spans="1:6" x14ac:dyDescent="0.3">
      <c r="A99">
        <v>2006</v>
      </c>
      <c r="B99" t="s">
        <v>5870</v>
      </c>
      <c r="C99" t="str">
        <f t="shared" si="2"/>
        <v>2006-Sao Caetano/SP-19-3-2</v>
      </c>
      <c r="D99">
        <v>5</v>
      </c>
      <c r="E99">
        <v>10</v>
      </c>
      <c r="F99" t="str">
        <f t="shared" si="3"/>
        <v>19-3-2</v>
      </c>
    </row>
    <row r="100" spans="1:6" x14ac:dyDescent="0.3">
      <c r="A100">
        <v>2006</v>
      </c>
      <c r="B100" t="s">
        <v>5871</v>
      </c>
      <c r="C100" t="str">
        <f t="shared" si="2"/>
        <v>2006-Sao Paulo/SP-19-3-2</v>
      </c>
      <c r="D100">
        <v>0</v>
      </c>
      <c r="E100">
        <v>20</v>
      </c>
      <c r="F100" t="str">
        <f t="shared" si="3"/>
        <v>19-3-2</v>
      </c>
    </row>
    <row r="101" spans="1:6" x14ac:dyDescent="0.3">
      <c r="A101">
        <v>2006</v>
      </c>
      <c r="B101" t="s">
        <v>5872</v>
      </c>
      <c r="C101" t="str">
        <f t="shared" si="2"/>
        <v>2006-Vasco/RJ-19-3-2</v>
      </c>
      <c r="D101">
        <v>0</v>
      </c>
      <c r="E101">
        <v>18</v>
      </c>
      <c r="F101" t="str">
        <f t="shared" si="3"/>
        <v>19-3-2</v>
      </c>
    </row>
    <row r="102" spans="1:6" x14ac:dyDescent="0.3">
      <c r="A102">
        <v>2006</v>
      </c>
      <c r="B102" t="s">
        <v>5873</v>
      </c>
      <c r="C102" t="str">
        <f t="shared" si="2"/>
        <v>2006-Atletico/PR-19-4-0</v>
      </c>
      <c r="D102">
        <v>5</v>
      </c>
      <c r="E102">
        <v>14</v>
      </c>
      <c r="F102" t="str">
        <f t="shared" si="3"/>
        <v>19-4-0</v>
      </c>
    </row>
    <row r="103" spans="1:6" x14ac:dyDescent="0.3">
      <c r="A103">
        <v>2006</v>
      </c>
      <c r="B103" t="s">
        <v>5874</v>
      </c>
      <c r="C103" t="str">
        <f t="shared" si="2"/>
        <v>2006-Botafogo/RJ-19-4-0</v>
      </c>
      <c r="D103">
        <v>5</v>
      </c>
      <c r="E103">
        <v>9</v>
      </c>
      <c r="F103" t="str">
        <f t="shared" si="3"/>
        <v>19-4-0</v>
      </c>
    </row>
    <row r="104" spans="1:6" x14ac:dyDescent="0.3">
      <c r="A104">
        <v>2006</v>
      </c>
      <c r="B104" t="s">
        <v>5875</v>
      </c>
      <c r="C104" t="str">
        <f t="shared" si="2"/>
        <v>2006-Corinthians/SP-19-4-0</v>
      </c>
      <c r="D104">
        <v>0</v>
      </c>
      <c r="E104">
        <v>9</v>
      </c>
      <c r="F104" t="str">
        <f t="shared" si="3"/>
        <v>19-4-0</v>
      </c>
    </row>
    <row r="105" spans="1:6" x14ac:dyDescent="0.3">
      <c r="A105">
        <v>2006</v>
      </c>
      <c r="B105" t="s">
        <v>5876</v>
      </c>
      <c r="C105" t="str">
        <f t="shared" si="2"/>
        <v>2006-Cruzeiro/MG-19-4-0</v>
      </c>
      <c r="D105">
        <v>8</v>
      </c>
      <c r="E105">
        <v>17</v>
      </c>
      <c r="F105" t="str">
        <f t="shared" si="3"/>
        <v>19-4-0</v>
      </c>
    </row>
    <row r="106" spans="1:6" x14ac:dyDescent="0.3">
      <c r="A106">
        <v>2006</v>
      </c>
      <c r="B106" t="s">
        <v>5877</v>
      </c>
      <c r="C106" t="str">
        <f t="shared" si="2"/>
        <v>2006-Figueirense/SC-19-4-0</v>
      </c>
      <c r="D106">
        <v>0</v>
      </c>
      <c r="E106">
        <v>18</v>
      </c>
      <c r="F106" t="str">
        <f t="shared" si="3"/>
        <v>19-4-0</v>
      </c>
    </row>
    <row r="107" spans="1:6" x14ac:dyDescent="0.3">
      <c r="A107">
        <v>2006</v>
      </c>
      <c r="B107" t="s">
        <v>5878</v>
      </c>
      <c r="C107" t="str">
        <f t="shared" si="2"/>
        <v>2006-Flamengo/RJ-19-4-0</v>
      </c>
      <c r="D107">
        <v>2</v>
      </c>
      <c r="E107">
        <v>8</v>
      </c>
      <c r="F107" t="str">
        <f t="shared" si="3"/>
        <v>19-4-0</v>
      </c>
    </row>
    <row r="108" spans="1:6" x14ac:dyDescent="0.3">
      <c r="A108">
        <v>2006</v>
      </c>
      <c r="B108" t="s">
        <v>5879</v>
      </c>
      <c r="C108" t="str">
        <f t="shared" si="2"/>
        <v>2006-Fluminense/RJ-19-4-0</v>
      </c>
      <c r="D108">
        <v>0</v>
      </c>
      <c r="E108">
        <v>28</v>
      </c>
      <c r="F108" t="str">
        <f t="shared" si="3"/>
        <v>19-4-0</v>
      </c>
    </row>
    <row r="109" spans="1:6" x14ac:dyDescent="0.3">
      <c r="A109">
        <v>2006</v>
      </c>
      <c r="B109" t="s">
        <v>5880</v>
      </c>
      <c r="C109" t="str">
        <f t="shared" si="2"/>
        <v>2006-Fortaleza/CE-19-4-0</v>
      </c>
      <c r="D109">
        <v>3</v>
      </c>
      <c r="E109">
        <v>11</v>
      </c>
      <c r="F109" t="str">
        <f t="shared" si="3"/>
        <v>19-4-0</v>
      </c>
    </row>
    <row r="110" spans="1:6" x14ac:dyDescent="0.3">
      <c r="A110">
        <v>2006</v>
      </c>
      <c r="B110" t="s">
        <v>5881</v>
      </c>
      <c r="C110" t="str">
        <f t="shared" si="2"/>
        <v>2006-Goias/GO-19-4-0</v>
      </c>
      <c r="D110">
        <v>0</v>
      </c>
      <c r="E110">
        <v>18</v>
      </c>
      <c r="F110" t="str">
        <f t="shared" si="3"/>
        <v>19-4-0</v>
      </c>
    </row>
    <row r="111" spans="1:6" x14ac:dyDescent="0.3">
      <c r="A111">
        <v>2006</v>
      </c>
      <c r="B111" t="s">
        <v>5882</v>
      </c>
      <c r="C111" t="str">
        <f t="shared" si="2"/>
        <v>2006-Gremio/RS-19-4-0</v>
      </c>
      <c r="D111">
        <v>0</v>
      </c>
      <c r="E111">
        <v>16</v>
      </c>
      <c r="F111" t="str">
        <f t="shared" si="3"/>
        <v>19-4-0</v>
      </c>
    </row>
    <row r="112" spans="1:6" x14ac:dyDescent="0.3">
      <c r="A112">
        <v>2006</v>
      </c>
      <c r="B112" t="s">
        <v>5883</v>
      </c>
      <c r="C112" t="str">
        <f t="shared" si="2"/>
        <v>2006-Internacional/RS-19-4-0</v>
      </c>
      <c r="D112">
        <v>7</v>
      </c>
      <c r="E112">
        <v>17</v>
      </c>
      <c r="F112" t="str">
        <f t="shared" si="3"/>
        <v>19-4-0</v>
      </c>
    </row>
    <row r="113" spans="1:6" x14ac:dyDescent="0.3">
      <c r="A113">
        <v>2006</v>
      </c>
      <c r="B113" t="s">
        <v>5884</v>
      </c>
      <c r="C113" t="str">
        <f t="shared" si="2"/>
        <v>2006-Juventude/RS-19-4-0</v>
      </c>
      <c r="D113">
        <v>5.6666650000000001</v>
      </c>
      <c r="E113">
        <v>13</v>
      </c>
      <c r="F113" t="str">
        <f t="shared" si="3"/>
        <v>19-4-0</v>
      </c>
    </row>
    <row r="114" spans="1:6" x14ac:dyDescent="0.3">
      <c r="A114">
        <v>2006</v>
      </c>
      <c r="B114" t="s">
        <v>5885</v>
      </c>
      <c r="C114" t="str">
        <f t="shared" si="2"/>
        <v>2006-Palmeiras/SP-19-4-0</v>
      </c>
      <c r="D114">
        <v>0</v>
      </c>
      <c r="E114">
        <v>10</v>
      </c>
      <c r="F114" t="str">
        <f t="shared" si="3"/>
        <v>19-4-0</v>
      </c>
    </row>
    <row r="115" spans="1:6" x14ac:dyDescent="0.3">
      <c r="A115">
        <v>2006</v>
      </c>
      <c r="B115" t="s">
        <v>5886</v>
      </c>
      <c r="C115" t="str">
        <f t="shared" si="2"/>
        <v>2006-Parana/PR-19-4-0</v>
      </c>
      <c r="D115">
        <v>0</v>
      </c>
      <c r="E115">
        <v>21</v>
      </c>
      <c r="F115" t="str">
        <f t="shared" si="3"/>
        <v>19-4-0</v>
      </c>
    </row>
    <row r="116" spans="1:6" x14ac:dyDescent="0.3">
      <c r="A116">
        <v>2006</v>
      </c>
      <c r="B116" t="s">
        <v>5887</v>
      </c>
      <c r="C116" t="str">
        <f t="shared" si="2"/>
        <v>2006-Ponte Preta/SP-19-4-0</v>
      </c>
      <c r="D116">
        <v>0</v>
      </c>
      <c r="E116">
        <v>14</v>
      </c>
      <c r="F116" t="str">
        <f t="shared" si="3"/>
        <v>19-4-0</v>
      </c>
    </row>
    <row r="117" spans="1:6" x14ac:dyDescent="0.3">
      <c r="A117">
        <v>2006</v>
      </c>
      <c r="B117" t="s">
        <v>5888</v>
      </c>
      <c r="C117" t="str">
        <f t="shared" si="2"/>
        <v>2006-Santa Cruz/PE-19-4-0</v>
      </c>
      <c r="D117">
        <v>0</v>
      </c>
      <c r="E117">
        <v>9</v>
      </c>
      <c r="F117" t="str">
        <f t="shared" si="3"/>
        <v>19-4-0</v>
      </c>
    </row>
    <row r="118" spans="1:6" x14ac:dyDescent="0.3">
      <c r="A118">
        <v>2006</v>
      </c>
      <c r="B118" t="s">
        <v>5889</v>
      </c>
      <c r="C118" t="str">
        <f t="shared" si="2"/>
        <v>2006-Santos/SP-19-4-0</v>
      </c>
      <c r="D118">
        <v>1</v>
      </c>
      <c r="E118">
        <v>18</v>
      </c>
      <c r="F118" t="str">
        <f t="shared" si="3"/>
        <v>19-4-0</v>
      </c>
    </row>
    <row r="119" spans="1:6" x14ac:dyDescent="0.3">
      <c r="A119">
        <v>2006</v>
      </c>
      <c r="B119" t="s">
        <v>5890</v>
      </c>
      <c r="C119" t="str">
        <f t="shared" si="2"/>
        <v>2006-Sao Caetano/SP-19-4-0</v>
      </c>
      <c r="D119">
        <v>6</v>
      </c>
      <c r="E119">
        <v>15</v>
      </c>
      <c r="F119" t="str">
        <f t="shared" si="3"/>
        <v>19-4-0</v>
      </c>
    </row>
    <row r="120" spans="1:6" x14ac:dyDescent="0.3">
      <c r="A120">
        <v>2006</v>
      </c>
      <c r="B120" t="s">
        <v>5891</v>
      </c>
      <c r="C120" t="str">
        <f t="shared" si="2"/>
        <v>2006-Sao Paulo/SP-19-4-0</v>
      </c>
      <c r="D120">
        <v>7</v>
      </c>
      <c r="E120">
        <v>26</v>
      </c>
      <c r="F120" t="str">
        <f t="shared" si="3"/>
        <v>19-4-0</v>
      </c>
    </row>
    <row r="121" spans="1:6" x14ac:dyDescent="0.3">
      <c r="A121">
        <v>2006</v>
      </c>
      <c r="B121" t="s">
        <v>5892</v>
      </c>
      <c r="C121" t="str">
        <f t="shared" si="2"/>
        <v>2006-Vasco/RJ-19-4-0</v>
      </c>
      <c r="D121">
        <v>7</v>
      </c>
      <c r="E121">
        <v>16</v>
      </c>
      <c r="F121" t="str">
        <f t="shared" si="3"/>
        <v>19-4-0</v>
      </c>
    </row>
    <row r="122" spans="1:6" x14ac:dyDescent="0.3">
      <c r="A122">
        <v>2006</v>
      </c>
      <c r="B122" t="s">
        <v>5893</v>
      </c>
      <c r="C122" t="str">
        <f t="shared" si="2"/>
        <v>2006-Atletico/PR-19-4-1</v>
      </c>
      <c r="D122">
        <v>4.6666650000000001</v>
      </c>
      <c r="E122">
        <v>11</v>
      </c>
      <c r="F122" t="str">
        <f t="shared" si="3"/>
        <v>19-4-1</v>
      </c>
    </row>
    <row r="123" spans="1:6" x14ac:dyDescent="0.3">
      <c r="A123">
        <v>2006</v>
      </c>
      <c r="B123" t="s">
        <v>5894</v>
      </c>
      <c r="C123" t="str">
        <f t="shared" si="2"/>
        <v>2006-Botafogo/RJ-19-4-1</v>
      </c>
      <c r="D123">
        <v>0</v>
      </c>
      <c r="E123">
        <v>7</v>
      </c>
      <c r="F123" t="str">
        <f t="shared" si="3"/>
        <v>19-4-1</v>
      </c>
    </row>
    <row r="124" spans="1:6" x14ac:dyDescent="0.3">
      <c r="A124">
        <v>2006</v>
      </c>
      <c r="B124" t="s">
        <v>5895</v>
      </c>
      <c r="C124" t="str">
        <f t="shared" si="2"/>
        <v>2006-Corinthians/SP-19-4-1</v>
      </c>
      <c r="D124">
        <v>0</v>
      </c>
      <c r="E124">
        <v>9</v>
      </c>
      <c r="F124" t="str">
        <f t="shared" si="3"/>
        <v>19-4-1</v>
      </c>
    </row>
    <row r="125" spans="1:6" x14ac:dyDescent="0.3">
      <c r="A125">
        <v>2006</v>
      </c>
      <c r="B125" t="s">
        <v>5896</v>
      </c>
      <c r="C125" t="str">
        <f t="shared" si="2"/>
        <v>2006-Cruzeiro/MG-19-4-1</v>
      </c>
      <c r="D125">
        <v>0</v>
      </c>
      <c r="E125">
        <v>27</v>
      </c>
      <c r="F125" t="str">
        <f t="shared" si="3"/>
        <v>19-4-1</v>
      </c>
    </row>
    <row r="126" spans="1:6" x14ac:dyDescent="0.3">
      <c r="A126">
        <v>2006</v>
      </c>
      <c r="B126" t="s">
        <v>5897</v>
      </c>
      <c r="C126" t="str">
        <f t="shared" si="2"/>
        <v>2006-Figueirense/SC-19-4-1</v>
      </c>
      <c r="D126">
        <v>6.0000010000000001</v>
      </c>
      <c r="E126">
        <v>11</v>
      </c>
      <c r="F126" t="str">
        <f t="shared" si="3"/>
        <v>19-4-1</v>
      </c>
    </row>
    <row r="127" spans="1:6" x14ac:dyDescent="0.3">
      <c r="A127">
        <v>2006</v>
      </c>
      <c r="B127" t="s">
        <v>5898</v>
      </c>
      <c r="C127" t="str">
        <f t="shared" si="2"/>
        <v>2006-Flamengo/RJ-19-4-1</v>
      </c>
      <c r="D127">
        <v>5</v>
      </c>
      <c r="E127">
        <v>11</v>
      </c>
      <c r="F127" t="str">
        <f t="shared" si="3"/>
        <v>19-4-1</v>
      </c>
    </row>
    <row r="128" spans="1:6" x14ac:dyDescent="0.3">
      <c r="A128">
        <v>2006</v>
      </c>
      <c r="B128" t="s">
        <v>5899</v>
      </c>
      <c r="C128" t="str">
        <f t="shared" si="2"/>
        <v>2006-Fluminense/RJ-19-4-1</v>
      </c>
      <c r="D128">
        <v>0</v>
      </c>
      <c r="E128">
        <v>28</v>
      </c>
      <c r="F128" t="str">
        <f t="shared" si="3"/>
        <v>19-4-1</v>
      </c>
    </row>
    <row r="129" spans="1:6" x14ac:dyDescent="0.3">
      <c r="A129">
        <v>2006</v>
      </c>
      <c r="B129" t="s">
        <v>5900</v>
      </c>
      <c r="C129" t="str">
        <f t="shared" si="2"/>
        <v>2006-Fortaleza/CE-19-4-1</v>
      </c>
      <c r="D129">
        <v>3</v>
      </c>
      <c r="E129">
        <v>11</v>
      </c>
      <c r="F129" t="str">
        <f t="shared" si="3"/>
        <v>19-4-1</v>
      </c>
    </row>
    <row r="130" spans="1:6" x14ac:dyDescent="0.3">
      <c r="A130">
        <v>2006</v>
      </c>
      <c r="B130" t="s">
        <v>5901</v>
      </c>
      <c r="C130" t="str">
        <f t="shared" si="2"/>
        <v>2006-Goias/GO-19-4-1</v>
      </c>
      <c r="D130">
        <v>0</v>
      </c>
      <c r="E130">
        <v>20</v>
      </c>
      <c r="F130" t="str">
        <f t="shared" si="3"/>
        <v>19-4-1</v>
      </c>
    </row>
    <row r="131" spans="1:6" x14ac:dyDescent="0.3">
      <c r="A131">
        <v>2006</v>
      </c>
      <c r="B131" t="s">
        <v>5902</v>
      </c>
      <c r="C131" t="str">
        <f t="shared" ref="C131:C194" si="4">A131&amp;"-"&amp;B131</f>
        <v>2006-Gremio/RS-19-4-1</v>
      </c>
      <c r="D131">
        <v>5</v>
      </c>
      <c r="E131">
        <v>15</v>
      </c>
      <c r="F131" t="str">
        <f t="shared" ref="F131:F194" si="5">RIGHT(B131,LEN(C131)-FIND("-",C131,6))</f>
        <v>19-4-1</v>
      </c>
    </row>
    <row r="132" spans="1:6" x14ac:dyDescent="0.3">
      <c r="A132">
        <v>2006</v>
      </c>
      <c r="B132" t="s">
        <v>5903</v>
      </c>
      <c r="C132" t="str">
        <f t="shared" si="4"/>
        <v>2006-Internacional/RS-19-4-1</v>
      </c>
      <c r="D132">
        <v>0</v>
      </c>
      <c r="E132">
        <v>27</v>
      </c>
      <c r="F132" t="str">
        <f t="shared" si="5"/>
        <v>19-4-1</v>
      </c>
    </row>
    <row r="133" spans="1:6" x14ac:dyDescent="0.3">
      <c r="A133">
        <v>2006</v>
      </c>
      <c r="B133" t="s">
        <v>5904</v>
      </c>
      <c r="C133" t="str">
        <f t="shared" si="4"/>
        <v>2006-Juventude/RS-19-4-1</v>
      </c>
      <c r="D133">
        <v>0</v>
      </c>
      <c r="E133">
        <v>14</v>
      </c>
      <c r="F133" t="str">
        <f t="shared" si="5"/>
        <v>19-4-1</v>
      </c>
    </row>
    <row r="134" spans="1:6" x14ac:dyDescent="0.3">
      <c r="A134">
        <v>2006</v>
      </c>
      <c r="B134" t="s">
        <v>5905</v>
      </c>
      <c r="C134" t="str">
        <f t="shared" si="4"/>
        <v>2006-Palmeiras/SP-19-4-1</v>
      </c>
      <c r="D134">
        <v>0</v>
      </c>
      <c r="E134">
        <v>7</v>
      </c>
      <c r="F134" t="str">
        <f t="shared" si="5"/>
        <v>19-4-1</v>
      </c>
    </row>
    <row r="135" spans="1:6" x14ac:dyDescent="0.3">
      <c r="A135">
        <v>2006</v>
      </c>
      <c r="B135" t="s">
        <v>5906</v>
      </c>
      <c r="C135" t="str">
        <f t="shared" si="4"/>
        <v>2006-Parana/PR-19-4-1</v>
      </c>
      <c r="D135">
        <v>0</v>
      </c>
      <c r="E135">
        <v>18</v>
      </c>
      <c r="F135" t="str">
        <f t="shared" si="5"/>
        <v>19-4-1</v>
      </c>
    </row>
    <row r="136" spans="1:6" x14ac:dyDescent="0.3">
      <c r="A136">
        <v>2006</v>
      </c>
      <c r="B136" t="s">
        <v>5907</v>
      </c>
      <c r="C136" t="str">
        <f t="shared" si="4"/>
        <v>2006-Ponte Preta/SP-19-4-1</v>
      </c>
      <c r="D136">
        <v>0</v>
      </c>
      <c r="E136">
        <v>15</v>
      </c>
      <c r="F136" t="str">
        <f t="shared" si="5"/>
        <v>19-4-1</v>
      </c>
    </row>
    <row r="137" spans="1:6" x14ac:dyDescent="0.3">
      <c r="A137">
        <v>2006</v>
      </c>
      <c r="B137" t="s">
        <v>5908</v>
      </c>
      <c r="C137" t="str">
        <f t="shared" si="4"/>
        <v>2006-Santa Cruz/PE-19-4-1</v>
      </c>
      <c r="D137">
        <v>0</v>
      </c>
      <c r="E137">
        <v>7</v>
      </c>
      <c r="F137" t="str">
        <f t="shared" si="5"/>
        <v>19-4-1</v>
      </c>
    </row>
    <row r="138" spans="1:6" x14ac:dyDescent="0.3">
      <c r="A138">
        <v>2006</v>
      </c>
      <c r="B138" t="s">
        <v>5909</v>
      </c>
      <c r="C138" t="str">
        <f t="shared" si="4"/>
        <v>2006-Santos/SP-19-4-1</v>
      </c>
      <c r="D138">
        <v>0</v>
      </c>
      <c r="E138">
        <v>21</v>
      </c>
      <c r="F138" t="str">
        <f t="shared" si="5"/>
        <v>19-4-1</v>
      </c>
    </row>
    <row r="139" spans="1:6" x14ac:dyDescent="0.3">
      <c r="A139">
        <v>2006</v>
      </c>
      <c r="B139" t="s">
        <v>5910</v>
      </c>
      <c r="C139" t="str">
        <f t="shared" si="4"/>
        <v>2006-Sao Caetano/SP-19-4-1</v>
      </c>
      <c r="D139">
        <v>0</v>
      </c>
      <c r="E139">
        <v>9</v>
      </c>
      <c r="F139" t="str">
        <f t="shared" si="5"/>
        <v>19-4-1</v>
      </c>
    </row>
    <row r="140" spans="1:6" x14ac:dyDescent="0.3">
      <c r="A140">
        <v>2006</v>
      </c>
      <c r="B140" t="s">
        <v>5911</v>
      </c>
      <c r="C140" t="str">
        <f t="shared" si="4"/>
        <v>2006-Sao Paulo/SP-19-4-1</v>
      </c>
      <c r="D140">
        <v>0</v>
      </c>
      <c r="E140">
        <v>17</v>
      </c>
      <c r="F140" t="str">
        <f t="shared" si="5"/>
        <v>19-4-1</v>
      </c>
    </row>
    <row r="141" spans="1:6" x14ac:dyDescent="0.3">
      <c r="A141">
        <v>2006</v>
      </c>
      <c r="B141" t="s">
        <v>5912</v>
      </c>
      <c r="C141" t="str">
        <f t="shared" si="4"/>
        <v>2006-Vasco/RJ-19-4-1</v>
      </c>
      <c r="D141">
        <v>0</v>
      </c>
      <c r="E141">
        <v>16</v>
      </c>
      <c r="F141" t="str">
        <f t="shared" si="5"/>
        <v>19-4-1</v>
      </c>
    </row>
    <row r="142" spans="1:6" x14ac:dyDescent="0.3">
      <c r="A142">
        <v>2006</v>
      </c>
      <c r="B142" t="s">
        <v>5913</v>
      </c>
      <c r="C142" t="str">
        <f t="shared" si="4"/>
        <v>2006-Atletico/PR-19-4-2</v>
      </c>
      <c r="D142">
        <v>0</v>
      </c>
      <c r="E142">
        <v>20</v>
      </c>
      <c r="F142" t="str">
        <f t="shared" si="5"/>
        <v>19-4-2</v>
      </c>
    </row>
    <row r="143" spans="1:6" x14ac:dyDescent="0.3">
      <c r="A143">
        <v>2006</v>
      </c>
      <c r="B143" t="s">
        <v>5914</v>
      </c>
      <c r="C143" t="str">
        <f t="shared" si="4"/>
        <v>2006-Botafogo/RJ-19-4-2</v>
      </c>
      <c r="D143">
        <v>0</v>
      </c>
      <c r="E143">
        <v>10</v>
      </c>
      <c r="F143" t="str">
        <f t="shared" si="5"/>
        <v>19-4-2</v>
      </c>
    </row>
    <row r="144" spans="1:6" x14ac:dyDescent="0.3">
      <c r="A144">
        <v>2006</v>
      </c>
      <c r="B144" t="s">
        <v>5915</v>
      </c>
      <c r="C144" t="str">
        <f t="shared" si="4"/>
        <v>2006-Corinthians/SP-19-4-2</v>
      </c>
      <c r="D144">
        <v>0</v>
      </c>
      <c r="E144">
        <v>9</v>
      </c>
      <c r="F144" t="str">
        <f t="shared" si="5"/>
        <v>19-4-2</v>
      </c>
    </row>
    <row r="145" spans="1:6" x14ac:dyDescent="0.3">
      <c r="A145">
        <v>2006</v>
      </c>
      <c r="B145" t="s">
        <v>5916</v>
      </c>
      <c r="C145" t="str">
        <f t="shared" si="4"/>
        <v>2006-Cruzeiro/MG-19-4-2</v>
      </c>
      <c r="D145">
        <v>0</v>
      </c>
      <c r="E145">
        <v>27</v>
      </c>
      <c r="F145" t="str">
        <f t="shared" si="5"/>
        <v>19-4-2</v>
      </c>
    </row>
    <row r="146" spans="1:6" x14ac:dyDescent="0.3">
      <c r="A146">
        <v>2006</v>
      </c>
      <c r="B146" t="s">
        <v>5917</v>
      </c>
      <c r="C146" t="str">
        <f t="shared" si="4"/>
        <v>2006-Figueirense/SC-19-4-2</v>
      </c>
      <c r="D146">
        <v>6</v>
      </c>
      <c r="E146">
        <v>15</v>
      </c>
      <c r="F146" t="str">
        <f t="shared" si="5"/>
        <v>19-4-2</v>
      </c>
    </row>
    <row r="147" spans="1:6" x14ac:dyDescent="0.3">
      <c r="A147">
        <v>2006</v>
      </c>
      <c r="B147" t="s">
        <v>5918</v>
      </c>
      <c r="C147" t="str">
        <f t="shared" si="4"/>
        <v>2006-Flamengo/RJ-19-4-2</v>
      </c>
      <c r="D147">
        <v>0</v>
      </c>
      <c r="E147">
        <v>17</v>
      </c>
      <c r="F147" t="str">
        <f t="shared" si="5"/>
        <v>19-4-2</v>
      </c>
    </row>
    <row r="148" spans="1:6" x14ac:dyDescent="0.3">
      <c r="A148">
        <v>2006</v>
      </c>
      <c r="B148" t="s">
        <v>5919</v>
      </c>
      <c r="C148" t="str">
        <f t="shared" si="4"/>
        <v>2006-Fluminense/RJ-19-4-2</v>
      </c>
      <c r="D148">
        <v>0</v>
      </c>
      <c r="E148">
        <v>29</v>
      </c>
      <c r="F148" t="str">
        <f t="shared" si="5"/>
        <v>19-4-2</v>
      </c>
    </row>
    <row r="149" spans="1:6" x14ac:dyDescent="0.3">
      <c r="A149">
        <v>2006</v>
      </c>
      <c r="B149" t="s">
        <v>5920</v>
      </c>
      <c r="C149" t="str">
        <f t="shared" si="4"/>
        <v>2006-Fortaleza/CE-19-4-2</v>
      </c>
      <c r="D149">
        <v>0</v>
      </c>
      <c r="E149">
        <v>13</v>
      </c>
      <c r="F149" t="str">
        <f t="shared" si="5"/>
        <v>19-4-2</v>
      </c>
    </row>
    <row r="150" spans="1:6" x14ac:dyDescent="0.3">
      <c r="A150">
        <v>2006</v>
      </c>
      <c r="B150" t="s">
        <v>5921</v>
      </c>
      <c r="C150" t="str">
        <f t="shared" si="4"/>
        <v>2006-Goias/GO-19-4-2</v>
      </c>
      <c r="D150">
        <v>0</v>
      </c>
      <c r="E150">
        <v>21</v>
      </c>
      <c r="F150" t="str">
        <f t="shared" si="5"/>
        <v>19-4-2</v>
      </c>
    </row>
    <row r="151" spans="1:6" x14ac:dyDescent="0.3">
      <c r="A151">
        <v>2006</v>
      </c>
      <c r="B151" t="s">
        <v>5922</v>
      </c>
      <c r="C151" t="str">
        <f t="shared" si="4"/>
        <v>2006-Gremio/RS-19-4-2</v>
      </c>
      <c r="D151">
        <v>2</v>
      </c>
      <c r="E151">
        <v>15</v>
      </c>
      <c r="F151" t="str">
        <f t="shared" si="5"/>
        <v>19-4-2</v>
      </c>
    </row>
    <row r="152" spans="1:6" x14ac:dyDescent="0.3">
      <c r="A152">
        <v>2006</v>
      </c>
      <c r="B152" t="s">
        <v>5923</v>
      </c>
      <c r="C152" t="str">
        <f t="shared" si="4"/>
        <v>2006-Internacional/RS-19-4-2</v>
      </c>
      <c r="D152">
        <v>0</v>
      </c>
      <c r="E152">
        <v>27</v>
      </c>
      <c r="F152" t="str">
        <f t="shared" si="5"/>
        <v>19-4-2</v>
      </c>
    </row>
    <row r="153" spans="1:6" x14ac:dyDescent="0.3">
      <c r="A153">
        <v>2006</v>
      </c>
      <c r="B153" t="s">
        <v>5924</v>
      </c>
      <c r="C153" t="str">
        <f t="shared" si="4"/>
        <v>2006-Juventude/RS-19-4-2</v>
      </c>
      <c r="D153">
        <v>7</v>
      </c>
      <c r="E153">
        <v>11</v>
      </c>
      <c r="F153" t="str">
        <f t="shared" si="5"/>
        <v>19-4-2</v>
      </c>
    </row>
    <row r="154" spans="1:6" x14ac:dyDescent="0.3">
      <c r="A154">
        <v>2006</v>
      </c>
      <c r="B154" t="s">
        <v>5925</v>
      </c>
      <c r="C154" t="str">
        <f t="shared" si="4"/>
        <v>2006-Palmeiras/SP-19-4-2</v>
      </c>
      <c r="D154">
        <v>4</v>
      </c>
      <c r="E154">
        <v>4</v>
      </c>
      <c r="F154" t="str">
        <f t="shared" si="5"/>
        <v>19-4-2</v>
      </c>
    </row>
    <row r="155" spans="1:6" x14ac:dyDescent="0.3">
      <c r="A155">
        <v>2006</v>
      </c>
      <c r="B155" t="s">
        <v>5926</v>
      </c>
      <c r="C155" t="str">
        <f t="shared" si="4"/>
        <v>2006-Parana/PR-19-4-2</v>
      </c>
      <c r="D155">
        <v>0</v>
      </c>
      <c r="E155">
        <v>14</v>
      </c>
      <c r="F155" t="str">
        <f t="shared" si="5"/>
        <v>19-4-2</v>
      </c>
    </row>
    <row r="156" spans="1:6" x14ac:dyDescent="0.3">
      <c r="A156">
        <v>2006</v>
      </c>
      <c r="B156" t="s">
        <v>5927</v>
      </c>
      <c r="C156" t="str">
        <f t="shared" si="4"/>
        <v>2006-Ponte Preta/SP-19-4-2</v>
      </c>
      <c r="D156">
        <v>0</v>
      </c>
      <c r="E156">
        <v>18</v>
      </c>
      <c r="F156" t="str">
        <f t="shared" si="5"/>
        <v>19-4-2</v>
      </c>
    </row>
    <row r="157" spans="1:6" x14ac:dyDescent="0.3">
      <c r="A157">
        <v>2006</v>
      </c>
      <c r="B157" t="s">
        <v>5928</v>
      </c>
      <c r="C157" t="str">
        <f t="shared" si="4"/>
        <v>2006-Santa Cruz/PE-19-4-2</v>
      </c>
      <c r="D157">
        <v>1</v>
      </c>
      <c r="E157">
        <v>3</v>
      </c>
      <c r="F157" t="str">
        <f t="shared" si="5"/>
        <v>19-4-2</v>
      </c>
    </row>
    <row r="158" spans="1:6" x14ac:dyDescent="0.3">
      <c r="A158">
        <v>2006</v>
      </c>
      <c r="B158" t="s">
        <v>5929</v>
      </c>
      <c r="C158" t="str">
        <f t="shared" si="4"/>
        <v>2006-Santos/SP-19-4-2</v>
      </c>
      <c r="D158">
        <v>0</v>
      </c>
      <c r="E158">
        <v>24</v>
      </c>
      <c r="F158" t="str">
        <f t="shared" si="5"/>
        <v>19-4-2</v>
      </c>
    </row>
    <row r="159" spans="1:6" x14ac:dyDescent="0.3">
      <c r="A159">
        <v>2006</v>
      </c>
      <c r="B159" t="s">
        <v>5930</v>
      </c>
      <c r="C159" t="str">
        <f t="shared" si="4"/>
        <v>2006-Sao Caetano/SP-19-4-2</v>
      </c>
      <c r="D159">
        <v>0</v>
      </c>
      <c r="E159">
        <v>14</v>
      </c>
      <c r="F159" t="str">
        <f t="shared" si="5"/>
        <v>19-4-2</v>
      </c>
    </row>
    <row r="160" spans="1:6" x14ac:dyDescent="0.3">
      <c r="A160">
        <v>2006</v>
      </c>
      <c r="B160" t="s">
        <v>5931</v>
      </c>
      <c r="C160" t="str">
        <f t="shared" si="4"/>
        <v>2006-Sao Paulo/SP-19-4-2</v>
      </c>
      <c r="D160">
        <v>8.6666670000000003</v>
      </c>
      <c r="E160">
        <v>17</v>
      </c>
      <c r="F160" t="str">
        <f t="shared" si="5"/>
        <v>19-4-2</v>
      </c>
    </row>
    <row r="161" spans="1:6" x14ac:dyDescent="0.3">
      <c r="A161">
        <v>2006</v>
      </c>
      <c r="B161" t="s">
        <v>5932</v>
      </c>
      <c r="C161" t="str">
        <f t="shared" si="4"/>
        <v>2006-Vasco/RJ-19-4-2</v>
      </c>
      <c r="D161">
        <v>0</v>
      </c>
      <c r="E161">
        <v>17</v>
      </c>
      <c r="F161" t="str">
        <f t="shared" si="5"/>
        <v>19-4-2</v>
      </c>
    </row>
    <row r="162" spans="1:6" x14ac:dyDescent="0.3">
      <c r="A162">
        <v>2006</v>
      </c>
      <c r="B162" t="s">
        <v>5933</v>
      </c>
      <c r="C162" t="str">
        <f t="shared" si="4"/>
        <v>2006-Atletico/PR-19-4-3</v>
      </c>
      <c r="D162">
        <v>4</v>
      </c>
      <c r="E162">
        <v>13</v>
      </c>
      <c r="F162" t="str">
        <f t="shared" si="5"/>
        <v>19-4-3</v>
      </c>
    </row>
    <row r="163" spans="1:6" x14ac:dyDescent="0.3">
      <c r="A163">
        <v>2006</v>
      </c>
      <c r="B163" t="s">
        <v>5934</v>
      </c>
      <c r="C163" t="str">
        <f t="shared" si="4"/>
        <v>2006-Botafogo/RJ-19-4-3</v>
      </c>
      <c r="D163">
        <v>2</v>
      </c>
      <c r="E163">
        <v>6</v>
      </c>
      <c r="F163" t="str">
        <f t="shared" si="5"/>
        <v>19-4-3</v>
      </c>
    </row>
    <row r="164" spans="1:6" x14ac:dyDescent="0.3">
      <c r="A164">
        <v>2006</v>
      </c>
      <c r="B164" t="s">
        <v>5935</v>
      </c>
      <c r="C164" t="str">
        <f t="shared" si="4"/>
        <v>2006-Corinthians/SP-19-4-3</v>
      </c>
      <c r="D164">
        <v>6</v>
      </c>
      <c r="E164">
        <v>9</v>
      </c>
      <c r="F164" t="str">
        <f t="shared" si="5"/>
        <v>19-4-3</v>
      </c>
    </row>
    <row r="165" spans="1:6" x14ac:dyDescent="0.3">
      <c r="A165">
        <v>2006</v>
      </c>
      <c r="B165" t="s">
        <v>5936</v>
      </c>
      <c r="C165" t="str">
        <f t="shared" si="4"/>
        <v>2006-Cruzeiro/MG-19-4-3</v>
      </c>
      <c r="D165">
        <v>0</v>
      </c>
      <c r="E165">
        <v>27</v>
      </c>
      <c r="F165" t="str">
        <f t="shared" si="5"/>
        <v>19-4-3</v>
      </c>
    </row>
    <row r="166" spans="1:6" x14ac:dyDescent="0.3">
      <c r="A166">
        <v>2006</v>
      </c>
      <c r="B166" t="s">
        <v>5937</v>
      </c>
      <c r="C166" t="str">
        <f t="shared" si="4"/>
        <v>2006-Figueirense/SC-19-4-3</v>
      </c>
      <c r="D166">
        <v>6</v>
      </c>
      <c r="E166">
        <v>18</v>
      </c>
      <c r="F166" t="str">
        <f t="shared" si="5"/>
        <v>19-4-3</v>
      </c>
    </row>
    <row r="167" spans="1:6" x14ac:dyDescent="0.3">
      <c r="A167">
        <v>2006</v>
      </c>
      <c r="B167" t="s">
        <v>5938</v>
      </c>
      <c r="C167" t="str">
        <f t="shared" si="4"/>
        <v>2006-Flamengo/RJ-19-4-3</v>
      </c>
      <c r="D167">
        <v>0</v>
      </c>
      <c r="E167">
        <v>17</v>
      </c>
      <c r="F167" t="str">
        <f t="shared" si="5"/>
        <v>19-4-3</v>
      </c>
    </row>
    <row r="168" spans="1:6" x14ac:dyDescent="0.3">
      <c r="A168">
        <v>2006</v>
      </c>
      <c r="B168" t="s">
        <v>5939</v>
      </c>
      <c r="C168" t="str">
        <f t="shared" si="4"/>
        <v>2006-Fluminense/RJ-19-4-3</v>
      </c>
      <c r="D168">
        <v>0</v>
      </c>
      <c r="E168">
        <v>31</v>
      </c>
      <c r="F168" t="str">
        <f t="shared" si="5"/>
        <v>19-4-3</v>
      </c>
    </row>
    <row r="169" spans="1:6" x14ac:dyDescent="0.3">
      <c r="A169">
        <v>2006</v>
      </c>
      <c r="B169" t="s">
        <v>5940</v>
      </c>
      <c r="C169" t="str">
        <f t="shared" si="4"/>
        <v>2006-Fortaleza/CE-19-4-3</v>
      </c>
      <c r="D169">
        <v>0</v>
      </c>
      <c r="E169">
        <v>16</v>
      </c>
      <c r="F169" t="str">
        <f t="shared" si="5"/>
        <v>19-4-3</v>
      </c>
    </row>
    <row r="170" spans="1:6" x14ac:dyDescent="0.3">
      <c r="A170">
        <v>2006</v>
      </c>
      <c r="B170" t="s">
        <v>5941</v>
      </c>
      <c r="C170" t="str">
        <f t="shared" si="4"/>
        <v>2006-Goias/GO-19-4-3</v>
      </c>
      <c r="D170">
        <v>0</v>
      </c>
      <c r="E170">
        <v>21</v>
      </c>
      <c r="F170" t="str">
        <f t="shared" si="5"/>
        <v>19-4-3</v>
      </c>
    </row>
    <row r="171" spans="1:6" x14ac:dyDescent="0.3">
      <c r="A171">
        <v>2006</v>
      </c>
      <c r="B171" t="s">
        <v>5942</v>
      </c>
      <c r="C171" t="str">
        <f t="shared" si="4"/>
        <v>2006-Gremio/RS-19-4-3</v>
      </c>
      <c r="D171">
        <v>0</v>
      </c>
      <c r="E171">
        <v>14</v>
      </c>
      <c r="F171" t="str">
        <f t="shared" si="5"/>
        <v>19-4-3</v>
      </c>
    </row>
    <row r="172" spans="1:6" x14ac:dyDescent="0.3">
      <c r="A172">
        <v>2006</v>
      </c>
      <c r="B172" t="s">
        <v>5943</v>
      </c>
      <c r="C172" t="str">
        <f t="shared" si="4"/>
        <v>2006-Internacional/RS-19-4-3</v>
      </c>
      <c r="D172">
        <v>0</v>
      </c>
      <c r="E172">
        <v>27</v>
      </c>
      <c r="F172" t="str">
        <f t="shared" si="5"/>
        <v>19-4-3</v>
      </c>
    </row>
    <row r="173" spans="1:6" x14ac:dyDescent="0.3">
      <c r="A173">
        <v>2006</v>
      </c>
      <c r="B173" t="s">
        <v>5944</v>
      </c>
      <c r="C173" t="str">
        <f t="shared" si="4"/>
        <v>2006-Juventude/RS-19-4-3</v>
      </c>
      <c r="D173">
        <v>4.6666660000000002</v>
      </c>
      <c r="E173">
        <v>10</v>
      </c>
      <c r="F173" t="str">
        <f t="shared" si="5"/>
        <v>19-4-3</v>
      </c>
    </row>
    <row r="174" spans="1:6" x14ac:dyDescent="0.3">
      <c r="A174">
        <v>2006</v>
      </c>
      <c r="B174" t="s">
        <v>5945</v>
      </c>
      <c r="C174" t="str">
        <f t="shared" si="4"/>
        <v>2006-Palmeiras/SP-19-4-3</v>
      </c>
      <c r="D174">
        <v>0</v>
      </c>
      <c r="E174">
        <v>4</v>
      </c>
      <c r="F174" t="str">
        <f t="shared" si="5"/>
        <v>19-4-3</v>
      </c>
    </row>
    <row r="175" spans="1:6" x14ac:dyDescent="0.3">
      <c r="A175">
        <v>2006</v>
      </c>
      <c r="B175" t="s">
        <v>5946</v>
      </c>
      <c r="C175" t="str">
        <f t="shared" si="4"/>
        <v>2006-Parana/PR-19-4-3</v>
      </c>
      <c r="D175">
        <v>0</v>
      </c>
      <c r="E175">
        <v>12</v>
      </c>
      <c r="F175" t="str">
        <f t="shared" si="5"/>
        <v>19-4-3</v>
      </c>
    </row>
    <row r="176" spans="1:6" x14ac:dyDescent="0.3">
      <c r="A176">
        <v>2006</v>
      </c>
      <c r="B176" t="s">
        <v>5947</v>
      </c>
      <c r="C176" t="str">
        <f t="shared" si="4"/>
        <v>2006-Ponte Preta/SP-19-4-3</v>
      </c>
      <c r="D176">
        <v>4</v>
      </c>
      <c r="E176">
        <v>11</v>
      </c>
      <c r="F176" t="str">
        <f t="shared" si="5"/>
        <v>19-4-3</v>
      </c>
    </row>
    <row r="177" spans="1:6" x14ac:dyDescent="0.3">
      <c r="A177">
        <v>2006</v>
      </c>
      <c r="B177" t="s">
        <v>5948</v>
      </c>
      <c r="C177" t="str">
        <f t="shared" si="4"/>
        <v>2006-Santa Cruz/PE-19-4-3</v>
      </c>
      <c r="D177">
        <v>1</v>
      </c>
      <c r="E177">
        <v>3</v>
      </c>
      <c r="F177" t="str">
        <f t="shared" si="5"/>
        <v>19-4-3</v>
      </c>
    </row>
    <row r="178" spans="1:6" x14ac:dyDescent="0.3">
      <c r="A178">
        <v>2006</v>
      </c>
      <c r="B178" t="s">
        <v>5949</v>
      </c>
      <c r="C178" t="str">
        <f t="shared" si="4"/>
        <v>2006-Santos/SP-19-4-3</v>
      </c>
      <c r="D178">
        <v>4</v>
      </c>
      <c r="E178">
        <v>26</v>
      </c>
      <c r="F178" t="str">
        <f t="shared" si="5"/>
        <v>19-4-3</v>
      </c>
    </row>
    <row r="179" spans="1:6" x14ac:dyDescent="0.3">
      <c r="A179">
        <v>2006</v>
      </c>
      <c r="B179" t="s">
        <v>5950</v>
      </c>
      <c r="C179" t="str">
        <f t="shared" si="4"/>
        <v>2006-Sao Caetano/SP-19-4-3</v>
      </c>
      <c r="D179">
        <v>0</v>
      </c>
      <c r="E179">
        <v>13</v>
      </c>
      <c r="F179" t="str">
        <f t="shared" si="5"/>
        <v>19-4-3</v>
      </c>
    </row>
    <row r="180" spans="1:6" x14ac:dyDescent="0.3">
      <c r="A180">
        <v>2006</v>
      </c>
      <c r="B180" t="s">
        <v>5951</v>
      </c>
      <c r="C180" t="str">
        <f t="shared" si="4"/>
        <v>2006-Sao Paulo/SP-19-4-3</v>
      </c>
      <c r="D180">
        <v>10</v>
      </c>
      <c r="E180">
        <v>25</v>
      </c>
      <c r="F180" t="str">
        <f t="shared" si="5"/>
        <v>19-4-3</v>
      </c>
    </row>
    <row r="181" spans="1:6" x14ac:dyDescent="0.3">
      <c r="A181">
        <v>2006</v>
      </c>
      <c r="B181" t="s">
        <v>5952</v>
      </c>
      <c r="C181" t="str">
        <f t="shared" si="4"/>
        <v>2006-Vasco/RJ-19-4-3</v>
      </c>
      <c r="D181">
        <v>0</v>
      </c>
      <c r="E181">
        <v>17</v>
      </c>
      <c r="F181" t="str">
        <f t="shared" si="5"/>
        <v>19-4-3</v>
      </c>
    </row>
    <row r="182" spans="1:6" x14ac:dyDescent="0.3">
      <c r="A182">
        <v>2006</v>
      </c>
      <c r="B182" t="s">
        <v>1060</v>
      </c>
      <c r="C182" t="str">
        <f t="shared" si="4"/>
        <v>2006-Atletico/PR-24-2-0</v>
      </c>
      <c r="D182">
        <v>2.666671</v>
      </c>
      <c r="E182">
        <v>16</v>
      </c>
      <c r="F182" t="str">
        <f t="shared" si="5"/>
        <v>24-2-0</v>
      </c>
    </row>
    <row r="183" spans="1:6" x14ac:dyDescent="0.3">
      <c r="A183">
        <v>2006</v>
      </c>
      <c r="B183" t="s">
        <v>1061</v>
      </c>
      <c r="C183" t="str">
        <f t="shared" si="4"/>
        <v>2006-Botafogo/RJ-24-2-0</v>
      </c>
      <c r="D183">
        <v>2.4516089999999999</v>
      </c>
      <c r="E183">
        <v>13</v>
      </c>
      <c r="F183" t="str">
        <f t="shared" si="5"/>
        <v>24-2-0</v>
      </c>
    </row>
    <row r="184" spans="1:6" x14ac:dyDescent="0.3">
      <c r="A184">
        <v>2006</v>
      </c>
      <c r="B184" t="s">
        <v>1062</v>
      </c>
      <c r="C184" t="str">
        <f t="shared" si="4"/>
        <v>2006-Corinthians/SP-24-2-0</v>
      </c>
      <c r="D184">
        <v>2.19231</v>
      </c>
      <c r="E184">
        <v>10</v>
      </c>
      <c r="F184" t="str">
        <f t="shared" si="5"/>
        <v>24-2-0</v>
      </c>
    </row>
    <row r="185" spans="1:6" x14ac:dyDescent="0.3">
      <c r="A185">
        <v>2006</v>
      </c>
      <c r="B185" t="s">
        <v>1063</v>
      </c>
      <c r="C185" t="str">
        <f t="shared" si="4"/>
        <v>2006-Cruzeiro/MG-24-2-0</v>
      </c>
      <c r="D185">
        <v>2.8181790000000002</v>
      </c>
      <c r="E185">
        <v>14</v>
      </c>
      <c r="F185" t="str">
        <f t="shared" si="5"/>
        <v>24-2-0</v>
      </c>
    </row>
    <row r="186" spans="1:6" x14ac:dyDescent="0.3">
      <c r="A186">
        <v>2006</v>
      </c>
      <c r="B186" t="s">
        <v>1064</v>
      </c>
      <c r="C186" t="str">
        <f t="shared" si="4"/>
        <v>2006-Figueirense/SC-24-2-0</v>
      </c>
      <c r="D186">
        <v>2.875</v>
      </c>
      <c r="E186">
        <v>15</v>
      </c>
      <c r="F186" t="str">
        <f t="shared" si="5"/>
        <v>24-2-0</v>
      </c>
    </row>
    <row r="187" spans="1:6" x14ac:dyDescent="0.3">
      <c r="A187">
        <v>2006</v>
      </c>
      <c r="B187" t="s">
        <v>1065</v>
      </c>
      <c r="C187" t="str">
        <f t="shared" si="4"/>
        <v>2006-Flamengo/RJ-24-2-0</v>
      </c>
      <c r="D187">
        <v>2.2857120000000002</v>
      </c>
      <c r="E187">
        <v>16</v>
      </c>
      <c r="F187" t="str">
        <f t="shared" si="5"/>
        <v>24-2-0</v>
      </c>
    </row>
    <row r="188" spans="1:6" x14ac:dyDescent="0.3">
      <c r="A188">
        <v>2006</v>
      </c>
      <c r="B188" t="s">
        <v>1066</v>
      </c>
      <c r="C188" t="str">
        <f t="shared" si="4"/>
        <v>2006-Fluminense/RJ-24-2-0</v>
      </c>
      <c r="D188">
        <v>2.5161310000000001</v>
      </c>
      <c r="E188">
        <v>16</v>
      </c>
      <c r="F188" t="str">
        <f t="shared" si="5"/>
        <v>24-2-0</v>
      </c>
    </row>
    <row r="189" spans="1:6" x14ac:dyDescent="0.3">
      <c r="A189">
        <v>2006</v>
      </c>
      <c r="B189" t="s">
        <v>1067</v>
      </c>
      <c r="C189" t="str">
        <f t="shared" si="4"/>
        <v>2006-Fortaleza/CE-24-2-0</v>
      </c>
      <c r="D189">
        <v>1.75</v>
      </c>
      <c r="E189">
        <v>12</v>
      </c>
      <c r="F189" t="str">
        <f t="shared" si="5"/>
        <v>24-2-0</v>
      </c>
    </row>
    <row r="190" spans="1:6" x14ac:dyDescent="0.3">
      <c r="A190">
        <v>2006</v>
      </c>
      <c r="B190" t="s">
        <v>1068</v>
      </c>
      <c r="C190" t="str">
        <f t="shared" si="4"/>
        <v>2006-Goias/GO-24-2-0</v>
      </c>
      <c r="D190">
        <v>2.5384600000000002</v>
      </c>
      <c r="E190">
        <v>14</v>
      </c>
      <c r="F190" t="str">
        <f t="shared" si="5"/>
        <v>24-2-0</v>
      </c>
    </row>
    <row r="191" spans="1:6" x14ac:dyDescent="0.3">
      <c r="A191">
        <v>2006</v>
      </c>
      <c r="B191" t="s">
        <v>1069</v>
      </c>
      <c r="C191" t="str">
        <f t="shared" si="4"/>
        <v>2006-Gremio/RS-24-2-0</v>
      </c>
      <c r="D191">
        <v>3.333332</v>
      </c>
      <c r="E191">
        <v>16</v>
      </c>
      <c r="F191" t="str">
        <f t="shared" si="5"/>
        <v>24-2-0</v>
      </c>
    </row>
    <row r="192" spans="1:6" x14ac:dyDescent="0.3">
      <c r="A192">
        <v>2006</v>
      </c>
      <c r="B192" t="s">
        <v>1070</v>
      </c>
      <c r="C192" t="str">
        <f t="shared" si="4"/>
        <v>2006-Internacional/RS-24-2-0</v>
      </c>
      <c r="D192">
        <v>3.4999989999999999</v>
      </c>
      <c r="E192">
        <v>16</v>
      </c>
      <c r="F192" t="str">
        <f t="shared" si="5"/>
        <v>24-2-0</v>
      </c>
    </row>
    <row r="193" spans="1:6" x14ac:dyDescent="0.3">
      <c r="A193">
        <v>2006</v>
      </c>
      <c r="B193" t="s">
        <v>1071</v>
      </c>
      <c r="C193" t="str">
        <f t="shared" si="4"/>
        <v>2006-Juventude/RS-24-2-0</v>
      </c>
      <c r="D193">
        <v>2.916668</v>
      </c>
      <c r="E193">
        <v>14</v>
      </c>
      <c r="F193" t="str">
        <f t="shared" si="5"/>
        <v>24-2-0</v>
      </c>
    </row>
    <row r="194" spans="1:6" x14ac:dyDescent="0.3">
      <c r="A194">
        <v>2006</v>
      </c>
      <c r="B194" t="s">
        <v>1072</v>
      </c>
      <c r="C194" t="str">
        <f t="shared" si="4"/>
        <v>2006-Palmeiras/SP-24-2-0</v>
      </c>
      <c r="D194">
        <v>0</v>
      </c>
      <c r="E194">
        <v>13</v>
      </c>
      <c r="F194" t="str">
        <f t="shared" si="5"/>
        <v>24-2-0</v>
      </c>
    </row>
    <row r="195" spans="1:6" x14ac:dyDescent="0.3">
      <c r="A195">
        <v>2006</v>
      </c>
      <c r="B195" t="s">
        <v>1073</v>
      </c>
      <c r="C195" t="str">
        <f t="shared" ref="C195:C258" si="6">A195&amp;"-"&amp;B195</f>
        <v>2006-Parana/PR-24-2-0</v>
      </c>
      <c r="D195">
        <v>2.7777799999999999</v>
      </c>
      <c r="E195">
        <v>14</v>
      </c>
      <c r="F195" t="str">
        <f t="shared" ref="F195:F258" si="7">RIGHT(B195,LEN(C195)-FIND("-",C195,6))</f>
        <v>24-2-0</v>
      </c>
    </row>
    <row r="196" spans="1:6" x14ac:dyDescent="0.3">
      <c r="A196">
        <v>2006</v>
      </c>
      <c r="B196" t="s">
        <v>1074</v>
      </c>
      <c r="C196" t="str">
        <f t="shared" si="6"/>
        <v>2006-Ponte Preta/SP-24-2-0</v>
      </c>
      <c r="D196">
        <v>2.256408</v>
      </c>
      <c r="E196">
        <v>14</v>
      </c>
      <c r="F196" t="str">
        <f t="shared" si="7"/>
        <v>24-2-0</v>
      </c>
    </row>
    <row r="197" spans="1:6" x14ac:dyDescent="0.3">
      <c r="A197">
        <v>2006</v>
      </c>
      <c r="B197" t="s">
        <v>1075</v>
      </c>
      <c r="C197" t="str">
        <f t="shared" si="6"/>
        <v>2006-Santa Cruz/PE-24-2-0</v>
      </c>
      <c r="D197">
        <v>1.7777769999999999</v>
      </c>
      <c r="E197">
        <v>7</v>
      </c>
      <c r="F197" t="str">
        <f t="shared" si="7"/>
        <v>24-2-0</v>
      </c>
    </row>
    <row r="198" spans="1:6" x14ac:dyDescent="0.3">
      <c r="A198">
        <v>2006</v>
      </c>
      <c r="B198" t="s">
        <v>1076</v>
      </c>
      <c r="C198" t="str">
        <f t="shared" si="6"/>
        <v>2006-Santos/SP-24-2-0</v>
      </c>
      <c r="D198">
        <v>3.1710509999999998</v>
      </c>
      <c r="E198">
        <v>14</v>
      </c>
      <c r="F198" t="str">
        <f t="shared" si="7"/>
        <v>24-2-0</v>
      </c>
    </row>
    <row r="199" spans="1:6" x14ac:dyDescent="0.3">
      <c r="A199">
        <v>2006</v>
      </c>
      <c r="B199" t="s">
        <v>1077</v>
      </c>
      <c r="C199" t="str">
        <f t="shared" si="6"/>
        <v>2006-Sao Caetano/SP-24-2-0</v>
      </c>
      <c r="D199">
        <v>2.166668</v>
      </c>
      <c r="E199">
        <v>10</v>
      </c>
      <c r="F199" t="str">
        <f t="shared" si="7"/>
        <v>24-2-0</v>
      </c>
    </row>
    <row r="200" spans="1:6" x14ac:dyDescent="0.3">
      <c r="A200">
        <v>2006</v>
      </c>
      <c r="B200" t="s">
        <v>1078</v>
      </c>
      <c r="C200" t="str">
        <f t="shared" si="6"/>
        <v>2006-Sao Paulo/SP-24-2-0</v>
      </c>
      <c r="D200">
        <v>3.9444490000000001</v>
      </c>
      <c r="E200">
        <v>15</v>
      </c>
      <c r="F200" t="str">
        <f t="shared" si="7"/>
        <v>24-2-0</v>
      </c>
    </row>
    <row r="201" spans="1:6" x14ac:dyDescent="0.3">
      <c r="A201">
        <v>2006</v>
      </c>
      <c r="B201" t="s">
        <v>1079</v>
      </c>
      <c r="C201" t="str">
        <f t="shared" si="6"/>
        <v>2006-Vasco/RJ-24-2-0</v>
      </c>
      <c r="D201">
        <v>2</v>
      </c>
      <c r="E201">
        <v>16</v>
      </c>
      <c r="F201" t="str">
        <f t="shared" si="7"/>
        <v>24-2-0</v>
      </c>
    </row>
    <row r="202" spans="1:6" x14ac:dyDescent="0.3">
      <c r="A202">
        <v>2006</v>
      </c>
      <c r="B202" t="s">
        <v>1080</v>
      </c>
      <c r="C202" t="str">
        <f t="shared" si="6"/>
        <v>2006-Atletico/PR-24-2-1</v>
      </c>
      <c r="D202">
        <v>2.545452</v>
      </c>
      <c r="E202">
        <v>14</v>
      </c>
      <c r="F202" t="str">
        <f t="shared" si="7"/>
        <v>24-2-1</v>
      </c>
    </row>
    <row r="203" spans="1:6" x14ac:dyDescent="0.3">
      <c r="A203">
        <v>2006</v>
      </c>
      <c r="B203" t="s">
        <v>1081</v>
      </c>
      <c r="C203" t="str">
        <f t="shared" si="6"/>
        <v>2006-Botafogo/RJ-24-2-1</v>
      </c>
      <c r="D203">
        <v>2.7777799999999999</v>
      </c>
      <c r="E203">
        <v>16</v>
      </c>
      <c r="F203" t="str">
        <f t="shared" si="7"/>
        <v>24-2-1</v>
      </c>
    </row>
    <row r="204" spans="1:6" x14ac:dyDescent="0.3">
      <c r="A204">
        <v>2006</v>
      </c>
      <c r="B204" t="s">
        <v>1082</v>
      </c>
      <c r="C204" t="str">
        <f t="shared" si="6"/>
        <v>2006-Corinthians/SP-24-2-1</v>
      </c>
      <c r="D204">
        <v>2.500003</v>
      </c>
      <c r="E204">
        <v>8</v>
      </c>
      <c r="F204" t="str">
        <f t="shared" si="7"/>
        <v>24-2-1</v>
      </c>
    </row>
    <row r="205" spans="1:6" x14ac:dyDescent="0.3">
      <c r="A205">
        <v>2006</v>
      </c>
      <c r="B205" t="s">
        <v>1083</v>
      </c>
      <c r="C205" t="str">
        <f t="shared" si="6"/>
        <v>2006-Cruzeiro/MG-24-2-1</v>
      </c>
      <c r="D205">
        <v>2.4000010000000001</v>
      </c>
      <c r="E205">
        <v>16</v>
      </c>
      <c r="F205" t="str">
        <f t="shared" si="7"/>
        <v>24-2-1</v>
      </c>
    </row>
    <row r="206" spans="1:6" x14ac:dyDescent="0.3">
      <c r="A206">
        <v>2006</v>
      </c>
      <c r="B206" t="s">
        <v>1084</v>
      </c>
      <c r="C206" t="str">
        <f t="shared" si="6"/>
        <v>2006-Figueirense/SC-24-2-1</v>
      </c>
      <c r="D206">
        <v>3</v>
      </c>
      <c r="E206">
        <v>8</v>
      </c>
      <c r="F206" t="str">
        <f t="shared" si="7"/>
        <v>24-2-1</v>
      </c>
    </row>
    <row r="207" spans="1:6" x14ac:dyDescent="0.3">
      <c r="A207">
        <v>2006</v>
      </c>
      <c r="B207" t="s">
        <v>1085</v>
      </c>
      <c r="C207" t="str">
        <f t="shared" si="6"/>
        <v>2006-Flamengo/RJ-24-2-1</v>
      </c>
      <c r="D207">
        <v>2.4545460000000001</v>
      </c>
      <c r="E207">
        <v>10</v>
      </c>
      <c r="F207" t="str">
        <f t="shared" si="7"/>
        <v>24-2-1</v>
      </c>
    </row>
    <row r="208" spans="1:6" x14ac:dyDescent="0.3">
      <c r="A208">
        <v>2006</v>
      </c>
      <c r="B208" t="s">
        <v>1086</v>
      </c>
      <c r="C208" t="str">
        <f t="shared" si="6"/>
        <v>2006-Fluminense/RJ-24-2-1</v>
      </c>
      <c r="D208">
        <v>2.08</v>
      </c>
      <c r="E208">
        <v>16</v>
      </c>
      <c r="F208" t="str">
        <f t="shared" si="7"/>
        <v>24-2-1</v>
      </c>
    </row>
    <row r="209" spans="1:6" x14ac:dyDescent="0.3">
      <c r="A209">
        <v>2006</v>
      </c>
      <c r="B209" t="s">
        <v>1087</v>
      </c>
      <c r="C209" t="str">
        <f t="shared" si="6"/>
        <v>2006-Fortaleza/CE-24-2-1</v>
      </c>
      <c r="D209">
        <v>2.0227300000000001</v>
      </c>
      <c r="E209">
        <v>12</v>
      </c>
      <c r="F209" t="str">
        <f t="shared" si="7"/>
        <v>24-2-1</v>
      </c>
    </row>
    <row r="210" spans="1:6" x14ac:dyDescent="0.3">
      <c r="A210">
        <v>2006</v>
      </c>
      <c r="B210" t="s">
        <v>1088</v>
      </c>
      <c r="C210" t="str">
        <f t="shared" si="6"/>
        <v>2006-Goias/GO-24-2-1</v>
      </c>
      <c r="D210">
        <v>2.6000019999999999</v>
      </c>
      <c r="E210">
        <v>10</v>
      </c>
      <c r="F210" t="str">
        <f t="shared" si="7"/>
        <v>24-2-1</v>
      </c>
    </row>
    <row r="211" spans="1:6" x14ac:dyDescent="0.3">
      <c r="A211">
        <v>2006</v>
      </c>
      <c r="B211" t="s">
        <v>1089</v>
      </c>
      <c r="C211" t="str">
        <f t="shared" si="6"/>
        <v>2006-Gremio/RS-24-2-1</v>
      </c>
      <c r="D211">
        <v>3.5945969999999998</v>
      </c>
      <c r="E211">
        <v>14</v>
      </c>
      <c r="F211" t="str">
        <f t="shared" si="7"/>
        <v>24-2-1</v>
      </c>
    </row>
    <row r="212" spans="1:6" x14ac:dyDescent="0.3">
      <c r="A212">
        <v>2006</v>
      </c>
      <c r="B212" t="s">
        <v>1090</v>
      </c>
      <c r="C212" t="str">
        <f t="shared" si="6"/>
        <v>2006-Internacional/RS-24-2-1</v>
      </c>
      <c r="D212">
        <v>3.6</v>
      </c>
      <c r="E212">
        <v>16</v>
      </c>
      <c r="F212" t="str">
        <f t="shared" si="7"/>
        <v>24-2-1</v>
      </c>
    </row>
    <row r="213" spans="1:6" x14ac:dyDescent="0.3">
      <c r="A213">
        <v>2006</v>
      </c>
      <c r="B213" t="s">
        <v>1091</v>
      </c>
      <c r="C213" t="str">
        <f t="shared" si="6"/>
        <v>2006-Juventude/RS-24-2-1</v>
      </c>
      <c r="D213">
        <v>2.636361</v>
      </c>
      <c r="E213">
        <v>12</v>
      </c>
      <c r="F213" t="str">
        <f t="shared" si="7"/>
        <v>24-2-1</v>
      </c>
    </row>
    <row r="214" spans="1:6" x14ac:dyDescent="0.3">
      <c r="A214">
        <v>2006</v>
      </c>
      <c r="B214" t="s">
        <v>1092</v>
      </c>
      <c r="C214" t="str">
        <f t="shared" si="6"/>
        <v>2006-Palmeiras/SP-24-2-1</v>
      </c>
      <c r="D214">
        <v>2.944442</v>
      </c>
      <c r="E214">
        <v>16</v>
      </c>
      <c r="F214" t="str">
        <f t="shared" si="7"/>
        <v>24-2-1</v>
      </c>
    </row>
    <row r="215" spans="1:6" x14ac:dyDescent="0.3">
      <c r="A215">
        <v>2006</v>
      </c>
      <c r="B215" t="s">
        <v>1093</v>
      </c>
      <c r="C215" t="str">
        <f t="shared" si="6"/>
        <v>2006-Parana/PR-24-2-1</v>
      </c>
      <c r="D215">
        <v>3</v>
      </c>
      <c r="E215">
        <v>16</v>
      </c>
      <c r="F215" t="str">
        <f t="shared" si="7"/>
        <v>24-2-1</v>
      </c>
    </row>
    <row r="216" spans="1:6" x14ac:dyDescent="0.3">
      <c r="A216">
        <v>2006</v>
      </c>
      <c r="B216" t="s">
        <v>1094</v>
      </c>
      <c r="C216" t="str">
        <f t="shared" si="6"/>
        <v>2006-Ponte Preta/SP-24-2-1</v>
      </c>
      <c r="D216">
        <v>2.181819</v>
      </c>
      <c r="E216">
        <v>10</v>
      </c>
      <c r="F216" t="str">
        <f t="shared" si="7"/>
        <v>24-2-1</v>
      </c>
    </row>
    <row r="217" spans="1:6" x14ac:dyDescent="0.3">
      <c r="A217">
        <v>2006</v>
      </c>
      <c r="B217" t="s">
        <v>1095</v>
      </c>
      <c r="C217" t="str">
        <f t="shared" si="6"/>
        <v>2006-Santa Cruz/PE-24-2-1</v>
      </c>
      <c r="D217">
        <v>1.4074059999999999</v>
      </c>
      <c r="E217">
        <v>16</v>
      </c>
      <c r="F217" t="str">
        <f t="shared" si="7"/>
        <v>24-2-1</v>
      </c>
    </row>
    <row r="218" spans="1:6" x14ac:dyDescent="0.3">
      <c r="A218">
        <v>2006</v>
      </c>
      <c r="B218" t="s">
        <v>1096</v>
      </c>
      <c r="C218" t="str">
        <f t="shared" si="6"/>
        <v>2006-Santos/SP-24-2-1</v>
      </c>
      <c r="D218">
        <v>3.454542</v>
      </c>
      <c r="E218">
        <v>14</v>
      </c>
      <c r="F218" t="str">
        <f t="shared" si="7"/>
        <v>24-2-1</v>
      </c>
    </row>
    <row r="219" spans="1:6" x14ac:dyDescent="0.3">
      <c r="A219">
        <v>2006</v>
      </c>
      <c r="B219" t="s">
        <v>1097</v>
      </c>
      <c r="C219" t="str">
        <f t="shared" si="6"/>
        <v>2006-Sao Caetano/SP-24-2-1</v>
      </c>
      <c r="D219">
        <v>2.2799999999999998</v>
      </c>
      <c r="E219">
        <v>16</v>
      </c>
      <c r="F219" t="str">
        <f t="shared" si="7"/>
        <v>24-2-1</v>
      </c>
    </row>
    <row r="220" spans="1:6" x14ac:dyDescent="0.3">
      <c r="A220">
        <v>2006</v>
      </c>
      <c r="B220" t="s">
        <v>1098</v>
      </c>
      <c r="C220" t="str">
        <f t="shared" si="6"/>
        <v>2006-Sao Paulo/SP-24-2-1</v>
      </c>
      <c r="D220">
        <v>3.769231</v>
      </c>
      <c r="E220">
        <v>16</v>
      </c>
      <c r="F220" t="str">
        <f t="shared" si="7"/>
        <v>24-2-1</v>
      </c>
    </row>
    <row r="221" spans="1:6" x14ac:dyDescent="0.3">
      <c r="A221">
        <v>2006</v>
      </c>
      <c r="B221" t="s">
        <v>1099</v>
      </c>
      <c r="C221" t="str">
        <f t="shared" si="6"/>
        <v>2006-Vasco/RJ-24-2-1</v>
      </c>
      <c r="D221">
        <v>3.1</v>
      </c>
      <c r="E221">
        <v>16</v>
      </c>
      <c r="F221" t="str">
        <f t="shared" si="7"/>
        <v>24-2-1</v>
      </c>
    </row>
    <row r="222" spans="1:6" x14ac:dyDescent="0.3">
      <c r="A222">
        <v>2006</v>
      </c>
      <c r="B222" t="s">
        <v>1100</v>
      </c>
      <c r="C222" t="str">
        <f t="shared" si="6"/>
        <v>2006-Atletico/PR-24-3-0</v>
      </c>
      <c r="D222">
        <v>4.0000030000000004</v>
      </c>
      <c r="E222">
        <v>18</v>
      </c>
      <c r="F222" t="str">
        <f t="shared" si="7"/>
        <v>24-3-0</v>
      </c>
    </row>
    <row r="223" spans="1:6" x14ac:dyDescent="0.3">
      <c r="A223">
        <v>2006</v>
      </c>
      <c r="B223" t="s">
        <v>1101</v>
      </c>
      <c r="C223" t="str">
        <f t="shared" si="6"/>
        <v>2006-Botafogo/RJ-24-3-0</v>
      </c>
      <c r="D223">
        <v>0</v>
      </c>
      <c r="E223">
        <v>22</v>
      </c>
      <c r="F223" t="str">
        <f t="shared" si="7"/>
        <v>24-3-0</v>
      </c>
    </row>
    <row r="224" spans="1:6" x14ac:dyDescent="0.3">
      <c r="A224">
        <v>2006</v>
      </c>
      <c r="B224" t="s">
        <v>1102</v>
      </c>
      <c r="C224" t="str">
        <f t="shared" si="6"/>
        <v>2006-Corinthians/SP-24-3-0</v>
      </c>
      <c r="D224">
        <v>3.3333300000000001</v>
      </c>
      <c r="E224">
        <v>13</v>
      </c>
      <c r="F224" t="str">
        <f t="shared" si="7"/>
        <v>24-3-0</v>
      </c>
    </row>
    <row r="225" spans="1:6" x14ac:dyDescent="0.3">
      <c r="A225">
        <v>2006</v>
      </c>
      <c r="B225" t="s">
        <v>1103</v>
      </c>
      <c r="C225" t="str">
        <f t="shared" si="6"/>
        <v>2006-Cruzeiro/MG-24-3-0</v>
      </c>
      <c r="D225">
        <v>0</v>
      </c>
      <c r="E225">
        <v>22</v>
      </c>
      <c r="F225" t="str">
        <f t="shared" si="7"/>
        <v>24-3-0</v>
      </c>
    </row>
    <row r="226" spans="1:6" x14ac:dyDescent="0.3">
      <c r="A226">
        <v>2006</v>
      </c>
      <c r="B226" t="s">
        <v>1104</v>
      </c>
      <c r="C226" t="str">
        <f t="shared" si="6"/>
        <v>2006-Figueirense/SC-24-3-0</v>
      </c>
      <c r="D226">
        <v>4.5</v>
      </c>
      <c r="E226">
        <v>18</v>
      </c>
      <c r="F226" t="str">
        <f t="shared" si="7"/>
        <v>24-3-0</v>
      </c>
    </row>
    <row r="227" spans="1:6" x14ac:dyDescent="0.3">
      <c r="A227">
        <v>2006</v>
      </c>
      <c r="B227" t="s">
        <v>1105</v>
      </c>
      <c r="C227" t="str">
        <f t="shared" si="6"/>
        <v>2006-Flamengo/RJ-24-3-0</v>
      </c>
      <c r="D227">
        <v>0</v>
      </c>
      <c r="E227">
        <v>14</v>
      </c>
      <c r="F227" t="str">
        <f t="shared" si="7"/>
        <v>24-3-0</v>
      </c>
    </row>
    <row r="228" spans="1:6" x14ac:dyDescent="0.3">
      <c r="A228">
        <v>2006</v>
      </c>
      <c r="B228" t="s">
        <v>1106</v>
      </c>
      <c r="C228" t="str">
        <f t="shared" si="6"/>
        <v>2006-Fluminense/RJ-24-3-0</v>
      </c>
      <c r="D228">
        <v>1.9999979999999999</v>
      </c>
      <c r="E228">
        <v>19</v>
      </c>
      <c r="F228" t="str">
        <f t="shared" si="7"/>
        <v>24-3-0</v>
      </c>
    </row>
    <row r="229" spans="1:6" x14ac:dyDescent="0.3">
      <c r="A229">
        <v>2006</v>
      </c>
      <c r="B229" t="s">
        <v>1107</v>
      </c>
      <c r="C229" t="str">
        <f t="shared" si="6"/>
        <v>2006-Fortaleza/CE-24-3-0</v>
      </c>
      <c r="D229">
        <v>2.428569</v>
      </c>
      <c r="E229">
        <v>12</v>
      </c>
      <c r="F229" t="str">
        <f t="shared" si="7"/>
        <v>24-3-0</v>
      </c>
    </row>
    <row r="230" spans="1:6" x14ac:dyDescent="0.3">
      <c r="A230">
        <v>2006</v>
      </c>
      <c r="B230" t="s">
        <v>1108</v>
      </c>
      <c r="C230" t="str">
        <f t="shared" si="6"/>
        <v>2006-Goias/GO-24-3-0</v>
      </c>
      <c r="D230">
        <v>0</v>
      </c>
      <c r="E230">
        <v>22</v>
      </c>
      <c r="F230" t="str">
        <f t="shared" si="7"/>
        <v>24-3-0</v>
      </c>
    </row>
    <row r="231" spans="1:6" x14ac:dyDescent="0.3">
      <c r="A231">
        <v>2006</v>
      </c>
      <c r="B231" t="s">
        <v>1109</v>
      </c>
      <c r="C231" t="str">
        <f t="shared" si="6"/>
        <v>2006-Gremio/RS-24-3-0</v>
      </c>
      <c r="D231">
        <v>3.333332</v>
      </c>
      <c r="E231">
        <v>24</v>
      </c>
      <c r="F231" t="str">
        <f t="shared" si="7"/>
        <v>24-3-0</v>
      </c>
    </row>
    <row r="232" spans="1:6" x14ac:dyDescent="0.3">
      <c r="A232">
        <v>2006</v>
      </c>
      <c r="B232" t="s">
        <v>1110</v>
      </c>
      <c r="C232" t="str">
        <f t="shared" si="6"/>
        <v>2006-Internacional/RS-24-3-0</v>
      </c>
      <c r="D232">
        <v>5.0909040000000001</v>
      </c>
      <c r="E232">
        <v>24</v>
      </c>
      <c r="F232" t="str">
        <f t="shared" si="7"/>
        <v>24-3-0</v>
      </c>
    </row>
    <row r="233" spans="1:6" x14ac:dyDescent="0.3">
      <c r="A233">
        <v>2006</v>
      </c>
      <c r="B233" t="s">
        <v>1111</v>
      </c>
      <c r="C233" t="str">
        <f t="shared" si="6"/>
        <v>2006-Juventude/RS-24-3-0</v>
      </c>
      <c r="D233">
        <v>4.3076879999999997</v>
      </c>
      <c r="E233">
        <v>22</v>
      </c>
      <c r="F233" t="str">
        <f t="shared" si="7"/>
        <v>24-3-0</v>
      </c>
    </row>
    <row r="234" spans="1:6" x14ac:dyDescent="0.3">
      <c r="A234">
        <v>2006</v>
      </c>
      <c r="B234" t="s">
        <v>1112</v>
      </c>
      <c r="C234" t="str">
        <f t="shared" si="6"/>
        <v>2006-Palmeiras/SP-24-3-0</v>
      </c>
      <c r="D234">
        <v>5</v>
      </c>
      <c r="E234">
        <v>22</v>
      </c>
      <c r="F234" t="str">
        <f t="shared" si="7"/>
        <v>24-3-0</v>
      </c>
    </row>
    <row r="235" spans="1:6" x14ac:dyDescent="0.3">
      <c r="A235">
        <v>2006</v>
      </c>
      <c r="B235" t="s">
        <v>1113</v>
      </c>
      <c r="C235" t="str">
        <f t="shared" si="6"/>
        <v>2006-Parana/PR-24-3-0</v>
      </c>
      <c r="D235">
        <v>0</v>
      </c>
      <c r="E235">
        <v>27</v>
      </c>
      <c r="F235" t="str">
        <f t="shared" si="7"/>
        <v>24-3-0</v>
      </c>
    </row>
    <row r="236" spans="1:6" x14ac:dyDescent="0.3">
      <c r="A236">
        <v>2006</v>
      </c>
      <c r="B236" t="s">
        <v>1114</v>
      </c>
      <c r="C236" t="str">
        <f t="shared" si="6"/>
        <v>2006-Ponte Preta/SP-24-3-0</v>
      </c>
      <c r="D236">
        <v>3.4285679999999998</v>
      </c>
      <c r="E236">
        <v>15</v>
      </c>
      <c r="F236" t="str">
        <f t="shared" si="7"/>
        <v>24-3-0</v>
      </c>
    </row>
    <row r="237" spans="1:6" x14ac:dyDescent="0.3">
      <c r="A237">
        <v>2006</v>
      </c>
      <c r="B237" t="s">
        <v>1115</v>
      </c>
      <c r="C237" t="str">
        <f t="shared" si="6"/>
        <v>2006-Santa Cruz/PE-24-3-0</v>
      </c>
      <c r="D237">
        <v>2.8333379999999999</v>
      </c>
      <c r="E237">
        <v>14</v>
      </c>
      <c r="F237" t="str">
        <f t="shared" si="7"/>
        <v>24-3-0</v>
      </c>
    </row>
    <row r="238" spans="1:6" x14ac:dyDescent="0.3">
      <c r="A238">
        <v>2006</v>
      </c>
      <c r="B238" t="s">
        <v>1116</v>
      </c>
      <c r="C238" t="str">
        <f t="shared" si="6"/>
        <v>2006-Santos/SP-24-3-0</v>
      </c>
      <c r="D238">
        <v>4.4000000000000004</v>
      </c>
      <c r="E238">
        <v>27</v>
      </c>
      <c r="F238" t="str">
        <f t="shared" si="7"/>
        <v>24-3-0</v>
      </c>
    </row>
    <row r="239" spans="1:6" x14ac:dyDescent="0.3">
      <c r="A239">
        <v>2006</v>
      </c>
      <c r="B239" t="s">
        <v>1117</v>
      </c>
      <c r="C239" t="str">
        <f t="shared" si="6"/>
        <v>2006-Sao Caetano/SP-24-3-0</v>
      </c>
      <c r="D239">
        <v>1</v>
      </c>
      <c r="E239">
        <v>22</v>
      </c>
      <c r="F239" t="str">
        <f t="shared" si="7"/>
        <v>24-3-0</v>
      </c>
    </row>
    <row r="240" spans="1:6" x14ac:dyDescent="0.3">
      <c r="A240">
        <v>2006</v>
      </c>
      <c r="B240" t="s">
        <v>1118</v>
      </c>
      <c r="C240" t="str">
        <f t="shared" si="6"/>
        <v>2006-Sao Paulo/SP-24-3-0</v>
      </c>
      <c r="D240">
        <v>5.6</v>
      </c>
      <c r="E240">
        <v>22</v>
      </c>
      <c r="F240" t="str">
        <f t="shared" si="7"/>
        <v>24-3-0</v>
      </c>
    </row>
    <row r="241" spans="1:6" x14ac:dyDescent="0.3">
      <c r="A241">
        <v>2006</v>
      </c>
      <c r="B241" t="s">
        <v>1119</v>
      </c>
      <c r="C241" t="str">
        <f t="shared" si="6"/>
        <v>2006-Vasco/RJ-24-3-0</v>
      </c>
      <c r="D241">
        <v>0</v>
      </c>
      <c r="E241">
        <v>27</v>
      </c>
      <c r="F241" t="str">
        <f t="shared" si="7"/>
        <v>24-3-0</v>
      </c>
    </row>
    <row r="242" spans="1:6" x14ac:dyDescent="0.3">
      <c r="A242">
        <v>2006</v>
      </c>
      <c r="B242" t="s">
        <v>1120</v>
      </c>
      <c r="C242" t="str">
        <f t="shared" si="6"/>
        <v>2006-Atletico/PR-24-3-1</v>
      </c>
      <c r="D242">
        <v>3.9999989999999999</v>
      </c>
      <c r="E242">
        <v>22</v>
      </c>
      <c r="F242" t="str">
        <f t="shared" si="7"/>
        <v>24-3-1</v>
      </c>
    </row>
    <row r="243" spans="1:6" x14ac:dyDescent="0.3">
      <c r="A243">
        <v>2006</v>
      </c>
      <c r="B243" t="s">
        <v>1121</v>
      </c>
      <c r="C243" t="str">
        <f t="shared" si="6"/>
        <v>2006-Botafogo/RJ-24-3-1</v>
      </c>
      <c r="D243">
        <v>6</v>
      </c>
      <c r="E243">
        <v>18</v>
      </c>
      <c r="F243" t="str">
        <f t="shared" si="7"/>
        <v>24-3-1</v>
      </c>
    </row>
    <row r="244" spans="1:6" x14ac:dyDescent="0.3">
      <c r="A244">
        <v>2006</v>
      </c>
      <c r="B244" t="s">
        <v>1122</v>
      </c>
      <c r="C244" t="str">
        <f t="shared" si="6"/>
        <v>2006-Corinthians/SP-24-3-1</v>
      </c>
      <c r="D244">
        <v>0</v>
      </c>
      <c r="E244">
        <v>14</v>
      </c>
      <c r="F244" t="str">
        <f t="shared" si="7"/>
        <v>24-3-1</v>
      </c>
    </row>
    <row r="245" spans="1:6" x14ac:dyDescent="0.3">
      <c r="A245">
        <v>2006</v>
      </c>
      <c r="B245" t="s">
        <v>1123</v>
      </c>
      <c r="C245" t="str">
        <f t="shared" si="6"/>
        <v>2006-Cruzeiro/MG-24-3-1</v>
      </c>
      <c r="D245">
        <v>1.9999990000000001</v>
      </c>
      <c r="E245">
        <v>18</v>
      </c>
      <c r="F245" t="str">
        <f t="shared" si="7"/>
        <v>24-3-1</v>
      </c>
    </row>
    <row r="246" spans="1:6" x14ac:dyDescent="0.3">
      <c r="A246">
        <v>2006</v>
      </c>
      <c r="B246" t="s">
        <v>1124</v>
      </c>
      <c r="C246" t="str">
        <f t="shared" si="6"/>
        <v>2006-Figueirense/SC-24-3-1</v>
      </c>
      <c r="D246">
        <v>5</v>
      </c>
      <c r="E246">
        <v>18</v>
      </c>
      <c r="F246" t="str">
        <f t="shared" si="7"/>
        <v>24-3-1</v>
      </c>
    </row>
    <row r="247" spans="1:6" x14ac:dyDescent="0.3">
      <c r="A247">
        <v>2006</v>
      </c>
      <c r="B247" t="s">
        <v>1125</v>
      </c>
      <c r="C247" t="str">
        <f t="shared" si="6"/>
        <v>2006-Flamengo/RJ-24-3-1</v>
      </c>
      <c r="D247">
        <v>3.4285679999999998</v>
      </c>
      <c r="E247">
        <v>19</v>
      </c>
      <c r="F247" t="str">
        <f t="shared" si="7"/>
        <v>24-3-1</v>
      </c>
    </row>
    <row r="248" spans="1:6" x14ac:dyDescent="0.3">
      <c r="A248">
        <v>2006</v>
      </c>
      <c r="B248" t="s">
        <v>1126</v>
      </c>
      <c r="C248" t="str">
        <f t="shared" si="6"/>
        <v>2006-Fluminense/RJ-24-3-1</v>
      </c>
      <c r="D248">
        <v>1</v>
      </c>
      <c r="E248">
        <v>27</v>
      </c>
      <c r="F248" t="str">
        <f t="shared" si="7"/>
        <v>24-3-1</v>
      </c>
    </row>
    <row r="249" spans="1:6" x14ac:dyDescent="0.3">
      <c r="A249">
        <v>2006</v>
      </c>
      <c r="B249" t="s">
        <v>1127</v>
      </c>
      <c r="C249" t="str">
        <f t="shared" si="6"/>
        <v>2006-Fortaleza/CE-24-3-1</v>
      </c>
      <c r="D249">
        <v>0</v>
      </c>
      <c r="E249">
        <v>15</v>
      </c>
      <c r="F249" t="str">
        <f t="shared" si="7"/>
        <v>24-3-1</v>
      </c>
    </row>
    <row r="250" spans="1:6" x14ac:dyDescent="0.3">
      <c r="A250">
        <v>2006</v>
      </c>
      <c r="B250" t="s">
        <v>1128</v>
      </c>
      <c r="C250" t="str">
        <f t="shared" si="6"/>
        <v>2006-Goias/GO-24-3-1</v>
      </c>
      <c r="D250">
        <v>3.8</v>
      </c>
      <c r="E250">
        <v>19</v>
      </c>
      <c r="F250" t="str">
        <f t="shared" si="7"/>
        <v>24-3-1</v>
      </c>
    </row>
    <row r="251" spans="1:6" x14ac:dyDescent="0.3">
      <c r="A251">
        <v>2006</v>
      </c>
      <c r="B251" t="s">
        <v>1129</v>
      </c>
      <c r="C251" t="str">
        <f t="shared" si="6"/>
        <v>2006-Gremio/RS-24-3-1</v>
      </c>
      <c r="D251">
        <v>6</v>
      </c>
      <c r="E251">
        <v>32</v>
      </c>
      <c r="F251" t="str">
        <f t="shared" si="7"/>
        <v>24-3-1</v>
      </c>
    </row>
    <row r="252" spans="1:6" x14ac:dyDescent="0.3">
      <c r="A252">
        <v>2006</v>
      </c>
      <c r="B252" t="s">
        <v>1130</v>
      </c>
      <c r="C252" t="str">
        <f t="shared" si="6"/>
        <v>2006-Internacional/RS-24-3-1</v>
      </c>
      <c r="D252">
        <v>5.5555500000000002</v>
      </c>
      <c r="E252">
        <v>28</v>
      </c>
      <c r="F252" t="str">
        <f t="shared" si="7"/>
        <v>24-3-1</v>
      </c>
    </row>
    <row r="253" spans="1:6" x14ac:dyDescent="0.3">
      <c r="A253">
        <v>2006</v>
      </c>
      <c r="B253" t="s">
        <v>1131</v>
      </c>
      <c r="C253" t="str">
        <f t="shared" si="6"/>
        <v>2006-Juventude/RS-24-3-1</v>
      </c>
      <c r="D253">
        <v>3.8181780000000001</v>
      </c>
      <c r="E253">
        <v>13</v>
      </c>
      <c r="F253" t="str">
        <f t="shared" si="7"/>
        <v>24-3-1</v>
      </c>
    </row>
    <row r="254" spans="1:6" x14ac:dyDescent="0.3">
      <c r="A254">
        <v>2006</v>
      </c>
      <c r="B254" t="s">
        <v>1132</v>
      </c>
      <c r="C254" t="str">
        <f t="shared" si="6"/>
        <v>2006-Palmeiras/SP-24-3-1</v>
      </c>
      <c r="D254">
        <v>5</v>
      </c>
      <c r="E254">
        <v>18</v>
      </c>
      <c r="F254" t="str">
        <f t="shared" si="7"/>
        <v>24-3-1</v>
      </c>
    </row>
    <row r="255" spans="1:6" x14ac:dyDescent="0.3">
      <c r="A255">
        <v>2006</v>
      </c>
      <c r="B255" t="s">
        <v>1133</v>
      </c>
      <c r="C255" t="str">
        <f t="shared" si="6"/>
        <v>2006-Parana/PR-24-3-1</v>
      </c>
      <c r="D255">
        <v>5.0000070000000001</v>
      </c>
      <c r="E255">
        <v>27</v>
      </c>
      <c r="F255" t="str">
        <f t="shared" si="7"/>
        <v>24-3-1</v>
      </c>
    </row>
    <row r="256" spans="1:6" x14ac:dyDescent="0.3">
      <c r="A256">
        <v>2006</v>
      </c>
      <c r="B256" t="s">
        <v>1134</v>
      </c>
      <c r="C256" t="str">
        <f t="shared" si="6"/>
        <v>2006-Ponte Preta/SP-24-3-1</v>
      </c>
      <c r="D256">
        <v>3.4666649999999999</v>
      </c>
      <c r="E256">
        <v>11</v>
      </c>
      <c r="F256" t="str">
        <f t="shared" si="7"/>
        <v>24-3-1</v>
      </c>
    </row>
    <row r="257" spans="1:6" x14ac:dyDescent="0.3">
      <c r="A257">
        <v>2006</v>
      </c>
      <c r="B257" t="s">
        <v>1135</v>
      </c>
      <c r="C257" t="str">
        <f t="shared" si="6"/>
        <v>2006-Santa Cruz/PE-24-3-1</v>
      </c>
      <c r="D257">
        <v>0</v>
      </c>
      <c r="E257">
        <v>15</v>
      </c>
      <c r="F257" t="str">
        <f t="shared" si="7"/>
        <v>24-3-1</v>
      </c>
    </row>
    <row r="258" spans="1:6" x14ac:dyDescent="0.3">
      <c r="A258">
        <v>2006</v>
      </c>
      <c r="B258" t="s">
        <v>1136</v>
      </c>
      <c r="C258" t="str">
        <f t="shared" si="6"/>
        <v>2006-Santos/SP-24-3-1</v>
      </c>
      <c r="D258">
        <v>4.8181770000000004</v>
      </c>
      <c r="E258">
        <v>27</v>
      </c>
      <c r="F258" t="str">
        <f t="shared" si="7"/>
        <v>24-3-1</v>
      </c>
    </row>
    <row r="259" spans="1:6" x14ac:dyDescent="0.3">
      <c r="A259">
        <v>2006</v>
      </c>
      <c r="B259" t="s">
        <v>1137</v>
      </c>
      <c r="C259" t="str">
        <f t="shared" ref="C259:C322" si="8">A259&amp;"-"&amp;B259</f>
        <v>2006-Sao Caetano/SP-24-3-1</v>
      </c>
      <c r="D259">
        <v>1</v>
      </c>
      <c r="E259">
        <v>19</v>
      </c>
      <c r="F259" t="str">
        <f t="shared" ref="F259:F322" si="9">RIGHT(B259,LEN(C259)-FIND("-",C259,6))</f>
        <v>24-3-1</v>
      </c>
    </row>
    <row r="260" spans="1:6" x14ac:dyDescent="0.3">
      <c r="A260">
        <v>2006</v>
      </c>
      <c r="B260" t="s">
        <v>1138</v>
      </c>
      <c r="C260" t="str">
        <f t="shared" si="8"/>
        <v>2006-Sao Paulo/SP-24-3-1</v>
      </c>
      <c r="D260">
        <v>5</v>
      </c>
      <c r="E260">
        <v>18</v>
      </c>
      <c r="F260" t="str">
        <f t="shared" si="9"/>
        <v>24-3-1</v>
      </c>
    </row>
    <row r="261" spans="1:6" x14ac:dyDescent="0.3">
      <c r="A261">
        <v>2006</v>
      </c>
      <c r="B261" t="s">
        <v>1139</v>
      </c>
      <c r="C261" t="str">
        <f t="shared" si="8"/>
        <v>2006-Vasco/RJ-24-3-1</v>
      </c>
      <c r="D261">
        <v>4.333329</v>
      </c>
      <c r="E261">
        <v>19</v>
      </c>
      <c r="F261" t="str">
        <f t="shared" si="9"/>
        <v>24-3-1</v>
      </c>
    </row>
    <row r="262" spans="1:6" x14ac:dyDescent="0.3">
      <c r="A262">
        <v>2006</v>
      </c>
      <c r="B262" t="s">
        <v>1140</v>
      </c>
      <c r="C262" t="str">
        <f t="shared" si="8"/>
        <v>2006-Atletico/PR-24-3-2</v>
      </c>
      <c r="D262">
        <v>0</v>
      </c>
      <c r="E262">
        <v>16</v>
      </c>
      <c r="F262" t="str">
        <f t="shared" si="9"/>
        <v>24-3-2</v>
      </c>
    </row>
    <row r="263" spans="1:6" x14ac:dyDescent="0.3">
      <c r="A263">
        <v>2006</v>
      </c>
      <c r="B263" t="s">
        <v>1141</v>
      </c>
      <c r="C263" t="str">
        <f t="shared" si="8"/>
        <v>2006-Botafogo/RJ-24-3-2</v>
      </c>
      <c r="D263">
        <v>1.6666669999999999</v>
      </c>
      <c r="E263">
        <v>12</v>
      </c>
      <c r="F263" t="str">
        <f t="shared" si="9"/>
        <v>24-3-2</v>
      </c>
    </row>
    <row r="264" spans="1:6" x14ac:dyDescent="0.3">
      <c r="A264">
        <v>2006</v>
      </c>
      <c r="B264" t="s">
        <v>1142</v>
      </c>
      <c r="C264" t="str">
        <f t="shared" si="8"/>
        <v>2006-Corinthians/SP-24-3-2</v>
      </c>
      <c r="D264">
        <v>3</v>
      </c>
      <c r="E264">
        <v>17</v>
      </c>
      <c r="F264" t="str">
        <f t="shared" si="9"/>
        <v>24-3-2</v>
      </c>
    </row>
    <row r="265" spans="1:6" x14ac:dyDescent="0.3">
      <c r="A265">
        <v>2006</v>
      </c>
      <c r="B265" t="s">
        <v>1143</v>
      </c>
      <c r="C265" t="str">
        <f t="shared" si="8"/>
        <v>2006-Cruzeiro/MG-24-3-2</v>
      </c>
      <c r="D265">
        <v>1.9999990000000001</v>
      </c>
      <c r="E265">
        <v>32</v>
      </c>
      <c r="F265" t="str">
        <f t="shared" si="9"/>
        <v>24-3-2</v>
      </c>
    </row>
    <row r="266" spans="1:6" x14ac:dyDescent="0.3">
      <c r="A266">
        <v>2006</v>
      </c>
      <c r="B266" t="s">
        <v>1144</v>
      </c>
      <c r="C266" t="str">
        <f t="shared" si="8"/>
        <v>2006-Figueirense/SC-24-3-2</v>
      </c>
      <c r="D266">
        <v>0</v>
      </c>
      <c r="E266">
        <v>22</v>
      </c>
      <c r="F266" t="str">
        <f t="shared" si="9"/>
        <v>24-3-2</v>
      </c>
    </row>
    <row r="267" spans="1:6" x14ac:dyDescent="0.3">
      <c r="A267">
        <v>2006</v>
      </c>
      <c r="B267" t="s">
        <v>1145</v>
      </c>
      <c r="C267" t="str">
        <f t="shared" si="8"/>
        <v>2006-Flamengo/RJ-24-3-2</v>
      </c>
      <c r="D267">
        <v>0</v>
      </c>
      <c r="E267">
        <v>20</v>
      </c>
      <c r="F267" t="str">
        <f t="shared" si="9"/>
        <v>24-3-2</v>
      </c>
    </row>
    <row r="268" spans="1:6" x14ac:dyDescent="0.3">
      <c r="A268">
        <v>2006</v>
      </c>
      <c r="B268" t="s">
        <v>1146</v>
      </c>
      <c r="C268" t="str">
        <f t="shared" si="8"/>
        <v>2006-Fluminense/RJ-24-3-2</v>
      </c>
      <c r="D268">
        <v>1</v>
      </c>
      <c r="E268">
        <v>26</v>
      </c>
      <c r="F268" t="str">
        <f t="shared" si="9"/>
        <v>24-3-2</v>
      </c>
    </row>
    <row r="269" spans="1:6" x14ac:dyDescent="0.3">
      <c r="A269">
        <v>2006</v>
      </c>
      <c r="B269" t="s">
        <v>1147</v>
      </c>
      <c r="C269" t="str">
        <f t="shared" si="8"/>
        <v>2006-Fortaleza/CE-24-3-2</v>
      </c>
      <c r="D269">
        <v>3.0909080000000002</v>
      </c>
      <c r="E269">
        <v>8</v>
      </c>
      <c r="F269" t="str">
        <f t="shared" si="9"/>
        <v>24-3-2</v>
      </c>
    </row>
    <row r="270" spans="1:6" x14ac:dyDescent="0.3">
      <c r="A270">
        <v>2006</v>
      </c>
      <c r="B270" t="s">
        <v>1148</v>
      </c>
      <c r="C270" t="str">
        <f t="shared" si="8"/>
        <v>2006-Goias/GO-24-3-2</v>
      </c>
      <c r="D270">
        <v>3.2727240000000002</v>
      </c>
      <c r="E270">
        <v>13</v>
      </c>
      <c r="F270" t="str">
        <f t="shared" si="9"/>
        <v>24-3-2</v>
      </c>
    </row>
    <row r="271" spans="1:6" x14ac:dyDescent="0.3">
      <c r="A271">
        <v>2006</v>
      </c>
      <c r="B271" t="s">
        <v>1149</v>
      </c>
      <c r="C271" t="str">
        <f t="shared" si="8"/>
        <v>2006-Gremio/RS-24-3-2</v>
      </c>
      <c r="D271">
        <v>0</v>
      </c>
      <c r="E271">
        <v>22</v>
      </c>
      <c r="F271" t="str">
        <f t="shared" si="9"/>
        <v>24-3-2</v>
      </c>
    </row>
    <row r="272" spans="1:6" x14ac:dyDescent="0.3">
      <c r="A272">
        <v>2006</v>
      </c>
      <c r="B272" t="s">
        <v>1150</v>
      </c>
      <c r="C272" t="str">
        <f t="shared" si="8"/>
        <v>2006-Internacional/RS-24-3-2</v>
      </c>
      <c r="D272">
        <v>4.8</v>
      </c>
      <c r="E272">
        <v>31</v>
      </c>
      <c r="F272" t="str">
        <f t="shared" si="9"/>
        <v>24-3-2</v>
      </c>
    </row>
    <row r="273" spans="1:6" x14ac:dyDescent="0.3">
      <c r="A273">
        <v>2006</v>
      </c>
      <c r="B273" t="s">
        <v>1151</v>
      </c>
      <c r="C273" t="str">
        <f t="shared" si="8"/>
        <v>2006-Juventude/RS-24-3-2</v>
      </c>
      <c r="D273">
        <v>0</v>
      </c>
      <c r="E273">
        <v>19</v>
      </c>
      <c r="F273" t="str">
        <f t="shared" si="9"/>
        <v>24-3-2</v>
      </c>
    </row>
    <row r="274" spans="1:6" x14ac:dyDescent="0.3">
      <c r="A274">
        <v>2006</v>
      </c>
      <c r="B274" t="s">
        <v>1152</v>
      </c>
      <c r="C274" t="str">
        <f t="shared" si="8"/>
        <v>2006-Palmeiras/SP-24-3-2</v>
      </c>
      <c r="D274">
        <v>0</v>
      </c>
      <c r="E274">
        <v>25</v>
      </c>
      <c r="F274" t="str">
        <f t="shared" si="9"/>
        <v>24-3-2</v>
      </c>
    </row>
    <row r="275" spans="1:6" x14ac:dyDescent="0.3">
      <c r="A275">
        <v>2006</v>
      </c>
      <c r="B275" t="s">
        <v>1153</v>
      </c>
      <c r="C275" t="str">
        <f t="shared" si="8"/>
        <v>2006-Parana/PR-24-3-2</v>
      </c>
      <c r="D275">
        <v>0</v>
      </c>
      <c r="E275">
        <v>18</v>
      </c>
      <c r="F275" t="str">
        <f t="shared" si="9"/>
        <v>24-3-2</v>
      </c>
    </row>
    <row r="276" spans="1:6" x14ac:dyDescent="0.3">
      <c r="A276">
        <v>2006</v>
      </c>
      <c r="B276" t="s">
        <v>1154</v>
      </c>
      <c r="C276" t="str">
        <f t="shared" si="8"/>
        <v>2006-Ponte Preta/SP-24-3-2</v>
      </c>
      <c r="D276">
        <v>0</v>
      </c>
      <c r="E276">
        <v>19</v>
      </c>
      <c r="F276" t="str">
        <f t="shared" si="9"/>
        <v>24-3-2</v>
      </c>
    </row>
    <row r="277" spans="1:6" x14ac:dyDescent="0.3">
      <c r="A277">
        <v>2006</v>
      </c>
      <c r="B277" t="s">
        <v>1155</v>
      </c>
      <c r="C277" t="str">
        <f t="shared" si="8"/>
        <v>2006-Santa Cruz/PE-24-3-2</v>
      </c>
      <c r="D277">
        <v>2.25</v>
      </c>
      <c r="E277">
        <v>16</v>
      </c>
      <c r="F277" t="str">
        <f t="shared" si="9"/>
        <v>24-3-2</v>
      </c>
    </row>
    <row r="278" spans="1:6" x14ac:dyDescent="0.3">
      <c r="A278">
        <v>2006</v>
      </c>
      <c r="B278" t="s">
        <v>1156</v>
      </c>
      <c r="C278" t="str">
        <f t="shared" si="8"/>
        <v>2006-Santos/SP-24-3-2</v>
      </c>
      <c r="D278">
        <v>4.9999950000000002</v>
      </c>
      <c r="E278">
        <v>23</v>
      </c>
      <c r="F278" t="str">
        <f t="shared" si="9"/>
        <v>24-3-2</v>
      </c>
    </row>
    <row r="279" spans="1:6" x14ac:dyDescent="0.3">
      <c r="A279">
        <v>2006</v>
      </c>
      <c r="B279" t="s">
        <v>1157</v>
      </c>
      <c r="C279" t="str">
        <f t="shared" si="8"/>
        <v>2006-Sao Caetano/SP-24-3-2</v>
      </c>
      <c r="D279">
        <v>0</v>
      </c>
      <c r="E279">
        <v>14</v>
      </c>
      <c r="F279" t="str">
        <f t="shared" si="9"/>
        <v>24-3-2</v>
      </c>
    </row>
    <row r="280" spans="1:6" x14ac:dyDescent="0.3">
      <c r="A280">
        <v>2006</v>
      </c>
      <c r="B280" t="s">
        <v>1158</v>
      </c>
      <c r="C280" t="str">
        <f t="shared" si="8"/>
        <v>2006-Sao Paulo/SP-24-3-2</v>
      </c>
      <c r="D280">
        <v>5.75</v>
      </c>
      <c r="E280">
        <v>24</v>
      </c>
      <c r="F280" t="str">
        <f t="shared" si="9"/>
        <v>24-3-2</v>
      </c>
    </row>
    <row r="281" spans="1:6" x14ac:dyDescent="0.3">
      <c r="A281">
        <v>2006</v>
      </c>
      <c r="B281" t="s">
        <v>1159</v>
      </c>
      <c r="C281" t="str">
        <f t="shared" si="8"/>
        <v>2006-Vasco/RJ-24-3-2</v>
      </c>
      <c r="D281">
        <v>4.7142809999999997</v>
      </c>
      <c r="E281">
        <v>22</v>
      </c>
      <c r="F281" t="str">
        <f t="shared" si="9"/>
        <v>24-3-2</v>
      </c>
    </row>
    <row r="282" spans="1:6" x14ac:dyDescent="0.3">
      <c r="A282">
        <v>2006</v>
      </c>
      <c r="B282" t="s">
        <v>1160</v>
      </c>
      <c r="C282" t="str">
        <f t="shared" si="8"/>
        <v>2006-Atletico/PR-24-4-0</v>
      </c>
      <c r="D282">
        <v>5.1428520000000004</v>
      </c>
      <c r="E282">
        <v>22</v>
      </c>
      <c r="F282" t="str">
        <f t="shared" si="9"/>
        <v>24-4-0</v>
      </c>
    </row>
    <row r="283" spans="1:6" x14ac:dyDescent="0.3">
      <c r="A283">
        <v>2006</v>
      </c>
      <c r="B283" t="s">
        <v>1161</v>
      </c>
      <c r="C283" t="str">
        <f t="shared" si="8"/>
        <v>2006-Botafogo/RJ-24-4-0</v>
      </c>
      <c r="D283">
        <v>0</v>
      </c>
      <c r="E283">
        <v>19</v>
      </c>
      <c r="F283" t="str">
        <f t="shared" si="9"/>
        <v>24-4-0</v>
      </c>
    </row>
    <row r="284" spans="1:6" x14ac:dyDescent="0.3">
      <c r="A284">
        <v>2006</v>
      </c>
      <c r="B284" t="s">
        <v>1162</v>
      </c>
      <c r="C284" t="str">
        <f t="shared" si="8"/>
        <v>2006-Corinthians/SP-24-4-0</v>
      </c>
      <c r="D284">
        <v>0</v>
      </c>
      <c r="E284">
        <v>20</v>
      </c>
      <c r="F284" t="str">
        <f t="shared" si="9"/>
        <v>24-4-0</v>
      </c>
    </row>
    <row r="285" spans="1:6" x14ac:dyDescent="0.3">
      <c r="A285">
        <v>2006</v>
      </c>
      <c r="B285" t="s">
        <v>1163</v>
      </c>
      <c r="C285" t="str">
        <f t="shared" si="8"/>
        <v>2006-Cruzeiro/MG-24-4-0</v>
      </c>
      <c r="D285">
        <v>4</v>
      </c>
      <c r="E285">
        <v>22</v>
      </c>
      <c r="F285" t="str">
        <f t="shared" si="9"/>
        <v>24-4-0</v>
      </c>
    </row>
    <row r="286" spans="1:6" x14ac:dyDescent="0.3">
      <c r="A286">
        <v>2006</v>
      </c>
      <c r="B286" t="s">
        <v>1164</v>
      </c>
      <c r="C286" t="str">
        <f t="shared" si="8"/>
        <v>2006-Figueirense/SC-24-4-0</v>
      </c>
      <c r="D286">
        <v>0</v>
      </c>
      <c r="E286">
        <v>30</v>
      </c>
      <c r="F286" t="str">
        <f t="shared" si="9"/>
        <v>24-4-0</v>
      </c>
    </row>
    <row r="287" spans="1:6" x14ac:dyDescent="0.3">
      <c r="A287">
        <v>2006</v>
      </c>
      <c r="B287" t="s">
        <v>1165</v>
      </c>
      <c r="C287" t="str">
        <f t="shared" si="8"/>
        <v>2006-Flamengo/RJ-24-4-0</v>
      </c>
      <c r="D287">
        <v>4.8</v>
      </c>
      <c r="E287">
        <v>18</v>
      </c>
      <c r="F287" t="str">
        <f t="shared" si="9"/>
        <v>24-4-0</v>
      </c>
    </row>
    <row r="288" spans="1:6" x14ac:dyDescent="0.3">
      <c r="A288">
        <v>2006</v>
      </c>
      <c r="B288" t="s">
        <v>1166</v>
      </c>
      <c r="C288" t="str">
        <f t="shared" si="8"/>
        <v>2006-Fluminense/RJ-24-4-0</v>
      </c>
      <c r="D288">
        <v>4</v>
      </c>
      <c r="E288">
        <v>29</v>
      </c>
      <c r="F288" t="str">
        <f t="shared" si="9"/>
        <v>24-4-0</v>
      </c>
    </row>
    <row r="289" spans="1:6" x14ac:dyDescent="0.3">
      <c r="A289">
        <v>2006</v>
      </c>
      <c r="B289" t="s">
        <v>1167</v>
      </c>
      <c r="C289" t="str">
        <f t="shared" si="8"/>
        <v>2006-Fortaleza/CE-24-4-0</v>
      </c>
      <c r="D289">
        <v>3</v>
      </c>
      <c r="E289">
        <v>11</v>
      </c>
      <c r="F289" t="str">
        <f t="shared" si="9"/>
        <v>24-4-0</v>
      </c>
    </row>
    <row r="290" spans="1:6" x14ac:dyDescent="0.3">
      <c r="A290">
        <v>2006</v>
      </c>
      <c r="B290" t="s">
        <v>1168</v>
      </c>
      <c r="C290" t="str">
        <f t="shared" si="8"/>
        <v>2006-Goias/GO-24-4-0</v>
      </c>
      <c r="D290">
        <v>0</v>
      </c>
      <c r="E290">
        <v>21</v>
      </c>
      <c r="F290" t="str">
        <f t="shared" si="9"/>
        <v>24-4-0</v>
      </c>
    </row>
    <row r="291" spans="1:6" x14ac:dyDescent="0.3">
      <c r="A291">
        <v>2006</v>
      </c>
      <c r="B291" t="s">
        <v>1169</v>
      </c>
      <c r="C291" t="str">
        <f t="shared" si="8"/>
        <v>2006-Gremio/RS-24-4-0</v>
      </c>
      <c r="D291">
        <v>0</v>
      </c>
      <c r="E291">
        <v>32</v>
      </c>
      <c r="F291" t="str">
        <f t="shared" si="9"/>
        <v>24-4-0</v>
      </c>
    </row>
    <row r="292" spans="1:6" x14ac:dyDescent="0.3">
      <c r="A292">
        <v>2006</v>
      </c>
      <c r="B292" t="s">
        <v>1170</v>
      </c>
      <c r="C292" t="str">
        <f t="shared" si="8"/>
        <v>2006-Internacional/RS-24-4-0</v>
      </c>
      <c r="D292">
        <v>5</v>
      </c>
      <c r="E292">
        <v>22</v>
      </c>
      <c r="F292" t="str">
        <f t="shared" si="9"/>
        <v>24-4-0</v>
      </c>
    </row>
    <row r="293" spans="1:6" x14ac:dyDescent="0.3">
      <c r="A293">
        <v>2006</v>
      </c>
      <c r="B293" t="s">
        <v>1171</v>
      </c>
      <c r="C293" t="str">
        <f t="shared" si="8"/>
        <v>2006-Juventude/RS-24-4-0</v>
      </c>
      <c r="D293">
        <v>5.8333320000000004</v>
      </c>
      <c r="E293">
        <v>18</v>
      </c>
      <c r="F293" t="str">
        <f t="shared" si="9"/>
        <v>24-4-0</v>
      </c>
    </row>
    <row r="294" spans="1:6" x14ac:dyDescent="0.3">
      <c r="A294">
        <v>2006</v>
      </c>
      <c r="B294" t="s">
        <v>1172</v>
      </c>
      <c r="C294" t="str">
        <f t="shared" si="8"/>
        <v>2006-Palmeiras/SP-24-4-0</v>
      </c>
      <c r="D294">
        <v>4</v>
      </c>
      <c r="E294">
        <v>26</v>
      </c>
      <c r="F294" t="str">
        <f t="shared" si="9"/>
        <v>24-4-0</v>
      </c>
    </row>
    <row r="295" spans="1:6" x14ac:dyDescent="0.3">
      <c r="A295">
        <v>2006</v>
      </c>
      <c r="B295" t="s">
        <v>1173</v>
      </c>
      <c r="C295" t="str">
        <f t="shared" si="8"/>
        <v>2006-Parana/PR-24-4-0</v>
      </c>
      <c r="D295">
        <v>3</v>
      </c>
      <c r="E295">
        <v>31</v>
      </c>
      <c r="F295" t="str">
        <f t="shared" si="9"/>
        <v>24-4-0</v>
      </c>
    </row>
    <row r="296" spans="1:6" x14ac:dyDescent="0.3">
      <c r="A296">
        <v>2006</v>
      </c>
      <c r="B296" t="s">
        <v>1174</v>
      </c>
      <c r="C296" t="str">
        <f t="shared" si="8"/>
        <v>2006-Ponte Preta/SP-24-4-0</v>
      </c>
      <c r="D296">
        <v>1</v>
      </c>
      <c r="E296">
        <v>23</v>
      </c>
      <c r="F296" t="str">
        <f t="shared" si="9"/>
        <v>24-4-0</v>
      </c>
    </row>
    <row r="297" spans="1:6" x14ac:dyDescent="0.3">
      <c r="A297">
        <v>2006</v>
      </c>
      <c r="B297" t="s">
        <v>1175</v>
      </c>
      <c r="C297" t="str">
        <f t="shared" si="8"/>
        <v>2006-Santa Cruz/PE-24-4-0</v>
      </c>
      <c r="D297">
        <v>1</v>
      </c>
      <c r="E297">
        <v>16</v>
      </c>
      <c r="F297" t="str">
        <f t="shared" si="9"/>
        <v>24-4-0</v>
      </c>
    </row>
    <row r="298" spans="1:6" x14ac:dyDescent="0.3">
      <c r="A298">
        <v>2006</v>
      </c>
      <c r="B298" t="s">
        <v>1176</v>
      </c>
      <c r="C298" t="str">
        <f t="shared" si="8"/>
        <v>2006-Santos/SP-24-4-0</v>
      </c>
      <c r="D298">
        <v>1</v>
      </c>
      <c r="E298">
        <v>18</v>
      </c>
      <c r="F298" t="str">
        <f t="shared" si="9"/>
        <v>24-4-0</v>
      </c>
    </row>
    <row r="299" spans="1:6" x14ac:dyDescent="0.3">
      <c r="A299">
        <v>2006</v>
      </c>
      <c r="B299" t="s">
        <v>1177</v>
      </c>
      <c r="C299" t="str">
        <f t="shared" si="8"/>
        <v>2006-Sao Caetano/SP-24-4-0</v>
      </c>
      <c r="D299">
        <v>0</v>
      </c>
      <c r="E299">
        <v>19</v>
      </c>
      <c r="F299" t="str">
        <f t="shared" si="9"/>
        <v>24-4-0</v>
      </c>
    </row>
    <row r="300" spans="1:6" x14ac:dyDescent="0.3">
      <c r="A300">
        <v>2006</v>
      </c>
      <c r="B300" t="s">
        <v>1178</v>
      </c>
      <c r="C300" t="str">
        <f t="shared" si="8"/>
        <v>2006-Sao Paulo/SP-24-4-0</v>
      </c>
      <c r="D300">
        <v>0</v>
      </c>
      <c r="E300">
        <v>32</v>
      </c>
      <c r="F300" t="str">
        <f t="shared" si="9"/>
        <v>24-4-0</v>
      </c>
    </row>
    <row r="301" spans="1:6" x14ac:dyDescent="0.3">
      <c r="A301">
        <v>2006</v>
      </c>
      <c r="B301" t="s">
        <v>1179</v>
      </c>
      <c r="C301" t="str">
        <f t="shared" si="8"/>
        <v>2006-Vasco/RJ-24-4-0</v>
      </c>
      <c r="D301">
        <v>0</v>
      </c>
      <c r="E301">
        <v>25</v>
      </c>
      <c r="F301" t="str">
        <f t="shared" si="9"/>
        <v>24-4-0</v>
      </c>
    </row>
    <row r="302" spans="1:6" x14ac:dyDescent="0.3">
      <c r="A302">
        <v>2006</v>
      </c>
      <c r="B302" t="s">
        <v>1180</v>
      </c>
      <c r="C302" t="str">
        <f t="shared" si="8"/>
        <v>2006-Atletico/PR-24-4-1</v>
      </c>
      <c r="D302">
        <v>0</v>
      </c>
      <c r="E302">
        <v>16</v>
      </c>
      <c r="F302" t="str">
        <f t="shared" si="9"/>
        <v>24-4-1</v>
      </c>
    </row>
    <row r="303" spans="1:6" x14ac:dyDescent="0.3">
      <c r="A303">
        <v>2006</v>
      </c>
      <c r="B303" t="s">
        <v>1181</v>
      </c>
      <c r="C303" t="str">
        <f t="shared" si="8"/>
        <v>2006-Botafogo/RJ-24-4-1</v>
      </c>
      <c r="D303">
        <v>4.25</v>
      </c>
      <c r="E303">
        <v>13</v>
      </c>
      <c r="F303" t="str">
        <f t="shared" si="9"/>
        <v>24-4-1</v>
      </c>
    </row>
    <row r="304" spans="1:6" x14ac:dyDescent="0.3">
      <c r="A304">
        <v>2006</v>
      </c>
      <c r="B304" t="s">
        <v>1182</v>
      </c>
      <c r="C304" t="str">
        <f t="shared" si="8"/>
        <v>2006-Corinthians/SP-24-4-1</v>
      </c>
      <c r="D304">
        <v>7</v>
      </c>
      <c r="E304">
        <v>20</v>
      </c>
      <c r="F304" t="str">
        <f t="shared" si="9"/>
        <v>24-4-1</v>
      </c>
    </row>
    <row r="305" spans="1:6" x14ac:dyDescent="0.3">
      <c r="A305">
        <v>2006</v>
      </c>
      <c r="B305" t="s">
        <v>1183</v>
      </c>
      <c r="C305" t="str">
        <f t="shared" si="8"/>
        <v>2006-Cruzeiro/MG-24-4-1</v>
      </c>
      <c r="D305">
        <v>0</v>
      </c>
      <c r="E305">
        <v>30</v>
      </c>
      <c r="F305" t="str">
        <f t="shared" si="9"/>
        <v>24-4-1</v>
      </c>
    </row>
    <row r="306" spans="1:6" x14ac:dyDescent="0.3">
      <c r="A306">
        <v>2006</v>
      </c>
      <c r="B306" t="s">
        <v>1184</v>
      </c>
      <c r="C306" t="str">
        <f t="shared" si="8"/>
        <v>2006-Figueirense/SC-24-4-1</v>
      </c>
      <c r="D306">
        <v>0</v>
      </c>
      <c r="E306">
        <v>16</v>
      </c>
      <c r="F306" t="str">
        <f t="shared" si="9"/>
        <v>24-4-1</v>
      </c>
    </row>
    <row r="307" spans="1:6" x14ac:dyDescent="0.3">
      <c r="A307">
        <v>2006</v>
      </c>
      <c r="B307" t="s">
        <v>1185</v>
      </c>
      <c r="C307" t="str">
        <f t="shared" si="8"/>
        <v>2006-Flamengo/RJ-24-4-1</v>
      </c>
      <c r="D307">
        <v>0</v>
      </c>
      <c r="E307">
        <v>20</v>
      </c>
      <c r="F307" t="str">
        <f t="shared" si="9"/>
        <v>24-4-1</v>
      </c>
    </row>
    <row r="308" spans="1:6" x14ac:dyDescent="0.3">
      <c r="A308">
        <v>2006</v>
      </c>
      <c r="B308" t="s">
        <v>1186</v>
      </c>
      <c r="C308" t="str">
        <f t="shared" si="8"/>
        <v>2006-Fluminense/RJ-24-4-1</v>
      </c>
      <c r="D308">
        <v>0</v>
      </c>
      <c r="E308">
        <v>32</v>
      </c>
      <c r="F308" t="str">
        <f t="shared" si="9"/>
        <v>24-4-1</v>
      </c>
    </row>
    <row r="309" spans="1:6" x14ac:dyDescent="0.3">
      <c r="A309">
        <v>2006</v>
      </c>
      <c r="B309" t="s">
        <v>1187</v>
      </c>
      <c r="C309" t="str">
        <f t="shared" si="8"/>
        <v>2006-Fortaleza/CE-24-4-1</v>
      </c>
      <c r="D309">
        <v>3.7142849999999998</v>
      </c>
      <c r="E309">
        <v>11</v>
      </c>
      <c r="F309" t="str">
        <f t="shared" si="9"/>
        <v>24-4-1</v>
      </c>
    </row>
    <row r="310" spans="1:6" x14ac:dyDescent="0.3">
      <c r="A310">
        <v>2006</v>
      </c>
      <c r="B310" t="s">
        <v>1188</v>
      </c>
      <c r="C310" t="str">
        <f t="shared" si="8"/>
        <v>2006-Goias/GO-24-4-1</v>
      </c>
      <c r="D310">
        <v>2</v>
      </c>
      <c r="E310">
        <v>22</v>
      </c>
      <c r="F310" t="str">
        <f t="shared" si="9"/>
        <v>24-4-1</v>
      </c>
    </row>
    <row r="311" spans="1:6" x14ac:dyDescent="0.3">
      <c r="A311">
        <v>2006</v>
      </c>
      <c r="B311" t="s">
        <v>1189</v>
      </c>
      <c r="C311" t="str">
        <f t="shared" si="8"/>
        <v>2006-Gremio/RS-24-4-1</v>
      </c>
      <c r="D311">
        <v>0</v>
      </c>
      <c r="E311">
        <v>24</v>
      </c>
      <c r="F311" t="str">
        <f t="shared" si="9"/>
        <v>24-4-1</v>
      </c>
    </row>
    <row r="312" spans="1:6" x14ac:dyDescent="0.3">
      <c r="A312">
        <v>2006</v>
      </c>
      <c r="B312" t="s">
        <v>1190</v>
      </c>
      <c r="C312" t="str">
        <f t="shared" si="8"/>
        <v>2006-Internacional/RS-24-4-1</v>
      </c>
      <c r="D312">
        <v>5.5</v>
      </c>
      <c r="E312">
        <v>29</v>
      </c>
      <c r="F312" t="str">
        <f t="shared" si="9"/>
        <v>24-4-1</v>
      </c>
    </row>
    <row r="313" spans="1:6" x14ac:dyDescent="0.3">
      <c r="A313">
        <v>2006</v>
      </c>
      <c r="B313" t="s">
        <v>1191</v>
      </c>
      <c r="C313" t="str">
        <f t="shared" si="8"/>
        <v>2006-Juventude/RS-24-4-1</v>
      </c>
      <c r="D313">
        <v>9</v>
      </c>
      <c r="E313">
        <v>23</v>
      </c>
      <c r="F313" t="str">
        <f t="shared" si="9"/>
        <v>24-4-1</v>
      </c>
    </row>
    <row r="314" spans="1:6" x14ac:dyDescent="0.3">
      <c r="A314">
        <v>2006</v>
      </c>
      <c r="B314" t="s">
        <v>1192</v>
      </c>
      <c r="C314" t="str">
        <f t="shared" si="8"/>
        <v>2006-Palmeiras/SP-24-4-1</v>
      </c>
      <c r="D314">
        <v>0</v>
      </c>
      <c r="E314">
        <v>25</v>
      </c>
      <c r="F314" t="str">
        <f t="shared" si="9"/>
        <v>24-4-1</v>
      </c>
    </row>
    <row r="315" spans="1:6" x14ac:dyDescent="0.3">
      <c r="A315">
        <v>2006</v>
      </c>
      <c r="B315" t="s">
        <v>1193</v>
      </c>
      <c r="C315" t="str">
        <f t="shared" si="8"/>
        <v>2006-Parana/PR-24-4-1</v>
      </c>
      <c r="D315">
        <v>2</v>
      </c>
      <c r="E315">
        <v>27</v>
      </c>
      <c r="F315" t="str">
        <f t="shared" si="9"/>
        <v>24-4-1</v>
      </c>
    </row>
    <row r="316" spans="1:6" x14ac:dyDescent="0.3">
      <c r="A316">
        <v>2006</v>
      </c>
      <c r="B316" t="s">
        <v>1194</v>
      </c>
      <c r="C316" t="str">
        <f t="shared" si="8"/>
        <v>2006-Ponte Preta/SP-24-4-1</v>
      </c>
      <c r="D316">
        <v>4</v>
      </c>
      <c r="E316">
        <v>19</v>
      </c>
      <c r="F316" t="str">
        <f t="shared" si="9"/>
        <v>24-4-1</v>
      </c>
    </row>
    <row r="317" spans="1:6" x14ac:dyDescent="0.3">
      <c r="A317">
        <v>2006</v>
      </c>
      <c r="B317" t="s">
        <v>1195</v>
      </c>
      <c r="C317" t="str">
        <f t="shared" si="8"/>
        <v>2006-Santa Cruz/PE-24-4-1</v>
      </c>
      <c r="D317">
        <v>1</v>
      </c>
      <c r="E317">
        <v>17</v>
      </c>
      <c r="F317" t="str">
        <f t="shared" si="9"/>
        <v>24-4-1</v>
      </c>
    </row>
    <row r="318" spans="1:6" x14ac:dyDescent="0.3">
      <c r="A318">
        <v>2006</v>
      </c>
      <c r="B318" t="s">
        <v>1196</v>
      </c>
      <c r="C318" t="str">
        <f t="shared" si="8"/>
        <v>2006-Santos/SP-24-4-1</v>
      </c>
      <c r="D318">
        <v>7</v>
      </c>
      <c r="E318">
        <v>35</v>
      </c>
      <c r="F318" t="str">
        <f t="shared" si="9"/>
        <v>24-4-1</v>
      </c>
    </row>
    <row r="319" spans="1:6" x14ac:dyDescent="0.3">
      <c r="A319">
        <v>2006</v>
      </c>
      <c r="B319" t="s">
        <v>1197</v>
      </c>
      <c r="C319" t="str">
        <f t="shared" si="8"/>
        <v>2006-Sao Caetano/SP-24-4-1</v>
      </c>
      <c r="D319">
        <v>0</v>
      </c>
      <c r="E319">
        <v>22</v>
      </c>
      <c r="F319" t="str">
        <f t="shared" si="9"/>
        <v>24-4-1</v>
      </c>
    </row>
    <row r="320" spans="1:6" x14ac:dyDescent="0.3">
      <c r="A320">
        <v>2006</v>
      </c>
      <c r="B320" t="s">
        <v>1198</v>
      </c>
      <c r="C320" t="str">
        <f t="shared" si="8"/>
        <v>2006-Sao Paulo/SP-24-4-1</v>
      </c>
      <c r="D320">
        <v>7.6666670000000003</v>
      </c>
      <c r="E320">
        <v>24</v>
      </c>
      <c r="F320" t="str">
        <f t="shared" si="9"/>
        <v>24-4-1</v>
      </c>
    </row>
    <row r="321" spans="1:6" x14ac:dyDescent="0.3">
      <c r="A321">
        <v>2006</v>
      </c>
      <c r="B321" t="s">
        <v>1199</v>
      </c>
      <c r="C321" t="str">
        <f t="shared" si="8"/>
        <v>2006-Vasco/RJ-24-4-1</v>
      </c>
      <c r="D321">
        <v>0</v>
      </c>
      <c r="E321">
        <v>32</v>
      </c>
      <c r="F321" t="str">
        <f t="shared" si="9"/>
        <v>24-4-1</v>
      </c>
    </row>
    <row r="322" spans="1:6" x14ac:dyDescent="0.3">
      <c r="A322">
        <v>2006</v>
      </c>
      <c r="B322" t="s">
        <v>1200</v>
      </c>
      <c r="C322" t="str">
        <f t="shared" si="8"/>
        <v>2006-Atletico/PR-24-4-2</v>
      </c>
      <c r="D322">
        <v>0</v>
      </c>
      <c r="E322">
        <v>22</v>
      </c>
      <c r="F322" t="str">
        <f t="shared" si="9"/>
        <v>24-4-2</v>
      </c>
    </row>
    <row r="323" spans="1:6" x14ac:dyDescent="0.3">
      <c r="A323">
        <v>2006</v>
      </c>
      <c r="B323" t="s">
        <v>1201</v>
      </c>
      <c r="C323" t="str">
        <f t="shared" ref="C323:C386" si="10">A323&amp;"-"&amp;B323</f>
        <v>2006-Botafogo/RJ-24-4-2</v>
      </c>
      <c r="D323">
        <v>0</v>
      </c>
      <c r="E323">
        <v>18</v>
      </c>
      <c r="F323" t="str">
        <f t="shared" ref="F323:F386" si="11">RIGHT(B323,LEN(C323)-FIND("-",C323,6))</f>
        <v>24-4-2</v>
      </c>
    </row>
    <row r="324" spans="1:6" x14ac:dyDescent="0.3">
      <c r="A324">
        <v>2006</v>
      </c>
      <c r="B324" t="s">
        <v>1202</v>
      </c>
      <c r="C324" t="str">
        <f t="shared" si="10"/>
        <v>2006-Corinthians/SP-24-4-2</v>
      </c>
      <c r="D324">
        <v>0</v>
      </c>
      <c r="E324">
        <v>19</v>
      </c>
      <c r="F324" t="str">
        <f t="shared" si="11"/>
        <v>24-4-2</v>
      </c>
    </row>
    <row r="325" spans="1:6" x14ac:dyDescent="0.3">
      <c r="A325">
        <v>2006</v>
      </c>
      <c r="B325" t="s">
        <v>1203</v>
      </c>
      <c r="C325" t="str">
        <f t="shared" si="10"/>
        <v>2006-Cruzeiro/MG-24-4-2</v>
      </c>
      <c r="D325">
        <v>4</v>
      </c>
      <c r="E325">
        <v>33</v>
      </c>
      <c r="F325" t="str">
        <f t="shared" si="11"/>
        <v>24-4-2</v>
      </c>
    </row>
    <row r="326" spans="1:6" x14ac:dyDescent="0.3">
      <c r="A326">
        <v>2006</v>
      </c>
      <c r="B326" t="s">
        <v>1204</v>
      </c>
      <c r="C326" t="str">
        <f t="shared" si="10"/>
        <v>2006-Figueirense/SC-24-4-2</v>
      </c>
      <c r="D326">
        <v>5.6</v>
      </c>
      <c r="E326">
        <v>21</v>
      </c>
      <c r="F326" t="str">
        <f t="shared" si="11"/>
        <v>24-4-2</v>
      </c>
    </row>
    <row r="327" spans="1:6" x14ac:dyDescent="0.3">
      <c r="A327">
        <v>2006</v>
      </c>
      <c r="B327" t="s">
        <v>1205</v>
      </c>
      <c r="C327" t="str">
        <f t="shared" si="10"/>
        <v>2006-Flamengo/RJ-24-4-2</v>
      </c>
      <c r="D327">
        <v>0</v>
      </c>
      <c r="E327">
        <v>25</v>
      </c>
      <c r="F327" t="str">
        <f t="shared" si="11"/>
        <v>24-4-2</v>
      </c>
    </row>
    <row r="328" spans="1:6" x14ac:dyDescent="0.3">
      <c r="A328">
        <v>2006</v>
      </c>
      <c r="B328" t="s">
        <v>1206</v>
      </c>
      <c r="C328" t="str">
        <f t="shared" si="10"/>
        <v>2006-Fluminense/RJ-24-4-2</v>
      </c>
      <c r="D328">
        <v>0</v>
      </c>
      <c r="E328">
        <v>33</v>
      </c>
      <c r="F328" t="str">
        <f t="shared" si="11"/>
        <v>24-4-2</v>
      </c>
    </row>
    <row r="329" spans="1:6" x14ac:dyDescent="0.3">
      <c r="A329">
        <v>2006</v>
      </c>
      <c r="B329" t="s">
        <v>1207</v>
      </c>
      <c r="C329" t="str">
        <f t="shared" si="10"/>
        <v>2006-Fortaleza/CE-24-4-2</v>
      </c>
      <c r="D329">
        <v>2</v>
      </c>
      <c r="E329">
        <v>23</v>
      </c>
      <c r="F329" t="str">
        <f t="shared" si="11"/>
        <v>24-4-2</v>
      </c>
    </row>
    <row r="330" spans="1:6" x14ac:dyDescent="0.3">
      <c r="A330">
        <v>2006</v>
      </c>
      <c r="B330" t="s">
        <v>1208</v>
      </c>
      <c r="C330" t="str">
        <f t="shared" si="10"/>
        <v>2006-Goias/GO-24-4-2</v>
      </c>
      <c r="D330">
        <v>0</v>
      </c>
      <c r="E330">
        <v>24</v>
      </c>
      <c r="F330" t="str">
        <f t="shared" si="11"/>
        <v>24-4-2</v>
      </c>
    </row>
    <row r="331" spans="1:6" x14ac:dyDescent="0.3">
      <c r="A331">
        <v>2006</v>
      </c>
      <c r="B331" t="s">
        <v>1209</v>
      </c>
      <c r="C331" t="str">
        <f t="shared" si="10"/>
        <v>2006-Gremio/RS-24-4-2</v>
      </c>
      <c r="D331">
        <v>0</v>
      </c>
      <c r="E331">
        <v>24</v>
      </c>
      <c r="F331" t="str">
        <f t="shared" si="11"/>
        <v>24-4-2</v>
      </c>
    </row>
    <row r="332" spans="1:6" x14ac:dyDescent="0.3">
      <c r="A332">
        <v>2006</v>
      </c>
      <c r="B332" t="s">
        <v>1210</v>
      </c>
      <c r="C332" t="str">
        <f t="shared" si="10"/>
        <v>2006-Internacional/RS-24-4-2</v>
      </c>
      <c r="D332">
        <v>7</v>
      </c>
      <c r="E332">
        <v>39</v>
      </c>
      <c r="F332" t="str">
        <f t="shared" si="11"/>
        <v>24-4-2</v>
      </c>
    </row>
    <row r="333" spans="1:6" x14ac:dyDescent="0.3">
      <c r="A333">
        <v>2006</v>
      </c>
      <c r="B333" t="s">
        <v>1211</v>
      </c>
      <c r="C333" t="str">
        <f t="shared" si="10"/>
        <v>2006-Juventude/RS-24-4-2</v>
      </c>
      <c r="D333">
        <v>6.6666670000000003</v>
      </c>
      <c r="E333">
        <v>19</v>
      </c>
      <c r="F333" t="str">
        <f t="shared" si="11"/>
        <v>24-4-2</v>
      </c>
    </row>
    <row r="334" spans="1:6" x14ac:dyDescent="0.3">
      <c r="A334">
        <v>2006</v>
      </c>
      <c r="B334" t="s">
        <v>1212</v>
      </c>
      <c r="C334" t="str">
        <f t="shared" si="10"/>
        <v>2006-Palmeiras/SP-24-4-2</v>
      </c>
      <c r="D334">
        <v>0</v>
      </c>
      <c r="E334">
        <v>22</v>
      </c>
      <c r="F334" t="str">
        <f t="shared" si="11"/>
        <v>24-4-2</v>
      </c>
    </row>
    <row r="335" spans="1:6" x14ac:dyDescent="0.3">
      <c r="A335">
        <v>2006</v>
      </c>
      <c r="B335" t="s">
        <v>1213</v>
      </c>
      <c r="C335" t="str">
        <f t="shared" si="10"/>
        <v>2006-Parana/PR-24-4-2</v>
      </c>
      <c r="D335">
        <v>0</v>
      </c>
      <c r="E335">
        <v>30</v>
      </c>
      <c r="F335" t="str">
        <f t="shared" si="11"/>
        <v>24-4-2</v>
      </c>
    </row>
    <row r="336" spans="1:6" x14ac:dyDescent="0.3">
      <c r="A336">
        <v>2006</v>
      </c>
      <c r="B336" t="s">
        <v>1214</v>
      </c>
      <c r="C336" t="str">
        <f t="shared" si="10"/>
        <v>2006-Ponte Preta/SP-24-4-2</v>
      </c>
      <c r="D336">
        <v>5</v>
      </c>
      <c r="E336">
        <v>19</v>
      </c>
      <c r="F336" t="str">
        <f t="shared" si="11"/>
        <v>24-4-2</v>
      </c>
    </row>
    <row r="337" spans="1:6" x14ac:dyDescent="0.3">
      <c r="A337">
        <v>2006</v>
      </c>
      <c r="B337" t="s">
        <v>1215</v>
      </c>
      <c r="C337" t="str">
        <f t="shared" si="10"/>
        <v>2006-Santa Cruz/PE-24-4-2</v>
      </c>
      <c r="D337">
        <v>4</v>
      </c>
      <c r="E337">
        <v>15</v>
      </c>
      <c r="F337" t="str">
        <f t="shared" si="11"/>
        <v>24-4-2</v>
      </c>
    </row>
    <row r="338" spans="1:6" x14ac:dyDescent="0.3">
      <c r="A338">
        <v>2006</v>
      </c>
      <c r="B338" t="s">
        <v>1216</v>
      </c>
      <c r="C338" t="str">
        <f t="shared" si="10"/>
        <v>2006-Santos/SP-24-4-2</v>
      </c>
      <c r="D338">
        <v>7</v>
      </c>
      <c r="E338">
        <v>37</v>
      </c>
      <c r="F338" t="str">
        <f t="shared" si="11"/>
        <v>24-4-2</v>
      </c>
    </row>
    <row r="339" spans="1:6" x14ac:dyDescent="0.3">
      <c r="A339">
        <v>2006</v>
      </c>
      <c r="B339" t="s">
        <v>1217</v>
      </c>
      <c r="C339" t="str">
        <f t="shared" si="10"/>
        <v>2006-Sao Caetano/SP-24-4-2</v>
      </c>
      <c r="D339">
        <v>0</v>
      </c>
      <c r="E339">
        <v>27</v>
      </c>
      <c r="F339" t="str">
        <f t="shared" si="11"/>
        <v>24-4-2</v>
      </c>
    </row>
    <row r="340" spans="1:6" x14ac:dyDescent="0.3">
      <c r="A340">
        <v>2006</v>
      </c>
      <c r="B340" t="s">
        <v>1218</v>
      </c>
      <c r="C340" t="str">
        <f t="shared" si="10"/>
        <v>2006-Sao Paulo/SP-24-4-2</v>
      </c>
      <c r="D340">
        <v>8.1666659999999993</v>
      </c>
      <c r="E340">
        <v>23</v>
      </c>
      <c r="F340" t="str">
        <f t="shared" si="11"/>
        <v>24-4-2</v>
      </c>
    </row>
    <row r="341" spans="1:6" x14ac:dyDescent="0.3">
      <c r="A341">
        <v>2006</v>
      </c>
      <c r="B341" t="s">
        <v>1219</v>
      </c>
      <c r="C341" t="str">
        <f t="shared" si="10"/>
        <v>2006-Vasco/RJ-24-4-2</v>
      </c>
      <c r="D341">
        <v>6</v>
      </c>
      <c r="E341">
        <v>26</v>
      </c>
      <c r="F341" t="str">
        <f t="shared" si="11"/>
        <v>24-4-2</v>
      </c>
    </row>
    <row r="342" spans="1:6" x14ac:dyDescent="0.3">
      <c r="A342">
        <v>2006</v>
      </c>
      <c r="B342" t="s">
        <v>1220</v>
      </c>
      <c r="C342" t="str">
        <f t="shared" si="10"/>
        <v>2006-Atletico/PR-24-4-3</v>
      </c>
      <c r="D342">
        <v>4</v>
      </c>
      <c r="E342">
        <v>13</v>
      </c>
      <c r="F342" t="str">
        <f t="shared" si="11"/>
        <v>24-4-3</v>
      </c>
    </row>
    <row r="343" spans="1:6" x14ac:dyDescent="0.3">
      <c r="A343">
        <v>2006</v>
      </c>
      <c r="B343" t="s">
        <v>1221</v>
      </c>
      <c r="C343" t="str">
        <f t="shared" si="10"/>
        <v>2006-Botafogo/RJ-24-4-3</v>
      </c>
      <c r="D343">
        <v>0</v>
      </c>
      <c r="E343">
        <v>15</v>
      </c>
      <c r="F343" t="str">
        <f t="shared" si="11"/>
        <v>24-4-3</v>
      </c>
    </row>
    <row r="344" spans="1:6" x14ac:dyDescent="0.3">
      <c r="A344">
        <v>2006</v>
      </c>
      <c r="B344" t="s">
        <v>1222</v>
      </c>
      <c r="C344" t="str">
        <f t="shared" si="10"/>
        <v>2006-Corinthians/SP-24-4-3</v>
      </c>
      <c r="D344">
        <v>3.8</v>
      </c>
      <c r="E344">
        <v>10</v>
      </c>
      <c r="F344" t="str">
        <f t="shared" si="11"/>
        <v>24-4-3</v>
      </c>
    </row>
    <row r="345" spans="1:6" x14ac:dyDescent="0.3">
      <c r="A345">
        <v>2006</v>
      </c>
      <c r="B345" t="s">
        <v>1223</v>
      </c>
      <c r="C345" t="str">
        <f t="shared" si="10"/>
        <v>2006-Cruzeiro/MG-24-4-3</v>
      </c>
      <c r="D345">
        <v>0</v>
      </c>
      <c r="E345">
        <v>35</v>
      </c>
      <c r="F345" t="str">
        <f t="shared" si="11"/>
        <v>24-4-3</v>
      </c>
    </row>
    <row r="346" spans="1:6" x14ac:dyDescent="0.3">
      <c r="A346">
        <v>2006</v>
      </c>
      <c r="B346" t="s">
        <v>1224</v>
      </c>
      <c r="C346" t="str">
        <f t="shared" si="10"/>
        <v>2006-Figueirense/SC-24-4-3</v>
      </c>
      <c r="D346">
        <v>5</v>
      </c>
      <c r="E346">
        <v>23</v>
      </c>
      <c r="F346" t="str">
        <f t="shared" si="11"/>
        <v>24-4-3</v>
      </c>
    </row>
    <row r="347" spans="1:6" x14ac:dyDescent="0.3">
      <c r="A347">
        <v>2006</v>
      </c>
      <c r="B347" t="s">
        <v>1225</v>
      </c>
      <c r="C347" t="str">
        <f t="shared" si="10"/>
        <v>2006-Flamengo/RJ-24-4-3</v>
      </c>
      <c r="D347">
        <v>5</v>
      </c>
      <c r="E347">
        <v>25</v>
      </c>
      <c r="F347" t="str">
        <f t="shared" si="11"/>
        <v>24-4-3</v>
      </c>
    </row>
    <row r="348" spans="1:6" x14ac:dyDescent="0.3">
      <c r="A348">
        <v>2006</v>
      </c>
      <c r="B348" t="s">
        <v>1226</v>
      </c>
      <c r="C348" t="str">
        <f t="shared" si="10"/>
        <v>2006-Fluminense/RJ-24-4-3</v>
      </c>
      <c r="D348">
        <v>0</v>
      </c>
      <c r="E348">
        <v>35</v>
      </c>
      <c r="F348" t="str">
        <f t="shared" si="11"/>
        <v>24-4-3</v>
      </c>
    </row>
    <row r="349" spans="1:6" x14ac:dyDescent="0.3">
      <c r="A349">
        <v>2006</v>
      </c>
      <c r="B349" t="s">
        <v>1227</v>
      </c>
      <c r="C349" t="str">
        <f t="shared" si="10"/>
        <v>2006-Fortaleza/CE-24-4-3</v>
      </c>
      <c r="D349">
        <v>0</v>
      </c>
      <c r="E349">
        <v>23</v>
      </c>
      <c r="F349" t="str">
        <f t="shared" si="11"/>
        <v>24-4-3</v>
      </c>
    </row>
    <row r="350" spans="1:6" x14ac:dyDescent="0.3">
      <c r="A350">
        <v>2006</v>
      </c>
      <c r="B350" t="s">
        <v>1228</v>
      </c>
      <c r="C350" t="str">
        <f t="shared" si="10"/>
        <v>2006-Goias/GO-24-4-3</v>
      </c>
      <c r="D350">
        <v>0</v>
      </c>
      <c r="E350">
        <v>24</v>
      </c>
      <c r="F350" t="str">
        <f t="shared" si="11"/>
        <v>24-4-3</v>
      </c>
    </row>
    <row r="351" spans="1:6" x14ac:dyDescent="0.3">
      <c r="A351">
        <v>2006</v>
      </c>
      <c r="B351" t="s">
        <v>1229</v>
      </c>
      <c r="C351" t="str">
        <f t="shared" si="10"/>
        <v>2006-Gremio/RS-24-4-3</v>
      </c>
      <c r="D351">
        <v>2</v>
      </c>
      <c r="E351">
        <v>16</v>
      </c>
      <c r="F351" t="str">
        <f t="shared" si="11"/>
        <v>24-4-3</v>
      </c>
    </row>
    <row r="352" spans="1:6" x14ac:dyDescent="0.3">
      <c r="A352">
        <v>2006</v>
      </c>
      <c r="B352" t="s">
        <v>1230</v>
      </c>
      <c r="C352" t="str">
        <f t="shared" si="10"/>
        <v>2006-Internacional/RS-24-4-3</v>
      </c>
      <c r="D352">
        <v>6.3333339999999998</v>
      </c>
      <c r="E352">
        <v>34</v>
      </c>
      <c r="F352" t="str">
        <f t="shared" si="11"/>
        <v>24-4-3</v>
      </c>
    </row>
    <row r="353" spans="1:6" x14ac:dyDescent="0.3">
      <c r="A353">
        <v>2006</v>
      </c>
      <c r="B353" t="s">
        <v>1231</v>
      </c>
      <c r="C353" t="str">
        <f t="shared" si="10"/>
        <v>2006-Juventude/RS-24-4-3</v>
      </c>
      <c r="D353">
        <v>0</v>
      </c>
      <c r="E353">
        <v>15</v>
      </c>
      <c r="F353" t="str">
        <f t="shared" si="11"/>
        <v>24-4-3</v>
      </c>
    </row>
    <row r="354" spans="1:6" x14ac:dyDescent="0.3">
      <c r="A354">
        <v>2006</v>
      </c>
      <c r="B354" t="s">
        <v>1232</v>
      </c>
      <c r="C354" t="str">
        <f t="shared" si="10"/>
        <v>2006-Palmeiras/SP-24-4-3</v>
      </c>
      <c r="D354">
        <v>0</v>
      </c>
      <c r="E354">
        <v>21</v>
      </c>
      <c r="F354" t="str">
        <f t="shared" si="11"/>
        <v>24-4-3</v>
      </c>
    </row>
    <row r="355" spans="1:6" x14ac:dyDescent="0.3">
      <c r="A355">
        <v>2006</v>
      </c>
      <c r="B355" t="s">
        <v>1233</v>
      </c>
      <c r="C355" t="str">
        <f t="shared" si="10"/>
        <v>2006-Parana/PR-24-4-3</v>
      </c>
      <c r="D355">
        <v>7</v>
      </c>
      <c r="E355">
        <v>24</v>
      </c>
      <c r="F355" t="str">
        <f t="shared" si="11"/>
        <v>24-4-3</v>
      </c>
    </row>
    <row r="356" spans="1:6" x14ac:dyDescent="0.3">
      <c r="A356">
        <v>2006</v>
      </c>
      <c r="B356" t="s">
        <v>1234</v>
      </c>
      <c r="C356" t="str">
        <f t="shared" si="10"/>
        <v>2006-Ponte Preta/SP-24-4-3</v>
      </c>
      <c r="D356">
        <v>5</v>
      </c>
      <c r="E356">
        <v>19</v>
      </c>
      <c r="F356" t="str">
        <f t="shared" si="11"/>
        <v>24-4-3</v>
      </c>
    </row>
    <row r="357" spans="1:6" x14ac:dyDescent="0.3">
      <c r="A357">
        <v>2006</v>
      </c>
      <c r="B357" t="s">
        <v>1235</v>
      </c>
      <c r="C357" t="str">
        <f t="shared" si="10"/>
        <v>2006-Santa Cruz/PE-24-4-3</v>
      </c>
      <c r="D357">
        <v>3.4</v>
      </c>
      <c r="E357">
        <v>16</v>
      </c>
      <c r="F357" t="str">
        <f t="shared" si="11"/>
        <v>24-4-3</v>
      </c>
    </row>
    <row r="358" spans="1:6" x14ac:dyDescent="0.3">
      <c r="A358">
        <v>2006</v>
      </c>
      <c r="B358" t="s">
        <v>1236</v>
      </c>
      <c r="C358" t="str">
        <f t="shared" si="10"/>
        <v>2006-Santos/SP-24-4-3</v>
      </c>
      <c r="D358">
        <v>6.8571400000000002</v>
      </c>
      <c r="E358">
        <v>26</v>
      </c>
      <c r="F358" t="str">
        <f t="shared" si="11"/>
        <v>24-4-3</v>
      </c>
    </row>
    <row r="359" spans="1:6" x14ac:dyDescent="0.3">
      <c r="A359">
        <v>2006</v>
      </c>
      <c r="B359" t="s">
        <v>1237</v>
      </c>
      <c r="C359" t="str">
        <f t="shared" si="10"/>
        <v>2006-Sao Caetano/SP-24-4-3</v>
      </c>
      <c r="D359">
        <v>0</v>
      </c>
      <c r="E359">
        <v>27</v>
      </c>
      <c r="F359" t="str">
        <f t="shared" si="11"/>
        <v>24-4-3</v>
      </c>
    </row>
    <row r="360" spans="1:6" x14ac:dyDescent="0.3">
      <c r="A360">
        <v>2006</v>
      </c>
      <c r="B360" t="s">
        <v>1238</v>
      </c>
      <c r="C360" t="str">
        <f t="shared" si="10"/>
        <v>2006-Sao Paulo/SP-24-4-3</v>
      </c>
      <c r="D360">
        <v>0</v>
      </c>
      <c r="E360">
        <v>30</v>
      </c>
      <c r="F360" t="str">
        <f t="shared" si="11"/>
        <v>24-4-3</v>
      </c>
    </row>
    <row r="361" spans="1:6" x14ac:dyDescent="0.3">
      <c r="A361">
        <v>2006</v>
      </c>
      <c r="B361" t="s">
        <v>1239</v>
      </c>
      <c r="C361" t="str">
        <f t="shared" si="10"/>
        <v>2006-Vasco/RJ-24-4-3</v>
      </c>
      <c r="D361">
        <v>0</v>
      </c>
      <c r="E361">
        <v>30</v>
      </c>
      <c r="F361" t="str">
        <f t="shared" si="11"/>
        <v>24-4-3</v>
      </c>
    </row>
    <row r="362" spans="1:6" x14ac:dyDescent="0.3">
      <c r="A362">
        <v>2006</v>
      </c>
      <c r="B362" t="s">
        <v>2338</v>
      </c>
      <c r="C362" t="str">
        <f t="shared" si="10"/>
        <v>2006-Atletico/PR-29-2-0</v>
      </c>
      <c r="D362">
        <v>2.666671</v>
      </c>
      <c r="E362">
        <v>16</v>
      </c>
      <c r="F362" t="str">
        <f t="shared" si="11"/>
        <v>29-2-0</v>
      </c>
    </row>
    <row r="363" spans="1:6" x14ac:dyDescent="0.3">
      <c r="A363">
        <v>2006</v>
      </c>
      <c r="B363" t="s">
        <v>2339</v>
      </c>
      <c r="C363" t="str">
        <f t="shared" si="10"/>
        <v>2006-Botafogo/RJ-29-2-0</v>
      </c>
      <c r="D363">
        <v>2.5000010000000001</v>
      </c>
      <c r="E363">
        <v>13</v>
      </c>
      <c r="F363" t="str">
        <f t="shared" si="11"/>
        <v>29-2-0</v>
      </c>
    </row>
    <row r="364" spans="1:6" x14ac:dyDescent="0.3">
      <c r="A364">
        <v>2006</v>
      </c>
      <c r="B364" t="s">
        <v>2340</v>
      </c>
      <c r="C364" t="str">
        <f t="shared" si="10"/>
        <v>2006-Corinthians/SP-29-2-0</v>
      </c>
      <c r="D364">
        <v>2.189476</v>
      </c>
      <c r="E364">
        <v>16</v>
      </c>
      <c r="F364" t="str">
        <f t="shared" si="11"/>
        <v>29-2-0</v>
      </c>
    </row>
    <row r="365" spans="1:6" x14ac:dyDescent="0.3">
      <c r="A365">
        <v>2006</v>
      </c>
      <c r="B365" t="s">
        <v>2341</v>
      </c>
      <c r="C365" t="str">
        <f t="shared" si="10"/>
        <v>2006-Cruzeiro/MG-29-2-0</v>
      </c>
      <c r="D365">
        <v>2.7948729999999999</v>
      </c>
      <c r="E365">
        <v>14</v>
      </c>
      <c r="F365" t="str">
        <f t="shared" si="11"/>
        <v>29-2-0</v>
      </c>
    </row>
    <row r="366" spans="1:6" x14ac:dyDescent="0.3">
      <c r="A366">
        <v>2006</v>
      </c>
      <c r="B366" t="s">
        <v>2342</v>
      </c>
      <c r="C366" t="str">
        <f t="shared" si="10"/>
        <v>2006-Figueirense/SC-29-2-0</v>
      </c>
      <c r="D366">
        <v>2.769231</v>
      </c>
      <c r="E366">
        <v>16</v>
      </c>
      <c r="F366" t="str">
        <f t="shared" si="11"/>
        <v>29-2-0</v>
      </c>
    </row>
    <row r="367" spans="1:6" x14ac:dyDescent="0.3">
      <c r="A367">
        <v>2006</v>
      </c>
      <c r="B367" t="s">
        <v>2343</v>
      </c>
      <c r="C367" t="str">
        <f t="shared" si="10"/>
        <v>2006-Flamengo/RJ-29-2-0</v>
      </c>
      <c r="D367">
        <v>2.538459</v>
      </c>
      <c r="E367">
        <v>16</v>
      </c>
      <c r="F367" t="str">
        <f t="shared" si="11"/>
        <v>29-2-0</v>
      </c>
    </row>
    <row r="368" spans="1:6" x14ac:dyDescent="0.3">
      <c r="A368">
        <v>2006</v>
      </c>
      <c r="B368" t="s">
        <v>2344</v>
      </c>
      <c r="C368" t="str">
        <f t="shared" si="10"/>
        <v>2006-Fluminense/RJ-29-2-0</v>
      </c>
      <c r="D368">
        <v>2.1449319999999998</v>
      </c>
      <c r="E368">
        <v>16</v>
      </c>
      <c r="F368" t="str">
        <f t="shared" si="11"/>
        <v>29-2-0</v>
      </c>
    </row>
    <row r="369" spans="1:6" x14ac:dyDescent="0.3">
      <c r="A369">
        <v>2006</v>
      </c>
      <c r="B369" t="s">
        <v>2345</v>
      </c>
      <c r="C369" t="str">
        <f t="shared" si="10"/>
        <v>2006-Fortaleza/CE-29-2-0</v>
      </c>
      <c r="D369">
        <v>1.8636379999999999</v>
      </c>
      <c r="E369">
        <v>12</v>
      </c>
      <c r="F369" t="str">
        <f t="shared" si="11"/>
        <v>29-2-0</v>
      </c>
    </row>
    <row r="370" spans="1:6" x14ac:dyDescent="0.3">
      <c r="A370">
        <v>2006</v>
      </c>
      <c r="B370" t="s">
        <v>2346</v>
      </c>
      <c r="C370" t="str">
        <f t="shared" si="10"/>
        <v>2006-Goias/GO-29-2-0</v>
      </c>
      <c r="D370">
        <v>2.8125</v>
      </c>
      <c r="E370">
        <v>16</v>
      </c>
      <c r="F370" t="str">
        <f t="shared" si="11"/>
        <v>29-2-0</v>
      </c>
    </row>
    <row r="371" spans="1:6" x14ac:dyDescent="0.3">
      <c r="A371">
        <v>2006</v>
      </c>
      <c r="B371" t="s">
        <v>2347</v>
      </c>
      <c r="C371" t="str">
        <f t="shared" si="10"/>
        <v>2006-Gremio/RS-29-2-0</v>
      </c>
      <c r="D371">
        <v>3.461535</v>
      </c>
      <c r="E371">
        <v>16</v>
      </c>
      <c r="F371" t="str">
        <f t="shared" si="11"/>
        <v>29-2-0</v>
      </c>
    </row>
    <row r="372" spans="1:6" x14ac:dyDescent="0.3">
      <c r="A372">
        <v>2006</v>
      </c>
      <c r="B372" t="s">
        <v>2348</v>
      </c>
      <c r="C372" t="str">
        <f t="shared" si="10"/>
        <v>2006-Internacional/RS-29-2-0</v>
      </c>
      <c r="D372">
        <v>3.2615430000000001</v>
      </c>
      <c r="E372">
        <v>16</v>
      </c>
      <c r="F372" t="str">
        <f t="shared" si="11"/>
        <v>29-2-0</v>
      </c>
    </row>
    <row r="373" spans="1:6" x14ac:dyDescent="0.3">
      <c r="A373">
        <v>2006</v>
      </c>
      <c r="B373" t="s">
        <v>2349</v>
      </c>
      <c r="C373" t="str">
        <f t="shared" si="10"/>
        <v>2006-Juventude/RS-29-2-0</v>
      </c>
      <c r="D373">
        <v>2.6923080000000001</v>
      </c>
      <c r="E373">
        <v>14</v>
      </c>
      <c r="F373" t="str">
        <f t="shared" si="11"/>
        <v>29-2-0</v>
      </c>
    </row>
    <row r="374" spans="1:6" x14ac:dyDescent="0.3">
      <c r="A374">
        <v>2006</v>
      </c>
      <c r="B374" t="s">
        <v>2350</v>
      </c>
      <c r="C374" t="str">
        <f t="shared" si="10"/>
        <v>2006-Palmeiras/SP-29-2-0</v>
      </c>
      <c r="D374">
        <v>3</v>
      </c>
      <c r="E374">
        <v>16</v>
      </c>
      <c r="F374" t="str">
        <f t="shared" si="11"/>
        <v>29-2-0</v>
      </c>
    </row>
    <row r="375" spans="1:6" x14ac:dyDescent="0.3">
      <c r="A375">
        <v>2006</v>
      </c>
      <c r="B375" t="s">
        <v>2351</v>
      </c>
      <c r="C375" t="str">
        <f t="shared" si="10"/>
        <v>2006-Parana/PR-29-2-0</v>
      </c>
      <c r="D375">
        <v>3.6727259999999999</v>
      </c>
      <c r="E375">
        <v>14</v>
      </c>
      <c r="F375" t="str">
        <f t="shared" si="11"/>
        <v>29-2-0</v>
      </c>
    </row>
    <row r="376" spans="1:6" x14ac:dyDescent="0.3">
      <c r="A376">
        <v>2006</v>
      </c>
      <c r="B376" t="s">
        <v>2352</v>
      </c>
      <c r="C376" t="str">
        <f t="shared" si="10"/>
        <v>2006-Ponte Preta/SP-29-2-0</v>
      </c>
      <c r="D376">
        <v>2.30769</v>
      </c>
      <c r="E376">
        <v>14</v>
      </c>
      <c r="F376" t="str">
        <f t="shared" si="11"/>
        <v>29-2-0</v>
      </c>
    </row>
    <row r="377" spans="1:6" x14ac:dyDescent="0.3">
      <c r="A377">
        <v>2006</v>
      </c>
      <c r="B377" t="s">
        <v>2353</v>
      </c>
      <c r="C377" t="str">
        <f t="shared" si="10"/>
        <v>2006-Santa Cruz/PE-29-2-0</v>
      </c>
      <c r="D377">
        <v>1.8333330000000001</v>
      </c>
      <c r="E377">
        <v>7</v>
      </c>
      <c r="F377" t="str">
        <f t="shared" si="11"/>
        <v>29-2-0</v>
      </c>
    </row>
    <row r="378" spans="1:6" x14ac:dyDescent="0.3">
      <c r="A378">
        <v>2006</v>
      </c>
      <c r="B378" t="s">
        <v>2354</v>
      </c>
      <c r="C378" t="str">
        <f t="shared" si="10"/>
        <v>2006-Santos/SP-29-2-0</v>
      </c>
      <c r="D378">
        <v>3.4451230000000002</v>
      </c>
      <c r="E378">
        <v>14</v>
      </c>
      <c r="F378" t="str">
        <f t="shared" si="11"/>
        <v>29-2-0</v>
      </c>
    </row>
    <row r="379" spans="1:6" x14ac:dyDescent="0.3">
      <c r="A379">
        <v>2006</v>
      </c>
      <c r="B379" t="s">
        <v>2355</v>
      </c>
      <c r="C379" t="str">
        <f t="shared" si="10"/>
        <v>2006-Sao Caetano/SP-29-2-0</v>
      </c>
      <c r="D379">
        <v>1.625</v>
      </c>
      <c r="E379">
        <v>10</v>
      </c>
      <c r="F379" t="str">
        <f t="shared" si="11"/>
        <v>29-2-0</v>
      </c>
    </row>
    <row r="380" spans="1:6" x14ac:dyDescent="0.3">
      <c r="A380">
        <v>2006</v>
      </c>
      <c r="B380" t="s">
        <v>2356</v>
      </c>
      <c r="C380" t="str">
        <f t="shared" si="10"/>
        <v>2006-Sao Paulo/SP-29-2-0</v>
      </c>
      <c r="D380">
        <v>4</v>
      </c>
      <c r="E380">
        <v>15</v>
      </c>
      <c r="F380" t="str">
        <f t="shared" si="11"/>
        <v>29-2-0</v>
      </c>
    </row>
    <row r="381" spans="1:6" x14ac:dyDescent="0.3">
      <c r="A381">
        <v>2006</v>
      </c>
      <c r="B381" t="s">
        <v>2357</v>
      </c>
      <c r="C381" t="str">
        <f t="shared" si="10"/>
        <v>2006-Vasco/RJ-29-2-0</v>
      </c>
      <c r="D381">
        <v>3.0344859999999998</v>
      </c>
      <c r="E381">
        <v>16</v>
      </c>
      <c r="F381" t="str">
        <f t="shared" si="11"/>
        <v>29-2-0</v>
      </c>
    </row>
    <row r="382" spans="1:6" x14ac:dyDescent="0.3">
      <c r="A382">
        <v>2006</v>
      </c>
      <c r="B382" t="s">
        <v>2358</v>
      </c>
      <c r="C382" t="str">
        <f t="shared" si="10"/>
        <v>2006-Atletico/PR-29-2-1</v>
      </c>
      <c r="D382">
        <v>2.5853679999999999</v>
      </c>
      <c r="E382">
        <v>14</v>
      </c>
      <c r="F382" t="str">
        <f t="shared" si="11"/>
        <v>29-2-1</v>
      </c>
    </row>
    <row r="383" spans="1:6" x14ac:dyDescent="0.3">
      <c r="A383">
        <v>2006</v>
      </c>
      <c r="B383" t="s">
        <v>2359</v>
      </c>
      <c r="C383" t="str">
        <f t="shared" si="10"/>
        <v>2006-Botafogo/RJ-29-2-1</v>
      </c>
      <c r="D383">
        <v>2.6153819999999999</v>
      </c>
      <c r="E383">
        <v>16</v>
      </c>
      <c r="F383" t="str">
        <f t="shared" si="11"/>
        <v>29-2-1</v>
      </c>
    </row>
    <row r="384" spans="1:6" x14ac:dyDescent="0.3">
      <c r="A384">
        <v>2006</v>
      </c>
      <c r="B384" t="s">
        <v>2360</v>
      </c>
      <c r="C384" t="str">
        <f t="shared" si="10"/>
        <v>2006-Corinthians/SP-29-2-1</v>
      </c>
      <c r="D384">
        <v>2.5000010000000001</v>
      </c>
      <c r="E384">
        <v>8</v>
      </c>
      <c r="F384" t="str">
        <f t="shared" si="11"/>
        <v>29-2-1</v>
      </c>
    </row>
    <row r="385" spans="1:6" x14ac:dyDescent="0.3">
      <c r="A385">
        <v>2006</v>
      </c>
      <c r="B385" t="s">
        <v>2361</v>
      </c>
      <c r="C385" t="str">
        <f t="shared" si="10"/>
        <v>2006-Cruzeiro/MG-29-2-1</v>
      </c>
      <c r="D385">
        <v>3.0731730000000002</v>
      </c>
      <c r="E385">
        <v>16</v>
      </c>
      <c r="F385" t="str">
        <f t="shared" si="11"/>
        <v>29-2-1</v>
      </c>
    </row>
    <row r="386" spans="1:6" x14ac:dyDescent="0.3">
      <c r="A386">
        <v>2006</v>
      </c>
      <c r="B386" t="s">
        <v>2362</v>
      </c>
      <c r="C386" t="str">
        <f t="shared" si="10"/>
        <v>2006-Figueirense/SC-29-2-1</v>
      </c>
      <c r="D386">
        <v>2.857145</v>
      </c>
      <c r="E386">
        <v>10</v>
      </c>
      <c r="F386" t="str">
        <f t="shared" si="11"/>
        <v>29-2-1</v>
      </c>
    </row>
    <row r="387" spans="1:6" x14ac:dyDescent="0.3">
      <c r="A387">
        <v>2006</v>
      </c>
      <c r="B387" t="s">
        <v>2363</v>
      </c>
      <c r="C387" t="str">
        <f t="shared" ref="C387:C450" si="12">A387&amp;"-"&amp;B387</f>
        <v>2006-Flamengo/RJ-29-2-1</v>
      </c>
      <c r="D387">
        <v>2.769231</v>
      </c>
      <c r="E387">
        <v>16</v>
      </c>
      <c r="F387" t="str">
        <f t="shared" ref="F387:F450" si="13">RIGHT(B387,LEN(C387)-FIND("-",C387,6))</f>
        <v>29-2-1</v>
      </c>
    </row>
    <row r="388" spans="1:6" x14ac:dyDescent="0.3">
      <c r="A388">
        <v>2006</v>
      </c>
      <c r="B388" t="s">
        <v>2364</v>
      </c>
      <c r="C388" t="str">
        <f t="shared" si="12"/>
        <v>2006-Fluminense/RJ-29-2-1</v>
      </c>
      <c r="D388">
        <v>2.1666690000000002</v>
      </c>
      <c r="E388">
        <v>16</v>
      </c>
      <c r="F388" t="str">
        <f t="shared" si="13"/>
        <v>29-2-1</v>
      </c>
    </row>
    <row r="389" spans="1:6" x14ac:dyDescent="0.3">
      <c r="A389">
        <v>2006</v>
      </c>
      <c r="B389" t="s">
        <v>2365</v>
      </c>
      <c r="C389" t="str">
        <f t="shared" si="12"/>
        <v>2006-Fortaleza/CE-29-2-1</v>
      </c>
      <c r="D389">
        <v>0</v>
      </c>
      <c r="E389">
        <v>12</v>
      </c>
      <c r="F389" t="str">
        <f t="shared" si="13"/>
        <v>29-2-1</v>
      </c>
    </row>
    <row r="390" spans="1:6" x14ac:dyDescent="0.3">
      <c r="A390">
        <v>2006</v>
      </c>
      <c r="B390" t="s">
        <v>2366</v>
      </c>
      <c r="C390" t="str">
        <f t="shared" si="12"/>
        <v>2006-Goias/GO-29-2-1</v>
      </c>
      <c r="D390">
        <v>3.0000040000000001</v>
      </c>
      <c r="E390">
        <v>16</v>
      </c>
      <c r="F390" t="str">
        <f t="shared" si="13"/>
        <v>29-2-1</v>
      </c>
    </row>
    <row r="391" spans="1:6" x14ac:dyDescent="0.3">
      <c r="A391">
        <v>2006</v>
      </c>
      <c r="B391" t="s">
        <v>2367</v>
      </c>
      <c r="C391" t="str">
        <f t="shared" si="12"/>
        <v>2006-Gremio/RS-29-2-1</v>
      </c>
      <c r="D391">
        <v>3.461535</v>
      </c>
      <c r="E391">
        <v>14</v>
      </c>
      <c r="F391" t="str">
        <f t="shared" si="13"/>
        <v>29-2-1</v>
      </c>
    </row>
    <row r="392" spans="1:6" x14ac:dyDescent="0.3">
      <c r="A392">
        <v>2006</v>
      </c>
      <c r="B392" t="s">
        <v>2368</v>
      </c>
      <c r="C392" t="str">
        <f t="shared" si="12"/>
        <v>2006-Internacional/RS-29-2-1</v>
      </c>
      <c r="D392">
        <v>3.1428569999999998</v>
      </c>
      <c r="E392">
        <v>16</v>
      </c>
      <c r="F392" t="str">
        <f t="shared" si="13"/>
        <v>29-2-1</v>
      </c>
    </row>
    <row r="393" spans="1:6" x14ac:dyDescent="0.3">
      <c r="A393">
        <v>2006</v>
      </c>
      <c r="B393" t="s">
        <v>2369</v>
      </c>
      <c r="C393" t="str">
        <f t="shared" si="12"/>
        <v>2006-Juventude/RS-29-2-1</v>
      </c>
      <c r="D393">
        <v>2.6923050000000002</v>
      </c>
      <c r="E393">
        <v>12</v>
      </c>
      <c r="F393" t="str">
        <f t="shared" si="13"/>
        <v>29-2-1</v>
      </c>
    </row>
    <row r="394" spans="1:6" x14ac:dyDescent="0.3">
      <c r="A394">
        <v>2006</v>
      </c>
      <c r="B394" t="s">
        <v>2370</v>
      </c>
      <c r="C394" t="str">
        <f t="shared" si="12"/>
        <v>2006-Palmeiras/SP-29-2-1</v>
      </c>
      <c r="D394">
        <v>2.6176460000000001</v>
      </c>
      <c r="E394">
        <v>16</v>
      </c>
      <c r="F394" t="str">
        <f t="shared" si="13"/>
        <v>29-2-1</v>
      </c>
    </row>
    <row r="395" spans="1:6" x14ac:dyDescent="0.3">
      <c r="A395">
        <v>2006</v>
      </c>
      <c r="B395" t="s">
        <v>2371</v>
      </c>
      <c r="C395" t="str">
        <f t="shared" si="12"/>
        <v>2006-Parana/PR-29-2-1</v>
      </c>
      <c r="D395">
        <v>3.692307</v>
      </c>
      <c r="E395">
        <v>16</v>
      </c>
      <c r="F395" t="str">
        <f t="shared" si="13"/>
        <v>29-2-1</v>
      </c>
    </row>
    <row r="396" spans="1:6" x14ac:dyDescent="0.3">
      <c r="A396">
        <v>2006</v>
      </c>
      <c r="B396" t="s">
        <v>2372</v>
      </c>
      <c r="C396" t="str">
        <f t="shared" si="12"/>
        <v>2006-Ponte Preta/SP-29-2-1</v>
      </c>
      <c r="D396">
        <v>2.151516</v>
      </c>
      <c r="E396">
        <v>10</v>
      </c>
      <c r="F396" t="str">
        <f t="shared" si="13"/>
        <v>29-2-1</v>
      </c>
    </row>
    <row r="397" spans="1:6" x14ac:dyDescent="0.3">
      <c r="A397">
        <v>2006</v>
      </c>
      <c r="B397" t="s">
        <v>2373</v>
      </c>
      <c r="C397" t="str">
        <f t="shared" si="12"/>
        <v>2006-Santa Cruz/PE-29-2-1</v>
      </c>
      <c r="D397">
        <v>1.6301380000000001</v>
      </c>
      <c r="E397">
        <v>16</v>
      </c>
      <c r="F397" t="str">
        <f t="shared" si="13"/>
        <v>29-2-1</v>
      </c>
    </row>
    <row r="398" spans="1:6" x14ac:dyDescent="0.3">
      <c r="A398">
        <v>2006</v>
      </c>
      <c r="B398" t="s">
        <v>2374</v>
      </c>
      <c r="C398" t="str">
        <f t="shared" si="12"/>
        <v>2006-Santos/SP-29-2-1</v>
      </c>
      <c r="D398">
        <v>3.51471</v>
      </c>
      <c r="E398">
        <v>14</v>
      </c>
      <c r="F398" t="str">
        <f t="shared" si="13"/>
        <v>29-2-1</v>
      </c>
    </row>
    <row r="399" spans="1:6" x14ac:dyDescent="0.3">
      <c r="A399">
        <v>2006</v>
      </c>
      <c r="B399" t="s">
        <v>2375</v>
      </c>
      <c r="C399" t="str">
        <f t="shared" si="12"/>
        <v>2006-Sao Caetano/SP-29-2-1</v>
      </c>
      <c r="D399">
        <v>1.7692300000000001</v>
      </c>
      <c r="E399">
        <v>16</v>
      </c>
      <c r="F399" t="str">
        <f t="shared" si="13"/>
        <v>29-2-1</v>
      </c>
    </row>
    <row r="400" spans="1:6" x14ac:dyDescent="0.3">
      <c r="A400">
        <v>2006</v>
      </c>
      <c r="B400" t="s">
        <v>2376</v>
      </c>
      <c r="C400" t="str">
        <f t="shared" si="12"/>
        <v>2006-Sao Paulo/SP-29-2-1</v>
      </c>
      <c r="D400">
        <v>3.8461539999999999</v>
      </c>
      <c r="E400">
        <v>16</v>
      </c>
      <c r="F400" t="str">
        <f t="shared" si="13"/>
        <v>29-2-1</v>
      </c>
    </row>
    <row r="401" spans="1:6" x14ac:dyDescent="0.3">
      <c r="A401">
        <v>2006</v>
      </c>
      <c r="B401" t="s">
        <v>2377</v>
      </c>
      <c r="C401" t="str">
        <f t="shared" si="12"/>
        <v>2006-Vasco/RJ-29-2-1</v>
      </c>
      <c r="D401">
        <v>3.1063839999999998</v>
      </c>
      <c r="E401">
        <v>16</v>
      </c>
      <c r="F401" t="str">
        <f t="shared" si="13"/>
        <v>29-2-1</v>
      </c>
    </row>
    <row r="402" spans="1:6" x14ac:dyDescent="0.3">
      <c r="A402">
        <v>2006</v>
      </c>
      <c r="B402" t="s">
        <v>2378</v>
      </c>
      <c r="C402" t="str">
        <f t="shared" si="12"/>
        <v>2006-Atletico/PR-29-3-0</v>
      </c>
      <c r="D402">
        <v>3.9</v>
      </c>
      <c r="E402">
        <v>18</v>
      </c>
      <c r="F402" t="str">
        <f t="shared" si="13"/>
        <v>29-3-0</v>
      </c>
    </row>
    <row r="403" spans="1:6" x14ac:dyDescent="0.3">
      <c r="A403">
        <v>2006</v>
      </c>
      <c r="B403" t="s">
        <v>2379</v>
      </c>
      <c r="C403" t="str">
        <f t="shared" si="12"/>
        <v>2006-Botafogo/RJ-29-3-0</v>
      </c>
      <c r="D403">
        <v>0</v>
      </c>
      <c r="E403">
        <v>25</v>
      </c>
      <c r="F403" t="str">
        <f t="shared" si="13"/>
        <v>29-3-0</v>
      </c>
    </row>
    <row r="404" spans="1:6" x14ac:dyDescent="0.3">
      <c r="A404">
        <v>2006</v>
      </c>
      <c r="B404" t="s">
        <v>2380</v>
      </c>
      <c r="C404" t="str">
        <f t="shared" si="12"/>
        <v>2006-Corinthians/SP-29-3-0</v>
      </c>
      <c r="D404">
        <v>0</v>
      </c>
      <c r="E404">
        <v>20</v>
      </c>
      <c r="F404" t="str">
        <f t="shared" si="13"/>
        <v>29-3-0</v>
      </c>
    </row>
    <row r="405" spans="1:6" x14ac:dyDescent="0.3">
      <c r="A405">
        <v>2006</v>
      </c>
      <c r="B405" t="s">
        <v>2381</v>
      </c>
      <c r="C405" t="str">
        <f t="shared" si="12"/>
        <v>2006-Cruzeiro/MG-29-3-0</v>
      </c>
      <c r="D405">
        <v>4.25</v>
      </c>
      <c r="E405">
        <v>26</v>
      </c>
      <c r="F405" t="str">
        <f t="shared" si="13"/>
        <v>29-3-0</v>
      </c>
    </row>
    <row r="406" spans="1:6" x14ac:dyDescent="0.3">
      <c r="A406">
        <v>2006</v>
      </c>
      <c r="B406" t="s">
        <v>2382</v>
      </c>
      <c r="C406" t="str">
        <f t="shared" si="12"/>
        <v>2006-Figueirense/SC-29-3-0</v>
      </c>
      <c r="D406">
        <v>4.125</v>
      </c>
      <c r="E406">
        <v>20</v>
      </c>
      <c r="F406" t="str">
        <f t="shared" si="13"/>
        <v>29-3-0</v>
      </c>
    </row>
    <row r="407" spans="1:6" x14ac:dyDescent="0.3">
      <c r="A407">
        <v>2006</v>
      </c>
      <c r="B407" t="s">
        <v>2383</v>
      </c>
      <c r="C407" t="str">
        <f t="shared" si="12"/>
        <v>2006-Flamengo/RJ-29-3-0</v>
      </c>
      <c r="D407">
        <v>6</v>
      </c>
      <c r="E407">
        <v>20</v>
      </c>
      <c r="F407" t="str">
        <f t="shared" si="13"/>
        <v>29-3-0</v>
      </c>
    </row>
    <row r="408" spans="1:6" x14ac:dyDescent="0.3">
      <c r="A408">
        <v>2006</v>
      </c>
      <c r="B408" t="s">
        <v>2384</v>
      </c>
      <c r="C408" t="str">
        <f t="shared" si="12"/>
        <v>2006-Fluminense/RJ-29-3-0</v>
      </c>
      <c r="D408">
        <v>1.9999979999999999</v>
      </c>
      <c r="E408">
        <v>19</v>
      </c>
      <c r="F408" t="str">
        <f t="shared" si="13"/>
        <v>29-3-0</v>
      </c>
    </row>
    <row r="409" spans="1:6" x14ac:dyDescent="0.3">
      <c r="A409">
        <v>2006</v>
      </c>
      <c r="B409" t="s">
        <v>2385</v>
      </c>
      <c r="C409" t="str">
        <f t="shared" si="12"/>
        <v>2006-Fortaleza/CE-29-3-0</v>
      </c>
      <c r="D409">
        <v>2.428569</v>
      </c>
      <c r="E409">
        <v>12</v>
      </c>
      <c r="F409" t="str">
        <f t="shared" si="13"/>
        <v>29-3-0</v>
      </c>
    </row>
    <row r="410" spans="1:6" x14ac:dyDescent="0.3">
      <c r="A410">
        <v>2006</v>
      </c>
      <c r="B410" t="s">
        <v>2386</v>
      </c>
      <c r="C410" t="str">
        <f t="shared" si="12"/>
        <v>2006-Goias/GO-29-3-0</v>
      </c>
      <c r="D410">
        <v>3.5714260000000002</v>
      </c>
      <c r="E410">
        <v>34</v>
      </c>
      <c r="F410" t="str">
        <f t="shared" si="13"/>
        <v>29-3-0</v>
      </c>
    </row>
    <row r="411" spans="1:6" x14ac:dyDescent="0.3">
      <c r="A411">
        <v>2006</v>
      </c>
      <c r="B411" t="s">
        <v>2387</v>
      </c>
      <c r="C411" t="str">
        <f t="shared" si="12"/>
        <v>2006-Gremio/RS-29-3-0</v>
      </c>
      <c r="D411">
        <v>6.3333320000000004</v>
      </c>
      <c r="E411">
        <v>31</v>
      </c>
      <c r="F411" t="str">
        <f t="shared" si="13"/>
        <v>29-3-0</v>
      </c>
    </row>
    <row r="412" spans="1:6" x14ac:dyDescent="0.3">
      <c r="A412">
        <v>2006</v>
      </c>
      <c r="B412" t="s">
        <v>2388</v>
      </c>
      <c r="C412" t="str">
        <f t="shared" si="12"/>
        <v>2006-Internacional/RS-29-3-0</v>
      </c>
      <c r="D412">
        <v>5.0909040000000001</v>
      </c>
      <c r="E412">
        <v>24</v>
      </c>
      <c r="F412" t="str">
        <f t="shared" si="13"/>
        <v>29-3-0</v>
      </c>
    </row>
    <row r="413" spans="1:6" x14ac:dyDescent="0.3">
      <c r="A413">
        <v>2006</v>
      </c>
      <c r="B413" t="s">
        <v>2389</v>
      </c>
      <c r="C413" t="str">
        <f t="shared" si="12"/>
        <v>2006-Juventude/RS-29-3-0</v>
      </c>
      <c r="D413">
        <v>4.3076879999999997</v>
      </c>
      <c r="E413">
        <v>22</v>
      </c>
      <c r="F413" t="str">
        <f t="shared" si="13"/>
        <v>29-3-0</v>
      </c>
    </row>
    <row r="414" spans="1:6" x14ac:dyDescent="0.3">
      <c r="A414">
        <v>2006</v>
      </c>
      <c r="B414" t="s">
        <v>2390</v>
      </c>
      <c r="C414" t="str">
        <f t="shared" si="12"/>
        <v>2006-Palmeiras/SP-29-3-0</v>
      </c>
      <c r="D414">
        <v>3</v>
      </c>
      <c r="E414">
        <v>25</v>
      </c>
      <c r="F414" t="str">
        <f t="shared" si="13"/>
        <v>29-3-0</v>
      </c>
    </row>
    <row r="415" spans="1:6" x14ac:dyDescent="0.3">
      <c r="A415">
        <v>2006</v>
      </c>
      <c r="B415" t="s">
        <v>2391</v>
      </c>
      <c r="C415" t="str">
        <f t="shared" si="12"/>
        <v>2006-Parana/PR-29-3-0</v>
      </c>
      <c r="D415">
        <v>0.5</v>
      </c>
      <c r="E415">
        <v>30</v>
      </c>
      <c r="F415" t="str">
        <f t="shared" si="13"/>
        <v>29-3-0</v>
      </c>
    </row>
    <row r="416" spans="1:6" x14ac:dyDescent="0.3">
      <c r="A416">
        <v>2006</v>
      </c>
      <c r="B416" t="s">
        <v>2392</v>
      </c>
      <c r="C416" t="str">
        <f t="shared" si="12"/>
        <v>2006-Ponte Preta/SP-29-3-0</v>
      </c>
      <c r="D416">
        <v>3.4285679999999998</v>
      </c>
      <c r="E416">
        <v>15</v>
      </c>
      <c r="F416" t="str">
        <f t="shared" si="13"/>
        <v>29-3-0</v>
      </c>
    </row>
    <row r="417" spans="1:6" x14ac:dyDescent="0.3">
      <c r="A417">
        <v>2006</v>
      </c>
      <c r="B417" t="s">
        <v>2393</v>
      </c>
      <c r="C417" t="str">
        <f t="shared" si="12"/>
        <v>2006-Santa Cruz/PE-29-3-0</v>
      </c>
      <c r="D417">
        <v>3.0714260000000002</v>
      </c>
      <c r="E417">
        <v>14</v>
      </c>
      <c r="F417" t="str">
        <f t="shared" si="13"/>
        <v>29-3-0</v>
      </c>
    </row>
    <row r="418" spans="1:6" x14ac:dyDescent="0.3">
      <c r="A418">
        <v>2006</v>
      </c>
      <c r="B418" t="s">
        <v>2394</v>
      </c>
      <c r="C418" t="str">
        <f t="shared" si="12"/>
        <v>2006-Santos/SP-29-3-0</v>
      </c>
      <c r="D418">
        <v>4.875</v>
      </c>
      <c r="E418">
        <v>27</v>
      </c>
      <c r="F418" t="str">
        <f t="shared" si="13"/>
        <v>29-3-0</v>
      </c>
    </row>
    <row r="419" spans="1:6" x14ac:dyDescent="0.3">
      <c r="A419">
        <v>2006</v>
      </c>
      <c r="B419" t="s">
        <v>2395</v>
      </c>
      <c r="C419" t="str">
        <f t="shared" si="12"/>
        <v>2006-Sao Caetano/SP-29-3-0</v>
      </c>
      <c r="D419">
        <v>1</v>
      </c>
      <c r="E419">
        <v>22</v>
      </c>
      <c r="F419" t="str">
        <f t="shared" si="13"/>
        <v>29-3-0</v>
      </c>
    </row>
    <row r="420" spans="1:6" x14ac:dyDescent="0.3">
      <c r="A420">
        <v>2006</v>
      </c>
      <c r="B420" t="s">
        <v>2396</v>
      </c>
      <c r="C420" t="str">
        <f t="shared" si="12"/>
        <v>2006-Sao Paulo/SP-29-3-0</v>
      </c>
      <c r="D420">
        <v>5.875</v>
      </c>
      <c r="E420">
        <v>22</v>
      </c>
      <c r="F420" t="str">
        <f t="shared" si="13"/>
        <v>29-3-0</v>
      </c>
    </row>
    <row r="421" spans="1:6" x14ac:dyDescent="0.3">
      <c r="A421">
        <v>2006</v>
      </c>
      <c r="B421" t="s">
        <v>2397</v>
      </c>
      <c r="C421" t="str">
        <f t="shared" si="12"/>
        <v>2006-Vasco/RJ-29-3-0</v>
      </c>
      <c r="D421">
        <v>4.6666699999999999</v>
      </c>
      <c r="E421">
        <v>30</v>
      </c>
      <c r="F421" t="str">
        <f t="shared" si="13"/>
        <v>29-3-0</v>
      </c>
    </row>
    <row r="422" spans="1:6" x14ac:dyDescent="0.3">
      <c r="A422">
        <v>2006</v>
      </c>
      <c r="B422" t="s">
        <v>2398</v>
      </c>
      <c r="C422" t="str">
        <f t="shared" si="12"/>
        <v>2006-Atletico/PR-29-3-1</v>
      </c>
      <c r="D422">
        <v>4.2222179999999998</v>
      </c>
      <c r="E422">
        <v>22</v>
      </c>
      <c r="F422" t="str">
        <f t="shared" si="13"/>
        <v>29-3-1</v>
      </c>
    </row>
    <row r="423" spans="1:6" x14ac:dyDescent="0.3">
      <c r="A423">
        <v>2006</v>
      </c>
      <c r="B423" t="s">
        <v>2399</v>
      </c>
      <c r="C423" t="str">
        <f t="shared" si="12"/>
        <v>2006-Botafogo/RJ-29-3-1</v>
      </c>
      <c r="D423">
        <v>3.75</v>
      </c>
      <c r="E423">
        <v>18</v>
      </c>
      <c r="F423" t="str">
        <f t="shared" si="13"/>
        <v>29-3-1</v>
      </c>
    </row>
    <row r="424" spans="1:6" x14ac:dyDescent="0.3">
      <c r="A424">
        <v>2006</v>
      </c>
      <c r="B424" t="s">
        <v>2400</v>
      </c>
      <c r="C424" t="str">
        <f t="shared" si="12"/>
        <v>2006-Corinthians/SP-29-3-1</v>
      </c>
      <c r="D424">
        <v>0</v>
      </c>
      <c r="E424">
        <v>21</v>
      </c>
      <c r="F424" t="str">
        <f t="shared" si="13"/>
        <v>29-3-1</v>
      </c>
    </row>
    <row r="425" spans="1:6" x14ac:dyDescent="0.3">
      <c r="A425">
        <v>2006</v>
      </c>
      <c r="B425" t="s">
        <v>2401</v>
      </c>
      <c r="C425" t="str">
        <f t="shared" si="12"/>
        <v>2006-Cruzeiro/MG-29-3-1</v>
      </c>
      <c r="D425">
        <v>4.25</v>
      </c>
      <c r="E425">
        <v>18</v>
      </c>
      <c r="F425" t="str">
        <f t="shared" si="13"/>
        <v>29-3-1</v>
      </c>
    </row>
    <row r="426" spans="1:6" x14ac:dyDescent="0.3">
      <c r="A426">
        <v>2006</v>
      </c>
      <c r="B426" t="s">
        <v>2402</v>
      </c>
      <c r="C426" t="str">
        <f t="shared" si="12"/>
        <v>2006-Figueirense/SC-29-3-1</v>
      </c>
      <c r="D426">
        <v>4.2307649999999999</v>
      </c>
      <c r="E426">
        <v>21</v>
      </c>
      <c r="F426" t="str">
        <f t="shared" si="13"/>
        <v>29-3-1</v>
      </c>
    </row>
    <row r="427" spans="1:6" x14ac:dyDescent="0.3">
      <c r="A427">
        <v>2006</v>
      </c>
      <c r="B427" t="s">
        <v>2403</v>
      </c>
      <c r="C427" t="str">
        <f t="shared" si="12"/>
        <v>2006-Flamengo/RJ-29-3-1</v>
      </c>
      <c r="D427">
        <v>3.5833330000000001</v>
      </c>
      <c r="E427">
        <v>19</v>
      </c>
      <c r="F427" t="str">
        <f t="shared" si="13"/>
        <v>29-3-1</v>
      </c>
    </row>
    <row r="428" spans="1:6" x14ac:dyDescent="0.3">
      <c r="A428">
        <v>2006</v>
      </c>
      <c r="B428" t="s">
        <v>2404</v>
      </c>
      <c r="C428" t="str">
        <f t="shared" si="12"/>
        <v>2006-Fluminense/RJ-29-3-1</v>
      </c>
      <c r="D428">
        <v>3.4285679999999998</v>
      </c>
      <c r="E428">
        <v>27</v>
      </c>
      <c r="F428" t="str">
        <f t="shared" si="13"/>
        <v>29-3-1</v>
      </c>
    </row>
    <row r="429" spans="1:6" x14ac:dyDescent="0.3">
      <c r="A429">
        <v>2006</v>
      </c>
      <c r="B429" t="s">
        <v>2405</v>
      </c>
      <c r="C429" t="str">
        <f t="shared" si="12"/>
        <v>2006-Fortaleza/CE-29-3-1</v>
      </c>
      <c r="D429">
        <v>3</v>
      </c>
      <c r="E429">
        <v>18</v>
      </c>
      <c r="F429" t="str">
        <f t="shared" si="13"/>
        <v>29-3-1</v>
      </c>
    </row>
    <row r="430" spans="1:6" x14ac:dyDescent="0.3">
      <c r="A430">
        <v>2006</v>
      </c>
      <c r="B430" t="s">
        <v>2406</v>
      </c>
      <c r="C430" t="str">
        <f t="shared" si="12"/>
        <v>2006-Goias/GO-29-3-1</v>
      </c>
      <c r="D430">
        <v>3.909087</v>
      </c>
      <c r="E430">
        <v>24</v>
      </c>
      <c r="F430" t="str">
        <f t="shared" si="13"/>
        <v>29-3-1</v>
      </c>
    </row>
    <row r="431" spans="1:6" x14ac:dyDescent="0.3">
      <c r="A431">
        <v>2006</v>
      </c>
      <c r="B431" t="s">
        <v>2407</v>
      </c>
      <c r="C431" t="str">
        <f t="shared" si="12"/>
        <v>2006-Gremio/RS-29-3-1</v>
      </c>
      <c r="D431">
        <v>5.8571369999999998</v>
      </c>
      <c r="E431">
        <v>32</v>
      </c>
      <c r="F431" t="str">
        <f t="shared" si="13"/>
        <v>29-3-1</v>
      </c>
    </row>
    <row r="432" spans="1:6" x14ac:dyDescent="0.3">
      <c r="A432">
        <v>2006</v>
      </c>
      <c r="B432" t="s">
        <v>2408</v>
      </c>
      <c r="C432" t="str">
        <f t="shared" si="12"/>
        <v>2006-Internacional/RS-29-3-1</v>
      </c>
      <c r="D432">
        <v>5.5555500000000002</v>
      </c>
      <c r="E432">
        <v>28</v>
      </c>
      <c r="F432" t="str">
        <f t="shared" si="13"/>
        <v>29-3-1</v>
      </c>
    </row>
    <row r="433" spans="1:6" x14ac:dyDescent="0.3">
      <c r="A433">
        <v>2006</v>
      </c>
      <c r="B433" t="s">
        <v>2409</v>
      </c>
      <c r="C433" t="str">
        <f t="shared" si="12"/>
        <v>2006-Juventude/RS-29-3-1</v>
      </c>
      <c r="D433">
        <v>3.8181780000000001</v>
      </c>
      <c r="E433">
        <v>13</v>
      </c>
      <c r="F433" t="str">
        <f t="shared" si="13"/>
        <v>29-3-1</v>
      </c>
    </row>
    <row r="434" spans="1:6" x14ac:dyDescent="0.3">
      <c r="A434">
        <v>2006</v>
      </c>
      <c r="B434" t="s">
        <v>2410</v>
      </c>
      <c r="C434" t="str">
        <f t="shared" si="12"/>
        <v>2006-Palmeiras/SP-29-3-1</v>
      </c>
      <c r="D434">
        <v>4.8333349999999999</v>
      </c>
      <c r="E434">
        <v>22</v>
      </c>
      <c r="F434" t="str">
        <f t="shared" si="13"/>
        <v>29-3-1</v>
      </c>
    </row>
    <row r="435" spans="1:6" x14ac:dyDescent="0.3">
      <c r="A435">
        <v>2006</v>
      </c>
      <c r="B435" t="s">
        <v>2411</v>
      </c>
      <c r="C435" t="str">
        <f t="shared" si="12"/>
        <v>2006-Parana/PR-29-3-1</v>
      </c>
      <c r="D435">
        <v>4.7777760000000002</v>
      </c>
      <c r="E435">
        <v>27</v>
      </c>
      <c r="F435" t="str">
        <f t="shared" si="13"/>
        <v>29-3-1</v>
      </c>
    </row>
    <row r="436" spans="1:6" x14ac:dyDescent="0.3">
      <c r="A436">
        <v>2006</v>
      </c>
      <c r="B436" t="s">
        <v>2412</v>
      </c>
      <c r="C436" t="str">
        <f t="shared" si="12"/>
        <v>2006-Ponte Preta/SP-29-3-1</v>
      </c>
      <c r="D436">
        <v>3.4666649999999999</v>
      </c>
      <c r="E436">
        <v>11</v>
      </c>
      <c r="F436" t="str">
        <f t="shared" si="13"/>
        <v>29-3-1</v>
      </c>
    </row>
    <row r="437" spans="1:6" x14ac:dyDescent="0.3">
      <c r="A437">
        <v>2006</v>
      </c>
      <c r="B437" t="s">
        <v>2413</v>
      </c>
      <c r="C437" t="str">
        <f t="shared" si="12"/>
        <v>2006-Santa Cruz/PE-29-3-1</v>
      </c>
      <c r="D437">
        <v>3.4285739999999998</v>
      </c>
      <c r="E437">
        <v>21</v>
      </c>
      <c r="F437" t="str">
        <f t="shared" si="13"/>
        <v>29-3-1</v>
      </c>
    </row>
    <row r="438" spans="1:6" x14ac:dyDescent="0.3">
      <c r="A438">
        <v>2006</v>
      </c>
      <c r="B438" t="s">
        <v>2414</v>
      </c>
      <c r="C438" t="str">
        <f t="shared" si="12"/>
        <v>2006-Santos/SP-29-3-1</v>
      </c>
      <c r="D438">
        <v>4.6923069999999996</v>
      </c>
      <c r="E438">
        <v>27</v>
      </c>
      <c r="F438" t="str">
        <f t="shared" si="13"/>
        <v>29-3-1</v>
      </c>
    </row>
    <row r="439" spans="1:6" x14ac:dyDescent="0.3">
      <c r="A439">
        <v>2006</v>
      </c>
      <c r="B439" t="s">
        <v>2415</v>
      </c>
      <c r="C439" t="str">
        <f t="shared" si="12"/>
        <v>2006-Sao Caetano/SP-29-3-1</v>
      </c>
      <c r="D439">
        <v>1</v>
      </c>
      <c r="E439">
        <v>19</v>
      </c>
      <c r="F439" t="str">
        <f t="shared" si="13"/>
        <v>29-3-1</v>
      </c>
    </row>
    <row r="440" spans="1:6" x14ac:dyDescent="0.3">
      <c r="A440">
        <v>2006</v>
      </c>
      <c r="B440" t="s">
        <v>2416</v>
      </c>
      <c r="C440" t="str">
        <f t="shared" si="12"/>
        <v>2006-Sao Paulo/SP-29-3-1</v>
      </c>
      <c r="D440">
        <v>5.875</v>
      </c>
      <c r="E440">
        <v>18</v>
      </c>
      <c r="F440" t="str">
        <f t="shared" si="13"/>
        <v>29-3-1</v>
      </c>
    </row>
    <row r="441" spans="1:6" x14ac:dyDescent="0.3">
      <c r="A441">
        <v>2006</v>
      </c>
      <c r="B441" t="s">
        <v>2417</v>
      </c>
      <c r="C441" t="str">
        <f t="shared" si="12"/>
        <v>2006-Vasco/RJ-29-3-1</v>
      </c>
      <c r="D441">
        <v>3</v>
      </c>
      <c r="E441">
        <v>22</v>
      </c>
      <c r="F441" t="str">
        <f t="shared" si="13"/>
        <v>29-3-1</v>
      </c>
    </row>
    <row r="442" spans="1:6" x14ac:dyDescent="0.3">
      <c r="A442">
        <v>2006</v>
      </c>
      <c r="B442" t="s">
        <v>2418</v>
      </c>
      <c r="C442" t="str">
        <f t="shared" si="12"/>
        <v>2006-Atletico/PR-29-3-2</v>
      </c>
      <c r="D442">
        <v>0</v>
      </c>
      <c r="E442">
        <v>22</v>
      </c>
      <c r="F442" t="str">
        <f t="shared" si="13"/>
        <v>29-3-2</v>
      </c>
    </row>
    <row r="443" spans="1:6" x14ac:dyDescent="0.3">
      <c r="A443">
        <v>2006</v>
      </c>
      <c r="B443" t="s">
        <v>2419</v>
      </c>
      <c r="C443" t="str">
        <f t="shared" si="12"/>
        <v>2006-Botafogo/RJ-29-3-2</v>
      </c>
      <c r="D443">
        <v>0</v>
      </c>
      <c r="E443">
        <v>21</v>
      </c>
      <c r="F443" t="str">
        <f t="shared" si="13"/>
        <v>29-3-2</v>
      </c>
    </row>
    <row r="444" spans="1:6" x14ac:dyDescent="0.3">
      <c r="A444">
        <v>2006</v>
      </c>
      <c r="B444" t="s">
        <v>2420</v>
      </c>
      <c r="C444" t="str">
        <f t="shared" si="12"/>
        <v>2006-Corinthians/SP-29-3-2</v>
      </c>
      <c r="D444">
        <v>3</v>
      </c>
      <c r="E444">
        <v>17</v>
      </c>
      <c r="F444" t="str">
        <f t="shared" si="13"/>
        <v>29-3-2</v>
      </c>
    </row>
    <row r="445" spans="1:6" x14ac:dyDescent="0.3">
      <c r="A445">
        <v>2006</v>
      </c>
      <c r="B445" t="s">
        <v>2421</v>
      </c>
      <c r="C445" t="str">
        <f t="shared" si="12"/>
        <v>2006-Cruzeiro/MG-29-3-2</v>
      </c>
      <c r="D445">
        <v>1.9999990000000001</v>
      </c>
      <c r="E445">
        <v>32</v>
      </c>
      <c r="F445" t="str">
        <f t="shared" si="13"/>
        <v>29-3-2</v>
      </c>
    </row>
    <row r="446" spans="1:6" x14ac:dyDescent="0.3">
      <c r="A446">
        <v>2006</v>
      </c>
      <c r="B446" t="s">
        <v>2422</v>
      </c>
      <c r="C446" t="str">
        <f t="shared" si="12"/>
        <v>2006-Figueirense/SC-29-3-2</v>
      </c>
      <c r="D446">
        <v>4.375</v>
      </c>
      <c r="E446">
        <v>27</v>
      </c>
      <c r="F446" t="str">
        <f t="shared" si="13"/>
        <v>29-3-2</v>
      </c>
    </row>
    <row r="447" spans="1:6" x14ac:dyDescent="0.3">
      <c r="A447">
        <v>2006</v>
      </c>
      <c r="B447" t="s">
        <v>2423</v>
      </c>
      <c r="C447" t="str">
        <f t="shared" si="12"/>
        <v>2006-Flamengo/RJ-29-3-2</v>
      </c>
      <c r="D447">
        <v>0</v>
      </c>
      <c r="E447">
        <v>21</v>
      </c>
      <c r="F447" t="str">
        <f t="shared" si="13"/>
        <v>29-3-2</v>
      </c>
    </row>
    <row r="448" spans="1:6" x14ac:dyDescent="0.3">
      <c r="A448">
        <v>2006</v>
      </c>
      <c r="B448" t="s">
        <v>2424</v>
      </c>
      <c r="C448" t="str">
        <f t="shared" si="12"/>
        <v>2006-Fluminense/RJ-29-3-2</v>
      </c>
      <c r="D448">
        <v>1.9999990000000001</v>
      </c>
      <c r="E448">
        <v>26</v>
      </c>
      <c r="F448" t="str">
        <f t="shared" si="13"/>
        <v>29-3-2</v>
      </c>
    </row>
    <row r="449" spans="1:6" x14ac:dyDescent="0.3">
      <c r="A449">
        <v>2006</v>
      </c>
      <c r="B449" t="s">
        <v>2425</v>
      </c>
      <c r="C449" t="str">
        <f t="shared" si="12"/>
        <v>2006-Fortaleza/CE-29-3-2</v>
      </c>
      <c r="D449">
        <v>3.0909080000000002</v>
      </c>
      <c r="E449">
        <v>8</v>
      </c>
      <c r="F449" t="str">
        <f t="shared" si="13"/>
        <v>29-3-2</v>
      </c>
    </row>
    <row r="450" spans="1:6" x14ac:dyDescent="0.3">
      <c r="A450">
        <v>2006</v>
      </c>
      <c r="B450" t="s">
        <v>2426</v>
      </c>
      <c r="C450" t="str">
        <f t="shared" si="12"/>
        <v>2006-Goias/GO-29-3-2</v>
      </c>
      <c r="D450">
        <v>0</v>
      </c>
      <c r="E450">
        <v>16</v>
      </c>
      <c r="F450" t="str">
        <f t="shared" si="13"/>
        <v>29-3-2</v>
      </c>
    </row>
    <row r="451" spans="1:6" x14ac:dyDescent="0.3">
      <c r="A451">
        <v>2006</v>
      </c>
      <c r="B451" t="s">
        <v>2427</v>
      </c>
      <c r="C451" t="str">
        <f t="shared" ref="C451:C514" si="14">A451&amp;"-"&amp;B451</f>
        <v>2006-Gremio/RS-29-3-2</v>
      </c>
      <c r="D451">
        <v>6</v>
      </c>
      <c r="E451">
        <v>31</v>
      </c>
      <c r="F451" t="str">
        <f t="shared" ref="F451:F514" si="15">RIGHT(B451,LEN(C451)-FIND("-",C451,6))</f>
        <v>29-3-2</v>
      </c>
    </row>
    <row r="452" spans="1:6" x14ac:dyDescent="0.3">
      <c r="A452">
        <v>2006</v>
      </c>
      <c r="B452" t="s">
        <v>2428</v>
      </c>
      <c r="C452" t="str">
        <f t="shared" si="14"/>
        <v>2006-Internacional/RS-29-3-2</v>
      </c>
      <c r="D452">
        <v>4.8</v>
      </c>
      <c r="E452">
        <v>31</v>
      </c>
      <c r="F452" t="str">
        <f t="shared" si="15"/>
        <v>29-3-2</v>
      </c>
    </row>
    <row r="453" spans="1:6" x14ac:dyDescent="0.3">
      <c r="A453">
        <v>2006</v>
      </c>
      <c r="B453" t="s">
        <v>2429</v>
      </c>
      <c r="C453" t="str">
        <f t="shared" si="14"/>
        <v>2006-Juventude/RS-29-3-2</v>
      </c>
      <c r="D453">
        <v>6</v>
      </c>
      <c r="E453">
        <v>25</v>
      </c>
      <c r="F453" t="str">
        <f t="shared" si="15"/>
        <v>29-3-2</v>
      </c>
    </row>
    <row r="454" spans="1:6" x14ac:dyDescent="0.3">
      <c r="A454">
        <v>2006</v>
      </c>
      <c r="B454" t="s">
        <v>2430</v>
      </c>
      <c r="C454" t="str">
        <f t="shared" si="14"/>
        <v>2006-Palmeiras/SP-29-3-2</v>
      </c>
      <c r="D454">
        <v>0</v>
      </c>
      <c r="E454">
        <v>27</v>
      </c>
      <c r="F454" t="str">
        <f t="shared" si="15"/>
        <v>29-3-2</v>
      </c>
    </row>
    <row r="455" spans="1:6" x14ac:dyDescent="0.3">
      <c r="A455">
        <v>2006</v>
      </c>
      <c r="B455" t="s">
        <v>2431</v>
      </c>
      <c r="C455" t="str">
        <f t="shared" si="14"/>
        <v>2006-Parana/PR-29-3-2</v>
      </c>
      <c r="D455">
        <v>0</v>
      </c>
      <c r="E455">
        <v>18</v>
      </c>
      <c r="F455" t="str">
        <f t="shared" si="15"/>
        <v>29-3-2</v>
      </c>
    </row>
    <row r="456" spans="1:6" x14ac:dyDescent="0.3">
      <c r="A456">
        <v>2006</v>
      </c>
      <c r="B456" t="s">
        <v>2432</v>
      </c>
      <c r="C456" t="str">
        <f t="shared" si="14"/>
        <v>2006-Ponte Preta/SP-29-3-2</v>
      </c>
      <c r="D456">
        <v>3.375</v>
      </c>
      <c r="E456">
        <v>21</v>
      </c>
      <c r="F456" t="str">
        <f t="shared" si="15"/>
        <v>29-3-2</v>
      </c>
    </row>
    <row r="457" spans="1:6" x14ac:dyDescent="0.3">
      <c r="A457">
        <v>2006</v>
      </c>
      <c r="B457" t="s">
        <v>2433</v>
      </c>
      <c r="C457" t="str">
        <f t="shared" si="14"/>
        <v>2006-Santa Cruz/PE-29-3-2</v>
      </c>
      <c r="D457">
        <v>3</v>
      </c>
      <c r="E457">
        <v>19</v>
      </c>
      <c r="F457" t="str">
        <f t="shared" si="15"/>
        <v>29-3-2</v>
      </c>
    </row>
    <row r="458" spans="1:6" x14ac:dyDescent="0.3">
      <c r="A458">
        <v>2006</v>
      </c>
      <c r="B458" t="s">
        <v>2434</v>
      </c>
      <c r="C458" t="str">
        <f t="shared" si="14"/>
        <v>2006-Santos/SP-29-3-2</v>
      </c>
      <c r="D458">
        <v>0</v>
      </c>
      <c r="E458">
        <v>29</v>
      </c>
      <c r="F458" t="str">
        <f t="shared" si="15"/>
        <v>29-3-2</v>
      </c>
    </row>
    <row r="459" spans="1:6" x14ac:dyDescent="0.3">
      <c r="A459">
        <v>2006</v>
      </c>
      <c r="B459" t="s">
        <v>2435</v>
      </c>
      <c r="C459" t="str">
        <f t="shared" si="14"/>
        <v>2006-Sao Caetano/SP-29-3-2</v>
      </c>
      <c r="D459">
        <v>0</v>
      </c>
      <c r="E459">
        <v>15</v>
      </c>
      <c r="F459" t="str">
        <f t="shared" si="15"/>
        <v>29-3-2</v>
      </c>
    </row>
    <row r="460" spans="1:6" x14ac:dyDescent="0.3">
      <c r="A460">
        <v>2006</v>
      </c>
      <c r="B460" t="s">
        <v>2436</v>
      </c>
      <c r="C460" t="str">
        <f t="shared" si="14"/>
        <v>2006-Sao Paulo/SP-29-3-2</v>
      </c>
      <c r="D460">
        <v>5.75</v>
      </c>
      <c r="E460">
        <v>24</v>
      </c>
      <c r="F460" t="str">
        <f t="shared" si="15"/>
        <v>29-3-2</v>
      </c>
    </row>
    <row r="461" spans="1:6" x14ac:dyDescent="0.3">
      <c r="A461">
        <v>2006</v>
      </c>
      <c r="B461" t="s">
        <v>2437</v>
      </c>
      <c r="C461" t="str">
        <f t="shared" si="14"/>
        <v>2006-Vasco/RJ-29-3-2</v>
      </c>
      <c r="D461">
        <v>4.7142809999999997</v>
      </c>
      <c r="E461">
        <v>22</v>
      </c>
      <c r="F461" t="str">
        <f t="shared" si="15"/>
        <v>29-3-2</v>
      </c>
    </row>
    <row r="462" spans="1:6" x14ac:dyDescent="0.3">
      <c r="A462">
        <v>2006</v>
      </c>
      <c r="B462" t="s">
        <v>2438</v>
      </c>
      <c r="C462" t="str">
        <f t="shared" si="14"/>
        <v>2006-Atletico/PR-29-4-0</v>
      </c>
      <c r="D462">
        <v>5.1428520000000004</v>
      </c>
      <c r="E462">
        <v>22</v>
      </c>
      <c r="F462" t="str">
        <f t="shared" si="15"/>
        <v>29-4-0</v>
      </c>
    </row>
    <row r="463" spans="1:6" x14ac:dyDescent="0.3">
      <c r="A463">
        <v>2006</v>
      </c>
      <c r="B463" t="s">
        <v>2439</v>
      </c>
      <c r="C463" t="str">
        <f t="shared" si="14"/>
        <v>2006-Botafogo/RJ-29-4-0</v>
      </c>
      <c r="D463">
        <v>6.6666670000000003</v>
      </c>
      <c r="E463">
        <v>25</v>
      </c>
      <c r="F463" t="str">
        <f t="shared" si="15"/>
        <v>29-4-0</v>
      </c>
    </row>
    <row r="464" spans="1:6" x14ac:dyDescent="0.3">
      <c r="A464">
        <v>2006</v>
      </c>
      <c r="B464" t="s">
        <v>2440</v>
      </c>
      <c r="C464" t="str">
        <f t="shared" si="14"/>
        <v>2006-Corinthians/SP-29-4-0</v>
      </c>
      <c r="D464">
        <v>0</v>
      </c>
      <c r="E464">
        <v>30</v>
      </c>
      <c r="F464" t="str">
        <f t="shared" si="15"/>
        <v>29-4-0</v>
      </c>
    </row>
    <row r="465" spans="1:6" x14ac:dyDescent="0.3">
      <c r="A465">
        <v>2006</v>
      </c>
      <c r="B465" t="s">
        <v>2441</v>
      </c>
      <c r="C465" t="str">
        <f t="shared" si="14"/>
        <v>2006-Cruzeiro/MG-29-4-0</v>
      </c>
      <c r="D465">
        <v>4</v>
      </c>
      <c r="E465">
        <v>22</v>
      </c>
      <c r="F465" t="str">
        <f t="shared" si="15"/>
        <v>29-4-0</v>
      </c>
    </row>
    <row r="466" spans="1:6" x14ac:dyDescent="0.3">
      <c r="A466">
        <v>2006</v>
      </c>
      <c r="B466" t="s">
        <v>2442</v>
      </c>
      <c r="C466" t="str">
        <f t="shared" si="14"/>
        <v>2006-Figueirense/SC-29-4-0</v>
      </c>
      <c r="D466">
        <v>3</v>
      </c>
      <c r="E466">
        <v>33</v>
      </c>
      <c r="F466" t="str">
        <f t="shared" si="15"/>
        <v>29-4-0</v>
      </c>
    </row>
    <row r="467" spans="1:6" x14ac:dyDescent="0.3">
      <c r="A467">
        <v>2006</v>
      </c>
      <c r="B467" t="s">
        <v>2443</v>
      </c>
      <c r="C467" t="str">
        <f t="shared" si="14"/>
        <v>2006-Flamengo/RJ-29-4-0</v>
      </c>
      <c r="D467">
        <v>5.0000039999999997</v>
      </c>
      <c r="E467">
        <v>18</v>
      </c>
      <c r="F467" t="str">
        <f t="shared" si="15"/>
        <v>29-4-0</v>
      </c>
    </row>
    <row r="468" spans="1:6" x14ac:dyDescent="0.3">
      <c r="A468">
        <v>2006</v>
      </c>
      <c r="B468" t="s">
        <v>2444</v>
      </c>
      <c r="C468" t="str">
        <f t="shared" si="14"/>
        <v>2006-Fluminense/RJ-29-4-0</v>
      </c>
      <c r="D468">
        <v>3</v>
      </c>
      <c r="E468">
        <v>29</v>
      </c>
      <c r="F468" t="str">
        <f t="shared" si="15"/>
        <v>29-4-0</v>
      </c>
    </row>
    <row r="469" spans="1:6" x14ac:dyDescent="0.3">
      <c r="A469">
        <v>2006</v>
      </c>
      <c r="B469" t="s">
        <v>2445</v>
      </c>
      <c r="C469" t="str">
        <f t="shared" si="14"/>
        <v>2006-Fortaleza/CE-29-4-0</v>
      </c>
      <c r="D469">
        <v>3</v>
      </c>
      <c r="E469">
        <v>11</v>
      </c>
      <c r="F469" t="str">
        <f t="shared" si="15"/>
        <v>29-4-0</v>
      </c>
    </row>
    <row r="470" spans="1:6" x14ac:dyDescent="0.3">
      <c r="A470">
        <v>2006</v>
      </c>
      <c r="B470" t="s">
        <v>2446</v>
      </c>
      <c r="C470" t="str">
        <f t="shared" si="14"/>
        <v>2006-Goias/GO-29-4-0</v>
      </c>
      <c r="D470">
        <v>0</v>
      </c>
      <c r="E470">
        <v>29</v>
      </c>
      <c r="F470" t="str">
        <f t="shared" si="15"/>
        <v>29-4-0</v>
      </c>
    </row>
    <row r="471" spans="1:6" x14ac:dyDescent="0.3">
      <c r="A471">
        <v>2006</v>
      </c>
      <c r="B471" t="s">
        <v>2447</v>
      </c>
      <c r="C471" t="str">
        <f t="shared" si="14"/>
        <v>2006-Gremio/RS-29-4-0</v>
      </c>
      <c r="D471">
        <v>0</v>
      </c>
      <c r="E471">
        <v>42</v>
      </c>
      <c r="F471" t="str">
        <f t="shared" si="15"/>
        <v>29-4-0</v>
      </c>
    </row>
    <row r="472" spans="1:6" x14ac:dyDescent="0.3">
      <c r="A472">
        <v>2006</v>
      </c>
      <c r="B472" t="s">
        <v>2448</v>
      </c>
      <c r="C472" t="str">
        <f t="shared" si="14"/>
        <v>2006-Internacional/RS-29-4-0</v>
      </c>
      <c r="D472">
        <v>0</v>
      </c>
      <c r="E472">
        <v>31</v>
      </c>
      <c r="F472" t="str">
        <f t="shared" si="15"/>
        <v>29-4-0</v>
      </c>
    </row>
    <row r="473" spans="1:6" x14ac:dyDescent="0.3">
      <c r="A473">
        <v>2006</v>
      </c>
      <c r="B473" t="s">
        <v>2449</v>
      </c>
      <c r="C473" t="str">
        <f t="shared" si="14"/>
        <v>2006-Juventude/RS-29-4-0</v>
      </c>
      <c r="D473">
        <v>5.8333320000000004</v>
      </c>
      <c r="E473">
        <v>18</v>
      </c>
      <c r="F473" t="str">
        <f t="shared" si="15"/>
        <v>29-4-0</v>
      </c>
    </row>
    <row r="474" spans="1:6" x14ac:dyDescent="0.3">
      <c r="A474">
        <v>2006</v>
      </c>
      <c r="B474" t="s">
        <v>2450</v>
      </c>
      <c r="C474" t="str">
        <f t="shared" si="14"/>
        <v>2006-Palmeiras/SP-29-4-0</v>
      </c>
      <c r="D474">
        <v>4</v>
      </c>
      <c r="E474">
        <v>26</v>
      </c>
      <c r="F474" t="str">
        <f t="shared" si="15"/>
        <v>29-4-0</v>
      </c>
    </row>
    <row r="475" spans="1:6" x14ac:dyDescent="0.3">
      <c r="A475">
        <v>2006</v>
      </c>
      <c r="B475" t="s">
        <v>2451</v>
      </c>
      <c r="C475" t="str">
        <f t="shared" si="14"/>
        <v>2006-Parana/PR-29-4-0</v>
      </c>
      <c r="D475">
        <v>6.25</v>
      </c>
      <c r="E475">
        <v>31</v>
      </c>
      <c r="F475" t="str">
        <f t="shared" si="15"/>
        <v>29-4-0</v>
      </c>
    </row>
    <row r="476" spans="1:6" x14ac:dyDescent="0.3">
      <c r="A476">
        <v>2006</v>
      </c>
      <c r="B476" t="s">
        <v>2452</v>
      </c>
      <c r="C476" t="str">
        <f t="shared" si="14"/>
        <v>2006-Ponte Preta/SP-29-4-0</v>
      </c>
      <c r="D476">
        <v>1</v>
      </c>
      <c r="E476">
        <v>23</v>
      </c>
      <c r="F476" t="str">
        <f t="shared" si="15"/>
        <v>29-4-0</v>
      </c>
    </row>
    <row r="477" spans="1:6" x14ac:dyDescent="0.3">
      <c r="A477">
        <v>2006</v>
      </c>
      <c r="B477" t="s">
        <v>2453</v>
      </c>
      <c r="C477" t="str">
        <f t="shared" si="14"/>
        <v>2006-Santa Cruz/PE-29-4-0</v>
      </c>
      <c r="D477">
        <v>0.5</v>
      </c>
      <c r="E477">
        <v>16</v>
      </c>
      <c r="F477" t="str">
        <f t="shared" si="15"/>
        <v>29-4-0</v>
      </c>
    </row>
    <row r="478" spans="1:6" x14ac:dyDescent="0.3">
      <c r="A478">
        <v>2006</v>
      </c>
      <c r="B478" t="s">
        <v>2454</v>
      </c>
      <c r="C478" t="str">
        <f t="shared" si="14"/>
        <v>2006-Santos/SP-29-4-0</v>
      </c>
      <c r="D478">
        <v>2.5</v>
      </c>
      <c r="E478">
        <v>22</v>
      </c>
      <c r="F478" t="str">
        <f t="shared" si="15"/>
        <v>29-4-0</v>
      </c>
    </row>
    <row r="479" spans="1:6" x14ac:dyDescent="0.3">
      <c r="A479">
        <v>2006</v>
      </c>
      <c r="B479" t="s">
        <v>2455</v>
      </c>
      <c r="C479" t="str">
        <f t="shared" si="14"/>
        <v>2006-Sao Caetano/SP-29-4-0</v>
      </c>
      <c r="D479">
        <v>0</v>
      </c>
      <c r="E479">
        <v>20</v>
      </c>
      <c r="F479" t="str">
        <f t="shared" si="15"/>
        <v>29-4-0</v>
      </c>
    </row>
    <row r="480" spans="1:6" x14ac:dyDescent="0.3">
      <c r="A480">
        <v>2006</v>
      </c>
      <c r="B480" t="s">
        <v>2456</v>
      </c>
      <c r="C480" t="str">
        <f t="shared" si="14"/>
        <v>2006-Sao Paulo/SP-29-4-0</v>
      </c>
      <c r="D480">
        <v>7.3333329999999997</v>
      </c>
      <c r="E480">
        <v>40</v>
      </c>
      <c r="F480" t="str">
        <f t="shared" si="15"/>
        <v>29-4-0</v>
      </c>
    </row>
    <row r="481" spans="1:6" x14ac:dyDescent="0.3">
      <c r="A481">
        <v>2006</v>
      </c>
      <c r="B481" t="s">
        <v>2457</v>
      </c>
      <c r="C481" t="str">
        <f t="shared" si="14"/>
        <v>2006-Vasco/RJ-29-4-0</v>
      </c>
      <c r="D481">
        <v>0</v>
      </c>
      <c r="E481">
        <v>29</v>
      </c>
      <c r="F481" t="str">
        <f t="shared" si="15"/>
        <v>29-4-0</v>
      </c>
    </row>
    <row r="482" spans="1:6" x14ac:dyDescent="0.3">
      <c r="A482">
        <v>2006</v>
      </c>
      <c r="B482" t="s">
        <v>2458</v>
      </c>
      <c r="C482" t="str">
        <f t="shared" si="14"/>
        <v>2006-Atletico/PR-29-4-1</v>
      </c>
      <c r="D482">
        <v>0</v>
      </c>
      <c r="E482">
        <v>22</v>
      </c>
      <c r="F482" t="str">
        <f t="shared" si="15"/>
        <v>29-4-1</v>
      </c>
    </row>
    <row r="483" spans="1:6" x14ac:dyDescent="0.3">
      <c r="A483">
        <v>2006</v>
      </c>
      <c r="B483" t="s">
        <v>2459</v>
      </c>
      <c r="C483" t="str">
        <f t="shared" si="14"/>
        <v>2006-Botafogo/RJ-29-4-1</v>
      </c>
      <c r="D483">
        <v>0</v>
      </c>
      <c r="E483">
        <v>22</v>
      </c>
      <c r="F483" t="str">
        <f t="shared" si="15"/>
        <v>29-4-1</v>
      </c>
    </row>
    <row r="484" spans="1:6" x14ac:dyDescent="0.3">
      <c r="A484">
        <v>2006</v>
      </c>
      <c r="B484" t="s">
        <v>2460</v>
      </c>
      <c r="C484" t="str">
        <f t="shared" si="14"/>
        <v>2006-Corinthians/SP-29-4-1</v>
      </c>
      <c r="D484">
        <v>7</v>
      </c>
      <c r="E484">
        <v>20</v>
      </c>
      <c r="F484" t="str">
        <f t="shared" si="15"/>
        <v>29-4-1</v>
      </c>
    </row>
    <row r="485" spans="1:6" x14ac:dyDescent="0.3">
      <c r="A485">
        <v>2006</v>
      </c>
      <c r="B485" t="s">
        <v>2461</v>
      </c>
      <c r="C485" t="str">
        <f t="shared" si="14"/>
        <v>2006-Cruzeiro/MG-29-4-1</v>
      </c>
      <c r="D485">
        <v>4</v>
      </c>
      <c r="E485">
        <v>34</v>
      </c>
      <c r="F485" t="str">
        <f t="shared" si="15"/>
        <v>29-4-1</v>
      </c>
    </row>
    <row r="486" spans="1:6" x14ac:dyDescent="0.3">
      <c r="A486">
        <v>2006</v>
      </c>
      <c r="B486" t="s">
        <v>2462</v>
      </c>
      <c r="C486" t="str">
        <f t="shared" si="14"/>
        <v>2006-Figueirense/SC-29-4-1</v>
      </c>
      <c r="D486">
        <v>5.5</v>
      </c>
      <c r="E486">
        <v>22</v>
      </c>
      <c r="F486" t="str">
        <f t="shared" si="15"/>
        <v>29-4-1</v>
      </c>
    </row>
    <row r="487" spans="1:6" x14ac:dyDescent="0.3">
      <c r="A487">
        <v>2006</v>
      </c>
      <c r="B487" t="s">
        <v>2463</v>
      </c>
      <c r="C487" t="str">
        <f t="shared" si="14"/>
        <v>2006-Flamengo/RJ-29-4-1</v>
      </c>
      <c r="D487">
        <v>0</v>
      </c>
      <c r="E487">
        <v>24</v>
      </c>
      <c r="F487" t="str">
        <f t="shared" si="15"/>
        <v>29-4-1</v>
      </c>
    </row>
    <row r="488" spans="1:6" x14ac:dyDescent="0.3">
      <c r="A488">
        <v>2006</v>
      </c>
      <c r="B488" t="s">
        <v>2464</v>
      </c>
      <c r="C488" t="str">
        <f t="shared" si="14"/>
        <v>2006-Fluminense/RJ-29-4-1</v>
      </c>
      <c r="D488">
        <v>1</v>
      </c>
      <c r="E488">
        <v>33</v>
      </c>
      <c r="F488" t="str">
        <f t="shared" si="15"/>
        <v>29-4-1</v>
      </c>
    </row>
    <row r="489" spans="1:6" x14ac:dyDescent="0.3">
      <c r="A489">
        <v>2006</v>
      </c>
      <c r="B489" t="s">
        <v>2465</v>
      </c>
      <c r="C489" t="str">
        <f t="shared" si="14"/>
        <v>2006-Fortaleza/CE-29-4-1</v>
      </c>
      <c r="D489">
        <v>3.7142849999999998</v>
      </c>
      <c r="E489">
        <v>11</v>
      </c>
      <c r="F489" t="str">
        <f t="shared" si="15"/>
        <v>29-4-1</v>
      </c>
    </row>
    <row r="490" spans="1:6" x14ac:dyDescent="0.3">
      <c r="A490">
        <v>2006</v>
      </c>
      <c r="B490" t="s">
        <v>2466</v>
      </c>
      <c r="C490" t="str">
        <f t="shared" si="14"/>
        <v>2006-Goias/GO-29-4-1</v>
      </c>
      <c r="D490">
        <v>0</v>
      </c>
      <c r="E490">
        <v>29</v>
      </c>
      <c r="F490" t="str">
        <f t="shared" si="15"/>
        <v>29-4-1</v>
      </c>
    </row>
    <row r="491" spans="1:6" x14ac:dyDescent="0.3">
      <c r="A491">
        <v>2006</v>
      </c>
      <c r="B491" t="s">
        <v>2467</v>
      </c>
      <c r="C491" t="str">
        <f t="shared" si="14"/>
        <v>2006-Gremio/RS-29-4-1</v>
      </c>
      <c r="D491">
        <v>10</v>
      </c>
      <c r="E491">
        <v>34</v>
      </c>
      <c r="F491" t="str">
        <f t="shared" si="15"/>
        <v>29-4-1</v>
      </c>
    </row>
    <row r="492" spans="1:6" x14ac:dyDescent="0.3">
      <c r="A492">
        <v>2006</v>
      </c>
      <c r="B492" t="s">
        <v>2468</v>
      </c>
      <c r="C492" t="str">
        <f t="shared" si="14"/>
        <v>2006-Internacional/RS-29-4-1</v>
      </c>
      <c r="D492">
        <v>5.5</v>
      </c>
      <c r="E492">
        <v>29</v>
      </c>
      <c r="F492" t="str">
        <f t="shared" si="15"/>
        <v>29-4-1</v>
      </c>
    </row>
    <row r="493" spans="1:6" x14ac:dyDescent="0.3">
      <c r="A493">
        <v>2006</v>
      </c>
      <c r="B493" t="s">
        <v>2469</v>
      </c>
      <c r="C493" t="str">
        <f t="shared" si="14"/>
        <v>2006-Juventude/RS-29-4-1</v>
      </c>
      <c r="D493">
        <v>5.2857089999999998</v>
      </c>
      <c r="E493">
        <v>23</v>
      </c>
      <c r="F493" t="str">
        <f t="shared" si="15"/>
        <v>29-4-1</v>
      </c>
    </row>
    <row r="494" spans="1:6" x14ac:dyDescent="0.3">
      <c r="A494">
        <v>2006</v>
      </c>
      <c r="B494" t="s">
        <v>2470</v>
      </c>
      <c r="C494" t="str">
        <f t="shared" si="14"/>
        <v>2006-Palmeiras/SP-29-4-1</v>
      </c>
      <c r="D494">
        <v>5</v>
      </c>
      <c r="E494">
        <v>30</v>
      </c>
      <c r="F494" t="str">
        <f t="shared" si="15"/>
        <v>29-4-1</v>
      </c>
    </row>
    <row r="495" spans="1:6" x14ac:dyDescent="0.3">
      <c r="A495">
        <v>2006</v>
      </c>
      <c r="B495" t="s">
        <v>2471</v>
      </c>
      <c r="C495" t="str">
        <f t="shared" si="14"/>
        <v>2006-Parana/PR-29-4-1</v>
      </c>
      <c r="D495">
        <v>6.1428510000000003</v>
      </c>
      <c r="E495">
        <v>30</v>
      </c>
      <c r="F495" t="str">
        <f t="shared" si="15"/>
        <v>29-4-1</v>
      </c>
    </row>
    <row r="496" spans="1:6" x14ac:dyDescent="0.3">
      <c r="A496">
        <v>2006</v>
      </c>
      <c r="B496" t="s">
        <v>2472</v>
      </c>
      <c r="C496" t="str">
        <f t="shared" si="14"/>
        <v>2006-Ponte Preta/SP-29-4-1</v>
      </c>
      <c r="D496">
        <v>0</v>
      </c>
      <c r="E496">
        <v>24</v>
      </c>
      <c r="F496" t="str">
        <f t="shared" si="15"/>
        <v>29-4-1</v>
      </c>
    </row>
    <row r="497" spans="1:6" x14ac:dyDescent="0.3">
      <c r="A497">
        <v>2006</v>
      </c>
      <c r="B497" t="s">
        <v>2473</v>
      </c>
      <c r="C497" t="str">
        <f t="shared" si="14"/>
        <v>2006-Santa Cruz/PE-29-4-1</v>
      </c>
      <c r="D497">
        <v>0</v>
      </c>
      <c r="E497">
        <v>17</v>
      </c>
      <c r="F497" t="str">
        <f t="shared" si="15"/>
        <v>29-4-1</v>
      </c>
    </row>
    <row r="498" spans="1:6" x14ac:dyDescent="0.3">
      <c r="A498">
        <v>2006</v>
      </c>
      <c r="B498" t="s">
        <v>2474</v>
      </c>
      <c r="C498" t="str">
        <f t="shared" si="14"/>
        <v>2006-Santos/SP-29-4-1</v>
      </c>
      <c r="D498">
        <v>6.4</v>
      </c>
      <c r="E498">
        <v>35</v>
      </c>
      <c r="F498" t="str">
        <f t="shared" si="15"/>
        <v>29-4-1</v>
      </c>
    </row>
    <row r="499" spans="1:6" x14ac:dyDescent="0.3">
      <c r="A499">
        <v>2006</v>
      </c>
      <c r="B499" t="s">
        <v>2475</v>
      </c>
      <c r="C499" t="str">
        <f t="shared" si="14"/>
        <v>2006-Sao Caetano/SP-29-4-1</v>
      </c>
      <c r="D499">
        <v>0</v>
      </c>
      <c r="E499">
        <v>23</v>
      </c>
      <c r="F499" t="str">
        <f t="shared" si="15"/>
        <v>29-4-1</v>
      </c>
    </row>
    <row r="500" spans="1:6" x14ac:dyDescent="0.3">
      <c r="A500">
        <v>2006</v>
      </c>
      <c r="B500" t="s">
        <v>2476</v>
      </c>
      <c r="C500" t="str">
        <f t="shared" si="14"/>
        <v>2006-Sao Paulo/SP-29-4-1</v>
      </c>
      <c r="D500">
        <v>7.8333320000000004</v>
      </c>
      <c r="E500">
        <v>30</v>
      </c>
      <c r="F500" t="str">
        <f t="shared" si="15"/>
        <v>29-4-1</v>
      </c>
    </row>
    <row r="501" spans="1:6" x14ac:dyDescent="0.3">
      <c r="A501">
        <v>2006</v>
      </c>
      <c r="B501" t="s">
        <v>2477</v>
      </c>
      <c r="C501" t="str">
        <f t="shared" si="14"/>
        <v>2006-Vasco/RJ-29-4-1</v>
      </c>
      <c r="D501">
        <v>0</v>
      </c>
      <c r="E501">
        <v>38</v>
      </c>
      <c r="F501" t="str">
        <f t="shared" si="15"/>
        <v>29-4-1</v>
      </c>
    </row>
    <row r="502" spans="1:6" x14ac:dyDescent="0.3">
      <c r="A502">
        <v>2006</v>
      </c>
      <c r="B502" t="s">
        <v>2478</v>
      </c>
      <c r="C502" t="str">
        <f t="shared" si="14"/>
        <v>2006-Atletico/PR-29-4-2</v>
      </c>
      <c r="D502">
        <v>9</v>
      </c>
      <c r="E502">
        <v>31</v>
      </c>
      <c r="F502" t="str">
        <f t="shared" si="15"/>
        <v>29-4-2</v>
      </c>
    </row>
    <row r="503" spans="1:6" x14ac:dyDescent="0.3">
      <c r="A503">
        <v>2006</v>
      </c>
      <c r="B503" t="s">
        <v>2479</v>
      </c>
      <c r="C503" t="str">
        <f t="shared" si="14"/>
        <v>2006-Botafogo/RJ-29-4-2</v>
      </c>
      <c r="D503">
        <v>12</v>
      </c>
      <c r="E503">
        <v>30</v>
      </c>
      <c r="F503" t="str">
        <f t="shared" si="15"/>
        <v>29-4-2</v>
      </c>
    </row>
    <row r="504" spans="1:6" x14ac:dyDescent="0.3">
      <c r="A504">
        <v>2006</v>
      </c>
      <c r="B504" t="s">
        <v>2480</v>
      </c>
      <c r="C504" t="str">
        <f t="shared" si="14"/>
        <v>2006-Corinthians/SP-29-4-2</v>
      </c>
      <c r="D504">
        <v>0</v>
      </c>
      <c r="E504">
        <v>26</v>
      </c>
      <c r="F504" t="str">
        <f t="shared" si="15"/>
        <v>29-4-2</v>
      </c>
    </row>
    <row r="505" spans="1:6" x14ac:dyDescent="0.3">
      <c r="A505">
        <v>2006</v>
      </c>
      <c r="B505" t="s">
        <v>2481</v>
      </c>
      <c r="C505" t="str">
        <f t="shared" si="14"/>
        <v>2006-Cruzeiro/MG-29-4-2</v>
      </c>
      <c r="D505">
        <v>4</v>
      </c>
      <c r="E505">
        <v>33</v>
      </c>
      <c r="F505" t="str">
        <f t="shared" si="15"/>
        <v>29-4-2</v>
      </c>
    </row>
    <row r="506" spans="1:6" x14ac:dyDescent="0.3">
      <c r="A506">
        <v>2006</v>
      </c>
      <c r="B506" t="s">
        <v>2482</v>
      </c>
      <c r="C506" t="str">
        <f t="shared" si="14"/>
        <v>2006-Figueirense/SC-29-4-2</v>
      </c>
      <c r="D506">
        <v>5.3333329999999997</v>
      </c>
      <c r="E506">
        <v>21</v>
      </c>
      <c r="F506" t="str">
        <f t="shared" si="15"/>
        <v>29-4-2</v>
      </c>
    </row>
    <row r="507" spans="1:6" x14ac:dyDescent="0.3">
      <c r="A507">
        <v>2006</v>
      </c>
      <c r="B507" t="s">
        <v>2483</v>
      </c>
      <c r="C507" t="str">
        <f t="shared" si="14"/>
        <v>2006-Flamengo/RJ-29-4-2</v>
      </c>
      <c r="D507">
        <v>0</v>
      </c>
      <c r="E507">
        <v>27</v>
      </c>
      <c r="F507" t="str">
        <f t="shared" si="15"/>
        <v>29-4-2</v>
      </c>
    </row>
    <row r="508" spans="1:6" x14ac:dyDescent="0.3">
      <c r="A508">
        <v>2006</v>
      </c>
      <c r="B508" t="s">
        <v>2484</v>
      </c>
      <c r="C508" t="str">
        <f t="shared" si="14"/>
        <v>2006-Fluminense/RJ-29-4-2</v>
      </c>
      <c r="D508">
        <v>1</v>
      </c>
      <c r="E508">
        <v>34</v>
      </c>
      <c r="F508" t="str">
        <f t="shared" si="15"/>
        <v>29-4-2</v>
      </c>
    </row>
    <row r="509" spans="1:6" x14ac:dyDescent="0.3">
      <c r="A509">
        <v>2006</v>
      </c>
      <c r="B509" t="s">
        <v>2485</v>
      </c>
      <c r="C509" t="str">
        <f t="shared" si="14"/>
        <v>2006-Fortaleza/CE-29-4-2</v>
      </c>
      <c r="D509">
        <v>2</v>
      </c>
      <c r="E509">
        <v>23</v>
      </c>
      <c r="F509" t="str">
        <f t="shared" si="15"/>
        <v>29-4-2</v>
      </c>
    </row>
    <row r="510" spans="1:6" x14ac:dyDescent="0.3">
      <c r="A510">
        <v>2006</v>
      </c>
      <c r="B510" t="s">
        <v>2486</v>
      </c>
      <c r="C510" t="str">
        <f t="shared" si="14"/>
        <v>2006-Goias/GO-29-4-2</v>
      </c>
      <c r="D510">
        <v>0</v>
      </c>
      <c r="E510">
        <v>31</v>
      </c>
      <c r="F510" t="str">
        <f t="shared" si="15"/>
        <v>29-4-2</v>
      </c>
    </row>
    <row r="511" spans="1:6" x14ac:dyDescent="0.3">
      <c r="A511">
        <v>2006</v>
      </c>
      <c r="B511" t="s">
        <v>2487</v>
      </c>
      <c r="C511" t="str">
        <f t="shared" si="14"/>
        <v>2006-Gremio/RS-29-4-2</v>
      </c>
      <c r="D511">
        <v>0</v>
      </c>
      <c r="E511">
        <v>36</v>
      </c>
      <c r="F511" t="str">
        <f t="shared" si="15"/>
        <v>29-4-2</v>
      </c>
    </row>
    <row r="512" spans="1:6" x14ac:dyDescent="0.3">
      <c r="A512">
        <v>2006</v>
      </c>
      <c r="B512" t="s">
        <v>2488</v>
      </c>
      <c r="C512" t="str">
        <f t="shared" si="14"/>
        <v>2006-Internacional/RS-29-4-2</v>
      </c>
      <c r="D512">
        <v>7</v>
      </c>
      <c r="E512">
        <v>39</v>
      </c>
      <c r="F512" t="str">
        <f t="shared" si="15"/>
        <v>29-4-2</v>
      </c>
    </row>
    <row r="513" spans="1:6" x14ac:dyDescent="0.3">
      <c r="A513">
        <v>2006</v>
      </c>
      <c r="B513" t="s">
        <v>2489</v>
      </c>
      <c r="C513" t="str">
        <f t="shared" si="14"/>
        <v>2006-Juventude/RS-29-4-2</v>
      </c>
      <c r="D513">
        <v>4.9999989999999999</v>
      </c>
      <c r="E513">
        <v>19</v>
      </c>
      <c r="F513" t="str">
        <f t="shared" si="15"/>
        <v>29-4-2</v>
      </c>
    </row>
    <row r="514" spans="1:6" x14ac:dyDescent="0.3">
      <c r="A514">
        <v>2006</v>
      </c>
      <c r="B514" t="s">
        <v>2490</v>
      </c>
      <c r="C514" t="str">
        <f t="shared" si="14"/>
        <v>2006-Palmeiras/SP-29-4-2</v>
      </c>
      <c r="D514">
        <v>0</v>
      </c>
      <c r="E514">
        <v>27</v>
      </c>
      <c r="F514" t="str">
        <f t="shared" si="15"/>
        <v>29-4-2</v>
      </c>
    </row>
    <row r="515" spans="1:6" x14ac:dyDescent="0.3">
      <c r="A515">
        <v>2006</v>
      </c>
      <c r="B515" t="s">
        <v>2491</v>
      </c>
      <c r="C515" t="str">
        <f t="shared" ref="C515:C578" si="16">A515&amp;"-"&amp;B515</f>
        <v>2006-Parana/PR-29-4-2</v>
      </c>
      <c r="D515">
        <v>6.1428599999999998</v>
      </c>
      <c r="E515">
        <v>30</v>
      </c>
      <c r="F515" t="str">
        <f t="shared" ref="F515:F578" si="17">RIGHT(B515,LEN(C515)-FIND("-",C515,6))</f>
        <v>29-4-2</v>
      </c>
    </row>
    <row r="516" spans="1:6" x14ac:dyDescent="0.3">
      <c r="A516">
        <v>2006</v>
      </c>
      <c r="B516" t="s">
        <v>2492</v>
      </c>
      <c r="C516" t="str">
        <f t="shared" si="16"/>
        <v>2006-Ponte Preta/SP-29-4-2</v>
      </c>
      <c r="D516">
        <v>3.5</v>
      </c>
      <c r="E516">
        <v>21</v>
      </c>
      <c r="F516" t="str">
        <f t="shared" si="17"/>
        <v>29-4-2</v>
      </c>
    </row>
    <row r="517" spans="1:6" x14ac:dyDescent="0.3">
      <c r="A517">
        <v>2006</v>
      </c>
      <c r="B517" t="s">
        <v>2493</v>
      </c>
      <c r="C517" t="str">
        <f t="shared" si="16"/>
        <v>2006-Santa Cruz/PE-29-4-2</v>
      </c>
      <c r="D517">
        <v>4</v>
      </c>
      <c r="E517">
        <v>15</v>
      </c>
      <c r="F517" t="str">
        <f t="shared" si="17"/>
        <v>29-4-2</v>
      </c>
    </row>
    <row r="518" spans="1:6" x14ac:dyDescent="0.3">
      <c r="A518">
        <v>2006</v>
      </c>
      <c r="B518" t="s">
        <v>2494</v>
      </c>
      <c r="C518" t="str">
        <f t="shared" si="16"/>
        <v>2006-Santos/SP-29-4-2</v>
      </c>
      <c r="D518">
        <v>6.25</v>
      </c>
      <c r="E518">
        <v>37</v>
      </c>
      <c r="F518" t="str">
        <f t="shared" si="17"/>
        <v>29-4-2</v>
      </c>
    </row>
    <row r="519" spans="1:6" x14ac:dyDescent="0.3">
      <c r="A519">
        <v>2006</v>
      </c>
      <c r="B519" t="s">
        <v>2495</v>
      </c>
      <c r="C519" t="str">
        <f t="shared" si="16"/>
        <v>2006-Sao Caetano/SP-29-4-2</v>
      </c>
      <c r="D519">
        <v>0</v>
      </c>
      <c r="E519">
        <v>29</v>
      </c>
      <c r="F519" t="str">
        <f t="shared" si="17"/>
        <v>29-4-2</v>
      </c>
    </row>
    <row r="520" spans="1:6" x14ac:dyDescent="0.3">
      <c r="A520">
        <v>2006</v>
      </c>
      <c r="B520" t="s">
        <v>2496</v>
      </c>
      <c r="C520" t="str">
        <f t="shared" si="16"/>
        <v>2006-Sao Paulo/SP-29-4-2</v>
      </c>
      <c r="D520">
        <v>8.1666659999999993</v>
      </c>
      <c r="E520">
        <v>23</v>
      </c>
      <c r="F520" t="str">
        <f t="shared" si="17"/>
        <v>29-4-2</v>
      </c>
    </row>
    <row r="521" spans="1:6" x14ac:dyDescent="0.3">
      <c r="A521">
        <v>2006</v>
      </c>
      <c r="B521" t="s">
        <v>2497</v>
      </c>
      <c r="C521" t="str">
        <f t="shared" si="16"/>
        <v>2006-Vasco/RJ-29-4-2</v>
      </c>
      <c r="D521">
        <v>6</v>
      </c>
      <c r="E521">
        <v>26</v>
      </c>
      <c r="F521" t="str">
        <f t="shared" si="17"/>
        <v>29-4-2</v>
      </c>
    </row>
    <row r="522" spans="1:6" x14ac:dyDescent="0.3">
      <c r="A522">
        <v>2006</v>
      </c>
      <c r="B522" t="s">
        <v>2498</v>
      </c>
      <c r="C522" t="str">
        <f t="shared" si="16"/>
        <v>2006-Atletico/PR-29-4-3</v>
      </c>
      <c r="D522">
        <v>5.5</v>
      </c>
      <c r="E522">
        <v>23</v>
      </c>
      <c r="F522" t="str">
        <f t="shared" si="17"/>
        <v>29-4-3</v>
      </c>
    </row>
    <row r="523" spans="1:6" x14ac:dyDescent="0.3">
      <c r="A523">
        <v>2006</v>
      </c>
      <c r="B523" t="s">
        <v>2499</v>
      </c>
      <c r="C523" t="str">
        <f t="shared" si="16"/>
        <v>2006-Botafogo/RJ-29-4-3</v>
      </c>
      <c r="D523">
        <v>0</v>
      </c>
      <c r="E523">
        <v>24</v>
      </c>
      <c r="F523" t="str">
        <f t="shared" si="17"/>
        <v>29-4-3</v>
      </c>
    </row>
    <row r="524" spans="1:6" x14ac:dyDescent="0.3">
      <c r="A524">
        <v>2006</v>
      </c>
      <c r="B524" t="s">
        <v>2500</v>
      </c>
      <c r="C524" t="str">
        <f t="shared" si="16"/>
        <v>2006-Corinthians/SP-29-4-3</v>
      </c>
      <c r="D524">
        <v>0</v>
      </c>
      <c r="E524">
        <v>17</v>
      </c>
      <c r="F524" t="str">
        <f t="shared" si="17"/>
        <v>29-4-3</v>
      </c>
    </row>
    <row r="525" spans="1:6" x14ac:dyDescent="0.3">
      <c r="A525">
        <v>2006</v>
      </c>
      <c r="B525" t="s">
        <v>2501</v>
      </c>
      <c r="C525" t="str">
        <f t="shared" si="16"/>
        <v>2006-Cruzeiro/MG-29-4-3</v>
      </c>
      <c r="D525">
        <v>4</v>
      </c>
      <c r="E525">
        <v>39</v>
      </c>
      <c r="F525" t="str">
        <f t="shared" si="17"/>
        <v>29-4-3</v>
      </c>
    </row>
    <row r="526" spans="1:6" x14ac:dyDescent="0.3">
      <c r="A526">
        <v>2006</v>
      </c>
      <c r="B526" t="s">
        <v>2502</v>
      </c>
      <c r="C526" t="str">
        <f t="shared" si="16"/>
        <v>2006-Figueirense/SC-29-4-3</v>
      </c>
      <c r="D526">
        <v>5</v>
      </c>
      <c r="E526">
        <v>23</v>
      </c>
      <c r="F526" t="str">
        <f t="shared" si="17"/>
        <v>29-4-3</v>
      </c>
    </row>
    <row r="527" spans="1:6" x14ac:dyDescent="0.3">
      <c r="A527">
        <v>2006</v>
      </c>
      <c r="B527" t="s">
        <v>2503</v>
      </c>
      <c r="C527" t="str">
        <f t="shared" si="16"/>
        <v>2006-Flamengo/RJ-29-4-3</v>
      </c>
      <c r="D527">
        <v>5</v>
      </c>
      <c r="E527">
        <v>25</v>
      </c>
      <c r="F527" t="str">
        <f t="shared" si="17"/>
        <v>29-4-3</v>
      </c>
    </row>
    <row r="528" spans="1:6" x14ac:dyDescent="0.3">
      <c r="A528">
        <v>2006</v>
      </c>
      <c r="B528" t="s">
        <v>2504</v>
      </c>
      <c r="C528" t="str">
        <f t="shared" si="16"/>
        <v>2006-Fluminense/RJ-29-4-3</v>
      </c>
      <c r="D528">
        <v>1</v>
      </c>
      <c r="E528">
        <v>36</v>
      </c>
      <c r="F528" t="str">
        <f t="shared" si="17"/>
        <v>29-4-3</v>
      </c>
    </row>
    <row r="529" spans="1:6" x14ac:dyDescent="0.3">
      <c r="A529">
        <v>2006</v>
      </c>
      <c r="B529" t="s">
        <v>2505</v>
      </c>
      <c r="C529" t="str">
        <f t="shared" si="16"/>
        <v>2006-Fortaleza/CE-29-4-3</v>
      </c>
      <c r="D529">
        <v>4</v>
      </c>
      <c r="E529">
        <v>27</v>
      </c>
      <c r="F529" t="str">
        <f t="shared" si="17"/>
        <v>29-4-3</v>
      </c>
    </row>
    <row r="530" spans="1:6" x14ac:dyDescent="0.3">
      <c r="A530">
        <v>2006</v>
      </c>
      <c r="B530" t="s">
        <v>2506</v>
      </c>
      <c r="C530" t="str">
        <f t="shared" si="16"/>
        <v>2006-Goias/GO-29-4-3</v>
      </c>
      <c r="D530">
        <v>0</v>
      </c>
      <c r="E530">
        <v>28</v>
      </c>
      <c r="F530" t="str">
        <f t="shared" si="17"/>
        <v>29-4-3</v>
      </c>
    </row>
    <row r="531" spans="1:6" x14ac:dyDescent="0.3">
      <c r="A531">
        <v>2006</v>
      </c>
      <c r="B531" t="s">
        <v>2507</v>
      </c>
      <c r="C531" t="str">
        <f t="shared" si="16"/>
        <v>2006-Gremio/RS-29-4-3</v>
      </c>
      <c r="D531">
        <v>5.5</v>
      </c>
      <c r="E531">
        <v>25</v>
      </c>
      <c r="F531" t="str">
        <f t="shared" si="17"/>
        <v>29-4-3</v>
      </c>
    </row>
    <row r="532" spans="1:6" x14ac:dyDescent="0.3">
      <c r="A532">
        <v>2006</v>
      </c>
      <c r="B532" t="s">
        <v>2508</v>
      </c>
      <c r="C532" t="str">
        <f t="shared" si="16"/>
        <v>2006-Internacional/RS-29-4-3</v>
      </c>
      <c r="D532">
        <v>6.3333339999999998</v>
      </c>
      <c r="E532">
        <v>34</v>
      </c>
      <c r="F532" t="str">
        <f t="shared" si="17"/>
        <v>29-4-3</v>
      </c>
    </row>
    <row r="533" spans="1:6" x14ac:dyDescent="0.3">
      <c r="A533">
        <v>2006</v>
      </c>
      <c r="B533" t="s">
        <v>2509</v>
      </c>
      <c r="C533" t="str">
        <f t="shared" si="16"/>
        <v>2006-Juventude/RS-29-4-3</v>
      </c>
      <c r="D533">
        <v>5.142862</v>
      </c>
      <c r="E533">
        <v>22</v>
      </c>
      <c r="F533" t="str">
        <f t="shared" si="17"/>
        <v>29-4-3</v>
      </c>
    </row>
    <row r="534" spans="1:6" x14ac:dyDescent="0.3">
      <c r="A534">
        <v>2006</v>
      </c>
      <c r="B534" t="s">
        <v>2510</v>
      </c>
      <c r="C534" t="str">
        <f t="shared" si="16"/>
        <v>2006-Palmeiras/SP-29-4-3</v>
      </c>
      <c r="D534">
        <v>6</v>
      </c>
      <c r="E534">
        <v>27</v>
      </c>
      <c r="F534" t="str">
        <f t="shared" si="17"/>
        <v>29-4-3</v>
      </c>
    </row>
    <row r="535" spans="1:6" x14ac:dyDescent="0.3">
      <c r="A535">
        <v>2006</v>
      </c>
      <c r="B535" t="s">
        <v>2511</v>
      </c>
      <c r="C535" t="str">
        <f t="shared" si="16"/>
        <v>2006-Parana/PR-29-4-3</v>
      </c>
      <c r="D535">
        <v>0</v>
      </c>
      <c r="E535">
        <v>27</v>
      </c>
      <c r="F535" t="str">
        <f t="shared" si="17"/>
        <v>29-4-3</v>
      </c>
    </row>
    <row r="536" spans="1:6" x14ac:dyDescent="0.3">
      <c r="A536">
        <v>2006</v>
      </c>
      <c r="B536" t="s">
        <v>2512</v>
      </c>
      <c r="C536" t="str">
        <f t="shared" si="16"/>
        <v>2006-Ponte Preta/SP-29-4-3</v>
      </c>
      <c r="D536">
        <v>5</v>
      </c>
      <c r="E536">
        <v>19</v>
      </c>
      <c r="F536" t="str">
        <f t="shared" si="17"/>
        <v>29-4-3</v>
      </c>
    </row>
    <row r="537" spans="1:6" x14ac:dyDescent="0.3">
      <c r="A537">
        <v>2006</v>
      </c>
      <c r="B537" t="s">
        <v>2513</v>
      </c>
      <c r="C537" t="str">
        <f t="shared" si="16"/>
        <v>2006-Santa Cruz/PE-29-4-3</v>
      </c>
      <c r="D537">
        <v>3.4</v>
      </c>
      <c r="E537">
        <v>16</v>
      </c>
      <c r="F537" t="str">
        <f t="shared" si="17"/>
        <v>29-4-3</v>
      </c>
    </row>
    <row r="538" spans="1:6" x14ac:dyDescent="0.3">
      <c r="A538">
        <v>2006</v>
      </c>
      <c r="B538" t="s">
        <v>2514</v>
      </c>
      <c r="C538" t="str">
        <f t="shared" si="16"/>
        <v>2006-Santos/SP-29-4-3</v>
      </c>
      <c r="D538">
        <v>6.8571400000000002</v>
      </c>
      <c r="E538">
        <v>26</v>
      </c>
      <c r="F538" t="str">
        <f t="shared" si="17"/>
        <v>29-4-3</v>
      </c>
    </row>
    <row r="539" spans="1:6" x14ac:dyDescent="0.3">
      <c r="A539">
        <v>2006</v>
      </c>
      <c r="B539" t="s">
        <v>2515</v>
      </c>
      <c r="C539" t="str">
        <f t="shared" si="16"/>
        <v>2006-Sao Caetano/SP-29-4-3</v>
      </c>
      <c r="D539">
        <v>1</v>
      </c>
      <c r="E539">
        <v>28</v>
      </c>
      <c r="F539" t="str">
        <f t="shared" si="17"/>
        <v>29-4-3</v>
      </c>
    </row>
    <row r="540" spans="1:6" x14ac:dyDescent="0.3">
      <c r="A540">
        <v>2006</v>
      </c>
      <c r="B540" t="s">
        <v>2516</v>
      </c>
      <c r="C540" t="str">
        <f t="shared" si="16"/>
        <v>2006-Sao Paulo/SP-29-4-3</v>
      </c>
      <c r="D540">
        <v>7.75</v>
      </c>
      <c r="E540">
        <v>36</v>
      </c>
      <c r="F540" t="str">
        <f t="shared" si="17"/>
        <v>29-4-3</v>
      </c>
    </row>
    <row r="541" spans="1:6" x14ac:dyDescent="0.3">
      <c r="A541">
        <v>2006</v>
      </c>
      <c r="B541" t="s">
        <v>2517</v>
      </c>
      <c r="C541" t="str">
        <f t="shared" si="16"/>
        <v>2006-Vasco/RJ-29-4-3</v>
      </c>
      <c r="D541">
        <v>0</v>
      </c>
      <c r="E541">
        <v>40</v>
      </c>
      <c r="F541" t="str">
        <f t="shared" si="17"/>
        <v>29-4-3</v>
      </c>
    </row>
    <row r="542" spans="1:6" x14ac:dyDescent="0.3">
      <c r="A542">
        <v>2006</v>
      </c>
      <c r="B542" t="s">
        <v>5953</v>
      </c>
      <c r="C542" t="str">
        <f t="shared" si="16"/>
        <v>2006-Atletico/PR-34-2-0</v>
      </c>
      <c r="D542">
        <v>2.875</v>
      </c>
      <c r="E542">
        <v>16</v>
      </c>
      <c r="F542" t="str">
        <f t="shared" si="17"/>
        <v>34-2-0</v>
      </c>
    </row>
    <row r="543" spans="1:6" x14ac:dyDescent="0.3">
      <c r="A543">
        <v>2006</v>
      </c>
      <c r="B543" t="s">
        <v>5954</v>
      </c>
      <c r="C543" t="str">
        <f t="shared" si="16"/>
        <v>2006-Botafogo/RJ-34-2-0</v>
      </c>
      <c r="D543">
        <v>3.1384609999999999</v>
      </c>
      <c r="E543">
        <v>16</v>
      </c>
      <c r="F543" t="str">
        <f t="shared" si="17"/>
        <v>34-2-0</v>
      </c>
    </row>
    <row r="544" spans="1:6" x14ac:dyDescent="0.3">
      <c r="A544">
        <v>2006</v>
      </c>
      <c r="B544" t="s">
        <v>5955</v>
      </c>
      <c r="C544" t="str">
        <f t="shared" si="16"/>
        <v>2006-Corinthians/SP-34-2-0</v>
      </c>
      <c r="D544">
        <v>2.6619039999999998</v>
      </c>
      <c r="E544">
        <v>16</v>
      </c>
      <c r="F544" t="str">
        <f t="shared" si="17"/>
        <v>34-2-0</v>
      </c>
    </row>
    <row r="545" spans="1:6" x14ac:dyDescent="0.3">
      <c r="A545">
        <v>2006</v>
      </c>
      <c r="B545" t="s">
        <v>5956</v>
      </c>
      <c r="C545" t="str">
        <f t="shared" si="16"/>
        <v>2006-Cruzeiro/MG-34-2-0</v>
      </c>
      <c r="D545">
        <v>2.875</v>
      </c>
      <c r="E545">
        <v>14</v>
      </c>
      <c r="F545" t="str">
        <f t="shared" si="17"/>
        <v>34-2-0</v>
      </c>
    </row>
    <row r="546" spans="1:6" x14ac:dyDescent="0.3">
      <c r="A546">
        <v>2006</v>
      </c>
      <c r="B546" t="s">
        <v>5957</v>
      </c>
      <c r="C546" t="str">
        <f t="shared" si="16"/>
        <v>2006-Figueirense/SC-34-2-0</v>
      </c>
      <c r="D546">
        <v>2.8595069999999998</v>
      </c>
      <c r="E546">
        <v>16</v>
      </c>
      <c r="F546" t="str">
        <f t="shared" si="17"/>
        <v>34-2-0</v>
      </c>
    </row>
    <row r="547" spans="1:6" x14ac:dyDescent="0.3">
      <c r="A547">
        <v>2006</v>
      </c>
      <c r="B547" t="s">
        <v>5958</v>
      </c>
      <c r="C547" t="str">
        <f t="shared" si="16"/>
        <v>2006-Flamengo/RJ-34-2-0</v>
      </c>
      <c r="D547">
        <v>2.7358539999999998</v>
      </c>
      <c r="E547">
        <v>16</v>
      </c>
      <c r="F547" t="str">
        <f t="shared" si="17"/>
        <v>34-2-0</v>
      </c>
    </row>
    <row r="548" spans="1:6" x14ac:dyDescent="0.3">
      <c r="A548">
        <v>2006</v>
      </c>
      <c r="B548" t="s">
        <v>5959</v>
      </c>
      <c r="C548" t="str">
        <f t="shared" si="16"/>
        <v>2006-Fluminense/RJ-34-2-0</v>
      </c>
      <c r="D548">
        <v>1.796405</v>
      </c>
      <c r="E548">
        <v>16</v>
      </c>
      <c r="F548" t="str">
        <f t="shared" si="17"/>
        <v>34-2-0</v>
      </c>
    </row>
    <row r="549" spans="1:6" x14ac:dyDescent="0.3">
      <c r="A549">
        <v>2006</v>
      </c>
      <c r="B549" t="s">
        <v>5960</v>
      </c>
      <c r="C549" t="str">
        <f t="shared" si="16"/>
        <v>2006-Fortaleza/CE-34-2-0</v>
      </c>
      <c r="D549">
        <v>1.76596</v>
      </c>
      <c r="E549">
        <v>12</v>
      </c>
      <c r="F549" t="str">
        <f t="shared" si="17"/>
        <v>34-2-0</v>
      </c>
    </row>
    <row r="550" spans="1:6" x14ac:dyDescent="0.3">
      <c r="A550">
        <v>2006</v>
      </c>
      <c r="B550" t="s">
        <v>5961</v>
      </c>
      <c r="C550" t="str">
        <f t="shared" si="16"/>
        <v>2006-Goias/GO-34-2-0</v>
      </c>
      <c r="D550">
        <v>2.85</v>
      </c>
      <c r="E550">
        <v>16</v>
      </c>
      <c r="F550" t="str">
        <f t="shared" si="17"/>
        <v>34-2-0</v>
      </c>
    </row>
    <row r="551" spans="1:6" x14ac:dyDescent="0.3">
      <c r="A551">
        <v>2006</v>
      </c>
      <c r="B551" t="s">
        <v>5962</v>
      </c>
      <c r="C551" t="str">
        <f t="shared" si="16"/>
        <v>2006-Gremio/RS-34-2-0</v>
      </c>
      <c r="D551">
        <v>3.4375</v>
      </c>
      <c r="E551">
        <v>16</v>
      </c>
      <c r="F551" t="str">
        <f t="shared" si="17"/>
        <v>34-2-0</v>
      </c>
    </row>
    <row r="552" spans="1:6" x14ac:dyDescent="0.3">
      <c r="A552">
        <v>2006</v>
      </c>
      <c r="B552" t="s">
        <v>5963</v>
      </c>
      <c r="C552" t="str">
        <f t="shared" si="16"/>
        <v>2006-Internacional/RS-34-2-0</v>
      </c>
      <c r="D552">
        <v>3.6875</v>
      </c>
      <c r="E552">
        <v>16</v>
      </c>
      <c r="F552" t="str">
        <f t="shared" si="17"/>
        <v>34-2-0</v>
      </c>
    </row>
    <row r="553" spans="1:6" x14ac:dyDescent="0.3">
      <c r="A553">
        <v>2006</v>
      </c>
      <c r="B553" t="s">
        <v>5964</v>
      </c>
      <c r="C553" t="str">
        <f t="shared" si="16"/>
        <v>2006-Juventude/RS-34-2-0</v>
      </c>
      <c r="D553">
        <v>2.4705910000000002</v>
      </c>
      <c r="E553">
        <v>14</v>
      </c>
      <c r="F553" t="str">
        <f t="shared" si="17"/>
        <v>34-2-0</v>
      </c>
    </row>
    <row r="554" spans="1:6" x14ac:dyDescent="0.3">
      <c r="A554">
        <v>2006</v>
      </c>
      <c r="B554" t="s">
        <v>5965</v>
      </c>
      <c r="C554" t="str">
        <f t="shared" si="16"/>
        <v>2006-Palmeiras/SP-34-2-0</v>
      </c>
      <c r="D554">
        <v>2.3749989999999999</v>
      </c>
      <c r="E554">
        <v>16</v>
      </c>
      <c r="F554" t="str">
        <f t="shared" si="17"/>
        <v>34-2-0</v>
      </c>
    </row>
    <row r="555" spans="1:6" x14ac:dyDescent="0.3">
      <c r="A555">
        <v>2006</v>
      </c>
      <c r="B555" t="s">
        <v>5966</v>
      </c>
      <c r="C555" t="str">
        <f t="shared" si="16"/>
        <v>2006-Parana/PR-34-2-0</v>
      </c>
      <c r="D555">
        <v>3.1860460000000002</v>
      </c>
      <c r="E555">
        <v>14</v>
      </c>
      <c r="F555" t="str">
        <f t="shared" si="17"/>
        <v>34-2-0</v>
      </c>
    </row>
    <row r="556" spans="1:6" x14ac:dyDescent="0.3">
      <c r="A556">
        <v>2006</v>
      </c>
      <c r="B556" t="s">
        <v>5967</v>
      </c>
      <c r="C556" t="str">
        <f t="shared" si="16"/>
        <v>2006-Ponte Preta/SP-34-2-0</v>
      </c>
      <c r="D556">
        <v>2.0229910000000002</v>
      </c>
      <c r="E556">
        <v>14</v>
      </c>
      <c r="F556" t="str">
        <f t="shared" si="17"/>
        <v>34-2-0</v>
      </c>
    </row>
    <row r="557" spans="1:6" x14ac:dyDescent="0.3">
      <c r="A557">
        <v>2006</v>
      </c>
      <c r="B557" t="s">
        <v>5968</v>
      </c>
      <c r="C557" t="str">
        <f t="shared" si="16"/>
        <v>2006-Santa Cruz/PE-34-2-0</v>
      </c>
      <c r="D557">
        <v>1.6</v>
      </c>
      <c r="E557">
        <v>7</v>
      </c>
      <c r="F557" t="str">
        <f t="shared" si="17"/>
        <v>34-2-0</v>
      </c>
    </row>
    <row r="558" spans="1:6" x14ac:dyDescent="0.3">
      <c r="A558">
        <v>2006</v>
      </c>
      <c r="B558" t="s">
        <v>5969</v>
      </c>
      <c r="C558" t="str">
        <f t="shared" si="16"/>
        <v>2006-Santos/SP-34-2-0</v>
      </c>
      <c r="D558">
        <v>3.2433830000000001</v>
      </c>
      <c r="E558">
        <v>14</v>
      </c>
      <c r="F558" t="str">
        <f t="shared" si="17"/>
        <v>34-2-0</v>
      </c>
    </row>
    <row r="559" spans="1:6" x14ac:dyDescent="0.3">
      <c r="A559">
        <v>2006</v>
      </c>
      <c r="B559" t="s">
        <v>5970</v>
      </c>
      <c r="C559" t="str">
        <f t="shared" si="16"/>
        <v>2006-Sao Caetano/SP-34-2-0</v>
      </c>
      <c r="D559">
        <v>1.2499990000000001</v>
      </c>
      <c r="E559">
        <v>10</v>
      </c>
      <c r="F559" t="str">
        <f t="shared" si="17"/>
        <v>34-2-0</v>
      </c>
    </row>
    <row r="560" spans="1:6" x14ac:dyDescent="0.3">
      <c r="A560">
        <v>2006</v>
      </c>
      <c r="B560" t="s">
        <v>5971</v>
      </c>
      <c r="C560" t="str">
        <f t="shared" si="16"/>
        <v>2006-Sao Paulo/SP-34-2-0</v>
      </c>
      <c r="D560">
        <v>4.1230770000000003</v>
      </c>
      <c r="E560">
        <v>15</v>
      </c>
      <c r="F560" t="str">
        <f t="shared" si="17"/>
        <v>34-2-0</v>
      </c>
    </row>
    <row r="561" spans="1:6" x14ac:dyDescent="0.3">
      <c r="A561">
        <v>2006</v>
      </c>
      <c r="B561" t="s">
        <v>5972</v>
      </c>
      <c r="C561" t="str">
        <f t="shared" si="16"/>
        <v>2006-Vasco/RJ-34-2-0</v>
      </c>
      <c r="D561">
        <v>3.2631570000000001</v>
      </c>
      <c r="E561">
        <v>16</v>
      </c>
      <c r="F561" t="str">
        <f t="shared" si="17"/>
        <v>34-2-0</v>
      </c>
    </row>
    <row r="562" spans="1:6" x14ac:dyDescent="0.3">
      <c r="A562">
        <v>2006</v>
      </c>
      <c r="B562" t="s">
        <v>5973</v>
      </c>
      <c r="C562" t="str">
        <f t="shared" si="16"/>
        <v>2006-Atletico/PR-34-2-1</v>
      </c>
      <c r="D562">
        <v>2.8114759999999999</v>
      </c>
      <c r="E562">
        <v>16</v>
      </c>
      <c r="F562" t="str">
        <f t="shared" si="17"/>
        <v>34-2-1</v>
      </c>
    </row>
    <row r="563" spans="1:6" x14ac:dyDescent="0.3">
      <c r="A563">
        <v>2006</v>
      </c>
      <c r="B563" t="s">
        <v>5974</v>
      </c>
      <c r="C563" t="str">
        <f t="shared" si="16"/>
        <v>2006-Botafogo/RJ-34-2-1</v>
      </c>
      <c r="D563">
        <v>3.0425529999999998</v>
      </c>
      <c r="E563">
        <v>16</v>
      </c>
      <c r="F563" t="str">
        <f t="shared" si="17"/>
        <v>34-2-1</v>
      </c>
    </row>
    <row r="564" spans="1:6" x14ac:dyDescent="0.3">
      <c r="A564">
        <v>2006</v>
      </c>
      <c r="B564" t="s">
        <v>5975</v>
      </c>
      <c r="C564" t="str">
        <f t="shared" si="16"/>
        <v>2006-Corinthians/SP-34-2-1</v>
      </c>
      <c r="D564">
        <v>6</v>
      </c>
      <c r="E564">
        <v>14</v>
      </c>
      <c r="F564" t="str">
        <f t="shared" si="17"/>
        <v>34-2-1</v>
      </c>
    </row>
    <row r="565" spans="1:6" x14ac:dyDescent="0.3">
      <c r="A565">
        <v>2006</v>
      </c>
      <c r="B565" t="s">
        <v>5976</v>
      </c>
      <c r="C565" t="str">
        <f t="shared" si="16"/>
        <v>2006-Cruzeiro/MG-34-2-1</v>
      </c>
      <c r="D565">
        <v>3.172415</v>
      </c>
      <c r="E565">
        <v>16</v>
      </c>
      <c r="F565" t="str">
        <f t="shared" si="17"/>
        <v>34-2-1</v>
      </c>
    </row>
    <row r="566" spans="1:6" x14ac:dyDescent="0.3">
      <c r="A566">
        <v>2006</v>
      </c>
      <c r="B566" t="s">
        <v>5977</v>
      </c>
      <c r="C566" t="str">
        <f t="shared" si="16"/>
        <v>2006-Figueirense/SC-34-2-1</v>
      </c>
      <c r="D566">
        <v>2.8672559999999998</v>
      </c>
      <c r="E566">
        <v>16</v>
      </c>
      <c r="F566" t="str">
        <f t="shared" si="17"/>
        <v>34-2-1</v>
      </c>
    </row>
    <row r="567" spans="1:6" x14ac:dyDescent="0.3">
      <c r="A567">
        <v>2006</v>
      </c>
      <c r="B567" t="s">
        <v>5978</v>
      </c>
      <c r="C567" t="str">
        <f t="shared" si="16"/>
        <v>2006-Flamengo/RJ-34-2-1</v>
      </c>
      <c r="D567">
        <v>2.7777829999999999</v>
      </c>
      <c r="E567">
        <v>16</v>
      </c>
      <c r="F567" t="str">
        <f t="shared" si="17"/>
        <v>34-2-1</v>
      </c>
    </row>
    <row r="568" spans="1:6" x14ac:dyDescent="0.3">
      <c r="A568">
        <v>2006</v>
      </c>
      <c r="B568" t="s">
        <v>5979</v>
      </c>
      <c r="C568" t="str">
        <f t="shared" si="16"/>
        <v>2006-Fluminense/RJ-34-2-1</v>
      </c>
      <c r="D568">
        <v>1.915492</v>
      </c>
      <c r="E568">
        <v>16</v>
      </c>
      <c r="F568" t="str">
        <f t="shared" si="17"/>
        <v>34-2-1</v>
      </c>
    </row>
    <row r="569" spans="1:6" x14ac:dyDescent="0.3">
      <c r="A569">
        <v>2006</v>
      </c>
      <c r="B569" t="s">
        <v>5980</v>
      </c>
      <c r="C569" t="str">
        <f t="shared" si="16"/>
        <v>2006-Fortaleza/CE-34-2-1</v>
      </c>
      <c r="D569">
        <v>1.957446</v>
      </c>
      <c r="E569">
        <v>16</v>
      </c>
      <c r="F569" t="str">
        <f t="shared" si="17"/>
        <v>34-2-1</v>
      </c>
    </row>
    <row r="570" spans="1:6" x14ac:dyDescent="0.3">
      <c r="A570">
        <v>2006</v>
      </c>
      <c r="B570" t="s">
        <v>5981</v>
      </c>
      <c r="C570" t="str">
        <f t="shared" si="16"/>
        <v>2006-Goias/GO-34-2-1</v>
      </c>
      <c r="D570">
        <v>2.9999980000000002</v>
      </c>
      <c r="E570">
        <v>16</v>
      </c>
      <c r="F570" t="str">
        <f t="shared" si="17"/>
        <v>34-2-1</v>
      </c>
    </row>
    <row r="571" spans="1:6" x14ac:dyDescent="0.3">
      <c r="A571">
        <v>2006</v>
      </c>
      <c r="B571" t="s">
        <v>5982</v>
      </c>
      <c r="C571" t="str">
        <f t="shared" si="16"/>
        <v>2006-Gremio/RS-34-2-1</v>
      </c>
      <c r="D571">
        <v>3.162868</v>
      </c>
      <c r="E571">
        <v>14</v>
      </c>
      <c r="F571" t="str">
        <f t="shared" si="17"/>
        <v>34-2-1</v>
      </c>
    </row>
    <row r="572" spans="1:6" x14ac:dyDescent="0.3">
      <c r="A572">
        <v>2006</v>
      </c>
      <c r="B572" t="s">
        <v>5983</v>
      </c>
      <c r="C572" t="str">
        <f t="shared" si="16"/>
        <v>2006-Internacional/RS-34-2-1</v>
      </c>
      <c r="D572">
        <v>3.6666669999999999</v>
      </c>
      <c r="E572">
        <v>16</v>
      </c>
      <c r="F572" t="str">
        <f t="shared" si="17"/>
        <v>34-2-1</v>
      </c>
    </row>
    <row r="573" spans="1:6" x14ac:dyDescent="0.3">
      <c r="A573">
        <v>2006</v>
      </c>
      <c r="B573" t="s">
        <v>5984</v>
      </c>
      <c r="C573" t="str">
        <f t="shared" si="16"/>
        <v>2006-Juventude/RS-34-2-1</v>
      </c>
      <c r="D573">
        <v>2.4375</v>
      </c>
      <c r="E573">
        <v>12</v>
      </c>
      <c r="F573" t="str">
        <f t="shared" si="17"/>
        <v>34-2-1</v>
      </c>
    </row>
    <row r="574" spans="1:6" x14ac:dyDescent="0.3">
      <c r="A574">
        <v>2006</v>
      </c>
      <c r="B574" t="s">
        <v>5985</v>
      </c>
      <c r="C574" t="str">
        <f t="shared" si="16"/>
        <v>2006-Palmeiras/SP-34-2-1</v>
      </c>
      <c r="D574">
        <v>2.3125</v>
      </c>
      <c r="E574">
        <v>16</v>
      </c>
      <c r="F574" t="str">
        <f t="shared" si="17"/>
        <v>34-2-1</v>
      </c>
    </row>
    <row r="575" spans="1:6" x14ac:dyDescent="0.3">
      <c r="A575">
        <v>2006</v>
      </c>
      <c r="B575" t="s">
        <v>5986</v>
      </c>
      <c r="C575" t="str">
        <f t="shared" si="16"/>
        <v>2006-Parana/PR-34-2-1</v>
      </c>
      <c r="D575">
        <v>3.2222219999999999</v>
      </c>
      <c r="E575">
        <v>16</v>
      </c>
      <c r="F575" t="str">
        <f t="shared" si="17"/>
        <v>34-2-1</v>
      </c>
    </row>
    <row r="576" spans="1:6" x14ac:dyDescent="0.3">
      <c r="A576">
        <v>2006</v>
      </c>
      <c r="B576" t="s">
        <v>5987</v>
      </c>
      <c r="C576" t="str">
        <f t="shared" si="16"/>
        <v>2006-Ponte Preta/SP-34-2-1</v>
      </c>
      <c r="D576">
        <v>1.97143</v>
      </c>
      <c r="E576">
        <v>10</v>
      </c>
      <c r="F576" t="str">
        <f t="shared" si="17"/>
        <v>34-2-1</v>
      </c>
    </row>
    <row r="577" spans="1:6" x14ac:dyDescent="0.3">
      <c r="A577">
        <v>2006</v>
      </c>
      <c r="B577" t="s">
        <v>5988</v>
      </c>
      <c r="C577" t="str">
        <f t="shared" si="16"/>
        <v>2006-Santa Cruz/PE-34-2-1</v>
      </c>
      <c r="D577">
        <v>1.5</v>
      </c>
      <c r="E577">
        <v>16</v>
      </c>
      <c r="F577" t="str">
        <f t="shared" si="17"/>
        <v>34-2-1</v>
      </c>
    </row>
    <row r="578" spans="1:6" x14ac:dyDescent="0.3">
      <c r="A578">
        <v>2006</v>
      </c>
      <c r="B578" t="s">
        <v>5989</v>
      </c>
      <c r="C578" t="str">
        <f t="shared" si="16"/>
        <v>2006-Santos/SP-34-2-1</v>
      </c>
      <c r="D578">
        <v>3.64</v>
      </c>
      <c r="E578">
        <v>14</v>
      </c>
      <c r="F578" t="str">
        <f t="shared" si="17"/>
        <v>34-2-1</v>
      </c>
    </row>
    <row r="579" spans="1:6" x14ac:dyDescent="0.3">
      <c r="A579">
        <v>2006</v>
      </c>
      <c r="B579" t="s">
        <v>5990</v>
      </c>
      <c r="C579" t="str">
        <f t="shared" ref="C579:C642" si="18">A579&amp;"-"&amp;B579</f>
        <v>2006-Sao Caetano/SP-34-2-1</v>
      </c>
      <c r="D579">
        <v>2.058821</v>
      </c>
      <c r="E579">
        <v>16</v>
      </c>
      <c r="F579" t="str">
        <f t="shared" ref="F579:F642" si="19">RIGHT(B579,LEN(C579)-FIND("-",C579,6))</f>
        <v>34-2-1</v>
      </c>
    </row>
    <row r="580" spans="1:6" x14ac:dyDescent="0.3">
      <c r="A580">
        <v>2006</v>
      </c>
      <c r="B580" t="s">
        <v>5991</v>
      </c>
      <c r="C580" t="str">
        <f t="shared" si="18"/>
        <v>2006-Sao Paulo/SP-34-2-1</v>
      </c>
      <c r="D580">
        <v>4.0000049999999998</v>
      </c>
      <c r="E580">
        <v>16</v>
      </c>
      <c r="F580" t="str">
        <f t="shared" si="19"/>
        <v>34-2-1</v>
      </c>
    </row>
    <row r="581" spans="1:6" x14ac:dyDescent="0.3">
      <c r="A581">
        <v>2006</v>
      </c>
      <c r="B581" t="s">
        <v>5992</v>
      </c>
      <c r="C581" t="str">
        <f t="shared" si="18"/>
        <v>2006-Vasco/RJ-34-2-1</v>
      </c>
      <c r="D581">
        <v>3.000003</v>
      </c>
      <c r="E581">
        <v>16</v>
      </c>
      <c r="F581" t="str">
        <f t="shared" si="19"/>
        <v>34-2-1</v>
      </c>
    </row>
    <row r="582" spans="1:6" x14ac:dyDescent="0.3">
      <c r="A582">
        <v>2006</v>
      </c>
      <c r="B582" t="s">
        <v>5993</v>
      </c>
      <c r="C582" t="str">
        <f t="shared" si="18"/>
        <v>2006-Atletico/PR-34-3-0</v>
      </c>
      <c r="D582">
        <v>0</v>
      </c>
      <c r="E582">
        <v>23</v>
      </c>
      <c r="F582" t="str">
        <f t="shared" si="19"/>
        <v>34-3-0</v>
      </c>
    </row>
    <row r="583" spans="1:6" x14ac:dyDescent="0.3">
      <c r="A583">
        <v>2006</v>
      </c>
      <c r="B583" t="s">
        <v>5994</v>
      </c>
      <c r="C583" t="str">
        <f t="shared" si="18"/>
        <v>2006-Botafogo/RJ-34-3-0</v>
      </c>
      <c r="D583">
        <v>6</v>
      </c>
      <c r="E583">
        <v>38</v>
      </c>
      <c r="F583" t="str">
        <f t="shared" si="19"/>
        <v>34-3-0</v>
      </c>
    </row>
    <row r="584" spans="1:6" x14ac:dyDescent="0.3">
      <c r="A584">
        <v>2006</v>
      </c>
      <c r="B584" t="s">
        <v>5995</v>
      </c>
      <c r="C584" t="str">
        <f t="shared" si="18"/>
        <v>2006-Corinthians/SP-34-3-0</v>
      </c>
      <c r="D584">
        <v>3.555552</v>
      </c>
      <c r="E584">
        <v>22</v>
      </c>
      <c r="F584" t="str">
        <f t="shared" si="19"/>
        <v>34-3-0</v>
      </c>
    </row>
    <row r="585" spans="1:6" x14ac:dyDescent="0.3">
      <c r="A585">
        <v>2006</v>
      </c>
      <c r="B585" t="s">
        <v>5996</v>
      </c>
      <c r="C585" t="str">
        <f t="shared" si="18"/>
        <v>2006-Cruzeiro/MG-34-3-0</v>
      </c>
      <c r="D585">
        <v>4.1176459999999997</v>
      </c>
      <c r="E585">
        <v>28</v>
      </c>
      <c r="F585" t="str">
        <f t="shared" si="19"/>
        <v>34-3-0</v>
      </c>
    </row>
    <row r="586" spans="1:6" x14ac:dyDescent="0.3">
      <c r="A586">
        <v>2006</v>
      </c>
      <c r="B586" t="s">
        <v>5997</v>
      </c>
      <c r="C586" t="str">
        <f t="shared" si="18"/>
        <v>2006-Figueirense/SC-34-3-0</v>
      </c>
      <c r="D586">
        <v>4.5555510000000004</v>
      </c>
      <c r="E586">
        <v>20</v>
      </c>
      <c r="F586" t="str">
        <f t="shared" si="19"/>
        <v>34-3-0</v>
      </c>
    </row>
    <row r="587" spans="1:6" x14ac:dyDescent="0.3">
      <c r="A587">
        <v>2006</v>
      </c>
      <c r="B587" t="s">
        <v>5998</v>
      </c>
      <c r="C587" t="str">
        <f t="shared" si="18"/>
        <v>2006-Flamengo/RJ-34-3-0</v>
      </c>
      <c r="D587">
        <v>4.1666629999999998</v>
      </c>
      <c r="E587">
        <v>20</v>
      </c>
      <c r="F587" t="str">
        <f t="shared" si="19"/>
        <v>34-3-0</v>
      </c>
    </row>
    <row r="588" spans="1:6" x14ac:dyDescent="0.3">
      <c r="A588">
        <v>2006</v>
      </c>
      <c r="B588" t="s">
        <v>5999</v>
      </c>
      <c r="C588" t="str">
        <f t="shared" si="18"/>
        <v>2006-Fluminense/RJ-34-3-0</v>
      </c>
      <c r="D588">
        <v>1</v>
      </c>
      <c r="E588">
        <v>20</v>
      </c>
      <c r="F588" t="str">
        <f t="shared" si="19"/>
        <v>34-3-0</v>
      </c>
    </row>
    <row r="589" spans="1:6" x14ac:dyDescent="0.3">
      <c r="A589">
        <v>2006</v>
      </c>
      <c r="B589" t="s">
        <v>6000</v>
      </c>
      <c r="C589" t="str">
        <f t="shared" si="18"/>
        <v>2006-Fortaleza/CE-34-3-0</v>
      </c>
      <c r="D589">
        <v>2.6428569999999998</v>
      </c>
      <c r="E589">
        <v>16</v>
      </c>
      <c r="F589" t="str">
        <f t="shared" si="19"/>
        <v>34-3-0</v>
      </c>
    </row>
    <row r="590" spans="1:6" x14ac:dyDescent="0.3">
      <c r="A590">
        <v>2006</v>
      </c>
      <c r="B590" t="s">
        <v>6001</v>
      </c>
      <c r="C590" t="str">
        <f t="shared" si="18"/>
        <v>2006-Goias/GO-34-3-0</v>
      </c>
      <c r="D590">
        <v>3.875</v>
      </c>
      <c r="E590">
        <v>34</v>
      </c>
      <c r="F590" t="str">
        <f t="shared" si="19"/>
        <v>34-3-0</v>
      </c>
    </row>
    <row r="591" spans="1:6" x14ac:dyDescent="0.3">
      <c r="A591">
        <v>2006</v>
      </c>
      <c r="B591" t="s">
        <v>6002</v>
      </c>
      <c r="C591" t="str">
        <f t="shared" si="18"/>
        <v>2006-Gremio/RS-34-3-0</v>
      </c>
      <c r="D591">
        <v>5.2</v>
      </c>
      <c r="E591">
        <v>31</v>
      </c>
      <c r="F591" t="str">
        <f t="shared" si="19"/>
        <v>34-3-0</v>
      </c>
    </row>
    <row r="592" spans="1:6" x14ac:dyDescent="0.3">
      <c r="A592">
        <v>2006</v>
      </c>
      <c r="B592" t="s">
        <v>6003</v>
      </c>
      <c r="C592" t="str">
        <f t="shared" si="18"/>
        <v>2006-Internacional/RS-34-3-0</v>
      </c>
      <c r="D592">
        <v>9</v>
      </c>
      <c r="E592">
        <v>34</v>
      </c>
      <c r="F592" t="str">
        <f t="shared" si="19"/>
        <v>34-3-0</v>
      </c>
    </row>
    <row r="593" spans="1:6" x14ac:dyDescent="0.3">
      <c r="A593">
        <v>2006</v>
      </c>
      <c r="B593" t="s">
        <v>6004</v>
      </c>
      <c r="C593" t="str">
        <f t="shared" si="18"/>
        <v>2006-Juventude/RS-34-3-0</v>
      </c>
      <c r="D593">
        <v>3.764707</v>
      </c>
      <c r="E593">
        <v>23</v>
      </c>
      <c r="F593" t="str">
        <f t="shared" si="19"/>
        <v>34-3-0</v>
      </c>
    </row>
    <row r="594" spans="1:6" x14ac:dyDescent="0.3">
      <c r="A594">
        <v>2006</v>
      </c>
      <c r="B594" t="s">
        <v>6005</v>
      </c>
      <c r="C594" t="str">
        <f t="shared" si="18"/>
        <v>2006-Palmeiras/SP-34-3-0</v>
      </c>
      <c r="D594">
        <v>3.7</v>
      </c>
      <c r="E594">
        <v>25</v>
      </c>
      <c r="F594" t="str">
        <f t="shared" si="19"/>
        <v>34-3-0</v>
      </c>
    </row>
    <row r="595" spans="1:6" x14ac:dyDescent="0.3">
      <c r="A595">
        <v>2006</v>
      </c>
      <c r="B595" t="s">
        <v>6006</v>
      </c>
      <c r="C595" t="str">
        <f t="shared" si="18"/>
        <v>2006-Parana/PR-34-3-0</v>
      </c>
      <c r="D595">
        <v>0.5</v>
      </c>
      <c r="E595">
        <v>30</v>
      </c>
      <c r="F595" t="str">
        <f t="shared" si="19"/>
        <v>34-3-0</v>
      </c>
    </row>
    <row r="596" spans="1:6" x14ac:dyDescent="0.3">
      <c r="A596">
        <v>2006</v>
      </c>
      <c r="B596" t="s">
        <v>6007</v>
      </c>
      <c r="C596" t="str">
        <f t="shared" si="18"/>
        <v>2006-Ponte Preta/SP-34-3-0</v>
      </c>
      <c r="D596">
        <v>3.263153</v>
      </c>
      <c r="E596">
        <v>15</v>
      </c>
      <c r="F596" t="str">
        <f t="shared" si="19"/>
        <v>34-3-0</v>
      </c>
    </row>
    <row r="597" spans="1:6" x14ac:dyDescent="0.3">
      <c r="A597">
        <v>2006</v>
      </c>
      <c r="B597" t="s">
        <v>6008</v>
      </c>
      <c r="C597" t="str">
        <f t="shared" si="18"/>
        <v>2006-Santa Cruz/PE-34-3-0</v>
      </c>
      <c r="D597">
        <v>2.4</v>
      </c>
      <c r="E597">
        <v>14</v>
      </c>
      <c r="F597" t="str">
        <f t="shared" si="19"/>
        <v>34-3-0</v>
      </c>
    </row>
    <row r="598" spans="1:6" x14ac:dyDescent="0.3">
      <c r="A598">
        <v>2006</v>
      </c>
      <c r="B598" t="s">
        <v>6009</v>
      </c>
      <c r="C598" t="str">
        <f t="shared" si="18"/>
        <v>2006-Santos/SP-34-3-0</v>
      </c>
      <c r="D598">
        <v>4.875</v>
      </c>
      <c r="E598">
        <v>27</v>
      </c>
      <c r="F598" t="str">
        <f t="shared" si="19"/>
        <v>34-3-0</v>
      </c>
    </row>
    <row r="599" spans="1:6" x14ac:dyDescent="0.3">
      <c r="A599">
        <v>2006</v>
      </c>
      <c r="B599" t="s">
        <v>6010</v>
      </c>
      <c r="C599" t="str">
        <f t="shared" si="18"/>
        <v>2006-Sao Caetano/SP-34-3-0</v>
      </c>
      <c r="D599">
        <v>2.5</v>
      </c>
      <c r="E599">
        <v>22</v>
      </c>
      <c r="F599" t="str">
        <f t="shared" si="19"/>
        <v>34-3-0</v>
      </c>
    </row>
    <row r="600" spans="1:6" x14ac:dyDescent="0.3">
      <c r="A600">
        <v>2006</v>
      </c>
      <c r="B600" t="s">
        <v>6011</v>
      </c>
      <c r="C600" t="str">
        <f t="shared" si="18"/>
        <v>2006-Sao Paulo/SP-34-3-0</v>
      </c>
      <c r="D600">
        <v>6</v>
      </c>
      <c r="E600">
        <v>22</v>
      </c>
      <c r="F600" t="str">
        <f t="shared" si="19"/>
        <v>34-3-0</v>
      </c>
    </row>
    <row r="601" spans="1:6" x14ac:dyDescent="0.3">
      <c r="A601">
        <v>2006</v>
      </c>
      <c r="B601" t="s">
        <v>6012</v>
      </c>
      <c r="C601" t="str">
        <f t="shared" si="18"/>
        <v>2006-Vasco/RJ-34-3-0</v>
      </c>
      <c r="D601">
        <v>4.6666619999999996</v>
      </c>
      <c r="E601">
        <v>39</v>
      </c>
      <c r="F601" t="str">
        <f t="shared" si="19"/>
        <v>34-3-0</v>
      </c>
    </row>
    <row r="602" spans="1:6" x14ac:dyDescent="0.3">
      <c r="A602">
        <v>2006</v>
      </c>
      <c r="B602" t="s">
        <v>6013</v>
      </c>
      <c r="C602" t="str">
        <f t="shared" si="18"/>
        <v>2006-Atletico/PR-34-3-1</v>
      </c>
      <c r="D602">
        <v>0</v>
      </c>
      <c r="E602">
        <v>24</v>
      </c>
      <c r="F602" t="str">
        <f t="shared" si="19"/>
        <v>34-3-1</v>
      </c>
    </row>
    <row r="603" spans="1:6" x14ac:dyDescent="0.3">
      <c r="A603">
        <v>2006</v>
      </c>
      <c r="B603" t="s">
        <v>6014</v>
      </c>
      <c r="C603" t="str">
        <f t="shared" si="18"/>
        <v>2006-Botafogo/RJ-34-3-1</v>
      </c>
      <c r="D603">
        <v>4.4615400000000003</v>
      </c>
      <c r="E603">
        <v>18</v>
      </c>
      <c r="F603" t="str">
        <f t="shared" si="19"/>
        <v>34-3-1</v>
      </c>
    </row>
    <row r="604" spans="1:6" x14ac:dyDescent="0.3">
      <c r="A604">
        <v>2006</v>
      </c>
      <c r="B604" t="s">
        <v>6015</v>
      </c>
      <c r="C604" t="str">
        <f t="shared" si="18"/>
        <v>2006-Corinthians/SP-34-3-1</v>
      </c>
      <c r="D604">
        <v>4.8556340000000002</v>
      </c>
      <c r="E604">
        <v>26</v>
      </c>
      <c r="F604" t="str">
        <f t="shared" si="19"/>
        <v>34-3-1</v>
      </c>
    </row>
    <row r="605" spans="1:6" x14ac:dyDescent="0.3">
      <c r="A605">
        <v>2006</v>
      </c>
      <c r="B605" t="s">
        <v>6016</v>
      </c>
      <c r="C605" t="str">
        <f t="shared" si="18"/>
        <v>2006-Cruzeiro/MG-34-3-1</v>
      </c>
      <c r="D605">
        <v>3.733333</v>
      </c>
      <c r="E605">
        <v>23</v>
      </c>
      <c r="F605" t="str">
        <f t="shared" si="19"/>
        <v>34-3-1</v>
      </c>
    </row>
    <row r="606" spans="1:6" x14ac:dyDescent="0.3">
      <c r="A606">
        <v>2006</v>
      </c>
      <c r="B606" t="s">
        <v>6017</v>
      </c>
      <c r="C606" t="str">
        <f t="shared" si="18"/>
        <v>2006-Figueirense/SC-34-3-1</v>
      </c>
      <c r="D606">
        <v>4.4117639999999998</v>
      </c>
      <c r="E606">
        <v>28</v>
      </c>
      <c r="F606" t="str">
        <f t="shared" si="19"/>
        <v>34-3-1</v>
      </c>
    </row>
    <row r="607" spans="1:6" x14ac:dyDescent="0.3">
      <c r="A607">
        <v>2006</v>
      </c>
      <c r="B607" t="s">
        <v>6018</v>
      </c>
      <c r="C607" t="str">
        <f t="shared" si="18"/>
        <v>2006-Flamengo/RJ-34-3-1</v>
      </c>
      <c r="D607">
        <v>3.85</v>
      </c>
      <c r="E607">
        <v>19</v>
      </c>
      <c r="F607" t="str">
        <f t="shared" si="19"/>
        <v>34-3-1</v>
      </c>
    </row>
    <row r="608" spans="1:6" x14ac:dyDescent="0.3">
      <c r="A608">
        <v>2006</v>
      </c>
      <c r="B608" t="s">
        <v>6019</v>
      </c>
      <c r="C608" t="str">
        <f t="shared" si="18"/>
        <v>2006-Fluminense/RJ-34-3-1</v>
      </c>
      <c r="D608">
        <v>0</v>
      </c>
      <c r="E608">
        <v>27</v>
      </c>
      <c r="F608" t="str">
        <f t="shared" si="19"/>
        <v>34-3-1</v>
      </c>
    </row>
    <row r="609" spans="1:6" x14ac:dyDescent="0.3">
      <c r="A609">
        <v>2006</v>
      </c>
      <c r="B609" t="s">
        <v>6020</v>
      </c>
      <c r="C609" t="str">
        <f t="shared" si="18"/>
        <v>2006-Fortaleza/CE-34-3-1</v>
      </c>
      <c r="D609">
        <v>2.6842100000000002</v>
      </c>
      <c r="E609">
        <v>18</v>
      </c>
      <c r="F609" t="str">
        <f t="shared" si="19"/>
        <v>34-3-1</v>
      </c>
    </row>
    <row r="610" spans="1:6" x14ac:dyDescent="0.3">
      <c r="A610">
        <v>2006</v>
      </c>
      <c r="B610" t="s">
        <v>6021</v>
      </c>
      <c r="C610" t="str">
        <f t="shared" si="18"/>
        <v>2006-Goias/GO-34-3-1</v>
      </c>
      <c r="D610">
        <v>4.2307649999999999</v>
      </c>
      <c r="E610">
        <v>24</v>
      </c>
      <c r="F610" t="str">
        <f t="shared" si="19"/>
        <v>34-3-1</v>
      </c>
    </row>
    <row r="611" spans="1:6" x14ac:dyDescent="0.3">
      <c r="A611">
        <v>2006</v>
      </c>
      <c r="B611" t="s">
        <v>6022</v>
      </c>
      <c r="C611" t="str">
        <f t="shared" si="18"/>
        <v>2006-Gremio/RS-34-3-1</v>
      </c>
      <c r="D611">
        <v>5.5882399999999999</v>
      </c>
      <c r="E611">
        <v>32</v>
      </c>
      <c r="F611" t="str">
        <f t="shared" si="19"/>
        <v>34-3-1</v>
      </c>
    </row>
    <row r="612" spans="1:6" x14ac:dyDescent="0.3">
      <c r="A612">
        <v>2006</v>
      </c>
      <c r="B612" t="s">
        <v>6023</v>
      </c>
      <c r="C612" t="str">
        <f t="shared" si="18"/>
        <v>2006-Internacional/RS-34-3-1</v>
      </c>
      <c r="D612">
        <v>5.3333320000000004</v>
      </c>
      <c r="E612">
        <v>29</v>
      </c>
      <c r="F612" t="str">
        <f t="shared" si="19"/>
        <v>34-3-1</v>
      </c>
    </row>
    <row r="613" spans="1:6" x14ac:dyDescent="0.3">
      <c r="A613">
        <v>2006</v>
      </c>
      <c r="B613" t="s">
        <v>6024</v>
      </c>
      <c r="C613" t="str">
        <f t="shared" si="18"/>
        <v>2006-Juventude/RS-34-3-1</v>
      </c>
      <c r="D613">
        <v>3.9</v>
      </c>
      <c r="E613">
        <v>16</v>
      </c>
      <c r="F613" t="str">
        <f t="shared" si="19"/>
        <v>34-3-1</v>
      </c>
    </row>
    <row r="614" spans="1:6" x14ac:dyDescent="0.3">
      <c r="A614">
        <v>2006</v>
      </c>
      <c r="B614" t="s">
        <v>6025</v>
      </c>
      <c r="C614" t="str">
        <f t="shared" si="18"/>
        <v>2006-Palmeiras/SP-34-3-1</v>
      </c>
      <c r="D614">
        <v>3.7</v>
      </c>
      <c r="E614">
        <v>22</v>
      </c>
      <c r="F614" t="str">
        <f t="shared" si="19"/>
        <v>34-3-1</v>
      </c>
    </row>
    <row r="615" spans="1:6" x14ac:dyDescent="0.3">
      <c r="A615">
        <v>2006</v>
      </c>
      <c r="B615" t="s">
        <v>6026</v>
      </c>
      <c r="C615" t="str">
        <f t="shared" si="18"/>
        <v>2006-Parana/PR-34-3-1</v>
      </c>
      <c r="D615">
        <v>5.6153789999999999</v>
      </c>
      <c r="E615">
        <v>27</v>
      </c>
      <c r="F615" t="str">
        <f t="shared" si="19"/>
        <v>34-3-1</v>
      </c>
    </row>
    <row r="616" spans="1:6" x14ac:dyDescent="0.3">
      <c r="A616">
        <v>2006</v>
      </c>
      <c r="B616" t="s">
        <v>6027</v>
      </c>
      <c r="C616" t="str">
        <f t="shared" si="18"/>
        <v>2006-Ponte Preta/SP-34-3-1</v>
      </c>
      <c r="D616">
        <v>3.2666650000000002</v>
      </c>
      <c r="E616">
        <v>14</v>
      </c>
      <c r="F616" t="str">
        <f t="shared" si="19"/>
        <v>34-3-1</v>
      </c>
    </row>
    <row r="617" spans="1:6" x14ac:dyDescent="0.3">
      <c r="A617">
        <v>2006</v>
      </c>
      <c r="B617" t="s">
        <v>6028</v>
      </c>
      <c r="C617" t="str">
        <f t="shared" si="18"/>
        <v>2006-Santa Cruz/PE-34-3-1</v>
      </c>
      <c r="D617">
        <v>2.4</v>
      </c>
      <c r="E617">
        <v>21</v>
      </c>
      <c r="F617" t="str">
        <f t="shared" si="19"/>
        <v>34-3-1</v>
      </c>
    </row>
    <row r="618" spans="1:6" x14ac:dyDescent="0.3">
      <c r="A618">
        <v>2006</v>
      </c>
      <c r="B618" t="s">
        <v>6029</v>
      </c>
      <c r="C618" t="str">
        <f t="shared" si="18"/>
        <v>2006-Santos/SP-34-3-1</v>
      </c>
      <c r="D618">
        <v>5.333329</v>
      </c>
      <c r="E618">
        <v>27</v>
      </c>
      <c r="F618" t="str">
        <f t="shared" si="19"/>
        <v>34-3-1</v>
      </c>
    </row>
    <row r="619" spans="1:6" x14ac:dyDescent="0.3">
      <c r="A619">
        <v>2006</v>
      </c>
      <c r="B619" t="s">
        <v>6030</v>
      </c>
      <c r="C619" t="str">
        <f t="shared" si="18"/>
        <v>2006-Sao Caetano/SP-34-3-1</v>
      </c>
      <c r="D619">
        <v>0.5</v>
      </c>
      <c r="E619">
        <v>19</v>
      </c>
      <c r="F619" t="str">
        <f t="shared" si="19"/>
        <v>34-3-1</v>
      </c>
    </row>
    <row r="620" spans="1:6" x14ac:dyDescent="0.3">
      <c r="A620">
        <v>2006</v>
      </c>
      <c r="B620" t="s">
        <v>6031</v>
      </c>
      <c r="C620" t="str">
        <f t="shared" si="18"/>
        <v>2006-Sao Paulo/SP-34-3-1</v>
      </c>
      <c r="D620">
        <v>5.923076</v>
      </c>
      <c r="E620">
        <v>27</v>
      </c>
      <c r="F620" t="str">
        <f t="shared" si="19"/>
        <v>34-3-1</v>
      </c>
    </row>
    <row r="621" spans="1:6" x14ac:dyDescent="0.3">
      <c r="A621">
        <v>2006</v>
      </c>
      <c r="B621" t="s">
        <v>6032</v>
      </c>
      <c r="C621" t="str">
        <f t="shared" si="18"/>
        <v>2006-Vasco/RJ-34-3-1</v>
      </c>
      <c r="D621">
        <v>6</v>
      </c>
      <c r="E621">
        <v>28</v>
      </c>
      <c r="F621" t="str">
        <f t="shared" si="19"/>
        <v>34-3-1</v>
      </c>
    </row>
    <row r="622" spans="1:6" x14ac:dyDescent="0.3">
      <c r="A622">
        <v>2006</v>
      </c>
      <c r="B622" t="s">
        <v>6033</v>
      </c>
      <c r="C622" t="str">
        <f t="shared" si="18"/>
        <v>2006-Atletico/PR-34-3-2</v>
      </c>
      <c r="D622">
        <v>3.9166660000000002</v>
      </c>
      <c r="E622">
        <v>26</v>
      </c>
      <c r="F622" t="str">
        <f t="shared" si="19"/>
        <v>34-3-2</v>
      </c>
    </row>
    <row r="623" spans="1:6" x14ac:dyDescent="0.3">
      <c r="A623">
        <v>2006</v>
      </c>
      <c r="B623" t="s">
        <v>6034</v>
      </c>
      <c r="C623" t="str">
        <f t="shared" si="18"/>
        <v>2006-Botafogo/RJ-34-3-2</v>
      </c>
      <c r="D623">
        <v>4.1666679999999996</v>
      </c>
      <c r="E623">
        <v>24</v>
      </c>
      <c r="F623" t="str">
        <f t="shared" si="19"/>
        <v>34-3-2</v>
      </c>
    </row>
    <row r="624" spans="1:6" x14ac:dyDescent="0.3">
      <c r="A624">
        <v>2006</v>
      </c>
      <c r="B624" t="s">
        <v>6035</v>
      </c>
      <c r="C624" t="str">
        <f t="shared" si="18"/>
        <v>2006-Corinthians/SP-34-3-2</v>
      </c>
      <c r="D624">
        <v>3.375</v>
      </c>
      <c r="E624">
        <v>22</v>
      </c>
      <c r="F624" t="str">
        <f t="shared" si="19"/>
        <v>34-3-2</v>
      </c>
    </row>
    <row r="625" spans="1:6" x14ac:dyDescent="0.3">
      <c r="A625">
        <v>2006</v>
      </c>
      <c r="B625" t="s">
        <v>6036</v>
      </c>
      <c r="C625" t="str">
        <f t="shared" si="18"/>
        <v>2006-Cruzeiro/MG-34-3-2</v>
      </c>
      <c r="D625">
        <v>3.461535</v>
      </c>
      <c r="E625">
        <v>35</v>
      </c>
      <c r="F625" t="str">
        <f t="shared" si="19"/>
        <v>34-3-2</v>
      </c>
    </row>
    <row r="626" spans="1:6" x14ac:dyDescent="0.3">
      <c r="A626">
        <v>2006</v>
      </c>
      <c r="B626" t="s">
        <v>6037</v>
      </c>
      <c r="C626" t="str">
        <f t="shared" si="18"/>
        <v>2006-Figueirense/SC-34-3-2</v>
      </c>
      <c r="D626">
        <v>4.4166670000000003</v>
      </c>
      <c r="E626">
        <v>27</v>
      </c>
      <c r="F626" t="str">
        <f t="shared" si="19"/>
        <v>34-3-2</v>
      </c>
    </row>
    <row r="627" spans="1:6" x14ac:dyDescent="0.3">
      <c r="A627">
        <v>2006</v>
      </c>
      <c r="B627" t="s">
        <v>6038</v>
      </c>
      <c r="C627" t="str">
        <f t="shared" si="18"/>
        <v>2006-Flamengo/RJ-34-3-2</v>
      </c>
      <c r="D627">
        <v>3.9999959999999999</v>
      </c>
      <c r="E627">
        <v>30</v>
      </c>
      <c r="F627" t="str">
        <f t="shared" si="19"/>
        <v>34-3-2</v>
      </c>
    </row>
    <row r="628" spans="1:6" x14ac:dyDescent="0.3">
      <c r="A628">
        <v>2006</v>
      </c>
      <c r="B628" t="s">
        <v>6039</v>
      </c>
      <c r="C628" t="str">
        <f t="shared" si="18"/>
        <v>2006-Fluminense/RJ-34-3-2</v>
      </c>
      <c r="D628">
        <v>1.7142850000000001</v>
      </c>
      <c r="E628">
        <v>26</v>
      </c>
      <c r="F628" t="str">
        <f t="shared" si="19"/>
        <v>34-3-2</v>
      </c>
    </row>
    <row r="629" spans="1:6" x14ac:dyDescent="0.3">
      <c r="A629">
        <v>2006</v>
      </c>
      <c r="B629" t="s">
        <v>6040</v>
      </c>
      <c r="C629" t="str">
        <f t="shared" si="18"/>
        <v>2006-Fortaleza/CE-34-3-2</v>
      </c>
      <c r="D629">
        <v>4</v>
      </c>
      <c r="E629">
        <v>13</v>
      </c>
      <c r="F629" t="str">
        <f t="shared" si="19"/>
        <v>34-3-2</v>
      </c>
    </row>
    <row r="630" spans="1:6" x14ac:dyDescent="0.3">
      <c r="A630">
        <v>2006</v>
      </c>
      <c r="B630" t="s">
        <v>6041</v>
      </c>
      <c r="C630" t="str">
        <f t="shared" si="18"/>
        <v>2006-Goias/GO-34-3-2</v>
      </c>
      <c r="D630">
        <v>0</v>
      </c>
      <c r="E630">
        <v>25</v>
      </c>
      <c r="F630" t="str">
        <f t="shared" si="19"/>
        <v>34-3-2</v>
      </c>
    </row>
    <row r="631" spans="1:6" x14ac:dyDescent="0.3">
      <c r="A631">
        <v>2006</v>
      </c>
      <c r="B631" t="s">
        <v>6042</v>
      </c>
      <c r="C631" t="str">
        <f t="shared" si="18"/>
        <v>2006-Gremio/RS-34-3-2</v>
      </c>
      <c r="D631">
        <v>5.3125</v>
      </c>
      <c r="E631">
        <v>31</v>
      </c>
      <c r="F631" t="str">
        <f t="shared" si="19"/>
        <v>34-3-2</v>
      </c>
    </row>
    <row r="632" spans="1:6" x14ac:dyDescent="0.3">
      <c r="A632">
        <v>2006</v>
      </c>
      <c r="B632" t="s">
        <v>6043</v>
      </c>
      <c r="C632" t="str">
        <f t="shared" si="18"/>
        <v>2006-Internacional/RS-34-3-2</v>
      </c>
      <c r="D632">
        <v>5.11111</v>
      </c>
      <c r="E632">
        <v>34</v>
      </c>
      <c r="F632" t="str">
        <f t="shared" si="19"/>
        <v>34-3-2</v>
      </c>
    </row>
    <row r="633" spans="1:6" x14ac:dyDescent="0.3">
      <c r="A633">
        <v>2006</v>
      </c>
      <c r="B633" t="s">
        <v>6044</v>
      </c>
      <c r="C633" t="str">
        <f t="shared" si="18"/>
        <v>2006-Juventude/RS-34-3-2</v>
      </c>
      <c r="D633">
        <v>3.7222240000000002</v>
      </c>
      <c r="E633">
        <v>25</v>
      </c>
      <c r="F633" t="str">
        <f t="shared" si="19"/>
        <v>34-3-2</v>
      </c>
    </row>
    <row r="634" spans="1:6" x14ac:dyDescent="0.3">
      <c r="A634">
        <v>2006</v>
      </c>
      <c r="B634" t="s">
        <v>6045</v>
      </c>
      <c r="C634" t="str">
        <f t="shared" si="18"/>
        <v>2006-Palmeiras/SP-34-3-2</v>
      </c>
      <c r="D634">
        <v>0</v>
      </c>
      <c r="E634">
        <v>36</v>
      </c>
      <c r="F634" t="str">
        <f t="shared" si="19"/>
        <v>34-3-2</v>
      </c>
    </row>
    <row r="635" spans="1:6" x14ac:dyDescent="0.3">
      <c r="A635">
        <v>2006</v>
      </c>
      <c r="B635" t="s">
        <v>6046</v>
      </c>
      <c r="C635" t="str">
        <f t="shared" si="18"/>
        <v>2006-Parana/PR-34-3-2</v>
      </c>
      <c r="D635">
        <v>5.0000090000000004</v>
      </c>
      <c r="E635">
        <v>24</v>
      </c>
      <c r="F635" t="str">
        <f t="shared" si="19"/>
        <v>34-3-2</v>
      </c>
    </row>
    <row r="636" spans="1:6" x14ac:dyDescent="0.3">
      <c r="A636">
        <v>2006</v>
      </c>
      <c r="B636" t="s">
        <v>6047</v>
      </c>
      <c r="C636" t="str">
        <f t="shared" si="18"/>
        <v>2006-Ponte Preta/SP-34-3-2</v>
      </c>
      <c r="D636">
        <v>3.1764770000000002</v>
      </c>
      <c r="E636">
        <v>21</v>
      </c>
      <c r="F636" t="str">
        <f t="shared" si="19"/>
        <v>34-3-2</v>
      </c>
    </row>
    <row r="637" spans="1:6" x14ac:dyDescent="0.3">
      <c r="A637">
        <v>2006</v>
      </c>
      <c r="B637" t="s">
        <v>6048</v>
      </c>
      <c r="C637" t="str">
        <f t="shared" si="18"/>
        <v>2006-Santa Cruz/PE-34-3-2</v>
      </c>
      <c r="D637">
        <v>2.1428630000000002</v>
      </c>
      <c r="E637">
        <v>19</v>
      </c>
      <c r="F637" t="str">
        <f t="shared" si="19"/>
        <v>34-3-2</v>
      </c>
    </row>
    <row r="638" spans="1:6" x14ac:dyDescent="0.3">
      <c r="A638">
        <v>2006</v>
      </c>
      <c r="B638" t="s">
        <v>6049</v>
      </c>
      <c r="C638" t="str">
        <f t="shared" si="18"/>
        <v>2006-Santos/SP-34-3-2</v>
      </c>
      <c r="D638">
        <v>5.3076910000000002</v>
      </c>
      <c r="E638">
        <v>31</v>
      </c>
      <c r="F638" t="str">
        <f t="shared" si="19"/>
        <v>34-3-2</v>
      </c>
    </row>
    <row r="639" spans="1:6" x14ac:dyDescent="0.3">
      <c r="A639">
        <v>2006</v>
      </c>
      <c r="B639" t="s">
        <v>6050</v>
      </c>
      <c r="C639" t="str">
        <f t="shared" si="18"/>
        <v>2006-Sao Caetano/SP-34-3-2</v>
      </c>
      <c r="D639">
        <v>0</v>
      </c>
      <c r="E639">
        <v>15</v>
      </c>
      <c r="F639" t="str">
        <f t="shared" si="19"/>
        <v>34-3-2</v>
      </c>
    </row>
    <row r="640" spans="1:6" x14ac:dyDescent="0.3">
      <c r="A640">
        <v>2006</v>
      </c>
      <c r="B640" t="s">
        <v>6051</v>
      </c>
      <c r="C640" t="str">
        <f t="shared" si="18"/>
        <v>2006-Sao Paulo/SP-34-3-2</v>
      </c>
      <c r="D640">
        <v>5.999994</v>
      </c>
      <c r="E640">
        <v>31</v>
      </c>
      <c r="F640" t="str">
        <f t="shared" si="19"/>
        <v>34-3-2</v>
      </c>
    </row>
    <row r="641" spans="1:6" x14ac:dyDescent="0.3">
      <c r="A641">
        <v>2006</v>
      </c>
      <c r="B641" t="s">
        <v>6052</v>
      </c>
      <c r="C641" t="str">
        <f t="shared" si="18"/>
        <v>2006-Vasco/RJ-34-3-2</v>
      </c>
      <c r="D641">
        <v>4.6923139999999997</v>
      </c>
      <c r="E641">
        <v>25</v>
      </c>
      <c r="F641" t="str">
        <f t="shared" si="19"/>
        <v>34-3-2</v>
      </c>
    </row>
    <row r="642" spans="1:6" x14ac:dyDescent="0.3">
      <c r="A642">
        <v>2006</v>
      </c>
      <c r="B642" t="s">
        <v>6053</v>
      </c>
      <c r="C642" t="str">
        <f t="shared" si="18"/>
        <v>2006-Atletico/PR-34-4-0</v>
      </c>
      <c r="D642">
        <v>5.1428520000000004</v>
      </c>
      <c r="E642">
        <v>22</v>
      </c>
      <c r="F642" t="str">
        <f t="shared" si="19"/>
        <v>34-4-0</v>
      </c>
    </row>
    <row r="643" spans="1:6" x14ac:dyDescent="0.3">
      <c r="A643">
        <v>2006</v>
      </c>
      <c r="B643" t="s">
        <v>6054</v>
      </c>
      <c r="C643" t="str">
        <f t="shared" ref="C643:C706" si="20">A643&amp;"-"&amp;B643</f>
        <v>2006-Botafogo/RJ-34-4-0</v>
      </c>
      <c r="D643">
        <v>6.6666670000000003</v>
      </c>
      <c r="E643">
        <v>25</v>
      </c>
      <c r="F643" t="str">
        <f t="shared" ref="F643:F706" si="21">RIGHT(B643,LEN(C643)-FIND("-",C643,6))</f>
        <v>34-4-0</v>
      </c>
    </row>
    <row r="644" spans="1:6" x14ac:dyDescent="0.3">
      <c r="A644">
        <v>2006</v>
      </c>
      <c r="B644" t="s">
        <v>6055</v>
      </c>
      <c r="C644" t="str">
        <f t="shared" si="20"/>
        <v>2006-Corinthians/SP-34-4-0</v>
      </c>
      <c r="D644">
        <v>0</v>
      </c>
      <c r="E644">
        <v>32</v>
      </c>
      <c r="F644" t="str">
        <f t="shared" si="21"/>
        <v>34-4-0</v>
      </c>
    </row>
    <row r="645" spans="1:6" x14ac:dyDescent="0.3">
      <c r="A645">
        <v>2006</v>
      </c>
      <c r="B645" t="s">
        <v>6056</v>
      </c>
      <c r="C645" t="str">
        <f t="shared" si="20"/>
        <v>2006-Cruzeiro/MG-34-4-0</v>
      </c>
      <c r="D645">
        <v>0</v>
      </c>
      <c r="E645">
        <v>29</v>
      </c>
      <c r="F645" t="str">
        <f t="shared" si="21"/>
        <v>34-4-0</v>
      </c>
    </row>
    <row r="646" spans="1:6" x14ac:dyDescent="0.3">
      <c r="A646">
        <v>2006</v>
      </c>
      <c r="B646" t="s">
        <v>6057</v>
      </c>
      <c r="C646" t="str">
        <f t="shared" si="20"/>
        <v>2006-Figueirense/SC-34-4-0</v>
      </c>
      <c r="D646">
        <v>5.6</v>
      </c>
      <c r="E646">
        <v>33</v>
      </c>
      <c r="F646" t="str">
        <f t="shared" si="21"/>
        <v>34-4-0</v>
      </c>
    </row>
    <row r="647" spans="1:6" x14ac:dyDescent="0.3">
      <c r="A647">
        <v>2006</v>
      </c>
      <c r="B647" t="s">
        <v>6058</v>
      </c>
      <c r="C647" t="str">
        <f t="shared" si="20"/>
        <v>2006-Flamengo/RJ-34-4-0</v>
      </c>
      <c r="D647">
        <v>5.0000039999999997</v>
      </c>
      <c r="E647">
        <v>18</v>
      </c>
      <c r="F647" t="str">
        <f t="shared" si="21"/>
        <v>34-4-0</v>
      </c>
    </row>
    <row r="648" spans="1:6" x14ac:dyDescent="0.3">
      <c r="A648">
        <v>2006</v>
      </c>
      <c r="B648" t="s">
        <v>6059</v>
      </c>
      <c r="C648" t="str">
        <f t="shared" si="20"/>
        <v>2006-Fluminense/RJ-34-4-0</v>
      </c>
      <c r="D648">
        <v>3</v>
      </c>
      <c r="E648">
        <v>29</v>
      </c>
      <c r="F648" t="str">
        <f t="shared" si="21"/>
        <v>34-4-0</v>
      </c>
    </row>
    <row r="649" spans="1:6" x14ac:dyDescent="0.3">
      <c r="A649">
        <v>2006</v>
      </c>
      <c r="B649" t="s">
        <v>6060</v>
      </c>
      <c r="C649" t="str">
        <f t="shared" si="20"/>
        <v>2006-Fortaleza/CE-34-4-0</v>
      </c>
      <c r="D649">
        <v>4</v>
      </c>
      <c r="E649">
        <v>15</v>
      </c>
      <c r="F649" t="str">
        <f t="shared" si="21"/>
        <v>34-4-0</v>
      </c>
    </row>
    <row r="650" spans="1:6" x14ac:dyDescent="0.3">
      <c r="A650">
        <v>2006</v>
      </c>
      <c r="B650" t="s">
        <v>6061</v>
      </c>
      <c r="C650" t="str">
        <f t="shared" si="20"/>
        <v>2006-Goias/GO-34-4-0</v>
      </c>
      <c r="D650">
        <v>0</v>
      </c>
      <c r="E650">
        <v>39</v>
      </c>
      <c r="F650" t="str">
        <f t="shared" si="21"/>
        <v>34-4-0</v>
      </c>
    </row>
    <row r="651" spans="1:6" x14ac:dyDescent="0.3">
      <c r="A651">
        <v>2006</v>
      </c>
      <c r="B651" t="s">
        <v>6062</v>
      </c>
      <c r="C651" t="str">
        <f t="shared" si="20"/>
        <v>2006-Gremio/RS-34-4-0</v>
      </c>
      <c r="D651">
        <v>10</v>
      </c>
      <c r="E651">
        <v>48</v>
      </c>
      <c r="F651" t="str">
        <f t="shared" si="21"/>
        <v>34-4-0</v>
      </c>
    </row>
    <row r="652" spans="1:6" x14ac:dyDescent="0.3">
      <c r="A652">
        <v>2006</v>
      </c>
      <c r="B652" t="s">
        <v>6063</v>
      </c>
      <c r="C652" t="str">
        <f t="shared" si="20"/>
        <v>2006-Internacional/RS-34-4-0</v>
      </c>
      <c r="D652">
        <v>0</v>
      </c>
      <c r="E652">
        <v>35</v>
      </c>
      <c r="F652" t="str">
        <f t="shared" si="21"/>
        <v>34-4-0</v>
      </c>
    </row>
    <row r="653" spans="1:6" x14ac:dyDescent="0.3">
      <c r="A653">
        <v>2006</v>
      </c>
      <c r="B653" t="s">
        <v>6064</v>
      </c>
      <c r="C653" t="str">
        <f t="shared" si="20"/>
        <v>2006-Juventude/RS-34-4-0</v>
      </c>
      <c r="D653">
        <v>5.4285699999999997</v>
      </c>
      <c r="E653">
        <v>21</v>
      </c>
      <c r="F653" t="str">
        <f t="shared" si="21"/>
        <v>34-4-0</v>
      </c>
    </row>
    <row r="654" spans="1:6" x14ac:dyDescent="0.3">
      <c r="A654">
        <v>2006</v>
      </c>
      <c r="B654" t="s">
        <v>6065</v>
      </c>
      <c r="C654" t="str">
        <f t="shared" si="20"/>
        <v>2006-Palmeiras/SP-34-4-0</v>
      </c>
      <c r="D654">
        <v>4</v>
      </c>
      <c r="E654">
        <v>26</v>
      </c>
      <c r="F654" t="str">
        <f t="shared" si="21"/>
        <v>34-4-0</v>
      </c>
    </row>
    <row r="655" spans="1:6" x14ac:dyDescent="0.3">
      <c r="A655">
        <v>2006</v>
      </c>
      <c r="B655" t="s">
        <v>6066</v>
      </c>
      <c r="C655" t="str">
        <f t="shared" si="20"/>
        <v>2006-Parana/PR-34-4-0</v>
      </c>
      <c r="D655">
        <v>6.5714220000000001</v>
      </c>
      <c r="E655">
        <v>31</v>
      </c>
      <c r="F655" t="str">
        <f t="shared" si="21"/>
        <v>34-4-0</v>
      </c>
    </row>
    <row r="656" spans="1:6" x14ac:dyDescent="0.3">
      <c r="A656">
        <v>2006</v>
      </c>
      <c r="B656" t="s">
        <v>6067</v>
      </c>
      <c r="C656" t="str">
        <f t="shared" si="20"/>
        <v>2006-Ponte Preta/SP-34-4-0</v>
      </c>
      <c r="D656">
        <v>4.4545409999999999</v>
      </c>
      <c r="E656">
        <v>26</v>
      </c>
      <c r="F656" t="str">
        <f t="shared" si="21"/>
        <v>34-4-0</v>
      </c>
    </row>
    <row r="657" spans="1:6" x14ac:dyDescent="0.3">
      <c r="A657">
        <v>2006</v>
      </c>
      <c r="B657" t="s">
        <v>6068</v>
      </c>
      <c r="C657" t="str">
        <f t="shared" si="20"/>
        <v>2006-Santa Cruz/PE-34-4-0</v>
      </c>
      <c r="D657">
        <v>2.8333309999999998</v>
      </c>
      <c r="E657">
        <v>16</v>
      </c>
      <c r="F657" t="str">
        <f t="shared" si="21"/>
        <v>34-4-0</v>
      </c>
    </row>
    <row r="658" spans="1:6" x14ac:dyDescent="0.3">
      <c r="A658">
        <v>2006</v>
      </c>
      <c r="B658" t="s">
        <v>6069</v>
      </c>
      <c r="C658" t="str">
        <f t="shared" si="20"/>
        <v>2006-Santos/SP-34-4-0</v>
      </c>
      <c r="D658">
        <v>2.5</v>
      </c>
      <c r="E658">
        <v>22</v>
      </c>
      <c r="F658" t="str">
        <f t="shared" si="21"/>
        <v>34-4-0</v>
      </c>
    </row>
    <row r="659" spans="1:6" x14ac:dyDescent="0.3">
      <c r="A659">
        <v>2006</v>
      </c>
      <c r="B659" t="s">
        <v>6070</v>
      </c>
      <c r="C659" t="str">
        <f t="shared" si="20"/>
        <v>2006-Sao Caetano/SP-34-4-0</v>
      </c>
      <c r="D659">
        <v>0.33333299999999999</v>
      </c>
      <c r="E659">
        <v>20</v>
      </c>
      <c r="F659" t="str">
        <f t="shared" si="21"/>
        <v>34-4-0</v>
      </c>
    </row>
    <row r="660" spans="1:6" x14ac:dyDescent="0.3">
      <c r="A660">
        <v>2006</v>
      </c>
      <c r="B660" t="s">
        <v>6071</v>
      </c>
      <c r="C660" t="str">
        <f t="shared" si="20"/>
        <v>2006-Sao Paulo/SP-34-4-0</v>
      </c>
      <c r="D660">
        <v>7.5</v>
      </c>
      <c r="E660">
        <v>40</v>
      </c>
      <c r="F660" t="str">
        <f t="shared" si="21"/>
        <v>34-4-0</v>
      </c>
    </row>
    <row r="661" spans="1:6" x14ac:dyDescent="0.3">
      <c r="A661">
        <v>2006</v>
      </c>
      <c r="B661" t="s">
        <v>6072</v>
      </c>
      <c r="C661" t="str">
        <f t="shared" si="20"/>
        <v>2006-Vasco/RJ-34-4-0</v>
      </c>
      <c r="D661">
        <v>5.2857139999999996</v>
      </c>
      <c r="E661">
        <v>34</v>
      </c>
      <c r="F661" t="str">
        <f t="shared" si="21"/>
        <v>34-4-0</v>
      </c>
    </row>
    <row r="662" spans="1:6" x14ac:dyDescent="0.3">
      <c r="A662">
        <v>2006</v>
      </c>
      <c r="B662" t="s">
        <v>6073</v>
      </c>
      <c r="C662" t="str">
        <f t="shared" si="20"/>
        <v>2006-Atletico/PR-34-4-1</v>
      </c>
      <c r="D662">
        <v>5.375</v>
      </c>
      <c r="E662">
        <v>29</v>
      </c>
      <c r="F662" t="str">
        <f t="shared" si="21"/>
        <v>34-4-1</v>
      </c>
    </row>
    <row r="663" spans="1:6" x14ac:dyDescent="0.3">
      <c r="A663">
        <v>2006</v>
      </c>
      <c r="B663" t="s">
        <v>6074</v>
      </c>
      <c r="C663" t="str">
        <f t="shared" si="20"/>
        <v>2006-Botafogo/RJ-34-4-1</v>
      </c>
      <c r="D663">
        <v>8.1999999999999993</v>
      </c>
      <c r="E663">
        <v>29</v>
      </c>
      <c r="F663" t="str">
        <f t="shared" si="21"/>
        <v>34-4-1</v>
      </c>
    </row>
    <row r="664" spans="1:6" x14ac:dyDescent="0.3">
      <c r="A664">
        <v>2006</v>
      </c>
      <c r="B664" t="s">
        <v>6075</v>
      </c>
      <c r="C664" t="str">
        <f t="shared" si="20"/>
        <v>2006-Corinthians/SP-34-4-1</v>
      </c>
      <c r="D664">
        <v>4.8333360000000001</v>
      </c>
      <c r="E664">
        <v>25</v>
      </c>
      <c r="F664" t="str">
        <f t="shared" si="21"/>
        <v>34-4-1</v>
      </c>
    </row>
    <row r="665" spans="1:6" x14ac:dyDescent="0.3">
      <c r="A665">
        <v>2006</v>
      </c>
      <c r="B665" t="s">
        <v>6076</v>
      </c>
      <c r="C665" t="str">
        <f t="shared" si="20"/>
        <v>2006-Cruzeiro/MG-34-4-1</v>
      </c>
      <c r="D665">
        <v>4</v>
      </c>
      <c r="E665">
        <v>34</v>
      </c>
      <c r="F665" t="str">
        <f t="shared" si="21"/>
        <v>34-4-1</v>
      </c>
    </row>
    <row r="666" spans="1:6" x14ac:dyDescent="0.3">
      <c r="A666">
        <v>2006</v>
      </c>
      <c r="B666" t="s">
        <v>6077</v>
      </c>
      <c r="C666" t="str">
        <f t="shared" si="20"/>
        <v>2006-Figueirense/SC-34-4-1</v>
      </c>
      <c r="D666">
        <v>5.5</v>
      </c>
      <c r="E666">
        <v>22</v>
      </c>
      <c r="F666" t="str">
        <f t="shared" si="21"/>
        <v>34-4-1</v>
      </c>
    </row>
    <row r="667" spans="1:6" x14ac:dyDescent="0.3">
      <c r="A667">
        <v>2006</v>
      </c>
      <c r="B667" t="s">
        <v>6078</v>
      </c>
      <c r="C667" t="str">
        <f t="shared" si="20"/>
        <v>2006-Flamengo/RJ-34-4-1</v>
      </c>
      <c r="D667">
        <v>5.5714230000000002</v>
      </c>
      <c r="E667">
        <v>33</v>
      </c>
      <c r="F667" t="str">
        <f t="shared" si="21"/>
        <v>34-4-1</v>
      </c>
    </row>
    <row r="668" spans="1:6" x14ac:dyDescent="0.3">
      <c r="A668">
        <v>2006</v>
      </c>
      <c r="B668" t="s">
        <v>6079</v>
      </c>
      <c r="C668" t="str">
        <f t="shared" si="20"/>
        <v>2006-Fluminense/RJ-34-4-1</v>
      </c>
      <c r="D668">
        <v>1</v>
      </c>
      <c r="E668">
        <v>33</v>
      </c>
      <c r="F668" t="str">
        <f t="shared" si="21"/>
        <v>34-4-1</v>
      </c>
    </row>
    <row r="669" spans="1:6" x14ac:dyDescent="0.3">
      <c r="A669">
        <v>2006</v>
      </c>
      <c r="B669" t="s">
        <v>6080</v>
      </c>
      <c r="C669" t="str">
        <f t="shared" si="20"/>
        <v>2006-Fortaleza/CE-34-4-1</v>
      </c>
      <c r="D669">
        <v>4</v>
      </c>
      <c r="E669">
        <v>15</v>
      </c>
      <c r="F669" t="str">
        <f t="shared" si="21"/>
        <v>34-4-1</v>
      </c>
    </row>
    <row r="670" spans="1:6" x14ac:dyDescent="0.3">
      <c r="A670">
        <v>2006</v>
      </c>
      <c r="B670" t="s">
        <v>6081</v>
      </c>
      <c r="C670" t="str">
        <f t="shared" si="20"/>
        <v>2006-Goias/GO-34-4-1</v>
      </c>
      <c r="D670">
        <v>5</v>
      </c>
      <c r="E670">
        <v>37</v>
      </c>
      <c r="F670" t="str">
        <f t="shared" si="21"/>
        <v>34-4-1</v>
      </c>
    </row>
    <row r="671" spans="1:6" x14ac:dyDescent="0.3">
      <c r="A671">
        <v>2006</v>
      </c>
      <c r="B671" t="s">
        <v>6082</v>
      </c>
      <c r="C671" t="str">
        <f t="shared" si="20"/>
        <v>2006-Gremio/RS-34-4-1</v>
      </c>
      <c r="D671">
        <v>7.4285639999999997</v>
      </c>
      <c r="E671">
        <v>34</v>
      </c>
      <c r="F671" t="str">
        <f t="shared" si="21"/>
        <v>34-4-1</v>
      </c>
    </row>
    <row r="672" spans="1:6" x14ac:dyDescent="0.3">
      <c r="A672">
        <v>2006</v>
      </c>
      <c r="B672" t="s">
        <v>6083</v>
      </c>
      <c r="C672" t="str">
        <f t="shared" si="20"/>
        <v>2006-Internacional/RS-34-4-1</v>
      </c>
      <c r="D672">
        <v>0</v>
      </c>
      <c r="E672">
        <v>30</v>
      </c>
      <c r="F672" t="str">
        <f t="shared" si="21"/>
        <v>34-4-1</v>
      </c>
    </row>
    <row r="673" spans="1:6" x14ac:dyDescent="0.3">
      <c r="A673">
        <v>2006</v>
      </c>
      <c r="B673" t="s">
        <v>6084</v>
      </c>
      <c r="C673" t="str">
        <f t="shared" si="20"/>
        <v>2006-Juventude/RS-34-4-1</v>
      </c>
      <c r="D673">
        <v>4.6363589999999997</v>
      </c>
      <c r="E673">
        <v>23</v>
      </c>
      <c r="F673" t="str">
        <f t="shared" si="21"/>
        <v>34-4-1</v>
      </c>
    </row>
    <row r="674" spans="1:6" x14ac:dyDescent="0.3">
      <c r="A674">
        <v>2006</v>
      </c>
      <c r="B674" t="s">
        <v>6085</v>
      </c>
      <c r="C674" t="str">
        <f t="shared" si="20"/>
        <v>2006-Palmeiras/SP-34-4-1</v>
      </c>
      <c r="D674">
        <v>6.3333269999999997</v>
      </c>
      <c r="E674">
        <v>30</v>
      </c>
      <c r="F674" t="str">
        <f t="shared" si="21"/>
        <v>34-4-1</v>
      </c>
    </row>
    <row r="675" spans="1:6" x14ac:dyDescent="0.3">
      <c r="A675">
        <v>2006</v>
      </c>
      <c r="B675" t="s">
        <v>6086</v>
      </c>
      <c r="C675" t="str">
        <f t="shared" si="20"/>
        <v>2006-Parana/PR-34-4-1</v>
      </c>
      <c r="D675">
        <v>6.1428510000000003</v>
      </c>
      <c r="E675">
        <v>30</v>
      </c>
      <c r="F675" t="str">
        <f t="shared" si="21"/>
        <v>34-4-1</v>
      </c>
    </row>
    <row r="676" spans="1:6" x14ac:dyDescent="0.3">
      <c r="A676">
        <v>2006</v>
      </c>
      <c r="B676" t="s">
        <v>6087</v>
      </c>
      <c r="C676" t="str">
        <f t="shared" si="20"/>
        <v>2006-Ponte Preta/SP-34-4-1</v>
      </c>
      <c r="D676">
        <v>3</v>
      </c>
      <c r="E676">
        <v>27</v>
      </c>
      <c r="F676" t="str">
        <f t="shared" si="21"/>
        <v>34-4-1</v>
      </c>
    </row>
    <row r="677" spans="1:6" x14ac:dyDescent="0.3">
      <c r="A677">
        <v>2006</v>
      </c>
      <c r="B677" t="s">
        <v>6088</v>
      </c>
      <c r="C677" t="str">
        <f t="shared" si="20"/>
        <v>2006-Santa Cruz/PE-34-4-1</v>
      </c>
      <c r="D677">
        <v>0</v>
      </c>
      <c r="E677">
        <v>23</v>
      </c>
      <c r="F677" t="str">
        <f t="shared" si="21"/>
        <v>34-4-1</v>
      </c>
    </row>
    <row r="678" spans="1:6" x14ac:dyDescent="0.3">
      <c r="A678">
        <v>2006</v>
      </c>
      <c r="B678" t="s">
        <v>6089</v>
      </c>
      <c r="C678" t="str">
        <f t="shared" si="20"/>
        <v>2006-Santos/SP-34-4-1</v>
      </c>
      <c r="D678">
        <v>6.625</v>
      </c>
      <c r="E678">
        <v>35</v>
      </c>
      <c r="F678" t="str">
        <f t="shared" si="21"/>
        <v>34-4-1</v>
      </c>
    </row>
    <row r="679" spans="1:6" x14ac:dyDescent="0.3">
      <c r="A679">
        <v>2006</v>
      </c>
      <c r="B679" t="s">
        <v>6090</v>
      </c>
      <c r="C679" t="str">
        <f t="shared" si="20"/>
        <v>2006-Sao Caetano/SP-34-4-1</v>
      </c>
      <c r="D679">
        <v>0</v>
      </c>
      <c r="E679">
        <v>23</v>
      </c>
      <c r="F679" t="str">
        <f t="shared" si="21"/>
        <v>34-4-1</v>
      </c>
    </row>
    <row r="680" spans="1:6" x14ac:dyDescent="0.3">
      <c r="A680">
        <v>2006</v>
      </c>
      <c r="B680" t="s">
        <v>6091</v>
      </c>
      <c r="C680" t="str">
        <f t="shared" si="20"/>
        <v>2006-Sao Paulo/SP-34-4-1</v>
      </c>
      <c r="D680">
        <v>7.8333320000000004</v>
      </c>
      <c r="E680">
        <v>30</v>
      </c>
      <c r="F680" t="str">
        <f t="shared" si="21"/>
        <v>34-4-1</v>
      </c>
    </row>
    <row r="681" spans="1:6" x14ac:dyDescent="0.3">
      <c r="A681">
        <v>2006</v>
      </c>
      <c r="B681" t="s">
        <v>6092</v>
      </c>
      <c r="C681" t="str">
        <f t="shared" si="20"/>
        <v>2006-Vasco/RJ-34-4-1</v>
      </c>
      <c r="D681">
        <v>0</v>
      </c>
      <c r="E681">
        <v>41</v>
      </c>
      <c r="F681" t="str">
        <f t="shared" si="21"/>
        <v>34-4-1</v>
      </c>
    </row>
    <row r="682" spans="1:6" x14ac:dyDescent="0.3">
      <c r="A682">
        <v>2006</v>
      </c>
      <c r="B682" t="s">
        <v>6093</v>
      </c>
      <c r="C682" t="str">
        <f t="shared" si="20"/>
        <v>2006-Atletico/PR-34-4-2</v>
      </c>
      <c r="D682">
        <v>9</v>
      </c>
      <c r="E682">
        <v>31</v>
      </c>
      <c r="F682" t="str">
        <f t="shared" si="21"/>
        <v>34-4-2</v>
      </c>
    </row>
    <row r="683" spans="1:6" x14ac:dyDescent="0.3">
      <c r="A683">
        <v>2006</v>
      </c>
      <c r="B683" t="s">
        <v>6094</v>
      </c>
      <c r="C683" t="str">
        <f t="shared" si="20"/>
        <v>2006-Botafogo/RJ-34-4-2</v>
      </c>
      <c r="D683">
        <v>12</v>
      </c>
      <c r="E683">
        <v>30</v>
      </c>
      <c r="F683" t="str">
        <f t="shared" si="21"/>
        <v>34-4-2</v>
      </c>
    </row>
    <row r="684" spans="1:6" x14ac:dyDescent="0.3">
      <c r="A684">
        <v>2006</v>
      </c>
      <c r="B684" t="s">
        <v>6095</v>
      </c>
      <c r="C684" t="str">
        <f t="shared" si="20"/>
        <v>2006-Corinthians/SP-34-4-2</v>
      </c>
      <c r="D684">
        <v>0</v>
      </c>
      <c r="E684">
        <v>32</v>
      </c>
      <c r="F684" t="str">
        <f t="shared" si="21"/>
        <v>34-4-2</v>
      </c>
    </row>
    <row r="685" spans="1:6" x14ac:dyDescent="0.3">
      <c r="A685">
        <v>2006</v>
      </c>
      <c r="B685" t="s">
        <v>6096</v>
      </c>
      <c r="C685" t="str">
        <f t="shared" si="20"/>
        <v>2006-Cruzeiro/MG-34-4-2</v>
      </c>
      <c r="D685">
        <v>0</v>
      </c>
      <c r="E685">
        <v>39</v>
      </c>
      <c r="F685" t="str">
        <f t="shared" si="21"/>
        <v>34-4-2</v>
      </c>
    </row>
    <row r="686" spans="1:6" x14ac:dyDescent="0.3">
      <c r="A686">
        <v>2006</v>
      </c>
      <c r="B686" t="s">
        <v>6097</v>
      </c>
      <c r="C686" t="str">
        <f t="shared" si="20"/>
        <v>2006-Figueirense/SC-34-4-2</v>
      </c>
      <c r="D686">
        <v>5.3333329999999997</v>
      </c>
      <c r="E686">
        <v>21</v>
      </c>
      <c r="F686" t="str">
        <f t="shared" si="21"/>
        <v>34-4-2</v>
      </c>
    </row>
    <row r="687" spans="1:6" x14ac:dyDescent="0.3">
      <c r="A687">
        <v>2006</v>
      </c>
      <c r="B687" t="s">
        <v>6098</v>
      </c>
      <c r="C687" t="str">
        <f t="shared" si="20"/>
        <v>2006-Flamengo/RJ-34-4-2</v>
      </c>
      <c r="D687">
        <v>9</v>
      </c>
      <c r="E687">
        <v>36</v>
      </c>
      <c r="F687" t="str">
        <f t="shared" si="21"/>
        <v>34-4-2</v>
      </c>
    </row>
    <row r="688" spans="1:6" x14ac:dyDescent="0.3">
      <c r="A688">
        <v>2006</v>
      </c>
      <c r="B688" t="s">
        <v>6099</v>
      </c>
      <c r="C688" t="str">
        <f t="shared" si="20"/>
        <v>2006-Fluminense/RJ-34-4-2</v>
      </c>
      <c r="D688">
        <v>1</v>
      </c>
      <c r="E688">
        <v>34</v>
      </c>
      <c r="F688" t="str">
        <f t="shared" si="21"/>
        <v>34-4-2</v>
      </c>
    </row>
    <row r="689" spans="1:6" x14ac:dyDescent="0.3">
      <c r="A689">
        <v>2006</v>
      </c>
      <c r="B689" t="s">
        <v>6100</v>
      </c>
      <c r="C689" t="str">
        <f t="shared" si="20"/>
        <v>2006-Fortaleza/CE-34-4-2</v>
      </c>
      <c r="D689">
        <v>3.6</v>
      </c>
      <c r="E689">
        <v>27</v>
      </c>
      <c r="F689" t="str">
        <f t="shared" si="21"/>
        <v>34-4-2</v>
      </c>
    </row>
    <row r="690" spans="1:6" x14ac:dyDescent="0.3">
      <c r="A690">
        <v>2006</v>
      </c>
      <c r="B690" t="s">
        <v>6101</v>
      </c>
      <c r="C690" t="str">
        <f t="shared" si="20"/>
        <v>2006-Goias/GO-34-4-2</v>
      </c>
      <c r="D690">
        <v>0</v>
      </c>
      <c r="E690">
        <v>37</v>
      </c>
      <c r="F690" t="str">
        <f t="shared" si="21"/>
        <v>34-4-2</v>
      </c>
    </row>
    <row r="691" spans="1:6" x14ac:dyDescent="0.3">
      <c r="A691">
        <v>2006</v>
      </c>
      <c r="B691" t="s">
        <v>6102</v>
      </c>
      <c r="C691" t="str">
        <f t="shared" si="20"/>
        <v>2006-Gremio/RS-34-4-2</v>
      </c>
      <c r="D691">
        <v>7</v>
      </c>
      <c r="E691">
        <v>43</v>
      </c>
      <c r="F691" t="str">
        <f t="shared" si="21"/>
        <v>34-4-2</v>
      </c>
    </row>
    <row r="692" spans="1:6" x14ac:dyDescent="0.3">
      <c r="A692">
        <v>2006</v>
      </c>
      <c r="B692" t="s">
        <v>6103</v>
      </c>
      <c r="C692" t="str">
        <f t="shared" si="20"/>
        <v>2006-Internacional/RS-34-4-2</v>
      </c>
      <c r="D692">
        <v>6.6666730000000003</v>
      </c>
      <c r="E692">
        <v>43</v>
      </c>
      <c r="F692" t="str">
        <f t="shared" si="21"/>
        <v>34-4-2</v>
      </c>
    </row>
    <row r="693" spans="1:6" x14ac:dyDescent="0.3">
      <c r="A693">
        <v>2006</v>
      </c>
      <c r="B693" t="s">
        <v>6104</v>
      </c>
      <c r="C693" t="str">
        <f t="shared" si="20"/>
        <v>2006-Juventude/RS-34-4-2</v>
      </c>
      <c r="D693">
        <v>5.1428520000000004</v>
      </c>
      <c r="E693">
        <v>19</v>
      </c>
      <c r="F693" t="str">
        <f t="shared" si="21"/>
        <v>34-4-2</v>
      </c>
    </row>
    <row r="694" spans="1:6" x14ac:dyDescent="0.3">
      <c r="A694">
        <v>2006</v>
      </c>
      <c r="B694" t="s">
        <v>6105</v>
      </c>
      <c r="C694" t="str">
        <f t="shared" si="20"/>
        <v>2006-Palmeiras/SP-34-4-2</v>
      </c>
      <c r="D694">
        <v>6.25</v>
      </c>
      <c r="E694">
        <v>33</v>
      </c>
      <c r="F694" t="str">
        <f t="shared" si="21"/>
        <v>34-4-2</v>
      </c>
    </row>
    <row r="695" spans="1:6" x14ac:dyDescent="0.3">
      <c r="A695">
        <v>2006</v>
      </c>
      <c r="B695" t="s">
        <v>6106</v>
      </c>
      <c r="C695" t="str">
        <f t="shared" si="20"/>
        <v>2006-Parana/PR-34-4-2</v>
      </c>
      <c r="D695">
        <v>6.25</v>
      </c>
      <c r="E695">
        <v>30</v>
      </c>
      <c r="F695" t="str">
        <f t="shared" si="21"/>
        <v>34-4-2</v>
      </c>
    </row>
    <row r="696" spans="1:6" x14ac:dyDescent="0.3">
      <c r="A696">
        <v>2006</v>
      </c>
      <c r="B696" t="s">
        <v>6107</v>
      </c>
      <c r="C696" t="str">
        <f t="shared" si="20"/>
        <v>2006-Ponte Preta/SP-34-4-2</v>
      </c>
      <c r="D696">
        <v>3.5</v>
      </c>
      <c r="E696">
        <v>21</v>
      </c>
      <c r="F696" t="str">
        <f t="shared" si="21"/>
        <v>34-4-2</v>
      </c>
    </row>
    <row r="697" spans="1:6" x14ac:dyDescent="0.3">
      <c r="A697">
        <v>2006</v>
      </c>
      <c r="B697" t="s">
        <v>6108</v>
      </c>
      <c r="C697" t="str">
        <f t="shared" si="20"/>
        <v>2006-Santa Cruz/PE-34-4-2</v>
      </c>
      <c r="D697">
        <v>0</v>
      </c>
      <c r="E697">
        <v>21</v>
      </c>
      <c r="F697" t="str">
        <f t="shared" si="21"/>
        <v>34-4-2</v>
      </c>
    </row>
    <row r="698" spans="1:6" x14ac:dyDescent="0.3">
      <c r="A698">
        <v>2006</v>
      </c>
      <c r="B698" t="s">
        <v>6109</v>
      </c>
      <c r="C698" t="str">
        <f t="shared" si="20"/>
        <v>2006-Santos/SP-34-4-2</v>
      </c>
      <c r="D698">
        <v>6.5000010000000001</v>
      </c>
      <c r="E698">
        <v>37</v>
      </c>
      <c r="F698" t="str">
        <f t="shared" si="21"/>
        <v>34-4-2</v>
      </c>
    </row>
    <row r="699" spans="1:6" x14ac:dyDescent="0.3">
      <c r="A699">
        <v>2006</v>
      </c>
      <c r="B699" t="s">
        <v>6110</v>
      </c>
      <c r="C699" t="str">
        <f t="shared" si="20"/>
        <v>2006-Sao Caetano/SP-34-4-2</v>
      </c>
      <c r="D699">
        <v>0</v>
      </c>
      <c r="E699">
        <v>29</v>
      </c>
      <c r="F699" t="str">
        <f t="shared" si="21"/>
        <v>34-4-2</v>
      </c>
    </row>
    <row r="700" spans="1:6" x14ac:dyDescent="0.3">
      <c r="A700">
        <v>2006</v>
      </c>
      <c r="B700" t="s">
        <v>6111</v>
      </c>
      <c r="C700" t="str">
        <f t="shared" si="20"/>
        <v>2006-Sao Paulo/SP-34-4-2</v>
      </c>
      <c r="D700">
        <v>0</v>
      </c>
      <c r="E700">
        <v>30</v>
      </c>
      <c r="F700" t="str">
        <f t="shared" si="21"/>
        <v>34-4-2</v>
      </c>
    </row>
    <row r="701" spans="1:6" x14ac:dyDescent="0.3">
      <c r="A701">
        <v>2006</v>
      </c>
      <c r="B701" t="s">
        <v>6112</v>
      </c>
      <c r="C701" t="str">
        <f t="shared" si="20"/>
        <v>2006-Vasco/RJ-34-4-2</v>
      </c>
      <c r="D701">
        <v>6.0833349999999999</v>
      </c>
      <c r="E701">
        <v>30</v>
      </c>
      <c r="F701" t="str">
        <f t="shared" si="21"/>
        <v>34-4-2</v>
      </c>
    </row>
    <row r="702" spans="1:6" x14ac:dyDescent="0.3">
      <c r="A702">
        <v>2006</v>
      </c>
      <c r="B702" t="s">
        <v>6113</v>
      </c>
      <c r="C702" t="str">
        <f t="shared" si="20"/>
        <v>2006-Atletico/PR-34-4-3</v>
      </c>
      <c r="D702">
        <v>5.5</v>
      </c>
      <c r="E702">
        <v>23</v>
      </c>
      <c r="F702" t="str">
        <f t="shared" si="21"/>
        <v>34-4-3</v>
      </c>
    </row>
    <row r="703" spans="1:6" x14ac:dyDescent="0.3">
      <c r="A703">
        <v>2006</v>
      </c>
      <c r="B703" t="s">
        <v>6114</v>
      </c>
      <c r="C703" t="str">
        <f t="shared" si="20"/>
        <v>2006-Botafogo/RJ-34-4-3</v>
      </c>
      <c r="D703">
        <v>0</v>
      </c>
      <c r="E703">
        <v>30</v>
      </c>
      <c r="F703" t="str">
        <f t="shared" si="21"/>
        <v>34-4-3</v>
      </c>
    </row>
    <row r="704" spans="1:6" x14ac:dyDescent="0.3">
      <c r="A704">
        <v>2006</v>
      </c>
      <c r="B704" t="s">
        <v>6115</v>
      </c>
      <c r="C704" t="str">
        <f t="shared" si="20"/>
        <v>2006-Corinthians/SP-34-4-3</v>
      </c>
      <c r="D704">
        <v>4.8461489999999996</v>
      </c>
      <c r="E704">
        <v>25</v>
      </c>
      <c r="F704" t="str">
        <f t="shared" si="21"/>
        <v>34-4-3</v>
      </c>
    </row>
    <row r="705" spans="1:6" x14ac:dyDescent="0.3">
      <c r="A705">
        <v>2006</v>
      </c>
      <c r="B705" t="s">
        <v>6116</v>
      </c>
      <c r="C705" t="str">
        <f t="shared" si="20"/>
        <v>2006-Cruzeiro/MG-34-4-3</v>
      </c>
      <c r="D705">
        <v>4.8</v>
      </c>
      <c r="E705">
        <v>39</v>
      </c>
      <c r="F705" t="str">
        <f t="shared" si="21"/>
        <v>34-4-3</v>
      </c>
    </row>
    <row r="706" spans="1:6" x14ac:dyDescent="0.3">
      <c r="A706">
        <v>2006</v>
      </c>
      <c r="B706" t="s">
        <v>6117</v>
      </c>
      <c r="C706" t="str">
        <f t="shared" si="20"/>
        <v>2006-Figueirense/SC-34-4-3</v>
      </c>
      <c r="D706">
        <v>5</v>
      </c>
      <c r="E706">
        <v>23</v>
      </c>
      <c r="F706" t="str">
        <f t="shared" si="21"/>
        <v>34-4-3</v>
      </c>
    </row>
    <row r="707" spans="1:6" x14ac:dyDescent="0.3">
      <c r="A707">
        <v>2006</v>
      </c>
      <c r="B707" t="s">
        <v>6118</v>
      </c>
      <c r="C707" t="str">
        <f t="shared" ref="C707:C770" si="22">A707&amp;"-"&amp;B707</f>
        <v>2006-Flamengo/RJ-34-4-3</v>
      </c>
      <c r="D707">
        <v>5.5714230000000002</v>
      </c>
      <c r="E707">
        <v>34</v>
      </c>
      <c r="F707" t="str">
        <f t="shared" ref="F707:F770" si="23">RIGHT(B707,LEN(C707)-FIND("-",C707,6))</f>
        <v>34-4-3</v>
      </c>
    </row>
    <row r="708" spans="1:6" x14ac:dyDescent="0.3">
      <c r="A708">
        <v>2006</v>
      </c>
      <c r="B708" t="s">
        <v>6119</v>
      </c>
      <c r="C708" t="str">
        <f t="shared" si="22"/>
        <v>2006-Fluminense/RJ-34-4-3</v>
      </c>
      <c r="D708">
        <v>1</v>
      </c>
      <c r="E708">
        <v>36</v>
      </c>
      <c r="F708" t="str">
        <f t="shared" si="23"/>
        <v>34-4-3</v>
      </c>
    </row>
    <row r="709" spans="1:6" x14ac:dyDescent="0.3">
      <c r="A709">
        <v>2006</v>
      </c>
      <c r="B709" t="s">
        <v>6120</v>
      </c>
      <c r="C709" t="str">
        <f t="shared" si="22"/>
        <v>2006-Fortaleza/CE-34-4-3</v>
      </c>
      <c r="D709">
        <v>4</v>
      </c>
      <c r="E709">
        <v>27</v>
      </c>
      <c r="F709" t="str">
        <f t="shared" si="23"/>
        <v>34-4-3</v>
      </c>
    </row>
    <row r="710" spans="1:6" x14ac:dyDescent="0.3">
      <c r="A710">
        <v>2006</v>
      </c>
      <c r="B710" t="s">
        <v>6121</v>
      </c>
      <c r="C710" t="str">
        <f t="shared" si="22"/>
        <v>2006-Goias/GO-34-4-3</v>
      </c>
      <c r="D710">
        <v>6</v>
      </c>
      <c r="E710">
        <v>34</v>
      </c>
      <c r="F710" t="str">
        <f t="shared" si="23"/>
        <v>34-4-3</v>
      </c>
    </row>
    <row r="711" spans="1:6" x14ac:dyDescent="0.3">
      <c r="A711">
        <v>2006</v>
      </c>
      <c r="B711" t="s">
        <v>6122</v>
      </c>
      <c r="C711" t="str">
        <f t="shared" si="22"/>
        <v>2006-Gremio/RS-34-4-3</v>
      </c>
      <c r="D711">
        <v>5.5</v>
      </c>
      <c r="E711">
        <v>25</v>
      </c>
      <c r="F711" t="str">
        <f t="shared" si="23"/>
        <v>34-4-3</v>
      </c>
    </row>
    <row r="712" spans="1:6" x14ac:dyDescent="0.3">
      <c r="A712">
        <v>2006</v>
      </c>
      <c r="B712" t="s">
        <v>6123</v>
      </c>
      <c r="C712" t="str">
        <f t="shared" si="22"/>
        <v>2006-Internacional/RS-34-4-3</v>
      </c>
      <c r="D712">
        <v>6.2857149999999997</v>
      </c>
      <c r="E712">
        <v>40</v>
      </c>
      <c r="F712" t="str">
        <f t="shared" si="23"/>
        <v>34-4-3</v>
      </c>
    </row>
    <row r="713" spans="1:6" x14ac:dyDescent="0.3">
      <c r="A713">
        <v>2006</v>
      </c>
      <c r="B713" t="s">
        <v>6124</v>
      </c>
      <c r="C713" t="str">
        <f t="shared" si="22"/>
        <v>2006-Juventude/RS-34-4-3</v>
      </c>
      <c r="D713">
        <v>5.142862</v>
      </c>
      <c r="E713">
        <v>22</v>
      </c>
      <c r="F713" t="str">
        <f t="shared" si="23"/>
        <v>34-4-3</v>
      </c>
    </row>
    <row r="714" spans="1:6" x14ac:dyDescent="0.3">
      <c r="A714">
        <v>2006</v>
      </c>
      <c r="B714" t="s">
        <v>6125</v>
      </c>
      <c r="C714" t="str">
        <f t="shared" si="22"/>
        <v>2006-Palmeiras/SP-34-4-3</v>
      </c>
      <c r="D714">
        <v>6</v>
      </c>
      <c r="E714">
        <v>27</v>
      </c>
      <c r="F714" t="str">
        <f t="shared" si="23"/>
        <v>34-4-3</v>
      </c>
    </row>
    <row r="715" spans="1:6" x14ac:dyDescent="0.3">
      <c r="A715">
        <v>2006</v>
      </c>
      <c r="B715" t="s">
        <v>6126</v>
      </c>
      <c r="C715" t="str">
        <f t="shared" si="22"/>
        <v>2006-Parana/PR-34-4-3</v>
      </c>
      <c r="D715">
        <v>6.625</v>
      </c>
      <c r="E715">
        <v>33</v>
      </c>
      <c r="F715" t="str">
        <f t="shared" si="23"/>
        <v>34-4-3</v>
      </c>
    </row>
    <row r="716" spans="1:6" x14ac:dyDescent="0.3">
      <c r="A716">
        <v>2006</v>
      </c>
      <c r="B716" t="s">
        <v>6127</v>
      </c>
      <c r="C716" t="str">
        <f t="shared" si="22"/>
        <v>2006-Ponte Preta/SP-34-4-3</v>
      </c>
      <c r="D716">
        <v>4.75</v>
      </c>
      <c r="E716">
        <v>25</v>
      </c>
      <c r="F716" t="str">
        <f t="shared" si="23"/>
        <v>34-4-3</v>
      </c>
    </row>
    <row r="717" spans="1:6" x14ac:dyDescent="0.3">
      <c r="A717">
        <v>2006</v>
      </c>
      <c r="B717" t="s">
        <v>6128</v>
      </c>
      <c r="C717" t="str">
        <f t="shared" si="22"/>
        <v>2006-Santa Cruz/PE-34-4-3</v>
      </c>
      <c r="D717">
        <v>3</v>
      </c>
      <c r="E717">
        <v>19</v>
      </c>
      <c r="F717" t="str">
        <f t="shared" si="23"/>
        <v>34-4-3</v>
      </c>
    </row>
    <row r="718" spans="1:6" x14ac:dyDescent="0.3">
      <c r="A718">
        <v>2006</v>
      </c>
      <c r="B718" t="s">
        <v>6129</v>
      </c>
      <c r="C718" t="str">
        <f t="shared" si="22"/>
        <v>2006-Santos/SP-34-4-3</v>
      </c>
      <c r="D718">
        <v>0</v>
      </c>
      <c r="E718">
        <v>31</v>
      </c>
      <c r="F718" t="str">
        <f t="shared" si="23"/>
        <v>34-4-3</v>
      </c>
    </row>
    <row r="719" spans="1:6" x14ac:dyDescent="0.3">
      <c r="A719">
        <v>2006</v>
      </c>
      <c r="B719" t="s">
        <v>6130</v>
      </c>
      <c r="C719" t="str">
        <f t="shared" si="22"/>
        <v>2006-Sao Caetano/SP-34-4-3</v>
      </c>
      <c r="D719">
        <v>1</v>
      </c>
      <c r="E719">
        <v>28</v>
      </c>
      <c r="F719" t="str">
        <f t="shared" si="23"/>
        <v>34-4-3</v>
      </c>
    </row>
    <row r="720" spans="1:6" x14ac:dyDescent="0.3">
      <c r="A720">
        <v>2006</v>
      </c>
      <c r="B720" t="s">
        <v>6131</v>
      </c>
      <c r="C720" t="str">
        <f t="shared" si="22"/>
        <v>2006-Sao Paulo/SP-34-4-3</v>
      </c>
      <c r="D720">
        <v>8.0000020000000003</v>
      </c>
      <c r="E720">
        <v>36</v>
      </c>
      <c r="F720" t="str">
        <f t="shared" si="23"/>
        <v>34-4-3</v>
      </c>
    </row>
    <row r="721" spans="1:6" x14ac:dyDescent="0.3">
      <c r="A721">
        <v>2006</v>
      </c>
      <c r="B721" t="s">
        <v>6132</v>
      </c>
      <c r="C721" t="str">
        <f t="shared" si="22"/>
        <v>2006-Vasco/RJ-34-4-3</v>
      </c>
      <c r="D721">
        <v>10</v>
      </c>
      <c r="E721">
        <v>44</v>
      </c>
      <c r="F721" t="str">
        <f t="shared" si="23"/>
        <v>34-4-3</v>
      </c>
    </row>
    <row r="722" spans="1:6" x14ac:dyDescent="0.3">
      <c r="A722">
        <v>2007</v>
      </c>
      <c r="B722" t="s">
        <v>6133</v>
      </c>
      <c r="C722" t="str">
        <f t="shared" si="22"/>
        <v>2007-America/RN-19-2-0</v>
      </c>
      <c r="D722">
        <v>0.99999899999999997</v>
      </c>
      <c r="E722">
        <v>4</v>
      </c>
      <c r="F722" t="str">
        <f t="shared" si="23"/>
        <v>19-2-0</v>
      </c>
    </row>
    <row r="723" spans="1:6" x14ac:dyDescent="0.3">
      <c r="A723">
        <v>2007</v>
      </c>
      <c r="B723" t="s">
        <v>6134</v>
      </c>
      <c r="C723" t="str">
        <f t="shared" si="22"/>
        <v>2007-Atletico/MG-19-2-0</v>
      </c>
      <c r="D723">
        <v>2.75</v>
      </c>
      <c r="E723">
        <v>12</v>
      </c>
      <c r="F723" t="str">
        <f t="shared" si="23"/>
        <v>19-2-0</v>
      </c>
    </row>
    <row r="724" spans="1:6" x14ac:dyDescent="0.3">
      <c r="A724">
        <v>2007</v>
      </c>
      <c r="B724" t="s">
        <v>5773</v>
      </c>
      <c r="C724" t="str">
        <f t="shared" si="22"/>
        <v>2007-Atletico/PR-19-2-0</v>
      </c>
      <c r="D724">
        <v>2</v>
      </c>
      <c r="E724">
        <v>16</v>
      </c>
      <c r="F724" t="str">
        <f t="shared" si="23"/>
        <v>19-2-0</v>
      </c>
    </row>
    <row r="725" spans="1:6" x14ac:dyDescent="0.3">
      <c r="A725">
        <v>2007</v>
      </c>
      <c r="B725" t="s">
        <v>5774</v>
      </c>
      <c r="C725" t="str">
        <f t="shared" si="22"/>
        <v>2007-Botafogo/RJ-19-2-0</v>
      </c>
      <c r="D725">
        <v>3.3333300000000001</v>
      </c>
      <c r="E725">
        <v>14</v>
      </c>
      <c r="F725" t="str">
        <f t="shared" si="23"/>
        <v>19-2-0</v>
      </c>
    </row>
    <row r="726" spans="1:6" x14ac:dyDescent="0.3">
      <c r="A726">
        <v>2007</v>
      </c>
      <c r="B726" t="s">
        <v>5775</v>
      </c>
      <c r="C726" t="str">
        <f t="shared" si="22"/>
        <v>2007-Corinthians/SP-19-2-0</v>
      </c>
      <c r="D726">
        <v>1.75</v>
      </c>
      <c r="E726">
        <v>12</v>
      </c>
      <c r="F726" t="str">
        <f t="shared" si="23"/>
        <v>19-2-0</v>
      </c>
    </row>
    <row r="727" spans="1:6" x14ac:dyDescent="0.3">
      <c r="A727">
        <v>2007</v>
      </c>
      <c r="B727" t="s">
        <v>5776</v>
      </c>
      <c r="C727" t="str">
        <f t="shared" si="22"/>
        <v>2007-Cruzeiro/MG-19-2-0</v>
      </c>
      <c r="D727">
        <v>3.666668</v>
      </c>
      <c r="E727">
        <v>10</v>
      </c>
      <c r="F727" t="str">
        <f t="shared" si="23"/>
        <v>19-2-0</v>
      </c>
    </row>
    <row r="728" spans="1:6" x14ac:dyDescent="0.3">
      <c r="A728">
        <v>2007</v>
      </c>
      <c r="B728" t="s">
        <v>5777</v>
      </c>
      <c r="C728" t="str">
        <f t="shared" si="22"/>
        <v>2007-Figueirense/SC-19-2-0</v>
      </c>
      <c r="D728">
        <v>2.375</v>
      </c>
      <c r="E728">
        <v>16</v>
      </c>
      <c r="F728" t="str">
        <f t="shared" si="23"/>
        <v>19-2-0</v>
      </c>
    </row>
    <row r="729" spans="1:6" x14ac:dyDescent="0.3">
      <c r="A729">
        <v>2007</v>
      </c>
      <c r="B729" t="s">
        <v>5778</v>
      </c>
      <c r="C729" t="str">
        <f t="shared" si="22"/>
        <v>2007-Flamengo/RJ-19-2-0</v>
      </c>
      <c r="D729">
        <v>4</v>
      </c>
      <c r="E729">
        <v>10</v>
      </c>
      <c r="F729" t="str">
        <f t="shared" si="23"/>
        <v>19-2-0</v>
      </c>
    </row>
    <row r="730" spans="1:6" x14ac:dyDescent="0.3">
      <c r="A730">
        <v>2007</v>
      </c>
      <c r="B730" t="s">
        <v>5779</v>
      </c>
      <c r="C730" t="str">
        <f t="shared" si="22"/>
        <v>2007-Fluminense/RJ-19-2-0</v>
      </c>
      <c r="D730">
        <v>3.1538469999999998</v>
      </c>
      <c r="E730">
        <v>16</v>
      </c>
      <c r="F730" t="str">
        <f t="shared" si="23"/>
        <v>19-2-0</v>
      </c>
    </row>
    <row r="731" spans="1:6" x14ac:dyDescent="0.3">
      <c r="A731">
        <v>2007</v>
      </c>
      <c r="B731" t="s">
        <v>5781</v>
      </c>
      <c r="C731" t="str">
        <f t="shared" si="22"/>
        <v>2007-Goias/GO-19-2-0</v>
      </c>
      <c r="D731">
        <v>3.7142849999999998</v>
      </c>
      <c r="E731">
        <v>14</v>
      </c>
      <c r="F731" t="str">
        <f t="shared" si="23"/>
        <v>19-2-0</v>
      </c>
    </row>
    <row r="732" spans="1:6" x14ac:dyDescent="0.3">
      <c r="A732">
        <v>2007</v>
      </c>
      <c r="B732" t="s">
        <v>5782</v>
      </c>
      <c r="C732" t="str">
        <f t="shared" si="22"/>
        <v>2007-Gremio/RS-19-2-0</v>
      </c>
      <c r="D732">
        <v>3.125</v>
      </c>
      <c r="E732">
        <v>16</v>
      </c>
      <c r="F732" t="str">
        <f t="shared" si="23"/>
        <v>19-2-0</v>
      </c>
    </row>
    <row r="733" spans="1:6" x14ac:dyDescent="0.3">
      <c r="A733">
        <v>2007</v>
      </c>
      <c r="B733" t="s">
        <v>5783</v>
      </c>
      <c r="C733" t="str">
        <f t="shared" si="22"/>
        <v>2007-Internacional/RS-19-2-0</v>
      </c>
      <c r="D733">
        <v>3</v>
      </c>
      <c r="E733">
        <v>14</v>
      </c>
      <c r="F733" t="str">
        <f t="shared" si="23"/>
        <v>19-2-0</v>
      </c>
    </row>
    <row r="734" spans="1:6" x14ac:dyDescent="0.3">
      <c r="A734">
        <v>2007</v>
      </c>
      <c r="B734" t="s">
        <v>5784</v>
      </c>
      <c r="C734" t="str">
        <f t="shared" si="22"/>
        <v>2007-Juventude/RS-19-2-0</v>
      </c>
      <c r="D734">
        <v>2.04</v>
      </c>
      <c r="E734">
        <v>8</v>
      </c>
      <c r="F734" t="str">
        <f t="shared" si="23"/>
        <v>19-2-0</v>
      </c>
    </row>
    <row r="735" spans="1:6" x14ac:dyDescent="0.3">
      <c r="A735">
        <v>2007</v>
      </c>
      <c r="B735" t="s">
        <v>6135</v>
      </c>
      <c r="C735" t="str">
        <f t="shared" si="22"/>
        <v>2007-Nautico/PE-19-2-0</v>
      </c>
      <c r="D735">
        <v>0</v>
      </c>
      <c r="E735">
        <v>8</v>
      </c>
      <c r="F735" t="str">
        <f t="shared" si="23"/>
        <v>19-2-0</v>
      </c>
    </row>
    <row r="736" spans="1:6" x14ac:dyDescent="0.3">
      <c r="A736">
        <v>2007</v>
      </c>
      <c r="B736" t="s">
        <v>5785</v>
      </c>
      <c r="C736" t="str">
        <f t="shared" si="22"/>
        <v>2007-Palmeiras/SP-19-2-0</v>
      </c>
      <c r="D736">
        <v>2.4615369999999999</v>
      </c>
      <c r="E736">
        <v>12</v>
      </c>
      <c r="F736" t="str">
        <f t="shared" si="23"/>
        <v>19-2-0</v>
      </c>
    </row>
    <row r="737" spans="1:6" x14ac:dyDescent="0.3">
      <c r="A737">
        <v>2007</v>
      </c>
      <c r="B737" t="s">
        <v>5786</v>
      </c>
      <c r="C737" t="str">
        <f t="shared" si="22"/>
        <v>2007-Parana/PR-19-2-0</v>
      </c>
      <c r="D737">
        <v>2.125</v>
      </c>
      <c r="E737">
        <v>16</v>
      </c>
      <c r="F737" t="str">
        <f t="shared" si="23"/>
        <v>19-2-0</v>
      </c>
    </row>
    <row r="738" spans="1:6" x14ac:dyDescent="0.3">
      <c r="A738">
        <v>2007</v>
      </c>
      <c r="B738" t="s">
        <v>5789</v>
      </c>
      <c r="C738" t="str">
        <f t="shared" si="22"/>
        <v>2007-Santos/SP-19-2-0</v>
      </c>
      <c r="D738">
        <v>2.8000029999999998</v>
      </c>
      <c r="E738">
        <v>8</v>
      </c>
      <c r="F738" t="str">
        <f t="shared" si="23"/>
        <v>19-2-0</v>
      </c>
    </row>
    <row r="739" spans="1:6" x14ac:dyDescent="0.3">
      <c r="A739">
        <v>2007</v>
      </c>
      <c r="B739" t="s">
        <v>5791</v>
      </c>
      <c r="C739" t="str">
        <f t="shared" si="22"/>
        <v>2007-Sao Paulo/SP-19-2-0</v>
      </c>
      <c r="D739">
        <v>6</v>
      </c>
      <c r="E739">
        <v>14</v>
      </c>
      <c r="F739" t="str">
        <f t="shared" si="23"/>
        <v>19-2-0</v>
      </c>
    </row>
    <row r="740" spans="1:6" x14ac:dyDescent="0.3">
      <c r="A740">
        <v>2007</v>
      </c>
      <c r="B740" t="s">
        <v>6136</v>
      </c>
      <c r="C740" t="str">
        <f t="shared" si="22"/>
        <v>2007-Sport/PE-19-2-0</v>
      </c>
      <c r="D740">
        <v>2.625</v>
      </c>
      <c r="E740">
        <v>10</v>
      </c>
      <c r="F740" t="str">
        <f t="shared" si="23"/>
        <v>19-2-0</v>
      </c>
    </row>
    <row r="741" spans="1:6" x14ac:dyDescent="0.3">
      <c r="A741">
        <v>2007</v>
      </c>
      <c r="B741" t="s">
        <v>5792</v>
      </c>
      <c r="C741" t="str">
        <f t="shared" si="22"/>
        <v>2007-Vasco/RJ-19-2-0</v>
      </c>
      <c r="D741">
        <v>4</v>
      </c>
      <c r="E741">
        <v>15</v>
      </c>
      <c r="F741" t="str">
        <f t="shared" si="23"/>
        <v>19-2-0</v>
      </c>
    </row>
    <row r="742" spans="1:6" x14ac:dyDescent="0.3">
      <c r="A742">
        <v>2007</v>
      </c>
      <c r="B742" t="s">
        <v>6137</v>
      </c>
      <c r="C742" t="str">
        <f t="shared" si="22"/>
        <v>2007-America/RN-19-2-1</v>
      </c>
      <c r="D742">
        <v>1.166666</v>
      </c>
      <c r="E742">
        <v>4</v>
      </c>
      <c r="F742" t="str">
        <f t="shared" si="23"/>
        <v>19-2-1</v>
      </c>
    </row>
    <row r="743" spans="1:6" x14ac:dyDescent="0.3">
      <c r="A743">
        <v>2007</v>
      </c>
      <c r="B743" t="s">
        <v>6138</v>
      </c>
      <c r="C743" t="str">
        <f t="shared" si="22"/>
        <v>2007-Atletico/MG-19-2-1</v>
      </c>
      <c r="D743">
        <v>2.75</v>
      </c>
      <c r="E743">
        <v>16</v>
      </c>
      <c r="F743" t="str">
        <f t="shared" si="23"/>
        <v>19-2-1</v>
      </c>
    </row>
    <row r="744" spans="1:6" x14ac:dyDescent="0.3">
      <c r="A744">
        <v>2007</v>
      </c>
      <c r="B744" t="s">
        <v>5793</v>
      </c>
      <c r="C744" t="str">
        <f t="shared" si="22"/>
        <v>2007-Atletico/PR-19-2-1</v>
      </c>
      <c r="D744">
        <v>2</v>
      </c>
      <c r="E744">
        <v>16</v>
      </c>
      <c r="F744" t="str">
        <f t="shared" si="23"/>
        <v>19-2-1</v>
      </c>
    </row>
    <row r="745" spans="1:6" x14ac:dyDescent="0.3">
      <c r="A745">
        <v>2007</v>
      </c>
      <c r="B745" t="s">
        <v>5794</v>
      </c>
      <c r="C745" t="str">
        <f t="shared" si="22"/>
        <v>2007-Botafogo/RJ-19-2-1</v>
      </c>
      <c r="D745">
        <v>4</v>
      </c>
      <c r="E745">
        <v>13</v>
      </c>
      <c r="F745" t="str">
        <f t="shared" si="23"/>
        <v>19-2-1</v>
      </c>
    </row>
    <row r="746" spans="1:6" x14ac:dyDescent="0.3">
      <c r="A746">
        <v>2007</v>
      </c>
      <c r="B746" t="s">
        <v>5795</v>
      </c>
      <c r="C746" t="str">
        <f t="shared" si="22"/>
        <v>2007-Corinthians/SP-19-2-1</v>
      </c>
      <c r="D746">
        <v>0</v>
      </c>
      <c r="E746">
        <v>13</v>
      </c>
      <c r="F746" t="str">
        <f t="shared" si="23"/>
        <v>19-2-1</v>
      </c>
    </row>
    <row r="747" spans="1:6" x14ac:dyDescent="0.3">
      <c r="A747">
        <v>2007</v>
      </c>
      <c r="B747" t="s">
        <v>5796</v>
      </c>
      <c r="C747" t="str">
        <f t="shared" si="22"/>
        <v>2007-Cruzeiro/MG-19-2-1</v>
      </c>
      <c r="D747">
        <v>3.9999989999999999</v>
      </c>
      <c r="E747">
        <v>14</v>
      </c>
      <c r="F747" t="str">
        <f t="shared" si="23"/>
        <v>19-2-1</v>
      </c>
    </row>
    <row r="748" spans="1:6" x14ac:dyDescent="0.3">
      <c r="A748">
        <v>2007</v>
      </c>
      <c r="B748" t="s">
        <v>5797</v>
      </c>
      <c r="C748" t="str">
        <f t="shared" si="22"/>
        <v>2007-Figueirense/SC-19-2-1</v>
      </c>
      <c r="D748">
        <v>1.9</v>
      </c>
      <c r="E748">
        <v>16</v>
      </c>
      <c r="F748" t="str">
        <f t="shared" si="23"/>
        <v>19-2-1</v>
      </c>
    </row>
    <row r="749" spans="1:6" x14ac:dyDescent="0.3">
      <c r="A749">
        <v>2007</v>
      </c>
      <c r="B749" t="s">
        <v>5798</v>
      </c>
      <c r="C749" t="str">
        <f t="shared" si="22"/>
        <v>2007-Flamengo/RJ-19-2-1</v>
      </c>
      <c r="D749">
        <v>2.1428560000000001</v>
      </c>
      <c r="E749">
        <v>10</v>
      </c>
      <c r="F749" t="str">
        <f t="shared" si="23"/>
        <v>19-2-1</v>
      </c>
    </row>
    <row r="750" spans="1:6" x14ac:dyDescent="0.3">
      <c r="A750">
        <v>2007</v>
      </c>
      <c r="B750" t="s">
        <v>5799</v>
      </c>
      <c r="C750" t="str">
        <f t="shared" si="22"/>
        <v>2007-Fluminense/RJ-19-2-1</v>
      </c>
      <c r="D750">
        <v>2.75</v>
      </c>
      <c r="E750">
        <v>10</v>
      </c>
      <c r="F750" t="str">
        <f t="shared" si="23"/>
        <v>19-2-1</v>
      </c>
    </row>
    <row r="751" spans="1:6" x14ac:dyDescent="0.3">
      <c r="A751">
        <v>2007</v>
      </c>
      <c r="B751" t="s">
        <v>5801</v>
      </c>
      <c r="C751" t="str">
        <f t="shared" si="22"/>
        <v>2007-Goias/GO-19-2-1</v>
      </c>
      <c r="D751">
        <v>3.285714</v>
      </c>
      <c r="E751">
        <v>14</v>
      </c>
      <c r="F751" t="str">
        <f t="shared" si="23"/>
        <v>19-2-1</v>
      </c>
    </row>
    <row r="752" spans="1:6" x14ac:dyDescent="0.3">
      <c r="A752">
        <v>2007</v>
      </c>
      <c r="B752" t="s">
        <v>5802</v>
      </c>
      <c r="C752" t="str">
        <f t="shared" si="22"/>
        <v>2007-Gremio/RS-19-2-1</v>
      </c>
      <c r="D752">
        <v>3.1111080000000002</v>
      </c>
      <c r="E752">
        <v>13</v>
      </c>
      <c r="F752" t="str">
        <f t="shared" si="23"/>
        <v>19-2-1</v>
      </c>
    </row>
    <row r="753" spans="1:6" x14ac:dyDescent="0.3">
      <c r="A753">
        <v>2007</v>
      </c>
      <c r="B753" t="s">
        <v>5803</v>
      </c>
      <c r="C753" t="str">
        <f t="shared" si="22"/>
        <v>2007-Internacional/RS-19-2-1</v>
      </c>
      <c r="D753">
        <v>2.875</v>
      </c>
      <c r="E753">
        <v>10</v>
      </c>
      <c r="F753" t="str">
        <f t="shared" si="23"/>
        <v>19-2-1</v>
      </c>
    </row>
    <row r="754" spans="1:6" x14ac:dyDescent="0.3">
      <c r="A754">
        <v>2007</v>
      </c>
      <c r="B754" t="s">
        <v>5804</v>
      </c>
      <c r="C754" t="str">
        <f t="shared" si="22"/>
        <v>2007-Juventude/RS-19-2-1</v>
      </c>
      <c r="D754">
        <v>1.8</v>
      </c>
      <c r="E754">
        <v>10</v>
      </c>
      <c r="F754" t="str">
        <f t="shared" si="23"/>
        <v>19-2-1</v>
      </c>
    </row>
    <row r="755" spans="1:6" x14ac:dyDescent="0.3">
      <c r="A755">
        <v>2007</v>
      </c>
      <c r="B755" t="s">
        <v>6139</v>
      </c>
      <c r="C755" t="str">
        <f t="shared" si="22"/>
        <v>2007-Nautico/PE-19-2-1</v>
      </c>
      <c r="D755">
        <v>1.7692300000000001</v>
      </c>
      <c r="E755">
        <v>8</v>
      </c>
      <c r="F755" t="str">
        <f t="shared" si="23"/>
        <v>19-2-1</v>
      </c>
    </row>
    <row r="756" spans="1:6" x14ac:dyDescent="0.3">
      <c r="A756">
        <v>2007</v>
      </c>
      <c r="B756" t="s">
        <v>5805</v>
      </c>
      <c r="C756" t="str">
        <f t="shared" si="22"/>
        <v>2007-Palmeiras/SP-19-2-1</v>
      </c>
      <c r="D756">
        <v>2.666668</v>
      </c>
      <c r="E756">
        <v>11</v>
      </c>
      <c r="F756" t="str">
        <f t="shared" si="23"/>
        <v>19-2-1</v>
      </c>
    </row>
    <row r="757" spans="1:6" x14ac:dyDescent="0.3">
      <c r="A757">
        <v>2007</v>
      </c>
      <c r="B757" t="s">
        <v>5806</v>
      </c>
      <c r="C757" t="str">
        <f t="shared" si="22"/>
        <v>2007-Parana/PR-19-2-1</v>
      </c>
      <c r="D757">
        <v>2.4375</v>
      </c>
      <c r="E757">
        <v>13</v>
      </c>
      <c r="F757" t="str">
        <f t="shared" si="23"/>
        <v>19-2-1</v>
      </c>
    </row>
    <row r="758" spans="1:6" x14ac:dyDescent="0.3">
      <c r="A758">
        <v>2007</v>
      </c>
      <c r="B758" t="s">
        <v>5809</v>
      </c>
      <c r="C758" t="str">
        <f t="shared" si="22"/>
        <v>2007-Santos/SP-19-2-1</v>
      </c>
      <c r="D758">
        <v>2.8</v>
      </c>
      <c r="E758">
        <v>14</v>
      </c>
      <c r="F758" t="str">
        <f t="shared" si="23"/>
        <v>19-2-1</v>
      </c>
    </row>
    <row r="759" spans="1:6" x14ac:dyDescent="0.3">
      <c r="A759">
        <v>2007</v>
      </c>
      <c r="B759" t="s">
        <v>5811</v>
      </c>
      <c r="C759" t="str">
        <f t="shared" si="22"/>
        <v>2007-Sao Paulo/SP-19-2-1</v>
      </c>
      <c r="D759">
        <v>3.8333390000000001</v>
      </c>
      <c r="E759">
        <v>16</v>
      </c>
      <c r="F759" t="str">
        <f t="shared" si="23"/>
        <v>19-2-1</v>
      </c>
    </row>
    <row r="760" spans="1:6" x14ac:dyDescent="0.3">
      <c r="A760">
        <v>2007</v>
      </c>
      <c r="B760" t="s">
        <v>6140</v>
      </c>
      <c r="C760" t="str">
        <f t="shared" si="22"/>
        <v>2007-Sport/PE-19-2-1</v>
      </c>
      <c r="D760">
        <v>2.6666639999999999</v>
      </c>
      <c r="E760">
        <v>14</v>
      </c>
      <c r="F760" t="str">
        <f t="shared" si="23"/>
        <v>19-2-1</v>
      </c>
    </row>
    <row r="761" spans="1:6" x14ac:dyDescent="0.3">
      <c r="A761">
        <v>2007</v>
      </c>
      <c r="B761" t="s">
        <v>5812</v>
      </c>
      <c r="C761" t="str">
        <f t="shared" si="22"/>
        <v>2007-Vasco/RJ-19-2-1</v>
      </c>
      <c r="D761">
        <v>3.285714</v>
      </c>
      <c r="E761">
        <v>13</v>
      </c>
      <c r="F761" t="str">
        <f t="shared" si="23"/>
        <v>19-2-1</v>
      </c>
    </row>
    <row r="762" spans="1:6" x14ac:dyDescent="0.3">
      <c r="A762">
        <v>2007</v>
      </c>
      <c r="B762" t="s">
        <v>6141</v>
      </c>
      <c r="C762" t="str">
        <f t="shared" si="22"/>
        <v>2007-America/RN-19-3-0</v>
      </c>
      <c r="D762">
        <v>1.6666669999999999</v>
      </c>
      <c r="E762">
        <v>4</v>
      </c>
      <c r="F762" t="str">
        <f t="shared" si="23"/>
        <v>19-3-0</v>
      </c>
    </row>
    <row r="763" spans="1:6" x14ac:dyDescent="0.3">
      <c r="A763">
        <v>2007</v>
      </c>
      <c r="B763" t="s">
        <v>6142</v>
      </c>
      <c r="C763" t="str">
        <f t="shared" si="22"/>
        <v>2007-Atletico/MG-19-3-0</v>
      </c>
      <c r="D763">
        <v>3</v>
      </c>
      <c r="E763">
        <v>22</v>
      </c>
      <c r="F763" t="str">
        <f t="shared" si="23"/>
        <v>19-3-0</v>
      </c>
    </row>
    <row r="764" spans="1:6" x14ac:dyDescent="0.3">
      <c r="A764">
        <v>2007</v>
      </c>
      <c r="B764" t="s">
        <v>5813</v>
      </c>
      <c r="C764" t="str">
        <f t="shared" si="22"/>
        <v>2007-Atletico/PR-19-3-0</v>
      </c>
      <c r="D764">
        <v>5</v>
      </c>
      <c r="E764">
        <v>16</v>
      </c>
      <c r="F764" t="str">
        <f t="shared" si="23"/>
        <v>19-3-0</v>
      </c>
    </row>
    <row r="765" spans="1:6" x14ac:dyDescent="0.3">
      <c r="A765">
        <v>2007</v>
      </c>
      <c r="B765" t="s">
        <v>5814</v>
      </c>
      <c r="C765" t="str">
        <f t="shared" si="22"/>
        <v>2007-Botafogo/RJ-19-3-0</v>
      </c>
      <c r="D765">
        <v>0</v>
      </c>
      <c r="E765">
        <v>17</v>
      </c>
      <c r="F765" t="str">
        <f t="shared" si="23"/>
        <v>19-3-0</v>
      </c>
    </row>
    <row r="766" spans="1:6" x14ac:dyDescent="0.3">
      <c r="A766">
        <v>2007</v>
      </c>
      <c r="B766" t="s">
        <v>5815</v>
      </c>
      <c r="C766" t="str">
        <f t="shared" si="22"/>
        <v>2007-Corinthians/SP-19-3-0</v>
      </c>
      <c r="D766">
        <v>0</v>
      </c>
      <c r="E766">
        <v>16</v>
      </c>
      <c r="F766" t="str">
        <f t="shared" si="23"/>
        <v>19-3-0</v>
      </c>
    </row>
    <row r="767" spans="1:6" x14ac:dyDescent="0.3">
      <c r="A767">
        <v>2007</v>
      </c>
      <c r="B767" t="s">
        <v>5816</v>
      </c>
      <c r="C767" t="str">
        <f t="shared" si="22"/>
        <v>2007-Cruzeiro/MG-19-3-0</v>
      </c>
      <c r="D767">
        <v>0</v>
      </c>
      <c r="E767">
        <v>11</v>
      </c>
      <c r="F767" t="str">
        <f t="shared" si="23"/>
        <v>19-3-0</v>
      </c>
    </row>
    <row r="768" spans="1:6" x14ac:dyDescent="0.3">
      <c r="A768">
        <v>2007</v>
      </c>
      <c r="B768" t="s">
        <v>5817</v>
      </c>
      <c r="C768" t="str">
        <f t="shared" si="22"/>
        <v>2007-Figueirense/SC-19-3-0</v>
      </c>
      <c r="D768">
        <v>0</v>
      </c>
      <c r="E768">
        <v>16</v>
      </c>
      <c r="F768" t="str">
        <f t="shared" si="23"/>
        <v>19-3-0</v>
      </c>
    </row>
    <row r="769" spans="1:6" x14ac:dyDescent="0.3">
      <c r="A769">
        <v>2007</v>
      </c>
      <c r="B769" t="s">
        <v>5818</v>
      </c>
      <c r="C769" t="str">
        <f t="shared" si="22"/>
        <v>2007-Flamengo/RJ-19-3-0</v>
      </c>
      <c r="D769">
        <v>2.6666660000000002</v>
      </c>
      <c r="E769">
        <v>6</v>
      </c>
      <c r="F769" t="str">
        <f t="shared" si="23"/>
        <v>19-3-0</v>
      </c>
    </row>
    <row r="770" spans="1:6" x14ac:dyDescent="0.3">
      <c r="A770">
        <v>2007</v>
      </c>
      <c r="B770" t="s">
        <v>5819</v>
      </c>
      <c r="C770" t="str">
        <f t="shared" si="22"/>
        <v>2007-Fluminense/RJ-19-3-0</v>
      </c>
      <c r="D770">
        <v>4.4000000000000004</v>
      </c>
      <c r="E770">
        <v>18</v>
      </c>
      <c r="F770" t="str">
        <f t="shared" si="23"/>
        <v>19-3-0</v>
      </c>
    </row>
    <row r="771" spans="1:6" x14ac:dyDescent="0.3">
      <c r="A771">
        <v>2007</v>
      </c>
      <c r="B771" t="s">
        <v>5821</v>
      </c>
      <c r="C771" t="str">
        <f t="shared" ref="C771:C834" si="24">A771&amp;"-"&amp;B771</f>
        <v>2007-Goias/GO-19-3-0</v>
      </c>
      <c r="D771">
        <v>6</v>
      </c>
      <c r="E771">
        <v>20</v>
      </c>
      <c r="F771" t="str">
        <f t="shared" ref="F771:F834" si="25">RIGHT(B771,LEN(C771)-FIND("-",C771,6))</f>
        <v>19-3-0</v>
      </c>
    </row>
    <row r="772" spans="1:6" x14ac:dyDescent="0.3">
      <c r="A772">
        <v>2007</v>
      </c>
      <c r="B772" t="s">
        <v>5822</v>
      </c>
      <c r="C772" t="str">
        <f t="shared" si="24"/>
        <v>2007-Gremio/RS-19-3-0</v>
      </c>
      <c r="D772">
        <v>5</v>
      </c>
      <c r="E772">
        <v>18</v>
      </c>
      <c r="F772" t="str">
        <f t="shared" si="25"/>
        <v>19-3-0</v>
      </c>
    </row>
    <row r="773" spans="1:6" x14ac:dyDescent="0.3">
      <c r="A773">
        <v>2007</v>
      </c>
      <c r="B773" t="s">
        <v>5823</v>
      </c>
      <c r="C773" t="str">
        <f t="shared" si="24"/>
        <v>2007-Internacional/RS-19-3-0</v>
      </c>
      <c r="D773">
        <v>1</v>
      </c>
      <c r="E773">
        <v>23</v>
      </c>
      <c r="F773" t="str">
        <f t="shared" si="25"/>
        <v>19-3-0</v>
      </c>
    </row>
    <row r="774" spans="1:6" x14ac:dyDescent="0.3">
      <c r="A774">
        <v>2007</v>
      </c>
      <c r="B774" t="s">
        <v>5824</v>
      </c>
      <c r="C774" t="str">
        <f t="shared" si="24"/>
        <v>2007-Juventude/RS-19-3-0</v>
      </c>
      <c r="D774">
        <v>1</v>
      </c>
      <c r="E774">
        <v>11</v>
      </c>
      <c r="F774" t="str">
        <f t="shared" si="25"/>
        <v>19-3-0</v>
      </c>
    </row>
    <row r="775" spans="1:6" x14ac:dyDescent="0.3">
      <c r="A775">
        <v>2007</v>
      </c>
      <c r="B775" t="s">
        <v>6143</v>
      </c>
      <c r="C775" t="str">
        <f t="shared" si="24"/>
        <v>2007-Nautico/PE-19-3-0</v>
      </c>
      <c r="D775">
        <v>0</v>
      </c>
      <c r="E775">
        <v>11</v>
      </c>
      <c r="F775" t="str">
        <f t="shared" si="25"/>
        <v>19-3-0</v>
      </c>
    </row>
    <row r="776" spans="1:6" x14ac:dyDescent="0.3">
      <c r="A776">
        <v>2007</v>
      </c>
      <c r="B776" t="s">
        <v>5825</v>
      </c>
      <c r="C776" t="str">
        <f t="shared" si="24"/>
        <v>2007-Palmeiras/SP-19-3-0</v>
      </c>
      <c r="D776">
        <v>4</v>
      </c>
      <c r="E776">
        <v>23</v>
      </c>
      <c r="F776" t="str">
        <f t="shared" si="25"/>
        <v>19-3-0</v>
      </c>
    </row>
    <row r="777" spans="1:6" x14ac:dyDescent="0.3">
      <c r="A777">
        <v>2007</v>
      </c>
      <c r="B777" t="s">
        <v>5826</v>
      </c>
      <c r="C777" t="str">
        <f t="shared" si="24"/>
        <v>2007-Parana/PR-19-3-0</v>
      </c>
      <c r="D777">
        <v>3</v>
      </c>
      <c r="E777">
        <v>19</v>
      </c>
      <c r="F777" t="str">
        <f t="shared" si="25"/>
        <v>19-3-0</v>
      </c>
    </row>
    <row r="778" spans="1:6" x14ac:dyDescent="0.3">
      <c r="A778">
        <v>2007</v>
      </c>
      <c r="B778" t="s">
        <v>5829</v>
      </c>
      <c r="C778" t="str">
        <f t="shared" si="24"/>
        <v>2007-Santos/SP-19-3-0</v>
      </c>
      <c r="D778">
        <v>4</v>
      </c>
      <c r="E778">
        <v>15</v>
      </c>
      <c r="F778" t="str">
        <f t="shared" si="25"/>
        <v>19-3-0</v>
      </c>
    </row>
    <row r="779" spans="1:6" x14ac:dyDescent="0.3">
      <c r="A779">
        <v>2007</v>
      </c>
      <c r="B779" t="s">
        <v>5831</v>
      </c>
      <c r="C779" t="str">
        <f t="shared" si="24"/>
        <v>2007-Sao Paulo/SP-19-3-0</v>
      </c>
      <c r="D779">
        <v>9</v>
      </c>
      <c r="E779">
        <v>28</v>
      </c>
      <c r="F779" t="str">
        <f t="shared" si="25"/>
        <v>19-3-0</v>
      </c>
    </row>
    <row r="780" spans="1:6" x14ac:dyDescent="0.3">
      <c r="A780">
        <v>2007</v>
      </c>
      <c r="B780" t="s">
        <v>6144</v>
      </c>
      <c r="C780" t="str">
        <f t="shared" si="24"/>
        <v>2007-Sport/PE-19-3-0</v>
      </c>
      <c r="D780">
        <v>4.3333349999999999</v>
      </c>
      <c r="E780">
        <v>12</v>
      </c>
      <c r="F780" t="str">
        <f t="shared" si="25"/>
        <v>19-3-0</v>
      </c>
    </row>
    <row r="781" spans="1:6" x14ac:dyDescent="0.3">
      <c r="A781">
        <v>2007</v>
      </c>
      <c r="B781" t="s">
        <v>5832</v>
      </c>
      <c r="C781" t="str">
        <f t="shared" si="24"/>
        <v>2007-Vasco/RJ-19-3-0</v>
      </c>
      <c r="D781">
        <v>6</v>
      </c>
      <c r="E781">
        <v>20</v>
      </c>
      <c r="F781" t="str">
        <f t="shared" si="25"/>
        <v>19-3-0</v>
      </c>
    </row>
    <row r="782" spans="1:6" x14ac:dyDescent="0.3">
      <c r="A782">
        <v>2007</v>
      </c>
      <c r="B782" t="s">
        <v>6145</v>
      </c>
      <c r="C782" t="str">
        <f t="shared" si="24"/>
        <v>2007-America/RN-19-3-1</v>
      </c>
      <c r="D782">
        <v>1.571431</v>
      </c>
      <c r="E782">
        <v>4</v>
      </c>
      <c r="F782" t="str">
        <f t="shared" si="25"/>
        <v>19-3-1</v>
      </c>
    </row>
    <row r="783" spans="1:6" x14ac:dyDescent="0.3">
      <c r="A783">
        <v>2007</v>
      </c>
      <c r="B783" t="s">
        <v>6146</v>
      </c>
      <c r="C783" t="str">
        <f t="shared" si="24"/>
        <v>2007-Atletico/MG-19-3-1</v>
      </c>
      <c r="D783">
        <v>6</v>
      </c>
      <c r="E783">
        <v>16</v>
      </c>
      <c r="F783" t="str">
        <f t="shared" si="25"/>
        <v>19-3-1</v>
      </c>
    </row>
    <row r="784" spans="1:6" x14ac:dyDescent="0.3">
      <c r="A784">
        <v>2007</v>
      </c>
      <c r="B784" t="s">
        <v>5833</v>
      </c>
      <c r="C784" t="str">
        <f t="shared" si="24"/>
        <v>2007-Atletico/PR-19-3-1</v>
      </c>
      <c r="D784">
        <v>0</v>
      </c>
      <c r="E784">
        <v>16</v>
      </c>
      <c r="F784" t="str">
        <f t="shared" si="25"/>
        <v>19-3-1</v>
      </c>
    </row>
    <row r="785" spans="1:6" x14ac:dyDescent="0.3">
      <c r="A785">
        <v>2007</v>
      </c>
      <c r="B785" t="s">
        <v>5834</v>
      </c>
      <c r="C785" t="str">
        <f t="shared" si="24"/>
        <v>2007-Botafogo/RJ-19-3-1</v>
      </c>
      <c r="D785">
        <v>4</v>
      </c>
      <c r="E785">
        <v>25</v>
      </c>
      <c r="F785" t="str">
        <f t="shared" si="25"/>
        <v>19-3-1</v>
      </c>
    </row>
    <row r="786" spans="1:6" x14ac:dyDescent="0.3">
      <c r="A786">
        <v>2007</v>
      </c>
      <c r="B786" t="s">
        <v>5835</v>
      </c>
      <c r="C786" t="str">
        <f t="shared" si="24"/>
        <v>2007-Corinthians/SP-19-3-1</v>
      </c>
      <c r="D786">
        <v>2</v>
      </c>
      <c r="E786">
        <v>15</v>
      </c>
      <c r="F786" t="str">
        <f t="shared" si="25"/>
        <v>19-3-1</v>
      </c>
    </row>
    <row r="787" spans="1:6" x14ac:dyDescent="0.3">
      <c r="A787">
        <v>2007</v>
      </c>
      <c r="B787" t="s">
        <v>5836</v>
      </c>
      <c r="C787" t="str">
        <f t="shared" si="24"/>
        <v>2007-Cruzeiro/MG-19-3-1</v>
      </c>
      <c r="D787">
        <v>5.6</v>
      </c>
      <c r="E787">
        <v>17</v>
      </c>
      <c r="F787" t="str">
        <f t="shared" si="25"/>
        <v>19-3-1</v>
      </c>
    </row>
    <row r="788" spans="1:6" x14ac:dyDescent="0.3">
      <c r="A788">
        <v>2007</v>
      </c>
      <c r="B788" t="s">
        <v>5837</v>
      </c>
      <c r="C788" t="str">
        <f t="shared" si="24"/>
        <v>2007-Figueirense/SC-19-3-1</v>
      </c>
      <c r="D788">
        <v>0</v>
      </c>
      <c r="E788">
        <v>21</v>
      </c>
      <c r="F788" t="str">
        <f t="shared" si="25"/>
        <v>19-3-1</v>
      </c>
    </row>
    <row r="789" spans="1:6" x14ac:dyDescent="0.3">
      <c r="A789">
        <v>2007</v>
      </c>
      <c r="B789" t="s">
        <v>5838</v>
      </c>
      <c r="C789" t="str">
        <f t="shared" si="24"/>
        <v>2007-Flamengo/RJ-19-3-1</v>
      </c>
      <c r="D789">
        <v>0</v>
      </c>
      <c r="E789">
        <v>12</v>
      </c>
      <c r="F789" t="str">
        <f t="shared" si="25"/>
        <v>19-3-1</v>
      </c>
    </row>
    <row r="790" spans="1:6" x14ac:dyDescent="0.3">
      <c r="A790">
        <v>2007</v>
      </c>
      <c r="B790" t="s">
        <v>5839</v>
      </c>
      <c r="C790" t="str">
        <f t="shared" si="24"/>
        <v>2007-Fluminense/RJ-19-3-1</v>
      </c>
      <c r="D790">
        <v>6</v>
      </c>
      <c r="E790">
        <v>16</v>
      </c>
      <c r="F790" t="str">
        <f t="shared" si="25"/>
        <v>19-3-1</v>
      </c>
    </row>
    <row r="791" spans="1:6" x14ac:dyDescent="0.3">
      <c r="A791">
        <v>2007</v>
      </c>
      <c r="B791" t="s">
        <v>5841</v>
      </c>
      <c r="C791" t="str">
        <f t="shared" si="24"/>
        <v>2007-Goias/GO-19-3-1</v>
      </c>
      <c r="D791">
        <v>5.2</v>
      </c>
      <c r="E791">
        <v>22</v>
      </c>
      <c r="F791" t="str">
        <f t="shared" si="25"/>
        <v>19-3-1</v>
      </c>
    </row>
    <row r="792" spans="1:6" x14ac:dyDescent="0.3">
      <c r="A792">
        <v>2007</v>
      </c>
      <c r="B792" t="s">
        <v>5842</v>
      </c>
      <c r="C792" t="str">
        <f t="shared" si="24"/>
        <v>2007-Gremio/RS-19-3-1</v>
      </c>
      <c r="D792">
        <v>7</v>
      </c>
      <c r="E792">
        <v>20</v>
      </c>
      <c r="F792" t="str">
        <f t="shared" si="25"/>
        <v>19-3-1</v>
      </c>
    </row>
    <row r="793" spans="1:6" x14ac:dyDescent="0.3">
      <c r="A793">
        <v>2007</v>
      </c>
      <c r="B793" t="s">
        <v>5843</v>
      </c>
      <c r="C793" t="str">
        <f t="shared" si="24"/>
        <v>2007-Internacional/RS-19-3-1</v>
      </c>
      <c r="D793">
        <v>4.6666679999999996</v>
      </c>
      <c r="E793">
        <v>8</v>
      </c>
      <c r="F793" t="str">
        <f t="shared" si="25"/>
        <v>19-3-1</v>
      </c>
    </row>
    <row r="794" spans="1:6" x14ac:dyDescent="0.3">
      <c r="A794">
        <v>2007</v>
      </c>
      <c r="B794" t="s">
        <v>5844</v>
      </c>
      <c r="C794" t="str">
        <f t="shared" si="24"/>
        <v>2007-Juventude/RS-19-3-1</v>
      </c>
      <c r="D794">
        <v>3.0000010000000001</v>
      </c>
      <c r="E794">
        <v>11</v>
      </c>
      <c r="F794" t="str">
        <f t="shared" si="25"/>
        <v>19-3-1</v>
      </c>
    </row>
    <row r="795" spans="1:6" x14ac:dyDescent="0.3">
      <c r="A795">
        <v>2007</v>
      </c>
      <c r="B795" t="s">
        <v>6147</v>
      </c>
      <c r="C795" t="str">
        <f t="shared" si="24"/>
        <v>2007-Nautico/PE-19-3-1</v>
      </c>
      <c r="D795">
        <v>0</v>
      </c>
      <c r="E795">
        <v>9</v>
      </c>
      <c r="F795" t="str">
        <f t="shared" si="25"/>
        <v>19-3-1</v>
      </c>
    </row>
    <row r="796" spans="1:6" x14ac:dyDescent="0.3">
      <c r="A796">
        <v>2007</v>
      </c>
      <c r="B796" t="s">
        <v>5845</v>
      </c>
      <c r="C796" t="str">
        <f t="shared" si="24"/>
        <v>2007-Palmeiras/SP-19-3-1</v>
      </c>
      <c r="D796">
        <v>4</v>
      </c>
      <c r="E796">
        <v>16</v>
      </c>
      <c r="F796" t="str">
        <f t="shared" si="25"/>
        <v>19-3-1</v>
      </c>
    </row>
    <row r="797" spans="1:6" x14ac:dyDescent="0.3">
      <c r="A797">
        <v>2007</v>
      </c>
      <c r="B797" t="s">
        <v>5846</v>
      </c>
      <c r="C797" t="str">
        <f t="shared" si="24"/>
        <v>2007-Parana/PR-19-3-1</v>
      </c>
      <c r="D797">
        <v>1</v>
      </c>
      <c r="E797">
        <v>25</v>
      </c>
      <c r="F797" t="str">
        <f t="shared" si="25"/>
        <v>19-3-1</v>
      </c>
    </row>
    <row r="798" spans="1:6" x14ac:dyDescent="0.3">
      <c r="A798">
        <v>2007</v>
      </c>
      <c r="B798" t="s">
        <v>5849</v>
      </c>
      <c r="C798" t="str">
        <f t="shared" si="24"/>
        <v>2007-Santos/SP-19-3-1</v>
      </c>
      <c r="D798">
        <v>4.8000040000000004</v>
      </c>
      <c r="E798">
        <v>13</v>
      </c>
      <c r="F798" t="str">
        <f t="shared" si="25"/>
        <v>19-3-1</v>
      </c>
    </row>
    <row r="799" spans="1:6" x14ac:dyDescent="0.3">
      <c r="A799">
        <v>2007</v>
      </c>
      <c r="B799" t="s">
        <v>5851</v>
      </c>
      <c r="C799" t="str">
        <f t="shared" si="24"/>
        <v>2007-Sao Paulo/SP-19-3-1</v>
      </c>
      <c r="D799">
        <v>0</v>
      </c>
      <c r="E799">
        <v>22</v>
      </c>
      <c r="F799" t="str">
        <f t="shared" si="25"/>
        <v>19-3-1</v>
      </c>
    </row>
    <row r="800" spans="1:6" x14ac:dyDescent="0.3">
      <c r="A800">
        <v>2007</v>
      </c>
      <c r="B800" t="s">
        <v>6148</v>
      </c>
      <c r="C800" t="str">
        <f t="shared" si="24"/>
        <v>2007-Sport/PE-19-3-1</v>
      </c>
      <c r="D800">
        <v>6</v>
      </c>
      <c r="E800">
        <v>14</v>
      </c>
      <c r="F800" t="str">
        <f t="shared" si="25"/>
        <v>19-3-1</v>
      </c>
    </row>
    <row r="801" spans="1:6" x14ac:dyDescent="0.3">
      <c r="A801">
        <v>2007</v>
      </c>
      <c r="B801" t="s">
        <v>5852</v>
      </c>
      <c r="C801" t="str">
        <f t="shared" si="24"/>
        <v>2007-Vasco/RJ-19-3-1</v>
      </c>
      <c r="D801">
        <v>4.8</v>
      </c>
      <c r="E801">
        <v>18</v>
      </c>
      <c r="F801" t="str">
        <f t="shared" si="25"/>
        <v>19-3-1</v>
      </c>
    </row>
    <row r="802" spans="1:6" x14ac:dyDescent="0.3">
      <c r="A802">
        <v>2007</v>
      </c>
      <c r="B802" t="s">
        <v>6149</v>
      </c>
      <c r="C802" t="str">
        <f t="shared" si="24"/>
        <v>2007-America/RN-19-3-2</v>
      </c>
      <c r="D802">
        <v>2.5</v>
      </c>
      <c r="E802">
        <v>4</v>
      </c>
      <c r="F802" t="str">
        <f t="shared" si="25"/>
        <v>19-3-2</v>
      </c>
    </row>
    <row r="803" spans="1:6" x14ac:dyDescent="0.3">
      <c r="A803">
        <v>2007</v>
      </c>
      <c r="B803" t="s">
        <v>6150</v>
      </c>
      <c r="C803" t="str">
        <f t="shared" si="24"/>
        <v>2007-Atletico/MG-19-3-2</v>
      </c>
      <c r="D803">
        <v>3.8</v>
      </c>
      <c r="E803">
        <v>15</v>
      </c>
      <c r="F803" t="str">
        <f t="shared" si="25"/>
        <v>19-3-2</v>
      </c>
    </row>
    <row r="804" spans="1:6" x14ac:dyDescent="0.3">
      <c r="A804">
        <v>2007</v>
      </c>
      <c r="B804" t="s">
        <v>5853</v>
      </c>
      <c r="C804" t="str">
        <f t="shared" si="24"/>
        <v>2007-Atletico/PR-19-3-2</v>
      </c>
      <c r="D804">
        <v>0</v>
      </c>
      <c r="E804">
        <v>15</v>
      </c>
      <c r="F804" t="str">
        <f t="shared" si="25"/>
        <v>19-3-2</v>
      </c>
    </row>
    <row r="805" spans="1:6" x14ac:dyDescent="0.3">
      <c r="A805">
        <v>2007</v>
      </c>
      <c r="B805" t="s">
        <v>5854</v>
      </c>
      <c r="C805" t="str">
        <f t="shared" si="24"/>
        <v>2007-Botafogo/RJ-19-3-2</v>
      </c>
      <c r="D805">
        <v>4</v>
      </c>
      <c r="E805">
        <v>11</v>
      </c>
      <c r="F805" t="str">
        <f t="shared" si="25"/>
        <v>19-3-2</v>
      </c>
    </row>
    <row r="806" spans="1:6" x14ac:dyDescent="0.3">
      <c r="A806">
        <v>2007</v>
      </c>
      <c r="B806" t="s">
        <v>5855</v>
      </c>
      <c r="C806" t="str">
        <f t="shared" si="24"/>
        <v>2007-Corinthians/SP-19-3-2</v>
      </c>
      <c r="D806">
        <v>5</v>
      </c>
      <c r="E806">
        <v>19</v>
      </c>
      <c r="F806" t="str">
        <f t="shared" si="25"/>
        <v>19-3-2</v>
      </c>
    </row>
    <row r="807" spans="1:6" x14ac:dyDescent="0.3">
      <c r="A807">
        <v>2007</v>
      </c>
      <c r="B807" t="s">
        <v>5856</v>
      </c>
      <c r="C807" t="str">
        <f t="shared" si="24"/>
        <v>2007-Cruzeiro/MG-19-3-2</v>
      </c>
      <c r="D807">
        <v>3</v>
      </c>
      <c r="E807">
        <v>10</v>
      </c>
      <c r="F807" t="str">
        <f t="shared" si="25"/>
        <v>19-3-2</v>
      </c>
    </row>
    <row r="808" spans="1:6" x14ac:dyDescent="0.3">
      <c r="A808">
        <v>2007</v>
      </c>
      <c r="B808" t="s">
        <v>5857</v>
      </c>
      <c r="C808" t="str">
        <f t="shared" si="24"/>
        <v>2007-Figueirense/SC-19-3-2</v>
      </c>
      <c r="D808">
        <v>4.25</v>
      </c>
      <c r="E808">
        <v>13</v>
      </c>
      <c r="F808" t="str">
        <f t="shared" si="25"/>
        <v>19-3-2</v>
      </c>
    </row>
    <row r="809" spans="1:6" x14ac:dyDescent="0.3">
      <c r="A809">
        <v>2007</v>
      </c>
      <c r="B809" t="s">
        <v>5858</v>
      </c>
      <c r="C809" t="str">
        <f t="shared" si="24"/>
        <v>2007-Flamengo/RJ-19-3-2</v>
      </c>
      <c r="D809">
        <v>5</v>
      </c>
      <c r="E809">
        <v>12</v>
      </c>
      <c r="F809" t="str">
        <f t="shared" si="25"/>
        <v>19-3-2</v>
      </c>
    </row>
    <row r="810" spans="1:6" x14ac:dyDescent="0.3">
      <c r="A810">
        <v>2007</v>
      </c>
      <c r="B810" t="s">
        <v>5859</v>
      </c>
      <c r="C810" t="str">
        <f t="shared" si="24"/>
        <v>2007-Fluminense/RJ-19-3-2</v>
      </c>
      <c r="D810">
        <v>4.6666679999999996</v>
      </c>
      <c r="E810">
        <v>19</v>
      </c>
      <c r="F810" t="str">
        <f t="shared" si="25"/>
        <v>19-3-2</v>
      </c>
    </row>
    <row r="811" spans="1:6" x14ac:dyDescent="0.3">
      <c r="A811">
        <v>2007</v>
      </c>
      <c r="B811" t="s">
        <v>5861</v>
      </c>
      <c r="C811" t="str">
        <f t="shared" si="24"/>
        <v>2007-Goias/GO-19-3-2</v>
      </c>
      <c r="D811">
        <v>0</v>
      </c>
      <c r="E811">
        <v>20</v>
      </c>
      <c r="F811" t="str">
        <f t="shared" si="25"/>
        <v>19-3-2</v>
      </c>
    </row>
    <row r="812" spans="1:6" x14ac:dyDescent="0.3">
      <c r="A812">
        <v>2007</v>
      </c>
      <c r="B812" t="s">
        <v>5862</v>
      </c>
      <c r="C812" t="str">
        <f t="shared" si="24"/>
        <v>2007-Gremio/RS-19-3-2</v>
      </c>
      <c r="D812">
        <v>0</v>
      </c>
      <c r="E812">
        <v>21</v>
      </c>
      <c r="F812" t="str">
        <f t="shared" si="25"/>
        <v>19-3-2</v>
      </c>
    </row>
    <row r="813" spans="1:6" x14ac:dyDescent="0.3">
      <c r="A813">
        <v>2007</v>
      </c>
      <c r="B813" t="s">
        <v>5863</v>
      </c>
      <c r="C813" t="str">
        <f t="shared" si="24"/>
        <v>2007-Internacional/RS-19-3-2</v>
      </c>
      <c r="D813">
        <v>6</v>
      </c>
      <c r="E813">
        <v>13</v>
      </c>
      <c r="F813" t="str">
        <f t="shared" si="25"/>
        <v>19-3-2</v>
      </c>
    </row>
    <row r="814" spans="1:6" x14ac:dyDescent="0.3">
      <c r="A814">
        <v>2007</v>
      </c>
      <c r="B814" t="s">
        <v>5864</v>
      </c>
      <c r="C814" t="str">
        <f t="shared" si="24"/>
        <v>2007-Juventude/RS-19-3-2</v>
      </c>
      <c r="D814">
        <v>3.6666669999999999</v>
      </c>
      <c r="E814">
        <v>7</v>
      </c>
      <c r="F814" t="str">
        <f t="shared" si="25"/>
        <v>19-3-2</v>
      </c>
    </row>
    <row r="815" spans="1:6" x14ac:dyDescent="0.3">
      <c r="A815">
        <v>2007</v>
      </c>
      <c r="B815" t="s">
        <v>6151</v>
      </c>
      <c r="C815" t="str">
        <f t="shared" si="24"/>
        <v>2007-Nautico/PE-19-3-2</v>
      </c>
      <c r="D815">
        <v>2.8</v>
      </c>
      <c r="E815">
        <v>5</v>
      </c>
      <c r="F815" t="str">
        <f t="shared" si="25"/>
        <v>19-3-2</v>
      </c>
    </row>
    <row r="816" spans="1:6" x14ac:dyDescent="0.3">
      <c r="A816">
        <v>2007</v>
      </c>
      <c r="B816" t="s">
        <v>5865</v>
      </c>
      <c r="C816" t="str">
        <f t="shared" si="24"/>
        <v>2007-Palmeiras/SP-19-3-2</v>
      </c>
      <c r="D816">
        <v>4</v>
      </c>
      <c r="E816">
        <v>23</v>
      </c>
      <c r="F816" t="str">
        <f t="shared" si="25"/>
        <v>19-3-2</v>
      </c>
    </row>
    <row r="817" spans="1:6" x14ac:dyDescent="0.3">
      <c r="A817">
        <v>2007</v>
      </c>
      <c r="B817" t="s">
        <v>5866</v>
      </c>
      <c r="C817" t="str">
        <f t="shared" si="24"/>
        <v>2007-Parana/PR-19-3-2</v>
      </c>
      <c r="D817">
        <v>5</v>
      </c>
      <c r="E817">
        <v>22</v>
      </c>
      <c r="F817" t="str">
        <f t="shared" si="25"/>
        <v>19-3-2</v>
      </c>
    </row>
    <row r="818" spans="1:6" x14ac:dyDescent="0.3">
      <c r="A818">
        <v>2007</v>
      </c>
      <c r="B818" t="s">
        <v>5869</v>
      </c>
      <c r="C818" t="str">
        <f t="shared" si="24"/>
        <v>2007-Santos/SP-19-3-2</v>
      </c>
      <c r="D818">
        <v>4.2</v>
      </c>
      <c r="E818">
        <v>14</v>
      </c>
      <c r="F818" t="str">
        <f t="shared" si="25"/>
        <v>19-3-2</v>
      </c>
    </row>
    <row r="819" spans="1:6" x14ac:dyDescent="0.3">
      <c r="A819">
        <v>2007</v>
      </c>
      <c r="B819" t="s">
        <v>5871</v>
      </c>
      <c r="C819" t="str">
        <f t="shared" si="24"/>
        <v>2007-Sao Paulo/SP-19-3-2</v>
      </c>
      <c r="D819">
        <v>4.75</v>
      </c>
      <c r="E819">
        <v>15</v>
      </c>
      <c r="F819" t="str">
        <f t="shared" si="25"/>
        <v>19-3-2</v>
      </c>
    </row>
    <row r="820" spans="1:6" x14ac:dyDescent="0.3">
      <c r="A820">
        <v>2007</v>
      </c>
      <c r="B820" t="s">
        <v>6152</v>
      </c>
      <c r="C820" t="str">
        <f t="shared" si="24"/>
        <v>2007-Sport/PE-19-3-2</v>
      </c>
      <c r="D820">
        <v>3.6</v>
      </c>
      <c r="E820">
        <v>17</v>
      </c>
      <c r="F820" t="str">
        <f t="shared" si="25"/>
        <v>19-3-2</v>
      </c>
    </row>
    <row r="821" spans="1:6" x14ac:dyDescent="0.3">
      <c r="A821">
        <v>2007</v>
      </c>
      <c r="B821" t="s">
        <v>5872</v>
      </c>
      <c r="C821" t="str">
        <f t="shared" si="24"/>
        <v>2007-Vasco/RJ-19-3-2</v>
      </c>
      <c r="D821">
        <v>4.8</v>
      </c>
      <c r="E821">
        <v>21</v>
      </c>
      <c r="F821" t="str">
        <f t="shared" si="25"/>
        <v>19-3-2</v>
      </c>
    </row>
    <row r="822" spans="1:6" x14ac:dyDescent="0.3">
      <c r="A822">
        <v>2007</v>
      </c>
      <c r="B822" t="s">
        <v>6153</v>
      </c>
      <c r="C822" t="str">
        <f t="shared" si="24"/>
        <v>2007-America/RN-19-4-0</v>
      </c>
      <c r="D822">
        <v>2.3333339999999998</v>
      </c>
      <c r="E822">
        <v>4</v>
      </c>
      <c r="F822" t="str">
        <f t="shared" si="25"/>
        <v>19-4-0</v>
      </c>
    </row>
    <row r="823" spans="1:6" x14ac:dyDescent="0.3">
      <c r="A823">
        <v>2007</v>
      </c>
      <c r="B823" t="s">
        <v>6154</v>
      </c>
      <c r="C823" t="str">
        <f t="shared" si="24"/>
        <v>2007-Atletico/MG-19-4-0</v>
      </c>
      <c r="D823">
        <v>0</v>
      </c>
      <c r="E823">
        <v>16</v>
      </c>
      <c r="F823" t="str">
        <f t="shared" si="25"/>
        <v>19-4-0</v>
      </c>
    </row>
    <row r="824" spans="1:6" x14ac:dyDescent="0.3">
      <c r="A824">
        <v>2007</v>
      </c>
      <c r="B824" t="s">
        <v>5873</v>
      </c>
      <c r="C824" t="str">
        <f t="shared" si="24"/>
        <v>2007-Atletico/PR-19-4-0</v>
      </c>
      <c r="D824">
        <v>3</v>
      </c>
      <c r="E824">
        <v>19</v>
      </c>
      <c r="F824" t="str">
        <f t="shared" si="25"/>
        <v>19-4-0</v>
      </c>
    </row>
    <row r="825" spans="1:6" x14ac:dyDescent="0.3">
      <c r="A825">
        <v>2007</v>
      </c>
      <c r="B825" t="s">
        <v>5874</v>
      </c>
      <c r="C825" t="str">
        <f t="shared" si="24"/>
        <v>2007-Botafogo/RJ-19-4-0</v>
      </c>
      <c r="D825">
        <v>0</v>
      </c>
      <c r="E825">
        <v>15</v>
      </c>
      <c r="F825" t="str">
        <f t="shared" si="25"/>
        <v>19-4-0</v>
      </c>
    </row>
    <row r="826" spans="1:6" x14ac:dyDescent="0.3">
      <c r="A826">
        <v>2007</v>
      </c>
      <c r="B826" t="s">
        <v>5875</v>
      </c>
      <c r="C826" t="str">
        <f t="shared" si="24"/>
        <v>2007-Corinthians/SP-19-4-0</v>
      </c>
      <c r="D826">
        <v>0</v>
      </c>
      <c r="E826">
        <v>14</v>
      </c>
      <c r="F826" t="str">
        <f t="shared" si="25"/>
        <v>19-4-0</v>
      </c>
    </row>
    <row r="827" spans="1:6" x14ac:dyDescent="0.3">
      <c r="A827">
        <v>2007</v>
      </c>
      <c r="B827" t="s">
        <v>5876</v>
      </c>
      <c r="C827" t="str">
        <f t="shared" si="24"/>
        <v>2007-Cruzeiro/MG-19-4-0</v>
      </c>
      <c r="D827">
        <v>0</v>
      </c>
      <c r="E827">
        <v>19</v>
      </c>
      <c r="F827" t="str">
        <f t="shared" si="25"/>
        <v>19-4-0</v>
      </c>
    </row>
    <row r="828" spans="1:6" x14ac:dyDescent="0.3">
      <c r="A828">
        <v>2007</v>
      </c>
      <c r="B828" t="s">
        <v>5877</v>
      </c>
      <c r="C828" t="str">
        <f t="shared" si="24"/>
        <v>2007-Figueirense/SC-19-4-0</v>
      </c>
      <c r="D828">
        <v>5</v>
      </c>
      <c r="E828">
        <v>11</v>
      </c>
      <c r="F828" t="str">
        <f t="shared" si="25"/>
        <v>19-4-0</v>
      </c>
    </row>
    <row r="829" spans="1:6" x14ac:dyDescent="0.3">
      <c r="A829">
        <v>2007</v>
      </c>
      <c r="B829" t="s">
        <v>5878</v>
      </c>
      <c r="C829" t="str">
        <f t="shared" si="24"/>
        <v>2007-Flamengo/RJ-19-4-0</v>
      </c>
      <c r="D829">
        <v>0</v>
      </c>
      <c r="E829">
        <v>12</v>
      </c>
      <c r="F829" t="str">
        <f t="shared" si="25"/>
        <v>19-4-0</v>
      </c>
    </row>
    <row r="830" spans="1:6" x14ac:dyDescent="0.3">
      <c r="A830">
        <v>2007</v>
      </c>
      <c r="B830" t="s">
        <v>5879</v>
      </c>
      <c r="C830" t="str">
        <f t="shared" si="24"/>
        <v>2007-Fluminense/RJ-19-4-0</v>
      </c>
      <c r="D830">
        <v>0</v>
      </c>
      <c r="E830">
        <v>20</v>
      </c>
      <c r="F830" t="str">
        <f t="shared" si="25"/>
        <v>19-4-0</v>
      </c>
    </row>
    <row r="831" spans="1:6" x14ac:dyDescent="0.3">
      <c r="A831">
        <v>2007</v>
      </c>
      <c r="B831" t="s">
        <v>5881</v>
      </c>
      <c r="C831" t="str">
        <f t="shared" si="24"/>
        <v>2007-Goias/GO-19-4-0</v>
      </c>
      <c r="D831">
        <v>0</v>
      </c>
      <c r="E831">
        <v>20</v>
      </c>
      <c r="F831" t="str">
        <f t="shared" si="25"/>
        <v>19-4-0</v>
      </c>
    </row>
    <row r="832" spans="1:6" x14ac:dyDescent="0.3">
      <c r="A832">
        <v>2007</v>
      </c>
      <c r="B832" t="s">
        <v>5882</v>
      </c>
      <c r="C832" t="str">
        <f t="shared" si="24"/>
        <v>2007-Gremio/RS-19-4-0</v>
      </c>
      <c r="D832">
        <v>0</v>
      </c>
      <c r="E832">
        <v>18</v>
      </c>
      <c r="F832" t="str">
        <f t="shared" si="25"/>
        <v>19-4-0</v>
      </c>
    </row>
    <row r="833" spans="1:6" x14ac:dyDescent="0.3">
      <c r="A833">
        <v>2007</v>
      </c>
      <c r="B833" t="s">
        <v>5883</v>
      </c>
      <c r="C833" t="str">
        <f t="shared" si="24"/>
        <v>2007-Internacional/RS-19-4-0</v>
      </c>
      <c r="D833">
        <v>0</v>
      </c>
      <c r="E833">
        <v>17</v>
      </c>
      <c r="F833" t="str">
        <f t="shared" si="25"/>
        <v>19-4-0</v>
      </c>
    </row>
    <row r="834" spans="1:6" x14ac:dyDescent="0.3">
      <c r="A834">
        <v>2007</v>
      </c>
      <c r="B834" t="s">
        <v>5884</v>
      </c>
      <c r="C834" t="str">
        <f t="shared" si="24"/>
        <v>2007-Juventude/RS-19-4-0</v>
      </c>
      <c r="D834">
        <v>0</v>
      </c>
      <c r="E834">
        <v>14</v>
      </c>
      <c r="F834" t="str">
        <f t="shared" si="25"/>
        <v>19-4-0</v>
      </c>
    </row>
    <row r="835" spans="1:6" x14ac:dyDescent="0.3">
      <c r="A835">
        <v>2007</v>
      </c>
      <c r="B835" t="s">
        <v>6155</v>
      </c>
      <c r="C835" t="str">
        <f t="shared" ref="C835:C898" si="26">A835&amp;"-"&amp;B835</f>
        <v>2007-Nautico/PE-19-4-0</v>
      </c>
      <c r="D835">
        <v>0</v>
      </c>
      <c r="E835">
        <v>7</v>
      </c>
      <c r="F835" t="str">
        <f t="shared" ref="F835:F898" si="27">RIGHT(B835,LEN(C835)-FIND("-",C835,6))</f>
        <v>19-4-0</v>
      </c>
    </row>
    <row r="836" spans="1:6" x14ac:dyDescent="0.3">
      <c r="A836">
        <v>2007</v>
      </c>
      <c r="B836" t="s">
        <v>5885</v>
      </c>
      <c r="C836" t="str">
        <f t="shared" si="26"/>
        <v>2007-Palmeiras/SP-19-4-0</v>
      </c>
      <c r="D836">
        <v>4</v>
      </c>
      <c r="E836">
        <v>19</v>
      </c>
      <c r="F836" t="str">
        <f t="shared" si="27"/>
        <v>19-4-0</v>
      </c>
    </row>
    <row r="837" spans="1:6" x14ac:dyDescent="0.3">
      <c r="A837">
        <v>2007</v>
      </c>
      <c r="B837" t="s">
        <v>5886</v>
      </c>
      <c r="C837" t="str">
        <f t="shared" si="26"/>
        <v>2007-Parana/PR-19-4-0</v>
      </c>
      <c r="D837">
        <v>0</v>
      </c>
      <c r="E837">
        <v>19</v>
      </c>
      <c r="F837" t="str">
        <f t="shared" si="27"/>
        <v>19-4-0</v>
      </c>
    </row>
    <row r="838" spans="1:6" x14ac:dyDescent="0.3">
      <c r="A838">
        <v>2007</v>
      </c>
      <c r="B838" t="s">
        <v>5889</v>
      </c>
      <c r="C838" t="str">
        <f t="shared" si="26"/>
        <v>2007-Santos/SP-19-4-0</v>
      </c>
      <c r="D838">
        <v>0</v>
      </c>
      <c r="E838">
        <v>11</v>
      </c>
      <c r="F838" t="str">
        <f t="shared" si="27"/>
        <v>19-4-0</v>
      </c>
    </row>
    <row r="839" spans="1:6" x14ac:dyDescent="0.3">
      <c r="A839">
        <v>2007</v>
      </c>
      <c r="B839" t="s">
        <v>5891</v>
      </c>
      <c r="C839" t="str">
        <f t="shared" si="26"/>
        <v>2007-Sao Paulo/SP-19-4-0</v>
      </c>
      <c r="D839">
        <v>0</v>
      </c>
      <c r="E839">
        <v>12</v>
      </c>
      <c r="F839" t="str">
        <f t="shared" si="27"/>
        <v>19-4-0</v>
      </c>
    </row>
    <row r="840" spans="1:6" x14ac:dyDescent="0.3">
      <c r="A840">
        <v>2007</v>
      </c>
      <c r="B840" t="s">
        <v>6156</v>
      </c>
      <c r="C840" t="str">
        <f t="shared" si="26"/>
        <v>2007-Sport/PE-19-4-0</v>
      </c>
      <c r="D840">
        <v>5.6666650000000001</v>
      </c>
      <c r="E840">
        <v>13</v>
      </c>
      <c r="F840" t="str">
        <f t="shared" si="27"/>
        <v>19-4-0</v>
      </c>
    </row>
    <row r="841" spans="1:6" x14ac:dyDescent="0.3">
      <c r="A841">
        <v>2007</v>
      </c>
      <c r="B841" t="s">
        <v>5892</v>
      </c>
      <c r="C841" t="str">
        <f t="shared" si="26"/>
        <v>2007-Vasco/RJ-19-4-0</v>
      </c>
      <c r="D841">
        <v>0</v>
      </c>
      <c r="E841">
        <v>20</v>
      </c>
      <c r="F841" t="str">
        <f t="shared" si="27"/>
        <v>19-4-0</v>
      </c>
    </row>
    <row r="842" spans="1:6" x14ac:dyDescent="0.3">
      <c r="A842">
        <v>2007</v>
      </c>
      <c r="B842" t="s">
        <v>6157</v>
      </c>
      <c r="C842" t="str">
        <f t="shared" si="26"/>
        <v>2007-America/RN-19-4-1</v>
      </c>
      <c r="D842">
        <v>2.3333339999999998</v>
      </c>
      <c r="E842">
        <v>4</v>
      </c>
      <c r="F842" t="str">
        <f t="shared" si="27"/>
        <v>19-4-1</v>
      </c>
    </row>
    <row r="843" spans="1:6" x14ac:dyDescent="0.3">
      <c r="A843">
        <v>2007</v>
      </c>
      <c r="B843" t="s">
        <v>6158</v>
      </c>
      <c r="C843" t="str">
        <f t="shared" si="26"/>
        <v>2007-Atletico/MG-19-4-1</v>
      </c>
      <c r="D843">
        <v>0</v>
      </c>
      <c r="E843">
        <v>14</v>
      </c>
      <c r="F843" t="str">
        <f t="shared" si="27"/>
        <v>19-4-1</v>
      </c>
    </row>
    <row r="844" spans="1:6" x14ac:dyDescent="0.3">
      <c r="A844">
        <v>2007</v>
      </c>
      <c r="B844" t="s">
        <v>5893</v>
      </c>
      <c r="C844" t="str">
        <f t="shared" si="26"/>
        <v>2007-Atletico/PR-19-4-1</v>
      </c>
      <c r="D844">
        <v>5</v>
      </c>
      <c r="E844">
        <v>14</v>
      </c>
      <c r="F844" t="str">
        <f t="shared" si="27"/>
        <v>19-4-1</v>
      </c>
    </row>
    <row r="845" spans="1:6" x14ac:dyDescent="0.3">
      <c r="A845">
        <v>2007</v>
      </c>
      <c r="B845" t="s">
        <v>5894</v>
      </c>
      <c r="C845" t="str">
        <f t="shared" si="26"/>
        <v>2007-Botafogo/RJ-19-4-1</v>
      </c>
      <c r="D845">
        <v>7</v>
      </c>
      <c r="E845">
        <v>17</v>
      </c>
      <c r="F845" t="str">
        <f t="shared" si="27"/>
        <v>19-4-1</v>
      </c>
    </row>
    <row r="846" spans="1:6" x14ac:dyDescent="0.3">
      <c r="A846">
        <v>2007</v>
      </c>
      <c r="B846" t="s">
        <v>5895</v>
      </c>
      <c r="C846" t="str">
        <f t="shared" si="26"/>
        <v>2007-Corinthians/SP-19-4-1</v>
      </c>
      <c r="D846">
        <v>0</v>
      </c>
      <c r="E846">
        <v>15</v>
      </c>
      <c r="F846" t="str">
        <f t="shared" si="27"/>
        <v>19-4-1</v>
      </c>
    </row>
    <row r="847" spans="1:6" x14ac:dyDescent="0.3">
      <c r="A847">
        <v>2007</v>
      </c>
      <c r="B847" t="s">
        <v>5896</v>
      </c>
      <c r="C847" t="str">
        <f t="shared" si="26"/>
        <v>2007-Cruzeiro/MG-19-4-1</v>
      </c>
      <c r="D847">
        <v>0</v>
      </c>
      <c r="E847">
        <v>19</v>
      </c>
      <c r="F847" t="str">
        <f t="shared" si="27"/>
        <v>19-4-1</v>
      </c>
    </row>
    <row r="848" spans="1:6" x14ac:dyDescent="0.3">
      <c r="A848">
        <v>2007</v>
      </c>
      <c r="B848" t="s">
        <v>5897</v>
      </c>
      <c r="C848" t="str">
        <f t="shared" si="26"/>
        <v>2007-Figueirense/SC-19-4-1</v>
      </c>
      <c r="D848">
        <v>0</v>
      </c>
      <c r="E848">
        <v>15</v>
      </c>
      <c r="F848" t="str">
        <f t="shared" si="27"/>
        <v>19-4-1</v>
      </c>
    </row>
    <row r="849" spans="1:6" x14ac:dyDescent="0.3">
      <c r="A849">
        <v>2007</v>
      </c>
      <c r="B849" t="s">
        <v>5898</v>
      </c>
      <c r="C849" t="str">
        <f t="shared" si="26"/>
        <v>2007-Flamengo/RJ-19-4-1</v>
      </c>
      <c r="D849">
        <v>4</v>
      </c>
      <c r="E849">
        <v>12</v>
      </c>
      <c r="F849" t="str">
        <f t="shared" si="27"/>
        <v>19-4-1</v>
      </c>
    </row>
    <row r="850" spans="1:6" x14ac:dyDescent="0.3">
      <c r="A850">
        <v>2007</v>
      </c>
      <c r="B850" t="s">
        <v>5899</v>
      </c>
      <c r="C850" t="str">
        <f t="shared" si="26"/>
        <v>2007-Fluminense/RJ-19-4-1</v>
      </c>
      <c r="D850">
        <v>5.9999989999999999</v>
      </c>
      <c r="E850">
        <v>13</v>
      </c>
      <c r="F850" t="str">
        <f t="shared" si="27"/>
        <v>19-4-1</v>
      </c>
    </row>
    <row r="851" spans="1:6" x14ac:dyDescent="0.3">
      <c r="A851">
        <v>2007</v>
      </c>
      <c r="B851" t="s">
        <v>5901</v>
      </c>
      <c r="C851" t="str">
        <f t="shared" si="26"/>
        <v>2007-Goias/GO-19-4-1</v>
      </c>
      <c r="D851">
        <v>0</v>
      </c>
      <c r="E851">
        <v>19</v>
      </c>
      <c r="F851" t="str">
        <f t="shared" si="27"/>
        <v>19-4-1</v>
      </c>
    </row>
    <row r="852" spans="1:6" x14ac:dyDescent="0.3">
      <c r="A852">
        <v>2007</v>
      </c>
      <c r="B852" t="s">
        <v>5902</v>
      </c>
      <c r="C852" t="str">
        <f t="shared" si="26"/>
        <v>2007-Gremio/RS-19-4-1</v>
      </c>
      <c r="D852">
        <v>8</v>
      </c>
      <c r="E852">
        <v>17</v>
      </c>
      <c r="F852" t="str">
        <f t="shared" si="27"/>
        <v>19-4-1</v>
      </c>
    </row>
    <row r="853" spans="1:6" x14ac:dyDescent="0.3">
      <c r="A853">
        <v>2007</v>
      </c>
      <c r="B853" t="s">
        <v>5903</v>
      </c>
      <c r="C853" t="str">
        <f t="shared" si="26"/>
        <v>2007-Internacional/RS-19-4-1</v>
      </c>
      <c r="D853">
        <v>7</v>
      </c>
      <c r="E853">
        <v>10</v>
      </c>
      <c r="F853" t="str">
        <f t="shared" si="27"/>
        <v>19-4-1</v>
      </c>
    </row>
    <row r="854" spans="1:6" x14ac:dyDescent="0.3">
      <c r="A854">
        <v>2007</v>
      </c>
      <c r="B854" t="s">
        <v>5904</v>
      </c>
      <c r="C854" t="str">
        <f t="shared" si="26"/>
        <v>2007-Juventude/RS-19-4-1</v>
      </c>
      <c r="D854">
        <v>4</v>
      </c>
      <c r="E854">
        <v>14</v>
      </c>
      <c r="F854" t="str">
        <f t="shared" si="27"/>
        <v>19-4-1</v>
      </c>
    </row>
    <row r="855" spans="1:6" x14ac:dyDescent="0.3">
      <c r="A855">
        <v>2007</v>
      </c>
      <c r="B855" t="s">
        <v>6159</v>
      </c>
      <c r="C855" t="str">
        <f t="shared" si="26"/>
        <v>2007-Nautico/PE-19-4-1</v>
      </c>
      <c r="D855">
        <v>0</v>
      </c>
      <c r="E855">
        <v>7</v>
      </c>
      <c r="F855" t="str">
        <f t="shared" si="27"/>
        <v>19-4-1</v>
      </c>
    </row>
    <row r="856" spans="1:6" x14ac:dyDescent="0.3">
      <c r="A856">
        <v>2007</v>
      </c>
      <c r="B856" t="s">
        <v>5905</v>
      </c>
      <c r="C856" t="str">
        <f t="shared" si="26"/>
        <v>2007-Palmeiras/SP-19-4-1</v>
      </c>
      <c r="D856">
        <v>0</v>
      </c>
      <c r="E856">
        <v>18</v>
      </c>
      <c r="F856" t="str">
        <f t="shared" si="27"/>
        <v>19-4-1</v>
      </c>
    </row>
    <row r="857" spans="1:6" x14ac:dyDescent="0.3">
      <c r="A857">
        <v>2007</v>
      </c>
      <c r="B857" t="s">
        <v>5906</v>
      </c>
      <c r="C857" t="str">
        <f t="shared" si="26"/>
        <v>2007-Parana/PR-19-4-1</v>
      </c>
      <c r="D857">
        <v>0</v>
      </c>
      <c r="E857">
        <v>16</v>
      </c>
      <c r="F857" t="str">
        <f t="shared" si="27"/>
        <v>19-4-1</v>
      </c>
    </row>
    <row r="858" spans="1:6" x14ac:dyDescent="0.3">
      <c r="A858">
        <v>2007</v>
      </c>
      <c r="B858" t="s">
        <v>5909</v>
      </c>
      <c r="C858" t="str">
        <f t="shared" si="26"/>
        <v>2007-Santos/SP-19-4-1</v>
      </c>
      <c r="D858">
        <v>4.9999989999999999</v>
      </c>
      <c r="E858">
        <v>11</v>
      </c>
      <c r="F858" t="str">
        <f t="shared" si="27"/>
        <v>19-4-1</v>
      </c>
    </row>
    <row r="859" spans="1:6" x14ac:dyDescent="0.3">
      <c r="A859">
        <v>2007</v>
      </c>
      <c r="B859" t="s">
        <v>5911</v>
      </c>
      <c r="C859" t="str">
        <f t="shared" si="26"/>
        <v>2007-Sao Paulo/SP-19-4-1</v>
      </c>
      <c r="D859">
        <v>9</v>
      </c>
      <c r="E859">
        <v>22</v>
      </c>
      <c r="F859" t="str">
        <f t="shared" si="27"/>
        <v>19-4-1</v>
      </c>
    </row>
    <row r="860" spans="1:6" x14ac:dyDescent="0.3">
      <c r="A860">
        <v>2007</v>
      </c>
      <c r="B860" t="s">
        <v>6160</v>
      </c>
      <c r="C860" t="str">
        <f t="shared" si="26"/>
        <v>2007-Sport/PE-19-4-1</v>
      </c>
      <c r="D860">
        <v>9</v>
      </c>
      <c r="E860">
        <v>15</v>
      </c>
      <c r="F860" t="str">
        <f t="shared" si="27"/>
        <v>19-4-1</v>
      </c>
    </row>
    <row r="861" spans="1:6" x14ac:dyDescent="0.3">
      <c r="A861">
        <v>2007</v>
      </c>
      <c r="B861" t="s">
        <v>5912</v>
      </c>
      <c r="C861" t="str">
        <f t="shared" si="26"/>
        <v>2007-Vasco/RJ-19-4-1</v>
      </c>
      <c r="D861">
        <v>0</v>
      </c>
      <c r="E861">
        <v>18</v>
      </c>
      <c r="F861" t="str">
        <f t="shared" si="27"/>
        <v>19-4-1</v>
      </c>
    </row>
    <row r="862" spans="1:6" x14ac:dyDescent="0.3">
      <c r="A862">
        <v>2007</v>
      </c>
      <c r="B862" t="s">
        <v>6161</v>
      </c>
      <c r="C862" t="str">
        <f t="shared" si="26"/>
        <v>2007-America/RN-19-4-2</v>
      </c>
      <c r="D862">
        <v>2.3333339999999998</v>
      </c>
      <c r="E862">
        <v>4</v>
      </c>
      <c r="F862" t="str">
        <f t="shared" si="27"/>
        <v>19-4-2</v>
      </c>
    </row>
    <row r="863" spans="1:6" x14ac:dyDescent="0.3">
      <c r="A863">
        <v>2007</v>
      </c>
      <c r="B863" t="s">
        <v>6162</v>
      </c>
      <c r="C863" t="str">
        <f t="shared" si="26"/>
        <v>2007-Atletico/MG-19-4-2</v>
      </c>
      <c r="D863">
        <v>0</v>
      </c>
      <c r="E863">
        <v>15</v>
      </c>
      <c r="F863" t="str">
        <f t="shared" si="27"/>
        <v>19-4-2</v>
      </c>
    </row>
    <row r="864" spans="1:6" x14ac:dyDescent="0.3">
      <c r="A864">
        <v>2007</v>
      </c>
      <c r="B864" t="s">
        <v>5913</v>
      </c>
      <c r="C864" t="str">
        <f t="shared" si="26"/>
        <v>2007-Atletico/PR-19-4-2</v>
      </c>
      <c r="D864">
        <v>4</v>
      </c>
      <c r="E864">
        <v>18</v>
      </c>
      <c r="F864" t="str">
        <f t="shared" si="27"/>
        <v>19-4-2</v>
      </c>
    </row>
    <row r="865" spans="1:6" x14ac:dyDescent="0.3">
      <c r="A865">
        <v>2007</v>
      </c>
      <c r="B865" t="s">
        <v>5914</v>
      </c>
      <c r="C865" t="str">
        <f t="shared" si="26"/>
        <v>2007-Botafogo/RJ-19-4-2</v>
      </c>
      <c r="D865">
        <v>8</v>
      </c>
      <c r="E865">
        <v>18</v>
      </c>
      <c r="F865" t="str">
        <f t="shared" si="27"/>
        <v>19-4-2</v>
      </c>
    </row>
    <row r="866" spans="1:6" x14ac:dyDescent="0.3">
      <c r="A866">
        <v>2007</v>
      </c>
      <c r="B866" t="s">
        <v>5915</v>
      </c>
      <c r="C866" t="str">
        <f t="shared" si="26"/>
        <v>2007-Corinthians/SP-19-4-2</v>
      </c>
      <c r="D866">
        <v>2</v>
      </c>
      <c r="E866">
        <v>16</v>
      </c>
      <c r="F866" t="str">
        <f t="shared" si="27"/>
        <v>19-4-2</v>
      </c>
    </row>
    <row r="867" spans="1:6" x14ac:dyDescent="0.3">
      <c r="A867">
        <v>2007</v>
      </c>
      <c r="B867" t="s">
        <v>5916</v>
      </c>
      <c r="C867" t="str">
        <f t="shared" si="26"/>
        <v>2007-Cruzeiro/MG-19-4-2</v>
      </c>
      <c r="D867">
        <v>6</v>
      </c>
      <c r="E867">
        <v>10</v>
      </c>
      <c r="F867" t="str">
        <f t="shared" si="27"/>
        <v>19-4-2</v>
      </c>
    </row>
    <row r="868" spans="1:6" x14ac:dyDescent="0.3">
      <c r="A868">
        <v>2007</v>
      </c>
      <c r="B868" t="s">
        <v>5917</v>
      </c>
      <c r="C868" t="str">
        <f t="shared" si="26"/>
        <v>2007-Figueirense/SC-19-4-2</v>
      </c>
      <c r="D868">
        <v>4</v>
      </c>
      <c r="E868">
        <v>24</v>
      </c>
      <c r="F868" t="str">
        <f t="shared" si="27"/>
        <v>19-4-2</v>
      </c>
    </row>
    <row r="869" spans="1:6" x14ac:dyDescent="0.3">
      <c r="A869">
        <v>2007</v>
      </c>
      <c r="B869" t="s">
        <v>5918</v>
      </c>
      <c r="C869" t="str">
        <f t="shared" si="26"/>
        <v>2007-Flamengo/RJ-19-4-2</v>
      </c>
      <c r="D869">
        <v>0</v>
      </c>
      <c r="E869">
        <v>10</v>
      </c>
      <c r="F869" t="str">
        <f t="shared" si="27"/>
        <v>19-4-2</v>
      </c>
    </row>
    <row r="870" spans="1:6" x14ac:dyDescent="0.3">
      <c r="A870">
        <v>2007</v>
      </c>
      <c r="B870" t="s">
        <v>5919</v>
      </c>
      <c r="C870" t="str">
        <f t="shared" si="26"/>
        <v>2007-Fluminense/RJ-19-4-2</v>
      </c>
      <c r="D870">
        <v>8</v>
      </c>
      <c r="E870">
        <v>13</v>
      </c>
      <c r="F870" t="str">
        <f t="shared" si="27"/>
        <v>19-4-2</v>
      </c>
    </row>
    <row r="871" spans="1:6" x14ac:dyDescent="0.3">
      <c r="A871">
        <v>2007</v>
      </c>
      <c r="B871" t="s">
        <v>5921</v>
      </c>
      <c r="C871" t="str">
        <f t="shared" si="26"/>
        <v>2007-Goias/GO-19-4-2</v>
      </c>
      <c r="D871">
        <v>0</v>
      </c>
      <c r="E871">
        <v>22</v>
      </c>
      <c r="F871" t="str">
        <f t="shared" si="27"/>
        <v>19-4-2</v>
      </c>
    </row>
    <row r="872" spans="1:6" x14ac:dyDescent="0.3">
      <c r="A872">
        <v>2007</v>
      </c>
      <c r="B872" t="s">
        <v>5922</v>
      </c>
      <c r="C872" t="str">
        <f t="shared" si="26"/>
        <v>2007-Gremio/RS-19-4-2</v>
      </c>
      <c r="D872">
        <v>0</v>
      </c>
      <c r="E872">
        <v>19</v>
      </c>
      <c r="F872" t="str">
        <f t="shared" si="27"/>
        <v>19-4-2</v>
      </c>
    </row>
    <row r="873" spans="1:6" x14ac:dyDescent="0.3">
      <c r="A873">
        <v>2007</v>
      </c>
      <c r="B873" t="s">
        <v>5923</v>
      </c>
      <c r="C873" t="str">
        <f t="shared" si="26"/>
        <v>2007-Internacional/RS-19-4-2</v>
      </c>
      <c r="D873">
        <v>0</v>
      </c>
      <c r="E873">
        <v>14</v>
      </c>
      <c r="F873" t="str">
        <f t="shared" si="27"/>
        <v>19-4-2</v>
      </c>
    </row>
    <row r="874" spans="1:6" x14ac:dyDescent="0.3">
      <c r="A874">
        <v>2007</v>
      </c>
      <c r="B874" t="s">
        <v>5924</v>
      </c>
      <c r="C874" t="str">
        <f t="shared" si="26"/>
        <v>2007-Juventude/RS-19-4-2</v>
      </c>
      <c r="D874">
        <v>0</v>
      </c>
      <c r="E874">
        <v>14</v>
      </c>
      <c r="F874" t="str">
        <f t="shared" si="27"/>
        <v>19-4-2</v>
      </c>
    </row>
    <row r="875" spans="1:6" x14ac:dyDescent="0.3">
      <c r="A875">
        <v>2007</v>
      </c>
      <c r="B875" t="s">
        <v>6163</v>
      </c>
      <c r="C875" t="str">
        <f t="shared" si="26"/>
        <v>2007-Nautico/PE-19-4-2</v>
      </c>
      <c r="D875">
        <v>1</v>
      </c>
      <c r="E875">
        <v>7</v>
      </c>
      <c r="F875" t="str">
        <f t="shared" si="27"/>
        <v>19-4-2</v>
      </c>
    </row>
    <row r="876" spans="1:6" x14ac:dyDescent="0.3">
      <c r="A876">
        <v>2007</v>
      </c>
      <c r="B876" t="s">
        <v>5925</v>
      </c>
      <c r="C876" t="str">
        <f t="shared" si="26"/>
        <v>2007-Palmeiras/SP-19-4-2</v>
      </c>
      <c r="D876">
        <v>0</v>
      </c>
      <c r="E876">
        <v>18</v>
      </c>
      <c r="F876" t="str">
        <f t="shared" si="27"/>
        <v>19-4-2</v>
      </c>
    </row>
    <row r="877" spans="1:6" x14ac:dyDescent="0.3">
      <c r="A877">
        <v>2007</v>
      </c>
      <c r="B877" t="s">
        <v>5926</v>
      </c>
      <c r="C877" t="str">
        <f t="shared" si="26"/>
        <v>2007-Parana/PR-19-4-2</v>
      </c>
      <c r="D877">
        <v>5</v>
      </c>
      <c r="E877">
        <v>14</v>
      </c>
      <c r="F877" t="str">
        <f t="shared" si="27"/>
        <v>19-4-2</v>
      </c>
    </row>
    <row r="878" spans="1:6" x14ac:dyDescent="0.3">
      <c r="A878">
        <v>2007</v>
      </c>
      <c r="B878" t="s">
        <v>5929</v>
      </c>
      <c r="C878" t="str">
        <f t="shared" si="26"/>
        <v>2007-Santos/SP-19-4-2</v>
      </c>
      <c r="D878">
        <v>7</v>
      </c>
      <c r="E878">
        <v>11</v>
      </c>
      <c r="F878" t="str">
        <f t="shared" si="27"/>
        <v>19-4-2</v>
      </c>
    </row>
    <row r="879" spans="1:6" x14ac:dyDescent="0.3">
      <c r="A879">
        <v>2007</v>
      </c>
      <c r="B879" t="s">
        <v>5931</v>
      </c>
      <c r="C879" t="str">
        <f t="shared" si="26"/>
        <v>2007-Sao Paulo/SP-19-4-2</v>
      </c>
      <c r="D879">
        <v>7.3333329999999997</v>
      </c>
      <c r="E879">
        <v>15</v>
      </c>
      <c r="F879" t="str">
        <f t="shared" si="27"/>
        <v>19-4-2</v>
      </c>
    </row>
    <row r="880" spans="1:6" x14ac:dyDescent="0.3">
      <c r="A880">
        <v>2007</v>
      </c>
      <c r="B880" t="s">
        <v>6164</v>
      </c>
      <c r="C880" t="str">
        <f t="shared" si="26"/>
        <v>2007-Sport/PE-19-4-2</v>
      </c>
      <c r="D880">
        <v>0</v>
      </c>
      <c r="E880">
        <v>12</v>
      </c>
      <c r="F880" t="str">
        <f t="shared" si="27"/>
        <v>19-4-2</v>
      </c>
    </row>
    <row r="881" spans="1:6" x14ac:dyDescent="0.3">
      <c r="A881">
        <v>2007</v>
      </c>
      <c r="B881" t="s">
        <v>5932</v>
      </c>
      <c r="C881" t="str">
        <f t="shared" si="26"/>
        <v>2007-Vasco/RJ-19-4-2</v>
      </c>
      <c r="D881">
        <v>0</v>
      </c>
      <c r="E881">
        <v>16</v>
      </c>
      <c r="F881" t="str">
        <f t="shared" si="27"/>
        <v>19-4-2</v>
      </c>
    </row>
    <row r="882" spans="1:6" x14ac:dyDescent="0.3">
      <c r="A882">
        <v>2007</v>
      </c>
      <c r="B882" t="s">
        <v>6165</v>
      </c>
      <c r="C882" t="str">
        <f t="shared" si="26"/>
        <v>2007-America/RN-19-4-3</v>
      </c>
      <c r="D882">
        <v>0</v>
      </c>
      <c r="E882">
        <v>4</v>
      </c>
      <c r="F882" t="str">
        <f t="shared" si="27"/>
        <v>19-4-3</v>
      </c>
    </row>
    <row r="883" spans="1:6" x14ac:dyDescent="0.3">
      <c r="A883">
        <v>2007</v>
      </c>
      <c r="B883" t="s">
        <v>6166</v>
      </c>
      <c r="C883" t="str">
        <f t="shared" si="26"/>
        <v>2007-Atletico/MG-19-4-3</v>
      </c>
      <c r="D883">
        <v>5</v>
      </c>
      <c r="E883">
        <v>5</v>
      </c>
      <c r="F883" t="str">
        <f t="shared" si="27"/>
        <v>19-4-3</v>
      </c>
    </row>
    <row r="884" spans="1:6" x14ac:dyDescent="0.3">
      <c r="A884">
        <v>2007</v>
      </c>
      <c r="B884" t="s">
        <v>5933</v>
      </c>
      <c r="C884" t="str">
        <f t="shared" si="26"/>
        <v>2007-Atletico/PR-19-4-3</v>
      </c>
      <c r="D884">
        <v>0</v>
      </c>
      <c r="E884">
        <v>20</v>
      </c>
      <c r="F884" t="str">
        <f t="shared" si="27"/>
        <v>19-4-3</v>
      </c>
    </row>
    <row r="885" spans="1:6" x14ac:dyDescent="0.3">
      <c r="A885">
        <v>2007</v>
      </c>
      <c r="B885" t="s">
        <v>5934</v>
      </c>
      <c r="C885" t="str">
        <f t="shared" si="26"/>
        <v>2007-Botafogo/RJ-19-4-3</v>
      </c>
      <c r="D885">
        <v>8</v>
      </c>
      <c r="E885">
        <v>18</v>
      </c>
      <c r="F885" t="str">
        <f t="shared" si="27"/>
        <v>19-4-3</v>
      </c>
    </row>
    <row r="886" spans="1:6" x14ac:dyDescent="0.3">
      <c r="A886">
        <v>2007</v>
      </c>
      <c r="B886" t="s">
        <v>5935</v>
      </c>
      <c r="C886" t="str">
        <f t="shared" si="26"/>
        <v>2007-Corinthians/SP-19-4-3</v>
      </c>
      <c r="D886">
        <v>2</v>
      </c>
      <c r="E886">
        <v>10</v>
      </c>
      <c r="F886" t="str">
        <f t="shared" si="27"/>
        <v>19-4-3</v>
      </c>
    </row>
    <row r="887" spans="1:6" x14ac:dyDescent="0.3">
      <c r="A887">
        <v>2007</v>
      </c>
      <c r="B887" t="s">
        <v>5936</v>
      </c>
      <c r="C887" t="str">
        <f t="shared" si="26"/>
        <v>2007-Cruzeiro/MG-19-4-3</v>
      </c>
      <c r="D887">
        <v>0</v>
      </c>
      <c r="E887">
        <v>16</v>
      </c>
      <c r="F887" t="str">
        <f t="shared" si="27"/>
        <v>19-4-3</v>
      </c>
    </row>
    <row r="888" spans="1:6" x14ac:dyDescent="0.3">
      <c r="A888">
        <v>2007</v>
      </c>
      <c r="B888" t="s">
        <v>5937</v>
      </c>
      <c r="C888" t="str">
        <f t="shared" si="26"/>
        <v>2007-Figueirense/SC-19-4-3</v>
      </c>
      <c r="D888">
        <v>0</v>
      </c>
      <c r="E888">
        <v>23</v>
      </c>
      <c r="F888" t="str">
        <f t="shared" si="27"/>
        <v>19-4-3</v>
      </c>
    </row>
    <row r="889" spans="1:6" x14ac:dyDescent="0.3">
      <c r="A889">
        <v>2007</v>
      </c>
      <c r="B889" t="s">
        <v>5938</v>
      </c>
      <c r="C889" t="str">
        <f t="shared" si="26"/>
        <v>2007-Flamengo/RJ-19-4-3</v>
      </c>
      <c r="D889">
        <v>0</v>
      </c>
      <c r="E889">
        <v>8</v>
      </c>
      <c r="F889" t="str">
        <f t="shared" si="27"/>
        <v>19-4-3</v>
      </c>
    </row>
    <row r="890" spans="1:6" x14ac:dyDescent="0.3">
      <c r="A890">
        <v>2007</v>
      </c>
      <c r="B890" t="s">
        <v>5939</v>
      </c>
      <c r="C890" t="str">
        <f t="shared" si="26"/>
        <v>2007-Fluminense/RJ-19-4-3</v>
      </c>
      <c r="D890">
        <v>7</v>
      </c>
      <c r="E890">
        <v>12</v>
      </c>
      <c r="F890" t="str">
        <f t="shared" si="27"/>
        <v>19-4-3</v>
      </c>
    </row>
    <row r="891" spans="1:6" x14ac:dyDescent="0.3">
      <c r="A891">
        <v>2007</v>
      </c>
      <c r="B891" t="s">
        <v>5941</v>
      </c>
      <c r="C891" t="str">
        <f t="shared" si="26"/>
        <v>2007-Goias/GO-19-4-3</v>
      </c>
      <c r="D891">
        <v>0</v>
      </c>
      <c r="E891">
        <v>19</v>
      </c>
      <c r="F891" t="str">
        <f t="shared" si="27"/>
        <v>19-4-3</v>
      </c>
    </row>
    <row r="892" spans="1:6" x14ac:dyDescent="0.3">
      <c r="A892">
        <v>2007</v>
      </c>
      <c r="B892" t="s">
        <v>5942</v>
      </c>
      <c r="C892" t="str">
        <f t="shared" si="26"/>
        <v>2007-Gremio/RS-19-4-3</v>
      </c>
      <c r="D892">
        <v>0</v>
      </c>
      <c r="E892">
        <v>13</v>
      </c>
      <c r="F892" t="str">
        <f t="shared" si="27"/>
        <v>19-4-3</v>
      </c>
    </row>
    <row r="893" spans="1:6" x14ac:dyDescent="0.3">
      <c r="A893">
        <v>2007</v>
      </c>
      <c r="B893" t="s">
        <v>5943</v>
      </c>
      <c r="C893" t="str">
        <f t="shared" si="26"/>
        <v>2007-Internacional/RS-19-4-3</v>
      </c>
      <c r="D893">
        <v>0</v>
      </c>
      <c r="E893">
        <v>11</v>
      </c>
      <c r="F893" t="str">
        <f t="shared" si="27"/>
        <v>19-4-3</v>
      </c>
    </row>
    <row r="894" spans="1:6" x14ac:dyDescent="0.3">
      <c r="A894">
        <v>2007</v>
      </c>
      <c r="B894" t="s">
        <v>5944</v>
      </c>
      <c r="C894" t="str">
        <f t="shared" si="26"/>
        <v>2007-Juventude/RS-19-4-3</v>
      </c>
      <c r="D894">
        <v>4</v>
      </c>
      <c r="E894">
        <v>13</v>
      </c>
      <c r="F894" t="str">
        <f t="shared" si="27"/>
        <v>19-4-3</v>
      </c>
    </row>
    <row r="895" spans="1:6" x14ac:dyDescent="0.3">
      <c r="A895">
        <v>2007</v>
      </c>
      <c r="B895" t="s">
        <v>6167</v>
      </c>
      <c r="C895" t="str">
        <f t="shared" si="26"/>
        <v>2007-Nautico/PE-19-4-3</v>
      </c>
      <c r="D895">
        <v>1</v>
      </c>
      <c r="E895">
        <v>10</v>
      </c>
      <c r="F895" t="str">
        <f t="shared" si="27"/>
        <v>19-4-3</v>
      </c>
    </row>
    <row r="896" spans="1:6" x14ac:dyDescent="0.3">
      <c r="A896">
        <v>2007</v>
      </c>
      <c r="B896" t="s">
        <v>5945</v>
      </c>
      <c r="C896" t="str">
        <f t="shared" si="26"/>
        <v>2007-Palmeiras/SP-19-4-3</v>
      </c>
      <c r="D896">
        <v>5</v>
      </c>
      <c r="E896">
        <v>18</v>
      </c>
      <c r="F896" t="str">
        <f t="shared" si="27"/>
        <v>19-4-3</v>
      </c>
    </row>
    <row r="897" spans="1:6" x14ac:dyDescent="0.3">
      <c r="A897">
        <v>2007</v>
      </c>
      <c r="B897" t="s">
        <v>5946</v>
      </c>
      <c r="C897" t="str">
        <f t="shared" si="26"/>
        <v>2007-Parana/PR-19-4-3</v>
      </c>
      <c r="D897">
        <v>0</v>
      </c>
      <c r="E897">
        <v>22</v>
      </c>
      <c r="F897" t="str">
        <f t="shared" si="27"/>
        <v>19-4-3</v>
      </c>
    </row>
    <row r="898" spans="1:6" x14ac:dyDescent="0.3">
      <c r="A898">
        <v>2007</v>
      </c>
      <c r="B898" t="s">
        <v>5949</v>
      </c>
      <c r="C898" t="str">
        <f t="shared" si="26"/>
        <v>2007-Santos/SP-19-4-3</v>
      </c>
      <c r="D898">
        <v>4</v>
      </c>
      <c r="E898">
        <v>4</v>
      </c>
      <c r="F898" t="str">
        <f t="shared" si="27"/>
        <v>19-4-3</v>
      </c>
    </row>
    <row r="899" spans="1:6" x14ac:dyDescent="0.3">
      <c r="A899">
        <v>2007</v>
      </c>
      <c r="B899" t="s">
        <v>5951</v>
      </c>
      <c r="C899" t="str">
        <f t="shared" ref="C899:C962" si="28">A899&amp;"-"&amp;B899</f>
        <v>2007-Sao Paulo/SP-19-4-3</v>
      </c>
      <c r="D899">
        <v>0</v>
      </c>
      <c r="E899">
        <v>21</v>
      </c>
      <c r="F899" t="str">
        <f t="shared" ref="F899:F962" si="29">RIGHT(B899,LEN(C899)-FIND("-",C899,6))</f>
        <v>19-4-3</v>
      </c>
    </row>
    <row r="900" spans="1:6" x14ac:dyDescent="0.3">
      <c r="A900">
        <v>2007</v>
      </c>
      <c r="B900" t="s">
        <v>6168</v>
      </c>
      <c r="C900" t="str">
        <f t="shared" si="28"/>
        <v>2007-Sport/PE-19-4-3</v>
      </c>
      <c r="D900">
        <v>7</v>
      </c>
      <c r="E900">
        <v>12</v>
      </c>
      <c r="F900" t="str">
        <f t="shared" si="29"/>
        <v>19-4-3</v>
      </c>
    </row>
    <row r="901" spans="1:6" x14ac:dyDescent="0.3">
      <c r="A901">
        <v>2007</v>
      </c>
      <c r="B901" t="s">
        <v>5952</v>
      </c>
      <c r="C901" t="str">
        <f t="shared" si="28"/>
        <v>2007-Vasco/RJ-19-4-3</v>
      </c>
      <c r="D901">
        <v>0</v>
      </c>
      <c r="E901">
        <v>11</v>
      </c>
      <c r="F901" t="str">
        <f t="shared" si="29"/>
        <v>19-4-3</v>
      </c>
    </row>
    <row r="902" spans="1:6" x14ac:dyDescent="0.3">
      <c r="A902">
        <v>2007</v>
      </c>
      <c r="B902" t="s">
        <v>3028</v>
      </c>
      <c r="C902" t="str">
        <f t="shared" si="28"/>
        <v>2007-America/RN-24-2-0</v>
      </c>
      <c r="D902">
        <v>0.7</v>
      </c>
      <c r="E902">
        <v>4</v>
      </c>
      <c r="F902" t="str">
        <f t="shared" si="29"/>
        <v>24-2-0</v>
      </c>
    </row>
    <row r="903" spans="1:6" x14ac:dyDescent="0.3">
      <c r="A903">
        <v>2007</v>
      </c>
      <c r="B903" t="s">
        <v>3029</v>
      </c>
      <c r="C903" t="str">
        <f t="shared" si="28"/>
        <v>2007-Atletico/MG-24-2-0</v>
      </c>
      <c r="D903">
        <v>2.538462</v>
      </c>
      <c r="E903">
        <v>12</v>
      </c>
      <c r="F903" t="str">
        <f t="shared" si="29"/>
        <v>24-2-0</v>
      </c>
    </row>
    <row r="904" spans="1:6" x14ac:dyDescent="0.3">
      <c r="A904">
        <v>2007</v>
      </c>
      <c r="B904" t="s">
        <v>1060</v>
      </c>
      <c r="C904" t="str">
        <f t="shared" si="28"/>
        <v>2007-Atletico/PR-24-2-0</v>
      </c>
      <c r="D904">
        <v>2.0909080000000002</v>
      </c>
      <c r="E904">
        <v>16</v>
      </c>
      <c r="F904" t="str">
        <f t="shared" si="29"/>
        <v>24-2-0</v>
      </c>
    </row>
    <row r="905" spans="1:6" x14ac:dyDescent="0.3">
      <c r="A905">
        <v>2007</v>
      </c>
      <c r="B905" t="s">
        <v>1061</v>
      </c>
      <c r="C905" t="str">
        <f t="shared" si="28"/>
        <v>2007-Botafogo/RJ-24-2-0</v>
      </c>
      <c r="D905">
        <v>2.9166660000000002</v>
      </c>
      <c r="E905">
        <v>14</v>
      </c>
      <c r="F905" t="str">
        <f t="shared" si="29"/>
        <v>24-2-0</v>
      </c>
    </row>
    <row r="906" spans="1:6" x14ac:dyDescent="0.3">
      <c r="A906">
        <v>2007</v>
      </c>
      <c r="B906" t="s">
        <v>1062</v>
      </c>
      <c r="C906" t="str">
        <f t="shared" si="28"/>
        <v>2007-Corinthians/SP-24-2-0</v>
      </c>
      <c r="D906">
        <v>2.4545490000000001</v>
      </c>
      <c r="E906">
        <v>15</v>
      </c>
      <c r="F906" t="str">
        <f t="shared" si="29"/>
        <v>24-2-0</v>
      </c>
    </row>
    <row r="907" spans="1:6" x14ac:dyDescent="0.3">
      <c r="A907">
        <v>2007</v>
      </c>
      <c r="B907" t="s">
        <v>1063</v>
      </c>
      <c r="C907" t="str">
        <f t="shared" si="28"/>
        <v>2007-Cruzeiro/MG-24-2-0</v>
      </c>
      <c r="D907">
        <v>3.9999959999999999</v>
      </c>
      <c r="E907">
        <v>14</v>
      </c>
      <c r="F907" t="str">
        <f t="shared" si="29"/>
        <v>24-2-0</v>
      </c>
    </row>
    <row r="908" spans="1:6" x14ac:dyDescent="0.3">
      <c r="A908">
        <v>2007</v>
      </c>
      <c r="B908" t="s">
        <v>1064</v>
      </c>
      <c r="C908" t="str">
        <f t="shared" si="28"/>
        <v>2007-Figueirense/SC-24-2-0</v>
      </c>
      <c r="D908">
        <v>2.545452</v>
      </c>
      <c r="E908">
        <v>16</v>
      </c>
      <c r="F908" t="str">
        <f t="shared" si="29"/>
        <v>24-2-0</v>
      </c>
    </row>
    <row r="909" spans="1:6" x14ac:dyDescent="0.3">
      <c r="A909">
        <v>2007</v>
      </c>
      <c r="B909" t="s">
        <v>1065</v>
      </c>
      <c r="C909" t="str">
        <f t="shared" si="28"/>
        <v>2007-Flamengo/RJ-24-2-0</v>
      </c>
      <c r="D909">
        <v>2.7647050000000002</v>
      </c>
      <c r="E909">
        <v>16</v>
      </c>
      <c r="F909" t="str">
        <f t="shared" si="29"/>
        <v>24-2-0</v>
      </c>
    </row>
    <row r="910" spans="1:6" x14ac:dyDescent="0.3">
      <c r="A910">
        <v>2007</v>
      </c>
      <c r="B910" t="s">
        <v>1066</v>
      </c>
      <c r="C910" t="str">
        <f t="shared" si="28"/>
        <v>2007-Fluminense/RJ-24-2-0</v>
      </c>
      <c r="D910">
        <v>3</v>
      </c>
      <c r="E910">
        <v>16</v>
      </c>
      <c r="F910" t="str">
        <f t="shared" si="29"/>
        <v>24-2-0</v>
      </c>
    </row>
    <row r="911" spans="1:6" x14ac:dyDescent="0.3">
      <c r="A911">
        <v>2007</v>
      </c>
      <c r="B911" t="s">
        <v>1068</v>
      </c>
      <c r="C911" t="str">
        <f t="shared" si="28"/>
        <v>2007-Goias/GO-24-2-0</v>
      </c>
      <c r="D911">
        <v>3</v>
      </c>
      <c r="E911">
        <v>14</v>
      </c>
      <c r="F911" t="str">
        <f t="shared" si="29"/>
        <v>24-2-0</v>
      </c>
    </row>
    <row r="912" spans="1:6" x14ac:dyDescent="0.3">
      <c r="A912">
        <v>2007</v>
      </c>
      <c r="B912" t="s">
        <v>1069</v>
      </c>
      <c r="C912" t="str">
        <f t="shared" si="28"/>
        <v>2007-Gremio/RS-24-2-0</v>
      </c>
      <c r="D912">
        <v>3.2631619999999999</v>
      </c>
      <c r="E912">
        <v>16</v>
      </c>
      <c r="F912" t="str">
        <f t="shared" si="29"/>
        <v>24-2-0</v>
      </c>
    </row>
    <row r="913" spans="1:6" x14ac:dyDescent="0.3">
      <c r="A913">
        <v>2007</v>
      </c>
      <c r="B913" t="s">
        <v>1070</v>
      </c>
      <c r="C913" t="str">
        <f t="shared" si="28"/>
        <v>2007-Internacional/RS-24-2-0</v>
      </c>
      <c r="D913">
        <v>2.9166650000000001</v>
      </c>
      <c r="E913">
        <v>14</v>
      </c>
      <c r="F913" t="str">
        <f t="shared" si="29"/>
        <v>24-2-0</v>
      </c>
    </row>
    <row r="914" spans="1:6" x14ac:dyDescent="0.3">
      <c r="A914">
        <v>2007</v>
      </c>
      <c r="B914" t="s">
        <v>1071</v>
      </c>
      <c r="C914" t="str">
        <f t="shared" si="28"/>
        <v>2007-Juventude/RS-24-2-0</v>
      </c>
      <c r="D914">
        <v>1.974361</v>
      </c>
      <c r="E914">
        <v>8</v>
      </c>
      <c r="F914" t="str">
        <f t="shared" si="29"/>
        <v>24-2-0</v>
      </c>
    </row>
    <row r="915" spans="1:6" x14ac:dyDescent="0.3">
      <c r="A915">
        <v>2007</v>
      </c>
      <c r="B915" t="s">
        <v>3030</v>
      </c>
      <c r="C915" t="str">
        <f t="shared" si="28"/>
        <v>2007-Nautico/PE-24-2-0</v>
      </c>
      <c r="D915">
        <v>1.9999979999999999</v>
      </c>
      <c r="E915">
        <v>14</v>
      </c>
      <c r="F915" t="str">
        <f t="shared" si="29"/>
        <v>24-2-0</v>
      </c>
    </row>
    <row r="916" spans="1:6" x14ac:dyDescent="0.3">
      <c r="A916">
        <v>2007</v>
      </c>
      <c r="B916" t="s">
        <v>1072</v>
      </c>
      <c r="C916" t="str">
        <f t="shared" si="28"/>
        <v>2007-Palmeiras/SP-24-2-0</v>
      </c>
      <c r="D916">
        <v>2.949157</v>
      </c>
      <c r="E916">
        <v>16</v>
      </c>
      <c r="F916" t="str">
        <f t="shared" si="29"/>
        <v>24-2-0</v>
      </c>
    </row>
    <row r="917" spans="1:6" x14ac:dyDescent="0.3">
      <c r="A917">
        <v>2007</v>
      </c>
      <c r="B917" t="s">
        <v>1073</v>
      </c>
      <c r="C917" t="str">
        <f t="shared" si="28"/>
        <v>2007-Parana/PR-24-2-0</v>
      </c>
      <c r="D917">
        <v>1.870965</v>
      </c>
      <c r="E917">
        <v>16</v>
      </c>
      <c r="F917" t="str">
        <f t="shared" si="29"/>
        <v>24-2-0</v>
      </c>
    </row>
    <row r="918" spans="1:6" x14ac:dyDescent="0.3">
      <c r="A918">
        <v>2007</v>
      </c>
      <c r="B918" t="s">
        <v>1076</v>
      </c>
      <c r="C918" t="str">
        <f t="shared" si="28"/>
        <v>2007-Santos/SP-24-2-0</v>
      </c>
      <c r="D918">
        <v>3.555555</v>
      </c>
      <c r="E918">
        <v>14</v>
      </c>
      <c r="F918" t="str">
        <f t="shared" si="29"/>
        <v>24-2-0</v>
      </c>
    </row>
    <row r="919" spans="1:6" x14ac:dyDescent="0.3">
      <c r="A919">
        <v>2007</v>
      </c>
      <c r="B919" t="s">
        <v>1078</v>
      </c>
      <c r="C919" t="str">
        <f t="shared" si="28"/>
        <v>2007-Sao Paulo/SP-24-2-0</v>
      </c>
      <c r="D919">
        <v>4.4000000000000004</v>
      </c>
      <c r="E919">
        <v>14</v>
      </c>
      <c r="F919" t="str">
        <f t="shared" si="29"/>
        <v>24-2-0</v>
      </c>
    </row>
    <row r="920" spans="1:6" x14ac:dyDescent="0.3">
      <c r="A920">
        <v>2007</v>
      </c>
      <c r="B920" t="s">
        <v>3031</v>
      </c>
      <c r="C920" t="str">
        <f t="shared" si="28"/>
        <v>2007-Sport/PE-24-2-0</v>
      </c>
      <c r="D920">
        <v>2.6</v>
      </c>
      <c r="E920">
        <v>14</v>
      </c>
      <c r="F920" t="str">
        <f t="shared" si="29"/>
        <v>24-2-0</v>
      </c>
    </row>
    <row r="921" spans="1:6" x14ac:dyDescent="0.3">
      <c r="A921">
        <v>2007</v>
      </c>
      <c r="B921" t="s">
        <v>1079</v>
      </c>
      <c r="C921" t="str">
        <f t="shared" si="28"/>
        <v>2007-Vasco/RJ-24-2-0</v>
      </c>
      <c r="D921">
        <v>4</v>
      </c>
      <c r="E921">
        <v>15</v>
      </c>
      <c r="F921" t="str">
        <f t="shared" si="29"/>
        <v>24-2-0</v>
      </c>
    </row>
    <row r="922" spans="1:6" x14ac:dyDescent="0.3">
      <c r="A922">
        <v>2007</v>
      </c>
      <c r="B922" t="s">
        <v>3032</v>
      </c>
      <c r="C922" t="str">
        <f t="shared" si="28"/>
        <v>2007-America/RN-24-2-1</v>
      </c>
      <c r="D922">
        <v>0.77777700000000005</v>
      </c>
      <c r="E922">
        <v>4</v>
      </c>
      <c r="F922" t="str">
        <f t="shared" si="29"/>
        <v>24-2-1</v>
      </c>
    </row>
    <row r="923" spans="1:6" x14ac:dyDescent="0.3">
      <c r="A923">
        <v>2007</v>
      </c>
      <c r="B923" t="s">
        <v>3033</v>
      </c>
      <c r="C923" t="str">
        <f t="shared" si="28"/>
        <v>2007-Atletico/MG-24-2-1</v>
      </c>
      <c r="D923">
        <v>2.545455</v>
      </c>
      <c r="E923">
        <v>16</v>
      </c>
      <c r="F923" t="str">
        <f t="shared" si="29"/>
        <v>24-2-1</v>
      </c>
    </row>
    <row r="924" spans="1:6" x14ac:dyDescent="0.3">
      <c r="A924">
        <v>2007</v>
      </c>
      <c r="B924" t="s">
        <v>1080</v>
      </c>
      <c r="C924" t="str">
        <f t="shared" si="28"/>
        <v>2007-Atletico/PR-24-2-1</v>
      </c>
      <c r="D924">
        <v>2</v>
      </c>
      <c r="E924">
        <v>16</v>
      </c>
      <c r="F924" t="str">
        <f t="shared" si="29"/>
        <v>24-2-1</v>
      </c>
    </row>
    <row r="925" spans="1:6" x14ac:dyDescent="0.3">
      <c r="A925">
        <v>2007</v>
      </c>
      <c r="B925" t="s">
        <v>1081</v>
      </c>
      <c r="C925" t="str">
        <f t="shared" si="28"/>
        <v>2007-Botafogo/RJ-24-2-1</v>
      </c>
      <c r="D925">
        <v>3</v>
      </c>
      <c r="E925">
        <v>14</v>
      </c>
      <c r="F925" t="str">
        <f t="shared" si="29"/>
        <v>24-2-1</v>
      </c>
    </row>
    <row r="926" spans="1:6" x14ac:dyDescent="0.3">
      <c r="A926">
        <v>2007</v>
      </c>
      <c r="B926" t="s">
        <v>1082</v>
      </c>
      <c r="C926" t="str">
        <f t="shared" si="28"/>
        <v>2007-Corinthians/SP-24-2-1</v>
      </c>
      <c r="D926">
        <v>2.7500040000000001</v>
      </c>
      <c r="E926">
        <v>16</v>
      </c>
      <c r="F926" t="str">
        <f t="shared" si="29"/>
        <v>24-2-1</v>
      </c>
    </row>
    <row r="927" spans="1:6" x14ac:dyDescent="0.3">
      <c r="A927">
        <v>2007</v>
      </c>
      <c r="B927" t="s">
        <v>1083</v>
      </c>
      <c r="C927" t="str">
        <f t="shared" si="28"/>
        <v>2007-Cruzeiro/MG-24-2-1</v>
      </c>
      <c r="D927">
        <v>4.2222210000000002</v>
      </c>
      <c r="E927">
        <v>14</v>
      </c>
      <c r="F927" t="str">
        <f t="shared" si="29"/>
        <v>24-2-1</v>
      </c>
    </row>
    <row r="928" spans="1:6" x14ac:dyDescent="0.3">
      <c r="A928">
        <v>2007</v>
      </c>
      <c r="B928" t="s">
        <v>1084</v>
      </c>
      <c r="C928" t="str">
        <f t="shared" si="28"/>
        <v>2007-Figueirense/SC-24-2-1</v>
      </c>
      <c r="D928">
        <v>2.5</v>
      </c>
      <c r="E928">
        <v>16</v>
      </c>
      <c r="F928" t="str">
        <f t="shared" si="29"/>
        <v>24-2-1</v>
      </c>
    </row>
    <row r="929" spans="1:6" x14ac:dyDescent="0.3">
      <c r="A929">
        <v>2007</v>
      </c>
      <c r="B929" t="s">
        <v>1085</v>
      </c>
      <c r="C929" t="str">
        <f t="shared" si="28"/>
        <v>2007-Flamengo/RJ-24-2-1</v>
      </c>
      <c r="D929">
        <v>2.423076</v>
      </c>
      <c r="E929">
        <v>16</v>
      </c>
      <c r="F929" t="str">
        <f t="shared" si="29"/>
        <v>24-2-1</v>
      </c>
    </row>
    <row r="930" spans="1:6" x14ac:dyDescent="0.3">
      <c r="A930">
        <v>2007</v>
      </c>
      <c r="B930" t="s">
        <v>1086</v>
      </c>
      <c r="C930" t="str">
        <f t="shared" si="28"/>
        <v>2007-Fluminense/RJ-24-2-1</v>
      </c>
      <c r="D930">
        <v>2.6764700000000001</v>
      </c>
      <c r="E930">
        <v>10</v>
      </c>
      <c r="F930" t="str">
        <f t="shared" si="29"/>
        <v>24-2-1</v>
      </c>
    </row>
    <row r="931" spans="1:6" x14ac:dyDescent="0.3">
      <c r="A931">
        <v>2007</v>
      </c>
      <c r="B931" t="s">
        <v>1088</v>
      </c>
      <c r="C931" t="str">
        <f t="shared" si="28"/>
        <v>2007-Goias/GO-24-2-1</v>
      </c>
      <c r="D931">
        <v>3</v>
      </c>
      <c r="E931">
        <v>14</v>
      </c>
      <c r="F931" t="str">
        <f t="shared" si="29"/>
        <v>24-2-1</v>
      </c>
    </row>
    <row r="932" spans="1:6" x14ac:dyDescent="0.3">
      <c r="A932">
        <v>2007</v>
      </c>
      <c r="B932" t="s">
        <v>1089</v>
      </c>
      <c r="C932" t="str">
        <f t="shared" si="28"/>
        <v>2007-Gremio/RS-24-2-1</v>
      </c>
      <c r="D932">
        <v>3.1818219999999999</v>
      </c>
      <c r="E932">
        <v>13</v>
      </c>
      <c r="F932" t="str">
        <f t="shared" si="29"/>
        <v>24-2-1</v>
      </c>
    </row>
    <row r="933" spans="1:6" x14ac:dyDescent="0.3">
      <c r="A933">
        <v>2007</v>
      </c>
      <c r="B933" t="s">
        <v>1090</v>
      </c>
      <c r="C933" t="str">
        <f t="shared" si="28"/>
        <v>2007-Internacional/RS-24-2-1</v>
      </c>
      <c r="D933">
        <v>2.947371</v>
      </c>
      <c r="E933">
        <v>14</v>
      </c>
      <c r="F933" t="str">
        <f t="shared" si="29"/>
        <v>24-2-1</v>
      </c>
    </row>
    <row r="934" spans="1:6" x14ac:dyDescent="0.3">
      <c r="A934">
        <v>2007</v>
      </c>
      <c r="B934" t="s">
        <v>1091</v>
      </c>
      <c r="C934" t="str">
        <f t="shared" si="28"/>
        <v>2007-Juventude/RS-24-2-1</v>
      </c>
      <c r="D934">
        <v>1.789472</v>
      </c>
      <c r="E934">
        <v>10</v>
      </c>
      <c r="F934" t="str">
        <f t="shared" si="29"/>
        <v>24-2-1</v>
      </c>
    </row>
    <row r="935" spans="1:6" x14ac:dyDescent="0.3">
      <c r="A935">
        <v>2007</v>
      </c>
      <c r="B935" t="s">
        <v>3034</v>
      </c>
      <c r="C935" t="str">
        <f t="shared" si="28"/>
        <v>2007-Nautico/PE-24-2-1</v>
      </c>
      <c r="D935">
        <v>1.733333</v>
      </c>
      <c r="E935">
        <v>8</v>
      </c>
      <c r="F935" t="str">
        <f t="shared" si="29"/>
        <v>24-2-1</v>
      </c>
    </row>
    <row r="936" spans="1:6" x14ac:dyDescent="0.3">
      <c r="A936">
        <v>2007</v>
      </c>
      <c r="B936" t="s">
        <v>1092</v>
      </c>
      <c r="C936" t="str">
        <f t="shared" si="28"/>
        <v>2007-Palmeiras/SP-24-2-1</v>
      </c>
      <c r="D936">
        <v>2.666668</v>
      </c>
      <c r="E936">
        <v>14</v>
      </c>
      <c r="F936" t="str">
        <f t="shared" si="29"/>
        <v>24-2-1</v>
      </c>
    </row>
    <row r="937" spans="1:6" x14ac:dyDescent="0.3">
      <c r="A937">
        <v>2007</v>
      </c>
      <c r="B937" t="s">
        <v>1093</v>
      </c>
      <c r="C937" t="str">
        <f t="shared" si="28"/>
        <v>2007-Parana/PR-24-2-1</v>
      </c>
      <c r="D937">
        <v>2.16</v>
      </c>
      <c r="E937">
        <v>16</v>
      </c>
      <c r="F937" t="str">
        <f t="shared" si="29"/>
        <v>24-2-1</v>
      </c>
    </row>
    <row r="938" spans="1:6" x14ac:dyDescent="0.3">
      <c r="A938">
        <v>2007</v>
      </c>
      <c r="B938" t="s">
        <v>1096</v>
      </c>
      <c r="C938" t="str">
        <f t="shared" si="28"/>
        <v>2007-Santos/SP-24-2-1</v>
      </c>
      <c r="D938">
        <v>3.1777820000000001</v>
      </c>
      <c r="E938">
        <v>14</v>
      </c>
      <c r="F938" t="str">
        <f t="shared" si="29"/>
        <v>24-2-1</v>
      </c>
    </row>
    <row r="939" spans="1:6" x14ac:dyDescent="0.3">
      <c r="A939">
        <v>2007</v>
      </c>
      <c r="B939" t="s">
        <v>1098</v>
      </c>
      <c r="C939" t="str">
        <f t="shared" si="28"/>
        <v>2007-Sao Paulo/SP-24-2-1</v>
      </c>
      <c r="D939">
        <v>4.3333370000000002</v>
      </c>
      <c r="E939">
        <v>16</v>
      </c>
      <c r="F939" t="str">
        <f t="shared" si="29"/>
        <v>24-2-1</v>
      </c>
    </row>
    <row r="940" spans="1:6" x14ac:dyDescent="0.3">
      <c r="A940">
        <v>2007</v>
      </c>
      <c r="B940" t="s">
        <v>3035</v>
      </c>
      <c r="C940" t="str">
        <f t="shared" si="28"/>
        <v>2007-Sport/PE-24-2-1</v>
      </c>
      <c r="D940">
        <v>2.5744729999999998</v>
      </c>
      <c r="E940">
        <v>14</v>
      </c>
      <c r="F940" t="str">
        <f t="shared" si="29"/>
        <v>24-2-1</v>
      </c>
    </row>
    <row r="941" spans="1:6" x14ac:dyDescent="0.3">
      <c r="A941">
        <v>2007</v>
      </c>
      <c r="B941" t="s">
        <v>1099</v>
      </c>
      <c r="C941" t="str">
        <f t="shared" si="28"/>
        <v>2007-Vasco/RJ-24-2-1</v>
      </c>
      <c r="D941">
        <v>3.444445</v>
      </c>
      <c r="E941">
        <v>13</v>
      </c>
      <c r="F941" t="str">
        <f t="shared" si="29"/>
        <v>24-2-1</v>
      </c>
    </row>
    <row r="942" spans="1:6" x14ac:dyDescent="0.3">
      <c r="A942">
        <v>2007</v>
      </c>
      <c r="B942" t="s">
        <v>3036</v>
      </c>
      <c r="C942" t="str">
        <f t="shared" si="28"/>
        <v>2007-America/RN-24-3-0</v>
      </c>
      <c r="D942">
        <v>1</v>
      </c>
      <c r="E942">
        <v>4</v>
      </c>
      <c r="F942" t="str">
        <f t="shared" si="29"/>
        <v>24-3-0</v>
      </c>
    </row>
    <row r="943" spans="1:6" x14ac:dyDescent="0.3">
      <c r="A943">
        <v>2007</v>
      </c>
      <c r="B943" t="s">
        <v>3037</v>
      </c>
      <c r="C943" t="str">
        <f t="shared" si="28"/>
        <v>2007-Atletico/MG-24-3-0</v>
      </c>
      <c r="D943">
        <v>3.9999989999999999</v>
      </c>
      <c r="E943">
        <v>22</v>
      </c>
      <c r="F943" t="str">
        <f t="shared" si="29"/>
        <v>24-3-0</v>
      </c>
    </row>
    <row r="944" spans="1:6" x14ac:dyDescent="0.3">
      <c r="A944">
        <v>2007</v>
      </c>
      <c r="B944" t="s">
        <v>1100</v>
      </c>
      <c r="C944" t="str">
        <f t="shared" si="28"/>
        <v>2007-Atletico/PR-24-3-0</v>
      </c>
      <c r="D944">
        <v>3.285711</v>
      </c>
      <c r="E944">
        <v>21</v>
      </c>
      <c r="F944" t="str">
        <f t="shared" si="29"/>
        <v>24-3-0</v>
      </c>
    </row>
    <row r="945" spans="1:6" x14ac:dyDescent="0.3">
      <c r="A945">
        <v>2007</v>
      </c>
      <c r="B945" t="s">
        <v>1101</v>
      </c>
      <c r="C945" t="str">
        <f t="shared" si="28"/>
        <v>2007-Botafogo/RJ-24-3-0</v>
      </c>
      <c r="D945">
        <v>3.6</v>
      </c>
      <c r="E945">
        <v>19</v>
      </c>
      <c r="F945" t="str">
        <f t="shared" si="29"/>
        <v>24-3-0</v>
      </c>
    </row>
    <row r="946" spans="1:6" x14ac:dyDescent="0.3">
      <c r="A946">
        <v>2007</v>
      </c>
      <c r="B946" t="s">
        <v>1102</v>
      </c>
      <c r="C946" t="str">
        <f t="shared" si="28"/>
        <v>2007-Corinthians/SP-24-3-0</v>
      </c>
      <c r="D946">
        <v>4.6666660000000002</v>
      </c>
      <c r="E946">
        <v>26</v>
      </c>
      <c r="F946" t="str">
        <f t="shared" si="29"/>
        <v>24-3-0</v>
      </c>
    </row>
    <row r="947" spans="1:6" x14ac:dyDescent="0.3">
      <c r="A947">
        <v>2007</v>
      </c>
      <c r="B947" t="s">
        <v>1103</v>
      </c>
      <c r="C947" t="str">
        <f t="shared" si="28"/>
        <v>2007-Cruzeiro/MG-24-3-0</v>
      </c>
      <c r="D947">
        <v>6.3333399999999997</v>
      </c>
      <c r="E947">
        <v>27</v>
      </c>
      <c r="F947" t="str">
        <f t="shared" si="29"/>
        <v>24-3-0</v>
      </c>
    </row>
    <row r="948" spans="1:6" x14ac:dyDescent="0.3">
      <c r="A948">
        <v>2007</v>
      </c>
      <c r="B948" t="s">
        <v>1104</v>
      </c>
      <c r="C948" t="str">
        <f t="shared" si="28"/>
        <v>2007-Figueirense/SC-24-3-0</v>
      </c>
      <c r="D948">
        <v>3.5714250000000001</v>
      </c>
      <c r="E948">
        <v>20</v>
      </c>
      <c r="F948" t="str">
        <f t="shared" si="29"/>
        <v>24-3-0</v>
      </c>
    </row>
    <row r="949" spans="1:6" x14ac:dyDescent="0.3">
      <c r="A949">
        <v>2007</v>
      </c>
      <c r="B949" t="s">
        <v>1105</v>
      </c>
      <c r="C949" t="str">
        <f t="shared" si="28"/>
        <v>2007-Flamengo/RJ-24-3-0</v>
      </c>
      <c r="D949">
        <v>0</v>
      </c>
      <c r="E949">
        <v>15</v>
      </c>
      <c r="F949" t="str">
        <f t="shared" si="29"/>
        <v>24-3-0</v>
      </c>
    </row>
    <row r="950" spans="1:6" x14ac:dyDescent="0.3">
      <c r="A950">
        <v>2007</v>
      </c>
      <c r="B950" t="s">
        <v>1106</v>
      </c>
      <c r="C950" t="str">
        <f t="shared" si="28"/>
        <v>2007-Fluminense/RJ-24-3-0</v>
      </c>
      <c r="D950">
        <v>3.9999959999999999</v>
      </c>
      <c r="E950">
        <v>19</v>
      </c>
      <c r="F950" t="str">
        <f t="shared" si="29"/>
        <v>24-3-0</v>
      </c>
    </row>
    <row r="951" spans="1:6" x14ac:dyDescent="0.3">
      <c r="A951">
        <v>2007</v>
      </c>
      <c r="B951" t="s">
        <v>1108</v>
      </c>
      <c r="C951" t="str">
        <f t="shared" si="28"/>
        <v>2007-Goias/GO-24-3-0</v>
      </c>
      <c r="D951">
        <v>4.2857099999999999</v>
      </c>
      <c r="E951">
        <v>21</v>
      </c>
      <c r="F951" t="str">
        <f t="shared" si="29"/>
        <v>24-3-0</v>
      </c>
    </row>
    <row r="952" spans="1:6" x14ac:dyDescent="0.3">
      <c r="A952">
        <v>2007</v>
      </c>
      <c r="B952" t="s">
        <v>1109</v>
      </c>
      <c r="C952" t="str">
        <f t="shared" si="28"/>
        <v>2007-Gremio/RS-24-3-0</v>
      </c>
      <c r="D952">
        <v>4.5714240000000004</v>
      </c>
      <c r="E952">
        <v>25</v>
      </c>
      <c r="F952" t="str">
        <f t="shared" si="29"/>
        <v>24-3-0</v>
      </c>
    </row>
    <row r="953" spans="1:6" x14ac:dyDescent="0.3">
      <c r="A953">
        <v>2007</v>
      </c>
      <c r="B953" t="s">
        <v>1110</v>
      </c>
      <c r="C953" t="str">
        <f t="shared" si="28"/>
        <v>2007-Internacional/RS-24-3-0</v>
      </c>
      <c r="D953">
        <v>4.8</v>
      </c>
      <c r="E953">
        <v>23</v>
      </c>
      <c r="F953" t="str">
        <f t="shared" si="29"/>
        <v>24-3-0</v>
      </c>
    </row>
    <row r="954" spans="1:6" x14ac:dyDescent="0.3">
      <c r="A954">
        <v>2007</v>
      </c>
      <c r="B954" t="s">
        <v>1111</v>
      </c>
      <c r="C954" t="str">
        <f t="shared" si="28"/>
        <v>2007-Juventude/RS-24-3-0</v>
      </c>
      <c r="D954">
        <v>1</v>
      </c>
      <c r="E954">
        <v>11</v>
      </c>
      <c r="F954" t="str">
        <f t="shared" si="29"/>
        <v>24-3-0</v>
      </c>
    </row>
    <row r="955" spans="1:6" x14ac:dyDescent="0.3">
      <c r="A955">
        <v>2007</v>
      </c>
      <c r="B955" t="s">
        <v>3038</v>
      </c>
      <c r="C955" t="str">
        <f t="shared" si="28"/>
        <v>2007-Nautico/PE-24-3-0</v>
      </c>
      <c r="D955">
        <v>2.8571409999999999</v>
      </c>
      <c r="E955">
        <v>18</v>
      </c>
      <c r="F955" t="str">
        <f t="shared" si="29"/>
        <v>24-3-0</v>
      </c>
    </row>
    <row r="956" spans="1:6" x14ac:dyDescent="0.3">
      <c r="A956">
        <v>2007</v>
      </c>
      <c r="B956" t="s">
        <v>1112</v>
      </c>
      <c r="C956" t="str">
        <f t="shared" si="28"/>
        <v>2007-Palmeiras/SP-24-3-0</v>
      </c>
      <c r="D956">
        <v>4.8333389999999996</v>
      </c>
      <c r="E956">
        <v>32</v>
      </c>
      <c r="F956" t="str">
        <f t="shared" si="29"/>
        <v>24-3-0</v>
      </c>
    </row>
    <row r="957" spans="1:6" x14ac:dyDescent="0.3">
      <c r="A957">
        <v>2007</v>
      </c>
      <c r="B957" t="s">
        <v>1113</v>
      </c>
      <c r="C957" t="str">
        <f t="shared" si="28"/>
        <v>2007-Parana/PR-24-3-0</v>
      </c>
      <c r="D957">
        <v>3.0000010000000001</v>
      </c>
      <c r="E957">
        <v>24</v>
      </c>
      <c r="F957" t="str">
        <f t="shared" si="29"/>
        <v>24-3-0</v>
      </c>
    </row>
    <row r="958" spans="1:6" x14ac:dyDescent="0.3">
      <c r="A958">
        <v>2007</v>
      </c>
      <c r="B958" t="s">
        <v>1116</v>
      </c>
      <c r="C958" t="str">
        <f t="shared" si="28"/>
        <v>2007-Santos/SP-24-3-0</v>
      </c>
      <c r="D958">
        <v>6</v>
      </c>
      <c r="E958">
        <v>30</v>
      </c>
      <c r="F958" t="str">
        <f t="shared" si="29"/>
        <v>24-3-0</v>
      </c>
    </row>
    <row r="959" spans="1:6" x14ac:dyDescent="0.3">
      <c r="A959">
        <v>2007</v>
      </c>
      <c r="B959" t="s">
        <v>1118</v>
      </c>
      <c r="C959" t="str">
        <f t="shared" si="28"/>
        <v>2007-Sao Paulo/SP-24-3-0</v>
      </c>
      <c r="D959">
        <v>6.8</v>
      </c>
      <c r="E959">
        <v>28</v>
      </c>
      <c r="F959" t="str">
        <f t="shared" si="29"/>
        <v>24-3-0</v>
      </c>
    </row>
    <row r="960" spans="1:6" x14ac:dyDescent="0.3">
      <c r="A960">
        <v>2007</v>
      </c>
      <c r="B960" t="s">
        <v>3039</v>
      </c>
      <c r="C960" t="str">
        <f t="shared" si="28"/>
        <v>2007-Sport/PE-24-3-0</v>
      </c>
      <c r="D960">
        <v>4</v>
      </c>
      <c r="E960">
        <v>16</v>
      </c>
      <c r="F960" t="str">
        <f t="shared" si="29"/>
        <v>24-3-0</v>
      </c>
    </row>
    <row r="961" spans="1:6" x14ac:dyDescent="0.3">
      <c r="A961">
        <v>2007</v>
      </c>
      <c r="B961" t="s">
        <v>1119</v>
      </c>
      <c r="C961" t="str">
        <f t="shared" si="28"/>
        <v>2007-Vasco/RJ-24-3-0</v>
      </c>
      <c r="D961">
        <v>5.166671</v>
      </c>
      <c r="E961">
        <v>25</v>
      </c>
      <c r="F961" t="str">
        <f t="shared" si="29"/>
        <v>24-3-0</v>
      </c>
    </row>
    <row r="962" spans="1:6" x14ac:dyDescent="0.3">
      <c r="A962">
        <v>2007</v>
      </c>
      <c r="B962" t="s">
        <v>3040</v>
      </c>
      <c r="C962" t="str">
        <f t="shared" si="28"/>
        <v>2007-America/RN-24-3-1</v>
      </c>
      <c r="D962">
        <v>0.99999899999999997</v>
      </c>
      <c r="E962">
        <v>4</v>
      </c>
      <c r="F962" t="str">
        <f t="shared" si="29"/>
        <v>24-3-1</v>
      </c>
    </row>
    <row r="963" spans="1:6" x14ac:dyDescent="0.3">
      <c r="A963">
        <v>2007</v>
      </c>
      <c r="B963" t="s">
        <v>3041</v>
      </c>
      <c r="C963" t="str">
        <f t="shared" ref="C963:C1026" si="30">A963&amp;"-"&amp;B963</f>
        <v>2007-Atletico/MG-24-3-1</v>
      </c>
      <c r="D963">
        <v>3</v>
      </c>
      <c r="E963">
        <v>19</v>
      </c>
      <c r="F963" t="str">
        <f t="shared" ref="F963:F1026" si="31">RIGHT(B963,LEN(C963)-FIND("-",C963,6))</f>
        <v>24-3-1</v>
      </c>
    </row>
    <row r="964" spans="1:6" x14ac:dyDescent="0.3">
      <c r="A964">
        <v>2007</v>
      </c>
      <c r="B964" t="s">
        <v>1120</v>
      </c>
      <c r="C964" t="str">
        <f t="shared" si="30"/>
        <v>2007-Atletico/PR-24-3-1</v>
      </c>
      <c r="D964">
        <v>2</v>
      </c>
      <c r="E964">
        <v>18</v>
      </c>
      <c r="F964" t="str">
        <f t="shared" si="31"/>
        <v>24-3-1</v>
      </c>
    </row>
    <row r="965" spans="1:6" x14ac:dyDescent="0.3">
      <c r="A965">
        <v>2007</v>
      </c>
      <c r="B965" t="s">
        <v>1121</v>
      </c>
      <c r="C965" t="str">
        <f t="shared" si="30"/>
        <v>2007-Botafogo/RJ-24-3-1</v>
      </c>
      <c r="D965">
        <v>3.5</v>
      </c>
      <c r="E965">
        <v>27</v>
      </c>
      <c r="F965" t="str">
        <f t="shared" si="31"/>
        <v>24-3-1</v>
      </c>
    </row>
    <row r="966" spans="1:6" x14ac:dyDescent="0.3">
      <c r="A966">
        <v>2007</v>
      </c>
      <c r="B966" t="s">
        <v>1122</v>
      </c>
      <c r="C966" t="str">
        <f t="shared" si="30"/>
        <v>2007-Corinthians/SP-24-3-1</v>
      </c>
      <c r="D966">
        <v>3.5000049999999998</v>
      </c>
      <c r="E966">
        <v>19</v>
      </c>
      <c r="F966" t="str">
        <f t="shared" si="31"/>
        <v>24-3-1</v>
      </c>
    </row>
    <row r="967" spans="1:6" x14ac:dyDescent="0.3">
      <c r="A967">
        <v>2007</v>
      </c>
      <c r="B967" t="s">
        <v>1123</v>
      </c>
      <c r="C967" t="str">
        <f t="shared" si="30"/>
        <v>2007-Cruzeiro/MG-24-3-1</v>
      </c>
      <c r="D967">
        <v>6.5454569999999999</v>
      </c>
      <c r="E967">
        <v>17</v>
      </c>
      <c r="F967" t="str">
        <f t="shared" si="31"/>
        <v>24-3-1</v>
      </c>
    </row>
    <row r="968" spans="1:6" x14ac:dyDescent="0.3">
      <c r="A968">
        <v>2007</v>
      </c>
      <c r="B968" t="s">
        <v>1124</v>
      </c>
      <c r="C968" t="str">
        <f t="shared" si="30"/>
        <v>2007-Figueirense/SC-24-3-1</v>
      </c>
      <c r="D968">
        <v>3.9999959999999999</v>
      </c>
      <c r="E968">
        <v>26</v>
      </c>
      <c r="F968" t="str">
        <f t="shared" si="31"/>
        <v>24-3-1</v>
      </c>
    </row>
    <row r="969" spans="1:6" x14ac:dyDescent="0.3">
      <c r="A969">
        <v>2007</v>
      </c>
      <c r="B969" t="s">
        <v>1125</v>
      </c>
      <c r="C969" t="str">
        <f t="shared" si="30"/>
        <v>2007-Flamengo/RJ-24-3-1</v>
      </c>
      <c r="D969">
        <v>0</v>
      </c>
      <c r="E969">
        <v>19</v>
      </c>
      <c r="F969" t="str">
        <f t="shared" si="31"/>
        <v>24-3-1</v>
      </c>
    </row>
    <row r="970" spans="1:6" x14ac:dyDescent="0.3">
      <c r="A970">
        <v>2007</v>
      </c>
      <c r="B970" t="s">
        <v>1126</v>
      </c>
      <c r="C970" t="str">
        <f t="shared" si="30"/>
        <v>2007-Fluminense/RJ-24-3-1</v>
      </c>
      <c r="D970">
        <v>4.75</v>
      </c>
      <c r="E970">
        <v>21</v>
      </c>
      <c r="F970" t="str">
        <f t="shared" si="31"/>
        <v>24-3-1</v>
      </c>
    </row>
    <row r="971" spans="1:6" x14ac:dyDescent="0.3">
      <c r="A971">
        <v>2007</v>
      </c>
      <c r="B971" t="s">
        <v>1128</v>
      </c>
      <c r="C971" t="str">
        <f t="shared" si="30"/>
        <v>2007-Goias/GO-24-3-1</v>
      </c>
      <c r="D971">
        <v>4.7142850000000003</v>
      </c>
      <c r="E971">
        <v>22</v>
      </c>
      <c r="F971" t="str">
        <f t="shared" si="31"/>
        <v>24-3-1</v>
      </c>
    </row>
    <row r="972" spans="1:6" x14ac:dyDescent="0.3">
      <c r="A972">
        <v>2007</v>
      </c>
      <c r="B972" t="s">
        <v>1129</v>
      </c>
      <c r="C972" t="str">
        <f t="shared" si="30"/>
        <v>2007-Gremio/RS-24-3-1</v>
      </c>
      <c r="D972">
        <v>4.8181770000000004</v>
      </c>
      <c r="E972">
        <v>21</v>
      </c>
      <c r="F972" t="str">
        <f t="shared" si="31"/>
        <v>24-3-1</v>
      </c>
    </row>
    <row r="973" spans="1:6" x14ac:dyDescent="0.3">
      <c r="A973">
        <v>2007</v>
      </c>
      <c r="B973" t="s">
        <v>1130</v>
      </c>
      <c r="C973" t="str">
        <f t="shared" si="30"/>
        <v>2007-Internacional/RS-24-3-1</v>
      </c>
      <c r="D973">
        <v>0</v>
      </c>
      <c r="E973">
        <v>16</v>
      </c>
      <c r="F973" t="str">
        <f t="shared" si="31"/>
        <v>24-3-1</v>
      </c>
    </row>
    <row r="974" spans="1:6" x14ac:dyDescent="0.3">
      <c r="A974">
        <v>2007</v>
      </c>
      <c r="B974" t="s">
        <v>1131</v>
      </c>
      <c r="C974" t="str">
        <f t="shared" si="30"/>
        <v>2007-Juventude/RS-24-3-1</v>
      </c>
      <c r="D974">
        <v>2.8333339999999998</v>
      </c>
      <c r="E974">
        <v>11</v>
      </c>
      <c r="F974" t="str">
        <f t="shared" si="31"/>
        <v>24-3-1</v>
      </c>
    </row>
    <row r="975" spans="1:6" x14ac:dyDescent="0.3">
      <c r="A975">
        <v>2007</v>
      </c>
      <c r="B975" t="s">
        <v>3042</v>
      </c>
      <c r="C975" t="str">
        <f t="shared" si="30"/>
        <v>2007-Nautico/PE-24-3-1</v>
      </c>
      <c r="D975">
        <v>7</v>
      </c>
      <c r="E975">
        <v>16</v>
      </c>
      <c r="F975" t="str">
        <f t="shared" si="31"/>
        <v>24-3-1</v>
      </c>
    </row>
    <row r="976" spans="1:6" x14ac:dyDescent="0.3">
      <c r="A976">
        <v>2007</v>
      </c>
      <c r="B976" t="s">
        <v>1132</v>
      </c>
      <c r="C976" t="str">
        <f t="shared" si="30"/>
        <v>2007-Palmeiras/SP-24-3-1</v>
      </c>
      <c r="D976">
        <v>4.625</v>
      </c>
      <c r="E976">
        <v>16</v>
      </c>
      <c r="F976" t="str">
        <f t="shared" si="31"/>
        <v>24-3-1</v>
      </c>
    </row>
    <row r="977" spans="1:6" x14ac:dyDescent="0.3">
      <c r="A977">
        <v>2007</v>
      </c>
      <c r="B977" t="s">
        <v>1133</v>
      </c>
      <c r="C977" t="str">
        <f t="shared" si="30"/>
        <v>2007-Parana/PR-24-3-1</v>
      </c>
      <c r="D977">
        <v>3.0000049999999998</v>
      </c>
      <c r="E977">
        <v>25</v>
      </c>
      <c r="F977" t="str">
        <f t="shared" si="31"/>
        <v>24-3-1</v>
      </c>
    </row>
    <row r="978" spans="1:6" x14ac:dyDescent="0.3">
      <c r="A978">
        <v>2007</v>
      </c>
      <c r="B978" t="s">
        <v>1136</v>
      </c>
      <c r="C978" t="str">
        <f t="shared" si="30"/>
        <v>2007-Santos/SP-24-3-1</v>
      </c>
      <c r="D978">
        <v>5.3333339999999998</v>
      </c>
      <c r="E978">
        <v>13</v>
      </c>
      <c r="F978" t="str">
        <f t="shared" si="31"/>
        <v>24-3-1</v>
      </c>
    </row>
    <row r="979" spans="1:6" x14ac:dyDescent="0.3">
      <c r="A979">
        <v>2007</v>
      </c>
      <c r="B979" t="s">
        <v>1138</v>
      </c>
      <c r="C979" t="str">
        <f t="shared" si="30"/>
        <v>2007-Sao Paulo/SP-24-3-1</v>
      </c>
      <c r="D979">
        <v>6.9999929999999999</v>
      </c>
      <c r="E979">
        <v>31</v>
      </c>
      <c r="F979" t="str">
        <f t="shared" si="31"/>
        <v>24-3-1</v>
      </c>
    </row>
    <row r="980" spans="1:6" x14ac:dyDescent="0.3">
      <c r="A980">
        <v>2007</v>
      </c>
      <c r="B980" t="s">
        <v>3043</v>
      </c>
      <c r="C980" t="str">
        <f t="shared" si="30"/>
        <v>2007-Sport/PE-24-3-1</v>
      </c>
      <c r="D980">
        <v>4.3333349999999999</v>
      </c>
      <c r="E980">
        <v>14</v>
      </c>
      <c r="F980" t="str">
        <f t="shared" si="31"/>
        <v>24-3-1</v>
      </c>
    </row>
    <row r="981" spans="1:6" x14ac:dyDescent="0.3">
      <c r="A981">
        <v>2007</v>
      </c>
      <c r="B981" t="s">
        <v>1139</v>
      </c>
      <c r="C981" t="str">
        <f t="shared" si="30"/>
        <v>2007-Vasco/RJ-24-3-1</v>
      </c>
      <c r="D981">
        <v>4.8</v>
      </c>
      <c r="E981">
        <v>18</v>
      </c>
      <c r="F981" t="str">
        <f t="shared" si="31"/>
        <v>24-3-1</v>
      </c>
    </row>
    <row r="982" spans="1:6" x14ac:dyDescent="0.3">
      <c r="A982">
        <v>2007</v>
      </c>
      <c r="B982" t="s">
        <v>3044</v>
      </c>
      <c r="C982" t="str">
        <f t="shared" si="30"/>
        <v>2007-America/RN-24-3-2</v>
      </c>
      <c r="D982">
        <v>0</v>
      </c>
      <c r="E982">
        <v>4</v>
      </c>
      <c r="F982" t="str">
        <f t="shared" si="31"/>
        <v>24-3-2</v>
      </c>
    </row>
    <row r="983" spans="1:6" x14ac:dyDescent="0.3">
      <c r="A983">
        <v>2007</v>
      </c>
      <c r="B983" t="s">
        <v>3045</v>
      </c>
      <c r="C983" t="str">
        <f t="shared" si="30"/>
        <v>2007-Atletico/MG-24-3-2</v>
      </c>
      <c r="D983">
        <v>4.1111069999999996</v>
      </c>
      <c r="E983">
        <v>15</v>
      </c>
      <c r="F983" t="str">
        <f t="shared" si="31"/>
        <v>24-3-2</v>
      </c>
    </row>
    <row r="984" spans="1:6" x14ac:dyDescent="0.3">
      <c r="A984">
        <v>2007</v>
      </c>
      <c r="B984" t="s">
        <v>1140</v>
      </c>
      <c r="C984" t="str">
        <f t="shared" si="30"/>
        <v>2007-Atletico/PR-24-3-2</v>
      </c>
      <c r="D984">
        <v>3</v>
      </c>
      <c r="E984">
        <v>18</v>
      </c>
      <c r="F984" t="str">
        <f t="shared" si="31"/>
        <v>24-3-2</v>
      </c>
    </row>
    <row r="985" spans="1:6" x14ac:dyDescent="0.3">
      <c r="A985">
        <v>2007</v>
      </c>
      <c r="B985" t="s">
        <v>1141</v>
      </c>
      <c r="C985" t="str">
        <f t="shared" si="30"/>
        <v>2007-Botafogo/RJ-24-3-2</v>
      </c>
      <c r="D985">
        <v>0</v>
      </c>
      <c r="E985">
        <v>12</v>
      </c>
      <c r="F985" t="str">
        <f t="shared" si="31"/>
        <v>24-3-2</v>
      </c>
    </row>
    <row r="986" spans="1:6" x14ac:dyDescent="0.3">
      <c r="A986">
        <v>2007</v>
      </c>
      <c r="B986" t="s">
        <v>1142</v>
      </c>
      <c r="C986" t="str">
        <f t="shared" si="30"/>
        <v>2007-Corinthians/SP-24-3-2</v>
      </c>
      <c r="D986">
        <v>3.4285679999999998</v>
      </c>
      <c r="E986">
        <v>25</v>
      </c>
      <c r="F986" t="str">
        <f t="shared" si="31"/>
        <v>24-3-2</v>
      </c>
    </row>
    <row r="987" spans="1:6" x14ac:dyDescent="0.3">
      <c r="A987">
        <v>2007</v>
      </c>
      <c r="B987" t="s">
        <v>1143</v>
      </c>
      <c r="C987" t="str">
        <f t="shared" si="30"/>
        <v>2007-Cruzeiro/MG-24-3-2</v>
      </c>
      <c r="D987">
        <v>7</v>
      </c>
      <c r="E987">
        <v>26</v>
      </c>
      <c r="F987" t="str">
        <f t="shared" si="31"/>
        <v>24-3-2</v>
      </c>
    </row>
    <row r="988" spans="1:6" x14ac:dyDescent="0.3">
      <c r="A988">
        <v>2007</v>
      </c>
      <c r="B988" t="s">
        <v>1144</v>
      </c>
      <c r="C988" t="str">
        <f t="shared" si="30"/>
        <v>2007-Figueirense/SC-24-3-2</v>
      </c>
      <c r="D988">
        <v>3.8888850000000001</v>
      </c>
      <c r="E988">
        <v>20</v>
      </c>
      <c r="F988" t="str">
        <f t="shared" si="31"/>
        <v>24-3-2</v>
      </c>
    </row>
    <row r="989" spans="1:6" x14ac:dyDescent="0.3">
      <c r="A989">
        <v>2007</v>
      </c>
      <c r="B989" t="s">
        <v>1145</v>
      </c>
      <c r="C989" t="str">
        <f t="shared" si="30"/>
        <v>2007-Flamengo/RJ-24-3-2</v>
      </c>
      <c r="D989">
        <v>6</v>
      </c>
      <c r="E989">
        <v>18</v>
      </c>
      <c r="F989" t="str">
        <f t="shared" si="31"/>
        <v>24-3-2</v>
      </c>
    </row>
    <row r="990" spans="1:6" x14ac:dyDescent="0.3">
      <c r="A990">
        <v>2007</v>
      </c>
      <c r="B990" t="s">
        <v>1146</v>
      </c>
      <c r="C990" t="str">
        <f t="shared" si="30"/>
        <v>2007-Fluminense/RJ-24-3-2</v>
      </c>
      <c r="D990">
        <v>4.1428589999999996</v>
      </c>
      <c r="E990">
        <v>19</v>
      </c>
      <c r="F990" t="str">
        <f t="shared" si="31"/>
        <v>24-3-2</v>
      </c>
    </row>
    <row r="991" spans="1:6" x14ac:dyDescent="0.3">
      <c r="A991">
        <v>2007</v>
      </c>
      <c r="B991" t="s">
        <v>1148</v>
      </c>
      <c r="C991" t="str">
        <f t="shared" si="30"/>
        <v>2007-Goias/GO-24-3-2</v>
      </c>
      <c r="D991">
        <v>4.3333320000000004</v>
      </c>
      <c r="E991">
        <v>26</v>
      </c>
      <c r="F991" t="str">
        <f t="shared" si="31"/>
        <v>24-3-2</v>
      </c>
    </row>
    <row r="992" spans="1:6" x14ac:dyDescent="0.3">
      <c r="A992">
        <v>2007</v>
      </c>
      <c r="B992" t="s">
        <v>1149</v>
      </c>
      <c r="C992" t="str">
        <f t="shared" si="30"/>
        <v>2007-Gremio/RS-24-3-2</v>
      </c>
      <c r="D992">
        <v>4.1111069999999996</v>
      </c>
      <c r="E992">
        <v>25</v>
      </c>
      <c r="F992" t="str">
        <f t="shared" si="31"/>
        <v>24-3-2</v>
      </c>
    </row>
    <row r="993" spans="1:6" x14ac:dyDescent="0.3">
      <c r="A993">
        <v>2007</v>
      </c>
      <c r="B993" t="s">
        <v>1150</v>
      </c>
      <c r="C993" t="str">
        <f t="shared" si="30"/>
        <v>2007-Internacional/RS-24-3-2</v>
      </c>
      <c r="D993">
        <v>4.8</v>
      </c>
      <c r="E993">
        <v>13</v>
      </c>
      <c r="F993" t="str">
        <f t="shared" si="31"/>
        <v>24-3-2</v>
      </c>
    </row>
    <row r="994" spans="1:6" x14ac:dyDescent="0.3">
      <c r="A994">
        <v>2007</v>
      </c>
      <c r="B994" t="s">
        <v>1151</v>
      </c>
      <c r="C994" t="str">
        <f t="shared" si="30"/>
        <v>2007-Juventude/RS-24-3-2</v>
      </c>
      <c r="D994">
        <v>2.833332</v>
      </c>
      <c r="E994">
        <v>10</v>
      </c>
      <c r="F994" t="str">
        <f t="shared" si="31"/>
        <v>24-3-2</v>
      </c>
    </row>
    <row r="995" spans="1:6" x14ac:dyDescent="0.3">
      <c r="A995">
        <v>2007</v>
      </c>
      <c r="B995" t="s">
        <v>3046</v>
      </c>
      <c r="C995" t="str">
        <f t="shared" si="30"/>
        <v>2007-Nautico/PE-24-3-2</v>
      </c>
      <c r="D995">
        <v>0</v>
      </c>
      <c r="E995">
        <v>11</v>
      </c>
      <c r="F995" t="str">
        <f t="shared" si="31"/>
        <v>24-3-2</v>
      </c>
    </row>
    <row r="996" spans="1:6" x14ac:dyDescent="0.3">
      <c r="A996">
        <v>2007</v>
      </c>
      <c r="B996" t="s">
        <v>1152</v>
      </c>
      <c r="C996" t="str">
        <f t="shared" si="30"/>
        <v>2007-Palmeiras/SP-24-3-2</v>
      </c>
      <c r="D996">
        <v>5.6666650000000001</v>
      </c>
      <c r="E996">
        <v>23</v>
      </c>
      <c r="F996" t="str">
        <f t="shared" si="31"/>
        <v>24-3-2</v>
      </c>
    </row>
    <row r="997" spans="1:6" x14ac:dyDescent="0.3">
      <c r="A997">
        <v>2007</v>
      </c>
      <c r="B997" t="s">
        <v>1153</v>
      </c>
      <c r="C997" t="str">
        <f t="shared" si="30"/>
        <v>2007-Parana/PR-24-3-2</v>
      </c>
      <c r="D997">
        <v>2.5</v>
      </c>
      <c r="E997">
        <v>22</v>
      </c>
      <c r="F997" t="str">
        <f t="shared" si="31"/>
        <v>24-3-2</v>
      </c>
    </row>
    <row r="998" spans="1:6" x14ac:dyDescent="0.3">
      <c r="A998">
        <v>2007</v>
      </c>
      <c r="B998" t="s">
        <v>1156</v>
      </c>
      <c r="C998" t="str">
        <f t="shared" si="30"/>
        <v>2007-Santos/SP-24-3-2</v>
      </c>
      <c r="D998">
        <v>0</v>
      </c>
      <c r="E998">
        <v>20</v>
      </c>
      <c r="F998" t="str">
        <f t="shared" si="31"/>
        <v>24-3-2</v>
      </c>
    </row>
    <row r="999" spans="1:6" x14ac:dyDescent="0.3">
      <c r="A999">
        <v>2007</v>
      </c>
      <c r="B999" t="s">
        <v>1158</v>
      </c>
      <c r="C999" t="str">
        <f t="shared" si="30"/>
        <v>2007-Sao Paulo/SP-24-3-2</v>
      </c>
      <c r="D999">
        <v>9</v>
      </c>
      <c r="E999">
        <v>24</v>
      </c>
      <c r="F999" t="str">
        <f t="shared" si="31"/>
        <v>24-3-2</v>
      </c>
    </row>
    <row r="1000" spans="1:6" x14ac:dyDescent="0.3">
      <c r="A1000">
        <v>2007</v>
      </c>
      <c r="B1000" t="s">
        <v>3047</v>
      </c>
      <c r="C1000" t="str">
        <f t="shared" si="30"/>
        <v>2007-Sport/PE-24-3-2</v>
      </c>
      <c r="D1000">
        <v>4.25</v>
      </c>
      <c r="E1000">
        <v>17</v>
      </c>
      <c r="F1000" t="str">
        <f t="shared" si="31"/>
        <v>24-3-2</v>
      </c>
    </row>
    <row r="1001" spans="1:6" x14ac:dyDescent="0.3">
      <c r="A1001">
        <v>2007</v>
      </c>
      <c r="B1001" t="s">
        <v>1159</v>
      </c>
      <c r="C1001" t="str">
        <f t="shared" si="30"/>
        <v>2007-Vasco/RJ-24-3-2</v>
      </c>
      <c r="D1001">
        <v>5.1666670000000003</v>
      </c>
      <c r="E1001">
        <v>21</v>
      </c>
      <c r="F1001" t="str">
        <f t="shared" si="31"/>
        <v>24-3-2</v>
      </c>
    </row>
    <row r="1002" spans="1:6" x14ac:dyDescent="0.3">
      <c r="A1002">
        <v>2007</v>
      </c>
      <c r="B1002" t="s">
        <v>3048</v>
      </c>
      <c r="C1002" t="str">
        <f t="shared" si="30"/>
        <v>2007-America/RN-24-4-0</v>
      </c>
      <c r="D1002">
        <v>0</v>
      </c>
      <c r="E1002">
        <v>4</v>
      </c>
      <c r="F1002" t="str">
        <f t="shared" si="31"/>
        <v>24-4-0</v>
      </c>
    </row>
    <row r="1003" spans="1:6" x14ac:dyDescent="0.3">
      <c r="A1003">
        <v>2007</v>
      </c>
      <c r="B1003" t="s">
        <v>3049</v>
      </c>
      <c r="C1003" t="str">
        <f t="shared" si="30"/>
        <v>2007-Atletico/MG-24-4-0</v>
      </c>
      <c r="D1003">
        <v>5.3333339999999998</v>
      </c>
      <c r="E1003">
        <v>22</v>
      </c>
      <c r="F1003" t="str">
        <f t="shared" si="31"/>
        <v>24-4-0</v>
      </c>
    </row>
    <row r="1004" spans="1:6" x14ac:dyDescent="0.3">
      <c r="A1004">
        <v>2007</v>
      </c>
      <c r="B1004" t="s">
        <v>1160</v>
      </c>
      <c r="C1004" t="str">
        <f t="shared" si="30"/>
        <v>2007-Atletico/PR-24-4-0</v>
      </c>
      <c r="D1004">
        <v>3</v>
      </c>
      <c r="E1004">
        <v>19</v>
      </c>
      <c r="F1004" t="str">
        <f t="shared" si="31"/>
        <v>24-4-0</v>
      </c>
    </row>
    <row r="1005" spans="1:6" x14ac:dyDescent="0.3">
      <c r="A1005">
        <v>2007</v>
      </c>
      <c r="B1005" t="s">
        <v>1161</v>
      </c>
      <c r="C1005" t="str">
        <f t="shared" si="30"/>
        <v>2007-Botafogo/RJ-24-4-0</v>
      </c>
      <c r="D1005">
        <v>5.7142869999999997</v>
      </c>
      <c r="E1005">
        <v>24</v>
      </c>
      <c r="F1005" t="str">
        <f t="shared" si="31"/>
        <v>24-4-0</v>
      </c>
    </row>
    <row r="1006" spans="1:6" x14ac:dyDescent="0.3">
      <c r="A1006">
        <v>2007</v>
      </c>
      <c r="B1006" t="s">
        <v>1162</v>
      </c>
      <c r="C1006" t="str">
        <f t="shared" si="30"/>
        <v>2007-Corinthians/SP-24-4-0</v>
      </c>
      <c r="D1006">
        <v>0</v>
      </c>
      <c r="E1006">
        <v>27</v>
      </c>
      <c r="F1006" t="str">
        <f t="shared" si="31"/>
        <v>24-4-0</v>
      </c>
    </row>
    <row r="1007" spans="1:6" x14ac:dyDescent="0.3">
      <c r="A1007">
        <v>2007</v>
      </c>
      <c r="B1007" t="s">
        <v>1163</v>
      </c>
      <c r="C1007" t="str">
        <f t="shared" si="30"/>
        <v>2007-Cruzeiro/MG-24-4-0</v>
      </c>
      <c r="D1007">
        <v>7</v>
      </c>
      <c r="E1007">
        <v>38</v>
      </c>
      <c r="F1007" t="str">
        <f t="shared" si="31"/>
        <v>24-4-0</v>
      </c>
    </row>
    <row r="1008" spans="1:6" x14ac:dyDescent="0.3">
      <c r="A1008">
        <v>2007</v>
      </c>
      <c r="B1008" t="s">
        <v>1164</v>
      </c>
      <c r="C1008" t="str">
        <f t="shared" si="30"/>
        <v>2007-Figueirense/SC-24-4-0</v>
      </c>
      <c r="D1008">
        <v>0</v>
      </c>
      <c r="E1008">
        <v>14</v>
      </c>
      <c r="F1008" t="str">
        <f t="shared" si="31"/>
        <v>24-4-0</v>
      </c>
    </row>
    <row r="1009" spans="1:6" x14ac:dyDescent="0.3">
      <c r="A1009">
        <v>2007</v>
      </c>
      <c r="B1009" t="s">
        <v>1165</v>
      </c>
      <c r="C1009" t="str">
        <f t="shared" si="30"/>
        <v>2007-Flamengo/RJ-24-4-0</v>
      </c>
      <c r="D1009">
        <v>0</v>
      </c>
      <c r="E1009">
        <v>18</v>
      </c>
      <c r="F1009" t="str">
        <f t="shared" si="31"/>
        <v>24-4-0</v>
      </c>
    </row>
    <row r="1010" spans="1:6" x14ac:dyDescent="0.3">
      <c r="A1010">
        <v>2007</v>
      </c>
      <c r="B1010" t="s">
        <v>1166</v>
      </c>
      <c r="C1010" t="str">
        <f t="shared" si="30"/>
        <v>2007-Fluminense/RJ-24-4-0</v>
      </c>
      <c r="D1010">
        <v>8</v>
      </c>
      <c r="E1010">
        <v>26</v>
      </c>
      <c r="F1010" t="str">
        <f t="shared" si="31"/>
        <v>24-4-0</v>
      </c>
    </row>
    <row r="1011" spans="1:6" x14ac:dyDescent="0.3">
      <c r="A1011">
        <v>2007</v>
      </c>
      <c r="B1011" t="s">
        <v>1168</v>
      </c>
      <c r="C1011" t="str">
        <f t="shared" si="30"/>
        <v>2007-Goias/GO-24-4-0</v>
      </c>
      <c r="D1011">
        <v>12</v>
      </c>
      <c r="E1011">
        <v>30</v>
      </c>
      <c r="F1011" t="str">
        <f t="shared" si="31"/>
        <v>24-4-0</v>
      </c>
    </row>
    <row r="1012" spans="1:6" x14ac:dyDescent="0.3">
      <c r="A1012">
        <v>2007</v>
      </c>
      <c r="B1012" t="s">
        <v>1169</v>
      </c>
      <c r="C1012" t="str">
        <f t="shared" si="30"/>
        <v>2007-Gremio/RS-24-4-0</v>
      </c>
      <c r="D1012">
        <v>6.0000010000000001</v>
      </c>
      <c r="E1012">
        <v>25</v>
      </c>
      <c r="F1012" t="str">
        <f t="shared" si="31"/>
        <v>24-4-0</v>
      </c>
    </row>
    <row r="1013" spans="1:6" x14ac:dyDescent="0.3">
      <c r="A1013">
        <v>2007</v>
      </c>
      <c r="B1013" t="s">
        <v>1170</v>
      </c>
      <c r="C1013" t="str">
        <f t="shared" si="30"/>
        <v>2007-Internacional/RS-24-4-0</v>
      </c>
      <c r="D1013">
        <v>9</v>
      </c>
      <c r="E1013">
        <v>23</v>
      </c>
      <c r="F1013" t="str">
        <f t="shared" si="31"/>
        <v>24-4-0</v>
      </c>
    </row>
    <row r="1014" spans="1:6" x14ac:dyDescent="0.3">
      <c r="A1014">
        <v>2007</v>
      </c>
      <c r="B1014" t="s">
        <v>1171</v>
      </c>
      <c r="C1014" t="str">
        <f t="shared" si="30"/>
        <v>2007-Juventude/RS-24-4-0</v>
      </c>
      <c r="D1014">
        <v>0</v>
      </c>
      <c r="E1014">
        <v>17</v>
      </c>
      <c r="F1014" t="str">
        <f t="shared" si="31"/>
        <v>24-4-0</v>
      </c>
    </row>
    <row r="1015" spans="1:6" x14ac:dyDescent="0.3">
      <c r="A1015">
        <v>2007</v>
      </c>
      <c r="B1015" t="s">
        <v>3050</v>
      </c>
      <c r="C1015" t="str">
        <f t="shared" si="30"/>
        <v>2007-Nautico/PE-24-4-0</v>
      </c>
      <c r="D1015">
        <v>1</v>
      </c>
      <c r="E1015">
        <v>20</v>
      </c>
      <c r="F1015" t="str">
        <f t="shared" si="31"/>
        <v>24-4-0</v>
      </c>
    </row>
    <row r="1016" spans="1:6" x14ac:dyDescent="0.3">
      <c r="A1016">
        <v>2007</v>
      </c>
      <c r="B1016" t="s">
        <v>1172</v>
      </c>
      <c r="C1016" t="str">
        <f t="shared" si="30"/>
        <v>2007-Palmeiras/SP-24-4-0</v>
      </c>
      <c r="D1016">
        <v>4</v>
      </c>
      <c r="E1016">
        <v>29</v>
      </c>
      <c r="F1016" t="str">
        <f t="shared" si="31"/>
        <v>24-4-0</v>
      </c>
    </row>
    <row r="1017" spans="1:6" x14ac:dyDescent="0.3">
      <c r="A1017">
        <v>2007</v>
      </c>
      <c r="B1017" t="s">
        <v>1173</v>
      </c>
      <c r="C1017" t="str">
        <f t="shared" si="30"/>
        <v>2007-Parana/PR-24-4-0</v>
      </c>
      <c r="D1017">
        <v>4</v>
      </c>
      <c r="E1017">
        <v>24</v>
      </c>
      <c r="F1017" t="str">
        <f t="shared" si="31"/>
        <v>24-4-0</v>
      </c>
    </row>
    <row r="1018" spans="1:6" x14ac:dyDescent="0.3">
      <c r="A1018">
        <v>2007</v>
      </c>
      <c r="B1018" t="s">
        <v>1176</v>
      </c>
      <c r="C1018" t="str">
        <f t="shared" si="30"/>
        <v>2007-Santos/SP-24-4-0</v>
      </c>
      <c r="D1018">
        <v>9</v>
      </c>
      <c r="E1018">
        <v>26</v>
      </c>
      <c r="F1018" t="str">
        <f t="shared" si="31"/>
        <v>24-4-0</v>
      </c>
    </row>
    <row r="1019" spans="1:6" x14ac:dyDescent="0.3">
      <c r="A1019">
        <v>2007</v>
      </c>
      <c r="B1019" t="s">
        <v>1178</v>
      </c>
      <c r="C1019" t="str">
        <f t="shared" si="30"/>
        <v>2007-Sao Paulo/SP-24-4-0</v>
      </c>
      <c r="D1019">
        <v>10</v>
      </c>
      <c r="E1019">
        <v>34</v>
      </c>
      <c r="F1019" t="str">
        <f t="shared" si="31"/>
        <v>24-4-0</v>
      </c>
    </row>
    <row r="1020" spans="1:6" x14ac:dyDescent="0.3">
      <c r="A1020">
        <v>2007</v>
      </c>
      <c r="B1020" t="s">
        <v>3051</v>
      </c>
      <c r="C1020" t="str">
        <f t="shared" si="30"/>
        <v>2007-Sport/PE-24-4-0</v>
      </c>
      <c r="D1020">
        <v>0</v>
      </c>
      <c r="E1020">
        <v>19</v>
      </c>
      <c r="F1020" t="str">
        <f t="shared" si="31"/>
        <v>24-4-0</v>
      </c>
    </row>
    <row r="1021" spans="1:6" x14ac:dyDescent="0.3">
      <c r="A1021">
        <v>2007</v>
      </c>
      <c r="B1021" t="s">
        <v>1179</v>
      </c>
      <c r="C1021" t="str">
        <f t="shared" si="30"/>
        <v>2007-Vasco/RJ-24-4-0</v>
      </c>
      <c r="D1021">
        <v>3</v>
      </c>
      <c r="E1021">
        <v>27</v>
      </c>
      <c r="F1021" t="str">
        <f t="shared" si="31"/>
        <v>24-4-0</v>
      </c>
    </row>
    <row r="1022" spans="1:6" x14ac:dyDescent="0.3">
      <c r="A1022">
        <v>2007</v>
      </c>
      <c r="B1022" t="s">
        <v>3052</v>
      </c>
      <c r="C1022" t="str">
        <f t="shared" si="30"/>
        <v>2007-America/RN-24-4-1</v>
      </c>
      <c r="D1022">
        <v>0</v>
      </c>
      <c r="E1022">
        <v>4</v>
      </c>
      <c r="F1022" t="str">
        <f t="shared" si="31"/>
        <v>24-4-1</v>
      </c>
    </row>
    <row r="1023" spans="1:6" x14ac:dyDescent="0.3">
      <c r="A1023">
        <v>2007</v>
      </c>
      <c r="B1023" t="s">
        <v>3053</v>
      </c>
      <c r="C1023" t="str">
        <f t="shared" si="30"/>
        <v>2007-Atletico/MG-24-4-1</v>
      </c>
      <c r="D1023">
        <v>0</v>
      </c>
      <c r="E1023">
        <v>26</v>
      </c>
      <c r="F1023" t="str">
        <f t="shared" si="31"/>
        <v>24-4-1</v>
      </c>
    </row>
    <row r="1024" spans="1:6" x14ac:dyDescent="0.3">
      <c r="A1024">
        <v>2007</v>
      </c>
      <c r="B1024" t="s">
        <v>1180</v>
      </c>
      <c r="C1024" t="str">
        <f t="shared" si="30"/>
        <v>2007-Atletico/PR-24-4-1</v>
      </c>
      <c r="D1024">
        <v>4</v>
      </c>
      <c r="E1024">
        <v>18</v>
      </c>
      <c r="F1024" t="str">
        <f t="shared" si="31"/>
        <v>24-4-1</v>
      </c>
    </row>
    <row r="1025" spans="1:6" x14ac:dyDescent="0.3">
      <c r="A1025">
        <v>2007</v>
      </c>
      <c r="B1025" t="s">
        <v>1181</v>
      </c>
      <c r="C1025" t="str">
        <f t="shared" si="30"/>
        <v>2007-Botafogo/RJ-24-4-1</v>
      </c>
      <c r="D1025">
        <v>0</v>
      </c>
      <c r="E1025">
        <v>19</v>
      </c>
      <c r="F1025" t="str">
        <f t="shared" si="31"/>
        <v>24-4-1</v>
      </c>
    </row>
    <row r="1026" spans="1:6" x14ac:dyDescent="0.3">
      <c r="A1026">
        <v>2007</v>
      </c>
      <c r="B1026" t="s">
        <v>1182</v>
      </c>
      <c r="C1026" t="str">
        <f t="shared" si="30"/>
        <v>2007-Corinthians/SP-24-4-1</v>
      </c>
      <c r="D1026">
        <v>0</v>
      </c>
      <c r="E1026">
        <v>27</v>
      </c>
      <c r="F1026" t="str">
        <f t="shared" si="31"/>
        <v>24-4-1</v>
      </c>
    </row>
    <row r="1027" spans="1:6" x14ac:dyDescent="0.3">
      <c r="A1027">
        <v>2007</v>
      </c>
      <c r="B1027" t="s">
        <v>1183</v>
      </c>
      <c r="C1027" t="str">
        <f t="shared" ref="C1027:C1090" si="32">A1027&amp;"-"&amp;B1027</f>
        <v>2007-Cruzeiro/MG-24-4-1</v>
      </c>
      <c r="D1027">
        <v>7</v>
      </c>
      <c r="E1027">
        <v>38</v>
      </c>
      <c r="F1027" t="str">
        <f t="shared" ref="F1027:F1090" si="33">RIGHT(B1027,LEN(C1027)-FIND("-",C1027,6))</f>
        <v>24-4-1</v>
      </c>
    </row>
    <row r="1028" spans="1:6" x14ac:dyDescent="0.3">
      <c r="A1028">
        <v>2007</v>
      </c>
      <c r="B1028" t="s">
        <v>1184</v>
      </c>
      <c r="C1028" t="str">
        <f t="shared" si="32"/>
        <v>2007-Figueirense/SC-24-4-1</v>
      </c>
      <c r="D1028">
        <v>0</v>
      </c>
      <c r="E1028">
        <v>20</v>
      </c>
      <c r="F1028" t="str">
        <f t="shared" si="33"/>
        <v>24-4-1</v>
      </c>
    </row>
    <row r="1029" spans="1:6" x14ac:dyDescent="0.3">
      <c r="A1029">
        <v>2007</v>
      </c>
      <c r="B1029" t="s">
        <v>1185</v>
      </c>
      <c r="C1029" t="str">
        <f t="shared" si="32"/>
        <v>2007-Flamengo/RJ-24-4-1</v>
      </c>
      <c r="D1029">
        <v>4</v>
      </c>
      <c r="E1029">
        <v>12</v>
      </c>
      <c r="F1029" t="str">
        <f t="shared" si="33"/>
        <v>24-4-1</v>
      </c>
    </row>
    <row r="1030" spans="1:6" x14ac:dyDescent="0.3">
      <c r="A1030">
        <v>2007</v>
      </c>
      <c r="B1030" t="s">
        <v>1186</v>
      </c>
      <c r="C1030" t="str">
        <f t="shared" si="32"/>
        <v>2007-Fluminense/RJ-24-4-1</v>
      </c>
      <c r="D1030">
        <v>5.4000050000000002</v>
      </c>
      <c r="E1030">
        <v>17</v>
      </c>
      <c r="F1030" t="str">
        <f t="shared" si="33"/>
        <v>24-4-1</v>
      </c>
    </row>
    <row r="1031" spans="1:6" x14ac:dyDescent="0.3">
      <c r="A1031">
        <v>2007</v>
      </c>
      <c r="B1031" t="s">
        <v>1188</v>
      </c>
      <c r="C1031" t="str">
        <f t="shared" si="32"/>
        <v>2007-Goias/GO-24-4-1</v>
      </c>
      <c r="D1031">
        <v>4</v>
      </c>
      <c r="E1031">
        <v>29</v>
      </c>
      <c r="F1031" t="str">
        <f t="shared" si="33"/>
        <v>24-4-1</v>
      </c>
    </row>
    <row r="1032" spans="1:6" x14ac:dyDescent="0.3">
      <c r="A1032">
        <v>2007</v>
      </c>
      <c r="B1032" t="s">
        <v>1189</v>
      </c>
      <c r="C1032" t="str">
        <f t="shared" si="32"/>
        <v>2007-Gremio/RS-24-4-1</v>
      </c>
      <c r="D1032">
        <v>6.3333349999999999</v>
      </c>
      <c r="E1032">
        <v>17</v>
      </c>
      <c r="F1032" t="str">
        <f t="shared" si="33"/>
        <v>24-4-1</v>
      </c>
    </row>
    <row r="1033" spans="1:6" x14ac:dyDescent="0.3">
      <c r="A1033">
        <v>2007</v>
      </c>
      <c r="B1033" t="s">
        <v>1190</v>
      </c>
      <c r="C1033" t="str">
        <f t="shared" si="32"/>
        <v>2007-Internacional/RS-24-4-1</v>
      </c>
      <c r="D1033">
        <v>0</v>
      </c>
      <c r="E1033">
        <v>23</v>
      </c>
      <c r="F1033" t="str">
        <f t="shared" si="33"/>
        <v>24-4-1</v>
      </c>
    </row>
    <row r="1034" spans="1:6" x14ac:dyDescent="0.3">
      <c r="A1034">
        <v>2007</v>
      </c>
      <c r="B1034" t="s">
        <v>1191</v>
      </c>
      <c r="C1034" t="str">
        <f t="shared" si="32"/>
        <v>2007-Juventude/RS-24-4-1</v>
      </c>
      <c r="D1034">
        <v>0</v>
      </c>
      <c r="E1034">
        <v>16</v>
      </c>
      <c r="F1034" t="str">
        <f t="shared" si="33"/>
        <v>24-4-1</v>
      </c>
    </row>
    <row r="1035" spans="1:6" x14ac:dyDescent="0.3">
      <c r="A1035">
        <v>2007</v>
      </c>
      <c r="B1035" t="s">
        <v>3054</v>
      </c>
      <c r="C1035" t="str">
        <f t="shared" si="32"/>
        <v>2007-Nautico/PE-24-4-1</v>
      </c>
      <c r="D1035">
        <v>1</v>
      </c>
      <c r="E1035">
        <v>20</v>
      </c>
      <c r="F1035" t="str">
        <f t="shared" si="33"/>
        <v>24-4-1</v>
      </c>
    </row>
    <row r="1036" spans="1:6" x14ac:dyDescent="0.3">
      <c r="A1036">
        <v>2007</v>
      </c>
      <c r="B1036" t="s">
        <v>1192</v>
      </c>
      <c r="C1036" t="str">
        <f t="shared" si="32"/>
        <v>2007-Palmeiras/SP-24-4-1</v>
      </c>
      <c r="D1036">
        <v>1</v>
      </c>
      <c r="E1036">
        <v>23</v>
      </c>
      <c r="F1036" t="str">
        <f t="shared" si="33"/>
        <v>24-4-1</v>
      </c>
    </row>
    <row r="1037" spans="1:6" x14ac:dyDescent="0.3">
      <c r="A1037">
        <v>2007</v>
      </c>
      <c r="B1037" t="s">
        <v>1193</v>
      </c>
      <c r="C1037" t="str">
        <f t="shared" si="32"/>
        <v>2007-Parana/PR-24-4-1</v>
      </c>
      <c r="D1037">
        <v>6</v>
      </c>
      <c r="E1037">
        <v>22</v>
      </c>
      <c r="F1037" t="str">
        <f t="shared" si="33"/>
        <v>24-4-1</v>
      </c>
    </row>
    <row r="1038" spans="1:6" x14ac:dyDescent="0.3">
      <c r="A1038">
        <v>2007</v>
      </c>
      <c r="B1038" t="s">
        <v>1196</v>
      </c>
      <c r="C1038" t="str">
        <f t="shared" si="32"/>
        <v>2007-Santos/SP-24-4-1</v>
      </c>
      <c r="D1038">
        <v>9</v>
      </c>
      <c r="E1038">
        <v>20</v>
      </c>
      <c r="F1038" t="str">
        <f t="shared" si="33"/>
        <v>24-4-1</v>
      </c>
    </row>
    <row r="1039" spans="1:6" x14ac:dyDescent="0.3">
      <c r="A1039">
        <v>2007</v>
      </c>
      <c r="B1039" t="s">
        <v>1198</v>
      </c>
      <c r="C1039" t="str">
        <f t="shared" si="32"/>
        <v>2007-Sao Paulo/SP-24-4-1</v>
      </c>
      <c r="D1039">
        <v>0</v>
      </c>
      <c r="E1039">
        <v>34</v>
      </c>
      <c r="F1039" t="str">
        <f t="shared" si="33"/>
        <v>24-4-1</v>
      </c>
    </row>
    <row r="1040" spans="1:6" x14ac:dyDescent="0.3">
      <c r="A1040">
        <v>2007</v>
      </c>
      <c r="B1040" t="s">
        <v>3055</v>
      </c>
      <c r="C1040" t="str">
        <f t="shared" si="32"/>
        <v>2007-Sport/PE-24-4-1</v>
      </c>
      <c r="D1040">
        <v>5.6</v>
      </c>
      <c r="E1040">
        <v>15</v>
      </c>
      <c r="F1040" t="str">
        <f t="shared" si="33"/>
        <v>24-4-1</v>
      </c>
    </row>
    <row r="1041" spans="1:6" x14ac:dyDescent="0.3">
      <c r="A1041">
        <v>2007</v>
      </c>
      <c r="B1041" t="s">
        <v>1199</v>
      </c>
      <c r="C1041" t="str">
        <f t="shared" si="32"/>
        <v>2007-Vasco/RJ-24-4-1</v>
      </c>
      <c r="D1041">
        <v>4</v>
      </c>
      <c r="E1041">
        <v>27</v>
      </c>
      <c r="F1041" t="str">
        <f t="shared" si="33"/>
        <v>24-4-1</v>
      </c>
    </row>
    <row r="1042" spans="1:6" x14ac:dyDescent="0.3">
      <c r="A1042">
        <v>2007</v>
      </c>
      <c r="B1042" t="s">
        <v>3056</v>
      </c>
      <c r="C1042" t="str">
        <f t="shared" si="32"/>
        <v>2007-America/RN-24-4-2</v>
      </c>
      <c r="D1042">
        <v>0</v>
      </c>
      <c r="E1042">
        <v>4</v>
      </c>
      <c r="F1042" t="str">
        <f t="shared" si="33"/>
        <v>24-4-2</v>
      </c>
    </row>
    <row r="1043" spans="1:6" x14ac:dyDescent="0.3">
      <c r="A1043">
        <v>2007</v>
      </c>
      <c r="B1043" t="s">
        <v>3057</v>
      </c>
      <c r="C1043" t="str">
        <f t="shared" si="32"/>
        <v>2007-Atletico/MG-24-4-2</v>
      </c>
      <c r="D1043">
        <v>6</v>
      </c>
      <c r="E1043">
        <v>21</v>
      </c>
      <c r="F1043" t="str">
        <f t="shared" si="33"/>
        <v>24-4-2</v>
      </c>
    </row>
    <row r="1044" spans="1:6" x14ac:dyDescent="0.3">
      <c r="A1044">
        <v>2007</v>
      </c>
      <c r="B1044" t="s">
        <v>1200</v>
      </c>
      <c r="C1044" t="str">
        <f t="shared" si="32"/>
        <v>2007-Atletico/PR-24-4-2</v>
      </c>
      <c r="D1044">
        <v>4</v>
      </c>
      <c r="E1044">
        <v>18</v>
      </c>
      <c r="F1044" t="str">
        <f t="shared" si="33"/>
        <v>24-4-2</v>
      </c>
    </row>
    <row r="1045" spans="1:6" x14ac:dyDescent="0.3">
      <c r="A1045">
        <v>2007</v>
      </c>
      <c r="B1045" t="s">
        <v>1201</v>
      </c>
      <c r="C1045" t="str">
        <f t="shared" si="32"/>
        <v>2007-Botafogo/RJ-24-4-2</v>
      </c>
      <c r="D1045">
        <v>5</v>
      </c>
      <c r="E1045">
        <v>27</v>
      </c>
      <c r="F1045" t="str">
        <f t="shared" si="33"/>
        <v>24-4-2</v>
      </c>
    </row>
    <row r="1046" spans="1:6" x14ac:dyDescent="0.3">
      <c r="A1046">
        <v>2007</v>
      </c>
      <c r="B1046" t="s">
        <v>1202</v>
      </c>
      <c r="C1046" t="str">
        <f t="shared" si="32"/>
        <v>2007-Corinthians/SP-24-4-2</v>
      </c>
      <c r="D1046">
        <v>0</v>
      </c>
      <c r="E1046">
        <v>23</v>
      </c>
      <c r="F1046" t="str">
        <f t="shared" si="33"/>
        <v>24-4-2</v>
      </c>
    </row>
    <row r="1047" spans="1:6" x14ac:dyDescent="0.3">
      <c r="A1047">
        <v>2007</v>
      </c>
      <c r="B1047" t="s">
        <v>1203</v>
      </c>
      <c r="C1047" t="str">
        <f t="shared" si="32"/>
        <v>2007-Cruzeiro/MG-24-4-2</v>
      </c>
      <c r="D1047">
        <v>0</v>
      </c>
      <c r="E1047">
        <v>29</v>
      </c>
      <c r="F1047" t="str">
        <f t="shared" si="33"/>
        <v>24-4-2</v>
      </c>
    </row>
    <row r="1048" spans="1:6" x14ac:dyDescent="0.3">
      <c r="A1048">
        <v>2007</v>
      </c>
      <c r="B1048" t="s">
        <v>1204</v>
      </c>
      <c r="C1048" t="str">
        <f t="shared" si="32"/>
        <v>2007-Figueirense/SC-24-4-2</v>
      </c>
      <c r="D1048">
        <v>4.6666670000000003</v>
      </c>
      <c r="E1048">
        <v>24</v>
      </c>
      <c r="F1048" t="str">
        <f t="shared" si="33"/>
        <v>24-4-2</v>
      </c>
    </row>
    <row r="1049" spans="1:6" x14ac:dyDescent="0.3">
      <c r="A1049">
        <v>2007</v>
      </c>
      <c r="B1049" t="s">
        <v>1205</v>
      </c>
      <c r="C1049" t="str">
        <f t="shared" si="32"/>
        <v>2007-Flamengo/RJ-24-4-2</v>
      </c>
      <c r="D1049">
        <v>0</v>
      </c>
      <c r="E1049">
        <v>14</v>
      </c>
      <c r="F1049" t="str">
        <f t="shared" si="33"/>
        <v>24-4-2</v>
      </c>
    </row>
    <row r="1050" spans="1:6" x14ac:dyDescent="0.3">
      <c r="A1050">
        <v>2007</v>
      </c>
      <c r="B1050" t="s">
        <v>1206</v>
      </c>
      <c r="C1050" t="str">
        <f t="shared" si="32"/>
        <v>2007-Fluminense/RJ-24-4-2</v>
      </c>
      <c r="D1050">
        <v>7.5</v>
      </c>
      <c r="E1050">
        <v>20</v>
      </c>
      <c r="F1050" t="str">
        <f t="shared" si="33"/>
        <v>24-4-2</v>
      </c>
    </row>
    <row r="1051" spans="1:6" x14ac:dyDescent="0.3">
      <c r="A1051">
        <v>2007</v>
      </c>
      <c r="B1051" t="s">
        <v>1208</v>
      </c>
      <c r="C1051" t="str">
        <f t="shared" si="32"/>
        <v>2007-Goias/GO-24-4-2</v>
      </c>
      <c r="D1051">
        <v>0</v>
      </c>
      <c r="E1051">
        <v>32</v>
      </c>
      <c r="F1051" t="str">
        <f t="shared" si="33"/>
        <v>24-4-2</v>
      </c>
    </row>
    <row r="1052" spans="1:6" x14ac:dyDescent="0.3">
      <c r="A1052">
        <v>2007</v>
      </c>
      <c r="B1052" t="s">
        <v>1209</v>
      </c>
      <c r="C1052" t="str">
        <f t="shared" si="32"/>
        <v>2007-Gremio/RS-24-4-2</v>
      </c>
      <c r="D1052">
        <v>4</v>
      </c>
      <c r="E1052">
        <v>31</v>
      </c>
      <c r="F1052" t="str">
        <f t="shared" si="33"/>
        <v>24-4-2</v>
      </c>
    </row>
    <row r="1053" spans="1:6" x14ac:dyDescent="0.3">
      <c r="A1053">
        <v>2007</v>
      </c>
      <c r="B1053" t="s">
        <v>1210</v>
      </c>
      <c r="C1053" t="str">
        <f t="shared" si="32"/>
        <v>2007-Internacional/RS-24-4-2</v>
      </c>
      <c r="D1053">
        <v>8</v>
      </c>
      <c r="E1053">
        <v>23</v>
      </c>
      <c r="F1053" t="str">
        <f t="shared" si="33"/>
        <v>24-4-2</v>
      </c>
    </row>
    <row r="1054" spans="1:6" x14ac:dyDescent="0.3">
      <c r="A1054">
        <v>2007</v>
      </c>
      <c r="B1054" t="s">
        <v>1211</v>
      </c>
      <c r="C1054" t="str">
        <f t="shared" si="32"/>
        <v>2007-Juventude/RS-24-4-2</v>
      </c>
      <c r="D1054">
        <v>4</v>
      </c>
      <c r="E1054">
        <v>19</v>
      </c>
      <c r="F1054" t="str">
        <f t="shared" si="33"/>
        <v>24-4-2</v>
      </c>
    </row>
    <row r="1055" spans="1:6" x14ac:dyDescent="0.3">
      <c r="A1055">
        <v>2007</v>
      </c>
      <c r="B1055" t="s">
        <v>3058</v>
      </c>
      <c r="C1055" t="str">
        <f t="shared" si="32"/>
        <v>2007-Nautico/PE-24-4-2</v>
      </c>
      <c r="D1055">
        <v>0</v>
      </c>
      <c r="E1055">
        <v>17</v>
      </c>
      <c r="F1055" t="str">
        <f t="shared" si="33"/>
        <v>24-4-2</v>
      </c>
    </row>
    <row r="1056" spans="1:6" x14ac:dyDescent="0.3">
      <c r="A1056">
        <v>2007</v>
      </c>
      <c r="B1056" t="s">
        <v>1212</v>
      </c>
      <c r="C1056" t="str">
        <f t="shared" si="32"/>
        <v>2007-Palmeiras/SP-24-4-2</v>
      </c>
      <c r="D1056">
        <v>6.3333320000000004</v>
      </c>
      <c r="E1056">
        <v>23</v>
      </c>
      <c r="F1056" t="str">
        <f t="shared" si="33"/>
        <v>24-4-2</v>
      </c>
    </row>
    <row r="1057" spans="1:6" x14ac:dyDescent="0.3">
      <c r="A1057">
        <v>2007</v>
      </c>
      <c r="B1057" t="s">
        <v>1213</v>
      </c>
      <c r="C1057" t="str">
        <f t="shared" si="32"/>
        <v>2007-Parana/PR-24-4-2</v>
      </c>
      <c r="D1057">
        <v>4.25</v>
      </c>
      <c r="E1057">
        <v>21</v>
      </c>
      <c r="F1057" t="str">
        <f t="shared" si="33"/>
        <v>24-4-2</v>
      </c>
    </row>
    <row r="1058" spans="1:6" x14ac:dyDescent="0.3">
      <c r="A1058">
        <v>2007</v>
      </c>
      <c r="B1058" t="s">
        <v>1216</v>
      </c>
      <c r="C1058" t="str">
        <f t="shared" si="32"/>
        <v>2007-Santos/SP-24-4-2</v>
      </c>
      <c r="D1058">
        <v>9</v>
      </c>
      <c r="E1058">
        <v>20</v>
      </c>
      <c r="F1058" t="str">
        <f t="shared" si="33"/>
        <v>24-4-2</v>
      </c>
    </row>
    <row r="1059" spans="1:6" x14ac:dyDescent="0.3">
      <c r="A1059">
        <v>2007</v>
      </c>
      <c r="B1059" t="s">
        <v>1218</v>
      </c>
      <c r="C1059" t="str">
        <f t="shared" si="32"/>
        <v>2007-Sao Paulo/SP-24-4-2</v>
      </c>
      <c r="D1059">
        <v>0</v>
      </c>
      <c r="E1059">
        <v>27</v>
      </c>
      <c r="F1059" t="str">
        <f t="shared" si="33"/>
        <v>24-4-2</v>
      </c>
    </row>
    <row r="1060" spans="1:6" x14ac:dyDescent="0.3">
      <c r="A1060">
        <v>2007</v>
      </c>
      <c r="B1060" t="s">
        <v>3059</v>
      </c>
      <c r="C1060" t="str">
        <f t="shared" si="32"/>
        <v>2007-Sport/PE-24-4-2</v>
      </c>
      <c r="D1060">
        <v>7</v>
      </c>
      <c r="E1060">
        <v>19</v>
      </c>
      <c r="F1060" t="str">
        <f t="shared" si="33"/>
        <v>24-4-2</v>
      </c>
    </row>
    <row r="1061" spans="1:6" x14ac:dyDescent="0.3">
      <c r="A1061">
        <v>2007</v>
      </c>
      <c r="B1061" t="s">
        <v>1219</v>
      </c>
      <c r="C1061" t="str">
        <f t="shared" si="32"/>
        <v>2007-Vasco/RJ-24-4-2</v>
      </c>
      <c r="D1061">
        <v>5</v>
      </c>
      <c r="E1061">
        <v>25</v>
      </c>
      <c r="F1061" t="str">
        <f t="shared" si="33"/>
        <v>24-4-2</v>
      </c>
    </row>
    <row r="1062" spans="1:6" x14ac:dyDescent="0.3">
      <c r="A1062">
        <v>2007</v>
      </c>
      <c r="B1062" t="s">
        <v>3060</v>
      </c>
      <c r="C1062" t="str">
        <f t="shared" si="32"/>
        <v>2007-America/RN-24-4-3</v>
      </c>
      <c r="D1062">
        <v>0</v>
      </c>
      <c r="E1062">
        <v>10</v>
      </c>
      <c r="F1062" t="str">
        <f t="shared" si="33"/>
        <v>24-4-3</v>
      </c>
    </row>
    <row r="1063" spans="1:6" x14ac:dyDescent="0.3">
      <c r="A1063">
        <v>2007</v>
      </c>
      <c r="B1063" t="s">
        <v>3061</v>
      </c>
      <c r="C1063" t="str">
        <f t="shared" si="32"/>
        <v>2007-Atletico/MG-24-4-3</v>
      </c>
      <c r="D1063">
        <v>5.4</v>
      </c>
      <c r="E1063">
        <v>17</v>
      </c>
      <c r="F1063" t="str">
        <f t="shared" si="33"/>
        <v>24-4-3</v>
      </c>
    </row>
    <row r="1064" spans="1:6" x14ac:dyDescent="0.3">
      <c r="A1064">
        <v>2007</v>
      </c>
      <c r="B1064" t="s">
        <v>1220</v>
      </c>
      <c r="C1064" t="str">
        <f t="shared" si="32"/>
        <v>2007-Atletico/PR-24-4-3</v>
      </c>
      <c r="D1064">
        <v>4</v>
      </c>
      <c r="E1064">
        <v>23</v>
      </c>
      <c r="F1064" t="str">
        <f t="shared" si="33"/>
        <v>24-4-3</v>
      </c>
    </row>
    <row r="1065" spans="1:6" x14ac:dyDescent="0.3">
      <c r="A1065">
        <v>2007</v>
      </c>
      <c r="B1065" t="s">
        <v>1221</v>
      </c>
      <c r="C1065" t="str">
        <f t="shared" si="32"/>
        <v>2007-Botafogo/RJ-24-4-3</v>
      </c>
      <c r="D1065">
        <v>0</v>
      </c>
      <c r="E1065">
        <v>29</v>
      </c>
      <c r="F1065" t="str">
        <f t="shared" si="33"/>
        <v>24-4-3</v>
      </c>
    </row>
    <row r="1066" spans="1:6" x14ac:dyDescent="0.3">
      <c r="A1066">
        <v>2007</v>
      </c>
      <c r="B1066" t="s">
        <v>1222</v>
      </c>
      <c r="C1066" t="str">
        <f t="shared" si="32"/>
        <v>2007-Corinthians/SP-24-4-3</v>
      </c>
      <c r="D1066">
        <v>0</v>
      </c>
      <c r="E1066">
        <v>15</v>
      </c>
      <c r="F1066" t="str">
        <f t="shared" si="33"/>
        <v>24-4-3</v>
      </c>
    </row>
    <row r="1067" spans="1:6" x14ac:dyDescent="0.3">
      <c r="A1067">
        <v>2007</v>
      </c>
      <c r="B1067" t="s">
        <v>1223</v>
      </c>
      <c r="C1067" t="str">
        <f t="shared" si="32"/>
        <v>2007-Cruzeiro/MG-24-4-3</v>
      </c>
      <c r="D1067">
        <v>10</v>
      </c>
      <c r="E1067">
        <v>32</v>
      </c>
      <c r="F1067" t="str">
        <f t="shared" si="33"/>
        <v>24-4-3</v>
      </c>
    </row>
    <row r="1068" spans="1:6" x14ac:dyDescent="0.3">
      <c r="A1068">
        <v>2007</v>
      </c>
      <c r="B1068" t="s">
        <v>1224</v>
      </c>
      <c r="C1068" t="str">
        <f t="shared" si="32"/>
        <v>2007-Figueirense/SC-24-4-3</v>
      </c>
      <c r="D1068">
        <v>0</v>
      </c>
      <c r="E1068">
        <v>29</v>
      </c>
      <c r="F1068" t="str">
        <f t="shared" si="33"/>
        <v>24-4-3</v>
      </c>
    </row>
    <row r="1069" spans="1:6" x14ac:dyDescent="0.3">
      <c r="A1069">
        <v>2007</v>
      </c>
      <c r="B1069" t="s">
        <v>1225</v>
      </c>
      <c r="C1069" t="str">
        <f t="shared" si="32"/>
        <v>2007-Flamengo/RJ-24-4-3</v>
      </c>
      <c r="D1069">
        <v>0</v>
      </c>
      <c r="E1069">
        <v>12</v>
      </c>
      <c r="F1069" t="str">
        <f t="shared" si="33"/>
        <v>24-4-3</v>
      </c>
    </row>
    <row r="1070" spans="1:6" x14ac:dyDescent="0.3">
      <c r="A1070">
        <v>2007</v>
      </c>
      <c r="B1070" t="s">
        <v>1226</v>
      </c>
      <c r="C1070" t="str">
        <f t="shared" si="32"/>
        <v>2007-Fluminense/RJ-24-4-3</v>
      </c>
      <c r="D1070">
        <v>0</v>
      </c>
      <c r="E1070">
        <v>15</v>
      </c>
      <c r="F1070" t="str">
        <f t="shared" si="33"/>
        <v>24-4-3</v>
      </c>
    </row>
    <row r="1071" spans="1:6" x14ac:dyDescent="0.3">
      <c r="A1071">
        <v>2007</v>
      </c>
      <c r="B1071" t="s">
        <v>1228</v>
      </c>
      <c r="C1071" t="str">
        <f t="shared" si="32"/>
        <v>2007-Goias/GO-24-4-3</v>
      </c>
      <c r="D1071">
        <v>6</v>
      </c>
      <c r="E1071">
        <v>23</v>
      </c>
      <c r="F1071" t="str">
        <f t="shared" si="33"/>
        <v>24-4-3</v>
      </c>
    </row>
    <row r="1072" spans="1:6" x14ac:dyDescent="0.3">
      <c r="A1072">
        <v>2007</v>
      </c>
      <c r="B1072" t="s">
        <v>1229</v>
      </c>
      <c r="C1072" t="str">
        <f t="shared" si="32"/>
        <v>2007-Gremio/RS-24-4-3</v>
      </c>
      <c r="D1072">
        <v>7.1428580000000004</v>
      </c>
      <c r="E1072">
        <v>25</v>
      </c>
      <c r="F1072" t="str">
        <f t="shared" si="33"/>
        <v>24-4-3</v>
      </c>
    </row>
    <row r="1073" spans="1:6" x14ac:dyDescent="0.3">
      <c r="A1073">
        <v>2007</v>
      </c>
      <c r="B1073" t="s">
        <v>1230</v>
      </c>
      <c r="C1073" t="str">
        <f t="shared" si="32"/>
        <v>2007-Internacional/RS-24-4-3</v>
      </c>
      <c r="D1073">
        <v>2</v>
      </c>
      <c r="E1073">
        <v>20</v>
      </c>
      <c r="F1073" t="str">
        <f t="shared" si="33"/>
        <v>24-4-3</v>
      </c>
    </row>
    <row r="1074" spans="1:6" x14ac:dyDescent="0.3">
      <c r="A1074">
        <v>2007</v>
      </c>
      <c r="B1074" t="s">
        <v>1231</v>
      </c>
      <c r="C1074" t="str">
        <f t="shared" si="32"/>
        <v>2007-Juventude/RS-24-4-3</v>
      </c>
      <c r="D1074">
        <v>0</v>
      </c>
      <c r="E1074">
        <v>15</v>
      </c>
      <c r="F1074" t="str">
        <f t="shared" si="33"/>
        <v>24-4-3</v>
      </c>
    </row>
    <row r="1075" spans="1:6" x14ac:dyDescent="0.3">
      <c r="A1075">
        <v>2007</v>
      </c>
      <c r="B1075" t="s">
        <v>3062</v>
      </c>
      <c r="C1075" t="str">
        <f t="shared" si="32"/>
        <v>2007-Nautico/PE-24-4-3</v>
      </c>
      <c r="D1075">
        <v>0</v>
      </c>
      <c r="E1075">
        <v>17</v>
      </c>
      <c r="F1075" t="str">
        <f t="shared" si="33"/>
        <v>24-4-3</v>
      </c>
    </row>
    <row r="1076" spans="1:6" x14ac:dyDescent="0.3">
      <c r="A1076">
        <v>2007</v>
      </c>
      <c r="B1076" t="s">
        <v>1232</v>
      </c>
      <c r="C1076" t="str">
        <f t="shared" si="32"/>
        <v>2007-Palmeiras/SP-24-4-3</v>
      </c>
      <c r="D1076">
        <v>5</v>
      </c>
      <c r="E1076">
        <v>18</v>
      </c>
      <c r="F1076" t="str">
        <f t="shared" si="33"/>
        <v>24-4-3</v>
      </c>
    </row>
    <row r="1077" spans="1:6" x14ac:dyDescent="0.3">
      <c r="A1077">
        <v>2007</v>
      </c>
      <c r="B1077" t="s">
        <v>1233</v>
      </c>
      <c r="C1077" t="str">
        <f t="shared" si="32"/>
        <v>2007-Parana/PR-24-4-3</v>
      </c>
      <c r="D1077">
        <v>0</v>
      </c>
      <c r="E1077">
        <v>29</v>
      </c>
      <c r="F1077" t="str">
        <f t="shared" si="33"/>
        <v>24-4-3</v>
      </c>
    </row>
    <row r="1078" spans="1:6" x14ac:dyDescent="0.3">
      <c r="A1078">
        <v>2007</v>
      </c>
      <c r="B1078" t="s">
        <v>1236</v>
      </c>
      <c r="C1078" t="str">
        <f t="shared" si="32"/>
        <v>2007-Santos/SP-24-4-3</v>
      </c>
      <c r="D1078">
        <v>0</v>
      </c>
      <c r="E1078">
        <v>20</v>
      </c>
      <c r="F1078" t="str">
        <f t="shared" si="33"/>
        <v>24-4-3</v>
      </c>
    </row>
    <row r="1079" spans="1:6" x14ac:dyDescent="0.3">
      <c r="A1079">
        <v>2007</v>
      </c>
      <c r="B1079" t="s">
        <v>1238</v>
      </c>
      <c r="C1079" t="str">
        <f t="shared" si="32"/>
        <v>2007-Sao Paulo/SP-24-4-3</v>
      </c>
      <c r="D1079">
        <v>10</v>
      </c>
      <c r="E1079">
        <v>38</v>
      </c>
      <c r="F1079" t="str">
        <f t="shared" si="33"/>
        <v>24-4-3</v>
      </c>
    </row>
    <row r="1080" spans="1:6" x14ac:dyDescent="0.3">
      <c r="A1080">
        <v>2007</v>
      </c>
      <c r="B1080" t="s">
        <v>3063</v>
      </c>
      <c r="C1080" t="str">
        <f t="shared" si="32"/>
        <v>2007-Sport/PE-24-4-3</v>
      </c>
      <c r="D1080">
        <v>5</v>
      </c>
      <c r="E1080">
        <v>18</v>
      </c>
      <c r="F1080" t="str">
        <f t="shared" si="33"/>
        <v>24-4-3</v>
      </c>
    </row>
    <row r="1081" spans="1:6" x14ac:dyDescent="0.3">
      <c r="A1081">
        <v>2007</v>
      </c>
      <c r="B1081" t="s">
        <v>1239</v>
      </c>
      <c r="C1081" t="str">
        <f t="shared" si="32"/>
        <v>2007-Vasco/RJ-24-4-3</v>
      </c>
      <c r="D1081">
        <v>0</v>
      </c>
      <c r="E1081">
        <v>17</v>
      </c>
      <c r="F1081" t="str">
        <f t="shared" si="33"/>
        <v>24-4-3</v>
      </c>
    </row>
    <row r="1082" spans="1:6" x14ac:dyDescent="0.3">
      <c r="A1082">
        <v>2007</v>
      </c>
      <c r="B1082" t="s">
        <v>3247</v>
      </c>
      <c r="C1082" t="str">
        <f t="shared" si="32"/>
        <v>2007-America/RN-29-2-0</v>
      </c>
      <c r="D1082">
        <v>0.66666800000000004</v>
      </c>
      <c r="E1082">
        <v>4</v>
      </c>
      <c r="F1082" t="str">
        <f t="shared" si="33"/>
        <v>29-2-0</v>
      </c>
    </row>
    <row r="1083" spans="1:6" x14ac:dyDescent="0.3">
      <c r="A1083">
        <v>2007</v>
      </c>
      <c r="B1083" t="s">
        <v>3248</v>
      </c>
      <c r="C1083" t="str">
        <f t="shared" si="32"/>
        <v>2007-Atletico/MG-29-2-0</v>
      </c>
      <c r="D1083">
        <v>2.0588280000000001</v>
      </c>
      <c r="E1083">
        <v>12</v>
      </c>
      <c r="F1083" t="str">
        <f t="shared" si="33"/>
        <v>29-2-0</v>
      </c>
    </row>
    <row r="1084" spans="1:6" x14ac:dyDescent="0.3">
      <c r="A1084">
        <v>2007</v>
      </c>
      <c r="B1084" t="s">
        <v>2338</v>
      </c>
      <c r="C1084" t="str">
        <f t="shared" si="32"/>
        <v>2007-Atletico/PR-29-2-0</v>
      </c>
      <c r="D1084">
        <v>2.2156829999999998</v>
      </c>
      <c r="E1084">
        <v>16</v>
      </c>
      <c r="F1084" t="str">
        <f t="shared" si="33"/>
        <v>29-2-0</v>
      </c>
    </row>
    <row r="1085" spans="1:6" x14ac:dyDescent="0.3">
      <c r="A1085">
        <v>2007</v>
      </c>
      <c r="B1085" t="s">
        <v>2339</v>
      </c>
      <c r="C1085" t="str">
        <f t="shared" si="32"/>
        <v>2007-Botafogo/RJ-29-2-0</v>
      </c>
      <c r="D1085">
        <v>3</v>
      </c>
      <c r="E1085">
        <v>14</v>
      </c>
      <c r="F1085" t="str">
        <f t="shared" si="33"/>
        <v>29-2-0</v>
      </c>
    </row>
    <row r="1086" spans="1:6" x14ac:dyDescent="0.3">
      <c r="A1086">
        <v>2007</v>
      </c>
      <c r="B1086" t="s">
        <v>2340</v>
      </c>
      <c r="C1086" t="str">
        <f t="shared" si="32"/>
        <v>2007-Corinthians/SP-29-2-0</v>
      </c>
      <c r="D1086">
        <v>2.1692309999999999</v>
      </c>
      <c r="E1086">
        <v>15</v>
      </c>
      <c r="F1086" t="str">
        <f t="shared" si="33"/>
        <v>29-2-0</v>
      </c>
    </row>
    <row r="1087" spans="1:6" x14ac:dyDescent="0.3">
      <c r="A1087">
        <v>2007</v>
      </c>
      <c r="B1087" t="s">
        <v>2341</v>
      </c>
      <c r="C1087" t="str">
        <f t="shared" si="32"/>
        <v>2007-Cruzeiro/MG-29-2-0</v>
      </c>
      <c r="D1087">
        <v>3.7857189999999998</v>
      </c>
      <c r="E1087">
        <v>14</v>
      </c>
      <c r="F1087" t="str">
        <f t="shared" si="33"/>
        <v>29-2-0</v>
      </c>
    </row>
    <row r="1088" spans="1:6" x14ac:dyDescent="0.3">
      <c r="A1088">
        <v>2007</v>
      </c>
      <c r="B1088" t="s">
        <v>2342</v>
      </c>
      <c r="C1088" t="str">
        <f t="shared" si="32"/>
        <v>2007-Figueirense/SC-29-2-0</v>
      </c>
      <c r="D1088">
        <v>2.545452</v>
      </c>
      <c r="E1088">
        <v>16</v>
      </c>
      <c r="F1088" t="str">
        <f t="shared" si="33"/>
        <v>29-2-0</v>
      </c>
    </row>
    <row r="1089" spans="1:6" x14ac:dyDescent="0.3">
      <c r="A1089">
        <v>2007</v>
      </c>
      <c r="B1089" t="s">
        <v>2343</v>
      </c>
      <c r="C1089" t="str">
        <f t="shared" si="32"/>
        <v>2007-Flamengo/RJ-29-2-0</v>
      </c>
      <c r="D1089">
        <v>2.857145</v>
      </c>
      <c r="E1089">
        <v>16</v>
      </c>
      <c r="F1089" t="str">
        <f t="shared" si="33"/>
        <v>29-2-0</v>
      </c>
    </row>
    <row r="1090" spans="1:6" x14ac:dyDescent="0.3">
      <c r="A1090">
        <v>2007</v>
      </c>
      <c r="B1090" t="s">
        <v>2344</v>
      </c>
      <c r="C1090" t="str">
        <f t="shared" si="32"/>
        <v>2007-Fluminense/RJ-29-2-0</v>
      </c>
      <c r="D1090">
        <v>3.2631579999999998</v>
      </c>
      <c r="E1090">
        <v>16</v>
      </c>
      <c r="F1090" t="str">
        <f t="shared" si="33"/>
        <v>29-2-0</v>
      </c>
    </row>
    <row r="1091" spans="1:6" x14ac:dyDescent="0.3">
      <c r="A1091">
        <v>2007</v>
      </c>
      <c r="B1091" t="s">
        <v>2346</v>
      </c>
      <c r="C1091" t="str">
        <f t="shared" ref="C1091:C1154" si="34">A1091&amp;"-"&amp;B1091</f>
        <v>2007-Goias/GO-29-2-0</v>
      </c>
      <c r="D1091">
        <v>2.642855</v>
      </c>
      <c r="E1091">
        <v>14</v>
      </c>
      <c r="F1091" t="str">
        <f t="shared" ref="F1091:F1154" si="35">RIGHT(B1091,LEN(C1091)-FIND("-",C1091,6))</f>
        <v>29-2-0</v>
      </c>
    </row>
    <row r="1092" spans="1:6" x14ac:dyDescent="0.3">
      <c r="A1092">
        <v>2007</v>
      </c>
      <c r="B1092" t="s">
        <v>2347</v>
      </c>
      <c r="C1092" t="str">
        <f t="shared" si="34"/>
        <v>2007-Gremio/RS-29-2-0</v>
      </c>
      <c r="D1092">
        <v>3.2835890000000001</v>
      </c>
      <c r="E1092">
        <v>16</v>
      </c>
      <c r="F1092" t="str">
        <f t="shared" si="35"/>
        <v>29-2-0</v>
      </c>
    </row>
    <row r="1093" spans="1:6" x14ac:dyDescent="0.3">
      <c r="A1093">
        <v>2007</v>
      </c>
      <c r="B1093" t="s">
        <v>2348</v>
      </c>
      <c r="C1093" t="str">
        <f t="shared" si="34"/>
        <v>2007-Internacional/RS-29-2-0</v>
      </c>
      <c r="D1093">
        <v>2.7794129999999999</v>
      </c>
      <c r="E1093">
        <v>14</v>
      </c>
      <c r="F1093" t="str">
        <f t="shared" si="35"/>
        <v>29-2-0</v>
      </c>
    </row>
    <row r="1094" spans="1:6" x14ac:dyDescent="0.3">
      <c r="A1094">
        <v>2007</v>
      </c>
      <c r="B1094" t="s">
        <v>2349</v>
      </c>
      <c r="C1094" t="str">
        <f t="shared" si="34"/>
        <v>2007-Juventude/RS-29-2-0</v>
      </c>
      <c r="D1094">
        <v>2.111113</v>
      </c>
      <c r="E1094">
        <v>14</v>
      </c>
      <c r="F1094" t="str">
        <f t="shared" si="35"/>
        <v>29-2-0</v>
      </c>
    </row>
    <row r="1095" spans="1:6" x14ac:dyDescent="0.3">
      <c r="A1095">
        <v>2007</v>
      </c>
      <c r="B1095" t="s">
        <v>3249</v>
      </c>
      <c r="C1095" t="str">
        <f t="shared" si="34"/>
        <v>2007-Nautico/PE-29-2-0</v>
      </c>
      <c r="D1095">
        <v>2.5161310000000001</v>
      </c>
      <c r="E1095">
        <v>14</v>
      </c>
      <c r="F1095" t="str">
        <f t="shared" si="35"/>
        <v>29-2-0</v>
      </c>
    </row>
    <row r="1096" spans="1:6" x14ac:dyDescent="0.3">
      <c r="A1096">
        <v>2007</v>
      </c>
      <c r="B1096" t="s">
        <v>2350</v>
      </c>
      <c r="C1096" t="str">
        <f t="shared" si="34"/>
        <v>2007-Palmeiras/SP-29-2-0</v>
      </c>
      <c r="D1096">
        <v>3.1428579999999999</v>
      </c>
      <c r="E1096">
        <v>16</v>
      </c>
      <c r="F1096" t="str">
        <f t="shared" si="35"/>
        <v>29-2-0</v>
      </c>
    </row>
    <row r="1097" spans="1:6" x14ac:dyDescent="0.3">
      <c r="A1097">
        <v>2007</v>
      </c>
      <c r="B1097" t="s">
        <v>2351</v>
      </c>
      <c r="C1097" t="str">
        <f t="shared" si="34"/>
        <v>2007-Parana/PR-29-2-0</v>
      </c>
      <c r="D1097">
        <v>2.0833330000000001</v>
      </c>
      <c r="E1097">
        <v>16</v>
      </c>
      <c r="F1097" t="str">
        <f t="shared" si="35"/>
        <v>29-2-0</v>
      </c>
    </row>
    <row r="1098" spans="1:6" x14ac:dyDescent="0.3">
      <c r="A1098">
        <v>2007</v>
      </c>
      <c r="B1098" t="s">
        <v>2354</v>
      </c>
      <c r="C1098" t="str">
        <f t="shared" si="34"/>
        <v>2007-Santos/SP-29-2-0</v>
      </c>
      <c r="D1098">
        <v>3.454545</v>
      </c>
      <c r="E1098">
        <v>14</v>
      </c>
      <c r="F1098" t="str">
        <f t="shared" si="35"/>
        <v>29-2-0</v>
      </c>
    </row>
    <row r="1099" spans="1:6" x14ac:dyDescent="0.3">
      <c r="A1099">
        <v>2007</v>
      </c>
      <c r="B1099" t="s">
        <v>2356</v>
      </c>
      <c r="C1099" t="str">
        <f t="shared" si="34"/>
        <v>2007-Sao Paulo/SP-29-2-0</v>
      </c>
      <c r="D1099">
        <v>4.7586279999999999</v>
      </c>
      <c r="E1099">
        <v>14</v>
      </c>
      <c r="F1099" t="str">
        <f t="shared" si="35"/>
        <v>29-2-0</v>
      </c>
    </row>
    <row r="1100" spans="1:6" x14ac:dyDescent="0.3">
      <c r="A1100">
        <v>2007</v>
      </c>
      <c r="B1100" t="s">
        <v>3250</v>
      </c>
      <c r="C1100" t="str">
        <f t="shared" si="34"/>
        <v>2007-Sport/PE-29-2-0</v>
      </c>
      <c r="D1100">
        <v>2.769231</v>
      </c>
      <c r="E1100">
        <v>14</v>
      </c>
      <c r="F1100" t="str">
        <f t="shared" si="35"/>
        <v>29-2-0</v>
      </c>
    </row>
    <row r="1101" spans="1:6" x14ac:dyDescent="0.3">
      <c r="A1101">
        <v>2007</v>
      </c>
      <c r="B1101" t="s">
        <v>2357</v>
      </c>
      <c r="C1101" t="str">
        <f t="shared" si="34"/>
        <v>2007-Vasco/RJ-29-2-0</v>
      </c>
      <c r="D1101">
        <v>2.3448319999999998</v>
      </c>
      <c r="E1101">
        <v>16</v>
      </c>
      <c r="F1101" t="str">
        <f t="shared" si="35"/>
        <v>29-2-0</v>
      </c>
    </row>
    <row r="1102" spans="1:6" x14ac:dyDescent="0.3">
      <c r="A1102">
        <v>2007</v>
      </c>
      <c r="B1102" t="s">
        <v>3251</v>
      </c>
      <c r="C1102" t="str">
        <f t="shared" si="34"/>
        <v>2007-America/RN-29-2-1</v>
      </c>
      <c r="D1102">
        <v>0.76922999999999997</v>
      </c>
      <c r="E1102">
        <v>4</v>
      </c>
      <c r="F1102" t="str">
        <f t="shared" si="35"/>
        <v>29-2-1</v>
      </c>
    </row>
    <row r="1103" spans="1:6" x14ac:dyDescent="0.3">
      <c r="A1103">
        <v>2007</v>
      </c>
      <c r="B1103" t="s">
        <v>3252</v>
      </c>
      <c r="C1103" t="str">
        <f t="shared" si="34"/>
        <v>2007-Atletico/MG-29-2-1</v>
      </c>
      <c r="D1103">
        <v>2.375</v>
      </c>
      <c r="E1103">
        <v>16</v>
      </c>
      <c r="F1103" t="str">
        <f t="shared" si="35"/>
        <v>29-2-1</v>
      </c>
    </row>
    <row r="1104" spans="1:6" x14ac:dyDescent="0.3">
      <c r="A1104">
        <v>2007</v>
      </c>
      <c r="B1104" t="s">
        <v>2358</v>
      </c>
      <c r="C1104" t="str">
        <f t="shared" si="34"/>
        <v>2007-Atletico/PR-29-2-1</v>
      </c>
      <c r="D1104">
        <v>2.4615390000000001</v>
      </c>
      <c r="E1104">
        <v>16</v>
      </c>
      <c r="F1104" t="str">
        <f t="shared" si="35"/>
        <v>29-2-1</v>
      </c>
    </row>
    <row r="1105" spans="1:6" x14ac:dyDescent="0.3">
      <c r="A1105">
        <v>2007</v>
      </c>
      <c r="B1105" t="s">
        <v>2359</v>
      </c>
      <c r="C1105" t="str">
        <f t="shared" si="34"/>
        <v>2007-Botafogo/RJ-29-2-1</v>
      </c>
      <c r="D1105">
        <v>2.8181829999999999</v>
      </c>
      <c r="E1105">
        <v>14</v>
      </c>
      <c r="F1105" t="str">
        <f t="shared" si="35"/>
        <v>29-2-1</v>
      </c>
    </row>
    <row r="1106" spans="1:6" x14ac:dyDescent="0.3">
      <c r="A1106">
        <v>2007</v>
      </c>
      <c r="B1106" t="s">
        <v>2360</v>
      </c>
      <c r="C1106" t="str">
        <f t="shared" si="34"/>
        <v>2007-Corinthians/SP-29-2-1</v>
      </c>
      <c r="D1106">
        <v>2.7857129999999999</v>
      </c>
      <c r="E1106">
        <v>16</v>
      </c>
      <c r="F1106" t="str">
        <f t="shared" si="35"/>
        <v>29-2-1</v>
      </c>
    </row>
    <row r="1107" spans="1:6" x14ac:dyDescent="0.3">
      <c r="A1107">
        <v>2007</v>
      </c>
      <c r="B1107" t="s">
        <v>2361</v>
      </c>
      <c r="C1107" t="str">
        <f t="shared" si="34"/>
        <v>2007-Cruzeiro/MG-29-2-1</v>
      </c>
      <c r="D1107">
        <v>4.2926869999999999</v>
      </c>
      <c r="E1107">
        <v>14</v>
      </c>
      <c r="F1107" t="str">
        <f t="shared" si="35"/>
        <v>29-2-1</v>
      </c>
    </row>
    <row r="1108" spans="1:6" x14ac:dyDescent="0.3">
      <c r="A1108">
        <v>2007</v>
      </c>
      <c r="B1108" t="s">
        <v>2362</v>
      </c>
      <c r="C1108" t="str">
        <f t="shared" si="34"/>
        <v>2007-Figueirense/SC-29-2-1</v>
      </c>
      <c r="D1108">
        <v>2.5967730000000002</v>
      </c>
      <c r="E1108">
        <v>16</v>
      </c>
      <c r="F1108" t="str">
        <f t="shared" si="35"/>
        <v>29-2-1</v>
      </c>
    </row>
    <row r="1109" spans="1:6" x14ac:dyDescent="0.3">
      <c r="A1109">
        <v>2007</v>
      </c>
      <c r="B1109" t="s">
        <v>2363</v>
      </c>
      <c r="C1109" t="str">
        <f t="shared" si="34"/>
        <v>2007-Flamengo/RJ-29-2-1</v>
      </c>
      <c r="D1109">
        <v>2.7710849999999998</v>
      </c>
      <c r="E1109">
        <v>16</v>
      </c>
      <c r="F1109" t="str">
        <f t="shared" si="35"/>
        <v>29-2-1</v>
      </c>
    </row>
    <row r="1110" spans="1:6" x14ac:dyDescent="0.3">
      <c r="A1110">
        <v>2007</v>
      </c>
      <c r="B1110" t="s">
        <v>2364</v>
      </c>
      <c r="C1110" t="str">
        <f t="shared" si="34"/>
        <v>2007-Fluminense/RJ-29-2-1</v>
      </c>
      <c r="D1110">
        <v>6</v>
      </c>
      <c r="E1110">
        <v>16</v>
      </c>
      <c r="F1110" t="str">
        <f t="shared" si="35"/>
        <v>29-2-1</v>
      </c>
    </row>
    <row r="1111" spans="1:6" x14ac:dyDescent="0.3">
      <c r="A1111">
        <v>2007</v>
      </c>
      <c r="B1111" t="s">
        <v>2366</v>
      </c>
      <c r="C1111" t="str">
        <f t="shared" si="34"/>
        <v>2007-Goias/GO-29-2-1</v>
      </c>
      <c r="D1111">
        <v>2.68</v>
      </c>
      <c r="E1111">
        <v>14</v>
      </c>
      <c r="F1111" t="str">
        <f t="shared" si="35"/>
        <v>29-2-1</v>
      </c>
    </row>
    <row r="1112" spans="1:6" x14ac:dyDescent="0.3">
      <c r="A1112">
        <v>2007</v>
      </c>
      <c r="B1112" t="s">
        <v>2367</v>
      </c>
      <c r="C1112" t="str">
        <f t="shared" si="34"/>
        <v>2007-Gremio/RS-29-2-1</v>
      </c>
      <c r="D1112">
        <v>3.3529439999999999</v>
      </c>
      <c r="E1112">
        <v>13</v>
      </c>
      <c r="F1112" t="str">
        <f t="shared" si="35"/>
        <v>29-2-1</v>
      </c>
    </row>
    <row r="1113" spans="1:6" x14ac:dyDescent="0.3">
      <c r="A1113">
        <v>2007</v>
      </c>
      <c r="B1113" t="s">
        <v>2368</v>
      </c>
      <c r="C1113" t="str">
        <f t="shared" si="34"/>
        <v>2007-Internacional/RS-29-2-1</v>
      </c>
      <c r="D1113">
        <v>2.7887309999999998</v>
      </c>
      <c r="E1113">
        <v>14</v>
      </c>
      <c r="F1113" t="str">
        <f t="shared" si="35"/>
        <v>29-2-1</v>
      </c>
    </row>
    <row r="1114" spans="1:6" x14ac:dyDescent="0.3">
      <c r="A1114">
        <v>2007</v>
      </c>
      <c r="B1114" t="s">
        <v>2369</v>
      </c>
      <c r="C1114" t="str">
        <f t="shared" si="34"/>
        <v>2007-Juventude/RS-29-2-1</v>
      </c>
      <c r="D1114">
        <v>1.85</v>
      </c>
      <c r="E1114">
        <v>10</v>
      </c>
      <c r="F1114" t="str">
        <f t="shared" si="35"/>
        <v>29-2-1</v>
      </c>
    </row>
    <row r="1115" spans="1:6" x14ac:dyDescent="0.3">
      <c r="A1115">
        <v>2007</v>
      </c>
      <c r="B1115" t="s">
        <v>3253</v>
      </c>
      <c r="C1115" t="str">
        <f t="shared" si="34"/>
        <v>2007-Nautico/PE-29-2-1</v>
      </c>
      <c r="D1115">
        <v>6</v>
      </c>
      <c r="E1115">
        <v>14</v>
      </c>
      <c r="F1115" t="str">
        <f t="shared" si="35"/>
        <v>29-2-1</v>
      </c>
    </row>
    <row r="1116" spans="1:6" x14ac:dyDescent="0.3">
      <c r="A1116">
        <v>2007</v>
      </c>
      <c r="B1116" t="s">
        <v>2370</v>
      </c>
      <c r="C1116" t="str">
        <f t="shared" si="34"/>
        <v>2007-Palmeiras/SP-29-2-1</v>
      </c>
      <c r="D1116">
        <v>3.1290399999999998</v>
      </c>
      <c r="E1116">
        <v>14</v>
      </c>
      <c r="F1116" t="str">
        <f t="shared" si="35"/>
        <v>29-2-1</v>
      </c>
    </row>
    <row r="1117" spans="1:6" x14ac:dyDescent="0.3">
      <c r="A1117">
        <v>2007</v>
      </c>
      <c r="B1117" t="s">
        <v>2371</v>
      </c>
      <c r="C1117" t="str">
        <f t="shared" si="34"/>
        <v>2007-Parana/PR-29-2-1</v>
      </c>
      <c r="D1117">
        <v>2.2105269999999999</v>
      </c>
      <c r="E1117">
        <v>16</v>
      </c>
      <c r="F1117" t="str">
        <f t="shared" si="35"/>
        <v>29-2-1</v>
      </c>
    </row>
    <row r="1118" spans="1:6" x14ac:dyDescent="0.3">
      <c r="A1118">
        <v>2007</v>
      </c>
      <c r="B1118" t="s">
        <v>2374</v>
      </c>
      <c r="C1118" t="str">
        <f t="shared" si="34"/>
        <v>2007-Santos/SP-29-2-1</v>
      </c>
      <c r="D1118">
        <v>3.230766</v>
      </c>
      <c r="E1118">
        <v>14</v>
      </c>
      <c r="F1118" t="str">
        <f t="shared" si="35"/>
        <v>29-2-1</v>
      </c>
    </row>
    <row r="1119" spans="1:6" x14ac:dyDescent="0.3">
      <c r="A1119">
        <v>2007</v>
      </c>
      <c r="B1119" t="s">
        <v>2376</v>
      </c>
      <c r="C1119" t="str">
        <f t="shared" si="34"/>
        <v>2007-Sao Paulo/SP-29-2-1</v>
      </c>
      <c r="D1119">
        <v>4.4545589999999997</v>
      </c>
      <c r="E1119">
        <v>16</v>
      </c>
      <c r="F1119" t="str">
        <f t="shared" si="35"/>
        <v>29-2-1</v>
      </c>
    </row>
    <row r="1120" spans="1:6" x14ac:dyDescent="0.3">
      <c r="A1120">
        <v>2007</v>
      </c>
      <c r="B1120" t="s">
        <v>3254</v>
      </c>
      <c r="C1120" t="str">
        <f t="shared" si="34"/>
        <v>2007-Sport/PE-29-2-1</v>
      </c>
      <c r="D1120">
        <v>2.538459</v>
      </c>
      <c r="E1120">
        <v>14</v>
      </c>
      <c r="F1120" t="str">
        <f t="shared" si="35"/>
        <v>29-2-1</v>
      </c>
    </row>
    <row r="1121" spans="1:6" x14ac:dyDescent="0.3">
      <c r="A1121">
        <v>2007</v>
      </c>
      <c r="B1121" t="s">
        <v>2377</v>
      </c>
      <c r="C1121" t="str">
        <f t="shared" si="34"/>
        <v>2007-Vasco/RJ-29-2-1</v>
      </c>
      <c r="D1121">
        <v>3.058824</v>
      </c>
      <c r="E1121">
        <v>14</v>
      </c>
      <c r="F1121" t="str">
        <f t="shared" si="35"/>
        <v>29-2-1</v>
      </c>
    </row>
    <row r="1122" spans="1:6" x14ac:dyDescent="0.3">
      <c r="A1122">
        <v>2007</v>
      </c>
      <c r="B1122" t="s">
        <v>3255</v>
      </c>
      <c r="C1122" t="str">
        <f t="shared" si="34"/>
        <v>2007-America/RN-29-3-0</v>
      </c>
      <c r="D1122">
        <v>1</v>
      </c>
      <c r="E1122">
        <v>4</v>
      </c>
      <c r="F1122" t="str">
        <f t="shared" si="35"/>
        <v>29-3-0</v>
      </c>
    </row>
    <row r="1123" spans="1:6" x14ac:dyDescent="0.3">
      <c r="A1123">
        <v>2007</v>
      </c>
      <c r="B1123" t="s">
        <v>3256</v>
      </c>
      <c r="C1123" t="str">
        <f t="shared" si="34"/>
        <v>2007-Atletico/MG-29-3-0</v>
      </c>
      <c r="D1123">
        <v>3.9999989999999999</v>
      </c>
      <c r="E1123">
        <v>22</v>
      </c>
      <c r="F1123" t="str">
        <f t="shared" si="35"/>
        <v>29-3-0</v>
      </c>
    </row>
    <row r="1124" spans="1:6" x14ac:dyDescent="0.3">
      <c r="A1124">
        <v>2007</v>
      </c>
      <c r="B1124" t="s">
        <v>2378</v>
      </c>
      <c r="C1124" t="str">
        <f t="shared" si="34"/>
        <v>2007-Atletico/PR-29-3-0</v>
      </c>
      <c r="D1124">
        <v>3.625</v>
      </c>
      <c r="E1124">
        <v>21</v>
      </c>
      <c r="F1124" t="str">
        <f t="shared" si="35"/>
        <v>29-3-0</v>
      </c>
    </row>
    <row r="1125" spans="1:6" x14ac:dyDescent="0.3">
      <c r="A1125">
        <v>2007</v>
      </c>
      <c r="B1125" t="s">
        <v>2379</v>
      </c>
      <c r="C1125" t="str">
        <f t="shared" si="34"/>
        <v>2007-Botafogo/RJ-29-3-0</v>
      </c>
      <c r="D1125">
        <v>3.6</v>
      </c>
      <c r="E1125">
        <v>19</v>
      </c>
      <c r="F1125" t="str">
        <f t="shared" si="35"/>
        <v>29-3-0</v>
      </c>
    </row>
    <row r="1126" spans="1:6" x14ac:dyDescent="0.3">
      <c r="A1126">
        <v>2007</v>
      </c>
      <c r="B1126" t="s">
        <v>2380</v>
      </c>
      <c r="C1126" t="str">
        <f t="shared" si="34"/>
        <v>2007-Corinthians/SP-29-3-0</v>
      </c>
      <c r="D1126">
        <v>4.6666660000000002</v>
      </c>
      <c r="E1126">
        <v>26</v>
      </c>
      <c r="F1126" t="str">
        <f t="shared" si="35"/>
        <v>29-3-0</v>
      </c>
    </row>
    <row r="1127" spans="1:6" x14ac:dyDescent="0.3">
      <c r="A1127">
        <v>2007</v>
      </c>
      <c r="B1127" t="s">
        <v>2381</v>
      </c>
      <c r="C1127" t="str">
        <f t="shared" si="34"/>
        <v>2007-Cruzeiro/MG-29-3-0</v>
      </c>
      <c r="D1127">
        <v>6.2857139999999996</v>
      </c>
      <c r="E1127">
        <v>27</v>
      </c>
      <c r="F1127" t="str">
        <f t="shared" si="35"/>
        <v>29-3-0</v>
      </c>
    </row>
    <row r="1128" spans="1:6" x14ac:dyDescent="0.3">
      <c r="A1128">
        <v>2007</v>
      </c>
      <c r="B1128" t="s">
        <v>2382</v>
      </c>
      <c r="C1128" t="str">
        <f t="shared" si="34"/>
        <v>2007-Figueirense/SC-29-3-0</v>
      </c>
      <c r="D1128">
        <v>3.9</v>
      </c>
      <c r="E1128">
        <v>20</v>
      </c>
      <c r="F1128" t="str">
        <f t="shared" si="35"/>
        <v>29-3-0</v>
      </c>
    </row>
    <row r="1129" spans="1:6" x14ac:dyDescent="0.3">
      <c r="A1129">
        <v>2007</v>
      </c>
      <c r="B1129" t="s">
        <v>2383</v>
      </c>
      <c r="C1129" t="str">
        <f t="shared" si="34"/>
        <v>2007-Flamengo/RJ-29-3-0</v>
      </c>
      <c r="D1129">
        <v>5.2</v>
      </c>
      <c r="E1129">
        <v>20</v>
      </c>
      <c r="F1129" t="str">
        <f t="shared" si="35"/>
        <v>29-3-0</v>
      </c>
    </row>
    <row r="1130" spans="1:6" x14ac:dyDescent="0.3">
      <c r="A1130">
        <v>2007</v>
      </c>
      <c r="B1130" t="s">
        <v>2384</v>
      </c>
      <c r="C1130" t="str">
        <f t="shared" si="34"/>
        <v>2007-Fluminense/RJ-29-3-0</v>
      </c>
      <c r="D1130">
        <v>3.9999959999999999</v>
      </c>
      <c r="E1130">
        <v>19</v>
      </c>
      <c r="F1130" t="str">
        <f t="shared" si="35"/>
        <v>29-3-0</v>
      </c>
    </row>
    <row r="1131" spans="1:6" x14ac:dyDescent="0.3">
      <c r="A1131">
        <v>2007</v>
      </c>
      <c r="B1131" t="s">
        <v>2386</v>
      </c>
      <c r="C1131" t="str">
        <f t="shared" si="34"/>
        <v>2007-Goias/GO-29-3-0</v>
      </c>
      <c r="D1131">
        <v>3.777774</v>
      </c>
      <c r="E1131">
        <v>21</v>
      </c>
      <c r="F1131" t="str">
        <f t="shared" si="35"/>
        <v>29-3-0</v>
      </c>
    </row>
    <row r="1132" spans="1:6" x14ac:dyDescent="0.3">
      <c r="A1132">
        <v>2007</v>
      </c>
      <c r="B1132" t="s">
        <v>2387</v>
      </c>
      <c r="C1132" t="str">
        <f t="shared" si="34"/>
        <v>2007-Gremio/RS-29-3-0</v>
      </c>
      <c r="D1132">
        <v>4.8</v>
      </c>
      <c r="E1132">
        <v>25</v>
      </c>
      <c r="F1132" t="str">
        <f t="shared" si="35"/>
        <v>29-3-0</v>
      </c>
    </row>
    <row r="1133" spans="1:6" x14ac:dyDescent="0.3">
      <c r="A1133">
        <v>2007</v>
      </c>
      <c r="B1133" t="s">
        <v>2388</v>
      </c>
      <c r="C1133" t="str">
        <f t="shared" si="34"/>
        <v>2007-Internacional/RS-29-3-0</v>
      </c>
      <c r="D1133">
        <v>4.8</v>
      </c>
      <c r="E1133">
        <v>23</v>
      </c>
      <c r="F1133" t="str">
        <f t="shared" si="35"/>
        <v>29-3-0</v>
      </c>
    </row>
    <row r="1134" spans="1:6" x14ac:dyDescent="0.3">
      <c r="A1134">
        <v>2007</v>
      </c>
      <c r="B1134" t="s">
        <v>2389</v>
      </c>
      <c r="C1134" t="str">
        <f t="shared" si="34"/>
        <v>2007-Juventude/RS-29-3-0</v>
      </c>
      <c r="D1134">
        <v>3.0000010000000001</v>
      </c>
      <c r="E1134">
        <v>20</v>
      </c>
      <c r="F1134" t="str">
        <f t="shared" si="35"/>
        <v>29-3-0</v>
      </c>
    </row>
    <row r="1135" spans="1:6" x14ac:dyDescent="0.3">
      <c r="A1135">
        <v>2007</v>
      </c>
      <c r="B1135" t="s">
        <v>3257</v>
      </c>
      <c r="C1135" t="str">
        <f t="shared" si="34"/>
        <v>2007-Nautico/PE-29-3-0</v>
      </c>
      <c r="D1135">
        <v>2.8571409999999999</v>
      </c>
      <c r="E1135">
        <v>18</v>
      </c>
      <c r="F1135" t="str">
        <f t="shared" si="35"/>
        <v>29-3-0</v>
      </c>
    </row>
    <row r="1136" spans="1:6" x14ac:dyDescent="0.3">
      <c r="A1136">
        <v>2007</v>
      </c>
      <c r="B1136" t="s">
        <v>2390</v>
      </c>
      <c r="C1136" t="str">
        <f t="shared" si="34"/>
        <v>2007-Palmeiras/SP-29-3-0</v>
      </c>
      <c r="D1136">
        <v>4.7777729999999998</v>
      </c>
      <c r="E1136">
        <v>32</v>
      </c>
      <c r="F1136" t="str">
        <f t="shared" si="35"/>
        <v>29-3-0</v>
      </c>
    </row>
    <row r="1137" spans="1:6" x14ac:dyDescent="0.3">
      <c r="A1137">
        <v>2007</v>
      </c>
      <c r="B1137" t="s">
        <v>2391</v>
      </c>
      <c r="C1137" t="str">
        <f t="shared" si="34"/>
        <v>2007-Parana/PR-29-3-0</v>
      </c>
      <c r="D1137">
        <v>2.4</v>
      </c>
      <c r="E1137">
        <v>24</v>
      </c>
      <c r="F1137" t="str">
        <f t="shared" si="35"/>
        <v>29-3-0</v>
      </c>
    </row>
    <row r="1138" spans="1:6" x14ac:dyDescent="0.3">
      <c r="A1138">
        <v>2007</v>
      </c>
      <c r="B1138" t="s">
        <v>2394</v>
      </c>
      <c r="C1138" t="str">
        <f t="shared" si="34"/>
        <v>2007-Santos/SP-29-3-0</v>
      </c>
      <c r="D1138">
        <v>4.875</v>
      </c>
      <c r="E1138">
        <v>30</v>
      </c>
      <c r="F1138" t="str">
        <f t="shared" si="35"/>
        <v>29-3-0</v>
      </c>
    </row>
    <row r="1139" spans="1:6" x14ac:dyDescent="0.3">
      <c r="A1139">
        <v>2007</v>
      </c>
      <c r="B1139" t="s">
        <v>2396</v>
      </c>
      <c r="C1139" t="str">
        <f t="shared" si="34"/>
        <v>2007-Sao Paulo/SP-29-3-0</v>
      </c>
      <c r="D1139">
        <v>7.375</v>
      </c>
      <c r="E1139">
        <v>28</v>
      </c>
      <c r="F1139" t="str">
        <f t="shared" si="35"/>
        <v>29-3-0</v>
      </c>
    </row>
    <row r="1140" spans="1:6" x14ac:dyDescent="0.3">
      <c r="A1140">
        <v>2007</v>
      </c>
      <c r="B1140" t="s">
        <v>3258</v>
      </c>
      <c r="C1140" t="str">
        <f t="shared" si="34"/>
        <v>2007-Sport/PE-29-3-0</v>
      </c>
      <c r="D1140">
        <v>4</v>
      </c>
      <c r="E1140">
        <v>16</v>
      </c>
      <c r="F1140" t="str">
        <f t="shared" si="35"/>
        <v>29-3-0</v>
      </c>
    </row>
    <row r="1141" spans="1:6" x14ac:dyDescent="0.3">
      <c r="A1141">
        <v>2007</v>
      </c>
      <c r="B1141" t="s">
        <v>2397</v>
      </c>
      <c r="C1141" t="str">
        <f t="shared" si="34"/>
        <v>2007-Vasco/RJ-29-3-0</v>
      </c>
      <c r="D1141">
        <v>1</v>
      </c>
      <c r="E1141">
        <v>26</v>
      </c>
      <c r="F1141" t="str">
        <f t="shared" si="35"/>
        <v>29-3-0</v>
      </c>
    </row>
    <row r="1142" spans="1:6" x14ac:dyDescent="0.3">
      <c r="A1142">
        <v>2007</v>
      </c>
      <c r="B1142" t="s">
        <v>3259</v>
      </c>
      <c r="C1142" t="str">
        <f t="shared" si="34"/>
        <v>2007-America/RN-29-3-1</v>
      </c>
      <c r="D1142">
        <v>1.222221</v>
      </c>
      <c r="E1142">
        <v>4</v>
      </c>
      <c r="F1142" t="str">
        <f t="shared" si="35"/>
        <v>29-3-1</v>
      </c>
    </row>
    <row r="1143" spans="1:6" x14ac:dyDescent="0.3">
      <c r="A1143">
        <v>2007</v>
      </c>
      <c r="B1143" t="s">
        <v>3260</v>
      </c>
      <c r="C1143" t="str">
        <f t="shared" si="34"/>
        <v>2007-Atletico/MG-29-3-1</v>
      </c>
      <c r="D1143">
        <v>3.8</v>
      </c>
      <c r="E1143">
        <v>19</v>
      </c>
      <c r="F1143" t="str">
        <f t="shared" si="35"/>
        <v>29-3-1</v>
      </c>
    </row>
    <row r="1144" spans="1:6" x14ac:dyDescent="0.3">
      <c r="A1144">
        <v>2007</v>
      </c>
      <c r="B1144" t="s">
        <v>2398</v>
      </c>
      <c r="C1144" t="str">
        <f t="shared" si="34"/>
        <v>2007-Atletico/PR-29-3-1</v>
      </c>
      <c r="D1144">
        <v>1.75</v>
      </c>
      <c r="E1144">
        <v>21</v>
      </c>
      <c r="F1144" t="str">
        <f t="shared" si="35"/>
        <v>29-3-1</v>
      </c>
    </row>
    <row r="1145" spans="1:6" x14ac:dyDescent="0.3">
      <c r="A1145">
        <v>2007</v>
      </c>
      <c r="B1145" t="s">
        <v>2399</v>
      </c>
      <c r="C1145" t="str">
        <f t="shared" si="34"/>
        <v>2007-Botafogo/RJ-29-3-1</v>
      </c>
      <c r="D1145">
        <v>3.6</v>
      </c>
      <c r="E1145">
        <v>27</v>
      </c>
      <c r="F1145" t="str">
        <f t="shared" si="35"/>
        <v>29-3-1</v>
      </c>
    </row>
    <row r="1146" spans="1:6" x14ac:dyDescent="0.3">
      <c r="A1146">
        <v>2007</v>
      </c>
      <c r="B1146" t="s">
        <v>2400</v>
      </c>
      <c r="C1146" t="str">
        <f t="shared" si="34"/>
        <v>2007-Corinthians/SP-29-3-1</v>
      </c>
      <c r="D1146">
        <v>3</v>
      </c>
      <c r="E1146">
        <v>22</v>
      </c>
      <c r="F1146" t="str">
        <f t="shared" si="35"/>
        <v>29-3-1</v>
      </c>
    </row>
    <row r="1147" spans="1:6" x14ac:dyDescent="0.3">
      <c r="A1147">
        <v>2007</v>
      </c>
      <c r="B1147" t="s">
        <v>2401</v>
      </c>
      <c r="C1147" t="str">
        <f t="shared" si="34"/>
        <v>2007-Cruzeiro/MG-29-3-1</v>
      </c>
      <c r="D1147">
        <v>6.5454569999999999</v>
      </c>
      <c r="E1147">
        <v>17</v>
      </c>
      <c r="F1147" t="str">
        <f t="shared" si="35"/>
        <v>29-3-1</v>
      </c>
    </row>
    <row r="1148" spans="1:6" x14ac:dyDescent="0.3">
      <c r="A1148">
        <v>2007</v>
      </c>
      <c r="B1148" t="s">
        <v>2402</v>
      </c>
      <c r="C1148" t="str">
        <f t="shared" si="34"/>
        <v>2007-Figueirense/SC-29-3-1</v>
      </c>
      <c r="D1148">
        <v>3.6875</v>
      </c>
      <c r="E1148">
        <v>26</v>
      </c>
      <c r="F1148" t="str">
        <f t="shared" si="35"/>
        <v>29-3-1</v>
      </c>
    </row>
    <row r="1149" spans="1:6" x14ac:dyDescent="0.3">
      <c r="A1149">
        <v>2007</v>
      </c>
      <c r="B1149" t="s">
        <v>2403</v>
      </c>
      <c r="C1149" t="str">
        <f t="shared" si="34"/>
        <v>2007-Flamengo/RJ-29-3-1</v>
      </c>
      <c r="D1149">
        <v>3</v>
      </c>
      <c r="E1149">
        <v>26</v>
      </c>
      <c r="F1149" t="str">
        <f t="shared" si="35"/>
        <v>29-3-1</v>
      </c>
    </row>
    <row r="1150" spans="1:6" x14ac:dyDescent="0.3">
      <c r="A1150">
        <v>2007</v>
      </c>
      <c r="B1150" t="s">
        <v>2404</v>
      </c>
      <c r="C1150" t="str">
        <f t="shared" si="34"/>
        <v>2007-Fluminense/RJ-29-3-1</v>
      </c>
      <c r="D1150">
        <v>4.75</v>
      </c>
      <c r="E1150">
        <v>21</v>
      </c>
      <c r="F1150" t="str">
        <f t="shared" si="35"/>
        <v>29-3-1</v>
      </c>
    </row>
    <row r="1151" spans="1:6" x14ac:dyDescent="0.3">
      <c r="A1151">
        <v>2007</v>
      </c>
      <c r="B1151" t="s">
        <v>2406</v>
      </c>
      <c r="C1151" t="str">
        <f t="shared" si="34"/>
        <v>2007-Goias/GO-29-3-1</v>
      </c>
      <c r="D1151">
        <v>4.7142850000000003</v>
      </c>
      <c r="E1151">
        <v>22</v>
      </c>
      <c r="F1151" t="str">
        <f t="shared" si="35"/>
        <v>29-3-1</v>
      </c>
    </row>
    <row r="1152" spans="1:6" x14ac:dyDescent="0.3">
      <c r="A1152">
        <v>2007</v>
      </c>
      <c r="B1152" t="s">
        <v>2407</v>
      </c>
      <c r="C1152" t="str">
        <f t="shared" si="34"/>
        <v>2007-Gremio/RS-29-3-1</v>
      </c>
      <c r="D1152">
        <v>4.9166650000000001</v>
      </c>
      <c r="E1152">
        <v>21</v>
      </c>
      <c r="F1152" t="str">
        <f t="shared" si="35"/>
        <v>29-3-1</v>
      </c>
    </row>
    <row r="1153" spans="1:6" x14ac:dyDescent="0.3">
      <c r="A1153">
        <v>2007</v>
      </c>
      <c r="B1153" t="s">
        <v>2408</v>
      </c>
      <c r="C1153" t="str">
        <f t="shared" si="34"/>
        <v>2007-Internacional/RS-29-3-1</v>
      </c>
      <c r="D1153">
        <v>3.75</v>
      </c>
      <c r="E1153">
        <v>20</v>
      </c>
      <c r="F1153" t="str">
        <f t="shared" si="35"/>
        <v>29-3-1</v>
      </c>
    </row>
    <row r="1154" spans="1:6" x14ac:dyDescent="0.3">
      <c r="A1154">
        <v>2007</v>
      </c>
      <c r="B1154" t="s">
        <v>2409</v>
      </c>
      <c r="C1154" t="str">
        <f t="shared" si="34"/>
        <v>2007-Juventude/RS-29-3-1</v>
      </c>
      <c r="D1154">
        <v>2.8333339999999998</v>
      </c>
      <c r="E1154">
        <v>11</v>
      </c>
      <c r="F1154" t="str">
        <f t="shared" si="35"/>
        <v>29-3-1</v>
      </c>
    </row>
    <row r="1155" spans="1:6" x14ac:dyDescent="0.3">
      <c r="A1155">
        <v>2007</v>
      </c>
      <c r="B1155" t="s">
        <v>3261</v>
      </c>
      <c r="C1155" t="str">
        <f t="shared" ref="C1155:C1218" si="36">A1155&amp;"-"&amp;B1155</f>
        <v>2007-Nautico/PE-29-3-1</v>
      </c>
      <c r="D1155">
        <v>0</v>
      </c>
      <c r="E1155">
        <v>17</v>
      </c>
      <c r="F1155" t="str">
        <f t="shared" ref="F1155:F1218" si="37">RIGHT(B1155,LEN(C1155)-FIND("-",C1155,6))</f>
        <v>29-3-1</v>
      </c>
    </row>
    <row r="1156" spans="1:6" x14ac:dyDescent="0.3">
      <c r="A1156">
        <v>2007</v>
      </c>
      <c r="B1156" t="s">
        <v>2410</v>
      </c>
      <c r="C1156" t="str">
        <f t="shared" si="36"/>
        <v>2007-Palmeiras/SP-29-3-1</v>
      </c>
      <c r="D1156">
        <v>4.5555510000000004</v>
      </c>
      <c r="E1156">
        <v>16</v>
      </c>
      <c r="F1156" t="str">
        <f t="shared" si="37"/>
        <v>29-3-1</v>
      </c>
    </row>
    <row r="1157" spans="1:6" x14ac:dyDescent="0.3">
      <c r="A1157">
        <v>2007</v>
      </c>
      <c r="B1157" t="s">
        <v>2411</v>
      </c>
      <c r="C1157" t="str">
        <f t="shared" si="36"/>
        <v>2007-Parana/PR-29-3-1</v>
      </c>
      <c r="D1157">
        <v>3.0000049999999998</v>
      </c>
      <c r="E1157">
        <v>25</v>
      </c>
      <c r="F1157" t="str">
        <f t="shared" si="37"/>
        <v>29-3-1</v>
      </c>
    </row>
    <row r="1158" spans="1:6" x14ac:dyDescent="0.3">
      <c r="A1158">
        <v>2007</v>
      </c>
      <c r="B1158" t="s">
        <v>2414</v>
      </c>
      <c r="C1158" t="str">
        <f t="shared" si="36"/>
        <v>2007-Santos/SP-29-3-1</v>
      </c>
      <c r="D1158">
        <v>5.4545459999999997</v>
      </c>
      <c r="E1158">
        <v>13</v>
      </c>
      <c r="F1158" t="str">
        <f t="shared" si="37"/>
        <v>29-3-1</v>
      </c>
    </row>
    <row r="1159" spans="1:6" x14ac:dyDescent="0.3">
      <c r="A1159">
        <v>2007</v>
      </c>
      <c r="B1159" t="s">
        <v>2416</v>
      </c>
      <c r="C1159" t="str">
        <f t="shared" si="36"/>
        <v>2007-Sao Paulo/SP-29-3-1</v>
      </c>
      <c r="D1159">
        <v>6.9999929999999999</v>
      </c>
      <c r="E1159">
        <v>31</v>
      </c>
      <c r="F1159" t="str">
        <f t="shared" si="37"/>
        <v>29-3-1</v>
      </c>
    </row>
    <row r="1160" spans="1:6" x14ac:dyDescent="0.3">
      <c r="A1160">
        <v>2007</v>
      </c>
      <c r="B1160" t="s">
        <v>3262</v>
      </c>
      <c r="C1160" t="str">
        <f t="shared" si="36"/>
        <v>2007-Sport/PE-29-3-1</v>
      </c>
      <c r="D1160">
        <v>5.0000039999999997</v>
      </c>
      <c r="E1160">
        <v>19</v>
      </c>
      <c r="F1160" t="str">
        <f t="shared" si="37"/>
        <v>29-3-1</v>
      </c>
    </row>
    <row r="1161" spans="1:6" x14ac:dyDescent="0.3">
      <c r="A1161">
        <v>2007</v>
      </c>
      <c r="B1161" t="s">
        <v>2417</v>
      </c>
      <c r="C1161" t="str">
        <f t="shared" si="36"/>
        <v>2007-Vasco/RJ-29-3-1</v>
      </c>
      <c r="D1161">
        <v>0</v>
      </c>
      <c r="E1161">
        <v>22</v>
      </c>
      <c r="F1161" t="str">
        <f t="shared" si="37"/>
        <v>29-3-1</v>
      </c>
    </row>
    <row r="1162" spans="1:6" x14ac:dyDescent="0.3">
      <c r="A1162">
        <v>2007</v>
      </c>
      <c r="B1162" t="s">
        <v>3263</v>
      </c>
      <c r="C1162" t="str">
        <f t="shared" si="36"/>
        <v>2007-America/RN-29-3-2</v>
      </c>
      <c r="D1162">
        <v>1.5555570000000001</v>
      </c>
      <c r="E1162">
        <v>4</v>
      </c>
      <c r="F1162" t="str">
        <f t="shared" si="37"/>
        <v>29-3-2</v>
      </c>
    </row>
    <row r="1163" spans="1:6" x14ac:dyDescent="0.3">
      <c r="A1163">
        <v>2007</v>
      </c>
      <c r="B1163" t="s">
        <v>3264</v>
      </c>
      <c r="C1163" t="str">
        <f t="shared" si="36"/>
        <v>2007-Atletico/MG-29-3-2</v>
      </c>
      <c r="D1163">
        <v>4.1111069999999996</v>
      </c>
      <c r="E1163">
        <v>15</v>
      </c>
      <c r="F1163" t="str">
        <f t="shared" si="37"/>
        <v>29-3-2</v>
      </c>
    </row>
    <row r="1164" spans="1:6" x14ac:dyDescent="0.3">
      <c r="A1164">
        <v>2007</v>
      </c>
      <c r="B1164" t="s">
        <v>2418</v>
      </c>
      <c r="C1164" t="str">
        <f t="shared" si="36"/>
        <v>2007-Atletico/PR-29-3-2</v>
      </c>
      <c r="D1164">
        <v>3.25</v>
      </c>
      <c r="E1164">
        <v>19</v>
      </c>
      <c r="F1164" t="str">
        <f t="shared" si="37"/>
        <v>29-3-2</v>
      </c>
    </row>
    <row r="1165" spans="1:6" x14ac:dyDescent="0.3">
      <c r="A1165">
        <v>2007</v>
      </c>
      <c r="B1165" t="s">
        <v>2419</v>
      </c>
      <c r="C1165" t="str">
        <f t="shared" si="36"/>
        <v>2007-Botafogo/RJ-29-3-2</v>
      </c>
      <c r="D1165">
        <v>3.0952350000000002</v>
      </c>
      <c r="E1165">
        <v>17</v>
      </c>
      <c r="F1165" t="str">
        <f t="shared" si="37"/>
        <v>29-3-2</v>
      </c>
    </row>
    <row r="1166" spans="1:6" x14ac:dyDescent="0.3">
      <c r="A1166">
        <v>2007</v>
      </c>
      <c r="B1166" t="s">
        <v>2420</v>
      </c>
      <c r="C1166" t="str">
        <f t="shared" si="36"/>
        <v>2007-Corinthians/SP-29-3-2</v>
      </c>
      <c r="D1166">
        <v>3.454542</v>
      </c>
      <c r="E1166">
        <v>25</v>
      </c>
      <c r="F1166" t="str">
        <f t="shared" si="37"/>
        <v>29-3-2</v>
      </c>
    </row>
    <row r="1167" spans="1:6" x14ac:dyDescent="0.3">
      <c r="A1167">
        <v>2007</v>
      </c>
      <c r="B1167" t="s">
        <v>2421</v>
      </c>
      <c r="C1167" t="str">
        <f t="shared" si="36"/>
        <v>2007-Cruzeiro/MG-29-3-2</v>
      </c>
      <c r="D1167">
        <v>5.8571369999999998</v>
      </c>
      <c r="E1167">
        <v>26</v>
      </c>
      <c r="F1167" t="str">
        <f t="shared" si="37"/>
        <v>29-3-2</v>
      </c>
    </row>
    <row r="1168" spans="1:6" x14ac:dyDescent="0.3">
      <c r="A1168">
        <v>2007</v>
      </c>
      <c r="B1168" t="s">
        <v>2422</v>
      </c>
      <c r="C1168" t="str">
        <f t="shared" si="36"/>
        <v>2007-Figueirense/SC-29-3-2</v>
      </c>
      <c r="D1168">
        <v>3.875</v>
      </c>
      <c r="E1168">
        <v>20</v>
      </c>
      <c r="F1168" t="str">
        <f t="shared" si="37"/>
        <v>29-3-2</v>
      </c>
    </row>
    <row r="1169" spans="1:6" x14ac:dyDescent="0.3">
      <c r="A1169">
        <v>2007</v>
      </c>
      <c r="B1169" t="s">
        <v>2423</v>
      </c>
      <c r="C1169" t="str">
        <f t="shared" si="36"/>
        <v>2007-Flamengo/RJ-29-3-2</v>
      </c>
      <c r="D1169">
        <v>4.125</v>
      </c>
      <c r="E1169">
        <v>18</v>
      </c>
      <c r="F1169" t="str">
        <f t="shared" si="37"/>
        <v>29-3-2</v>
      </c>
    </row>
    <row r="1170" spans="1:6" x14ac:dyDescent="0.3">
      <c r="A1170">
        <v>2007</v>
      </c>
      <c r="B1170" t="s">
        <v>2424</v>
      </c>
      <c r="C1170" t="str">
        <f t="shared" si="36"/>
        <v>2007-Fluminense/RJ-29-3-2</v>
      </c>
      <c r="D1170">
        <v>4.1666689999999997</v>
      </c>
      <c r="E1170">
        <v>19</v>
      </c>
      <c r="F1170" t="str">
        <f t="shared" si="37"/>
        <v>29-3-2</v>
      </c>
    </row>
    <row r="1171" spans="1:6" x14ac:dyDescent="0.3">
      <c r="A1171">
        <v>2007</v>
      </c>
      <c r="B1171" t="s">
        <v>2426</v>
      </c>
      <c r="C1171" t="str">
        <f t="shared" si="36"/>
        <v>2007-Goias/GO-29-3-2</v>
      </c>
      <c r="D1171">
        <v>4.125</v>
      </c>
      <c r="E1171">
        <v>26</v>
      </c>
      <c r="F1171" t="str">
        <f t="shared" si="37"/>
        <v>29-3-2</v>
      </c>
    </row>
    <row r="1172" spans="1:6" x14ac:dyDescent="0.3">
      <c r="A1172">
        <v>2007</v>
      </c>
      <c r="B1172" t="s">
        <v>2427</v>
      </c>
      <c r="C1172" t="str">
        <f t="shared" si="36"/>
        <v>2007-Gremio/RS-29-3-2</v>
      </c>
      <c r="D1172">
        <v>4.75</v>
      </c>
      <c r="E1172">
        <v>25</v>
      </c>
      <c r="F1172" t="str">
        <f t="shared" si="37"/>
        <v>29-3-2</v>
      </c>
    </row>
    <row r="1173" spans="1:6" x14ac:dyDescent="0.3">
      <c r="A1173">
        <v>2007</v>
      </c>
      <c r="B1173" t="s">
        <v>2428</v>
      </c>
      <c r="C1173" t="str">
        <f t="shared" si="36"/>
        <v>2007-Internacional/RS-29-3-2</v>
      </c>
      <c r="D1173">
        <v>4.6666660000000002</v>
      </c>
      <c r="E1173">
        <v>13</v>
      </c>
      <c r="F1173" t="str">
        <f t="shared" si="37"/>
        <v>29-3-2</v>
      </c>
    </row>
    <row r="1174" spans="1:6" x14ac:dyDescent="0.3">
      <c r="A1174">
        <v>2007</v>
      </c>
      <c r="B1174" t="s">
        <v>2429</v>
      </c>
      <c r="C1174" t="str">
        <f t="shared" si="36"/>
        <v>2007-Juventude/RS-29-3-2</v>
      </c>
      <c r="D1174">
        <v>2.833332</v>
      </c>
      <c r="E1174">
        <v>10</v>
      </c>
      <c r="F1174" t="str">
        <f t="shared" si="37"/>
        <v>29-3-2</v>
      </c>
    </row>
    <row r="1175" spans="1:6" x14ac:dyDescent="0.3">
      <c r="A1175">
        <v>2007</v>
      </c>
      <c r="B1175" t="s">
        <v>3265</v>
      </c>
      <c r="C1175" t="str">
        <f t="shared" si="36"/>
        <v>2007-Nautico/PE-29-3-2</v>
      </c>
      <c r="D1175">
        <v>0</v>
      </c>
      <c r="E1175">
        <v>11</v>
      </c>
      <c r="F1175" t="str">
        <f t="shared" si="37"/>
        <v>29-3-2</v>
      </c>
    </row>
    <row r="1176" spans="1:6" x14ac:dyDescent="0.3">
      <c r="A1176">
        <v>2007</v>
      </c>
      <c r="B1176" t="s">
        <v>2430</v>
      </c>
      <c r="C1176" t="str">
        <f t="shared" si="36"/>
        <v>2007-Palmeiras/SP-29-3-2</v>
      </c>
      <c r="D1176">
        <v>4.5333290000000002</v>
      </c>
      <c r="E1176">
        <v>29</v>
      </c>
      <c r="F1176" t="str">
        <f t="shared" si="37"/>
        <v>29-3-2</v>
      </c>
    </row>
    <row r="1177" spans="1:6" x14ac:dyDescent="0.3">
      <c r="A1177">
        <v>2007</v>
      </c>
      <c r="B1177" t="s">
        <v>2431</v>
      </c>
      <c r="C1177" t="str">
        <f t="shared" si="36"/>
        <v>2007-Parana/PR-29-3-2</v>
      </c>
      <c r="D1177">
        <v>0</v>
      </c>
      <c r="E1177">
        <v>26</v>
      </c>
      <c r="F1177" t="str">
        <f t="shared" si="37"/>
        <v>29-3-2</v>
      </c>
    </row>
    <row r="1178" spans="1:6" x14ac:dyDescent="0.3">
      <c r="A1178">
        <v>2007</v>
      </c>
      <c r="B1178" t="s">
        <v>2434</v>
      </c>
      <c r="C1178" t="str">
        <f t="shared" si="36"/>
        <v>2007-Santos/SP-29-3-2</v>
      </c>
      <c r="D1178">
        <v>6.9999989999999999</v>
      </c>
      <c r="E1178">
        <v>29</v>
      </c>
      <c r="F1178" t="str">
        <f t="shared" si="37"/>
        <v>29-3-2</v>
      </c>
    </row>
    <row r="1179" spans="1:6" x14ac:dyDescent="0.3">
      <c r="A1179">
        <v>2007</v>
      </c>
      <c r="B1179" t="s">
        <v>2436</v>
      </c>
      <c r="C1179" t="str">
        <f t="shared" si="36"/>
        <v>2007-Sao Paulo/SP-29-3-2</v>
      </c>
      <c r="D1179">
        <v>7</v>
      </c>
      <c r="E1179">
        <v>31</v>
      </c>
      <c r="F1179" t="str">
        <f t="shared" si="37"/>
        <v>29-3-2</v>
      </c>
    </row>
    <row r="1180" spans="1:6" x14ac:dyDescent="0.3">
      <c r="A1180">
        <v>2007</v>
      </c>
      <c r="B1180" t="s">
        <v>3266</v>
      </c>
      <c r="C1180" t="str">
        <f t="shared" si="36"/>
        <v>2007-Sport/PE-29-3-2</v>
      </c>
      <c r="D1180">
        <v>0</v>
      </c>
      <c r="E1180">
        <v>21</v>
      </c>
      <c r="F1180" t="str">
        <f t="shared" si="37"/>
        <v>29-3-2</v>
      </c>
    </row>
    <row r="1181" spans="1:6" x14ac:dyDescent="0.3">
      <c r="A1181">
        <v>2007</v>
      </c>
      <c r="B1181" t="s">
        <v>2437</v>
      </c>
      <c r="C1181" t="str">
        <f t="shared" si="36"/>
        <v>2007-Vasco/RJ-29-3-2</v>
      </c>
      <c r="D1181">
        <v>4.9999979999999997</v>
      </c>
      <c r="E1181">
        <v>21</v>
      </c>
      <c r="F1181" t="str">
        <f t="shared" si="37"/>
        <v>29-3-2</v>
      </c>
    </row>
    <row r="1182" spans="1:6" x14ac:dyDescent="0.3">
      <c r="A1182">
        <v>2007</v>
      </c>
      <c r="B1182" t="s">
        <v>3267</v>
      </c>
      <c r="C1182" t="str">
        <f t="shared" si="36"/>
        <v>2007-America/RN-29-4-0</v>
      </c>
      <c r="D1182">
        <v>0</v>
      </c>
      <c r="E1182">
        <v>4</v>
      </c>
      <c r="F1182" t="str">
        <f t="shared" si="37"/>
        <v>29-4-0</v>
      </c>
    </row>
    <row r="1183" spans="1:6" x14ac:dyDescent="0.3">
      <c r="A1183">
        <v>2007</v>
      </c>
      <c r="B1183" t="s">
        <v>3268</v>
      </c>
      <c r="C1183" t="str">
        <f t="shared" si="36"/>
        <v>2007-Atletico/MG-29-4-0</v>
      </c>
      <c r="D1183">
        <v>5.3333339999999998</v>
      </c>
      <c r="E1183">
        <v>22</v>
      </c>
      <c r="F1183" t="str">
        <f t="shared" si="37"/>
        <v>29-4-0</v>
      </c>
    </row>
    <row r="1184" spans="1:6" x14ac:dyDescent="0.3">
      <c r="A1184">
        <v>2007</v>
      </c>
      <c r="B1184" t="s">
        <v>2438</v>
      </c>
      <c r="C1184" t="str">
        <f t="shared" si="36"/>
        <v>2007-Atletico/PR-29-4-0</v>
      </c>
      <c r="D1184">
        <v>6</v>
      </c>
      <c r="E1184">
        <v>25</v>
      </c>
      <c r="F1184" t="str">
        <f t="shared" si="37"/>
        <v>29-4-0</v>
      </c>
    </row>
    <row r="1185" spans="1:6" x14ac:dyDescent="0.3">
      <c r="A1185">
        <v>2007</v>
      </c>
      <c r="B1185" t="s">
        <v>2439</v>
      </c>
      <c r="C1185" t="str">
        <f t="shared" si="36"/>
        <v>2007-Botafogo/RJ-29-4-0</v>
      </c>
      <c r="D1185">
        <v>5.7142869999999997</v>
      </c>
      <c r="E1185">
        <v>24</v>
      </c>
      <c r="F1185" t="str">
        <f t="shared" si="37"/>
        <v>29-4-0</v>
      </c>
    </row>
    <row r="1186" spans="1:6" x14ac:dyDescent="0.3">
      <c r="A1186">
        <v>2007</v>
      </c>
      <c r="B1186" t="s">
        <v>2440</v>
      </c>
      <c r="C1186" t="str">
        <f t="shared" si="36"/>
        <v>2007-Corinthians/SP-29-4-0</v>
      </c>
      <c r="D1186">
        <v>0</v>
      </c>
      <c r="E1186">
        <v>33</v>
      </c>
      <c r="F1186" t="str">
        <f t="shared" si="37"/>
        <v>29-4-0</v>
      </c>
    </row>
    <row r="1187" spans="1:6" x14ac:dyDescent="0.3">
      <c r="A1187">
        <v>2007</v>
      </c>
      <c r="B1187" t="s">
        <v>2441</v>
      </c>
      <c r="C1187" t="str">
        <f t="shared" si="36"/>
        <v>2007-Cruzeiro/MG-29-4-0</v>
      </c>
      <c r="D1187">
        <v>7</v>
      </c>
      <c r="E1187">
        <v>38</v>
      </c>
      <c r="F1187" t="str">
        <f t="shared" si="37"/>
        <v>29-4-0</v>
      </c>
    </row>
    <row r="1188" spans="1:6" x14ac:dyDescent="0.3">
      <c r="A1188">
        <v>2007</v>
      </c>
      <c r="B1188" t="s">
        <v>2442</v>
      </c>
      <c r="C1188" t="str">
        <f t="shared" si="36"/>
        <v>2007-Figueirense/SC-29-4-0</v>
      </c>
      <c r="D1188">
        <v>0</v>
      </c>
      <c r="E1188">
        <v>17</v>
      </c>
      <c r="F1188" t="str">
        <f t="shared" si="37"/>
        <v>29-4-0</v>
      </c>
    </row>
    <row r="1189" spans="1:6" x14ac:dyDescent="0.3">
      <c r="A1189">
        <v>2007</v>
      </c>
      <c r="B1189" t="s">
        <v>2443</v>
      </c>
      <c r="C1189" t="str">
        <f t="shared" si="36"/>
        <v>2007-Flamengo/RJ-29-4-0</v>
      </c>
      <c r="D1189">
        <v>7</v>
      </c>
      <c r="E1189">
        <v>25</v>
      </c>
      <c r="F1189" t="str">
        <f t="shared" si="37"/>
        <v>29-4-0</v>
      </c>
    </row>
    <row r="1190" spans="1:6" x14ac:dyDescent="0.3">
      <c r="A1190">
        <v>2007</v>
      </c>
      <c r="B1190" t="s">
        <v>2444</v>
      </c>
      <c r="C1190" t="str">
        <f t="shared" si="36"/>
        <v>2007-Fluminense/RJ-29-4-0</v>
      </c>
      <c r="D1190">
        <v>8</v>
      </c>
      <c r="E1190">
        <v>26</v>
      </c>
      <c r="F1190" t="str">
        <f t="shared" si="37"/>
        <v>29-4-0</v>
      </c>
    </row>
    <row r="1191" spans="1:6" x14ac:dyDescent="0.3">
      <c r="A1191">
        <v>2007</v>
      </c>
      <c r="B1191" t="s">
        <v>2446</v>
      </c>
      <c r="C1191" t="str">
        <f t="shared" si="36"/>
        <v>2007-Goias/GO-29-4-0</v>
      </c>
      <c r="D1191">
        <v>5.2857089999999998</v>
      </c>
      <c r="E1191">
        <v>30</v>
      </c>
      <c r="F1191" t="str">
        <f t="shared" si="37"/>
        <v>29-4-0</v>
      </c>
    </row>
    <row r="1192" spans="1:6" x14ac:dyDescent="0.3">
      <c r="A1192">
        <v>2007</v>
      </c>
      <c r="B1192" t="s">
        <v>2447</v>
      </c>
      <c r="C1192" t="str">
        <f t="shared" si="36"/>
        <v>2007-Gremio/RS-29-4-0</v>
      </c>
      <c r="D1192">
        <v>6.0000010000000001</v>
      </c>
      <c r="E1192">
        <v>25</v>
      </c>
      <c r="F1192" t="str">
        <f t="shared" si="37"/>
        <v>29-4-0</v>
      </c>
    </row>
    <row r="1193" spans="1:6" x14ac:dyDescent="0.3">
      <c r="A1193">
        <v>2007</v>
      </c>
      <c r="B1193" t="s">
        <v>2448</v>
      </c>
      <c r="C1193" t="str">
        <f t="shared" si="36"/>
        <v>2007-Internacional/RS-29-4-0</v>
      </c>
      <c r="D1193">
        <v>4</v>
      </c>
      <c r="E1193">
        <v>27</v>
      </c>
      <c r="F1193" t="str">
        <f t="shared" si="37"/>
        <v>29-4-0</v>
      </c>
    </row>
    <row r="1194" spans="1:6" x14ac:dyDescent="0.3">
      <c r="A1194">
        <v>2007</v>
      </c>
      <c r="B1194" t="s">
        <v>2449</v>
      </c>
      <c r="C1194" t="str">
        <f t="shared" si="36"/>
        <v>2007-Juventude/RS-29-4-0</v>
      </c>
      <c r="D1194">
        <v>9</v>
      </c>
      <c r="E1194">
        <v>26</v>
      </c>
      <c r="F1194" t="str">
        <f t="shared" si="37"/>
        <v>29-4-0</v>
      </c>
    </row>
    <row r="1195" spans="1:6" x14ac:dyDescent="0.3">
      <c r="A1195">
        <v>2007</v>
      </c>
      <c r="B1195" t="s">
        <v>3269</v>
      </c>
      <c r="C1195" t="str">
        <f t="shared" si="36"/>
        <v>2007-Nautico/PE-29-4-0</v>
      </c>
      <c r="D1195">
        <v>1</v>
      </c>
      <c r="E1195">
        <v>20</v>
      </c>
      <c r="F1195" t="str">
        <f t="shared" si="37"/>
        <v>29-4-0</v>
      </c>
    </row>
    <row r="1196" spans="1:6" x14ac:dyDescent="0.3">
      <c r="A1196">
        <v>2007</v>
      </c>
      <c r="B1196" t="s">
        <v>2450</v>
      </c>
      <c r="C1196" t="str">
        <f t="shared" si="36"/>
        <v>2007-Palmeiras/SP-29-4-0</v>
      </c>
      <c r="D1196">
        <v>4</v>
      </c>
      <c r="E1196">
        <v>29</v>
      </c>
      <c r="F1196" t="str">
        <f t="shared" si="37"/>
        <v>29-4-0</v>
      </c>
    </row>
    <row r="1197" spans="1:6" x14ac:dyDescent="0.3">
      <c r="A1197">
        <v>2007</v>
      </c>
      <c r="B1197" t="s">
        <v>2451</v>
      </c>
      <c r="C1197" t="str">
        <f t="shared" si="36"/>
        <v>2007-Parana/PR-29-4-0</v>
      </c>
      <c r="D1197">
        <v>4</v>
      </c>
      <c r="E1197">
        <v>24</v>
      </c>
      <c r="F1197" t="str">
        <f t="shared" si="37"/>
        <v>29-4-0</v>
      </c>
    </row>
    <row r="1198" spans="1:6" x14ac:dyDescent="0.3">
      <c r="A1198">
        <v>2007</v>
      </c>
      <c r="B1198" t="s">
        <v>2454</v>
      </c>
      <c r="C1198" t="str">
        <f t="shared" si="36"/>
        <v>2007-Santos/SP-29-4-0</v>
      </c>
      <c r="D1198">
        <v>8.0000009999999993</v>
      </c>
      <c r="E1198">
        <v>26</v>
      </c>
      <c r="F1198" t="str">
        <f t="shared" si="37"/>
        <v>29-4-0</v>
      </c>
    </row>
    <row r="1199" spans="1:6" x14ac:dyDescent="0.3">
      <c r="A1199">
        <v>2007</v>
      </c>
      <c r="B1199" t="s">
        <v>2456</v>
      </c>
      <c r="C1199" t="str">
        <f t="shared" si="36"/>
        <v>2007-Sao Paulo/SP-29-4-0</v>
      </c>
      <c r="D1199">
        <v>10.666665999999999</v>
      </c>
      <c r="E1199">
        <v>34</v>
      </c>
      <c r="F1199" t="str">
        <f t="shared" si="37"/>
        <v>29-4-0</v>
      </c>
    </row>
    <row r="1200" spans="1:6" x14ac:dyDescent="0.3">
      <c r="A1200">
        <v>2007</v>
      </c>
      <c r="B1200" t="s">
        <v>3270</v>
      </c>
      <c r="C1200" t="str">
        <f t="shared" si="36"/>
        <v>2007-Sport/PE-29-4-0</v>
      </c>
      <c r="D1200">
        <v>0</v>
      </c>
      <c r="E1200">
        <v>24</v>
      </c>
      <c r="F1200" t="str">
        <f t="shared" si="37"/>
        <v>29-4-0</v>
      </c>
    </row>
    <row r="1201" spans="1:6" x14ac:dyDescent="0.3">
      <c r="A1201">
        <v>2007</v>
      </c>
      <c r="B1201" t="s">
        <v>2457</v>
      </c>
      <c r="C1201" t="str">
        <f t="shared" si="36"/>
        <v>2007-Vasco/RJ-29-4-0</v>
      </c>
      <c r="D1201">
        <v>0</v>
      </c>
      <c r="E1201">
        <v>31</v>
      </c>
      <c r="F1201" t="str">
        <f t="shared" si="37"/>
        <v>29-4-0</v>
      </c>
    </row>
    <row r="1202" spans="1:6" x14ac:dyDescent="0.3">
      <c r="A1202">
        <v>2007</v>
      </c>
      <c r="B1202" t="s">
        <v>3271</v>
      </c>
      <c r="C1202" t="str">
        <f t="shared" si="36"/>
        <v>2007-America/RN-29-4-1</v>
      </c>
      <c r="D1202">
        <v>0</v>
      </c>
      <c r="E1202">
        <v>4</v>
      </c>
      <c r="F1202" t="str">
        <f t="shared" si="37"/>
        <v>29-4-1</v>
      </c>
    </row>
    <row r="1203" spans="1:6" x14ac:dyDescent="0.3">
      <c r="A1203">
        <v>2007</v>
      </c>
      <c r="B1203" t="s">
        <v>3272</v>
      </c>
      <c r="C1203" t="str">
        <f t="shared" si="36"/>
        <v>2007-Atletico/MG-29-4-1</v>
      </c>
      <c r="D1203">
        <v>6</v>
      </c>
      <c r="E1203">
        <v>32</v>
      </c>
      <c r="F1203" t="str">
        <f t="shared" si="37"/>
        <v>29-4-1</v>
      </c>
    </row>
    <row r="1204" spans="1:6" x14ac:dyDescent="0.3">
      <c r="A1204">
        <v>2007</v>
      </c>
      <c r="B1204" t="s">
        <v>2458</v>
      </c>
      <c r="C1204" t="str">
        <f t="shared" si="36"/>
        <v>2007-Atletico/PR-29-4-1</v>
      </c>
      <c r="D1204">
        <v>4</v>
      </c>
      <c r="E1204">
        <v>18</v>
      </c>
      <c r="F1204" t="str">
        <f t="shared" si="37"/>
        <v>29-4-1</v>
      </c>
    </row>
    <row r="1205" spans="1:6" x14ac:dyDescent="0.3">
      <c r="A1205">
        <v>2007</v>
      </c>
      <c r="B1205" t="s">
        <v>2459</v>
      </c>
      <c r="C1205" t="str">
        <f t="shared" si="36"/>
        <v>2007-Botafogo/RJ-29-4-1</v>
      </c>
      <c r="D1205">
        <v>0</v>
      </c>
      <c r="E1205">
        <v>24</v>
      </c>
      <c r="F1205" t="str">
        <f t="shared" si="37"/>
        <v>29-4-1</v>
      </c>
    </row>
    <row r="1206" spans="1:6" x14ac:dyDescent="0.3">
      <c r="A1206">
        <v>2007</v>
      </c>
      <c r="B1206" t="s">
        <v>2460</v>
      </c>
      <c r="C1206" t="str">
        <f t="shared" si="36"/>
        <v>2007-Corinthians/SP-29-4-1</v>
      </c>
      <c r="D1206">
        <v>0</v>
      </c>
      <c r="E1206">
        <v>31</v>
      </c>
      <c r="F1206" t="str">
        <f t="shared" si="37"/>
        <v>29-4-1</v>
      </c>
    </row>
    <row r="1207" spans="1:6" x14ac:dyDescent="0.3">
      <c r="A1207">
        <v>2007</v>
      </c>
      <c r="B1207" t="s">
        <v>2461</v>
      </c>
      <c r="C1207" t="str">
        <f t="shared" si="36"/>
        <v>2007-Cruzeiro/MG-29-4-1</v>
      </c>
      <c r="D1207">
        <v>8.1999999999999993</v>
      </c>
      <c r="E1207">
        <v>38</v>
      </c>
      <c r="F1207" t="str">
        <f t="shared" si="37"/>
        <v>29-4-1</v>
      </c>
    </row>
    <row r="1208" spans="1:6" x14ac:dyDescent="0.3">
      <c r="A1208">
        <v>2007</v>
      </c>
      <c r="B1208" t="s">
        <v>2462</v>
      </c>
      <c r="C1208" t="str">
        <f t="shared" si="36"/>
        <v>2007-Figueirense/SC-29-4-1</v>
      </c>
      <c r="D1208">
        <v>5.1666699999999999</v>
      </c>
      <c r="E1208">
        <v>24</v>
      </c>
      <c r="F1208" t="str">
        <f t="shared" si="37"/>
        <v>29-4-1</v>
      </c>
    </row>
    <row r="1209" spans="1:6" x14ac:dyDescent="0.3">
      <c r="A1209">
        <v>2007</v>
      </c>
      <c r="B1209" t="s">
        <v>2463</v>
      </c>
      <c r="C1209" t="str">
        <f t="shared" si="36"/>
        <v>2007-Flamengo/RJ-29-4-1</v>
      </c>
      <c r="D1209">
        <v>5</v>
      </c>
      <c r="E1209">
        <v>21</v>
      </c>
      <c r="F1209" t="str">
        <f t="shared" si="37"/>
        <v>29-4-1</v>
      </c>
    </row>
    <row r="1210" spans="1:6" x14ac:dyDescent="0.3">
      <c r="A1210">
        <v>2007</v>
      </c>
      <c r="B1210" t="s">
        <v>2464</v>
      </c>
      <c r="C1210" t="str">
        <f t="shared" si="36"/>
        <v>2007-Fluminense/RJ-29-4-1</v>
      </c>
      <c r="D1210">
        <v>5.4000050000000002</v>
      </c>
      <c r="E1210">
        <v>17</v>
      </c>
      <c r="F1210" t="str">
        <f t="shared" si="37"/>
        <v>29-4-1</v>
      </c>
    </row>
    <row r="1211" spans="1:6" x14ac:dyDescent="0.3">
      <c r="A1211">
        <v>2007</v>
      </c>
      <c r="B1211" t="s">
        <v>2466</v>
      </c>
      <c r="C1211" t="str">
        <f t="shared" si="36"/>
        <v>2007-Goias/GO-29-4-1</v>
      </c>
      <c r="D1211">
        <v>4</v>
      </c>
      <c r="E1211">
        <v>29</v>
      </c>
      <c r="F1211" t="str">
        <f t="shared" si="37"/>
        <v>29-4-1</v>
      </c>
    </row>
    <row r="1212" spans="1:6" x14ac:dyDescent="0.3">
      <c r="A1212">
        <v>2007</v>
      </c>
      <c r="B1212" t="s">
        <v>2467</v>
      </c>
      <c r="C1212" t="str">
        <f t="shared" si="36"/>
        <v>2007-Gremio/RS-29-4-1</v>
      </c>
      <c r="D1212">
        <v>0</v>
      </c>
      <c r="E1212">
        <v>24</v>
      </c>
      <c r="F1212" t="str">
        <f t="shared" si="37"/>
        <v>29-4-1</v>
      </c>
    </row>
    <row r="1213" spans="1:6" x14ac:dyDescent="0.3">
      <c r="A1213">
        <v>2007</v>
      </c>
      <c r="B1213" t="s">
        <v>2468</v>
      </c>
      <c r="C1213" t="str">
        <f t="shared" si="36"/>
        <v>2007-Internacional/RS-29-4-1</v>
      </c>
      <c r="D1213">
        <v>4.3333329999999997</v>
      </c>
      <c r="E1213">
        <v>28</v>
      </c>
      <c r="F1213" t="str">
        <f t="shared" si="37"/>
        <v>29-4-1</v>
      </c>
    </row>
    <row r="1214" spans="1:6" x14ac:dyDescent="0.3">
      <c r="A1214">
        <v>2007</v>
      </c>
      <c r="B1214" t="s">
        <v>2469</v>
      </c>
      <c r="C1214" t="str">
        <f t="shared" si="36"/>
        <v>2007-Juventude/RS-29-4-1</v>
      </c>
      <c r="D1214">
        <v>4</v>
      </c>
      <c r="E1214">
        <v>22</v>
      </c>
      <c r="F1214" t="str">
        <f t="shared" si="37"/>
        <v>29-4-1</v>
      </c>
    </row>
    <row r="1215" spans="1:6" x14ac:dyDescent="0.3">
      <c r="A1215">
        <v>2007</v>
      </c>
      <c r="B1215" t="s">
        <v>3273</v>
      </c>
      <c r="C1215" t="str">
        <f t="shared" si="36"/>
        <v>2007-Nautico/PE-29-4-1</v>
      </c>
      <c r="D1215">
        <v>1</v>
      </c>
      <c r="E1215">
        <v>20</v>
      </c>
      <c r="F1215" t="str">
        <f t="shared" si="37"/>
        <v>29-4-1</v>
      </c>
    </row>
    <row r="1216" spans="1:6" x14ac:dyDescent="0.3">
      <c r="A1216">
        <v>2007</v>
      </c>
      <c r="B1216" t="s">
        <v>2470</v>
      </c>
      <c r="C1216" t="str">
        <f t="shared" si="36"/>
        <v>2007-Palmeiras/SP-29-4-1</v>
      </c>
      <c r="D1216">
        <v>3.9999959999999999</v>
      </c>
      <c r="E1216">
        <v>29</v>
      </c>
      <c r="F1216" t="str">
        <f t="shared" si="37"/>
        <v>29-4-1</v>
      </c>
    </row>
    <row r="1217" spans="1:6" x14ac:dyDescent="0.3">
      <c r="A1217">
        <v>2007</v>
      </c>
      <c r="B1217" t="s">
        <v>2471</v>
      </c>
      <c r="C1217" t="str">
        <f t="shared" si="36"/>
        <v>2007-Parana/PR-29-4-1</v>
      </c>
      <c r="D1217">
        <v>0</v>
      </c>
      <c r="E1217">
        <v>26</v>
      </c>
      <c r="F1217" t="str">
        <f t="shared" si="37"/>
        <v>29-4-1</v>
      </c>
    </row>
    <row r="1218" spans="1:6" x14ac:dyDescent="0.3">
      <c r="A1218">
        <v>2007</v>
      </c>
      <c r="B1218" t="s">
        <v>2474</v>
      </c>
      <c r="C1218" t="str">
        <f t="shared" si="36"/>
        <v>2007-Santos/SP-29-4-1</v>
      </c>
      <c r="D1218">
        <v>9</v>
      </c>
      <c r="E1218">
        <v>20</v>
      </c>
      <c r="F1218" t="str">
        <f t="shared" si="37"/>
        <v>29-4-1</v>
      </c>
    </row>
    <row r="1219" spans="1:6" x14ac:dyDescent="0.3">
      <c r="A1219">
        <v>2007</v>
      </c>
      <c r="B1219" t="s">
        <v>2476</v>
      </c>
      <c r="C1219" t="str">
        <f t="shared" ref="C1219:C1282" si="38">A1219&amp;"-"&amp;B1219</f>
        <v>2007-Sao Paulo/SP-29-4-1</v>
      </c>
      <c r="D1219">
        <v>10</v>
      </c>
      <c r="E1219">
        <v>44</v>
      </c>
      <c r="F1219" t="str">
        <f t="shared" ref="F1219:F1282" si="39">RIGHT(B1219,LEN(C1219)-FIND("-",C1219,6))</f>
        <v>29-4-1</v>
      </c>
    </row>
    <row r="1220" spans="1:6" x14ac:dyDescent="0.3">
      <c r="A1220">
        <v>2007</v>
      </c>
      <c r="B1220" t="s">
        <v>3274</v>
      </c>
      <c r="C1220" t="str">
        <f t="shared" si="38"/>
        <v>2007-Sport/PE-29-4-1</v>
      </c>
      <c r="D1220">
        <v>5.4999979999999997</v>
      </c>
      <c r="E1220">
        <v>20</v>
      </c>
      <c r="F1220" t="str">
        <f t="shared" si="39"/>
        <v>29-4-1</v>
      </c>
    </row>
    <row r="1221" spans="1:6" x14ac:dyDescent="0.3">
      <c r="A1221">
        <v>2007</v>
      </c>
      <c r="B1221" t="s">
        <v>2477</v>
      </c>
      <c r="C1221" t="str">
        <f t="shared" si="38"/>
        <v>2007-Vasco/RJ-29-4-1</v>
      </c>
      <c r="D1221">
        <v>0</v>
      </c>
      <c r="E1221">
        <v>32</v>
      </c>
      <c r="F1221" t="str">
        <f t="shared" si="39"/>
        <v>29-4-1</v>
      </c>
    </row>
    <row r="1222" spans="1:6" x14ac:dyDescent="0.3">
      <c r="A1222">
        <v>2007</v>
      </c>
      <c r="B1222" t="s">
        <v>3275</v>
      </c>
      <c r="C1222" t="str">
        <f t="shared" si="38"/>
        <v>2007-America/RN-29-4-2</v>
      </c>
      <c r="D1222">
        <v>1.5714300000000001</v>
      </c>
      <c r="E1222">
        <v>4</v>
      </c>
      <c r="F1222" t="str">
        <f t="shared" si="39"/>
        <v>29-4-2</v>
      </c>
    </row>
    <row r="1223" spans="1:6" x14ac:dyDescent="0.3">
      <c r="A1223">
        <v>2007</v>
      </c>
      <c r="B1223" t="s">
        <v>3276</v>
      </c>
      <c r="C1223" t="str">
        <f t="shared" si="38"/>
        <v>2007-Atletico/MG-29-4-2</v>
      </c>
      <c r="D1223">
        <v>6</v>
      </c>
      <c r="E1223">
        <v>21</v>
      </c>
      <c r="F1223" t="str">
        <f t="shared" si="39"/>
        <v>29-4-2</v>
      </c>
    </row>
    <row r="1224" spans="1:6" x14ac:dyDescent="0.3">
      <c r="A1224">
        <v>2007</v>
      </c>
      <c r="B1224" t="s">
        <v>2478</v>
      </c>
      <c r="C1224" t="str">
        <f t="shared" si="38"/>
        <v>2007-Atletico/PR-29-4-2</v>
      </c>
      <c r="D1224">
        <v>0</v>
      </c>
      <c r="E1224">
        <v>19</v>
      </c>
      <c r="F1224" t="str">
        <f t="shared" si="39"/>
        <v>29-4-2</v>
      </c>
    </row>
    <row r="1225" spans="1:6" x14ac:dyDescent="0.3">
      <c r="A1225">
        <v>2007</v>
      </c>
      <c r="B1225" t="s">
        <v>2479</v>
      </c>
      <c r="C1225" t="str">
        <f t="shared" si="38"/>
        <v>2007-Botafogo/RJ-29-4-2</v>
      </c>
      <c r="D1225">
        <v>4.6666670000000003</v>
      </c>
      <c r="E1225">
        <v>27</v>
      </c>
      <c r="F1225" t="str">
        <f t="shared" si="39"/>
        <v>29-4-2</v>
      </c>
    </row>
    <row r="1226" spans="1:6" x14ac:dyDescent="0.3">
      <c r="A1226">
        <v>2007</v>
      </c>
      <c r="B1226" t="s">
        <v>2480</v>
      </c>
      <c r="C1226" t="str">
        <f t="shared" si="38"/>
        <v>2007-Corinthians/SP-29-4-2</v>
      </c>
      <c r="D1226">
        <v>0</v>
      </c>
      <c r="E1226">
        <v>27</v>
      </c>
      <c r="F1226" t="str">
        <f t="shared" si="39"/>
        <v>29-4-2</v>
      </c>
    </row>
    <row r="1227" spans="1:6" x14ac:dyDescent="0.3">
      <c r="A1227">
        <v>2007</v>
      </c>
      <c r="B1227" t="s">
        <v>2481</v>
      </c>
      <c r="C1227" t="str">
        <f t="shared" si="38"/>
        <v>2007-Cruzeiro/MG-29-4-2</v>
      </c>
      <c r="D1227">
        <v>8.1999999999999993</v>
      </c>
      <c r="E1227">
        <v>39</v>
      </c>
      <c r="F1227" t="str">
        <f t="shared" si="39"/>
        <v>29-4-2</v>
      </c>
    </row>
    <row r="1228" spans="1:6" x14ac:dyDescent="0.3">
      <c r="A1228">
        <v>2007</v>
      </c>
      <c r="B1228" t="s">
        <v>2482</v>
      </c>
      <c r="C1228" t="str">
        <f t="shared" si="38"/>
        <v>2007-Figueirense/SC-29-4-2</v>
      </c>
      <c r="D1228">
        <v>5.6666730000000003</v>
      </c>
      <c r="E1228">
        <v>24</v>
      </c>
      <c r="F1228" t="str">
        <f t="shared" si="39"/>
        <v>29-4-2</v>
      </c>
    </row>
    <row r="1229" spans="1:6" x14ac:dyDescent="0.3">
      <c r="A1229">
        <v>2007</v>
      </c>
      <c r="B1229" t="s">
        <v>2483</v>
      </c>
      <c r="C1229" t="str">
        <f t="shared" si="38"/>
        <v>2007-Flamengo/RJ-29-4-2</v>
      </c>
      <c r="D1229">
        <v>8</v>
      </c>
      <c r="E1229">
        <v>31</v>
      </c>
      <c r="F1229" t="str">
        <f t="shared" si="39"/>
        <v>29-4-2</v>
      </c>
    </row>
    <row r="1230" spans="1:6" x14ac:dyDescent="0.3">
      <c r="A1230">
        <v>2007</v>
      </c>
      <c r="B1230" t="s">
        <v>2484</v>
      </c>
      <c r="C1230" t="str">
        <f t="shared" si="38"/>
        <v>2007-Fluminense/RJ-29-4-2</v>
      </c>
      <c r="D1230">
        <v>0</v>
      </c>
      <c r="E1230">
        <v>24</v>
      </c>
      <c r="F1230" t="str">
        <f t="shared" si="39"/>
        <v>29-4-2</v>
      </c>
    </row>
    <row r="1231" spans="1:6" x14ac:dyDescent="0.3">
      <c r="A1231">
        <v>2007</v>
      </c>
      <c r="B1231" t="s">
        <v>2486</v>
      </c>
      <c r="C1231" t="str">
        <f t="shared" si="38"/>
        <v>2007-Goias/GO-29-4-2</v>
      </c>
      <c r="D1231">
        <v>1</v>
      </c>
      <c r="E1231">
        <v>33</v>
      </c>
      <c r="F1231" t="str">
        <f t="shared" si="39"/>
        <v>29-4-2</v>
      </c>
    </row>
    <row r="1232" spans="1:6" x14ac:dyDescent="0.3">
      <c r="A1232">
        <v>2007</v>
      </c>
      <c r="B1232" t="s">
        <v>2487</v>
      </c>
      <c r="C1232" t="str">
        <f t="shared" si="38"/>
        <v>2007-Gremio/RS-29-4-2</v>
      </c>
      <c r="D1232">
        <v>4</v>
      </c>
      <c r="E1232">
        <v>31</v>
      </c>
      <c r="F1232" t="str">
        <f t="shared" si="39"/>
        <v>29-4-2</v>
      </c>
    </row>
    <row r="1233" spans="1:6" x14ac:dyDescent="0.3">
      <c r="A1233">
        <v>2007</v>
      </c>
      <c r="B1233" t="s">
        <v>2488</v>
      </c>
      <c r="C1233" t="str">
        <f t="shared" si="38"/>
        <v>2007-Internacional/RS-29-4-2</v>
      </c>
      <c r="D1233">
        <v>8</v>
      </c>
      <c r="E1233">
        <v>23</v>
      </c>
      <c r="F1233" t="str">
        <f t="shared" si="39"/>
        <v>29-4-2</v>
      </c>
    </row>
    <row r="1234" spans="1:6" x14ac:dyDescent="0.3">
      <c r="A1234">
        <v>2007</v>
      </c>
      <c r="B1234" t="s">
        <v>2489</v>
      </c>
      <c r="C1234" t="str">
        <f t="shared" si="38"/>
        <v>2007-Juventude/RS-29-4-2</v>
      </c>
      <c r="D1234">
        <v>4</v>
      </c>
      <c r="E1234">
        <v>19</v>
      </c>
      <c r="F1234" t="str">
        <f t="shared" si="39"/>
        <v>29-4-2</v>
      </c>
    </row>
    <row r="1235" spans="1:6" x14ac:dyDescent="0.3">
      <c r="A1235">
        <v>2007</v>
      </c>
      <c r="B1235" t="s">
        <v>3277</v>
      </c>
      <c r="C1235" t="str">
        <f t="shared" si="38"/>
        <v>2007-Nautico/PE-29-4-2</v>
      </c>
      <c r="D1235">
        <v>6.6666699999999999</v>
      </c>
      <c r="E1235">
        <v>17</v>
      </c>
      <c r="F1235" t="str">
        <f t="shared" si="39"/>
        <v>29-4-2</v>
      </c>
    </row>
    <row r="1236" spans="1:6" x14ac:dyDescent="0.3">
      <c r="A1236">
        <v>2007</v>
      </c>
      <c r="B1236" t="s">
        <v>2490</v>
      </c>
      <c r="C1236" t="str">
        <f t="shared" si="38"/>
        <v>2007-Palmeiras/SP-29-4-2</v>
      </c>
      <c r="D1236">
        <v>6.3333320000000004</v>
      </c>
      <c r="E1236">
        <v>23</v>
      </c>
      <c r="F1236" t="str">
        <f t="shared" si="39"/>
        <v>29-4-2</v>
      </c>
    </row>
    <row r="1237" spans="1:6" x14ac:dyDescent="0.3">
      <c r="A1237">
        <v>2007</v>
      </c>
      <c r="B1237" t="s">
        <v>2491</v>
      </c>
      <c r="C1237" t="str">
        <f t="shared" si="38"/>
        <v>2007-Parana/PR-29-4-2</v>
      </c>
      <c r="D1237">
        <v>4.25</v>
      </c>
      <c r="E1237">
        <v>21</v>
      </c>
      <c r="F1237" t="str">
        <f t="shared" si="39"/>
        <v>29-4-2</v>
      </c>
    </row>
    <row r="1238" spans="1:6" x14ac:dyDescent="0.3">
      <c r="A1238">
        <v>2007</v>
      </c>
      <c r="B1238" t="s">
        <v>2494</v>
      </c>
      <c r="C1238" t="str">
        <f t="shared" si="38"/>
        <v>2007-Santos/SP-29-4-2</v>
      </c>
      <c r="D1238">
        <v>9</v>
      </c>
      <c r="E1238">
        <v>20</v>
      </c>
      <c r="F1238" t="str">
        <f t="shared" si="39"/>
        <v>29-4-2</v>
      </c>
    </row>
    <row r="1239" spans="1:6" x14ac:dyDescent="0.3">
      <c r="A1239">
        <v>2007</v>
      </c>
      <c r="B1239" t="s">
        <v>2496</v>
      </c>
      <c r="C1239" t="str">
        <f t="shared" si="38"/>
        <v>2007-Sao Paulo/SP-29-4-2</v>
      </c>
      <c r="D1239">
        <v>10</v>
      </c>
      <c r="E1239">
        <v>37</v>
      </c>
      <c r="F1239" t="str">
        <f t="shared" si="39"/>
        <v>29-4-2</v>
      </c>
    </row>
    <row r="1240" spans="1:6" x14ac:dyDescent="0.3">
      <c r="A1240">
        <v>2007</v>
      </c>
      <c r="B1240" t="s">
        <v>3278</v>
      </c>
      <c r="C1240" t="str">
        <f t="shared" si="38"/>
        <v>2007-Sport/PE-29-4-2</v>
      </c>
      <c r="D1240">
        <v>7</v>
      </c>
      <c r="E1240">
        <v>19</v>
      </c>
      <c r="F1240" t="str">
        <f t="shared" si="39"/>
        <v>29-4-2</v>
      </c>
    </row>
    <row r="1241" spans="1:6" x14ac:dyDescent="0.3">
      <c r="A1241">
        <v>2007</v>
      </c>
      <c r="B1241" t="s">
        <v>2497</v>
      </c>
      <c r="C1241" t="str">
        <f t="shared" si="38"/>
        <v>2007-Vasco/RJ-29-4-2</v>
      </c>
      <c r="D1241">
        <v>6.6</v>
      </c>
      <c r="E1241">
        <v>25</v>
      </c>
      <c r="F1241" t="str">
        <f t="shared" si="39"/>
        <v>29-4-2</v>
      </c>
    </row>
    <row r="1242" spans="1:6" x14ac:dyDescent="0.3">
      <c r="A1242">
        <v>2007</v>
      </c>
      <c r="B1242" t="s">
        <v>3279</v>
      </c>
      <c r="C1242" t="str">
        <f t="shared" si="38"/>
        <v>2007-America/RN-29-4-3</v>
      </c>
      <c r="D1242">
        <v>1.75</v>
      </c>
      <c r="E1242">
        <v>10</v>
      </c>
      <c r="F1242" t="str">
        <f t="shared" si="39"/>
        <v>29-4-3</v>
      </c>
    </row>
    <row r="1243" spans="1:6" x14ac:dyDescent="0.3">
      <c r="A1243">
        <v>2007</v>
      </c>
      <c r="B1243" t="s">
        <v>3280</v>
      </c>
      <c r="C1243" t="str">
        <f t="shared" si="38"/>
        <v>2007-Atletico/MG-29-4-3</v>
      </c>
      <c r="D1243">
        <v>5.4</v>
      </c>
      <c r="E1243">
        <v>17</v>
      </c>
      <c r="F1243" t="str">
        <f t="shared" si="39"/>
        <v>29-4-3</v>
      </c>
    </row>
    <row r="1244" spans="1:6" x14ac:dyDescent="0.3">
      <c r="A1244">
        <v>2007</v>
      </c>
      <c r="B1244" t="s">
        <v>2498</v>
      </c>
      <c r="C1244" t="str">
        <f t="shared" si="38"/>
        <v>2007-Atletico/PR-29-4-3</v>
      </c>
      <c r="D1244">
        <v>4</v>
      </c>
      <c r="E1244">
        <v>23</v>
      </c>
      <c r="F1244" t="str">
        <f t="shared" si="39"/>
        <v>29-4-3</v>
      </c>
    </row>
    <row r="1245" spans="1:6" x14ac:dyDescent="0.3">
      <c r="A1245">
        <v>2007</v>
      </c>
      <c r="B1245" t="s">
        <v>2499</v>
      </c>
      <c r="C1245" t="str">
        <f t="shared" si="38"/>
        <v>2007-Botafogo/RJ-29-4-3</v>
      </c>
      <c r="D1245">
        <v>0</v>
      </c>
      <c r="E1245">
        <v>34</v>
      </c>
      <c r="F1245" t="str">
        <f t="shared" si="39"/>
        <v>29-4-3</v>
      </c>
    </row>
    <row r="1246" spans="1:6" x14ac:dyDescent="0.3">
      <c r="A1246">
        <v>2007</v>
      </c>
      <c r="B1246" t="s">
        <v>2500</v>
      </c>
      <c r="C1246" t="str">
        <f t="shared" si="38"/>
        <v>2007-Corinthians/SP-29-4-3</v>
      </c>
      <c r="D1246">
        <v>0</v>
      </c>
      <c r="E1246">
        <v>22</v>
      </c>
      <c r="F1246" t="str">
        <f t="shared" si="39"/>
        <v>29-4-3</v>
      </c>
    </row>
    <row r="1247" spans="1:6" x14ac:dyDescent="0.3">
      <c r="A1247">
        <v>2007</v>
      </c>
      <c r="B1247" t="s">
        <v>2501</v>
      </c>
      <c r="C1247" t="str">
        <f t="shared" si="38"/>
        <v>2007-Cruzeiro/MG-29-4-3</v>
      </c>
      <c r="D1247">
        <v>8.6666679999999996</v>
      </c>
      <c r="E1247">
        <v>32</v>
      </c>
      <c r="F1247" t="str">
        <f t="shared" si="39"/>
        <v>29-4-3</v>
      </c>
    </row>
    <row r="1248" spans="1:6" x14ac:dyDescent="0.3">
      <c r="A1248">
        <v>2007</v>
      </c>
      <c r="B1248" t="s">
        <v>2502</v>
      </c>
      <c r="C1248" t="str">
        <f t="shared" si="38"/>
        <v>2007-Figueirense/SC-29-4-3</v>
      </c>
      <c r="D1248">
        <v>2</v>
      </c>
      <c r="E1248">
        <v>31</v>
      </c>
      <c r="F1248" t="str">
        <f t="shared" si="39"/>
        <v>29-4-3</v>
      </c>
    </row>
    <row r="1249" spans="1:6" x14ac:dyDescent="0.3">
      <c r="A1249">
        <v>2007</v>
      </c>
      <c r="B1249" t="s">
        <v>2503</v>
      </c>
      <c r="C1249" t="str">
        <f t="shared" si="38"/>
        <v>2007-Flamengo/RJ-29-4-3</v>
      </c>
      <c r="D1249">
        <v>0</v>
      </c>
      <c r="E1249">
        <v>26</v>
      </c>
      <c r="F1249" t="str">
        <f t="shared" si="39"/>
        <v>29-4-3</v>
      </c>
    </row>
    <row r="1250" spans="1:6" x14ac:dyDescent="0.3">
      <c r="A1250">
        <v>2007</v>
      </c>
      <c r="B1250" t="s">
        <v>2504</v>
      </c>
      <c r="C1250" t="str">
        <f t="shared" si="38"/>
        <v>2007-Fluminense/RJ-29-4-3</v>
      </c>
      <c r="D1250">
        <v>0</v>
      </c>
      <c r="E1250">
        <v>19</v>
      </c>
      <c r="F1250" t="str">
        <f t="shared" si="39"/>
        <v>29-4-3</v>
      </c>
    </row>
    <row r="1251" spans="1:6" x14ac:dyDescent="0.3">
      <c r="A1251">
        <v>2007</v>
      </c>
      <c r="B1251" t="s">
        <v>2506</v>
      </c>
      <c r="C1251" t="str">
        <f t="shared" si="38"/>
        <v>2007-Goias/GO-29-4-3</v>
      </c>
      <c r="D1251">
        <v>5.5000010000000001</v>
      </c>
      <c r="E1251">
        <v>23</v>
      </c>
      <c r="F1251" t="str">
        <f t="shared" si="39"/>
        <v>29-4-3</v>
      </c>
    </row>
    <row r="1252" spans="1:6" x14ac:dyDescent="0.3">
      <c r="A1252">
        <v>2007</v>
      </c>
      <c r="B1252" t="s">
        <v>2507</v>
      </c>
      <c r="C1252" t="str">
        <f t="shared" si="38"/>
        <v>2007-Gremio/RS-29-4-3</v>
      </c>
      <c r="D1252">
        <v>6.3333329999999997</v>
      </c>
      <c r="E1252">
        <v>25</v>
      </c>
      <c r="F1252" t="str">
        <f t="shared" si="39"/>
        <v>29-4-3</v>
      </c>
    </row>
    <row r="1253" spans="1:6" x14ac:dyDescent="0.3">
      <c r="A1253">
        <v>2007</v>
      </c>
      <c r="B1253" t="s">
        <v>2508</v>
      </c>
      <c r="C1253" t="str">
        <f t="shared" si="38"/>
        <v>2007-Internacional/RS-29-4-3</v>
      </c>
      <c r="D1253">
        <v>0</v>
      </c>
      <c r="E1253">
        <v>28</v>
      </c>
      <c r="F1253" t="str">
        <f t="shared" si="39"/>
        <v>29-4-3</v>
      </c>
    </row>
    <row r="1254" spans="1:6" x14ac:dyDescent="0.3">
      <c r="A1254">
        <v>2007</v>
      </c>
      <c r="B1254" t="s">
        <v>2509</v>
      </c>
      <c r="C1254" t="str">
        <f t="shared" si="38"/>
        <v>2007-Juventude/RS-29-4-3</v>
      </c>
      <c r="D1254">
        <v>0</v>
      </c>
      <c r="E1254">
        <v>16</v>
      </c>
      <c r="F1254" t="str">
        <f t="shared" si="39"/>
        <v>29-4-3</v>
      </c>
    </row>
    <row r="1255" spans="1:6" x14ac:dyDescent="0.3">
      <c r="A1255">
        <v>2007</v>
      </c>
      <c r="B1255" t="s">
        <v>3281</v>
      </c>
      <c r="C1255" t="str">
        <f t="shared" si="38"/>
        <v>2007-Nautico/PE-29-4-3</v>
      </c>
      <c r="D1255">
        <v>5.6666679999999996</v>
      </c>
      <c r="E1255">
        <v>20</v>
      </c>
      <c r="F1255" t="str">
        <f t="shared" si="39"/>
        <v>29-4-3</v>
      </c>
    </row>
    <row r="1256" spans="1:6" x14ac:dyDescent="0.3">
      <c r="A1256">
        <v>2007</v>
      </c>
      <c r="B1256" t="s">
        <v>2510</v>
      </c>
      <c r="C1256" t="str">
        <f t="shared" si="38"/>
        <v>2007-Palmeiras/SP-29-4-3</v>
      </c>
      <c r="D1256">
        <v>0</v>
      </c>
      <c r="E1256">
        <v>28</v>
      </c>
      <c r="F1256" t="str">
        <f t="shared" si="39"/>
        <v>29-4-3</v>
      </c>
    </row>
    <row r="1257" spans="1:6" x14ac:dyDescent="0.3">
      <c r="A1257">
        <v>2007</v>
      </c>
      <c r="B1257" t="s">
        <v>2511</v>
      </c>
      <c r="C1257" t="str">
        <f t="shared" si="38"/>
        <v>2007-Parana/PR-29-4-3</v>
      </c>
      <c r="D1257">
        <v>4</v>
      </c>
      <c r="E1257">
        <v>33</v>
      </c>
      <c r="F1257" t="str">
        <f t="shared" si="39"/>
        <v>29-4-3</v>
      </c>
    </row>
    <row r="1258" spans="1:6" x14ac:dyDescent="0.3">
      <c r="A1258">
        <v>2007</v>
      </c>
      <c r="B1258" t="s">
        <v>2514</v>
      </c>
      <c r="C1258" t="str">
        <f t="shared" si="38"/>
        <v>2007-Santos/SP-29-4-3</v>
      </c>
      <c r="D1258">
        <v>9</v>
      </c>
      <c r="E1258">
        <v>29</v>
      </c>
      <c r="F1258" t="str">
        <f t="shared" si="39"/>
        <v>29-4-3</v>
      </c>
    </row>
    <row r="1259" spans="1:6" x14ac:dyDescent="0.3">
      <c r="A1259">
        <v>2007</v>
      </c>
      <c r="B1259" t="s">
        <v>2516</v>
      </c>
      <c r="C1259" t="str">
        <f t="shared" si="38"/>
        <v>2007-Sao Paulo/SP-29-4-3</v>
      </c>
      <c r="D1259">
        <v>9.25</v>
      </c>
      <c r="E1259">
        <v>38</v>
      </c>
      <c r="F1259" t="str">
        <f t="shared" si="39"/>
        <v>29-4-3</v>
      </c>
    </row>
    <row r="1260" spans="1:6" x14ac:dyDescent="0.3">
      <c r="A1260">
        <v>2007</v>
      </c>
      <c r="B1260" t="s">
        <v>3282</v>
      </c>
      <c r="C1260" t="str">
        <f t="shared" si="38"/>
        <v>2007-Sport/PE-29-4-3</v>
      </c>
      <c r="D1260">
        <v>5</v>
      </c>
      <c r="E1260">
        <v>18</v>
      </c>
      <c r="F1260" t="str">
        <f t="shared" si="39"/>
        <v>29-4-3</v>
      </c>
    </row>
    <row r="1261" spans="1:6" x14ac:dyDescent="0.3">
      <c r="A1261">
        <v>2007</v>
      </c>
      <c r="B1261" t="s">
        <v>2517</v>
      </c>
      <c r="C1261" t="str">
        <f t="shared" si="38"/>
        <v>2007-Vasco/RJ-29-4-3</v>
      </c>
      <c r="D1261">
        <v>7</v>
      </c>
      <c r="E1261">
        <v>27</v>
      </c>
      <c r="F1261" t="str">
        <f t="shared" si="39"/>
        <v>29-4-3</v>
      </c>
    </row>
    <row r="1262" spans="1:6" x14ac:dyDescent="0.3">
      <c r="A1262">
        <v>2007</v>
      </c>
      <c r="B1262" t="s">
        <v>6169</v>
      </c>
      <c r="C1262" t="str">
        <f t="shared" si="38"/>
        <v>2007-America/RN-34-2-0</v>
      </c>
      <c r="D1262">
        <v>0.86666699999999997</v>
      </c>
      <c r="E1262">
        <v>6</v>
      </c>
      <c r="F1262" t="str">
        <f t="shared" si="39"/>
        <v>34-2-0</v>
      </c>
    </row>
    <row r="1263" spans="1:6" x14ac:dyDescent="0.3">
      <c r="A1263">
        <v>2007</v>
      </c>
      <c r="B1263" t="s">
        <v>6170</v>
      </c>
      <c r="C1263" t="str">
        <f t="shared" si="38"/>
        <v>2007-Atletico/MG-34-2-0</v>
      </c>
      <c r="D1263">
        <v>2.793107</v>
      </c>
      <c r="E1263">
        <v>16</v>
      </c>
      <c r="F1263" t="str">
        <f t="shared" si="39"/>
        <v>34-2-0</v>
      </c>
    </row>
    <row r="1264" spans="1:6" x14ac:dyDescent="0.3">
      <c r="A1264">
        <v>2007</v>
      </c>
      <c r="B1264" t="s">
        <v>5953</v>
      </c>
      <c r="C1264" t="str">
        <f t="shared" si="38"/>
        <v>2007-Atletico/PR-34-2-0</v>
      </c>
      <c r="D1264">
        <v>2.6720000000000002</v>
      </c>
      <c r="E1264">
        <v>16</v>
      </c>
      <c r="F1264" t="str">
        <f t="shared" si="39"/>
        <v>34-2-0</v>
      </c>
    </row>
    <row r="1265" spans="1:6" x14ac:dyDescent="0.3">
      <c r="A1265">
        <v>2007</v>
      </c>
      <c r="B1265" t="s">
        <v>5954</v>
      </c>
      <c r="C1265" t="str">
        <f t="shared" si="38"/>
        <v>2007-Botafogo/RJ-34-2-0</v>
      </c>
      <c r="D1265">
        <v>2.6000049999999999</v>
      </c>
      <c r="E1265">
        <v>14</v>
      </c>
      <c r="F1265" t="str">
        <f t="shared" si="39"/>
        <v>34-2-0</v>
      </c>
    </row>
    <row r="1266" spans="1:6" x14ac:dyDescent="0.3">
      <c r="A1266">
        <v>2007</v>
      </c>
      <c r="B1266" t="s">
        <v>5955</v>
      </c>
      <c r="C1266" t="str">
        <f t="shared" si="38"/>
        <v>2007-Corinthians/SP-34-2-0</v>
      </c>
      <c r="D1266">
        <v>2.336449</v>
      </c>
      <c r="E1266">
        <v>16</v>
      </c>
      <c r="F1266" t="str">
        <f t="shared" si="39"/>
        <v>34-2-0</v>
      </c>
    </row>
    <row r="1267" spans="1:6" x14ac:dyDescent="0.3">
      <c r="A1267">
        <v>2007</v>
      </c>
      <c r="B1267" t="s">
        <v>5956</v>
      </c>
      <c r="C1267" t="str">
        <f t="shared" si="38"/>
        <v>2007-Cruzeiro/MG-34-2-0</v>
      </c>
      <c r="D1267">
        <v>3.3125</v>
      </c>
      <c r="E1267">
        <v>14</v>
      </c>
      <c r="F1267" t="str">
        <f t="shared" si="39"/>
        <v>34-2-0</v>
      </c>
    </row>
    <row r="1268" spans="1:6" x14ac:dyDescent="0.3">
      <c r="A1268">
        <v>2007</v>
      </c>
      <c r="B1268" t="s">
        <v>5957</v>
      </c>
      <c r="C1268" t="str">
        <f t="shared" si="38"/>
        <v>2007-Figueirense/SC-34-2-0</v>
      </c>
      <c r="D1268">
        <v>2.8125</v>
      </c>
      <c r="E1268">
        <v>16</v>
      </c>
      <c r="F1268" t="str">
        <f t="shared" si="39"/>
        <v>34-2-0</v>
      </c>
    </row>
    <row r="1269" spans="1:6" x14ac:dyDescent="0.3">
      <c r="A1269">
        <v>2007</v>
      </c>
      <c r="B1269" t="s">
        <v>5958</v>
      </c>
      <c r="C1269" t="str">
        <f t="shared" si="38"/>
        <v>2007-Flamengo/RJ-34-2-0</v>
      </c>
      <c r="D1269">
        <v>3.3142909999999999</v>
      </c>
      <c r="E1269">
        <v>16</v>
      </c>
      <c r="F1269" t="str">
        <f t="shared" si="39"/>
        <v>34-2-0</v>
      </c>
    </row>
    <row r="1270" spans="1:6" x14ac:dyDescent="0.3">
      <c r="A1270">
        <v>2007</v>
      </c>
      <c r="B1270" t="s">
        <v>5959</v>
      </c>
      <c r="C1270" t="str">
        <f t="shared" si="38"/>
        <v>2007-Fluminense/RJ-34-2-0</v>
      </c>
      <c r="D1270">
        <v>3.1818219999999999</v>
      </c>
      <c r="E1270">
        <v>16</v>
      </c>
      <c r="F1270" t="str">
        <f t="shared" si="39"/>
        <v>34-2-0</v>
      </c>
    </row>
    <row r="1271" spans="1:6" x14ac:dyDescent="0.3">
      <c r="A1271">
        <v>2007</v>
      </c>
      <c r="B1271" t="s">
        <v>5961</v>
      </c>
      <c r="C1271" t="str">
        <f t="shared" si="38"/>
        <v>2007-Goias/GO-34-2-0</v>
      </c>
      <c r="D1271">
        <v>2.5625</v>
      </c>
      <c r="E1271">
        <v>14</v>
      </c>
      <c r="F1271" t="str">
        <f t="shared" si="39"/>
        <v>34-2-0</v>
      </c>
    </row>
    <row r="1272" spans="1:6" x14ac:dyDescent="0.3">
      <c r="A1272">
        <v>2007</v>
      </c>
      <c r="B1272" t="s">
        <v>5962</v>
      </c>
      <c r="C1272" t="str">
        <f t="shared" si="38"/>
        <v>2007-Gremio/RS-34-2-0</v>
      </c>
      <c r="D1272">
        <v>3.1875</v>
      </c>
      <c r="E1272">
        <v>16</v>
      </c>
      <c r="F1272" t="str">
        <f t="shared" si="39"/>
        <v>34-2-0</v>
      </c>
    </row>
    <row r="1273" spans="1:6" x14ac:dyDescent="0.3">
      <c r="A1273">
        <v>2007</v>
      </c>
      <c r="B1273" t="s">
        <v>5963</v>
      </c>
      <c r="C1273" t="str">
        <f t="shared" si="38"/>
        <v>2007-Internacional/RS-34-2-0</v>
      </c>
      <c r="D1273">
        <v>2.8285710000000002</v>
      </c>
      <c r="E1273">
        <v>14</v>
      </c>
      <c r="F1273" t="str">
        <f t="shared" si="39"/>
        <v>34-2-0</v>
      </c>
    </row>
    <row r="1274" spans="1:6" x14ac:dyDescent="0.3">
      <c r="A1274">
        <v>2007</v>
      </c>
      <c r="B1274" t="s">
        <v>5964</v>
      </c>
      <c r="C1274" t="str">
        <f t="shared" si="38"/>
        <v>2007-Juventude/RS-34-2-0</v>
      </c>
      <c r="D1274">
        <v>2.2473730000000001</v>
      </c>
      <c r="E1274">
        <v>14</v>
      </c>
      <c r="F1274" t="str">
        <f t="shared" si="39"/>
        <v>34-2-0</v>
      </c>
    </row>
    <row r="1275" spans="1:6" x14ac:dyDescent="0.3">
      <c r="A1275">
        <v>2007</v>
      </c>
      <c r="B1275" t="s">
        <v>6171</v>
      </c>
      <c r="C1275" t="str">
        <f t="shared" si="38"/>
        <v>2007-Nautico/PE-34-2-0</v>
      </c>
      <c r="D1275">
        <v>2.3524579999999999</v>
      </c>
      <c r="E1275">
        <v>14</v>
      </c>
      <c r="F1275" t="str">
        <f t="shared" si="39"/>
        <v>34-2-0</v>
      </c>
    </row>
    <row r="1276" spans="1:6" x14ac:dyDescent="0.3">
      <c r="A1276">
        <v>2007</v>
      </c>
      <c r="B1276" t="s">
        <v>5965</v>
      </c>
      <c r="C1276" t="str">
        <f t="shared" si="38"/>
        <v>2007-Palmeiras/SP-34-2-0</v>
      </c>
      <c r="D1276">
        <v>3.0793620000000002</v>
      </c>
      <c r="E1276">
        <v>16</v>
      </c>
      <c r="F1276" t="str">
        <f t="shared" si="39"/>
        <v>34-2-0</v>
      </c>
    </row>
    <row r="1277" spans="1:6" x14ac:dyDescent="0.3">
      <c r="A1277">
        <v>2007</v>
      </c>
      <c r="B1277" t="s">
        <v>5966</v>
      </c>
      <c r="C1277" t="str">
        <f t="shared" si="38"/>
        <v>2007-Parana/PR-34-2-0</v>
      </c>
      <c r="D1277">
        <v>1.868852</v>
      </c>
      <c r="E1277">
        <v>16</v>
      </c>
      <c r="F1277" t="str">
        <f t="shared" si="39"/>
        <v>34-2-0</v>
      </c>
    </row>
    <row r="1278" spans="1:6" x14ac:dyDescent="0.3">
      <c r="A1278">
        <v>2007</v>
      </c>
      <c r="B1278" t="s">
        <v>5969</v>
      </c>
      <c r="C1278" t="str">
        <f t="shared" si="38"/>
        <v>2007-Santos/SP-34-2-0</v>
      </c>
      <c r="D1278">
        <v>3.5641069999999999</v>
      </c>
      <c r="E1278">
        <v>14</v>
      </c>
      <c r="F1278" t="str">
        <f t="shared" si="39"/>
        <v>34-2-0</v>
      </c>
    </row>
    <row r="1279" spans="1:6" x14ac:dyDescent="0.3">
      <c r="A1279">
        <v>2007</v>
      </c>
      <c r="B1279" t="s">
        <v>5971</v>
      </c>
      <c r="C1279" t="str">
        <f t="shared" si="38"/>
        <v>2007-Sao Paulo/SP-34-2-0</v>
      </c>
      <c r="D1279">
        <v>4.3846179999999997</v>
      </c>
      <c r="E1279">
        <v>14</v>
      </c>
      <c r="F1279" t="str">
        <f t="shared" si="39"/>
        <v>34-2-0</v>
      </c>
    </row>
    <row r="1280" spans="1:6" x14ac:dyDescent="0.3">
      <c r="A1280">
        <v>2007</v>
      </c>
      <c r="B1280" t="s">
        <v>6172</v>
      </c>
      <c r="C1280" t="str">
        <f t="shared" si="38"/>
        <v>2007-Sport/PE-34-2-0</v>
      </c>
      <c r="D1280">
        <v>2.5326119999999999</v>
      </c>
      <c r="E1280">
        <v>14</v>
      </c>
      <c r="F1280" t="str">
        <f t="shared" si="39"/>
        <v>34-2-0</v>
      </c>
    </row>
    <row r="1281" spans="1:6" x14ac:dyDescent="0.3">
      <c r="A1281">
        <v>2007</v>
      </c>
      <c r="B1281" t="s">
        <v>5972</v>
      </c>
      <c r="C1281" t="str">
        <f t="shared" si="38"/>
        <v>2007-Vasco/RJ-34-2-0</v>
      </c>
      <c r="D1281">
        <v>2.6304340000000002</v>
      </c>
      <c r="E1281">
        <v>16</v>
      </c>
      <c r="F1281" t="str">
        <f t="shared" si="39"/>
        <v>34-2-0</v>
      </c>
    </row>
    <row r="1282" spans="1:6" x14ac:dyDescent="0.3">
      <c r="A1282">
        <v>2007</v>
      </c>
      <c r="B1282" t="s">
        <v>6173</v>
      </c>
      <c r="C1282" t="str">
        <f t="shared" si="38"/>
        <v>2007-America/RN-34-2-1</v>
      </c>
      <c r="D1282">
        <v>0.92857299999999998</v>
      </c>
      <c r="E1282">
        <v>8</v>
      </c>
      <c r="F1282" t="str">
        <f t="shared" si="39"/>
        <v>34-2-1</v>
      </c>
    </row>
    <row r="1283" spans="1:6" x14ac:dyDescent="0.3">
      <c r="A1283">
        <v>2007</v>
      </c>
      <c r="B1283" t="s">
        <v>6174</v>
      </c>
      <c r="C1283" t="str">
        <f t="shared" ref="C1283:C1346" si="40">A1283&amp;"-"&amp;B1283</f>
        <v>2007-Atletico/MG-34-2-1</v>
      </c>
      <c r="D1283">
        <v>2.5882350000000001</v>
      </c>
      <c r="E1283">
        <v>16</v>
      </c>
      <c r="F1283" t="str">
        <f t="shared" ref="F1283:F1346" si="41">RIGHT(B1283,LEN(C1283)-FIND("-",C1283,6))</f>
        <v>34-2-1</v>
      </c>
    </row>
    <row r="1284" spans="1:6" x14ac:dyDescent="0.3">
      <c r="A1284">
        <v>2007</v>
      </c>
      <c r="B1284" t="s">
        <v>5973</v>
      </c>
      <c r="C1284" t="str">
        <f t="shared" si="40"/>
        <v>2007-Atletico/PR-34-2-1</v>
      </c>
      <c r="D1284">
        <v>2.606058</v>
      </c>
      <c r="E1284">
        <v>16</v>
      </c>
      <c r="F1284" t="str">
        <f t="shared" si="41"/>
        <v>34-2-1</v>
      </c>
    </row>
    <row r="1285" spans="1:6" x14ac:dyDescent="0.3">
      <c r="A1285">
        <v>2007</v>
      </c>
      <c r="B1285" t="s">
        <v>5974</v>
      </c>
      <c r="C1285" t="str">
        <f t="shared" si="40"/>
        <v>2007-Botafogo/RJ-34-2-1</v>
      </c>
      <c r="D1285">
        <v>2.6000009999999998</v>
      </c>
      <c r="E1285">
        <v>14</v>
      </c>
      <c r="F1285" t="str">
        <f t="shared" si="41"/>
        <v>34-2-1</v>
      </c>
    </row>
    <row r="1286" spans="1:6" x14ac:dyDescent="0.3">
      <c r="A1286">
        <v>2007</v>
      </c>
      <c r="B1286" t="s">
        <v>5975</v>
      </c>
      <c r="C1286" t="str">
        <f t="shared" si="40"/>
        <v>2007-Corinthians/SP-34-2-1</v>
      </c>
      <c r="D1286">
        <v>2.3760669999999999</v>
      </c>
      <c r="E1286">
        <v>16</v>
      </c>
      <c r="F1286" t="str">
        <f t="shared" si="41"/>
        <v>34-2-1</v>
      </c>
    </row>
    <row r="1287" spans="1:6" x14ac:dyDescent="0.3">
      <c r="A1287">
        <v>2007</v>
      </c>
      <c r="B1287" t="s">
        <v>5976</v>
      </c>
      <c r="C1287" t="str">
        <f t="shared" si="40"/>
        <v>2007-Cruzeiro/MG-34-2-1</v>
      </c>
      <c r="D1287">
        <v>3.3125</v>
      </c>
      <c r="E1287">
        <v>16</v>
      </c>
      <c r="F1287" t="str">
        <f t="shared" si="41"/>
        <v>34-2-1</v>
      </c>
    </row>
    <row r="1288" spans="1:6" x14ac:dyDescent="0.3">
      <c r="A1288">
        <v>2007</v>
      </c>
      <c r="B1288" t="s">
        <v>5977</v>
      </c>
      <c r="C1288" t="str">
        <f t="shared" si="40"/>
        <v>2007-Figueirense/SC-34-2-1</v>
      </c>
      <c r="D1288">
        <v>2.7985069999999999</v>
      </c>
      <c r="E1288">
        <v>16</v>
      </c>
      <c r="F1288" t="str">
        <f t="shared" si="41"/>
        <v>34-2-1</v>
      </c>
    </row>
    <row r="1289" spans="1:6" x14ac:dyDescent="0.3">
      <c r="A1289">
        <v>2007</v>
      </c>
      <c r="B1289" t="s">
        <v>5978</v>
      </c>
      <c r="C1289" t="str">
        <f t="shared" si="40"/>
        <v>2007-Flamengo/RJ-34-2-1</v>
      </c>
      <c r="D1289">
        <v>3.2323200000000001</v>
      </c>
      <c r="E1289">
        <v>16</v>
      </c>
      <c r="F1289" t="str">
        <f t="shared" si="41"/>
        <v>34-2-1</v>
      </c>
    </row>
    <row r="1290" spans="1:6" x14ac:dyDescent="0.3">
      <c r="A1290">
        <v>2007</v>
      </c>
      <c r="B1290" t="s">
        <v>5979</v>
      </c>
      <c r="C1290" t="str">
        <f t="shared" si="40"/>
        <v>2007-Fluminense/RJ-34-2-1</v>
      </c>
      <c r="D1290">
        <v>3</v>
      </c>
      <c r="E1290">
        <v>16</v>
      </c>
      <c r="F1290" t="str">
        <f t="shared" si="41"/>
        <v>34-2-1</v>
      </c>
    </row>
    <row r="1291" spans="1:6" x14ac:dyDescent="0.3">
      <c r="A1291">
        <v>2007</v>
      </c>
      <c r="B1291" t="s">
        <v>5981</v>
      </c>
      <c r="C1291" t="str">
        <f t="shared" si="40"/>
        <v>2007-Goias/GO-34-2-1</v>
      </c>
      <c r="D1291">
        <v>2.586211</v>
      </c>
      <c r="E1291">
        <v>14</v>
      </c>
      <c r="F1291" t="str">
        <f t="shared" si="41"/>
        <v>34-2-1</v>
      </c>
    </row>
    <row r="1292" spans="1:6" x14ac:dyDescent="0.3">
      <c r="A1292">
        <v>2007</v>
      </c>
      <c r="B1292" t="s">
        <v>5982</v>
      </c>
      <c r="C1292" t="str">
        <f t="shared" si="40"/>
        <v>2007-Gremio/RS-34-2-1</v>
      </c>
      <c r="D1292">
        <v>3.375</v>
      </c>
      <c r="E1292">
        <v>13</v>
      </c>
      <c r="F1292" t="str">
        <f t="shared" si="41"/>
        <v>34-2-1</v>
      </c>
    </row>
    <row r="1293" spans="1:6" x14ac:dyDescent="0.3">
      <c r="A1293">
        <v>2007</v>
      </c>
      <c r="B1293" t="s">
        <v>5983</v>
      </c>
      <c r="C1293" t="str">
        <f t="shared" si="40"/>
        <v>2007-Internacional/RS-34-2-1</v>
      </c>
      <c r="D1293">
        <v>2.7440760000000002</v>
      </c>
      <c r="E1293">
        <v>14</v>
      </c>
      <c r="F1293" t="str">
        <f t="shared" si="41"/>
        <v>34-2-1</v>
      </c>
    </row>
    <row r="1294" spans="1:6" x14ac:dyDescent="0.3">
      <c r="A1294">
        <v>2007</v>
      </c>
      <c r="B1294" t="s">
        <v>5984</v>
      </c>
      <c r="C1294" t="str">
        <f t="shared" si="40"/>
        <v>2007-Juventude/RS-34-2-1</v>
      </c>
      <c r="D1294">
        <v>1.807693</v>
      </c>
      <c r="E1294">
        <v>10</v>
      </c>
      <c r="F1294" t="str">
        <f t="shared" si="41"/>
        <v>34-2-1</v>
      </c>
    </row>
    <row r="1295" spans="1:6" x14ac:dyDescent="0.3">
      <c r="A1295">
        <v>2007</v>
      </c>
      <c r="B1295" t="s">
        <v>6175</v>
      </c>
      <c r="C1295" t="str">
        <f t="shared" si="40"/>
        <v>2007-Nautico/PE-34-2-1</v>
      </c>
      <c r="D1295">
        <v>2.6875</v>
      </c>
      <c r="E1295">
        <v>14</v>
      </c>
      <c r="F1295" t="str">
        <f t="shared" si="41"/>
        <v>34-2-1</v>
      </c>
    </row>
    <row r="1296" spans="1:6" x14ac:dyDescent="0.3">
      <c r="A1296">
        <v>2007</v>
      </c>
      <c r="B1296" t="s">
        <v>5985</v>
      </c>
      <c r="C1296" t="str">
        <f t="shared" si="40"/>
        <v>2007-Palmeiras/SP-34-2-1</v>
      </c>
      <c r="D1296">
        <v>3.2500040000000001</v>
      </c>
      <c r="E1296">
        <v>14</v>
      </c>
      <c r="F1296" t="str">
        <f t="shared" si="41"/>
        <v>34-2-1</v>
      </c>
    </row>
    <row r="1297" spans="1:6" x14ac:dyDescent="0.3">
      <c r="A1297">
        <v>2007</v>
      </c>
      <c r="B1297" t="s">
        <v>5986</v>
      </c>
      <c r="C1297" t="str">
        <f t="shared" si="40"/>
        <v>2007-Parana/PR-34-2-1</v>
      </c>
      <c r="D1297">
        <v>2.000003</v>
      </c>
      <c r="E1297">
        <v>16</v>
      </c>
      <c r="F1297" t="str">
        <f t="shared" si="41"/>
        <v>34-2-1</v>
      </c>
    </row>
    <row r="1298" spans="1:6" x14ac:dyDescent="0.3">
      <c r="A1298">
        <v>2007</v>
      </c>
      <c r="B1298" t="s">
        <v>5989</v>
      </c>
      <c r="C1298" t="str">
        <f t="shared" si="40"/>
        <v>2007-Santos/SP-34-2-1</v>
      </c>
      <c r="D1298">
        <v>3.3741539999999999</v>
      </c>
      <c r="E1298">
        <v>14</v>
      </c>
      <c r="F1298" t="str">
        <f t="shared" si="41"/>
        <v>34-2-1</v>
      </c>
    </row>
    <row r="1299" spans="1:6" x14ac:dyDescent="0.3">
      <c r="A1299">
        <v>2007</v>
      </c>
      <c r="B1299" t="s">
        <v>5991</v>
      </c>
      <c r="C1299" t="str">
        <f t="shared" si="40"/>
        <v>2007-Sao Paulo/SP-34-2-1</v>
      </c>
      <c r="D1299">
        <v>4.2380940000000002</v>
      </c>
      <c r="E1299">
        <v>16</v>
      </c>
      <c r="F1299" t="str">
        <f t="shared" si="41"/>
        <v>34-2-1</v>
      </c>
    </row>
    <row r="1300" spans="1:6" x14ac:dyDescent="0.3">
      <c r="A1300">
        <v>2007</v>
      </c>
      <c r="B1300" t="s">
        <v>6176</v>
      </c>
      <c r="C1300" t="str">
        <f t="shared" si="40"/>
        <v>2007-Sport/PE-34-2-1</v>
      </c>
      <c r="D1300">
        <v>2.555768</v>
      </c>
      <c r="E1300">
        <v>14</v>
      </c>
      <c r="F1300" t="str">
        <f t="shared" si="41"/>
        <v>34-2-1</v>
      </c>
    </row>
    <row r="1301" spans="1:6" x14ac:dyDescent="0.3">
      <c r="A1301">
        <v>2007</v>
      </c>
      <c r="B1301" t="s">
        <v>5992</v>
      </c>
      <c r="C1301" t="str">
        <f t="shared" si="40"/>
        <v>2007-Vasco/RJ-34-2-1</v>
      </c>
      <c r="D1301">
        <v>2.2962940000000001</v>
      </c>
      <c r="E1301">
        <v>14</v>
      </c>
      <c r="F1301" t="str">
        <f t="shared" si="41"/>
        <v>34-2-1</v>
      </c>
    </row>
    <row r="1302" spans="1:6" x14ac:dyDescent="0.3">
      <c r="A1302">
        <v>2007</v>
      </c>
      <c r="B1302" t="s">
        <v>6177</v>
      </c>
      <c r="C1302" t="str">
        <f t="shared" si="40"/>
        <v>2007-America/RN-34-3-0</v>
      </c>
      <c r="D1302">
        <v>1.375</v>
      </c>
      <c r="E1302">
        <v>10</v>
      </c>
      <c r="F1302" t="str">
        <f t="shared" si="41"/>
        <v>34-3-0</v>
      </c>
    </row>
    <row r="1303" spans="1:6" x14ac:dyDescent="0.3">
      <c r="A1303">
        <v>2007</v>
      </c>
      <c r="B1303" t="s">
        <v>6178</v>
      </c>
      <c r="C1303" t="str">
        <f t="shared" si="40"/>
        <v>2007-Atletico/MG-34-3-0</v>
      </c>
      <c r="D1303">
        <v>3.812503</v>
      </c>
      <c r="E1303">
        <v>23</v>
      </c>
      <c r="F1303" t="str">
        <f t="shared" si="41"/>
        <v>34-3-0</v>
      </c>
    </row>
    <row r="1304" spans="1:6" x14ac:dyDescent="0.3">
      <c r="A1304">
        <v>2007</v>
      </c>
      <c r="B1304" t="s">
        <v>5993</v>
      </c>
      <c r="C1304" t="str">
        <f t="shared" si="40"/>
        <v>2007-Atletico/PR-34-3-0</v>
      </c>
      <c r="D1304">
        <v>3.6666669999999999</v>
      </c>
      <c r="E1304">
        <v>21</v>
      </c>
      <c r="F1304" t="str">
        <f t="shared" si="41"/>
        <v>34-3-0</v>
      </c>
    </row>
    <row r="1305" spans="1:6" x14ac:dyDescent="0.3">
      <c r="A1305">
        <v>2007</v>
      </c>
      <c r="B1305" t="s">
        <v>5994</v>
      </c>
      <c r="C1305" t="str">
        <f t="shared" si="40"/>
        <v>2007-Botafogo/RJ-34-3-0</v>
      </c>
      <c r="D1305">
        <v>2.999997</v>
      </c>
      <c r="E1305">
        <v>22</v>
      </c>
      <c r="F1305" t="str">
        <f t="shared" si="41"/>
        <v>34-3-0</v>
      </c>
    </row>
    <row r="1306" spans="1:6" x14ac:dyDescent="0.3">
      <c r="A1306">
        <v>2007</v>
      </c>
      <c r="B1306" t="s">
        <v>5995</v>
      </c>
      <c r="C1306" t="str">
        <f t="shared" si="40"/>
        <v>2007-Corinthians/SP-34-3-0</v>
      </c>
      <c r="D1306">
        <v>4</v>
      </c>
      <c r="E1306">
        <v>26</v>
      </c>
      <c r="F1306" t="str">
        <f t="shared" si="41"/>
        <v>34-3-0</v>
      </c>
    </row>
    <row r="1307" spans="1:6" x14ac:dyDescent="0.3">
      <c r="A1307">
        <v>2007</v>
      </c>
      <c r="B1307" t="s">
        <v>5996</v>
      </c>
      <c r="C1307" t="str">
        <f t="shared" si="40"/>
        <v>2007-Cruzeiro/MG-34-3-0</v>
      </c>
      <c r="D1307">
        <v>5.6666670000000003</v>
      </c>
      <c r="E1307">
        <v>27</v>
      </c>
      <c r="F1307" t="str">
        <f t="shared" si="41"/>
        <v>34-3-0</v>
      </c>
    </row>
    <row r="1308" spans="1:6" x14ac:dyDescent="0.3">
      <c r="A1308">
        <v>2007</v>
      </c>
      <c r="B1308" t="s">
        <v>5997</v>
      </c>
      <c r="C1308" t="str">
        <f t="shared" si="40"/>
        <v>2007-Figueirense/SC-34-3-0</v>
      </c>
      <c r="D1308">
        <v>3.78572</v>
      </c>
      <c r="E1308">
        <v>27</v>
      </c>
      <c r="F1308" t="str">
        <f t="shared" si="41"/>
        <v>34-3-0</v>
      </c>
    </row>
    <row r="1309" spans="1:6" x14ac:dyDescent="0.3">
      <c r="A1309">
        <v>2007</v>
      </c>
      <c r="B1309" t="s">
        <v>5998</v>
      </c>
      <c r="C1309" t="str">
        <f t="shared" si="40"/>
        <v>2007-Flamengo/RJ-34-3-0</v>
      </c>
      <c r="D1309">
        <v>5.2</v>
      </c>
      <c r="E1309">
        <v>20</v>
      </c>
      <c r="F1309" t="str">
        <f t="shared" si="41"/>
        <v>34-3-0</v>
      </c>
    </row>
    <row r="1310" spans="1:6" x14ac:dyDescent="0.3">
      <c r="A1310">
        <v>2007</v>
      </c>
      <c r="B1310" t="s">
        <v>5999</v>
      </c>
      <c r="C1310" t="str">
        <f t="shared" si="40"/>
        <v>2007-Fluminense/RJ-34-3-0</v>
      </c>
      <c r="D1310">
        <v>4.4545409999999999</v>
      </c>
      <c r="E1310">
        <v>28</v>
      </c>
      <c r="F1310" t="str">
        <f t="shared" si="41"/>
        <v>34-3-0</v>
      </c>
    </row>
    <row r="1311" spans="1:6" x14ac:dyDescent="0.3">
      <c r="A1311">
        <v>2007</v>
      </c>
      <c r="B1311" t="s">
        <v>6001</v>
      </c>
      <c r="C1311" t="str">
        <f t="shared" si="40"/>
        <v>2007-Goias/GO-34-3-0</v>
      </c>
      <c r="D1311">
        <v>3.8</v>
      </c>
      <c r="E1311">
        <v>21</v>
      </c>
      <c r="F1311" t="str">
        <f t="shared" si="41"/>
        <v>34-3-0</v>
      </c>
    </row>
    <row r="1312" spans="1:6" x14ac:dyDescent="0.3">
      <c r="A1312">
        <v>2007</v>
      </c>
      <c r="B1312" t="s">
        <v>6002</v>
      </c>
      <c r="C1312" t="str">
        <f t="shared" si="40"/>
        <v>2007-Gremio/RS-34-3-0</v>
      </c>
      <c r="D1312">
        <v>4.8</v>
      </c>
      <c r="E1312">
        <v>25</v>
      </c>
      <c r="F1312" t="str">
        <f t="shared" si="41"/>
        <v>34-3-0</v>
      </c>
    </row>
    <row r="1313" spans="1:6" x14ac:dyDescent="0.3">
      <c r="A1313">
        <v>2007</v>
      </c>
      <c r="B1313" t="s">
        <v>6003</v>
      </c>
      <c r="C1313" t="str">
        <f t="shared" si="40"/>
        <v>2007-Internacional/RS-34-3-0</v>
      </c>
      <c r="D1313">
        <v>4</v>
      </c>
      <c r="E1313">
        <v>27</v>
      </c>
      <c r="F1313" t="str">
        <f t="shared" si="41"/>
        <v>34-3-0</v>
      </c>
    </row>
    <row r="1314" spans="1:6" x14ac:dyDescent="0.3">
      <c r="A1314">
        <v>2007</v>
      </c>
      <c r="B1314" t="s">
        <v>6004</v>
      </c>
      <c r="C1314" t="str">
        <f t="shared" si="40"/>
        <v>2007-Juventude/RS-34-3-0</v>
      </c>
      <c r="D1314">
        <v>0</v>
      </c>
      <c r="E1314">
        <v>23</v>
      </c>
      <c r="F1314" t="str">
        <f t="shared" si="41"/>
        <v>34-3-0</v>
      </c>
    </row>
    <row r="1315" spans="1:6" x14ac:dyDescent="0.3">
      <c r="A1315">
        <v>2007</v>
      </c>
      <c r="B1315" t="s">
        <v>6179</v>
      </c>
      <c r="C1315" t="str">
        <f t="shared" si="40"/>
        <v>2007-Nautico/PE-34-3-0</v>
      </c>
      <c r="D1315">
        <v>3.9</v>
      </c>
      <c r="E1315">
        <v>27</v>
      </c>
      <c r="F1315" t="str">
        <f t="shared" si="41"/>
        <v>34-3-0</v>
      </c>
    </row>
    <row r="1316" spans="1:6" x14ac:dyDescent="0.3">
      <c r="A1316">
        <v>2007</v>
      </c>
      <c r="B1316" t="s">
        <v>6005</v>
      </c>
      <c r="C1316" t="str">
        <f t="shared" si="40"/>
        <v>2007-Palmeiras/SP-34-3-0</v>
      </c>
      <c r="D1316">
        <v>4.9090930000000004</v>
      </c>
      <c r="E1316">
        <v>32</v>
      </c>
      <c r="F1316" t="str">
        <f t="shared" si="41"/>
        <v>34-3-0</v>
      </c>
    </row>
    <row r="1317" spans="1:6" x14ac:dyDescent="0.3">
      <c r="A1317">
        <v>2007</v>
      </c>
      <c r="B1317" t="s">
        <v>6006</v>
      </c>
      <c r="C1317" t="str">
        <f t="shared" si="40"/>
        <v>2007-Parana/PR-34-3-0</v>
      </c>
      <c r="D1317">
        <v>2.5714290000000002</v>
      </c>
      <c r="E1317">
        <v>24</v>
      </c>
      <c r="F1317" t="str">
        <f t="shared" si="41"/>
        <v>34-3-0</v>
      </c>
    </row>
    <row r="1318" spans="1:6" x14ac:dyDescent="0.3">
      <c r="A1318">
        <v>2007</v>
      </c>
      <c r="B1318" t="s">
        <v>6009</v>
      </c>
      <c r="C1318" t="str">
        <f t="shared" si="40"/>
        <v>2007-Santos/SP-34-3-0</v>
      </c>
      <c r="D1318">
        <v>4.8461489999999996</v>
      </c>
      <c r="E1318">
        <v>30</v>
      </c>
      <c r="F1318" t="str">
        <f t="shared" si="41"/>
        <v>34-3-0</v>
      </c>
    </row>
    <row r="1319" spans="1:6" x14ac:dyDescent="0.3">
      <c r="A1319">
        <v>2007</v>
      </c>
      <c r="B1319" t="s">
        <v>6011</v>
      </c>
      <c r="C1319" t="str">
        <f t="shared" si="40"/>
        <v>2007-Sao Paulo/SP-34-3-0</v>
      </c>
      <c r="D1319">
        <v>6.625</v>
      </c>
      <c r="E1319">
        <v>31</v>
      </c>
      <c r="F1319" t="str">
        <f t="shared" si="41"/>
        <v>34-3-0</v>
      </c>
    </row>
    <row r="1320" spans="1:6" x14ac:dyDescent="0.3">
      <c r="A1320">
        <v>2007</v>
      </c>
      <c r="B1320" t="s">
        <v>6180</v>
      </c>
      <c r="C1320" t="str">
        <f t="shared" si="40"/>
        <v>2007-Sport/PE-34-3-0</v>
      </c>
      <c r="D1320">
        <v>4.2222239999999998</v>
      </c>
      <c r="E1320">
        <v>16</v>
      </c>
      <c r="F1320" t="str">
        <f t="shared" si="41"/>
        <v>34-3-0</v>
      </c>
    </row>
    <row r="1321" spans="1:6" x14ac:dyDescent="0.3">
      <c r="A1321">
        <v>2007</v>
      </c>
      <c r="B1321" t="s">
        <v>6012</v>
      </c>
      <c r="C1321" t="str">
        <f t="shared" si="40"/>
        <v>2007-Vasco/RJ-34-3-0</v>
      </c>
      <c r="D1321">
        <v>3.6842069999999998</v>
      </c>
      <c r="E1321">
        <v>26</v>
      </c>
      <c r="F1321" t="str">
        <f t="shared" si="41"/>
        <v>34-3-0</v>
      </c>
    </row>
    <row r="1322" spans="1:6" x14ac:dyDescent="0.3">
      <c r="A1322">
        <v>2007</v>
      </c>
      <c r="B1322" t="s">
        <v>6181</v>
      </c>
      <c r="C1322" t="str">
        <f t="shared" si="40"/>
        <v>2007-America/RN-34-3-1</v>
      </c>
      <c r="D1322">
        <v>1.3529420000000001</v>
      </c>
      <c r="E1322">
        <v>9</v>
      </c>
      <c r="F1322" t="str">
        <f t="shared" si="41"/>
        <v>34-3-1</v>
      </c>
    </row>
    <row r="1323" spans="1:6" x14ac:dyDescent="0.3">
      <c r="A1323">
        <v>2007</v>
      </c>
      <c r="B1323" t="s">
        <v>6182</v>
      </c>
      <c r="C1323" t="str">
        <f t="shared" si="40"/>
        <v>2007-Atletico/MG-34-3-1</v>
      </c>
      <c r="D1323">
        <v>0</v>
      </c>
      <c r="E1323">
        <v>21</v>
      </c>
      <c r="F1323" t="str">
        <f t="shared" si="41"/>
        <v>34-3-1</v>
      </c>
    </row>
    <row r="1324" spans="1:6" x14ac:dyDescent="0.3">
      <c r="A1324">
        <v>2007</v>
      </c>
      <c r="B1324" t="s">
        <v>6013</v>
      </c>
      <c r="C1324" t="str">
        <f t="shared" si="40"/>
        <v>2007-Atletico/PR-34-3-1</v>
      </c>
      <c r="D1324">
        <v>3.555552</v>
      </c>
      <c r="E1324">
        <v>21</v>
      </c>
      <c r="F1324" t="str">
        <f t="shared" si="41"/>
        <v>34-3-1</v>
      </c>
    </row>
    <row r="1325" spans="1:6" x14ac:dyDescent="0.3">
      <c r="A1325">
        <v>2007</v>
      </c>
      <c r="B1325" t="s">
        <v>6014</v>
      </c>
      <c r="C1325" t="str">
        <f t="shared" si="40"/>
        <v>2007-Botafogo/RJ-34-3-1</v>
      </c>
      <c r="D1325">
        <v>0</v>
      </c>
      <c r="E1325">
        <v>27</v>
      </c>
      <c r="F1325" t="str">
        <f t="shared" si="41"/>
        <v>34-3-1</v>
      </c>
    </row>
    <row r="1326" spans="1:6" x14ac:dyDescent="0.3">
      <c r="A1326">
        <v>2007</v>
      </c>
      <c r="B1326" t="s">
        <v>6015</v>
      </c>
      <c r="C1326" t="str">
        <f t="shared" si="40"/>
        <v>2007-Corinthians/SP-34-3-1</v>
      </c>
      <c r="D1326">
        <v>3.5454509999999999</v>
      </c>
      <c r="E1326">
        <v>22</v>
      </c>
      <c r="F1326" t="str">
        <f t="shared" si="41"/>
        <v>34-3-1</v>
      </c>
    </row>
    <row r="1327" spans="1:6" x14ac:dyDescent="0.3">
      <c r="A1327">
        <v>2007</v>
      </c>
      <c r="B1327" t="s">
        <v>6016</v>
      </c>
      <c r="C1327" t="str">
        <f t="shared" si="40"/>
        <v>2007-Cruzeiro/MG-34-3-1</v>
      </c>
      <c r="D1327">
        <v>5.875</v>
      </c>
      <c r="E1327">
        <v>23</v>
      </c>
      <c r="F1327" t="str">
        <f t="shared" si="41"/>
        <v>34-3-1</v>
      </c>
    </row>
    <row r="1328" spans="1:6" x14ac:dyDescent="0.3">
      <c r="A1328">
        <v>2007</v>
      </c>
      <c r="B1328" t="s">
        <v>6017</v>
      </c>
      <c r="C1328" t="str">
        <f t="shared" si="40"/>
        <v>2007-Figueirense/SC-34-3-1</v>
      </c>
      <c r="D1328">
        <v>0</v>
      </c>
      <c r="E1328">
        <v>30</v>
      </c>
      <c r="F1328" t="str">
        <f t="shared" si="41"/>
        <v>34-3-1</v>
      </c>
    </row>
    <row r="1329" spans="1:6" x14ac:dyDescent="0.3">
      <c r="A1329">
        <v>2007</v>
      </c>
      <c r="B1329" t="s">
        <v>6018</v>
      </c>
      <c r="C1329" t="str">
        <f t="shared" si="40"/>
        <v>2007-Flamengo/RJ-34-3-1</v>
      </c>
      <c r="D1329">
        <v>4.363632</v>
      </c>
      <c r="E1329">
        <v>31</v>
      </c>
      <c r="F1329" t="str">
        <f t="shared" si="41"/>
        <v>34-3-1</v>
      </c>
    </row>
    <row r="1330" spans="1:6" x14ac:dyDescent="0.3">
      <c r="A1330">
        <v>2007</v>
      </c>
      <c r="B1330" t="s">
        <v>6019</v>
      </c>
      <c r="C1330" t="str">
        <f t="shared" si="40"/>
        <v>2007-Fluminense/RJ-34-3-1</v>
      </c>
      <c r="D1330">
        <v>4.7</v>
      </c>
      <c r="E1330">
        <v>30</v>
      </c>
      <c r="F1330" t="str">
        <f t="shared" si="41"/>
        <v>34-3-1</v>
      </c>
    </row>
    <row r="1331" spans="1:6" x14ac:dyDescent="0.3">
      <c r="A1331">
        <v>2007</v>
      </c>
      <c r="B1331" t="s">
        <v>6021</v>
      </c>
      <c r="C1331" t="str">
        <f t="shared" si="40"/>
        <v>2007-Goias/GO-34-3-1</v>
      </c>
      <c r="D1331">
        <v>3.9999950000000002</v>
      </c>
      <c r="E1331">
        <v>22</v>
      </c>
      <c r="F1331" t="str">
        <f t="shared" si="41"/>
        <v>34-3-1</v>
      </c>
    </row>
    <row r="1332" spans="1:6" x14ac:dyDescent="0.3">
      <c r="A1332">
        <v>2007</v>
      </c>
      <c r="B1332" t="s">
        <v>6022</v>
      </c>
      <c r="C1332" t="str">
        <f t="shared" si="40"/>
        <v>2007-Gremio/RS-34-3-1</v>
      </c>
      <c r="D1332">
        <v>4.8333329999999997</v>
      </c>
      <c r="E1332">
        <v>21</v>
      </c>
      <c r="F1332" t="str">
        <f t="shared" si="41"/>
        <v>34-3-1</v>
      </c>
    </row>
    <row r="1333" spans="1:6" x14ac:dyDescent="0.3">
      <c r="A1333">
        <v>2007</v>
      </c>
      <c r="B1333" t="s">
        <v>6023</v>
      </c>
      <c r="C1333" t="str">
        <f t="shared" si="40"/>
        <v>2007-Internacional/RS-34-3-1</v>
      </c>
      <c r="D1333">
        <v>4.1111129999999996</v>
      </c>
      <c r="E1333">
        <v>20</v>
      </c>
      <c r="F1333" t="str">
        <f t="shared" si="41"/>
        <v>34-3-1</v>
      </c>
    </row>
    <row r="1334" spans="1:6" x14ac:dyDescent="0.3">
      <c r="A1334">
        <v>2007</v>
      </c>
      <c r="B1334" t="s">
        <v>6024</v>
      </c>
      <c r="C1334" t="str">
        <f t="shared" si="40"/>
        <v>2007-Juventude/RS-34-3-1</v>
      </c>
      <c r="D1334">
        <v>2.8888910000000001</v>
      </c>
      <c r="E1334">
        <v>14</v>
      </c>
      <c r="F1334" t="str">
        <f t="shared" si="41"/>
        <v>34-3-1</v>
      </c>
    </row>
    <row r="1335" spans="1:6" x14ac:dyDescent="0.3">
      <c r="A1335">
        <v>2007</v>
      </c>
      <c r="B1335" t="s">
        <v>6183</v>
      </c>
      <c r="C1335" t="str">
        <f t="shared" si="40"/>
        <v>2007-Nautico/PE-34-3-1</v>
      </c>
      <c r="D1335">
        <v>5.1428520000000004</v>
      </c>
      <c r="E1335">
        <v>32</v>
      </c>
      <c r="F1335" t="str">
        <f t="shared" si="41"/>
        <v>34-3-1</v>
      </c>
    </row>
    <row r="1336" spans="1:6" x14ac:dyDescent="0.3">
      <c r="A1336">
        <v>2007</v>
      </c>
      <c r="B1336" t="s">
        <v>6025</v>
      </c>
      <c r="C1336" t="str">
        <f t="shared" si="40"/>
        <v>2007-Palmeiras/SP-34-3-1</v>
      </c>
      <c r="D1336">
        <v>4.8</v>
      </c>
      <c r="E1336">
        <v>16</v>
      </c>
      <c r="F1336" t="str">
        <f t="shared" si="41"/>
        <v>34-3-1</v>
      </c>
    </row>
    <row r="1337" spans="1:6" x14ac:dyDescent="0.3">
      <c r="A1337">
        <v>2007</v>
      </c>
      <c r="B1337" t="s">
        <v>6026</v>
      </c>
      <c r="C1337" t="str">
        <f t="shared" si="40"/>
        <v>2007-Parana/PR-34-3-1</v>
      </c>
      <c r="D1337">
        <v>3</v>
      </c>
      <c r="E1337">
        <v>28</v>
      </c>
      <c r="F1337" t="str">
        <f t="shared" si="41"/>
        <v>34-3-1</v>
      </c>
    </row>
    <row r="1338" spans="1:6" x14ac:dyDescent="0.3">
      <c r="A1338">
        <v>2007</v>
      </c>
      <c r="B1338" t="s">
        <v>6029</v>
      </c>
      <c r="C1338" t="str">
        <f t="shared" si="40"/>
        <v>2007-Santos/SP-34-3-1</v>
      </c>
      <c r="D1338">
        <v>5.3333339999999998</v>
      </c>
      <c r="E1338">
        <v>13</v>
      </c>
      <c r="F1338" t="str">
        <f t="shared" si="41"/>
        <v>34-3-1</v>
      </c>
    </row>
    <row r="1339" spans="1:6" x14ac:dyDescent="0.3">
      <c r="A1339">
        <v>2007</v>
      </c>
      <c r="B1339" t="s">
        <v>6031</v>
      </c>
      <c r="C1339" t="str">
        <f t="shared" si="40"/>
        <v>2007-Sao Paulo/SP-34-3-1</v>
      </c>
      <c r="D1339">
        <v>6.4</v>
      </c>
      <c r="E1339">
        <v>31</v>
      </c>
      <c r="F1339" t="str">
        <f t="shared" si="41"/>
        <v>34-3-1</v>
      </c>
    </row>
    <row r="1340" spans="1:6" x14ac:dyDescent="0.3">
      <c r="A1340">
        <v>2007</v>
      </c>
      <c r="B1340" t="s">
        <v>6184</v>
      </c>
      <c r="C1340" t="str">
        <f t="shared" si="40"/>
        <v>2007-Sport/PE-34-3-1</v>
      </c>
      <c r="D1340">
        <v>4.11111</v>
      </c>
      <c r="E1340">
        <v>19</v>
      </c>
      <c r="F1340" t="str">
        <f t="shared" si="41"/>
        <v>34-3-1</v>
      </c>
    </row>
    <row r="1341" spans="1:6" x14ac:dyDescent="0.3">
      <c r="A1341">
        <v>2007</v>
      </c>
      <c r="B1341" t="s">
        <v>6032</v>
      </c>
      <c r="C1341" t="str">
        <f t="shared" si="40"/>
        <v>2007-Vasco/RJ-34-3-1</v>
      </c>
      <c r="D1341">
        <v>4.4166670000000003</v>
      </c>
      <c r="E1341">
        <v>23</v>
      </c>
      <c r="F1341" t="str">
        <f t="shared" si="41"/>
        <v>34-3-1</v>
      </c>
    </row>
    <row r="1342" spans="1:6" x14ac:dyDescent="0.3">
      <c r="A1342">
        <v>2007</v>
      </c>
      <c r="B1342" t="s">
        <v>6185</v>
      </c>
      <c r="C1342" t="str">
        <f t="shared" si="40"/>
        <v>2007-America/RN-34-3-2</v>
      </c>
      <c r="D1342">
        <v>1.6</v>
      </c>
      <c r="E1342">
        <v>6</v>
      </c>
      <c r="F1342" t="str">
        <f t="shared" si="41"/>
        <v>34-3-2</v>
      </c>
    </row>
    <row r="1343" spans="1:6" x14ac:dyDescent="0.3">
      <c r="A1343">
        <v>2007</v>
      </c>
      <c r="B1343" t="s">
        <v>6186</v>
      </c>
      <c r="C1343" t="str">
        <f t="shared" si="40"/>
        <v>2007-Atletico/MG-34-3-2</v>
      </c>
      <c r="D1343">
        <v>1</v>
      </c>
      <c r="E1343">
        <v>16</v>
      </c>
      <c r="F1343" t="str">
        <f t="shared" si="41"/>
        <v>34-3-2</v>
      </c>
    </row>
    <row r="1344" spans="1:6" x14ac:dyDescent="0.3">
      <c r="A1344">
        <v>2007</v>
      </c>
      <c r="B1344" t="s">
        <v>6033</v>
      </c>
      <c r="C1344" t="str">
        <f t="shared" si="40"/>
        <v>2007-Atletico/PR-34-3-2</v>
      </c>
      <c r="D1344">
        <v>3.555552</v>
      </c>
      <c r="E1344">
        <v>19</v>
      </c>
      <c r="F1344" t="str">
        <f t="shared" si="41"/>
        <v>34-3-2</v>
      </c>
    </row>
    <row r="1345" spans="1:6" x14ac:dyDescent="0.3">
      <c r="A1345">
        <v>2007</v>
      </c>
      <c r="B1345" t="s">
        <v>6034</v>
      </c>
      <c r="C1345" t="str">
        <f t="shared" si="40"/>
        <v>2007-Botafogo/RJ-34-3-2</v>
      </c>
      <c r="D1345">
        <v>0</v>
      </c>
      <c r="E1345">
        <v>20</v>
      </c>
      <c r="F1345" t="str">
        <f t="shared" si="41"/>
        <v>34-3-2</v>
      </c>
    </row>
    <row r="1346" spans="1:6" x14ac:dyDescent="0.3">
      <c r="A1346">
        <v>2007</v>
      </c>
      <c r="B1346" t="s">
        <v>6035</v>
      </c>
      <c r="C1346" t="str">
        <f t="shared" si="40"/>
        <v>2007-Corinthians/SP-34-3-2</v>
      </c>
      <c r="D1346">
        <v>3.3333300000000001</v>
      </c>
      <c r="E1346">
        <v>25</v>
      </c>
      <c r="F1346" t="str">
        <f t="shared" si="41"/>
        <v>34-3-2</v>
      </c>
    </row>
    <row r="1347" spans="1:6" x14ac:dyDescent="0.3">
      <c r="A1347">
        <v>2007</v>
      </c>
      <c r="B1347" t="s">
        <v>6036</v>
      </c>
      <c r="C1347" t="str">
        <f t="shared" ref="C1347:C1410" si="42">A1347&amp;"-"&amp;B1347</f>
        <v>2007-Cruzeiro/MG-34-3-2</v>
      </c>
      <c r="D1347">
        <v>5.8571369999999998</v>
      </c>
      <c r="E1347">
        <v>26</v>
      </c>
      <c r="F1347" t="str">
        <f t="shared" ref="F1347:F1410" si="43">RIGHT(B1347,LEN(C1347)-FIND("-",C1347,6))</f>
        <v>34-3-2</v>
      </c>
    </row>
    <row r="1348" spans="1:6" x14ac:dyDescent="0.3">
      <c r="A1348">
        <v>2007</v>
      </c>
      <c r="B1348" t="s">
        <v>6037</v>
      </c>
      <c r="C1348" t="str">
        <f t="shared" si="42"/>
        <v>2007-Figueirense/SC-34-3-2</v>
      </c>
      <c r="D1348">
        <v>3.925926</v>
      </c>
      <c r="E1348">
        <v>20</v>
      </c>
      <c r="F1348" t="str">
        <f t="shared" si="43"/>
        <v>34-3-2</v>
      </c>
    </row>
    <row r="1349" spans="1:6" x14ac:dyDescent="0.3">
      <c r="A1349">
        <v>2007</v>
      </c>
      <c r="B1349" t="s">
        <v>6038</v>
      </c>
      <c r="C1349" t="str">
        <f t="shared" si="42"/>
        <v>2007-Flamengo/RJ-34-3-2</v>
      </c>
      <c r="D1349">
        <v>4.4642900000000001</v>
      </c>
      <c r="E1349">
        <v>25</v>
      </c>
      <c r="F1349" t="str">
        <f t="shared" si="43"/>
        <v>34-3-2</v>
      </c>
    </row>
    <row r="1350" spans="1:6" x14ac:dyDescent="0.3">
      <c r="A1350">
        <v>2007</v>
      </c>
      <c r="B1350" t="s">
        <v>6039</v>
      </c>
      <c r="C1350" t="str">
        <f t="shared" si="42"/>
        <v>2007-Fluminense/RJ-34-3-2</v>
      </c>
      <c r="D1350">
        <v>4.3076879999999997</v>
      </c>
      <c r="E1350">
        <v>19</v>
      </c>
      <c r="F1350" t="str">
        <f t="shared" si="43"/>
        <v>34-3-2</v>
      </c>
    </row>
    <row r="1351" spans="1:6" x14ac:dyDescent="0.3">
      <c r="A1351">
        <v>2007</v>
      </c>
      <c r="B1351" t="s">
        <v>6041</v>
      </c>
      <c r="C1351" t="str">
        <f t="shared" si="42"/>
        <v>2007-Goias/GO-34-3-2</v>
      </c>
      <c r="D1351">
        <v>3.826098</v>
      </c>
      <c r="E1351">
        <v>30</v>
      </c>
      <c r="F1351" t="str">
        <f t="shared" si="43"/>
        <v>34-3-2</v>
      </c>
    </row>
    <row r="1352" spans="1:6" x14ac:dyDescent="0.3">
      <c r="A1352">
        <v>2007</v>
      </c>
      <c r="B1352" t="s">
        <v>6042</v>
      </c>
      <c r="C1352" t="str">
        <f t="shared" si="42"/>
        <v>2007-Gremio/RS-34-3-2</v>
      </c>
      <c r="D1352">
        <v>5.0000070000000001</v>
      </c>
      <c r="E1352">
        <v>34</v>
      </c>
      <c r="F1352" t="str">
        <f t="shared" si="43"/>
        <v>34-3-2</v>
      </c>
    </row>
    <row r="1353" spans="1:6" x14ac:dyDescent="0.3">
      <c r="A1353">
        <v>2007</v>
      </c>
      <c r="B1353" t="s">
        <v>6043</v>
      </c>
      <c r="C1353" t="str">
        <f t="shared" si="42"/>
        <v>2007-Internacional/RS-34-3-2</v>
      </c>
      <c r="D1353">
        <v>0</v>
      </c>
      <c r="E1353">
        <v>14</v>
      </c>
      <c r="F1353" t="str">
        <f t="shared" si="43"/>
        <v>34-3-2</v>
      </c>
    </row>
    <row r="1354" spans="1:6" x14ac:dyDescent="0.3">
      <c r="A1354">
        <v>2007</v>
      </c>
      <c r="B1354" t="s">
        <v>6044</v>
      </c>
      <c r="C1354" t="str">
        <f t="shared" si="42"/>
        <v>2007-Juventude/RS-34-3-2</v>
      </c>
      <c r="D1354">
        <v>3.181819</v>
      </c>
      <c r="E1354">
        <v>16</v>
      </c>
      <c r="F1354" t="str">
        <f t="shared" si="43"/>
        <v>34-3-2</v>
      </c>
    </row>
    <row r="1355" spans="1:6" x14ac:dyDescent="0.3">
      <c r="A1355">
        <v>2007</v>
      </c>
      <c r="B1355" t="s">
        <v>6187</v>
      </c>
      <c r="C1355" t="str">
        <f t="shared" si="42"/>
        <v>2007-Nautico/PE-34-3-2</v>
      </c>
      <c r="D1355">
        <v>4</v>
      </c>
      <c r="E1355">
        <v>27</v>
      </c>
      <c r="F1355" t="str">
        <f t="shared" si="43"/>
        <v>34-3-2</v>
      </c>
    </row>
    <row r="1356" spans="1:6" x14ac:dyDescent="0.3">
      <c r="A1356">
        <v>2007</v>
      </c>
      <c r="B1356" t="s">
        <v>6045</v>
      </c>
      <c r="C1356" t="str">
        <f t="shared" si="42"/>
        <v>2007-Palmeiras/SP-34-3-2</v>
      </c>
      <c r="D1356">
        <v>4.8</v>
      </c>
      <c r="E1356">
        <v>29</v>
      </c>
      <c r="F1356" t="str">
        <f t="shared" si="43"/>
        <v>34-3-2</v>
      </c>
    </row>
    <row r="1357" spans="1:6" x14ac:dyDescent="0.3">
      <c r="A1357">
        <v>2007</v>
      </c>
      <c r="B1357" t="s">
        <v>6046</v>
      </c>
      <c r="C1357" t="str">
        <f t="shared" si="42"/>
        <v>2007-Parana/PR-34-3-2</v>
      </c>
      <c r="D1357">
        <v>2.8125</v>
      </c>
      <c r="E1357">
        <v>29</v>
      </c>
      <c r="F1357" t="str">
        <f t="shared" si="43"/>
        <v>34-3-2</v>
      </c>
    </row>
    <row r="1358" spans="1:6" x14ac:dyDescent="0.3">
      <c r="A1358">
        <v>2007</v>
      </c>
      <c r="B1358" t="s">
        <v>6049</v>
      </c>
      <c r="C1358" t="str">
        <f t="shared" si="42"/>
        <v>2007-Santos/SP-34-3-2</v>
      </c>
      <c r="D1358">
        <v>4.9999950000000002</v>
      </c>
      <c r="E1358">
        <v>29</v>
      </c>
      <c r="F1358" t="str">
        <f t="shared" si="43"/>
        <v>34-3-2</v>
      </c>
    </row>
    <row r="1359" spans="1:6" x14ac:dyDescent="0.3">
      <c r="A1359">
        <v>2007</v>
      </c>
      <c r="B1359" t="s">
        <v>6051</v>
      </c>
      <c r="C1359" t="str">
        <f t="shared" si="42"/>
        <v>2007-Sao Paulo/SP-34-3-2</v>
      </c>
      <c r="D1359">
        <v>8</v>
      </c>
      <c r="E1359">
        <v>31</v>
      </c>
      <c r="F1359" t="str">
        <f t="shared" si="43"/>
        <v>34-3-2</v>
      </c>
    </row>
    <row r="1360" spans="1:6" x14ac:dyDescent="0.3">
      <c r="A1360">
        <v>2007</v>
      </c>
      <c r="B1360" t="s">
        <v>6188</v>
      </c>
      <c r="C1360" t="str">
        <f t="shared" si="42"/>
        <v>2007-Sport/PE-34-3-2</v>
      </c>
      <c r="D1360">
        <v>4.0999999999999996</v>
      </c>
      <c r="E1360">
        <v>23</v>
      </c>
      <c r="F1360" t="str">
        <f t="shared" si="43"/>
        <v>34-3-2</v>
      </c>
    </row>
    <row r="1361" spans="1:6" x14ac:dyDescent="0.3">
      <c r="A1361">
        <v>2007</v>
      </c>
      <c r="B1361" t="s">
        <v>6052</v>
      </c>
      <c r="C1361" t="str">
        <f t="shared" si="42"/>
        <v>2007-Vasco/RJ-34-3-2</v>
      </c>
      <c r="D1361">
        <v>4.3076879999999997</v>
      </c>
      <c r="E1361">
        <v>22</v>
      </c>
      <c r="F1361" t="str">
        <f t="shared" si="43"/>
        <v>34-3-2</v>
      </c>
    </row>
    <row r="1362" spans="1:6" x14ac:dyDescent="0.3">
      <c r="A1362">
        <v>2007</v>
      </c>
      <c r="B1362" t="s">
        <v>6189</v>
      </c>
      <c r="C1362" t="str">
        <f t="shared" si="42"/>
        <v>2007-America/RN-34-4-0</v>
      </c>
      <c r="D1362">
        <v>1.8571439999999999</v>
      </c>
      <c r="E1362">
        <v>7</v>
      </c>
      <c r="F1362" t="str">
        <f t="shared" si="43"/>
        <v>34-4-0</v>
      </c>
    </row>
    <row r="1363" spans="1:6" x14ac:dyDescent="0.3">
      <c r="A1363">
        <v>2007</v>
      </c>
      <c r="B1363" t="s">
        <v>6190</v>
      </c>
      <c r="C1363" t="str">
        <f t="shared" si="42"/>
        <v>2007-Atletico/MG-34-4-0</v>
      </c>
      <c r="D1363">
        <v>0</v>
      </c>
      <c r="E1363">
        <v>23</v>
      </c>
      <c r="F1363" t="str">
        <f t="shared" si="43"/>
        <v>34-4-0</v>
      </c>
    </row>
    <row r="1364" spans="1:6" x14ac:dyDescent="0.3">
      <c r="A1364">
        <v>2007</v>
      </c>
      <c r="B1364" t="s">
        <v>6053</v>
      </c>
      <c r="C1364" t="str">
        <f t="shared" si="42"/>
        <v>2007-Atletico/PR-34-4-0</v>
      </c>
      <c r="D1364">
        <v>6</v>
      </c>
      <c r="E1364">
        <v>25</v>
      </c>
      <c r="F1364" t="str">
        <f t="shared" si="43"/>
        <v>34-4-0</v>
      </c>
    </row>
    <row r="1365" spans="1:6" x14ac:dyDescent="0.3">
      <c r="A1365">
        <v>2007</v>
      </c>
      <c r="B1365" t="s">
        <v>6054</v>
      </c>
      <c r="C1365" t="str">
        <f t="shared" si="42"/>
        <v>2007-Botafogo/RJ-34-4-0</v>
      </c>
      <c r="D1365">
        <v>3</v>
      </c>
      <c r="E1365">
        <v>27</v>
      </c>
      <c r="F1365" t="str">
        <f t="shared" si="43"/>
        <v>34-4-0</v>
      </c>
    </row>
    <row r="1366" spans="1:6" x14ac:dyDescent="0.3">
      <c r="A1366">
        <v>2007</v>
      </c>
      <c r="B1366" t="s">
        <v>6055</v>
      </c>
      <c r="C1366" t="str">
        <f t="shared" si="42"/>
        <v>2007-Corinthians/SP-34-4-0</v>
      </c>
      <c r="D1366">
        <v>0</v>
      </c>
      <c r="E1366">
        <v>33</v>
      </c>
      <c r="F1366" t="str">
        <f t="shared" si="43"/>
        <v>34-4-0</v>
      </c>
    </row>
    <row r="1367" spans="1:6" x14ac:dyDescent="0.3">
      <c r="A1367">
        <v>2007</v>
      </c>
      <c r="B1367" t="s">
        <v>6056</v>
      </c>
      <c r="C1367" t="str">
        <f t="shared" si="42"/>
        <v>2007-Cruzeiro/MG-34-4-0</v>
      </c>
      <c r="D1367">
        <v>7</v>
      </c>
      <c r="E1367">
        <v>38</v>
      </c>
      <c r="F1367" t="str">
        <f t="shared" si="43"/>
        <v>34-4-0</v>
      </c>
    </row>
    <row r="1368" spans="1:6" x14ac:dyDescent="0.3">
      <c r="A1368">
        <v>2007</v>
      </c>
      <c r="B1368" t="s">
        <v>6057</v>
      </c>
      <c r="C1368" t="str">
        <f t="shared" si="42"/>
        <v>2007-Figueirense/SC-34-4-0</v>
      </c>
      <c r="D1368">
        <v>0</v>
      </c>
      <c r="E1368">
        <v>26</v>
      </c>
      <c r="F1368" t="str">
        <f t="shared" si="43"/>
        <v>34-4-0</v>
      </c>
    </row>
    <row r="1369" spans="1:6" x14ac:dyDescent="0.3">
      <c r="A1369">
        <v>2007</v>
      </c>
      <c r="B1369" t="s">
        <v>6058</v>
      </c>
      <c r="C1369" t="str">
        <f t="shared" si="42"/>
        <v>2007-Flamengo/RJ-34-4-0</v>
      </c>
      <c r="D1369">
        <v>0</v>
      </c>
      <c r="E1369">
        <v>33</v>
      </c>
      <c r="F1369" t="str">
        <f t="shared" si="43"/>
        <v>34-4-0</v>
      </c>
    </row>
    <row r="1370" spans="1:6" x14ac:dyDescent="0.3">
      <c r="A1370">
        <v>2007</v>
      </c>
      <c r="B1370" t="s">
        <v>6059</v>
      </c>
      <c r="C1370" t="str">
        <f t="shared" si="42"/>
        <v>2007-Fluminense/RJ-34-4-0</v>
      </c>
      <c r="D1370">
        <v>6.1428510000000003</v>
      </c>
      <c r="E1370">
        <v>35</v>
      </c>
      <c r="F1370" t="str">
        <f t="shared" si="43"/>
        <v>34-4-0</v>
      </c>
    </row>
    <row r="1371" spans="1:6" x14ac:dyDescent="0.3">
      <c r="A1371">
        <v>2007</v>
      </c>
      <c r="B1371" t="s">
        <v>6061</v>
      </c>
      <c r="C1371" t="str">
        <f t="shared" si="42"/>
        <v>2007-Goias/GO-34-4-0</v>
      </c>
      <c r="D1371">
        <v>4.9999950000000002</v>
      </c>
      <c r="E1371">
        <v>30</v>
      </c>
      <c r="F1371" t="str">
        <f t="shared" si="43"/>
        <v>34-4-0</v>
      </c>
    </row>
    <row r="1372" spans="1:6" x14ac:dyDescent="0.3">
      <c r="A1372">
        <v>2007</v>
      </c>
      <c r="B1372" t="s">
        <v>6062</v>
      </c>
      <c r="C1372" t="str">
        <f t="shared" si="42"/>
        <v>2007-Gremio/RS-34-4-0</v>
      </c>
      <c r="D1372">
        <v>5.7142799999999996</v>
      </c>
      <c r="E1372">
        <v>34</v>
      </c>
      <c r="F1372" t="str">
        <f t="shared" si="43"/>
        <v>34-4-0</v>
      </c>
    </row>
    <row r="1373" spans="1:6" x14ac:dyDescent="0.3">
      <c r="A1373">
        <v>2007</v>
      </c>
      <c r="B1373" t="s">
        <v>6063</v>
      </c>
      <c r="C1373" t="str">
        <f t="shared" si="42"/>
        <v>2007-Internacional/RS-34-4-0</v>
      </c>
      <c r="D1373">
        <v>4</v>
      </c>
      <c r="E1373">
        <v>27</v>
      </c>
      <c r="F1373" t="str">
        <f t="shared" si="43"/>
        <v>34-4-0</v>
      </c>
    </row>
    <row r="1374" spans="1:6" x14ac:dyDescent="0.3">
      <c r="A1374">
        <v>2007</v>
      </c>
      <c r="B1374" t="s">
        <v>6064</v>
      </c>
      <c r="C1374" t="str">
        <f t="shared" si="42"/>
        <v>2007-Juventude/RS-34-4-0</v>
      </c>
      <c r="D1374">
        <v>8</v>
      </c>
      <c r="E1374">
        <v>26</v>
      </c>
      <c r="F1374" t="str">
        <f t="shared" si="43"/>
        <v>34-4-0</v>
      </c>
    </row>
    <row r="1375" spans="1:6" x14ac:dyDescent="0.3">
      <c r="A1375">
        <v>2007</v>
      </c>
      <c r="B1375" t="s">
        <v>6191</v>
      </c>
      <c r="C1375" t="str">
        <f t="shared" si="42"/>
        <v>2007-Nautico/PE-34-4-0</v>
      </c>
      <c r="D1375">
        <v>5.444439</v>
      </c>
      <c r="E1375">
        <v>32</v>
      </c>
      <c r="F1375" t="str">
        <f t="shared" si="43"/>
        <v>34-4-0</v>
      </c>
    </row>
    <row r="1376" spans="1:6" x14ac:dyDescent="0.3">
      <c r="A1376">
        <v>2007</v>
      </c>
      <c r="B1376" t="s">
        <v>6065</v>
      </c>
      <c r="C1376" t="str">
        <f t="shared" si="42"/>
        <v>2007-Palmeiras/SP-34-4-0</v>
      </c>
      <c r="D1376">
        <v>6.4615359999999997</v>
      </c>
      <c r="E1376">
        <v>29</v>
      </c>
      <c r="F1376" t="str">
        <f t="shared" si="43"/>
        <v>34-4-0</v>
      </c>
    </row>
    <row r="1377" spans="1:6" x14ac:dyDescent="0.3">
      <c r="A1377">
        <v>2007</v>
      </c>
      <c r="B1377" t="s">
        <v>6066</v>
      </c>
      <c r="C1377" t="str">
        <f t="shared" si="42"/>
        <v>2007-Parana/PR-34-4-0</v>
      </c>
      <c r="D1377">
        <v>0</v>
      </c>
      <c r="E1377">
        <v>30</v>
      </c>
      <c r="F1377" t="str">
        <f t="shared" si="43"/>
        <v>34-4-0</v>
      </c>
    </row>
    <row r="1378" spans="1:6" x14ac:dyDescent="0.3">
      <c r="A1378">
        <v>2007</v>
      </c>
      <c r="B1378" t="s">
        <v>6069</v>
      </c>
      <c r="C1378" t="str">
        <f t="shared" si="42"/>
        <v>2007-Santos/SP-34-4-0</v>
      </c>
      <c r="D1378">
        <v>7.4</v>
      </c>
      <c r="E1378">
        <v>26</v>
      </c>
      <c r="F1378" t="str">
        <f t="shared" si="43"/>
        <v>34-4-0</v>
      </c>
    </row>
    <row r="1379" spans="1:6" x14ac:dyDescent="0.3">
      <c r="A1379">
        <v>2007</v>
      </c>
      <c r="B1379" t="s">
        <v>6071</v>
      </c>
      <c r="C1379" t="str">
        <f t="shared" si="42"/>
        <v>2007-Sao Paulo/SP-34-4-0</v>
      </c>
      <c r="D1379">
        <v>10.666665999999999</v>
      </c>
      <c r="E1379">
        <v>34</v>
      </c>
      <c r="F1379" t="str">
        <f t="shared" si="43"/>
        <v>34-4-0</v>
      </c>
    </row>
    <row r="1380" spans="1:6" x14ac:dyDescent="0.3">
      <c r="A1380">
        <v>2007</v>
      </c>
      <c r="B1380" t="s">
        <v>6192</v>
      </c>
      <c r="C1380" t="str">
        <f t="shared" si="42"/>
        <v>2007-Sport/PE-34-4-0</v>
      </c>
      <c r="D1380">
        <v>5.5714269999999999</v>
      </c>
      <c r="E1380">
        <v>31</v>
      </c>
      <c r="F1380" t="str">
        <f t="shared" si="43"/>
        <v>34-4-0</v>
      </c>
    </row>
    <row r="1381" spans="1:6" x14ac:dyDescent="0.3">
      <c r="A1381">
        <v>2007</v>
      </c>
      <c r="B1381" t="s">
        <v>6072</v>
      </c>
      <c r="C1381" t="str">
        <f t="shared" si="42"/>
        <v>2007-Vasco/RJ-34-4-0</v>
      </c>
      <c r="D1381">
        <v>4.8</v>
      </c>
      <c r="E1381">
        <v>32</v>
      </c>
      <c r="F1381" t="str">
        <f t="shared" si="43"/>
        <v>34-4-0</v>
      </c>
    </row>
    <row r="1382" spans="1:6" x14ac:dyDescent="0.3">
      <c r="A1382">
        <v>2007</v>
      </c>
      <c r="B1382" t="s">
        <v>6193</v>
      </c>
      <c r="C1382" t="str">
        <f t="shared" si="42"/>
        <v>2007-America/RN-34-4-1</v>
      </c>
      <c r="D1382">
        <v>0</v>
      </c>
      <c r="E1382">
        <v>6</v>
      </c>
      <c r="F1382" t="str">
        <f t="shared" si="43"/>
        <v>34-4-1</v>
      </c>
    </row>
    <row r="1383" spans="1:6" x14ac:dyDescent="0.3">
      <c r="A1383">
        <v>2007</v>
      </c>
      <c r="B1383" t="s">
        <v>6194</v>
      </c>
      <c r="C1383" t="str">
        <f t="shared" si="42"/>
        <v>2007-Atletico/MG-34-4-1</v>
      </c>
      <c r="D1383">
        <v>7.3333259999999996</v>
      </c>
      <c r="E1383">
        <v>32</v>
      </c>
      <c r="F1383" t="str">
        <f t="shared" si="43"/>
        <v>34-4-1</v>
      </c>
    </row>
    <row r="1384" spans="1:6" x14ac:dyDescent="0.3">
      <c r="A1384">
        <v>2007</v>
      </c>
      <c r="B1384" t="s">
        <v>6073</v>
      </c>
      <c r="C1384" t="str">
        <f t="shared" si="42"/>
        <v>2007-Atletico/PR-34-4-1</v>
      </c>
      <c r="D1384">
        <v>5.1428520000000004</v>
      </c>
      <c r="E1384">
        <v>27</v>
      </c>
      <c r="F1384" t="str">
        <f t="shared" si="43"/>
        <v>34-4-1</v>
      </c>
    </row>
    <row r="1385" spans="1:6" x14ac:dyDescent="0.3">
      <c r="A1385">
        <v>2007</v>
      </c>
      <c r="B1385" t="s">
        <v>6074</v>
      </c>
      <c r="C1385" t="str">
        <f t="shared" si="42"/>
        <v>2007-Botafogo/RJ-34-4-1</v>
      </c>
      <c r="D1385">
        <v>0</v>
      </c>
      <c r="E1385">
        <v>28</v>
      </c>
      <c r="F1385" t="str">
        <f t="shared" si="43"/>
        <v>34-4-1</v>
      </c>
    </row>
    <row r="1386" spans="1:6" x14ac:dyDescent="0.3">
      <c r="A1386">
        <v>2007</v>
      </c>
      <c r="B1386" t="s">
        <v>6075</v>
      </c>
      <c r="C1386" t="str">
        <f t="shared" si="42"/>
        <v>2007-Corinthians/SP-34-4-1</v>
      </c>
      <c r="D1386">
        <v>4</v>
      </c>
      <c r="E1386">
        <v>34</v>
      </c>
      <c r="F1386" t="str">
        <f t="shared" si="43"/>
        <v>34-4-1</v>
      </c>
    </row>
    <row r="1387" spans="1:6" x14ac:dyDescent="0.3">
      <c r="A1387">
        <v>2007</v>
      </c>
      <c r="B1387" t="s">
        <v>6076</v>
      </c>
      <c r="C1387" t="str">
        <f t="shared" si="42"/>
        <v>2007-Cruzeiro/MG-34-4-1</v>
      </c>
      <c r="D1387">
        <v>8.1999999999999993</v>
      </c>
      <c r="E1387">
        <v>38</v>
      </c>
      <c r="F1387" t="str">
        <f t="shared" si="43"/>
        <v>34-4-1</v>
      </c>
    </row>
    <row r="1388" spans="1:6" x14ac:dyDescent="0.3">
      <c r="A1388">
        <v>2007</v>
      </c>
      <c r="B1388" t="s">
        <v>6077</v>
      </c>
      <c r="C1388" t="str">
        <f t="shared" si="42"/>
        <v>2007-Figueirense/SC-34-4-1</v>
      </c>
      <c r="D1388">
        <v>5.1666699999999999</v>
      </c>
      <c r="E1388">
        <v>24</v>
      </c>
      <c r="F1388" t="str">
        <f t="shared" si="43"/>
        <v>34-4-1</v>
      </c>
    </row>
    <row r="1389" spans="1:6" x14ac:dyDescent="0.3">
      <c r="A1389">
        <v>2007</v>
      </c>
      <c r="B1389" t="s">
        <v>6078</v>
      </c>
      <c r="C1389" t="str">
        <f t="shared" si="42"/>
        <v>2007-Flamengo/RJ-34-4-1</v>
      </c>
      <c r="D1389">
        <v>5.875</v>
      </c>
      <c r="E1389">
        <v>29</v>
      </c>
      <c r="F1389" t="str">
        <f t="shared" si="43"/>
        <v>34-4-1</v>
      </c>
    </row>
    <row r="1390" spans="1:6" x14ac:dyDescent="0.3">
      <c r="A1390">
        <v>2007</v>
      </c>
      <c r="B1390" t="s">
        <v>6079</v>
      </c>
      <c r="C1390" t="str">
        <f t="shared" si="42"/>
        <v>2007-Fluminense/RJ-34-4-1</v>
      </c>
      <c r="D1390">
        <v>6.2857130000000003</v>
      </c>
      <c r="E1390">
        <v>29</v>
      </c>
      <c r="F1390" t="str">
        <f t="shared" si="43"/>
        <v>34-4-1</v>
      </c>
    </row>
    <row r="1391" spans="1:6" x14ac:dyDescent="0.3">
      <c r="A1391">
        <v>2007</v>
      </c>
      <c r="B1391" t="s">
        <v>6081</v>
      </c>
      <c r="C1391" t="str">
        <f t="shared" si="42"/>
        <v>2007-Goias/GO-34-4-1</v>
      </c>
      <c r="D1391">
        <v>4</v>
      </c>
      <c r="E1391">
        <v>30</v>
      </c>
      <c r="F1391" t="str">
        <f t="shared" si="43"/>
        <v>34-4-1</v>
      </c>
    </row>
    <row r="1392" spans="1:6" x14ac:dyDescent="0.3">
      <c r="A1392">
        <v>2007</v>
      </c>
      <c r="B1392" t="s">
        <v>6082</v>
      </c>
      <c r="C1392" t="str">
        <f t="shared" si="42"/>
        <v>2007-Gremio/RS-34-4-1</v>
      </c>
      <c r="D1392">
        <v>8.6</v>
      </c>
      <c r="E1392">
        <v>33</v>
      </c>
      <c r="F1392" t="str">
        <f t="shared" si="43"/>
        <v>34-4-1</v>
      </c>
    </row>
    <row r="1393" spans="1:6" x14ac:dyDescent="0.3">
      <c r="A1393">
        <v>2007</v>
      </c>
      <c r="B1393" t="s">
        <v>6083</v>
      </c>
      <c r="C1393" t="str">
        <f t="shared" si="42"/>
        <v>2007-Internacional/RS-34-4-1</v>
      </c>
      <c r="D1393">
        <v>4.3333329999999997</v>
      </c>
      <c r="E1393">
        <v>28</v>
      </c>
      <c r="F1393" t="str">
        <f t="shared" si="43"/>
        <v>34-4-1</v>
      </c>
    </row>
    <row r="1394" spans="1:6" x14ac:dyDescent="0.3">
      <c r="A1394">
        <v>2007</v>
      </c>
      <c r="B1394" t="s">
        <v>6084</v>
      </c>
      <c r="C1394" t="str">
        <f t="shared" si="42"/>
        <v>2007-Juventude/RS-34-4-1</v>
      </c>
      <c r="D1394">
        <v>4</v>
      </c>
      <c r="E1394">
        <v>22</v>
      </c>
      <c r="F1394" t="str">
        <f t="shared" si="43"/>
        <v>34-4-1</v>
      </c>
    </row>
    <row r="1395" spans="1:6" x14ac:dyDescent="0.3">
      <c r="A1395">
        <v>2007</v>
      </c>
      <c r="B1395" t="s">
        <v>6195</v>
      </c>
      <c r="C1395" t="str">
        <f t="shared" si="42"/>
        <v>2007-Nautico/PE-34-4-1</v>
      </c>
      <c r="D1395">
        <v>5.1428520000000004</v>
      </c>
      <c r="E1395">
        <v>32</v>
      </c>
      <c r="F1395" t="str">
        <f t="shared" si="43"/>
        <v>34-4-1</v>
      </c>
    </row>
    <row r="1396" spans="1:6" x14ac:dyDescent="0.3">
      <c r="A1396">
        <v>2007</v>
      </c>
      <c r="B1396" t="s">
        <v>6085</v>
      </c>
      <c r="C1396" t="str">
        <f t="shared" si="42"/>
        <v>2007-Palmeiras/SP-34-4-1</v>
      </c>
      <c r="D1396">
        <v>3.9999959999999999</v>
      </c>
      <c r="E1396">
        <v>29</v>
      </c>
      <c r="F1396" t="str">
        <f t="shared" si="43"/>
        <v>34-4-1</v>
      </c>
    </row>
    <row r="1397" spans="1:6" x14ac:dyDescent="0.3">
      <c r="A1397">
        <v>2007</v>
      </c>
      <c r="B1397" t="s">
        <v>6086</v>
      </c>
      <c r="C1397" t="str">
        <f t="shared" si="42"/>
        <v>2007-Parana/PR-34-4-1</v>
      </c>
      <c r="D1397">
        <v>3</v>
      </c>
      <c r="E1397">
        <v>29</v>
      </c>
      <c r="F1397" t="str">
        <f t="shared" si="43"/>
        <v>34-4-1</v>
      </c>
    </row>
    <row r="1398" spans="1:6" x14ac:dyDescent="0.3">
      <c r="A1398">
        <v>2007</v>
      </c>
      <c r="B1398" t="s">
        <v>6089</v>
      </c>
      <c r="C1398" t="str">
        <f t="shared" si="42"/>
        <v>2007-Santos/SP-34-4-1</v>
      </c>
      <c r="D1398">
        <v>0</v>
      </c>
      <c r="E1398">
        <v>26</v>
      </c>
      <c r="F1398" t="str">
        <f t="shared" si="43"/>
        <v>34-4-1</v>
      </c>
    </row>
    <row r="1399" spans="1:6" x14ac:dyDescent="0.3">
      <c r="A1399">
        <v>2007</v>
      </c>
      <c r="B1399" t="s">
        <v>6091</v>
      </c>
      <c r="C1399" t="str">
        <f t="shared" si="42"/>
        <v>2007-Sao Paulo/SP-34-4-1</v>
      </c>
      <c r="D1399">
        <v>10</v>
      </c>
      <c r="E1399">
        <v>44</v>
      </c>
      <c r="F1399" t="str">
        <f t="shared" si="43"/>
        <v>34-4-1</v>
      </c>
    </row>
    <row r="1400" spans="1:6" x14ac:dyDescent="0.3">
      <c r="A1400">
        <v>2007</v>
      </c>
      <c r="B1400" t="s">
        <v>6196</v>
      </c>
      <c r="C1400" t="str">
        <f t="shared" si="42"/>
        <v>2007-Sport/PE-34-4-1</v>
      </c>
      <c r="D1400">
        <v>5.4999979999999997</v>
      </c>
      <c r="E1400">
        <v>20</v>
      </c>
      <c r="F1400" t="str">
        <f t="shared" si="43"/>
        <v>34-4-1</v>
      </c>
    </row>
    <row r="1401" spans="1:6" x14ac:dyDescent="0.3">
      <c r="A1401">
        <v>2007</v>
      </c>
      <c r="B1401" t="s">
        <v>6092</v>
      </c>
      <c r="C1401" t="str">
        <f t="shared" si="42"/>
        <v>2007-Vasco/RJ-34-4-1</v>
      </c>
      <c r="D1401">
        <v>0</v>
      </c>
      <c r="E1401">
        <v>33</v>
      </c>
      <c r="F1401" t="str">
        <f t="shared" si="43"/>
        <v>34-4-1</v>
      </c>
    </row>
    <row r="1402" spans="1:6" x14ac:dyDescent="0.3">
      <c r="A1402">
        <v>2007</v>
      </c>
      <c r="B1402" t="s">
        <v>6197</v>
      </c>
      <c r="C1402" t="str">
        <f t="shared" si="42"/>
        <v>2007-America/RN-34-4-2</v>
      </c>
      <c r="D1402">
        <v>1.5714300000000001</v>
      </c>
      <c r="E1402">
        <v>4</v>
      </c>
      <c r="F1402" t="str">
        <f t="shared" si="43"/>
        <v>34-4-2</v>
      </c>
    </row>
    <row r="1403" spans="1:6" x14ac:dyDescent="0.3">
      <c r="A1403">
        <v>2007</v>
      </c>
      <c r="B1403" t="s">
        <v>6198</v>
      </c>
      <c r="C1403" t="str">
        <f t="shared" si="42"/>
        <v>2007-Atletico/MG-34-4-2</v>
      </c>
      <c r="D1403">
        <v>4.8571439999999999</v>
      </c>
      <c r="E1403">
        <v>22</v>
      </c>
      <c r="F1403" t="str">
        <f t="shared" si="43"/>
        <v>34-4-2</v>
      </c>
    </row>
    <row r="1404" spans="1:6" x14ac:dyDescent="0.3">
      <c r="A1404">
        <v>2007</v>
      </c>
      <c r="B1404" t="s">
        <v>6093</v>
      </c>
      <c r="C1404" t="str">
        <f t="shared" si="42"/>
        <v>2007-Atletico/PR-34-4-2</v>
      </c>
      <c r="D1404">
        <v>9</v>
      </c>
      <c r="E1404">
        <v>28</v>
      </c>
      <c r="F1404" t="str">
        <f t="shared" si="43"/>
        <v>34-4-2</v>
      </c>
    </row>
    <row r="1405" spans="1:6" x14ac:dyDescent="0.3">
      <c r="A1405">
        <v>2007</v>
      </c>
      <c r="B1405" t="s">
        <v>6094</v>
      </c>
      <c r="C1405" t="str">
        <f t="shared" si="42"/>
        <v>2007-Botafogo/RJ-34-4-2</v>
      </c>
      <c r="D1405">
        <v>4.6666670000000003</v>
      </c>
      <c r="E1405">
        <v>27</v>
      </c>
      <c r="F1405" t="str">
        <f t="shared" si="43"/>
        <v>34-4-2</v>
      </c>
    </row>
    <row r="1406" spans="1:6" x14ac:dyDescent="0.3">
      <c r="A1406">
        <v>2007</v>
      </c>
      <c r="B1406" t="s">
        <v>6095</v>
      </c>
      <c r="C1406" t="str">
        <f t="shared" si="42"/>
        <v>2007-Corinthians/SP-34-4-2</v>
      </c>
      <c r="D1406">
        <v>5.3333339999999998</v>
      </c>
      <c r="E1406">
        <v>33</v>
      </c>
      <c r="F1406" t="str">
        <f t="shared" si="43"/>
        <v>34-4-2</v>
      </c>
    </row>
    <row r="1407" spans="1:6" x14ac:dyDescent="0.3">
      <c r="A1407">
        <v>2007</v>
      </c>
      <c r="B1407" t="s">
        <v>6096</v>
      </c>
      <c r="C1407" t="str">
        <f t="shared" si="42"/>
        <v>2007-Cruzeiro/MG-34-4-2</v>
      </c>
      <c r="D1407">
        <v>7.2857130000000003</v>
      </c>
      <c r="E1407">
        <v>39</v>
      </c>
      <c r="F1407" t="str">
        <f t="shared" si="43"/>
        <v>34-4-2</v>
      </c>
    </row>
    <row r="1408" spans="1:6" x14ac:dyDescent="0.3">
      <c r="A1408">
        <v>2007</v>
      </c>
      <c r="B1408" t="s">
        <v>6097</v>
      </c>
      <c r="C1408" t="str">
        <f t="shared" si="42"/>
        <v>2007-Figueirense/SC-34-4-2</v>
      </c>
      <c r="D1408">
        <v>5.6666730000000003</v>
      </c>
      <c r="E1408">
        <v>24</v>
      </c>
      <c r="F1408" t="str">
        <f t="shared" si="43"/>
        <v>34-4-2</v>
      </c>
    </row>
    <row r="1409" spans="1:6" x14ac:dyDescent="0.3">
      <c r="A1409">
        <v>2007</v>
      </c>
      <c r="B1409" t="s">
        <v>6098</v>
      </c>
      <c r="C1409" t="str">
        <f t="shared" si="42"/>
        <v>2007-Flamengo/RJ-34-4-2</v>
      </c>
      <c r="D1409">
        <v>6.0000020000000003</v>
      </c>
      <c r="E1409">
        <v>31</v>
      </c>
      <c r="F1409" t="str">
        <f t="shared" si="43"/>
        <v>34-4-2</v>
      </c>
    </row>
    <row r="1410" spans="1:6" x14ac:dyDescent="0.3">
      <c r="A1410">
        <v>2007</v>
      </c>
      <c r="B1410" t="s">
        <v>6099</v>
      </c>
      <c r="C1410" t="str">
        <f t="shared" si="42"/>
        <v>2007-Fluminense/RJ-34-4-2</v>
      </c>
      <c r="D1410">
        <v>6.5</v>
      </c>
      <c r="E1410">
        <v>34</v>
      </c>
      <c r="F1410" t="str">
        <f t="shared" si="43"/>
        <v>34-4-2</v>
      </c>
    </row>
    <row r="1411" spans="1:6" x14ac:dyDescent="0.3">
      <c r="A1411">
        <v>2007</v>
      </c>
      <c r="B1411" t="s">
        <v>6101</v>
      </c>
      <c r="C1411" t="str">
        <f t="shared" ref="C1411:C1474" si="44">A1411&amp;"-"&amp;B1411</f>
        <v>2007-Goias/GO-34-4-2</v>
      </c>
      <c r="D1411">
        <v>1</v>
      </c>
      <c r="E1411">
        <v>33</v>
      </c>
      <c r="F1411" t="str">
        <f t="shared" ref="F1411:F1474" si="45">RIGHT(B1411,LEN(C1411)-FIND("-",C1411,6))</f>
        <v>34-4-2</v>
      </c>
    </row>
    <row r="1412" spans="1:6" x14ac:dyDescent="0.3">
      <c r="A1412">
        <v>2007</v>
      </c>
      <c r="B1412" t="s">
        <v>6102</v>
      </c>
      <c r="C1412" t="str">
        <f t="shared" si="44"/>
        <v>2007-Gremio/RS-34-4-2</v>
      </c>
      <c r="D1412">
        <v>0</v>
      </c>
      <c r="E1412">
        <v>40</v>
      </c>
      <c r="F1412" t="str">
        <f t="shared" si="45"/>
        <v>34-4-2</v>
      </c>
    </row>
    <row r="1413" spans="1:6" x14ac:dyDescent="0.3">
      <c r="A1413">
        <v>2007</v>
      </c>
      <c r="B1413" t="s">
        <v>6103</v>
      </c>
      <c r="C1413" t="str">
        <f t="shared" si="44"/>
        <v>2007-Internacional/RS-34-4-2</v>
      </c>
      <c r="D1413">
        <v>8</v>
      </c>
      <c r="E1413">
        <v>23</v>
      </c>
      <c r="F1413" t="str">
        <f t="shared" si="45"/>
        <v>34-4-2</v>
      </c>
    </row>
    <row r="1414" spans="1:6" x14ac:dyDescent="0.3">
      <c r="A1414">
        <v>2007</v>
      </c>
      <c r="B1414" t="s">
        <v>6104</v>
      </c>
      <c r="C1414" t="str">
        <f t="shared" si="44"/>
        <v>2007-Juventude/RS-34-4-2</v>
      </c>
      <c r="D1414">
        <v>3.8888850000000001</v>
      </c>
      <c r="E1414">
        <v>19</v>
      </c>
      <c r="F1414" t="str">
        <f t="shared" si="45"/>
        <v>34-4-2</v>
      </c>
    </row>
    <row r="1415" spans="1:6" x14ac:dyDescent="0.3">
      <c r="A1415">
        <v>2007</v>
      </c>
      <c r="B1415" t="s">
        <v>6199</v>
      </c>
      <c r="C1415" t="str">
        <f t="shared" si="44"/>
        <v>2007-Nautico/PE-34-4-2</v>
      </c>
      <c r="D1415">
        <v>6.6666699999999999</v>
      </c>
      <c r="E1415">
        <v>17</v>
      </c>
      <c r="F1415" t="str">
        <f t="shared" si="45"/>
        <v>34-4-2</v>
      </c>
    </row>
    <row r="1416" spans="1:6" x14ac:dyDescent="0.3">
      <c r="A1416">
        <v>2007</v>
      </c>
      <c r="B1416" t="s">
        <v>6105</v>
      </c>
      <c r="C1416" t="str">
        <f t="shared" si="44"/>
        <v>2007-Palmeiras/SP-34-4-2</v>
      </c>
      <c r="D1416">
        <v>0</v>
      </c>
      <c r="E1416">
        <v>27</v>
      </c>
      <c r="F1416" t="str">
        <f t="shared" si="45"/>
        <v>34-4-2</v>
      </c>
    </row>
    <row r="1417" spans="1:6" x14ac:dyDescent="0.3">
      <c r="A1417">
        <v>2007</v>
      </c>
      <c r="B1417" t="s">
        <v>6106</v>
      </c>
      <c r="C1417" t="str">
        <f t="shared" si="44"/>
        <v>2007-Parana/PR-34-4-2</v>
      </c>
      <c r="D1417">
        <v>3</v>
      </c>
      <c r="E1417">
        <v>24</v>
      </c>
      <c r="F1417" t="str">
        <f t="shared" si="45"/>
        <v>34-4-2</v>
      </c>
    </row>
    <row r="1418" spans="1:6" x14ac:dyDescent="0.3">
      <c r="A1418">
        <v>2007</v>
      </c>
      <c r="B1418" t="s">
        <v>6109</v>
      </c>
      <c r="C1418" t="str">
        <f t="shared" si="44"/>
        <v>2007-Santos/SP-34-4-2</v>
      </c>
      <c r="D1418">
        <v>8.0000009999999993</v>
      </c>
      <c r="E1418">
        <v>26</v>
      </c>
      <c r="F1418" t="str">
        <f t="shared" si="45"/>
        <v>34-4-2</v>
      </c>
    </row>
    <row r="1419" spans="1:6" x14ac:dyDescent="0.3">
      <c r="A1419">
        <v>2007</v>
      </c>
      <c r="B1419" t="s">
        <v>6111</v>
      </c>
      <c r="C1419" t="str">
        <f t="shared" si="44"/>
        <v>2007-Sao Paulo/SP-34-4-2</v>
      </c>
      <c r="D1419">
        <v>10</v>
      </c>
      <c r="E1419">
        <v>37</v>
      </c>
      <c r="F1419" t="str">
        <f t="shared" si="45"/>
        <v>34-4-2</v>
      </c>
    </row>
    <row r="1420" spans="1:6" x14ac:dyDescent="0.3">
      <c r="A1420">
        <v>2007</v>
      </c>
      <c r="B1420" t="s">
        <v>6200</v>
      </c>
      <c r="C1420" t="str">
        <f t="shared" si="44"/>
        <v>2007-Sport/PE-34-4-2</v>
      </c>
      <c r="D1420">
        <v>6.2</v>
      </c>
      <c r="E1420">
        <v>24</v>
      </c>
      <c r="F1420" t="str">
        <f t="shared" si="45"/>
        <v>34-4-2</v>
      </c>
    </row>
    <row r="1421" spans="1:6" x14ac:dyDescent="0.3">
      <c r="A1421">
        <v>2007</v>
      </c>
      <c r="B1421" t="s">
        <v>6112</v>
      </c>
      <c r="C1421" t="str">
        <f t="shared" si="44"/>
        <v>2007-Vasco/RJ-34-4-2</v>
      </c>
      <c r="D1421">
        <v>6.0000140000000002</v>
      </c>
      <c r="E1421">
        <v>26</v>
      </c>
      <c r="F1421" t="str">
        <f t="shared" si="45"/>
        <v>34-4-2</v>
      </c>
    </row>
    <row r="1422" spans="1:6" x14ac:dyDescent="0.3">
      <c r="A1422">
        <v>2007</v>
      </c>
      <c r="B1422" t="s">
        <v>6201</v>
      </c>
      <c r="C1422" t="str">
        <f t="shared" si="44"/>
        <v>2007-America/RN-34-4-3</v>
      </c>
      <c r="D1422">
        <v>1.75</v>
      </c>
      <c r="E1422">
        <v>10</v>
      </c>
      <c r="F1422" t="str">
        <f t="shared" si="45"/>
        <v>34-4-3</v>
      </c>
    </row>
    <row r="1423" spans="1:6" x14ac:dyDescent="0.3">
      <c r="A1423">
        <v>2007</v>
      </c>
      <c r="B1423" t="s">
        <v>6202</v>
      </c>
      <c r="C1423" t="str">
        <f t="shared" si="44"/>
        <v>2007-Atletico/MG-34-4-3</v>
      </c>
      <c r="D1423">
        <v>0</v>
      </c>
      <c r="E1423">
        <v>21</v>
      </c>
      <c r="F1423" t="str">
        <f t="shared" si="45"/>
        <v>34-4-3</v>
      </c>
    </row>
    <row r="1424" spans="1:6" x14ac:dyDescent="0.3">
      <c r="A1424">
        <v>2007</v>
      </c>
      <c r="B1424" t="s">
        <v>6113</v>
      </c>
      <c r="C1424" t="str">
        <f t="shared" si="44"/>
        <v>2007-Atletico/PR-34-4-3</v>
      </c>
      <c r="D1424">
        <v>0</v>
      </c>
      <c r="E1424">
        <v>29</v>
      </c>
      <c r="F1424" t="str">
        <f t="shared" si="45"/>
        <v>34-4-3</v>
      </c>
    </row>
    <row r="1425" spans="1:6" x14ac:dyDescent="0.3">
      <c r="A1425">
        <v>2007</v>
      </c>
      <c r="B1425" t="s">
        <v>6114</v>
      </c>
      <c r="C1425" t="str">
        <f t="shared" si="44"/>
        <v>2007-Botafogo/RJ-34-4-3</v>
      </c>
      <c r="D1425">
        <v>0</v>
      </c>
      <c r="E1425">
        <v>36</v>
      </c>
      <c r="F1425" t="str">
        <f t="shared" si="45"/>
        <v>34-4-3</v>
      </c>
    </row>
    <row r="1426" spans="1:6" x14ac:dyDescent="0.3">
      <c r="A1426">
        <v>2007</v>
      </c>
      <c r="B1426" t="s">
        <v>6115</v>
      </c>
      <c r="C1426" t="str">
        <f t="shared" si="44"/>
        <v>2007-Corinthians/SP-34-4-3</v>
      </c>
      <c r="D1426">
        <v>0</v>
      </c>
      <c r="E1426">
        <v>28</v>
      </c>
      <c r="F1426" t="str">
        <f t="shared" si="45"/>
        <v>34-4-3</v>
      </c>
    </row>
    <row r="1427" spans="1:6" x14ac:dyDescent="0.3">
      <c r="A1427">
        <v>2007</v>
      </c>
      <c r="B1427" t="s">
        <v>6116</v>
      </c>
      <c r="C1427" t="str">
        <f t="shared" si="44"/>
        <v>2007-Cruzeiro/MG-34-4-3</v>
      </c>
      <c r="D1427">
        <v>8</v>
      </c>
      <c r="E1427">
        <v>32</v>
      </c>
      <c r="F1427" t="str">
        <f t="shared" si="45"/>
        <v>34-4-3</v>
      </c>
    </row>
    <row r="1428" spans="1:6" x14ac:dyDescent="0.3">
      <c r="A1428">
        <v>2007</v>
      </c>
      <c r="B1428" t="s">
        <v>6117</v>
      </c>
      <c r="C1428" t="str">
        <f t="shared" si="44"/>
        <v>2007-Figueirense/SC-34-4-3</v>
      </c>
      <c r="D1428">
        <v>2</v>
      </c>
      <c r="E1428">
        <v>31</v>
      </c>
      <c r="F1428" t="str">
        <f t="shared" si="45"/>
        <v>34-4-3</v>
      </c>
    </row>
    <row r="1429" spans="1:6" x14ac:dyDescent="0.3">
      <c r="A1429">
        <v>2007</v>
      </c>
      <c r="B1429" t="s">
        <v>6118</v>
      </c>
      <c r="C1429" t="str">
        <f t="shared" si="44"/>
        <v>2007-Flamengo/RJ-34-4-3</v>
      </c>
      <c r="D1429">
        <v>7</v>
      </c>
      <c r="E1429">
        <v>33</v>
      </c>
      <c r="F1429" t="str">
        <f t="shared" si="45"/>
        <v>34-4-3</v>
      </c>
    </row>
    <row r="1430" spans="1:6" x14ac:dyDescent="0.3">
      <c r="A1430">
        <v>2007</v>
      </c>
      <c r="B1430" t="s">
        <v>6119</v>
      </c>
      <c r="C1430" t="str">
        <f t="shared" si="44"/>
        <v>2007-Fluminense/RJ-34-4-3</v>
      </c>
      <c r="D1430">
        <v>6.0000010000000001</v>
      </c>
      <c r="E1430">
        <v>29</v>
      </c>
      <c r="F1430" t="str">
        <f t="shared" si="45"/>
        <v>34-4-3</v>
      </c>
    </row>
    <row r="1431" spans="1:6" x14ac:dyDescent="0.3">
      <c r="A1431">
        <v>2007</v>
      </c>
      <c r="B1431" t="s">
        <v>6121</v>
      </c>
      <c r="C1431" t="str">
        <f t="shared" si="44"/>
        <v>2007-Goias/GO-34-4-3</v>
      </c>
      <c r="D1431">
        <v>5.2380899999999997</v>
      </c>
      <c r="E1431">
        <v>23</v>
      </c>
      <c r="F1431" t="str">
        <f t="shared" si="45"/>
        <v>34-4-3</v>
      </c>
    </row>
    <row r="1432" spans="1:6" x14ac:dyDescent="0.3">
      <c r="A1432">
        <v>2007</v>
      </c>
      <c r="B1432" t="s">
        <v>6122</v>
      </c>
      <c r="C1432" t="str">
        <f t="shared" si="44"/>
        <v>2007-Gremio/RS-34-4-3</v>
      </c>
      <c r="D1432">
        <v>6.3333329999999997</v>
      </c>
      <c r="E1432">
        <v>25</v>
      </c>
      <c r="F1432" t="str">
        <f t="shared" si="45"/>
        <v>34-4-3</v>
      </c>
    </row>
    <row r="1433" spans="1:6" x14ac:dyDescent="0.3">
      <c r="A1433">
        <v>2007</v>
      </c>
      <c r="B1433" t="s">
        <v>6123</v>
      </c>
      <c r="C1433" t="str">
        <f t="shared" si="44"/>
        <v>2007-Internacional/RS-34-4-3</v>
      </c>
      <c r="D1433">
        <v>5.75</v>
      </c>
      <c r="E1433">
        <v>32</v>
      </c>
      <c r="F1433" t="str">
        <f t="shared" si="45"/>
        <v>34-4-3</v>
      </c>
    </row>
    <row r="1434" spans="1:6" x14ac:dyDescent="0.3">
      <c r="A1434">
        <v>2007</v>
      </c>
      <c r="B1434" t="s">
        <v>6124</v>
      </c>
      <c r="C1434" t="str">
        <f t="shared" si="44"/>
        <v>2007-Juventude/RS-34-4-3</v>
      </c>
      <c r="D1434">
        <v>4</v>
      </c>
      <c r="E1434">
        <v>25</v>
      </c>
      <c r="F1434" t="str">
        <f t="shared" si="45"/>
        <v>34-4-3</v>
      </c>
    </row>
    <row r="1435" spans="1:6" x14ac:dyDescent="0.3">
      <c r="A1435">
        <v>2007</v>
      </c>
      <c r="B1435" t="s">
        <v>6203</v>
      </c>
      <c r="C1435" t="str">
        <f t="shared" si="44"/>
        <v>2007-Nautico/PE-34-4-3</v>
      </c>
      <c r="D1435">
        <v>5.6666679999999996</v>
      </c>
      <c r="E1435">
        <v>20</v>
      </c>
      <c r="F1435" t="str">
        <f t="shared" si="45"/>
        <v>34-4-3</v>
      </c>
    </row>
    <row r="1436" spans="1:6" x14ac:dyDescent="0.3">
      <c r="A1436">
        <v>2007</v>
      </c>
      <c r="B1436" t="s">
        <v>6125</v>
      </c>
      <c r="C1436" t="str">
        <f t="shared" si="44"/>
        <v>2007-Palmeiras/SP-34-4-3</v>
      </c>
      <c r="D1436">
        <v>6.2857079999999996</v>
      </c>
      <c r="E1436">
        <v>32</v>
      </c>
      <c r="F1436" t="str">
        <f t="shared" si="45"/>
        <v>34-4-3</v>
      </c>
    </row>
    <row r="1437" spans="1:6" x14ac:dyDescent="0.3">
      <c r="A1437">
        <v>2007</v>
      </c>
      <c r="B1437" t="s">
        <v>6126</v>
      </c>
      <c r="C1437" t="str">
        <f t="shared" si="44"/>
        <v>2007-Parana/PR-34-4-3</v>
      </c>
      <c r="D1437">
        <v>4</v>
      </c>
      <c r="E1437">
        <v>33</v>
      </c>
      <c r="F1437" t="str">
        <f t="shared" si="45"/>
        <v>34-4-3</v>
      </c>
    </row>
    <row r="1438" spans="1:6" x14ac:dyDescent="0.3">
      <c r="A1438">
        <v>2007</v>
      </c>
      <c r="B1438" t="s">
        <v>6129</v>
      </c>
      <c r="C1438" t="str">
        <f t="shared" si="44"/>
        <v>2007-Santos/SP-34-4-3</v>
      </c>
      <c r="D1438">
        <v>8.0000009999999993</v>
      </c>
      <c r="E1438">
        <v>29</v>
      </c>
      <c r="F1438" t="str">
        <f t="shared" si="45"/>
        <v>34-4-3</v>
      </c>
    </row>
    <row r="1439" spans="1:6" x14ac:dyDescent="0.3">
      <c r="A1439">
        <v>2007</v>
      </c>
      <c r="B1439" t="s">
        <v>6131</v>
      </c>
      <c r="C1439" t="str">
        <f t="shared" si="44"/>
        <v>2007-Sao Paulo/SP-34-4-3</v>
      </c>
      <c r="D1439">
        <v>9.25</v>
      </c>
      <c r="E1439">
        <v>38</v>
      </c>
      <c r="F1439" t="str">
        <f t="shared" si="45"/>
        <v>34-4-3</v>
      </c>
    </row>
    <row r="1440" spans="1:6" x14ac:dyDescent="0.3">
      <c r="A1440">
        <v>2007</v>
      </c>
      <c r="B1440" t="s">
        <v>6204</v>
      </c>
      <c r="C1440" t="str">
        <f t="shared" si="44"/>
        <v>2007-Sport/PE-34-4-3</v>
      </c>
      <c r="D1440">
        <v>0</v>
      </c>
      <c r="E1440">
        <v>23</v>
      </c>
      <c r="F1440" t="str">
        <f t="shared" si="45"/>
        <v>34-4-3</v>
      </c>
    </row>
    <row r="1441" spans="1:6" x14ac:dyDescent="0.3">
      <c r="A1441">
        <v>2007</v>
      </c>
      <c r="B1441" t="s">
        <v>6132</v>
      </c>
      <c r="C1441" t="str">
        <f t="shared" si="44"/>
        <v>2007-Vasco/RJ-34-4-3</v>
      </c>
      <c r="D1441">
        <v>0</v>
      </c>
      <c r="E1441">
        <v>29</v>
      </c>
      <c r="F1441" t="str">
        <f t="shared" si="45"/>
        <v>34-4-3</v>
      </c>
    </row>
    <row r="1442" spans="1:6" x14ac:dyDescent="0.3">
      <c r="A1442">
        <v>2008</v>
      </c>
      <c r="B1442" t="s">
        <v>6134</v>
      </c>
      <c r="C1442" t="str">
        <f t="shared" si="44"/>
        <v>2008-Atletico/MG-19-2-0</v>
      </c>
      <c r="D1442">
        <v>2.2000000000000002</v>
      </c>
      <c r="E1442">
        <v>10</v>
      </c>
      <c r="F1442" t="str">
        <f t="shared" si="45"/>
        <v>19-2-0</v>
      </c>
    </row>
    <row r="1443" spans="1:6" x14ac:dyDescent="0.3">
      <c r="A1443">
        <v>2008</v>
      </c>
      <c r="B1443" t="s">
        <v>5773</v>
      </c>
      <c r="C1443" t="str">
        <f t="shared" si="44"/>
        <v>2008-Atletico/PR-19-2-0</v>
      </c>
      <c r="D1443">
        <v>2.142855</v>
      </c>
      <c r="E1443">
        <v>8</v>
      </c>
      <c r="F1443" t="str">
        <f t="shared" si="45"/>
        <v>19-2-0</v>
      </c>
    </row>
    <row r="1444" spans="1:6" x14ac:dyDescent="0.3">
      <c r="A1444">
        <v>2008</v>
      </c>
      <c r="B1444" t="s">
        <v>5774</v>
      </c>
      <c r="C1444" t="str">
        <f t="shared" si="44"/>
        <v>2008-Botafogo/RJ-19-2-0</v>
      </c>
      <c r="D1444">
        <v>2.5</v>
      </c>
      <c r="E1444">
        <v>8</v>
      </c>
      <c r="F1444" t="str">
        <f t="shared" si="45"/>
        <v>19-2-0</v>
      </c>
    </row>
    <row r="1445" spans="1:6" x14ac:dyDescent="0.3">
      <c r="A1445">
        <v>2008</v>
      </c>
      <c r="B1445" t="s">
        <v>6205</v>
      </c>
      <c r="C1445" t="str">
        <f t="shared" si="44"/>
        <v>2008-Coritiba/PR-19-2-0</v>
      </c>
      <c r="D1445">
        <v>2.8571469999999999</v>
      </c>
      <c r="E1445">
        <v>10</v>
      </c>
      <c r="F1445" t="str">
        <f t="shared" si="45"/>
        <v>19-2-0</v>
      </c>
    </row>
    <row r="1446" spans="1:6" x14ac:dyDescent="0.3">
      <c r="A1446">
        <v>2008</v>
      </c>
      <c r="B1446" t="s">
        <v>5776</v>
      </c>
      <c r="C1446" t="str">
        <f t="shared" si="44"/>
        <v>2008-Cruzeiro/MG-19-2-0</v>
      </c>
      <c r="D1446">
        <v>3.75</v>
      </c>
      <c r="E1446">
        <v>14</v>
      </c>
      <c r="F1446" t="str">
        <f t="shared" si="45"/>
        <v>19-2-0</v>
      </c>
    </row>
    <row r="1447" spans="1:6" x14ac:dyDescent="0.3">
      <c r="A1447">
        <v>2008</v>
      </c>
      <c r="B1447" t="s">
        <v>5777</v>
      </c>
      <c r="C1447" t="str">
        <f t="shared" si="44"/>
        <v>2008-Figueirense/SC-19-2-0</v>
      </c>
      <c r="D1447">
        <v>2.000003</v>
      </c>
      <c r="E1447">
        <v>16</v>
      </c>
      <c r="F1447" t="str">
        <f t="shared" si="45"/>
        <v>19-2-0</v>
      </c>
    </row>
    <row r="1448" spans="1:6" x14ac:dyDescent="0.3">
      <c r="A1448">
        <v>2008</v>
      </c>
      <c r="B1448" t="s">
        <v>5778</v>
      </c>
      <c r="C1448" t="str">
        <f t="shared" si="44"/>
        <v>2008-Flamengo/RJ-19-2-0</v>
      </c>
      <c r="D1448">
        <v>1</v>
      </c>
      <c r="E1448">
        <v>14</v>
      </c>
      <c r="F1448" t="str">
        <f t="shared" si="45"/>
        <v>19-2-0</v>
      </c>
    </row>
    <row r="1449" spans="1:6" x14ac:dyDescent="0.3">
      <c r="A1449">
        <v>2008</v>
      </c>
      <c r="B1449" t="s">
        <v>5779</v>
      </c>
      <c r="C1449" t="str">
        <f t="shared" si="44"/>
        <v>2008-Fluminense/RJ-19-2-0</v>
      </c>
      <c r="D1449">
        <v>2.0625</v>
      </c>
      <c r="E1449">
        <v>8</v>
      </c>
      <c r="F1449" t="str">
        <f t="shared" si="45"/>
        <v>19-2-0</v>
      </c>
    </row>
    <row r="1450" spans="1:6" x14ac:dyDescent="0.3">
      <c r="A1450">
        <v>2008</v>
      </c>
      <c r="B1450" t="s">
        <v>5781</v>
      </c>
      <c r="C1450" t="str">
        <f t="shared" si="44"/>
        <v>2008-Goias/GO-19-2-0</v>
      </c>
      <c r="D1450">
        <v>2.6153819999999999</v>
      </c>
      <c r="E1450">
        <v>12</v>
      </c>
      <c r="F1450" t="str">
        <f t="shared" si="45"/>
        <v>19-2-0</v>
      </c>
    </row>
    <row r="1451" spans="1:6" x14ac:dyDescent="0.3">
      <c r="A1451">
        <v>2008</v>
      </c>
      <c r="B1451" t="s">
        <v>5782</v>
      </c>
      <c r="C1451" t="str">
        <f t="shared" si="44"/>
        <v>2008-Gremio/RS-19-2-0</v>
      </c>
      <c r="D1451">
        <v>4.2222179999999998</v>
      </c>
      <c r="E1451">
        <v>14</v>
      </c>
      <c r="F1451" t="str">
        <f t="shared" si="45"/>
        <v>19-2-0</v>
      </c>
    </row>
    <row r="1452" spans="1:6" x14ac:dyDescent="0.3">
      <c r="A1452">
        <v>2008</v>
      </c>
      <c r="B1452" t="s">
        <v>5783</v>
      </c>
      <c r="C1452" t="str">
        <f t="shared" si="44"/>
        <v>2008-Internacional/RS-19-2-0</v>
      </c>
      <c r="D1452">
        <v>2.75</v>
      </c>
      <c r="E1452">
        <v>14</v>
      </c>
      <c r="F1452" t="str">
        <f t="shared" si="45"/>
        <v>19-2-0</v>
      </c>
    </row>
    <row r="1453" spans="1:6" x14ac:dyDescent="0.3">
      <c r="A1453">
        <v>2008</v>
      </c>
      <c r="B1453" t="s">
        <v>6206</v>
      </c>
      <c r="C1453" t="str">
        <f t="shared" si="44"/>
        <v>2008-Ipatinga/MG-19-2-0</v>
      </c>
      <c r="D1453">
        <v>1.727271</v>
      </c>
      <c r="E1453">
        <v>10</v>
      </c>
      <c r="F1453" t="str">
        <f t="shared" si="45"/>
        <v>19-2-0</v>
      </c>
    </row>
    <row r="1454" spans="1:6" x14ac:dyDescent="0.3">
      <c r="A1454">
        <v>2008</v>
      </c>
      <c r="B1454" t="s">
        <v>6135</v>
      </c>
      <c r="C1454" t="str">
        <f t="shared" si="44"/>
        <v>2008-Nautico/PE-19-2-0</v>
      </c>
      <c r="D1454">
        <v>0.33333299999999999</v>
      </c>
      <c r="E1454">
        <v>12</v>
      </c>
      <c r="F1454" t="str">
        <f t="shared" si="45"/>
        <v>19-2-0</v>
      </c>
    </row>
    <row r="1455" spans="1:6" x14ac:dyDescent="0.3">
      <c r="A1455">
        <v>2008</v>
      </c>
      <c r="B1455" t="s">
        <v>5785</v>
      </c>
      <c r="C1455" t="str">
        <f t="shared" si="44"/>
        <v>2008-Palmeiras/SP-19-2-0</v>
      </c>
      <c r="D1455">
        <v>3.6</v>
      </c>
      <c r="E1455">
        <v>15</v>
      </c>
      <c r="F1455" t="str">
        <f t="shared" si="45"/>
        <v>19-2-0</v>
      </c>
    </row>
    <row r="1456" spans="1:6" x14ac:dyDescent="0.3">
      <c r="A1456">
        <v>2008</v>
      </c>
      <c r="B1456" t="s">
        <v>6207</v>
      </c>
      <c r="C1456" t="str">
        <f t="shared" si="44"/>
        <v>2008-Portuguesa/SP-19-2-0</v>
      </c>
      <c r="D1456">
        <v>2.083329</v>
      </c>
      <c r="E1456">
        <v>14</v>
      </c>
      <c r="F1456" t="str">
        <f t="shared" si="45"/>
        <v>19-2-0</v>
      </c>
    </row>
    <row r="1457" spans="1:6" x14ac:dyDescent="0.3">
      <c r="A1457">
        <v>2008</v>
      </c>
      <c r="B1457" t="s">
        <v>5789</v>
      </c>
      <c r="C1457" t="str">
        <f t="shared" si="44"/>
        <v>2008-Santos/SP-19-2-0</v>
      </c>
      <c r="D1457">
        <v>0</v>
      </c>
      <c r="E1457">
        <v>10</v>
      </c>
      <c r="F1457" t="str">
        <f t="shared" si="45"/>
        <v>19-2-0</v>
      </c>
    </row>
    <row r="1458" spans="1:6" x14ac:dyDescent="0.3">
      <c r="A1458">
        <v>2008</v>
      </c>
      <c r="B1458" t="s">
        <v>5791</v>
      </c>
      <c r="C1458" t="str">
        <f t="shared" si="44"/>
        <v>2008-Sao Paulo/SP-19-2-0</v>
      </c>
      <c r="D1458">
        <v>3.4166669999999999</v>
      </c>
      <c r="E1458">
        <v>16</v>
      </c>
      <c r="F1458" t="str">
        <f t="shared" si="45"/>
        <v>19-2-0</v>
      </c>
    </row>
    <row r="1459" spans="1:6" x14ac:dyDescent="0.3">
      <c r="A1459">
        <v>2008</v>
      </c>
      <c r="B1459" t="s">
        <v>6136</v>
      </c>
      <c r="C1459" t="str">
        <f t="shared" si="44"/>
        <v>2008-Sport/PE-19-2-0</v>
      </c>
      <c r="D1459">
        <v>3.3333300000000001</v>
      </c>
      <c r="E1459">
        <v>14</v>
      </c>
      <c r="F1459" t="str">
        <f t="shared" si="45"/>
        <v>19-2-0</v>
      </c>
    </row>
    <row r="1460" spans="1:6" x14ac:dyDescent="0.3">
      <c r="A1460">
        <v>2008</v>
      </c>
      <c r="B1460" t="s">
        <v>5792</v>
      </c>
      <c r="C1460" t="str">
        <f t="shared" si="44"/>
        <v>2008-Vasco/RJ-19-2-0</v>
      </c>
      <c r="D1460">
        <v>2.2857159999999999</v>
      </c>
      <c r="E1460">
        <v>8</v>
      </c>
      <c r="F1460" t="str">
        <f t="shared" si="45"/>
        <v>19-2-0</v>
      </c>
    </row>
    <row r="1461" spans="1:6" x14ac:dyDescent="0.3">
      <c r="A1461">
        <v>2008</v>
      </c>
      <c r="B1461" t="s">
        <v>6208</v>
      </c>
      <c r="C1461" t="str">
        <f t="shared" si="44"/>
        <v>2008-Vitoria/BA-19-2-0</v>
      </c>
      <c r="D1461">
        <v>3.8333330000000001</v>
      </c>
      <c r="E1461">
        <v>14</v>
      </c>
      <c r="F1461" t="str">
        <f t="shared" si="45"/>
        <v>19-2-0</v>
      </c>
    </row>
    <row r="1462" spans="1:6" x14ac:dyDescent="0.3">
      <c r="A1462">
        <v>2008</v>
      </c>
      <c r="B1462" t="s">
        <v>6138</v>
      </c>
      <c r="C1462" t="str">
        <f t="shared" si="44"/>
        <v>2008-Atletico/MG-19-2-1</v>
      </c>
      <c r="D1462">
        <v>2.5833339999999998</v>
      </c>
      <c r="E1462">
        <v>6</v>
      </c>
      <c r="F1462" t="str">
        <f t="shared" si="45"/>
        <v>19-2-1</v>
      </c>
    </row>
    <row r="1463" spans="1:6" x14ac:dyDescent="0.3">
      <c r="A1463">
        <v>2008</v>
      </c>
      <c r="B1463" t="s">
        <v>5793</v>
      </c>
      <c r="C1463" t="str">
        <f t="shared" si="44"/>
        <v>2008-Atletico/PR-19-2-1</v>
      </c>
      <c r="D1463">
        <v>1.8222210000000001</v>
      </c>
      <c r="E1463">
        <v>10</v>
      </c>
      <c r="F1463" t="str">
        <f t="shared" si="45"/>
        <v>19-2-1</v>
      </c>
    </row>
    <row r="1464" spans="1:6" x14ac:dyDescent="0.3">
      <c r="A1464">
        <v>2008</v>
      </c>
      <c r="B1464" t="s">
        <v>5794</v>
      </c>
      <c r="C1464" t="str">
        <f t="shared" si="44"/>
        <v>2008-Botafogo/RJ-19-2-1</v>
      </c>
      <c r="D1464">
        <v>2.2222200000000001</v>
      </c>
      <c r="E1464">
        <v>8</v>
      </c>
      <c r="F1464" t="str">
        <f t="shared" si="45"/>
        <v>19-2-1</v>
      </c>
    </row>
    <row r="1465" spans="1:6" x14ac:dyDescent="0.3">
      <c r="A1465">
        <v>2008</v>
      </c>
      <c r="B1465" t="s">
        <v>6209</v>
      </c>
      <c r="C1465" t="str">
        <f t="shared" si="44"/>
        <v>2008-Coritiba/PR-19-2-1</v>
      </c>
      <c r="D1465">
        <v>2.875</v>
      </c>
      <c r="E1465">
        <v>14</v>
      </c>
      <c r="F1465" t="str">
        <f t="shared" si="45"/>
        <v>19-2-1</v>
      </c>
    </row>
    <row r="1466" spans="1:6" x14ac:dyDescent="0.3">
      <c r="A1466">
        <v>2008</v>
      </c>
      <c r="B1466" t="s">
        <v>5796</v>
      </c>
      <c r="C1466" t="str">
        <f t="shared" si="44"/>
        <v>2008-Cruzeiro/MG-19-2-1</v>
      </c>
      <c r="D1466">
        <v>3.75</v>
      </c>
      <c r="E1466">
        <v>14</v>
      </c>
      <c r="F1466" t="str">
        <f t="shared" si="45"/>
        <v>19-2-1</v>
      </c>
    </row>
    <row r="1467" spans="1:6" x14ac:dyDescent="0.3">
      <c r="A1467">
        <v>2008</v>
      </c>
      <c r="B1467" t="s">
        <v>5797</v>
      </c>
      <c r="C1467" t="str">
        <f t="shared" si="44"/>
        <v>2008-Figueirense/SC-19-2-1</v>
      </c>
      <c r="D1467">
        <v>2.875</v>
      </c>
      <c r="E1467">
        <v>8</v>
      </c>
      <c r="F1467" t="str">
        <f t="shared" si="45"/>
        <v>19-2-1</v>
      </c>
    </row>
    <row r="1468" spans="1:6" x14ac:dyDescent="0.3">
      <c r="A1468">
        <v>2008</v>
      </c>
      <c r="B1468" t="s">
        <v>5798</v>
      </c>
      <c r="C1468" t="str">
        <f t="shared" si="44"/>
        <v>2008-Flamengo/RJ-19-2-1</v>
      </c>
      <c r="D1468">
        <v>0.66666599999999998</v>
      </c>
      <c r="E1468">
        <v>15</v>
      </c>
      <c r="F1468" t="str">
        <f t="shared" si="45"/>
        <v>19-2-1</v>
      </c>
    </row>
    <row r="1469" spans="1:6" x14ac:dyDescent="0.3">
      <c r="A1469">
        <v>2008</v>
      </c>
      <c r="B1469" t="s">
        <v>5799</v>
      </c>
      <c r="C1469" t="str">
        <f t="shared" si="44"/>
        <v>2008-Fluminense/RJ-19-2-1</v>
      </c>
      <c r="D1469">
        <v>1.3</v>
      </c>
      <c r="E1469">
        <v>10</v>
      </c>
      <c r="F1469" t="str">
        <f t="shared" si="45"/>
        <v>19-2-1</v>
      </c>
    </row>
    <row r="1470" spans="1:6" x14ac:dyDescent="0.3">
      <c r="A1470">
        <v>2008</v>
      </c>
      <c r="B1470" t="s">
        <v>5801</v>
      </c>
      <c r="C1470" t="str">
        <f t="shared" si="44"/>
        <v>2008-Goias/GO-19-2-1</v>
      </c>
      <c r="D1470">
        <v>2.4545460000000001</v>
      </c>
      <c r="E1470">
        <v>10</v>
      </c>
      <c r="F1470" t="str">
        <f t="shared" si="45"/>
        <v>19-2-1</v>
      </c>
    </row>
    <row r="1471" spans="1:6" x14ac:dyDescent="0.3">
      <c r="A1471">
        <v>2008</v>
      </c>
      <c r="B1471" t="s">
        <v>5802</v>
      </c>
      <c r="C1471" t="str">
        <f t="shared" si="44"/>
        <v>2008-Gremio/RS-19-2-1</v>
      </c>
      <c r="D1471">
        <v>3.7</v>
      </c>
      <c r="E1471">
        <v>14</v>
      </c>
      <c r="F1471" t="str">
        <f t="shared" si="45"/>
        <v>19-2-1</v>
      </c>
    </row>
    <row r="1472" spans="1:6" x14ac:dyDescent="0.3">
      <c r="A1472">
        <v>2008</v>
      </c>
      <c r="B1472" t="s">
        <v>5803</v>
      </c>
      <c r="C1472" t="str">
        <f t="shared" si="44"/>
        <v>2008-Internacional/RS-19-2-1</v>
      </c>
      <c r="D1472">
        <v>2.75</v>
      </c>
      <c r="E1472">
        <v>8</v>
      </c>
      <c r="F1472" t="str">
        <f t="shared" si="45"/>
        <v>19-2-1</v>
      </c>
    </row>
    <row r="1473" spans="1:6" x14ac:dyDescent="0.3">
      <c r="A1473">
        <v>2008</v>
      </c>
      <c r="B1473" t="s">
        <v>6210</v>
      </c>
      <c r="C1473" t="str">
        <f t="shared" si="44"/>
        <v>2008-Ipatinga/MG-19-2-1</v>
      </c>
      <c r="D1473">
        <v>1.727274</v>
      </c>
      <c r="E1473">
        <v>8</v>
      </c>
      <c r="F1473" t="str">
        <f t="shared" si="45"/>
        <v>19-2-1</v>
      </c>
    </row>
    <row r="1474" spans="1:6" x14ac:dyDescent="0.3">
      <c r="A1474">
        <v>2008</v>
      </c>
      <c r="B1474" t="s">
        <v>6139</v>
      </c>
      <c r="C1474" t="str">
        <f t="shared" si="44"/>
        <v>2008-Nautico/PE-19-2-1</v>
      </c>
      <c r="D1474">
        <v>1.6666650000000001</v>
      </c>
      <c r="E1474">
        <v>14</v>
      </c>
      <c r="F1474" t="str">
        <f t="shared" si="45"/>
        <v>19-2-1</v>
      </c>
    </row>
    <row r="1475" spans="1:6" x14ac:dyDescent="0.3">
      <c r="A1475">
        <v>2008</v>
      </c>
      <c r="B1475" t="s">
        <v>5805</v>
      </c>
      <c r="C1475" t="str">
        <f t="shared" ref="C1475:C1538" si="46">A1475&amp;"-"&amp;B1475</f>
        <v>2008-Palmeiras/SP-19-2-1</v>
      </c>
      <c r="D1475">
        <v>3.7826110000000002</v>
      </c>
      <c r="E1475">
        <v>14</v>
      </c>
      <c r="F1475" t="str">
        <f t="shared" ref="F1475:F1538" si="47">RIGHT(B1475,LEN(C1475)-FIND("-",C1475,6))</f>
        <v>19-2-1</v>
      </c>
    </row>
    <row r="1476" spans="1:6" x14ac:dyDescent="0.3">
      <c r="A1476">
        <v>2008</v>
      </c>
      <c r="B1476" t="s">
        <v>6211</v>
      </c>
      <c r="C1476" t="str">
        <f t="shared" si="46"/>
        <v>2008-Portuguesa/SP-19-2-1</v>
      </c>
      <c r="D1476">
        <v>2.3157899999999998</v>
      </c>
      <c r="E1476">
        <v>10</v>
      </c>
      <c r="F1476" t="str">
        <f t="shared" si="47"/>
        <v>19-2-1</v>
      </c>
    </row>
    <row r="1477" spans="1:6" x14ac:dyDescent="0.3">
      <c r="A1477">
        <v>2008</v>
      </c>
      <c r="B1477" t="s">
        <v>5809</v>
      </c>
      <c r="C1477" t="str">
        <f t="shared" si="46"/>
        <v>2008-Santos/SP-19-2-1</v>
      </c>
      <c r="D1477">
        <v>2.125</v>
      </c>
      <c r="E1477">
        <v>6</v>
      </c>
      <c r="F1477" t="str">
        <f t="shared" si="47"/>
        <v>19-2-1</v>
      </c>
    </row>
    <row r="1478" spans="1:6" x14ac:dyDescent="0.3">
      <c r="A1478">
        <v>2008</v>
      </c>
      <c r="B1478" t="s">
        <v>5811</v>
      </c>
      <c r="C1478" t="str">
        <f t="shared" si="46"/>
        <v>2008-Sao Paulo/SP-19-2-1</v>
      </c>
      <c r="D1478">
        <v>4.0869559999999998</v>
      </c>
      <c r="E1478">
        <v>16</v>
      </c>
      <c r="F1478" t="str">
        <f t="shared" si="47"/>
        <v>19-2-1</v>
      </c>
    </row>
    <row r="1479" spans="1:6" x14ac:dyDescent="0.3">
      <c r="A1479">
        <v>2008</v>
      </c>
      <c r="B1479" t="s">
        <v>6140</v>
      </c>
      <c r="C1479" t="str">
        <f t="shared" si="46"/>
        <v>2008-Sport/PE-19-2-1</v>
      </c>
      <c r="D1479">
        <v>2.8</v>
      </c>
      <c r="E1479">
        <v>14</v>
      </c>
      <c r="F1479" t="str">
        <f t="shared" si="47"/>
        <v>19-2-1</v>
      </c>
    </row>
    <row r="1480" spans="1:6" x14ac:dyDescent="0.3">
      <c r="A1480">
        <v>2008</v>
      </c>
      <c r="B1480" t="s">
        <v>5812</v>
      </c>
      <c r="C1480" t="str">
        <f t="shared" si="46"/>
        <v>2008-Vasco/RJ-19-2-1</v>
      </c>
      <c r="D1480">
        <v>2.375</v>
      </c>
      <c r="E1480">
        <v>8</v>
      </c>
      <c r="F1480" t="str">
        <f t="shared" si="47"/>
        <v>19-2-1</v>
      </c>
    </row>
    <row r="1481" spans="1:6" x14ac:dyDescent="0.3">
      <c r="A1481">
        <v>2008</v>
      </c>
      <c r="B1481" t="s">
        <v>6212</v>
      </c>
      <c r="C1481" t="str">
        <f t="shared" si="46"/>
        <v>2008-Vitoria/BA-19-2-1</v>
      </c>
      <c r="D1481">
        <v>3.454545</v>
      </c>
      <c r="E1481">
        <v>14</v>
      </c>
      <c r="F1481" t="str">
        <f t="shared" si="47"/>
        <v>19-2-1</v>
      </c>
    </row>
    <row r="1482" spans="1:6" x14ac:dyDescent="0.3">
      <c r="A1482">
        <v>2008</v>
      </c>
      <c r="B1482" t="s">
        <v>6142</v>
      </c>
      <c r="C1482" t="str">
        <f t="shared" si="46"/>
        <v>2008-Atletico/MG-19-3-0</v>
      </c>
      <c r="D1482">
        <v>3.75</v>
      </c>
      <c r="E1482">
        <v>12</v>
      </c>
      <c r="F1482" t="str">
        <f t="shared" si="47"/>
        <v>19-3-0</v>
      </c>
    </row>
    <row r="1483" spans="1:6" x14ac:dyDescent="0.3">
      <c r="A1483">
        <v>2008</v>
      </c>
      <c r="B1483" t="s">
        <v>5813</v>
      </c>
      <c r="C1483" t="str">
        <f t="shared" si="46"/>
        <v>2008-Atletico/PR-19-3-0</v>
      </c>
      <c r="D1483">
        <v>2</v>
      </c>
      <c r="E1483">
        <v>13</v>
      </c>
      <c r="F1483" t="str">
        <f t="shared" si="47"/>
        <v>19-3-0</v>
      </c>
    </row>
    <row r="1484" spans="1:6" x14ac:dyDescent="0.3">
      <c r="A1484">
        <v>2008</v>
      </c>
      <c r="B1484" t="s">
        <v>5814</v>
      </c>
      <c r="C1484" t="str">
        <f t="shared" si="46"/>
        <v>2008-Botafogo/RJ-19-3-0</v>
      </c>
      <c r="D1484">
        <v>3.75</v>
      </c>
      <c r="E1484">
        <v>7</v>
      </c>
      <c r="F1484" t="str">
        <f t="shared" si="47"/>
        <v>19-3-0</v>
      </c>
    </row>
    <row r="1485" spans="1:6" x14ac:dyDescent="0.3">
      <c r="A1485">
        <v>2008</v>
      </c>
      <c r="B1485" t="s">
        <v>6213</v>
      </c>
      <c r="C1485" t="str">
        <f t="shared" si="46"/>
        <v>2008-Coritiba/PR-19-3-0</v>
      </c>
      <c r="D1485">
        <v>6</v>
      </c>
      <c r="E1485">
        <v>19</v>
      </c>
      <c r="F1485" t="str">
        <f t="shared" si="47"/>
        <v>19-3-0</v>
      </c>
    </row>
    <row r="1486" spans="1:6" x14ac:dyDescent="0.3">
      <c r="A1486">
        <v>2008</v>
      </c>
      <c r="B1486" t="s">
        <v>5816</v>
      </c>
      <c r="C1486" t="str">
        <f t="shared" si="46"/>
        <v>2008-Cruzeiro/MG-19-3-0</v>
      </c>
      <c r="D1486">
        <v>5.4</v>
      </c>
      <c r="E1486">
        <v>23</v>
      </c>
      <c r="F1486" t="str">
        <f t="shared" si="47"/>
        <v>19-3-0</v>
      </c>
    </row>
    <row r="1487" spans="1:6" x14ac:dyDescent="0.3">
      <c r="A1487">
        <v>2008</v>
      </c>
      <c r="B1487" t="s">
        <v>5817</v>
      </c>
      <c r="C1487" t="str">
        <f t="shared" si="46"/>
        <v>2008-Figueirense/SC-19-3-0</v>
      </c>
      <c r="D1487">
        <v>4</v>
      </c>
      <c r="E1487">
        <v>12</v>
      </c>
      <c r="F1487" t="str">
        <f t="shared" si="47"/>
        <v>19-3-0</v>
      </c>
    </row>
    <row r="1488" spans="1:6" x14ac:dyDescent="0.3">
      <c r="A1488">
        <v>2008</v>
      </c>
      <c r="B1488" t="s">
        <v>5818</v>
      </c>
      <c r="C1488" t="str">
        <f t="shared" si="46"/>
        <v>2008-Flamengo/RJ-19-3-0</v>
      </c>
      <c r="D1488">
        <v>0</v>
      </c>
      <c r="E1488">
        <v>28</v>
      </c>
      <c r="F1488" t="str">
        <f t="shared" si="47"/>
        <v>19-3-0</v>
      </c>
    </row>
    <row r="1489" spans="1:6" x14ac:dyDescent="0.3">
      <c r="A1489">
        <v>2008</v>
      </c>
      <c r="B1489" t="s">
        <v>5819</v>
      </c>
      <c r="C1489" t="str">
        <f t="shared" si="46"/>
        <v>2008-Fluminense/RJ-19-3-0</v>
      </c>
      <c r="D1489">
        <v>0</v>
      </c>
      <c r="E1489">
        <v>11</v>
      </c>
      <c r="F1489" t="str">
        <f t="shared" si="47"/>
        <v>19-3-0</v>
      </c>
    </row>
    <row r="1490" spans="1:6" x14ac:dyDescent="0.3">
      <c r="A1490">
        <v>2008</v>
      </c>
      <c r="B1490" t="s">
        <v>5821</v>
      </c>
      <c r="C1490" t="str">
        <f t="shared" si="46"/>
        <v>2008-Goias/GO-19-3-0</v>
      </c>
      <c r="D1490">
        <v>4.1428589999999996</v>
      </c>
      <c r="E1490">
        <v>9</v>
      </c>
      <c r="F1490" t="str">
        <f t="shared" si="47"/>
        <v>19-3-0</v>
      </c>
    </row>
    <row r="1491" spans="1:6" x14ac:dyDescent="0.3">
      <c r="A1491">
        <v>2008</v>
      </c>
      <c r="B1491" t="s">
        <v>5822</v>
      </c>
      <c r="C1491" t="str">
        <f t="shared" si="46"/>
        <v>2008-Gremio/RS-19-3-0</v>
      </c>
      <c r="D1491">
        <v>6</v>
      </c>
      <c r="E1491">
        <v>22</v>
      </c>
      <c r="F1491" t="str">
        <f t="shared" si="47"/>
        <v>19-3-0</v>
      </c>
    </row>
    <row r="1492" spans="1:6" x14ac:dyDescent="0.3">
      <c r="A1492">
        <v>2008</v>
      </c>
      <c r="B1492" t="s">
        <v>5823</v>
      </c>
      <c r="C1492" t="str">
        <f t="shared" si="46"/>
        <v>2008-Internacional/RS-19-3-0</v>
      </c>
      <c r="D1492">
        <v>4.400004</v>
      </c>
      <c r="E1492">
        <v>14</v>
      </c>
      <c r="F1492" t="str">
        <f t="shared" si="47"/>
        <v>19-3-0</v>
      </c>
    </row>
    <row r="1493" spans="1:6" x14ac:dyDescent="0.3">
      <c r="A1493">
        <v>2008</v>
      </c>
      <c r="B1493" t="s">
        <v>6214</v>
      </c>
      <c r="C1493" t="str">
        <f t="shared" si="46"/>
        <v>2008-Ipatinga/MG-19-3-0</v>
      </c>
      <c r="D1493">
        <v>0</v>
      </c>
      <c r="E1493">
        <v>11</v>
      </c>
      <c r="F1493" t="str">
        <f t="shared" si="47"/>
        <v>19-3-0</v>
      </c>
    </row>
    <row r="1494" spans="1:6" x14ac:dyDescent="0.3">
      <c r="A1494">
        <v>2008</v>
      </c>
      <c r="B1494" t="s">
        <v>6143</v>
      </c>
      <c r="C1494" t="str">
        <f t="shared" si="46"/>
        <v>2008-Nautico/PE-19-3-0</v>
      </c>
      <c r="D1494">
        <v>0</v>
      </c>
      <c r="E1494">
        <v>15</v>
      </c>
      <c r="F1494" t="str">
        <f t="shared" si="47"/>
        <v>19-3-0</v>
      </c>
    </row>
    <row r="1495" spans="1:6" x14ac:dyDescent="0.3">
      <c r="A1495">
        <v>2008</v>
      </c>
      <c r="B1495" t="s">
        <v>5825</v>
      </c>
      <c r="C1495" t="str">
        <f t="shared" si="46"/>
        <v>2008-Palmeiras/SP-19-3-0</v>
      </c>
      <c r="D1495">
        <v>5.25</v>
      </c>
      <c r="E1495">
        <v>17</v>
      </c>
      <c r="F1495" t="str">
        <f t="shared" si="47"/>
        <v>19-3-0</v>
      </c>
    </row>
    <row r="1496" spans="1:6" x14ac:dyDescent="0.3">
      <c r="A1496">
        <v>2008</v>
      </c>
      <c r="B1496" t="s">
        <v>6215</v>
      </c>
      <c r="C1496" t="str">
        <f t="shared" si="46"/>
        <v>2008-Portuguesa/SP-19-3-0</v>
      </c>
      <c r="D1496">
        <v>3</v>
      </c>
      <c r="E1496">
        <v>16</v>
      </c>
      <c r="F1496" t="str">
        <f t="shared" si="47"/>
        <v>19-3-0</v>
      </c>
    </row>
    <row r="1497" spans="1:6" x14ac:dyDescent="0.3">
      <c r="A1497">
        <v>2008</v>
      </c>
      <c r="B1497" t="s">
        <v>5829</v>
      </c>
      <c r="C1497" t="str">
        <f t="shared" si="46"/>
        <v>2008-Santos/SP-19-3-0</v>
      </c>
      <c r="D1497">
        <v>2.8</v>
      </c>
      <c r="E1497">
        <v>12</v>
      </c>
      <c r="F1497" t="str">
        <f t="shared" si="47"/>
        <v>19-3-0</v>
      </c>
    </row>
    <row r="1498" spans="1:6" x14ac:dyDescent="0.3">
      <c r="A1498">
        <v>2008</v>
      </c>
      <c r="B1498" t="s">
        <v>5831</v>
      </c>
      <c r="C1498" t="str">
        <f t="shared" si="46"/>
        <v>2008-Sao Paulo/SP-19-3-0</v>
      </c>
      <c r="D1498">
        <v>6</v>
      </c>
      <c r="E1498">
        <v>20</v>
      </c>
      <c r="F1498" t="str">
        <f t="shared" si="47"/>
        <v>19-3-0</v>
      </c>
    </row>
    <row r="1499" spans="1:6" x14ac:dyDescent="0.3">
      <c r="A1499">
        <v>2008</v>
      </c>
      <c r="B1499" t="s">
        <v>6144</v>
      </c>
      <c r="C1499" t="str">
        <f t="shared" si="46"/>
        <v>2008-Sport/PE-19-3-0</v>
      </c>
      <c r="D1499">
        <v>6</v>
      </c>
      <c r="E1499">
        <v>13</v>
      </c>
      <c r="F1499" t="str">
        <f t="shared" si="47"/>
        <v>19-3-0</v>
      </c>
    </row>
    <row r="1500" spans="1:6" x14ac:dyDescent="0.3">
      <c r="A1500">
        <v>2008</v>
      </c>
      <c r="B1500" t="s">
        <v>5832</v>
      </c>
      <c r="C1500" t="str">
        <f t="shared" si="46"/>
        <v>2008-Vasco/RJ-19-3-0</v>
      </c>
      <c r="D1500">
        <v>3.1666660000000002</v>
      </c>
      <c r="E1500">
        <v>8</v>
      </c>
      <c r="F1500" t="str">
        <f t="shared" si="47"/>
        <v>19-3-0</v>
      </c>
    </row>
    <row r="1501" spans="1:6" x14ac:dyDescent="0.3">
      <c r="A1501">
        <v>2008</v>
      </c>
      <c r="B1501" t="s">
        <v>6216</v>
      </c>
      <c r="C1501" t="str">
        <f t="shared" si="46"/>
        <v>2008-Vitoria/BA-19-3-0</v>
      </c>
      <c r="D1501">
        <v>5.0000010000000001</v>
      </c>
      <c r="E1501">
        <v>22</v>
      </c>
      <c r="F1501" t="str">
        <f t="shared" si="47"/>
        <v>19-3-0</v>
      </c>
    </row>
    <row r="1502" spans="1:6" x14ac:dyDescent="0.3">
      <c r="A1502">
        <v>2008</v>
      </c>
      <c r="B1502" t="s">
        <v>6146</v>
      </c>
      <c r="C1502" t="str">
        <f t="shared" si="46"/>
        <v>2008-Atletico/MG-19-3-1</v>
      </c>
      <c r="D1502">
        <v>0</v>
      </c>
      <c r="E1502">
        <v>12</v>
      </c>
      <c r="F1502" t="str">
        <f t="shared" si="47"/>
        <v>19-3-1</v>
      </c>
    </row>
    <row r="1503" spans="1:6" x14ac:dyDescent="0.3">
      <c r="A1503">
        <v>2008</v>
      </c>
      <c r="B1503" t="s">
        <v>5833</v>
      </c>
      <c r="C1503" t="str">
        <f t="shared" si="46"/>
        <v>2008-Atletico/PR-19-3-1</v>
      </c>
      <c r="D1503">
        <v>2.6</v>
      </c>
      <c r="E1503">
        <v>13</v>
      </c>
      <c r="F1503" t="str">
        <f t="shared" si="47"/>
        <v>19-3-1</v>
      </c>
    </row>
    <row r="1504" spans="1:6" x14ac:dyDescent="0.3">
      <c r="A1504">
        <v>2008</v>
      </c>
      <c r="B1504" t="s">
        <v>5834</v>
      </c>
      <c r="C1504" t="str">
        <f t="shared" si="46"/>
        <v>2008-Botafogo/RJ-19-3-1</v>
      </c>
      <c r="D1504">
        <v>0</v>
      </c>
      <c r="E1504">
        <v>11</v>
      </c>
      <c r="F1504" t="str">
        <f t="shared" si="47"/>
        <v>19-3-1</v>
      </c>
    </row>
    <row r="1505" spans="1:6" x14ac:dyDescent="0.3">
      <c r="A1505">
        <v>2008</v>
      </c>
      <c r="B1505" t="s">
        <v>6217</v>
      </c>
      <c r="C1505" t="str">
        <f t="shared" si="46"/>
        <v>2008-Coritiba/PR-19-3-1</v>
      </c>
      <c r="D1505">
        <v>6</v>
      </c>
      <c r="E1505">
        <v>17</v>
      </c>
      <c r="F1505" t="str">
        <f t="shared" si="47"/>
        <v>19-3-1</v>
      </c>
    </row>
    <row r="1506" spans="1:6" x14ac:dyDescent="0.3">
      <c r="A1506">
        <v>2008</v>
      </c>
      <c r="B1506" t="s">
        <v>5836</v>
      </c>
      <c r="C1506" t="str">
        <f t="shared" si="46"/>
        <v>2008-Cruzeiro/MG-19-3-1</v>
      </c>
      <c r="D1506">
        <v>5.4</v>
      </c>
      <c r="E1506">
        <v>23</v>
      </c>
      <c r="F1506" t="str">
        <f t="shared" si="47"/>
        <v>19-3-1</v>
      </c>
    </row>
    <row r="1507" spans="1:6" x14ac:dyDescent="0.3">
      <c r="A1507">
        <v>2008</v>
      </c>
      <c r="B1507" t="s">
        <v>5837</v>
      </c>
      <c r="C1507" t="str">
        <f t="shared" si="46"/>
        <v>2008-Figueirense/SC-19-3-1</v>
      </c>
      <c r="D1507">
        <v>0</v>
      </c>
      <c r="E1507">
        <v>15</v>
      </c>
      <c r="F1507" t="str">
        <f t="shared" si="47"/>
        <v>19-3-1</v>
      </c>
    </row>
    <row r="1508" spans="1:6" x14ac:dyDescent="0.3">
      <c r="A1508">
        <v>2008</v>
      </c>
      <c r="B1508" t="s">
        <v>5838</v>
      </c>
      <c r="C1508" t="str">
        <f t="shared" si="46"/>
        <v>2008-Flamengo/RJ-19-3-1</v>
      </c>
      <c r="D1508">
        <v>1</v>
      </c>
      <c r="E1508">
        <v>23</v>
      </c>
      <c r="F1508" t="str">
        <f t="shared" si="47"/>
        <v>19-3-1</v>
      </c>
    </row>
    <row r="1509" spans="1:6" x14ac:dyDescent="0.3">
      <c r="A1509">
        <v>2008</v>
      </c>
      <c r="B1509" t="s">
        <v>5839</v>
      </c>
      <c r="C1509" t="str">
        <f t="shared" si="46"/>
        <v>2008-Fluminense/RJ-19-3-1</v>
      </c>
      <c r="D1509">
        <v>0</v>
      </c>
      <c r="E1509">
        <v>13</v>
      </c>
      <c r="F1509" t="str">
        <f t="shared" si="47"/>
        <v>19-3-1</v>
      </c>
    </row>
    <row r="1510" spans="1:6" x14ac:dyDescent="0.3">
      <c r="A1510">
        <v>2008</v>
      </c>
      <c r="B1510" t="s">
        <v>5841</v>
      </c>
      <c r="C1510" t="str">
        <f t="shared" si="46"/>
        <v>2008-Goias/GO-19-3-1</v>
      </c>
      <c r="D1510">
        <v>4.1428570000000002</v>
      </c>
      <c r="E1510">
        <v>16</v>
      </c>
      <c r="F1510" t="str">
        <f t="shared" si="47"/>
        <v>19-3-1</v>
      </c>
    </row>
    <row r="1511" spans="1:6" x14ac:dyDescent="0.3">
      <c r="A1511">
        <v>2008</v>
      </c>
      <c r="B1511" t="s">
        <v>5842</v>
      </c>
      <c r="C1511" t="str">
        <f t="shared" si="46"/>
        <v>2008-Gremio/RS-19-3-1</v>
      </c>
      <c r="D1511">
        <v>6.2000070000000003</v>
      </c>
      <c r="E1511">
        <v>17</v>
      </c>
      <c r="F1511" t="str">
        <f t="shared" si="47"/>
        <v>19-3-1</v>
      </c>
    </row>
    <row r="1512" spans="1:6" x14ac:dyDescent="0.3">
      <c r="A1512">
        <v>2008</v>
      </c>
      <c r="B1512" t="s">
        <v>5843</v>
      </c>
      <c r="C1512" t="str">
        <f t="shared" si="46"/>
        <v>2008-Internacional/RS-19-3-1</v>
      </c>
      <c r="D1512">
        <v>4.4000000000000004</v>
      </c>
      <c r="E1512">
        <v>15</v>
      </c>
      <c r="F1512" t="str">
        <f t="shared" si="47"/>
        <v>19-3-1</v>
      </c>
    </row>
    <row r="1513" spans="1:6" x14ac:dyDescent="0.3">
      <c r="A1513">
        <v>2008</v>
      </c>
      <c r="B1513" t="s">
        <v>6218</v>
      </c>
      <c r="C1513" t="str">
        <f t="shared" si="46"/>
        <v>2008-Ipatinga/MG-19-3-1</v>
      </c>
      <c r="D1513">
        <v>3</v>
      </c>
      <c r="E1513">
        <v>11</v>
      </c>
      <c r="F1513" t="str">
        <f t="shared" si="47"/>
        <v>19-3-1</v>
      </c>
    </row>
    <row r="1514" spans="1:6" x14ac:dyDescent="0.3">
      <c r="A1514">
        <v>2008</v>
      </c>
      <c r="B1514" t="s">
        <v>6147</v>
      </c>
      <c r="C1514" t="str">
        <f t="shared" si="46"/>
        <v>2008-Nautico/PE-19-3-1</v>
      </c>
      <c r="D1514">
        <v>0</v>
      </c>
      <c r="E1514">
        <v>14</v>
      </c>
      <c r="F1514" t="str">
        <f t="shared" si="47"/>
        <v>19-3-1</v>
      </c>
    </row>
    <row r="1515" spans="1:6" x14ac:dyDescent="0.3">
      <c r="A1515">
        <v>2008</v>
      </c>
      <c r="B1515" t="s">
        <v>5845</v>
      </c>
      <c r="C1515" t="str">
        <f t="shared" si="46"/>
        <v>2008-Palmeiras/SP-19-3-1</v>
      </c>
      <c r="D1515">
        <v>0</v>
      </c>
      <c r="E1515">
        <v>21</v>
      </c>
      <c r="F1515" t="str">
        <f t="shared" si="47"/>
        <v>19-3-1</v>
      </c>
    </row>
    <row r="1516" spans="1:6" x14ac:dyDescent="0.3">
      <c r="A1516">
        <v>2008</v>
      </c>
      <c r="B1516" t="s">
        <v>6219</v>
      </c>
      <c r="C1516" t="str">
        <f t="shared" si="46"/>
        <v>2008-Portuguesa/SP-19-3-1</v>
      </c>
      <c r="D1516">
        <v>7</v>
      </c>
      <c r="E1516">
        <v>13</v>
      </c>
      <c r="F1516" t="str">
        <f t="shared" si="47"/>
        <v>19-3-1</v>
      </c>
    </row>
    <row r="1517" spans="1:6" x14ac:dyDescent="0.3">
      <c r="A1517">
        <v>2008</v>
      </c>
      <c r="B1517" t="s">
        <v>5849</v>
      </c>
      <c r="C1517" t="str">
        <f t="shared" si="46"/>
        <v>2008-Santos/SP-19-3-1</v>
      </c>
      <c r="D1517">
        <v>2</v>
      </c>
      <c r="E1517">
        <v>6</v>
      </c>
      <c r="F1517" t="str">
        <f t="shared" si="47"/>
        <v>19-3-1</v>
      </c>
    </row>
    <row r="1518" spans="1:6" x14ac:dyDescent="0.3">
      <c r="A1518">
        <v>2008</v>
      </c>
      <c r="B1518" t="s">
        <v>5851</v>
      </c>
      <c r="C1518" t="str">
        <f t="shared" si="46"/>
        <v>2008-Sao Paulo/SP-19-3-1</v>
      </c>
      <c r="D1518">
        <v>7</v>
      </c>
      <c r="E1518">
        <v>24</v>
      </c>
      <c r="F1518" t="str">
        <f t="shared" si="47"/>
        <v>19-3-1</v>
      </c>
    </row>
    <row r="1519" spans="1:6" x14ac:dyDescent="0.3">
      <c r="A1519">
        <v>2008</v>
      </c>
      <c r="B1519" t="s">
        <v>6148</v>
      </c>
      <c r="C1519" t="str">
        <f t="shared" si="46"/>
        <v>2008-Sport/PE-19-3-1</v>
      </c>
      <c r="D1519">
        <v>6.3333329999999997</v>
      </c>
      <c r="E1519">
        <v>17</v>
      </c>
      <c r="F1519" t="str">
        <f t="shared" si="47"/>
        <v>19-3-1</v>
      </c>
    </row>
    <row r="1520" spans="1:6" x14ac:dyDescent="0.3">
      <c r="A1520">
        <v>2008</v>
      </c>
      <c r="B1520" t="s">
        <v>5852</v>
      </c>
      <c r="C1520" t="str">
        <f t="shared" si="46"/>
        <v>2008-Vasco/RJ-19-3-1</v>
      </c>
      <c r="D1520">
        <v>2.6</v>
      </c>
      <c r="E1520">
        <v>9</v>
      </c>
      <c r="F1520" t="str">
        <f t="shared" si="47"/>
        <v>19-3-1</v>
      </c>
    </row>
    <row r="1521" spans="1:6" x14ac:dyDescent="0.3">
      <c r="A1521">
        <v>2008</v>
      </c>
      <c r="B1521" t="s">
        <v>6220</v>
      </c>
      <c r="C1521" t="str">
        <f t="shared" si="46"/>
        <v>2008-Vitoria/BA-19-3-1</v>
      </c>
      <c r="D1521">
        <v>6.3333329999999997</v>
      </c>
      <c r="E1521">
        <v>17</v>
      </c>
      <c r="F1521" t="str">
        <f t="shared" si="47"/>
        <v>19-3-1</v>
      </c>
    </row>
    <row r="1522" spans="1:6" x14ac:dyDescent="0.3">
      <c r="A1522">
        <v>2008</v>
      </c>
      <c r="B1522" t="s">
        <v>6150</v>
      </c>
      <c r="C1522" t="str">
        <f t="shared" si="46"/>
        <v>2008-Atletico/MG-19-3-2</v>
      </c>
      <c r="D1522">
        <v>3.285714</v>
      </c>
      <c r="E1522">
        <v>11</v>
      </c>
      <c r="F1522" t="str">
        <f t="shared" si="47"/>
        <v>19-3-2</v>
      </c>
    </row>
    <row r="1523" spans="1:6" x14ac:dyDescent="0.3">
      <c r="A1523">
        <v>2008</v>
      </c>
      <c r="B1523" t="s">
        <v>5853</v>
      </c>
      <c r="C1523" t="str">
        <f t="shared" si="46"/>
        <v>2008-Atletico/PR-19-3-2</v>
      </c>
      <c r="D1523">
        <v>4</v>
      </c>
      <c r="E1523">
        <v>14</v>
      </c>
      <c r="F1523" t="str">
        <f t="shared" si="47"/>
        <v>19-3-2</v>
      </c>
    </row>
    <row r="1524" spans="1:6" x14ac:dyDescent="0.3">
      <c r="A1524">
        <v>2008</v>
      </c>
      <c r="B1524" t="s">
        <v>5854</v>
      </c>
      <c r="C1524" t="str">
        <f t="shared" si="46"/>
        <v>2008-Botafogo/RJ-19-3-2</v>
      </c>
      <c r="D1524">
        <v>3</v>
      </c>
      <c r="E1524">
        <v>8</v>
      </c>
      <c r="F1524" t="str">
        <f t="shared" si="47"/>
        <v>19-3-2</v>
      </c>
    </row>
    <row r="1525" spans="1:6" x14ac:dyDescent="0.3">
      <c r="A1525">
        <v>2008</v>
      </c>
      <c r="B1525" t="s">
        <v>6221</v>
      </c>
      <c r="C1525" t="str">
        <f t="shared" si="46"/>
        <v>2008-Coritiba/PR-19-3-2</v>
      </c>
      <c r="D1525">
        <v>3.5</v>
      </c>
      <c r="E1525">
        <v>6</v>
      </c>
      <c r="F1525" t="str">
        <f t="shared" si="47"/>
        <v>19-3-2</v>
      </c>
    </row>
    <row r="1526" spans="1:6" x14ac:dyDescent="0.3">
      <c r="A1526">
        <v>2008</v>
      </c>
      <c r="B1526" t="s">
        <v>5856</v>
      </c>
      <c r="C1526" t="str">
        <f t="shared" si="46"/>
        <v>2008-Cruzeiro/MG-19-3-2</v>
      </c>
      <c r="D1526">
        <v>4.6666679999999996</v>
      </c>
      <c r="E1526">
        <v>24</v>
      </c>
      <c r="F1526" t="str">
        <f t="shared" si="47"/>
        <v>19-3-2</v>
      </c>
    </row>
    <row r="1527" spans="1:6" x14ac:dyDescent="0.3">
      <c r="A1527">
        <v>2008</v>
      </c>
      <c r="B1527" t="s">
        <v>5857</v>
      </c>
      <c r="C1527" t="str">
        <f t="shared" si="46"/>
        <v>2008-Figueirense/SC-19-3-2</v>
      </c>
      <c r="D1527">
        <v>0</v>
      </c>
      <c r="E1527">
        <v>18</v>
      </c>
      <c r="F1527" t="str">
        <f t="shared" si="47"/>
        <v>19-3-2</v>
      </c>
    </row>
    <row r="1528" spans="1:6" x14ac:dyDescent="0.3">
      <c r="A1528">
        <v>2008</v>
      </c>
      <c r="B1528" t="s">
        <v>5858</v>
      </c>
      <c r="C1528" t="str">
        <f t="shared" si="46"/>
        <v>2008-Flamengo/RJ-19-3-2</v>
      </c>
      <c r="D1528">
        <v>0</v>
      </c>
      <c r="E1528">
        <v>16</v>
      </c>
      <c r="F1528" t="str">
        <f t="shared" si="47"/>
        <v>19-3-2</v>
      </c>
    </row>
    <row r="1529" spans="1:6" x14ac:dyDescent="0.3">
      <c r="A1529">
        <v>2008</v>
      </c>
      <c r="B1529" t="s">
        <v>5859</v>
      </c>
      <c r="C1529" t="str">
        <f t="shared" si="46"/>
        <v>2008-Fluminense/RJ-19-3-2</v>
      </c>
      <c r="D1529">
        <v>2.4</v>
      </c>
      <c r="E1529">
        <v>11</v>
      </c>
      <c r="F1529" t="str">
        <f t="shared" si="47"/>
        <v>19-3-2</v>
      </c>
    </row>
    <row r="1530" spans="1:6" x14ac:dyDescent="0.3">
      <c r="A1530">
        <v>2008</v>
      </c>
      <c r="B1530" t="s">
        <v>5861</v>
      </c>
      <c r="C1530" t="str">
        <f t="shared" si="46"/>
        <v>2008-Goias/GO-19-3-2</v>
      </c>
      <c r="D1530">
        <v>3.6666660000000002</v>
      </c>
      <c r="E1530">
        <v>13</v>
      </c>
      <c r="F1530" t="str">
        <f t="shared" si="47"/>
        <v>19-3-2</v>
      </c>
    </row>
    <row r="1531" spans="1:6" x14ac:dyDescent="0.3">
      <c r="A1531">
        <v>2008</v>
      </c>
      <c r="B1531" t="s">
        <v>5862</v>
      </c>
      <c r="C1531" t="str">
        <f t="shared" si="46"/>
        <v>2008-Gremio/RS-19-3-2</v>
      </c>
      <c r="D1531">
        <v>5.8</v>
      </c>
      <c r="E1531">
        <v>22</v>
      </c>
      <c r="F1531" t="str">
        <f t="shared" si="47"/>
        <v>19-3-2</v>
      </c>
    </row>
    <row r="1532" spans="1:6" x14ac:dyDescent="0.3">
      <c r="A1532">
        <v>2008</v>
      </c>
      <c r="B1532" t="s">
        <v>5863</v>
      </c>
      <c r="C1532" t="str">
        <f t="shared" si="46"/>
        <v>2008-Internacional/RS-19-3-2</v>
      </c>
      <c r="D1532">
        <v>3.8</v>
      </c>
      <c r="E1532">
        <v>16</v>
      </c>
      <c r="F1532" t="str">
        <f t="shared" si="47"/>
        <v>19-3-2</v>
      </c>
    </row>
    <row r="1533" spans="1:6" x14ac:dyDescent="0.3">
      <c r="A1533">
        <v>2008</v>
      </c>
      <c r="B1533" t="s">
        <v>6222</v>
      </c>
      <c r="C1533" t="str">
        <f t="shared" si="46"/>
        <v>2008-Ipatinga/MG-19-3-2</v>
      </c>
      <c r="D1533">
        <v>3</v>
      </c>
      <c r="E1533">
        <v>10</v>
      </c>
      <c r="F1533" t="str">
        <f t="shared" si="47"/>
        <v>19-3-2</v>
      </c>
    </row>
    <row r="1534" spans="1:6" x14ac:dyDescent="0.3">
      <c r="A1534">
        <v>2008</v>
      </c>
      <c r="B1534" t="s">
        <v>6151</v>
      </c>
      <c r="C1534" t="str">
        <f t="shared" si="46"/>
        <v>2008-Nautico/PE-19-3-2</v>
      </c>
      <c r="D1534">
        <v>0</v>
      </c>
      <c r="E1534">
        <v>15</v>
      </c>
      <c r="F1534" t="str">
        <f t="shared" si="47"/>
        <v>19-3-2</v>
      </c>
    </row>
    <row r="1535" spans="1:6" x14ac:dyDescent="0.3">
      <c r="A1535">
        <v>2008</v>
      </c>
      <c r="B1535" t="s">
        <v>5865</v>
      </c>
      <c r="C1535" t="str">
        <f t="shared" si="46"/>
        <v>2008-Palmeiras/SP-19-3-2</v>
      </c>
      <c r="D1535">
        <v>7</v>
      </c>
      <c r="E1535">
        <v>25</v>
      </c>
      <c r="F1535" t="str">
        <f t="shared" si="47"/>
        <v>19-3-2</v>
      </c>
    </row>
    <row r="1536" spans="1:6" x14ac:dyDescent="0.3">
      <c r="A1536">
        <v>2008</v>
      </c>
      <c r="B1536" t="s">
        <v>6223</v>
      </c>
      <c r="C1536" t="str">
        <f t="shared" si="46"/>
        <v>2008-Portuguesa/SP-19-3-2</v>
      </c>
      <c r="D1536">
        <v>0</v>
      </c>
      <c r="E1536">
        <v>15</v>
      </c>
      <c r="F1536" t="str">
        <f t="shared" si="47"/>
        <v>19-3-2</v>
      </c>
    </row>
    <row r="1537" spans="1:6" x14ac:dyDescent="0.3">
      <c r="A1537">
        <v>2008</v>
      </c>
      <c r="B1537" t="s">
        <v>5869</v>
      </c>
      <c r="C1537" t="str">
        <f t="shared" si="46"/>
        <v>2008-Santos/SP-19-3-2</v>
      </c>
      <c r="D1537">
        <v>1</v>
      </c>
      <c r="E1537">
        <v>10</v>
      </c>
      <c r="F1537" t="str">
        <f t="shared" si="47"/>
        <v>19-3-2</v>
      </c>
    </row>
    <row r="1538" spans="1:6" x14ac:dyDescent="0.3">
      <c r="A1538">
        <v>2008</v>
      </c>
      <c r="B1538" t="s">
        <v>5871</v>
      </c>
      <c r="C1538" t="str">
        <f t="shared" si="46"/>
        <v>2008-Sao Paulo/SP-19-3-2</v>
      </c>
      <c r="D1538">
        <v>5</v>
      </c>
      <c r="E1538">
        <v>14</v>
      </c>
      <c r="F1538" t="str">
        <f t="shared" si="47"/>
        <v>19-3-2</v>
      </c>
    </row>
    <row r="1539" spans="1:6" x14ac:dyDescent="0.3">
      <c r="A1539">
        <v>2008</v>
      </c>
      <c r="B1539" t="s">
        <v>6152</v>
      </c>
      <c r="C1539" t="str">
        <f t="shared" ref="C1539:C1602" si="48">A1539&amp;"-"&amp;B1539</f>
        <v>2008-Sport/PE-19-3-2</v>
      </c>
      <c r="D1539">
        <v>3.75</v>
      </c>
      <c r="E1539">
        <v>12</v>
      </c>
      <c r="F1539" t="str">
        <f t="shared" ref="F1539:F1602" si="49">RIGHT(B1539,LEN(C1539)-FIND("-",C1539,6))</f>
        <v>19-3-2</v>
      </c>
    </row>
    <row r="1540" spans="1:6" x14ac:dyDescent="0.3">
      <c r="A1540">
        <v>2008</v>
      </c>
      <c r="B1540" t="s">
        <v>5872</v>
      </c>
      <c r="C1540" t="str">
        <f t="shared" si="48"/>
        <v>2008-Vasco/RJ-19-3-2</v>
      </c>
      <c r="D1540">
        <v>3.8</v>
      </c>
      <c r="E1540">
        <v>18</v>
      </c>
      <c r="F1540" t="str">
        <f t="shared" si="49"/>
        <v>19-3-2</v>
      </c>
    </row>
    <row r="1541" spans="1:6" x14ac:dyDescent="0.3">
      <c r="A1541">
        <v>2008</v>
      </c>
      <c r="B1541" t="s">
        <v>6224</v>
      </c>
      <c r="C1541" t="str">
        <f t="shared" si="48"/>
        <v>2008-Vitoria/BA-19-3-2</v>
      </c>
      <c r="D1541">
        <v>0</v>
      </c>
      <c r="E1541">
        <v>23</v>
      </c>
      <c r="F1541" t="str">
        <f t="shared" si="49"/>
        <v>19-3-2</v>
      </c>
    </row>
    <row r="1542" spans="1:6" x14ac:dyDescent="0.3">
      <c r="A1542">
        <v>2008</v>
      </c>
      <c r="B1542" t="s">
        <v>6154</v>
      </c>
      <c r="C1542" t="str">
        <f t="shared" si="48"/>
        <v>2008-Atletico/MG-19-4-0</v>
      </c>
      <c r="D1542">
        <v>0</v>
      </c>
      <c r="E1542">
        <v>12</v>
      </c>
      <c r="F1542" t="str">
        <f t="shared" si="49"/>
        <v>19-4-0</v>
      </c>
    </row>
    <row r="1543" spans="1:6" x14ac:dyDescent="0.3">
      <c r="A1543">
        <v>2008</v>
      </c>
      <c r="B1543" t="s">
        <v>5873</v>
      </c>
      <c r="C1543" t="str">
        <f t="shared" si="48"/>
        <v>2008-Atletico/PR-19-4-0</v>
      </c>
      <c r="D1543">
        <v>4</v>
      </c>
      <c r="E1543">
        <v>9</v>
      </c>
      <c r="F1543" t="str">
        <f t="shared" si="49"/>
        <v>19-4-0</v>
      </c>
    </row>
    <row r="1544" spans="1:6" x14ac:dyDescent="0.3">
      <c r="A1544">
        <v>2008</v>
      </c>
      <c r="B1544" t="s">
        <v>5874</v>
      </c>
      <c r="C1544" t="str">
        <f t="shared" si="48"/>
        <v>2008-Botafogo/RJ-19-4-0</v>
      </c>
      <c r="D1544">
        <v>7</v>
      </c>
      <c r="E1544">
        <v>11</v>
      </c>
      <c r="F1544" t="str">
        <f t="shared" si="49"/>
        <v>19-4-0</v>
      </c>
    </row>
    <row r="1545" spans="1:6" x14ac:dyDescent="0.3">
      <c r="A1545">
        <v>2008</v>
      </c>
      <c r="B1545" t="s">
        <v>6225</v>
      </c>
      <c r="C1545" t="str">
        <f t="shared" si="48"/>
        <v>2008-Coritiba/PR-19-4-0</v>
      </c>
      <c r="D1545">
        <v>0</v>
      </c>
      <c r="E1545">
        <v>12</v>
      </c>
      <c r="F1545" t="str">
        <f t="shared" si="49"/>
        <v>19-4-0</v>
      </c>
    </row>
    <row r="1546" spans="1:6" x14ac:dyDescent="0.3">
      <c r="A1546">
        <v>2008</v>
      </c>
      <c r="B1546" t="s">
        <v>5876</v>
      </c>
      <c r="C1546" t="str">
        <f t="shared" si="48"/>
        <v>2008-Cruzeiro/MG-19-4-0</v>
      </c>
      <c r="D1546">
        <v>7</v>
      </c>
      <c r="E1546">
        <v>17</v>
      </c>
      <c r="F1546" t="str">
        <f t="shared" si="49"/>
        <v>19-4-0</v>
      </c>
    </row>
    <row r="1547" spans="1:6" x14ac:dyDescent="0.3">
      <c r="A1547">
        <v>2008</v>
      </c>
      <c r="B1547" t="s">
        <v>5877</v>
      </c>
      <c r="C1547" t="str">
        <f t="shared" si="48"/>
        <v>2008-Figueirense/SC-19-4-0</v>
      </c>
      <c r="D1547">
        <v>0</v>
      </c>
      <c r="E1547">
        <v>19</v>
      </c>
      <c r="F1547" t="str">
        <f t="shared" si="49"/>
        <v>19-4-0</v>
      </c>
    </row>
    <row r="1548" spans="1:6" x14ac:dyDescent="0.3">
      <c r="A1548">
        <v>2008</v>
      </c>
      <c r="B1548" t="s">
        <v>5878</v>
      </c>
      <c r="C1548" t="str">
        <f t="shared" si="48"/>
        <v>2008-Flamengo/RJ-19-4-0</v>
      </c>
      <c r="D1548">
        <v>0</v>
      </c>
      <c r="E1548">
        <v>26</v>
      </c>
      <c r="F1548" t="str">
        <f t="shared" si="49"/>
        <v>19-4-0</v>
      </c>
    </row>
    <row r="1549" spans="1:6" x14ac:dyDescent="0.3">
      <c r="A1549">
        <v>2008</v>
      </c>
      <c r="B1549" t="s">
        <v>5879</v>
      </c>
      <c r="C1549" t="str">
        <f t="shared" si="48"/>
        <v>2008-Fluminense/RJ-19-4-0</v>
      </c>
      <c r="D1549">
        <v>0</v>
      </c>
      <c r="E1549">
        <v>9</v>
      </c>
      <c r="F1549" t="str">
        <f t="shared" si="49"/>
        <v>19-4-0</v>
      </c>
    </row>
    <row r="1550" spans="1:6" x14ac:dyDescent="0.3">
      <c r="A1550">
        <v>2008</v>
      </c>
      <c r="B1550" t="s">
        <v>5881</v>
      </c>
      <c r="C1550" t="str">
        <f t="shared" si="48"/>
        <v>2008-Goias/GO-19-4-0</v>
      </c>
      <c r="D1550">
        <v>0</v>
      </c>
      <c r="E1550">
        <v>11</v>
      </c>
      <c r="F1550" t="str">
        <f t="shared" si="49"/>
        <v>19-4-0</v>
      </c>
    </row>
    <row r="1551" spans="1:6" x14ac:dyDescent="0.3">
      <c r="A1551">
        <v>2008</v>
      </c>
      <c r="B1551" t="s">
        <v>5882</v>
      </c>
      <c r="C1551" t="str">
        <f t="shared" si="48"/>
        <v>2008-Gremio/RS-19-4-0</v>
      </c>
      <c r="D1551">
        <v>10</v>
      </c>
      <c r="E1551">
        <v>22</v>
      </c>
      <c r="F1551" t="str">
        <f t="shared" si="49"/>
        <v>19-4-0</v>
      </c>
    </row>
    <row r="1552" spans="1:6" x14ac:dyDescent="0.3">
      <c r="A1552">
        <v>2008</v>
      </c>
      <c r="B1552" t="s">
        <v>5883</v>
      </c>
      <c r="C1552" t="str">
        <f t="shared" si="48"/>
        <v>2008-Internacional/RS-19-4-0</v>
      </c>
      <c r="D1552">
        <v>5.9999979999999997</v>
      </c>
      <c r="E1552">
        <v>14</v>
      </c>
      <c r="F1552" t="str">
        <f t="shared" si="49"/>
        <v>19-4-0</v>
      </c>
    </row>
    <row r="1553" spans="1:6" x14ac:dyDescent="0.3">
      <c r="A1553">
        <v>2008</v>
      </c>
      <c r="B1553" t="s">
        <v>6226</v>
      </c>
      <c r="C1553" t="str">
        <f t="shared" si="48"/>
        <v>2008-Ipatinga/MG-19-4-0</v>
      </c>
      <c r="D1553">
        <v>0</v>
      </c>
      <c r="E1553">
        <v>13</v>
      </c>
      <c r="F1553" t="str">
        <f t="shared" si="49"/>
        <v>19-4-0</v>
      </c>
    </row>
    <row r="1554" spans="1:6" x14ac:dyDescent="0.3">
      <c r="A1554">
        <v>2008</v>
      </c>
      <c r="B1554" t="s">
        <v>6155</v>
      </c>
      <c r="C1554" t="str">
        <f t="shared" si="48"/>
        <v>2008-Nautico/PE-19-4-0</v>
      </c>
      <c r="D1554">
        <v>0</v>
      </c>
      <c r="E1554">
        <v>17</v>
      </c>
      <c r="F1554" t="str">
        <f t="shared" si="49"/>
        <v>19-4-0</v>
      </c>
    </row>
    <row r="1555" spans="1:6" x14ac:dyDescent="0.3">
      <c r="A1555">
        <v>2008</v>
      </c>
      <c r="B1555" t="s">
        <v>5885</v>
      </c>
      <c r="C1555" t="str">
        <f t="shared" si="48"/>
        <v>2008-Palmeiras/SP-19-4-0</v>
      </c>
      <c r="D1555">
        <v>5</v>
      </c>
      <c r="E1555">
        <v>21</v>
      </c>
      <c r="F1555" t="str">
        <f t="shared" si="49"/>
        <v>19-4-0</v>
      </c>
    </row>
    <row r="1556" spans="1:6" x14ac:dyDescent="0.3">
      <c r="A1556">
        <v>2008</v>
      </c>
      <c r="B1556" t="s">
        <v>6227</v>
      </c>
      <c r="C1556" t="str">
        <f t="shared" si="48"/>
        <v>2008-Portuguesa/SP-19-4-0</v>
      </c>
      <c r="D1556">
        <v>0</v>
      </c>
      <c r="E1556">
        <v>15</v>
      </c>
      <c r="F1556" t="str">
        <f t="shared" si="49"/>
        <v>19-4-0</v>
      </c>
    </row>
    <row r="1557" spans="1:6" x14ac:dyDescent="0.3">
      <c r="A1557">
        <v>2008</v>
      </c>
      <c r="B1557" t="s">
        <v>5889</v>
      </c>
      <c r="C1557" t="str">
        <f t="shared" si="48"/>
        <v>2008-Santos/SP-19-4-0</v>
      </c>
      <c r="D1557">
        <v>2</v>
      </c>
      <c r="E1557">
        <v>6</v>
      </c>
      <c r="F1557" t="str">
        <f t="shared" si="49"/>
        <v>19-4-0</v>
      </c>
    </row>
    <row r="1558" spans="1:6" x14ac:dyDescent="0.3">
      <c r="A1558">
        <v>2008</v>
      </c>
      <c r="B1558" t="s">
        <v>5891</v>
      </c>
      <c r="C1558" t="str">
        <f t="shared" si="48"/>
        <v>2008-Sao Paulo/SP-19-4-0</v>
      </c>
      <c r="D1558">
        <v>7</v>
      </c>
      <c r="E1558">
        <v>20</v>
      </c>
      <c r="F1558" t="str">
        <f t="shared" si="49"/>
        <v>19-4-0</v>
      </c>
    </row>
    <row r="1559" spans="1:6" x14ac:dyDescent="0.3">
      <c r="A1559">
        <v>2008</v>
      </c>
      <c r="B1559" t="s">
        <v>6156</v>
      </c>
      <c r="C1559" t="str">
        <f t="shared" si="48"/>
        <v>2008-Sport/PE-19-4-0</v>
      </c>
      <c r="D1559">
        <v>0</v>
      </c>
      <c r="E1559">
        <v>15</v>
      </c>
      <c r="F1559" t="str">
        <f t="shared" si="49"/>
        <v>19-4-0</v>
      </c>
    </row>
    <row r="1560" spans="1:6" x14ac:dyDescent="0.3">
      <c r="A1560">
        <v>2008</v>
      </c>
      <c r="B1560" t="s">
        <v>5892</v>
      </c>
      <c r="C1560" t="str">
        <f t="shared" si="48"/>
        <v>2008-Vasco/RJ-19-4-0</v>
      </c>
      <c r="D1560">
        <v>4</v>
      </c>
      <c r="E1560">
        <v>11</v>
      </c>
      <c r="F1560" t="str">
        <f t="shared" si="49"/>
        <v>19-4-0</v>
      </c>
    </row>
    <row r="1561" spans="1:6" x14ac:dyDescent="0.3">
      <c r="A1561">
        <v>2008</v>
      </c>
      <c r="B1561" t="s">
        <v>6228</v>
      </c>
      <c r="C1561" t="str">
        <f t="shared" si="48"/>
        <v>2008-Vitoria/BA-19-4-0</v>
      </c>
      <c r="D1561">
        <v>0</v>
      </c>
      <c r="E1561">
        <v>20</v>
      </c>
      <c r="F1561" t="str">
        <f t="shared" si="49"/>
        <v>19-4-0</v>
      </c>
    </row>
    <row r="1562" spans="1:6" x14ac:dyDescent="0.3">
      <c r="A1562">
        <v>2008</v>
      </c>
      <c r="B1562" t="s">
        <v>6158</v>
      </c>
      <c r="C1562" t="str">
        <f t="shared" si="48"/>
        <v>2008-Atletico/MG-19-4-1</v>
      </c>
      <c r="D1562">
        <v>6</v>
      </c>
      <c r="E1562">
        <v>15</v>
      </c>
      <c r="F1562" t="str">
        <f t="shared" si="49"/>
        <v>19-4-1</v>
      </c>
    </row>
    <row r="1563" spans="1:6" x14ac:dyDescent="0.3">
      <c r="A1563">
        <v>2008</v>
      </c>
      <c r="B1563" t="s">
        <v>5893</v>
      </c>
      <c r="C1563" t="str">
        <f t="shared" si="48"/>
        <v>2008-Atletico/PR-19-4-1</v>
      </c>
      <c r="D1563">
        <v>4</v>
      </c>
      <c r="E1563">
        <v>12</v>
      </c>
      <c r="F1563" t="str">
        <f t="shared" si="49"/>
        <v>19-4-1</v>
      </c>
    </row>
    <row r="1564" spans="1:6" x14ac:dyDescent="0.3">
      <c r="A1564">
        <v>2008</v>
      </c>
      <c r="B1564" t="s">
        <v>5894</v>
      </c>
      <c r="C1564" t="str">
        <f t="shared" si="48"/>
        <v>2008-Botafogo/RJ-19-4-1</v>
      </c>
      <c r="D1564">
        <v>0</v>
      </c>
      <c r="E1564">
        <v>12</v>
      </c>
      <c r="F1564" t="str">
        <f t="shared" si="49"/>
        <v>19-4-1</v>
      </c>
    </row>
    <row r="1565" spans="1:6" x14ac:dyDescent="0.3">
      <c r="A1565">
        <v>2008</v>
      </c>
      <c r="B1565" t="s">
        <v>6229</v>
      </c>
      <c r="C1565" t="str">
        <f t="shared" si="48"/>
        <v>2008-Coritiba/PR-19-4-1</v>
      </c>
      <c r="D1565">
        <v>5</v>
      </c>
      <c r="E1565">
        <v>5</v>
      </c>
      <c r="F1565" t="str">
        <f t="shared" si="49"/>
        <v>19-4-1</v>
      </c>
    </row>
    <row r="1566" spans="1:6" x14ac:dyDescent="0.3">
      <c r="A1566">
        <v>2008</v>
      </c>
      <c r="B1566" t="s">
        <v>5896</v>
      </c>
      <c r="C1566" t="str">
        <f t="shared" si="48"/>
        <v>2008-Cruzeiro/MG-19-4-1</v>
      </c>
      <c r="D1566">
        <v>0</v>
      </c>
      <c r="E1566">
        <v>22</v>
      </c>
      <c r="F1566" t="str">
        <f t="shared" si="49"/>
        <v>19-4-1</v>
      </c>
    </row>
    <row r="1567" spans="1:6" x14ac:dyDescent="0.3">
      <c r="A1567">
        <v>2008</v>
      </c>
      <c r="B1567" t="s">
        <v>5897</v>
      </c>
      <c r="C1567" t="str">
        <f t="shared" si="48"/>
        <v>2008-Figueirense/SC-19-4-1</v>
      </c>
      <c r="D1567">
        <v>4</v>
      </c>
      <c r="E1567">
        <v>17</v>
      </c>
      <c r="F1567" t="str">
        <f t="shared" si="49"/>
        <v>19-4-1</v>
      </c>
    </row>
    <row r="1568" spans="1:6" x14ac:dyDescent="0.3">
      <c r="A1568">
        <v>2008</v>
      </c>
      <c r="B1568" t="s">
        <v>5898</v>
      </c>
      <c r="C1568" t="str">
        <f t="shared" si="48"/>
        <v>2008-Flamengo/RJ-19-4-1</v>
      </c>
      <c r="D1568">
        <v>9</v>
      </c>
      <c r="E1568">
        <v>19</v>
      </c>
      <c r="F1568" t="str">
        <f t="shared" si="49"/>
        <v>19-4-1</v>
      </c>
    </row>
    <row r="1569" spans="1:6" x14ac:dyDescent="0.3">
      <c r="A1569">
        <v>2008</v>
      </c>
      <c r="B1569" t="s">
        <v>5899</v>
      </c>
      <c r="C1569" t="str">
        <f t="shared" si="48"/>
        <v>2008-Fluminense/RJ-19-4-1</v>
      </c>
      <c r="D1569">
        <v>0</v>
      </c>
      <c r="E1569">
        <v>8</v>
      </c>
      <c r="F1569" t="str">
        <f t="shared" si="49"/>
        <v>19-4-1</v>
      </c>
    </row>
    <row r="1570" spans="1:6" x14ac:dyDescent="0.3">
      <c r="A1570">
        <v>2008</v>
      </c>
      <c r="B1570" t="s">
        <v>5901</v>
      </c>
      <c r="C1570" t="str">
        <f t="shared" si="48"/>
        <v>2008-Goias/GO-19-4-1</v>
      </c>
      <c r="D1570">
        <v>4</v>
      </c>
      <c r="E1570">
        <v>7</v>
      </c>
      <c r="F1570" t="str">
        <f t="shared" si="49"/>
        <v>19-4-1</v>
      </c>
    </row>
    <row r="1571" spans="1:6" x14ac:dyDescent="0.3">
      <c r="A1571">
        <v>2008</v>
      </c>
      <c r="B1571" t="s">
        <v>5902</v>
      </c>
      <c r="C1571" t="str">
        <f t="shared" si="48"/>
        <v>2008-Gremio/RS-19-4-1</v>
      </c>
      <c r="D1571">
        <v>0</v>
      </c>
      <c r="E1571">
        <v>21</v>
      </c>
      <c r="F1571" t="str">
        <f t="shared" si="49"/>
        <v>19-4-1</v>
      </c>
    </row>
    <row r="1572" spans="1:6" x14ac:dyDescent="0.3">
      <c r="A1572">
        <v>2008</v>
      </c>
      <c r="B1572" t="s">
        <v>5903</v>
      </c>
      <c r="C1572" t="str">
        <f t="shared" si="48"/>
        <v>2008-Internacional/RS-19-4-1</v>
      </c>
      <c r="D1572">
        <v>0</v>
      </c>
      <c r="E1572">
        <v>12</v>
      </c>
      <c r="F1572" t="str">
        <f t="shared" si="49"/>
        <v>19-4-1</v>
      </c>
    </row>
    <row r="1573" spans="1:6" x14ac:dyDescent="0.3">
      <c r="A1573">
        <v>2008</v>
      </c>
      <c r="B1573" t="s">
        <v>6230</v>
      </c>
      <c r="C1573" t="str">
        <f t="shared" si="48"/>
        <v>2008-Ipatinga/MG-19-4-1</v>
      </c>
      <c r="D1573">
        <v>0</v>
      </c>
      <c r="E1573">
        <v>12</v>
      </c>
      <c r="F1573" t="str">
        <f t="shared" si="49"/>
        <v>19-4-1</v>
      </c>
    </row>
    <row r="1574" spans="1:6" x14ac:dyDescent="0.3">
      <c r="A1574">
        <v>2008</v>
      </c>
      <c r="B1574" t="s">
        <v>6159</v>
      </c>
      <c r="C1574" t="str">
        <f t="shared" si="48"/>
        <v>2008-Nautico/PE-19-4-1</v>
      </c>
      <c r="D1574">
        <v>0</v>
      </c>
      <c r="E1574">
        <v>20</v>
      </c>
      <c r="F1574" t="str">
        <f t="shared" si="49"/>
        <v>19-4-1</v>
      </c>
    </row>
    <row r="1575" spans="1:6" x14ac:dyDescent="0.3">
      <c r="A1575">
        <v>2008</v>
      </c>
      <c r="B1575" t="s">
        <v>5905</v>
      </c>
      <c r="C1575" t="str">
        <f t="shared" si="48"/>
        <v>2008-Palmeiras/SP-19-4-1</v>
      </c>
      <c r="D1575">
        <v>5</v>
      </c>
      <c r="E1575">
        <v>21</v>
      </c>
      <c r="F1575" t="str">
        <f t="shared" si="49"/>
        <v>19-4-1</v>
      </c>
    </row>
    <row r="1576" spans="1:6" x14ac:dyDescent="0.3">
      <c r="A1576">
        <v>2008</v>
      </c>
      <c r="B1576" t="s">
        <v>6231</v>
      </c>
      <c r="C1576" t="str">
        <f t="shared" si="48"/>
        <v>2008-Portuguesa/SP-19-4-1</v>
      </c>
      <c r="D1576">
        <v>0</v>
      </c>
      <c r="E1576">
        <v>12</v>
      </c>
      <c r="F1576" t="str">
        <f t="shared" si="49"/>
        <v>19-4-1</v>
      </c>
    </row>
    <row r="1577" spans="1:6" x14ac:dyDescent="0.3">
      <c r="A1577">
        <v>2008</v>
      </c>
      <c r="B1577" t="s">
        <v>5909</v>
      </c>
      <c r="C1577" t="str">
        <f t="shared" si="48"/>
        <v>2008-Santos/SP-19-4-1</v>
      </c>
      <c r="D1577">
        <v>0</v>
      </c>
      <c r="E1577">
        <v>9</v>
      </c>
      <c r="F1577" t="str">
        <f t="shared" si="49"/>
        <v>19-4-1</v>
      </c>
    </row>
    <row r="1578" spans="1:6" x14ac:dyDescent="0.3">
      <c r="A1578">
        <v>2008</v>
      </c>
      <c r="B1578" t="s">
        <v>5911</v>
      </c>
      <c r="C1578" t="str">
        <f t="shared" si="48"/>
        <v>2008-Sao Paulo/SP-19-4-1</v>
      </c>
      <c r="D1578">
        <v>0</v>
      </c>
      <c r="E1578">
        <v>18</v>
      </c>
      <c r="F1578" t="str">
        <f t="shared" si="49"/>
        <v>19-4-1</v>
      </c>
    </row>
    <row r="1579" spans="1:6" x14ac:dyDescent="0.3">
      <c r="A1579">
        <v>2008</v>
      </c>
      <c r="B1579" t="s">
        <v>6160</v>
      </c>
      <c r="C1579" t="str">
        <f t="shared" si="48"/>
        <v>2008-Sport/PE-19-4-1</v>
      </c>
      <c r="D1579">
        <v>0</v>
      </c>
      <c r="E1579">
        <v>15</v>
      </c>
      <c r="F1579" t="str">
        <f t="shared" si="49"/>
        <v>19-4-1</v>
      </c>
    </row>
    <row r="1580" spans="1:6" x14ac:dyDescent="0.3">
      <c r="A1580">
        <v>2008</v>
      </c>
      <c r="B1580" t="s">
        <v>5912</v>
      </c>
      <c r="C1580" t="str">
        <f t="shared" si="48"/>
        <v>2008-Vasco/RJ-19-4-1</v>
      </c>
      <c r="D1580">
        <v>0</v>
      </c>
      <c r="E1580">
        <v>17</v>
      </c>
      <c r="F1580" t="str">
        <f t="shared" si="49"/>
        <v>19-4-1</v>
      </c>
    </row>
    <row r="1581" spans="1:6" x14ac:dyDescent="0.3">
      <c r="A1581">
        <v>2008</v>
      </c>
      <c r="B1581" t="s">
        <v>6232</v>
      </c>
      <c r="C1581" t="str">
        <f t="shared" si="48"/>
        <v>2008-Vitoria/BA-19-4-1</v>
      </c>
      <c r="D1581">
        <v>0</v>
      </c>
      <c r="E1581">
        <v>20</v>
      </c>
      <c r="F1581" t="str">
        <f t="shared" si="49"/>
        <v>19-4-1</v>
      </c>
    </row>
    <row r="1582" spans="1:6" x14ac:dyDescent="0.3">
      <c r="A1582">
        <v>2008</v>
      </c>
      <c r="B1582" t="s">
        <v>6162</v>
      </c>
      <c r="C1582" t="str">
        <f t="shared" si="48"/>
        <v>2008-Atletico/MG-19-4-2</v>
      </c>
      <c r="D1582">
        <v>0</v>
      </c>
      <c r="E1582">
        <v>16</v>
      </c>
      <c r="F1582" t="str">
        <f t="shared" si="49"/>
        <v>19-4-2</v>
      </c>
    </row>
    <row r="1583" spans="1:6" x14ac:dyDescent="0.3">
      <c r="A1583">
        <v>2008</v>
      </c>
      <c r="B1583" t="s">
        <v>5913</v>
      </c>
      <c r="C1583" t="str">
        <f t="shared" si="48"/>
        <v>2008-Atletico/PR-19-4-2</v>
      </c>
      <c r="D1583">
        <v>4</v>
      </c>
      <c r="E1583">
        <v>9</v>
      </c>
      <c r="F1583" t="str">
        <f t="shared" si="49"/>
        <v>19-4-2</v>
      </c>
    </row>
    <row r="1584" spans="1:6" x14ac:dyDescent="0.3">
      <c r="A1584">
        <v>2008</v>
      </c>
      <c r="B1584" t="s">
        <v>5914</v>
      </c>
      <c r="C1584" t="str">
        <f t="shared" si="48"/>
        <v>2008-Botafogo/RJ-19-4-2</v>
      </c>
      <c r="D1584">
        <v>4</v>
      </c>
      <c r="E1584">
        <v>4</v>
      </c>
      <c r="F1584" t="str">
        <f t="shared" si="49"/>
        <v>19-4-2</v>
      </c>
    </row>
    <row r="1585" spans="1:6" x14ac:dyDescent="0.3">
      <c r="A1585">
        <v>2008</v>
      </c>
      <c r="B1585" t="s">
        <v>6233</v>
      </c>
      <c r="C1585" t="str">
        <f t="shared" si="48"/>
        <v>2008-Coritiba/PR-19-4-2</v>
      </c>
      <c r="D1585">
        <v>7</v>
      </c>
      <c r="E1585">
        <v>15</v>
      </c>
      <c r="F1585" t="str">
        <f t="shared" si="49"/>
        <v>19-4-2</v>
      </c>
    </row>
    <row r="1586" spans="1:6" x14ac:dyDescent="0.3">
      <c r="A1586">
        <v>2008</v>
      </c>
      <c r="B1586" t="s">
        <v>5916</v>
      </c>
      <c r="C1586" t="str">
        <f t="shared" si="48"/>
        <v>2008-Cruzeiro/MG-19-4-2</v>
      </c>
      <c r="D1586">
        <v>0</v>
      </c>
      <c r="E1586">
        <v>22</v>
      </c>
      <c r="F1586" t="str">
        <f t="shared" si="49"/>
        <v>19-4-2</v>
      </c>
    </row>
    <row r="1587" spans="1:6" x14ac:dyDescent="0.3">
      <c r="A1587">
        <v>2008</v>
      </c>
      <c r="B1587" t="s">
        <v>5917</v>
      </c>
      <c r="C1587" t="str">
        <f t="shared" si="48"/>
        <v>2008-Figueirense/SC-19-4-2</v>
      </c>
      <c r="D1587">
        <v>4</v>
      </c>
      <c r="E1587">
        <v>9</v>
      </c>
      <c r="F1587" t="str">
        <f t="shared" si="49"/>
        <v>19-4-2</v>
      </c>
    </row>
    <row r="1588" spans="1:6" x14ac:dyDescent="0.3">
      <c r="A1588">
        <v>2008</v>
      </c>
      <c r="B1588" t="s">
        <v>5918</v>
      </c>
      <c r="C1588" t="str">
        <f t="shared" si="48"/>
        <v>2008-Flamengo/RJ-19-4-2</v>
      </c>
      <c r="D1588">
        <v>9</v>
      </c>
      <c r="E1588">
        <v>19</v>
      </c>
      <c r="F1588" t="str">
        <f t="shared" si="49"/>
        <v>19-4-2</v>
      </c>
    </row>
    <row r="1589" spans="1:6" x14ac:dyDescent="0.3">
      <c r="A1589">
        <v>2008</v>
      </c>
      <c r="B1589" t="s">
        <v>5919</v>
      </c>
      <c r="C1589" t="str">
        <f t="shared" si="48"/>
        <v>2008-Fluminense/RJ-19-4-2</v>
      </c>
      <c r="D1589">
        <v>0</v>
      </c>
      <c r="E1589">
        <v>5</v>
      </c>
      <c r="F1589" t="str">
        <f t="shared" si="49"/>
        <v>19-4-2</v>
      </c>
    </row>
    <row r="1590" spans="1:6" x14ac:dyDescent="0.3">
      <c r="A1590">
        <v>2008</v>
      </c>
      <c r="B1590" t="s">
        <v>5921</v>
      </c>
      <c r="C1590" t="str">
        <f t="shared" si="48"/>
        <v>2008-Goias/GO-19-4-2</v>
      </c>
      <c r="D1590">
        <v>0</v>
      </c>
      <c r="E1590">
        <v>11</v>
      </c>
      <c r="F1590" t="str">
        <f t="shared" si="49"/>
        <v>19-4-2</v>
      </c>
    </row>
    <row r="1591" spans="1:6" x14ac:dyDescent="0.3">
      <c r="A1591">
        <v>2008</v>
      </c>
      <c r="B1591" t="s">
        <v>5922</v>
      </c>
      <c r="C1591" t="str">
        <f t="shared" si="48"/>
        <v>2008-Gremio/RS-19-4-2</v>
      </c>
      <c r="D1591">
        <v>0</v>
      </c>
      <c r="E1591">
        <v>21</v>
      </c>
      <c r="F1591" t="str">
        <f t="shared" si="49"/>
        <v>19-4-2</v>
      </c>
    </row>
    <row r="1592" spans="1:6" x14ac:dyDescent="0.3">
      <c r="A1592">
        <v>2008</v>
      </c>
      <c r="B1592" t="s">
        <v>5923</v>
      </c>
      <c r="C1592" t="str">
        <f t="shared" si="48"/>
        <v>2008-Internacional/RS-19-4-2</v>
      </c>
      <c r="D1592">
        <v>0</v>
      </c>
      <c r="E1592">
        <v>11</v>
      </c>
      <c r="F1592" t="str">
        <f t="shared" si="49"/>
        <v>19-4-2</v>
      </c>
    </row>
    <row r="1593" spans="1:6" x14ac:dyDescent="0.3">
      <c r="A1593">
        <v>2008</v>
      </c>
      <c r="B1593" t="s">
        <v>6234</v>
      </c>
      <c r="C1593" t="str">
        <f t="shared" si="48"/>
        <v>2008-Ipatinga/MG-19-4-2</v>
      </c>
      <c r="D1593">
        <v>3</v>
      </c>
      <c r="E1593">
        <v>14</v>
      </c>
      <c r="F1593" t="str">
        <f t="shared" si="49"/>
        <v>19-4-2</v>
      </c>
    </row>
    <row r="1594" spans="1:6" x14ac:dyDescent="0.3">
      <c r="A1594">
        <v>2008</v>
      </c>
      <c r="B1594" t="s">
        <v>6163</v>
      </c>
      <c r="C1594" t="str">
        <f t="shared" si="48"/>
        <v>2008-Nautico/PE-19-4-2</v>
      </c>
      <c r="D1594">
        <v>0</v>
      </c>
      <c r="E1594">
        <v>20</v>
      </c>
      <c r="F1594" t="str">
        <f t="shared" si="49"/>
        <v>19-4-2</v>
      </c>
    </row>
    <row r="1595" spans="1:6" x14ac:dyDescent="0.3">
      <c r="A1595">
        <v>2008</v>
      </c>
      <c r="B1595" t="s">
        <v>5925</v>
      </c>
      <c r="C1595" t="str">
        <f t="shared" si="48"/>
        <v>2008-Palmeiras/SP-19-4-2</v>
      </c>
      <c r="D1595">
        <v>0</v>
      </c>
      <c r="E1595">
        <v>15</v>
      </c>
      <c r="F1595" t="str">
        <f t="shared" si="49"/>
        <v>19-4-2</v>
      </c>
    </row>
    <row r="1596" spans="1:6" x14ac:dyDescent="0.3">
      <c r="A1596">
        <v>2008</v>
      </c>
      <c r="B1596" t="s">
        <v>6235</v>
      </c>
      <c r="C1596" t="str">
        <f t="shared" si="48"/>
        <v>2008-Portuguesa/SP-19-4-2</v>
      </c>
      <c r="D1596">
        <v>4</v>
      </c>
      <c r="E1596">
        <v>13</v>
      </c>
      <c r="F1596" t="str">
        <f t="shared" si="49"/>
        <v>19-4-2</v>
      </c>
    </row>
    <row r="1597" spans="1:6" x14ac:dyDescent="0.3">
      <c r="A1597">
        <v>2008</v>
      </c>
      <c r="B1597" t="s">
        <v>5929</v>
      </c>
      <c r="C1597" t="str">
        <f t="shared" si="48"/>
        <v>2008-Santos/SP-19-4-2</v>
      </c>
      <c r="D1597">
        <v>2.6666660000000002</v>
      </c>
      <c r="E1597">
        <v>6</v>
      </c>
      <c r="F1597" t="str">
        <f t="shared" si="49"/>
        <v>19-4-2</v>
      </c>
    </row>
    <row r="1598" spans="1:6" x14ac:dyDescent="0.3">
      <c r="A1598">
        <v>2008</v>
      </c>
      <c r="B1598" t="s">
        <v>5931</v>
      </c>
      <c r="C1598" t="str">
        <f t="shared" si="48"/>
        <v>2008-Sao Paulo/SP-19-4-2</v>
      </c>
      <c r="D1598">
        <v>0</v>
      </c>
      <c r="E1598">
        <v>16</v>
      </c>
      <c r="F1598" t="str">
        <f t="shared" si="49"/>
        <v>19-4-2</v>
      </c>
    </row>
    <row r="1599" spans="1:6" x14ac:dyDescent="0.3">
      <c r="A1599">
        <v>2008</v>
      </c>
      <c r="B1599" t="s">
        <v>6164</v>
      </c>
      <c r="C1599" t="str">
        <f t="shared" si="48"/>
        <v>2008-Sport/PE-19-4-2</v>
      </c>
      <c r="D1599">
        <v>7</v>
      </c>
      <c r="E1599">
        <v>15</v>
      </c>
      <c r="F1599" t="str">
        <f t="shared" si="49"/>
        <v>19-4-2</v>
      </c>
    </row>
    <row r="1600" spans="1:6" x14ac:dyDescent="0.3">
      <c r="A1600">
        <v>2008</v>
      </c>
      <c r="B1600" t="s">
        <v>5932</v>
      </c>
      <c r="C1600" t="str">
        <f t="shared" si="48"/>
        <v>2008-Vasco/RJ-19-4-2</v>
      </c>
      <c r="D1600">
        <v>0</v>
      </c>
      <c r="E1600">
        <v>18</v>
      </c>
      <c r="F1600" t="str">
        <f t="shared" si="49"/>
        <v>19-4-2</v>
      </c>
    </row>
    <row r="1601" spans="1:6" x14ac:dyDescent="0.3">
      <c r="A1601">
        <v>2008</v>
      </c>
      <c r="B1601" t="s">
        <v>6236</v>
      </c>
      <c r="C1601" t="str">
        <f t="shared" si="48"/>
        <v>2008-Vitoria/BA-19-4-2</v>
      </c>
      <c r="D1601">
        <v>0</v>
      </c>
      <c r="E1601">
        <v>23</v>
      </c>
      <c r="F1601" t="str">
        <f t="shared" si="49"/>
        <v>19-4-2</v>
      </c>
    </row>
    <row r="1602" spans="1:6" x14ac:dyDescent="0.3">
      <c r="A1602">
        <v>2008</v>
      </c>
      <c r="B1602" t="s">
        <v>6166</v>
      </c>
      <c r="C1602" t="str">
        <f t="shared" si="48"/>
        <v>2008-Atletico/MG-19-4-3</v>
      </c>
      <c r="D1602">
        <v>5</v>
      </c>
      <c r="E1602">
        <v>11</v>
      </c>
      <c r="F1602" t="str">
        <f t="shared" si="49"/>
        <v>19-4-3</v>
      </c>
    </row>
    <row r="1603" spans="1:6" x14ac:dyDescent="0.3">
      <c r="A1603">
        <v>2008</v>
      </c>
      <c r="B1603" t="s">
        <v>5933</v>
      </c>
      <c r="C1603" t="str">
        <f t="shared" ref="C1603:C1666" si="50">A1603&amp;"-"&amp;B1603</f>
        <v>2008-Atletico/PR-19-4-3</v>
      </c>
      <c r="D1603">
        <v>4</v>
      </c>
      <c r="E1603">
        <v>9</v>
      </c>
      <c r="F1603" t="str">
        <f t="shared" ref="F1603:F1666" si="51">RIGHT(B1603,LEN(C1603)-FIND("-",C1603,6))</f>
        <v>19-4-3</v>
      </c>
    </row>
    <row r="1604" spans="1:6" x14ac:dyDescent="0.3">
      <c r="A1604">
        <v>2008</v>
      </c>
      <c r="B1604" t="s">
        <v>5934</v>
      </c>
      <c r="C1604" t="str">
        <f t="shared" si="50"/>
        <v>2008-Botafogo/RJ-19-4-3</v>
      </c>
      <c r="D1604">
        <v>4</v>
      </c>
      <c r="E1604">
        <v>4</v>
      </c>
      <c r="F1604" t="str">
        <f t="shared" si="51"/>
        <v>19-4-3</v>
      </c>
    </row>
    <row r="1605" spans="1:6" x14ac:dyDescent="0.3">
      <c r="A1605">
        <v>2008</v>
      </c>
      <c r="B1605" t="s">
        <v>6237</v>
      </c>
      <c r="C1605" t="str">
        <f t="shared" si="50"/>
        <v>2008-Coritiba/PR-19-4-3</v>
      </c>
      <c r="D1605">
        <v>2</v>
      </c>
      <c r="E1605">
        <v>7</v>
      </c>
      <c r="F1605" t="str">
        <f t="shared" si="51"/>
        <v>19-4-3</v>
      </c>
    </row>
    <row r="1606" spans="1:6" x14ac:dyDescent="0.3">
      <c r="A1606">
        <v>2008</v>
      </c>
      <c r="B1606" t="s">
        <v>5936</v>
      </c>
      <c r="C1606" t="str">
        <f t="shared" si="50"/>
        <v>2008-Cruzeiro/MG-19-4-3</v>
      </c>
      <c r="D1606">
        <v>0</v>
      </c>
      <c r="E1606">
        <v>14</v>
      </c>
      <c r="F1606" t="str">
        <f t="shared" si="51"/>
        <v>19-4-3</v>
      </c>
    </row>
    <row r="1607" spans="1:6" x14ac:dyDescent="0.3">
      <c r="A1607">
        <v>2008</v>
      </c>
      <c r="B1607" t="s">
        <v>5937</v>
      </c>
      <c r="C1607" t="str">
        <f t="shared" si="50"/>
        <v>2008-Figueirense/SC-19-4-3</v>
      </c>
      <c r="D1607">
        <v>7</v>
      </c>
      <c r="E1607">
        <v>16</v>
      </c>
      <c r="F1607" t="str">
        <f t="shared" si="51"/>
        <v>19-4-3</v>
      </c>
    </row>
    <row r="1608" spans="1:6" x14ac:dyDescent="0.3">
      <c r="A1608">
        <v>2008</v>
      </c>
      <c r="B1608" t="s">
        <v>5938</v>
      </c>
      <c r="C1608" t="str">
        <f t="shared" si="50"/>
        <v>2008-Flamengo/RJ-19-4-3</v>
      </c>
      <c r="D1608">
        <v>0</v>
      </c>
      <c r="E1608">
        <v>19</v>
      </c>
      <c r="F1608" t="str">
        <f t="shared" si="51"/>
        <v>19-4-3</v>
      </c>
    </row>
    <row r="1609" spans="1:6" x14ac:dyDescent="0.3">
      <c r="A1609">
        <v>2008</v>
      </c>
      <c r="B1609" t="s">
        <v>5939</v>
      </c>
      <c r="C1609" t="str">
        <f t="shared" si="50"/>
        <v>2008-Fluminense/RJ-19-4-3</v>
      </c>
      <c r="D1609">
        <v>0</v>
      </c>
      <c r="E1609">
        <v>3</v>
      </c>
      <c r="F1609" t="str">
        <f t="shared" si="51"/>
        <v>19-4-3</v>
      </c>
    </row>
    <row r="1610" spans="1:6" x14ac:dyDescent="0.3">
      <c r="A1610">
        <v>2008</v>
      </c>
      <c r="B1610" t="s">
        <v>5941</v>
      </c>
      <c r="C1610" t="str">
        <f t="shared" si="50"/>
        <v>2008-Goias/GO-19-4-3</v>
      </c>
      <c r="D1610">
        <v>0</v>
      </c>
      <c r="E1610">
        <v>9</v>
      </c>
      <c r="F1610" t="str">
        <f t="shared" si="51"/>
        <v>19-4-3</v>
      </c>
    </row>
    <row r="1611" spans="1:6" x14ac:dyDescent="0.3">
      <c r="A1611">
        <v>2008</v>
      </c>
      <c r="B1611" t="s">
        <v>5942</v>
      </c>
      <c r="C1611" t="str">
        <f t="shared" si="50"/>
        <v>2008-Gremio/RS-19-4-3</v>
      </c>
      <c r="D1611">
        <v>7</v>
      </c>
      <c r="E1611">
        <v>7</v>
      </c>
      <c r="F1611" t="str">
        <f t="shared" si="51"/>
        <v>19-4-3</v>
      </c>
    </row>
    <row r="1612" spans="1:6" x14ac:dyDescent="0.3">
      <c r="A1612">
        <v>2008</v>
      </c>
      <c r="B1612" t="s">
        <v>5943</v>
      </c>
      <c r="C1612" t="str">
        <f t="shared" si="50"/>
        <v>2008-Internacional/RS-19-4-3</v>
      </c>
      <c r="D1612">
        <v>0</v>
      </c>
      <c r="E1612">
        <v>12</v>
      </c>
      <c r="F1612" t="str">
        <f t="shared" si="51"/>
        <v>19-4-3</v>
      </c>
    </row>
    <row r="1613" spans="1:6" x14ac:dyDescent="0.3">
      <c r="A1613">
        <v>2008</v>
      </c>
      <c r="B1613" t="s">
        <v>6238</v>
      </c>
      <c r="C1613" t="str">
        <f t="shared" si="50"/>
        <v>2008-Ipatinga/MG-19-4-3</v>
      </c>
      <c r="D1613">
        <v>1</v>
      </c>
      <c r="E1613">
        <v>10</v>
      </c>
      <c r="F1613" t="str">
        <f t="shared" si="51"/>
        <v>19-4-3</v>
      </c>
    </row>
    <row r="1614" spans="1:6" x14ac:dyDescent="0.3">
      <c r="A1614">
        <v>2008</v>
      </c>
      <c r="B1614" t="s">
        <v>6167</v>
      </c>
      <c r="C1614" t="str">
        <f t="shared" si="50"/>
        <v>2008-Nautico/PE-19-4-3</v>
      </c>
      <c r="D1614">
        <v>4</v>
      </c>
      <c r="E1614">
        <v>20</v>
      </c>
      <c r="F1614" t="str">
        <f t="shared" si="51"/>
        <v>19-4-3</v>
      </c>
    </row>
    <row r="1615" spans="1:6" x14ac:dyDescent="0.3">
      <c r="A1615">
        <v>2008</v>
      </c>
      <c r="B1615" t="s">
        <v>5945</v>
      </c>
      <c r="C1615" t="str">
        <f t="shared" si="50"/>
        <v>2008-Palmeiras/SP-19-4-3</v>
      </c>
      <c r="D1615">
        <v>0</v>
      </c>
      <c r="E1615">
        <v>17</v>
      </c>
      <c r="F1615" t="str">
        <f t="shared" si="51"/>
        <v>19-4-3</v>
      </c>
    </row>
    <row r="1616" spans="1:6" x14ac:dyDescent="0.3">
      <c r="A1616">
        <v>2008</v>
      </c>
      <c r="B1616" t="s">
        <v>6239</v>
      </c>
      <c r="C1616" t="str">
        <f t="shared" si="50"/>
        <v>2008-Portuguesa/SP-19-4-3</v>
      </c>
      <c r="D1616">
        <v>0</v>
      </c>
      <c r="E1616">
        <v>13</v>
      </c>
      <c r="F1616" t="str">
        <f t="shared" si="51"/>
        <v>19-4-3</v>
      </c>
    </row>
    <row r="1617" spans="1:6" x14ac:dyDescent="0.3">
      <c r="A1617">
        <v>2008</v>
      </c>
      <c r="B1617" t="s">
        <v>5949</v>
      </c>
      <c r="C1617" t="str">
        <f t="shared" si="50"/>
        <v>2008-Santos/SP-19-4-3</v>
      </c>
      <c r="D1617">
        <v>0</v>
      </c>
      <c r="E1617">
        <v>6</v>
      </c>
      <c r="F1617" t="str">
        <f t="shared" si="51"/>
        <v>19-4-3</v>
      </c>
    </row>
    <row r="1618" spans="1:6" x14ac:dyDescent="0.3">
      <c r="A1618">
        <v>2008</v>
      </c>
      <c r="B1618" t="s">
        <v>5951</v>
      </c>
      <c r="C1618" t="str">
        <f t="shared" si="50"/>
        <v>2008-Sao Paulo/SP-19-4-3</v>
      </c>
      <c r="D1618">
        <v>0</v>
      </c>
      <c r="E1618">
        <v>17</v>
      </c>
      <c r="F1618" t="str">
        <f t="shared" si="51"/>
        <v>19-4-3</v>
      </c>
    </row>
    <row r="1619" spans="1:6" x14ac:dyDescent="0.3">
      <c r="A1619">
        <v>2008</v>
      </c>
      <c r="B1619" t="s">
        <v>6168</v>
      </c>
      <c r="C1619" t="str">
        <f t="shared" si="50"/>
        <v>2008-Sport/PE-19-4-3</v>
      </c>
      <c r="D1619">
        <v>0</v>
      </c>
      <c r="E1619">
        <v>16</v>
      </c>
      <c r="F1619" t="str">
        <f t="shared" si="51"/>
        <v>19-4-3</v>
      </c>
    </row>
    <row r="1620" spans="1:6" x14ac:dyDescent="0.3">
      <c r="A1620">
        <v>2008</v>
      </c>
      <c r="B1620" t="s">
        <v>5952</v>
      </c>
      <c r="C1620" t="str">
        <f t="shared" si="50"/>
        <v>2008-Vasco/RJ-19-4-3</v>
      </c>
      <c r="D1620">
        <v>4</v>
      </c>
      <c r="E1620">
        <v>11</v>
      </c>
      <c r="F1620" t="str">
        <f t="shared" si="51"/>
        <v>19-4-3</v>
      </c>
    </row>
    <row r="1621" spans="1:6" x14ac:dyDescent="0.3">
      <c r="A1621">
        <v>2008</v>
      </c>
      <c r="B1621" t="s">
        <v>6240</v>
      </c>
      <c r="C1621" t="str">
        <f t="shared" si="50"/>
        <v>2008-Vitoria/BA-19-4-3</v>
      </c>
      <c r="D1621">
        <v>0</v>
      </c>
      <c r="E1621">
        <v>21</v>
      </c>
      <c r="F1621" t="str">
        <f t="shared" si="51"/>
        <v>19-4-3</v>
      </c>
    </row>
    <row r="1622" spans="1:6" x14ac:dyDescent="0.3">
      <c r="A1622">
        <v>2008</v>
      </c>
      <c r="B1622" t="s">
        <v>3029</v>
      </c>
      <c r="C1622" t="str">
        <f t="shared" si="50"/>
        <v>2008-Atletico/MG-24-2-0</v>
      </c>
      <c r="D1622">
        <v>2.545452</v>
      </c>
      <c r="E1622">
        <v>16</v>
      </c>
      <c r="F1622" t="str">
        <f t="shared" si="51"/>
        <v>24-2-0</v>
      </c>
    </row>
    <row r="1623" spans="1:6" x14ac:dyDescent="0.3">
      <c r="A1623">
        <v>2008</v>
      </c>
      <c r="B1623" t="s">
        <v>1060</v>
      </c>
      <c r="C1623" t="str">
        <f t="shared" si="50"/>
        <v>2008-Atletico/PR-24-2-0</v>
      </c>
      <c r="D1623">
        <v>0</v>
      </c>
      <c r="E1623">
        <v>8</v>
      </c>
      <c r="F1623" t="str">
        <f t="shared" si="51"/>
        <v>24-2-0</v>
      </c>
    </row>
    <row r="1624" spans="1:6" x14ac:dyDescent="0.3">
      <c r="A1624">
        <v>2008</v>
      </c>
      <c r="B1624" t="s">
        <v>1061</v>
      </c>
      <c r="C1624" t="str">
        <f t="shared" si="50"/>
        <v>2008-Botafogo/RJ-24-2-0</v>
      </c>
      <c r="D1624">
        <v>3.875</v>
      </c>
      <c r="E1624">
        <v>14</v>
      </c>
      <c r="F1624" t="str">
        <f t="shared" si="51"/>
        <v>24-2-0</v>
      </c>
    </row>
    <row r="1625" spans="1:6" x14ac:dyDescent="0.3">
      <c r="A1625">
        <v>2008</v>
      </c>
      <c r="B1625" t="s">
        <v>3508</v>
      </c>
      <c r="C1625" t="str">
        <f t="shared" si="50"/>
        <v>2008-Coritiba/PR-24-2-0</v>
      </c>
      <c r="D1625">
        <v>3.1071520000000001</v>
      </c>
      <c r="E1625">
        <v>16</v>
      </c>
      <c r="F1625" t="str">
        <f t="shared" si="51"/>
        <v>24-2-0</v>
      </c>
    </row>
    <row r="1626" spans="1:6" x14ac:dyDescent="0.3">
      <c r="A1626">
        <v>2008</v>
      </c>
      <c r="B1626" t="s">
        <v>1063</v>
      </c>
      <c r="C1626" t="str">
        <f t="shared" si="50"/>
        <v>2008-Cruzeiro/MG-24-2-0</v>
      </c>
      <c r="D1626">
        <v>3.3287689999999999</v>
      </c>
      <c r="E1626">
        <v>14</v>
      </c>
      <c r="F1626" t="str">
        <f t="shared" si="51"/>
        <v>24-2-0</v>
      </c>
    </row>
    <row r="1627" spans="1:6" x14ac:dyDescent="0.3">
      <c r="A1627">
        <v>2008</v>
      </c>
      <c r="B1627" t="s">
        <v>1064</v>
      </c>
      <c r="C1627" t="str">
        <f t="shared" si="50"/>
        <v>2008-Figueirense/SC-24-2-0</v>
      </c>
      <c r="D1627">
        <v>2.1666660000000002</v>
      </c>
      <c r="E1627">
        <v>16</v>
      </c>
      <c r="F1627" t="str">
        <f t="shared" si="51"/>
        <v>24-2-0</v>
      </c>
    </row>
    <row r="1628" spans="1:6" x14ac:dyDescent="0.3">
      <c r="A1628">
        <v>2008</v>
      </c>
      <c r="B1628" t="s">
        <v>1065</v>
      </c>
      <c r="C1628" t="str">
        <f t="shared" si="50"/>
        <v>2008-Flamengo/RJ-24-2-0</v>
      </c>
      <c r="D1628">
        <v>3.2727240000000002</v>
      </c>
      <c r="E1628">
        <v>14</v>
      </c>
      <c r="F1628" t="str">
        <f t="shared" si="51"/>
        <v>24-2-0</v>
      </c>
    </row>
    <row r="1629" spans="1:6" x14ac:dyDescent="0.3">
      <c r="A1629">
        <v>2008</v>
      </c>
      <c r="B1629" t="s">
        <v>1066</v>
      </c>
      <c r="C1629" t="str">
        <f t="shared" si="50"/>
        <v>2008-Fluminense/RJ-24-2-0</v>
      </c>
      <c r="D1629">
        <v>2.0625</v>
      </c>
      <c r="E1629">
        <v>8</v>
      </c>
      <c r="F1629" t="str">
        <f t="shared" si="51"/>
        <v>24-2-0</v>
      </c>
    </row>
    <row r="1630" spans="1:6" x14ac:dyDescent="0.3">
      <c r="A1630">
        <v>2008</v>
      </c>
      <c r="B1630" t="s">
        <v>1068</v>
      </c>
      <c r="C1630" t="str">
        <f t="shared" si="50"/>
        <v>2008-Goias/GO-24-2-0</v>
      </c>
      <c r="D1630">
        <v>2.7368429999999999</v>
      </c>
      <c r="E1630">
        <v>12</v>
      </c>
      <c r="F1630" t="str">
        <f t="shared" si="51"/>
        <v>24-2-0</v>
      </c>
    </row>
    <row r="1631" spans="1:6" x14ac:dyDescent="0.3">
      <c r="A1631">
        <v>2008</v>
      </c>
      <c r="B1631" t="s">
        <v>1069</v>
      </c>
      <c r="C1631" t="str">
        <f t="shared" si="50"/>
        <v>2008-Gremio/RS-24-2-0</v>
      </c>
      <c r="D1631">
        <v>4.0909050000000002</v>
      </c>
      <c r="E1631">
        <v>14</v>
      </c>
      <c r="F1631" t="str">
        <f t="shared" si="51"/>
        <v>24-2-0</v>
      </c>
    </row>
    <row r="1632" spans="1:6" x14ac:dyDescent="0.3">
      <c r="A1632">
        <v>2008</v>
      </c>
      <c r="B1632" t="s">
        <v>1070</v>
      </c>
      <c r="C1632" t="str">
        <f t="shared" si="50"/>
        <v>2008-Internacional/RS-24-2-0</v>
      </c>
      <c r="D1632">
        <v>2.7272699999999999</v>
      </c>
      <c r="E1632">
        <v>14</v>
      </c>
      <c r="F1632" t="str">
        <f t="shared" si="51"/>
        <v>24-2-0</v>
      </c>
    </row>
    <row r="1633" spans="1:6" x14ac:dyDescent="0.3">
      <c r="A1633">
        <v>2008</v>
      </c>
      <c r="B1633" t="s">
        <v>3509</v>
      </c>
      <c r="C1633" t="str">
        <f t="shared" si="50"/>
        <v>2008-Ipatinga/MG-24-2-0</v>
      </c>
      <c r="D1633">
        <v>1.7500009999999999</v>
      </c>
      <c r="E1633">
        <v>10</v>
      </c>
      <c r="F1633" t="str">
        <f t="shared" si="51"/>
        <v>24-2-0</v>
      </c>
    </row>
    <row r="1634" spans="1:6" x14ac:dyDescent="0.3">
      <c r="A1634">
        <v>2008</v>
      </c>
      <c r="B1634" t="s">
        <v>3030</v>
      </c>
      <c r="C1634" t="str">
        <f t="shared" si="50"/>
        <v>2008-Nautico/PE-24-2-0</v>
      </c>
      <c r="D1634">
        <v>1.214286</v>
      </c>
      <c r="E1634">
        <v>12</v>
      </c>
      <c r="F1634" t="str">
        <f t="shared" si="51"/>
        <v>24-2-0</v>
      </c>
    </row>
    <row r="1635" spans="1:6" x14ac:dyDescent="0.3">
      <c r="A1635">
        <v>2008</v>
      </c>
      <c r="B1635" t="s">
        <v>1072</v>
      </c>
      <c r="C1635" t="str">
        <f t="shared" si="50"/>
        <v>2008-Palmeiras/SP-24-2-0</v>
      </c>
      <c r="D1635">
        <v>3.6363629999999998</v>
      </c>
      <c r="E1635">
        <v>15</v>
      </c>
      <c r="F1635" t="str">
        <f t="shared" si="51"/>
        <v>24-2-0</v>
      </c>
    </row>
    <row r="1636" spans="1:6" x14ac:dyDescent="0.3">
      <c r="A1636">
        <v>2008</v>
      </c>
      <c r="B1636" t="s">
        <v>3510</v>
      </c>
      <c r="C1636" t="str">
        <f t="shared" si="50"/>
        <v>2008-Portuguesa/SP-24-2-0</v>
      </c>
      <c r="D1636">
        <v>2.0000019999999998</v>
      </c>
      <c r="E1636">
        <v>14</v>
      </c>
      <c r="F1636" t="str">
        <f t="shared" si="51"/>
        <v>24-2-0</v>
      </c>
    </row>
    <row r="1637" spans="1:6" x14ac:dyDescent="0.3">
      <c r="A1637">
        <v>2008</v>
      </c>
      <c r="B1637" t="s">
        <v>1076</v>
      </c>
      <c r="C1637" t="str">
        <f t="shared" si="50"/>
        <v>2008-Santos/SP-24-2-0</v>
      </c>
      <c r="D1637">
        <v>4</v>
      </c>
      <c r="E1637">
        <v>14</v>
      </c>
      <c r="F1637" t="str">
        <f t="shared" si="51"/>
        <v>24-2-0</v>
      </c>
    </row>
    <row r="1638" spans="1:6" x14ac:dyDescent="0.3">
      <c r="A1638">
        <v>2008</v>
      </c>
      <c r="B1638" t="s">
        <v>1078</v>
      </c>
      <c r="C1638" t="str">
        <f t="shared" si="50"/>
        <v>2008-Sao Paulo/SP-24-2-0</v>
      </c>
      <c r="D1638">
        <v>3.523806</v>
      </c>
      <c r="E1638">
        <v>16</v>
      </c>
      <c r="F1638" t="str">
        <f t="shared" si="51"/>
        <v>24-2-0</v>
      </c>
    </row>
    <row r="1639" spans="1:6" x14ac:dyDescent="0.3">
      <c r="A1639">
        <v>2008</v>
      </c>
      <c r="B1639" t="s">
        <v>3031</v>
      </c>
      <c r="C1639" t="str">
        <f t="shared" si="50"/>
        <v>2008-Sport/PE-24-2-0</v>
      </c>
      <c r="D1639">
        <v>3.2</v>
      </c>
      <c r="E1639">
        <v>16</v>
      </c>
      <c r="F1639" t="str">
        <f t="shared" si="51"/>
        <v>24-2-0</v>
      </c>
    </row>
    <row r="1640" spans="1:6" x14ac:dyDescent="0.3">
      <c r="A1640">
        <v>2008</v>
      </c>
      <c r="B1640" t="s">
        <v>1079</v>
      </c>
      <c r="C1640" t="str">
        <f t="shared" si="50"/>
        <v>2008-Vasco/RJ-24-2-0</v>
      </c>
      <c r="D1640">
        <v>2.1666690000000002</v>
      </c>
      <c r="E1640">
        <v>8</v>
      </c>
      <c r="F1640" t="str">
        <f t="shared" si="51"/>
        <v>24-2-0</v>
      </c>
    </row>
    <row r="1641" spans="1:6" x14ac:dyDescent="0.3">
      <c r="A1641">
        <v>2008</v>
      </c>
      <c r="B1641" t="s">
        <v>3511</v>
      </c>
      <c r="C1641" t="str">
        <f t="shared" si="50"/>
        <v>2008-Vitoria/BA-24-2-0</v>
      </c>
      <c r="D1641">
        <v>3.2727330000000001</v>
      </c>
      <c r="E1641">
        <v>14</v>
      </c>
      <c r="F1641" t="str">
        <f t="shared" si="51"/>
        <v>24-2-0</v>
      </c>
    </row>
    <row r="1642" spans="1:6" x14ac:dyDescent="0.3">
      <c r="A1642">
        <v>2008</v>
      </c>
      <c r="B1642" t="s">
        <v>3033</v>
      </c>
      <c r="C1642" t="str">
        <f t="shared" si="50"/>
        <v>2008-Atletico/MG-24-2-1</v>
      </c>
      <c r="D1642">
        <v>2.5000019999999998</v>
      </c>
      <c r="E1642">
        <v>6</v>
      </c>
      <c r="F1642" t="str">
        <f t="shared" si="51"/>
        <v>24-2-1</v>
      </c>
    </row>
    <row r="1643" spans="1:6" x14ac:dyDescent="0.3">
      <c r="A1643">
        <v>2008</v>
      </c>
      <c r="B1643" t="s">
        <v>1080</v>
      </c>
      <c r="C1643" t="str">
        <f t="shared" si="50"/>
        <v>2008-Atletico/PR-24-2-1</v>
      </c>
      <c r="D1643">
        <v>1.9466650000000001</v>
      </c>
      <c r="E1643">
        <v>10</v>
      </c>
      <c r="F1643" t="str">
        <f t="shared" si="51"/>
        <v>24-2-1</v>
      </c>
    </row>
    <row r="1644" spans="1:6" x14ac:dyDescent="0.3">
      <c r="A1644">
        <v>2008</v>
      </c>
      <c r="B1644" t="s">
        <v>1081</v>
      </c>
      <c r="C1644" t="str">
        <f t="shared" si="50"/>
        <v>2008-Botafogo/RJ-24-2-1</v>
      </c>
      <c r="D1644">
        <v>6</v>
      </c>
      <c r="E1644">
        <v>14</v>
      </c>
      <c r="F1644" t="str">
        <f t="shared" si="51"/>
        <v>24-2-1</v>
      </c>
    </row>
    <row r="1645" spans="1:6" x14ac:dyDescent="0.3">
      <c r="A1645">
        <v>2008</v>
      </c>
      <c r="B1645" t="s">
        <v>3512</v>
      </c>
      <c r="C1645" t="str">
        <f t="shared" si="50"/>
        <v>2008-Coritiba/PR-24-2-1</v>
      </c>
      <c r="D1645">
        <v>3.2</v>
      </c>
      <c r="E1645">
        <v>14</v>
      </c>
      <c r="F1645" t="str">
        <f t="shared" si="51"/>
        <v>24-2-1</v>
      </c>
    </row>
    <row r="1646" spans="1:6" x14ac:dyDescent="0.3">
      <c r="A1646">
        <v>2008</v>
      </c>
      <c r="B1646" t="s">
        <v>1083</v>
      </c>
      <c r="C1646" t="str">
        <f t="shared" si="50"/>
        <v>2008-Cruzeiro/MG-24-2-1</v>
      </c>
      <c r="D1646">
        <v>3.272732</v>
      </c>
      <c r="E1646">
        <v>14</v>
      </c>
      <c r="F1646" t="str">
        <f t="shared" si="51"/>
        <v>24-2-1</v>
      </c>
    </row>
    <row r="1647" spans="1:6" x14ac:dyDescent="0.3">
      <c r="A1647">
        <v>2008</v>
      </c>
      <c r="B1647" t="s">
        <v>1084</v>
      </c>
      <c r="C1647" t="str">
        <f t="shared" si="50"/>
        <v>2008-Figueirense/SC-24-2-1</v>
      </c>
      <c r="D1647">
        <v>2.6615419999999999</v>
      </c>
      <c r="E1647">
        <v>8</v>
      </c>
      <c r="F1647" t="str">
        <f t="shared" si="51"/>
        <v>24-2-1</v>
      </c>
    </row>
    <row r="1648" spans="1:6" x14ac:dyDescent="0.3">
      <c r="A1648">
        <v>2008</v>
      </c>
      <c r="B1648" t="s">
        <v>1085</v>
      </c>
      <c r="C1648" t="str">
        <f t="shared" si="50"/>
        <v>2008-Flamengo/RJ-24-2-1</v>
      </c>
      <c r="D1648">
        <v>2.8235299999999999</v>
      </c>
      <c r="E1648">
        <v>15</v>
      </c>
      <c r="F1648" t="str">
        <f t="shared" si="51"/>
        <v>24-2-1</v>
      </c>
    </row>
    <row r="1649" spans="1:6" x14ac:dyDescent="0.3">
      <c r="A1649">
        <v>2008</v>
      </c>
      <c r="B1649" t="s">
        <v>1086</v>
      </c>
      <c r="C1649" t="str">
        <f t="shared" si="50"/>
        <v>2008-Fluminense/RJ-24-2-1</v>
      </c>
      <c r="D1649">
        <v>2.428572</v>
      </c>
      <c r="E1649">
        <v>10</v>
      </c>
      <c r="F1649" t="str">
        <f t="shared" si="51"/>
        <v>24-2-1</v>
      </c>
    </row>
    <row r="1650" spans="1:6" x14ac:dyDescent="0.3">
      <c r="A1650">
        <v>2008</v>
      </c>
      <c r="B1650" t="s">
        <v>1088</v>
      </c>
      <c r="C1650" t="str">
        <f t="shared" si="50"/>
        <v>2008-Goias/GO-24-2-1</v>
      </c>
      <c r="D1650">
        <v>2.7647110000000001</v>
      </c>
      <c r="E1650">
        <v>10</v>
      </c>
      <c r="F1650" t="str">
        <f t="shared" si="51"/>
        <v>24-2-1</v>
      </c>
    </row>
    <row r="1651" spans="1:6" x14ac:dyDescent="0.3">
      <c r="A1651">
        <v>2008</v>
      </c>
      <c r="B1651" t="s">
        <v>1089</v>
      </c>
      <c r="C1651" t="str">
        <f t="shared" si="50"/>
        <v>2008-Gremio/RS-24-2-1</v>
      </c>
      <c r="D1651">
        <v>4.0909089999999999</v>
      </c>
      <c r="E1651">
        <v>14</v>
      </c>
      <c r="F1651" t="str">
        <f t="shared" si="51"/>
        <v>24-2-1</v>
      </c>
    </row>
    <row r="1652" spans="1:6" x14ac:dyDescent="0.3">
      <c r="A1652">
        <v>2008</v>
      </c>
      <c r="B1652" t="s">
        <v>1090</v>
      </c>
      <c r="C1652" t="str">
        <f t="shared" si="50"/>
        <v>2008-Internacional/RS-24-2-1</v>
      </c>
      <c r="D1652">
        <v>2.5000010000000001</v>
      </c>
      <c r="E1652">
        <v>8</v>
      </c>
      <c r="F1652" t="str">
        <f t="shared" si="51"/>
        <v>24-2-1</v>
      </c>
    </row>
    <row r="1653" spans="1:6" x14ac:dyDescent="0.3">
      <c r="A1653">
        <v>2008</v>
      </c>
      <c r="B1653" t="s">
        <v>3513</v>
      </c>
      <c r="C1653" t="str">
        <f t="shared" si="50"/>
        <v>2008-Ipatinga/MG-24-2-1</v>
      </c>
      <c r="D1653">
        <v>1.7500020000000001</v>
      </c>
      <c r="E1653">
        <v>8</v>
      </c>
      <c r="F1653" t="str">
        <f t="shared" si="51"/>
        <v>24-2-1</v>
      </c>
    </row>
    <row r="1654" spans="1:6" x14ac:dyDescent="0.3">
      <c r="A1654">
        <v>2008</v>
      </c>
      <c r="B1654" t="s">
        <v>3034</v>
      </c>
      <c r="C1654" t="str">
        <f t="shared" si="50"/>
        <v>2008-Nautico/PE-24-2-1</v>
      </c>
      <c r="D1654">
        <v>1.7142839999999999</v>
      </c>
      <c r="E1654">
        <v>14</v>
      </c>
      <c r="F1654" t="str">
        <f t="shared" si="51"/>
        <v>24-2-1</v>
      </c>
    </row>
    <row r="1655" spans="1:6" x14ac:dyDescent="0.3">
      <c r="A1655">
        <v>2008</v>
      </c>
      <c r="B1655" t="s">
        <v>1092</v>
      </c>
      <c r="C1655" t="str">
        <f t="shared" si="50"/>
        <v>2008-Palmeiras/SP-24-2-1</v>
      </c>
      <c r="D1655">
        <v>3.8307720000000001</v>
      </c>
      <c r="E1655">
        <v>14</v>
      </c>
      <c r="F1655" t="str">
        <f t="shared" si="51"/>
        <v>24-2-1</v>
      </c>
    </row>
    <row r="1656" spans="1:6" x14ac:dyDescent="0.3">
      <c r="A1656">
        <v>2008</v>
      </c>
      <c r="B1656" t="s">
        <v>3514</v>
      </c>
      <c r="C1656" t="str">
        <f t="shared" si="50"/>
        <v>2008-Portuguesa/SP-24-2-1</v>
      </c>
      <c r="D1656">
        <v>1.9999979999999999</v>
      </c>
      <c r="E1656">
        <v>10</v>
      </c>
      <c r="F1656" t="str">
        <f t="shared" si="51"/>
        <v>24-2-1</v>
      </c>
    </row>
    <row r="1657" spans="1:6" x14ac:dyDescent="0.3">
      <c r="A1657">
        <v>2008</v>
      </c>
      <c r="B1657" t="s">
        <v>1096</v>
      </c>
      <c r="C1657" t="str">
        <f t="shared" si="50"/>
        <v>2008-Santos/SP-24-2-1</v>
      </c>
      <c r="D1657">
        <v>2.0000010000000001</v>
      </c>
      <c r="E1657">
        <v>6</v>
      </c>
      <c r="F1657" t="str">
        <f t="shared" si="51"/>
        <v>24-2-1</v>
      </c>
    </row>
    <row r="1658" spans="1:6" x14ac:dyDescent="0.3">
      <c r="A1658">
        <v>2008</v>
      </c>
      <c r="B1658" t="s">
        <v>1098</v>
      </c>
      <c r="C1658" t="str">
        <f t="shared" si="50"/>
        <v>2008-Sao Paulo/SP-24-2-1</v>
      </c>
      <c r="D1658">
        <v>3.6</v>
      </c>
      <c r="E1658">
        <v>16</v>
      </c>
      <c r="F1658" t="str">
        <f t="shared" si="51"/>
        <v>24-2-1</v>
      </c>
    </row>
    <row r="1659" spans="1:6" x14ac:dyDescent="0.3">
      <c r="A1659">
        <v>2008</v>
      </c>
      <c r="B1659" t="s">
        <v>3035</v>
      </c>
      <c r="C1659" t="str">
        <f t="shared" si="50"/>
        <v>2008-Sport/PE-24-2-1</v>
      </c>
      <c r="D1659">
        <v>2.6875</v>
      </c>
      <c r="E1659">
        <v>14</v>
      </c>
      <c r="F1659" t="str">
        <f t="shared" si="51"/>
        <v>24-2-1</v>
      </c>
    </row>
    <row r="1660" spans="1:6" x14ac:dyDescent="0.3">
      <c r="A1660">
        <v>2008</v>
      </c>
      <c r="B1660" t="s">
        <v>1099</v>
      </c>
      <c r="C1660" t="str">
        <f t="shared" si="50"/>
        <v>2008-Vasco/RJ-24-2-1</v>
      </c>
      <c r="D1660">
        <v>2.36</v>
      </c>
      <c r="E1660">
        <v>14</v>
      </c>
      <c r="F1660" t="str">
        <f t="shared" si="51"/>
        <v>24-2-1</v>
      </c>
    </row>
    <row r="1661" spans="1:6" x14ac:dyDescent="0.3">
      <c r="A1661">
        <v>2008</v>
      </c>
      <c r="B1661" t="s">
        <v>3515</v>
      </c>
      <c r="C1661" t="str">
        <f t="shared" si="50"/>
        <v>2008-Vitoria/BA-24-2-1</v>
      </c>
      <c r="D1661">
        <v>3.3</v>
      </c>
      <c r="E1661">
        <v>14</v>
      </c>
      <c r="F1661" t="str">
        <f t="shared" si="51"/>
        <v>24-2-1</v>
      </c>
    </row>
    <row r="1662" spans="1:6" x14ac:dyDescent="0.3">
      <c r="A1662">
        <v>2008</v>
      </c>
      <c r="B1662" t="s">
        <v>3037</v>
      </c>
      <c r="C1662" t="str">
        <f t="shared" si="50"/>
        <v>2008-Atletico/MG-24-3-0</v>
      </c>
      <c r="D1662">
        <v>3.6666669999999999</v>
      </c>
      <c r="E1662">
        <v>12</v>
      </c>
      <c r="F1662" t="str">
        <f t="shared" si="51"/>
        <v>24-3-0</v>
      </c>
    </row>
    <row r="1663" spans="1:6" x14ac:dyDescent="0.3">
      <c r="A1663">
        <v>2008</v>
      </c>
      <c r="B1663" t="s">
        <v>1100</v>
      </c>
      <c r="C1663" t="str">
        <f t="shared" si="50"/>
        <v>2008-Atletico/PR-24-3-0</v>
      </c>
      <c r="D1663">
        <v>3</v>
      </c>
      <c r="E1663">
        <v>13</v>
      </c>
      <c r="F1663" t="str">
        <f t="shared" si="51"/>
        <v>24-3-0</v>
      </c>
    </row>
    <row r="1664" spans="1:6" x14ac:dyDescent="0.3">
      <c r="A1664">
        <v>2008</v>
      </c>
      <c r="B1664" t="s">
        <v>1101</v>
      </c>
      <c r="C1664" t="str">
        <f t="shared" si="50"/>
        <v>2008-Botafogo/RJ-24-3-0</v>
      </c>
      <c r="D1664">
        <v>9</v>
      </c>
      <c r="E1664">
        <v>16</v>
      </c>
      <c r="F1664" t="str">
        <f t="shared" si="51"/>
        <v>24-3-0</v>
      </c>
    </row>
    <row r="1665" spans="1:6" x14ac:dyDescent="0.3">
      <c r="A1665">
        <v>2008</v>
      </c>
      <c r="B1665" t="s">
        <v>3516</v>
      </c>
      <c r="C1665" t="str">
        <f t="shared" si="50"/>
        <v>2008-Coritiba/PR-24-3-0</v>
      </c>
      <c r="D1665">
        <v>4.625</v>
      </c>
      <c r="E1665">
        <v>19</v>
      </c>
      <c r="F1665" t="str">
        <f t="shared" si="51"/>
        <v>24-3-0</v>
      </c>
    </row>
    <row r="1666" spans="1:6" x14ac:dyDescent="0.3">
      <c r="A1666">
        <v>2008</v>
      </c>
      <c r="B1666" t="s">
        <v>1103</v>
      </c>
      <c r="C1666" t="str">
        <f t="shared" si="50"/>
        <v>2008-Cruzeiro/MG-24-3-0</v>
      </c>
      <c r="D1666">
        <v>4.9999979999999997</v>
      </c>
      <c r="E1666">
        <v>23</v>
      </c>
      <c r="F1666" t="str">
        <f t="shared" si="51"/>
        <v>24-3-0</v>
      </c>
    </row>
    <row r="1667" spans="1:6" x14ac:dyDescent="0.3">
      <c r="A1667">
        <v>2008</v>
      </c>
      <c r="B1667" t="s">
        <v>1104</v>
      </c>
      <c r="C1667" t="str">
        <f t="shared" ref="C1667:C1730" si="52">A1667&amp;"-"&amp;B1667</f>
        <v>2008-Figueirense/SC-24-3-0</v>
      </c>
      <c r="D1667">
        <v>4.0000039999999997</v>
      </c>
      <c r="E1667">
        <v>12</v>
      </c>
      <c r="F1667" t="str">
        <f t="shared" ref="F1667:F1730" si="53">RIGHT(B1667,LEN(C1667)-FIND("-",C1667,6))</f>
        <v>24-3-0</v>
      </c>
    </row>
    <row r="1668" spans="1:6" x14ac:dyDescent="0.3">
      <c r="A1668">
        <v>2008</v>
      </c>
      <c r="B1668" t="s">
        <v>1105</v>
      </c>
      <c r="C1668" t="str">
        <f t="shared" si="52"/>
        <v>2008-Flamengo/RJ-24-3-0</v>
      </c>
      <c r="D1668">
        <v>0</v>
      </c>
      <c r="E1668">
        <v>28</v>
      </c>
      <c r="F1668" t="str">
        <f t="shared" si="53"/>
        <v>24-3-0</v>
      </c>
    </row>
    <row r="1669" spans="1:6" x14ac:dyDescent="0.3">
      <c r="A1669">
        <v>2008</v>
      </c>
      <c r="B1669" t="s">
        <v>1106</v>
      </c>
      <c r="C1669" t="str">
        <f t="shared" si="52"/>
        <v>2008-Fluminense/RJ-24-3-0</v>
      </c>
      <c r="D1669">
        <v>4.4210479999999999</v>
      </c>
      <c r="E1669">
        <v>14</v>
      </c>
      <c r="F1669" t="str">
        <f t="shared" si="53"/>
        <v>24-3-0</v>
      </c>
    </row>
    <row r="1670" spans="1:6" x14ac:dyDescent="0.3">
      <c r="A1670">
        <v>2008</v>
      </c>
      <c r="B1670" t="s">
        <v>1108</v>
      </c>
      <c r="C1670" t="str">
        <f t="shared" si="52"/>
        <v>2008-Goias/GO-24-3-0</v>
      </c>
      <c r="D1670">
        <v>4.4545469999999998</v>
      </c>
      <c r="E1670">
        <v>13</v>
      </c>
      <c r="F1670" t="str">
        <f t="shared" si="53"/>
        <v>24-3-0</v>
      </c>
    </row>
    <row r="1671" spans="1:6" x14ac:dyDescent="0.3">
      <c r="A1671">
        <v>2008</v>
      </c>
      <c r="B1671" t="s">
        <v>1109</v>
      </c>
      <c r="C1671" t="str">
        <f t="shared" si="52"/>
        <v>2008-Gremio/RS-24-3-0</v>
      </c>
      <c r="D1671">
        <v>6.125</v>
      </c>
      <c r="E1671">
        <v>31</v>
      </c>
      <c r="F1671" t="str">
        <f t="shared" si="53"/>
        <v>24-3-0</v>
      </c>
    </row>
    <row r="1672" spans="1:6" x14ac:dyDescent="0.3">
      <c r="A1672">
        <v>2008</v>
      </c>
      <c r="B1672" t="s">
        <v>1110</v>
      </c>
      <c r="C1672" t="str">
        <f t="shared" si="52"/>
        <v>2008-Internacional/RS-24-3-0</v>
      </c>
      <c r="D1672">
        <v>4.3333380000000004</v>
      </c>
      <c r="E1672">
        <v>14</v>
      </c>
      <c r="F1672" t="str">
        <f t="shared" si="53"/>
        <v>24-3-0</v>
      </c>
    </row>
    <row r="1673" spans="1:6" x14ac:dyDescent="0.3">
      <c r="A1673">
        <v>2008</v>
      </c>
      <c r="B1673" t="s">
        <v>3517</v>
      </c>
      <c r="C1673" t="str">
        <f t="shared" si="52"/>
        <v>2008-Ipatinga/MG-24-3-0</v>
      </c>
      <c r="D1673">
        <v>2.7777790000000002</v>
      </c>
      <c r="E1673">
        <v>11</v>
      </c>
      <c r="F1673" t="str">
        <f t="shared" si="53"/>
        <v>24-3-0</v>
      </c>
    </row>
    <row r="1674" spans="1:6" x14ac:dyDescent="0.3">
      <c r="A1674">
        <v>2008</v>
      </c>
      <c r="B1674" t="s">
        <v>3038</v>
      </c>
      <c r="C1674" t="str">
        <f t="shared" si="52"/>
        <v>2008-Nautico/PE-24-3-0</v>
      </c>
      <c r="D1674">
        <v>2.5000019999999998</v>
      </c>
      <c r="E1674">
        <v>15</v>
      </c>
      <c r="F1674" t="str">
        <f t="shared" si="53"/>
        <v>24-3-0</v>
      </c>
    </row>
    <row r="1675" spans="1:6" x14ac:dyDescent="0.3">
      <c r="A1675">
        <v>2008</v>
      </c>
      <c r="B1675" t="s">
        <v>1112</v>
      </c>
      <c r="C1675" t="str">
        <f t="shared" si="52"/>
        <v>2008-Palmeiras/SP-24-3-0</v>
      </c>
      <c r="D1675">
        <v>5.5555539999999999</v>
      </c>
      <c r="E1675">
        <v>29</v>
      </c>
      <c r="F1675" t="str">
        <f t="shared" si="53"/>
        <v>24-3-0</v>
      </c>
    </row>
    <row r="1676" spans="1:6" x14ac:dyDescent="0.3">
      <c r="A1676">
        <v>2008</v>
      </c>
      <c r="B1676" t="s">
        <v>3518</v>
      </c>
      <c r="C1676" t="str">
        <f t="shared" si="52"/>
        <v>2008-Portuguesa/SP-24-3-0</v>
      </c>
      <c r="D1676">
        <v>2.2000030000000002</v>
      </c>
      <c r="E1676">
        <v>16</v>
      </c>
      <c r="F1676" t="str">
        <f t="shared" si="53"/>
        <v>24-3-0</v>
      </c>
    </row>
    <row r="1677" spans="1:6" x14ac:dyDescent="0.3">
      <c r="A1677">
        <v>2008</v>
      </c>
      <c r="B1677" t="s">
        <v>1116</v>
      </c>
      <c r="C1677" t="str">
        <f t="shared" si="52"/>
        <v>2008-Santos/SP-24-3-0</v>
      </c>
      <c r="D1677">
        <v>2.8</v>
      </c>
      <c r="E1677">
        <v>12</v>
      </c>
      <c r="F1677" t="str">
        <f t="shared" si="53"/>
        <v>24-3-0</v>
      </c>
    </row>
    <row r="1678" spans="1:6" x14ac:dyDescent="0.3">
      <c r="A1678">
        <v>2008</v>
      </c>
      <c r="B1678" t="s">
        <v>1118</v>
      </c>
      <c r="C1678" t="str">
        <f t="shared" si="52"/>
        <v>2008-Sao Paulo/SP-24-3-0</v>
      </c>
      <c r="D1678">
        <v>5.3333339999999998</v>
      </c>
      <c r="E1678">
        <v>24</v>
      </c>
      <c r="F1678" t="str">
        <f t="shared" si="53"/>
        <v>24-3-0</v>
      </c>
    </row>
    <row r="1679" spans="1:6" x14ac:dyDescent="0.3">
      <c r="A1679">
        <v>2008</v>
      </c>
      <c r="B1679" t="s">
        <v>3039</v>
      </c>
      <c r="C1679" t="str">
        <f t="shared" si="52"/>
        <v>2008-Sport/PE-24-3-0</v>
      </c>
      <c r="D1679">
        <v>0</v>
      </c>
      <c r="E1679">
        <v>14</v>
      </c>
      <c r="F1679" t="str">
        <f t="shared" si="53"/>
        <v>24-3-0</v>
      </c>
    </row>
    <row r="1680" spans="1:6" x14ac:dyDescent="0.3">
      <c r="A1680">
        <v>2008</v>
      </c>
      <c r="B1680" t="s">
        <v>1119</v>
      </c>
      <c r="C1680" t="str">
        <f t="shared" si="52"/>
        <v>2008-Vasco/RJ-24-3-0</v>
      </c>
      <c r="D1680">
        <v>3.2500040000000001</v>
      </c>
      <c r="E1680">
        <v>14</v>
      </c>
      <c r="F1680" t="str">
        <f t="shared" si="53"/>
        <v>24-3-0</v>
      </c>
    </row>
    <row r="1681" spans="1:6" x14ac:dyDescent="0.3">
      <c r="A1681">
        <v>2008</v>
      </c>
      <c r="B1681" t="s">
        <v>3519</v>
      </c>
      <c r="C1681" t="str">
        <f t="shared" si="52"/>
        <v>2008-Vitoria/BA-24-3-0</v>
      </c>
      <c r="D1681">
        <v>4.7142879999999998</v>
      </c>
      <c r="E1681">
        <v>22</v>
      </c>
      <c r="F1681" t="str">
        <f t="shared" si="53"/>
        <v>24-3-0</v>
      </c>
    </row>
    <row r="1682" spans="1:6" x14ac:dyDescent="0.3">
      <c r="A1682">
        <v>2008</v>
      </c>
      <c r="B1682" t="s">
        <v>3041</v>
      </c>
      <c r="C1682" t="str">
        <f t="shared" si="52"/>
        <v>2008-Atletico/MG-24-3-1</v>
      </c>
      <c r="D1682">
        <v>3.9999989999999999</v>
      </c>
      <c r="E1682">
        <v>18</v>
      </c>
      <c r="F1682" t="str">
        <f t="shared" si="53"/>
        <v>24-3-1</v>
      </c>
    </row>
    <row r="1683" spans="1:6" x14ac:dyDescent="0.3">
      <c r="A1683">
        <v>2008</v>
      </c>
      <c r="B1683" t="s">
        <v>1120</v>
      </c>
      <c r="C1683" t="str">
        <f t="shared" si="52"/>
        <v>2008-Atletico/PR-24-3-1</v>
      </c>
      <c r="D1683">
        <v>0</v>
      </c>
      <c r="E1683">
        <v>19</v>
      </c>
      <c r="F1683" t="str">
        <f t="shared" si="53"/>
        <v>24-3-1</v>
      </c>
    </row>
    <row r="1684" spans="1:6" x14ac:dyDescent="0.3">
      <c r="A1684">
        <v>2008</v>
      </c>
      <c r="B1684" t="s">
        <v>1121</v>
      </c>
      <c r="C1684" t="str">
        <f t="shared" si="52"/>
        <v>2008-Botafogo/RJ-24-3-1</v>
      </c>
      <c r="D1684">
        <v>0</v>
      </c>
      <c r="E1684">
        <v>27</v>
      </c>
      <c r="F1684" t="str">
        <f t="shared" si="53"/>
        <v>24-3-1</v>
      </c>
    </row>
    <row r="1685" spans="1:6" x14ac:dyDescent="0.3">
      <c r="A1685">
        <v>2008</v>
      </c>
      <c r="B1685" t="s">
        <v>3520</v>
      </c>
      <c r="C1685" t="str">
        <f t="shared" si="52"/>
        <v>2008-Coritiba/PR-24-3-1</v>
      </c>
      <c r="D1685">
        <v>4.75</v>
      </c>
      <c r="E1685">
        <v>17</v>
      </c>
      <c r="F1685" t="str">
        <f t="shared" si="53"/>
        <v>24-3-1</v>
      </c>
    </row>
    <row r="1686" spans="1:6" x14ac:dyDescent="0.3">
      <c r="A1686">
        <v>2008</v>
      </c>
      <c r="B1686" t="s">
        <v>1123</v>
      </c>
      <c r="C1686" t="str">
        <f t="shared" si="52"/>
        <v>2008-Cruzeiro/MG-24-3-1</v>
      </c>
      <c r="D1686">
        <v>0</v>
      </c>
      <c r="E1686">
        <v>29</v>
      </c>
      <c r="F1686" t="str">
        <f t="shared" si="53"/>
        <v>24-3-1</v>
      </c>
    </row>
    <row r="1687" spans="1:6" x14ac:dyDescent="0.3">
      <c r="A1687">
        <v>2008</v>
      </c>
      <c r="B1687" t="s">
        <v>1124</v>
      </c>
      <c r="C1687" t="str">
        <f t="shared" si="52"/>
        <v>2008-Figueirense/SC-24-3-1</v>
      </c>
      <c r="D1687">
        <v>4.333329</v>
      </c>
      <c r="E1687">
        <v>20</v>
      </c>
      <c r="F1687" t="str">
        <f t="shared" si="53"/>
        <v>24-3-1</v>
      </c>
    </row>
    <row r="1688" spans="1:6" x14ac:dyDescent="0.3">
      <c r="A1688">
        <v>2008</v>
      </c>
      <c r="B1688" t="s">
        <v>1125</v>
      </c>
      <c r="C1688" t="str">
        <f t="shared" si="52"/>
        <v>2008-Flamengo/RJ-24-3-1</v>
      </c>
      <c r="D1688">
        <v>0</v>
      </c>
      <c r="E1688">
        <v>27</v>
      </c>
      <c r="F1688" t="str">
        <f t="shared" si="53"/>
        <v>24-3-1</v>
      </c>
    </row>
    <row r="1689" spans="1:6" x14ac:dyDescent="0.3">
      <c r="A1689">
        <v>2008</v>
      </c>
      <c r="B1689" t="s">
        <v>1126</v>
      </c>
      <c r="C1689" t="str">
        <f t="shared" si="52"/>
        <v>2008-Fluminense/RJ-24-3-1</v>
      </c>
      <c r="D1689">
        <v>3.1428539999999998</v>
      </c>
      <c r="E1689">
        <v>13</v>
      </c>
      <c r="F1689" t="str">
        <f t="shared" si="53"/>
        <v>24-3-1</v>
      </c>
    </row>
    <row r="1690" spans="1:6" x14ac:dyDescent="0.3">
      <c r="A1690">
        <v>2008</v>
      </c>
      <c r="B1690" t="s">
        <v>1128</v>
      </c>
      <c r="C1690" t="str">
        <f t="shared" si="52"/>
        <v>2008-Goias/GO-24-3-1</v>
      </c>
      <c r="D1690">
        <v>4.857138</v>
      </c>
      <c r="E1690">
        <v>22</v>
      </c>
      <c r="F1690" t="str">
        <f t="shared" si="53"/>
        <v>24-3-1</v>
      </c>
    </row>
    <row r="1691" spans="1:6" x14ac:dyDescent="0.3">
      <c r="A1691">
        <v>2008</v>
      </c>
      <c r="B1691" t="s">
        <v>1129</v>
      </c>
      <c r="C1691" t="str">
        <f t="shared" si="52"/>
        <v>2008-Gremio/RS-24-3-1</v>
      </c>
      <c r="D1691">
        <v>6.375</v>
      </c>
      <c r="E1691">
        <v>26</v>
      </c>
      <c r="F1691" t="str">
        <f t="shared" si="53"/>
        <v>24-3-1</v>
      </c>
    </row>
    <row r="1692" spans="1:6" x14ac:dyDescent="0.3">
      <c r="A1692">
        <v>2008</v>
      </c>
      <c r="B1692" t="s">
        <v>1130</v>
      </c>
      <c r="C1692" t="str">
        <f t="shared" si="52"/>
        <v>2008-Internacional/RS-24-3-1</v>
      </c>
      <c r="D1692">
        <v>4.4000000000000004</v>
      </c>
      <c r="E1692">
        <v>15</v>
      </c>
      <c r="F1692" t="str">
        <f t="shared" si="53"/>
        <v>24-3-1</v>
      </c>
    </row>
    <row r="1693" spans="1:6" x14ac:dyDescent="0.3">
      <c r="A1693">
        <v>2008</v>
      </c>
      <c r="B1693" t="s">
        <v>3521</v>
      </c>
      <c r="C1693" t="str">
        <f t="shared" si="52"/>
        <v>2008-Ipatinga/MG-24-3-1</v>
      </c>
      <c r="D1693">
        <v>2.6666690000000002</v>
      </c>
      <c r="E1693">
        <v>11</v>
      </c>
      <c r="F1693" t="str">
        <f t="shared" si="53"/>
        <v>24-3-1</v>
      </c>
    </row>
    <row r="1694" spans="1:6" x14ac:dyDescent="0.3">
      <c r="A1694">
        <v>2008</v>
      </c>
      <c r="B1694" t="s">
        <v>3042</v>
      </c>
      <c r="C1694" t="str">
        <f t="shared" si="52"/>
        <v>2008-Nautico/PE-24-3-1</v>
      </c>
      <c r="D1694">
        <v>1.8571439999999999</v>
      </c>
      <c r="E1694">
        <v>14</v>
      </c>
      <c r="F1694" t="str">
        <f t="shared" si="53"/>
        <v>24-3-1</v>
      </c>
    </row>
    <row r="1695" spans="1:6" x14ac:dyDescent="0.3">
      <c r="A1695">
        <v>2008</v>
      </c>
      <c r="B1695" t="s">
        <v>1132</v>
      </c>
      <c r="C1695" t="str">
        <f t="shared" si="52"/>
        <v>2008-Palmeiras/SP-24-3-1</v>
      </c>
      <c r="D1695">
        <v>6.3333329999999997</v>
      </c>
      <c r="E1695">
        <v>28</v>
      </c>
      <c r="F1695" t="str">
        <f t="shared" si="53"/>
        <v>24-3-1</v>
      </c>
    </row>
    <row r="1696" spans="1:6" x14ac:dyDescent="0.3">
      <c r="A1696">
        <v>2008</v>
      </c>
      <c r="B1696" t="s">
        <v>3522</v>
      </c>
      <c r="C1696" t="str">
        <f t="shared" si="52"/>
        <v>2008-Portuguesa/SP-24-3-1</v>
      </c>
      <c r="D1696">
        <v>3</v>
      </c>
      <c r="E1696">
        <v>16</v>
      </c>
      <c r="F1696" t="str">
        <f t="shared" si="53"/>
        <v>24-3-1</v>
      </c>
    </row>
    <row r="1697" spans="1:6" x14ac:dyDescent="0.3">
      <c r="A1697">
        <v>2008</v>
      </c>
      <c r="B1697" t="s">
        <v>1136</v>
      </c>
      <c r="C1697" t="str">
        <f t="shared" si="52"/>
        <v>2008-Santos/SP-24-3-1</v>
      </c>
      <c r="D1697">
        <v>2.444442</v>
      </c>
      <c r="E1697">
        <v>12</v>
      </c>
      <c r="F1697" t="str">
        <f t="shared" si="53"/>
        <v>24-3-1</v>
      </c>
    </row>
    <row r="1698" spans="1:6" x14ac:dyDescent="0.3">
      <c r="A1698">
        <v>2008</v>
      </c>
      <c r="B1698" t="s">
        <v>1138</v>
      </c>
      <c r="C1698" t="str">
        <f t="shared" si="52"/>
        <v>2008-Sao Paulo/SP-24-3-1</v>
      </c>
      <c r="D1698">
        <v>7</v>
      </c>
      <c r="E1698">
        <v>27</v>
      </c>
      <c r="F1698" t="str">
        <f t="shared" si="53"/>
        <v>24-3-1</v>
      </c>
    </row>
    <row r="1699" spans="1:6" x14ac:dyDescent="0.3">
      <c r="A1699">
        <v>2008</v>
      </c>
      <c r="B1699" t="s">
        <v>3043</v>
      </c>
      <c r="C1699" t="str">
        <f t="shared" si="52"/>
        <v>2008-Sport/PE-24-3-1</v>
      </c>
      <c r="D1699">
        <v>0</v>
      </c>
      <c r="E1699">
        <v>20</v>
      </c>
      <c r="F1699" t="str">
        <f t="shared" si="53"/>
        <v>24-3-1</v>
      </c>
    </row>
    <row r="1700" spans="1:6" x14ac:dyDescent="0.3">
      <c r="A1700">
        <v>2008</v>
      </c>
      <c r="B1700" t="s">
        <v>1139</v>
      </c>
      <c r="C1700" t="str">
        <f t="shared" si="52"/>
        <v>2008-Vasco/RJ-24-3-1</v>
      </c>
      <c r="D1700">
        <v>3.2857180000000001</v>
      </c>
      <c r="E1700">
        <v>9</v>
      </c>
      <c r="F1700" t="str">
        <f t="shared" si="53"/>
        <v>24-3-1</v>
      </c>
    </row>
    <row r="1701" spans="1:6" x14ac:dyDescent="0.3">
      <c r="A1701">
        <v>2008</v>
      </c>
      <c r="B1701" t="s">
        <v>3523</v>
      </c>
      <c r="C1701" t="str">
        <f t="shared" si="52"/>
        <v>2008-Vitoria/BA-24-3-1</v>
      </c>
      <c r="D1701">
        <v>3</v>
      </c>
      <c r="E1701">
        <v>20</v>
      </c>
      <c r="F1701" t="str">
        <f t="shared" si="53"/>
        <v>24-3-1</v>
      </c>
    </row>
    <row r="1702" spans="1:6" x14ac:dyDescent="0.3">
      <c r="A1702">
        <v>2008</v>
      </c>
      <c r="B1702" t="s">
        <v>3045</v>
      </c>
      <c r="C1702" t="str">
        <f t="shared" si="52"/>
        <v>2008-Atletico/MG-24-3-2</v>
      </c>
      <c r="D1702">
        <v>0</v>
      </c>
      <c r="E1702">
        <v>17</v>
      </c>
      <c r="F1702" t="str">
        <f t="shared" si="53"/>
        <v>24-3-2</v>
      </c>
    </row>
    <row r="1703" spans="1:6" x14ac:dyDescent="0.3">
      <c r="A1703">
        <v>2008</v>
      </c>
      <c r="B1703" t="s">
        <v>1140</v>
      </c>
      <c r="C1703" t="str">
        <f t="shared" si="52"/>
        <v>2008-Atletico/PR-24-3-2</v>
      </c>
      <c r="D1703">
        <v>3</v>
      </c>
      <c r="E1703">
        <v>15</v>
      </c>
      <c r="F1703" t="str">
        <f t="shared" si="53"/>
        <v>24-3-2</v>
      </c>
    </row>
    <row r="1704" spans="1:6" x14ac:dyDescent="0.3">
      <c r="A1704">
        <v>2008</v>
      </c>
      <c r="B1704" t="s">
        <v>1141</v>
      </c>
      <c r="C1704" t="str">
        <f t="shared" si="52"/>
        <v>2008-Botafogo/RJ-24-3-2</v>
      </c>
      <c r="D1704">
        <v>7.8</v>
      </c>
      <c r="E1704">
        <v>24</v>
      </c>
      <c r="F1704" t="str">
        <f t="shared" si="53"/>
        <v>24-3-2</v>
      </c>
    </row>
    <row r="1705" spans="1:6" x14ac:dyDescent="0.3">
      <c r="A1705">
        <v>2008</v>
      </c>
      <c r="B1705" t="s">
        <v>3524</v>
      </c>
      <c r="C1705" t="str">
        <f t="shared" si="52"/>
        <v>2008-Coritiba/PR-24-3-2</v>
      </c>
      <c r="D1705">
        <v>4.7142850000000003</v>
      </c>
      <c r="E1705">
        <v>21</v>
      </c>
      <c r="F1705" t="str">
        <f t="shared" si="53"/>
        <v>24-3-2</v>
      </c>
    </row>
    <row r="1706" spans="1:6" x14ac:dyDescent="0.3">
      <c r="A1706">
        <v>2008</v>
      </c>
      <c r="B1706" t="s">
        <v>1143</v>
      </c>
      <c r="C1706" t="str">
        <f t="shared" si="52"/>
        <v>2008-Cruzeiro/MG-24-3-2</v>
      </c>
      <c r="D1706">
        <v>5</v>
      </c>
      <c r="E1706">
        <v>24</v>
      </c>
      <c r="F1706" t="str">
        <f t="shared" si="53"/>
        <v>24-3-2</v>
      </c>
    </row>
    <row r="1707" spans="1:6" x14ac:dyDescent="0.3">
      <c r="A1707">
        <v>2008</v>
      </c>
      <c r="B1707" t="s">
        <v>1144</v>
      </c>
      <c r="C1707" t="str">
        <f t="shared" si="52"/>
        <v>2008-Figueirense/SC-24-3-2</v>
      </c>
      <c r="D1707">
        <v>4.0000159999999996</v>
      </c>
      <c r="E1707">
        <v>20</v>
      </c>
      <c r="F1707" t="str">
        <f t="shared" si="53"/>
        <v>24-3-2</v>
      </c>
    </row>
    <row r="1708" spans="1:6" x14ac:dyDescent="0.3">
      <c r="A1708">
        <v>2008</v>
      </c>
      <c r="B1708" t="s">
        <v>1145</v>
      </c>
      <c r="C1708" t="str">
        <f t="shared" si="52"/>
        <v>2008-Flamengo/RJ-24-3-2</v>
      </c>
      <c r="D1708">
        <v>2.6666669999999999</v>
      </c>
      <c r="E1708">
        <v>18</v>
      </c>
      <c r="F1708" t="str">
        <f t="shared" si="53"/>
        <v>24-3-2</v>
      </c>
    </row>
    <row r="1709" spans="1:6" x14ac:dyDescent="0.3">
      <c r="A1709">
        <v>2008</v>
      </c>
      <c r="B1709" t="s">
        <v>1146</v>
      </c>
      <c r="C1709" t="str">
        <f t="shared" si="52"/>
        <v>2008-Fluminense/RJ-24-3-2</v>
      </c>
      <c r="D1709">
        <v>0</v>
      </c>
      <c r="E1709">
        <v>14</v>
      </c>
      <c r="F1709" t="str">
        <f t="shared" si="53"/>
        <v>24-3-2</v>
      </c>
    </row>
    <row r="1710" spans="1:6" x14ac:dyDescent="0.3">
      <c r="A1710">
        <v>2008</v>
      </c>
      <c r="B1710" t="s">
        <v>1148</v>
      </c>
      <c r="C1710" t="str">
        <f t="shared" si="52"/>
        <v>2008-Goias/GO-24-3-2</v>
      </c>
      <c r="D1710">
        <v>0</v>
      </c>
      <c r="E1710">
        <v>19</v>
      </c>
      <c r="F1710" t="str">
        <f t="shared" si="53"/>
        <v>24-3-2</v>
      </c>
    </row>
    <row r="1711" spans="1:6" x14ac:dyDescent="0.3">
      <c r="A1711">
        <v>2008</v>
      </c>
      <c r="B1711" t="s">
        <v>1149</v>
      </c>
      <c r="C1711" t="str">
        <f t="shared" si="52"/>
        <v>2008-Gremio/RS-24-3-2</v>
      </c>
      <c r="D1711">
        <v>6.0833310000000003</v>
      </c>
      <c r="E1711">
        <v>22</v>
      </c>
      <c r="F1711" t="str">
        <f t="shared" si="53"/>
        <v>24-3-2</v>
      </c>
    </row>
    <row r="1712" spans="1:6" x14ac:dyDescent="0.3">
      <c r="A1712">
        <v>2008</v>
      </c>
      <c r="B1712" t="s">
        <v>1150</v>
      </c>
      <c r="C1712" t="str">
        <f t="shared" si="52"/>
        <v>2008-Internacional/RS-24-3-2</v>
      </c>
      <c r="D1712">
        <v>4</v>
      </c>
      <c r="E1712">
        <v>20</v>
      </c>
      <c r="F1712" t="str">
        <f t="shared" si="53"/>
        <v>24-3-2</v>
      </c>
    </row>
    <row r="1713" spans="1:6" x14ac:dyDescent="0.3">
      <c r="A1713">
        <v>2008</v>
      </c>
      <c r="B1713" t="s">
        <v>3525</v>
      </c>
      <c r="C1713" t="str">
        <f t="shared" si="52"/>
        <v>2008-Ipatinga/MG-24-3-2</v>
      </c>
      <c r="D1713">
        <v>2.625</v>
      </c>
      <c r="E1713">
        <v>10</v>
      </c>
      <c r="F1713" t="str">
        <f t="shared" si="53"/>
        <v>24-3-2</v>
      </c>
    </row>
    <row r="1714" spans="1:6" x14ac:dyDescent="0.3">
      <c r="A1714">
        <v>2008</v>
      </c>
      <c r="B1714" t="s">
        <v>3046</v>
      </c>
      <c r="C1714" t="str">
        <f t="shared" si="52"/>
        <v>2008-Nautico/PE-24-3-2</v>
      </c>
      <c r="D1714">
        <v>1.8571439999999999</v>
      </c>
      <c r="E1714">
        <v>15</v>
      </c>
      <c r="F1714" t="str">
        <f t="shared" si="53"/>
        <v>24-3-2</v>
      </c>
    </row>
    <row r="1715" spans="1:6" x14ac:dyDescent="0.3">
      <c r="A1715">
        <v>2008</v>
      </c>
      <c r="B1715" t="s">
        <v>1152</v>
      </c>
      <c r="C1715" t="str">
        <f t="shared" si="52"/>
        <v>2008-Palmeiras/SP-24-3-2</v>
      </c>
      <c r="D1715">
        <v>5.4</v>
      </c>
      <c r="E1715">
        <v>25</v>
      </c>
      <c r="F1715" t="str">
        <f t="shared" si="53"/>
        <v>24-3-2</v>
      </c>
    </row>
    <row r="1716" spans="1:6" x14ac:dyDescent="0.3">
      <c r="A1716">
        <v>2008</v>
      </c>
      <c r="B1716" t="s">
        <v>3526</v>
      </c>
      <c r="C1716" t="str">
        <f t="shared" si="52"/>
        <v>2008-Portuguesa/SP-24-3-2</v>
      </c>
      <c r="D1716">
        <v>4</v>
      </c>
      <c r="E1716">
        <v>19</v>
      </c>
      <c r="F1716" t="str">
        <f t="shared" si="53"/>
        <v>24-3-2</v>
      </c>
    </row>
    <row r="1717" spans="1:6" x14ac:dyDescent="0.3">
      <c r="A1717">
        <v>2008</v>
      </c>
      <c r="B1717" t="s">
        <v>1156</v>
      </c>
      <c r="C1717" t="str">
        <f t="shared" si="52"/>
        <v>2008-Santos/SP-24-3-2</v>
      </c>
      <c r="D1717">
        <v>0</v>
      </c>
      <c r="E1717">
        <v>16</v>
      </c>
      <c r="F1717" t="str">
        <f t="shared" si="53"/>
        <v>24-3-2</v>
      </c>
    </row>
    <row r="1718" spans="1:6" x14ac:dyDescent="0.3">
      <c r="A1718">
        <v>2008</v>
      </c>
      <c r="B1718" t="s">
        <v>1158</v>
      </c>
      <c r="C1718" t="str">
        <f t="shared" si="52"/>
        <v>2008-Sao Paulo/SP-24-3-2</v>
      </c>
      <c r="D1718">
        <v>5</v>
      </c>
      <c r="E1718">
        <v>24</v>
      </c>
      <c r="F1718" t="str">
        <f t="shared" si="53"/>
        <v>24-3-2</v>
      </c>
    </row>
    <row r="1719" spans="1:6" x14ac:dyDescent="0.3">
      <c r="A1719">
        <v>2008</v>
      </c>
      <c r="B1719" t="s">
        <v>3047</v>
      </c>
      <c r="C1719" t="str">
        <f t="shared" si="52"/>
        <v>2008-Sport/PE-24-3-2</v>
      </c>
      <c r="D1719">
        <v>4.25</v>
      </c>
      <c r="E1719">
        <v>21</v>
      </c>
      <c r="F1719" t="str">
        <f t="shared" si="53"/>
        <v>24-3-2</v>
      </c>
    </row>
    <row r="1720" spans="1:6" x14ac:dyDescent="0.3">
      <c r="A1720">
        <v>2008</v>
      </c>
      <c r="B1720" t="s">
        <v>1159</v>
      </c>
      <c r="C1720" t="str">
        <f t="shared" si="52"/>
        <v>2008-Vasco/RJ-24-3-2</v>
      </c>
      <c r="D1720">
        <v>3.454542</v>
      </c>
      <c r="E1720">
        <v>18</v>
      </c>
      <c r="F1720" t="str">
        <f t="shared" si="53"/>
        <v>24-3-2</v>
      </c>
    </row>
    <row r="1721" spans="1:6" x14ac:dyDescent="0.3">
      <c r="A1721">
        <v>2008</v>
      </c>
      <c r="B1721" t="s">
        <v>3527</v>
      </c>
      <c r="C1721" t="str">
        <f t="shared" si="52"/>
        <v>2008-Vitoria/BA-24-3-2</v>
      </c>
      <c r="D1721">
        <v>5.1428520000000004</v>
      </c>
      <c r="E1721">
        <v>29</v>
      </c>
      <c r="F1721" t="str">
        <f t="shared" si="53"/>
        <v>24-3-2</v>
      </c>
    </row>
    <row r="1722" spans="1:6" x14ac:dyDescent="0.3">
      <c r="A1722">
        <v>2008</v>
      </c>
      <c r="B1722" t="s">
        <v>3049</v>
      </c>
      <c r="C1722" t="str">
        <f t="shared" si="52"/>
        <v>2008-Atletico/MG-24-4-0</v>
      </c>
      <c r="D1722">
        <v>4.8</v>
      </c>
      <c r="E1722">
        <v>18</v>
      </c>
      <c r="F1722" t="str">
        <f t="shared" si="53"/>
        <v>24-4-0</v>
      </c>
    </row>
    <row r="1723" spans="1:6" x14ac:dyDescent="0.3">
      <c r="A1723">
        <v>2008</v>
      </c>
      <c r="B1723" t="s">
        <v>1160</v>
      </c>
      <c r="C1723" t="str">
        <f t="shared" si="52"/>
        <v>2008-Atletico/PR-24-4-0</v>
      </c>
      <c r="D1723">
        <v>0</v>
      </c>
      <c r="E1723">
        <v>15</v>
      </c>
      <c r="F1723" t="str">
        <f t="shared" si="53"/>
        <v>24-4-0</v>
      </c>
    </row>
    <row r="1724" spans="1:6" x14ac:dyDescent="0.3">
      <c r="A1724">
        <v>2008</v>
      </c>
      <c r="B1724" t="s">
        <v>1161</v>
      </c>
      <c r="C1724" t="str">
        <f t="shared" si="52"/>
        <v>2008-Botafogo/RJ-24-4-0</v>
      </c>
      <c r="D1724">
        <v>0</v>
      </c>
      <c r="E1724">
        <v>23</v>
      </c>
      <c r="F1724" t="str">
        <f t="shared" si="53"/>
        <v>24-4-0</v>
      </c>
    </row>
    <row r="1725" spans="1:6" x14ac:dyDescent="0.3">
      <c r="A1725">
        <v>2008</v>
      </c>
      <c r="B1725" t="s">
        <v>3528</v>
      </c>
      <c r="C1725" t="str">
        <f t="shared" si="52"/>
        <v>2008-Coritiba/PR-24-4-0</v>
      </c>
      <c r="D1725">
        <v>6.4</v>
      </c>
      <c r="E1725">
        <v>27</v>
      </c>
      <c r="F1725" t="str">
        <f t="shared" si="53"/>
        <v>24-4-0</v>
      </c>
    </row>
    <row r="1726" spans="1:6" x14ac:dyDescent="0.3">
      <c r="A1726">
        <v>2008</v>
      </c>
      <c r="B1726" t="s">
        <v>1163</v>
      </c>
      <c r="C1726" t="str">
        <f t="shared" si="52"/>
        <v>2008-Cruzeiro/MG-24-4-0</v>
      </c>
      <c r="D1726">
        <v>0</v>
      </c>
      <c r="E1726">
        <v>32</v>
      </c>
      <c r="F1726" t="str">
        <f t="shared" si="53"/>
        <v>24-4-0</v>
      </c>
    </row>
    <row r="1727" spans="1:6" x14ac:dyDescent="0.3">
      <c r="A1727">
        <v>2008</v>
      </c>
      <c r="B1727" t="s">
        <v>1164</v>
      </c>
      <c r="C1727" t="str">
        <f t="shared" si="52"/>
        <v>2008-Figueirense/SC-24-4-0</v>
      </c>
      <c r="D1727">
        <v>0</v>
      </c>
      <c r="E1727">
        <v>28</v>
      </c>
      <c r="F1727" t="str">
        <f t="shared" si="53"/>
        <v>24-4-0</v>
      </c>
    </row>
    <row r="1728" spans="1:6" x14ac:dyDescent="0.3">
      <c r="A1728">
        <v>2008</v>
      </c>
      <c r="B1728" t="s">
        <v>1165</v>
      </c>
      <c r="C1728" t="str">
        <f t="shared" si="52"/>
        <v>2008-Flamengo/RJ-24-4-0</v>
      </c>
      <c r="D1728">
        <v>0</v>
      </c>
      <c r="E1728">
        <v>32</v>
      </c>
      <c r="F1728" t="str">
        <f t="shared" si="53"/>
        <v>24-4-0</v>
      </c>
    </row>
    <row r="1729" spans="1:6" x14ac:dyDescent="0.3">
      <c r="A1729">
        <v>2008</v>
      </c>
      <c r="B1729" t="s">
        <v>1166</v>
      </c>
      <c r="C1729" t="str">
        <f t="shared" si="52"/>
        <v>2008-Fluminense/RJ-24-4-0</v>
      </c>
      <c r="D1729">
        <v>4</v>
      </c>
      <c r="E1729">
        <v>13</v>
      </c>
      <c r="F1729" t="str">
        <f t="shared" si="53"/>
        <v>24-4-0</v>
      </c>
    </row>
    <row r="1730" spans="1:6" x14ac:dyDescent="0.3">
      <c r="A1730">
        <v>2008</v>
      </c>
      <c r="B1730" t="s">
        <v>1168</v>
      </c>
      <c r="C1730" t="str">
        <f t="shared" si="52"/>
        <v>2008-Goias/GO-24-4-0</v>
      </c>
      <c r="D1730">
        <v>0</v>
      </c>
      <c r="E1730">
        <v>26</v>
      </c>
      <c r="F1730" t="str">
        <f t="shared" si="53"/>
        <v>24-4-0</v>
      </c>
    </row>
    <row r="1731" spans="1:6" x14ac:dyDescent="0.3">
      <c r="A1731">
        <v>2008</v>
      </c>
      <c r="B1731" t="s">
        <v>1169</v>
      </c>
      <c r="C1731" t="str">
        <f t="shared" ref="C1731:C1794" si="54">A1731&amp;"-"&amp;B1731</f>
        <v>2008-Gremio/RS-24-4-0</v>
      </c>
      <c r="D1731">
        <v>8.4</v>
      </c>
      <c r="E1731">
        <v>34</v>
      </c>
      <c r="F1731" t="str">
        <f t="shared" ref="F1731:F1794" si="55">RIGHT(B1731,LEN(C1731)-FIND("-",C1731,6))</f>
        <v>24-4-0</v>
      </c>
    </row>
    <row r="1732" spans="1:6" x14ac:dyDescent="0.3">
      <c r="A1732">
        <v>2008</v>
      </c>
      <c r="B1732" t="s">
        <v>1170</v>
      </c>
      <c r="C1732" t="str">
        <f t="shared" si="54"/>
        <v>2008-Internacional/RS-24-4-0</v>
      </c>
      <c r="D1732">
        <v>5.5</v>
      </c>
      <c r="E1732">
        <v>14</v>
      </c>
      <c r="F1732" t="str">
        <f t="shared" si="55"/>
        <v>24-4-0</v>
      </c>
    </row>
    <row r="1733" spans="1:6" x14ac:dyDescent="0.3">
      <c r="A1733">
        <v>2008</v>
      </c>
      <c r="B1733" t="s">
        <v>3529</v>
      </c>
      <c r="C1733" t="str">
        <f t="shared" si="54"/>
        <v>2008-Ipatinga/MG-24-4-0</v>
      </c>
      <c r="D1733">
        <v>0</v>
      </c>
      <c r="E1733">
        <v>16</v>
      </c>
      <c r="F1733" t="str">
        <f t="shared" si="55"/>
        <v>24-4-0</v>
      </c>
    </row>
    <row r="1734" spans="1:6" x14ac:dyDescent="0.3">
      <c r="A1734">
        <v>2008</v>
      </c>
      <c r="B1734" t="s">
        <v>3050</v>
      </c>
      <c r="C1734" t="str">
        <f t="shared" si="54"/>
        <v>2008-Nautico/PE-24-4-0</v>
      </c>
      <c r="D1734">
        <v>3</v>
      </c>
      <c r="E1734">
        <v>18</v>
      </c>
      <c r="F1734" t="str">
        <f t="shared" si="55"/>
        <v>24-4-0</v>
      </c>
    </row>
    <row r="1735" spans="1:6" x14ac:dyDescent="0.3">
      <c r="A1735">
        <v>2008</v>
      </c>
      <c r="B1735" t="s">
        <v>1172</v>
      </c>
      <c r="C1735" t="str">
        <f t="shared" si="54"/>
        <v>2008-Palmeiras/SP-24-4-0</v>
      </c>
      <c r="D1735">
        <v>5</v>
      </c>
      <c r="E1735">
        <v>21</v>
      </c>
      <c r="F1735" t="str">
        <f t="shared" si="55"/>
        <v>24-4-0</v>
      </c>
    </row>
    <row r="1736" spans="1:6" x14ac:dyDescent="0.3">
      <c r="A1736">
        <v>2008</v>
      </c>
      <c r="B1736" t="s">
        <v>3530</v>
      </c>
      <c r="C1736" t="str">
        <f t="shared" si="54"/>
        <v>2008-Portuguesa/SP-24-4-0</v>
      </c>
      <c r="D1736">
        <v>4</v>
      </c>
      <c r="E1736">
        <v>19</v>
      </c>
      <c r="F1736" t="str">
        <f t="shared" si="55"/>
        <v>24-4-0</v>
      </c>
    </row>
    <row r="1737" spans="1:6" x14ac:dyDescent="0.3">
      <c r="A1737">
        <v>2008</v>
      </c>
      <c r="B1737" t="s">
        <v>1176</v>
      </c>
      <c r="C1737" t="str">
        <f t="shared" si="54"/>
        <v>2008-Santos/SP-24-4-0</v>
      </c>
      <c r="D1737">
        <v>0</v>
      </c>
      <c r="E1737">
        <v>16</v>
      </c>
      <c r="F1737" t="str">
        <f t="shared" si="55"/>
        <v>24-4-0</v>
      </c>
    </row>
    <row r="1738" spans="1:6" x14ac:dyDescent="0.3">
      <c r="A1738">
        <v>2008</v>
      </c>
      <c r="B1738" t="s">
        <v>1178</v>
      </c>
      <c r="C1738" t="str">
        <f t="shared" si="54"/>
        <v>2008-Sao Paulo/SP-24-4-0</v>
      </c>
      <c r="D1738">
        <v>0</v>
      </c>
      <c r="E1738">
        <v>26</v>
      </c>
      <c r="F1738" t="str">
        <f t="shared" si="55"/>
        <v>24-4-0</v>
      </c>
    </row>
    <row r="1739" spans="1:6" x14ac:dyDescent="0.3">
      <c r="A1739">
        <v>2008</v>
      </c>
      <c r="B1739" t="s">
        <v>3051</v>
      </c>
      <c r="C1739" t="str">
        <f t="shared" si="54"/>
        <v>2008-Sport/PE-24-4-0</v>
      </c>
      <c r="D1739">
        <v>7</v>
      </c>
      <c r="E1739">
        <v>24</v>
      </c>
      <c r="F1739" t="str">
        <f t="shared" si="55"/>
        <v>24-4-0</v>
      </c>
    </row>
    <row r="1740" spans="1:6" x14ac:dyDescent="0.3">
      <c r="A1740">
        <v>2008</v>
      </c>
      <c r="B1740" t="s">
        <v>1179</v>
      </c>
      <c r="C1740" t="str">
        <f t="shared" si="54"/>
        <v>2008-Vasco/RJ-24-4-0</v>
      </c>
      <c r="D1740">
        <v>3.75</v>
      </c>
      <c r="E1740">
        <v>14</v>
      </c>
      <c r="F1740" t="str">
        <f t="shared" si="55"/>
        <v>24-4-0</v>
      </c>
    </row>
    <row r="1741" spans="1:6" x14ac:dyDescent="0.3">
      <c r="A1741">
        <v>2008</v>
      </c>
      <c r="B1741" t="s">
        <v>3531</v>
      </c>
      <c r="C1741" t="str">
        <f t="shared" si="54"/>
        <v>2008-Vitoria/BA-24-4-0</v>
      </c>
      <c r="D1741">
        <v>0</v>
      </c>
      <c r="E1741">
        <v>32</v>
      </c>
      <c r="F1741" t="str">
        <f t="shared" si="55"/>
        <v>24-4-0</v>
      </c>
    </row>
    <row r="1742" spans="1:6" x14ac:dyDescent="0.3">
      <c r="A1742">
        <v>2008</v>
      </c>
      <c r="B1742" t="s">
        <v>3053</v>
      </c>
      <c r="C1742" t="str">
        <f t="shared" si="54"/>
        <v>2008-Atletico/MG-24-4-1</v>
      </c>
      <c r="D1742">
        <v>5.0000010000000001</v>
      </c>
      <c r="E1742">
        <v>15</v>
      </c>
      <c r="F1742" t="str">
        <f t="shared" si="55"/>
        <v>24-4-1</v>
      </c>
    </row>
    <row r="1743" spans="1:6" x14ac:dyDescent="0.3">
      <c r="A1743">
        <v>2008</v>
      </c>
      <c r="B1743" t="s">
        <v>1180</v>
      </c>
      <c r="C1743" t="str">
        <f t="shared" si="54"/>
        <v>2008-Atletico/PR-24-4-1</v>
      </c>
      <c r="D1743">
        <v>3.7142849999999998</v>
      </c>
      <c r="E1743">
        <v>12</v>
      </c>
      <c r="F1743" t="str">
        <f t="shared" si="55"/>
        <v>24-4-1</v>
      </c>
    </row>
    <row r="1744" spans="1:6" x14ac:dyDescent="0.3">
      <c r="A1744">
        <v>2008</v>
      </c>
      <c r="B1744" t="s">
        <v>1181</v>
      </c>
      <c r="C1744" t="str">
        <f t="shared" si="54"/>
        <v>2008-Botafogo/RJ-24-4-1</v>
      </c>
      <c r="D1744">
        <v>0</v>
      </c>
      <c r="E1744">
        <v>31</v>
      </c>
      <c r="F1744" t="str">
        <f t="shared" si="55"/>
        <v>24-4-1</v>
      </c>
    </row>
    <row r="1745" spans="1:6" x14ac:dyDescent="0.3">
      <c r="A1745">
        <v>2008</v>
      </c>
      <c r="B1745" t="s">
        <v>3532</v>
      </c>
      <c r="C1745" t="str">
        <f t="shared" si="54"/>
        <v>2008-Coritiba/PR-24-4-1</v>
      </c>
      <c r="D1745">
        <v>6.6</v>
      </c>
      <c r="E1745">
        <v>14</v>
      </c>
      <c r="F1745" t="str">
        <f t="shared" si="55"/>
        <v>24-4-1</v>
      </c>
    </row>
    <row r="1746" spans="1:6" x14ac:dyDescent="0.3">
      <c r="A1746">
        <v>2008</v>
      </c>
      <c r="B1746" t="s">
        <v>1183</v>
      </c>
      <c r="C1746" t="str">
        <f t="shared" si="54"/>
        <v>2008-Cruzeiro/MG-24-4-1</v>
      </c>
      <c r="D1746">
        <v>0</v>
      </c>
      <c r="E1746">
        <v>37</v>
      </c>
      <c r="F1746" t="str">
        <f t="shared" si="55"/>
        <v>24-4-1</v>
      </c>
    </row>
    <row r="1747" spans="1:6" x14ac:dyDescent="0.3">
      <c r="A1747">
        <v>2008</v>
      </c>
      <c r="B1747" t="s">
        <v>1184</v>
      </c>
      <c r="C1747" t="str">
        <f t="shared" si="54"/>
        <v>2008-Figueirense/SC-24-4-1</v>
      </c>
      <c r="D1747">
        <v>4</v>
      </c>
      <c r="E1747">
        <v>17</v>
      </c>
      <c r="F1747" t="str">
        <f t="shared" si="55"/>
        <v>24-4-1</v>
      </c>
    </row>
    <row r="1748" spans="1:6" x14ac:dyDescent="0.3">
      <c r="A1748">
        <v>2008</v>
      </c>
      <c r="B1748" t="s">
        <v>1185</v>
      </c>
      <c r="C1748" t="str">
        <f t="shared" si="54"/>
        <v>2008-Flamengo/RJ-24-4-1</v>
      </c>
      <c r="D1748">
        <v>0</v>
      </c>
      <c r="E1748">
        <v>24</v>
      </c>
      <c r="F1748" t="str">
        <f t="shared" si="55"/>
        <v>24-4-1</v>
      </c>
    </row>
    <row r="1749" spans="1:6" x14ac:dyDescent="0.3">
      <c r="A1749">
        <v>2008</v>
      </c>
      <c r="B1749" t="s">
        <v>1186</v>
      </c>
      <c r="C1749" t="str">
        <f t="shared" si="54"/>
        <v>2008-Fluminense/RJ-24-4-1</v>
      </c>
      <c r="D1749">
        <v>0</v>
      </c>
      <c r="E1749">
        <v>15</v>
      </c>
      <c r="F1749" t="str">
        <f t="shared" si="55"/>
        <v>24-4-1</v>
      </c>
    </row>
    <row r="1750" spans="1:6" x14ac:dyDescent="0.3">
      <c r="A1750">
        <v>2008</v>
      </c>
      <c r="B1750" t="s">
        <v>1188</v>
      </c>
      <c r="C1750" t="str">
        <f t="shared" si="54"/>
        <v>2008-Goias/GO-24-4-1</v>
      </c>
      <c r="D1750">
        <v>6.3333329999999997</v>
      </c>
      <c r="E1750">
        <v>20</v>
      </c>
      <c r="F1750" t="str">
        <f t="shared" si="55"/>
        <v>24-4-1</v>
      </c>
    </row>
    <row r="1751" spans="1:6" x14ac:dyDescent="0.3">
      <c r="A1751">
        <v>2008</v>
      </c>
      <c r="B1751" t="s">
        <v>1189</v>
      </c>
      <c r="C1751" t="str">
        <f t="shared" si="54"/>
        <v>2008-Gremio/RS-24-4-1</v>
      </c>
      <c r="D1751">
        <v>9</v>
      </c>
      <c r="E1751">
        <v>41</v>
      </c>
      <c r="F1751" t="str">
        <f t="shared" si="55"/>
        <v>24-4-1</v>
      </c>
    </row>
    <row r="1752" spans="1:6" x14ac:dyDescent="0.3">
      <c r="A1752">
        <v>2008</v>
      </c>
      <c r="B1752" t="s">
        <v>1190</v>
      </c>
      <c r="C1752" t="str">
        <f t="shared" si="54"/>
        <v>2008-Internacional/RS-24-4-1</v>
      </c>
      <c r="D1752">
        <v>5.4</v>
      </c>
      <c r="E1752">
        <v>19</v>
      </c>
      <c r="F1752" t="str">
        <f t="shared" si="55"/>
        <v>24-4-1</v>
      </c>
    </row>
    <row r="1753" spans="1:6" x14ac:dyDescent="0.3">
      <c r="A1753">
        <v>2008</v>
      </c>
      <c r="B1753" t="s">
        <v>3533</v>
      </c>
      <c r="C1753" t="str">
        <f t="shared" si="54"/>
        <v>2008-Ipatinga/MG-24-4-1</v>
      </c>
      <c r="D1753">
        <v>0</v>
      </c>
      <c r="E1753">
        <v>15</v>
      </c>
      <c r="F1753" t="str">
        <f t="shared" si="55"/>
        <v>24-4-1</v>
      </c>
    </row>
    <row r="1754" spans="1:6" x14ac:dyDescent="0.3">
      <c r="A1754">
        <v>2008</v>
      </c>
      <c r="B1754" t="s">
        <v>3054</v>
      </c>
      <c r="C1754" t="str">
        <f t="shared" si="54"/>
        <v>2008-Nautico/PE-24-4-1</v>
      </c>
      <c r="D1754">
        <v>1</v>
      </c>
      <c r="E1754">
        <v>21</v>
      </c>
      <c r="F1754" t="str">
        <f t="shared" si="55"/>
        <v>24-4-1</v>
      </c>
    </row>
    <row r="1755" spans="1:6" x14ac:dyDescent="0.3">
      <c r="A1755">
        <v>2008</v>
      </c>
      <c r="B1755" t="s">
        <v>1192</v>
      </c>
      <c r="C1755" t="str">
        <f t="shared" si="54"/>
        <v>2008-Palmeiras/SP-24-4-1</v>
      </c>
      <c r="D1755">
        <v>7.5</v>
      </c>
      <c r="E1755">
        <v>21</v>
      </c>
      <c r="F1755" t="str">
        <f t="shared" si="55"/>
        <v>24-4-1</v>
      </c>
    </row>
    <row r="1756" spans="1:6" x14ac:dyDescent="0.3">
      <c r="A1756">
        <v>2008</v>
      </c>
      <c r="B1756" t="s">
        <v>3534</v>
      </c>
      <c r="C1756" t="str">
        <f t="shared" si="54"/>
        <v>2008-Portuguesa/SP-24-4-1</v>
      </c>
      <c r="D1756">
        <v>1</v>
      </c>
      <c r="E1756">
        <v>22</v>
      </c>
      <c r="F1756" t="str">
        <f t="shared" si="55"/>
        <v>24-4-1</v>
      </c>
    </row>
    <row r="1757" spans="1:6" x14ac:dyDescent="0.3">
      <c r="A1757">
        <v>2008</v>
      </c>
      <c r="B1757" t="s">
        <v>1196</v>
      </c>
      <c r="C1757" t="str">
        <f t="shared" si="54"/>
        <v>2008-Santos/SP-24-4-1</v>
      </c>
      <c r="D1757">
        <v>0</v>
      </c>
      <c r="E1757">
        <v>18</v>
      </c>
      <c r="F1757" t="str">
        <f t="shared" si="55"/>
        <v>24-4-1</v>
      </c>
    </row>
    <row r="1758" spans="1:6" x14ac:dyDescent="0.3">
      <c r="A1758">
        <v>2008</v>
      </c>
      <c r="B1758" t="s">
        <v>1198</v>
      </c>
      <c r="C1758" t="str">
        <f t="shared" si="54"/>
        <v>2008-Sao Paulo/SP-24-4-1</v>
      </c>
      <c r="D1758">
        <v>5</v>
      </c>
      <c r="E1758">
        <v>34</v>
      </c>
      <c r="F1758" t="str">
        <f t="shared" si="55"/>
        <v>24-4-1</v>
      </c>
    </row>
    <row r="1759" spans="1:6" x14ac:dyDescent="0.3">
      <c r="A1759">
        <v>2008</v>
      </c>
      <c r="B1759" t="s">
        <v>3055</v>
      </c>
      <c r="C1759" t="str">
        <f t="shared" si="54"/>
        <v>2008-Sport/PE-24-4-1</v>
      </c>
      <c r="D1759">
        <v>5.6</v>
      </c>
      <c r="E1759">
        <v>22</v>
      </c>
      <c r="F1759" t="str">
        <f t="shared" si="55"/>
        <v>24-4-1</v>
      </c>
    </row>
    <row r="1760" spans="1:6" x14ac:dyDescent="0.3">
      <c r="A1760">
        <v>2008</v>
      </c>
      <c r="B1760" t="s">
        <v>1199</v>
      </c>
      <c r="C1760" t="str">
        <f t="shared" si="54"/>
        <v>2008-Vasco/RJ-24-4-1</v>
      </c>
      <c r="D1760">
        <v>4</v>
      </c>
      <c r="E1760">
        <v>22</v>
      </c>
      <c r="F1760" t="str">
        <f t="shared" si="55"/>
        <v>24-4-1</v>
      </c>
    </row>
    <row r="1761" spans="1:6" x14ac:dyDescent="0.3">
      <c r="A1761">
        <v>2008</v>
      </c>
      <c r="B1761" t="s">
        <v>3535</v>
      </c>
      <c r="C1761" t="str">
        <f t="shared" si="54"/>
        <v>2008-Vitoria/BA-24-4-1</v>
      </c>
      <c r="D1761">
        <v>6</v>
      </c>
      <c r="E1761">
        <v>26</v>
      </c>
      <c r="F1761" t="str">
        <f t="shared" si="55"/>
        <v>24-4-1</v>
      </c>
    </row>
    <row r="1762" spans="1:6" x14ac:dyDescent="0.3">
      <c r="A1762">
        <v>2008</v>
      </c>
      <c r="B1762" t="s">
        <v>3057</v>
      </c>
      <c r="C1762" t="str">
        <f t="shared" si="54"/>
        <v>2008-Atletico/MG-24-4-2</v>
      </c>
      <c r="D1762">
        <v>0</v>
      </c>
      <c r="E1762">
        <v>28</v>
      </c>
      <c r="F1762" t="str">
        <f t="shared" si="55"/>
        <v>24-4-2</v>
      </c>
    </row>
    <row r="1763" spans="1:6" x14ac:dyDescent="0.3">
      <c r="A1763">
        <v>2008</v>
      </c>
      <c r="B1763" t="s">
        <v>1200</v>
      </c>
      <c r="C1763" t="str">
        <f t="shared" si="54"/>
        <v>2008-Atletico/PR-24-4-2</v>
      </c>
      <c r="D1763">
        <v>4</v>
      </c>
      <c r="E1763">
        <v>9</v>
      </c>
      <c r="F1763" t="str">
        <f t="shared" si="55"/>
        <v>24-4-2</v>
      </c>
    </row>
    <row r="1764" spans="1:6" x14ac:dyDescent="0.3">
      <c r="A1764">
        <v>2008</v>
      </c>
      <c r="B1764" t="s">
        <v>1201</v>
      </c>
      <c r="C1764" t="str">
        <f t="shared" si="54"/>
        <v>2008-Botafogo/RJ-24-4-2</v>
      </c>
      <c r="D1764">
        <v>10</v>
      </c>
      <c r="E1764">
        <v>21</v>
      </c>
      <c r="F1764" t="str">
        <f t="shared" si="55"/>
        <v>24-4-2</v>
      </c>
    </row>
    <row r="1765" spans="1:6" x14ac:dyDescent="0.3">
      <c r="A1765">
        <v>2008</v>
      </c>
      <c r="B1765" t="s">
        <v>3536</v>
      </c>
      <c r="C1765" t="str">
        <f t="shared" si="54"/>
        <v>2008-Coritiba/PR-24-4-2</v>
      </c>
      <c r="D1765">
        <v>7.6666660000000002</v>
      </c>
      <c r="E1765">
        <v>24</v>
      </c>
      <c r="F1765" t="str">
        <f t="shared" si="55"/>
        <v>24-4-2</v>
      </c>
    </row>
    <row r="1766" spans="1:6" x14ac:dyDescent="0.3">
      <c r="A1766">
        <v>2008</v>
      </c>
      <c r="B1766" t="s">
        <v>1203</v>
      </c>
      <c r="C1766" t="str">
        <f t="shared" si="54"/>
        <v>2008-Cruzeiro/MG-24-4-2</v>
      </c>
      <c r="D1766">
        <v>0</v>
      </c>
      <c r="E1766">
        <v>40</v>
      </c>
      <c r="F1766" t="str">
        <f t="shared" si="55"/>
        <v>24-4-2</v>
      </c>
    </row>
    <row r="1767" spans="1:6" x14ac:dyDescent="0.3">
      <c r="A1767">
        <v>2008</v>
      </c>
      <c r="B1767" t="s">
        <v>1204</v>
      </c>
      <c r="C1767" t="str">
        <f t="shared" si="54"/>
        <v>2008-Figueirense/SC-24-4-2</v>
      </c>
      <c r="D1767">
        <v>4.6666660000000002</v>
      </c>
      <c r="E1767">
        <v>15</v>
      </c>
      <c r="F1767" t="str">
        <f t="shared" si="55"/>
        <v>24-4-2</v>
      </c>
    </row>
    <row r="1768" spans="1:6" x14ac:dyDescent="0.3">
      <c r="A1768">
        <v>2008</v>
      </c>
      <c r="B1768" t="s">
        <v>1205</v>
      </c>
      <c r="C1768" t="str">
        <f t="shared" si="54"/>
        <v>2008-Flamengo/RJ-24-4-2</v>
      </c>
      <c r="D1768">
        <v>0</v>
      </c>
      <c r="E1768">
        <v>24</v>
      </c>
      <c r="F1768" t="str">
        <f t="shared" si="55"/>
        <v>24-4-2</v>
      </c>
    </row>
    <row r="1769" spans="1:6" x14ac:dyDescent="0.3">
      <c r="A1769">
        <v>2008</v>
      </c>
      <c r="B1769" t="s">
        <v>1206</v>
      </c>
      <c r="C1769" t="str">
        <f t="shared" si="54"/>
        <v>2008-Fluminense/RJ-24-4-2</v>
      </c>
      <c r="D1769">
        <v>4.3333320000000004</v>
      </c>
      <c r="E1769">
        <v>15</v>
      </c>
      <c r="F1769" t="str">
        <f t="shared" si="55"/>
        <v>24-4-2</v>
      </c>
    </row>
    <row r="1770" spans="1:6" x14ac:dyDescent="0.3">
      <c r="A1770">
        <v>2008</v>
      </c>
      <c r="B1770" t="s">
        <v>1208</v>
      </c>
      <c r="C1770" t="str">
        <f t="shared" si="54"/>
        <v>2008-Goias/GO-24-4-2</v>
      </c>
      <c r="D1770">
        <v>8</v>
      </c>
      <c r="E1770">
        <v>19</v>
      </c>
      <c r="F1770" t="str">
        <f t="shared" si="55"/>
        <v>24-4-2</v>
      </c>
    </row>
    <row r="1771" spans="1:6" x14ac:dyDescent="0.3">
      <c r="A1771">
        <v>2008</v>
      </c>
      <c r="B1771" t="s">
        <v>1209</v>
      </c>
      <c r="C1771" t="str">
        <f t="shared" si="54"/>
        <v>2008-Gremio/RS-24-4-2</v>
      </c>
      <c r="D1771">
        <v>8.1999999999999993</v>
      </c>
      <c r="E1771">
        <v>31</v>
      </c>
      <c r="F1771" t="str">
        <f t="shared" si="55"/>
        <v>24-4-2</v>
      </c>
    </row>
    <row r="1772" spans="1:6" x14ac:dyDescent="0.3">
      <c r="A1772">
        <v>2008</v>
      </c>
      <c r="B1772" t="s">
        <v>1210</v>
      </c>
      <c r="C1772" t="str">
        <f t="shared" si="54"/>
        <v>2008-Internacional/RS-24-4-2</v>
      </c>
      <c r="D1772">
        <v>0</v>
      </c>
      <c r="E1772">
        <v>22</v>
      </c>
      <c r="F1772" t="str">
        <f t="shared" si="55"/>
        <v>24-4-2</v>
      </c>
    </row>
    <row r="1773" spans="1:6" x14ac:dyDescent="0.3">
      <c r="A1773">
        <v>2008</v>
      </c>
      <c r="B1773" t="s">
        <v>3537</v>
      </c>
      <c r="C1773" t="str">
        <f t="shared" si="54"/>
        <v>2008-Ipatinga/MG-24-4-2</v>
      </c>
      <c r="D1773">
        <v>3</v>
      </c>
      <c r="E1773">
        <v>14</v>
      </c>
      <c r="F1773" t="str">
        <f t="shared" si="55"/>
        <v>24-4-2</v>
      </c>
    </row>
    <row r="1774" spans="1:6" x14ac:dyDescent="0.3">
      <c r="A1774">
        <v>2008</v>
      </c>
      <c r="B1774" t="s">
        <v>3058</v>
      </c>
      <c r="C1774" t="str">
        <f t="shared" si="54"/>
        <v>2008-Nautico/PE-24-4-2</v>
      </c>
      <c r="D1774">
        <v>0</v>
      </c>
      <c r="E1774">
        <v>21</v>
      </c>
      <c r="F1774" t="str">
        <f t="shared" si="55"/>
        <v>24-4-2</v>
      </c>
    </row>
    <row r="1775" spans="1:6" x14ac:dyDescent="0.3">
      <c r="A1775">
        <v>2008</v>
      </c>
      <c r="B1775" t="s">
        <v>1212</v>
      </c>
      <c r="C1775" t="str">
        <f t="shared" si="54"/>
        <v>2008-Palmeiras/SP-24-4-2</v>
      </c>
      <c r="D1775">
        <v>8.6666679999999996</v>
      </c>
      <c r="E1775">
        <v>31</v>
      </c>
      <c r="F1775" t="str">
        <f t="shared" si="55"/>
        <v>24-4-2</v>
      </c>
    </row>
    <row r="1776" spans="1:6" x14ac:dyDescent="0.3">
      <c r="A1776">
        <v>2008</v>
      </c>
      <c r="B1776" t="s">
        <v>3538</v>
      </c>
      <c r="C1776" t="str">
        <f t="shared" si="54"/>
        <v>2008-Portuguesa/SP-24-4-2</v>
      </c>
      <c r="D1776">
        <v>3</v>
      </c>
      <c r="E1776">
        <v>16</v>
      </c>
      <c r="F1776" t="str">
        <f t="shared" si="55"/>
        <v>24-4-2</v>
      </c>
    </row>
    <row r="1777" spans="1:6" x14ac:dyDescent="0.3">
      <c r="A1777">
        <v>2008</v>
      </c>
      <c r="B1777" t="s">
        <v>1216</v>
      </c>
      <c r="C1777" t="str">
        <f t="shared" si="54"/>
        <v>2008-Santos/SP-24-4-2</v>
      </c>
      <c r="D1777">
        <v>0</v>
      </c>
      <c r="E1777">
        <v>12</v>
      </c>
      <c r="F1777" t="str">
        <f t="shared" si="55"/>
        <v>24-4-2</v>
      </c>
    </row>
    <row r="1778" spans="1:6" x14ac:dyDescent="0.3">
      <c r="A1778">
        <v>2008</v>
      </c>
      <c r="B1778" t="s">
        <v>1218</v>
      </c>
      <c r="C1778" t="str">
        <f t="shared" si="54"/>
        <v>2008-Sao Paulo/SP-24-4-2</v>
      </c>
      <c r="D1778">
        <v>7</v>
      </c>
      <c r="E1778">
        <v>32</v>
      </c>
      <c r="F1778" t="str">
        <f t="shared" si="55"/>
        <v>24-4-2</v>
      </c>
    </row>
    <row r="1779" spans="1:6" x14ac:dyDescent="0.3">
      <c r="A1779">
        <v>2008</v>
      </c>
      <c r="B1779" t="s">
        <v>3059</v>
      </c>
      <c r="C1779" t="str">
        <f t="shared" si="54"/>
        <v>2008-Sport/PE-24-4-2</v>
      </c>
      <c r="D1779">
        <v>0</v>
      </c>
      <c r="E1779">
        <v>24</v>
      </c>
      <c r="F1779" t="str">
        <f t="shared" si="55"/>
        <v>24-4-2</v>
      </c>
    </row>
    <row r="1780" spans="1:6" x14ac:dyDescent="0.3">
      <c r="A1780">
        <v>2008</v>
      </c>
      <c r="B1780" t="s">
        <v>1219</v>
      </c>
      <c r="C1780" t="str">
        <f t="shared" si="54"/>
        <v>2008-Vasco/RJ-24-4-2</v>
      </c>
      <c r="D1780">
        <v>5</v>
      </c>
      <c r="E1780">
        <v>23</v>
      </c>
      <c r="F1780" t="str">
        <f t="shared" si="55"/>
        <v>24-4-2</v>
      </c>
    </row>
    <row r="1781" spans="1:6" x14ac:dyDescent="0.3">
      <c r="A1781">
        <v>2008</v>
      </c>
      <c r="B1781" t="s">
        <v>3539</v>
      </c>
      <c r="C1781" t="str">
        <f t="shared" si="54"/>
        <v>2008-Vitoria/BA-24-4-2</v>
      </c>
      <c r="D1781">
        <v>7</v>
      </c>
      <c r="E1781">
        <v>32</v>
      </c>
      <c r="F1781" t="str">
        <f t="shared" si="55"/>
        <v>24-4-2</v>
      </c>
    </row>
    <row r="1782" spans="1:6" x14ac:dyDescent="0.3">
      <c r="A1782">
        <v>2008</v>
      </c>
      <c r="B1782" t="s">
        <v>3061</v>
      </c>
      <c r="C1782" t="str">
        <f t="shared" si="54"/>
        <v>2008-Atletico/MG-24-4-3</v>
      </c>
      <c r="D1782">
        <v>5.3333339999999998</v>
      </c>
      <c r="E1782">
        <v>21</v>
      </c>
      <c r="F1782" t="str">
        <f t="shared" si="55"/>
        <v>24-4-3</v>
      </c>
    </row>
    <row r="1783" spans="1:6" x14ac:dyDescent="0.3">
      <c r="A1783">
        <v>2008</v>
      </c>
      <c r="B1783" t="s">
        <v>1220</v>
      </c>
      <c r="C1783" t="str">
        <f t="shared" si="54"/>
        <v>2008-Atletico/PR-24-4-3</v>
      </c>
      <c r="D1783">
        <v>0</v>
      </c>
      <c r="E1783">
        <v>10</v>
      </c>
      <c r="F1783" t="str">
        <f t="shared" si="55"/>
        <v>24-4-3</v>
      </c>
    </row>
    <row r="1784" spans="1:6" x14ac:dyDescent="0.3">
      <c r="A1784">
        <v>2008</v>
      </c>
      <c r="B1784" t="s">
        <v>1221</v>
      </c>
      <c r="C1784" t="str">
        <f t="shared" si="54"/>
        <v>2008-Botafogo/RJ-24-4-3</v>
      </c>
      <c r="D1784">
        <v>0</v>
      </c>
      <c r="E1784">
        <v>14</v>
      </c>
      <c r="F1784" t="str">
        <f t="shared" si="55"/>
        <v>24-4-3</v>
      </c>
    </row>
    <row r="1785" spans="1:6" x14ac:dyDescent="0.3">
      <c r="A1785">
        <v>2008</v>
      </c>
      <c r="B1785" t="s">
        <v>3540</v>
      </c>
      <c r="C1785" t="str">
        <f t="shared" si="54"/>
        <v>2008-Coritiba/PR-24-4-3</v>
      </c>
      <c r="D1785">
        <v>9</v>
      </c>
      <c r="E1785">
        <v>23</v>
      </c>
      <c r="F1785" t="str">
        <f t="shared" si="55"/>
        <v>24-4-3</v>
      </c>
    </row>
    <row r="1786" spans="1:6" x14ac:dyDescent="0.3">
      <c r="A1786">
        <v>2008</v>
      </c>
      <c r="B1786" t="s">
        <v>1223</v>
      </c>
      <c r="C1786" t="str">
        <f t="shared" si="54"/>
        <v>2008-Cruzeiro/MG-24-4-3</v>
      </c>
      <c r="D1786">
        <v>0</v>
      </c>
      <c r="E1786">
        <v>30</v>
      </c>
      <c r="F1786" t="str">
        <f t="shared" si="55"/>
        <v>24-4-3</v>
      </c>
    </row>
    <row r="1787" spans="1:6" x14ac:dyDescent="0.3">
      <c r="A1787">
        <v>2008</v>
      </c>
      <c r="B1787" t="s">
        <v>1224</v>
      </c>
      <c r="C1787" t="str">
        <f t="shared" si="54"/>
        <v>2008-Figueirense/SC-24-4-3</v>
      </c>
      <c r="D1787">
        <v>5.75</v>
      </c>
      <c r="E1787">
        <v>16</v>
      </c>
      <c r="F1787" t="str">
        <f t="shared" si="55"/>
        <v>24-4-3</v>
      </c>
    </row>
    <row r="1788" spans="1:6" x14ac:dyDescent="0.3">
      <c r="A1788">
        <v>2008</v>
      </c>
      <c r="B1788" t="s">
        <v>1225</v>
      </c>
      <c r="C1788" t="str">
        <f t="shared" si="54"/>
        <v>2008-Flamengo/RJ-24-4-3</v>
      </c>
      <c r="D1788">
        <v>0</v>
      </c>
      <c r="E1788">
        <v>25</v>
      </c>
      <c r="F1788" t="str">
        <f t="shared" si="55"/>
        <v>24-4-3</v>
      </c>
    </row>
    <row r="1789" spans="1:6" x14ac:dyDescent="0.3">
      <c r="A1789">
        <v>2008</v>
      </c>
      <c r="B1789" t="s">
        <v>1226</v>
      </c>
      <c r="C1789" t="str">
        <f t="shared" si="54"/>
        <v>2008-Fluminense/RJ-24-4-3</v>
      </c>
      <c r="D1789">
        <v>6.0000030000000004</v>
      </c>
      <c r="E1789">
        <v>12</v>
      </c>
      <c r="F1789" t="str">
        <f t="shared" si="55"/>
        <v>24-4-3</v>
      </c>
    </row>
    <row r="1790" spans="1:6" x14ac:dyDescent="0.3">
      <c r="A1790">
        <v>2008</v>
      </c>
      <c r="B1790" t="s">
        <v>1228</v>
      </c>
      <c r="C1790" t="str">
        <f t="shared" si="54"/>
        <v>2008-Goias/GO-24-4-3</v>
      </c>
      <c r="D1790">
        <v>5.6666670000000003</v>
      </c>
      <c r="E1790">
        <v>14</v>
      </c>
      <c r="F1790" t="str">
        <f t="shared" si="55"/>
        <v>24-4-3</v>
      </c>
    </row>
    <row r="1791" spans="1:6" x14ac:dyDescent="0.3">
      <c r="A1791">
        <v>2008</v>
      </c>
      <c r="B1791" t="s">
        <v>1229</v>
      </c>
      <c r="C1791" t="str">
        <f t="shared" si="54"/>
        <v>2008-Gremio/RS-24-4-3</v>
      </c>
      <c r="D1791">
        <v>0</v>
      </c>
      <c r="E1791">
        <v>25</v>
      </c>
      <c r="F1791" t="str">
        <f t="shared" si="55"/>
        <v>24-4-3</v>
      </c>
    </row>
    <row r="1792" spans="1:6" x14ac:dyDescent="0.3">
      <c r="A1792">
        <v>2008</v>
      </c>
      <c r="B1792" t="s">
        <v>1230</v>
      </c>
      <c r="C1792" t="str">
        <f t="shared" si="54"/>
        <v>2008-Internacional/RS-24-4-3</v>
      </c>
      <c r="D1792">
        <v>1</v>
      </c>
      <c r="E1792">
        <v>26</v>
      </c>
      <c r="F1792" t="str">
        <f t="shared" si="55"/>
        <v>24-4-3</v>
      </c>
    </row>
    <row r="1793" spans="1:6" x14ac:dyDescent="0.3">
      <c r="A1793">
        <v>2008</v>
      </c>
      <c r="B1793" t="s">
        <v>3541</v>
      </c>
      <c r="C1793" t="str">
        <f t="shared" si="54"/>
        <v>2008-Ipatinga/MG-24-4-3</v>
      </c>
      <c r="D1793">
        <v>3.4</v>
      </c>
      <c r="E1793">
        <v>13</v>
      </c>
      <c r="F1793" t="str">
        <f t="shared" si="55"/>
        <v>24-4-3</v>
      </c>
    </row>
    <row r="1794" spans="1:6" x14ac:dyDescent="0.3">
      <c r="A1794">
        <v>2008</v>
      </c>
      <c r="B1794" t="s">
        <v>3062</v>
      </c>
      <c r="C1794" t="str">
        <f t="shared" si="54"/>
        <v>2008-Nautico/PE-24-4-3</v>
      </c>
      <c r="D1794">
        <v>0</v>
      </c>
      <c r="E1794">
        <v>20</v>
      </c>
      <c r="F1794" t="str">
        <f t="shared" si="55"/>
        <v>24-4-3</v>
      </c>
    </row>
    <row r="1795" spans="1:6" x14ac:dyDescent="0.3">
      <c r="A1795">
        <v>2008</v>
      </c>
      <c r="B1795" t="s">
        <v>1232</v>
      </c>
      <c r="C1795" t="str">
        <f t="shared" ref="C1795:C1858" si="56">A1795&amp;"-"&amp;B1795</f>
        <v>2008-Palmeiras/SP-24-4-3</v>
      </c>
      <c r="D1795">
        <v>8.0000020000000003</v>
      </c>
      <c r="E1795">
        <v>21</v>
      </c>
      <c r="F1795" t="str">
        <f t="shared" ref="F1795:F1858" si="57">RIGHT(B1795,LEN(C1795)-FIND("-",C1795,6))</f>
        <v>24-4-3</v>
      </c>
    </row>
    <row r="1796" spans="1:6" x14ac:dyDescent="0.3">
      <c r="A1796">
        <v>2008</v>
      </c>
      <c r="B1796" t="s">
        <v>3542</v>
      </c>
      <c r="C1796" t="str">
        <f t="shared" si="56"/>
        <v>2008-Portuguesa/SP-24-4-3</v>
      </c>
      <c r="D1796">
        <v>4.2</v>
      </c>
      <c r="E1796">
        <v>16</v>
      </c>
      <c r="F1796" t="str">
        <f t="shared" si="57"/>
        <v>24-4-3</v>
      </c>
    </row>
    <row r="1797" spans="1:6" x14ac:dyDescent="0.3">
      <c r="A1797">
        <v>2008</v>
      </c>
      <c r="B1797" t="s">
        <v>1236</v>
      </c>
      <c r="C1797" t="str">
        <f t="shared" si="56"/>
        <v>2008-Santos/SP-24-4-3</v>
      </c>
      <c r="D1797">
        <v>4.2857149999999997</v>
      </c>
      <c r="E1797">
        <v>17</v>
      </c>
      <c r="F1797" t="str">
        <f t="shared" si="57"/>
        <v>24-4-3</v>
      </c>
    </row>
    <row r="1798" spans="1:6" x14ac:dyDescent="0.3">
      <c r="A1798">
        <v>2008</v>
      </c>
      <c r="B1798" t="s">
        <v>1238</v>
      </c>
      <c r="C1798" t="str">
        <f t="shared" si="56"/>
        <v>2008-Sao Paulo/SP-24-4-3</v>
      </c>
      <c r="D1798">
        <v>0</v>
      </c>
      <c r="E1798">
        <v>33</v>
      </c>
      <c r="F1798" t="str">
        <f t="shared" si="57"/>
        <v>24-4-3</v>
      </c>
    </row>
    <row r="1799" spans="1:6" x14ac:dyDescent="0.3">
      <c r="A1799">
        <v>2008</v>
      </c>
      <c r="B1799" t="s">
        <v>3063</v>
      </c>
      <c r="C1799" t="str">
        <f t="shared" si="56"/>
        <v>2008-Sport/PE-24-4-3</v>
      </c>
      <c r="D1799">
        <v>4</v>
      </c>
      <c r="E1799">
        <v>29</v>
      </c>
      <c r="F1799" t="str">
        <f t="shared" si="57"/>
        <v>24-4-3</v>
      </c>
    </row>
    <row r="1800" spans="1:6" x14ac:dyDescent="0.3">
      <c r="A1800">
        <v>2008</v>
      </c>
      <c r="B1800" t="s">
        <v>1239</v>
      </c>
      <c r="C1800" t="str">
        <f t="shared" si="56"/>
        <v>2008-Vasco/RJ-24-4-3</v>
      </c>
      <c r="D1800">
        <v>4</v>
      </c>
      <c r="E1800">
        <v>11</v>
      </c>
      <c r="F1800" t="str">
        <f t="shared" si="57"/>
        <v>24-4-3</v>
      </c>
    </row>
    <row r="1801" spans="1:6" x14ac:dyDescent="0.3">
      <c r="A1801">
        <v>2008</v>
      </c>
      <c r="B1801" t="s">
        <v>3543</v>
      </c>
      <c r="C1801" t="str">
        <f t="shared" si="56"/>
        <v>2008-Vitoria/BA-24-4-3</v>
      </c>
      <c r="D1801">
        <v>6.6</v>
      </c>
      <c r="E1801">
        <v>27</v>
      </c>
      <c r="F1801" t="str">
        <f t="shared" si="57"/>
        <v>24-4-3</v>
      </c>
    </row>
    <row r="1802" spans="1:6" x14ac:dyDescent="0.3">
      <c r="A1802">
        <v>2008</v>
      </c>
      <c r="B1802" t="s">
        <v>3248</v>
      </c>
      <c r="C1802" t="str">
        <f t="shared" si="56"/>
        <v>2008-Atletico/MG-29-2-0</v>
      </c>
      <c r="D1802">
        <v>2.4285730000000001</v>
      </c>
      <c r="E1802">
        <v>16</v>
      </c>
      <c r="F1802" t="str">
        <f t="shared" si="57"/>
        <v>29-2-0</v>
      </c>
    </row>
    <row r="1803" spans="1:6" x14ac:dyDescent="0.3">
      <c r="A1803">
        <v>2008</v>
      </c>
      <c r="B1803" t="s">
        <v>2338</v>
      </c>
      <c r="C1803" t="str">
        <f t="shared" si="56"/>
        <v>2008-Atletico/PR-29-2-0</v>
      </c>
      <c r="D1803">
        <v>1.9166669999999999</v>
      </c>
      <c r="E1803">
        <v>8</v>
      </c>
      <c r="F1803" t="str">
        <f t="shared" si="57"/>
        <v>29-2-0</v>
      </c>
    </row>
    <row r="1804" spans="1:6" x14ac:dyDescent="0.3">
      <c r="A1804">
        <v>2008</v>
      </c>
      <c r="B1804" t="s">
        <v>2339</v>
      </c>
      <c r="C1804" t="str">
        <f t="shared" si="56"/>
        <v>2008-Botafogo/RJ-29-2-0</v>
      </c>
      <c r="D1804">
        <v>3.0714260000000002</v>
      </c>
      <c r="E1804">
        <v>14</v>
      </c>
      <c r="F1804" t="str">
        <f t="shared" si="57"/>
        <v>29-2-0</v>
      </c>
    </row>
    <row r="1805" spans="1:6" x14ac:dyDescent="0.3">
      <c r="A1805">
        <v>2008</v>
      </c>
      <c r="B1805" t="s">
        <v>3727</v>
      </c>
      <c r="C1805" t="str">
        <f t="shared" si="56"/>
        <v>2008-Coritiba/PR-29-2-0</v>
      </c>
      <c r="D1805">
        <v>3.0958929999999998</v>
      </c>
      <c r="E1805">
        <v>16</v>
      </c>
      <c r="F1805" t="str">
        <f t="shared" si="57"/>
        <v>29-2-0</v>
      </c>
    </row>
    <row r="1806" spans="1:6" x14ac:dyDescent="0.3">
      <c r="A1806">
        <v>2008</v>
      </c>
      <c r="B1806" t="s">
        <v>2341</v>
      </c>
      <c r="C1806" t="str">
        <f t="shared" si="56"/>
        <v>2008-Cruzeiro/MG-29-2-0</v>
      </c>
      <c r="D1806">
        <v>3.2368410000000001</v>
      </c>
      <c r="E1806">
        <v>14</v>
      </c>
      <c r="F1806" t="str">
        <f t="shared" si="57"/>
        <v>29-2-0</v>
      </c>
    </row>
    <row r="1807" spans="1:6" x14ac:dyDescent="0.3">
      <c r="A1807">
        <v>2008</v>
      </c>
      <c r="B1807" t="s">
        <v>2342</v>
      </c>
      <c r="C1807" t="str">
        <f t="shared" si="56"/>
        <v>2008-Figueirense/SC-29-2-0</v>
      </c>
      <c r="D1807">
        <v>2.1538439999999999</v>
      </c>
      <c r="E1807">
        <v>16</v>
      </c>
      <c r="F1807" t="str">
        <f t="shared" si="57"/>
        <v>29-2-0</v>
      </c>
    </row>
    <row r="1808" spans="1:6" x14ac:dyDescent="0.3">
      <c r="A1808">
        <v>2008</v>
      </c>
      <c r="B1808" t="s">
        <v>2343</v>
      </c>
      <c r="C1808" t="str">
        <f t="shared" si="56"/>
        <v>2008-Flamengo/RJ-29-2-0</v>
      </c>
      <c r="D1808">
        <v>3.421875</v>
      </c>
      <c r="E1808">
        <v>14</v>
      </c>
      <c r="F1808" t="str">
        <f t="shared" si="57"/>
        <v>29-2-0</v>
      </c>
    </row>
    <row r="1809" spans="1:6" x14ac:dyDescent="0.3">
      <c r="A1809">
        <v>2008</v>
      </c>
      <c r="B1809" t="s">
        <v>2344</v>
      </c>
      <c r="C1809" t="str">
        <f t="shared" si="56"/>
        <v>2008-Fluminense/RJ-29-2-0</v>
      </c>
      <c r="D1809">
        <v>1.8604670000000001</v>
      </c>
      <c r="E1809">
        <v>10</v>
      </c>
      <c r="F1809" t="str">
        <f t="shared" si="57"/>
        <v>29-2-0</v>
      </c>
    </row>
    <row r="1810" spans="1:6" x14ac:dyDescent="0.3">
      <c r="A1810">
        <v>2008</v>
      </c>
      <c r="B1810" t="s">
        <v>2346</v>
      </c>
      <c r="C1810" t="str">
        <f t="shared" si="56"/>
        <v>2008-Goias/GO-29-2-0</v>
      </c>
      <c r="D1810">
        <v>3.0708690000000001</v>
      </c>
      <c r="E1810">
        <v>12</v>
      </c>
      <c r="F1810" t="str">
        <f t="shared" si="57"/>
        <v>29-2-0</v>
      </c>
    </row>
    <row r="1811" spans="1:6" x14ac:dyDescent="0.3">
      <c r="A1811">
        <v>2008</v>
      </c>
      <c r="B1811" t="s">
        <v>2347</v>
      </c>
      <c r="C1811" t="str">
        <f t="shared" si="56"/>
        <v>2008-Gremio/RS-29-2-0</v>
      </c>
      <c r="D1811">
        <v>3.9218769999999998</v>
      </c>
      <c r="E1811">
        <v>14</v>
      </c>
      <c r="F1811" t="str">
        <f t="shared" si="57"/>
        <v>29-2-0</v>
      </c>
    </row>
    <row r="1812" spans="1:6" x14ac:dyDescent="0.3">
      <c r="A1812">
        <v>2008</v>
      </c>
      <c r="B1812" t="s">
        <v>2348</v>
      </c>
      <c r="C1812" t="str">
        <f t="shared" si="56"/>
        <v>2008-Internacional/RS-29-2-0</v>
      </c>
      <c r="D1812">
        <v>2.999997</v>
      </c>
      <c r="E1812">
        <v>14</v>
      </c>
      <c r="F1812" t="str">
        <f t="shared" si="57"/>
        <v>29-2-0</v>
      </c>
    </row>
    <row r="1813" spans="1:6" x14ac:dyDescent="0.3">
      <c r="A1813">
        <v>2008</v>
      </c>
      <c r="B1813" t="s">
        <v>3728</v>
      </c>
      <c r="C1813" t="str">
        <f t="shared" si="56"/>
        <v>2008-Ipatinga/MG-29-2-0</v>
      </c>
      <c r="D1813">
        <v>2.0784340000000001</v>
      </c>
      <c r="E1813">
        <v>10</v>
      </c>
      <c r="F1813" t="str">
        <f t="shared" si="57"/>
        <v>29-2-0</v>
      </c>
    </row>
    <row r="1814" spans="1:6" x14ac:dyDescent="0.3">
      <c r="A1814">
        <v>2008</v>
      </c>
      <c r="B1814" t="s">
        <v>3249</v>
      </c>
      <c r="C1814" t="str">
        <f t="shared" si="56"/>
        <v>2008-Nautico/PE-29-2-0</v>
      </c>
      <c r="D1814">
        <v>1.8000020000000001</v>
      </c>
      <c r="E1814">
        <v>16</v>
      </c>
      <c r="F1814" t="str">
        <f t="shared" si="57"/>
        <v>29-2-0</v>
      </c>
    </row>
    <row r="1815" spans="1:6" x14ac:dyDescent="0.3">
      <c r="A1815">
        <v>2008</v>
      </c>
      <c r="B1815" t="s">
        <v>2350</v>
      </c>
      <c r="C1815" t="str">
        <f t="shared" si="56"/>
        <v>2008-Palmeiras/SP-29-2-0</v>
      </c>
      <c r="D1815">
        <v>3.8533330000000001</v>
      </c>
      <c r="E1815">
        <v>15</v>
      </c>
      <c r="F1815" t="str">
        <f t="shared" si="57"/>
        <v>29-2-0</v>
      </c>
    </row>
    <row r="1816" spans="1:6" x14ac:dyDescent="0.3">
      <c r="A1816">
        <v>2008</v>
      </c>
      <c r="B1816" t="s">
        <v>3729</v>
      </c>
      <c r="C1816" t="str">
        <f t="shared" si="56"/>
        <v>2008-Portuguesa/SP-29-2-0</v>
      </c>
      <c r="D1816">
        <v>1.9999979999999999</v>
      </c>
      <c r="E1816">
        <v>14</v>
      </c>
      <c r="F1816" t="str">
        <f t="shared" si="57"/>
        <v>29-2-0</v>
      </c>
    </row>
    <row r="1817" spans="1:6" x14ac:dyDescent="0.3">
      <c r="A1817">
        <v>2008</v>
      </c>
      <c r="B1817" t="s">
        <v>2354</v>
      </c>
      <c r="C1817" t="str">
        <f t="shared" si="56"/>
        <v>2008-Santos/SP-29-2-0</v>
      </c>
      <c r="D1817">
        <v>2.357148</v>
      </c>
      <c r="E1817">
        <v>14</v>
      </c>
      <c r="F1817" t="str">
        <f t="shared" si="57"/>
        <v>29-2-0</v>
      </c>
    </row>
    <row r="1818" spans="1:6" x14ac:dyDescent="0.3">
      <c r="A1818">
        <v>2008</v>
      </c>
      <c r="B1818" t="s">
        <v>2356</v>
      </c>
      <c r="C1818" t="str">
        <f t="shared" si="56"/>
        <v>2008-Sao Paulo/SP-29-2-0</v>
      </c>
      <c r="D1818">
        <v>3.6073339999999998</v>
      </c>
      <c r="E1818">
        <v>16</v>
      </c>
      <c r="F1818" t="str">
        <f t="shared" si="57"/>
        <v>29-2-0</v>
      </c>
    </row>
    <row r="1819" spans="1:6" x14ac:dyDescent="0.3">
      <c r="A1819">
        <v>2008</v>
      </c>
      <c r="B1819" t="s">
        <v>3250</v>
      </c>
      <c r="C1819" t="str">
        <f t="shared" si="56"/>
        <v>2008-Sport/PE-29-2-0</v>
      </c>
      <c r="D1819">
        <v>2.9784169999999999</v>
      </c>
      <c r="E1819">
        <v>16</v>
      </c>
      <c r="F1819" t="str">
        <f t="shared" si="57"/>
        <v>29-2-0</v>
      </c>
    </row>
    <row r="1820" spans="1:6" x14ac:dyDescent="0.3">
      <c r="A1820">
        <v>2008</v>
      </c>
      <c r="B1820" t="s">
        <v>2357</v>
      </c>
      <c r="C1820" t="str">
        <f t="shared" si="56"/>
        <v>2008-Vasco/RJ-29-2-0</v>
      </c>
      <c r="D1820">
        <v>1.625</v>
      </c>
      <c r="E1820">
        <v>8</v>
      </c>
      <c r="F1820" t="str">
        <f t="shared" si="57"/>
        <v>29-2-0</v>
      </c>
    </row>
    <row r="1821" spans="1:6" x14ac:dyDescent="0.3">
      <c r="A1821">
        <v>2008</v>
      </c>
      <c r="B1821" t="s">
        <v>3730</v>
      </c>
      <c r="C1821" t="str">
        <f t="shared" si="56"/>
        <v>2008-Vitoria/BA-29-2-0</v>
      </c>
      <c r="D1821">
        <v>3.25</v>
      </c>
      <c r="E1821">
        <v>14</v>
      </c>
      <c r="F1821" t="str">
        <f t="shared" si="57"/>
        <v>29-2-0</v>
      </c>
    </row>
    <row r="1822" spans="1:6" x14ac:dyDescent="0.3">
      <c r="A1822">
        <v>2008</v>
      </c>
      <c r="B1822" t="s">
        <v>3252</v>
      </c>
      <c r="C1822" t="str">
        <f t="shared" si="56"/>
        <v>2008-Atletico/MG-29-2-1</v>
      </c>
      <c r="D1822">
        <v>2.5000040000000001</v>
      </c>
      <c r="E1822">
        <v>10</v>
      </c>
      <c r="F1822" t="str">
        <f t="shared" si="57"/>
        <v>29-2-1</v>
      </c>
    </row>
    <row r="1823" spans="1:6" x14ac:dyDescent="0.3">
      <c r="A1823">
        <v>2008</v>
      </c>
      <c r="B1823" t="s">
        <v>2358</v>
      </c>
      <c r="C1823" t="str">
        <f t="shared" si="56"/>
        <v>2008-Atletico/PR-29-2-1</v>
      </c>
      <c r="D1823">
        <v>1.9921249999999999</v>
      </c>
      <c r="E1823">
        <v>10</v>
      </c>
      <c r="F1823" t="str">
        <f t="shared" si="57"/>
        <v>29-2-1</v>
      </c>
    </row>
    <row r="1824" spans="1:6" x14ac:dyDescent="0.3">
      <c r="A1824">
        <v>2008</v>
      </c>
      <c r="B1824" t="s">
        <v>2359</v>
      </c>
      <c r="C1824" t="str">
        <f t="shared" si="56"/>
        <v>2008-Botafogo/RJ-29-2-1</v>
      </c>
      <c r="D1824">
        <v>3.0714299999999999</v>
      </c>
      <c r="E1824">
        <v>16</v>
      </c>
      <c r="F1824" t="str">
        <f t="shared" si="57"/>
        <v>29-2-1</v>
      </c>
    </row>
    <row r="1825" spans="1:6" x14ac:dyDescent="0.3">
      <c r="A1825">
        <v>2008</v>
      </c>
      <c r="B1825" t="s">
        <v>3731</v>
      </c>
      <c r="C1825" t="str">
        <f t="shared" si="56"/>
        <v>2008-Coritiba/PR-29-2-1</v>
      </c>
      <c r="D1825">
        <v>2.8181790000000002</v>
      </c>
      <c r="E1825">
        <v>16</v>
      </c>
      <c r="F1825" t="str">
        <f t="shared" si="57"/>
        <v>29-2-1</v>
      </c>
    </row>
    <row r="1826" spans="1:6" x14ac:dyDescent="0.3">
      <c r="A1826">
        <v>2008</v>
      </c>
      <c r="B1826" t="s">
        <v>2361</v>
      </c>
      <c r="C1826" t="str">
        <f t="shared" si="56"/>
        <v>2008-Cruzeiro/MG-29-2-1</v>
      </c>
      <c r="D1826">
        <v>3.1818230000000001</v>
      </c>
      <c r="E1826">
        <v>14</v>
      </c>
      <c r="F1826" t="str">
        <f t="shared" si="57"/>
        <v>29-2-1</v>
      </c>
    </row>
    <row r="1827" spans="1:6" x14ac:dyDescent="0.3">
      <c r="A1827">
        <v>2008</v>
      </c>
      <c r="B1827" t="s">
        <v>2362</v>
      </c>
      <c r="C1827" t="str">
        <f t="shared" si="56"/>
        <v>2008-Figueirense/SC-29-2-1</v>
      </c>
      <c r="D1827">
        <v>2.176472</v>
      </c>
      <c r="E1827">
        <v>8</v>
      </c>
      <c r="F1827" t="str">
        <f t="shared" si="57"/>
        <v>29-2-1</v>
      </c>
    </row>
    <row r="1828" spans="1:6" x14ac:dyDescent="0.3">
      <c r="A1828">
        <v>2008</v>
      </c>
      <c r="B1828" t="s">
        <v>2363</v>
      </c>
      <c r="C1828" t="str">
        <f t="shared" si="56"/>
        <v>2008-Flamengo/RJ-29-2-1</v>
      </c>
      <c r="D1828">
        <v>3.4262299999999999</v>
      </c>
      <c r="E1828">
        <v>15</v>
      </c>
      <c r="F1828" t="str">
        <f t="shared" si="57"/>
        <v>29-2-1</v>
      </c>
    </row>
    <row r="1829" spans="1:6" x14ac:dyDescent="0.3">
      <c r="A1829">
        <v>2008</v>
      </c>
      <c r="B1829" t="s">
        <v>2364</v>
      </c>
      <c r="C1829" t="str">
        <f t="shared" si="56"/>
        <v>2008-Fluminense/RJ-29-2-1</v>
      </c>
      <c r="D1829">
        <v>1.923076</v>
      </c>
      <c r="E1829">
        <v>12</v>
      </c>
      <c r="F1829" t="str">
        <f t="shared" si="57"/>
        <v>29-2-1</v>
      </c>
    </row>
    <row r="1830" spans="1:6" x14ac:dyDescent="0.3">
      <c r="A1830">
        <v>2008</v>
      </c>
      <c r="B1830" t="s">
        <v>2366</v>
      </c>
      <c r="C1830" t="str">
        <f t="shared" si="56"/>
        <v>2008-Goias/GO-29-2-1</v>
      </c>
      <c r="D1830">
        <v>6</v>
      </c>
      <c r="E1830">
        <v>16</v>
      </c>
      <c r="F1830" t="str">
        <f t="shared" si="57"/>
        <v>29-2-1</v>
      </c>
    </row>
    <row r="1831" spans="1:6" x14ac:dyDescent="0.3">
      <c r="A1831">
        <v>2008</v>
      </c>
      <c r="B1831" t="s">
        <v>2367</v>
      </c>
      <c r="C1831" t="str">
        <f t="shared" si="56"/>
        <v>2008-Gremio/RS-29-2-1</v>
      </c>
      <c r="D1831">
        <v>3.466666</v>
      </c>
      <c r="E1831">
        <v>14</v>
      </c>
      <c r="F1831" t="str">
        <f t="shared" si="57"/>
        <v>29-2-1</v>
      </c>
    </row>
    <row r="1832" spans="1:6" x14ac:dyDescent="0.3">
      <c r="A1832">
        <v>2008</v>
      </c>
      <c r="B1832" t="s">
        <v>2368</v>
      </c>
      <c r="C1832" t="str">
        <f t="shared" si="56"/>
        <v>2008-Internacional/RS-29-2-1</v>
      </c>
      <c r="D1832">
        <v>6</v>
      </c>
      <c r="E1832">
        <v>14</v>
      </c>
      <c r="F1832" t="str">
        <f t="shared" si="57"/>
        <v>29-2-1</v>
      </c>
    </row>
    <row r="1833" spans="1:6" x14ac:dyDescent="0.3">
      <c r="A1833">
        <v>2008</v>
      </c>
      <c r="B1833" t="s">
        <v>3732</v>
      </c>
      <c r="C1833" t="str">
        <f t="shared" si="56"/>
        <v>2008-Ipatinga/MG-29-2-1</v>
      </c>
      <c r="D1833">
        <v>2.0571419999999998</v>
      </c>
      <c r="E1833">
        <v>8</v>
      </c>
      <c r="F1833" t="str">
        <f t="shared" si="57"/>
        <v>29-2-1</v>
      </c>
    </row>
    <row r="1834" spans="1:6" x14ac:dyDescent="0.3">
      <c r="A1834">
        <v>2008</v>
      </c>
      <c r="B1834" t="s">
        <v>3253</v>
      </c>
      <c r="C1834" t="str">
        <f t="shared" si="56"/>
        <v>2008-Nautico/PE-29-2-1</v>
      </c>
      <c r="D1834">
        <v>2.0434830000000002</v>
      </c>
      <c r="E1834">
        <v>16</v>
      </c>
      <c r="F1834" t="str">
        <f t="shared" si="57"/>
        <v>29-2-1</v>
      </c>
    </row>
    <row r="1835" spans="1:6" x14ac:dyDescent="0.3">
      <c r="A1835">
        <v>2008</v>
      </c>
      <c r="B1835" t="s">
        <v>2370</v>
      </c>
      <c r="C1835" t="str">
        <f t="shared" si="56"/>
        <v>2008-Palmeiras/SP-29-2-1</v>
      </c>
      <c r="D1835">
        <v>3.7731129999999999</v>
      </c>
      <c r="E1835">
        <v>14</v>
      </c>
      <c r="F1835" t="str">
        <f t="shared" si="57"/>
        <v>29-2-1</v>
      </c>
    </row>
    <row r="1836" spans="1:6" x14ac:dyDescent="0.3">
      <c r="A1836">
        <v>2008</v>
      </c>
      <c r="B1836" t="s">
        <v>3733</v>
      </c>
      <c r="C1836" t="str">
        <f t="shared" si="56"/>
        <v>2008-Portuguesa/SP-29-2-1</v>
      </c>
      <c r="D1836">
        <v>1.8732390000000001</v>
      </c>
      <c r="E1836">
        <v>10</v>
      </c>
      <c r="F1836" t="str">
        <f t="shared" si="57"/>
        <v>29-2-1</v>
      </c>
    </row>
    <row r="1837" spans="1:6" x14ac:dyDescent="0.3">
      <c r="A1837">
        <v>2008</v>
      </c>
      <c r="B1837" t="s">
        <v>2374</v>
      </c>
      <c r="C1837" t="str">
        <f t="shared" si="56"/>
        <v>2008-Santos/SP-29-2-1</v>
      </c>
      <c r="D1837">
        <v>2.3571469999999999</v>
      </c>
      <c r="E1837">
        <v>16</v>
      </c>
      <c r="F1837" t="str">
        <f t="shared" si="57"/>
        <v>29-2-1</v>
      </c>
    </row>
    <row r="1838" spans="1:6" x14ac:dyDescent="0.3">
      <c r="A1838">
        <v>2008</v>
      </c>
      <c r="B1838" t="s">
        <v>2376</v>
      </c>
      <c r="C1838" t="str">
        <f t="shared" si="56"/>
        <v>2008-Sao Paulo/SP-29-2-1</v>
      </c>
      <c r="D1838">
        <v>3.6806749999999999</v>
      </c>
      <c r="E1838">
        <v>16</v>
      </c>
      <c r="F1838" t="str">
        <f t="shared" si="57"/>
        <v>29-2-1</v>
      </c>
    </row>
    <row r="1839" spans="1:6" x14ac:dyDescent="0.3">
      <c r="A1839">
        <v>2008</v>
      </c>
      <c r="B1839" t="s">
        <v>3254</v>
      </c>
      <c r="C1839" t="str">
        <f t="shared" si="56"/>
        <v>2008-Sport/PE-29-2-1</v>
      </c>
      <c r="D1839">
        <v>2.999997</v>
      </c>
      <c r="E1839">
        <v>14</v>
      </c>
      <c r="F1839" t="str">
        <f t="shared" si="57"/>
        <v>29-2-1</v>
      </c>
    </row>
    <row r="1840" spans="1:6" x14ac:dyDescent="0.3">
      <c r="A1840">
        <v>2008</v>
      </c>
      <c r="B1840" t="s">
        <v>2377</v>
      </c>
      <c r="C1840" t="str">
        <f t="shared" si="56"/>
        <v>2008-Vasco/RJ-29-2-1</v>
      </c>
      <c r="D1840">
        <v>2.0512800000000002</v>
      </c>
      <c r="E1840">
        <v>14</v>
      </c>
      <c r="F1840" t="str">
        <f t="shared" si="57"/>
        <v>29-2-1</v>
      </c>
    </row>
    <row r="1841" spans="1:6" x14ac:dyDescent="0.3">
      <c r="A1841">
        <v>2008</v>
      </c>
      <c r="B1841" t="s">
        <v>3734</v>
      </c>
      <c r="C1841" t="str">
        <f t="shared" si="56"/>
        <v>2008-Vitoria/BA-29-2-1</v>
      </c>
      <c r="D1841">
        <v>3.2069019999999999</v>
      </c>
      <c r="E1841">
        <v>14</v>
      </c>
      <c r="F1841" t="str">
        <f t="shared" si="57"/>
        <v>29-2-1</v>
      </c>
    </row>
    <row r="1842" spans="1:6" x14ac:dyDescent="0.3">
      <c r="A1842">
        <v>2008</v>
      </c>
      <c r="B1842" t="s">
        <v>3256</v>
      </c>
      <c r="C1842" t="str">
        <f t="shared" si="56"/>
        <v>2008-Atletico/MG-29-3-0</v>
      </c>
      <c r="D1842">
        <v>0</v>
      </c>
      <c r="E1842">
        <v>17</v>
      </c>
      <c r="F1842" t="str">
        <f t="shared" si="57"/>
        <v>29-3-0</v>
      </c>
    </row>
    <row r="1843" spans="1:6" x14ac:dyDescent="0.3">
      <c r="A1843">
        <v>2008</v>
      </c>
      <c r="B1843" t="s">
        <v>2378</v>
      </c>
      <c r="C1843" t="str">
        <f t="shared" si="56"/>
        <v>2008-Atletico/PR-29-3-0</v>
      </c>
      <c r="D1843">
        <v>2.875</v>
      </c>
      <c r="E1843">
        <v>13</v>
      </c>
      <c r="F1843" t="str">
        <f t="shared" si="57"/>
        <v>29-3-0</v>
      </c>
    </row>
    <row r="1844" spans="1:6" x14ac:dyDescent="0.3">
      <c r="A1844">
        <v>2008</v>
      </c>
      <c r="B1844" t="s">
        <v>2379</v>
      </c>
      <c r="C1844" t="str">
        <f t="shared" si="56"/>
        <v>2008-Botafogo/RJ-29-3-0</v>
      </c>
      <c r="D1844">
        <v>4.5999999999999996</v>
      </c>
      <c r="E1844">
        <v>22</v>
      </c>
      <c r="F1844" t="str">
        <f t="shared" si="57"/>
        <v>29-3-0</v>
      </c>
    </row>
    <row r="1845" spans="1:6" x14ac:dyDescent="0.3">
      <c r="A1845">
        <v>2008</v>
      </c>
      <c r="B1845" t="s">
        <v>3735</v>
      </c>
      <c r="C1845" t="str">
        <f t="shared" si="56"/>
        <v>2008-Coritiba/PR-29-3-0</v>
      </c>
      <c r="D1845">
        <v>4.625</v>
      </c>
      <c r="E1845">
        <v>19</v>
      </c>
      <c r="F1845" t="str">
        <f t="shared" si="57"/>
        <v>29-3-0</v>
      </c>
    </row>
    <row r="1846" spans="1:6" x14ac:dyDescent="0.3">
      <c r="A1846">
        <v>2008</v>
      </c>
      <c r="B1846" t="s">
        <v>2381</v>
      </c>
      <c r="C1846" t="str">
        <f t="shared" si="56"/>
        <v>2008-Cruzeiro/MG-29-3-0</v>
      </c>
      <c r="D1846">
        <v>4.8750020000000003</v>
      </c>
      <c r="E1846">
        <v>23</v>
      </c>
      <c r="F1846" t="str">
        <f t="shared" si="57"/>
        <v>29-3-0</v>
      </c>
    </row>
    <row r="1847" spans="1:6" x14ac:dyDescent="0.3">
      <c r="A1847">
        <v>2008</v>
      </c>
      <c r="B1847" t="s">
        <v>2382</v>
      </c>
      <c r="C1847" t="str">
        <f t="shared" si="56"/>
        <v>2008-Figueirense/SC-29-3-0</v>
      </c>
      <c r="D1847">
        <v>3.2222230000000001</v>
      </c>
      <c r="E1847">
        <v>12</v>
      </c>
      <c r="F1847" t="str">
        <f t="shared" si="57"/>
        <v>29-3-0</v>
      </c>
    </row>
    <row r="1848" spans="1:6" x14ac:dyDescent="0.3">
      <c r="A1848">
        <v>2008</v>
      </c>
      <c r="B1848" t="s">
        <v>2383</v>
      </c>
      <c r="C1848" t="str">
        <f t="shared" si="56"/>
        <v>2008-Flamengo/RJ-29-3-0</v>
      </c>
      <c r="D1848">
        <v>4.6923029999999999</v>
      </c>
      <c r="E1848">
        <v>33</v>
      </c>
      <c r="F1848" t="str">
        <f t="shared" si="57"/>
        <v>29-3-0</v>
      </c>
    </row>
    <row r="1849" spans="1:6" x14ac:dyDescent="0.3">
      <c r="A1849">
        <v>2008</v>
      </c>
      <c r="B1849" t="s">
        <v>2384</v>
      </c>
      <c r="C1849" t="str">
        <f t="shared" si="56"/>
        <v>2008-Fluminense/RJ-29-3-0</v>
      </c>
      <c r="D1849">
        <v>3.125</v>
      </c>
      <c r="E1849">
        <v>17</v>
      </c>
      <c r="F1849" t="str">
        <f t="shared" si="57"/>
        <v>29-3-0</v>
      </c>
    </row>
    <row r="1850" spans="1:6" x14ac:dyDescent="0.3">
      <c r="A1850">
        <v>2008</v>
      </c>
      <c r="B1850" t="s">
        <v>2386</v>
      </c>
      <c r="C1850" t="str">
        <f t="shared" si="56"/>
        <v>2008-Goias/GO-29-3-0</v>
      </c>
      <c r="D1850">
        <v>4.4545469999999998</v>
      </c>
      <c r="E1850">
        <v>13</v>
      </c>
      <c r="F1850" t="str">
        <f t="shared" si="57"/>
        <v>29-3-0</v>
      </c>
    </row>
    <row r="1851" spans="1:6" x14ac:dyDescent="0.3">
      <c r="A1851">
        <v>2008</v>
      </c>
      <c r="B1851" t="s">
        <v>2387</v>
      </c>
      <c r="C1851" t="str">
        <f t="shared" si="56"/>
        <v>2008-Gremio/RS-29-3-0</v>
      </c>
      <c r="D1851">
        <v>6.125</v>
      </c>
      <c r="E1851">
        <v>31</v>
      </c>
      <c r="F1851" t="str">
        <f t="shared" si="57"/>
        <v>29-3-0</v>
      </c>
    </row>
    <row r="1852" spans="1:6" x14ac:dyDescent="0.3">
      <c r="A1852">
        <v>2008</v>
      </c>
      <c r="B1852" t="s">
        <v>2388</v>
      </c>
      <c r="C1852" t="str">
        <f t="shared" si="56"/>
        <v>2008-Internacional/RS-29-3-0</v>
      </c>
      <c r="D1852">
        <v>4.3333380000000004</v>
      </c>
      <c r="E1852">
        <v>14</v>
      </c>
      <c r="F1852" t="str">
        <f t="shared" si="57"/>
        <v>29-3-0</v>
      </c>
    </row>
    <row r="1853" spans="1:6" x14ac:dyDescent="0.3">
      <c r="A1853">
        <v>2008</v>
      </c>
      <c r="B1853" t="s">
        <v>3736</v>
      </c>
      <c r="C1853" t="str">
        <f t="shared" si="56"/>
        <v>2008-Ipatinga/MG-29-3-0</v>
      </c>
      <c r="D1853">
        <v>3</v>
      </c>
      <c r="E1853">
        <v>11</v>
      </c>
      <c r="F1853" t="str">
        <f t="shared" si="57"/>
        <v>29-3-0</v>
      </c>
    </row>
    <row r="1854" spans="1:6" x14ac:dyDescent="0.3">
      <c r="A1854">
        <v>2008</v>
      </c>
      <c r="B1854" t="s">
        <v>3257</v>
      </c>
      <c r="C1854" t="str">
        <f t="shared" si="56"/>
        <v>2008-Nautico/PE-29-3-0</v>
      </c>
      <c r="D1854">
        <v>2.5000019999999998</v>
      </c>
      <c r="E1854">
        <v>15</v>
      </c>
      <c r="F1854" t="str">
        <f t="shared" si="57"/>
        <v>29-3-0</v>
      </c>
    </row>
    <row r="1855" spans="1:6" x14ac:dyDescent="0.3">
      <c r="A1855">
        <v>2008</v>
      </c>
      <c r="B1855" t="s">
        <v>2390</v>
      </c>
      <c r="C1855" t="str">
        <f t="shared" si="56"/>
        <v>2008-Palmeiras/SP-29-3-0</v>
      </c>
      <c r="D1855">
        <v>5.5555539999999999</v>
      </c>
      <c r="E1855">
        <v>29</v>
      </c>
      <c r="F1855" t="str">
        <f t="shared" si="57"/>
        <v>29-3-0</v>
      </c>
    </row>
    <row r="1856" spans="1:6" x14ac:dyDescent="0.3">
      <c r="A1856">
        <v>2008</v>
      </c>
      <c r="B1856" t="s">
        <v>3737</v>
      </c>
      <c r="C1856" t="str">
        <f t="shared" si="56"/>
        <v>2008-Portuguesa/SP-29-3-0</v>
      </c>
      <c r="D1856">
        <v>2.5000010000000001</v>
      </c>
      <c r="E1856">
        <v>16</v>
      </c>
      <c r="F1856" t="str">
        <f t="shared" si="57"/>
        <v>29-3-0</v>
      </c>
    </row>
    <row r="1857" spans="1:6" x14ac:dyDescent="0.3">
      <c r="A1857">
        <v>2008</v>
      </c>
      <c r="B1857" t="s">
        <v>2394</v>
      </c>
      <c r="C1857" t="str">
        <f t="shared" si="56"/>
        <v>2008-Santos/SP-29-3-0</v>
      </c>
      <c r="D1857">
        <v>3.6</v>
      </c>
      <c r="E1857">
        <v>23</v>
      </c>
      <c r="F1857" t="str">
        <f t="shared" si="57"/>
        <v>29-3-0</v>
      </c>
    </row>
    <row r="1858" spans="1:6" x14ac:dyDescent="0.3">
      <c r="A1858">
        <v>2008</v>
      </c>
      <c r="B1858" t="s">
        <v>2396</v>
      </c>
      <c r="C1858" t="str">
        <f t="shared" si="56"/>
        <v>2008-Sao Paulo/SP-29-3-0</v>
      </c>
      <c r="D1858">
        <v>5.2857149999999997</v>
      </c>
      <c r="E1858">
        <v>27</v>
      </c>
      <c r="F1858" t="str">
        <f t="shared" si="57"/>
        <v>29-3-0</v>
      </c>
    </row>
    <row r="1859" spans="1:6" x14ac:dyDescent="0.3">
      <c r="A1859">
        <v>2008</v>
      </c>
      <c r="B1859" t="s">
        <v>3258</v>
      </c>
      <c r="C1859" t="str">
        <f t="shared" ref="C1859:C1922" si="58">A1859&amp;"-"&amp;B1859</f>
        <v>2008-Sport/PE-29-3-0</v>
      </c>
      <c r="D1859">
        <v>4.375</v>
      </c>
      <c r="E1859">
        <v>21</v>
      </c>
      <c r="F1859" t="str">
        <f t="shared" ref="F1859:F1922" si="59">RIGHT(B1859,LEN(C1859)-FIND("-",C1859,6))</f>
        <v>29-3-0</v>
      </c>
    </row>
    <row r="1860" spans="1:6" x14ac:dyDescent="0.3">
      <c r="A1860">
        <v>2008</v>
      </c>
      <c r="B1860" t="s">
        <v>2397</v>
      </c>
      <c r="C1860" t="str">
        <f t="shared" si="58"/>
        <v>2008-Vasco/RJ-29-3-0</v>
      </c>
      <c r="D1860">
        <v>3.2500040000000001</v>
      </c>
      <c r="E1860">
        <v>14</v>
      </c>
      <c r="F1860" t="str">
        <f t="shared" si="59"/>
        <v>29-3-0</v>
      </c>
    </row>
    <row r="1861" spans="1:6" x14ac:dyDescent="0.3">
      <c r="A1861">
        <v>2008</v>
      </c>
      <c r="B1861" t="s">
        <v>3738</v>
      </c>
      <c r="C1861" t="str">
        <f t="shared" si="58"/>
        <v>2008-Vitoria/BA-29-3-0</v>
      </c>
      <c r="D1861">
        <v>4.4545409999999999</v>
      </c>
      <c r="E1861">
        <v>22</v>
      </c>
      <c r="F1861" t="str">
        <f t="shared" si="59"/>
        <v>29-3-0</v>
      </c>
    </row>
    <row r="1862" spans="1:6" x14ac:dyDescent="0.3">
      <c r="A1862">
        <v>2008</v>
      </c>
      <c r="B1862" t="s">
        <v>3260</v>
      </c>
      <c r="C1862" t="str">
        <f t="shared" si="58"/>
        <v>2008-Atletico/MG-29-3-1</v>
      </c>
      <c r="D1862">
        <v>3.8571390000000001</v>
      </c>
      <c r="E1862">
        <v>23</v>
      </c>
      <c r="F1862" t="str">
        <f t="shared" si="59"/>
        <v>29-3-1</v>
      </c>
    </row>
    <row r="1863" spans="1:6" x14ac:dyDescent="0.3">
      <c r="A1863">
        <v>2008</v>
      </c>
      <c r="B1863" t="s">
        <v>2398</v>
      </c>
      <c r="C1863" t="str">
        <f t="shared" si="58"/>
        <v>2008-Atletico/PR-29-3-1</v>
      </c>
      <c r="D1863">
        <v>2.714283</v>
      </c>
      <c r="E1863">
        <v>19</v>
      </c>
      <c r="F1863" t="str">
        <f t="shared" si="59"/>
        <v>29-3-1</v>
      </c>
    </row>
    <row r="1864" spans="1:6" x14ac:dyDescent="0.3">
      <c r="A1864">
        <v>2008</v>
      </c>
      <c r="B1864" t="s">
        <v>2399</v>
      </c>
      <c r="C1864" t="str">
        <f t="shared" si="58"/>
        <v>2008-Botafogo/RJ-29-3-1</v>
      </c>
      <c r="D1864">
        <v>4.7777770000000004</v>
      </c>
      <c r="E1864">
        <v>35</v>
      </c>
      <c r="F1864" t="str">
        <f t="shared" si="59"/>
        <v>29-3-1</v>
      </c>
    </row>
    <row r="1865" spans="1:6" x14ac:dyDescent="0.3">
      <c r="A1865">
        <v>2008</v>
      </c>
      <c r="B1865" t="s">
        <v>3739</v>
      </c>
      <c r="C1865" t="str">
        <f t="shared" si="58"/>
        <v>2008-Coritiba/PR-29-3-1</v>
      </c>
      <c r="D1865">
        <v>4.75</v>
      </c>
      <c r="E1865">
        <v>17</v>
      </c>
      <c r="F1865" t="str">
        <f t="shared" si="59"/>
        <v>29-3-1</v>
      </c>
    </row>
    <row r="1866" spans="1:6" x14ac:dyDescent="0.3">
      <c r="A1866">
        <v>2008</v>
      </c>
      <c r="B1866" t="s">
        <v>2401</v>
      </c>
      <c r="C1866" t="str">
        <f t="shared" si="58"/>
        <v>2008-Cruzeiro/MG-29-3-1</v>
      </c>
      <c r="D1866">
        <v>5</v>
      </c>
      <c r="E1866">
        <v>30</v>
      </c>
      <c r="F1866" t="str">
        <f t="shared" si="59"/>
        <v>29-3-1</v>
      </c>
    </row>
    <row r="1867" spans="1:6" x14ac:dyDescent="0.3">
      <c r="A1867">
        <v>2008</v>
      </c>
      <c r="B1867" t="s">
        <v>2402</v>
      </c>
      <c r="C1867" t="str">
        <f t="shared" si="58"/>
        <v>2008-Figueirense/SC-29-3-1</v>
      </c>
      <c r="D1867">
        <v>0</v>
      </c>
      <c r="E1867">
        <v>20</v>
      </c>
      <c r="F1867" t="str">
        <f t="shared" si="59"/>
        <v>29-3-1</v>
      </c>
    </row>
    <row r="1868" spans="1:6" x14ac:dyDescent="0.3">
      <c r="A1868">
        <v>2008</v>
      </c>
      <c r="B1868" t="s">
        <v>2403</v>
      </c>
      <c r="C1868" t="str">
        <f t="shared" si="58"/>
        <v>2008-Flamengo/RJ-29-3-1</v>
      </c>
      <c r="D1868">
        <v>5.1111060000000004</v>
      </c>
      <c r="E1868">
        <v>32</v>
      </c>
      <c r="F1868" t="str">
        <f t="shared" si="59"/>
        <v>29-3-1</v>
      </c>
    </row>
    <row r="1869" spans="1:6" x14ac:dyDescent="0.3">
      <c r="A1869">
        <v>2008</v>
      </c>
      <c r="B1869" t="s">
        <v>2404</v>
      </c>
      <c r="C1869" t="str">
        <f t="shared" si="58"/>
        <v>2008-Fluminense/RJ-29-3-1</v>
      </c>
      <c r="D1869">
        <v>3</v>
      </c>
      <c r="E1869">
        <v>18</v>
      </c>
      <c r="F1869" t="str">
        <f t="shared" si="59"/>
        <v>29-3-1</v>
      </c>
    </row>
    <row r="1870" spans="1:6" x14ac:dyDescent="0.3">
      <c r="A1870">
        <v>2008</v>
      </c>
      <c r="B1870" t="s">
        <v>2406</v>
      </c>
      <c r="C1870" t="str">
        <f t="shared" si="58"/>
        <v>2008-Goias/GO-29-3-1</v>
      </c>
      <c r="D1870">
        <v>4.857138</v>
      </c>
      <c r="E1870">
        <v>22</v>
      </c>
      <c r="F1870" t="str">
        <f t="shared" si="59"/>
        <v>29-3-1</v>
      </c>
    </row>
    <row r="1871" spans="1:6" x14ac:dyDescent="0.3">
      <c r="A1871">
        <v>2008</v>
      </c>
      <c r="B1871" t="s">
        <v>2407</v>
      </c>
      <c r="C1871" t="str">
        <f t="shared" si="58"/>
        <v>2008-Gremio/RS-29-3-1</v>
      </c>
      <c r="D1871">
        <v>6.375</v>
      </c>
      <c r="E1871">
        <v>26</v>
      </c>
      <c r="F1871" t="str">
        <f t="shared" si="59"/>
        <v>29-3-1</v>
      </c>
    </row>
    <row r="1872" spans="1:6" x14ac:dyDescent="0.3">
      <c r="A1872">
        <v>2008</v>
      </c>
      <c r="B1872" t="s">
        <v>2408</v>
      </c>
      <c r="C1872" t="str">
        <f t="shared" si="58"/>
        <v>2008-Internacional/RS-29-3-1</v>
      </c>
      <c r="D1872">
        <v>4.4000000000000004</v>
      </c>
      <c r="E1872">
        <v>15</v>
      </c>
      <c r="F1872" t="str">
        <f t="shared" si="59"/>
        <v>29-3-1</v>
      </c>
    </row>
    <row r="1873" spans="1:6" x14ac:dyDescent="0.3">
      <c r="A1873">
        <v>2008</v>
      </c>
      <c r="B1873" t="s">
        <v>3740</v>
      </c>
      <c r="C1873" t="str">
        <f t="shared" si="58"/>
        <v>2008-Ipatinga/MG-29-3-1</v>
      </c>
      <c r="D1873">
        <v>3</v>
      </c>
      <c r="E1873">
        <v>11</v>
      </c>
      <c r="F1873" t="str">
        <f t="shared" si="59"/>
        <v>29-3-1</v>
      </c>
    </row>
    <row r="1874" spans="1:6" x14ac:dyDescent="0.3">
      <c r="A1874">
        <v>2008</v>
      </c>
      <c r="B1874" t="s">
        <v>3261</v>
      </c>
      <c r="C1874" t="str">
        <f t="shared" si="58"/>
        <v>2008-Nautico/PE-29-3-1</v>
      </c>
      <c r="D1874">
        <v>2.875</v>
      </c>
      <c r="E1874">
        <v>16</v>
      </c>
      <c r="F1874" t="str">
        <f t="shared" si="59"/>
        <v>29-3-1</v>
      </c>
    </row>
    <row r="1875" spans="1:6" x14ac:dyDescent="0.3">
      <c r="A1875">
        <v>2008</v>
      </c>
      <c r="B1875" t="s">
        <v>2410</v>
      </c>
      <c r="C1875" t="str">
        <f t="shared" si="58"/>
        <v>2008-Palmeiras/SP-29-3-1</v>
      </c>
      <c r="D1875">
        <v>6.250006</v>
      </c>
      <c r="E1875">
        <v>28</v>
      </c>
      <c r="F1875" t="str">
        <f t="shared" si="59"/>
        <v>29-3-1</v>
      </c>
    </row>
    <row r="1876" spans="1:6" x14ac:dyDescent="0.3">
      <c r="A1876">
        <v>2008</v>
      </c>
      <c r="B1876" t="s">
        <v>3741</v>
      </c>
      <c r="C1876" t="str">
        <f t="shared" si="58"/>
        <v>2008-Portuguesa/SP-29-3-1</v>
      </c>
      <c r="D1876">
        <v>2.3333339999999998</v>
      </c>
      <c r="E1876">
        <v>17</v>
      </c>
      <c r="F1876" t="str">
        <f t="shared" si="59"/>
        <v>29-3-1</v>
      </c>
    </row>
    <row r="1877" spans="1:6" x14ac:dyDescent="0.3">
      <c r="A1877">
        <v>2008</v>
      </c>
      <c r="B1877" t="s">
        <v>2414</v>
      </c>
      <c r="C1877" t="str">
        <f t="shared" si="58"/>
        <v>2008-Santos/SP-29-3-1</v>
      </c>
      <c r="D1877">
        <v>3.066665</v>
      </c>
      <c r="E1877">
        <v>17</v>
      </c>
      <c r="F1877" t="str">
        <f t="shared" si="59"/>
        <v>29-3-1</v>
      </c>
    </row>
    <row r="1878" spans="1:6" x14ac:dyDescent="0.3">
      <c r="A1878">
        <v>2008</v>
      </c>
      <c r="B1878" t="s">
        <v>2416</v>
      </c>
      <c r="C1878" t="str">
        <f t="shared" si="58"/>
        <v>2008-Sao Paulo/SP-29-3-1</v>
      </c>
      <c r="D1878">
        <v>5.2857089999999998</v>
      </c>
      <c r="E1878">
        <v>27</v>
      </c>
      <c r="F1878" t="str">
        <f t="shared" si="59"/>
        <v>29-3-1</v>
      </c>
    </row>
    <row r="1879" spans="1:6" x14ac:dyDescent="0.3">
      <c r="A1879">
        <v>2008</v>
      </c>
      <c r="B1879" t="s">
        <v>3262</v>
      </c>
      <c r="C1879" t="str">
        <f t="shared" si="58"/>
        <v>2008-Sport/PE-29-3-1</v>
      </c>
      <c r="D1879">
        <v>4.3125</v>
      </c>
      <c r="E1879">
        <v>25</v>
      </c>
      <c r="F1879" t="str">
        <f t="shared" si="59"/>
        <v>29-3-1</v>
      </c>
    </row>
    <row r="1880" spans="1:6" x14ac:dyDescent="0.3">
      <c r="A1880">
        <v>2008</v>
      </c>
      <c r="B1880" t="s">
        <v>2417</v>
      </c>
      <c r="C1880" t="str">
        <f t="shared" si="58"/>
        <v>2008-Vasco/RJ-29-3-1</v>
      </c>
      <c r="D1880">
        <v>3.2857180000000001</v>
      </c>
      <c r="E1880">
        <v>9</v>
      </c>
      <c r="F1880" t="str">
        <f t="shared" si="59"/>
        <v>29-3-1</v>
      </c>
    </row>
    <row r="1881" spans="1:6" x14ac:dyDescent="0.3">
      <c r="A1881">
        <v>2008</v>
      </c>
      <c r="B1881" t="s">
        <v>3742</v>
      </c>
      <c r="C1881" t="str">
        <f t="shared" si="58"/>
        <v>2008-Vitoria/BA-29-3-1</v>
      </c>
      <c r="D1881">
        <v>3.6666660000000002</v>
      </c>
      <c r="E1881">
        <v>25</v>
      </c>
      <c r="F1881" t="str">
        <f t="shared" si="59"/>
        <v>29-3-1</v>
      </c>
    </row>
    <row r="1882" spans="1:6" x14ac:dyDescent="0.3">
      <c r="A1882">
        <v>2008</v>
      </c>
      <c r="B1882" t="s">
        <v>3264</v>
      </c>
      <c r="C1882" t="str">
        <f t="shared" si="58"/>
        <v>2008-Atletico/MG-29-3-2</v>
      </c>
      <c r="D1882">
        <v>0</v>
      </c>
      <c r="E1882">
        <v>21</v>
      </c>
      <c r="F1882" t="str">
        <f t="shared" si="59"/>
        <v>29-3-2</v>
      </c>
    </row>
    <row r="1883" spans="1:6" x14ac:dyDescent="0.3">
      <c r="A1883">
        <v>2008</v>
      </c>
      <c r="B1883" t="s">
        <v>2418</v>
      </c>
      <c r="C1883" t="str">
        <f t="shared" si="58"/>
        <v>2008-Atletico/PR-29-3-2</v>
      </c>
      <c r="D1883">
        <v>2.9999989999999999</v>
      </c>
      <c r="E1883">
        <v>15</v>
      </c>
      <c r="F1883" t="str">
        <f t="shared" si="59"/>
        <v>29-3-2</v>
      </c>
    </row>
    <row r="1884" spans="1:6" x14ac:dyDescent="0.3">
      <c r="A1884">
        <v>2008</v>
      </c>
      <c r="B1884" t="s">
        <v>2419</v>
      </c>
      <c r="C1884" t="str">
        <f t="shared" si="58"/>
        <v>2008-Botafogo/RJ-29-3-2</v>
      </c>
      <c r="D1884">
        <v>4.272723</v>
      </c>
      <c r="E1884">
        <v>24</v>
      </c>
      <c r="F1884" t="str">
        <f t="shared" si="59"/>
        <v>29-3-2</v>
      </c>
    </row>
    <row r="1885" spans="1:6" x14ac:dyDescent="0.3">
      <c r="A1885">
        <v>2008</v>
      </c>
      <c r="B1885" t="s">
        <v>3743</v>
      </c>
      <c r="C1885" t="str">
        <f t="shared" si="58"/>
        <v>2008-Coritiba/PR-29-3-2</v>
      </c>
      <c r="D1885">
        <v>4.7142850000000003</v>
      </c>
      <c r="E1885">
        <v>21</v>
      </c>
      <c r="F1885" t="str">
        <f t="shared" si="59"/>
        <v>29-3-2</v>
      </c>
    </row>
    <row r="1886" spans="1:6" x14ac:dyDescent="0.3">
      <c r="A1886">
        <v>2008</v>
      </c>
      <c r="B1886" t="s">
        <v>2421</v>
      </c>
      <c r="C1886" t="str">
        <f t="shared" si="58"/>
        <v>2008-Cruzeiro/MG-29-3-2</v>
      </c>
      <c r="D1886">
        <v>0</v>
      </c>
      <c r="E1886">
        <v>27</v>
      </c>
      <c r="F1886" t="str">
        <f t="shared" si="59"/>
        <v>29-3-2</v>
      </c>
    </row>
    <row r="1887" spans="1:6" x14ac:dyDescent="0.3">
      <c r="A1887">
        <v>2008</v>
      </c>
      <c r="B1887" t="s">
        <v>2422</v>
      </c>
      <c r="C1887" t="str">
        <f t="shared" si="58"/>
        <v>2008-Figueirense/SC-29-3-2</v>
      </c>
      <c r="D1887">
        <v>4.0000159999999996</v>
      </c>
      <c r="E1887">
        <v>20</v>
      </c>
      <c r="F1887" t="str">
        <f t="shared" si="59"/>
        <v>29-3-2</v>
      </c>
    </row>
    <row r="1888" spans="1:6" x14ac:dyDescent="0.3">
      <c r="A1888">
        <v>2008</v>
      </c>
      <c r="B1888" t="s">
        <v>2423</v>
      </c>
      <c r="C1888" t="str">
        <f t="shared" si="58"/>
        <v>2008-Flamengo/RJ-29-3-2</v>
      </c>
      <c r="D1888">
        <v>0</v>
      </c>
      <c r="E1888">
        <v>23</v>
      </c>
      <c r="F1888" t="str">
        <f t="shared" si="59"/>
        <v>29-3-2</v>
      </c>
    </row>
    <row r="1889" spans="1:6" x14ac:dyDescent="0.3">
      <c r="A1889">
        <v>2008</v>
      </c>
      <c r="B1889" t="s">
        <v>2424</v>
      </c>
      <c r="C1889" t="str">
        <f t="shared" si="58"/>
        <v>2008-Fluminense/RJ-29-3-2</v>
      </c>
      <c r="D1889">
        <v>0</v>
      </c>
      <c r="E1889">
        <v>21</v>
      </c>
      <c r="F1889" t="str">
        <f t="shared" si="59"/>
        <v>29-3-2</v>
      </c>
    </row>
    <row r="1890" spans="1:6" x14ac:dyDescent="0.3">
      <c r="A1890">
        <v>2008</v>
      </c>
      <c r="B1890" t="s">
        <v>2426</v>
      </c>
      <c r="C1890" t="str">
        <f t="shared" si="58"/>
        <v>2008-Goias/GO-29-3-2</v>
      </c>
      <c r="D1890">
        <v>0</v>
      </c>
      <c r="E1890">
        <v>23</v>
      </c>
      <c r="F1890" t="str">
        <f t="shared" si="59"/>
        <v>29-3-2</v>
      </c>
    </row>
    <row r="1891" spans="1:6" x14ac:dyDescent="0.3">
      <c r="A1891">
        <v>2008</v>
      </c>
      <c r="B1891" t="s">
        <v>2427</v>
      </c>
      <c r="C1891" t="str">
        <f t="shared" si="58"/>
        <v>2008-Gremio/RS-29-3-2</v>
      </c>
      <c r="D1891">
        <v>5.6666689999999997</v>
      </c>
      <c r="E1891">
        <v>22</v>
      </c>
      <c r="F1891" t="str">
        <f t="shared" si="59"/>
        <v>29-3-2</v>
      </c>
    </row>
    <row r="1892" spans="1:6" x14ac:dyDescent="0.3">
      <c r="A1892">
        <v>2008</v>
      </c>
      <c r="B1892" t="s">
        <v>2428</v>
      </c>
      <c r="C1892" t="str">
        <f t="shared" si="58"/>
        <v>2008-Internacional/RS-29-3-2</v>
      </c>
      <c r="D1892">
        <v>4</v>
      </c>
      <c r="E1892">
        <v>20</v>
      </c>
      <c r="F1892" t="str">
        <f t="shared" si="59"/>
        <v>29-3-2</v>
      </c>
    </row>
    <row r="1893" spans="1:6" x14ac:dyDescent="0.3">
      <c r="A1893">
        <v>2008</v>
      </c>
      <c r="B1893" t="s">
        <v>3744</v>
      </c>
      <c r="C1893" t="str">
        <f t="shared" si="58"/>
        <v>2008-Ipatinga/MG-29-3-2</v>
      </c>
      <c r="D1893">
        <v>2.9</v>
      </c>
      <c r="E1893">
        <v>10</v>
      </c>
      <c r="F1893" t="str">
        <f t="shared" si="59"/>
        <v>29-3-2</v>
      </c>
    </row>
    <row r="1894" spans="1:6" x14ac:dyDescent="0.3">
      <c r="A1894">
        <v>2008</v>
      </c>
      <c r="B1894" t="s">
        <v>3265</v>
      </c>
      <c r="C1894" t="str">
        <f t="shared" si="58"/>
        <v>2008-Nautico/PE-29-3-2</v>
      </c>
      <c r="D1894">
        <v>1.8571439999999999</v>
      </c>
      <c r="E1894">
        <v>15</v>
      </c>
      <c r="F1894" t="str">
        <f t="shared" si="59"/>
        <v>29-3-2</v>
      </c>
    </row>
    <row r="1895" spans="1:6" x14ac:dyDescent="0.3">
      <c r="A1895">
        <v>2008</v>
      </c>
      <c r="B1895" t="s">
        <v>2430</v>
      </c>
      <c r="C1895" t="str">
        <f t="shared" si="58"/>
        <v>2008-Palmeiras/SP-29-3-2</v>
      </c>
      <c r="D1895">
        <v>5.5000049999999998</v>
      </c>
      <c r="E1895">
        <v>25</v>
      </c>
      <c r="F1895" t="str">
        <f t="shared" si="59"/>
        <v>29-3-2</v>
      </c>
    </row>
    <row r="1896" spans="1:6" x14ac:dyDescent="0.3">
      <c r="A1896">
        <v>2008</v>
      </c>
      <c r="B1896" t="s">
        <v>3745</v>
      </c>
      <c r="C1896" t="str">
        <f t="shared" si="58"/>
        <v>2008-Portuguesa/SP-29-3-2</v>
      </c>
      <c r="D1896">
        <v>2.999997</v>
      </c>
      <c r="E1896">
        <v>19</v>
      </c>
      <c r="F1896" t="str">
        <f t="shared" si="59"/>
        <v>29-3-2</v>
      </c>
    </row>
    <row r="1897" spans="1:6" x14ac:dyDescent="0.3">
      <c r="A1897">
        <v>2008</v>
      </c>
      <c r="B1897" t="s">
        <v>2434</v>
      </c>
      <c r="C1897" t="str">
        <f t="shared" si="58"/>
        <v>2008-Santos/SP-29-3-2</v>
      </c>
      <c r="D1897">
        <v>3.625</v>
      </c>
      <c r="E1897">
        <v>28</v>
      </c>
      <c r="F1897" t="str">
        <f t="shared" si="59"/>
        <v>29-3-2</v>
      </c>
    </row>
    <row r="1898" spans="1:6" x14ac:dyDescent="0.3">
      <c r="A1898">
        <v>2008</v>
      </c>
      <c r="B1898" t="s">
        <v>2436</v>
      </c>
      <c r="C1898" t="str">
        <f t="shared" si="58"/>
        <v>2008-Sao Paulo/SP-29-3-2</v>
      </c>
      <c r="D1898">
        <v>5</v>
      </c>
      <c r="E1898">
        <v>24</v>
      </c>
      <c r="F1898" t="str">
        <f t="shared" si="59"/>
        <v>29-3-2</v>
      </c>
    </row>
    <row r="1899" spans="1:6" x14ac:dyDescent="0.3">
      <c r="A1899">
        <v>2008</v>
      </c>
      <c r="B1899" t="s">
        <v>3266</v>
      </c>
      <c r="C1899" t="str">
        <f t="shared" si="58"/>
        <v>2008-Sport/PE-29-3-2</v>
      </c>
      <c r="D1899">
        <v>4.4285769999999998</v>
      </c>
      <c r="E1899">
        <v>23</v>
      </c>
      <c r="F1899" t="str">
        <f t="shared" si="59"/>
        <v>29-3-2</v>
      </c>
    </row>
    <row r="1900" spans="1:6" x14ac:dyDescent="0.3">
      <c r="A1900">
        <v>2008</v>
      </c>
      <c r="B1900" t="s">
        <v>2437</v>
      </c>
      <c r="C1900" t="str">
        <f t="shared" si="58"/>
        <v>2008-Vasco/RJ-29-3-2</v>
      </c>
      <c r="D1900">
        <v>3.466666</v>
      </c>
      <c r="E1900">
        <v>18</v>
      </c>
      <c r="F1900" t="str">
        <f t="shared" si="59"/>
        <v>29-3-2</v>
      </c>
    </row>
    <row r="1901" spans="1:6" x14ac:dyDescent="0.3">
      <c r="A1901">
        <v>2008</v>
      </c>
      <c r="B1901" t="s">
        <v>3746</v>
      </c>
      <c r="C1901" t="str">
        <f t="shared" si="58"/>
        <v>2008-Vitoria/BA-29-3-2</v>
      </c>
      <c r="D1901">
        <v>5</v>
      </c>
      <c r="E1901">
        <v>29</v>
      </c>
      <c r="F1901" t="str">
        <f t="shared" si="59"/>
        <v>29-3-2</v>
      </c>
    </row>
    <row r="1902" spans="1:6" x14ac:dyDescent="0.3">
      <c r="A1902">
        <v>2008</v>
      </c>
      <c r="B1902" t="s">
        <v>3268</v>
      </c>
      <c r="C1902" t="str">
        <f t="shared" si="58"/>
        <v>2008-Atletico/MG-29-4-0</v>
      </c>
      <c r="D1902">
        <v>4.8</v>
      </c>
      <c r="E1902">
        <v>18</v>
      </c>
      <c r="F1902" t="str">
        <f t="shared" si="59"/>
        <v>29-4-0</v>
      </c>
    </row>
    <row r="1903" spans="1:6" x14ac:dyDescent="0.3">
      <c r="A1903">
        <v>2008</v>
      </c>
      <c r="B1903" t="s">
        <v>2438</v>
      </c>
      <c r="C1903" t="str">
        <f t="shared" si="58"/>
        <v>2008-Atletico/PR-29-4-0</v>
      </c>
      <c r="D1903">
        <v>3.8333370000000002</v>
      </c>
      <c r="E1903">
        <v>15</v>
      </c>
      <c r="F1903" t="str">
        <f t="shared" si="59"/>
        <v>29-4-0</v>
      </c>
    </row>
    <row r="1904" spans="1:6" x14ac:dyDescent="0.3">
      <c r="A1904">
        <v>2008</v>
      </c>
      <c r="B1904" t="s">
        <v>2439</v>
      </c>
      <c r="C1904" t="str">
        <f t="shared" si="58"/>
        <v>2008-Botafogo/RJ-29-4-0</v>
      </c>
      <c r="D1904">
        <v>0</v>
      </c>
      <c r="E1904">
        <v>31</v>
      </c>
      <c r="F1904" t="str">
        <f t="shared" si="59"/>
        <v>29-4-0</v>
      </c>
    </row>
    <row r="1905" spans="1:6" x14ac:dyDescent="0.3">
      <c r="A1905">
        <v>2008</v>
      </c>
      <c r="B1905" t="s">
        <v>3747</v>
      </c>
      <c r="C1905" t="str">
        <f t="shared" si="58"/>
        <v>2008-Coritiba/PR-29-4-0</v>
      </c>
      <c r="D1905">
        <v>6.5555760000000003</v>
      </c>
      <c r="E1905">
        <v>27</v>
      </c>
      <c r="F1905" t="str">
        <f t="shared" si="59"/>
        <v>29-4-0</v>
      </c>
    </row>
    <row r="1906" spans="1:6" x14ac:dyDescent="0.3">
      <c r="A1906">
        <v>2008</v>
      </c>
      <c r="B1906" t="s">
        <v>2441</v>
      </c>
      <c r="C1906" t="str">
        <f t="shared" si="58"/>
        <v>2008-Cruzeiro/MG-29-4-0</v>
      </c>
      <c r="D1906">
        <v>5.8571429999999998</v>
      </c>
      <c r="E1906">
        <v>36</v>
      </c>
      <c r="F1906" t="str">
        <f t="shared" si="59"/>
        <v>29-4-0</v>
      </c>
    </row>
    <row r="1907" spans="1:6" x14ac:dyDescent="0.3">
      <c r="A1907">
        <v>2008</v>
      </c>
      <c r="B1907" t="s">
        <v>2442</v>
      </c>
      <c r="C1907" t="str">
        <f t="shared" si="58"/>
        <v>2008-Figueirense/SC-29-4-0</v>
      </c>
      <c r="D1907">
        <v>4</v>
      </c>
      <c r="E1907">
        <v>28</v>
      </c>
      <c r="F1907" t="str">
        <f t="shared" si="59"/>
        <v>29-4-0</v>
      </c>
    </row>
    <row r="1908" spans="1:6" x14ac:dyDescent="0.3">
      <c r="A1908">
        <v>2008</v>
      </c>
      <c r="B1908" t="s">
        <v>2443</v>
      </c>
      <c r="C1908" t="str">
        <f t="shared" si="58"/>
        <v>2008-Flamengo/RJ-29-4-0</v>
      </c>
      <c r="D1908">
        <v>9</v>
      </c>
      <c r="E1908">
        <v>40</v>
      </c>
      <c r="F1908" t="str">
        <f t="shared" si="59"/>
        <v>29-4-0</v>
      </c>
    </row>
    <row r="1909" spans="1:6" x14ac:dyDescent="0.3">
      <c r="A1909">
        <v>2008</v>
      </c>
      <c r="B1909" t="s">
        <v>2444</v>
      </c>
      <c r="C1909" t="str">
        <f t="shared" si="58"/>
        <v>2008-Fluminense/RJ-29-4-0</v>
      </c>
      <c r="D1909">
        <v>4.8</v>
      </c>
      <c r="E1909">
        <v>19</v>
      </c>
      <c r="F1909" t="str">
        <f t="shared" si="59"/>
        <v>29-4-0</v>
      </c>
    </row>
    <row r="1910" spans="1:6" x14ac:dyDescent="0.3">
      <c r="A1910">
        <v>2008</v>
      </c>
      <c r="B1910" t="s">
        <v>2446</v>
      </c>
      <c r="C1910" t="str">
        <f t="shared" si="58"/>
        <v>2008-Goias/GO-29-4-0</v>
      </c>
      <c r="D1910">
        <v>0</v>
      </c>
      <c r="E1910">
        <v>33</v>
      </c>
      <c r="F1910" t="str">
        <f t="shared" si="59"/>
        <v>29-4-0</v>
      </c>
    </row>
    <row r="1911" spans="1:6" x14ac:dyDescent="0.3">
      <c r="A1911">
        <v>2008</v>
      </c>
      <c r="B1911" t="s">
        <v>2447</v>
      </c>
      <c r="C1911" t="str">
        <f t="shared" si="58"/>
        <v>2008-Gremio/RS-29-4-0</v>
      </c>
      <c r="D1911">
        <v>8.4</v>
      </c>
      <c r="E1911">
        <v>34</v>
      </c>
      <c r="F1911" t="str">
        <f t="shared" si="59"/>
        <v>29-4-0</v>
      </c>
    </row>
    <row r="1912" spans="1:6" x14ac:dyDescent="0.3">
      <c r="A1912">
        <v>2008</v>
      </c>
      <c r="B1912" t="s">
        <v>2448</v>
      </c>
      <c r="C1912" t="str">
        <f t="shared" si="58"/>
        <v>2008-Internacional/RS-29-4-0</v>
      </c>
      <c r="D1912">
        <v>0</v>
      </c>
      <c r="E1912">
        <v>21</v>
      </c>
      <c r="F1912" t="str">
        <f t="shared" si="59"/>
        <v>29-4-0</v>
      </c>
    </row>
    <row r="1913" spans="1:6" x14ac:dyDescent="0.3">
      <c r="A1913">
        <v>2008</v>
      </c>
      <c r="B1913" t="s">
        <v>3748</v>
      </c>
      <c r="C1913" t="str">
        <f t="shared" si="58"/>
        <v>2008-Ipatinga/MG-29-4-0</v>
      </c>
      <c r="D1913">
        <v>5</v>
      </c>
      <c r="E1913">
        <v>21</v>
      </c>
      <c r="F1913" t="str">
        <f t="shared" si="59"/>
        <v>29-4-0</v>
      </c>
    </row>
    <row r="1914" spans="1:6" x14ac:dyDescent="0.3">
      <c r="A1914">
        <v>2008</v>
      </c>
      <c r="B1914" t="s">
        <v>3269</v>
      </c>
      <c r="C1914" t="str">
        <f t="shared" si="58"/>
        <v>2008-Nautico/PE-29-4-0</v>
      </c>
      <c r="D1914">
        <v>3</v>
      </c>
      <c r="E1914">
        <v>18</v>
      </c>
      <c r="F1914" t="str">
        <f t="shared" si="59"/>
        <v>29-4-0</v>
      </c>
    </row>
    <row r="1915" spans="1:6" x14ac:dyDescent="0.3">
      <c r="A1915">
        <v>2008</v>
      </c>
      <c r="B1915" t="s">
        <v>2450</v>
      </c>
      <c r="C1915" t="str">
        <f t="shared" si="58"/>
        <v>2008-Palmeiras/SP-29-4-0</v>
      </c>
      <c r="D1915">
        <v>0</v>
      </c>
      <c r="E1915">
        <v>27</v>
      </c>
      <c r="F1915" t="str">
        <f t="shared" si="59"/>
        <v>29-4-0</v>
      </c>
    </row>
    <row r="1916" spans="1:6" x14ac:dyDescent="0.3">
      <c r="A1916">
        <v>2008</v>
      </c>
      <c r="B1916" t="s">
        <v>3749</v>
      </c>
      <c r="C1916" t="str">
        <f t="shared" si="58"/>
        <v>2008-Portuguesa/SP-29-4-0</v>
      </c>
      <c r="D1916">
        <v>3</v>
      </c>
      <c r="E1916">
        <v>20</v>
      </c>
      <c r="F1916" t="str">
        <f t="shared" si="59"/>
        <v>29-4-0</v>
      </c>
    </row>
    <row r="1917" spans="1:6" x14ac:dyDescent="0.3">
      <c r="A1917">
        <v>2008</v>
      </c>
      <c r="B1917" t="s">
        <v>2454</v>
      </c>
      <c r="C1917" t="str">
        <f t="shared" si="58"/>
        <v>2008-Santos/SP-29-4-0</v>
      </c>
      <c r="D1917">
        <v>0</v>
      </c>
      <c r="E1917">
        <v>24</v>
      </c>
      <c r="F1917" t="str">
        <f t="shared" si="59"/>
        <v>29-4-0</v>
      </c>
    </row>
    <row r="1918" spans="1:6" x14ac:dyDescent="0.3">
      <c r="A1918">
        <v>2008</v>
      </c>
      <c r="B1918" t="s">
        <v>2456</v>
      </c>
      <c r="C1918" t="str">
        <f t="shared" si="58"/>
        <v>2008-Sao Paulo/SP-29-4-0</v>
      </c>
      <c r="D1918">
        <v>7.2</v>
      </c>
      <c r="E1918">
        <v>32</v>
      </c>
      <c r="F1918" t="str">
        <f t="shared" si="59"/>
        <v>29-4-0</v>
      </c>
    </row>
    <row r="1919" spans="1:6" x14ac:dyDescent="0.3">
      <c r="A1919">
        <v>2008</v>
      </c>
      <c r="B1919" t="s">
        <v>3270</v>
      </c>
      <c r="C1919" t="str">
        <f t="shared" si="58"/>
        <v>2008-Sport/PE-29-4-0</v>
      </c>
      <c r="D1919">
        <v>0</v>
      </c>
      <c r="E1919">
        <v>32</v>
      </c>
      <c r="F1919" t="str">
        <f t="shared" si="59"/>
        <v>29-4-0</v>
      </c>
    </row>
    <row r="1920" spans="1:6" x14ac:dyDescent="0.3">
      <c r="A1920">
        <v>2008</v>
      </c>
      <c r="B1920" t="s">
        <v>2457</v>
      </c>
      <c r="C1920" t="str">
        <f t="shared" si="58"/>
        <v>2008-Vasco/RJ-29-4-0</v>
      </c>
      <c r="D1920">
        <v>3.75</v>
      </c>
      <c r="E1920">
        <v>14</v>
      </c>
      <c r="F1920" t="str">
        <f t="shared" si="59"/>
        <v>29-4-0</v>
      </c>
    </row>
    <row r="1921" spans="1:6" x14ac:dyDescent="0.3">
      <c r="A1921">
        <v>2008</v>
      </c>
      <c r="B1921" t="s">
        <v>3750</v>
      </c>
      <c r="C1921" t="str">
        <f t="shared" si="58"/>
        <v>2008-Vitoria/BA-29-4-0</v>
      </c>
      <c r="D1921">
        <v>5</v>
      </c>
      <c r="E1921">
        <v>37</v>
      </c>
      <c r="F1921" t="str">
        <f t="shared" si="59"/>
        <v>29-4-0</v>
      </c>
    </row>
    <row r="1922" spans="1:6" x14ac:dyDescent="0.3">
      <c r="A1922">
        <v>2008</v>
      </c>
      <c r="B1922" t="s">
        <v>3272</v>
      </c>
      <c r="C1922" t="str">
        <f t="shared" si="58"/>
        <v>2008-Atletico/MG-29-4-1</v>
      </c>
      <c r="D1922">
        <v>5</v>
      </c>
      <c r="E1922">
        <v>20</v>
      </c>
      <c r="F1922" t="str">
        <f t="shared" si="59"/>
        <v>29-4-1</v>
      </c>
    </row>
    <row r="1923" spans="1:6" x14ac:dyDescent="0.3">
      <c r="A1923">
        <v>2008</v>
      </c>
      <c r="B1923" t="s">
        <v>2458</v>
      </c>
      <c r="C1923" t="str">
        <f t="shared" ref="C1923:C1986" si="60">A1923&amp;"-"&amp;B1923</f>
        <v>2008-Atletico/PR-29-4-1</v>
      </c>
      <c r="D1923">
        <v>3.8333379999999999</v>
      </c>
      <c r="E1923">
        <v>12</v>
      </c>
      <c r="F1923" t="str">
        <f t="shared" ref="F1923:F1986" si="61">RIGHT(B1923,LEN(C1923)-FIND("-",C1923,6))</f>
        <v>29-4-1</v>
      </c>
    </row>
    <row r="1924" spans="1:6" x14ac:dyDescent="0.3">
      <c r="A1924">
        <v>2008</v>
      </c>
      <c r="B1924" t="s">
        <v>2459</v>
      </c>
      <c r="C1924" t="str">
        <f t="shared" si="60"/>
        <v>2008-Botafogo/RJ-29-4-1</v>
      </c>
      <c r="D1924">
        <v>8</v>
      </c>
      <c r="E1924">
        <v>39</v>
      </c>
      <c r="F1924" t="str">
        <f t="shared" si="61"/>
        <v>29-4-1</v>
      </c>
    </row>
    <row r="1925" spans="1:6" x14ac:dyDescent="0.3">
      <c r="A1925">
        <v>2008</v>
      </c>
      <c r="B1925" t="s">
        <v>3751</v>
      </c>
      <c r="C1925" t="str">
        <f t="shared" si="60"/>
        <v>2008-Coritiba/PR-29-4-1</v>
      </c>
      <c r="D1925">
        <v>6.6</v>
      </c>
      <c r="E1925">
        <v>14</v>
      </c>
      <c r="F1925" t="str">
        <f t="shared" si="61"/>
        <v>29-4-1</v>
      </c>
    </row>
    <row r="1926" spans="1:6" x14ac:dyDescent="0.3">
      <c r="A1926">
        <v>2008</v>
      </c>
      <c r="B1926" t="s">
        <v>2461</v>
      </c>
      <c r="C1926" t="str">
        <f t="shared" si="60"/>
        <v>2008-Cruzeiro/MG-29-4-1</v>
      </c>
      <c r="D1926">
        <v>4</v>
      </c>
      <c r="E1926">
        <v>41</v>
      </c>
      <c r="F1926" t="str">
        <f t="shared" si="61"/>
        <v>29-4-1</v>
      </c>
    </row>
    <row r="1927" spans="1:6" x14ac:dyDescent="0.3">
      <c r="A1927">
        <v>2008</v>
      </c>
      <c r="B1927" t="s">
        <v>2462</v>
      </c>
      <c r="C1927" t="str">
        <f t="shared" si="60"/>
        <v>2008-Figueirense/SC-29-4-1</v>
      </c>
      <c r="D1927">
        <v>0</v>
      </c>
      <c r="E1927">
        <v>20</v>
      </c>
      <c r="F1927" t="str">
        <f t="shared" si="61"/>
        <v>29-4-1</v>
      </c>
    </row>
    <row r="1928" spans="1:6" x14ac:dyDescent="0.3">
      <c r="A1928">
        <v>2008</v>
      </c>
      <c r="B1928" t="s">
        <v>2463</v>
      </c>
      <c r="C1928" t="str">
        <f t="shared" si="60"/>
        <v>2008-Flamengo/RJ-29-4-1</v>
      </c>
      <c r="D1928">
        <v>6.9999929999999999</v>
      </c>
      <c r="E1928">
        <v>30</v>
      </c>
      <c r="F1928" t="str">
        <f t="shared" si="61"/>
        <v>29-4-1</v>
      </c>
    </row>
    <row r="1929" spans="1:6" x14ac:dyDescent="0.3">
      <c r="A1929">
        <v>2008</v>
      </c>
      <c r="B1929" t="s">
        <v>2464</v>
      </c>
      <c r="C1929" t="str">
        <f t="shared" si="60"/>
        <v>2008-Fluminense/RJ-29-4-1</v>
      </c>
      <c r="D1929">
        <v>0</v>
      </c>
      <c r="E1929">
        <v>23</v>
      </c>
      <c r="F1929" t="str">
        <f t="shared" si="61"/>
        <v>29-4-1</v>
      </c>
    </row>
    <row r="1930" spans="1:6" x14ac:dyDescent="0.3">
      <c r="A1930">
        <v>2008</v>
      </c>
      <c r="B1930" t="s">
        <v>2466</v>
      </c>
      <c r="C1930" t="str">
        <f t="shared" si="60"/>
        <v>2008-Goias/GO-29-4-1</v>
      </c>
      <c r="D1930">
        <v>6.3333329999999997</v>
      </c>
      <c r="E1930">
        <v>20</v>
      </c>
      <c r="F1930" t="str">
        <f t="shared" si="61"/>
        <v>29-4-1</v>
      </c>
    </row>
    <row r="1931" spans="1:6" x14ac:dyDescent="0.3">
      <c r="A1931">
        <v>2008</v>
      </c>
      <c r="B1931" t="s">
        <v>2467</v>
      </c>
      <c r="C1931" t="str">
        <f t="shared" si="60"/>
        <v>2008-Gremio/RS-29-4-1</v>
      </c>
      <c r="D1931">
        <v>9</v>
      </c>
      <c r="E1931">
        <v>41</v>
      </c>
      <c r="F1931" t="str">
        <f t="shared" si="61"/>
        <v>29-4-1</v>
      </c>
    </row>
    <row r="1932" spans="1:6" x14ac:dyDescent="0.3">
      <c r="A1932">
        <v>2008</v>
      </c>
      <c r="B1932" t="s">
        <v>2468</v>
      </c>
      <c r="C1932" t="str">
        <f t="shared" si="60"/>
        <v>2008-Internacional/RS-29-4-1</v>
      </c>
      <c r="D1932">
        <v>5.4</v>
      </c>
      <c r="E1932">
        <v>19</v>
      </c>
      <c r="F1932" t="str">
        <f t="shared" si="61"/>
        <v>29-4-1</v>
      </c>
    </row>
    <row r="1933" spans="1:6" x14ac:dyDescent="0.3">
      <c r="A1933">
        <v>2008</v>
      </c>
      <c r="B1933" t="s">
        <v>3752</v>
      </c>
      <c r="C1933" t="str">
        <f t="shared" si="60"/>
        <v>2008-Ipatinga/MG-29-4-1</v>
      </c>
      <c r="D1933">
        <v>5.2857149999999997</v>
      </c>
      <c r="E1933">
        <v>20</v>
      </c>
      <c r="F1933" t="str">
        <f t="shared" si="61"/>
        <v>29-4-1</v>
      </c>
    </row>
    <row r="1934" spans="1:6" x14ac:dyDescent="0.3">
      <c r="A1934">
        <v>2008</v>
      </c>
      <c r="B1934" t="s">
        <v>3273</v>
      </c>
      <c r="C1934" t="str">
        <f t="shared" si="60"/>
        <v>2008-Nautico/PE-29-4-1</v>
      </c>
      <c r="D1934">
        <v>0</v>
      </c>
      <c r="E1934">
        <v>23</v>
      </c>
      <c r="F1934" t="str">
        <f t="shared" si="61"/>
        <v>29-4-1</v>
      </c>
    </row>
    <row r="1935" spans="1:6" x14ac:dyDescent="0.3">
      <c r="A1935">
        <v>2008</v>
      </c>
      <c r="B1935" t="s">
        <v>2470</v>
      </c>
      <c r="C1935" t="str">
        <f t="shared" si="60"/>
        <v>2008-Palmeiras/SP-29-4-1</v>
      </c>
      <c r="D1935">
        <v>7.6666730000000003</v>
      </c>
      <c r="E1935">
        <v>21</v>
      </c>
      <c r="F1935" t="str">
        <f t="shared" si="61"/>
        <v>29-4-1</v>
      </c>
    </row>
    <row r="1936" spans="1:6" x14ac:dyDescent="0.3">
      <c r="A1936">
        <v>2008</v>
      </c>
      <c r="B1936" t="s">
        <v>3753</v>
      </c>
      <c r="C1936" t="str">
        <f t="shared" si="60"/>
        <v>2008-Portuguesa/SP-29-4-1</v>
      </c>
      <c r="D1936">
        <v>1</v>
      </c>
      <c r="E1936">
        <v>22</v>
      </c>
      <c r="F1936" t="str">
        <f t="shared" si="61"/>
        <v>29-4-1</v>
      </c>
    </row>
    <row r="1937" spans="1:6" x14ac:dyDescent="0.3">
      <c r="A1937">
        <v>2008</v>
      </c>
      <c r="B1937" t="s">
        <v>2474</v>
      </c>
      <c r="C1937" t="str">
        <f t="shared" si="60"/>
        <v>2008-Santos/SP-29-4-1</v>
      </c>
      <c r="D1937">
        <v>0</v>
      </c>
      <c r="E1937">
        <v>24</v>
      </c>
      <c r="F1937" t="str">
        <f t="shared" si="61"/>
        <v>29-4-1</v>
      </c>
    </row>
    <row r="1938" spans="1:6" x14ac:dyDescent="0.3">
      <c r="A1938">
        <v>2008</v>
      </c>
      <c r="B1938" t="s">
        <v>2476</v>
      </c>
      <c r="C1938" t="str">
        <f t="shared" si="60"/>
        <v>2008-Sao Paulo/SP-29-4-1</v>
      </c>
      <c r="D1938">
        <v>5</v>
      </c>
      <c r="E1938">
        <v>34</v>
      </c>
      <c r="F1938" t="str">
        <f t="shared" si="61"/>
        <v>29-4-1</v>
      </c>
    </row>
    <row r="1939" spans="1:6" x14ac:dyDescent="0.3">
      <c r="A1939">
        <v>2008</v>
      </c>
      <c r="B1939" t="s">
        <v>3274</v>
      </c>
      <c r="C1939" t="str">
        <f t="shared" si="60"/>
        <v>2008-Sport/PE-29-4-1</v>
      </c>
      <c r="D1939">
        <v>5.9</v>
      </c>
      <c r="E1939">
        <v>22</v>
      </c>
      <c r="F1939" t="str">
        <f t="shared" si="61"/>
        <v>29-4-1</v>
      </c>
    </row>
    <row r="1940" spans="1:6" x14ac:dyDescent="0.3">
      <c r="A1940">
        <v>2008</v>
      </c>
      <c r="B1940" t="s">
        <v>2477</v>
      </c>
      <c r="C1940" t="str">
        <f t="shared" si="60"/>
        <v>2008-Vasco/RJ-29-4-1</v>
      </c>
      <c r="D1940">
        <v>4</v>
      </c>
      <c r="E1940">
        <v>22</v>
      </c>
      <c r="F1940" t="str">
        <f t="shared" si="61"/>
        <v>29-4-1</v>
      </c>
    </row>
    <row r="1941" spans="1:6" x14ac:dyDescent="0.3">
      <c r="A1941">
        <v>2008</v>
      </c>
      <c r="B1941" t="s">
        <v>3754</v>
      </c>
      <c r="C1941" t="str">
        <f t="shared" si="60"/>
        <v>2008-Vitoria/BA-29-4-1</v>
      </c>
      <c r="D1941">
        <v>0</v>
      </c>
      <c r="E1941">
        <v>31</v>
      </c>
      <c r="F1941" t="str">
        <f t="shared" si="61"/>
        <v>29-4-1</v>
      </c>
    </row>
    <row r="1942" spans="1:6" x14ac:dyDescent="0.3">
      <c r="A1942">
        <v>2008</v>
      </c>
      <c r="B1942" t="s">
        <v>3276</v>
      </c>
      <c r="C1942" t="str">
        <f t="shared" si="60"/>
        <v>2008-Atletico/MG-29-4-2</v>
      </c>
      <c r="D1942">
        <v>0</v>
      </c>
      <c r="E1942">
        <v>32</v>
      </c>
      <c r="F1942" t="str">
        <f t="shared" si="61"/>
        <v>29-4-2</v>
      </c>
    </row>
    <row r="1943" spans="1:6" x14ac:dyDescent="0.3">
      <c r="A1943">
        <v>2008</v>
      </c>
      <c r="B1943" t="s">
        <v>2478</v>
      </c>
      <c r="C1943" t="str">
        <f t="shared" si="60"/>
        <v>2008-Atletico/PR-29-4-2</v>
      </c>
      <c r="D1943">
        <v>3.8</v>
      </c>
      <c r="E1943">
        <v>12</v>
      </c>
      <c r="F1943" t="str">
        <f t="shared" si="61"/>
        <v>29-4-2</v>
      </c>
    </row>
    <row r="1944" spans="1:6" x14ac:dyDescent="0.3">
      <c r="A1944">
        <v>2008</v>
      </c>
      <c r="B1944" t="s">
        <v>2479</v>
      </c>
      <c r="C1944" t="str">
        <f t="shared" si="60"/>
        <v>2008-Botafogo/RJ-29-4-2</v>
      </c>
      <c r="D1944">
        <v>6.4999989999999999</v>
      </c>
      <c r="E1944">
        <v>21</v>
      </c>
      <c r="F1944" t="str">
        <f t="shared" si="61"/>
        <v>29-4-2</v>
      </c>
    </row>
    <row r="1945" spans="1:6" x14ac:dyDescent="0.3">
      <c r="A1945">
        <v>2008</v>
      </c>
      <c r="B1945" t="s">
        <v>3755</v>
      </c>
      <c r="C1945" t="str">
        <f t="shared" si="60"/>
        <v>2008-Coritiba/PR-29-4-2</v>
      </c>
      <c r="D1945">
        <v>7.6666660000000002</v>
      </c>
      <c r="E1945">
        <v>24</v>
      </c>
      <c r="F1945" t="str">
        <f t="shared" si="61"/>
        <v>29-4-2</v>
      </c>
    </row>
    <row r="1946" spans="1:6" x14ac:dyDescent="0.3">
      <c r="A1946">
        <v>2008</v>
      </c>
      <c r="B1946" t="s">
        <v>2481</v>
      </c>
      <c r="C1946" t="str">
        <f t="shared" si="60"/>
        <v>2008-Cruzeiro/MG-29-4-2</v>
      </c>
      <c r="D1946">
        <v>7</v>
      </c>
      <c r="E1946">
        <v>43</v>
      </c>
      <c r="F1946" t="str">
        <f t="shared" si="61"/>
        <v>29-4-2</v>
      </c>
    </row>
    <row r="1947" spans="1:6" x14ac:dyDescent="0.3">
      <c r="A1947">
        <v>2008</v>
      </c>
      <c r="B1947" t="s">
        <v>2482</v>
      </c>
      <c r="C1947" t="str">
        <f t="shared" si="60"/>
        <v>2008-Figueirense/SC-29-4-2</v>
      </c>
      <c r="D1947">
        <v>4.6666660000000002</v>
      </c>
      <c r="E1947">
        <v>15</v>
      </c>
      <c r="F1947" t="str">
        <f t="shared" si="61"/>
        <v>29-4-2</v>
      </c>
    </row>
    <row r="1948" spans="1:6" x14ac:dyDescent="0.3">
      <c r="A1948">
        <v>2008</v>
      </c>
      <c r="B1948" t="s">
        <v>2483</v>
      </c>
      <c r="C1948" t="str">
        <f t="shared" si="60"/>
        <v>2008-Flamengo/RJ-29-4-2</v>
      </c>
      <c r="D1948">
        <v>0</v>
      </c>
      <c r="E1948">
        <v>32</v>
      </c>
      <c r="F1948" t="str">
        <f t="shared" si="61"/>
        <v>29-4-2</v>
      </c>
    </row>
    <row r="1949" spans="1:6" x14ac:dyDescent="0.3">
      <c r="A1949">
        <v>2008</v>
      </c>
      <c r="B1949" t="s">
        <v>2484</v>
      </c>
      <c r="C1949" t="str">
        <f t="shared" si="60"/>
        <v>2008-Fluminense/RJ-29-4-2</v>
      </c>
      <c r="D1949">
        <v>4.3333320000000004</v>
      </c>
      <c r="E1949">
        <v>15</v>
      </c>
      <c r="F1949" t="str">
        <f t="shared" si="61"/>
        <v>29-4-2</v>
      </c>
    </row>
    <row r="1950" spans="1:6" x14ac:dyDescent="0.3">
      <c r="A1950">
        <v>2008</v>
      </c>
      <c r="B1950" t="s">
        <v>2486</v>
      </c>
      <c r="C1950" t="str">
        <f t="shared" si="60"/>
        <v>2008-Goias/GO-29-4-2</v>
      </c>
      <c r="D1950">
        <v>0</v>
      </c>
      <c r="E1950">
        <v>23</v>
      </c>
      <c r="F1950" t="str">
        <f t="shared" si="61"/>
        <v>29-4-2</v>
      </c>
    </row>
    <row r="1951" spans="1:6" x14ac:dyDescent="0.3">
      <c r="A1951">
        <v>2008</v>
      </c>
      <c r="B1951" t="s">
        <v>2487</v>
      </c>
      <c r="C1951" t="str">
        <f t="shared" si="60"/>
        <v>2008-Gremio/RS-29-4-2</v>
      </c>
      <c r="D1951">
        <v>8.111103</v>
      </c>
      <c r="E1951">
        <v>31</v>
      </c>
      <c r="F1951" t="str">
        <f t="shared" si="61"/>
        <v>29-4-2</v>
      </c>
    </row>
    <row r="1952" spans="1:6" x14ac:dyDescent="0.3">
      <c r="A1952">
        <v>2008</v>
      </c>
      <c r="B1952" t="s">
        <v>2488</v>
      </c>
      <c r="C1952" t="str">
        <f t="shared" si="60"/>
        <v>2008-Internacional/RS-29-4-2</v>
      </c>
      <c r="D1952">
        <v>0</v>
      </c>
      <c r="E1952">
        <v>27</v>
      </c>
      <c r="F1952" t="str">
        <f t="shared" si="61"/>
        <v>29-4-2</v>
      </c>
    </row>
    <row r="1953" spans="1:6" x14ac:dyDescent="0.3">
      <c r="A1953">
        <v>2008</v>
      </c>
      <c r="B1953" t="s">
        <v>3756</v>
      </c>
      <c r="C1953" t="str">
        <f t="shared" si="60"/>
        <v>2008-Ipatinga/MG-29-4-2</v>
      </c>
      <c r="D1953">
        <v>4.0000049999999998</v>
      </c>
      <c r="E1953">
        <v>21</v>
      </c>
      <c r="F1953" t="str">
        <f t="shared" si="61"/>
        <v>29-4-2</v>
      </c>
    </row>
    <row r="1954" spans="1:6" x14ac:dyDescent="0.3">
      <c r="A1954">
        <v>2008</v>
      </c>
      <c r="B1954" t="s">
        <v>3277</v>
      </c>
      <c r="C1954" t="str">
        <f t="shared" si="60"/>
        <v>2008-Nautico/PE-29-4-2</v>
      </c>
      <c r="D1954">
        <v>0</v>
      </c>
      <c r="E1954">
        <v>25</v>
      </c>
      <c r="F1954" t="str">
        <f t="shared" si="61"/>
        <v>29-4-2</v>
      </c>
    </row>
    <row r="1955" spans="1:6" x14ac:dyDescent="0.3">
      <c r="A1955">
        <v>2008</v>
      </c>
      <c r="B1955" t="s">
        <v>2490</v>
      </c>
      <c r="C1955" t="str">
        <f t="shared" si="60"/>
        <v>2008-Palmeiras/SP-29-4-2</v>
      </c>
      <c r="D1955">
        <v>8.6666679999999996</v>
      </c>
      <c r="E1955">
        <v>31</v>
      </c>
      <c r="F1955" t="str">
        <f t="shared" si="61"/>
        <v>29-4-2</v>
      </c>
    </row>
    <row r="1956" spans="1:6" x14ac:dyDescent="0.3">
      <c r="A1956">
        <v>2008</v>
      </c>
      <c r="B1956" t="s">
        <v>3757</v>
      </c>
      <c r="C1956" t="str">
        <f t="shared" si="60"/>
        <v>2008-Portuguesa/SP-29-4-2</v>
      </c>
      <c r="D1956">
        <v>3.5</v>
      </c>
      <c r="E1956">
        <v>16</v>
      </c>
      <c r="F1956" t="str">
        <f t="shared" si="61"/>
        <v>29-4-2</v>
      </c>
    </row>
    <row r="1957" spans="1:6" x14ac:dyDescent="0.3">
      <c r="A1957">
        <v>2008</v>
      </c>
      <c r="B1957" t="s">
        <v>2494</v>
      </c>
      <c r="C1957" t="str">
        <f t="shared" si="60"/>
        <v>2008-Santos/SP-29-4-2</v>
      </c>
      <c r="D1957">
        <v>0</v>
      </c>
      <c r="E1957">
        <v>17</v>
      </c>
      <c r="F1957" t="str">
        <f t="shared" si="61"/>
        <v>29-4-2</v>
      </c>
    </row>
    <row r="1958" spans="1:6" x14ac:dyDescent="0.3">
      <c r="A1958">
        <v>2008</v>
      </c>
      <c r="B1958" t="s">
        <v>2496</v>
      </c>
      <c r="C1958" t="str">
        <f t="shared" si="60"/>
        <v>2008-Sao Paulo/SP-29-4-2</v>
      </c>
      <c r="D1958">
        <v>7</v>
      </c>
      <c r="E1958">
        <v>32</v>
      </c>
      <c r="F1958" t="str">
        <f t="shared" si="61"/>
        <v>29-4-2</v>
      </c>
    </row>
    <row r="1959" spans="1:6" x14ac:dyDescent="0.3">
      <c r="A1959">
        <v>2008</v>
      </c>
      <c r="B1959" t="s">
        <v>3278</v>
      </c>
      <c r="C1959" t="str">
        <f t="shared" si="60"/>
        <v>2008-Sport/PE-29-4-2</v>
      </c>
      <c r="D1959">
        <v>0</v>
      </c>
      <c r="E1959">
        <v>26</v>
      </c>
      <c r="F1959" t="str">
        <f t="shared" si="61"/>
        <v>29-4-2</v>
      </c>
    </row>
    <row r="1960" spans="1:6" x14ac:dyDescent="0.3">
      <c r="A1960">
        <v>2008</v>
      </c>
      <c r="B1960" t="s">
        <v>2497</v>
      </c>
      <c r="C1960" t="str">
        <f t="shared" si="60"/>
        <v>2008-Vasco/RJ-29-4-2</v>
      </c>
      <c r="D1960">
        <v>5</v>
      </c>
      <c r="E1960">
        <v>23</v>
      </c>
      <c r="F1960" t="str">
        <f t="shared" si="61"/>
        <v>29-4-2</v>
      </c>
    </row>
    <row r="1961" spans="1:6" x14ac:dyDescent="0.3">
      <c r="A1961">
        <v>2008</v>
      </c>
      <c r="B1961" t="s">
        <v>3758</v>
      </c>
      <c r="C1961" t="str">
        <f t="shared" si="60"/>
        <v>2008-Vitoria/BA-29-4-2</v>
      </c>
      <c r="D1961">
        <v>6.6666670000000003</v>
      </c>
      <c r="E1961">
        <v>32</v>
      </c>
      <c r="F1961" t="str">
        <f t="shared" si="61"/>
        <v>29-4-2</v>
      </c>
    </row>
    <row r="1962" spans="1:6" x14ac:dyDescent="0.3">
      <c r="A1962">
        <v>2008</v>
      </c>
      <c r="B1962" t="s">
        <v>3280</v>
      </c>
      <c r="C1962" t="str">
        <f t="shared" si="60"/>
        <v>2008-Atletico/MG-29-4-3</v>
      </c>
      <c r="D1962">
        <v>4.8</v>
      </c>
      <c r="E1962">
        <v>21</v>
      </c>
      <c r="F1962" t="str">
        <f t="shared" si="61"/>
        <v>29-4-3</v>
      </c>
    </row>
    <row r="1963" spans="1:6" x14ac:dyDescent="0.3">
      <c r="A1963">
        <v>2008</v>
      </c>
      <c r="B1963" t="s">
        <v>2498</v>
      </c>
      <c r="C1963" t="str">
        <f t="shared" si="60"/>
        <v>2008-Atletico/PR-29-4-3</v>
      </c>
      <c r="D1963">
        <v>0</v>
      </c>
      <c r="E1963">
        <v>16</v>
      </c>
      <c r="F1963" t="str">
        <f t="shared" si="61"/>
        <v>29-4-3</v>
      </c>
    </row>
    <row r="1964" spans="1:6" x14ac:dyDescent="0.3">
      <c r="A1964">
        <v>2008</v>
      </c>
      <c r="B1964" t="s">
        <v>2499</v>
      </c>
      <c r="C1964" t="str">
        <f t="shared" si="60"/>
        <v>2008-Botafogo/RJ-29-4-3</v>
      </c>
      <c r="D1964">
        <v>0</v>
      </c>
      <c r="E1964">
        <v>26</v>
      </c>
      <c r="F1964" t="str">
        <f t="shared" si="61"/>
        <v>29-4-3</v>
      </c>
    </row>
    <row r="1965" spans="1:6" x14ac:dyDescent="0.3">
      <c r="A1965">
        <v>2008</v>
      </c>
      <c r="B1965" t="s">
        <v>3759</v>
      </c>
      <c r="C1965" t="str">
        <f t="shared" si="60"/>
        <v>2008-Coritiba/PR-29-4-3</v>
      </c>
      <c r="D1965">
        <v>5.5714230000000002</v>
      </c>
      <c r="E1965">
        <v>23</v>
      </c>
      <c r="F1965" t="str">
        <f t="shared" si="61"/>
        <v>29-4-3</v>
      </c>
    </row>
    <row r="1966" spans="1:6" x14ac:dyDescent="0.3">
      <c r="A1966">
        <v>2008</v>
      </c>
      <c r="B1966" t="s">
        <v>2501</v>
      </c>
      <c r="C1966" t="str">
        <f t="shared" si="60"/>
        <v>2008-Cruzeiro/MG-29-4-3</v>
      </c>
      <c r="D1966">
        <v>5.4</v>
      </c>
      <c r="E1966">
        <v>36</v>
      </c>
      <c r="F1966" t="str">
        <f t="shared" si="61"/>
        <v>29-4-3</v>
      </c>
    </row>
    <row r="1967" spans="1:6" x14ac:dyDescent="0.3">
      <c r="A1967">
        <v>2008</v>
      </c>
      <c r="B1967" t="s">
        <v>2502</v>
      </c>
      <c r="C1967" t="str">
        <f t="shared" si="60"/>
        <v>2008-Figueirense/SC-29-4-3</v>
      </c>
      <c r="D1967">
        <v>5.75</v>
      </c>
      <c r="E1967">
        <v>16</v>
      </c>
      <c r="F1967" t="str">
        <f t="shared" si="61"/>
        <v>29-4-3</v>
      </c>
    </row>
    <row r="1968" spans="1:6" x14ac:dyDescent="0.3">
      <c r="A1968">
        <v>2008</v>
      </c>
      <c r="B1968" t="s">
        <v>2503</v>
      </c>
      <c r="C1968" t="str">
        <f t="shared" si="60"/>
        <v>2008-Flamengo/RJ-29-4-3</v>
      </c>
      <c r="D1968">
        <v>0</v>
      </c>
      <c r="E1968">
        <v>32</v>
      </c>
      <c r="F1968" t="str">
        <f t="shared" si="61"/>
        <v>29-4-3</v>
      </c>
    </row>
    <row r="1969" spans="1:6" x14ac:dyDescent="0.3">
      <c r="A1969">
        <v>2008</v>
      </c>
      <c r="B1969" t="s">
        <v>2504</v>
      </c>
      <c r="C1969" t="str">
        <f t="shared" si="60"/>
        <v>2008-Fluminense/RJ-29-4-3</v>
      </c>
      <c r="D1969">
        <v>6.0000030000000004</v>
      </c>
      <c r="E1969">
        <v>12</v>
      </c>
      <c r="F1969" t="str">
        <f t="shared" si="61"/>
        <v>29-4-3</v>
      </c>
    </row>
    <row r="1970" spans="1:6" x14ac:dyDescent="0.3">
      <c r="A1970">
        <v>2008</v>
      </c>
      <c r="B1970" t="s">
        <v>2506</v>
      </c>
      <c r="C1970" t="str">
        <f t="shared" si="60"/>
        <v>2008-Goias/GO-29-4-3</v>
      </c>
      <c r="D1970">
        <v>0</v>
      </c>
      <c r="E1970">
        <v>21</v>
      </c>
      <c r="F1970" t="str">
        <f t="shared" si="61"/>
        <v>29-4-3</v>
      </c>
    </row>
    <row r="1971" spans="1:6" x14ac:dyDescent="0.3">
      <c r="A1971">
        <v>2008</v>
      </c>
      <c r="B1971" t="s">
        <v>2507</v>
      </c>
      <c r="C1971" t="str">
        <f t="shared" si="60"/>
        <v>2008-Gremio/RS-29-4-3</v>
      </c>
      <c r="D1971">
        <v>0</v>
      </c>
      <c r="E1971">
        <v>34</v>
      </c>
      <c r="F1971" t="str">
        <f t="shared" si="61"/>
        <v>29-4-3</v>
      </c>
    </row>
    <row r="1972" spans="1:6" x14ac:dyDescent="0.3">
      <c r="A1972">
        <v>2008</v>
      </c>
      <c r="B1972" t="s">
        <v>2508</v>
      </c>
      <c r="C1972" t="str">
        <f t="shared" si="60"/>
        <v>2008-Internacional/RS-29-4-3</v>
      </c>
      <c r="D1972">
        <v>5.6666610000000004</v>
      </c>
      <c r="E1972">
        <v>26</v>
      </c>
      <c r="F1972" t="str">
        <f t="shared" si="61"/>
        <v>29-4-3</v>
      </c>
    </row>
    <row r="1973" spans="1:6" x14ac:dyDescent="0.3">
      <c r="A1973">
        <v>2008</v>
      </c>
      <c r="B1973" t="s">
        <v>3760</v>
      </c>
      <c r="C1973" t="str">
        <f t="shared" si="60"/>
        <v>2008-Ipatinga/MG-29-4-3</v>
      </c>
      <c r="D1973">
        <v>3.4</v>
      </c>
      <c r="E1973">
        <v>13</v>
      </c>
      <c r="F1973" t="str">
        <f t="shared" si="61"/>
        <v>29-4-3</v>
      </c>
    </row>
    <row r="1974" spans="1:6" x14ac:dyDescent="0.3">
      <c r="A1974">
        <v>2008</v>
      </c>
      <c r="B1974" t="s">
        <v>3281</v>
      </c>
      <c r="C1974" t="str">
        <f t="shared" si="60"/>
        <v>2008-Nautico/PE-29-4-3</v>
      </c>
      <c r="D1974">
        <v>0</v>
      </c>
      <c r="E1974">
        <v>23</v>
      </c>
      <c r="F1974" t="str">
        <f t="shared" si="61"/>
        <v>29-4-3</v>
      </c>
    </row>
    <row r="1975" spans="1:6" x14ac:dyDescent="0.3">
      <c r="A1975">
        <v>2008</v>
      </c>
      <c r="B1975" t="s">
        <v>2510</v>
      </c>
      <c r="C1975" t="str">
        <f t="shared" si="60"/>
        <v>2008-Palmeiras/SP-29-4-3</v>
      </c>
      <c r="D1975">
        <v>0</v>
      </c>
      <c r="E1975">
        <v>27</v>
      </c>
      <c r="F1975" t="str">
        <f t="shared" si="61"/>
        <v>29-4-3</v>
      </c>
    </row>
    <row r="1976" spans="1:6" x14ac:dyDescent="0.3">
      <c r="A1976">
        <v>2008</v>
      </c>
      <c r="B1976" t="s">
        <v>3761</v>
      </c>
      <c r="C1976" t="str">
        <f t="shared" si="60"/>
        <v>2008-Portuguesa/SP-29-4-3</v>
      </c>
      <c r="D1976">
        <v>4.2</v>
      </c>
      <c r="E1976">
        <v>16</v>
      </c>
      <c r="F1976" t="str">
        <f t="shared" si="61"/>
        <v>29-4-3</v>
      </c>
    </row>
    <row r="1977" spans="1:6" x14ac:dyDescent="0.3">
      <c r="A1977">
        <v>2008</v>
      </c>
      <c r="B1977" t="s">
        <v>2514</v>
      </c>
      <c r="C1977" t="str">
        <f t="shared" si="60"/>
        <v>2008-Santos/SP-29-4-3</v>
      </c>
      <c r="D1977">
        <v>4.2857149999999997</v>
      </c>
      <c r="E1977">
        <v>17</v>
      </c>
      <c r="F1977" t="str">
        <f t="shared" si="61"/>
        <v>29-4-3</v>
      </c>
    </row>
    <row r="1978" spans="1:6" x14ac:dyDescent="0.3">
      <c r="A1978">
        <v>2008</v>
      </c>
      <c r="B1978" t="s">
        <v>2516</v>
      </c>
      <c r="C1978" t="str">
        <f t="shared" si="60"/>
        <v>2008-Sao Paulo/SP-29-4-3</v>
      </c>
      <c r="D1978">
        <v>6</v>
      </c>
      <c r="E1978">
        <v>39</v>
      </c>
      <c r="F1978" t="str">
        <f t="shared" si="61"/>
        <v>29-4-3</v>
      </c>
    </row>
    <row r="1979" spans="1:6" x14ac:dyDescent="0.3">
      <c r="A1979">
        <v>2008</v>
      </c>
      <c r="B1979" t="s">
        <v>3282</v>
      </c>
      <c r="C1979" t="str">
        <f t="shared" si="60"/>
        <v>2008-Sport/PE-29-4-3</v>
      </c>
      <c r="D1979">
        <v>4</v>
      </c>
      <c r="E1979">
        <v>29</v>
      </c>
      <c r="F1979" t="str">
        <f t="shared" si="61"/>
        <v>29-4-3</v>
      </c>
    </row>
    <row r="1980" spans="1:6" x14ac:dyDescent="0.3">
      <c r="A1980">
        <v>2008</v>
      </c>
      <c r="B1980" t="s">
        <v>2517</v>
      </c>
      <c r="C1980" t="str">
        <f t="shared" si="60"/>
        <v>2008-Vasco/RJ-29-4-3</v>
      </c>
      <c r="D1980">
        <v>0</v>
      </c>
      <c r="E1980">
        <v>17</v>
      </c>
      <c r="F1980" t="str">
        <f t="shared" si="61"/>
        <v>29-4-3</v>
      </c>
    </row>
    <row r="1981" spans="1:6" x14ac:dyDescent="0.3">
      <c r="A1981">
        <v>2008</v>
      </c>
      <c r="B1981" t="s">
        <v>3762</v>
      </c>
      <c r="C1981" t="str">
        <f t="shared" si="60"/>
        <v>2008-Vitoria/BA-29-4-3</v>
      </c>
      <c r="D1981">
        <v>6.6</v>
      </c>
      <c r="E1981">
        <v>27</v>
      </c>
      <c r="F1981" t="str">
        <f t="shared" si="61"/>
        <v>29-4-3</v>
      </c>
    </row>
    <row r="1982" spans="1:6" x14ac:dyDescent="0.3">
      <c r="A1982">
        <v>2008</v>
      </c>
      <c r="B1982" t="s">
        <v>6170</v>
      </c>
      <c r="C1982" t="str">
        <f t="shared" si="60"/>
        <v>2008-Atletico/MG-34-2-0</v>
      </c>
      <c r="D1982">
        <v>2.52</v>
      </c>
      <c r="E1982">
        <v>16</v>
      </c>
      <c r="F1982" t="str">
        <f t="shared" si="61"/>
        <v>34-2-0</v>
      </c>
    </row>
    <row r="1983" spans="1:6" x14ac:dyDescent="0.3">
      <c r="A1983">
        <v>2008</v>
      </c>
      <c r="B1983" t="s">
        <v>5953</v>
      </c>
      <c r="C1983" t="str">
        <f t="shared" si="60"/>
        <v>2008-Atletico/PR-34-2-0</v>
      </c>
      <c r="D1983">
        <v>1.866668</v>
      </c>
      <c r="E1983">
        <v>8</v>
      </c>
      <c r="F1983" t="str">
        <f t="shared" si="61"/>
        <v>34-2-0</v>
      </c>
    </row>
    <row r="1984" spans="1:6" x14ac:dyDescent="0.3">
      <c r="A1984">
        <v>2008</v>
      </c>
      <c r="B1984" t="s">
        <v>5954</v>
      </c>
      <c r="C1984" t="str">
        <f t="shared" si="60"/>
        <v>2008-Botafogo/RJ-34-2-0</v>
      </c>
      <c r="D1984">
        <v>2.7777780000000001</v>
      </c>
      <c r="E1984">
        <v>14</v>
      </c>
      <c r="F1984" t="str">
        <f t="shared" si="61"/>
        <v>34-2-0</v>
      </c>
    </row>
    <row r="1985" spans="1:6" x14ac:dyDescent="0.3">
      <c r="A1985">
        <v>2008</v>
      </c>
      <c r="B1985" t="s">
        <v>6241</v>
      </c>
      <c r="C1985" t="str">
        <f t="shared" si="60"/>
        <v>2008-Coritiba/PR-34-2-0</v>
      </c>
      <c r="D1985">
        <v>2.9444460000000001</v>
      </c>
      <c r="E1985">
        <v>16</v>
      </c>
      <c r="F1985" t="str">
        <f t="shared" si="61"/>
        <v>34-2-0</v>
      </c>
    </row>
    <row r="1986" spans="1:6" x14ac:dyDescent="0.3">
      <c r="A1986">
        <v>2008</v>
      </c>
      <c r="B1986" t="s">
        <v>5956</v>
      </c>
      <c r="C1986" t="str">
        <f t="shared" si="60"/>
        <v>2008-Cruzeiro/MG-34-2-0</v>
      </c>
      <c r="D1986">
        <v>3.4375</v>
      </c>
      <c r="E1986">
        <v>14</v>
      </c>
      <c r="F1986" t="str">
        <f t="shared" si="61"/>
        <v>34-2-0</v>
      </c>
    </row>
    <row r="1987" spans="1:6" x14ac:dyDescent="0.3">
      <c r="A1987">
        <v>2008</v>
      </c>
      <c r="B1987" t="s">
        <v>5957</v>
      </c>
      <c r="C1987" t="str">
        <f t="shared" ref="C1987:C2050" si="62">A1987&amp;"-"&amp;B1987</f>
        <v>2008-Figueirense/SC-34-2-0</v>
      </c>
      <c r="D1987">
        <v>2.0740750000000001</v>
      </c>
      <c r="E1987">
        <v>16</v>
      </c>
      <c r="F1987" t="str">
        <f t="shared" ref="F1987:F2050" si="63">RIGHT(B1987,LEN(C1987)-FIND("-",C1987,6))</f>
        <v>34-2-0</v>
      </c>
    </row>
    <row r="1988" spans="1:6" x14ac:dyDescent="0.3">
      <c r="A1988">
        <v>2008</v>
      </c>
      <c r="B1988" t="s">
        <v>5958</v>
      </c>
      <c r="C1988" t="str">
        <f t="shared" si="62"/>
        <v>2008-Flamengo/RJ-34-2-0</v>
      </c>
      <c r="D1988">
        <v>3.5</v>
      </c>
      <c r="E1988">
        <v>14</v>
      </c>
      <c r="F1988" t="str">
        <f t="shared" si="63"/>
        <v>34-2-0</v>
      </c>
    </row>
    <row r="1989" spans="1:6" x14ac:dyDescent="0.3">
      <c r="A1989">
        <v>2008</v>
      </c>
      <c r="B1989" t="s">
        <v>5959</v>
      </c>
      <c r="C1989" t="str">
        <f t="shared" si="62"/>
        <v>2008-Fluminense/RJ-34-2-0</v>
      </c>
      <c r="D1989">
        <v>2.2799999999999998</v>
      </c>
      <c r="E1989">
        <v>16</v>
      </c>
      <c r="F1989" t="str">
        <f t="shared" si="63"/>
        <v>34-2-0</v>
      </c>
    </row>
    <row r="1990" spans="1:6" x14ac:dyDescent="0.3">
      <c r="A1990">
        <v>2008</v>
      </c>
      <c r="B1990" t="s">
        <v>5961</v>
      </c>
      <c r="C1990" t="str">
        <f t="shared" si="62"/>
        <v>2008-Goias/GO-34-2-0</v>
      </c>
      <c r="D1990">
        <v>2.8167040000000001</v>
      </c>
      <c r="E1990">
        <v>16</v>
      </c>
      <c r="F1990" t="str">
        <f t="shared" si="63"/>
        <v>34-2-0</v>
      </c>
    </row>
    <row r="1991" spans="1:6" x14ac:dyDescent="0.3">
      <c r="A1991">
        <v>2008</v>
      </c>
      <c r="B1991" t="s">
        <v>5962</v>
      </c>
      <c r="C1991" t="str">
        <f t="shared" si="62"/>
        <v>2008-Gremio/RS-34-2-0</v>
      </c>
      <c r="D1991">
        <v>3.6875</v>
      </c>
      <c r="E1991">
        <v>14</v>
      </c>
      <c r="F1991" t="str">
        <f t="shared" si="63"/>
        <v>34-2-0</v>
      </c>
    </row>
    <row r="1992" spans="1:6" x14ac:dyDescent="0.3">
      <c r="A1992">
        <v>2008</v>
      </c>
      <c r="B1992" t="s">
        <v>5963</v>
      </c>
      <c r="C1992" t="str">
        <f t="shared" si="62"/>
        <v>2008-Internacional/RS-34-2-0</v>
      </c>
      <c r="D1992">
        <v>3</v>
      </c>
      <c r="E1992">
        <v>16</v>
      </c>
      <c r="F1992" t="str">
        <f t="shared" si="63"/>
        <v>34-2-0</v>
      </c>
    </row>
    <row r="1993" spans="1:6" x14ac:dyDescent="0.3">
      <c r="A1993">
        <v>2008</v>
      </c>
      <c r="B1993" t="s">
        <v>6242</v>
      </c>
      <c r="C1993" t="str">
        <f t="shared" si="62"/>
        <v>2008-Ipatinga/MG-34-2-0</v>
      </c>
      <c r="D1993">
        <v>1.9044129999999999</v>
      </c>
      <c r="E1993">
        <v>10</v>
      </c>
      <c r="F1993" t="str">
        <f t="shared" si="63"/>
        <v>34-2-0</v>
      </c>
    </row>
    <row r="1994" spans="1:6" x14ac:dyDescent="0.3">
      <c r="A1994">
        <v>2008</v>
      </c>
      <c r="B1994" t="s">
        <v>6171</v>
      </c>
      <c r="C1994" t="str">
        <f t="shared" si="62"/>
        <v>2008-Nautico/PE-34-2-0</v>
      </c>
      <c r="D1994">
        <v>1.9375</v>
      </c>
      <c r="E1994">
        <v>16</v>
      </c>
      <c r="F1994" t="str">
        <f t="shared" si="63"/>
        <v>34-2-0</v>
      </c>
    </row>
    <row r="1995" spans="1:6" x14ac:dyDescent="0.3">
      <c r="A1995">
        <v>2008</v>
      </c>
      <c r="B1995" t="s">
        <v>5965</v>
      </c>
      <c r="C1995" t="str">
        <f t="shared" si="62"/>
        <v>2008-Palmeiras/SP-34-2-0</v>
      </c>
      <c r="D1995">
        <v>3.625</v>
      </c>
      <c r="E1995">
        <v>15</v>
      </c>
      <c r="F1995" t="str">
        <f t="shared" si="63"/>
        <v>34-2-0</v>
      </c>
    </row>
    <row r="1996" spans="1:6" x14ac:dyDescent="0.3">
      <c r="A1996">
        <v>2008</v>
      </c>
      <c r="B1996" t="s">
        <v>6243</v>
      </c>
      <c r="C1996" t="str">
        <f t="shared" si="62"/>
        <v>2008-Portuguesa/SP-34-2-0</v>
      </c>
      <c r="D1996">
        <v>2.1875</v>
      </c>
      <c r="E1996">
        <v>14</v>
      </c>
      <c r="F1996" t="str">
        <f t="shared" si="63"/>
        <v>34-2-0</v>
      </c>
    </row>
    <row r="1997" spans="1:6" x14ac:dyDescent="0.3">
      <c r="A1997">
        <v>2008</v>
      </c>
      <c r="B1997" t="s">
        <v>5969</v>
      </c>
      <c r="C1997" t="str">
        <f t="shared" si="62"/>
        <v>2008-Santos/SP-34-2-0</v>
      </c>
      <c r="D1997">
        <v>2.1666639999999999</v>
      </c>
      <c r="E1997">
        <v>14</v>
      </c>
      <c r="F1997" t="str">
        <f t="shared" si="63"/>
        <v>34-2-0</v>
      </c>
    </row>
    <row r="1998" spans="1:6" x14ac:dyDescent="0.3">
      <c r="A1998">
        <v>2008</v>
      </c>
      <c r="B1998" t="s">
        <v>5971</v>
      </c>
      <c r="C1998" t="str">
        <f t="shared" si="62"/>
        <v>2008-Sao Paulo/SP-34-2-0</v>
      </c>
      <c r="D1998">
        <v>3.9693640000000001</v>
      </c>
      <c r="E1998">
        <v>16</v>
      </c>
      <c r="F1998" t="str">
        <f t="shared" si="63"/>
        <v>34-2-0</v>
      </c>
    </row>
    <row r="1999" spans="1:6" x14ac:dyDescent="0.3">
      <c r="A1999">
        <v>2008</v>
      </c>
      <c r="B1999" t="s">
        <v>6172</v>
      </c>
      <c r="C1999" t="str">
        <f t="shared" si="62"/>
        <v>2008-Sport/PE-34-2-0</v>
      </c>
      <c r="D1999">
        <v>2.71875</v>
      </c>
      <c r="E1999">
        <v>16</v>
      </c>
      <c r="F1999" t="str">
        <f t="shared" si="63"/>
        <v>34-2-0</v>
      </c>
    </row>
    <row r="2000" spans="1:6" x14ac:dyDescent="0.3">
      <c r="A2000">
        <v>2008</v>
      </c>
      <c r="B2000" t="s">
        <v>5972</v>
      </c>
      <c r="C2000" t="str">
        <f t="shared" si="62"/>
        <v>2008-Vasco/RJ-34-2-0</v>
      </c>
      <c r="D2000">
        <v>1.7719320000000001</v>
      </c>
      <c r="E2000">
        <v>8</v>
      </c>
      <c r="F2000" t="str">
        <f t="shared" si="63"/>
        <v>34-2-0</v>
      </c>
    </row>
    <row r="2001" spans="1:6" x14ac:dyDescent="0.3">
      <c r="A2001">
        <v>2008</v>
      </c>
      <c r="B2001" t="s">
        <v>6244</v>
      </c>
      <c r="C2001" t="str">
        <f t="shared" si="62"/>
        <v>2008-Vitoria/BA-34-2-0</v>
      </c>
      <c r="D2001">
        <v>2.9383550000000001</v>
      </c>
      <c r="E2001">
        <v>14</v>
      </c>
      <c r="F2001" t="str">
        <f t="shared" si="63"/>
        <v>34-2-0</v>
      </c>
    </row>
    <row r="2002" spans="1:6" x14ac:dyDescent="0.3">
      <c r="A2002">
        <v>2008</v>
      </c>
      <c r="B2002" t="s">
        <v>6174</v>
      </c>
      <c r="C2002" t="str">
        <f t="shared" si="62"/>
        <v>2008-Atletico/MG-34-2-1</v>
      </c>
      <c r="D2002">
        <v>2.5185209999999998</v>
      </c>
      <c r="E2002">
        <v>10</v>
      </c>
      <c r="F2002" t="str">
        <f t="shared" si="63"/>
        <v>34-2-1</v>
      </c>
    </row>
    <row r="2003" spans="1:6" x14ac:dyDescent="0.3">
      <c r="A2003">
        <v>2008</v>
      </c>
      <c r="B2003" t="s">
        <v>5973</v>
      </c>
      <c r="C2003" t="str">
        <f t="shared" si="62"/>
        <v>2008-Atletico/PR-34-2-1</v>
      </c>
      <c r="D2003">
        <v>2</v>
      </c>
      <c r="E2003">
        <v>10</v>
      </c>
      <c r="F2003" t="str">
        <f t="shared" si="63"/>
        <v>34-2-1</v>
      </c>
    </row>
    <row r="2004" spans="1:6" x14ac:dyDescent="0.3">
      <c r="A2004">
        <v>2008</v>
      </c>
      <c r="B2004" t="s">
        <v>5974</v>
      </c>
      <c r="C2004" t="str">
        <f t="shared" si="62"/>
        <v>2008-Botafogo/RJ-34-2-1</v>
      </c>
      <c r="D2004">
        <v>3.0975630000000001</v>
      </c>
      <c r="E2004">
        <v>16</v>
      </c>
      <c r="F2004" t="str">
        <f t="shared" si="63"/>
        <v>34-2-1</v>
      </c>
    </row>
    <row r="2005" spans="1:6" x14ac:dyDescent="0.3">
      <c r="A2005">
        <v>2008</v>
      </c>
      <c r="B2005" t="s">
        <v>6245</v>
      </c>
      <c r="C2005" t="str">
        <f t="shared" si="62"/>
        <v>2008-Coritiba/PR-34-2-1</v>
      </c>
      <c r="D2005">
        <v>2.875</v>
      </c>
      <c r="E2005">
        <v>16</v>
      </c>
      <c r="F2005" t="str">
        <f t="shared" si="63"/>
        <v>34-2-1</v>
      </c>
    </row>
    <row r="2006" spans="1:6" x14ac:dyDescent="0.3">
      <c r="A2006">
        <v>2008</v>
      </c>
      <c r="B2006" t="s">
        <v>5976</v>
      </c>
      <c r="C2006" t="str">
        <f t="shared" si="62"/>
        <v>2008-Cruzeiro/MG-34-2-1</v>
      </c>
      <c r="D2006">
        <v>3.3953530000000001</v>
      </c>
      <c r="E2006">
        <v>14</v>
      </c>
      <c r="F2006" t="str">
        <f t="shared" si="63"/>
        <v>34-2-1</v>
      </c>
    </row>
    <row r="2007" spans="1:6" x14ac:dyDescent="0.3">
      <c r="A2007">
        <v>2008</v>
      </c>
      <c r="B2007" t="s">
        <v>5977</v>
      </c>
      <c r="C2007" t="str">
        <f t="shared" si="62"/>
        <v>2008-Figueirense/SC-34-2-1</v>
      </c>
      <c r="D2007">
        <v>2.1562510000000001</v>
      </c>
      <c r="E2007">
        <v>8</v>
      </c>
      <c r="F2007" t="str">
        <f t="shared" si="63"/>
        <v>34-2-1</v>
      </c>
    </row>
    <row r="2008" spans="1:6" x14ac:dyDescent="0.3">
      <c r="A2008">
        <v>2008</v>
      </c>
      <c r="B2008" t="s">
        <v>5978</v>
      </c>
      <c r="C2008" t="str">
        <f t="shared" si="62"/>
        <v>2008-Flamengo/RJ-34-2-1</v>
      </c>
      <c r="D2008">
        <v>3.3666659999999999</v>
      </c>
      <c r="E2008">
        <v>15</v>
      </c>
      <c r="F2008" t="str">
        <f t="shared" si="63"/>
        <v>34-2-1</v>
      </c>
    </row>
    <row r="2009" spans="1:6" x14ac:dyDescent="0.3">
      <c r="A2009">
        <v>2008</v>
      </c>
      <c r="B2009" t="s">
        <v>5979</v>
      </c>
      <c r="C2009" t="str">
        <f t="shared" si="62"/>
        <v>2008-Fluminense/RJ-34-2-1</v>
      </c>
      <c r="D2009">
        <v>2.3272750000000002</v>
      </c>
      <c r="E2009">
        <v>16</v>
      </c>
      <c r="F2009" t="str">
        <f t="shared" si="63"/>
        <v>34-2-1</v>
      </c>
    </row>
    <row r="2010" spans="1:6" x14ac:dyDescent="0.3">
      <c r="A2010">
        <v>2008</v>
      </c>
      <c r="B2010" t="s">
        <v>5981</v>
      </c>
      <c r="C2010" t="str">
        <f t="shared" si="62"/>
        <v>2008-Goias/GO-34-2-1</v>
      </c>
      <c r="D2010">
        <v>3.0476190000000001</v>
      </c>
      <c r="E2010">
        <v>16</v>
      </c>
      <c r="F2010" t="str">
        <f t="shared" si="63"/>
        <v>34-2-1</v>
      </c>
    </row>
    <row r="2011" spans="1:6" x14ac:dyDescent="0.3">
      <c r="A2011">
        <v>2008</v>
      </c>
      <c r="B2011" t="s">
        <v>5982</v>
      </c>
      <c r="C2011" t="str">
        <f t="shared" si="62"/>
        <v>2008-Gremio/RS-34-2-1</v>
      </c>
      <c r="D2011">
        <v>3.5573769999999998</v>
      </c>
      <c r="E2011">
        <v>14</v>
      </c>
      <c r="F2011" t="str">
        <f t="shared" si="63"/>
        <v>34-2-1</v>
      </c>
    </row>
    <row r="2012" spans="1:6" x14ac:dyDescent="0.3">
      <c r="A2012">
        <v>2008</v>
      </c>
      <c r="B2012" t="s">
        <v>5983</v>
      </c>
      <c r="C2012" t="str">
        <f t="shared" si="62"/>
        <v>2008-Internacional/RS-34-2-1</v>
      </c>
      <c r="D2012">
        <v>2.9479160000000002</v>
      </c>
      <c r="E2012">
        <v>14</v>
      </c>
      <c r="F2012" t="str">
        <f t="shared" si="63"/>
        <v>34-2-1</v>
      </c>
    </row>
    <row r="2013" spans="1:6" x14ac:dyDescent="0.3">
      <c r="A2013">
        <v>2008</v>
      </c>
      <c r="B2013" t="s">
        <v>6246</v>
      </c>
      <c r="C2013" t="str">
        <f t="shared" si="62"/>
        <v>2008-Ipatinga/MG-34-2-1</v>
      </c>
      <c r="D2013">
        <v>1.900585</v>
      </c>
      <c r="E2013">
        <v>8</v>
      </c>
      <c r="F2013" t="str">
        <f t="shared" si="63"/>
        <v>34-2-1</v>
      </c>
    </row>
    <row r="2014" spans="1:6" x14ac:dyDescent="0.3">
      <c r="A2014">
        <v>2008</v>
      </c>
      <c r="B2014" t="s">
        <v>6175</v>
      </c>
      <c r="C2014" t="str">
        <f t="shared" si="62"/>
        <v>2008-Nautico/PE-34-2-1</v>
      </c>
      <c r="D2014">
        <v>2.1612879999999999</v>
      </c>
      <c r="E2014">
        <v>16</v>
      </c>
      <c r="F2014" t="str">
        <f t="shared" si="63"/>
        <v>34-2-1</v>
      </c>
    </row>
    <row r="2015" spans="1:6" x14ac:dyDescent="0.3">
      <c r="A2015">
        <v>2008</v>
      </c>
      <c r="B2015" t="s">
        <v>5985</v>
      </c>
      <c r="C2015" t="str">
        <f t="shared" si="62"/>
        <v>2008-Palmeiras/SP-34-2-1</v>
      </c>
      <c r="D2015">
        <v>3.7653669999999999</v>
      </c>
      <c r="E2015">
        <v>14</v>
      </c>
      <c r="F2015" t="str">
        <f t="shared" si="63"/>
        <v>34-2-1</v>
      </c>
    </row>
    <row r="2016" spans="1:6" x14ac:dyDescent="0.3">
      <c r="A2016">
        <v>2008</v>
      </c>
      <c r="B2016" t="s">
        <v>6247</v>
      </c>
      <c r="C2016" t="str">
        <f t="shared" si="62"/>
        <v>2008-Portuguesa/SP-34-2-1</v>
      </c>
      <c r="D2016">
        <v>2.2222230000000001</v>
      </c>
      <c r="E2016">
        <v>14</v>
      </c>
      <c r="F2016" t="str">
        <f t="shared" si="63"/>
        <v>34-2-1</v>
      </c>
    </row>
    <row r="2017" spans="1:6" x14ac:dyDescent="0.3">
      <c r="A2017">
        <v>2008</v>
      </c>
      <c r="B2017" t="s">
        <v>5989</v>
      </c>
      <c r="C2017" t="str">
        <f t="shared" si="62"/>
        <v>2008-Santos/SP-34-2-1</v>
      </c>
      <c r="D2017">
        <v>2.466669</v>
      </c>
      <c r="E2017">
        <v>16</v>
      </c>
      <c r="F2017" t="str">
        <f t="shared" si="63"/>
        <v>34-2-1</v>
      </c>
    </row>
    <row r="2018" spans="1:6" x14ac:dyDescent="0.3">
      <c r="A2018">
        <v>2008</v>
      </c>
      <c r="B2018" t="s">
        <v>5991</v>
      </c>
      <c r="C2018" t="str">
        <f t="shared" si="62"/>
        <v>2008-Sao Paulo/SP-34-2-1</v>
      </c>
      <c r="D2018">
        <v>3.9424950000000001</v>
      </c>
      <c r="E2018">
        <v>16</v>
      </c>
      <c r="F2018" t="str">
        <f t="shared" si="63"/>
        <v>34-2-1</v>
      </c>
    </row>
    <row r="2019" spans="1:6" x14ac:dyDescent="0.3">
      <c r="A2019">
        <v>2008</v>
      </c>
      <c r="B2019" t="s">
        <v>6176</v>
      </c>
      <c r="C2019" t="str">
        <f t="shared" si="62"/>
        <v>2008-Sport/PE-34-2-1</v>
      </c>
      <c r="D2019">
        <v>2.625</v>
      </c>
      <c r="E2019">
        <v>14</v>
      </c>
      <c r="F2019" t="str">
        <f t="shared" si="63"/>
        <v>34-2-1</v>
      </c>
    </row>
    <row r="2020" spans="1:6" x14ac:dyDescent="0.3">
      <c r="A2020">
        <v>2008</v>
      </c>
      <c r="B2020" t="s">
        <v>5992</v>
      </c>
      <c r="C2020" t="str">
        <f t="shared" si="62"/>
        <v>2008-Vasco/RJ-34-2-1</v>
      </c>
      <c r="D2020">
        <v>2.1764730000000001</v>
      </c>
      <c r="E2020">
        <v>14</v>
      </c>
      <c r="F2020" t="str">
        <f t="shared" si="63"/>
        <v>34-2-1</v>
      </c>
    </row>
    <row r="2021" spans="1:6" x14ac:dyDescent="0.3">
      <c r="A2021">
        <v>2008</v>
      </c>
      <c r="B2021" t="s">
        <v>6248</v>
      </c>
      <c r="C2021" t="str">
        <f t="shared" si="62"/>
        <v>2008-Vitoria/BA-34-2-1</v>
      </c>
      <c r="D2021">
        <v>2.8125</v>
      </c>
      <c r="E2021">
        <v>14</v>
      </c>
      <c r="F2021" t="str">
        <f t="shared" si="63"/>
        <v>34-2-1</v>
      </c>
    </row>
    <row r="2022" spans="1:6" x14ac:dyDescent="0.3">
      <c r="A2022">
        <v>2008</v>
      </c>
      <c r="B2022" t="s">
        <v>6178</v>
      </c>
      <c r="C2022" t="str">
        <f t="shared" si="62"/>
        <v>2008-Atletico/MG-34-3-0</v>
      </c>
      <c r="D2022">
        <v>3.5</v>
      </c>
      <c r="E2022">
        <v>24</v>
      </c>
      <c r="F2022" t="str">
        <f t="shared" si="63"/>
        <v>34-3-0</v>
      </c>
    </row>
    <row r="2023" spans="1:6" x14ac:dyDescent="0.3">
      <c r="A2023">
        <v>2008</v>
      </c>
      <c r="B2023" t="s">
        <v>5993</v>
      </c>
      <c r="C2023" t="str">
        <f t="shared" si="62"/>
        <v>2008-Atletico/PR-34-3-0</v>
      </c>
      <c r="D2023">
        <v>2.8</v>
      </c>
      <c r="E2023">
        <v>13</v>
      </c>
      <c r="F2023" t="str">
        <f t="shared" si="63"/>
        <v>34-3-0</v>
      </c>
    </row>
    <row r="2024" spans="1:6" x14ac:dyDescent="0.3">
      <c r="A2024">
        <v>2008</v>
      </c>
      <c r="B2024" t="s">
        <v>5994</v>
      </c>
      <c r="C2024" t="str">
        <f t="shared" si="62"/>
        <v>2008-Botafogo/RJ-34-3-0</v>
      </c>
      <c r="D2024">
        <v>4.3333320000000004</v>
      </c>
      <c r="E2024">
        <v>22</v>
      </c>
      <c r="F2024" t="str">
        <f t="shared" si="63"/>
        <v>34-3-0</v>
      </c>
    </row>
    <row r="2025" spans="1:6" x14ac:dyDescent="0.3">
      <c r="A2025">
        <v>2008</v>
      </c>
      <c r="B2025" t="s">
        <v>6249</v>
      </c>
      <c r="C2025" t="str">
        <f t="shared" si="62"/>
        <v>2008-Coritiba/PR-34-3-0</v>
      </c>
      <c r="D2025">
        <v>0</v>
      </c>
      <c r="E2025">
        <v>24</v>
      </c>
      <c r="F2025" t="str">
        <f t="shared" si="63"/>
        <v>34-3-0</v>
      </c>
    </row>
    <row r="2026" spans="1:6" x14ac:dyDescent="0.3">
      <c r="A2026">
        <v>2008</v>
      </c>
      <c r="B2026" t="s">
        <v>5996</v>
      </c>
      <c r="C2026" t="str">
        <f t="shared" si="62"/>
        <v>2008-Cruzeiro/MG-34-3-0</v>
      </c>
      <c r="D2026">
        <v>5.14</v>
      </c>
      <c r="E2026">
        <v>23</v>
      </c>
      <c r="F2026" t="str">
        <f t="shared" si="63"/>
        <v>34-3-0</v>
      </c>
    </row>
    <row r="2027" spans="1:6" x14ac:dyDescent="0.3">
      <c r="A2027">
        <v>2008</v>
      </c>
      <c r="B2027" t="s">
        <v>5997</v>
      </c>
      <c r="C2027" t="str">
        <f t="shared" si="62"/>
        <v>2008-Figueirense/SC-34-3-0</v>
      </c>
      <c r="D2027">
        <v>3.1538469999999998</v>
      </c>
      <c r="E2027">
        <v>17</v>
      </c>
      <c r="F2027" t="str">
        <f t="shared" si="63"/>
        <v>34-3-0</v>
      </c>
    </row>
    <row r="2028" spans="1:6" x14ac:dyDescent="0.3">
      <c r="A2028">
        <v>2008</v>
      </c>
      <c r="B2028" t="s">
        <v>5998</v>
      </c>
      <c r="C2028" t="str">
        <f t="shared" si="62"/>
        <v>2008-Flamengo/RJ-34-3-0</v>
      </c>
      <c r="D2028">
        <v>5.0000010000000001</v>
      </c>
      <c r="E2028">
        <v>33</v>
      </c>
      <c r="F2028" t="str">
        <f t="shared" si="63"/>
        <v>34-3-0</v>
      </c>
    </row>
    <row r="2029" spans="1:6" x14ac:dyDescent="0.3">
      <c r="A2029">
        <v>2008</v>
      </c>
      <c r="B2029" t="s">
        <v>5999</v>
      </c>
      <c r="C2029" t="str">
        <f t="shared" si="62"/>
        <v>2008-Fluminense/RJ-34-3-0</v>
      </c>
      <c r="D2029">
        <v>3.533334</v>
      </c>
      <c r="E2029">
        <v>22</v>
      </c>
      <c r="F2029" t="str">
        <f t="shared" si="63"/>
        <v>34-3-0</v>
      </c>
    </row>
    <row r="2030" spans="1:6" x14ac:dyDescent="0.3">
      <c r="A2030">
        <v>2008</v>
      </c>
      <c r="B2030" t="s">
        <v>6001</v>
      </c>
      <c r="C2030" t="str">
        <f t="shared" si="62"/>
        <v>2008-Goias/GO-34-3-0</v>
      </c>
      <c r="D2030">
        <v>0</v>
      </c>
      <c r="E2030">
        <v>25</v>
      </c>
      <c r="F2030" t="str">
        <f t="shared" si="63"/>
        <v>34-3-0</v>
      </c>
    </row>
    <row r="2031" spans="1:6" x14ac:dyDescent="0.3">
      <c r="A2031">
        <v>2008</v>
      </c>
      <c r="B2031" t="s">
        <v>6002</v>
      </c>
      <c r="C2031" t="str">
        <f t="shared" si="62"/>
        <v>2008-Gremio/RS-34-3-0</v>
      </c>
      <c r="D2031">
        <v>5.0851110000000004</v>
      </c>
      <c r="E2031">
        <v>32</v>
      </c>
      <c r="F2031" t="str">
        <f t="shared" si="63"/>
        <v>34-3-0</v>
      </c>
    </row>
    <row r="2032" spans="1:6" x14ac:dyDescent="0.3">
      <c r="A2032">
        <v>2008</v>
      </c>
      <c r="B2032" t="s">
        <v>6003</v>
      </c>
      <c r="C2032" t="str">
        <f t="shared" si="62"/>
        <v>2008-Internacional/RS-34-3-0</v>
      </c>
      <c r="D2032">
        <v>4.875</v>
      </c>
      <c r="E2032">
        <v>23</v>
      </c>
      <c r="F2032" t="str">
        <f t="shared" si="63"/>
        <v>34-3-0</v>
      </c>
    </row>
    <row r="2033" spans="1:6" x14ac:dyDescent="0.3">
      <c r="A2033">
        <v>2008</v>
      </c>
      <c r="B2033" t="s">
        <v>6250</v>
      </c>
      <c r="C2033" t="str">
        <f t="shared" si="62"/>
        <v>2008-Ipatinga/MG-34-3-0</v>
      </c>
      <c r="D2033">
        <v>2.999997</v>
      </c>
      <c r="E2033">
        <v>11</v>
      </c>
      <c r="F2033" t="str">
        <f t="shared" si="63"/>
        <v>34-3-0</v>
      </c>
    </row>
    <row r="2034" spans="1:6" x14ac:dyDescent="0.3">
      <c r="A2034">
        <v>2008</v>
      </c>
      <c r="B2034" t="s">
        <v>6179</v>
      </c>
      <c r="C2034" t="str">
        <f t="shared" si="62"/>
        <v>2008-Nautico/PE-34-3-0</v>
      </c>
      <c r="D2034">
        <v>2.7777750000000001</v>
      </c>
      <c r="E2034">
        <v>19</v>
      </c>
      <c r="F2034" t="str">
        <f t="shared" si="63"/>
        <v>34-3-0</v>
      </c>
    </row>
    <row r="2035" spans="1:6" x14ac:dyDescent="0.3">
      <c r="A2035">
        <v>2008</v>
      </c>
      <c r="B2035" t="s">
        <v>6005</v>
      </c>
      <c r="C2035" t="str">
        <f t="shared" si="62"/>
        <v>2008-Palmeiras/SP-34-3-0</v>
      </c>
      <c r="D2035">
        <v>5.7333400000000001</v>
      </c>
      <c r="E2035">
        <v>34</v>
      </c>
      <c r="F2035" t="str">
        <f t="shared" si="63"/>
        <v>34-3-0</v>
      </c>
    </row>
    <row r="2036" spans="1:6" x14ac:dyDescent="0.3">
      <c r="A2036">
        <v>2008</v>
      </c>
      <c r="B2036" t="s">
        <v>6251</v>
      </c>
      <c r="C2036" t="str">
        <f t="shared" si="62"/>
        <v>2008-Portuguesa/SP-34-3-0</v>
      </c>
      <c r="D2036">
        <v>2.714283</v>
      </c>
      <c r="E2036">
        <v>16</v>
      </c>
      <c r="F2036" t="str">
        <f t="shared" si="63"/>
        <v>34-3-0</v>
      </c>
    </row>
    <row r="2037" spans="1:6" x14ac:dyDescent="0.3">
      <c r="A2037">
        <v>2008</v>
      </c>
      <c r="B2037" t="s">
        <v>6009</v>
      </c>
      <c r="C2037" t="str">
        <f t="shared" si="62"/>
        <v>2008-Santos/SP-34-3-0</v>
      </c>
      <c r="D2037">
        <v>4.0000090000000004</v>
      </c>
      <c r="E2037">
        <v>23</v>
      </c>
      <c r="F2037" t="str">
        <f t="shared" si="63"/>
        <v>34-3-0</v>
      </c>
    </row>
    <row r="2038" spans="1:6" x14ac:dyDescent="0.3">
      <c r="A2038">
        <v>2008</v>
      </c>
      <c r="B2038" t="s">
        <v>6011</v>
      </c>
      <c r="C2038" t="str">
        <f t="shared" si="62"/>
        <v>2008-Sao Paulo/SP-34-3-0</v>
      </c>
      <c r="D2038">
        <v>5.5</v>
      </c>
      <c r="E2038">
        <v>27</v>
      </c>
      <c r="F2038" t="str">
        <f t="shared" si="63"/>
        <v>34-3-0</v>
      </c>
    </row>
    <row r="2039" spans="1:6" x14ac:dyDescent="0.3">
      <c r="A2039">
        <v>2008</v>
      </c>
      <c r="B2039" t="s">
        <v>6180</v>
      </c>
      <c r="C2039" t="str">
        <f t="shared" si="62"/>
        <v>2008-Sport/PE-34-3-0</v>
      </c>
      <c r="D2039">
        <v>4.0833349999999999</v>
      </c>
      <c r="E2039">
        <v>23</v>
      </c>
      <c r="F2039" t="str">
        <f t="shared" si="63"/>
        <v>34-3-0</v>
      </c>
    </row>
    <row r="2040" spans="1:6" x14ac:dyDescent="0.3">
      <c r="A2040">
        <v>2008</v>
      </c>
      <c r="B2040" t="s">
        <v>6012</v>
      </c>
      <c r="C2040" t="str">
        <f t="shared" si="62"/>
        <v>2008-Vasco/RJ-34-3-0</v>
      </c>
      <c r="D2040">
        <v>2.3333330000000001</v>
      </c>
      <c r="E2040">
        <v>14</v>
      </c>
      <c r="F2040" t="str">
        <f t="shared" si="63"/>
        <v>34-3-0</v>
      </c>
    </row>
    <row r="2041" spans="1:6" x14ac:dyDescent="0.3">
      <c r="A2041">
        <v>2008</v>
      </c>
      <c r="B2041" t="s">
        <v>6252</v>
      </c>
      <c r="C2041" t="str">
        <f t="shared" si="62"/>
        <v>2008-Vitoria/BA-34-3-0</v>
      </c>
      <c r="D2041">
        <v>4.4444400000000002</v>
      </c>
      <c r="E2041">
        <v>22</v>
      </c>
      <c r="F2041" t="str">
        <f t="shared" si="63"/>
        <v>34-3-0</v>
      </c>
    </row>
    <row r="2042" spans="1:6" x14ac:dyDescent="0.3">
      <c r="A2042">
        <v>2008</v>
      </c>
      <c r="B2042" t="s">
        <v>6182</v>
      </c>
      <c r="C2042" t="str">
        <f t="shared" si="62"/>
        <v>2008-Atletico/MG-34-3-1</v>
      </c>
      <c r="D2042">
        <v>3.875</v>
      </c>
      <c r="E2042">
        <v>23</v>
      </c>
      <c r="F2042" t="str">
        <f t="shared" si="63"/>
        <v>34-3-1</v>
      </c>
    </row>
    <row r="2043" spans="1:6" x14ac:dyDescent="0.3">
      <c r="A2043">
        <v>2008</v>
      </c>
      <c r="B2043" t="s">
        <v>6013</v>
      </c>
      <c r="C2043" t="str">
        <f t="shared" si="62"/>
        <v>2008-Atletico/PR-34-3-1</v>
      </c>
      <c r="D2043">
        <v>2.6666690000000002</v>
      </c>
      <c r="E2043">
        <v>19</v>
      </c>
      <c r="F2043" t="str">
        <f t="shared" si="63"/>
        <v>34-3-1</v>
      </c>
    </row>
    <row r="2044" spans="1:6" x14ac:dyDescent="0.3">
      <c r="A2044">
        <v>2008</v>
      </c>
      <c r="B2044" t="s">
        <v>6014</v>
      </c>
      <c r="C2044" t="str">
        <f t="shared" si="62"/>
        <v>2008-Botafogo/RJ-34-3-1</v>
      </c>
      <c r="D2044">
        <v>4.5454499999999998</v>
      </c>
      <c r="E2044">
        <v>35</v>
      </c>
      <c r="F2044" t="str">
        <f t="shared" si="63"/>
        <v>34-3-1</v>
      </c>
    </row>
    <row r="2045" spans="1:6" x14ac:dyDescent="0.3">
      <c r="A2045">
        <v>2008</v>
      </c>
      <c r="B2045" t="s">
        <v>6253</v>
      </c>
      <c r="C2045" t="str">
        <f t="shared" si="62"/>
        <v>2008-Coritiba/PR-34-3-1</v>
      </c>
      <c r="D2045">
        <v>4.5999999999999996</v>
      </c>
      <c r="E2045">
        <v>20</v>
      </c>
      <c r="F2045" t="str">
        <f t="shared" si="63"/>
        <v>34-3-1</v>
      </c>
    </row>
    <row r="2046" spans="1:6" x14ac:dyDescent="0.3">
      <c r="A2046">
        <v>2008</v>
      </c>
      <c r="B2046" t="s">
        <v>6016</v>
      </c>
      <c r="C2046" t="str">
        <f t="shared" si="62"/>
        <v>2008-Cruzeiro/MG-34-3-1</v>
      </c>
      <c r="D2046">
        <v>4.750013</v>
      </c>
      <c r="E2046">
        <v>30</v>
      </c>
      <c r="F2046" t="str">
        <f t="shared" si="63"/>
        <v>34-3-1</v>
      </c>
    </row>
    <row r="2047" spans="1:6" x14ac:dyDescent="0.3">
      <c r="A2047">
        <v>2008</v>
      </c>
      <c r="B2047" t="s">
        <v>6017</v>
      </c>
      <c r="C2047" t="str">
        <f t="shared" si="62"/>
        <v>2008-Figueirense/SC-34-3-1</v>
      </c>
      <c r="D2047">
        <v>3.0909059999999999</v>
      </c>
      <c r="E2047">
        <v>20</v>
      </c>
      <c r="F2047" t="str">
        <f t="shared" si="63"/>
        <v>34-3-1</v>
      </c>
    </row>
    <row r="2048" spans="1:6" x14ac:dyDescent="0.3">
      <c r="A2048">
        <v>2008</v>
      </c>
      <c r="B2048" t="s">
        <v>6018</v>
      </c>
      <c r="C2048" t="str">
        <f t="shared" si="62"/>
        <v>2008-Flamengo/RJ-34-3-1</v>
      </c>
      <c r="D2048">
        <v>5.2</v>
      </c>
      <c r="E2048">
        <v>32</v>
      </c>
      <c r="F2048" t="str">
        <f t="shared" si="63"/>
        <v>34-3-1</v>
      </c>
    </row>
    <row r="2049" spans="1:6" x14ac:dyDescent="0.3">
      <c r="A2049">
        <v>2008</v>
      </c>
      <c r="B2049" t="s">
        <v>6019</v>
      </c>
      <c r="C2049" t="str">
        <f t="shared" si="62"/>
        <v>2008-Fluminense/RJ-34-3-1</v>
      </c>
      <c r="D2049">
        <v>3</v>
      </c>
      <c r="E2049">
        <v>18</v>
      </c>
      <c r="F2049" t="str">
        <f t="shared" si="63"/>
        <v>34-3-1</v>
      </c>
    </row>
    <row r="2050" spans="1:6" x14ac:dyDescent="0.3">
      <c r="A2050">
        <v>2008</v>
      </c>
      <c r="B2050" t="s">
        <v>6021</v>
      </c>
      <c r="C2050" t="str">
        <f t="shared" si="62"/>
        <v>2008-Goias/GO-34-3-1</v>
      </c>
      <c r="D2050">
        <v>0</v>
      </c>
      <c r="E2050">
        <v>36</v>
      </c>
      <c r="F2050" t="str">
        <f t="shared" si="63"/>
        <v>34-3-1</v>
      </c>
    </row>
    <row r="2051" spans="1:6" x14ac:dyDescent="0.3">
      <c r="A2051">
        <v>2008</v>
      </c>
      <c r="B2051" t="s">
        <v>6022</v>
      </c>
      <c r="C2051" t="str">
        <f t="shared" ref="C2051:C2114" si="64">A2051&amp;"-"&amp;B2051</f>
        <v>2008-Gremio/RS-34-3-1</v>
      </c>
      <c r="D2051">
        <v>5.9</v>
      </c>
      <c r="E2051">
        <v>28</v>
      </c>
      <c r="F2051" t="str">
        <f t="shared" ref="F2051:F2114" si="65">RIGHT(B2051,LEN(C2051)-FIND("-",C2051,6))</f>
        <v>34-3-1</v>
      </c>
    </row>
    <row r="2052" spans="1:6" x14ac:dyDescent="0.3">
      <c r="A2052">
        <v>2008</v>
      </c>
      <c r="B2052" t="s">
        <v>6023</v>
      </c>
      <c r="C2052" t="str">
        <f t="shared" si="64"/>
        <v>2008-Internacional/RS-34-3-1</v>
      </c>
      <c r="D2052">
        <v>4.9999950000000002</v>
      </c>
      <c r="E2052">
        <v>24</v>
      </c>
      <c r="F2052" t="str">
        <f t="shared" si="65"/>
        <v>34-3-1</v>
      </c>
    </row>
    <row r="2053" spans="1:6" x14ac:dyDescent="0.3">
      <c r="A2053">
        <v>2008</v>
      </c>
      <c r="B2053" t="s">
        <v>6254</v>
      </c>
      <c r="C2053" t="str">
        <f t="shared" si="64"/>
        <v>2008-Ipatinga/MG-34-3-1</v>
      </c>
      <c r="D2053">
        <v>2.8</v>
      </c>
      <c r="E2053">
        <v>11</v>
      </c>
      <c r="F2053" t="str">
        <f t="shared" si="65"/>
        <v>34-3-1</v>
      </c>
    </row>
    <row r="2054" spans="1:6" x14ac:dyDescent="0.3">
      <c r="A2054">
        <v>2008</v>
      </c>
      <c r="B2054" t="s">
        <v>6183</v>
      </c>
      <c r="C2054" t="str">
        <f t="shared" si="64"/>
        <v>2008-Nautico/PE-34-3-1</v>
      </c>
      <c r="D2054">
        <v>2.4375</v>
      </c>
      <c r="E2054">
        <v>16</v>
      </c>
      <c r="F2054" t="str">
        <f t="shared" si="65"/>
        <v>34-3-1</v>
      </c>
    </row>
    <row r="2055" spans="1:6" x14ac:dyDescent="0.3">
      <c r="A2055">
        <v>2008</v>
      </c>
      <c r="B2055" t="s">
        <v>6025</v>
      </c>
      <c r="C2055" t="str">
        <f t="shared" si="64"/>
        <v>2008-Palmeiras/SP-34-3-1</v>
      </c>
      <c r="D2055">
        <v>5.5</v>
      </c>
      <c r="E2055">
        <v>33</v>
      </c>
      <c r="F2055" t="str">
        <f t="shared" si="65"/>
        <v>34-3-1</v>
      </c>
    </row>
    <row r="2056" spans="1:6" x14ac:dyDescent="0.3">
      <c r="A2056">
        <v>2008</v>
      </c>
      <c r="B2056" t="s">
        <v>6255</v>
      </c>
      <c r="C2056" t="str">
        <f t="shared" si="64"/>
        <v>2008-Portuguesa/SP-34-3-1</v>
      </c>
      <c r="D2056">
        <v>3.05</v>
      </c>
      <c r="E2056">
        <v>17</v>
      </c>
      <c r="F2056" t="str">
        <f t="shared" si="65"/>
        <v>34-3-1</v>
      </c>
    </row>
    <row r="2057" spans="1:6" x14ac:dyDescent="0.3">
      <c r="A2057">
        <v>2008</v>
      </c>
      <c r="B2057" t="s">
        <v>6029</v>
      </c>
      <c r="C2057" t="str">
        <f t="shared" si="64"/>
        <v>2008-Santos/SP-34-3-1</v>
      </c>
      <c r="D2057">
        <v>0</v>
      </c>
      <c r="E2057">
        <v>21</v>
      </c>
      <c r="F2057" t="str">
        <f t="shared" si="65"/>
        <v>34-3-1</v>
      </c>
    </row>
    <row r="2058" spans="1:6" x14ac:dyDescent="0.3">
      <c r="A2058">
        <v>2008</v>
      </c>
      <c r="B2058" t="s">
        <v>6031</v>
      </c>
      <c r="C2058" t="str">
        <f t="shared" si="64"/>
        <v>2008-Sao Paulo/SP-34-3-1</v>
      </c>
      <c r="D2058">
        <v>5.5714370000000004</v>
      </c>
      <c r="E2058">
        <v>36</v>
      </c>
      <c r="F2058" t="str">
        <f t="shared" si="65"/>
        <v>34-3-1</v>
      </c>
    </row>
    <row r="2059" spans="1:6" x14ac:dyDescent="0.3">
      <c r="A2059">
        <v>2008</v>
      </c>
      <c r="B2059" t="s">
        <v>6184</v>
      </c>
      <c r="C2059" t="str">
        <f t="shared" si="64"/>
        <v>2008-Sport/PE-34-3-1</v>
      </c>
      <c r="D2059">
        <v>0</v>
      </c>
      <c r="E2059">
        <v>26</v>
      </c>
      <c r="F2059" t="str">
        <f t="shared" si="65"/>
        <v>34-3-1</v>
      </c>
    </row>
    <row r="2060" spans="1:6" x14ac:dyDescent="0.3">
      <c r="A2060">
        <v>2008</v>
      </c>
      <c r="B2060" t="s">
        <v>6032</v>
      </c>
      <c r="C2060" t="str">
        <f t="shared" si="64"/>
        <v>2008-Vasco/RJ-34-3-1</v>
      </c>
      <c r="D2060">
        <v>2.8</v>
      </c>
      <c r="E2060">
        <v>10</v>
      </c>
      <c r="F2060" t="str">
        <f t="shared" si="65"/>
        <v>34-3-1</v>
      </c>
    </row>
    <row r="2061" spans="1:6" x14ac:dyDescent="0.3">
      <c r="A2061">
        <v>2008</v>
      </c>
      <c r="B2061" t="s">
        <v>6256</v>
      </c>
      <c r="C2061" t="str">
        <f t="shared" si="64"/>
        <v>2008-Vitoria/BA-34-3-1</v>
      </c>
      <c r="D2061">
        <v>3.500003</v>
      </c>
      <c r="E2061">
        <v>25</v>
      </c>
      <c r="F2061" t="str">
        <f t="shared" si="65"/>
        <v>34-3-1</v>
      </c>
    </row>
    <row r="2062" spans="1:6" x14ac:dyDescent="0.3">
      <c r="A2062">
        <v>2008</v>
      </c>
      <c r="B2062" t="s">
        <v>6186</v>
      </c>
      <c r="C2062" t="str">
        <f t="shared" si="64"/>
        <v>2008-Atletico/MG-34-3-2</v>
      </c>
      <c r="D2062">
        <v>3.3333339999999998</v>
      </c>
      <c r="E2062">
        <v>23</v>
      </c>
      <c r="F2062" t="str">
        <f t="shared" si="65"/>
        <v>34-3-2</v>
      </c>
    </row>
    <row r="2063" spans="1:6" x14ac:dyDescent="0.3">
      <c r="A2063">
        <v>2008</v>
      </c>
      <c r="B2063" t="s">
        <v>6033</v>
      </c>
      <c r="C2063" t="str">
        <f t="shared" si="64"/>
        <v>2008-Atletico/PR-34-3-2</v>
      </c>
      <c r="D2063">
        <v>2.875</v>
      </c>
      <c r="E2063">
        <v>15</v>
      </c>
      <c r="F2063" t="str">
        <f t="shared" si="65"/>
        <v>34-3-2</v>
      </c>
    </row>
    <row r="2064" spans="1:6" x14ac:dyDescent="0.3">
      <c r="A2064">
        <v>2008</v>
      </c>
      <c r="B2064" t="s">
        <v>6034</v>
      </c>
      <c r="C2064" t="str">
        <f t="shared" si="64"/>
        <v>2008-Botafogo/RJ-34-3-2</v>
      </c>
      <c r="D2064">
        <v>4.272723</v>
      </c>
      <c r="E2064">
        <v>24</v>
      </c>
      <c r="F2064" t="str">
        <f t="shared" si="65"/>
        <v>34-3-2</v>
      </c>
    </row>
    <row r="2065" spans="1:6" x14ac:dyDescent="0.3">
      <c r="A2065">
        <v>2008</v>
      </c>
      <c r="B2065" t="s">
        <v>6257</v>
      </c>
      <c r="C2065" t="str">
        <f t="shared" si="64"/>
        <v>2008-Coritiba/PR-34-3-2</v>
      </c>
      <c r="D2065">
        <v>4.2727269999999997</v>
      </c>
      <c r="E2065">
        <v>29</v>
      </c>
      <c r="F2065" t="str">
        <f t="shared" si="65"/>
        <v>34-3-2</v>
      </c>
    </row>
    <row r="2066" spans="1:6" x14ac:dyDescent="0.3">
      <c r="A2066">
        <v>2008</v>
      </c>
      <c r="B2066" t="s">
        <v>6036</v>
      </c>
      <c r="C2066" t="str">
        <f t="shared" si="64"/>
        <v>2008-Cruzeiro/MG-34-3-2</v>
      </c>
      <c r="D2066">
        <v>4.875</v>
      </c>
      <c r="E2066">
        <v>31</v>
      </c>
      <c r="F2066" t="str">
        <f t="shared" si="65"/>
        <v>34-3-2</v>
      </c>
    </row>
    <row r="2067" spans="1:6" x14ac:dyDescent="0.3">
      <c r="A2067">
        <v>2008</v>
      </c>
      <c r="B2067" t="s">
        <v>6037</v>
      </c>
      <c r="C2067" t="str">
        <f t="shared" si="64"/>
        <v>2008-Figueirense/SC-34-3-2</v>
      </c>
      <c r="D2067">
        <v>3.3636330000000001</v>
      </c>
      <c r="E2067">
        <v>20</v>
      </c>
      <c r="F2067" t="str">
        <f t="shared" si="65"/>
        <v>34-3-2</v>
      </c>
    </row>
    <row r="2068" spans="1:6" x14ac:dyDescent="0.3">
      <c r="A2068">
        <v>2008</v>
      </c>
      <c r="B2068" t="s">
        <v>6038</v>
      </c>
      <c r="C2068" t="str">
        <f t="shared" si="64"/>
        <v>2008-Flamengo/RJ-34-3-2</v>
      </c>
      <c r="D2068">
        <v>5.3636379999999999</v>
      </c>
      <c r="E2068">
        <v>36</v>
      </c>
      <c r="F2068" t="str">
        <f t="shared" si="65"/>
        <v>34-3-2</v>
      </c>
    </row>
    <row r="2069" spans="1:6" x14ac:dyDescent="0.3">
      <c r="A2069">
        <v>2008</v>
      </c>
      <c r="B2069" t="s">
        <v>6039</v>
      </c>
      <c r="C2069" t="str">
        <f t="shared" si="64"/>
        <v>2008-Fluminense/RJ-34-3-2</v>
      </c>
      <c r="D2069">
        <v>3.6666650000000001</v>
      </c>
      <c r="E2069">
        <v>23</v>
      </c>
      <c r="F2069" t="str">
        <f t="shared" si="65"/>
        <v>34-3-2</v>
      </c>
    </row>
    <row r="2070" spans="1:6" x14ac:dyDescent="0.3">
      <c r="A2070">
        <v>2008</v>
      </c>
      <c r="B2070" t="s">
        <v>6041</v>
      </c>
      <c r="C2070" t="str">
        <f t="shared" si="64"/>
        <v>2008-Goias/GO-34-3-2</v>
      </c>
      <c r="D2070">
        <v>4.5</v>
      </c>
      <c r="E2070">
        <v>39</v>
      </c>
      <c r="F2070" t="str">
        <f t="shared" si="65"/>
        <v>34-3-2</v>
      </c>
    </row>
    <row r="2071" spans="1:6" x14ac:dyDescent="0.3">
      <c r="A2071">
        <v>2008</v>
      </c>
      <c r="B2071" t="s">
        <v>6042</v>
      </c>
      <c r="C2071" t="str">
        <f t="shared" si="64"/>
        <v>2008-Gremio/RS-34-3-2</v>
      </c>
      <c r="D2071">
        <v>5.3888889999999998</v>
      </c>
      <c r="E2071">
        <v>22</v>
      </c>
      <c r="F2071" t="str">
        <f t="shared" si="65"/>
        <v>34-3-2</v>
      </c>
    </row>
    <row r="2072" spans="1:6" x14ac:dyDescent="0.3">
      <c r="A2072">
        <v>2008</v>
      </c>
      <c r="B2072" t="s">
        <v>6043</v>
      </c>
      <c r="C2072" t="str">
        <f t="shared" si="64"/>
        <v>2008-Internacional/RS-34-3-2</v>
      </c>
      <c r="D2072">
        <v>4.272723</v>
      </c>
      <c r="E2072">
        <v>26</v>
      </c>
      <c r="F2072" t="str">
        <f t="shared" si="65"/>
        <v>34-3-2</v>
      </c>
    </row>
    <row r="2073" spans="1:6" x14ac:dyDescent="0.3">
      <c r="A2073">
        <v>2008</v>
      </c>
      <c r="B2073" t="s">
        <v>6258</v>
      </c>
      <c r="C2073" t="str">
        <f t="shared" si="64"/>
        <v>2008-Ipatinga/MG-34-3-2</v>
      </c>
      <c r="D2073">
        <v>2.8</v>
      </c>
      <c r="E2073">
        <v>10</v>
      </c>
      <c r="F2073" t="str">
        <f t="shared" si="65"/>
        <v>34-3-2</v>
      </c>
    </row>
    <row r="2074" spans="1:6" x14ac:dyDescent="0.3">
      <c r="A2074">
        <v>2008</v>
      </c>
      <c r="B2074" t="s">
        <v>6187</v>
      </c>
      <c r="C2074" t="str">
        <f t="shared" si="64"/>
        <v>2008-Nautico/PE-34-3-2</v>
      </c>
      <c r="D2074">
        <v>2.4</v>
      </c>
      <c r="E2074">
        <v>22</v>
      </c>
      <c r="F2074" t="str">
        <f t="shared" si="65"/>
        <v>34-3-2</v>
      </c>
    </row>
    <row r="2075" spans="1:6" x14ac:dyDescent="0.3">
      <c r="A2075">
        <v>2008</v>
      </c>
      <c r="B2075" t="s">
        <v>6045</v>
      </c>
      <c r="C2075" t="str">
        <f t="shared" si="64"/>
        <v>2008-Palmeiras/SP-34-3-2</v>
      </c>
      <c r="D2075">
        <v>5.75</v>
      </c>
      <c r="E2075">
        <v>25</v>
      </c>
      <c r="F2075" t="str">
        <f t="shared" si="65"/>
        <v>34-3-2</v>
      </c>
    </row>
    <row r="2076" spans="1:6" x14ac:dyDescent="0.3">
      <c r="A2076">
        <v>2008</v>
      </c>
      <c r="B2076" t="s">
        <v>6259</v>
      </c>
      <c r="C2076" t="str">
        <f t="shared" si="64"/>
        <v>2008-Portuguesa/SP-34-3-2</v>
      </c>
      <c r="D2076">
        <v>2.769228</v>
      </c>
      <c r="E2076">
        <v>19</v>
      </c>
      <c r="F2076" t="str">
        <f t="shared" si="65"/>
        <v>34-3-2</v>
      </c>
    </row>
    <row r="2077" spans="1:6" x14ac:dyDescent="0.3">
      <c r="A2077">
        <v>2008</v>
      </c>
      <c r="B2077" t="s">
        <v>6049</v>
      </c>
      <c r="C2077" t="str">
        <f t="shared" si="64"/>
        <v>2008-Santos/SP-34-3-2</v>
      </c>
      <c r="D2077">
        <v>3.923095</v>
      </c>
      <c r="E2077">
        <v>28</v>
      </c>
      <c r="F2077" t="str">
        <f t="shared" si="65"/>
        <v>34-3-2</v>
      </c>
    </row>
    <row r="2078" spans="1:6" x14ac:dyDescent="0.3">
      <c r="A2078">
        <v>2008</v>
      </c>
      <c r="B2078" t="s">
        <v>6051</v>
      </c>
      <c r="C2078" t="str">
        <f t="shared" si="64"/>
        <v>2008-Sao Paulo/SP-34-3-2</v>
      </c>
      <c r="D2078">
        <v>7</v>
      </c>
      <c r="E2078">
        <v>36</v>
      </c>
      <c r="F2078" t="str">
        <f t="shared" si="65"/>
        <v>34-3-2</v>
      </c>
    </row>
    <row r="2079" spans="1:6" x14ac:dyDescent="0.3">
      <c r="A2079">
        <v>2008</v>
      </c>
      <c r="B2079" t="s">
        <v>6188</v>
      </c>
      <c r="C2079" t="str">
        <f t="shared" si="64"/>
        <v>2008-Sport/PE-34-3-2</v>
      </c>
      <c r="D2079">
        <v>4.2608769999999998</v>
      </c>
      <c r="E2079">
        <v>24</v>
      </c>
      <c r="F2079" t="str">
        <f t="shared" si="65"/>
        <v>34-3-2</v>
      </c>
    </row>
    <row r="2080" spans="1:6" x14ac:dyDescent="0.3">
      <c r="A2080">
        <v>2008</v>
      </c>
      <c r="B2080" t="s">
        <v>6052</v>
      </c>
      <c r="C2080" t="str">
        <f t="shared" si="64"/>
        <v>2008-Vasco/RJ-34-3-2</v>
      </c>
      <c r="D2080">
        <v>3</v>
      </c>
      <c r="E2080">
        <v>18</v>
      </c>
      <c r="F2080" t="str">
        <f t="shared" si="65"/>
        <v>34-3-2</v>
      </c>
    </row>
    <row r="2081" spans="1:6" x14ac:dyDescent="0.3">
      <c r="A2081">
        <v>2008</v>
      </c>
      <c r="B2081" t="s">
        <v>6260</v>
      </c>
      <c r="C2081" t="str">
        <f t="shared" si="64"/>
        <v>2008-Vitoria/BA-34-3-2</v>
      </c>
      <c r="D2081">
        <v>4.6666610000000004</v>
      </c>
      <c r="E2081">
        <v>29</v>
      </c>
      <c r="F2081" t="str">
        <f t="shared" si="65"/>
        <v>34-3-2</v>
      </c>
    </row>
    <row r="2082" spans="1:6" x14ac:dyDescent="0.3">
      <c r="A2082">
        <v>2008</v>
      </c>
      <c r="B2082" t="s">
        <v>6190</v>
      </c>
      <c r="C2082" t="str">
        <f t="shared" si="64"/>
        <v>2008-Atletico/MG-34-4-0</v>
      </c>
      <c r="D2082">
        <v>4.6666660000000002</v>
      </c>
      <c r="E2082">
        <v>18</v>
      </c>
      <c r="F2082" t="str">
        <f t="shared" si="65"/>
        <v>34-4-0</v>
      </c>
    </row>
    <row r="2083" spans="1:6" x14ac:dyDescent="0.3">
      <c r="A2083">
        <v>2008</v>
      </c>
      <c r="B2083" t="s">
        <v>6053</v>
      </c>
      <c r="C2083" t="str">
        <f t="shared" si="64"/>
        <v>2008-Atletico/PR-34-4-0</v>
      </c>
      <c r="D2083">
        <v>3.8333370000000002</v>
      </c>
      <c r="E2083">
        <v>15</v>
      </c>
      <c r="F2083" t="str">
        <f t="shared" si="65"/>
        <v>34-4-0</v>
      </c>
    </row>
    <row r="2084" spans="1:6" x14ac:dyDescent="0.3">
      <c r="A2084">
        <v>2008</v>
      </c>
      <c r="B2084" t="s">
        <v>6054</v>
      </c>
      <c r="C2084" t="str">
        <f t="shared" si="64"/>
        <v>2008-Botafogo/RJ-34-4-0</v>
      </c>
      <c r="D2084">
        <v>0</v>
      </c>
      <c r="E2084">
        <v>32</v>
      </c>
      <c r="F2084" t="str">
        <f t="shared" si="65"/>
        <v>34-4-0</v>
      </c>
    </row>
    <row r="2085" spans="1:6" x14ac:dyDescent="0.3">
      <c r="A2085">
        <v>2008</v>
      </c>
      <c r="B2085" t="s">
        <v>6261</v>
      </c>
      <c r="C2085" t="str">
        <f t="shared" si="64"/>
        <v>2008-Coritiba/PR-34-4-0</v>
      </c>
      <c r="D2085">
        <v>6.2857200000000004</v>
      </c>
      <c r="E2085">
        <v>27</v>
      </c>
      <c r="F2085" t="str">
        <f t="shared" si="65"/>
        <v>34-4-0</v>
      </c>
    </row>
    <row r="2086" spans="1:6" x14ac:dyDescent="0.3">
      <c r="A2086">
        <v>2008</v>
      </c>
      <c r="B2086" t="s">
        <v>6056</v>
      </c>
      <c r="C2086" t="str">
        <f t="shared" si="64"/>
        <v>2008-Cruzeiro/MG-34-4-0</v>
      </c>
      <c r="D2086">
        <v>5.8571429999999998</v>
      </c>
      <c r="E2086">
        <v>36</v>
      </c>
      <c r="F2086" t="str">
        <f t="shared" si="65"/>
        <v>34-4-0</v>
      </c>
    </row>
    <row r="2087" spans="1:6" x14ac:dyDescent="0.3">
      <c r="A2087">
        <v>2008</v>
      </c>
      <c r="B2087" t="s">
        <v>6057</v>
      </c>
      <c r="C2087" t="str">
        <f t="shared" si="64"/>
        <v>2008-Figueirense/SC-34-4-0</v>
      </c>
      <c r="D2087">
        <v>3.9999959999999999</v>
      </c>
      <c r="E2087">
        <v>28</v>
      </c>
      <c r="F2087" t="str">
        <f t="shared" si="65"/>
        <v>34-4-0</v>
      </c>
    </row>
    <row r="2088" spans="1:6" x14ac:dyDescent="0.3">
      <c r="A2088">
        <v>2008</v>
      </c>
      <c r="B2088" t="s">
        <v>6058</v>
      </c>
      <c r="C2088" t="str">
        <f t="shared" si="64"/>
        <v>2008-Flamengo/RJ-34-4-0</v>
      </c>
      <c r="D2088">
        <v>9</v>
      </c>
      <c r="E2088">
        <v>40</v>
      </c>
      <c r="F2088" t="str">
        <f t="shared" si="65"/>
        <v>34-4-0</v>
      </c>
    </row>
    <row r="2089" spans="1:6" x14ac:dyDescent="0.3">
      <c r="A2089">
        <v>2008</v>
      </c>
      <c r="B2089" t="s">
        <v>6059</v>
      </c>
      <c r="C2089" t="str">
        <f t="shared" si="64"/>
        <v>2008-Fluminense/RJ-34-4-0</v>
      </c>
      <c r="D2089">
        <v>4.8</v>
      </c>
      <c r="E2089">
        <v>19</v>
      </c>
      <c r="F2089" t="str">
        <f t="shared" si="65"/>
        <v>34-4-0</v>
      </c>
    </row>
    <row r="2090" spans="1:6" x14ac:dyDescent="0.3">
      <c r="A2090">
        <v>2008</v>
      </c>
      <c r="B2090" t="s">
        <v>6061</v>
      </c>
      <c r="C2090" t="str">
        <f t="shared" si="64"/>
        <v>2008-Goias/GO-34-4-0</v>
      </c>
      <c r="D2090">
        <v>0</v>
      </c>
      <c r="E2090">
        <v>43</v>
      </c>
      <c r="F2090" t="str">
        <f t="shared" si="65"/>
        <v>34-4-0</v>
      </c>
    </row>
    <row r="2091" spans="1:6" x14ac:dyDescent="0.3">
      <c r="A2091">
        <v>2008</v>
      </c>
      <c r="B2091" t="s">
        <v>6062</v>
      </c>
      <c r="C2091" t="str">
        <f t="shared" si="64"/>
        <v>2008-Gremio/RS-34-4-0</v>
      </c>
      <c r="D2091">
        <v>0</v>
      </c>
      <c r="E2091">
        <v>38</v>
      </c>
      <c r="F2091" t="str">
        <f t="shared" si="65"/>
        <v>34-4-0</v>
      </c>
    </row>
    <row r="2092" spans="1:6" x14ac:dyDescent="0.3">
      <c r="A2092">
        <v>2008</v>
      </c>
      <c r="B2092" t="s">
        <v>6063</v>
      </c>
      <c r="C2092" t="str">
        <f t="shared" si="64"/>
        <v>2008-Internacional/RS-34-4-0</v>
      </c>
      <c r="D2092">
        <v>0</v>
      </c>
      <c r="E2092">
        <v>30</v>
      </c>
      <c r="F2092" t="str">
        <f t="shared" si="65"/>
        <v>34-4-0</v>
      </c>
    </row>
    <row r="2093" spans="1:6" x14ac:dyDescent="0.3">
      <c r="A2093">
        <v>2008</v>
      </c>
      <c r="B2093" t="s">
        <v>6262</v>
      </c>
      <c r="C2093" t="str">
        <f t="shared" si="64"/>
        <v>2008-Ipatinga/MG-34-4-0</v>
      </c>
      <c r="D2093">
        <v>3.5</v>
      </c>
      <c r="E2093">
        <v>21</v>
      </c>
      <c r="F2093" t="str">
        <f t="shared" si="65"/>
        <v>34-4-0</v>
      </c>
    </row>
    <row r="2094" spans="1:6" x14ac:dyDescent="0.3">
      <c r="A2094">
        <v>2008</v>
      </c>
      <c r="B2094" t="s">
        <v>6191</v>
      </c>
      <c r="C2094" t="str">
        <f t="shared" si="64"/>
        <v>2008-Nautico/PE-34-4-0</v>
      </c>
      <c r="D2094">
        <v>0</v>
      </c>
      <c r="E2094">
        <v>22</v>
      </c>
      <c r="F2094" t="str">
        <f t="shared" si="65"/>
        <v>34-4-0</v>
      </c>
    </row>
    <row r="2095" spans="1:6" x14ac:dyDescent="0.3">
      <c r="A2095">
        <v>2008</v>
      </c>
      <c r="B2095" t="s">
        <v>6065</v>
      </c>
      <c r="C2095" t="str">
        <f t="shared" si="64"/>
        <v>2008-Palmeiras/SP-34-4-0</v>
      </c>
      <c r="D2095">
        <v>7.25</v>
      </c>
      <c r="E2095">
        <v>37</v>
      </c>
      <c r="F2095" t="str">
        <f t="shared" si="65"/>
        <v>34-4-0</v>
      </c>
    </row>
    <row r="2096" spans="1:6" x14ac:dyDescent="0.3">
      <c r="A2096">
        <v>2008</v>
      </c>
      <c r="B2096" t="s">
        <v>6263</v>
      </c>
      <c r="C2096" t="str">
        <f t="shared" si="64"/>
        <v>2008-Portuguesa/SP-34-4-0</v>
      </c>
      <c r="D2096">
        <v>3</v>
      </c>
      <c r="E2096">
        <v>20</v>
      </c>
      <c r="F2096" t="str">
        <f t="shared" si="65"/>
        <v>34-4-0</v>
      </c>
    </row>
    <row r="2097" spans="1:6" x14ac:dyDescent="0.3">
      <c r="A2097">
        <v>2008</v>
      </c>
      <c r="B2097" t="s">
        <v>6069</v>
      </c>
      <c r="C2097" t="str">
        <f t="shared" si="64"/>
        <v>2008-Santos/SP-34-4-0</v>
      </c>
      <c r="D2097">
        <v>7</v>
      </c>
      <c r="E2097">
        <v>31</v>
      </c>
      <c r="F2097" t="str">
        <f t="shared" si="65"/>
        <v>34-4-0</v>
      </c>
    </row>
    <row r="2098" spans="1:6" x14ac:dyDescent="0.3">
      <c r="A2098">
        <v>2008</v>
      </c>
      <c r="B2098" t="s">
        <v>6071</v>
      </c>
      <c r="C2098" t="str">
        <f t="shared" si="64"/>
        <v>2008-Sao Paulo/SP-34-4-0</v>
      </c>
      <c r="D2098">
        <v>7.6666650000000001</v>
      </c>
      <c r="E2098">
        <v>32</v>
      </c>
      <c r="F2098" t="str">
        <f t="shared" si="65"/>
        <v>34-4-0</v>
      </c>
    </row>
    <row r="2099" spans="1:6" x14ac:dyDescent="0.3">
      <c r="A2099">
        <v>2008</v>
      </c>
      <c r="B2099" t="s">
        <v>6192</v>
      </c>
      <c r="C2099" t="str">
        <f t="shared" si="64"/>
        <v>2008-Sport/PE-34-4-0</v>
      </c>
      <c r="D2099">
        <v>0</v>
      </c>
      <c r="E2099">
        <v>36</v>
      </c>
      <c r="F2099" t="str">
        <f t="shared" si="65"/>
        <v>34-4-0</v>
      </c>
    </row>
    <row r="2100" spans="1:6" x14ac:dyDescent="0.3">
      <c r="A2100">
        <v>2008</v>
      </c>
      <c r="B2100" t="s">
        <v>6072</v>
      </c>
      <c r="C2100" t="str">
        <f t="shared" si="64"/>
        <v>2008-Vasco/RJ-34-4-0</v>
      </c>
      <c r="D2100">
        <v>0</v>
      </c>
      <c r="E2100">
        <v>14</v>
      </c>
      <c r="F2100" t="str">
        <f t="shared" si="65"/>
        <v>34-4-0</v>
      </c>
    </row>
    <row r="2101" spans="1:6" x14ac:dyDescent="0.3">
      <c r="A2101">
        <v>2008</v>
      </c>
      <c r="B2101" t="s">
        <v>6264</v>
      </c>
      <c r="C2101" t="str">
        <f t="shared" si="64"/>
        <v>2008-Vitoria/BA-34-4-0</v>
      </c>
      <c r="D2101">
        <v>5</v>
      </c>
      <c r="E2101">
        <v>37</v>
      </c>
      <c r="F2101" t="str">
        <f t="shared" si="65"/>
        <v>34-4-0</v>
      </c>
    </row>
    <row r="2102" spans="1:6" x14ac:dyDescent="0.3">
      <c r="A2102">
        <v>2008</v>
      </c>
      <c r="B2102" t="s">
        <v>6194</v>
      </c>
      <c r="C2102" t="str">
        <f t="shared" si="64"/>
        <v>2008-Atletico/MG-34-4-1</v>
      </c>
      <c r="D2102">
        <v>5</v>
      </c>
      <c r="E2102">
        <v>20</v>
      </c>
      <c r="F2102" t="str">
        <f t="shared" si="65"/>
        <v>34-4-1</v>
      </c>
    </row>
    <row r="2103" spans="1:6" x14ac:dyDescent="0.3">
      <c r="A2103">
        <v>2008</v>
      </c>
      <c r="B2103" t="s">
        <v>6073</v>
      </c>
      <c r="C2103" t="str">
        <f t="shared" si="64"/>
        <v>2008-Atletico/PR-34-4-1</v>
      </c>
      <c r="D2103">
        <v>3.8235290000000002</v>
      </c>
      <c r="E2103">
        <v>12</v>
      </c>
      <c r="F2103" t="str">
        <f t="shared" si="65"/>
        <v>34-4-1</v>
      </c>
    </row>
    <row r="2104" spans="1:6" x14ac:dyDescent="0.3">
      <c r="A2104">
        <v>2008</v>
      </c>
      <c r="B2104" t="s">
        <v>6074</v>
      </c>
      <c r="C2104" t="str">
        <f t="shared" si="64"/>
        <v>2008-Botafogo/RJ-34-4-1</v>
      </c>
      <c r="D2104">
        <v>8</v>
      </c>
      <c r="E2104">
        <v>39</v>
      </c>
      <c r="F2104" t="str">
        <f t="shared" si="65"/>
        <v>34-4-1</v>
      </c>
    </row>
    <row r="2105" spans="1:6" x14ac:dyDescent="0.3">
      <c r="A2105">
        <v>2008</v>
      </c>
      <c r="B2105" t="s">
        <v>6265</v>
      </c>
      <c r="C2105" t="str">
        <f t="shared" si="64"/>
        <v>2008-Coritiba/PR-34-4-1</v>
      </c>
      <c r="D2105">
        <v>5.9999989999999999</v>
      </c>
      <c r="E2105">
        <v>18</v>
      </c>
      <c r="F2105" t="str">
        <f t="shared" si="65"/>
        <v>34-4-1</v>
      </c>
    </row>
    <row r="2106" spans="1:6" x14ac:dyDescent="0.3">
      <c r="A2106">
        <v>2008</v>
      </c>
      <c r="B2106" t="s">
        <v>6076</v>
      </c>
      <c r="C2106" t="str">
        <f t="shared" si="64"/>
        <v>2008-Cruzeiro/MG-34-4-1</v>
      </c>
      <c r="D2106">
        <v>4</v>
      </c>
      <c r="E2106">
        <v>41</v>
      </c>
      <c r="F2106" t="str">
        <f t="shared" si="65"/>
        <v>34-4-1</v>
      </c>
    </row>
    <row r="2107" spans="1:6" x14ac:dyDescent="0.3">
      <c r="A2107">
        <v>2008</v>
      </c>
      <c r="B2107" t="s">
        <v>6077</v>
      </c>
      <c r="C2107" t="str">
        <f t="shared" si="64"/>
        <v>2008-Figueirense/SC-34-4-1</v>
      </c>
      <c r="D2107">
        <v>4.2857099999999999</v>
      </c>
      <c r="E2107">
        <v>21</v>
      </c>
      <c r="F2107" t="str">
        <f t="shared" si="65"/>
        <v>34-4-1</v>
      </c>
    </row>
    <row r="2108" spans="1:6" x14ac:dyDescent="0.3">
      <c r="A2108">
        <v>2008</v>
      </c>
      <c r="B2108" t="s">
        <v>6078</v>
      </c>
      <c r="C2108" t="str">
        <f t="shared" si="64"/>
        <v>2008-Flamengo/RJ-34-4-1</v>
      </c>
      <c r="D2108">
        <v>7.4444369999999997</v>
      </c>
      <c r="E2108">
        <v>30</v>
      </c>
      <c r="F2108" t="str">
        <f t="shared" si="65"/>
        <v>34-4-1</v>
      </c>
    </row>
    <row r="2109" spans="1:6" x14ac:dyDescent="0.3">
      <c r="A2109">
        <v>2008</v>
      </c>
      <c r="B2109" t="s">
        <v>6079</v>
      </c>
      <c r="C2109" t="str">
        <f t="shared" si="64"/>
        <v>2008-Fluminense/RJ-34-4-1</v>
      </c>
      <c r="D2109">
        <v>3.9999980000000002</v>
      </c>
      <c r="E2109">
        <v>25</v>
      </c>
      <c r="F2109" t="str">
        <f t="shared" si="65"/>
        <v>34-4-1</v>
      </c>
    </row>
    <row r="2110" spans="1:6" x14ac:dyDescent="0.3">
      <c r="A2110">
        <v>2008</v>
      </c>
      <c r="B2110" t="s">
        <v>6081</v>
      </c>
      <c r="C2110" t="str">
        <f t="shared" si="64"/>
        <v>2008-Goias/GO-34-4-1</v>
      </c>
      <c r="D2110">
        <v>6.1428510000000003</v>
      </c>
      <c r="E2110">
        <v>32</v>
      </c>
      <c r="F2110" t="str">
        <f t="shared" si="65"/>
        <v>34-4-1</v>
      </c>
    </row>
    <row r="2111" spans="1:6" x14ac:dyDescent="0.3">
      <c r="A2111">
        <v>2008</v>
      </c>
      <c r="B2111" t="s">
        <v>6082</v>
      </c>
      <c r="C2111" t="str">
        <f t="shared" si="64"/>
        <v>2008-Gremio/RS-34-4-1</v>
      </c>
      <c r="D2111">
        <v>7.6363560000000001</v>
      </c>
      <c r="E2111">
        <v>43</v>
      </c>
      <c r="F2111" t="str">
        <f t="shared" si="65"/>
        <v>34-4-1</v>
      </c>
    </row>
    <row r="2112" spans="1:6" x14ac:dyDescent="0.3">
      <c r="A2112">
        <v>2008</v>
      </c>
      <c r="B2112" t="s">
        <v>6083</v>
      </c>
      <c r="C2112" t="str">
        <f t="shared" si="64"/>
        <v>2008-Internacional/RS-34-4-1</v>
      </c>
      <c r="D2112">
        <v>0</v>
      </c>
      <c r="E2112">
        <v>31</v>
      </c>
      <c r="F2112" t="str">
        <f t="shared" si="65"/>
        <v>34-4-1</v>
      </c>
    </row>
    <row r="2113" spans="1:6" x14ac:dyDescent="0.3">
      <c r="A2113">
        <v>2008</v>
      </c>
      <c r="B2113" t="s">
        <v>6266</v>
      </c>
      <c r="C2113" t="str">
        <f t="shared" si="64"/>
        <v>2008-Ipatinga/MG-34-4-1</v>
      </c>
      <c r="D2113">
        <v>5.2857149999999997</v>
      </c>
      <c r="E2113">
        <v>20</v>
      </c>
      <c r="F2113" t="str">
        <f t="shared" si="65"/>
        <v>34-4-1</v>
      </c>
    </row>
    <row r="2114" spans="1:6" x14ac:dyDescent="0.3">
      <c r="A2114">
        <v>2008</v>
      </c>
      <c r="B2114" t="s">
        <v>6195</v>
      </c>
      <c r="C2114" t="str">
        <f t="shared" si="64"/>
        <v>2008-Nautico/PE-34-4-1</v>
      </c>
      <c r="D2114">
        <v>2</v>
      </c>
      <c r="E2114">
        <v>30</v>
      </c>
      <c r="F2114" t="str">
        <f t="shared" si="65"/>
        <v>34-4-1</v>
      </c>
    </row>
    <row r="2115" spans="1:6" x14ac:dyDescent="0.3">
      <c r="A2115">
        <v>2008</v>
      </c>
      <c r="B2115" t="s">
        <v>6085</v>
      </c>
      <c r="C2115" t="str">
        <f t="shared" ref="C2115:C2178" si="66">A2115&amp;"-"&amp;B2115</f>
        <v>2008-Palmeiras/SP-34-4-1</v>
      </c>
      <c r="D2115">
        <v>7.25</v>
      </c>
      <c r="E2115">
        <v>21</v>
      </c>
      <c r="F2115" t="str">
        <f t="shared" ref="F2115:F2178" si="67">RIGHT(B2115,LEN(C2115)-FIND("-",C2115,6))</f>
        <v>34-4-1</v>
      </c>
    </row>
    <row r="2116" spans="1:6" x14ac:dyDescent="0.3">
      <c r="A2116">
        <v>2008</v>
      </c>
      <c r="B2116" t="s">
        <v>6267</v>
      </c>
      <c r="C2116" t="str">
        <f t="shared" si="66"/>
        <v>2008-Portuguesa/SP-34-4-1</v>
      </c>
      <c r="D2116">
        <v>1</v>
      </c>
      <c r="E2116">
        <v>22</v>
      </c>
      <c r="F2116" t="str">
        <f t="shared" si="67"/>
        <v>34-4-1</v>
      </c>
    </row>
    <row r="2117" spans="1:6" x14ac:dyDescent="0.3">
      <c r="A2117">
        <v>2008</v>
      </c>
      <c r="B2117" t="s">
        <v>6089</v>
      </c>
      <c r="C2117" t="str">
        <f t="shared" si="66"/>
        <v>2008-Santos/SP-34-4-1</v>
      </c>
      <c r="D2117">
        <v>0</v>
      </c>
      <c r="E2117">
        <v>31</v>
      </c>
      <c r="F2117" t="str">
        <f t="shared" si="67"/>
        <v>34-4-1</v>
      </c>
    </row>
    <row r="2118" spans="1:6" x14ac:dyDescent="0.3">
      <c r="A2118">
        <v>2008</v>
      </c>
      <c r="B2118" t="s">
        <v>6091</v>
      </c>
      <c r="C2118" t="str">
        <f t="shared" si="66"/>
        <v>2008-Sao Paulo/SP-34-4-1</v>
      </c>
      <c r="D2118">
        <v>5</v>
      </c>
      <c r="E2118">
        <v>42</v>
      </c>
      <c r="F2118" t="str">
        <f t="shared" si="67"/>
        <v>34-4-1</v>
      </c>
    </row>
    <row r="2119" spans="1:6" x14ac:dyDescent="0.3">
      <c r="A2119">
        <v>2008</v>
      </c>
      <c r="B2119" t="s">
        <v>6196</v>
      </c>
      <c r="C2119" t="str">
        <f t="shared" si="66"/>
        <v>2008-Sport/PE-34-4-1</v>
      </c>
      <c r="D2119">
        <v>5.9</v>
      </c>
      <c r="E2119">
        <v>22</v>
      </c>
      <c r="F2119" t="str">
        <f t="shared" si="67"/>
        <v>34-4-1</v>
      </c>
    </row>
    <row r="2120" spans="1:6" x14ac:dyDescent="0.3">
      <c r="A2120">
        <v>2008</v>
      </c>
      <c r="B2120" t="s">
        <v>6092</v>
      </c>
      <c r="C2120" t="str">
        <f t="shared" si="66"/>
        <v>2008-Vasco/RJ-34-4-1</v>
      </c>
      <c r="D2120">
        <v>3.9999959999999999</v>
      </c>
      <c r="E2120">
        <v>22</v>
      </c>
      <c r="F2120" t="str">
        <f t="shared" si="67"/>
        <v>34-4-1</v>
      </c>
    </row>
    <row r="2121" spans="1:6" x14ac:dyDescent="0.3">
      <c r="A2121">
        <v>2008</v>
      </c>
      <c r="B2121" t="s">
        <v>6268</v>
      </c>
      <c r="C2121" t="str">
        <f t="shared" si="66"/>
        <v>2008-Vitoria/BA-34-4-1</v>
      </c>
      <c r="D2121">
        <v>5.7142799999999996</v>
      </c>
      <c r="E2121">
        <v>34</v>
      </c>
      <c r="F2121" t="str">
        <f t="shared" si="67"/>
        <v>34-4-1</v>
      </c>
    </row>
    <row r="2122" spans="1:6" x14ac:dyDescent="0.3">
      <c r="A2122">
        <v>2008</v>
      </c>
      <c r="B2122" t="s">
        <v>6198</v>
      </c>
      <c r="C2122" t="str">
        <f t="shared" si="66"/>
        <v>2008-Atletico/MG-34-4-2</v>
      </c>
      <c r="D2122">
        <v>4</v>
      </c>
      <c r="E2122">
        <v>37</v>
      </c>
      <c r="F2122" t="str">
        <f t="shared" si="67"/>
        <v>34-4-2</v>
      </c>
    </row>
    <row r="2123" spans="1:6" x14ac:dyDescent="0.3">
      <c r="A2123">
        <v>2008</v>
      </c>
      <c r="B2123" t="s">
        <v>6093</v>
      </c>
      <c r="C2123" t="str">
        <f t="shared" si="66"/>
        <v>2008-Atletico/PR-34-4-2</v>
      </c>
      <c r="D2123">
        <v>3.8</v>
      </c>
      <c r="E2123">
        <v>12</v>
      </c>
      <c r="F2123" t="str">
        <f t="shared" si="67"/>
        <v>34-4-2</v>
      </c>
    </row>
    <row r="2124" spans="1:6" x14ac:dyDescent="0.3">
      <c r="A2124">
        <v>2008</v>
      </c>
      <c r="B2124" t="s">
        <v>6094</v>
      </c>
      <c r="C2124" t="str">
        <f t="shared" si="66"/>
        <v>2008-Botafogo/RJ-34-4-2</v>
      </c>
      <c r="D2124">
        <v>6.142855</v>
      </c>
      <c r="E2124">
        <v>21</v>
      </c>
      <c r="F2124" t="str">
        <f t="shared" si="67"/>
        <v>34-4-2</v>
      </c>
    </row>
    <row r="2125" spans="1:6" x14ac:dyDescent="0.3">
      <c r="A2125">
        <v>2008</v>
      </c>
      <c r="B2125" t="s">
        <v>6269</v>
      </c>
      <c r="C2125" t="str">
        <f t="shared" si="66"/>
        <v>2008-Coritiba/PR-34-4-2</v>
      </c>
      <c r="D2125">
        <v>0</v>
      </c>
      <c r="E2125">
        <v>28</v>
      </c>
      <c r="F2125" t="str">
        <f t="shared" si="67"/>
        <v>34-4-2</v>
      </c>
    </row>
    <row r="2126" spans="1:6" x14ac:dyDescent="0.3">
      <c r="A2126">
        <v>2008</v>
      </c>
      <c r="B2126" t="s">
        <v>6096</v>
      </c>
      <c r="C2126" t="str">
        <f t="shared" si="66"/>
        <v>2008-Cruzeiro/MG-34-4-2</v>
      </c>
      <c r="D2126">
        <v>7</v>
      </c>
      <c r="E2126">
        <v>43</v>
      </c>
      <c r="F2126" t="str">
        <f t="shared" si="67"/>
        <v>34-4-2</v>
      </c>
    </row>
    <row r="2127" spans="1:6" x14ac:dyDescent="0.3">
      <c r="A2127">
        <v>2008</v>
      </c>
      <c r="B2127" t="s">
        <v>6097</v>
      </c>
      <c r="C2127" t="str">
        <f t="shared" si="66"/>
        <v>2008-Figueirense/SC-34-4-2</v>
      </c>
      <c r="D2127">
        <v>0</v>
      </c>
      <c r="E2127">
        <v>15</v>
      </c>
      <c r="F2127" t="str">
        <f t="shared" si="67"/>
        <v>34-4-2</v>
      </c>
    </row>
    <row r="2128" spans="1:6" x14ac:dyDescent="0.3">
      <c r="A2128">
        <v>2008</v>
      </c>
      <c r="B2128" t="s">
        <v>6098</v>
      </c>
      <c r="C2128" t="str">
        <f t="shared" si="66"/>
        <v>2008-Flamengo/RJ-34-4-2</v>
      </c>
      <c r="D2128">
        <v>7.5</v>
      </c>
      <c r="E2128">
        <v>39</v>
      </c>
      <c r="F2128" t="str">
        <f t="shared" si="67"/>
        <v>34-4-2</v>
      </c>
    </row>
    <row r="2129" spans="1:6" x14ac:dyDescent="0.3">
      <c r="A2129">
        <v>2008</v>
      </c>
      <c r="B2129" t="s">
        <v>6099</v>
      </c>
      <c r="C2129" t="str">
        <f t="shared" si="66"/>
        <v>2008-Fluminense/RJ-34-4-2</v>
      </c>
      <c r="D2129">
        <v>0</v>
      </c>
      <c r="E2129">
        <v>17</v>
      </c>
      <c r="F2129" t="str">
        <f t="shared" si="67"/>
        <v>34-4-2</v>
      </c>
    </row>
    <row r="2130" spans="1:6" x14ac:dyDescent="0.3">
      <c r="A2130">
        <v>2008</v>
      </c>
      <c r="B2130" t="s">
        <v>6101</v>
      </c>
      <c r="C2130" t="str">
        <f t="shared" si="66"/>
        <v>2008-Goias/GO-34-4-2</v>
      </c>
      <c r="D2130">
        <v>0</v>
      </c>
      <c r="E2130">
        <v>35</v>
      </c>
      <c r="F2130" t="str">
        <f t="shared" si="67"/>
        <v>34-4-2</v>
      </c>
    </row>
    <row r="2131" spans="1:6" x14ac:dyDescent="0.3">
      <c r="A2131">
        <v>2008</v>
      </c>
      <c r="B2131" t="s">
        <v>6102</v>
      </c>
      <c r="C2131" t="str">
        <f t="shared" si="66"/>
        <v>2008-Gremio/RS-34-4-2</v>
      </c>
      <c r="D2131">
        <v>8.111103</v>
      </c>
      <c r="E2131">
        <v>31</v>
      </c>
      <c r="F2131" t="str">
        <f t="shared" si="67"/>
        <v>34-4-2</v>
      </c>
    </row>
    <row r="2132" spans="1:6" x14ac:dyDescent="0.3">
      <c r="A2132">
        <v>2008</v>
      </c>
      <c r="B2132" t="s">
        <v>6103</v>
      </c>
      <c r="C2132" t="str">
        <f t="shared" si="66"/>
        <v>2008-Internacional/RS-34-4-2</v>
      </c>
      <c r="D2132">
        <v>7.03226</v>
      </c>
      <c r="E2132">
        <v>36</v>
      </c>
      <c r="F2132" t="str">
        <f t="shared" si="67"/>
        <v>34-4-2</v>
      </c>
    </row>
    <row r="2133" spans="1:6" x14ac:dyDescent="0.3">
      <c r="A2133">
        <v>2008</v>
      </c>
      <c r="B2133" t="s">
        <v>6270</v>
      </c>
      <c r="C2133" t="str">
        <f t="shared" si="66"/>
        <v>2008-Ipatinga/MG-34-4-2</v>
      </c>
      <c r="D2133">
        <v>3.9999959999999999</v>
      </c>
      <c r="E2133">
        <v>21</v>
      </c>
      <c r="F2133" t="str">
        <f t="shared" si="67"/>
        <v>34-4-2</v>
      </c>
    </row>
    <row r="2134" spans="1:6" x14ac:dyDescent="0.3">
      <c r="A2134">
        <v>2008</v>
      </c>
      <c r="B2134" t="s">
        <v>6199</v>
      </c>
      <c r="C2134" t="str">
        <f t="shared" si="66"/>
        <v>2008-Nautico/PE-34-4-2</v>
      </c>
      <c r="D2134">
        <v>0</v>
      </c>
      <c r="E2134">
        <v>32</v>
      </c>
      <c r="F2134" t="str">
        <f t="shared" si="67"/>
        <v>34-4-2</v>
      </c>
    </row>
    <row r="2135" spans="1:6" x14ac:dyDescent="0.3">
      <c r="A2135">
        <v>2008</v>
      </c>
      <c r="B2135" t="s">
        <v>6105</v>
      </c>
      <c r="C2135" t="str">
        <f t="shared" si="66"/>
        <v>2008-Palmeiras/SP-34-4-2</v>
      </c>
      <c r="D2135">
        <v>0</v>
      </c>
      <c r="E2135">
        <v>40</v>
      </c>
      <c r="F2135" t="str">
        <f t="shared" si="67"/>
        <v>34-4-2</v>
      </c>
    </row>
    <row r="2136" spans="1:6" x14ac:dyDescent="0.3">
      <c r="A2136">
        <v>2008</v>
      </c>
      <c r="B2136" t="s">
        <v>6271</v>
      </c>
      <c r="C2136" t="str">
        <f t="shared" si="66"/>
        <v>2008-Portuguesa/SP-34-4-2</v>
      </c>
      <c r="D2136">
        <v>3.5</v>
      </c>
      <c r="E2136">
        <v>16</v>
      </c>
      <c r="F2136" t="str">
        <f t="shared" si="67"/>
        <v>34-4-2</v>
      </c>
    </row>
    <row r="2137" spans="1:6" x14ac:dyDescent="0.3">
      <c r="A2137">
        <v>2008</v>
      </c>
      <c r="B2137" t="s">
        <v>6109</v>
      </c>
      <c r="C2137" t="str">
        <f t="shared" si="66"/>
        <v>2008-Santos/SP-34-4-2</v>
      </c>
      <c r="D2137">
        <v>7</v>
      </c>
      <c r="E2137">
        <v>24</v>
      </c>
      <c r="F2137" t="str">
        <f t="shared" si="67"/>
        <v>34-4-2</v>
      </c>
    </row>
    <row r="2138" spans="1:6" x14ac:dyDescent="0.3">
      <c r="A2138">
        <v>2008</v>
      </c>
      <c r="B2138" t="s">
        <v>6111</v>
      </c>
      <c r="C2138" t="str">
        <f t="shared" si="66"/>
        <v>2008-Sao Paulo/SP-34-4-2</v>
      </c>
      <c r="D2138">
        <v>0</v>
      </c>
      <c r="E2138">
        <v>38</v>
      </c>
      <c r="F2138" t="str">
        <f t="shared" si="67"/>
        <v>34-4-2</v>
      </c>
    </row>
    <row r="2139" spans="1:6" x14ac:dyDescent="0.3">
      <c r="A2139">
        <v>2008</v>
      </c>
      <c r="B2139" t="s">
        <v>6200</v>
      </c>
      <c r="C2139" t="str">
        <f t="shared" si="66"/>
        <v>2008-Sport/PE-34-4-2</v>
      </c>
      <c r="D2139">
        <v>2</v>
      </c>
      <c r="E2139">
        <v>36</v>
      </c>
      <c r="F2139" t="str">
        <f t="shared" si="67"/>
        <v>34-4-2</v>
      </c>
    </row>
    <row r="2140" spans="1:6" x14ac:dyDescent="0.3">
      <c r="A2140">
        <v>2008</v>
      </c>
      <c r="B2140" t="s">
        <v>6112</v>
      </c>
      <c r="C2140" t="str">
        <f t="shared" si="66"/>
        <v>2008-Vasco/RJ-34-4-2</v>
      </c>
      <c r="D2140">
        <v>0</v>
      </c>
      <c r="E2140">
        <v>23</v>
      </c>
      <c r="F2140" t="str">
        <f t="shared" si="67"/>
        <v>34-4-2</v>
      </c>
    </row>
    <row r="2141" spans="1:6" x14ac:dyDescent="0.3">
      <c r="A2141">
        <v>2008</v>
      </c>
      <c r="B2141" t="s">
        <v>6272</v>
      </c>
      <c r="C2141" t="str">
        <f t="shared" si="66"/>
        <v>2008-Vitoria/BA-34-4-2</v>
      </c>
      <c r="D2141">
        <v>6.1428510000000003</v>
      </c>
      <c r="E2141">
        <v>32</v>
      </c>
      <c r="F2141" t="str">
        <f t="shared" si="67"/>
        <v>34-4-2</v>
      </c>
    </row>
    <row r="2142" spans="1:6" x14ac:dyDescent="0.3">
      <c r="A2142">
        <v>2008</v>
      </c>
      <c r="B2142" t="s">
        <v>6202</v>
      </c>
      <c r="C2142" t="str">
        <f t="shared" si="66"/>
        <v>2008-Atletico/MG-34-4-3</v>
      </c>
      <c r="D2142">
        <v>4.8</v>
      </c>
      <c r="E2142">
        <v>21</v>
      </c>
      <c r="F2142" t="str">
        <f t="shared" si="67"/>
        <v>34-4-3</v>
      </c>
    </row>
    <row r="2143" spans="1:6" x14ac:dyDescent="0.3">
      <c r="A2143">
        <v>2008</v>
      </c>
      <c r="B2143" t="s">
        <v>6113</v>
      </c>
      <c r="C2143" t="str">
        <f t="shared" si="66"/>
        <v>2008-Atletico/PR-34-4-3</v>
      </c>
      <c r="D2143">
        <v>0</v>
      </c>
      <c r="E2143">
        <v>19</v>
      </c>
      <c r="F2143" t="str">
        <f t="shared" si="67"/>
        <v>34-4-3</v>
      </c>
    </row>
    <row r="2144" spans="1:6" x14ac:dyDescent="0.3">
      <c r="A2144">
        <v>2008</v>
      </c>
      <c r="B2144" t="s">
        <v>6114</v>
      </c>
      <c r="C2144" t="str">
        <f t="shared" si="66"/>
        <v>2008-Botafogo/RJ-34-4-3</v>
      </c>
      <c r="D2144">
        <v>6.142855</v>
      </c>
      <c r="E2144">
        <v>31</v>
      </c>
      <c r="F2144" t="str">
        <f t="shared" si="67"/>
        <v>34-4-3</v>
      </c>
    </row>
    <row r="2145" spans="1:6" x14ac:dyDescent="0.3">
      <c r="A2145">
        <v>2008</v>
      </c>
      <c r="B2145" t="s">
        <v>6273</v>
      </c>
      <c r="C2145" t="str">
        <f t="shared" si="66"/>
        <v>2008-Coritiba/PR-34-4-3</v>
      </c>
      <c r="D2145">
        <v>5.5714230000000002</v>
      </c>
      <c r="E2145">
        <v>23</v>
      </c>
      <c r="F2145" t="str">
        <f t="shared" si="67"/>
        <v>34-4-3</v>
      </c>
    </row>
    <row r="2146" spans="1:6" x14ac:dyDescent="0.3">
      <c r="A2146">
        <v>2008</v>
      </c>
      <c r="B2146" t="s">
        <v>6116</v>
      </c>
      <c r="C2146" t="str">
        <f t="shared" si="66"/>
        <v>2008-Cruzeiro/MG-34-4-3</v>
      </c>
      <c r="D2146">
        <v>6.4285649999999999</v>
      </c>
      <c r="E2146">
        <v>36</v>
      </c>
      <c r="F2146" t="str">
        <f t="shared" si="67"/>
        <v>34-4-3</v>
      </c>
    </row>
    <row r="2147" spans="1:6" x14ac:dyDescent="0.3">
      <c r="A2147">
        <v>2008</v>
      </c>
      <c r="B2147" t="s">
        <v>6117</v>
      </c>
      <c r="C2147" t="str">
        <f t="shared" si="66"/>
        <v>2008-Figueirense/SC-34-4-3</v>
      </c>
      <c r="D2147">
        <v>4.5714240000000004</v>
      </c>
      <c r="E2147">
        <v>16</v>
      </c>
      <c r="F2147" t="str">
        <f t="shared" si="67"/>
        <v>34-4-3</v>
      </c>
    </row>
    <row r="2148" spans="1:6" x14ac:dyDescent="0.3">
      <c r="A2148">
        <v>2008</v>
      </c>
      <c r="B2148" t="s">
        <v>6118</v>
      </c>
      <c r="C2148" t="str">
        <f t="shared" si="66"/>
        <v>2008-Flamengo/RJ-34-4-3</v>
      </c>
      <c r="D2148">
        <v>7.0967739999999999</v>
      </c>
      <c r="E2148">
        <v>37</v>
      </c>
      <c r="F2148" t="str">
        <f t="shared" si="67"/>
        <v>34-4-3</v>
      </c>
    </row>
    <row r="2149" spans="1:6" x14ac:dyDescent="0.3">
      <c r="A2149">
        <v>2008</v>
      </c>
      <c r="B2149" t="s">
        <v>6119</v>
      </c>
      <c r="C2149" t="str">
        <f t="shared" si="66"/>
        <v>2008-Fluminense/RJ-34-4-3</v>
      </c>
      <c r="D2149">
        <v>0</v>
      </c>
      <c r="E2149">
        <v>15</v>
      </c>
      <c r="F2149" t="str">
        <f t="shared" si="67"/>
        <v>34-4-3</v>
      </c>
    </row>
    <row r="2150" spans="1:6" x14ac:dyDescent="0.3">
      <c r="A2150">
        <v>2008</v>
      </c>
      <c r="B2150" t="s">
        <v>6121</v>
      </c>
      <c r="C2150" t="str">
        <f t="shared" si="66"/>
        <v>2008-Goias/GO-34-4-3</v>
      </c>
      <c r="D2150">
        <v>0</v>
      </c>
      <c r="E2150">
        <v>30</v>
      </c>
      <c r="F2150" t="str">
        <f t="shared" si="67"/>
        <v>34-4-3</v>
      </c>
    </row>
    <row r="2151" spans="1:6" x14ac:dyDescent="0.3">
      <c r="A2151">
        <v>2008</v>
      </c>
      <c r="B2151" t="s">
        <v>6122</v>
      </c>
      <c r="C2151" t="str">
        <f t="shared" si="66"/>
        <v>2008-Gremio/RS-34-4-3</v>
      </c>
      <c r="D2151">
        <v>7.571428</v>
      </c>
      <c r="E2151">
        <v>39</v>
      </c>
      <c r="F2151" t="str">
        <f t="shared" si="67"/>
        <v>34-4-3</v>
      </c>
    </row>
    <row r="2152" spans="1:6" x14ac:dyDescent="0.3">
      <c r="A2152">
        <v>2008</v>
      </c>
      <c r="B2152" t="s">
        <v>6123</v>
      </c>
      <c r="C2152" t="str">
        <f t="shared" si="66"/>
        <v>2008-Internacional/RS-34-4-3</v>
      </c>
      <c r="D2152">
        <v>5.9090850000000001</v>
      </c>
      <c r="E2152">
        <v>26</v>
      </c>
      <c r="F2152" t="str">
        <f t="shared" si="67"/>
        <v>34-4-3</v>
      </c>
    </row>
    <row r="2153" spans="1:6" x14ac:dyDescent="0.3">
      <c r="A2153">
        <v>2008</v>
      </c>
      <c r="B2153" t="s">
        <v>6274</v>
      </c>
      <c r="C2153" t="str">
        <f t="shared" si="66"/>
        <v>2008-Ipatinga/MG-34-4-3</v>
      </c>
      <c r="D2153">
        <v>3.875</v>
      </c>
      <c r="E2153">
        <v>20</v>
      </c>
      <c r="F2153" t="str">
        <f t="shared" si="67"/>
        <v>34-4-3</v>
      </c>
    </row>
    <row r="2154" spans="1:6" x14ac:dyDescent="0.3">
      <c r="A2154">
        <v>2008</v>
      </c>
      <c r="B2154" t="s">
        <v>6203</v>
      </c>
      <c r="C2154" t="str">
        <f t="shared" si="66"/>
        <v>2008-Nautico/PE-34-4-3</v>
      </c>
      <c r="D2154">
        <v>0</v>
      </c>
      <c r="E2154">
        <v>31</v>
      </c>
      <c r="F2154" t="str">
        <f t="shared" si="67"/>
        <v>34-4-3</v>
      </c>
    </row>
    <row r="2155" spans="1:6" x14ac:dyDescent="0.3">
      <c r="A2155">
        <v>2008</v>
      </c>
      <c r="B2155" t="s">
        <v>6125</v>
      </c>
      <c r="C2155" t="str">
        <f t="shared" si="66"/>
        <v>2008-Palmeiras/SP-34-4-3</v>
      </c>
      <c r="D2155">
        <v>0</v>
      </c>
      <c r="E2155">
        <v>36</v>
      </c>
      <c r="F2155" t="str">
        <f t="shared" si="67"/>
        <v>34-4-3</v>
      </c>
    </row>
    <row r="2156" spans="1:6" x14ac:dyDescent="0.3">
      <c r="A2156">
        <v>2008</v>
      </c>
      <c r="B2156" t="s">
        <v>6275</v>
      </c>
      <c r="C2156" t="str">
        <f t="shared" si="66"/>
        <v>2008-Portuguesa/SP-34-4-3</v>
      </c>
      <c r="D2156">
        <v>0</v>
      </c>
      <c r="E2156">
        <v>17</v>
      </c>
      <c r="F2156" t="str">
        <f t="shared" si="67"/>
        <v>34-4-3</v>
      </c>
    </row>
    <row r="2157" spans="1:6" x14ac:dyDescent="0.3">
      <c r="A2157">
        <v>2008</v>
      </c>
      <c r="B2157" t="s">
        <v>6129</v>
      </c>
      <c r="C2157" t="str">
        <f t="shared" si="66"/>
        <v>2008-Santos/SP-34-4-3</v>
      </c>
      <c r="D2157">
        <v>4.7142809999999997</v>
      </c>
      <c r="E2157">
        <v>27</v>
      </c>
      <c r="F2157" t="str">
        <f t="shared" si="67"/>
        <v>34-4-3</v>
      </c>
    </row>
    <row r="2158" spans="1:6" x14ac:dyDescent="0.3">
      <c r="A2158">
        <v>2008</v>
      </c>
      <c r="B2158" t="s">
        <v>6131</v>
      </c>
      <c r="C2158" t="str">
        <f t="shared" si="66"/>
        <v>2008-Sao Paulo/SP-34-4-3</v>
      </c>
      <c r="D2158">
        <v>6</v>
      </c>
      <c r="E2158">
        <v>39</v>
      </c>
      <c r="F2158" t="str">
        <f t="shared" si="67"/>
        <v>34-4-3</v>
      </c>
    </row>
    <row r="2159" spans="1:6" x14ac:dyDescent="0.3">
      <c r="A2159">
        <v>2008</v>
      </c>
      <c r="B2159" t="s">
        <v>6204</v>
      </c>
      <c r="C2159" t="str">
        <f t="shared" si="66"/>
        <v>2008-Sport/PE-34-4-3</v>
      </c>
      <c r="D2159">
        <v>0</v>
      </c>
      <c r="E2159">
        <v>39</v>
      </c>
      <c r="F2159" t="str">
        <f t="shared" si="67"/>
        <v>34-4-3</v>
      </c>
    </row>
    <row r="2160" spans="1:6" x14ac:dyDescent="0.3">
      <c r="A2160">
        <v>2008</v>
      </c>
      <c r="B2160" t="s">
        <v>6132</v>
      </c>
      <c r="C2160" t="str">
        <f t="shared" si="66"/>
        <v>2008-Vasco/RJ-34-4-3</v>
      </c>
      <c r="D2160">
        <v>1</v>
      </c>
      <c r="E2160">
        <v>18</v>
      </c>
      <c r="F2160" t="str">
        <f t="shared" si="67"/>
        <v>34-4-3</v>
      </c>
    </row>
    <row r="2161" spans="1:6" x14ac:dyDescent="0.3">
      <c r="A2161">
        <v>2008</v>
      </c>
      <c r="B2161" t="s">
        <v>6276</v>
      </c>
      <c r="C2161" t="str">
        <f t="shared" si="66"/>
        <v>2008-Vitoria/BA-34-4-3</v>
      </c>
      <c r="D2161">
        <v>6.6</v>
      </c>
      <c r="E2161">
        <v>27</v>
      </c>
      <c r="F2161" t="str">
        <f t="shared" si="67"/>
        <v>34-4-3</v>
      </c>
    </row>
    <row r="2162" spans="1:6" x14ac:dyDescent="0.3">
      <c r="A2162">
        <v>2009</v>
      </c>
      <c r="B2162" t="s">
        <v>6134</v>
      </c>
      <c r="C2162" t="str">
        <f t="shared" si="66"/>
        <v>2009-Atletico/MG-19-2-0</v>
      </c>
      <c r="D2162">
        <v>3.777774</v>
      </c>
      <c r="E2162">
        <v>13</v>
      </c>
      <c r="F2162" t="str">
        <f t="shared" si="67"/>
        <v>19-2-0</v>
      </c>
    </row>
    <row r="2163" spans="1:6" x14ac:dyDescent="0.3">
      <c r="A2163">
        <v>2009</v>
      </c>
      <c r="B2163" t="s">
        <v>5773</v>
      </c>
      <c r="C2163" t="str">
        <f t="shared" si="66"/>
        <v>2009-Atletico/PR-19-2-0</v>
      </c>
      <c r="D2163">
        <v>2.2000000000000002</v>
      </c>
      <c r="E2163">
        <v>8</v>
      </c>
      <c r="F2163" t="str">
        <f t="shared" si="67"/>
        <v>19-2-0</v>
      </c>
    </row>
    <row r="2164" spans="1:6" x14ac:dyDescent="0.3">
      <c r="A2164">
        <v>2009</v>
      </c>
      <c r="B2164" t="s">
        <v>6277</v>
      </c>
      <c r="C2164" t="str">
        <f t="shared" si="66"/>
        <v>2009-Avai/SC-19-2-0</v>
      </c>
      <c r="D2164">
        <v>4</v>
      </c>
      <c r="E2164">
        <v>16</v>
      </c>
      <c r="F2164" t="str">
        <f t="shared" si="67"/>
        <v>19-2-0</v>
      </c>
    </row>
    <row r="2165" spans="1:6" x14ac:dyDescent="0.3">
      <c r="A2165">
        <v>2009</v>
      </c>
      <c r="B2165" t="s">
        <v>6278</v>
      </c>
      <c r="C2165" t="str">
        <f t="shared" si="66"/>
        <v>2009-Barueri/SP-19-2-0</v>
      </c>
      <c r="D2165">
        <v>3.666671</v>
      </c>
      <c r="E2165">
        <v>13</v>
      </c>
      <c r="F2165" t="str">
        <f t="shared" si="67"/>
        <v>19-2-0</v>
      </c>
    </row>
    <row r="2166" spans="1:6" x14ac:dyDescent="0.3">
      <c r="A2166">
        <v>2009</v>
      </c>
      <c r="B2166" t="s">
        <v>5774</v>
      </c>
      <c r="C2166" t="str">
        <f t="shared" si="66"/>
        <v>2009-Botafogo/RJ-19-2-0</v>
      </c>
      <c r="D2166">
        <v>2.2105229999999998</v>
      </c>
      <c r="E2166">
        <v>10</v>
      </c>
      <c r="F2166" t="str">
        <f t="shared" si="67"/>
        <v>19-2-0</v>
      </c>
    </row>
    <row r="2167" spans="1:6" x14ac:dyDescent="0.3">
      <c r="A2167">
        <v>2009</v>
      </c>
      <c r="B2167" t="s">
        <v>5775</v>
      </c>
      <c r="C2167" t="str">
        <f t="shared" si="66"/>
        <v>2009-Corinthians/SP-19-2-0</v>
      </c>
      <c r="D2167">
        <v>0</v>
      </c>
      <c r="E2167">
        <v>16</v>
      </c>
      <c r="F2167" t="str">
        <f t="shared" si="67"/>
        <v>19-2-0</v>
      </c>
    </row>
    <row r="2168" spans="1:6" x14ac:dyDescent="0.3">
      <c r="A2168">
        <v>2009</v>
      </c>
      <c r="B2168" t="s">
        <v>6205</v>
      </c>
      <c r="C2168" t="str">
        <f t="shared" si="66"/>
        <v>2009-Coritiba/PR-19-2-0</v>
      </c>
      <c r="D2168">
        <v>2</v>
      </c>
      <c r="E2168">
        <v>8</v>
      </c>
      <c r="F2168" t="str">
        <f t="shared" si="67"/>
        <v>19-2-0</v>
      </c>
    </row>
    <row r="2169" spans="1:6" x14ac:dyDescent="0.3">
      <c r="A2169">
        <v>2009</v>
      </c>
      <c r="B2169" t="s">
        <v>5776</v>
      </c>
      <c r="C2169" t="str">
        <f t="shared" si="66"/>
        <v>2009-Cruzeiro/MG-19-2-0</v>
      </c>
      <c r="D2169">
        <v>2.083332</v>
      </c>
      <c r="E2169">
        <v>8</v>
      </c>
      <c r="F2169" t="str">
        <f t="shared" si="67"/>
        <v>19-2-0</v>
      </c>
    </row>
    <row r="2170" spans="1:6" x14ac:dyDescent="0.3">
      <c r="A2170">
        <v>2009</v>
      </c>
      <c r="B2170" t="s">
        <v>5778</v>
      </c>
      <c r="C2170" t="str">
        <f t="shared" si="66"/>
        <v>2009-Flamengo/RJ-19-2-0</v>
      </c>
      <c r="D2170">
        <v>3.2</v>
      </c>
      <c r="E2170">
        <v>11</v>
      </c>
      <c r="F2170" t="str">
        <f t="shared" si="67"/>
        <v>19-2-0</v>
      </c>
    </row>
    <row r="2171" spans="1:6" x14ac:dyDescent="0.3">
      <c r="A2171">
        <v>2009</v>
      </c>
      <c r="B2171" t="s">
        <v>5779</v>
      </c>
      <c r="C2171" t="str">
        <f t="shared" si="66"/>
        <v>2009-Fluminense/RJ-19-2-0</v>
      </c>
      <c r="D2171">
        <v>1.375</v>
      </c>
      <c r="E2171">
        <v>5</v>
      </c>
      <c r="F2171" t="str">
        <f t="shared" si="67"/>
        <v>19-2-0</v>
      </c>
    </row>
    <row r="2172" spans="1:6" x14ac:dyDescent="0.3">
      <c r="A2172">
        <v>2009</v>
      </c>
      <c r="B2172" t="s">
        <v>5781</v>
      </c>
      <c r="C2172" t="str">
        <f t="shared" si="66"/>
        <v>2009-Goias/GO-19-2-0</v>
      </c>
      <c r="D2172">
        <v>3.8461530000000002</v>
      </c>
      <c r="E2172">
        <v>15</v>
      </c>
      <c r="F2172" t="str">
        <f t="shared" si="67"/>
        <v>19-2-0</v>
      </c>
    </row>
    <row r="2173" spans="1:6" x14ac:dyDescent="0.3">
      <c r="A2173">
        <v>2009</v>
      </c>
      <c r="B2173" t="s">
        <v>5782</v>
      </c>
      <c r="C2173" t="str">
        <f t="shared" si="66"/>
        <v>2009-Gremio/RS-19-2-0</v>
      </c>
      <c r="D2173">
        <v>2.8695689999999998</v>
      </c>
      <c r="E2173">
        <v>14</v>
      </c>
      <c r="F2173" t="str">
        <f t="shared" si="67"/>
        <v>19-2-0</v>
      </c>
    </row>
    <row r="2174" spans="1:6" x14ac:dyDescent="0.3">
      <c r="A2174">
        <v>2009</v>
      </c>
      <c r="B2174" t="s">
        <v>5783</v>
      </c>
      <c r="C2174" t="str">
        <f t="shared" si="66"/>
        <v>2009-Internacional/RS-19-2-0</v>
      </c>
      <c r="D2174">
        <v>3.4285709999999998</v>
      </c>
      <c r="E2174">
        <v>12</v>
      </c>
      <c r="F2174" t="str">
        <f t="shared" si="67"/>
        <v>19-2-0</v>
      </c>
    </row>
    <row r="2175" spans="1:6" x14ac:dyDescent="0.3">
      <c r="A2175">
        <v>2009</v>
      </c>
      <c r="B2175" t="s">
        <v>6135</v>
      </c>
      <c r="C2175" t="str">
        <f t="shared" si="66"/>
        <v>2009-Nautico/PE-19-2-0</v>
      </c>
      <c r="D2175">
        <v>1.5333330000000001</v>
      </c>
      <c r="E2175">
        <v>7</v>
      </c>
      <c r="F2175" t="str">
        <f t="shared" si="67"/>
        <v>19-2-0</v>
      </c>
    </row>
    <row r="2176" spans="1:6" x14ac:dyDescent="0.3">
      <c r="A2176">
        <v>2009</v>
      </c>
      <c r="B2176" t="s">
        <v>5785</v>
      </c>
      <c r="C2176" t="str">
        <f t="shared" si="66"/>
        <v>2009-Palmeiras/SP-19-2-0</v>
      </c>
      <c r="D2176">
        <v>4.2666630000000003</v>
      </c>
      <c r="E2176">
        <v>11</v>
      </c>
      <c r="F2176" t="str">
        <f t="shared" si="67"/>
        <v>19-2-0</v>
      </c>
    </row>
    <row r="2177" spans="1:6" x14ac:dyDescent="0.3">
      <c r="A2177">
        <v>2009</v>
      </c>
      <c r="B2177" t="s">
        <v>6279</v>
      </c>
      <c r="C2177" t="str">
        <f t="shared" si="66"/>
        <v>2009-Santo Andre/SP-19-2-0</v>
      </c>
      <c r="D2177">
        <v>1.8</v>
      </c>
      <c r="E2177">
        <v>10</v>
      </c>
      <c r="F2177" t="str">
        <f t="shared" si="67"/>
        <v>19-2-0</v>
      </c>
    </row>
    <row r="2178" spans="1:6" x14ac:dyDescent="0.3">
      <c r="A2178">
        <v>2009</v>
      </c>
      <c r="B2178" t="s">
        <v>5789</v>
      </c>
      <c r="C2178" t="str">
        <f t="shared" si="66"/>
        <v>2009-Santos/SP-19-2-0</v>
      </c>
      <c r="D2178">
        <v>2.875</v>
      </c>
      <c r="E2178">
        <v>12</v>
      </c>
      <c r="F2178" t="str">
        <f t="shared" si="67"/>
        <v>19-2-0</v>
      </c>
    </row>
    <row r="2179" spans="1:6" x14ac:dyDescent="0.3">
      <c r="A2179">
        <v>2009</v>
      </c>
      <c r="B2179" t="s">
        <v>5791</v>
      </c>
      <c r="C2179" t="str">
        <f t="shared" ref="C2179:C2242" si="68">A2179&amp;"-"&amp;B2179</f>
        <v>2009-Sao Paulo/SP-19-2-0</v>
      </c>
      <c r="D2179">
        <v>6</v>
      </c>
      <c r="E2179">
        <v>16</v>
      </c>
      <c r="F2179" t="str">
        <f t="shared" ref="F2179:F2242" si="69">RIGHT(B2179,LEN(C2179)-FIND("-",C2179,6))</f>
        <v>19-2-0</v>
      </c>
    </row>
    <row r="2180" spans="1:6" x14ac:dyDescent="0.3">
      <c r="A2180">
        <v>2009</v>
      </c>
      <c r="B2180" t="s">
        <v>6136</v>
      </c>
      <c r="C2180" t="str">
        <f t="shared" si="68"/>
        <v>2009-Sport/PE-19-2-0</v>
      </c>
      <c r="D2180">
        <v>0.66666599999999998</v>
      </c>
      <c r="E2180">
        <v>6</v>
      </c>
      <c r="F2180" t="str">
        <f t="shared" si="69"/>
        <v>19-2-0</v>
      </c>
    </row>
    <row r="2181" spans="1:6" x14ac:dyDescent="0.3">
      <c r="A2181">
        <v>2009</v>
      </c>
      <c r="B2181" t="s">
        <v>6208</v>
      </c>
      <c r="C2181" t="str">
        <f t="shared" si="68"/>
        <v>2009-Vitoria/BA-19-2-0</v>
      </c>
      <c r="D2181">
        <v>2.7777750000000001</v>
      </c>
      <c r="E2181">
        <v>12</v>
      </c>
      <c r="F2181" t="str">
        <f t="shared" si="69"/>
        <v>19-2-0</v>
      </c>
    </row>
    <row r="2182" spans="1:6" x14ac:dyDescent="0.3">
      <c r="A2182">
        <v>2009</v>
      </c>
      <c r="B2182" t="s">
        <v>6138</v>
      </c>
      <c r="C2182" t="str">
        <f t="shared" si="68"/>
        <v>2009-Atletico/MG-19-2-1</v>
      </c>
      <c r="D2182">
        <v>4.5</v>
      </c>
      <c r="E2182">
        <v>11</v>
      </c>
      <c r="F2182" t="str">
        <f t="shared" si="69"/>
        <v>19-2-1</v>
      </c>
    </row>
    <row r="2183" spans="1:6" x14ac:dyDescent="0.3">
      <c r="A2183">
        <v>2009</v>
      </c>
      <c r="B2183" t="s">
        <v>5793</v>
      </c>
      <c r="C2183" t="str">
        <f t="shared" si="68"/>
        <v>2009-Atletico/PR-19-2-1</v>
      </c>
      <c r="D2183">
        <v>2.09091</v>
      </c>
      <c r="E2183">
        <v>8</v>
      </c>
      <c r="F2183" t="str">
        <f t="shared" si="69"/>
        <v>19-2-1</v>
      </c>
    </row>
    <row r="2184" spans="1:6" x14ac:dyDescent="0.3">
      <c r="A2184">
        <v>2009</v>
      </c>
      <c r="B2184" t="s">
        <v>6280</v>
      </c>
      <c r="C2184" t="str">
        <f t="shared" si="68"/>
        <v>2009-Avai/SC-19-2-1</v>
      </c>
      <c r="D2184">
        <v>6</v>
      </c>
      <c r="E2184">
        <v>12</v>
      </c>
      <c r="F2184" t="str">
        <f t="shared" si="69"/>
        <v>19-2-1</v>
      </c>
    </row>
    <row r="2185" spans="1:6" x14ac:dyDescent="0.3">
      <c r="A2185">
        <v>2009</v>
      </c>
      <c r="B2185" t="s">
        <v>6281</v>
      </c>
      <c r="C2185" t="str">
        <f t="shared" si="68"/>
        <v>2009-Barueri/SP-19-2-1</v>
      </c>
      <c r="D2185">
        <v>0</v>
      </c>
      <c r="E2185">
        <v>13</v>
      </c>
      <c r="F2185" t="str">
        <f t="shared" si="69"/>
        <v>19-2-1</v>
      </c>
    </row>
    <row r="2186" spans="1:6" x14ac:dyDescent="0.3">
      <c r="A2186">
        <v>2009</v>
      </c>
      <c r="B2186" t="s">
        <v>5794</v>
      </c>
      <c r="C2186" t="str">
        <f t="shared" si="68"/>
        <v>2009-Botafogo/RJ-19-2-1</v>
      </c>
      <c r="D2186">
        <v>4</v>
      </c>
      <c r="E2186">
        <v>10</v>
      </c>
      <c r="F2186" t="str">
        <f t="shared" si="69"/>
        <v>19-2-1</v>
      </c>
    </row>
    <row r="2187" spans="1:6" x14ac:dyDescent="0.3">
      <c r="A2187">
        <v>2009</v>
      </c>
      <c r="B2187" t="s">
        <v>5795</v>
      </c>
      <c r="C2187" t="str">
        <f t="shared" si="68"/>
        <v>2009-Corinthians/SP-19-2-1</v>
      </c>
      <c r="D2187">
        <v>3.125</v>
      </c>
      <c r="E2187">
        <v>14</v>
      </c>
      <c r="F2187" t="str">
        <f t="shared" si="69"/>
        <v>19-2-1</v>
      </c>
    </row>
    <row r="2188" spans="1:6" x14ac:dyDescent="0.3">
      <c r="A2188">
        <v>2009</v>
      </c>
      <c r="B2188" t="s">
        <v>6209</v>
      </c>
      <c r="C2188" t="str">
        <f t="shared" si="68"/>
        <v>2009-Coritiba/PR-19-2-1</v>
      </c>
      <c r="D2188">
        <v>2</v>
      </c>
      <c r="E2188">
        <v>12</v>
      </c>
      <c r="F2188" t="str">
        <f t="shared" si="69"/>
        <v>19-2-1</v>
      </c>
    </row>
    <row r="2189" spans="1:6" x14ac:dyDescent="0.3">
      <c r="A2189">
        <v>2009</v>
      </c>
      <c r="B2189" t="s">
        <v>5796</v>
      </c>
      <c r="C2189" t="str">
        <f t="shared" si="68"/>
        <v>2009-Cruzeiro/MG-19-2-1</v>
      </c>
      <c r="D2189">
        <v>2.125</v>
      </c>
      <c r="E2189">
        <v>8</v>
      </c>
      <c r="F2189" t="str">
        <f t="shared" si="69"/>
        <v>19-2-1</v>
      </c>
    </row>
    <row r="2190" spans="1:6" x14ac:dyDescent="0.3">
      <c r="A2190">
        <v>2009</v>
      </c>
      <c r="B2190" t="s">
        <v>5798</v>
      </c>
      <c r="C2190" t="str">
        <f t="shared" si="68"/>
        <v>2009-Flamengo/RJ-19-2-1</v>
      </c>
      <c r="D2190">
        <v>3</v>
      </c>
      <c r="E2190">
        <v>16</v>
      </c>
      <c r="F2190" t="str">
        <f t="shared" si="69"/>
        <v>19-2-1</v>
      </c>
    </row>
    <row r="2191" spans="1:6" x14ac:dyDescent="0.3">
      <c r="A2191">
        <v>2009</v>
      </c>
      <c r="B2191" t="s">
        <v>5799</v>
      </c>
      <c r="C2191" t="str">
        <f t="shared" si="68"/>
        <v>2009-Fluminense/RJ-19-2-1</v>
      </c>
      <c r="D2191">
        <v>1.166668</v>
      </c>
      <c r="E2191">
        <v>5</v>
      </c>
      <c r="F2191" t="str">
        <f t="shared" si="69"/>
        <v>19-2-1</v>
      </c>
    </row>
    <row r="2192" spans="1:6" x14ac:dyDescent="0.3">
      <c r="A2192">
        <v>2009</v>
      </c>
      <c r="B2192" t="s">
        <v>5801</v>
      </c>
      <c r="C2192" t="str">
        <f t="shared" si="68"/>
        <v>2009-Goias/GO-19-2-1</v>
      </c>
      <c r="D2192">
        <v>4.500006</v>
      </c>
      <c r="E2192">
        <v>13</v>
      </c>
      <c r="F2192" t="str">
        <f t="shared" si="69"/>
        <v>19-2-1</v>
      </c>
    </row>
    <row r="2193" spans="1:6" x14ac:dyDescent="0.3">
      <c r="A2193">
        <v>2009</v>
      </c>
      <c r="B2193" t="s">
        <v>5802</v>
      </c>
      <c r="C2193" t="str">
        <f t="shared" si="68"/>
        <v>2009-Gremio/RS-19-2-1</v>
      </c>
      <c r="D2193">
        <v>3</v>
      </c>
      <c r="E2193">
        <v>10</v>
      </c>
      <c r="F2193" t="str">
        <f t="shared" si="69"/>
        <v>19-2-1</v>
      </c>
    </row>
    <row r="2194" spans="1:6" x14ac:dyDescent="0.3">
      <c r="A2194">
        <v>2009</v>
      </c>
      <c r="B2194" t="s">
        <v>5803</v>
      </c>
      <c r="C2194" t="str">
        <f t="shared" si="68"/>
        <v>2009-Internacional/RS-19-2-1</v>
      </c>
      <c r="D2194">
        <v>3.75</v>
      </c>
      <c r="E2194">
        <v>14</v>
      </c>
      <c r="F2194" t="str">
        <f t="shared" si="69"/>
        <v>19-2-1</v>
      </c>
    </row>
    <row r="2195" spans="1:6" x14ac:dyDescent="0.3">
      <c r="A2195">
        <v>2009</v>
      </c>
      <c r="B2195" t="s">
        <v>6139</v>
      </c>
      <c r="C2195" t="str">
        <f t="shared" si="68"/>
        <v>2009-Nautico/PE-19-2-1</v>
      </c>
      <c r="D2195">
        <v>1.75</v>
      </c>
      <c r="E2195">
        <v>11</v>
      </c>
      <c r="F2195" t="str">
        <f t="shared" si="69"/>
        <v>19-2-1</v>
      </c>
    </row>
    <row r="2196" spans="1:6" x14ac:dyDescent="0.3">
      <c r="A2196">
        <v>2009</v>
      </c>
      <c r="B2196" t="s">
        <v>5805</v>
      </c>
      <c r="C2196" t="str">
        <f t="shared" si="68"/>
        <v>2009-Palmeiras/SP-19-2-1</v>
      </c>
      <c r="D2196">
        <v>4.1875</v>
      </c>
      <c r="E2196">
        <v>14</v>
      </c>
      <c r="F2196" t="str">
        <f t="shared" si="69"/>
        <v>19-2-1</v>
      </c>
    </row>
    <row r="2197" spans="1:6" x14ac:dyDescent="0.3">
      <c r="A2197">
        <v>2009</v>
      </c>
      <c r="B2197" t="s">
        <v>6282</v>
      </c>
      <c r="C2197" t="str">
        <f t="shared" si="68"/>
        <v>2009-Santo Andre/SP-19-2-1</v>
      </c>
      <c r="D2197">
        <v>1.6</v>
      </c>
      <c r="E2197">
        <v>16</v>
      </c>
      <c r="F2197" t="str">
        <f t="shared" si="69"/>
        <v>19-2-1</v>
      </c>
    </row>
    <row r="2198" spans="1:6" x14ac:dyDescent="0.3">
      <c r="A2198">
        <v>2009</v>
      </c>
      <c r="B2198" t="s">
        <v>5809</v>
      </c>
      <c r="C2198" t="str">
        <f t="shared" si="68"/>
        <v>2009-Santos/SP-19-2-1</v>
      </c>
      <c r="D2198">
        <v>2.7777750000000001</v>
      </c>
      <c r="E2198">
        <v>10</v>
      </c>
      <c r="F2198" t="str">
        <f t="shared" si="69"/>
        <v>19-2-1</v>
      </c>
    </row>
    <row r="2199" spans="1:6" x14ac:dyDescent="0.3">
      <c r="A2199">
        <v>2009</v>
      </c>
      <c r="B2199" t="s">
        <v>5811</v>
      </c>
      <c r="C2199" t="str">
        <f t="shared" si="68"/>
        <v>2009-Sao Paulo/SP-19-2-1</v>
      </c>
      <c r="D2199">
        <v>6</v>
      </c>
      <c r="E2199">
        <v>16</v>
      </c>
      <c r="F2199" t="str">
        <f t="shared" si="69"/>
        <v>19-2-1</v>
      </c>
    </row>
    <row r="2200" spans="1:6" x14ac:dyDescent="0.3">
      <c r="A2200">
        <v>2009</v>
      </c>
      <c r="B2200" t="s">
        <v>6140</v>
      </c>
      <c r="C2200" t="str">
        <f t="shared" si="68"/>
        <v>2009-Sport/PE-19-2-1</v>
      </c>
      <c r="D2200">
        <v>1.7692289999999999</v>
      </c>
      <c r="E2200">
        <v>8</v>
      </c>
      <c r="F2200" t="str">
        <f t="shared" si="69"/>
        <v>19-2-1</v>
      </c>
    </row>
    <row r="2201" spans="1:6" x14ac:dyDescent="0.3">
      <c r="A2201">
        <v>2009</v>
      </c>
      <c r="B2201" t="s">
        <v>6212</v>
      </c>
      <c r="C2201" t="str">
        <f t="shared" si="68"/>
        <v>2009-Vitoria/BA-19-2-1</v>
      </c>
      <c r="D2201">
        <v>2.9999989999999999</v>
      </c>
      <c r="E2201">
        <v>14</v>
      </c>
      <c r="F2201" t="str">
        <f t="shared" si="69"/>
        <v>19-2-1</v>
      </c>
    </row>
    <row r="2202" spans="1:6" x14ac:dyDescent="0.3">
      <c r="A2202">
        <v>2009</v>
      </c>
      <c r="B2202" t="s">
        <v>6142</v>
      </c>
      <c r="C2202" t="str">
        <f t="shared" si="68"/>
        <v>2009-Atletico/MG-19-3-0</v>
      </c>
      <c r="D2202">
        <v>5.3333329999999997</v>
      </c>
      <c r="E2202">
        <v>14</v>
      </c>
      <c r="F2202" t="str">
        <f t="shared" si="69"/>
        <v>19-3-0</v>
      </c>
    </row>
    <row r="2203" spans="1:6" x14ac:dyDescent="0.3">
      <c r="A2203">
        <v>2009</v>
      </c>
      <c r="B2203" t="s">
        <v>5813</v>
      </c>
      <c r="C2203" t="str">
        <f t="shared" si="68"/>
        <v>2009-Atletico/PR-19-3-0</v>
      </c>
      <c r="D2203">
        <v>0</v>
      </c>
      <c r="E2203">
        <v>8</v>
      </c>
      <c r="F2203" t="str">
        <f t="shared" si="69"/>
        <v>19-3-0</v>
      </c>
    </row>
    <row r="2204" spans="1:6" x14ac:dyDescent="0.3">
      <c r="A2204">
        <v>2009</v>
      </c>
      <c r="B2204" t="s">
        <v>6283</v>
      </c>
      <c r="C2204" t="str">
        <f t="shared" si="68"/>
        <v>2009-Avai/SC-19-3-0</v>
      </c>
      <c r="D2204">
        <v>0</v>
      </c>
      <c r="E2204">
        <v>22</v>
      </c>
      <c r="F2204" t="str">
        <f t="shared" si="69"/>
        <v>19-3-0</v>
      </c>
    </row>
    <row r="2205" spans="1:6" x14ac:dyDescent="0.3">
      <c r="A2205">
        <v>2009</v>
      </c>
      <c r="B2205" t="s">
        <v>6284</v>
      </c>
      <c r="C2205" t="str">
        <f t="shared" si="68"/>
        <v>2009-Barueri/SP-19-3-0</v>
      </c>
      <c r="D2205">
        <v>0</v>
      </c>
      <c r="E2205">
        <v>15</v>
      </c>
      <c r="F2205" t="str">
        <f t="shared" si="69"/>
        <v>19-3-0</v>
      </c>
    </row>
    <row r="2206" spans="1:6" x14ac:dyDescent="0.3">
      <c r="A2206">
        <v>2009</v>
      </c>
      <c r="B2206" t="s">
        <v>5814</v>
      </c>
      <c r="C2206" t="str">
        <f t="shared" si="68"/>
        <v>2009-Botafogo/RJ-19-3-0</v>
      </c>
      <c r="D2206">
        <v>1</v>
      </c>
      <c r="E2206">
        <v>19</v>
      </c>
      <c r="F2206" t="str">
        <f t="shared" si="69"/>
        <v>19-3-0</v>
      </c>
    </row>
    <row r="2207" spans="1:6" x14ac:dyDescent="0.3">
      <c r="A2207">
        <v>2009</v>
      </c>
      <c r="B2207" t="s">
        <v>5815</v>
      </c>
      <c r="C2207" t="str">
        <f t="shared" si="68"/>
        <v>2009-Corinthians/SP-19-3-0</v>
      </c>
      <c r="D2207">
        <v>5</v>
      </c>
      <c r="E2207">
        <v>10</v>
      </c>
      <c r="F2207" t="str">
        <f t="shared" si="69"/>
        <v>19-3-0</v>
      </c>
    </row>
    <row r="2208" spans="1:6" x14ac:dyDescent="0.3">
      <c r="A2208">
        <v>2009</v>
      </c>
      <c r="B2208" t="s">
        <v>6213</v>
      </c>
      <c r="C2208" t="str">
        <f t="shared" si="68"/>
        <v>2009-Coritiba/PR-19-3-0</v>
      </c>
      <c r="D2208">
        <v>0</v>
      </c>
      <c r="E2208">
        <v>16</v>
      </c>
      <c r="F2208" t="str">
        <f t="shared" si="69"/>
        <v>19-3-0</v>
      </c>
    </row>
    <row r="2209" spans="1:6" x14ac:dyDescent="0.3">
      <c r="A2209">
        <v>2009</v>
      </c>
      <c r="B2209" t="s">
        <v>5816</v>
      </c>
      <c r="C2209" t="str">
        <f t="shared" si="68"/>
        <v>2009-Cruzeiro/MG-19-3-0</v>
      </c>
      <c r="D2209">
        <v>4</v>
      </c>
      <c r="E2209">
        <v>14</v>
      </c>
      <c r="F2209" t="str">
        <f t="shared" si="69"/>
        <v>19-3-0</v>
      </c>
    </row>
    <row r="2210" spans="1:6" x14ac:dyDescent="0.3">
      <c r="A2210">
        <v>2009</v>
      </c>
      <c r="B2210" t="s">
        <v>5818</v>
      </c>
      <c r="C2210" t="str">
        <f t="shared" si="68"/>
        <v>2009-Flamengo/RJ-19-3-0</v>
      </c>
      <c r="D2210">
        <v>4.5999999999999996</v>
      </c>
      <c r="E2210">
        <v>16</v>
      </c>
      <c r="F2210" t="str">
        <f t="shared" si="69"/>
        <v>19-3-0</v>
      </c>
    </row>
    <row r="2211" spans="1:6" x14ac:dyDescent="0.3">
      <c r="A2211">
        <v>2009</v>
      </c>
      <c r="B2211" t="s">
        <v>5819</v>
      </c>
      <c r="C2211" t="str">
        <f t="shared" si="68"/>
        <v>2009-Fluminense/RJ-19-3-0</v>
      </c>
      <c r="D2211">
        <v>2.2000000000000002</v>
      </c>
      <c r="E2211">
        <v>10</v>
      </c>
      <c r="F2211" t="str">
        <f t="shared" si="69"/>
        <v>19-3-0</v>
      </c>
    </row>
    <row r="2212" spans="1:6" x14ac:dyDescent="0.3">
      <c r="A2212">
        <v>2009</v>
      </c>
      <c r="B2212" t="s">
        <v>5821</v>
      </c>
      <c r="C2212" t="str">
        <f t="shared" si="68"/>
        <v>2009-Goias/GO-19-3-0</v>
      </c>
      <c r="D2212">
        <v>0</v>
      </c>
      <c r="E2212">
        <v>26</v>
      </c>
      <c r="F2212" t="str">
        <f t="shared" si="69"/>
        <v>19-3-0</v>
      </c>
    </row>
    <row r="2213" spans="1:6" x14ac:dyDescent="0.3">
      <c r="A2213">
        <v>2009</v>
      </c>
      <c r="B2213" t="s">
        <v>5822</v>
      </c>
      <c r="C2213" t="str">
        <f t="shared" si="68"/>
        <v>2009-Gremio/RS-19-3-0</v>
      </c>
      <c r="D2213">
        <v>4.2</v>
      </c>
      <c r="E2213">
        <v>13</v>
      </c>
      <c r="F2213" t="str">
        <f t="shared" si="69"/>
        <v>19-3-0</v>
      </c>
    </row>
    <row r="2214" spans="1:6" x14ac:dyDescent="0.3">
      <c r="A2214">
        <v>2009</v>
      </c>
      <c r="B2214" t="s">
        <v>5823</v>
      </c>
      <c r="C2214" t="str">
        <f t="shared" si="68"/>
        <v>2009-Internacional/RS-19-3-0</v>
      </c>
      <c r="D2214">
        <v>0</v>
      </c>
      <c r="E2214">
        <v>27</v>
      </c>
      <c r="F2214" t="str">
        <f t="shared" si="69"/>
        <v>19-3-0</v>
      </c>
    </row>
    <row r="2215" spans="1:6" x14ac:dyDescent="0.3">
      <c r="A2215">
        <v>2009</v>
      </c>
      <c r="B2215" t="s">
        <v>6143</v>
      </c>
      <c r="C2215" t="str">
        <f t="shared" si="68"/>
        <v>2009-Nautico/PE-19-3-0</v>
      </c>
      <c r="D2215">
        <v>2.2000000000000002</v>
      </c>
      <c r="E2215">
        <v>10</v>
      </c>
      <c r="F2215" t="str">
        <f t="shared" si="69"/>
        <v>19-3-0</v>
      </c>
    </row>
    <row r="2216" spans="1:6" x14ac:dyDescent="0.3">
      <c r="A2216">
        <v>2009</v>
      </c>
      <c r="B2216" t="s">
        <v>5825</v>
      </c>
      <c r="C2216" t="str">
        <f t="shared" si="68"/>
        <v>2009-Palmeiras/SP-19-3-0</v>
      </c>
      <c r="D2216">
        <v>5</v>
      </c>
      <c r="E2216">
        <v>31</v>
      </c>
      <c r="F2216" t="str">
        <f t="shared" si="69"/>
        <v>19-3-0</v>
      </c>
    </row>
    <row r="2217" spans="1:6" x14ac:dyDescent="0.3">
      <c r="A2217">
        <v>2009</v>
      </c>
      <c r="B2217" t="s">
        <v>6285</v>
      </c>
      <c r="C2217" t="str">
        <f t="shared" si="68"/>
        <v>2009-Santo Andre/SP-19-3-0</v>
      </c>
      <c r="D2217">
        <v>0</v>
      </c>
      <c r="E2217">
        <v>14</v>
      </c>
      <c r="F2217" t="str">
        <f t="shared" si="69"/>
        <v>19-3-0</v>
      </c>
    </row>
    <row r="2218" spans="1:6" x14ac:dyDescent="0.3">
      <c r="A2218">
        <v>2009</v>
      </c>
      <c r="B2218" t="s">
        <v>5829</v>
      </c>
      <c r="C2218" t="str">
        <f t="shared" si="68"/>
        <v>2009-Santos/SP-19-3-0</v>
      </c>
      <c r="D2218">
        <v>4</v>
      </c>
      <c r="E2218">
        <v>16</v>
      </c>
      <c r="F2218" t="str">
        <f t="shared" si="69"/>
        <v>19-3-0</v>
      </c>
    </row>
    <row r="2219" spans="1:6" x14ac:dyDescent="0.3">
      <c r="A2219">
        <v>2009</v>
      </c>
      <c r="B2219" t="s">
        <v>5831</v>
      </c>
      <c r="C2219" t="str">
        <f t="shared" si="68"/>
        <v>2009-Sao Paulo/SP-19-3-0</v>
      </c>
      <c r="D2219">
        <v>0</v>
      </c>
      <c r="E2219">
        <v>21</v>
      </c>
      <c r="F2219" t="str">
        <f t="shared" si="69"/>
        <v>19-3-0</v>
      </c>
    </row>
    <row r="2220" spans="1:6" x14ac:dyDescent="0.3">
      <c r="A2220">
        <v>2009</v>
      </c>
      <c r="B2220" t="s">
        <v>6144</v>
      </c>
      <c r="C2220" t="str">
        <f t="shared" si="68"/>
        <v>2009-Sport/PE-19-3-0</v>
      </c>
      <c r="D2220">
        <v>0</v>
      </c>
      <c r="E2220">
        <v>10</v>
      </c>
      <c r="F2220" t="str">
        <f t="shared" si="69"/>
        <v>19-3-0</v>
      </c>
    </row>
    <row r="2221" spans="1:6" x14ac:dyDescent="0.3">
      <c r="A2221">
        <v>2009</v>
      </c>
      <c r="B2221" t="s">
        <v>6216</v>
      </c>
      <c r="C2221" t="str">
        <f t="shared" si="68"/>
        <v>2009-Vitoria/BA-19-3-0</v>
      </c>
      <c r="D2221">
        <v>0</v>
      </c>
      <c r="E2221">
        <v>18</v>
      </c>
      <c r="F2221" t="str">
        <f t="shared" si="69"/>
        <v>19-3-0</v>
      </c>
    </row>
    <row r="2222" spans="1:6" x14ac:dyDescent="0.3">
      <c r="A2222">
        <v>2009</v>
      </c>
      <c r="B2222" t="s">
        <v>6146</v>
      </c>
      <c r="C2222" t="str">
        <f t="shared" si="68"/>
        <v>2009-Atletico/MG-19-3-1</v>
      </c>
      <c r="D2222">
        <v>4</v>
      </c>
      <c r="E2222">
        <v>17</v>
      </c>
      <c r="F2222" t="str">
        <f t="shared" si="69"/>
        <v>19-3-1</v>
      </c>
    </row>
    <row r="2223" spans="1:6" x14ac:dyDescent="0.3">
      <c r="A2223">
        <v>2009</v>
      </c>
      <c r="B2223" t="s">
        <v>5833</v>
      </c>
      <c r="C2223" t="str">
        <f t="shared" si="68"/>
        <v>2009-Atletico/PR-19-3-1</v>
      </c>
      <c r="D2223">
        <v>0</v>
      </c>
      <c r="E2223">
        <v>11</v>
      </c>
      <c r="F2223" t="str">
        <f t="shared" si="69"/>
        <v>19-3-1</v>
      </c>
    </row>
    <row r="2224" spans="1:6" x14ac:dyDescent="0.3">
      <c r="A2224">
        <v>2009</v>
      </c>
      <c r="B2224" t="s">
        <v>6286</v>
      </c>
      <c r="C2224" t="str">
        <f t="shared" si="68"/>
        <v>2009-Avai/SC-19-3-1</v>
      </c>
      <c r="D2224">
        <v>0</v>
      </c>
      <c r="E2224">
        <v>17</v>
      </c>
      <c r="F2224" t="str">
        <f t="shared" si="69"/>
        <v>19-3-1</v>
      </c>
    </row>
    <row r="2225" spans="1:6" x14ac:dyDescent="0.3">
      <c r="A2225">
        <v>2009</v>
      </c>
      <c r="B2225" t="s">
        <v>6287</v>
      </c>
      <c r="C2225" t="str">
        <f t="shared" si="68"/>
        <v>2009-Barueri/SP-19-3-1</v>
      </c>
      <c r="D2225">
        <v>0</v>
      </c>
      <c r="E2225">
        <v>20</v>
      </c>
      <c r="F2225" t="str">
        <f t="shared" si="69"/>
        <v>19-3-1</v>
      </c>
    </row>
    <row r="2226" spans="1:6" x14ac:dyDescent="0.3">
      <c r="A2226">
        <v>2009</v>
      </c>
      <c r="B2226" t="s">
        <v>5834</v>
      </c>
      <c r="C2226" t="str">
        <f t="shared" si="68"/>
        <v>2009-Botafogo/RJ-19-3-1</v>
      </c>
      <c r="D2226">
        <v>4.3333339999999998</v>
      </c>
      <c r="E2226">
        <v>11</v>
      </c>
      <c r="F2226" t="str">
        <f t="shared" si="69"/>
        <v>19-3-1</v>
      </c>
    </row>
    <row r="2227" spans="1:6" x14ac:dyDescent="0.3">
      <c r="A2227">
        <v>2009</v>
      </c>
      <c r="B2227" t="s">
        <v>5835</v>
      </c>
      <c r="C2227" t="str">
        <f t="shared" si="68"/>
        <v>2009-Corinthians/SP-19-3-1</v>
      </c>
      <c r="D2227">
        <v>5.3333339999999998</v>
      </c>
      <c r="E2227">
        <v>10</v>
      </c>
      <c r="F2227" t="str">
        <f t="shared" si="69"/>
        <v>19-3-1</v>
      </c>
    </row>
    <row r="2228" spans="1:6" x14ac:dyDescent="0.3">
      <c r="A2228">
        <v>2009</v>
      </c>
      <c r="B2228" t="s">
        <v>6217</v>
      </c>
      <c r="C2228" t="str">
        <f t="shared" si="68"/>
        <v>2009-Coritiba/PR-19-3-1</v>
      </c>
      <c r="D2228">
        <v>3.2</v>
      </c>
      <c r="E2228">
        <v>9</v>
      </c>
      <c r="F2228" t="str">
        <f t="shared" si="69"/>
        <v>19-3-1</v>
      </c>
    </row>
    <row r="2229" spans="1:6" x14ac:dyDescent="0.3">
      <c r="A2229">
        <v>2009</v>
      </c>
      <c r="B2229" t="s">
        <v>5836</v>
      </c>
      <c r="C2229" t="str">
        <f t="shared" si="68"/>
        <v>2009-Cruzeiro/MG-19-3-1</v>
      </c>
      <c r="D2229">
        <v>3</v>
      </c>
      <c r="E2229">
        <v>20</v>
      </c>
      <c r="F2229" t="str">
        <f t="shared" si="69"/>
        <v>19-3-1</v>
      </c>
    </row>
    <row r="2230" spans="1:6" x14ac:dyDescent="0.3">
      <c r="A2230">
        <v>2009</v>
      </c>
      <c r="B2230" t="s">
        <v>5838</v>
      </c>
      <c r="C2230" t="str">
        <f t="shared" si="68"/>
        <v>2009-Flamengo/RJ-19-3-1</v>
      </c>
      <c r="D2230">
        <v>4.6000040000000002</v>
      </c>
      <c r="E2230">
        <v>15</v>
      </c>
      <c r="F2230" t="str">
        <f t="shared" si="69"/>
        <v>19-3-1</v>
      </c>
    </row>
    <row r="2231" spans="1:6" x14ac:dyDescent="0.3">
      <c r="A2231">
        <v>2009</v>
      </c>
      <c r="B2231" t="s">
        <v>5839</v>
      </c>
      <c r="C2231" t="str">
        <f t="shared" si="68"/>
        <v>2009-Fluminense/RJ-19-3-1</v>
      </c>
      <c r="D2231">
        <v>0</v>
      </c>
      <c r="E2231">
        <v>7</v>
      </c>
      <c r="F2231" t="str">
        <f t="shared" si="69"/>
        <v>19-3-1</v>
      </c>
    </row>
    <row r="2232" spans="1:6" x14ac:dyDescent="0.3">
      <c r="A2232">
        <v>2009</v>
      </c>
      <c r="B2232" t="s">
        <v>5841</v>
      </c>
      <c r="C2232" t="str">
        <f t="shared" si="68"/>
        <v>2009-Goias/GO-19-3-1</v>
      </c>
      <c r="D2232">
        <v>9</v>
      </c>
      <c r="E2232">
        <v>23</v>
      </c>
      <c r="F2232" t="str">
        <f t="shared" si="69"/>
        <v>19-3-1</v>
      </c>
    </row>
    <row r="2233" spans="1:6" x14ac:dyDescent="0.3">
      <c r="A2233">
        <v>2009</v>
      </c>
      <c r="B2233" t="s">
        <v>5842</v>
      </c>
      <c r="C2233" t="str">
        <f t="shared" si="68"/>
        <v>2009-Gremio/RS-19-3-1</v>
      </c>
      <c r="D2233">
        <v>4.8000059999999998</v>
      </c>
      <c r="E2233">
        <v>12</v>
      </c>
      <c r="F2233" t="str">
        <f t="shared" si="69"/>
        <v>19-3-1</v>
      </c>
    </row>
    <row r="2234" spans="1:6" x14ac:dyDescent="0.3">
      <c r="A2234">
        <v>2009</v>
      </c>
      <c r="B2234" t="s">
        <v>5843</v>
      </c>
      <c r="C2234" t="str">
        <f t="shared" si="68"/>
        <v>2009-Internacional/RS-19-3-1</v>
      </c>
      <c r="D2234">
        <v>7</v>
      </c>
      <c r="E2234">
        <v>27</v>
      </c>
      <c r="F2234" t="str">
        <f t="shared" si="69"/>
        <v>19-3-1</v>
      </c>
    </row>
    <row r="2235" spans="1:6" x14ac:dyDescent="0.3">
      <c r="A2235">
        <v>2009</v>
      </c>
      <c r="B2235" t="s">
        <v>6147</v>
      </c>
      <c r="C2235" t="str">
        <f t="shared" si="68"/>
        <v>2009-Nautico/PE-19-3-1</v>
      </c>
      <c r="D2235">
        <v>4</v>
      </c>
      <c r="E2235">
        <v>14</v>
      </c>
      <c r="F2235" t="str">
        <f t="shared" si="69"/>
        <v>19-3-1</v>
      </c>
    </row>
    <row r="2236" spans="1:6" x14ac:dyDescent="0.3">
      <c r="A2236">
        <v>2009</v>
      </c>
      <c r="B2236" t="s">
        <v>5845</v>
      </c>
      <c r="C2236" t="str">
        <f t="shared" si="68"/>
        <v>2009-Palmeiras/SP-19-3-1</v>
      </c>
      <c r="D2236">
        <v>0</v>
      </c>
      <c r="E2236">
        <v>24</v>
      </c>
      <c r="F2236" t="str">
        <f t="shared" si="69"/>
        <v>19-3-1</v>
      </c>
    </row>
    <row r="2237" spans="1:6" x14ac:dyDescent="0.3">
      <c r="A2237">
        <v>2009</v>
      </c>
      <c r="B2237" t="s">
        <v>6288</v>
      </c>
      <c r="C2237" t="str">
        <f t="shared" si="68"/>
        <v>2009-Santo Andre/SP-19-3-1</v>
      </c>
      <c r="D2237">
        <v>0</v>
      </c>
      <c r="E2237">
        <v>13</v>
      </c>
      <c r="F2237" t="str">
        <f t="shared" si="69"/>
        <v>19-3-1</v>
      </c>
    </row>
    <row r="2238" spans="1:6" x14ac:dyDescent="0.3">
      <c r="A2238">
        <v>2009</v>
      </c>
      <c r="B2238" t="s">
        <v>5849</v>
      </c>
      <c r="C2238" t="str">
        <f t="shared" si="68"/>
        <v>2009-Santos/SP-19-3-1</v>
      </c>
      <c r="D2238">
        <v>7</v>
      </c>
      <c r="E2238">
        <v>20</v>
      </c>
      <c r="F2238" t="str">
        <f t="shared" si="69"/>
        <v>19-3-1</v>
      </c>
    </row>
    <row r="2239" spans="1:6" x14ac:dyDescent="0.3">
      <c r="A2239">
        <v>2009</v>
      </c>
      <c r="B2239" t="s">
        <v>5851</v>
      </c>
      <c r="C2239" t="str">
        <f t="shared" si="68"/>
        <v>2009-Sao Paulo/SP-19-3-1</v>
      </c>
      <c r="D2239">
        <v>0</v>
      </c>
      <c r="E2239">
        <v>19</v>
      </c>
      <c r="F2239" t="str">
        <f t="shared" si="69"/>
        <v>19-3-1</v>
      </c>
    </row>
    <row r="2240" spans="1:6" x14ac:dyDescent="0.3">
      <c r="A2240">
        <v>2009</v>
      </c>
      <c r="B2240" t="s">
        <v>6148</v>
      </c>
      <c r="C2240" t="str">
        <f t="shared" si="68"/>
        <v>2009-Sport/PE-19-3-1</v>
      </c>
      <c r="D2240">
        <v>0</v>
      </c>
      <c r="E2240">
        <v>10</v>
      </c>
      <c r="F2240" t="str">
        <f t="shared" si="69"/>
        <v>19-3-1</v>
      </c>
    </row>
    <row r="2241" spans="1:6" x14ac:dyDescent="0.3">
      <c r="A2241">
        <v>2009</v>
      </c>
      <c r="B2241" t="s">
        <v>6220</v>
      </c>
      <c r="C2241" t="str">
        <f t="shared" si="68"/>
        <v>2009-Vitoria/BA-19-3-1</v>
      </c>
      <c r="D2241">
        <v>4</v>
      </c>
      <c r="E2241">
        <v>20</v>
      </c>
      <c r="F2241" t="str">
        <f t="shared" si="69"/>
        <v>19-3-1</v>
      </c>
    </row>
    <row r="2242" spans="1:6" x14ac:dyDescent="0.3">
      <c r="A2242">
        <v>2009</v>
      </c>
      <c r="B2242" t="s">
        <v>6150</v>
      </c>
      <c r="C2242" t="str">
        <f t="shared" si="68"/>
        <v>2009-Atletico/MG-19-3-2</v>
      </c>
      <c r="D2242">
        <v>6.75</v>
      </c>
      <c r="E2242">
        <v>20</v>
      </c>
      <c r="F2242" t="str">
        <f t="shared" si="69"/>
        <v>19-3-2</v>
      </c>
    </row>
    <row r="2243" spans="1:6" x14ac:dyDescent="0.3">
      <c r="A2243">
        <v>2009</v>
      </c>
      <c r="B2243" t="s">
        <v>5853</v>
      </c>
      <c r="C2243" t="str">
        <f t="shared" ref="C2243:C2306" si="70">A2243&amp;"-"&amp;B2243</f>
        <v>2009-Atletico/PR-19-3-2</v>
      </c>
      <c r="D2243">
        <v>3</v>
      </c>
      <c r="E2243">
        <v>11</v>
      </c>
      <c r="F2243" t="str">
        <f t="shared" ref="F2243:F2306" si="71">RIGHT(B2243,LEN(C2243)-FIND("-",C2243,6))</f>
        <v>19-3-2</v>
      </c>
    </row>
    <row r="2244" spans="1:6" x14ac:dyDescent="0.3">
      <c r="A2244">
        <v>2009</v>
      </c>
      <c r="B2244" t="s">
        <v>6289</v>
      </c>
      <c r="C2244" t="str">
        <f t="shared" si="70"/>
        <v>2009-Avai/SC-19-3-2</v>
      </c>
      <c r="D2244">
        <v>0</v>
      </c>
      <c r="E2244">
        <v>18</v>
      </c>
      <c r="F2244" t="str">
        <f t="shared" si="71"/>
        <v>19-3-2</v>
      </c>
    </row>
    <row r="2245" spans="1:6" x14ac:dyDescent="0.3">
      <c r="A2245">
        <v>2009</v>
      </c>
      <c r="B2245" t="s">
        <v>6290</v>
      </c>
      <c r="C2245" t="str">
        <f t="shared" si="70"/>
        <v>2009-Barueri/SP-19-3-2</v>
      </c>
      <c r="D2245">
        <v>0</v>
      </c>
      <c r="E2245">
        <v>14</v>
      </c>
      <c r="F2245" t="str">
        <f t="shared" si="71"/>
        <v>19-3-2</v>
      </c>
    </row>
    <row r="2246" spans="1:6" x14ac:dyDescent="0.3">
      <c r="A2246">
        <v>2009</v>
      </c>
      <c r="B2246" t="s">
        <v>5854</v>
      </c>
      <c r="C2246" t="str">
        <f t="shared" si="70"/>
        <v>2009-Botafogo/RJ-19-3-2</v>
      </c>
      <c r="D2246">
        <v>4.6666670000000003</v>
      </c>
      <c r="E2246">
        <v>14</v>
      </c>
      <c r="F2246" t="str">
        <f t="shared" si="71"/>
        <v>19-3-2</v>
      </c>
    </row>
    <row r="2247" spans="1:6" x14ac:dyDescent="0.3">
      <c r="A2247">
        <v>2009</v>
      </c>
      <c r="B2247" t="s">
        <v>5855</v>
      </c>
      <c r="C2247" t="str">
        <f t="shared" si="70"/>
        <v>2009-Corinthians/SP-19-3-2</v>
      </c>
      <c r="D2247">
        <v>0</v>
      </c>
      <c r="E2247">
        <v>23</v>
      </c>
      <c r="F2247" t="str">
        <f t="shared" si="71"/>
        <v>19-3-2</v>
      </c>
    </row>
    <row r="2248" spans="1:6" x14ac:dyDescent="0.3">
      <c r="A2248">
        <v>2009</v>
      </c>
      <c r="B2248" t="s">
        <v>6221</v>
      </c>
      <c r="C2248" t="str">
        <f t="shared" si="70"/>
        <v>2009-Coritiba/PR-19-3-2</v>
      </c>
      <c r="D2248">
        <v>3.2</v>
      </c>
      <c r="E2248">
        <v>15</v>
      </c>
      <c r="F2248" t="str">
        <f t="shared" si="71"/>
        <v>19-3-2</v>
      </c>
    </row>
    <row r="2249" spans="1:6" x14ac:dyDescent="0.3">
      <c r="A2249">
        <v>2009</v>
      </c>
      <c r="B2249" t="s">
        <v>5856</v>
      </c>
      <c r="C2249" t="str">
        <f t="shared" si="70"/>
        <v>2009-Cruzeiro/MG-19-3-2</v>
      </c>
      <c r="D2249">
        <v>3</v>
      </c>
      <c r="E2249">
        <v>14</v>
      </c>
      <c r="F2249" t="str">
        <f t="shared" si="71"/>
        <v>19-3-2</v>
      </c>
    </row>
    <row r="2250" spans="1:6" x14ac:dyDescent="0.3">
      <c r="A2250">
        <v>2009</v>
      </c>
      <c r="B2250" t="s">
        <v>5858</v>
      </c>
      <c r="C2250" t="str">
        <f t="shared" si="70"/>
        <v>2009-Flamengo/RJ-19-3-2</v>
      </c>
      <c r="D2250">
        <v>7</v>
      </c>
      <c r="E2250">
        <v>21</v>
      </c>
      <c r="F2250" t="str">
        <f t="shared" si="71"/>
        <v>19-3-2</v>
      </c>
    </row>
    <row r="2251" spans="1:6" x14ac:dyDescent="0.3">
      <c r="A2251">
        <v>2009</v>
      </c>
      <c r="B2251" t="s">
        <v>5859</v>
      </c>
      <c r="C2251" t="str">
        <f t="shared" si="70"/>
        <v>2009-Fluminense/RJ-19-3-2</v>
      </c>
      <c r="D2251">
        <v>1</v>
      </c>
      <c r="E2251">
        <v>7</v>
      </c>
      <c r="F2251" t="str">
        <f t="shared" si="71"/>
        <v>19-3-2</v>
      </c>
    </row>
    <row r="2252" spans="1:6" x14ac:dyDescent="0.3">
      <c r="A2252">
        <v>2009</v>
      </c>
      <c r="B2252" t="s">
        <v>5861</v>
      </c>
      <c r="C2252" t="str">
        <f t="shared" si="70"/>
        <v>2009-Goias/GO-19-3-2</v>
      </c>
      <c r="D2252">
        <v>6</v>
      </c>
      <c r="E2252">
        <v>15</v>
      </c>
      <c r="F2252" t="str">
        <f t="shared" si="71"/>
        <v>19-3-2</v>
      </c>
    </row>
    <row r="2253" spans="1:6" x14ac:dyDescent="0.3">
      <c r="A2253">
        <v>2009</v>
      </c>
      <c r="B2253" t="s">
        <v>5862</v>
      </c>
      <c r="C2253" t="str">
        <f t="shared" si="70"/>
        <v>2009-Gremio/RS-19-3-2</v>
      </c>
      <c r="D2253">
        <v>4.5999999999999996</v>
      </c>
      <c r="E2253">
        <v>18</v>
      </c>
      <c r="F2253" t="str">
        <f t="shared" si="71"/>
        <v>19-3-2</v>
      </c>
    </row>
    <row r="2254" spans="1:6" x14ac:dyDescent="0.3">
      <c r="A2254">
        <v>2009</v>
      </c>
      <c r="B2254" t="s">
        <v>5863</v>
      </c>
      <c r="C2254" t="str">
        <f t="shared" si="70"/>
        <v>2009-Internacional/RS-19-3-2</v>
      </c>
      <c r="D2254">
        <v>4.6666660000000002</v>
      </c>
      <c r="E2254">
        <v>21</v>
      </c>
      <c r="F2254" t="str">
        <f t="shared" si="71"/>
        <v>19-3-2</v>
      </c>
    </row>
    <row r="2255" spans="1:6" x14ac:dyDescent="0.3">
      <c r="A2255">
        <v>2009</v>
      </c>
      <c r="B2255" t="s">
        <v>6151</v>
      </c>
      <c r="C2255" t="str">
        <f t="shared" si="70"/>
        <v>2009-Nautico/PE-19-3-2</v>
      </c>
      <c r="D2255">
        <v>2</v>
      </c>
      <c r="E2255">
        <v>9</v>
      </c>
      <c r="F2255" t="str">
        <f t="shared" si="71"/>
        <v>19-3-2</v>
      </c>
    </row>
    <row r="2256" spans="1:6" x14ac:dyDescent="0.3">
      <c r="A2256">
        <v>2009</v>
      </c>
      <c r="B2256" t="s">
        <v>5865</v>
      </c>
      <c r="C2256" t="str">
        <f t="shared" si="70"/>
        <v>2009-Palmeiras/SP-19-3-2</v>
      </c>
      <c r="D2256">
        <v>0</v>
      </c>
      <c r="E2256">
        <v>19</v>
      </c>
      <c r="F2256" t="str">
        <f t="shared" si="71"/>
        <v>19-3-2</v>
      </c>
    </row>
    <row r="2257" spans="1:6" x14ac:dyDescent="0.3">
      <c r="A2257">
        <v>2009</v>
      </c>
      <c r="B2257" t="s">
        <v>6291</v>
      </c>
      <c r="C2257" t="str">
        <f t="shared" si="70"/>
        <v>2009-Santo Andre/SP-19-3-2</v>
      </c>
      <c r="D2257">
        <v>0</v>
      </c>
      <c r="E2257">
        <v>12</v>
      </c>
      <c r="F2257" t="str">
        <f t="shared" si="71"/>
        <v>19-3-2</v>
      </c>
    </row>
    <row r="2258" spans="1:6" x14ac:dyDescent="0.3">
      <c r="A2258">
        <v>2009</v>
      </c>
      <c r="B2258" t="s">
        <v>5869</v>
      </c>
      <c r="C2258" t="str">
        <f t="shared" si="70"/>
        <v>2009-Santos/SP-19-3-2</v>
      </c>
      <c r="D2258">
        <v>4</v>
      </c>
      <c r="E2258">
        <v>17</v>
      </c>
      <c r="F2258" t="str">
        <f t="shared" si="71"/>
        <v>19-3-2</v>
      </c>
    </row>
    <row r="2259" spans="1:6" x14ac:dyDescent="0.3">
      <c r="A2259">
        <v>2009</v>
      </c>
      <c r="B2259" t="s">
        <v>5871</v>
      </c>
      <c r="C2259" t="str">
        <f t="shared" si="70"/>
        <v>2009-Sao Paulo/SP-19-3-2</v>
      </c>
      <c r="D2259">
        <v>4</v>
      </c>
      <c r="E2259">
        <v>11</v>
      </c>
      <c r="F2259" t="str">
        <f t="shared" si="71"/>
        <v>19-3-2</v>
      </c>
    </row>
    <row r="2260" spans="1:6" x14ac:dyDescent="0.3">
      <c r="A2260">
        <v>2009</v>
      </c>
      <c r="B2260" t="s">
        <v>6152</v>
      </c>
      <c r="C2260" t="str">
        <f t="shared" si="70"/>
        <v>2009-Sport/PE-19-3-2</v>
      </c>
      <c r="D2260">
        <v>2.4</v>
      </c>
      <c r="E2260">
        <v>10</v>
      </c>
      <c r="F2260" t="str">
        <f t="shared" si="71"/>
        <v>19-3-2</v>
      </c>
    </row>
    <row r="2261" spans="1:6" x14ac:dyDescent="0.3">
      <c r="A2261">
        <v>2009</v>
      </c>
      <c r="B2261" t="s">
        <v>6224</v>
      </c>
      <c r="C2261" t="str">
        <f t="shared" si="70"/>
        <v>2009-Vitoria/BA-19-3-2</v>
      </c>
      <c r="D2261">
        <v>0</v>
      </c>
      <c r="E2261">
        <v>12</v>
      </c>
      <c r="F2261" t="str">
        <f t="shared" si="71"/>
        <v>19-3-2</v>
      </c>
    </row>
    <row r="2262" spans="1:6" x14ac:dyDescent="0.3">
      <c r="A2262">
        <v>2009</v>
      </c>
      <c r="B2262" t="s">
        <v>6154</v>
      </c>
      <c r="C2262" t="str">
        <f t="shared" si="70"/>
        <v>2009-Atletico/MG-19-4-0</v>
      </c>
      <c r="D2262">
        <v>9</v>
      </c>
      <c r="E2262">
        <v>17</v>
      </c>
      <c r="F2262" t="str">
        <f t="shared" si="71"/>
        <v>19-4-0</v>
      </c>
    </row>
    <row r="2263" spans="1:6" x14ac:dyDescent="0.3">
      <c r="A2263">
        <v>2009</v>
      </c>
      <c r="B2263" t="s">
        <v>5873</v>
      </c>
      <c r="C2263" t="str">
        <f t="shared" si="70"/>
        <v>2009-Atletico/PR-19-4-0</v>
      </c>
      <c r="D2263">
        <v>0</v>
      </c>
      <c r="E2263">
        <v>12</v>
      </c>
      <c r="F2263" t="str">
        <f t="shared" si="71"/>
        <v>19-4-0</v>
      </c>
    </row>
    <row r="2264" spans="1:6" x14ac:dyDescent="0.3">
      <c r="A2264">
        <v>2009</v>
      </c>
      <c r="B2264" t="s">
        <v>6292</v>
      </c>
      <c r="C2264" t="str">
        <f t="shared" si="70"/>
        <v>2009-Avai/SC-19-4-0</v>
      </c>
      <c r="D2264">
        <v>0</v>
      </c>
      <c r="E2264">
        <v>13</v>
      </c>
      <c r="F2264" t="str">
        <f t="shared" si="71"/>
        <v>19-4-0</v>
      </c>
    </row>
    <row r="2265" spans="1:6" x14ac:dyDescent="0.3">
      <c r="A2265">
        <v>2009</v>
      </c>
      <c r="B2265" t="s">
        <v>6293</v>
      </c>
      <c r="C2265" t="str">
        <f t="shared" si="70"/>
        <v>2009-Barueri/SP-19-4-0</v>
      </c>
      <c r="D2265">
        <v>0</v>
      </c>
      <c r="E2265">
        <v>21</v>
      </c>
      <c r="F2265" t="str">
        <f t="shared" si="71"/>
        <v>19-4-0</v>
      </c>
    </row>
    <row r="2266" spans="1:6" x14ac:dyDescent="0.3">
      <c r="A2266">
        <v>2009</v>
      </c>
      <c r="B2266" t="s">
        <v>5874</v>
      </c>
      <c r="C2266" t="str">
        <f t="shared" si="70"/>
        <v>2009-Botafogo/RJ-19-4-0</v>
      </c>
      <c r="D2266">
        <v>0</v>
      </c>
      <c r="E2266">
        <v>12</v>
      </c>
      <c r="F2266" t="str">
        <f t="shared" si="71"/>
        <v>19-4-0</v>
      </c>
    </row>
    <row r="2267" spans="1:6" x14ac:dyDescent="0.3">
      <c r="A2267">
        <v>2009</v>
      </c>
      <c r="B2267" t="s">
        <v>5875</v>
      </c>
      <c r="C2267" t="str">
        <f t="shared" si="70"/>
        <v>2009-Corinthians/SP-19-4-0</v>
      </c>
      <c r="D2267">
        <v>0</v>
      </c>
      <c r="E2267">
        <v>20</v>
      </c>
      <c r="F2267" t="str">
        <f t="shared" si="71"/>
        <v>19-4-0</v>
      </c>
    </row>
    <row r="2268" spans="1:6" x14ac:dyDescent="0.3">
      <c r="A2268">
        <v>2009</v>
      </c>
      <c r="B2268" t="s">
        <v>6225</v>
      </c>
      <c r="C2268" t="str">
        <f t="shared" si="70"/>
        <v>2009-Coritiba/PR-19-4-0</v>
      </c>
      <c r="D2268">
        <v>0</v>
      </c>
      <c r="E2268">
        <v>14</v>
      </c>
      <c r="F2268" t="str">
        <f t="shared" si="71"/>
        <v>19-4-0</v>
      </c>
    </row>
    <row r="2269" spans="1:6" x14ac:dyDescent="0.3">
      <c r="A2269">
        <v>2009</v>
      </c>
      <c r="B2269" t="s">
        <v>5876</v>
      </c>
      <c r="C2269" t="str">
        <f t="shared" si="70"/>
        <v>2009-Cruzeiro/MG-19-4-0</v>
      </c>
      <c r="D2269">
        <v>4</v>
      </c>
      <c r="E2269">
        <v>13</v>
      </c>
      <c r="F2269" t="str">
        <f t="shared" si="71"/>
        <v>19-4-0</v>
      </c>
    </row>
    <row r="2270" spans="1:6" x14ac:dyDescent="0.3">
      <c r="A2270">
        <v>2009</v>
      </c>
      <c r="B2270" t="s">
        <v>5878</v>
      </c>
      <c r="C2270" t="str">
        <f t="shared" si="70"/>
        <v>2009-Flamengo/RJ-19-4-0</v>
      </c>
      <c r="D2270">
        <v>0</v>
      </c>
      <c r="E2270">
        <v>16</v>
      </c>
      <c r="F2270" t="str">
        <f t="shared" si="71"/>
        <v>19-4-0</v>
      </c>
    </row>
    <row r="2271" spans="1:6" x14ac:dyDescent="0.3">
      <c r="A2271">
        <v>2009</v>
      </c>
      <c r="B2271" t="s">
        <v>5879</v>
      </c>
      <c r="C2271" t="str">
        <f t="shared" si="70"/>
        <v>2009-Fluminense/RJ-19-4-0</v>
      </c>
      <c r="D2271">
        <v>0</v>
      </c>
      <c r="E2271">
        <v>5</v>
      </c>
      <c r="F2271" t="str">
        <f t="shared" si="71"/>
        <v>19-4-0</v>
      </c>
    </row>
    <row r="2272" spans="1:6" x14ac:dyDescent="0.3">
      <c r="A2272">
        <v>2009</v>
      </c>
      <c r="B2272" t="s">
        <v>5881</v>
      </c>
      <c r="C2272" t="str">
        <f t="shared" si="70"/>
        <v>2009-Goias/GO-19-4-0</v>
      </c>
      <c r="D2272">
        <v>0</v>
      </c>
      <c r="E2272">
        <v>17</v>
      </c>
      <c r="F2272" t="str">
        <f t="shared" si="71"/>
        <v>19-4-0</v>
      </c>
    </row>
    <row r="2273" spans="1:6" x14ac:dyDescent="0.3">
      <c r="A2273">
        <v>2009</v>
      </c>
      <c r="B2273" t="s">
        <v>5882</v>
      </c>
      <c r="C2273" t="str">
        <f t="shared" si="70"/>
        <v>2009-Gremio/RS-19-4-0</v>
      </c>
      <c r="D2273">
        <v>5</v>
      </c>
      <c r="E2273">
        <v>24</v>
      </c>
      <c r="F2273" t="str">
        <f t="shared" si="71"/>
        <v>19-4-0</v>
      </c>
    </row>
    <row r="2274" spans="1:6" x14ac:dyDescent="0.3">
      <c r="A2274">
        <v>2009</v>
      </c>
      <c r="B2274" t="s">
        <v>5883</v>
      </c>
      <c r="C2274" t="str">
        <f t="shared" si="70"/>
        <v>2009-Internacional/RS-19-4-0</v>
      </c>
      <c r="D2274">
        <v>0</v>
      </c>
      <c r="E2274">
        <v>23</v>
      </c>
      <c r="F2274" t="str">
        <f t="shared" si="71"/>
        <v>19-4-0</v>
      </c>
    </row>
    <row r="2275" spans="1:6" x14ac:dyDescent="0.3">
      <c r="A2275">
        <v>2009</v>
      </c>
      <c r="B2275" t="s">
        <v>6155</v>
      </c>
      <c r="C2275" t="str">
        <f t="shared" si="70"/>
        <v>2009-Nautico/PE-19-4-0</v>
      </c>
      <c r="D2275">
        <v>0</v>
      </c>
      <c r="E2275">
        <v>9</v>
      </c>
      <c r="F2275" t="str">
        <f t="shared" si="71"/>
        <v>19-4-0</v>
      </c>
    </row>
    <row r="2276" spans="1:6" x14ac:dyDescent="0.3">
      <c r="A2276">
        <v>2009</v>
      </c>
      <c r="B2276" t="s">
        <v>5885</v>
      </c>
      <c r="C2276" t="str">
        <f t="shared" si="70"/>
        <v>2009-Palmeiras/SP-19-4-0</v>
      </c>
      <c r="D2276">
        <v>0</v>
      </c>
      <c r="E2276">
        <v>25</v>
      </c>
      <c r="F2276" t="str">
        <f t="shared" si="71"/>
        <v>19-4-0</v>
      </c>
    </row>
    <row r="2277" spans="1:6" x14ac:dyDescent="0.3">
      <c r="A2277">
        <v>2009</v>
      </c>
      <c r="B2277" t="s">
        <v>6294</v>
      </c>
      <c r="C2277" t="str">
        <f t="shared" si="70"/>
        <v>2009-Santo Andre/SP-19-4-0</v>
      </c>
      <c r="D2277">
        <v>0</v>
      </c>
      <c r="E2277">
        <v>12</v>
      </c>
      <c r="F2277" t="str">
        <f t="shared" si="71"/>
        <v>19-4-0</v>
      </c>
    </row>
    <row r="2278" spans="1:6" x14ac:dyDescent="0.3">
      <c r="A2278">
        <v>2009</v>
      </c>
      <c r="B2278" t="s">
        <v>5889</v>
      </c>
      <c r="C2278" t="str">
        <f t="shared" si="70"/>
        <v>2009-Santos/SP-19-4-0</v>
      </c>
      <c r="D2278">
        <v>0</v>
      </c>
      <c r="E2278">
        <v>23</v>
      </c>
      <c r="F2278" t="str">
        <f t="shared" si="71"/>
        <v>19-4-0</v>
      </c>
    </row>
    <row r="2279" spans="1:6" x14ac:dyDescent="0.3">
      <c r="A2279">
        <v>2009</v>
      </c>
      <c r="B2279" t="s">
        <v>5891</v>
      </c>
      <c r="C2279" t="str">
        <f t="shared" si="70"/>
        <v>2009-Sao Paulo/SP-19-4-0</v>
      </c>
      <c r="D2279">
        <v>0</v>
      </c>
      <c r="E2279">
        <v>9</v>
      </c>
      <c r="F2279" t="str">
        <f t="shared" si="71"/>
        <v>19-4-0</v>
      </c>
    </row>
    <row r="2280" spans="1:6" x14ac:dyDescent="0.3">
      <c r="A2280">
        <v>2009</v>
      </c>
      <c r="B2280" t="s">
        <v>6156</v>
      </c>
      <c r="C2280" t="str">
        <f t="shared" si="70"/>
        <v>2009-Sport/PE-19-4-0</v>
      </c>
      <c r="D2280">
        <v>3</v>
      </c>
      <c r="E2280">
        <v>11</v>
      </c>
      <c r="F2280" t="str">
        <f t="shared" si="71"/>
        <v>19-4-0</v>
      </c>
    </row>
    <row r="2281" spans="1:6" x14ac:dyDescent="0.3">
      <c r="A2281">
        <v>2009</v>
      </c>
      <c r="B2281" t="s">
        <v>6228</v>
      </c>
      <c r="C2281" t="str">
        <f t="shared" si="70"/>
        <v>2009-Vitoria/BA-19-4-0</v>
      </c>
      <c r="D2281">
        <v>0</v>
      </c>
      <c r="E2281">
        <v>21</v>
      </c>
      <c r="F2281" t="str">
        <f t="shared" si="71"/>
        <v>19-4-0</v>
      </c>
    </row>
    <row r="2282" spans="1:6" x14ac:dyDescent="0.3">
      <c r="A2282">
        <v>2009</v>
      </c>
      <c r="B2282" t="s">
        <v>6158</v>
      </c>
      <c r="C2282" t="str">
        <f t="shared" si="70"/>
        <v>2009-Atletico/MG-19-4-1</v>
      </c>
      <c r="D2282">
        <v>0</v>
      </c>
      <c r="E2282">
        <v>25</v>
      </c>
      <c r="F2282" t="str">
        <f t="shared" si="71"/>
        <v>19-4-1</v>
      </c>
    </row>
    <row r="2283" spans="1:6" x14ac:dyDescent="0.3">
      <c r="A2283">
        <v>2009</v>
      </c>
      <c r="B2283" t="s">
        <v>5893</v>
      </c>
      <c r="C2283" t="str">
        <f t="shared" si="70"/>
        <v>2009-Atletico/PR-19-4-1</v>
      </c>
      <c r="D2283">
        <v>6</v>
      </c>
      <c r="E2283">
        <v>11</v>
      </c>
      <c r="F2283" t="str">
        <f t="shared" si="71"/>
        <v>19-4-1</v>
      </c>
    </row>
    <row r="2284" spans="1:6" x14ac:dyDescent="0.3">
      <c r="A2284">
        <v>2009</v>
      </c>
      <c r="B2284" t="s">
        <v>6295</v>
      </c>
      <c r="C2284" t="str">
        <f t="shared" si="70"/>
        <v>2009-Avai/SC-19-4-1</v>
      </c>
      <c r="D2284">
        <v>0</v>
      </c>
      <c r="E2284">
        <v>10</v>
      </c>
      <c r="F2284" t="str">
        <f t="shared" si="71"/>
        <v>19-4-1</v>
      </c>
    </row>
    <row r="2285" spans="1:6" x14ac:dyDescent="0.3">
      <c r="A2285">
        <v>2009</v>
      </c>
      <c r="B2285" t="s">
        <v>6296</v>
      </c>
      <c r="C2285" t="str">
        <f t="shared" si="70"/>
        <v>2009-Barueri/SP-19-4-1</v>
      </c>
      <c r="D2285">
        <v>8</v>
      </c>
      <c r="E2285">
        <v>11</v>
      </c>
      <c r="F2285" t="str">
        <f t="shared" si="71"/>
        <v>19-4-1</v>
      </c>
    </row>
    <row r="2286" spans="1:6" x14ac:dyDescent="0.3">
      <c r="A2286">
        <v>2009</v>
      </c>
      <c r="B2286" t="s">
        <v>5894</v>
      </c>
      <c r="C2286" t="str">
        <f t="shared" si="70"/>
        <v>2009-Botafogo/RJ-19-4-1</v>
      </c>
      <c r="D2286">
        <v>0</v>
      </c>
      <c r="E2286">
        <v>12</v>
      </c>
      <c r="F2286" t="str">
        <f t="shared" si="71"/>
        <v>19-4-1</v>
      </c>
    </row>
    <row r="2287" spans="1:6" x14ac:dyDescent="0.3">
      <c r="A2287">
        <v>2009</v>
      </c>
      <c r="B2287" t="s">
        <v>5895</v>
      </c>
      <c r="C2287" t="str">
        <f t="shared" si="70"/>
        <v>2009-Corinthians/SP-19-4-1</v>
      </c>
      <c r="D2287">
        <v>7</v>
      </c>
      <c r="E2287">
        <v>17</v>
      </c>
      <c r="F2287" t="str">
        <f t="shared" si="71"/>
        <v>19-4-1</v>
      </c>
    </row>
    <row r="2288" spans="1:6" x14ac:dyDescent="0.3">
      <c r="A2288">
        <v>2009</v>
      </c>
      <c r="B2288" t="s">
        <v>6229</v>
      </c>
      <c r="C2288" t="str">
        <f t="shared" si="70"/>
        <v>2009-Coritiba/PR-19-4-1</v>
      </c>
      <c r="D2288">
        <v>6</v>
      </c>
      <c r="E2288">
        <v>7</v>
      </c>
      <c r="F2288" t="str">
        <f t="shared" si="71"/>
        <v>19-4-1</v>
      </c>
    </row>
    <row r="2289" spans="1:6" x14ac:dyDescent="0.3">
      <c r="A2289">
        <v>2009</v>
      </c>
      <c r="B2289" t="s">
        <v>5896</v>
      </c>
      <c r="C2289" t="str">
        <f t="shared" si="70"/>
        <v>2009-Cruzeiro/MG-19-4-1</v>
      </c>
      <c r="D2289">
        <v>0</v>
      </c>
      <c r="E2289">
        <v>10</v>
      </c>
      <c r="F2289" t="str">
        <f t="shared" si="71"/>
        <v>19-4-1</v>
      </c>
    </row>
    <row r="2290" spans="1:6" x14ac:dyDescent="0.3">
      <c r="A2290">
        <v>2009</v>
      </c>
      <c r="B2290" t="s">
        <v>5898</v>
      </c>
      <c r="C2290" t="str">
        <f t="shared" si="70"/>
        <v>2009-Flamengo/RJ-19-4-1</v>
      </c>
      <c r="D2290">
        <v>0</v>
      </c>
      <c r="E2290">
        <v>18</v>
      </c>
      <c r="F2290" t="str">
        <f t="shared" si="71"/>
        <v>19-4-1</v>
      </c>
    </row>
    <row r="2291" spans="1:6" x14ac:dyDescent="0.3">
      <c r="A2291">
        <v>2009</v>
      </c>
      <c r="B2291" t="s">
        <v>5899</v>
      </c>
      <c r="C2291" t="str">
        <f t="shared" si="70"/>
        <v>2009-Fluminense/RJ-19-4-1</v>
      </c>
      <c r="D2291">
        <v>1</v>
      </c>
      <c r="E2291">
        <v>6</v>
      </c>
      <c r="F2291" t="str">
        <f t="shared" si="71"/>
        <v>19-4-1</v>
      </c>
    </row>
    <row r="2292" spans="1:6" x14ac:dyDescent="0.3">
      <c r="A2292">
        <v>2009</v>
      </c>
      <c r="B2292" t="s">
        <v>5901</v>
      </c>
      <c r="C2292" t="str">
        <f t="shared" si="70"/>
        <v>2009-Goias/GO-19-4-1</v>
      </c>
      <c r="D2292">
        <v>0</v>
      </c>
      <c r="E2292">
        <v>17</v>
      </c>
      <c r="F2292" t="str">
        <f t="shared" si="71"/>
        <v>19-4-1</v>
      </c>
    </row>
    <row r="2293" spans="1:6" x14ac:dyDescent="0.3">
      <c r="A2293">
        <v>2009</v>
      </c>
      <c r="B2293" t="s">
        <v>5902</v>
      </c>
      <c r="C2293" t="str">
        <f t="shared" si="70"/>
        <v>2009-Gremio/RS-19-4-1</v>
      </c>
      <c r="D2293">
        <v>6</v>
      </c>
      <c r="E2293">
        <v>15</v>
      </c>
      <c r="F2293" t="str">
        <f t="shared" si="71"/>
        <v>19-4-1</v>
      </c>
    </row>
    <row r="2294" spans="1:6" x14ac:dyDescent="0.3">
      <c r="A2294">
        <v>2009</v>
      </c>
      <c r="B2294" t="s">
        <v>5903</v>
      </c>
      <c r="C2294" t="str">
        <f t="shared" si="70"/>
        <v>2009-Internacional/RS-19-4-1</v>
      </c>
      <c r="D2294">
        <v>0</v>
      </c>
      <c r="E2294">
        <v>26</v>
      </c>
      <c r="F2294" t="str">
        <f t="shared" si="71"/>
        <v>19-4-1</v>
      </c>
    </row>
    <row r="2295" spans="1:6" x14ac:dyDescent="0.3">
      <c r="A2295">
        <v>2009</v>
      </c>
      <c r="B2295" t="s">
        <v>6159</v>
      </c>
      <c r="C2295" t="str">
        <f t="shared" si="70"/>
        <v>2009-Nautico/PE-19-4-1</v>
      </c>
      <c r="D2295">
        <v>1</v>
      </c>
      <c r="E2295">
        <v>9</v>
      </c>
      <c r="F2295" t="str">
        <f t="shared" si="71"/>
        <v>19-4-1</v>
      </c>
    </row>
    <row r="2296" spans="1:6" x14ac:dyDescent="0.3">
      <c r="A2296">
        <v>2009</v>
      </c>
      <c r="B2296" t="s">
        <v>5905</v>
      </c>
      <c r="C2296" t="str">
        <f t="shared" si="70"/>
        <v>2009-Palmeiras/SP-19-4-1</v>
      </c>
      <c r="D2296">
        <v>0</v>
      </c>
      <c r="E2296">
        <v>23</v>
      </c>
      <c r="F2296" t="str">
        <f t="shared" si="71"/>
        <v>19-4-1</v>
      </c>
    </row>
    <row r="2297" spans="1:6" x14ac:dyDescent="0.3">
      <c r="A2297">
        <v>2009</v>
      </c>
      <c r="B2297" t="s">
        <v>6297</v>
      </c>
      <c r="C2297" t="str">
        <f t="shared" si="70"/>
        <v>2009-Santo Andre/SP-19-4-1</v>
      </c>
      <c r="D2297">
        <v>0</v>
      </c>
      <c r="E2297">
        <v>18</v>
      </c>
      <c r="F2297" t="str">
        <f t="shared" si="71"/>
        <v>19-4-1</v>
      </c>
    </row>
    <row r="2298" spans="1:6" x14ac:dyDescent="0.3">
      <c r="A2298">
        <v>2009</v>
      </c>
      <c r="B2298" t="s">
        <v>5909</v>
      </c>
      <c r="C2298" t="str">
        <f t="shared" si="70"/>
        <v>2009-Santos/SP-19-4-1</v>
      </c>
      <c r="D2298">
        <v>0</v>
      </c>
      <c r="E2298">
        <v>23</v>
      </c>
      <c r="F2298" t="str">
        <f t="shared" si="71"/>
        <v>19-4-1</v>
      </c>
    </row>
    <row r="2299" spans="1:6" x14ac:dyDescent="0.3">
      <c r="A2299">
        <v>2009</v>
      </c>
      <c r="B2299" t="s">
        <v>5911</v>
      </c>
      <c r="C2299" t="str">
        <f t="shared" si="70"/>
        <v>2009-Sao Paulo/SP-19-4-1</v>
      </c>
      <c r="D2299">
        <v>0</v>
      </c>
      <c r="E2299">
        <v>9</v>
      </c>
      <c r="F2299" t="str">
        <f t="shared" si="71"/>
        <v>19-4-1</v>
      </c>
    </row>
    <row r="2300" spans="1:6" x14ac:dyDescent="0.3">
      <c r="A2300">
        <v>2009</v>
      </c>
      <c r="B2300" t="s">
        <v>6160</v>
      </c>
      <c r="C2300" t="str">
        <f t="shared" si="70"/>
        <v>2009-Sport/PE-19-4-1</v>
      </c>
      <c r="D2300">
        <v>6</v>
      </c>
      <c r="E2300">
        <v>12</v>
      </c>
      <c r="F2300" t="str">
        <f t="shared" si="71"/>
        <v>19-4-1</v>
      </c>
    </row>
    <row r="2301" spans="1:6" x14ac:dyDescent="0.3">
      <c r="A2301">
        <v>2009</v>
      </c>
      <c r="B2301" t="s">
        <v>6232</v>
      </c>
      <c r="C2301" t="str">
        <f t="shared" si="70"/>
        <v>2009-Vitoria/BA-19-4-1</v>
      </c>
      <c r="D2301">
        <v>7</v>
      </c>
      <c r="E2301">
        <v>16</v>
      </c>
      <c r="F2301" t="str">
        <f t="shared" si="71"/>
        <v>19-4-1</v>
      </c>
    </row>
    <row r="2302" spans="1:6" x14ac:dyDescent="0.3">
      <c r="A2302">
        <v>2009</v>
      </c>
      <c r="B2302" t="s">
        <v>6162</v>
      </c>
      <c r="C2302" t="str">
        <f t="shared" si="70"/>
        <v>2009-Atletico/MG-19-4-2</v>
      </c>
      <c r="D2302">
        <v>7</v>
      </c>
      <c r="E2302">
        <v>25</v>
      </c>
      <c r="F2302" t="str">
        <f t="shared" si="71"/>
        <v>19-4-2</v>
      </c>
    </row>
    <row r="2303" spans="1:6" x14ac:dyDescent="0.3">
      <c r="A2303">
        <v>2009</v>
      </c>
      <c r="B2303" t="s">
        <v>5913</v>
      </c>
      <c r="C2303" t="str">
        <f t="shared" si="70"/>
        <v>2009-Atletico/PR-19-4-2</v>
      </c>
      <c r="D2303">
        <v>7</v>
      </c>
      <c r="E2303">
        <v>11</v>
      </c>
      <c r="F2303" t="str">
        <f t="shared" si="71"/>
        <v>19-4-2</v>
      </c>
    </row>
    <row r="2304" spans="1:6" x14ac:dyDescent="0.3">
      <c r="A2304">
        <v>2009</v>
      </c>
      <c r="B2304" t="s">
        <v>6298</v>
      </c>
      <c r="C2304" t="str">
        <f t="shared" si="70"/>
        <v>2009-Avai/SC-19-4-2</v>
      </c>
      <c r="D2304">
        <v>0</v>
      </c>
      <c r="E2304">
        <v>8</v>
      </c>
      <c r="F2304" t="str">
        <f t="shared" si="71"/>
        <v>19-4-2</v>
      </c>
    </row>
    <row r="2305" spans="1:6" x14ac:dyDescent="0.3">
      <c r="A2305">
        <v>2009</v>
      </c>
      <c r="B2305" t="s">
        <v>6299</v>
      </c>
      <c r="C2305" t="str">
        <f t="shared" si="70"/>
        <v>2009-Barueri/SP-19-4-2</v>
      </c>
      <c r="D2305">
        <v>5</v>
      </c>
      <c r="E2305">
        <v>18</v>
      </c>
      <c r="F2305" t="str">
        <f t="shared" si="71"/>
        <v>19-4-2</v>
      </c>
    </row>
    <row r="2306" spans="1:6" x14ac:dyDescent="0.3">
      <c r="A2306">
        <v>2009</v>
      </c>
      <c r="B2306" t="s">
        <v>5914</v>
      </c>
      <c r="C2306" t="str">
        <f t="shared" si="70"/>
        <v>2009-Botafogo/RJ-19-4-2</v>
      </c>
      <c r="D2306">
        <v>4</v>
      </c>
      <c r="E2306">
        <v>7</v>
      </c>
      <c r="F2306" t="str">
        <f t="shared" si="71"/>
        <v>19-4-2</v>
      </c>
    </row>
    <row r="2307" spans="1:6" x14ac:dyDescent="0.3">
      <c r="A2307">
        <v>2009</v>
      </c>
      <c r="B2307" t="s">
        <v>5915</v>
      </c>
      <c r="C2307" t="str">
        <f t="shared" ref="C2307:C2370" si="72">A2307&amp;"-"&amp;B2307</f>
        <v>2009-Corinthians/SP-19-4-2</v>
      </c>
      <c r="D2307">
        <v>0</v>
      </c>
      <c r="E2307">
        <v>17</v>
      </c>
      <c r="F2307" t="str">
        <f t="shared" ref="F2307:F2370" si="73">RIGHT(B2307,LEN(C2307)-FIND("-",C2307,6))</f>
        <v>19-4-2</v>
      </c>
    </row>
    <row r="2308" spans="1:6" x14ac:dyDescent="0.3">
      <c r="A2308">
        <v>2009</v>
      </c>
      <c r="B2308" t="s">
        <v>6233</v>
      </c>
      <c r="C2308" t="str">
        <f t="shared" si="72"/>
        <v>2009-Coritiba/PR-19-4-2</v>
      </c>
      <c r="D2308">
        <v>0</v>
      </c>
      <c r="E2308">
        <v>11</v>
      </c>
      <c r="F2308" t="str">
        <f t="shared" si="73"/>
        <v>19-4-2</v>
      </c>
    </row>
    <row r="2309" spans="1:6" x14ac:dyDescent="0.3">
      <c r="A2309">
        <v>2009</v>
      </c>
      <c r="B2309" t="s">
        <v>5916</v>
      </c>
      <c r="C2309" t="str">
        <f t="shared" si="72"/>
        <v>2009-Cruzeiro/MG-19-4-2</v>
      </c>
      <c r="D2309">
        <v>0</v>
      </c>
      <c r="E2309">
        <v>13</v>
      </c>
      <c r="F2309" t="str">
        <f t="shared" si="73"/>
        <v>19-4-2</v>
      </c>
    </row>
    <row r="2310" spans="1:6" x14ac:dyDescent="0.3">
      <c r="A2310">
        <v>2009</v>
      </c>
      <c r="B2310" t="s">
        <v>5918</v>
      </c>
      <c r="C2310" t="str">
        <f t="shared" si="72"/>
        <v>2009-Flamengo/RJ-19-4-2</v>
      </c>
      <c r="D2310">
        <v>0</v>
      </c>
      <c r="E2310">
        <v>21</v>
      </c>
      <c r="F2310" t="str">
        <f t="shared" si="73"/>
        <v>19-4-2</v>
      </c>
    </row>
    <row r="2311" spans="1:6" x14ac:dyDescent="0.3">
      <c r="A2311">
        <v>2009</v>
      </c>
      <c r="B2311" t="s">
        <v>5919</v>
      </c>
      <c r="C2311" t="str">
        <f t="shared" si="72"/>
        <v>2009-Fluminense/RJ-19-4-2</v>
      </c>
      <c r="D2311">
        <v>1</v>
      </c>
      <c r="E2311">
        <v>6</v>
      </c>
      <c r="F2311" t="str">
        <f t="shared" si="73"/>
        <v>19-4-2</v>
      </c>
    </row>
    <row r="2312" spans="1:6" x14ac:dyDescent="0.3">
      <c r="A2312">
        <v>2009</v>
      </c>
      <c r="B2312" t="s">
        <v>5921</v>
      </c>
      <c r="C2312" t="str">
        <f t="shared" si="72"/>
        <v>2009-Goias/GO-19-4-2</v>
      </c>
      <c r="D2312">
        <v>0</v>
      </c>
      <c r="E2312">
        <v>12</v>
      </c>
      <c r="F2312" t="str">
        <f t="shared" si="73"/>
        <v>19-4-2</v>
      </c>
    </row>
    <row r="2313" spans="1:6" x14ac:dyDescent="0.3">
      <c r="A2313">
        <v>2009</v>
      </c>
      <c r="B2313" t="s">
        <v>5922</v>
      </c>
      <c r="C2313" t="str">
        <f t="shared" si="72"/>
        <v>2009-Gremio/RS-19-4-2</v>
      </c>
      <c r="D2313">
        <v>6</v>
      </c>
      <c r="E2313">
        <v>17</v>
      </c>
      <c r="F2313" t="str">
        <f t="shared" si="73"/>
        <v>19-4-2</v>
      </c>
    </row>
    <row r="2314" spans="1:6" x14ac:dyDescent="0.3">
      <c r="A2314">
        <v>2009</v>
      </c>
      <c r="B2314" t="s">
        <v>5923</v>
      </c>
      <c r="C2314" t="str">
        <f t="shared" si="72"/>
        <v>2009-Internacional/RS-19-4-2</v>
      </c>
      <c r="D2314">
        <v>0</v>
      </c>
      <c r="E2314">
        <v>26</v>
      </c>
      <c r="F2314" t="str">
        <f t="shared" si="73"/>
        <v>19-4-2</v>
      </c>
    </row>
    <row r="2315" spans="1:6" x14ac:dyDescent="0.3">
      <c r="A2315">
        <v>2009</v>
      </c>
      <c r="B2315" t="s">
        <v>6163</v>
      </c>
      <c r="C2315" t="str">
        <f t="shared" si="72"/>
        <v>2009-Nautico/PE-19-4-2</v>
      </c>
      <c r="D2315">
        <v>0</v>
      </c>
      <c r="E2315">
        <v>12</v>
      </c>
      <c r="F2315" t="str">
        <f t="shared" si="73"/>
        <v>19-4-2</v>
      </c>
    </row>
    <row r="2316" spans="1:6" x14ac:dyDescent="0.3">
      <c r="A2316">
        <v>2009</v>
      </c>
      <c r="B2316" t="s">
        <v>5925</v>
      </c>
      <c r="C2316" t="str">
        <f t="shared" si="72"/>
        <v>2009-Palmeiras/SP-19-4-2</v>
      </c>
      <c r="D2316">
        <v>8</v>
      </c>
      <c r="E2316">
        <v>13</v>
      </c>
      <c r="F2316" t="str">
        <f t="shared" si="73"/>
        <v>19-4-2</v>
      </c>
    </row>
    <row r="2317" spans="1:6" x14ac:dyDescent="0.3">
      <c r="A2317">
        <v>2009</v>
      </c>
      <c r="B2317" t="s">
        <v>6300</v>
      </c>
      <c r="C2317" t="str">
        <f t="shared" si="72"/>
        <v>2009-Santo Andre/SP-19-4-2</v>
      </c>
      <c r="D2317">
        <v>0</v>
      </c>
      <c r="E2317">
        <v>15</v>
      </c>
      <c r="F2317" t="str">
        <f t="shared" si="73"/>
        <v>19-4-2</v>
      </c>
    </row>
    <row r="2318" spans="1:6" x14ac:dyDescent="0.3">
      <c r="A2318">
        <v>2009</v>
      </c>
      <c r="B2318" t="s">
        <v>5929</v>
      </c>
      <c r="C2318" t="str">
        <f t="shared" si="72"/>
        <v>2009-Santos/SP-19-4-2</v>
      </c>
      <c r="D2318">
        <v>5.75</v>
      </c>
      <c r="E2318">
        <v>19</v>
      </c>
      <c r="F2318" t="str">
        <f t="shared" si="73"/>
        <v>19-4-2</v>
      </c>
    </row>
    <row r="2319" spans="1:6" x14ac:dyDescent="0.3">
      <c r="A2319">
        <v>2009</v>
      </c>
      <c r="B2319" t="s">
        <v>5931</v>
      </c>
      <c r="C2319" t="str">
        <f t="shared" si="72"/>
        <v>2009-Sao Paulo/SP-19-4-2</v>
      </c>
      <c r="D2319">
        <v>0</v>
      </c>
      <c r="E2319">
        <v>15</v>
      </c>
      <c r="F2319" t="str">
        <f t="shared" si="73"/>
        <v>19-4-2</v>
      </c>
    </row>
    <row r="2320" spans="1:6" x14ac:dyDescent="0.3">
      <c r="A2320">
        <v>2009</v>
      </c>
      <c r="B2320" t="s">
        <v>6164</v>
      </c>
      <c r="C2320" t="str">
        <f t="shared" si="72"/>
        <v>2009-Sport/PE-19-4-2</v>
      </c>
      <c r="D2320">
        <v>6</v>
      </c>
      <c r="E2320">
        <v>12</v>
      </c>
      <c r="F2320" t="str">
        <f t="shared" si="73"/>
        <v>19-4-2</v>
      </c>
    </row>
    <row r="2321" spans="1:6" x14ac:dyDescent="0.3">
      <c r="A2321">
        <v>2009</v>
      </c>
      <c r="B2321" t="s">
        <v>6236</v>
      </c>
      <c r="C2321" t="str">
        <f t="shared" si="72"/>
        <v>2009-Vitoria/BA-19-4-2</v>
      </c>
      <c r="D2321">
        <v>4</v>
      </c>
      <c r="E2321">
        <v>13</v>
      </c>
      <c r="F2321" t="str">
        <f t="shared" si="73"/>
        <v>19-4-2</v>
      </c>
    </row>
    <row r="2322" spans="1:6" x14ac:dyDescent="0.3">
      <c r="A2322">
        <v>2009</v>
      </c>
      <c r="B2322" t="s">
        <v>6166</v>
      </c>
      <c r="C2322" t="str">
        <f t="shared" si="72"/>
        <v>2009-Atletico/MG-19-4-3</v>
      </c>
      <c r="D2322">
        <v>10</v>
      </c>
      <c r="E2322">
        <v>25</v>
      </c>
      <c r="F2322" t="str">
        <f t="shared" si="73"/>
        <v>19-4-3</v>
      </c>
    </row>
    <row r="2323" spans="1:6" x14ac:dyDescent="0.3">
      <c r="A2323">
        <v>2009</v>
      </c>
      <c r="B2323" t="s">
        <v>5933</v>
      </c>
      <c r="C2323" t="str">
        <f t="shared" si="72"/>
        <v>2009-Atletico/PR-19-4-3</v>
      </c>
      <c r="D2323">
        <v>0</v>
      </c>
      <c r="E2323">
        <v>8</v>
      </c>
      <c r="F2323" t="str">
        <f t="shared" si="73"/>
        <v>19-4-3</v>
      </c>
    </row>
    <row r="2324" spans="1:6" x14ac:dyDescent="0.3">
      <c r="A2324">
        <v>2009</v>
      </c>
      <c r="B2324" t="s">
        <v>6301</v>
      </c>
      <c r="C2324" t="str">
        <f t="shared" si="72"/>
        <v>2009-Avai/SC-19-4-3</v>
      </c>
      <c r="D2324">
        <v>0</v>
      </c>
      <c r="E2324">
        <v>6</v>
      </c>
      <c r="F2324" t="str">
        <f t="shared" si="73"/>
        <v>19-4-3</v>
      </c>
    </row>
    <row r="2325" spans="1:6" x14ac:dyDescent="0.3">
      <c r="A2325">
        <v>2009</v>
      </c>
      <c r="B2325" t="s">
        <v>6302</v>
      </c>
      <c r="C2325" t="str">
        <f t="shared" si="72"/>
        <v>2009-Barueri/SP-19-4-3</v>
      </c>
      <c r="D2325">
        <v>0</v>
      </c>
      <c r="E2325">
        <v>13</v>
      </c>
      <c r="F2325" t="str">
        <f t="shared" si="73"/>
        <v>19-4-3</v>
      </c>
    </row>
    <row r="2326" spans="1:6" x14ac:dyDescent="0.3">
      <c r="A2326">
        <v>2009</v>
      </c>
      <c r="B2326" t="s">
        <v>5934</v>
      </c>
      <c r="C2326" t="str">
        <f t="shared" si="72"/>
        <v>2009-Botafogo/RJ-19-4-3</v>
      </c>
      <c r="D2326">
        <v>0</v>
      </c>
      <c r="E2326">
        <v>9</v>
      </c>
      <c r="F2326" t="str">
        <f t="shared" si="73"/>
        <v>19-4-3</v>
      </c>
    </row>
    <row r="2327" spans="1:6" x14ac:dyDescent="0.3">
      <c r="A2327">
        <v>2009</v>
      </c>
      <c r="B2327" t="s">
        <v>5935</v>
      </c>
      <c r="C2327" t="str">
        <f t="shared" si="72"/>
        <v>2009-Corinthians/SP-19-4-3</v>
      </c>
      <c r="D2327">
        <v>7</v>
      </c>
      <c r="E2327">
        <v>11</v>
      </c>
      <c r="F2327" t="str">
        <f t="shared" si="73"/>
        <v>19-4-3</v>
      </c>
    </row>
    <row r="2328" spans="1:6" x14ac:dyDescent="0.3">
      <c r="A2328">
        <v>2009</v>
      </c>
      <c r="B2328" t="s">
        <v>6237</v>
      </c>
      <c r="C2328" t="str">
        <f t="shared" si="72"/>
        <v>2009-Coritiba/PR-19-4-3</v>
      </c>
      <c r="D2328">
        <v>0</v>
      </c>
      <c r="E2328">
        <v>10</v>
      </c>
      <c r="F2328" t="str">
        <f t="shared" si="73"/>
        <v>19-4-3</v>
      </c>
    </row>
    <row r="2329" spans="1:6" x14ac:dyDescent="0.3">
      <c r="A2329">
        <v>2009</v>
      </c>
      <c r="B2329" t="s">
        <v>5936</v>
      </c>
      <c r="C2329" t="str">
        <f t="shared" si="72"/>
        <v>2009-Cruzeiro/MG-19-4-3</v>
      </c>
      <c r="D2329">
        <v>4</v>
      </c>
      <c r="E2329">
        <v>13</v>
      </c>
      <c r="F2329" t="str">
        <f t="shared" si="73"/>
        <v>19-4-3</v>
      </c>
    </row>
    <row r="2330" spans="1:6" x14ac:dyDescent="0.3">
      <c r="A2330">
        <v>2009</v>
      </c>
      <c r="B2330" t="s">
        <v>5938</v>
      </c>
      <c r="C2330" t="str">
        <f t="shared" si="72"/>
        <v>2009-Flamengo/RJ-19-4-3</v>
      </c>
      <c r="D2330">
        <v>7</v>
      </c>
      <c r="E2330">
        <v>7</v>
      </c>
      <c r="F2330" t="str">
        <f t="shared" si="73"/>
        <v>19-4-3</v>
      </c>
    </row>
    <row r="2331" spans="1:6" x14ac:dyDescent="0.3">
      <c r="A2331">
        <v>2009</v>
      </c>
      <c r="B2331" t="s">
        <v>5939</v>
      </c>
      <c r="C2331" t="str">
        <f t="shared" si="72"/>
        <v>2009-Fluminense/RJ-19-4-3</v>
      </c>
      <c r="D2331">
        <v>0</v>
      </c>
      <c r="E2331">
        <v>7</v>
      </c>
      <c r="F2331" t="str">
        <f t="shared" si="73"/>
        <v>19-4-3</v>
      </c>
    </row>
    <row r="2332" spans="1:6" x14ac:dyDescent="0.3">
      <c r="A2332">
        <v>2009</v>
      </c>
      <c r="B2332" t="s">
        <v>5941</v>
      </c>
      <c r="C2332" t="str">
        <f t="shared" si="72"/>
        <v>2009-Goias/GO-19-4-3</v>
      </c>
      <c r="D2332">
        <v>0</v>
      </c>
      <c r="E2332">
        <v>13</v>
      </c>
      <c r="F2332" t="str">
        <f t="shared" si="73"/>
        <v>19-4-3</v>
      </c>
    </row>
    <row r="2333" spans="1:6" x14ac:dyDescent="0.3">
      <c r="A2333">
        <v>2009</v>
      </c>
      <c r="B2333" t="s">
        <v>5942</v>
      </c>
      <c r="C2333" t="str">
        <f t="shared" si="72"/>
        <v>2009-Gremio/RS-19-4-3</v>
      </c>
      <c r="D2333">
        <v>6</v>
      </c>
      <c r="E2333">
        <v>15</v>
      </c>
      <c r="F2333" t="str">
        <f t="shared" si="73"/>
        <v>19-4-3</v>
      </c>
    </row>
    <row r="2334" spans="1:6" x14ac:dyDescent="0.3">
      <c r="A2334">
        <v>2009</v>
      </c>
      <c r="B2334" t="s">
        <v>5943</v>
      </c>
      <c r="C2334" t="str">
        <f t="shared" si="72"/>
        <v>2009-Internacional/RS-19-4-3</v>
      </c>
      <c r="D2334">
        <v>0</v>
      </c>
      <c r="E2334">
        <v>29</v>
      </c>
      <c r="F2334" t="str">
        <f t="shared" si="73"/>
        <v>19-4-3</v>
      </c>
    </row>
    <row r="2335" spans="1:6" x14ac:dyDescent="0.3">
      <c r="A2335">
        <v>2009</v>
      </c>
      <c r="B2335" t="s">
        <v>6167</v>
      </c>
      <c r="C2335" t="str">
        <f t="shared" si="72"/>
        <v>2009-Nautico/PE-19-4-3</v>
      </c>
      <c r="D2335">
        <v>0</v>
      </c>
      <c r="E2335">
        <v>15</v>
      </c>
      <c r="F2335" t="str">
        <f t="shared" si="73"/>
        <v>19-4-3</v>
      </c>
    </row>
    <row r="2336" spans="1:6" x14ac:dyDescent="0.3">
      <c r="A2336">
        <v>2009</v>
      </c>
      <c r="B2336" t="s">
        <v>5945</v>
      </c>
      <c r="C2336" t="str">
        <f t="shared" si="72"/>
        <v>2009-Palmeiras/SP-19-4-3</v>
      </c>
      <c r="D2336">
        <v>0</v>
      </c>
      <c r="E2336">
        <v>13</v>
      </c>
      <c r="F2336" t="str">
        <f t="shared" si="73"/>
        <v>19-4-3</v>
      </c>
    </row>
    <row r="2337" spans="1:6" x14ac:dyDescent="0.3">
      <c r="A2337">
        <v>2009</v>
      </c>
      <c r="B2337" t="s">
        <v>6303</v>
      </c>
      <c r="C2337" t="str">
        <f t="shared" si="72"/>
        <v>2009-Santo Andre/SP-19-4-3</v>
      </c>
      <c r="D2337">
        <v>5</v>
      </c>
      <c r="E2337">
        <v>5</v>
      </c>
      <c r="F2337" t="str">
        <f t="shared" si="73"/>
        <v>19-4-3</v>
      </c>
    </row>
    <row r="2338" spans="1:6" x14ac:dyDescent="0.3">
      <c r="A2338">
        <v>2009</v>
      </c>
      <c r="B2338" t="s">
        <v>5949</v>
      </c>
      <c r="C2338" t="str">
        <f t="shared" si="72"/>
        <v>2009-Santos/SP-19-4-3</v>
      </c>
      <c r="D2338">
        <v>4</v>
      </c>
      <c r="E2338">
        <v>12</v>
      </c>
      <c r="F2338" t="str">
        <f t="shared" si="73"/>
        <v>19-4-3</v>
      </c>
    </row>
    <row r="2339" spans="1:6" x14ac:dyDescent="0.3">
      <c r="A2339">
        <v>2009</v>
      </c>
      <c r="B2339" t="s">
        <v>5951</v>
      </c>
      <c r="C2339" t="str">
        <f t="shared" si="72"/>
        <v>2009-Sao Paulo/SP-19-4-3</v>
      </c>
      <c r="D2339">
        <v>4</v>
      </c>
      <c r="E2339">
        <v>15</v>
      </c>
      <c r="F2339" t="str">
        <f t="shared" si="73"/>
        <v>19-4-3</v>
      </c>
    </row>
    <row r="2340" spans="1:6" x14ac:dyDescent="0.3">
      <c r="A2340">
        <v>2009</v>
      </c>
      <c r="B2340" t="s">
        <v>6168</v>
      </c>
      <c r="C2340" t="str">
        <f t="shared" si="72"/>
        <v>2009-Sport/PE-19-4-3</v>
      </c>
      <c r="D2340">
        <v>4</v>
      </c>
      <c r="E2340">
        <v>9</v>
      </c>
      <c r="F2340" t="str">
        <f t="shared" si="73"/>
        <v>19-4-3</v>
      </c>
    </row>
    <row r="2341" spans="1:6" x14ac:dyDescent="0.3">
      <c r="A2341">
        <v>2009</v>
      </c>
      <c r="B2341" t="s">
        <v>6240</v>
      </c>
      <c r="C2341" t="str">
        <f t="shared" si="72"/>
        <v>2009-Vitoria/BA-19-4-3</v>
      </c>
      <c r="D2341">
        <v>0</v>
      </c>
      <c r="E2341">
        <v>22</v>
      </c>
      <c r="F2341" t="str">
        <f t="shared" si="73"/>
        <v>19-4-3</v>
      </c>
    </row>
    <row r="2342" spans="1:6" x14ac:dyDescent="0.3">
      <c r="A2342">
        <v>2009</v>
      </c>
      <c r="B2342" t="s">
        <v>3029</v>
      </c>
      <c r="C2342" t="str">
        <f t="shared" si="72"/>
        <v>2009-Atletico/MG-24-2-0</v>
      </c>
      <c r="D2342">
        <v>3.0526339999999998</v>
      </c>
      <c r="E2342">
        <v>14</v>
      </c>
      <c r="F2342" t="str">
        <f t="shared" si="73"/>
        <v>24-2-0</v>
      </c>
    </row>
    <row r="2343" spans="1:6" x14ac:dyDescent="0.3">
      <c r="A2343">
        <v>2009</v>
      </c>
      <c r="B2343" t="s">
        <v>1060</v>
      </c>
      <c r="C2343" t="str">
        <f t="shared" si="72"/>
        <v>2009-Atletico/PR-24-2-0</v>
      </c>
      <c r="D2343">
        <v>2.4545460000000001</v>
      </c>
      <c r="E2343">
        <v>14</v>
      </c>
      <c r="F2343" t="str">
        <f t="shared" si="73"/>
        <v>24-2-0</v>
      </c>
    </row>
    <row r="2344" spans="1:6" x14ac:dyDescent="0.3">
      <c r="A2344">
        <v>2009</v>
      </c>
      <c r="B2344" t="s">
        <v>3932</v>
      </c>
      <c r="C2344" t="str">
        <f t="shared" si="72"/>
        <v>2009-Avai/SC-24-2-0</v>
      </c>
      <c r="D2344">
        <v>3.8571430000000002</v>
      </c>
      <c r="E2344">
        <v>16</v>
      </c>
      <c r="F2344" t="str">
        <f t="shared" si="73"/>
        <v>24-2-0</v>
      </c>
    </row>
    <row r="2345" spans="1:6" x14ac:dyDescent="0.3">
      <c r="A2345">
        <v>2009</v>
      </c>
      <c r="B2345" t="s">
        <v>3933</v>
      </c>
      <c r="C2345" t="str">
        <f t="shared" si="72"/>
        <v>2009-Barueri/SP-24-2-0</v>
      </c>
      <c r="D2345">
        <v>3.0000040000000001</v>
      </c>
      <c r="E2345">
        <v>16</v>
      </c>
      <c r="F2345" t="str">
        <f t="shared" si="73"/>
        <v>24-2-0</v>
      </c>
    </row>
    <row r="2346" spans="1:6" x14ac:dyDescent="0.3">
      <c r="A2346">
        <v>2009</v>
      </c>
      <c r="B2346" t="s">
        <v>1061</v>
      </c>
      <c r="C2346" t="str">
        <f t="shared" si="72"/>
        <v>2009-Botafogo/RJ-24-2-0</v>
      </c>
      <c r="D2346">
        <v>1.983603</v>
      </c>
      <c r="E2346">
        <v>10</v>
      </c>
      <c r="F2346" t="str">
        <f t="shared" si="73"/>
        <v>24-2-0</v>
      </c>
    </row>
    <row r="2347" spans="1:6" x14ac:dyDescent="0.3">
      <c r="A2347">
        <v>2009</v>
      </c>
      <c r="B2347" t="s">
        <v>1062</v>
      </c>
      <c r="C2347" t="str">
        <f t="shared" si="72"/>
        <v>2009-Corinthians/SP-24-2-0</v>
      </c>
      <c r="D2347">
        <v>3.2727240000000002</v>
      </c>
      <c r="E2347">
        <v>16</v>
      </c>
      <c r="F2347" t="str">
        <f t="shared" si="73"/>
        <v>24-2-0</v>
      </c>
    </row>
    <row r="2348" spans="1:6" x14ac:dyDescent="0.3">
      <c r="A2348">
        <v>2009</v>
      </c>
      <c r="B2348" t="s">
        <v>3508</v>
      </c>
      <c r="C2348" t="str">
        <f t="shared" si="72"/>
        <v>2009-Coritiba/PR-24-2-0</v>
      </c>
      <c r="D2348">
        <v>2.4285730000000001</v>
      </c>
      <c r="E2348">
        <v>14</v>
      </c>
      <c r="F2348" t="str">
        <f t="shared" si="73"/>
        <v>24-2-0</v>
      </c>
    </row>
    <row r="2349" spans="1:6" x14ac:dyDescent="0.3">
      <c r="A2349">
        <v>2009</v>
      </c>
      <c r="B2349" t="s">
        <v>1063</v>
      </c>
      <c r="C2349" t="str">
        <f t="shared" si="72"/>
        <v>2009-Cruzeiro/MG-24-2-0</v>
      </c>
      <c r="D2349">
        <v>2.636361</v>
      </c>
      <c r="E2349">
        <v>8</v>
      </c>
      <c r="F2349" t="str">
        <f t="shared" si="73"/>
        <v>24-2-0</v>
      </c>
    </row>
    <row r="2350" spans="1:6" x14ac:dyDescent="0.3">
      <c r="A2350">
        <v>2009</v>
      </c>
      <c r="B2350" t="s">
        <v>1065</v>
      </c>
      <c r="C2350" t="str">
        <f t="shared" si="72"/>
        <v>2009-Flamengo/RJ-24-2-0</v>
      </c>
      <c r="D2350">
        <v>2.9411770000000002</v>
      </c>
      <c r="E2350">
        <v>14</v>
      </c>
      <c r="F2350" t="str">
        <f t="shared" si="73"/>
        <v>24-2-0</v>
      </c>
    </row>
    <row r="2351" spans="1:6" x14ac:dyDescent="0.3">
      <c r="A2351">
        <v>2009</v>
      </c>
      <c r="B2351" t="s">
        <v>1066</v>
      </c>
      <c r="C2351" t="str">
        <f t="shared" si="72"/>
        <v>2009-Fluminense/RJ-24-2-0</v>
      </c>
      <c r="D2351">
        <v>1.253733</v>
      </c>
      <c r="E2351">
        <v>5</v>
      </c>
      <c r="F2351" t="str">
        <f t="shared" si="73"/>
        <v>24-2-0</v>
      </c>
    </row>
    <row r="2352" spans="1:6" x14ac:dyDescent="0.3">
      <c r="A2352">
        <v>2009</v>
      </c>
      <c r="B2352" t="s">
        <v>1068</v>
      </c>
      <c r="C2352" t="str">
        <f t="shared" si="72"/>
        <v>2009-Goias/GO-24-2-0</v>
      </c>
      <c r="D2352">
        <v>3.6470590000000001</v>
      </c>
      <c r="E2352">
        <v>15</v>
      </c>
      <c r="F2352" t="str">
        <f t="shared" si="73"/>
        <v>24-2-0</v>
      </c>
    </row>
    <row r="2353" spans="1:6" x14ac:dyDescent="0.3">
      <c r="A2353">
        <v>2009</v>
      </c>
      <c r="B2353" t="s">
        <v>1069</v>
      </c>
      <c r="C2353" t="str">
        <f t="shared" si="72"/>
        <v>2009-Gremio/RS-24-2-0</v>
      </c>
      <c r="D2353">
        <v>3.0769229999999999</v>
      </c>
      <c r="E2353">
        <v>14</v>
      </c>
      <c r="F2353" t="str">
        <f t="shared" si="73"/>
        <v>24-2-0</v>
      </c>
    </row>
    <row r="2354" spans="1:6" x14ac:dyDescent="0.3">
      <c r="A2354">
        <v>2009</v>
      </c>
      <c r="B2354" t="s">
        <v>1070</v>
      </c>
      <c r="C2354" t="str">
        <f t="shared" si="72"/>
        <v>2009-Internacional/RS-24-2-0</v>
      </c>
      <c r="D2354">
        <v>3.2941250000000002</v>
      </c>
      <c r="E2354">
        <v>16</v>
      </c>
      <c r="F2354" t="str">
        <f t="shared" si="73"/>
        <v>24-2-0</v>
      </c>
    </row>
    <row r="2355" spans="1:6" x14ac:dyDescent="0.3">
      <c r="A2355">
        <v>2009</v>
      </c>
      <c r="B2355" t="s">
        <v>3030</v>
      </c>
      <c r="C2355" t="str">
        <f t="shared" si="72"/>
        <v>2009-Nautico/PE-24-2-0</v>
      </c>
      <c r="D2355">
        <v>2.666668</v>
      </c>
      <c r="E2355">
        <v>16</v>
      </c>
      <c r="F2355" t="str">
        <f t="shared" si="73"/>
        <v>24-2-0</v>
      </c>
    </row>
    <row r="2356" spans="1:6" x14ac:dyDescent="0.3">
      <c r="A2356">
        <v>2009</v>
      </c>
      <c r="B2356" t="s">
        <v>1072</v>
      </c>
      <c r="C2356" t="str">
        <f t="shared" si="72"/>
        <v>2009-Palmeiras/SP-24-2-0</v>
      </c>
      <c r="D2356">
        <v>3.7272750000000001</v>
      </c>
      <c r="E2356">
        <v>16</v>
      </c>
      <c r="F2356" t="str">
        <f t="shared" si="73"/>
        <v>24-2-0</v>
      </c>
    </row>
    <row r="2357" spans="1:6" x14ac:dyDescent="0.3">
      <c r="A2357">
        <v>2009</v>
      </c>
      <c r="B2357" t="s">
        <v>3934</v>
      </c>
      <c r="C2357" t="str">
        <f t="shared" si="72"/>
        <v>2009-Santo Andre/SP-24-2-0</v>
      </c>
      <c r="D2357">
        <v>1.8181799999999999</v>
      </c>
      <c r="E2357">
        <v>10</v>
      </c>
      <c r="F2357" t="str">
        <f t="shared" si="73"/>
        <v>24-2-0</v>
      </c>
    </row>
    <row r="2358" spans="1:6" x14ac:dyDescent="0.3">
      <c r="A2358">
        <v>2009</v>
      </c>
      <c r="B2358" t="s">
        <v>1076</v>
      </c>
      <c r="C2358" t="str">
        <f t="shared" si="72"/>
        <v>2009-Santos/SP-24-2-0</v>
      </c>
      <c r="D2358">
        <v>2.8297880000000002</v>
      </c>
      <c r="E2358">
        <v>16</v>
      </c>
      <c r="F2358" t="str">
        <f t="shared" si="73"/>
        <v>24-2-0</v>
      </c>
    </row>
    <row r="2359" spans="1:6" x14ac:dyDescent="0.3">
      <c r="A2359">
        <v>2009</v>
      </c>
      <c r="B2359" t="s">
        <v>1078</v>
      </c>
      <c r="C2359" t="str">
        <f t="shared" si="72"/>
        <v>2009-Sao Paulo/SP-24-2-0</v>
      </c>
      <c r="D2359">
        <v>3.9285749999999999</v>
      </c>
      <c r="E2359">
        <v>16</v>
      </c>
      <c r="F2359" t="str">
        <f t="shared" si="73"/>
        <v>24-2-0</v>
      </c>
    </row>
    <row r="2360" spans="1:6" x14ac:dyDescent="0.3">
      <c r="A2360">
        <v>2009</v>
      </c>
      <c r="B2360" t="s">
        <v>3031</v>
      </c>
      <c r="C2360" t="str">
        <f t="shared" si="72"/>
        <v>2009-Sport/PE-24-2-0</v>
      </c>
      <c r="D2360">
        <v>1.6666650000000001</v>
      </c>
      <c r="E2360">
        <v>10</v>
      </c>
      <c r="F2360" t="str">
        <f t="shared" si="73"/>
        <v>24-2-0</v>
      </c>
    </row>
    <row r="2361" spans="1:6" x14ac:dyDescent="0.3">
      <c r="A2361">
        <v>2009</v>
      </c>
      <c r="B2361" t="s">
        <v>3511</v>
      </c>
      <c r="C2361" t="str">
        <f t="shared" si="72"/>
        <v>2009-Vitoria/BA-24-2-0</v>
      </c>
      <c r="D2361">
        <v>2.4761880000000001</v>
      </c>
      <c r="E2361">
        <v>12</v>
      </c>
      <c r="F2361" t="str">
        <f t="shared" si="73"/>
        <v>24-2-0</v>
      </c>
    </row>
    <row r="2362" spans="1:6" x14ac:dyDescent="0.3">
      <c r="A2362">
        <v>2009</v>
      </c>
      <c r="B2362" t="s">
        <v>3033</v>
      </c>
      <c r="C2362" t="str">
        <f t="shared" si="72"/>
        <v>2009-Atletico/MG-24-2-1</v>
      </c>
      <c r="D2362">
        <v>3.2727279999999999</v>
      </c>
      <c r="E2362">
        <v>11</v>
      </c>
      <c r="F2362" t="str">
        <f t="shared" si="73"/>
        <v>24-2-1</v>
      </c>
    </row>
    <row r="2363" spans="1:6" x14ac:dyDescent="0.3">
      <c r="A2363">
        <v>2009</v>
      </c>
      <c r="B2363" t="s">
        <v>1080</v>
      </c>
      <c r="C2363" t="str">
        <f t="shared" si="72"/>
        <v>2009-Atletico/PR-24-2-1</v>
      </c>
      <c r="D2363">
        <v>2.5454560000000002</v>
      </c>
      <c r="E2363">
        <v>14</v>
      </c>
      <c r="F2363" t="str">
        <f t="shared" si="73"/>
        <v>24-2-1</v>
      </c>
    </row>
    <row r="2364" spans="1:6" x14ac:dyDescent="0.3">
      <c r="A2364">
        <v>2009</v>
      </c>
      <c r="B2364" t="s">
        <v>3935</v>
      </c>
      <c r="C2364" t="str">
        <f t="shared" si="72"/>
        <v>2009-Avai/SC-24-2-1</v>
      </c>
      <c r="D2364">
        <v>3.3333300000000001</v>
      </c>
      <c r="E2364">
        <v>16</v>
      </c>
      <c r="F2364" t="str">
        <f t="shared" si="73"/>
        <v>24-2-1</v>
      </c>
    </row>
    <row r="2365" spans="1:6" x14ac:dyDescent="0.3">
      <c r="A2365">
        <v>2009</v>
      </c>
      <c r="B2365" t="s">
        <v>3936</v>
      </c>
      <c r="C2365" t="str">
        <f t="shared" si="72"/>
        <v>2009-Barueri/SP-24-2-1</v>
      </c>
      <c r="D2365">
        <v>2.833332</v>
      </c>
      <c r="E2365">
        <v>16</v>
      </c>
      <c r="F2365" t="str">
        <f t="shared" si="73"/>
        <v>24-2-1</v>
      </c>
    </row>
    <row r="2366" spans="1:6" x14ac:dyDescent="0.3">
      <c r="A2366">
        <v>2009</v>
      </c>
      <c r="B2366" t="s">
        <v>1081</v>
      </c>
      <c r="C2366" t="str">
        <f t="shared" si="72"/>
        <v>2009-Botafogo/RJ-24-2-1</v>
      </c>
      <c r="D2366">
        <v>2.1</v>
      </c>
      <c r="E2366">
        <v>10</v>
      </c>
      <c r="F2366" t="str">
        <f t="shared" si="73"/>
        <v>24-2-1</v>
      </c>
    </row>
    <row r="2367" spans="1:6" x14ac:dyDescent="0.3">
      <c r="A2367">
        <v>2009</v>
      </c>
      <c r="B2367" t="s">
        <v>1082</v>
      </c>
      <c r="C2367" t="str">
        <f t="shared" si="72"/>
        <v>2009-Corinthians/SP-24-2-1</v>
      </c>
      <c r="D2367">
        <v>3.3658549999999998</v>
      </c>
      <c r="E2367">
        <v>14</v>
      </c>
      <c r="F2367" t="str">
        <f t="shared" si="73"/>
        <v>24-2-1</v>
      </c>
    </row>
    <row r="2368" spans="1:6" x14ac:dyDescent="0.3">
      <c r="A2368">
        <v>2009</v>
      </c>
      <c r="B2368" t="s">
        <v>3512</v>
      </c>
      <c r="C2368" t="str">
        <f t="shared" si="72"/>
        <v>2009-Coritiba/PR-24-2-1</v>
      </c>
      <c r="D2368">
        <v>2.0666679999999999</v>
      </c>
      <c r="E2368">
        <v>12</v>
      </c>
      <c r="F2368" t="str">
        <f t="shared" si="73"/>
        <v>24-2-1</v>
      </c>
    </row>
    <row r="2369" spans="1:6" x14ac:dyDescent="0.3">
      <c r="A2369">
        <v>2009</v>
      </c>
      <c r="B2369" t="s">
        <v>1083</v>
      </c>
      <c r="C2369" t="str">
        <f t="shared" si="72"/>
        <v>2009-Cruzeiro/MG-24-2-1</v>
      </c>
      <c r="D2369">
        <v>2.296297</v>
      </c>
      <c r="E2369">
        <v>16</v>
      </c>
      <c r="F2369" t="str">
        <f t="shared" si="73"/>
        <v>24-2-1</v>
      </c>
    </row>
    <row r="2370" spans="1:6" x14ac:dyDescent="0.3">
      <c r="A2370">
        <v>2009</v>
      </c>
      <c r="B2370" t="s">
        <v>1085</v>
      </c>
      <c r="C2370" t="str">
        <f t="shared" si="72"/>
        <v>2009-Flamengo/RJ-24-2-1</v>
      </c>
      <c r="D2370">
        <v>2.7000039999999998</v>
      </c>
      <c r="E2370">
        <v>16</v>
      </c>
      <c r="F2370" t="str">
        <f t="shared" si="73"/>
        <v>24-2-1</v>
      </c>
    </row>
    <row r="2371" spans="1:6" x14ac:dyDescent="0.3">
      <c r="A2371">
        <v>2009</v>
      </c>
      <c r="B2371" t="s">
        <v>1086</v>
      </c>
      <c r="C2371" t="str">
        <f t="shared" ref="C2371:C2434" si="74">A2371&amp;"-"&amp;B2371</f>
        <v>2009-Fluminense/RJ-24-2-1</v>
      </c>
      <c r="D2371">
        <v>1.3</v>
      </c>
      <c r="E2371">
        <v>8</v>
      </c>
      <c r="F2371" t="str">
        <f t="shared" ref="F2371:F2434" si="75">RIGHT(B2371,LEN(C2371)-FIND("-",C2371,6))</f>
        <v>24-2-1</v>
      </c>
    </row>
    <row r="2372" spans="1:6" x14ac:dyDescent="0.3">
      <c r="A2372">
        <v>2009</v>
      </c>
      <c r="B2372" t="s">
        <v>1088</v>
      </c>
      <c r="C2372" t="str">
        <f t="shared" si="74"/>
        <v>2009-Goias/GO-24-2-1</v>
      </c>
      <c r="D2372">
        <v>3.3846120000000002</v>
      </c>
      <c r="E2372">
        <v>16</v>
      </c>
      <c r="F2372" t="str">
        <f t="shared" si="75"/>
        <v>24-2-1</v>
      </c>
    </row>
    <row r="2373" spans="1:6" x14ac:dyDescent="0.3">
      <c r="A2373">
        <v>2009</v>
      </c>
      <c r="B2373" t="s">
        <v>1089</v>
      </c>
      <c r="C2373" t="str">
        <f t="shared" si="74"/>
        <v>2009-Gremio/RS-24-2-1</v>
      </c>
      <c r="D2373">
        <v>2.9090910000000001</v>
      </c>
      <c r="E2373">
        <v>10</v>
      </c>
      <c r="F2373" t="str">
        <f t="shared" si="75"/>
        <v>24-2-1</v>
      </c>
    </row>
    <row r="2374" spans="1:6" x14ac:dyDescent="0.3">
      <c r="A2374">
        <v>2009</v>
      </c>
      <c r="B2374" t="s">
        <v>1090</v>
      </c>
      <c r="C2374" t="str">
        <f t="shared" si="74"/>
        <v>2009-Internacional/RS-24-2-1</v>
      </c>
      <c r="D2374">
        <v>3.6363599999999998</v>
      </c>
      <c r="E2374">
        <v>14</v>
      </c>
      <c r="F2374" t="str">
        <f t="shared" si="75"/>
        <v>24-2-1</v>
      </c>
    </row>
    <row r="2375" spans="1:6" x14ac:dyDescent="0.3">
      <c r="A2375">
        <v>2009</v>
      </c>
      <c r="B2375" t="s">
        <v>3034</v>
      </c>
      <c r="C2375" t="str">
        <f t="shared" si="74"/>
        <v>2009-Nautico/PE-24-2-1</v>
      </c>
      <c r="D2375">
        <v>2.181816</v>
      </c>
      <c r="E2375">
        <v>14</v>
      </c>
      <c r="F2375" t="str">
        <f t="shared" si="75"/>
        <v>24-2-1</v>
      </c>
    </row>
    <row r="2376" spans="1:6" x14ac:dyDescent="0.3">
      <c r="A2376">
        <v>2009</v>
      </c>
      <c r="B2376" t="s">
        <v>1092</v>
      </c>
      <c r="C2376" t="str">
        <f t="shared" si="74"/>
        <v>2009-Palmeiras/SP-24-2-1</v>
      </c>
      <c r="D2376">
        <v>3.733333</v>
      </c>
      <c r="E2376">
        <v>16</v>
      </c>
      <c r="F2376" t="str">
        <f t="shared" si="75"/>
        <v>24-2-1</v>
      </c>
    </row>
    <row r="2377" spans="1:6" x14ac:dyDescent="0.3">
      <c r="A2377">
        <v>2009</v>
      </c>
      <c r="B2377" t="s">
        <v>3937</v>
      </c>
      <c r="C2377" t="str">
        <f t="shared" si="74"/>
        <v>2009-Santo Andre/SP-24-2-1</v>
      </c>
      <c r="D2377">
        <v>1.8181860000000001</v>
      </c>
      <c r="E2377">
        <v>16</v>
      </c>
      <c r="F2377" t="str">
        <f t="shared" si="75"/>
        <v>24-2-1</v>
      </c>
    </row>
    <row r="2378" spans="1:6" x14ac:dyDescent="0.3">
      <c r="A2378">
        <v>2009</v>
      </c>
      <c r="B2378" t="s">
        <v>1096</v>
      </c>
      <c r="C2378" t="str">
        <f t="shared" si="74"/>
        <v>2009-Santos/SP-24-2-1</v>
      </c>
      <c r="D2378">
        <v>2.8260869999999998</v>
      </c>
      <c r="E2378">
        <v>10</v>
      </c>
      <c r="F2378" t="str">
        <f t="shared" si="75"/>
        <v>24-2-1</v>
      </c>
    </row>
    <row r="2379" spans="1:6" x14ac:dyDescent="0.3">
      <c r="A2379">
        <v>2009</v>
      </c>
      <c r="B2379" t="s">
        <v>1098</v>
      </c>
      <c r="C2379" t="str">
        <f t="shared" si="74"/>
        <v>2009-Sao Paulo/SP-24-2-1</v>
      </c>
      <c r="D2379">
        <v>3.75556</v>
      </c>
      <c r="E2379">
        <v>16</v>
      </c>
      <c r="F2379" t="str">
        <f t="shared" si="75"/>
        <v>24-2-1</v>
      </c>
    </row>
    <row r="2380" spans="1:6" x14ac:dyDescent="0.3">
      <c r="A2380">
        <v>2009</v>
      </c>
      <c r="B2380" t="s">
        <v>3035</v>
      </c>
      <c r="C2380" t="str">
        <f t="shared" si="74"/>
        <v>2009-Sport/PE-24-2-1</v>
      </c>
      <c r="D2380">
        <v>1.761903</v>
      </c>
      <c r="E2380">
        <v>8</v>
      </c>
      <c r="F2380" t="str">
        <f t="shared" si="75"/>
        <v>24-2-1</v>
      </c>
    </row>
    <row r="2381" spans="1:6" x14ac:dyDescent="0.3">
      <c r="A2381">
        <v>2009</v>
      </c>
      <c r="B2381" t="s">
        <v>3515</v>
      </c>
      <c r="C2381" t="str">
        <f t="shared" si="74"/>
        <v>2009-Vitoria/BA-24-2-1</v>
      </c>
      <c r="D2381">
        <v>2.444442</v>
      </c>
      <c r="E2381">
        <v>14</v>
      </c>
      <c r="F2381" t="str">
        <f t="shared" si="75"/>
        <v>24-2-1</v>
      </c>
    </row>
    <row r="2382" spans="1:6" x14ac:dyDescent="0.3">
      <c r="A2382">
        <v>2009</v>
      </c>
      <c r="B2382" t="s">
        <v>3037</v>
      </c>
      <c r="C2382" t="str">
        <f t="shared" si="74"/>
        <v>2009-Atletico/MG-24-3-0</v>
      </c>
      <c r="D2382">
        <v>4.7142879999999998</v>
      </c>
      <c r="E2382">
        <v>15</v>
      </c>
      <c r="F2382" t="str">
        <f t="shared" si="75"/>
        <v>24-3-0</v>
      </c>
    </row>
    <row r="2383" spans="1:6" x14ac:dyDescent="0.3">
      <c r="A2383">
        <v>2009</v>
      </c>
      <c r="B2383" t="s">
        <v>1100</v>
      </c>
      <c r="C2383" t="str">
        <f t="shared" si="74"/>
        <v>2009-Atletico/PR-24-3-0</v>
      </c>
      <c r="D2383">
        <v>3.8571390000000001</v>
      </c>
      <c r="E2383">
        <v>23</v>
      </c>
      <c r="F2383" t="str">
        <f t="shared" si="75"/>
        <v>24-3-0</v>
      </c>
    </row>
    <row r="2384" spans="1:6" x14ac:dyDescent="0.3">
      <c r="A2384">
        <v>2009</v>
      </c>
      <c r="B2384" t="s">
        <v>3938</v>
      </c>
      <c r="C2384" t="str">
        <f t="shared" si="74"/>
        <v>2009-Avai/SC-24-3-0</v>
      </c>
      <c r="D2384">
        <v>0</v>
      </c>
      <c r="E2384">
        <v>34</v>
      </c>
      <c r="F2384" t="str">
        <f t="shared" si="75"/>
        <v>24-3-0</v>
      </c>
    </row>
    <row r="2385" spans="1:6" x14ac:dyDescent="0.3">
      <c r="A2385">
        <v>2009</v>
      </c>
      <c r="B2385" t="s">
        <v>3939</v>
      </c>
      <c r="C2385" t="str">
        <f t="shared" si="74"/>
        <v>2009-Barueri/SP-24-3-0</v>
      </c>
      <c r="D2385">
        <v>4</v>
      </c>
      <c r="E2385">
        <v>25</v>
      </c>
      <c r="F2385" t="str">
        <f t="shared" si="75"/>
        <v>24-3-0</v>
      </c>
    </row>
    <row r="2386" spans="1:6" x14ac:dyDescent="0.3">
      <c r="A2386">
        <v>2009</v>
      </c>
      <c r="B2386" t="s">
        <v>1101</v>
      </c>
      <c r="C2386" t="str">
        <f t="shared" si="74"/>
        <v>2009-Botafogo/RJ-24-3-0</v>
      </c>
      <c r="D2386">
        <v>3.1428539999999998</v>
      </c>
      <c r="E2386">
        <v>19</v>
      </c>
      <c r="F2386" t="str">
        <f t="shared" si="75"/>
        <v>24-3-0</v>
      </c>
    </row>
    <row r="2387" spans="1:6" x14ac:dyDescent="0.3">
      <c r="A2387">
        <v>2009</v>
      </c>
      <c r="B2387" t="s">
        <v>1102</v>
      </c>
      <c r="C2387" t="str">
        <f t="shared" si="74"/>
        <v>2009-Corinthians/SP-24-3-0</v>
      </c>
      <c r="D2387">
        <v>0</v>
      </c>
      <c r="E2387">
        <v>18</v>
      </c>
      <c r="F2387" t="str">
        <f t="shared" si="75"/>
        <v>24-3-0</v>
      </c>
    </row>
    <row r="2388" spans="1:6" x14ac:dyDescent="0.3">
      <c r="A2388">
        <v>2009</v>
      </c>
      <c r="B2388" t="s">
        <v>3516</v>
      </c>
      <c r="C2388" t="str">
        <f t="shared" si="74"/>
        <v>2009-Coritiba/PR-24-3-0</v>
      </c>
      <c r="D2388">
        <v>0</v>
      </c>
      <c r="E2388">
        <v>16</v>
      </c>
      <c r="F2388" t="str">
        <f t="shared" si="75"/>
        <v>24-3-0</v>
      </c>
    </row>
    <row r="2389" spans="1:6" x14ac:dyDescent="0.3">
      <c r="A2389">
        <v>2009</v>
      </c>
      <c r="B2389" t="s">
        <v>1103</v>
      </c>
      <c r="C2389" t="str">
        <f t="shared" si="74"/>
        <v>2009-Cruzeiro/MG-24-3-0</v>
      </c>
      <c r="D2389">
        <v>4.9999989999999999</v>
      </c>
      <c r="E2389">
        <v>21</v>
      </c>
      <c r="F2389" t="str">
        <f t="shared" si="75"/>
        <v>24-3-0</v>
      </c>
    </row>
    <row r="2390" spans="1:6" x14ac:dyDescent="0.3">
      <c r="A2390">
        <v>2009</v>
      </c>
      <c r="B2390" t="s">
        <v>1105</v>
      </c>
      <c r="C2390" t="str">
        <f t="shared" si="74"/>
        <v>2009-Flamengo/RJ-24-3-0</v>
      </c>
      <c r="D2390">
        <v>4.3</v>
      </c>
      <c r="E2390">
        <v>16</v>
      </c>
      <c r="F2390" t="str">
        <f t="shared" si="75"/>
        <v>24-3-0</v>
      </c>
    </row>
    <row r="2391" spans="1:6" x14ac:dyDescent="0.3">
      <c r="A2391">
        <v>2009</v>
      </c>
      <c r="B2391" t="s">
        <v>1106</v>
      </c>
      <c r="C2391" t="str">
        <f t="shared" si="74"/>
        <v>2009-Fluminense/RJ-24-3-0</v>
      </c>
      <c r="D2391">
        <v>1.888887</v>
      </c>
      <c r="E2391">
        <v>10</v>
      </c>
      <c r="F2391" t="str">
        <f t="shared" si="75"/>
        <v>24-3-0</v>
      </c>
    </row>
    <row r="2392" spans="1:6" x14ac:dyDescent="0.3">
      <c r="A2392">
        <v>2009</v>
      </c>
      <c r="B2392" t="s">
        <v>1108</v>
      </c>
      <c r="C2392" t="str">
        <f t="shared" si="74"/>
        <v>2009-Goias/GO-24-3-0</v>
      </c>
      <c r="D2392">
        <v>6</v>
      </c>
      <c r="E2392">
        <v>32</v>
      </c>
      <c r="F2392" t="str">
        <f t="shared" si="75"/>
        <v>24-3-0</v>
      </c>
    </row>
    <row r="2393" spans="1:6" x14ac:dyDescent="0.3">
      <c r="A2393">
        <v>2009</v>
      </c>
      <c r="B2393" t="s">
        <v>1109</v>
      </c>
      <c r="C2393" t="str">
        <f t="shared" si="74"/>
        <v>2009-Gremio/RS-24-3-0</v>
      </c>
      <c r="D2393">
        <v>4.25</v>
      </c>
      <c r="E2393">
        <v>13</v>
      </c>
      <c r="F2393" t="str">
        <f t="shared" si="75"/>
        <v>24-3-0</v>
      </c>
    </row>
    <row r="2394" spans="1:6" x14ac:dyDescent="0.3">
      <c r="A2394">
        <v>2009</v>
      </c>
      <c r="B2394" t="s">
        <v>1110</v>
      </c>
      <c r="C2394" t="str">
        <f t="shared" si="74"/>
        <v>2009-Internacional/RS-24-3-0</v>
      </c>
      <c r="D2394">
        <v>4.5999999999999996</v>
      </c>
      <c r="E2394">
        <v>34</v>
      </c>
      <c r="F2394" t="str">
        <f t="shared" si="75"/>
        <v>24-3-0</v>
      </c>
    </row>
    <row r="2395" spans="1:6" x14ac:dyDescent="0.3">
      <c r="A2395">
        <v>2009</v>
      </c>
      <c r="B2395" t="s">
        <v>3038</v>
      </c>
      <c r="C2395" t="str">
        <f t="shared" si="74"/>
        <v>2009-Nautico/PE-24-3-0</v>
      </c>
      <c r="D2395">
        <v>0</v>
      </c>
      <c r="E2395">
        <v>13</v>
      </c>
      <c r="F2395" t="str">
        <f t="shared" si="75"/>
        <v>24-3-0</v>
      </c>
    </row>
    <row r="2396" spans="1:6" x14ac:dyDescent="0.3">
      <c r="A2396">
        <v>2009</v>
      </c>
      <c r="B2396" t="s">
        <v>1112</v>
      </c>
      <c r="C2396" t="str">
        <f t="shared" si="74"/>
        <v>2009-Palmeiras/SP-24-3-0</v>
      </c>
      <c r="D2396">
        <v>5.7142799999999996</v>
      </c>
      <c r="E2396">
        <v>31</v>
      </c>
      <c r="F2396" t="str">
        <f t="shared" si="75"/>
        <v>24-3-0</v>
      </c>
    </row>
    <row r="2397" spans="1:6" x14ac:dyDescent="0.3">
      <c r="A2397">
        <v>2009</v>
      </c>
      <c r="B2397" t="s">
        <v>3940</v>
      </c>
      <c r="C2397" t="str">
        <f t="shared" si="74"/>
        <v>2009-Santo Andre/SP-24-3-0</v>
      </c>
      <c r="D2397">
        <v>2.6</v>
      </c>
      <c r="E2397">
        <v>14</v>
      </c>
      <c r="F2397" t="str">
        <f t="shared" si="75"/>
        <v>24-3-0</v>
      </c>
    </row>
    <row r="2398" spans="1:6" x14ac:dyDescent="0.3">
      <c r="A2398">
        <v>2009</v>
      </c>
      <c r="B2398" t="s">
        <v>1116</v>
      </c>
      <c r="C2398" t="str">
        <f t="shared" si="74"/>
        <v>2009-Santos/SP-24-3-0</v>
      </c>
      <c r="D2398">
        <v>4.375</v>
      </c>
      <c r="E2398">
        <v>16</v>
      </c>
      <c r="F2398" t="str">
        <f t="shared" si="75"/>
        <v>24-3-0</v>
      </c>
    </row>
    <row r="2399" spans="1:6" x14ac:dyDescent="0.3">
      <c r="A2399">
        <v>2009</v>
      </c>
      <c r="B2399" t="s">
        <v>1118</v>
      </c>
      <c r="C2399" t="str">
        <f t="shared" si="74"/>
        <v>2009-Sao Paulo/SP-24-3-0</v>
      </c>
      <c r="D2399">
        <v>9</v>
      </c>
      <c r="E2399">
        <v>36</v>
      </c>
      <c r="F2399" t="str">
        <f t="shared" si="75"/>
        <v>24-3-0</v>
      </c>
    </row>
    <row r="2400" spans="1:6" x14ac:dyDescent="0.3">
      <c r="A2400">
        <v>2009</v>
      </c>
      <c r="B2400" t="s">
        <v>3039</v>
      </c>
      <c r="C2400" t="str">
        <f t="shared" si="74"/>
        <v>2009-Sport/PE-24-3-0</v>
      </c>
      <c r="D2400">
        <v>2.5000019999999998</v>
      </c>
      <c r="E2400">
        <v>10</v>
      </c>
      <c r="F2400" t="str">
        <f t="shared" si="75"/>
        <v>24-3-0</v>
      </c>
    </row>
    <row r="2401" spans="1:6" x14ac:dyDescent="0.3">
      <c r="A2401">
        <v>2009</v>
      </c>
      <c r="B2401" t="s">
        <v>3519</v>
      </c>
      <c r="C2401" t="str">
        <f t="shared" si="74"/>
        <v>2009-Vitoria/BA-24-3-0</v>
      </c>
      <c r="D2401">
        <v>3</v>
      </c>
      <c r="E2401">
        <v>19</v>
      </c>
      <c r="F2401" t="str">
        <f t="shared" si="75"/>
        <v>24-3-0</v>
      </c>
    </row>
    <row r="2402" spans="1:6" x14ac:dyDescent="0.3">
      <c r="A2402">
        <v>2009</v>
      </c>
      <c r="B2402" t="s">
        <v>3041</v>
      </c>
      <c r="C2402" t="str">
        <f t="shared" si="74"/>
        <v>2009-Atletico/MG-24-3-1</v>
      </c>
      <c r="D2402">
        <v>3.0000010000000001</v>
      </c>
      <c r="E2402">
        <v>18</v>
      </c>
      <c r="F2402" t="str">
        <f t="shared" si="75"/>
        <v>24-3-1</v>
      </c>
    </row>
    <row r="2403" spans="1:6" x14ac:dyDescent="0.3">
      <c r="A2403">
        <v>2009</v>
      </c>
      <c r="B2403" t="s">
        <v>1120</v>
      </c>
      <c r="C2403" t="str">
        <f t="shared" si="74"/>
        <v>2009-Atletico/PR-24-3-1</v>
      </c>
      <c r="D2403">
        <v>6</v>
      </c>
      <c r="E2403">
        <v>17</v>
      </c>
      <c r="F2403" t="str">
        <f t="shared" si="75"/>
        <v>24-3-1</v>
      </c>
    </row>
    <row r="2404" spans="1:6" x14ac:dyDescent="0.3">
      <c r="A2404">
        <v>2009</v>
      </c>
      <c r="B2404" t="s">
        <v>3941</v>
      </c>
      <c r="C2404" t="str">
        <f t="shared" si="74"/>
        <v>2009-Avai/SC-24-3-1</v>
      </c>
      <c r="D2404">
        <v>5.4</v>
      </c>
      <c r="E2404">
        <v>29</v>
      </c>
      <c r="F2404" t="str">
        <f t="shared" si="75"/>
        <v>24-3-1</v>
      </c>
    </row>
    <row r="2405" spans="1:6" x14ac:dyDescent="0.3">
      <c r="A2405">
        <v>2009</v>
      </c>
      <c r="B2405" t="s">
        <v>3942</v>
      </c>
      <c r="C2405" t="str">
        <f t="shared" si="74"/>
        <v>2009-Barueri/SP-24-3-1</v>
      </c>
      <c r="D2405">
        <v>4.4285670000000001</v>
      </c>
      <c r="E2405">
        <v>29</v>
      </c>
      <c r="F2405" t="str">
        <f t="shared" si="75"/>
        <v>24-3-1</v>
      </c>
    </row>
    <row r="2406" spans="1:6" x14ac:dyDescent="0.3">
      <c r="A2406">
        <v>2009</v>
      </c>
      <c r="B2406" t="s">
        <v>1121</v>
      </c>
      <c r="C2406" t="str">
        <f t="shared" si="74"/>
        <v>2009-Botafogo/RJ-24-3-1</v>
      </c>
      <c r="D2406">
        <v>2.999997</v>
      </c>
      <c r="E2406">
        <v>11</v>
      </c>
      <c r="F2406" t="str">
        <f t="shared" si="75"/>
        <v>24-3-1</v>
      </c>
    </row>
    <row r="2407" spans="1:6" x14ac:dyDescent="0.3">
      <c r="A2407">
        <v>2009</v>
      </c>
      <c r="B2407" t="s">
        <v>1122</v>
      </c>
      <c r="C2407" t="str">
        <f t="shared" si="74"/>
        <v>2009-Corinthians/SP-24-3-1</v>
      </c>
      <c r="D2407">
        <v>4.8000059999999998</v>
      </c>
      <c r="E2407">
        <v>12</v>
      </c>
      <c r="F2407" t="str">
        <f t="shared" si="75"/>
        <v>24-3-1</v>
      </c>
    </row>
    <row r="2408" spans="1:6" x14ac:dyDescent="0.3">
      <c r="A2408">
        <v>2009</v>
      </c>
      <c r="B2408" t="s">
        <v>3520</v>
      </c>
      <c r="C2408" t="str">
        <f t="shared" si="74"/>
        <v>2009-Coritiba/PR-24-3-1</v>
      </c>
      <c r="D2408">
        <v>3.4444469999999998</v>
      </c>
      <c r="E2408">
        <v>9</v>
      </c>
      <c r="F2408" t="str">
        <f t="shared" si="75"/>
        <v>24-3-1</v>
      </c>
    </row>
    <row r="2409" spans="1:6" x14ac:dyDescent="0.3">
      <c r="A2409">
        <v>2009</v>
      </c>
      <c r="B2409" t="s">
        <v>1123</v>
      </c>
      <c r="C2409" t="str">
        <f t="shared" si="74"/>
        <v>2009-Cruzeiro/MG-24-3-1</v>
      </c>
      <c r="D2409">
        <v>3</v>
      </c>
      <c r="E2409">
        <v>25</v>
      </c>
      <c r="F2409" t="str">
        <f t="shared" si="75"/>
        <v>24-3-1</v>
      </c>
    </row>
    <row r="2410" spans="1:6" x14ac:dyDescent="0.3">
      <c r="A2410">
        <v>2009</v>
      </c>
      <c r="B2410" t="s">
        <v>1125</v>
      </c>
      <c r="C2410" t="str">
        <f t="shared" si="74"/>
        <v>2009-Flamengo/RJ-24-3-1</v>
      </c>
      <c r="D2410">
        <v>4.2857139999999996</v>
      </c>
      <c r="E2410">
        <v>18</v>
      </c>
      <c r="F2410" t="str">
        <f t="shared" si="75"/>
        <v>24-3-1</v>
      </c>
    </row>
    <row r="2411" spans="1:6" x14ac:dyDescent="0.3">
      <c r="A2411">
        <v>2009</v>
      </c>
      <c r="B2411" t="s">
        <v>1126</v>
      </c>
      <c r="C2411" t="str">
        <f t="shared" si="74"/>
        <v>2009-Fluminense/RJ-24-3-1</v>
      </c>
      <c r="D2411">
        <v>1.4</v>
      </c>
      <c r="E2411">
        <v>10</v>
      </c>
      <c r="F2411" t="str">
        <f t="shared" si="75"/>
        <v>24-3-1</v>
      </c>
    </row>
    <row r="2412" spans="1:6" x14ac:dyDescent="0.3">
      <c r="A2412">
        <v>2009</v>
      </c>
      <c r="B2412" t="s">
        <v>1128</v>
      </c>
      <c r="C2412" t="str">
        <f t="shared" si="74"/>
        <v>2009-Goias/GO-24-3-1</v>
      </c>
      <c r="D2412">
        <v>5.4999989999999999</v>
      </c>
      <c r="E2412">
        <v>23</v>
      </c>
      <c r="F2412" t="str">
        <f t="shared" si="75"/>
        <v>24-3-1</v>
      </c>
    </row>
    <row r="2413" spans="1:6" x14ac:dyDescent="0.3">
      <c r="A2413">
        <v>2009</v>
      </c>
      <c r="B2413" t="s">
        <v>1129</v>
      </c>
      <c r="C2413" t="str">
        <f t="shared" si="74"/>
        <v>2009-Gremio/RS-24-3-1</v>
      </c>
      <c r="D2413">
        <v>0</v>
      </c>
      <c r="E2413">
        <v>15</v>
      </c>
      <c r="F2413" t="str">
        <f t="shared" si="75"/>
        <v>24-3-1</v>
      </c>
    </row>
    <row r="2414" spans="1:6" x14ac:dyDescent="0.3">
      <c r="A2414">
        <v>2009</v>
      </c>
      <c r="B2414" t="s">
        <v>1130</v>
      </c>
      <c r="C2414" t="str">
        <f t="shared" si="74"/>
        <v>2009-Internacional/RS-24-3-1</v>
      </c>
      <c r="D2414">
        <v>5.2222169999999997</v>
      </c>
      <c r="E2414">
        <v>27</v>
      </c>
      <c r="F2414" t="str">
        <f t="shared" si="75"/>
        <v>24-3-1</v>
      </c>
    </row>
    <row r="2415" spans="1:6" x14ac:dyDescent="0.3">
      <c r="A2415">
        <v>2009</v>
      </c>
      <c r="B2415" t="s">
        <v>3042</v>
      </c>
      <c r="C2415" t="str">
        <f t="shared" si="74"/>
        <v>2009-Nautico/PE-24-3-1</v>
      </c>
      <c r="D2415">
        <v>3.0000010000000001</v>
      </c>
      <c r="E2415">
        <v>20</v>
      </c>
      <c r="F2415" t="str">
        <f t="shared" si="75"/>
        <v>24-3-1</v>
      </c>
    </row>
    <row r="2416" spans="1:6" x14ac:dyDescent="0.3">
      <c r="A2416">
        <v>2009</v>
      </c>
      <c r="B2416" t="s">
        <v>1132</v>
      </c>
      <c r="C2416" t="str">
        <f t="shared" si="74"/>
        <v>2009-Palmeiras/SP-24-3-1</v>
      </c>
      <c r="D2416">
        <v>3.6666650000000001</v>
      </c>
      <c r="E2416">
        <v>33</v>
      </c>
      <c r="F2416" t="str">
        <f t="shared" si="75"/>
        <v>24-3-1</v>
      </c>
    </row>
    <row r="2417" spans="1:6" x14ac:dyDescent="0.3">
      <c r="A2417">
        <v>2009</v>
      </c>
      <c r="B2417" t="s">
        <v>3943</v>
      </c>
      <c r="C2417" t="str">
        <f t="shared" si="74"/>
        <v>2009-Santo Andre/SP-24-3-1</v>
      </c>
      <c r="D2417">
        <v>3</v>
      </c>
      <c r="E2417">
        <v>17</v>
      </c>
      <c r="F2417" t="str">
        <f t="shared" si="75"/>
        <v>24-3-1</v>
      </c>
    </row>
    <row r="2418" spans="1:6" x14ac:dyDescent="0.3">
      <c r="A2418">
        <v>2009</v>
      </c>
      <c r="B2418" t="s">
        <v>1136</v>
      </c>
      <c r="C2418" t="str">
        <f t="shared" si="74"/>
        <v>2009-Santos/SP-24-3-1</v>
      </c>
      <c r="D2418">
        <v>4.3846109999999996</v>
      </c>
      <c r="E2418">
        <v>20</v>
      </c>
      <c r="F2418" t="str">
        <f t="shared" si="75"/>
        <v>24-3-1</v>
      </c>
    </row>
    <row r="2419" spans="1:6" x14ac:dyDescent="0.3">
      <c r="A2419">
        <v>2009</v>
      </c>
      <c r="B2419" t="s">
        <v>1138</v>
      </c>
      <c r="C2419" t="str">
        <f t="shared" si="74"/>
        <v>2009-Sao Paulo/SP-24-3-1</v>
      </c>
      <c r="D2419">
        <v>6</v>
      </c>
      <c r="E2419">
        <v>28</v>
      </c>
      <c r="F2419" t="str">
        <f t="shared" si="75"/>
        <v>24-3-1</v>
      </c>
    </row>
    <row r="2420" spans="1:6" x14ac:dyDescent="0.3">
      <c r="A2420">
        <v>2009</v>
      </c>
      <c r="B2420" t="s">
        <v>3043</v>
      </c>
      <c r="C2420" t="str">
        <f t="shared" si="74"/>
        <v>2009-Sport/PE-24-3-1</v>
      </c>
      <c r="D2420">
        <v>0</v>
      </c>
      <c r="E2420">
        <v>10</v>
      </c>
      <c r="F2420" t="str">
        <f t="shared" si="75"/>
        <v>24-3-1</v>
      </c>
    </row>
    <row r="2421" spans="1:6" x14ac:dyDescent="0.3">
      <c r="A2421">
        <v>2009</v>
      </c>
      <c r="B2421" t="s">
        <v>3523</v>
      </c>
      <c r="C2421" t="str">
        <f t="shared" si="74"/>
        <v>2009-Vitoria/BA-24-3-1</v>
      </c>
      <c r="D2421">
        <v>2.666668</v>
      </c>
      <c r="E2421">
        <v>20</v>
      </c>
      <c r="F2421" t="str">
        <f t="shared" si="75"/>
        <v>24-3-1</v>
      </c>
    </row>
    <row r="2422" spans="1:6" x14ac:dyDescent="0.3">
      <c r="A2422">
        <v>2009</v>
      </c>
      <c r="B2422" t="s">
        <v>3045</v>
      </c>
      <c r="C2422" t="str">
        <f t="shared" si="74"/>
        <v>2009-Atletico/MG-24-3-2</v>
      </c>
      <c r="D2422">
        <v>0</v>
      </c>
      <c r="E2422">
        <v>24</v>
      </c>
      <c r="F2422" t="str">
        <f t="shared" si="75"/>
        <v>24-3-2</v>
      </c>
    </row>
    <row r="2423" spans="1:6" x14ac:dyDescent="0.3">
      <c r="A2423">
        <v>2009</v>
      </c>
      <c r="B2423" t="s">
        <v>1140</v>
      </c>
      <c r="C2423" t="str">
        <f t="shared" si="74"/>
        <v>2009-Atletico/PR-24-3-2</v>
      </c>
      <c r="D2423">
        <v>5.4</v>
      </c>
      <c r="E2423">
        <v>23</v>
      </c>
      <c r="F2423" t="str">
        <f t="shared" si="75"/>
        <v>24-3-2</v>
      </c>
    </row>
    <row r="2424" spans="1:6" x14ac:dyDescent="0.3">
      <c r="A2424">
        <v>2009</v>
      </c>
      <c r="B2424" t="s">
        <v>3944</v>
      </c>
      <c r="C2424" t="str">
        <f t="shared" si="74"/>
        <v>2009-Avai/SC-24-3-2</v>
      </c>
      <c r="D2424">
        <v>5.4</v>
      </c>
      <c r="E2424">
        <v>25</v>
      </c>
      <c r="F2424" t="str">
        <f t="shared" si="75"/>
        <v>24-3-2</v>
      </c>
    </row>
    <row r="2425" spans="1:6" x14ac:dyDescent="0.3">
      <c r="A2425">
        <v>2009</v>
      </c>
      <c r="B2425" t="s">
        <v>3945</v>
      </c>
      <c r="C2425" t="str">
        <f t="shared" si="74"/>
        <v>2009-Barueri/SP-24-3-2</v>
      </c>
      <c r="D2425">
        <v>4.1224489999999996</v>
      </c>
      <c r="E2425">
        <v>20</v>
      </c>
      <c r="F2425" t="str">
        <f t="shared" si="75"/>
        <v>24-3-2</v>
      </c>
    </row>
    <row r="2426" spans="1:6" x14ac:dyDescent="0.3">
      <c r="A2426">
        <v>2009</v>
      </c>
      <c r="B2426" t="s">
        <v>1141</v>
      </c>
      <c r="C2426" t="str">
        <f t="shared" si="74"/>
        <v>2009-Botafogo/RJ-24-3-2</v>
      </c>
      <c r="D2426">
        <v>3.1428600000000002</v>
      </c>
      <c r="E2426">
        <v>14</v>
      </c>
      <c r="F2426" t="str">
        <f t="shared" si="75"/>
        <v>24-3-2</v>
      </c>
    </row>
    <row r="2427" spans="1:6" x14ac:dyDescent="0.3">
      <c r="A2427">
        <v>2009</v>
      </c>
      <c r="B2427" t="s">
        <v>1142</v>
      </c>
      <c r="C2427" t="str">
        <f t="shared" si="74"/>
        <v>2009-Corinthians/SP-24-3-2</v>
      </c>
      <c r="D2427">
        <v>3.571428</v>
      </c>
      <c r="E2427">
        <v>25</v>
      </c>
      <c r="F2427" t="str">
        <f t="shared" si="75"/>
        <v>24-3-2</v>
      </c>
    </row>
    <row r="2428" spans="1:6" x14ac:dyDescent="0.3">
      <c r="A2428">
        <v>2009</v>
      </c>
      <c r="B2428" t="s">
        <v>3524</v>
      </c>
      <c r="C2428" t="str">
        <f t="shared" si="74"/>
        <v>2009-Coritiba/PR-24-3-2</v>
      </c>
      <c r="D2428">
        <v>3.5833339999999998</v>
      </c>
      <c r="E2428">
        <v>15</v>
      </c>
      <c r="F2428" t="str">
        <f t="shared" si="75"/>
        <v>24-3-2</v>
      </c>
    </row>
    <row r="2429" spans="1:6" x14ac:dyDescent="0.3">
      <c r="A2429">
        <v>2009</v>
      </c>
      <c r="B2429" t="s">
        <v>1143</v>
      </c>
      <c r="C2429" t="str">
        <f t="shared" si="74"/>
        <v>2009-Cruzeiro/MG-24-3-2</v>
      </c>
      <c r="D2429">
        <v>0</v>
      </c>
      <c r="E2429">
        <v>19</v>
      </c>
      <c r="F2429" t="str">
        <f t="shared" si="75"/>
        <v>24-3-2</v>
      </c>
    </row>
    <row r="2430" spans="1:6" x14ac:dyDescent="0.3">
      <c r="A2430">
        <v>2009</v>
      </c>
      <c r="B2430" t="s">
        <v>1145</v>
      </c>
      <c r="C2430" t="str">
        <f t="shared" si="74"/>
        <v>2009-Flamengo/RJ-24-3-2</v>
      </c>
      <c r="D2430">
        <v>4</v>
      </c>
      <c r="E2430">
        <v>21</v>
      </c>
      <c r="F2430" t="str">
        <f t="shared" si="75"/>
        <v>24-3-2</v>
      </c>
    </row>
    <row r="2431" spans="1:6" x14ac:dyDescent="0.3">
      <c r="A2431">
        <v>2009</v>
      </c>
      <c r="B2431" t="s">
        <v>1146</v>
      </c>
      <c r="C2431" t="str">
        <f t="shared" si="74"/>
        <v>2009-Fluminense/RJ-24-3-2</v>
      </c>
      <c r="D2431">
        <v>1.2</v>
      </c>
      <c r="E2431">
        <v>7</v>
      </c>
      <c r="F2431" t="str">
        <f t="shared" si="75"/>
        <v>24-3-2</v>
      </c>
    </row>
    <row r="2432" spans="1:6" x14ac:dyDescent="0.3">
      <c r="A2432">
        <v>2009</v>
      </c>
      <c r="B2432" t="s">
        <v>1148</v>
      </c>
      <c r="C2432" t="str">
        <f t="shared" si="74"/>
        <v>2009-Goias/GO-24-3-2</v>
      </c>
      <c r="D2432">
        <v>6.9999989999999999</v>
      </c>
      <c r="E2432">
        <v>24</v>
      </c>
      <c r="F2432" t="str">
        <f t="shared" si="75"/>
        <v>24-3-2</v>
      </c>
    </row>
    <row r="2433" spans="1:6" x14ac:dyDescent="0.3">
      <c r="A2433">
        <v>2009</v>
      </c>
      <c r="B2433" t="s">
        <v>1149</v>
      </c>
      <c r="C2433" t="str">
        <f t="shared" si="74"/>
        <v>2009-Gremio/RS-24-3-2</v>
      </c>
      <c r="D2433">
        <v>4.4285670000000001</v>
      </c>
      <c r="E2433">
        <v>18</v>
      </c>
      <c r="F2433" t="str">
        <f t="shared" si="75"/>
        <v>24-3-2</v>
      </c>
    </row>
    <row r="2434" spans="1:6" x14ac:dyDescent="0.3">
      <c r="A2434">
        <v>2009</v>
      </c>
      <c r="B2434" t="s">
        <v>1150</v>
      </c>
      <c r="C2434" t="str">
        <f t="shared" si="74"/>
        <v>2009-Internacional/RS-24-3-2</v>
      </c>
      <c r="D2434">
        <v>0</v>
      </c>
      <c r="E2434">
        <v>28</v>
      </c>
      <c r="F2434" t="str">
        <f t="shared" si="75"/>
        <v>24-3-2</v>
      </c>
    </row>
    <row r="2435" spans="1:6" x14ac:dyDescent="0.3">
      <c r="A2435">
        <v>2009</v>
      </c>
      <c r="B2435" t="s">
        <v>3046</v>
      </c>
      <c r="C2435" t="str">
        <f t="shared" ref="C2435:C2498" si="76">A2435&amp;"-"&amp;B2435</f>
        <v>2009-Nautico/PE-24-3-2</v>
      </c>
      <c r="D2435">
        <v>6</v>
      </c>
      <c r="E2435">
        <v>15</v>
      </c>
      <c r="F2435" t="str">
        <f t="shared" ref="F2435:F2498" si="77">RIGHT(B2435,LEN(C2435)-FIND("-",C2435,6))</f>
        <v>24-3-2</v>
      </c>
    </row>
    <row r="2436" spans="1:6" x14ac:dyDescent="0.3">
      <c r="A2436">
        <v>2009</v>
      </c>
      <c r="B2436" t="s">
        <v>1152</v>
      </c>
      <c r="C2436" t="str">
        <f t="shared" si="76"/>
        <v>2009-Palmeiras/SP-24-3-2</v>
      </c>
      <c r="D2436">
        <v>5.428566</v>
      </c>
      <c r="E2436">
        <v>31</v>
      </c>
      <c r="F2436" t="str">
        <f t="shared" si="77"/>
        <v>24-3-2</v>
      </c>
    </row>
    <row r="2437" spans="1:6" x14ac:dyDescent="0.3">
      <c r="A2437">
        <v>2009</v>
      </c>
      <c r="B2437" t="s">
        <v>3946</v>
      </c>
      <c r="C2437" t="str">
        <f t="shared" si="76"/>
        <v>2009-Santo Andre/SP-24-3-2</v>
      </c>
      <c r="D2437">
        <v>0</v>
      </c>
      <c r="E2437">
        <v>13</v>
      </c>
      <c r="F2437" t="str">
        <f t="shared" si="77"/>
        <v>24-3-2</v>
      </c>
    </row>
    <row r="2438" spans="1:6" x14ac:dyDescent="0.3">
      <c r="A2438">
        <v>2009</v>
      </c>
      <c r="B2438" t="s">
        <v>1156</v>
      </c>
      <c r="C2438" t="str">
        <f t="shared" si="76"/>
        <v>2009-Santos/SP-24-3-2</v>
      </c>
      <c r="D2438">
        <v>3.9999989999999999</v>
      </c>
      <c r="E2438">
        <v>26</v>
      </c>
      <c r="F2438" t="str">
        <f t="shared" si="77"/>
        <v>24-3-2</v>
      </c>
    </row>
    <row r="2439" spans="1:6" x14ac:dyDescent="0.3">
      <c r="A2439">
        <v>2009</v>
      </c>
      <c r="B2439" t="s">
        <v>1158</v>
      </c>
      <c r="C2439" t="str">
        <f t="shared" si="76"/>
        <v>2009-Sao Paulo/SP-24-3-2</v>
      </c>
      <c r="D2439">
        <v>6.5</v>
      </c>
      <c r="E2439">
        <v>20</v>
      </c>
      <c r="F2439" t="str">
        <f t="shared" si="77"/>
        <v>24-3-2</v>
      </c>
    </row>
    <row r="2440" spans="1:6" x14ac:dyDescent="0.3">
      <c r="A2440">
        <v>2009</v>
      </c>
      <c r="B2440" t="s">
        <v>3047</v>
      </c>
      <c r="C2440" t="str">
        <f t="shared" si="76"/>
        <v>2009-Sport/PE-24-3-2</v>
      </c>
      <c r="D2440">
        <v>0</v>
      </c>
      <c r="E2440">
        <v>10</v>
      </c>
      <c r="F2440" t="str">
        <f t="shared" si="77"/>
        <v>24-3-2</v>
      </c>
    </row>
    <row r="2441" spans="1:6" x14ac:dyDescent="0.3">
      <c r="A2441">
        <v>2009</v>
      </c>
      <c r="B2441" t="s">
        <v>3527</v>
      </c>
      <c r="C2441" t="str">
        <f t="shared" si="76"/>
        <v>2009-Vitoria/BA-24-3-2</v>
      </c>
      <c r="D2441">
        <v>4</v>
      </c>
      <c r="E2441">
        <v>16</v>
      </c>
      <c r="F2441" t="str">
        <f t="shared" si="77"/>
        <v>24-3-2</v>
      </c>
    </row>
    <row r="2442" spans="1:6" x14ac:dyDescent="0.3">
      <c r="A2442">
        <v>2009</v>
      </c>
      <c r="B2442" t="s">
        <v>3049</v>
      </c>
      <c r="C2442" t="str">
        <f t="shared" si="76"/>
        <v>2009-Atletico/MG-24-4-0</v>
      </c>
      <c r="D2442">
        <v>0</v>
      </c>
      <c r="E2442">
        <v>25</v>
      </c>
      <c r="F2442" t="str">
        <f t="shared" si="77"/>
        <v>24-4-0</v>
      </c>
    </row>
    <row r="2443" spans="1:6" x14ac:dyDescent="0.3">
      <c r="A2443">
        <v>2009</v>
      </c>
      <c r="B2443" t="s">
        <v>1160</v>
      </c>
      <c r="C2443" t="str">
        <f t="shared" si="76"/>
        <v>2009-Atletico/PR-24-4-0</v>
      </c>
      <c r="D2443">
        <v>4</v>
      </c>
      <c r="E2443">
        <v>24</v>
      </c>
      <c r="F2443" t="str">
        <f t="shared" si="77"/>
        <v>24-4-0</v>
      </c>
    </row>
    <row r="2444" spans="1:6" x14ac:dyDescent="0.3">
      <c r="A2444">
        <v>2009</v>
      </c>
      <c r="B2444" t="s">
        <v>3947</v>
      </c>
      <c r="C2444" t="str">
        <f t="shared" si="76"/>
        <v>2009-Avai/SC-24-4-0</v>
      </c>
      <c r="D2444">
        <v>0</v>
      </c>
      <c r="E2444">
        <v>31</v>
      </c>
      <c r="F2444" t="str">
        <f t="shared" si="77"/>
        <v>24-4-0</v>
      </c>
    </row>
    <row r="2445" spans="1:6" x14ac:dyDescent="0.3">
      <c r="A2445">
        <v>2009</v>
      </c>
      <c r="B2445" t="s">
        <v>3948</v>
      </c>
      <c r="C2445" t="str">
        <f t="shared" si="76"/>
        <v>2009-Barueri/SP-24-4-0</v>
      </c>
      <c r="D2445">
        <v>0</v>
      </c>
      <c r="E2445">
        <v>31</v>
      </c>
      <c r="F2445" t="str">
        <f t="shared" si="77"/>
        <v>24-4-0</v>
      </c>
    </row>
    <row r="2446" spans="1:6" x14ac:dyDescent="0.3">
      <c r="A2446">
        <v>2009</v>
      </c>
      <c r="B2446" t="s">
        <v>1161</v>
      </c>
      <c r="C2446" t="str">
        <f t="shared" si="76"/>
        <v>2009-Botafogo/RJ-24-4-0</v>
      </c>
      <c r="D2446">
        <v>3</v>
      </c>
      <c r="E2446">
        <v>21</v>
      </c>
      <c r="F2446" t="str">
        <f t="shared" si="77"/>
        <v>24-4-0</v>
      </c>
    </row>
    <row r="2447" spans="1:6" x14ac:dyDescent="0.3">
      <c r="A2447">
        <v>2009</v>
      </c>
      <c r="B2447" t="s">
        <v>1162</v>
      </c>
      <c r="C2447" t="str">
        <f t="shared" si="76"/>
        <v>2009-Corinthians/SP-24-4-0</v>
      </c>
      <c r="D2447">
        <v>0</v>
      </c>
      <c r="E2447">
        <v>31</v>
      </c>
      <c r="F2447" t="str">
        <f t="shared" si="77"/>
        <v>24-4-0</v>
      </c>
    </row>
    <row r="2448" spans="1:6" x14ac:dyDescent="0.3">
      <c r="A2448">
        <v>2009</v>
      </c>
      <c r="B2448" t="s">
        <v>3528</v>
      </c>
      <c r="C2448" t="str">
        <f t="shared" si="76"/>
        <v>2009-Coritiba/PR-24-4-0</v>
      </c>
      <c r="D2448">
        <v>7</v>
      </c>
      <c r="E2448">
        <v>16</v>
      </c>
      <c r="F2448" t="str">
        <f t="shared" si="77"/>
        <v>24-4-0</v>
      </c>
    </row>
    <row r="2449" spans="1:6" x14ac:dyDescent="0.3">
      <c r="A2449">
        <v>2009</v>
      </c>
      <c r="B2449" t="s">
        <v>1163</v>
      </c>
      <c r="C2449" t="str">
        <f t="shared" si="76"/>
        <v>2009-Cruzeiro/MG-24-4-0</v>
      </c>
      <c r="D2449">
        <v>0</v>
      </c>
      <c r="E2449">
        <v>21</v>
      </c>
      <c r="F2449" t="str">
        <f t="shared" si="77"/>
        <v>24-4-0</v>
      </c>
    </row>
    <row r="2450" spans="1:6" x14ac:dyDescent="0.3">
      <c r="A2450">
        <v>2009</v>
      </c>
      <c r="B2450" t="s">
        <v>1165</v>
      </c>
      <c r="C2450" t="str">
        <f t="shared" si="76"/>
        <v>2009-Flamengo/RJ-24-4-0</v>
      </c>
      <c r="D2450">
        <v>4</v>
      </c>
      <c r="E2450">
        <v>27</v>
      </c>
      <c r="F2450" t="str">
        <f t="shared" si="77"/>
        <v>24-4-0</v>
      </c>
    </row>
    <row r="2451" spans="1:6" x14ac:dyDescent="0.3">
      <c r="A2451">
        <v>2009</v>
      </c>
      <c r="B2451" t="s">
        <v>1166</v>
      </c>
      <c r="C2451" t="str">
        <f t="shared" si="76"/>
        <v>2009-Fluminense/RJ-24-4-0</v>
      </c>
      <c r="D2451">
        <v>0</v>
      </c>
      <c r="E2451">
        <v>10</v>
      </c>
      <c r="F2451" t="str">
        <f t="shared" si="77"/>
        <v>24-4-0</v>
      </c>
    </row>
    <row r="2452" spans="1:6" x14ac:dyDescent="0.3">
      <c r="A2452">
        <v>2009</v>
      </c>
      <c r="B2452" t="s">
        <v>1168</v>
      </c>
      <c r="C2452" t="str">
        <f t="shared" si="76"/>
        <v>2009-Goias/GO-24-4-0</v>
      </c>
      <c r="D2452">
        <v>12</v>
      </c>
      <c r="E2452">
        <v>29</v>
      </c>
      <c r="F2452" t="str">
        <f t="shared" si="77"/>
        <v>24-4-0</v>
      </c>
    </row>
    <row r="2453" spans="1:6" x14ac:dyDescent="0.3">
      <c r="A2453">
        <v>2009</v>
      </c>
      <c r="B2453" t="s">
        <v>1169</v>
      </c>
      <c r="C2453" t="str">
        <f t="shared" si="76"/>
        <v>2009-Gremio/RS-24-4-0</v>
      </c>
      <c r="D2453">
        <v>5</v>
      </c>
      <c r="E2453">
        <v>24</v>
      </c>
      <c r="F2453" t="str">
        <f t="shared" si="77"/>
        <v>24-4-0</v>
      </c>
    </row>
    <row r="2454" spans="1:6" x14ac:dyDescent="0.3">
      <c r="A2454">
        <v>2009</v>
      </c>
      <c r="B2454" t="s">
        <v>1170</v>
      </c>
      <c r="C2454" t="str">
        <f t="shared" si="76"/>
        <v>2009-Internacional/RS-24-4-0</v>
      </c>
      <c r="D2454">
        <v>6.6666670000000003</v>
      </c>
      <c r="E2454">
        <v>30</v>
      </c>
      <c r="F2454" t="str">
        <f t="shared" si="77"/>
        <v>24-4-0</v>
      </c>
    </row>
    <row r="2455" spans="1:6" x14ac:dyDescent="0.3">
      <c r="A2455">
        <v>2009</v>
      </c>
      <c r="B2455" t="s">
        <v>3050</v>
      </c>
      <c r="C2455" t="str">
        <f t="shared" si="76"/>
        <v>2009-Nautico/PE-24-4-0</v>
      </c>
      <c r="D2455">
        <v>0</v>
      </c>
      <c r="E2455">
        <v>21</v>
      </c>
      <c r="F2455" t="str">
        <f t="shared" si="77"/>
        <v>24-4-0</v>
      </c>
    </row>
    <row r="2456" spans="1:6" x14ac:dyDescent="0.3">
      <c r="A2456">
        <v>2009</v>
      </c>
      <c r="B2456" t="s">
        <v>1172</v>
      </c>
      <c r="C2456" t="str">
        <f t="shared" si="76"/>
        <v>2009-Palmeiras/SP-24-4-0</v>
      </c>
      <c r="D2456">
        <v>0</v>
      </c>
      <c r="E2456">
        <v>37</v>
      </c>
      <c r="F2456" t="str">
        <f t="shared" si="77"/>
        <v>24-4-0</v>
      </c>
    </row>
    <row r="2457" spans="1:6" x14ac:dyDescent="0.3">
      <c r="A2457">
        <v>2009</v>
      </c>
      <c r="B2457" t="s">
        <v>3949</v>
      </c>
      <c r="C2457" t="str">
        <f t="shared" si="76"/>
        <v>2009-Santo Andre/SP-24-4-0</v>
      </c>
      <c r="D2457">
        <v>3</v>
      </c>
      <c r="E2457">
        <v>16</v>
      </c>
      <c r="F2457" t="str">
        <f t="shared" si="77"/>
        <v>24-4-0</v>
      </c>
    </row>
    <row r="2458" spans="1:6" x14ac:dyDescent="0.3">
      <c r="A2458">
        <v>2009</v>
      </c>
      <c r="B2458" t="s">
        <v>1176</v>
      </c>
      <c r="C2458" t="str">
        <f t="shared" si="76"/>
        <v>2009-Santos/SP-24-4-0</v>
      </c>
      <c r="D2458">
        <v>0</v>
      </c>
      <c r="E2458">
        <v>29</v>
      </c>
      <c r="F2458" t="str">
        <f t="shared" si="77"/>
        <v>24-4-0</v>
      </c>
    </row>
    <row r="2459" spans="1:6" x14ac:dyDescent="0.3">
      <c r="A2459">
        <v>2009</v>
      </c>
      <c r="B2459" t="s">
        <v>1178</v>
      </c>
      <c r="C2459" t="str">
        <f t="shared" si="76"/>
        <v>2009-Sao Paulo/SP-24-4-0</v>
      </c>
      <c r="D2459">
        <v>0</v>
      </c>
      <c r="E2459">
        <v>31</v>
      </c>
      <c r="F2459" t="str">
        <f t="shared" si="77"/>
        <v>24-4-0</v>
      </c>
    </row>
    <row r="2460" spans="1:6" x14ac:dyDescent="0.3">
      <c r="A2460">
        <v>2009</v>
      </c>
      <c r="B2460" t="s">
        <v>3051</v>
      </c>
      <c r="C2460" t="str">
        <f t="shared" si="76"/>
        <v>2009-Sport/PE-24-4-0</v>
      </c>
      <c r="D2460">
        <v>0</v>
      </c>
      <c r="E2460">
        <v>11</v>
      </c>
      <c r="F2460" t="str">
        <f t="shared" si="77"/>
        <v>24-4-0</v>
      </c>
    </row>
    <row r="2461" spans="1:6" x14ac:dyDescent="0.3">
      <c r="A2461">
        <v>2009</v>
      </c>
      <c r="B2461" t="s">
        <v>3531</v>
      </c>
      <c r="C2461" t="str">
        <f t="shared" si="76"/>
        <v>2009-Vitoria/BA-24-4-0</v>
      </c>
      <c r="D2461">
        <v>5</v>
      </c>
      <c r="E2461">
        <v>28</v>
      </c>
      <c r="F2461" t="str">
        <f t="shared" si="77"/>
        <v>24-4-0</v>
      </c>
    </row>
    <row r="2462" spans="1:6" x14ac:dyDescent="0.3">
      <c r="A2462">
        <v>2009</v>
      </c>
      <c r="B2462" t="s">
        <v>3053</v>
      </c>
      <c r="C2462" t="str">
        <f t="shared" si="76"/>
        <v>2009-Atletico/MG-24-4-1</v>
      </c>
      <c r="D2462">
        <v>4</v>
      </c>
      <c r="E2462">
        <v>29</v>
      </c>
      <c r="F2462" t="str">
        <f t="shared" si="77"/>
        <v>24-4-1</v>
      </c>
    </row>
    <row r="2463" spans="1:6" x14ac:dyDescent="0.3">
      <c r="A2463">
        <v>2009</v>
      </c>
      <c r="B2463" t="s">
        <v>1180</v>
      </c>
      <c r="C2463" t="str">
        <f t="shared" si="76"/>
        <v>2009-Atletico/PR-24-4-1</v>
      </c>
      <c r="D2463">
        <v>4.857138</v>
      </c>
      <c r="E2463">
        <v>23</v>
      </c>
      <c r="F2463" t="str">
        <f t="shared" si="77"/>
        <v>24-4-1</v>
      </c>
    </row>
    <row r="2464" spans="1:6" x14ac:dyDescent="0.3">
      <c r="A2464">
        <v>2009</v>
      </c>
      <c r="B2464" t="s">
        <v>3950</v>
      </c>
      <c r="C2464" t="str">
        <f t="shared" si="76"/>
        <v>2009-Avai/SC-24-4-1</v>
      </c>
      <c r="D2464">
        <v>4</v>
      </c>
      <c r="E2464">
        <v>30</v>
      </c>
      <c r="F2464" t="str">
        <f t="shared" si="77"/>
        <v>24-4-1</v>
      </c>
    </row>
    <row r="2465" spans="1:6" x14ac:dyDescent="0.3">
      <c r="A2465">
        <v>2009</v>
      </c>
      <c r="B2465" t="s">
        <v>3951</v>
      </c>
      <c r="C2465" t="str">
        <f t="shared" si="76"/>
        <v>2009-Barueri/SP-24-4-1</v>
      </c>
      <c r="D2465">
        <v>0</v>
      </c>
      <c r="E2465">
        <v>21</v>
      </c>
      <c r="F2465" t="str">
        <f t="shared" si="77"/>
        <v>24-4-1</v>
      </c>
    </row>
    <row r="2466" spans="1:6" x14ac:dyDescent="0.3">
      <c r="A2466">
        <v>2009</v>
      </c>
      <c r="B2466" t="s">
        <v>1181</v>
      </c>
      <c r="C2466" t="str">
        <f t="shared" si="76"/>
        <v>2009-Botafogo/RJ-24-4-1</v>
      </c>
      <c r="D2466">
        <v>2</v>
      </c>
      <c r="E2466">
        <v>22</v>
      </c>
      <c r="F2466" t="str">
        <f t="shared" si="77"/>
        <v>24-4-1</v>
      </c>
    </row>
    <row r="2467" spans="1:6" x14ac:dyDescent="0.3">
      <c r="A2467">
        <v>2009</v>
      </c>
      <c r="B2467" t="s">
        <v>1182</v>
      </c>
      <c r="C2467" t="str">
        <f t="shared" si="76"/>
        <v>2009-Corinthians/SP-24-4-1</v>
      </c>
      <c r="D2467">
        <v>7</v>
      </c>
      <c r="E2467">
        <v>17</v>
      </c>
      <c r="F2467" t="str">
        <f t="shared" si="77"/>
        <v>24-4-1</v>
      </c>
    </row>
    <row r="2468" spans="1:6" x14ac:dyDescent="0.3">
      <c r="A2468">
        <v>2009</v>
      </c>
      <c r="B2468" t="s">
        <v>3532</v>
      </c>
      <c r="C2468" t="str">
        <f t="shared" si="76"/>
        <v>2009-Coritiba/PR-24-4-1</v>
      </c>
      <c r="D2468">
        <v>0</v>
      </c>
      <c r="E2468">
        <v>13</v>
      </c>
      <c r="F2468" t="str">
        <f t="shared" si="77"/>
        <v>24-4-1</v>
      </c>
    </row>
    <row r="2469" spans="1:6" x14ac:dyDescent="0.3">
      <c r="A2469">
        <v>2009</v>
      </c>
      <c r="B2469" t="s">
        <v>1183</v>
      </c>
      <c r="C2469" t="str">
        <f t="shared" si="76"/>
        <v>2009-Cruzeiro/MG-24-4-1</v>
      </c>
      <c r="D2469">
        <v>7</v>
      </c>
      <c r="E2469">
        <v>22</v>
      </c>
      <c r="F2469" t="str">
        <f t="shared" si="77"/>
        <v>24-4-1</v>
      </c>
    </row>
    <row r="2470" spans="1:6" x14ac:dyDescent="0.3">
      <c r="A2470">
        <v>2009</v>
      </c>
      <c r="B2470" t="s">
        <v>1185</v>
      </c>
      <c r="C2470" t="str">
        <f t="shared" si="76"/>
        <v>2009-Flamengo/RJ-24-4-1</v>
      </c>
      <c r="D2470">
        <v>4</v>
      </c>
      <c r="E2470">
        <v>30</v>
      </c>
      <c r="F2470" t="str">
        <f t="shared" si="77"/>
        <v>24-4-1</v>
      </c>
    </row>
    <row r="2471" spans="1:6" x14ac:dyDescent="0.3">
      <c r="A2471">
        <v>2009</v>
      </c>
      <c r="B2471" t="s">
        <v>1186</v>
      </c>
      <c r="C2471" t="str">
        <f t="shared" si="76"/>
        <v>2009-Fluminense/RJ-24-4-1</v>
      </c>
      <c r="D2471">
        <v>0</v>
      </c>
      <c r="E2471">
        <v>10</v>
      </c>
      <c r="F2471" t="str">
        <f t="shared" si="77"/>
        <v>24-4-1</v>
      </c>
    </row>
    <row r="2472" spans="1:6" x14ac:dyDescent="0.3">
      <c r="A2472">
        <v>2009</v>
      </c>
      <c r="B2472" t="s">
        <v>1188</v>
      </c>
      <c r="C2472" t="str">
        <f t="shared" si="76"/>
        <v>2009-Goias/GO-24-4-1</v>
      </c>
      <c r="D2472">
        <v>0</v>
      </c>
      <c r="E2472">
        <v>38</v>
      </c>
      <c r="F2472" t="str">
        <f t="shared" si="77"/>
        <v>24-4-1</v>
      </c>
    </row>
    <row r="2473" spans="1:6" x14ac:dyDescent="0.3">
      <c r="A2473">
        <v>2009</v>
      </c>
      <c r="B2473" t="s">
        <v>1189</v>
      </c>
      <c r="C2473" t="str">
        <f t="shared" si="76"/>
        <v>2009-Gremio/RS-24-4-1</v>
      </c>
      <c r="D2473">
        <v>6</v>
      </c>
      <c r="E2473">
        <v>22</v>
      </c>
      <c r="F2473" t="str">
        <f t="shared" si="77"/>
        <v>24-4-1</v>
      </c>
    </row>
    <row r="2474" spans="1:6" x14ac:dyDescent="0.3">
      <c r="A2474">
        <v>2009</v>
      </c>
      <c r="B2474" t="s">
        <v>1190</v>
      </c>
      <c r="C2474" t="str">
        <f t="shared" si="76"/>
        <v>2009-Internacional/RS-24-4-1</v>
      </c>
      <c r="D2474">
        <v>0</v>
      </c>
      <c r="E2474">
        <v>40</v>
      </c>
      <c r="F2474" t="str">
        <f t="shared" si="77"/>
        <v>24-4-1</v>
      </c>
    </row>
    <row r="2475" spans="1:6" x14ac:dyDescent="0.3">
      <c r="A2475">
        <v>2009</v>
      </c>
      <c r="B2475" t="s">
        <v>3054</v>
      </c>
      <c r="C2475" t="str">
        <f t="shared" si="76"/>
        <v>2009-Nautico/PE-24-4-1</v>
      </c>
      <c r="D2475">
        <v>7</v>
      </c>
      <c r="E2475">
        <v>18</v>
      </c>
      <c r="F2475" t="str">
        <f t="shared" si="77"/>
        <v>24-4-1</v>
      </c>
    </row>
    <row r="2476" spans="1:6" x14ac:dyDescent="0.3">
      <c r="A2476">
        <v>2009</v>
      </c>
      <c r="B2476" t="s">
        <v>1192</v>
      </c>
      <c r="C2476" t="str">
        <f t="shared" si="76"/>
        <v>2009-Palmeiras/SP-24-4-1</v>
      </c>
      <c r="D2476">
        <v>0</v>
      </c>
      <c r="E2476">
        <v>38</v>
      </c>
      <c r="F2476" t="str">
        <f t="shared" si="77"/>
        <v>24-4-1</v>
      </c>
    </row>
    <row r="2477" spans="1:6" x14ac:dyDescent="0.3">
      <c r="A2477">
        <v>2009</v>
      </c>
      <c r="B2477" t="s">
        <v>3952</v>
      </c>
      <c r="C2477" t="str">
        <f t="shared" si="76"/>
        <v>2009-Santo Andre/SP-24-4-1</v>
      </c>
      <c r="D2477">
        <v>0</v>
      </c>
      <c r="E2477">
        <v>19</v>
      </c>
      <c r="F2477" t="str">
        <f t="shared" si="77"/>
        <v>24-4-1</v>
      </c>
    </row>
    <row r="2478" spans="1:6" x14ac:dyDescent="0.3">
      <c r="A2478">
        <v>2009</v>
      </c>
      <c r="B2478" t="s">
        <v>1196</v>
      </c>
      <c r="C2478" t="str">
        <f t="shared" si="76"/>
        <v>2009-Santos/SP-24-4-1</v>
      </c>
      <c r="D2478">
        <v>6</v>
      </c>
      <c r="E2478">
        <v>29</v>
      </c>
      <c r="F2478" t="str">
        <f t="shared" si="77"/>
        <v>24-4-1</v>
      </c>
    </row>
    <row r="2479" spans="1:6" x14ac:dyDescent="0.3">
      <c r="A2479">
        <v>2009</v>
      </c>
      <c r="B2479" t="s">
        <v>1198</v>
      </c>
      <c r="C2479" t="str">
        <f t="shared" si="76"/>
        <v>2009-Sao Paulo/SP-24-4-1</v>
      </c>
      <c r="D2479">
        <v>0</v>
      </c>
      <c r="E2479">
        <v>31</v>
      </c>
      <c r="F2479" t="str">
        <f t="shared" si="77"/>
        <v>24-4-1</v>
      </c>
    </row>
    <row r="2480" spans="1:6" x14ac:dyDescent="0.3">
      <c r="A2480">
        <v>2009</v>
      </c>
      <c r="B2480" t="s">
        <v>3055</v>
      </c>
      <c r="C2480" t="str">
        <f t="shared" si="76"/>
        <v>2009-Sport/PE-24-4-1</v>
      </c>
      <c r="D2480">
        <v>0</v>
      </c>
      <c r="E2480">
        <v>12</v>
      </c>
      <c r="F2480" t="str">
        <f t="shared" si="77"/>
        <v>24-4-1</v>
      </c>
    </row>
    <row r="2481" spans="1:6" x14ac:dyDescent="0.3">
      <c r="A2481">
        <v>2009</v>
      </c>
      <c r="B2481" t="s">
        <v>3535</v>
      </c>
      <c r="C2481" t="str">
        <f t="shared" si="76"/>
        <v>2009-Vitoria/BA-24-4-1</v>
      </c>
      <c r="D2481">
        <v>0</v>
      </c>
      <c r="E2481">
        <v>21</v>
      </c>
      <c r="F2481" t="str">
        <f t="shared" si="77"/>
        <v>24-4-1</v>
      </c>
    </row>
    <row r="2482" spans="1:6" x14ac:dyDescent="0.3">
      <c r="A2482">
        <v>2009</v>
      </c>
      <c r="B2482" t="s">
        <v>3057</v>
      </c>
      <c r="C2482" t="str">
        <f t="shared" si="76"/>
        <v>2009-Atletico/MG-24-4-2</v>
      </c>
      <c r="D2482">
        <v>0</v>
      </c>
      <c r="E2482">
        <v>29</v>
      </c>
      <c r="F2482" t="str">
        <f t="shared" si="77"/>
        <v>24-4-2</v>
      </c>
    </row>
    <row r="2483" spans="1:6" x14ac:dyDescent="0.3">
      <c r="A2483">
        <v>2009</v>
      </c>
      <c r="B2483" t="s">
        <v>1200</v>
      </c>
      <c r="C2483" t="str">
        <f t="shared" si="76"/>
        <v>2009-Atletico/PR-24-4-2</v>
      </c>
      <c r="D2483">
        <v>0</v>
      </c>
      <c r="E2483">
        <v>20</v>
      </c>
      <c r="F2483" t="str">
        <f t="shared" si="77"/>
        <v>24-4-2</v>
      </c>
    </row>
    <row r="2484" spans="1:6" x14ac:dyDescent="0.3">
      <c r="A2484">
        <v>2009</v>
      </c>
      <c r="B2484" t="s">
        <v>3953</v>
      </c>
      <c r="C2484" t="str">
        <f t="shared" si="76"/>
        <v>2009-Avai/SC-24-4-2</v>
      </c>
      <c r="D2484">
        <v>0</v>
      </c>
      <c r="E2484">
        <v>28</v>
      </c>
      <c r="F2484" t="str">
        <f t="shared" si="77"/>
        <v>24-4-2</v>
      </c>
    </row>
    <row r="2485" spans="1:6" x14ac:dyDescent="0.3">
      <c r="A2485">
        <v>2009</v>
      </c>
      <c r="B2485" t="s">
        <v>3954</v>
      </c>
      <c r="C2485" t="str">
        <f t="shared" si="76"/>
        <v>2009-Barueri/SP-24-4-2</v>
      </c>
      <c r="D2485">
        <v>5</v>
      </c>
      <c r="E2485">
        <v>24</v>
      </c>
      <c r="F2485" t="str">
        <f t="shared" si="77"/>
        <v>24-4-2</v>
      </c>
    </row>
    <row r="2486" spans="1:6" x14ac:dyDescent="0.3">
      <c r="A2486">
        <v>2009</v>
      </c>
      <c r="B2486" t="s">
        <v>1201</v>
      </c>
      <c r="C2486" t="str">
        <f t="shared" si="76"/>
        <v>2009-Botafogo/RJ-24-4-2</v>
      </c>
      <c r="D2486">
        <v>4.2000039999999998</v>
      </c>
      <c r="E2486">
        <v>13</v>
      </c>
      <c r="F2486" t="str">
        <f t="shared" si="77"/>
        <v>24-4-2</v>
      </c>
    </row>
    <row r="2487" spans="1:6" x14ac:dyDescent="0.3">
      <c r="A2487">
        <v>2009</v>
      </c>
      <c r="B2487" t="s">
        <v>1202</v>
      </c>
      <c r="C2487" t="str">
        <f t="shared" si="76"/>
        <v>2009-Corinthians/SP-24-4-2</v>
      </c>
      <c r="D2487">
        <v>0</v>
      </c>
      <c r="E2487">
        <v>28</v>
      </c>
      <c r="F2487" t="str">
        <f t="shared" si="77"/>
        <v>24-4-2</v>
      </c>
    </row>
    <row r="2488" spans="1:6" x14ac:dyDescent="0.3">
      <c r="A2488">
        <v>2009</v>
      </c>
      <c r="B2488" t="s">
        <v>3536</v>
      </c>
      <c r="C2488" t="str">
        <f t="shared" si="76"/>
        <v>2009-Coritiba/PR-24-4-2</v>
      </c>
      <c r="D2488">
        <v>4</v>
      </c>
      <c r="E2488">
        <v>16</v>
      </c>
      <c r="F2488" t="str">
        <f t="shared" si="77"/>
        <v>24-4-2</v>
      </c>
    </row>
    <row r="2489" spans="1:6" x14ac:dyDescent="0.3">
      <c r="A2489">
        <v>2009</v>
      </c>
      <c r="B2489" t="s">
        <v>1203</v>
      </c>
      <c r="C2489" t="str">
        <f t="shared" si="76"/>
        <v>2009-Cruzeiro/MG-24-4-2</v>
      </c>
      <c r="D2489">
        <v>3</v>
      </c>
      <c r="E2489">
        <v>20</v>
      </c>
      <c r="F2489" t="str">
        <f t="shared" si="77"/>
        <v>24-4-2</v>
      </c>
    </row>
    <row r="2490" spans="1:6" x14ac:dyDescent="0.3">
      <c r="A2490">
        <v>2009</v>
      </c>
      <c r="B2490" t="s">
        <v>1205</v>
      </c>
      <c r="C2490" t="str">
        <f t="shared" si="76"/>
        <v>2009-Flamengo/RJ-24-4-2</v>
      </c>
      <c r="D2490">
        <v>6</v>
      </c>
      <c r="E2490">
        <v>26</v>
      </c>
      <c r="F2490" t="str">
        <f t="shared" si="77"/>
        <v>24-4-2</v>
      </c>
    </row>
    <row r="2491" spans="1:6" x14ac:dyDescent="0.3">
      <c r="A2491">
        <v>2009</v>
      </c>
      <c r="B2491" t="s">
        <v>1206</v>
      </c>
      <c r="C2491" t="str">
        <f t="shared" si="76"/>
        <v>2009-Fluminense/RJ-24-4-2</v>
      </c>
      <c r="D2491">
        <v>1.9999990000000001</v>
      </c>
      <c r="E2491">
        <v>10</v>
      </c>
      <c r="F2491" t="str">
        <f t="shared" si="77"/>
        <v>24-4-2</v>
      </c>
    </row>
    <row r="2492" spans="1:6" x14ac:dyDescent="0.3">
      <c r="A2492">
        <v>2009</v>
      </c>
      <c r="B2492" t="s">
        <v>1208</v>
      </c>
      <c r="C2492" t="str">
        <f t="shared" si="76"/>
        <v>2009-Goias/GO-24-4-2</v>
      </c>
      <c r="D2492">
        <v>9</v>
      </c>
      <c r="E2492">
        <v>21</v>
      </c>
      <c r="F2492" t="str">
        <f t="shared" si="77"/>
        <v>24-4-2</v>
      </c>
    </row>
    <row r="2493" spans="1:6" x14ac:dyDescent="0.3">
      <c r="A2493">
        <v>2009</v>
      </c>
      <c r="B2493" t="s">
        <v>1209</v>
      </c>
      <c r="C2493" t="str">
        <f t="shared" si="76"/>
        <v>2009-Gremio/RS-24-4-2</v>
      </c>
      <c r="D2493">
        <v>6</v>
      </c>
      <c r="E2493">
        <v>17</v>
      </c>
      <c r="F2493" t="str">
        <f t="shared" si="77"/>
        <v>24-4-2</v>
      </c>
    </row>
    <row r="2494" spans="1:6" x14ac:dyDescent="0.3">
      <c r="A2494">
        <v>2009</v>
      </c>
      <c r="B2494" t="s">
        <v>1210</v>
      </c>
      <c r="C2494" t="str">
        <f t="shared" si="76"/>
        <v>2009-Internacional/RS-24-4-2</v>
      </c>
      <c r="D2494">
        <v>6</v>
      </c>
      <c r="E2494">
        <v>40</v>
      </c>
      <c r="F2494" t="str">
        <f t="shared" si="77"/>
        <v>24-4-2</v>
      </c>
    </row>
    <row r="2495" spans="1:6" x14ac:dyDescent="0.3">
      <c r="A2495">
        <v>2009</v>
      </c>
      <c r="B2495" t="s">
        <v>3058</v>
      </c>
      <c r="C2495" t="str">
        <f t="shared" si="76"/>
        <v>2009-Nautico/PE-24-4-2</v>
      </c>
      <c r="D2495">
        <v>0</v>
      </c>
      <c r="E2495">
        <v>22</v>
      </c>
      <c r="F2495" t="str">
        <f t="shared" si="77"/>
        <v>24-4-2</v>
      </c>
    </row>
    <row r="2496" spans="1:6" x14ac:dyDescent="0.3">
      <c r="A2496">
        <v>2009</v>
      </c>
      <c r="B2496" t="s">
        <v>1212</v>
      </c>
      <c r="C2496" t="str">
        <f t="shared" si="76"/>
        <v>2009-Palmeiras/SP-24-4-2</v>
      </c>
      <c r="D2496">
        <v>7.6000079999999999</v>
      </c>
      <c r="E2496">
        <v>22</v>
      </c>
      <c r="F2496" t="str">
        <f t="shared" si="77"/>
        <v>24-4-2</v>
      </c>
    </row>
    <row r="2497" spans="1:6" x14ac:dyDescent="0.3">
      <c r="A2497">
        <v>2009</v>
      </c>
      <c r="B2497" t="s">
        <v>3955</v>
      </c>
      <c r="C2497" t="str">
        <f t="shared" si="76"/>
        <v>2009-Santo Andre/SP-24-4-2</v>
      </c>
      <c r="D2497">
        <v>0</v>
      </c>
      <c r="E2497">
        <v>19</v>
      </c>
      <c r="F2497" t="str">
        <f t="shared" si="77"/>
        <v>24-4-2</v>
      </c>
    </row>
    <row r="2498" spans="1:6" x14ac:dyDescent="0.3">
      <c r="A2498">
        <v>2009</v>
      </c>
      <c r="B2498" t="s">
        <v>1216</v>
      </c>
      <c r="C2498" t="str">
        <f t="shared" si="76"/>
        <v>2009-Santos/SP-24-4-2</v>
      </c>
      <c r="D2498">
        <v>5.75</v>
      </c>
      <c r="E2498">
        <v>19</v>
      </c>
      <c r="F2498" t="str">
        <f t="shared" si="77"/>
        <v>24-4-2</v>
      </c>
    </row>
    <row r="2499" spans="1:6" x14ac:dyDescent="0.3">
      <c r="A2499">
        <v>2009</v>
      </c>
      <c r="B2499" t="s">
        <v>1218</v>
      </c>
      <c r="C2499" t="str">
        <f t="shared" ref="C2499:C2562" si="78">A2499&amp;"-"&amp;B2499</f>
        <v>2009-Sao Paulo/SP-24-4-2</v>
      </c>
      <c r="D2499">
        <v>7</v>
      </c>
      <c r="E2499">
        <v>34</v>
      </c>
      <c r="F2499" t="str">
        <f t="shared" ref="F2499:F2562" si="79">RIGHT(B2499,LEN(C2499)-FIND("-",C2499,6))</f>
        <v>24-4-2</v>
      </c>
    </row>
    <row r="2500" spans="1:6" x14ac:dyDescent="0.3">
      <c r="A2500">
        <v>2009</v>
      </c>
      <c r="B2500" t="s">
        <v>3059</v>
      </c>
      <c r="C2500" t="str">
        <f t="shared" si="78"/>
        <v>2009-Sport/PE-24-4-2</v>
      </c>
      <c r="D2500">
        <v>3.4285679999999998</v>
      </c>
      <c r="E2500">
        <v>12</v>
      </c>
      <c r="F2500" t="str">
        <f t="shared" si="79"/>
        <v>24-4-2</v>
      </c>
    </row>
    <row r="2501" spans="1:6" x14ac:dyDescent="0.3">
      <c r="A2501">
        <v>2009</v>
      </c>
      <c r="B2501" t="s">
        <v>3539</v>
      </c>
      <c r="C2501" t="str">
        <f t="shared" si="78"/>
        <v>2009-Vitoria/BA-24-4-2</v>
      </c>
      <c r="D2501">
        <v>4.3333329999999997</v>
      </c>
      <c r="E2501">
        <v>19</v>
      </c>
      <c r="F2501" t="str">
        <f t="shared" si="79"/>
        <v>24-4-2</v>
      </c>
    </row>
    <row r="2502" spans="1:6" x14ac:dyDescent="0.3">
      <c r="A2502">
        <v>2009</v>
      </c>
      <c r="B2502" t="s">
        <v>3061</v>
      </c>
      <c r="C2502" t="str">
        <f t="shared" si="78"/>
        <v>2009-Atletico/MG-24-4-3</v>
      </c>
      <c r="D2502">
        <v>0</v>
      </c>
      <c r="E2502">
        <v>29</v>
      </c>
      <c r="F2502" t="str">
        <f t="shared" si="79"/>
        <v>24-4-3</v>
      </c>
    </row>
    <row r="2503" spans="1:6" x14ac:dyDescent="0.3">
      <c r="A2503">
        <v>2009</v>
      </c>
      <c r="B2503" t="s">
        <v>1220</v>
      </c>
      <c r="C2503" t="str">
        <f t="shared" si="78"/>
        <v>2009-Atletico/PR-24-4-3</v>
      </c>
      <c r="D2503">
        <v>0</v>
      </c>
      <c r="E2503">
        <v>18</v>
      </c>
      <c r="F2503" t="str">
        <f t="shared" si="79"/>
        <v>24-4-3</v>
      </c>
    </row>
    <row r="2504" spans="1:6" x14ac:dyDescent="0.3">
      <c r="A2504">
        <v>2009</v>
      </c>
      <c r="B2504" t="s">
        <v>3956</v>
      </c>
      <c r="C2504" t="str">
        <f t="shared" si="78"/>
        <v>2009-Avai/SC-24-4-3</v>
      </c>
      <c r="D2504">
        <v>0</v>
      </c>
      <c r="E2504">
        <v>25</v>
      </c>
      <c r="F2504" t="str">
        <f t="shared" si="79"/>
        <v>24-4-3</v>
      </c>
    </row>
    <row r="2505" spans="1:6" x14ac:dyDescent="0.3">
      <c r="A2505">
        <v>2009</v>
      </c>
      <c r="B2505" t="s">
        <v>3957</v>
      </c>
      <c r="C2505" t="str">
        <f t="shared" si="78"/>
        <v>2009-Barueri/SP-24-4-3</v>
      </c>
      <c r="D2505">
        <v>0</v>
      </c>
      <c r="E2505">
        <v>24</v>
      </c>
      <c r="F2505" t="str">
        <f t="shared" si="79"/>
        <v>24-4-3</v>
      </c>
    </row>
    <row r="2506" spans="1:6" x14ac:dyDescent="0.3">
      <c r="A2506">
        <v>2009</v>
      </c>
      <c r="B2506" t="s">
        <v>1221</v>
      </c>
      <c r="C2506" t="str">
        <f t="shared" si="78"/>
        <v>2009-Botafogo/RJ-24-4-3</v>
      </c>
      <c r="D2506">
        <v>4.2</v>
      </c>
      <c r="E2506">
        <v>17</v>
      </c>
      <c r="F2506" t="str">
        <f t="shared" si="79"/>
        <v>24-4-3</v>
      </c>
    </row>
    <row r="2507" spans="1:6" x14ac:dyDescent="0.3">
      <c r="A2507">
        <v>2009</v>
      </c>
      <c r="B2507" t="s">
        <v>1222</v>
      </c>
      <c r="C2507" t="str">
        <f t="shared" si="78"/>
        <v>2009-Corinthians/SP-24-4-3</v>
      </c>
      <c r="D2507">
        <v>6.25</v>
      </c>
      <c r="E2507">
        <v>22</v>
      </c>
      <c r="F2507" t="str">
        <f t="shared" si="79"/>
        <v>24-4-3</v>
      </c>
    </row>
    <row r="2508" spans="1:6" x14ac:dyDescent="0.3">
      <c r="A2508">
        <v>2009</v>
      </c>
      <c r="B2508" t="s">
        <v>3540</v>
      </c>
      <c r="C2508" t="str">
        <f t="shared" si="78"/>
        <v>2009-Coritiba/PR-24-4-3</v>
      </c>
      <c r="D2508">
        <v>4</v>
      </c>
      <c r="E2508">
        <v>15</v>
      </c>
      <c r="F2508" t="str">
        <f t="shared" si="79"/>
        <v>24-4-3</v>
      </c>
    </row>
    <row r="2509" spans="1:6" x14ac:dyDescent="0.3">
      <c r="A2509">
        <v>2009</v>
      </c>
      <c r="B2509" t="s">
        <v>1223</v>
      </c>
      <c r="C2509" t="str">
        <f t="shared" si="78"/>
        <v>2009-Cruzeiro/MG-24-4-3</v>
      </c>
      <c r="D2509">
        <v>4</v>
      </c>
      <c r="E2509">
        <v>13</v>
      </c>
      <c r="F2509" t="str">
        <f t="shared" si="79"/>
        <v>24-4-3</v>
      </c>
    </row>
    <row r="2510" spans="1:6" x14ac:dyDescent="0.3">
      <c r="A2510">
        <v>2009</v>
      </c>
      <c r="B2510" t="s">
        <v>1225</v>
      </c>
      <c r="C2510" t="str">
        <f t="shared" si="78"/>
        <v>2009-Flamengo/RJ-24-4-3</v>
      </c>
      <c r="D2510">
        <v>6</v>
      </c>
      <c r="E2510">
        <v>10</v>
      </c>
      <c r="F2510" t="str">
        <f t="shared" si="79"/>
        <v>24-4-3</v>
      </c>
    </row>
    <row r="2511" spans="1:6" x14ac:dyDescent="0.3">
      <c r="A2511">
        <v>2009</v>
      </c>
      <c r="B2511" t="s">
        <v>1226</v>
      </c>
      <c r="C2511" t="str">
        <f t="shared" si="78"/>
        <v>2009-Fluminense/RJ-24-4-3</v>
      </c>
      <c r="D2511">
        <v>1.1428560000000001</v>
      </c>
      <c r="E2511">
        <v>11</v>
      </c>
      <c r="F2511" t="str">
        <f t="shared" si="79"/>
        <v>24-4-3</v>
      </c>
    </row>
    <row r="2512" spans="1:6" x14ac:dyDescent="0.3">
      <c r="A2512">
        <v>2009</v>
      </c>
      <c r="B2512" t="s">
        <v>1228</v>
      </c>
      <c r="C2512" t="str">
        <f t="shared" si="78"/>
        <v>2009-Goias/GO-24-4-3</v>
      </c>
      <c r="D2512">
        <v>10.000002</v>
      </c>
      <c r="E2512">
        <v>31</v>
      </c>
      <c r="F2512" t="str">
        <f t="shared" si="79"/>
        <v>24-4-3</v>
      </c>
    </row>
    <row r="2513" spans="1:6" x14ac:dyDescent="0.3">
      <c r="A2513">
        <v>2009</v>
      </c>
      <c r="B2513" t="s">
        <v>1229</v>
      </c>
      <c r="C2513" t="str">
        <f t="shared" si="78"/>
        <v>2009-Gremio/RS-24-4-3</v>
      </c>
      <c r="D2513">
        <v>6</v>
      </c>
      <c r="E2513">
        <v>22</v>
      </c>
      <c r="F2513" t="str">
        <f t="shared" si="79"/>
        <v>24-4-3</v>
      </c>
    </row>
    <row r="2514" spans="1:6" x14ac:dyDescent="0.3">
      <c r="A2514">
        <v>2009</v>
      </c>
      <c r="B2514" t="s">
        <v>1230</v>
      </c>
      <c r="C2514" t="str">
        <f t="shared" si="78"/>
        <v>2009-Internacional/RS-24-4-3</v>
      </c>
      <c r="D2514">
        <v>4</v>
      </c>
      <c r="E2514">
        <v>42</v>
      </c>
      <c r="F2514" t="str">
        <f t="shared" si="79"/>
        <v>24-4-3</v>
      </c>
    </row>
    <row r="2515" spans="1:6" x14ac:dyDescent="0.3">
      <c r="A2515">
        <v>2009</v>
      </c>
      <c r="B2515" t="s">
        <v>3062</v>
      </c>
      <c r="C2515" t="str">
        <f t="shared" si="78"/>
        <v>2009-Nautico/PE-24-4-3</v>
      </c>
      <c r="D2515">
        <v>0</v>
      </c>
      <c r="E2515">
        <v>22</v>
      </c>
      <c r="F2515" t="str">
        <f t="shared" si="79"/>
        <v>24-4-3</v>
      </c>
    </row>
    <row r="2516" spans="1:6" x14ac:dyDescent="0.3">
      <c r="A2516">
        <v>2009</v>
      </c>
      <c r="B2516" t="s">
        <v>1232</v>
      </c>
      <c r="C2516" t="str">
        <f t="shared" si="78"/>
        <v>2009-Palmeiras/SP-24-4-3</v>
      </c>
      <c r="D2516">
        <v>7.4</v>
      </c>
      <c r="E2516">
        <v>32</v>
      </c>
      <c r="F2516" t="str">
        <f t="shared" si="79"/>
        <v>24-4-3</v>
      </c>
    </row>
    <row r="2517" spans="1:6" x14ac:dyDescent="0.3">
      <c r="A2517">
        <v>2009</v>
      </c>
      <c r="B2517" t="s">
        <v>3958</v>
      </c>
      <c r="C2517" t="str">
        <f t="shared" si="78"/>
        <v>2009-Santo Andre/SP-24-4-3</v>
      </c>
      <c r="D2517">
        <v>4</v>
      </c>
      <c r="E2517">
        <v>12</v>
      </c>
      <c r="F2517" t="str">
        <f t="shared" si="79"/>
        <v>24-4-3</v>
      </c>
    </row>
    <row r="2518" spans="1:6" x14ac:dyDescent="0.3">
      <c r="A2518">
        <v>2009</v>
      </c>
      <c r="B2518" t="s">
        <v>1236</v>
      </c>
      <c r="C2518" t="str">
        <f t="shared" si="78"/>
        <v>2009-Santos/SP-24-4-3</v>
      </c>
      <c r="D2518">
        <v>0</v>
      </c>
      <c r="E2518">
        <v>19</v>
      </c>
      <c r="F2518" t="str">
        <f t="shared" si="79"/>
        <v>24-4-3</v>
      </c>
    </row>
    <row r="2519" spans="1:6" x14ac:dyDescent="0.3">
      <c r="A2519">
        <v>2009</v>
      </c>
      <c r="B2519" t="s">
        <v>1238</v>
      </c>
      <c r="C2519" t="str">
        <f t="shared" si="78"/>
        <v>2009-Sao Paulo/SP-24-4-3</v>
      </c>
      <c r="D2519">
        <v>0</v>
      </c>
      <c r="E2519">
        <v>27</v>
      </c>
      <c r="F2519" t="str">
        <f t="shared" si="79"/>
        <v>24-4-3</v>
      </c>
    </row>
    <row r="2520" spans="1:6" x14ac:dyDescent="0.3">
      <c r="A2520">
        <v>2009</v>
      </c>
      <c r="B2520" t="s">
        <v>3063</v>
      </c>
      <c r="C2520" t="str">
        <f t="shared" si="78"/>
        <v>2009-Sport/PE-24-4-3</v>
      </c>
      <c r="D2520">
        <v>3</v>
      </c>
      <c r="E2520">
        <v>10</v>
      </c>
      <c r="F2520" t="str">
        <f t="shared" si="79"/>
        <v>24-4-3</v>
      </c>
    </row>
    <row r="2521" spans="1:6" x14ac:dyDescent="0.3">
      <c r="A2521">
        <v>2009</v>
      </c>
      <c r="B2521" t="s">
        <v>3543</v>
      </c>
      <c r="C2521" t="str">
        <f t="shared" si="78"/>
        <v>2009-Vitoria/BA-24-4-3</v>
      </c>
      <c r="D2521">
        <v>0</v>
      </c>
      <c r="E2521">
        <v>30</v>
      </c>
      <c r="F2521" t="str">
        <f t="shared" si="79"/>
        <v>24-4-3</v>
      </c>
    </row>
    <row r="2522" spans="1:6" x14ac:dyDescent="0.3">
      <c r="A2522">
        <v>2009</v>
      </c>
      <c r="B2522" t="s">
        <v>3248</v>
      </c>
      <c r="C2522" t="str">
        <f t="shared" si="78"/>
        <v>2009-Atletico/MG-29-2-0</v>
      </c>
      <c r="D2522">
        <v>3.1551749999999998</v>
      </c>
      <c r="E2522">
        <v>14</v>
      </c>
      <c r="F2522" t="str">
        <f t="shared" si="79"/>
        <v>29-2-0</v>
      </c>
    </row>
    <row r="2523" spans="1:6" x14ac:dyDescent="0.3">
      <c r="A2523">
        <v>2009</v>
      </c>
      <c r="B2523" t="s">
        <v>2338</v>
      </c>
      <c r="C2523" t="str">
        <f t="shared" si="78"/>
        <v>2009-Atletico/PR-29-2-0</v>
      </c>
      <c r="D2523">
        <v>2.7567569999999999</v>
      </c>
      <c r="E2523">
        <v>14</v>
      </c>
      <c r="F2523" t="str">
        <f t="shared" si="79"/>
        <v>29-2-0</v>
      </c>
    </row>
    <row r="2524" spans="1:6" x14ac:dyDescent="0.3">
      <c r="A2524">
        <v>2009</v>
      </c>
      <c r="B2524" t="s">
        <v>4142</v>
      </c>
      <c r="C2524" t="str">
        <f t="shared" si="78"/>
        <v>2009-Avai/SC-29-2-0</v>
      </c>
      <c r="D2524">
        <v>2.8461509999999999</v>
      </c>
      <c r="E2524">
        <v>16</v>
      </c>
      <c r="F2524" t="str">
        <f t="shared" si="79"/>
        <v>29-2-0</v>
      </c>
    </row>
    <row r="2525" spans="1:6" x14ac:dyDescent="0.3">
      <c r="A2525">
        <v>2009</v>
      </c>
      <c r="B2525" t="s">
        <v>4143</v>
      </c>
      <c r="C2525" t="str">
        <f t="shared" si="78"/>
        <v>2009-Barueri/SP-29-2-0</v>
      </c>
      <c r="D2525">
        <v>2.8613179999999998</v>
      </c>
      <c r="E2525">
        <v>16</v>
      </c>
      <c r="F2525" t="str">
        <f t="shared" si="79"/>
        <v>29-2-0</v>
      </c>
    </row>
    <row r="2526" spans="1:6" x14ac:dyDescent="0.3">
      <c r="A2526">
        <v>2009</v>
      </c>
      <c r="B2526" t="s">
        <v>2339</v>
      </c>
      <c r="C2526" t="str">
        <f t="shared" si="78"/>
        <v>2009-Botafogo/RJ-29-2-0</v>
      </c>
      <c r="D2526">
        <v>1.8823559999999999</v>
      </c>
      <c r="E2526">
        <v>10</v>
      </c>
      <c r="F2526" t="str">
        <f t="shared" si="79"/>
        <v>29-2-0</v>
      </c>
    </row>
    <row r="2527" spans="1:6" x14ac:dyDescent="0.3">
      <c r="A2527">
        <v>2009</v>
      </c>
      <c r="B2527" t="s">
        <v>2340</v>
      </c>
      <c r="C2527" t="str">
        <f t="shared" si="78"/>
        <v>2009-Corinthians/SP-29-2-0</v>
      </c>
      <c r="D2527">
        <v>2.9230740000000002</v>
      </c>
      <c r="E2527">
        <v>16</v>
      </c>
      <c r="F2527" t="str">
        <f t="shared" si="79"/>
        <v>29-2-0</v>
      </c>
    </row>
    <row r="2528" spans="1:6" x14ac:dyDescent="0.3">
      <c r="A2528">
        <v>2009</v>
      </c>
      <c r="B2528" t="s">
        <v>3727</v>
      </c>
      <c r="C2528" t="str">
        <f t="shared" si="78"/>
        <v>2009-Coritiba/PR-29-2-0</v>
      </c>
      <c r="D2528">
        <v>2.3571430000000002</v>
      </c>
      <c r="E2528">
        <v>16</v>
      </c>
      <c r="F2528" t="str">
        <f t="shared" si="79"/>
        <v>29-2-0</v>
      </c>
    </row>
    <row r="2529" spans="1:6" x14ac:dyDescent="0.3">
      <c r="A2529">
        <v>2009</v>
      </c>
      <c r="B2529" t="s">
        <v>2341</v>
      </c>
      <c r="C2529" t="str">
        <f t="shared" si="78"/>
        <v>2009-Cruzeiro/MG-29-2-0</v>
      </c>
      <c r="D2529">
        <v>2.7959179999999999</v>
      </c>
      <c r="E2529">
        <v>8</v>
      </c>
      <c r="F2529" t="str">
        <f t="shared" si="79"/>
        <v>29-2-0</v>
      </c>
    </row>
    <row r="2530" spans="1:6" x14ac:dyDescent="0.3">
      <c r="A2530">
        <v>2009</v>
      </c>
      <c r="B2530" t="s">
        <v>2343</v>
      </c>
      <c r="C2530" t="str">
        <f t="shared" si="78"/>
        <v>2009-Flamengo/RJ-29-2-0</v>
      </c>
      <c r="D2530">
        <v>3.1428579999999999</v>
      </c>
      <c r="E2530">
        <v>14</v>
      </c>
      <c r="F2530" t="str">
        <f t="shared" si="79"/>
        <v>29-2-0</v>
      </c>
    </row>
    <row r="2531" spans="1:6" x14ac:dyDescent="0.3">
      <c r="A2531">
        <v>2009</v>
      </c>
      <c r="B2531" t="s">
        <v>2344</v>
      </c>
      <c r="C2531" t="str">
        <f t="shared" si="78"/>
        <v>2009-Fluminense/RJ-29-2-0</v>
      </c>
      <c r="D2531">
        <v>1.4505479999999999</v>
      </c>
      <c r="E2531">
        <v>10</v>
      </c>
      <c r="F2531" t="str">
        <f t="shared" si="79"/>
        <v>29-2-0</v>
      </c>
    </row>
    <row r="2532" spans="1:6" x14ac:dyDescent="0.3">
      <c r="A2532">
        <v>2009</v>
      </c>
      <c r="B2532" t="s">
        <v>2346</v>
      </c>
      <c r="C2532" t="str">
        <f t="shared" si="78"/>
        <v>2009-Goias/GO-29-2-0</v>
      </c>
      <c r="D2532">
        <v>3.76</v>
      </c>
      <c r="E2532">
        <v>16</v>
      </c>
      <c r="F2532" t="str">
        <f t="shared" si="79"/>
        <v>29-2-0</v>
      </c>
    </row>
    <row r="2533" spans="1:6" x14ac:dyDescent="0.3">
      <c r="A2533">
        <v>2009</v>
      </c>
      <c r="B2533" t="s">
        <v>2347</v>
      </c>
      <c r="C2533" t="str">
        <f t="shared" si="78"/>
        <v>2009-Gremio/RS-29-2-0</v>
      </c>
      <c r="D2533">
        <v>3.09375</v>
      </c>
      <c r="E2533">
        <v>14</v>
      </c>
      <c r="F2533" t="str">
        <f t="shared" si="79"/>
        <v>29-2-0</v>
      </c>
    </row>
    <row r="2534" spans="1:6" x14ac:dyDescent="0.3">
      <c r="A2534">
        <v>2009</v>
      </c>
      <c r="B2534" t="s">
        <v>2348</v>
      </c>
      <c r="C2534" t="str">
        <f t="shared" si="78"/>
        <v>2009-Internacional/RS-29-2-0</v>
      </c>
      <c r="D2534">
        <v>3.0476190000000001</v>
      </c>
      <c r="E2534">
        <v>16</v>
      </c>
      <c r="F2534" t="str">
        <f t="shared" si="79"/>
        <v>29-2-0</v>
      </c>
    </row>
    <row r="2535" spans="1:6" x14ac:dyDescent="0.3">
      <c r="A2535">
        <v>2009</v>
      </c>
      <c r="B2535" t="s">
        <v>3249</v>
      </c>
      <c r="C2535" t="str">
        <f t="shared" si="78"/>
        <v>2009-Nautico/PE-29-2-0</v>
      </c>
      <c r="D2535">
        <v>1.636363</v>
      </c>
      <c r="E2535">
        <v>16</v>
      </c>
      <c r="F2535" t="str">
        <f t="shared" si="79"/>
        <v>29-2-0</v>
      </c>
    </row>
    <row r="2536" spans="1:6" x14ac:dyDescent="0.3">
      <c r="A2536">
        <v>2009</v>
      </c>
      <c r="B2536" t="s">
        <v>2350</v>
      </c>
      <c r="C2536" t="str">
        <f t="shared" si="78"/>
        <v>2009-Palmeiras/SP-29-2-0</v>
      </c>
      <c r="D2536">
        <v>3.857145</v>
      </c>
      <c r="E2536">
        <v>16</v>
      </c>
      <c r="F2536" t="str">
        <f t="shared" si="79"/>
        <v>29-2-0</v>
      </c>
    </row>
    <row r="2537" spans="1:6" x14ac:dyDescent="0.3">
      <c r="A2537">
        <v>2009</v>
      </c>
      <c r="B2537" t="s">
        <v>4144</v>
      </c>
      <c r="C2537" t="str">
        <f t="shared" si="78"/>
        <v>2009-Santo Andre/SP-29-2-0</v>
      </c>
      <c r="D2537">
        <v>1.923079</v>
      </c>
      <c r="E2537">
        <v>10</v>
      </c>
      <c r="F2537" t="str">
        <f t="shared" si="79"/>
        <v>29-2-0</v>
      </c>
    </row>
    <row r="2538" spans="1:6" x14ac:dyDescent="0.3">
      <c r="A2538">
        <v>2009</v>
      </c>
      <c r="B2538" t="s">
        <v>2354</v>
      </c>
      <c r="C2538" t="str">
        <f t="shared" si="78"/>
        <v>2009-Santos/SP-29-2-0</v>
      </c>
      <c r="D2538">
        <v>2.6516829999999998</v>
      </c>
      <c r="E2538">
        <v>16</v>
      </c>
      <c r="F2538" t="str">
        <f t="shared" si="79"/>
        <v>29-2-0</v>
      </c>
    </row>
    <row r="2539" spans="1:6" x14ac:dyDescent="0.3">
      <c r="A2539">
        <v>2009</v>
      </c>
      <c r="B2539" t="s">
        <v>2356</v>
      </c>
      <c r="C2539" t="str">
        <f t="shared" si="78"/>
        <v>2009-Sao Paulo/SP-29-2-0</v>
      </c>
      <c r="D2539">
        <v>3.666668</v>
      </c>
      <c r="E2539">
        <v>16</v>
      </c>
      <c r="F2539" t="str">
        <f t="shared" si="79"/>
        <v>29-2-0</v>
      </c>
    </row>
    <row r="2540" spans="1:6" x14ac:dyDescent="0.3">
      <c r="A2540">
        <v>2009</v>
      </c>
      <c r="B2540" t="s">
        <v>3250</v>
      </c>
      <c r="C2540" t="str">
        <f t="shared" si="78"/>
        <v>2009-Sport/PE-29-2-0</v>
      </c>
      <c r="D2540">
        <v>1.7692319999999999</v>
      </c>
      <c r="E2540">
        <v>10</v>
      </c>
      <c r="F2540" t="str">
        <f t="shared" si="79"/>
        <v>29-2-0</v>
      </c>
    </row>
    <row r="2541" spans="1:6" x14ac:dyDescent="0.3">
      <c r="A2541">
        <v>2009</v>
      </c>
      <c r="B2541" t="s">
        <v>3730</v>
      </c>
      <c r="C2541" t="str">
        <f t="shared" si="78"/>
        <v>2009-Vitoria/BA-29-2-0</v>
      </c>
      <c r="D2541">
        <v>2.8020849999999999</v>
      </c>
      <c r="E2541">
        <v>16</v>
      </c>
      <c r="F2541" t="str">
        <f t="shared" si="79"/>
        <v>29-2-0</v>
      </c>
    </row>
    <row r="2542" spans="1:6" x14ac:dyDescent="0.3">
      <c r="A2542">
        <v>2009</v>
      </c>
      <c r="B2542" t="s">
        <v>3252</v>
      </c>
      <c r="C2542" t="str">
        <f t="shared" si="78"/>
        <v>2009-Atletico/MG-29-2-1</v>
      </c>
      <c r="D2542">
        <v>3.278848</v>
      </c>
      <c r="E2542">
        <v>11</v>
      </c>
      <c r="F2542" t="str">
        <f t="shared" si="79"/>
        <v>29-2-1</v>
      </c>
    </row>
    <row r="2543" spans="1:6" x14ac:dyDescent="0.3">
      <c r="A2543">
        <v>2009</v>
      </c>
      <c r="B2543" t="s">
        <v>2358</v>
      </c>
      <c r="C2543" t="str">
        <f t="shared" si="78"/>
        <v>2009-Atletico/PR-29-2-1</v>
      </c>
      <c r="D2543">
        <v>2.5333329999999998</v>
      </c>
      <c r="E2543">
        <v>14</v>
      </c>
      <c r="F2543" t="str">
        <f t="shared" si="79"/>
        <v>29-2-1</v>
      </c>
    </row>
    <row r="2544" spans="1:6" x14ac:dyDescent="0.3">
      <c r="A2544">
        <v>2009</v>
      </c>
      <c r="B2544" t="s">
        <v>4145</v>
      </c>
      <c r="C2544" t="str">
        <f t="shared" si="78"/>
        <v>2009-Avai/SC-29-2-1</v>
      </c>
      <c r="D2544">
        <v>3.090919</v>
      </c>
      <c r="E2544">
        <v>16</v>
      </c>
      <c r="F2544" t="str">
        <f t="shared" si="79"/>
        <v>29-2-1</v>
      </c>
    </row>
    <row r="2545" spans="1:6" x14ac:dyDescent="0.3">
      <c r="A2545">
        <v>2009</v>
      </c>
      <c r="B2545" t="s">
        <v>4146</v>
      </c>
      <c r="C2545" t="str">
        <f t="shared" si="78"/>
        <v>2009-Barueri/SP-29-2-1</v>
      </c>
      <c r="D2545">
        <v>2.5476209999999999</v>
      </c>
      <c r="E2545">
        <v>16</v>
      </c>
      <c r="F2545" t="str">
        <f t="shared" si="79"/>
        <v>29-2-1</v>
      </c>
    </row>
    <row r="2546" spans="1:6" x14ac:dyDescent="0.3">
      <c r="A2546">
        <v>2009</v>
      </c>
      <c r="B2546" t="s">
        <v>2359</v>
      </c>
      <c r="C2546" t="str">
        <f t="shared" si="78"/>
        <v>2009-Botafogo/RJ-29-2-1</v>
      </c>
      <c r="D2546">
        <v>2.052632</v>
      </c>
      <c r="E2546">
        <v>10</v>
      </c>
      <c r="F2546" t="str">
        <f t="shared" si="79"/>
        <v>29-2-1</v>
      </c>
    </row>
    <row r="2547" spans="1:6" x14ac:dyDescent="0.3">
      <c r="A2547">
        <v>2009</v>
      </c>
      <c r="B2547" t="s">
        <v>2360</v>
      </c>
      <c r="C2547" t="str">
        <f t="shared" si="78"/>
        <v>2009-Corinthians/SP-29-2-1</v>
      </c>
      <c r="D2547">
        <v>2.9230740000000002</v>
      </c>
      <c r="E2547">
        <v>14</v>
      </c>
      <c r="F2547" t="str">
        <f t="shared" si="79"/>
        <v>29-2-1</v>
      </c>
    </row>
    <row r="2548" spans="1:6" x14ac:dyDescent="0.3">
      <c r="A2548">
        <v>2009</v>
      </c>
      <c r="B2548" t="s">
        <v>3731</v>
      </c>
      <c r="C2548" t="str">
        <f t="shared" si="78"/>
        <v>2009-Coritiba/PR-29-2-1</v>
      </c>
      <c r="D2548">
        <v>2.487806</v>
      </c>
      <c r="E2548">
        <v>16</v>
      </c>
      <c r="F2548" t="str">
        <f t="shared" si="79"/>
        <v>29-2-1</v>
      </c>
    </row>
    <row r="2549" spans="1:6" x14ac:dyDescent="0.3">
      <c r="A2549">
        <v>2009</v>
      </c>
      <c r="B2549" t="s">
        <v>2361</v>
      </c>
      <c r="C2549" t="str">
        <f t="shared" si="78"/>
        <v>2009-Cruzeiro/MG-29-2-1</v>
      </c>
      <c r="D2549">
        <v>2.5714329999999999</v>
      </c>
      <c r="E2549">
        <v>16</v>
      </c>
      <c r="F2549" t="str">
        <f t="shared" si="79"/>
        <v>29-2-1</v>
      </c>
    </row>
    <row r="2550" spans="1:6" x14ac:dyDescent="0.3">
      <c r="A2550">
        <v>2009</v>
      </c>
      <c r="B2550" t="s">
        <v>2363</v>
      </c>
      <c r="C2550" t="str">
        <f t="shared" si="78"/>
        <v>2009-Flamengo/RJ-29-2-1</v>
      </c>
      <c r="D2550">
        <v>3.117651</v>
      </c>
      <c r="E2550">
        <v>16</v>
      </c>
      <c r="F2550" t="str">
        <f t="shared" si="79"/>
        <v>29-2-1</v>
      </c>
    </row>
    <row r="2551" spans="1:6" x14ac:dyDescent="0.3">
      <c r="A2551">
        <v>2009</v>
      </c>
      <c r="B2551" t="s">
        <v>2364</v>
      </c>
      <c r="C2551" t="str">
        <f t="shared" si="78"/>
        <v>2009-Fluminense/RJ-29-2-1</v>
      </c>
      <c r="D2551">
        <v>1.3846149999999999</v>
      </c>
      <c r="E2551">
        <v>8</v>
      </c>
      <c r="F2551" t="str">
        <f t="shared" si="79"/>
        <v>29-2-1</v>
      </c>
    </row>
    <row r="2552" spans="1:6" x14ac:dyDescent="0.3">
      <c r="A2552">
        <v>2009</v>
      </c>
      <c r="B2552" t="s">
        <v>2366</v>
      </c>
      <c r="C2552" t="str">
        <f t="shared" si="78"/>
        <v>2009-Goias/GO-29-2-1</v>
      </c>
      <c r="D2552">
        <v>3.0454530000000002</v>
      </c>
      <c r="E2552">
        <v>16</v>
      </c>
      <c r="F2552" t="str">
        <f t="shared" si="79"/>
        <v>29-2-1</v>
      </c>
    </row>
    <row r="2553" spans="1:6" x14ac:dyDescent="0.3">
      <c r="A2553">
        <v>2009</v>
      </c>
      <c r="B2553" t="s">
        <v>2367</v>
      </c>
      <c r="C2553" t="str">
        <f t="shared" si="78"/>
        <v>2009-Gremio/RS-29-2-1</v>
      </c>
      <c r="D2553">
        <v>3</v>
      </c>
      <c r="E2553">
        <v>16</v>
      </c>
      <c r="F2553" t="str">
        <f t="shared" si="79"/>
        <v>29-2-1</v>
      </c>
    </row>
    <row r="2554" spans="1:6" x14ac:dyDescent="0.3">
      <c r="A2554">
        <v>2009</v>
      </c>
      <c r="B2554" t="s">
        <v>2368</v>
      </c>
      <c r="C2554" t="str">
        <f t="shared" si="78"/>
        <v>2009-Internacional/RS-29-2-1</v>
      </c>
      <c r="D2554">
        <v>3.2888860000000002</v>
      </c>
      <c r="E2554">
        <v>14</v>
      </c>
      <c r="F2554" t="str">
        <f t="shared" si="79"/>
        <v>29-2-1</v>
      </c>
    </row>
    <row r="2555" spans="1:6" x14ac:dyDescent="0.3">
      <c r="A2555">
        <v>2009</v>
      </c>
      <c r="B2555" t="s">
        <v>3253</v>
      </c>
      <c r="C2555" t="str">
        <f t="shared" si="78"/>
        <v>2009-Nautico/PE-29-2-1</v>
      </c>
      <c r="D2555">
        <v>1.416668</v>
      </c>
      <c r="E2555">
        <v>14</v>
      </c>
      <c r="F2555" t="str">
        <f t="shared" si="79"/>
        <v>29-2-1</v>
      </c>
    </row>
    <row r="2556" spans="1:6" x14ac:dyDescent="0.3">
      <c r="A2556">
        <v>2009</v>
      </c>
      <c r="B2556" t="s">
        <v>2370</v>
      </c>
      <c r="C2556" t="str">
        <f t="shared" si="78"/>
        <v>2009-Palmeiras/SP-29-2-1</v>
      </c>
      <c r="D2556">
        <v>3.8051910000000002</v>
      </c>
      <c r="E2556">
        <v>16</v>
      </c>
      <c r="F2556" t="str">
        <f t="shared" si="79"/>
        <v>29-2-1</v>
      </c>
    </row>
    <row r="2557" spans="1:6" x14ac:dyDescent="0.3">
      <c r="A2557">
        <v>2009</v>
      </c>
      <c r="B2557" t="s">
        <v>4147</v>
      </c>
      <c r="C2557" t="str">
        <f t="shared" si="78"/>
        <v>2009-Santo Andre/SP-29-2-1</v>
      </c>
      <c r="D2557">
        <v>2.1999949999999999</v>
      </c>
      <c r="E2557">
        <v>16</v>
      </c>
      <c r="F2557" t="str">
        <f t="shared" si="79"/>
        <v>29-2-1</v>
      </c>
    </row>
    <row r="2558" spans="1:6" x14ac:dyDescent="0.3">
      <c r="A2558">
        <v>2009</v>
      </c>
      <c r="B2558" t="s">
        <v>2374</v>
      </c>
      <c r="C2558" t="str">
        <f t="shared" si="78"/>
        <v>2009-Santos/SP-29-2-1</v>
      </c>
      <c r="D2558">
        <v>2.6666669999999999</v>
      </c>
      <c r="E2558">
        <v>10</v>
      </c>
      <c r="F2558" t="str">
        <f t="shared" si="79"/>
        <v>29-2-1</v>
      </c>
    </row>
    <row r="2559" spans="1:6" x14ac:dyDescent="0.3">
      <c r="A2559">
        <v>2009</v>
      </c>
      <c r="B2559" t="s">
        <v>2376</v>
      </c>
      <c r="C2559" t="str">
        <f t="shared" si="78"/>
        <v>2009-Sao Paulo/SP-29-2-1</v>
      </c>
      <c r="D2559">
        <v>3.500003</v>
      </c>
      <c r="E2559">
        <v>16</v>
      </c>
      <c r="F2559" t="str">
        <f t="shared" si="79"/>
        <v>29-2-1</v>
      </c>
    </row>
    <row r="2560" spans="1:6" x14ac:dyDescent="0.3">
      <c r="A2560">
        <v>2009</v>
      </c>
      <c r="B2560" t="s">
        <v>3254</v>
      </c>
      <c r="C2560" t="str">
        <f t="shared" si="78"/>
        <v>2009-Sport/PE-29-2-1</v>
      </c>
      <c r="D2560">
        <v>1.8</v>
      </c>
      <c r="E2560">
        <v>8</v>
      </c>
      <c r="F2560" t="str">
        <f t="shared" si="79"/>
        <v>29-2-1</v>
      </c>
    </row>
    <row r="2561" spans="1:6" x14ac:dyDescent="0.3">
      <c r="A2561">
        <v>2009</v>
      </c>
      <c r="B2561" t="s">
        <v>3734</v>
      </c>
      <c r="C2561" t="str">
        <f t="shared" si="78"/>
        <v>2009-Vitoria/BA-29-2-1</v>
      </c>
      <c r="D2561">
        <v>2.75</v>
      </c>
      <c r="E2561">
        <v>16</v>
      </c>
      <c r="F2561" t="str">
        <f t="shared" si="79"/>
        <v>29-2-1</v>
      </c>
    </row>
    <row r="2562" spans="1:6" x14ac:dyDescent="0.3">
      <c r="A2562">
        <v>2009</v>
      </c>
      <c r="B2562" t="s">
        <v>3256</v>
      </c>
      <c r="C2562" t="str">
        <f t="shared" si="78"/>
        <v>2009-Atletico/MG-29-3-0</v>
      </c>
      <c r="D2562">
        <v>4.7391350000000001</v>
      </c>
      <c r="E2562">
        <v>15</v>
      </c>
      <c r="F2562" t="str">
        <f t="shared" si="79"/>
        <v>29-3-0</v>
      </c>
    </row>
    <row r="2563" spans="1:6" x14ac:dyDescent="0.3">
      <c r="A2563">
        <v>2009</v>
      </c>
      <c r="B2563" t="s">
        <v>2378</v>
      </c>
      <c r="C2563" t="str">
        <f t="shared" ref="C2563:C2626" si="80">A2563&amp;"-"&amp;B2563</f>
        <v>2009-Atletico/PR-29-3-0</v>
      </c>
      <c r="D2563">
        <v>3.777774</v>
      </c>
      <c r="E2563">
        <v>23</v>
      </c>
      <c r="F2563" t="str">
        <f t="shared" ref="F2563:F2626" si="81">RIGHT(B2563,LEN(C2563)-FIND("-",C2563,6))</f>
        <v>29-3-0</v>
      </c>
    </row>
    <row r="2564" spans="1:6" x14ac:dyDescent="0.3">
      <c r="A2564">
        <v>2009</v>
      </c>
      <c r="B2564" t="s">
        <v>4148</v>
      </c>
      <c r="C2564" t="str">
        <f t="shared" si="80"/>
        <v>2009-Avai/SC-29-3-0</v>
      </c>
      <c r="D2564">
        <v>0</v>
      </c>
      <c r="E2564">
        <v>34</v>
      </c>
      <c r="F2564" t="str">
        <f t="shared" si="81"/>
        <v>29-3-0</v>
      </c>
    </row>
    <row r="2565" spans="1:6" x14ac:dyDescent="0.3">
      <c r="A2565">
        <v>2009</v>
      </c>
      <c r="B2565" t="s">
        <v>4149</v>
      </c>
      <c r="C2565" t="str">
        <f t="shared" si="80"/>
        <v>2009-Barueri/SP-29-3-0</v>
      </c>
      <c r="D2565">
        <v>4</v>
      </c>
      <c r="E2565">
        <v>25</v>
      </c>
      <c r="F2565" t="str">
        <f t="shared" si="81"/>
        <v>29-3-0</v>
      </c>
    </row>
    <row r="2566" spans="1:6" x14ac:dyDescent="0.3">
      <c r="A2566">
        <v>2009</v>
      </c>
      <c r="B2566" t="s">
        <v>2379</v>
      </c>
      <c r="C2566" t="str">
        <f t="shared" si="80"/>
        <v>2009-Botafogo/RJ-29-3-0</v>
      </c>
      <c r="D2566">
        <v>3.230769</v>
      </c>
      <c r="E2566">
        <v>19</v>
      </c>
      <c r="F2566" t="str">
        <f t="shared" si="81"/>
        <v>29-3-0</v>
      </c>
    </row>
    <row r="2567" spans="1:6" x14ac:dyDescent="0.3">
      <c r="A2567">
        <v>2009</v>
      </c>
      <c r="B2567" t="s">
        <v>2380</v>
      </c>
      <c r="C2567" t="str">
        <f t="shared" si="80"/>
        <v>2009-Corinthians/SP-29-3-0</v>
      </c>
      <c r="D2567">
        <v>4.9780239999999996</v>
      </c>
      <c r="E2567">
        <v>23</v>
      </c>
      <c r="F2567" t="str">
        <f t="shared" si="81"/>
        <v>29-3-0</v>
      </c>
    </row>
    <row r="2568" spans="1:6" x14ac:dyDescent="0.3">
      <c r="A2568">
        <v>2009</v>
      </c>
      <c r="B2568" t="s">
        <v>3735</v>
      </c>
      <c r="C2568" t="str">
        <f t="shared" si="80"/>
        <v>2009-Coritiba/PR-29-3-0</v>
      </c>
      <c r="D2568">
        <v>2.999997</v>
      </c>
      <c r="E2568">
        <v>21</v>
      </c>
      <c r="F2568" t="str">
        <f t="shared" si="81"/>
        <v>29-3-0</v>
      </c>
    </row>
    <row r="2569" spans="1:6" x14ac:dyDescent="0.3">
      <c r="A2569">
        <v>2009</v>
      </c>
      <c r="B2569" t="s">
        <v>2381</v>
      </c>
      <c r="C2569" t="str">
        <f t="shared" si="80"/>
        <v>2009-Cruzeiro/MG-29-3-0</v>
      </c>
      <c r="D2569">
        <v>4.7500039999999997</v>
      </c>
      <c r="E2569">
        <v>21</v>
      </c>
      <c r="F2569" t="str">
        <f t="shared" si="81"/>
        <v>29-3-0</v>
      </c>
    </row>
    <row r="2570" spans="1:6" x14ac:dyDescent="0.3">
      <c r="A2570">
        <v>2009</v>
      </c>
      <c r="B2570" t="s">
        <v>2383</v>
      </c>
      <c r="C2570" t="str">
        <f t="shared" si="80"/>
        <v>2009-Flamengo/RJ-29-3-0</v>
      </c>
      <c r="D2570">
        <v>4.7500010000000001</v>
      </c>
      <c r="E2570">
        <v>16</v>
      </c>
      <c r="F2570" t="str">
        <f t="shared" si="81"/>
        <v>29-3-0</v>
      </c>
    </row>
    <row r="2571" spans="1:6" x14ac:dyDescent="0.3">
      <c r="A2571">
        <v>2009</v>
      </c>
      <c r="B2571" t="s">
        <v>2384</v>
      </c>
      <c r="C2571" t="str">
        <f t="shared" si="80"/>
        <v>2009-Fluminense/RJ-29-3-0</v>
      </c>
      <c r="D2571">
        <v>0</v>
      </c>
      <c r="E2571">
        <v>12</v>
      </c>
      <c r="F2571" t="str">
        <f t="shared" si="81"/>
        <v>29-3-0</v>
      </c>
    </row>
    <row r="2572" spans="1:6" x14ac:dyDescent="0.3">
      <c r="A2572">
        <v>2009</v>
      </c>
      <c r="B2572" t="s">
        <v>2386</v>
      </c>
      <c r="C2572" t="str">
        <f t="shared" si="80"/>
        <v>2009-Goias/GO-29-3-0</v>
      </c>
      <c r="D2572">
        <v>4.3333349999999999</v>
      </c>
      <c r="E2572">
        <v>33</v>
      </c>
      <c r="F2572" t="str">
        <f t="shared" si="81"/>
        <v>29-3-0</v>
      </c>
    </row>
    <row r="2573" spans="1:6" x14ac:dyDescent="0.3">
      <c r="A2573">
        <v>2009</v>
      </c>
      <c r="B2573" t="s">
        <v>2387</v>
      </c>
      <c r="C2573" t="str">
        <f t="shared" si="80"/>
        <v>2009-Gremio/RS-29-3-0</v>
      </c>
      <c r="D2573">
        <v>4.5</v>
      </c>
      <c r="E2573">
        <v>18</v>
      </c>
      <c r="F2573" t="str">
        <f t="shared" si="81"/>
        <v>29-3-0</v>
      </c>
    </row>
    <row r="2574" spans="1:6" x14ac:dyDescent="0.3">
      <c r="A2574">
        <v>2009</v>
      </c>
      <c r="B2574" t="s">
        <v>2388</v>
      </c>
      <c r="C2574" t="str">
        <f t="shared" si="80"/>
        <v>2009-Internacional/RS-29-3-0</v>
      </c>
      <c r="D2574">
        <v>4.5999999999999996</v>
      </c>
      <c r="E2574">
        <v>34</v>
      </c>
      <c r="F2574" t="str">
        <f t="shared" si="81"/>
        <v>29-3-0</v>
      </c>
    </row>
    <row r="2575" spans="1:6" x14ac:dyDescent="0.3">
      <c r="A2575">
        <v>2009</v>
      </c>
      <c r="B2575" t="s">
        <v>3257</v>
      </c>
      <c r="C2575" t="str">
        <f t="shared" si="80"/>
        <v>2009-Nautico/PE-29-3-0</v>
      </c>
      <c r="D2575">
        <v>2.4166669999999999</v>
      </c>
      <c r="E2575">
        <v>17</v>
      </c>
      <c r="F2575" t="str">
        <f t="shared" si="81"/>
        <v>29-3-0</v>
      </c>
    </row>
    <row r="2576" spans="1:6" x14ac:dyDescent="0.3">
      <c r="A2576">
        <v>2009</v>
      </c>
      <c r="B2576" t="s">
        <v>2390</v>
      </c>
      <c r="C2576" t="str">
        <f t="shared" si="80"/>
        <v>2009-Palmeiras/SP-29-3-0</v>
      </c>
      <c r="D2576">
        <v>6.0000119999999999</v>
      </c>
      <c r="E2576">
        <v>31</v>
      </c>
      <c r="F2576" t="str">
        <f t="shared" si="81"/>
        <v>29-3-0</v>
      </c>
    </row>
    <row r="2577" spans="1:6" x14ac:dyDescent="0.3">
      <c r="A2577">
        <v>2009</v>
      </c>
      <c r="B2577" t="s">
        <v>4150</v>
      </c>
      <c r="C2577" t="str">
        <f t="shared" si="80"/>
        <v>2009-Santo Andre/SP-29-3-0</v>
      </c>
      <c r="D2577">
        <v>3</v>
      </c>
      <c r="E2577">
        <v>14</v>
      </c>
      <c r="F2577" t="str">
        <f t="shared" si="81"/>
        <v>29-3-0</v>
      </c>
    </row>
    <row r="2578" spans="1:6" x14ac:dyDescent="0.3">
      <c r="A2578">
        <v>2009</v>
      </c>
      <c r="B2578" t="s">
        <v>2394</v>
      </c>
      <c r="C2578" t="str">
        <f t="shared" si="80"/>
        <v>2009-Santos/SP-29-3-0</v>
      </c>
      <c r="D2578">
        <v>4.0833329999999997</v>
      </c>
      <c r="E2578">
        <v>16</v>
      </c>
      <c r="F2578" t="str">
        <f t="shared" si="81"/>
        <v>29-3-0</v>
      </c>
    </row>
    <row r="2579" spans="1:6" x14ac:dyDescent="0.3">
      <c r="A2579">
        <v>2009</v>
      </c>
      <c r="B2579" t="s">
        <v>2396</v>
      </c>
      <c r="C2579" t="str">
        <f t="shared" si="80"/>
        <v>2009-Sao Paulo/SP-29-3-0</v>
      </c>
      <c r="D2579">
        <v>5.8571369999999998</v>
      </c>
      <c r="E2579">
        <v>36</v>
      </c>
      <c r="F2579" t="str">
        <f t="shared" si="81"/>
        <v>29-3-0</v>
      </c>
    </row>
    <row r="2580" spans="1:6" x14ac:dyDescent="0.3">
      <c r="A2580">
        <v>2009</v>
      </c>
      <c r="B2580" t="s">
        <v>3258</v>
      </c>
      <c r="C2580" t="str">
        <f t="shared" si="80"/>
        <v>2009-Sport/PE-29-3-0</v>
      </c>
      <c r="D2580">
        <v>2.714286</v>
      </c>
      <c r="E2580">
        <v>10</v>
      </c>
      <c r="F2580" t="str">
        <f t="shared" si="81"/>
        <v>29-3-0</v>
      </c>
    </row>
    <row r="2581" spans="1:6" x14ac:dyDescent="0.3">
      <c r="A2581">
        <v>2009</v>
      </c>
      <c r="B2581" t="s">
        <v>3738</v>
      </c>
      <c r="C2581" t="str">
        <f t="shared" si="80"/>
        <v>2009-Vitoria/BA-29-3-0</v>
      </c>
      <c r="D2581">
        <v>3.75</v>
      </c>
      <c r="E2581">
        <v>19</v>
      </c>
      <c r="F2581" t="str">
        <f t="shared" si="81"/>
        <v>29-3-0</v>
      </c>
    </row>
    <row r="2582" spans="1:6" x14ac:dyDescent="0.3">
      <c r="A2582">
        <v>2009</v>
      </c>
      <c r="B2582" t="s">
        <v>3260</v>
      </c>
      <c r="C2582" t="str">
        <f t="shared" si="80"/>
        <v>2009-Atletico/MG-29-3-1</v>
      </c>
      <c r="D2582">
        <v>5</v>
      </c>
      <c r="E2582">
        <v>18</v>
      </c>
      <c r="F2582" t="str">
        <f t="shared" si="81"/>
        <v>29-3-1</v>
      </c>
    </row>
    <row r="2583" spans="1:6" x14ac:dyDescent="0.3">
      <c r="A2583">
        <v>2009</v>
      </c>
      <c r="B2583" t="s">
        <v>2398</v>
      </c>
      <c r="C2583" t="str">
        <f t="shared" si="80"/>
        <v>2009-Atletico/PR-29-3-1</v>
      </c>
      <c r="D2583">
        <v>3.4444409999999999</v>
      </c>
      <c r="E2583">
        <v>21</v>
      </c>
      <c r="F2583" t="str">
        <f t="shared" si="81"/>
        <v>29-3-1</v>
      </c>
    </row>
    <row r="2584" spans="1:6" x14ac:dyDescent="0.3">
      <c r="A2584">
        <v>2009</v>
      </c>
      <c r="B2584" t="s">
        <v>4151</v>
      </c>
      <c r="C2584" t="str">
        <f t="shared" si="80"/>
        <v>2009-Avai/SC-29-3-1</v>
      </c>
      <c r="D2584">
        <v>5.0000070000000001</v>
      </c>
      <c r="E2584">
        <v>29</v>
      </c>
      <c r="F2584" t="str">
        <f t="shared" si="81"/>
        <v>29-3-1</v>
      </c>
    </row>
    <row r="2585" spans="1:6" x14ac:dyDescent="0.3">
      <c r="A2585">
        <v>2009</v>
      </c>
      <c r="B2585" t="s">
        <v>4152</v>
      </c>
      <c r="C2585" t="str">
        <f t="shared" si="80"/>
        <v>2009-Barueri/SP-29-3-1</v>
      </c>
      <c r="D2585">
        <v>4.2</v>
      </c>
      <c r="E2585">
        <v>29</v>
      </c>
      <c r="F2585" t="str">
        <f t="shared" si="81"/>
        <v>29-3-1</v>
      </c>
    </row>
    <row r="2586" spans="1:6" x14ac:dyDescent="0.3">
      <c r="A2586">
        <v>2009</v>
      </c>
      <c r="B2586" t="s">
        <v>2399</v>
      </c>
      <c r="C2586" t="str">
        <f t="shared" si="80"/>
        <v>2009-Botafogo/RJ-29-3-1</v>
      </c>
      <c r="D2586">
        <v>2.875</v>
      </c>
      <c r="E2586">
        <v>11</v>
      </c>
      <c r="F2586" t="str">
        <f t="shared" si="81"/>
        <v>29-3-1</v>
      </c>
    </row>
    <row r="2587" spans="1:6" x14ac:dyDescent="0.3">
      <c r="A2587">
        <v>2009</v>
      </c>
      <c r="B2587" t="s">
        <v>2400</v>
      </c>
      <c r="C2587" t="str">
        <f t="shared" si="80"/>
        <v>2009-Corinthians/SP-29-3-1</v>
      </c>
      <c r="D2587">
        <v>4.625</v>
      </c>
      <c r="E2587">
        <v>17</v>
      </c>
      <c r="F2587" t="str">
        <f t="shared" si="81"/>
        <v>29-3-1</v>
      </c>
    </row>
    <row r="2588" spans="1:6" x14ac:dyDescent="0.3">
      <c r="A2588">
        <v>2009</v>
      </c>
      <c r="B2588" t="s">
        <v>3739</v>
      </c>
      <c r="C2588" t="str">
        <f t="shared" si="80"/>
        <v>2009-Coritiba/PR-29-3-1</v>
      </c>
      <c r="D2588">
        <v>4</v>
      </c>
      <c r="E2588">
        <v>13</v>
      </c>
      <c r="F2588" t="str">
        <f t="shared" si="81"/>
        <v>29-3-1</v>
      </c>
    </row>
    <row r="2589" spans="1:6" x14ac:dyDescent="0.3">
      <c r="A2589">
        <v>2009</v>
      </c>
      <c r="B2589" t="s">
        <v>2401</v>
      </c>
      <c r="C2589" t="str">
        <f t="shared" si="80"/>
        <v>2009-Cruzeiro/MG-29-3-1</v>
      </c>
      <c r="D2589">
        <v>4</v>
      </c>
      <c r="E2589">
        <v>25</v>
      </c>
      <c r="F2589" t="str">
        <f t="shared" si="81"/>
        <v>29-3-1</v>
      </c>
    </row>
    <row r="2590" spans="1:6" x14ac:dyDescent="0.3">
      <c r="A2590">
        <v>2009</v>
      </c>
      <c r="B2590" t="s">
        <v>2403</v>
      </c>
      <c r="C2590" t="str">
        <f t="shared" si="80"/>
        <v>2009-Flamengo/RJ-29-3-1</v>
      </c>
      <c r="D2590">
        <v>4.2857139999999996</v>
      </c>
      <c r="E2590">
        <v>18</v>
      </c>
      <c r="F2590" t="str">
        <f t="shared" si="81"/>
        <v>29-3-1</v>
      </c>
    </row>
    <row r="2591" spans="1:6" x14ac:dyDescent="0.3">
      <c r="A2591">
        <v>2009</v>
      </c>
      <c r="B2591" t="s">
        <v>2404</v>
      </c>
      <c r="C2591" t="str">
        <f t="shared" si="80"/>
        <v>2009-Fluminense/RJ-29-3-1</v>
      </c>
      <c r="D2591">
        <v>2.125</v>
      </c>
      <c r="E2591">
        <v>10</v>
      </c>
      <c r="F2591" t="str">
        <f t="shared" si="81"/>
        <v>29-3-1</v>
      </c>
    </row>
    <row r="2592" spans="1:6" x14ac:dyDescent="0.3">
      <c r="A2592">
        <v>2009</v>
      </c>
      <c r="B2592" t="s">
        <v>2406</v>
      </c>
      <c r="C2592" t="str">
        <f t="shared" si="80"/>
        <v>2009-Goias/GO-29-3-1</v>
      </c>
      <c r="D2592">
        <v>5.4999989999999999</v>
      </c>
      <c r="E2592">
        <v>23</v>
      </c>
      <c r="F2592" t="str">
        <f t="shared" si="81"/>
        <v>29-3-1</v>
      </c>
    </row>
    <row r="2593" spans="1:6" x14ac:dyDescent="0.3">
      <c r="A2593">
        <v>2009</v>
      </c>
      <c r="B2593" t="s">
        <v>2407</v>
      </c>
      <c r="C2593" t="str">
        <f t="shared" si="80"/>
        <v>2009-Gremio/RS-29-3-1</v>
      </c>
      <c r="D2593">
        <v>4.6666660000000002</v>
      </c>
      <c r="E2593">
        <v>20</v>
      </c>
      <c r="F2593" t="str">
        <f t="shared" si="81"/>
        <v>29-3-1</v>
      </c>
    </row>
    <row r="2594" spans="1:6" x14ac:dyDescent="0.3">
      <c r="A2594">
        <v>2009</v>
      </c>
      <c r="B2594" t="s">
        <v>2408</v>
      </c>
      <c r="C2594" t="str">
        <f t="shared" si="80"/>
        <v>2009-Internacional/RS-29-3-1</v>
      </c>
      <c r="D2594">
        <v>5.2222169999999997</v>
      </c>
      <c r="E2594">
        <v>27</v>
      </c>
      <c r="F2594" t="str">
        <f t="shared" si="81"/>
        <v>29-3-1</v>
      </c>
    </row>
    <row r="2595" spans="1:6" x14ac:dyDescent="0.3">
      <c r="A2595">
        <v>2009</v>
      </c>
      <c r="B2595" t="s">
        <v>3261</v>
      </c>
      <c r="C2595" t="str">
        <f t="shared" si="80"/>
        <v>2009-Nautico/PE-29-3-1</v>
      </c>
      <c r="D2595">
        <v>2.6666639999999999</v>
      </c>
      <c r="E2595">
        <v>20</v>
      </c>
      <c r="F2595" t="str">
        <f t="shared" si="81"/>
        <v>29-3-1</v>
      </c>
    </row>
    <row r="2596" spans="1:6" x14ac:dyDescent="0.3">
      <c r="A2596">
        <v>2009</v>
      </c>
      <c r="B2596" t="s">
        <v>2410</v>
      </c>
      <c r="C2596" t="str">
        <f t="shared" si="80"/>
        <v>2009-Palmeiras/SP-29-3-1</v>
      </c>
      <c r="D2596">
        <v>4.9999950000000002</v>
      </c>
      <c r="E2596">
        <v>33</v>
      </c>
      <c r="F2596" t="str">
        <f t="shared" si="81"/>
        <v>29-3-1</v>
      </c>
    </row>
    <row r="2597" spans="1:6" x14ac:dyDescent="0.3">
      <c r="A2597">
        <v>2009</v>
      </c>
      <c r="B2597" t="s">
        <v>4153</v>
      </c>
      <c r="C2597" t="str">
        <f t="shared" si="80"/>
        <v>2009-Santo Andre/SP-29-3-1</v>
      </c>
      <c r="D2597">
        <v>2.3333339999999998</v>
      </c>
      <c r="E2597">
        <v>17</v>
      </c>
      <c r="F2597" t="str">
        <f t="shared" si="81"/>
        <v>29-3-1</v>
      </c>
    </row>
    <row r="2598" spans="1:6" x14ac:dyDescent="0.3">
      <c r="A2598">
        <v>2009</v>
      </c>
      <c r="B2598" t="s">
        <v>2414</v>
      </c>
      <c r="C2598" t="str">
        <f t="shared" si="80"/>
        <v>2009-Santos/SP-29-3-1</v>
      </c>
      <c r="D2598">
        <v>4.1052619999999997</v>
      </c>
      <c r="E2598">
        <v>20</v>
      </c>
      <c r="F2598" t="str">
        <f t="shared" si="81"/>
        <v>29-3-1</v>
      </c>
    </row>
    <row r="2599" spans="1:6" x14ac:dyDescent="0.3">
      <c r="A2599">
        <v>2009</v>
      </c>
      <c r="B2599" t="s">
        <v>2416</v>
      </c>
      <c r="C2599" t="str">
        <f t="shared" si="80"/>
        <v>2009-Sao Paulo/SP-29-3-1</v>
      </c>
      <c r="D2599">
        <v>5.5714230000000002</v>
      </c>
      <c r="E2599">
        <v>28</v>
      </c>
      <c r="F2599" t="str">
        <f t="shared" si="81"/>
        <v>29-3-1</v>
      </c>
    </row>
    <row r="2600" spans="1:6" x14ac:dyDescent="0.3">
      <c r="A2600">
        <v>2009</v>
      </c>
      <c r="B2600" t="s">
        <v>3262</v>
      </c>
      <c r="C2600" t="str">
        <f t="shared" si="80"/>
        <v>2009-Sport/PE-29-3-1</v>
      </c>
      <c r="D2600">
        <v>2.5000019999999998</v>
      </c>
      <c r="E2600">
        <v>17</v>
      </c>
      <c r="F2600" t="str">
        <f t="shared" si="81"/>
        <v>29-3-1</v>
      </c>
    </row>
    <row r="2601" spans="1:6" x14ac:dyDescent="0.3">
      <c r="A2601">
        <v>2009</v>
      </c>
      <c r="B2601" t="s">
        <v>3742</v>
      </c>
      <c r="C2601" t="str">
        <f t="shared" si="80"/>
        <v>2009-Vitoria/BA-29-3-1</v>
      </c>
      <c r="D2601">
        <v>0</v>
      </c>
      <c r="E2601">
        <v>22</v>
      </c>
      <c r="F2601" t="str">
        <f t="shared" si="81"/>
        <v>29-3-1</v>
      </c>
    </row>
    <row r="2602" spans="1:6" x14ac:dyDescent="0.3">
      <c r="A2602">
        <v>2009</v>
      </c>
      <c r="B2602" t="s">
        <v>3264</v>
      </c>
      <c r="C2602" t="str">
        <f t="shared" si="80"/>
        <v>2009-Atletico/MG-29-3-2</v>
      </c>
      <c r="D2602">
        <v>5</v>
      </c>
      <c r="E2602">
        <v>26</v>
      </c>
      <c r="F2602" t="str">
        <f t="shared" si="81"/>
        <v>29-3-2</v>
      </c>
    </row>
    <row r="2603" spans="1:6" x14ac:dyDescent="0.3">
      <c r="A2603">
        <v>2009</v>
      </c>
      <c r="B2603" t="s">
        <v>2418</v>
      </c>
      <c r="C2603" t="str">
        <f t="shared" si="80"/>
        <v>2009-Atletico/PR-29-3-2</v>
      </c>
      <c r="D2603">
        <v>3.8</v>
      </c>
      <c r="E2603">
        <v>23</v>
      </c>
      <c r="F2603" t="str">
        <f t="shared" si="81"/>
        <v>29-3-2</v>
      </c>
    </row>
    <row r="2604" spans="1:6" x14ac:dyDescent="0.3">
      <c r="A2604">
        <v>2009</v>
      </c>
      <c r="B2604" t="s">
        <v>4154</v>
      </c>
      <c r="C2604" t="str">
        <f t="shared" si="80"/>
        <v>2009-Avai/SC-29-3-2</v>
      </c>
      <c r="D2604">
        <v>5.4</v>
      </c>
      <c r="E2604">
        <v>25</v>
      </c>
      <c r="F2604" t="str">
        <f t="shared" si="81"/>
        <v>29-3-2</v>
      </c>
    </row>
    <row r="2605" spans="1:6" x14ac:dyDescent="0.3">
      <c r="A2605">
        <v>2009</v>
      </c>
      <c r="B2605" t="s">
        <v>4155</v>
      </c>
      <c r="C2605" t="str">
        <f t="shared" si="80"/>
        <v>2009-Barueri/SP-29-3-2</v>
      </c>
      <c r="D2605">
        <v>4.1224489999999996</v>
      </c>
      <c r="E2605">
        <v>20</v>
      </c>
      <c r="F2605" t="str">
        <f t="shared" si="81"/>
        <v>29-3-2</v>
      </c>
    </row>
    <row r="2606" spans="1:6" x14ac:dyDescent="0.3">
      <c r="A2606">
        <v>2009</v>
      </c>
      <c r="B2606" t="s">
        <v>2419</v>
      </c>
      <c r="C2606" t="str">
        <f t="shared" si="80"/>
        <v>2009-Botafogo/RJ-29-3-2</v>
      </c>
      <c r="D2606">
        <v>3</v>
      </c>
      <c r="E2606">
        <v>14</v>
      </c>
      <c r="F2606" t="str">
        <f t="shared" si="81"/>
        <v>29-3-2</v>
      </c>
    </row>
    <row r="2607" spans="1:6" x14ac:dyDescent="0.3">
      <c r="A2607">
        <v>2009</v>
      </c>
      <c r="B2607" t="s">
        <v>2420</v>
      </c>
      <c r="C2607" t="str">
        <f t="shared" si="80"/>
        <v>2009-Corinthians/SP-29-3-2</v>
      </c>
      <c r="D2607">
        <v>4.625</v>
      </c>
      <c r="E2607">
        <v>30</v>
      </c>
      <c r="F2607" t="str">
        <f t="shared" si="81"/>
        <v>29-3-2</v>
      </c>
    </row>
    <row r="2608" spans="1:6" x14ac:dyDescent="0.3">
      <c r="A2608">
        <v>2009</v>
      </c>
      <c r="B2608" t="s">
        <v>3743</v>
      </c>
      <c r="C2608" t="str">
        <f t="shared" si="80"/>
        <v>2009-Coritiba/PR-29-3-2</v>
      </c>
      <c r="D2608">
        <v>3.5833339999999998</v>
      </c>
      <c r="E2608">
        <v>15</v>
      </c>
      <c r="F2608" t="str">
        <f t="shared" si="81"/>
        <v>29-3-2</v>
      </c>
    </row>
    <row r="2609" spans="1:6" x14ac:dyDescent="0.3">
      <c r="A2609">
        <v>2009</v>
      </c>
      <c r="B2609" t="s">
        <v>2421</v>
      </c>
      <c r="C2609" t="str">
        <f t="shared" si="80"/>
        <v>2009-Cruzeiro/MG-29-3-2</v>
      </c>
      <c r="D2609">
        <v>3.7142849999999998</v>
      </c>
      <c r="E2609">
        <v>26</v>
      </c>
      <c r="F2609" t="str">
        <f t="shared" si="81"/>
        <v>29-3-2</v>
      </c>
    </row>
    <row r="2610" spans="1:6" x14ac:dyDescent="0.3">
      <c r="A2610">
        <v>2009</v>
      </c>
      <c r="B2610" t="s">
        <v>2423</v>
      </c>
      <c r="C2610" t="str">
        <f t="shared" si="80"/>
        <v>2009-Flamengo/RJ-29-3-2</v>
      </c>
      <c r="D2610">
        <v>4.2857130000000003</v>
      </c>
      <c r="E2610">
        <v>21</v>
      </c>
      <c r="F2610" t="str">
        <f t="shared" si="81"/>
        <v>29-3-2</v>
      </c>
    </row>
    <row r="2611" spans="1:6" x14ac:dyDescent="0.3">
      <c r="A2611">
        <v>2009</v>
      </c>
      <c r="B2611" t="s">
        <v>2424</v>
      </c>
      <c r="C2611" t="str">
        <f t="shared" si="80"/>
        <v>2009-Fluminense/RJ-29-3-2</v>
      </c>
      <c r="D2611">
        <v>2.1111140000000002</v>
      </c>
      <c r="E2611">
        <v>7</v>
      </c>
      <c r="F2611" t="str">
        <f t="shared" si="81"/>
        <v>29-3-2</v>
      </c>
    </row>
    <row r="2612" spans="1:6" x14ac:dyDescent="0.3">
      <c r="A2612">
        <v>2009</v>
      </c>
      <c r="B2612" t="s">
        <v>2426</v>
      </c>
      <c r="C2612" t="str">
        <f t="shared" si="80"/>
        <v>2009-Goias/GO-29-3-2</v>
      </c>
      <c r="D2612">
        <v>5.2857149999999997</v>
      </c>
      <c r="E2612">
        <v>27</v>
      </c>
      <c r="F2612" t="str">
        <f t="shared" si="81"/>
        <v>29-3-2</v>
      </c>
    </row>
    <row r="2613" spans="1:6" x14ac:dyDescent="0.3">
      <c r="A2613">
        <v>2009</v>
      </c>
      <c r="B2613" t="s">
        <v>2427</v>
      </c>
      <c r="C2613" t="str">
        <f t="shared" si="80"/>
        <v>2009-Gremio/RS-29-3-2</v>
      </c>
      <c r="D2613">
        <v>4.4285670000000001</v>
      </c>
      <c r="E2613">
        <v>18</v>
      </c>
      <c r="F2613" t="str">
        <f t="shared" si="81"/>
        <v>29-3-2</v>
      </c>
    </row>
    <row r="2614" spans="1:6" x14ac:dyDescent="0.3">
      <c r="A2614">
        <v>2009</v>
      </c>
      <c r="B2614" t="s">
        <v>2428</v>
      </c>
      <c r="C2614" t="str">
        <f t="shared" si="80"/>
        <v>2009-Internacional/RS-29-3-2</v>
      </c>
      <c r="D2614">
        <v>3</v>
      </c>
      <c r="E2614">
        <v>31</v>
      </c>
      <c r="F2614" t="str">
        <f t="shared" si="81"/>
        <v>29-3-2</v>
      </c>
    </row>
    <row r="2615" spans="1:6" x14ac:dyDescent="0.3">
      <c r="A2615">
        <v>2009</v>
      </c>
      <c r="B2615" t="s">
        <v>3265</v>
      </c>
      <c r="C2615" t="str">
        <f t="shared" si="80"/>
        <v>2009-Nautico/PE-29-3-2</v>
      </c>
      <c r="D2615">
        <v>4</v>
      </c>
      <c r="E2615">
        <v>15</v>
      </c>
      <c r="F2615" t="str">
        <f t="shared" si="81"/>
        <v>29-3-2</v>
      </c>
    </row>
    <row r="2616" spans="1:6" x14ac:dyDescent="0.3">
      <c r="A2616">
        <v>2009</v>
      </c>
      <c r="B2616" t="s">
        <v>2430</v>
      </c>
      <c r="C2616" t="str">
        <f t="shared" si="80"/>
        <v>2009-Palmeiras/SP-29-3-2</v>
      </c>
      <c r="D2616">
        <v>5.4545399999999997</v>
      </c>
      <c r="E2616">
        <v>31</v>
      </c>
      <c r="F2616" t="str">
        <f t="shared" si="81"/>
        <v>29-3-2</v>
      </c>
    </row>
    <row r="2617" spans="1:6" x14ac:dyDescent="0.3">
      <c r="A2617">
        <v>2009</v>
      </c>
      <c r="B2617" t="s">
        <v>4156</v>
      </c>
      <c r="C2617" t="str">
        <f t="shared" si="80"/>
        <v>2009-Santo Andre/SP-29-3-2</v>
      </c>
      <c r="D2617">
        <v>2</v>
      </c>
      <c r="E2617">
        <v>19</v>
      </c>
      <c r="F2617" t="str">
        <f t="shared" si="81"/>
        <v>29-3-2</v>
      </c>
    </row>
    <row r="2618" spans="1:6" x14ac:dyDescent="0.3">
      <c r="A2618">
        <v>2009</v>
      </c>
      <c r="B2618" t="s">
        <v>2434</v>
      </c>
      <c r="C2618" t="str">
        <f t="shared" si="80"/>
        <v>2009-Santos/SP-29-3-2</v>
      </c>
      <c r="D2618">
        <v>4.5999999999999996</v>
      </c>
      <c r="E2618">
        <v>26</v>
      </c>
      <c r="F2618" t="str">
        <f t="shared" si="81"/>
        <v>29-3-2</v>
      </c>
    </row>
    <row r="2619" spans="1:6" x14ac:dyDescent="0.3">
      <c r="A2619">
        <v>2009</v>
      </c>
      <c r="B2619" t="s">
        <v>2436</v>
      </c>
      <c r="C2619" t="str">
        <f t="shared" si="80"/>
        <v>2009-Sao Paulo/SP-29-3-2</v>
      </c>
      <c r="D2619">
        <v>5.0999999999999996</v>
      </c>
      <c r="E2619">
        <v>27</v>
      </c>
      <c r="F2619" t="str">
        <f t="shared" si="81"/>
        <v>29-3-2</v>
      </c>
    </row>
    <row r="2620" spans="1:6" x14ac:dyDescent="0.3">
      <c r="A2620">
        <v>2009</v>
      </c>
      <c r="B2620" t="s">
        <v>3266</v>
      </c>
      <c r="C2620" t="str">
        <f t="shared" si="80"/>
        <v>2009-Sport/PE-29-3-2</v>
      </c>
      <c r="D2620">
        <v>2.6</v>
      </c>
      <c r="E2620">
        <v>14</v>
      </c>
      <c r="F2620" t="str">
        <f t="shared" si="81"/>
        <v>29-3-2</v>
      </c>
    </row>
    <row r="2621" spans="1:6" x14ac:dyDescent="0.3">
      <c r="A2621">
        <v>2009</v>
      </c>
      <c r="B2621" t="s">
        <v>3746</v>
      </c>
      <c r="C2621" t="str">
        <f t="shared" si="80"/>
        <v>2009-Vitoria/BA-29-3-2</v>
      </c>
      <c r="D2621">
        <v>4</v>
      </c>
      <c r="E2621">
        <v>16</v>
      </c>
      <c r="F2621" t="str">
        <f t="shared" si="81"/>
        <v>29-3-2</v>
      </c>
    </row>
    <row r="2622" spans="1:6" x14ac:dyDescent="0.3">
      <c r="A2622">
        <v>2009</v>
      </c>
      <c r="B2622" t="s">
        <v>3268</v>
      </c>
      <c r="C2622" t="str">
        <f t="shared" si="80"/>
        <v>2009-Atletico/MG-29-4-0</v>
      </c>
      <c r="D2622">
        <v>7</v>
      </c>
      <c r="E2622">
        <v>32</v>
      </c>
      <c r="F2622" t="str">
        <f t="shared" si="81"/>
        <v>29-4-0</v>
      </c>
    </row>
    <row r="2623" spans="1:6" x14ac:dyDescent="0.3">
      <c r="A2623">
        <v>2009</v>
      </c>
      <c r="B2623" t="s">
        <v>2438</v>
      </c>
      <c r="C2623" t="str">
        <f t="shared" si="80"/>
        <v>2009-Atletico/PR-29-4-0</v>
      </c>
      <c r="D2623">
        <v>5.4</v>
      </c>
      <c r="E2623">
        <v>24</v>
      </c>
      <c r="F2623" t="str">
        <f t="shared" si="81"/>
        <v>29-4-0</v>
      </c>
    </row>
    <row r="2624" spans="1:6" x14ac:dyDescent="0.3">
      <c r="A2624">
        <v>2009</v>
      </c>
      <c r="B2624" t="s">
        <v>4157</v>
      </c>
      <c r="C2624" t="str">
        <f t="shared" si="80"/>
        <v>2009-Avai/SC-29-4-0</v>
      </c>
      <c r="D2624">
        <v>0</v>
      </c>
      <c r="E2624">
        <v>34</v>
      </c>
      <c r="F2624" t="str">
        <f t="shared" si="81"/>
        <v>29-4-0</v>
      </c>
    </row>
    <row r="2625" spans="1:6" x14ac:dyDescent="0.3">
      <c r="A2625">
        <v>2009</v>
      </c>
      <c r="B2625" t="s">
        <v>4158</v>
      </c>
      <c r="C2625" t="str">
        <f t="shared" si="80"/>
        <v>2009-Barueri/SP-29-4-0</v>
      </c>
      <c r="D2625">
        <v>5</v>
      </c>
      <c r="E2625">
        <v>36</v>
      </c>
      <c r="F2625" t="str">
        <f t="shared" si="81"/>
        <v>29-4-0</v>
      </c>
    </row>
    <row r="2626" spans="1:6" x14ac:dyDescent="0.3">
      <c r="A2626">
        <v>2009</v>
      </c>
      <c r="B2626" t="s">
        <v>2439</v>
      </c>
      <c r="C2626" t="str">
        <f t="shared" si="80"/>
        <v>2009-Botafogo/RJ-29-4-0</v>
      </c>
      <c r="D2626">
        <v>4.125</v>
      </c>
      <c r="E2626">
        <v>21</v>
      </c>
      <c r="F2626" t="str">
        <f t="shared" si="81"/>
        <v>29-4-0</v>
      </c>
    </row>
    <row r="2627" spans="1:6" x14ac:dyDescent="0.3">
      <c r="A2627">
        <v>2009</v>
      </c>
      <c r="B2627" t="s">
        <v>2440</v>
      </c>
      <c r="C2627" t="str">
        <f t="shared" ref="C2627:C2690" si="82">A2627&amp;"-"&amp;B2627</f>
        <v>2009-Corinthians/SP-29-4-0</v>
      </c>
      <c r="D2627">
        <v>0</v>
      </c>
      <c r="E2627">
        <v>37</v>
      </c>
      <c r="F2627" t="str">
        <f t="shared" ref="F2627:F2690" si="83">RIGHT(B2627,LEN(C2627)-FIND("-",C2627,6))</f>
        <v>29-4-0</v>
      </c>
    </row>
    <row r="2628" spans="1:6" x14ac:dyDescent="0.3">
      <c r="A2628">
        <v>2009</v>
      </c>
      <c r="B2628" t="s">
        <v>3747</v>
      </c>
      <c r="C2628" t="str">
        <f t="shared" si="82"/>
        <v>2009-Coritiba/PR-29-4-0</v>
      </c>
      <c r="D2628">
        <v>4.9999950000000002</v>
      </c>
      <c r="E2628">
        <v>21</v>
      </c>
      <c r="F2628" t="str">
        <f t="shared" si="83"/>
        <v>29-4-0</v>
      </c>
    </row>
    <row r="2629" spans="1:6" x14ac:dyDescent="0.3">
      <c r="A2629">
        <v>2009</v>
      </c>
      <c r="B2629" t="s">
        <v>2441</v>
      </c>
      <c r="C2629" t="str">
        <f t="shared" si="82"/>
        <v>2009-Cruzeiro/MG-29-4-0</v>
      </c>
      <c r="D2629">
        <v>7</v>
      </c>
      <c r="E2629">
        <v>28</v>
      </c>
      <c r="F2629" t="str">
        <f t="shared" si="83"/>
        <v>29-4-0</v>
      </c>
    </row>
    <row r="2630" spans="1:6" x14ac:dyDescent="0.3">
      <c r="A2630">
        <v>2009</v>
      </c>
      <c r="B2630" t="s">
        <v>2443</v>
      </c>
      <c r="C2630" t="str">
        <f t="shared" si="82"/>
        <v>2009-Flamengo/RJ-29-4-0</v>
      </c>
      <c r="D2630">
        <v>5.625</v>
      </c>
      <c r="E2630">
        <v>27</v>
      </c>
      <c r="F2630" t="str">
        <f t="shared" si="83"/>
        <v>29-4-0</v>
      </c>
    </row>
    <row r="2631" spans="1:6" x14ac:dyDescent="0.3">
      <c r="A2631">
        <v>2009</v>
      </c>
      <c r="B2631" t="s">
        <v>2444</v>
      </c>
      <c r="C2631" t="str">
        <f t="shared" si="82"/>
        <v>2009-Fluminense/RJ-29-4-0</v>
      </c>
      <c r="D2631">
        <v>3.6666669999999999</v>
      </c>
      <c r="E2631">
        <v>13</v>
      </c>
      <c r="F2631" t="str">
        <f t="shared" si="83"/>
        <v>29-4-0</v>
      </c>
    </row>
    <row r="2632" spans="1:6" x14ac:dyDescent="0.3">
      <c r="A2632">
        <v>2009</v>
      </c>
      <c r="B2632" t="s">
        <v>2446</v>
      </c>
      <c r="C2632" t="str">
        <f t="shared" si="82"/>
        <v>2009-Goias/GO-29-4-0</v>
      </c>
      <c r="D2632">
        <v>8</v>
      </c>
      <c r="E2632">
        <v>33</v>
      </c>
      <c r="F2632" t="str">
        <f t="shared" si="83"/>
        <v>29-4-0</v>
      </c>
    </row>
    <row r="2633" spans="1:6" x14ac:dyDescent="0.3">
      <c r="A2633">
        <v>2009</v>
      </c>
      <c r="B2633" t="s">
        <v>2447</v>
      </c>
      <c r="C2633" t="str">
        <f t="shared" si="82"/>
        <v>2009-Gremio/RS-29-4-0</v>
      </c>
      <c r="D2633">
        <v>6.2222160000000004</v>
      </c>
      <c r="E2633">
        <v>32</v>
      </c>
      <c r="F2633" t="str">
        <f t="shared" si="83"/>
        <v>29-4-0</v>
      </c>
    </row>
    <row r="2634" spans="1:6" x14ac:dyDescent="0.3">
      <c r="A2634">
        <v>2009</v>
      </c>
      <c r="B2634" t="s">
        <v>2448</v>
      </c>
      <c r="C2634" t="str">
        <f t="shared" si="82"/>
        <v>2009-Internacional/RS-29-4-0</v>
      </c>
      <c r="D2634">
        <v>6.6666670000000003</v>
      </c>
      <c r="E2634">
        <v>30</v>
      </c>
      <c r="F2634" t="str">
        <f t="shared" si="83"/>
        <v>29-4-0</v>
      </c>
    </row>
    <row r="2635" spans="1:6" x14ac:dyDescent="0.3">
      <c r="A2635">
        <v>2009</v>
      </c>
      <c r="B2635" t="s">
        <v>3269</v>
      </c>
      <c r="C2635" t="str">
        <f t="shared" si="82"/>
        <v>2009-Nautico/PE-29-4-0</v>
      </c>
      <c r="D2635">
        <v>4</v>
      </c>
      <c r="E2635">
        <v>25</v>
      </c>
      <c r="F2635" t="str">
        <f t="shared" si="83"/>
        <v>29-4-0</v>
      </c>
    </row>
    <row r="2636" spans="1:6" x14ac:dyDescent="0.3">
      <c r="A2636">
        <v>2009</v>
      </c>
      <c r="B2636" t="s">
        <v>2450</v>
      </c>
      <c r="C2636" t="str">
        <f t="shared" si="82"/>
        <v>2009-Palmeiras/SP-29-4-0</v>
      </c>
      <c r="D2636">
        <v>0</v>
      </c>
      <c r="E2636">
        <v>44</v>
      </c>
      <c r="F2636" t="str">
        <f t="shared" si="83"/>
        <v>29-4-0</v>
      </c>
    </row>
    <row r="2637" spans="1:6" x14ac:dyDescent="0.3">
      <c r="A2637">
        <v>2009</v>
      </c>
      <c r="B2637" t="s">
        <v>4159</v>
      </c>
      <c r="C2637" t="str">
        <f t="shared" si="82"/>
        <v>2009-Santo Andre/SP-29-4-0</v>
      </c>
      <c r="D2637">
        <v>4</v>
      </c>
      <c r="E2637">
        <v>16</v>
      </c>
      <c r="F2637" t="str">
        <f t="shared" si="83"/>
        <v>29-4-0</v>
      </c>
    </row>
    <row r="2638" spans="1:6" x14ac:dyDescent="0.3">
      <c r="A2638">
        <v>2009</v>
      </c>
      <c r="B2638" t="s">
        <v>2454</v>
      </c>
      <c r="C2638" t="str">
        <f t="shared" si="82"/>
        <v>2009-Santos/SP-29-4-0</v>
      </c>
      <c r="D2638">
        <v>6</v>
      </c>
      <c r="E2638">
        <v>35</v>
      </c>
      <c r="F2638" t="str">
        <f t="shared" si="83"/>
        <v>29-4-0</v>
      </c>
    </row>
    <row r="2639" spans="1:6" x14ac:dyDescent="0.3">
      <c r="A2639">
        <v>2009</v>
      </c>
      <c r="B2639" t="s">
        <v>2456</v>
      </c>
      <c r="C2639" t="str">
        <f t="shared" si="82"/>
        <v>2009-Sao Paulo/SP-29-4-0</v>
      </c>
      <c r="D2639">
        <v>0</v>
      </c>
      <c r="E2639">
        <v>38</v>
      </c>
      <c r="F2639" t="str">
        <f t="shared" si="83"/>
        <v>29-4-0</v>
      </c>
    </row>
    <row r="2640" spans="1:6" x14ac:dyDescent="0.3">
      <c r="A2640">
        <v>2009</v>
      </c>
      <c r="B2640" t="s">
        <v>3270</v>
      </c>
      <c r="C2640" t="str">
        <f t="shared" si="82"/>
        <v>2009-Sport/PE-29-4-0</v>
      </c>
      <c r="D2640">
        <v>0</v>
      </c>
      <c r="E2640">
        <v>18</v>
      </c>
      <c r="F2640" t="str">
        <f t="shared" si="83"/>
        <v>29-4-0</v>
      </c>
    </row>
    <row r="2641" spans="1:6" x14ac:dyDescent="0.3">
      <c r="A2641">
        <v>2009</v>
      </c>
      <c r="B2641" t="s">
        <v>3750</v>
      </c>
      <c r="C2641" t="str">
        <f t="shared" si="82"/>
        <v>2009-Vitoria/BA-29-4-0</v>
      </c>
      <c r="D2641">
        <v>4.8</v>
      </c>
      <c r="E2641">
        <v>28</v>
      </c>
      <c r="F2641" t="str">
        <f t="shared" si="83"/>
        <v>29-4-0</v>
      </c>
    </row>
    <row r="2642" spans="1:6" x14ac:dyDescent="0.3">
      <c r="A2642">
        <v>2009</v>
      </c>
      <c r="B2642" t="s">
        <v>3272</v>
      </c>
      <c r="C2642" t="str">
        <f t="shared" si="82"/>
        <v>2009-Atletico/MG-29-4-1</v>
      </c>
      <c r="D2642">
        <v>6</v>
      </c>
      <c r="E2642">
        <v>34</v>
      </c>
      <c r="F2642" t="str">
        <f t="shared" si="83"/>
        <v>29-4-1</v>
      </c>
    </row>
    <row r="2643" spans="1:6" x14ac:dyDescent="0.3">
      <c r="A2643">
        <v>2009</v>
      </c>
      <c r="B2643" t="s">
        <v>2458</v>
      </c>
      <c r="C2643" t="str">
        <f t="shared" si="82"/>
        <v>2009-Atletico/PR-29-4-1</v>
      </c>
      <c r="D2643">
        <v>4.857138</v>
      </c>
      <c r="E2643">
        <v>23</v>
      </c>
      <c r="F2643" t="str">
        <f t="shared" si="83"/>
        <v>29-4-1</v>
      </c>
    </row>
    <row r="2644" spans="1:6" x14ac:dyDescent="0.3">
      <c r="A2644">
        <v>2009</v>
      </c>
      <c r="B2644" t="s">
        <v>4160</v>
      </c>
      <c r="C2644" t="str">
        <f t="shared" si="82"/>
        <v>2009-Avai/SC-29-4-1</v>
      </c>
      <c r="D2644">
        <v>6.2</v>
      </c>
      <c r="E2644">
        <v>30</v>
      </c>
      <c r="F2644" t="str">
        <f t="shared" si="83"/>
        <v>29-4-1</v>
      </c>
    </row>
    <row r="2645" spans="1:6" x14ac:dyDescent="0.3">
      <c r="A2645">
        <v>2009</v>
      </c>
      <c r="B2645" t="s">
        <v>4161</v>
      </c>
      <c r="C2645" t="str">
        <f t="shared" si="82"/>
        <v>2009-Barueri/SP-29-4-1</v>
      </c>
      <c r="D2645">
        <v>0</v>
      </c>
      <c r="E2645">
        <v>26</v>
      </c>
      <c r="F2645" t="str">
        <f t="shared" si="83"/>
        <v>29-4-1</v>
      </c>
    </row>
    <row r="2646" spans="1:6" x14ac:dyDescent="0.3">
      <c r="A2646">
        <v>2009</v>
      </c>
      <c r="B2646" t="s">
        <v>2459</v>
      </c>
      <c r="C2646" t="str">
        <f t="shared" si="82"/>
        <v>2009-Botafogo/RJ-29-4-1</v>
      </c>
      <c r="D2646">
        <v>4.25</v>
      </c>
      <c r="E2646">
        <v>22</v>
      </c>
      <c r="F2646" t="str">
        <f t="shared" si="83"/>
        <v>29-4-1</v>
      </c>
    </row>
    <row r="2647" spans="1:6" x14ac:dyDescent="0.3">
      <c r="A2647">
        <v>2009</v>
      </c>
      <c r="B2647" t="s">
        <v>2460</v>
      </c>
      <c r="C2647" t="str">
        <f t="shared" si="82"/>
        <v>2009-Corinthians/SP-29-4-1</v>
      </c>
      <c r="D2647">
        <v>0</v>
      </c>
      <c r="E2647">
        <v>25</v>
      </c>
      <c r="F2647" t="str">
        <f t="shared" si="83"/>
        <v>29-4-1</v>
      </c>
    </row>
    <row r="2648" spans="1:6" x14ac:dyDescent="0.3">
      <c r="A2648">
        <v>2009</v>
      </c>
      <c r="B2648" t="s">
        <v>3751</v>
      </c>
      <c r="C2648" t="str">
        <f t="shared" si="82"/>
        <v>2009-Coritiba/PR-29-4-1</v>
      </c>
      <c r="D2648">
        <v>7</v>
      </c>
      <c r="E2648">
        <v>20</v>
      </c>
      <c r="F2648" t="str">
        <f t="shared" si="83"/>
        <v>29-4-1</v>
      </c>
    </row>
    <row r="2649" spans="1:6" x14ac:dyDescent="0.3">
      <c r="A2649">
        <v>2009</v>
      </c>
      <c r="B2649" t="s">
        <v>2461</v>
      </c>
      <c r="C2649" t="str">
        <f t="shared" si="82"/>
        <v>2009-Cruzeiro/MG-29-4-1</v>
      </c>
      <c r="D2649">
        <v>6.3333339999999998</v>
      </c>
      <c r="E2649">
        <v>22</v>
      </c>
      <c r="F2649" t="str">
        <f t="shared" si="83"/>
        <v>29-4-1</v>
      </c>
    </row>
    <row r="2650" spans="1:6" x14ac:dyDescent="0.3">
      <c r="A2650">
        <v>2009</v>
      </c>
      <c r="B2650" t="s">
        <v>2463</v>
      </c>
      <c r="C2650" t="str">
        <f t="shared" si="82"/>
        <v>2009-Flamengo/RJ-29-4-1</v>
      </c>
      <c r="D2650">
        <v>4</v>
      </c>
      <c r="E2650">
        <v>30</v>
      </c>
      <c r="F2650" t="str">
        <f t="shared" si="83"/>
        <v>29-4-1</v>
      </c>
    </row>
    <row r="2651" spans="1:6" x14ac:dyDescent="0.3">
      <c r="A2651">
        <v>2009</v>
      </c>
      <c r="B2651" t="s">
        <v>2464</v>
      </c>
      <c r="C2651" t="str">
        <f t="shared" si="82"/>
        <v>2009-Fluminense/RJ-29-4-1</v>
      </c>
      <c r="D2651">
        <v>2.8888880000000001</v>
      </c>
      <c r="E2651">
        <v>12</v>
      </c>
      <c r="F2651" t="str">
        <f t="shared" si="83"/>
        <v>29-4-1</v>
      </c>
    </row>
    <row r="2652" spans="1:6" x14ac:dyDescent="0.3">
      <c r="A2652">
        <v>2009</v>
      </c>
      <c r="B2652" t="s">
        <v>2466</v>
      </c>
      <c r="C2652" t="str">
        <f t="shared" si="82"/>
        <v>2009-Goias/GO-29-4-1</v>
      </c>
      <c r="D2652">
        <v>4</v>
      </c>
      <c r="E2652">
        <v>42</v>
      </c>
      <c r="F2652" t="str">
        <f t="shared" si="83"/>
        <v>29-4-1</v>
      </c>
    </row>
    <row r="2653" spans="1:6" x14ac:dyDescent="0.3">
      <c r="A2653">
        <v>2009</v>
      </c>
      <c r="B2653" t="s">
        <v>2467</v>
      </c>
      <c r="C2653" t="str">
        <f t="shared" si="82"/>
        <v>2009-Gremio/RS-29-4-1</v>
      </c>
      <c r="D2653">
        <v>5.999994</v>
      </c>
      <c r="E2653">
        <v>22</v>
      </c>
      <c r="F2653" t="str">
        <f t="shared" si="83"/>
        <v>29-4-1</v>
      </c>
    </row>
    <row r="2654" spans="1:6" x14ac:dyDescent="0.3">
      <c r="A2654">
        <v>2009</v>
      </c>
      <c r="B2654" t="s">
        <v>2468</v>
      </c>
      <c r="C2654" t="str">
        <f t="shared" si="82"/>
        <v>2009-Internacional/RS-29-4-1</v>
      </c>
      <c r="D2654">
        <v>0</v>
      </c>
      <c r="E2654">
        <v>46</v>
      </c>
      <c r="F2654" t="str">
        <f t="shared" si="83"/>
        <v>29-4-1</v>
      </c>
    </row>
    <row r="2655" spans="1:6" x14ac:dyDescent="0.3">
      <c r="A2655">
        <v>2009</v>
      </c>
      <c r="B2655" t="s">
        <v>3273</v>
      </c>
      <c r="C2655" t="str">
        <f t="shared" si="82"/>
        <v>2009-Nautico/PE-29-4-1</v>
      </c>
      <c r="D2655">
        <v>3.6</v>
      </c>
      <c r="E2655">
        <v>18</v>
      </c>
      <c r="F2655" t="str">
        <f t="shared" si="83"/>
        <v>29-4-1</v>
      </c>
    </row>
    <row r="2656" spans="1:6" x14ac:dyDescent="0.3">
      <c r="A2656">
        <v>2009</v>
      </c>
      <c r="B2656" t="s">
        <v>2470</v>
      </c>
      <c r="C2656" t="str">
        <f t="shared" si="82"/>
        <v>2009-Palmeiras/SP-29-4-1</v>
      </c>
      <c r="D2656">
        <v>7</v>
      </c>
      <c r="E2656">
        <v>45</v>
      </c>
      <c r="F2656" t="str">
        <f t="shared" si="83"/>
        <v>29-4-1</v>
      </c>
    </row>
    <row r="2657" spans="1:6" x14ac:dyDescent="0.3">
      <c r="A2657">
        <v>2009</v>
      </c>
      <c r="B2657" t="s">
        <v>4162</v>
      </c>
      <c r="C2657" t="str">
        <f t="shared" si="82"/>
        <v>2009-Santo Andre/SP-29-4-1</v>
      </c>
      <c r="D2657">
        <v>0</v>
      </c>
      <c r="E2657">
        <v>25</v>
      </c>
      <c r="F2657" t="str">
        <f t="shared" si="83"/>
        <v>29-4-1</v>
      </c>
    </row>
    <row r="2658" spans="1:6" x14ac:dyDescent="0.3">
      <c r="A2658">
        <v>2009</v>
      </c>
      <c r="B2658" t="s">
        <v>2474</v>
      </c>
      <c r="C2658" t="str">
        <f t="shared" si="82"/>
        <v>2009-Santos/SP-29-4-1</v>
      </c>
      <c r="D2658">
        <v>5.4</v>
      </c>
      <c r="E2658">
        <v>29</v>
      </c>
      <c r="F2658" t="str">
        <f t="shared" si="83"/>
        <v>29-4-1</v>
      </c>
    </row>
    <row r="2659" spans="1:6" x14ac:dyDescent="0.3">
      <c r="A2659">
        <v>2009</v>
      </c>
      <c r="B2659" t="s">
        <v>2476</v>
      </c>
      <c r="C2659" t="str">
        <f t="shared" si="82"/>
        <v>2009-Sao Paulo/SP-29-4-1</v>
      </c>
      <c r="D2659">
        <v>0</v>
      </c>
      <c r="E2659">
        <v>38</v>
      </c>
      <c r="F2659" t="str">
        <f t="shared" si="83"/>
        <v>29-4-1</v>
      </c>
    </row>
    <row r="2660" spans="1:6" x14ac:dyDescent="0.3">
      <c r="A2660">
        <v>2009</v>
      </c>
      <c r="B2660" t="s">
        <v>3274</v>
      </c>
      <c r="C2660" t="str">
        <f t="shared" si="82"/>
        <v>2009-Sport/PE-29-4-1</v>
      </c>
      <c r="D2660">
        <v>3.875</v>
      </c>
      <c r="E2660">
        <v>19</v>
      </c>
      <c r="F2660" t="str">
        <f t="shared" si="83"/>
        <v>29-4-1</v>
      </c>
    </row>
    <row r="2661" spans="1:6" x14ac:dyDescent="0.3">
      <c r="A2661">
        <v>2009</v>
      </c>
      <c r="B2661" t="s">
        <v>3754</v>
      </c>
      <c r="C2661" t="str">
        <f t="shared" si="82"/>
        <v>2009-Vitoria/BA-29-4-1</v>
      </c>
      <c r="D2661">
        <v>5.5000039999999997</v>
      </c>
      <c r="E2661">
        <v>26</v>
      </c>
      <c r="F2661" t="str">
        <f t="shared" si="83"/>
        <v>29-4-1</v>
      </c>
    </row>
    <row r="2662" spans="1:6" x14ac:dyDescent="0.3">
      <c r="A2662">
        <v>2009</v>
      </c>
      <c r="B2662" t="s">
        <v>3276</v>
      </c>
      <c r="C2662" t="str">
        <f t="shared" si="82"/>
        <v>2009-Atletico/MG-29-4-2</v>
      </c>
      <c r="D2662">
        <v>6</v>
      </c>
      <c r="E2662">
        <v>31</v>
      </c>
      <c r="F2662" t="str">
        <f t="shared" si="83"/>
        <v>29-4-2</v>
      </c>
    </row>
    <row r="2663" spans="1:6" x14ac:dyDescent="0.3">
      <c r="A2663">
        <v>2009</v>
      </c>
      <c r="B2663" t="s">
        <v>2478</v>
      </c>
      <c r="C2663" t="str">
        <f t="shared" si="82"/>
        <v>2009-Atletico/PR-29-4-2</v>
      </c>
      <c r="D2663">
        <v>0</v>
      </c>
      <c r="E2663">
        <v>26</v>
      </c>
      <c r="F2663" t="str">
        <f t="shared" si="83"/>
        <v>29-4-2</v>
      </c>
    </row>
    <row r="2664" spans="1:6" x14ac:dyDescent="0.3">
      <c r="A2664">
        <v>2009</v>
      </c>
      <c r="B2664" t="s">
        <v>4163</v>
      </c>
      <c r="C2664" t="str">
        <f t="shared" si="82"/>
        <v>2009-Avai/SC-29-4-2</v>
      </c>
      <c r="D2664">
        <v>7</v>
      </c>
      <c r="E2664">
        <v>35</v>
      </c>
      <c r="F2664" t="str">
        <f t="shared" si="83"/>
        <v>29-4-2</v>
      </c>
    </row>
    <row r="2665" spans="1:6" x14ac:dyDescent="0.3">
      <c r="A2665">
        <v>2009</v>
      </c>
      <c r="B2665" t="s">
        <v>4164</v>
      </c>
      <c r="C2665" t="str">
        <f t="shared" si="82"/>
        <v>2009-Barueri/SP-29-4-2</v>
      </c>
      <c r="D2665">
        <v>5</v>
      </c>
      <c r="E2665">
        <v>24</v>
      </c>
      <c r="F2665" t="str">
        <f t="shared" si="83"/>
        <v>29-4-2</v>
      </c>
    </row>
    <row r="2666" spans="1:6" x14ac:dyDescent="0.3">
      <c r="A2666">
        <v>2009</v>
      </c>
      <c r="B2666" t="s">
        <v>2479</v>
      </c>
      <c r="C2666" t="str">
        <f t="shared" si="82"/>
        <v>2009-Botafogo/RJ-29-4-2</v>
      </c>
      <c r="D2666">
        <v>4.2000039999999998</v>
      </c>
      <c r="E2666">
        <v>13</v>
      </c>
      <c r="F2666" t="str">
        <f t="shared" si="83"/>
        <v>29-4-2</v>
      </c>
    </row>
    <row r="2667" spans="1:6" x14ac:dyDescent="0.3">
      <c r="A2667">
        <v>2009</v>
      </c>
      <c r="B2667" t="s">
        <v>2480</v>
      </c>
      <c r="C2667" t="str">
        <f t="shared" si="82"/>
        <v>2009-Corinthians/SP-29-4-2</v>
      </c>
      <c r="D2667">
        <v>0</v>
      </c>
      <c r="E2667">
        <v>36</v>
      </c>
      <c r="F2667" t="str">
        <f t="shared" si="83"/>
        <v>29-4-2</v>
      </c>
    </row>
    <row r="2668" spans="1:6" x14ac:dyDescent="0.3">
      <c r="A2668">
        <v>2009</v>
      </c>
      <c r="B2668" t="s">
        <v>3755</v>
      </c>
      <c r="C2668" t="str">
        <f t="shared" si="82"/>
        <v>2009-Coritiba/PR-29-4-2</v>
      </c>
      <c r="D2668">
        <v>4.4285670000000001</v>
      </c>
      <c r="E2668">
        <v>25</v>
      </c>
      <c r="F2668" t="str">
        <f t="shared" si="83"/>
        <v>29-4-2</v>
      </c>
    </row>
    <row r="2669" spans="1:6" x14ac:dyDescent="0.3">
      <c r="A2669">
        <v>2009</v>
      </c>
      <c r="B2669" t="s">
        <v>2481</v>
      </c>
      <c r="C2669" t="str">
        <f t="shared" si="82"/>
        <v>2009-Cruzeiro/MG-29-4-2</v>
      </c>
      <c r="D2669">
        <v>5.5</v>
      </c>
      <c r="E2669">
        <v>28</v>
      </c>
      <c r="F2669" t="str">
        <f t="shared" si="83"/>
        <v>29-4-2</v>
      </c>
    </row>
    <row r="2670" spans="1:6" x14ac:dyDescent="0.3">
      <c r="A2670">
        <v>2009</v>
      </c>
      <c r="B2670" t="s">
        <v>2483</v>
      </c>
      <c r="C2670" t="str">
        <f t="shared" si="82"/>
        <v>2009-Flamengo/RJ-29-4-2</v>
      </c>
      <c r="D2670">
        <v>4.5</v>
      </c>
      <c r="E2670">
        <v>29</v>
      </c>
      <c r="F2670" t="str">
        <f t="shared" si="83"/>
        <v>29-4-2</v>
      </c>
    </row>
    <row r="2671" spans="1:6" x14ac:dyDescent="0.3">
      <c r="A2671">
        <v>2009</v>
      </c>
      <c r="B2671" t="s">
        <v>2484</v>
      </c>
      <c r="C2671" t="str">
        <f t="shared" si="82"/>
        <v>2009-Fluminense/RJ-29-4-2</v>
      </c>
      <c r="D2671">
        <v>2.8333330000000001</v>
      </c>
      <c r="E2671">
        <v>10</v>
      </c>
      <c r="F2671" t="str">
        <f t="shared" si="83"/>
        <v>29-4-2</v>
      </c>
    </row>
    <row r="2672" spans="1:6" x14ac:dyDescent="0.3">
      <c r="A2672">
        <v>2009</v>
      </c>
      <c r="B2672" t="s">
        <v>2486</v>
      </c>
      <c r="C2672" t="str">
        <f t="shared" si="82"/>
        <v>2009-Goias/GO-29-4-2</v>
      </c>
      <c r="D2672">
        <v>7.75</v>
      </c>
      <c r="E2672">
        <v>27</v>
      </c>
      <c r="F2672" t="str">
        <f t="shared" si="83"/>
        <v>29-4-2</v>
      </c>
    </row>
    <row r="2673" spans="1:6" x14ac:dyDescent="0.3">
      <c r="A2673">
        <v>2009</v>
      </c>
      <c r="B2673" t="s">
        <v>2487</v>
      </c>
      <c r="C2673" t="str">
        <f t="shared" si="82"/>
        <v>2009-Gremio/RS-29-4-2</v>
      </c>
      <c r="D2673">
        <v>6.2</v>
      </c>
      <c r="E2673">
        <v>17</v>
      </c>
      <c r="F2673" t="str">
        <f t="shared" si="83"/>
        <v>29-4-2</v>
      </c>
    </row>
    <row r="2674" spans="1:6" x14ac:dyDescent="0.3">
      <c r="A2674">
        <v>2009</v>
      </c>
      <c r="B2674" t="s">
        <v>2488</v>
      </c>
      <c r="C2674" t="str">
        <f t="shared" si="82"/>
        <v>2009-Internacional/RS-29-4-2</v>
      </c>
      <c r="D2674">
        <v>6</v>
      </c>
      <c r="E2674">
        <v>40</v>
      </c>
      <c r="F2674" t="str">
        <f t="shared" si="83"/>
        <v>29-4-2</v>
      </c>
    </row>
    <row r="2675" spans="1:6" x14ac:dyDescent="0.3">
      <c r="A2675">
        <v>2009</v>
      </c>
      <c r="B2675" t="s">
        <v>3277</v>
      </c>
      <c r="C2675" t="str">
        <f t="shared" si="82"/>
        <v>2009-Nautico/PE-29-4-2</v>
      </c>
      <c r="D2675">
        <v>0</v>
      </c>
      <c r="E2675">
        <v>28</v>
      </c>
      <c r="F2675" t="str">
        <f t="shared" si="83"/>
        <v>29-4-2</v>
      </c>
    </row>
    <row r="2676" spans="1:6" x14ac:dyDescent="0.3">
      <c r="A2676">
        <v>2009</v>
      </c>
      <c r="B2676" t="s">
        <v>2490</v>
      </c>
      <c r="C2676" t="str">
        <f t="shared" si="82"/>
        <v>2009-Palmeiras/SP-29-4-2</v>
      </c>
      <c r="D2676">
        <v>7.7272730000000003</v>
      </c>
      <c r="E2676">
        <v>22</v>
      </c>
      <c r="F2676" t="str">
        <f t="shared" si="83"/>
        <v>29-4-2</v>
      </c>
    </row>
    <row r="2677" spans="1:6" x14ac:dyDescent="0.3">
      <c r="A2677">
        <v>2009</v>
      </c>
      <c r="B2677" t="s">
        <v>4165</v>
      </c>
      <c r="C2677" t="str">
        <f t="shared" si="82"/>
        <v>2009-Santo Andre/SP-29-4-2</v>
      </c>
      <c r="D2677">
        <v>6</v>
      </c>
      <c r="E2677">
        <v>25</v>
      </c>
      <c r="F2677" t="str">
        <f t="shared" si="83"/>
        <v>29-4-2</v>
      </c>
    </row>
    <row r="2678" spans="1:6" x14ac:dyDescent="0.3">
      <c r="A2678">
        <v>2009</v>
      </c>
      <c r="B2678" t="s">
        <v>2494</v>
      </c>
      <c r="C2678" t="str">
        <f t="shared" si="82"/>
        <v>2009-Santos/SP-29-4-2</v>
      </c>
      <c r="D2678">
        <v>5.75</v>
      </c>
      <c r="E2678">
        <v>19</v>
      </c>
      <c r="F2678" t="str">
        <f t="shared" si="83"/>
        <v>29-4-2</v>
      </c>
    </row>
    <row r="2679" spans="1:6" x14ac:dyDescent="0.3">
      <c r="A2679">
        <v>2009</v>
      </c>
      <c r="B2679" t="s">
        <v>2496</v>
      </c>
      <c r="C2679" t="str">
        <f t="shared" si="82"/>
        <v>2009-Sao Paulo/SP-29-4-2</v>
      </c>
      <c r="D2679">
        <v>7</v>
      </c>
      <c r="E2679">
        <v>34</v>
      </c>
      <c r="F2679" t="str">
        <f t="shared" si="83"/>
        <v>29-4-2</v>
      </c>
    </row>
    <row r="2680" spans="1:6" x14ac:dyDescent="0.3">
      <c r="A2680">
        <v>2009</v>
      </c>
      <c r="B2680" t="s">
        <v>3278</v>
      </c>
      <c r="C2680" t="str">
        <f t="shared" si="82"/>
        <v>2009-Sport/PE-29-4-2</v>
      </c>
      <c r="D2680">
        <v>3.4285679999999998</v>
      </c>
      <c r="E2680">
        <v>12</v>
      </c>
      <c r="F2680" t="str">
        <f t="shared" si="83"/>
        <v>29-4-2</v>
      </c>
    </row>
    <row r="2681" spans="1:6" x14ac:dyDescent="0.3">
      <c r="A2681">
        <v>2009</v>
      </c>
      <c r="B2681" t="s">
        <v>3758</v>
      </c>
      <c r="C2681" t="str">
        <f t="shared" si="82"/>
        <v>2009-Vitoria/BA-29-4-2</v>
      </c>
      <c r="D2681">
        <v>4.3333329999999997</v>
      </c>
      <c r="E2681">
        <v>19</v>
      </c>
      <c r="F2681" t="str">
        <f t="shared" si="83"/>
        <v>29-4-2</v>
      </c>
    </row>
    <row r="2682" spans="1:6" x14ac:dyDescent="0.3">
      <c r="A2682">
        <v>2009</v>
      </c>
      <c r="B2682" t="s">
        <v>3280</v>
      </c>
      <c r="C2682" t="str">
        <f t="shared" si="82"/>
        <v>2009-Atletico/MG-29-4-3</v>
      </c>
      <c r="D2682">
        <v>7.0000030000000004</v>
      </c>
      <c r="E2682">
        <v>30</v>
      </c>
      <c r="F2682" t="str">
        <f t="shared" si="83"/>
        <v>29-4-3</v>
      </c>
    </row>
    <row r="2683" spans="1:6" x14ac:dyDescent="0.3">
      <c r="A2683">
        <v>2009</v>
      </c>
      <c r="B2683" t="s">
        <v>2498</v>
      </c>
      <c r="C2683" t="str">
        <f t="shared" si="82"/>
        <v>2009-Atletico/PR-29-4-3</v>
      </c>
      <c r="D2683">
        <v>5.7142840000000001</v>
      </c>
      <c r="E2683">
        <v>27</v>
      </c>
      <c r="F2683" t="str">
        <f t="shared" si="83"/>
        <v>29-4-3</v>
      </c>
    </row>
    <row r="2684" spans="1:6" x14ac:dyDescent="0.3">
      <c r="A2684">
        <v>2009</v>
      </c>
      <c r="B2684" t="s">
        <v>4166</v>
      </c>
      <c r="C2684" t="str">
        <f t="shared" si="82"/>
        <v>2009-Avai/SC-29-4-3</v>
      </c>
      <c r="D2684">
        <v>5.6666679999999996</v>
      </c>
      <c r="E2684">
        <v>33</v>
      </c>
      <c r="F2684" t="str">
        <f t="shared" si="83"/>
        <v>29-4-3</v>
      </c>
    </row>
    <row r="2685" spans="1:6" x14ac:dyDescent="0.3">
      <c r="A2685">
        <v>2009</v>
      </c>
      <c r="B2685" t="s">
        <v>4167</v>
      </c>
      <c r="C2685" t="str">
        <f t="shared" si="82"/>
        <v>2009-Barueri/SP-29-4-3</v>
      </c>
      <c r="D2685">
        <v>0</v>
      </c>
      <c r="E2685">
        <v>31</v>
      </c>
      <c r="F2685" t="str">
        <f t="shared" si="83"/>
        <v>29-4-3</v>
      </c>
    </row>
    <row r="2686" spans="1:6" x14ac:dyDescent="0.3">
      <c r="A2686">
        <v>2009</v>
      </c>
      <c r="B2686" t="s">
        <v>2499</v>
      </c>
      <c r="C2686" t="str">
        <f t="shared" si="82"/>
        <v>2009-Botafogo/RJ-29-4-3</v>
      </c>
      <c r="D2686">
        <v>4.0000010000000001</v>
      </c>
      <c r="E2686">
        <v>17</v>
      </c>
      <c r="F2686" t="str">
        <f t="shared" si="83"/>
        <v>29-4-3</v>
      </c>
    </row>
    <row r="2687" spans="1:6" x14ac:dyDescent="0.3">
      <c r="A2687">
        <v>2009</v>
      </c>
      <c r="B2687" t="s">
        <v>2500</v>
      </c>
      <c r="C2687" t="str">
        <f t="shared" si="82"/>
        <v>2009-Corinthians/SP-29-4-3</v>
      </c>
      <c r="D2687">
        <v>6.25</v>
      </c>
      <c r="E2687">
        <v>22</v>
      </c>
      <c r="F2687" t="str">
        <f t="shared" si="83"/>
        <v>29-4-3</v>
      </c>
    </row>
    <row r="2688" spans="1:6" x14ac:dyDescent="0.3">
      <c r="A2688">
        <v>2009</v>
      </c>
      <c r="B2688" t="s">
        <v>3759</v>
      </c>
      <c r="C2688" t="str">
        <f t="shared" si="82"/>
        <v>2009-Coritiba/PR-29-4-3</v>
      </c>
      <c r="D2688">
        <v>4.0000020000000003</v>
      </c>
      <c r="E2688">
        <v>21</v>
      </c>
      <c r="F2688" t="str">
        <f t="shared" si="83"/>
        <v>29-4-3</v>
      </c>
    </row>
    <row r="2689" spans="1:6" x14ac:dyDescent="0.3">
      <c r="A2689">
        <v>2009</v>
      </c>
      <c r="B2689" t="s">
        <v>2501</v>
      </c>
      <c r="C2689" t="str">
        <f t="shared" si="82"/>
        <v>2009-Cruzeiro/MG-29-4-3</v>
      </c>
      <c r="D2689">
        <v>4.6666619999999996</v>
      </c>
      <c r="E2689">
        <v>21</v>
      </c>
      <c r="F2689" t="str">
        <f t="shared" si="83"/>
        <v>29-4-3</v>
      </c>
    </row>
    <row r="2690" spans="1:6" x14ac:dyDescent="0.3">
      <c r="A2690">
        <v>2009</v>
      </c>
      <c r="B2690" t="s">
        <v>2503</v>
      </c>
      <c r="C2690" t="str">
        <f t="shared" si="82"/>
        <v>2009-Flamengo/RJ-29-4-3</v>
      </c>
      <c r="D2690">
        <v>0</v>
      </c>
      <c r="E2690">
        <v>13</v>
      </c>
      <c r="F2690" t="str">
        <f t="shared" si="83"/>
        <v>29-4-3</v>
      </c>
    </row>
    <row r="2691" spans="1:6" x14ac:dyDescent="0.3">
      <c r="A2691">
        <v>2009</v>
      </c>
      <c r="B2691" t="s">
        <v>2504</v>
      </c>
      <c r="C2691" t="str">
        <f t="shared" ref="C2691:C2754" si="84">A2691&amp;"-"&amp;B2691</f>
        <v>2009-Fluminense/RJ-29-4-3</v>
      </c>
      <c r="D2691">
        <v>2</v>
      </c>
      <c r="E2691">
        <v>11</v>
      </c>
      <c r="F2691" t="str">
        <f t="shared" ref="F2691:F2754" si="85">RIGHT(B2691,LEN(C2691)-FIND("-",C2691,6))</f>
        <v>29-4-3</v>
      </c>
    </row>
    <row r="2692" spans="1:6" x14ac:dyDescent="0.3">
      <c r="A2692">
        <v>2009</v>
      </c>
      <c r="B2692" t="s">
        <v>2506</v>
      </c>
      <c r="C2692" t="str">
        <f t="shared" si="84"/>
        <v>2009-Goias/GO-29-4-3</v>
      </c>
      <c r="D2692">
        <v>10.000002</v>
      </c>
      <c r="E2692">
        <v>31</v>
      </c>
      <c r="F2692" t="str">
        <f t="shared" si="85"/>
        <v>29-4-3</v>
      </c>
    </row>
    <row r="2693" spans="1:6" x14ac:dyDescent="0.3">
      <c r="A2693">
        <v>2009</v>
      </c>
      <c r="B2693" t="s">
        <v>2507</v>
      </c>
      <c r="C2693" t="str">
        <f t="shared" si="84"/>
        <v>2009-Gremio/RS-29-4-3</v>
      </c>
      <c r="D2693">
        <v>6</v>
      </c>
      <c r="E2693">
        <v>22</v>
      </c>
      <c r="F2693" t="str">
        <f t="shared" si="85"/>
        <v>29-4-3</v>
      </c>
    </row>
    <row r="2694" spans="1:6" x14ac:dyDescent="0.3">
      <c r="A2694">
        <v>2009</v>
      </c>
      <c r="B2694" t="s">
        <v>2508</v>
      </c>
      <c r="C2694" t="str">
        <f t="shared" si="84"/>
        <v>2009-Internacional/RS-29-4-3</v>
      </c>
      <c r="D2694">
        <v>4</v>
      </c>
      <c r="E2694">
        <v>42</v>
      </c>
      <c r="F2694" t="str">
        <f t="shared" si="85"/>
        <v>29-4-3</v>
      </c>
    </row>
    <row r="2695" spans="1:6" x14ac:dyDescent="0.3">
      <c r="A2695">
        <v>2009</v>
      </c>
      <c r="B2695" t="s">
        <v>3281</v>
      </c>
      <c r="C2695" t="str">
        <f t="shared" si="84"/>
        <v>2009-Nautico/PE-29-4-3</v>
      </c>
      <c r="D2695">
        <v>6</v>
      </c>
      <c r="E2695">
        <v>28</v>
      </c>
      <c r="F2695" t="str">
        <f t="shared" si="85"/>
        <v>29-4-3</v>
      </c>
    </row>
    <row r="2696" spans="1:6" x14ac:dyDescent="0.3">
      <c r="A2696">
        <v>2009</v>
      </c>
      <c r="B2696" t="s">
        <v>2510</v>
      </c>
      <c r="C2696" t="str">
        <f t="shared" si="84"/>
        <v>2009-Palmeiras/SP-29-4-3</v>
      </c>
      <c r="D2696">
        <v>7.4</v>
      </c>
      <c r="E2696">
        <v>32</v>
      </c>
      <c r="F2696" t="str">
        <f t="shared" si="85"/>
        <v>29-4-3</v>
      </c>
    </row>
    <row r="2697" spans="1:6" x14ac:dyDescent="0.3">
      <c r="A2697">
        <v>2009</v>
      </c>
      <c r="B2697" t="s">
        <v>4168</v>
      </c>
      <c r="C2697" t="str">
        <f t="shared" si="84"/>
        <v>2009-Santo Andre/SP-29-4-3</v>
      </c>
      <c r="D2697">
        <v>4</v>
      </c>
      <c r="E2697">
        <v>12</v>
      </c>
      <c r="F2697" t="str">
        <f t="shared" si="85"/>
        <v>29-4-3</v>
      </c>
    </row>
    <row r="2698" spans="1:6" x14ac:dyDescent="0.3">
      <c r="A2698">
        <v>2009</v>
      </c>
      <c r="B2698" t="s">
        <v>2514</v>
      </c>
      <c r="C2698" t="str">
        <f t="shared" si="84"/>
        <v>2009-Santos/SP-29-4-3</v>
      </c>
      <c r="D2698">
        <v>5.8888879999999997</v>
      </c>
      <c r="E2698">
        <v>24</v>
      </c>
      <c r="F2698" t="str">
        <f t="shared" si="85"/>
        <v>29-4-3</v>
      </c>
    </row>
    <row r="2699" spans="1:6" x14ac:dyDescent="0.3">
      <c r="A2699">
        <v>2009</v>
      </c>
      <c r="B2699" t="s">
        <v>2516</v>
      </c>
      <c r="C2699" t="str">
        <f t="shared" si="84"/>
        <v>2009-Sao Paulo/SP-29-4-3</v>
      </c>
      <c r="D2699">
        <v>0</v>
      </c>
      <c r="E2699">
        <v>36</v>
      </c>
      <c r="F2699" t="str">
        <f t="shared" si="85"/>
        <v>29-4-3</v>
      </c>
    </row>
    <row r="2700" spans="1:6" x14ac:dyDescent="0.3">
      <c r="A2700">
        <v>2009</v>
      </c>
      <c r="B2700" t="s">
        <v>3282</v>
      </c>
      <c r="C2700" t="str">
        <f t="shared" si="84"/>
        <v>2009-Sport/PE-29-4-3</v>
      </c>
      <c r="D2700">
        <v>3</v>
      </c>
      <c r="E2700">
        <v>10</v>
      </c>
      <c r="F2700" t="str">
        <f t="shared" si="85"/>
        <v>29-4-3</v>
      </c>
    </row>
    <row r="2701" spans="1:6" x14ac:dyDescent="0.3">
      <c r="A2701">
        <v>2009</v>
      </c>
      <c r="B2701" t="s">
        <v>3762</v>
      </c>
      <c r="C2701" t="str">
        <f t="shared" si="84"/>
        <v>2009-Vitoria/BA-29-4-3</v>
      </c>
      <c r="D2701">
        <v>0</v>
      </c>
      <c r="E2701">
        <v>34</v>
      </c>
      <c r="F2701" t="str">
        <f t="shared" si="85"/>
        <v>29-4-3</v>
      </c>
    </row>
    <row r="2702" spans="1:6" x14ac:dyDescent="0.3">
      <c r="A2702">
        <v>2009</v>
      </c>
      <c r="B2702" t="s">
        <v>6170</v>
      </c>
      <c r="C2702" t="str">
        <f t="shared" si="84"/>
        <v>2009-Atletico/MG-34-2-0</v>
      </c>
      <c r="D2702">
        <v>3.1323530000000002</v>
      </c>
      <c r="E2702">
        <v>14</v>
      </c>
      <c r="F2702" t="str">
        <f t="shared" si="85"/>
        <v>34-2-0</v>
      </c>
    </row>
    <row r="2703" spans="1:6" x14ac:dyDescent="0.3">
      <c r="A2703">
        <v>2009</v>
      </c>
      <c r="B2703" t="s">
        <v>5953</v>
      </c>
      <c r="C2703" t="str">
        <f t="shared" si="84"/>
        <v>2009-Atletico/PR-34-2-0</v>
      </c>
      <c r="D2703">
        <v>2.6896599999999999</v>
      </c>
      <c r="E2703">
        <v>14</v>
      </c>
      <c r="F2703" t="str">
        <f t="shared" si="85"/>
        <v>34-2-0</v>
      </c>
    </row>
    <row r="2704" spans="1:6" x14ac:dyDescent="0.3">
      <c r="A2704">
        <v>2009</v>
      </c>
      <c r="B2704" t="s">
        <v>6304</v>
      </c>
      <c r="C2704" t="str">
        <f t="shared" si="84"/>
        <v>2009-Avai/SC-34-2-0</v>
      </c>
      <c r="D2704">
        <v>3.2178249999999999</v>
      </c>
      <c r="E2704">
        <v>16</v>
      </c>
      <c r="F2704" t="str">
        <f t="shared" si="85"/>
        <v>34-2-0</v>
      </c>
    </row>
    <row r="2705" spans="1:6" x14ac:dyDescent="0.3">
      <c r="A2705">
        <v>2009</v>
      </c>
      <c r="B2705" t="s">
        <v>6305</v>
      </c>
      <c r="C2705" t="str">
        <f t="shared" si="84"/>
        <v>2009-Barueri/SP-34-2-0</v>
      </c>
      <c r="D2705">
        <v>2.810524</v>
      </c>
      <c r="E2705">
        <v>16</v>
      </c>
      <c r="F2705" t="str">
        <f t="shared" si="85"/>
        <v>34-2-0</v>
      </c>
    </row>
    <row r="2706" spans="1:6" x14ac:dyDescent="0.3">
      <c r="A2706">
        <v>2009</v>
      </c>
      <c r="B2706" t="s">
        <v>5954</v>
      </c>
      <c r="C2706" t="str">
        <f t="shared" si="84"/>
        <v>2009-Botafogo/RJ-34-2-0</v>
      </c>
      <c r="D2706">
        <v>2.3764099999999999</v>
      </c>
      <c r="E2706">
        <v>16</v>
      </c>
      <c r="F2706" t="str">
        <f t="shared" si="85"/>
        <v>34-2-0</v>
      </c>
    </row>
    <row r="2707" spans="1:6" x14ac:dyDescent="0.3">
      <c r="A2707">
        <v>2009</v>
      </c>
      <c r="B2707" t="s">
        <v>5955</v>
      </c>
      <c r="C2707" t="str">
        <f t="shared" si="84"/>
        <v>2009-Corinthians/SP-34-2-0</v>
      </c>
      <c r="D2707">
        <v>2.9692349999999998</v>
      </c>
      <c r="E2707">
        <v>16</v>
      </c>
      <c r="F2707" t="str">
        <f t="shared" si="85"/>
        <v>34-2-0</v>
      </c>
    </row>
    <row r="2708" spans="1:6" x14ac:dyDescent="0.3">
      <c r="A2708">
        <v>2009</v>
      </c>
      <c r="B2708" t="s">
        <v>6241</v>
      </c>
      <c r="C2708" t="str">
        <f t="shared" si="84"/>
        <v>2009-Coritiba/PR-34-2-0</v>
      </c>
      <c r="D2708">
        <v>2.56</v>
      </c>
      <c r="E2708">
        <v>16</v>
      </c>
      <c r="F2708" t="str">
        <f t="shared" si="85"/>
        <v>34-2-0</v>
      </c>
    </row>
    <row r="2709" spans="1:6" x14ac:dyDescent="0.3">
      <c r="A2709">
        <v>2009</v>
      </c>
      <c r="B2709" t="s">
        <v>5956</v>
      </c>
      <c r="C2709" t="str">
        <f t="shared" si="84"/>
        <v>2009-Cruzeiro/MG-34-2-0</v>
      </c>
      <c r="D2709">
        <v>3.1875</v>
      </c>
      <c r="E2709">
        <v>14</v>
      </c>
      <c r="F2709" t="str">
        <f t="shared" si="85"/>
        <v>34-2-0</v>
      </c>
    </row>
    <row r="2710" spans="1:6" x14ac:dyDescent="0.3">
      <c r="A2710">
        <v>2009</v>
      </c>
      <c r="B2710" t="s">
        <v>5958</v>
      </c>
      <c r="C2710" t="str">
        <f t="shared" si="84"/>
        <v>2009-Flamengo/RJ-34-2-0</v>
      </c>
      <c r="D2710">
        <v>3.320678</v>
      </c>
      <c r="E2710">
        <v>14</v>
      </c>
      <c r="F2710" t="str">
        <f t="shared" si="85"/>
        <v>34-2-0</v>
      </c>
    </row>
    <row r="2711" spans="1:6" x14ac:dyDescent="0.3">
      <c r="A2711">
        <v>2009</v>
      </c>
      <c r="B2711" t="s">
        <v>5959</v>
      </c>
      <c r="C2711" t="str">
        <f t="shared" si="84"/>
        <v>2009-Fluminense/RJ-34-2-0</v>
      </c>
      <c r="D2711">
        <v>1.733336</v>
      </c>
      <c r="E2711">
        <v>10</v>
      </c>
      <c r="F2711" t="str">
        <f t="shared" si="85"/>
        <v>34-2-0</v>
      </c>
    </row>
    <row r="2712" spans="1:6" x14ac:dyDescent="0.3">
      <c r="A2712">
        <v>2009</v>
      </c>
      <c r="B2712" t="s">
        <v>5961</v>
      </c>
      <c r="C2712" t="str">
        <f t="shared" si="84"/>
        <v>2009-Goias/GO-34-2-0</v>
      </c>
      <c r="D2712">
        <v>2.4363670000000002</v>
      </c>
      <c r="E2712">
        <v>16</v>
      </c>
      <c r="F2712" t="str">
        <f t="shared" si="85"/>
        <v>34-2-0</v>
      </c>
    </row>
    <row r="2713" spans="1:6" x14ac:dyDescent="0.3">
      <c r="A2713">
        <v>2009</v>
      </c>
      <c r="B2713" t="s">
        <v>5962</v>
      </c>
      <c r="C2713" t="str">
        <f t="shared" si="84"/>
        <v>2009-Gremio/RS-34-2-0</v>
      </c>
      <c r="D2713">
        <v>2.9375</v>
      </c>
      <c r="E2713">
        <v>16</v>
      </c>
      <c r="F2713" t="str">
        <f t="shared" si="85"/>
        <v>34-2-0</v>
      </c>
    </row>
    <row r="2714" spans="1:6" x14ac:dyDescent="0.3">
      <c r="A2714">
        <v>2009</v>
      </c>
      <c r="B2714" t="s">
        <v>5963</v>
      </c>
      <c r="C2714" t="str">
        <f t="shared" si="84"/>
        <v>2009-Internacional/RS-34-2-0</v>
      </c>
      <c r="D2714">
        <v>2.984127</v>
      </c>
      <c r="E2714">
        <v>16</v>
      </c>
      <c r="F2714" t="str">
        <f t="shared" si="85"/>
        <v>34-2-0</v>
      </c>
    </row>
    <row r="2715" spans="1:6" x14ac:dyDescent="0.3">
      <c r="A2715">
        <v>2009</v>
      </c>
      <c r="B2715" t="s">
        <v>6171</v>
      </c>
      <c r="C2715" t="str">
        <f t="shared" si="84"/>
        <v>2009-Nautico/PE-34-2-0</v>
      </c>
      <c r="D2715">
        <v>2.1428590000000001</v>
      </c>
      <c r="E2715">
        <v>16</v>
      </c>
      <c r="F2715" t="str">
        <f t="shared" si="85"/>
        <v>34-2-0</v>
      </c>
    </row>
    <row r="2716" spans="1:6" x14ac:dyDescent="0.3">
      <c r="A2716">
        <v>2009</v>
      </c>
      <c r="B2716" t="s">
        <v>5965</v>
      </c>
      <c r="C2716" t="str">
        <f t="shared" si="84"/>
        <v>2009-Palmeiras/SP-34-2-0</v>
      </c>
      <c r="D2716">
        <v>3.3513480000000002</v>
      </c>
      <c r="E2716">
        <v>16</v>
      </c>
      <c r="F2716" t="str">
        <f t="shared" si="85"/>
        <v>34-2-0</v>
      </c>
    </row>
    <row r="2717" spans="1:6" x14ac:dyDescent="0.3">
      <c r="A2717">
        <v>2009</v>
      </c>
      <c r="B2717" t="s">
        <v>6306</v>
      </c>
      <c r="C2717" t="str">
        <f t="shared" si="84"/>
        <v>2009-Santo Andre/SP-34-2-0</v>
      </c>
      <c r="D2717">
        <v>1.9681550000000001</v>
      </c>
      <c r="E2717">
        <v>10</v>
      </c>
      <c r="F2717" t="str">
        <f t="shared" si="85"/>
        <v>34-2-0</v>
      </c>
    </row>
    <row r="2718" spans="1:6" x14ac:dyDescent="0.3">
      <c r="A2718">
        <v>2009</v>
      </c>
      <c r="B2718" t="s">
        <v>5969</v>
      </c>
      <c r="C2718" t="str">
        <f t="shared" si="84"/>
        <v>2009-Santos/SP-34-2-0</v>
      </c>
      <c r="D2718">
        <v>2.6301920000000001</v>
      </c>
      <c r="E2718">
        <v>16</v>
      </c>
      <c r="F2718" t="str">
        <f t="shared" si="85"/>
        <v>34-2-0</v>
      </c>
    </row>
    <row r="2719" spans="1:6" x14ac:dyDescent="0.3">
      <c r="A2719">
        <v>2009</v>
      </c>
      <c r="B2719" t="s">
        <v>5971</v>
      </c>
      <c r="C2719" t="str">
        <f t="shared" si="84"/>
        <v>2009-Sao Paulo/SP-34-2-0</v>
      </c>
      <c r="D2719">
        <v>3.585887</v>
      </c>
      <c r="E2719">
        <v>16</v>
      </c>
      <c r="F2719" t="str">
        <f t="shared" si="85"/>
        <v>34-2-0</v>
      </c>
    </row>
    <row r="2720" spans="1:6" x14ac:dyDescent="0.3">
      <c r="A2720">
        <v>2009</v>
      </c>
      <c r="B2720" t="s">
        <v>6172</v>
      </c>
      <c r="C2720" t="str">
        <f t="shared" si="84"/>
        <v>2009-Sport/PE-34-2-0</v>
      </c>
      <c r="D2720">
        <v>1.553194</v>
      </c>
      <c r="E2720">
        <v>10</v>
      </c>
      <c r="F2720" t="str">
        <f t="shared" si="85"/>
        <v>34-2-0</v>
      </c>
    </row>
    <row r="2721" spans="1:6" x14ac:dyDescent="0.3">
      <c r="A2721">
        <v>2009</v>
      </c>
      <c r="B2721" t="s">
        <v>6244</v>
      </c>
      <c r="C2721" t="str">
        <f t="shared" si="84"/>
        <v>2009-Vitoria/BA-34-2-0</v>
      </c>
      <c r="D2721">
        <v>2.2589899999999998</v>
      </c>
      <c r="E2721">
        <v>16</v>
      </c>
      <c r="F2721" t="str">
        <f t="shared" si="85"/>
        <v>34-2-0</v>
      </c>
    </row>
    <row r="2722" spans="1:6" x14ac:dyDescent="0.3">
      <c r="A2722">
        <v>2009</v>
      </c>
      <c r="B2722" t="s">
        <v>6174</v>
      </c>
      <c r="C2722" t="str">
        <f t="shared" si="84"/>
        <v>2009-Atletico/MG-34-2-1</v>
      </c>
      <c r="D2722">
        <v>3.415581</v>
      </c>
      <c r="E2722">
        <v>11</v>
      </c>
      <c r="F2722" t="str">
        <f t="shared" si="85"/>
        <v>34-2-1</v>
      </c>
    </row>
    <row r="2723" spans="1:6" x14ac:dyDescent="0.3">
      <c r="A2723">
        <v>2009</v>
      </c>
      <c r="B2723" t="s">
        <v>5973</v>
      </c>
      <c r="C2723" t="str">
        <f t="shared" si="84"/>
        <v>2009-Atletico/PR-34-2-1</v>
      </c>
      <c r="D2723">
        <v>2.5</v>
      </c>
      <c r="E2723">
        <v>16</v>
      </c>
      <c r="F2723" t="str">
        <f t="shared" si="85"/>
        <v>34-2-1</v>
      </c>
    </row>
    <row r="2724" spans="1:6" x14ac:dyDescent="0.3">
      <c r="A2724">
        <v>2009</v>
      </c>
      <c r="B2724" t="s">
        <v>6307</v>
      </c>
      <c r="C2724" t="str">
        <f t="shared" si="84"/>
        <v>2009-Avai/SC-34-2-1</v>
      </c>
      <c r="D2724">
        <v>3.0000049999999998</v>
      </c>
      <c r="E2724">
        <v>16</v>
      </c>
      <c r="F2724" t="str">
        <f t="shared" si="85"/>
        <v>34-2-1</v>
      </c>
    </row>
    <row r="2725" spans="1:6" x14ac:dyDescent="0.3">
      <c r="A2725">
        <v>2009</v>
      </c>
      <c r="B2725" t="s">
        <v>6308</v>
      </c>
      <c r="C2725" t="str">
        <f t="shared" si="84"/>
        <v>2009-Barueri/SP-34-2-1</v>
      </c>
      <c r="D2725">
        <v>2.565795</v>
      </c>
      <c r="E2725">
        <v>16</v>
      </c>
      <c r="F2725" t="str">
        <f t="shared" si="85"/>
        <v>34-2-1</v>
      </c>
    </row>
    <row r="2726" spans="1:6" x14ac:dyDescent="0.3">
      <c r="A2726">
        <v>2009</v>
      </c>
      <c r="B2726" t="s">
        <v>5974</v>
      </c>
      <c r="C2726" t="str">
        <f t="shared" si="84"/>
        <v>2009-Botafogo/RJ-34-2-1</v>
      </c>
      <c r="D2726">
        <v>2.0625</v>
      </c>
      <c r="E2726">
        <v>10</v>
      </c>
      <c r="F2726" t="str">
        <f t="shared" si="85"/>
        <v>34-2-1</v>
      </c>
    </row>
    <row r="2727" spans="1:6" x14ac:dyDescent="0.3">
      <c r="A2727">
        <v>2009</v>
      </c>
      <c r="B2727" t="s">
        <v>5975</v>
      </c>
      <c r="C2727" t="str">
        <f t="shared" si="84"/>
        <v>2009-Corinthians/SP-34-2-1</v>
      </c>
      <c r="D2727">
        <v>2.879629</v>
      </c>
      <c r="E2727">
        <v>14</v>
      </c>
      <c r="F2727" t="str">
        <f t="shared" si="85"/>
        <v>34-2-1</v>
      </c>
    </row>
    <row r="2728" spans="1:6" x14ac:dyDescent="0.3">
      <c r="A2728">
        <v>2009</v>
      </c>
      <c r="B2728" t="s">
        <v>6245</v>
      </c>
      <c r="C2728" t="str">
        <f t="shared" si="84"/>
        <v>2009-Coritiba/PR-34-2-1</v>
      </c>
      <c r="D2728">
        <v>2.430234</v>
      </c>
      <c r="E2728">
        <v>16</v>
      </c>
      <c r="F2728" t="str">
        <f t="shared" si="85"/>
        <v>34-2-1</v>
      </c>
    </row>
    <row r="2729" spans="1:6" x14ac:dyDescent="0.3">
      <c r="A2729">
        <v>2009</v>
      </c>
      <c r="B2729" t="s">
        <v>5976</v>
      </c>
      <c r="C2729" t="str">
        <f t="shared" si="84"/>
        <v>2009-Cruzeiro/MG-34-2-1</v>
      </c>
      <c r="D2729">
        <v>3</v>
      </c>
      <c r="E2729">
        <v>16</v>
      </c>
      <c r="F2729" t="str">
        <f t="shared" si="85"/>
        <v>34-2-1</v>
      </c>
    </row>
    <row r="2730" spans="1:6" x14ac:dyDescent="0.3">
      <c r="A2730">
        <v>2009</v>
      </c>
      <c r="B2730" t="s">
        <v>5978</v>
      </c>
      <c r="C2730" t="str">
        <f t="shared" si="84"/>
        <v>2009-Flamengo/RJ-34-2-1</v>
      </c>
      <c r="D2730">
        <v>3.3140529999999999</v>
      </c>
      <c r="E2730">
        <v>16</v>
      </c>
      <c r="F2730" t="str">
        <f t="shared" si="85"/>
        <v>34-2-1</v>
      </c>
    </row>
    <row r="2731" spans="1:6" x14ac:dyDescent="0.3">
      <c r="A2731">
        <v>2009</v>
      </c>
      <c r="B2731" t="s">
        <v>5979</v>
      </c>
      <c r="C2731" t="str">
        <f t="shared" si="84"/>
        <v>2009-Fluminense/RJ-34-2-1</v>
      </c>
      <c r="D2731">
        <v>0</v>
      </c>
      <c r="E2731">
        <v>10</v>
      </c>
      <c r="F2731" t="str">
        <f t="shared" si="85"/>
        <v>34-2-1</v>
      </c>
    </row>
    <row r="2732" spans="1:6" x14ac:dyDescent="0.3">
      <c r="A2732">
        <v>2009</v>
      </c>
      <c r="B2732" t="s">
        <v>5981</v>
      </c>
      <c r="C2732" t="str">
        <f t="shared" si="84"/>
        <v>2009-Goias/GO-34-2-1</v>
      </c>
      <c r="D2732">
        <v>3.1282019999999999</v>
      </c>
      <c r="E2732">
        <v>16</v>
      </c>
      <c r="F2732" t="str">
        <f t="shared" si="85"/>
        <v>34-2-1</v>
      </c>
    </row>
    <row r="2733" spans="1:6" x14ac:dyDescent="0.3">
      <c r="A2733">
        <v>2009</v>
      </c>
      <c r="B2733" t="s">
        <v>5982</v>
      </c>
      <c r="C2733" t="str">
        <f t="shared" si="84"/>
        <v>2009-Gremio/RS-34-2-1</v>
      </c>
      <c r="D2733">
        <v>2.9310399999999999</v>
      </c>
      <c r="E2733">
        <v>16</v>
      </c>
      <c r="F2733" t="str">
        <f t="shared" si="85"/>
        <v>34-2-1</v>
      </c>
    </row>
    <row r="2734" spans="1:6" x14ac:dyDescent="0.3">
      <c r="A2734">
        <v>2009</v>
      </c>
      <c r="B2734" t="s">
        <v>5983</v>
      </c>
      <c r="C2734" t="str">
        <f t="shared" si="84"/>
        <v>2009-Internacional/RS-34-2-1</v>
      </c>
      <c r="D2734">
        <v>3.117073</v>
      </c>
      <c r="E2734">
        <v>14</v>
      </c>
      <c r="F2734" t="str">
        <f t="shared" si="85"/>
        <v>34-2-1</v>
      </c>
    </row>
    <row r="2735" spans="1:6" x14ac:dyDescent="0.3">
      <c r="A2735">
        <v>2009</v>
      </c>
      <c r="B2735" t="s">
        <v>6175</v>
      </c>
      <c r="C2735" t="str">
        <f t="shared" si="84"/>
        <v>2009-Nautico/PE-34-2-1</v>
      </c>
      <c r="D2735">
        <v>2.35</v>
      </c>
      <c r="E2735">
        <v>14</v>
      </c>
      <c r="F2735" t="str">
        <f t="shared" si="85"/>
        <v>34-2-1</v>
      </c>
    </row>
    <row r="2736" spans="1:6" x14ac:dyDescent="0.3">
      <c r="A2736">
        <v>2009</v>
      </c>
      <c r="B2736" t="s">
        <v>5985</v>
      </c>
      <c r="C2736" t="str">
        <f t="shared" si="84"/>
        <v>2009-Palmeiras/SP-34-2-1</v>
      </c>
      <c r="D2736">
        <v>3.4423810000000001</v>
      </c>
      <c r="E2736">
        <v>16</v>
      </c>
      <c r="F2736" t="str">
        <f t="shared" si="85"/>
        <v>34-2-1</v>
      </c>
    </row>
    <row r="2737" spans="1:6" x14ac:dyDescent="0.3">
      <c r="A2737">
        <v>2009</v>
      </c>
      <c r="B2737" t="s">
        <v>6309</v>
      </c>
      <c r="C2737" t="str">
        <f t="shared" si="84"/>
        <v>2009-Santo Andre/SP-34-2-1</v>
      </c>
      <c r="D2737">
        <v>2.16</v>
      </c>
      <c r="E2737">
        <v>16</v>
      </c>
      <c r="F2737" t="str">
        <f t="shared" si="85"/>
        <v>34-2-1</v>
      </c>
    </row>
    <row r="2738" spans="1:6" x14ac:dyDescent="0.3">
      <c r="A2738">
        <v>2009</v>
      </c>
      <c r="B2738" t="s">
        <v>5989</v>
      </c>
      <c r="C2738" t="str">
        <f t="shared" si="84"/>
        <v>2009-Santos/SP-34-2-1</v>
      </c>
      <c r="D2738">
        <v>2.5</v>
      </c>
      <c r="E2738">
        <v>10</v>
      </c>
      <c r="F2738" t="str">
        <f t="shared" si="85"/>
        <v>34-2-1</v>
      </c>
    </row>
    <row r="2739" spans="1:6" x14ac:dyDescent="0.3">
      <c r="A2739">
        <v>2009</v>
      </c>
      <c r="B2739" t="s">
        <v>5991</v>
      </c>
      <c r="C2739" t="str">
        <f t="shared" si="84"/>
        <v>2009-Sao Paulo/SP-34-2-1</v>
      </c>
      <c r="D2739">
        <v>3.9173580000000001</v>
      </c>
      <c r="E2739">
        <v>16</v>
      </c>
      <c r="F2739" t="str">
        <f t="shared" si="85"/>
        <v>34-2-1</v>
      </c>
    </row>
    <row r="2740" spans="1:6" x14ac:dyDescent="0.3">
      <c r="A2740">
        <v>2009</v>
      </c>
      <c r="B2740" t="s">
        <v>6176</v>
      </c>
      <c r="C2740" t="str">
        <f t="shared" si="84"/>
        <v>2009-Sport/PE-34-2-1</v>
      </c>
      <c r="D2740">
        <v>1.8125</v>
      </c>
      <c r="E2740">
        <v>8</v>
      </c>
      <c r="F2740" t="str">
        <f t="shared" si="85"/>
        <v>34-2-1</v>
      </c>
    </row>
    <row r="2741" spans="1:6" x14ac:dyDescent="0.3">
      <c r="A2741">
        <v>2009</v>
      </c>
      <c r="B2741" t="s">
        <v>6248</v>
      </c>
      <c r="C2741" t="str">
        <f t="shared" si="84"/>
        <v>2009-Vitoria/BA-34-2-1</v>
      </c>
      <c r="D2741">
        <v>2.4705919999999999</v>
      </c>
      <c r="E2741">
        <v>16</v>
      </c>
      <c r="F2741" t="str">
        <f t="shared" si="85"/>
        <v>34-2-1</v>
      </c>
    </row>
    <row r="2742" spans="1:6" x14ac:dyDescent="0.3">
      <c r="A2742">
        <v>2009</v>
      </c>
      <c r="B2742" t="s">
        <v>6178</v>
      </c>
      <c r="C2742" t="str">
        <f t="shared" si="84"/>
        <v>2009-Atletico/MG-34-3-0</v>
      </c>
      <c r="D2742">
        <v>4.7391350000000001</v>
      </c>
      <c r="E2742">
        <v>15</v>
      </c>
      <c r="F2742" t="str">
        <f t="shared" si="85"/>
        <v>34-3-0</v>
      </c>
    </row>
    <row r="2743" spans="1:6" x14ac:dyDescent="0.3">
      <c r="A2743">
        <v>2009</v>
      </c>
      <c r="B2743" t="s">
        <v>5993</v>
      </c>
      <c r="C2743" t="str">
        <f t="shared" si="84"/>
        <v>2009-Atletico/PR-34-3-0</v>
      </c>
      <c r="D2743">
        <v>3.9</v>
      </c>
      <c r="E2743">
        <v>28</v>
      </c>
      <c r="F2743" t="str">
        <f t="shared" si="85"/>
        <v>34-3-0</v>
      </c>
    </row>
    <row r="2744" spans="1:6" x14ac:dyDescent="0.3">
      <c r="A2744">
        <v>2009</v>
      </c>
      <c r="B2744" t="s">
        <v>6310</v>
      </c>
      <c r="C2744" t="str">
        <f t="shared" si="84"/>
        <v>2009-Avai/SC-34-3-0</v>
      </c>
      <c r="D2744">
        <v>3.3333349999999999</v>
      </c>
      <c r="E2744">
        <v>38</v>
      </c>
      <c r="F2744" t="str">
        <f t="shared" si="85"/>
        <v>34-3-0</v>
      </c>
    </row>
    <row r="2745" spans="1:6" x14ac:dyDescent="0.3">
      <c r="A2745">
        <v>2009</v>
      </c>
      <c r="B2745" t="s">
        <v>6311</v>
      </c>
      <c r="C2745" t="str">
        <f t="shared" si="84"/>
        <v>2009-Barueri/SP-34-3-0</v>
      </c>
      <c r="D2745">
        <v>4.25</v>
      </c>
      <c r="E2745">
        <v>25</v>
      </c>
      <c r="F2745" t="str">
        <f t="shared" si="85"/>
        <v>34-3-0</v>
      </c>
    </row>
    <row r="2746" spans="1:6" x14ac:dyDescent="0.3">
      <c r="A2746">
        <v>2009</v>
      </c>
      <c r="B2746" t="s">
        <v>5994</v>
      </c>
      <c r="C2746" t="str">
        <f t="shared" si="84"/>
        <v>2009-Botafogo/RJ-34-3-0</v>
      </c>
      <c r="D2746">
        <v>3.3333309999999998</v>
      </c>
      <c r="E2746">
        <v>19</v>
      </c>
      <c r="F2746" t="str">
        <f t="shared" si="85"/>
        <v>34-3-0</v>
      </c>
    </row>
    <row r="2747" spans="1:6" x14ac:dyDescent="0.3">
      <c r="A2747">
        <v>2009</v>
      </c>
      <c r="B2747" t="s">
        <v>5995</v>
      </c>
      <c r="C2747" t="str">
        <f t="shared" si="84"/>
        <v>2009-Corinthians/SP-34-3-0</v>
      </c>
      <c r="D2747">
        <v>4.2</v>
      </c>
      <c r="E2747">
        <v>23</v>
      </c>
      <c r="F2747" t="str">
        <f t="shared" si="85"/>
        <v>34-3-0</v>
      </c>
    </row>
    <row r="2748" spans="1:6" x14ac:dyDescent="0.3">
      <c r="A2748">
        <v>2009</v>
      </c>
      <c r="B2748" t="s">
        <v>6249</v>
      </c>
      <c r="C2748" t="str">
        <f t="shared" si="84"/>
        <v>2009-Coritiba/PR-34-3-0</v>
      </c>
      <c r="D2748">
        <v>3.6666629999999998</v>
      </c>
      <c r="E2748">
        <v>21</v>
      </c>
      <c r="F2748" t="str">
        <f t="shared" si="85"/>
        <v>34-3-0</v>
      </c>
    </row>
    <row r="2749" spans="1:6" x14ac:dyDescent="0.3">
      <c r="A2749">
        <v>2009</v>
      </c>
      <c r="B2749" t="s">
        <v>5996</v>
      </c>
      <c r="C2749" t="str">
        <f t="shared" si="84"/>
        <v>2009-Cruzeiro/MG-34-3-0</v>
      </c>
      <c r="D2749">
        <v>4.5</v>
      </c>
      <c r="E2749">
        <v>30</v>
      </c>
      <c r="F2749" t="str">
        <f t="shared" si="85"/>
        <v>34-3-0</v>
      </c>
    </row>
    <row r="2750" spans="1:6" x14ac:dyDescent="0.3">
      <c r="A2750">
        <v>2009</v>
      </c>
      <c r="B2750" t="s">
        <v>5998</v>
      </c>
      <c r="C2750" t="str">
        <f t="shared" si="84"/>
        <v>2009-Flamengo/RJ-34-3-0</v>
      </c>
      <c r="D2750">
        <v>5.0714319999999997</v>
      </c>
      <c r="E2750">
        <v>16</v>
      </c>
      <c r="F2750" t="str">
        <f t="shared" si="85"/>
        <v>34-3-0</v>
      </c>
    </row>
    <row r="2751" spans="1:6" x14ac:dyDescent="0.3">
      <c r="A2751">
        <v>2009</v>
      </c>
      <c r="B2751" t="s">
        <v>5999</v>
      </c>
      <c r="C2751" t="str">
        <f t="shared" si="84"/>
        <v>2009-Fluminense/RJ-34-3-0</v>
      </c>
      <c r="D2751">
        <v>2.2941189999999998</v>
      </c>
      <c r="E2751">
        <v>15</v>
      </c>
      <c r="F2751" t="str">
        <f t="shared" si="85"/>
        <v>34-3-0</v>
      </c>
    </row>
    <row r="2752" spans="1:6" x14ac:dyDescent="0.3">
      <c r="A2752">
        <v>2009</v>
      </c>
      <c r="B2752" t="s">
        <v>6001</v>
      </c>
      <c r="C2752" t="str">
        <f t="shared" si="84"/>
        <v>2009-Goias/GO-34-3-0</v>
      </c>
      <c r="D2752">
        <v>3.1428609999999999</v>
      </c>
      <c r="E2752">
        <v>33</v>
      </c>
      <c r="F2752" t="str">
        <f t="shared" si="85"/>
        <v>34-3-0</v>
      </c>
    </row>
    <row r="2753" spans="1:6" x14ac:dyDescent="0.3">
      <c r="A2753">
        <v>2009</v>
      </c>
      <c r="B2753" t="s">
        <v>6002</v>
      </c>
      <c r="C2753" t="str">
        <f t="shared" si="84"/>
        <v>2009-Gremio/RS-34-3-0</v>
      </c>
      <c r="D2753">
        <v>4.2727269999999997</v>
      </c>
      <c r="E2753">
        <v>18</v>
      </c>
      <c r="F2753" t="str">
        <f t="shared" si="85"/>
        <v>34-3-0</v>
      </c>
    </row>
    <row r="2754" spans="1:6" x14ac:dyDescent="0.3">
      <c r="A2754">
        <v>2009</v>
      </c>
      <c r="B2754" t="s">
        <v>6003</v>
      </c>
      <c r="C2754" t="str">
        <f t="shared" si="84"/>
        <v>2009-Internacional/RS-34-3-0</v>
      </c>
      <c r="D2754">
        <v>4.3499999999999996</v>
      </c>
      <c r="E2754">
        <v>35</v>
      </c>
      <c r="F2754" t="str">
        <f t="shared" si="85"/>
        <v>34-3-0</v>
      </c>
    </row>
    <row r="2755" spans="1:6" x14ac:dyDescent="0.3">
      <c r="A2755">
        <v>2009</v>
      </c>
      <c r="B2755" t="s">
        <v>6179</v>
      </c>
      <c r="C2755" t="str">
        <f t="shared" ref="C2755:C2818" si="86">A2755&amp;"-"&amp;B2755</f>
        <v>2009-Nautico/PE-34-3-0</v>
      </c>
      <c r="D2755">
        <v>2.5000019999999998</v>
      </c>
      <c r="E2755">
        <v>17</v>
      </c>
      <c r="F2755" t="str">
        <f t="shared" ref="F2755:F2818" si="87">RIGHT(B2755,LEN(C2755)-FIND("-",C2755,6))</f>
        <v>34-3-0</v>
      </c>
    </row>
    <row r="2756" spans="1:6" x14ac:dyDescent="0.3">
      <c r="A2756">
        <v>2009</v>
      </c>
      <c r="B2756" t="s">
        <v>6005</v>
      </c>
      <c r="C2756" t="str">
        <f t="shared" si="86"/>
        <v>2009-Palmeiras/SP-34-3-0</v>
      </c>
      <c r="D2756">
        <v>5.4</v>
      </c>
      <c r="E2756">
        <v>32</v>
      </c>
      <c r="F2756" t="str">
        <f t="shared" si="87"/>
        <v>34-3-0</v>
      </c>
    </row>
    <row r="2757" spans="1:6" x14ac:dyDescent="0.3">
      <c r="A2757">
        <v>2009</v>
      </c>
      <c r="B2757" t="s">
        <v>6312</v>
      </c>
      <c r="C2757" t="str">
        <f t="shared" si="86"/>
        <v>2009-Santo Andre/SP-34-3-0</v>
      </c>
      <c r="D2757">
        <v>2.8958349999999999</v>
      </c>
      <c r="E2757">
        <v>14</v>
      </c>
      <c r="F2757" t="str">
        <f t="shared" si="87"/>
        <v>34-3-0</v>
      </c>
    </row>
    <row r="2758" spans="1:6" x14ac:dyDescent="0.3">
      <c r="A2758">
        <v>2009</v>
      </c>
      <c r="B2758" t="s">
        <v>6009</v>
      </c>
      <c r="C2758" t="str">
        <f t="shared" si="86"/>
        <v>2009-Santos/SP-34-3-0</v>
      </c>
      <c r="D2758">
        <v>3.86111</v>
      </c>
      <c r="E2758">
        <v>16</v>
      </c>
      <c r="F2758" t="str">
        <f t="shared" si="87"/>
        <v>34-3-0</v>
      </c>
    </row>
    <row r="2759" spans="1:6" x14ac:dyDescent="0.3">
      <c r="A2759">
        <v>2009</v>
      </c>
      <c r="B2759" t="s">
        <v>6011</v>
      </c>
      <c r="C2759" t="str">
        <f t="shared" si="86"/>
        <v>2009-Sao Paulo/SP-34-3-0</v>
      </c>
      <c r="D2759">
        <v>6.0666700000000002</v>
      </c>
      <c r="E2759">
        <v>37</v>
      </c>
      <c r="F2759" t="str">
        <f t="shared" si="87"/>
        <v>34-3-0</v>
      </c>
    </row>
    <row r="2760" spans="1:6" x14ac:dyDescent="0.3">
      <c r="A2760">
        <v>2009</v>
      </c>
      <c r="B2760" t="s">
        <v>6180</v>
      </c>
      <c r="C2760" t="str">
        <f t="shared" si="86"/>
        <v>2009-Sport/PE-34-3-0</v>
      </c>
      <c r="D2760">
        <v>2.5</v>
      </c>
      <c r="E2760">
        <v>10</v>
      </c>
      <c r="F2760" t="str">
        <f t="shared" si="87"/>
        <v>34-3-0</v>
      </c>
    </row>
    <row r="2761" spans="1:6" x14ac:dyDescent="0.3">
      <c r="A2761">
        <v>2009</v>
      </c>
      <c r="B2761" t="s">
        <v>6252</v>
      </c>
      <c r="C2761" t="str">
        <f t="shared" si="86"/>
        <v>2009-Vitoria/BA-34-3-0</v>
      </c>
      <c r="D2761">
        <v>3.7142870000000001</v>
      </c>
      <c r="E2761">
        <v>19</v>
      </c>
      <c r="F2761" t="str">
        <f t="shared" si="87"/>
        <v>34-3-0</v>
      </c>
    </row>
    <row r="2762" spans="1:6" x14ac:dyDescent="0.3">
      <c r="A2762">
        <v>2009</v>
      </c>
      <c r="B2762" t="s">
        <v>6182</v>
      </c>
      <c r="C2762" t="str">
        <f t="shared" si="86"/>
        <v>2009-Atletico/MG-34-3-1</v>
      </c>
      <c r="D2762">
        <v>5.0909040000000001</v>
      </c>
      <c r="E2762">
        <v>21</v>
      </c>
      <c r="F2762" t="str">
        <f t="shared" si="87"/>
        <v>34-3-1</v>
      </c>
    </row>
    <row r="2763" spans="1:6" x14ac:dyDescent="0.3">
      <c r="A2763">
        <v>2009</v>
      </c>
      <c r="B2763" t="s">
        <v>6013</v>
      </c>
      <c r="C2763" t="str">
        <f t="shared" si="86"/>
        <v>2009-Atletico/PR-34-3-1</v>
      </c>
      <c r="D2763">
        <v>3.6666660000000002</v>
      </c>
      <c r="E2763">
        <v>26</v>
      </c>
      <c r="F2763" t="str">
        <f t="shared" si="87"/>
        <v>34-3-1</v>
      </c>
    </row>
    <row r="2764" spans="1:6" x14ac:dyDescent="0.3">
      <c r="A2764">
        <v>2009</v>
      </c>
      <c r="B2764" t="s">
        <v>6313</v>
      </c>
      <c r="C2764" t="str">
        <f t="shared" si="86"/>
        <v>2009-Avai/SC-34-3-1</v>
      </c>
      <c r="D2764">
        <v>4.2222179999999998</v>
      </c>
      <c r="E2764">
        <v>29</v>
      </c>
      <c r="F2764" t="str">
        <f t="shared" si="87"/>
        <v>34-3-1</v>
      </c>
    </row>
    <row r="2765" spans="1:6" x14ac:dyDescent="0.3">
      <c r="A2765">
        <v>2009</v>
      </c>
      <c r="B2765" t="s">
        <v>6314</v>
      </c>
      <c r="C2765" t="str">
        <f t="shared" si="86"/>
        <v>2009-Barueri/SP-34-3-1</v>
      </c>
      <c r="D2765">
        <v>4.000006</v>
      </c>
      <c r="E2765">
        <v>29</v>
      </c>
      <c r="F2765" t="str">
        <f t="shared" si="87"/>
        <v>34-3-1</v>
      </c>
    </row>
    <row r="2766" spans="1:6" x14ac:dyDescent="0.3">
      <c r="A2766">
        <v>2009</v>
      </c>
      <c r="B2766" t="s">
        <v>6014</v>
      </c>
      <c r="C2766" t="str">
        <f t="shared" si="86"/>
        <v>2009-Botafogo/RJ-34-3-1</v>
      </c>
      <c r="D2766">
        <v>3.428572</v>
      </c>
      <c r="E2766">
        <v>18</v>
      </c>
      <c r="F2766" t="str">
        <f t="shared" si="87"/>
        <v>34-3-1</v>
      </c>
    </row>
    <row r="2767" spans="1:6" x14ac:dyDescent="0.3">
      <c r="A2767">
        <v>2009</v>
      </c>
      <c r="B2767" t="s">
        <v>6015</v>
      </c>
      <c r="C2767" t="str">
        <f t="shared" si="86"/>
        <v>2009-Corinthians/SP-34-3-1</v>
      </c>
      <c r="D2767">
        <v>4.5555510000000004</v>
      </c>
      <c r="E2767">
        <v>17</v>
      </c>
      <c r="F2767" t="str">
        <f t="shared" si="87"/>
        <v>34-3-1</v>
      </c>
    </row>
    <row r="2768" spans="1:6" x14ac:dyDescent="0.3">
      <c r="A2768">
        <v>2009</v>
      </c>
      <c r="B2768" t="s">
        <v>6253</v>
      </c>
      <c r="C2768" t="str">
        <f t="shared" si="86"/>
        <v>2009-Coritiba/PR-34-3-1</v>
      </c>
      <c r="D2768">
        <v>4</v>
      </c>
      <c r="E2768">
        <v>13</v>
      </c>
      <c r="F2768" t="str">
        <f t="shared" si="87"/>
        <v>34-3-1</v>
      </c>
    </row>
    <row r="2769" spans="1:6" x14ac:dyDescent="0.3">
      <c r="A2769">
        <v>2009</v>
      </c>
      <c r="B2769" t="s">
        <v>6016</v>
      </c>
      <c r="C2769" t="str">
        <f t="shared" si="86"/>
        <v>2009-Cruzeiro/MG-34-3-1</v>
      </c>
      <c r="D2769">
        <v>4.0454530000000002</v>
      </c>
      <c r="E2769">
        <v>25</v>
      </c>
      <c r="F2769" t="str">
        <f t="shared" si="87"/>
        <v>34-3-1</v>
      </c>
    </row>
    <row r="2770" spans="1:6" x14ac:dyDescent="0.3">
      <c r="A2770">
        <v>2009</v>
      </c>
      <c r="B2770" t="s">
        <v>6018</v>
      </c>
      <c r="C2770" t="str">
        <f t="shared" si="86"/>
        <v>2009-Flamengo/RJ-34-3-1</v>
      </c>
      <c r="D2770">
        <v>4.90909</v>
      </c>
      <c r="E2770">
        <v>25</v>
      </c>
      <c r="F2770" t="str">
        <f t="shared" si="87"/>
        <v>34-3-1</v>
      </c>
    </row>
    <row r="2771" spans="1:6" x14ac:dyDescent="0.3">
      <c r="A2771">
        <v>2009</v>
      </c>
      <c r="B2771" t="s">
        <v>6019</v>
      </c>
      <c r="C2771" t="str">
        <f t="shared" si="86"/>
        <v>2009-Fluminense/RJ-34-3-1</v>
      </c>
      <c r="D2771">
        <v>2.3333349999999999</v>
      </c>
      <c r="E2771">
        <v>10</v>
      </c>
      <c r="F2771" t="str">
        <f t="shared" si="87"/>
        <v>34-3-1</v>
      </c>
    </row>
    <row r="2772" spans="1:6" x14ac:dyDescent="0.3">
      <c r="A2772">
        <v>2009</v>
      </c>
      <c r="B2772" t="s">
        <v>6021</v>
      </c>
      <c r="C2772" t="str">
        <f t="shared" si="86"/>
        <v>2009-Goias/GO-34-3-1</v>
      </c>
      <c r="D2772">
        <v>1</v>
      </c>
      <c r="E2772">
        <v>30</v>
      </c>
      <c r="F2772" t="str">
        <f t="shared" si="87"/>
        <v>34-3-1</v>
      </c>
    </row>
    <row r="2773" spans="1:6" x14ac:dyDescent="0.3">
      <c r="A2773">
        <v>2009</v>
      </c>
      <c r="B2773" t="s">
        <v>6022</v>
      </c>
      <c r="C2773" t="str">
        <f t="shared" si="86"/>
        <v>2009-Gremio/RS-34-3-1</v>
      </c>
      <c r="D2773">
        <v>4.5</v>
      </c>
      <c r="E2773">
        <v>20</v>
      </c>
      <c r="F2773" t="str">
        <f t="shared" si="87"/>
        <v>34-3-1</v>
      </c>
    </row>
    <row r="2774" spans="1:6" x14ac:dyDescent="0.3">
      <c r="A2774">
        <v>2009</v>
      </c>
      <c r="B2774" t="s">
        <v>6023</v>
      </c>
      <c r="C2774" t="str">
        <f t="shared" si="86"/>
        <v>2009-Internacional/RS-34-3-1</v>
      </c>
      <c r="D2774">
        <v>4.5294129999999999</v>
      </c>
      <c r="E2774">
        <v>27</v>
      </c>
      <c r="F2774" t="str">
        <f t="shared" si="87"/>
        <v>34-3-1</v>
      </c>
    </row>
    <row r="2775" spans="1:6" x14ac:dyDescent="0.3">
      <c r="A2775">
        <v>2009</v>
      </c>
      <c r="B2775" t="s">
        <v>6183</v>
      </c>
      <c r="C2775" t="str">
        <f t="shared" si="86"/>
        <v>2009-Nautico/PE-34-3-1</v>
      </c>
      <c r="D2775">
        <v>3</v>
      </c>
      <c r="E2775">
        <v>23</v>
      </c>
      <c r="F2775" t="str">
        <f t="shared" si="87"/>
        <v>34-3-1</v>
      </c>
    </row>
    <row r="2776" spans="1:6" x14ac:dyDescent="0.3">
      <c r="A2776">
        <v>2009</v>
      </c>
      <c r="B2776" t="s">
        <v>6025</v>
      </c>
      <c r="C2776" t="str">
        <f t="shared" si="86"/>
        <v>2009-Palmeiras/SP-34-3-1</v>
      </c>
      <c r="D2776">
        <v>5.6666610000000004</v>
      </c>
      <c r="E2776">
        <v>33</v>
      </c>
      <c r="F2776" t="str">
        <f t="shared" si="87"/>
        <v>34-3-1</v>
      </c>
    </row>
    <row r="2777" spans="1:6" x14ac:dyDescent="0.3">
      <c r="A2777">
        <v>2009</v>
      </c>
      <c r="B2777" t="s">
        <v>6315</v>
      </c>
      <c r="C2777" t="str">
        <f t="shared" si="86"/>
        <v>2009-Santo Andre/SP-34-3-1</v>
      </c>
      <c r="D2777">
        <v>2.6875</v>
      </c>
      <c r="E2777">
        <v>17</v>
      </c>
      <c r="F2777" t="str">
        <f t="shared" si="87"/>
        <v>34-3-1</v>
      </c>
    </row>
    <row r="2778" spans="1:6" x14ac:dyDescent="0.3">
      <c r="A2778">
        <v>2009</v>
      </c>
      <c r="B2778" t="s">
        <v>6029</v>
      </c>
      <c r="C2778" t="str">
        <f t="shared" si="86"/>
        <v>2009-Santos/SP-34-3-1</v>
      </c>
      <c r="D2778">
        <v>4.0833349999999999</v>
      </c>
      <c r="E2778">
        <v>20</v>
      </c>
      <c r="F2778" t="str">
        <f t="shared" si="87"/>
        <v>34-3-1</v>
      </c>
    </row>
    <row r="2779" spans="1:6" x14ac:dyDescent="0.3">
      <c r="A2779">
        <v>2009</v>
      </c>
      <c r="B2779" t="s">
        <v>6031</v>
      </c>
      <c r="C2779" t="str">
        <f t="shared" si="86"/>
        <v>2009-Sao Paulo/SP-34-3-1</v>
      </c>
      <c r="D2779">
        <v>5.5714230000000002</v>
      </c>
      <c r="E2779">
        <v>28</v>
      </c>
      <c r="F2779" t="str">
        <f t="shared" si="87"/>
        <v>34-3-1</v>
      </c>
    </row>
    <row r="2780" spans="1:6" x14ac:dyDescent="0.3">
      <c r="A2780">
        <v>2009</v>
      </c>
      <c r="B2780" t="s">
        <v>6184</v>
      </c>
      <c r="C2780" t="str">
        <f t="shared" si="86"/>
        <v>2009-Sport/PE-34-3-1</v>
      </c>
      <c r="D2780">
        <v>2.4545430000000001</v>
      </c>
      <c r="E2780">
        <v>17</v>
      </c>
      <c r="F2780" t="str">
        <f t="shared" si="87"/>
        <v>34-3-1</v>
      </c>
    </row>
    <row r="2781" spans="1:6" x14ac:dyDescent="0.3">
      <c r="A2781">
        <v>2009</v>
      </c>
      <c r="B2781" t="s">
        <v>6256</v>
      </c>
      <c r="C2781" t="str">
        <f t="shared" si="86"/>
        <v>2009-Vitoria/BA-34-3-1</v>
      </c>
      <c r="D2781">
        <v>3.8888889999999998</v>
      </c>
      <c r="E2781">
        <v>31</v>
      </c>
      <c r="F2781" t="str">
        <f t="shared" si="87"/>
        <v>34-3-1</v>
      </c>
    </row>
    <row r="2782" spans="1:6" x14ac:dyDescent="0.3">
      <c r="A2782">
        <v>2009</v>
      </c>
      <c r="B2782" t="s">
        <v>6186</v>
      </c>
      <c r="C2782" t="str">
        <f t="shared" si="86"/>
        <v>2009-Atletico/MG-34-3-2</v>
      </c>
      <c r="D2782">
        <v>6</v>
      </c>
      <c r="E2782">
        <v>32</v>
      </c>
      <c r="F2782" t="str">
        <f t="shared" si="87"/>
        <v>34-3-2</v>
      </c>
    </row>
    <row r="2783" spans="1:6" x14ac:dyDescent="0.3">
      <c r="A2783">
        <v>2009</v>
      </c>
      <c r="B2783" t="s">
        <v>6033</v>
      </c>
      <c r="C2783" t="str">
        <f t="shared" si="86"/>
        <v>2009-Atletico/PR-34-3-2</v>
      </c>
      <c r="D2783">
        <v>3.857148</v>
      </c>
      <c r="E2783">
        <v>23</v>
      </c>
      <c r="F2783" t="str">
        <f t="shared" si="87"/>
        <v>34-3-2</v>
      </c>
    </row>
    <row r="2784" spans="1:6" x14ac:dyDescent="0.3">
      <c r="A2784">
        <v>2009</v>
      </c>
      <c r="B2784" t="s">
        <v>6316</v>
      </c>
      <c r="C2784" t="str">
        <f t="shared" si="86"/>
        <v>2009-Avai/SC-34-3-2</v>
      </c>
      <c r="D2784">
        <v>4.5</v>
      </c>
      <c r="E2784">
        <v>28</v>
      </c>
      <c r="F2784" t="str">
        <f t="shared" si="87"/>
        <v>34-3-2</v>
      </c>
    </row>
    <row r="2785" spans="1:6" x14ac:dyDescent="0.3">
      <c r="A2785">
        <v>2009</v>
      </c>
      <c r="B2785" t="s">
        <v>6317</v>
      </c>
      <c r="C2785" t="str">
        <f t="shared" si="86"/>
        <v>2009-Barueri/SP-34-3-2</v>
      </c>
      <c r="D2785">
        <v>0</v>
      </c>
      <c r="E2785">
        <v>24</v>
      </c>
      <c r="F2785" t="str">
        <f t="shared" si="87"/>
        <v>34-3-2</v>
      </c>
    </row>
    <row r="2786" spans="1:6" x14ac:dyDescent="0.3">
      <c r="A2786">
        <v>2009</v>
      </c>
      <c r="B2786" t="s">
        <v>6034</v>
      </c>
      <c r="C2786" t="str">
        <f t="shared" si="86"/>
        <v>2009-Botafogo/RJ-34-3-2</v>
      </c>
      <c r="D2786">
        <v>0</v>
      </c>
      <c r="E2786">
        <v>20</v>
      </c>
      <c r="F2786" t="str">
        <f t="shared" si="87"/>
        <v>34-3-2</v>
      </c>
    </row>
    <row r="2787" spans="1:6" x14ac:dyDescent="0.3">
      <c r="A2787">
        <v>2009</v>
      </c>
      <c r="B2787" t="s">
        <v>6035</v>
      </c>
      <c r="C2787" t="str">
        <f t="shared" si="86"/>
        <v>2009-Corinthians/SP-34-3-2</v>
      </c>
      <c r="D2787">
        <v>4.3333320000000004</v>
      </c>
      <c r="E2787">
        <v>30</v>
      </c>
      <c r="F2787" t="str">
        <f t="shared" si="87"/>
        <v>34-3-2</v>
      </c>
    </row>
    <row r="2788" spans="1:6" x14ac:dyDescent="0.3">
      <c r="A2788">
        <v>2009</v>
      </c>
      <c r="B2788" t="s">
        <v>6257</v>
      </c>
      <c r="C2788" t="str">
        <f t="shared" si="86"/>
        <v>2009-Coritiba/PR-34-3-2</v>
      </c>
      <c r="D2788">
        <v>3.7666659999999998</v>
      </c>
      <c r="E2788">
        <v>24</v>
      </c>
      <c r="F2788" t="str">
        <f t="shared" si="87"/>
        <v>34-3-2</v>
      </c>
    </row>
    <row r="2789" spans="1:6" x14ac:dyDescent="0.3">
      <c r="A2789">
        <v>2009</v>
      </c>
      <c r="B2789" t="s">
        <v>6036</v>
      </c>
      <c r="C2789" t="str">
        <f t="shared" si="86"/>
        <v>2009-Cruzeiro/MG-34-3-2</v>
      </c>
      <c r="D2789">
        <v>3.9999959999999999</v>
      </c>
      <c r="E2789">
        <v>26</v>
      </c>
      <c r="F2789" t="str">
        <f t="shared" si="87"/>
        <v>34-3-2</v>
      </c>
    </row>
    <row r="2790" spans="1:6" x14ac:dyDescent="0.3">
      <c r="A2790">
        <v>2009</v>
      </c>
      <c r="B2790" t="s">
        <v>6038</v>
      </c>
      <c r="C2790" t="str">
        <f t="shared" si="86"/>
        <v>2009-Flamengo/RJ-34-3-2</v>
      </c>
      <c r="D2790">
        <v>4.4000000000000004</v>
      </c>
      <c r="E2790">
        <v>21</v>
      </c>
      <c r="F2790" t="str">
        <f t="shared" si="87"/>
        <v>34-3-2</v>
      </c>
    </row>
    <row r="2791" spans="1:6" x14ac:dyDescent="0.3">
      <c r="A2791">
        <v>2009</v>
      </c>
      <c r="B2791" t="s">
        <v>6039</v>
      </c>
      <c r="C2791" t="str">
        <f t="shared" si="86"/>
        <v>2009-Fluminense/RJ-34-3-2</v>
      </c>
      <c r="D2791">
        <v>2.1111140000000002</v>
      </c>
      <c r="E2791">
        <v>7</v>
      </c>
      <c r="F2791" t="str">
        <f t="shared" si="87"/>
        <v>34-3-2</v>
      </c>
    </row>
    <row r="2792" spans="1:6" x14ac:dyDescent="0.3">
      <c r="A2792">
        <v>2009</v>
      </c>
      <c r="B2792" t="s">
        <v>6041</v>
      </c>
      <c r="C2792" t="str">
        <f t="shared" si="86"/>
        <v>2009-Goias/GO-34-3-2</v>
      </c>
      <c r="D2792">
        <v>4.5999999999999996</v>
      </c>
      <c r="E2792">
        <v>27</v>
      </c>
      <c r="F2792" t="str">
        <f t="shared" si="87"/>
        <v>34-3-2</v>
      </c>
    </row>
    <row r="2793" spans="1:6" x14ac:dyDescent="0.3">
      <c r="A2793">
        <v>2009</v>
      </c>
      <c r="B2793" t="s">
        <v>6042</v>
      </c>
      <c r="C2793" t="str">
        <f t="shared" si="86"/>
        <v>2009-Gremio/RS-34-3-2</v>
      </c>
      <c r="D2793">
        <v>4.4666709999999998</v>
      </c>
      <c r="E2793">
        <v>27</v>
      </c>
      <c r="F2793" t="str">
        <f t="shared" si="87"/>
        <v>34-3-2</v>
      </c>
    </row>
    <row r="2794" spans="1:6" x14ac:dyDescent="0.3">
      <c r="A2794">
        <v>2009</v>
      </c>
      <c r="B2794" t="s">
        <v>6043</v>
      </c>
      <c r="C2794" t="str">
        <f t="shared" si="86"/>
        <v>2009-Internacional/RS-34-3-2</v>
      </c>
      <c r="D2794">
        <v>4.7142809999999997</v>
      </c>
      <c r="E2794">
        <v>31</v>
      </c>
      <c r="F2794" t="str">
        <f t="shared" si="87"/>
        <v>34-3-2</v>
      </c>
    </row>
    <row r="2795" spans="1:6" x14ac:dyDescent="0.3">
      <c r="A2795">
        <v>2009</v>
      </c>
      <c r="B2795" t="s">
        <v>6187</v>
      </c>
      <c r="C2795" t="str">
        <f t="shared" si="86"/>
        <v>2009-Nautico/PE-34-3-2</v>
      </c>
      <c r="D2795">
        <v>3.2</v>
      </c>
      <c r="E2795">
        <v>15</v>
      </c>
      <c r="F2795" t="str">
        <f t="shared" si="87"/>
        <v>34-3-2</v>
      </c>
    </row>
    <row r="2796" spans="1:6" x14ac:dyDescent="0.3">
      <c r="A2796">
        <v>2009</v>
      </c>
      <c r="B2796" t="s">
        <v>6045</v>
      </c>
      <c r="C2796" t="str">
        <f t="shared" si="86"/>
        <v>2009-Palmeiras/SP-34-3-2</v>
      </c>
      <c r="D2796">
        <v>5.8823509999999999</v>
      </c>
      <c r="E2796">
        <v>31</v>
      </c>
      <c r="F2796" t="str">
        <f t="shared" si="87"/>
        <v>34-3-2</v>
      </c>
    </row>
    <row r="2797" spans="1:6" x14ac:dyDescent="0.3">
      <c r="A2797">
        <v>2009</v>
      </c>
      <c r="B2797" t="s">
        <v>6318</v>
      </c>
      <c r="C2797" t="str">
        <f t="shared" si="86"/>
        <v>2009-Santo Andre/SP-34-3-2</v>
      </c>
      <c r="D2797">
        <v>2.8666670000000001</v>
      </c>
      <c r="E2797">
        <v>19</v>
      </c>
      <c r="F2797" t="str">
        <f t="shared" si="87"/>
        <v>34-3-2</v>
      </c>
    </row>
    <row r="2798" spans="1:6" x14ac:dyDescent="0.3">
      <c r="A2798">
        <v>2009</v>
      </c>
      <c r="B2798" t="s">
        <v>6049</v>
      </c>
      <c r="C2798" t="str">
        <f t="shared" si="86"/>
        <v>2009-Santos/SP-34-3-2</v>
      </c>
      <c r="D2798">
        <v>0</v>
      </c>
      <c r="E2798">
        <v>29</v>
      </c>
      <c r="F2798" t="str">
        <f t="shared" si="87"/>
        <v>34-3-2</v>
      </c>
    </row>
    <row r="2799" spans="1:6" x14ac:dyDescent="0.3">
      <c r="A2799">
        <v>2009</v>
      </c>
      <c r="B2799" t="s">
        <v>6051</v>
      </c>
      <c r="C2799" t="str">
        <f t="shared" si="86"/>
        <v>2009-Sao Paulo/SP-34-3-2</v>
      </c>
      <c r="D2799">
        <v>5.0999999999999996</v>
      </c>
      <c r="E2799">
        <v>27</v>
      </c>
      <c r="F2799" t="str">
        <f t="shared" si="87"/>
        <v>34-3-2</v>
      </c>
    </row>
    <row r="2800" spans="1:6" x14ac:dyDescent="0.3">
      <c r="A2800">
        <v>2009</v>
      </c>
      <c r="B2800" t="s">
        <v>6188</v>
      </c>
      <c r="C2800" t="str">
        <f t="shared" si="86"/>
        <v>2009-Sport/PE-34-3-2</v>
      </c>
      <c r="D2800">
        <v>2.8571420000000001</v>
      </c>
      <c r="E2800">
        <v>14</v>
      </c>
      <c r="F2800" t="str">
        <f t="shared" si="87"/>
        <v>34-3-2</v>
      </c>
    </row>
    <row r="2801" spans="1:6" x14ac:dyDescent="0.3">
      <c r="A2801">
        <v>2009</v>
      </c>
      <c r="B2801" t="s">
        <v>6260</v>
      </c>
      <c r="C2801" t="str">
        <f t="shared" si="86"/>
        <v>2009-Vitoria/BA-34-3-2</v>
      </c>
      <c r="D2801">
        <v>4.4285769999999998</v>
      </c>
      <c r="E2801">
        <v>23</v>
      </c>
      <c r="F2801" t="str">
        <f t="shared" si="87"/>
        <v>34-3-2</v>
      </c>
    </row>
    <row r="2802" spans="1:6" x14ac:dyDescent="0.3">
      <c r="A2802">
        <v>2009</v>
      </c>
      <c r="B2802" t="s">
        <v>6190</v>
      </c>
      <c r="C2802" t="str">
        <f t="shared" si="86"/>
        <v>2009-Atletico/MG-34-4-0</v>
      </c>
      <c r="D2802">
        <v>5.5</v>
      </c>
      <c r="E2802">
        <v>32</v>
      </c>
      <c r="F2802" t="str">
        <f t="shared" si="87"/>
        <v>34-4-0</v>
      </c>
    </row>
    <row r="2803" spans="1:6" x14ac:dyDescent="0.3">
      <c r="A2803">
        <v>2009</v>
      </c>
      <c r="B2803" t="s">
        <v>6053</v>
      </c>
      <c r="C2803" t="str">
        <f t="shared" si="86"/>
        <v>2009-Atletico/PR-34-4-0</v>
      </c>
      <c r="D2803">
        <v>5.4</v>
      </c>
      <c r="E2803">
        <v>24</v>
      </c>
      <c r="F2803" t="str">
        <f t="shared" si="87"/>
        <v>34-4-0</v>
      </c>
    </row>
    <row r="2804" spans="1:6" x14ac:dyDescent="0.3">
      <c r="A2804">
        <v>2009</v>
      </c>
      <c r="B2804" t="s">
        <v>6319</v>
      </c>
      <c r="C2804" t="str">
        <f t="shared" si="86"/>
        <v>2009-Avai/SC-34-4-0</v>
      </c>
      <c r="D2804">
        <v>5</v>
      </c>
      <c r="E2804">
        <v>39</v>
      </c>
      <c r="F2804" t="str">
        <f t="shared" si="87"/>
        <v>34-4-0</v>
      </c>
    </row>
    <row r="2805" spans="1:6" x14ac:dyDescent="0.3">
      <c r="A2805">
        <v>2009</v>
      </c>
      <c r="B2805" t="s">
        <v>6320</v>
      </c>
      <c r="C2805" t="str">
        <f t="shared" si="86"/>
        <v>2009-Barueri/SP-34-4-0</v>
      </c>
      <c r="D2805">
        <v>5</v>
      </c>
      <c r="E2805">
        <v>36</v>
      </c>
      <c r="F2805" t="str">
        <f t="shared" si="87"/>
        <v>34-4-0</v>
      </c>
    </row>
    <row r="2806" spans="1:6" x14ac:dyDescent="0.3">
      <c r="A2806">
        <v>2009</v>
      </c>
      <c r="B2806" t="s">
        <v>6054</v>
      </c>
      <c r="C2806" t="str">
        <f t="shared" si="86"/>
        <v>2009-Botafogo/RJ-34-4-0</v>
      </c>
      <c r="D2806">
        <v>4.125</v>
      </c>
      <c r="E2806">
        <v>21</v>
      </c>
      <c r="F2806" t="str">
        <f t="shared" si="87"/>
        <v>34-4-0</v>
      </c>
    </row>
    <row r="2807" spans="1:6" x14ac:dyDescent="0.3">
      <c r="A2807">
        <v>2009</v>
      </c>
      <c r="B2807" t="s">
        <v>6055</v>
      </c>
      <c r="C2807" t="str">
        <f t="shared" si="86"/>
        <v>2009-Corinthians/SP-34-4-0</v>
      </c>
      <c r="D2807">
        <v>6</v>
      </c>
      <c r="E2807">
        <v>39</v>
      </c>
      <c r="F2807" t="str">
        <f t="shared" si="87"/>
        <v>34-4-0</v>
      </c>
    </row>
    <row r="2808" spans="1:6" x14ac:dyDescent="0.3">
      <c r="A2808">
        <v>2009</v>
      </c>
      <c r="B2808" t="s">
        <v>6261</v>
      </c>
      <c r="C2808" t="str">
        <f t="shared" si="86"/>
        <v>2009-Coritiba/PR-34-4-0</v>
      </c>
      <c r="D2808">
        <v>4.9999950000000002</v>
      </c>
      <c r="E2808">
        <v>21</v>
      </c>
      <c r="F2808" t="str">
        <f t="shared" si="87"/>
        <v>34-4-0</v>
      </c>
    </row>
    <row r="2809" spans="1:6" x14ac:dyDescent="0.3">
      <c r="A2809">
        <v>2009</v>
      </c>
      <c r="B2809" t="s">
        <v>6056</v>
      </c>
      <c r="C2809" t="str">
        <f t="shared" si="86"/>
        <v>2009-Cruzeiro/MG-34-4-0</v>
      </c>
      <c r="D2809">
        <v>7</v>
      </c>
      <c r="E2809">
        <v>28</v>
      </c>
      <c r="F2809" t="str">
        <f t="shared" si="87"/>
        <v>34-4-0</v>
      </c>
    </row>
    <row r="2810" spans="1:6" x14ac:dyDescent="0.3">
      <c r="A2810">
        <v>2009</v>
      </c>
      <c r="B2810" t="s">
        <v>6058</v>
      </c>
      <c r="C2810" t="str">
        <f t="shared" si="86"/>
        <v>2009-Flamengo/RJ-34-4-0</v>
      </c>
      <c r="D2810">
        <v>5.625</v>
      </c>
      <c r="E2810">
        <v>27</v>
      </c>
      <c r="F2810" t="str">
        <f t="shared" si="87"/>
        <v>34-4-0</v>
      </c>
    </row>
    <row r="2811" spans="1:6" x14ac:dyDescent="0.3">
      <c r="A2811">
        <v>2009</v>
      </c>
      <c r="B2811" t="s">
        <v>6059</v>
      </c>
      <c r="C2811" t="str">
        <f t="shared" si="86"/>
        <v>2009-Fluminense/RJ-34-4-0</v>
      </c>
      <c r="D2811">
        <v>3.6666669999999999</v>
      </c>
      <c r="E2811">
        <v>13</v>
      </c>
      <c r="F2811" t="str">
        <f t="shared" si="87"/>
        <v>34-4-0</v>
      </c>
    </row>
    <row r="2812" spans="1:6" x14ac:dyDescent="0.3">
      <c r="A2812">
        <v>2009</v>
      </c>
      <c r="B2812" t="s">
        <v>6061</v>
      </c>
      <c r="C2812" t="str">
        <f t="shared" si="86"/>
        <v>2009-Goias/GO-34-4-0</v>
      </c>
      <c r="D2812">
        <v>8</v>
      </c>
      <c r="E2812">
        <v>33</v>
      </c>
      <c r="F2812" t="str">
        <f t="shared" si="87"/>
        <v>34-4-0</v>
      </c>
    </row>
    <row r="2813" spans="1:6" x14ac:dyDescent="0.3">
      <c r="A2813">
        <v>2009</v>
      </c>
      <c r="B2813" t="s">
        <v>6062</v>
      </c>
      <c r="C2813" t="str">
        <f t="shared" si="86"/>
        <v>2009-Gremio/RS-34-4-0</v>
      </c>
      <c r="D2813">
        <v>5.875</v>
      </c>
      <c r="E2813">
        <v>32</v>
      </c>
      <c r="F2813" t="str">
        <f t="shared" si="87"/>
        <v>34-4-0</v>
      </c>
    </row>
    <row r="2814" spans="1:6" x14ac:dyDescent="0.3">
      <c r="A2814">
        <v>2009</v>
      </c>
      <c r="B2814" t="s">
        <v>6063</v>
      </c>
      <c r="C2814" t="str">
        <f t="shared" si="86"/>
        <v>2009-Internacional/RS-34-4-0</v>
      </c>
      <c r="D2814">
        <v>5.8333320000000004</v>
      </c>
      <c r="E2814">
        <v>34</v>
      </c>
      <c r="F2814" t="str">
        <f t="shared" si="87"/>
        <v>34-4-0</v>
      </c>
    </row>
    <row r="2815" spans="1:6" x14ac:dyDescent="0.3">
      <c r="A2815">
        <v>2009</v>
      </c>
      <c r="B2815" t="s">
        <v>6191</v>
      </c>
      <c r="C2815" t="str">
        <f t="shared" si="86"/>
        <v>2009-Nautico/PE-34-4-0</v>
      </c>
      <c r="D2815">
        <v>4</v>
      </c>
      <c r="E2815">
        <v>25</v>
      </c>
      <c r="F2815" t="str">
        <f t="shared" si="87"/>
        <v>34-4-0</v>
      </c>
    </row>
    <row r="2816" spans="1:6" x14ac:dyDescent="0.3">
      <c r="A2816">
        <v>2009</v>
      </c>
      <c r="B2816" t="s">
        <v>6065</v>
      </c>
      <c r="C2816" t="str">
        <f t="shared" si="86"/>
        <v>2009-Palmeiras/SP-34-4-0</v>
      </c>
      <c r="D2816">
        <v>0</v>
      </c>
      <c r="E2816">
        <v>54</v>
      </c>
      <c r="F2816" t="str">
        <f t="shared" si="87"/>
        <v>34-4-0</v>
      </c>
    </row>
    <row r="2817" spans="1:6" x14ac:dyDescent="0.3">
      <c r="A2817">
        <v>2009</v>
      </c>
      <c r="B2817" t="s">
        <v>6321</v>
      </c>
      <c r="C2817" t="str">
        <f t="shared" si="86"/>
        <v>2009-Santo Andre/SP-34-4-0</v>
      </c>
      <c r="D2817">
        <v>3.8888880000000001</v>
      </c>
      <c r="E2817">
        <v>16</v>
      </c>
      <c r="F2817" t="str">
        <f t="shared" si="87"/>
        <v>34-4-0</v>
      </c>
    </row>
    <row r="2818" spans="1:6" x14ac:dyDescent="0.3">
      <c r="A2818">
        <v>2009</v>
      </c>
      <c r="B2818" t="s">
        <v>6069</v>
      </c>
      <c r="C2818" t="str">
        <f t="shared" si="86"/>
        <v>2009-Santos/SP-34-4-0</v>
      </c>
      <c r="D2818">
        <v>6</v>
      </c>
      <c r="E2818">
        <v>35</v>
      </c>
      <c r="F2818" t="str">
        <f t="shared" si="87"/>
        <v>34-4-0</v>
      </c>
    </row>
    <row r="2819" spans="1:6" x14ac:dyDescent="0.3">
      <c r="A2819">
        <v>2009</v>
      </c>
      <c r="B2819" t="s">
        <v>6071</v>
      </c>
      <c r="C2819" t="str">
        <f t="shared" ref="C2819:C2882" si="88">A2819&amp;"-"&amp;B2819</f>
        <v>2009-Sao Paulo/SP-34-4-0</v>
      </c>
      <c r="D2819">
        <v>0</v>
      </c>
      <c r="E2819">
        <v>44</v>
      </c>
      <c r="F2819" t="str">
        <f t="shared" ref="F2819:F2882" si="89">RIGHT(B2819,LEN(C2819)-FIND("-",C2819,6))</f>
        <v>34-4-0</v>
      </c>
    </row>
    <row r="2820" spans="1:6" x14ac:dyDescent="0.3">
      <c r="A2820">
        <v>2009</v>
      </c>
      <c r="B2820" t="s">
        <v>6192</v>
      </c>
      <c r="C2820" t="str">
        <f t="shared" si="88"/>
        <v>2009-Sport/PE-34-4-0</v>
      </c>
      <c r="D2820">
        <v>0</v>
      </c>
      <c r="E2820">
        <v>22</v>
      </c>
      <c r="F2820" t="str">
        <f t="shared" si="89"/>
        <v>34-4-0</v>
      </c>
    </row>
    <row r="2821" spans="1:6" x14ac:dyDescent="0.3">
      <c r="A2821">
        <v>2009</v>
      </c>
      <c r="B2821" t="s">
        <v>6264</v>
      </c>
      <c r="C2821" t="str">
        <f t="shared" si="88"/>
        <v>2009-Vitoria/BA-34-4-0</v>
      </c>
      <c r="D2821">
        <v>4.7272679999999996</v>
      </c>
      <c r="E2821">
        <v>28</v>
      </c>
      <c r="F2821" t="str">
        <f t="shared" si="89"/>
        <v>34-4-0</v>
      </c>
    </row>
    <row r="2822" spans="1:6" x14ac:dyDescent="0.3">
      <c r="A2822">
        <v>2009</v>
      </c>
      <c r="B2822" t="s">
        <v>6194</v>
      </c>
      <c r="C2822" t="str">
        <f t="shared" si="88"/>
        <v>2009-Atletico/MG-34-4-1</v>
      </c>
      <c r="D2822">
        <v>6</v>
      </c>
      <c r="E2822">
        <v>34</v>
      </c>
      <c r="F2822" t="str">
        <f t="shared" si="89"/>
        <v>34-4-1</v>
      </c>
    </row>
    <row r="2823" spans="1:6" x14ac:dyDescent="0.3">
      <c r="A2823">
        <v>2009</v>
      </c>
      <c r="B2823" t="s">
        <v>6073</v>
      </c>
      <c r="C2823" t="str">
        <f t="shared" si="88"/>
        <v>2009-Atletico/PR-34-4-1</v>
      </c>
      <c r="D2823">
        <v>4.857138</v>
      </c>
      <c r="E2823">
        <v>23</v>
      </c>
      <c r="F2823" t="str">
        <f t="shared" si="89"/>
        <v>34-4-1</v>
      </c>
    </row>
    <row r="2824" spans="1:6" x14ac:dyDescent="0.3">
      <c r="A2824">
        <v>2009</v>
      </c>
      <c r="B2824" t="s">
        <v>6322</v>
      </c>
      <c r="C2824" t="str">
        <f t="shared" si="88"/>
        <v>2009-Avai/SC-34-4-1</v>
      </c>
      <c r="D2824">
        <v>6.2</v>
      </c>
      <c r="E2824">
        <v>30</v>
      </c>
      <c r="F2824" t="str">
        <f t="shared" si="89"/>
        <v>34-4-1</v>
      </c>
    </row>
    <row r="2825" spans="1:6" x14ac:dyDescent="0.3">
      <c r="A2825">
        <v>2009</v>
      </c>
      <c r="B2825" t="s">
        <v>6323</v>
      </c>
      <c r="C2825" t="str">
        <f t="shared" si="88"/>
        <v>2009-Barueri/SP-34-4-1</v>
      </c>
      <c r="D2825">
        <v>3.6666660000000002</v>
      </c>
      <c r="E2825">
        <v>29</v>
      </c>
      <c r="F2825" t="str">
        <f t="shared" si="89"/>
        <v>34-4-1</v>
      </c>
    </row>
    <row r="2826" spans="1:6" x14ac:dyDescent="0.3">
      <c r="A2826">
        <v>2009</v>
      </c>
      <c r="B2826" t="s">
        <v>6074</v>
      </c>
      <c r="C2826" t="str">
        <f t="shared" si="88"/>
        <v>2009-Botafogo/RJ-34-4-1</v>
      </c>
      <c r="D2826">
        <v>4.3333349999999999</v>
      </c>
      <c r="E2826">
        <v>22</v>
      </c>
      <c r="F2826" t="str">
        <f t="shared" si="89"/>
        <v>34-4-1</v>
      </c>
    </row>
    <row r="2827" spans="1:6" x14ac:dyDescent="0.3">
      <c r="A2827">
        <v>2009</v>
      </c>
      <c r="B2827" t="s">
        <v>6075</v>
      </c>
      <c r="C2827" t="str">
        <f t="shared" si="88"/>
        <v>2009-Corinthians/SP-34-4-1</v>
      </c>
      <c r="D2827">
        <v>5.428566</v>
      </c>
      <c r="E2827">
        <v>27</v>
      </c>
      <c r="F2827" t="str">
        <f t="shared" si="89"/>
        <v>34-4-1</v>
      </c>
    </row>
    <row r="2828" spans="1:6" x14ac:dyDescent="0.3">
      <c r="A2828">
        <v>2009</v>
      </c>
      <c r="B2828" t="s">
        <v>6265</v>
      </c>
      <c r="C2828" t="str">
        <f t="shared" si="88"/>
        <v>2009-Coritiba/PR-34-4-1</v>
      </c>
      <c r="D2828">
        <v>7</v>
      </c>
      <c r="E2828">
        <v>20</v>
      </c>
      <c r="F2828" t="str">
        <f t="shared" si="89"/>
        <v>34-4-1</v>
      </c>
    </row>
    <row r="2829" spans="1:6" x14ac:dyDescent="0.3">
      <c r="A2829">
        <v>2009</v>
      </c>
      <c r="B2829" t="s">
        <v>6076</v>
      </c>
      <c r="C2829" t="str">
        <f t="shared" si="88"/>
        <v>2009-Cruzeiro/MG-34-4-1</v>
      </c>
      <c r="D2829">
        <v>6.3333339999999998</v>
      </c>
      <c r="E2829">
        <v>22</v>
      </c>
      <c r="F2829" t="str">
        <f t="shared" si="89"/>
        <v>34-4-1</v>
      </c>
    </row>
    <row r="2830" spans="1:6" x14ac:dyDescent="0.3">
      <c r="A2830">
        <v>2009</v>
      </c>
      <c r="B2830" t="s">
        <v>6078</v>
      </c>
      <c r="C2830" t="str">
        <f t="shared" si="88"/>
        <v>2009-Flamengo/RJ-34-4-1</v>
      </c>
      <c r="D2830">
        <v>10</v>
      </c>
      <c r="E2830">
        <v>40</v>
      </c>
      <c r="F2830" t="str">
        <f t="shared" si="89"/>
        <v>34-4-1</v>
      </c>
    </row>
    <row r="2831" spans="1:6" x14ac:dyDescent="0.3">
      <c r="A2831">
        <v>2009</v>
      </c>
      <c r="B2831" t="s">
        <v>6079</v>
      </c>
      <c r="C2831" t="str">
        <f t="shared" si="88"/>
        <v>2009-Fluminense/RJ-34-4-1</v>
      </c>
      <c r="D2831">
        <v>2.8888880000000001</v>
      </c>
      <c r="E2831">
        <v>12</v>
      </c>
      <c r="F2831" t="str">
        <f t="shared" si="89"/>
        <v>34-4-1</v>
      </c>
    </row>
    <row r="2832" spans="1:6" x14ac:dyDescent="0.3">
      <c r="A2832">
        <v>2009</v>
      </c>
      <c r="B2832" t="s">
        <v>6081</v>
      </c>
      <c r="C2832" t="str">
        <f t="shared" si="88"/>
        <v>2009-Goias/GO-34-4-1</v>
      </c>
      <c r="D2832">
        <v>4</v>
      </c>
      <c r="E2832">
        <v>42</v>
      </c>
      <c r="F2832" t="str">
        <f t="shared" si="89"/>
        <v>34-4-1</v>
      </c>
    </row>
    <row r="2833" spans="1:6" x14ac:dyDescent="0.3">
      <c r="A2833">
        <v>2009</v>
      </c>
      <c r="B2833" t="s">
        <v>6082</v>
      </c>
      <c r="C2833" t="str">
        <f t="shared" si="88"/>
        <v>2009-Gremio/RS-34-4-1</v>
      </c>
      <c r="D2833">
        <v>5.7142799999999996</v>
      </c>
      <c r="E2833">
        <v>22</v>
      </c>
      <c r="F2833" t="str">
        <f t="shared" si="89"/>
        <v>34-4-1</v>
      </c>
    </row>
    <row r="2834" spans="1:6" x14ac:dyDescent="0.3">
      <c r="A2834">
        <v>2009</v>
      </c>
      <c r="B2834" t="s">
        <v>6083</v>
      </c>
      <c r="C2834" t="str">
        <f t="shared" si="88"/>
        <v>2009-Internacional/RS-34-4-1</v>
      </c>
      <c r="D2834">
        <v>0</v>
      </c>
      <c r="E2834">
        <v>47</v>
      </c>
      <c r="F2834" t="str">
        <f t="shared" si="89"/>
        <v>34-4-1</v>
      </c>
    </row>
    <row r="2835" spans="1:6" x14ac:dyDescent="0.3">
      <c r="A2835">
        <v>2009</v>
      </c>
      <c r="B2835" t="s">
        <v>6195</v>
      </c>
      <c r="C2835" t="str">
        <f t="shared" si="88"/>
        <v>2009-Nautico/PE-34-4-1</v>
      </c>
      <c r="D2835">
        <v>3.6</v>
      </c>
      <c r="E2835">
        <v>18</v>
      </c>
      <c r="F2835" t="str">
        <f t="shared" si="89"/>
        <v>34-4-1</v>
      </c>
    </row>
    <row r="2836" spans="1:6" x14ac:dyDescent="0.3">
      <c r="A2836">
        <v>2009</v>
      </c>
      <c r="B2836" t="s">
        <v>6085</v>
      </c>
      <c r="C2836" t="str">
        <f t="shared" si="88"/>
        <v>2009-Palmeiras/SP-34-4-1</v>
      </c>
      <c r="D2836">
        <v>7</v>
      </c>
      <c r="E2836">
        <v>45</v>
      </c>
      <c r="F2836" t="str">
        <f t="shared" si="89"/>
        <v>34-4-1</v>
      </c>
    </row>
    <row r="2837" spans="1:6" x14ac:dyDescent="0.3">
      <c r="A2837">
        <v>2009</v>
      </c>
      <c r="B2837" t="s">
        <v>6324</v>
      </c>
      <c r="C2837" t="str">
        <f t="shared" si="88"/>
        <v>2009-Santo Andre/SP-34-4-1</v>
      </c>
      <c r="D2837">
        <v>4</v>
      </c>
      <c r="E2837">
        <v>29</v>
      </c>
      <c r="F2837" t="str">
        <f t="shared" si="89"/>
        <v>34-4-1</v>
      </c>
    </row>
    <row r="2838" spans="1:6" x14ac:dyDescent="0.3">
      <c r="A2838">
        <v>2009</v>
      </c>
      <c r="B2838" t="s">
        <v>6089</v>
      </c>
      <c r="C2838" t="str">
        <f t="shared" si="88"/>
        <v>2009-Santos/SP-34-4-1</v>
      </c>
      <c r="D2838">
        <v>5.4</v>
      </c>
      <c r="E2838">
        <v>29</v>
      </c>
      <c r="F2838" t="str">
        <f t="shared" si="89"/>
        <v>34-4-1</v>
      </c>
    </row>
    <row r="2839" spans="1:6" x14ac:dyDescent="0.3">
      <c r="A2839">
        <v>2009</v>
      </c>
      <c r="B2839" t="s">
        <v>6091</v>
      </c>
      <c r="C2839" t="str">
        <f t="shared" si="88"/>
        <v>2009-Sao Paulo/SP-34-4-1</v>
      </c>
      <c r="D2839">
        <v>6.1290319999999996</v>
      </c>
      <c r="E2839">
        <v>46</v>
      </c>
      <c r="F2839" t="str">
        <f t="shared" si="89"/>
        <v>34-4-1</v>
      </c>
    </row>
    <row r="2840" spans="1:6" x14ac:dyDescent="0.3">
      <c r="A2840">
        <v>2009</v>
      </c>
      <c r="B2840" t="s">
        <v>6196</v>
      </c>
      <c r="C2840" t="str">
        <f t="shared" si="88"/>
        <v>2009-Sport/PE-34-4-1</v>
      </c>
      <c r="D2840">
        <v>3.875</v>
      </c>
      <c r="E2840">
        <v>19</v>
      </c>
      <c r="F2840" t="str">
        <f t="shared" si="89"/>
        <v>34-4-1</v>
      </c>
    </row>
    <row r="2841" spans="1:6" x14ac:dyDescent="0.3">
      <c r="A2841">
        <v>2009</v>
      </c>
      <c r="B2841" t="s">
        <v>6268</v>
      </c>
      <c r="C2841" t="str">
        <f t="shared" si="88"/>
        <v>2009-Vitoria/BA-34-4-1</v>
      </c>
      <c r="D2841">
        <v>5.875</v>
      </c>
      <c r="E2841">
        <v>26</v>
      </c>
      <c r="F2841" t="str">
        <f t="shared" si="89"/>
        <v>34-4-1</v>
      </c>
    </row>
    <row r="2842" spans="1:6" x14ac:dyDescent="0.3">
      <c r="A2842">
        <v>2009</v>
      </c>
      <c r="B2842" t="s">
        <v>6198</v>
      </c>
      <c r="C2842" t="str">
        <f t="shared" si="88"/>
        <v>2009-Atletico/MG-34-4-2</v>
      </c>
      <c r="D2842">
        <v>6</v>
      </c>
      <c r="E2842">
        <v>31</v>
      </c>
      <c r="F2842" t="str">
        <f t="shared" si="89"/>
        <v>34-4-2</v>
      </c>
    </row>
    <row r="2843" spans="1:6" x14ac:dyDescent="0.3">
      <c r="A2843">
        <v>2009</v>
      </c>
      <c r="B2843" t="s">
        <v>6093</v>
      </c>
      <c r="C2843" t="str">
        <f t="shared" si="88"/>
        <v>2009-Atletico/PR-34-4-2</v>
      </c>
      <c r="D2843">
        <v>0</v>
      </c>
      <c r="E2843">
        <v>30</v>
      </c>
      <c r="F2843" t="str">
        <f t="shared" si="89"/>
        <v>34-4-2</v>
      </c>
    </row>
    <row r="2844" spans="1:6" x14ac:dyDescent="0.3">
      <c r="A2844">
        <v>2009</v>
      </c>
      <c r="B2844" t="s">
        <v>6325</v>
      </c>
      <c r="C2844" t="str">
        <f t="shared" si="88"/>
        <v>2009-Avai/SC-34-4-2</v>
      </c>
      <c r="D2844">
        <v>7</v>
      </c>
      <c r="E2844">
        <v>35</v>
      </c>
      <c r="F2844" t="str">
        <f t="shared" si="89"/>
        <v>34-4-2</v>
      </c>
    </row>
    <row r="2845" spans="1:6" x14ac:dyDescent="0.3">
      <c r="A2845">
        <v>2009</v>
      </c>
      <c r="B2845" t="s">
        <v>6326</v>
      </c>
      <c r="C2845" t="str">
        <f t="shared" si="88"/>
        <v>2009-Barueri/SP-34-4-2</v>
      </c>
      <c r="D2845">
        <v>5</v>
      </c>
      <c r="E2845">
        <v>27</v>
      </c>
      <c r="F2845" t="str">
        <f t="shared" si="89"/>
        <v>34-4-2</v>
      </c>
    </row>
    <row r="2846" spans="1:6" x14ac:dyDescent="0.3">
      <c r="A2846">
        <v>2009</v>
      </c>
      <c r="B2846" t="s">
        <v>6094</v>
      </c>
      <c r="C2846" t="str">
        <f t="shared" si="88"/>
        <v>2009-Botafogo/RJ-34-4-2</v>
      </c>
      <c r="D2846">
        <v>0</v>
      </c>
      <c r="E2846">
        <v>15</v>
      </c>
      <c r="F2846" t="str">
        <f t="shared" si="89"/>
        <v>34-4-2</v>
      </c>
    </row>
    <row r="2847" spans="1:6" x14ac:dyDescent="0.3">
      <c r="A2847">
        <v>2009</v>
      </c>
      <c r="B2847" t="s">
        <v>6095</v>
      </c>
      <c r="C2847" t="str">
        <f t="shared" si="88"/>
        <v>2009-Corinthians/SP-34-4-2</v>
      </c>
      <c r="D2847">
        <v>6</v>
      </c>
      <c r="E2847">
        <v>41</v>
      </c>
      <c r="F2847" t="str">
        <f t="shared" si="89"/>
        <v>34-4-2</v>
      </c>
    </row>
    <row r="2848" spans="1:6" x14ac:dyDescent="0.3">
      <c r="A2848">
        <v>2009</v>
      </c>
      <c r="B2848" t="s">
        <v>6269</v>
      </c>
      <c r="C2848" t="str">
        <f t="shared" si="88"/>
        <v>2009-Coritiba/PR-34-4-2</v>
      </c>
      <c r="D2848">
        <v>4.6923029999999999</v>
      </c>
      <c r="E2848">
        <v>25</v>
      </c>
      <c r="F2848" t="str">
        <f t="shared" si="89"/>
        <v>34-4-2</v>
      </c>
    </row>
    <row r="2849" spans="1:6" x14ac:dyDescent="0.3">
      <c r="A2849">
        <v>2009</v>
      </c>
      <c r="B2849" t="s">
        <v>6096</v>
      </c>
      <c r="C2849" t="str">
        <f t="shared" si="88"/>
        <v>2009-Cruzeiro/MG-34-4-2</v>
      </c>
      <c r="D2849">
        <v>5.5</v>
      </c>
      <c r="E2849">
        <v>28</v>
      </c>
      <c r="F2849" t="str">
        <f t="shared" si="89"/>
        <v>34-4-2</v>
      </c>
    </row>
    <row r="2850" spans="1:6" x14ac:dyDescent="0.3">
      <c r="A2850">
        <v>2009</v>
      </c>
      <c r="B2850" t="s">
        <v>6098</v>
      </c>
      <c r="C2850" t="str">
        <f t="shared" si="88"/>
        <v>2009-Flamengo/RJ-34-4-2</v>
      </c>
      <c r="D2850">
        <v>4.5</v>
      </c>
      <c r="E2850">
        <v>29</v>
      </c>
      <c r="F2850" t="str">
        <f t="shared" si="89"/>
        <v>34-4-2</v>
      </c>
    </row>
    <row r="2851" spans="1:6" x14ac:dyDescent="0.3">
      <c r="A2851">
        <v>2009</v>
      </c>
      <c r="B2851" t="s">
        <v>6099</v>
      </c>
      <c r="C2851" t="str">
        <f t="shared" si="88"/>
        <v>2009-Fluminense/RJ-34-4-2</v>
      </c>
      <c r="D2851">
        <v>3.1428600000000002</v>
      </c>
      <c r="E2851">
        <v>10</v>
      </c>
      <c r="F2851" t="str">
        <f t="shared" si="89"/>
        <v>34-4-2</v>
      </c>
    </row>
    <row r="2852" spans="1:6" x14ac:dyDescent="0.3">
      <c r="A2852">
        <v>2009</v>
      </c>
      <c r="B2852" t="s">
        <v>6101</v>
      </c>
      <c r="C2852" t="str">
        <f t="shared" si="88"/>
        <v>2009-Goias/GO-34-4-2</v>
      </c>
      <c r="D2852">
        <v>7.75</v>
      </c>
      <c r="E2852">
        <v>27</v>
      </c>
      <c r="F2852" t="str">
        <f t="shared" si="89"/>
        <v>34-4-2</v>
      </c>
    </row>
    <row r="2853" spans="1:6" x14ac:dyDescent="0.3">
      <c r="A2853">
        <v>2009</v>
      </c>
      <c r="B2853" t="s">
        <v>6102</v>
      </c>
      <c r="C2853" t="str">
        <f t="shared" si="88"/>
        <v>2009-Gremio/RS-34-4-2</v>
      </c>
      <c r="D2853">
        <v>6.2</v>
      </c>
      <c r="E2853">
        <v>17</v>
      </c>
      <c r="F2853" t="str">
        <f t="shared" si="89"/>
        <v>34-4-2</v>
      </c>
    </row>
    <row r="2854" spans="1:6" x14ac:dyDescent="0.3">
      <c r="A2854">
        <v>2009</v>
      </c>
      <c r="B2854" t="s">
        <v>6103</v>
      </c>
      <c r="C2854" t="str">
        <f t="shared" si="88"/>
        <v>2009-Internacional/RS-34-4-2</v>
      </c>
      <c r="D2854">
        <v>6</v>
      </c>
      <c r="E2854">
        <v>40</v>
      </c>
      <c r="F2854" t="str">
        <f t="shared" si="89"/>
        <v>34-4-2</v>
      </c>
    </row>
    <row r="2855" spans="1:6" x14ac:dyDescent="0.3">
      <c r="A2855">
        <v>2009</v>
      </c>
      <c r="B2855" t="s">
        <v>6199</v>
      </c>
      <c r="C2855" t="str">
        <f t="shared" si="88"/>
        <v>2009-Nautico/PE-34-4-2</v>
      </c>
      <c r="D2855">
        <v>0</v>
      </c>
      <c r="E2855">
        <v>30</v>
      </c>
      <c r="F2855" t="str">
        <f t="shared" si="89"/>
        <v>34-4-2</v>
      </c>
    </row>
    <row r="2856" spans="1:6" x14ac:dyDescent="0.3">
      <c r="A2856">
        <v>2009</v>
      </c>
      <c r="B2856" t="s">
        <v>6105</v>
      </c>
      <c r="C2856" t="str">
        <f t="shared" si="88"/>
        <v>2009-Palmeiras/SP-34-4-2</v>
      </c>
      <c r="D2856">
        <v>7.7272730000000003</v>
      </c>
      <c r="E2856">
        <v>22</v>
      </c>
      <c r="F2856" t="str">
        <f t="shared" si="89"/>
        <v>34-4-2</v>
      </c>
    </row>
    <row r="2857" spans="1:6" x14ac:dyDescent="0.3">
      <c r="A2857">
        <v>2009</v>
      </c>
      <c r="B2857" t="s">
        <v>6327</v>
      </c>
      <c r="C2857" t="str">
        <f t="shared" si="88"/>
        <v>2009-Santo Andre/SP-34-4-2</v>
      </c>
      <c r="D2857">
        <v>6</v>
      </c>
      <c r="E2857">
        <v>25</v>
      </c>
      <c r="F2857" t="str">
        <f t="shared" si="89"/>
        <v>34-4-2</v>
      </c>
    </row>
    <row r="2858" spans="1:6" x14ac:dyDescent="0.3">
      <c r="A2858">
        <v>2009</v>
      </c>
      <c r="B2858" t="s">
        <v>6109</v>
      </c>
      <c r="C2858" t="str">
        <f t="shared" si="88"/>
        <v>2009-Santos/SP-34-4-2</v>
      </c>
      <c r="D2858">
        <v>5.75</v>
      </c>
      <c r="E2858">
        <v>19</v>
      </c>
      <c r="F2858" t="str">
        <f t="shared" si="89"/>
        <v>34-4-2</v>
      </c>
    </row>
    <row r="2859" spans="1:6" x14ac:dyDescent="0.3">
      <c r="A2859">
        <v>2009</v>
      </c>
      <c r="B2859" t="s">
        <v>6111</v>
      </c>
      <c r="C2859" t="str">
        <f t="shared" si="88"/>
        <v>2009-Sao Paulo/SP-34-4-2</v>
      </c>
      <c r="D2859">
        <v>7.6</v>
      </c>
      <c r="E2859">
        <v>42</v>
      </c>
      <c r="F2859" t="str">
        <f t="shared" si="89"/>
        <v>34-4-2</v>
      </c>
    </row>
    <row r="2860" spans="1:6" x14ac:dyDescent="0.3">
      <c r="A2860">
        <v>2009</v>
      </c>
      <c r="B2860" t="s">
        <v>6200</v>
      </c>
      <c r="C2860" t="str">
        <f t="shared" si="88"/>
        <v>2009-Sport/PE-34-4-2</v>
      </c>
      <c r="D2860">
        <v>3.4285679999999998</v>
      </c>
      <c r="E2860">
        <v>12</v>
      </c>
      <c r="F2860" t="str">
        <f t="shared" si="89"/>
        <v>34-4-2</v>
      </c>
    </row>
    <row r="2861" spans="1:6" x14ac:dyDescent="0.3">
      <c r="A2861">
        <v>2009</v>
      </c>
      <c r="B2861" t="s">
        <v>6272</v>
      </c>
      <c r="C2861" t="str">
        <f t="shared" si="88"/>
        <v>2009-Vitoria/BA-34-4-2</v>
      </c>
      <c r="D2861">
        <v>4.4285670000000001</v>
      </c>
      <c r="E2861">
        <v>29</v>
      </c>
      <c r="F2861" t="str">
        <f t="shared" si="89"/>
        <v>34-4-2</v>
      </c>
    </row>
    <row r="2862" spans="1:6" x14ac:dyDescent="0.3">
      <c r="A2862">
        <v>2009</v>
      </c>
      <c r="B2862" t="s">
        <v>6202</v>
      </c>
      <c r="C2862" t="str">
        <f t="shared" si="88"/>
        <v>2009-Atletico/MG-34-4-3</v>
      </c>
      <c r="D2862">
        <v>7.0000030000000004</v>
      </c>
      <c r="E2862">
        <v>30</v>
      </c>
      <c r="F2862" t="str">
        <f t="shared" si="89"/>
        <v>34-4-3</v>
      </c>
    </row>
    <row r="2863" spans="1:6" x14ac:dyDescent="0.3">
      <c r="A2863">
        <v>2009</v>
      </c>
      <c r="B2863" t="s">
        <v>6113</v>
      </c>
      <c r="C2863" t="str">
        <f t="shared" si="88"/>
        <v>2009-Atletico/PR-34-4-3</v>
      </c>
      <c r="D2863">
        <v>5.7142840000000001</v>
      </c>
      <c r="E2863">
        <v>27</v>
      </c>
      <c r="F2863" t="str">
        <f t="shared" si="89"/>
        <v>34-4-3</v>
      </c>
    </row>
    <row r="2864" spans="1:6" x14ac:dyDescent="0.3">
      <c r="A2864">
        <v>2009</v>
      </c>
      <c r="B2864" t="s">
        <v>6328</v>
      </c>
      <c r="C2864" t="str">
        <f t="shared" si="88"/>
        <v>2009-Avai/SC-34-4-3</v>
      </c>
      <c r="D2864">
        <v>5.5714230000000002</v>
      </c>
      <c r="E2864">
        <v>33</v>
      </c>
      <c r="F2864" t="str">
        <f t="shared" si="89"/>
        <v>34-4-3</v>
      </c>
    </row>
    <row r="2865" spans="1:6" x14ac:dyDescent="0.3">
      <c r="A2865">
        <v>2009</v>
      </c>
      <c r="B2865" t="s">
        <v>6329</v>
      </c>
      <c r="C2865" t="str">
        <f t="shared" si="88"/>
        <v>2009-Barueri/SP-34-4-3</v>
      </c>
      <c r="D2865">
        <v>4</v>
      </c>
      <c r="E2865">
        <v>35</v>
      </c>
      <c r="F2865" t="str">
        <f t="shared" si="89"/>
        <v>34-4-3</v>
      </c>
    </row>
    <row r="2866" spans="1:6" x14ac:dyDescent="0.3">
      <c r="A2866">
        <v>2009</v>
      </c>
      <c r="B2866" t="s">
        <v>6114</v>
      </c>
      <c r="C2866" t="str">
        <f t="shared" si="88"/>
        <v>2009-Botafogo/RJ-34-4-3</v>
      </c>
      <c r="D2866">
        <v>4.0000010000000001</v>
      </c>
      <c r="E2866">
        <v>17</v>
      </c>
      <c r="F2866" t="str">
        <f t="shared" si="89"/>
        <v>34-4-3</v>
      </c>
    </row>
    <row r="2867" spans="1:6" x14ac:dyDescent="0.3">
      <c r="A2867">
        <v>2009</v>
      </c>
      <c r="B2867" t="s">
        <v>6115</v>
      </c>
      <c r="C2867" t="str">
        <f t="shared" si="88"/>
        <v>2009-Corinthians/SP-34-4-3</v>
      </c>
      <c r="D2867">
        <v>5</v>
      </c>
      <c r="E2867">
        <v>27</v>
      </c>
      <c r="F2867" t="str">
        <f t="shared" si="89"/>
        <v>34-4-3</v>
      </c>
    </row>
    <row r="2868" spans="1:6" x14ac:dyDescent="0.3">
      <c r="A2868">
        <v>2009</v>
      </c>
      <c r="B2868" t="s">
        <v>6273</v>
      </c>
      <c r="C2868" t="str">
        <f t="shared" si="88"/>
        <v>2009-Coritiba/PR-34-4-3</v>
      </c>
      <c r="D2868">
        <v>4.0000020000000003</v>
      </c>
      <c r="E2868">
        <v>21</v>
      </c>
      <c r="F2868" t="str">
        <f t="shared" si="89"/>
        <v>34-4-3</v>
      </c>
    </row>
    <row r="2869" spans="1:6" x14ac:dyDescent="0.3">
      <c r="A2869">
        <v>2009</v>
      </c>
      <c r="B2869" t="s">
        <v>6116</v>
      </c>
      <c r="C2869" t="str">
        <f t="shared" si="88"/>
        <v>2009-Cruzeiro/MG-34-4-3</v>
      </c>
      <c r="D2869">
        <v>4.6666619999999996</v>
      </c>
      <c r="E2869">
        <v>21</v>
      </c>
      <c r="F2869" t="str">
        <f t="shared" si="89"/>
        <v>34-4-3</v>
      </c>
    </row>
    <row r="2870" spans="1:6" x14ac:dyDescent="0.3">
      <c r="A2870">
        <v>2009</v>
      </c>
      <c r="B2870" t="s">
        <v>6118</v>
      </c>
      <c r="C2870" t="str">
        <f t="shared" si="88"/>
        <v>2009-Flamengo/RJ-34-4-3</v>
      </c>
      <c r="D2870">
        <v>0</v>
      </c>
      <c r="E2870">
        <v>23</v>
      </c>
      <c r="F2870" t="str">
        <f t="shared" si="89"/>
        <v>34-4-3</v>
      </c>
    </row>
    <row r="2871" spans="1:6" x14ac:dyDescent="0.3">
      <c r="A2871">
        <v>2009</v>
      </c>
      <c r="B2871" t="s">
        <v>6119</v>
      </c>
      <c r="C2871" t="str">
        <f t="shared" si="88"/>
        <v>2009-Fluminense/RJ-34-4-3</v>
      </c>
      <c r="D2871">
        <v>2</v>
      </c>
      <c r="E2871">
        <v>11</v>
      </c>
      <c r="F2871" t="str">
        <f t="shared" si="89"/>
        <v>34-4-3</v>
      </c>
    </row>
    <row r="2872" spans="1:6" x14ac:dyDescent="0.3">
      <c r="A2872">
        <v>2009</v>
      </c>
      <c r="B2872" t="s">
        <v>6121</v>
      </c>
      <c r="C2872" t="str">
        <f t="shared" si="88"/>
        <v>2009-Goias/GO-34-4-3</v>
      </c>
      <c r="D2872">
        <v>4</v>
      </c>
      <c r="E2872">
        <v>35</v>
      </c>
      <c r="F2872" t="str">
        <f t="shared" si="89"/>
        <v>34-4-3</v>
      </c>
    </row>
    <row r="2873" spans="1:6" x14ac:dyDescent="0.3">
      <c r="A2873">
        <v>2009</v>
      </c>
      <c r="B2873" t="s">
        <v>6122</v>
      </c>
      <c r="C2873" t="str">
        <f t="shared" si="88"/>
        <v>2009-Gremio/RS-34-4-3</v>
      </c>
      <c r="D2873">
        <v>0</v>
      </c>
      <c r="E2873">
        <v>30</v>
      </c>
      <c r="F2873" t="str">
        <f t="shared" si="89"/>
        <v>34-4-3</v>
      </c>
    </row>
    <row r="2874" spans="1:6" x14ac:dyDescent="0.3">
      <c r="A2874">
        <v>2009</v>
      </c>
      <c r="B2874" t="s">
        <v>6123</v>
      </c>
      <c r="C2874" t="str">
        <f t="shared" si="88"/>
        <v>2009-Internacional/RS-34-4-3</v>
      </c>
      <c r="D2874">
        <v>0</v>
      </c>
      <c r="E2874">
        <v>48</v>
      </c>
      <c r="F2874" t="str">
        <f t="shared" si="89"/>
        <v>34-4-3</v>
      </c>
    </row>
    <row r="2875" spans="1:6" x14ac:dyDescent="0.3">
      <c r="A2875">
        <v>2009</v>
      </c>
      <c r="B2875" t="s">
        <v>6203</v>
      </c>
      <c r="C2875" t="str">
        <f t="shared" si="88"/>
        <v>2009-Nautico/PE-34-4-3</v>
      </c>
      <c r="D2875">
        <v>6</v>
      </c>
      <c r="E2875">
        <v>28</v>
      </c>
      <c r="F2875" t="str">
        <f t="shared" si="89"/>
        <v>34-4-3</v>
      </c>
    </row>
    <row r="2876" spans="1:6" x14ac:dyDescent="0.3">
      <c r="A2876">
        <v>2009</v>
      </c>
      <c r="B2876" t="s">
        <v>6125</v>
      </c>
      <c r="C2876" t="str">
        <f t="shared" si="88"/>
        <v>2009-Palmeiras/SP-34-4-3</v>
      </c>
      <c r="D2876">
        <v>7</v>
      </c>
      <c r="E2876">
        <v>39</v>
      </c>
      <c r="F2876" t="str">
        <f t="shared" si="89"/>
        <v>34-4-3</v>
      </c>
    </row>
    <row r="2877" spans="1:6" x14ac:dyDescent="0.3">
      <c r="A2877">
        <v>2009</v>
      </c>
      <c r="B2877" t="s">
        <v>6330</v>
      </c>
      <c r="C2877" t="str">
        <f t="shared" si="88"/>
        <v>2009-Santo Andre/SP-34-4-3</v>
      </c>
      <c r="D2877">
        <v>4</v>
      </c>
      <c r="E2877">
        <v>12</v>
      </c>
      <c r="F2877" t="str">
        <f t="shared" si="89"/>
        <v>34-4-3</v>
      </c>
    </row>
    <row r="2878" spans="1:6" x14ac:dyDescent="0.3">
      <c r="A2878">
        <v>2009</v>
      </c>
      <c r="B2878" t="s">
        <v>6129</v>
      </c>
      <c r="C2878" t="str">
        <f t="shared" si="88"/>
        <v>2009-Santos/SP-34-4-3</v>
      </c>
      <c r="D2878">
        <v>5.4</v>
      </c>
      <c r="E2878">
        <v>24</v>
      </c>
      <c r="F2878" t="str">
        <f t="shared" si="89"/>
        <v>34-4-3</v>
      </c>
    </row>
    <row r="2879" spans="1:6" x14ac:dyDescent="0.3">
      <c r="A2879">
        <v>2009</v>
      </c>
      <c r="B2879" t="s">
        <v>6131</v>
      </c>
      <c r="C2879" t="str">
        <f t="shared" si="88"/>
        <v>2009-Sao Paulo/SP-34-4-3</v>
      </c>
      <c r="D2879">
        <v>6.9999929999999999</v>
      </c>
      <c r="E2879">
        <v>44</v>
      </c>
      <c r="F2879" t="str">
        <f t="shared" si="89"/>
        <v>34-4-3</v>
      </c>
    </row>
    <row r="2880" spans="1:6" x14ac:dyDescent="0.3">
      <c r="A2880">
        <v>2009</v>
      </c>
      <c r="B2880" t="s">
        <v>6204</v>
      </c>
      <c r="C2880" t="str">
        <f t="shared" si="88"/>
        <v>2009-Sport/PE-34-4-3</v>
      </c>
      <c r="D2880">
        <v>3</v>
      </c>
      <c r="E2880">
        <v>10</v>
      </c>
      <c r="F2880" t="str">
        <f t="shared" si="89"/>
        <v>34-4-3</v>
      </c>
    </row>
    <row r="2881" spans="1:6" x14ac:dyDescent="0.3">
      <c r="A2881">
        <v>2009</v>
      </c>
      <c r="B2881" t="s">
        <v>6276</v>
      </c>
      <c r="C2881" t="str">
        <f t="shared" si="88"/>
        <v>2009-Vitoria/BA-34-4-3</v>
      </c>
      <c r="D2881">
        <v>4</v>
      </c>
      <c r="E2881">
        <v>42</v>
      </c>
      <c r="F2881" t="str">
        <f t="shared" si="89"/>
        <v>34-4-3</v>
      </c>
    </row>
    <row r="2882" spans="1:6" x14ac:dyDescent="0.3">
      <c r="A2882">
        <v>2010</v>
      </c>
      <c r="B2882" t="s">
        <v>6331</v>
      </c>
      <c r="C2882" t="str">
        <f t="shared" si="88"/>
        <v>2010-Atletico/GO-19-2-0</v>
      </c>
      <c r="D2882">
        <v>1.625</v>
      </c>
      <c r="E2882">
        <v>8</v>
      </c>
      <c r="F2882" t="str">
        <f t="shared" si="89"/>
        <v>19-2-0</v>
      </c>
    </row>
    <row r="2883" spans="1:6" x14ac:dyDescent="0.3">
      <c r="A2883">
        <v>2010</v>
      </c>
      <c r="B2883" t="s">
        <v>6134</v>
      </c>
      <c r="C2883" t="str">
        <f t="shared" ref="C2883:C2946" si="90">A2883&amp;"-"&amp;B2883</f>
        <v>2010-Atletico/MG-19-2-0</v>
      </c>
      <c r="D2883">
        <v>1.75</v>
      </c>
      <c r="E2883">
        <v>4</v>
      </c>
      <c r="F2883" t="str">
        <f t="shared" ref="F2883:F2946" si="91">RIGHT(B2883,LEN(C2883)-FIND("-",C2883,6))</f>
        <v>19-2-0</v>
      </c>
    </row>
    <row r="2884" spans="1:6" x14ac:dyDescent="0.3">
      <c r="A2884">
        <v>2010</v>
      </c>
      <c r="B2884" t="s">
        <v>5773</v>
      </c>
      <c r="C2884" t="str">
        <f t="shared" si="90"/>
        <v>2010-Atletico/PR-19-2-0</v>
      </c>
      <c r="D2884">
        <v>0</v>
      </c>
      <c r="E2884">
        <v>10</v>
      </c>
      <c r="F2884" t="str">
        <f t="shared" si="91"/>
        <v>19-2-0</v>
      </c>
    </row>
    <row r="2885" spans="1:6" x14ac:dyDescent="0.3">
      <c r="A2885">
        <v>2010</v>
      </c>
      <c r="B2885" t="s">
        <v>6277</v>
      </c>
      <c r="C2885" t="str">
        <f t="shared" si="90"/>
        <v>2010-Avai/SC-19-2-0</v>
      </c>
      <c r="D2885">
        <v>2.266667</v>
      </c>
      <c r="E2885">
        <v>8</v>
      </c>
      <c r="F2885" t="str">
        <f t="shared" si="91"/>
        <v>19-2-0</v>
      </c>
    </row>
    <row r="2886" spans="1:6" x14ac:dyDescent="0.3">
      <c r="A2886">
        <v>2010</v>
      </c>
      <c r="B2886" t="s">
        <v>5774</v>
      </c>
      <c r="C2886" t="str">
        <f t="shared" si="90"/>
        <v>2010-Botafogo/RJ-19-2-0</v>
      </c>
      <c r="D2886">
        <v>2.8333379999999999</v>
      </c>
      <c r="E2886">
        <v>16</v>
      </c>
      <c r="F2886" t="str">
        <f t="shared" si="91"/>
        <v>19-2-0</v>
      </c>
    </row>
    <row r="2887" spans="1:6" x14ac:dyDescent="0.3">
      <c r="A2887">
        <v>2010</v>
      </c>
      <c r="B2887" t="s">
        <v>6332</v>
      </c>
      <c r="C2887" t="str">
        <f t="shared" si="90"/>
        <v>2010-Ceara/CE-19-2-0</v>
      </c>
      <c r="D2887">
        <v>1.5000009999999999</v>
      </c>
      <c r="E2887">
        <v>14</v>
      </c>
      <c r="F2887" t="str">
        <f t="shared" si="91"/>
        <v>19-2-0</v>
      </c>
    </row>
    <row r="2888" spans="1:6" x14ac:dyDescent="0.3">
      <c r="A2888">
        <v>2010</v>
      </c>
      <c r="B2888" t="s">
        <v>5775</v>
      </c>
      <c r="C2888" t="str">
        <f t="shared" si="90"/>
        <v>2010-Corinthians/SP-19-2-0</v>
      </c>
      <c r="D2888">
        <v>3.562503</v>
      </c>
      <c r="E2888">
        <v>15</v>
      </c>
      <c r="F2888" t="str">
        <f t="shared" si="91"/>
        <v>19-2-0</v>
      </c>
    </row>
    <row r="2889" spans="1:6" x14ac:dyDescent="0.3">
      <c r="A2889">
        <v>2010</v>
      </c>
      <c r="B2889" t="s">
        <v>5776</v>
      </c>
      <c r="C2889" t="str">
        <f t="shared" si="90"/>
        <v>2010-Cruzeiro/MG-19-2-0</v>
      </c>
      <c r="D2889">
        <v>3</v>
      </c>
      <c r="E2889">
        <v>10</v>
      </c>
      <c r="F2889" t="str">
        <f t="shared" si="91"/>
        <v>19-2-0</v>
      </c>
    </row>
    <row r="2890" spans="1:6" x14ac:dyDescent="0.3">
      <c r="A2890">
        <v>2010</v>
      </c>
      <c r="B2890" t="s">
        <v>5778</v>
      </c>
      <c r="C2890" t="str">
        <f t="shared" si="90"/>
        <v>2010-Flamengo/RJ-19-2-0</v>
      </c>
      <c r="D2890">
        <v>2.714286</v>
      </c>
      <c r="E2890">
        <v>10</v>
      </c>
      <c r="F2890" t="str">
        <f t="shared" si="91"/>
        <v>19-2-0</v>
      </c>
    </row>
    <row r="2891" spans="1:6" x14ac:dyDescent="0.3">
      <c r="A2891">
        <v>2010</v>
      </c>
      <c r="B2891" t="s">
        <v>5779</v>
      </c>
      <c r="C2891" t="str">
        <f t="shared" si="90"/>
        <v>2010-Fluminense/RJ-19-2-0</v>
      </c>
      <c r="D2891">
        <v>4.2222309999999998</v>
      </c>
      <c r="E2891">
        <v>15</v>
      </c>
      <c r="F2891" t="str">
        <f t="shared" si="91"/>
        <v>19-2-0</v>
      </c>
    </row>
    <row r="2892" spans="1:6" x14ac:dyDescent="0.3">
      <c r="A2892">
        <v>2010</v>
      </c>
      <c r="B2892" t="s">
        <v>5781</v>
      </c>
      <c r="C2892" t="str">
        <f t="shared" si="90"/>
        <v>2010-Goias/GO-19-2-0</v>
      </c>
      <c r="D2892">
        <v>1.625</v>
      </c>
      <c r="E2892">
        <v>11</v>
      </c>
      <c r="F2892" t="str">
        <f t="shared" si="91"/>
        <v>19-2-0</v>
      </c>
    </row>
    <row r="2893" spans="1:6" x14ac:dyDescent="0.3">
      <c r="A2893">
        <v>2010</v>
      </c>
      <c r="B2893" t="s">
        <v>6333</v>
      </c>
      <c r="C2893" t="str">
        <f t="shared" si="90"/>
        <v>2010-Gremio Prudente/SP-19-2-0</v>
      </c>
      <c r="D2893">
        <v>2.1428560000000001</v>
      </c>
      <c r="E2893">
        <v>8</v>
      </c>
      <c r="F2893" t="str">
        <f t="shared" si="91"/>
        <v>19-2-0</v>
      </c>
    </row>
    <row r="2894" spans="1:6" x14ac:dyDescent="0.3">
      <c r="A2894">
        <v>2010</v>
      </c>
      <c r="B2894" t="s">
        <v>5782</v>
      </c>
      <c r="C2894" t="str">
        <f t="shared" si="90"/>
        <v>2010-Gremio/RS-19-2-0</v>
      </c>
      <c r="D2894">
        <v>2.11111</v>
      </c>
      <c r="E2894">
        <v>10</v>
      </c>
      <c r="F2894" t="str">
        <f t="shared" si="91"/>
        <v>19-2-0</v>
      </c>
    </row>
    <row r="2895" spans="1:6" x14ac:dyDescent="0.3">
      <c r="A2895">
        <v>2010</v>
      </c>
      <c r="B2895" t="s">
        <v>6334</v>
      </c>
      <c r="C2895" t="str">
        <f t="shared" si="90"/>
        <v>2010-Guarani/SP-19-2-0</v>
      </c>
      <c r="D2895">
        <v>2.3333309999999998</v>
      </c>
      <c r="E2895">
        <v>10</v>
      </c>
      <c r="F2895" t="str">
        <f t="shared" si="91"/>
        <v>19-2-0</v>
      </c>
    </row>
    <row r="2896" spans="1:6" x14ac:dyDescent="0.3">
      <c r="A2896">
        <v>2010</v>
      </c>
      <c r="B2896" t="s">
        <v>5783</v>
      </c>
      <c r="C2896" t="str">
        <f t="shared" si="90"/>
        <v>2010-Internacional/RS-19-2-0</v>
      </c>
      <c r="D2896">
        <v>4.2</v>
      </c>
      <c r="E2896">
        <v>14</v>
      </c>
      <c r="F2896" t="str">
        <f t="shared" si="91"/>
        <v>19-2-0</v>
      </c>
    </row>
    <row r="2897" spans="1:6" x14ac:dyDescent="0.3">
      <c r="A2897">
        <v>2010</v>
      </c>
      <c r="B2897" t="s">
        <v>5785</v>
      </c>
      <c r="C2897" t="str">
        <f t="shared" si="90"/>
        <v>2010-Palmeiras/SP-19-2-0</v>
      </c>
      <c r="D2897">
        <v>2.5</v>
      </c>
      <c r="E2897">
        <v>10</v>
      </c>
      <c r="F2897" t="str">
        <f t="shared" si="91"/>
        <v>19-2-0</v>
      </c>
    </row>
    <row r="2898" spans="1:6" x14ac:dyDescent="0.3">
      <c r="A2898">
        <v>2010</v>
      </c>
      <c r="B2898" t="s">
        <v>5789</v>
      </c>
      <c r="C2898" t="str">
        <f t="shared" si="90"/>
        <v>2010-Santos/SP-19-2-0</v>
      </c>
      <c r="D2898">
        <v>3.1666639999999999</v>
      </c>
      <c r="E2898">
        <v>12</v>
      </c>
      <c r="F2898" t="str">
        <f t="shared" si="91"/>
        <v>19-2-0</v>
      </c>
    </row>
    <row r="2899" spans="1:6" x14ac:dyDescent="0.3">
      <c r="A2899">
        <v>2010</v>
      </c>
      <c r="B2899" t="s">
        <v>5791</v>
      </c>
      <c r="C2899" t="str">
        <f t="shared" si="90"/>
        <v>2010-Sao Paulo/SP-19-2-0</v>
      </c>
      <c r="D2899">
        <v>2.4285700000000001</v>
      </c>
      <c r="E2899">
        <v>12</v>
      </c>
      <c r="F2899" t="str">
        <f t="shared" si="91"/>
        <v>19-2-0</v>
      </c>
    </row>
    <row r="2900" spans="1:6" x14ac:dyDescent="0.3">
      <c r="A2900">
        <v>2010</v>
      </c>
      <c r="B2900" t="s">
        <v>5792</v>
      </c>
      <c r="C2900" t="str">
        <f t="shared" si="90"/>
        <v>2010-Vasco/RJ-19-2-0</v>
      </c>
      <c r="D2900">
        <v>4</v>
      </c>
      <c r="E2900">
        <v>16</v>
      </c>
      <c r="F2900" t="str">
        <f t="shared" si="91"/>
        <v>19-2-0</v>
      </c>
    </row>
    <row r="2901" spans="1:6" x14ac:dyDescent="0.3">
      <c r="A2901">
        <v>2010</v>
      </c>
      <c r="B2901" t="s">
        <v>6208</v>
      </c>
      <c r="C2901" t="str">
        <f t="shared" si="90"/>
        <v>2010-Vitoria/BA-19-2-0</v>
      </c>
      <c r="D2901">
        <v>2.625</v>
      </c>
      <c r="E2901">
        <v>8</v>
      </c>
      <c r="F2901" t="str">
        <f t="shared" si="91"/>
        <v>19-2-0</v>
      </c>
    </row>
    <row r="2902" spans="1:6" x14ac:dyDescent="0.3">
      <c r="A2902">
        <v>2010</v>
      </c>
      <c r="B2902" t="s">
        <v>6335</v>
      </c>
      <c r="C2902" t="str">
        <f t="shared" si="90"/>
        <v>2010-Atletico/GO-19-2-1</v>
      </c>
      <c r="D2902">
        <v>1.2857130000000001</v>
      </c>
      <c r="E2902">
        <v>6</v>
      </c>
      <c r="F2902" t="str">
        <f t="shared" si="91"/>
        <v>19-2-1</v>
      </c>
    </row>
    <row r="2903" spans="1:6" x14ac:dyDescent="0.3">
      <c r="A2903">
        <v>2010</v>
      </c>
      <c r="B2903" t="s">
        <v>6138</v>
      </c>
      <c r="C2903" t="str">
        <f t="shared" si="90"/>
        <v>2010-Atletico/MG-19-2-1</v>
      </c>
      <c r="D2903">
        <v>1.3333349999999999</v>
      </c>
      <c r="E2903">
        <v>4</v>
      </c>
      <c r="F2903" t="str">
        <f t="shared" si="91"/>
        <v>19-2-1</v>
      </c>
    </row>
    <row r="2904" spans="1:6" x14ac:dyDescent="0.3">
      <c r="A2904">
        <v>2010</v>
      </c>
      <c r="B2904" t="s">
        <v>5793</v>
      </c>
      <c r="C2904" t="str">
        <f t="shared" si="90"/>
        <v>2010-Atletico/PR-19-2-1</v>
      </c>
      <c r="D2904">
        <v>2.4545460000000001</v>
      </c>
      <c r="E2904">
        <v>10</v>
      </c>
      <c r="F2904" t="str">
        <f t="shared" si="91"/>
        <v>19-2-1</v>
      </c>
    </row>
    <row r="2905" spans="1:6" x14ac:dyDescent="0.3">
      <c r="A2905">
        <v>2010</v>
      </c>
      <c r="B2905" t="s">
        <v>6280</v>
      </c>
      <c r="C2905" t="str">
        <f t="shared" si="90"/>
        <v>2010-Avai/SC-19-2-1</v>
      </c>
      <c r="D2905">
        <v>2.5000019999999998</v>
      </c>
      <c r="E2905">
        <v>16</v>
      </c>
      <c r="F2905" t="str">
        <f t="shared" si="91"/>
        <v>19-2-1</v>
      </c>
    </row>
    <row r="2906" spans="1:6" x14ac:dyDescent="0.3">
      <c r="A2906">
        <v>2010</v>
      </c>
      <c r="B2906" t="s">
        <v>5794</v>
      </c>
      <c r="C2906" t="str">
        <f t="shared" si="90"/>
        <v>2010-Botafogo/RJ-19-2-1</v>
      </c>
      <c r="D2906">
        <v>2.833332</v>
      </c>
      <c r="E2906">
        <v>13</v>
      </c>
      <c r="F2906" t="str">
        <f t="shared" si="91"/>
        <v>19-2-1</v>
      </c>
    </row>
    <row r="2907" spans="1:6" x14ac:dyDescent="0.3">
      <c r="A2907">
        <v>2010</v>
      </c>
      <c r="B2907" t="s">
        <v>6336</v>
      </c>
      <c r="C2907" t="str">
        <f t="shared" si="90"/>
        <v>2010-Ceara/CE-19-2-1</v>
      </c>
      <c r="D2907">
        <v>1.9</v>
      </c>
      <c r="E2907">
        <v>16</v>
      </c>
      <c r="F2907" t="str">
        <f t="shared" si="91"/>
        <v>19-2-1</v>
      </c>
    </row>
    <row r="2908" spans="1:6" x14ac:dyDescent="0.3">
      <c r="A2908">
        <v>2010</v>
      </c>
      <c r="B2908" t="s">
        <v>5795</v>
      </c>
      <c r="C2908" t="str">
        <f t="shared" si="90"/>
        <v>2010-Corinthians/SP-19-2-1</v>
      </c>
      <c r="D2908">
        <v>3.5</v>
      </c>
      <c r="E2908">
        <v>13</v>
      </c>
      <c r="F2908" t="str">
        <f t="shared" si="91"/>
        <v>19-2-1</v>
      </c>
    </row>
    <row r="2909" spans="1:6" x14ac:dyDescent="0.3">
      <c r="A2909">
        <v>2010</v>
      </c>
      <c r="B2909" t="s">
        <v>5796</v>
      </c>
      <c r="C2909" t="str">
        <f t="shared" si="90"/>
        <v>2010-Cruzeiro/MG-19-2-1</v>
      </c>
      <c r="D2909">
        <v>1.25</v>
      </c>
      <c r="E2909">
        <v>16</v>
      </c>
      <c r="F2909" t="str">
        <f t="shared" si="91"/>
        <v>19-2-1</v>
      </c>
    </row>
    <row r="2910" spans="1:6" x14ac:dyDescent="0.3">
      <c r="A2910">
        <v>2010</v>
      </c>
      <c r="B2910" t="s">
        <v>5798</v>
      </c>
      <c r="C2910" t="str">
        <f t="shared" si="90"/>
        <v>2010-Flamengo/RJ-19-2-1</v>
      </c>
      <c r="D2910">
        <v>2.5000010000000001</v>
      </c>
      <c r="E2910">
        <v>16</v>
      </c>
      <c r="F2910" t="str">
        <f t="shared" si="91"/>
        <v>19-2-1</v>
      </c>
    </row>
    <row r="2911" spans="1:6" x14ac:dyDescent="0.3">
      <c r="A2911">
        <v>2010</v>
      </c>
      <c r="B2911" t="s">
        <v>5799</v>
      </c>
      <c r="C2911" t="str">
        <f t="shared" si="90"/>
        <v>2010-Fluminense/RJ-19-2-1</v>
      </c>
      <c r="D2911">
        <v>4.6666720000000002</v>
      </c>
      <c r="E2911">
        <v>13</v>
      </c>
      <c r="F2911" t="str">
        <f t="shared" si="91"/>
        <v>19-2-1</v>
      </c>
    </row>
    <row r="2912" spans="1:6" x14ac:dyDescent="0.3">
      <c r="A2912">
        <v>2010</v>
      </c>
      <c r="B2912" t="s">
        <v>5801</v>
      </c>
      <c r="C2912" t="str">
        <f t="shared" si="90"/>
        <v>2010-Goias/GO-19-2-1</v>
      </c>
      <c r="D2912">
        <v>1.625</v>
      </c>
      <c r="E2912">
        <v>11</v>
      </c>
      <c r="F2912" t="str">
        <f t="shared" si="91"/>
        <v>19-2-1</v>
      </c>
    </row>
    <row r="2913" spans="1:6" x14ac:dyDescent="0.3">
      <c r="A2913">
        <v>2010</v>
      </c>
      <c r="B2913" t="s">
        <v>6337</v>
      </c>
      <c r="C2913" t="str">
        <f t="shared" si="90"/>
        <v>2010-Gremio Prudente/SP-19-2-1</v>
      </c>
      <c r="D2913">
        <v>2.444442</v>
      </c>
      <c r="E2913">
        <v>10</v>
      </c>
      <c r="F2913" t="str">
        <f t="shared" si="91"/>
        <v>19-2-1</v>
      </c>
    </row>
    <row r="2914" spans="1:6" x14ac:dyDescent="0.3">
      <c r="A2914">
        <v>2010</v>
      </c>
      <c r="B2914" t="s">
        <v>5802</v>
      </c>
      <c r="C2914" t="str">
        <f t="shared" si="90"/>
        <v>2010-Gremio/RS-19-2-1</v>
      </c>
      <c r="D2914">
        <v>2</v>
      </c>
      <c r="E2914">
        <v>10</v>
      </c>
      <c r="F2914" t="str">
        <f t="shared" si="91"/>
        <v>19-2-1</v>
      </c>
    </row>
    <row r="2915" spans="1:6" x14ac:dyDescent="0.3">
      <c r="A2915">
        <v>2010</v>
      </c>
      <c r="B2915" t="s">
        <v>6338</v>
      </c>
      <c r="C2915" t="str">
        <f t="shared" si="90"/>
        <v>2010-Guarani/SP-19-2-1</v>
      </c>
      <c r="D2915">
        <v>2.5</v>
      </c>
      <c r="E2915">
        <v>13</v>
      </c>
      <c r="F2915" t="str">
        <f t="shared" si="91"/>
        <v>19-2-1</v>
      </c>
    </row>
    <row r="2916" spans="1:6" x14ac:dyDescent="0.3">
      <c r="A2916">
        <v>2010</v>
      </c>
      <c r="B2916" t="s">
        <v>5803</v>
      </c>
      <c r="C2916" t="str">
        <f t="shared" si="90"/>
        <v>2010-Internacional/RS-19-2-1</v>
      </c>
      <c r="D2916">
        <v>4</v>
      </c>
      <c r="E2916">
        <v>14</v>
      </c>
      <c r="F2916" t="str">
        <f t="shared" si="91"/>
        <v>19-2-1</v>
      </c>
    </row>
    <row r="2917" spans="1:6" x14ac:dyDescent="0.3">
      <c r="A2917">
        <v>2010</v>
      </c>
      <c r="B2917" t="s">
        <v>5805</v>
      </c>
      <c r="C2917" t="str">
        <f t="shared" si="90"/>
        <v>2010-Palmeiras/SP-19-2-1</v>
      </c>
      <c r="D2917">
        <v>2.545452</v>
      </c>
      <c r="E2917">
        <v>10</v>
      </c>
      <c r="F2917" t="str">
        <f t="shared" si="91"/>
        <v>19-2-1</v>
      </c>
    </row>
    <row r="2918" spans="1:6" x14ac:dyDescent="0.3">
      <c r="A2918">
        <v>2010</v>
      </c>
      <c r="B2918" t="s">
        <v>5809</v>
      </c>
      <c r="C2918" t="str">
        <f t="shared" si="90"/>
        <v>2010-Santos/SP-19-2-1</v>
      </c>
      <c r="D2918">
        <v>6</v>
      </c>
      <c r="E2918">
        <v>15</v>
      </c>
      <c r="F2918" t="str">
        <f t="shared" si="91"/>
        <v>19-2-1</v>
      </c>
    </row>
    <row r="2919" spans="1:6" x14ac:dyDescent="0.3">
      <c r="A2919">
        <v>2010</v>
      </c>
      <c r="B2919" t="s">
        <v>5811</v>
      </c>
      <c r="C2919" t="str">
        <f t="shared" si="90"/>
        <v>2010-Sao Paulo/SP-19-2-1</v>
      </c>
      <c r="D2919">
        <v>2.2857120000000002</v>
      </c>
      <c r="E2919">
        <v>8</v>
      </c>
      <c r="F2919" t="str">
        <f t="shared" si="91"/>
        <v>19-2-1</v>
      </c>
    </row>
    <row r="2920" spans="1:6" x14ac:dyDescent="0.3">
      <c r="A2920">
        <v>2010</v>
      </c>
      <c r="B2920" t="s">
        <v>5812</v>
      </c>
      <c r="C2920" t="str">
        <f t="shared" si="90"/>
        <v>2010-Vasco/RJ-19-2-1</v>
      </c>
      <c r="D2920">
        <v>3.2</v>
      </c>
      <c r="E2920">
        <v>5</v>
      </c>
      <c r="F2920" t="str">
        <f t="shared" si="91"/>
        <v>19-2-1</v>
      </c>
    </row>
    <row r="2921" spans="1:6" x14ac:dyDescent="0.3">
      <c r="A2921">
        <v>2010</v>
      </c>
      <c r="B2921" t="s">
        <v>6212</v>
      </c>
      <c r="C2921" t="str">
        <f t="shared" si="90"/>
        <v>2010-Vitoria/BA-19-2-1</v>
      </c>
      <c r="D2921">
        <v>2.625</v>
      </c>
      <c r="E2921">
        <v>16</v>
      </c>
      <c r="F2921" t="str">
        <f t="shared" si="91"/>
        <v>19-2-1</v>
      </c>
    </row>
    <row r="2922" spans="1:6" x14ac:dyDescent="0.3">
      <c r="A2922">
        <v>2010</v>
      </c>
      <c r="B2922" t="s">
        <v>6339</v>
      </c>
      <c r="C2922" t="str">
        <f t="shared" si="90"/>
        <v>2010-Atletico/GO-19-3-0</v>
      </c>
      <c r="D2922">
        <v>4</v>
      </c>
      <c r="E2922">
        <v>10</v>
      </c>
      <c r="F2922" t="str">
        <f t="shared" si="91"/>
        <v>19-3-0</v>
      </c>
    </row>
    <row r="2923" spans="1:6" x14ac:dyDescent="0.3">
      <c r="A2923">
        <v>2010</v>
      </c>
      <c r="B2923" t="s">
        <v>6142</v>
      </c>
      <c r="C2923" t="str">
        <f t="shared" si="90"/>
        <v>2010-Atletico/MG-19-3-0</v>
      </c>
      <c r="D2923">
        <v>1</v>
      </c>
      <c r="E2923">
        <v>10</v>
      </c>
      <c r="F2923" t="str">
        <f t="shared" si="91"/>
        <v>19-3-0</v>
      </c>
    </row>
    <row r="2924" spans="1:6" x14ac:dyDescent="0.3">
      <c r="A2924">
        <v>2010</v>
      </c>
      <c r="B2924" t="s">
        <v>5813</v>
      </c>
      <c r="C2924" t="str">
        <f t="shared" si="90"/>
        <v>2010-Atletico/PR-19-3-0</v>
      </c>
      <c r="D2924">
        <v>0</v>
      </c>
      <c r="E2924">
        <v>11</v>
      </c>
      <c r="F2924" t="str">
        <f t="shared" si="91"/>
        <v>19-3-0</v>
      </c>
    </row>
    <row r="2925" spans="1:6" x14ac:dyDescent="0.3">
      <c r="A2925">
        <v>2010</v>
      </c>
      <c r="B2925" t="s">
        <v>6283</v>
      </c>
      <c r="C2925" t="str">
        <f t="shared" si="90"/>
        <v>2010-Avai/SC-19-3-0</v>
      </c>
      <c r="D2925">
        <v>1</v>
      </c>
      <c r="E2925">
        <v>22</v>
      </c>
      <c r="F2925" t="str">
        <f t="shared" si="91"/>
        <v>19-3-0</v>
      </c>
    </row>
    <row r="2926" spans="1:6" x14ac:dyDescent="0.3">
      <c r="A2926">
        <v>2010</v>
      </c>
      <c r="B2926" t="s">
        <v>5814</v>
      </c>
      <c r="C2926" t="str">
        <f t="shared" si="90"/>
        <v>2010-Botafogo/RJ-19-3-0</v>
      </c>
      <c r="D2926">
        <v>0</v>
      </c>
      <c r="E2926">
        <v>24</v>
      </c>
      <c r="F2926" t="str">
        <f t="shared" si="91"/>
        <v>19-3-0</v>
      </c>
    </row>
    <row r="2927" spans="1:6" x14ac:dyDescent="0.3">
      <c r="A2927">
        <v>2010</v>
      </c>
      <c r="B2927" t="s">
        <v>6340</v>
      </c>
      <c r="C2927" t="str">
        <f t="shared" si="90"/>
        <v>2010-Ceara/CE-19-3-0</v>
      </c>
      <c r="D2927">
        <v>3.3333339999999998</v>
      </c>
      <c r="E2927">
        <v>13</v>
      </c>
      <c r="F2927" t="str">
        <f t="shared" si="91"/>
        <v>19-3-0</v>
      </c>
    </row>
    <row r="2928" spans="1:6" x14ac:dyDescent="0.3">
      <c r="A2928">
        <v>2010</v>
      </c>
      <c r="B2928" t="s">
        <v>5815</v>
      </c>
      <c r="C2928" t="str">
        <f t="shared" si="90"/>
        <v>2010-Corinthians/SP-19-3-0</v>
      </c>
      <c r="D2928">
        <v>0</v>
      </c>
      <c r="E2928">
        <v>31</v>
      </c>
      <c r="F2928" t="str">
        <f t="shared" si="91"/>
        <v>19-3-0</v>
      </c>
    </row>
    <row r="2929" spans="1:6" x14ac:dyDescent="0.3">
      <c r="A2929">
        <v>2010</v>
      </c>
      <c r="B2929" t="s">
        <v>5816</v>
      </c>
      <c r="C2929" t="str">
        <f t="shared" si="90"/>
        <v>2010-Cruzeiro/MG-19-3-0</v>
      </c>
      <c r="D2929">
        <v>0</v>
      </c>
      <c r="E2929">
        <v>17</v>
      </c>
      <c r="F2929" t="str">
        <f t="shared" si="91"/>
        <v>19-3-0</v>
      </c>
    </row>
    <row r="2930" spans="1:6" x14ac:dyDescent="0.3">
      <c r="A2930">
        <v>2010</v>
      </c>
      <c r="B2930" t="s">
        <v>5818</v>
      </c>
      <c r="C2930" t="str">
        <f t="shared" si="90"/>
        <v>2010-Flamengo/RJ-19-3-0</v>
      </c>
      <c r="D2930">
        <v>0</v>
      </c>
      <c r="E2930">
        <v>20</v>
      </c>
      <c r="F2930" t="str">
        <f t="shared" si="91"/>
        <v>19-3-0</v>
      </c>
    </row>
    <row r="2931" spans="1:6" x14ac:dyDescent="0.3">
      <c r="A2931">
        <v>2010</v>
      </c>
      <c r="B2931" t="s">
        <v>5819</v>
      </c>
      <c r="C2931" t="str">
        <f t="shared" si="90"/>
        <v>2010-Fluminense/RJ-19-3-0</v>
      </c>
      <c r="D2931">
        <v>7</v>
      </c>
      <c r="E2931">
        <v>19</v>
      </c>
      <c r="F2931" t="str">
        <f t="shared" si="91"/>
        <v>19-3-0</v>
      </c>
    </row>
    <row r="2932" spans="1:6" x14ac:dyDescent="0.3">
      <c r="A2932">
        <v>2010</v>
      </c>
      <c r="B2932" t="s">
        <v>5821</v>
      </c>
      <c r="C2932" t="str">
        <f t="shared" si="90"/>
        <v>2010-Goias/GO-19-3-0</v>
      </c>
      <c r="D2932">
        <v>2.6</v>
      </c>
      <c r="E2932">
        <v>12</v>
      </c>
      <c r="F2932" t="str">
        <f t="shared" si="91"/>
        <v>19-3-0</v>
      </c>
    </row>
    <row r="2933" spans="1:6" x14ac:dyDescent="0.3">
      <c r="A2933">
        <v>2010</v>
      </c>
      <c r="B2933" t="s">
        <v>6341</v>
      </c>
      <c r="C2933" t="str">
        <f t="shared" si="90"/>
        <v>2010-Gremio Prudente/SP-19-3-0</v>
      </c>
      <c r="D2933">
        <v>2</v>
      </c>
      <c r="E2933">
        <v>14</v>
      </c>
      <c r="F2933" t="str">
        <f t="shared" si="91"/>
        <v>19-3-0</v>
      </c>
    </row>
    <row r="2934" spans="1:6" x14ac:dyDescent="0.3">
      <c r="A2934">
        <v>2010</v>
      </c>
      <c r="B2934" t="s">
        <v>5822</v>
      </c>
      <c r="C2934" t="str">
        <f t="shared" si="90"/>
        <v>2010-Gremio/RS-19-3-0</v>
      </c>
      <c r="D2934">
        <v>0</v>
      </c>
      <c r="E2934">
        <v>14</v>
      </c>
      <c r="F2934" t="str">
        <f t="shared" si="91"/>
        <v>19-3-0</v>
      </c>
    </row>
    <row r="2935" spans="1:6" x14ac:dyDescent="0.3">
      <c r="A2935">
        <v>2010</v>
      </c>
      <c r="B2935" t="s">
        <v>6342</v>
      </c>
      <c r="C2935" t="str">
        <f t="shared" si="90"/>
        <v>2010-Guarani/SP-19-3-0</v>
      </c>
      <c r="D2935">
        <v>3.5</v>
      </c>
      <c r="E2935">
        <v>11</v>
      </c>
      <c r="F2935" t="str">
        <f t="shared" si="91"/>
        <v>19-3-0</v>
      </c>
    </row>
    <row r="2936" spans="1:6" x14ac:dyDescent="0.3">
      <c r="A2936">
        <v>2010</v>
      </c>
      <c r="B2936" t="s">
        <v>5823</v>
      </c>
      <c r="C2936" t="str">
        <f t="shared" si="90"/>
        <v>2010-Internacional/RS-19-3-0</v>
      </c>
      <c r="D2936">
        <v>6.0000010000000001</v>
      </c>
      <c r="E2936">
        <v>14</v>
      </c>
      <c r="F2936" t="str">
        <f t="shared" si="91"/>
        <v>19-3-0</v>
      </c>
    </row>
    <row r="2937" spans="1:6" x14ac:dyDescent="0.3">
      <c r="A2937">
        <v>2010</v>
      </c>
      <c r="B2937" t="s">
        <v>5825</v>
      </c>
      <c r="C2937" t="str">
        <f t="shared" si="90"/>
        <v>2010-Palmeiras/SP-19-3-0</v>
      </c>
      <c r="D2937">
        <v>4</v>
      </c>
      <c r="E2937">
        <v>20</v>
      </c>
      <c r="F2937" t="str">
        <f t="shared" si="91"/>
        <v>19-3-0</v>
      </c>
    </row>
    <row r="2938" spans="1:6" x14ac:dyDescent="0.3">
      <c r="A2938">
        <v>2010</v>
      </c>
      <c r="B2938" t="s">
        <v>5829</v>
      </c>
      <c r="C2938" t="str">
        <f t="shared" si="90"/>
        <v>2010-Santos/SP-19-3-0</v>
      </c>
      <c r="D2938">
        <v>6</v>
      </c>
      <c r="E2938">
        <v>18</v>
      </c>
      <c r="F2938" t="str">
        <f t="shared" si="91"/>
        <v>19-3-0</v>
      </c>
    </row>
    <row r="2939" spans="1:6" x14ac:dyDescent="0.3">
      <c r="A2939">
        <v>2010</v>
      </c>
      <c r="B2939" t="s">
        <v>5831</v>
      </c>
      <c r="C2939" t="str">
        <f t="shared" si="90"/>
        <v>2010-Sao Paulo/SP-19-3-0</v>
      </c>
      <c r="D2939">
        <v>0</v>
      </c>
      <c r="E2939">
        <v>9</v>
      </c>
      <c r="F2939" t="str">
        <f t="shared" si="91"/>
        <v>19-3-0</v>
      </c>
    </row>
    <row r="2940" spans="1:6" x14ac:dyDescent="0.3">
      <c r="A2940">
        <v>2010</v>
      </c>
      <c r="B2940" t="s">
        <v>5832</v>
      </c>
      <c r="C2940" t="str">
        <f t="shared" si="90"/>
        <v>2010-Vasco/RJ-19-3-0</v>
      </c>
      <c r="D2940">
        <v>6.3333339999999998</v>
      </c>
      <c r="E2940">
        <v>17</v>
      </c>
      <c r="F2940" t="str">
        <f t="shared" si="91"/>
        <v>19-3-0</v>
      </c>
    </row>
    <row r="2941" spans="1:6" x14ac:dyDescent="0.3">
      <c r="A2941">
        <v>2010</v>
      </c>
      <c r="B2941" t="s">
        <v>6216</v>
      </c>
      <c r="C2941" t="str">
        <f t="shared" si="90"/>
        <v>2010-Vitoria/BA-19-3-0</v>
      </c>
      <c r="D2941">
        <v>2</v>
      </c>
      <c r="E2941">
        <v>20</v>
      </c>
      <c r="F2941" t="str">
        <f t="shared" si="91"/>
        <v>19-3-0</v>
      </c>
    </row>
    <row r="2942" spans="1:6" x14ac:dyDescent="0.3">
      <c r="A2942">
        <v>2010</v>
      </c>
      <c r="B2942" t="s">
        <v>6343</v>
      </c>
      <c r="C2942" t="str">
        <f t="shared" si="90"/>
        <v>2010-Atletico/GO-19-3-1</v>
      </c>
      <c r="D2942">
        <v>0</v>
      </c>
      <c r="E2942">
        <v>6</v>
      </c>
      <c r="F2942" t="str">
        <f t="shared" si="91"/>
        <v>19-3-1</v>
      </c>
    </row>
    <row r="2943" spans="1:6" x14ac:dyDescent="0.3">
      <c r="A2943">
        <v>2010</v>
      </c>
      <c r="B2943" t="s">
        <v>6146</v>
      </c>
      <c r="C2943" t="str">
        <f t="shared" si="90"/>
        <v>2010-Atletico/MG-19-3-1</v>
      </c>
      <c r="D2943">
        <v>2.2000030000000002</v>
      </c>
      <c r="E2943">
        <v>10</v>
      </c>
      <c r="F2943" t="str">
        <f t="shared" si="91"/>
        <v>19-3-1</v>
      </c>
    </row>
    <row r="2944" spans="1:6" x14ac:dyDescent="0.3">
      <c r="A2944">
        <v>2010</v>
      </c>
      <c r="B2944" t="s">
        <v>5833</v>
      </c>
      <c r="C2944" t="str">
        <f t="shared" si="90"/>
        <v>2010-Atletico/PR-19-3-1</v>
      </c>
      <c r="D2944">
        <v>3.25</v>
      </c>
      <c r="E2944">
        <v>10</v>
      </c>
      <c r="F2944" t="str">
        <f t="shared" si="91"/>
        <v>19-3-1</v>
      </c>
    </row>
    <row r="2945" spans="1:6" x14ac:dyDescent="0.3">
      <c r="A2945">
        <v>2010</v>
      </c>
      <c r="B2945" t="s">
        <v>6286</v>
      </c>
      <c r="C2945" t="str">
        <f t="shared" si="90"/>
        <v>2010-Avai/SC-19-3-1</v>
      </c>
      <c r="D2945">
        <v>0</v>
      </c>
      <c r="E2945">
        <v>25</v>
      </c>
      <c r="F2945" t="str">
        <f t="shared" si="91"/>
        <v>19-3-1</v>
      </c>
    </row>
    <row r="2946" spans="1:6" x14ac:dyDescent="0.3">
      <c r="A2946">
        <v>2010</v>
      </c>
      <c r="B2946" t="s">
        <v>5834</v>
      </c>
      <c r="C2946" t="str">
        <f t="shared" si="90"/>
        <v>2010-Botafogo/RJ-19-3-1</v>
      </c>
      <c r="D2946">
        <v>0</v>
      </c>
      <c r="E2946">
        <v>24</v>
      </c>
      <c r="F2946" t="str">
        <f t="shared" si="91"/>
        <v>19-3-1</v>
      </c>
    </row>
    <row r="2947" spans="1:6" x14ac:dyDescent="0.3">
      <c r="A2947">
        <v>2010</v>
      </c>
      <c r="B2947" t="s">
        <v>6344</v>
      </c>
      <c r="C2947" t="str">
        <f t="shared" ref="C2947:C3010" si="92">A2947&amp;"-"&amp;B2947</f>
        <v>2010-Ceara/CE-19-3-1</v>
      </c>
      <c r="D2947">
        <v>0</v>
      </c>
      <c r="E2947">
        <v>10</v>
      </c>
      <c r="F2947" t="str">
        <f t="shared" ref="F2947:F3010" si="93">RIGHT(B2947,LEN(C2947)-FIND("-",C2947,6))</f>
        <v>19-3-1</v>
      </c>
    </row>
    <row r="2948" spans="1:6" x14ac:dyDescent="0.3">
      <c r="A2948">
        <v>2010</v>
      </c>
      <c r="B2948" t="s">
        <v>5835</v>
      </c>
      <c r="C2948" t="str">
        <f t="shared" si="92"/>
        <v>2010-Corinthians/SP-19-3-1</v>
      </c>
      <c r="D2948">
        <v>6</v>
      </c>
      <c r="E2948">
        <v>31</v>
      </c>
      <c r="F2948" t="str">
        <f t="shared" si="93"/>
        <v>19-3-1</v>
      </c>
    </row>
    <row r="2949" spans="1:6" x14ac:dyDescent="0.3">
      <c r="A2949">
        <v>2010</v>
      </c>
      <c r="B2949" t="s">
        <v>5836</v>
      </c>
      <c r="C2949" t="str">
        <f t="shared" si="92"/>
        <v>2010-Cruzeiro/MG-19-3-1</v>
      </c>
      <c r="D2949">
        <v>4.25</v>
      </c>
      <c r="E2949">
        <v>9</v>
      </c>
      <c r="F2949" t="str">
        <f t="shared" si="93"/>
        <v>19-3-1</v>
      </c>
    </row>
    <row r="2950" spans="1:6" x14ac:dyDescent="0.3">
      <c r="A2950">
        <v>2010</v>
      </c>
      <c r="B2950" t="s">
        <v>5838</v>
      </c>
      <c r="C2950" t="str">
        <f t="shared" si="92"/>
        <v>2010-Flamengo/RJ-19-3-1</v>
      </c>
      <c r="D2950">
        <v>4.6666660000000002</v>
      </c>
      <c r="E2950">
        <v>15</v>
      </c>
      <c r="F2950" t="str">
        <f t="shared" si="93"/>
        <v>19-3-1</v>
      </c>
    </row>
    <row r="2951" spans="1:6" x14ac:dyDescent="0.3">
      <c r="A2951">
        <v>2010</v>
      </c>
      <c r="B2951" t="s">
        <v>5839</v>
      </c>
      <c r="C2951" t="str">
        <f t="shared" si="92"/>
        <v>2010-Fluminense/RJ-19-3-1</v>
      </c>
      <c r="D2951">
        <v>0</v>
      </c>
      <c r="E2951">
        <v>25</v>
      </c>
      <c r="F2951" t="str">
        <f t="shared" si="93"/>
        <v>19-3-1</v>
      </c>
    </row>
    <row r="2952" spans="1:6" x14ac:dyDescent="0.3">
      <c r="A2952">
        <v>2010</v>
      </c>
      <c r="B2952" t="s">
        <v>5841</v>
      </c>
      <c r="C2952" t="str">
        <f t="shared" si="92"/>
        <v>2010-Goias/GO-19-3-1</v>
      </c>
      <c r="D2952">
        <v>2.6</v>
      </c>
      <c r="E2952">
        <v>12</v>
      </c>
      <c r="F2952" t="str">
        <f t="shared" si="93"/>
        <v>19-3-1</v>
      </c>
    </row>
    <row r="2953" spans="1:6" x14ac:dyDescent="0.3">
      <c r="A2953">
        <v>2010</v>
      </c>
      <c r="B2953" t="s">
        <v>6345</v>
      </c>
      <c r="C2953" t="str">
        <f t="shared" si="92"/>
        <v>2010-Gremio Prudente/SP-19-3-1</v>
      </c>
      <c r="D2953">
        <v>4</v>
      </c>
      <c r="E2953">
        <v>15</v>
      </c>
      <c r="F2953" t="str">
        <f t="shared" si="93"/>
        <v>19-3-1</v>
      </c>
    </row>
    <row r="2954" spans="1:6" x14ac:dyDescent="0.3">
      <c r="A2954">
        <v>2010</v>
      </c>
      <c r="B2954" t="s">
        <v>5842</v>
      </c>
      <c r="C2954" t="str">
        <f t="shared" si="92"/>
        <v>2010-Gremio/RS-19-3-1</v>
      </c>
      <c r="D2954">
        <v>3.0000040000000001</v>
      </c>
      <c r="E2954">
        <v>7</v>
      </c>
      <c r="F2954" t="str">
        <f t="shared" si="93"/>
        <v>19-3-1</v>
      </c>
    </row>
    <row r="2955" spans="1:6" x14ac:dyDescent="0.3">
      <c r="A2955">
        <v>2010</v>
      </c>
      <c r="B2955" t="s">
        <v>6346</v>
      </c>
      <c r="C2955" t="str">
        <f t="shared" si="92"/>
        <v>2010-Guarani/SP-19-3-1</v>
      </c>
      <c r="D2955">
        <v>3.8</v>
      </c>
      <c r="E2955">
        <v>17</v>
      </c>
      <c r="F2955" t="str">
        <f t="shared" si="93"/>
        <v>19-3-1</v>
      </c>
    </row>
    <row r="2956" spans="1:6" x14ac:dyDescent="0.3">
      <c r="A2956">
        <v>2010</v>
      </c>
      <c r="B2956" t="s">
        <v>5843</v>
      </c>
      <c r="C2956" t="str">
        <f t="shared" si="92"/>
        <v>2010-Internacional/RS-19-3-1</v>
      </c>
      <c r="D2956">
        <v>0</v>
      </c>
      <c r="E2956">
        <v>18</v>
      </c>
      <c r="F2956" t="str">
        <f t="shared" si="93"/>
        <v>19-3-1</v>
      </c>
    </row>
    <row r="2957" spans="1:6" x14ac:dyDescent="0.3">
      <c r="A2957">
        <v>2010</v>
      </c>
      <c r="B2957" t="s">
        <v>5845</v>
      </c>
      <c r="C2957" t="str">
        <f t="shared" si="92"/>
        <v>2010-Palmeiras/SP-19-3-1</v>
      </c>
      <c r="D2957">
        <v>3.75</v>
      </c>
      <c r="E2957">
        <v>18</v>
      </c>
      <c r="F2957" t="str">
        <f t="shared" si="93"/>
        <v>19-3-1</v>
      </c>
    </row>
    <row r="2958" spans="1:6" x14ac:dyDescent="0.3">
      <c r="A2958">
        <v>2010</v>
      </c>
      <c r="B2958" t="s">
        <v>5849</v>
      </c>
      <c r="C2958" t="str">
        <f t="shared" si="92"/>
        <v>2010-Santos/SP-19-3-1</v>
      </c>
      <c r="D2958">
        <v>4</v>
      </c>
      <c r="E2958">
        <v>18</v>
      </c>
      <c r="F2958" t="str">
        <f t="shared" si="93"/>
        <v>19-3-1</v>
      </c>
    </row>
    <row r="2959" spans="1:6" x14ac:dyDescent="0.3">
      <c r="A2959">
        <v>2010</v>
      </c>
      <c r="B2959" t="s">
        <v>5851</v>
      </c>
      <c r="C2959" t="str">
        <f t="shared" si="92"/>
        <v>2010-Sao Paulo/SP-19-3-1</v>
      </c>
      <c r="D2959">
        <v>0</v>
      </c>
      <c r="E2959">
        <v>20</v>
      </c>
      <c r="F2959" t="str">
        <f t="shared" si="93"/>
        <v>19-3-1</v>
      </c>
    </row>
    <row r="2960" spans="1:6" x14ac:dyDescent="0.3">
      <c r="A2960">
        <v>2010</v>
      </c>
      <c r="B2960" t="s">
        <v>5852</v>
      </c>
      <c r="C2960" t="str">
        <f t="shared" si="92"/>
        <v>2010-Vasco/RJ-19-3-1</v>
      </c>
      <c r="D2960">
        <v>7</v>
      </c>
      <c r="E2960">
        <v>12</v>
      </c>
      <c r="F2960" t="str">
        <f t="shared" si="93"/>
        <v>19-3-1</v>
      </c>
    </row>
    <row r="2961" spans="1:6" x14ac:dyDescent="0.3">
      <c r="A2961">
        <v>2010</v>
      </c>
      <c r="B2961" t="s">
        <v>6220</v>
      </c>
      <c r="C2961" t="str">
        <f t="shared" si="92"/>
        <v>2010-Vitoria/BA-19-3-1</v>
      </c>
      <c r="D2961">
        <v>4</v>
      </c>
      <c r="E2961">
        <v>13</v>
      </c>
      <c r="F2961" t="str">
        <f t="shared" si="93"/>
        <v>19-3-1</v>
      </c>
    </row>
    <row r="2962" spans="1:6" x14ac:dyDescent="0.3">
      <c r="A2962">
        <v>2010</v>
      </c>
      <c r="B2962" t="s">
        <v>6347</v>
      </c>
      <c r="C2962" t="str">
        <f t="shared" si="92"/>
        <v>2010-Atletico/GO-19-3-2</v>
      </c>
      <c r="D2962">
        <v>0</v>
      </c>
      <c r="E2962">
        <v>6</v>
      </c>
      <c r="F2962" t="str">
        <f t="shared" si="93"/>
        <v>19-3-2</v>
      </c>
    </row>
    <row r="2963" spans="1:6" x14ac:dyDescent="0.3">
      <c r="A2963">
        <v>2010</v>
      </c>
      <c r="B2963" t="s">
        <v>6150</v>
      </c>
      <c r="C2963" t="str">
        <f t="shared" si="92"/>
        <v>2010-Atletico/MG-19-3-2</v>
      </c>
      <c r="D2963">
        <v>0</v>
      </c>
      <c r="E2963">
        <v>10</v>
      </c>
      <c r="F2963" t="str">
        <f t="shared" si="93"/>
        <v>19-3-2</v>
      </c>
    </row>
    <row r="2964" spans="1:6" x14ac:dyDescent="0.3">
      <c r="A2964">
        <v>2010</v>
      </c>
      <c r="B2964" t="s">
        <v>5853</v>
      </c>
      <c r="C2964" t="str">
        <f t="shared" si="92"/>
        <v>2010-Atletico/PR-19-3-2</v>
      </c>
      <c r="D2964">
        <v>3.3333330000000001</v>
      </c>
      <c r="E2964">
        <v>8</v>
      </c>
      <c r="F2964" t="str">
        <f t="shared" si="93"/>
        <v>19-3-2</v>
      </c>
    </row>
    <row r="2965" spans="1:6" x14ac:dyDescent="0.3">
      <c r="A2965">
        <v>2010</v>
      </c>
      <c r="B2965" t="s">
        <v>6289</v>
      </c>
      <c r="C2965" t="str">
        <f t="shared" si="92"/>
        <v>2010-Avai/SC-19-3-2</v>
      </c>
      <c r="D2965">
        <v>1</v>
      </c>
      <c r="E2965">
        <v>12</v>
      </c>
      <c r="F2965" t="str">
        <f t="shared" si="93"/>
        <v>19-3-2</v>
      </c>
    </row>
    <row r="2966" spans="1:6" x14ac:dyDescent="0.3">
      <c r="A2966">
        <v>2010</v>
      </c>
      <c r="B2966" t="s">
        <v>5854</v>
      </c>
      <c r="C2966" t="str">
        <f t="shared" si="92"/>
        <v>2010-Botafogo/RJ-19-3-2</v>
      </c>
      <c r="D2966">
        <v>4.25</v>
      </c>
      <c r="E2966">
        <v>15</v>
      </c>
      <c r="F2966" t="str">
        <f t="shared" si="93"/>
        <v>19-3-2</v>
      </c>
    </row>
    <row r="2967" spans="1:6" x14ac:dyDescent="0.3">
      <c r="A2967">
        <v>2010</v>
      </c>
      <c r="B2967" t="s">
        <v>6348</v>
      </c>
      <c r="C2967" t="str">
        <f t="shared" si="92"/>
        <v>2010-Ceara/CE-19-3-2</v>
      </c>
      <c r="D2967">
        <v>2</v>
      </c>
      <c r="E2967">
        <v>23</v>
      </c>
      <c r="F2967" t="str">
        <f t="shared" si="93"/>
        <v>19-3-2</v>
      </c>
    </row>
    <row r="2968" spans="1:6" x14ac:dyDescent="0.3">
      <c r="A2968">
        <v>2010</v>
      </c>
      <c r="B2968" t="s">
        <v>5855</v>
      </c>
      <c r="C2968" t="str">
        <f t="shared" si="92"/>
        <v>2010-Corinthians/SP-19-3-2</v>
      </c>
      <c r="D2968">
        <v>6.0000010000000001</v>
      </c>
      <c r="E2968">
        <v>20</v>
      </c>
      <c r="F2968" t="str">
        <f t="shared" si="93"/>
        <v>19-3-2</v>
      </c>
    </row>
    <row r="2969" spans="1:6" x14ac:dyDescent="0.3">
      <c r="A2969">
        <v>2010</v>
      </c>
      <c r="B2969" t="s">
        <v>5856</v>
      </c>
      <c r="C2969" t="str">
        <f t="shared" si="92"/>
        <v>2010-Cruzeiro/MG-19-3-2</v>
      </c>
      <c r="D2969">
        <v>4.25</v>
      </c>
      <c r="E2969">
        <v>12</v>
      </c>
      <c r="F2969" t="str">
        <f t="shared" si="93"/>
        <v>19-3-2</v>
      </c>
    </row>
    <row r="2970" spans="1:6" x14ac:dyDescent="0.3">
      <c r="A2970">
        <v>2010</v>
      </c>
      <c r="B2970" t="s">
        <v>5858</v>
      </c>
      <c r="C2970" t="str">
        <f t="shared" si="92"/>
        <v>2010-Flamengo/RJ-19-3-2</v>
      </c>
      <c r="D2970">
        <v>4</v>
      </c>
      <c r="E2970">
        <v>17</v>
      </c>
      <c r="F2970" t="str">
        <f t="shared" si="93"/>
        <v>19-3-2</v>
      </c>
    </row>
    <row r="2971" spans="1:6" x14ac:dyDescent="0.3">
      <c r="A2971">
        <v>2010</v>
      </c>
      <c r="B2971" t="s">
        <v>5859</v>
      </c>
      <c r="C2971" t="str">
        <f t="shared" si="92"/>
        <v>2010-Fluminense/RJ-19-3-2</v>
      </c>
      <c r="D2971">
        <v>7</v>
      </c>
      <c r="E2971">
        <v>25</v>
      </c>
      <c r="F2971" t="str">
        <f t="shared" si="93"/>
        <v>19-3-2</v>
      </c>
    </row>
    <row r="2972" spans="1:6" x14ac:dyDescent="0.3">
      <c r="A2972">
        <v>2010</v>
      </c>
      <c r="B2972" t="s">
        <v>5861</v>
      </c>
      <c r="C2972" t="str">
        <f t="shared" si="92"/>
        <v>2010-Goias/GO-19-3-2</v>
      </c>
      <c r="D2972">
        <v>2.6</v>
      </c>
      <c r="E2972">
        <v>12</v>
      </c>
      <c r="F2972" t="str">
        <f t="shared" si="93"/>
        <v>19-3-2</v>
      </c>
    </row>
    <row r="2973" spans="1:6" x14ac:dyDescent="0.3">
      <c r="A2973">
        <v>2010</v>
      </c>
      <c r="B2973" t="s">
        <v>6349</v>
      </c>
      <c r="C2973" t="str">
        <f t="shared" si="92"/>
        <v>2010-Gremio Prudente/SP-19-3-2</v>
      </c>
      <c r="D2973">
        <v>3.6</v>
      </c>
      <c r="E2973">
        <v>14</v>
      </c>
      <c r="F2973" t="str">
        <f t="shared" si="93"/>
        <v>19-3-2</v>
      </c>
    </row>
    <row r="2974" spans="1:6" x14ac:dyDescent="0.3">
      <c r="A2974">
        <v>2010</v>
      </c>
      <c r="B2974" t="s">
        <v>5862</v>
      </c>
      <c r="C2974" t="str">
        <f t="shared" si="92"/>
        <v>2010-Gremio/RS-19-3-2</v>
      </c>
      <c r="D2974">
        <v>2.75</v>
      </c>
      <c r="E2974">
        <v>10</v>
      </c>
      <c r="F2974" t="str">
        <f t="shared" si="93"/>
        <v>19-3-2</v>
      </c>
    </row>
    <row r="2975" spans="1:6" x14ac:dyDescent="0.3">
      <c r="A2975">
        <v>2010</v>
      </c>
      <c r="B2975" t="s">
        <v>6350</v>
      </c>
      <c r="C2975" t="str">
        <f t="shared" si="92"/>
        <v>2010-Guarani/SP-19-3-2</v>
      </c>
      <c r="D2975">
        <v>2</v>
      </c>
      <c r="E2975">
        <v>18</v>
      </c>
      <c r="F2975" t="str">
        <f t="shared" si="93"/>
        <v>19-3-2</v>
      </c>
    </row>
    <row r="2976" spans="1:6" x14ac:dyDescent="0.3">
      <c r="A2976">
        <v>2010</v>
      </c>
      <c r="B2976" t="s">
        <v>5863</v>
      </c>
      <c r="C2976" t="str">
        <f t="shared" si="92"/>
        <v>2010-Internacional/RS-19-3-2</v>
      </c>
      <c r="D2976">
        <v>5.6666650000000001</v>
      </c>
      <c r="E2976">
        <v>16</v>
      </c>
      <c r="F2976" t="str">
        <f t="shared" si="93"/>
        <v>19-3-2</v>
      </c>
    </row>
    <row r="2977" spans="1:6" x14ac:dyDescent="0.3">
      <c r="A2977">
        <v>2010</v>
      </c>
      <c r="B2977" t="s">
        <v>5865</v>
      </c>
      <c r="C2977" t="str">
        <f t="shared" si="92"/>
        <v>2010-Palmeiras/SP-19-3-2</v>
      </c>
      <c r="D2977">
        <v>4</v>
      </c>
      <c r="E2977">
        <v>16</v>
      </c>
      <c r="F2977" t="str">
        <f t="shared" si="93"/>
        <v>19-3-2</v>
      </c>
    </row>
    <row r="2978" spans="1:6" x14ac:dyDescent="0.3">
      <c r="A2978">
        <v>2010</v>
      </c>
      <c r="B2978" t="s">
        <v>5869</v>
      </c>
      <c r="C2978" t="str">
        <f t="shared" si="92"/>
        <v>2010-Santos/SP-19-3-2</v>
      </c>
      <c r="D2978">
        <v>0</v>
      </c>
      <c r="E2978">
        <v>22</v>
      </c>
      <c r="F2978" t="str">
        <f t="shared" si="93"/>
        <v>19-3-2</v>
      </c>
    </row>
    <row r="2979" spans="1:6" x14ac:dyDescent="0.3">
      <c r="A2979">
        <v>2010</v>
      </c>
      <c r="B2979" t="s">
        <v>5871</v>
      </c>
      <c r="C2979" t="str">
        <f t="shared" si="92"/>
        <v>2010-Sao Paulo/SP-19-3-2</v>
      </c>
      <c r="D2979">
        <v>3.5</v>
      </c>
      <c r="E2979">
        <v>11</v>
      </c>
      <c r="F2979" t="str">
        <f t="shared" si="93"/>
        <v>19-3-2</v>
      </c>
    </row>
    <row r="2980" spans="1:6" x14ac:dyDescent="0.3">
      <c r="A2980">
        <v>2010</v>
      </c>
      <c r="B2980" t="s">
        <v>5872</v>
      </c>
      <c r="C2980" t="str">
        <f t="shared" si="92"/>
        <v>2010-Vasco/RJ-19-3-2</v>
      </c>
      <c r="D2980">
        <v>5</v>
      </c>
      <c r="E2980">
        <v>17</v>
      </c>
      <c r="F2980" t="str">
        <f t="shared" si="93"/>
        <v>19-3-2</v>
      </c>
    </row>
    <row r="2981" spans="1:6" x14ac:dyDescent="0.3">
      <c r="A2981">
        <v>2010</v>
      </c>
      <c r="B2981" t="s">
        <v>6224</v>
      </c>
      <c r="C2981" t="str">
        <f t="shared" si="92"/>
        <v>2010-Vitoria/BA-19-3-2</v>
      </c>
      <c r="D2981">
        <v>3.5</v>
      </c>
      <c r="E2981">
        <v>10</v>
      </c>
      <c r="F2981" t="str">
        <f t="shared" si="93"/>
        <v>19-3-2</v>
      </c>
    </row>
    <row r="2982" spans="1:6" x14ac:dyDescent="0.3">
      <c r="A2982">
        <v>2010</v>
      </c>
      <c r="B2982" t="s">
        <v>6351</v>
      </c>
      <c r="C2982" t="str">
        <f t="shared" si="92"/>
        <v>2010-Atletico/GO-19-4-0</v>
      </c>
      <c r="D2982">
        <v>0</v>
      </c>
      <c r="E2982">
        <v>8</v>
      </c>
      <c r="F2982" t="str">
        <f t="shared" si="93"/>
        <v>19-4-0</v>
      </c>
    </row>
    <row r="2983" spans="1:6" x14ac:dyDescent="0.3">
      <c r="A2983">
        <v>2010</v>
      </c>
      <c r="B2983" t="s">
        <v>6154</v>
      </c>
      <c r="C2983" t="str">
        <f t="shared" si="92"/>
        <v>2010-Atletico/MG-19-4-0</v>
      </c>
      <c r="D2983">
        <v>0</v>
      </c>
      <c r="E2983">
        <v>10</v>
      </c>
      <c r="F2983" t="str">
        <f t="shared" si="93"/>
        <v>19-4-0</v>
      </c>
    </row>
    <row r="2984" spans="1:6" x14ac:dyDescent="0.3">
      <c r="A2984">
        <v>2010</v>
      </c>
      <c r="B2984" t="s">
        <v>5873</v>
      </c>
      <c r="C2984" t="str">
        <f t="shared" si="92"/>
        <v>2010-Atletico/PR-19-4-0</v>
      </c>
      <c r="D2984">
        <v>0</v>
      </c>
      <c r="E2984">
        <v>13</v>
      </c>
      <c r="F2984" t="str">
        <f t="shared" si="93"/>
        <v>19-4-0</v>
      </c>
    </row>
    <row r="2985" spans="1:6" x14ac:dyDescent="0.3">
      <c r="A2985">
        <v>2010</v>
      </c>
      <c r="B2985" t="s">
        <v>6292</v>
      </c>
      <c r="C2985" t="str">
        <f t="shared" si="92"/>
        <v>2010-Avai/SC-19-4-0</v>
      </c>
      <c r="D2985">
        <v>0</v>
      </c>
      <c r="E2985">
        <v>19</v>
      </c>
      <c r="F2985" t="str">
        <f t="shared" si="93"/>
        <v>19-4-0</v>
      </c>
    </row>
    <row r="2986" spans="1:6" x14ac:dyDescent="0.3">
      <c r="A2986">
        <v>2010</v>
      </c>
      <c r="B2986" t="s">
        <v>5874</v>
      </c>
      <c r="C2986" t="str">
        <f t="shared" si="92"/>
        <v>2010-Botafogo/RJ-19-4-0</v>
      </c>
      <c r="D2986">
        <v>0</v>
      </c>
      <c r="E2986">
        <v>15</v>
      </c>
      <c r="F2986" t="str">
        <f t="shared" si="93"/>
        <v>19-4-0</v>
      </c>
    </row>
    <row r="2987" spans="1:6" x14ac:dyDescent="0.3">
      <c r="A2987">
        <v>2010</v>
      </c>
      <c r="B2987" t="s">
        <v>6352</v>
      </c>
      <c r="C2987" t="str">
        <f t="shared" si="92"/>
        <v>2010-Ceara/CE-19-4-0</v>
      </c>
      <c r="D2987">
        <v>0</v>
      </c>
      <c r="E2987">
        <v>24</v>
      </c>
      <c r="F2987" t="str">
        <f t="shared" si="93"/>
        <v>19-4-0</v>
      </c>
    </row>
    <row r="2988" spans="1:6" x14ac:dyDescent="0.3">
      <c r="A2988">
        <v>2010</v>
      </c>
      <c r="B2988" t="s">
        <v>5875</v>
      </c>
      <c r="C2988" t="str">
        <f t="shared" si="92"/>
        <v>2010-Corinthians/SP-19-4-0</v>
      </c>
      <c r="D2988">
        <v>0</v>
      </c>
      <c r="E2988">
        <v>25</v>
      </c>
      <c r="F2988" t="str">
        <f t="shared" si="93"/>
        <v>19-4-0</v>
      </c>
    </row>
    <row r="2989" spans="1:6" x14ac:dyDescent="0.3">
      <c r="A2989">
        <v>2010</v>
      </c>
      <c r="B2989" t="s">
        <v>5876</v>
      </c>
      <c r="C2989" t="str">
        <f t="shared" si="92"/>
        <v>2010-Cruzeiro/MG-19-4-0</v>
      </c>
      <c r="D2989">
        <v>0</v>
      </c>
      <c r="E2989">
        <v>19</v>
      </c>
      <c r="F2989" t="str">
        <f t="shared" si="93"/>
        <v>19-4-0</v>
      </c>
    </row>
    <row r="2990" spans="1:6" x14ac:dyDescent="0.3">
      <c r="A2990">
        <v>2010</v>
      </c>
      <c r="B2990" t="s">
        <v>5878</v>
      </c>
      <c r="C2990" t="str">
        <f t="shared" si="92"/>
        <v>2010-Flamengo/RJ-19-4-0</v>
      </c>
      <c r="D2990">
        <v>7</v>
      </c>
      <c r="E2990">
        <v>12</v>
      </c>
      <c r="F2990" t="str">
        <f t="shared" si="93"/>
        <v>19-4-0</v>
      </c>
    </row>
    <row r="2991" spans="1:6" x14ac:dyDescent="0.3">
      <c r="A2991">
        <v>2010</v>
      </c>
      <c r="B2991" t="s">
        <v>5879</v>
      </c>
      <c r="C2991" t="str">
        <f t="shared" si="92"/>
        <v>2010-Fluminense/RJ-19-4-0</v>
      </c>
      <c r="D2991">
        <v>10</v>
      </c>
      <c r="E2991">
        <v>16</v>
      </c>
      <c r="F2991" t="str">
        <f t="shared" si="93"/>
        <v>19-4-0</v>
      </c>
    </row>
    <row r="2992" spans="1:6" x14ac:dyDescent="0.3">
      <c r="A2992">
        <v>2010</v>
      </c>
      <c r="B2992" t="s">
        <v>5881</v>
      </c>
      <c r="C2992" t="str">
        <f t="shared" si="92"/>
        <v>2010-Goias/GO-19-4-0</v>
      </c>
      <c r="D2992">
        <v>3.999997</v>
      </c>
      <c r="E2992">
        <v>11</v>
      </c>
      <c r="F2992" t="str">
        <f t="shared" si="93"/>
        <v>19-4-0</v>
      </c>
    </row>
    <row r="2993" spans="1:6" x14ac:dyDescent="0.3">
      <c r="A2993">
        <v>2010</v>
      </c>
      <c r="B2993" t="s">
        <v>6353</v>
      </c>
      <c r="C2993" t="str">
        <f t="shared" si="92"/>
        <v>2010-Gremio Prudente/SP-19-4-0</v>
      </c>
      <c r="D2993">
        <v>4.6666670000000003</v>
      </c>
      <c r="E2993">
        <v>9</v>
      </c>
      <c r="F2993" t="str">
        <f t="shared" si="93"/>
        <v>19-4-0</v>
      </c>
    </row>
    <row r="2994" spans="1:6" x14ac:dyDescent="0.3">
      <c r="A2994">
        <v>2010</v>
      </c>
      <c r="B2994" t="s">
        <v>5882</v>
      </c>
      <c r="C2994" t="str">
        <f t="shared" si="92"/>
        <v>2010-Gremio/RS-19-4-0</v>
      </c>
      <c r="D2994">
        <v>0</v>
      </c>
      <c r="E2994">
        <v>12</v>
      </c>
      <c r="F2994" t="str">
        <f t="shared" si="93"/>
        <v>19-4-0</v>
      </c>
    </row>
    <row r="2995" spans="1:6" x14ac:dyDescent="0.3">
      <c r="A2995">
        <v>2010</v>
      </c>
      <c r="B2995" t="s">
        <v>6354</v>
      </c>
      <c r="C2995" t="str">
        <f t="shared" si="92"/>
        <v>2010-Guarani/SP-19-4-0</v>
      </c>
      <c r="D2995">
        <v>3</v>
      </c>
      <c r="E2995">
        <v>15</v>
      </c>
      <c r="F2995" t="str">
        <f t="shared" si="93"/>
        <v>19-4-0</v>
      </c>
    </row>
    <row r="2996" spans="1:6" x14ac:dyDescent="0.3">
      <c r="A2996">
        <v>2010</v>
      </c>
      <c r="B2996" t="s">
        <v>5883</v>
      </c>
      <c r="C2996" t="str">
        <f t="shared" si="92"/>
        <v>2010-Internacional/RS-19-4-0</v>
      </c>
      <c r="D2996">
        <v>7</v>
      </c>
      <c r="E2996">
        <v>20</v>
      </c>
      <c r="F2996" t="str">
        <f t="shared" si="93"/>
        <v>19-4-0</v>
      </c>
    </row>
    <row r="2997" spans="1:6" x14ac:dyDescent="0.3">
      <c r="A2997">
        <v>2010</v>
      </c>
      <c r="B2997" t="s">
        <v>5885</v>
      </c>
      <c r="C2997" t="str">
        <f t="shared" si="92"/>
        <v>2010-Palmeiras/SP-19-4-0</v>
      </c>
      <c r="D2997">
        <v>5</v>
      </c>
      <c r="E2997">
        <v>15</v>
      </c>
      <c r="F2997" t="str">
        <f t="shared" si="93"/>
        <v>19-4-0</v>
      </c>
    </row>
    <row r="2998" spans="1:6" x14ac:dyDescent="0.3">
      <c r="A2998">
        <v>2010</v>
      </c>
      <c r="B2998" t="s">
        <v>5889</v>
      </c>
      <c r="C2998" t="str">
        <f t="shared" si="92"/>
        <v>2010-Santos/SP-19-4-0</v>
      </c>
      <c r="D2998">
        <v>0</v>
      </c>
      <c r="E2998">
        <v>18</v>
      </c>
      <c r="F2998" t="str">
        <f t="shared" si="93"/>
        <v>19-4-0</v>
      </c>
    </row>
    <row r="2999" spans="1:6" x14ac:dyDescent="0.3">
      <c r="A2999">
        <v>2010</v>
      </c>
      <c r="B2999" t="s">
        <v>5891</v>
      </c>
      <c r="C2999" t="str">
        <f t="shared" si="92"/>
        <v>2010-Sao Paulo/SP-19-4-0</v>
      </c>
      <c r="D2999">
        <v>4</v>
      </c>
      <c r="E2999">
        <v>11</v>
      </c>
      <c r="F2999" t="str">
        <f t="shared" si="93"/>
        <v>19-4-0</v>
      </c>
    </row>
    <row r="3000" spans="1:6" x14ac:dyDescent="0.3">
      <c r="A3000">
        <v>2010</v>
      </c>
      <c r="B3000" t="s">
        <v>5892</v>
      </c>
      <c r="C3000" t="str">
        <f t="shared" si="92"/>
        <v>2010-Vasco/RJ-19-4-0</v>
      </c>
      <c r="D3000">
        <v>8</v>
      </c>
      <c r="E3000">
        <v>14</v>
      </c>
      <c r="F3000" t="str">
        <f t="shared" si="93"/>
        <v>19-4-0</v>
      </c>
    </row>
    <row r="3001" spans="1:6" x14ac:dyDescent="0.3">
      <c r="A3001">
        <v>2010</v>
      </c>
      <c r="B3001" t="s">
        <v>6228</v>
      </c>
      <c r="C3001" t="str">
        <f t="shared" si="92"/>
        <v>2010-Vitoria/BA-19-4-0</v>
      </c>
      <c r="D3001">
        <v>5</v>
      </c>
      <c r="E3001">
        <v>9</v>
      </c>
      <c r="F3001" t="str">
        <f t="shared" si="93"/>
        <v>19-4-0</v>
      </c>
    </row>
    <row r="3002" spans="1:6" x14ac:dyDescent="0.3">
      <c r="A3002">
        <v>2010</v>
      </c>
      <c r="B3002" t="s">
        <v>6355</v>
      </c>
      <c r="C3002" t="str">
        <f t="shared" si="92"/>
        <v>2010-Atletico/GO-19-4-1</v>
      </c>
      <c r="D3002">
        <v>3</v>
      </c>
      <c r="E3002">
        <v>4</v>
      </c>
      <c r="F3002" t="str">
        <f t="shared" si="93"/>
        <v>19-4-1</v>
      </c>
    </row>
    <row r="3003" spans="1:6" x14ac:dyDescent="0.3">
      <c r="A3003">
        <v>2010</v>
      </c>
      <c r="B3003" t="s">
        <v>6158</v>
      </c>
      <c r="C3003" t="str">
        <f t="shared" si="92"/>
        <v>2010-Atletico/MG-19-4-1</v>
      </c>
      <c r="D3003">
        <v>0</v>
      </c>
      <c r="E3003">
        <v>10</v>
      </c>
      <c r="F3003" t="str">
        <f t="shared" si="93"/>
        <v>19-4-1</v>
      </c>
    </row>
    <row r="3004" spans="1:6" x14ac:dyDescent="0.3">
      <c r="A3004">
        <v>2010</v>
      </c>
      <c r="B3004" t="s">
        <v>5893</v>
      </c>
      <c r="C3004" t="str">
        <f t="shared" si="92"/>
        <v>2010-Atletico/PR-19-4-1</v>
      </c>
      <c r="D3004">
        <v>5.3333339999999998</v>
      </c>
      <c r="E3004">
        <v>10</v>
      </c>
      <c r="F3004" t="str">
        <f t="shared" si="93"/>
        <v>19-4-1</v>
      </c>
    </row>
    <row r="3005" spans="1:6" x14ac:dyDescent="0.3">
      <c r="A3005">
        <v>2010</v>
      </c>
      <c r="B3005" t="s">
        <v>6295</v>
      </c>
      <c r="C3005" t="str">
        <f t="shared" si="92"/>
        <v>2010-Avai/SC-19-4-1</v>
      </c>
      <c r="D3005">
        <v>0</v>
      </c>
      <c r="E3005">
        <v>16</v>
      </c>
      <c r="F3005" t="str">
        <f t="shared" si="93"/>
        <v>19-4-1</v>
      </c>
    </row>
    <row r="3006" spans="1:6" x14ac:dyDescent="0.3">
      <c r="A3006">
        <v>2010</v>
      </c>
      <c r="B3006" t="s">
        <v>5894</v>
      </c>
      <c r="C3006" t="str">
        <f t="shared" si="92"/>
        <v>2010-Botafogo/RJ-19-4-1</v>
      </c>
      <c r="D3006">
        <v>0</v>
      </c>
      <c r="E3006">
        <v>12</v>
      </c>
      <c r="F3006" t="str">
        <f t="shared" si="93"/>
        <v>19-4-1</v>
      </c>
    </row>
    <row r="3007" spans="1:6" x14ac:dyDescent="0.3">
      <c r="A3007">
        <v>2010</v>
      </c>
      <c r="B3007" t="s">
        <v>6356</v>
      </c>
      <c r="C3007" t="str">
        <f t="shared" si="92"/>
        <v>2010-Ceara/CE-19-4-1</v>
      </c>
      <c r="D3007">
        <v>0</v>
      </c>
      <c r="E3007">
        <v>25</v>
      </c>
      <c r="F3007" t="str">
        <f t="shared" si="93"/>
        <v>19-4-1</v>
      </c>
    </row>
    <row r="3008" spans="1:6" x14ac:dyDescent="0.3">
      <c r="A3008">
        <v>2010</v>
      </c>
      <c r="B3008" t="s">
        <v>5895</v>
      </c>
      <c r="C3008" t="str">
        <f t="shared" si="92"/>
        <v>2010-Corinthians/SP-19-4-1</v>
      </c>
      <c r="D3008">
        <v>7</v>
      </c>
      <c r="E3008">
        <v>25</v>
      </c>
      <c r="F3008" t="str">
        <f t="shared" si="93"/>
        <v>19-4-1</v>
      </c>
    </row>
    <row r="3009" spans="1:6" x14ac:dyDescent="0.3">
      <c r="A3009">
        <v>2010</v>
      </c>
      <c r="B3009" t="s">
        <v>5896</v>
      </c>
      <c r="C3009" t="str">
        <f t="shared" si="92"/>
        <v>2010-Cruzeiro/MG-19-4-1</v>
      </c>
      <c r="D3009">
        <v>0</v>
      </c>
      <c r="E3009">
        <v>19</v>
      </c>
      <c r="F3009" t="str">
        <f t="shared" si="93"/>
        <v>19-4-1</v>
      </c>
    </row>
    <row r="3010" spans="1:6" x14ac:dyDescent="0.3">
      <c r="A3010">
        <v>2010</v>
      </c>
      <c r="B3010" t="s">
        <v>5898</v>
      </c>
      <c r="C3010" t="str">
        <f t="shared" si="92"/>
        <v>2010-Flamengo/RJ-19-4-1</v>
      </c>
      <c r="D3010">
        <v>4</v>
      </c>
      <c r="E3010">
        <v>16</v>
      </c>
      <c r="F3010" t="str">
        <f t="shared" si="93"/>
        <v>19-4-1</v>
      </c>
    </row>
    <row r="3011" spans="1:6" x14ac:dyDescent="0.3">
      <c r="A3011">
        <v>2010</v>
      </c>
      <c r="B3011" t="s">
        <v>5899</v>
      </c>
      <c r="C3011" t="str">
        <f t="shared" ref="C3011:C3074" si="94">A3011&amp;"-"&amp;B3011</f>
        <v>2010-Fluminense/RJ-19-4-1</v>
      </c>
      <c r="D3011">
        <v>0</v>
      </c>
      <c r="E3011">
        <v>36</v>
      </c>
      <c r="F3011" t="str">
        <f t="shared" ref="F3011:F3074" si="95">RIGHT(B3011,LEN(C3011)-FIND("-",C3011,6))</f>
        <v>19-4-1</v>
      </c>
    </row>
    <row r="3012" spans="1:6" x14ac:dyDescent="0.3">
      <c r="A3012">
        <v>2010</v>
      </c>
      <c r="B3012" t="s">
        <v>5901</v>
      </c>
      <c r="C3012" t="str">
        <f t="shared" si="94"/>
        <v>2010-Goias/GO-19-4-1</v>
      </c>
      <c r="D3012">
        <v>2</v>
      </c>
      <c r="E3012">
        <v>13</v>
      </c>
      <c r="F3012" t="str">
        <f t="shared" si="95"/>
        <v>19-4-1</v>
      </c>
    </row>
    <row r="3013" spans="1:6" x14ac:dyDescent="0.3">
      <c r="A3013">
        <v>2010</v>
      </c>
      <c r="B3013" t="s">
        <v>6357</v>
      </c>
      <c r="C3013" t="str">
        <f t="shared" si="94"/>
        <v>2010-Gremio Prudente/SP-19-4-1</v>
      </c>
      <c r="D3013">
        <v>6</v>
      </c>
      <c r="E3013">
        <v>15</v>
      </c>
      <c r="F3013" t="str">
        <f t="shared" si="95"/>
        <v>19-4-1</v>
      </c>
    </row>
    <row r="3014" spans="1:6" x14ac:dyDescent="0.3">
      <c r="A3014">
        <v>2010</v>
      </c>
      <c r="B3014" t="s">
        <v>5902</v>
      </c>
      <c r="C3014" t="str">
        <f t="shared" si="94"/>
        <v>2010-Gremio/RS-19-4-1</v>
      </c>
      <c r="D3014">
        <v>3</v>
      </c>
      <c r="E3014">
        <v>14</v>
      </c>
      <c r="F3014" t="str">
        <f t="shared" si="95"/>
        <v>19-4-1</v>
      </c>
    </row>
    <row r="3015" spans="1:6" x14ac:dyDescent="0.3">
      <c r="A3015">
        <v>2010</v>
      </c>
      <c r="B3015" t="s">
        <v>6358</v>
      </c>
      <c r="C3015" t="str">
        <f t="shared" si="94"/>
        <v>2010-Guarani/SP-19-4-1</v>
      </c>
      <c r="D3015">
        <v>2</v>
      </c>
      <c r="E3015">
        <v>14</v>
      </c>
      <c r="F3015" t="str">
        <f t="shared" si="95"/>
        <v>19-4-1</v>
      </c>
    </row>
    <row r="3016" spans="1:6" x14ac:dyDescent="0.3">
      <c r="A3016">
        <v>2010</v>
      </c>
      <c r="B3016" t="s">
        <v>5903</v>
      </c>
      <c r="C3016" t="str">
        <f t="shared" si="94"/>
        <v>2010-Internacional/RS-19-4-1</v>
      </c>
      <c r="D3016">
        <v>0</v>
      </c>
      <c r="E3016">
        <v>19</v>
      </c>
      <c r="F3016" t="str">
        <f t="shared" si="95"/>
        <v>19-4-1</v>
      </c>
    </row>
    <row r="3017" spans="1:6" x14ac:dyDescent="0.3">
      <c r="A3017">
        <v>2010</v>
      </c>
      <c r="B3017" t="s">
        <v>5905</v>
      </c>
      <c r="C3017" t="str">
        <f t="shared" si="94"/>
        <v>2010-Palmeiras/SP-19-4-1</v>
      </c>
      <c r="D3017">
        <v>0</v>
      </c>
      <c r="E3017">
        <v>14</v>
      </c>
      <c r="F3017" t="str">
        <f t="shared" si="95"/>
        <v>19-4-1</v>
      </c>
    </row>
    <row r="3018" spans="1:6" x14ac:dyDescent="0.3">
      <c r="A3018">
        <v>2010</v>
      </c>
      <c r="B3018" t="s">
        <v>5909</v>
      </c>
      <c r="C3018" t="str">
        <f t="shared" si="94"/>
        <v>2010-Santos/SP-19-4-1</v>
      </c>
      <c r="D3018">
        <v>0</v>
      </c>
      <c r="E3018">
        <v>18</v>
      </c>
      <c r="F3018" t="str">
        <f t="shared" si="95"/>
        <v>19-4-1</v>
      </c>
    </row>
    <row r="3019" spans="1:6" x14ac:dyDescent="0.3">
      <c r="A3019">
        <v>2010</v>
      </c>
      <c r="B3019" t="s">
        <v>5911</v>
      </c>
      <c r="C3019" t="str">
        <f t="shared" si="94"/>
        <v>2010-Sao Paulo/SP-19-4-1</v>
      </c>
      <c r="D3019">
        <v>0</v>
      </c>
      <c r="E3019">
        <v>8</v>
      </c>
      <c r="F3019" t="str">
        <f t="shared" si="95"/>
        <v>19-4-1</v>
      </c>
    </row>
    <row r="3020" spans="1:6" x14ac:dyDescent="0.3">
      <c r="A3020">
        <v>2010</v>
      </c>
      <c r="B3020" t="s">
        <v>5912</v>
      </c>
      <c r="C3020" t="str">
        <f t="shared" si="94"/>
        <v>2010-Vasco/RJ-19-4-1</v>
      </c>
      <c r="D3020">
        <v>8</v>
      </c>
      <c r="E3020">
        <v>12</v>
      </c>
      <c r="F3020" t="str">
        <f t="shared" si="95"/>
        <v>19-4-1</v>
      </c>
    </row>
    <row r="3021" spans="1:6" x14ac:dyDescent="0.3">
      <c r="A3021">
        <v>2010</v>
      </c>
      <c r="B3021" t="s">
        <v>6232</v>
      </c>
      <c r="C3021" t="str">
        <f t="shared" si="94"/>
        <v>2010-Vitoria/BA-19-4-1</v>
      </c>
      <c r="D3021">
        <v>0</v>
      </c>
      <c r="E3021">
        <v>17</v>
      </c>
      <c r="F3021" t="str">
        <f t="shared" si="95"/>
        <v>19-4-1</v>
      </c>
    </row>
    <row r="3022" spans="1:6" x14ac:dyDescent="0.3">
      <c r="A3022">
        <v>2010</v>
      </c>
      <c r="B3022" t="s">
        <v>6359</v>
      </c>
      <c r="C3022" t="str">
        <f t="shared" si="94"/>
        <v>2010-Atletico/GO-19-4-2</v>
      </c>
      <c r="D3022">
        <v>0</v>
      </c>
      <c r="E3022">
        <v>7</v>
      </c>
      <c r="F3022" t="str">
        <f t="shared" si="95"/>
        <v>19-4-2</v>
      </c>
    </row>
    <row r="3023" spans="1:6" x14ac:dyDescent="0.3">
      <c r="A3023">
        <v>2010</v>
      </c>
      <c r="B3023" t="s">
        <v>6162</v>
      </c>
      <c r="C3023" t="str">
        <f t="shared" si="94"/>
        <v>2010-Atletico/MG-19-4-2</v>
      </c>
      <c r="D3023">
        <v>3</v>
      </c>
      <c r="E3023">
        <v>9</v>
      </c>
      <c r="F3023" t="str">
        <f t="shared" si="95"/>
        <v>19-4-2</v>
      </c>
    </row>
    <row r="3024" spans="1:6" x14ac:dyDescent="0.3">
      <c r="A3024">
        <v>2010</v>
      </c>
      <c r="B3024" t="s">
        <v>5913</v>
      </c>
      <c r="C3024" t="str">
        <f t="shared" si="94"/>
        <v>2010-Atletico/PR-19-4-2</v>
      </c>
      <c r="D3024">
        <v>3</v>
      </c>
      <c r="E3024">
        <v>13</v>
      </c>
      <c r="F3024" t="str">
        <f t="shared" si="95"/>
        <v>19-4-2</v>
      </c>
    </row>
    <row r="3025" spans="1:6" x14ac:dyDescent="0.3">
      <c r="A3025">
        <v>2010</v>
      </c>
      <c r="B3025" t="s">
        <v>6298</v>
      </c>
      <c r="C3025" t="str">
        <f t="shared" si="94"/>
        <v>2010-Avai/SC-19-4-2</v>
      </c>
      <c r="D3025">
        <v>6.0000010000000001</v>
      </c>
      <c r="E3025">
        <v>11</v>
      </c>
      <c r="F3025" t="str">
        <f t="shared" si="95"/>
        <v>19-4-2</v>
      </c>
    </row>
    <row r="3026" spans="1:6" x14ac:dyDescent="0.3">
      <c r="A3026">
        <v>2010</v>
      </c>
      <c r="B3026" t="s">
        <v>5914</v>
      </c>
      <c r="C3026" t="str">
        <f t="shared" si="94"/>
        <v>2010-Botafogo/RJ-19-4-2</v>
      </c>
      <c r="D3026">
        <v>0</v>
      </c>
      <c r="E3026">
        <v>14</v>
      </c>
      <c r="F3026" t="str">
        <f t="shared" si="95"/>
        <v>19-4-2</v>
      </c>
    </row>
    <row r="3027" spans="1:6" x14ac:dyDescent="0.3">
      <c r="A3027">
        <v>2010</v>
      </c>
      <c r="B3027" t="s">
        <v>6360</v>
      </c>
      <c r="C3027" t="str">
        <f t="shared" si="94"/>
        <v>2010-Ceara/CE-19-4-2</v>
      </c>
      <c r="D3027">
        <v>0</v>
      </c>
      <c r="E3027">
        <v>25</v>
      </c>
      <c r="F3027" t="str">
        <f t="shared" si="95"/>
        <v>19-4-2</v>
      </c>
    </row>
    <row r="3028" spans="1:6" x14ac:dyDescent="0.3">
      <c r="A3028">
        <v>2010</v>
      </c>
      <c r="B3028" t="s">
        <v>5915</v>
      </c>
      <c r="C3028" t="str">
        <f t="shared" si="94"/>
        <v>2010-Corinthians/SP-19-4-2</v>
      </c>
      <c r="D3028">
        <v>0</v>
      </c>
      <c r="E3028">
        <v>15</v>
      </c>
      <c r="F3028" t="str">
        <f t="shared" si="95"/>
        <v>19-4-2</v>
      </c>
    </row>
    <row r="3029" spans="1:6" x14ac:dyDescent="0.3">
      <c r="A3029">
        <v>2010</v>
      </c>
      <c r="B3029" t="s">
        <v>5916</v>
      </c>
      <c r="C3029" t="str">
        <f t="shared" si="94"/>
        <v>2010-Cruzeiro/MG-19-4-2</v>
      </c>
      <c r="D3029">
        <v>0</v>
      </c>
      <c r="E3029">
        <v>19</v>
      </c>
      <c r="F3029" t="str">
        <f t="shared" si="95"/>
        <v>19-4-2</v>
      </c>
    </row>
    <row r="3030" spans="1:6" x14ac:dyDescent="0.3">
      <c r="A3030">
        <v>2010</v>
      </c>
      <c r="B3030" t="s">
        <v>5918</v>
      </c>
      <c r="C3030" t="str">
        <f t="shared" si="94"/>
        <v>2010-Flamengo/RJ-19-4-2</v>
      </c>
      <c r="D3030">
        <v>7</v>
      </c>
      <c r="E3030">
        <v>12</v>
      </c>
      <c r="F3030" t="str">
        <f t="shared" si="95"/>
        <v>19-4-2</v>
      </c>
    </row>
    <row r="3031" spans="1:6" x14ac:dyDescent="0.3">
      <c r="A3031">
        <v>2010</v>
      </c>
      <c r="B3031" t="s">
        <v>5919</v>
      </c>
      <c r="C3031" t="str">
        <f t="shared" si="94"/>
        <v>2010-Fluminense/RJ-19-4-2</v>
      </c>
      <c r="D3031">
        <v>10</v>
      </c>
      <c r="E3031">
        <v>25</v>
      </c>
      <c r="F3031" t="str">
        <f t="shared" si="95"/>
        <v>19-4-2</v>
      </c>
    </row>
    <row r="3032" spans="1:6" x14ac:dyDescent="0.3">
      <c r="A3032">
        <v>2010</v>
      </c>
      <c r="B3032" t="s">
        <v>5921</v>
      </c>
      <c r="C3032" t="str">
        <f t="shared" si="94"/>
        <v>2010-Goias/GO-19-4-2</v>
      </c>
      <c r="D3032">
        <v>5</v>
      </c>
      <c r="E3032">
        <v>13</v>
      </c>
      <c r="F3032" t="str">
        <f t="shared" si="95"/>
        <v>19-4-2</v>
      </c>
    </row>
    <row r="3033" spans="1:6" x14ac:dyDescent="0.3">
      <c r="A3033">
        <v>2010</v>
      </c>
      <c r="B3033" t="s">
        <v>6361</v>
      </c>
      <c r="C3033" t="str">
        <f t="shared" si="94"/>
        <v>2010-Gremio Prudente/SP-19-4-2</v>
      </c>
      <c r="D3033">
        <v>5</v>
      </c>
      <c r="E3033">
        <v>9</v>
      </c>
      <c r="F3033" t="str">
        <f t="shared" si="95"/>
        <v>19-4-2</v>
      </c>
    </row>
    <row r="3034" spans="1:6" x14ac:dyDescent="0.3">
      <c r="A3034">
        <v>2010</v>
      </c>
      <c r="B3034" t="s">
        <v>5922</v>
      </c>
      <c r="C3034" t="str">
        <f t="shared" si="94"/>
        <v>2010-Gremio/RS-19-4-2</v>
      </c>
      <c r="D3034">
        <v>0</v>
      </c>
      <c r="E3034">
        <v>13</v>
      </c>
      <c r="F3034" t="str">
        <f t="shared" si="95"/>
        <v>19-4-2</v>
      </c>
    </row>
    <row r="3035" spans="1:6" x14ac:dyDescent="0.3">
      <c r="A3035">
        <v>2010</v>
      </c>
      <c r="B3035" t="s">
        <v>6362</v>
      </c>
      <c r="C3035" t="str">
        <f t="shared" si="94"/>
        <v>2010-Guarani/SP-19-4-2</v>
      </c>
      <c r="D3035">
        <v>5</v>
      </c>
      <c r="E3035">
        <v>5</v>
      </c>
      <c r="F3035" t="str">
        <f t="shared" si="95"/>
        <v>19-4-2</v>
      </c>
    </row>
    <row r="3036" spans="1:6" x14ac:dyDescent="0.3">
      <c r="A3036">
        <v>2010</v>
      </c>
      <c r="B3036" t="s">
        <v>5923</v>
      </c>
      <c r="C3036" t="str">
        <f t="shared" si="94"/>
        <v>2010-Internacional/RS-19-4-2</v>
      </c>
      <c r="D3036">
        <v>0</v>
      </c>
      <c r="E3036">
        <v>13</v>
      </c>
      <c r="F3036" t="str">
        <f t="shared" si="95"/>
        <v>19-4-2</v>
      </c>
    </row>
    <row r="3037" spans="1:6" x14ac:dyDescent="0.3">
      <c r="A3037">
        <v>2010</v>
      </c>
      <c r="B3037" t="s">
        <v>5925</v>
      </c>
      <c r="C3037" t="str">
        <f t="shared" si="94"/>
        <v>2010-Palmeiras/SP-19-4-2</v>
      </c>
      <c r="D3037">
        <v>0</v>
      </c>
      <c r="E3037">
        <v>16</v>
      </c>
      <c r="F3037" t="str">
        <f t="shared" si="95"/>
        <v>19-4-2</v>
      </c>
    </row>
    <row r="3038" spans="1:6" x14ac:dyDescent="0.3">
      <c r="A3038">
        <v>2010</v>
      </c>
      <c r="B3038" t="s">
        <v>5929</v>
      </c>
      <c r="C3038" t="str">
        <f t="shared" si="94"/>
        <v>2010-Santos/SP-19-4-2</v>
      </c>
      <c r="D3038">
        <v>0</v>
      </c>
      <c r="E3038">
        <v>18</v>
      </c>
      <c r="F3038" t="str">
        <f t="shared" si="95"/>
        <v>19-4-2</v>
      </c>
    </row>
    <row r="3039" spans="1:6" x14ac:dyDescent="0.3">
      <c r="A3039">
        <v>2010</v>
      </c>
      <c r="B3039" t="s">
        <v>5931</v>
      </c>
      <c r="C3039" t="str">
        <f t="shared" si="94"/>
        <v>2010-Sao Paulo/SP-19-4-2</v>
      </c>
      <c r="D3039">
        <v>0</v>
      </c>
      <c r="E3039">
        <v>11</v>
      </c>
      <c r="F3039" t="str">
        <f t="shared" si="95"/>
        <v>19-4-2</v>
      </c>
    </row>
    <row r="3040" spans="1:6" x14ac:dyDescent="0.3">
      <c r="A3040">
        <v>2010</v>
      </c>
      <c r="B3040" t="s">
        <v>5932</v>
      </c>
      <c r="C3040" t="str">
        <f t="shared" si="94"/>
        <v>2010-Vasco/RJ-19-4-2</v>
      </c>
      <c r="D3040">
        <v>0</v>
      </c>
      <c r="E3040">
        <v>9</v>
      </c>
      <c r="F3040" t="str">
        <f t="shared" si="95"/>
        <v>19-4-2</v>
      </c>
    </row>
    <row r="3041" spans="1:6" x14ac:dyDescent="0.3">
      <c r="A3041">
        <v>2010</v>
      </c>
      <c r="B3041" t="s">
        <v>6236</v>
      </c>
      <c r="C3041" t="str">
        <f t="shared" si="94"/>
        <v>2010-Vitoria/BA-19-4-2</v>
      </c>
      <c r="D3041">
        <v>5.3333320000000004</v>
      </c>
      <c r="E3041">
        <v>12</v>
      </c>
      <c r="F3041" t="str">
        <f t="shared" si="95"/>
        <v>19-4-2</v>
      </c>
    </row>
    <row r="3042" spans="1:6" x14ac:dyDescent="0.3">
      <c r="A3042">
        <v>2010</v>
      </c>
      <c r="B3042" t="s">
        <v>6363</v>
      </c>
      <c r="C3042" t="str">
        <f t="shared" si="94"/>
        <v>2010-Atletico/GO-19-4-3</v>
      </c>
      <c r="D3042">
        <v>0</v>
      </c>
      <c r="E3042">
        <v>4</v>
      </c>
      <c r="F3042" t="str">
        <f t="shared" si="95"/>
        <v>19-4-3</v>
      </c>
    </row>
    <row r="3043" spans="1:6" x14ac:dyDescent="0.3">
      <c r="A3043">
        <v>2010</v>
      </c>
      <c r="B3043" t="s">
        <v>6166</v>
      </c>
      <c r="C3043" t="str">
        <f t="shared" si="94"/>
        <v>2010-Atletico/MG-19-4-3</v>
      </c>
      <c r="D3043">
        <v>3</v>
      </c>
      <c r="E3043">
        <v>9</v>
      </c>
      <c r="F3043" t="str">
        <f t="shared" si="95"/>
        <v>19-4-3</v>
      </c>
    </row>
    <row r="3044" spans="1:6" x14ac:dyDescent="0.3">
      <c r="A3044">
        <v>2010</v>
      </c>
      <c r="B3044" t="s">
        <v>5933</v>
      </c>
      <c r="C3044" t="str">
        <f t="shared" si="94"/>
        <v>2010-Atletico/PR-19-4-3</v>
      </c>
      <c r="D3044">
        <v>0</v>
      </c>
      <c r="E3044">
        <v>7</v>
      </c>
      <c r="F3044" t="str">
        <f t="shared" si="95"/>
        <v>19-4-3</v>
      </c>
    </row>
    <row r="3045" spans="1:6" x14ac:dyDescent="0.3">
      <c r="A3045">
        <v>2010</v>
      </c>
      <c r="B3045" t="s">
        <v>6301</v>
      </c>
      <c r="C3045" t="str">
        <f t="shared" si="94"/>
        <v>2010-Avai/SC-19-4-3</v>
      </c>
      <c r="D3045">
        <v>5</v>
      </c>
      <c r="E3045">
        <v>18</v>
      </c>
      <c r="F3045" t="str">
        <f t="shared" si="95"/>
        <v>19-4-3</v>
      </c>
    </row>
    <row r="3046" spans="1:6" x14ac:dyDescent="0.3">
      <c r="A3046">
        <v>2010</v>
      </c>
      <c r="B3046" t="s">
        <v>5934</v>
      </c>
      <c r="C3046" t="str">
        <f t="shared" si="94"/>
        <v>2010-Botafogo/RJ-19-4-3</v>
      </c>
      <c r="D3046">
        <v>0</v>
      </c>
      <c r="E3046">
        <v>9</v>
      </c>
      <c r="F3046" t="str">
        <f t="shared" si="95"/>
        <v>19-4-3</v>
      </c>
    </row>
    <row r="3047" spans="1:6" x14ac:dyDescent="0.3">
      <c r="A3047">
        <v>2010</v>
      </c>
      <c r="B3047" t="s">
        <v>6364</v>
      </c>
      <c r="C3047" t="str">
        <f t="shared" si="94"/>
        <v>2010-Ceara/CE-19-4-3</v>
      </c>
      <c r="D3047">
        <v>0</v>
      </c>
      <c r="E3047">
        <v>18</v>
      </c>
      <c r="F3047" t="str">
        <f t="shared" si="95"/>
        <v>19-4-3</v>
      </c>
    </row>
    <row r="3048" spans="1:6" x14ac:dyDescent="0.3">
      <c r="A3048">
        <v>2010</v>
      </c>
      <c r="B3048" t="s">
        <v>5935</v>
      </c>
      <c r="C3048" t="str">
        <f t="shared" si="94"/>
        <v>2010-Corinthians/SP-19-4-3</v>
      </c>
      <c r="D3048">
        <v>0</v>
      </c>
      <c r="E3048">
        <v>18</v>
      </c>
      <c r="F3048" t="str">
        <f t="shared" si="95"/>
        <v>19-4-3</v>
      </c>
    </row>
    <row r="3049" spans="1:6" x14ac:dyDescent="0.3">
      <c r="A3049">
        <v>2010</v>
      </c>
      <c r="B3049" t="s">
        <v>5936</v>
      </c>
      <c r="C3049" t="str">
        <f t="shared" si="94"/>
        <v>2010-Cruzeiro/MG-19-4-3</v>
      </c>
      <c r="D3049">
        <v>5</v>
      </c>
      <c r="E3049">
        <v>20</v>
      </c>
      <c r="F3049" t="str">
        <f t="shared" si="95"/>
        <v>19-4-3</v>
      </c>
    </row>
    <row r="3050" spans="1:6" x14ac:dyDescent="0.3">
      <c r="A3050">
        <v>2010</v>
      </c>
      <c r="B3050" t="s">
        <v>5938</v>
      </c>
      <c r="C3050" t="str">
        <f t="shared" si="94"/>
        <v>2010-Flamengo/RJ-19-4-3</v>
      </c>
      <c r="D3050">
        <v>0</v>
      </c>
      <c r="E3050">
        <v>14</v>
      </c>
      <c r="F3050" t="str">
        <f t="shared" si="95"/>
        <v>19-4-3</v>
      </c>
    </row>
    <row r="3051" spans="1:6" x14ac:dyDescent="0.3">
      <c r="A3051">
        <v>2010</v>
      </c>
      <c r="B3051" t="s">
        <v>5939</v>
      </c>
      <c r="C3051" t="str">
        <f t="shared" si="94"/>
        <v>2010-Fluminense/RJ-19-4-3</v>
      </c>
      <c r="D3051">
        <v>10</v>
      </c>
      <c r="E3051">
        <v>25</v>
      </c>
      <c r="F3051" t="str">
        <f t="shared" si="95"/>
        <v>19-4-3</v>
      </c>
    </row>
    <row r="3052" spans="1:6" x14ac:dyDescent="0.3">
      <c r="A3052">
        <v>2010</v>
      </c>
      <c r="B3052" t="s">
        <v>5941</v>
      </c>
      <c r="C3052" t="str">
        <f t="shared" si="94"/>
        <v>2010-Goias/GO-19-4-3</v>
      </c>
      <c r="D3052">
        <v>0</v>
      </c>
      <c r="E3052">
        <v>12</v>
      </c>
      <c r="F3052" t="str">
        <f t="shared" si="95"/>
        <v>19-4-3</v>
      </c>
    </row>
    <row r="3053" spans="1:6" x14ac:dyDescent="0.3">
      <c r="A3053">
        <v>2010</v>
      </c>
      <c r="B3053" t="s">
        <v>6365</v>
      </c>
      <c r="C3053" t="str">
        <f t="shared" si="94"/>
        <v>2010-Gremio Prudente/SP-19-4-3</v>
      </c>
      <c r="D3053">
        <v>0</v>
      </c>
      <c r="E3053">
        <v>16</v>
      </c>
      <c r="F3053" t="str">
        <f t="shared" si="95"/>
        <v>19-4-3</v>
      </c>
    </row>
    <row r="3054" spans="1:6" x14ac:dyDescent="0.3">
      <c r="A3054">
        <v>2010</v>
      </c>
      <c r="B3054" t="s">
        <v>5942</v>
      </c>
      <c r="C3054" t="str">
        <f t="shared" si="94"/>
        <v>2010-Gremio/RS-19-4-3</v>
      </c>
      <c r="D3054">
        <v>4</v>
      </c>
      <c r="E3054">
        <v>4</v>
      </c>
      <c r="F3054" t="str">
        <f t="shared" si="95"/>
        <v>19-4-3</v>
      </c>
    </row>
    <row r="3055" spans="1:6" x14ac:dyDescent="0.3">
      <c r="A3055">
        <v>2010</v>
      </c>
      <c r="B3055" t="s">
        <v>6366</v>
      </c>
      <c r="C3055" t="str">
        <f t="shared" si="94"/>
        <v>2010-Guarani/SP-19-4-3</v>
      </c>
      <c r="D3055">
        <v>7</v>
      </c>
      <c r="E3055">
        <v>15</v>
      </c>
      <c r="F3055" t="str">
        <f t="shared" si="95"/>
        <v>19-4-3</v>
      </c>
    </row>
    <row r="3056" spans="1:6" x14ac:dyDescent="0.3">
      <c r="A3056">
        <v>2010</v>
      </c>
      <c r="B3056" t="s">
        <v>5943</v>
      </c>
      <c r="C3056" t="str">
        <f t="shared" si="94"/>
        <v>2010-Internacional/RS-19-4-3</v>
      </c>
      <c r="D3056">
        <v>7</v>
      </c>
      <c r="E3056">
        <v>16</v>
      </c>
      <c r="F3056" t="str">
        <f t="shared" si="95"/>
        <v>19-4-3</v>
      </c>
    </row>
    <row r="3057" spans="1:6" x14ac:dyDescent="0.3">
      <c r="A3057">
        <v>2010</v>
      </c>
      <c r="B3057" t="s">
        <v>5945</v>
      </c>
      <c r="C3057" t="str">
        <f t="shared" si="94"/>
        <v>2010-Palmeiras/SP-19-4-3</v>
      </c>
      <c r="D3057">
        <v>0</v>
      </c>
      <c r="E3057">
        <v>16</v>
      </c>
      <c r="F3057" t="str">
        <f t="shared" si="95"/>
        <v>19-4-3</v>
      </c>
    </row>
    <row r="3058" spans="1:6" x14ac:dyDescent="0.3">
      <c r="A3058">
        <v>2010</v>
      </c>
      <c r="B3058" t="s">
        <v>5949</v>
      </c>
      <c r="C3058" t="str">
        <f t="shared" si="94"/>
        <v>2010-Santos/SP-19-4-3</v>
      </c>
      <c r="D3058">
        <v>0</v>
      </c>
      <c r="E3058">
        <v>19</v>
      </c>
      <c r="F3058" t="str">
        <f t="shared" si="95"/>
        <v>19-4-3</v>
      </c>
    </row>
    <row r="3059" spans="1:6" x14ac:dyDescent="0.3">
      <c r="A3059">
        <v>2010</v>
      </c>
      <c r="B3059" t="s">
        <v>5951</v>
      </c>
      <c r="C3059" t="str">
        <f t="shared" si="94"/>
        <v>2010-Sao Paulo/SP-19-4-3</v>
      </c>
      <c r="D3059">
        <v>0</v>
      </c>
      <c r="E3059">
        <v>10</v>
      </c>
      <c r="F3059" t="str">
        <f t="shared" si="95"/>
        <v>19-4-3</v>
      </c>
    </row>
    <row r="3060" spans="1:6" x14ac:dyDescent="0.3">
      <c r="A3060">
        <v>2010</v>
      </c>
      <c r="B3060" t="s">
        <v>5952</v>
      </c>
      <c r="C3060" t="str">
        <f t="shared" si="94"/>
        <v>2010-Vasco/RJ-19-4-3</v>
      </c>
      <c r="D3060">
        <v>5</v>
      </c>
      <c r="E3060">
        <v>9</v>
      </c>
      <c r="F3060" t="str">
        <f t="shared" si="95"/>
        <v>19-4-3</v>
      </c>
    </row>
    <row r="3061" spans="1:6" x14ac:dyDescent="0.3">
      <c r="A3061">
        <v>2010</v>
      </c>
      <c r="B3061" t="s">
        <v>6240</v>
      </c>
      <c r="C3061" t="str">
        <f t="shared" si="94"/>
        <v>2010-Vitoria/BA-19-4-3</v>
      </c>
      <c r="D3061">
        <v>0</v>
      </c>
      <c r="E3061">
        <v>16</v>
      </c>
      <c r="F3061" t="str">
        <f t="shared" si="95"/>
        <v>19-4-3</v>
      </c>
    </row>
    <row r="3062" spans="1:6" x14ac:dyDescent="0.3">
      <c r="A3062">
        <v>2010</v>
      </c>
      <c r="B3062" t="s">
        <v>4450</v>
      </c>
      <c r="C3062" t="str">
        <f t="shared" si="94"/>
        <v>2010-Atletico/GO-24-2-0</v>
      </c>
      <c r="D3062">
        <v>2.1333340000000001</v>
      </c>
      <c r="E3062">
        <v>8</v>
      </c>
      <c r="F3062" t="str">
        <f t="shared" si="95"/>
        <v>24-2-0</v>
      </c>
    </row>
    <row r="3063" spans="1:6" x14ac:dyDescent="0.3">
      <c r="A3063">
        <v>2010</v>
      </c>
      <c r="B3063" t="s">
        <v>3029</v>
      </c>
      <c r="C3063" t="str">
        <f t="shared" si="94"/>
        <v>2010-Atletico/MG-24-2-0</v>
      </c>
      <c r="D3063">
        <v>1.72</v>
      </c>
      <c r="E3063">
        <v>4</v>
      </c>
      <c r="F3063" t="str">
        <f t="shared" si="95"/>
        <v>24-2-0</v>
      </c>
    </row>
    <row r="3064" spans="1:6" x14ac:dyDescent="0.3">
      <c r="A3064">
        <v>2010</v>
      </c>
      <c r="B3064" t="s">
        <v>1060</v>
      </c>
      <c r="C3064" t="str">
        <f t="shared" si="94"/>
        <v>2010-Atletico/PR-24-2-0</v>
      </c>
      <c r="D3064">
        <v>3.2173959999999999</v>
      </c>
      <c r="E3064">
        <v>14</v>
      </c>
      <c r="F3064" t="str">
        <f t="shared" si="95"/>
        <v>24-2-0</v>
      </c>
    </row>
    <row r="3065" spans="1:6" x14ac:dyDescent="0.3">
      <c r="A3065">
        <v>2010</v>
      </c>
      <c r="B3065" t="s">
        <v>3932</v>
      </c>
      <c r="C3065" t="str">
        <f t="shared" si="94"/>
        <v>2010-Avai/SC-24-2-0</v>
      </c>
      <c r="D3065">
        <v>1.4838690000000001</v>
      </c>
      <c r="E3065">
        <v>8</v>
      </c>
      <c r="F3065" t="str">
        <f t="shared" si="95"/>
        <v>24-2-0</v>
      </c>
    </row>
    <row r="3066" spans="1:6" x14ac:dyDescent="0.3">
      <c r="A3066">
        <v>2010</v>
      </c>
      <c r="B3066" t="s">
        <v>1061</v>
      </c>
      <c r="C3066" t="str">
        <f t="shared" si="94"/>
        <v>2010-Botafogo/RJ-24-2-0</v>
      </c>
      <c r="D3066">
        <v>3.250003</v>
      </c>
      <c r="E3066">
        <v>16</v>
      </c>
      <c r="F3066" t="str">
        <f t="shared" si="95"/>
        <v>24-2-0</v>
      </c>
    </row>
    <row r="3067" spans="1:6" x14ac:dyDescent="0.3">
      <c r="A3067">
        <v>2010</v>
      </c>
      <c r="B3067" t="s">
        <v>4451</v>
      </c>
      <c r="C3067" t="str">
        <f t="shared" si="94"/>
        <v>2010-Ceara/CE-24-2-0</v>
      </c>
      <c r="D3067">
        <v>2.1176490000000001</v>
      </c>
      <c r="E3067">
        <v>14</v>
      </c>
      <c r="F3067" t="str">
        <f t="shared" si="95"/>
        <v>24-2-0</v>
      </c>
    </row>
    <row r="3068" spans="1:6" x14ac:dyDescent="0.3">
      <c r="A3068">
        <v>2010</v>
      </c>
      <c r="B3068" t="s">
        <v>1062</v>
      </c>
      <c r="C3068" t="str">
        <f t="shared" si="94"/>
        <v>2010-Corinthians/SP-24-2-0</v>
      </c>
      <c r="D3068">
        <v>3.7272720000000001</v>
      </c>
      <c r="E3068">
        <v>15</v>
      </c>
      <c r="F3068" t="str">
        <f t="shared" si="95"/>
        <v>24-2-0</v>
      </c>
    </row>
    <row r="3069" spans="1:6" x14ac:dyDescent="0.3">
      <c r="A3069">
        <v>2010</v>
      </c>
      <c r="B3069" t="s">
        <v>1063</v>
      </c>
      <c r="C3069" t="str">
        <f t="shared" si="94"/>
        <v>2010-Cruzeiro/MG-24-2-0</v>
      </c>
      <c r="D3069">
        <v>3.6363599999999998</v>
      </c>
      <c r="E3069">
        <v>16</v>
      </c>
      <c r="F3069" t="str">
        <f t="shared" si="95"/>
        <v>24-2-0</v>
      </c>
    </row>
    <row r="3070" spans="1:6" x14ac:dyDescent="0.3">
      <c r="A3070">
        <v>2010</v>
      </c>
      <c r="B3070" t="s">
        <v>1065</v>
      </c>
      <c r="C3070" t="str">
        <f t="shared" si="94"/>
        <v>2010-Flamengo/RJ-24-2-0</v>
      </c>
      <c r="D3070">
        <v>2.3636339999999998</v>
      </c>
      <c r="E3070">
        <v>10</v>
      </c>
      <c r="F3070" t="str">
        <f t="shared" si="95"/>
        <v>24-2-0</v>
      </c>
    </row>
    <row r="3071" spans="1:6" x14ac:dyDescent="0.3">
      <c r="A3071">
        <v>2010</v>
      </c>
      <c r="B3071" t="s">
        <v>1066</v>
      </c>
      <c r="C3071" t="str">
        <f t="shared" si="94"/>
        <v>2010-Fluminense/RJ-24-2-0</v>
      </c>
      <c r="D3071">
        <v>3.9411890000000001</v>
      </c>
      <c r="E3071">
        <v>15</v>
      </c>
      <c r="F3071" t="str">
        <f t="shared" si="95"/>
        <v>24-2-0</v>
      </c>
    </row>
    <row r="3072" spans="1:6" x14ac:dyDescent="0.3">
      <c r="A3072">
        <v>2010</v>
      </c>
      <c r="B3072" t="s">
        <v>1068</v>
      </c>
      <c r="C3072" t="str">
        <f t="shared" si="94"/>
        <v>2010-Goias/GO-24-2-0</v>
      </c>
      <c r="D3072">
        <v>1.962961</v>
      </c>
      <c r="E3072">
        <v>14</v>
      </c>
      <c r="F3072" t="str">
        <f t="shared" si="95"/>
        <v>24-2-0</v>
      </c>
    </row>
    <row r="3073" spans="1:6" x14ac:dyDescent="0.3">
      <c r="A3073">
        <v>2010</v>
      </c>
      <c r="B3073" t="s">
        <v>4452</v>
      </c>
      <c r="C3073" t="str">
        <f t="shared" si="94"/>
        <v>2010-Gremio Prudente/SP-24-2-0</v>
      </c>
      <c r="D3073">
        <v>0</v>
      </c>
      <c r="E3073">
        <v>8</v>
      </c>
      <c r="F3073" t="str">
        <f t="shared" si="95"/>
        <v>24-2-0</v>
      </c>
    </row>
    <row r="3074" spans="1:6" x14ac:dyDescent="0.3">
      <c r="A3074">
        <v>2010</v>
      </c>
      <c r="B3074" t="s">
        <v>1069</v>
      </c>
      <c r="C3074" t="str">
        <f t="shared" si="94"/>
        <v>2010-Gremio/RS-24-2-0</v>
      </c>
      <c r="D3074">
        <v>2.6739160000000002</v>
      </c>
      <c r="E3074">
        <v>10</v>
      </c>
      <c r="F3074" t="str">
        <f t="shared" si="95"/>
        <v>24-2-0</v>
      </c>
    </row>
    <row r="3075" spans="1:6" x14ac:dyDescent="0.3">
      <c r="A3075">
        <v>2010</v>
      </c>
      <c r="B3075" t="s">
        <v>4453</v>
      </c>
      <c r="C3075" t="str">
        <f t="shared" ref="C3075:C3138" si="96">A3075&amp;"-"&amp;B3075</f>
        <v>2010-Guarani/SP-24-2-0</v>
      </c>
      <c r="D3075">
        <v>2.4545430000000001</v>
      </c>
      <c r="E3075">
        <v>10</v>
      </c>
      <c r="F3075" t="str">
        <f t="shared" ref="F3075:F3138" si="97">RIGHT(B3075,LEN(C3075)-FIND("-",C3075,6))</f>
        <v>24-2-0</v>
      </c>
    </row>
    <row r="3076" spans="1:6" x14ac:dyDescent="0.3">
      <c r="A3076">
        <v>2010</v>
      </c>
      <c r="B3076" t="s">
        <v>1070</v>
      </c>
      <c r="C3076" t="str">
        <f t="shared" si="96"/>
        <v>2010-Internacional/RS-24-2-0</v>
      </c>
      <c r="D3076">
        <v>4</v>
      </c>
      <c r="E3076">
        <v>14</v>
      </c>
      <c r="F3076" t="str">
        <f t="shared" si="97"/>
        <v>24-2-0</v>
      </c>
    </row>
    <row r="3077" spans="1:6" x14ac:dyDescent="0.3">
      <c r="A3077">
        <v>2010</v>
      </c>
      <c r="B3077" t="s">
        <v>1072</v>
      </c>
      <c r="C3077" t="str">
        <f t="shared" si="96"/>
        <v>2010-Palmeiras/SP-24-2-0</v>
      </c>
      <c r="D3077">
        <v>2.5283039999999999</v>
      </c>
      <c r="E3077">
        <v>10</v>
      </c>
      <c r="F3077" t="str">
        <f t="shared" si="97"/>
        <v>24-2-0</v>
      </c>
    </row>
    <row r="3078" spans="1:6" x14ac:dyDescent="0.3">
      <c r="A3078">
        <v>2010</v>
      </c>
      <c r="B3078" t="s">
        <v>1076</v>
      </c>
      <c r="C3078" t="str">
        <f t="shared" si="96"/>
        <v>2010-Santos/SP-24-2-0</v>
      </c>
      <c r="D3078">
        <v>2.8461509999999999</v>
      </c>
      <c r="E3078">
        <v>16</v>
      </c>
      <c r="F3078" t="str">
        <f t="shared" si="97"/>
        <v>24-2-0</v>
      </c>
    </row>
    <row r="3079" spans="1:6" x14ac:dyDescent="0.3">
      <c r="A3079">
        <v>2010</v>
      </c>
      <c r="B3079" t="s">
        <v>1078</v>
      </c>
      <c r="C3079" t="str">
        <f t="shared" si="96"/>
        <v>2010-Sao Paulo/SP-24-2-0</v>
      </c>
      <c r="D3079">
        <v>2.8571430000000002</v>
      </c>
      <c r="E3079">
        <v>16</v>
      </c>
      <c r="F3079" t="str">
        <f t="shared" si="97"/>
        <v>24-2-0</v>
      </c>
    </row>
    <row r="3080" spans="1:6" x14ac:dyDescent="0.3">
      <c r="A3080">
        <v>2010</v>
      </c>
      <c r="B3080" t="s">
        <v>1079</v>
      </c>
      <c r="C3080" t="str">
        <f t="shared" si="96"/>
        <v>2010-Vasco/RJ-24-2-0</v>
      </c>
      <c r="D3080">
        <v>2.9090880000000001</v>
      </c>
      <c r="E3080">
        <v>16</v>
      </c>
      <c r="F3080" t="str">
        <f t="shared" si="97"/>
        <v>24-2-0</v>
      </c>
    </row>
    <row r="3081" spans="1:6" x14ac:dyDescent="0.3">
      <c r="A3081">
        <v>2010</v>
      </c>
      <c r="B3081" t="s">
        <v>3511</v>
      </c>
      <c r="C3081" t="str">
        <f t="shared" si="96"/>
        <v>2010-Vitoria/BA-24-2-0</v>
      </c>
      <c r="D3081">
        <v>0</v>
      </c>
      <c r="E3081">
        <v>10</v>
      </c>
      <c r="F3081" t="str">
        <f t="shared" si="97"/>
        <v>24-2-0</v>
      </c>
    </row>
    <row r="3082" spans="1:6" x14ac:dyDescent="0.3">
      <c r="A3082">
        <v>2010</v>
      </c>
      <c r="B3082" t="s">
        <v>4454</v>
      </c>
      <c r="C3082" t="str">
        <f t="shared" si="96"/>
        <v>2010-Atletico/GO-24-2-1</v>
      </c>
      <c r="D3082">
        <v>1.658539</v>
      </c>
      <c r="E3082">
        <v>10</v>
      </c>
      <c r="F3082" t="str">
        <f t="shared" si="97"/>
        <v>24-2-1</v>
      </c>
    </row>
    <row r="3083" spans="1:6" x14ac:dyDescent="0.3">
      <c r="A3083">
        <v>2010</v>
      </c>
      <c r="B3083" t="s">
        <v>3033</v>
      </c>
      <c r="C3083" t="str">
        <f t="shared" si="96"/>
        <v>2010-Atletico/MG-24-2-1</v>
      </c>
      <c r="D3083">
        <v>1.68</v>
      </c>
      <c r="E3083">
        <v>8</v>
      </c>
      <c r="F3083" t="str">
        <f t="shared" si="97"/>
        <v>24-2-1</v>
      </c>
    </row>
    <row r="3084" spans="1:6" x14ac:dyDescent="0.3">
      <c r="A3084">
        <v>2010</v>
      </c>
      <c r="B3084" t="s">
        <v>1080</v>
      </c>
      <c r="C3084" t="str">
        <f t="shared" si="96"/>
        <v>2010-Atletico/PR-24-2-1</v>
      </c>
      <c r="D3084">
        <v>2.9166650000000001</v>
      </c>
      <c r="E3084">
        <v>14</v>
      </c>
      <c r="F3084" t="str">
        <f t="shared" si="97"/>
        <v>24-2-1</v>
      </c>
    </row>
    <row r="3085" spans="1:6" x14ac:dyDescent="0.3">
      <c r="A3085">
        <v>2010</v>
      </c>
      <c r="B3085" t="s">
        <v>3935</v>
      </c>
      <c r="C3085" t="str">
        <f t="shared" si="96"/>
        <v>2010-Avai/SC-24-2-1</v>
      </c>
      <c r="D3085">
        <v>1.8888879999999999</v>
      </c>
      <c r="E3085">
        <v>16</v>
      </c>
      <c r="F3085" t="str">
        <f t="shared" si="97"/>
        <v>24-2-1</v>
      </c>
    </row>
    <row r="3086" spans="1:6" x14ac:dyDescent="0.3">
      <c r="A3086">
        <v>2010</v>
      </c>
      <c r="B3086" t="s">
        <v>1081</v>
      </c>
      <c r="C3086" t="str">
        <f t="shared" si="96"/>
        <v>2010-Botafogo/RJ-24-2-1</v>
      </c>
      <c r="D3086">
        <v>2.928579</v>
      </c>
      <c r="E3086">
        <v>16</v>
      </c>
      <c r="F3086" t="str">
        <f t="shared" si="97"/>
        <v>24-2-1</v>
      </c>
    </row>
    <row r="3087" spans="1:6" x14ac:dyDescent="0.3">
      <c r="A3087">
        <v>2010</v>
      </c>
      <c r="B3087" t="s">
        <v>4455</v>
      </c>
      <c r="C3087" t="str">
        <f t="shared" si="96"/>
        <v>2010-Ceara/CE-24-2-1</v>
      </c>
      <c r="D3087">
        <v>1.625</v>
      </c>
      <c r="E3087">
        <v>16</v>
      </c>
      <c r="F3087" t="str">
        <f t="shared" si="97"/>
        <v>24-2-1</v>
      </c>
    </row>
    <row r="3088" spans="1:6" x14ac:dyDescent="0.3">
      <c r="A3088">
        <v>2010</v>
      </c>
      <c r="B3088" t="s">
        <v>1082</v>
      </c>
      <c r="C3088" t="str">
        <f t="shared" si="96"/>
        <v>2010-Corinthians/SP-24-2-1</v>
      </c>
      <c r="D3088">
        <v>3.7272690000000002</v>
      </c>
      <c r="E3088">
        <v>14</v>
      </c>
      <c r="F3088" t="str">
        <f t="shared" si="97"/>
        <v>24-2-1</v>
      </c>
    </row>
    <row r="3089" spans="1:6" x14ac:dyDescent="0.3">
      <c r="A3089">
        <v>2010</v>
      </c>
      <c r="B3089" t="s">
        <v>1083</v>
      </c>
      <c r="C3089" t="str">
        <f t="shared" si="96"/>
        <v>2010-Cruzeiro/MG-24-2-1</v>
      </c>
      <c r="D3089">
        <v>3.4545530000000002</v>
      </c>
      <c r="E3089">
        <v>16</v>
      </c>
      <c r="F3089" t="str">
        <f t="shared" si="97"/>
        <v>24-2-1</v>
      </c>
    </row>
    <row r="3090" spans="1:6" x14ac:dyDescent="0.3">
      <c r="A3090">
        <v>2010</v>
      </c>
      <c r="B3090" t="s">
        <v>1085</v>
      </c>
      <c r="C3090" t="str">
        <f t="shared" si="96"/>
        <v>2010-Flamengo/RJ-24-2-1</v>
      </c>
      <c r="D3090">
        <v>2.2000000000000002</v>
      </c>
      <c r="E3090">
        <v>16</v>
      </c>
      <c r="F3090" t="str">
        <f t="shared" si="97"/>
        <v>24-2-1</v>
      </c>
    </row>
    <row r="3091" spans="1:6" x14ac:dyDescent="0.3">
      <c r="A3091">
        <v>2010</v>
      </c>
      <c r="B3091" t="s">
        <v>1086</v>
      </c>
      <c r="C3091" t="str">
        <f t="shared" si="96"/>
        <v>2010-Fluminense/RJ-24-2-1</v>
      </c>
      <c r="D3091">
        <v>3.7499989999999999</v>
      </c>
      <c r="E3091">
        <v>14</v>
      </c>
      <c r="F3091" t="str">
        <f t="shared" si="97"/>
        <v>24-2-1</v>
      </c>
    </row>
    <row r="3092" spans="1:6" x14ac:dyDescent="0.3">
      <c r="A3092">
        <v>2010</v>
      </c>
      <c r="B3092" t="s">
        <v>1088</v>
      </c>
      <c r="C3092" t="str">
        <f t="shared" si="96"/>
        <v>2010-Goias/GO-24-2-1</v>
      </c>
      <c r="D3092">
        <v>1.9999990000000001</v>
      </c>
      <c r="E3092">
        <v>11</v>
      </c>
      <c r="F3092" t="str">
        <f t="shared" si="97"/>
        <v>24-2-1</v>
      </c>
    </row>
    <row r="3093" spans="1:6" x14ac:dyDescent="0.3">
      <c r="A3093">
        <v>2010</v>
      </c>
      <c r="B3093" t="s">
        <v>4456</v>
      </c>
      <c r="C3093" t="str">
        <f t="shared" si="96"/>
        <v>2010-Gremio Prudente/SP-24-2-1</v>
      </c>
      <c r="D3093">
        <v>1.5294140000000001</v>
      </c>
      <c r="E3093">
        <v>10</v>
      </c>
      <c r="F3093" t="str">
        <f t="shared" si="97"/>
        <v>24-2-1</v>
      </c>
    </row>
    <row r="3094" spans="1:6" x14ac:dyDescent="0.3">
      <c r="A3094">
        <v>2010</v>
      </c>
      <c r="B3094" t="s">
        <v>1089</v>
      </c>
      <c r="C3094" t="str">
        <f t="shared" si="96"/>
        <v>2010-Gremio/RS-24-2-1</v>
      </c>
      <c r="D3094">
        <v>2.4166650000000001</v>
      </c>
      <c r="E3094">
        <v>16</v>
      </c>
      <c r="F3094" t="str">
        <f t="shared" si="97"/>
        <v>24-2-1</v>
      </c>
    </row>
    <row r="3095" spans="1:6" x14ac:dyDescent="0.3">
      <c r="A3095">
        <v>2010</v>
      </c>
      <c r="B3095" t="s">
        <v>4457</v>
      </c>
      <c r="C3095" t="str">
        <f t="shared" si="96"/>
        <v>2010-Guarani/SP-24-2-1</v>
      </c>
      <c r="D3095">
        <v>2.5925910000000001</v>
      </c>
      <c r="E3095">
        <v>16</v>
      </c>
      <c r="F3095" t="str">
        <f t="shared" si="97"/>
        <v>24-2-1</v>
      </c>
    </row>
    <row r="3096" spans="1:6" x14ac:dyDescent="0.3">
      <c r="A3096">
        <v>2010</v>
      </c>
      <c r="B3096" t="s">
        <v>1090</v>
      </c>
      <c r="C3096" t="str">
        <f t="shared" si="96"/>
        <v>2010-Internacional/RS-24-2-1</v>
      </c>
      <c r="D3096">
        <v>3.5</v>
      </c>
      <c r="E3096">
        <v>14</v>
      </c>
      <c r="F3096" t="str">
        <f t="shared" si="97"/>
        <v>24-2-1</v>
      </c>
    </row>
    <row r="3097" spans="1:6" x14ac:dyDescent="0.3">
      <c r="A3097">
        <v>2010</v>
      </c>
      <c r="B3097" t="s">
        <v>1092</v>
      </c>
      <c r="C3097" t="str">
        <f t="shared" si="96"/>
        <v>2010-Palmeiras/SP-24-2-1</v>
      </c>
      <c r="D3097">
        <v>2.3035709999999998</v>
      </c>
      <c r="E3097">
        <v>10</v>
      </c>
      <c r="F3097" t="str">
        <f t="shared" si="97"/>
        <v>24-2-1</v>
      </c>
    </row>
    <row r="3098" spans="1:6" x14ac:dyDescent="0.3">
      <c r="A3098">
        <v>2010</v>
      </c>
      <c r="B3098" t="s">
        <v>1096</v>
      </c>
      <c r="C3098" t="str">
        <f t="shared" si="96"/>
        <v>2010-Santos/SP-24-2-1</v>
      </c>
      <c r="D3098">
        <v>3.4666670000000002</v>
      </c>
      <c r="E3098">
        <v>16</v>
      </c>
      <c r="F3098" t="str">
        <f t="shared" si="97"/>
        <v>24-2-1</v>
      </c>
    </row>
    <row r="3099" spans="1:6" x14ac:dyDescent="0.3">
      <c r="A3099">
        <v>2010</v>
      </c>
      <c r="B3099" t="s">
        <v>1098</v>
      </c>
      <c r="C3099" t="str">
        <f t="shared" si="96"/>
        <v>2010-Sao Paulo/SP-24-2-1</v>
      </c>
      <c r="D3099">
        <v>2.5581489999999998</v>
      </c>
      <c r="E3099">
        <v>16</v>
      </c>
      <c r="F3099" t="str">
        <f t="shared" si="97"/>
        <v>24-2-1</v>
      </c>
    </row>
    <row r="3100" spans="1:6" x14ac:dyDescent="0.3">
      <c r="A3100">
        <v>2010</v>
      </c>
      <c r="B3100" t="s">
        <v>1099</v>
      </c>
      <c r="C3100" t="str">
        <f t="shared" si="96"/>
        <v>2010-Vasco/RJ-24-2-1</v>
      </c>
      <c r="D3100">
        <v>2.9090919999999998</v>
      </c>
      <c r="E3100">
        <v>13</v>
      </c>
      <c r="F3100" t="str">
        <f t="shared" si="97"/>
        <v>24-2-1</v>
      </c>
    </row>
    <row r="3101" spans="1:6" x14ac:dyDescent="0.3">
      <c r="A3101">
        <v>2010</v>
      </c>
      <c r="B3101" t="s">
        <v>3515</v>
      </c>
      <c r="C3101" t="str">
        <f t="shared" si="96"/>
        <v>2010-Vitoria/BA-24-2-1</v>
      </c>
      <c r="D3101">
        <v>2.714283</v>
      </c>
      <c r="E3101">
        <v>16</v>
      </c>
      <c r="F3101" t="str">
        <f t="shared" si="97"/>
        <v>24-2-1</v>
      </c>
    </row>
    <row r="3102" spans="1:6" x14ac:dyDescent="0.3">
      <c r="A3102">
        <v>2010</v>
      </c>
      <c r="B3102" t="s">
        <v>4458</v>
      </c>
      <c r="C3102" t="str">
        <f t="shared" si="96"/>
        <v>2010-Atletico/GO-24-3-0</v>
      </c>
      <c r="D3102">
        <v>3.8</v>
      </c>
      <c r="E3102">
        <v>16</v>
      </c>
      <c r="F3102" t="str">
        <f t="shared" si="97"/>
        <v>24-3-0</v>
      </c>
    </row>
    <row r="3103" spans="1:6" x14ac:dyDescent="0.3">
      <c r="A3103">
        <v>2010</v>
      </c>
      <c r="B3103" t="s">
        <v>3037</v>
      </c>
      <c r="C3103" t="str">
        <f t="shared" si="96"/>
        <v>2010-Atletico/MG-24-3-0</v>
      </c>
      <c r="D3103">
        <v>2.4999980000000002</v>
      </c>
      <c r="E3103">
        <v>14</v>
      </c>
      <c r="F3103" t="str">
        <f t="shared" si="97"/>
        <v>24-3-0</v>
      </c>
    </row>
    <row r="3104" spans="1:6" x14ac:dyDescent="0.3">
      <c r="A3104">
        <v>2010</v>
      </c>
      <c r="B3104" t="s">
        <v>1100</v>
      </c>
      <c r="C3104" t="str">
        <f t="shared" si="96"/>
        <v>2010-Atletico/PR-24-3-0</v>
      </c>
      <c r="D3104">
        <v>7</v>
      </c>
      <c r="E3104">
        <v>18</v>
      </c>
      <c r="F3104" t="str">
        <f t="shared" si="97"/>
        <v>24-3-0</v>
      </c>
    </row>
    <row r="3105" spans="1:6" x14ac:dyDescent="0.3">
      <c r="A3105">
        <v>2010</v>
      </c>
      <c r="B3105" t="s">
        <v>3938</v>
      </c>
      <c r="C3105" t="str">
        <f t="shared" si="96"/>
        <v>2010-Avai/SC-24-3-0</v>
      </c>
      <c r="D3105">
        <v>2.8333379999999999</v>
      </c>
      <c r="E3105">
        <v>22</v>
      </c>
      <c r="F3105" t="str">
        <f t="shared" si="97"/>
        <v>24-3-0</v>
      </c>
    </row>
    <row r="3106" spans="1:6" x14ac:dyDescent="0.3">
      <c r="A3106">
        <v>2010</v>
      </c>
      <c r="B3106" t="s">
        <v>1101</v>
      </c>
      <c r="C3106" t="str">
        <f t="shared" si="96"/>
        <v>2010-Botafogo/RJ-24-3-0</v>
      </c>
      <c r="D3106">
        <v>5.3636309999999998</v>
      </c>
      <c r="E3106">
        <v>30</v>
      </c>
      <c r="F3106" t="str">
        <f t="shared" si="97"/>
        <v>24-3-0</v>
      </c>
    </row>
    <row r="3107" spans="1:6" x14ac:dyDescent="0.3">
      <c r="A3107">
        <v>2010</v>
      </c>
      <c r="B3107" t="s">
        <v>4459</v>
      </c>
      <c r="C3107" t="str">
        <f t="shared" si="96"/>
        <v>2010-Ceara/CE-24-3-0</v>
      </c>
      <c r="D3107">
        <v>2.999997</v>
      </c>
      <c r="E3107">
        <v>17</v>
      </c>
      <c r="F3107" t="str">
        <f t="shared" si="97"/>
        <v>24-3-0</v>
      </c>
    </row>
    <row r="3108" spans="1:6" x14ac:dyDescent="0.3">
      <c r="A3108">
        <v>2010</v>
      </c>
      <c r="B3108" t="s">
        <v>1102</v>
      </c>
      <c r="C3108" t="str">
        <f t="shared" si="96"/>
        <v>2010-Corinthians/SP-24-3-0</v>
      </c>
      <c r="D3108">
        <v>5.428566</v>
      </c>
      <c r="E3108">
        <v>34</v>
      </c>
      <c r="F3108" t="str">
        <f t="shared" si="97"/>
        <v>24-3-0</v>
      </c>
    </row>
    <row r="3109" spans="1:6" x14ac:dyDescent="0.3">
      <c r="A3109">
        <v>2010</v>
      </c>
      <c r="B3109" t="s">
        <v>1103</v>
      </c>
      <c r="C3109" t="str">
        <f t="shared" si="96"/>
        <v>2010-Cruzeiro/MG-24-3-0</v>
      </c>
      <c r="D3109">
        <v>7</v>
      </c>
      <c r="E3109">
        <v>33</v>
      </c>
      <c r="F3109" t="str">
        <f t="shared" si="97"/>
        <v>24-3-0</v>
      </c>
    </row>
    <row r="3110" spans="1:6" x14ac:dyDescent="0.3">
      <c r="A3110">
        <v>2010</v>
      </c>
      <c r="B3110" t="s">
        <v>1105</v>
      </c>
      <c r="C3110" t="str">
        <f t="shared" si="96"/>
        <v>2010-Flamengo/RJ-24-3-0</v>
      </c>
      <c r="D3110">
        <v>3.285711</v>
      </c>
      <c r="E3110">
        <v>21</v>
      </c>
      <c r="F3110" t="str">
        <f t="shared" si="97"/>
        <v>24-3-0</v>
      </c>
    </row>
    <row r="3111" spans="1:6" x14ac:dyDescent="0.3">
      <c r="A3111">
        <v>2010</v>
      </c>
      <c r="B3111" t="s">
        <v>1106</v>
      </c>
      <c r="C3111" t="str">
        <f t="shared" si="96"/>
        <v>2010-Fluminense/RJ-24-3-0</v>
      </c>
      <c r="D3111">
        <v>6.3333389999999996</v>
      </c>
      <c r="E3111">
        <v>24</v>
      </c>
      <c r="F3111" t="str">
        <f t="shared" si="97"/>
        <v>24-3-0</v>
      </c>
    </row>
    <row r="3112" spans="1:6" x14ac:dyDescent="0.3">
      <c r="A3112">
        <v>2010</v>
      </c>
      <c r="B3112" t="s">
        <v>1108</v>
      </c>
      <c r="C3112" t="str">
        <f t="shared" si="96"/>
        <v>2010-Goias/GO-24-3-0</v>
      </c>
      <c r="D3112">
        <v>2.4545430000000001</v>
      </c>
      <c r="E3112">
        <v>12</v>
      </c>
      <c r="F3112" t="str">
        <f t="shared" si="97"/>
        <v>24-3-0</v>
      </c>
    </row>
    <row r="3113" spans="1:6" x14ac:dyDescent="0.3">
      <c r="A3113">
        <v>2010</v>
      </c>
      <c r="B3113" t="s">
        <v>4460</v>
      </c>
      <c r="C3113" t="str">
        <f t="shared" si="96"/>
        <v>2010-Gremio Prudente/SP-24-3-0</v>
      </c>
      <c r="D3113">
        <v>1</v>
      </c>
      <c r="E3113">
        <v>15</v>
      </c>
      <c r="F3113" t="str">
        <f t="shared" si="97"/>
        <v>24-3-0</v>
      </c>
    </row>
    <row r="3114" spans="1:6" x14ac:dyDescent="0.3">
      <c r="A3114">
        <v>2010</v>
      </c>
      <c r="B3114" t="s">
        <v>1109</v>
      </c>
      <c r="C3114" t="str">
        <f t="shared" si="96"/>
        <v>2010-Gremio/RS-24-3-0</v>
      </c>
      <c r="D3114">
        <v>4.363632</v>
      </c>
      <c r="E3114">
        <v>18</v>
      </c>
      <c r="F3114" t="str">
        <f t="shared" si="97"/>
        <v>24-3-0</v>
      </c>
    </row>
    <row r="3115" spans="1:6" x14ac:dyDescent="0.3">
      <c r="A3115">
        <v>2010</v>
      </c>
      <c r="B3115" t="s">
        <v>4461</v>
      </c>
      <c r="C3115" t="str">
        <f t="shared" si="96"/>
        <v>2010-Guarani/SP-24-3-0</v>
      </c>
      <c r="D3115">
        <v>0</v>
      </c>
      <c r="E3115">
        <v>17</v>
      </c>
      <c r="F3115" t="str">
        <f t="shared" si="97"/>
        <v>24-3-0</v>
      </c>
    </row>
    <row r="3116" spans="1:6" x14ac:dyDescent="0.3">
      <c r="A3116">
        <v>2010</v>
      </c>
      <c r="B3116" t="s">
        <v>1110</v>
      </c>
      <c r="C3116" t="str">
        <f t="shared" si="96"/>
        <v>2010-Internacional/RS-24-3-0</v>
      </c>
      <c r="D3116">
        <v>5.8</v>
      </c>
      <c r="E3116">
        <v>14</v>
      </c>
      <c r="F3116" t="str">
        <f t="shared" si="97"/>
        <v>24-3-0</v>
      </c>
    </row>
    <row r="3117" spans="1:6" x14ac:dyDescent="0.3">
      <c r="A3117">
        <v>2010</v>
      </c>
      <c r="B3117" t="s">
        <v>1112</v>
      </c>
      <c r="C3117" t="str">
        <f t="shared" si="96"/>
        <v>2010-Palmeiras/SP-24-3-0</v>
      </c>
      <c r="D3117">
        <v>0</v>
      </c>
      <c r="E3117">
        <v>22</v>
      </c>
      <c r="F3117" t="str">
        <f t="shared" si="97"/>
        <v>24-3-0</v>
      </c>
    </row>
    <row r="3118" spans="1:6" x14ac:dyDescent="0.3">
      <c r="A3118">
        <v>2010</v>
      </c>
      <c r="B3118" t="s">
        <v>1116</v>
      </c>
      <c r="C3118" t="str">
        <f t="shared" si="96"/>
        <v>2010-Santos/SP-24-3-0</v>
      </c>
      <c r="D3118">
        <v>5.5</v>
      </c>
      <c r="E3118">
        <v>25</v>
      </c>
      <c r="F3118" t="str">
        <f t="shared" si="97"/>
        <v>24-3-0</v>
      </c>
    </row>
    <row r="3119" spans="1:6" x14ac:dyDescent="0.3">
      <c r="A3119">
        <v>2010</v>
      </c>
      <c r="B3119" t="s">
        <v>1118</v>
      </c>
      <c r="C3119" t="str">
        <f t="shared" si="96"/>
        <v>2010-Sao Paulo/SP-24-3-0</v>
      </c>
      <c r="D3119">
        <v>6</v>
      </c>
      <c r="E3119">
        <v>20</v>
      </c>
      <c r="F3119" t="str">
        <f t="shared" si="97"/>
        <v>24-3-0</v>
      </c>
    </row>
    <row r="3120" spans="1:6" x14ac:dyDescent="0.3">
      <c r="A3120">
        <v>2010</v>
      </c>
      <c r="B3120" t="s">
        <v>1119</v>
      </c>
      <c r="C3120" t="str">
        <f t="shared" si="96"/>
        <v>2010-Vasco/RJ-24-3-0</v>
      </c>
      <c r="D3120">
        <v>5.6666660000000002</v>
      </c>
      <c r="E3120">
        <v>17</v>
      </c>
      <c r="F3120" t="str">
        <f t="shared" si="97"/>
        <v>24-3-0</v>
      </c>
    </row>
    <row r="3121" spans="1:6" x14ac:dyDescent="0.3">
      <c r="A3121">
        <v>2010</v>
      </c>
      <c r="B3121" t="s">
        <v>3519</v>
      </c>
      <c r="C3121" t="str">
        <f t="shared" si="96"/>
        <v>2010-Vitoria/BA-24-3-0</v>
      </c>
      <c r="D3121">
        <v>3.8000020000000001</v>
      </c>
      <c r="E3121">
        <v>20</v>
      </c>
      <c r="F3121" t="str">
        <f t="shared" si="97"/>
        <v>24-3-0</v>
      </c>
    </row>
    <row r="3122" spans="1:6" x14ac:dyDescent="0.3">
      <c r="A3122">
        <v>2010</v>
      </c>
      <c r="B3122" t="s">
        <v>4462</v>
      </c>
      <c r="C3122" t="str">
        <f t="shared" si="96"/>
        <v>2010-Atletico/GO-24-3-1</v>
      </c>
      <c r="D3122">
        <v>3.2</v>
      </c>
      <c r="E3122">
        <v>11</v>
      </c>
      <c r="F3122" t="str">
        <f t="shared" si="97"/>
        <v>24-3-1</v>
      </c>
    </row>
    <row r="3123" spans="1:6" x14ac:dyDescent="0.3">
      <c r="A3123">
        <v>2010</v>
      </c>
      <c r="B3123" t="s">
        <v>3041</v>
      </c>
      <c r="C3123" t="str">
        <f t="shared" si="96"/>
        <v>2010-Atletico/MG-24-3-1</v>
      </c>
      <c r="D3123">
        <v>2.5000010000000001</v>
      </c>
      <c r="E3123">
        <v>14</v>
      </c>
      <c r="F3123" t="str">
        <f t="shared" si="97"/>
        <v>24-3-1</v>
      </c>
    </row>
    <row r="3124" spans="1:6" x14ac:dyDescent="0.3">
      <c r="A3124">
        <v>2010</v>
      </c>
      <c r="B3124" t="s">
        <v>1120</v>
      </c>
      <c r="C3124" t="str">
        <f t="shared" si="96"/>
        <v>2010-Atletico/PR-24-3-1</v>
      </c>
      <c r="D3124">
        <v>4.25</v>
      </c>
      <c r="E3124">
        <v>17</v>
      </c>
      <c r="F3124" t="str">
        <f t="shared" si="97"/>
        <v>24-3-1</v>
      </c>
    </row>
    <row r="3125" spans="1:6" x14ac:dyDescent="0.3">
      <c r="A3125">
        <v>2010</v>
      </c>
      <c r="B3125" t="s">
        <v>3941</v>
      </c>
      <c r="C3125" t="str">
        <f t="shared" si="96"/>
        <v>2010-Avai/SC-24-3-1</v>
      </c>
      <c r="D3125">
        <v>1</v>
      </c>
      <c r="E3125">
        <v>26</v>
      </c>
      <c r="F3125" t="str">
        <f t="shared" si="97"/>
        <v>24-3-1</v>
      </c>
    </row>
    <row r="3126" spans="1:6" x14ac:dyDescent="0.3">
      <c r="A3126">
        <v>2010</v>
      </c>
      <c r="B3126" t="s">
        <v>1121</v>
      </c>
      <c r="C3126" t="str">
        <f t="shared" si="96"/>
        <v>2010-Botafogo/RJ-24-3-1</v>
      </c>
      <c r="D3126">
        <v>6</v>
      </c>
      <c r="E3126">
        <v>30</v>
      </c>
      <c r="F3126" t="str">
        <f t="shared" si="97"/>
        <v>24-3-1</v>
      </c>
    </row>
    <row r="3127" spans="1:6" x14ac:dyDescent="0.3">
      <c r="A3127">
        <v>2010</v>
      </c>
      <c r="B3127" t="s">
        <v>4463</v>
      </c>
      <c r="C3127" t="str">
        <f t="shared" si="96"/>
        <v>2010-Ceara/CE-24-3-1</v>
      </c>
      <c r="D3127">
        <v>0</v>
      </c>
      <c r="E3127">
        <v>14</v>
      </c>
      <c r="F3127" t="str">
        <f t="shared" si="97"/>
        <v>24-3-1</v>
      </c>
    </row>
    <row r="3128" spans="1:6" x14ac:dyDescent="0.3">
      <c r="A3128">
        <v>2010</v>
      </c>
      <c r="B3128" t="s">
        <v>1122</v>
      </c>
      <c r="C3128" t="str">
        <f t="shared" si="96"/>
        <v>2010-Corinthians/SP-24-3-1</v>
      </c>
      <c r="D3128">
        <v>6</v>
      </c>
      <c r="E3128">
        <v>31</v>
      </c>
      <c r="F3128" t="str">
        <f t="shared" si="97"/>
        <v>24-3-1</v>
      </c>
    </row>
    <row r="3129" spans="1:6" x14ac:dyDescent="0.3">
      <c r="A3129">
        <v>2010</v>
      </c>
      <c r="B3129" t="s">
        <v>1123</v>
      </c>
      <c r="C3129" t="str">
        <f t="shared" si="96"/>
        <v>2010-Cruzeiro/MG-24-3-1</v>
      </c>
      <c r="D3129">
        <v>0</v>
      </c>
      <c r="E3129">
        <v>18</v>
      </c>
      <c r="F3129" t="str">
        <f t="shared" si="97"/>
        <v>24-3-1</v>
      </c>
    </row>
    <row r="3130" spans="1:6" x14ac:dyDescent="0.3">
      <c r="A3130">
        <v>2010</v>
      </c>
      <c r="B3130" t="s">
        <v>1125</v>
      </c>
      <c r="C3130" t="str">
        <f t="shared" si="96"/>
        <v>2010-Flamengo/RJ-24-3-1</v>
      </c>
      <c r="D3130">
        <v>3.5714250000000001</v>
      </c>
      <c r="E3130">
        <v>16</v>
      </c>
      <c r="F3130" t="str">
        <f t="shared" si="97"/>
        <v>24-3-1</v>
      </c>
    </row>
    <row r="3131" spans="1:6" x14ac:dyDescent="0.3">
      <c r="A3131">
        <v>2010</v>
      </c>
      <c r="B3131" t="s">
        <v>1126</v>
      </c>
      <c r="C3131" t="str">
        <f t="shared" si="96"/>
        <v>2010-Fluminense/RJ-24-3-1</v>
      </c>
      <c r="D3131">
        <v>0</v>
      </c>
      <c r="E3131">
        <v>34</v>
      </c>
      <c r="F3131" t="str">
        <f t="shared" si="97"/>
        <v>24-3-1</v>
      </c>
    </row>
    <row r="3132" spans="1:6" x14ac:dyDescent="0.3">
      <c r="A3132">
        <v>2010</v>
      </c>
      <c r="B3132" t="s">
        <v>1128</v>
      </c>
      <c r="C3132" t="str">
        <f t="shared" si="96"/>
        <v>2010-Goias/GO-24-3-1</v>
      </c>
      <c r="D3132">
        <v>0</v>
      </c>
      <c r="E3132">
        <v>15</v>
      </c>
      <c r="F3132" t="str">
        <f t="shared" si="97"/>
        <v>24-3-1</v>
      </c>
    </row>
    <row r="3133" spans="1:6" x14ac:dyDescent="0.3">
      <c r="A3133">
        <v>2010</v>
      </c>
      <c r="B3133" t="s">
        <v>4464</v>
      </c>
      <c r="C3133" t="str">
        <f t="shared" si="96"/>
        <v>2010-Gremio Prudente/SP-24-3-1</v>
      </c>
      <c r="D3133">
        <v>3</v>
      </c>
      <c r="E3133">
        <v>15</v>
      </c>
      <c r="F3133" t="str">
        <f t="shared" si="97"/>
        <v>24-3-1</v>
      </c>
    </row>
    <row r="3134" spans="1:6" x14ac:dyDescent="0.3">
      <c r="A3134">
        <v>2010</v>
      </c>
      <c r="B3134" t="s">
        <v>1129</v>
      </c>
      <c r="C3134" t="str">
        <f t="shared" si="96"/>
        <v>2010-Gremio/RS-24-3-1</v>
      </c>
      <c r="D3134">
        <v>0</v>
      </c>
      <c r="E3134">
        <v>14</v>
      </c>
      <c r="F3134" t="str">
        <f t="shared" si="97"/>
        <v>24-3-1</v>
      </c>
    </row>
    <row r="3135" spans="1:6" x14ac:dyDescent="0.3">
      <c r="A3135">
        <v>2010</v>
      </c>
      <c r="B3135" t="s">
        <v>4465</v>
      </c>
      <c r="C3135" t="str">
        <f t="shared" si="96"/>
        <v>2010-Guarani/SP-24-3-1</v>
      </c>
      <c r="D3135">
        <v>3.875</v>
      </c>
      <c r="E3135">
        <v>20</v>
      </c>
      <c r="F3135" t="str">
        <f t="shared" si="97"/>
        <v>24-3-1</v>
      </c>
    </row>
    <row r="3136" spans="1:6" x14ac:dyDescent="0.3">
      <c r="A3136">
        <v>2010</v>
      </c>
      <c r="B3136" t="s">
        <v>1130</v>
      </c>
      <c r="C3136" t="str">
        <f t="shared" si="96"/>
        <v>2010-Internacional/RS-24-3-1</v>
      </c>
      <c r="D3136">
        <v>4.8666700000000001</v>
      </c>
      <c r="E3136">
        <v>25</v>
      </c>
      <c r="F3136" t="str">
        <f t="shared" si="97"/>
        <v>24-3-1</v>
      </c>
    </row>
    <row r="3137" spans="1:6" x14ac:dyDescent="0.3">
      <c r="A3137">
        <v>2010</v>
      </c>
      <c r="B3137" t="s">
        <v>1132</v>
      </c>
      <c r="C3137" t="str">
        <f t="shared" si="96"/>
        <v>2010-Palmeiras/SP-24-3-1</v>
      </c>
      <c r="D3137">
        <v>3.5000010000000001</v>
      </c>
      <c r="E3137">
        <v>18</v>
      </c>
      <c r="F3137" t="str">
        <f t="shared" si="97"/>
        <v>24-3-1</v>
      </c>
    </row>
    <row r="3138" spans="1:6" x14ac:dyDescent="0.3">
      <c r="A3138">
        <v>2010</v>
      </c>
      <c r="B3138" t="s">
        <v>1136</v>
      </c>
      <c r="C3138" t="str">
        <f t="shared" si="96"/>
        <v>2010-Santos/SP-24-3-1</v>
      </c>
      <c r="D3138">
        <v>0</v>
      </c>
      <c r="E3138">
        <v>27</v>
      </c>
      <c r="F3138" t="str">
        <f t="shared" si="97"/>
        <v>24-3-1</v>
      </c>
    </row>
    <row r="3139" spans="1:6" x14ac:dyDescent="0.3">
      <c r="A3139">
        <v>2010</v>
      </c>
      <c r="B3139" t="s">
        <v>1138</v>
      </c>
      <c r="C3139" t="str">
        <f t="shared" ref="C3139:C3202" si="98">A3139&amp;"-"&amp;B3139</f>
        <v>2010-Sao Paulo/SP-24-3-1</v>
      </c>
      <c r="D3139">
        <v>9</v>
      </c>
      <c r="E3139">
        <v>31</v>
      </c>
      <c r="F3139" t="str">
        <f t="shared" ref="F3139:F3202" si="99">RIGHT(B3139,LEN(C3139)-FIND("-",C3139,6))</f>
        <v>24-3-1</v>
      </c>
    </row>
    <row r="3140" spans="1:6" x14ac:dyDescent="0.3">
      <c r="A3140">
        <v>2010</v>
      </c>
      <c r="B3140" t="s">
        <v>1139</v>
      </c>
      <c r="C3140" t="str">
        <f t="shared" si="98"/>
        <v>2010-Vasco/RJ-24-3-1</v>
      </c>
      <c r="D3140">
        <v>5.6666679999999996</v>
      </c>
      <c r="E3140">
        <v>15</v>
      </c>
      <c r="F3140" t="str">
        <f t="shared" si="99"/>
        <v>24-3-1</v>
      </c>
    </row>
    <row r="3141" spans="1:6" x14ac:dyDescent="0.3">
      <c r="A3141">
        <v>2010</v>
      </c>
      <c r="B3141" t="s">
        <v>3523</v>
      </c>
      <c r="C3141" t="str">
        <f t="shared" si="98"/>
        <v>2010-Vitoria/BA-24-3-1</v>
      </c>
      <c r="D3141">
        <v>3.75</v>
      </c>
      <c r="E3141">
        <v>15</v>
      </c>
      <c r="F3141" t="str">
        <f t="shared" si="99"/>
        <v>24-3-1</v>
      </c>
    </row>
    <row r="3142" spans="1:6" x14ac:dyDescent="0.3">
      <c r="A3142">
        <v>2010</v>
      </c>
      <c r="B3142" t="s">
        <v>4466</v>
      </c>
      <c r="C3142" t="str">
        <f t="shared" si="98"/>
        <v>2010-Atletico/GO-24-3-2</v>
      </c>
      <c r="D3142">
        <v>3.2</v>
      </c>
      <c r="E3142">
        <v>10</v>
      </c>
      <c r="F3142" t="str">
        <f t="shared" si="99"/>
        <v>24-3-2</v>
      </c>
    </row>
    <row r="3143" spans="1:6" x14ac:dyDescent="0.3">
      <c r="A3143">
        <v>2010</v>
      </c>
      <c r="B3143" t="s">
        <v>3045</v>
      </c>
      <c r="C3143" t="str">
        <f t="shared" si="98"/>
        <v>2010-Atletico/MG-24-3-2</v>
      </c>
      <c r="D3143">
        <v>2.5714290000000002</v>
      </c>
      <c r="E3143">
        <v>14</v>
      </c>
      <c r="F3143" t="str">
        <f t="shared" si="99"/>
        <v>24-3-2</v>
      </c>
    </row>
    <row r="3144" spans="1:6" x14ac:dyDescent="0.3">
      <c r="A3144">
        <v>2010</v>
      </c>
      <c r="B3144" t="s">
        <v>1140</v>
      </c>
      <c r="C3144" t="str">
        <f t="shared" si="98"/>
        <v>2010-Atletico/PR-24-3-2</v>
      </c>
      <c r="D3144">
        <v>4.5000020000000003</v>
      </c>
      <c r="E3144">
        <v>21</v>
      </c>
      <c r="F3144" t="str">
        <f t="shared" si="99"/>
        <v>24-3-2</v>
      </c>
    </row>
    <row r="3145" spans="1:6" x14ac:dyDescent="0.3">
      <c r="A3145">
        <v>2010</v>
      </c>
      <c r="B3145" t="s">
        <v>3944</v>
      </c>
      <c r="C3145" t="str">
        <f t="shared" si="98"/>
        <v>2010-Avai/SC-24-3-2</v>
      </c>
      <c r="D3145">
        <v>3.8571390000000001</v>
      </c>
      <c r="E3145">
        <v>15</v>
      </c>
      <c r="F3145" t="str">
        <f t="shared" si="99"/>
        <v>24-3-2</v>
      </c>
    </row>
    <row r="3146" spans="1:6" x14ac:dyDescent="0.3">
      <c r="A3146">
        <v>2010</v>
      </c>
      <c r="B3146" t="s">
        <v>1141</v>
      </c>
      <c r="C3146" t="str">
        <f t="shared" si="98"/>
        <v>2010-Botafogo/RJ-24-3-2</v>
      </c>
      <c r="D3146">
        <v>4.7</v>
      </c>
      <c r="E3146">
        <v>28</v>
      </c>
      <c r="F3146" t="str">
        <f t="shared" si="99"/>
        <v>24-3-2</v>
      </c>
    </row>
    <row r="3147" spans="1:6" x14ac:dyDescent="0.3">
      <c r="A3147">
        <v>2010</v>
      </c>
      <c r="B3147" t="s">
        <v>4467</v>
      </c>
      <c r="C3147" t="str">
        <f t="shared" si="98"/>
        <v>2010-Ceara/CE-24-3-2</v>
      </c>
      <c r="D3147">
        <v>0</v>
      </c>
      <c r="E3147">
        <v>27</v>
      </c>
      <c r="F3147" t="str">
        <f t="shared" si="99"/>
        <v>24-3-2</v>
      </c>
    </row>
    <row r="3148" spans="1:6" x14ac:dyDescent="0.3">
      <c r="A3148">
        <v>2010</v>
      </c>
      <c r="B3148" t="s">
        <v>1142</v>
      </c>
      <c r="C3148" t="str">
        <f t="shared" si="98"/>
        <v>2010-Corinthians/SP-24-3-2</v>
      </c>
      <c r="D3148">
        <v>5.4285769999999998</v>
      </c>
      <c r="E3148">
        <v>29</v>
      </c>
      <c r="F3148" t="str">
        <f t="shared" si="99"/>
        <v>24-3-2</v>
      </c>
    </row>
    <row r="3149" spans="1:6" x14ac:dyDescent="0.3">
      <c r="A3149">
        <v>2010</v>
      </c>
      <c r="B3149" t="s">
        <v>1143</v>
      </c>
      <c r="C3149" t="str">
        <f t="shared" si="98"/>
        <v>2010-Cruzeiro/MG-24-3-2</v>
      </c>
      <c r="D3149">
        <v>0</v>
      </c>
      <c r="E3149">
        <v>23</v>
      </c>
      <c r="F3149" t="str">
        <f t="shared" si="99"/>
        <v>24-3-2</v>
      </c>
    </row>
    <row r="3150" spans="1:6" x14ac:dyDescent="0.3">
      <c r="A3150">
        <v>2010</v>
      </c>
      <c r="B3150" t="s">
        <v>1145</v>
      </c>
      <c r="C3150" t="str">
        <f t="shared" si="98"/>
        <v>2010-Flamengo/RJ-24-3-2</v>
      </c>
      <c r="D3150">
        <v>3.5000019999999998</v>
      </c>
      <c r="E3150">
        <v>17</v>
      </c>
      <c r="F3150" t="str">
        <f t="shared" si="99"/>
        <v>24-3-2</v>
      </c>
    </row>
    <row r="3151" spans="1:6" x14ac:dyDescent="0.3">
      <c r="A3151">
        <v>2010</v>
      </c>
      <c r="B3151" t="s">
        <v>1146</v>
      </c>
      <c r="C3151" t="str">
        <f t="shared" si="98"/>
        <v>2010-Fluminense/RJ-24-3-2</v>
      </c>
      <c r="D3151">
        <v>5.8571439999999999</v>
      </c>
      <c r="E3151">
        <v>27</v>
      </c>
      <c r="F3151" t="str">
        <f t="shared" si="99"/>
        <v>24-3-2</v>
      </c>
    </row>
    <row r="3152" spans="1:6" x14ac:dyDescent="0.3">
      <c r="A3152">
        <v>2010</v>
      </c>
      <c r="B3152" t="s">
        <v>1148</v>
      </c>
      <c r="C3152" t="str">
        <f t="shared" si="98"/>
        <v>2010-Goias/GO-24-3-2</v>
      </c>
      <c r="D3152">
        <v>2.1666699999999999</v>
      </c>
      <c r="E3152">
        <v>12</v>
      </c>
      <c r="F3152" t="str">
        <f t="shared" si="99"/>
        <v>24-3-2</v>
      </c>
    </row>
    <row r="3153" spans="1:6" x14ac:dyDescent="0.3">
      <c r="A3153">
        <v>2010</v>
      </c>
      <c r="B3153" t="s">
        <v>4468</v>
      </c>
      <c r="C3153" t="str">
        <f t="shared" si="98"/>
        <v>2010-Gremio Prudente/SP-24-3-2</v>
      </c>
      <c r="D3153">
        <v>1</v>
      </c>
      <c r="E3153">
        <v>15</v>
      </c>
      <c r="F3153" t="str">
        <f t="shared" si="99"/>
        <v>24-3-2</v>
      </c>
    </row>
    <row r="3154" spans="1:6" x14ac:dyDescent="0.3">
      <c r="A3154">
        <v>2010</v>
      </c>
      <c r="B3154" t="s">
        <v>1149</v>
      </c>
      <c r="C3154" t="str">
        <f t="shared" si="98"/>
        <v>2010-Gremio/RS-24-3-2</v>
      </c>
      <c r="D3154">
        <v>0</v>
      </c>
      <c r="E3154">
        <v>15</v>
      </c>
      <c r="F3154" t="str">
        <f t="shared" si="99"/>
        <v>24-3-2</v>
      </c>
    </row>
    <row r="3155" spans="1:6" x14ac:dyDescent="0.3">
      <c r="A3155">
        <v>2010</v>
      </c>
      <c r="B3155" t="s">
        <v>4469</v>
      </c>
      <c r="C3155" t="str">
        <f t="shared" si="98"/>
        <v>2010-Guarani/SP-24-3-2</v>
      </c>
      <c r="D3155">
        <v>0</v>
      </c>
      <c r="E3155">
        <v>24</v>
      </c>
      <c r="F3155" t="str">
        <f t="shared" si="99"/>
        <v>24-3-2</v>
      </c>
    </row>
    <row r="3156" spans="1:6" x14ac:dyDescent="0.3">
      <c r="A3156">
        <v>2010</v>
      </c>
      <c r="B3156" t="s">
        <v>1150</v>
      </c>
      <c r="C3156" t="str">
        <f t="shared" si="98"/>
        <v>2010-Internacional/RS-24-3-2</v>
      </c>
      <c r="D3156">
        <v>5.3333399999999997</v>
      </c>
      <c r="E3156">
        <v>23</v>
      </c>
      <c r="F3156" t="str">
        <f t="shared" si="99"/>
        <v>24-3-2</v>
      </c>
    </row>
    <row r="3157" spans="1:6" x14ac:dyDescent="0.3">
      <c r="A3157">
        <v>2010</v>
      </c>
      <c r="B3157" t="s">
        <v>1152</v>
      </c>
      <c r="C3157" t="str">
        <f t="shared" si="98"/>
        <v>2010-Palmeiras/SP-24-3-2</v>
      </c>
      <c r="D3157">
        <v>3.400004</v>
      </c>
      <c r="E3157">
        <v>16</v>
      </c>
      <c r="F3157" t="str">
        <f t="shared" si="99"/>
        <v>24-3-2</v>
      </c>
    </row>
    <row r="3158" spans="1:6" x14ac:dyDescent="0.3">
      <c r="A3158">
        <v>2010</v>
      </c>
      <c r="B3158" t="s">
        <v>1156</v>
      </c>
      <c r="C3158" t="str">
        <f t="shared" si="98"/>
        <v>2010-Santos/SP-24-3-2</v>
      </c>
      <c r="D3158">
        <v>9</v>
      </c>
      <c r="E3158">
        <v>31</v>
      </c>
      <c r="F3158" t="str">
        <f t="shared" si="99"/>
        <v>24-3-2</v>
      </c>
    </row>
    <row r="3159" spans="1:6" x14ac:dyDescent="0.3">
      <c r="A3159">
        <v>2010</v>
      </c>
      <c r="B3159" t="s">
        <v>1158</v>
      </c>
      <c r="C3159" t="str">
        <f t="shared" si="98"/>
        <v>2010-Sao Paulo/SP-24-3-2</v>
      </c>
      <c r="D3159">
        <v>0</v>
      </c>
      <c r="E3159">
        <v>20</v>
      </c>
      <c r="F3159" t="str">
        <f t="shared" si="99"/>
        <v>24-3-2</v>
      </c>
    </row>
    <row r="3160" spans="1:6" x14ac:dyDescent="0.3">
      <c r="A3160">
        <v>2010</v>
      </c>
      <c r="B3160" t="s">
        <v>1159</v>
      </c>
      <c r="C3160" t="str">
        <f t="shared" si="98"/>
        <v>2010-Vasco/RJ-24-3-2</v>
      </c>
      <c r="D3160">
        <v>5</v>
      </c>
      <c r="E3160">
        <v>17</v>
      </c>
      <c r="F3160" t="str">
        <f t="shared" si="99"/>
        <v>24-3-2</v>
      </c>
    </row>
    <row r="3161" spans="1:6" x14ac:dyDescent="0.3">
      <c r="A3161">
        <v>2010</v>
      </c>
      <c r="B3161" t="s">
        <v>3527</v>
      </c>
      <c r="C3161" t="str">
        <f t="shared" si="98"/>
        <v>2010-Vitoria/BA-24-3-2</v>
      </c>
      <c r="D3161">
        <v>3.6666690000000002</v>
      </c>
      <c r="E3161">
        <v>17</v>
      </c>
      <c r="F3161" t="str">
        <f t="shared" si="99"/>
        <v>24-3-2</v>
      </c>
    </row>
    <row r="3162" spans="1:6" x14ac:dyDescent="0.3">
      <c r="A3162">
        <v>2010</v>
      </c>
      <c r="B3162" t="s">
        <v>4470</v>
      </c>
      <c r="C3162" t="str">
        <f t="shared" si="98"/>
        <v>2010-Atletico/GO-24-4-0</v>
      </c>
      <c r="D3162">
        <v>5</v>
      </c>
      <c r="E3162">
        <v>13</v>
      </c>
      <c r="F3162" t="str">
        <f t="shared" si="99"/>
        <v>24-4-0</v>
      </c>
    </row>
    <row r="3163" spans="1:6" x14ac:dyDescent="0.3">
      <c r="A3163">
        <v>2010</v>
      </c>
      <c r="B3163" t="s">
        <v>3049</v>
      </c>
      <c r="C3163" t="str">
        <f t="shared" si="98"/>
        <v>2010-Atletico/MG-24-4-0</v>
      </c>
      <c r="D3163">
        <v>3</v>
      </c>
      <c r="E3163">
        <v>14</v>
      </c>
      <c r="F3163" t="str">
        <f t="shared" si="99"/>
        <v>24-4-0</v>
      </c>
    </row>
    <row r="3164" spans="1:6" x14ac:dyDescent="0.3">
      <c r="A3164">
        <v>2010</v>
      </c>
      <c r="B3164" t="s">
        <v>1160</v>
      </c>
      <c r="C3164" t="str">
        <f t="shared" si="98"/>
        <v>2010-Atletico/PR-24-4-0</v>
      </c>
      <c r="D3164">
        <v>0</v>
      </c>
      <c r="E3164">
        <v>28</v>
      </c>
      <c r="F3164" t="str">
        <f t="shared" si="99"/>
        <v>24-4-0</v>
      </c>
    </row>
    <row r="3165" spans="1:6" x14ac:dyDescent="0.3">
      <c r="A3165">
        <v>2010</v>
      </c>
      <c r="B3165" t="s">
        <v>3947</v>
      </c>
      <c r="C3165" t="str">
        <f t="shared" si="98"/>
        <v>2010-Avai/SC-24-4-0</v>
      </c>
      <c r="D3165">
        <v>0</v>
      </c>
      <c r="E3165">
        <v>24</v>
      </c>
      <c r="F3165" t="str">
        <f t="shared" si="99"/>
        <v>24-4-0</v>
      </c>
    </row>
    <row r="3166" spans="1:6" x14ac:dyDescent="0.3">
      <c r="A3166">
        <v>2010</v>
      </c>
      <c r="B3166" t="s">
        <v>1161</v>
      </c>
      <c r="C3166" t="str">
        <f t="shared" si="98"/>
        <v>2010-Botafogo/RJ-24-4-0</v>
      </c>
      <c r="D3166">
        <v>2</v>
      </c>
      <c r="E3166">
        <v>27</v>
      </c>
      <c r="F3166" t="str">
        <f t="shared" si="99"/>
        <v>24-4-0</v>
      </c>
    </row>
    <row r="3167" spans="1:6" x14ac:dyDescent="0.3">
      <c r="A3167">
        <v>2010</v>
      </c>
      <c r="B3167" t="s">
        <v>4471</v>
      </c>
      <c r="C3167" t="str">
        <f t="shared" si="98"/>
        <v>2010-Ceara/CE-24-4-0</v>
      </c>
      <c r="D3167">
        <v>0</v>
      </c>
      <c r="E3167">
        <v>25</v>
      </c>
      <c r="F3167" t="str">
        <f t="shared" si="99"/>
        <v>24-4-0</v>
      </c>
    </row>
    <row r="3168" spans="1:6" x14ac:dyDescent="0.3">
      <c r="A3168">
        <v>2010</v>
      </c>
      <c r="B3168" t="s">
        <v>1162</v>
      </c>
      <c r="C3168" t="str">
        <f t="shared" si="98"/>
        <v>2010-Corinthians/SP-24-4-0</v>
      </c>
      <c r="D3168">
        <v>6</v>
      </c>
      <c r="E3168">
        <v>31</v>
      </c>
      <c r="F3168" t="str">
        <f t="shared" si="99"/>
        <v>24-4-0</v>
      </c>
    </row>
    <row r="3169" spans="1:6" x14ac:dyDescent="0.3">
      <c r="A3169">
        <v>2010</v>
      </c>
      <c r="B3169" t="s">
        <v>1163</v>
      </c>
      <c r="C3169" t="str">
        <f t="shared" si="98"/>
        <v>2010-Cruzeiro/MG-24-4-0</v>
      </c>
      <c r="D3169">
        <v>10</v>
      </c>
      <c r="E3169">
        <v>34</v>
      </c>
      <c r="F3169" t="str">
        <f t="shared" si="99"/>
        <v>24-4-0</v>
      </c>
    </row>
    <row r="3170" spans="1:6" x14ac:dyDescent="0.3">
      <c r="A3170">
        <v>2010</v>
      </c>
      <c r="B3170" t="s">
        <v>1165</v>
      </c>
      <c r="C3170" t="str">
        <f t="shared" si="98"/>
        <v>2010-Flamengo/RJ-24-4-0</v>
      </c>
      <c r="D3170">
        <v>0</v>
      </c>
      <c r="E3170">
        <v>17</v>
      </c>
      <c r="F3170" t="str">
        <f t="shared" si="99"/>
        <v>24-4-0</v>
      </c>
    </row>
    <row r="3171" spans="1:6" x14ac:dyDescent="0.3">
      <c r="A3171">
        <v>2010</v>
      </c>
      <c r="B3171" t="s">
        <v>1166</v>
      </c>
      <c r="C3171" t="str">
        <f t="shared" si="98"/>
        <v>2010-Fluminense/RJ-24-4-0</v>
      </c>
      <c r="D3171">
        <v>0</v>
      </c>
      <c r="E3171">
        <v>21</v>
      </c>
      <c r="F3171" t="str">
        <f t="shared" si="99"/>
        <v>24-4-0</v>
      </c>
    </row>
    <row r="3172" spans="1:6" x14ac:dyDescent="0.3">
      <c r="A3172">
        <v>2010</v>
      </c>
      <c r="B3172" t="s">
        <v>1168</v>
      </c>
      <c r="C3172" t="str">
        <f t="shared" si="98"/>
        <v>2010-Goias/GO-24-4-0</v>
      </c>
      <c r="D3172">
        <v>0</v>
      </c>
      <c r="E3172">
        <v>14</v>
      </c>
      <c r="F3172" t="str">
        <f t="shared" si="99"/>
        <v>24-4-0</v>
      </c>
    </row>
    <row r="3173" spans="1:6" x14ac:dyDescent="0.3">
      <c r="A3173">
        <v>2010</v>
      </c>
      <c r="B3173" t="s">
        <v>4472</v>
      </c>
      <c r="C3173" t="str">
        <f t="shared" si="98"/>
        <v>2010-Gremio Prudente/SP-24-4-0</v>
      </c>
      <c r="D3173">
        <v>0</v>
      </c>
      <c r="E3173">
        <v>11</v>
      </c>
      <c r="F3173" t="str">
        <f t="shared" si="99"/>
        <v>24-4-0</v>
      </c>
    </row>
    <row r="3174" spans="1:6" x14ac:dyDescent="0.3">
      <c r="A3174">
        <v>2010</v>
      </c>
      <c r="B3174" t="s">
        <v>1169</v>
      </c>
      <c r="C3174" t="str">
        <f t="shared" si="98"/>
        <v>2010-Gremio/RS-24-4-0</v>
      </c>
      <c r="D3174">
        <v>0</v>
      </c>
      <c r="E3174">
        <v>23</v>
      </c>
      <c r="F3174" t="str">
        <f t="shared" si="99"/>
        <v>24-4-0</v>
      </c>
    </row>
    <row r="3175" spans="1:6" x14ac:dyDescent="0.3">
      <c r="A3175">
        <v>2010</v>
      </c>
      <c r="B3175" t="s">
        <v>4473</v>
      </c>
      <c r="C3175" t="str">
        <f t="shared" si="98"/>
        <v>2010-Guarani/SP-24-4-0</v>
      </c>
      <c r="D3175">
        <v>0</v>
      </c>
      <c r="E3175">
        <v>21</v>
      </c>
      <c r="F3175" t="str">
        <f t="shared" si="99"/>
        <v>24-4-0</v>
      </c>
    </row>
    <row r="3176" spans="1:6" x14ac:dyDescent="0.3">
      <c r="A3176">
        <v>2010</v>
      </c>
      <c r="B3176" t="s">
        <v>1170</v>
      </c>
      <c r="C3176" t="str">
        <f t="shared" si="98"/>
        <v>2010-Internacional/RS-24-4-0</v>
      </c>
      <c r="D3176">
        <v>7</v>
      </c>
      <c r="E3176">
        <v>20</v>
      </c>
      <c r="F3176" t="str">
        <f t="shared" si="99"/>
        <v>24-4-0</v>
      </c>
    </row>
    <row r="3177" spans="1:6" x14ac:dyDescent="0.3">
      <c r="A3177">
        <v>2010</v>
      </c>
      <c r="B3177" t="s">
        <v>1172</v>
      </c>
      <c r="C3177" t="str">
        <f t="shared" si="98"/>
        <v>2010-Palmeiras/SP-24-4-0</v>
      </c>
      <c r="D3177">
        <v>5.0000049999999998</v>
      </c>
      <c r="E3177">
        <v>15</v>
      </c>
      <c r="F3177" t="str">
        <f t="shared" si="99"/>
        <v>24-4-0</v>
      </c>
    </row>
    <row r="3178" spans="1:6" x14ac:dyDescent="0.3">
      <c r="A3178">
        <v>2010</v>
      </c>
      <c r="B3178" t="s">
        <v>1176</v>
      </c>
      <c r="C3178" t="str">
        <f t="shared" si="98"/>
        <v>2010-Santos/SP-24-4-0</v>
      </c>
      <c r="D3178">
        <v>6</v>
      </c>
      <c r="E3178">
        <v>27</v>
      </c>
      <c r="F3178" t="str">
        <f t="shared" si="99"/>
        <v>24-4-0</v>
      </c>
    </row>
    <row r="3179" spans="1:6" x14ac:dyDescent="0.3">
      <c r="A3179">
        <v>2010</v>
      </c>
      <c r="B3179" t="s">
        <v>1178</v>
      </c>
      <c r="C3179" t="str">
        <f t="shared" si="98"/>
        <v>2010-Sao Paulo/SP-24-4-0</v>
      </c>
      <c r="D3179">
        <v>0</v>
      </c>
      <c r="E3179">
        <v>24</v>
      </c>
      <c r="F3179" t="str">
        <f t="shared" si="99"/>
        <v>24-4-0</v>
      </c>
    </row>
    <row r="3180" spans="1:6" x14ac:dyDescent="0.3">
      <c r="A3180">
        <v>2010</v>
      </c>
      <c r="B3180" t="s">
        <v>1179</v>
      </c>
      <c r="C3180" t="str">
        <f t="shared" si="98"/>
        <v>2010-Vasco/RJ-24-4-0</v>
      </c>
      <c r="D3180">
        <v>8</v>
      </c>
      <c r="E3180">
        <v>14</v>
      </c>
      <c r="F3180" t="str">
        <f t="shared" si="99"/>
        <v>24-4-0</v>
      </c>
    </row>
    <row r="3181" spans="1:6" x14ac:dyDescent="0.3">
      <c r="A3181">
        <v>2010</v>
      </c>
      <c r="B3181" t="s">
        <v>3531</v>
      </c>
      <c r="C3181" t="str">
        <f t="shared" si="98"/>
        <v>2010-Vitoria/BA-24-4-0</v>
      </c>
      <c r="D3181">
        <v>0</v>
      </c>
      <c r="E3181">
        <v>18</v>
      </c>
      <c r="F3181" t="str">
        <f t="shared" si="99"/>
        <v>24-4-0</v>
      </c>
    </row>
    <row r="3182" spans="1:6" x14ac:dyDescent="0.3">
      <c r="A3182">
        <v>2010</v>
      </c>
      <c r="B3182" t="s">
        <v>4474</v>
      </c>
      <c r="C3182" t="str">
        <f t="shared" si="98"/>
        <v>2010-Atletico/GO-24-4-1</v>
      </c>
      <c r="D3182">
        <v>4</v>
      </c>
      <c r="E3182">
        <v>14</v>
      </c>
      <c r="F3182" t="str">
        <f t="shared" si="99"/>
        <v>24-4-1</v>
      </c>
    </row>
    <row r="3183" spans="1:6" x14ac:dyDescent="0.3">
      <c r="A3183">
        <v>2010</v>
      </c>
      <c r="B3183" t="s">
        <v>3053</v>
      </c>
      <c r="C3183" t="str">
        <f t="shared" si="98"/>
        <v>2010-Atletico/MG-24-4-1</v>
      </c>
      <c r="D3183">
        <v>3.6666669999999999</v>
      </c>
      <c r="E3183">
        <v>13</v>
      </c>
      <c r="F3183" t="str">
        <f t="shared" si="99"/>
        <v>24-4-1</v>
      </c>
    </row>
    <row r="3184" spans="1:6" x14ac:dyDescent="0.3">
      <c r="A3184">
        <v>2010</v>
      </c>
      <c r="B3184" t="s">
        <v>1180</v>
      </c>
      <c r="C3184" t="str">
        <f t="shared" si="98"/>
        <v>2010-Atletico/PR-24-4-1</v>
      </c>
      <c r="D3184">
        <v>0</v>
      </c>
      <c r="E3184">
        <v>20</v>
      </c>
      <c r="F3184" t="str">
        <f t="shared" si="99"/>
        <v>24-4-1</v>
      </c>
    </row>
    <row r="3185" spans="1:6" x14ac:dyDescent="0.3">
      <c r="A3185">
        <v>2010</v>
      </c>
      <c r="B3185" t="s">
        <v>3950</v>
      </c>
      <c r="C3185" t="str">
        <f t="shared" si="98"/>
        <v>2010-Avai/SC-24-4-1</v>
      </c>
      <c r="D3185">
        <v>8</v>
      </c>
      <c r="E3185">
        <v>22</v>
      </c>
      <c r="F3185" t="str">
        <f t="shared" si="99"/>
        <v>24-4-1</v>
      </c>
    </row>
    <row r="3186" spans="1:6" x14ac:dyDescent="0.3">
      <c r="A3186">
        <v>2010</v>
      </c>
      <c r="B3186" t="s">
        <v>1181</v>
      </c>
      <c r="C3186" t="str">
        <f t="shared" si="98"/>
        <v>2010-Botafogo/RJ-24-4-1</v>
      </c>
      <c r="D3186">
        <v>6.2</v>
      </c>
      <c r="E3186">
        <v>24</v>
      </c>
      <c r="F3186" t="str">
        <f t="shared" si="99"/>
        <v>24-4-1</v>
      </c>
    </row>
    <row r="3187" spans="1:6" x14ac:dyDescent="0.3">
      <c r="A3187">
        <v>2010</v>
      </c>
      <c r="B3187" t="s">
        <v>4475</v>
      </c>
      <c r="C3187" t="str">
        <f t="shared" si="98"/>
        <v>2010-Ceara/CE-24-4-1</v>
      </c>
      <c r="D3187">
        <v>0</v>
      </c>
      <c r="E3187">
        <v>26</v>
      </c>
      <c r="F3187" t="str">
        <f t="shared" si="99"/>
        <v>24-4-1</v>
      </c>
    </row>
    <row r="3188" spans="1:6" x14ac:dyDescent="0.3">
      <c r="A3188">
        <v>2010</v>
      </c>
      <c r="B3188" t="s">
        <v>1182</v>
      </c>
      <c r="C3188" t="str">
        <f t="shared" si="98"/>
        <v>2010-Corinthians/SP-24-4-1</v>
      </c>
      <c r="D3188">
        <v>6.6666670000000003</v>
      </c>
      <c r="E3188">
        <v>31</v>
      </c>
      <c r="F3188" t="str">
        <f t="shared" si="99"/>
        <v>24-4-1</v>
      </c>
    </row>
    <row r="3189" spans="1:6" x14ac:dyDescent="0.3">
      <c r="A3189">
        <v>2010</v>
      </c>
      <c r="B3189" t="s">
        <v>1183</v>
      </c>
      <c r="C3189" t="str">
        <f t="shared" si="98"/>
        <v>2010-Cruzeiro/MG-24-4-1</v>
      </c>
      <c r="D3189">
        <v>10</v>
      </c>
      <c r="E3189">
        <v>34</v>
      </c>
      <c r="F3189" t="str">
        <f t="shared" si="99"/>
        <v>24-4-1</v>
      </c>
    </row>
    <row r="3190" spans="1:6" x14ac:dyDescent="0.3">
      <c r="A3190">
        <v>2010</v>
      </c>
      <c r="B3190" t="s">
        <v>1185</v>
      </c>
      <c r="C3190" t="str">
        <f t="shared" si="98"/>
        <v>2010-Flamengo/RJ-24-4-1</v>
      </c>
      <c r="D3190">
        <v>4.4000000000000004</v>
      </c>
      <c r="E3190">
        <v>18</v>
      </c>
      <c r="F3190" t="str">
        <f t="shared" si="99"/>
        <v>24-4-1</v>
      </c>
    </row>
    <row r="3191" spans="1:6" x14ac:dyDescent="0.3">
      <c r="A3191">
        <v>2010</v>
      </c>
      <c r="B3191" t="s">
        <v>1186</v>
      </c>
      <c r="C3191" t="str">
        <f t="shared" si="98"/>
        <v>2010-Fluminense/RJ-24-4-1</v>
      </c>
      <c r="D3191">
        <v>0</v>
      </c>
      <c r="E3191">
        <v>41</v>
      </c>
      <c r="F3191" t="str">
        <f t="shared" si="99"/>
        <v>24-4-1</v>
      </c>
    </row>
    <row r="3192" spans="1:6" x14ac:dyDescent="0.3">
      <c r="A3192">
        <v>2010</v>
      </c>
      <c r="B3192" t="s">
        <v>1188</v>
      </c>
      <c r="C3192" t="str">
        <f t="shared" si="98"/>
        <v>2010-Goias/GO-24-4-1</v>
      </c>
      <c r="D3192">
        <v>0</v>
      </c>
      <c r="E3192">
        <v>13</v>
      </c>
      <c r="F3192" t="str">
        <f t="shared" si="99"/>
        <v>24-4-1</v>
      </c>
    </row>
    <row r="3193" spans="1:6" x14ac:dyDescent="0.3">
      <c r="A3193">
        <v>2010</v>
      </c>
      <c r="B3193" t="s">
        <v>4476</v>
      </c>
      <c r="C3193" t="str">
        <f t="shared" si="98"/>
        <v>2010-Gremio Prudente/SP-24-4-1</v>
      </c>
      <c r="D3193">
        <v>1</v>
      </c>
      <c r="E3193">
        <v>16</v>
      </c>
      <c r="F3193" t="str">
        <f t="shared" si="99"/>
        <v>24-4-1</v>
      </c>
    </row>
    <row r="3194" spans="1:6" x14ac:dyDescent="0.3">
      <c r="A3194">
        <v>2010</v>
      </c>
      <c r="B3194" t="s">
        <v>1189</v>
      </c>
      <c r="C3194" t="str">
        <f t="shared" si="98"/>
        <v>2010-Gremio/RS-24-4-1</v>
      </c>
      <c r="D3194">
        <v>0</v>
      </c>
      <c r="E3194">
        <v>19</v>
      </c>
      <c r="F3194" t="str">
        <f t="shared" si="99"/>
        <v>24-4-1</v>
      </c>
    </row>
    <row r="3195" spans="1:6" x14ac:dyDescent="0.3">
      <c r="A3195">
        <v>2010</v>
      </c>
      <c r="B3195" t="s">
        <v>4477</v>
      </c>
      <c r="C3195" t="str">
        <f t="shared" si="98"/>
        <v>2010-Guarani/SP-24-4-1</v>
      </c>
      <c r="D3195">
        <v>2</v>
      </c>
      <c r="E3195">
        <v>14</v>
      </c>
      <c r="F3195" t="str">
        <f t="shared" si="99"/>
        <v>24-4-1</v>
      </c>
    </row>
    <row r="3196" spans="1:6" x14ac:dyDescent="0.3">
      <c r="A3196">
        <v>2010</v>
      </c>
      <c r="B3196" t="s">
        <v>1190</v>
      </c>
      <c r="C3196" t="str">
        <f t="shared" si="98"/>
        <v>2010-Internacional/RS-24-4-1</v>
      </c>
      <c r="D3196">
        <v>0</v>
      </c>
      <c r="E3196">
        <v>24</v>
      </c>
      <c r="F3196" t="str">
        <f t="shared" si="99"/>
        <v>24-4-1</v>
      </c>
    </row>
    <row r="3197" spans="1:6" x14ac:dyDescent="0.3">
      <c r="A3197">
        <v>2010</v>
      </c>
      <c r="B3197" t="s">
        <v>1192</v>
      </c>
      <c r="C3197" t="str">
        <f t="shared" si="98"/>
        <v>2010-Palmeiras/SP-24-4-1</v>
      </c>
      <c r="D3197">
        <v>5</v>
      </c>
      <c r="E3197">
        <v>24</v>
      </c>
      <c r="F3197" t="str">
        <f t="shared" si="99"/>
        <v>24-4-1</v>
      </c>
    </row>
    <row r="3198" spans="1:6" x14ac:dyDescent="0.3">
      <c r="A3198">
        <v>2010</v>
      </c>
      <c r="B3198" t="s">
        <v>1196</v>
      </c>
      <c r="C3198" t="str">
        <f t="shared" si="98"/>
        <v>2010-Santos/SP-24-4-1</v>
      </c>
      <c r="D3198">
        <v>3</v>
      </c>
      <c r="E3198">
        <v>27</v>
      </c>
      <c r="F3198" t="str">
        <f t="shared" si="99"/>
        <v>24-4-1</v>
      </c>
    </row>
    <row r="3199" spans="1:6" x14ac:dyDescent="0.3">
      <c r="A3199">
        <v>2010</v>
      </c>
      <c r="B3199" t="s">
        <v>1198</v>
      </c>
      <c r="C3199" t="str">
        <f t="shared" si="98"/>
        <v>2010-Sao Paulo/SP-24-4-1</v>
      </c>
      <c r="D3199">
        <v>0</v>
      </c>
      <c r="E3199">
        <v>21</v>
      </c>
      <c r="F3199" t="str">
        <f t="shared" si="99"/>
        <v>24-4-1</v>
      </c>
    </row>
    <row r="3200" spans="1:6" x14ac:dyDescent="0.3">
      <c r="A3200">
        <v>2010</v>
      </c>
      <c r="B3200" t="s">
        <v>1199</v>
      </c>
      <c r="C3200" t="str">
        <f t="shared" si="98"/>
        <v>2010-Vasco/RJ-24-4-1</v>
      </c>
      <c r="D3200">
        <v>8</v>
      </c>
      <c r="E3200">
        <v>12</v>
      </c>
      <c r="F3200" t="str">
        <f t="shared" si="99"/>
        <v>24-4-1</v>
      </c>
    </row>
    <row r="3201" spans="1:6" x14ac:dyDescent="0.3">
      <c r="A3201">
        <v>2010</v>
      </c>
      <c r="B3201" t="s">
        <v>3535</v>
      </c>
      <c r="C3201" t="str">
        <f t="shared" si="98"/>
        <v>2010-Vitoria/BA-24-4-1</v>
      </c>
      <c r="D3201">
        <v>6</v>
      </c>
      <c r="E3201">
        <v>25</v>
      </c>
      <c r="F3201" t="str">
        <f t="shared" si="99"/>
        <v>24-4-1</v>
      </c>
    </row>
    <row r="3202" spans="1:6" x14ac:dyDescent="0.3">
      <c r="A3202">
        <v>2010</v>
      </c>
      <c r="B3202" t="s">
        <v>4478</v>
      </c>
      <c r="C3202" t="str">
        <f t="shared" si="98"/>
        <v>2010-Atletico/GO-24-4-2</v>
      </c>
      <c r="D3202">
        <v>6</v>
      </c>
      <c r="E3202">
        <v>14</v>
      </c>
      <c r="F3202" t="str">
        <f t="shared" si="99"/>
        <v>24-4-2</v>
      </c>
    </row>
    <row r="3203" spans="1:6" x14ac:dyDescent="0.3">
      <c r="A3203">
        <v>2010</v>
      </c>
      <c r="B3203" t="s">
        <v>3057</v>
      </c>
      <c r="C3203" t="str">
        <f t="shared" ref="C3203:C3266" si="100">A3203&amp;"-"&amp;B3203</f>
        <v>2010-Atletico/MG-24-4-2</v>
      </c>
      <c r="D3203">
        <v>4</v>
      </c>
      <c r="E3203">
        <v>13</v>
      </c>
      <c r="F3203" t="str">
        <f t="shared" ref="F3203:F3266" si="101">RIGHT(B3203,LEN(C3203)-FIND("-",C3203,6))</f>
        <v>24-4-2</v>
      </c>
    </row>
    <row r="3204" spans="1:6" x14ac:dyDescent="0.3">
      <c r="A3204">
        <v>2010</v>
      </c>
      <c r="B3204" t="s">
        <v>1200</v>
      </c>
      <c r="C3204" t="str">
        <f t="shared" si="100"/>
        <v>2010-Atletico/PR-24-4-2</v>
      </c>
      <c r="D3204">
        <v>0</v>
      </c>
      <c r="E3204">
        <v>23</v>
      </c>
      <c r="F3204" t="str">
        <f t="shared" si="101"/>
        <v>24-4-2</v>
      </c>
    </row>
    <row r="3205" spans="1:6" x14ac:dyDescent="0.3">
      <c r="A3205">
        <v>2010</v>
      </c>
      <c r="B3205" t="s">
        <v>3953</v>
      </c>
      <c r="C3205" t="str">
        <f t="shared" si="100"/>
        <v>2010-Avai/SC-24-4-2</v>
      </c>
      <c r="D3205">
        <v>0</v>
      </c>
      <c r="E3205">
        <v>12</v>
      </c>
      <c r="F3205" t="str">
        <f t="shared" si="101"/>
        <v>24-4-2</v>
      </c>
    </row>
    <row r="3206" spans="1:6" x14ac:dyDescent="0.3">
      <c r="A3206">
        <v>2010</v>
      </c>
      <c r="B3206" t="s">
        <v>1201</v>
      </c>
      <c r="C3206" t="str">
        <f t="shared" si="100"/>
        <v>2010-Botafogo/RJ-24-4-2</v>
      </c>
      <c r="D3206">
        <v>4</v>
      </c>
      <c r="E3206">
        <v>33</v>
      </c>
      <c r="F3206" t="str">
        <f t="shared" si="101"/>
        <v>24-4-2</v>
      </c>
    </row>
    <row r="3207" spans="1:6" x14ac:dyDescent="0.3">
      <c r="A3207">
        <v>2010</v>
      </c>
      <c r="B3207" t="s">
        <v>4479</v>
      </c>
      <c r="C3207" t="str">
        <f t="shared" si="100"/>
        <v>2010-Ceara/CE-24-4-2</v>
      </c>
      <c r="D3207">
        <v>4</v>
      </c>
      <c r="E3207">
        <v>29</v>
      </c>
      <c r="F3207" t="str">
        <f t="shared" si="101"/>
        <v>24-4-2</v>
      </c>
    </row>
    <row r="3208" spans="1:6" x14ac:dyDescent="0.3">
      <c r="A3208">
        <v>2010</v>
      </c>
      <c r="B3208" t="s">
        <v>1202</v>
      </c>
      <c r="C3208" t="str">
        <f t="shared" si="100"/>
        <v>2010-Corinthians/SP-24-4-2</v>
      </c>
      <c r="D3208">
        <v>6.3333329999999997</v>
      </c>
      <c r="E3208">
        <v>28</v>
      </c>
      <c r="F3208" t="str">
        <f t="shared" si="101"/>
        <v>24-4-2</v>
      </c>
    </row>
    <row r="3209" spans="1:6" x14ac:dyDescent="0.3">
      <c r="A3209">
        <v>2010</v>
      </c>
      <c r="B3209" t="s">
        <v>1203</v>
      </c>
      <c r="C3209" t="str">
        <f t="shared" si="100"/>
        <v>2010-Cruzeiro/MG-24-4-2</v>
      </c>
      <c r="D3209">
        <v>0</v>
      </c>
      <c r="E3209">
        <v>32</v>
      </c>
      <c r="F3209" t="str">
        <f t="shared" si="101"/>
        <v>24-4-2</v>
      </c>
    </row>
    <row r="3210" spans="1:6" x14ac:dyDescent="0.3">
      <c r="A3210">
        <v>2010</v>
      </c>
      <c r="B3210" t="s">
        <v>1205</v>
      </c>
      <c r="C3210" t="str">
        <f t="shared" si="100"/>
        <v>2010-Flamengo/RJ-24-4-2</v>
      </c>
      <c r="D3210">
        <v>4.8</v>
      </c>
      <c r="E3210">
        <v>17</v>
      </c>
      <c r="F3210" t="str">
        <f t="shared" si="101"/>
        <v>24-4-2</v>
      </c>
    </row>
    <row r="3211" spans="1:6" x14ac:dyDescent="0.3">
      <c r="A3211">
        <v>2010</v>
      </c>
      <c r="B3211" t="s">
        <v>1206</v>
      </c>
      <c r="C3211" t="str">
        <f t="shared" si="100"/>
        <v>2010-Fluminense/RJ-24-4-2</v>
      </c>
      <c r="D3211">
        <v>0</v>
      </c>
      <c r="E3211">
        <v>31</v>
      </c>
      <c r="F3211" t="str">
        <f t="shared" si="101"/>
        <v>24-4-2</v>
      </c>
    </row>
    <row r="3212" spans="1:6" x14ac:dyDescent="0.3">
      <c r="A3212">
        <v>2010</v>
      </c>
      <c r="B3212" t="s">
        <v>1208</v>
      </c>
      <c r="C3212" t="str">
        <f t="shared" si="100"/>
        <v>2010-Goias/GO-24-4-2</v>
      </c>
      <c r="D3212">
        <v>3.7142819999999999</v>
      </c>
      <c r="E3212">
        <v>13</v>
      </c>
      <c r="F3212" t="str">
        <f t="shared" si="101"/>
        <v>24-4-2</v>
      </c>
    </row>
    <row r="3213" spans="1:6" x14ac:dyDescent="0.3">
      <c r="A3213">
        <v>2010</v>
      </c>
      <c r="B3213" t="s">
        <v>4480</v>
      </c>
      <c r="C3213" t="str">
        <f t="shared" si="100"/>
        <v>2010-Gremio Prudente/SP-24-4-2</v>
      </c>
      <c r="D3213">
        <v>4</v>
      </c>
      <c r="E3213">
        <v>11</v>
      </c>
      <c r="F3213" t="str">
        <f t="shared" si="101"/>
        <v>24-4-2</v>
      </c>
    </row>
    <row r="3214" spans="1:6" x14ac:dyDescent="0.3">
      <c r="A3214">
        <v>2010</v>
      </c>
      <c r="B3214" t="s">
        <v>1209</v>
      </c>
      <c r="C3214" t="str">
        <f t="shared" si="100"/>
        <v>2010-Gremio/RS-24-4-2</v>
      </c>
      <c r="D3214">
        <v>7</v>
      </c>
      <c r="E3214">
        <v>18</v>
      </c>
      <c r="F3214" t="str">
        <f t="shared" si="101"/>
        <v>24-4-2</v>
      </c>
    </row>
    <row r="3215" spans="1:6" x14ac:dyDescent="0.3">
      <c r="A3215">
        <v>2010</v>
      </c>
      <c r="B3215" t="s">
        <v>4481</v>
      </c>
      <c r="C3215" t="str">
        <f t="shared" si="100"/>
        <v>2010-Guarani/SP-24-4-2</v>
      </c>
      <c r="D3215">
        <v>4.75</v>
      </c>
      <c r="E3215">
        <v>9</v>
      </c>
      <c r="F3215" t="str">
        <f t="shared" si="101"/>
        <v>24-4-2</v>
      </c>
    </row>
    <row r="3216" spans="1:6" x14ac:dyDescent="0.3">
      <c r="A3216">
        <v>2010</v>
      </c>
      <c r="B3216" t="s">
        <v>1210</v>
      </c>
      <c r="C3216" t="str">
        <f t="shared" si="100"/>
        <v>2010-Internacional/RS-24-4-2</v>
      </c>
      <c r="D3216">
        <v>8.3333349999999999</v>
      </c>
      <c r="E3216">
        <v>18</v>
      </c>
      <c r="F3216" t="str">
        <f t="shared" si="101"/>
        <v>24-4-2</v>
      </c>
    </row>
    <row r="3217" spans="1:6" x14ac:dyDescent="0.3">
      <c r="A3217">
        <v>2010</v>
      </c>
      <c r="B3217" t="s">
        <v>1212</v>
      </c>
      <c r="C3217" t="str">
        <f t="shared" si="100"/>
        <v>2010-Palmeiras/SP-24-4-2</v>
      </c>
      <c r="D3217">
        <v>5.3333329999999997</v>
      </c>
      <c r="E3217">
        <v>22</v>
      </c>
      <c r="F3217" t="str">
        <f t="shared" si="101"/>
        <v>24-4-2</v>
      </c>
    </row>
    <row r="3218" spans="1:6" x14ac:dyDescent="0.3">
      <c r="A3218">
        <v>2010</v>
      </c>
      <c r="B3218" t="s">
        <v>1216</v>
      </c>
      <c r="C3218" t="str">
        <f t="shared" si="100"/>
        <v>2010-Santos/SP-24-4-2</v>
      </c>
      <c r="D3218">
        <v>0</v>
      </c>
      <c r="E3218">
        <v>27</v>
      </c>
      <c r="F3218" t="str">
        <f t="shared" si="101"/>
        <v>24-4-2</v>
      </c>
    </row>
    <row r="3219" spans="1:6" x14ac:dyDescent="0.3">
      <c r="A3219">
        <v>2010</v>
      </c>
      <c r="B3219" t="s">
        <v>1218</v>
      </c>
      <c r="C3219" t="str">
        <f t="shared" si="100"/>
        <v>2010-Sao Paulo/SP-24-4-2</v>
      </c>
      <c r="D3219">
        <v>5</v>
      </c>
      <c r="E3219">
        <v>16</v>
      </c>
      <c r="F3219" t="str">
        <f t="shared" si="101"/>
        <v>24-4-2</v>
      </c>
    </row>
    <row r="3220" spans="1:6" x14ac:dyDescent="0.3">
      <c r="A3220">
        <v>2010</v>
      </c>
      <c r="B3220" t="s">
        <v>1219</v>
      </c>
      <c r="C3220" t="str">
        <f t="shared" si="100"/>
        <v>2010-Vasco/RJ-24-4-2</v>
      </c>
      <c r="D3220">
        <v>6</v>
      </c>
      <c r="E3220">
        <v>25</v>
      </c>
      <c r="F3220" t="str">
        <f t="shared" si="101"/>
        <v>24-4-2</v>
      </c>
    </row>
    <row r="3221" spans="1:6" x14ac:dyDescent="0.3">
      <c r="A3221">
        <v>2010</v>
      </c>
      <c r="B3221" t="s">
        <v>3539</v>
      </c>
      <c r="C3221" t="str">
        <f t="shared" si="100"/>
        <v>2010-Vitoria/BA-24-4-2</v>
      </c>
      <c r="D3221">
        <v>0</v>
      </c>
      <c r="E3221">
        <v>17</v>
      </c>
      <c r="F3221" t="str">
        <f t="shared" si="101"/>
        <v>24-4-2</v>
      </c>
    </row>
    <row r="3222" spans="1:6" x14ac:dyDescent="0.3">
      <c r="A3222">
        <v>2010</v>
      </c>
      <c r="B3222" t="s">
        <v>4482</v>
      </c>
      <c r="C3222" t="str">
        <f t="shared" si="100"/>
        <v>2010-Atletico/GO-24-4-3</v>
      </c>
      <c r="D3222">
        <v>5</v>
      </c>
      <c r="E3222">
        <v>9</v>
      </c>
      <c r="F3222" t="str">
        <f t="shared" si="101"/>
        <v>24-4-3</v>
      </c>
    </row>
    <row r="3223" spans="1:6" x14ac:dyDescent="0.3">
      <c r="A3223">
        <v>2010</v>
      </c>
      <c r="B3223" t="s">
        <v>3061</v>
      </c>
      <c r="C3223" t="str">
        <f t="shared" si="100"/>
        <v>2010-Atletico/MG-24-4-3</v>
      </c>
      <c r="D3223">
        <v>0</v>
      </c>
      <c r="E3223">
        <v>14</v>
      </c>
      <c r="F3223" t="str">
        <f t="shared" si="101"/>
        <v>24-4-3</v>
      </c>
    </row>
    <row r="3224" spans="1:6" x14ac:dyDescent="0.3">
      <c r="A3224">
        <v>2010</v>
      </c>
      <c r="B3224" t="s">
        <v>1220</v>
      </c>
      <c r="C3224" t="str">
        <f t="shared" si="100"/>
        <v>2010-Atletico/PR-24-4-3</v>
      </c>
      <c r="D3224">
        <v>7</v>
      </c>
      <c r="E3224">
        <v>14</v>
      </c>
      <c r="F3224" t="str">
        <f t="shared" si="101"/>
        <v>24-4-3</v>
      </c>
    </row>
    <row r="3225" spans="1:6" x14ac:dyDescent="0.3">
      <c r="A3225">
        <v>2010</v>
      </c>
      <c r="B3225" t="s">
        <v>3956</v>
      </c>
      <c r="C3225" t="str">
        <f t="shared" si="100"/>
        <v>2010-Avai/SC-24-4-3</v>
      </c>
      <c r="D3225">
        <v>0</v>
      </c>
      <c r="E3225">
        <v>22</v>
      </c>
      <c r="F3225" t="str">
        <f t="shared" si="101"/>
        <v>24-4-3</v>
      </c>
    </row>
    <row r="3226" spans="1:6" x14ac:dyDescent="0.3">
      <c r="A3226">
        <v>2010</v>
      </c>
      <c r="B3226" t="s">
        <v>1221</v>
      </c>
      <c r="C3226" t="str">
        <f t="shared" si="100"/>
        <v>2010-Botafogo/RJ-24-4-3</v>
      </c>
      <c r="D3226">
        <v>0</v>
      </c>
      <c r="E3226">
        <v>26</v>
      </c>
      <c r="F3226" t="str">
        <f t="shared" si="101"/>
        <v>24-4-3</v>
      </c>
    </row>
    <row r="3227" spans="1:6" x14ac:dyDescent="0.3">
      <c r="A3227">
        <v>2010</v>
      </c>
      <c r="B3227" t="s">
        <v>4483</v>
      </c>
      <c r="C3227" t="str">
        <f t="shared" si="100"/>
        <v>2010-Ceara/CE-24-4-3</v>
      </c>
      <c r="D3227">
        <v>0</v>
      </c>
      <c r="E3227">
        <v>22</v>
      </c>
      <c r="F3227" t="str">
        <f t="shared" si="101"/>
        <v>24-4-3</v>
      </c>
    </row>
    <row r="3228" spans="1:6" x14ac:dyDescent="0.3">
      <c r="A3228">
        <v>2010</v>
      </c>
      <c r="B3228" t="s">
        <v>1222</v>
      </c>
      <c r="C3228" t="str">
        <f t="shared" si="100"/>
        <v>2010-Corinthians/SP-24-4-3</v>
      </c>
      <c r="D3228">
        <v>0</v>
      </c>
      <c r="E3228">
        <v>31</v>
      </c>
      <c r="F3228" t="str">
        <f t="shared" si="101"/>
        <v>24-4-3</v>
      </c>
    </row>
    <row r="3229" spans="1:6" x14ac:dyDescent="0.3">
      <c r="A3229">
        <v>2010</v>
      </c>
      <c r="B3229" t="s">
        <v>1223</v>
      </c>
      <c r="C3229" t="str">
        <f t="shared" si="100"/>
        <v>2010-Cruzeiro/MG-24-4-3</v>
      </c>
      <c r="D3229">
        <v>5.6666660000000002</v>
      </c>
      <c r="E3229">
        <v>20</v>
      </c>
      <c r="F3229" t="str">
        <f t="shared" si="101"/>
        <v>24-4-3</v>
      </c>
    </row>
    <row r="3230" spans="1:6" x14ac:dyDescent="0.3">
      <c r="A3230">
        <v>2010</v>
      </c>
      <c r="B3230" t="s">
        <v>1225</v>
      </c>
      <c r="C3230" t="str">
        <f t="shared" si="100"/>
        <v>2010-Flamengo/RJ-24-4-3</v>
      </c>
      <c r="D3230">
        <v>3.3333339999999998</v>
      </c>
      <c r="E3230">
        <v>20</v>
      </c>
      <c r="F3230" t="str">
        <f t="shared" si="101"/>
        <v>24-4-3</v>
      </c>
    </row>
    <row r="3231" spans="1:6" x14ac:dyDescent="0.3">
      <c r="A3231">
        <v>2010</v>
      </c>
      <c r="B3231" t="s">
        <v>1226</v>
      </c>
      <c r="C3231" t="str">
        <f t="shared" si="100"/>
        <v>2010-Fluminense/RJ-24-4-3</v>
      </c>
      <c r="D3231">
        <v>0</v>
      </c>
      <c r="E3231">
        <v>33</v>
      </c>
      <c r="F3231" t="str">
        <f t="shared" si="101"/>
        <v>24-4-3</v>
      </c>
    </row>
    <row r="3232" spans="1:6" x14ac:dyDescent="0.3">
      <c r="A3232">
        <v>2010</v>
      </c>
      <c r="B3232" t="s">
        <v>1228</v>
      </c>
      <c r="C3232" t="str">
        <f t="shared" si="100"/>
        <v>2010-Goias/GO-24-4-3</v>
      </c>
      <c r="D3232">
        <v>4</v>
      </c>
      <c r="E3232">
        <v>14</v>
      </c>
      <c r="F3232" t="str">
        <f t="shared" si="101"/>
        <v>24-4-3</v>
      </c>
    </row>
    <row r="3233" spans="1:6" x14ac:dyDescent="0.3">
      <c r="A3233">
        <v>2010</v>
      </c>
      <c r="B3233" t="s">
        <v>4484</v>
      </c>
      <c r="C3233" t="str">
        <f t="shared" si="100"/>
        <v>2010-Gremio Prudente/SP-24-4-3</v>
      </c>
      <c r="D3233">
        <v>5</v>
      </c>
      <c r="E3233">
        <v>19</v>
      </c>
      <c r="F3233" t="str">
        <f t="shared" si="101"/>
        <v>24-4-3</v>
      </c>
    </row>
    <row r="3234" spans="1:6" x14ac:dyDescent="0.3">
      <c r="A3234">
        <v>2010</v>
      </c>
      <c r="B3234" t="s">
        <v>1229</v>
      </c>
      <c r="C3234" t="str">
        <f t="shared" si="100"/>
        <v>2010-Gremio/RS-24-4-3</v>
      </c>
      <c r="D3234">
        <v>3.75</v>
      </c>
      <c r="E3234">
        <v>7</v>
      </c>
      <c r="F3234" t="str">
        <f t="shared" si="101"/>
        <v>24-4-3</v>
      </c>
    </row>
    <row r="3235" spans="1:6" x14ac:dyDescent="0.3">
      <c r="A3235">
        <v>2010</v>
      </c>
      <c r="B3235" t="s">
        <v>4485</v>
      </c>
      <c r="C3235" t="str">
        <f t="shared" si="100"/>
        <v>2010-Guarani/SP-24-4-3</v>
      </c>
      <c r="D3235">
        <v>5</v>
      </c>
      <c r="E3235">
        <v>15</v>
      </c>
      <c r="F3235" t="str">
        <f t="shared" si="101"/>
        <v>24-4-3</v>
      </c>
    </row>
    <row r="3236" spans="1:6" x14ac:dyDescent="0.3">
      <c r="A3236">
        <v>2010</v>
      </c>
      <c r="B3236" t="s">
        <v>1230</v>
      </c>
      <c r="C3236" t="str">
        <f t="shared" si="100"/>
        <v>2010-Internacional/RS-24-4-3</v>
      </c>
      <c r="D3236">
        <v>7</v>
      </c>
      <c r="E3236">
        <v>16</v>
      </c>
      <c r="F3236" t="str">
        <f t="shared" si="101"/>
        <v>24-4-3</v>
      </c>
    </row>
    <row r="3237" spans="1:6" x14ac:dyDescent="0.3">
      <c r="A3237">
        <v>2010</v>
      </c>
      <c r="B3237" t="s">
        <v>1232</v>
      </c>
      <c r="C3237" t="str">
        <f t="shared" si="100"/>
        <v>2010-Palmeiras/SP-24-4-3</v>
      </c>
      <c r="D3237">
        <v>5</v>
      </c>
      <c r="E3237">
        <v>20</v>
      </c>
      <c r="F3237" t="str">
        <f t="shared" si="101"/>
        <v>24-4-3</v>
      </c>
    </row>
    <row r="3238" spans="1:6" x14ac:dyDescent="0.3">
      <c r="A3238">
        <v>2010</v>
      </c>
      <c r="B3238" t="s">
        <v>1236</v>
      </c>
      <c r="C3238" t="str">
        <f t="shared" si="100"/>
        <v>2010-Santos/SP-24-4-3</v>
      </c>
      <c r="D3238">
        <v>0</v>
      </c>
      <c r="E3238">
        <v>25</v>
      </c>
      <c r="F3238" t="str">
        <f t="shared" si="101"/>
        <v>24-4-3</v>
      </c>
    </row>
    <row r="3239" spans="1:6" x14ac:dyDescent="0.3">
      <c r="A3239">
        <v>2010</v>
      </c>
      <c r="B3239" t="s">
        <v>1238</v>
      </c>
      <c r="C3239" t="str">
        <f t="shared" si="100"/>
        <v>2010-Sao Paulo/SP-24-4-3</v>
      </c>
      <c r="D3239">
        <v>0</v>
      </c>
      <c r="E3239">
        <v>18</v>
      </c>
      <c r="F3239" t="str">
        <f t="shared" si="101"/>
        <v>24-4-3</v>
      </c>
    </row>
    <row r="3240" spans="1:6" x14ac:dyDescent="0.3">
      <c r="A3240">
        <v>2010</v>
      </c>
      <c r="B3240" t="s">
        <v>1239</v>
      </c>
      <c r="C3240" t="str">
        <f t="shared" si="100"/>
        <v>2010-Vasco/RJ-24-4-3</v>
      </c>
      <c r="D3240">
        <v>8</v>
      </c>
      <c r="E3240">
        <v>23</v>
      </c>
      <c r="F3240" t="str">
        <f t="shared" si="101"/>
        <v>24-4-3</v>
      </c>
    </row>
    <row r="3241" spans="1:6" x14ac:dyDescent="0.3">
      <c r="A3241">
        <v>2010</v>
      </c>
      <c r="B3241" t="s">
        <v>3543</v>
      </c>
      <c r="C3241" t="str">
        <f t="shared" si="100"/>
        <v>2010-Vitoria/BA-24-4-3</v>
      </c>
      <c r="D3241">
        <v>2</v>
      </c>
      <c r="E3241">
        <v>18</v>
      </c>
      <c r="F3241" t="str">
        <f t="shared" si="101"/>
        <v>24-4-3</v>
      </c>
    </row>
    <row r="3242" spans="1:6" x14ac:dyDescent="0.3">
      <c r="A3242">
        <v>2010</v>
      </c>
      <c r="B3242" t="s">
        <v>4730</v>
      </c>
      <c r="C3242" t="str">
        <f t="shared" si="100"/>
        <v>2010-Atletico/GO-29-2-0</v>
      </c>
      <c r="D3242">
        <v>1.9130419999999999</v>
      </c>
      <c r="E3242">
        <v>8</v>
      </c>
      <c r="F3242" t="str">
        <f t="shared" si="101"/>
        <v>29-2-0</v>
      </c>
    </row>
    <row r="3243" spans="1:6" x14ac:dyDescent="0.3">
      <c r="A3243">
        <v>2010</v>
      </c>
      <c r="B3243" t="s">
        <v>3248</v>
      </c>
      <c r="C3243" t="str">
        <f t="shared" si="100"/>
        <v>2010-Atletico/MG-29-2-0</v>
      </c>
      <c r="D3243">
        <v>1.6923090000000001</v>
      </c>
      <c r="E3243">
        <v>4</v>
      </c>
      <c r="F3243" t="str">
        <f t="shared" si="101"/>
        <v>29-2-0</v>
      </c>
    </row>
    <row r="3244" spans="1:6" x14ac:dyDescent="0.3">
      <c r="A3244">
        <v>2010</v>
      </c>
      <c r="B3244" t="s">
        <v>2338</v>
      </c>
      <c r="C3244" t="str">
        <f t="shared" si="100"/>
        <v>2010-Atletico/PR-29-2-0</v>
      </c>
      <c r="D3244">
        <v>3.2173959999999999</v>
      </c>
      <c r="E3244">
        <v>14</v>
      </c>
      <c r="F3244" t="str">
        <f t="shared" si="101"/>
        <v>29-2-0</v>
      </c>
    </row>
    <row r="3245" spans="1:6" x14ac:dyDescent="0.3">
      <c r="A3245">
        <v>2010</v>
      </c>
      <c r="B3245" t="s">
        <v>4142</v>
      </c>
      <c r="C3245" t="str">
        <f t="shared" si="100"/>
        <v>2010-Avai/SC-29-2-0</v>
      </c>
      <c r="D3245">
        <v>1.6629229999999999</v>
      </c>
      <c r="E3245">
        <v>8</v>
      </c>
      <c r="F3245" t="str">
        <f t="shared" si="101"/>
        <v>29-2-0</v>
      </c>
    </row>
    <row r="3246" spans="1:6" x14ac:dyDescent="0.3">
      <c r="A3246">
        <v>2010</v>
      </c>
      <c r="B3246" t="s">
        <v>2339</v>
      </c>
      <c r="C3246" t="str">
        <f t="shared" si="100"/>
        <v>2010-Botafogo/RJ-29-2-0</v>
      </c>
      <c r="D3246">
        <v>2.9375</v>
      </c>
      <c r="E3246">
        <v>16</v>
      </c>
      <c r="F3246" t="str">
        <f t="shared" si="101"/>
        <v>29-2-0</v>
      </c>
    </row>
    <row r="3247" spans="1:6" x14ac:dyDescent="0.3">
      <c r="A3247">
        <v>2010</v>
      </c>
      <c r="B3247" t="s">
        <v>4731</v>
      </c>
      <c r="C3247" t="str">
        <f t="shared" si="100"/>
        <v>2010-Ceara/CE-29-2-0</v>
      </c>
      <c r="D3247">
        <v>2.384614</v>
      </c>
      <c r="E3247">
        <v>14</v>
      </c>
      <c r="F3247" t="str">
        <f t="shared" si="101"/>
        <v>29-2-0</v>
      </c>
    </row>
    <row r="3248" spans="1:6" x14ac:dyDescent="0.3">
      <c r="A3248">
        <v>2010</v>
      </c>
      <c r="B3248" t="s">
        <v>2340</v>
      </c>
      <c r="C3248" t="str">
        <f t="shared" si="100"/>
        <v>2010-Corinthians/SP-29-2-0</v>
      </c>
      <c r="D3248">
        <v>1</v>
      </c>
      <c r="E3248">
        <v>16</v>
      </c>
      <c r="F3248" t="str">
        <f t="shared" si="101"/>
        <v>29-2-0</v>
      </c>
    </row>
    <row r="3249" spans="1:6" x14ac:dyDescent="0.3">
      <c r="A3249">
        <v>2010</v>
      </c>
      <c r="B3249" t="s">
        <v>2341</v>
      </c>
      <c r="C3249" t="str">
        <f t="shared" si="100"/>
        <v>2010-Cruzeiro/MG-29-2-0</v>
      </c>
      <c r="D3249">
        <v>3.6153810000000002</v>
      </c>
      <c r="E3249">
        <v>16</v>
      </c>
      <c r="F3249" t="str">
        <f t="shared" si="101"/>
        <v>29-2-0</v>
      </c>
    </row>
    <row r="3250" spans="1:6" x14ac:dyDescent="0.3">
      <c r="A3250">
        <v>2010</v>
      </c>
      <c r="B3250" t="s">
        <v>2343</v>
      </c>
      <c r="C3250" t="str">
        <f t="shared" si="100"/>
        <v>2010-Flamengo/RJ-29-2-0</v>
      </c>
      <c r="D3250">
        <v>2.5227270000000002</v>
      </c>
      <c r="E3250">
        <v>10</v>
      </c>
      <c r="F3250" t="str">
        <f t="shared" si="101"/>
        <v>29-2-0</v>
      </c>
    </row>
    <row r="3251" spans="1:6" x14ac:dyDescent="0.3">
      <c r="A3251">
        <v>2010</v>
      </c>
      <c r="B3251" t="s">
        <v>2344</v>
      </c>
      <c r="C3251" t="str">
        <f t="shared" si="100"/>
        <v>2010-Fluminense/RJ-29-2-0</v>
      </c>
      <c r="D3251">
        <v>4.1428589999999996</v>
      </c>
      <c r="E3251">
        <v>15</v>
      </c>
      <c r="F3251" t="str">
        <f t="shared" si="101"/>
        <v>29-2-0</v>
      </c>
    </row>
    <row r="3252" spans="1:6" x14ac:dyDescent="0.3">
      <c r="A3252">
        <v>2010</v>
      </c>
      <c r="B3252" t="s">
        <v>2346</v>
      </c>
      <c r="C3252" t="str">
        <f t="shared" si="100"/>
        <v>2010-Goias/GO-29-2-0</v>
      </c>
      <c r="D3252">
        <v>1.9230750000000001</v>
      </c>
      <c r="E3252">
        <v>14</v>
      </c>
      <c r="F3252" t="str">
        <f t="shared" si="101"/>
        <v>29-2-0</v>
      </c>
    </row>
    <row r="3253" spans="1:6" x14ac:dyDescent="0.3">
      <c r="A3253">
        <v>2010</v>
      </c>
      <c r="B3253" t="s">
        <v>4732</v>
      </c>
      <c r="C3253" t="str">
        <f t="shared" si="100"/>
        <v>2010-Gremio Prudente/SP-29-2-0</v>
      </c>
      <c r="D3253">
        <v>1.666669</v>
      </c>
      <c r="E3253">
        <v>8</v>
      </c>
      <c r="F3253" t="str">
        <f t="shared" si="101"/>
        <v>29-2-0</v>
      </c>
    </row>
    <row r="3254" spans="1:6" x14ac:dyDescent="0.3">
      <c r="A3254">
        <v>2010</v>
      </c>
      <c r="B3254" t="s">
        <v>2347</v>
      </c>
      <c r="C3254" t="str">
        <f t="shared" si="100"/>
        <v>2010-Gremio/RS-29-2-0</v>
      </c>
      <c r="D3254">
        <v>6</v>
      </c>
      <c r="E3254">
        <v>16</v>
      </c>
      <c r="F3254" t="str">
        <f t="shared" si="101"/>
        <v>29-2-0</v>
      </c>
    </row>
    <row r="3255" spans="1:6" x14ac:dyDescent="0.3">
      <c r="A3255">
        <v>2010</v>
      </c>
      <c r="B3255" t="s">
        <v>4733</v>
      </c>
      <c r="C3255" t="str">
        <f t="shared" si="100"/>
        <v>2010-Guarani/SP-29-2-0</v>
      </c>
      <c r="D3255">
        <v>2.375</v>
      </c>
      <c r="E3255">
        <v>10</v>
      </c>
      <c r="F3255" t="str">
        <f t="shared" si="101"/>
        <v>29-2-0</v>
      </c>
    </row>
    <row r="3256" spans="1:6" x14ac:dyDescent="0.3">
      <c r="A3256">
        <v>2010</v>
      </c>
      <c r="B3256" t="s">
        <v>2348</v>
      </c>
      <c r="C3256" t="str">
        <f t="shared" si="100"/>
        <v>2010-Internacional/RS-29-2-0</v>
      </c>
      <c r="D3256">
        <v>3.1333350000000002</v>
      </c>
      <c r="E3256">
        <v>14</v>
      </c>
      <c r="F3256" t="str">
        <f t="shared" si="101"/>
        <v>29-2-0</v>
      </c>
    </row>
    <row r="3257" spans="1:6" x14ac:dyDescent="0.3">
      <c r="A3257">
        <v>2010</v>
      </c>
      <c r="B3257" t="s">
        <v>2350</v>
      </c>
      <c r="C3257" t="str">
        <f t="shared" si="100"/>
        <v>2010-Palmeiras/SP-29-2-0</v>
      </c>
      <c r="D3257">
        <v>2.923079</v>
      </c>
      <c r="E3257">
        <v>16</v>
      </c>
      <c r="F3257" t="str">
        <f t="shared" si="101"/>
        <v>29-2-0</v>
      </c>
    </row>
    <row r="3258" spans="1:6" x14ac:dyDescent="0.3">
      <c r="A3258">
        <v>2010</v>
      </c>
      <c r="B3258" t="s">
        <v>2354</v>
      </c>
      <c r="C3258" t="str">
        <f t="shared" si="100"/>
        <v>2010-Santos/SP-29-2-0</v>
      </c>
      <c r="D3258">
        <v>3.0833349999999999</v>
      </c>
      <c r="E3258">
        <v>16</v>
      </c>
      <c r="F3258" t="str">
        <f t="shared" si="101"/>
        <v>29-2-0</v>
      </c>
    </row>
    <row r="3259" spans="1:6" x14ac:dyDescent="0.3">
      <c r="A3259">
        <v>2010</v>
      </c>
      <c r="B3259" t="s">
        <v>2356</v>
      </c>
      <c r="C3259" t="str">
        <f t="shared" si="100"/>
        <v>2010-Sao Paulo/SP-29-2-0</v>
      </c>
      <c r="D3259">
        <v>3</v>
      </c>
      <c r="E3259">
        <v>16</v>
      </c>
      <c r="F3259" t="str">
        <f t="shared" si="101"/>
        <v>29-2-0</v>
      </c>
    </row>
    <row r="3260" spans="1:6" x14ac:dyDescent="0.3">
      <c r="A3260">
        <v>2010</v>
      </c>
      <c r="B3260" t="s">
        <v>2357</v>
      </c>
      <c r="C3260" t="str">
        <f t="shared" si="100"/>
        <v>2010-Vasco/RJ-29-2-0</v>
      </c>
      <c r="D3260">
        <v>3.1</v>
      </c>
      <c r="E3260">
        <v>16</v>
      </c>
      <c r="F3260" t="str">
        <f t="shared" si="101"/>
        <v>29-2-0</v>
      </c>
    </row>
    <row r="3261" spans="1:6" x14ac:dyDescent="0.3">
      <c r="A3261">
        <v>2010</v>
      </c>
      <c r="B3261" t="s">
        <v>3730</v>
      </c>
      <c r="C3261" t="str">
        <f t="shared" si="100"/>
        <v>2010-Vitoria/BA-29-2-0</v>
      </c>
      <c r="D3261">
        <v>0</v>
      </c>
      <c r="E3261">
        <v>16</v>
      </c>
      <c r="F3261" t="str">
        <f t="shared" si="101"/>
        <v>29-2-0</v>
      </c>
    </row>
    <row r="3262" spans="1:6" x14ac:dyDescent="0.3">
      <c r="A3262">
        <v>2010</v>
      </c>
      <c r="B3262" t="s">
        <v>4734</v>
      </c>
      <c r="C3262" t="str">
        <f t="shared" si="100"/>
        <v>2010-Atletico/GO-29-2-1</v>
      </c>
      <c r="D3262">
        <v>1.9215690000000001</v>
      </c>
      <c r="E3262">
        <v>16</v>
      </c>
      <c r="F3262" t="str">
        <f t="shared" si="101"/>
        <v>29-2-1</v>
      </c>
    </row>
    <row r="3263" spans="1:6" x14ac:dyDescent="0.3">
      <c r="A3263">
        <v>2010</v>
      </c>
      <c r="B3263" t="s">
        <v>3252</v>
      </c>
      <c r="C3263" t="str">
        <f t="shared" si="100"/>
        <v>2010-Atletico/MG-29-2-1</v>
      </c>
      <c r="D3263">
        <v>1.5882369999999999</v>
      </c>
      <c r="E3263">
        <v>8</v>
      </c>
      <c r="F3263" t="str">
        <f t="shared" si="101"/>
        <v>29-2-1</v>
      </c>
    </row>
    <row r="3264" spans="1:6" x14ac:dyDescent="0.3">
      <c r="A3264">
        <v>2010</v>
      </c>
      <c r="B3264" t="s">
        <v>2358</v>
      </c>
      <c r="C3264" t="str">
        <f t="shared" si="100"/>
        <v>2010-Atletico/PR-29-2-1</v>
      </c>
      <c r="D3264">
        <v>3.4285730000000001</v>
      </c>
      <c r="E3264">
        <v>14</v>
      </c>
      <c r="F3264" t="str">
        <f t="shared" si="101"/>
        <v>29-2-1</v>
      </c>
    </row>
    <row r="3265" spans="1:6" x14ac:dyDescent="0.3">
      <c r="A3265">
        <v>2010</v>
      </c>
      <c r="B3265" t="s">
        <v>4145</v>
      </c>
      <c r="C3265" t="str">
        <f t="shared" si="100"/>
        <v>2010-Avai/SC-29-2-1</v>
      </c>
      <c r="D3265">
        <v>1.909089</v>
      </c>
      <c r="E3265">
        <v>16</v>
      </c>
      <c r="F3265" t="str">
        <f t="shared" si="101"/>
        <v>29-2-1</v>
      </c>
    </row>
    <row r="3266" spans="1:6" x14ac:dyDescent="0.3">
      <c r="A3266">
        <v>2010</v>
      </c>
      <c r="B3266" t="s">
        <v>2359</v>
      </c>
      <c r="C3266" t="str">
        <f t="shared" si="100"/>
        <v>2010-Botafogo/RJ-29-2-1</v>
      </c>
      <c r="D3266">
        <v>3.0714290000000002</v>
      </c>
      <c r="E3266">
        <v>16</v>
      </c>
      <c r="F3266" t="str">
        <f t="shared" si="101"/>
        <v>29-2-1</v>
      </c>
    </row>
    <row r="3267" spans="1:6" x14ac:dyDescent="0.3">
      <c r="A3267">
        <v>2010</v>
      </c>
      <c r="B3267" t="s">
        <v>4735</v>
      </c>
      <c r="C3267" t="str">
        <f t="shared" ref="C3267:C3330" si="102">A3267&amp;"-"&amp;B3267</f>
        <v>2010-Ceara/CE-29-2-1</v>
      </c>
      <c r="D3267">
        <v>1.474577</v>
      </c>
      <c r="E3267">
        <v>16</v>
      </c>
      <c r="F3267" t="str">
        <f t="shared" ref="F3267:F3330" si="103">RIGHT(B3267,LEN(C3267)-FIND("-",C3267,6))</f>
        <v>29-2-1</v>
      </c>
    </row>
    <row r="3268" spans="1:6" x14ac:dyDescent="0.3">
      <c r="A3268">
        <v>2010</v>
      </c>
      <c r="B3268" t="s">
        <v>2360</v>
      </c>
      <c r="C3268" t="str">
        <f t="shared" si="102"/>
        <v>2010-Corinthians/SP-29-2-1</v>
      </c>
      <c r="D3268">
        <v>3.5789520000000001</v>
      </c>
      <c r="E3268">
        <v>14</v>
      </c>
      <c r="F3268" t="str">
        <f t="shared" si="103"/>
        <v>29-2-1</v>
      </c>
    </row>
    <row r="3269" spans="1:6" x14ac:dyDescent="0.3">
      <c r="A3269">
        <v>2010</v>
      </c>
      <c r="B3269" t="s">
        <v>2361</v>
      </c>
      <c r="C3269" t="str">
        <f t="shared" si="102"/>
        <v>2010-Cruzeiro/MG-29-2-1</v>
      </c>
      <c r="D3269">
        <v>3.461535</v>
      </c>
      <c r="E3269">
        <v>16</v>
      </c>
      <c r="F3269" t="str">
        <f t="shared" si="103"/>
        <v>29-2-1</v>
      </c>
    </row>
    <row r="3270" spans="1:6" x14ac:dyDescent="0.3">
      <c r="A3270">
        <v>2010</v>
      </c>
      <c r="B3270" t="s">
        <v>2363</v>
      </c>
      <c r="C3270" t="str">
        <f t="shared" si="102"/>
        <v>2010-Flamengo/RJ-29-2-1</v>
      </c>
      <c r="D3270">
        <v>2.2307679999999999</v>
      </c>
      <c r="E3270">
        <v>16</v>
      </c>
      <c r="F3270" t="str">
        <f t="shared" si="103"/>
        <v>29-2-1</v>
      </c>
    </row>
    <row r="3271" spans="1:6" x14ac:dyDescent="0.3">
      <c r="A3271">
        <v>2010</v>
      </c>
      <c r="B3271" t="s">
        <v>2364</v>
      </c>
      <c r="C3271" t="str">
        <f t="shared" si="102"/>
        <v>2010-Fluminense/RJ-29-2-1</v>
      </c>
      <c r="D3271">
        <v>4.0370330000000001</v>
      </c>
      <c r="E3271">
        <v>14</v>
      </c>
      <c r="F3271" t="str">
        <f t="shared" si="103"/>
        <v>29-2-1</v>
      </c>
    </row>
    <row r="3272" spans="1:6" x14ac:dyDescent="0.3">
      <c r="A3272">
        <v>2010</v>
      </c>
      <c r="B3272" t="s">
        <v>2366</v>
      </c>
      <c r="C3272" t="str">
        <f t="shared" si="102"/>
        <v>2010-Goias/GO-29-2-1</v>
      </c>
      <c r="D3272">
        <v>1.6875</v>
      </c>
      <c r="E3272">
        <v>14</v>
      </c>
      <c r="F3272" t="str">
        <f t="shared" si="103"/>
        <v>29-2-1</v>
      </c>
    </row>
    <row r="3273" spans="1:6" x14ac:dyDescent="0.3">
      <c r="A3273">
        <v>2010</v>
      </c>
      <c r="B3273" t="s">
        <v>4736</v>
      </c>
      <c r="C3273" t="str">
        <f t="shared" si="102"/>
        <v>2010-Gremio Prudente/SP-29-2-1</v>
      </c>
      <c r="D3273">
        <v>1.8113220000000001</v>
      </c>
      <c r="E3273">
        <v>10</v>
      </c>
      <c r="F3273" t="str">
        <f t="shared" si="103"/>
        <v>29-2-1</v>
      </c>
    </row>
    <row r="3274" spans="1:6" x14ac:dyDescent="0.3">
      <c r="A3274">
        <v>2010</v>
      </c>
      <c r="B3274" t="s">
        <v>2367</v>
      </c>
      <c r="C3274" t="str">
        <f t="shared" si="102"/>
        <v>2010-Gremio/RS-29-2-1</v>
      </c>
      <c r="D3274">
        <v>2.9081640000000002</v>
      </c>
      <c r="E3274">
        <v>16</v>
      </c>
      <c r="F3274" t="str">
        <f t="shared" si="103"/>
        <v>29-2-1</v>
      </c>
    </row>
    <row r="3275" spans="1:6" x14ac:dyDescent="0.3">
      <c r="A3275">
        <v>2010</v>
      </c>
      <c r="B3275" t="s">
        <v>4737</v>
      </c>
      <c r="C3275" t="str">
        <f t="shared" si="102"/>
        <v>2010-Guarani/SP-29-2-1</v>
      </c>
      <c r="D3275">
        <v>2.5277790000000002</v>
      </c>
      <c r="E3275">
        <v>16</v>
      </c>
      <c r="F3275" t="str">
        <f t="shared" si="103"/>
        <v>29-2-1</v>
      </c>
    </row>
    <row r="3276" spans="1:6" x14ac:dyDescent="0.3">
      <c r="A3276">
        <v>2010</v>
      </c>
      <c r="B3276" t="s">
        <v>2368</v>
      </c>
      <c r="C3276" t="str">
        <f t="shared" si="102"/>
        <v>2010-Internacional/RS-29-2-1</v>
      </c>
      <c r="D3276">
        <v>3.3571430000000002</v>
      </c>
      <c r="E3276">
        <v>14</v>
      </c>
      <c r="F3276" t="str">
        <f t="shared" si="103"/>
        <v>29-2-1</v>
      </c>
    </row>
    <row r="3277" spans="1:6" x14ac:dyDescent="0.3">
      <c r="A3277">
        <v>2010</v>
      </c>
      <c r="B3277" t="s">
        <v>2370</v>
      </c>
      <c r="C3277" t="str">
        <f t="shared" si="102"/>
        <v>2010-Palmeiras/SP-29-2-1</v>
      </c>
      <c r="D3277">
        <v>2.769228</v>
      </c>
      <c r="E3277">
        <v>16</v>
      </c>
      <c r="F3277" t="str">
        <f t="shared" si="103"/>
        <v>29-2-1</v>
      </c>
    </row>
    <row r="3278" spans="1:6" x14ac:dyDescent="0.3">
      <c r="A3278">
        <v>2010</v>
      </c>
      <c r="B3278" t="s">
        <v>2374</v>
      </c>
      <c r="C3278" t="str">
        <f t="shared" si="102"/>
        <v>2010-Santos/SP-29-2-1</v>
      </c>
      <c r="D3278">
        <v>3.0833379999999999</v>
      </c>
      <c r="E3278">
        <v>16</v>
      </c>
      <c r="F3278" t="str">
        <f t="shared" si="103"/>
        <v>29-2-1</v>
      </c>
    </row>
    <row r="3279" spans="1:6" x14ac:dyDescent="0.3">
      <c r="A3279">
        <v>2010</v>
      </c>
      <c r="B3279" t="s">
        <v>2376</v>
      </c>
      <c r="C3279" t="str">
        <f t="shared" si="102"/>
        <v>2010-Sao Paulo/SP-29-2-1</v>
      </c>
      <c r="D3279">
        <v>2.6153849999999998</v>
      </c>
      <c r="E3279">
        <v>16</v>
      </c>
      <c r="F3279" t="str">
        <f t="shared" si="103"/>
        <v>29-2-1</v>
      </c>
    </row>
    <row r="3280" spans="1:6" x14ac:dyDescent="0.3">
      <c r="A3280">
        <v>2010</v>
      </c>
      <c r="B3280" t="s">
        <v>2377</v>
      </c>
      <c r="C3280" t="str">
        <f t="shared" si="102"/>
        <v>2010-Vasco/RJ-29-2-1</v>
      </c>
      <c r="D3280">
        <v>2.9411800000000001</v>
      </c>
      <c r="E3280">
        <v>13</v>
      </c>
      <c r="F3280" t="str">
        <f t="shared" si="103"/>
        <v>29-2-1</v>
      </c>
    </row>
    <row r="3281" spans="1:6" x14ac:dyDescent="0.3">
      <c r="A3281">
        <v>2010</v>
      </c>
      <c r="B3281" t="s">
        <v>3734</v>
      </c>
      <c r="C3281" t="str">
        <f t="shared" si="102"/>
        <v>2010-Vitoria/BA-29-2-1</v>
      </c>
      <c r="D3281">
        <v>2.5333299999999999</v>
      </c>
      <c r="E3281">
        <v>16</v>
      </c>
      <c r="F3281" t="str">
        <f t="shared" si="103"/>
        <v>29-2-1</v>
      </c>
    </row>
    <row r="3282" spans="1:6" x14ac:dyDescent="0.3">
      <c r="A3282">
        <v>2010</v>
      </c>
      <c r="B3282" t="s">
        <v>4738</v>
      </c>
      <c r="C3282" t="str">
        <f t="shared" si="102"/>
        <v>2010-Atletico/GO-29-3-0</v>
      </c>
      <c r="D3282">
        <v>3.6666669999999999</v>
      </c>
      <c r="E3282">
        <v>16</v>
      </c>
      <c r="F3282" t="str">
        <f t="shared" si="103"/>
        <v>29-3-0</v>
      </c>
    </row>
    <row r="3283" spans="1:6" x14ac:dyDescent="0.3">
      <c r="A3283">
        <v>2010</v>
      </c>
      <c r="B3283" t="s">
        <v>3256</v>
      </c>
      <c r="C3283" t="str">
        <f t="shared" si="102"/>
        <v>2010-Atletico/MG-29-3-0</v>
      </c>
      <c r="D3283">
        <v>2.5555530000000002</v>
      </c>
      <c r="E3283">
        <v>14</v>
      </c>
      <c r="F3283" t="str">
        <f t="shared" si="103"/>
        <v>29-3-0</v>
      </c>
    </row>
    <row r="3284" spans="1:6" x14ac:dyDescent="0.3">
      <c r="A3284">
        <v>2010</v>
      </c>
      <c r="B3284" t="s">
        <v>2378</v>
      </c>
      <c r="C3284" t="str">
        <f t="shared" si="102"/>
        <v>2010-Atletico/PR-29-3-0</v>
      </c>
      <c r="D3284">
        <v>0</v>
      </c>
      <c r="E3284">
        <v>27</v>
      </c>
      <c r="F3284" t="str">
        <f t="shared" si="103"/>
        <v>29-3-0</v>
      </c>
    </row>
    <row r="3285" spans="1:6" x14ac:dyDescent="0.3">
      <c r="A3285">
        <v>2010</v>
      </c>
      <c r="B3285" t="s">
        <v>4148</v>
      </c>
      <c r="C3285" t="str">
        <f t="shared" si="102"/>
        <v>2010-Avai/SC-29-3-0</v>
      </c>
      <c r="D3285">
        <v>2.8333379999999999</v>
      </c>
      <c r="E3285">
        <v>22</v>
      </c>
      <c r="F3285" t="str">
        <f t="shared" si="103"/>
        <v>29-3-0</v>
      </c>
    </row>
    <row r="3286" spans="1:6" x14ac:dyDescent="0.3">
      <c r="A3286">
        <v>2010</v>
      </c>
      <c r="B3286" t="s">
        <v>2379</v>
      </c>
      <c r="C3286" t="str">
        <f t="shared" si="102"/>
        <v>2010-Botafogo/RJ-29-3-0</v>
      </c>
      <c r="D3286">
        <v>5.3636309999999998</v>
      </c>
      <c r="E3286">
        <v>30</v>
      </c>
      <c r="F3286" t="str">
        <f t="shared" si="103"/>
        <v>29-3-0</v>
      </c>
    </row>
    <row r="3287" spans="1:6" x14ac:dyDescent="0.3">
      <c r="A3287">
        <v>2010</v>
      </c>
      <c r="B3287" t="s">
        <v>4739</v>
      </c>
      <c r="C3287" t="str">
        <f t="shared" si="102"/>
        <v>2010-Ceara/CE-29-3-0</v>
      </c>
      <c r="D3287">
        <v>2.5</v>
      </c>
      <c r="E3287">
        <v>17</v>
      </c>
      <c r="F3287" t="str">
        <f t="shared" si="103"/>
        <v>29-3-0</v>
      </c>
    </row>
    <row r="3288" spans="1:6" x14ac:dyDescent="0.3">
      <c r="A3288">
        <v>2010</v>
      </c>
      <c r="B3288" t="s">
        <v>2380</v>
      </c>
      <c r="C3288" t="str">
        <f t="shared" si="102"/>
        <v>2010-Corinthians/SP-29-3-0</v>
      </c>
      <c r="D3288">
        <v>5.428566</v>
      </c>
      <c r="E3288">
        <v>34</v>
      </c>
      <c r="F3288" t="str">
        <f t="shared" si="103"/>
        <v>29-3-0</v>
      </c>
    </row>
    <row r="3289" spans="1:6" x14ac:dyDescent="0.3">
      <c r="A3289">
        <v>2010</v>
      </c>
      <c r="B3289" t="s">
        <v>2381</v>
      </c>
      <c r="C3289" t="str">
        <f t="shared" si="102"/>
        <v>2010-Cruzeiro/MG-29-3-0</v>
      </c>
      <c r="D3289">
        <v>5.5714230000000002</v>
      </c>
      <c r="E3289">
        <v>33</v>
      </c>
      <c r="F3289" t="str">
        <f t="shared" si="103"/>
        <v>29-3-0</v>
      </c>
    </row>
    <row r="3290" spans="1:6" x14ac:dyDescent="0.3">
      <c r="A3290">
        <v>2010</v>
      </c>
      <c r="B3290" t="s">
        <v>2383</v>
      </c>
      <c r="C3290" t="str">
        <f t="shared" si="102"/>
        <v>2010-Flamengo/RJ-29-3-0</v>
      </c>
      <c r="D3290">
        <v>2.9999989999999999</v>
      </c>
      <c r="E3290">
        <v>21</v>
      </c>
      <c r="F3290" t="str">
        <f t="shared" si="103"/>
        <v>29-3-0</v>
      </c>
    </row>
    <row r="3291" spans="1:6" x14ac:dyDescent="0.3">
      <c r="A3291">
        <v>2010</v>
      </c>
      <c r="B3291" t="s">
        <v>2384</v>
      </c>
      <c r="C3291" t="str">
        <f t="shared" si="102"/>
        <v>2010-Fluminense/RJ-29-3-0</v>
      </c>
      <c r="D3291">
        <v>5.9166650000000001</v>
      </c>
      <c r="E3291">
        <v>28</v>
      </c>
      <c r="F3291" t="str">
        <f t="shared" si="103"/>
        <v>29-3-0</v>
      </c>
    </row>
    <row r="3292" spans="1:6" x14ac:dyDescent="0.3">
      <c r="A3292">
        <v>2010</v>
      </c>
      <c r="B3292" t="s">
        <v>2386</v>
      </c>
      <c r="C3292" t="str">
        <f t="shared" si="102"/>
        <v>2010-Goias/GO-29-3-0</v>
      </c>
      <c r="D3292">
        <v>2.6923089999999998</v>
      </c>
      <c r="E3292">
        <v>12</v>
      </c>
      <c r="F3292" t="str">
        <f t="shared" si="103"/>
        <v>29-3-0</v>
      </c>
    </row>
    <row r="3293" spans="1:6" x14ac:dyDescent="0.3">
      <c r="A3293">
        <v>2010</v>
      </c>
      <c r="B3293" t="s">
        <v>4740</v>
      </c>
      <c r="C3293" t="str">
        <f t="shared" si="102"/>
        <v>2010-Gremio Prudente/SP-29-3-0</v>
      </c>
      <c r="D3293">
        <v>1.9999990000000001</v>
      </c>
      <c r="E3293">
        <v>15</v>
      </c>
      <c r="F3293" t="str">
        <f t="shared" si="103"/>
        <v>29-3-0</v>
      </c>
    </row>
    <row r="3294" spans="1:6" x14ac:dyDescent="0.3">
      <c r="A3294">
        <v>2010</v>
      </c>
      <c r="B3294" t="s">
        <v>2387</v>
      </c>
      <c r="C3294" t="str">
        <f t="shared" si="102"/>
        <v>2010-Gremio/RS-29-3-0</v>
      </c>
      <c r="D3294">
        <v>4.363632</v>
      </c>
      <c r="E3294">
        <v>18</v>
      </c>
      <c r="F3294" t="str">
        <f t="shared" si="103"/>
        <v>29-3-0</v>
      </c>
    </row>
    <row r="3295" spans="1:6" x14ac:dyDescent="0.3">
      <c r="A3295">
        <v>2010</v>
      </c>
      <c r="B3295" t="s">
        <v>4741</v>
      </c>
      <c r="C3295" t="str">
        <f t="shared" si="102"/>
        <v>2010-Guarani/SP-29-3-0</v>
      </c>
      <c r="D3295">
        <v>0</v>
      </c>
      <c r="E3295">
        <v>18</v>
      </c>
      <c r="F3295" t="str">
        <f t="shared" si="103"/>
        <v>29-3-0</v>
      </c>
    </row>
    <row r="3296" spans="1:6" x14ac:dyDescent="0.3">
      <c r="A3296">
        <v>2010</v>
      </c>
      <c r="B3296" t="s">
        <v>2388</v>
      </c>
      <c r="C3296" t="str">
        <f t="shared" si="102"/>
        <v>2010-Internacional/RS-29-3-0</v>
      </c>
      <c r="D3296">
        <v>4.888884</v>
      </c>
      <c r="E3296">
        <v>20</v>
      </c>
      <c r="F3296" t="str">
        <f t="shared" si="103"/>
        <v>29-3-0</v>
      </c>
    </row>
    <row r="3297" spans="1:6" x14ac:dyDescent="0.3">
      <c r="A3297">
        <v>2010</v>
      </c>
      <c r="B3297" t="s">
        <v>2390</v>
      </c>
      <c r="C3297" t="str">
        <f t="shared" si="102"/>
        <v>2010-Palmeiras/SP-29-3-0</v>
      </c>
      <c r="D3297">
        <v>4</v>
      </c>
      <c r="E3297">
        <v>28</v>
      </c>
      <c r="F3297" t="str">
        <f t="shared" si="103"/>
        <v>29-3-0</v>
      </c>
    </row>
    <row r="3298" spans="1:6" x14ac:dyDescent="0.3">
      <c r="A3298">
        <v>2010</v>
      </c>
      <c r="B3298" t="s">
        <v>2394</v>
      </c>
      <c r="C3298" t="str">
        <f t="shared" si="102"/>
        <v>2010-Santos/SP-29-3-0</v>
      </c>
      <c r="D3298">
        <v>4.7142809999999997</v>
      </c>
      <c r="E3298">
        <v>25</v>
      </c>
      <c r="F3298" t="str">
        <f t="shared" si="103"/>
        <v>29-3-0</v>
      </c>
    </row>
    <row r="3299" spans="1:6" x14ac:dyDescent="0.3">
      <c r="A3299">
        <v>2010</v>
      </c>
      <c r="B3299" t="s">
        <v>2396</v>
      </c>
      <c r="C3299" t="str">
        <f t="shared" si="102"/>
        <v>2010-Sao Paulo/SP-29-3-0</v>
      </c>
      <c r="D3299">
        <v>6</v>
      </c>
      <c r="E3299">
        <v>20</v>
      </c>
      <c r="F3299" t="str">
        <f t="shared" si="103"/>
        <v>29-3-0</v>
      </c>
    </row>
    <row r="3300" spans="1:6" x14ac:dyDescent="0.3">
      <c r="A3300">
        <v>2010</v>
      </c>
      <c r="B3300" t="s">
        <v>2397</v>
      </c>
      <c r="C3300" t="str">
        <f t="shared" si="102"/>
        <v>2010-Vasco/RJ-29-3-0</v>
      </c>
      <c r="D3300">
        <v>0</v>
      </c>
      <c r="E3300">
        <v>19</v>
      </c>
      <c r="F3300" t="str">
        <f t="shared" si="103"/>
        <v>29-3-0</v>
      </c>
    </row>
    <row r="3301" spans="1:6" x14ac:dyDescent="0.3">
      <c r="A3301">
        <v>2010</v>
      </c>
      <c r="B3301" t="s">
        <v>3738</v>
      </c>
      <c r="C3301" t="str">
        <f t="shared" si="102"/>
        <v>2010-Vitoria/BA-29-3-0</v>
      </c>
      <c r="D3301">
        <v>3.8000020000000001</v>
      </c>
      <c r="E3301">
        <v>20</v>
      </c>
      <c r="F3301" t="str">
        <f t="shared" si="103"/>
        <v>29-3-0</v>
      </c>
    </row>
    <row r="3302" spans="1:6" x14ac:dyDescent="0.3">
      <c r="A3302">
        <v>2010</v>
      </c>
      <c r="B3302" t="s">
        <v>4742</v>
      </c>
      <c r="C3302" t="str">
        <f t="shared" si="102"/>
        <v>2010-Atletico/GO-29-3-1</v>
      </c>
      <c r="D3302">
        <v>3.2</v>
      </c>
      <c r="E3302">
        <v>11</v>
      </c>
      <c r="F3302" t="str">
        <f t="shared" si="103"/>
        <v>29-3-1</v>
      </c>
    </row>
    <row r="3303" spans="1:6" x14ac:dyDescent="0.3">
      <c r="A3303">
        <v>2010</v>
      </c>
      <c r="B3303" t="s">
        <v>3260</v>
      </c>
      <c r="C3303" t="str">
        <f t="shared" si="102"/>
        <v>2010-Atletico/MG-29-3-1</v>
      </c>
      <c r="D3303">
        <v>2.4705889999999999</v>
      </c>
      <c r="E3303">
        <v>14</v>
      </c>
      <c r="F3303" t="str">
        <f t="shared" si="103"/>
        <v>29-3-1</v>
      </c>
    </row>
    <row r="3304" spans="1:6" x14ac:dyDescent="0.3">
      <c r="A3304">
        <v>2010</v>
      </c>
      <c r="B3304" t="s">
        <v>2398</v>
      </c>
      <c r="C3304" t="str">
        <f t="shared" si="102"/>
        <v>2010-Atletico/PR-29-3-1</v>
      </c>
      <c r="D3304">
        <v>5.2857089999999998</v>
      </c>
      <c r="E3304">
        <v>17</v>
      </c>
      <c r="F3304" t="str">
        <f t="shared" si="103"/>
        <v>29-3-1</v>
      </c>
    </row>
    <row r="3305" spans="1:6" x14ac:dyDescent="0.3">
      <c r="A3305">
        <v>2010</v>
      </c>
      <c r="B3305" t="s">
        <v>4151</v>
      </c>
      <c r="C3305" t="str">
        <f t="shared" si="102"/>
        <v>2010-Avai/SC-29-3-1</v>
      </c>
      <c r="D3305">
        <v>2.8333379999999999</v>
      </c>
      <c r="E3305">
        <v>26</v>
      </c>
      <c r="F3305" t="str">
        <f t="shared" si="103"/>
        <v>29-3-1</v>
      </c>
    </row>
    <row r="3306" spans="1:6" x14ac:dyDescent="0.3">
      <c r="A3306">
        <v>2010</v>
      </c>
      <c r="B3306" t="s">
        <v>2399</v>
      </c>
      <c r="C3306" t="str">
        <f t="shared" si="102"/>
        <v>2010-Botafogo/RJ-29-3-1</v>
      </c>
      <c r="D3306">
        <v>5.3636309999999998</v>
      </c>
      <c r="E3306">
        <v>30</v>
      </c>
      <c r="F3306" t="str">
        <f t="shared" si="103"/>
        <v>29-3-1</v>
      </c>
    </row>
    <row r="3307" spans="1:6" x14ac:dyDescent="0.3">
      <c r="A3307">
        <v>2010</v>
      </c>
      <c r="B3307" t="s">
        <v>4743</v>
      </c>
      <c r="C3307" t="str">
        <f t="shared" si="102"/>
        <v>2010-Ceara/CE-29-3-1</v>
      </c>
      <c r="D3307">
        <v>2.9384619999999999</v>
      </c>
      <c r="E3307">
        <v>19</v>
      </c>
      <c r="F3307" t="str">
        <f t="shared" si="103"/>
        <v>29-3-1</v>
      </c>
    </row>
    <row r="3308" spans="1:6" x14ac:dyDescent="0.3">
      <c r="A3308">
        <v>2010</v>
      </c>
      <c r="B3308" t="s">
        <v>2400</v>
      </c>
      <c r="C3308" t="str">
        <f t="shared" si="102"/>
        <v>2010-Corinthians/SP-29-3-1</v>
      </c>
      <c r="D3308">
        <v>6</v>
      </c>
      <c r="E3308">
        <v>31</v>
      </c>
      <c r="F3308" t="str">
        <f t="shared" si="103"/>
        <v>29-3-1</v>
      </c>
    </row>
    <row r="3309" spans="1:6" x14ac:dyDescent="0.3">
      <c r="A3309">
        <v>2010</v>
      </c>
      <c r="B3309" t="s">
        <v>2401</v>
      </c>
      <c r="C3309" t="str">
        <f t="shared" si="102"/>
        <v>2010-Cruzeiro/MG-29-3-1</v>
      </c>
      <c r="D3309">
        <v>0</v>
      </c>
      <c r="E3309">
        <v>25</v>
      </c>
      <c r="F3309" t="str">
        <f t="shared" si="103"/>
        <v>29-3-1</v>
      </c>
    </row>
    <row r="3310" spans="1:6" x14ac:dyDescent="0.3">
      <c r="A3310">
        <v>2010</v>
      </c>
      <c r="B3310" t="s">
        <v>2403</v>
      </c>
      <c r="C3310" t="str">
        <f t="shared" si="102"/>
        <v>2010-Flamengo/RJ-29-3-1</v>
      </c>
      <c r="D3310">
        <v>3.555552</v>
      </c>
      <c r="E3310">
        <v>18</v>
      </c>
      <c r="F3310" t="str">
        <f t="shared" si="103"/>
        <v>29-3-1</v>
      </c>
    </row>
    <row r="3311" spans="1:6" x14ac:dyDescent="0.3">
      <c r="A3311">
        <v>2010</v>
      </c>
      <c r="B3311" t="s">
        <v>2404</v>
      </c>
      <c r="C3311" t="str">
        <f t="shared" si="102"/>
        <v>2010-Fluminense/RJ-29-3-1</v>
      </c>
      <c r="D3311">
        <v>4.7333309999999997</v>
      </c>
      <c r="E3311">
        <v>35</v>
      </c>
      <c r="F3311" t="str">
        <f t="shared" si="103"/>
        <v>29-3-1</v>
      </c>
    </row>
    <row r="3312" spans="1:6" x14ac:dyDescent="0.3">
      <c r="A3312">
        <v>2010</v>
      </c>
      <c r="B3312" t="s">
        <v>2406</v>
      </c>
      <c r="C3312" t="str">
        <f t="shared" si="102"/>
        <v>2010-Goias/GO-29-3-1</v>
      </c>
      <c r="D3312">
        <v>2.8333339999999998</v>
      </c>
      <c r="E3312">
        <v>20</v>
      </c>
      <c r="F3312" t="str">
        <f t="shared" si="103"/>
        <v>29-3-1</v>
      </c>
    </row>
    <row r="3313" spans="1:6" x14ac:dyDescent="0.3">
      <c r="A3313">
        <v>2010</v>
      </c>
      <c r="B3313" t="s">
        <v>4744</v>
      </c>
      <c r="C3313" t="str">
        <f t="shared" si="102"/>
        <v>2010-Gremio Prudente/SP-29-3-1</v>
      </c>
      <c r="D3313">
        <v>2.5</v>
      </c>
      <c r="E3313">
        <v>15</v>
      </c>
      <c r="F3313" t="str">
        <f t="shared" si="103"/>
        <v>29-3-1</v>
      </c>
    </row>
    <row r="3314" spans="1:6" x14ac:dyDescent="0.3">
      <c r="A3314">
        <v>2010</v>
      </c>
      <c r="B3314" t="s">
        <v>2407</v>
      </c>
      <c r="C3314" t="str">
        <f t="shared" si="102"/>
        <v>2010-Gremio/RS-29-3-1</v>
      </c>
      <c r="D3314">
        <v>6.8</v>
      </c>
      <c r="E3314">
        <v>20</v>
      </c>
      <c r="F3314" t="str">
        <f t="shared" si="103"/>
        <v>29-3-1</v>
      </c>
    </row>
    <row r="3315" spans="1:6" x14ac:dyDescent="0.3">
      <c r="A3315">
        <v>2010</v>
      </c>
      <c r="B3315" t="s">
        <v>4745</v>
      </c>
      <c r="C3315" t="str">
        <f t="shared" si="102"/>
        <v>2010-Guarani/SP-29-3-1</v>
      </c>
      <c r="D3315">
        <v>3.7499989999999999</v>
      </c>
      <c r="E3315">
        <v>20</v>
      </c>
      <c r="F3315" t="str">
        <f t="shared" si="103"/>
        <v>29-3-1</v>
      </c>
    </row>
    <row r="3316" spans="1:6" x14ac:dyDescent="0.3">
      <c r="A3316">
        <v>2010</v>
      </c>
      <c r="B3316" t="s">
        <v>2408</v>
      </c>
      <c r="C3316" t="str">
        <f t="shared" si="102"/>
        <v>2010-Internacional/RS-29-3-1</v>
      </c>
      <c r="D3316">
        <v>4.888884</v>
      </c>
      <c r="E3316">
        <v>31</v>
      </c>
      <c r="F3316" t="str">
        <f t="shared" si="103"/>
        <v>29-3-1</v>
      </c>
    </row>
    <row r="3317" spans="1:6" x14ac:dyDescent="0.3">
      <c r="A3317">
        <v>2010</v>
      </c>
      <c r="B3317" t="s">
        <v>2410</v>
      </c>
      <c r="C3317" t="str">
        <f t="shared" si="102"/>
        <v>2010-Palmeiras/SP-29-3-1</v>
      </c>
      <c r="D3317">
        <v>3.5000010000000001</v>
      </c>
      <c r="E3317">
        <v>18</v>
      </c>
      <c r="F3317" t="str">
        <f t="shared" si="103"/>
        <v>29-3-1</v>
      </c>
    </row>
    <row r="3318" spans="1:6" x14ac:dyDescent="0.3">
      <c r="A3318">
        <v>2010</v>
      </c>
      <c r="B3318" t="s">
        <v>2414</v>
      </c>
      <c r="C3318" t="str">
        <f t="shared" si="102"/>
        <v>2010-Santos/SP-29-3-1</v>
      </c>
      <c r="D3318">
        <v>4.4000000000000004</v>
      </c>
      <c r="E3318">
        <v>28</v>
      </c>
      <c r="F3318" t="str">
        <f t="shared" si="103"/>
        <v>29-3-1</v>
      </c>
    </row>
    <row r="3319" spans="1:6" x14ac:dyDescent="0.3">
      <c r="A3319">
        <v>2010</v>
      </c>
      <c r="B3319" t="s">
        <v>2416</v>
      </c>
      <c r="C3319" t="str">
        <f t="shared" si="102"/>
        <v>2010-Sao Paulo/SP-29-3-1</v>
      </c>
      <c r="D3319">
        <v>3.8333379999999999</v>
      </c>
      <c r="E3319">
        <v>31</v>
      </c>
      <c r="F3319" t="str">
        <f t="shared" si="103"/>
        <v>29-3-1</v>
      </c>
    </row>
    <row r="3320" spans="1:6" x14ac:dyDescent="0.3">
      <c r="A3320">
        <v>2010</v>
      </c>
      <c r="B3320" t="s">
        <v>2417</v>
      </c>
      <c r="C3320" t="str">
        <f t="shared" si="102"/>
        <v>2010-Vasco/RJ-29-3-1</v>
      </c>
      <c r="D3320">
        <v>4.0000030000000004</v>
      </c>
      <c r="E3320">
        <v>17</v>
      </c>
      <c r="F3320" t="str">
        <f t="shared" si="103"/>
        <v>29-3-1</v>
      </c>
    </row>
    <row r="3321" spans="1:6" x14ac:dyDescent="0.3">
      <c r="A3321">
        <v>2010</v>
      </c>
      <c r="B3321" t="s">
        <v>3742</v>
      </c>
      <c r="C3321" t="str">
        <f t="shared" si="102"/>
        <v>2010-Vitoria/BA-29-3-1</v>
      </c>
      <c r="D3321">
        <v>3.75</v>
      </c>
      <c r="E3321">
        <v>15</v>
      </c>
      <c r="F3321" t="str">
        <f t="shared" si="103"/>
        <v>29-3-1</v>
      </c>
    </row>
    <row r="3322" spans="1:6" x14ac:dyDescent="0.3">
      <c r="A3322">
        <v>2010</v>
      </c>
      <c r="B3322" t="s">
        <v>4746</v>
      </c>
      <c r="C3322" t="str">
        <f t="shared" si="102"/>
        <v>2010-Atletico/GO-29-3-2</v>
      </c>
      <c r="D3322">
        <v>3.2</v>
      </c>
      <c r="E3322">
        <v>10</v>
      </c>
      <c r="F3322" t="str">
        <f t="shared" si="103"/>
        <v>29-3-2</v>
      </c>
    </row>
    <row r="3323" spans="1:6" x14ac:dyDescent="0.3">
      <c r="A3323">
        <v>2010</v>
      </c>
      <c r="B3323" t="s">
        <v>3264</v>
      </c>
      <c r="C3323" t="str">
        <f t="shared" si="102"/>
        <v>2010-Atletico/MG-29-3-2</v>
      </c>
      <c r="D3323">
        <v>2.25</v>
      </c>
      <c r="E3323">
        <v>14</v>
      </c>
      <c r="F3323" t="str">
        <f t="shared" si="103"/>
        <v>29-3-2</v>
      </c>
    </row>
    <row r="3324" spans="1:6" x14ac:dyDescent="0.3">
      <c r="A3324">
        <v>2010</v>
      </c>
      <c r="B3324" t="s">
        <v>2418</v>
      </c>
      <c r="C3324" t="str">
        <f t="shared" si="102"/>
        <v>2010-Atletico/PR-29-3-2</v>
      </c>
      <c r="D3324">
        <v>4.75</v>
      </c>
      <c r="E3324">
        <v>21</v>
      </c>
      <c r="F3324" t="str">
        <f t="shared" si="103"/>
        <v>29-3-2</v>
      </c>
    </row>
    <row r="3325" spans="1:6" x14ac:dyDescent="0.3">
      <c r="A3325">
        <v>2010</v>
      </c>
      <c r="B3325" t="s">
        <v>4154</v>
      </c>
      <c r="C3325" t="str">
        <f t="shared" si="102"/>
        <v>2010-Avai/SC-29-3-2</v>
      </c>
      <c r="D3325">
        <v>2.999997</v>
      </c>
      <c r="E3325">
        <v>17</v>
      </c>
      <c r="F3325" t="str">
        <f t="shared" si="103"/>
        <v>29-3-2</v>
      </c>
    </row>
    <row r="3326" spans="1:6" x14ac:dyDescent="0.3">
      <c r="A3326">
        <v>2010</v>
      </c>
      <c r="B3326" t="s">
        <v>2419</v>
      </c>
      <c r="C3326" t="str">
        <f t="shared" si="102"/>
        <v>2010-Botafogo/RJ-29-3-2</v>
      </c>
      <c r="D3326">
        <v>4.7</v>
      </c>
      <c r="E3326">
        <v>28</v>
      </c>
      <c r="F3326" t="str">
        <f t="shared" si="103"/>
        <v>29-3-2</v>
      </c>
    </row>
    <row r="3327" spans="1:6" x14ac:dyDescent="0.3">
      <c r="A3327">
        <v>2010</v>
      </c>
      <c r="B3327" t="s">
        <v>4747</v>
      </c>
      <c r="C3327" t="str">
        <f t="shared" si="102"/>
        <v>2010-Ceara/CE-29-3-2</v>
      </c>
      <c r="D3327">
        <v>1.9999990000000001</v>
      </c>
      <c r="E3327">
        <v>31</v>
      </c>
      <c r="F3327" t="str">
        <f t="shared" si="103"/>
        <v>29-3-2</v>
      </c>
    </row>
    <row r="3328" spans="1:6" x14ac:dyDescent="0.3">
      <c r="A3328">
        <v>2010</v>
      </c>
      <c r="B3328" t="s">
        <v>2420</v>
      </c>
      <c r="C3328" t="str">
        <f t="shared" si="102"/>
        <v>2010-Corinthians/SP-29-3-2</v>
      </c>
      <c r="D3328">
        <v>5.2727389999999996</v>
      </c>
      <c r="E3328">
        <v>29</v>
      </c>
      <c r="F3328" t="str">
        <f t="shared" si="103"/>
        <v>29-3-2</v>
      </c>
    </row>
    <row r="3329" spans="1:6" x14ac:dyDescent="0.3">
      <c r="A3329">
        <v>2010</v>
      </c>
      <c r="B3329" t="s">
        <v>2421</v>
      </c>
      <c r="C3329" t="str">
        <f t="shared" si="102"/>
        <v>2010-Cruzeiro/MG-29-3-2</v>
      </c>
      <c r="D3329">
        <v>6.428572</v>
      </c>
      <c r="E3329">
        <v>32</v>
      </c>
      <c r="F3329" t="str">
        <f t="shared" si="103"/>
        <v>29-3-2</v>
      </c>
    </row>
    <row r="3330" spans="1:6" x14ac:dyDescent="0.3">
      <c r="A3330">
        <v>2010</v>
      </c>
      <c r="B3330" t="s">
        <v>2423</v>
      </c>
      <c r="C3330" t="str">
        <f t="shared" si="102"/>
        <v>2010-Flamengo/RJ-29-3-2</v>
      </c>
      <c r="D3330">
        <v>3.555552</v>
      </c>
      <c r="E3330">
        <v>19</v>
      </c>
      <c r="F3330" t="str">
        <f t="shared" si="103"/>
        <v>29-3-2</v>
      </c>
    </row>
    <row r="3331" spans="1:6" x14ac:dyDescent="0.3">
      <c r="A3331">
        <v>2010</v>
      </c>
      <c r="B3331" t="s">
        <v>2424</v>
      </c>
      <c r="C3331" t="str">
        <f t="shared" ref="C3331:C3394" si="104">A3331&amp;"-"&amp;B3331</f>
        <v>2010-Fluminense/RJ-29-3-2</v>
      </c>
      <c r="D3331">
        <v>5.5833300000000001</v>
      </c>
      <c r="E3331">
        <v>27</v>
      </c>
      <c r="F3331" t="str">
        <f t="shared" ref="F3331:F3394" si="105">RIGHT(B3331,LEN(C3331)-FIND("-",C3331,6))</f>
        <v>29-3-2</v>
      </c>
    </row>
    <row r="3332" spans="1:6" x14ac:dyDescent="0.3">
      <c r="A3332">
        <v>2010</v>
      </c>
      <c r="B3332" t="s">
        <v>2426</v>
      </c>
      <c r="C3332" t="str">
        <f t="shared" si="104"/>
        <v>2010-Goias/GO-29-3-2</v>
      </c>
      <c r="D3332">
        <v>0</v>
      </c>
      <c r="E3332">
        <v>19</v>
      </c>
      <c r="F3332" t="str">
        <f t="shared" si="105"/>
        <v>29-3-2</v>
      </c>
    </row>
    <row r="3333" spans="1:6" x14ac:dyDescent="0.3">
      <c r="A3333">
        <v>2010</v>
      </c>
      <c r="B3333" t="s">
        <v>4748</v>
      </c>
      <c r="C3333" t="str">
        <f t="shared" si="104"/>
        <v>2010-Gremio Prudente/SP-29-3-2</v>
      </c>
      <c r="D3333">
        <v>1</v>
      </c>
      <c r="E3333">
        <v>15</v>
      </c>
      <c r="F3333" t="str">
        <f t="shared" si="105"/>
        <v>29-3-2</v>
      </c>
    </row>
    <row r="3334" spans="1:6" x14ac:dyDescent="0.3">
      <c r="A3334">
        <v>2010</v>
      </c>
      <c r="B3334" t="s">
        <v>2427</v>
      </c>
      <c r="C3334" t="str">
        <f t="shared" si="104"/>
        <v>2010-Gremio/RS-29-3-2</v>
      </c>
      <c r="D3334">
        <v>0</v>
      </c>
      <c r="E3334">
        <v>21</v>
      </c>
      <c r="F3334" t="str">
        <f t="shared" si="105"/>
        <v>29-3-2</v>
      </c>
    </row>
    <row r="3335" spans="1:6" x14ac:dyDescent="0.3">
      <c r="A3335">
        <v>2010</v>
      </c>
      <c r="B3335" t="s">
        <v>4749</v>
      </c>
      <c r="C3335" t="str">
        <f t="shared" si="104"/>
        <v>2010-Guarani/SP-29-3-2</v>
      </c>
      <c r="D3335">
        <v>2.25</v>
      </c>
      <c r="E3335">
        <v>27</v>
      </c>
      <c r="F3335" t="str">
        <f t="shared" si="105"/>
        <v>29-3-2</v>
      </c>
    </row>
    <row r="3336" spans="1:6" x14ac:dyDescent="0.3">
      <c r="A3336">
        <v>2010</v>
      </c>
      <c r="B3336" t="s">
        <v>2428</v>
      </c>
      <c r="C3336" t="str">
        <f t="shared" si="104"/>
        <v>2010-Internacional/RS-29-3-2</v>
      </c>
      <c r="D3336">
        <v>5.125</v>
      </c>
      <c r="E3336">
        <v>23</v>
      </c>
      <c r="F3336" t="str">
        <f t="shared" si="105"/>
        <v>29-3-2</v>
      </c>
    </row>
    <row r="3337" spans="1:6" x14ac:dyDescent="0.3">
      <c r="A3337">
        <v>2010</v>
      </c>
      <c r="B3337" t="s">
        <v>2430</v>
      </c>
      <c r="C3337" t="str">
        <f t="shared" si="104"/>
        <v>2010-Palmeiras/SP-29-3-2</v>
      </c>
      <c r="D3337">
        <v>0</v>
      </c>
      <c r="E3337">
        <v>21</v>
      </c>
      <c r="F3337" t="str">
        <f t="shared" si="105"/>
        <v>29-3-2</v>
      </c>
    </row>
    <row r="3338" spans="1:6" x14ac:dyDescent="0.3">
      <c r="A3338">
        <v>2010</v>
      </c>
      <c r="B3338" t="s">
        <v>2434</v>
      </c>
      <c r="C3338" t="str">
        <f t="shared" si="104"/>
        <v>2010-Santos/SP-29-3-2</v>
      </c>
      <c r="D3338">
        <v>4.5999999999999996</v>
      </c>
      <c r="E3338">
        <v>31</v>
      </c>
      <c r="F3338" t="str">
        <f t="shared" si="105"/>
        <v>29-3-2</v>
      </c>
    </row>
    <row r="3339" spans="1:6" x14ac:dyDescent="0.3">
      <c r="A3339">
        <v>2010</v>
      </c>
      <c r="B3339" t="s">
        <v>2436</v>
      </c>
      <c r="C3339" t="str">
        <f t="shared" si="104"/>
        <v>2010-Sao Paulo/SP-29-3-2</v>
      </c>
      <c r="D3339">
        <v>4.1111110000000002</v>
      </c>
      <c r="E3339">
        <v>23</v>
      </c>
      <c r="F3339" t="str">
        <f t="shared" si="105"/>
        <v>29-3-2</v>
      </c>
    </row>
    <row r="3340" spans="1:6" x14ac:dyDescent="0.3">
      <c r="A3340">
        <v>2010</v>
      </c>
      <c r="B3340" t="s">
        <v>2437</v>
      </c>
      <c r="C3340" t="str">
        <f t="shared" si="104"/>
        <v>2010-Vasco/RJ-29-3-2</v>
      </c>
      <c r="D3340">
        <v>4.25</v>
      </c>
      <c r="E3340">
        <v>20</v>
      </c>
      <c r="F3340" t="str">
        <f t="shared" si="105"/>
        <v>29-3-2</v>
      </c>
    </row>
    <row r="3341" spans="1:6" x14ac:dyDescent="0.3">
      <c r="A3341">
        <v>2010</v>
      </c>
      <c r="B3341" t="s">
        <v>3746</v>
      </c>
      <c r="C3341" t="str">
        <f t="shared" si="104"/>
        <v>2010-Vitoria/BA-29-3-2</v>
      </c>
      <c r="D3341">
        <v>0</v>
      </c>
      <c r="E3341">
        <v>20</v>
      </c>
      <c r="F3341" t="str">
        <f t="shared" si="105"/>
        <v>29-3-2</v>
      </c>
    </row>
    <row r="3342" spans="1:6" x14ac:dyDescent="0.3">
      <c r="A3342">
        <v>2010</v>
      </c>
      <c r="B3342" t="s">
        <v>4750</v>
      </c>
      <c r="C3342" t="str">
        <f t="shared" si="104"/>
        <v>2010-Atletico/GO-29-4-0</v>
      </c>
      <c r="D3342">
        <v>4.4000000000000004</v>
      </c>
      <c r="E3342">
        <v>19</v>
      </c>
      <c r="F3342" t="str">
        <f t="shared" si="105"/>
        <v>29-4-0</v>
      </c>
    </row>
    <row r="3343" spans="1:6" x14ac:dyDescent="0.3">
      <c r="A3343">
        <v>2010</v>
      </c>
      <c r="B3343" t="s">
        <v>3268</v>
      </c>
      <c r="C3343" t="str">
        <f t="shared" si="104"/>
        <v>2010-Atletico/MG-29-4-0</v>
      </c>
      <c r="D3343">
        <v>3</v>
      </c>
      <c r="E3343">
        <v>14</v>
      </c>
      <c r="F3343" t="str">
        <f t="shared" si="105"/>
        <v>29-4-0</v>
      </c>
    </row>
    <row r="3344" spans="1:6" x14ac:dyDescent="0.3">
      <c r="A3344">
        <v>2010</v>
      </c>
      <c r="B3344" t="s">
        <v>2438</v>
      </c>
      <c r="C3344" t="str">
        <f t="shared" si="104"/>
        <v>2010-Atletico/PR-29-4-0</v>
      </c>
      <c r="D3344">
        <v>0</v>
      </c>
      <c r="E3344">
        <v>37</v>
      </c>
      <c r="F3344" t="str">
        <f t="shared" si="105"/>
        <v>29-4-0</v>
      </c>
    </row>
    <row r="3345" spans="1:6" x14ac:dyDescent="0.3">
      <c r="A3345">
        <v>2010</v>
      </c>
      <c r="B3345" t="s">
        <v>4157</v>
      </c>
      <c r="C3345" t="str">
        <f t="shared" si="104"/>
        <v>2010-Avai/SC-29-4-0</v>
      </c>
      <c r="D3345">
        <v>4</v>
      </c>
      <c r="E3345">
        <v>25</v>
      </c>
      <c r="F3345" t="str">
        <f t="shared" si="105"/>
        <v>29-4-0</v>
      </c>
    </row>
    <row r="3346" spans="1:6" x14ac:dyDescent="0.3">
      <c r="A3346">
        <v>2010</v>
      </c>
      <c r="B3346" t="s">
        <v>2439</v>
      </c>
      <c r="C3346" t="str">
        <f t="shared" si="104"/>
        <v>2010-Botafogo/RJ-29-4-0</v>
      </c>
      <c r="D3346">
        <v>0</v>
      </c>
      <c r="E3346">
        <v>32</v>
      </c>
      <c r="F3346" t="str">
        <f t="shared" si="105"/>
        <v>29-4-0</v>
      </c>
    </row>
    <row r="3347" spans="1:6" x14ac:dyDescent="0.3">
      <c r="A3347">
        <v>2010</v>
      </c>
      <c r="B3347" t="s">
        <v>4751</v>
      </c>
      <c r="C3347" t="str">
        <f t="shared" si="104"/>
        <v>2010-Ceara/CE-29-4-0</v>
      </c>
      <c r="D3347">
        <v>5</v>
      </c>
      <c r="E3347">
        <v>30</v>
      </c>
      <c r="F3347" t="str">
        <f t="shared" si="105"/>
        <v>29-4-0</v>
      </c>
    </row>
    <row r="3348" spans="1:6" x14ac:dyDescent="0.3">
      <c r="A3348">
        <v>2010</v>
      </c>
      <c r="B3348" t="s">
        <v>2440</v>
      </c>
      <c r="C3348" t="str">
        <f t="shared" si="104"/>
        <v>2010-Corinthians/SP-29-4-0</v>
      </c>
      <c r="D3348">
        <v>0</v>
      </c>
      <c r="E3348">
        <v>40</v>
      </c>
      <c r="F3348" t="str">
        <f t="shared" si="105"/>
        <v>29-4-0</v>
      </c>
    </row>
    <row r="3349" spans="1:6" x14ac:dyDescent="0.3">
      <c r="A3349">
        <v>2010</v>
      </c>
      <c r="B3349" t="s">
        <v>2441</v>
      </c>
      <c r="C3349" t="str">
        <f t="shared" si="104"/>
        <v>2010-Cruzeiro/MG-29-4-0</v>
      </c>
      <c r="D3349">
        <v>8</v>
      </c>
      <c r="E3349">
        <v>34</v>
      </c>
      <c r="F3349" t="str">
        <f t="shared" si="105"/>
        <v>29-4-0</v>
      </c>
    </row>
    <row r="3350" spans="1:6" x14ac:dyDescent="0.3">
      <c r="A3350">
        <v>2010</v>
      </c>
      <c r="B3350" t="s">
        <v>2443</v>
      </c>
      <c r="C3350" t="str">
        <f t="shared" si="104"/>
        <v>2010-Flamengo/RJ-29-4-0</v>
      </c>
      <c r="D3350">
        <v>5.6666610000000004</v>
      </c>
      <c r="E3350">
        <v>23</v>
      </c>
      <c r="F3350" t="str">
        <f t="shared" si="105"/>
        <v>29-4-0</v>
      </c>
    </row>
    <row r="3351" spans="1:6" x14ac:dyDescent="0.3">
      <c r="A3351">
        <v>2010</v>
      </c>
      <c r="B3351" t="s">
        <v>2444</v>
      </c>
      <c r="C3351" t="str">
        <f t="shared" si="104"/>
        <v>2010-Fluminense/RJ-29-4-0</v>
      </c>
      <c r="D3351">
        <v>0</v>
      </c>
      <c r="E3351">
        <v>25</v>
      </c>
      <c r="F3351" t="str">
        <f t="shared" si="105"/>
        <v>29-4-0</v>
      </c>
    </row>
    <row r="3352" spans="1:6" x14ac:dyDescent="0.3">
      <c r="A3352">
        <v>2010</v>
      </c>
      <c r="B3352" t="s">
        <v>2446</v>
      </c>
      <c r="C3352" t="str">
        <f t="shared" si="104"/>
        <v>2010-Goias/GO-29-4-0</v>
      </c>
      <c r="D3352">
        <v>0</v>
      </c>
      <c r="E3352">
        <v>19</v>
      </c>
      <c r="F3352" t="str">
        <f t="shared" si="105"/>
        <v>29-4-0</v>
      </c>
    </row>
    <row r="3353" spans="1:6" x14ac:dyDescent="0.3">
      <c r="A3353">
        <v>2010</v>
      </c>
      <c r="B3353" t="s">
        <v>4752</v>
      </c>
      <c r="C3353" t="str">
        <f t="shared" si="104"/>
        <v>2010-Gremio Prudente/SP-29-4-0</v>
      </c>
      <c r="D3353">
        <v>3.3333309999999998</v>
      </c>
      <c r="E3353">
        <v>11</v>
      </c>
      <c r="F3353" t="str">
        <f t="shared" si="105"/>
        <v>29-4-0</v>
      </c>
    </row>
    <row r="3354" spans="1:6" x14ac:dyDescent="0.3">
      <c r="A3354">
        <v>2010</v>
      </c>
      <c r="B3354" t="s">
        <v>2447</v>
      </c>
      <c r="C3354" t="str">
        <f t="shared" si="104"/>
        <v>2010-Gremio/RS-29-4-0</v>
      </c>
      <c r="D3354">
        <v>0</v>
      </c>
      <c r="E3354">
        <v>30</v>
      </c>
      <c r="F3354" t="str">
        <f t="shared" si="105"/>
        <v>29-4-0</v>
      </c>
    </row>
    <row r="3355" spans="1:6" x14ac:dyDescent="0.3">
      <c r="A3355">
        <v>2010</v>
      </c>
      <c r="B3355" t="s">
        <v>4753</v>
      </c>
      <c r="C3355" t="str">
        <f t="shared" si="104"/>
        <v>2010-Guarani/SP-29-4-0</v>
      </c>
      <c r="D3355">
        <v>4</v>
      </c>
      <c r="E3355">
        <v>25</v>
      </c>
      <c r="F3355" t="str">
        <f t="shared" si="105"/>
        <v>29-4-0</v>
      </c>
    </row>
    <row r="3356" spans="1:6" x14ac:dyDescent="0.3">
      <c r="A3356">
        <v>2010</v>
      </c>
      <c r="B3356" t="s">
        <v>2448</v>
      </c>
      <c r="C3356" t="str">
        <f t="shared" si="104"/>
        <v>2010-Internacional/RS-29-4-0</v>
      </c>
      <c r="D3356">
        <v>0</v>
      </c>
      <c r="E3356">
        <v>34</v>
      </c>
      <c r="F3356" t="str">
        <f t="shared" si="105"/>
        <v>29-4-0</v>
      </c>
    </row>
    <row r="3357" spans="1:6" x14ac:dyDescent="0.3">
      <c r="A3357">
        <v>2010</v>
      </c>
      <c r="B3357" t="s">
        <v>2450</v>
      </c>
      <c r="C3357" t="str">
        <f t="shared" si="104"/>
        <v>2010-Palmeiras/SP-29-4-0</v>
      </c>
      <c r="D3357">
        <v>5.0000049999999998</v>
      </c>
      <c r="E3357">
        <v>15</v>
      </c>
      <c r="F3357" t="str">
        <f t="shared" si="105"/>
        <v>29-4-0</v>
      </c>
    </row>
    <row r="3358" spans="1:6" x14ac:dyDescent="0.3">
      <c r="A3358">
        <v>2010</v>
      </c>
      <c r="B3358" t="s">
        <v>2454</v>
      </c>
      <c r="C3358" t="str">
        <f t="shared" si="104"/>
        <v>2010-Santos/SP-29-4-0</v>
      </c>
      <c r="D3358">
        <v>7</v>
      </c>
      <c r="E3358">
        <v>34</v>
      </c>
      <c r="F3358" t="str">
        <f t="shared" si="105"/>
        <v>29-4-0</v>
      </c>
    </row>
    <row r="3359" spans="1:6" x14ac:dyDescent="0.3">
      <c r="A3359">
        <v>2010</v>
      </c>
      <c r="B3359" t="s">
        <v>2456</v>
      </c>
      <c r="C3359" t="str">
        <f t="shared" si="104"/>
        <v>2010-Sao Paulo/SP-29-4-0</v>
      </c>
      <c r="D3359">
        <v>5.4</v>
      </c>
      <c r="E3359">
        <v>30</v>
      </c>
      <c r="F3359" t="str">
        <f t="shared" si="105"/>
        <v>29-4-0</v>
      </c>
    </row>
    <row r="3360" spans="1:6" x14ac:dyDescent="0.3">
      <c r="A3360">
        <v>2010</v>
      </c>
      <c r="B3360" t="s">
        <v>2457</v>
      </c>
      <c r="C3360" t="str">
        <f t="shared" si="104"/>
        <v>2010-Vasco/RJ-29-4-0</v>
      </c>
      <c r="D3360">
        <v>0</v>
      </c>
      <c r="E3360">
        <v>17</v>
      </c>
      <c r="F3360" t="str">
        <f t="shared" si="105"/>
        <v>29-4-0</v>
      </c>
    </row>
    <row r="3361" spans="1:6" x14ac:dyDescent="0.3">
      <c r="A3361">
        <v>2010</v>
      </c>
      <c r="B3361" t="s">
        <v>3750</v>
      </c>
      <c r="C3361" t="str">
        <f t="shared" si="104"/>
        <v>2010-Vitoria/BA-29-4-0</v>
      </c>
      <c r="D3361">
        <v>0</v>
      </c>
      <c r="E3361">
        <v>26</v>
      </c>
      <c r="F3361" t="str">
        <f t="shared" si="105"/>
        <v>29-4-0</v>
      </c>
    </row>
    <row r="3362" spans="1:6" x14ac:dyDescent="0.3">
      <c r="A3362">
        <v>2010</v>
      </c>
      <c r="B3362" t="s">
        <v>4754</v>
      </c>
      <c r="C3362" t="str">
        <f t="shared" si="104"/>
        <v>2010-Atletico/GO-29-4-1</v>
      </c>
      <c r="D3362">
        <v>4</v>
      </c>
      <c r="E3362">
        <v>14</v>
      </c>
      <c r="F3362" t="str">
        <f t="shared" si="105"/>
        <v>29-4-1</v>
      </c>
    </row>
    <row r="3363" spans="1:6" x14ac:dyDescent="0.3">
      <c r="A3363">
        <v>2010</v>
      </c>
      <c r="B3363" t="s">
        <v>3272</v>
      </c>
      <c r="C3363" t="str">
        <f t="shared" si="104"/>
        <v>2010-Atletico/MG-29-4-1</v>
      </c>
      <c r="D3363">
        <v>3.75</v>
      </c>
      <c r="E3363">
        <v>13</v>
      </c>
      <c r="F3363" t="str">
        <f t="shared" si="105"/>
        <v>29-4-1</v>
      </c>
    </row>
    <row r="3364" spans="1:6" x14ac:dyDescent="0.3">
      <c r="A3364">
        <v>2010</v>
      </c>
      <c r="B3364" t="s">
        <v>2458</v>
      </c>
      <c r="C3364" t="str">
        <f t="shared" si="104"/>
        <v>2010-Atletico/PR-29-4-1</v>
      </c>
      <c r="D3364">
        <v>0</v>
      </c>
      <c r="E3364">
        <v>27</v>
      </c>
      <c r="F3364" t="str">
        <f t="shared" si="105"/>
        <v>29-4-1</v>
      </c>
    </row>
    <row r="3365" spans="1:6" x14ac:dyDescent="0.3">
      <c r="A3365">
        <v>2010</v>
      </c>
      <c r="B3365" t="s">
        <v>4160</v>
      </c>
      <c r="C3365" t="str">
        <f t="shared" si="104"/>
        <v>2010-Avai/SC-29-4-1</v>
      </c>
      <c r="D3365">
        <v>0</v>
      </c>
      <c r="E3365">
        <v>24</v>
      </c>
      <c r="F3365" t="str">
        <f t="shared" si="105"/>
        <v>29-4-1</v>
      </c>
    </row>
    <row r="3366" spans="1:6" x14ac:dyDescent="0.3">
      <c r="A3366">
        <v>2010</v>
      </c>
      <c r="B3366" t="s">
        <v>2459</v>
      </c>
      <c r="C3366" t="str">
        <f t="shared" si="104"/>
        <v>2010-Botafogo/RJ-29-4-1</v>
      </c>
      <c r="D3366">
        <v>6.2</v>
      </c>
      <c r="E3366">
        <v>24</v>
      </c>
      <c r="F3366" t="str">
        <f t="shared" si="105"/>
        <v>29-4-1</v>
      </c>
    </row>
    <row r="3367" spans="1:6" x14ac:dyDescent="0.3">
      <c r="A3367">
        <v>2010</v>
      </c>
      <c r="B3367" t="s">
        <v>4755</v>
      </c>
      <c r="C3367" t="str">
        <f t="shared" si="104"/>
        <v>2010-Ceara/CE-29-4-1</v>
      </c>
      <c r="D3367">
        <v>0</v>
      </c>
      <c r="E3367">
        <v>31</v>
      </c>
      <c r="F3367" t="str">
        <f t="shared" si="105"/>
        <v>29-4-1</v>
      </c>
    </row>
    <row r="3368" spans="1:6" x14ac:dyDescent="0.3">
      <c r="A3368">
        <v>2010</v>
      </c>
      <c r="B3368" t="s">
        <v>2460</v>
      </c>
      <c r="C3368" t="str">
        <f t="shared" si="104"/>
        <v>2010-Corinthians/SP-29-4-1</v>
      </c>
      <c r="D3368">
        <v>6.6666670000000003</v>
      </c>
      <c r="E3368">
        <v>31</v>
      </c>
      <c r="F3368" t="str">
        <f t="shared" si="105"/>
        <v>29-4-1</v>
      </c>
    </row>
    <row r="3369" spans="1:6" x14ac:dyDescent="0.3">
      <c r="A3369">
        <v>2010</v>
      </c>
      <c r="B3369" t="s">
        <v>2461</v>
      </c>
      <c r="C3369" t="str">
        <f t="shared" si="104"/>
        <v>2010-Cruzeiro/MG-29-4-1</v>
      </c>
      <c r="D3369">
        <v>8</v>
      </c>
      <c r="E3369">
        <v>34</v>
      </c>
      <c r="F3369" t="str">
        <f t="shared" si="105"/>
        <v>29-4-1</v>
      </c>
    </row>
    <row r="3370" spans="1:6" x14ac:dyDescent="0.3">
      <c r="A3370">
        <v>2010</v>
      </c>
      <c r="B3370" t="s">
        <v>2463</v>
      </c>
      <c r="C3370" t="str">
        <f t="shared" si="104"/>
        <v>2010-Flamengo/RJ-29-4-1</v>
      </c>
      <c r="D3370">
        <v>4.4000000000000004</v>
      </c>
      <c r="E3370">
        <v>18</v>
      </c>
      <c r="F3370" t="str">
        <f t="shared" si="105"/>
        <v>29-4-1</v>
      </c>
    </row>
    <row r="3371" spans="1:6" x14ac:dyDescent="0.3">
      <c r="A3371">
        <v>2010</v>
      </c>
      <c r="B3371" t="s">
        <v>2464</v>
      </c>
      <c r="C3371" t="str">
        <f t="shared" si="104"/>
        <v>2010-Fluminense/RJ-29-4-1</v>
      </c>
      <c r="D3371">
        <v>4</v>
      </c>
      <c r="E3371">
        <v>45</v>
      </c>
      <c r="F3371" t="str">
        <f t="shared" si="105"/>
        <v>29-4-1</v>
      </c>
    </row>
    <row r="3372" spans="1:6" x14ac:dyDescent="0.3">
      <c r="A3372">
        <v>2010</v>
      </c>
      <c r="B3372" t="s">
        <v>2466</v>
      </c>
      <c r="C3372" t="str">
        <f t="shared" si="104"/>
        <v>2010-Goias/GO-29-4-1</v>
      </c>
      <c r="D3372">
        <v>0</v>
      </c>
      <c r="E3372">
        <v>21</v>
      </c>
      <c r="F3372" t="str">
        <f t="shared" si="105"/>
        <v>29-4-1</v>
      </c>
    </row>
    <row r="3373" spans="1:6" x14ac:dyDescent="0.3">
      <c r="A3373">
        <v>2010</v>
      </c>
      <c r="B3373" t="s">
        <v>4756</v>
      </c>
      <c r="C3373" t="str">
        <f t="shared" si="104"/>
        <v>2010-Gremio Prudente/SP-29-4-1</v>
      </c>
      <c r="D3373">
        <v>3.5000019999999998</v>
      </c>
      <c r="E3373">
        <v>16</v>
      </c>
      <c r="F3373" t="str">
        <f t="shared" si="105"/>
        <v>29-4-1</v>
      </c>
    </row>
    <row r="3374" spans="1:6" x14ac:dyDescent="0.3">
      <c r="A3374">
        <v>2010</v>
      </c>
      <c r="B3374" t="s">
        <v>2467</v>
      </c>
      <c r="C3374" t="str">
        <f t="shared" si="104"/>
        <v>2010-Gremio/RS-29-4-1</v>
      </c>
      <c r="D3374">
        <v>0</v>
      </c>
      <c r="E3374">
        <v>28</v>
      </c>
      <c r="F3374" t="str">
        <f t="shared" si="105"/>
        <v>29-4-1</v>
      </c>
    </row>
    <row r="3375" spans="1:6" x14ac:dyDescent="0.3">
      <c r="A3375">
        <v>2010</v>
      </c>
      <c r="B3375" t="s">
        <v>4757</v>
      </c>
      <c r="C3375" t="str">
        <f t="shared" si="104"/>
        <v>2010-Guarani/SP-29-4-1</v>
      </c>
      <c r="D3375">
        <v>0</v>
      </c>
      <c r="E3375">
        <v>18</v>
      </c>
      <c r="F3375" t="str">
        <f t="shared" si="105"/>
        <v>29-4-1</v>
      </c>
    </row>
    <row r="3376" spans="1:6" x14ac:dyDescent="0.3">
      <c r="A3376">
        <v>2010</v>
      </c>
      <c r="B3376" t="s">
        <v>2468</v>
      </c>
      <c r="C3376" t="str">
        <f t="shared" si="104"/>
        <v>2010-Internacional/RS-29-4-1</v>
      </c>
      <c r="D3376">
        <v>7</v>
      </c>
      <c r="E3376">
        <v>31</v>
      </c>
      <c r="F3376" t="str">
        <f t="shared" si="105"/>
        <v>29-4-1</v>
      </c>
    </row>
    <row r="3377" spans="1:6" x14ac:dyDescent="0.3">
      <c r="A3377">
        <v>2010</v>
      </c>
      <c r="B3377" t="s">
        <v>2470</v>
      </c>
      <c r="C3377" t="str">
        <f t="shared" si="104"/>
        <v>2010-Palmeiras/SP-29-4-1</v>
      </c>
      <c r="D3377">
        <v>5</v>
      </c>
      <c r="E3377">
        <v>24</v>
      </c>
      <c r="F3377" t="str">
        <f t="shared" si="105"/>
        <v>29-4-1</v>
      </c>
    </row>
    <row r="3378" spans="1:6" x14ac:dyDescent="0.3">
      <c r="A3378">
        <v>2010</v>
      </c>
      <c r="B3378" t="s">
        <v>2474</v>
      </c>
      <c r="C3378" t="str">
        <f t="shared" si="104"/>
        <v>2010-Santos/SP-29-4-1</v>
      </c>
      <c r="D3378">
        <v>6</v>
      </c>
      <c r="E3378">
        <v>31</v>
      </c>
      <c r="F3378" t="str">
        <f t="shared" si="105"/>
        <v>29-4-1</v>
      </c>
    </row>
    <row r="3379" spans="1:6" x14ac:dyDescent="0.3">
      <c r="A3379">
        <v>2010</v>
      </c>
      <c r="B3379" t="s">
        <v>2476</v>
      </c>
      <c r="C3379" t="str">
        <f t="shared" si="104"/>
        <v>2010-Sao Paulo/SP-29-4-1</v>
      </c>
      <c r="D3379">
        <v>0</v>
      </c>
      <c r="E3379">
        <v>27</v>
      </c>
      <c r="F3379" t="str">
        <f t="shared" si="105"/>
        <v>29-4-1</v>
      </c>
    </row>
    <row r="3380" spans="1:6" x14ac:dyDescent="0.3">
      <c r="A3380">
        <v>2010</v>
      </c>
      <c r="B3380" t="s">
        <v>2477</v>
      </c>
      <c r="C3380" t="str">
        <f t="shared" si="104"/>
        <v>2010-Vasco/RJ-29-4-1</v>
      </c>
      <c r="D3380">
        <v>0</v>
      </c>
      <c r="E3380">
        <v>15</v>
      </c>
      <c r="F3380" t="str">
        <f t="shared" si="105"/>
        <v>29-4-1</v>
      </c>
    </row>
    <row r="3381" spans="1:6" x14ac:dyDescent="0.3">
      <c r="A3381">
        <v>2010</v>
      </c>
      <c r="B3381" t="s">
        <v>3754</v>
      </c>
      <c r="C3381" t="str">
        <f t="shared" si="104"/>
        <v>2010-Vitoria/BA-29-4-1</v>
      </c>
      <c r="D3381">
        <v>6</v>
      </c>
      <c r="E3381">
        <v>25</v>
      </c>
      <c r="F3381" t="str">
        <f t="shared" si="105"/>
        <v>29-4-1</v>
      </c>
    </row>
    <row r="3382" spans="1:6" x14ac:dyDescent="0.3">
      <c r="A3382">
        <v>2010</v>
      </c>
      <c r="B3382" t="s">
        <v>4758</v>
      </c>
      <c r="C3382" t="str">
        <f t="shared" si="104"/>
        <v>2010-Atletico/GO-29-4-2</v>
      </c>
      <c r="D3382">
        <v>4.75</v>
      </c>
      <c r="E3382">
        <v>14</v>
      </c>
      <c r="F3382" t="str">
        <f t="shared" si="105"/>
        <v>29-4-2</v>
      </c>
    </row>
    <row r="3383" spans="1:6" x14ac:dyDescent="0.3">
      <c r="A3383">
        <v>2010</v>
      </c>
      <c r="B3383" t="s">
        <v>3276</v>
      </c>
      <c r="C3383" t="str">
        <f t="shared" si="104"/>
        <v>2010-Atletico/MG-29-4-2</v>
      </c>
      <c r="D3383">
        <v>4</v>
      </c>
      <c r="E3383">
        <v>13</v>
      </c>
      <c r="F3383" t="str">
        <f t="shared" si="105"/>
        <v>29-4-2</v>
      </c>
    </row>
    <row r="3384" spans="1:6" x14ac:dyDescent="0.3">
      <c r="A3384">
        <v>2010</v>
      </c>
      <c r="B3384" t="s">
        <v>2478</v>
      </c>
      <c r="C3384" t="str">
        <f t="shared" si="104"/>
        <v>2010-Atletico/PR-29-4-2</v>
      </c>
      <c r="D3384">
        <v>9.0000009999999993</v>
      </c>
      <c r="E3384">
        <v>30</v>
      </c>
      <c r="F3384" t="str">
        <f t="shared" si="105"/>
        <v>29-4-2</v>
      </c>
    </row>
    <row r="3385" spans="1:6" x14ac:dyDescent="0.3">
      <c r="A3385">
        <v>2010</v>
      </c>
      <c r="B3385" t="s">
        <v>4163</v>
      </c>
      <c r="C3385" t="str">
        <f t="shared" si="104"/>
        <v>2010-Avai/SC-29-4-2</v>
      </c>
      <c r="D3385">
        <v>0</v>
      </c>
      <c r="E3385">
        <v>14</v>
      </c>
      <c r="F3385" t="str">
        <f t="shared" si="105"/>
        <v>29-4-2</v>
      </c>
    </row>
    <row r="3386" spans="1:6" x14ac:dyDescent="0.3">
      <c r="A3386">
        <v>2010</v>
      </c>
      <c r="B3386" t="s">
        <v>2479</v>
      </c>
      <c r="C3386" t="str">
        <f t="shared" si="104"/>
        <v>2010-Botafogo/RJ-29-4-2</v>
      </c>
      <c r="D3386">
        <v>4</v>
      </c>
      <c r="E3386">
        <v>33</v>
      </c>
      <c r="F3386" t="str">
        <f t="shared" si="105"/>
        <v>29-4-2</v>
      </c>
    </row>
    <row r="3387" spans="1:6" x14ac:dyDescent="0.3">
      <c r="A3387">
        <v>2010</v>
      </c>
      <c r="B3387" t="s">
        <v>4759</v>
      </c>
      <c r="C3387" t="str">
        <f t="shared" si="104"/>
        <v>2010-Ceara/CE-29-4-2</v>
      </c>
      <c r="D3387">
        <v>3.3333339999999998</v>
      </c>
      <c r="E3387">
        <v>29</v>
      </c>
      <c r="F3387" t="str">
        <f t="shared" si="105"/>
        <v>29-4-2</v>
      </c>
    </row>
    <row r="3388" spans="1:6" x14ac:dyDescent="0.3">
      <c r="A3388">
        <v>2010</v>
      </c>
      <c r="B3388" t="s">
        <v>2480</v>
      </c>
      <c r="C3388" t="str">
        <f t="shared" si="104"/>
        <v>2010-Corinthians/SP-29-4-2</v>
      </c>
      <c r="D3388">
        <v>6.6666670000000003</v>
      </c>
      <c r="E3388">
        <v>28</v>
      </c>
      <c r="F3388" t="str">
        <f t="shared" si="105"/>
        <v>29-4-2</v>
      </c>
    </row>
    <row r="3389" spans="1:6" x14ac:dyDescent="0.3">
      <c r="A3389">
        <v>2010</v>
      </c>
      <c r="B3389" t="s">
        <v>2481</v>
      </c>
      <c r="C3389" t="str">
        <f t="shared" si="104"/>
        <v>2010-Cruzeiro/MG-29-4-2</v>
      </c>
      <c r="D3389">
        <v>12</v>
      </c>
      <c r="E3389">
        <v>44</v>
      </c>
      <c r="F3389" t="str">
        <f t="shared" si="105"/>
        <v>29-4-2</v>
      </c>
    </row>
    <row r="3390" spans="1:6" x14ac:dyDescent="0.3">
      <c r="A3390">
        <v>2010</v>
      </c>
      <c r="B3390" t="s">
        <v>2483</v>
      </c>
      <c r="C3390" t="str">
        <f t="shared" si="104"/>
        <v>2010-Flamengo/RJ-29-4-2</v>
      </c>
      <c r="D3390">
        <v>4.8</v>
      </c>
      <c r="E3390">
        <v>17</v>
      </c>
      <c r="F3390" t="str">
        <f t="shared" si="105"/>
        <v>29-4-2</v>
      </c>
    </row>
    <row r="3391" spans="1:6" x14ac:dyDescent="0.3">
      <c r="A3391">
        <v>2010</v>
      </c>
      <c r="B3391" t="s">
        <v>2484</v>
      </c>
      <c r="C3391" t="str">
        <f t="shared" si="104"/>
        <v>2010-Fluminense/RJ-29-4-2</v>
      </c>
      <c r="D3391">
        <v>7.25</v>
      </c>
      <c r="E3391">
        <v>34</v>
      </c>
      <c r="F3391" t="str">
        <f t="shared" si="105"/>
        <v>29-4-2</v>
      </c>
    </row>
    <row r="3392" spans="1:6" x14ac:dyDescent="0.3">
      <c r="A3392">
        <v>2010</v>
      </c>
      <c r="B3392" t="s">
        <v>2486</v>
      </c>
      <c r="C3392" t="str">
        <f t="shared" si="104"/>
        <v>2010-Goias/GO-29-4-2</v>
      </c>
      <c r="D3392">
        <v>3.7142819999999999</v>
      </c>
      <c r="E3392">
        <v>13</v>
      </c>
      <c r="F3392" t="str">
        <f t="shared" si="105"/>
        <v>29-4-2</v>
      </c>
    </row>
    <row r="3393" spans="1:6" x14ac:dyDescent="0.3">
      <c r="A3393">
        <v>2010</v>
      </c>
      <c r="B3393" t="s">
        <v>4760</v>
      </c>
      <c r="C3393" t="str">
        <f t="shared" si="104"/>
        <v>2010-Gremio Prudente/SP-29-4-2</v>
      </c>
      <c r="D3393">
        <v>0</v>
      </c>
      <c r="E3393">
        <v>12</v>
      </c>
      <c r="F3393" t="str">
        <f t="shared" si="105"/>
        <v>29-4-2</v>
      </c>
    </row>
    <row r="3394" spans="1:6" x14ac:dyDescent="0.3">
      <c r="A3394">
        <v>2010</v>
      </c>
      <c r="B3394" t="s">
        <v>2487</v>
      </c>
      <c r="C3394" t="str">
        <f t="shared" si="104"/>
        <v>2010-Gremio/RS-29-4-2</v>
      </c>
      <c r="D3394">
        <v>7</v>
      </c>
      <c r="E3394">
        <v>18</v>
      </c>
      <c r="F3394" t="str">
        <f t="shared" si="105"/>
        <v>29-4-2</v>
      </c>
    </row>
    <row r="3395" spans="1:6" x14ac:dyDescent="0.3">
      <c r="A3395">
        <v>2010</v>
      </c>
      <c r="B3395" t="s">
        <v>4761</v>
      </c>
      <c r="C3395" t="str">
        <f t="shared" ref="C3395:C3458" si="106">A3395&amp;"-"&amp;B3395</f>
        <v>2010-Guarani/SP-29-4-2</v>
      </c>
      <c r="D3395">
        <v>4.8571429999999998</v>
      </c>
      <c r="E3395">
        <v>15</v>
      </c>
      <c r="F3395" t="str">
        <f t="shared" ref="F3395:F3458" si="107">RIGHT(B3395,LEN(C3395)-FIND("-",C3395,6))</f>
        <v>29-4-2</v>
      </c>
    </row>
    <row r="3396" spans="1:6" x14ac:dyDescent="0.3">
      <c r="A3396">
        <v>2010</v>
      </c>
      <c r="B3396" t="s">
        <v>2488</v>
      </c>
      <c r="C3396" t="str">
        <f t="shared" si="106"/>
        <v>2010-Internacional/RS-29-4-2</v>
      </c>
      <c r="D3396">
        <v>0</v>
      </c>
      <c r="E3396">
        <v>25</v>
      </c>
      <c r="F3396" t="str">
        <f t="shared" si="107"/>
        <v>29-4-2</v>
      </c>
    </row>
    <row r="3397" spans="1:6" x14ac:dyDescent="0.3">
      <c r="A3397">
        <v>2010</v>
      </c>
      <c r="B3397" t="s">
        <v>2490</v>
      </c>
      <c r="C3397" t="str">
        <f t="shared" si="106"/>
        <v>2010-Palmeiras/SP-29-4-2</v>
      </c>
      <c r="D3397">
        <v>5.3333329999999997</v>
      </c>
      <c r="E3397">
        <v>22</v>
      </c>
      <c r="F3397" t="str">
        <f t="shared" si="107"/>
        <v>29-4-2</v>
      </c>
    </row>
    <row r="3398" spans="1:6" x14ac:dyDescent="0.3">
      <c r="A3398">
        <v>2010</v>
      </c>
      <c r="B3398" t="s">
        <v>2494</v>
      </c>
      <c r="C3398" t="str">
        <f t="shared" si="106"/>
        <v>2010-Santos/SP-29-4-2</v>
      </c>
      <c r="D3398">
        <v>4</v>
      </c>
      <c r="E3398">
        <v>41</v>
      </c>
      <c r="F3398" t="str">
        <f t="shared" si="107"/>
        <v>29-4-2</v>
      </c>
    </row>
    <row r="3399" spans="1:6" x14ac:dyDescent="0.3">
      <c r="A3399">
        <v>2010</v>
      </c>
      <c r="B3399" t="s">
        <v>2496</v>
      </c>
      <c r="C3399" t="str">
        <f t="shared" si="106"/>
        <v>2010-Sao Paulo/SP-29-4-2</v>
      </c>
      <c r="D3399">
        <v>6</v>
      </c>
      <c r="E3399">
        <v>22</v>
      </c>
      <c r="F3399" t="str">
        <f t="shared" si="107"/>
        <v>29-4-2</v>
      </c>
    </row>
    <row r="3400" spans="1:6" x14ac:dyDescent="0.3">
      <c r="A3400">
        <v>2010</v>
      </c>
      <c r="B3400" t="s">
        <v>2497</v>
      </c>
      <c r="C3400" t="str">
        <f t="shared" si="106"/>
        <v>2010-Vasco/RJ-29-4-2</v>
      </c>
      <c r="D3400">
        <v>5.8333349999999999</v>
      </c>
      <c r="E3400">
        <v>25</v>
      </c>
      <c r="F3400" t="str">
        <f t="shared" si="107"/>
        <v>29-4-2</v>
      </c>
    </row>
    <row r="3401" spans="1:6" x14ac:dyDescent="0.3">
      <c r="A3401">
        <v>2010</v>
      </c>
      <c r="B3401" t="s">
        <v>3758</v>
      </c>
      <c r="C3401" t="str">
        <f t="shared" si="106"/>
        <v>2010-Vitoria/BA-29-4-2</v>
      </c>
      <c r="D3401">
        <v>0</v>
      </c>
      <c r="E3401">
        <v>20</v>
      </c>
      <c r="F3401" t="str">
        <f t="shared" si="107"/>
        <v>29-4-2</v>
      </c>
    </row>
    <row r="3402" spans="1:6" x14ac:dyDescent="0.3">
      <c r="A3402">
        <v>2010</v>
      </c>
      <c r="B3402" t="s">
        <v>4762</v>
      </c>
      <c r="C3402" t="str">
        <f t="shared" si="106"/>
        <v>2010-Atletico/GO-29-4-3</v>
      </c>
      <c r="D3402">
        <v>6</v>
      </c>
      <c r="E3402">
        <v>15</v>
      </c>
      <c r="F3402" t="str">
        <f t="shared" si="107"/>
        <v>29-4-3</v>
      </c>
    </row>
    <row r="3403" spans="1:6" x14ac:dyDescent="0.3">
      <c r="A3403">
        <v>2010</v>
      </c>
      <c r="B3403" t="s">
        <v>3280</v>
      </c>
      <c r="C3403" t="str">
        <f t="shared" si="106"/>
        <v>2010-Atletico/MG-29-4-3</v>
      </c>
      <c r="D3403">
        <v>0</v>
      </c>
      <c r="E3403">
        <v>21</v>
      </c>
      <c r="F3403" t="str">
        <f t="shared" si="107"/>
        <v>29-4-3</v>
      </c>
    </row>
    <row r="3404" spans="1:6" x14ac:dyDescent="0.3">
      <c r="A3404">
        <v>2010</v>
      </c>
      <c r="B3404" t="s">
        <v>2498</v>
      </c>
      <c r="C3404" t="str">
        <f t="shared" si="106"/>
        <v>2010-Atletico/PR-29-4-3</v>
      </c>
      <c r="D3404">
        <v>7</v>
      </c>
      <c r="E3404">
        <v>14</v>
      </c>
      <c r="F3404" t="str">
        <f t="shared" si="107"/>
        <v>29-4-3</v>
      </c>
    </row>
    <row r="3405" spans="1:6" x14ac:dyDescent="0.3">
      <c r="A3405">
        <v>2010</v>
      </c>
      <c r="B3405" t="s">
        <v>4166</v>
      </c>
      <c r="C3405" t="str">
        <f t="shared" si="106"/>
        <v>2010-Avai/SC-29-4-3</v>
      </c>
      <c r="D3405">
        <v>1</v>
      </c>
      <c r="E3405">
        <v>23</v>
      </c>
      <c r="F3405" t="str">
        <f t="shared" si="107"/>
        <v>29-4-3</v>
      </c>
    </row>
    <row r="3406" spans="1:6" x14ac:dyDescent="0.3">
      <c r="A3406">
        <v>2010</v>
      </c>
      <c r="B3406" t="s">
        <v>2499</v>
      </c>
      <c r="C3406" t="str">
        <f t="shared" si="106"/>
        <v>2010-Botafogo/RJ-29-4-3</v>
      </c>
      <c r="D3406">
        <v>0</v>
      </c>
      <c r="E3406">
        <v>36</v>
      </c>
      <c r="F3406" t="str">
        <f t="shared" si="107"/>
        <v>29-4-3</v>
      </c>
    </row>
    <row r="3407" spans="1:6" x14ac:dyDescent="0.3">
      <c r="A3407">
        <v>2010</v>
      </c>
      <c r="B3407" t="s">
        <v>4763</v>
      </c>
      <c r="C3407" t="str">
        <f t="shared" si="106"/>
        <v>2010-Ceara/CE-29-4-3</v>
      </c>
      <c r="D3407">
        <v>0</v>
      </c>
      <c r="E3407">
        <v>25</v>
      </c>
      <c r="F3407" t="str">
        <f t="shared" si="107"/>
        <v>29-4-3</v>
      </c>
    </row>
    <row r="3408" spans="1:6" x14ac:dyDescent="0.3">
      <c r="A3408">
        <v>2010</v>
      </c>
      <c r="B3408" t="s">
        <v>2500</v>
      </c>
      <c r="C3408" t="str">
        <f t="shared" si="106"/>
        <v>2010-Corinthians/SP-29-4-3</v>
      </c>
      <c r="D3408">
        <v>0</v>
      </c>
      <c r="E3408">
        <v>35</v>
      </c>
      <c r="F3408" t="str">
        <f t="shared" si="107"/>
        <v>29-4-3</v>
      </c>
    </row>
    <row r="3409" spans="1:6" x14ac:dyDescent="0.3">
      <c r="A3409">
        <v>2010</v>
      </c>
      <c r="B3409" t="s">
        <v>2501</v>
      </c>
      <c r="C3409" t="str">
        <f t="shared" si="106"/>
        <v>2010-Cruzeiro/MG-29-4-3</v>
      </c>
      <c r="D3409">
        <v>6.8333349999999999</v>
      </c>
      <c r="E3409">
        <v>32</v>
      </c>
      <c r="F3409" t="str">
        <f t="shared" si="107"/>
        <v>29-4-3</v>
      </c>
    </row>
    <row r="3410" spans="1:6" x14ac:dyDescent="0.3">
      <c r="A3410">
        <v>2010</v>
      </c>
      <c r="B3410" t="s">
        <v>2503</v>
      </c>
      <c r="C3410" t="str">
        <f t="shared" si="106"/>
        <v>2010-Flamengo/RJ-29-4-3</v>
      </c>
      <c r="D3410">
        <v>4.5000020000000003</v>
      </c>
      <c r="E3410">
        <v>20</v>
      </c>
      <c r="F3410" t="str">
        <f t="shared" si="107"/>
        <v>29-4-3</v>
      </c>
    </row>
    <row r="3411" spans="1:6" x14ac:dyDescent="0.3">
      <c r="A3411">
        <v>2010</v>
      </c>
      <c r="B3411" t="s">
        <v>2504</v>
      </c>
      <c r="C3411" t="str">
        <f t="shared" si="106"/>
        <v>2010-Fluminense/RJ-29-4-3</v>
      </c>
      <c r="D3411">
        <v>0</v>
      </c>
      <c r="E3411">
        <v>37</v>
      </c>
      <c r="F3411" t="str">
        <f t="shared" si="107"/>
        <v>29-4-3</v>
      </c>
    </row>
    <row r="3412" spans="1:6" x14ac:dyDescent="0.3">
      <c r="A3412">
        <v>2010</v>
      </c>
      <c r="B3412" t="s">
        <v>2506</v>
      </c>
      <c r="C3412" t="str">
        <f t="shared" si="106"/>
        <v>2010-Goias/GO-29-4-3</v>
      </c>
      <c r="D3412">
        <v>4</v>
      </c>
      <c r="E3412">
        <v>14</v>
      </c>
      <c r="F3412" t="str">
        <f t="shared" si="107"/>
        <v>29-4-3</v>
      </c>
    </row>
    <row r="3413" spans="1:6" x14ac:dyDescent="0.3">
      <c r="A3413">
        <v>2010</v>
      </c>
      <c r="B3413" t="s">
        <v>4764</v>
      </c>
      <c r="C3413" t="str">
        <f t="shared" si="106"/>
        <v>2010-Gremio Prudente/SP-29-4-3</v>
      </c>
      <c r="D3413">
        <v>0</v>
      </c>
      <c r="E3413">
        <v>20</v>
      </c>
      <c r="F3413" t="str">
        <f t="shared" si="107"/>
        <v>29-4-3</v>
      </c>
    </row>
    <row r="3414" spans="1:6" x14ac:dyDescent="0.3">
      <c r="A3414">
        <v>2010</v>
      </c>
      <c r="B3414" t="s">
        <v>2507</v>
      </c>
      <c r="C3414" t="str">
        <f t="shared" si="106"/>
        <v>2010-Gremio/RS-29-4-3</v>
      </c>
      <c r="D3414">
        <v>0</v>
      </c>
      <c r="E3414">
        <v>17</v>
      </c>
      <c r="F3414" t="str">
        <f t="shared" si="107"/>
        <v>29-4-3</v>
      </c>
    </row>
    <row r="3415" spans="1:6" x14ac:dyDescent="0.3">
      <c r="A3415">
        <v>2010</v>
      </c>
      <c r="B3415" t="s">
        <v>4765</v>
      </c>
      <c r="C3415" t="str">
        <f t="shared" si="106"/>
        <v>2010-Guarani/SP-29-4-3</v>
      </c>
      <c r="D3415">
        <v>0</v>
      </c>
      <c r="E3415">
        <v>21</v>
      </c>
      <c r="F3415" t="str">
        <f t="shared" si="107"/>
        <v>29-4-3</v>
      </c>
    </row>
    <row r="3416" spans="1:6" x14ac:dyDescent="0.3">
      <c r="A3416">
        <v>2010</v>
      </c>
      <c r="B3416" t="s">
        <v>2508</v>
      </c>
      <c r="C3416" t="str">
        <f t="shared" si="106"/>
        <v>2010-Internacional/RS-29-4-3</v>
      </c>
      <c r="D3416">
        <v>7.0000070000000001</v>
      </c>
      <c r="E3416">
        <v>24</v>
      </c>
      <c r="F3416" t="str">
        <f t="shared" si="107"/>
        <v>29-4-3</v>
      </c>
    </row>
    <row r="3417" spans="1:6" x14ac:dyDescent="0.3">
      <c r="A3417">
        <v>2010</v>
      </c>
      <c r="B3417" t="s">
        <v>2510</v>
      </c>
      <c r="C3417" t="str">
        <f t="shared" si="106"/>
        <v>2010-Palmeiras/SP-29-4-3</v>
      </c>
      <c r="D3417">
        <v>0</v>
      </c>
      <c r="E3417">
        <v>23</v>
      </c>
      <c r="F3417" t="str">
        <f t="shared" si="107"/>
        <v>29-4-3</v>
      </c>
    </row>
    <row r="3418" spans="1:6" x14ac:dyDescent="0.3">
      <c r="A3418">
        <v>2010</v>
      </c>
      <c r="B3418" t="s">
        <v>2514</v>
      </c>
      <c r="C3418" t="str">
        <f t="shared" si="106"/>
        <v>2010-Santos/SP-29-4-3</v>
      </c>
      <c r="D3418">
        <v>6.5</v>
      </c>
      <c r="E3418">
        <v>37</v>
      </c>
      <c r="F3418" t="str">
        <f t="shared" si="107"/>
        <v>29-4-3</v>
      </c>
    </row>
    <row r="3419" spans="1:6" x14ac:dyDescent="0.3">
      <c r="A3419">
        <v>2010</v>
      </c>
      <c r="B3419" t="s">
        <v>2516</v>
      </c>
      <c r="C3419" t="str">
        <f t="shared" si="106"/>
        <v>2010-Sao Paulo/SP-29-4-3</v>
      </c>
      <c r="D3419">
        <v>0</v>
      </c>
      <c r="E3419">
        <v>27</v>
      </c>
      <c r="F3419" t="str">
        <f t="shared" si="107"/>
        <v>29-4-3</v>
      </c>
    </row>
    <row r="3420" spans="1:6" x14ac:dyDescent="0.3">
      <c r="A3420">
        <v>2010</v>
      </c>
      <c r="B3420" t="s">
        <v>2517</v>
      </c>
      <c r="C3420" t="str">
        <f t="shared" si="106"/>
        <v>2010-Vasco/RJ-29-4-3</v>
      </c>
      <c r="D3420">
        <v>8</v>
      </c>
      <c r="E3420">
        <v>23</v>
      </c>
      <c r="F3420" t="str">
        <f t="shared" si="107"/>
        <v>29-4-3</v>
      </c>
    </row>
    <row r="3421" spans="1:6" x14ac:dyDescent="0.3">
      <c r="A3421">
        <v>2010</v>
      </c>
      <c r="B3421" t="s">
        <v>3762</v>
      </c>
      <c r="C3421" t="str">
        <f t="shared" si="106"/>
        <v>2010-Vitoria/BA-29-4-3</v>
      </c>
      <c r="D3421">
        <v>2.5</v>
      </c>
      <c r="E3421">
        <v>21</v>
      </c>
      <c r="F3421" t="str">
        <f t="shared" si="107"/>
        <v>29-4-3</v>
      </c>
    </row>
    <row r="3422" spans="1:6" x14ac:dyDescent="0.3">
      <c r="A3422">
        <v>2010</v>
      </c>
      <c r="B3422" t="s">
        <v>6367</v>
      </c>
      <c r="C3422" t="str">
        <f t="shared" si="106"/>
        <v>2010-Atletico/GO-34-2-0</v>
      </c>
      <c r="D3422">
        <v>2.25</v>
      </c>
      <c r="E3422">
        <v>14</v>
      </c>
      <c r="F3422" t="str">
        <f t="shared" si="107"/>
        <v>34-2-0</v>
      </c>
    </row>
    <row r="3423" spans="1:6" x14ac:dyDescent="0.3">
      <c r="A3423">
        <v>2010</v>
      </c>
      <c r="B3423" t="s">
        <v>6170</v>
      </c>
      <c r="C3423" t="str">
        <f t="shared" si="106"/>
        <v>2010-Atletico/MG-34-2-0</v>
      </c>
      <c r="D3423">
        <v>2.0666699999999998</v>
      </c>
      <c r="E3423">
        <v>10</v>
      </c>
      <c r="F3423" t="str">
        <f t="shared" si="107"/>
        <v>34-2-0</v>
      </c>
    </row>
    <row r="3424" spans="1:6" x14ac:dyDescent="0.3">
      <c r="A3424">
        <v>2010</v>
      </c>
      <c r="B3424" t="s">
        <v>5953</v>
      </c>
      <c r="C3424" t="str">
        <f t="shared" si="106"/>
        <v>2010-Atletico/PR-34-2-0</v>
      </c>
      <c r="D3424">
        <v>3.145832</v>
      </c>
      <c r="E3424">
        <v>16</v>
      </c>
      <c r="F3424" t="str">
        <f t="shared" si="107"/>
        <v>34-2-0</v>
      </c>
    </row>
    <row r="3425" spans="1:6" x14ac:dyDescent="0.3">
      <c r="A3425">
        <v>2010</v>
      </c>
      <c r="B3425" t="s">
        <v>6304</v>
      </c>
      <c r="C3425" t="str">
        <f t="shared" si="106"/>
        <v>2010-Avai/SC-34-2-0</v>
      </c>
      <c r="D3425">
        <v>1.6994199999999999</v>
      </c>
      <c r="E3425">
        <v>8</v>
      </c>
      <c r="F3425" t="str">
        <f t="shared" si="107"/>
        <v>34-2-0</v>
      </c>
    </row>
    <row r="3426" spans="1:6" x14ac:dyDescent="0.3">
      <c r="A3426">
        <v>2010</v>
      </c>
      <c r="B3426" t="s">
        <v>5954</v>
      </c>
      <c r="C3426" t="str">
        <f t="shared" si="106"/>
        <v>2010-Botafogo/RJ-34-2-0</v>
      </c>
      <c r="D3426">
        <v>3.1875</v>
      </c>
      <c r="E3426">
        <v>16</v>
      </c>
      <c r="F3426" t="str">
        <f t="shared" si="107"/>
        <v>34-2-0</v>
      </c>
    </row>
    <row r="3427" spans="1:6" x14ac:dyDescent="0.3">
      <c r="A3427">
        <v>2010</v>
      </c>
      <c r="B3427" t="s">
        <v>6368</v>
      </c>
      <c r="C3427" t="str">
        <f t="shared" si="106"/>
        <v>2010-Ceara/CE-34-2-0</v>
      </c>
      <c r="D3427">
        <v>2.375</v>
      </c>
      <c r="E3427">
        <v>14</v>
      </c>
      <c r="F3427" t="str">
        <f t="shared" si="107"/>
        <v>34-2-0</v>
      </c>
    </row>
    <row r="3428" spans="1:6" x14ac:dyDescent="0.3">
      <c r="A3428">
        <v>2010</v>
      </c>
      <c r="B3428" t="s">
        <v>5955</v>
      </c>
      <c r="C3428" t="str">
        <f t="shared" si="106"/>
        <v>2010-Corinthians/SP-34-2-0</v>
      </c>
      <c r="D3428">
        <v>3.375</v>
      </c>
      <c r="E3428">
        <v>16</v>
      </c>
      <c r="F3428" t="str">
        <f t="shared" si="107"/>
        <v>34-2-0</v>
      </c>
    </row>
    <row r="3429" spans="1:6" x14ac:dyDescent="0.3">
      <c r="A3429">
        <v>2010</v>
      </c>
      <c r="B3429" t="s">
        <v>5956</v>
      </c>
      <c r="C3429" t="str">
        <f t="shared" si="106"/>
        <v>2010-Cruzeiro/MG-34-2-0</v>
      </c>
      <c r="D3429">
        <v>3.5000010000000001</v>
      </c>
      <c r="E3429">
        <v>16</v>
      </c>
      <c r="F3429" t="str">
        <f t="shared" si="107"/>
        <v>34-2-0</v>
      </c>
    </row>
    <row r="3430" spans="1:6" x14ac:dyDescent="0.3">
      <c r="A3430">
        <v>2010</v>
      </c>
      <c r="B3430" t="s">
        <v>5958</v>
      </c>
      <c r="C3430" t="str">
        <f t="shared" si="106"/>
        <v>2010-Flamengo/RJ-34-2-0</v>
      </c>
      <c r="D3430">
        <v>2.4120870000000001</v>
      </c>
      <c r="E3430">
        <v>10</v>
      </c>
      <c r="F3430" t="str">
        <f t="shared" si="107"/>
        <v>34-2-0</v>
      </c>
    </row>
    <row r="3431" spans="1:6" x14ac:dyDescent="0.3">
      <c r="A3431">
        <v>2010</v>
      </c>
      <c r="B3431" t="s">
        <v>5959</v>
      </c>
      <c r="C3431" t="str">
        <f t="shared" si="106"/>
        <v>2010-Fluminense/RJ-34-2-0</v>
      </c>
      <c r="D3431">
        <v>3.7169859999999999</v>
      </c>
      <c r="E3431">
        <v>16</v>
      </c>
      <c r="F3431" t="str">
        <f t="shared" si="107"/>
        <v>34-2-0</v>
      </c>
    </row>
    <row r="3432" spans="1:6" x14ac:dyDescent="0.3">
      <c r="A3432">
        <v>2010</v>
      </c>
      <c r="B3432" t="s">
        <v>5961</v>
      </c>
      <c r="C3432" t="str">
        <f t="shared" si="106"/>
        <v>2010-Goias/GO-34-2-0</v>
      </c>
      <c r="D3432">
        <v>1.9375</v>
      </c>
      <c r="E3432">
        <v>14</v>
      </c>
      <c r="F3432" t="str">
        <f t="shared" si="107"/>
        <v>34-2-0</v>
      </c>
    </row>
    <row r="3433" spans="1:6" x14ac:dyDescent="0.3">
      <c r="A3433">
        <v>2010</v>
      </c>
      <c r="B3433" t="s">
        <v>6369</v>
      </c>
      <c r="C3433" t="str">
        <f t="shared" si="106"/>
        <v>2010-Gremio Prudente/SP-34-2-0</v>
      </c>
      <c r="D3433">
        <v>1.6875</v>
      </c>
      <c r="E3433">
        <v>8</v>
      </c>
      <c r="F3433" t="str">
        <f t="shared" si="107"/>
        <v>34-2-0</v>
      </c>
    </row>
    <row r="3434" spans="1:6" x14ac:dyDescent="0.3">
      <c r="A3434">
        <v>2010</v>
      </c>
      <c r="B3434" t="s">
        <v>5962</v>
      </c>
      <c r="C3434" t="str">
        <f t="shared" si="106"/>
        <v>2010-Gremio/RS-34-2-0</v>
      </c>
      <c r="D3434">
        <v>3.45113</v>
      </c>
      <c r="E3434">
        <v>16</v>
      </c>
      <c r="F3434" t="str">
        <f t="shared" si="107"/>
        <v>34-2-0</v>
      </c>
    </row>
    <row r="3435" spans="1:6" x14ac:dyDescent="0.3">
      <c r="A3435">
        <v>2010</v>
      </c>
      <c r="B3435" t="s">
        <v>6370</v>
      </c>
      <c r="C3435" t="str">
        <f t="shared" si="106"/>
        <v>2010-Guarani/SP-34-2-0</v>
      </c>
      <c r="D3435">
        <v>2.0000019999999998</v>
      </c>
      <c r="E3435">
        <v>10</v>
      </c>
      <c r="F3435" t="str">
        <f t="shared" si="107"/>
        <v>34-2-0</v>
      </c>
    </row>
    <row r="3436" spans="1:6" x14ac:dyDescent="0.3">
      <c r="A3436">
        <v>2010</v>
      </c>
      <c r="B3436" t="s">
        <v>5963</v>
      </c>
      <c r="C3436" t="str">
        <f t="shared" si="106"/>
        <v>2010-Internacional/RS-34-2-0</v>
      </c>
      <c r="D3436">
        <v>2</v>
      </c>
      <c r="E3436">
        <v>16</v>
      </c>
      <c r="F3436" t="str">
        <f t="shared" si="107"/>
        <v>34-2-0</v>
      </c>
    </row>
    <row r="3437" spans="1:6" x14ac:dyDescent="0.3">
      <c r="A3437">
        <v>2010</v>
      </c>
      <c r="B3437" t="s">
        <v>5965</v>
      </c>
      <c r="C3437" t="str">
        <f t="shared" si="106"/>
        <v>2010-Palmeiras/SP-34-2-0</v>
      </c>
      <c r="D3437">
        <v>2.9680840000000002</v>
      </c>
      <c r="E3437">
        <v>16</v>
      </c>
      <c r="F3437" t="str">
        <f t="shared" si="107"/>
        <v>34-2-0</v>
      </c>
    </row>
    <row r="3438" spans="1:6" x14ac:dyDescent="0.3">
      <c r="A3438">
        <v>2010</v>
      </c>
      <c r="B3438" t="s">
        <v>5969</v>
      </c>
      <c r="C3438" t="str">
        <f t="shared" si="106"/>
        <v>2010-Santos/SP-34-2-0</v>
      </c>
      <c r="D3438">
        <v>3.0625</v>
      </c>
      <c r="E3438">
        <v>16</v>
      </c>
      <c r="F3438" t="str">
        <f t="shared" si="107"/>
        <v>34-2-0</v>
      </c>
    </row>
    <row r="3439" spans="1:6" x14ac:dyDescent="0.3">
      <c r="A3439">
        <v>2010</v>
      </c>
      <c r="B3439" t="s">
        <v>5971</v>
      </c>
      <c r="C3439" t="str">
        <f t="shared" si="106"/>
        <v>2010-Sao Paulo/SP-34-2-0</v>
      </c>
      <c r="D3439">
        <v>2.9166639999999999</v>
      </c>
      <c r="E3439">
        <v>16</v>
      </c>
      <c r="F3439" t="str">
        <f t="shared" si="107"/>
        <v>34-2-0</v>
      </c>
    </row>
    <row r="3440" spans="1:6" x14ac:dyDescent="0.3">
      <c r="A3440">
        <v>2010</v>
      </c>
      <c r="B3440" t="s">
        <v>5972</v>
      </c>
      <c r="C3440" t="str">
        <f t="shared" si="106"/>
        <v>2010-Vasco/RJ-34-2-0</v>
      </c>
      <c r="D3440">
        <v>2.7631540000000001</v>
      </c>
      <c r="E3440">
        <v>16</v>
      </c>
      <c r="F3440" t="str">
        <f t="shared" si="107"/>
        <v>34-2-0</v>
      </c>
    </row>
    <row r="3441" spans="1:6" x14ac:dyDescent="0.3">
      <c r="A3441">
        <v>2010</v>
      </c>
      <c r="B3441" t="s">
        <v>6244</v>
      </c>
      <c r="C3441" t="str">
        <f t="shared" si="106"/>
        <v>2010-Vitoria/BA-34-2-0</v>
      </c>
      <c r="D3441">
        <v>2.3125</v>
      </c>
      <c r="E3441">
        <v>16</v>
      </c>
      <c r="F3441" t="str">
        <f t="shared" si="107"/>
        <v>34-2-0</v>
      </c>
    </row>
    <row r="3442" spans="1:6" x14ac:dyDescent="0.3">
      <c r="A3442">
        <v>2010</v>
      </c>
      <c r="B3442" t="s">
        <v>6371</v>
      </c>
      <c r="C3442" t="str">
        <f t="shared" si="106"/>
        <v>2010-Atletico/GO-34-2-1</v>
      </c>
      <c r="D3442">
        <v>2.1875</v>
      </c>
      <c r="E3442">
        <v>16</v>
      </c>
      <c r="F3442" t="str">
        <f t="shared" si="107"/>
        <v>34-2-1</v>
      </c>
    </row>
    <row r="3443" spans="1:6" x14ac:dyDescent="0.3">
      <c r="A3443">
        <v>2010</v>
      </c>
      <c r="B3443" t="s">
        <v>6174</v>
      </c>
      <c r="C3443" t="str">
        <f t="shared" si="106"/>
        <v>2010-Atletico/MG-34-2-1</v>
      </c>
      <c r="D3443">
        <v>1.967031</v>
      </c>
      <c r="E3443">
        <v>14</v>
      </c>
      <c r="F3443" t="str">
        <f t="shared" si="107"/>
        <v>34-2-1</v>
      </c>
    </row>
    <row r="3444" spans="1:6" x14ac:dyDescent="0.3">
      <c r="A3444">
        <v>2010</v>
      </c>
      <c r="B3444" t="s">
        <v>5973</v>
      </c>
      <c r="C3444" t="str">
        <f t="shared" si="106"/>
        <v>2010-Atletico/PR-34-2-1</v>
      </c>
      <c r="D3444">
        <v>3.1111080000000002</v>
      </c>
      <c r="E3444">
        <v>14</v>
      </c>
      <c r="F3444" t="str">
        <f t="shared" si="107"/>
        <v>34-2-1</v>
      </c>
    </row>
    <row r="3445" spans="1:6" x14ac:dyDescent="0.3">
      <c r="A3445">
        <v>2010</v>
      </c>
      <c r="B3445" t="s">
        <v>6307</v>
      </c>
      <c r="C3445" t="str">
        <f t="shared" si="106"/>
        <v>2010-Avai/SC-34-2-1</v>
      </c>
      <c r="D3445">
        <v>1.774194</v>
      </c>
      <c r="E3445">
        <v>16</v>
      </c>
      <c r="F3445" t="str">
        <f t="shared" si="107"/>
        <v>34-2-1</v>
      </c>
    </row>
    <row r="3446" spans="1:6" x14ac:dyDescent="0.3">
      <c r="A3446">
        <v>2010</v>
      </c>
      <c r="B3446" t="s">
        <v>5974</v>
      </c>
      <c r="C3446" t="str">
        <f t="shared" si="106"/>
        <v>2010-Botafogo/RJ-34-2-1</v>
      </c>
      <c r="D3446">
        <v>3.1333359999999999</v>
      </c>
      <c r="E3446">
        <v>16</v>
      </c>
      <c r="F3446" t="str">
        <f t="shared" si="107"/>
        <v>34-2-1</v>
      </c>
    </row>
    <row r="3447" spans="1:6" x14ac:dyDescent="0.3">
      <c r="A3447">
        <v>2010</v>
      </c>
      <c r="B3447" t="s">
        <v>6372</v>
      </c>
      <c r="C3447" t="str">
        <f t="shared" si="106"/>
        <v>2010-Ceara/CE-34-2-1</v>
      </c>
      <c r="D3447">
        <v>2.296875</v>
      </c>
      <c r="E3447">
        <v>16</v>
      </c>
      <c r="F3447" t="str">
        <f t="shared" si="107"/>
        <v>34-2-1</v>
      </c>
    </row>
    <row r="3448" spans="1:6" x14ac:dyDescent="0.3">
      <c r="A3448">
        <v>2010</v>
      </c>
      <c r="B3448" t="s">
        <v>5975</v>
      </c>
      <c r="C3448" t="str">
        <f t="shared" si="106"/>
        <v>2010-Corinthians/SP-34-2-1</v>
      </c>
      <c r="D3448">
        <v>3.3015910000000002</v>
      </c>
      <c r="E3448">
        <v>16</v>
      </c>
      <c r="F3448" t="str">
        <f t="shared" si="107"/>
        <v>34-2-1</v>
      </c>
    </row>
    <row r="3449" spans="1:6" x14ac:dyDescent="0.3">
      <c r="A3449">
        <v>2010</v>
      </c>
      <c r="B3449" t="s">
        <v>5976</v>
      </c>
      <c r="C3449" t="str">
        <f t="shared" si="106"/>
        <v>2010-Cruzeiro/MG-34-2-1</v>
      </c>
      <c r="D3449">
        <v>3.355556</v>
      </c>
      <c r="E3449">
        <v>16</v>
      </c>
      <c r="F3449" t="str">
        <f t="shared" si="107"/>
        <v>34-2-1</v>
      </c>
    </row>
    <row r="3450" spans="1:6" x14ac:dyDescent="0.3">
      <c r="A3450">
        <v>2010</v>
      </c>
      <c r="B3450" t="s">
        <v>5978</v>
      </c>
      <c r="C3450" t="str">
        <f t="shared" si="106"/>
        <v>2010-Flamengo/RJ-34-2-1</v>
      </c>
      <c r="D3450">
        <v>2.4375</v>
      </c>
      <c r="E3450">
        <v>16</v>
      </c>
      <c r="F3450" t="str">
        <f t="shared" si="107"/>
        <v>34-2-1</v>
      </c>
    </row>
    <row r="3451" spans="1:6" x14ac:dyDescent="0.3">
      <c r="A3451">
        <v>2010</v>
      </c>
      <c r="B3451" t="s">
        <v>5979</v>
      </c>
      <c r="C3451" t="str">
        <f t="shared" si="106"/>
        <v>2010-Fluminense/RJ-34-2-1</v>
      </c>
      <c r="D3451">
        <v>3.5277759999999998</v>
      </c>
      <c r="E3451">
        <v>16</v>
      </c>
      <c r="F3451" t="str">
        <f t="shared" si="107"/>
        <v>34-2-1</v>
      </c>
    </row>
    <row r="3452" spans="1:6" x14ac:dyDescent="0.3">
      <c r="A3452">
        <v>2010</v>
      </c>
      <c r="B3452" t="s">
        <v>5981</v>
      </c>
      <c r="C3452" t="str">
        <f t="shared" si="106"/>
        <v>2010-Goias/GO-34-2-1</v>
      </c>
      <c r="D3452">
        <v>1.9375</v>
      </c>
      <c r="E3452">
        <v>14</v>
      </c>
      <c r="F3452" t="str">
        <f t="shared" si="107"/>
        <v>34-2-1</v>
      </c>
    </row>
    <row r="3453" spans="1:6" x14ac:dyDescent="0.3">
      <c r="A3453">
        <v>2010</v>
      </c>
      <c r="B3453" t="s">
        <v>6373</v>
      </c>
      <c r="C3453" t="str">
        <f t="shared" si="106"/>
        <v>2010-Gremio Prudente/SP-34-2-1</v>
      </c>
      <c r="D3453">
        <v>1.6832929999999999</v>
      </c>
      <c r="E3453">
        <v>10</v>
      </c>
      <c r="F3453" t="str">
        <f t="shared" si="107"/>
        <v>34-2-1</v>
      </c>
    </row>
    <row r="3454" spans="1:6" x14ac:dyDescent="0.3">
      <c r="A3454">
        <v>2010</v>
      </c>
      <c r="B3454" t="s">
        <v>5982</v>
      </c>
      <c r="C3454" t="str">
        <f t="shared" si="106"/>
        <v>2010-Gremio/RS-34-2-1</v>
      </c>
      <c r="D3454">
        <v>3.0446439999999999</v>
      </c>
      <c r="E3454">
        <v>16</v>
      </c>
      <c r="F3454" t="str">
        <f t="shared" si="107"/>
        <v>34-2-1</v>
      </c>
    </row>
    <row r="3455" spans="1:6" x14ac:dyDescent="0.3">
      <c r="A3455">
        <v>2010</v>
      </c>
      <c r="B3455" t="s">
        <v>6374</v>
      </c>
      <c r="C3455" t="str">
        <f t="shared" si="106"/>
        <v>2010-Guarani/SP-34-2-1</v>
      </c>
      <c r="D3455">
        <v>2.1309529999999999</v>
      </c>
      <c r="E3455">
        <v>16</v>
      </c>
      <c r="F3455" t="str">
        <f t="shared" si="107"/>
        <v>34-2-1</v>
      </c>
    </row>
    <row r="3456" spans="1:6" x14ac:dyDescent="0.3">
      <c r="A3456">
        <v>2010</v>
      </c>
      <c r="B3456" t="s">
        <v>5983</v>
      </c>
      <c r="C3456" t="str">
        <f t="shared" si="106"/>
        <v>2010-Internacional/RS-34-2-1</v>
      </c>
      <c r="D3456">
        <v>3.4146339999999999</v>
      </c>
      <c r="E3456">
        <v>14</v>
      </c>
      <c r="F3456" t="str">
        <f t="shared" si="107"/>
        <v>34-2-1</v>
      </c>
    </row>
    <row r="3457" spans="1:6" x14ac:dyDescent="0.3">
      <c r="A3457">
        <v>2010</v>
      </c>
      <c r="B3457" t="s">
        <v>5985</v>
      </c>
      <c r="C3457" t="str">
        <f t="shared" si="106"/>
        <v>2010-Palmeiras/SP-34-2-1</v>
      </c>
      <c r="D3457">
        <v>2.8039179999999999</v>
      </c>
      <c r="E3457">
        <v>16</v>
      </c>
      <c r="F3457" t="str">
        <f t="shared" si="107"/>
        <v>34-2-1</v>
      </c>
    </row>
    <row r="3458" spans="1:6" x14ac:dyDescent="0.3">
      <c r="A3458">
        <v>2010</v>
      </c>
      <c r="B3458" t="s">
        <v>5989</v>
      </c>
      <c r="C3458" t="str">
        <f t="shared" si="106"/>
        <v>2010-Santos/SP-34-2-1</v>
      </c>
      <c r="D3458">
        <v>3.0625</v>
      </c>
      <c r="E3458">
        <v>16</v>
      </c>
      <c r="F3458" t="str">
        <f t="shared" si="107"/>
        <v>34-2-1</v>
      </c>
    </row>
    <row r="3459" spans="1:6" x14ac:dyDescent="0.3">
      <c r="A3459">
        <v>2010</v>
      </c>
      <c r="B3459" t="s">
        <v>5991</v>
      </c>
      <c r="C3459" t="str">
        <f t="shared" ref="C3459:C3522" si="108">A3459&amp;"-"&amp;B3459</f>
        <v>2010-Sao Paulo/SP-34-2-1</v>
      </c>
      <c r="D3459">
        <v>2.9708779999999999</v>
      </c>
      <c r="E3459">
        <v>16</v>
      </c>
      <c r="F3459" t="str">
        <f t="shared" ref="F3459:F3522" si="109">RIGHT(B3459,LEN(C3459)-FIND("-",C3459,6))</f>
        <v>34-2-1</v>
      </c>
    </row>
    <row r="3460" spans="1:6" x14ac:dyDescent="0.3">
      <c r="A3460">
        <v>2010</v>
      </c>
      <c r="B3460" t="s">
        <v>5992</v>
      </c>
      <c r="C3460" t="str">
        <f t="shared" si="108"/>
        <v>2010-Vasco/RJ-34-2-1</v>
      </c>
      <c r="D3460">
        <v>2.800001</v>
      </c>
      <c r="E3460">
        <v>13</v>
      </c>
      <c r="F3460" t="str">
        <f t="shared" si="109"/>
        <v>34-2-1</v>
      </c>
    </row>
    <row r="3461" spans="1:6" x14ac:dyDescent="0.3">
      <c r="A3461">
        <v>2010</v>
      </c>
      <c r="B3461" t="s">
        <v>6248</v>
      </c>
      <c r="C3461" t="str">
        <f t="shared" si="108"/>
        <v>2010-Vitoria/BA-34-2-1</v>
      </c>
      <c r="D3461">
        <v>2.4541080000000002</v>
      </c>
      <c r="E3461">
        <v>16</v>
      </c>
      <c r="F3461" t="str">
        <f t="shared" si="109"/>
        <v>34-2-1</v>
      </c>
    </row>
    <row r="3462" spans="1:6" x14ac:dyDescent="0.3">
      <c r="A3462">
        <v>2010</v>
      </c>
      <c r="B3462" t="s">
        <v>6375</v>
      </c>
      <c r="C3462" t="str">
        <f t="shared" si="108"/>
        <v>2010-Atletico/GO-34-3-0</v>
      </c>
      <c r="D3462">
        <v>3.9375</v>
      </c>
      <c r="E3462">
        <v>16</v>
      </c>
      <c r="F3462" t="str">
        <f t="shared" si="109"/>
        <v>34-3-0</v>
      </c>
    </row>
    <row r="3463" spans="1:6" x14ac:dyDescent="0.3">
      <c r="A3463">
        <v>2010</v>
      </c>
      <c r="B3463" t="s">
        <v>6178</v>
      </c>
      <c r="C3463" t="str">
        <f t="shared" si="108"/>
        <v>2010-Atletico/MG-34-3-0</v>
      </c>
      <c r="D3463">
        <v>2.9999980000000002</v>
      </c>
      <c r="E3463">
        <v>14</v>
      </c>
      <c r="F3463" t="str">
        <f t="shared" si="109"/>
        <v>34-3-0</v>
      </c>
    </row>
    <row r="3464" spans="1:6" x14ac:dyDescent="0.3">
      <c r="A3464">
        <v>2010</v>
      </c>
      <c r="B3464" t="s">
        <v>5993</v>
      </c>
      <c r="C3464" t="str">
        <f t="shared" si="108"/>
        <v>2010-Atletico/PR-34-3-0</v>
      </c>
      <c r="D3464">
        <v>5.5000070000000001</v>
      </c>
      <c r="E3464">
        <v>32</v>
      </c>
      <c r="F3464" t="str">
        <f t="shared" si="109"/>
        <v>34-3-0</v>
      </c>
    </row>
    <row r="3465" spans="1:6" x14ac:dyDescent="0.3">
      <c r="A3465">
        <v>2010</v>
      </c>
      <c r="B3465" t="s">
        <v>6310</v>
      </c>
      <c r="C3465" t="str">
        <f t="shared" si="108"/>
        <v>2010-Avai/SC-34-3-0</v>
      </c>
      <c r="D3465">
        <v>2.6</v>
      </c>
      <c r="E3465">
        <v>26</v>
      </c>
      <c r="F3465" t="str">
        <f t="shared" si="109"/>
        <v>34-3-0</v>
      </c>
    </row>
    <row r="3466" spans="1:6" x14ac:dyDescent="0.3">
      <c r="A3466">
        <v>2010</v>
      </c>
      <c r="B3466" t="s">
        <v>5994</v>
      </c>
      <c r="C3466" t="str">
        <f t="shared" si="108"/>
        <v>2010-Botafogo/RJ-34-3-0</v>
      </c>
      <c r="D3466">
        <v>5.0000070000000001</v>
      </c>
      <c r="E3466">
        <v>33</v>
      </c>
      <c r="F3466" t="str">
        <f t="shared" si="109"/>
        <v>34-3-0</v>
      </c>
    </row>
    <row r="3467" spans="1:6" x14ac:dyDescent="0.3">
      <c r="A3467">
        <v>2010</v>
      </c>
      <c r="B3467" t="s">
        <v>6376</v>
      </c>
      <c r="C3467" t="str">
        <f t="shared" si="108"/>
        <v>2010-Ceara/CE-34-3-0</v>
      </c>
      <c r="D3467">
        <v>3.555552</v>
      </c>
      <c r="E3467">
        <v>17</v>
      </c>
      <c r="F3467" t="str">
        <f t="shared" si="109"/>
        <v>34-3-0</v>
      </c>
    </row>
    <row r="3468" spans="1:6" x14ac:dyDescent="0.3">
      <c r="A3468">
        <v>2010</v>
      </c>
      <c r="B3468" t="s">
        <v>5995</v>
      </c>
      <c r="C3468" t="str">
        <f t="shared" si="108"/>
        <v>2010-Corinthians/SP-34-3-0</v>
      </c>
      <c r="D3468">
        <v>4.9375</v>
      </c>
      <c r="E3468">
        <v>37</v>
      </c>
      <c r="F3468" t="str">
        <f t="shared" si="109"/>
        <v>34-3-0</v>
      </c>
    </row>
    <row r="3469" spans="1:6" x14ac:dyDescent="0.3">
      <c r="A3469">
        <v>2010</v>
      </c>
      <c r="B3469" t="s">
        <v>5996</v>
      </c>
      <c r="C3469" t="str">
        <f t="shared" si="108"/>
        <v>2010-Cruzeiro/MG-34-3-0</v>
      </c>
      <c r="D3469">
        <v>5.4444429999999997</v>
      </c>
      <c r="E3469">
        <v>33</v>
      </c>
      <c r="F3469" t="str">
        <f t="shared" si="109"/>
        <v>34-3-0</v>
      </c>
    </row>
    <row r="3470" spans="1:6" x14ac:dyDescent="0.3">
      <c r="A3470">
        <v>2010</v>
      </c>
      <c r="B3470" t="s">
        <v>5998</v>
      </c>
      <c r="C3470" t="str">
        <f t="shared" si="108"/>
        <v>2010-Flamengo/RJ-34-3-0</v>
      </c>
      <c r="D3470">
        <v>0</v>
      </c>
      <c r="E3470">
        <v>28</v>
      </c>
      <c r="F3470" t="str">
        <f t="shared" si="109"/>
        <v>34-3-0</v>
      </c>
    </row>
    <row r="3471" spans="1:6" x14ac:dyDescent="0.3">
      <c r="A3471">
        <v>2010</v>
      </c>
      <c r="B3471" t="s">
        <v>5999</v>
      </c>
      <c r="C3471" t="str">
        <f t="shared" si="108"/>
        <v>2010-Fluminense/RJ-34-3-0</v>
      </c>
      <c r="D3471">
        <v>5.2727219999999999</v>
      </c>
      <c r="E3471">
        <v>29</v>
      </c>
      <c r="F3471" t="str">
        <f t="shared" si="109"/>
        <v>34-3-0</v>
      </c>
    </row>
    <row r="3472" spans="1:6" x14ac:dyDescent="0.3">
      <c r="A3472">
        <v>2010</v>
      </c>
      <c r="B3472" t="s">
        <v>6001</v>
      </c>
      <c r="C3472" t="str">
        <f t="shared" si="108"/>
        <v>2010-Goias/GO-34-3-0</v>
      </c>
      <c r="D3472">
        <v>3</v>
      </c>
      <c r="E3472">
        <v>15</v>
      </c>
      <c r="F3472" t="str">
        <f t="shared" si="109"/>
        <v>34-3-0</v>
      </c>
    </row>
    <row r="3473" spans="1:6" x14ac:dyDescent="0.3">
      <c r="A3473">
        <v>2010</v>
      </c>
      <c r="B3473" t="s">
        <v>6377</v>
      </c>
      <c r="C3473" t="str">
        <f t="shared" si="108"/>
        <v>2010-Gremio Prudente/SP-34-3-0</v>
      </c>
      <c r="D3473">
        <v>2.4</v>
      </c>
      <c r="E3473">
        <v>15</v>
      </c>
      <c r="F3473" t="str">
        <f t="shared" si="109"/>
        <v>34-3-0</v>
      </c>
    </row>
    <row r="3474" spans="1:6" x14ac:dyDescent="0.3">
      <c r="A3474">
        <v>2010</v>
      </c>
      <c r="B3474" t="s">
        <v>6002</v>
      </c>
      <c r="C3474" t="str">
        <f t="shared" si="108"/>
        <v>2010-Gremio/RS-34-3-0</v>
      </c>
      <c r="D3474">
        <v>5.2857120000000002</v>
      </c>
      <c r="E3474">
        <v>27</v>
      </c>
      <c r="F3474" t="str">
        <f t="shared" si="109"/>
        <v>34-3-0</v>
      </c>
    </row>
    <row r="3475" spans="1:6" x14ac:dyDescent="0.3">
      <c r="A3475">
        <v>2010</v>
      </c>
      <c r="B3475" t="s">
        <v>6378</v>
      </c>
      <c r="C3475" t="str">
        <f t="shared" si="108"/>
        <v>2010-Guarani/SP-34-3-0</v>
      </c>
      <c r="D3475">
        <v>2.8000039999999999</v>
      </c>
      <c r="E3475">
        <v>21</v>
      </c>
      <c r="F3475" t="str">
        <f t="shared" si="109"/>
        <v>34-3-0</v>
      </c>
    </row>
    <row r="3476" spans="1:6" x14ac:dyDescent="0.3">
      <c r="A3476">
        <v>2010</v>
      </c>
      <c r="B3476" t="s">
        <v>6003</v>
      </c>
      <c r="C3476" t="str">
        <f t="shared" si="108"/>
        <v>2010-Internacional/RS-34-3-0</v>
      </c>
      <c r="D3476">
        <v>4.888884</v>
      </c>
      <c r="E3476">
        <v>20</v>
      </c>
      <c r="F3476" t="str">
        <f t="shared" si="109"/>
        <v>34-3-0</v>
      </c>
    </row>
    <row r="3477" spans="1:6" x14ac:dyDescent="0.3">
      <c r="A3477">
        <v>2010</v>
      </c>
      <c r="B3477" t="s">
        <v>6005</v>
      </c>
      <c r="C3477" t="str">
        <f t="shared" si="108"/>
        <v>2010-Palmeiras/SP-34-3-0</v>
      </c>
      <c r="D3477">
        <v>4.25</v>
      </c>
      <c r="E3477">
        <v>28</v>
      </c>
      <c r="F3477" t="str">
        <f t="shared" si="109"/>
        <v>34-3-0</v>
      </c>
    </row>
    <row r="3478" spans="1:6" x14ac:dyDescent="0.3">
      <c r="A3478">
        <v>2010</v>
      </c>
      <c r="B3478" t="s">
        <v>6009</v>
      </c>
      <c r="C3478" t="str">
        <f t="shared" si="108"/>
        <v>2010-Santos/SP-34-3-0</v>
      </c>
      <c r="D3478">
        <v>5.0625</v>
      </c>
      <c r="E3478">
        <v>25</v>
      </c>
      <c r="F3478" t="str">
        <f t="shared" si="109"/>
        <v>34-3-0</v>
      </c>
    </row>
    <row r="3479" spans="1:6" x14ac:dyDescent="0.3">
      <c r="A3479">
        <v>2010</v>
      </c>
      <c r="B3479" t="s">
        <v>6011</v>
      </c>
      <c r="C3479" t="str">
        <f t="shared" si="108"/>
        <v>2010-Sao Paulo/SP-34-3-0</v>
      </c>
      <c r="D3479">
        <v>5.5</v>
      </c>
      <c r="E3479">
        <v>30</v>
      </c>
      <c r="F3479" t="str">
        <f t="shared" si="109"/>
        <v>34-3-0</v>
      </c>
    </row>
    <row r="3480" spans="1:6" x14ac:dyDescent="0.3">
      <c r="A3480">
        <v>2010</v>
      </c>
      <c r="B3480" t="s">
        <v>6012</v>
      </c>
      <c r="C3480" t="str">
        <f t="shared" si="108"/>
        <v>2010-Vasco/RJ-34-3-0</v>
      </c>
      <c r="D3480">
        <v>4.4444400000000002</v>
      </c>
      <c r="E3480">
        <v>25</v>
      </c>
      <c r="F3480" t="str">
        <f t="shared" si="109"/>
        <v>34-3-0</v>
      </c>
    </row>
    <row r="3481" spans="1:6" x14ac:dyDescent="0.3">
      <c r="A3481">
        <v>2010</v>
      </c>
      <c r="B3481" t="s">
        <v>6252</v>
      </c>
      <c r="C3481" t="str">
        <f t="shared" si="108"/>
        <v>2010-Vitoria/BA-34-3-0</v>
      </c>
      <c r="D3481">
        <v>3.6666720000000002</v>
      </c>
      <c r="E3481">
        <v>23</v>
      </c>
      <c r="F3481" t="str">
        <f t="shared" si="109"/>
        <v>34-3-0</v>
      </c>
    </row>
    <row r="3482" spans="1:6" x14ac:dyDescent="0.3">
      <c r="A3482">
        <v>2010</v>
      </c>
      <c r="B3482" t="s">
        <v>6379</v>
      </c>
      <c r="C3482" t="str">
        <f t="shared" si="108"/>
        <v>2010-Atletico/GO-34-3-1</v>
      </c>
      <c r="D3482">
        <v>3.571428</v>
      </c>
      <c r="E3482">
        <v>17</v>
      </c>
      <c r="F3482" t="str">
        <f t="shared" si="109"/>
        <v>34-3-1</v>
      </c>
    </row>
    <row r="3483" spans="1:6" x14ac:dyDescent="0.3">
      <c r="A3483">
        <v>2010</v>
      </c>
      <c r="B3483" t="s">
        <v>6182</v>
      </c>
      <c r="C3483" t="str">
        <f t="shared" si="108"/>
        <v>2010-Atletico/MG-34-3-1</v>
      </c>
      <c r="D3483">
        <v>3.1</v>
      </c>
      <c r="E3483">
        <v>14</v>
      </c>
      <c r="F3483" t="str">
        <f t="shared" si="109"/>
        <v>34-3-1</v>
      </c>
    </row>
    <row r="3484" spans="1:6" x14ac:dyDescent="0.3">
      <c r="A3484">
        <v>2010</v>
      </c>
      <c r="B3484" t="s">
        <v>6013</v>
      </c>
      <c r="C3484" t="str">
        <f t="shared" si="108"/>
        <v>2010-Atletico/PR-34-3-1</v>
      </c>
      <c r="D3484">
        <v>0</v>
      </c>
      <c r="E3484">
        <v>19</v>
      </c>
      <c r="F3484" t="str">
        <f t="shared" si="109"/>
        <v>34-3-1</v>
      </c>
    </row>
    <row r="3485" spans="1:6" x14ac:dyDescent="0.3">
      <c r="A3485">
        <v>2010</v>
      </c>
      <c r="B3485" t="s">
        <v>6313</v>
      </c>
      <c r="C3485" t="str">
        <f t="shared" si="108"/>
        <v>2010-Avai/SC-34-3-1</v>
      </c>
      <c r="D3485">
        <v>2.75</v>
      </c>
      <c r="E3485">
        <v>28</v>
      </c>
      <c r="F3485" t="str">
        <f t="shared" si="109"/>
        <v>34-3-1</v>
      </c>
    </row>
    <row r="3486" spans="1:6" x14ac:dyDescent="0.3">
      <c r="A3486">
        <v>2010</v>
      </c>
      <c r="B3486" t="s">
        <v>6014</v>
      </c>
      <c r="C3486" t="str">
        <f t="shared" si="108"/>
        <v>2010-Botafogo/RJ-34-3-1</v>
      </c>
      <c r="D3486">
        <v>4.7</v>
      </c>
      <c r="E3486">
        <v>30</v>
      </c>
      <c r="F3486" t="str">
        <f t="shared" si="109"/>
        <v>34-3-1</v>
      </c>
    </row>
    <row r="3487" spans="1:6" x14ac:dyDescent="0.3">
      <c r="A3487">
        <v>2010</v>
      </c>
      <c r="B3487" t="s">
        <v>6380</v>
      </c>
      <c r="C3487" t="str">
        <f t="shared" si="108"/>
        <v>2010-Ceara/CE-34-3-1</v>
      </c>
      <c r="D3487">
        <v>3.5625</v>
      </c>
      <c r="E3487">
        <v>19</v>
      </c>
      <c r="F3487" t="str">
        <f t="shared" si="109"/>
        <v>34-3-1</v>
      </c>
    </row>
    <row r="3488" spans="1:6" x14ac:dyDescent="0.3">
      <c r="A3488">
        <v>2010</v>
      </c>
      <c r="B3488" t="s">
        <v>6015</v>
      </c>
      <c r="C3488" t="str">
        <f t="shared" si="108"/>
        <v>2010-Corinthians/SP-34-3-1</v>
      </c>
      <c r="D3488">
        <v>4.75</v>
      </c>
      <c r="E3488">
        <v>32</v>
      </c>
      <c r="F3488" t="str">
        <f t="shared" si="109"/>
        <v>34-3-1</v>
      </c>
    </row>
    <row r="3489" spans="1:6" x14ac:dyDescent="0.3">
      <c r="A3489">
        <v>2010</v>
      </c>
      <c r="B3489" t="s">
        <v>6016</v>
      </c>
      <c r="C3489" t="str">
        <f t="shared" si="108"/>
        <v>2010-Cruzeiro/MG-34-3-1</v>
      </c>
      <c r="D3489">
        <v>6.6</v>
      </c>
      <c r="E3489">
        <v>31</v>
      </c>
      <c r="F3489" t="str">
        <f t="shared" si="109"/>
        <v>34-3-1</v>
      </c>
    </row>
    <row r="3490" spans="1:6" x14ac:dyDescent="0.3">
      <c r="A3490">
        <v>2010</v>
      </c>
      <c r="B3490" t="s">
        <v>6018</v>
      </c>
      <c r="C3490" t="str">
        <f t="shared" si="108"/>
        <v>2010-Flamengo/RJ-34-3-1</v>
      </c>
      <c r="D3490">
        <v>3.7</v>
      </c>
      <c r="E3490">
        <v>18</v>
      </c>
      <c r="F3490" t="str">
        <f t="shared" si="109"/>
        <v>34-3-1</v>
      </c>
    </row>
    <row r="3491" spans="1:6" x14ac:dyDescent="0.3">
      <c r="A3491">
        <v>2010</v>
      </c>
      <c r="B3491" t="s">
        <v>6019</v>
      </c>
      <c r="C3491" t="str">
        <f t="shared" si="108"/>
        <v>2010-Fluminense/RJ-34-3-1</v>
      </c>
      <c r="D3491">
        <v>4.0833360000000001</v>
      </c>
      <c r="E3491">
        <v>35</v>
      </c>
      <c r="F3491" t="str">
        <f t="shared" si="109"/>
        <v>34-3-1</v>
      </c>
    </row>
    <row r="3492" spans="1:6" x14ac:dyDescent="0.3">
      <c r="A3492">
        <v>2010</v>
      </c>
      <c r="B3492" t="s">
        <v>6021</v>
      </c>
      <c r="C3492" t="str">
        <f t="shared" si="108"/>
        <v>2010-Goias/GO-34-3-1</v>
      </c>
      <c r="D3492">
        <v>3.1904729999999999</v>
      </c>
      <c r="E3492">
        <v>20</v>
      </c>
      <c r="F3492" t="str">
        <f t="shared" si="109"/>
        <v>34-3-1</v>
      </c>
    </row>
    <row r="3493" spans="1:6" x14ac:dyDescent="0.3">
      <c r="A3493">
        <v>2010</v>
      </c>
      <c r="B3493" t="s">
        <v>6381</v>
      </c>
      <c r="C3493" t="str">
        <f t="shared" si="108"/>
        <v>2010-Gremio Prudente/SP-34-3-1</v>
      </c>
      <c r="D3493">
        <v>2.4</v>
      </c>
      <c r="E3493">
        <v>15</v>
      </c>
      <c r="F3493" t="str">
        <f t="shared" si="109"/>
        <v>34-3-1</v>
      </c>
    </row>
    <row r="3494" spans="1:6" x14ac:dyDescent="0.3">
      <c r="A3494">
        <v>2010</v>
      </c>
      <c r="B3494" t="s">
        <v>6022</v>
      </c>
      <c r="C3494" t="str">
        <f t="shared" si="108"/>
        <v>2010-Gremio/RS-34-3-1</v>
      </c>
      <c r="D3494">
        <v>4.0714350000000001</v>
      </c>
      <c r="E3494">
        <v>20</v>
      </c>
      <c r="F3494" t="str">
        <f t="shared" si="109"/>
        <v>34-3-1</v>
      </c>
    </row>
    <row r="3495" spans="1:6" x14ac:dyDescent="0.3">
      <c r="A3495">
        <v>2010</v>
      </c>
      <c r="B3495" t="s">
        <v>6382</v>
      </c>
      <c r="C3495" t="str">
        <f t="shared" si="108"/>
        <v>2010-Guarani/SP-34-3-1</v>
      </c>
      <c r="D3495">
        <v>1</v>
      </c>
      <c r="E3495">
        <v>21</v>
      </c>
      <c r="F3495" t="str">
        <f t="shared" si="109"/>
        <v>34-3-1</v>
      </c>
    </row>
    <row r="3496" spans="1:6" x14ac:dyDescent="0.3">
      <c r="A3496">
        <v>2010</v>
      </c>
      <c r="B3496" t="s">
        <v>6023</v>
      </c>
      <c r="C3496" t="str">
        <f t="shared" si="108"/>
        <v>2010-Internacional/RS-34-3-1</v>
      </c>
      <c r="D3496">
        <v>4.9473669999999998</v>
      </c>
      <c r="E3496">
        <v>31</v>
      </c>
      <c r="F3496" t="str">
        <f t="shared" si="109"/>
        <v>34-3-1</v>
      </c>
    </row>
    <row r="3497" spans="1:6" x14ac:dyDescent="0.3">
      <c r="A3497">
        <v>2010</v>
      </c>
      <c r="B3497" t="s">
        <v>6025</v>
      </c>
      <c r="C3497" t="str">
        <f t="shared" si="108"/>
        <v>2010-Palmeiras/SP-34-3-1</v>
      </c>
      <c r="D3497">
        <v>4.333329</v>
      </c>
      <c r="E3497">
        <v>27</v>
      </c>
      <c r="F3497" t="str">
        <f t="shared" si="109"/>
        <v>34-3-1</v>
      </c>
    </row>
    <row r="3498" spans="1:6" x14ac:dyDescent="0.3">
      <c r="A3498">
        <v>2010</v>
      </c>
      <c r="B3498" t="s">
        <v>6029</v>
      </c>
      <c r="C3498" t="str">
        <f t="shared" si="108"/>
        <v>2010-Santos/SP-34-3-1</v>
      </c>
      <c r="D3498">
        <v>4.5</v>
      </c>
      <c r="E3498">
        <v>28</v>
      </c>
      <c r="F3498" t="str">
        <f t="shared" si="109"/>
        <v>34-3-1</v>
      </c>
    </row>
    <row r="3499" spans="1:6" x14ac:dyDescent="0.3">
      <c r="A3499">
        <v>2010</v>
      </c>
      <c r="B3499" t="s">
        <v>6031</v>
      </c>
      <c r="C3499" t="str">
        <f t="shared" si="108"/>
        <v>2010-Sao Paulo/SP-34-3-1</v>
      </c>
      <c r="D3499">
        <v>4.125</v>
      </c>
      <c r="E3499">
        <v>31</v>
      </c>
      <c r="F3499" t="str">
        <f t="shared" si="109"/>
        <v>34-3-1</v>
      </c>
    </row>
    <row r="3500" spans="1:6" x14ac:dyDescent="0.3">
      <c r="A3500">
        <v>2010</v>
      </c>
      <c r="B3500" t="s">
        <v>6032</v>
      </c>
      <c r="C3500" t="str">
        <f t="shared" si="108"/>
        <v>2010-Vasco/RJ-34-3-1</v>
      </c>
      <c r="D3500">
        <v>4.0999999999999996</v>
      </c>
      <c r="E3500">
        <v>22</v>
      </c>
      <c r="F3500" t="str">
        <f t="shared" si="109"/>
        <v>34-3-1</v>
      </c>
    </row>
    <row r="3501" spans="1:6" x14ac:dyDescent="0.3">
      <c r="A3501">
        <v>2010</v>
      </c>
      <c r="B3501" t="s">
        <v>6256</v>
      </c>
      <c r="C3501" t="str">
        <f t="shared" si="108"/>
        <v>2010-Vitoria/BA-34-3-1</v>
      </c>
      <c r="D3501">
        <v>0</v>
      </c>
      <c r="E3501">
        <v>15</v>
      </c>
      <c r="F3501" t="str">
        <f t="shared" si="109"/>
        <v>34-3-1</v>
      </c>
    </row>
    <row r="3502" spans="1:6" x14ac:dyDescent="0.3">
      <c r="A3502">
        <v>2010</v>
      </c>
      <c r="B3502" t="s">
        <v>6383</v>
      </c>
      <c r="C3502" t="str">
        <f t="shared" si="108"/>
        <v>2010-Atletico/GO-34-3-2</v>
      </c>
      <c r="D3502">
        <v>3.125</v>
      </c>
      <c r="E3502">
        <v>16</v>
      </c>
      <c r="F3502" t="str">
        <f t="shared" si="109"/>
        <v>34-3-2</v>
      </c>
    </row>
    <row r="3503" spans="1:6" x14ac:dyDescent="0.3">
      <c r="A3503">
        <v>2010</v>
      </c>
      <c r="B3503" t="s">
        <v>6186</v>
      </c>
      <c r="C3503" t="str">
        <f t="shared" si="108"/>
        <v>2010-Atletico/MG-34-3-2</v>
      </c>
      <c r="D3503">
        <v>3.1</v>
      </c>
      <c r="E3503">
        <v>21</v>
      </c>
      <c r="F3503" t="str">
        <f t="shared" si="109"/>
        <v>34-3-2</v>
      </c>
    </row>
    <row r="3504" spans="1:6" x14ac:dyDescent="0.3">
      <c r="A3504">
        <v>2010</v>
      </c>
      <c r="B3504" t="s">
        <v>6033</v>
      </c>
      <c r="C3504" t="str">
        <f t="shared" si="108"/>
        <v>2010-Atletico/PR-34-3-2</v>
      </c>
      <c r="D3504">
        <v>4.7777729999999998</v>
      </c>
      <c r="E3504">
        <v>26</v>
      </c>
      <c r="F3504" t="str">
        <f t="shared" si="109"/>
        <v>34-3-2</v>
      </c>
    </row>
    <row r="3505" spans="1:6" x14ac:dyDescent="0.3">
      <c r="A3505">
        <v>2010</v>
      </c>
      <c r="B3505" t="s">
        <v>6316</v>
      </c>
      <c r="C3505" t="str">
        <f t="shared" si="108"/>
        <v>2010-Avai/SC-34-3-2</v>
      </c>
      <c r="D3505">
        <v>2.7333289999999999</v>
      </c>
      <c r="E3505">
        <v>17</v>
      </c>
      <c r="F3505" t="str">
        <f t="shared" si="109"/>
        <v>34-3-2</v>
      </c>
    </row>
    <row r="3506" spans="1:6" x14ac:dyDescent="0.3">
      <c r="A3506">
        <v>2010</v>
      </c>
      <c r="B3506" t="s">
        <v>6034</v>
      </c>
      <c r="C3506" t="str">
        <f t="shared" si="108"/>
        <v>2010-Botafogo/RJ-34-3-2</v>
      </c>
      <c r="D3506">
        <v>3</v>
      </c>
      <c r="E3506">
        <v>31</v>
      </c>
      <c r="F3506" t="str">
        <f t="shared" si="109"/>
        <v>34-3-2</v>
      </c>
    </row>
    <row r="3507" spans="1:6" x14ac:dyDescent="0.3">
      <c r="A3507">
        <v>2010</v>
      </c>
      <c r="B3507" t="s">
        <v>6384</v>
      </c>
      <c r="C3507" t="str">
        <f t="shared" si="108"/>
        <v>2010-Ceara/CE-34-3-2</v>
      </c>
      <c r="D3507">
        <v>3.9</v>
      </c>
      <c r="E3507">
        <v>31</v>
      </c>
      <c r="F3507" t="str">
        <f t="shared" si="109"/>
        <v>34-3-2</v>
      </c>
    </row>
    <row r="3508" spans="1:6" x14ac:dyDescent="0.3">
      <c r="A3508">
        <v>2010</v>
      </c>
      <c r="B3508" t="s">
        <v>6035</v>
      </c>
      <c r="C3508" t="str">
        <f t="shared" si="108"/>
        <v>2010-Corinthians/SP-34-3-2</v>
      </c>
      <c r="D3508">
        <v>4.88</v>
      </c>
      <c r="E3508">
        <v>31</v>
      </c>
      <c r="F3508" t="str">
        <f t="shared" si="109"/>
        <v>34-3-2</v>
      </c>
    </row>
    <row r="3509" spans="1:6" x14ac:dyDescent="0.3">
      <c r="A3509">
        <v>2010</v>
      </c>
      <c r="B3509" t="s">
        <v>6036</v>
      </c>
      <c r="C3509" t="str">
        <f t="shared" si="108"/>
        <v>2010-Cruzeiro/MG-34-3-2</v>
      </c>
      <c r="D3509">
        <v>6.428572</v>
      </c>
      <c r="E3509">
        <v>32</v>
      </c>
      <c r="F3509" t="str">
        <f t="shared" si="109"/>
        <v>34-3-2</v>
      </c>
    </row>
    <row r="3510" spans="1:6" x14ac:dyDescent="0.3">
      <c r="A3510">
        <v>2010</v>
      </c>
      <c r="B3510" t="s">
        <v>6038</v>
      </c>
      <c r="C3510" t="str">
        <f t="shared" si="108"/>
        <v>2010-Flamengo/RJ-34-3-2</v>
      </c>
      <c r="D3510">
        <v>3.7</v>
      </c>
      <c r="E3510">
        <v>19</v>
      </c>
      <c r="F3510" t="str">
        <f t="shared" si="109"/>
        <v>34-3-2</v>
      </c>
    </row>
    <row r="3511" spans="1:6" x14ac:dyDescent="0.3">
      <c r="A3511">
        <v>2010</v>
      </c>
      <c r="B3511" t="s">
        <v>6039</v>
      </c>
      <c r="C3511" t="str">
        <f t="shared" si="108"/>
        <v>2010-Fluminense/RJ-34-3-2</v>
      </c>
      <c r="D3511">
        <v>5.181813</v>
      </c>
      <c r="E3511">
        <v>31</v>
      </c>
      <c r="F3511" t="str">
        <f t="shared" si="109"/>
        <v>34-3-2</v>
      </c>
    </row>
    <row r="3512" spans="1:6" x14ac:dyDescent="0.3">
      <c r="A3512">
        <v>2010</v>
      </c>
      <c r="B3512" t="s">
        <v>6041</v>
      </c>
      <c r="C3512" t="str">
        <f t="shared" si="108"/>
        <v>2010-Goias/GO-34-3-2</v>
      </c>
      <c r="D3512">
        <v>2.8461509999999999</v>
      </c>
      <c r="E3512">
        <v>23</v>
      </c>
      <c r="F3512" t="str">
        <f t="shared" si="109"/>
        <v>34-3-2</v>
      </c>
    </row>
    <row r="3513" spans="1:6" x14ac:dyDescent="0.3">
      <c r="A3513">
        <v>2010</v>
      </c>
      <c r="B3513" t="s">
        <v>6385</v>
      </c>
      <c r="C3513" t="str">
        <f t="shared" si="108"/>
        <v>2010-Gremio Prudente/SP-34-3-2</v>
      </c>
      <c r="D3513">
        <v>2.7</v>
      </c>
      <c r="E3513">
        <v>15</v>
      </c>
      <c r="F3513" t="str">
        <f t="shared" si="109"/>
        <v>34-3-2</v>
      </c>
    </row>
    <row r="3514" spans="1:6" x14ac:dyDescent="0.3">
      <c r="A3514">
        <v>2010</v>
      </c>
      <c r="B3514" t="s">
        <v>6042</v>
      </c>
      <c r="C3514" t="str">
        <f t="shared" si="108"/>
        <v>2010-Gremio/RS-34-3-2</v>
      </c>
      <c r="D3514">
        <v>7.7479060000000004</v>
      </c>
      <c r="E3514">
        <v>37</v>
      </c>
      <c r="F3514" t="str">
        <f t="shared" si="109"/>
        <v>34-3-2</v>
      </c>
    </row>
    <row r="3515" spans="1:6" x14ac:dyDescent="0.3">
      <c r="A3515">
        <v>2010</v>
      </c>
      <c r="B3515" t="s">
        <v>6386</v>
      </c>
      <c r="C3515" t="str">
        <f t="shared" si="108"/>
        <v>2010-Guarani/SP-34-3-2</v>
      </c>
      <c r="D3515">
        <v>1</v>
      </c>
      <c r="E3515">
        <v>28</v>
      </c>
      <c r="F3515" t="str">
        <f t="shared" si="109"/>
        <v>34-3-2</v>
      </c>
    </row>
    <row r="3516" spans="1:6" x14ac:dyDescent="0.3">
      <c r="A3516">
        <v>2010</v>
      </c>
      <c r="B3516" t="s">
        <v>6043</v>
      </c>
      <c r="C3516" t="str">
        <f t="shared" si="108"/>
        <v>2010-Internacional/RS-34-3-2</v>
      </c>
      <c r="D3516">
        <v>0</v>
      </c>
      <c r="E3516">
        <v>29</v>
      </c>
      <c r="F3516" t="str">
        <f t="shared" si="109"/>
        <v>34-3-2</v>
      </c>
    </row>
    <row r="3517" spans="1:6" x14ac:dyDescent="0.3">
      <c r="A3517">
        <v>2010</v>
      </c>
      <c r="B3517" t="s">
        <v>6045</v>
      </c>
      <c r="C3517" t="str">
        <f t="shared" si="108"/>
        <v>2010-Palmeiras/SP-34-3-2</v>
      </c>
      <c r="D3517">
        <v>4.2105249999999996</v>
      </c>
      <c r="E3517">
        <v>27</v>
      </c>
      <c r="F3517" t="str">
        <f t="shared" si="109"/>
        <v>34-3-2</v>
      </c>
    </row>
    <row r="3518" spans="1:6" x14ac:dyDescent="0.3">
      <c r="A3518">
        <v>2010</v>
      </c>
      <c r="B3518" t="s">
        <v>6049</v>
      </c>
      <c r="C3518" t="str">
        <f t="shared" si="108"/>
        <v>2010-Santos/SP-34-3-2</v>
      </c>
      <c r="D3518">
        <v>4.7</v>
      </c>
      <c r="E3518">
        <v>34</v>
      </c>
      <c r="F3518" t="str">
        <f t="shared" si="109"/>
        <v>34-3-2</v>
      </c>
    </row>
    <row r="3519" spans="1:6" x14ac:dyDescent="0.3">
      <c r="A3519">
        <v>2010</v>
      </c>
      <c r="B3519" t="s">
        <v>6051</v>
      </c>
      <c r="C3519" t="str">
        <f t="shared" si="108"/>
        <v>2010-Sao Paulo/SP-34-3-2</v>
      </c>
      <c r="D3519">
        <v>4.272723</v>
      </c>
      <c r="E3519">
        <v>23</v>
      </c>
      <c r="F3519" t="str">
        <f t="shared" si="109"/>
        <v>34-3-2</v>
      </c>
    </row>
    <row r="3520" spans="1:6" x14ac:dyDescent="0.3">
      <c r="A3520">
        <v>2010</v>
      </c>
      <c r="B3520" t="s">
        <v>6052</v>
      </c>
      <c r="C3520" t="str">
        <f t="shared" si="108"/>
        <v>2010-Vasco/RJ-34-3-2</v>
      </c>
      <c r="D3520">
        <v>4.3076879999999997</v>
      </c>
      <c r="E3520">
        <v>20</v>
      </c>
      <c r="F3520" t="str">
        <f t="shared" si="109"/>
        <v>34-3-2</v>
      </c>
    </row>
    <row r="3521" spans="1:6" x14ac:dyDescent="0.3">
      <c r="A3521">
        <v>2010</v>
      </c>
      <c r="B3521" t="s">
        <v>6260</v>
      </c>
      <c r="C3521" t="str">
        <f t="shared" si="108"/>
        <v>2010-Vitoria/BA-34-3-2</v>
      </c>
      <c r="D3521">
        <v>0</v>
      </c>
      <c r="E3521">
        <v>26</v>
      </c>
      <c r="F3521" t="str">
        <f t="shared" si="109"/>
        <v>34-3-2</v>
      </c>
    </row>
    <row r="3522" spans="1:6" x14ac:dyDescent="0.3">
      <c r="A3522">
        <v>2010</v>
      </c>
      <c r="B3522" t="s">
        <v>6387</v>
      </c>
      <c r="C3522" t="str">
        <f t="shared" si="108"/>
        <v>2010-Atletico/GO-34-4-0</v>
      </c>
      <c r="D3522">
        <v>4.4000000000000004</v>
      </c>
      <c r="E3522">
        <v>19</v>
      </c>
      <c r="F3522" t="str">
        <f t="shared" si="109"/>
        <v>34-4-0</v>
      </c>
    </row>
    <row r="3523" spans="1:6" x14ac:dyDescent="0.3">
      <c r="A3523">
        <v>2010</v>
      </c>
      <c r="B3523" t="s">
        <v>6190</v>
      </c>
      <c r="C3523" t="str">
        <f t="shared" ref="C3523:C3586" si="110">A3523&amp;"-"&amp;B3523</f>
        <v>2010-Atletico/MG-34-4-0</v>
      </c>
      <c r="D3523">
        <v>3.9999959999999999</v>
      </c>
      <c r="E3523">
        <v>21</v>
      </c>
      <c r="F3523" t="str">
        <f t="shared" ref="F3523:F3586" si="111">RIGHT(B3523,LEN(C3523)-FIND("-",C3523,6))</f>
        <v>34-4-0</v>
      </c>
    </row>
    <row r="3524" spans="1:6" x14ac:dyDescent="0.3">
      <c r="A3524">
        <v>2010</v>
      </c>
      <c r="B3524" t="s">
        <v>6053</v>
      </c>
      <c r="C3524" t="str">
        <f t="shared" si="110"/>
        <v>2010-Atletico/PR-34-4-0</v>
      </c>
      <c r="D3524">
        <v>6</v>
      </c>
      <c r="E3524">
        <v>43</v>
      </c>
      <c r="F3524" t="str">
        <f t="shared" si="111"/>
        <v>34-4-0</v>
      </c>
    </row>
    <row r="3525" spans="1:6" x14ac:dyDescent="0.3">
      <c r="A3525">
        <v>2010</v>
      </c>
      <c r="B3525" t="s">
        <v>6319</v>
      </c>
      <c r="C3525" t="str">
        <f t="shared" si="110"/>
        <v>2010-Avai/SC-34-4-0</v>
      </c>
      <c r="D3525">
        <v>3.6666699999999999</v>
      </c>
      <c r="E3525">
        <v>25</v>
      </c>
      <c r="F3525" t="str">
        <f t="shared" si="111"/>
        <v>34-4-0</v>
      </c>
    </row>
    <row r="3526" spans="1:6" x14ac:dyDescent="0.3">
      <c r="A3526">
        <v>2010</v>
      </c>
      <c r="B3526" t="s">
        <v>6054</v>
      </c>
      <c r="C3526" t="str">
        <f t="shared" si="110"/>
        <v>2010-Botafogo/RJ-34-4-0</v>
      </c>
      <c r="D3526">
        <v>0</v>
      </c>
      <c r="E3526">
        <v>36</v>
      </c>
      <c r="F3526" t="str">
        <f t="shared" si="111"/>
        <v>34-4-0</v>
      </c>
    </row>
    <row r="3527" spans="1:6" x14ac:dyDescent="0.3">
      <c r="A3527">
        <v>2010</v>
      </c>
      <c r="B3527" t="s">
        <v>6388</v>
      </c>
      <c r="C3527" t="str">
        <f t="shared" si="110"/>
        <v>2010-Ceara/CE-34-4-0</v>
      </c>
      <c r="D3527">
        <v>4.9999950000000002</v>
      </c>
      <c r="E3527">
        <v>30</v>
      </c>
      <c r="F3527" t="str">
        <f t="shared" si="111"/>
        <v>34-4-0</v>
      </c>
    </row>
    <row r="3528" spans="1:6" x14ac:dyDescent="0.3">
      <c r="A3528">
        <v>2010</v>
      </c>
      <c r="B3528" t="s">
        <v>6055</v>
      </c>
      <c r="C3528" t="str">
        <f t="shared" si="110"/>
        <v>2010-Corinthians/SP-34-4-0</v>
      </c>
      <c r="D3528">
        <v>0</v>
      </c>
      <c r="E3528">
        <v>42</v>
      </c>
      <c r="F3528" t="str">
        <f t="shared" si="111"/>
        <v>34-4-0</v>
      </c>
    </row>
    <row r="3529" spans="1:6" x14ac:dyDescent="0.3">
      <c r="A3529">
        <v>2010</v>
      </c>
      <c r="B3529" t="s">
        <v>6056</v>
      </c>
      <c r="C3529" t="str">
        <f t="shared" si="110"/>
        <v>2010-Cruzeiro/MG-34-4-0</v>
      </c>
      <c r="D3529">
        <v>8</v>
      </c>
      <c r="E3529">
        <v>34</v>
      </c>
      <c r="F3529" t="str">
        <f t="shared" si="111"/>
        <v>34-4-0</v>
      </c>
    </row>
    <row r="3530" spans="1:6" x14ac:dyDescent="0.3">
      <c r="A3530">
        <v>2010</v>
      </c>
      <c r="B3530" t="s">
        <v>6058</v>
      </c>
      <c r="C3530" t="str">
        <f t="shared" si="110"/>
        <v>2010-Flamengo/RJ-34-4-0</v>
      </c>
      <c r="D3530">
        <v>5.75</v>
      </c>
      <c r="E3530">
        <v>23</v>
      </c>
      <c r="F3530" t="str">
        <f t="shared" si="111"/>
        <v>34-4-0</v>
      </c>
    </row>
    <row r="3531" spans="1:6" x14ac:dyDescent="0.3">
      <c r="A3531">
        <v>2010</v>
      </c>
      <c r="B3531" t="s">
        <v>6059</v>
      </c>
      <c r="C3531" t="str">
        <f t="shared" si="110"/>
        <v>2010-Fluminense/RJ-34-4-0</v>
      </c>
      <c r="D3531">
        <v>5.4210469999999997</v>
      </c>
      <c r="E3531">
        <v>32</v>
      </c>
      <c r="F3531" t="str">
        <f t="shared" si="111"/>
        <v>34-4-0</v>
      </c>
    </row>
    <row r="3532" spans="1:6" x14ac:dyDescent="0.3">
      <c r="A3532">
        <v>2010</v>
      </c>
      <c r="B3532" t="s">
        <v>6061</v>
      </c>
      <c r="C3532" t="str">
        <f t="shared" si="110"/>
        <v>2010-Goias/GO-34-4-0</v>
      </c>
      <c r="D3532">
        <v>0</v>
      </c>
      <c r="E3532">
        <v>23</v>
      </c>
      <c r="F3532" t="str">
        <f t="shared" si="111"/>
        <v>34-4-0</v>
      </c>
    </row>
    <row r="3533" spans="1:6" x14ac:dyDescent="0.3">
      <c r="A3533">
        <v>2010</v>
      </c>
      <c r="B3533" t="s">
        <v>6389</v>
      </c>
      <c r="C3533" t="str">
        <f t="shared" si="110"/>
        <v>2010-Gremio Prudente/SP-34-4-0</v>
      </c>
      <c r="D3533">
        <v>3.3333309999999998</v>
      </c>
      <c r="E3533">
        <v>11</v>
      </c>
      <c r="F3533" t="str">
        <f t="shared" si="111"/>
        <v>34-4-0</v>
      </c>
    </row>
    <row r="3534" spans="1:6" x14ac:dyDescent="0.3">
      <c r="A3534">
        <v>2010</v>
      </c>
      <c r="B3534" t="s">
        <v>6062</v>
      </c>
      <c r="C3534" t="str">
        <f t="shared" si="110"/>
        <v>2010-Gremio/RS-34-4-0</v>
      </c>
      <c r="D3534">
        <v>7</v>
      </c>
      <c r="E3534">
        <v>42</v>
      </c>
      <c r="F3534" t="str">
        <f t="shared" si="111"/>
        <v>34-4-0</v>
      </c>
    </row>
    <row r="3535" spans="1:6" x14ac:dyDescent="0.3">
      <c r="A3535">
        <v>2010</v>
      </c>
      <c r="B3535" t="s">
        <v>6390</v>
      </c>
      <c r="C3535" t="str">
        <f t="shared" si="110"/>
        <v>2010-Guarani/SP-34-4-0</v>
      </c>
      <c r="D3535">
        <v>4</v>
      </c>
      <c r="E3535">
        <v>25</v>
      </c>
      <c r="F3535" t="str">
        <f t="shared" si="111"/>
        <v>34-4-0</v>
      </c>
    </row>
    <row r="3536" spans="1:6" x14ac:dyDescent="0.3">
      <c r="A3536">
        <v>2010</v>
      </c>
      <c r="B3536" t="s">
        <v>6063</v>
      </c>
      <c r="C3536" t="str">
        <f t="shared" si="110"/>
        <v>2010-Internacional/RS-34-4-0</v>
      </c>
      <c r="D3536">
        <v>0</v>
      </c>
      <c r="E3536">
        <v>40</v>
      </c>
      <c r="F3536" t="str">
        <f t="shared" si="111"/>
        <v>34-4-0</v>
      </c>
    </row>
    <row r="3537" spans="1:6" x14ac:dyDescent="0.3">
      <c r="A3537">
        <v>2010</v>
      </c>
      <c r="B3537" t="s">
        <v>6065</v>
      </c>
      <c r="C3537" t="str">
        <f t="shared" si="110"/>
        <v>2010-Palmeiras/SP-34-4-0</v>
      </c>
      <c r="D3537">
        <v>5.4545450000000004</v>
      </c>
      <c r="E3537">
        <v>25</v>
      </c>
      <c r="F3537" t="str">
        <f t="shared" si="111"/>
        <v>34-4-0</v>
      </c>
    </row>
    <row r="3538" spans="1:6" x14ac:dyDescent="0.3">
      <c r="A3538">
        <v>2010</v>
      </c>
      <c r="B3538" t="s">
        <v>6069</v>
      </c>
      <c r="C3538" t="str">
        <f t="shared" si="110"/>
        <v>2010-Santos/SP-34-4-0</v>
      </c>
      <c r="D3538">
        <v>6.1666679999999996</v>
      </c>
      <c r="E3538">
        <v>34</v>
      </c>
      <c r="F3538" t="str">
        <f t="shared" si="111"/>
        <v>34-4-0</v>
      </c>
    </row>
    <row r="3539" spans="1:6" x14ac:dyDescent="0.3">
      <c r="A3539">
        <v>2010</v>
      </c>
      <c r="B3539" t="s">
        <v>6071</v>
      </c>
      <c r="C3539" t="str">
        <f t="shared" si="110"/>
        <v>2010-Sao Paulo/SP-34-4-0</v>
      </c>
      <c r="D3539">
        <v>5.4</v>
      </c>
      <c r="E3539">
        <v>30</v>
      </c>
      <c r="F3539" t="str">
        <f t="shared" si="111"/>
        <v>34-4-0</v>
      </c>
    </row>
    <row r="3540" spans="1:6" x14ac:dyDescent="0.3">
      <c r="A3540">
        <v>2010</v>
      </c>
      <c r="B3540" t="s">
        <v>6072</v>
      </c>
      <c r="C3540" t="str">
        <f t="shared" si="110"/>
        <v>2010-Vasco/RJ-34-4-0</v>
      </c>
      <c r="D3540">
        <v>6.0000039999999997</v>
      </c>
      <c r="E3540">
        <v>24</v>
      </c>
      <c r="F3540" t="str">
        <f t="shared" si="111"/>
        <v>34-4-0</v>
      </c>
    </row>
    <row r="3541" spans="1:6" x14ac:dyDescent="0.3">
      <c r="A3541">
        <v>2010</v>
      </c>
      <c r="B3541" t="s">
        <v>6264</v>
      </c>
      <c r="C3541" t="str">
        <f t="shared" si="110"/>
        <v>2010-Vitoria/BA-34-4-0</v>
      </c>
      <c r="D3541">
        <v>0</v>
      </c>
      <c r="E3541">
        <v>26</v>
      </c>
      <c r="F3541" t="str">
        <f t="shared" si="111"/>
        <v>34-4-0</v>
      </c>
    </row>
    <row r="3542" spans="1:6" x14ac:dyDescent="0.3">
      <c r="A3542">
        <v>2010</v>
      </c>
      <c r="B3542" t="s">
        <v>6391</v>
      </c>
      <c r="C3542" t="str">
        <f t="shared" si="110"/>
        <v>2010-Atletico/GO-34-4-1</v>
      </c>
      <c r="D3542">
        <v>0</v>
      </c>
      <c r="E3542">
        <v>20</v>
      </c>
      <c r="F3542" t="str">
        <f t="shared" si="111"/>
        <v>34-4-1</v>
      </c>
    </row>
    <row r="3543" spans="1:6" x14ac:dyDescent="0.3">
      <c r="A3543">
        <v>2010</v>
      </c>
      <c r="B3543" t="s">
        <v>6194</v>
      </c>
      <c r="C3543" t="str">
        <f t="shared" si="110"/>
        <v>2010-Atletico/MG-34-4-1</v>
      </c>
      <c r="D3543">
        <v>3.75</v>
      </c>
      <c r="E3543">
        <v>13</v>
      </c>
      <c r="F3543" t="str">
        <f t="shared" si="111"/>
        <v>34-4-1</v>
      </c>
    </row>
    <row r="3544" spans="1:6" x14ac:dyDescent="0.3">
      <c r="A3544">
        <v>2010</v>
      </c>
      <c r="B3544" t="s">
        <v>6073</v>
      </c>
      <c r="C3544" t="str">
        <f t="shared" si="110"/>
        <v>2010-Atletico/PR-34-4-1</v>
      </c>
      <c r="D3544">
        <v>0</v>
      </c>
      <c r="E3544">
        <v>35</v>
      </c>
      <c r="F3544" t="str">
        <f t="shared" si="111"/>
        <v>34-4-1</v>
      </c>
    </row>
    <row r="3545" spans="1:6" x14ac:dyDescent="0.3">
      <c r="A3545">
        <v>2010</v>
      </c>
      <c r="B3545" t="s">
        <v>6322</v>
      </c>
      <c r="C3545" t="str">
        <f t="shared" si="110"/>
        <v>2010-Avai/SC-34-4-1</v>
      </c>
      <c r="D3545">
        <v>5</v>
      </c>
      <c r="E3545">
        <v>28</v>
      </c>
      <c r="F3545" t="str">
        <f t="shared" si="111"/>
        <v>34-4-1</v>
      </c>
    </row>
    <row r="3546" spans="1:6" x14ac:dyDescent="0.3">
      <c r="A3546">
        <v>2010</v>
      </c>
      <c r="B3546" t="s">
        <v>6074</v>
      </c>
      <c r="C3546" t="str">
        <f t="shared" si="110"/>
        <v>2010-Botafogo/RJ-34-4-1</v>
      </c>
      <c r="D3546">
        <v>0</v>
      </c>
      <c r="E3546">
        <v>28</v>
      </c>
      <c r="F3546" t="str">
        <f t="shared" si="111"/>
        <v>34-4-1</v>
      </c>
    </row>
    <row r="3547" spans="1:6" x14ac:dyDescent="0.3">
      <c r="A3547">
        <v>2010</v>
      </c>
      <c r="B3547" t="s">
        <v>6392</v>
      </c>
      <c r="C3547" t="str">
        <f t="shared" si="110"/>
        <v>2010-Ceara/CE-34-4-1</v>
      </c>
      <c r="D3547">
        <v>5</v>
      </c>
      <c r="E3547">
        <v>33</v>
      </c>
      <c r="F3547" t="str">
        <f t="shared" si="111"/>
        <v>34-4-1</v>
      </c>
    </row>
    <row r="3548" spans="1:6" x14ac:dyDescent="0.3">
      <c r="A3548">
        <v>2010</v>
      </c>
      <c r="B3548" t="s">
        <v>6075</v>
      </c>
      <c r="C3548" t="str">
        <f t="shared" si="110"/>
        <v>2010-Corinthians/SP-34-4-1</v>
      </c>
      <c r="D3548">
        <v>0</v>
      </c>
      <c r="E3548">
        <v>36</v>
      </c>
      <c r="F3548" t="str">
        <f t="shared" si="111"/>
        <v>34-4-1</v>
      </c>
    </row>
    <row r="3549" spans="1:6" x14ac:dyDescent="0.3">
      <c r="A3549">
        <v>2010</v>
      </c>
      <c r="B3549" t="s">
        <v>6076</v>
      </c>
      <c r="C3549" t="str">
        <f t="shared" si="110"/>
        <v>2010-Cruzeiro/MG-34-4-1</v>
      </c>
      <c r="D3549">
        <v>8</v>
      </c>
      <c r="E3549">
        <v>34</v>
      </c>
      <c r="F3549" t="str">
        <f t="shared" si="111"/>
        <v>34-4-1</v>
      </c>
    </row>
    <row r="3550" spans="1:6" x14ac:dyDescent="0.3">
      <c r="A3550">
        <v>2010</v>
      </c>
      <c r="B3550" t="s">
        <v>6078</v>
      </c>
      <c r="C3550" t="str">
        <f t="shared" si="110"/>
        <v>2010-Flamengo/RJ-34-4-1</v>
      </c>
      <c r="D3550">
        <v>0</v>
      </c>
      <c r="E3550">
        <v>21</v>
      </c>
      <c r="F3550" t="str">
        <f t="shared" si="111"/>
        <v>34-4-1</v>
      </c>
    </row>
    <row r="3551" spans="1:6" x14ac:dyDescent="0.3">
      <c r="A3551">
        <v>2010</v>
      </c>
      <c r="B3551" t="s">
        <v>6079</v>
      </c>
      <c r="C3551" t="str">
        <f t="shared" si="110"/>
        <v>2010-Fluminense/RJ-34-4-1</v>
      </c>
      <c r="D3551">
        <v>4</v>
      </c>
      <c r="E3551">
        <v>45</v>
      </c>
      <c r="F3551" t="str">
        <f t="shared" si="111"/>
        <v>34-4-1</v>
      </c>
    </row>
    <row r="3552" spans="1:6" x14ac:dyDescent="0.3">
      <c r="A3552">
        <v>2010</v>
      </c>
      <c r="B3552" t="s">
        <v>6081</v>
      </c>
      <c r="C3552" t="str">
        <f t="shared" si="110"/>
        <v>2010-Goias/GO-34-4-1</v>
      </c>
      <c r="D3552">
        <v>0</v>
      </c>
      <c r="E3552">
        <v>25</v>
      </c>
      <c r="F3552" t="str">
        <f t="shared" si="111"/>
        <v>34-4-1</v>
      </c>
    </row>
    <row r="3553" spans="1:6" x14ac:dyDescent="0.3">
      <c r="A3553">
        <v>2010</v>
      </c>
      <c r="B3553" t="s">
        <v>6393</v>
      </c>
      <c r="C3553" t="str">
        <f t="shared" si="110"/>
        <v>2010-Gremio Prudente/SP-34-4-1</v>
      </c>
      <c r="D3553">
        <v>3.5000019999999998</v>
      </c>
      <c r="E3553">
        <v>16</v>
      </c>
      <c r="F3553" t="str">
        <f t="shared" si="111"/>
        <v>34-4-1</v>
      </c>
    </row>
    <row r="3554" spans="1:6" x14ac:dyDescent="0.3">
      <c r="A3554">
        <v>2010</v>
      </c>
      <c r="B3554" t="s">
        <v>6082</v>
      </c>
      <c r="C3554" t="str">
        <f t="shared" si="110"/>
        <v>2010-Gremio/RS-34-4-1</v>
      </c>
      <c r="D3554">
        <v>0</v>
      </c>
      <c r="E3554">
        <v>38</v>
      </c>
      <c r="F3554" t="str">
        <f t="shared" si="111"/>
        <v>34-4-1</v>
      </c>
    </row>
    <row r="3555" spans="1:6" x14ac:dyDescent="0.3">
      <c r="A3555">
        <v>2010</v>
      </c>
      <c r="B3555" t="s">
        <v>6394</v>
      </c>
      <c r="C3555" t="str">
        <f t="shared" si="110"/>
        <v>2010-Guarani/SP-34-4-1</v>
      </c>
      <c r="D3555">
        <v>4.375</v>
      </c>
      <c r="E3555">
        <v>21</v>
      </c>
      <c r="F3555" t="str">
        <f t="shared" si="111"/>
        <v>34-4-1</v>
      </c>
    </row>
    <row r="3556" spans="1:6" x14ac:dyDescent="0.3">
      <c r="A3556">
        <v>2010</v>
      </c>
      <c r="B3556" t="s">
        <v>6083</v>
      </c>
      <c r="C3556" t="str">
        <f t="shared" si="110"/>
        <v>2010-Internacional/RS-34-4-1</v>
      </c>
      <c r="D3556">
        <v>6.8333399999999997</v>
      </c>
      <c r="E3556">
        <v>37</v>
      </c>
      <c r="F3556" t="str">
        <f t="shared" si="111"/>
        <v>34-4-1</v>
      </c>
    </row>
    <row r="3557" spans="1:6" x14ac:dyDescent="0.3">
      <c r="A3557">
        <v>2010</v>
      </c>
      <c r="B3557" t="s">
        <v>6085</v>
      </c>
      <c r="C3557" t="str">
        <f t="shared" si="110"/>
        <v>2010-Palmeiras/SP-34-4-1</v>
      </c>
      <c r="D3557">
        <v>6</v>
      </c>
      <c r="E3557">
        <v>34</v>
      </c>
      <c r="F3557" t="str">
        <f t="shared" si="111"/>
        <v>34-4-1</v>
      </c>
    </row>
    <row r="3558" spans="1:6" x14ac:dyDescent="0.3">
      <c r="A3558">
        <v>2010</v>
      </c>
      <c r="B3558" t="s">
        <v>6089</v>
      </c>
      <c r="C3558" t="str">
        <f t="shared" si="110"/>
        <v>2010-Santos/SP-34-4-1</v>
      </c>
      <c r="D3558">
        <v>6</v>
      </c>
      <c r="E3558">
        <v>31</v>
      </c>
      <c r="F3558" t="str">
        <f t="shared" si="111"/>
        <v>34-4-1</v>
      </c>
    </row>
    <row r="3559" spans="1:6" x14ac:dyDescent="0.3">
      <c r="A3559">
        <v>2010</v>
      </c>
      <c r="B3559" t="s">
        <v>6091</v>
      </c>
      <c r="C3559" t="str">
        <f t="shared" si="110"/>
        <v>2010-Sao Paulo/SP-34-4-1</v>
      </c>
      <c r="D3559">
        <v>0</v>
      </c>
      <c r="E3559">
        <v>31</v>
      </c>
      <c r="F3559" t="str">
        <f t="shared" si="111"/>
        <v>34-4-1</v>
      </c>
    </row>
    <row r="3560" spans="1:6" x14ac:dyDescent="0.3">
      <c r="A3560">
        <v>2010</v>
      </c>
      <c r="B3560" t="s">
        <v>6092</v>
      </c>
      <c r="C3560" t="str">
        <f t="shared" si="110"/>
        <v>2010-Vasco/RJ-34-4-1</v>
      </c>
      <c r="D3560">
        <v>5.1333320000000002</v>
      </c>
      <c r="E3560">
        <v>22</v>
      </c>
      <c r="F3560" t="str">
        <f t="shared" si="111"/>
        <v>34-4-1</v>
      </c>
    </row>
    <row r="3561" spans="1:6" x14ac:dyDescent="0.3">
      <c r="A3561">
        <v>2010</v>
      </c>
      <c r="B3561" t="s">
        <v>6268</v>
      </c>
      <c r="C3561" t="str">
        <f t="shared" si="110"/>
        <v>2010-Vitoria/BA-34-4-1</v>
      </c>
      <c r="D3561">
        <v>3</v>
      </c>
      <c r="E3561">
        <v>28</v>
      </c>
      <c r="F3561" t="str">
        <f t="shared" si="111"/>
        <v>34-4-1</v>
      </c>
    </row>
    <row r="3562" spans="1:6" x14ac:dyDescent="0.3">
      <c r="A3562">
        <v>2010</v>
      </c>
      <c r="B3562" t="s">
        <v>6395</v>
      </c>
      <c r="C3562" t="str">
        <f t="shared" si="110"/>
        <v>2010-Atletico/GO-34-4-2</v>
      </c>
      <c r="D3562">
        <v>5</v>
      </c>
      <c r="E3562">
        <v>14</v>
      </c>
      <c r="F3562" t="str">
        <f t="shared" si="111"/>
        <v>34-4-2</v>
      </c>
    </row>
    <row r="3563" spans="1:6" x14ac:dyDescent="0.3">
      <c r="A3563">
        <v>2010</v>
      </c>
      <c r="B3563" t="s">
        <v>6198</v>
      </c>
      <c r="C3563" t="str">
        <f t="shared" si="110"/>
        <v>2010-Atletico/MG-34-4-2</v>
      </c>
      <c r="D3563">
        <v>0</v>
      </c>
      <c r="E3563">
        <v>14</v>
      </c>
      <c r="F3563" t="str">
        <f t="shared" si="111"/>
        <v>34-4-2</v>
      </c>
    </row>
    <row r="3564" spans="1:6" x14ac:dyDescent="0.3">
      <c r="A3564">
        <v>2010</v>
      </c>
      <c r="B3564" t="s">
        <v>6093</v>
      </c>
      <c r="C3564" t="str">
        <f t="shared" si="110"/>
        <v>2010-Atletico/PR-34-4-2</v>
      </c>
      <c r="D3564">
        <v>9.0000009999999993</v>
      </c>
      <c r="E3564">
        <v>30</v>
      </c>
      <c r="F3564" t="str">
        <f t="shared" si="111"/>
        <v>34-4-2</v>
      </c>
    </row>
    <row r="3565" spans="1:6" x14ac:dyDescent="0.3">
      <c r="A3565">
        <v>2010</v>
      </c>
      <c r="B3565" t="s">
        <v>6325</v>
      </c>
      <c r="C3565" t="str">
        <f t="shared" si="110"/>
        <v>2010-Avai/SC-34-4-2</v>
      </c>
      <c r="D3565">
        <v>2.6666669999999999</v>
      </c>
      <c r="E3565">
        <v>17</v>
      </c>
      <c r="F3565" t="str">
        <f t="shared" si="111"/>
        <v>34-4-2</v>
      </c>
    </row>
    <row r="3566" spans="1:6" x14ac:dyDescent="0.3">
      <c r="A3566">
        <v>2010</v>
      </c>
      <c r="B3566" t="s">
        <v>6094</v>
      </c>
      <c r="C3566" t="str">
        <f t="shared" si="110"/>
        <v>2010-Botafogo/RJ-34-4-2</v>
      </c>
      <c r="D3566">
        <v>4</v>
      </c>
      <c r="E3566">
        <v>37</v>
      </c>
      <c r="F3566" t="str">
        <f t="shared" si="111"/>
        <v>34-4-2</v>
      </c>
    </row>
    <row r="3567" spans="1:6" x14ac:dyDescent="0.3">
      <c r="A3567">
        <v>2010</v>
      </c>
      <c r="B3567" t="s">
        <v>6396</v>
      </c>
      <c r="C3567" t="str">
        <f t="shared" si="110"/>
        <v>2010-Ceara/CE-34-4-2</v>
      </c>
      <c r="D3567">
        <v>4.9999950000000002</v>
      </c>
      <c r="E3567">
        <v>29</v>
      </c>
      <c r="F3567" t="str">
        <f t="shared" si="111"/>
        <v>34-4-2</v>
      </c>
    </row>
    <row r="3568" spans="1:6" x14ac:dyDescent="0.3">
      <c r="A3568">
        <v>2010</v>
      </c>
      <c r="B3568" t="s">
        <v>6095</v>
      </c>
      <c r="C3568" t="str">
        <f t="shared" si="110"/>
        <v>2010-Corinthians/SP-34-4-2</v>
      </c>
      <c r="D3568">
        <v>6.6666670000000003</v>
      </c>
      <c r="E3568">
        <v>28</v>
      </c>
      <c r="F3568" t="str">
        <f t="shared" si="111"/>
        <v>34-4-2</v>
      </c>
    </row>
    <row r="3569" spans="1:6" x14ac:dyDescent="0.3">
      <c r="A3569">
        <v>2010</v>
      </c>
      <c r="B3569" t="s">
        <v>6096</v>
      </c>
      <c r="C3569" t="str">
        <f t="shared" si="110"/>
        <v>2010-Cruzeiro/MG-34-4-2</v>
      </c>
      <c r="D3569">
        <v>8.6666650000000001</v>
      </c>
      <c r="E3569">
        <v>44</v>
      </c>
      <c r="F3569" t="str">
        <f t="shared" si="111"/>
        <v>34-4-2</v>
      </c>
    </row>
    <row r="3570" spans="1:6" x14ac:dyDescent="0.3">
      <c r="A3570">
        <v>2010</v>
      </c>
      <c r="B3570" t="s">
        <v>6098</v>
      </c>
      <c r="C3570" t="str">
        <f t="shared" si="110"/>
        <v>2010-Flamengo/RJ-34-4-2</v>
      </c>
      <c r="D3570">
        <v>0</v>
      </c>
      <c r="E3570">
        <v>20</v>
      </c>
      <c r="F3570" t="str">
        <f t="shared" si="111"/>
        <v>34-4-2</v>
      </c>
    </row>
    <row r="3571" spans="1:6" x14ac:dyDescent="0.3">
      <c r="A3571">
        <v>2010</v>
      </c>
      <c r="B3571" t="s">
        <v>6099</v>
      </c>
      <c r="C3571" t="str">
        <f t="shared" si="110"/>
        <v>2010-Fluminense/RJ-34-4-2</v>
      </c>
      <c r="D3571">
        <v>7.25</v>
      </c>
      <c r="E3571">
        <v>34</v>
      </c>
      <c r="F3571" t="str">
        <f t="shared" si="111"/>
        <v>34-4-2</v>
      </c>
    </row>
    <row r="3572" spans="1:6" x14ac:dyDescent="0.3">
      <c r="A3572">
        <v>2010</v>
      </c>
      <c r="B3572" t="s">
        <v>6101</v>
      </c>
      <c r="C3572" t="str">
        <f t="shared" si="110"/>
        <v>2010-Goias/GO-34-4-2</v>
      </c>
      <c r="D3572">
        <v>3.7142819999999999</v>
      </c>
      <c r="E3572">
        <v>13</v>
      </c>
      <c r="F3572" t="str">
        <f t="shared" si="111"/>
        <v>34-4-2</v>
      </c>
    </row>
    <row r="3573" spans="1:6" x14ac:dyDescent="0.3">
      <c r="A3573">
        <v>2010</v>
      </c>
      <c r="B3573" t="s">
        <v>6397</v>
      </c>
      <c r="C3573" t="str">
        <f t="shared" si="110"/>
        <v>2010-Gremio Prudente/SP-34-4-2</v>
      </c>
      <c r="D3573">
        <v>1.571428</v>
      </c>
      <c r="E3573">
        <v>15</v>
      </c>
      <c r="F3573" t="str">
        <f t="shared" si="111"/>
        <v>34-4-2</v>
      </c>
    </row>
    <row r="3574" spans="1:6" x14ac:dyDescent="0.3">
      <c r="A3574">
        <v>2010</v>
      </c>
      <c r="B3574" t="s">
        <v>6102</v>
      </c>
      <c r="C3574" t="str">
        <f t="shared" si="110"/>
        <v>2010-Gremio/RS-34-4-2</v>
      </c>
      <c r="D3574">
        <v>10</v>
      </c>
      <c r="E3574">
        <v>28</v>
      </c>
      <c r="F3574" t="str">
        <f t="shared" si="111"/>
        <v>34-4-2</v>
      </c>
    </row>
    <row r="3575" spans="1:6" x14ac:dyDescent="0.3">
      <c r="A3575">
        <v>2010</v>
      </c>
      <c r="B3575" t="s">
        <v>6398</v>
      </c>
      <c r="C3575" t="str">
        <f t="shared" si="110"/>
        <v>2010-Guarani/SP-34-4-2</v>
      </c>
      <c r="D3575">
        <v>4.8571429999999998</v>
      </c>
      <c r="E3575">
        <v>15</v>
      </c>
      <c r="F3575" t="str">
        <f t="shared" si="111"/>
        <v>34-4-2</v>
      </c>
    </row>
    <row r="3576" spans="1:6" x14ac:dyDescent="0.3">
      <c r="A3576">
        <v>2010</v>
      </c>
      <c r="B3576" t="s">
        <v>6103</v>
      </c>
      <c r="C3576" t="str">
        <f t="shared" si="110"/>
        <v>2010-Internacional/RS-34-4-2</v>
      </c>
      <c r="D3576">
        <v>6.2857079999999996</v>
      </c>
      <c r="E3576">
        <v>31</v>
      </c>
      <c r="F3576" t="str">
        <f t="shared" si="111"/>
        <v>34-4-2</v>
      </c>
    </row>
    <row r="3577" spans="1:6" x14ac:dyDescent="0.3">
      <c r="A3577">
        <v>2010</v>
      </c>
      <c r="B3577" t="s">
        <v>6105</v>
      </c>
      <c r="C3577" t="str">
        <f t="shared" si="110"/>
        <v>2010-Palmeiras/SP-34-4-2</v>
      </c>
      <c r="D3577">
        <v>6.0000010000000001</v>
      </c>
      <c r="E3577">
        <v>31</v>
      </c>
      <c r="F3577" t="str">
        <f t="shared" si="111"/>
        <v>34-4-2</v>
      </c>
    </row>
    <row r="3578" spans="1:6" x14ac:dyDescent="0.3">
      <c r="A3578">
        <v>2010</v>
      </c>
      <c r="B3578" t="s">
        <v>6109</v>
      </c>
      <c r="C3578" t="str">
        <f t="shared" si="110"/>
        <v>2010-Santos/SP-34-4-2</v>
      </c>
      <c r="D3578">
        <v>6.75</v>
      </c>
      <c r="E3578">
        <v>41</v>
      </c>
      <c r="F3578" t="str">
        <f t="shared" si="111"/>
        <v>34-4-2</v>
      </c>
    </row>
    <row r="3579" spans="1:6" x14ac:dyDescent="0.3">
      <c r="A3579">
        <v>2010</v>
      </c>
      <c r="B3579" t="s">
        <v>6111</v>
      </c>
      <c r="C3579" t="str">
        <f t="shared" si="110"/>
        <v>2010-Sao Paulo/SP-34-4-2</v>
      </c>
      <c r="D3579">
        <v>6</v>
      </c>
      <c r="E3579">
        <v>22</v>
      </c>
      <c r="F3579" t="str">
        <f t="shared" si="111"/>
        <v>34-4-2</v>
      </c>
    </row>
    <row r="3580" spans="1:6" x14ac:dyDescent="0.3">
      <c r="A3580">
        <v>2010</v>
      </c>
      <c r="B3580" t="s">
        <v>6112</v>
      </c>
      <c r="C3580" t="str">
        <f t="shared" si="110"/>
        <v>2010-Vasco/RJ-34-4-2</v>
      </c>
      <c r="D3580">
        <v>6</v>
      </c>
      <c r="E3580">
        <v>25</v>
      </c>
      <c r="F3580" t="str">
        <f t="shared" si="111"/>
        <v>34-4-2</v>
      </c>
    </row>
    <row r="3581" spans="1:6" x14ac:dyDescent="0.3">
      <c r="A3581">
        <v>2010</v>
      </c>
      <c r="B3581" t="s">
        <v>6272</v>
      </c>
      <c r="C3581" t="str">
        <f t="shared" si="110"/>
        <v>2010-Vitoria/BA-34-4-2</v>
      </c>
      <c r="D3581">
        <v>0</v>
      </c>
      <c r="E3581">
        <v>26</v>
      </c>
      <c r="F3581" t="str">
        <f t="shared" si="111"/>
        <v>34-4-2</v>
      </c>
    </row>
    <row r="3582" spans="1:6" x14ac:dyDescent="0.3">
      <c r="A3582">
        <v>2010</v>
      </c>
      <c r="B3582" t="s">
        <v>6399</v>
      </c>
      <c r="C3582" t="str">
        <f t="shared" si="110"/>
        <v>2010-Atletico/GO-34-4-3</v>
      </c>
      <c r="D3582">
        <v>5</v>
      </c>
      <c r="E3582">
        <v>15</v>
      </c>
      <c r="F3582" t="str">
        <f t="shared" si="111"/>
        <v>34-4-3</v>
      </c>
    </row>
    <row r="3583" spans="1:6" x14ac:dyDescent="0.3">
      <c r="A3583">
        <v>2010</v>
      </c>
      <c r="B3583" t="s">
        <v>6202</v>
      </c>
      <c r="C3583" t="str">
        <f t="shared" si="110"/>
        <v>2010-Atletico/MG-34-4-3</v>
      </c>
      <c r="D3583">
        <v>2.3333309999999998</v>
      </c>
      <c r="E3583">
        <v>21</v>
      </c>
      <c r="F3583" t="str">
        <f t="shared" si="111"/>
        <v>34-4-3</v>
      </c>
    </row>
    <row r="3584" spans="1:6" x14ac:dyDescent="0.3">
      <c r="A3584">
        <v>2010</v>
      </c>
      <c r="B3584" t="s">
        <v>6113</v>
      </c>
      <c r="C3584" t="str">
        <f t="shared" si="110"/>
        <v>2010-Atletico/PR-34-4-3</v>
      </c>
      <c r="D3584">
        <v>0</v>
      </c>
      <c r="E3584">
        <v>24</v>
      </c>
      <c r="F3584" t="str">
        <f t="shared" si="111"/>
        <v>34-4-3</v>
      </c>
    </row>
    <row r="3585" spans="1:6" x14ac:dyDescent="0.3">
      <c r="A3585">
        <v>2010</v>
      </c>
      <c r="B3585" t="s">
        <v>6328</v>
      </c>
      <c r="C3585" t="str">
        <f t="shared" si="110"/>
        <v>2010-Avai/SC-34-4-3</v>
      </c>
      <c r="D3585">
        <v>1</v>
      </c>
      <c r="E3585">
        <v>23</v>
      </c>
      <c r="F3585" t="str">
        <f t="shared" si="111"/>
        <v>34-4-3</v>
      </c>
    </row>
    <row r="3586" spans="1:6" x14ac:dyDescent="0.3">
      <c r="A3586">
        <v>2010</v>
      </c>
      <c r="B3586" t="s">
        <v>6114</v>
      </c>
      <c r="C3586" t="str">
        <f t="shared" si="110"/>
        <v>2010-Botafogo/RJ-34-4-3</v>
      </c>
      <c r="D3586">
        <v>0</v>
      </c>
      <c r="E3586">
        <v>39</v>
      </c>
      <c r="F3586" t="str">
        <f t="shared" si="111"/>
        <v>34-4-3</v>
      </c>
    </row>
    <row r="3587" spans="1:6" x14ac:dyDescent="0.3">
      <c r="A3587">
        <v>2010</v>
      </c>
      <c r="B3587" t="s">
        <v>6400</v>
      </c>
      <c r="C3587" t="str">
        <f t="shared" ref="C3587:C3650" si="112">A3587&amp;"-"&amp;B3587</f>
        <v>2010-Ceara/CE-34-4-3</v>
      </c>
      <c r="D3587">
        <v>4.9999950000000002</v>
      </c>
      <c r="E3587">
        <v>27</v>
      </c>
      <c r="F3587" t="str">
        <f t="shared" ref="F3587:F3650" si="113">RIGHT(B3587,LEN(C3587)-FIND("-",C3587,6))</f>
        <v>34-4-3</v>
      </c>
    </row>
    <row r="3588" spans="1:6" x14ac:dyDescent="0.3">
      <c r="A3588">
        <v>2010</v>
      </c>
      <c r="B3588" t="s">
        <v>6115</v>
      </c>
      <c r="C3588" t="str">
        <f t="shared" si="112"/>
        <v>2010-Corinthians/SP-34-4-3</v>
      </c>
      <c r="D3588">
        <v>0</v>
      </c>
      <c r="E3588">
        <v>44</v>
      </c>
      <c r="F3588" t="str">
        <f t="shared" si="113"/>
        <v>34-4-3</v>
      </c>
    </row>
    <row r="3589" spans="1:6" x14ac:dyDescent="0.3">
      <c r="A3589">
        <v>2010</v>
      </c>
      <c r="B3589" t="s">
        <v>6116</v>
      </c>
      <c r="C3589" t="str">
        <f t="shared" si="112"/>
        <v>2010-Cruzeiro/MG-34-4-3</v>
      </c>
      <c r="D3589">
        <v>6.8333349999999999</v>
      </c>
      <c r="E3589">
        <v>32</v>
      </c>
      <c r="F3589" t="str">
        <f t="shared" si="113"/>
        <v>34-4-3</v>
      </c>
    </row>
    <row r="3590" spans="1:6" x14ac:dyDescent="0.3">
      <c r="A3590">
        <v>2010</v>
      </c>
      <c r="B3590" t="s">
        <v>6118</v>
      </c>
      <c r="C3590" t="str">
        <f t="shared" si="112"/>
        <v>2010-Flamengo/RJ-34-4-3</v>
      </c>
      <c r="D3590">
        <v>4.5000020000000003</v>
      </c>
      <c r="E3590">
        <v>20</v>
      </c>
      <c r="F3590" t="str">
        <f t="shared" si="113"/>
        <v>34-4-3</v>
      </c>
    </row>
    <row r="3591" spans="1:6" x14ac:dyDescent="0.3">
      <c r="A3591">
        <v>2010</v>
      </c>
      <c r="B3591" t="s">
        <v>6119</v>
      </c>
      <c r="C3591" t="str">
        <f t="shared" si="112"/>
        <v>2010-Fluminense/RJ-34-4-3</v>
      </c>
      <c r="D3591">
        <v>6.0000010000000001</v>
      </c>
      <c r="E3591">
        <v>44</v>
      </c>
      <c r="F3591" t="str">
        <f t="shared" si="113"/>
        <v>34-4-3</v>
      </c>
    </row>
    <row r="3592" spans="1:6" x14ac:dyDescent="0.3">
      <c r="A3592">
        <v>2010</v>
      </c>
      <c r="B3592" t="s">
        <v>6121</v>
      </c>
      <c r="C3592" t="str">
        <f t="shared" si="112"/>
        <v>2010-Goias/GO-34-4-3</v>
      </c>
      <c r="D3592">
        <v>3.3333339999999998</v>
      </c>
      <c r="E3592">
        <v>14</v>
      </c>
      <c r="F3592" t="str">
        <f t="shared" si="113"/>
        <v>34-4-3</v>
      </c>
    </row>
    <row r="3593" spans="1:6" x14ac:dyDescent="0.3">
      <c r="A3593">
        <v>2010</v>
      </c>
      <c r="B3593" t="s">
        <v>6401</v>
      </c>
      <c r="C3593" t="str">
        <f t="shared" si="112"/>
        <v>2010-Gremio Prudente/SP-34-4-3</v>
      </c>
      <c r="D3593">
        <v>3.4285679999999998</v>
      </c>
      <c r="E3593">
        <v>20</v>
      </c>
      <c r="F3593" t="str">
        <f t="shared" si="113"/>
        <v>34-4-3</v>
      </c>
    </row>
    <row r="3594" spans="1:6" x14ac:dyDescent="0.3">
      <c r="A3594">
        <v>2010</v>
      </c>
      <c r="B3594" t="s">
        <v>6122</v>
      </c>
      <c r="C3594" t="str">
        <f t="shared" si="112"/>
        <v>2010-Gremio/RS-34-4-3</v>
      </c>
      <c r="D3594">
        <v>8.8000000000000007</v>
      </c>
      <c r="E3594">
        <v>24</v>
      </c>
      <c r="F3594" t="str">
        <f t="shared" si="113"/>
        <v>34-4-3</v>
      </c>
    </row>
    <row r="3595" spans="1:6" x14ac:dyDescent="0.3">
      <c r="A3595">
        <v>2010</v>
      </c>
      <c r="B3595" t="s">
        <v>6402</v>
      </c>
      <c r="C3595" t="str">
        <f t="shared" si="112"/>
        <v>2010-Guarani/SP-34-4-3</v>
      </c>
      <c r="D3595">
        <v>0</v>
      </c>
      <c r="E3595">
        <v>25</v>
      </c>
      <c r="F3595" t="str">
        <f t="shared" si="113"/>
        <v>34-4-3</v>
      </c>
    </row>
    <row r="3596" spans="1:6" x14ac:dyDescent="0.3">
      <c r="A3596">
        <v>2010</v>
      </c>
      <c r="B3596" t="s">
        <v>6123</v>
      </c>
      <c r="C3596" t="str">
        <f t="shared" si="112"/>
        <v>2010-Internacional/RS-34-4-3</v>
      </c>
      <c r="D3596">
        <v>6.8333339999999998</v>
      </c>
      <c r="E3596">
        <v>24</v>
      </c>
      <c r="F3596" t="str">
        <f t="shared" si="113"/>
        <v>34-4-3</v>
      </c>
    </row>
    <row r="3597" spans="1:6" x14ac:dyDescent="0.3">
      <c r="A3597">
        <v>2010</v>
      </c>
      <c r="B3597" t="s">
        <v>6125</v>
      </c>
      <c r="C3597" t="str">
        <f t="shared" si="112"/>
        <v>2010-Palmeiras/SP-34-4-3</v>
      </c>
      <c r="D3597">
        <v>0</v>
      </c>
      <c r="E3597">
        <v>32</v>
      </c>
      <c r="F3597" t="str">
        <f t="shared" si="113"/>
        <v>34-4-3</v>
      </c>
    </row>
    <row r="3598" spans="1:6" x14ac:dyDescent="0.3">
      <c r="A3598">
        <v>2010</v>
      </c>
      <c r="B3598" t="s">
        <v>6129</v>
      </c>
      <c r="C3598" t="str">
        <f t="shared" si="112"/>
        <v>2010-Santos/SP-34-4-3</v>
      </c>
      <c r="D3598">
        <v>6.5</v>
      </c>
      <c r="E3598">
        <v>37</v>
      </c>
      <c r="F3598" t="str">
        <f t="shared" si="113"/>
        <v>34-4-3</v>
      </c>
    </row>
    <row r="3599" spans="1:6" x14ac:dyDescent="0.3">
      <c r="A3599">
        <v>2010</v>
      </c>
      <c r="B3599" t="s">
        <v>6131</v>
      </c>
      <c r="C3599" t="str">
        <f t="shared" si="112"/>
        <v>2010-Sao Paulo/SP-34-4-3</v>
      </c>
      <c r="D3599">
        <v>5.7142799999999996</v>
      </c>
      <c r="E3599">
        <v>33</v>
      </c>
      <c r="F3599" t="str">
        <f t="shared" si="113"/>
        <v>34-4-3</v>
      </c>
    </row>
    <row r="3600" spans="1:6" x14ac:dyDescent="0.3">
      <c r="A3600">
        <v>2010</v>
      </c>
      <c r="B3600" t="s">
        <v>6132</v>
      </c>
      <c r="C3600" t="str">
        <f t="shared" si="112"/>
        <v>2010-Vasco/RJ-34-4-3</v>
      </c>
      <c r="D3600">
        <v>8</v>
      </c>
      <c r="E3600">
        <v>25</v>
      </c>
      <c r="F3600" t="str">
        <f t="shared" si="113"/>
        <v>34-4-3</v>
      </c>
    </row>
    <row r="3601" spans="1:6" x14ac:dyDescent="0.3">
      <c r="A3601">
        <v>2010</v>
      </c>
      <c r="B3601" t="s">
        <v>6276</v>
      </c>
      <c r="C3601" t="str">
        <f t="shared" si="112"/>
        <v>2010-Vitoria/BA-34-4-3</v>
      </c>
      <c r="D3601">
        <v>2.5</v>
      </c>
      <c r="E3601">
        <v>21</v>
      </c>
      <c r="F3601" t="str">
        <f t="shared" si="113"/>
        <v>34-4-3</v>
      </c>
    </row>
    <row r="3602" spans="1:6" x14ac:dyDescent="0.3">
      <c r="A3602">
        <v>2011</v>
      </c>
      <c r="B3602" t="s">
        <v>6403</v>
      </c>
      <c r="C3602" t="str">
        <f t="shared" si="112"/>
        <v>2011-America/MG-19-2-0</v>
      </c>
      <c r="D3602">
        <v>1.2500009999999999</v>
      </c>
      <c r="E3602">
        <v>6</v>
      </c>
      <c r="F3602" t="str">
        <f t="shared" si="113"/>
        <v>19-2-0</v>
      </c>
    </row>
    <row r="3603" spans="1:6" x14ac:dyDescent="0.3">
      <c r="A3603">
        <v>2011</v>
      </c>
      <c r="B3603" t="s">
        <v>6331</v>
      </c>
      <c r="C3603" t="str">
        <f t="shared" si="112"/>
        <v>2011-Atletico/GO-19-2-0</v>
      </c>
      <c r="D3603">
        <v>1.8571420000000001</v>
      </c>
      <c r="E3603">
        <v>8</v>
      </c>
      <c r="F3603" t="str">
        <f t="shared" si="113"/>
        <v>19-2-0</v>
      </c>
    </row>
    <row r="3604" spans="1:6" x14ac:dyDescent="0.3">
      <c r="A3604">
        <v>2011</v>
      </c>
      <c r="B3604" t="s">
        <v>6134</v>
      </c>
      <c r="C3604" t="str">
        <f t="shared" si="112"/>
        <v>2011-Atletico/MG-19-2-0</v>
      </c>
      <c r="D3604">
        <v>1.3636349999999999</v>
      </c>
      <c r="E3604">
        <v>10</v>
      </c>
      <c r="F3604" t="str">
        <f t="shared" si="113"/>
        <v>19-2-0</v>
      </c>
    </row>
    <row r="3605" spans="1:6" x14ac:dyDescent="0.3">
      <c r="A3605">
        <v>2011</v>
      </c>
      <c r="B3605" t="s">
        <v>5773</v>
      </c>
      <c r="C3605" t="str">
        <f t="shared" si="112"/>
        <v>2011-Atletico/PR-19-2-0</v>
      </c>
      <c r="D3605">
        <v>0</v>
      </c>
      <c r="E3605">
        <v>12</v>
      </c>
      <c r="F3605" t="str">
        <f t="shared" si="113"/>
        <v>19-2-0</v>
      </c>
    </row>
    <row r="3606" spans="1:6" x14ac:dyDescent="0.3">
      <c r="A3606">
        <v>2011</v>
      </c>
      <c r="B3606" t="s">
        <v>6277</v>
      </c>
      <c r="C3606" t="str">
        <f t="shared" si="112"/>
        <v>2011-Avai/SC-19-2-0</v>
      </c>
      <c r="D3606">
        <v>1.5555540000000001</v>
      </c>
      <c r="E3606">
        <v>13</v>
      </c>
      <c r="F3606" t="str">
        <f t="shared" si="113"/>
        <v>19-2-0</v>
      </c>
    </row>
    <row r="3607" spans="1:6" x14ac:dyDescent="0.3">
      <c r="A3607">
        <v>2011</v>
      </c>
      <c r="B3607" t="s">
        <v>6404</v>
      </c>
      <c r="C3607" t="str">
        <f t="shared" si="112"/>
        <v>2011-Bahia/BA-19-2-0</v>
      </c>
      <c r="D3607">
        <v>2.375</v>
      </c>
      <c r="E3607">
        <v>16</v>
      </c>
      <c r="F3607" t="str">
        <f t="shared" si="113"/>
        <v>19-2-0</v>
      </c>
    </row>
    <row r="3608" spans="1:6" x14ac:dyDescent="0.3">
      <c r="A3608">
        <v>2011</v>
      </c>
      <c r="B3608" t="s">
        <v>5774</v>
      </c>
      <c r="C3608" t="str">
        <f t="shared" si="112"/>
        <v>2011-Botafogo/RJ-19-2-0</v>
      </c>
      <c r="D3608">
        <v>3.5</v>
      </c>
      <c r="E3608">
        <v>14</v>
      </c>
      <c r="F3608" t="str">
        <f t="shared" si="113"/>
        <v>19-2-0</v>
      </c>
    </row>
    <row r="3609" spans="1:6" x14ac:dyDescent="0.3">
      <c r="A3609">
        <v>2011</v>
      </c>
      <c r="B3609" t="s">
        <v>6332</v>
      </c>
      <c r="C3609" t="str">
        <f t="shared" si="112"/>
        <v>2011-Ceara/CE-19-2-0</v>
      </c>
      <c r="D3609">
        <v>2.375</v>
      </c>
      <c r="E3609">
        <v>8</v>
      </c>
      <c r="F3609" t="str">
        <f t="shared" si="113"/>
        <v>19-2-0</v>
      </c>
    </row>
    <row r="3610" spans="1:6" x14ac:dyDescent="0.3">
      <c r="A3610">
        <v>2011</v>
      </c>
      <c r="B3610" t="s">
        <v>5775</v>
      </c>
      <c r="C3610" t="str">
        <f t="shared" si="112"/>
        <v>2011-Corinthians/SP-19-2-0</v>
      </c>
      <c r="D3610">
        <v>2.6666669999999999</v>
      </c>
      <c r="E3610">
        <v>15</v>
      </c>
      <c r="F3610" t="str">
        <f t="shared" si="113"/>
        <v>19-2-0</v>
      </c>
    </row>
    <row r="3611" spans="1:6" x14ac:dyDescent="0.3">
      <c r="A3611">
        <v>2011</v>
      </c>
      <c r="B3611" t="s">
        <v>6205</v>
      </c>
      <c r="C3611" t="str">
        <f t="shared" si="112"/>
        <v>2011-Coritiba/PR-19-2-0</v>
      </c>
      <c r="D3611">
        <v>3.125</v>
      </c>
      <c r="E3611">
        <v>14</v>
      </c>
      <c r="F3611" t="str">
        <f t="shared" si="113"/>
        <v>19-2-0</v>
      </c>
    </row>
    <row r="3612" spans="1:6" x14ac:dyDescent="0.3">
      <c r="A3612">
        <v>2011</v>
      </c>
      <c r="B3612" t="s">
        <v>5776</v>
      </c>
      <c r="C3612" t="str">
        <f t="shared" si="112"/>
        <v>2011-Cruzeiro/MG-19-2-0</v>
      </c>
      <c r="D3612">
        <v>2.250003</v>
      </c>
      <c r="E3612">
        <v>14</v>
      </c>
      <c r="F3612" t="str">
        <f t="shared" si="113"/>
        <v>19-2-0</v>
      </c>
    </row>
    <row r="3613" spans="1:6" x14ac:dyDescent="0.3">
      <c r="A3613">
        <v>2011</v>
      </c>
      <c r="B3613" t="s">
        <v>5777</v>
      </c>
      <c r="C3613" t="str">
        <f t="shared" si="112"/>
        <v>2011-Figueirense/SC-19-2-0</v>
      </c>
      <c r="D3613">
        <v>2.875</v>
      </c>
      <c r="E3613">
        <v>10</v>
      </c>
      <c r="F3613" t="str">
        <f t="shared" si="113"/>
        <v>19-2-0</v>
      </c>
    </row>
    <row r="3614" spans="1:6" x14ac:dyDescent="0.3">
      <c r="A3614">
        <v>2011</v>
      </c>
      <c r="B3614" t="s">
        <v>5778</v>
      </c>
      <c r="C3614" t="str">
        <f t="shared" si="112"/>
        <v>2011-Flamengo/RJ-19-2-0</v>
      </c>
      <c r="D3614">
        <v>4.2857139999999996</v>
      </c>
      <c r="E3614">
        <v>12</v>
      </c>
      <c r="F3614" t="str">
        <f t="shared" si="113"/>
        <v>19-2-0</v>
      </c>
    </row>
    <row r="3615" spans="1:6" x14ac:dyDescent="0.3">
      <c r="A3615">
        <v>2011</v>
      </c>
      <c r="B3615" t="s">
        <v>5779</v>
      </c>
      <c r="C3615" t="str">
        <f t="shared" si="112"/>
        <v>2011-Fluminense/RJ-19-2-0</v>
      </c>
      <c r="D3615">
        <v>2.7777780000000001</v>
      </c>
      <c r="E3615">
        <v>13</v>
      </c>
      <c r="F3615" t="str">
        <f t="shared" si="113"/>
        <v>19-2-0</v>
      </c>
    </row>
    <row r="3616" spans="1:6" x14ac:dyDescent="0.3">
      <c r="A3616">
        <v>2011</v>
      </c>
      <c r="B3616" t="s">
        <v>5782</v>
      </c>
      <c r="C3616" t="str">
        <f t="shared" si="112"/>
        <v>2011-Gremio/RS-19-2-0</v>
      </c>
      <c r="D3616">
        <v>2.7142879999999998</v>
      </c>
      <c r="E3616">
        <v>8</v>
      </c>
      <c r="F3616" t="str">
        <f t="shared" si="113"/>
        <v>19-2-0</v>
      </c>
    </row>
    <row r="3617" spans="1:6" x14ac:dyDescent="0.3">
      <c r="A3617">
        <v>2011</v>
      </c>
      <c r="B3617" t="s">
        <v>5783</v>
      </c>
      <c r="C3617" t="str">
        <f t="shared" si="112"/>
        <v>2011-Internacional/RS-19-2-0</v>
      </c>
      <c r="D3617">
        <v>3.1428579999999999</v>
      </c>
      <c r="E3617">
        <v>14</v>
      </c>
      <c r="F3617" t="str">
        <f t="shared" si="113"/>
        <v>19-2-0</v>
      </c>
    </row>
    <row r="3618" spans="1:6" x14ac:dyDescent="0.3">
      <c r="A3618">
        <v>2011</v>
      </c>
      <c r="B3618" t="s">
        <v>5785</v>
      </c>
      <c r="C3618" t="str">
        <f t="shared" si="112"/>
        <v>2011-Palmeiras/SP-19-2-0</v>
      </c>
      <c r="D3618">
        <v>0</v>
      </c>
      <c r="E3618">
        <v>8</v>
      </c>
      <c r="F3618" t="str">
        <f t="shared" si="113"/>
        <v>19-2-0</v>
      </c>
    </row>
    <row r="3619" spans="1:6" x14ac:dyDescent="0.3">
      <c r="A3619">
        <v>2011</v>
      </c>
      <c r="B3619" t="s">
        <v>5789</v>
      </c>
      <c r="C3619" t="str">
        <f t="shared" si="112"/>
        <v>2011-Santos/SP-19-2-0</v>
      </c>
      <c r="D3619">
        <v>1.8</v>
      </c>
      <c r="E3619">
        <v>8</v>
      </c>
      <c r="F3619" t="str">
        <f t="shared" si="113"/>
        <v>19-2-0</v>
      </c>
    </row>
    <row r="3620" spans="1:6" x14ac:dyDescent="0.3">
      <c r="A3620">
        <v>2011</v>
      </c>
      <c r="B3620" t="s">
        <v>5791</v>
      </c>
      <c r="C3620" t="str">
        <f t="shared" si="112"/>
        <v>2011-Sao Paulo/SP-19-2-0</v>
      </c>
      <c r="D3620">
        <v>0</v>
      </c>
      <c r="E3620">
        <v>15</v>
      </c>
      <c r="F3620" t="str">
        <f t="shared" si="113"/>
        <v>19-2-0</v>
      </c>
    </row>
    <row r="3621" spans="1:6" x14ac:dyDescent="0.3">
      <c r="A3621">
        <v>2011</v>
      </c>
      <c r="B3621" t="s">
        <v>5792</v>
      </c>
      <c r="C3621" t="str">
        <f t="shared" si="112"/>
        <v>2011-Vasco/RJ-19-2-0</v>
      </c>
      <c r="D3621">
        <v>3.5789520000000001</v>
      </c>
      <c r="E3621">
        <v>14</v>
      </c>
      <c r="F3621" t="str">
        <f t="shared" si="113"/>
        <v>19-2-0</v>
      </c>
    </row>
    <row r="3622" spans="1:6" x14ac:dyDescent="0.3">
      <c r="A3622">
        <v>2011</v>
      </c>
      <c r="B3622" t="s">
        <v>6405</v>
      </c>
      <c r="C3622" t="str">
        <f t="shared" si="112"/>
        <v>2011-America/MG-19-2-1</v>
      </c>
      <c r="D3622">
        <v>1.2727269999999999</v>
      </c>
      <c r="E3622">
        <v>6</v>
      </c>
      <c r="F3622" t="str">
        <f t="shared" si="113"/>
        <v>19-2-1</v>
      </c>
    </row>
    <row r="3623" spans="1:6" x14ac:dyDescent="0.3">
      <c r="A3623">
        <v>2011</v>
      </c>
      <c r="B3623" t="s">
        <v>6335</v>
      </c>
      <c r="C3623" t="str">
        <f t="shared" si="112"/>
        <v>2011-Atletico/GO-19-2-1</v>
      </c>
      <c r="D3623">
        <v>1.6666650000000001</v>
      </c>
      <c r="E3623">
        <v>8</v>
      </c>
      <c r="F3623" t="str">
        <f t="shared" si="113"/>
        <v>19-2-1</v>
      </c>
    </row>
    <row r="3624" spans="1:6" x14ac:dyDescent="0.3">
      <c r="A3624">
        <v>2011</v>
      </c>
      <c r="B3624" t="s">
        <v>6138</v>
      </c>
      <c r="C3624" t="str">
        <f t="shared" si="112"/>
        <v>2011-Atletico/MG-19-2-1</v>
      </c>
      <c r="D3624">
        <v>1.5</v>
      </c>
      <c r="E3624">
        <v>12</v>
      </c>
      <c r="F3624" t="str">
        <f t="shared" si="113"/>
        <v>19-2-1</v>
      </c>
    </row>
    <row r="3625" spans="1:6" x14ac:dyDescent="0.3">
      <c r="A3625">
        <v>2011</v>
      </c>
      <c r="B3625" t="s">
        <v>5793</v>
      </c>
      <c r="C3625" t="str">
        <f t="shared" si="112"/>
        <v>2011-Atletico/PR-19-2-1</v>
      </c>
      <c r="D3625">
        <v>4</v>
      </c>
      <c r="E3625">
        <v>8</v>
      </c>
      <c r="F3625" t="str">
        <f t="shared" si="113"/>
        <v>19-2-1</v>
      </c>
    </row>
    <row r="3626" spans="1:6" x14ac:dyDescent="0.3">
      <c r="A3626">
        <v>2011</v>
      </c>
      <c r="B3626" t="s">
        <v>6280</v>
      </c>
      <c r="C3626" t="str">
        <f t="shared" si="112"/>
        <v>2011-Avai/SC-19-2-1</v>
      </c>
      <c r="D3626">
        <v>1.625</v>
      </c>
      <c r="E3626">
        <v>6</v>
      </c>
      <c r="F3626" t="str">
        <f t="shared" si="113"/>
        <v>19-2-1</v>
      </c>
    </row>
    <row r="3627" spans="1:6" x14ac:dyDescent="0.3">
      <c r="A3627">
        <v>2011</v>
      </c>
      <c r="B3627" t="s">
        <v>6406</v>
      </c>
      <c r="C3627" t="str">
        <f t="shared" si="112"/>
        <v>2011-Bahia/BA-19-2-1</v>
      </c>
      <c r="D3627">
        <v>2.3333409999999999</v>
      </c>
      <c r="E3627">
        <v>10</v>
      </c>
      <c r="F3627" t="str">
        <f t="shared" si="113"/>
        <v>19-2-1</v>
      </c>
    </row>
    <row r="3628" spans="1:6" x14ac:dyDescent="0.3">
      <c r="A3628">
        <v>2011</v>
      </c>
      <c r="B3628" t="s">
        <v>5794</v>
      </c>
      <c r="C3628" t="str">
        <f t="shared" si="112"/>
        <v>2011-Botafogo/RJ-19-2-1</v>
      </c>
      <c r="D3628">
        <v>3.5</v>
      </c>
      <c r="E3628">
        <v>15</v>
      </c>
      <c r="F3628" t="str">
        <f t="shared" si="113"/>
        <v>19-2-1</v>
      </c>
    </row>
    <row r="3629" spans="1:6" x14ac:dyDescent="0.3">
      <c r="A3629">
        <v>2011</v>
      </c>
      <c r="B3629" t="s">
        <v>6336</v>
      </c>
      <c r="C3629" t="str">
        <f t="shared" si="112"/>
        <v>2011-Ceara/CE-19-2-1</v>
      </c>
      <c r="D3629">
        <v>2.71875</v>
      </c>
      <c r="E3629">
        <v>7</v>
      </c>
      <c r="F3629" t="str">
        <f t="shared" si="113"/>
        <v>19-2-1</v>
      </c>
    </row>
    <row r="3630" spans="1:6" x14ac:dyDescent="0.3">
      <c r="A3630">
        <v>2011</v>
      </c>
      <c r="B3630" t="s">
        <v>5795</v>
      </c>
      <c r="C3630" t="str">
        <f t="shared" si="112"/>
        <v>2011-Corinthians/SP-19-2-1</v>
      </c>
      <c r="D3630">
        <v>4.3636359999999996</v>
      </c>
      <c r="E3630">
        <v>13</v>
      </c>
      <c r="F3630" t="str">
        <f t="shared" si="113"/>
        <v>19-2-1</v>
      </c>
    </row>
    <row r="3631" spans="1:6" x14ac:dyDescent="0.3">
      <c r="A3631">
        <v>2011</v>
      </c>
      <c r="B3631" t="s">
        <v>6209</v>
      </c>
      <c r="C3631" t="str">
        <f t="shared" si="112"/>
        <v>2011-Coritiba/PR-19-2-1</v>
      </c>
      <c r="D3631">
        <v>2.5714290000000002</v>
      </c>
      <c r="E3631">
        <v>8</v>
      </c>
      <c r="F3631" t="str">
        <f t="shared" si="113"/>
        <v>19-2-1</v>
      </c>
    </row>
    <row r="3632" spans="1:6" x14ac:dyDescent="0.3">
      <c r="A3632">
        <v>2011</v>
      </c>
      <c r="B3632" t="s">
        <v>5796</v>
      </c>
      <c r="C3632" t="str">
        <f t="shared" si="112"/>
        <v>2011-Cruzeiro/MG-19-2-1</v>
      </c>
      <c r="D3632">
        <v>2.999997</v>
      </c>
      <c r="E3632">
        <v>12</v>
      </c>
      <c r="F3632" t="str">
        <f t="shared" si="113"/>
        <v>19-2-1</v>
      </c>
    </row>
    <row r="3633" spans="1:6" x14ac:dyDescent="0.3">
      <c r="A3633">
        <v>2011</v>
      </c>
      <c r="B3633" t="s">
        <v>5797</v>
      </c>
      <c r="C3633" t="str">
        <f t="shared" si="112"/>
        <v>2011-Figueirense/SC-19-2-1</v>
      </c>
      <c r="D3633">
        <v>1.901958</v>
      </c>
      <c r="E3633">
        <v>16</v>
      </c>
      <c r="F3633" t="str">
        <f t="shared" si="113"/>
        <v>19-2-1</v>
      </c>
    </row>
    <row r="3634" spans="1:6" x14ac:dyDescent="0.3">
      <c r="A3634">
        <v>2011</v>
      </c>
      <c r="B3634" t="s">
        <v>5798</v>
      </c>
      <c r="C3634" t="str">
        <f t="shared" si="112"/>
        <v>2011-Flamengo/RJ-19-2-1</v>
      </c>
      <c r="D3634">
        <v>4.6666679999999996</v>
      </c>
      <c r="E3634">
        <v>12</v>
      </c>
      <c r="F3634" t="str">
        <f t="shared" si="113"/>
        <v>19-2-1</v>
      </c>
    </row>
    <row r="3635" spans="1:6" x14ac:dyDescent="0.3">
      <c r="A3635">
        <v>2011</v>
      </c>
      <c r="B3635" t="s">
        <v>5799</v>
      </c>
      <c r="C3635" t="str">
        <f t="shared" si="112"/>
        <v>2011-Fluminense/RJ-19-2-1</v>
      </c>
      <c r="D3635">
        <v>3</v>
      </c>
      <c r="E3635">
        <v>9</v>
      </c>
      <c r="F3635" t="str">
        <f t="shared" si="113"/>
        <v>19-2-1</v>
      </c>
    </row>
    <row r="3636" spans="1:6" x14ac:dyDescent="0.3">
      <c r="A3636">
        <v>2011</v>
      </c>
      <c r="B3636" t="s">
        <v>5802</v>
      </c>
      <c r="C3636" t="str">
        <f t="shared" si="112"/>
        <v>2011-Gremio/RS-19-2-1</v>
      </c>
      <c r="D3636">
        <v>2.625</v>
      </c>
      <c r="E3636">
        <v>16</v>
      </c>
      <c r="F3636" t="str">
        <f t="shared" si="113"/>
        <v>19-2-1</v>
      </c>
    </row>
    <row r="3637" spans="1:6" x14ac:dyDescent="0.3">
      <c r="A3637">
        <v>2011</v>
      </c>
      <c r="B3637" t="s">
        <v>5803</v>
      </c>
      <c r="C3637" t="str">
        <f t="shared" si="112"/>
        <v>2011-Internacional/RS-19-2-1</v>
      </c>
      <c r="D3637">
        <v>3.000003</v>
      </c>
      <c r="E3637">
        <v>12</v>
      </c>
      <c r="F3637" t="str">
        <f t="shared" si="113"/>
        <v>19-2-1</v>
      </c>
    </row>
    <row r="3638" spans="1:6" x14ac:dyDescent="0.3">
      <c r="A3638">
        <v>2011</v>
      </c>
      <c r="B3638" t="s">
        <v>5805</v>
      </c>
      <c r="C3638" t="str">
        <f t="shared" si="112"/>
        <v>2011-Palmeiras/SP-19-2-1</v>
      </c>
      <c r="D3638">
        <v>3.5161310000000001</v>
      </c>
      <c r="E3638">
        <v>16</v>
      </c>
      <c r="F3638" t="str">
        <f t="shared" si="113"/>
        <v>19-2-1</v>
      </c>
    </row>
    <row r="3639" spans="1:6" x14ac:dyDescent="0.3">
      <c r="A3639">
        <v>2011</v>
      </c>
      <c r="B3639" t="s">
        <v>5809</v>
      </c>
      <c r="C3639" t="str">
        <f t="shared" si="112"/>
        <v>2011-Santos/SP-19-2-1</v>
      </c>
      <c r="D3639">
        <v>2.125</v>
      </c>
      <c r="E3639">
        <v>6</v>
      </c>
      <c r="F3639" t="str">
        <f t="shared" si="113"/>
        <v>19-2-1</v>
      </c>
    </row>
    <row r="3640" spans="1:6" x14ac:dyDescent="0.3">
      <c r="A3640">
        <v>2011</v>
      </c>
      <c r="B3640" t="s">
        <v>5811</v>
      </c>
      <c r="C3640" t="str">
        <f t="shared" si="112"/>
        <v>2011-Sao Paulo/SP-19-2-1</v>
      </c>
      <c r="D3640">
        <v>2</v>
      </c>
      <c r="E3640">
        <v>15</v>
      </c>
      <c r="F3640" t="str">
        <f t="shared" si="113"/>
        <v>19-2-1</v>
      </c>
    </row>
    <row r="3641" spans="1:6" x14ac:dyDescent="0.3">
      <c r="A3641">
        <v>2011</v>
      </c>
      <c r="B3641" t="s">
        <v>5812</v>
      </c>
      <c r="C3641" t="str">
        <f t="shared" si="112"/>
        <v>2011-Vasco/RJ-19-2-1</v>
      </c>
      <c r="D3641">
        <v>3.75</v>
      </c>
      <c r="E3641">
        <v>15</v>
      </c>
      <c r="F3641" t="str">
        <f t="shared" si="113"/>
        <v>19-2-1</v>
      </c>
    </row>
    <row r="3642" spans="1:6" x14ac:dyDescent="0.3">
      <c r="A3642">
        <v>2011</v>
      </c>
      <c r="B3642" t="s">
        <v>6407</v>
      </c>
      <c r="C3642" t="str">
        <f t="shared" si="112"/>
        <v>2011-America/MG-19-3-0</v>
      </c>
      <c r="D3642">
        <v>2</v>
      </c>
      <c r="E3642">
        <v>6</v>
      </c>
      <c r="F3642" t="str">
        <f t="shared" si="113"/>
        <v>19-3-0</v>
      </c>
    </row>
    <row r="3643" spans="1:6" x14ac:dyDescent="0.3">
      <c r="A3643">
        <v>2011</v>
      </c>
      <c r="B3643" t="s">
        <v>6339</v>
      </c>
      <c r="C3643" t="str">
        <f t="shared" si="112"/>
        <v>2011-Atletico/GO-19-3-0</v>
      </c>
      <c r="D3643">
        <v>4</v>
      </c>
      <c r="E3643">
        <v>8</v>
      </c>
      <c r="F3643" t="str">
        <f t="shared" si="113"/>
        <v>19-3-0</v>
      </c>
    </row>
    <row r="3644" spans="1:6" x14ac:dyDescent="0.3">
      <c r="A3644">
        <v>2011</v>
      </c>
      <c r="B3644" t="s">
        <v>6142</v>
      </c>
      <c r="C3644" t="str">
        <f t="shared" si="112"/>
        <v>2011-Atletico/MG-19-3-0</v>
      </c>
      <c r="D3644">
        <v>0</v>
      </c>
      <c r="E3644">
        <v>12</v>
      </c>
      <c r="F3644" t="str">
        <f t="shared" si="113"/>
        <v>19-3-0</v>
      </c>
    </row>
    <row r="3645" spans="1:6" x14ac:dyDescent="0.3">
      <c r="A3645">
        <v>2011</v>
      </c>
      <c r="B3645" t="s">
        <v>5813</v>
      </c>
      <c r="C3645" t="str">
        <f t="shared" si="112"/>
        <v>2011-Atletico/PR-19-3-0</v>
      </c>
      <c r="D3645">
        <v>0</v>
      </c>
      <c r="E3645">
        <v>11</v>
      </c>
      <c r="F3645" t="str">
        <f t="shared" si="113"/>
        <v>19-3-0</v>
      </c>
    </row>
    <row r="3646" spans="1:6" x14ac:dyDescent="0.3">
      <c r="A3646">
        <v>2011</v>
      </c>
      <c r="B3646" t="s">
        <v>6283</v>
      </c>
      <c r="C3646" t="str">
        <f t="shared" si="112"/>
        <v>2011-Avai/SC-19-3-0</v>
      </c>
      <c r="D3646">
        <v>1</v>
      </c>
      <c r="E3646">
        <v>13</v>
      </c>
      <c r="F3646" t="str">
        <f t="shared" si="113"/>
        <v>19-3-0</v>
      </c>
    </row>
    <row r="3647" spans="1:6" x14ac:dyDescent="0.3">
      <c r="A3647">
        <v>2011</v>
      </c>
      <c r="B3647" t="s">
        <v>6408</v>
      </c>
      <c r="C3647" t="str">
        <f t="shared" si="112"/>
        <v>2011-Bahia/BA-19-3-0</v>
      </c>
      <c r="D3647">
        <v>3.333332</v>
      </c>
      <c r="E3647">
        <v>16</v>
      </c>
      <c r="F3647" t="str">
        <f t="shared" si="113"/>
        <v>19-3-0</v>
      </c>
    </row>
    <row r="3648" spans="1:6" x14ac:dyDescent="0.3">
      <c r="A3648">
        <v>2011</v>
      </c>
      <c r="B3648" t="s">
        <v>5814</v>
      </c>
      <c r="C3648" t="str">
        <f t="shared" si="112"/>
        <v>2011-Botafogo/RJ-19-3-0</v>
      </c>
      <c r="D3648">
        <v>6</v>
      </c>
      <c r="E3648">
        <v>25</v>
      </c>
      <c r="F3648" t="str">
        <f t="shared" si="113"/>
        <v>19-3-0</v>
      </c>
    </row>
    <row r="3649" spans="1:6" x14ac:dyDescent="0.3">
      <c r="A3649">
        <v>2011</v>
      </c>
      <c r="B3649" t="s">
        <v>6340</v>
      </c>
      <c r="C3649" t="str">
        <f t="shared" si="112"/>
        <v>2011-Ceara/CE-19-3-0</v>
      </c>
      <c r="D3649">
        <v>3.6</v>
      </c>
      <c r="E3649">
        <v>14</v>
      </c>
      <c r="F3649" t="str">
        <f t="shared" si="113"/>
        <v>19-3-0</v>
      </c>
    </row>
    <row r="3650" spans="1:6" x14ac:dyDescent="0.3">
      <c r="A3650">
        <v>2011</v>
      </c>
      <c r="B3650" t="s">
        <v>5815</v>
      </c>
      <c r="C3650" t="str">
        <f t="shared" si="112"/>
        <v>2011-Corinthians/SP-19-3-0</v>
      </c>
      <c r="D3650">
        <v>4</v>
      </c>
      <c r="E3650">
        <v>26</v>
      </c>
      <c r="F3650" t="str">
        <f t="shared" si="113"/>
        <v>19-3-0</v>
      </c>
    </row>
    <row r="3651" spans="1:6" x14ac:dyDescent="0.3">
      <c r="A3651">
        <v>2011</v>
      </c>
      <c r="B3651" t="s">
        <v>6213</v>
      </c>
      <c r="C3651" t="str">
        <f t="shared" ref="C3651:C3714" si="114">A3651&amp;"-"&amp;B3651</f>
        <v>2011-Coritiba/PR-19-3-0</v>
      </c>
      <c r="D3651">
        <v>4</v>
      </c>
      <c r="E3651">
        <v>14</v>
      </c>
      <c r="F3651" t="str">
        <f t="shared" ref="F3651:F3714" si="115">RIGHT(B3651,LEN(C3651)-FIND("-",C3651,6))</f>
        <v>19-3-0</v>
      </c>
    </row>
    <row r="3652" spans="1:6" x14ac:dyDescent="0.3">
      <c r="A3652">
        <v>2011</v>
      </c>
      <c r="B3652" t="s">
        <v>5816</v>
      </c>
      <c r="C3652" t="str">
        <f t="shared" si="114"/>
        <v>2011-Cruzeiro/MG-19-3-0</v>
      </c>
      <c r="D3652">
        <v>4.0000020000000003</v>
      </c>
      <c r="E3652">
        <v>12</v>
      </c>
      <c r="F3652" t="str">
        <f t="shared" si="115"/>
        <v>19-3-0</v>
      </c>
    </row>
    <row r="3653" spans="1:6" x14ac:dyDescent="0.3">
      <c r="A3653">
        <v>2011</v>
      </c>
      <c r="B3653" t="s">
        <v>5817</v>
      </c>
      <c r="C3653" t="str">
        <f t="shared" si="114"/>
        <v>2011-Figueirense/SC-19-3-0</v>
      </c>
      <c r="D3653">
        <v>4</v>
      </c>
      <c r="E3653">
        <v>12</v>
      </c>
      <c r="F3653" t="str">
        <f t="shared" si="115"/>
        <v>19-3-0</v>
      </c>
    </row>
    <row r="3654" spans="1:6" x14ac:dyDescent="0.3">
      <c r="A3654">
        <v>2011</v>
      </c>
      <c r="B3654" t="s">
        <v>5818</v>
      </c>
      <c r="C3654" t="str">
        <f t="shared" si="114"/>
        <v>2011-Flamengo/RJ-19-3-0</v>
      </c>
      <c r="D3654">
        <v>6.6000050000000003</v>
      </c>
      <c r="E3654">
        <v>14</v>
      </c>
      <c r="F3654" t="str">
        <f t="shared" si="115"/>
        <v>19-3-0</v>
      </c>
    </row>
    <row r="3655" spans="1:6" x14ac:dyDescent="0.3">
      <c r="A3655">
        <v>2011</v>
      </c>
      <c r="B3655" t="s">
        <v>5819</v>
      </c>
      <c r="C3655" t="str">
        <f t="shared" si="114"/>
        <v>2011-Fluminense/RJ-19-3-0</v>
      </c>
      <c r="D3655">
        <v>3.75</v>
      </c>
      <c r="E3655">
        <v>9</v>
      </c>
      <c r="F3655" t="str">
        <f t="shared" si="115"/>
        <v>19-3-0</v>
      </c>
    </row>
    <row r="3656" spans="1:6" x14ac:dyDescent="0.3">
      <c r="A3656">
        <v>2011</v>
      </c>
      <c r="B3656" t="s">
        <v>5822</v>
      </c>
      <c r="C3656" t="str">
        <f t="shared" si="114"/>
        <v>2011-Gremio/RS-19-3-0</v>
      </c>
      <c r="D3656">
        <v>0</v>
      </c>
      <c r="E3656">
        <v>18</v>
      </c>
      <c r="F3656" t="str">
        <f t="shared" si="115"/>
        <v>19-3-0</v>
      </c>
    </row>
    <row r="3657" spans="1:6" x14ac:dyDescent="0.3">
      <c r="A3657">
        <v>2011</v>
      </c>
      <c r="B3657" t="s">
        <v>5823</v>
      </c>
      <c r="C3657" t="str">
        <f t="shared" si="114"/>
        <v>2011-Internacional/RS-19-3-0</v>
      </c>
      <c r="D3657">
        <v>5</v>
      </c>
      <c r="E3657">
        <v>18</v>
      </c>
      <c r="F3657" t="str">
        <f t="shared" si="115"/>
        <v>19-3-0</v>
      </c>
    </row>
    <row r="3658" spans="1:6" x14ac:dyDescent="0.3">
      <c r="A3658">
        <v>2011</v>
      </c>
      <c r="B3658" t="s">
        <v>5825</v>
      </c>
      <c r="C3658" t="str">
        <f t="shared" si="114"/>
        <v>2011-Palmeiras/SP-19-3-0</v>
      </c>
      <c r="D3658">
        <v>0</v>
      </c>
      <c r="E3658">
        <v>16</v>
      </c>
      <c r="F3658" t="str">
        <f t="shared" si="115"/>
        <v>19-3-0</v>
      </c>
    </row>
    <row r="3659" spans="1:6" x14ac:dyDescent="0.3">
      <c r="A3659">
        <v>2011</v>
      </c>
      <c r="B3659" t="s">
        <v>5829</v>
      </c>
      <c r="C3659" t="str">
        <f t="shared" si="114"/>
        <v>2011-Santos/SP-19-3-0</v>
      </c>
      <c r="D3659">
        <v>3</v>
      </c>
      <c r="E3659">
        <v>12</v>
      </c>
      <c r="F3659" t="str">
        <f t="shared" si="115"/>
        <v>19-3-0</v>
      </c>
    </row>
    <row r="3660" spans="1:6" x14ac:dyDescent="0.3">
      <c r="A3660">
        <v>2011</v>
      </c>
      <c r="B3660" t="s">
        <v>5831</v>
      </c>
      <c r="C3660" t="str">
        <f t="shared" si="114"/>
        <v>2011-Sao Paulo/SP-19-3-0</v>
      </c>
      <c r="D3660">
        <v>3</v>
      </c>
      <c r="E3660">
        <v>25</v>
      </c>
      <c r="F3660" t="str">
        <f t="shared" si="115"/>
        <v>19-3-0</v>
      </c>
    </row>
    <row r="3661" spans="1:6" x14ac:dyDescent="0.3">
      <c r="A3661">
        <v>2011</v>
      </c>
      <c r="B3661" t="s">
        <v>5832</v>
      </c>
      <c r="C3661" t="str">
        <f t="shared" si="114"/>
        <v>2011-Vasco/RJ-19-3-0</v>
      </c>
      <c r="D3661">
        <v>6.3333339999999998</v>
      </c>
      <c r="E3661">
        <v>21</v>
      </c>
      <c r="F3661" t="str">
        <f t="shared" si="115"/>
        <v>19-3-0</v>
      </c>
    </row>
    <row r="3662" spans="1:6" x14ac:dyDescent="0.3">
      <c r="A3662">
        <v>2011</v>
      </c>
      <c r="B3662" t="s">
        <v>6409</v>
      </c>
      <c r="C3662" t="str">
        <f t="shared" si="114"/>
        <v>2011-America/MG-19-3-1</v>
      </c>
      <c r="D3662">
        <v>1</v>
      </c>
      <c r="E3662">
        <v>6</v>
      </c>
      <c r="F3662" t="str">
        <f t="shared" si="115"/>
        <v>19-3-1</v>
      </c>
    </row>
    <row r="3663" spans="1:6" x14ac:dyDescent="0.3">
      <c r="A3663">
        <v>2011</v>
      </c>
      <c r="B3663" t="s">
        <v>6343</v>
      </c>
      <c r="C3663" t="str">
        <f t="shared" si="114"/>
        <v>2011-Atletico/GO-19-3-1</v>
      </c>
      <c r="D3663">
        <v>1.9999990000000001</v>
      </c>
      <c r="E3663">
        <v>8</v>
      </c>
      <c r="F3663" t="str">
        <f t="shared" si="115"/>
        <v>19-3-1</v>
      </c>
    </row>
    <row r="3664" spans="1:6" x14ac:dyDescent="0.3">
      <c r="A3664">
        <v>2011</v>
      </c>
      <c r="B3664" t="s">
        <v>6146</v>
      </c>
      <c r="C3664" t="str">
        <f t="shared" si="114"/>
        <v>2011-Atletico/MG-19-3-1</v>
      </c>
      <c r="D3664">
        <v>0</v>
      </c>
      <c r="E3664">
        <v>15</v>
      </c>
      <c r="F3664" t="str">
        <f t="shared" si="115"/>
        <v>19-3-1</v>
      </c>
    </row>
    <row r="3665" spans="1:6" x14ac:dyDescent="0.3">
      <c r="A3665">
        <v>2011</v>
      </c>
      <c r="B3665" t="s">
        <v>5833</v>
      </c>
      <c r="C3665" t="str">
        <f t="shared" si="114"/>
        <v>2011-Atletico/PR-19-3-1</v>
      </c>
      <c r="D3665">
        <v>0</v>
      </c>
      <c r="E3665">
        <v>11</v>
      </c>
      <c r="F3665" t="str">
        <f t="shared" si="115"/>
        <v>19-3-1</v>
      </c>
    </row>
    <row r="3666" spans="1:6" x14ac:dyDescent="0.3">
      <c r="A3666">
        <v>2011</v>
      </c>
      <c r="B3666" t="s">
        <v>6286</v>
      </c>
      <c r="C3666" t="str">
        <f t="shared" si="114"/>
        <v>2011-Avai/SC-19-3-1</v>
      </c>
      <c r="D3666">
        <v>1</v>
      </c>
      <c r="E3666">
        <v>13</v>
      </c>
      <c r="F3666" t="str">
        <f t="shared" si="115"/>
        <v>19-3-1</v>
      </c>
    </row>
    <row r="3667" spans="1:6" x14ac:dyDescent="0.3">
      <c r="A3667">
        <v>2011</v>
      </c>
      <c r="B3667" t="s">
        <v>6410</v>
      </c>
      <c r="C3667" t="str">
        <f t="shared" si="114"/>
        <v>2011-Bahia/BA-19-3-1</v>
      </c>
      <c r="D3667">
        <v>3.3333339999999998</v>
      </c>
      <c r="E3667">
        <v>7</v>
      </c>
      <c r="F3667" t="str">
        <f t="shared" si="115"/>
        <v>19-3-1</v>
      </c>
    </row>
    <row r="3668" spans="1:6" x14ac:dyDescent="0.3">
      <c r="A3668">
        <v>2011</v>
      </c>
      <c r="B3668" t="s">
        <v>5834</v>
      </c>
      <c r="C3668" t="str">
        <f t="shared" si="114"/>
        <v>2011-Botafogo/RJ-19-3-1</v>
      </c>
      <c r="D3668">
        <v>6</v>
      </c>
      <c r="E3668">
        <v>23</v>
      </c>
      <c r="F3668" t="str">
        <f t="shared" si="115"/>
        <v>19-3-1</v>
      </c>
    </row>
    <row r="3669" spans="1:6" x14ac:dyDescent="0.3">
      <c r="A3669">
        <v>2011</v>
      </c>
      <c r="B3669" t="s">
        <v>6344</v>
      </c>
      <c r="C3669" t="str">
        <f t="shared" si="114"/>
        <v>2011-Ceara/CE-19-3-1</v>
      </c>
      <c r="D3669">
        <v>1</v>
      </c>
      <c r="E3669">
        <v>19</v>
      </c>
      <c r="F3669" t="str">
        <f t="shared" si="115"/>
        <v>19-3-1</v>
      </c>
    </row>
    <row r="3670" spans="1:6" x14ac:dyDescent="0.3">
      <c r="A3670">
        <v>2011</v>
      </c>
      <c r="B3670" t="s">
        <v>5835</v>
      </c>
      <c r="C3670" t="str">
        <f t="shared" si="114"/>
        <v>2011-Corinthians/SP-19-3-1</v>
      </c>
      <c r="D3670">
        <v>6.5</v>
      </c>
      <c r="E3670">
        <v>27</v>
      </c>
      <c r="F3670" t="str">
        <f t="shared" si="115"/>
        <v>19-3-1</v>
      </c>
    </row>
    <row r="3671" spans="1:6" x14ac:dyDescent="0.3">
      <c r="A3671">
        <v>2011</v>
      </c>
      <c r="B3671" t="s">
        <v>6217</v>
      </c>
      <c r="C3671" t="str">
        <f t="shared" si="114"/>
        <v>2011-Coritiba/PR-19-3-1</v>
      </c>
      <c r="D3671">
        <v>4.8000040000000004</v>
      </c>
      <c r="E3671">
        <v>13</v>
      </c>
      <c r="F3671" t="str">
        <f t="shared" si="115"/>
        <v>19-3-1</v>
      </c>
    </row>
    <row r="3672" spans="1:6" x14ac:dyDescent="0.3">
      <c r="A3672">
        <v>2011</v>
      </c>
      <c r="B3672" t="s">
        <v>5836</v>
      </c>
      <c r="C3672" t="str">
        <f t="shared" si="114"/>
        <v>2011-Cruzeiro/MG-19-3-1</v>
      </c>
      <c r="D3672">
        <v>0</v>
      </c>
      <c r="E3672">
        <v>18</v>
      </c>
      <c r="F3672" t="str">
        <f t="shared" si="115"/>
        <v>19-3-1</v>
      </c>
    </row>
    <row r="3673" spans="1:6" x14ac:dyDescent="0.3">
      <c r="A3673">
        <v>2011</v>
      </c>
      <c r="B3673" t="s">
        <v>5837</v>
      </c>
      <c r="C3673" t="str">
        <f t="shared" si="114"/>
        <v>2011-Figueirense/SC-19-3-1</v>
      </c>
      <c r="D3673">
        <v>3</v>
      </c>
      <c r="E3673">
        <v>19</v>
      </c>
      <c r="F3673" t="str">
        <f t="shared" si="115"/>
        <v>19-3-1</v>
      </c>
    </row>
    <row r="3674" spans="1:6" x14ac:dyDescent="0.3">
      <c r="A3674">
        <v>2011</v>
      </c>
      <c r="B3674" t="s">
        <v>5838</v>
      </c>
      <c r="C3674" t="str">
        <f t="shared" si="114"/>
        <v>2011-Flamengo/RJ-19-3-1</v>
      </c>
      <c r="D3674">
        <v>6.2</v>
      </c>
      <c r="E3674">
        <v>17</v>
      </c>
      <c r="F3674" t="str">
        <f t="shared" si="115"/>
        <v>19-3-1</v>
      </c>
    </row>
    <row r="3675" spans="1:6" x14ac:dyDescent="0.3">
      <c r="A3675">
        <v>2011</v>
      </c>
      <c r="B3675" t="s">
        <v>5839</v>
      </c>
      <c r="C3675" t="str">
        <f t="shared" si="114"/>
        <v>2011-Fluminense/RJ-19-3-1</v>
      </c>
      <c r="D3675">
        <v>3</v>
      </c>
      <c r="E3675">
        <v>9</v>
      </c>
      <c r="F3675" t="str">
        <f t="shared" si="115"/>
        <v>19-3-1</v>
      </c>
    </row>
    <row r="3676" spans="1:6" x14ac:dyDescent="0.3">
      <c r="A3676">
        <v>2011</v>
      </c>
      <c r="B3676" t="s">
        <v>5842</v>
      </c>
      <c r="C3676" t="str">
        <f t="shared" si="114"/>
        <v>2011-Gremio/RS-19-3-1</v>
      </c>
      <c r="D3676">
        <v>4</v>
      </c>
      <c r="E3676">
        <v>20</v>
      </c>
      <c r="F3676" t="str">
        <f t="shared" si="115"/>
        <v>19-3-1</v>
      </c>
    </row>
    <row r="3677" spans="1:6" x14ac:dyDescent="0.3">
      <c r="A3677">
        <v>2011</v>
      </c>
      <c r="B3677" t="s">
        <v>5843</v>
      </c>
      <c r="C3677" t="str">
        <f t="shared" si="114"/>
        <v>2011-Internacional/RS-19-3-1</v>
      </c>
      <c r="D3677">
        <v>0</v>
      </c>
      <c r="E3677">
        <v>22</v>
      </c>
      <c r="F3677" t="str">
        <f t="shared" si="115"/>
        <v>19-3-1</v>
      </c>
    </row>
    <row r="3678" spans="1:6" x14ac:dyDescent="0.3">
      <c r="A3678">
        <v>2011</v>
      </c>
      <c r="B3678" t="s">
        <v>5845</v>
      </c>
      <c r="C3678" t="str">
        <f t="shared" si="114"/>
        <v>2011-Palmeiras/SP-19-3-1</v>
      </c>
      <c r="D3678">
        <v>5.5</v>
      </c>
      <c r="E3678">
        <v>11</v>
      </c>
      <c r="F3678" t="str">
        <f t="shared" si="115"/>
        <v>19-3-1</v>
      </c>
    </row>
    <row r="3679" spans="1:6" x14ac:dyDescent="0.3">
      <c r="A3679">
        <v>2011</v>
      </c>
      <c r="B3679" t="s">
        <v>5849</v>
      </c>
      <c r="C3679" t="str">
        <f t="shared" si="114"/>
        <v>2011-Santos/SP-19-3-1</v>
      </c>
      <c r="D3679">
        <v>3</v>
      </c>
      <c r="E3679">
        <v>18</v>
      </c>
      <c r="F3679" t="str">
        <f t="shared" si="115"/>
        <v>19-3-1</v>
      </c>
    </row>
    <row r="3680" spans="1:6" x14ac:dyDescent="0.3">
      <c r="A3680">
        <v>2011</v>
      </c>
      <c r="B3680" t="s">
        <v>5851</v>
      </c>
      <c r="C3680" t="str">
        <f t="shared" si="114"/>
        <v>2011-Sao Paulo/SP-19-3-1</v>
      </c>
      <c r="D3680">
        <v>0</v>
      </c>
      <c r="E3680">
        <v>22</v>
      </c>
      <c r="F3680" t="str">
        <f t="shared" si="115"/>
        <v>19-3-1</v>
      </c>
    </row>
    <row r="3681" spans="1:6" x14ac:dyDescent="0.3">
      <c r="A3681">
        <v>2011</v>
      </c>
      <c r="B3681" t="s">
        <v>5852</v>
      </c>
      <c r="C3681" t="str">
        <f t="shared" si="114"/>
        <v>2011-Vasco/RJ-19-3-1</v>
      </c>
      <c r="D3681">
        <v>2</v>
      </c>
      <c r="E3681">
        <v>27</v>
      </c>
      <c r="F3681" t="str">
        <f t="shared" si="115"/>
        <v>19-3-1</v>
      </c>
    </row>
    <row r="3682" spans="1:6" x14ac:dyDescent="0.3">
      <c r="A3682">
        <v>2011</v>
      </c>
      <c r="B3682" t="s">
        <v>6411</v>
      </c>
      <c r="C3682" t="str">
        <f t="shared" si="114"/>
        <v>2011-America/MG-19-3-2</v>
      </c>
      <c r="D3682">
        <v>1.6</v>
      </c>
      <c r="E3682">
        <v>6</v>
      </c>
      <c r="F3682" t="str">
        <f t="shared" si="115"/>
        <v>19-3-2</v>
      </c>
    </row>
    <row r="3683" spans="1:6" x14ac:dyDescent="0.3">
      <c r="A3683">
        <v>2011</v>
      </c>
      <c r="B3683" t="s">
        <v>6347</v>
      </c>
      <c r="C3683" t="str">
        <f t="shared" si="114"/>
        <v>2011-Atletico/GO-19-3-2</v>
      </c>
      <c r="D3683">
        <v>2.6</v>
      </c>
      <c r="E3683">
        <v>9</v>
      </c>
      <c r="F3683" t="str">
        <f t="shared" si="115"/>
        <v>19-3-2</v>
      </c>
    </row>
    <row r="3684" spans="1:6" x14ac:dyDescent="0.3">
      <c r="A3684">
        <v>2011</v>
      </c>
      <c r="B3684" t="s">
        <v>6150</v>
      </c>
      <c r="C3684" t="str">
        <f t="shared" si="114"/>
        <v>2011-Atletico/MG-19-3-2</v>
      </c>
      <c r="D3684">
        <v>2.3333339999999998</v>
      </c>
      <c r="E3684">
        <v>14</v>
      </c>
      <c r="F3684" t="str">
        <f t="shared" si="115"/>
        <v>19-3-2</v>
      </c>
    </row>
    <row r="3685" spans="1:6" x14ac:dyDescent="0.3">
      <c r="A3685">
        <v>2011</v>
      </c>
      <c r="B3685" t="s">
        <v>5853</v>
      </c>
      <c r="C3685" t="str">
        <f t="shared" si="114"/>
        <v>2011-Atletico/PR-19-3-2</v>
      </c>
      <c r="D3685">
        <v>0</v>
      </c>
      <c r="E3685">
        <v>7</v>
      </c>
      <c r="F3685" t="str">
        <f t="shared" si="115"/>
        <v>19-3-2</v>
      </c>
    </row>
    <row r="3686" spans="1:6" x14ac:dyDescent="0.3">
      <c r="A3686">
        <v>2011</v>
      </c>
      <c r="B3686" t="s">
        <v>6289</v>
      </c>
      <c r="C3686" t="str">
        <f t="shared" si="114"/>
        <v>2011-Avai/SC-19-3-2</v>
      </c>
      <c r="D3686">
        <v>3</v>
      </c>
      <c r="E3686">
        <v>9</v>
      </c>
      <c r="F3686" t="str">
        <f t="shared" si="115"/>
        <v>19-3-2</v>
      </c>
    </row>
    <row r="3687" spans="1:6" x14ac:dyDescent="0.3">
      <c r="A3687">
        <v>2011</v>
      </c>
      <c r="B3687" t="s">
        <v>6412</v>
      </c>
      <c r="C3687" t="str">
        <f t="shared" si="114"/>
        <v>2011-Bahia/BA-19-3-2</v>
      </c>
      <c r="D3687">
        <v>0</v>
      </c>
      <c r="E3687">
        <v>14</v>
      </c>
      <c r="F3687" t="str">
        <f t="shared" si="115"/>
        <v>19-3-2</v>
      </c>
    </row>
    <row r="3688" spans="1:6" x14ac:dyDescent="0.3">
      <c r="A3688">
        <v>2011</v>
      </c>
      <c r="B3688" t="s">
        <v>5854</v>
      </c>
      <c r="C3688" t="str">
        <f t="shared" si="114"/>
        <v>2011-Botafogo/RJ-19-3-2</v>
      </c>
      <c r="D3688">
        <v>6</v>
      </c>
      <c r="E3688">
        <v>19</v>
      </c>
      <c r="F3688" t="str">
        <f t="shared" si="115"/>
        <v>19-3-2</v>
      </c>
    </row>
    <row r="3689" spans="1:6" x14ac:dyDescent="0.3">
      <c r="A3689">
        <v>2011</v>
      </c>
      <c r="B3689" t="s">
        <v>6348</v>
      </c>
      <c r="C3689" t="str">
        <f t="shared" si="114"/>
        <v>2011-Ceara/CE-19-3-2</v>
      </c>
      <c r="D3689">
        <v>4.5</v>
      </c>
      <c r="E3689">
        <v>14</v>
      </c>
      <c r="F3689" t="str">
        <f t="shared" si="115"/>
        <v>19-3-2</v>
      </c>
    </row>
    <row r="3690" spans="1:6" x14ac:dyDescent="0.3">
      <c r="A3690">
        <v>2011</v>
      </c>
      <c r="B3690" t="s">
        <v>5855</v>
      </c>
      <c r="C3690" t="str">
        <f t="shared" si="114"/>
        <v>2011-Corinthians/SP-19-3-2</v>
      </c>
      <c r="D3690">
        <v>0</v>
      </c>
      <c r="E3690">
        <v>19</v>
      </c>
      <c r="F3690" t="str">
        <f t="shared" si="115"/>
        <v>19-3-2</v>
      </c>
    </row>
    <row r="3691" spans="1:6" x14ac:dyDescent="0.3">
      <c r="A3691">
        <v>2011</v>
      </c>
      <c r="B3691" t="s">
        <v>6221</v>
      </c>
      <c r="C3691" t="str">
        <f t="shared" si="114"/>
        <v>2011-Coritiba/PR-19-3-2</v>
      </c>
      <c r="D3691">
        <v>4.6666660000000002</v>
      </c>
      <c r="E3691">
        <v>13</v>
      </c>
      <c r="F3691" t="str">
        <f t="shared" si="115"/>
        <v>19-3-2</v>
      </c>
    </row>
    <row r="3692" spans="1:6" x14ac:dyDescent="0.3">
      <c r="A3692">
        <v>2011</v>
      </c>
      <c r="B3692" t="s">
        <v>5856</v>
      </c>
      <c r="C3692" t="str">
        <f t="shared" si="114"/>
        <v>2011-Cruzeiro/MG-19-3-2</v>
      </c>
      <c r="D3692">
        <v>3</v>
      </c>
      <c r="E3692">
        <v>19</v>
      </c>
      <c r="F3692" t="str">
        <f t="shared" si="115"/>
        <v>19-3-2</v>
      </c>
    </row>
    <row r="3693" spans="1:6" x14ac:dyDescent="0.3">
      <c r="A3693">
        <v>2011</v>
      </c>
      <c r="B3693" t="s">
        <v>5857</v>
      </c>
      <c r="C3693" t="str">
        <f t="shared" si="114"/>
        <v>2011-Figueirense/SC-19-3-2</v>
      </c>
      <c r="D3693">
        <v>0</v>
      </c>
      <c r="E3693">
        <v>13</v>
      </c>
      <c r="F3693" t="str">
        <f t="shared" si="115"/>
        <v>19-3-2</v>
      </c>
    </row>
    <row r="3694" spans="1:6" x14ac:dyDescent="0.3">
      <c r="A3694">
        <v>2011</v>
      </c>
      <c r="B3694" t="s">
        <v>5858</v>
      </c>
      <c r="C3694" t="str">
        <f t="shared" si="114"/>
        <v>2011-Flamengo/RJ-19-3-2</v>
      </c>
      <c r="D3694">
        <v>7</v>
      </c>
      <c r="E3694">
        <v>15</v>
      </c>
      <c r="F3694" t="str">
        <f t="shared" si="115"/>
        <v>19-3-2</v>
      </c>
    </row>
    <row r="3695" spans="1:6" x14ac:dyDescent="0.3">
      <c r="A3695">
        <v>2011</v>
      </c>
      <c r="B3695" t="s">
        <v>5859</v>
      </c>
      <c r="C3695" t="str">
        <f t="shared" si="114"/>
        <v>2011-Fluminense/RJ-19-3-2</v>
      </c>
      <c r="D3695">
        <v>4.5</v>
      </c>
      <c r="E3695">
        <v>6</v>
      </c>
      <c r="F3695" t="str">
        <f t="shared" si="115"/>
        <v>19-3-2</v>
      </c>
    </row>
    <row r="3696" spans="1:6" x14ac:dyDescent="0.3">
      <c r="A3696">
        <v>2011</v>
      </c>
      <c r="B3696" t="s">
        <v>5862</v>
      </c>
      <c r="C3696" t="str">
        <f t="shared" si="114"/>
        <v>2011-Gremio/RS-19-3-2</v>
      </c>
      <c r="D3696">
        <v>4</v>
      </c>
      <c r="E3696">
        <v>12</v>
      </c>
      <c r="F3696" t="str">
        <f t="shared" si="115"/>
        <v>19-3-2</v>
      </c>
    </row>
    <row r="3697" spans="1:6" x14ac:dyDescent="0.3">
      <c r="A3697">
        <v>2011</v>
      </c>
      <c r="B3697" t="s">
        <v>5863</v>
      </c>
      <c r="C3697" t="str">
        <f t="shared" si="114"/>
        <v>2011-Internacional/RS-19-3-2</v>
      </c>
      <c r="D3697">
        <v>4.4000000000000004</v>
      </c>
      <c r="E3697">
        <v>14</v>
      </c>
      <c r="F3697" t="str">
        <f t="shared" si="115"/>
        <v>19-3-2</v>
      </c>
    </row>
    <row r="3698" spans="1:6" x14ac:dyDescent="0.3">
      <c r="A3698">
        <v>2011</v>
      </c>
      <c r="B3698" t="s">
        <v>5865</v>
      </c>
      <c r="C3698" t="str">
        <f t="shared" si="114"/>
        <v>2011-Palmeiras/SP-19-3-2</v>
      </c>
      <c r="D3698">
        <v>5</v>
      </c>
      <c r="E3698">
        <v>18</v>
      </c>
      <c r="F3698" t="str">
        <f t="shared" si="115"/>
        <v>19-3-2</v>
      </c>
    </row>
    <row r="3699" spans="1:6" x14ac:dyDescent="0.3">
      <c r="A3699">
        <v>2011</v>
      </c>
      <c r="B3699" t="s">
        <v>5869</v>
      </c>
      <c r="C3699" t="str">
        <f t="shared" si="114"/>
        <v>2011-Santos/SP-19-3-2</v>
      </c>
      <c r="D3699">
        <v>0</v>
      </c>
      <c r="E3699">
        <v>10</v>
      </c>
      <c r="F3699" t="str">
        <f t="shared" si="115"/>
        <v>19-3-2</v>
      </c>
    </row>
    <row r="3700" spans="1:6" x14ac:dyDescent="0.3">
      <c r="A3700">
        <v>2011</v>
      </c>
      <c r="B3700" t="s">
        <v>5871</v>
      </c>
      <c r="C3700" t="str">
        <f t="shared" si="114"/>
        <v>2011-Sao Paulo/SP-19-3-2</v>
      </c>
      <c r="D3700">
        <v>0</v>
      </c>
      <c r="E3700">
        <v>22</v>
      </c>
      <c r="F3700" t="str">
        <f t="shared" si="115"/>
        <v>19-3-2</v>
      </c>
    </row>
    <row r="3701" spans="1:6" x14ac:dyDescent="0.3">
      <c r="A3701">
        <v>2011</v>
      </c>
      <c r="B3701" t="s">
        <v>5872</v>
      </c>
      <c r="C3701" t="str">
        <f t="shared" si="114"/>
        <v>2011-Vasco/RJ-19-3-2</v>
      </c>
      <c r="D3701">
        <v>5.4</v>
      </c>
      <c r="E3701">
        <v>17</v>
      </c>
      <c r="F3701" t="str">
        <f t="shared" si="115"/>
        <v>19-3-2</v>
      </c>
    </row>
    <row r="3702" spans="1:6" x14ac:dyDescent="0.3">
      <c r="A3702">
        <v>2011</v>
      </c>
      <c r="B3702" t="s">
        <v>6413</v>
      </c>
      <c r="C3702" t="str">
        <f t="shared" si="114"/>
        <v>2011-America/MG-19-4-0</v>
      </c>
      <c r="D3702">
        <v>2</v>
      </c>
      <c r="E3702">
        <v>6</v>
      </c>
      <c r="F3702" t="str">
        <f t="shared" si="115"/>
        <v>19-4-0</v>
      </c>
    </row>
    <row r="3703" spans="1:6" x14ac:dyDescent="0.3">
      <c r="A3703">
        <v>2011</v>
      </c>
      <c r="B3703" t="s">
        <v>6351</v>
      </c>
      <c r="C3703" t="str">
        <f t="shared" si="114"/>
        <v>2011-Atletico/GO-19-4-0</v>
      </c>
      <c r="D3703">
        <v>4</v>
      </c>
      <c r="E3703">
        <v>12</v>
      </c>
      <c r="F3703" t="str">
        <f t="shared" si="115"/>
        <v>19-4-0</v>
      </c>
    </row>
    <row r="3704" spans="1:6" x14ac:dyDescent="0.3">
      <c r="A3704">
        <v>2011</v>
      </c>
      <c r="B3704" t="s">
        <v>6154</v>
      </c>
      <c r="C3704" t="str">
        <f t="shared" si="114"/>
        <v>2011-Atletico/MG-19-4-0</v>
      </c>
      <c r="D3704">
        <v>1</v>
      </c>
      <c r="E3704">
        <v>14</v>
      </c>
      <c r="F3704" t="str">
        <f t="shared" si="115"/>
        <v>19-4-0</v>
      </c>
    </row>
    <row r="3705" spans="1:6" x14ac:dyDescent="0.3">
      <c r="A3705">
        <v>2011</v>
      </c>
      <c r="B3705" t="s">
        <v>5873</v>
      </c>
      <c r="C3705" t="str">
        <f t="shared" si="114"/>
        <v>2011-Atletico/PR-19-4-0</v>
      </c>
      <c r="D3705">
        <v>0</v>
      </c>
      <c r="E3705">
        <v>5</v>
      </c>
      <c r="F3705" t="str">
        <f t="shared" si="115"/>
        <v>19-4-0</v>
      </c>
    </row>
    <row r="3706" spans="1:6" x14ac:dyDescent="0.3">
      <c r="A3706">
        <v>2011</v>
      </c>
      <c r="B3706" t="s">
        <v>6292</v>
      </c>
      <c r="C3706" t="str">
        <f t="shared" si="114"/>
        <v>2011-Avai/SC-19-4-0</v>
      </c>
      <c r="D3706">
        <v>0</v>
      </c>
      <c r="E3706">
        <v>7</v>
      </c>
      <c r="F3706" t="str">
        <f t="shared" si="115"/>
        <v>19-4-0</v>
      </c>
    </row>
    <row r="3707" spans="1:6" x14ac:dyDescent="0.3">
      <c r="A3707">
        <v>2011</v>
      </c>
      <c r="B3707" t="s">
        <v>6414</v>
      </c>
      <c r="C3707" t="str">
        <f t="shared" si="114"/>
        <v>2011-Bahia/BA-19-4-0</v>
      </c>
      <c r="D3707">
        <v>7</v>
      </c>
      <c r="E3707">
        <v>12</v>
      </c>
      <c r="F3707" t="str">
        <f t="shared" si="115"/>
        <v>19-4-0</v>
      </c>
    </row>
    <row r="3708" spans="1:6" x14ac:dyDescent="0.3">
      <c r="A3708">
        <v>2011</v>
      </c>
      <c r="B3708" t="s">
        <v>5874</v>
      </c>
      <c r="C3708" t="str">
        <f t="shared" si="114"/>
        <v>2011-Botafogo/RJ-19-4-0</v>
      </c>
      <c r="D3708">
        <v>0</v>
      </c>
      <c r="E3708">
        <v>19</v>
      </c>
      <c r="F3708" t="str">
        <f t="shared" si="115"/>
        <v>19-4-0</v>
      </c>
    </row>
    <row r="3709" spans="1:6" x14ac:dyDescent="0.3">
      <c r="A3709">
        <v>2011</v>
      </c>
      <c r="B3709" t="s">
        <v>6352</v>
      </c>
      <c r="C3709" t="str">
        <f t="shared" si="114"/>
        <v>2011-Ceara/CE-19-4-0</v>
      </c>
      <c r="D3709">
        <v>0</v>
      </c>
      <c r="E3709">
        <v>18</v>
      </c>
      <c r="F3709" t="str">
        <f t="shared" si="115"/>
        <v>19-4-0</v>
      </c>
    </row>
    <row r="3710" spans="1:6" x14ac:dyDescent="0.3">
      <c r="A3710">
        <v>2011</v>
      </c>
      <c r="B3710" t="s">
        <v>5875</v>
      </c>
      <c r="C3710" t="str">
        <f t="shared" si="114"/>
        <v>2011-Corinthians/SP-19-4-0</v>
      </c>
      <c r="D3710">
        <v>0</v>
      </c>
      <c r="E3710">
        <v>19</v>
      </c>
      <c r="F3710" t="str">
        <f t="shared" si="115"/>
        <v>19-4-0</v>
      </c>
    </row>
    <row r="3711" spans="1:6" x14ac:dyDescent="0.3">
      <c r="A3711">
        <v>2011</v>
      </c>
      <c r="B3711" t="s">
        <v>6225</v>
      </c>
      <c r="C3711" t="str">
        <f t="shared" si="114"/>
        <v>2011-Coritiba/PR-19-4-0</v>
      </c>
      <c r="D3711">
        <v>7</v>
      </c>
      <c r="E3711">
        <v>14</v>
      </c>
      <c r="F3711" t="str">
        <f t="shared" si="115"/>
        <v>19-4-0</v>
      </c>
    </row>
    <row r="3712" spans="1:6" x14ac:dyDescent="0.3">
      <c r="A3712">
        <v>2011</v>
      </c>
      <c r="B3712" t="s">
        <v>5876</v>
      </c>
      <c r="C3712" t="str">
        <f t="shared" si="114"/>
        <v>2011-Cruzeiro/MG-19-4-0</v>
      </c>
      <c r="D3712">
        <v>0</v>
      </c>
      <c r="E3712">
        <v>18</v>
      </c>
      <c r="F3712" t="str">
        <f t="shared" si="115"/>
        <v>19-4-0</v>
      </c>
    </row>
    <row r="3713" spans="1:6" x14ac:dyDescent="0.3">
      <c r="A3713">
        <v>2011</v>
      </c>
      <c r="B3713" t="s">
        <v>5877</v>
      </c>
      <c r="C3713" t="str">
        <f t="shared" si="114"/>
        <v>2011-Figueirense/SC-19-4-0</v>
      </c>
      <c r="D3713">
        <v>3</v>
      </c>
      <c r="E3713">
        <v>16</v>
      </c>
      <c r="F3713" t="str">
        <f t="shared" si="115"/>
        <v>19-4-0</v>
      </c>
    </row>
    <row r="3714" spans="1:6" x14ac:dyDescent="0.3">
      <c r="A3714">
        <v>2011</v>
      </c>
      <c r="B3714" t="s">
        <v>5878</v>
      </c>
      <c r="C3714" t="str">
        <f t="shared" si="114"/>
        <v>2011-Flamengo/RJ-19-4-0</v>
      </c>
      <c r="D3714">
        <v>10</v>
      </c>
      <c r="E3714">
        <v>24</v>
      </c>
      <c r="F3714" t="str">
        <f t="shared" si="115"/>
        <v>19-4-0</v>
      </c>
    </row>
    <row r="3715" spans="1:6" x14ac:dyDescent="0.3">
      <c r="A3715">
        <v>2011</v>
      </c>
      <c r="B3715" t="s">
        <v>5879</v>
      </c>
      <c r="C3715" t="str">
        <f t="shared" ref="C3715:C3778" si="116">A3715&amp;"-"&amp;B3715</f>
        <v>2011-Fluminense/RJ-19-4-0</v>
      </c>
      <c r="D3715">
        <v>5.0000010000000001</v>
      </c>
      <c r="E3715">
        <v>9</v>
      </c>
      <c r="F3715" t="str">
        <f t="shared" ref="F3715:F3778" si="117">RIGHT(B3715,LEN(C3715)-FIND("-",C3715,6))</f>
        <v>19-4-0</v>
      </c>
    </row>
    <row r="3716" spans="1:6" x14ac:dyDescent="0.3">
      <c r="A3716">
        <v>2011</v>
      </c>
      <c r="B3716" t="s">
        <v>5882</v>
      </c>
      <c r="C3716" t="str">
        <f t="shared" si="116"/>
        <v>2011-Gremio/RS-19-4-0</v>
      </c>
      <c r="D3716">
        <v>0</v>
      </c>
      <c r="E3716">
        <v>16</v>
      </c>
      <c r="F3716" t="str">
        <f t="shared" si="117"/>
        <v>19-4-0</v>
      </c>
    </row>
    <row r="3717" spans="1:6" x14ac:dyDescent="0.3">
      <c r="A3717">
        <v>2011</v>
      </c>
      <c r="B3717" t="s">
        <v>5883</v>
      </c>
      <c r="C3717" t="str">
        <f t="shared" si="116"/>
        <v>2011-Internacional/RS-19-4-0</v>
      </c>
      <c r="D3717">
        <v>3</v>
      </c>
      <c r="E3717">
        <v>18</v>
      </c>
      <c r="F3717" t="str">
        <f t="shared" si="117"/>
        <v>19-4-0</v>
      </c>
    </row>
    <row r="3718" spans="1:6" x14ac:dyDescent="0.3">
      <c r="A3718">
        <v>2011</v>
      </c>
      <c r="B3718" t="s">
        <v>5885</v>
      </c>
      <c r="C3718" t="str">
        <f t="shared" si="116"/>
        <v>2011-Palmeiras/SP-19-4-0</v>
      </c>
      <c r="D3718">
        <v>7</v>
      </c>
      <c r="E3718">
        <v>15</v>
      </c>
      <c r="F3718" t="str">
        <f t="shared" si="117"/>
        <v>19-4-0</v>
      </c>
    </row>
    <row r="3719" spans="1:6" x14ac:dyDescent="0.3">
      <c r="A3719">
        <v>2011</v>
      </c>
      <c r="B3719" t="s">
        <v>5889</v>
      </c>
      <c r="C3719" t="str">
        <f t="shared" si="116"/>
        <v>2011-Santos/SP-19-4-0</v>
      </c>
      <c r="D3719">
        <v>3</v>
      </c>
      <c r="E3719">
        <v>15</v>
      </c>
      <c r="F3719" t="str">
        <f t="shared" si="117"/>
        <v>19-4-0</v>
      </c>
    </row>
    <row r="3720" spans="1:6" x14ac:dyDescent="0.3">
      <c r="A3720">
        <v>2011</v>
      </c>
      <c r="B3720" t="s">
        <v>5891</v>
      </c>
      <c r="C3720" t="str">
        <f t="shared" si="116"/>
        <v>2011-Sao Paulo/SP-19-4-0</v>
      </c>
      <c r="D3720">
        <v>0</v>
      </c>
      <c r="E3720">
        <v>32</v>
      </c>
      <c r="F3720" t="str">
        <f t="shared" si="117"/>
        <v>19-4-0</v>
      </c>
    </row>
    <row r="3721" spans="1:6" x14ac:dyDescent="0.3">
      <c r="A3721">
        <v>2011</v>
      </c>
      <c r="B3721" t="s">
        <v>5892</v>
      </c>
      <c r="C3721" t="str">
        <f t="shared" si="116"/>
        <v>2011-Vasco/RJ-19-4-0</v>
      </c>
      <c r="D3721">
        <v>0</v>
      </c>
      <c r="E3721">
        <v>21</v>
      </c>
      <c r="F3721" t="str">
        <f t="shared" si="117"/>
        <v>19-4-0</v>
      </c>
    </row>
    <row r="3722" spans="1:6" x14ac:dyDescent="0.3">
      <c r="A3722">
        <v>2011</v>
      </c>
      <c r="B3722" t="s">
        <v>6415</v>
      </c>
      <c r="C3722" t="str">
        <f t="shared" si="116"/>
        <v>2011-America/MG-19-4-1</v>
      </c>
      <c r="D3722">
        <v>2.6666660000000002</v>
      </c>
      <c r="E3722">
        <v>6</v>
      </c>
      <c r="F3722" t="str">
        <f t="shared" si="117"/>
        <v>19-4-1</v>
      </c>
    </row>
    <row r="3723" spans="1:6" x14ac:dyDescent="0.3">
      <c r="A3723">
        <v>2011</v>
      </c>
      <c r="B3723" t="s">
        <v>6355</v>
      </c>
      <c r="C3723" t="str">
        <f t="shared" si="116"/>
        <v>2011-Atletico/GO-19-4-1</v>
      </c>
      <c r="D3723">
        <v>4</v>
      </c>
      <c r="E3723">
        <v>12</v>
      </c>
      <c r="F3723" t="str">
        <f t="shared" si="117"/>
        <v>19-4-1</v>
      </c>
    </row>
    <row r="3724" spans="1:6" x14ac:dyDescent="0.3">
      <c r="A3724">
        <v>2011</v>
      </c>
      <c r="B3724" t="s">
        <v>6158</v>
      </c>
      <c r="C3724" t="str">
        <f t="shared" si="116"/>
        <v>2011-Atletico/MG-19-4-1</v>
      </c>
      <c r="D3724">
        <v>0</v>
      </c>
      <c r="E3724">
        <v>12</v>
      </c>
      <c r="F3724" t="str">
        <f t="shared" si="117"/>
        <v>19-4-1</v>
      </c>
    </row>
    <row r="3725" spans="1:6" x14ac:dyDescent="0.3">
      <c r="A3725">
        <v>2011</v>
      </c>
      <c r="B3725" t="s">
        <v>5893</v>
      </c>
      <c r="C3725" t="str">
        <f t="shared" si="116"/>
        <v>2011-Atletico/PR-19-4-1</v>
      </c>
      <c r="D3725">
        <v>0</v>
      </c>
      <c r="E3725">
        <v>5</v>
      </c>
      <c r="F3725" t="str">
        <f t="shared" si="117"/>
        <v>19-4-1</v>
      </c>
    </row>
    <row r="3726" spans="1:6" x14ac:dyDescent="0.3">
      <c r="A3726">
        <v>2011</v>
      </c>
      <c r="B3726" t="s">
        <v>6295</v>
      </c>
      <c r="C3726" t="str">
        <f t="shared" si="116"/>
        <v>2011-Avai/SC-19-4-1</v>
      </c>
      <c r="D3726">
        <v>0</v>
      </c>
      <c r="E3726">
        <v>8</v>
      </c>
      <c r="F3726" t="str">
        <f t="shared" si="117"/>
        <v>19-4-1</v>
      </c>
    </row>
    <row r="3727" spans="1:6" x14ac:dyDescent="0.3">
      <c r="A3727">
        <v>2011</v>
      </c>
      <c r="B3727" t="s">
        <v>6416</v>
      </c>
      <c r="C3727" t="str">
        <f t="shared" si="116"/>
        <v>2011-Bahia/BA-19-4-1</v>
      </c>
      <c r="D3727">
        <v>7</v>
      </c>
      <c r="E3727">
        <v>12</v>
      </c>
      <c r="F3727" t="str">
        <f t="shared" si="117"/>
        <v>19-4-1</v>
      </c>
    </row>
    <row r="3728" spans="1:6" x14ac:dyDescent="0.3">
      <c r="A3728">
        <v>2011</v>
      </c>
      <c r="B3728" t="s">
        <v>5894</v>
      </c>
      <c r="C3728" t="str">
        <f t="shared" si="116"/>
        <v>2011-Botafogo/RJ-19-4-1</v>
      </c>
      <c r="D3728">
        <v>0</v>
      </c>
      <c r="E3728">
        <v>19</v>
      </c>
      <c r="F3728" t="str">
        <f t="shared" si="117"/>
        <v>19-4-1</v>
      </c>
    </row>
    <row r="3729" spans="1:6" x14ac:dyDescent="0.3">
      <c r="A3729">
        <v>2011</v>
      </c>
      <c r="B3729" t="s">
        <v>6356</v>
      </c>
      <c r="C3729" t="str">
        <f t="shared" si="116"/>
        <v>2011-Ceara/CE-19-4-1</v>
      </c>
      <c r="D3729">
        <v>3</v>
      </c>
      <c r="E3729">
        <v>15</v>
      </c>
      <c r="F3729" t="str">
        <f t="shared" si="117"/>
        <v>19-4-1</v>
      </c>
    </row>
    <row r="3730" spans="1:6" x14ac:dyDescent="0.3">
      <c r="A3730">
        <v>2011</v>
      </c>
      <c r="B3730" t="s">
        <v>5895</v>
      </c>
      <c r="C3730" t="str">
        <f t="shared" si="116"/>
        <v>2011-Corinthians/SP-19-4-1</v>
      </c>
      <c r="D3730">
        <v>0</v>
      </c>
      <c r="E3730">
        <v>19</v>
      </c>
      <c r="F3730" t="str">
        <f t="shared" si="117"/>
        <v>19-4-1</v>
      </c>
    </row>
    <row r="3731" spans="1:6" x14ac:dyDescent="0.3">
      <c r="A3731">
        <v>2011</v>
      </c>
      <c r="B3731" t="s">
        <v>6229</v>
      </c>
      <c r="C3731" t="str">
        <f t="shared" si="116"/>
        <v>2011-Coritiba/PR-19-4-1</v>
      </c>
      <c r="D3731">
        <v>4</v>
      </c>
      <c r="E3731">
        <v>14</v>
      </c>
      <c r="F3731" t="str">
        <f t="shared" si="117"/>
        <v>19-4-1</v>
      </c>
    </row>
    <row r="3732" spans="1:6" x14ac:dyDescent="0.3">
      <c r="A3732">
        <v>2011</v>
      </c>
      <c r="B3732" t="s">
        <v>5896</v>
      </c>
      <c r="C3732" t="str">
        <f t="shared" si="116"/>
        <v>2011-Cruzeiro/MG-19-4-1</v>
      </c>
      <c r="D3732">
        <v>0</v>
      </c>
      <c r="E3732">
        <v>19</v>
      </c>
      <c r="F3732" t="str">
        <f t="shared" si="117"/>
        <v>19-4-1</v>
      </c>
    </row>
    <row r="3733" spans="1:6" x14ac:dyDescent="0.3">
      <c r="A3733">
        <v>2011</v>
      </c>
      <c r="B3733" t="s">
        <v>5897</v>
      </c>
      <c r="C3733" t="str">
        <f t="shared" si="116"/>
        <v>2011-Figueirense/SC-19-4-1</v>
      </c>
      <c r="D3733">
        <v>0</v>
      </c>
      <c r="E3733">
        <v>10</v>
      </c>
      <c r="F3733" t="str">
        <f t="shared" si="117"/>
        <v>19-4-1</v>
      </c>
    </row>
    <row r="3734" spans="1:6" x14ac:dyDescent="0.3">
      <c r="A3734">
        <v>2011</v>
      </c>
      <c r="B3734" t="s">
        <v>5898</v>
      </c>
      <c r="C3734" t="str">
        <f t="shared" si="116"/>
        <v>2011-Flamengo/RJ-19-4-1</v>
      </c>
      <c r="D3734">
        <v>8</v>
      </c>
      <c r="E3734">
        <v>14</v>
      </c>
      <c r="F3734" t="str">
        <f t="shared" si="117"/>
        <v>19-4-1</v>
      </c>
    </row>
    <row r="3735" spans="1:6" x14ac:dyDescent="0.3">
      <c r="A3735">
        <v>2011</v>
      </c>
      <c r="B3735" t="s">
        <v>5899</v>
      </c>
      <c r="C3735" t="str">
        <f t="shared" si="116"/>
        <v>2011-Fluminense/RJ-19-4-1</v>
      </c>
      <c r="D3735">
        <v>5.0000010000000001</v>
      </c>
      <c r="E3735">
        <v>9</v>
      </c>
      <c r="F3735" t="str">
        <f t="shared" si="117"/>
        <v>19-4-1</v>
      </c>
    </row>
    <row r="3736" spans="1:6" x14ac:dyDescent="0.3">
      <c r="A3736">
        <v>2011</v>
      </c>
      <c r="B3736" t="s">
        <v>5902</v>
      </c>
      <c r="C3736" t="str">
        <f t="shared" si="116"/>
        <v>2011-Gremio/RS-19-4-1</v>
      </c>
      <c r="D3736">
        <v>0</v>
      </c>
      <c r="E3736">
        <v>15</v>
      </c>
      <c r="F3736" t="str">
        <f t="shared" si="117"/>
        <v>19-4-1</v>
      </c>
    </row>
    <row r="3737" spans="1:6" x14ac:dyDescent="0.3">
      <c r="A3737">
        <v>2011</v>
      </c>
      <c r="B3737" t="s">
        <v>5903</v>
      </c>
      <c r="C3737" t="str">
        <f t="shared" si="116"/>
        <v>2011-Internacional/RS-19-4-1</v>
      </c>
      <c r="D3737">
        <v>0</v>
      </c>
      <c r="E3737">
        <v>19</v>
      </c>
      <c r="F3737" t="str">
        <f t="shared" si="117"/>
        <v>19-4-1</v>
      </c>
    </row>
    <row r="3738" spans="1:6" x14ac:dyDescent="0.3">
      <c r="A3738">
        <v>2011</v>
      </c>
      <c r="B3738" t="s">
        <v>5905</v>
      </c>
      <c r="C3738" t="str">
        <f t="shared" si="116"/>
        <v>2011-Palmeiras/SP-19-4-1</v>
      </c>
      <c r="D3738">
        <v>5</v>
      </c>
      <c r="E3738">
        <v>20</v>
      </c>
      <c r="F3738" t="str">
        <f t="shared" si="117"/>
        <v>19-4-1</v>
      </c>
    </row>
    <row r="3739" spans="1:6" x14ac:dyDescent="0.3">
      <c r="A3739">
        <v>2011</v>
      </c>
      <c r="B3739" t="s">
        <v>5909</v>
      </c>
      <c r="C3739" t="str">
        <f t="shared" si="116"/>
        <v>2011-Santos/SP-19-4-1</v>
      </c>
      <c r="D3739">
        <v>0</v>
      </c>
      <c r="E3739">
        <v>11</v>
      </c>
      <c r="F3739" t="str">
        <f t="shared" si="117"/>
        <v>19-4-1</v>
      </c>
    </row>
    <row r="3740" spans="1:6" x14ac:dyDescent="0.3">
      <c r="A3740">
        <v>2011</v>
      </c>
      <c r="B3740" t="s">
        <v>5911</v>
      </c>
      <c r="C3740" t="str">
        <f t="shared" si="116"/>
        <v>2011-Sao Paulo/SP-19-4-1</v>
      </c>
      <c r="D3740">
        <v>0</v>
      </c>
      <c r="E3740">
        <v>34</v>
      </c>
      <c r="F3740" t="str">
        <f t="shared" si="117"/>
        <v>19-4-1</v>
      </c>
    </row>
    <row r="3741" spans="1:6" x14ac:dyDescent="0.3">
      <c r="A3741">
        <v>2011</v>
      </c>
      <c r="B3741" t="s">
        <v>5912</v>
      </c>
      <c r="C3741" t="str">
        <f t="shared" si="116"/>
        <v>2011-Vasco/RJ-19-4-1</v>
      </c>
      <c r="D3741">
        <v>9</v>
      </c>
      <c r="E3741">
        <v>21</v>
      </c>
      <c r="F3741" t="str">
        <f t="shared" si="117"/>
        <v>19-4-1</v>
      </c>
    </row>
    <row r="3742" spans="1:6" x14ac:dyDescent="0.3">
      <c r="A3742">
        <v>2011</v>
      </c>
      <c r="B3742" t="s">
        <v>6417</v>
      </c>
      <c r="C3742" t="str">
        <f t="shared" si="116"/>
        <v>2011-America/MG-19-4-2</v>
      </c>
      <c r="D3742">
        <v>2</v>
      </c>
      <c r="E3742">
        <v>7</v>
      </c>
      <c r="F3742" t="str">
        <f t="shared" si="117"/>
        <v>19-4-2</v>
      </c>
    </row>
    <row r="3743" spans="1:6" x14ac:dyDescent="0.3">
      <c r="A3743">
        <v>2011</v>
      </c>
      <c r="B3743" t="s">
        <v>6359</v>
      </c>
      <c r="C3743" t="str">
        <f t="shared" si="116"/>
        <v>2011-Atletico/GO-19-4-2</v>
      </c>
      <c r="D3743">
        <v>0</v>
      </c>
      <c r="E3743">
        <v>11</v>
      </c>
      <c r="F3743" t="str">
        <f t="shared" si="117"/>
        <v>19-4-2</v>
      </c>
    </row>
    <row r="3744" spans="1:6" x14ac:dyDescent="0.3">
      <c r="A3744">
        <v>2011</v>
      </c>
      <c r="B3744" t="s">
        <v>6162</v>
      </c>
      <c r="C3744" t="str">
        <f t="shared" si="116"/>
        <v>2011-Atletico/MG-19-4-2</v>
      </c>
      <c r="D3744">
        <v>0</v>
      </c>
      <c r="E3744">
        <v>12</v>
      </c>
      <c r="F3744" t="str">
        <f t="shared" si="117"/>
        <v>19-4-2</v>
      </c>
    </row>
    <row r="3745" spans="1:6" x14ac:dyDescent="0.3">
      <c r="A3745">
        <v>2011</v>
      </c>
      <c r="B3745" t="s">
        <v>5913</v>
      </c>
      <c r="C3745" t="str">
        <f t="shared" si="116"/>
        <v>2011-Atletico/PR-19-4-2</v>
      </c>
      <c r="D3745">
        <v>1</v>
      </c>
      <c r="E3745">
        <v>1</v>
      </c>
      <c r="F3745" t="str">
        <f t="shared" si="117"/>
        <v>19-4-2</v>
      </c>
    </row>
    <row r="3746" spans="1:6" x14ac:dyDescent="0.3">
      <c r="A3746">
        <v>2011</v>
      </c>
      <c r="B3746" t="s">
        <v>6298</v>
      </c>
      <c r="C3746" t="str">
        <f t="shared" si="116"/>
        <v>2011-Avai/SC-19-4-2</v>
      </c>
      <c r="D3746">
        <v>0</v>
      </c>
      <c r="E3746">
        <v>7</v>
      </c>
      <c r="F3746" t="str">
        <f t="shared" si="117"/>
        <v>19-4-2</v>
      </c>
    </row>
    <row r="3747" spans="1:6" x14ac:dyDescent="0.3">
      <c r="A3747">
        <v>2011</v>
      </c>
      <c r="B3747" t="s">
        <v>6418</v>
      </c>
      <c r="C3747" t="str">
        <f t="shared" si="116"/>
        <v>2011-Bahia/BA-19-4-2</v>
      </c>
      <c r="D3747">
        <v>7</v>
      </c>
      <c r="E3747">
        <v>9</v>
      </c>
      <c r="F3747" t="str">
        <f t="shared" si="117"/>
        <v>19-4-2</v>
      </c>
    </row>
    <row r="3748" spans="1:6" x14ac:dyDescent="0.3">
      <c r="A3748">
        <v>2011</v>
      </c>
      <c r="B3748" t="s">
        <v>5914</v>
      </c>
      <c r="C3748" t="str">
        <f t="shared" si="116"/>
        <v>2011-Botafogo/RJ-19-4-2</v>
      </c>
      <c r="D3748">
        <v>0</v>
      </c>
      <c r="E3748">
        <v>20</v>
      </c>
      <c r="F3748" t="str">
        <f t="shared" si="117"/>
        <v>19-4-2</v>
      </c>
    </row>
    <row r="3749" spans="1:6" x14ac:dyDescent="0.3">
      <c r="A3749">
        <v>2011</v>
      </c>
      <c r="B3749" t="s">
        <v>6360</v>
      </c>
      <c r="C3749" t="str">
        <f t="shared" si="116"/>
        <v>2011-Ceara/CE-19-4-2</v>
      </c>
      <c r="D3749">
        <v>4.9999989999999999</v>
      </c>
      <c r="E3749">
        <v>11</v>
      </c>
      <c r="F3749" t="str">
        <f t="shared" si="117"/>
        <v>19-4-2</v>
      </c>
    </row>
    <row r="3750" spans="1:6" x14ac:dyDescent="0.3">
      <c r="A3750">
        <v>2011</v>
      </c>
      <c r="B3750" t="s">
        <v>5915</v>
      </c>
      <c r="C3750" t="str">
        <f t="shared" si="116"/>
        <v>2011-Corinthians/SP-19-4-2</v>
      </c>
      <c r="D3750">
        <v>0</v>
      </c>
      <c r="E3750">
        <v>30</v>
      </c>
      <c r="F3750" t="str">
        <f t="shared" si="117"/>
        <v>19-4-2</v>
      </c>
    </row>
    <row r="3751" spans="1:6" x14ac:dyDescent="0.3">
      <c r="A3751">
        <v>2011</v>
      </c>
      <c r="B3751" t="s">
        <v>6233</v>
      </c>
      <c r="C3751" t="str">
        <f t="shared" si="116"/>
        <v>2011-Coritiba/PR-19-4-2</v>
      </c>
      <c r="D3751">
        <v>0</v>
      </c>
      <c r="E3751">
        <v>16</v>
      </c>
      <c r="F3751" t="str">
        <f t="shared" si="117"/>
        <v>19-4-2</v>
      </c>
    </row>
    <row r="3752" spans="1:6" x14ac:dyDescent="0.3">
      <c r="A3752">
        <v>2011</v>
      </c>
      <c r="B3752" t="s">
        <v>5916</v>
      </c>
      <c r="C3752" t="str">
        <f t="shared" si="116"/>
        <v>2011-Cruzeiro/MG-19-4-2</v>
      </c>
      <c r="D3752">
        <v>0</v>
      </c>
      <c r="E3752">
        <v>16</v>
      </c>
      <c r="F3752" t="str">
        <f t="shared" si="117"/>
        <v>19-4-2</v>
      </c>
    </row>
    <row r="3753" spans="1:6" x14ac:dyDescent="0.3">
      <c r="A3753">
        <v>2011</v>
      </c>
      <c r="B3753" t="s">
        <v>5917</v>
      </c>
      <c r="C3753" t="str">
        <f t="shared" si="116"/>
        <v>2011-Figueirense/SC-19-4-2</v>
      </c>
      <c r="D3753">
        <v>0</v>
      </c>
      <c r="E3753">
        <v>12</v>
      </c>
      <c r="F3753" t="str">
        <f t="shared" si="117"/>
        <v>19-4-2</v>
      </c>
    </row>
    <row r="3754" spans="1:6" x14ac:dyDescent="0.3">
      <c r="A3754">
        <v>2011</v>
      </c>
      <c r="B3754" t="s">
        <v>5918</v>
      </c>
      <c r="C3754" t="str">
        <f t="shared" si="116"/>
        <v>2011-Flamengo/RJ-19-4-2</v>
      </c>
      <c r="D3754">
        <v>10</v>
      </c>
      <c r="E3754">
        <v>16</v>
      </c>
      <c r="F3754" t="str">
        <f t="shared" si="117"/>
        <v>19-4-2</v>
      </c>
    </row>
    <row r="3755" spans="1:6" x14ac:dyDescent="0.3">
      <c r="A3755">
        <v>2011</v>
      </c>
      <c r="B3755" t="s">
        <v>5919</v>
      </c>
      <c r="C3755" t="str">
        <f t="shared" si="116"/>
        <v>2011-Fluminense/RJ-19-4-2</v>
      </c>
      <c r="D3755">
        <v>0</v>
      </c>
      <c r="E3755">
        <v>18</v>
      </c>
      <c r="F3755" t="str">
        <f t="shared" si="117"/>
        <v>19-4-2</v>
      </c>
    </row>
    <row r="3756" spans="1:6" x14ac:dyDescent="0.3">
      <c r="A3756">
        <v>2011</v>
      </c>
      <c r="B3756" t="s">
        <v>5922</v>
      </c>
      <c r="C3756" t="str">
        <f t="shared" si="116"/>
        <v>2011-Gremio/RS-19-4-2</v>
      </c>
      <c r="D3756">
        <v>5</v>
      </c>
      <c r="E3756">
        <v>15</v>
      </c>
      <c r="F3756" t="str">
        <f t="shared" si="117"/>
        <v>19-4-2</v>
      </c>
    </row>
    <row r="3757" spans="1:6" x14ac:dyDescent="0.3">
      <c r="A3757">
        <v>2011</v>
      </c>
      <c r="B3757" t="s">
        <v>5923</v>
      </c>
      <c r="C3757" t="str">
        <f t="shared" si="116"/>
        <v>2011-Internacional/RS-19-4-2</v>
      </c>
      <c r="D3757">
        <v>0</v>
      </c>
      <c r="E3757">
        <v>19</v>
      </c>
      <c r="F3757" t="str">
        <f t="shared" si="117"/>
        <v>19-4-2</v>
      </c>
    </row>
    <row r="3758" spans="1:6" x14ac:dyDescent="0.3">
      <c r="A3758">
        <v>2011</v>
      </c>
      <c r="B3758" t="s">
        <v>5925</v>
      </c>
      <c r="C3758" t="str">
        <f t="shared" si="116"/>
        <v>2011-Palmeiras/SP-19-4-2</v>
      </c>
      <c r="D3758">
        <v>7</v>
      </c>
      <c r="E3758">
        <v>15</v>
      </c>
      <c r="F3758" t="str">
        <f t="shared" si="117"/>
        <v>19-4-2</v>
      </c>
    </row>
    <row r="3759" spans="1:6" x14ac:dyDescent="0.3">
      <c r="A3759">
        <v>2011</v>
      </c>
      <c r="B3759" t="s">
        <v>5929</v>
      </c>
      <c r="C3759" t="str">
        <f t="shared" si="116"/>
        <v>2011-Santos/SP-19-4-2</v>
      </c>
      <c r="D3759">
        <v>0</v>
      </c>
      <c r="E3759">
        <v>19</v>
      </c>
      <c r="F3759" t="str">
        <f t="shared" si="117"/>
        <v>19-4-2</v>
      </c>
    </row>
    <row r="3760" spans="1:6" x14ac:dyDescent="0.3">
      <c r="A3760">
        <v>2011</v>
      </c>
      <c r="B3760" t="s">
        <v>5931</v>
      </c>
      <c r="C3760" t="str">
        <f t="shared" si="116"/>
        <v>2011-Sao Paulo/SP-19-4-2</v>
      </c>
      <c r="D3760">
        <v>0</v>
      </c>
      <c r="E3760">
        <v>34</v>
      </c>
      <c r="F3760" t="str">
        <f t="shared" si="117"/>
        <v>19-4-2</v>
      </c>
    </row>
    <row r="3761" spans="1:6" x14ac:dyDescent="0.3">
      <c r="A3761">
        <v>2011</v>
      </c>
      <c r="B3761" t="s">
        <v>5932</v>
      </c>
      <c r="C3761" t="str">
        <f t="shared" si="116"/>
        <v>2011-Vasco/RJ-19-4-2</v>
      </c>
      <c r="D3761">
        <v>0</v>
      </c>
      <c r="E3761">
        <v>18</v>
      </c>
      <c r="F3761" t="str">
        <f t="shared" si="117"/>
        <v>19-4-2</v>
      </c>
    </row>
    <row r="3762" spans="1:6" x14ac:dyDescent="0.3">
      <c r="A3762">
        <v>2011</v>
      </c>
      <c r="B3762" t="s">
        <v>6419</v>
      </c>
      <c r="C3762" t="str">
        <f t="shared" si="116"/>
        <v>2011-America/MG-19-4-3</v>
      </c>
      <c r="D3762">
        <v>2</v>
      </c>
      <c r="E3762">
        <v>7</v>
      </c>
      <c r="F3762" t="str">
        <f t="shared" si="117"/>
        <v>19-4-3</v>
      </c>
    </row>
    <row r="3763" spans="1:6" x14ac:dyDescent="0.3">
      <c r="A3763">
        <v>2011</v>
      </c>
      <c r="B3763" t="s">
        <v>6363</v>
      </c>
      <c r="C3763" t="str">
        <f t="shared" si="116"/>
        <v>2011-Atletico/GO-19-4-3</v>
      </c>
      <c r="D3763">
        <v>0</v>
      </c>
      <c r="E3763">
        <v>11</v>
      </c>
      <c r="F3763" t="str">
        <f t="shared" si="117"/>
        <v>19-4-3</v>
      </c>
    </row>
    <row r="3764" spans="1:6" x14ac:dyDescent="0.3">
      <c r="A3764">
        <v>2011</v>
      </c>
      <c r="B3764" t="s">
        <v>6166</v>
      </c>
      <c r="C3764" t="str">
        <f t="shared" si="116"/>
        <v>2011-Atletico/MG-19-4-3</v>
      </c>
      <c r="D3764">
        <v>3</v>
      </c>
      <c r="E3764">
        <v>15</v>
      </c>
      <c r="F3764" t="str">
        <f t="shared" si="117"/>
        <v>19-4-3</v>
      </c>
    </row>
    <row r="3765" spans="1:6" x14ac:dyDescent="0.3">
      <c r="A3765">
        <v>2011</v>
      </c>
      <c r="B3765" t="s">
        <v>5933</v>
      </c>
      <c r="C3765" t="str">
        <f t="shared" si="116"/>
        <v>2011-Atletico/PR-19-4-3</v>
      </c>
      <c r="D3765">
        <v>1</v>
      </c>
      <c r="E3765">
        <v>1</v>
      </c>
      <c r="F3765" t="str">
        <f t="shared" si="117"/>
        <v>19-4-3</v>
      </c>
    </row>
    <row r="3766" spans="1:6" x14ac:dyDescent="0.3">
      <c r="A3766">
        <v>2011</v>
      </c>
      <c r="B3766" t="s">
        <v>6301</v>
      </c>
      <c r="C3766" t="str">
        <f t="shared" si="116"/>
        <v>2011-Avai/SC-19-4-3</v>
      </c>
      <c r="D3766">
        <v>0</v>
      </c>
      <c r="E3766">
        <v>4</v>
      </c>
      <c r="F3766" t="str">
        <f t="shared" si="117"/>
        <v>19-4-3</v>
      </c>
    </row>
    <row r="3767" spans="1:6" x14ac:dyDescent="0.3">
      <c r="A3767">
        <v>2011</v>
      </c>
      <c r="B3767" t="s">
        <v>6420</v>
      </c>
      <c r="C3767" t="str">
        <f t="shared" si="116"/>
        <v>2011-Bahia/BA-19-4-3</v>
      </c>
      <c r="D3767">
        <v>5</v>
      </c>
      <c r="E3767">
        <v>7</v>
      </c>
      <c r="F3767" t="str">
        <f t="shared" si="117"/>
        <v>19-4-3</v>
      </c>
    </row>
    <row r="3768" spans="1:6" x14ac:dyDescent="0.3">
      <c r="A3768">
        <v>2011</v>
      </c>
      <c r="B3768" t="s">
        <v>5934</v>
      </c>
      <c r="C3768" t="str">
        <f t="shared" si="116"/>
        <v>2011-Botafogo/RJ-19-4-3</v>
      </c>
      <c r="D3768">
        <v>8</v>
      </c>
      <c r="E3768">
        <v>15</v>
      </c>
      <c r="F3768" t="str">
        <f t="shared" si="117"/>
        <v>19-4-3</v>
      </c>
    </row>
    <row r="3769" spans="1:6" x14ac:dyDescent="0.3">
      <c r="A3769">
        <v>2011</v>
      </c>
      <c r="B3769" t="s">
        <v>6364</v>
      </c>
      <c r="C3769" t="str">
        <f t="shared" si="116"/>
        <v>2011-Ceara/CE-19-4-3</v>
      </c>
      <c r="D3769">
        <v>7</v>
      </c>
      <c r="E3769">
        <v>11</v>
      </c>
      <c r="F3769" t="str">
        <f t="shared" si="117"/>
        <v>19-4-3</v>
      </c>
    </row>
    <row r="3770" spans="1:6" x14ac:dyDescent="0.3">
      <c r="A3770">
        <v>2011</v>
      </c>
      <c r="B3770" t="s">
        <v>5935</v>
      </c>
      <c r="C3770" t="str">
        <f t="shared" si="116"/>
        <v>2011-Corinthians/SP-19-4-3</v>
      </c>
      <c r="D3770">
        <v>0</v>
      </c>
      <c r="E3770">
        <v>30</v>
      </c>
      <c r="F3770" t="str">
        <f t="shared" si="117"/>
        <v>19-4-3</v>
      </c>
    </row>
    <row r="3771" spans="1:6" x14ac:dyDescent="0.3">
      <c r="A3771">
        <v>2011</v>
      </c>
      <c r="B3771" t="s">
        <v>6237</v>
      </c>
      <c r="C3771" t="str">
        <f t="shared" si="116"/>
        <v>2011-Coritiba/PR-19-4-3</v>
      </c>
      <c r="D3771">
        <v>0</v>
      </c>
      <c r="E3771">
        <v>13</v>
      </c>
      <c r="F3771" t="str">
        <f t="shared" si="117"/>
        <v>19-4-3</v>
      </c>
    </row>
    <row r="3772" spans="1:6" x14ac:dyDescent="0.3">
      <c r="A3772">
        <v>2011</v>
      </c>
      <c r="B3772" t="s">
        <v>5936</v>
      </c>
      <c r="C3772" t="str">
        <f t="shared" si="116"/>
        <v>2011-Cruzeiro/MG-19-4-3</v>
      </c>
      <c r="D3772">
        <v>0</v>
      </c>
      <c r="E3772">
        <v>14</v>
      </c>
      <c r="F3772" t="str">
        <f t="shared" si="117"/>
        <v>19-4-3</v>
      </c>
    </row>
    <row r="3773" spans="1:6" x14ac:dyDescent="0.3">
      <c r="A3773">
        <v>2011</v>
      </c>
      <c r="B3773" t="s">
        <v>5937</v>
      </c>
      <c r="C3773" t="str">
        <f t="shared" si="116"/>
        <v>2011-Figueirense/SC-19-4-3</v>
      </c>
      <c r="D3773">
        <v>0</v>
      </c>
      <c r="E3773">
        <v>11</v>
      </c>
      <c r="F3773" t="str">
        <f t="shared" si="117"/>
        <v>19-4-3</v>
      </c>
    </row>
    <row r="3774" spans="1:6" x14ac:dyDescent="0.3">
      <c r="A3774">
        <v>2011</v>
      </c>
      <c r="B3774" t="s">
        <v>5938</v>
      </c>
      <c r="C3774" t="str">
        <f t="shared" si="116"/>
        <v>2011-Flamengo/RJ-19-4-3</v>
      </c>
      <c r="D3774">
        <v>0</v>
      </c>
      <c r="E3774">
        <v>22</v>
      </c>
      <c r="F3774" t="str">
        <f t="shared" si="117"/>
        <v>19-4-3</v>
      </c>
    </row>
    <row r="3775" spans="1:6" x14ac:dyDescent="0.3">
      <c r="A3775">
        <v>2011</v>
      </c>
      <c r="B3775" t="s">
        <v>5939</v>
      </c>
      <c r="C3775" t="str">
        <f t="shared" si="116"/>
        <v>2011-Fluminense/RJ-19-4-3</v>
      </c>
      <c r="D3775">
        <v>6</v>
      </c>
      <c r="E3775">
        <v>6</v>
      </c>
      <c r="F3775" t="str">
        <f t="shared" si="117"/>
        <v>19-4-3</v>
      </c>
    </row>
    <row r="3776" spans="1:6" x14ac:dyDescent="0.3">
      <c r="A3776">
        <v>2011</v>
      </c>
      <c r="B3776" t="s">
        <v>5942</v>
      </c>
      <c r="C3776" t="str">
        <f t="shared" si="116"/>
        <v>2011-Gremio/RS-19-4-3</v>
      </c>
      <c r="D3776">
        <v>0</v>
      </c>
      <c r="E3776">
        <v>17</v>
      </c>
      <c r="F3776" t="str">
        <f t="shared" si="117"/>
        <v>19-4-3</v>
      </c>
    </row>
    <row r="3777" spans="1:6" x14ac:dyDescent="0.3">
      <c r="A3777">
        <v>2011</v>
      </c>
      <c r="B3777" t="s">
        <v>5943</v>
      </c>
      <c r="C3777" t="str">
        <f t="shared" si="116"/>
        <v>2011-Internacional/RS-19-4-3</v>
      </c>
      <c r="D3777">
        <v>0</v>
      </c>
      <c r="E3777">
        <v>14</v>
      </c>
      <c r="F3777" t="str">
        <f t="shared" si="117"/>
        <v>19-4-3</v>
      </c>
    </row>
    <row r="3778" spans="1:6" x14ac:dyDescent="0.3">
      <c r="A3778">
        <v>2011</v>
      </c>
      <c r="B3778" t="s">
        <v>5945</v>
      </c>
      <c r="C3778" t="str">
        <f t="shared" si="116"/>
        <v>2011-Palmeiras/SP-19-4-3</v>
      </c>
      <c r="D3778">
        <v>7</v>
      </c>
      <c r="E3778">
        <v>15</v>
      </c>
      <c r="F3778" t="str">
        <f t="shared" si="117"/>
        <v>19-4-3</v>
      </c>
    </row>
    <row r="3779" spans="1:6" x14ac:dyDescent="0.3">
      <c r="A3779">
        <v>2011</v>
      </c>
      <c r="B3779" t="s">
        <v>5949</v>
      </c>
      <c r="C3779" t="str">
        <f t="shared" ref="C3779:C3842" si="118">A3779&amp;"-"&amp;B3779</f>
        <v>2011-Santos/SP-19-4-3</v>
      </c>
      <c r="D3779">
        <v>0</v>
      </c>
      <c r="E3779">
        <v>11</v>
      </c>
      <c r="F3779" t="str">
        <f t="shared" ref="F3779:F3842" si="119">RIGHT(B3779,LEN(C3779)-FIND("-",C3779,6))</f>
        <v>19-4-3</v>
      </c>
    </row>
    <row r="3780" spans="1:6" x14ac:dyDescent="0.3">
      <c r="A3780">
        <v>2011</v>
      </c>
      <c r="B3780" t="s">
        <v>5951</v>
      </c>
      <c r="C3780" t="str">
        <f t="shared" si="118"/>
        <v>2011-Sao Paulo/SP-19-4-3</v>
      </c>
      <c r="D3780">
        <v>0</v>
      </c>
      <c r="E3780">
        <v>22</v>
      </c>
      <c r="F3780" t="str">
        <f t="shared" si="119"/>
        <v>19-4-3</v>
      </c>
    </row>
    <row r="3781" spans="1:6" x14ac:dyDescent="0.3">
      <c r="A3781">
        <v>2011</v>
      </c>
      <c r="B3781" t="s">
        <v>5952</v>
      </c>
      <c r="C3781" t="str">
        <f t="shared" si="118"/>
        <v>2011-Vasco/RJ-19-4-3</v>
      </c>
      <c r="D3781">
        <v>0</v>
      </c>
      <c r="E3781">
        <v>18</v>
      </c>
      <c r="F3781" t="str">
        <f t="shared" si="119"/>
        <v>19-4-3</v>
      </c>
    </row>
    <row r="3782" spans="1:6" x14ac:dyDescent="0.3">
      <c r="A3782">
        <v>2011</v>
      </c>
      <c r="B3782" t="s">
        <v>4954</v>
      </c>
      <c r="C3782" t="str">
        <f t="shared" si="118"/>
        <v>2011-America/MG-24-2-0</v>
      </c>
      <c r="D3782">
        <v>1.415583</v>
      </c>
      <c r="E3782">
        <v>6</v>
      </c>
      <c r="F3782" t="str">
        <f t="shared" si="119"/>
        <v>24-2-0</v>
      </c>
    </row>
    <row r="3783" spans="1:6" x14ac:dyDescent="0.3">
      <c r="A3783">
        <v>2011</v>
      </c>
      <c r="B3783" t="s">
        <v>4450</v>
      </c>
      <c r="C3783" t="str">
        <f t="shared" si="118"/>
        <v>2011-Atletico/GO-24-2-0</v>
      </c>
      <c r="D3783">
        <v>2.36842</v>
      </c>
      <c r="E3783">
        <v>14</v>
      </c>
      <c r="F3783" t="str">
        <f t="shared" si="119"/>
        <v>24-2-0</v>
      </c>
    </row>
    <row r="3784" spans="1:6" x14ac:dyDescent="0.3">
      <c r="A3784">
        <v>2011</v>
      </c>
      <c r="B3784" t="s">
        <v>3029</v>
      </c>
      <c r="C3784" t="str">
        <f t="shared" si="118"/>
        <v>2011-Atletico/MG-24-2-0</v>
      </c>
      <c r="D3784">
        <v>1.9285730000000001</v>
      </c>
      <c r="E3784">
        <v>10</v>
      </c>
      <c r="F3784" t="str">
        <f t="shared" si="119"/>
        <v>24-2-0</v>
      </c>
    </row>
    <row r="3785" spans="1:6" x14ac:dyDescent="0.3">
      <c r="A3785">
        <v>2011</v>
      </c>
      <c r="B3785" t="s">
        <v>1060</v>
      </c>
      <c r="C3785" t="str">
        <f t="shared" si="118"/>
        <v>2011-Atletico/PR-24-2-0</v>
      </c>
      <c r="D3785">
        <v>2.190474</v>
      </c>
      <c r="E3785">
        <v>16</v>
      </c>
      <c r="F3785" t="str">
        <f t="shared" si="119"/>
        <v>24-2-0</v>
      </c>
    </row>
    <row r="3786" spans="1:6" x14ac:dyDescent="0.3">
      <c r="A3786">
        <v>2011</v>
      </c>
      <c r="B3786" t="s">
        <v>3932</v>
      </c>
      <c r="C3786" t="str">
        <f t="shared" si="118"/>
        <v>2011-Avai/SC-24-2-0</v>
      </c>
      <c r="D3786">
        <v>1.9999979999999999</v>
      </c>
      <c r="E3786">
        <v>13</v>
      </c>
      <c r="F3786" t="str">
        <f t="shared" si="119"/>
        <v>24-2-0</v>
      </c>
    </row>
    <row r="3787" spans="1:6" x14ac:dyDescent="0.3">
      <c r="A3787">
        <v>2011</v>
      </c>
      <c r="B3787" t="s">
        <v>4955</v>
      </c>
      <c r="C3787" t="str">
        <f t="shared" si="118"/>
        <v>2011-Bahia/BA-24-2-0</v>
      </c>
      <c r="D3787">
        <v>2.4285739999999998</v>
      </c>
      <c r="E3787">
        <v>16</v>
      </c>
      <c r="F3787" t="str">
        <f t="shared" si="119"/>
        <v>24-2-0</v>
      </c>
    </row>
    <row r="3788" spans="1:6" x14ac:dyDescent="0.3">
      <c r="A3788">
        <v>2011</v>
      </c>
      <c r="B3788" t="s">
        <v>1061</v>
      </c>
      <c r="C3788" t="str">
        <f t="shared" si="118"/>
        <v>2011-Botafogo/RJ-24-2-0</v>
      </c>
      <c r="D3788">
        <v>3.4166699999999999</v>
      </c>
      <c r="E3788">
        <v>14</v>
      </c>
      <c r="F3788" t="str">
        <f t="shared" si="119"/>
        <v>24-2-0</v>
      </c>
    </row>
    <row r="3789" spans="1:6" x14ac:dyDescent="0.3">
      <c r="A3789">
        <v>2011</v>
      </c>
      <c r="B3789" t="s">
        <v>4451</v>
      </c>
      <c r="C3789" t="str">
        <f t="shared" si="118"/>
        <v>2011-Ceara/CE-24-2-0</v>
      </c>
      <c r="D3789">
        <v>2.2000000000000002</v>
      </c>
      <c r="E3789">
        <v>8</v>
      </c>
      <c r="F3789" t="str">
        <f t="shared" si="119"/>
        <v>24-2-0</v>
      </c>
    </row>
    <row r="3790" spans="1:6" x14ac:dyDescent="0.3">
      <c r="A3790">
        <v>2011</v>
      </c>
      <c r="B3790" t="s">
        <v>1062</v>
      </c>
      <c r="C3790" t="str">
        <f t="shared" si="118"/>
        <v>2011-Corinthians/SP-24-2-0</v>
      </c>
      <c r="D3790">
        <v>2.8</v>
      </c>
      <c r="E3790">
        <v>15</v>
      </c>
      <c r="F3790" t="str">
        <f t="shared" si="119"/>
        <v>24-2-0</v>
      </c>
    </row>
    <row r="3791" spans="1:6" x14ac:dyDescent="0.3">
      <c r="A3791">
        <v>2011</v>
      </c>
      <c r="B3791" t="s">
        <v>3508</v>
      </c>
      <c r="C3791" t="str">
        <f t="shared" si="118"/>
        <v>2011-Coritiba/PR-24-2-0</v>
      </c>
      <c r="D3791">
        <v>2.9666670000000002</v>
      </c>
      <c r="E3791">
        <v>14</v>
      </c>
      <c r="F3791" t="str">
        <f t="shared" si="119"/>
        <v>24-2-0</v>
      </c>
    </row>
    <row r="3792" spans="1:6" x14ac:dyDescent="0.3">
      <c r="A3792">
        <v>2011</v>
      </c>
      <c r="B3792" t="s">
        <v>1063</v>
      </c>
      <c r="C3792" t="str">
        <f t="shared" si="118"/>
        <v>2011-Cruzeiro/MG-24-2-0</v>
      </c>
      <c r="D3792">
        <v>2.545455</v>
      </c>
      <c r="E3792">
        <v>14</v>
      </c>
      <c r="F3792" t="str">
        <f t="shared" si="119"/>
        <v>24-2-0</v>
      </c>
    </row>
    <row r="3793" spans="1:6" x14ac:dyDescent="0.3">
      <c r="A3793">
        <v>2011</v>
      </c>
      <c r="B3793" t="s">
        <v>1064</v>
      </c>
      <c r="C3793" t="str">
        <f t="shared" si="118"/>
        <v>2011-Figueirense/SC-24-2-0</v>
      </c>
      <c r="D3793">
        <v>2.3999990000000002</v>
      </c>
      <c r="E3793">
        <v>10</v>
      </c>
      <c r="F3793" t="str">
        <f t="shared" si="119"/>
        <v>24-2-0</v>
      </c>
    </row>
    <row r="3794" spans="1:6" x14ac:dyDescent="0.3">
      <c r="A3794">
        <v>2011</v>
      </c>
      <c r="B3794" t="s">
        <v>1065</v>
      </c>
      <c r="C3794" t="str">
        <f t="shared" si="118"/>
        <v>2011-Flamengo/RJ-24-2-0</v>
      </c>
      <c r="D3794">
        <v>0.66666700000000001</v>
      </c>
      <c r="E3794">
        <v>13</v>
      </c>
      <c r="F3794" t="str">
        <f t="shared" si="119"/>
        <v>24-2-0</v>
      </c>
    </row>
    <row r="3795" spans="1:6" x14ac:dyDescent="0.3">
      <c r="A3795">
        <v>2011</v>
      </c>
      <c r="B3795" t="s">
        <v>1066</v>
      </c>
      <c r="C3795" t="str">
        <f t="shared" si="118"/>
        <v>2011-Fluminense/RJ-24-2-0</v>
      </c>
      <c r="D3795">
        <v>3.0909089999999999</v>
      </c>
      <c r="E3795">
        <v>13</v>
      </c>
      <c r="F3795" t="str">
        <f t="shared" si="119"/>
        <v>24-2-0</v>
      </c>
    </row>
    <row r="3796" spans="1:6" x14ac:dyDescent="0.3">
      <c r="A3796">
        <v>2011</v>
      </c>
      <c r="B3796" t="s">
        <v>1069</v>
      </c>
      <c r="C3796" t="str">
        <f t="shared" si="118"/>
        <v>2011-Gremio/RS-24-2-0</v>
      </c>
      <c r="D3796">
        <v>2.7272699999999999</v>
      </c>
      <c r="E3796">
        <v>14</v>
      </c>
      <c r="F3796" t="str">
        <f t="shared" si="119"/>
        <v>24-2-0</v>
      </c>
    </row>
    <row r="3797" spans="1:6" x14ac:dyDescent="0.3">
      <c r="A3797">
        <v>2011</v>
      </c>
      <c r="B3797" t="s">
        <v>1070</v>
      </c>
      <c r="C3797" t="str">
        <f t="shared" si="118"/>
        <v>2011-Internacional/RS-24-2-0</v>
      </c>
      <c r="D3797">
        <v>3.1</v>
      </c>
      <c r="E3797">
        <v>14</v>
      </c>
      <c r="F3797" t="str">
        <f t="shared" si="119"/>
        <v>24-2-0</v>
      </c>
    </row>
    <row r="3798" spans="1:6" x14ac:dyDescent="0.3">
      <c r="A3798">
        <v>2011</v>
      </c>
      <c r="B3798" t="s">
        <v>1072</v>
      </c>
      <c r="C3798" t="str">
        <f t="shared" si="118"/>
        <v>2011-Palmeiras/SP-24-2-0</v>
      </c>
      <c r="D3798">
        <v>2.611113</v>
      </c>
      <c r="E3798">
        <v>10</v>
      </c>
      <c r="F3798" t="str">
        <f t="shared" si="119"/>
        <v>24-2-0</v>
      </c>
    </row>
    <row r="3799" spans="1:6" x14ac:dyDescent="0.3">
      <c r="A3799">
        <v>2011</v>
      </c>
      <c r="B3799" t="s">
        <v>1076</v>
      </c>
      <c r="C3799" t="str">
        <f t="shared" si="118"/>
        <v>2011-Santos/SP-24-2-0</v>
      </c>
      <c r="D3799">
        <v>6</v>
      </c>
      <c r="E3799">
        <v>16</v>
      </c>
      <c r="F3799" t="str">
        <f t="shared" si="119"/>
        <v>24-2-0</v>
      </c>
    </row>
    <row r="3800" spans="1:6" x14ac:dyDescent="0.3">
      <c r="A3800">
        <v>2011</v>
      </c>
      <c r="B3800" t="s">
        <v>1078</v>
      </c>
      <c r="C3800" t="str">
        <f t="shared" si="118"/>
        <v>2011-Sao Paulo/SP-24-2-0</v>
      </c>
      <c r="D3800">
        <v>3.3953509999999998</v>
      </c>
      <c r="E3800">
        <v>16</v>
      </c>
      <c r="F3800" t="str">
        <f t="shared" si="119"/>
        <v>24-2-0</v>
      </c>
    </row>
    <row r="3801" spans="1:6" x14ac:dyDescent="0.3">
      <c r="A3801">
        <v>2011</v>
      </c>
      <c r="B3801" t="s">
        <v>1079</v>
      </c>
      <c r="C3801" t="str">
        <f t="shared" si="118"/>
        <v>2011-Vasco/RJ-24-2-0</v>
      </c>
      <c r="D3801">
        <v>3.6071460000000002</v>
      </c>
      <c r="E3801">
        <v>14</v>
      </c>
      <c r="F3801" t="str">
        <f t="shared" si="119"/>
        <v>24-2-0</v>
      </c>
    </row>
    <row r="3802" spans="1:6" x14ac:dyDescent="0.3">
      <c r="A3802">
        <v>2011</v>
      </c>
      <c r="B3802" t="s">
        <v>4956</v>
      </c>
      <c r="C3802" t="str">
        <f t="shared" si="118"/>
        <v>2011-America/MG-24-2-1</v>
      </c>
      <c r="D3802">
        <v>1.5294129999999999</v>
      </c>
      <c r="E3802">
        <v>10</v>
      </c>
      <c r="F3802" t="str">
        <f t="shared" si="119"/>
        <v>24-2-1</v>
      </c>
    </row>
    <row r="3803" spans="1:6" x14ac:dyDescent="0.3">
      <c r="A3803">
        <v>2011</v>
      </c>
      <c r="B3803" t="s">
        <v>4454</v>
      </c>
      <c r="C3803" t="str">
        <f t="shared" si="118"/>
        <v>2011-Atletico/GO-24-2-1</v>
      </c>
      <c r="D3803">
        <v>2.5</v>
      </c>
      <c r="E3803">
        <v>14</v>
      </c>
      <c r="F3803" t="str">
        <f t="shared" si="119"/>
        <v>24-2-1</v>
      </c>
    </row>
    <row r="3804" spans="1:6" x14ac:dyDescent="0.3">
      <c r="A3804">
        <v>2011</v>
      </c>
      <c r="B3804" t="s">
        <v>3033</v>
      </c>
      <c r="C3804" t="str">
        <f t="shared" si="118"/>
        <v>2011-Atletico/MG-24-2-1</v>
      </c>
      <c r="D3804">
        <v>1.8</v>
      </c>
      <c r="E3804">
        <v>12</v>
      </c>
      <c r="F3804" t="str">
        <f t="shared" si="119"/>
        <v>24-2-1</v>
      </c>
    </row>
    <row r="3805" spans="1:6" x14ac:dyDescent="0.3">
      <c r="A3805">
        <v>2011</v>
      </c>
      <c r="B3805" t="s">
        <v>1080</v>
      </c>
      <c r="C3805" t="str">
        <f t="shared" si="118"/>
        <v>2011-Atletico/PR-24-2-1</v>
      </c>
      <c r="D3805">
        <v>1.9999979999999999</v>
      </c>
      <c r="E3805">
        <v>10</v>
      </c>
      <c r="F3805" t="str">
        <f t="shared" si="119"/>
        <v>24-2-1</v>
      </c>
    </row>
    <row r="3806" spans="1:6" x14ac:dyDescent="0.3">
      <c r="A3806">
        <v>2011</v>
      </c>
      <c r="B3806" t="s">
        <v>3935</v>
      </c>
      <c r="C3806" t="str">
        <f t="shared" si="118"/>
        <v>2011-Avai/SC-24-2-1</v>
      </c>
      <c r="D3806">
        <v>1.90476</v>
      </c>
      <c r="E3806">
        <v>10</v>
      </c>
      <c r="F3806" t="str">
        <f t="shared" si="119"/>
        <v>24-2-1</v>
      </c>
    </row>
    <row r="3807" spans="1:6" x14ac:dyDescent="0.3">
      <c r="A3807">
        <v>2011</v>
      </c>
      <c r="B3807" t="s">
        <v>4957</v>
      </c>
      <c r="C3807" t="str">
        <f t="shared" si="118"/>
        <v>2011-Bahia/BA-24-2-1</v>
      </c>
      <c r="D3807">
        <v>2.2381030000000002</v>
      </c>
      <c r="E3807">
        <v>10</v>
      </c>
      <c r="F3807" t="str">
        <f t="shared" si="119"/>
        <v>24-2-1</v>
      </c>
    </row>
    <row r="3808" spans="1:6" x14ac:dyDescent="0.3">
      <c r="A3808">
        <v>2011</v>
      </c>
      <c r="B3808" t="s">
        <v>1081</v>
      </c>
      <c r="C3808" t="str">
        <f t="shared" si="118"/>
        <v>2011-Botafogo/RJ-24-2-1</v>
      </c>
      <c r="D3808">
        <v>3.6363599999999998</v>
      </c>
      <c r="E3808">
        <v>15</v>
      </c>
      <c r="F3808" t="str">
        <f t="shared" si="119"/>
        <v>24-2-1</v>
      </c>
    </row>
    <row r="3809" spans="1:6" x14ac:dyDescent="0.3">
      <c r="A3809">
        <v>2011</v>
      </c>
      <c r="B3809" t="s">
        <v>4455</v>
      </c>
      <c r="C3809" t="str">
        <f t="shared" si="118"/>
        <v>2011-Ceara/CE-24-2-1</v>
      </c>
      <c r="D3809">
        <v>1</v>
      </c>
      <c r="E3809">
        <v>8</v>
      </c>
      <c r="F3809" t="str">
        <f t="shared" si="119"/>
        <v>24-2-1</v>
      </c>
    </row>
    <row r="3810" spans="1:6" x14ac:dyDescent="0.3">
      <c r="A3810">
        <v>2011</v>
      </c>
      <c r="B3810" t="s">
        <v>1082</v>
      </c>
      <c r="C3810" t="str">
        <f t="shared" si="118"/>
        <v>2011-Corinthians/SP-24-2-1</v>
      </c>
      <c r="D3810">
        <v>3.5000010000000001</v>
      </c>
      <c r="E3810">
        <v>13</v>
      </c>
      <c r="F3810" t="str">
        <f t="shared" si="119"/>
        <v>24-2-1</v>
      </c>
    </row>
    <row r="3811" spans="1:6" x14ac:dyDescent="0.3">
      <c r="A3811">
        <v>2011</v>
      </c>
      <c r="B3811" t="s">
        <v>3512</v>
      </c>
      <c r="C3811" t="str">
        <f t="shared" si="118"/>
        <v>2011-Coritiba/PR-24-2-1</v>
      </c>
      <c r="D3811">
        <v>2.9</v>
      </c>
      <c r="E3811">
        <v>16</v>
      </c>
      <c r="F3811" t="str">
        <f t="shared" si="119"/>
        <v>24-2-1</v>
      </c>
    </row>
    <row r="3812" spans="1:6" x14ac:dyDescent="0.3">
      <c r="A3812">
        <v>2011</v>
      </c>
      <c r="B3812" t="s">
        <v>1083</v>
      </c>
      <c r="C3812" t="str">
        <f t="shared" si="118"/>
        <v>2011-Cruzeiro/MG-24-2-1</v>
      </c>
      <c r="D3812">
        <v>2.6666639999999999</v>
      </c>
      <c r="E3812">
        <v>12</v>
      </c>
      <c r="F3812" t="str">
        <f t="shared" si="119"/>
        <v>24-2-1</v>
      </c>
    </row>
    <row r="3813" spans="1:6" x14ac:dyDescent="0.3">
      <c r="A3813">
        <v>2011</v>
      </c>
      <c r="B3813" t="s">
        <v>1084</v>
      </c>
      <c r="C3813" t="str">
        <f t="shared" si="118"/>
        <v>2011-Figueirense/SC-24-2-1</v>
      </c>
      <c r="D3813">
        <v>2.4736880000000001</v>
      </c>
      <c r="E3813">
        <v>16</v>
      </c>
      <c r="F3813" t="str">
        <f t="shared" si="119"/>
        <v>24-2-1</v>
      </c>
    </row>
    <row r="3814" spans="1:6" x14ac:dyDescent="0.3">
      <c r="A3814">
        <v>2011</v>
      </c>
      <c r="B3814" t="s">
        <v>1085</v>
      </c>
      <c r="C3814" t="str">
        <f t="shared" si="118"/>
        <v>2011-Flamengo/RJ-24-2-1</v>
      </c>
      <c r="D3814">
        <v>0</v>
      </c>
      <c r="E3814">
        <v>13</v>
      </c>
      <c r="F3814" t="str">
        <f t="shared" si="119"/>
        <v>24-2-1</v>
      </c>
    </row>
    <row r="3815" spans="1:6" x14ac:dyDescent="0.3">
      <c r="A3815">
        <v>2011</v>
      </c>
      <c r="B3815" t="s">
        <v>1086</v>
      </c>
      <c r="C3815" t="str">
        <f t="shared" si="118"/>
        <v>2011-Fluminense/RJ-24-2-1</v>
      </c>
      <c r="D3815">
        <v>3.25</v>
      </c>
      <c r="E3815">
        <v>10</v>
      </c>
      <c r="F3815" t="str">
        <f t="shared" si="119"/>
        <v>24-2-1</v>
      </c>
    </row>
    <row r="3816" spans="1:6" x14ac:dyDescent="0.3">
      <c r="A3816">
        <v>2011</v>
      </c>
      <c r="B3816" t="s">
        <v>1089</v>
      </c>
      <c r="C3816" t="str">
        <f t="shared" si="118"/>
        <v>2011-Gremio/RS-24-2-1</v>
      </c>
      <c r="D3816">
        <v>2.7500019999999998</v>
      </c>
      <c r="E3816">
        <v>16</v>
      </c>
      <c r="F3816" t="str">
        <f t="shared" si="119"/>
        <v>24-2-1</v>
      </c>
    </row>
    <row r="3817" spans="1:6" x14ac:dyDescent="0.3">
      <c r="A3817">
        <v>2011</v>
      </c>
      <c r="B3817" t="s">
        <v>1090</v>
      </c>
      <c r="C3817" t="str">
        <f t="shared" si="118"/>
        <v>2011-Internacional/RS-24-2-1</v>
      </c>
      <c r="D3817">
        <v>3.0322550000000001</v>
      </c>
      <c r="E3817">
        <v>16</v>
      </c>
      <c r="F3817" t="str">
        <f t="shared" si="119"/>
        <v>24-2-1</v>
      </c>
    </row>
    <row r="3818" spans="1:6" x14ac:dyDescent="0.3">
      <c r="A3818">
        <v>2011</v>
      </c>
      <c r="B3818" t="s">
        <v>1092</v>
      </c>
      <c r="C3818" t="str">
        <f t="shared" si="118"/>
        <v>2011-Palmeiras/SP-24-2-1</v>
      </c>
      <c r="D3818">
        <v>2.8125</v>
      </c>
      <c r="E3818">
        <v>16</v>
      </c>
      <c r="F3818" t="str">
        <f t="shared" si="119"/>
        <v>24-2-1</v>
      </c>
    </row>
    <row r="3819" spans="1:6" x14ac:dyDescent="0.3">
      <c r="A3819">
        <v>2011</v>
      </c>
      <c r="B3819" t="s">
        <v>1096</v>
      </c>
      <c r="C3819" t="str">
        <f t="shared" si="118"/>
        <v>2011-Santos/SP-24-2-1</v>
      </c>
      <c r="D3819">
        <v>4</v>
      </c>
      <c r="E3819">
        <v>10</v>
      </c>
      <c r="F3819" t="str">
        <f t="shared" si="119"/>
        <v>24-2-1</v>
      </c>
    </row>
    <row r="3820" spans="1:6" x14ac:dyDescent="0.3">
      <c r="A3820">
        <v>2011</v>
      </c>
      <c r="B3820" t="s">
        <v>1098</v>
      </c>
      <c r="C3820" t="str">
        <f t="shared" si="118"/>
        <v>2011-Sao Paulo/SP-24-2-1</v>
      </c>
      <c r="D3820">
        <v>3.6</v>
      </c>
      <c r="E3820">
        <v>15</v>
      </c>
      <c r="F3820" t="str">
        <f t="shared" si="119"/>
        <v>24-2-1</v>
      </c>
    </row>
    <row r="3821" spans="1:6" x14ac:dyDescent="0.3">
      <c r="A3821">
        <v>2011</v>
      </c>
      <c r="B3821" t="s">
        <v>1099</v>
      </c>
      <c r="C3821" t="str">
        <f t="shared" si="118"/>
        <v>2011-Vasco/RJ-24-2-1</v>
      </c>
      <c r="D3821">
        <v>3.580641</v>
      </c>
      <c r="E3821">
        <v>15</v>
      </c>
      <c r="F3821" t="str">
        <f t="shared" si="119"/>
        <v>24-2-1</v>
      </c>
    </row>
    <row r="3822" spans="1:6" x14ac:dyDescent="0.3">
      <c r="A3822">
        <v>2011</v>
      </c>
      <c r="B3822" t="s">
        <v>4958</v>
      </c>
      <c r="C3822" t="str">
        <f t="shared" si="118"/>
        <v>2011-America/MG-24-3-0</v>
      </c>
      <c r="D3822">
        <v>2</v>
      </c>
      <c r="E3822">
        <v>10</v>
      </c>
      <c r="F3822" t="str">
        <f t="shared" si="119"/>
        <v>24-3-0</v>
      </c>
    </row>
    <row r="3823" spans="1:6" x14ac:dyDescent="0.3">
      <c r="A3823">
        <v>2011</v>
      </c>
      <c r="B3823" t="s">
        <v>4458</v>
      </c>
      <c r="C3823" t="str">
        <f t="shared" si="118"/>
        <v>2011-Atletico/GO-24-3-0</v>
      </c>
      <c r="D3823">
        <v>0</v>
      </c>
      <c r="E3823">
        <v>23</v>
      </c>
      <c r="F3823" t="str">
        <f t="shared" si="119"/>
        <v>24-3-0</v>
      </c>
    </row>
    <row r="3824" spans="1:6" x14ac:dyDescent="0.3">
      <c r="A3824">
        <v>2011</v>
      </c>
      <c r="B3824" t="s">
        <v>3037</v>
      </c>
      <c r="C3824" t="str">
        <f t="shared" si="118"/>
        <v>2011-Atletico/MG-24-3-0</v>
      </c>
      <c r="D3824">
        <v>2.545452</v>
      </c>
      <c r="E3824">
        <v>12</v>
      </c>
      <c r="F3824" t="str">
        <f t="shared" si="119"/>
        <v>24-3-0</v>
      </c>
    </row>
    <row r="3825" spans="1:6" x14ac:dyDescent="0.3">
      <c r="A3825">
        <v>2011</v>
      </c>
      <c r="B3825" t="s">
        <v>1100</v>
      </c>
      <c r="C3825" t="str">
        <f t="shared" si="118"/>
        <v>2011-Atletico/PR-24-3-0</v>
      </c>
      <c r="D3825">
        <v>3.285717</v>
      </c>
      <c r="E3825">
        <v>16</v>
      </c>
      <c r="F3825" t="str">
        <f t="shared" si="119"/>
        <v>24-3-0</v>
      </c>
    </row>
    <row r="3826" spans="1:6" x14ac:dyDescent="0.3">
      <c r="A3826">
        <v>2011</v>
      </c>
      <c r="B3826" t="s">
        <v>3938</v>
      </c>
      <c r="C3826" t="str">
        <f t="shared" si="118"/>
        <v>2011-Avai/SC-24-3-0</v>
      </c>
      <c r="D3826">
        <v>1.666666</v>
      </c>
      <c r="E3826">
        <v>13</v>
      </c>
      <c r="F3826" t="str">
        <f t="shared" si="119"/>
        <v>24-3-0</v>
      </c>
    </row>
    <row r="3827" spans="1:6" x14ac:dyDescent="0.3">
      <c r="A3827">
        <v>2011</v>
      </c>
      <c r="B3827" t="s">
        <v>4959</v>
      </c>
      <c r="C3827" t="str">
        <f t="shared" si="118"/>
        <v>2011-Bahia/BA-24-3-0</v>
      </c>
      <c r="D3827">
        <v>0</v>
      </c>
      <c r="E3827">
        <v>20</v>
      </c>
      <c r="F3827" t="str">
        <f t="shared" si="119"/>
        <v>24-3-0</v>
      </c>
    </row>
    <row r="3828" spans="1:6" x14ac:dyDescent="0.3">
      <c r="A3828">
        <v>2011</v>
      </c>
      <c r="B3828" t="s">
        <v>1101</v>
      </c>
      <c r="C3828" t="str">
        <f t="shared" si="118"/>
        <v>2011-Botafogo/RJ-24-3-0</v>
      </c>
      <c r="D3828">
        <v>5.2857149999999997</v>
      </c>
      <c r="E3828">
        <v>25</v>
      </c>
      <c r="F3828" t="str">
        <f t="shared" si="119"/>
        <v>24-3-0</v>
      </c>
    </row>
    <row r="3829" spans="1:6" x14ac:dyDescent="0.3">
      <c r="A3829">
        <v>2011</v>
      </c>
      <c r="B3829" t="s">
        <v>4459</v>
      </c>
      <c r="C3829" t="str">
        <f t="shared" si="118"/>
        <v>2011-Ceara/CE-24-3-0</v>
      </c>
      <c r="D3829">
        <v>3.6666699999999999</v>
      </c>
      <c r="E3829">
        <v>14</v>
      </c>
      <c r="F3829" t="str">
        <f t="shared" si="119"/>
        <v>24-3-0</v>
      </c>
    </row>
    <row r="3830" spans="1:6" x14ac:dyDescent="0.3">
      <c r="A3830">
        <v>2011</v>
      </c>
      <c r="B3830" t="s">
        <v>1102</v>
      </c>
      <c r="C3830" t="str">
        <f t="shared" si="118"/>
        <v>2011-Corinthians/SP-24-3-0</v>
      </c>
      <c r="D3830">
        <v>3</v>
      </c>
      <c r="E3830">
        <v>29</v>
      </c>
      <c r="F3830" t="str">
        <f t="shared" si="119"/>
        <v>24-3-0</v>
      </c>
    </row>
    <row r="3831" spans="1:6" x14ac:dyDescent="0.3">
      <c r="A3831">
        <v>2011</v>
      </c>
      <c r="B3831" t="s">
        <v>3516</v>
      </c>
      <c r="C3831" t="str">
        <f t="shared" si="118"/>
        <v>2011-Coritiba/PR-24-3-0</v>
      </c>
      <c r="D3831">
        <v>4.75</v>
      </c>
      <c r="E3831">
        <v>21</v>
      </c>
      <c r="F3831" t="str">
        <f t="shared" si="119"/>
        <v>24-3-0</v>
      </c>
    </row>
    <row r="3832" spans="1:6" x14ac:dyDescent="0.3">
      <c r="A3832">
        <v>2011</v>
      </c>
      <c r="B3832" t="s">
        <v>1103</v>
      </c>
      <c r="C3832" t="str">
        <f t="shared" si="118"/>
        <v>2011-Cruzeiro/MG-24-3-0</v>
      </c>
      <c r="D3832">
        <v>4.0000020000000003</v>
      </c>
      <c r="E3832">
        <v>16</v>
      </c>
      <c r="F3832" t="str">
        <f t="shared" si="119"/>
        <v>24-3-0</v>
      </c>
    </row>
    <row r="3833" spans="1:6" x14ac:dyDescent="0.3">
      <c r="A3833">
        <v>2011</v>
      </c>
      <c r="B3833" t="s">
        <v>1104</v>
      </c>
      <c r="C3833" t="str">
        <f t="shared" si="118"/>
        <v>2011-Figueirense/SC-24-3-0</v>
      </c>
      <c r="D3833">
        <v>0</v>
      </c>
      <c r="E3833">
        <v>15</v>
      </c>
      <c r="F3833" t="str">
        <f t="shared" si="119"/>
        <v>24-3-0</v>
      </c>
    </row>
    <row r="3834" spans="1:6" x14ac:dyDescent="0.3">
      <c r="A3834">
        <v>2011</v>
      </c>
      <c r="B3834" t="s">
        <v>1105</v>
      </c>
      <c r="C3834" t="str">
        <f t="shared" si="118"/>
        <v>2011-Flamengo/RJ-24-3-0</v>
      </c>
      <c r="D3834">
        <v>1</v>
      </c>
      <c r="E3834">
        <v>17</v>
      </c>
      <c r="F3834" t="str">
        <f t="shared" si="119"/>
        <v>24-3-0</v>
      </c>
    </row>
    <row r="3835" spans="1:6" x14ac:dyDescent="0.3">
      <c r="A3835">
        <v>2011</v>
      </c>
      <c r="B3835" t="s">
        <v>1106</v>
      </c>
      <c r="C3835" t="str">
        <f t="shared" si="118"/>
        <v>2011-Fluminense/RJ-24-3-0</v>
      </c>
      <c r="D3835">
        <v>4.4285759999999996</v>
      </c>
      <c r="E3835">
        <v>13</v>
      </c>
      <c r="F3835" t="str">
        <f t="shared" si="119"/>
        <v>24-3-0</v>
      </c>
    </row>
    <row r="3836" spans="1:6" x14ac:dyDescent="0.3">
      <c r="A3836">
        <v>2011</v>
      </c>
      <c r="B3836" t="s">
        <v>1109</v>
      </c>
      <c r="C3836" t="str">
        <f t="shared" si="118"/>
        <v>2011-Gremio/RS-24-3-0</v>
      </c>
      <c r="D3836">
        <v>3.8571390000000001</v>
      </c>
      <c r="E3836">
        <v>21</v>
      </c>
      <c r="F3836" t="str">
        <f t="shared" si="119"/>
        <v>24-3-0</v>
      </c>
    </row>
    <row r="3837" spans="1:6" x14ac:dyDescent="0.3">
      <c r="A3837">
        <v>2011</v>
      </c>
      <c r="B3837" t="s">
        <v>1110</v>
      </c>
      <c r="C3837" t="str">
        <f t="shared" si="118"/>
        <v>2011-Internacional/RS-24-3-0</v>
      </c>
      <c r="D3837">
        <v>0</v>
      </c>
      <c r="E3837">
        <v>20</v>
      </c>
      <c r="F3837" t="str">
        <f t="shared" si="119"/>
        <v>24-3-0</v>
      </c>
    </row>
    <row r="3838" spans="1:6" x14ac:dyDescent="0.3">
      <c r="A3838">
        <v>2011</v>
      </c>
      <c r="B3838" t="s">
        <v>1112</v>
      </c>
      <c r="C3838" t="str">
        <f t="shared" si="118"/>
        <v>2011-Palmeiras/SP-24-3-0</v>
      </c>
      <c r="D3838">
        <v>4</v>
      </c>
      <c r="E3838">
        <v>18</v>
      </c>
      <c r="F3838" t="str">
        <f t="shared" si="119"/>
        <v>24-3-0</v>
      </c>
    </row>
    <row r="3839" spans="1:6" x14ac:dyDescent="0.3">
      <c r="A3839">
        <v>2011</v>
      </c>
      <c r="B3839" t="s">
        <v>1116</v>
      </c>
      <c r="C3839" t="str">
        <f t="shared" si="118"/>
        <v>2011-Santos/SP-24-3-0</v>
      </c>
      <c r="D3839">
        <v>3.4</v>
      </c>
      <c r="E3839">
        <v>12</v>
      </c>
      <c r="F3839" t="str">
        <f t="shared" si="119"/>
        <v>24-3-0</v>
      </c>
    </row>
    <row r="3840" spans="1:6" x14ac:dyDescent="0.3">
      <c r="A3840">
        <v>2011</v>
      </c>
      <c r="B3840" t="s">
        <v>1118</v>
      </c>
      <c r="C3840" t="str">
        <f t="shared" si="118"/>
        <v>2011-Sao Paulo/SP-24-3-0</v>
      </c>
      <c r="D3840">
        <v>3</v>
      </c>
      <c r="E3840">
        <v>32</v>
      </c>
      <c r="F3840" t="str">
        <f t="shared" si="119"/>
        <v>24-3-0</v>
      </c>
    </row>
    <row r="3841" spans="1:6" x14ac:dyDescent="0.3">
      <c r="A3841">
        <v>2011</v>
      </c>
      <c r="B3841" t="s">
        <v>1119</v>
      </c>
      <c r="C3841" t="str">
        <f t="shared" si="118"/>
        <v>2011-Vasco/RJ-24-3-0</v>
      </c>
      <c r="D3841">
        <v>6.6</v>
      </c>
      <c r="E3841">
        <v>25</v>
      </c>
      <c r="F3841" t="str">
        <f t="shared" si="119"/>
        <v>24-3-0</v>
      </c>
    </row>
    <row r="3842" spans="1:6" x14ac:dyDescent="0.3">
      <c r="A3842">
        <v>2011</v>
      </c>
      <c r="B3842" t="s">
        <v>4960</v>
      </c>
      <c r="C3842" t="str">
        <f t="shared" si="118"/>
        <v>2011-America/MG-24-3-1</v>
      </c>
      <c r="D3842">
        <v>2.1428560000000001</v>
      </c>
      <c r="E3842">
        <v>10</v>
      </c>
      <c r="F3842" t="str">
        <f t="shared" si="119"/>
        <v>24-3-1</v>
      </c>
    </row>
    <row r="3843" spans="1:6" x14ac:dyDescent="0.3">
      <c r="A3843">
        <v>2011</v>
      </c>
      <c r="B3843" t="s">
        <v>4462</v>
      </c>
      <c r="C3843" t="str">
        <f t="shared" ref="C3843:C3906" si="120">A3843&amp;"-"&amp;B3843</f>
        <v>2011-Atletico/GO-24-3-1</v>
      </c>
      <c r="D3843">
        <v>0</v>
      </c>
      <c r="E3843">
        <v>23</v>
      </c>
      <c r="F3843" t="str">
        <f t="shared" ref="F3843:F3906" si="121">RIGHT(B3843,LEN(C3843)-FIND("-",C3843,6))</f>
        <v>24-3-1</v>
      </c>
    </row>
    <row r="3844" spans="1:6" x14ac:dyDescent="0.3">
      <c r="A3844">
        <v>2011</v>
      </c>
      <c r="B3844" t="s">
        <v>3041</v>
      </c>
      <c r="C3844" t="str">
        <f t="shared" si="120"/>
        <v>2011-Atletico/MG-24-3-1</v>
      </c>
      <c r="D3844">
        <v>2.5714260000000002</v>
      </c>
      <c r="E3844">
        <v>15</v>
      </c>
      <c r="F3844" t="str">
        <f t="shared" si="121"/>
        <v>24-3-1</v>
      </c>
    </row>
    <row r="3845" spans="1:6" x14ac:dyDescent="0.3">
      <c r="A3845">
        <v>2011</v>
      </c>
      <c r="B3845" t="s">
        <v>1120</v>
      </c>
      <c r="C3845" t="str">
        <f t="shared" si="120"/>
        <v>2011-Atletico/PR-24-3-1</v>
      </c>
      <c r="D3845">
        <v>4.3333329999999997</v>
      </c>
      <c r="E3845">
        <v>18</v>
      </c>
      <c r="F3845" t="str">
        <f t="shared" si="121"/>
        <v>24-3-1</v>
      </c>
    </row>
    <row r="3846" spans="1:6" x14ac:dyDescent="0.3">
      <c r="A3846">
        <v>2011</v>
      </c>
      <c r="B3846" t="s">
        <v>3941</v>
      </c>
      <c r="C3846" t="str">
        <f t="shared" si="120"/>
        <v>2011-Avai/SC-24-3-1</v>
      </c>
      <c r="D3846">
        <v>2.999997</v>
      </c>
      <c r="E3846">
        <v>20</v>
      </c>
      <c r="F3846" t="str">
        <f t="shared" si="121"/>
        <v>24-3-1</v>
      </c>
    </row>
    <row r="3847" spans="1:6" x14ac:dyDescent="0.3">
      <c r="A3847">
        <v>2011</v>
      </c>
      <c r="B3847" t="s">
        <v>4961</v>
      </c>
      <c r="C3847" t="str">
        <f t="shared" si="120"/>
        <v>2011-Bahia/BA-24-3-1</v>
      </c>
      <c r="D3847">
        <v>3.3333360000000001</v>
      </c>
      <c r="E3847">
        <v>12</v>
      </c>
      <c r="F3847" t="str">
        <f t="shared" si="121"/>
        <v>24-3-1</v>
      </c>
    </row>
    <row r="3848" spans="1:6" x14ac:dyDescent="0.3">
      <c r="A3848">
        <v>2011</v>
      </c>
      <c r="B3848" t="s">
        <v>1121</v>
      </c>
      <c r="C3848" t="str">
        <f t="shared" si="120"/>
        <v>2011-Botafogo/RJ-24-3-1</v>
      </c>
      <c r="D3848">
        <v>0</v>
      </c>
      <c r="E3848">
        <v>32</v>
      </c>
      <c r="F3848" t="str">
        <f t="shared" si="121"/>
        <v>24-3-1</v>
      </c>
    </row>
    <row r="3849" spans="1:6" x14ac:dyDescent="0.3">
      <c r="A3849">
        <v>2011</v>
      </c>
      <c r="B3849" t="s">
        <v>4463</v>
      </c>
      <c r="C3849" t="str">
        <f t="shared" si="120"/>
        <v>2011-Ceara/CE-24-3-1</v>
      </c>
      <c r="D3849">
        <v>3.7142819999999999</v>
      </c>
      <c r="E3849">
        <v>19</v>
      </c>
      <c r="F3849" t="str">
        <f t="shared" si="121"/>
        <v>24-3-1</v>
      </c>
    </row>
    <row r="3850" spans="1:6" x14ac:dyDescent="0.3">
      <c r="A3850">
        <v>2011</v>
      </c>
      <c r="B3850" t="s">
        <v>1122</v>
      </c>
      <c r="C3850" t="str">
        <f t="shared" si="120"/>
        <v>2011-Corinthians/SP-24-3-1</v>
      </c>
      <c r="D3850">
        <v>3</v>
      </c>
      <c r="E3850">
        <v>30</v>
      </c>
      <c r="F3850" t="str">
        <f t="shared" si="121"/>
        <v>24-3-1</v>
      </c>
    </row>
    <row r="3851" spans="1:6" x14ac:dyDescent="0.3">
      <c r="A3851">
        <v>2011</v>
      </c>
      <c r="B3851" t="s">
        <v>3520</v>
      </c>
      <c r="C3851" t="str">
        <f t="shared" si="120"/>
        <v>2011-Coritiba/PR-24-3-1</v>
      </c>
      <c r="D3851">
        <v>4.4444499999999998</v>
      </c>
      <c r="E3851">
        <v>15</v>
      </c>
      <c r="F3851" t="str">
        <f t="shared" si="121"/>
        <v>24-3-1</v>
      </c>
    </row>
    <row r="3852" spans="1:6" x14ac:dyDescent="0.3">
      <c r="A3852">
        <v>2011</v>
      </c>
      <c r="B3852" t="s">
        <v>1123</v>
      </c>
      <c r="C3852" t="str">
        <f t="shared" si="120"/>
        <v>2011-Cruzeiro/MG-24-3-1</v>
      </c>
      <c r="D3852">
        <v>3.8571390000000001</v>
      </c>
      <c r="E3852">
        <v>21</v>
      </c>
      <c r="F3852" t="str">
        <f t="shared" si="121"/>
        <v>24-3-1</v>
      </c>
    </row>
    <row r="3853" spans="1:6" x14ac:dyDescent="0.3">
      <c r="A3853">
        <v>2011</v>
      </c>
      <c r="B3853" t="s">
        <v>1124</v>
      </c>
      <c r="C3853" t="str">
        <f t="shared" si="120"/>
        <v>2011-Figueirense/SC-24-3-1</v>
      </c>
      <c r="D3853">
        <v>4.6666619999999996</v>
      </c>
      <c r="E3853">
        <v>23</v>
      </c>
      <c r="F3853" t="str">
        <f t="shared" si="121"/>
        <v>24-3-1</v>
      </c>
    </row>
    <row r="3854" spans="1:6" x14ac:dyDescent="0.3">
      <c r="A3854">
        <v>2011</v>
      </c>
      <c r="B3854" t="s">
        <v>1125</v>
      </c>
      <c r="C3854" t="str">
        <f t="shared" si="120"/>
        <v>2011-Flamengo/RJ-24-3-1</v>
      </c>
      <c r="D3854">
        <v>0</v>
      </c>
      <c r="E3854">
        <v>23</v>
      </c>
      <c r="F3854" t="str">
        <f t="shared" si="121"/>
        <v>24-3-1</v>
      </c>
    </row>
    <row r="3855" spans="1:6" x14ac:dyDescent="0.3">
      <c r="A3855">
        <v>2011</v>
      </c>
      <c r="B3855" t="s">
        <v>1126</v>
      </c>
      <c r="C3855" t="str">
        <f t="shared" si="120"/>
        <v>2011-Fluminense/RJ-24-3-1</v>
      </c>
      <c r="D3855">
        <v>0</v>
      </c>
      <c r="E3855">
        <v>13</v>
      </c>
      <c r="F3855" t="str">
        <f t="shared" si="121"/>
        <v>24-3-1</v>
      </c>
    </row>
    <row r="3856" spans="1:6" x14ac:dyDescent="0.3">
      <c r="A3856">
        <v>2011</v>
      </c>
      <c r="B3856" t="s">
        <v>1129</v>
      </c>
      <c r="C3856" t="str">
        <f t="shared" si="120"/>
        <v>2011-Gremio/RS-24-3-1</v>
      </c>
      <c r="D3856">
        <v>0</v>
      </c>
      <c r="E3856">
        <v>23</v>
      </c>
      <c r="F3856" t="str">
        <f t="shared" si="121"/>
        <v>24-3-1</v>
      </c>
    </row>
    <row r="3857" spans="1:6" x14ac:dyDescent="0.3">
      <c r="A3857">
        <v>2011</v>
      </c>
      <c r="B3857" t="s">
        <v>1130</v>
      </c>
      <c r="C3857" t="str">
        <f t="shared" si="120"/>
        <v>2011-Internacional/RS-24-3-1</v>
      </c>
      <c r="D3857">
        <v>7</v>
      </c>
      <c r="E3857">
        <v>31</v>
      </c>
      <c r="F3857" t="str">
        <f t="shared" si="121"/>
        <v>24-3-1</v>
      </c>
    </row>
    <row r="3858" spans="1:6" x14ac:dyDescent="0.3">
      <c r="A3858">
        <v>2011</v>
      </c>
      <c r="B3858" t="s">
        <v>1132</v>
      </c>
      <c r="C3858" t="str">
        <f t="shared" si="120"/>
        <v>2011-Palmeiras/SP-24-3-1</v>
      </c>
      <c r="D3858">
        <v>4.25</v>
      </c>
      <c r="E3858">
        <v>13</v>
      </c>
      <c r="F3858" t="str">
        <f t="shared" si="121"/>
        <v>24-3-1</v>
      </c>
    </row>
    <row r="3859" spans="1:6" x14ac:dyDescent="0.3">
      <c r="A3859">
        <v>2011</v>
      </c>
      <c r="B3859" t="s">
        <v>1136</v>
      </c>
      <c r="C3859" t="str">
        <f t="shared" si="120"/>
        <v>2011-Santos/SP-24-3-1</v>
      </c>
      <c r="D3859">
        <v>3.4</v>
      </c>
      <c r="E3859">
        <v>18</v>
      </c>
      <c r="F3859" t="str">
        <f t="shared" si="121"/>
        <v>24-3-1</v>
      </c>
    </row>
    <row r="3860" spans="1:6" x14ac:dyDescent="0.3">
      <c r="A3860">
        <v>2011</v>
      </c>
      <c r="B3860" t="s">
        <v>1138</v>
      </c>
      <c r="C3860" t="str">
        <f t="shared" si="120"/>
        <v>2011-Sao Paulo/SP-24-3-1</v>
      </c>
      <c r="D3860">
        <v>3.4285700000000001</v>
      </c>
      <c r="E3860">
        <v>29</v>
      </c>
      <c r="F3860" t="str">
        <f t="shared" si="121"/>
        <v>24-3-1</v>
      </c>
    </row>
    <row r="3861" spans="1:6" x14ac:dyDescent="0.3">
      <c r="A3861">
        <v>2011</v>
      </c>
      <c r="B3861" t="s">
        <v>1139</v>
      </c>
      <c r="C3861" t="str">
        <f t="shared" si="120"/>
        <v>2011-Vasco/RJ-24-3-1</v>
      </c>
      <c r="D3861">
        <v>0</v>
      </c>
      <c r="E3861">
        <v>32</v>
      </c>
      <c r="F3861" t="str">
        <f t="shared" si="121"/>
        <v>24-3-1</v>
      </c>
    </row>
    <row r="3862" spans="1:6" x14ac:dyDescent="0.3">
      <c r="A3862">
        <v>2011</v>
      </c>
      <c r="B3862" t="s">
        <v>4962</v>
      </c>
      <c r="C3862" t="str">
        <f t="shared" si="120"/>
        <v>2011-America/MG-24-3-2</v>
      </c>
      <c r="D3862">
        <v>1.8571420000000001</v>
      </c>
      <c r="E3862">
        <v>6</v>
      </c>
      <c r="F3862" t="str">
        <f t="shared" si="121"/>
        <v>24-3-2</v>
      </c>
    </row>
    <row r="3863" spans="1:6" x14ac:dyDescent="0.3">
      <c r="A3863">
        <v>2011</v>
      </c>
      <c r="B3863" t="s">
        <v>4466</v>
      </c>
      <c r="C3863" t="str">
        <f t="shared" si="120"/>
        <v>2011-Atletico/GO-24-3-2</v>
      </c>
      <c r="D3863">
        <v>0</v>
      </c>
      <c r="E3863">
        <v>18</v>
      </c>
      <c r="F3863" t="str">
        <f t="shared" si="121"/>
        <v>24-3-2</v>
      </c>
    </row>
    <row r="3864" spans="1:6" x14ac:dyDescent="0.3">
      <c r="A3864">
        <v>2011</v>
      </c>
      <c r="B3864" t="s">
        <v>3045</v>
      </c>
      <c r="C3864" t="str">
        <f t="shared" si="120"/>
        <v>2011-Atletico/MG-24-3-2</v>
      </c>
      <c r="D3864">
        <v>2.5714260000000002</v>
      </c>
      <c r="E3864">
        <v>14</v>
      </c>
      <c r="F3864" t="str">
        <f t="shared" si="121"/>
        <v>24-3-2</v>
      </c>
    </row>
    <row r="3865" spans="1:6" x14ac:dyDescent="0.3">
      <c r="A3865">
        <v>2011</v>
      </c>
      <c r="B3865" t="s">
        <v>1140</v>
      </c>
      <c r="C3865" t="str">
        <f t="shared" si="120"/>
        <v>2011-Atletico/PR-24-3-2</v>
      </c>
      <c r="D3865">
        <v>3</v>
      </c>
      <c r="E3865">
        <v>12</v>
      </c>
      <c r="F3865" t="str">
        <f t="shared" si="121"/>
        <v>24-3-2</v>
      </c>
    </row>
    <row r="3866" spans="1:6" x14ac:dyDescent="0.3">
      <c r="A3866">
        <v>2011</v>
      </c>
      <c r="B3866" t="s">
        <v>3944</v>
      </c>
      <c r="C3866" t="str">
        <f t="shared" si="120"/>
        <v>2011-Avai/SC-24-3-2</v>
      </c>
      <c r="D3866">
        <v>3.3333330000000001</v>
      </c>
      <c r="E3866">
        <v>13</v>
      </c>
      <c r="F3866" t="str">
        <f t="shared" si="121"/>
        <v>24-3-2</v>
      </c>
    </row>
    <row r="3867" spans="1:6" x14ac:dyDescent="0.3">
      <c r="A3867">
        <v>2011</v>
      </c>
      <c r="B3867" t="s">
        <v>4963</v>
      </c>
      <c r="C3867" t="str">
        <f t="shared" si="120"/>
        <v>2011-Bahia/BA-24-3-2</v>
      </c>
      <c r="D3867">
        <v>3</v>
      </c>
      <c r="E3867">
        <v>18</v>
      </c>
      <c r="F3867" t="str">
        <f t="shared" si="121"/>
        <v>24-3-2</v>
      </c>
    </row>
    <row r="3868" spans="1:6" x14ac:dyDescent="0.3">
      <c r="A3868">
        <v>2011</v>
      </c>
      <c r="B3868" t="s">
        <v>1141</v>
      </c>
      <c r="C3868" t="str">
        <f t="shared" si="120"/>
        <v>2011-Botafogo/RJ-24-3-2</v>
      </c>
      <c r="D3868">
        <v>6</v>
      </c>
      <c r="E3868">
        <v>19</v>
      </c>
      <c r="F3868" t="str">
        <f t="shared" si="121"/>
        <v>24-3-2</v>
      </c>
    </row>
    <row r="3869" spans="1:6" x14ac:dyDescent="0.3">
      <c r="A3869">
        <v>2011</v>
      </c>
      <c r="B3869" t="s">
        <v>4467</v>
      </c>
      <c r="C3869" t="str">
        <f t="shared" si="120"/>
        <v>2011-Ceara/CE-24-3-2</v>
      </c>
      <c r="D3869">
        <v>3</v>
      </c>
      <c r="E3869">
        <v>21</v>
      </c>
      <c r="F3869" t="str">
        <f t="shared" si="121"/>
        <v>24-3-2</v>
      </c>
    </row>
    <row r="3870" spans="1:6" x14ac:dyDescent="0.3">
      <c r="A3870">
        <v>2011</v>
      </c>
      <c r="B3870" t="s">
        <v>1142</v>
      </c>
      <c r="C3870" t="str">
        <f t="shared" si="120"/>
        <v>2011-Corinthians/SP-24-3-2</v>
      </c>
      <c r="D3870">
        <v>4.2</v>
      </c>
      <c r="E3870">
        <v>24</v>
      </c>
      <c r="F3870" t="str">
        <f t="shared" si="121"/>
        <v>24-3-2</v>
      </c>
    </row>
    <row r="3871" spans="1:6" x14ac:dyDescent="0.3">
      <c r="A3871">
        <v>2011</v>
      </c>
      <c r="B3871" t="s">
        <v>3524</v>
      </c>
      <c r="C3871" t="str">
        <f t="shared" si="120"/>
        <v>2011-Coritiba/PR-24-3-2</v>
      </c>
      <c r="D3871">
        <v>4.1428529999999997</v>
      </c>
      <c r="E3871">
        <v>18</v>
      </c>
      <c r="F3871" t="str">
        <f t="shared" si="121"/>
        <v>24-3-2</v>
      </c>
    </row>
    <row r="3872" spans="1:6" x14ac:dyDescent="0.3">
      <c r="A3872">
        <v>2011</v>
      </c>
      <c r="B3872" t="s">
        <v>1143</v>
      </c>
      <c r="C3872" t="str">
        <f t="shared" si="120"/>
        <v>2011-Cruzeiro/MG-24-3-2</v>
      </c>
      <c r="D3872">
        <v>3.9999959999999999</v>
      </c>
      <c r="E3872">
        <v>19</v>
      </c>
      <c r="F3872" t="str">
        <f t="shared" si="121"/>
        <v>24-3-2</v>
      </c>
    </row>
    <row r="3873" spans="1:6" x14ac:dyDescent="0.3">
      <c r="A3873">
        <v>2011</v>
      </c>
      <c r="B3873" t="s">
        <v>1144</v>
      </c>
      <c r="C3873" t="str">
        <f t="shared" si="120"/>
        <v>2011-Figueirense/SC-24-3-2</v>
      </c>
      <c r="D3873">
        <v>4.25</v>
      </c>
      <c r="E3873">
        <v>23</v>
      </c>
      <c r="F3873" t="str">
        <f t="shared" si="121"/>
        <v>24-3-2</v>
      </c>
    </row>
    <row r="3874" spans="1:6" x14ac:dyDescent="0.3">
      <c r="A3874">
        <v>2011</v>
      </c>
      <c r="B3874" t="s">
        <v>1145</v>
      </c>
      <c r="C3874" t="str">
        <f t="shared" si="120"/>
        <v>2011-Flamengo/RJ-24-3-2</v>
      </c>
      <c r="D3874">
        <v>0</v>
      </c>
      <c r="E3874">
        <v>17</v>
      </c>
      <c r="F3874" t="str">
        <f t="shared" si="121"/>
        <v>24-3-2</v>
      </c>
    </row>
    <row r="3875" spans="1:6" x14ac:dyDescent="0.3">
      <c r="A3875">
        <v>2011</v>
      </c>
      <c r="B3875" t="s">
        <v>1146</v>
      </c>
      <c r="C3875" t="str">
        <f t="shared" si="120"/>
        <v>2011-Fluminense/RJ-24-3-2</v>
      </c>
      <c r="D3875">
        <v>0</v>
      </c>
      <c r="E3875">
        <v>13</v>
      </c>
      <c r="F3875" t="str">
        <f t="shared" si="121"/>
        <v>24-3-2</v>
      </c>
    </row>
    <row r="3876" spans="1:6" x14ac:dyDescent="0.3">
      <c r="A3876">
        <v>2011</v>
      </c>
      <c r="B3876" t="s">
        <v>1149</v>
      </c>
      <c r="C3876" t="str">
        <f t="shared" si="120"/>
        <v>2011-Gremio/RS-24-3-2</v>
      </c>
      <c r="D3876">
        <v>4.2857099999999999</v>
      </c>
      <c r="E3876">
        <v>20</v>
      </c>
      <c r="F3876" t="str">
        <f t="shared" si="121"/>
        <v>24-3-2</v>
      </c>
    </row>
    <row r="3877" spans="1:6" x14ac:dyDescent="0.3">
      <c r="A3877">
        <v>2011</v>
      </c>
      <c r="B3877" t="s">
        <v>1150</v>
      </c>
      <c r="C3877" t="str">
        <f t="shared" si="120"/>
        <v>2011-Internacional/RS-24-3-2</v>
      </c>
      <c r="D3877">
        <v>4.3333380000000004</v>
      </c>
      <c r="E3877">
        <v>14</v>
      </c>
      <c r="F3877" t="str">
        <f t="shared" si="121"/>
        <v>24-3-2</v>
      </c>
    </row>
    <row r="3878" spans="1:6" x14ac:dyDescent="0.3">
      <c r="A3878">
        <v>2011</v>
      </c>
      <c r="B3878" t="s">
        <v>1152</v>
      </c>
      <c r="C3878" t="str">
        <f t="shared" si="120"/>
        <v>2011-Palmeiras/SP-24-3-2</v>
      </c>
      <c r="D3878">
        <v>4.428572</v>
      </c>
      <c r="E3878">
        <v>20</v>
      </c>
      <c r="F3878" t="str">
        <f t="shared" si="121"/>
        <v>24-3-2</v>
      </c>
    </row>
    <row r="3879" spans="1:6" x14ac:dyDescent="0.3">
      <c r="A3879">
        <v>2011</v>
      </c>
      <c r="B3879" t="s">
        <v>1156</v>
      </c>
      <c r="C3879" t="str">
        <f t="shared" si="120"/>
        <v>2011-Santos/SP-24-3-2</v>
      </c>
      <c r="D3879">
        <v>3.500003</v>
      </c>
      <c r="E3879">
        <v>13</v>
      </c>
      <c r="F3879" t="str">
        <f t="shared" si="121"/>
        <v>24-3-2</v>
      </c>
    </row>
    <row r="3880" spans="1:6" x14ac:dyDescent="0.3">
      <c r="A3880">
        <v>2011</v>
      </c>
      <c r="B3880" t="s">
        <v>1158</v>
      </c>
      <c r="C3880" t="str">
        <f t="shared" si="120"/>
        <v>2011-Sao Paulo/SP-24-3-2</v>
      </c>
      <c r="D3880">
        <v>4.4000019999999997</v>
      </c>
      <c r="E3880">
        <v>32</v>
      </c>
      <c r="F3880" t="str">
        <f t="shared" si="121"/>
        <v>24-3-2</v>
      </c>
    </row>
    <row r="3881" spans="1:6" x14ac:dyDescent="0.3">
      <c r="A3881">
        <v>2011</v>
      </c>
      <c r="B3881" t="s">
        <v>1159</v>
      </c>
      <c r="C3881" t="str">
        <f t="shared" si="120"/>
        <v>2011-Vasco/RJ-24-3-2</v>
      </c>
      <c r="D3881">
        <v>5.4285759999999996</v>
      </c>
      <c r="E3881">
        <v>22</v>
      </c>
      <c r="F3881" t="str">
        <f t="shared" si="121"/>
        <v>24-3-2</v>
      </c>
    </row>
    <row r="3882" spans="1:6" x14ac:dyDescent="0.3">
      <c r="A3882">
        <v>2011</v>
      </c>
      <c r="B3882" t="s">
        <v>4964</v>
      </c>
      <c r="C3882" t="str">
        <f t="shared" si="120"/>
        <v>2011-America/MG-24-4-0</v>
      </c>
      <c r="D3882">
        <v>0</v>
      </c>
      <c r="E3882">
        <v>12</v>
      </c>
      <c r="F3882" t="str">
        <f t="shared" si="121"/>
        <v>24-4-0</v>
      </c>
    </row>
    <row r="3883" spans="1:6" x14ac:dyDescent="0.3">
      <c r="A3883">
        <v>2011</v>
      </c>
      <c r="B3883" t="s">
        <v>4470</v>
      </c>
      <c r="C3883" t="str">
        <f t="shared" si="120"/>
        <v>2011-Atletico/GO-24-4-0</v>
      </c>
      <c r="D3883">
        <v>0</v>
      </c>
      <c r="E3883">
        <v>24</v>
      </c>
      <c r="F3883" t="str">
        <f t="shared" si="121"/>
        <v>24-4-0</v>
      </c>
    </row>
    <row r="3884" spans="1:6" x14ac:dyDescent="0.3">
      <c r="A3884">
        <v>2011</v>
      </c>
      <c r="B3884" t="s">
        <v>3049</v>
      </c>
      <c r="C3884" t="str">
        <f t="shared" si="120"/>
        <v>2011-Atletico/MG-24-4-0</v>
      </c>
      <c r="D3884">
        <v>3.4</v>
      </c>
      <c r="E3884">
        <v>17</v>
      </c>
      <c r="F3884" t="str">
        <f t="shared" si="121"/>
        <v>24-4-0</v>
      </c>
    </row>
    <row r="3885" spans="1:6" x14ac:dyDescent="0.3">
      <c r="A3885">
        <v>2011</v>
      </c>
      <c r="B3885" t="s">
        <v>1160</v>
      </c>
      <c r="C3885" t="str">
        <f t="shared" si="120"/>
        <v>2011-Atletico/PR-24-4-0</v>
      </c>
      <c r="D3885">
        <v>5</v>
      </c>
      <c r="E3885">
        <v>18</v>
      </c>
      <c r="F3885" t="str">
        <f t="shared" si="121"/>
        <v>24-4-0</v>
      </c>
    </row>
    <row r="3886" spans="1:6" x14ac:dyDescent="0.3">
      <c r="A3886">
        <v>2011</v>
      </c>
      <c r="B3886" t="s">
        <v>3947</v>
      </c>
      <c r="C3886" t="str">
        <f t="shared" si="120"/>
        <v>2011-Avai/SC-24-4-0</v>
      </c>
      <c r="D3886">
        <v>2</v>
      </c>
      <c r="E3886">
        <v>20</v>
      </c>
      <c r="F3886" t="str">
        <f t="shared" si="121"/>
        <v>24-4-0</v>
      </c>
    </row>
    <row r="3887" spans="1:6" x14ac:dyDescent="0.3">
      <c r="A3887">
        <v>2011</v>
      </c>
      <c r="B3887" t="s">
        <v>4965</v>
      </c>
      <c r="C3887" t="str">
        <f t="shared" si="120"/>
        <v>2011-Bahia/BA-24-4-0</v>
      </c>
      <c r="D3887">
        <v>7</v>
      </c>
      <c r="E3887">
        <v>12</v>
      </c>
      <c r="F3887" t="str">
        <f t="shared" si="121"/>
        <v>24-4-0</v>
      </c>
    </row>
    <row r="3888" spans="1:6" x14ac:dyDescent="0.3">
      <c r="A3888">
        <v>2011</v>
      </c>
      <c r="B3888" t="s">
        <v>1161</v>
      </c>
      <c r="C3888" t="str">
        <f t="shared" si="120"/>
        <v>2011-Botafogo/RJ-24-4-0</v>
      </c>
      <c r="D3888">
        <v>7.3333349999999999</v>
      </c>
      <c r="E3888">
        <v>28</v>
      </c>
      <c r="F3888" t="str">
        <f t="shared" si="121"/>
        <v>24-4-0</v>
      </c>
    </row>
    <row r="3889" spans="1:6" x14ac:dyDescent="0.3">
      <c r="A3889">
        <v>2011</v>
      </c>
      <c r="B3889" t="s">
        <v>4471</v>
      </c>
      <c r="C3889" t="str">
        <f t="shared" si="120"/>
        <v>2011-Ceara/CE-24-4-0</v>
      </c>
      <c r="D3889">
        <v>8</v>
      </c>
      <c r="E3889">
        <v>19</v>
      </c>
      <c r="F3889" t="str">
        <f t="shared" si="121"/>
        <v>24-4-0</v>
      </c>
    </row>
    <row r="3890" spans="1:6" x14ac:dyDescent="0.3">
      <c r="A3890">
        <v>2011</v>
      </c>
      <c r="B3890" t="s">
        <v>1162</v>
      </c>
      <c r="C3890" t="str">
        <f t="shared" si="120"/>
        <v>2011-Corinthians/SP-24-4-0</v>
      </c>
      <c r="D3890">
        <v>0</v>
      </c>
      <c r="E3890">
        <v>30</v>
      </c>
      <c r="F3890" t="str">
        <f t="shared" si="121"/>
        <v>24-4-0</v>
      </c>
    </row>
    <row r="3891" spans="1:6" x14ac:dyDescent="0.3">
      <c r="A3891">
        <v>2011</v>
      </c>
      <c r="B3891" t="s">
        <v>3528</v>
      </c>
      <c r="C3891" t="str">
        <f t="shared" si="120"/>
        <v>2011-Coritiba/PR-24-4-0</v>
      </c>
      <c r="D3891">
        <v>7</v>
      </c>
      <c r="E3891">
        <v>19</v>
      </c>
      <c r="F3891" t="str">
        <f t="shared" si="121"/>
        <v>24-4-0</v>
      </c>
    </row>
    <row r="3892" spans="1:6" x14ac:dyDescent="0.3">
      <c r="A3892">
        <v>2011</v>
      </c>
      <c r="B3892" t="s">
        <v>1163</v>
      </c>
      <c r="C3892" t="str">
        <f t="shared" si="120"/>
        <v>2011-Cruzeiro/MG-24-4-0</v>
      </c>
      <c r="D3892">
        <v>5.4</v>
      </c>
      <c r="E3892">
        <v>21</v>
      </c>
      <c r="F3892" t="str">
        <f t="shared" si="121"/>
        <v>24-4-0</v>
      </c>
    </row>
    <row r="3893" spans="1:6" x14ac:dyDescent="0.3">
      <c r="A3893">
        <v>2011</v>
      </c>
      <c r="B3893" t="s">
        <v>1164</v>
      </c>
      <c r="C3893" t="str">
        <f t="shared" si="120"/>
        <v>2011-Figueirense/SC-24-4-0</v>
      </c>
      <c r="D3893">
        <v>3</v>
      </c>
      <c r="E3893">
        <v>16</v>
      </c>
      <c r="F3893" t="str">
        <f t="shared" si="121"/>
        <v>24-4-0</v>
      </c>
    </row>
    <row r="3894" spans="1:6" x14ac:dyDescent="0.3">
      <c r="A3894">
        <v>2011</v>
      </c>
      <c r="B3894" t="s">
        <v>1165</v>
      </c>
      <c r="C3894" t="str">
        <f t="shared" si="120"/>
        <v>2011-Flamengo/RJ-24-4-0</v>
      </c>
      <c r="D3894">
        <v>0</v>
      </c>
      <c r="E3894">
        <v>26</v>
      </c>
      <c r="F3894" t="str">
        <f t="shared" si="121"/>
        <v>24-4-0</v>
      </c>
    </row>
    <row r="3895" spans="1:6" x14ac:dyDescent="0.3">
      <c r="A3895">
        <v>2011</v>
      </c>
      <c r="B3895" t="s">
        <v>1166</v>
      </c>
      <c r="C3895" t="str">
        <f t="shared" si="120"/>
        <v>2011-Fluminense/RJ-24-4-0</v>
      </c>
      <c r="D3895">
        <v>0</v>
      </c>
      <c r="E3895">
        <v>16</v>
      </c>
      <c r="F3895" t="str">
        <f t="shared" si="121"/>
        <v>24-4-0</v>
      </c>
    </row>
    <row r="3896" spans="1:6" x14ac:dyDescent="0.3">
      <c r="A3896">
        <v>2011</v>
      </c>
      <c r="B3896" t="s">
        <v>1169</v>
      </c>
      <c r="C3896" t="str">
        <f t="shared" si="120"/>
        <v>2011-Gremio/RS-24-4-0</v>
      </c>
      <c r="D3896">
        <v>0</v>
      </c>
      <c r="E3896">
        <v>24</v>
      </c>
      <c r="F3896" t="str">
        <f t="shared" si="121"/>
        <v>24-4-0</v>
      </c>
    </row>
    <row r="3897" spans="1:6" x14ac:dyDescent="0.3">
      <c r="A3897">
        <v>2011</v>
      </c>
      <c r="B3897" t="s">
        <v>1170</v>
      </c>
      <c r="C3897" t="str">
        <f t="shared" si="120"/>
        <v>2011-Internacional/RS-24-4-0</v>
      </c>
      <c r="D3897">
        <v>5.75</v>
      </c>
      <c r="E3897">
        <v>18</v>
      </c>
      <c r="F3897" t="str">
        <f t="shared" si="121"/>
        <v>24-4-0</v>
      </c>
    </row>
    <row r="3898" spans="1:6" x14ac:dyDescent="0.3">
      <c r="A3898">
        <v>2011</v>
      </c>
      <c r="B3898" t="s">
        <v>1172</v>
      </c>
      <c r="C3898" t="str">
        <f t="shared" si="120"/>
        <v>2011-Palmeiras/SP-24-4-0</v>
      </c>
      <c r="D3898">
        <v>5</v>
      </c>
      <c r="E3898">
        <v>20</v>
      </c>
      <c r="F3898" t="str">
        <f t="shared" si="121"/>
        <v>24-4-0</v>
      </c>
    </row>
    <row r="3899" spans="1:6" x14ac:dyDescent="0.3">
      <c r="A3899">
        <v>2011</v>
      </c>
      <c r="B3899" t="s">
        <v>1176</v>
      </c>
      <c r="C3899" t="str">
        <f t="shared" si="120"/>
        <v>2011-Santos/SP-24-4-0</v>
      </c>
      <c r="D3899">
        <v>4.5</v>
      </c>
      <c r="E3899">
        <v>15</v>
      </c>
      <c r="F3899" t="str">
        <f t="shared" si="121"/>
        <v>24-4-0</v>
      </c>
    </row>
    <row r="3900" spans="1:6" x14ac:dyDescent="0.3">
      <c r="A3900">
        <v>2011</v>
      </c>
      <c r="B3900" t="s">
        <v>1178</v>
      </c>
      <c r="C3900" t="str">
        <f t="shared" si="120"/>
        <v>2011-Sao Paulo/SP-24-4-0</v>
      </c>
      <c r="D3900">
        <v>0</v>
      </c>
      <c r="E3900">
        <v>35</v>
      </c>
      <c r="F3900" t="str">
        <f t="shared" si="121"/>
        <v>24-4-0</v>
      </c>
    </row>
    <row r="3901" spans="1:6" x14ac:dyDescent="0.3">
      <c r="A3901">
        <v>2011</v>
      </c>
      <c r="B3901" t="s">
        <v>1179</v>
      </c>
      <c r="C3901" t="str">
        <f t="shared" si="120"/>
        <v>2011-Vasco/RJ-24-4-0</v>
      </c>
      <c r="D3901">
        <v>4</v>
      </c>
      <c r="E3901">
        <v>38</v>
      </c>
      <c r="F3901" t="str">
        <f t="shared" si="121"/>
        <v>24-4-0</v>
      </c>
    </row>
    <row r="3902" spans="1:6" x14ac:dyDescent="0.3">
      <c r="A3902">
        <v>2011</v>
      </c>
      <c r="B3902" t="s">
        <v>4966</v>
      </c>
      <c r="C3902" t="str">
        <f t="shared" si="120"/>
        <v>2011-America/MG-24-4-1</v>
      </c>
      <c r="D3902">
        <v>2.6666660000000002</v>
      </c>
      <c r="E3902">
        <v>6</v>
      </c>
      <c r="F3902" t="str">
        <f t="shared" si="121"/>
        <v>24-4-1</v>
      </c>
    </row>
    <row r="3903" spans="1:6" x14ac:dyDescent="0.3">
      <c r="A3903">
        <v>2011</v>
      </c>
      <c r="B3903" t="s">
        <v>4474</v>
      </c>
      <c r="C3903" t="str">
        <f t="shared" si="120"/>
        <v>2011-Atletico/GO-24-4-1</v>
      </c>
      <c r="D3903">
        <v>0</v>
      </c>
      <c r="E3903">
        <v>24</v>
      </c>
      <c r="F3903" t="str">
        <f t="shared" si="121"/>
        <v>24-4-1</v>
      </c>
    </row>
    <row r="3904" spans="1:6" x14ac:dyDescent="0.3">
      <c r="A3904">
        <v>2011</v>
      </c>
      <c r="B3904" t="s">
        <v>3053</v>
      </c>
      <c r="C3904" t="str">
        <f t="shared" si="120"/>
        <v>2011-Atletico/MG-24-4-1</v>
      </c>
      <c r="D3904">
        <v>0</v>
      </c>
      <c r="E3904">
        <v>16</v>
      </c>
      <c r="F3904" t="str">
        <f t="shared" si="121"/>
        <v>24-4-1</v>
      </c>
    </row>
    <row r="3905" spans="1:6" x14ac:dyDescent="0.3">
      <c r="A3905">
        <v>2011</v>
      </c>
      <c r="B3905" t="s">
        <v>1180</v>
      </c>
      <c r="C3905" t="str">
        <f t="shared" si="120"/>
        <v>2011-Atletico/PR-24-4-1</v>
      </c>
      <c r="D3905">
        <v>6.0000010000000001</v>
      </c>
      <c r="E3905">
        <v>18</v>
      </c>
      <c r="F3905" t="str">
        <f t="shared" si="121"/>
        <v>24-4-1</v>
      </c>
    </row>
    <row r="3906" spans="1:6" x14ac:dyDescent="0.3">
      <c r="A3906">
        <v>2011</v>
      </c>
      <c r="B3906" t="s">
        <v>3950</v>
      </c>
      <c r="C3906" t="str">
        <f t="shared" si="120"/>
        <v>2011-Avai/SC-24-4-1</v>
      </c>
      <c r="D3906">
        <v>4</v>
      </c>
      <c r="E3906">
        <v>18</v>
      </c>
      <c r="F3906" t="str">
        <f t="shared" si="121"/>
        <v>24-4-1</v>
      </c>
    </row>
    <row r="3907" spans="1:6" x14ac:dyDescent="0.3">
      <c r="A3907">
        <v>2011</v>
      </c>
      <c r="B3907" t="s">
        <v>4967</v>
      </c>
      <c r="C3907" t="str">
        <f t="shared" ref="C3907:C3970" si="122">A3907&amp;"-"&amp;B3907</f>
        <v>2011-Bahia/BA-24-4-1</v>
      </c>
      <c r="D3907">
        <v>7</v>
      </c>
      <c r="E3907">
        <v>12</v>
      </c>
      <c r="F3907" t="str">
        <f t="shared" ref="F3907:F3970" si="123">RIGHT(B3907,LEN(C3907)-FIND("-",C3907,6))</f>
        <v>24-4-1</v>
      </c>
    </row>
    <row r="3908" spans="1:6" x14ac:dyDescent="0.3">
      <c r="A3908">
        <v>2011</v>
      </c>
      <c r="B3908" t="s">
        <v>1181</v>
      </c>
      <c r="C3908" t="str">
        <f t="shared" si="122"/>
        <v>2011-Botafogo/RJ-24-4-1</v>
      </c>
      <c r="D3908">
        <v>9</v>
      </c>
      <c r="E3908">
        <v>28</v>
      </c>
      <c r="F3908" t="str">
        <f t="shared" si="123"/>
        <v>24-4-1</v>
      </c>
    </row>
    <row r="3909" spans="1:6" x14ac:dyDescent="0.3">
      <c r="A3909">
        <v>2011</v>
      </c>
      <c r="B3909" t="s">
        <v>4475</v>
      </c>
      <c r="C3909" t="str">
        <f t="shared" si="122"/>
        <v>2011-Ceara/CE-24-4-1</v>
      </c>
      <c r="D3909">
        <v>0</v>
      </c>
      <c r="E3909">
        <v>22</v>
      </c>
      <c r="F3909" t="str">
        <f t="shared" si="123"/>
        <v>24-4-1</v>
      </c>
    </row>
    <row r="3910" spans="1:6" x14ac:dyDescent="0.3">
      <c r="A3910">
        <v>2011</v>
      </c>
      <c r="B3910" t="s">
        <v>1182</v>
      </c>
      <c r="C3910" t="str">
        <f t="shared" si="122"/>
        <v>2011-Corinthians/SP-24-4-1</v>
      </c>
      <c r="D3910">
        <v>0</v>
      </c>
      <c r="E3910">
        <v>30</v>
      </c>
      <c r="F3910" t="str">
        <f t="shared" si="123"/>
        <v>24-4-1</v>
      </c>
    </row>
    <row r="3911" spans="1:6" x14ac:dyDescent="0.3">
      <c r="A3911">
        <v>2011</v>
      </c>
      <c r="B3911" t="s">
        <v>3532</v>
      </c>
      <c r="C3911" t="str">
        <f t="shared" si="122"/>
        <v>2011-Coritiba/PR-24-4-1</v>
      </c>
      <c r="D3911">
        <v>0</v>
      </c>
      <c r="E3911">
        <v>22</v>
      </c>
      <c r="F3911" t="str">
        <f t="shared" si="123"/>
        <v>24-4-1</v>
      </c>
    </row>
    <row r="3912" spans="1:6" x14ac:dyDescent="0.3">
      <c r="A3912">
        <v>2011</v>
      </c>
      <c r="B3912" t="s">
        <v>1183</v>
      </c>
      <c r="C3912" t="str">
        <f t="shared" si="122"/>
        <v>2011-Cruzeiro/MG-24-4-1</v>
      </c>
      <c r="D3912">
        <v>0</v>
      </c>
      <c r="E3912">
        <v>19</v>
      </c>
      <c r="F3912" t="str">
        <f t="shared" si="123"/>
        <v>24-4-1</v>
      </c>
    </row>
    <row r="3913" spans="1:6" x14ac:dyDescent="0.3">
      <c r="A3913">
        <v>2011</v>
      </c>
      <c r="B3913" t="s">
        <v>1184</v>
      </c>
      <c r="C3913" t="str">
        <f t="shared" si="122"/>
        <v>2011-Figueirense/SC-24-4-1</v>
      </c>
      <c r="D3913">
        <v>0</v>
      </c>
      <c r="E3913">
        <v>20</v>
      </c>
      <c r="F3913" t="str">
        <f t="shared" si="123"/>
        <v>24-4-1</v>
      </c>
    </row>
    <row r="3914" spans="1:6" x14ac:dyDescent="0.3">
      <c r="A3914">
        <v>2011</v>
      </c>
      <c r="B3914" t="s">
        <v>1185</v>
      </c>
      <c r="C3914" t="str">
        <f t="shared" si="122"/>
        <v>2011-Flamengo/RJ-24-4-1</v>
      </c>
      <c r="D3914">
        <v>0</v>
      </c>
      <c r="E3914">
        <v>29</v>
      </c>
      <c r="F3914" t="str">
        <f t="shared" si="123"/>
        <v>24-4-1</v>
      </c>
    </row>
    <row r="3915" spans="1:6" x14ac:dyDescent="0.3">
      <c r="A3915">
        <v>2011</v>
      </c>
      <c r="B3915" t="s">
        <v>1186</v>
      </c>
      <c r="C3915" t="str">
        <f t="shared" si="122"/>
        <v>2011-Fluminense/RJ-24-4-1</v>
      </c>
      <c r="D3915">
        <v>0</v>
      </c>
      <c r="E3915">
        <v>13</v>
      </c>
      <c r="F3915" t="str">
        <f t="shared" si="123"/>
        <v>24-4-1</v>
      </c>
    </row>
    <row r="3916" spans="1:6" x14ac:dyDescent="0.3">
      <c r="A3916">
        <v>2011</v>
      </c>
      <c r="B3916" t="s">
        <v>1189</v>
      </c>
      <c r="C3916" t="str">
        <f t="shared" si="122"/>
        <v>2011-Gremio/RS-24-4-1</v>
      </c>
      <c r="D3916">
        <v>2</v>
      </c>
      <c r="E3916">
        <v>18</v>
      </c>
      <c r="F3916" t="str">
        <f t="shared" si="123"/>
        <v>24-4-1</v>
      </c>
    </row>
    <row r="3917" spans="1:6" x14ac:dyDescent="0.3">
      <c r="A3917">
        <v>2011</v>
      </c>
      <c r="B3917" t="s">
        <v>1190</v>
      </c>
      <c r="C3917" t="str">
        <f t="shared" si="122"/>
        <v>2011-Internacional/RS-24-4-1</v>
      </c>
      <c r="D3917">
        <v>8</v>
      </c>
      <c r="E3917">
        <v>23</v>
      </c>
      <c r="F3917" t="str">
        <f t="shared" si="123"/>
        <v>24-4-1</v>
      </c>
    </row>
    <row r="3918" spans="1:6" x14ac:dyDescent="0.3">
      <c r="A3918">
        <v>2011</v>
      </c>
      <c r="B3918" t="s">
        <v>1192</v>
      </c>
      <c r="C3918" t="str">
        <f t="shared" si="122"/>
        <v>2011-Palmeiras/SP-24-4-1</v>
      </c>
      <c r="D3918">
        <v>6.6</v>
      </c>
      <c r="E3918">
        <v>20</v>
      </c>
      <c r="F3918" t="str">
        <f t="shared" si="123"/>
        <v>24-4-1</v>
      </c>
    </row>
    <row r="3919" spans="1:6" x14ac:dyDescent="0.3">
      <c r="A3919">
        <v>2011</v>
      </c>
      <c r="B3919" t="s">
        <v>1196</v>
      </c>
      <c r="C3919" t="str">
        <f t="shared" si="122"/>
        <v>2011-Santos/SP-24-4-1</v>
      </c>
      <c r="D3919">
        <v>0</v>
      </c>
      <c r="E3919">
        <v>18</v>
      </c>
      <c r="F3919" t="str">
        <f t="shared" si="123"/>
        <v>24-4-1</v>
      </c>
    </row>
    <row r="3920" spans="1:6" x14ac:dyDescent="0.3">
      <c r="A3920">
        <v>2011</v>
      </c>
      <c r="B3920" t="s">
        <v>1198</v>
      </c>
      <c r="C3920" t="str">
        <f t="shared" si="122"/>
        <v>2011-Sao Paulo/SP-24-4-1</v>
      </c>
      <c r="D3920">
        <v>6</v>
      </c>
      <c r="E3920">
        <v>38</v>
      </c>
      <c r="F3920" t="str">
        <f t="shared" si="123"/>
        <v>24-4-1</v>
      </c>
    </row>
    <row r="3921" spans="1:6" x14ac:dyDescent="0.3">
      <c r="A3921">
        <v>2011</v>
      </c>
      <c r="B3921" t="s">
        <v>1199</v>
      </c>
      <c r="C3921" t="str">
        <f t="shared" si="122"/>
        <v>2011-Vasco/RJ-24-4-1</v>
      </c>
      <c r="D3921">
        <v>7.2</v>
      </c>
      <c r="E3921">
        <v>29</v>
      </c>
      <c r="F3921" t="str">
        <f t="shared" si="123"/>
        <v>24-4-1</v>
      </c>
    </row>
    <row r="3922" spans="1:6" x14ac:dyDescent="0.3">
      <c r="A3922">
        <v>2011</v>
      </c>
      <c r="B3922" t="s">
        <v>4968</v>
      </c>
      <c r="C3922" t="str">
        <f t="shared" si="122"/>
        <v>2011-America/MG-24-4-2</v>
      </c>
      <c r="D3922">
        <v>2.8</v>
      </c>
      <c r="E3922">
        <v>12</v>
      </c>
      <c r="F3922" t="str">
        <f t="shared" si="123"/>
        <v>24-4-2</v>
      </c>
    </row>
    <row r="3923" spans="1:6" x14ac:dyDescent="0.3">
      <c r="A3923">
        <v>2011</v>
      </c>
      <c r="B3923" t="s">
        <v>4478</v>
      </c>
      <c r="C3923" t="str">
        <f t="shared" si="122"/>
        <v>2011-Atletico/GO-24-4-2</v>
      </c>
      <c r="D3923">
        <v>0</v>
      </c>
      <c r="E3923">
        <v>25</v>
      </c>
      <c r="F3923" t="str">
        <f t="shared" si="123"/>
        <v>24-4-2</v>
      </c>
    </row>
    <row r="3924" spans="1:6" x14ac:dyDescent="0.3">
      <c r="A3924">
        <v>2011</v>
      </c>
      <c r="B3924" t="s">
        <v>3057</v>
      </c>
      <c r="C3924" t="str">
        <f t="shared" si="122"/>
        <v>2011-Atletico/MG-24-4-2</v>
      </c>
      <c r="D3924">
        <v>0</v>
      </c>
      <c r="E3924">
        <v>16</v>
      </c>
      <c r="F3924" t="str">
        <f t="shared" si="123"/>
        <v>24-4-2</v>
      </c>
    </row>
    <row r="3925" spans="1:6" x14ac:dyDescent="0.3">
      <c r="A3925">
        <v>2011</v>
      </c>
      <c r="B3925" t="s">
        <v>1200</v>
      </c>
      <c r="C3925" t="str">
        <f t="shared" si="122"/>
        <v>2011-Atletico/PR-24-4-2</v>
      </c>
      <c r="D3925">
        <v>0</v>
      </c>
      <c r="E3925">
        <v>16</v>
      </c>
      <c r="F3925" t="str">
        <f t="shared" si="123"/>
        <v>24-4-2</v>
      </c>
    </row>
    <row r="3926" spans="1:6" x14ac:dyDescent="0.3">
      <c r="A3926">
        <v>2011</v>
      </c>
      <c r="B3926" t="s">
        <v>3953</v>
      </c>
      <c r="C3926" t="str">
        <f t="shared" si="122"/>
        <v>2011-Avai/SC-24-4-2</v>
      </c>
      <c r="D3926">
        <v>3.5</v>
      </c>
      <c r="E3926">
        <v>13</v>
      </c>
      <c r="F3926" t="str">
        <f t="shared" si="123"/>
        <v>24-4-2</v>
      </c>
    </row>
    <row r="3927" spans="1:6" x14ac:dyDescent="0.3">
      <c r="A3927">
        <v>2011</v>
      </c>
      <c r="B3927" t="s">
        <v>4969</v>
      </c>
      <c r="C3927" t="str">
        <f t="shared" si="122"/>
        <v>2011-Bahia/BA-24-4-2</v>
      </c>
      <c r="D3927">
        <v>5</v>
      </c>
      <c r="E3927">
        <v>14</v>
      </c>
      <c r="F3927" t="str">
        <f t="shared" si="123"/>
        <v>24-4-2</v>
      </c>
    </row>
    <row r="3928" spans="1:6" x14ac:dyDescent="0.3">
      <c r="A3928">
        <v>2011</v>
      </c>
      <c r="B3928" t="s">
        <v>1201</v>
      </c>
      <c r="C3928" t="str">
        <f t="shared" si="122"/>
        <v>2011-Botafogo/RJ-24-4-2</v>
      </c>
      <c r="D3928">
        <v>9</v>
      </c>
      <c r="E3928">
        <v>35</v>
      </c>
      <c r="F3928" t="str">
        <f t="shared" si="123"/>
        <v>24-4-2</v>
      </c>
    </row>
    <row r="3929" spans="1:6" x14ac:dyDescent="0.3">
      <c r="A3929">
        <v>2011</v>
      </c>
      <c r="B3929" t="s">
        <v>4479</v>
      </c>
      <c r="C3929" t="str">
        <f t="shared" si="122"/>
        <v>2011-Ceara/CE-24-4-2</v>
      </c>
      <c r="D3929">
        <v>4.5999999999999996</v>
      </c>
      <c r="E3929">
        <v>11</v>
      </c>
      <c r="F3929" t="str">
        <f t="shared" si="123"/>
        <v>24-4-2</v>
      </c>
    </row>
    <row r="3930" spans="1:6" x14ac:dyDescent="0.3">
      <c r="A3930">
        <v>2011</v>
      </c>
      <c r="B3930" t="s">
        <v>1202</v>
      </c>
      <c r="C3930" t="str">
        <f t="shared" si="122"/>
        <v>2011-Corinthians/SP-24-4-2</v>
      </c>
      <c r="D3930">
        <v>6</v>
      </c>
      <c r="E3930">
        <v>41</v>
      </c>
      <c r="F3930" t="str">
        <f t="shared" si="123"/>
        <v>24-4-2</v>
      </c>
    </row>
    <row r="3931" spans="1:6" x14ac:dyDescent="0.3">
      <c r="A3931">
        <v>2011</v>
      </c>
      <c r="B3931" t="s">
        <v>3536</v>
      </c>
      <c r="C3931" t="str">
        <f t="shared" si="122"/>
        <v>2011-Coritiba/PR-24-4-2</v>
      </c>
      <c r="D3931">
        <v>4</v>
      </c>
      <c r="E3931">
        <v>28</v>
      </c>
      <c r="F3931" t="str">
        <f t="shared" si="123"/>
        <v>24-4-2</v>
      </c>
    </row>
    <row r="3932" spans="1:6" x14ac:dyDescent="0.3">
      <c r="A3932">
        <v>2011</v>
      </c>
      <c r="B3932" t="s">
        <v>1203</v>
      </c>
      <c r="C3932" t="str">
        <f t="shared" si="122"/>
        <v>2011-Cruzeiro/MG-24-4-2</v>
      </c>
      <c r="D3932">
        <v>0</v>
      </c>
      <c r="E3932">
        <v>25</v>
      </c>
      <c r="F3932" t="str">
        <f t="shared" si="123"/>
        <v>24-4-2</v>
      </c>
    </row>
    <row r="3933" spans="1:6" x14ac:dyDescent="0.3">
      <c r="A3933">
        <v>2011</v>
      </c>
      <c r="B3933" t="s">
        <v>1204</v>
      </c>
      <c r="C3933" t="str">
        <f t="shared" si="122"/>
        <v>2011-Figueirense/SC-24-4-2</v>
      </c>
      <c r="D3933">
        <v>5.6666670000000003</v>
      </c>
      <c r="E3933">
        <v>16</v>
      </c>
      <c r="F3933" t="str">
        <f t="shared" si="123"/>
        <v>24-4-2</v>
      </c>
    </row>
    <row r="3934" spans="1:6" x14ac:dyDescent="0.3">
      <c r="A3934">
        <v>2011</v>
      </c>
      <c r="B3934" t="s">
        <v>1205</v>
      </c>
      <c r="C3934" t="str">
        <f t="shared" si="122"/>
        <v>2011-Flamengo/RJ-24-4-2</v>
      </c>
      <c r="D3934">
        <v>0</v>
      </c>
      <c r="E3934">
        <v>21</v>
      </c>
      <c r="F3934" t="str">
        <f t="shared" si="123"/>
        <v>24-4-2</v>
      </c>
    </row>
    <row r="3935" spans="1:6" x14ac:dyDescent="0.3">
      <c r="A3935">
        <v>2011</v>
      </c>
      <c r="B3935" t="s">
        <v>1206</v>
      </c>
      <c r="C3935" t="str">
        <f t="shared" si="122"/>
        <v>2011-Fluminense/RJ-24-4-2</v>
      </c>
      <c r="D3935">
        <v>5.6666650000000001</v>
      </c>
      <c r="E3935">
        <v>22</v>
      </c>
      <c r="F3935" t="str">
        <f t="shared" si="123"/>
        <v>24-4-2</v>
      </c>
    </row>
    <row r="3936" spans="1:6" x14ac:dyDescent="0.3">
      <c r="A3936">
        <v>2011</v>
      </c>
      <c r="B3936" t="s">
        <v>1209</v>
      </c>
      <c r="C3936" t="str">
        <f t="shared" si="122"/>
        <v>2011-Gremio/RS-24-4-2</v>
      </c>
      <c r="D3936">
        <v>4.6666670000000003</v>
      </c>
      <c r="E3936">
        <v>15</v>
      </c>
      <c r="F3936" t="str">
        <f t="shared" si="123"/>
        <v>24-4-2</v>
      </c>
    </row>
    <row r="3937" spans="1:6" x14ac:dyDescent="0.3">
      <c r="A3937">
        <v>2011</v>
      </c>
      <c r="B3937" t="s">
        <v>1210</v>
      </c>
      <c r="C3937" t="str">
        <f t="shared" si="122"/>
        <v>2011-Internacional/RS-24-4-2</v>
      </c>
      <c r="D3937">
        <v>6.2</v>
      </c>
      <c r="E3937">
        <v>23</v>
      </c>
      <c r="F3937" t="str">
        <f t="shared" si="123"/>
        <v>24-4-2</v>
      </c>
    </row>
    <row r="3938" spans="1:6" x14ac:dyDescent="0.3">
      <c r="A3938">
        <v>2011</v>
      </c>
      <c r="B3938" t="s">
        <v>1212</v>
      </c>
      <c r="C3938" t="str">
        <f t="shared" si="122"/>
        <v>2011-Palmeiras/SP-24-4-2</v>
      </c>
      <c r="D3938">
        <v>0</v>
      </c>
      <c r="E3938">
        <v>18</v>
      </c>
      <c r="F3938" t="str">
        <f t="shared" si="123"/>
        <v>24-4-2</v>
      </c>
    </row>
    <row r="3939" spans="1:6" x14ac:dyDescent="0.3">
      <c r="A3939">
        <v>2011</v>
      </c>
      <c r="B3939" t="s">
        <v>1216</v>
      </c>
      <c r="C3939" t="str">
        <f t="shared" si="122"/>
        <v>2011-Santos/SP-24-4-2</v>
      </c>
      <c r="D3939">
        <v>4</v>
      </c>
      <c r="E3939">
        <v>19</v>
      </c>
      <c r="F3939" t="str">
        <f t="shared" si="123"/>
        <v>24-4-2</v>
      </c>
    </row>
    <row r="3940" spans="1:6" x14ac:dyDescent="0.3">
      <c r="A3940">
        <v>2011</v>
      </c>
      <c r="B3940" t="s">
        <v>1218</v>
      </c>
      <c r="C3940" t="str">
        <f t="shared" si="122"/>
        <v>2011-Sao Paulo/SP-24-4-2</v>
      </c>
      <c r="D3940">
        <v>7</v>
      </c>
      <c r="E3940">
        <v>40</v>
      </c>
      <c r="F3940" t="str">
        <f t="shared" si="123"/>
        <v>24-4-2</v>
      </c>
    </row>
    <row r="3941" spans="1:6" x14ac:dyDescent="0.3">
      <c r="A3941">
        <v>2011</v>
      </c>
      <c r="B3941" t="s">
        <v>1219</v>
      </c>
      <c r="C3941" t="str">
        <f t="shared" si="122"/>
        <v>2011-Vasco/RJ-24-4-2</v>
      </c>
      <c r="D3941">
        <v>7</v>
      </c>
      <c r="E3941">
        <v>28</v>
      </c>
      <c r="F3941" t="str">
        <f t="shared" si="123"/>
        <v>24-4-2</v>
      </c>
    </row>
    <row r="3942" spans="1:6" x14ac:dyDescent="0.3">
      <c r="A3942">
        <v>2011</v>
      </c>
      <c r="B3942" t="s">
        <v>4970</v>
      </c>
      <c r="C3942" t="str">
        <f t="shared" si="122"/>
        <v>2011-America/MG-24-4-3</v>
      </c>
      <c r="D3942">
        <v>2</v>
      </c>
      <c r="E3942">
        <v>7</v>
      </c>
      <c r="F3942" t="str">
        <f t="shared" si="123"/>
        <v>24-4-3</v>
      </c>
    </row>
    <row r="3943" spans="1:6" x14ac:dyDescent="0.3">
      <c r="A3943">
        <v>2011</v>
      </c>
      <c r="B3943" t="s">
        <v>4482</v>
      </c>
      <c r="C3943" t="str">
        <f t="shared" si="122"/>
        <v>2011-Atletico/GO-24-4-3</v>
      </c>
      <c r="D3943">
        <v>4</v>
      </c>
      <c r="E3943">
        <v>16</v>
      </c>
      <c r="F3943" t="str">
        <f t="shared" si="123"/>
        <v>24-4-3</v>
      </c>
    </row>
    <row r="3944" spans="1:6" x14ac:dyDescent="0.3">
      <c r="A3944">
        <v>2011</v>
      </c>
      <c r="B3944" t="s">
        <v>3061</v>
      </c>
      <c r="C3944" t="str">
        <f t="shared" si="122"/>
        <v>2011-Atletico/MG-24-4-3</v>
      </c>
      <c r="D3944">
        <v>0</v>
      </c>
      <c r="E3944">
        <v>16</v>
      </c>
      <c r="F3944" t="str">
        <f t="shared" si="123"/>
        <v>24-4-3</v>
      </c>
    </row>
    <row r="3945" spans="1:6" x14ac:dyDescent="0.3">
      <c r="A3945">
        <v>2011</v>
      </c>
      <c r="B3945" t="s">
        <v>1220</v>
      </c>
      <c r="C3945" t="str">
        <f t="shared" si="122"/>
        <v>2011-Atletico/PR-24-4-3</v>
      </c>
      <c r="D3945">
        <v>0</v>
      </c>
      <c r="E3945">
        <v>15</v>
      </c>
      <c r="F3945" t="str">
        <f t="shared" si="123"/>
        <v>24-4-3</v>
      </c>
    </row>
    <row r="3946" spans="1:6" x14ac:dyDescent="0.3">
      <c r="A3946">
        <v>2011</v>
      </c>
      <c r="B3946" t="s">
        <v>3956</v>
      </c>
      <c r="C3946" t="str">
        <f t="shared" si="122"/>
        <v>2011-Avai/SC-24-4-3</v>
      </c>
      <c r="D3946">
        <v>0</v>
      </c>
      <c r="E3946">
        <v>13</v>
      </c>
      <c r="F3946" t="str">
        <f t="shared" si="123"/>
        <v>24-4-3</v>
      </c>
    </row>
    <row r="3947" spans="1:6" x14ac:dyDescent="0.3">
      <c r="A3947">
        <v>2011</v>
      </c>
      <c r="B3947" t="s">
        <v>4971</v>
      </c>
      <c r="C3947" t="str">
        <f t="shared" si="122"/>
        <v>2011-Bahia/BA-24-4-3</v>
      </c>
      <c r="D3947">
        <v>5</v>
      </c>
      <c r="E3947">
        <v>7</v>
      </c>
      <c r="F3947" t="str">
        <f t="shared" si="123"/>
        <v>24-4-3</v>
      </c>
    </row>
    <row r="3948" spans="1:6" x14ac:dyDescent="0.3">
      <c r="A3948">
        <v>2011</v>
      </c>
      <c r="B3948" t="s">
        <v>1221</v>
      </c>
      <c r="C3948" t="str">
        <f t="shared" si="122"/>
        <v>2011-Botafogo/RJ-24-4-3</v>
      </c>
      <c r="D3948">
        <v>6</v>
      </c>
      <c r="E3948">
        <v>21</v>
      </c>
      <c r="F3948" t="str">
        <f t="shared" si="123"/>
        <v>24-4-3</v>
      </c>
    </row>
    <row r="3949" spans="1:6" x14ac:dyDescent="0.3">
      <c r="A3949">
        <v>2011</v>
      </c>
      <c r="B3949" t="s">
        <v>4483</v>
      </c>
      <c r="C3949" t="str">
        <f t="shared" si="122"/>
        <v>2011-Ceara/CE-24-4-3</v>
      </c>
      <c r="D3949">
        <v>5.2</v>
      </c>
      <c r="E3949">
        <v>11</v>
      </c>
      <c r="F3949" t="str">
        <f t="shared" si="123"/>
        <v>24-4-3</v>
      </c>
    </row>
    <row r="3950" spans="1:6" x14ac:dyDescent="0.3">
      <c r="A3950">
        <v>2011</v>
      </c>
      <c r="B3950" t="s">
        <v>1222</v>
      </c>
      <c r="C3950" t="str">
        <f t="shared" si="122"/>
        <v>2011-Corinthians/SP-24-4-3</v>
      </c>
      <c r="D3950">
        <v>12</v>
      </c>
      <c r="E3950">
        <v>36</v>
      </c>
      <c r="F3950" t="str">
        <f t="shared" si="123"/>
        <v>24-4-3</v>
      </c>
    </row>
    <row r="3951" spans="1:6" x14ac:dyDescent="0.3">
      <c r="A3951">
        <v>2011</v>
      </c>
      <c r="B3951" t="s">
        <v>3540</v>
      </c>
      <c r="C3951" t="str">
        <f t="shared" si="122"/>
        <v>2011-Coritiba/PR-24-4-3</v>
      </c>
      <c r="D3951">
        <v>7</v>
      </c>
      <c r="E3951">
        <v>20</v>
      </c>
      <c r="F3951" t="str">
        <f t="shared" si="123"/>
        <v>24-4-3</v>
      </c>
    </row>
    <row r="3952" spans="1:6" x14ac:dyDescent="0.3">
      <c r="A3952">
        <v>2011</v>
      </c>
      <c r="B3952" t="s">
        <v>1223</v>
      </c>
      <c r="C3952" t="str">
        <f t="shared" si="122"/>
        <v>2011-Cruzeiro/MG-24-4-3</v>
      </c>
      <c r="D3952">
        <v>0</v>
      </c>
      <c r="E3952">
        <v>23</v>
      </c>
      <c r="F3952" t="str">
        <f t="shared" si="123"/>
        <v>24-4-3</v>
      </c>
    </row>
    <row r="3953" spans="1:6" x14ac:dyDescent="0.3">
      <c r="A3953">
        <v>2011</v>
      </c>
      <c r="B3953" t="s">
        <v>1224</v>
      </c>
      <c r="C3953" t="str">
        <f t="shared" si="122"/>
        <v>2011-Figueirense/SC-24-4-3</v>
      </c>
      <c r="D3953">
        <v>5</v>
      </c>
      <c r="E3953">
        <v>13</v>
      </c>
      <c r="F3953" t="str">
        <f t="shared" si="123"/>
        <v>24-4-3</v>
      </c>
    </row>
    <row r="3954" spans="1:6" x14ac:dyDescent="0.3">
      <c r="A3954">
        <v>2011</v>
      </c>
      <c r="B3954" t="s">
        <v>1225</v>
      </c>
      <c r="C3954" t="str">
        <f t="shared" si="122"/>
        <v>2011-Flamengo/RJ-24-4-3</v>
      </c>
      <c r="D3954">
        <v>0</v>
      </c>
      <c r="E3954">
        <v>37</v>
      </c>
      <c r="F3954" t="str">
        <f t="shared" si="123"/>
        <v>24-4-3</v>
      </c>
    </row>
    <row r="3955" spans="1:6" x14ac:dyDescent="0.3">
      <c r="A3955">
        <v>2011</v>
      </c>
      <c r="B3955" t="s">
        <v>1226</v>
      </c>
      <c r="C3955" t="str">
        <f t="shared" si="122"/>
        <v>2011-Fluminense/RJ-24-4-3</v>
      </c>
      <c r="D3955">
        <v>6</v>
      </c>
      <c r="E3955">
        <v>6</v>
      </c>
      <c r="F3955" t="str">
        <f t="shared" si="123"/>
        <v>24-4-3</v>
      </c>
    </row>
    <row r="3956" spans="1:6" x14ac:dyDescent="0.3">
      <c r="A3956">
        <v>2011</v>
      </c>
      <c r="B3956" t="s">
        <v>1229</v>
      </c>
      <c r="C3956" t="str">
        <f t="shared" si="122"/>
        <v>2011-Gremio/RS-24-4-3</v>
      </c>
      <c r="D3956">
        <v>5.4</v>
      </c>
      <c r="E3956">
        <v>22</v>
      </c>
      <c r="F3956" t="str">
        <f t="shared" si="123"/>
        <v>24-4-3</v>
      </c>
    </row>
    <row r="3957" spans="1:6" x14ac:dyDescent="0.3">
      <c r="A3957">
        <v>2011</v>
      </c>
      <c r="B3957" t="s">
        <v>1230</v>
      </c>
      <c r="C3957" t="str">
        <f t="shared" si="122"/>
        <v>2011-Internacional/RS-24-4-3</v>
      </c>
      <c r="D3957">
        <v>0</v>
      </c>
      <c r="E3957">
        <v>25</v>
      </c>
      <c r="F3957" t="str">
        <f t="shared" si="123"/>
        <v>24-4-3</v>
      </c>
    </row>
    <row r="3958" spans="1:6" x14ac:dyDescent="0.3">
      <c r="A3958">
        <v>2011</v>
      </c>
      <c r="B3958" t="s">
        <v>1232</v>
      </c>
      <c r="C3958" t="str">
        <f t="shared" si="122"/>
        <v>2011-Palmeiras/SP-24-4-3</v>
      </c>
      <c r="D3958">
        <v>0</v>
      </c>
      <c r="E3958">
        <v>18</v>
      </c>
      <c r="F3958" t="str">
        <f t="shared" si="123"/>
        <v>24-4-3</v>
      </c>
    </row>
    <row r="3959" spans="1:6" x14ac:dyDescent="0.3">
      <c r="A3959">
        <v>2011</v>
      </c>
      <c r="B3959" t="s">
        <v>1236</v>
      </c>
      <c r="C3959" t="str">
        <f t="shared" si="122"/>
        <v>2011-Santos/SP-24-4-3</v>
      </c>
      <c r="D3959">
        <v>3</v>
      </c>
      <c r="E3959">
        <v>14</v>
      </c>
      <c r="F3959" t="str">
        <f t="shared" si="123"/>
        <v>24-4-3</v>
      </c>
    </row>
    <row r="3960" spans="1:6" x14ac:dyDescent="0.3">
      <c r="A3960">
        <v>2011</v>
      </c>
      <c r="B3960" t="s">
        <v>1238</v>
      </c>
      <c r="C3960" t="str">
        <f t="shared" si="122"/>
        <v>2011-Sao Paulo/SP-24-4-3</v>
      </c>
      <c r="D3960">
        <v>0</v>
      </c>
      <c r="E3960">
        <v>30</v>
      </c>
      <c r="F3960" t="str">
        <f t="shared" si="123"/>
        <v>24-4-3</v>
      </c>
    </row>
    <row r="3961" spans="1:6" x14ac:dyDescent="0.3">
      <c r="A3961">
        <v>2011</v>
      </c>
      <c r="B3961" t="s">
        <v>1239</v>
      </c>
      <c r="C3961" t="str">
        <f t="shared" si="122"/>
        <v>2011-Vasco/RJ-24-4-3</v>
      </c>
      <c r="D3961">
        <v>5</v>
      </c>
      <c r="E3961">
        <v>37</v>
      </c>
      <c r="F3961" t="str">
        <f t="shared" si="123"/>
        <v>24-4-3</v>
      </c>
    </row>
    <row r="3962" spans="1:6" x14ac:dyDescent="0.3">
      <c r="A3962">
        <v>2011</v>
      </c>
      <c r="B3962" t="s">
        <v>5094</v>
      </c>
      <c r="C3962" t="str">
        <f t="shared" si="122"/>
        <v>2011-America/MG-29-2-0</v>
      </c>
      <c r="D3962">
        <v>1.5</v>
      </c>
      <c r="E3962">
        <v>6</v>
      </c>
      <c r="F3962" t="str">
        <f t="shared" si="123"/>
        <v>29-2-0</v>
      </c>
    </row>
    <row r="3963" spans="1:6" x14ac:dyDescent="0.3">
      <c r="A3963">
        <v>2011</v>
      </c>
      <c r="B3963" t="s">
        <v>4730</v>
      </c>
      <c r="C3963" t="str">
        <f t="shared" si="122"/>
        <v>2011-Atletico/GO-29-2-0</v>
      </c>
      <c r="D3963">
        <v>2.6923050000000002</v>
      </c>
      <c r="E3963">
        <v>16</v>
      </c>
      <c r="F3963" t="str">
        <f t="shared" si="123"/>
        <v>29-2-0</v>
      </c>
    </row>
    <row r="3964" spans="1:6" x14ac:dyDescent="0.3">
      <c r="A3964">
        <v>2011</v>
      </c>
      <c r="B3964" t="s">
        <v>3248</v>
      </c>
      <c r="C3964" t="str">
        <f t="shared" si="122"/>
        <v>2011-Atletico/MG-29-2-0</v>
      </c>
      <c r="D3964">
        <v>1.6363650000000001</v>
      </c>
      <c r="E3964">
        <v>10</v>
      </c>
      <c r="F3964" t="str">
        <f t="shared" si="123"/>
        <v>29-2-0</v>
      </c>
    </row>
    <row r="3965" spans="1:6" x14ac:dyDescent="0.3">
      <c r="A3965">
        <v>2011</v>
      </c>
      <c r="B3965" t="s">
        <v>2338</v>
      </c>
      <c r="C3965" t="str">
        <f t="shared" si="122"/>
        <v>2011-Atletico/PR-29-2-0</v>
      </c>
      <c r="D3965">
        <v>2.5161289999999998</v>
      </c>
      <c r="E3965">
        <v>16</v>
      </c>
      <c r="F3965" t="str">
        <f t="shared" si="123"/>
        <v>29-2-0</v>
      </c>
    </row>
    <row r="3966" spans="1:6" x14ac:dyDescent="0.3">
      <c r="A3966">
        <v>2011</v>
      </c>
      <c r="B3966" t="s">
        <v>4142</v>
      </c>
      <c r="C3966" t="str">
        <f t="shared" si="122"/>
        <v>2011-Avai/SC-29-2-0</v>
      </c>
      <c r="D3966">
        <v>1.8333349999999999</v>
      </c>
      <c r="E3966">
        <v>13</v>
      </c>
      <c r="F3966" t="str">
        <f t="shared" si="123"/>
        <v>29-2-0</v>
      </c>
    </row>
    <row r="3967" spans="1:6" x14ac:dyDescent="0.3">
      <c r="A3967">
        <v>2011</v>
      </c>
      <c r="B3967" t="s">
        <v>5095</v>
      </c>
      <c r="C3967" t="str">
        <f t="shared" si="122"/>
        <v>2011-Bahia/BA-29-2-0</v>
      </c>
      <c r="D3967">
        <v>2.4285739999999998</v>
      </c>
      <c r="E3967">
        <v>16</v>
      </c>
      <c r="F3967" t="str">
        <f t="shared" si="123"/>
        <v>29-2-0</v>
      </c>
    </row>
    <row r="3968" spans="1:6" x14ac:dyDescent="0.3">
      <c r="A3968">
        <v>2011</v>
      </c>
      <c r="B3968" t="s">
        <v>2339</v>
      </c>
      <c r="C3968" t="str">
        <f t="shared" si="122"/>
        <v>2011-Botafogo/RJ-29-2-0</v>
      </c>
      <c r="D3968">
        <v>3.2352940000000001</v>
      </c>
      <c r="E3968">
        <v>14</v>
      </c>
      <c r="F3968" t="str">
        <f t="shared" si="123"/>
        <v>29-2-0</v>
      </c>
    </row>
    <row r="3969" spans="1:6" x14ac:dyDescent="0.3">
      <c r="A3969">
        <v>2011</v>
      </c>
      <c r="B3969" t="s">
        <v>4731</v>
      </c>
      <c r="C3969" t="str">
        <f t="shared" si="122"/>
        <v>2011-Ceara/CE-29-2-0</v>
      </c>
      <c r="D3969">
        <v>2.2500019999999998</v>
      </c>
      <c r="E3969">
        <v>8</v>
      </c>
      <c r="F3969" t="str">
        <f t="shared" si="123"/>
        <v>29-2-0</v>
      </c>
    </row>
    <row r="3970" spans="1:6" x14ac:dyDescent="0.3">
      <c r="A3970">
        <v>2011</v>
      </c>
      <c r="B3970" t="s">
        <v>2340</v>
      </c>
      <c r="C3970" t="str">
        <f t="shared" si="122"/>
        <v>2011-Corinthians/SP-29-2-0</v>
      </c>
      <c r="D3970">
        <v>3.6875</v>
      </c>
      <c r="E3970">
        <v>15</v>
      </c>
      <c r="F3970" t="str">
        <f t="shared" si="123"/>
        <v>29-2-0</v>
      </c>
    </row>
    <row r="3971" spans="1:6" x14ac:dyDescent="0.3">
      <c r="A3971">
        <v>2011</v>
      </c>
      <c r="B3971" t="s">
        <v>3727</v>
      </c>
      <c r="C3971" t="str">
        <f t="shared" ref="C3971:C4034" si="124">A3971&amp;"-"&amp;B3971</f>
        <v>2011-Coritiba/PR-29-2-0</v>
      </c>
      <c r="D3971">
        <v>3.0550549999999999</v>
      </c>
      <c r="E3971">
        <v>14</v>
      </c>
      <c r="F3971" t="str">
        <f t="shared" ref="F3971:F4034" si="125">RIGHT(B3971,LEN(C3971)-FIND("-",C3971,6))</f>
        <v>29-2-0</v>
      </c>
    </row>
    <row r="3972" spans="1:6" x14ac:dyDescent="0.3">
      <c r="A3972">
        <v>2011</v>
      </c>
      <c r="B3972" t="s">
        <v>2341</v>
      </c>
      <c r="C3972" t="str">
        <f t="shared" si="124"/>
        <v>2011-Cruzeiro/MG-29-2-0</v>
      </c>
      <c r="D3972">
        <v>2.2307700000000001</v>
      </c>
      <c r="E3972">
        <v>14</v>
      </c>
      <c r="F3972" t="str">
        <f t="shared" si="125"/>
        <v>29-2-0</v>
      </c>
    </row>
    <row r="3973" spans="1:6" x14ac:dyDescent="0.3">
      <c r="A3973">
        <v>2011</v>
      </c>
      <c r="B3973" t="s">
        <v>2342</v>
      </c>
      <c r="C3973" t="str">
        <f t="shared" si="124"/>
        <v>2011-Figueirense/SC-29-2-0</v>
      </c>
      <c r="D3973">
        <v>2.660873</v>
      </c>
      <c r="E3973">
        <v>10</v>
      </c>
      <c r="F3973" t="str">
        <f t="shared" si="125"/>
        <v>29-2-0</v>
      </c>
    </row>
    <row r="3974" spans="1:6" x14ac:dyDescent="0.3">
      <c r="A3974">
        <v>2011</v>
      </c>
      <c r="B3974" t="s">
        <v>2343</v>
      </c>
      <c r="C3974" t="str">
        <f t="shared" si="124"/>
        <v>2011-Flamengo/RJ-29-2-0</v>
      </c>
      <c r="D3974">
        <v>3.357148</v>
      </c>
      <c r="E3974">
        <v>13</v>
      </c>
      <c r="F3974" t="str">
        <f t="shared" si="125"/>
        <v>29-2-0</v>
      </c>
    </row>
    <row r="3975" spans="1:6" x14ac:dyDescent="0.3">
      <c r="A3975">
        <v>2011</v>
      </c>
      <c r="B3975" t="s">
        <v>2344</v>
      </c>
      <c r="C3975" t="str">
        <f t="shared" si="124"/>
        <v>2011-Fluminense/RJ-29-2-0</v>
      </c>
      <c r="D3975">
        <v>3.1538460000000001</v>
      </c>
      <c r="E3975">
        <v>13</v>
      </c>
      <c r="F3975" t="str">
        <f t="shared" si="125"/>
        <v>29-2-0</v>
      </c>
    </row>
    <row r="3976" spans="1:6" x14ac:dyDescent="0.3">
      <c r="A3976">
        <v>2011</v>
      </c>
      <c r="B3976" t="s">
        <v>2347</v>
      </c>
      <c r="C3976" t="str">
        <f t="shared" si="124"/>
        <v>2011-Gremio/RS-29-2-0</v>
      </c>
      <c r="D3976">
        <v>2.769231</v>
      </c>
      <c r="E3976">
        <v>14</v>
      </c>
      <c r="F3976" t="str">
        <f t="shared" si="125"/>
        <v>29-2-0</v>
      </c>
    </row>
    <row r="3977" spans="1:6" x14ac:dyDescent="0.3">
      <c r="A3977">
        <v>2011</v>
      </c>
      <c r="B3977" t="s">
        <v>2348</v>
      </c>
      <c r="C3977" t="str">
        <f t="shared" si="124"/>
        <v>2011-Internacional/RS-29-2-0</v>
      </c>
      <c r="D3977">
        <v>3.071431</v>
      </c>
      <c r="E3977">
        <v>14</v>
      </c>
      <c r="F3977" t="str">
        <f t="shared" si="125"/>
        <v>29-2-0</v>
      </c>
    </row>
    <row r="3978" spans="1:6" x14ac:dyDescent="0.3">
      <c r="A3978">
        <v>2011</v>
      </c>
      <c r="B3978" t="s">
        <v>2350</v>
      </c>
      <c r="C3978" t="str">
        <f t="shared" si="124"/>
        <v>2011-Palmeiras/SP-29-2-0</v>
      </c>
      <c r="D3978">
        <v>2.7636419999999999</v>
      </c>
      <c r="E3978">
        <v>10</v>
      </c>
      <c r="F3978" t="str">
        <f t="shared" si="125"/>
        <v>29-2-0</v>
      </c>
    </row>
    <row r="3979" spans="1:6" x14ac:dyDescent="0.3">
      <c r="A3979">
        <v>2011</v>
      </c>
      <c r="B3979" t="s">
        <v>2354</v>
      </c>
      <c r="C3979" t="str">
        <f t="shared" si="124"/>
        <v>2011-Santos/SP-29-2-0</v>
      </c>
      <c r="D3979">
        <v>2.9</v>
      </c>
      <c r="E3979">
        <v>16</v>
      </c>
      <c r="F3979" t="str">
        <f t="shared" si="125"/>
        <v>29-2-0</v>
      </c>
    </row>
    <row r="3980" spans="1:6" x14ac:dyDescent="0.3">
      <c r="A3980">
        <v>2011</v>
      </c>
      <c r="B3980" t="s">
        <v>2356</v>
      </c>
      <c r="C3980" t="str">
        <f t="shared" si="124"/>
        <v>2011-Sao Paulo/SP-29-2-0</v>
      </c>
      <c r="D3980">
        <v>3.3571409999999999</v>
      </c>
      <c r="E3980">
        <v>16</v>
      </c>
      <c r="F3980" t="str">
        <f t="shared" si="125"/>
        <v>29-2-0</v>
      </c>
    </row>
    <row r="3981" spans="1:6" x14ac:dyDescent="0.3">
      <c r="A3981">
        <v>2011</v>
      </c>
      <c r="B3981" t="s">
        <v>2357</v>
      </c>
      <c r="C3981" t="str">
        <f t="shared" si="124"/>
        <v>2011-Vasco/RJ-29-2-0</v>
      </c>
      <c r="D3981">
        <v>3.45946</v>
      </c>
      <c r="E3981">
        <v>14</v>
      </c>
      <c r="F3981" t="str">
        <f t="shared" si="125"/>
        <v>29-2-0</v>
      </c>
    </row>
    <row r="3982" spans="1:6" x14ac:dyDescent="0.3">
      <c r="A3982">
        <v>2011</v>
      </c>
      <c r="B3982" t="s">
        <v>5096</v>
      </c>
      <c r="C3982" t="str">
        <f t="shared" si="124"/>
        <v>2011-America/MG-29-2-1</v>
      </c>
      <c r="D3982">
        <v>1.6</v>
      </c>
      <c r="E3982">
        <v>10</v>
      </c>
      <c r="F3982" t="str">
        <f t="shared" si="125"/>
        <v>29-2-1</v>
      </c>
    </row>
    <row r="3983" spans="1:6" x14ac:dyDescent="0.3">
      <c r="A3983">
        <v>2011</v>
      </c>
      <c r="B3983" t="s">
        <v>4734</v>
      </c>
      <c r="C3983" t="str">
        <f t="shared" si="124"/>
        <v>2011-Atletico/GO-29-2-1</v>
      </c>
      <c r="D3983">
        <v>2.6938780000000002</v>
      </c>
      <c r="E3983">
        <v>16</v>
      </c>
      <c r="F3983" t="str">
        <f t="shared" si="125"/>
        <v>29-2-1</v>
      </c>
    </row>
    <row r="3984" spans="1:6" x14ac:dyDescent="0.3">
      <c r="A3984">
        <v>2011</v>
      </c>
      <c r="B3984" t="s">
        <v>3252</v>
      </c>
      <c r="C3984" t="str">
        <f t="shared" si="124"/>
        <v>2011-Atletico/MG-29-2-1</v>
      </c>
      <c r="D3984">
        <v>1.659572</v>
      </c>
      <c r="E3984">
        <v>12</v>
      </c>
      <c r="F3984" t="str">
        <f t="shared" si="125"/>
        <v>29-2-1</v>
      </c>
    </row>
    <row r="3985" spans="1:6" x14ac:dyDescent="0.3">
      <c r="A3985">
        <v>2011</v>
      </c>
      <c r="B3985" t="s">
        <v>2358</v>
      </c>
      <c r="C3985" t="str">
        <f t="shared" si="124"/>
        <v>2011-Atletico/PR-29-2-1</v>
      </c>
      <c r="D3985">
        <v>2.0724649999999998</v>
      </c>
      <c r="E3985">
        <v>10</v>
      </c>
      <c r="F3985" t="str">
        <f t="shared" si="125"/>
        <v>29-2-1</v>
      </c>
    </row>
    <row r="3986" spans="1:6" x14ac:dyDescent="0.3">
      <c r="A3986">
        <v>2011</v>
      </c>
      <c r="B3986" t="s">
        <v>4145</v>
      </c>
      <c r="C3986" t="str">
        <f t="shared" si="124"/>
        <v>2011-Avai/SC-29-2-1</v>
      </c>
      <c r="D3986">
        <v>1.6923060000000001</v>
      </c>
      <c r="E3986">
        <v>10</v>
      </c>
      <c r="F3986" t="str">
        <f t="shared" si="125"/>
        <v>29-2-1</v>
      </c>
    </row>
    <row r="3987" spans="1:6" x14ac:dyDescent="0.3">
      <c r="A3987">
        <v>2011</v>
      </c>
      <c r="B3987" t="s">
        <v>5097</v>
      </c>
      <c r="C3987" t="str">
        <f t="shared" si="124"/>
        <v>2011-Bahia/BA-29-2-1</v>
      </c>
      <c r="D3987">
        <v>2.4226809999999999</v>
      </c>
      <c r="E3987">
        <v>16</v>
      </c>
      <c r="F3987" t="str">
        <f t="shared" si="125"/>
        <v>29-2-1</v>
      </c>
    </row>
    <row r="3988" spans="1:6" x14ac:dyDescent="0.3">
      <c r="A3988">
        <v>2011</v>
      </c>
      <c r="B3988" t="s">
        <v>2359</v>
      </c>
      <c r="C3988" t="str">
        <f t="shared" si="124"/>
        <v>2011-Botafogo/RJ-29-2-1</v>
      </c>
      <c r="D3988">
        <v>3.6969690000000002</v>
      </c>
      <c r="E3988">
        <v>15</v>
      </c>
      <c r="F3988" t="str">
        <f t="shared" si="125"/>
        <v>29-2-1</v>
      </c>
    </row>
    <row r="3989" spans="1:6" x14ac:dyDescent="0.3">
      <c r="A3989">
        <v>2011</v>
      </c>
      <c r="B3989" t="s">
        <v>4735</v>
      </c>
      <c r="C3989" t="str">
        <f t="shared" si="124"/>
        <v>2011-Ceara/CE-29-2-1</v>
      </c>
      <c r="D3989">
        <v>2.433964</v>
      </c>
      <c r="E3989">
        <v>8</v>
      </c>
      <c r="F3989" t="str">
        <f t="shared" si="125"/>
        <v>29-2-1</v>
      </c>
    </row>
    <row r="3990" spans="1:6" x14ac:dyDescent="0.3">
      <c r="A3990">
        <v>2011</v>
      </c>
      <c r="B3990" t="s">
        <v>2360</v>
      </c>
      <c r="C3990" t="str">
        <f t="shared" si="124"/>
        <v>2011-Corinthians/SP-29-2-1</v>
      </c>
      <c r="D3990">
        <v>3.3902420000000002</v>
      </c>
      <c r="E3990">
        <v>14</v>
      </c>
      <c r="F3990" t="str">
        <f t="shared" si="125"/>
        <v>29-2-1</v>
      </c>
    </row>
    <row r="3991" spans="1:6" x14ac:dyDescent="0.3">
      <c r="A3991">
        <v>2011</v>
      </c>
      <c r="B3991" t="s">
        <v>3731</v>
      </c>
      <c r="C3991" t="str">
        <f t="shared" si="124"/>
        <v>2011-Coritiba/PR-29-2-1</v>
      </c>
      <c r="D3991">
        <v>2.9285739999999998</v>
      </c>
      <c r="E3991">
        <v>16</v>
      </c>
      <c r="F3991" t="str">
        <f t="shared" si="125"/>
        <v>29-2-1</v>
      </c>
    </row>
    <row r="3992" spans="1:6" x14ac:dyDescent="0.3">
      <c r="A3992">
        <v>2011</v>
      </c>
      <c r="B3992" t="s">
        <v>2361</v>
      </c>
      <c r="C3992" t="str">
        <f t="shared" si="124"/>
        <v>2011-Cruzeiro/MG-29-2-1</v>
      </c>
      <c r="D3992">
        <v>2.2941189999999998</v>
      </c>
      <c r="E3992">
        <v>12</v>
      </c>
      <c r="F3992" t="str">
        <f t="shared" si="125"/>
        <v>29-2-1</v>
      </c>
    </row>
    <row r="3993" spans="1:6" x14ac:dyDescent="0.3">
      <c r="A3993">
        <v>2011</v>
      </c>
      <c r="B3993" t="s">
        <v>2362</v>
      </c>
      <c r="C3993" t="str">
        <f t="shared" si="124"/>
        <v>2011-Figueirense/SC-29-2-1</v>
      </c>
      <c r="D3993">
        <v>2.8125</v>
      </c>
      <c r="E3993">
        <v>16</v>
      </c>
      <c r="F3993" t="str">
        <f t="shared" si="125"/>
        <v>29-2-1</v>
      </c>
    </row>
    <row r="3994" spans="1:6" x14ac:dyDescent="0.3">
      <c r="A3994">
        <v>2011</v>
      </c>
      <c r="B3994" t="s">
        <v>2363</v>
      </c>
      <c r="C3994" t="str">
        <f t="shared" si="124"/>
        <v>2011-Flamengo/RJ-29-2-1</v>
      </c>
      <c r="D3994">
        <v>3.2758620000000001</v>
      </c>
      <c r="E3994">
        <v>13</v>
      </c>
      <c r="F3994" t="str">
        <f t="shared" si="125"/>
        <v>29-2-1</v>
      </c>
    </row>
    <row r="3995" spans="1:6" x14ac:dyDescent="0.3">
      <c r="A3995">
        <v>2011</v>
      </c>
      <c r="B3995" t="s">
        <v>2364</v>
      </c>
      <c r="C3995" t="str">
        <f t="shared" si="124"/>
        <v>2011-Fluminense/RJ-29-2-1</v>
      </c>
      <c r="D3995">
        <v>3.333332</v>
      </c>
      <c r="E3995">
        <v>10</v>
      </c>
      <c r="F3995" t="str">
        <f t="shared" si="125"/>
        <v>29-2-1</v>
      </c>
    </row>
    <row r="3996" spans="1:6" x14ac:dyDescent="0.3">
      <c r="A3996">
        <v>2011</v>
      </c>
      <c r="B3996" t="s">
        <v>2367</v>
      </c>
      <c r="C3996" t="str">
        <f t="shared" si="124"/>
        <v>2011-Gremio/RS-29-2-1</v>
      </c>
      <c r="D3996">
        <v>2.8055560000000002</v>
      </c>
      <c r="E3996">
        <v>16</v>
      </c>
      <c r="F3996" t="str">
        <f t="shared" si="125"/>
        <v>29-2-1</v>
      </c>
    </row>
    <row r="3997" spans="1:6" x14ac:dyDescent="0.3">
      <c r="A3997">
        <v>2011</v>
      </c>
      <c r="B3997" t="s">
        <v>2368</v>
      </c>
      <c r="C3997" t="str">
        <f t="shared" si="124"/>
        <v>2011-Internacional/RS-29-2-1</v>
      </c>
      <c r="D3997">
        <v>2.9552260000000001</v>
      </c>
      <c r="E3997">
        <v>16</v>
      </c>
      <c r="F3997" t="str">
        <f t="shared" si="125"/>
        <v>29-2-1</v>
      </c>
    </row>
    <row r="3998" spans="1:6" x14ac:dyDescent="0.3">
      <c r="A3998">
        <v>2011</v>
      </c>
      <c r="B3998" t="s">
        <v>2370</v>
      </c>
      <c r="C3998" t="str">
        <f t="shared" si="124"/>
        <v>2011-Palmeiras/SP-29-2-1</v>
      </c>
      <c r="D3998">
        <v>2.7647050000000002</v>
      </c>
      <c r="E3998">
        <v>16</v>
      </c>
      <c r="F3998" t="str">
        <f t="shared" si="125"/>
        <v>29-2-1</v>
      </c>
    </row>
    <row r="3999" spans="1:6" x14ac:dyDescent="0.3">
      <c r="A3999">
        <v>2011</v>
      </c>
      <c r="B3999" t="s">
        <v>2374</v>
      </c>
      <c r="C3999" t="str">
        <f t="shared" si="124"/>
        <v>2011-Santos/SP-29-2-1</v>
      </c>
      <c r="D3999">
        <v>3.1666660000000002</v>
      </c>
      <c r="E3999">
        <v>16</v>
      </c>
      <c r="F3999" t="str">
        <f t="shared" si="125"/>
        <v>29-2-1</v>
      </c>
    </row>
    <row r="4000" spans="1:6" x14ac:dyDescent="0.3">
      <c r="A4000">
        <v>2011</v>
      </c>
      <c r="B4000" t="s">
        <v>2376</v>
      </c>
      <c r="C4000" t="str">
        <f t="shared" si="124"/>
        <v>2011-Sao Paulo/SP-29-2-1</v>
      </c>
      <c r="D4000">
        <v>3.578945</v>
      </c>
      <c r="E4000">
        <v>15</v>
      </c>
      <c r="F4000" t="str">
        <f t="shared" si="125"/>
        <v>29-2-1</v>
      </c>
    </row>
    <row r="4001" spans="1:6" x14ac:dyDescent="0.3">
      <c r="A4001">
        <v>2011</v>
      </c>
      <c r="B4001" t="s">
        <v>2377</v>
      </c>
      <c r="C4001" t="str">
        <f t="shared" si="124"/>
        <v>2011-Vasco/RJ-29-2-1</v>
      </c>
      <c r="D4001">
        <v>3.6829320000000001</v>
      </c>
      <c r="E4001">
        <v>15</v>
      </c>
      <c r="F4001" t="str">
        <f t="shared" si="125"/>
        <v>29-2-1</v>
      </c>
    </row>
    <row r="4002" spans="1:6" x14ac:dyDescent="0.3">
      <c r="A4002">
        <v>2011</v>
      </c>
      <c r="B4002" t="s">
        <v>5098</v>
      </c>
      <c r="C4002" t="str">
        <f t="shared" si="124"/>
        <v>2011-America/MG-29-3-0</v>
      </c>
      <c r="D4002">
        <v>2.3333309999999998</v>
      </c>
      <c r="E4002">
        <v>10</v>
      </c>
      <c r="F4002" t="str">
        <f t="shared" si="125"/>
        <v>29-3-0</v>
      </c>
    </row>
    <row r="4003" spans="1:6" x14ac:dyDescent="0.3">
      <c r="A4003">
        <v>2011</v>
      </c>
      <c r="B4003" t="s">
        <v>4738</v>
      </c>
      <c r="C4003" t="str">
        <f t="shared" si="124"/>
        <v>2011-Atletico/GO-29-3-0</v>
      </c>
      <c r="D4003">
        <v>5</v>
      </c>
      <c r="E4003">
        <v>28</v>
      </c>
      <c r="F4003" t="str">
        <f t="shared" si="125"/>
        <v>29-3-0</v>
      </c>
    </row>
    <row r="4004" spans="1:6" x14ac:dyDescent="0.3">
      <c r="A4004">
        <v>2011</v>
      </c>
      <c r="B4004" t="s">
        <v>3256</v>
      </c>
      <c r="C4004" t="str">
        <f t="shared" si="124"/>
        <v>2011-Atletico/MG-29-3-0</v>
      </c>
      <c r="D4004">
        <v>2.533331</v>
      </c>
      <c r="E4004">
        <v>12</v>
      </c>
      <c r="F4004" t="str">
        <f t="shared" si="125"/>
        <v>29-3-0</v>
      </c>
    </row>
    <row r="4005" spans="1:6" x14ac:dyDescent="0.3">
      <c r="A4005">
        <v>2011</v>
      </c>
      <c r="B4005" t="s">
        <v>2378</v>
      </c>
      <c r="C4005" t="str">
        <f t="shared" si="124"/>
        <v>2011-Atletico/PR-29-3-0</v>
      </c>
      <c r="D4005">
        <v>3.285717</v>
      </c>
      <c r="E4005">
        <v>16</v>
      </c>
      <c r="F4005" t="str">
        <f t="shared" si="125"/>
        <v>29-3-0</v>
      </c>
    </row>
    <row r="4006" spans="1:6" x14ac:dyDescent="0.3">
      <c r="A4006">
        <v>2011</v>
      </c>
      <c r="B4006" t="s">
        <v>4148</v>
      </c>
      <c r="C4006" t="str">
        <f t="shared" si="124"/>
        <v>2011-Avai/SC-29-3-0</v>
      </c>
      <c r="D4006">
        <v>1.75</v>
      </c>
      <c r="E4006">
        <v>15</v>
      </c>
      <c r="F4006" t="str">
        <f t="shared" si="125"/>
        <v>29-3-0</v>
      </c>
    </row>
    <row r="4007" spans="1:6" x14ac:dyDescent="0.3">
      <c r="A4007">
        <v>2011</v>
      </c>
      <c r="B4007" t="s">
        <v>5099</v>
      </c>
      <c r="C4007" t="str">
        <f t="shared" si="124"/>
        <v>2011-Bahia/BA-29-3-0</v>
      </c>
      <c r="D4007">
        <v>3.5714329999999999</v>
      </c>
      <c r="E4007">
        <v>23</v>
      </c>
      <c r="F4007" t="str">
        <f t="shared" si="125"/>
        <v>29-3-0</v>
      </c>
    </row>
    <row r="4008" spans="1:6" x14ac:dyDescent="0.3">
      <c r="A4008">
        <v>2011</v>
      </c>
      <c r="B4008" t="s">
        <v>2379</v>
      </c>
      <c r="C4008" t="str">
        <f t="shared" si="124"/>
        <v>2011-Botafogo/RJ-29-3-0</v>
      </c>
      <c r="D4008">
        <v>5.125</v>
      </c>
      <c r="E4008">
        <v>25</v>
      </c>
      <c r="F4008" t="str">
        <f t="shared" si="125"/>
        <v>29-3-0</v>
      </c>
    </row>
    <row r="4009" spans="1:6" x14ac:dyDescent="0.3">
      <c r="A4009">
        <v>2011</v>
      </c>
      <c r="B4009" t="s">
        <v>4739</v>
      </c>
      <c r="C4009" t="str">
        <f t="shared" si="124"/>
        <v>2011-Ceara/CE-29-3-0</v>
      </c>
      <c r="D4009">
        <v>3.375</v>
      </c>
      <c r="E4009">
        <v>15</v>
      </c>
      <c r="F4009" t="str">
        <f t="shared" si="125"/>
        <v>29-3-0</v>
      </c>
    </row>
    <row r="4010" spans="1:6" x14ac:dyDescent="0.3">
      <c r="A4010">
        <v>2011</v>
      </c>
      <c r="B4010" t="s">
        <v>2380</v>
      </c>
      <c r="C4010" t="str">
        <f t="shared" si="124"/>
        <v>2011-Corinthians/SP-29-3-0</v>
      </c>
      <c r="D4010">
        <v>3</v>
      </c>
      <c r="E4010">
        <v>29</v>
      </c>
      <c r="F4010" t="str">
        <f t="shared" si="125"/>
        <v>29-3-0</v>
      </c>
    </row>
    <row r="4011" spans="1:6" x14ac:dyDescent="0.3">
      <c r="A4011">
        <v>2011</v>
      </c>
      <c r="B4011" t="s">
        <v>3735</v>
      </c>
      <c r="C4011" t="str">
        <f t="shared" si="124"/>
        <v>2011-Coritiba/PR-29-3-0</v>
      </c>
      <c r="D4011">
        <v>4.5999999999999996</v>
      </c>
      <c r="E4011">
        <v>21</v>
      </c>
      <c r="F4011" t="str">
        <f t="shared" si="125"/>
        <v>29-3-0</v>
      </c>
    </row>
    <row r="4012" spans="1:6" x14ac:dyDescent="0.3">
      <c r="A4012">
        <v>2011</v>
      </c>
      <c r="B4012" t="s">
        <v>2381</v>
      </c>
      <c r="C4012" t="str">
        <f t="shared" si="124"/>
        <v>2011-Cruzeiro/MG-29-3-0</v>
      </c>
      <c r="D4012">
        <v>3.642862</v>
      </c>
      <c r="E4012">
        <v>16</v>
      </c>
      <c r="F4012" t="str">
        <f t="shared" si="125"/>
        <v>29-3-0</v>
      </c>
    </row>
    <row r="4013" spans="1:6" x14ac:dyDescent="0.3">
      <c r="A4013">
        <v>2011</v>
      </c>
      <c r="B4013" t="s">
        <v>2382</v>
      </c>
      <c r="C4013" t="str">
        <f t="shared" si="124"/>
        <v>2011-Figueirense/SC-29-3-0</v>
      </c>
      <c r="D4013">
        <v>0</v>
      </c>
      <c r="E4013">
        <v>23</v>
      </c>
      <c r="F4013" t="str">
        <f t="shared" si="125"/>
        <v>29-3-0</v>
      </c>
    </row>
    <row r="4014" spans="1:6" x14ac:dyDescent="0.3">
      <c r="A4014">
        <v>2011</v>
      </c>
      <c r="B4014" t="s">
        <v>2383</v>
      </c>
      <c r="C4014" t="str">
        <f t="shared" si="124"/>
        <v>2011-Flamengo/RJ-29-3-0</v>
      </c>
      <c r="D4014">
        <v>1</v>
      </c>
      <c r="E4014">
        <v>17</v>
      </c>
      <c r="F4014" t="str">
        <f t="shared" si="125"/>
        <v>29-3-0</v>
      </c>
    </row>
    <row r="4015" spans="1:6" x14ac:dyDescent="0.3">
      <c r="A4015">
        <v>2011</v>
      </c>
      <c r="B4015" t="s">
        <v>2384</v>
      </c>
      <c r="C4015" t="str">
        <f t="shared" si="124"/>
        <v>2011-Fluminense/RJ-29-3-0</v>
      </c>
      <c r="D4015">
        <v>4.4285759999999996</v>
      </c>
      <c r="E4015">
        <v>13</v>
      </c>
      <c r="F4015" t="str">
        <f t="shared" si="125"/>
        <v>29-3-0</v>
      </c>
    </row>
    <row r="4016" spans="1:6" x14ac:dyDescent="0.3">
      <c r="A4016">
        <v>2011</v>
      </c>
      <c r="B4016" t="s">
        <v>2387</v>
      </c>
      <c r="C4016" t="str">
        <f t="shared" si="124"/>
        <v>2011-Gremio/RS-29-3-0</v>
      </c>
      <c r="D4016">
        <v>4.125006</v>
      </c>
      <c r="E4016">
        <v>21</v>
      </c>
      <c r="F4016" t="str">
        <f t="shared" si="125"/>
        <v>29-3-0</v>
      </c>
    </row>
    <row r="4017" spans="1:6" x14ac:dyDescent="0.3">
      <c r="A4017">
        <v>2011</v>
      </c>
      <c r="B4017" t="s">
        <v>2388</v>
      </c>
      <c r="C4017" t="str">
        <f t="shared" si="124"/>
        <v>2011-Internacional/RS-29-3-0</v>
      </c>
      <c r="D4017">
        <v>5</v>
      </c>
      <c r="E4017">
        <v>27</v>
      </c>
      <c r="F4017" t="str">
        <f t="shared" si="125"/>
        <v>29-3-0</v>
      </c>
    </row>
    <row r="4018" spans="1:6" x14ac:dyDescent="0.3">
      <c r="A4018">
        <v>2011</v>
      </c>
      <c r="B4018" t="s">
        <v>2390</v>
      </c>
      <c r="C4018" t="str">
        <f t="shared" si="124"/>
        <v>2011-Palmeiras/SP-29-3-0</v>
      </c>
      <c r="D4018">
        <v>3.8181780000000001</v>
      </c>
      <c r="E4018">
        <v>18</v>
      </c>
      <c r="F4018" t="str">
        <f t="shared" si="125"/>
        <v>29-3-0</v>
      </c>
    </row>
    <row r="4019" spans="1:6" x14ac:dyDescent="0.3">
      <c r="A4019">
        <v>2011</v>
      </c>
      <c r="B4019" t="s">
        <v>2394</v>
      </c>
      <c r="C4019" t="str">
        <f t="shared" si="124"/>
        <v>2011-Santos/SP-29-3-0</v>
      </c>
      <c r="D4019">
        <v>3.90909</v>
      </c>
      <c r="E4019">
        <v>21</v>
      </c>
      <c r="F4019" t="str">
        <f t="shared" si="125"/>
        <v>29-3-0</v>
      </c>
    </row>
    <row r="4020" spans="1:6" x14ac:dyDescent="0.3">
      <c r="A4020">
        <v>2011</v>
      </c>
      <c r="B4020" t="s">
        <v>2396</v>
      </c>
      <c r="C4020" t="str">
        <f t="shared" si="124"/>
        <v>2011-Sao Paulo/SP-29-3-0</v>
      </c>
      <c r="D4020">
        <v>3</v>
      </c>
      <c r="E4020">
        <v>32</v>
      </c>
      <c r="F4020" t="str">
        <f t="shared" si="125"/>
        <v>29-3-0</v>
      </c>
    </row>
    <row r="4021" spans="1:6" x14ac:dyDescent="0.3">
      <c r="A4021">
        <v>2011</v>
      </c>
      <c r="B4021" t="s">
        <v>2397</v>
      </c>
      <c r="C4021" t="str">
        <f t="shared" si="124"/>
        <v>2011-Vasco/RJ-29-3-0</v>
      </c>
      <c r="D4021">
        <v>5.375</v>
      </c>
      <c r="E4021">
        <v>25</v>
      </c>
      <c r="F4021" t="str">
        <f t="shared" si="125"/>
        <v>29-3-0</v>
      </c>
    </row>
    <row r="4022" spans="1:6" x14ac:dyDescent="0.3">
      <c r="A4022">
        <v>2011</v>
      </c>
      <c r="B4022" t="s">
        <v>5100</v>
      </c>
      <c r="C4022" t="str">
        <f t="shared" si="124"/>
        <v>2011-America/MG-29-3-1</v>
      </c>
      <c r="D4022">
        <v>1.9333340000000001</v>
      </c>
      <c r="E4022">
        <v>10</v>
      </c>
      <c r="F4022" t="str">
        <f t="shared" si="125"/>
        <v>29-3-1</v>
      </c>
    </row>
    <row r="4023" spans="1:6" x14ac:dyDescent="0.3">
      <c r="A4023">
        <v>2011</v>
      </c>
      <c r="B4023" t="s">
        <v>4742</v>
      </c>
      <c r="C4023" t="str">
        <f t="shared" si="124"/>
        <v>2011-Atletico/GO-29-3-1</v>
      </c>
      <c r="D4023">
        <v>0</v>
      </c>
      <c r="E4023">
        <v>25</v>
      </c>
      <c r="F4023" t="str">
        <f t="shared" si="125"/>
        <v>29-3-1</v>
      </c>
    </row>
    <row r="4024" spans="1:6" x14ac:dyDescent="0.3">
      <c r="A4024">
        <v>2011</v>
      </c>
      <c r="B4024" t="s">
        <v>3260</v>
      </c>
      <c r="C4024" t="str">
        <f t="shared" si="124"/>
        <v>2011-Atletico/MG-29-3-1</v>
      </c>
      <c r="D4024">
        <v>2.5714260000000002</v>
      </c>
      <c r="E4024">
        <v>15</v>
      </c>
      <c r="F4024" t="str">
        <f t="shared" si="125"/>
        <v>29-3-1</v>
      </c>
    </row>
    <row r="4025" spans="1:6" x14ac:dyDescent="0.3">
      <c r="A4025">
        <v>2011</v>
      </c>
      <c r="B4025" t="s">
        <v>2398</v>
      </c>
      <c r="C4025" t="str">
        <f t="shared" si="124"/>
        <v>2011-Atletico/PR-29-3-1</v>
      </c>
      <c r="D4025">
        <v>4.3333329999999997</v>
      </c>
      <c r="E4025">
        <v>18</v>
      </c>
      <c r="F4025" t="str">
        <f t="shared" si="125"/>
        <v>29-3-1</v>
      </c>
    </row>
    <row r="4026" spans="1:6" x14ac:dyDescent="0.3">
      <c r="A4026">
        <v>2011</v>
      </c>
      <c r="B4026" t="s">
        <v>4151</v>
      </c>
      <c r="C4026" t="str">
        <f t="shared" si="124"/>
        <v>2011-Avai/SC-29-3-1</v>
      </c>
      <c r="D4026">
        <v>2.6923050000000002</v>
      </c>
      <c r="E4026">
        <v>20</v>
      </c>
      <c r="F4026" t="str">
        <f t="shared" si="125"/>
        <v>29-3-1</v>
      </c>
    </row>
    <row r="4027" spans="1:6" x14ac:dyDescent="0.3">
      <c r="A4027">
        <v>2011</v>
      </c>
      <c r="B4027" t="s">
        <v>5101</v>
      </c>
      <c r="C4027" t="str">
        <f t="shared" si="124"/>
        <v>2011-Bahia/BA-29-3-1</v>
      </c>
      <c r="D4027">
        <v>0</v>
      </c>
      <c r="E4027">
        <v>15</v>
      </c>
      <c r="F4027" t="str">
        <f t="shared" si="125"/>
        <v>29-3-1</v>
      </c>
    </row>
    <row r="4028" spans="1:6" x14ac:dyDescent="0.3">
      <c r="A4028">
        <v>2011</v>
      </c>
      <c r="B4028" t="s">
        <v>2399</v>
      </c>
      <c r="C4028" t="str">
        <f t="shared" si="124"/>
        <v>2011-Botafogo/RJ-29-3-1</v>
      </c>
      <c r="D4028">
        <v>5.2857089999999998</v>
      </c>
      <c r="E4028">
        <v>35</v>
      </c>
      <c r="F4028" t="str">
        <f t="shared" si="125"/>
        <v>29-3-1</v>
      </c>
    </row>
    <row r="4029" spans="1:6" x14ac:dyDescent="0.3">
      <c r="A4029">
        <v>2011</v>
      </c>
      <c r="B4029" t="s">
        <v>4743</v>
      </c>
      <c r="C4029" t="str">
        <f t="shared" si="124"/>
        <v>2011-Ceara/CE-29-3-1</v>
      </c>
      <c r="D4029">
        <v>3.2727240000000002</v>
      </c>
      <c r="E4029">
        <v>21</v>
      </c>
      <c r="F4029" t="str">
        <f t="shared" si="125"/>
        <v>29-3-1</v>
      </c>
    </row>
    <row r="4030" spans="1:6" x14ac:dyDescent="0.3">
      <c r="A4030">
        <v>2011</v>
      </c>
      <c r="B4030" t="s">
        <v>2400</v>
      </c>
      <c r="C4030" t="str">
        <f t="shared" si="124"/>
        <v>2011-Corinthians/SP-29-3-1</v>
      </c>
      <c r="D4030">
        <v>3</v>
      </c>
      <c r="E4030">
        <v>30</v>
      </c>
      <c r="F4030" t="str">
        <f t="shared" si="125"/>
        <v>29-3-1</v>
      </c>
    </row>
    <row r="4031" spans="1:6" x14ac:dyDescent="0.3">
      <c r="A4031">
        <v>2011</v>
      </c>
      <c r="B4031" t="s">
        <v>3739</v>
      </c>
      <c r="C4031" t="str">
        <f t="shared" si="124"/>
        <v>2011-Coritiba/PR-29-3-1</v>
      </c>
      <c r="D4031">
        <v>4.571434</v>
      </c>
      <c r="E4031">
        <v>15</v>
      </c>
      <c r="F4031" t="str">
        <f t="shared" si="125"/>
        <v>29-3-1</v>
      </c>
    </row>
    <row r="4032" spans="1:6" x14ac:dyDescent="0.3">
      <c r="A4032">
        <v>2011</v>
      </c>
      <c r="B4032" t="s">
        <v>2401</v>
      </c>
      <c r="C4032" t="str">
        <f t="shared" si="124"/>
        <v>2011-Cruzeiro/MG-29-3-1</v>
      </c>
      <c r="D4032">
        <v>3.5</v>
      </c>
      <c r="E4032">
        <v>21</v>
      </c>
      <c r="F4032" t="str">
        <f t="shared" si="125"/>
        <v>29-3-1</v>
      </c>
    </row>
    <row r="4033" spans="1:6" x14ac:dyDescent="0.3">
      <c r="A4033">
        <v>2011</v>
      </c>
      <c r="B4033" t="s">
        <v>2402</v>
      </c>
      <c r="C4033" t="str">
        <f t="shared" si="124"/>
        <v>2011-Figueirense/SC-29-3-1</v>
      </c>
      <c r="D4033">
        <v>5</v>
      </c>
      <c r="E4033">
        <v>30</v>
      </c>
      <c r="F4033" t="str">
        <f t="shared" si="125"/>
        <v>29-3-1</v>
      </c>
    </row>
    <row r="4034" spans="1:6" x14ac:dyDescent="0.3">
      <c r="A4034">
        <v>2011</v>
      </c>
      <c r="B4034" t="s">
        <v>2403</v>
      </c>
      <c r="C4034" t="str">
        <f t="shared" si="124"/>
        <v>2011-Flamengo/RJ-29-3-1</v>
      </c>
      <c r="D4034">
        <v>4.625</v>
      </c>
      <c r="E4034">
        <v>23</v>
      </c>
      <c r="F4034" t="str">
        <f t="shared" si="125"/>
        <v>29-3-1</v>
      </c>
    </row>
    <row r="4035" spans="1:6" x14ac:dyDescent="0.3">
      <c r="A4035">
        <v>2011</v>
      </c>
      <c r="B4035" t="s">
        <v>2404</v>
      </c>
      <c r="C4035" t="str">
        <f t="shared" ref="C4035:C4098" si="126">A4035&amp;"-"&amp;B4035</f>
        <v>2011-Fluminense/RJ-29-3-1</v>
      </c>
      <c r="D4035">
        <v>9</v>
      </c>
      <c r="E4035">
        <v>22</v>
      </c>
      <c r="F4035" t="str">
        <f t="shared" ref="F4035:F4098" si="127">RIGHT(B4035,LEN(C4035)-FIND("-",C4035,6))</f>
        <v>29-3-1</v>
      </c>
    </row>
    <row r="4036" spans="1:6" x14ac:dyDescent="0.3">
      <c r="A4036">
        <v>2011</v>
      </c>
      <c r="B4036" t="s">
        <v>2407</v>
      </c>
      <c r="C4036" t="str">
        <f t="shared" si="126"/>
        <v>2011-Gremio/RS-29-3-1</v>
      </c>
      <c r="D4036">
        <v>9</v>
      </c>
      <c r="E4036">
        <v>32</v>
      </c>
      <c r="F4036" t="str">
        <f t="shared" si="127"/>
        <v>29-3-1</v>
      </c>
    </row>
    <row r="4037" spans="1:6" x14ac:dyDescent="0.3">
      <c r="A4037">
        <v>2011</v>
      </c>
      <c r="B4037" t="s">
        <v>2408</v>
      </c>
      <c r="C4037" t="str">
        <f t="shared" si="126"/>
        <v>2011-Internacional/RS-29-3-1</v>
      </c>
      <c r="D4037">
        <v>4.857138</v>
      </c>
      <c r="E4037">
        <v>31</v>
      </c>
      <c r="F4037" t="str">
        <f t="shared" si="127"/>
        <v>29-3-1</v>
      </c>
    </row>
    <row r="4038" spans="1:6" x14ac:dyDescent="0.3">
      <c r="A4038">
        <v>2011</v>
      </c>
      <c r="B4038" t="s">
        <v>2410</v>
      </c>
      <c r="C4038" t="str">
        <f t="shared" si="126"/>
        <v>2011-Palmeiras/SP-29-3-1</v>
      </c>
      <c r="D4038">
        <v>4.25</v>
      </c>
      <c r="E4038">
        <v>13</v>
      </c>
      <c r="F4038" t="str">
        <f t="shared" si="127"/>
        <v>29-3-1</v>
      </c>
    </row>
    <row r="4039" spans="1:6" x14ac:dyDescent="0.3">
      <c r="A4039">
        <v>2011</v>
      </c>
      <c r="B4039" t="s">
        <v>2414</v>
      </c>
      <c r="C4039" t="str">
        <f t="shared" si="126"/>
        <v>2011-Santos/SP-29-3-1</v>
      </c>
      <c r="D4039">
        <v>3.909087</v>
      </c>
      <c r="E4039">
        <v>27</v>
      </c>
      <c r="F4039" t="str">
        <f t="shared" si="127"/>
        <v>29-3-1</v>
      </c>
    </row>
    <row r="4040" spans="1:6" x14ac:dyDescent="0.3">
      <c r="A4040">
        <v>2011</v>
      </c>
      <c r="B4040" t="s">
        <v>2416</v>
      </c>
      <c r="C4040" t="str">
        <f t="shared" si="126"/>
        <v>2011-Sao Paulo/SP-29-3-1</v>
      </c>
      <c r="D4040">
        <v>3.4285700000000001</v>
      </c>
      <c r="E4040">
        <v>29</v>
      </c>
      <c r="F4040" t="str">
        <f t="shared" si="127"/>
        <v>29-3-1</v>
      </c>
    </row>
    <row r="4041" spans="1:6" x14ac:dyDescent="0.3">
      <c r="A4041">
        <v>2011</v>
      </c>
      <c r="B4041" t="s">
        <v>2417</v>
      </c>
      <c r="C4041" t="str">
        <f t="shared" si="126"/>
        <v>2011-Vasco/RJ-29-3-1</v>
      </c>
      <c r="D4041">
        <v>5.444439</v>
      </c>
      <c r="E4041">
        <v>36</v>
      </c>
      <c r="F4041" t="str">
        <f t="shared" si="127"/>
        <v>29-3-1</v>
      </c>
    </row>
    <row r="4042" spans="1:6" x14ac:dyDescent="0.3">
      <c r="A4042">
        <v>2011</v>
      </c>
      <c r="B4042" t="s">
        <v>5102</v>
      </c>
      <c r="C4042" t="str">
        <f t="shared" si="126"/>
        <v>2011-America/MG-29-3-2</v>
      </c>
      <c r="D4042">
        <v>2.230769</v>
      </c>
      <c r="E4042">
        <v>10</v>
      </c>
      <c r="F4042" t="str">
        <f t="shared" si="127"/>
        <v>29-3-2</v>
      </c>
    </row>
    <row r="4043" spans="1:6" x14ac:dyDescent="0.3">
      <c r="A4043">
        <v>2011</v>
      </c>
      <c r="B4043" t="s">
        <v>4746</v>
      </c>
      <c r="C4043" t="str">
        <f t="shared" si="126"/>
        <v>2011-Atletico/GO-29-3-2</v>
      </c>
      <c r="D4043">
        <v>3.777774</v>
      </c>
      <c r="E4043">
        <v>22</v>
      </c>
      <c r="F4043" t="str">
        <f t="shared" si="127"/>
        <v>29-3-2</v>
      </c>
    </row>
    <row r="4044" spans="1:6" x14ac:dyDescent="0.3">
      <c r="A4044">
        <v>2011</v>
      </c>
      <c r="B4044" t="s">
        <v>3264</v>
      </c>
      <c r="C4044" t="str">
        <f t="shared" si="126"/>
        <v>2011-Atletico/MG-29-3-2</v>
      </c>
      <c r="D4044">
        <v>2.5714260000000002</v>
      </c>
      <c r="E4044">
        <v>14</v>
      </c>
      <c r="F4044" t="str">
        <f t="shared" si="127"/>
        <v>29-3-2</v>
      </c>
    </row>
    <row r="4045" spans="1:6" x14ac:dyDescent="0.3">
      <c r="A4045">
        <v>2011</v>
      </c>
      <c r="B4045" t="s">
        <v>2418</v>
      </c>
      <c r="C4045" t="str">
        <f t="shared" si="126"/>
        <v>2011-Atletico/PR-29-3-2</v>
      </c>
      <c r="D4045">
        <v>3</v>
      </c>
      <c r="E4045">
        <v>12</v>
      </c>
      <c r="F4045" t="str">
        <f t="shared" si="127"/>
        <v>29-3-2</v>
      </c>
    </row>
    <row r="4046" spans="1:6" x14ac:dyDescent="0.3">
      <c r="A4046">
        <v>2011</v>
      </c>
      <c r="B4046" t="s">
        <v>4154</v>
      </c>
      <c r="C4046" t="str">
        <f t="shared" si="126"/>
        <v>2011-Avai/SC-29-3-2</v>
      </c>
      <c r="D4046">
        <v>3.3333330000000001</v>
      </c>
      <c r="E4046">
        <v>13</v>
      </c>
      <c r="F4046" t="str">
        <f t="shared" si="127"/>
        <v>29-3-2</v>
      </c>
    </row>
    <row r="4047" spans="1:6" x14ac:dyDescent="0.3">
      <c r="A4047">
        <v>2011</v>
      </c>
      <c r="B4047" t="s">
        <v>5103</v>
      </c>
      <c r="C4047" t="str">
        <f t="shared" si="126"/>
        <v>2011-Bahia/BA-29-3-2</v>
      </c>
      <c r="D4047">
        <v>2.8</v>
      </c>
      <c r="E4047">
        <v>18</v>
      </c>
      <c r="F4047" t="str">
        <f t="shared" si="127"/>
        <v>29-3-2</v>
      </c>
    </row>
    <row r="4048" spans="1:6" x14ac:dyDescent="0.3">
      <c r="A4048">
        <v>2011</v>
      </c>
      <c r="B4048" t="s">
        <v>2419</v>
      </c>
      <c r="C4048" t="str">
        <f t="shared" si="126"/>
        <v>2011-Botafogo/RJ-29-3-2</v>
      </c>
      <c r="D4048">
        <v>5.5</v>
      </c>
      <c r="E4048">
        <v>19</v>
      </c>
      <c r="F4048" t="str">
        <f t="shared" si="127"/>
        <v>29-3-2</v>
      </c>
    </row>
    <row r="4049" spans="1:6" x14ac:dyDescent="0.3">
      <c r="A4049">
        <v>2011</v>
      </c>
      <c r="B4049" t="s">
        <v>4747</v>
      </c>
      <c r="C4049" t="str">
        <f t="shared" si="126"/>
        <v>2011-Ceara/CE-29-3-2</v>
      </c>
      <c r="D4049">
        <v>2.6666650000000001</v>
      </c>
      <c r="E4049">
        <v>21</v>
      </c>
      <c r="F4049" t="str">
        <f t="shared" si="127"/>
        <v>29-3-2</v>
      </c>
    </row>
    <row r="4050" spans="1:6" x14ac:dyDescent="0.3">
      <c r="A4050">
        <v>2011</v>
      </c>
      <c r="B4050" t="s">
        <v>2420</v>
      </c>
      <c r="C4050" t="str">
        <f t="shared" si="126"/>
        <v>2011-Corinthians/SP-29-3-2</v>
      </c>
      <c r="D4050">
        <v>0</v>
      </c>
      <c r="E4050">
        <v>30</v>
      </c>
      <c r="F4050" t="str">
        <f t="shared" si="127"/>
        <v>29-3-2</v>
      </c>
    </row>
    <row r="4051" spans="1:6" x14ac:dyDescent="0.3">
      <c r="A4051">
        <v>2011</v>
      </c>
      <c r="B4051" t="s">
        <v>3743</v>
      </c>
      <c r="C4051" t="str">
        <f t="shared" si="126"/>
        <v>2011-Coritiba/PR-29-3-2</v>
      </c>
      <c r="D4051">
        <v>4.1428529999999997</v>
      </c>
      <c r="E4051">
        <v>18</v>
      </c>
      <c r="F4051" t="str">
        <f t="shared" si="127"/>
        <v>29-3-2</v>
      </c>
    </row>
    <row r="4052" spans="1:6" x14ac:dyDescent="0.3">
      <c r="A4052">
        <v>2011</v>
      </c>
      <c r="B4052" t="s">
        <v>2421</v>
      </c>
      <c r="C4052" t="str">
        <f t="shared" si="126"/>
        <v>2011-Cruzeiro/MG-29-3-2</v>
      </c>
      <c r="D4052">
        <v>3.625</v>
      </c>
      <c r="E4052">
        <v>19</v>
      </c>
      <c r="F4052" t="str">
        <f t="shared" si="127"/>
        <v>29-3-2</v>
      </c>
    </row>
    <row r="4053" spans="1:6" x14ac:dyDescent="0.3">
      <c r="A4053">
        <v>2011</v>
      </c>
      <c r="B4053" t="s">
        <v>2422</v>
      </c>
      <c r="C4053" t="str">
        <f t="shared" si="126"/>
        <v>2011-Figueirense/SC-29-3-2</v>
      </c>
      <c r="D4053">
        <v>0</v>
      </c>
      <c r="E4053">
        <v>26</v>
      </c>
      <c r="F4053" t="str">
        <f t="shared" si="127"/>
        <v>29-3-2</v>
      </c>
    </row>
    <row r="4054" spans="1:6" x14ac:dyDescent="0.3">
      <c r="A4054">
        <v>2011</v>
      </c>
      <c r="B4054" t="s">
        <v>2423</v>
      </c>
      <c r="C4054" t="str">
        <f t="shared" si="126"/>
        <v>2011-Flamengo/RJ-29-3-2</v>
      </c>
      <c r="D4054">
        <v>1.1428560000000001</v>
      </c>
      <c r="E4054">
        <v>17</v>
      </c>
      <c r="F4054" t="str">
        <f t="shared" si="127"/>
        <v>29-3-2</v>
      </c>
    </row>
    <row r="4055" spans="1:6" x14ac:dyDescent="0.3">
      <c r="A4055">
        <v>2011</v>
      </c>
      <c r="B4055" t="s">
        <v>2424</v>
      </c>
      <c r="C4055" t="str">
        <f t="shared" si="126"/>
        <v>2011-Fluminense/RJ-29-3-2</v>
      </c>
      <c r="D4055">
        <v>5</v>
      </c>
      <c r="E4055">
        <v>22</v>
      </c>
      <c r="F4055" t="str">
        <f t="shared" si="127"/>
        <v>29-3-2</v>
      </c>
    </row>
    <row r="4056" spans="1:6" x14ac:dyDescent="0.3">
      <c r="A4056">
        <v>2011</v>
      </c>
      <c r="B4056" t="s">
        <v>2427</v>
      </c>
      <c r="C4056" t="str">
        <f t="shared" si="126"/>
        <v>2011-Gremio/RS-29-3-2</v>
      </c>
      <c r="D4056">
        <v>4.333329</v>
      </c>
      <c r="E4056">
        <v>20</v>
      </c>
      <c r="F4056" t="str">
        <f t="shared" si="127"/>
        <v>29-3-2</v>
      </c>
    </row>
    <row r="4057" spans="1:6" x14ac:dyDescent="0.3">
      <c r="A4057">
        <v>2011</v>
      </c>
      <c r="B4057" t="s">
        <v>2428</v>
      </c>
      <c r="C4057" t="str">
        <f t="shared" si="126"/>
        <v>2011-Internacional/RS-29-3-2</v>
      </c>
      <c r="D4057">
        <v>5</v>
      </c>
      <c r="E4057">
        <v>19</v>
      </c>
      <c r="F4057" t="str">
        <f t="shared" si="127"/>
        <v>29-3-2</v>
      </c>
    </row>
    <row r="4058" spans="1:6" x14ac:dyDescent="0.3">
      <c r="A4058">
        <v>2011</v>
      </c>
      <c r="B4058" t="s">
        <v>2430</v>
      </c>
      <c r="C4058" t="str">
        <f t="shared" si="126"/>
        <v>2011-Palmeiras/SP-29-3-2</v>
      </c>
      <c r="D4058">
        <v>4.428572</v>
      </c>
      <c r="E4058">
        <v>20</v>
      </c>
      <c r="F4058" t="str">
        <f t="shared" si="127"/>
        <v>29-3-2</v>
      </c>
    </row>
    <row r="4059" spans="1:6" x14ac:dyDescent="0.3">
      <c r="A4059">
        <v>2011</v>
      </c>
      <c r="B4059" t="s">
        <v>2434</v>
      </c>
      <c r="C4059" t="str">
        <f t="shared" si="126"/>
        <v>2011-Santos/SP-29-3-2</v>
      </c>
      <c r="D4059">
        <v>0</v>
      </c>
      <c r="E4059">
        <v>20</v>
      </c>
      <c r="F4059" t="str">
        <f t="shared" si="127"/>
        <v>29-3-2</v>
      </c>
    </row>
    <row r="4060" spans="1:6" x14ac:dyDescent="0.3">
      <c r="A4060">
        <v>2011</v>
      </c>
      <c r="B4060" t="s">
        <v>2436</v>
      </c>
      <c r="C4060" t="str">
        <f t="shared" si="126"/>
        <v>2011-Sao Paulo/SP-29-3-2</v>
      </c>
      <c r="D4060">
        <v>4.4000019999999997</v>
      </c>
      <c r="E4060">
        <v>32</v>
      </c>
      <c r="F4060" t="str">
        <f t="shared" si="127"/>
        <v>29-3-2</v>
      </c>
    </row>
    <row r="4061" spans="1:6" x14ac:dyDescent="0.3">
      <c r="A4061">
        <v>2011</v>
      </c>
      <c r="B4061" t="s">
        <v>2437</v>
      </c>
      <c r="C4061" t="str">
        <f t="shared" si="126"/>
        <v>2011-Vasco/RJ-29-3-2</v>
      </c>
      <c r="D4061">
        <v>5.444439</v>
      </c>
      <c r="E4061">
        <v>22</v>
      </c>
      <c r="F4061" t="str">
        <f t="shared" si="127"/>
        <v>29-3-2</v>
      </c>
    </row>
    <row r="4062" spans="1:6" x14ac:dyDescent="0.3">
      <c r="A4062">
        <v>2011</v>
      </c>
      <c r="B4062" t="s">
        <v>5104</v>
      </c>
      <c r="C4062" t="str">
        <f t="shared" si="126"/>
        <v>2011-America/MG-29-4-0</v>
      </c>
      <c r="D4062">
        <v>3</v>
      </c>
      <c r="E4062">
        <v>17</v>
      </c>
      <c r="F4062" t="str">
        <f t="shared" si="127"/>
        <v>29-4-0</v>
      </c>
    </row>
    <row r="4063" spans="1:6" x14ac:dyDescent="0.3">
      <c r="A4063">
        <v>2011</v>
      </c>
      <c r="B4063" t="s">
        <v>4750</v>
      </c>
      <c r="C4063" t="str">
        <f t="shared" si="126"/>
        <v>2011-Atletico/GO-29-4-0</v>
      </c>
      <c r="D4063">
        <v>5</v>
      </c>
      <c r="E4063">
        <v>29</v>
      </c>
      <c r="F4063" t="str">
        <f t="shared" si="127"/>
        <v>29-4-0</v>
      </c>
    </row>
    <row r="4064" spans="1:6" x14ac:dyDescent="0.3">
      <c r="A4064">
        <v>2011</v>
      </c>
      <c r="B4064" t="s">
        <v>3268</v>
      </c>
      <c r="C4064" t="str">
        <f t="shared" si="126"/>
        <v>2011-Atletico/MG-29-4-0</v>
      </c>
      <c r="D4064">
        <v>3.4</v>
      </c>
      <c r="E4064">
        <v>17</v>
      </c>
      <c r="F4064" t="str">
        <f t="shared" si="127"/>
        <v>29-4-0</v>
      </c>
    </row>
    <row r="4065" spans="1:6" x14ac:dyDescent="0.3">
      <c r="A4065">
        <v>2011</v>
      </c>
      <c r="B4065" t="s">
        <v>2438</v>
      </c>
      <c r="C4065" t="str">
        <f t="shared" si="126"/>
        <v>2011-Atletico/PR-29-4-0</v>
      </c>
      <c r="D4065">
        <v>5.5</v>
      </c>
      <c r="E4065">
        <v>18</v>
      </c>
      <c r="F4065" t="str">
        <f t="shared" si="127"/>
        <v>29-4-0</v>
      </c>
    </row>
    <row r="4066" spans="1:6" x14ac:dyDescent="0.3">
      <c r="A4066">
        <v>2011</v>
      </c>
      <c r="B4066" t="s">
        <v>4157</v>
      </c>
      <c r="C4066" t="str">
        <f t="shared" si="126"/>
        <v>2011-Avai/SC-29-4-0</v>
      </c>
      <c r="D4066">
        <v>2</v>
      </c>
      <c r="E4066">
        <v>20</v>
      </c>
      <c r="F4066" t="str">
        <f t="shared" si="127"/>
        <v>29-4-0</v>
      </c>
    </row>
    <row r="4067" spans="1:6" x14ac:dyDescent="0.3">
      <c r="A4067">
        <v>2011</v>
      </c>
      <c r="B4067" t="s">
        <v>5105</v>
      </c>
      <c r="C4067" t="str">
        <f t="shared" si="126"/>
        <v>2011-Bahia/BA-29-4-0</v>
      </c>
      <c r="D4067">
        <v>4.888884</v>
      </c>
      <c r="E4067">
        <v>18</v>
      </c>
      <c r="F4067" t="str">
        <f t="shared" si="127"/>
        <v>29-4-0</v>
      </c>
    </row>
    <row r="4068" spans="1:6" x14ac:dyDescent="0.3">
      <c r="A4068">
        <v>2011</v>
      </c>
      <c r="B4068" t="s">
        <v>2439</v>
      </c>
      <c r="C4068" t="str">
        <f t="shared" si="126"/>
        <v>2011-Botafogo/RJ-29-4-0</v>
      </c>
      <c r="D4068">
        <v>7.3333349999999999</v>
      </c>
      <c r="E4068">
        <v>28</v>
      </c>
      <c r="F4068" t="str">
        <f t="shared" si="127"/>
        <v>29-4-0</v>
      </c>
    </row>
    <row r="4069" spans="1:6" x14ac:dyDescent="0.3">
      <c r="A4069">
        <v>2011</v>
      </c>
      <c r="B4069" t="s">
        <v>4751</v>
      </c>
      <c r="C4069" t="str">
        <f t="shared" si="126"/>
        <v>2011-Ceara/CE-29-4-0</v>
      </c>
      <c r="D4069">
        <v>0</v>
      </c>
      <c r="E4069">
        <v>21</v>
      </c>
      <c r="F4069" t="str">
        <f t="shared" si="127"/>
        <v>29-4-0</v>
      </c>
    </row>
    <row r="4070" spans="1:6" x14ac:dyDescent="0.3">
      <c r="A4070">
        <v>2011</v>
      </c>
      <c r="B4070" t="s">
        <v>2440</v>
      </c>
      <c r="C4070" t="str">
        <f t="shared" si="126"/>
        <v>2011-Corinthians/SP-29-4-0</v>
      </c>
      <c r="D4070">
        <v>0</v>
      </c>
      <c r="E4070">
        <v>33</v>
      </c>
      <c r="F4070" t="str">
        <f t="shared" si="127"/>
        <v>29-4-0</v>
      </c>
    </row>
    <row r="4071" spans="1:6" x14ac:dyDescent="0.3">
      <c r="A4071">
        <v>2011</v>
      </c>
      <c r="B4071" t="s">
        <v>3747</v>
      </c>
      <c r="C4071" t="str">
        <f t="shared" si="126"/>
        <v>2011-Coritiba/PR-29-4-0</v>
      </c>
      <c r="D4071">
        <v>6.0000070000000001</v>
      </c>
      <c r="E4071">
        <v>19</v>
      </c>
      <c r="F4071" t="str">
        <f t="shared" si="127"/>
        <v>29-4-0</v>
      </c>
    </row>
    <row r="4072" spans="1:6" x14ac:dyDescent="0.3">
      <c r="A4072">
        <v>2011</v>
      </c>
      <c r="B4072" t="s">
        <v>2441</v>
      </c>
      <c r="C4072" t="str">
        <f t="shared" si="126"/>
        <v>2011-Cruzeiro/MG-29-4-0</v>
      </c>
      <c r="D4072">
        <v>5.4</v>
      </c>
      <c r="E4072">
        <v>21</v>
      </c>
      <c r="F4072" t="str">
        <f t="shared" si="127"/>
        <v>29-4-0</v>
      </c>
    </row>
    <row r="4073" spans="1:6" x14ac:dyDescent="0.3">
      <c r="A4073">
        <v>2011</v>
      </c>
      <c r="B4073" t="s">
        <v>2442</v>
      </c>
      <c r="C4073" t="str">
        <f t="shared" si="126"/>
        <v>2011-Figueirense/SC-29-4-0</v>
      </c>
      <c r="D4073">
        <v>3</v>
      </c>
      <c r="E4073">
        <v>16</v>
      </c>
      <c r="F4073" t="str">
        <f t="shared" si="127"/>
        <v>29-4-0</v>
      </c>
    </row>
    <row r="4074" spans="1:6" x14ac:dyDescent="0.3">
      <c r="A4074">
        <v>2011</v>
      </c>
      <c r="B4074" t="s">
        <v>2443</v>
      </c>
      <c r="C4074" t="str">
        <f t="shared" si="126"/>
        <v>2011-Flamengo/RJ-29-4-0</v>
      </c>
      <c r="D4074">
        <v>6.2</v>
      </c>
      <c r="E4074">
        <v>27</v>
      </c>
      <c r="F4074" t="str">
        <f t="shared" si="127"/>
        <v>29-4-0</v>
      </c>
    </row>
    <row r="4075" spans="1:6" x14ac:dyDescent="0.3">
      <c r="A4075">
        <v>2011</v>
      </c>
      <c r="B4075" t="s">
        <v>2444</v>
      </c>
      <c r="C4075" t="str">
        <f t="shared" si="126"/>
        <v>2011-Fluminense/RJ-29-4-0</v>
      </c>
      <c r="D4075">
        <v>7.6666660000000002</v>
      </c>
      <c r="E4075">
        <v>25</v>
      </c>
      <c r="F4075" t="str">
        <f t="shared" si="127"/>
        <v>29-4-0</v>
      </c>
    </row>
    <row r="4076" spans="1:6" x14ac:dyDescent="0.3">
      <c r="A4076">
        <v>2011</v>
      </c>
      <c r="B4076" t="s">
        <v>2447</v>
      </c>
      <c r="C4076" t="str">
        <f t="shared" si="126"/>
        <v>2011-Gremio/RS-29-4-0</v>
      </c>
      <c r="D4076">
        <v>9</v>
      </c>
      <c r="E4076">
        <v>33</v>
      </c>
      <c r="F4076" t="str">
        <f t="shared" si="127"/>
        <v>29-4-0</v>
      </c>
    </row>
    <row r="4077" spans="1:6" x14ac:dyDescent="0.3">
      <c r="A4077">
        <v>2011</v>
      </c>
      <c r="B4077" t="s">
        <v>2448</v>
      </c>
      <c r="C4077" t="str">
        <f t="shared" si="126"/>
        <v>2011-Internacional/RS-29-4-0</v>
      </c>
      <c r="D4077">
        <v>0</v>
      </c>
      <c r="E4077">
        <v>26</v>
      </c>
      <c r="F4077" t="str">
        <f t="shared" si="127"/>
        <v>29-4-0</v>
      </c>
    </row>
    <row r="4078" spans="1:6" x14ac:dyDescent="0.3">
      <c r="A4078">
        <v>2011</v>
      </c>
      <c r="B4078" t="s">
        <v>2450</v>
      </c>
      <c r="C4078" t="str">
        <f t="shared" si="126"/>
        <v>2011-Palmeiras/SP-29-4-0</v>
      </c>
      <c r="D4078">
        <v>4.3333339999999998</v>
      </c>
      <c r="E4078">
        <v>23</v>
      </c>
      <c r="F4078" t="str">
        <f t="shared" si="127"/>
        <v>29-4-0</v>
      </c>
    </row>
    <row r="4079" spans="1:6" x14ac:dyDescent="0.3">
      <c r="A4079">
        <v>2011</v>
      </c>
      <c r="B4079" t="s">
        <v>2454</v>
      </c>
      <c r="C4079" t="str">
        <f t="shared" si="126"/>
        <v>2011-Santos/SP-29-4-0</v>
      </c>
      <c r="D4079">
        <v>0</v>
      </c>
      <c r="E4079">
        <v>27</v>
      </c>
      <c r="F4079" t="str">
        <f t="shared" si="127"/>
        <v>29-4-0</v>
      </c>
    </row>
    <row r="4080" spans="1:6" x14ac:dyDescent="0.3">
      <c r="A4080">
        <v>2011</v>
      </c>
      <c r="B4080" t="s">
        <v>2456</v>
      </c>
      <c r="C4080" t="str">
        <f t="shared" si="126"/>
        <v>2011-Sao Paulo/SP-29-4-0</v>
      </c>
      <c r="D4080">
        <v>9</v>
      </c>
      <c r="E4080">
        <v>44</v>
      </c>
      <c r="F4080" t="str">
        <f t="shared" si="127"/>
        <v>29-4-0</v>
      </c>
    </row>
    <row r="4081" spans="1:6" x14ac:dyDescent="0.3">
      <c r="A4081">
        <v>2011</v>
      </c>
      <c r="B4081" t="s">
        <v>2457</v>
      </c>
      <c r="C4081" t="str">
        <f t="shared" si="126"/>
        <v>2011-Vasco/RJ-29-4-0</v>
      </c>
      <c r="D4081">
        <v>4</v>
      </c>
      <c r="E4081">
        <v>38</v>
      </c>
      <c r="F4081" t="str">
        <f t="shared" si="127"/>
        <v>29-4-0</v>
      </c>
    </row>
    <row r="4082" spans="1:6" x14ac:dyDescent="0.3">
      <c r="A4082">
        <v>2011</v>
      </c>
      <c r="B4082" t="s">
        <v>5106</v>
      </c>
      <c r="C4082" t="str">
        <f t="shared" si="126"/>
        <v>2011-America/MG-29-4-1</v>
      </c>
      <c r="D4082">
        <v>3.0000019999999998</v>
      </c>
      <c r="E4082">
        <v>11</v>
      </c>
      <c r="F4082" t="str">
        <f t="shared" si="127"/>
        <v>29-4-1</v>
      </c>
    </row>
    <row r="4083" spans="1:6" x14ac:dyDescent="0.3">
      <c r="A4083">
        <v>2011</v>
      </c>
      <c r="B4083" t="s">
        <v>4754</v>
      </c>
      <c r="C4083" t="str">
        <f t="shared" si="126"/>
        <v>2011-Atletico/GO-29-4-1</v>
      </c>
      <c r="D4083">
        <v>0</v>
      </c>
      <c r="E4083">
        <v>29</v>
      </c>
      <c r="F4083" t="str">
        <f t="shared" si="127"/>
        <v>29-4-1</v>
      </c>
    </row>
    <row r="4084" spans="1:6" x14ac:dyDescent="0.3">
      <c r="A4084">
        <v>2011</v>
      </c>
      <c r="B4084" t="s">
        <v>3272</v>
      </c>
      <c r="C4084" t="str">
        <f t="shared" si="126"/>
        <v>2011-Atletico/MG-29-4-1</v>
      </c>
      <c r="D4084">
        <v>2</v>
      </c>
      <c r="E4084">
        <v>25</v>
      </c>
      <c r="F4084" t="str">
        <f t="shared" si="127"/>
        <v>29-4-1</v>
      </c>
    </row>
    <row r="4085" spans="1:6" x14ac:dyDescent="0.3">
      <c r="A4085">
        <v>2011</v>
      </c>
      <c r="B4085" t="s">
        <v>2458</v>
      </c>
      <c r="C4085" t="str">
        <f t="shared" si="126"/>
        <v>2011-Atletico/PR-29-4-1</v>
      </c>
      <c r="D4085">
        <v>6.0000010000000001</v>
      </c>
      <c r="E4085">
        <v>18</v>
      </c>
      <c r="F4085" t="str">
        <f t="shared" si="127"/>
        <v>29-4-1</v>
      </c>
    </row>
    <row r="4086" spans="1:6" x14ac:dyDescent="0.3">
      <c r="A4086">
        <v>2011</v>
      </c>
      <c r="B4086" t="s">
        <v>4160</v>
      </c>
      <c r="C4086" t="str">
        <f t="shared" si="126"/>
        <v>2011-Avai/SC-29-4-1</v>
      </c>
      <c r="D4086">
        <v>3.6666699999999999</v>
      </c>
      <c r="E4086">
        <v>18</v>
      </c>
      <c r="F4086" t="str">
        <f t="shared" si="127"/>
        <v>29-4-1</v>
      </c>
    </row>
    <row r="4087" spans="1:6" x14ac:dyDescent="0.3">
      <c r="A4087">
        <v>2011</v>
      </c>
      <c r="B4087" t="s">
        <v>5107</v>
      </c>
      <c r="C4087" t="str">
        <f t="shared" si="126"/>
        <v>2011-Bahia/BA-29-4-1</v>
      </c>
      <c r="D4087">
        <v>0</v>
      </c>
      <c r="E4087">
        <v>16</v>
      </c>
      <c r="F4087" t="str">
        <f t="shared" si="127"/>
        <v>29-4-1</v>
      </c>
    </row>
    <row r="4088" spans="1:6" x14ac:dyDescent="0.3">
      <c r="A4088">
        <v>2011</v>
      </c>
      <c r="B4088" t="s">
        <v>2459</v>
      </c>
      <c r="C4088" t="str">
        <f t="shared" si="126"/>
        <v>2011-Botafogo/RJ-29-4-1</v>
      </c>
      <c r="D4088">
        <v>0</v>
      </c>
      <c r="E4088">
        <v>34</v>
      </c>
      <c r="F4088" t="str">
        <f t="shared" si="127"/>
        <v>29-4-1</v>
      </c>
    </row>
    <row r="4089" spans="1:6" x14ac:dyDescent="0.3">
      <c r="A4089">
        <v>2011</v>
      </c>
      <c r="B4089" t="s">
        <v>4755</v>
      </c>
      <c r="C4089" t="str">
        <f t="shared" si="126"/>
        <v>2011-Ceara/CE-29-4-1</v>
      </c>
      <c r="D4089">
        <v>2.6666669999999999</v>
      </c>
      <c r="E4089">
        <v>24</v>
      </c>
      <c r="F4089" t="str">
        <f t="shared" si="127"/>
        <v>29-4-1</v>
      </c>
    </row>
    <row r="4090" spans="1:6" x14ac:dyDescent="0.3">
      <c r="A4090">
        <v>2011</v>
      </c>
      <c r="B4090" t="s">
        <v>2460</v>
      </c>
      <c r="C4090" t="str">
        <f t="shared" si="126"/>
        <v>2011-Corinthians/SP-29-4-1</v>
      </c>
      <c r="D4090">
        <v>0</v>
      </c>
      <c r="E4090">
        <v>36</v>
      </c>
      <c r="F4090" t="str">
        <f t="shared" si="127"/>
        <v>29-4-1</v>
      </c>
    </row>
    <row r="4091" spans="1:6" x14ac:dyDescent="0.3">
      <c r="A4091">
        <v>2011</v>
      </c>
      <c r="B4091" t="s">
        <v>3751</v>
      </c>
      <c r="C4091" t="str">
        <f t="shared" si="126"/>
        <v>2011-Coritiba/PR-29-4-1</v>
      </c>
      <c r="D4091">
        <v>0</v>
      </c>
      <c r="E4091">
        <v>28</v>
      </c>
      <c r="F4091" t="str">
        <f t="shared" si="127"/>
        <v>29-4-1</v>
      </c>
    </row>
    <row r="4092" spans="1:6" x14ac:dyDescent="0.3">
      <c r="A4092">
        <v>2011</v>
      </c>
      <c r="B4092" t="s">
        <v>2461</v>
      </c>
      <c r="C4092" t="str">
        <f t="shared" si="126"/>
        <v>2011-Cruzeiro/MG-29-4-1</v>
      </c>
      <c r="D4092">
        <v>1</v>
      </c>
      <c r="E4092">
        <v>20</v>
      </c>
      <c r="F4092" t="str">
        <f t="shared" si="127"/>
        <v>29-4-1</v>
      </c>
    </row>
    <row r="4093" spans="1:6" x14ac:dyDescent="0.3">
      <c r="A4093">
        <v>2011</v>
      </c>
      <c r="B4093" t="s">
        <v>2462</v>
      </c>
      <c r="C4093" t="str">
        <f t="shared" si="126"/>
        <v>2011-Figueirense/SC-29-4-1</v>
      </c>
      <c r="D4093">
        <v>0</v>
      </c>
      <c r="E4093">
        <v>25</v>
      </c>
      <c r="F4093" t="str">
        <f t="shared" si="127"/>
        <v>29-4-1</v>
      </c>
    </row>
    <row r="4094" spans="1:6" x14ac:dyDescent="0.3">
      <c r="A4094">
        <v>2011</v>
      </c>
      <c r="B4094" t="s">
        <v>2463</v>
      </c>
      <c r="C4094" t="str">
        <f t="shared" si="126"/>
        <v>2011-Flamengo/RJ-29-4-1</v>
      </c>
      <c r="D4094">
        <v>6.2</v>
      </c>
      <c r="E4094">
        <v>29</v>
      </c>
      <c r="F4094" t="str">
        <f t="shared" si="127"/>
        <v>29-4-1</v>
      </c>
    </row>
    <row r="4095" spans="1:6" x14ac:dyDescent="0.3">
      <c r="A4095">
        <v>2011</v>
      </c>
      <c r="B4095" t="s">
        <v>2464</v>
      </c>
      <c r="C4095" t="str">
        <f t="shared" si="126"/>
        <v>2011-Fluminense/RJ-29-4-1</v>
      </c>
      <c r="D4095">
        <v>0</v>
      </c>
      <c r="E4095">
        <v>25</v>
      </c>
      <c r="F4095" t="str">
        <f t="shared" si="127"/>
        <v>29-4-1</v>
      </c>
    </row>
    <row r="4096" spans="1:6" x14ac:dyDescent="0.3">
      <c r="A4096">
        <v>2011</v>
      </c>
      <c r="B4096" t="s">
        <v>2467</v>
      </c>
      <c r="C4096" t="str">
        <f t="shared" si="126"/>
        <v>2011-Gremio/RS-29-4-1</v>
      </c>
      <c r="D4096">
        <v>4.6666619999999996</v>
      </c>
      <c r="E4096">
        <v>27</v>
      </c>
      <c r="F4096" t="str">
        <f t="shared" si="127"/>
        <v>29-4-1</v>
      </c>
    </row>
    <row r="4097" spans="1:6" x14ac:dyDescent="0.3">
      <c r="A4097">
        <v>2011</v>
      </c>
      <c r="B4097" t="s">
        <v>2468</v>
      </c>
      <c r="C4097" t="str">
        <f t="shared" si="126"/>
        <v>2011-Internacional/RS-29-4-1</v>
      </c>
      <c r="D4097">
        <v>6.6666679999999996</v>
      </c>
      <c r="E4097">
        <v>23</v>
      </c>
      <c r="F4097" t="str">
        <f t="shared" si="127"/>
        <v>29-4-1</v>
      </c>
    </row>
    <row r="4098" spans="1:6" x14ac:dyDescent="0.3">
      <c r="A4098">
        <v>2011</v>
      </c>
      <c r="B4098" t="s">
        <v>2470</v>
      </c>
      <c r="C4098" t="str">
        <f t="shared" si="126"/>
        <v>2011-Palmeiras/SP-29-4-1</v>
      </c>
      <c r="D4098">
        <v>0</v>
      </c>
      <c r="E4098">
        <v>22</v>
      </c>
      <c r="F4098" t="str">
        <f t="shared" si="127"/>
        <v>29-4-1</v>
      </c>
    </row>
    <row r="4099" spans="1:6" x14ac:dyDescent="0.3">
      <c r="A4099">
        <v>2011</v>
      </c>
      <c r="B4099" t="s">
        <v>2474</v>
      </c>
      <c r="C4099" t="str">
        <f t="shared" ref="C4099:C4162" si="128">A4099&amp;"-"&amp;B4099</f>
        <v>2011-Santos/SP-29-4-1</v>
      </c>
      <c r="D4099">
        <v>6.6000009999999998</v>
      </c>
      <c r="E4099">
        <v>28</v>
      </c>
      <c r="F4099" t="str">
        <f t="shared" ref="F4099:F4162" si="129">RIGHT(B4099,LEN(C4099)-FIND("-",C4099,6))</f>
        <v>29-4-1</v>
      </c>
    </row>
    <row r="4100" spans="1:6" x14ac:dyDescent="0.3">
      <c r="A4100">
        <v>2011</v>
      </c>
      <c r="B4100" t="s">
        <v>2476</v>
      </c>
      <c r="C4100" t="str">
        <f t="shared" si="128"/>
        <v>2011-Sao Paulo/SP-29-4-1</v>
      </c>
      <c r="D4100">
        <v>6</v>
      </c>
      <c r="E4100">
        <v>38</v>
      </c>
      <c r="F4100" t="str">
        <f t="shared" si="129"/>
        <v>29-4-1</v>
      </c>
    </row>
    <row r="4101" spans="1:6" x14ac:dyDescent="0.3">
      <c r="A4101">
        <v>2011</v>
      </c>
      <c r="B4101" t="s">
        <v>2477</v>
      </c>
      <c r="C4101" t="str">
        <f t="shared" si="128"/>
        <v>2011-Vasco/RJ-29-4-1</v>
      </c>
      <c r="D4101">
        <v>7.2857139999999996</v>
      </c>
      <c r="E4101">
        <v>29</v>
      </c>
      <c r="F4101" t="str">
        <f t="shared" si="129"/>
        <v>29-4-1</v>
      </c>
    </row>
    <row r="4102" spans="1:6" x14ac:dyDescent="0.3">
      <c r="A4102">
        <v>2011</v>
      </c>
      <c r="B4102" t="s">
        <v>5108</v>
      </c>
      <c r="C4102" t="str">
        <f t="shared" si="128"/>
        <v>2011-America/MG-29-4-2</v>
      </c>
      <c r="D4102">
        <v>2.8</v>
      </c>
      <c r="E4102">
        <v>12</v>
      </c>
      <c r="F4102" t="str">
        <f t="shared" si="129"/>
        <v>29-4-2</v>
      </c>
    </row>
    <row r="4103" spans="1:6" x14ac:dyDescent="0.3">
      <c r="A4103">
        <v>2011</v>
      </c>
      <c r="B4103" t="s">
        <v>4758</v>
      </c>
      <c r="C4103" t="str">
        <f t="shared" si="128"/>
        <v>2011-Atletico/GO-29-4-2</v>
      </c>
      <c r="D4103">
        <v>0</v>
      </c>
      <c r="E4103">
        <v>32</v>
      </c>
      <c r="F4103" t="str">
        <f t="shared" si="129"/>
        <v>29-4-2</v>
      </c>
    </row>
    <row r="4104" spans="1:6" x14ac:dyDescent="0.3">
      <c r="A4104">
        <v>2011</v>
      </c>
      <c r="B4104" t="s">
        <v>3276</v>
      </c>
      <c r="C4104" t="str">
        <f t="shared" si="128"/>
        <v>2011-Atletico/MG-29-4-2</v>
      </c>
      <c r="D4104">
        <v>6</v>
      </c>
      <c r="E4104">
        <v>22</v>
      </c>
      <c r="F4104" t="str">
        <f t="shared" si="129"/>
        <v>29-4-2</v>
      </c>
    </row>
    <row r="4105" spans="1:6" x14ac:dyDescent="0.3">
      <c r="A4105">
        <v>2011</v>
      </c>
      <c r="B4105" t="s">
        <v>2478</v>
      </c>
      <c r="C4105" t="str">
        <f t="shared" si="128"/>
        <v>2011-Atletico/PR-29-4-2</v>
      </c>
      <c r="D4105">
        <v>0</v>
      </c>
      <c r="E4105">
        <v>18</v>
      </c>
      <c r="F4105" t="str">
        <f t="shared" si="129"/>
        <v>29-4-2</v>
      </c>
    </row>
    <row r="4106" spans="1:6" x14ac:dyDescent="0.3">
      <c r="A4106">
        <v>2011</v>
      </c>
      <c r="B4106" t="s">
        <v>4163</v>
      </c>
      <c r="C4106" t="str">
        <f t="shared" si="128"/>
        <v>2011-Avai/SC-29-4-2</v>
      </c>
      <c r="D4106">
        <v>3.5</v>
      </c>
      <c r="E4106">
        <v>13</v>
      </c>
      <c r="F4106" t="str">
        <f t="shared" si="129"/>
        <v>29-4-2</v>
      </c>
    </row>
    <row r="4107" spans="1:6" x14ac:dyDescent="0.3">
      <c r="A4107">
        <v>2011</v>
      </c>
      <c r="B4107" t="s">
        <v>5109</v>
      </c>
      <c r="C4107" t="str">
        <f t="shared" si="128"/>
        <v>2011-Bahia/BA-29-4-2</v>
      </c>
      <c r="D4107">
        <v>0</v>
      </c>
      <c r="E4107">
        <v>18</v>
      </c>
      <c r="F4107" t="str">
        <f t="shared" si="129"/>
        <v>29-4-2</v>
      </c>
    </row>
    <row r="4108" spans="1:6" x14ac:dyDescent="0.3">
      <c r="A4108">
        <v>2011</v>
      </c>
      <c r="B4108" t="s">
        <v>2479</v>
      </c>
      <c r="C4108" t="str">
        <f t="shared" si="128"/>
        <v>2011-Botafogo/RJ-29-4-2</v>
      </c>
      <c r="D4108">
        <v>7.25</v>
      </c>
      <c r="E4108">
        <v>35</v>
      </c>
      <c r="F4108" t="str">
        <f t="shared" si="129"/>
        <v>29-4-2</v>
      </c>
    </row>
    <row r="4109" spans="1:6" x14ac:dyDescent="0.3">
      <c r="A4109">
        <v>2011</v>
      </c>
      <c r="B4109" t="s">
        <v>4759</v>
      </c>
      <c r="C4109" t="str">
        <f t="shared" si="128"/>
        <v>2011-Ceara/CE-29-4-2</v>
      </c>
      <c r="D4109">
        <v>4.5000010000000001</v>
      </c>
      <c r="E4109">
        <v>11</v>
      </c>
      <c r="F4109" t="str">
        <f t="shared" si="129"/>
        <v>29-4-2</v>
      </c>
    </row>
    <row r="4110" spans="1:6" x14ac:dyDescent="0.3">
      <c r="A4110">
        <v>2011</v>
      </c>
      <c r="B4110" t="s">
        <v>2480</v>
      </c>
      <c r="C4110" t="str">
        <f t="shared" si="128"/>
        <v>2011-Corinthians/SP-29-4-2</v>
      </c>
      <c r="D4110">
        <v>6</v>
      </c>
      <c r="E4110">
        <v>41</v>
      </c>
      <c r="F4110" t="str">
        <f t="shared" si="129"/>
        <v>29-4-2</v>
      </c>
    </row>
    <row r="4111" spans="1:6" x14ac:dyDescent="0.3">
      <c r="A4111">
        <v>2011</v>
      </c>
      <c r="B4111" t="s">
        <v>3755</v>
      </c>
      <c r="C4111" t="str">
        <f t="shared" si="128"/>
        <v>2011-Coritiba/PR-29-4-2</v>
      </c>
      <c r="D4111">
        <v>4.3333329999999997</v>
      </c>
      <c r="E4111">
        <v>28</v>
      </c>
      <c r="F4111" t="str">
        <f t="shared" si="129"/>
        <v>29-4-2</v>
      </c>
    </row>
    <row r="4112" spans="1:6" x14ac:dyDescent="0.3">
      <c r="A4112">
        <v>2011</v>
      </c>
      <c r="B4112" t="s">
        <v>2481</v>
      </c>
      <c r="C4112" t="str">
        <f t="shared" si="128"/>
        <v>2011-Cruzeiro/MG-29-4-2</v>
      </c>
      <c r="D4112">
        <v>0</v>
      </c>
      <c r="E4112">
        <v>29</v>
      </c>
      <c r="F4112" t="str">
        <f t="shared" si="129"/>
        <v>29-4-2</v>
      </c>
    </row>
    <row r="4113" spans="1:6" x14ac:dyDescent="0.3">
      <c r="A4113">
        <v>2011</v>
      </c>
      <c r="B4113" t="s">
        <v>2482</v>
      </c>
      <c r="C4113" t="str">
        <f t="shared" si="128"/>
        <v>2011-Figueirense/SC-29-4-2</v>
      </c>
      <c r="D4113">
        <v>5.6666670000000003</v>
      </c>
      <c r="E4113">
        <v>16</v>
      </c>
      <c r="F4113" t="str">
        <f t="shared" si="129"/>
        <v>29-4-2</v>
      </c>
    </row>
    <row r="4114" spans="1:6" x14ac:dyDescent="0.3">
      <c r="A4114">
        <v>2011</v>
      </c>
      <c r="B4114" t="s">
        <v>2483</v>
      </c>
      <c r="C4114" t="str">
        <f t="shared" si="128"/>
        <v>2011-Flamengo/RJ-29-4-2</v>
      </c>
      <c r="D4114">
        <v>2.7777759999999998</v>
      </c>
      <c r="E4114">
        <v>22</v>
      </c>
      <c r="F4114" t="str">
        <f t="shared" si="129"/>
        <v>29-4-2</v>
      </c>
    </row>
    <row r="4115" spans="1:6" x14ac:dyDescent="0.3">
      <c r="A4115">
        <v>2011</v>
      </c>
      <c r="B4115" t="s">
        <v>2484</v>
      </c>
      <c r="C4115" t="str">
        <f t="shared" si="128"/>
        <v>2011-Fluminense/RJ-29-4-2</v>
      </c>
      <c r="D4115">
        <v>5.6666650000000001</v>
      </c>
      <c r="E4115">
        <v>22</v>
      </c>
      <c r="F4115" t="str">
        <f t="shared" si="129"/>
        <v>29-4-2</v>
      </c>
    </row>
    <row r="4116" spans="1:6" x14ac:dyDescent="0.3">
      <c r="A4116">
        <v>2011</v>
      </c>
      <c r="B4116" t="s">
        <v>2487</v>
      </c>
      <c r="C4116" t="str">
        <f t="shared" si="128"/>
        <v>2011-Gremio/RS-29-4-2</v>
      </c>
      <c r="D4116">
        <v>5.5000020000000003</v>
      </c>
      <c r="E4116">
        <v>24</v>
      </c>
      <c r="F4116" t="str">
        <f t="shared" si="129"/>
        <v>29-4-2</v>
      </c>
    </row>
    <row r="4117" spans="1:6" x14ac:dyDescent="0.3">
      <c r="A4117">
        <v>2011</v>
      </c>
      <c r="B4117" t="s">
        <v>2488</v>
      </c>
      <c r="C4117" t="str">
        <f t="shared" si="128"/>
        <v>2011-Internacional/RS-29-4-2</v>
      </c>
      <c r="D4117">
        <v>6.2</v>
      </c>
      <c r="E4117">
        <v>23</v>
      </c>
      <c r="F4117" t="str">
        <f t="shared" si="129"/>
        <v>29-4-2</v>
      </c>
    </row>
    <row r="4118" spans="1:6" x14ac:dyDescent="0.3">
      <c r="A4118">
        <v>2011</v>
      </c>
      <c r="B4118" t="s">
        <v>2490</v>
      </c>
      <c r="C4118" t="str">
        <f t="shared" si="128"/>
        <v>2011-Palmeiras/SP-29-4-2</v>
      </c>
      <c r="D4118">
        <v>5</v>
      </c>
      <c r="E4118">
        <v>23</v>
      </c>
      <c r="F4118" t="str">
        <f t="shared" si="129"/>
        <v>29-4-2</v>
      </c>
    </row>
    <row r="4119" spans="1:6" x14ac:dyDescent="0.3">
      <c r="A4119">
        <v>2011</v>
      </c>
      <c r="B4119" t="s">
        <v>2494</v>
      </c>
      <c r="C4119" t="str">
        <f t="shared" si="128"/>
        <v>2011-Santos/SP-29-4-2</v>
      </c>
      <c r="D4119">
        <v>4</v>
      </c>
      <c r="E4119">
        <v>19</v>
      </c>
      <c r="F4119" t="str">
        <f t="shared" si="129"/>
        <v>29-4-2</v>
      </c>
    </row>
    <row r="4120" spans="1:6" x14ac:dyDescent="0.3">
      <c r="A4120">
        <v>2011</v>
      </c>
      <c r="B4120" t="s">
        <v>2496</v>
      </c>
      <c r="C4120" t="str">
        <f t="shared" si="128"/>
        <v>2011-Sao Paulo/SP-29-4-2</v>
      </c>
      <c r="D4120">
        <v>7</v>
      </c>
      <c r="E4120">
        <v>40</v>
      </c>
      <c r="F4120" t="str">
        <f t="shared" si="129"/>
        <v>29-4-2</v>
      </c>
    </row>
    <row r="4121" spans="1:6" x14ac:dyDescent="0.3">
      <c r="A4121">
        <v>2011</v>
      </c>
      <c r="B4121" t="s">
        <v>2497</v>
      </c>
      <c r="C4121" t="str">
        <f t="shared" si="128"/>
        <v>2011-Vasco/RJ-29-4-2</v>
      </c>
      <c r="D4121">
        <v>7</v>
      </c>
      <c r="E4121">
        <v>28</v>
      </c>
      <c r="F4121" t="str">
        <f t="shared" si="129"/>
        <v>29-4-2</v>
      </c>
    </row>
    <row r="4122" spans="1:6" x14ac:dyDescent="0.3">
      <c r="A4122">
        <v>2011</v>
      </c>
      <c r="B4122" t="s">
        <v>5110</v>
      </c>
      <c r="C4122" t="str">
        <f t="shared" si="128"/>
        <v>2011-America/MG-29-4-3</v>
      </c>
      <c r="D4122">
        <v>2.5555530000000002</v>
      </c>
      <c r="E4122">
        <v>12</v>
      </c>
      <c r="F4122" t="str">
        <f t="shared" si="129"/>
        <v>29-4-3</v>
      </c>
    </row>
    <row r="4123" spans="1:6" x14ac:dyDescent="0.3">
      <c r="A4123">
        <v>2011</v>
      </c>
      <c r="B4123" t="s">
        <v>4762</v>
      </c>
      <c r="C4123" t="str">
        <f t="shared" si="128"/>
        <v>2011-Atletico/GO-29-4-3</v>
      </c>
      <c r="D4123">
        <v>0</v>
      </c>
      <c r="E4123">
        <v>25</v>
      </c>
      <c r="F4123" t="str">
        <f t="shared" si="129"/>
        <v>29-4-3</v>
      </c>
    </row>
    <row r="4124" spans="1:6" x14ac:dyDescent="0.3">
      <c r="A4124">
        <v>2011</v>
      </c>
      <c r="B4124" t="s">
        <v>3280</v>
      </c>
      <c r="C4124" t="str">
        <f t="shared" si="128"/>
        <v>2011-Atletico/MG-29-4-3</v>
      </c>
      <c r="D4124">
        <v>0</v>
      </c>
      <c r="E4124">
        <v>22</v>
      </c>
      <c r="F4124" t="str">
        <f t="shared" si="129"/>
        <v>29-4-3</v>
      </c>
    </row>
    <row r="4125" spans="1:6" x14ac:dyDescent="0.3">
      <c r="A4125">
        <v>2011</v>
      </c>
      <c r="B4125" t="s">
        <v>2498</v>
      </c>
      <c r="C4125" t="str">
        <f t="shared" si="128"/>
        <v>2011-Atletico/PR-29-4-3</v>
      </c>
      <c r="D4125">
        <v>0</v>
      </c>
      <c r="E4125">
        <v>17</v>
      </c>
      <c r="F4125" t="str">
        <f t="shared" si="129"/>
        <v>29-4-3</v>
      </c>
    </row>
    <row r="4126" spans="1:6" x14ac:dyDescent="0.3">
      <c r="A4126">
        <v>2011</v>
      </c>
      <c r="B4126" t="s">
        <v>4166</v>
      </c>
      <c r="C4126" t="str">
        <f t="shared" si="128"/>
        <v>2011-Avai/SC-29-4-3</v>
      </c>
      <c r="D4126">
        <v>0</v>
      </c>
      <c r="E4126">
        <v>20</v>
      </c>
      <c r="F4126" t="str">
        <f t="shared" si="129"/>
        <v>29-4-3</v>
      </c>
    </row>
    <row r="4127" spans="1:6" x14ac:dyDescent="0.3">
      <c r="A4127">
        <v>2011</v>
      </c>
      <c r="B4127" t="s">
        <v>5111</v>
      </c>
      <c r="C4127" t="str">
        <f t="shared" si="128"/>
        <v>2011-Bahia/BA-29-4-3</v>
      </c>
      <c r="D4127">
        <v>0</v>
      </c>
      <c r="E4127">
        <v>11</v>
      </c>
      <c r="F4127" t="str">
        <f t="shared" si="129"/>
        <v>29-4-3</v>
      </c>
    </row>
    <row r="4128" spans="1:6" x14ac:dyDescent="0.3">
      <c r="A4128">
        <v>2011</v>
      </c>
      <c r="B4128" t="s">
        <v>2499</v>
      </c>
      <c r="C4128" t="str">
        <f t="shared" si="128"/>
        <v>2011-Botafogo/RJ-29-4-3</v>
      </c>
      <c r="D4128">
        <v>7.3333339999999998</v>
      </c>
      <c r="E4128">
        <v>30</v>
      </c>
      <c r="F4128" t="str">
        <f t="shared" si="129"/>
        <v>29-4-3</v>
      </c>
    </row>
    <row r="4129" spans="1:6" x14ac:dyDescent="0.3">
      <c r="A4129">
        <v>2011</v>
      </c>
      <c r="B4129" t="s">
        <v>4763</v>
      </c>
      <c r="C4129" t="str">
        <f t="shared" si="128"/>
        <v>2011-Ceara/CE-29-4-3</v>
      </c>
      <c r="D4129">
        <v>5.2</v>
      </c>
      <c r="E4129">
        <v>11</v>
      </c>
      <c r="F4129" t="str">
        <f t="shared" si="129"/>
        <v>29-4-3</v>
      </c>
    </row>
    <row r="4130" spans="1:6" x14ac:dyDescent="0.3">
      <c r="A4130">
        <v>2011</v>
      </c>
      <c r="B4130" t="s">
        <v>2500</v>
      </c>
      <c r="C4130" t="str">
        <f t="shared" si="128"/>
        <v>2011-Corinthians/SP-29-4-3</v>
      </c>
      <c r="D4130">
        <v>0</v>
      </c>
      <c r="E4130">
        <v>39</v>
      </c>
      <c r="F4130" t="str">
        <f t="shared" si="129"/>
        <v>29-4-3</v>
      </c>
    </row>
    <row r="4131" spans="1:6" x14ac:dyDescent="0.3">
      <c r="A4131">
        <v>2011</v>
      </c>
      <c r="B4131" t="s">
        <v>3759</v>
      </c>
      <c r="C4131" t="str">
        <f t="shared" si="128"/>
        <v>2011-Coritiba/PR-29-4-3</v>
      </c>
      <c r="D4131">
        <v>6.3333339999999998</v>
      </c>
      <c r="E4131">
        <v>25</v>
      </c>
      <c r="F4131" t="str">
        <f t="shared" si="129"/>
        <v>29-4-3</v>
      </c>
    </row>
    <row r="4132" spans="1:6" x14ac:dyDescent="0.3">
      <c r="A4132">
        <v>2011</v>
      </c>
      <c r="B4132" t="s">
        <v>2501</v>
      </c>
      <c r="C4132" t="str">
        <f t="shared" si="128"/>
        <v>2011-Cruzeiro/MG-29-4-3</v>
      </c>
      <c r="D4132">
        <v>0</v>
      </c>
      <c r="E4132">
        <v>30</v>
      </c>
      <c r="F4132" t="str">
        <f t="shared" si="129"/>
        <v>29-4-3</v>
      </c>
    </row>
    <row r="4133" spans="1:6" x14ac:dyDescent="0.3">
      <c r="A4133">
        <v>2011</v>
      </c>
      <c r="B4133" t="s">
        <v>2502</v>
      </c>
      <c r="C4133" t="str">
        <f t="shared" si="128"/>
        <v>2011-Figueirense/SC-29-4-3</v>
      </c>
      <c r="D4133">
        <v>0</v>
      </c>
      <c r="E4133">
        <v>19</v>
      </c>
      <c r="F4133" t="str">
        <f t="shared" si="129"/>
        <v>29-4-3</v>
      </c>
    </row>
    <row r="4134" spans="1:6" x14ac:dyDescent="0.3">
      <c r="A4134">
        <v>2011</v>
      </c>
      <c r="B4134" t="s">
        <v>2503</v>
      </c>
      <c r="C4134" t="str">
        <f t="shared" si="128"/>
        <v>2011-Flamengo/RJ-29-4-3</v>
      </c>
      <c r="D4134">
        <v>2</v>
      </c>
      <c r="E4134">
        <v>39</v>
      </c>
      <c r="F4134" t="str">
        <f t="shared" si="129"/>
        <v>29-4-3</v>
      </c>
    </row>
    <row r="4135" spans="1:6" x14ac:dyDescent="0.3">
      <c r="A4135">
        <v>2011</v>
      </c>
      <c r="B4135" t="s">
        <v>2504</v>
      </c>
      <c r="C4135" t="str">
        <f t="shared" si="128"/>
        <v>2011-Fluminense/RJ-29-4-3</v>
      </c>
      <c r="D4135">
        <v>0</v>
      </c>
      <c r="E4135">
        <v>13</v>
      </c>
      <c r="F4135" t="str">
        <f t="shared" si="129"/>
        <v>29-4-3</v>
      </c>
    </row>
    <row r="4136" spans="1:6" x14ac:dyDescent="0.3">
      <c r="A4136">
        <v>2011</v>
      </c>
      <c r="B4136" t="s">
        <v>2507</v>
      </c>
      <c r="C4136" t="str">
        <f t="shared" si="128"/>
        <v>2011-Gremio/RS-29-4-3</v>
      </c>
      <c r="D4136">
        <v>5.5</v>
      </c>
      <c r="E4136">
        <v>22</v>
      </c>
      <c r="F4136" t="str">
        <f t="shared" si="129"/>
        <v>29-4-3</v>
      </c>
    </row>
    <row r="4137" spans="1:6" x14ac:dyDescent="0.3">
      <c r="A4137">
        <v>2011</v>
      </c>
      <c r="B4137" t="s">
        <v>2508</v>
      </c>
      <c r="C4137" t="str">
        <f t="shared" si="128"/>
        <v>2011-Internacional/RS-29-4-3</v>
      </c>
      <c r="D4137">
        <v>0</v>
      </c>
      <c r="E4137">
        <v>28</v>
      </c>
      <c r="F4137" t="str">
        <f t="shared" si="129"/>
        <v>29-4-3</v>
      </c>
    </row>
    <row r="4138" spans="1:6" x14ac:dyDescent="0.3">
      <c r="A4138">
        <v>2011</v>
      </c>
      <c r="B4138" t="s">
        <v>2510</v>
      </c>
      <c r="C4138" t="str">
        <f t="shared" si="128"/>
        <v>2011-Palmeiras/SP-29-4-3</v>
      </c>
      <c r="D4138">
        <v>5</v>
      </c>
      <c r="E4138">
        <v>23</v>
      </c>
      <c r="F4138" t="str">
        <f t="shared" si="129"/>
        <v>29-4-3</v>
      </c>
    </row>
    <row r="4139" spans="1:6" x14ac:dyDescent="0.3">
      <c r="A4139">
        <v>2011</v>
      </c>
      <c r="B4139" t="s">
        <v>2514</v>
      </c>
      <c r="C4139" t="str">
        <f t="shared" si="128"/>
        <v>2011-Santos/SP-29-4-3</v>
      </c>
      <c r="D4139">
        <v>0</v>
      </c>
      <c r="E4139">
        <v>22</v>
      </c>
      <c r="F4139" t="str">
        <f t="shared" si="129"/>
        <v>29-4-3</v>
      </c>
    </row>
    <row r="4140" spans="1:6" x14ac:dyDescent="0.3">
      <c r="A4140">
        <v>2011</v>
      </c>
      <c r="B4140" t="s">
        <v>2516</v>
      </c>
      <c r="C4140" t="str">
        <f t="shared" si="128"/>
        <v>2011-Sao Paulo/SP-29-4-3</v>
      </c>
      <c r="D4140">
        <v>6.5714290000000002</v>
      </c>
      <c r="E4140">
        <v>35</v>
      </c>
      <c r="F4140" t="str">
        <f t="shared" si="129"/>
        <v>29-4-3</v>
      </c>
    </row>
    <row r="4141" spans="1:6" x14ac:dyDescent="0.3">
      <c r="A4141">
        <v>2011</v>
      </c>
      <c r="B4141" t="s">
        <v>2517</v>
      </c>
      <c r="C4141" t="str">
        <f t="shared" si="128"/>
        <v>2011-Vasco/RJ-29-4-3</v>
      </c>
      <c r="D4141">
        <v>5</v>
      </c>
      <c r="E4141">
        <v>37</v>
      </c>
      <c r="F4141" t="str">
        <f t="shared" si="129"/>
        <v>29-4-3</v>
      </c>
    </row>
    <row r="4142" spans="1:6" x14ac:dyDescent="0.3">
      <c r="A4142">
        <v>2011</v>
      </c>
      <c r="B4142" t="s">
        <v>6421</v>
      </c>
      <c r="C4142" t="str">
        <f t="shared" si="128"/>
        <v>2011-America/MG-34-2-0</v>
      </c>
      <c r="D4142">
        <v>1.4656480000000001</v>
      </c>
      <c r="E4142">
        <v>6</v>
      </c>
      <c r="F4142" t="str">
        <f t="shared" si="129"/>
        <v>34-2-0</v>
      </c>
    </row>
    <row r="4143" spans="1:6" x14ac:dyDescent="0.3">
      <c r="A4143">
        <v>2011</v>
      </c>
      <c r="B4143" t="s">
        <v>6367</v>
      </c>
      <c r="C4143" t="str">
        <f t="shared" si="128"/>
        <v>2011-Atletico/GO-34-2-0</v>
      </c>
      <c r="D4143">
        <v>2.2291660000000002</v>
      </c>
      <c r="E4143">
        <v>16</v>
      </c>
      <c r="F4143" t="str">
        <f t="shared" si="129"/>
        <v>34-2-0</v>
      </c>
    </row>
    <row r="4144" spans="1:6" x14ac:dyDescent="0.3">
      <c r="A4144">
        <v>2011</v>
      </c>
      <c r="B4144" t="s">
        <v>6170</v>
      </c>
      <c r="C4144" t="str">
        <f t="shared" si="128"/>
        <v>2011-Atletico/MG-34-2-0</v>
      </c>
      <c r="D4144">
        <v>2.121956</v>
      </c>
      <c r="E4144">
        <v>12</v>
      </c>
      <c r="F4144" t="str">
        <f t="shared" si="129"/>
        <v>34-2-0</v>
      </c>
    </row>
    <row r="4145" spans="1:6" x14ac:dyDescent="0.3">
      <c r="A4145">
        <v>2011</v>
      </c>
      <c r="B4145" t="s">
        <v>5953</v>
      </c>
      <c r="C4145" t="str">
        <f t="shared" si="128"/>
        <v>2011-Atletico/PR-34-2-0</v>
      </c>
      <c r="D4145">
        <v>2.371426</v>
      </c>
      <c r="E4145">
        <v>16</v>
      </c>
      <c r="F4145" t="str">
        <f t="shared" si="129"/>
        <v>34-2-0</v>
      </c>
    </row>
    <row r="4146" spans="1:6" x14ac:dyDescent="0.3">
      <c r="A4146">
        <v>2011</v>
      </c>
      <c r="B4146" t="s">
        <v>6304</v>
      </c>
      <c r="C4146" t="str">
        <f t="shared" si="128"/>
        <v>2011-Avai/SC-34-2-0</v>
      </c>
      <c r="D4146">
        <v>1.8125</v>
      </c>
      <c r="E4146">
        <v>16</v>
      </c>
      <c r="F4146" t="str">
        <f t="shared" si="129"/>
        <v>34-2-0</v>
      </c>
    </row>
    <row r="4147" spans="1:6" x14ac:dyDescent="0.3">
      <c r="A4147">
        <v>2011</v>
      </c>
      <c r="B4147" t="s">
        <v>6422</v>
      </c>
      <c r="C4147" t="str">
        <f t="shared" si="128"/>
        <v>2011-Bahia/BA-34-2-0</v>
      </c>
      <c r="D4147">
        <v>2.4705870000000001</v>
      </c>
      <c r="E4147">
        <v>16</v>
      </c>
      <c r="F4147" t="str">
        <f t="shared" si="129"/>
        <v>34-2-0</v>
      </c>
    </row>
    <row r="4148" spans="1:6" x14ac:dyDescent="0.3">
      <c r="A4148">
        <v>2011</v>
      </c>
      <c r="B4148" t="s">
        <v>5954</v>
      </c>
      <c r="C4148" t="str">
        <f t="shared" si="128"/>
        <v>2011-Botafogo/RJ-34-2-0</v>
      </c>
      <c r="D4148">
        <v>3.4666670000000002</v>
      </c>
      <c r="E4148">
        <v>14</v>
      </c>
      <c r="F4148" t="str">
        <f t="shared" si="129"/>
        <v>34-2-0</v>
      </c>
    </row>
    <row r="4149" spans="1:6" x14ac:dyDescent="0.3">
      <c r="A4149">
        <v>2011</v>
      </c>
      <c r="B4149" t="s">
        <v>6368</v>
      </c>
      <c r="C4149" t="str">
        <f t="shared" si="128"/>
        <v>2011-Ceara/CE-34-2-0</v>
      </c>
      <c r="D4149">
        <v>2</v>
      </c>
      <c r="E4149">
        <v>10</v>
      </c>
      <c r="F4149" t="str">
        <f t="shared" si="129"/>
        <v>34-2-0</v>
      </c>
    </row>
    <row r="4150" spans="1:6" x14ac:dyDescent="0.3">
      <c r="A4150">
        <v>2011</v>
      </c>
      <c r="B4150" t="s">
        <v>5955</v>
      </c>
      <c r="C4150" t="str">
        <f t="shared" si="128"/>
        <v>2011-Corinthians/SP-34-2-0</v>
      </c>
      <c r="D4150">
        <v>3.2727279999999999</v>
      </c>
      <c r="E4150">
        <v>15</v>
      </c>
      <c r="F4150" t="str">
        <f t="shared" si="129"/>
        <v>34-2-0</v>
      </c>
    </row>
    <row r="4151" spans="1:6" x14ac:dyDescent="0.3">
      <c r="A4151">
        <v>2011</v>
      </c>
      <c r="B4151" t="s">
        <v>6241</v>
      </c>
      <c r="C4151" t="str">
        <f t="shared" si="128"/>
        <v>2011-Coritiba/PR-34-2-0</v>
      </c>
      <c r="D4151">
        <v>3.1875</v>
      </c>
      <c r="E4151">
        <v>14</v>
      </c>
      <c r="F4151" t="str">
        <f t="shared" si="129"/>
        <v>34-2-0</v>
      </c>
    </row>
    <row r="4152" spans="1:6" x14ac:dyDescent="0.3">
      <c r="A4152">
        <v>2011</v>
      </c>
      <c r="B4152" t="s">
        <v>5956</v>
      </c>
      <c r="C4152" t="str">
        <f t="shared" si="128"/>
        <v>2011-Cruzeiro/MG-34-2-0</v>
      </c>
      <c r="D4152">
        <v>2.225806</v>
      </c>
      <c r="E4152">
        <v>14</v>
      </c>
      <c r="F4152" t="str">
        <f t="shared" si="129"/>
        <v>34-2-0</v>
      </c>
    </row>
    <row r="4153" spans="1:6" x14ac:dyDescent="0.3">
      <c r="A4153">
        <v>2011</v>
      </c>
      <c r="B4153" t="s">
        <v>5957</v>
      </c>
      <c r="C4153" t="str">
        <f t="shared" si="128"/>
        <v>2011-Figueirense/SC-34-2-0</v>
      </c>
      <c r="D4153">
        <v>6</v>
      </c>
      <c r="E4153">
        <v>16</v>
      </c>
      <c r="F4153" t="str">
        <f t="shared" si="129"/>
        <v>34-2-0</v>
      </c>
    </row>
    <row r="4154" spans="1:6" x14ac:dyDescent="0.3">
      <c r="A4154">
        <v>2011</v>
      </c>
      <c r="B4154" t="s">
        <v>5958</v>
      </c>
      <c r="C4154" t="str">
        <f t="shared" si="128"/>
        <v>2011-Flamengo/RJ-34-2-0</v>
      </c>
      <c r="D4154">
        <v>2.8421080000000001</v>
      </c>
      <c r="E4154">
        <v>13</v>
      </c>
      <c r="F4154" t="str">
        <f t="shared" si="129"/>
        <v>34-2-0</v>
      </c>
    </row>
    <row r="4155" spans="1:6" x14ac:dyDescent="0.3">
      <c r="A4155">
        <v>2011</v>
      </c>
      <c r="B4155" t="s">
        <v>5959</v>
      </c>
      <c r="C4155" t="str">
        <f t="shared" si="128"/>
        <v>2011-Fluminense/RJ-34-2-0</v>
      </c>
      <c r="D4155">
        <v>3.3125</v>
      </c>
      <c r="E4155">
        <v>13</v>
      </c>
      <c r="F4155" t="str">
        <f t="shared" si="129"/>
        <v>34-2-0</v>
      </c>
    </row>
    <row r="4156" spans="1:6" x14ac:dyDescent="0.3">
      <c r="A4156">
        <v>2011</v>
      </c>
      <c r="B4156" t="s">
        <v>5962</v>
      </c>
      <c r="C4156" t="str">
        <f t="shared" si="128"/>
        <v>2011-Gremio/RS-34-2-0</v>
      </c>
      <c r="D4156">
        <v>2.6078480000000002</v>
      </c>
      <c r="E4156">
        <v>14</v>
      </c>
      <c r="F4156" t="str">
        <f t="shared" si="129"/>
        <v>34-2-0</v>
      </c>
    </row>
    <row r="4157" spans="1:6" x14ac:dyDescent="0.3">
      <c r="A4157">
        <v>2011</v>
      </c>
      <c r="B4157" t="s">
        <v>5963</v>
      </c>
      <c r="C4157" t="str">
        <f t="shared" si="128"/>
        <v>2011-Internacional/RS-34-2-0</v>
      </c>
      <c r="D4157">
        <v>3.0571459999999999</v>
      </c>
      <c r="E4157">
        <v>14</v>
      </c>
      <c r="F4157" t="str">
        <f t="shared" si="129"/>
        <v>34-2-0</v>
      </c>
    </row>
    <row r="4158" spans="1:6" x14ac:dyDescent="0.3">
      <c r="A4158">
        <v>2011</v>
      </c>
      <c r="B4158" t="s">
        <v>5965</v>
      </c>
      <c r="C4158" t="str">
        <f t="shared" si="128"/>
        <v>2011-Palmeiras/SP-34-2-0</v>
      </c>
      <c r="D4158">
        <v>2.246575</v>
      </c>
      <c r="E4158">
        <v>10</v>
      </c>
      <c r="F4158" t="str">
        <f t="shared" si="129"/>
        <v>34-2-0</v>
      </c>
    </row>
    <row r="4159" spans="1:6" x14ac:dyDescent="0.3">
      <c r="A4159">
        <v>2011</v>
      </c>
      <c r="B4159" t="s">
        <v>5969</v>
      </c>
      <c r="C4159" t="str">
        <f t="shared" si="128"/>
        <v>2011-Santos/SP-34-2-0</v>
      </c>
      <c r="D4159">
        <v>3.0344850000000001</v>
      </c>
      <c r="E4159">
        <v>16</v>
      </c>
      <c r="F4159" t="str">
        <f t="shared" si="129"/>
        <v>34-2-0</v>
      </c>
    </row>
    <row r="4160" spans="1:6" x14ac:dyDescent="0.3">
      <c r="A4160">
        <v>2011</v>
      </c>
      <c r="B4160" t="s">
        <v>5971</v>
      </c>
      <c r="C4160" t="str">
        <f t="shared" si="128"/>
        <v>2011-Sao Paulo/SP-34-2-0</v>
      </c>
      <c r="D4160">
        <v>2.8600020000000002</v>
      </c>
      <c r="E4160">
        <v>16</v>
      </c>
      <c r="F4160" t="str">
        <f t="shared" si="129"/>
        <v>34-2-0</v>
      </c>
    </row>
    <row r="4161" spans="1:6" x14ac:dyDescent="0.3">
      <c r="A4161">
        <v>2011</v>
      </c>
      <c r="B4161" t="s">
        <v>5972</v>
      </c>
      <c r="C4161" t="str">
        <f t="shared" si="128"/>
        <v>2011-Vasco/RJ-34-2-0</v>
      </c>
      <c r="D4161">
        <v>3.5000010000000001</v>
      </c>
      <c r="E4161">
        <v>14</v>
      </c>
      <c r="F4161" t="str">
        <f t="shared" si="129"/>
        <v>34-2-0</v>
      </c>
    </row>
    <row r="4162" spans="1:6" x14ac:dyDescent="0.3">
      <c r="A4162">
        <v>2011</v>
      </c>
      <c r="B4162" t="s">
        <v>6423</v>
      </c>
      <c r="C4162" t="str">
        <f t="shared" si="128"/>
        <v>2011-America/MG-34-2-1</v>
      </c>
      <c r="D4162">
        <v>1.5625</v>
      </c>
      <c r="E4162">
        <v>10</v>
      </c>
      <c r="F4162" t="str">
        <f t="shared" si="129"/>
        <v>34-2-1</v>
      </c>
    </row>
    <row r="4163" spans="1:6" x14ac:dyDescent="0.3">
      <c r="A4163">
        <v>2011</v>
      </c>
      <c r="B4163" t="s">
        <v>6371</v>
      </c>
      <c r="C4163" t="str">
        <f t="shared" ref="C4163:C4226" si="130">A4163&amp;"-"&amp;B4163</f>
        <v>2011-Atletico/GO-34-2-1</v>
      </c>
      <c r="D4163">
        <v>2.5803129999999999</v>
      </c>
      <c r="E4163">
        <v>16</v>
      </c>
      <c r="F4163" t="str">
        <f t="shared" ref="F4163:F4226" si="131">RIGHT(B4163,LEN(C4163)-FIND("-",C4163,6))</f>
        <v>34-2-1</v>
      </c>
    </row>
    <row r="4164" spans="1:6" x14ac:dyDescent="0.3">
      <c r="A4164">
        <v>2011</v>
      </c>
      <c r="B4164" t="s">
        <v>6174</v>
      </c>
      <c r="C4164" t="str">
        <f t="shared" si="130"/>
        <v>2011-Atletico/MG-34-2-1</v>
      </c>
      <c r="D4164">
        <v>2.25</v>
      </c>
      <c r="E4164">
        <v>16</v>
      </c>
      <c r="F4164" t="str">
        <f t="shared" si="131"/>
        <v>34-2-1</v>
      </c>
    </row>
    <row r="4165" spans="1:6" x14ac:dyDescent="0.3">
      <c r="A4165">
        <v>2011</v>
      </c>
      <c r="B4165" t="s">
        <v>5973</v>
      </c>
      <c r="C4165" t="str">
        <f t="shared" si="130"/>
        <v>2011-Atletico/PR-34-2-1</v>
      </c>
      <c r="D4165">
        <v>2.3116859999999999</v>
      </c>
      <c r="E4165">
        <v>10</v>
      </c>
      <c r="F4165" t="str">
        <f t="shared" si="131"/>
        <v>34-2-1</v>
      </c>
    </row>
    <row r="4166" spans="1:6" x14ac:dyDescent="0.3">
      <c r="A4166">
        <v>2011</v>
      </c>
      <c r="B4166" t="s">
        <v>6307</v>
      </c>
      <c r="C4166" t="str">
        <f t="shared" si="130"/>
        <v>2011-Avai/SC-34-2-1</v>
      </c>
      <c r="D4166">
        <v>1.8125</v>
      </c>
      <c r="E4166">
        <v>10</v>
      </c>
      <c r="F4166" t="str">
        <f t="shared" si="131"/>
        <v>34-2-1</v>
      </c>
    </row>
    <row r="4167" spans="1:6" x14ac:dyDescent="0.3">
      <c r="A4167">
        <v>2011</v>
      </c>
      <c r="B4167" t="s">
        <v>6424</v>
      </c>
      <c r="C4167" t="str">
        <f t="shared" si="130"/>
        <v>2011-Bahia/BA-34-2-1</v>
      </c>
      <c r="D4167">
        <v>2.3514949999999999</v>
      </c>
      <c r="E4167">
        <v>16</v>
      </c>
      <c r="F4167" t="str">
        <f t="shared" si="131"/>
        <v>34-2-1</v>
      </c>
    </row>
    <row r="4168" spans="1:6" x14ac:dyDescent="0.3">
      <c r="A4168">
        <v>2011</v>
      </c>
      <c r="B4168" t="s">
        <v>5974</v>
      </c>
      <c r="C4168" t="str">
        <f t="shared" si="130"/>
        <v>2011-Botafogo/RJ-34-2-1</v>
      </c>
      <c r="D4168">
        <v>3.4375</v>
      </c>
      <c r="E4168">
        <v>16</v>
      </c>
      <c r="F4168" t="str">
        <f t="shared" si="131"/>
        <v>34-2-1</v>
      </c>
    </row>
    <row r="4169" spans="1:6" x14ac:dyDescent="0.3">
      <c r="A4169">
        <v>2011</v>
      </c>
      <c r="B4169" t="s">
        <v>6372</v>
      </c>
      <c r="C4169" t="str">
        <f t="shared" si="130"/>
        <v>2011-Ceara/CE-34-2-1</v>
      </c>
      <c r="D4169">
        <v>2.1875</v>
      </c>
      <c r="E4169">
        <v>8</v>
      </c>
      <c r="F4169" t="str">
        <f t="shared" si="131"/>
        <v>34-2-1</v>
      </c>
    </row>
    <row r="4170" spans="1:6" x14ac:dyDescent="0.3">
      <c r="A4170">
        <v>2011</v>
      </c>
      <c r="B4170" t="s">
        <v>5975</v>
      </c>
      <c r="C4170" t="str">
        <f t="shared" si="130"/>
        <v>2011-Corinthians/SP-34-2-1</v>
      </c>
      <c r="D4170">
        <v>3.3333330000000001</v>
      </c>
      <c r="E4170">
        <v>14</v>
      </c>
      <c r="F4170" t="str">
        <f t="shared" si="131"/>
        <v>34-2-1</v>
      </c>
    </row>
    <row r="4171" spans="1:6" x14ac:dyDescent="0.3">
      <c r="A4171">
        <v>2011</v>
      </c>
      <c r="B4171" t="s">
        <v>6245</v>
      </c>
      <c r="C4171" t="str">
        <f t="shared" si="130"/>
        <v>2011-Coritiba/PR-34-2-1</v>
      </c>
      <c r="D4171">
        <v>3.0526369999999998</v>
      </c>
      <c r="E4171">
        <v>16</v>
      </c>
      <c r="F4171" t="str">
        <f t="shared" si="131"/>
        <v>34-2-1</v>
      </c>
    </row>
    <row r="4172" spans="1:6" x14ac:dyDescent="0.3">
      <c r="A4172">
        <v>2011</v>
      </c>
      <c r="B4172" t="s">
        <v>5976</v>
      </c>
      <c r="C4172" t="str">
        <f t="shared" si="130"/>
        <v>2011-Cruzeiro/MG-34-2-1</v>
      </c>
      <c r="D4172">
        <v>2.1919170000000001</v>
      </c>
      <c r="E4172">
        <v>12</v>
      </c>
      <c r="F4172" t="str">
        <f t="shared" si="131"/>
        <v>34-2-1</v>
      </c>
    </row>
    <row r="4173" spans="1:6" x14ac:dyDescent="0.3">
      <c r="A4173">
        <v>2011</v>
      </c>
      <c r="B4173" t="s">
        <v>5977</v>
      </c>
      <c r="C4173" t="str">
        <f t="shared" si="130"/>
        <v>2011-Figueirense/SC-34-2-1</v>
      </c>
      <c r="D4173">
        <v>3.156523</v>
      </c>
      <c r="E4173">
        <v>16</v>
      </c>
      <c r="F4173" t="str">
        <f t="shared" si="131"/>
        <v>34-2-1</v>
      </c>
    </row>
    <row r="4174" spans="1:6" x14ac:dyDescent="0.3">
      <c r="A4174">
        <v>2011</v>
      </c>
      <c r="B4174" t="s">
        <v>5978</v>
      </c>
      <c r="C4174" t="str">
        <f t="shared" si="130"/>
        <v>2011-Flamengo/RJ-34-2-1</v>
      </c>
      <c r="D4174">
        <v>3.2666629999999999</v>
      </c>
      <c r="E4174">
        <v>13</v>
      </c>
      <c r="F4174" t="str">
        <f t="shared" si="131"/>
        <v>34-2-1</v>
      </c>
    </row>
    <row r="4175" spans="1:6" x14ac:dyDescent="0.3">
      <c r="A4175">
        <v>2011</v>
      </c>
      <c r="B4175" t="s">
        <v>5979</v>
      </c>
      <c r="C4175" t="str">
        <f t="shared" si="130"/>
        <v>2011-Fluminense/RJ-34-2-1</v>
      </c>
      <c r="D4175">
        <v>3.4210530000000001</v>
      </c>
      <c r="E4175">
        <v>14</v>
      </c>
      <c r="F4175" t="str">
        <f t="shared" si="131"/>
        <v>34-2-1</v>
      </c>
    </row>
    <row r="4176" spans="1:6" x14ac:dyDescent="0.3">
      <c r="A4176">
        <v>2011</v>
      </c>
      <c r="B4176" t="s">
        <v>5982</v>
      </c>
      <c r="C4176" t="str">
        <f t="shared" si="130"/>
        <v>2011-Gremio/RS-34-2-1</v>
      </c>
      <c r="D4176">
        <v>2.875</v>
      </c>
      <c r="E4176">
        <v>16</v>
      </c>
      <c r="F4176" t="str">
        <f t="shared" si="131"/>
        <v>34-2-1</v>
      </c>
    </row>
    <row r="4177" spans="1:6" x14ac:dyDescent="0.3">
      <c r="A4177">
        <v>2011</v>
      </c>
      <c r="B4177" t="s">
        <v>5983</v>
      </c>
      <c r="C4177" t="str">
        <f t="shared" si="130"/>
        <v>2011-Internacional/RS-34-2-1</v>
      </c>
      <c r="D4177">
        <v>3.1058840000000001</v>
      </c>
      <c r="E4177">
        <v>16</v>
      </c>
      <c r="F4177" t="str">
        <f t="shared" si="131"/>
        <v>34-2-1</v>
      </c>
    </row>
    <row r="4178" spans="1:6" x14ac:dyDescent="0.3">
      <c r="A4178">
        <v>2011</v>
      </c>
      <c r="B4178" t="s">
        <v>5985</v>
      </c>
      <c r="C4178" t="str">
        <f t="shared" si="130"/>
        <v>2011-Palmeiras/SP-34-2-1</v>
      </c>
      <c r="D4178">
        <v>0</v>
      </c>
      <c r="E4178">
        <v>16</v>
      </c>
      <c r="F4178" t="str">
        <f t="shared" si="131"/>
        <v>34-2-1</v>
      </c>
    </row>
    <row r="4179" spans="1:6" x14ac:dyDescent="0.3">
      <c r="A4179">
        <v>2011</v>
      </c>
      <c r="B4179" t="s">
        <v>5989</v>
      </c>
      <c r="C4179" t="str">
        <f t="shared" si="130"/>
        <v>2011-Santos/SP-34-2-1</v>
      </c>
      <c r="D4179">
        <v>2.929576</v>
      </c>
      <c r="E4179">
        <v>16</v>
      </c>
      <c r="F4179" t="str">
        <f t="shared" si="131"/>
        <v>34-2-1</v>
      </c>
    </row>
    <row r="4180" spans="1:6" x14ac:dyDescent="0.3">
      <c r="A4180">
        <v>2011</v>
      </c>
      <c r="B4180" t="s">
        <v>5991</v>
      </c>
      <c r="C4180" t="str">
        <f t="shared" si="130"/>
        <v>2011-Sao Paulo/SP-34-2-1</v>
      </c>
      <c r="D4180">
        <v>2.5555539999999999</v>
      </c>
      <c r="E4180">
        <v>16</v>
      </c>
      <c r="F4180" t="str">
        <f t="shared" si="131"/>
        <v>34-2-1</v>
      </c>
    </row>
    <row r="4181" spans="1:6" x14ac:dyDescent="0.3">
      <c r="A4181">
        <v>2011</v>
      </c>
      <c r="B4181" t="s">
        <v>5992</v>
      </c>
      <c r="C4181" t="str">
        <f t="shared" si="130"/>
        <v>2011-Vasco/RJ-34-2-1</v>
      </c>
      <c r="D4181">
        <v>3.5882350000000001</v>
      </c>
      <c r="E4181">
        <v>16</v>
      </c>
      <c r="F4181" t="str">
        <f t="shared" si="131"/>
        <v>34-2-1</v>
      </c>
    </row>
    <row r="4182" spans="1:6" x14ac:dyDescent="0.3">
      <c r="A4182">
        <v>2011</v>
      </c>
      <c r="B4182" t="s">
        <v>6425</v>
      </c>
      <c r="C4182" t="str">
        <f t="shared" si="130"/>
        <v>2011-America/MG-34-3-0</v>
      </c>
      <c r="D4182">
        <v>2.636361</v>
      </c>
      <c r="E4182">
        <v>10</v>
      </c>
      <c r="F4182" t="str">
        <f t="shared" si="131"/>
        <v>34-3-0</v>
      </c>
    </row>
    <row r="4183" spans="1:6" x14ac:dyDescent="0.3">
      <c r="A4183">
        <v>2011</v>
      </c>
      <c r="B4183" t="s">
        <v>6375</v>
      </c>
      <c r="C4183" t="str">
        <f t="shared" si="130"/>
        <v>2011-Atletico/GO-34-3-0</v>
      </c>
      <c r="D4183">
        <v>4.375</v>
      </c>
      <c r="E4183">
        <v>28</v>
      </c>
      <c r="F4183" t="str">
        <f t="shared" si="131"/>
        <v>34-3-0</v>
      </c>
    </row>
    <row r="4184" spans="1:6" x14ac:dyDescent="0.3">
      <c r="A4184">
        <v>2011</v>
      </c>
      <c r="B4184" t="s">
        <v>6178</v>
      </c>
      <c r="C4184" t="str">
        <f t="shared" si="130"/>
        <v>2011-Atletico/MG-34-3-0</v>
      </c>
      <c r="D4184">
        <v>0</v>
      </c>
      <c r="E4184">
        <v>16</v>
      </c>
      <c r="F4184" t="str">
        <f t="shared" si="131"/>
        <v>34-3-0</v>
      </c>
    </row>
    <row r="4185" spans="1:6" x14ac:dyDescent="0.3">
      <c r="A4185">
        <v>2011</v>
      </c>
      <c r="B4185" t="s">
        <v>5993</v>
      </c>
      <c r="C4185" t="str">
        <f t="shared" si="130"/>
        <v>2011-Atletico/PR-34-3-0</v>
      </c>
      <c r="D4185">
        <v>3.375</v>
      </c>
      <c r="E4185">
        <v>20</v>
      </c>
      <c r="F4185" t="str">
        <f t="shared" si="131"/>
        <v>34-3-0</v>
      </c>
    </row>
    <row r="4186" spans="1:6" x14ac:dyDescent="0.3">
      <c r="A4186">
        <v>2011</v>
      </c>
      <c r="B4186" t="s">
        <v>6310</v>
      </c>
      <c r="C4186" t="str">
        <f t="shared" si="130"/>
        <v>2011-Avai/SC-34-3-0</v>
      </c>
      <c r="D4186">
        <v>2.9375</v>
      </c>
      <c r="E4186">
        <v>19</v>
      </c>
      <c r="F4186" t="str">
        <f t="shared" si="131"/>
        <v>34-3-0</v>
      </c>
    </row>
    <row r="4187" spans="1:6" x14ac:dyDescent="0.3">
      <c r="A4187">
        <v>2011</v>
      </c>
      <c r="B4187" t="s">
        <v>6426</v>
      </c>
      <c r="C4187" t="str">
        <f t="shared" si="130"/>
        <v>2011-Bahia/BA-34-3-0</v>
      </c>
      <c r="D4187">
        <v>3.7692269999999999</v>
      </c>
      <c r="E4187">
        <v>26</v>
      </c>
      <c r="F4187" t="str">
        <f t="shared" si="131"/>
        <v>34-3-0</v>
      </c>
    </row>
    <row r="4188" spans="1:6" x14ac:dyDescent="0.3">
      <c r="A4188">
        <v>2011</v>
      </c>
      <c r="B4188" t="s">
        <v>5994</v>
      </c>
      <c r="C4188" t="str">
        <f t="shared" si="130"/>
        <v>2011-Botafogo/RJ-34-3-0</v>
      </c>
      <c r="D4188">
        <v>5.2142910000000002</v>
      </c>
      <c r="E4188">
        <v>25</v>
      </c>
      <c r="F4188" t="str">
        <f t="shared" si="131"/>
        <v>34-3-0</v>
      </c>
    </row>
    <row r="4189" spans="1:6" x14ac:dyDescent="0.3">
      <c r="A4189">
        <v>2011</v>
      </c>
      <c r="B4189" t="s">
        <v>6376</v>
      </c>
      <c r="C4189" t="str">
        <f t="shared" si="130"/>
        <v>2011-Ceara/CE-34-3-0</v>
      </c>
      <c r="D4189">
        <v>3.181819</v>
      </c>
      <c r="E4189">
        <v>15</v>
      </c>
      <c r="F4189" t="str">
        <f t="shared" si="131"/>
        <v>34-3-0</v>
      </c>
    </row>
    <row r="4190" spans="1:6" x14ac:dyDescent="0.3">
      <c r="A4190">
        <v>2011</v>
      </c>
      <c r="B4190" t="s">
        <v>5995</v>
      </c>
      <c r="C4190" t="str">
        <f t="shared" si="130"/>
        <v>2011-Corinthians/SP-34-3-0</v>
      </c>
      <c r="D4190">
        <v>4.1666679999999996</v>
      </c>
      <c r="E4190">
        <v>34</v>
      </c>
      <c r="F4190" t="str">
        <f t="shared" si="131"/>
        <v>34-3-0</v>
      </c>
    </row>
    <row r="4191" spans="1:6" x14ac:dyDescent="0.3">
      <c r="A4191">
        <v>2011</v>
      </c>
      <c r="B4191" t="s">
        <v>6249</v>
      </c>
      <c r="C4191" t="str">
        <f t="shared" si="130"/>
        <v>2011-Coritiba/PR-34-3-0</v>
      </c>
      <c r="D4191">
        <v>4.75</v>
      </c>
      <c r="E4191">
        <v>21</v>
      </c>
      <c r="F4191" t="str">
        <f t="shared" si="131"/>
        <v>34-3-0</v>
      </c>
    </row>
    <row r="4192" spans="1:6" x14ac:dyDescent="0.3">
      <c r="A4192">
        <v>2011</v>
      </c>
      <c r="B4192" t="s">
        <v>5996</v>
      </c>
      <c r="C4192" t="str">
        <f t="shared" si="130"/>
        <v>2011-Cruzeiro/MG-34-3-0</v>
      </c>
      <c r="D4192">
        <v>0</v>
      </c>
      <c r="E4192">
        <v>18</v>
      </c>
      <c r="F4192" t="str">
        <f t="shared" si="131"/>
        <v>34-3-0</v>
      </c>
    </row>
    <row r="4193" spans="1:6" x14ac:dyDescent="0.3">
      <c r="A4193">
        <v>2011</v>
      </c>
      <c r="B4193" t="s">
        <v>5997</v>
      </c>
      <c r="C4193" t="str">
        <f t="shared" si="130"/>
        <v>2011-Figueirense/SC-34-3-0</v>
      </c>
      <c r="D4193">
        <v>0</v>
      </c>
      <c r="E4193">
        <v>30</v>
      </c>
      <c r="F4193" t="str">
        <f t="shared" si="131"/>
        <v>34-3-0</v>
      </c>
    </row>
    <row r="4194" spans="1:6" x14ac:dyDescent="0.3">
      <c r="A4194">
        <v>2011</v>
      </c>
      <c r="B4194" t="s">
        <v>5998</v>
      </c>
      <c r="C4194" t="str">
        <f t="shared" si="130"/>
        <v>2011-Flamengo/RJ-34-3-0</v>
      </c>
      <c r="D4194">
        <v>7</v>
      </c>
      <c r="E4194">
        <v>24</v>
      </c>
      <c r="F4194" t="str">
        <f t="shared" si="131"/>
        <v>34-3-0</v>
      </c>
    </row>
    <row r="4195" spans="1:6" x14ac:dyDescent="0.3">
      <c r="A4195">
        <v>2011</v>
      </c>
      <c r="B4195" t="s">
        <v>5999</v>
      </c>
      <c r="C4195" t="str">
        <f t="shared" si="130"/>
        <v>2011-Fluminense/RJ-34-3-0</v>
      </c>
      <c r="D4195">
        <v>5</v>
      </c>
      <c r="E4195">
        <v>20</v>
      </c>
      <c r="F4195" t="str">
        <f t="shared" si="131"/>
        <v>34-3-0</v>
      </c>
    </row>
    <row r="4196" spans="1:6" x14ac:dyDescent="0.3">
      <c r="A4196">
        <v>2011</v>
      </c>
      <c r="B4196" t="s">
        <v>6002</v>
      </c>
      <c r="C4196" t="str">
        <f t="shared" si="130"/>
        <v>2011-Gremio/RS-34-3-0</v>
      </c>
      <c r="D4196">
        <v>3.8888910000000001</v>
      </c>
      <c r="E4196">
        <v>21</v>
      </c>
      <c r="F4196" t="str">
        <f t="shared" si="131"/>
        <v>34-3-0</v>
      </c>
    </row>
    <row r="4197" spans="1:6" x14ac:dyDescent="0.3">
      <c r="A4197">
        <v>2011</v>
      </c>
      <c r="B4197" t="s">
        <v>6003</v>
      </c>
      <c r="C4197" t="str">
        <f t="shared" si="130"/>
        <v>2011-Internacional/RS-34-3-0</v>
      </c>
      <c r="D4197">
        <v>5.4</v>
      </c>
      <c r="E4197">
        <v>27</v>
      </c>
      <c r="F4197" t="str">
        <f t="shared" si="131"/>
        <v>34-3-0</v>
      </c>
    </row>
    <row r="4198" spans="1:6" x14ac:dyDescent="0.3">
      <c r="A4198">
        <v>2011</v>
      </c>
      <c r="B4198" t="s">
        <v>6005</v>
      </c>
      <c r="C4198" t="str">
        <f t="shared" si="130"/>
        <v>2011-Palmeiras/SP-34-3-0</v>
      </c>
      <c r="D4198">
        <v>0</v>
      </c>
      <c r="E4198">
        <v>19</v>
      </c>
      <c r="F4198" t="str">
        <f t="shared" si="131"/>
        <v>34-3-0</v>
      </c>
    </row>
    <row r="4199" spans="1:6" x14ac:dyDescent="0.3">
      <c r="A4199">
        <v>2011</v>
      </c>
      <c r="B4199" t="s">
        <v>6009</v>
      </c>
      <c r="C4199" t="str">
        <f t="shared" si="130"/>
        <v>2011-Santos/SP-34-3-0</v>
      </c>
      <c r="D4199">
        <v>3.7692299999999999</v>
      </c>
      <c r="E4199">
        <v>21</v>
      </c>
      <c r="F4199" t="str">
        <f t="shared" si="131"/>
        <v>34-3-0</v>
      </c>
    </row>
    <row r="4200" spans="1:6" x14ac:dyDescent="0.3">
      <c r="A4200">
        <v>2011</v>
      </c>
      <c r="B4200" t="s">
        <v>6011</v>
      </c>
      <c r="C4200" t="str">
        <f t="shared" si="130"/>
        <v>2011-Sao Paulo/SP-34-3-0</v>
      </c>
      <c r="D4200">
        <v>2</v>
      </c>
      <c r="E4200">
        <v>34</v>
      </c>
      <c r="F4200" t="str">
        <f t="shared" si="131"/>
        <v>34-3-0</v>
      </c>
    </row>
    <row r="4201" spans="1:6" x14ac:dyDescent="0.3">
      <c r="A4201">
        <v>2011</v>
      </c>
      <c r="B4201" t="s">
        <v>6012</v>
      </c>
      <c r="C4201" t="str">
        <f t="shared" si="130"/>
        <v>2011-Vasco/RJ-34-3-0</v>
      </c>
      <c r="D4201">
        <v>5.2051270000000001</v>
      </c>
      <c r="E4201">
        <v>25</v>
      </c>
      <c r="F4201" t="str">
        <f t="shared" si="131"/>
        <v>34-3-0</v>
      </c>
    </row>
    <row r="4202" spans="1:6" x14ac:dyDescent="0.3">
      <c r="A4202">
        <v>2011</v>
      </c>
      <c r="B4202" t="s">
        <v>6427</v>
      </c>
      <c r="C4202" t="str">
        <f t="shared" si="130"/>
        <v>2011-America/MG-34-3-1</v>
      </c>
      <c r="D4202">
        <v>2.2380939999999998</v>
      </c>
      <c r="E4202">
        <v>15</v>
      </c>
      <c r="F4202" t="str">
        <f t="shared" si="131"/>
        <v>34-3-1</v>
      </c>
    </row>
    <row r="4203" spans="1:6" x14ac:dyDescent="0.3">
      <c r="A4203">
        <v>2011</v>
      </c>
      <c r="B4203" t="s">
        <v>6379</v>
      </c>
      <c r="C4203" t="str">
        <f t="shared" si="130"/>
        <v>2011-Atletico/GO-34-3-1</v>
      </c>
      <c r="D4203">
        <v>3.9</v>
      </c>
      <c r="E4203">
        <v>30</v>
      </c>
      <c r="F4203" t="str">
        <f t="shared" si="131"/>
        <v>34-3-1</v>
      </c>
    </row>
    <row r="4204" spans="1:6" x14ac:dyDescent="0.3">
      <c r="A4204">
        <v>2011</v>
      </c>
      <c r="B4204" t="s">
        <v>6182</v>
      </c>
      <c r="C4204" t="str">
        <f t="shared" si="130"/>
        <v>2011-Atletico/MG-34-3-1</v>
      </c>
      <c r="D4204">
        <v>3</v>
      </c>
      <c r="E4204">
        <v>21</v>
      </c>
      <c r="F4204" t="str">
        <f t="shared" si="131"/>
        <v>34-3-1</v>
      </c>
    </row>
    <row r="4205" spans="1:6" x14ac:dyDescent="0.3">
      <c r="A4205">
        <v>2011</v>
      </c>
      <c r="B4205" t="s">
        <v>6013</v>
      </c>
      <c r="C4205" t="str">
        <f t="shared" si="130"/>
        <v>2011-Atletico/PR-34-3-1</v>
      </c>
      <c r="D4205">
        <v>4.3333329999999997</v>
      </c>
      <c r="E4205">
        <v>18</v>
      </c>
      <c r="F4205" t="str">
        <f t="shared" si="131"/>
        <v>34-3-1</v>
      </c>
    </row>
    <row r="4206" spans="1:6" x14ac:dyDescent="0.3">
      <c r="A4206">
        <v>2011</v>
      </c>
      <c r="B4206" t="s">
        <v>6313</v>
      </c>
      <c r="C4206" t="str">
        <f t="shared" si="130"/>
        <v>2011-Avai/SC-34-3-1</v>
      </c>
      <c r="D4206">
        <v>2.9090889999999998</v>
      </c>
      <c r="E4206">
        <v>20</v>
      </c>
      <c r="F4206" t="str">
        <f t="shared" si="131"/>
        <v>34-3-1</v>
      </c>
    </row>
    <row r="4207" spans="1:6" x14ac:dyDescent="0.3">
      <c r="A4207">
        <v>2011</v>
      </c>
      <c r="B4207" t="s">
        <v>6428</v>
      </c>
      <c r="C4207" t="str">
        <f t="shared" si="130"/>
        <v>2011-Bahia/BA-34-3-1</v>
      </c>
      <c r="D4207">
        <v>3.5</v>
      </c>
      <c r="E4207">
        <v>21</v>
      </c>
      <c r="F4207" t="str">
        <f t="shared" si="131"/>
        <v>34-3-1</v>
      </c>
    </row>
    <row r="4208" spans="1:6" x14ac:dyDescent="0.3">
      <c r="A4208">
        <v>2011</v>
      </c>
      <c r="B4208" t="s">
        <v>6014</v>
      </c>
      <c r="C4208" t="str">
        <f t="shared" si="130"/>
        <v>2011-Botafogo/RJ-34-3-1</v>
      </c>
      <c r="D4208">
        <v>5.2727279999999999</v>
      </c>
      <c r="E4208">
        <v>35</v>
      </c>
      <c r="F4208" t="str">
        <f t="shared" si="131"/>
        <v>34-3-1</v>
      </c>
    </row>
    <row r="4209" spans="1:6" x14ac:dyDescent="0.3">
      <c r="A4209">
        <v>2011</v>
      </c>
      <c r="B4209" t="s">
        <v>6380</v>
      </c>
      <c r="C4209" t="str">
        <f t="shared" si="130"/>
        <v>2011-Ceara/CE-34-3-1</v>
      </c>
      <c r="D4209">
        <v>3.0666699999999998</v>
      </c>
      <c r="E4209">
        <v>21</v>
      </c>
      <c r="F4209" t="str">
        <f t="shared" si="131"/>
        <v>34-3-1</v>
      </c>
    </row>
    <row r="4210" spans="1:6" x14ac:dyDescent="0.3">
      <c r="A4210">
        <v>2011</v>
      </c>
      <c r="B4210" t="s">
        <v>6015</v>
      </c>
      <c r="C4210" t="str">
        <f t="shared" si="130"/>
        <v>2011-Corinthians/SP-34-3-1</v>
      </c>
      <c r="D4210">
        <v>5.2</v>
      </c>
      <c r="E4210">
        <v>34</v>
      </c>
      <c r="F4210" t="str">
        <f t="shared" si="131"/>
        <v>34-3-1</v>
      </c>
    </row>
    <row r="4211" spans="1:6" x14ac:dyDescent="0.3">
      <c r="A4211">
        <v>2011</v>
      </c>
      <c r="B4211" t="s">
        <v>6253</v>
      </c>
      <c r="C4211" t="str">
        <f t="shared" si="130"/>
        <v>2011-Coritiba/PR-34-3-1</v>
      </c>
      <c r="D4211">
        <v>4.5</v>
      </c>
      <c r="E4211">
        <v>15</v>
      </c>
      <c r="F4211" t="str">
        <f t="shared" si="131"/>
        <v>34-3-1</v>
      </c>
    </row>
    <row r="4212" spans="1:6" x14ac:dyDescent="0.3">
      <c r="A4212">
        <v>2011</v>
      </c>
      <c r="B4212" t="s">
        <v>6016</v>
      </c>
      <c r="C4212" t="str">
        <f t="shared" si="130"/>
        <v>2011-Cruzeiro/MG-34-3-1</v>
      </c>
      <c r="D4212">
        <v>3.2666710000000001</v>
      </c>
      <c r="E4212">
        <v>21</v>
      </c>
      <c r="F4212" t="str">
        <f t="shared" si="131"/>
        <v>34-3-1</v>
      </c>
    </row>
    <row r="4213" spans="1:6" x14ac:dyDescent="0.3">
      <c r="A4213">
        <v>2011</v>
      </c>
      <c r="B4213" t="s">
        <v>6017</v>
      </c>
      <c r="C4213" t="str">
        <f t="shared" si="130"/>
        <v>2011-Figueirense/SC-34-3-1</v>
      </c>
      <c r="D4213">
        <v>5</v>
      </c>
      <c r="E4213">
        <v>30</v>
      </c>
      <c r="F4213" t="str">
        <f t="shared" si="131"/>
        <v>34-3-1</v>
      </c>
    </row>
    <row r="4214" spans="1:6" x14ac:dyDescent="0.3">
      <c r="A4214">
        <v>2011</v>
      </c>
      <c r="B4214" t="s">
        <v>6018</v>
      </c>
      <c r="C4214" t="str">
        <f t="shared" si="130"/>
        <v>2011-Flamengo/RJ-34-3-1</v>
      </c>
      <c r="D4214">
        <v>4.2307649999999999</v>
      </c>
      <c r="E4214">
        <v>30</v>
      </c>
      <c r="F4214" t="str">
        <f t="shared" si="131"/>
        <v>34-3-1</v>
      </c>
    </row>
    <row r="4215" spans="1:6" x14ac:dyDescent="0.3">
      <c r="A4215">
        <v>2011</v>
      </c>
      <c r="B4215" t="s">
        <v>6019</v>
      </c>
      <c r="C4215" t="str">
        <f t="shared" si="130"/>
        <v>2011-Fluminense/RJ-34-3-1</v>
      </c>
      <c r="D4215">
        <v>5</v>
      </c>
      <c r="E4215">
        <v>22</v>
      </c>
      <c r="F4215" t="str">
        <f t="shared" si="131"/>
        <v>34-3-1</v>
      </c>
    </row>
    <row r="4216" spans="1:6" x14ac:dyDescent="0.3">
      <c r="A4216">
        <v>2011</v>
      </c>
      <c r="B4216" t="s">
        <v>6022</v>
      </c>
      <c r="C4216" t="str">
        <f t="shared" si="130"/>
        <v>2011-Gremio/RS-34-3-1</v>
      </c>
      <c r="D4216">
        <v>4.0909190000000004</v>
      </c>
      <c r="E4216">
        <v>32</v>
      </c>
      <c r="F4216" t="str">
        <f t="shared" si="131"/>
        <v>34-3-1</v>
      </c>
    </row>
    <row r="4217" spans="1:6" x14ac:dyDescent="0.3">
      <c r="A4217">
        <v>2011</v>
      </c>
      <c r="B4217" t="s">
        <v>6023</v>
      </c>
      <c r="C4217" t="str">
        <f t="shared" si="130"/>
        <v>2011-Internacional/RS-34-3-1</v>
      </c>
      <c r="D4217">
        <v>4.857138</v>
      </c>
      <c r="E4217">
        <v>31</v>
      </c>
      <c r="F4217" t="str">
        <f t="shared" si="131"/>
        <v>34-3-1</v>
      </c>
    </row>
    <row r="4218" spans="1:6" x14ac:dyDescent="0.3">
      <c r="A4218">
        <v>2011</v>
      </c>
      <c r="B4218" t="s">
        <v>6025</v>
      </c>
      <c r="C4218" t="str">
        <f t="shared" si="130"/>
        <v>2011-Palmeiras/SP-34-3-1</v>
      </c>
      <c r="D4218">
        <v>4.0000080000000002</v>
      </c>
      <c r="E4218">
        <v>18</v>
      </c>
      <c r="F4218" t="str">
        <f t="shared" si="131"/>
        <v>34-3-1</v>
      </c>
    </row>
    <row r="4219" spans="1:6" x14ac:dyDescent="0.3">
      <c r="A4219">
        <v>2011</v>
      </c>
      <c r="B4219" t="s">
        <v>6029</v>
      </c>
      <c r="C4219" t="str">
        <f t="shared" si="130"/>
        <v>2011-Santos/SP-34-3-1</v>
      </c>
      <c r="D4219">
        <v>4.4000000000000004</v>
      </c>
      <c r="E4219">
        <v>27</v>
      </c>
      <c r="F4219" t="str">
        <f t="shared" si="131"/>
        <v>34-3-1</v>
      </c>
    </row>
    <row r="4220" spans="1:6" x14ac:dyDescent="0.3">
      <c r="A4220">
        <v>2011</v>
      </c>
      <c r="B4220" t="s">
        <v>6031</v>
      </c>
      <c r="C4220" t="str">
        <f t="shared" si="130"/>
        <v>2011-Sao Paulo/SP-34-3-1</v>
      </c>
      <c r="D4220">
        <v>3.75</v>
      </c>
      <c r="E4220">
        <v>29</v>
      </c>
      <c r="F4220" t="str">
        <f t="shared" si="131"/>
        <v>34-3-1</v>
      </c>
    </row>
    <row r="4221" spans="1:6" x14ac:dyDescent="0.3">
      <c r="A4221">
        <v>2011</v>
      </c>
      <c r="B4221" t="s">
        <v>6032</v>
      </c>
      <c r="C4221" t="str">
        <f t="shared" si="130"/>
        <v>2011-Vasco/RJ-34-3-1</v>
      </c>
      <c r="D4221">
        <v>5.214289</v>
      </c>
      <c r="E4221">
        <v>36</v>
      </c>
      <c r="F4221" t="str">
        <f t="shared" si="131"/>
        <v>34-3-1</v>
      </c>
    </row>
    <row r="4222" spans="1:6" x14ac:dyDescent="0.3">
      <c r="A4222">
        <v>2011</v>
      </c>
      <c r="B4222" t="s">
        <v>6429</v>
      </c>
      <c r="C4222" t="str">
        <f t="shared" si="130"/>
        <v>2011-America/MG-34-3-2</v>
      </c>
      <c r="D4222">
        <v>2.4117639999999998</v>
      </c>
      <c r="E4222">
        <v>10</v>
      </c>
      <c r="F4222" t="str">
        <f t="shared" si="131"/>
        <v>34-3-2</v>
      </c>
    </row>
    <row r="4223" spans="1:6" x14ac:dyDescent="0.3">
      <c r="A4223">
        <v>2011</v>
      </c>
      <c r="B4223" t="s">
        <v>6383</v>
      </c>
      <c r="C4223" t="str">
        <f t="shared" si="130"/>
        <v>2011-Atletico/GO-34-3-2</v>
      </c>
      <c r="D4223">
        <v>4</v>
      </c>
      <c r="E4223">
        <v>22</v>
      </c>
      <c r="F4223" t="str">
        <f t="shared" si="131"/>
        <v>34-3-2</v>
      </c>
    </row>
    <row r="4224" spans="1:6" x14ac:dyDescent="0.3">
      <c r="A4224">
        <v>2011</v>
      </c>
      <c r="B4224" t="s">
        <v>6186</v>
      </c>
      <c r="C4224" t="str">
        <f t="shared" si="130"/>
        <v>2011-Atletico/MG-34-3-2</v>
      </c>
      <c r="D4224">
        <v>3</v>
      </c>
      <c r="E4224">
        <v>16</v>
      </c>
      <c r="F4224" t="str">
        <f t="shared" si="131"/>
        <v>34-3-2</v>
      </c>
    </row>
    <row r="4225" spans="1:6" x14ac:dyDescent="0.3">
      <c r="A4225">
        <v>2011</v>
      </c>
      <c r="B4225" t="s">
        <v>6033</v>
      </c>
      <c r="C4225" t="str">
        <f t="shared" si="130"/>
        <v>2011-Atletico/PR-34-3-2</v>
      </c>
      <c r="D4225">
        <v>4</v>
      </c>
      <c r="E4225">
        <v>16</v>
      </c>
      <c r="F4225" t="str">
        <f t="shared" si="131"/>
        <v>34-3-2</v>
      </c>
    </row>
    <row r="4226" spans="1:6" x14ac:dyDescent="0.3">
      <c r="A4226">
        <v>2011</v>
      </c>
      <c r="B4226" t="s">
        <v>6316</v>
      </c>
      <c r="C4226" t="str">
        <f t="shared" si="130"/>
        <v>2011-Avai/SC-34-3-2</v>
      </c>
      <c r="D4226">
        <v>3.1428539999999998</v>
      </c>
      <c r="E4226">
        <v>15</v>
      </c>
      <c r="F4226" t="str">
        <f t="shared" si="131"/>
        <v>34-3-2</v>
      </c>
    </row>
    <row r="4227" spans="1:6" x14ac:dyDescent="0.3">
      <c r="A4227">
        <v>2011</v>
      </c>
      <c r="B4227" t="s">
        <v>6430</v>
      </c>
      <c r="C4227" t="str">
        <f t="shared" ref="C4227:C4290" si="132">A4227&amp;"-"&amp;B4227</f>
        <v>2011-Bahia/BA-34-3-2</v>
      </c>
      <c r="D4227">
        <v>3.7741980000000002</v>
      </c>
      <c r="E4227">
        <v>18</v>
      </c>
      <c r="F4227" t="str">
        <f t="shared" ref="F4227:F4290" si="133">RIGHT(B4227,LEN(C4227)-FIND("-",C4227,6))</f>
        <v>34-3-2</v>
      </c>
    </row>
    <row r="4228" spans="1:6" x14ac:dyDescent="0.3">
      <c r="A4228">
        <v>2011</v>
      </c>
      <c r="B4228" t="s">
        <v>6034</v>
      </c>
      <c r="C4228" t="str">
        <f t="shared" si="132"/>
        <v>2011-Botafogo/RJ-34-3-2</v>
      </c>
      <c r="D4228">
        <v>5.2857149999999997</v>
      </c>
      <c r="E4228">
        <v>19</v>
      </c>
      <c r="F4228" t="str">
        <f t="shared" si="133"/>
        <v>34-3-2</v>
      </c>
    </row>
    <row r="4229" spans="1:6" x14ac:dyDescent="0.3">
      <c r="A4229">
        <v>2011</v>
      </c>
      <c r="B4229" t="s">
        <v>6384</v>
      </c>
      <c r="C4229" t="str">
        <f t="shared" si="132"/>
        <v>2011-Ceara/CE-34-3-2</v>
      </c>
      <c r="D4229">
        <v>0</v>
      </c>
      <c r="E4229">
        <v>26</v>
      </c>
      <c r="F4229" t="str">
        <f t="shared" si="133"/>
        <v>34-3-2</v>
      </c>
    </row>
    <row r="4230" spans="1:6" x14ac:dyDescent="0.3">
      <c r="A4230">
        <v>2011</v>
      </c>
      <c r="B4230" t="s">
        <v>6035</v>
      </c>
      <c r="C4230" t="str">
        <f t="shared" si="132"/>
        <v>2011-Corinthians/SP-34-3-2</v>
      </c>
      <c r="D4230">
        <v>5.3333279999999998</v>
      </c>
      <c r="E4230">
        <v>31</v>
      </c>
      <c r="F4230" t="str">
        <f t="shared" si="133"/>
        <v>34-3-2</v>
      </c>
    </row>
    <row r="4231" spans="1:6" x14ac:dyDescent="0.3">
      <c r="A4231">
        <v>2011</v>
      </c>
      <c r="B4231" t="s">
        <v>6257</v>
      </c>
      <c r="C4231" t="str">
        <f t="shared" si="132"/>
        <v>2011-Coritiba/PR-34-3-2</v>
      </c>
      <c r="D4231">
        <v>4.4285759999999996</v>
      </c>
      <c r="E4231">
        <v>25</v>
      </c>
      <c r="F4231" t="str">
        <f t="shared" si="133"/>
        <v>34-3-2</v>
      </c>
    </row>
    <row r="4232" spans="1:6" x14ac:dyDescent="0.3">
      <c r="A4232">
        <v>2011</v>
      </c>
      <c r="B4232" t="s">
        <v>6036</v>
      </c>
      <c r="C4232" t="str">
        <f t="shared" si="132"/>
        <v>2011-Cruzeiro/MG-34-3-2</v>
      </c>
      <c r="D4232">
        <v>3.3333300000000001</v>
      </c>
      <c r="E4232">
        <v>19</v>
      </c>
      <c r="F4232" t="str">
        <f t="shared" si="133"/>
        <v>34-3-2</v>
      </c>
    </row>
    <row r="4233" spans="1:6" x14ac:dyDescent="0.3">
      <c r="A4233">
        <v>2011</v>
      </c>
      <c r="B4233" t="s">
        <v>6037</v>
      </c>
      <c r="C4233" t="str">
        <f t="shared" si="132"/>
        <v>2011-Figueirense/SC-34-3-2</v>
      </c>
      <c r="D4233">
        <v>0</v>
      </c>
      <c r="E4233">
        <v>31</v>
      </c>
      <c r="F4233" t="str">
        <f t="shared" si="133"/>
        <v>34-3-2</v>
      </c>
    </row>
    <row r="4234" spans="1:6" x14ac:dyDescent="0.3">
      <c r="A4234">
        <v>2011</v>
      </c>
      <c r="B4234" t="s">
        <v>6038</v>
      </c>
      <c r="C4234" t="str">
        <f t="shared" si="132"/>
        <v>2011-Flamengo/RJ-34-3-2</v>
      </c>
      <c r="D4234">
        <v>4.9000000000000004</v>
      </c>
      <c r="E4234">
        <v>26</v>
      </c>
      <c r="F4234" t="str">
        <f t="shared" si="133"/>
        <v>34-3-2</v>
      </c>
    </row>
    <row r="4235" spans="1:6" x14ac:dyDescent="0.3">
      <c r="A4235">
        <v>2011</v>
      </c>
      <c r="B4235" t="s">
        <v>6039</v>
      </c>
      <c r="C4235" t="str">
        <f t="shared" si="132"/>
        <v>2011-Fluminense/RJ-34-3-2</v>
      </c>
      <c r="D4235">
        <v>5</v>
      </c>
      <c r="E4235">
        <v>22</v>
      </c>
      <c r="F4235" t="str">
        <f t="shared" si="133"/>
        <v>34-3-2</v>
      </c>
    </row>
    <row r="4236" spans="1:6" x14ac:dyDescent="0.3">
      <c r="A4236">
        <v>2011</v>
      </c>
      <c r="B4236" t="s">
        <v>6042</v>
      </c>
      <c r="C4236" t="str">
        <f t="shared" si="132"/>
        <v>2011-Gremio/RS-34-3-2</v>
      </c>
      <c r="D4236">
        <v>4.3571410000000004</v>
      </c>
      <c r="E4236">
        <v>20</v>
      </c>
      <c r="F4236" t="str">
        <f t="shared" si="133"/>
        <v>34-3-2</v>
      </c>
    </row>
    <row r="4237" spans="1:6" x14ac:dyDescent="0.3">
      <c r="A4237">
        <v>2011</v>
      </c>
      <c r="B4237" t="s">
        <v>6043</v>
      </c>
      <c r="C4237" t="str">
        <f t="shared" si="132"/>
        <v>2011-Internacional/RS-34-3-2</v>
      </c>
      <c r="D4237">
        <v>5.3333329999999997</v>
      </c>
      <c r="E4237">
        <v>25</v>
      </c>
      <c r="F4237" t="str">
        <f t="shared" si="133"/>
        <v>34-3-2</v>
      </c>
    </row>
    <row r="4238" spans="1:6" x14ac:dyDescent="0.3">
      <c r="A4238">
        <v>2011</v>
      </c>
      <c r="B4238" t="s">
        <v>6045</v>
      </c>
      <c r="C4238" t="str">
        <f t="shared" si="132"/>
        <v>2011-Palmeiras/SP-34-3-2</v>
      </c>
      <c r="D4238">
        <v>3.909087</v>
      </c>
      <c r="E4238">
        <v>24</v>
      </c>
      <c r="F4238" t="str">
        <f t="shared" si="133"/>
        <v>34-3-2</v>
      </c>
    </row>
    <row r="4239" spans="1:6" x14ac:dyDescent="0.3">
      <c r="A4239">
        <v>2011</v>
      </c>
      <c r="B4239" t="s">
        <v>6049</v>
      </c>
      <c r="C4239" t="str">
        <f t="shared" si="132"/>
        <v>2011-Santos/SP-34-3-2</v>
      </c>
      <c r="D4239">
        <v>4.4000000000000004</v>
      </c>
      <c r="E4239">
        <v>29</v>
      </c>
      <c r="F4239" t="str">
        <f t="shared" si="133"/>
        <v>34-3-2</v>
      </c>
    </row>
    <row r="4240" spans="1:6" x14ac:dyDescent="0.3">
      <c r="A4240">
        <v>2011</v>
      </c>
      <c r="B4240" t="s">
        <v>6051</v>
      </c>
      <c r="C4240" t="str">
        <f t="shared" si="132"/>
        <v>2011-Sao Paulo/SP-34-3-2</v>
      </c>
      <c r="D4240">
        <v>2</v>
      </c>
      <c r="E4240">
        <v>34</v>
      </c>
      <c r="F4240" t="str">
        <f t="shared" si="133"/>
        <v>34-3-2</v>
      </c>
    </row>
    <row r="4241" spans="1:6" x14ac:dyDescent="0.3">
      <c r="A4241">
        <v>2011</v>
      </c>
      <c r="B4241" t="s">
        <v>6052</v>
      </c>
      <c r="C4241" t="str">
        <f t="shared" si="132"/>
        <v>2011-Vasco/RJ-34-3-2</v>
      </c>
      <c r="D4241">
        <v>5.4545459999999997</v>
      </c>
      <c r="E4241">
        <v>22</v>
      </c>
      <c r="F4241" t="str">
        <f t="shared" si="133"/>
        <v>34-3-2</v>
      </c>
    </row>
    <row r="4242" spans="1:6" x14ac:dyDescent="0.3">
      <c r="A4242">
        <v>2011</v>
      </c>
      <c r="B4242" t="s">
        <v>6431</v>
      </c>
      <c r="C4242" t="str">
        <f t="shared" si="132"/>
        <v>2011-America/MG-34-4-0</v>
      </c>
      <c r="D4242">
        <v>2.9999989999999999</v>
      </c>
      <c r="E4242">
        <v>17</v>
      </c>
      <c r="F4242" t="str">
        <f t="shared" si="133"/>
        <v>34-4-0</v>
      </c>
    </row>
    <row r="4243" spans="1:6" x14ac:dyDescent="0.3">
      <c r="A4243">
        <v>2011</v>
      </c>
      <c r="B4243" t="s">
        <v>6387</v>
      </c>
      <c r="C4243" t="str">
        <f t="shared" si="132"/>
        <v>2011-Atletico/GO-34-4-0</v>
      </c>
      <c r="D4243">
        <v>6</v>
      </c>
      <c r="E4243">
        <v>29</v>
      </c>
      <c r="F4243" t="str">
        <f t="shared" si="133"/>
        <v>34-4-0</v>
      </c>
    </row>
    <row r="4244" spans="1:6" x14ac:dyDescent="0.3">
      <c r="A4244">
        <v>2011</v>
      </c>
      <c r="B4244" t="s">
        <v>6190</v>
      </c>
      <c r="C4244" t="str">
        <f t="shared" si="132"/>
        <v>2011-Atletico/MG-34-4-0</v>
      </c>
      <c r="D4244">
        <v>0</v>
      </c>
      <c r="E4244">
        <v>20</v>
      </c>
      <c r="F4244" t="str">
        <f t="shared" si="133"/>
        <v>34-4-0</v>
      </c>
    </row>
    <row r="4245" spans="1:6" x14ac:dyDescent="0.3">
      <c r="A4245">
        <v>2011</v>
      </c>
      <c r="B4245" t="s">
        <v>6053</v>
      </c>
      <c r="C4245" t="str">
        <f t="shared" si="132"/>
        <v>2011-Atletico/PR-34-4-0</v>
      </c>
      <c r="D4245">
        <v>5.2</v>
      </c>
      <c r="E4245">
        <v>18</v>
      </c>
      <c r="F4245" t="str">
        <f t="shared" si="133"/>
        <v>34-4-0</v>
      </c>
    </row>
    <row r="4246" spans="1:6" x14ac:dyDescent="0.3">
      <c r="A4246">
        <v>2011</v>
      </c>
      <c r="B4246" t="s">
        <v>6319</v>
      </c>
      <c r="C4246" t="str">
        <f t="shared" si="132"/>
        <v>2011-Avai/SC-34-4-0</v>
      </c>
      <c r="D4246">
        <v>4.5555510000000004</v>
      </c>
      <c r="E4246">
        <v>23</v>
      </c>
      <c r="F4246" t="str">
        <f t="shared" si="133"/>
        <v>34-4-0</v>
      </c>
    </row>
    <row r="4247" spans="1:6" x14ac:dyDescent="0.3">
      <c r="A4247">
        <v>2011</v>
      </c>
      <c r="B4247" t="s">
        <v>6432</v>
      </c>
      <c r="C4247" t="str">
        <f t="shared" si="132"/>
        <v>2011-Bahia/BA-34-4-0</v>
      </c>
      <c r="D4247">
        <v>4.857145</v>
      </c>
      <c r="E4247">
        <v>18</v>
      </c>
      <c r="F4247" t="str">
        <f t="shared" si="133"/>
        <v>34-4-0</v>
      </c>
    </row>
    <row r="4248" spans="1:6" x14ac:dyDescent="0.3">
      <c r="A4248">
        <v>2011</v>
      </c>
      <c r="B4248" t="s">
        <v>6054</v>
      </c>
      <c r="C4248" t="str">
        <f t="shared" si="132"/>
        <v>2011-Botafogo/RJ-34-4-0</v>
      </c>
      <c r="D4248">
        <v>7.0000020000000003</v>
      </c>
      <c r="E4248">
        <v>33</v>
      </c>
      <c r="F4248" t="str">
        <f t="shared" si="133"/>
        <v>34-4-0</v>
      </c>
    </row>
    <row r="4249" spans="1:6" x14ac:dyDescent="0.3">
      <c r="A4249">
        <v>2011</v>
      </c>
      <c r="B4249" t="s">
        <v>6388</v>
      </c>
      <c r="C4249" t="str">
        <f t="shared" si="132"/>
        <v>2011-Ceara/CE-34-4-0</v>
      </c>
      <c r="D4249">
        <v>0</v>
      </c>
      <c r="E4249">
        <v>26</v>
      </c>
      <c r="F4249" t="str">
        <f t="shared" si="133"/>
        <v>34-4-0</v>
      </c>
    </row>
    <row r="4250" spans="1:6" x14ac:dyDescent="0.3">
      <c r="A4250">
        <v>2011</v>
      </c>
      <c r="B4250" t="s">
        <v>6055</v>
      </c>
      <c r="C4250" t="str">
        <f t="shared" si="132"/>
        <v>2011-Corinthians/SP-34-4-0</v>
      </c>
      <c r="D4250">
        <v>0</v>
      </c>
      <c r="E4250">
        <v>41</v>
      </c>
      <c r="F4250" t="str">
        <f t="shared" si="133"/>
        <v>34-4-0</v>
      </c>
    </row>
    <row r="4251" spans="1:6" x14ac:dyDescent="0.3">
      <c r="A4251">
        <v>2011</v>
      </c>
      <c r="B4251" t="s">
        <v>6261</v>
      </c>
      <c r="C4251" t="str">
        <f t="shared" si="132"/>
        <v>2011-Coritiba/PR-34-4-0</v>
      </c>
      <c r="D4251">
        <v>6.0000010000000001</v>
      </c>
      <c r="E4251">
        <v>19</v>
      </c>
      <c r="F4251" t="str">
        <f t="shared" si="133"/>
        <v>34-4-0</v>
      </c>
    </row>
    <row r="4252" spans="1:6" x14ac:dyDescent="0.3">
      <c r="A4252">
        <v>2011</v>
      </c>
      <c r="B4252" t="s">
        <v>6056</v>
      </c>
      <c r="C4252" t="str">
        <f t="shared" si="132"/>
        <v>2011-Cruzeiro/MG-34-4-0</v>
      </c>
      <c r="D4252">
        <v>0</v>
      </c>
      <c r="E4252">
        <v>22</v>
      </c>
      <c r="F4252" t="str">
        <f t="shared" si="133"/>
        <v>34-4-0</v>
      </c>
    </row>
    <row r="4253" spans="1:6" x14ac:dyDescent="0.3">
      <c r="A4253">
        <v>2011</v>
      </c>
      <c r="B4253" t="s">
        <v>6057</v>
      </c>
      <c r="C4253" t="str">
        <f t="shared" si="132"/>
        <v>2011-Figueirense/SC-34-4-0</v>
      </c>
      <c r="D4253">
        <v>0</v>
      </c>
      <c r="E4253">
        <v>22</v>
      </c>
      <c r="F4253" t="str">
        <f t="shared" si="133"/>
        <v>34-4-0</v>
      </c>
    </row>
    <row r="4254" spans="1:6" x14ac:dyDescent="0.3">
      <c r="A4254">
        <v>2011</v>
      </c>
      <c r="B4254" t="s">
        <v>6058</v>
      </c>
      <c r="C4254" t="str">
        <f t="shared" si="132"/>
        <v>2011-Flamengo/RJ-34-4-0</v>
      </c>
      <c r="D4254">
        <v>6.2</v>
      </c>
      <c r="E4254">
        <v>27</v>
      </c>
      <c r="F4254" t="str">
        <f t="shared" si="133"/>
        <v>34-4-0</v>
      </c>
    </row>
    <row r="4255" spans="1:6" x14ac:dyDescent="0.3">
      <c r="A4255">
        <v>2011</v>
      </c>
      <c r="B4255" t="s">
        <v>6059</v>
      </c>
      <c r="C4255" t="str">
        <f t="shared" si="132"/>
        <v>2011-Fluminense/RJ-34-4-0</v>
      </c>
      <c r="D4255">
        <v>7.6666660000000002</v>
      </c>
      <c r="E4255">
        <v>25</v>
      </c>
      <c r="F4255" t="str">
        <f t="shared" si="133"/>
        <v>34-4-0</v>
      </c>
    </row>
    <row r="4256" spans="1:6" x14ac:dyDescent="0.3">
      <c r="A4256">
        <v>2011</v>
      </c>
      <c r="B4256" t="s">
        <v>6062</v>
      </c>
      <c r="C4256" t="str">
        <f t="shared" si="132"/>
        <v>2011-Gremio/RS-34-4-0</v>
      </c>
      <c r="D4256">
        <v>9</v>
      </c>
      <c r="E4256">
        <v>33</v>
      </c>
      <c r="F4256" t="str">
        <f t="shared" si="133"/>
        <v>34-4-0</v>
      </c>
    </row>
    <row r="4257" spans="1:6" x14ac:dyDescent="0.3">
      <c r="A4257">
        <v>2011</v>
      </c>
      <c r="B4257" t="s">
        <v>6063</v>
      </c>
      <c r="C4257" t="str">
        <f t="shared" si="132"/>
        <v>2011-Internacional/RS-34-4-0</v>
      </c>
      <c r="D4257">
        <v>7.6</v>
      </c>
      <c r="E4257">
        <v>33</v>
      </c>
      <c r="F4257" t="str">
        <f t="shared" si="133"/>
        <v>34-4-0</v>
      </c>
    </row>
    <row r="4258" spans="1:6" x14ac:dyDescent="0.3">
      <c r="A4258">
        <v>2011</v>
      </c>
      <c r="B4258" t="s">
        <v>6065</v>
      </c>
      <c r="C4258" t="str">
        <f t="shared" si="132"/>
        <v>2011-Palmeiras/SP-34-4-0</v>
      </c>
      <c r="D4258">
        <v>4.3333339999999998</v>
      </c>
      <c r="E4258">
        <v>23</v>
      </c>
      <c r="F4258" t="str">
        <f t="shared" si="133"/>
        <v>34-4-0</v>
      </c>
    </row>
    <row r="4259" spans="1:6" x14ac:dyDescent="0.3">
      <c r="A4259">
        <v>2011</v>
      </c>
      <c r="B4259" t="s">
        <v>6069</v>
      </c>
      <c r="C4259" t="str">
        <f t="shared" si="132"/>
        <v>2011-Santos/SP-34-4-0</v>
      </c>
      <c r="D4259">
        <v>0</v>
      </c>
      <c r="E4259">
        <v>33</v>
      </c>
      <c r="F4259" t="str">
        <f t="shared" si="133"/>
        <v>34-4-0</v>
      </c>
    </row>
    <row r="4260" spans="1:6" x14ac:dyDescent="0.3">
      <c r="A4260">
        <v>2011</v>
      </c>
      <c r="B4260" t="s">
        <v>6071</v>
      </c>
      <c r="C4260" t="str">
        <f t="shared" si="132"/>
        <v>2011-Sao Paulo/SP-34-4-0</v>
      </c>
      <c r="D4260">
        <v>4.9999979999999997</v>
      </c>
      <c r="E4260">
        <v>44</v>
      </c>
      <c r="F4260" t="str">
        <f t="shared" si="133"/>
        <v>34-4-0</v>
      </c>
    </row>
    <row r="4261" spans="1:6" x14ac:dyDescent="0.3">
      <c r="A4261">
        <v>2011</v>
      </c>
      <c r="B4261" t="s">
        <v>6072</v>
      </c>
      <c r="C4261" t="str">
        <f t="shared" si="132"/>
        <v>2011-Vasco/RJ-34-4-0</v>
      </c>
      <c r="D4261">
        <v>7.25</v>
      </c>
      <c r="E4261">
        <v>43</v>
      </c>
      <c r="F4261" t="str">
        <f t="shared" si="133"/>
        <v>34-4-0</v>
      </c>
    </row>
    <row r="4262" spans="1:6" x14ac:dyDescent="0.3">
      <c r="A4262">
        <v>2011</v>
      </c>
      <c r="B4262" t="s">
        <v>6433</v>
      </c>
      <c r="C4262" t="str">
        <f t="shared" si="132"/>
        <v>2011-America/MG-34-4-1</v>
      </c>
      <c r="D4262">
        <v>3.1428560000000001</v>
      </c>
      <c r="E4262">
        <v>11</v>
      </c>
      <c r="F4262" t="str">
        <f t="shared" si="133"/>
        <v>34-4-1</v>
      </c>
    </row>
    <row r="4263" spans="1:6" x14ac:dyDescent="0.3">
      <c r="A4263">
        <v>2011</v>
      </c>
      <c r="B4263" t="s">
        <v>6391</v>
      </c>
      <c r="C4263" t="str">
        <f t="shared" si="132"/>
        <v>2011-Atletico/GO-34-4-1</v>
      </c>
      <c r="D4263">
        <v>4.3333329999999997</v>
      </c>
      <c r="E4263">
        <v>37</v>
      </c>
      <c r="F4263" t="str">
        <f t="shared" si="133"/>
        <v>34-4-1</v>
      </c>
    </row>
    <row r="4264" spans="1:6" x14ac:dyDescent="0.3">
      <c r="A4264">
        <v>2011</v>
      </c>
      <c r="B4264" t="s">
        <v>6194</v>
      </c>
      <c r="C4264" t="str">
        <f t="shared" si="132"/>
        <v>2011-Atletico/MG-34-4-1</v>
      </c>
      <c r="D4264">
        <v>3.8571390000000001</v>
      </c>
      <c r="E4264">
        <v>25</v>
      </c>
      <c r="F4264" t="str">
        <f t="shared" si="133"/>
        <v>34-4-1</v>
      </c>
    </row>
    <row r="4265" spans="1:6" x14ac:dyDescent="0.3">
      <c r="A4265">
        <v>2011</v>
      </c>
      <c r="B4265" t="s">
        <v>6073</v>
      </c>
      <c r="C4265" t="str">
        <f t="shared" si="132"/>
        <v>2011-Atletico/PR-34-4-1</v>
      </c>
      <c r="D4265">
        <v>5.2</v>
      </c>
      <c r="E4265">
        <v>23</v>
      </c>
      <c r="F4265" t="str">
        <f t="shared" si="133"/>
        <v>34-4-1</v>
      </c>
    </row>
    <row r="4266" spans="1:6" x14ac:dyDescent="0.3">
      <c r="A4266">
        <v>2011</v>
      </c>
      <c r="B4266" t="s">
        <v>6322</v>
      </c>
      <c r="C4266" t="str">
        <f t="shared" si="132"/>
        <v>2011-Avai/SC-34-4-1</v>
      </c>
      <c r="D4266">
        <v>3.6666699999999999</v>
      </c>
      <c r="E4266">
        <v>18</v>
      </c>
      <c r="F4266" t="str">
        <f t="shared" si="133"/>
        <v>34-4-1</v>
      </c>
    </row>
    <row r="4267" spans="1:6" x14ac:dyDescent="0.3">
      <c r="A4267">
        <v>2011</v>
      </c>
      <c r="B4267" t="s">
        <v>6434</v>
      </c>
      <c r="C4267" t="str">
        <f t="shared" si="132"/>
        <v>2011-Bahia/BA-34-4-1</v>
      </c>
      <c r="D4267">
        <v>4.9090860000000003</v>
      </c>
      <c r="E4267">
        <v>25</v>
      </c>
      <c r="F4267" t="str">
        <f t="shared" si="133"/>
        <v>34-4-1</v>
      </c>
    </row>
    <row r="4268" spans="1:6" x14ac:dyDescent="0.3">
      <c r="A4268">
        <v>2011</v>
      </c>
      <c r="B4268" t="s">
        <v>6074</v>
      </c>
      <c r="C4268" t="str">
        <f t="shared" si="132"/>
        <v>2011-Botafogo/RJ-34-4-1</v>
      </c>
      <c r="D4268">
        <v>6.8571359999999997</v>
      </c>
      <c r="E4268">
        <v>39</v>
      </c>
      <c r="F4268" t="str">
        <f t="shared" si="133"/>
        <v>34-4-1</v>
      </c>
    </row>
    <row r="4269" spans="1:6" x14ac:dyDescent="0.3">
      <c r="A4269">
        <v>2011</v>
      </c>
      <c r="B4269" t="s">
        <v>6392</v>
      </c>
      <c r="C4269" t="str">
        <f t="shared" si="132"/>
        <v>2011-Ceara/CE-34-4-1</v>
      </c>
      <c r="D4269">
        <v>2.6666669999999999</v>
      </c>
      <c r="E4269">
        <v>24</v>
      </c>
      <c r="F4269" t="str">
        <f t="shared" si="133"/>
        <v>34-4-1</v>
      </c>
    </row>
    <row r="4270" spans="1:6" x14ac:dyDescent="0.3">
      <c r="A4270">
        <v>2011</v>
      </c>
      <c r="B4270" t="s">
        <v>6075</v>
      </c>
      <c r="C4270" t="str">
        <f t="shared" si="132"/>
        <v>2011-Corinthians/SP-34-4-1</v>
      </c>
      <c r="D4270">
        <v>5.2666680000000001</v>
      </c>
      <c r="E4270">
        <v>41</v>
      </c>
      <c r="F4270" t="str">
        <f t="shared" si="133"/>
        <v>34-4-1</v>
      </c>
    </row>
    <row r="4271" spans="1:6" x14ac:dyDescent="0.3">
      <c r="A4271">
        <v>2011</v>
      </c>
      <c r="B4271" t="s">
        <v>6265</v>
      </c>
      <c r="C4271" t="str">
        <f t="shared" si="132"/>
        <v>2011-Coritiba/PR-34-4-1</v>
      </c>
      <c r="D4271">
        <v>5</v>
      </c>
      <c r="E4271">
        <v>33</v>
      </c>
      <c r="F4271" t="str">
        <f t="shared" si="133"/>
        <v>34-4-1</v>
      </c>
    </row>
    <row r="4272" spans="1:6" x14ac:dyDescent="0.3">
      <c r="A4272">
        <v>2011</v>
      </c>
      <c r="B4272" t="s">
        <v>6076</v>
      </c>
      <c r="C4272" t="str">
        <f t="shared" si="132"/>
        <v>2011-Cruzeiro/MG-34-4-1</v>
      </c>
      <c r="D4272">
        <v>1</v>
      </c>
      <c r="E4272">
        <v>20</v>
      </c>
      <c r="F4272" t="str">
        <f t="shared" si="133"/>
        <v>34-4-1</v>
      </c>
    </row>
    <row r="4273" spans="1:6" x14ac:dyDescent="0.3">
      <c r="A4273">
        <v>2011</v>
      </c>
      <c r="B4273" t="s">
        <v>6077</v>
      </c>
      <c r="C4273" t="str">
        <f t="shared" si="132"/>
        <v>2011-Figueirense/SC-34-4-1</v>
      </c>
      <c r="D4273">
        <v>0</v>
      </c>
      <c r="E4273">
        <v>31</v>
      </c>
      <c r="F4273" t="str">
        <f t="shared" si="133"/>
        <v>34-4-1</v>
      </c>
    </row>
    <row r="4274" spans="1:6" x14ac:dyDescent="0.3">
      <c r="A4274">
        <v>2011</v>
      </c>
      <c r="B4274" t="s">
        <v>6078</v>
      </c>
      <c r="C4274" t="str">
        <f t="shared" si="132"/>
        <v>2011-Flamengo/RJ-34-4-1</v>
      </c>
      <c r="D4274">
        <v>6.5000049999999998</v>
      </c>
      <c r="E4274">
        <v>29</v>
      </c>
      <c r="F4274" t="str">
        <f t="shared" si="133"/>
        <v>34-4-1</v>
      </c>
    </row>
    <row r="4275" spans="1:6" x14ac:dyDescent="0.3">
      <c r="A4275">
        <v>2011</v>
      </c>
      <c r="B4275" t="s">
        <v>6079</v>
      </c>
      <c r="C4275" t="str">
        <f t="shared" si="132"/>
        <v>2011-Fluminense/RJ-34-4-1</v>
      </c>
      <c r="D4275">
        <v>6.2857139999999996</v>
      </c>
      <c r="E4275">
        <v>32</v>
      </c>
      <c r="F4275" t="str">
        <f t="shared" si="133"/>
        <v>34-4-1</v>
      </c>
    </row>
    <row r="4276" spans="1:6" x14ac:dyDescent="0.3">
      <c r="A4276">
        <v>2011</v>
      </c>
      <c r="B4276" t="s">
        <v>6082</v>
      </c>
      <c r="C4276" t="str">
        <f t="shared" si="132"/>
        <v>2011-Gremio/RS-34-4-1</v>
      </c>
      <c r="D4276">
        <v>4.6666619999999996</v>
      </c>
      <c r="E4276">
        <v>27</v>
      </c>
      <c r="F4276" t="str">
        <f t="shared" si="133"/>
        <v>34-4-1</v>
      </c>
    </row>
    <row r="4277" spans="1:6" x14ac:dyDescent="0.3">
      <c r="A4277">
        <v>2011</v>
      </c>
      <c r="B4277" t="s">
        <v>6083</v>
      </c>
      <c r="C4277" t="str">
        <f t="shared" si="132"/>
        <v>2011-Internacional/RS-34-4-1</v>
      </c>
      <c r="D4277">
        <v>6.6666679999999996</v>
      </c>
      <c r="E4277">
        <v>23</v>
      </c>
      <c r="F4277" t="str">
        <f t="shared" si="133"/>
        <v>34-4-1</v>
      </c>
    </row>
    <row r="4278" spans="1:6" x14ac:dyDescent="0.3">
      <c r="A4278">
        <v>2011</v>
      </c>
      <c r="B4278" t="s">
        <v>6085</v>
      </c>
      <c r="C4278" t="str">
        <f t="shared" si="132"/>
        <v>2011-Palmeiras/SP-34-4-1</v>
      </c>
      <c r="D4278">
        <v>0</v>
      </c>
      <c r="E4278">
        <v>28</v>
      </c>
      <c r="F4278" t="str">
        <f t="shared" si="133"/>
        <v>34-4-1</v>
      </c>
    </row>
    <row r="4279" spans="1:6" x14ac:dyDescent="0.3">
      <c r="A4279">
        <v>2011</v>
      </c>
      <c r="B4279" t="s">
        <v>6089</v>
      </c>
      <c r="C4279" t="str">
        <f t="shared" si="132"/>
        <v>2011-Santos/SP-34-4-1</v>
      </c>
      <c r="D4279">
        <v>6.1428510000000003</v>
      </c>
      <c r="E4279">
        <v>28</v>
      </c>
      <c r="F4279" t="str">
        <f t="shared" si="133"/>
        <v>34-4-1</v>
      </c>
    </row>
    <row r="4280" spans="1:6" x14ac:dyDescent="0.3">
      <c r="A4280">
        <v>2011</v>
      </c>
      <c r="B4280" t="s">
        <v>6091</v>
      </c>
      <c r="C4280" t="str">
        <f t="shared" si="132"/>
        <v>2011-Sao Paulo/SP-34-4-1</v>
      </c>
      <c r="D4280">
        <v>0</v>
      </c>
      <c r="E4280">
        <v>43</v>
      </c>
      <c r="F4280" t="str">
        <f t="shared" si="133"/>
        <v>34-4-1</v>
      </c>
    </row>
    <row r="4281" spans="1:6" x14ac:dyDescent="0.3">
      <c r="A4281">
        <v>2011</v>
      </c>
      <c r="B4281" t="s">
        <v>6092</v>
      </c>
      <c r="C4281" t="str">
        <f t="shared" si="132"/>
        <v>2011-Vasco/RJ-34-4-1</v>
      </c>
      <c r="D4281">
        <v>7.2857139999999996</v>
      </c>
      <c r="E4281">
        <v>29</v>
      </c>
      <c r="F4281" t="str">
        <f t="shared" si="133"/>
        <v>34-4-1</v>
      </c>
    </row>
    <row r="4282" spans="1:6" x14ac:dyDescent="0.3">
      <c r="A4282">
        <v>2011</v>
      </c>
      <c r="B4282" t="s">
        <v>6435</v>
      </c>
      <c r="C4282" t="str">
        <f t="shared" si="132"/>
        <v>2011-America/MG-34-4-2</v>
      </c>
      <c r="D4282">
        <v>3.125</v>
      </c>
      <c r="E4282">
        <v>12</v>
      </c>
      <c r="F4282" t="str">
        <f t="shared" si="133"/>
        <v>34-4-2</v>
      </c>
    </row>
    <row r="4283" spans="1:6" x14ac:dyDescent="0.3">
      <c r="A4283">
        <v>2011</v>
      </c>
      <c r="B4283" t="s">
        <v>6395</v>
      </c>
      <c r="C4283" t="str">
        <f t="shared" si="132"/>
        <v>2011-Atletico/GO-34-4-2</v>
      </c>
      <c r="D4283">
        <v>7</v>
      </c>
      <c r="E4283">
        <v>38</v>
      </c>
      <c r="F4283" t="str">
        <f t="shared" si="133"/>
        <v>34-4-2</v>
      </c>
    </row>
    <row r="4284" spans="1:6" x14ac:dyDescent="0.3">
      <c r="A4284">
        <v>2011</v>
      </c>
      <c r="B4284" t="s">
        <v>6198</v>
      </c>
      <c r="C4284" t="str">
        <f t="shared" si="132"/>
        <v>2011-Atletico/MG-34-4-2</v>
      </c>
      <c r="D4284">
        <v>6</v>
      </c>
      <c r="E4284">
        <v>22</v>
      </c>
      <c r="F4284" t="str">
        <f t="shared" si="133"/>
        <v>34-4-2</v>
      </c>
    </row>
    <row r="4285" spans="1:6" x14ac:dyDescent="0.3">
      <c r="A4285">
        <v>2011</v>
      </c>
      <c r="B4285" t="s">
        <v>6093</v>
      </c>
      <c r="C4285" t="str">
        <f t="shared" si="132"/>
        <v>2011-Atletico/PR-34-4-2</v>
      </c>
      <c r="D4285">
        <v>0</v>
      </c>
      <c r="E4285">
        <v>23</v>
      </c>
      <c r="F4285" t="str">
        <f t="shared" si="133"/>
        <v>34-4-2</v>
      </c>
    </row>
    <row r="4286" spans="1:6" x14ac:dyDescent="0.3">
      <c r="A4286">
        <v>2011</v>
      </c>
      <c r="B4286" t="s">
        <v>6325</v>
      </c>
      <c r="C4286" t="str">
        <f t="shared" si="132"/>
        <v>2011-Avai/SC-34-4-2</v>
      </c>
      <c r="D4286">
        <v>0</v>
      </c>
      <c r="E4286">
        <v>15</v>
      </c>
      <c r="F4286" t="str">
        <f t="shared" si="133"/>
        <v>34-4-2</v>
      </c>
    </row>
    <row r="4287" spans="1:6" x14ac:dyDescent="0.3">
      <c r="A4287">
        <v>2011</v>
      </c>
      <c r="B4287" t="s">
        <v>6436</v>
      </c>
      <c r="C4287" t="str">
        <f t="shared" si="132"/>
        <v>2011-Bahia/BA-34-4-2</v>
      </c>
      <c r="D4287">
        <v>0</v>
      </c>
      <c r="E4287">
        <v>24</v>
      </c>
      <c r="F4287" t="str">
        <f t="shared" si="133"/>
        <v>34-4-2</v>
      </c>
    </row>
    <row r="4288" spans="1:6" x14ac:dyDescent="0.3">
      <c r="A4288">
        <v>2011</v>
      </c>
      <c r="B4288" t="s">
        <v>6094</v>
      </c>
      <c r="C4288" t="str">
        <f t="shared" si="132"/>
        <v>2011-Botafogo/RJ-34-4-2</v>
      </c>
      <c r="D4288">
        <v>6.9999929999999999</v>
      </c>
      <c r="E4288">
        <v>35</v>
      </c>
      <c r="F4288" t="str">
        <f t="shared" si="133"/>
        <v>34-4-2</v>
      </c>
    </row>
    <row r="4289" spans="1:6" x14ac:dyDescent="0.3">
      <c r="A4289">
        <v>2011</v>
      </c>
      <c r="B4289" t="s">
        <v>6396</v>
      </c>
      <c r="C4289" t="str">
        <f t="shared" si="132"/>
        <v>2011-Ceara/CE-34-4-2</v>
      </c>
      <c r="D4289">
        <v>4.5000010000000001</v>
      </c>
      <c r="E4289">
        <v>11</v>
      </c>
      <c r="F4289" t="str">
        <f t="shared" si="133"/>
        <v>34-4-2</v>
      </c>
    </row>
    <row r="4290" spans="1:6" x14ac:dyDescent="0.3">
      <c r="A4290">
        <v>2011</v>
      </c>
      <c r="B4290" t="s">
        <v>6095</v>
      </c>
      <c r="C4290" t="str">
        <f t="shared" si="132"/>
        <v>2011-Corinthians/SP-34-4-2</v>
      </c>
      <c r="D4290">
        <v>0</v>
      </c>
      <c r="E4290">
        <v>45</v>
      </c>
      <c r="F4290" t="str">
        <f t="shared" si="133"/>
        <v>34-4-2</v>
      </c>
    </row>
    <row r="4291" spans="1:6" x14ac:dyDescent="0.3">
      <c r="A4291">
        <v>2011</v>
      </c>
      <c r="B4291" t="s">
        <v>6269</v>
      </c>
      <c r="C4291" t="str">
        <f t="shared" ref="C4291:C4354" si="134">A4291&amp;"-"&amp;B4291</f>
        <v>2011-Coritiba/PR-34-4-2</v>
      </c>
      <c r="D4291">
        <v>4.5999999999999996</v>
      </c>
      <c r="E4291">
        <v>28</v>
      </c>
      <c r="F4291" t="str">
        <f t="shared" ref="F4291:F4354" si="135">RIGHT(B4291,LEN(C4291)-FIND("-",C4291,6))</f>
        <v>34-4-2</v>
      </c>
    </row>
    <row r="4292" spans="1:6" x14ac:dyDescent="0.3">
      <c r="A4292">
        <v>2011</v>
      </c>
      <c r="B4292" t="s">
        <v>6096</v>
      </c>
      <c r="C4292" t="str">
        <f t="shared" si="134"/>
        <v>2011-Cruzeiro/MG-34-4-2</v>
      </c>
      <c r="D4292">
        <v>9</v>
      </c>
      <c r="E4292">
        <v>30</v>
      </c>
      <c r="F4292" t="str">
        <f t="shared" si="135"/>
        <v>34-4-2</v>
      </c>
    </row>
    <row r="4293" spans="1:6" x14ac:dyDescent="0.3">
      <c r="A4293">
        <v>2011</v>
      </c>
      <c r="B4293" t="s">
        <v>6097</v>
      </c>
      <c r="C4293" t="str">
        <f t="shared" si="134"/>
        <v>2011-Figueirense/SC-34-4-2</v>
      </c>
      <c r="D4293">
        <v>0</v>
      </c>
      <c r="E4293">
        <v>22</v>
      </c>
      <c r="F4293" t="str">
        <f t="shared" si="135"/>
        <v>34-4-2</v>
      </c>
    </row>
    <row r="4294" spans="1:6" x14ac:dyDescent="0.3">
      <c r="A4294">
        <v>2011</v>
      </c>
      <c r="B4294" t="s">
        <v>6098</v>
      </c>
      <c r="C4294" t="str">
        <f t="shared" si="134"/>
        <v>2011-Flamengo/RJ-34-4-2</v>
      </c>
      <c r="D4294">
        <v>6.2</v>
      </c>
      <c r="E4294">
        <v>22</v>
      </c>
      <c r="F4294" t="str">
        <f t="shared" si="135"/>
        <v>34-4-2</v>
      </c>
    </row>
    <row r="4295" spans="1:6" x14ac:dyDescent="0.3">
      <c r="A4295">
        <v>2011</v>
      </c>
      <c r="B4295" t="s">
        <v>6099</v>
      </c>
      <c r="C4295" t="str">
        <f t="shared" si="134"/>
        <v>2011-Fluminense/RJ-34-4-2</v>
      </c>
      <c r="D4295">
        <v>6.6666600000000003</v>
      </c>
      <c r="E4295">
        <v>29</v>
      </c>
      <c r="F4295" t="str">
        <f t="shared" si="135"/>
        <v>34-4-2</v>
      </c>
    </row>
    <row r="4296" spans="1:6" x14ac:dyDescent="0.3">
      <c r="A4296">
        <v>2011</v>
      </c>
      <c r="B4296" t="s">
        <v>6102</v>
      </c>
      <c r="C4296" t="str">
        <f t="shared" si="134"/>
        <v>2011-Gremio/RS-34-4-2</v>
      </c>
      <c r="D4296">
        <v>5.5714230000000002</v>
      </c>
      <c r="E4296">
        <v>24</v>
      </c>
      <c r="F4296" t="str">
        <f t="shared" si="135"/>
        <v>34-4-2</v>
      </c>
    </row>
    <row r="4297" spans="1:6" x14ac:dyDescent="0.3">
      <c r="A4297">
        <v>2011</v>
      </c>
      <c r="B4297" t="s">
        <v>6103</v>
      </c>
      <c r="C4297" t="str">
        <f t="shared" si="134"/>
        <v>2011-Internacional/RS-34-4-2</v>
      </c>
      <c r="D4297">
        <v>6.2</v>
      </c>
      <c r="E4297">
        <v>23</v>
      </c>
      <c r="F4297" t="str">
        <f t="shared" si="135"/>
        <v>34-4-2</v>
      </c>
    </row>
    <row r="4298" spans="1:6" x14ac:dyDescent="0.3">
      <c r="A4298">
        <v>2011</v>
      </c>
      <c r="B4298" t="s">
        <v>6105</v>
      </c>
      <c r="C4298" t="str">
        <f t="shared" si="134"/>
        <v>2011-Palmeiras/SP-34-4-2</v>
      </c>
      <c r="D4298">
        <v>5</v>
      </c>
      <c r="E4298">
        <v>23</v>
      </c>
      <c r="F4298" t="str">
        <f t="shared" si="135"/>
        <v>34-4-2</v>
      </c>
    </row>
    <row r="4299" spans="1:6" x14ac:dyDescent="0.3">
      <c r="A4299">
        <v>2011</v>
      </c>
      <c r="B4299" t="s">
        <v>6109</v>
      </c>
      <c r="C4299" t="str">
        <f t="shared" si="134"/>
        <v>2011-Santos/SP-34-4-2</v>
      </c>
      <c r="D4299">
        <v>0</v>
      </c>
      <c r="E4299">
        <v>28</v>
      </c>
      <c r="F4299" t="str">
        <f t="shared" si="135"/>
        <v>34-4-2</v>
      </c>
    </row>
    <row r="4300" spans="1:6" x14ac:dyDescent="0.3">
      <c r="A4300">
        <v>2011</v>
      </c>
      <c r="B4300" t="s">
        <v>6111</v>
      </c>
      <c r="C4300" t="str">
        <f t="shared" si="134"/>
        <v>2011-Sao Paulo/SP-34-4-2</v>
      </c>
      <c r="D4300">
        <v>0</v>
      </c>
      <c r="E4300">
        <v>45</v>
      </c>
      <c r="F4300" t="str">
        <f t="shared" si="135"/>
        <v>34-4-2</v>
      </c>
    </row>
    <row r="4301" spans="1:6" x14ac:dyDescent="0.3">
      <c r="A4301">
        <v>2011</v>
      </c>
      <c r="B4301" t="s">
        <v>6112</v>
      </c>
      <c r="C4301" t="str">
        <f t="shared" si="134"/>
        <v>2011-Vasco/RJ-34-4-2</v>
      </c>
      <c r="D4301">
        <v>7.1</v>
      </c>
      <c r="E4301">
        <v>36</v>
      </c>
      <c r="F4301" t="str">
        <f t="shared" si="135"/>
        <v>34-4-2</v>
      </c>
    </row>
    <row r="4302" spans="1:6" x14ac:dyDescent="0.3">
      <c r="A4302">
        <v>2011</v>
      </c>
      <c r="B4302" t="s">
        <v>6437</v>
      </c>
      <c r="C4302" t="str">
        <f t="shared" si="134"/>
        <v>2011-America/MG-34-4-3</v>
      </c>
      <c r="D4302">
        <v>2.8461530000000002</v>
      </c>
      <c r="E4302">
        <v>12</v>
      </c>
      <c r="F4302" t="str">
        <f t="shared" si="135"/>
        <v>34-4-3</v>
      </c>
    </row>
    <row r="4303" spans="1:6" x14ac:dyDescent="0.3">
      <c r="A4303">
        <v>2011</v>
      </c>
      <c r="B4303" t="s">
        <v>6399</v>
      </c>
      <c r="C4303" t="str">
        <f t="shared" si="134"/>
        <v>2011-Atletico/GO-34-4-3</v>
      </c>
      <c r="D4303">
        <v>6.5</v>
      </c>
      <c r="E4303">
        <v>31</v>
      </c>
      <c r="F4303" t="str">
        <f t="shared" si="135"/>
        <v>34-4-3</v>
      </c>
    </row>
    <row r="4304" spans="1:6" x14ac:dyDescent="0.3">
      <c r="A4304">
        <v>2011</v>
      </c>
      <c r="B4304" t="s">
        <v>6202</v>
      </c>
      <c r="C4304" t="str">
        <f t="shared" si="134"/>
        <v>2011-Atletico/MG-34-4-3</v>
      </c>
      <c r="D4304">
        <v>3.666671</v>
      </c>
      <c r="E4304">
        <v>26</v>
      </c>
      <c r="F4304" t="str">
        <f t="shared" si="135"/>
        <v>34-4-3</v>
      </c>
    </row>
    <row r="4305" spans="1:6" x14ac:dyDescent="0.3">
      <c r="A4305">
        <v>2011</v>
      </c>
      <c r="B4305" t="s">
        <v>6113</v>
      </c>
      <c r="C4305" t="str">
        <f t="shared" si="134"/>
        <v>2011-Atletico/PR-34-4-3</v>
      </c>
      <c r="D4305">
        <v>5</v>
      </c>
      <c r="E4305">
        <v>22</v>
      </c>
      <c r="F4305" t="str">
        <f t="shared" si="135"/>
        <v>34-4-3</v>
      </c>
    </row>
    <row r="4306" spans="1:6" x14ac:dyDescent="0.3">
      <c r="A4306">
        <v>2011</v>
      </c>
      <c r="B4306" t="s">
        <v>6328</v>
      </c>
      <c r="C4306" t="str">
        <f t="shared" si="134"/>
        <v>2011-Avai/SC-34-4-3</v>
      </c>
      <c r="D4306">
        <v>0</v>
      </c>
      <c r="E4306">
        <v>22</v>
      </c>
      <c r="F4306" t="str">
        <f t="shared" si="135"/>
        <v>34-4-3</v>
      </c>
    </row>
    <row r="4307" spans="1:6" x14ac:dyDescent="0.3">
      <c r="A4307">
        <v>2011</v>
      </c>
      <c r="B4307" t="s">
        <v>6438</v>
      </c>
      <c r="C4307" t="str">
        <f t="shared" si="134"/>
        <v>2011-Bahia/BA-34-4-3</v>
      </c>
      <c r="D4307">
        <v>5.0000049999999998</v>
      </c>
      <c r="E4307">
        <v>17</v>
      </c>
      <c r="F4307" t="str">
        <f t="shared" si="135"/>
        <v>34-4-3</v>
      </c>
    </row>
    <row r="4308" spans="1:6" x14ac:dyDescent="0.3">
      <c r="A4308">
        <v>2011</v>
      </c>
      <c r="B4308" t="s">
        <v>6114</v>
      </c>
      <c r="C4308" t="str">
        <f t="shared" si="134"/>
        <v>2011-Botafogo/RJ-34-4-3</v>
      </c>
      <c r="D4308">
        <v>7.3333339999999998</v>
      </c>
      <c r="E4308">
        <v>30</v>
      </c>
      <c r="F4308" t="str">
        <f t="shared" si="135"/>
        <v>34-4-3</v>
      </c>
    </row>
    <row r="4309" spans="1:6" x14ac:dyDescent="0.3">
      <c r="A4309">
        <v>2011</v>
      </c>
      <c r="B4309" t="s">
        <v>6400</v>
      </c>
      <c r="C4309" t="str">
        <f t="shared" si="134"/>
        <v>2011-Ceara/CE-34-4-3</v>
      </c>
      <c r="D4309">
        <v>0</v>
      </c>
      <c r="E4309">
        <v>12</v>
      </c>
      <c r="F4309" t="str">
        <f t="shared" si="135"/>
        <v>34-4-3</v>
      </c>
    </row>
    <row r="4310" spans="1:6" x14ac:dyDescent="0.3">
      <c r="A4310">
        <v>2011</v>
      </c>
      <c r="B4310" t="s">
        <v>6115</v>
      </c>
      <c r="C4310" t="str">
        <f t="shared" si="134"/>
        <v>2011-Corinthians/SP-34-4-3</v>
      </c>
      <c r="D4310">
        <v>0</v>
      </c>
      <c r="E4310">
        <v>43</v>
      </c>
      <c r="F4310" t="str">
        <f t="shared" si="135"/>
        <v>34-4-3</v>
      </c>
    </row>
    <row r="4311" spans="1:6" x14ac:dyDescent="0.3">
      <c r="A4311">
        <v>2011</v>
      </c>
      <c r="B4311" t="s">
        <v>6273</v>
      </c>
      <c r="C4311" t="str">
        <f t="shared" si="134"/>
        <v>2011-Coritiba/PR-34-4-3</v>
      </c>
      <c r="D4311">
        <v>6.0000049999999998</v>
      </c>
      <c r="E4311">
        <v>25</v>
      </c>
      <c r="F4311" t="str">
        <f t="shared" si="135"/>
        <v>34-4-3</v>
      </c>
    </row>
    <row r="4312" spans="1:6" x14ac:dyDescent="0.3">
      <c r="A4312">
        <v>2011</v>
      </c>
      <c r="B4312" t="s">
        <v>6116</v>
      </c>
      <c r="C4312" t="str">
        <f t="shared" si="134"/>
        <v>2011-Cruzeiro/MG-34-4-3</v>
      </c>
      <c r="D4312">
        <v>9</v>
      </c>
      <c r="E4312">
        <v>31</v>
      </c>
      <c r="F4312" t="str">
        <f t="shared" si="135"/>
        <v>34-4-3</v>
      </c>
    </row>
    <row r="4313" spans="1:6" x14ac:dyDescent="0.3">
      <c r="A4313">
        <v>2011</v>
      </c>
      <c r="B4313" t="s">
        <v>6117</v>
      </c>
      <c r="C4313" t="str">
        <f t="shared" si="134"/>
        <v>2011-Figueirense/SC-34-4-3</v>
      </c>
      <c r="D4313">
        <v>0</v>
      </c>
      <c r="E4313">
        <v>23</v>
      </c>
      <c r="F4313" t="str">
        <f t="shared" si="135"/>
        <v>34-4-3</v>
      </c>
    </row>
    <row r="4314" spans="1:6" x14ac:dyDescent="0.3">
      <c r="A4314">
        <v>2011</v>
      </c>
      <c r="B4314" t="s">
        <v>6118</v>
      </c>
      <c r="C4314" t="str">
        <f t="shared" si="134"/>
        <v>2011-Flamengo/RJ-34-4-3</v>
      </c>
      <c r="D4314">
        <v>2</v>
      </c>
      <c r="E4314">
        <v>39</v>
      </c>
      <c r="F4314" t="str">
        <f t="shared" si="135"/>
        <v>34-4-3</v>
      </c>
    </row>
    <row r="4315" spans="1:6" x14ac:dyDescent="0.3">
      <c r="A4315">
        <v>2011</v>
      </c>
      <c r="B4315" t="s">
        <v>6119</v>
      </c>
      <c r="C4315" t="str">
        <f t="shared" si="134"/>
        <v>2011-Fluminense/RJ-34-4-3</v>
      </c>
      <c r="D4315">
        <v>7.8888879999999997</v>
      </c>
      <c r="E4315">
        <v>22</v>
      </c>
      <c r="F4315" t="str">
        <f t="shared" si="135"/>
        <v>34-4-3</v>
      </c>
    </row>
    <row r="4316" spans="1:6" x14ac:dyDescent="0.3">
      <c r="A4316">
        <v>2011</v>
      </c>
      <c r="B4316" t="s">
        <v>6122</v>
      </c>
      <c r="C4316" t="str">
        <f t="shared" si="134"/>
        <v>2011-Gremio/RS-34-4-3</v>
      </c>
      <c r="D4316">
        <v>5.5714290000000002</v>
      </c>
      <c r="E4316">
        <v>22</v>
      </c>
      <c r="F4316" t="str">
        <f t="shared" si="135"/>
        <v>34-4-3</v>
      </c>
    </row>
    <row r="4317" spans="1:6" x14ac:dyDescent="0.3">
      <c r="A4317">
        <v>2011</v>
      </c>
      <c r="B4317" t="s">
        <v>6123</v>
      </c>
      <c r="C4317" t="str">
        <f t="shared" si="134"/>
        <v>2011-Internacional/RS-34-4-3</v>
      </c>
      <c r="D4317">
        <v>6.4285730000000001</v>
      </c>
      <c r="E4317">
        <v>36</v>
      </c>
      <c r="F4317" t="str">
        <f t="shared" si="135"/>
        <v>34-4-3</v>
      </c>
    </row>
    <row r="4318" spans="1:6" x14ac:dyDescent="0.3">
      <c r="A4318">
        <v>2011</v>
      </c>
      <c r="B4318" t="s">
        <v>6125</v>
      </c>
      <c r="C4318" t="str">
        <f t="shared" si="134"/>
        <v>2011-Palmeiras/SP-34-4-3</v>
      </c>
      <c r="D4318">
        <v>4.3333339999999998</v>
      </c>
      <c r="E4318">
        <v>23</v>
      </c>
      <c r="F4318" t="str">
        <f t="shared" si="135"/>
        <v>34-4-3</v>
      </c>
    </row>
    <row r="4319" spans="1:6" x14ac:dyDescent="0.3">
      <c r="A4319">
        <v>2011</v>
      </c>
      <c r="B4319" t="s">
        <v>6129</v>
      </c>
      <c r="C4319" t="str">
        <f t="shared" si="134"/>
        <v>2011-Santos/SP-34-4-3</v>
      </c>
      <c r="D4319">
        <v>6.5</v>
      </c>
      <c r="E4319">
        <v>34</v>
      </c>
      <c r="F4319" t="str">
        <f t="shared" si="135"/>
        <v>34-4-3</v>
      </c>
    </row>
    <row r="4320" spans="1:6" x14ac:dyDescent="0.3">
      <c r="A4320">
        <v>2011</v>
      </c>
      <c r="B4320" t="s">
        <v>6131</v>
      </c>
      <c r="C4320" t="str">
        <f t="shared" si="134"/>
        <v>2011-Sao Paulo/SP-34-4-3</v>
      </c>
      <c r="D4320">
        <v>6.5714290000000002</v>
      </c>
      <c r="E4320">
        <v>35</v>
      </c>
      <c r="F4320" t="str">
        <f t="shared" si="135"/>
        <v>34-4-3</v>
      </c>
    </row>
    <row r="4321" spans="1:6" x14ac:dyDescent="0.3">
      <c r="A4321">
        <v>2011</v>
      </c>
      <c r="B4321" t="s">
        <v>6132</v>
      </c>
      <c r="C4321" t="str">
        <f t="shared" si="134"/>
        <v>2011-Vasco/RJ-34-4-3</v>
      </c>
      <c r="D4321">
        <v>6.6666650000000001</v>
      </c>
      <c r="E4321">
        <v>45</v>
      </c>
      <c r="F4321" t="str">
        <f t="shared" si="135"/>
        <v>34-4-3</v>
      </c>
    </row>
    <row r="4322" spans="1:6" x14ac:dyDescent="0.3">
      <c r="A4322">
        <v>2012</v>
      </c>
      <c r="B4322" t="s">
        <v>6331</v>
      </c>
      <c r="C4322" t="str">
        <f t="shared" si="134"/>
        <v>2012-Atletico/GO-19-2-0</v>
      </c>
      <c r="D4322">
        <v>1.2857130000000001</v>
      </c>
      <c r="E4322">
        <v>6</v>
      </c>
      <c r="F4322" t="str">
        <f t="shared" si="135"/>
        <v>19-2-0</v>
      </c>
    </row>
    <row r="4323" spans="1:6" x14ac:dyDescent="0.3">
      <c r="A4323">
        <v>2012</v>
      </c>
      <c r="B4323" t="s">
        <v>6134</v>
      </c>
      <c r="C4323" t="str">
        <f t="shared" si="134"/>
        <v>2012-Atletico/MG-19-2-0</v>
      </c>
      <c r="D4323">
        <v>4.5</v>
      </c>
      <c r="E4323">
        <v>14</v>
      </c>
      <c r="F4323" t="str">
        <f t="shared" si="135"/>
        <v>19-2-0</v>
      </c>
    </row>
    <row r="4324" spans="1:6" x14ac:dyDescent="0.3">
      <c r="A4324">
        <v>2012</v>
      </c>
      <c r="B4324" t="s">
        <v>6404</v>
      </c>
      <c r="C4324" t="str">
        <f t="shared" si="134"/>
        <v>2012-Bahia/BA-19-2-0</v>
      </c>
      <c r="D4324">
        <v>2</v>
      </c>
      <c r="E4324">
        <v>8</v>
      </c>
      <c r="F4324" t="str">
        <f t="shared" si="135"/>
        <v>19-2-0</v>
      </c>
    </row>
    <row r="4325" spans="1:6" x14ac:dyDescent="0.3">
      <c r="A4325">
        <v>2012</v>
      </c>
      <c r="B4325" t="s">
        <v>5774</v>
      </c>
      <c r="C4325" t="str">
        <f t="shared" si="134"/>
        <v>2012-Botafogo/RJ-19-2-0</v>
      </c>
      <c r="D4325">
        <v>3.000003</v>
      </c>
      <c r="E4325">
        <v>12</v>
      </c>
      <c r="F4325" t="str">
        <f t="shared" si="135"/>
        <v>19-2-0</v>
      </c>
    </row>
    <row r="4326" spans="1:6" x14ac:dyDescent="0.3">
      <c r="A4326">
        <v>2012</v>
      </c>
      <c r="B4326" t="s">
        <v>5775</v>
      </c>
      <c r="C4326" t="str">
        <f t="shared" si="134"/>
        <v>2012-Corinthians/SP-19-2-0</v>
      </c>
      <c r="D4326">
        <v>2.5</v>
      </c>
      <c r="E4326">
        <v>16</v>
      </c>
      <c r="F4326" t="str">
        <f t="shared" si="135"/>
        <v>19-2-0</v>
      </c>
    </row>
    <row r="4327" spans="1:6" x14ac:dyDescent="0.3">
      <c r="A4327">
        <v>2012</v>
      </c>
      <c r="B4327" t="s">
        <v>6205</v>
      </c>
      <c r="C4327" t="str">
        <f t="shared" si="134"/>
        <v>2012-Coritiba/PR-19-2-0</v>
      </c>
      <c r="D4327">
        <v>2.233333</v>
      </c>
      <c r="E4327">
        <v>8</v>
      </c>
      <c r="F4327" t="str">
        <f t="shared" si="135"/>
        <v>19-2-0</v>
      </c>
    </row>
    <row r="4328" spans="1:6" x14ac:dyDescent="0.3">
      <c r="A4328">
        <v>2012</v>
      </c>
      <c r="B4328" t="s">
        <v>5776</v>
      </c>
      <c r="C4328" t="str">
        <f t="shared" si="134"/>
        <v>2012-Cruzeiro/MG-19-2-0</v>
      </c>
      <c r="D4328">
        <v>3</v>
      </c>
      <c r="E4328">
        <v>11</v>
      </c>
      <c r="F4328" t="str">
        <f t="shared" si="135"/>
        <v>19-2-0</v>
      </c>
    </row>
    <row r="4329" spans="1:6" x14ac:dyDescent="0.3">
      <c r="A4329">
        <v>2012</v>
      </c>
      <c r="B4329" t="s">
        <v>5777</v>
      </c>
      <c r="C4329" t="str">
        <f t="shared" si="134"/>
        <v>2012-Figueirense/SC-19-2-0</v>
      </c>
      <c r="D4329">
        <v>0.75</v>
      </c>
      <c r="E4329">
        <v>10</v>
      </c>
      <c r="F4329" t="str">
        <f t="shared" si="135"/>
        <v>19-2-0</v>
      </c>
    </row>
    <row r="4330" spans="1:6" x14ac:dyDescent="0.3">
      <c r="A4330">
        <v>2012</v>
      </c>
      <c r="B4330" t="s">
        <v>5778</v>
      </c>
      <c r="C4330" t="str">
        <f t="shared" si="134"/>
        <v>2012-Flamengo/RJ-19-2-0</v>
      </c>
      <c r="D4330">
        <v>3.1666699999999999</v>
      </c>
      <c r="E4330">
        <v>16</v>
      </c>
      <c r="F4330" t="str">
        <f t="shared" si="135"/>
        <v>19-2-0</v>
      </c>
    </row>
    <row r="4331" spans="1:6" x14ac:dyDescent="0.3">
      <c r="A4331">
        <v>2012</v>
      </c>
      <c r="B4331" t="s">
        <v>5779</v>
      </c>
      <c r="C4331" t="str">
        <f t="shared" si="134"/>
        <v>2012-Fluminense/RJ-19-2-0</v>
      </c>
      <c r="D4331">
        <v>4.375</v>
      </c>
      <c r="E4331">
        <v>15</v>
      </c>
      <c r="F4331" t="str">
        <f t="shared" si="135"/>
        <v>19-2-0</v>
      </c>
    </row>
    <row r="4332" spans="1:6" x14ac:dyDescent="0.3">
      <c r="A4332">
        <v>2012</v>
      </c>
      <c r="B4332" t="s">
        <v>5782</v>
      </c>
      <c r="C4332" t="str">
        <f t="shared" si="134"/>
        <v>2012-Gremio/RS-19-2-0</v>
      </c>
      <c r="D4332">
        <v>3.875</v>
      </c>
      <c r="E4332">
        <v>13</v>
      </c>
      <c r="F4332" t="str">
        <f t="shared" si="135"/>
        <v>19-2-0</v>
      </c>
    </row>
    <row r="4333" spans="1:6" x14ac:dyDescent="0.3">
      <c r="A4333">
        <v>2012</v>
      </c>
      <c r="B4333" t="s">
        <v>5783</v>
      </c>
      <c r="C4333" t="str">
        <f t="shared" si="134"/>
        <v>2012-Internacional/RS-19-2-0</v>
      </c>
      <c r="D4333">
        <v>3.7</v>
      </c>
      <c r="E4333">
        <v>14</v>
      </c>
      <c r="F4333" t="str">
        <f t="shared" si="135"/>
        <v>19-2-0</v>
      </c>
    </row>
    <row r="4334" spans="1:6" x14ac:dyDescent="0.3">
      <c r="A4334">
        <v>2012</v>
      </c>
      <c r="B4334" t="s">
        <v>6135</v>
      </c>
      <c r="C4334" t="str">
        <f t="shared" si="134"/>
        <v>2012-Nautico/PE-19-2-0</v>
      </c>
      <c r="D4334">
        <v>2.2857150000000002</v>
      </c>
      <c r="E4334">
        <v>4</v>
      </c>
      <c r="F4334" t="str">
        <f t="shared" si="135"/>
        <v>19-2-0</v>
      </c>
    </row>
    <row r="4335" spans="1:6" x14ac:dyDescent="0.3">
      <c r="A4335">
        <v>2012</v>
      </c>
      <c r="B4335" t="s">
        <v>5785</v>
      </c>
      <c r="C4335" t="str">
        <f t="shared" si="134"/>
        <v>2012-Palmeiras/SP-19-2-0</v>
      </c>
      <c r="D4335">
        <v>1.944445</v>
      </c>
      <c r="E4335">
        <v>6</v>
      </c>
      <c r="F4335" t="str">
        <f t="shared" si="135"/>
        <v>19-2-0</v>
      </c>
    </row>
    <row r="4336" spans="1:6" x14ac:dyDescent="0.3">
      <c r="A4336">
        <v>2012</v>
      </c>
      <c r="B4336" t="s">
        <v>5787</v>
      </c>
      <c r="C4336" t="str">
        <f t="shared" si="134"/>
        <v>2012-Ponte Preta/SP-19-2-0</v>
      </c>
      <c r="D4336">
        <v>2.714286</v>
      </c>
      <c r="E4336">
        <v>12</v>
      </c>
      <c r="F4336" t="str">
        <f t="shared" si="135"/>
        <v>19-2-0</v>
      </c>
    </row>
    <row r="4337" spans="1:6" x14ac:dyDescent="0.3">
      <c r="A4337">
        <v>2012</v>
      </c>
      <c r="B4337" t="s">
        <v>6207</v>
      </c>
      <c r="C4337" t="str">
        <f t="shared" si="134"/>
        <v>2012-Portuguesa/SP-19-2-0</v>
      </c>
      <c r="D4337">
        <v>5.2</v>
      </c>
      <c r="E4337">
        <v>12</v>
      </c>
      <c r="F4337" t="str">
        <f t="shared" si="135"/>
        <v>19-2-0</v>
      </c>
    </row>
    <row r="4338" spans="1:6" x14ac:dyDescent="0.3">
      <c r="A4338">
        <v>2012</v>
      </c>
      <c r="B4338" t="s">
        <v>5789</v>
      </c>
      <c r="C4338" t="str">
        <f t="shared" si="134"/>
        <v>2012-Santos/SP-19-2-0</v>
      </c>
      <c r="D4338">
        <v>3.0714269999999999</v>
      </c>
      <c r="E4338">
        <v>16</v>
      </c>
      <c r="F4338" t="str">
        <f t="shared" si="135"/>
        <v>19-2-0</v>
      </c>
    </row>
    <row r="4339" spans="1:6" x14ac:dyDescent="0.3">
      <c r="A4339">
        <v>2012</v>
      </c>
      <c r="B4339" t="s">
        <v>5791</v>
      </c>
      <c r="C4339" t="str">
        <f t="shared" si="134"/>
        <v>2012-Sao Paulo/SP-19-2-0</v>
      </c>
      <c r="D4339">
        <v>3.125</v>
      </c>
      <c r="E4339">
        <v>10</v>
      </c>
      <c r="F4339" t="str">
        <f t="shared" si="135"/>
        <v>19-2-0</v>
      </c>
    </row>
    <row r="4340" spans="1:6" x14ac:dyDescent="0.3">
      <c r="A4340">
        <v>2012</v>
      </c>
      <c r="B4340" t="s">
        <v>6136</v>
      </c>
      <c r="C4340" t="str">
        <f t="shared" si="134"/>
        <v>2012-Sport/PE-19-2-0</v>
      </c>
      <c r="D4340">
        <v>1.6</v>
      </c>
      <c r="E4340">
        <v>10</v>
      </c>
      <c r="F4340" t="str">
        <f t="shared" si="135"/>
        <v>19-2-0</v>
      </c>
    </row>
    <row r="4341" spans="1:6" x14ac:dyDescent="0.3">
      <c r="A4341">
        <v>2012</v>
      </c>
      <c r="B4341" t="s">
        <v>5792</v>
      </c>
      <c r="C4341" t="str">
        <f t="shared" si="134"/>
        <v>2012-Vasco/RJ-19-2-0</v>
      </c>
      <c r="D4341">
        <v>3.9</v>
      </c>
      <c r="E4341">
        <v>16</v>
      </c>
      <c r="F4341" t="str">
        <f t="shared" si="135"/>
        <v>19-2-0</v>
      </c>
    </row>
    <row r="4342" spans="1:6" x14ac:dyDescent="0.3">
      <c r="A4342">
        <v>2012</v>
      </c>
      <c r="B4342" t="s">
        <v>6335</v>
      </c>
      <c r="C4342" t="str">
        <f t="shared" si="134"/>
        <v>2012-Atletico/GO-19-2-1</v>
      </c>
      <c r="D4342">
        <v>1.375</v>
      </c>
      <c r="E4342">
        <v>10</v>
      </c>
      <c r="F4342" t="str">
        <f t="shared" si="135"/>
        <v>19-2-1</v>
      </c>
    </row>
    <row r="4343" spans="1:6" x14ac:dyDescent="0.3">
      <c r="A4343">
        <v>2012</v>
      </c>
      <c r="B4343" t="s">
        <v>6138</v>
      </c>
      <c r="C4343" t="str">
        <f t="shared" si="134"/>
        <v>2012-Atletico/MG-19-2-1</v>
      </c>
      <c r="D4343">
        <v>4.333329</v>
      </c>
      <c r="E4343">
        <v>13</v>
      </c>
      <c r="F4343" t="str">
        <f t="shared" si="135"/>
        <v>19-2-1</v>
      </c>
    </row>
    <row r="4344" spans="1:6" x14ac:dyDescent="0.3">
      <c r="A4344">
        <v>2012</v>
      </c>
      <c r="B4344" t="s">
        <v>6406</v>
      </c>
      <c r="C4344" t="str">
        <f t="shared" si="134"/>
        <v>2012-Bahia/BA-19-2-1</v>
      </c>
      <c r="D4344">
        <v>1.777776</v>
      </c>
      <c r="E4344">
        <v>10</v>
      </c>
      <c r="F4344" t="str">
        <f t="shared" si="135"/>
        <v>19-2-1</v>
      </c>
    </row>
    <row r="4345" spans="1:6" x14ac:dyDescent="0.3">
      <c r="A4345">
        <v>2012</v>
      </c>
      <c r="B4345" t="s">
        <v>5794</v>
      </c>
      <c r="C4345" t="str">
        <f t="shared" si="134"/>
        <v>2012-Botafogo/RJ-19-2-1</v>
      </c>
      <c r="D4345">
        <v>2.7777780000000001</v>
      </c>
      <c r="E4345">
        <v>14</v>
      </c>
      <c r="F4345" t="str">
        <f t="shared" si="135"/>
        <v>19-2-1</v>
      </c>
    </row>
    <row r="4346" spans="1:6" x14ac:dyDescent="0.3">
      <c r="A4346">
        <v>2012</v>
      </c>
      <c r="B4346" t="s">
        <v>5795</v>
      </c>
      <c r="C4346" t="str">
        <f t="shared" si="134"/>
        <v>2012-Corinthians/SP-19-2-1</v>
      </c>
      <c r="D4346">
        <v>0</v>
      </c>
      <c r="E4346">
        <v>10</v>
      </c>
      <c r="F4346" t="str">
        <f t="shared" si="135"/>
        <v>19-2-1</v>
      </c>
    </row>
    <row r="4347" spans="1:6" x14ac:dyDescent="0.3">
      <c r="A4347">
        <v>2012</v>
      </c>
      <c r="B4347" t="s">
        <v>6209</v>
      </c>
      <c r="C4347" t="str">
        <f t="shared" si="134"/>
        <v>2012-Coritiba/PR-19-2-1</v>
      </c>
      <c r="D4347">
        <v>1.777776</v>
      </c>
      <c r="E4347">
        <v>12</v>
      </c>
      <c r="F4347" t="str">
        <f t="shared" si="135"/>
        <v>19-2-1</v>
      </c>
    </row>
    <row r="4348" spans="1:6" x14ac:dyDescent="0.3">
      <c r="A4348">
        <v>2012</v>
      </c>
      <c r="B4348" t="s">
        <v>5796</v>
      </c>
      <c r="C4348" t="str">
        <f t="shared" si="134"/>
        <v>2012-Cruzeiro/MG-19-2-1</v>
      </c>
      <c r="D4348">
        <v>3.1428539999999998</v>
      </c>
      <c r="E4348">
        <v>15</v>
      </c>
      <c r="F4348" t="str">
        <f t="shared" si="135"/>
        <v>19-2-1</v>
      </c>
    </row>
    <row r="4349" spans="1:6" x14ac:dyDescent="0.3">
      <c r="A4349">
        <v>2012</v>
      </c>
      <c r="B4349" t="s">
        <v>5797</v>
      </c>
      <c r="C4349" t="str">
        <f t="shared" si="134"/>
        <v>2012-Figueirense/SC-19-2-1</v>
      </c>
      <c r="D4349">
        <v>0</v>
      </c>
      <c r="E4349">
        <v>7</v>
      </c>
      <c r="F4349" t="str">
        <f t="shared" si="135"/>
        <v>19-2-1</v>
      </c>
    </row>
    <row r="4350" spans="1:6" x14ac:dyDescent="0.3">
      <c r="A4350">
        <v>2012</v>
      </c>
      <c r="B4350" t="s">
        <v>5798</v>
      </c>
      <c r="C4350" t="str">
        <f t="shared" si="134"/>
        <v>2012-Flamengo/RJ-19-2-1</v>
      </c>
      <c r="D4350">
        <v>2.6</v>
      </c>
      <c r="E4350">
        <v>12</v>
      </c>
      <c r="F4350" t="str">
        <f t="shared" si="135"/>
        <v>19-2-1</v>
      </c>
    </row>
    <row r="4351" spans="1:6" x14ac:dyDescent="0.3">
      <c r="A4351">
        <v>2012</v>
      </c>
      <c r="B4351" t="s">
        <v>5799</v>
      </c>
      <c r="C4351" t="str">
        <f t="shared" si="134"/>
        <v>2012-Fluminense/RJ-19-2-1</v>
      </c>
      <c r="D4351">
        <v>5</v>
      </c>
      <c r="E4351">
        <v>13</v>
      </c>
      <c r="F4351" t="str">
        <f t="shared" si="135"/>
        <v>19-2-1</v>
      </c>
    </row>
    <row r="4352" spans="1:6" x14ac:dyDescent="0.3">
      <c r="A4352">
        <v>2012</v>
      </c>
      <c r="B4352" t="s">
        <v>5802</v>
      </c>
      <c r="C4352" t="str">
        <f t="shared" si="134"/>
        <v>2012-Gremio/RS-19-2-1</v>
      </c>
      <c r="D4352">
        <v>3.875003</v>
      </c>
      <c r="E4352">
        <v>13</v>
      </c>
      <c r="F4352" t="str">
        <f t="shared" si="135"/>
        <v>19-2-1</v>
      </c>
    </row>
    <row r="4353" spans="1:6" x14ac:dyDescent="0.3">
      <c r="A4353">
        <v>2012</v>
      </c>
      <c r="B4353" t="s">
        <v>5803</v>
      </c>
      <c r="C4353" t="str">
        <f t="shared" si="134"/>
        <v>2012-Internacional/RS-19-2-1</v>
      </c>
      <c r="D4353">
        <v>3.444445</v>
      </c>
      <c r="E4353">
        <v>8</v>
      </c>
      <c r="F4353" t="str">
        <f t="shared" si="135"/>
        <v>19-2-1</v>
      </c>
    </row>
    <row r="4354" spans="1:6" x14ac:dyDescent="0.3">
      <c r="A4354">
        <v>2012</v>
      </c>
      <c r="B4354" t="s">
        <v>6139</v>
      </c>
      <c r="C4354" t="str">
        <f t="shared" si="134"/>
        <v>2012-Nautico/PE-19-2-1</v>
      </c>
      <c r="D4354">
        <v>2.2857150000000002</v>
      </c>
      <c r="E4354">
        <v>14</v>
      </c>
      <c r="F4354" t="str">
        <f t="shared" si="135"/>
        <v>19-2-1</v>
      </c>
    </row>
    <row r="4355" spans="1:6" x14ac:dyDescent="0.3">
      <c r="A4355">
        <v>2012</v>
      </c>
      <c r="B4355" t="s">
        <v>5805</v>
      </c>
      <c r="C4355" t="str">
        <f t="shared" ref="C4355:C4418" si="136">A4355&amp;"-"&amp;B4355</f>
        <v>2012-Palmeiras/SP-19-2-1</v>
      </c>
      <c r="D4355">
        <v>1.9</v>
      </c>
      <c r="E4355">
        <v>8</v>
      </c>
      <c r="F4355" t="str">
        <f t="shared" ref="F4355:F4418" si="137">RIGHT(B4355,LEN(C4355)-FIND("-",C4355,6))</f>
        <v>19-2-1</v>
      </c>
    </row>
    <row r="4356" spans="1:6" x14ac:dyDescent="0.3">
      <c r="A4356">
        <v>2012</v>
      </c>
      <c r="B4356" t="s">
        <v>5807</v>
      </c>
      <c r="C4356" t="str">
        <f t="shared" si="136"/>
        <v>2012-Ponte Preta/SP-19-2-1</v>
      </c>
      <c r="D4356">
        <v>2.3333309999999998</v>
      </c>
      <c r="E4356">
        <v>16</v>
      </c>
      <c r="F4356" t="str">
        <f t="shared" si="137"/>
        <v>19-2-1</v>
      </c>
    </row>
    <row r="4357" spans="1:6" x14ac:dyDescent="0.3">
      <c r="A4357">
        <v>2012</v>
      </c>
      <c r="B4357" t="s">
        <v>6211</v>
      </c>
      <c r="C4357" t="str">
        <f t="shared" si="136"/>
        <v>2012-Portuguesa/SP-19-2-1</v>
      </c>
      <c r="D4357">
        <v>2.5882360000000002</v>
      </c>
      <c r="E4357">
        <v>8</v>
      </c>
      <c r="F4357" t="str">
        <f t="shared" si="137"/>
        <v>19-2-1</v>
      </c>
    </row>
    <row r="4358" spans="1:6" x14ac:dyDescent="0.3">
      <c r="A4358">
        <v>2012</v>
      </c>
      <c r="B4358" t="s">
        <v>5809</v>
      </c>
      <c r="C4358" t="str">
        <f t="shared" si="136"/>
        <v>2012-Santos/SP-19-2-1</v>
      </c>
      <c r="D4358">
        <v>2.75</v>
      </c>
      <c r="E4358">
        <v>10</v>
      </c>
      <c r="F4358" t="str">
        <f t="shared" si="137"/>
        <v>19-2-1</v>
      </c>
    </row>
    <row r="4359" spans="1:6" x14ac:dyDescent="0.3">
      <c r="A4359">
        <v>2012</v>
      </c>
      <c r="B4359" t="s">
        <v>5811</v>
      </c>
      <c r="C4359" t="str">
        <f t="shared" si="136"/>
        <v>2012-Sao Paulo/SP-19-2-1</v>
      </c>
      <c r="D4359">
        <v>3.571428</v>
      </c>
      <c r="E4359">
        <v>13</v>
      </c>
      <c r="F4359" t="str">
        <f t="shared" si="137"/>
        <v>19-2-1</v>
      </c>
    </row>
    <row r="4360" spans="1:6" x14ac:dyDescent="0.3">
      <c r="A4360">
        <v>2012</v>
      </c>
      <c r="B4360" t="s">
        <v>6140</v>
      </c>
      <c r="C4360" t="str">
        <f t="shared" si="136"/>
        <v>2012-Sport/PE-19-2-1</v>
      </c>
      <c r="D4360">
        <v>1.6923060000000001</v>
      </c>
      <c r="E4360">
        <v>9</v>
      </c>
      <c r="F4360" t="str">
        <f t="shared" si="137"/>
        <v>19-2-1</v>
      </c>
    </row>
    <row r="4361" spans="1:6" x14ac:dyDescent="0.3">
      <c r="A4361">
        <v>2012</v>
      </c>
      <c r="B4361" t="s">
        <v>5812</v>
      </c>
      <c r="C4361" t="str">
        <f t="shared" si="136"/>
        <v>2012-Vasco/RJ-19-2-1</v>
      </c>
      <c r="D4361">
        <v>4.3636359999999996</v>
      </c>
      <c r="E4361">
        <v>13</v>
      </c>
      <c r="F4361" t="str">
        <f t="shared" si="137"/>
        <v>19-2-1</v>
      </c>
    </row>
    <row r="4362" spans="1:6" x14ac:dyDescent="0.3">
      <c r="A4362">
        <v>2012</v>
      </c>
      <c r="B4362" t="s">
        <v>6339</v>
      </c>
      <c r="C4362" t="str">
        <f t="shared" si="136"/>
        <v>2012-Atletico/GO-19-3-0</v>
      </c>
      <c r="D4362">
        <v>2</v>
      </c>
      <c r="E4362">
        <v>8</v>
      </c>
      <c r="F4362" t="str">
        <f t="shared" si="137"/>
        <v>19-3-0</v>
      </c>
    </row>
    <row r="4363" spans="1:6" x14ac:dyDescent="0.3">
      <c r="A4363">
        <v>2012</v>
      </c>
      <c r="B4363" t="s">
        <v>6142</v>
      </c>
      <c r="C4363" t="str">
        <f t="shared" si="136"/>
        <v>2012-Atletico/MG-19-3-0</v>
      </c>
      <c r="D4363">
        <v>7</v>
      </c>
      <c r="E4363">
        <v>26</v>
      </c>
      <c r="F4363" t="str">
        <f t="shared" si="137"/>
        <v>19-3-0</v>
      </c>
    </row>
    <row r="4364" spans="1:6" x14ac:dyDescent="0.3">
      <c r="A4364">
        <v>2012</v>
      </c>
      <c r="B4364" t="s">
        <v>6408</v>
      </c>
      <c r="C4364" t="str">
        <f t="shared" si="136"/>
        <v>2012-Bahia/BA-19-3-0</v>
      </c>
      <c r="D4364">
        <v>4</v>
      </c>
      <c r="E4364">
        <v>7</v>
      </c>
      <c r="F4364" t="str">
        <f t="shared" si="137"/>
        <v>19-3-0</v>
      </c>
    </row>
    <row r="4365" spans="1:6" x14ac:dyDescent="0.3">
      <c r="A4365">
        <v>2012</v>
      </c>
      <c r="B4365" t="s">
        <v>5814</v>
      </c>
      <c r="C4365" t="str">
        <f t="shared" si="136"/>
        <v>2012-Botafogo/RJ-19-3-0</v>
      </c>
      <c r="D4365">
        <v>3</v>
      </c>
      <c r="E4365">
        <v>17</v>
      </c>
      <c r="F4365" t="str">
        <f t="shared" si="137"/>
        <v>19-3-0</v>
      </c>
    </row>
    <row r="4366" spans="1:6" x14ac:dyDescent="0.3">
      <c r="A4366">
        <v>2012</v>
      </c>
      <c r="B4366" t="s">
        <v>5815</v>
      </c>
      <c r="C4366" t="str">
        <f t="shared" si="136"/>
        <v>2012-Corinthians/SP-19-3-0</v>
      </c>
      <c r="D4366">
        <v>0</v>
      </c>
      <c r="E4366">
        <v>18</v>
      </c>
      <c r="F4366" t="str">
        <f t="shared" si="137"/>
        <v>19-3-0</v>
      </c>
    </row>
    <row r="4367" spans="1:6" x14ac:dyDescent="0.3">
      <c r="A4367">
        <v>2012</v>
      </c>
      <c r="B4367" t="s">
        <v>6213</v>
      </c>
      <c r="C4367" t="str">
        <f t="shared" si="136"/>
        <v>2012-Coritiba/PR-19-3-0</v>
      </c>
      <c r="D4367">
        <v>4</v>
      </c>
      <c r="E4367">
        <v>12</v>
      </c>
      <c r="F4367" t="str">
        <f t="shared" si="137"/>
        <v>19-3-0</v>
      </c>
    </row>
    <row r="4368" spans="1:6" x14ac:dyDescent="0.3">
      <c r="A4368">
        <v>2012</v>
      </c>
      <c r="B4368" t="s">
        <v>5816</v>
      </c>
      <c r="C4368" t="str">
        <f t="shared" si="136"/>
        <v>2012-Cruzeiro/MG-19-3-0</v>
      </c>
      <c r="D4368">
        <v>0</v>
      </c>
      <c r="E4368">
        <v>23</v>
      </c>
      <c r="F4368" t="str">
        <f t="shared" si="137"/>
        <v>19-3-0</v>
      </c>
    </row>
    <row r="4369" spans="1:6" x14ac:dyDescent="0.3">
      <c r="A4369">
        <v>2012</v>
      </c>
      <c r="B4369" t="s">
        <v>5817</v>
      </c>
      <c r="C4369" t="str">
        <f t="shared" si="136"/>
        <v>2012-Figueirense/SC-19-3-0</v>
      </c>
      <c r="D4369">
        <v>0</v>
      </c>
      <c r="E4369">
        <v>8</v>
      </c>
      <c r="F4369" t="str">
        <f t="shared" si="137"/>
        <v>19-3-0</v>
      </c>
    </row>
    <row r="4370" spans="1:6" x14ac:dyDescent="0.3">
      <c r="A4370">
        <v>2012</v>
      </c>
      <c r="B4370" t="s">
        <v>5818</v>
      </c>
      <c r="C4370" t="str">
        <f t="shared" si="136"/>
        <v>2012-Flamengo/RJ-19-3-0</v>
      </c>
      <c r="D4370">
        <v>4.75</v>
      </c>
      <c r="E4370">
        <v>10</v>
      </c>
      <c r="F4370" t="str">
        <f t="shared" si="137"/>
        <v>19-3-0</v>
      </c>
    </row>
    <row r="4371" spans="1:6" x14ac:dyDescent="0.3">
      <c r="A4371">
        <v>2012</v>
      </c>
      <c r="B4371" t="s">
        <v>5819</v>
      </c>
      <c r="C4371" t="str">
        <f t="shared" si="136"/>
        <v>2012-Fluminense/RJ-19-3-0</v>
      </c>
      <c r="D4371">
        <v>6.75</v>
      </c>
      <c r="E4371">
        <v>18</v>
      </c>
      <c r="F4371" t="str">
        <f t="shared" si="137"/>
        <v>19-3-0</v>
      </c>
    </row>
    <row r="4372" spans="1:6" x14ac:dyDescent="0.3">
      <c r="A4372">
        <v>2012</v>
      </c>
      <c r="B4372" t="s">
        <v>5822</v>
      </c>
      <c r="C4372" t="str">
        <f t="shared" si="136"/>
        <v>2012-Gremio/RS-19-3-0</v>
      </c>
      <c r="D4372">
        <v>5.6</v>
      </c>
      <c r="E4372">
        <v>22</v>
      </c>
      <c r="F4372" t="str">
        <f t="shared" si="137"/>
        <v>19-3-0</v>
      </c>
    </row>
    <row r="4373" spans="1:6" x14ac:dyDescent="0.3">
      <c r="A4373">
        <v>2012</v>
      </c>
      <c r="B4373" t="s">
        <v>5823</v>
      </c>
      <c r="C4373" t="str">
        <f t="shared" si="136"/>
        <v>2012-Internacional/RS-19-3-0</v>
      </c>
      <c r="D4373">
        <v>5</v>
      </c>
      <c r="E4373">
        <v>22</v>
      </c>
      <c r="F4373" t="str">
        <f t="shared" si="137"/>
        <v>19-3-0</v>
      </c>
    </row>
    <row r="4374" spans="1:6" x14ac:dyDescent="0.3">
      <c r="A4374">
        <v>2012</v>
      </c>
      <c r="B4374" t="s">
        <v>6143</v>
      </c>
      <c r="C4374" t="str">
        <f t="shared" si="136"/>
        <v>2012-Nautico/PE-19-3-0</v>
      </c>
      <c r="D4374">
        <v>4</v>
      </c>
      <c r="E4374">
        <v>14</v>
      </c>
      <c r="F4374" t="str">
        <f t="shared" si="137"/>
        <v>19-3-0</v>
      </c>
    </row>
    <row r="4375" spans="1:6" x14ac:dyDescent="0.3">
      <c r="A4375">
        <v>2012</v>
      </c>
      <c r="B4375" t="s">
        <v>5825</v>
      </c>
      <c r="C4375" t="str">
        <f t="shared" si="136"/>
        <v>2012-Palmeiras/SP-19-3-0</v>
      </c>
      <c r="D4375">
        <v>3</v>
      </c>
      <c r="E4375">
        <v>8</v>
      </c>
      <c r="F4375" t="str">
        <f t="shared" si="137"/>
        <v>19-3-0</v>
      </c>
    </row>
    <row r="4376" spans="1:6" x14ac:dyDescent="0.3">
      <c r="A4376">
        <v>2012</v>
      </c>
      <c r="B4376" t="s">
        <v>5827</v>
      </c>
      <c r="C4376" t="str">
        <f t="shared" si="136"/>
        <v>2012-Ponte Preta/SP-19-3-0</v>
      </c>
      <c r="D4376">
        <v>0</v>
      </c>
      <c r="E4376">
        <v>20</v>
      </c>
      <c r="F4376" t="str">
        <f t="shared" si="137"/>
        <v>19-3-0</v>
      </c>
    </row>
    <row r="4377" spans="1:6" x14ac:dyDescent="0.3">
      <c r="A4377">
        <v>2012</v>
      </c>
      <c r="B4377" t="s">
        <v>6215</v>
      </c>
      <c r="C4377" t="str">
        <f t="shared" si="136"/>
        <v>2012-Portuguesa/SP-19-3-0</v>
      </c>
      <c r="D4377">
        <v>0</v>
      </c>
      <c r="E4377">
        <v>16</v>
      </c>
      <c r="F4377" t="str">
        <f t="shared" si="137"/>
        <v>19-3-0</v>
      </c>
    </row>
    <row r="4378" spans="1:6" x14ac:dyDescent="0.3">
      <c r="A4378">
        <v>2012</v>
      </c>
      <c r="B4378" t="s">
        <v>5829</v>
      </c>
      <c r="C4378" t="str">
        <f t="shared" si="136"/>
        <v>2012-Santos/SP-19-3-0</v>
      </c>
      <c r="D4378">
        <v>0</v>
      </c>
      <c r="E4378">
        <v>15</v>
      </c>
      <c r="F4378" t="str">
        <f t="shared" si="137"/>
        <v>19-3-0</v>
      </c>
    </row>
    <row r="4379" spans="1:6" x14ac:dyDescent="0.3">
      <c r="A4379">
        <v>2012</v>
      </c>
      <c r="B4379" t="s">
        <v>5831</v>
      </c>
      <c r="C4379" t="str">
        <f t="shared" si="136"/>
        <v>2012-Sao Paulo/SP-19-3-0</v>
      </c>
      <c r="D4379">
        <v>5</v>
      </c>
      <c r="E4379">
        <v>16</v>
      </c>
      <c r="F4379" t="str">
        <f t="shared" si="137"/>
        <v>19-3-0</v>
      </c>
    </row>
    <row r="4380" spans="1:6" x14ac:dyDescent="0.3">
      <c r="A4380">
        <v>2012</v>
      </c>
      <c r="B4380" t="s">
        <v>6144</v>
      </c>
      <c r="C4380" t="str">
        <f t="shared" si="136"/>
        <v>2012-Sport/PE-19-3-0</v>
      </c>
      <c r="D4380">
        <v>2.25</v>
      </c>
      <c r="E4380">
        <v>13</v>
      </c>
      <c r="F4380" t="str">
        <f t="shared" si="137"/>
        <v>19-3-0</v>
      </c>
    </row>
    <row r="4381" spans="1:6" x14ac:dyDescent="0.3">
      <c r="A4381">
        <v>2012</v>
      </c>
      <c r="B4381" t="s">
        <v>5832</v>
      </c>
      <c r="C4381" t="str">
        <f t="shared" si="136"/>
        <v>2012-Vasco/RJ-19-3-0</v>
      </c>
      <c r="D4381">
        <v>0</v>
      </c>
      <c r="E4381">
        <v>25</v>
      </c>
      <c r="F4381" t="str">
        <f t="shared" si="137"/>
        <v>19-3-0</v>
      </c>
    </row>
    <row r="4382" spans="1:6" x14ac:dyDescent="0.3">
      <c r="A4382">
        <v>2012</v>
      </c>
      <c r="B4382" t="s">
        <v>6343</v>
      </c>
      <c r="C4382" t="str">
        <f t="shared" si="136"/>
        <v>2012-Atletico/GO-19-3-1</v>
      </c>
      <c r="D4382">
        <v>0</v>
      </c>
      <c r="E4382">
        <v>9</v>
      </c>
      <c r="F4382" t="str">
        <f t="shared" si="137"/>
        <v>19-3-1</v>
      </c>
    </row>
    <row r="4383" spans="1:6" x14ac:dyDescent="0.3">
      <c r="A4383">
        <v>2012</v>
      </c>
      <c r="B4383" t="s">
        <v>6146</v>
      </c>
      <c r="C4383" t="str">
        <f t="shared" si="136"/>
        <v>2012-Atletico/MG-19-3-1</v>
      </c>
      <c r="D4383">
        <v>6.6</v>
      </c>
      <c r="E4383">
        <v>20</v>
      </c>
      <c r="F4383" t="str">
        <f t="shared" si="137"/>
        <v>19-3-1</v>
      </c>
    </row>
    <row r="4384" spans="1:6" x14ac:dyDescent="0.3">
      <c r="A4384">
        <v>2012</v>
      </c>
      <c r="B4384" t="s">
        <v>6410</v>
      </c>
      <c r="C4384" t="str">
        <f t="shared" si="136"/>
        <v>2012-Bahia/BA-19-3-1</v>
      </c>
      <c r="D4384">
        <v>3.0000010000000001</v>
      </c>
      <c r="E4384">
        <v>7</v>
      </c>
      <c r="F4384" t="str">
        <f t="shared" si="137"/>
        <v>19-3-1</v>
      </c>
    </row>
    <row r="4385" spans="1:6" x14ac:dyDescent="0.3">
      <c r="A4385">
        <v>2012</v>
      </c>
      <c r="B4385" t="s">
        <v>5834</v>
      </c>
      <c r="C4385" t="str">
        <f t="shared" si="136"/>
        <v>2012-Botafogo/RJ-19-3-1</v>
      </c>
      <c r="D4385">
        <v>2.5</v>
      </c>
      <c r="E4385">
        <v>11</v>
      </c>
      <c r="F4385" t="str">
        <f t="shared" si="137"/>
        <v>19-3-1</v>
      </c>
    </row>
    <row r="4386" spans="1:6" x14ac:dyDescent="0.3">
      <c r="A4386">
        <v>2012</v>
      </c>
      <c r="B4386" t="s">
        <v>5835</v>
      </c>
      <c r="C4386" t="str">
        <f t="shared" si="136"/>
        <v>2012-Corinthians/SP-19-3-1</v>
      </c>
      <c r="D4386">
        <v>5.6666660000000002</v>
      </c>
      <c r="E4386">
        <v>17</v>
      </c>
      <c r="F4386" t="str">
        <f t="shared" si="137"/>
        <v>19-3-1</v>
      </c>
    </row>
    <row r="4387" spans="1:6" x14ac:dyDescent="0.3">
      <c r="A4387">
        <v>2012</v>
      </c>
      <c r="B4387" t="s">
        <v>6217</v>
      </c>
      <c r="C4387" t="str">
        <f t="shared" si="136"/>
        <v>2012-Coritiba/PR-19-3-1</v>
      </c>
      <c r="D4387">
        <v>1</v>
      </c>
      <c r="E4387">
        <v>12</v>
      </c>
      <c r="F4387" t="str">
        <f t="shared" si="137"/>
        <v>19-3-1</v>
      </c>
    </row>
    <row r="4388" spans="1:6" x14ac:dyDescent="0.3">
      <c r="A4388">
        <v>2012</v>
      </c>
      <c r="B4388" t="s">
        <v>5836</v>
      </c>
      <c r="C4388" t="str">
        <f t="shared" si="136"/>
        <v>2012-Cruzeiro/MG-19-3-1</v>
      </c>
      <c r="D4388">
        <v>6</v>
      </c>
      <c r="E4388">
        <v>23</v>
      </c>
      <c r="F4388" t="str">
        <f t="shared" si="137"/>
        <v>19-3-1</v>
      </c>
    </row>
    <row r="4389" spans="1:6" x14ac:dyDescent="0.3">
      <c r="A4389">
        <v>2012</v>
      </c>
      <c r="B4389" t="s">
        <v>5837</v>
      </c>
      <c r="C4389" t="str">
        <f t="shared" si="136"/>
        <v>2012-Figueirense/SC-19-3-1</v>
      </c>
      <c r="D4389">
        <v>0</v>
      </c>
      <c r="E4389">
        <v>7</v>
      </c>
      <c r="F4389" t="str">
        <f t="shared" si="137"/>
        <v>19-3-1</v>
      </c>
    </row>
    <row r="4390" spans="1:6" x14ac:dyDescent="0.3">
      <c r="A4390">
        <v>2012</v>
      </c>
      <c r="B4390" t="s">
        <v>5838</v>
      </c>
      <c r="C4390" t="str">
        <f t="shared" si="136"/>
        <v>2012-Flamengo/RJ-19-3-1</v>
      </c>
      <c r="D4390">
        <v>0</v>
      </c>
      <c r="E4390">
        <v>17</v>
      </c>
      <c r="F4390" t="str">
        <f t="shared" si="137"/>
        <v>19-3-1</v>
      </c>
    </row>
    <row r="4391" spans="1:6" x14ac:dyDescent="0.3">
      <c r="A4391">
        <v>2012</v>
      </c>
      <c r="B4391" t="s">
        <v>5839</v>
      </c>
      <c r="C4391" t="str">
        <f t="shared" si="136"/>
        <v>2012-Fluminense/RJ-19-3-1</v>
      </c>
      <c r="D4391">
        <v>4.9999989999999999</v>
      </c>
      <c r="E4391">
        <v>25</v>
      </c>
      <c r="F4391" t="str">
        <f t="shared" si="137"/>
        <v>19-3-1</v>
      </c>
    </row>
    <row r="4392" spans="1:6" x14ac:dyDescent="0.3">
      <c r="A4392">
        <v>2012</v>
      </c>
      <c r="B4392" t="s">
        <v>5842</v>
      </c>
      <c r="C4392" t="str">
        <f t="shared" si="136"/>
        <v>2012-Gremio/RS-19-3-1</v>
      </c>
      <c r="D4392">
        <v>6</v>
      </c>
      <c r="E4392">
        <v>18</v>
      </c>
      <c r="F4392" t="str">
        <f t="shared" si="137"/>
        <v>19-3-1</v>
      </c>
    </row>
    <row r="4393" spans="1:6" x14ac:dyDescent="0.3">
      <c r="A4393">
        <v>2012</v>
      </c>
      <c r="B4393" t="s">
        <v>5843</v>
      </c>
      <c r="C4393" t="str">
        <f t="shared" si="136"/>
        <v>2012-Internacional/RS-19-3-1</v>
      </c>
      <c r="D4393">
        <v>4</v>
      </c>
      <c r="E4393">
        <v>11</v>
      </c>
      <c r="F4393" t="str">
        <f t="shared" si="137"/>
        <v>19-3-1</v>
      </c>
    </row>
    <row r="4394" spans="1:6" x14ac:dyDescent="0.3">
      <c r="A4394">
        <v>2012</v>
      </c>
      <c r="B4394" t="s">
        <v>6147</v>
      </c>
      <c r="C4394" t="str">
        <f t="shared" si="136"/>
        <v>2012-Nautico/PE-19-3-1</v>
      </c>
      <c r="D4394">
        <v>3</v>
      </c>
      <c r="E4394">
        <v>10</v>
      </c>
      <c r="F4394" t="str">
        <f t="shared" si="137"/>
        <v>19-3-1</v>
      </c>
    </row>
    <row r="4395" spans="1:6" x14ac:dyDescent="0.3">
      <c r="A4395">
        <v>2012</v>
      </c>
      <c r="B4395" t="s">
        <v>5845</v>
      </c>
      <c r="C4395" t="str">
        <f t="shared" si="136"/>
        <v>2012-Palmeiras/SP-19-3-1</v>
      </c>
      <c r="D4395">
        <v>0</v>
      </c>
      <c r="E4395">
        <v>9</v>
      </c>
      <c r="F4395" t="str">
        <f t="shared" si="137"/>
        <v>19-3-1</v>
      </c>
    </row>
    <row r="4396" spans="1:6" x14ac:dyDescent="0.3">
      <c r="A4396">
        <v>2012</v>
      </c>
      <c r="B4396" t="s">
        <v>5847</v>
      </c>
      <c r="C4396" t="str">
        <f t="shared" si="136"/>
        <v>2012-Ponte Preta/SP-19-3-1</v>
      </c>
      <c r="D4396">
        <v>0</v>
      </c>
      <c r="E4396">
        <v>20</v>
      </c>
      <c r="F4396" t="str">
        <f t="shared" si="137"/>
        <v>19-3-1</v>
      </c>
    </row>
    <row r="4397" spans="1:6" x14ac:dyDescent="0.3">
      <c r="A4397">
        <v>2012</v>
      </c>
      <c r="B4397" t="s">
        <v>6219</v>
      </c>
      <c r="C4397" t="str">
        <f t="shared" si="136"/>
        <v>2012-Portuguesa/SP-19-3-1</v>
      </c>
      <c r="D4397">
        <v>0</v>
      </c>
      <c r="E4397">
        <v>15</v>
      </c>
      <c r="F4397" t="str">
        <f t="shared" si="137"/>
        <v>19-3-1</v>
      </c>
    </row>
    <row r="4398" spans="1:6" x14ac:dyDescent="0.3">
      <c r="A4398">
        <v>2012</v>
      </c>
      <c r="B4398" t="s">
        <v>5849</v>
      </c>
      <c r="C4398" t="str">
        <f t="shared" si="136"/>
        <v>2012-Santos/SP-19-3-1</v>
      </c>
      <c r="D4398">
        <v>0</v>
      </c>
      <c r="E4398">
        <v>14</v>
      </c>
      <c r="F4398" t="str">
        <f t="shared" si="137"/>
        <v>19-3-1</v>
      </c>
    </row>
    <row r="4399" spans="1:6" x14ac:dyDescent="0.3">
      <c r="A4399">
        <v>2012</v>
      </c>
      <c r="B4399" t="s">
        <v>5851</v>
      </c>
      <c r="C4399" t="str">
        <f t="shared" si="136"/>
        <v>2012-Sao Paulo/SP-19-3-1</v>
      </c>
      <c r="D4399">
        <v>5.3333339999999998</v>
      </c>
      <c r="E4399">
        <v>13</v>
      </c>
      <c r="F4399" t="str">
        <f t="shared" si="137"/>
        <v>19-3-1</v>
      </c>
    </row>
    <row r="4400" spans="1:6" x14ac:dyDescent="0.3">
      <c r="A4400">
        <v>2012</v>
      </c>
      <c r="B4400" t="s">
        <v>6148</v>
      </c>
      <c r="C4400" t="str">
        <f t="shared" si="136"/>
        <v>2012-Sport/PE-19-3-1</v>
      </c>
      <c r="D4400">
        <v>0</v>
      </c>
      <c r="E4400">
        <v>14</v>
      </c>
      <c r="F4400" t="str">
        <f t="shared" si="137"/>
        <v>19-3-1</v>
      </c>
    </row>
    <row r="4401" spans="1:6" x14ac:dyDescent="0.3">
      <c r="A4401">
        <v>2012</v>
      </c>
      <c r="B4401" t="s">
        <v>5852</v>
      </c>
      <c r="C4401" t="str">
        <f t="shared" si="136"/>
        <v>2012-Vasco/RJ-19-3-1</v>
      </c>
      <c r="D4401">
        <v>4</v>
      </c>
      <c r="E4401">
        <v>25</v>
      </c>
      <c r="F4401" t="str">
        <f t="shared" si="137"/>
        <v>19-3-1</v>
      </c>
    </row>
    <row r="4402" spans="1:6" x14ac:dyDescent="0.3">
      <c r="A4402">
        <v>2012</v>
      </c>
      <c r="B4402" t="s">
        <v>6347</v>
      </c>
      <c r="C4402" t="str">
        <f t="shared" si="136"/>
        <v>2012-Atletico/GO-19-3-2</v>
      </c>
      <c r="D4402">
        <v>1</v>
      </c>
      <c r="E4402">
        <v>10</v>
      </c>
      <c r="F4402" t="str">
        <f t="shared" si="137"/>
        <v>19-3-2</v>
      </c>
    </row>
    <row r="4403" spans="1:6" x14ac:dyDescent="0.3">
      <c r="A4403">
        <v>2012</v>
      </c>
      <c r="B4403" t="s">
        <v>6150</v>
      </c>
      <c r="C4403" t="str">
        <f t="shared" si="136"/>
        <v>2012-Atletico/MG-19-3-2</v>
      </c>
      <c r="D4403">
        <v>7.2857289999999999</v>
      </c>
      <c r="E4403">
        <v>22</v>
      </c>
      <c r="F4403" t="str">
        <f t="shared" si="137"/>
        <v>19-3-2</v>
      </c>
    </row>
    <row r="4404" spans="1:6" x14ac:dyDescent="0.3">
      <c r="A4404">
        <v>2012</v>
      </c>
      <c r="B4404" t="s">
        <v>6412</v>
      </c>
      <c r="C4404" t="str">
        <f t="shared" si="136"/>
        <v>2012-Bahia/BA-19-3-2</v>
      </c>
      <c r="D4404">
        <v>0.5</v>
      </c>
      <c r="E4404">
        <v>8</v>
      </c>
      <c r="F4404" t="str">
        <f t="shared" si="137"/>
        <v>19-3-2</v>
      </c>
    </row>
    <row r="4405" spans="1:6" x14ac:dyDescent="0.3">
      <c r="A4405">
        <v>2012</v>
      </c>
      <c r="B4405" t="s">
        <v>5854</v>
      </c>
      <c r="C4405" t="str">
        <f t="shared" si="136"/>
        <v>2012-Botafogo/RJ-19-3-2</v>
      </c>
      <c r="D4405">
        <v>4.5999999999999996</v>
      </c>
      <c r="E4405">
        <v>14</v>
      </c>
      <c r="F4405" t="str">
        <f t="shared" si="137"/>
        <v>19-3-2</v>
      </c>
    </row>
    <row r="4406" spans="1:6" x14ac:dyDescent="0.3">
      <c r="A4406">
        <v>2012</v>
      </c>
      <c r="B4406" t="s">
        <v>5855</v>
      </c>
      <c r="C4406" t="str">
        <f t="shared" si="136"/>
        <v>2012-Corinthians/SP-19-3-2</v>
      </c>
      <c r="D4406">
        <v>5</v>
      </c>
      <c r="E4406">
        <v>16</v>
      </c>
      <c r="F4406" t="str">
        <f t="shared" si="137"/>
        <v>19-3-2</v>
      </c>
    </row>
    <row r="4407" spans="1:6" x14ac:dyDescent="0.3">
      <c r="A4407">
        <v>2012</v>
      </c>
      <c r="B4407" t="s">
        <v>6221</v>
      </c>
      <c r="C4407" t="str">
        <f t="shared" si="136"/>
        <v>2012-Coritiba/PR-19-3-2</v>
      </c>
      <c r="D4407">
        <v>0</v>
      </c>
      <c r="E4407">
        <v>15</v>
      </c>
      <c r="F4407" t="str">
        <f t="shared" si="137"/>
        <v>19-3-2</v>
      </c>
    </row>
    <row r="4408" spans="1:6" x14ac:dyDescent="0.3">
      <c r="A4408">
        <v>2012</v>
      </c>
      <c r="B4408" t="s">
        <v>5856</v>
      </c>
      <c r="C4408" t="str">
        <f t="shared" si="136"/>
        <v>2012-Cruzeiro/MG-19-3-2</v>
      </c>
      <c r="D4408">
        <v>3</v>
      </c>
      <c r="E4408">
        <v>21</v>
      </c>
      <c r="F4408" t="str">
        <f t="shared" si="137"/>
        <v>19-3-2</v>
      </c>
    </row>
    <row r="4409" spans="1:6" x14ac:dyDescent="0.3">
      <c r="A4409">
        <v>2012</v>
      </c>
      <c r="B4409" t="s">
        <v>5857</v>
      </c>
      <c r="C4409" t="str">
        <f t="shared" si="136"/>
        <v>2012-Figueirense/SC-19-3-2</v>
      </c>
      <c r="D4409">
        <v>0</v>
      </c>
      <c r="E4409">
        <v>9</v>
      </c>
      <c r="F4409" t="str">
        <f t="shared" si="137"/>
        <v>19-3-2</v>
      </c>
    </row>
    <row r="4410" spans="1:6" x14ac:dyDescent="0.3">
      <c r="A4410">
        <v>2012</v>
      </c>
      <c r="B4410" t="s">
        <v>5858</v>
      </c>
      <c r="C4410" t="str">
        <f t="shared" si="136"/>
        <v>2012-Flamengo/RJ-19-3-2</v>
      </c>
      <c r="D4410">
        <v>0</v>
      </c>
      <c r="E4410">
        <v>18</v>
      </c>
      <c r="F4410" t="str">
        <f t="shared" si="137"/>
        <v>19-3-2</v>
      </c>
    </row>
    <row r="4411" spans="1:6" x14ac:dyDescent="0.3">
      <c r="A4411">
        <v>2012</v>
      </c>
      <c r="B4411" t="s">
        <v>5859</v>
      </c>
      <c r="C4411" t="str">
        <f t="shared" si="136"/>
        <v>2012-Fluminense/RJ-19-3-2</v>
      </c>
      <c r="D4411">
        <v>9</v>
      </c>
      <c r="E4411">
        <v>28</v>
      </c>
      <c r="F4411" t="str">
        <f t="shared" si="137"/>
        <v>19-3-2</v>
      </c>
    </row>
    <row r="4412" spans="1:6" x14ac:dyDescent="0.3">
      <c r="A4412">
        <v>2012</v>
      </c>
      <c r="B4412" t="s">
        <v>5862</v>
      </c>
      <c r="C4412" t="str">
        <f t="shared" si="136"/>
        <v>2012-Gremio/RS-19-3-2</v>
      </c>
      <c r="D4412">
        <v>6</v>
      </c>
      <c r="E4412">
        <v>18</v>
      </c>
      <c r="F4412" t="str">
        <f t="shared" si="137"/>
        <v>19-3-2</v>
      </c>
    </row>
    <row r="4413" spans="1:6" x14ac:dyDescent="0.3">
      <c r="A4413">
        <v>2012</v>
      </c>
      <c r="B4413" t="s">
        <v>5863</v>
      </c>
      <c r="C4413" t="str">
        <f t="shared" si="136"/>
        <v>2012-Internacional/RS-19-3-2</v>
      </c>
      <c r="D4413">
        <v>5.4</v>
      </c>
      <c r="E4413">
        <v>16</v>
      </c>
      <c r="F4413" t="str">
        <f t="shared" si="137"/>
        <v>19-3-2</v>
      </c>
    </row>
    <row r="4414" spans="1:6" x14ac:dyDescent="0.3">
      <c r="A4414">
        <v>2012</v>
      </c>
      <c r="B4414" t="s">
        <v>6151</v>
      </c>
      <c r="C4414" t="str">
        <f t="shared" si="136"/>
        <v>2012-Nautico/PE-19-3-2</v>
      </c>
      <c r="D4414">
        <v>4</v>
      </c>
      <c r="E4414">
        <v>14</v>
      </c>
      <c r="F4414" t="str">
        <f t="shared" si="137"/>
        <v>19-3-2</v>
      </c>
    </row>
    <row r="4415" spans="1:6" x14ac:dyDescent="0.3">
      <c r="A4415">
        <v>2012</v>
      </c>
      <c r="B4415" t="s">
        <v>5865</v>
      </c>
      <c r="C4415" t="str">
        <f t="shared" si="136"/>
        <v>2012-Palmeiras/SP-19-3-2</v>
      </c>
      <c r="D4415">
        <v>3</v>
      </c>
      <c r="E4415">
        <v>10</v>
      </c>
      <c r="F4415" t="str">
        <f t="shared" si="137"/>
        <v>19-3-2</v>
      </c>
    </row>
    <row r="4416" spans="1:6" x14ac:dyDescent="0.3">
      <c r="A4416">
        <v>2012</v>
      </c>
      <c r="B4416" t="s">
        <v>5867</v>
      </c>
      <c r="C4416" t="str">
        <f t="shared" si="136"/>
        <v>2012-Ponte Preta/SP-19-3-2</v>
      </c>
      <c r="D4416">
        <v>0</v>
      </c>
      <c r="E4416">
        <v>12</v>
      </c>
      <c r="F4416" t="str">
        <f t="shared" si="137"/>
        <v>19-3-2</v>
      </c>
    </row>
    <row r="4417" spans="1:6" x14ac:dyDescent="0.3">
      <c r="A4417">
        <v>2012</v>
      </c>
      <c r="B4417" t="s">
        <v>6223</v>
      </c>
      <c r="C4417" t="str">
        <f t="shared" si="136"/>
        <v>2012-Portuguesa/SP-19-3-2</v>
      </c>
      <c r="D4417">
        <v>5</v>
      </c>
      <c r="E4417">
        <v>13</v>
      </c>
      <c r="F4417" t="str">
        <f t="shared" si="137"/>
        <v>19-3-2</v>
      </c>
    </row>
    <row r="4418" spans="1:6" x14ac:dyDescent="0.3">
      <c r="A4418">
        <v>2012</v>
      </c>
      <c r="B4418" t="s">
        <v>5869</v>
      </c>
      <c r="C4418" t="str">
        <f t="shared" si="136"/>
        <v>2012-Santos/SP-19-3-2</v>
      </c>
      <c r="D4418">
        <v>0</v>
      </c>
      <c r="E4418">
        <v>13</v>
      </c>
      <c r="F4418" t="str">
        <f t="shared" si="137"/>
        <v>19-3-2</v>
      </c>
    </row>
    <row r="4419" spans="1:6" x14ac:dyDescent="0.3">
      <c r="A4419">
        <v>2012</v>
      </c>
      <c r="B4419" t="s">
        <v>5871</v>
      </c>
      <c r="C4419" t="str">
        <f t="shared" ref="C4419:C4482" si="138">A4419&amp;"-"&amp;B4419</f>
        <v>2012-Sao Paulo/SP-19-3-2</v>
      </c>
      <c r="D4419">
        <v>5.000006</v>
      </c>
      <c r="E4419">
        <v>13</v>
      </c>
      <c r="F4419" t="str">
        <f t="shared" ref="F4419:F4482" si="139">RIGHT(B4419,LEN(C4419)-FIND("-",C4419,6))</f>
        <v>19-3-2</v>
      </c>
    </row>
    <row r="4420" spans="1:6" x14ac:dyDescent="0.3">
      <c r="A4420">
        <v>2012</v>
      </c>
      <c r="B4420" t="s">
        <v>6152</v>
      </c>
      <c r="C4420" t="str">
        <f t="shared" si="138"/>
        <v>2012-Sport/PE-19-3-2</v>
      </c>
      <c r="D4420">
        <v>0</v>
      </c>
      <c r="E4420">
        <v>14</v>
      </c>
      <c r="F4420" t="str">
        <f t="shared" si="139"/>
        <v>19-3-2</v>
      </c>
    </row>
    <row r="4421" spans="1:6" x14ac:dyDescent="0.3">
      <c r="A4421">
        <v>2012</v>
      </c>
      <c r="B4421" t="s">
        <v>5872</v>
      </c>
      <c r="C4421" t="str">
        <f t="shared" si="138"/>
        <v>2012-Vasco/RJ-19-3-2</v>
      </c>
      <c r="D4421">
        <v>6.0000010000000001</v>
      </c>
      <c r="E4421">
        <v>20</v>
      </c>
      <c r="F4421" t="str">
        <f t="shared" si="139"/>
        <v>19-3-2</v>
      </c>
    </row>
    <row r="4422" spans="1:6" x14ac:dyDescent="0.3">
      <c r="A4422">
        <v>2012</v>
      </c>
      <c r="B4422" t="s">
        <v>6351</v>
      </c>
      <c r="C4422" t="str">
        <f t="shared" si="138"/>
        <v>2012-Atletico/GO-19-4-0</v>
      </c>
      <c r="D4422">
        <v>0</v>
      </c>
      <c r="E4422">
        <v>8</v>
      </c>
      <c r="F4422" t="str">
        <f t="shared" si="139"/>
        <v>19-4-0</v>
      </c>
    </row>
    <row r="4423" spans="1:6" x14ac:dyDescent="0.3">
      <c r="A4423">
        <v>2012</v>
      </c>
      <c r="B4423" t="s">
        <v>6154</v>
      </c>
      <c r="C4423" t="str">
        <f t="shared" si="138"/>
        <v>2012-Atletico/MG-19-4-0</v>
      </c>
      <c r="D4423">
        <v>0</v>
      </c>
      <c r="E4423">
        <v>31</v>
      </c>
      <c r="F4423" t="str">
        <f t="shared" si="139"/>
        <v>19-4-0</v>
      </c>
    </row>
    <row r="4424" spans="1:6" x14ac:dyDescent="0.3">
      <c r="A4424">
        <v>2012</v>
      </c>
      <c r="B4424" t="s">
        <v>6414</v>
      </c>
      <c r="C4424" t="str">
        <f t="shared" si="138"/>
        <v>2012-Bahia/BA-19-4-0</v>
      </c>
      <c r="D4424">
        <v>4</v>
      </c>
      <c r="E4424">
        <v>11</v>
      </c>
      <c r="F4424" t="str">
        <f t="shared" si="139"/>
        <v>19-4-0</v>
      </c>
    </row>
    <row r="4425" spans="1:6" x14ac:dyDescent="0.3">
      <c r="A4425">
        <v>2012</v>
      </c>
      <c r="B4425" t="s">
        <v>5874</v>
      </c>
      <c r="C4425" t="str">
        <f t="shared" si="138"/>
        <v>2012-Botafogo/RJ-19-4-0</v>
      </c>
      <c r="D4425">
        <v>0</v>
      </c>
      <c r="E4425">
        <v>17</v>
      </c>
      <c r="F4425" t="str">
        <f t="shared" si="139"/>
        <v>19-4-0</v>
      </c>
    </row>
    <row r="4426" spans="1:6" x14ac:dyDescent="0.3">
      <c r="A4426">
        <v>2012</v>
      </c>
      <c r="B4426" t="s">
        <v>5875</v>
      </c>
      <c r="C4426" t="str">
        <f t="shared" si="138"/>
        <v>2012-Corinthians/SP-19-4-0</v>
      </c>
      <c r="D4426">
        <v>0</v>
      </c>
      <c r="E4426">
        <v>15</v>
      </c>
      <c r="F4426" t="str">
        <f t="shared" si="139"/>
        <v>19-4-0</v>
      </c>
    </row>
    <row r="4427" spans="1:6" x14ac:dyDescent="0.3">
      <c r="A4427">
        <v>2012</v>
      </c>
      <c r="B4427" t="s">
        <v>6225</v>
      </c>
      <c r="C4427" t="str">
        <f t="shared" si="138"/>
        <v>2012-Coritiba/PR-19-4-0</v>
      </c>
      <c r="D4427">
        <v>5</v>
      </c>
      <c r="E4427">
        <v>12</v>
      </c>
      <c r="F4427" t="str">
        <f t="shared" si="139"/>
        <v>19-4-0</v>
      </c>
    </row>
    <row r="4428" spans="1:6" x14ac:dyDescent="0.3">
      <c r="A4428">
        <v>2012</v>
      </c>
      <c r="B4428" t="s">
        <v>5876</v>
      </c>
      <c r="C4428" t="str">
        <f t="shared" si="138"/>
        <v>2012-Cruzeiro/MG-19-4-0</v>
      </c>
      <c r="D4428">
        <v>6</v>
      </c>
      <c r="E4428">
        <v>14</v>
      </c>
      <c r="F4428" t="str">
        <f t="shared" si="139"/>
        <v>19-4-0</v>
      </c>
    </row>
    <row r="4429" spans="1:6" x14ac:dyDescent="0.3">
      <c r="A4429">
        <v>2012</v>
      </c>
      <c r="B4429" t="s">
        <v>5877</v>
      </c>
      <c r="C4429" t="str">
        <f t="shared" si="138"/>
        <v>2012-Figueirense/SC-19-4-0</v>
      </c>
      <c r="D4429">
        <v>0</v>
      </c>
      <c r="E4429">
        <v>8</v>
      </c>
      <c r="F4429" t="str">
        <f t="shared" si="139"/>
        <v>19-4-0</v>
      </c>
    </row>
    <row r="4430" spans="1:6" x14ac:dyDescent="0.3">
      <c r="A4430">
        <v>2012</v>
      </c>
      <c r="B4430" t="s">
        <v>5878</v>
      </c>
      <c r="C4430" t="str">
        <f t="shared" si="138"/>
        <v>2012-Flamengo/RJ-19-4-0</v>
      </c>
      <c r="D4430">
        <v>0</v>
      </c>
      <c r="E4430">
        <v>16</v>
      </c>
      <c r="F4430" t="str">
        <f t="shared" si="139"/>
        <v>19-4-0</v>
      </c>
    </row>
    <row r="4431" spans="1:6" x14ac:dyDescent="0.3">
      <c r="A4431">
        <v>2012</v>
      </c>
      <c r="B4431" t="s">
        <v>5879</v>
      </c>
      <c r="C4431" t="str">
        <f t="shared" si="138"/>
        <v>2012-Fluminense/RJ-19-4-0</v>
      </c>
      <c r="D4431">
        <v>0</v>
      </c>
      <c r="E4431">
        <v>25</v>
      </c>
      <c r="F4431" t="str">
        <f t="shared" si="139"/>
        <v>19-4-0</v>
      </c>
    </row>
    <row r="4432" spans="1:6" x14ac:dyDescent="0.3">
      <c r="A4432">
        <v>2012</v>
      </c>
      <c r="B4432" t="s">
        <v>5882</v>
      </c>
      <c r="C4432" t="str">
        <f t="shared" si="138"/>
        <v>2012-Gremio/RS-19-4-0</v>
      </c>
      <c r="D4432">
        <v>0</v>
      </c>
      <c r="E4432">
        <v>24</v>
      </c>
      <c r="F4432" t="str">
        <f t="shared" si="139"/>
        <v>19-4-0</v>
      </c>
    </row>
    <row r="4433" spans="1:6" x14ac:dyDescent="0.3">
      <c r="A4433">
        <v>2012</v>
      </c>
      <c r="B4433" t="s">
        <v>5883</v>
      </c>
      <c r="C4433" t="str">
        <f t="shared" si="138"/>
        <v>2012-Internacional/RS-19-4-0</v>
      </c>
      <c r="D4433">
        <v>7.3333329999999997</v>
      </c>
      <c r="E4433">
        <v>15</v>
      </c>
      <c r="F4433" t="str">
        <f t="shared" si="139"/>
        <v>19-4-0</v>
      </c>
    </row>
    <row r="4434" spans="1:6" x14ac:dyDescent="0.3">
      <c r="A4434">
        <v>2012</v>
      </c>
      <c r="B4434" t="s">
        <v>6155</v>
      </c>
      <c r="C4434" t="str">
        <f t="shared" si="138"/>
        <v>2012-Nautico/PE-19-4-0</v>
      </c>
      <c r="D4434">
        <v>3</v>
      </c>
      <c r="E4434">
        <v>13</v>
      </c>
      <c r="F4434" t="str">
        <f t="shared" si="139"/>
        <v>19-4-0</v>
      </c>
    </row>
    <row r="4435" spans="1:6" x14ac:dyDescent="0.3">
      <c r="A4435">
        <v>2012</v>
      </c>
      <c r="B4435" t="s">
        <v>5885</v>
      </c>
      <c r="C4435" t="str">
        <f t="shared" si="138"/>
        <v>2012-Palmeiras/SP-19-4-0</v>
      </c>
      <c r="D4435">
        <v>0</v>
      </c>
      <c r="E4435">
        <v>10</v>
      </c>
      <c r="F4435" t="str">
        <f t="shared" si="139"/>
        <v>19-4-0</v>
      </c>
    </row>
    <row r="4436" spans="1:6" x14ac:dyDescent="0.3">
      <c r="A4436">
        <v>2012</v>
      </c>
      <c r="B4436" t="s">
        <v>5887</v>
      </c>
      <c r="C4436" t="str">
        <f t="shared" si="138"/>
        <v>2012-Ponte Preta/SP-19-4-0</v>
      </c>
      <c r="D4436">
        <v>4</v>
      </c>
      <c r="E4436">
        <v>16</v>
      </c>
      <c r="F4436" t="str">
        <f t="shared" si="139"/>
        <v>19-4-0</v>
      </c>
    </row>
    <row r="4437" spans="1:6" x14ac:dyDescent="0.3">
      <c r="A4437">
        <v>2012</v>
      </c>
      <c r="B4437" t="s">
        <v>6227</v>
      </c>
      <c r="C4437" t="str">
        <f t="shared" si="138"/>
        <v>2012-Portuguesa/SP-19-4-0</v>
      </c>
      <c r="D4437">
        <v>0</v>
      </c>
      <c r="E4437">
        <v>6</v>
      </c>
      <c r="F4437" t="str">
        <f t="shared" si="139"/>
        <v>19-4-0</v>
      </c>
    </row>
    <row r="4438" spans="1:6" x14ac:dyDescent="0.3">
      <c r="A4438">
        <v>2012</v>
      </c>
      <c r="B4438" t="s">
        <v>5889</v>
      </c>
      <c r="C4438" t="str">
        <f t="shared" si="138"/>
        <v>2012-Santos/SP-19-4-0</v>
      </c>
      <c r="D4438">
        <v>0</v>
      </c>
      <c r="E4438">
        <v>17</v>
      </c>
      <c r="F4438" t="str">
        <f t="shared" si="139"/>
        <v>19-4-0</v>
      </c>
    </row>
    <row r="4439" spans="1:6" x14ac:dyDescent="0.3">
      <c r="A4439">
        <v>2012</v>
      </c>
      <c r="B4439" t="s">
        <v>5891</v>
      </c>
      <c r="C4439" t="str">
        <f t="shared" si="138"/>
        <v>2012-Sao Paulo/SP-19-4-0</v>
      </c>
      <c r="D4439">
        <v>4</v>
      </c>
      <c r="E4439">
        <v>19</v>
      </c>
      <c r="F4439" t="str">
        <f t="shared" si="139"/>
        <v>19-4-0</v>
      </c>
    </row>
    <row r="4440" spans="1:6" x14ac:dyDescent="0.3">
      <c r="A4440">
        <v>2012</v>
      </c>
      <c r="B4440" t="s">
        <v>6156</v>
      </c>
      <c r="C4440" t="str">
        <f t="shared" si="138"/>
        <v>2012-Sport/PE-19-4-0</v>
      </c>
      <c r="D4440">
        <v>4</v>
      </c>
      <c r="E4440">
        <v>9</v>
      </c>
      <c r="F4440" t="str">
        <f t="shared" si="139"/>
        <v>19-4-0</v>
      </c>
    </row>
    <row r="4441" spans="1:6" x14ac:dyDescent="0.3">
      <c r="A4441">
        <v>2012</v>
      </c>
      <c r="B4441" t="s">
        <v>5892</v>
      </c>
      <c r="C4441" t="str">
        <f t="shared" si="138"/>
        <v>2012-Vasco/RJ-19-4-0</v>
      </c>
      <c r="D4441">
        <v>5</v>
      </c>
      <c r="E4441">
        <v>17</v>
      </c>
      <c r="F4441" t="str">
        <f t="shared" si="139"/>
        <v>19-4-0</v>
      </c>
    </row>
    <row r="4442" spans="1:6" x14ac:dyDescent="0.3">
      <c r="A4442">
        <v>2012</v>
      </c>
      <c r="B4442" t="s">
        <v>6355</v>
      </c>
      <c r="C4442" t="str">
        <f t="shared" si="138"/>
        <v>2012-Atletico/GO-19-4-1</v>
      </c>
      <c r="D4442">
        <v>0</v>
      </c>
      <c r="E4442">
        <v>5</v>
      </c>
      <c r="F4442" t="str">
        <f t="shared" si="139"/>
        <v>19-4-1</v>
      </c>
    </row>
    <row r="4443" spans="1:6" x14ac:dyDescent="0.3">
      <c r="A4443">
        <v>2012</v>
      </c>
      <c r="B4443" t="s">
        <v>6158</v>
      </c>
      <c r="C4443" t="str">
        <f t="shared" si="138"/>
        <v>2012-Atletico/MG-19-4-1</v>
      </c>
      <c r="D4443">
        <v>0</v>
      </c>
      <c r="E4443">
        <v>31</v>
      </c>
      <c r="F4443" t="str">
        <f t="shared" si="139"/>
        <v>19-4-1</v>
      </c>
    </row>
    <row r="4444" spans="1:6" x14ac:dyDescent="0.3">
      <c r="A4444">
        <v>2012</v>
      </c>
      <c r="B4444" t="s">
        <v>6416</v>
      </c>
      <c r="C4444" t="str">
        <f t="shared" si="138"/>
        <v>2012-Bahia/BA-19-4-1</v>
      </c>
      <c r="D4444">
        <v>5</v>
      </c>
      <c r="E4444">
        <v>8</v>
      </c>
      <c r="F4444" t="str">
        <f t="shared" si="139"/>
        <v>19-4-1</v>
      </c>
    </row>
    <row r="4445" spans="1:6" x14ac:dyDescent="0.3">
      <c r="A4445">
        <v>2012</v>
      </c>
      <c r="B4445" t="s">
        <v>5894</v>
      </c>
      <c r="C4445" t="str">
        <f t="shared" si="138"/>
        <v>2012-Botafogo/RJ-19-4-1</v>
      </c>
      <c r="D4445">
        <v>5.6666670000000003</v>
      </c>
      <c r="E4445">
        <v>11</v>
      </c>
      <c r="F4445" t="str">
        <f t="shared" si="139"/>
        <v>19-4-1</v>
      </c>
    </row>
    <row r="4446" spans="1:6" x14ac:dyDescent="0.3">
      <c r="A4446">
        <v>2012</v>
      </c>
      <c r="B4446" t="s">
        <v>5895</v>
      </c>
      <c r="C4446" t="str">
        <f t="shared" si="138"/>
        <v>2012-Corinthians/SP-19-4-1</v>
      </c>
      <c r="D4446">
        <v>0</v>
      </c>
      <c r="E4446">
        <v>12</v>
      </c>
      <c r="F4446" t="str">
        <f t="shared" si="139"/>
        <v>19-4-1</v>
      </c>
    </row>
    <row r="4447" spans="1:6" x14ac:dyDescent="0.3">
      <c r="A4447">
        <v>2012</v>
      </c>
      <c r="B4447" t="s">
        <v>6229</v>
      </c>
      <c r="C4447" t="str">
        <f t="shared" si="138"/>
        <v>2012-Coritiba/PR-19-4-1</v>
      </c>
      <c r="D4447">
        <v>0</v>
      </c>
      <c r="E4447">
        <v>9</v>
      </c>
      <c r="F4447" t="str">
        <f t="shared" si="139"/>
        <v>19-4-1</v>
      </c>
    </row>
    <row r="4448" spans="1:6" x14ac:dyDescent="0.3">
      <c r="A4448">
        <v>2012</v>
      </c>
      <c r="B4448" t="s">
        <v>5896</v>
      </c>
      <c r="C4448" t="str">
        <f t="shared" si="138"/>
        <v>2012-Cruzeiro/MG-19-4-1</v>
      </c>
      <c r="D4448">
        <v>0</v>
      </c>
      <c r="E4448">
        <v>23</v>
      </c>
      <c r="F4448" t="str">
        <f t="shared" si="139"/>
        <v>19-4-1</v>
      </c>
    </row>
    <row r="4449" spans="1:6" x14ac:dyDescent="0.3">
      <c r="A4449">
        <v>2012</v>
      </c>
      <c r="B4449" t="s">
        <v>5897</v>
      </c>
      <c r="C4449" t="str">
        <f t="shared" si="138"/>
        <v>2012-Figueirense/SC-19-4-1</v>
      </c>
      <c r="D4449">
        <v>0</v>
      </c>
      <c r="E4449">
        <v>9</v>
      </c>
      <c r="F4449" t="str">
        <f t="shared" si="139"/>
        <v>19-4-1</v>
      </c>
    </row>
    <row r="4450" spans="1:6" x14ac:dyDescent="0.3">
      <c r="A4450">
        <v>2012</v>
      </c>
      <c r="B4450" t="s">
        <v>5898</v>
      </c>
      <c r="C4450" t="str">
        <f t="shared" si="138"/>
        <v>2012-Flamengo/RJ-19-4-1</v>
      </c>
      <c r="D4450">
        <v>0</v>
      </c>
      <c r="E4450">
        <v>18</v>
      </c>
      <c r="F4450" t="str">
        <f t="shared" si="139"/>
        <v>19-4-1</v>
      </c>
    </row>
    <row r="4451" spans="1:6" x14ac:dyDescent="0.3">
      <c r="A4451">
        <v>2012</v>
      </c>
      <c r="B4451" t="s">
        <v>5899</v>
      </c>
      <c r="C4451" t="str">
        <f t="shared" si="138"/>
        <v>2012-Fluminense/RJ-19-4-1</v>
      </c>
      <c r="D4451">
        <v>10</v>
      </c>
      <c r="E4451">
        <v>16</v>
      </c>
      <c r="F4451" t="str">
        <f t="shared" si="139"/>
        <v>19-4-1</v>
      </c>
    </row>
    <row r="4452" spans="1:6" x14ac:dyDescent="0.3">
      <c r="A4452">
        <v>2012</v>
      </c>
      <c r="B4452" t="s">
        <v>5902</v>
      </c>
      <c r="C4452" t="str">
        <f t="shared" si="138"/>
        <v>2012-Gremio/RS-19-4-1</v>
      </c>
      <c r="D4452">
        <v>6</v>
      </c>
      <c r="E4452">
        <v>15</v>
      </c>
      <c r="F4452" t="str">
        <f t="shared" si="139"/>
        <v>19-4-1</v>
      </c>
    </row>
    <row r="4453" spans="1:6" x14ac:dyDescent="0.3">
      <c r="A4453">
        <v>2012</v>
      </c>
      <c r="B4453" t="s">
        <v>5903</v>
      </c>
      <c r="C4453" t="str">
        <f t="shared" si="138"/>
        <v>2012-Internacional/RS-19-4-1</v>
      </c>
      <c r="D4453">
        <v>7</v>
      </c>
      <c r="E4453">
        <v>20</v>
      </c>
      <c r="F4453" t="str">
        <f t="shared" si="139"/>
        <v>19-4-1</v>
      </c>
    </row>
    <row r="4454" spans="1:6" x14ac:dyDescent="0.3">
      <c r="A4454">
        <v>2012</v>
      </c>
      <c r="B4454" t="s">
        <v>6159</v>
      </c>
      <c r="C4454" t="str">
        <f t="shared" si="138"/>
        <v>2012-Nautico/PE-19-4-1</v>
      </c>
      <c r="D4454">
        <v>5.3333339999999998</v>
      </c>
      <c r="E4454">
        <v>10</v>
      </c>
      <c r="F4454" t="str">
        <f t="shared" si="139"/>
        <v>19-4-1</v>
      </c>
    </row>
    <row r="4455" spans="1:6" x14ac:dyDescent="0.3">
      <c r="A4455">
        <v>2012</v>
      </c>
      <c r="B4455" t="s">
        <v>5905</v>
      </c>
      <c r="C4455" t="str">
        <f t="shared" si="138"/>
        <v>2012-Palmeiras/SP-19-4-1</v>
      </c>
      <c r="D4455">
        <v>0</v>
      </c>
      <c r="E4455">
        <v>10</v>
      </c>
      <c r="F4455" t="str">
        <f t="shared" si="139"/>
        <v>19-4-1</v>
      </c>
    </row>
    <row r="4456" spans="1:6" x14ac:dyDescent="0.3">
      <c r="A4456">
        <v>2012</v>
      </c>
      <c r="B4456" t="s">
        <v>5907</v>
      </c>
      <c r="C4456" t="str">
        <f t="shared" si="138"/>
        <v>2012-Ponte Preta/SP-19-4-1</v>
      </c>
      <c r="D4456">
        <v>0</v>
      </c>
      <c r="E4456">
        <v>16</v>
      </c>
      <c r="F4456" t="str">
        <f t="shared" si="139"/>
        <v>19-4-1</v>
      </c>
    </row>
    <row r="4457" spans="1:6" x14ac:dyDescent="0.3">
      <c r="A4457">
        <v>2012</v>
      </c>
      <c r="B4457" t="s">
        <v>6231</v>
      </c>
      <c r="C4457" t="str">
        <f t="shared" si="138"/>
        <v>2012-Portuguesa/SP-19-4-1</v>
      </c>
      <c r="D4457">
        <v>0</v>
      </c>
      <c r="E4457">
        <v>12</v>
      </c>
      <c r="F4457" t="str">
        <f t="shared" si="139"/>
        <v>19-4-1</v>
      </c>
    </row>
    <row r="4458" spans="1:6" x14ac:dyDescent="0.3">
      <c r="A4458">
        <v>2012</v>
      </c>
      <c r="B4458" t="s">
        <v>5909</v>
      </c>
      <c r="C4458" t="str">
        <f t="shared" si="138"/>
        <v>2012-Santos/SP-19-4-1</v>
      </c>
      <c r="D4458">
        <v>0</v>
      </c>
      <c r="E4458">
        <v>16</v>
      </c>
      <c r="F4458" t="str">
        <f t="shared" si="139"/>
        <v>19-4-1</v>
      </c>
    </row>
    <row r="4459" spans="1:6" x14ac:dyDescent="0.3">
      <c r="A4459">
        <v>2012</v>
      </c>
      <c r="B4459" t="s">
        <v>5911</v>
      </c>
      <c r="C4459" t="str">
        <f t="shared" si="138"/>
        <v>2012-Sao Paulo/SP-19-4-1</v>
      </c>
      <c r="D4459">
        <v>7</v>
      </c>
      <c r="E4459">
        <v>22</v>
      </c>
      <c r="F4459" t="str">
        <f t="shared" si="139"/>
        <v>19-4-1</v>
      </c>
    </row>
    <row r="4460" spans="1:6" x14ac:dyDescent="0.3">
      <c r="A4460">
        <v>2012</v>
      </c>
      <c r="B4460" t="s">
        <v>6160</v>
      </c>
      <c r="C4460" t="str">
        <f t="shared" si="138"/>
        <v>2012-Sport/PE-19-4-1</v>
      </c>
      <c r="D4460">
        <v>0</v>
      </c>
      <c r="E4460">
        <v>12</v>
      </c>
      <c r="F4460" t="str">
        <f t="shared" si="139"/>
        <v>19-4-1</v>
      </c>
    </row>
    <row r="4461" spans="1:6" x14ac:dyDescent="0.3">
      <c r="A4461">
        <v>2012</v>
      </c>
      <c r="B4461" t="s">
        <v>5912</v>
      </c>
      <c r="C4461" t="str">
        <f t="shared" si="138"/>
        <v>2012-Vasco/RJ-19-4-1</v>
      </c>
      <c r="D4461">
        <v>0</v>
      </c>
      <c r="E4461">
        <v>29</v>
      </c>
      <c r="F4461" t="str">
        <f t="shared" si="139"/>
        <v>19-4-1</v>
      </c>
    </row>
    <row r="4462" spans="1:6" x14ac:dyDescent="0.3">
      <c r="A4462">
        <v>2012</v>
      </c>
      <c r="B4462" t="s">
        <v>6359</v>
      </c>
      <c r="C4462" t="str">
        <f t="shared" si="138"/>
        <v>2012-Atletico/GO-19-4-2</v>
      </c>
      <c r="D4462">
        <v>0</v>
      </c>
      <c r="E4462">
        <v>5</v>
      </c>
      <c r="F4462" t="str">
        <f t="shared" si="139"/>
        <v>19-4-2</v>
      </c>
    </row>
    <row r="4463" spans="1:6" x14ac:dyDescent="0.3">
      <c r="A4463">
        <v>2012</v>
      </c>
      <c r="B4463" t="s">
        <v>6162</v>
      </c>
      <c r="C4463" t="str">
        <f t="shared" si="138"/>
        <v>2012-Atletico/MG-19-4-2</v>
      </c>
      <c r="D4463">
        <v>7</v>
      </c>
      <c r="E4463">
        <v>29</v>
      </c>
      <c r="F4463" t="str">
        <f t="shared" si="139"/>
        <v>19-4-2</v>
      </c>
    </row>
    <row r="4464" spans="1:6" x14ac:dyDescent="0.3">
      <c r="A4464">
        <v>2012</v>
      </c>
      <c r="B4464" t="s">
        <v>6418</v>
      </c>
      <c r="C4464" t="str">
        <f t="shared" si="138"/>
        <v>2012-Bahia/BA-19-4-2</v>
      </c>
      <c r="D4464">
        <v>5</v>
      </c>
      <c r="E4464">
        <v>8</v>
      </c>
      <c r="F4464" t="str">
        <f t="shared" si="139"/>
        <v>19-4-2</v>
      </c>
    </row>
    <row r="4465" spans="1:6" x14ac:dyDescent="0.3">
      <c r="A4465">
        <v>2012</v>
      </c>
      <c r="B4465" t="s">
        <v>5914</v>
      </c>
      <c r="C4465" t="str">
        <f t="shared" si="138"/>
        <v>2012-Botafogo/RJ-19-4-2</v>
      </c>
      <c r="D4465">
        <v>8</v>
      </c>
      <c r="E4465">
        <v>17</v>
      </c>
      <c r="F4465" t="str">
        <f t="shared" si="139"/>
        <v>19-4-2</v>
      </c>
    </row>
    <row r="4466" spans="1:6" x14ac:dyDescent="0.3">
      <c r="A4466">
        <v>2012</v>
      </c>
      <c r="B4466" t="s">
        <v>5915</v>
      </c>
      <c r="C4466" t="str">
        <f t="shared" si="138"/>
        <v>2012-Corinthians/SP-19-4-2</v>
      </c>
      <c r="D4466">
        <v>0</v>
      </c>
      <c r="E4466">
        <v>12</v>
      </c>
      <c r="F4466" t="str">
        <f t="shared" si="139"/>
        <v>19-4-2</v>
      </c>
    </row>
    <row r="4467" spans="1:6" x14ac:dyDescent="0.3">
      <c r="A4467">
        <v>2012</v>
      </c>
      <c r="B4467" t="s">
        <v>6233</v>
      </c>
      <c r="C4467" t="str">
        <f t="shared" si="138"/>
        <v>2012-Coritiba/PR-19-4-2</v>
      </c>
      <c r="D4467">
        <v>7</v>
      </c>
      <c r="E4467">
        <v>11</v>
      </c>
      <c r="F4467" t="str">
        <f t="shared" si="139"/>
        <v>19-4-2</v>
      </c>
    </row>
    <row r="4468" spans="1:6" x14ac:dyDescent="0.3">
      <c r="A4468">
        <v>2012</v>
      </c>
      <c r="B4468" t="s">
        <v>5916</v>
      </c>
      <c r="C4468" t="str">
        <f t="shared" si="138"/>
        <v>2012-Cruzeiro/MG-19-4-2</v>
      </c>
      <c r="D4468">
        <v>0</v>
      </c>
      <c r="E4468">
        <v>23</v>
      </c>
      <c r="F4468" t="str">
        <f t="shared" si="139"/>
        <v>19-4-2</v>
      </c>
    </row>
    <row r="4469" spans="1:6" x14ac:dyDescent="0.3">
      <c r="A4469">
        <v>2012</v>
      </c>
      <c r="B4469" t="s">
        <v>5917</v>
      </c>
      <c r="C4469" t="str">
        <f t="shared" si="138"/>
        <v>2012-Figueirense/SC-19-4-2</v>
      </c>
      <c r="D4469">
        <v>0</v>
      </c>
      <c r="E4469">
        <v>10</v>
      </c>
      <c r="F4469" t="str">
        <f t="shared" si="139"/>
        <v>19-4-2</v>
      </c>
    </row>
    <row r="4470" spans="1:6" x14ac:dyDescent="0.3">
      <c r="A4470">
        <v>2012</v>
      </c>
      <c r="B4470" t="s">
        <v>5918</v>
      </c>
      <c r="C4470" t="str">
        <f t="shared" si="138"/>
        <v>2012-Flamengo/RJ-19-4-2</v>
      </c>
      <c r="D4470">
        <v>0</v>
      </c>
      <c r="E4470">
        <v>19</v>
      </c>
      <c r="F4470" t="str">
        <f t="shared" si="139"/>
        <v>19-4-2</v>
      </c>
    </row>
    <row r="4471" spans="1:6" x14ac:dyDescent="0.3">
      <c r="A4471">
        <v>2012</v>
      </c>
      <c r="B4471" t="s">
        <v>5919</v>
      </c>
      <c r="C4471" t="str">
        <f t="shared" si="138"/>
        <v>2012-Fluminense/RJ-19-4-2</v>
      </c>
      <c r="D4471">
        <v>0</v>
      </c>
      <c r="E4471">
        <v>24</v>
      </c>
      <c r="F4471" t="str">
        <f t="shared" si="139"/>
        <v>19-4-2</v>
      </c>
    </row>
    <row r="4472" spans="1:6" x14ac:dyDescent="0.3">
      <c r="A4472">
        <v>2012</v>
      </c>
      <c r="B4472" t="s">
        <v>5922</v>
      </c>
      <c r="C4472" t="str">
        <f t="shared" si="138"/>
        <v>2012-Gremio/RS-19-4-2</v>
      </c>
      <c r="D4472">
        <v>8.0000009999999993</v>
      </c>
      <c r="E4472">
        <v>15</v>
      </c>
      <c r="F4472" t="str">
        <f t="shared" si="139"/>
        <v>19-4-2</v>
      </c>
    </row>
    <row r="4473" spans="1:6" x14ac:dyDescent="0.3">
      <c r="A4473">
        <v>2012</v>
      </c>
      <c r="B4473" t="s">
        <v>5923</v>
      </c>
      <c r="C4473" t="str">
        <f t="shared" si="138"/>
        <v>2012-Internacional/RS-19-4-2</v>
      </c>
      <c r="D4473">
        <v>0</v>
      </c>
      <c r="E4473">
        <v>20</v>
      </c>
      <c r="F4473" t="str">
        <f t="shared" si="139"/>
        <v>19-4-2</v>
      </c>
    </row>
    <row r="4474" spans="1:6" x14ac:dyDescent="0.3">
      <c r="A4474">
        <v>2012</v>
      </c>
      <c r="B4474" t="s">
        <v>6163</v>
      </c>
      <c r="C4474" t="str">
        <f t="shared" si="138"/>
        <v>2012-Nautico/PE-19-4-2</v>
      </c>
      <c r="D4474">
        <v>6</v>
      </c>
      <c r="E4474">
        <v>10</v>
      </c>
      <c r="F4474" t="str">
        <f t="shared" si="139"/>
        <v>19-4-2</v>
      </c>
    </row>
    <row r="4475" spans="1:6" x14ac:dyDescent="0.3">
      <c r="A4475">
        <v>2012</v>
      </c>
      <c r="B4475" t="s">
        <v>5925</v>
      </c>
      <c r="C4475" t="str">
        <f t="shared" si="138"/>
        <v>2012-Palmeiras/SP-19-4-2</v>
      </c>
      <c r="D4475">
        <v>0</v>
      </c>
      <c r="E4475">
        <v>6</v>
      </c>
      <c r="F4475" t="str">
        <f t="shared" si="139"/>
        <v>19-4-2</v>
      </c>
    </row>
    <row r="4476" spans="1:6" x14ac:dyDescent="0.3">
      <c r="A4476">
        <v>2012</v>
      </c>
      <c r="B4476" t="s">
        <v>5927</v>
      </c>
      <c r="C4476" t="str">
        <f t="shared" si="138"/>
        <v>2012-Ponte Preta/SP-19-4-2</v>
      </c>
      <c r="D4476">
        <v>0</v>
      </c>
      <c r="E4476">
        <v>17</v>
      </c>
      <c r="F4476" t="str">
        <f t="shared" si="139"/>
        <v>19-4-2</v>
      </c>
    </row>
    <row r="4477" spans="1:6" x14ac:dyDescent="0.3">
      <c r="A4477">
        <v>2012</v>
      </c>
      <c r="B4477" t="s">
        <v>6235</v>
      </c>
      <c r="C4477" t="str">
        <f t="shared" si="138"/>
        <v>2012-Portuguesa/SP-19-4-2</v>
      </c>
      <c r="D4477">
        <v>0</v>
      </c>
      <c r="E4477">
        <v>11</v>
      </c>
      <c r="F4477" t="str">
        <f t="shared" si="139"/>
        <v>19-4-2</v>
      </c>
    </row>
    <row r="4478" spans="1:6" x14ac:dyDescent="0.3">
      <c r="A4478">
        <v>2012</v>
      </c>
      <c r="B4478" t="s">
        <v>5929</v>
      </c>
      <c r="C4478" t="str">
        <f t="shared" si="138"/>
        <v>2012-Santos/SP-19-4-2</v>
      </c>
      <c r="D4478">
        <v>0</v>
      </c>
      <c r="E4478">
        <v>14</v>
      </c>
      <c r="F4478" t="str">
        <f t="shared" si="139"/>
        <v>19-4-2</v>
      </c>
    </row>
    <row r="4479" spans="1:6" x14ac:dyDescent="0.3">
      <c r="A4479">
        <v>2012</v>
      </c>
      <c r="B4479" t="s">
        <v>5931</v>
      </c>
      <c r="C4479" t="str">
        <f t="shared" si="138"/>
        <v>2012-Sao Paulo/SP-19-4-2</v>
      </c>
      <c r="D4479">
        <v>0</v>
      </c>
      <c r="E4479">
        <v>13</v>
      </c>
      <c r="F4479" t="str">
        <f t="shared" si="139"/>
        <v>19-4-2</v>
      </c>
    </row>
    <row r="4480" spans="1:6" x14ac:dyDescent="0.3">
      <c r="A4480">
        <v>2012</v>
      </c>
      <c r="B4480" t="s">
        <v>6164</v>
      </c>
      <c r="C4480" t="str">
        <f t="shared" si="138"/>
        <v>2012-Sport/PE-19-4-2</v>
      </c>
      <c r="D4480">
        <v>0</v>
      </c>
      <c r="E4480">
        <v>15</v>
      </c>
      <c r="F4480" t="str">
        <f t="shared" si="139"/>
        <v>19-4-2</v>
      </c>
    </row>
    <row r="4481" spans="1:6" x14ac:dyDescent="0.3">
      <c r="A4481">
        <v>2012</v>
      </c>
      <c r="B4481" t="s">
        <v>5932</v>
      </c>
      <c r="C4481" t="str">
        <f t="shared" si="138"/>
        <v>2012-Vasco/RJ-19-4-2</v>
      </c>
      <c r="D4481">
        <v>0</v>
      </c>
      <c r="E4481">
        <v>29</v>
      </c>
      <c r="F4481" t="str">
        <f t="shared" si="139"/>
        <v>19-4-2</v>
      </c>
    </row>
    <row r="4482" spans="1:6" x14ac:dyDescent="0.3">
      <c r="A4482">
        <v>2012</v>
      </c>
      <c r="B4482" t="s">
        <v>6363</v>
      </c>
      <c r="C4482" t="str">
        <f t="shared" si="138"/>
        <v>2012-Atletico/GO-19-4-3</v>
      </c>
      <c r="D4482">
        <v>0</v>
      </c>
      <c r="E4482">
        <v>3</v>
      </c>
      <c r="F4482" t="str">
        <f t="shared" si="139"/>
        <v>19-4-3</v>
      </c>
    </row>
    <row r="4483" spans="1:6" x14ac:dyDescent="0.3">
      <c r="A4483">
        <v>2012</v>
      </c>
      <c r="B4483" t="s">
        <v>6166</v>
      </c>
      <c r="C4483" t="str">
        <f t="shared" ref="C4483:C4546" si="140">A4483&amp;"-"&amp;B4483</f>
        <v>2012-Atletico/MG-19-4-3</v>
      </c>
      <c r="D4483">
        <v>12</v>
      </c>
      <c r="E4483">
        <v>29</v>
      </c>
      <c r="F4483" t="str">
        <f t="shared" ref="F4483:F4546" si="141">RIGHT(B4483,LEN(C4483)-FIND("-",C4483,6))</f>
        <v>19-4-3</v>
      </c>
    </row>
    <row r="4484" spans="1:6" x14ac:dyDescent="0.3">
      <c r="A4484">
        <v>2012</v>
      </c>
      <c r="B4484" t="s">
        <v>6420</v>
      </c>
      <c r="C4484" t="str">
        <f t="shared" si="140"/>
        <v>2012-Bahia/BA-19-4-3</v>
      </c>
      <c r="D4484">
        <v>3.4</v>
      </c>
      <c r="E4484">
        <v>11</v>
      </c>
      <c r="F4484" t="str">
        <f t="shared" si="141"/>
        <v>19-4-3</v>
      </c>
    </row>
    <row r="4485" spans="1:6" x14ac:dyDescent="0.3">
      <c r="A4485">
        <v>2012</v>
      </c>
      <c r="B4485" t="s">
        <v>5934</v>
      </c>
      <c r="C4485" t="str">
        <f t="shared" si="140"/>
        <v>2012-Botafogo/RJ-19-4-3</v>
      </c>
      <c r="D4485">
        <v>0</v>
      </c>
      <c r="E4485">
        <v>13</v>
      </c>
      <c r="F4485" t="str">
        <f t="shared" si="141"/>
        <v>19-4-3</v>
      </c>
    </row>
    <row r="4486" spans="1:6" x14ac:dyDescent="0.3">
      <c r="A4486">
        <v>2012</v>
      </c>
      <c r="B4486" t="s">
        <v>5935</v>
      </c>
      <c r="C4486" t="str">
        <f t="shared" si="140"/>
        <v>2012-Corinthians/SP-19-4-3</v>
      </c>
      <c r="D4486">
        <v>0</v>
      </c>
      <c r="E4486">
        <v>8</v>
      </c>
      <c r="F4486" t="str">
        <f t="shared" si="141"/>
        <v>19-4-3</v>
      </c>
    </row>
    <row r="4487" spans="1:6" x14ac:dyDescent="0.3">
      <c r="A4487">
        <v>2012</v>
      </c>
      <c r="B4487" t="s">
        <v>6237</v>
      </c>
      <c r="C4487" t="str">
        <f t="shared" si="140"/>
        <v>2012-Coritiba/PR-19-4-3</v>
      </c>
      <c r="D4487">
        <v>0</v>
      </c>
      <c r="E4487">
        <v>10</v>
      </c>
      <c r="F4487" t="str">
        <f t="shared" si="141"/>
        <v>19-4-3</v>
      </c>
    </row>
    <row r="4488" spans="1:6" x14ac:dyDescent="0.3">
      <c r="A4488">
        <v>2012</v>
      </c>
      <c r="B4488" t="s">
        <v>5936</v>
      </c>
      <c r="C4488" t="str">
        <f t="shared" si="140"/>
        <v>2012-Cruzeiro/MG-19-4-3</v>
      </c>
      <c r="D4488">
        <v>0</v>
      </c>
      <c r="E4488">
        <v>21</v>
      </c>
      <c r="F4488" t="str">
        <f t="shared" si="141"/>
        <v>19-4-3</v>
      </c>
    </row>
    <row r="4489" spans="1:6" x14ac:dyDescent="0.3">
      <c r="A4489">
        <v>2012</v>
      </c>
      <c r="B4489" t="s">
        <v>5937</v>
      </c>
      <c r="C4489" t="str">
        <f t="shared" si="140"/>
        <v>2012-Figueirense/SC-19-4-3</v>
      </c>
      <c r="D4489">
        <v>0</v>
      </c>
      <c r="E4489">
        <v>11</v>
      </c>
      <c r="F4489" t="str">
        <f t="shared" si="141"/>
        <v>19-4-3</v>
      </c>
    </row>
    <row r="4490" spans="1:6" x14ac:dyDescent="0.3">
      <c r="A4490">
        <v>2012</v>
      </c>
      <c r="B4490" t="s">
        <v>5938</v>
      </c>
      <c r="C4490" t="str">
        <f t="shared" si="140"/>
        <v>2012-Flamengo/RJ-19-4-3</v>
      </c>
      <c r="D4490">
        <v>0</v>
      </c>
      <c r="E4490">
        <v>20</v>
      </c>
      <c r="F4490" t="str">
        <f t="shared" si="141"/>
        <v>19-4-3</v>
      </c>
    </row>
    <row r="4491" spans="1:6" x14ac:dyDescent="0.3">
      <c r="A4491">
        <v>2012</v>
      </c>
      <c r="B4491" t="s">
        <v>5939</v>
      </c>
      <c r="C4491" t="str">
        <f t="shared" si="140"/>
        <v>2012-Fluminense/RJ-19-4-3</v>
      </c>
      <c r="D4491">
        <v>0</v>
      </c>
      <c r="E4491">
        <v>16</v>
      </c>
      <c r="F4491" t="str">
        <f t="shared" si="141"/>
        <v>19-4-3</v>
      </c>
    </row>
    <row r="4492" spans="1:6" x14ac:dyDescent="0.3">
      <c r="A4492">
        <v>2012</v>
      </c>
      <c r="B4492" t="s">
        <v>5942</v>
      </c>
      <c r="C4492" t="str">
        <f t="shared" si="140"/>
        <v>2012-Gremio/RS-19-4-3</v>
      </c>
      <c r="D4492">
        <v>8.0000009999999993</v>
      </c>
      <c r="E4492">
        <v>15</v>
      </c>
      <c r="F4492" t="str">
        <f t="shared" si="141"/>
        <v>19-4-3</v>
      </c>
    </row>
    <row r="4493" spans="1:6" x14ac:dyDescent="0.3">
      <c r="A4493">
        <v>2012</v>
      </c>
      <c r="B4493" t="s">
        <v>5943</v>
      </c>
      <c r="C4493" t="str">
        <f t="shared" si="140"/>
        <v>2012-Internacional/RS-19-4-3</v>
      </c>
      <c r="D4493">
        <v>5</v>
      </c>
      <c r="E4493">
        <v>13</v>
      </c>
      <c r="F4493" t="str">
        <f t="shared" si="141"/>
        <v>19-4-3</v>
      </c>
    </row>
    <row r="4494" spans="1:6" x14ac:dyDescent="0.3">
      <c r="A4494">
        <v>2012</v>
      </c>
      <c r="B4494" t="s">
        <v>6167</v>
      </c>
      <c r="C4494" t="str">
        <f t="shared" si="140"/>
        <v>2012-Nautico/PE-19-4-3</v>
      </c>
      <c r="D4494">
        <v>3</v>
      </c>
      <c r="E4494">
        <v>14</v>
      </c>
      <c r="F4494" t="str">
        <f t="shared" si="141"/>
        <v>19-4-3</v>
      </c>
    </row>
    <row r="4495" spans="1:6" x14ac:dyDescent="0.3">
      <c r="A4495">
        <v>2012</v>
      </c>
      <c r="B4495" t="s">
        <v>5945</v>
      </c>
      <c r="C4495" t="str">
        <f t="shared" si="140"/>
        <v>2012-Palmeiras/SP-19-4-3</v>
      </c>
      <c r="D4495">
        <v>4</v>
      </c>
      <c r="E4495">
        <v>5</v>
      </c>
      <c r="F4495" t="str">
        <f t="shared" si="141"/>
        <v>19-4-3</v>
      </c>
    </row>
    <row r="4496" spans="1:6" x14ac:dyDescent="0.3">
      <c r="A4496">
        <v>2012</v>
      </c>
      <c r="B4496" t="s">
        <v>5947</v>
      </c>
      <c r="C4496" t="str">
        <f t="shared" si="140"/>
        <v>2012-Ponte Preta/SP-19-4-3</v>
      </c>
      <c r="D4496">
        <v>0</v>
      </c>
      <c r="E4496">
        <v>18</v>
      </c>
      <c r="F4496" t="str">
        <f t="shared" si="141"/>
        <v>19-4-3</v>
      </c>
    </row>
    <row r="4497" spans="1:6" x14ac:dyDescent="0.3">
      <c r="A4497">
        <v>2012</v>
      </c>
      <c r="B4497" t="s">
        <v>6239</v>
      </c>
      <c r="C4497" t="str">
        <f t="shared" si="140"/>
        <v>2012-Portuguesa/SP-19-4-3</v>
      </c>
      <c r="D4497">
        <v>3</v>
      </c>
      <c r="E4497">
        <v>7</v>
      </c>
      <c r="F4497" t="str">
        <f t="shared" si="141"/>
        <v>19-4-3</v>
      </c>
    </row>
    <row r="4498" spans="1:6" x14ac:dyDescent="0.3">
      <c r="A4498">
        <v>2012</v>
      </c>
      <c r="B4498" t="s">
        <v>5949</v>
      </c>
      <c r="C4498" t="str">
        <f t="shared" si="140"/>
        <v>2012-Santos/SP-19-4-3</v>
      </c>
      <c r="D4498">
        <v>0</v>
      </c>
      <c r="E4498">
        <v>15</v>
      </c>
      <c r="F4498" t="str">
        <f t="shared" si="141"/>
        <v>19-4-3</v>
      </c>
    </row>
    <row r="4499" spans="1:6" x14ac:dyDescent="0.3">
      <c r="A4499">
        <v>2012</v>
      </c>
      <c r="B4499" t="s">
        <v>5951</v>
      </c>
      <c r="C4499" t="str">
        <f t="shared" si="140"/>
        <v>2012-Sao Paulo/SP-19-4-3</v>
      </c>
      <c r="D4499">
        <v>7</v>
      </c>
      <c r="E4499">
        <v>22</v>
      </c>
      <c r="F4499" t="str">
        <f t="shared" si="141"/>
        <v>19-4-3</v>
      </c>
    </row>
    <row r="4500" spans="1:6" x14ac:dyDescent="0.3">
      <c r="A4500">
        <v>2012</v>
      </c>
      <c r="B4500" t="s">
        <v>6168</v>
      </c>
      <c r="C4500" t="str">
        <f t="shared" si="140"/>
        <v>2012-Sport/PE-19-4-3</v>
      </c>
      <c r="D4500">
        <v>0</v>
      </c>
      <c r="E4500">
        <v>16</v>
      </c>
      <c r="F4500" t="str">
        <f t="shared" si="141"/>
        <v>19-4-3</v>
      </c>
    </row>
    <row r="4501" spans="1:6" x14ac:dyDescent="0.3">
      <c r="A4501">
        <v>2012</v>
      </c>
      <c r="B4501" t="s">
        <v>5952</v>
      </c>
      <c r="C4501" t="str">
        <f t="shared" si="140"/>
        <v>2012-Vasco/RJ-19-4-3</v>
      </c>
      <c r="D4501">
        <v>10</v>
      </c>
      <c r="E4501">
        <v>29</v>
      </c>
      <c r="F4501" t="str">
        <f t="shared" si="141"/>
        <v>19-4-3</v>
      </c>
    </row>
    <row r="4502" spans="1:6" x14ac:dyDescent="0.3">
      <c r="A4502">
        <v>2012</v>
      </c>
      <c r="B4502" t="s">
        <v>4450</v>
      </c>
      <c r="C4502" t="str">
        <f t="shared" si="140"/>
        <v>2012-Atletico/GO-24-2-0</v>
      </c>
      <c r="D4502">
        <v>1.3125</v>
      </c>
      <c r="E4502">
        <v>10</v>
      </c>
      <c r="F4502" t="str">
        <f t="shared" si="141"/>
        <v>24-2-0</v>
      </c>
    </row>
    <row r="4503" spans="1:6" x14ac:dyDescent="0.3">
      <c r="A4503">
        <v>2012</v>
      </c>
      <c r="B4503" t="s">
        <v>3029</v>
      </c>
      <c r="C4503" t="str">
        <f t="shared" si="140"/>
        <v>2012-Atletico/MG-24-2-0</v>
      </c>
      <c r="D4503">
        <v>4.0909110000000002</v>
      </c>
      <c r="E4503">
        <v>16</v>
      </c>
      <c r="F4503" t="str">
        <f t="shared" si="141"/>
        <v>24-2-0</v>
      </c>
    </row>
    <row r="4504" spans="1:6" x14ac:dyDescent="0.3">
      <c r="A4504">
        <v>2012</v>
      </c>
      <c r="B4504" t="s">
        <v>4955</v>
      </c>
      <c r="C4504" t="str">
        <f t="shared" si="140"/>
        <v>2012-Bahia/BA-24-2-0</v>
      </c>
      <c r="D4504">
        <v>2.4615399999999998</v>
      </c>
      <c r="E4504">
        <v>8</v>
      </c>
      <c r="F4504" t="str">
        <f t="shared" si="141"/>
        <v>24-2-0</v>
      </c>
    </row>
    <row r="4505" spans="1:6" x14ac:dyDescent="0.3">
      <c r="A4505">
        <v>2012</v>
      </c>
      <c r="B4505" t="s">
        <v>1061</v>
      </c>
      <c r="C4505" t="str">
        <f t="shared" si="140"/>
        <v>2012-Botafogo/RJ-24-2-0</v>
      </c>
      <c r="D4505">
        <v>2.8</v>
      </c>
      <c r="E4505">
        <v>12</v>
      </c>
      <c r="F4505" t="str">
        <f t="shared" si="141"/>
        <v>24-2-0</v>
      </c>
    </row>
    <row r="4506" spans="1:6" x14ac:dyDescent="0.3">
      <c r="A4506">
        <v>2012</v>
      </c>
      <c r="B4506" t="s">
        <v>1062</v>
      </c>
      <c r="C4506" t="str">
        <f t="shared" si="140"/>
        <v>2012-Corinthians/SP-24-2-0</v>
      </c>
      <c r="D4506">
        <v>2.875</v>
      </c>
      <c r="E4506">
        <v>16</v>
      </c>
      <c r="F4506" t="str">
        <f t="shared" si="141"/>
        <v>24-2-0</v>
      </c>
    </row>
    <row r="4507" spans="1:6" x14ac:dyDescent="0.3">
      <c r="A4507">
        <v>2012</v>
      </c>
      <c r="B4507" t="s">
        <v>3508</v>
      </c>
      <c r="C4507" t="str">
        <f t="shared" si="140"/>
        <v>2012-Coritiba/PR-24-2-0</v>
      </c>
      <c r="D4507">
        <v>2.2000000000000002</v>
      </c>
      <c r="E4507">
        <v>8</v>
      </c>
      <c r="F4507" t="str">
        <f t="shared" si="141"/>
        <v>24-2-0</v>
      </c>
    </row>
    <row r="4508" spans="1:6" x14ac:dyDescent="0.3">
      <c r="A4508">
        <v>2012</v>
      </c>
      <c r="B4508" t="s">
        <v>1063</v>
      </c>
      <c r="C4508" t="str">
        <f t="shared" si="140"/>
        <v>2012-Cruzeiro/MG-24-2-0</v>
      </c>
      <c r="D4508">
        <v>2.5</v>
      </c>
      <c r="E4508">
        <v>16</v>
      </c>
      <c r="F4508" t="str">
        <f t="shared" si="141"/>
        <v>24-2-0</v>
      </c>
    </row>
    <row r="4509" spans="1:6" x14ac:dyDescent="0.3">
      <c r="A4509">
        <v>2012</v>
      </c>
      <c r="B4509" t="s">
        <v>1064</v>
      </c>
      <c r="C4509" t="str">
        <f t="shared" si="140"/>
        <v>2012-Figueirense/SC-24-2-0</v>
      </c>
      <c r="D4509">
        <v>1.6363620000000001</v>
      </c>
      <c r="E4509">
        <v>10</v>
      </c>
      <c r="F4509" t="str">
        <f t="shared" si="141"/>
        <v>24-2-0</v>
      </c>
    </row>
    <row r="4510" spans="1:6" x14ac:dyDescent="0.3">
      <c r="A4510">
        <v>2012</v>
      </c>
      <c r="B4510" t="s">
        <v>1065</v>
      </c>
      <c r="C4510" t="str">
        <f t="shared" si="140"/>
        <v>2012-Flamengo/RJ-24-2-0</v>
      </c>
      <c r="D4510">
        <v>0</v>
      </c>
      <c r="E4510">
        <v>16</v>
      </c>
      <c r="F4510" t="str">
        <f t="shared" si="141"/>
        <v>24-2-0</v>
      </c>
    </row>
    <row r="4511" spans="1:6" x14ac:dyDescent="0.3">
      <c r="A4511">
        <v>2012</v>
      </c>
      <c r="B4511" t="s">
        <v>1066</v>
      </c>
      <c r="C4511" t="str">
        <f t="shared" si="140"/>
        <v>2012-Fluminense/RJ-24-2-0</v>
      </c>
      <c r="D4511">
        <v>4.4800000000000004</v>
      </c>
      <c r="E4511">
        <v>15</v>
      </c>
      <c r="F4511" t="str">
        <f t="shared" si="141"/>
        <v>24-2-0</v>
      </c>
    </row>
    <row r="4512" spans="1:6" x14ac:dyDescent="0.3">
      <c r="A4512">
        <v>2012</v>
      </c>
      <c r="B4512" t="s">
        <v>1069</v>
      </c>
      <c r="C4512" t="str">
        <f t="shared" si="140"/>
        <v>2012-Gremio/RS-24-2-0</v>
      </c>
      <c r="D4512">
        <v>3.9999959999999999</v>
      </c>
      <c r="E4512">
        <v>13</v>
      </c>
      <c r="F4512" t="str">
        <f t="shared" si="141"/>
        <v>24-2-0</v>
      </c>
    </row>
    <row r="4513" spans="1:6" x14ac:dyDescent="0.3">
      <c r="A4513">
        <v>2012</v>
      </c>
      <c r="B4513" t="s">
        <v>1070</v>
      </c>
      <c r="C4513" t="str">
        <f t="shared" si="140"/>
        <v>2012-Internacional/RS-24-2-0</v>
      </c>
      <c r="D4513">
        <v>3.0000040000000001</v>
      </c>
      <c r="E4513">
        <v>14</v>
      </c>
      <c r="F4513" t="str">
        <f t="shared" si="141"/>
        <v>24-2-0</v>
      </c>
    </row>
    <row r="4514" spans="1:6" x14ac:dyDescent="0.3">
      <c r="A4514">
        <v>2012</v>
      </c>
      <c r="B4514" t="s">
        <v>3030</v>
      </c>
      <c r="C4514" t="str">
        <f t="shared" si="140"/>
        <v>2012-Nautico/PE-24-2-0</v>
      </c>
      <c r="D4514">
        <v>2.3888950000000002</v>
      </c>
      <c r="E4514">
        <v>14</v>
      </c>
      <c r="F4514" t="str">
        <f t="shared" si="141"/>
        <v>24-2-0</v>
      </c>
    </row>
    <row r="4515" spans="1:6" x14ac:dyDescent="0.3">
      <c r="A4515">
        <v>2012</v>
      </c>
      <c r="B4515" t="s">
        <v>1072</v>
      </c>
      <c r="C4515" t="str">
        <f t="shared" si="140"/>
        <v>2012-Palmeiras/SP-24-2-0</v>
      </c>
      <c r="D4515">
        <v>1.7714289999999999</v>
      </c>
      <c r="E4515">
        <v>10</v>
      </c>
      <c r="F4515" t="str">
        <f t="shared" si="141"/>
        <v>24-2-0</v>
      </c>
    </row>
    <row r="4516" spans="1:6" x14ac:dyDescent="0.3">
      <c r="A4516">
        <v>2012</v>
      </c>
      <c r="B4516" t="s">
        <v>1074</v>
      </c>
      <c r="C4516" t="str">
        <f t="shared" si="140"/>
        <v>2012-Ponte Preta/SP-24-2-0</v>
      </c>
      <c r="D4516">
        <v>3.060603</v>
      </c>
      <c r="E4516">
        <v>16</v>
      </c>
      <c r="F4516" t="str">
        <f t="shared" si="141"/>
        <v>24-2-0</v>
      </c>
    </row>
    <row r="4517" spans="1:6" x14ac:dyDescent="0.3">
      <c r="A4517">
        <v>2012</v>
      </c>
      <c r="B4517" t="s">
        <v>3510</v>
      </c>
      <c r="C4517" t="str">
        <f t="shared" si="140"/>
        <v>2012-Portuguesa/SP-24-2-0</v>
      </c>
      <c r="D4517">
        <v>2.545452</v>
      </c>
      <c r="E4517">
        <v>16</v>
      </c>
      <c r="F4517" t="str">
        <f t="shared" si="141"/>
        <v>24-2-0</v>
      </c>
    </row>
    <row r="4518" spans="1:6" x14ac:dyDescent="0.3">
      <c r="A4518">
        <v>2012</v>
      </c>
      <c r="B4518" t="s">
        <v>1076</v>
      </c>
      <c r="C4518" t="str">
        <f t="shared" si="140"/>
        <v>2012-Santos/SP-24-2-0</v>
      </c>
      <c r="D4518">
        <v>2.7499989999999999</v>
      </c>
      <c r="E4518">
        <v>16</v>
      </c>
      <c r="F4518" t="str">
        <f t="shared" si="141"/>
        <v>24-2-0</v>
      </c>
    </row>
    <row r="4519" spans="1:6" x14ac:dyDescent="0.3">
      <c r="A4519">
        <v>2012</v>
      </c>
      <c r="B4519" t="s">
        <v>1078</v>
      </c>
      <c r="C4519" t="str">
        <f t="shared" si="140"/>
        <v>2012-Sao Paulo/SP-24-2-0</v>
      </c>
      <c r="D4519">
        <v>2.846155</v>
      </c>
      <c r="E4519">
        <v>10</v>
      </c>
      <c r="F4519" t="str">
        <f t="shared" si="141"/>
        <v>24-2-0</v>
      </c>
    </row>
    <row r="4520" spans="1:6" x14ac:dyDescent="0.3">
      <c r="A4520">
        <v>2012</v>
      </c>
      <c r="B4520" t="s">
        <v>3031</v>
      </c>
      <c r="C4520" t="str">
        <f t="shared" si="140"/>
        <v>2012-Sport/PE-24-2-0</v>
      </c>
      <c r="D4520">
        <v>1.909089</v>
      </c>
      <c r="E4520">
        <v>10</v>
      </c>
      <c r="F4520" t="str">
        <f t="shared" si="141"/>
        <v>24-2-0</v>
      </c>
    </row>
    <row r="4521" spans="1:6" x14ac:dyDescent="0.3">
      <c r="A4521">
        <v>2012</v>
      </c>
      <c r="B4521" t="s">
        <v>1079</v>
      </c>
      <c r="C4521" t="str">
        <f t="shared" si="140"/>
        <v>2012-Vasco/RJ-24-2-0</v>
      </c>
      <c r="D4521">
        <v>3.055555</v>
      </c>
      <c r="E4521">
        <v>16</v>
      </c>
      <c r="F4521" t="str">
        <f t="shared" si="141"/>
        <v>24-2-0</v>
      </c>
    </row>
    <row r="4522" spans="1:6" x14ac:dyDescent="0.3">
      <c r="A4522">
        <v>2012</v>
      </c>
      <c r="B4522" t="s">
        <v>4454</v>
      </c>
      <c r="C4522" t="str">
        <f t="shared" si="140"/>
        <v>2012-Atletico/GO-24-2-1</v>
      </c>
      <c r="D4522">
        <v>1.3921570000000001</v>
      </c>
      <c r="E4522">
        <v>10</v>
      </c>
      <c r="F4522" t="str">
        <f t="shared" si="141"/>
        <v>24-2-1</v>
      </c>
    </row>
    <row r="4523" spans="1:6" x14ac:dyDescent="0.3">
      <c r="A4523">
        <v>2012</v>
      </c>
      <c r="B4523" t="s">
        <v>3033</v>
      </c>
      <c r="C4523" t="str">
        <f t="shared" si="140"/>
        <v>2012-Atletico/MG-24-2-1</v>
      </c>
      <c r="D4523">
        <v>3.8888850000000001</v>
      </c>
      <c r="E4523">
        <v>14</v>
      </c>
      <c r="F4523" t="str">
        <f t="shared" si="141"/>
        <v>24-2-1</v>
      </c>
    </row>
    <row r="4524" spans="1:6" x14ac:dyDescent="0.3">
      <c r="A4524">
        <v>2012</v>
      </c>
      <c r="B4524" t="s">
        <v>4957</v>
      </c>
      <c r="C4524" t="str">
        <f t="shared" si="140"/>
        <v>2012-Bahia/BA-24-2-1</v>
      </c>
      <c r="D4524">
        <v>2.25</v>
      </c>
      <c r="E4524">
        <v>16</v>
      </c>
      <c r="F4524" t="str">
        <f t="shared" si="141"/>
        <v>24-2-1</v>
      </c>
    </row>
    <row r="4525" spans="1:6" x14ac:dyDescent="0.3">
      <c r="A4525">
        <v>2012</v>
      </c>
      <c r="B4525" t="s">
        <v>1081</v>
      </c>
      <c r="C4525" t="str">
        <f t="shared" si="140"/>
        <v>2012-Botafogo/RJ-24-2-1</v>
      </c>
      <c r="D4525">
        <v>3.0909089999999999</v>
      </c>
      <c r="E4525">
        <v>14</v>
      </c>
      <c r="F4525" t="str">
        <f t="shared" si="141"/>
        <v>24-2-1</v>
      </c>
    </row>
    <row r="4526" spans="1:6" x14ac:dyDescent="0.3">
      <c r="A4526">
        <v>2012</v>
      </c>
      <c r="B4526" t="s">
        <v>1082</v>
      </c>
      <c r="C4526" t="str">
        <f t="shared" si="140"/>
        <v>2012-Corinthians/SP-24-2-1</v>
      </c>
      <c r="D4526">
        <v>3.0526330000000002</v>
      </c>
      <c r="E4526">
        <v>16</v>
      </c>
      <c r="F4526" t="str">
        <f t="shared" si="141"/>
        <v>24-2-1</v>
      </c>
    </row>
    <row r="4527" spans="1:6" x14ac:dyDescent="0.3">
      <c r="A4527">
        <v>2012</v>
      </c>
      <c r="B4527" t="s">
        <v>3512</v>
      </c>
      <c r="C4527" t="str">
        <f t="shared" si="140"/>
        <v>2012-Coritiba/PR-24-2-1</v>
      </c>
      <c r="D4527">
        <v>2.2857150000000002</v>
      </c>
      <c r="E4527">
        <v>12</v>
      </c>
      <c r="F4527" t="str">
        <f t="shared" si="141"/>
        <v>24-2-1</v>
      </c>
    </row>
    <row r="4528" spans="1:6" x14ac:dyDescent="0.3">
      <c r="A4528">
        <v>2012</v>
      </c>
      <c r="B4528" t="s">
        <v>1083</v>
      </c>
      <c r="C4528" t="str">
        <f t="shared" si="140"/>
        <v>2012-Cruzeiro/MG-24-2-1</v>
      </c>
      <c r="D4528">
        <v>3.000003</v>
      </c>
      <c r="E4528">
        <v>16</v>
      </c>
      <c r="F4528" t="str">
        <f t="shared" si="141"/>
        <v>24-2-1</v>
      </c>
    </row>
    <row r="4529" spans="1:6" x14ac:dyDescent="0.3">
      <c r="A4529">
        <v>2012</v>
      </c>
      <c r="B4529" t="s">
        <v>1084</v>
      </c>
      <c r="C4529" t="str">
        <f t="shared" si="140"/>
        <v>2012-Figueirense/SC-24-2-1</v>
      </c>
      <c r="D4529">
        <v>1.4545440000000001</v>
      </c>
      <c r="E4529">
        <v>10</v>
      </c>
      <c r="F4529" t="str">
        <f t="shared" si="141"/>
        <v>24-2-1</v>
      </c>
    </row>
    <row r="4530" spans="1:6" x14ac:dyDescent="0.3">
      <c r="A4530">
        <v>2012</v>
      </c>
      <c r="B4530" t="s">
        <v>1085</v>
      </c>
      <c r="C4530" t="str">
        <f t="shared" si="140"/>
        <v>2012-Flamengo/RJ-24-2-1</v>
      </c>
      <c r="D4530">
        <v>2.2307679999999999</v>
      </c>
      <c r="E4530">
        <v>16</v>
      </c>
      <c r="F4530" t="str">
        <f t="shared" si="141"/>
        <v>24-2-1</v>
      </c>
    </row>
    <row r="4531" spans="1:6" x14ac:dyDescent="0.3">
      <c r="A4531">
        <v>2012</v>
      </c>
      <c r="B4531" t="s">
        <v>1086</v>
      </c>
      <c r="C4531" t="str">
        <f t="shared" si="140"/>
        <v>2012-Fluminense/RJ-24-2-1</v>
      </c>
      <c r="D4531">
        <v>4.16418</v>
      </c>
      <c r="E4531">
        <v>13</v>
      </c>
      <c r="F4531" t="str">
        <f t="shared" si="141"/>
        <v>24-2-1</v>
      </c>
    </row>
    <row r="4532" spans="1:6" x14ac:dyDescent="0.3">
      <c r="A4532">
        <v>2012</v>
      </c>
      <c r="B4532" t="s">
        <v>1089</v>
      </c>
      <c r="C4532" t="str">
        <f t="shared" si="140"/>
        <v>2012-Gremio/RS-24-2-1</v>
      </c>
      <c r="D4532">
        <v>3.9999989999999999</v>
      </c>
      <c r="E4532">
        <v>13</v>
      </c>
      <c r="F4532" t="str">
        <f t="shared" si="141"/>
        <v>24-2-1</v>
      </c>
    </row>
    <row r="4533" spans="1:6" x14ac:dyDescent="0.3">
      <c r="A4533">
        <v>2012</v>
      </c>
      <c r="B4533" t="s">
        <v>1090</v>
      </c>
      <c r="C4533" t="str">
        <f t="shared" si="140"/>
        <v>2012-Internacional/RS-24-2-1</v>
      </c>
      <c r="D4533">
        <v>2.924528</v>
      </c>
      <c r="E4533">
        <v>8</v>
      </c>
      <c r="F4533" t="str">
        <f t="shared" si="141"/>
        <v>24-2-1</v>
      </c>
    </row>
    <row r="4534" spans="1:6" x14ac:dyDescent="0.3">
      <c r="A4534">
        <v>2012</v>
      </c>
      <c r="B4534" t="s">
        <v>3034</v>
      </c>
      <c r="C4534" t="str">
        <f t="shared" si="140"/>
        <v>2012-Nautico/PE-24-2-1</v>
      </c>
      <c r="D4534">
        <v>2.545452</v>
      </c>
      <c r="E4534">
        <v>14</v>
      </c>
      <c r="F4534" t="str">
        <f t="shared" si="141"/>
        <v>24-2-1</v>
      </c>
    </row>
    <row r="4535" spans="1:6" x14ac:dyDescent="0.3">
      <c r="A4535">
        <v>2012</v>
      </c>
      <c r="B4535" t="s">
        <v>1092</v>
      </c>
      <c r="C4535" t="str">
        <f t="shared" si="140"/>
        <v>2012-Palmeiras/SP-24-2-1</v>
      </c>
      <c r="D4535">
        <v>1.671643</v>
      </c>
      <c r="E4535">
        <v>8</v>
      </c>
      <c r="F4535" t="str">
        <f t="shared" si="141"/>
        <v>24-2-1</v>
      </c>
    </row>
    <row r="4536" spans="1:6" x14ac:dyDescent="0.3">
      <c r="A4536">
        <v>2012</v>
      </c>
      <c r="B4536" t="s">
        <v>1094</v>
      </c>
      <c r="C4536" t="str">
        <f t="shared" si="140"/>
        <v>2012-Ponte Preta/SP-24-2-1</v>
      </c>
      <c r="D4536">
        <v>2.7368429999999999</v>
      </c>
      <c r="E4536">
        <v>16</v>
      </c>
      <c r="F4536" t="str">
        <f t="shared" si="141"/>
        <v>24-2-1</v>
      </c>
    </row>
    <row r="4537" spans="1:6" x14ac:dyDescent="0.3">
      <c r="A4537">
        <v>2012</v>
      </c>
      <c r="B4537" t="s">
        <v>3514</v>
      </c>
      <c r="C4537" t="str">
        <f t="shared" si="140"/>
        <v>2012-Portuguesa/SP-24-2-1</v>
      </c>
      <c r="D4537">
        <v>2.5000019999999998</v>
      </c>
      <c r="E4537">
        <v>8</v>
      </c>
      <c r="F4537" t="str">
        <f t="shared" si="141"/>
        <v>24-2-1</v>
      </c>
    </row>
    <row r="4538" spans="1:6" x14ac:dyDescent="0.3">
      <c r="A4538">
        <v>2012</v>
      </c>
      <c r="B4538" t="s">
        <v>1096</v>
      </c>
      <c r="C4538" t="str">
        <f t="shared" si="140"/>
        <v>2012-Santos/SP-24-2-1</v>
      </c>
      <c r="D4538">
        <v>2.6774170000000002</v>
      </c>
      <c r="E4538">
        <v>16</v>
      </c>
      <c r="F4538" t="str">
        <f t="shared" si="141"/>
        <v>24-2-1</v>
      </c>
    </row>
    <row r="4539" spans="1:6" x14ac:dyDescent="0.3">
      <c r="A4539">
        <v>2012</v>
      </c>
      <c r="B4539" t="s">
        <v>1098</v>
      </c>
      <c r="C4539" t="str">
        <f t="shared" si="140"/>
        <v>2012-Sao Paulo/SP-24-2-1</v>
      </c>
      <c r="D4539">
        <v>3.4</v>
      </c>
      <c r="E4539">
        <v>13</v>
      </c>
      <c r="F4539" t="str">
        <f t="shared" si="141"/>
        <v>24-2-1</v>
      </c>
    </row>
    <row r="4540" spans="1:6" x14ac:dyDescent="0.3">
      <c r="A4540">
        <v>2012</v>
      </c>
      <c r="B4540" t="s">
        <v>3035</v>
      </c>
      <c r="C4540" t="str">
        <f t="shared" si="140"/>
        <v>2012-Sport/PE-24-2-1</v>
      </c>
      <c r="D4540">
        <v>2.0624989999999999</v>
      </c>
      <c r="E4540">
        <v>10</v>
      </c>
      <c r="F4540" t="str">
        <f t="shared" si="141"/>
        <v>24-2-1</v>
      </c>
    </row>
    <row r="4541" spans="1:6" x14ac:dyDescent="0.3">
      <c r="A4541">
        <v>2012</v>
      </c>
      <c r="B4541" t="s">
        <v>1099</v>
      </c>
      <c r="C4541" t="str">
        <f t="shared" si="140"/>
        <v>2012-Vasco/RJ-24-2-1</v>
      </c>
      <c r="D4541">
        <v>2.5806469999999999</v>
      </c>
      <c r="E4541">
        <v>14</v>
      </c>
      <c r="F4541" t="str">
        <f t="shared" si="141"/>
        <v>24-2-1</v>
      </c>
    </row>
    <row r="4542" spans="1:6" x14ac:dyDescent="0.3">
      <c r="A4542">
        <v>2012</v>
      </c>
      <c r="B4542" t="s">
        <v>4458</v>
      </c>
      <c r="C4542" t="str">
        <f t="shared" si="140"/>
        <v>2012-Atletico/GO-24-3-0</v>
      </c>
      <c r="D4542">
        <v>1</v>
      </c>
      <c r="E4542">
        <v>14</v>
      </c>
      <c r="F4542" t="str">
        <f t="shared" si="141"/>
        <v>24-3-0</v>
      </c>
    </row>
    <row r="4543" spans="1:6" x14ac:dyDescent="0.3">
      <c r="A4543">
        <v>2012</v>
      </c>
      <c r="B4543" t="s">
        <v>3037</v>
      </c>
      <c r="C4543" t="str">
        <f t="shared" si="140"/>
        <v>2012-Atletico/MG-24-3-0</v>
      </c>
      <c r="D4543">
        <v>6.2857079999999996</v>
      </c>
      <c r="E4543">
        <v>28</v>
      </c>
      <c r="F4543" t="str">
        <f t="shared" si="141"/>
        <v>24-3-0</v>
      </c>
    </row>
    <row r="4544" spans="1:6" x14ac:dyDescent="0.3">
      <c r="A4544">
        <v>2012</v>
      </c>
      <c r="B4544" t="s">
        <v>4959</v>
      </c>
      <c r="C4544" t="str">
        <f t="shared" si="140"/>
        <v>2012-Bahia/BA-24-3-0</v>
      </c>
      <c r="D4544">
        <v>0</v>
      </c>
      <c r="E4544">
        <v>17</v>
      </c>
      <c r="F4544" t="str">
        <f t="shared" si="141"/>
        <v>24-3-0</v>
      </c>
    </row>
    <row r="4545" spans="1:6" x14ac:dyDescent="0.3">
      <c r="A4545">
        <v>2012</v>
      </c>
      <c r="B4545" t="s">
        <v>1101</v>
      </c>
      <c r="C4545" t="str">
        <f t="shared" si="140"/>
        <v>2012-Botafogo/RJ-24-3-0</v>
      </c>
      <c r="D4545">
        <v>4.333329</v>
      </c>
      <c r="E4545">
        <v>21</v>
      </c>
      <c r="F4545" t="str">
        <f t="shared" si="141"/>
        <v>24-3-0</v>
      </c>
    </row>
    <row r="4546" spans="1:6" x14ac:dyDescent="0.3">
      <c r="A4546">
        <v>2012</v>
      </c>
      <c r="B4546" t="s">
        <v>1102</v>
      </c>
      <c r="C4546" t="str">
        <f t="shared" si="140"/>
        <v>2012-Corinthians/SP-24-3-0</v>
      </c>
      <c r="D4546">
        <v>4.8</v>
      </c>
      <c r="E4546">
        <v>24</v>
      </c>
      <c r="F4546" t="str">
        <f t="shared" si="141"/>
        <v>24-3-0</v>
      </c>
    </row>
    <row r="4547" spans="1:6" x14ac:dyDescent="0.3">
      <c r="A4547">
        <v>2012</v>
      </c>
      <c r="B4547" t="s">
        <v>3516</v>
      </c>
      <c r="C4547" t="str">
        <f t="shared" ref="C4547:C4610" si="142">A4547&amp;"-"&amp;B4547</f>
        <v>2012-Coritiba/PR-24-3-0</v>
      </c>
      <c r="D4547">
        <v>4.3333329999999997</v>
      </c>
      <c r="E4547">
        <v>12</v>
      </c>
      <c r="F4547" t="str">
        <f t="shared" ref="F4547:F4610" si="143">RIGHT(B4547,LEN(C4547)-FIND("-",C4547,6))</f>
        <v>24-3-0</v>
      </c>
    </row>
    <row r="4548" spans="1:6" x14ac:dyDescent="0.3">
      <c r="A4548">
        <v>2012</v>
      </c>
      <c r="B4548" t="s">
        <v>1103</v>
      </c>
      <c r="C4548" t="str">
        <f t="shared" si="142"/>
        <v>2012-Cruzeiro/MG-24-3-0</v>
      </c>
      <c r="D4548">
        <v>7</v>
      </c>
      <c r="E4548">
        <v>34</v>
      </c>
      <c r="F4548" t="str">
        <f t="shared" si="143"/>
        <v>24-3-0</v>
      </c>
    </row>
    <row r="4549" spans="1:6" x14ac:dyDescent="0.3">
      <c r="A4549">
        <v>2012</v>
      </c>
      <c r="B4549" t="s">
        <v>1104</v>
      </c>
      <c r="C4549" t="str">
        <f t="shared" si="142"/>
        <v>2012-Figueirense/SC-24-3-0</v>
      </c>
      <c r="D4549">
        <v>0</v>
      </c>
      <c r="E4549">
        <v>15</v>
      </c>
      <c r="F4549" t="str">
        <f t="shared" si="143"/>
        <v>24-3-0</v>
      </c>
    </row>
    <row r="4550" spans="1:6" x14ac:dyDescent="0.3">
      <c r="A4550">
        <v>2012</v>
      </c>
      <c r="B4550" t="s">
        <v>1105</v>
      </c>
      <c r="C4550" t="str">
        <f t="shared" si="142"/>
        <v>2012-Flamengo/RJ-24-3-0</v>
      </c>
      <c r="D4550">
        <v>0</v>
      </c>
      <c r="E4550">
        <v>12</v>
      </c>
      <c r="F4550" t="str">
        <f t="shared" si="143"/>
        <v>24-3-0</v>
      </c>
    </row>
    <row r="4551" spans="1:6" x14ac:dyDescent="0.3">
      <c r="A4551">
        <v>2012</v>
      </c>
      <c r="B4551" t="s">
        <v>1106</v>
      </c>
      <c r="C4551" t="str">
        <f t="shared" si="142"/>
        <v>2012-Fluminense/RJ-24-3-0</v>
      </c>
      <c r="D4551">
        <v>6.500006</v>
      </c>
      <c r="E4551">
        <v>18</v>
      </c>
      <c r="F4551" t="str">
        <f t="shared" si="143"/>
        <v>24-3-0</v>
      </c>
    </row>
    <row r="4552" spans="1:6" x14ac:dyDescent="0.3">
      <c r="A4552">
        <v>2012</v>
      </c>
      <c r="B4552" t="s">
        <v>1109</v>
      </c>
      <c r="C4552" t="str">
        <f t="shared" si="142"/>
        <v>2012-Gremio/RS-24-3-0</v>
      </c>
      <c r="D4552">
        <v>5.8571429999999998</v>
      </c>
      <c r="E4552">
        <v>29</v>
      </c>
      <c r="F4552" t="str">
        <f t="shared" si="143"/>
        <v>24-3-0</v>
      </c>
    </row>
    <row r="4553" spans="1:6" x14ac:dyDescent="0.3">
      <c r="A4553">
        <v>2012</v>
      </c>
      <c r="B4553" t="s">
        <v>1110</v>
      </c>
      <c r="C4553" t="str">
        <f t="shared" si="142"/>
        <v>2012-Internacional/RS-24-3-0</v>
      </c>
      <c r="D4553">
        <v>0</v>
      </c>
      <c r="E4553">
        <v>25</v>
      </c>
      <c r="F4553" t="str">
        <f t="shared" si="143"/>
        <v>24-3-0</v>
      </c>
    </row>
    <row r="4554" spans="1:6" x14ac:dyDescent="0.3">
      <c r="A4554">
        <v>2012</v>
      </c>
      <c r="B4554" t="s">
        <v>3038</v>
      </c>
      <c r="C4554" t="str">
        <f t="shared" si="142"/>
        <v>2012-Nautico/PE-24-3-0</v>
      </c>
      <c r="D4554">
        <v>3.8571390000000001</v>
      </c>
      <c r="E4554">
        <v>14</v>
      </c>
      <c r="F4554" t="str">
        <f t="shared" si="143"/>
        <v>24-3-0</v>
      </c>
    </row>
    <row r="4555" spans="1:6" x14ac:dyDescent="0.3">
      <c r="A4555">
        <v>2012</v>
      </c>
      <c r="B4555" t="s">
        <v>1112</v>
      </c>
      <c r="C4555" t="str">
        <f t="shared" si="142"/>
        <v>2012-Palmeiras/SP-24-3-0</v>
      </c>
      <c r="D4555">
        <v>2.5555560000000002</v>
      </c>
      <c r="E4555">
        <v>8</v>
      </c>
      <c r="F4555" t="str">
        <f t="shared" si="143"/>
        <v>24-3-0</v>
      </c>
    </row>
    <row r="4556" spans="1:6" x14ac:dyDescent="0.3">
      <c r="A4556">
        <v>2012</v>
      </c>
      <c r="B4556" t="s">
        <v>1114</v>
      </c>
      <c r="C4556" t="str">
        <f t="shared" si="142"/>
        <v>2012-Ponte Preta/SP-24-3-0</v>
      </c>
      <c r="D4556">
        <v>7</v>
      </c>
      <c r="E4556">
        <v>20</v>
      </c>
      <c r="F4556" t="str">
        <f t="shared" si="143"/>
        <v>24-3-0</v>
      </c>
    </row>
    <row r="4557" spans="1:6" x14ac:dyDescent="0.3">
      <c r="A4557">
        <v>2012</v>
      </c>
      <c r="B4557" t="s">
        <v>3518</v>
      </c>
      <c r="C4557" t="str">
        <f t="shared" si="142"/>
        <v>2012-Portuguesa/SP-24-3-0</v>
      </c>
      <c r="D4557">
        <v>0</v>
      </c>
      <c r="E4557">
        <v>24</v>
      </c>
      <c r="F4557" t="str">
        <f t="shared" si="143"/>
        <v>24-3-0</v>
      </c>
    </row>
    <row r="4558" spans="1:6" x14ac:dyDescent="0.3">
      <c r="A4558">
        <v>2012</v>
      </c>
      <c r="B4558" t="s">
        <v>1116</v>
      </c>
      <c r="C4558" t="str">
        <f t="shared" si="142"/>
        <v>2012-Santos/SP-24-3-0</v>
      </c>
      <c r="D4558">
        <v>0</v>
      </c>
      <c r="E4558">
        <v>25</v>
      </c>
      <c r="F4558" t="str">
        <f t="shared" si="143"/>
        <v>24-3-0</v>
      </c>
    </row>
    <row r="4559" spans="1:6" x14ac:dyDescent="0.3">
      <c r="A4559">
        <v>2012</v>
      </c>
      <c r="B4559" t="s">
        <v>1118</v>
      </c>
      <c r="C4559" t="str">
        <f t="shared" si="142"/>
        <v>2012-Sao Paulo/SP-24-3-0</v>
      </c>
      <c r="D4559">
        <v>5</v>
      </c>
      <c r="E4559">
        <v>16</v>
      </c>
      <c r="F4559" t="str">
        <f t="shared" si="143"/>
        <v>24-3-0</v>
      </c>
    </row>
    <row r="4560" spans="1:6" x14ac:dyDescent="0.3">
      <c r="A4560">
        <v>2012</v>
      </c>
      <c r="B4560" t="s">
        <v>3039</v>
      </c>
      <c r="C4560" t="str">
        <f t="shared" si="142"/>
        <v>2012-Sport/PE-24-3-0</v>
      </c>
      <c r="D4560">
        <v>2.3333370000000002</v>
      </c>
      <c r="E4560">
        <v>13</v>
      </c>
      <c r="F4560" t="str">
        <f t="shared" si="143"/>
        <v>24-3-0</v>
      </c>
    </row>
    <row r="4561" spans="1:6" x14ac:dyDescent="0.3">
      <c r="A4561">
        <v>2012</v>
      </c>
      <c r="B4561" t="s">
        <v>1119</v>
      </c>
      <c r="C4561" t="str">
        <f t="shared" si="142"/>
        <v>2012-Vasco/RJ-24-3-0</v>
      </c>
      <c r="D4561">
        <v>5.0000020000000003</v>
      </c>
      <c r="E4561">
        <v>29</v>
      </c>
      <c r="F4561" t="str">
        <f t="shared" si="143"/>
        <v>24-3-0</v>
      </c>
    </row>
    <row r="4562" spans="1:6" x14ac:dyDescent="0.3">
      <c r="A4562">
        <v>2012</v>
      </c>
      <c r="B4562" t="s">
        <v>4462</v>
      </c>
      <c r="C4562" t="str">
        <f t="shared" si="142"/>
        <v>2012-Atletico/GO-24-3-1</v>
      </c>
      <c r="D4562">
        <v>3.6666669999999999</v>
      </c>
      <c r="E4562">
        <v>12</v>
      </c>
      <c r="F4562" t="str">
        <f t="shared" si="143"/>
        <v>24-3-1</v>
      </c>
    </row>
    <row r="4563" spans="1:6" x14ac:dyDescent="0.3">
      <c r="A4563">
        <v>2012</v>
      </c>
      <c r="B4563" t="s">
        <v>3041</v>
      </c>
      <c r="C4563" t="str">
        <f t="shared" si="142"/>
        <v>2012-Atletico/MG-24-3-1</v>
      </c>
      <c r="D4563">
        <v>6.4545389999999996</v>
      </c>
      <c r="E4563">
        <v>25</v>
      </c>
      <c r="F4563" t="str">
        <f t="shared" si="143"/>
        <v>24-3-1</v>
      </c>
    </row>
    <row r="4564" spans="1:6" x14ac:dyDescent="0.3">
      <c r="A4564">
        <v>2012</v>
      </c>
      <c r="B4564" t="s">
        <v>4961</v>
      </c>
      <c r="C4564" t="str">
        <f t="shared" si="142"/>
        <v>2012-Bahia/BA-24-3-1</v>
      </c>
      <c r="D4564">
        <v>3.2222230000000001</v>
      </c>
      <c r="E4564">
        <v>7</v>
      </c>
      <c r="F4564" t="str">
        <f t="shared" si="143"/>
        <v>24-3-1</v>
      </c>
    </row>
    <row r="4565" spans="1:6" x14ac:dyDescent="0.3">
      <c r="A4565">
        <v>2012</v>
      </c>
      <c r="B4565" t="s">
        <v>1121</v>
      </c>
      <c r="C4565" t="str">
        <f t="shared" si="142"/>
        <v>2012-Botafogo/RJ-24-3-1</v>
      </c>
      <c r="D4565">
        <v>0</v>
      </c>
      <c r="E4565">
        <v>16</v>
      </c>
      <c r="F4565" t="str">
        <f t="shared" si="143"/>
        <v>24-3-1</v>
      </c>
    </row>
    <row r="4566" spans="1:6" x14ac:dyDescent="0.3">
      <c r="A4566">
        <v>2012</v>
      </c>
      <c r="B4566" t="s">
        <v>1122</v>
      </c>
      <c r="C4566" t="str">
        <f t="shared" si="142"/>
        <v>2012-Corinthians/SP-24-3-1</v>
      </c>
      <c r="D4566">
        <v>4.1666670000000003</v>
      </c>
      <c r="E4566">
        <v>17</v>
      </c>
      <c r="F4566" t="str">
        <f t="shared" si="143"/>
        <v>24-3-1</v>
      </c>
    </row>
    <row r="4567" spans="1:6" x14ac:dyDescent="0.3">
      <c r="A4567">
        <v>2012</v>
      </c>
      <c r="B4567" t="s">
        <v>3520</v>
      </c>
      <c r="C4567" t="str">
        <f t="shared" si="142"/>
        <v>2012-Coritiba/PR-24-3-1</v>
      </c>
      <c r="D4567">
        <v>3.571431</v>
      </c>
      <c r="E4567">
        <v>12</v>
      </c>
      <c r="F4567" t="str">
        <f t="shared" si="143"/>
        <v>24-3-1</v>
      </c>
    </row>
    <row r="4568" spans="1:6" x14ac:dyDescent="0.3">
      <c r="A4568">
        <v>2012</v>
      </c>
      <c r="B4568" t="s">
        <v>1123</v>
      </c>
      <c r="C4568" t="str">
        <f t="shared" si="142"/>
        <v>2012-Cruzeiro/MG-24-3-1</v>
      </c>
      <c r="D4568">
        <v>4</v>
      </c>
      <c r="E4568">
        <v>27</v>
      </c>
      <c r="F4568" t="str">
        <f t="shared" si="143"/>
        <v>24-3-1</v>
      </c>
    </row>
    <row r="4569" spans="1:6" x14ac:dyDescent="0.3">
      <c r="A4569">
        <v>2012</v>
      </c>
      <c r="B4569" t="s">
        <v>1124</v>
      </c>
      <c r="C4569" t="str">
        <f t="shared" si="142"/>
        <v>2012-Figueirense/SC-24-3-1</v>
      </c>
      <c r="D4569">
        <v>2.142855</v>
      </c>
      <c r="E4569">
        <v>10</v>
      </c>
      <c r="F4569" t="str">
        <f t="shared" si="143"/>
        <v>24-3-1</v>
      </c>
    </row>
    <row r="4570" spans="1:6" x14ac:dyDescent="0.3">
      <c r="A4570">
        <v>2012</v>
      </c>
      <c r="B4570" t="s">
        <v>1125</v>
      </c>
      <c r="C4570" t="str">
        <f t="shared" si="142"/>
        <v>2012-Flamengo/RJ-24-3-1</v>
      </c>
      <c r="D4570">
        <v>0</v>
      </c>
      <c r="E4570">
        <v>28</v>
      </c>
      <c r="F4570" t="str">
        <f t="shared" si="143"/>
        <v>24-3-1</v>
      </c>
    </row>
    <row r="4571" spans="1:6" x14ac:dyDescent="0.3">
      <c r="A4571">
        <v>2012</v>
      </c>
      <c r="B4571" t="s">
        <v>1126</v>
      </c>
      <c r="C4571" t="str">
        <f t="shared" si="142"/>
        <v>2012-Fluminense/RJ-24-3-1</v>
      </c>
      <c r="D4571">
        <v>6.2500070000000001</v>
      </c>
      <c r="E4571">
        <v>25</v>
      </c>
      <c r="F4571" t="str">
        <f t="shared" si="143"/>
        <v>24-3-1</v>
      </c>
    </row>
    <row r="4572" spans="1:6" x14ac:dyDescent="0.3">
      <c r="A4572">
        <v>2012</v>
      </c>
      <c r="B4572" t="s">
        <v>1129</v>
      </c>
      <c r="C4572" t="str">
        <f t="shared" si="142"/>
        <v>2012-Gremio/RS-24-3-1</v>
      </c>
      <c r="D4572">
        <v>6.2727209999999998</v>
      </c>
      <c r="E4572">
        <v>22</v>
      </c>
      <c r="F4572" t="str">
        <f t="shared" si="143"/>
        <v>24-3-1</v>
      </c>
    </row>
    <row r="4573" spans="1:6" x14ac:dyDescent="0.3">
      <c r="A4573">
        <v>2012</v>
      </c>
      <c r="B4573" t="s">
        <v>1130</v>
      </c>
      <c r="C4573" t="str">
        <f t="shared" si="142"/>
        <v>2012-Internacional/RS-24-3-1</v>
      </c>
      <c r="D4573">
        <v>4</v>
      </c>
      <c r="E4573">
        <v>12</v>
      </c>
      <c r="F4573" t="str">
        <f t="shared" si="143"/>
        <v>24-3-1</v>
      </c>
    </row>
    <row r="4574" spans="1:6" x14ac:dyDescent="0.3">
      <c r="A4574">
        <v>2012</v>
      </c>
      <c r="B4574" t="s">
        <v>3042</v>
      </c>
      <c r="C4574" t="str">
        <f t="shared" si="142"/>
        <v>2012-Nautico/PE-24-3-1</v>
      </c>
      <c r="D4574">
        <v>3.8571420000000001</v>
      </c>
      <c r="E4574">
        <v>21</v>
      </c>
      <c r="F4574" t="str">
        <f t="shared" si="143"/>
        <v>24-3-1</v>
      </c>
    </row>
    <row r="4575" spans="1:6" x14ac:dyDescent="0.3">
      <c r="A4575">
        <v>2012</v>
      </c>
      <c r="B4575" t="s">
        <v>1132</v>
      </c>
      <c r="C4575" t="str">
        <f t="shared" si="142"/>
        <v>2012-Palmeiras/SP-24-3-1</v>
      </c>
      <c r="D4575">
        <v>1.9999979999999999</v>
      </c>
      <c r="E4575">
        <v>15</v>
      </c>
      <c r="F4575" t="str">
        <f t="shared" si="143"/>
        <v>24-3-1</v>
      </c>
    </row>
    <row r="4576" spans="1:6" x14ac:dyDescent="0.3">
      <c r="A4576">
        <v>2012</v>
      </c>
      <c r="B4576" t="s">
        <v>1134</v>
      </c>
      <c r="C4576" t="str">
        <f t="shared" si="142"/>
        <v>2012-Ponte Preta/SP-24-3-1</v>
      </c>
      <c r="D4576">
        <v>1</v>
      </c>
      <c r="E4576">
        <v>21</v>
      </c>
      <c r="F4576" t="str">
        <f t="shared" si="143"/>
        <v>24-3-1</v>
      </c>
    </row>
    <row r="4577" spans="1:6" x14ac:dyDescent="0.3">
      <c r="A4577">
        <v>2012</v>
      </c>
      <c r="B4577" t="s">
        <v>3522</v>
      </c>
      <c r="C4577" t="str">
        <f t="shared" si="142"/>
        <v>2012-Portuguesa/SP-24-3-1</v>
      </c>
      <c r="D4577">
        <v>3.6666629999999998</v>
      </c>
      <c r="E4577">
        <v>20</v>
      </c>
      <c r="F4577" t="str">
        <f t="shared" si="143"/>
        <v>24-3-1</v>
      </c>
    </row>
    <row r="4578" spans="1:6" x14ac:dyDescent="0.3">
      <c r="A4578">
        <v>2012</v>
      </c>
      <c r="B4578" t="s">
        <v>1136</v>
      </c>
      <c r="C4578" t="str">
        <f t="shared" si="142"/>
        <v>2012-Santos/SP-24-3-1</v>
      </c>
      <c r="D4578">
        <v>7</v>
      </c>
      <c r="E4578">
        <v>27</v>
      </c>
      <c r="F4578" t="str">
        <f t="shared" si="143"/>
        <v>24-3-1</v>
      </c>
    </row>
    <row r="4579" spans="1:6" x14ac:dyDescent="0.3">
      <c r="A4579">
        <v>2012</v>
      </c>
      <c r="B4579" t="s">
        <v>1138</v>
      </c>
      <c r="C4579" t="str">
        <f t="shared" si="142"/>
        <v>2012-Sao Paulo/SP-24-3-1</v>
      </c>
      <c r="D4579">
        <v>0</v>
      </c>
      <c r="E4579">
        <v>22</v>
      </c>
      <c r="F4579" t="str">
        <f t="shared" si="143"/>
        <v>24-3-1</v>
      </c>
    </row>
    <row r="4580" spans="1:6" x14ac:dyDescent="0.3">
      <c r="A4580">
        <v>2012</v>
      </c>
      <c r="B4580" t="s">
        <v>3043</v>
      </c>
      <c r="C4580" t="str">
        <f t="shared" si="142"/>
        <v>2012-Sport/PE-24-3-1</v>
      </c>
      <c r="D4580">
        <v>0</v>
      </c>
      <c r="E4580">
        <v>14</v>
      </c>
      <c r="F4580" t="str">
        <f t="shared" si="143"/>
        <v>24-3-1</v>
      </c>
    </row>
    <row r="4581" spans="1:6" x14ac:dyDescent="0.3">
      <c r="A4581">
        <v>2012</v>
      </c>
      <c r="B4581" t="s">
        <v>1139</v>
      </c>
      <c r="C4581" t="str">
        <f t="shared" si="142"/>
        <v>2012-Vasco/RJ-24-3-1</v>
      </c>
      <c r="D4581">
        <v>4.5999999999999996</v>
      </c>
      <c r="E4581">
        <v>25</v>
      </c>
      <c r="F4581" t="str">
        <f t="shared" si="143"/>
        <v>24-3-1</v>
      </c>
    </row>
    <row r="4582" spans="1:6" x14ac:dyDescent="0.3">
      <c r="A4582">
        <v>2012</v>
      </c>
      <c r="B4582" t="s">
        <v>4466</v>
      </c>
      <c r="C4582" t="str">
        <f t="shared" si="142"/>
        <v>2012-Atletico/GO-24-3-2</v>
      </c>
      <c r="D4582">
        <v>3</v>
      </c>
      <c r="E4582">
        <v>15</v>
      </c>
      <c r="F4582" t="str">
        <f t="shared" si="143"/>
        <v>24-3-2</v>
      </c>
    </row>
    <row r="4583" spans="1:6" x14ac:dyDescent="0.3">
      <c r="A4583">
        <v>2012</v>
      </c>
      <c r="B4583" t="s">
        <v>3045</v>
      </c>
      <c r="C4583" t="str">
        <f t="shared" si="142"/>
        <v>2012-Atletico/MG-24-3-2</v>
      </c>
      <c r="D4583">
        <v>0</v>
      </c>
      <c r="E4583">
        <v>27</v>
      </c>
      <c r="F4583" t="str">
        <f t="shared" si="143"/>
        <v>24-3-2</v>
      </c>
    </row>
    <row r="4584" spans="1:6" x14ac:dyDescent="0.3">
      <c r="A4584">
        <v>2012</v>
      </c>
      <c r="B4584" t="s">
        <v>4963</v>
      </c>
      <c r="C4584" t="str">
        <f t="shared" si="142"/>
        <v>2012-Bahia/BA-24-3-2</v>
      </c>
      <c r="D4584">
        <v>0</v>
      </c>
      <c r="E4584">
        <v>12</v>
      </c>
      <c r="F4584" t="str">
        <f t="shared" si="143"/>
        <v>24-3-2</v>
      </c>
    </row>
    <row r="4585" spans="1:6" x14ac:dyDescent="0.3">
      <c r="A4585">
        <v>2012</v>
      </c>
      <c r="B4585" t="s">
        <v>1141</v>
      </c>
      <c r="C4585" t="str">
        <f t="shared" si="142"/>
        <v>2012-Botafogo/RJ-24-3-2</v>
      </c>
      <c r="D4585">
        <v>4.4285670000000001</v>
      </c>
      <c r="E4585">
        <v>18</v>
      </c>
      <c r="F4585" t="str">
        <f t="shared" si="143"/>
        <v>24-3-2</v>
      </c>
    </row>
    <row r="4586" spans="1:6" x14ac:dyDescent="0.3">
      <c r="A4586">
        <v>2012</v>
      </c>
      <c r="B4586" t="s">
        <v>1142</v>
      </c>
      <c r="C4586" t="str">
        <f t="shared" si="142"/>
        <v>2012-Corinthians/SP-24-3-2</v>
      </c>
      <c r="D4586">
        <v>5</v>
      </c>
      <c r="E4586">
        <v>16</v>
      </c>
      <c r="F4586" t="str">
        <f t="shared" si="143"/>
        <v>24-3-2</v>
      </c>
    </row>
    <row r="4587" spans="1:6" x14ac:dyDescent="0.3">
      <c r="A4587">
        <v>2012</v>
      </c>
      <c r="B4587" t="s">
        <v>3524</v>
      </c>
      <c r="C4587" t="str">
        <f t="shared" si="142"/>
        <v>2012-Coritiba/PR-24-3-2</v>
      </c>
      <c r="D4587">
        <v>3.1428539999999998</v>
      </c>
      <c r="E4587">
        <v>15</v>
      </c>
      <c r="F4587" t="str">
        <f t="shared" si="143"/>
        <v>24-3-2</v>
      </c>
    </row>
    <row r="4588" spans="1:6" x14ac:dyDescent="0.3">
      <c r="A4588">
        <v>2012</v>
      </c>
      <c r="B4588" t="s">
        <v>1143</v>
      </c>
      <c r="C4588" t="str">
        <f t="shared" si="142"/>
        <v>2012-Cruzeiro/MG-24-3-2</v>
      </c>
      <c r="D4588">
        <v>4</v>
      </c>
      <c r="E4588">
        <v>23</v>
      </c>
      <c r="F4588" t="str">
        <f t="shared" si="143"/>
        <v>24-3-2</v>
      </c>
    </row>
    <row r="4589" spans="1:6" x14ac:dyDescent="0.3">
      <c r="A4589">
        <v>2012</v>
      </c>
      <c r="B4589" t="s">
        <v>1144</v>
      </c>
      <c r="C4589" t="str">
        <f t="shared" si="142"/>
        <v>2012-Figueirense/SC-24-3-2</v>
      </c>
      <c r="D4589">
        <v>3</v>
      </c>
      <c r="E4589">
        <v>12</v>
      </c>
      <c r="F4589" t="str">
        <f t="shared" si="143"/>
        <v>24-3-2</v>
      </c>
    </row>
    <row r="4590" spans="1:6" x14ac:dyDescent="0.3">
      <c r="A4590">
        <v>2012</v>
      </c>
      <c r="B4590" t="s">
        <v>1145</v>
      </c>
      <c r="C4590" t="str">
        <f t="shared" si="142"/>
        <v>2012-Flamengo/RJ-24-3-2</v>
      </c>
      <c r="D4590">
        <v>9</v>
      </c>
      <c r="E4590">
        <v>31</v>
      </c>
      <c r="F4590" t="str">
        <f t="shared" si="143"/>
        <v>24-3-2</v>
      </c>
    </row>
    <row r="4591" spans="1:6" x14ac:dyDescent="0.3">
      <c r="A4591">
        <v>2012</v>
      </c>
      <c r="B4591" t="s">
        <v>1146</v>
      </c>
      <c r="C4591" t="str">
        <f t="shared" si="142"/>
        <v>2012-Fluminense/RJ-24-3-2</v>
      </c>
      <c r="D4591">
        <v>6.2857079999999996</v>
      </c>
      <c r="E4591">
        <v>28</v>
      </c>
      <c r="F4591" t="str">
        <f t="shared" si="143"/>
        <v>24-3-2</v>
      </c>
    </row>
    <row r="4592" spans="1:6" x14ac:dyDescent="0.3">
      <c r="A4592">
        <v>2012</v>
      </c>
      <c r="B4592" t="s">
        <v>1149</v>
      </c>
      <c r="C4592" t="str">
        <f t="shared" si="142"/>
        <v>2012-Gremio/RS-24-3-2</v>
      </c>
      <c r="D4592">
        <v>6.25</v>
      </c>
      <c r="E4592">
        <v>25</v>
      </c>
      <c r="F4592" t="str">
        <f t="shared" si="143"/>
        <v>24-3-2</v>
      </c>
    </row>
    <row r="4593" spans="1:6" x14ac:dyDescent="0.3">
      <c r="A4593">
        <v>2012</v>
      </c>
      <c r="B4593" t="s">
        <v>1150</v>
      </c>
      <c r="C4593" t="str">
        <f t="shared" si="142"/>
        <v>2012-Internacional/RS-24-3-2</v>
      </c>
      <c r="D4593">
        <v>4.7777770000000004</v>
      </c>
      <c r="E4593">
        <v>17</v>
      </c>
      <c r="F4593" t="str">
        <f t="shared" si="143"/>
        <v>24-3-2</v>
      </c>
    </row>
    <row r="4594" spans="1:6" x14ac:dyDescent="0.3">
      <c r="A4594">
        <v>2012</v>
      </c>
      <c r="B4594" t="s">
        <v>3046</v>
      </c>
      <c r="C4594" t="str">
        <f t="shared" si="142"/>
        <v>2012-Nautico/PE-24-3-2</v>
      </c>
      <c r="D4594">
        <v>4.6666660000000002</v>
      </c>
      <c r="E4594">
        <v>21</v>
      </c>
      <c r="F4594" t="str">
        <f t="shared" si="143"/>
        <v>24-3-2</v>
      </c>
    </row>
    <row r="4595" spans="1:6" x14ac:dyDescent="0.3">
      <c r="A4595">
        <v>2012</v>
      </c>
      <c r="B4595" t="s">
        <v>1152</v>
      </c>
      <c r="C4595" t="str">
        <f t="shared" si="142"/>
        <v>2012-Palmeiras/SP-24-3-2</v>
      </c>
      <c r="D4595">
        <v>3</v>
      </c>
      <c r="E4595">
        <v>10</v>
      </c>
      <c r="F4595" t="str">
        <f t="shared" si="143"/>
        <v>24-3-2</v>
      </c>
    </row>
    <row r="4596" spans="1:6" x14ac:dyDescent="0.3">
      <c r="A4596">
        <v>2012</v>
      </c>
      <c r="B4596" t="s">
        <v>1154</v>
      </c>
      <c r="C4596" t="str">
        <f t="shared" si="142"/>
        <v>2012-Ponte Preta/SP-24-3-2</v>
      </c>
      <c r="D4596">
        <v>0</v>
      </c>
      <c r="E4596">
        <v>19</v>
      </c>
      <c r="F4596" t="str">
        <f t="shared" si="143"/>
        <v>24-3-2</v>
      </c>
    </row>
    <row r="4597" spans="1:6" x14ac:dyDescent="0.3">
      <c r="A4597">
        <v>2012</v>
      </c>
      <c r="B4597" t="s">
        <v>3526</v>
      </c>
      <c r="C4597" t="str">
        <f t="shared" si="142"/>
        <v>2012-Portuguesa/SP-24-3-2</v>
      </c>
      <c r="D4597">
        <v>3.5</v>
      </c>
      <c r="E4597">
        <v>13</v>
      </c>
      <c r="F4597" t="str">
        <f t="shared" si="143"/>
        <v>24-3-2</v>
      </c>
    </row>
    <row r="4598" spans="1:6" x14ac:dyDescent="0.3">
      <c r="A4598">
        <v>2012</v>
      </c>
      <c r="B4598" t="s">
        <v>1156</v>
      </c>
      <c r="C4598" t="str">
        <f t="shared" si="142"/>
        <v>2012-Santos/SP-24-3-2</v>
      </c>
      <c r="D4598">
        <v>0</v>
      </c>
      <c r="E4598">
        <v>26</v>
      </c>
      <c r="F4598" t="str">
        <f t="shared" si="143"/>
        <v>24-3-2</v>
      </c>
    </row>
    <row r="4599" spans="1:6" x14ac:dyDescent="0.3">
      <c r="A4599">
        <v>2012</v>
      </c>
      <c r="B4599" t="s">
        <v>1158</v>
      </c>
      <c r="C4599" t="str">
        <f t="shared" si="142"/>
        <v>2012-Sao Paulo/SP-24-3-2</v>
      </c>
      <c r="D4599">
        <v>5.0000010000000001</v>
      </c>
      <c r="E4599">
        <v>13</v>
      </c>
      <c r="F4599" t="str">
        <f t="shared" si="143"/>
        <v>24-3-2</v>
      </c>
    </row>
    <row r="4600" spans="1:6" x14ac:dyDescent="0.3">
      <c r="A4600">
        <v>2012</v>
      </c>
      <c r="B4600" t="s">
        <v>3047</v>
      </c>
      <c r="C4600" t="str">
        <f t="shared" si="142"/>
        <v>2012-Sport/PE-24-3-2</v>
      </c>
      <c r="D4600">
        <v>2.666668</v>
      </c>
      <c r="E4600">
        <v>15</v>
      </c>
      <c r="F4600" t="str">
        <f t="shared" si="143"/>
        <v>24-3-2</v>
      </c>
    </row>
    <row r="4601" spans="1:6" x14ac:dyDescent="0.3">
      <c r="A4601">
        <v>2012</v>
      </c>
      <c r="B4601" t="s">
        <v>1159</v>
      </c>
      <c r="C4601" t="str">
        <f t="shared" si="142"/>
        <v>2012-Vasco/RJ-24-3-2</v>
      </c>
      <c r="D4601">
        <v>4.5999999999999996</v>
      </c>
      <c r="E4601">
        <v>21</v>
      </c>
      <c r="F4601" t="str">
        <f t="shared" si="143"/>
        <v>24-3-2</v>
      </c>
    </row>
    <row r="4602" spans="1:6" x14ac:dyDescent="0.3">
      <c r="A4602">
        <v>2012</v>
      </c>
      <c r="B4602" t="s">
        <v>4470</v>
      </c>
      <c r="C4602" t="str">
        <f t="shared" si="142"/>
        <v>2012-Atletico/GO-24-4-0</v>
      </c>
      <c r="D4602">
        <v>0</v>
      </c>
      <c r="E4602">
        <v>16</v>
      </c>
      <c r="F4602" t="str">
        <f t="shared" si="143"/>
        <v>24-4-0</v>
      </c>
    </row>
    <row r="4603" spans="1:6" x14ac:dyDescent="0.3">
      <c r="A4603">
        <v>2012</v>
      </c>
      <c r="B4603" t="s">
        <v>3049</v>
      </c>
      <c r="C4603" t="str">
        <f t="shared" si="142"/>
        <v>2012-Atletico/MG-24-4-0</v>
      </c>
      <c r="D4603">
        <v>7</v>
      </c>
      <c r="E4603">
        <v>44</v>
      </c>
      <c r="F4603" t="str">
        <f t="shared" si="143"/>
        <v>24-4-0</v>
      </c>
    </row>
    <row r="4604" spans="1:6" x14ac:dyDescent="0.3">
      <c r="A4604">
        <v>2012</v>
      </c>
      <c r="B4604" t="s">
        <v>4965</v>
      </c>
      <c r="C4604" t="str">
        <f t="shared" si="142"/>
        <v>2012-Bahia/BA-24-4-0</v>
      </c>
      <c r="D4604">
        <v>0</v>
      </c>
      <c r="E4604">
        <v>18</v>
      </c>
      <c r="F4604" t="str">
        <f t="shared" si="143"/>
        <v>24-4-0</v>
      </c>
    </row>
    <row r="4605" spans="1:6" x14ac:dyDescent="0.3">
      <c r="A4605">
        <v>2012</v>
      </c>
      <c r="B4605" t="s">
        <v>1161</v>
      </c>
      <c r="C4605" t="str">
        <f t="shared" si="142"/>
        <v>2012-Botafogo/RJ-24-4-0</v>
      </c>
      <c r="D4605">
        <v>0</v>
      </c>
      <c r="E4605">
        <v>28</v>
      </c>
      <c r="F4605" t="str">
        <f t="shared" si="143"/>
        <v>24-4-0</v>
      </c>
    </row>
    <row r="4606" spans="1:6" x14ac:dyDescent="0.3">
      <c r="A4606">
        <v>2012</v>
      </c>
      <c r="B4606" t="s">
        <v>1162</v>
      </c>
      <c r="C4606" t="str">
        <f t="shared" si="142"/>
        <v>2012-Corinthians/SP-24-4-0</v>
      </c>
      <c r="D4606">
        <v>10</v>
      </c>
      <c r="E4606">
        <v>21</v>
      </c>
      <c r="F4606" t="str">
        <f t="shared" si="143"/>
        <v>24-4-0</v>
      </c>
    </row>
    <row r="4607" spans="1:6" x14ac:dyDescent="0.3">
      <c r="A4607">
        <v>2012</v>
      </c>
      <c r="B4607" t="s">
        <v>3528</v>
      </c>
      <c r="C4607" t="str">
        <f t="shared" si="142"/>
        <v>2012-Coritiba/PR-24-4-0</v>
      </c>
      <c r="D4607">
        <v>0</v>
      </c>
      <c r="E4607">
        <v>19</v>
      </c>
      <c r="F4607" t="str">
        <f t="shared" si="143"/>
        <v>24-4-0</v>
      </c>
    </row>
    <row r="4608" spans="1:6" x14ac:dyDescent="0.3">
      <c r="A4608">
        <v>2012</v>
      </c>
      <c r="B4608" t="s">
        <v>1163</v>
      </c>
      <c r="C4608" t="str">
        <f t="shared" si="142"/>
        <v>2012-Cruzeiro/MG-24-4-0</v>
      </c>
      <c r="D4608">
        <v>0</v>
      </c>
      <c r="E4608">
        <v>19</v>
      </c>
      <c r="F4608" t="str">
        <f t="shared" si="143"/>
        <v>24-4-0</v>
      </c>
    </row>
    <row r="4609" spans="1:6" x14ac:dyDescent="0.3">
      <c r="A4609">
        <v>2012</v>
      </c>
      <c r="B4609" t="s">
        <v>1164</v>
      </c>
      <c r="C4609" t="str">
        <f t="shared" si="142"/>
        <v>2012-Figueirense/SC-24-4-0</v>
      </c>
      <c r="D4609">
        <v>3</v>
      </c>
      <c r="E4609">
        <v>11</v>
      </c>
      <c r="F4609" t="str">
        <f t="shared" si="143"/>
        <v>24-4-0</v>
      </c>
    </row>
    <row r="4610" spans="1:6" x14ac:dyDescent="0.3">
      <c r="A4610">
        <v>2012</v>
      </c>
      <c r="B4610" t="s">
        <v>1165</v>
      </c>
      <c r="C4610" t="str">
        <f t="shared" si="142"/>
        <v>2012-Flamengo/RJ-24-4-0</v>
      </c>
      <c r="D4610">
        <v>0</v>
      </c>
      <c r="E4610">
        <v>30</v>
      </c>
      <c r="F4610" t="str">
        <f t="shared" si="143"/>
        <v>24-4-0</v>
      </c>
    </row>
    <row r="4611" spans="1:6" x14ac:dyDescent="0.3">
      <c r="A4611">
        <v>2012</v>
      </c>
      <c r="B4611" t="s">
        <v>1166</v>
      </c>
      <c r="C4611" t="str">
        <f t="shared" ref="C4611:C4674" si="144">A4611&amp;"-"&amp;B4611</f>
        <v>2012-Fluminense/RJ-24-4-0</v>
      </c>
      <c r="D4611">
        <v>10</v>
      </c>
      <c r="E4611">
        <v>43</v>
      </c>
      <c r="F4611" t="str">
        <f t="shared" ref="F4611:F4674" si="145">RIGHT(B4611,LEN(C4611)-FIND("-",C4611,6))</f>
        <v>24-4-0</v>
      </c>
    </row>
    <row r="4612" spans="1:6" x14ac:dyDescent="0.3">
      <c r="A4612">
        <v>2012</v>
      </c>
      <c r="B4612" t="s">
        <v>1169</v>
      </c>
      <c r="C4612" t="str">
        <f t="shared" si="144"/>
        <v>2012-Gremio/RS-24-4-0</v>
      </c>
      <c r="D4612">
        <v>5.6666679999999996</v>
      </c>
      <c r="E4612">
        <v>31</v>
      </c>
      <c r="F4612" t="str">
        <f t="shared" si="145"/>
        <v>24-4-0</v>
      </c>
    </row>
    <row r="4613" spans="1:6" x14ac:dyDescent="0.3">
      <c r="A4613">
        <v>2012</v>
      </c>
      <c r="B4613" t="s">
        <v>1170</v>
      </c>
      <c r="C4613" t="str">
        <f t="shared" si="144"/>
        <v>2012-Internacional/RS-24-4-0</v>
      </c>
      <c r="D4613">
        <v>0</v>
      </c>
      <c r="E4613">
        <v>16</v>
      </c>
      <c r="F4613" t="str">
        <f t="shared" si="145"/>
        <v>24-4-0</v>
      </c>
    </row>
    <row r="4614" spans="1:6" x14ac:dyDescent="0.3">
      <c r="A4614">
        <v>2012</v>
      </c>
      <c r="B4614" t="s">
        <v>3050</v>
      </c>
      <c r="C4614" t="str">
        <f t="shared" si="144"/>
        <v>2012-Nautico/PE-24-4-0</v>
      </c>
      <c r="D4614">
        <v>0</v>
      </c>
      <c r="E4614">
        <v>23</v>
      </c>
      <c r="F4614" t="str">
        <f t="shared" si="145"/>
        <v>24-4-0</v>
      </c>
    </row>
    <row r="4615" spans="1:6" x14ac:dyDescent="0.3">
      <c r="A4615">
        <v>2012</v>
      </c>
      <c r="B4615" t="s">
        <v>1172</v>
      </c>
      <c r="C4615" t="str">
        <f t="shared" si="144"/>
        <v>2012-Palmeiras/SP-24-4-0</v>
      </c>
      <c r="D4615">
        <v>3.75</v>
      </c>
      <c r="E4615">
        <v>13</v>
      </c>
      <c r="F4615" t="str">
        <f t="shared" si="145"/>
        <v>24-4-0</v>
      </c>
    </row>
    <row r="4616" spans="1:6" x14ac:dyDescent="0.3">
      <c r="A4616">
        <v>2012</v>
      </c>
      <c r="B4616" t="s">
        <v>1174</v>
      </c>
      <c r="C4616" t="str">
        <f t="shared" si="144"/>
        <v>2012-Ponte Preta/SP-24-4-0</v>
      </c>
      <c r="D4616">
        <v>4</v>
      </c>
      <c r="E4616">
        <v>16</v>
      </c>
      <c r="F4616" t="str">
        <f t="shared" si="145"/>
        <v>24-4-0</v>
      </c>
    </row>
    <row r="4617" spans="1:6" x14ac:dyDescent="0.3">
      <c r="A4617">
        <v>2012</v>
      </c>
      <c r="B4617" t="s">
        <v>3530</v>
      </c>
      <c r="C4617" t="str">
        <f t="shared" si="144"/>
        <v>2012-Portuguesa/SP-24-4-0</v>
      </c>
      <c r="D4617">
        <v>5</v>
      </c>
      <c r="E4617">
        <v>21</v>
      </c>
      <c r="F4617" t="str">
        <f t="shared" si="145"/>
        <v>24-4-0</v>
      </c>
    </row>
    <row r="4618" spans="1:6" x14ac:dyDescent="0.3">
      <c r="A4618">
        <v>2012</v>
      </c>
      <c r="B4618" t="s">
        <v>1176</v>
      </c>
      <c r="C4618" t="str">
        <f t="shared" si="144"/>
        <v>2012-Santos/SP-24-4-0</v>
      </c>
      <c r="D4618">
        <v>0</v>
      </c>
      <c r="E4618">
        <v>26</v>
      </c>
      <c r="F4618" t="str">
        <f t="shared" si="145"/>
        <v>24-4-0</v>
      </c>
    </row>
    <row r="4619" spans="1:6" x14ac:dyDescent="0.3">
      <c r="A4619">
        <v>2012</v>
      </c>
      <c r="B4619" t="s">
        <v>1178</v>
      </c>
      <c r="C4619" t="str">
        <f t="shared" si="144"/>
        <v>2012-Sao Paulo/SP-24-4-0</v>
      </c>
      <c r="D4619">
        <v>4</v>
      </c>
      <c r="E4619">
        <v>19</v>
      </c>
      <c r="F4619" t="str">
        <f t="shared" si="145"/>
        <v>24-4-0</v>
      </c>
    </row>
    <row r="4620" spans="1:6" x14ac:dyDescent="0.3">
      <c r="A4620">
        <v>2012</v>
      </c>
      <c r="B4620" t="s">
        <v>3051</v>
      </c>
      <c r="C4620" t="str">
        <f t="shared" si="144"/>
        <v>2012-Sport/PE-24-4-0</v>
      </c>
      <c r="D4620">
        <v>0</v>
      </c>
      <c r="E4620">
        <v>12</v>
      </c>
      <c r="F4620" t="str">
        <f t="shared" si="145"/>
        <v>24-4-0</v>
      </c>
    </row>
    <row r="4621" spans="1:6" x14ac:dyDescent="0.3">
      <c r="A4621">
        <v>2012</v>
      </c>
      <c r="B4621" t="s">
        <v>1179</v>
      </c>
      <c r="C4621" t="str">
        <f t="shared" si="144"/>
        <v>2012-Vasco/RJ-24-4-0</v>
      </c>
      <c r="D4621">
        <v>0</v>
      </c>
      <c r="E4621">
        <v>18</v>
      </c>
      <c r="F4621" t="str">
        <f t="shared" si="145"/>
        <v>24-4-0</v>
      </c>
    </row>
    <row r="4622" spans="1:6" x14ac:dyDescent="0.3">
      <c r="A4622">
        <v>2012</v>
      </c>
      <c r="B4622" t="s">
        <v>4474</v>
      </c>
      <c r="C4622" t="str">
        <f t="shared" si="144"/>
        <v>2012-Atletico/GO-24-4-1</v>
      </c>
      <c r="D4622">
        <v>0</v>
      </c>
      <c r="E4622">
        <v>16</v>
      </c>
      <c r="F4622" t="str">
        <f t="shared" si="145"/>
        <v>24-4-1</v>
      </c>
    </row>
    <row r="4623" spans="1:6" x14ac:dyDescent="0.3">
      <c r="A4623">
        <v>2012</v>
      </c>
      <c r="B4623" t="s">
        <v>3053</v>
      </c>
      <c r="C4623" t="str">
        <f t="shared" si="144"/>
        <v>2012-Atletico/MG-24-4-1</v>
      </c>
      <c r="D4623">
        <v>0</v>
      </c>
      <c r="E4623">
        <v>46</v>
      </c>
      <c r="F4623" t="str">
        <f t="shared" si="145"/>
        <v>24-4-1</v>
      </c>
    </row>
    <row r="4624" spans="1:6" x14ac:dyDescent="0.3">
      <c r="A4624">
        <v>2012</v>
      </c>
      <c r="B4624" t="s">
        <v>4967</v>
      </c>
      <c r="C4624" t="str">
        <f t="shared" si="144"/>
        <v>2012-Bahia/BA-24-4-1</v>
      </c>
      <c r="D4624">
        <v>0</v>
      </c>
      <c r="E4624">
        <v>12</v>
      </c>
      <c r="F4624" t="str">
        <f t="shared" si="145"/>
        <v>24-4-1</v>
      </c>
    </row>
    <row r="4625" spans="1:6" x14ac:dyDescent="0.3">
      <c r="A4625">
        <v>2012</v>
      </c>
      <c r="B4625" t="s">
        <v>1181</v>
      </c>
      <c r="C4625" t="str">
        <f t="shared" si="144"/>
        <v>2012-Botafogo/RJ-24-4-1</v>
      </c>
      <c r="D4625">
        <v>5.6000059999999996</v>
      </c>
      <c r="E4625">
        <v>11</v>
      </c>
      <c r="F4625" t="str">
        <f t="shared" si="145"/>
        <v>24-4-1</v>
      </c>
    </row>
    <row r="4626" spans="1:6" x14ac:dyDescent="0.3">
      <c r="A4626">
        <v>2012</v>
      </c>
      <c r="B4626" t="s">
        <v>1182</v>
      </c>
      <c r="C4626" t="str">
        <f t="shared" si="144"/>
        <v>2012-Corinthians/SP-24-4-1</v>
      </c>
      <c r="D4626">
        <v>0</v>
      </c>
      <c r="E4626">
        <v>24</v>
      </c>
      <c r="F4626" t="str">
        <f t="shared" si="145"/>
        <v>24-4-1</v>
      </c>
    </row>
    <row r="4627" spans="1:6" x14ac:dyDescent="0.3">
      <c r="A4627">
        <v>2012</v>
      </c>
      <c r="B4627" t="s">
        <v>3532</v>
      </c>
      <c r="C4627" t="str">
        <f t="shared" si="144"/>
        <v>2012-Coritiba/PR-24-4-1</v>
      </c>
      <c r="D4627">
        <v>4.4000000000000004</v>
      </c>
      <c r="E4627">
        <v>15</v>
      </c>
      <c r="F4627" t="str">
        <f t="shared" si="145"/>
        <v>24-4-1</v>
      </c>
    </row>
    <row r="4628" spans="1:6" x14ac:dyDescent="0.3">
      <c r="A4628">
        <v>2012</v>
      </c>
      <c r="B4628" t="s">
        <v>1183</v>
      </c>
      <c r="C4628" t="str">
        <f t="shared" si="144"/>
        <v>2012-Cruzeiro/MG-24-4-1</v>
      </c>
      <c r="D4628">
        <v>6</v>
      </c>
      <c r="E4628">
        <v>31</v>
      </c>
      <c r="F4628" t="str">
        <f t="shared" si="145"/>
        <v>24-4-1</v>
      </c>
    </row>
    <row r="4629" spans="1:6" x14ac:dyDescent="0.3">
      <c r="A4629">
        <v>2012</v>
      </c>
      <c r="B4629" t="s">
        <v>1184</v>
      </c>
      <c r="C4629" t="str">
        <f t="shared" si="144"/>
        <v>2012-Figueirense/SC-24-4-1</v>
      </c>
      <c r="D4629">
        <v>0</v>
      </c>
      <c r="E4629">
        <v>15</v>
      </c>
      <c r="F4629" t="str">
        <f t="shared" si="145"/>
        <v>24-4-1</v>
      </c>
    </row>
    <row r="4630" spans="1:6" x14ac:dyDescent="0.3">
      <c r="A4630">
        <v>2012</v>
      </c>
      <c r="B4630" t="s">
        <v>1185</v>
      </c>
      <c r="C4630" t="str">
        <f t="shared" si="144"/>
        <v>2012-Flamengo/RJ-24-4-1</v>
      </c>
      <c r="D4630">
        <v>7</v>
      </c>
      <c r="E4630">
        <v>25</v>
      </c>
      <c r="F4630" t="str">
        <f t="shared" si="145"/>
        <v>24-4-1</v>
      </c>
    </row>
    <row r="4631" spans="1:6" x14ac:dyDescent="0.3">
      <c r="A4631">
        <v>2012</v>
      </c>
      <c r="B4631" t="s">
        <v>1186</v>
      </c>
      <c r="C4631" t="str">
        <f t="shared" si="144"/>
        <v>2012-Fluminense/RJ-24-4-1</v>
      </c>
      <c r="D4631">
        <v>9.0000009999999993</v>
      </c>
      <c r="E4631">
        <v>23</v>
      </c>
      <c r="F4631" t="str">
        <f t="shared" si="145"/>
        <v>24-4-1</v>
      </c>
    </row>
    <row r="4632" spans="1:6" x14ac:dyDescent="0.3">
      <c r="A4632">
        <v>2012</v>
      </c>
      <c r="B4632" t="s">
        <v>1189</v>
      </c>
      <c r="C4632" t="str">
        <f t="shared" si="144"/>
        <v>2012-Gremio/RS-24-4-1</v>
      </c>
      <c r="D4632">
        <v>6.6666670000000003</v>
      </c>
      <c r="E4632">
        <v>22</v>
      </c>
      <c r="F4632" t="str">
        <f t="shared" si="145"/>
        <v>24-4-1</v>
      </c>
    </row>
    <row r="4633" spans="1:6" x14ac:dyDescent="0.3">
      <c r="A4633">
        <v>2012</v>
      </c>
      <c r="B4633" t="s">
        <v>1190</v>
      </c>
      <c r="C4633" t="str">
        <f t="shared" si="144"/>
        <v>2012-Internacional/RS-24-4-1</v>
      </c>
      <c r="D4633">
        <v>4</v>
      </c>
      <c r="E4633">
        <v>24</v>
      </c>
      <c r="F4633" t="str">
        <f t="shared" si="145"/>
        <v>24-4-1</v>
      </c>
    </row>
    <row r="4634" spans="1:6" x14ac:dyDescent="0.3">
      <c r="A4634">
        <v>2012</v>
      </c>
      <c r="B4634" t="s">
        <v>3054</v>
      </c>
      <c r="C4634" t="str">
        <f t="shared" si="144"/>
        <v>2012-Nautico/PE-24-4-1</v>
      </c>
      <c r="D4634">
        <v>5.4</v>
      </c>
      <c r="E4634">
        <v>17</v>
      </c>
      <c r="F4634" t="str">
        <f t="shared" si="145"/>
        <v>24-4-1</v>
      </c>
    </row>
    <row r="4635" spans="1:6" x14ac:dyDescent="0.3">
      <c r="A4635">
        <v>2012</v>
      </c>
      <c r="B4635" t="s">
        <v>1192</v>
      </c>
      <c r="C4635" t="str">
        <f t="shared" si="144"/>
        <v>2012-Palmeiras/SP-24-4-1</v>
      </c>
      <c r="D4635">
        <v>3.75</v>
      </c>
      <c r="E4635">
        <v>13</v>
      </c>
      <c r="F4635" t="str">
        <f t="shared" si="145"/>
        <v>24-4-1</v>
      </c>
    </row>
    <row r="4636" spans="1:6" x14ac:dyDescent="0.3">
      <c r="A4636">
        <v>2012</v>
      </c>
      <c r="B4636" t="s">
        <v>1194</v>
      </c>
      <c r="C4636" t="str">
        <f t="shared" si="144"/>
        <v>2012-Ponte Preta/SP-24-4-1</v>
      </c>
      <c r="D4636">
        <v>0</v>
      </c>
      <c r="E4636">
        <v>24</v>
      </c>
      <c r="F4636" t="str">
        <f t="shared" si="145"/>
        <v>24-4-1</v>
      </c>
    </row>
    <row r="4637" spans="1:6" x14ac:dyDescent="0.3">
      <c r="A4637">
        <v>2012</v>
      </c>
      <c r="B4637" t="s">
        <v>3534</v>
      </c>
      <c r="C4637" t="str">
        <f t="shared" si="144"/>
        <v>2012-Portuguesa/SP-24-4-1</v>
      </c>
      <c r="D4637">
        <v>7</v>
      </c>
      <c r="E4637">
        <v>25</v>
      </c>
      <c r="F4637" t="str">
        <f t="shared" si="145"/>
        <v>24-4-1</v>
      </c>
    </row>
    <row r="4638" spans="1:6" x14ac:dyDescent="0.3">
      <c r="A4638">
        <v>2012</v>
      </c>
      <c r="B4638" t="s">
        <v>1196</v>
      </c>
      <c r="C4638" t="str">
        <f t="shared" si="144"/>
        <v>2012-Santos/SP-24-4-1</v>
      </c>
      <c r="D4638">
        <v>0</v>
      </c>
      <c r="E4638">
        <v>26</v>
      </c>
      <c r="F4638" t="str">
        <f t="shared" si="145"/>
        <v>24-4-1</v>
      </c>
    </row>
    <row r="4639" spans="1:6" x14ac:dyDescent="0.3">
      <c r="A4639">
        <v>2012</v>
      </c>
      <c r="B4639" t="s">
        <v>1198</v>
      </c>
      <c r="C4639" t="str">
        <f t="shared" si="144"/>
        <v>2012-Sao Paulo/SP-24-4-1</v>
      </c>
      <c r="D4639">
        <v>7</v>
      </c>
      <c r="E4639">
        <v>22</v>
      </c>
      <c r="F4639" t="str">
        <f t="shared" si="145"/>
        <v>24-4-1</v>
      </c>
    </row>
    <row r="4640" spans="1:6" x14ac:dyDescent="0.3">
      <c r="A4640">
        <v>2012</v>
      </c>
      <c r="B4640" t="s">
        <v>3055</v>
      </c>
      <c r="C4640" t="str">
        <f t="shared" si="144"/>
        <v>2012-Sport/PE-24-4-1</v>
      </c>
      <c r="D4640">
        <v>0</v>
      </c>
      <c r="E4640">
        <v>15</v>
      </c>
      <c r="F4640" t="str">
        <f t="shared" si="145"/>
        <v>24-4-1</v>
      </c>
    </row>
    <row r="4641" spans="1:6" x14ac:dyDescent="0.3">
      <c r="A4641">
        <v>2012</v>
      </c>
      <c r="B4641" t="s">
        <v>1199</v>
      </c>
      <c r="C4641" t="str">
        <f t="shared" si="144"/>
        <v>2012-Vasco/RJ-24-4-1</v>
      </c>
      <c r="D4641">
        <v>0</v>
      </c>
      <c r="E4641">
        <v>38</v>
      </c>
      <c r="F4641" t="str">
        <f t="shared" si="145"/>
        <v>24-4-1</v>
      </c>
    </row>
    <row r="4642" spans="1:6" x14ac:dyDescent="0.3">
      <c r="A4642">
        <v>2012</v>
      </c>
      <c r="B4642" t="s">
        <v>4478</v>
      </c>
      <c r="C4642" t="str">
        <f t="shared" si="144"/>
        <v>2012-Atletico/GO-24-4-2</v>
      </c>
      <c r="D4642">
        <v>0</v>
      </c>
      <c r="E4642">
        <v>15</v>
      </c>
      <c r="F4642" t="str">
        <f t="shared" si="145"/>
        <v>24-4-2</v>
      </c>
    </row>
    <row r="4643" spans="1:6" x14ac:dyDescent="0.3">
      <c r="A4643">
        <v>2012</v>
      </c>
      <c r="B4643" t="s">
        <v>3057</v>
      </c>
      <c r="C4643" t="str">
        <f t="shared" si="144"/>
        <v>2012-Atletico/MG-24-4-2</v>
      </c>
      <c r="D4643">
        <v>7</v>
      </c>
      <c r="E4643">
        <v>29</v>
      </c>
      <c r="F4643" t="str">
        <f t="shared" si="145"/>
        <v>24-4-2</v>
      </c>
    </row>
    <row r="4644" spans="1:6" x14ac:dyDescent="0.3">
      <c r="A4644">
        <v>2012</v>
      </c>
      <c r="B4644" t="s">
        <v>4969</v>
      </c>
      <c r="C4644" t="str">
        <f t="shared" si="144"/>
        <v>2012-Bahia/BA-24-4-2</v>
      </c>
      <c r="D4644">
        <v>0</v>
      </c>
      <c r="E4644">
        <v>12</v>
      </c>
      <c r="F4644" t="str">
        <f t="shared" si="145"/>
        <v>24-4-2</v>
      </c>
    </row>
    <row r="4645" spans="1:6" x14ac:dyDescent="0.3">
      <c r="A4645">
        <v>2012</v>
      </c>
      <c r="B4645" t="s">
        <v>1201</v>
      </c>
      <c r="C4645" t="str">
        <f t="shared" si="144"/>
        <v>2012-Botafogo/RJ-24-4-2</v>
      </c>
      <c r="D4645">
        <v>0</v>
      </c>
      <c r="E4645">
        <v>21</v>
      </c>
      <c r="F4645" t="str">
        <f t="shared" si="145"/>
        <v>24-4-2</v>
      </c>
    </row>
    <row r="4646" spans="1:6" x14ac:dyDescent="0.3">
      <c r="A4646">
        <v>2012</v>
      </c>
      <c r="B4646" t="s">
        <v>1202</v>
      </c>
      <c r="C4646" t="str">
        <f t="shared" si="144"/>
        <v>2012-Corinthians/SP-24-4-2</v>
      </c>
      <c r="D4646">
        <v>5</v>
      </c>
      <c r="E4646">
        <v>18</v>
      </c>
      <c r="F4646" t="str">
        <f t="shared" si="145"/>
        <v>24-4-2</v>
      </c>
    </row>
    <row r="4647" spans="1:6" x14ac:dyDescent="0.3">
      <c r="A4647">
        <v>2012</v>
      </c>
      <c r="B4647" t="s">
        <v>3536</v>
      </c>
      <c r="C4647" t="str">
        <f t="shared" si="144"/>
        <v>2012-Coritiba/PR-24-4-2</v>
      </c>
      <c r="D4647">
        <v>4.4000000000000004</v>
      </c>
      <c r="E4647">
        <v>15</v>
      </c>
      <c r="F4647" t="str">
        <f t="shared" si="145"/>
        <v>24-4-2</v>
      </c>
    </row>
    <row r="4648" spans="1:6" x14ac:dyDescent="0.3">
      <c r="A4648">
        <v>2012</v>
      </c>
      <c r="B4648" t="s">
        <v>1203</v>
      </c>
      <c r="C4648" t="str">
        <f t="shared" si="144"/>
        <v>2012-Cruzeiro/MG-24-4-2</v>
      </c>
      <c r="D4648">
        <v>0</v>
      </c>
      <c r="E4648">
        <v>33</v>
      </c>
      <c r="F4648" t="str">
        <f t="shared" si="145"/>
        <v>24-4-2</v>
      </c>
    </row>
    <row r="4649" spans="1:6" x14ac:dyDescent="0.3">
      <c r="A4649">
        <v>2012</v>
      </c>
      <c r="B4649" t="s">
        <v>1204</v>
      </c>
      <c r="C4649" t="str">
        <f t="shared" si="144"/>
        <v>2012-Figueirense/SC-24-4-2</v>
      </c>
      <c r="D4649">
        <v>0</v>
      </c>
      <c r="E4649">
        <v>13</v>
      </c>
      <c r="F4649" t="str">
        <f t="shared" si="145"/>
        <v>24-4-2</v>
      </c>
    </row>
    <row r="4650" spans="1:6" x14ac:dyDescent="0.3">
      <c r="A4650">
        <v>2012</v>
      </c>
      <c r="B4650" t="s">
        <v>1205</v>
      </c>
      <c r="C4650" t="str">
        <f t="shared" si="144"/>
        <v>2012-Flamengo/RJ-24-4-2</v>
      </c>
      <c r="D4650">
        <v>0</v>
      </c>
      <c r="E4650">
        <v>32</v>
      </c>
      <c r="F4650" t="str">
        <f t="shared" si="145"/>
        <v>24-4-2</v>
      </c>
    </row>
    <row r="4651" spans="1:6" x14ac:dyDescent="0.3">
      <c r="A4651">
        <v>2012</v>
      </c>
      <c r="B4651" t="s">
        <v>1206</v>
      </c>
      <c r="C4651" t="str">
        <f t="shared" si="144"/>
        <v>2012-Fluminense/RJ-24-4-2</v>
      </c>
      <c r="D4651">
        <v>7.5</v>
      </c>
      <c r="E4651">
        <v>31</v>
      </c>
      <c r="F4651" t="str">
        <f t="shared" si="145"/>
        <v>24-4-2</v>
      </c>
    </row>
    <row r="4652" spans="1:6" x14ac:dyDescent="0.3">
      <c r="A4652">
        <v>2012</v>
      </c>
      <c r="B4652" t="s">
        <v>1209</v>
      </c>
      <c r="C4652" t="str">
        <f t="shared" si="144"/>
        <v>2012-Gremio/RS-24-4-2</v>
      </c>
      <c r="D4652">
        <v>0</v>
      </c>
      <c r="E4652">
        <v>22</v>
      </c>
      <c r="F4652" t="str">
        <f t="shared" si="145"/>
        <v>24-4-2</v>
      </c>
    </row>
    <row r="4653" spans="1:6" x14ac:dyDescent="0.3">
      <c r="A4653">
        <v>2012</v>
      </c>
      <c r="B4653" t="s">
        <v>1210</v>
      </c>
      <c r="C4653" t="str">
        <f t="shared" si="144"/>
        <v>2012-Internacional/RS-24-4-2</v>
      </c>
      <c r="D4653">
        <v>10</v>
      </c>
      <c r="E4653">
        <v>30</v>
      </c>
      <c r="F4653" t="str">
        <f t="shared" si="145"/>
        <v>24-4-2</v>
      </c>
    </row>
    <row r="4654" spans="1:6" x14ac:dyDescent="0.3">
      <c r="A4654">
        <v>2012</v>
      </c>
      <c r="B4654" t="s">
        <v>3058</v>
      </c>
      <c r="C4654" t="str">
        <f t="shared" si="144"/>
        <v>2012-Nautico/PE-24-4-2</v>
      </c>
      <c r="D4654">
        <v>0</v>
      </c>
      <c r="E4654">
        <v>20</v>
      </c>
      <c r="F4654" t="str">
        <f t="shared" si="145"/>
        <v>24-4-2</v>
      </c>
    </row>
    <row r="4655" spans="1:6" x14ac:dyDescent="0.3">
      <c r="A4655">
        <v>2012</v>
      </c>
      <c r="B4655" t="s">
        <v>1212</v>
      </c>
      <c r="C4655" t="str">
        <f t="shared" si="144"/>
        <v>2012-Palmeiras/SP-24-4-2</v>
      </c>
      <c r="D4655">
        <v>0</v>
      </c>
      <c r="E4655">
        <v>15</v>
      </c>
      <c r="F4655" t="str">
        <f t="shared" si="145"/>
        <v>24-4-2</v>
      </c>
    </row>
    <row r="4656" spans="1:6" x14ac:dyDescent="0.3">
      <c r="A4656">
        <v>2012</v>
      </c>
      <c r="B4656" t="s">
        <v>1214</v>
      </c>
      <c r="C4656" t="str">
        <f t="shared" si="144"/>
        <v>2012-Ponte Preta/SP-24-4-2</v>
      </c>
      <c r="D4656">
        <v>0</v>
      </c>
      <c r="E4656">
        <v>22</v>
      </c>
      <c r="F4656" t="str">
        <f t="shared" si="145"/>
        <v>24-4-2</v>
      </c>
    </row>
    <row r="4657" spans="1:6" x14ac:dyDescent="0.3">
      <c r="A4657">
        <v>2012</v>
      </c>
      <c r="B4657" t="s">
        <v>3538</v>
      </c>
      <c r="C4657" t="str">
        <f t="shared" si="144"/>
        <v>2012-Portuguesa/SP-24-4-2</v>
      </c>
      <c r="D4657">
        <v>6</v>
      </c>
      <c r="E4657">
        <v>25</v>
      </c>
      <c r="F4657" t="str">
        <f t="shared" si="145"/>
        <v>24-4-2</v>
      </c>
    </row>
    <row r="4658" spans="1:6" x14ac:dyDescent="0.3">
      <c r="A4658">
        <v>2012</v>
      </c>
      <c r="B4658" t="s">
        <v>1216</v>
      </c>
      <c r="C4658" t="str">
        <f t="shared" si="144"/>
        <v>2012-Santos/SP-24-4-2</v>
      </c>
      <c r="D4658">
        <v>3</v>
      </c>
      <c r="E4658">
        <v>24</v>
      </c>
      <c r="F4658" t="str">
        <f t="shared" si="145"/>
        <v>24-4-2</v>
      </c>
    </row>
    <row r="4659" spans="1:6" x14ac:dyDescent="0.3">
      <c r="A4659">
        <v>2012</v>
      </c>
      <c r="B4659" t="s">
        <v>1218</v>
      </c>
      <c r="C4659" t="str">
        <f t="shared" si="144"/>
        <v>2012-Sao Paulo/SP-24-4-2</v>
      </c>
      <c r="D4659">
        <v>7.5714300000000003</v>
      </c>
      <c r="E4659">
        <v>25</v>
      </c>
      <c r="F4659" t="str">
        <f t="shared" si="145"/>
        <v>24-4-2</v>
      </c>
    </row>
    <row r="4660" spans="1:6" x14ac:dyDescent="0.3">
      <c r="A4660">
        <v>2012</v>
      </c>
      <c r="B4660" t="s">
        <v>3059</v>
      </c>
      <c r="C4660" t="str">
        <f t="shared" si="144"/>
        <v>2012-Sport/PE-24-4-2</v>
      </c>
      <c r="D4660">
        <v>3</v>
      </c>
      <c r="E4660">
        <v>17</v>
      </c>
      <c r="F4660" t="str">
        <f t="shared" si="145"/>
        <v>24-4-2</v>
      </c>
    </row>
    <row r="4661" spans="1:6" x14ac:dyDescent="0.3">
      <c r="A4661">
        <v>2012</v>
      </c>
      <c r="B4661" t="s">
        <v>1219</v>
      </c>
      <c r="C4661" t="str">
        <f t="shared" si="144"/>
        <v>2012-Vasco/RJ-24-4-2</v>
      </c>
      <c r="D4661">
        <v>4</v>
      </c>
      <c r="E4661">
        <v>41</v>
      </c>
      <c r="F4661" t="str">
        <f t="shared" si="145"/>
        <v>24-4-2</v>
      </c>
    </row>
    <row r="4662" spans="1:6" x14ac:dyDescent="0.3">
      <c r="A4662">
        <v>2012</v>
      </c>
      <c r="B4662" t="s">
        <v>4482</v>
      </c>
      <c r="C4662" t="str">
        <f t="shared" si="144"/>
        <v>2012-Atletico/GO-24-4-3</v>
      </c>
      <c r="D4662">
        <v>0</v>
      </c>
      <c r="E4662">
        <v>13</v>
      </c>
      <c r="F4662" t="str">
        <f t="shared" si="145"/>
        <v>24-4-3</v>
      </c>
    </row>
    <row r="4663" spans="1:6" x14ac:dyDescent="0.3">
      <c r="A4663">
        <v>2012</v>
      </c>
      <c r="B4663" t="s">
        <v>3061</v>
      </c>
      <c r="C4663" t="str">
        <f t="shared" si="144"/>
        <v>2012-Atletico/MG-24-4-3</v>
      </c>
      <c r="D4663">
        <v>12</v>
      </c>
      <c r="E4663">
        <v>29</v>
      </c>
      <c r="F4663" t="str">
        <f t="shared" si="145"/>
        <v>24-4-3</v>
      </c>
    </row>
    <row r="4664" spans="1:6" x14ac:dyDescent="0.3">
      <c r="A4664">
        <v>2012</v>
      </c>
      <c r="B4664" t="s">
        <v>4971</v>
      </c>
      <c r="C4664" t="str">
        <f t="shared" si="144"/>
        <v>2012-Bahia/BA-24-4-3</v>
      </c>
      <c r="D4664">
        <v>3.4</v>
      </c>
      <c r="E4664">
        <v>11</v>
      </c>
      <c r="F4664" t="str">
        <f t="shared" si="145"/>
        <v>24-4-3</v>
      </c>
    </row>
    <row r="4665" spans="1:6" x14ac:dyDescent="0.3">
      <c r="A4665">
        <v>2012</v>
      </c>
      <c r="B4665" t="s">
        <v>1221</v>
      </c>
      <c r="C4665" t="str">
        <f t="shared" si="144"/>
        <v>2012-Botafogo/RJ-24-4-3</v>
      </c>
      <c r="D4665">
        <v>6.0000010000000001</v>
      </c>
      <c r="E4665">
        <v>17</v>
      </c>
      <c r="F4665" t="str">
        <f t="shared" si="145"/>
        <v>24-4-3</v>
      </c>
    </row>
    <row r="4666" spans="1:6" x14ac:dyDescent="0.3">
      <c r="A4666">
        <v>2012</v>
      </c>
      <c r="B4666" t="s">
        <v>1222</v>
      </c>
      <c r="C4666" t="str">
        <f t="shared" si="144"/>
        <v>2012-Corinthians/SP-24-4-3</v>
      </c>
      <c r="D4666">
        <v>8</v>
      </c>
      <c r="E4666">
        <v>16</v>
      </c>
      <c r="F4666" t="str">
        <f t="shared" si="145"/>
        <v>24-4-3</v>
      </c>
    </row>
    <row r="4667" spans="1:6" x14ac:dyDescent="0.3">
      <c r="A4667">
        <v>2012</v>
      </c>
      <c r="B4667" t="s">
        <v>3540</v>
      </c>
      <c r="C4667" t="str">
        <f t="shared" si="144"/>
        <v>2012-Coritiba/PR-24-4-3</v>
      </c>
      <c r="D4667">
        <v>7</v>
      </c>
      <c r="E4667">
        <v>18</v>
      </c>
      <c r="F4667" t="str">
        <f t="shared" si="145"/>
        <v>24-4-3</v>
      </c>
    </row>
    <row r="4668" spans="1:6" x14ac:dyDescent="0.3">
      <c r="A4668">
        <v>2012</v>
      </c>
      <c r="B4668" t="s">
        <v>1223</v>
      </c>
      <c r="C4668" t="str">
        <f t="shared" si="144"/>
        <v>2012-Cruzeiro/MG-24-4-3</v>
      </c>
      <c r="D4668">
        <v>0</v>
      </c>
      <c r="E4668">
        <v>34</v>
      </c>
      <c r="F4668" t="str">
        <f t="shared" si="145"/>
        <v>24-4-3</v>
      </c>
    </row>
    <row r="4669" spans="1:6" x14ac:dyDescent="0.3">
      <c r="A4669">
        <v>2012</v>
      </c>
      <c r="B4669" t="s">
        <v>1224</v>
      </c>
      <c r="C4669" t="str">
        <f t="shared" si="144"/>
        <v>2012-Figueirense/SC-24-4-3</v>
      </c>
      <c r="D4669">
        <v>0</v>
      </c>
      <c r="E4669">
        <v>14</v>
      </c>
      <c r="F4669" t="str">
        <f t="shared" si="145"/>
        <v>24-4-3</v>
      </c>
    </row>
    <row r="4670" spans="1:6" x14ac:dyDescent="0.3">
      <c r="A4670">
        <v>2012</v>
      </c>
      <c r="B4670" t="s">
        <v>1225</v>
      </c>
      <c r="C4670" t="str">
        <f t="shared" si="144"/>
        <v>2012-Flamengo/RJ-24-4-3</v>
      </c>
      <c r="D4670">
        <v>0</v>
      </c>
      <c r="E4670">
        <v>30</v>
      </c>
      <c r="F4670" t="str">
        <f t="shared" si="145"/>
        <v>24-4-3</v>
      </c>
    </row>
    <row r="4671" spans="1:6" x14ac:dyDescent="0.3">
      <c r="A4671">
        <v>2012</v>
      </c>
      <c r="B4671" t="s">
        <v>1226</v>
      </c>
      <c r="C4671" t="str">
        <f t="shared" si="144"/>
        <v>2012-Fluminense/RJ-24-4-3</v>
      </c>
      <c r="D4671">
        <v>9.0000009999999993</v>
      </c>
      <c r="E4671">
        <v>23</v>
      </c>
      <c r="F4671" t="str">
        <f t="shared" si="145"/>
        <v>24-4-3</v>
      </c>
    </row>
    <row r="4672" spans="1:6" x14ac:dyDescent="0.3">
      <c r="A4672">
        <v>2012</v>
      </c>
      <c r="B4672" t="s">
        <v>1229</v>
      </c>
      <c r="C4672" t="str">
        <f t="shared" si="144"/>
        <v>2012-Gremio/RS-24-4-3</v>
      </c>
      <c r="D4672">
        <v>0</v>
      </c>
      <c r="E4672">
        <v>22</v>
      </c>
      <c r="F4672" t="str">
        <f t="shared" si="145"/>
        <v>24-4-3</v>
      </c>
    </row>
    <row r="4673" spans="1:6" x14ac:dyDescent="0.3">
      <c r="A4673">
        <v>2012</v>
      </c>
      <c r="B4673" t="s">
        <v>1230</v>
      </c>
      <c r="C4673" t="str">
        <f t="shared" si="144"/>
        <v>2012-Internacional/RS-24-4-3</v>
      </c>
      <c r="D4673">
        <v>7</v>
      </c>
      <c r="E4673">
        <v>20</v>
      </c>
      <c r="F4673" t="str">
        <f t="shared" si="145"/>
        <v>24-4-3</v>
      </c>
    </row>
    <row r="4674" spans="1:6" x14ac:dyDescent="0.3">
      <c r="A4674">
        <v>2012</v>
      </c>
      <c r="B4674" t="s">
        <v>3062</v>
      </c>
      <c r="C4674" t="str">
        <f t="shared" si="144"/>
        <v>2012-Nautico/PE-24-4-3</v>
      </c>
      <c r="D4674">
        <v>5</v>
      </c>
      <c r="E4674">
        <v>14</v>
      </c>
      <c r="F4674" t="str">
        <f t="shared" si="145"/>
        <v>24-4-3</v>
      </c>
    </row>
    <row r="4675" spans="1:6" x14ac:dyDescent="0.3">
      <c r="A4675">
        <v>2012</v>
      </c>
      <c r="B4675" t="s">
        <v>1232</v>
      </c>
      <c r="C4675" t="str">
        <f t="shared" ref="C4675:C4738" si="146">A4675&amp;"-"&amp;B4675</f>
        <v>2012-Palmeiras/SP-24-4-3</v>
      </c>
      <c r="D4675">
        <v>3.2</v>
      </c>
      <c r="E4675">
        <v>11</v>
      </c>
      <c r="F4675" t="str">
        <f t="shared" ref="F4675:F4738" si="147">RIGHT(B4675,LEN(C4675)-FIND("-",C4675,6))</f>
        <v>24-4-3</v>
      </c>
    </row>
    <row r="4676" spans="1:6" x14ac:dyDescent="0.3">
      <c r="A4676">
        <v>2012</v>
      </c>
      <c r="B4676" t="s">
        <v>1234</v>
      </c>
      <c r="C4676" t="str">
        <f t="shared" si="146"/>
        <v>2012-Ponte Preta/SP-24-4-3</v>
      </c>
      <c r="D4676">
        <v>0</v>
      </c>
      <c r="E4676">
        <v>23</v>
      </c>
      <c r="F4676" t="str">
        <f t="shared" si="147"/>
        <v>24-4-3</v>
      </c>
    </row>
    <row r="4677" spans="1:6" x14ac:dyDescent="0.3">
      <c r="A4677">
        <v>2012</v>
      </c>
      <c r="B4677" t="s">
        <v>3542</v>
      </c>
      <c r="C4677" t="str">
        <f t="shared" si="146"/>
        <v>2012-Portuguesa/SP-24-4-3</v>
      </c>
      <c r="D4677">
        <v>4.8</v>
      </c>
      <c r="E4677">
        <v>20</v>
      </c>
      <c r="F4677" t="str">
        <f t="shared" si="147"/>
        <v>24-4-3</v>
      </c>
    </row>
    <row r="4678" spans="1:6" x14ac:dyDescent="0.3">
      <c r="A4678">
        <v>2012</v>
      </c>
      <c r="B4678" t="s">
        <v>1236</v>
      </c>
      <c r="C4678" t="str">
        <f t="shared" si="146"/>
        <v>2012-Santos/SP-24-4-3</v>
      </c>
      <c r="D4678">
        <v>0</v>
      </c>
      <c r="E4678">
        <v>22</v>
      </c>
      <c r="F4678" t="str">
        <f t="shared" si="147"/>
        <v>24-4-3</v>
      </c>
    </row>
    <row r="4679" spans="1:6" x14ac:dyDescent="0.3">
      <c r="A4679">
        <v>2012</v>
      </c>
      <c r="B4679" t="s">
        <v>1238</v>
      </c>
      <c r="C4679" t="str">
        <f t="shared" si="146"/>
        <v>2012-Sao Paulo/SP-24-4-3</v>
      </c>
      <c r="D4679">
        <v>6.7142790000000003</v>
      </c>
      <c r="E4679">
        <v>25</v>
      </c>
      <c r="F4679" t="str">
        <f t="shared" si="147"/>
        <v>24-4-3</v>
      </c>
    </row>
    <row r="4680" spans="1:6" x14ac:dyDescent="0.3">
      <c r="A4680">
        <v>2012</v>
      </c>
      <c r="B4680" t="s">
        <v>3063</v>
      </c>
      <c r="C4680" t="str">
        <f t="shared" si="146"/>
        <v>2012-Sport/PE-24-4-3</v>
      </c>
      <c r="D4680">
        <v>4</v>
      </c>
      <c r="E4680">
        <v>18</v>
      </c>
      <c r="F4680" t="str">
        <f t="shared" si="147"/>
        <v>24-4-3</v>
      </c>
    </row>
    <row r="4681" spans="1:6" x14ac:dyDescent="0.3">
      <c r="A4681">
        <v>2012</v>
      </c>
      <c r="B4681" t="s">
        <v>1239</v>
      </c>
      <c r="C4681" t="str">
        <f t="shared" si="146"/>
        <v>2012-Vasco/RJ-24-4-3</v>
      </c>
      <c r="D4681">
        <v>0</v>
      </c>
      <c r="E4681">
        <v>34</v>
      </c>
      <c r="F4681" t="str">
        <f t="shared" si="147"/>
        <v>24-4-3</v>
      </c>
    </row>
    <row r="4682" spans="1:6" x14ac:dyDescent="0.3">
      <c r="A4682">
        <v>2012</v>
      </c>
      <c r="B4682" t="s">
        <v>4730</v>
      </c>
      <c r="C4682" t="str">
        <f t="shared" si="146"/>
        <v>2012-Atletico/GO-29-2-0</v>
      </c>
      <c r="D4682">
        <v>1.3125</v>
      </c>
      <c r="E4682">
        <v>10</v>
      </c>
      <c r="F4682" t="str">
        <f t="shared" si="147"/>
        <v>29-2-0</v>
      </c>
    </row>
    <row r="4683" spans="1:6" x14ac:dyDescent="0.3">
      <c r="A4683">
        <v>2012</v>
      </c>
      <c r="B4683" t="s">
        <v>3248</v>
      </c>
      <c r="C4683" t="str">
        <f t="shared" si="146"/>
        <v>2012-Atletico/MG-29-2-0</v>
      </c>
      <c r="D4683">
        <v>3.7749999999999999</v>
      </c>
      <c r="E4683">
        <v>16</v>
      </c>
      <c r="F4683" t="str">
        <f t="shared" si="147"/>
        <v>29-2-0</v>
      </c>
    </row>
    <row r="4684" spans="1:6" x14ac:dyDescent="0.3">
      <c r="A4684">
        <v>2012</v>
      </c>
      <c r="B4684" t="s">
        <v>5095</v>
      </c>
      <c r="C4684" t="str">
        <f t="shared" si="146"/>
        <v>2012-Bahia/BA-29-2-0</v>
      </c>
      <c r="D4684">
        <v>2.65625</v>
      </c>
      <c r="E4684">
        <v>8</v>
      </c>
      <c r="F4684" t="str">
        <f t="shared" si="147"/>
        <v>29-2-0</v>
      </c>
    </row>
    <row r="4685" spans="1:6" x14ac:dyDescent="0.3">
      <c r="A4685">
        <v>2012</v>
      </c>
      <c r="B4685" t="s">
        <v>2339</v>
      </c>
      <c r="C4685" t="str">
        <f t="shared" si="146"/>
        <v>2012-Botafogo/RJ-29-2-0</v>
      </c>
      <c r="D4685">
        <v>2.8222260000000001</v>
      </c>
      <c r="E4685">
        <v>16</v>
      </c>
      <c r="F4685" t="str">
        <f t="shared" si="147"/>
        <v>29-2-0</v>
      </c>
    </row>
    <row r="4686" spans="1:6" x14ac:dyDescent="0.3">
      <c r="A4686">
        <v>2012</v>
      </c>
      <c r="B4686" t="s">
        <v>2340</v>
      </c>
      <c r="C4686" t="str">
        <f t="shared" si="146"/>
        <v>2012-Corinthians/SP-29-2-0</v>
      </c>
      <c r="D4686">
        <v>3.0508549999999999</v>
      </c>
      <c r="E4686">
        <v>16</v>
      </c>
      <c r="F4686" t="str">
        <f t="shared" si="147"/>
        <v>29-2-0</v>
      </c>
    </row>
    <row r="4687" spans="1:6" x14ac:dyDescent="0.3">
      <c r="A4687">
        <v>2012</v>
      </c>
      <c r="B4687" t="s">
        <v>3727</v>
      </c>
      <c r="C4687" t="str">
        <f t="shared" si="146"/>
        <v>2012-Coritiba/PR-29-2-0</v>
      </c>
      <c r="D4687">
        <v>2.3584930000000002</v>
      </c>
      <c r="E4687">
        <v>14</v>
      </c>
      <c r="F4687" t="str">
        <f t="shared" si="147"/>
        <v>29-2-0</v>
      </c>
    </row>
    <row r="4688" spans="1:6" x14ac:dyDescent="0.3">
      <c r="A4688">
        <v>2012</v>
      </c>
      <c r="B4688" t="s">
        <v>2341</v>
      </c>
      <c r="C4688" t="str">
        <f t="shared" si="146"/>
        <v>2012-Cruzeiro/MG-29-2-0</v>
      </c>
      <c r="D4688">
        <v>2.3846159999999998</v>
      </c>
      <c r="E4688">
        <v>16</v>
      </c>
      <c r="F4688" t="str">
        <f t="shared" si="147"/>
        <v>29-2-0</v>
      </c>
    </row>
    <row r="4689" spans="1:6" x14ac:dyDescent="0.3">
      <c r="A4689">
        <v>2012</v>
      </c>
      <c r="B4689" t="s">
        <v>2342</v>
      </c>
      <c r="C4689" t="str">
        <f t="shared" si="146"/>
        <v>2012-Figueirense/SC-29-2-0</v>
      </c>
      <c r="D4689">
        <v>1.4</v>
      </c>
      <c r="E4689">
        <v>10</v>
      </c>
      <c r="F4689" t="str">
        <f t="shared" si="147"/>
        <v>29-2-0</v>
      </c>
    </row>
    <row r="4690" spans="1:6" x14ac:dyDescent="0.3">
      <c r="A4690">
        <v>2012</v>
      </c>
      <c r="B4690" t="s">
        <v>2343</v>
      </c>
      <c r="C4690" t="str">
        <f t="shared" si="146"/>
        <v>2012-Flamengo/RJ-29-2-0</v>
      </c>
      <c r="D4690">
        <v>2.499997</v>
      </c>
      <c r="E4690">
        <v>16</v>
      </c>
      <c r="F4690" t="str">
        <f t="shared" si="147"/>
        <v>29-2-0</v>
      </c>
    </row>
    <row r="4691" spans="1:6" x14ac:dyDescent="0.3">
      <c r="A4691">
        <v>2012</v>
      </c>
      <c r="B4691" t="s">
        <v>2344</v>
      </c>
      <c r="C4691" t="str">
        <f t="shared" si="146"/>
        <v>2012-Fluminense/RJ-29-2-0</v>
      </c>
      <c r="D4691">
        <v>4.4533319999999996</v>
      </c>
      <c r="E4691">
        <v>15</v>
      </c>
      <c r="F4691" t="str">
        <f t="shared" si="147"/>
        <v>29-2-0</v>
      </c>
    </row>
    <row r="4692" spans="1:6" x14ac:dyDescent="0.3">
      <c r="A4692">
        <v>2012</v>
      </c>
      <c r="B4692" t="s">
        <v>2347</v>
      </c>
      <c r="C4692" t="str">
        <f t="shared" si="146"/>
        <v>2012-Gremio/RS-29-2-0</v>
      </c>
      <c r="D4692">
        <v>3.7857150000000002</v>
      </c>
      <c r="E4692">
        <v>15</v>
      </c>
      <c r="F4692" t="str">
        <f t="shared" si="147"/>
        <v>29-2-0</v>
      </c>
    </row>
    <row r="4693" spans="1:6" x14ac:dyDescent="0.3">
      <c r="A4693">
        <v>2012</v>
      </c>
      <c r="B4693" t="s">
        <v>2348</v>
      </c>
      <c r="C4693" t="str">
        <f t="shared" si="146"/>
        <v>2012-Internacional/RS-29-2-0</v>
      </c>
      <c r="D4693">
        <v>2.999997</v>
      </c>
      <c r="E4693">
        <v>14</v>
      </c>
      <c r="F4693" t="str">
        <f t="shared" si="147"/>
        <v>29-2-0</v>
      </c>
    </row>
    <row r="4694" spans="1:6" x14ac:dyDescent="0.3">
      <c r="A4694">
        <v>2012</v>
      </c>
      <c r="B4694" t="s">
        <v>3249</v>
      </c>
      <c r="C4694" t="str">
        <f t="shared" si="146"/>
        <v>2012-Nautico/PE-29-2-0</v>
      </c>
      <c r="D4694">
        <v>2.73333</v>
      </c>
      <c r="E4694">
        <v>14</v>
      </c>
      <c r="F4694" t="str">
        <f t="shared" si="147"/>
        <v>29-2-0</v>
      </c>
    </row>
    <row r="4695" spans="1:6" x14ac:dyDescent="0.3">
      <c r="A4695">
        <v>2012</v>
      </c>
      <c r="B4695" t="s">
        <v>2350</v>
      </c>
      <c r="C4695" t="str">
        <f t="shared" si="146"/>
        <v>2012-Palmeiras/SP-29-2-0</v>
      </c>
      <c r="D4695">
        <v>1.944445</v>
      </c>
      <c r="E4695">
        <v>10</v>
      </c>
      <c r="F4695" t="str">
        <f t="shared" si="147"/>
        <v>29-2-0</v>
      </c>
    </row>
    <row r="4696" spans="1:6" x14ac:dyDescent="0.3">
      <c r="A4696">
        <v>2012</v>
      </c>
      <c r="B4696" t="s">
        <v>2352</v>
      </c>
      <c r="C4696" t="str">
        <f t="shared" si="146"/>
        <v>2012-Ponte Preta/SP-29-2-0</v>
      </c>
      <c r="D4696">
        <v>2.8333349999999999</v>
      </c>
      <c r="E4696">
        <v>16</v>
      </c>
      <c r="F4696" t="str">
        <f t="shared" si="147"/>
        <v>29-2-0</v>
      </c>
    </row>
    <row r="4697" spans="1:6" x14ac:dyDescent="0.3">
      <c r="A4697">
        <v>2012</v>
      </c>
      <c r="B4697" t="s">
        <v>3729</v>
      </c>
      <c r="C4697" t="str">
        <f t="shared" si="146"/>
        <v>2012-Portuguesa/SP-29-2-0</v>
      </c>
      <c r="D4697">
        <v>2.6764760000000001</v>
      </c>
      <c r="E4697">
        <v>16</v>
      </c>
      <c r="F4697" t="str">
        <f t="shared" si="147"/>
        <v>29-2-0</v>
      </c>
    </row>
    <row r="4698" spans="1:6" x14ac:dyDescent="0.3">
      <c r="A4698">
        <v>2012</v>
      </c>
      <c r="B4698" t="s">
        <v>2354</v>
      </c>
      <c r="C4698" t="str">
        <f t="shared" si="146"/>
        <v>2012-Santos/SP-29-2-0</v>
      </c>
      <c r="D4698">
        <v>2.538459</v>
      </c>
      <c r="E4698">
        <v>16</v>
      </c>
      <c r="F4698" t="str">
        <f t="shared" si="147"/>
        <v>29-2-0</v>
      </c>
    </row>
    <row r="4699" spans="1:6" x14ac:dyDescent="0.3">
      <c r="A4699">
        <v>2012</v>
      </c>
      <c r="B4699" t="s">
        <v>2356</v>
      </c>
      <c r="C4699" t="str">
        <f t="shared" si="146"/>
        <v>2012-Sao Paulo/SP-29-2-0</v>
      </c>
      <c r="D4699">
        <v>3.0000040000000001</v>
      </c>
      <c r="E4699">
        <v>10</v>
      </c>
      <c r="F4699" t="str">
        <f t="shared" si="147"/>
        <v>29-2-0</v>
      </c>
    </row>
    <row r="4700" spans="1:6" x14ac:dyDescent="0.3">
      <c r="A4700">
        <v>2012</v>
      </c>
      <c r="B4700" t="s">
        <v>3250</v>
      </c>
      <c r="C4700" t="str">
        <f t="shared" si="146"/>
        <v>2012-Sport/PE-29-2-0</v>
      </c>
      <c r="D4700">
        <v>1.936169</v>
      </c>
      <c r="E4700">
        <v>10</v>
      </c>
      <c r="F4700" t="str">
        <f t="shared" si="147"/>
        <v>29-2-0</v>
      </c>
    </row>
    <row r="4701" spans="1:6" x14ac:dyDescent="0.3">
      <c r="A4701">
        <v>2012</v>
      </c>
      <c r="B4701" t="s">
        <v>2357</v>
      </c>
      <c r="C4701" t="str">
        <f t="shared" si="146"/>
        <v>2012-Vasco/RJ-29-2-0</v>
      </c>
      <c r="D4701">
        <v>3.3846120000000002</v>
      </c>
      <c r="E4701">
        <v>16</v>
      </c>
      <c r="F4701" t="str">
        <f t="shared" si="147"/>
        <v>29-2-0</v>
      </c>
    </row>
    <row r="4702" spans="1:6" x14ac:dyDescent="0.3">
      <c r="A4702">
        <v>2012</v>
      </c>
      <c r="B4702" t="s">
        <v>4734</v>
      </c>
      <c r="C4702" t="str">
        <f t="shared" si="146"/>
        <v>2012-Atletico/GO-29-2-1</v>
      </c>
      <c r="D4702">
        <v>1.3513550000000001</v>
      </c>
      <c r="E4702">
        <v>10</v>
      </c>
      <c r="F4702" t="str">
        <f t="shared" si="147"/>
        <v>29-2-1</v>
      </c>
    </row>
    <row r="4703" spans="1:6" x14ac:dyDescent="0.3">
      <c r="A4703">
        <v>2012</v>
      </c>
      <c r="B4703" t="s">
        <v>3252</v>
      </c>
      <c r="C4703" t="str">
        <f t="shared" si="146"/>
        <v>2012-Atletico/MG-29-2-1</v>
      </c>
      <c r="D4703">
        <v>4.0000010000000001</v>
      </c>
      <c r="E4703">
        <v>14</v>
      </c>
      <c r="F4703" t="str">
        <f t="shared" si="147"/>
        <v>29-2-1</v>
      </c>
    </row>
    <row r="4704" spans="1:6" x14ac:dyDescent="0.3">
      <c r="A4704">
        <v>2012</v>
      </c>
      <c r="B4704" t="s">
        <v>5097</v>
      </c>
      <c r="C4704" t="str">
        <f t="shared" si="146"/>
        <v>2012-Bahia/BA-29-2-1</v>
      </c>
      <c r="D4704">
        <v>2.3333349999999999</v>
      </c>
      <c r="E4704">
        <v>16</v>
      </c>
      <c r="F4704" t="str">
        <f t="shared" si="147"/>
        <v>29-2-1</v>
      </c>
    </row>
    <row r="4705" spans="1:6" x14ac:dyDescent="0.3">
      <c r="A4705">
        <v>2012</v>
      </c>
      <c r="B4705" t="s">
        <v>2359</v>
      </c>
      <c r="C4705" t="str">
        <f t="shared" si="146"/>
        <v>2012-Botafogo/RJ-29-2-1</v>
      </c>
      <c r="D4705">
        <v>2.9583330000000001</v>
      </c>
      <c r="E4705">
        <v>16</v>
      </c>
      <c r="F4705" t="str">
        <f t="shared" si="147"/>
        <v>29-2-1</v>
      </c>
    </row>
    <row r="4706" spans="1:6" x14ac:dyDescent="0.3">
      <c r="A4706">
        <v>2012</v>
      </c>
      <c r="B4706" t="s">
        <v>2360</v>
      </c>
      <c r="C4706" t="str">
        <f t="shared" si="146"/>
        <v>2012-Corinthians/SP-29-2-1</v>
      </c>
      <c r="D4706">
        <v>3.1428579999999999</v>
      </c>
      <c r="E4706">
        <v>16</v>
      </c>
      <c r="F4706" t="str">
        <f t="shared" si="147"/>
        <v>29-2-1</v>
      </c>
    </row>
    <row r="4707" spans="1:6" x14ac:dyDescent="0.3">
      <c r="A4707">
        <v>2012</v>
      </c>
      <c r="B4707" t="s">
        <v>3731</v>
      </c>
      <c r="C4707" t="str">
        <f t="shared" si="146"/>
        <v>2012-Coritiba/PR-29-2-1</v>
      </c>
      <c r="D4707">
        <v>2.1666699999999999</v>
      </c>
      <c r="E4707">
        <v>12</v>
      </c>
      <c r="F4707" t="str">
        <f t="shared" si="147"/>
        <v>29-2-1</v>
      </c>
    </row>
    <row r="4708" spans="1:6" x14ac:dyDescent="0.3">
      <c r="A4708">
        <v>2012</v>
      </c>
      <c r="B4708" t="s">
        <v>2361</v>
      </c>
      <c r="C4708" t="str">
        <f t="shared" si="146"/>
        <v>2012-Cruzeiro/MG-29-2-1</v>
      </c>
      <c r="D4708">
        <v>2.465112</v>
      </c>
      <c r="E4708">
        <v>16</v>
      </c>
      <c r="F4708" t="str">
        <f t="shared" si="147"/>
        <v>29-2-1</v>
      </c>
    </row>
    <row r="4709" spans="1:6" x14ac:dyDescent="0.3">
      <c r="A4709">
        <v>2012</v>
      </c>
      <c r="B4709" t="s">
        <v>2362</v>
      </c>
      <c r="C4709" t="str">
        <f t="shared" si="146"/>
        <v>2012-Figueirense/SC-29-2-1</v>
      </c>
      <c r="D4709">
        <v>1.2857149999999999</v>
      </c>
      <c r="E4709">
        <v>10</v>
      </c>
      <c r="F4709" t="str">
        <f t="shared" si="147"/>
        <v>29-2-1</v>
      </c>
    </row>
    <row r="4710" spans="1:6" x14ac:dyDescent="0.3">
      <c r="A4710">
        <v>2012</v>
      </c>
      <c r="B4710" t="s">
        <v>2363</v>
      </c>
      <c r="C4710" t="str">
        <f t="shared" si="146"/>
        <v>2012-Flamengo/RJ-29-2-1</v>
      </c>
      <c r="D4710">
        <v>2.1851829999999999</v>
      </c>
      <c r="E4710">
        <v>16</v>
      </c>
      <c r="F4710" t="str">
        <f t="shared" si="147"/>
        <v>29-2-1</v>
      </c>
    </row>
    <row r="4711" spans="1:6" x14ac:dyDescent="0.3">
      <c r="A4711">
        <v>2012</v>
      </c>
      <c r="B4711" t="s">
        <v>2364</v>
      </c>
      <c r="C4711" t="str">
        <f t="shared" si="146"/>
        <v>2012-Fluminense/RJ-29-2-1</v>
      </c>
      <c r="D4711">
        <v>4.222226</v>
      </c>
      <c r="E4711">
        <v>16</v>
      </c>
      <c r="F4711" t="str">
        <f t="shared" si="147"/>
        <v>29-2-1</v>
      </c>
    </row>
    <row r="4712" spans="1:6" x14ac:dyDescent="0.3">
      <c r="A4712">
        <v>2012</v>
      </c>
      <c r="B4712" t="s">
        <v>2367</v>
      </c>
      <c r="C4712" t="str">
        <f t="shared" si="146"/>
        <v>2012-Gremio/RS-29-2-1</v>
      </c>
      <c r="D4712">
        <v>3.923076</v>
      </c>
      <c r="E4712">
        <v>13</v>
      </c>
      <c r="F4712" t="str">
        <f t="shared" si="147"/>
        <v>29-2-1</v>
      </c>
    </row>
    <row r="4713" spans="1:6" x14ac:dyDescent="0.3">
      <c r="A4713">
        <v>2012</v>
      </c>
      <c r="B4713" t="s">
        <v>2368</v>
      </c>
      <c r="C4713" t="str">
        <f t="shared" si="146"/>
        <v>2012-Internacional/RS-29-2-1</v>
      </c>
      <c r="D4713">
        <v>2.9230779999999998</v>
      </c>
      <c r="E4713">
        <v>10</v>
      </c>
      <c r="F4713" t="str">
        <f t="shared" si="147"/>
        <v>29-2-1</v>
      </c>
    </row>
    <row r="4714" spans="1:6" x14ac:dyDescent="0.3">
      <c r="A4714">
        <v>2012</v>
      </c>
      <c r="B4714" t="s">
        <v>3253</v>
      </c>
      <c r="C4714" t="str">
        <f t="shared" si="146"/>
        <v>2012-Nautico/PE-29-2-1</v>
      </c>
      <c r="D4714">
        <v>2.5853640000000002</v>
      </c>
      <c r="E4714">
        <v>14</v>
      </c>
      <c r="F4714" t="str">
        <f t="shared" si="147"/>
        <v>29-2-1</v>
      </c>
    </row>
    <row r="4715" spans="1:6" x14ac:dyDescent="0.3">
      <c r="A4715">
        <v>2012</v>
      </c>
      <c r="B4715" t="s">
        <v>2370</v>
      </c>
      <c r="C4715" t="str">
        <f t="shared" si="146"/>
        <v>2012-Palmeiras/SP-29-2-1</v>
      </c>
      <c r="D4715">
        <v>1.5670109999999999</v>
      </c>
      <c r="E4715">
        <v>8</v>
      </c>
      <c r="F4715" t="str">
        <f t="shared" si="147"/>
        <v>29-2-1</v>
      </c>
    </row>
    <row r="4716" spans="1:6" x14ac:dyDescent="0.3">
      <c r="A4716">
        <v>2012</v>
      </c>
      <c r="B4716" t="s">
        <v>2372</v>
      </c>
      <c r="C4716" t="str">
        <f t="shared" si="146"/>
        <v>2012-Ponte Preta/SP-29-2-1</v>
      </c>
      <c r="D4716">
        <v>2.6153819999999999</v>
      </c>
      <c r="E4716">
        <v>16</v>
      </c>
      <c r="F4716" t="str">
        <f t="shared" si="147"/>
        <v>29-2-1</v>
      </c>
    </row>
    <row r="4717" spans="1:6" x14ac:dyDescent="0.3">
      <c r="A4717">
        <v>2012</v>
      </c>
      <c r="B4717" t="s">
        <v>3733</v>
      </c>
      <c r="C4717" t="str">
        <f t="shared" si="146"/>
        <v>2012-Portuguesa/SP-29-2-1</v>
      </c>
      <c r="D4717">
        <v>2.3977309999999998</v>
      </c>
      <c r="E4717">
        <v>8</v>
      </c>
      <c r="F4717" t="str">
        <f t="shared" si="147"/>
        <v>29-2-1</v>
      </c>
    </row>
    <row r="4718" spans="1:6" x14ac:dyDescent="0.3">
      <c r="A4718">
        <v>2012</v>
      </c>
      <c r="B4718" t="s">
        <v>2374</v>
      </c>
      <c r="C4718" t="str">
        <f t="shared" si="146"/>
        <v>2012-Santos/SP-29-2-1</v>
      </c>
      <c r="D4718">
        <v>2.783506</v>
      </c>
      <c r="E4718">
        <v>16</v>
      </c>
      <c r="F4718" t="str">
        <f t="shared" si="147"/>
        <v>29-2-1</v>
      </c>
    </row>
    <row r="4719" spans="1:6" x14ac:dyDescent="0.3">
      <c r="A4719">
        <v>2012</v>
      </c>
      <c r="B4719" t="s">
        <v>2376</v>
      </c>
      <c r="C4719" t="str">
        <f t="shared" si="146"/>
        <v>2012-Sao Paulo/SP-29-2-1</v>
      </c>
      <c r="D4719">
        <v>3.2857150000000002</v>
      </c>
      <c r="E4719">
        <v>15</v>
      </c>
      <c r="F4719" t="str">
        <f t="shared" si="147"/>
        <v>29-2-1</v>
      </c>
    </row>
    <row r="4720" spans="1:6" x14ac:dyDescent="0.3">
      <c r="A4720">
        <v>2012</v>
      </c>
      <c r="B4720" t="s">
        <v>3254</v>
      </c>
      <c r="C4720" t="str">
        <f t="shared" si="146"/>
        <v>2012-Sport/PE-29-2-1</v>
      </c>
      <c r="D4720">
        <v>2.0333320000000001</v>
      </c>
      <c r="E4720">
        <v>10</v>
      </c>
      <c r="F4720" t="str">
        <f t="shared" si="147"/>
        <v>29-2-1</v>
      </c>
    </row>
    <row r="4721" spans="1:6" x14ac:dyDescent="0.3">
      <c r="A4721">
        <v>2012</v>
      </c>
      <c r="B4721" t="s">
        <v>2377</v>
      </c>
      <c r="C4721" t="str">
        <f t="shared" si="146"/>
        <v>2012-Vasco/RJ-29-2-1</v>
      </c>
      <c r="D4721">
        <v>3.2173940000000001</v>
      </c>
      <c r="E4721">
        <v>14</v>
      </c>
      <c r="F4721" t="str">
        <f t="shared" si="147"/>
        <v>29-2-1</v>
      </c>
    </row>
    <row r="4722" spans="1:6" x14ac:dyDescent="0.3">
      <c r="A4722">
        <v>2012</v>
      </c>
      <c r="B4722" t="s">
        <v>4738</v>
      </c>
      <c r="C4722" t="str">
        <f t="shared" si="146"/>
        <v>2012-Atletico/GO-29-3-0</v>
      </c>
      <c r="D4722">
        <v>1</v>
      </c>
      <c r="E4722">
        <v>14</v>
      </c>
      <c r="F4722" t="str">
        <f t="shared" si="147"/>
        <v>29-3-0</v>
      </c>
    </row>
    <row r="4723" spans="1:6" x14ac:dyDescent="0.3">
      <c r="A4723">
        <v>2012</v>
      </c>
      <c r="B4723" t="s">
        <v>3256</v>
      </c>
      <c r="C4723" t="str">
        <f t="shared" si="146"/>
        <v>2012-Atletico/MG-29-3-0</v>
      </c>
      <c r="D4723">
        <v>5.88889</v>
      </c>
      <c r="E4723">
        <v>28</v>
      </c>
      <c r="F4723" t="str">
        <f t="shared" si="147"/>
        <v>29-3-0</v>
      </c>
    </row>
    <row r="4724" spans="1:6" x14ac:dyDescent="0.3">
      <c r="A4724">
        <v>2012</v>
      </c>
      <c r="B4724" t="s">
        <v>5099</v>
      </c>
      <c r="C4724" t="str">
        <f t="shared" si="146"/>
        <v>2012-Bahia/BA-29-3-0</v>
      </c>
      <c r="D4724">
        <v>0</v>
      </c>
      <c r="E4724">
        <v>22</v>
      </c>
      <c r="F4724" t="str">
        <f t="shared" si="147"/>
        <v>29-3-0</v>
      </c>
    </row>
    <row r="4725" spans="1:6" x14ac:dyDescent="0.3">
      <c r="A4725">
        <v>2012</v>
      </c>
      <c r="B4725" t="s">
        <v>2379</v>
      </c>
      <c r="C4725" t="str">
        <f t="shared" si="146"/>
        <v>2012-Botafogo/RJ-29-3-0</v>
      </c>
      <c r="D4725">
        <v>4.333329</v>
      </c>
      <c r="E4725">
        <v>21</v>
      </c>
      <c r="F4725" t="str">
        <f t="shared" si="147"/>
        <v>29-3-0</v>
      </c>
    </row>
    <row r="4726" spans="1:6" x14ac:dyDescent="0.3">
      <c r="A4726">
        <v>2012</v>
      </c>
      <c r="B4726" t="s">
        <v>2380</v>
      </c>
      <c r="C4726" t="str">
        <f t="shared" si="146"/>
        <v>2012-Corinthians/SP-29-3-0</v>
      </c>
      <c r="D4726">
        <v>4.8889040000000001</v>
      </c>
      <c r="E4726">
        <v>24</v>
      </c>
      <c r="F4726" t="str">
        <f t="shared" si="147"/>
        <v>29-3-0</v>
      </c>
    </row>
    <row r="4727" spans="1:6" x14ac:dyDescent="0.3">
      <c r="A4727">
        <v>2012</v>
      </c>
      <c r="B4727" t="s">
        <v>3735</v>
      </c>
      <c r="C4727" t="str">
        <f t="shared" si="146"/>
        <v>2012-Coritiba/PR-29-3-0</v>
      </c>
      <c r="D4727">
        <v>0</v>
      </c>
      <c r="E4727">
        <v>18</v>
      </c>
      <c r="F4727" t="str">
        <f t="shared" si="147"/>
        <v>29-3-0</v>
      </c>
    </row>
    <row r="4728" spans="1:6" x14ac:dyDescent="0.3">
      <c r="A4728">
        <v>2012</v>
      </c>
      <c r="B4728" t="s">
        <v>2381</v>
      </c>
      <c r="C4728" t="str">
        <f t="shared" si="146"/>
        <v>2012-Cruzeiro/MG-29-3-0</v>
      </c>
      <c r="D4728">
        <v>3.6666629999999998</v>
      </c>
      <c r="E4728">
        <v>36</v>
      </c>
      <c r="F4728" t="str">
        <f t="shared" si="147"/>
        <v>29-3-0</v>
      </c>
    </row>
    <row r="4729" spans="1:6" x14ac:dyDescent="0.3">
      <c r="A4729">
        <v>2012</v>
      </c>
      <c r="B4729" t="s">
        <v>2382</v>
      </c>
      <c r="C4729" t="str">
        <f t="shared" si="146"/>
        <v>2012-Figueirense/SC-29-3-0</v>
      </c>
      <c r="D4729">
        <v>2.8</v>
      </c>
      <c r="E4729">
        <v>22</v>
      </c>
      <c r="F4729" t="str">
        <f t="shared" si="147"/>
        <v>29-3-0</v>
      </c>
    </row>
    <row r="4730" spans="1:6" x14ac:dyDescent="0.3">
      <c r="A4730">
        <v>2012</v>
      </c>
      <c r="B4730" t="s">
        <v>2383</v>
      </c>
      <c r="C4730" t="str">
        <f t="shared" si="146"/>
        <v>2012-Flamengo/RJ-29-3-0</v>
      </c>
      <c r="D4730">
        <v>2.0645180000000001</v>
      </c>
      <c r="E4730">
        <v>16</v>
      </c>
      <c r="F4730" t="str">
        <f t="shared" si="147"/>
        <v>29-3-0</v>
      </c>
    </row>
    <row r="4731" spans="1:6" x14ac:dyDescent="0.3">
      <c r="A4731">
        <v>2012</v>
      </c>
      <c r="B4731" t="s">
        <v>2384</v>
      </c>
      <c r="C4731" t="str">
        <f t="shared" si="146"/>
        <v>2012-Fluminense/RJ-29-3-0</v>
      </c>
      <c r="D4731">
        <v>6.6428580000000004</v>
      </c>
      <c r="E4731">
        <v>27</v>
      </c>
      <c r="F4731" t="str">
        <f t="shared" si="147"/>
        <v>29-3-0</v>
      </c>
    </row>
    <row r="4732" spans="1:6" x14ac:dyDescent="0.3">
      <c r="A4732">
        <v>2012</v>
      </c>
      <c r="B4732" t="s">
        <v>2387</v>
      </c>
      <c r="C4732" t="str">
        <f t="shared" si="146"/>
        <v>2012-Gremio/RS-29-3-0</v>
      </c>
      <c r="D4732">
        <v>5.8571429999999998</v>
      </c>
      <c r="E4732">
        <v>29</v>
      </c>
      <c r="F4732" t="str">
        <f t="shared" si="147"/>
        <v>29-3-0</v>
      </c>
    </row>
    <row r="4733" spans="1:6" x14ac:dyDescent="0.3">
      <c r="A4733">
        <v>2012</v>
      </c>
      <c r="B4733" t="s">
        <v>2388</v>
      </c>
      <c r="C4733" t="str">
        <f t="shared" si="146"/>
        <v>2012-Internacional/RS-29-3-0</v>
      </c>
      <c r="D4733">
        <v>4.4000000000000004</v>
      </c>
      <c r="E4733">
        <v>27</v>
      </c>
      <c r="F4733" t="str">
        <f t="shared" si="147"/>
        <v>29-3-0</v>
      </c>
    </row>
    <row r="4734" spans="1:6" x14ac:dyDescent="0.3">
      <c r="A4734">
        <v>2012</v>
      </c>
      <c r="B4734" t="s">
        <v>3257</v>
      </c>
      <c r="C4734" t="str">
        <f t="shared" si="146"/>
        <v>2012-Nautico/PE-29-3-0</v>
      </c>
      <c r="D4734">
        <v>3.8571390000000001</v>
      </c>
      <c r="E4734">
        <v>14</v>
      </c>
      <c r="F4734" t="str">
        <f t="shared" si="147"/>
        <v>29-3-0</v>
      </c>
    </row>
    <row r="4735" spans="1:6" x14ac:dyDescent="0.3">
      <c r="A4735">
        <v>2012</v>
      </c>
      <c r="B4735" t="s">
        <v>2390</v>
      </c>
      <c r="C4735" t="str">
        <f t="shared" si="146"/>
        <v>2012-Palmeiras/SP-29-3-0</v>
      </c>
      <c r="D4735">
        <v>2.5555560000000002</v>
      </c>
      <c r="E4735">
        <v>8</v>
      </c>
      <c r="F4735" t="str">
        <f t="shared" si="147"/>
        <v>29-3-0</v>
      </c>
    </row>
    <row r="4736" spans="1:6" x14ac:dyDescent="0.3">
      <c r="A4736">
        <v>2012</v>
      </c>
      <c r="B4736" t="s">
        <v>2392</v>
      </c>
      <c r="C4736" t="str">
        <f t="shared" si="146"/>
        <v>2012-Ponte Preta/SP-29-3-0</v>
      </c>
      <c r="D4736">
        <v>4</v>
      </c>
      <c r="E4736">
        <v>25</v>
      </c>
      <c r="F4736" t="str">
        <f t="shared" si="147"/>
        <v>29-3-0</v>
      </c>
    </row>
    <row r="4737" spans="1:6" x14ac:dyDescent="0.3">
      <c r="A4737">
        <v>2012</v>
      </c>
      <c r="B4737" t="s">
        <v>3737</v>
      </c>
      <c r="C4737" t="str">
        <f t="shared" si="146"/>
        <v>2012-Portuguesa/SP-29-3-0</v>
      </c>
      <c r="D4737">
        <v>4</v>
      </c>
      <c r="E4737">
        <v>28</v>
      </c>
      <c r="F4737" t="str">
        <f t="shared" si="147"/>
        <v>29-3-0</v>
      </c>
    </row>
    <row r="4738" spans="1:6" x14ac:dyDescent="0.3">
      <c r="A4738">
        <v>2012</v>
      </c>
      <c r="B4738" t="s">
        <v>2394</v>
      </c>
      <c r="C4738" t="str">
        <f t="shared" si="146"/>
        <v>2012-Santos/SP-29-3-0</v>
      </c>
      <c r="D4738">
        <v>4</v>
      </c>
      <c r="E4738">
        <v>29</v>
      </c>
      <c r="F4738" t="str">
        <f t="shared" si="147"/>
        <v>29-3-0</v>
      </c>
    </row>
    <row r="4739" spans="1:6" x14ac:dyDescent="0.3">
      <c r="A4739">
        <v>2012</v>
      </c>
      <c r="B4739" t="s">
        <v>2396</v>
      </c>
      <c r="C4739" t="str">
        <f t="shared" ref="C4739:C4802" si="148">A4739&amp;"-"&amp;B4739</f>
        <v>2012-Sao Paulo/SP-29-3-0</v>
      </c>
      <c r="D4739">
        <v>4.7777729999999998</v>
      </c>
      <c r="E4739">
        <v>18</v>
      </c>
      <c r="F4739" t="str">
        <f t="shared" ref="F4739:F4802" si="149">RIGHT(B4739,LEN(C4739)-FIND("-",C4739,6))</f>
        <v>29-3-0</v>
      </c>
    </row>
    <row r="4740" spans="1:6" x14ac:dyDescent="0.3">
      <c r="A4740">
        <v>2012</v>
      </c>
      <c r="B4740" t="s">
        <v>3258</v>
      </c>
      <c r="C4740" t="str">
        <f t="shared" si="148"/>
        <v>2012-Sport/PE-29-3-0</v>
      </c>
      <c r="D4740">
        <v>4</v>
      </c>
      <c r="E4740">
        <v>17</v>
      </c>
      <c r="F4740" t="str">
        <f t="shared" si="149"/>
        <v>29-3-0</v>
      </c>
    </row>
    <row r="4741" spans="1:6" x14ac:dyDescent="0.3">
      <c r="A4741">
        <v>2012</v>
      </c>
      <c r="B4741" t="s">
        <v>2397</v>
      </c>
      <c r="C4741" t="str">
        <f t="shared" si="148"/>
        <v>2012-Vasco/RJ-29-3-0</v>
      </c>
      <c r="D4741">
        <v>4.4117670000000002</v>
      </c>
      <c r="E4741">
        <v>29</v>
      </c>
      <c r="F4741" t="str">
        <f t="shared" si="149"/>
        <v>29-3-0</v>
      </c>
    </row>
    <row r="4742" spans="1:6" x14ac:dyDescent="0.3">
      <c r="A4742">
        <v>2012</v>
      </c>
      <c r="B4742" t="s">
        <v>4742</v>
      </c>
      <c r="C4742" t="str">
        <f t="shared" si="148"/>
        <v>2012-Atletico/GO-29-3-1</v>
      </c>
      <c r="D4742">
        <v>3</v>
      </c>
      <c r="E4742">
        <v>13</v>
      </c>
      <c r="F4742" t="str">
        <f t="shared" si="149"/>
        <v>29-3-1</v>
      </c>
    </row>
    <row r="4743" spans="1:6" x14ac:dyDescent="0.3">
      <c r="A4743">
        <v>2012</v>
      </c>
      <c r="B4743" t="s">
        <v>3260</v>
      </c>
      <c r="C4743" t="str">
        <f t="shared" si="148"/>
        <v>2012-Atletico/MG-29-3-1</v>
      </c>
      <c r="D4743">
        <v>6.0769209999999996</v>
      </c>
      <c r="E4743">
        <v>25</v>
      </c>
      <c r="F4743" t="str">
        <f t="shared" si="149"/>
        <v>29-3-1</v>
      </c>
    </row>
    <row r="4744" spans="1:6" x14ac:dyDescent="0.3">
      <c r="A4744">
        <v>2012</v>
      </c>
      <c r="B4744" t="s">
        <v>5101</v>
      </c>
      <c r="C4744" t="str">
        <f t="shared" si="148"/>
        <v>2012-Bahia/BA-29-3-1</v>
      </c>
      <c r="D4744">
        <v>3.9230770000000001</v>
      </c>
      <c r="E4744">
        <v>14</v>
      </c>
      <c r="F4744" t="str">
        <f t="shared" si="149"/>
        <v>29-3-1</v>
      </c>
    </row>
    <row r="4745" spans="1:6" x14ac:dyDescent="0.3">
      <c r="A4745">
        <v>2012</v>
      </c>
      <c r="B4745" t="s">
        <v>2399</v>
      </c>
      <c r="C4745" t="str">
        <f t="shared" si="148"/>
        <v>2012-Botafogo/RJ-29-3-1</v>
      </c>
      <c r="D4745">
        <v>0</v>
      </c>
      <c r="E4745">
        <v>25</v>
      </c>
      <c r="F4745" t="str">
        <f t="shared" si="149"/>
        <v>29-3-1</v>
      </c>
    </row>
    <row r="4746" spans="1:6" x14ac:dyDescent="0.3">
      <c r="A4746">
        <v>2012</v>
      </c>
      <c r="B4746" t="s">
        <v>2400</v>
      </c>
      <c r="C4746" t="str">
        <f t="shared" si="148"/>
        <v>2012-Corinthians/SP-29-3-1</v>
      </c>
      <c r="D4746">
        <v>4.6666610000000004</v>
      </c>
      <c r="E4746">
        <v>23</v>
      </c>
      <c r="F4746" t="str">
        <f t="shared" si="149"/>
        <v>29-3-1</v>
      </c>
    </row>
    <row r="4747" spans="1:6" x14ac:dyDescent="0.3">
      <c r="A4747">
        <v>2012</v>
      </c>
      <c r="B4747" t="s">
        <v>3739</v>
      </c>
      <c r="C4747" t="str">
        <f t="shared" si="148"/>
        <v>2012-Coritiba/PR-29-3-1</v>
      </c>
      <c r="D4747">
        <v>3.5</v>
      </c>
      <c r="E4747">
        <v>12</v>
      </c>
      <c r="F4747" t="str">
        <f t="shared" si="149"/>
        <v>29-3-1</v>
      </c>
    </row>
    <row r="4748" spans="1:6" x14ac:dyDescent="0.3">
      <c r="A4748">
        <v>2012</v>
      </c>
      <c r="B4748" t="s">
        <v>2401</v>
      </c>
      <c r="C4748" t="str">
        <f t="shared" si="148"/>
        <v>2012-Cruzeiro/MG-29-3-1</v>
      </c>
      <c r="D4748">
        <v>3.5555560000000002</v>
      </c>
      <c r="E4748">
        <v>28</v>
      </c>
      <c r="F4748" t="str">
        <f t="shared" si="149"/>
        <v>29-3-1</v>
      </c>
    </row>
    <row r="4749" spans="1:6" x14ac:dyDescent="0.3">
      <c r="A4749">
        <v>2012</v>
      </c>
      <c r="B4749" t="s">
        <v>2402</v>
      </c>
      <c r="C4749" t="str">
        <f t="shared" si="148"/>
        <v>2012-Figueirense/SC-29-3-1</v>
      </c>
      <c r="D4749">
        <v>2.6</v>
      </c>
      <c r="E4749">
        <v>10</v>
      </c>
      <c r="F4749" t="str">
        <f t="shared" si="149"/>
        <v>29-3-1</v>
      </c>
    </row>
    <row r="4750" spans="1:6" x14ac:dyDescent="0.3">
      <c r="A4750">
        <v>2012</v>
      </c>
      <c r="B4750" t="s">
        <v>2403</v>
      </c>
      <c r="C4750" t="str">
        <f t="shared" si="148"/>
        <v>2012-Flamengo/RJ-29-3-1</v>
      </c>
      <c r="D4750">
        <v>4.7999989999999997</v>
      </c>
      <c r="E4750">
        <v>28</v>
      </c>
      <c r="F4750" t="str">
        <f t="shared" si="149"/>
        <v>29-3-1</v>
      </c>
    </row>
    <row r="4751" spans="1:6" x14ac:dyDescent="0.3">
      <c r="A4751">
        <v>2012</v>
      </c>
      <c r="B4751" t="s">
        <v>2404</v>
      </c>
      <c r="C4751" t="str">
        <f t="shared" si="148"/>
        <v>2012-Fluminense/RJ-29-3-1</v>
      </c>
      <c r="D4751">
        <v>6.2500070000000001</v>
      </c>
      <c r="E4751">
        <v>25</v>
      </c>
      <c r="F4751" t="str">
        <f t="shared" si="149"/>
        <v>29-3-1</v>
      </c>
    </row>
    <row r="4752" spans="1:6" x14ac:dyDescent="0.3">
      <c r="A4752">
        <v>2012</v>
      </c>
      <c r="B4752" t="s">
        <v>2407</v>
      </c>
      <c r="C4752" t="str">
        <f t="shared" si="148"/>
        <v>2012-Gremio/RS-29-3-1</v>
      </c>
      <c r="D4752">
        <v>6.2727209999999998</v>
      </c>
      <c r="E4752">
        <v>22</v>
      </c>
      <c r="F4752" t="str">
        <f t="shared" si="149"/>
        <v>29-3-1</v>
      </c>
    </row>
    <row r="4753" spans="1:6" x14ac:dyDescent="0.3">
      <c r="A4753">
        <v>2012</v>
      </c>
      <c r="B4753" t="s">
        <v>2408</v>
      </c>
      <c r="C4753" t="str">
        <f t="shared" si="148"/>
        <v>2012-Internacional/RS-29-3-1</v>
      </c>
      <c r="D4753">
        <v>4</v>
      </c>
      <c r="E4753">
        <v>12</v>
      </c>
      <c r="F4753" t="str">
        <f t="shared" si="149"/>
        <v>29-3-1</v>
      </c>
    </row>
    <row r="4754" spans="1:6" x14ac:dyDescent="0.3">
      <c r="A4754">
        <v>2012</v>
      </c>
      <c r="B4754" t="s">
        <v>3261</v>
      </c>
      <c r="C4754" t="str">
        <f t="shared" si="148"/>
        <v>2012-Nautico/PE-29-3-1</v>
      </c>
      <c r="D4754">
        <v>3.692307</v>
      </c>
      <c r="E4754">
        <v>21</v>
      </c>
      <c r="F4754" t="str">
        <f t="shared" si="149"/>
        <v>29-3-1</v>
      </c>
    </row>
    <row r="4755" spans="1:6" x14ac:dyDescent="0.3">
      <c r="A4755">
        <v>2012</v>
      </c>
      <c r="B4755" t="s">
        <v>2410</v>
      </c>
      <c r="C4755" t="str">
        <f t="shared" si="148"/>
        <v>2012-Palmeiras/SP-29-3-1</v>
      </c>
      <c r="D4755">
        <v>2.3333309999999998</v>
      </c>
      <c r="E4755">
        <v>19</v>
      </c>
      <c r="F4755" t="str">
        <f t="shared" si="149"/>
        <v>29-3-1</v>
      </c>
    </row>
    <row r="4756" spans="1:6" x14ac:dyDescent="0.3">
      <c r="A4756">
        <v>2012</v>
      </c>
      <c r="B4756" t="s">
        <v>2412</v>
      </c>
      <c r="C4756" t="str">
        <f t="shared" si="148"/>
        <v>2012-Ponte Preta/SP-29-3-1</v>
      </c>
      <c r="D4756">
        <v>0</v>
      </c>
      <c r="E4756">
        <v>28</v>
      </c>
      <c r="F4756" t="str">
        <f t="shared" si="149"/>
        <v>29-3-1</v>
      </c>
    </row>
    <row r="4757" spans="1:6" x14ac:dyDescent="0.3">
      <c r="A4757">
        <v>2012</v>
      </c>
      <c r="B4757" t="s">
        <v>3741</v>
      </c>
      <c r="C4757" t="str">
        <f t="shared" si="148"/>
        <v>2012-Portuguesa/SP-29-3-1</v>
      </c>
      <c r="D4757">
        <v>3.6153849999999998</v>
      </c>
      <c r="E4757">
        <v>20</v>
      </c>
      <c r="F4757" t="str">
        <f t="shared" si="149"/>
        <v>29-3-1</v>
      </c>
    </row>
    <row r="4758" spans="1:6" x14ac:dyDescent="0.3">
      <c r="A4758">
        <v>2012</v>
      </c>
      <c r="B4758" t="s">
        <v>2414</v>
      </c>
      <c r="C4758" t="str">
        <f t="shared" si="148"/>
        <v>2012-Santos/SP-29-3-1</v>
      </c>
      <c r="D4758">
        <v>2.75</v>
      </c>
      <c r="E4758">
        <v>27</v>
      </c>
      <c r="F4758" t="str">
        <f t="shared" si="149"/>
        <v>29-3-1</v>
      </c>
    </row>
    <row r="4759" spans="1:6" x14ac:dyDescent="0.3">
      <c r="A4759">
        <v>2012</v>
      </c>
      <c r="B4759" t="s">
        <v>2416</v>
      </c>
      <c r="C4759" t="str">
        <f t="shared" si="148"/>
        <v>2012-Sao Paulo/SP-29-3-1</v>
      </c>
      <c r="D4759">
        <v>4.7142869999999997</v>
      </c>
      <c r="E4759">
        <v>24</v>
      </c>
      <c r="F4759" t="str">
        <f t="shared" si="149"/>
        <v>29-3-1</v>
      </c>
    </row>
    <row r="4760" spans="1:6" x14ac:dyDescent="0.3">
      <c r="A4760">
        <v>2012</v>
      </c>
      <c r="B4760" t="s">
        <v>3262</v>
      </c>
      <c r="C4760" t="str">
        <f t="shared" si="148"/>
        <v>2012-Sport/PE-29-3-1</v>
      </c>
      <c r="D4760">
        <v>3</v>
      </c>
      <c r="E4760">
        <v>20</v>
      </c>
      <c r="F4760" t="str">
        <f t="shared" si="149"/>
        <v>29-3-1</v>
      </c>
    </row>
    <row r="4761" spans="1:6" x14ac:dyDescent="0.3">
      <c r="A4761">
        <v>2012</v>
      </c>
      <c r="B4761" t="s">
        <v>2417</v>
      </c>
      <c r="C4761" t="str">
        <f t="shared" si="148"/>
        <v>2012-Vasco/RJ-29-3-1</v>
      </c>
      <c r="D4761">
        <v>4.571434</v>
      </c>
      <c r="E4761">
        <v>25</v>
      </c>
      <c r="F4761" t="str">
        <f t="shared" si="149"/>
        <v>29-3-1</v>
      </c>
    </row>
    <row r="4762" spans="1:6" x14ac:dyDescent="0.3">
      <c r="A4762">
        <v>2012</v>
      </c>
      <c r="B4762" t="s">
        <v>4746</v>
      </c>
      <c r="C4762" t="str">
        <f t="shared" si="148"/>
        <v>2012-Atletico/GO-29-3-2</v>
      </c>
      <c r="D4762">
        <v>2.3333309999999998</v>
      </c>
      <c r="E4762">
        <v>15</v>
      </c>
      <c r="F4762" t="str">
        <f t="shared" si="149"/>
        <v>29-3-2</v>
      </c>
    </row>
    <row r="4763" spans="1:6" x14ac:dyDescent="0.3">
      <c r="A4763">
        <v>2012</v>
      </c>
      <c r="B4763" t="s">
        <v>3264</v>
      </c>
      <c r="C4763" t="str">
        <f t="shared" si="148"/>
        <v>2012-Atletico/MG-29-3-2</v>
      </c>
      <c r="D4763">
        <v>5.9230840000000002</v>
      </c>
      <c r="E4763">
        <v>29</v>
      </c>
      <c r="F4763" t="str">
        <f t="shared" si="149"/>
        <v>29-3-2</v>
      </c>
    </row>
    <row r="4764" spans="1:6" x14ac:dyDescent="0.3">
      <c r="A4764">
        <v>2012</v>
      </c>
      <c r="B4764" t="s">
        <v>5103</v>
      </c>
      <c r="C4764" t="str">
        <f t="shared" si="148"/>
        <v>2012-Bahia/BA-29-3-2</v>
      </c>
      <c r="D4764">
        <v>7</v>
      </c>
      <c r="E4764">
        <v>19</v>
      </c>
      <c r="F4764" t="str">
        <f t="shared" si="149"/>
        <v>29-3-2</v>
      </c>
    </row>
    <row r="4765" spans="1:6" x14ac:dyDescent="0.3">
      <c r="A4765">
        <v>2012</v>
      </c>
      <c r="B4765" t="s">
        <v>2419</v>
      </c>
      <c r="C4765" t="str">
        <f t="shared" si="148"/>
        <v>2012-Botafogo/RJ-29-3-2</v>
      </c>
      <c r="D4765">
        <v>4.4545409999999999</v>
      </c>
      <c r="E4765">
        <v>18</v>
      </c>
      <c r="F4765" t="str">
        <f t="shared" si="149"/>
        <v>29-3-2</v>
      </c>
    </row>
    <row r="4766" spans="1:6" x14ac:dyDescent="0.3">
      <c r="A4766">
        <v>2012</v>
      </c>
      <c r="B4766" t="s">
        <v>2420</v>
      </c>
      <c r="C4766" t="str">
        <f t="shared" si="148"/>
        <v>2012-Corinthians/SP-29-3-2</v>
      </c>
      <c r="D4766">
        <v>4.888884</v>
      </c>
      <c r="E4766">
        <v>20</v>
      </c>
      <c r="F4766" t="str">
        <f t="shared" si="149"/>
        <v>29-3-2</v>
      </c>
    </row>
    <row r="4767" spans="1:6" x14ac:dyDescent="0.3">
      <c r="A4767">
        <v>2012</v>
      </c>
      <c r="B4767" t="s">
        <v>3743</v>
      </c>
      <c r="C4767" t="str">
        <f t="shared" si="148"/>
        <v>2012-Coritiba/PR-29-3-2</v>
      </c>
      <c r="D4767">
        <v>3.1428539999999998</v>
      </c>
      <c r="E4767">
        <v>15</v>
      </c>
      <c r="F4767" t="str">
        <f t="shared" si="149"/>
        <v>29-3-2</v>
      </c>
    </row>
    <row r="4768" spans="1:6" x14ac:dyDescent="0.3">
      <c r="A4768">
        <v>2012</v>
      </c>
      <c r="B4768" t="s">
        <v>2421</v>
      </c>
      <c r="C4768" t="str">
        <f t="shared" si="148"/>
        <v>2012-Cruzeiro/MG-29-3-2</v>
      </c>
      <c r="D4768">
        <v>1</v>
      </c>
      <c r="E4768">
        <v>24</v>
      </c>
      <c r="F4768" t="str">
        <f t="shared" si="149"/>
        <v>29-3-2</v>
      </c>
    </row>
    <row r="4769" spans="1:6" x14ac:dyDescent="0.3">
      <c r="A4769">
        <v>2012</v>
      </c>
      <c r="B4769" t="s">
        <v>2422</v>
      </c>
      <c r="C4769" t="str">
        <f t="shared" si="148"/>
        <v>2012-Figueirense/SC-29-3-2</v>
      </c>
      <c r="D4769">
        <v>4</v>
      </c>
      <c r="E4769">
        <v>16</v>
      </c>
      <c r="F4769" t="str">
        <f t="shared" si="149"/>
        <v>29-3-2</v>
      </c>
    </row>
    <row r="4770" spans="1:6" x14ac:dyDescent="0.3">
      <c r="A4770">
        <v>2012</v>
      </c>
      <c r="B4770" t="s">
        <v>2423</v>
      </c>
      <c r="C4770" t="str">
        <f t="shared" si="148"/>
        <v>2012-Flamengo/RJ-29-3-2</v>
      </c>
      <c r="D4770">
        <v>3.3333349999999999</v>
      </c>
      <c r="E4770">
        <v>31</v>
      </c>
      <c r="F4770" t="str">
        <f t="shared" si="149"/>
        <v>29-3-2</v>
      </c>
    </row>
    <row r="4771" spans="1:6" x14ac:dyDescent="0.3">
      <c r="A4771">
        <v>2012</v>
      </c>
      <c r="B4771" t="s">
        <v>2424</v>
      </c>
      <c r="C4771" t="str">
        <f t="shared" si="148"/>
        <v>2012-Fluminense/RJ-29-3-2</v>
      </c>
      <c r="D4771">
        <v>6.2857079999999996</v>
      </c>
      <c r="E4771">
        <v>28</v>
      </c>
      <c r="F4771" t="str">
        <f t="shared" si="149"/>
        <v>29-3-2</v>
      </c>
    </row>
    <row r="4772" spans="1:6" x14ac:dyDescent="0.3">
      <c r="A4772">
        <v>2012</v>
      </c>
      <c r="B4772" t="s">
        <v>2427</v>
      </c>
      <c r="C4772" t="str">
        <f t="shared" si="148"/>
        <v>2012-Gremio/RS-29-3-2</v>
      </c>
      <c r="D4772">
        <v>6.25</v>
      </c>
      <c r="E4772">
        <v>25</v>
      </c>
      <c r="F4772" t="str">
        <f t="shared" si="149"/>
        <v>29-3-2</v>
      </c>
    </row>
    <row r="4773" spans="1:6" x14ac:dyDescent="0.3">
      <c r="A4773">
        <v>2012</v>
      </c>
      <c r="B4773" t="s">
        <v>2428</v>
      </c>
      <c r="C4773" t="str">
        <f t="shared" si="148"/>
        <v>2012-Internacional/RS-29-3-2</v>
      </c>
      <c r="D4773">
        <v>4.7777770000000004</v>
      </c>
      <c r="E4773">
        <v>17</v>
      </c>
      <c r="F4773" t="str">
        <f t="shared" si="149"/>
        <v>29-3-2</v>
      </c>
    </row>
    <row r="4774" spans="1:6" x14ac:dyDescent="0.3">
      <c r="A4774">
        <v>2012</v>
      </c>
      <c r="B4774" t="s">
        <v>3265</v>
      </c>
      <c r="C4774" t="str">
        <f t="shared" si="148"/>
        <v>2012-Nautico/PE-29-3-2</v>
      </c>
      <c r="D4774">
        <v>4.8000040000000004</v>
      </c>
      <c r="E4774">
        <v>21</v>
      </c>
      <c r="F4774" t="str">
        <f t="shared" si="149"/>
        <v>29-3-2</v>
      </c>
    </row>
    <row r="4775" spans="1:6" x14ac:dyDescent="0.3">
      <c r="A4775">
        <v>2012</v>
      </c>
      <c r="B4775" t="s">
        <v>2430</v>
      </c>
      <c r="C4775" t="str">
        <f t="shared" si="148"/>
        <v>2012-Palmeiras/SP-29-3-2</v>
      </c>
      <c r="D4775">
        <v>2.714286</v>
      </c>
      <c r="E4775">
        <v>10</v>
      </c>
      <c r="F4775" t="str">
        <f t="shared" si="149"/>
        <v>29-3-2</v>
      </c>
    </row>
    <row r="4776" spans="1:6" x14ac:dyDescent="0.3">
      <c r="A4776">
        <v>2012</v>
      </c>
      <c r="B4776" t="s">
        <v>2432</v>
      </c>
      <c r="C4776" t="str">
        <f t="shared" si="148"/>
        <v>2012-Ponte Preta/SP-29-3-2</v>
      </c>
      <c r="D4776">
        <v>4.2857099999999999</v>
      </c>
      <c r="E4776">
        <v>26</v>
      </c>
      <c r="F4776" t="str">
        <f t="shared" si="149"/>
        <v>29-3-2</v>
      </c>
    </row>
    <row r="4777" spans="1:6" x14ac:dyDescent="0.3">
      <c r="A4777">
        <v>2012</v>
      </c>
      <c r="B4777" t="s">
        <v>3745</v>
      </c>
      <c r="C4777" t="str">
        <f t="shared" si="148"/>
        <v>2012-Portuguesa/SP-29-3-2</v>
      </c>
      <c r="D4777">
        <v>3.5</v>
      </c>
      <c r="E4777">
        <v>19</v>
      </c>
      <c r="F4777" t="str">
        <f t="shared" si="149"/>
        <v>29-3-2</v>
      </c>
    </row>
    <row r="4778" spans="1:6" x14ac:dyDescent="0.3">
      <c r="A4778">
        <v>2012</v>
      </c>
      <c r="B4778" t="s">
        <v>2434</v>
      </c>
      <c r="C4778" t="str">
        <f t="shared" si="148"/>
        <v>2012-Santos/SP-29-3-2</v>
      </c>
      <c r="D4778">
        <v>0</v>
      </c>
      <c r="E4778">
        <v>26</v>
      </c>
      <c r="F4778" t="str">
        <f t="shared" si="149"/>
        <v>29-3-2</v>
      </c>
    </row>
    <row r="4779" spans="1:6" x14ac:dyDescent="0.3">
      <c r="A4779">
        <v>2012</v>
      </c>
      <c r="B4779" t="s">
        <v>2436</v>
      </c>
      <c r="C4779" t="str">
        <f t="shared" si="148"/>
        <v>2012-Sao Paulo/SP-29-3-2</v>
      </c>
      <c r="D4779">
        <v>4.7777729999999998</v>
      </c>
      <c r="E4779">
        <v>13</v>
      </c>
      <c r="F4779" t="str">
        <f t="shared" si="149"/>
        <v>29-3-2</v>
      </c>
    </row>
    <row r="4780" spans="1:6" x14ac:dyDescent="0.3">
      <c r="A4780">
        <v>2012</v>
      </c>
      <c r="B4780" t="s">
        <v>3266</v>
      </c>
      <c r="C4780" t="str">
        <f t="shared" si="148"/>
        <v>2012-Sport/PE-29-3-2</v>
      </c>
      <c r="D4780">
        <v>3</v>
      </c>
      <c r="E4780">
        <v>15</v>
      </c>
      <c r="F4780" t="str">
        <f t="shared" si="149"/>
        <v>29-3-2</v>
      </c>
    </row>
    <row r="4781" spans="1:6" x14ac:dyDescent="0.3">
      <c r="A4781">
        <v>2012</v>
      </c>
      <c r="B4781" t="s">
        <v>2437</v>
      </c>
      <c r="C4781" t="str">
        <f t="shared" si="148"/>
        <v>2012-Vasco/RJ-29-3-2</v>
      </c>
      <c r="D4781">
        <v>4.4999979999999997</v>
      </c>
      <c r="E4781">
        <v>21</v>
      </c>
      <c r="F4781" t="str">
        <f t="shared" si="149"/>
        <v>29-3-2</v>
      </c>
    </row>
    <row r="4782" spans="1:6" x14ac:dyDescent="0.3">
      <c r="A4782">
        <v>2012</v>
      </c>
      <c r="B4782" t="s">
        <v>4750</v>
      </c>
      <c r="C4782" t="str">
        <f t="shared" si="148"/>
        <v>2012-Atletico/GO-29-4-0</v>
      </c>
      <c r="D4782">
        <v>0</v>
      </c>
      <c r="E4782">
        <v>17</v>
      </c>
      <c r="F4782" t="str">
        <f t="shared" si="149"/>
        <v>29-4-0</v>
      </c>
    </row>
    <row r="4783" spans="1:6" x14ac:dyDescent="0.3">
      <c r="A4783">
        <v>2012</v>
      </c>
      <c r="B4783" t="s">
        <v>3268</v>
      </c>
      <c r="C4783" t="str">
        <f t="shared" si="148"/>
        <v>2012-Atletico/MG-29-4-0</v>
      </c>
      <c r="D4783">
        <v>7</v>
      </c>
      <c r="E4783">
        <v>44</v>
      </c>
      <c r="F4783" t="str">
        <f t="shared" si="149"/>
        <v>29-4-0</v>
      </c>
    </row>
    <row r="4784" spans="1:6" x14ac:dyDescent="0.3">
      <c r="A4784">
        <v>2012</v>
      </c>
      <c r="B4784" t="s">
        <v>5105</v>
      </c>
      <c r="C4784" t="str">
        <f t="shared" si="148"/>
        <v>2012-Bahia/BA-29-4-0</v>
      </c>
      <c r="D4784">
        <v>7.3333329999999997</v>
      </c>
      <c r="E4784">
        <v>26</v>
      </c>
      <c r="F4784" t="str">
        <f t="shared" si="149"/>
        <v>29-4-0</v>
      </c>
    </row>
    <row r="4785" spans="1:6" x14ac:dyDescent="0.3">
      <c r="A4785">
        <v>2012</v>
      </c>
      <c r="B4785" t="s">
        <v>2439</v>
      </c>
      <c r="C4785" t="str">
        <f t="shared" si="148"/>
        <v>2012-Botafogo/RJ-29-4-0</v>
      </c>
      <c r="D4785">
        <v>10</v>
      </c>
      <c r="E4785">
        <v>38</v>
      </c>
      <c r="F4785" t="str">
        <f t="shared" si="149"/>
        <v>29-4-0</v>
      </c>
    </row>
    <row r="4786" spans="1:6" x14ac:dyDescent="0.3">
      <c r="A4786">
        <v>2012</v>
      </c>
      <c r="B4786" t="s">
        <v>2440</v>
      </c>
      <c r="C4786" t="str">
        <f t="shared" si="148"/>
        <v>2012-Corinthians/SP-29-4-0</v>
      </c>
      <c r="D4786">
        <v>7</v>
      </c>
      <c r="E4786">
        <v>28</v>
      </c>
      <c r="F4786" t="str">
        <f t="shared" si="149"/>
        <v>29-4-0</v>
      </c>
    </row>
    <row r="4787" spans="1:6" x14ac:dyDescent="0.3">
      <c r="A4787">
        <v>2012</v>
      </c>
      <c r="B4787" t="s">
        <v>3747</v>
      </c>
      <c r="C4787" t="str">
        <f t="shared" si="148"/>
        <v>2012-Coritiba/PR-29-4-0</v>
      </c>
      <c r="D4787">
        <v>4.625</v>
      </c>
      <c r="E4787">
        <v>25</v>
      </c>
      <c r="F4787" t="str">
        <f t="shared" si="149"/>
        <v>29-4-0</v>
      </c>
    </row>
    <row r="4788" spans="1:6" x14ac:dyDescent="0.3">
      <c r="A4788">
        <v>2012</v>
      </c>
      <c r="B4788" t="s">
        <v>2441</v>
      </c>
      <c r="C4788" t="str">
        <f t="shared" si="148"/>
        <v>2012-Cruzeiro/MG-29-4-0</v>
      </c>
      <c r="D4788">
        <v>0</v>
      </c>
      <c r="E4788">
        <v>22</v>
      </c>
      <c r="F4788" t="str">
        <f t="shared" si="149"/>
        <v>29-4-0</v>
      </c>
    </row>
    <row r="4789" spans="1:6" x14ac:dyDescent="0.3">
      <c r="A4789">
        <v>2012</v>
      </c>
      <c r="B4789" t="s">
        <v>2442</v>
      </c>
      <c r="C4789" t="str">
        <f t="shared" si="148"/>
        <v>2012-Figueirense/SC-29-4-0</v>
      </c>
      <c r="D4789">
        <v>3.5</v>
      </c>
      <c r="E4789">
        <v>19</v>
      </c>
      <c r="F4789" t="str">
        <f t="shared" si="149"/>
        <v>29-4-0</v>
      </c>
    </row>
    <row r="4790" spans="1:6" x14ac:dyDescent="0.3">
      <c r="A4790">
        <v>2012</v>
      </c>
      <c r="B4790" t="s">
        <v>2443</v>
      </c>
      <c r="C4790" t="str">
        <f t="shared" si="148"/>
        <v>2012-Flamengo/RJ-29-4-0</v>
      </c>
      <c r="D4790">
        <v>0</v>
      </c>
      <c r="E4790">
        <v>30</v>
      </c>
      <c r="F4790" t="str">
        <f t="shared" si="149"/>
        <v>29-4-0</v>
      </c>
    </row>
    <row r="4791" spans="1:6" x14ac:dyDescent="0.3">
      <c r="A4791">
        <v>2012</v>
      </c>
      <c r="B4791" t="s">
        <v>2444</v>
      </c>
      <c r="C4791" t="str">
        <f t="shared" si="148"/>
        <v>2012-Fluminense/RJ-29-4-0</v>
      </c>
      <c r="D4791">
        <v>10</v>
      </c>
      <c r="E4791">
        <v>43</v>
      </c>
      <c r="F4791" t="str">
        <f t="shared" si="149"/>
        <v>29-4-0</v>
      </c>
    </row>
    <row r="4792" spans="1:6" x14ac:dyDescent="0.3">
      <c r="A4792">
        <v>2012</v>
      </c>
      <c r="B4792" t="s">
        <v>2447</v>
      </c>
      <c r="C4792" t="str">
        <f t="shared" si="148"/>
        <v>2012-Gremio/RS-29-4-0</v>
      </c>
      <c r="D4792">
        <v>5.6666679999999996</v>
      </c>
      <c r="E4792">
        <v>31</v>
      </c>
      <c r="F4792" t="str">
        <f t="shared" si="149"/>
        <v>29-4-0</v>
      </c>
    </row>
    <row r="4793" spans="1:6" x14ac:dyDescent="0.3">
      <c r="A4793">
        <v>2012</v>
      </c>
      <c r="B4793" t="s">
        <v>2448</v>
      </c>
      <c r="C4793" t="str">
        <f t="shared" si="148"/>
        <v>2012-Internacional/RS-29-4-0</v>
      </c>
      <c r="D4793">
        <v>0</v>
      </c>
      <c r="E4793">
        <v>21</v>
      </c>
      <c r="F4793" t="str">
        <f t="shared" si="149"/>
        <v>29-4-0</v>
      </c>
    </row>
    <row r="4794" spans="1:6" x14ac:dyDescent="0.3">
      <c r="A4794">
        <v>2012</v>
      </c>
      <c r="B4794" t="s">
        <v>3269</v>
      </c>
      <c r="C4794" t="str">
        <f t="shared" si="148"/>
        <v>2012-Nautico/PE-29-4-0</v>
      </c>
      <c r="D4794">
        <v>0</v>
      </c>
      <c r="E4794">
        <v>24</v>
      </c>
      <c r="F4794" t="str">
        <f t="shared" si="149"/>
        <v>29-4-0</v>
      </c>
    </row>
    <row r="4795" spans="1:6" x14ac:dyDescent="0.3">
      <c r="A4795">
        <v>2012</v>
      </c>
      <c r="B4795" t="s">
        <v>2450</v>
      </c>
      <c r="C4795" t="str">
        <f t="shared" si="148"/>
        <v>2012-Palmeiras/SP-29-4-0</v>
      </c>
      <c r="D4795">
        <v>3.75</v>
      </c>
      <c r="E4795">
        <v>13</v>
      </c>
      <c r="F4795" t="str">
        <f t="shared" si="149"/>
        <v>29-4-0</v>
      </c>
    </row>
    <row r="4796" spans="1:6" x14ac:dyDescent="0.3">
      <c r="A4796">
        <v>2012</v>
      </c>
      <c r="B4796" t="s">
        <v>2452</v>
      </c>
      <c r="C4796" t="str">
        <f t="shared" si="148"/>
        <v>2012-Ponte Preta/SP-29-4-0</v>
      </c>
      <c r="D4796">
        <v>0</v>
      </c>
      <c r="E4796">
        <v>24</v>
      </c>
      <c r="F4796" t="str">
        <f t="shared" si="149"/>
        <v>29-4-0</v>
      </c>
    </row>
    <row r="4797" spans="1:6" x14ac:dyDescent="0.3">
      <c r="A4797">
        <v>2012</v>
      </c>
      <c r="B4797" t="s">
        <v>3749</v>
      </c>
      <c r="C4797" t="str">
        <f t="shared" si="148"/>
        <v>2012-Portuguesa/SP-29-4-0</v>
      </c>
      <c r="D4797">
        <v>5.1428630000000002</v>
      </c>
      <c r="E4797">
        <v>21</v>
      </c>
      <c r="F4797" t="str">
        <f t="shared" si="149"/>
        <v>29-4-0</v>
      </c>
    </row>
    <row r="4798" spans="1:6" x14ac:dyDescent="0.3">
      <c r="A4798">
        <v>2012</v>
      </c>
      <c r="B4798" t="s">
        <v>2454</v>
      </c>
      <c r="C4798" t="str">
        <f t="shared" si="148"/>
        <v>2012-Santos/SP-29-4-0</v>
      </c>
      <c r="D4798">
        <v>5</v>
      </c>
      <c r="E4798">
        <v>30</v>
      </c>
      <c r="F4798" t="str">
        <f t="shared" si="149"/>
        <v>29-4-0</v>
      </c>
    </row>
    <row r="4799" spans="1:6" x14ac:dyDescent="0.3">
      <c r="A4799">
        <v>2012</v>
      </c>
      <c r="B4799" t="s">
        <v>2456</v>
      </c>
      <c r="C4799" t="str">
        <f t="shared" si="148"/>
        <v>2012-Sao Paulo/SP-29-4-0</v>
      </c>
      <c r="D4799">
        <v>0</v>
      </c>
      <c r="E4799">
        <v>21</v>
      </c>
      <c r="F4799" t="str">
        <f t="shared" si="149"/>
        <v>29-4-0</v>
      </c>
    </row>
    <row r="4800" spans="1:6" x14ac:dyDescent="0.3">
      <c r="A4800">
        <v>2012</v>
      </c>
      <c r="B4800" t="s">
        <v>3270</v>
      </c>
      <c r="C4800" t="str">
        <f t="shared" si="148"/>
        <v>2012-Sport/PE-29-4-0</v>
      </c>
      <c r="D4800">
        <v>3.6</v>
      </c>
      <c r="E4800">
        <v>19</v>
      </c>
      <c r="F4800" t="str">
        <f t="shared" si="149"/>
        <v>29-4-0</v>
      </c>
    </row>
    <row r="4801" spans="1:6" x14ac:dyDescent="0.3">
      <c r="A4801">
        <v>2012</v>
      </c>
      <c r="B4801" t="s">
        <v>2457</v>
      </c>
      <c r="C4801" t="str">
        <f t="shared" si="148"/>
        <v>2012-Vasco/RJ-29-4-0</v>
      </c>
      <c r="D4801">
        <v>0</v>
      </c>
      <c r="E4801">
        <v>25</v>
      </c>
      <c r="F4801" t="str">
        <f t="shared" si="149"/>
        <v>29-4-0</v>
      </c>
    </row>
    <row r="4802" spans="1:6" x14ac:dyDescent="0.3">
      <c r="A4802">
        <v>2012</v>
      </c>
      <c r="B4802" t="s">
        <v>4754</v>
      </c>
      <c r="C4802" t="str">
        <f t="shared" si="148"/>
        <v>2012-Atletico/GO-29-4-1</v>
      </c>
      <c r="D4802">
        <v>1</v>
      </c>
      <c r="E4802">
        <v>17</v>
      </c>
      <c r="F4802" t="str">
        <f t="shared" si="149"/>
        <v>29-4-1</v>
      </c>
    </row>
    <row r="4803" spans="1:6" x14ac:dyDescent="0.3">
      <c r="A4803">
        <v>2012</v>
      </c>
      <c r="B4803" t="s">
        <v>3272</v>
      </c>
      <c r="C4803" t="str">
        <f t="shared" ref="C4803:C4866" si="150">A4803&amp;"-"&amp;B4803</f>
        <v>2012-Atletico/MG-29-4-1</v>
      </c>
      <c r="D4803">
        <v>5</v>
      </c>
      <c r="E4803">
        <v>51</v>
      </c>
      <c r="F4803" t="str">
        <f t="shared" ref="F4803:F4866" si="151">RIGHT(B4803,LEN(C4803)-FIND("-",C4803,6))</f>
        <v>29-4-1</v>
      </c>
    </row>
    <row r="4804" spans="1:6" x14ac:dyDescent="0.3">
      <c r="A4804">
        <v>2012</v>
      </c>
      <c r="B4804" t="s">
        <v>5107</v>
      </c>
      <c r="C4804" t="str">
        <f t="shared" si="150"/>
        <v>2012-Bahia/BA-29-4-1</v>
      </c>
      <c r="D4804">
        <v>0</v>
      </c>
      <c r="E4804">
        <v>22</v>
      </c>
      <c r="F4804" t="str">
        <f t="shared" si="151"/>
        <v>29-4-1</v>
      </c>
    </row>
    <row r="4805" spans="1:6" x14ac:dyDescent="0.3">
      <c r="A4805">
        <v>2012</v>
      </c>
      <c r="B4805" t="s">
        <v>2459</v>
      </c>
      <c r="C4805" t="str">
        <f t="shared" si="150"/>
        <v>2012-Botafogo/RJ-29-4-1</v>
      </c>
      <c r="D4805">
        <v>0</v>
      </c>
      <c r="E4805">
        <v>20</v>
      </c>
      <c r="F4805" t="str">
        <f t="shared" si="151"/>
        <v>29-4-1</v>
      </c>
    </row>
    <row r="4806" spans="1:6" x14ac:dyDescent="0.3">
      <c r="A4806">
        <v>2012</v>
      </c>
      <c r="B4806" t="s">
        <v>2460</v>
      </c>
      <c r="C4806" t="str">
        <f t="shared" si="150"/>
        <v>2012-Corinthians/SP-29-4-1</v>
      </c>
      <c r="D4806">
        <v>7</v>
      </c>
      <c r="E4806">
        <v>31</v>
      </c>
      <c r="F4806" t="str">
        <f t="shared" si="151"/>
        <v>29-4-1</v>
      </c>
    </row>
    <row r="4807" spans="1:6" x14ac:dyDescent="0.3">
      <c r="A4807">
        <v>2012</v>
      </c>
      <c r="B4807" t="s">
        <v>3751</v>
      </c>
      <c r="C4807" t="str">
        <f t="shared" si="150"/>
        <v>2012-Coritiba/PR-29-4-1</v>
      </c>
      <c r="D4807">
        <v>4.4000000000000004</v>
      </c>
      <c r="E4807">
        <v>15</v>
      </c>
      <c r="F4807" t="str">
        <f t="shared" si="151"/>
        <v>29-4-1</v>
      </c>
    </row>
    <row r="4808" spans="1:6" x14ac:dyDescent="0.3">
      <c r="A4808">
        <v>2012</v>
      </c>
      <c r="B4808" t="s">
        <v>2461</v>
      </c>
      <c r="C4808" t="str">
        <f t="shared" si="150"/>
        <v>2012-Cruzeiro/MG-29-4-1</v>
      </c>
      <c r="D4808">
        <v>6</v>
      </c>
      <c r="E4808">
        <v>31</v>
      </c>
      <c r="F4808" t="str">
        <f t="shared" si="151"/>
        <v>29-4-1</v>
      </c>
    </row>
    <row r="4809" spans="1:6" x14ac:dyDescent="0.3">
      <c r="A4809">
        <v>2012</v>
      </c>
      <c r="B4809" t="s">
        <v>2462</v>
      </c>
      <c r="C4809" t="str">
        <f t="shared" si="150"/>
        <v>2012-Figueirense/SC-29-4-1</v>
      </c>
      <c r="D4809">
        <v>0</v>
      </c>
      <c r="E4809">
        <v>20</v>
      </c>
      <c r="F4809" t="str">
        <f t="shared" si="151"/>
        <v>29-4-1</v>
      </c>
    </row>
    <row r="4810" spans="1:6" x14ac:dyDescent="0.3">
      <c r="A4810">
        <v>2012</v>
      </c>
      <c r="B4810" t="s">
        <v>2463</v>
      </c>
      <c r="C4810" t="str">
        <f t="shared" si="150"/>
        <v>2012-Flamengo/RJ-29-4-1</v>
      </c>
      <c r="D4810">
        <v>0</v>
      </c>
      <c r="E4810">
        <v>26</v>
      </c>
      <c r="F4810" t="str">
        <f t="shared" si="151"/>
        <v>29-4-1</v>
      </c>
    </row>
    <row r="4811" spans="1:6" x14ac:dyDescent="0.3">
      <c r="A4811">
        <v>2012</v>
      </c>
      <c r="B4811" t="s">
        <v>2464</v>
      </c>
      <c r="C4811" t="str">
        <f t="shared" si="150"/>
        <v>2012-Fluminense/RJ-29-4-1</v>
      </c>
      <c r="D4811">
        <v>0</v>
      </c>
      <c r="E4811">
        <v>31</v>
      </c>
      <c r="F4811" t="str">
        <f t="shared" si="151"/>
        <v>29-4-1</v>
      </c>
    </row>
    <row r="4812" spans="1:6" x14ac:dyDescent="0.3">
      <c r="A4812">
        <v>2012</v>
      </c>
      <c r="B4812" t="s">
        <v>2467</v>
      </c>
      <c r="C4812" t="str">
        <f t="shared" si="150"/>
        <v>2012-Gremio/RS-29-4-1</v>
      </c>
      <c r="D4812">
        <v>6.6666670000000003</v>
      </c>
      <c r="E4812">
        <v>22</v>
      </c>
      <c r="F4812" t="str">
        <f t="shared" si="151"/>
        <v>29-4-1</v>
      </c>
    </row>
    <row r="4813" spans="1:6" x14ac:dyDescent="0.3">
      <c r="A4813">
        <v>2012</v>
      </c>
      <c r="B4813" t="s">
        <v>2468</v>
      </c>
      <c r="C4813" t="str">
        <f t="shared" si="150"/>
        <v>2012-Internacional/RS-29-4-1</v>
      </c>
      <c r="D4813">
        <v>4</v>
      </c>
      <c r="E4813">
        <v>24</v>
      </c>
      <c r="F4813" t="str">
        <f t="shared" si="151"/>
        <v>29-4-1</v>
      </c>
    </row>
    <row r="4814" spans="1:6" x14ac:dyDescent="0.3">
      <c r="A4814">
        <v>2012</v>
      </c>
      <c r="B4814" t="s">
        <v>3273</v>
      </c>
      <c r="C4814" t="str">
        <f t="shared" si="150"/>
        <v>2012-Nautico/PE-29-4-1</v>
      </c>
      <c r="D4814">
        <v>5.375</v>
      </c>
      <c r="E4814">
        <v>17</v>
      </c>
      <c r="F4814" t="str">
        <f t="shared" si="151"/>
        <v>29-4-1</v>
      </c>
    </row>
    <row r="4815" spans="1:6" x14ac:dyDescent="0.3">
      <c r="A4815">
        <v>2012</v>
      </c>
      <c r="B4815" t="s">
        <v>2470</v>
      </c>
      <c r="C4815" t="str">
        <f t="shared" si="150"/>
        <v>2012-Palmeiras/SP-29-4-1</v>
      </c>
      <c r="D4815">
        <v>3.75</v>
      </c>
      <c r="E4815">
        <v>13</v>
      </c>
      <c r="F4815" t="str">
        <f t="shared" si="151"/>
        <v>29-4-1</v>
      </c>
    </row>
    <row r="4816" spans="1:6" x14ac:dyDescent="0.3">
      <c r="A4816">
        <v>2012</v>
      </c>
      <c r="B4816" t="s">
        <v>2472</v>
      </c>
      <c r="C4816" t="str">
        <f t="shared" si="150"/>
        <v>2012-Ponte Preta/SP-29-4-1</v>
      </c>
      <c r="D4816">
        <v>8</v>
      </c>
      <c r="E4816">
        <v>32</v>
      </c>
      <c r="F4816" t="str">
        <f t="shared" si="151"/>
        <v>29-4-1</v>
      </c>
    </row>
    <row r="4817" spans="1:6" x14ac:dyDescent="0.3">
      <c r="A4817">
        <v>2012</v>
      </c>
      <c r="B4817" t="s">
        <v>3753</v>
      </c>
      <c r="C4817" t="str">
        <f t="shared" si="150"/>
        <v>2012-Portuguesa/SP-29-4-1</v>
      </c>
      <c r="D4817">
        <v>7.3333329999999997</v>
      </c>
      <c r="E4817">
        <v>25</v>
      </c>
      <c r="F4817" t="str">
        <f t="shared" si="151"/>
        <v>29-4-1</v>
      </c>
    </row>
    <row r="4818" spans="1:6" x14ac:dyDescent="0.3">
      <c r="A4818">
        <v>2012</v>
      </c>
      <c r="B4818" t="s">
        <v>2474</v>
      </c>
      <c r="C4818" t="str">
        <f t="shared" si="150"/>
        <v>2012-Santos/SP-29-4-1</v>
      </c>
      <c r="D4818">
        <v>0</v>
      </c>
      <c r="E4818">
        <v>27</v>
      </c>
      <c r="F4818" t="str">
        <f t="shared" si="151"/>
        <v>29-4-1</v>
      </c>
    </row>
    <row r="4819" spans="1:6" x14ac:dyDescent="0.3">
      <c r="A4819">
        <v>2012</v>
      </c>
      <c r="B4819" t="s">
        <v>2476</v>
      </c>
      <c r="C4819" t="str">
        <f t="shared" si="150"/>
        <v>2012-Sao Paulo/SP-29-4-1</v>
      </c>
      <c r="D4819">
        <v>6.5714350000000001</v>
      </c>
      <c r="E4819">
        <v>27</v>
      </c>
      <c r="F4819" t="str">
        <f t="shared" si="151"/>
        <v>29-4-1</v>
      </c>
    </row>
    <row r="4820" spans="1:6" x14ac:dyDescent="0.3">
      <c r="A4820">
        <v>2012</v>
      </c>
      <c r="B4820" t="s">
        <v>3274</v>
      </c>
      <c r="C4820" t="str">
        <f t="shared" si="150"/>
        <v>2012-Sport/PE-29-4-1</v>
      </c>
      <c r="D4820">
        <v>7</v>
      </c>
      <c r="E4820">
        <v>22</v>
      </c>
      <c r="F4820" t="str">
        <f t="shared" si="151"/>
        <v>29-4-1</v>
      </c>
    </row>
    <row r="4821" spans="1:6" x14ac:dyDescent="0.3">
      <c r="A4821">
        <v>2012</v>
      </c>
      <c r="B4821" t="s">
        <v>2477</v>
      </c>
      <c r="C4821" t="str">
        <f t="shared" si="150"/>
        <v>2012-Vasco/RJ-29-4-1</v>
      </c>
      <c r="D4821">
        <v>4</v>
      </c>
      <c r="E4821">
        <v>42</v>
      </c>
      <c r="F4821" t="str">
        <f t="shared" si="151"/>
        <v>29-4-1</v>
      </c>
    </row>
    <row r="4822" spans="1:6" x14ac:dyDescent="0.3">
      <c r="A4822">
        <v>2012</v>
      </c>
      <c r="B4822" t="s">
        <v>4758</v>
      </c>
      <c r="C4822" t="str">
        <f t="shared" si="150"/>
        <v>2012-Atletico/GO-29-4-2</v>
      </c>
      <c r="D4822">
        <v>1</v>
      </c>
      <c r="E4822">
        <v>16</v>
      </c>
      <c r="F4822" t="str">
        <f t="shared" si="151"/>
        <v>29-4-2</v>
      </c>
    </row>
    <row r="4823" spans="1:6" x14ac:dyDescent="0.3">
      <c r="A4823">
        <v>2012</v>
      </c>
      <c r="B4823" t="s">
        <v>3276</v>
      </c>
      <c r="C4823" t="str">
        <f t="shared" si="150"/>
        <v>2012-Atletico/MG-29-4-2</v>
      </c>
      <c r="D4823">
        <v>8.3333250000000003</v>
      </c>
      <c r="E4823">
        <v>32</v>
      </c>
      <c r="F4823" t="str">
        <f t="shared" si="151"/>
        <v>29-4-2</v>
      </c>
    </row>
    <row r="4824" spans="1:6" x14ac:dyDescent="0.3">
      <c r="A4824">
        <v>2012</v>
      </c>
      <c r="B4824" t="s">
        <v>5109</v>
      </c>
      <c r="C4824" t="str">
        <f t="shared" si="150"/>
        <v>2012-Bahia/BA-29-4-2</v>
      </c>
      <c r="D4824">
        <v>0</v>
      </c>
      <c r="E4824">
        <v>20</v>
      </c>
      <c r="F4824" t="str">
        <f t="shared" si="151"/>
        <v>29-4-2</v>
      </c>
    </row>
    <row r="4825" spans="1:6" x14ac:dyDescent="0.3">
      <c r="A4825">
        <v>2012</v>
      </c>
      <c r="B4825" t="s">
        <v>2479</v>
      </c>
      <c r="C4825" t="str">
        <f t="shared" si="150"/>
        <v>2012-Botafogo/RJ-29-4-2</v>
      </c>
      <c r="D4825">
        <v>0</v>
      </c>
      <c r="E4825">
        <v>28</v>
      </c>
      <c r="F4825" t="str">
        <f t="shared" si="151"/>
        <v>29-4-2</v>
      </c>
    </row>
    <row r="4826" spans="1:6" x14ac:dyDescent="0.3">
      <c r="A4826">
        <v>2012</v>
      </c>
      <c r="B4826" t="s">
        <v>2480</v>
      </c>
      <c r="C4826" t="str">
        <f t="shared" si="150"/>
        <v>2012-Corinthians/SP-29-4-2</v>
      </c>
      <c r="D4826">
        <v>5</v>
      </c>
      <c r="E4826">
        <v>18</v>
      </c>
      <c r="F4826" t="str">
        <f t="shared" si="151"/>
        <v>29-4-2</v>
      </c>
    </row>
    <row r="4827" spans="1:6" x14ac:dyDescent="0.3">
      <c r="A4827">
        <v>2012</v>
      </c>
      <c r="B4827" t="s">
        <v>3755</v>
      </c>
      <c r="C4827" t="str">
        <f t="shared" si="150"/>
        <v>2012-Coritiba/PR-29-4-2</v>
      </c>
      <c r="D4827">
        <v>4.4000000000000004</v>
      </c>
      <c r="E4827">
        <v>15</v>
      </c>
      <c r="F4827" t="str">
        <f t="shared" si="151"/>
        <v>29-4-2</v>
      </c>
    </row>
    <row r="4828" spans="1:6" x14ac:dyDescent="0.3">
      <c r="A4828">
        <v>2012</v>
      </c>
      <c r="B4828" t="s">
        <v>2481</v>
      </c>
      <c r="C4828" t="str">
        <f t="shared" si="150"/>
        <v>2012-Cruzeiro/MG-29-4-2</v>
      </c>
      <c r="D4828">
        <v>0</v>
      </c>
      <c r="E4828">
        <v>40</v>
      </c>
      <c r="F4828" t="str">
        <f t="shared" si="151"/>
        <v>29-4-2</v>
      </c>
    </row>
    <row r="4829" spans="1:6" x14ac:dyDescent="0.3">
      <c r="A4829">
        <v>2012</v>
      </c>
      <c r="B4829" t="s">
        <v>2482</v>
      </c>
      <c r="C4829" t="str">
        <f t="shared" si="150"/>
        <v>2012-Figueirense/SC-29-4-2</v>
      </c>
      <c r="D4829">
        <v>0</v>
      </c>
      <c r="E4829">
        <v>20</v>
      </c>
      <c r="F4829" t="str">
        <f t="shared" si="151"/>
        <v>29-4-2</v>
      </c>
    </row>
    <row r="4830" spans="1:6" x14ac:dyDescent="0.3">
      <c r="A4830">
        <v>2012</v>
      </c>
      <c r="B4830" t="s">
        <v>2483</v>
      </c>
      <c r="C4830" t="str">
        <f t="shared" si="150"/>
        <v>2012-Flamengo/RJ-29-4-2</v>
      </c>
      <c r="D4830">
        <v>2</v>
      </c>
      <c r="E4830">
        <v>34</v>
      </c>
      <c r="F4830" t="str">
        <f t="shared" si="151"/>
        <v>29-4-2</v>
      </c>
    </row>
    <row r="4831" spans="1:6" x14ac:dyDescent="0.3">
      <c r="A4831">
        <v>2012</v>
      </c>
      <c r="B4831" t="s">
        <v>2484</v>
      </c>
      <c r="C4831" t="str">
        <f t="shared" si="150"/>
        <v>2012-Fluminense/RJ-29-4-2</v>
      </c>
      <c r="D4831">
        <v>7.5</v>
      </c>
      <c r="E4831">
        <v>31</v>
      </c>
      <c r="F4831" t="str">
        <f t="shared" si="151"/>
        <v>29-4-2</v>
      </c>
    </row>
    <row r="4832" spans="1:6" x14ac:dyDescent="0.3">
      <c r="A4832">
        <v>2012</v>
      </c>
      <c r="B4832" t="s">
        <v>2487</v>
      </c>
      <c r="C4832" t="str">
        <f t="shared" si="150"/>
        <v>2012-Gremio/RS-29-4-2</v>
      </c>
      <c r="D4832">
        <v>0</v>
      </c>
      <c r="E4832">
        <v>32</v>
      </c>
      <c r="F4832" t="str">
        <f t="shared" si="151"/>
        <v>29-4-2</v>
      </c>
    </row>
    <row r="4833" spans="1:6" x14ac:dyDescent="0.3">
      <c r="A4833">
        <v>2012</v>
      </c>
      <c r="B4833" t="s">
        <v>2488</v>
      </c>
      <c r="C4833" t="str">
        <f t="shared" si="150"/>
        <v>2012-Internacional/RS-29-4-2</v>
      </c>
      <c r="D4833">
        <v>7</v>
      </c>
      <c r="E4833">
        <v>34</v>
      </c>
      <c r="F4833" t="str">
        <f t="shared" si="151"/>
        <v>29-4-2</v>
      </c>
    </row>
    <row r="4834" spans="1:6" x14ac:dyDescent="0.3">
      <c r="A4834">
        <v>2012</v>
      </c>
      <c r="B4834" t="s">
        <v>3277</v>
      </c>
      <c r="C4834" t="str">
        <f t="shared" si="150"/>
        <v>2012-Nautico/PE-29-4-2</v>
      </c>
      <c r="D4834">
        <v>4.1428560000000001</v>
      </c>
      <c r="E4834">
        <v>25</v>
      </c>
      <c r="F4834" t="str">
        <f t="shared" si="151"/>
        <v>29-4-2</v>
      </c>
    </row>
    <row r="4835" spans="1:6" x14ac:dyDescent="0.3">
      <c r="A4835">
        <v>2012</v>
      </c>
      <c r="B4835" t="s">
        <v>2490</v>
      </c>
      <c r="C4835" t="str">
        <f t="shared" si="150"/>
        <v>2012-Palmeiras/SP-29-4-2</v>
      </c>
      <c r="D4835">
        <v>3.7142849999999998</v>
      </c>
      <c r="E4835">
        <v>19</v>
      </c>
      <c r="F4835" t="str">
        <f t="shared" si="151"/>
        <v>29-4-2</v>
      </c>
    </row>
    <row r="4836" spans="1:6" x14ac:dyDescent="0.3">
      <c r="A4836">
        <v>2012</v>
      </c>
      <c r="B4836" t="s">
        <v>2492</v>
      </c>
      <c r="C4836" t="str">
        <f t="shared" si="150"/>
        <v>2012-Ponte Preta/SP-29-4-2</v>
      </c>
      <c r="D4836">
        <v>0</v>
      </c>
      <c r="E4836">
        <v>32</v>
      </c>
      <c r="F4836" t="str">
        <f t="shared" si="151"/>
        <v>29-4-2</v>
      </c>
    </row>
    <row r="4837" spans="1:6" x14ac:dyDescent="0.3">
      <c r="A4837">
        <v>2012</v>
      </c>
      <c r="B4837" t="s">
        <v>3757</v>
      </c>
      <c r="C4837" t="str">
        <f t="shared" si="150"/>
        <v>2012-Portuguesa/SP-29-4-2</v>
      </c>
      <c r="D4837">
        <v>6.6666660000000002</v>
      </c>
      <c r="E4837">
        <v>25</v>
      </c>
      <c r="F4837" t="str">
        <f t="shared" si="151"/>
        <v>29-4-2</v>
      </c>
    </row>
    <row r="4838" spans="1:6" x14ac:dyDescent="0.3">
      <c r="A4838">
        <v>2012</v>
      </c>
      <c r="B4838" t="s">
        <v>2494</v>
      </c>
      <c r="C4838" t="str">
        <f t="shared" si="150"/>
        <v>2012-Santos/SP-29-4-2</v>
      </c>
      <c r="D4838">
        <v>3</v>
      </c>
      <c r="E4838">
        <v>24</v>
      </c>
      <c r="F4838" t="str">
        <f t="shared" si="151"/>
        <v>29-4-2</v>
      </c>
    </row>
    <row r="4839" spans="1:6" x14ac:dyDescent="0.3">
      <c r="A4839">
        <v>2012</v>
      </c>
      <c r="B4839" t="s">
        <v>2496</v>
      </c>
      <c r="C4839" t="str">
        <f t="shared" si="150"/>
        <v>2012-Sao Paulo/SP-29-4-2</v>
      </c>
      <c r="D4839">
        <v>6.5</v>
      </c>
      <c r="E4839">
        <v>25</v>
      </c>
      <c r="F4839" t="str">
        <f t="shared" si="151"/>
        <v>29-4-2</v>
      </c>
    </row>
    <row r="4840" spans="1:6" x14ac:dyDescent="0.3">
      <c r="A4840">
        <v>2012</v>
      </c>
      <c r="B4840" t="s">
        <v>3278</v>
      </c>
      <c r="C4840" t="str">
        <f t="shared" si="150"/>
        <v>2012-Sport/PE-29-4-2</v>
      </c>
      <c r="D4840">
        <v>3</v>
      </c>
      <c r="E4840">
        <v>17</v>
      </c>
      <c r="F4840" t="str">
        <f t="shared" si="151"/>
        <v>29-4-2</v>
      </c>
    </row>
    <row r="4841" spans="1:6" x14ac:dyDescent="0.3">
      <c r="A4841">
        <v>2012</v>
      </c>
      <c r="B4841" t="s">
        <v>2497</v>
      </c>
      <c r="C4841" t="str">
        <f t="shared" si="150"/>
        <v>2012-Vasco/RJ-29-4-2</v>
      </c>
      <c r="D4841">
        <v>4</v>
      </c>
      <c r="E4841">
        <v>41</v>
      </c>
      <c r="F4841" t="str">
        <f t="shared" si="151"/>
        <v>29-4-2</v>
      </c>
    </row>
    <row r="4842" spans="1:6" x14ac:dyDescent="0.3">
      <c r="A4842">
        <v>2012</v>
      </c>
      <c r="B4842" t="s">
        <v>4762</v>
      </c>
      <c r="C4842" t="str">
        <f t="shared" si="150"/>
        <v>2012-Atletico/GO-29-4-3</v>
      </c>
      <c r="D4842">
        <v>4</v>
      </c>
      <c r="E4842">
        <v>17</v>
      </c>
      <c r="F4842" t="str">
        <f t="shared" si="151"/>
        <v>29-4-3</v>
      </c>
    </row>
    <row r="4843" spans="1:6" x14ac:dyDescent="0.3">
      <c r="A4843">
        <v>2012</v>
      </c>
      <c r="B4843" t="s">
        <v>3280</v>
      </c>
      <c r="C4843" t="str">
        <f t="shared" si="150"/>
        <v>2012-Atletico/MG-29-4-3</v>
      </c>
      <c r="D4843">
        <v>8.1999999999999993</v>
      </c>
      <c r="E4843">
        <v>34</v>
      </c>
      <c r="F4843" t="str">
        <f t="shared" si="151"/>
        <v>29-4-3</v>
      </c>
    </row>
    <row r="4844" spans="1:6" x14ac:dyDescent="0.3">
      <c r="A4844">
        <v>2012</v>
      </c>
      <c r="B4844" t="s">
        <v>5111</v>
      </c>
      <c r="C4844" t="str">
        <f t="shared" si="150"/>
        <v>2012-Bahia/BA-29-4-3</v>
      </c>
      <c r="D4844">
        <v>0</v>
      </c>
      <c r="E4844">
        <v>18</v>
      </c>
      <c r="F4844" t="str">
        <f t="shared" si="151"/>
        <v>29-4-3</v>
      </c>
    </row>
    <row r="4845" spans="1:6" x14ac:dyDescent="0.3">
      <c r="A4845">
        <v>2012</v>
      </c>
      <c r="B4845" t="s">
        <v>2499</v>
      </c>
      <c r="C4845" t="str">
        <f t="shared" si="150"/>
        <v>2012-Botafogo/RJ-29-4-3</v>
      </c>
      <c r="D4845">
        <v>6.0000010000000001</v>
      </c>
      <c r="E4845">
        <v>17</v>
      </c>
      <c r="F4845" t="str">
        <f t="shared" si="151"/>
        <v>29-4-3</v>
      </c>
    </row>
    <row r="4846" spans="1:6" x14ac:dyDescent="0.3">
      <c r="A4846">
        <v>2012</v>
      </c>
      <c r="B4846" t="s">
        <v>2500</v>
      </c>
      <c r="C4846" t="str">
        <f t="shared" si="150"/>
        <v>2012-Corinthians/SP-29-4-3</v>
      </c>
      <c r="D4846">
        <v>6.75</v>
      </c>
      <c r="E4846">
        <v>20</v>
      </c>
      <c r="F4846" t="str">
        <f t="shared" si="151"/>
        <v>29-4-3</v>
      </c>
    </row>
    <row r="4847" spans="1:6" x14ac:dyDescent="0.3">
      <c r="A4847">
        <v>2012</v>
      </c>
      <c r="B4847" t="s">
        <v>3759</v>
      </c>
      <c r="C4847" t="str">
        <f t="shared" si="150"/>
        <v>2012-Coritiba/PR-29-4-3</v>
      </c>
      <c r="D4847">
        <v>4.4000000000000004</v>
      </c>
      <c r="E4847">
        <v>18</v>
      </c>
      <c r="F4847" t="str">
        <f t="shared" si="151"/>
        <v>29-4-3</v>
      </c>
    </row>
    <row r="4848" spans="1:6" x14ac:dyDescent="0.3">
      <c r="A4848">
        <v>2012</v>
      </c>
      <c r="B4848" t="s">
        <v>2501</v>
      </c>
      <c r="C4848" t="str">
        <f t="shared" si="150"/>
        <v>2012-Cruzeiro/MG-29-4-3</v>
      </c>
      <c r="D4848">
        <v>0</v>
      </c>
      <c r="E4848">
        <v>41</v>
      </c>
      <c r="F4848" t="str">
        <f t="shared" si="151"/>
        <v>29-4-3</v>
      </c>
    </row>
    <row r="4849" spans="1:6" x14ac:dyDescent="0.3">
      <c r="A4849">
        <v>2012</v>
      </c>
      <c r="B4849" t="s">
        <v>2502</v>
      </c>
      <c r="C4849" t="str">
        <f t="shared" si="150"/>
        <v>2012-Figueirense/SC-29-4-3</v>
      </c>
      <c r="D4849">
        <v>0</v>
      </c>
      <c r="E4849">
        <v>18</v>
      </c>
      <c r="F4849" t="str">
        <f t="shared" si="151"/>
        <v>29-4-3</v>
      </c>
    </row>
    <row r="4850" spans="1:6" x14ac:dyDescent="0.3">
      <c r="A4850">
        <v>2012</v>
      </c>
      <c r="B4850" t="s">
        <v>2503</v>
      </c>
      <c r="C4850" t="str">
        <f t="shared" si="150"/>
        <v>2012-Flamengo/RJ-29-4-3</v>
      </c>
      <c r="D4850">
        <v>5</v>
      </c>
      <c r="E4850">
        <v>35</v>
      </c>
      <c r="F4850" t="str">
        <f t="shared" si="151"/>
        <v>29-4-3</v>
      </c>
    </row>
    <row r="4851" spans="1:6" x14ac:dyDescent="0.3">
      <c r="A4851">
        <v>2012</v>
      </c>
      <c r="B4851" t="s">
        <v>2504</v>
      </c>
      <c r="C4851" t="str">
        <f t="shared" si="150"/>
        <v>2012-Fluminense/RJ-29-4-3</v>
      </c>
      <c r="D4851">
        <v>0</v>
      </c>
      <c r="E4851">
        <v>31</v>
      </c>
      <c r="F4851" t="str">
        <f t="shared" si="151"/>
        <v>29-4-3</v>
      </c>
    </row>
    <row r="4852" spans="1:6" x14ac:dyDescent="0.3">
      <c r="A4852">
        <v>2012</v>
      </c>
      <c r="B4852" t="s">
        <v>2507</v>
      </c>
      <c r="C4852" t="str">
        <f t="shared" si="150"/>
        <v>2012-Gremio/RS-29-4-3</v>
      </c>
      <c r="D4852">
        <v>7.9999989999999999</v>
      </c>
      <c r="E4852">
        <v>32</v>
      </c>
      <c r="F4852" t="str">
        <f t="shared" si="151"/>
        <v>29-4-3</v>
      </c>
    </row>
    <row r="4853" spans="1:6" x14ac:dyDescent="0.3">
      <c r="A4853">
        <v>2012</v>
      </c>
      <c r="B4853" t="s">
        <v>2508</v>
      </c>
      <c r="C4853" t="str">
        <f t="shared" si="150"/>
        <v>2012-Internacional/RS-29-4-3</v>
      </c>
      <c r="D4853">
        <v>0</v>
      </c>
      <c r="E4853">
        <v>24</v>
      </c>
      <c r="F4853" t="str">
        <f t="shared" si="151"/>
        <v>29-4-3</v>
      </c>
    </row>
    <row r="4854" spans="1:6" x14ac:dyDescent="0.3">
      <c r="A4854">
        <v>2012</v>
      </c>
      <c r="B4854" t="s">
        <v>3281</v>
      </c>
      <c r="C4854" t="str">
        <f t="shared" si="150"/>
        <v>2012-Nautico/PE-29-4-3</v>
      </c>
      <c r="D4854">
        <v>5.1666670000000003</v>
      </c>
      <c r="E4854">
        <v>14</v>
      </c>
      <c r="F4854" t="str">
        <f t="shared" si="151"/>
        <v>29-4-3</v>
      </c>
    </row>
    <row r="4855" spans="1:6" x14ac:dyDescent="0.3">
      <c r="A4855">
        <v>2012</v>
      </c>
      <c r="B4855" t="s">
        <v>2510</v>
      </c>
      <c r="C4855" t="str">
        <f t="shared" si="150"/>
        <v>2012-Palmeiras/SP-29-4-3</v>
      </c>
      <c r="D4855">
        <v>3.2</v>
      </c>
      <c r="E4855">
        <v>11</v>
      </c>
      <c r="F4855" t="str">
        <f t="shared" si="151"/>
        <v>29-4-3</v>
      </c>
    </row>
    <row r="4856" spans="1:6" x14ac:dyDescent="0.3">
      <c r="A4856">
        <v>2012</v>
      </c>
      <c r="B4856" t="s">
        <v>2512</v>
      </c>
      <c r="C4856" t="str">
        <f t="shared" si="150"/>
        <v>2012-Ponte Preta/SP-29-4-3</v>
      </c>
      <c r="D4856">
        <v>6</v>
      </c>
      <c r="E4856">
        <v>30</v>
      </c>
      <c r="F4856" t="str">
        <f t="shared" si="151"/>
        <v>29-4-3</v>
      </c>
    </row>
    <row r="4857" spans="1:6" x14ac:dyDescent="0.3">
      <c r="A4857">
        <v>2012</v>
      </c>
      <c r="B4857" t="s">
        <v>3761</v>
      </c>
      <c r="C4857" t="str">
        <f t="shared" si="150"/>
        <v>2012-Portuguesa/SP-29-4-3</v>
      </c>
      <c r="D4857">
        <v>4.6666720000000002</v>
      </c>
      <c r="E4857">
        <v>20</v>
      </c>
      <c r="F4857" t="str">
        <f t="shared" si="151"/>
        <v>29-4-3</v>
      </c>
    </row>
    <row r="4858" spans="1:6" x14ac:dyDescent="0.3">
      <c r="A4858">
        <v>2012</v>
      </c>
      <c r="B4858" t="s">
        <v>2514</v>
      </c>
      <c r="C4858" t="str">
        <f t="shared" si="150"/>
        <v>2012-Santos/SP-29-4-3</v>
      </c>
      <c r="D4858">
        <v>6</v>
      </c>
      <c r="E4858">
        <v>28</v>
      </c>
      <c r="F4858" t="str">
        <f t="shared" si="151"/>
        <v>29-4-3</v>
      </c>
    </row>
    <row r="4859" spans="1:6" x14ac:dyDescent="0.3">
      <c r="A4859">
        <v>2012</v>
      </c>
      <c r="B4859" t="s">
        <v>2516</v>
      </c>
      <c r="C4859" t="str">
        <f t="shared" si="150"/>
        <v>2012-Sao Paulo/SP-29-4-3</v>
      </c>
      <c r="D4859">
        <v>6.7142790000000003</v>
      </c>
      <c r="E4859">
        <v>25</v>
      </c>
      <c r="F4859" t="str">
        <f t="shared" si="151"/>
        <v>29-4-3</v>
      </c>
    </row>
    <row r="4860" spans="1:6" x14ac:dyDescent="0.3">
      <c r="A4860">
        <v>2012</v>
      </c>
      <c r="B4860" t="s">
        <v>3282</v>
      </c>
      <c r="C4860" t="str">
        <f t="shared" si="150"/>
        <v>2012-Sport/PE-29-4-3</v>
      </c>
      <c r="D4860">
        <v>3.8333360000000001</v>
      </c>
      <c r="E4860">
        <v>18</v>
      </c>
      <c r="F4860" t="str">
        <f t="shared" si="151"/>
        <v>29-4-3</v>
      </c>
    </row>
    <row r="4861" spans="1:6" x14ac:dyDescent="0.3">
      <c r="A4861">
        <v>2012</v>
      </c>
      <c r="B4861" t="s">
        <v>2517</v>
      </c>
      <c r="C4861" t="str">
        <f t="shared" si="150"/>
        <v>2012-Vasco/RJ-29-4-3</v>
      </c>
      <c r="D4861">
        <v>3</v>
      </c>
      <c r="E4861">
        <v>37</v>
      </c>
      <c r="F4861" t="str">
        <f t="shared" si="151"/>
        <v>29-4-3</v>
      </c>
    </row>
    <row r="4862" spans="1:6" x14ac:dyDescent="0.3">
      <c r="A4862">
        <v>2012</v>
      </c>
      <c r="B4862" t="s">
        <v>6367</v>
      </c>
      <c r="C4862" t="str">
        <f t="shared" si="150"/>
        <v>2012-Atletico/GO-34-2-0</v>
      </c>
      <c r="D4862">
        <v>1.251465</v>
      </c>
      <c r="E4862">
        <v>10</v>
      </c>
      <c r="F4862" t="str">
        <f t="shared" si="151"/>
        <v>34-2-0</v>
      </c>
    </row>
    <row r="4863" spans="1:6" x14ac:dyDescent="0.3">
      <c r="A4863">
        <v>2012</v>
      </c>
      <c r="B4863" t="s">
        <v>6170</v>
      </c>
      <c r="C4863" t="str">
        <f t="shared" si="150"/>
        <v>2012-Atletico/MG-34-2-0</v>
      </c>
      <c r="D4863">
        <v>3.703125</v>
      </c>
      <c r="E4863">
        <v>16</v>
      </c>
      <c r="F4863" t="str">
        <f t="shared" si="151"/>
        <v>34-2-0</v>
      </c>
    </row>
    <row r="4864" spans="1:6" x14ac:dyDescent="0.3">
      <c r="A4864">
        <v>2012</v>
      </c>
      <c r="B4864" t="s">
        <v>6422</v>
      </c>
      <c r="C4864" t="str">
        <f t="shared" si="150"/>
        <v>2012-Bahia/BA-34-2-0</v>
      </c>
      <c r="D4864">
        <v>2.4375</v>
      </c>
      <c r="E4864">
        <v>8</v>
      </c>
      <c r="F4864" t="str">
        <f t="shared" si="151"/>
        <v>34-2-0</v>
      </c>
    </row>
    <row r="4865" spans="1:6" x14ac:dyDescent="0.3">
      <c r="A4865">
        <v>2012</v>
      </c>
      <c r="B4865" t="s">
        <v>5954</v>
      </c>
      <c r="C4865" t="str">
        <f t="shared" si="150"/>
        <v>2012-Botafogo/RJ-34-2-0</v>
      </c>
      <c r="D4865">
        <v>2.7417280000000002</v>
      </c>
      <c r="E4865">
        <v>16</v>
      </c>
      <c r="F4865" t="str">
        <f t="shared" si="151"/>
        <v>34-2-0</v>
      </c>
    </row>
    <row r="4866" spans="1:6" x14ac:dyDescent="0.3">
      <c r="A4866">
        <v>2012</v>
      </c>
      <c r="B4866" t="s">
        <v>5955</v>
      </c>
      <c r="C4866" t="str">
        <f t="shared" si="150"/>
        <v>2012-Corinthians/SP-34-2-0</v>
      </c>
      <c r="D4866">
        <v>3.2</v>
      </c>
      <c r="E4866">
        <v>16</v>
      </c>
      <c r="F4866" t="str">
        <f t="shared" si="151"/>
        <v>34-2-0</v>
      </c>
    </row>
    <row r="4867" spans="1:6" x14ac:dyDescent="0.3">
      <c r="A4867">
        <v>2012</v>
      </c>
      <c r="B4867" t="s">
        <v>6241</v>
      </c>
      <c r="C4867" t="str">
        <f t="shared" ref="C4867:C4930" si="152">A4867&amp;"-"&amp;B4867</f>
        <v>2012-Coritiba/PR-34-2-0</v>
      </c>
      <c r="D4867">
        <v>2.7066659999999998</v>
      </c>
      <c r="E4867">
        <v>14</v>
      </c>
      <c r="F4867" t="str">
        <f t="shared" ref="F4867:F4930" si="153">RIGHT(B4867,LEN(C4867)-FIND("-",C4867,6))</f>
        <v>34-2-0</v>
      </c>
    </row>
    <row r="4868" spans="1:6" x14ac:dyDescent="0.3">
      <c r="A4868">
        <v>2012</v>
      </c>
      <c r="B4868" t="s">
        <v>5956</v>
      </c>
      <c r="C4868" t="str">
        <f t="shared" si="152"/>
        <v>2012-Cruzeiro/MG-34-2-0</v>
      </c>
      <c r="D4868">
        <v>2.2307700000000001</v>
      </c>
      <c r="E4868">
        <v>16</v>
      </c>
      <c r="F4868" t="str">
        <f t="shared" si="153"/>
        <v>34-2-0</v>
      </c>
    </row>
    <row r="4869" spans="1:6" x14ac:dyDescent="0.3">
      <c r="A4869">
        <v>2012</v>
      </c>
      <c r="B4869" t="s">
        <v>5957</v>
      </c>
      <c r="C4869" t="str">
        <f t="shared" si="152"/>
        <v>2012-Figueirense/SC-34-2-0</v>
      </c>
      <c r="D4869">
        <v>1.4666669999999999</v>
      </c>
      <c r="E4869">
        <v>10</v>
      </c>
      <c r="F4869" t="str">
        <f t="shared" si="153"/>
        <v>34-2-0</v>
      </c>
    </row>
    <row r="4870" spans="1:6" x14ac:dyDescent="0.3">
      <c r="A4870">
        <v>2012</v>
      </c>
      <c r="B4870" t="s">
        <v>5958</v>
      </c>
      <c r="C4870" t="str">
        <f t="shared" si="152"/>
        <v>2012-Flamengo/RJ-34-2-0</v>
      </c>
      <c r="D4870">
        <v>2.7142909999999998</v>
      </c>
      <c r="E4870">
        <v>16</v>
      </c>
      <c r="F4870" t="str">
        <f t="shared" si="153"/>
        <v>34-2-0</v>
      </c>
    </row>
    <row r="4871" spans="1:6" x14ac:dyDescent="0.3">
      <c r="A4871">
        <v>2012</v>
      </c>
      <c r="B4871" t="s">
        <v>5959</v>
      </c>
      <c r="C4871" t="str">
        <f t="shared" si="152"/>
        <v>2012-Fluminense/RJ-34-2-0</v>
      </c>
      <c r="D4871">
        <v>4.3125</v>
      </c>
      <c r="E4871">
        <v>16</v>
      </c>
      <c r="F4871" t="str">
        <f t="shared" si="153"/>
        <v>34-2-0</v>
      </c>
    </row>
    <row r="4872" spans="1:6" x14ac:dyDescent="0.3">
      <c r="A4872">
        <v>2012</v>
      </c>
      <c r="B4872" t="s">
        <v>5962</v>
      </c>
      <c r="C4872" t="str">
        <f t="shared" si="152"/>
        <v>2012-Gremio/RS-34-2-0</v>
      </c>
      <c r="D4872">
        <v>3.6756720000000001</v>
      </c>
      <c r="E4872">
        <v>15</v>
      </c>
      <c r="F4872" t="str">
        <f t="shared" si="153"/>
        <v>34-2-0</v>
      </c>
    </row>
    <row r="4873" spans="1:6" x14ac:dyDescent="0.3">
      <c r="A4873">
        <v>2012</v>
      </c>
      <c r="B4873" t="s">
        <v>5963</v>
      </c>
      <c r="C4873" t="str">
        <f t="shared" si="152"/>
        <v>2012-Internacional/RS-34-2-0</v>
      </c>
      <c r="D4873">
        <v>3.0000049999999998</v>
      </c>
      <c r="E4873">
        <v>16</v>
      </c>
      <c r="F4873" t="str">
        <f t="shared" si="153"/>
        <v>34-2-0</v>
      </c>
    </row>
    <row r="4874" spans="1:6" x14ac:dyDescent="0.3">
      <c r="A4874">
        <v>2012</v>
      </c>
      <c r="B4874" t="s">
        <v>6171</v>
      </c>
      <c r="C4874" t="str">
        <f t="shared" si="152"/>
        <v>2012-Nautico/PE-34-2-0</v>
      </c>
      <c r="D4874">
        <v>2.6470590000000001</v>
      </c>
      <c r="E4874">
        <v>14</v>
      </c>
      <c r="F4874" t="str">
        <f t="shared" si="153"/>
        <v>34-2-0</v>
      </c>
    </row>
    <row r="4875" spans="1:6" x14ac:dyDescent="0.3">
      <c r="A4875">
        <v>2012</v>
      </c>
      <c r="B4875" t="s">
        <v>5965</v>
      </c>
      <c r="C4875" t="str">
        <f t="shared" si="152"/>
        <v>2012-Palmeiras/SP-34-2-0</v>
      </c>
      <c r="D4875">
        <v>2</v>
      </c>
      <c r="E4875">
        <v>16</v>
      </c>
      <c r="F4875" t="str">
        <f t="shared" si="153"/>
        <v>34-2-0</v>
      </c>
    </row>
    <row r="4876" spans="1:6" x14ac:dyDescent="0.3">
      <c r="A4876">
        <v>2012</v>
      </c>
      <c r="B4876" t="s">
        <v>5967</v>
      </c>
      <c r="C4876" t="str">
        <f t="shared" si="152"/>
        <v>2012-Ponte Preta/SP-34-2-0</v>
      </c>
      <c r="D4876">
        <v>2.5675680000000001</v>
      </c>
      <c r="E4876">
        <v>16</v>
      </c>
      <c r="F4876" t="str">
        <f t="shared" si="153"/>
        <v>34-2-0</v>
      </c>
    </row>
    <row r="4877" spans="1:6" x14ac:dyDescent="0.3">
      <c r="A4877">
        <v>2012</v>
      </c>
      <c r="B4877" t="s">
        <v>6243</v>
      </c>
      <c r="C4877" t="str">
        <f t="shared" si="152"/>
        <v>2012-Portuguesa/SP-34-2-0</v>
      </c>
      <c r="D4877">
        <v>2.4375</v>
      </c>
      <c r="E4877">
        <v>16</v>
      </c>
      <c r="F4877" t="str">
        <f t="shared" si="153"/>
        <v>34-2-0</v>
      </c>
    </row>
    <row r="4878" spans="1:6" x14ac:dyDescent="0.3">
      <c r="A4878">
        <v>2012</v>
      </c>
      <c r="B4878" t="s">
        <v>5969</v>
      </c>
      <c r="C4878" t="str">
        <f t="shared" si="152"/>
        <v>2012-Santos/SP-34-2-0</v>
      </c>
      <c r="D4878">
        <v>2.7893129999999999</v>
      </c>
      <c r="E4878">
        <v>16</v>
      </c>
      <c r="F4878" t="str">
        <f t="shared" si="153"/>
        <v>34-2-0</v>
      </c>
    </row>
    <row r="4879" spans="1:6" x14ac:dyDescent="0.3">
      <c r="A4879">
        <v>2012</v>
      </c>
      <c r="B4879" t="s">
        <v>5971</v>
      </c>
      <c r="C4879" t="str">
        <f t="shared" si="152"/>
        <v>2012-Sao Paulo/SP-34-2-0</v>
      </c>
      <c r="D4879">
        <v>3.508197</v>
      </c>
      <c r="E4879">
        <v>14</v>
      </c>
      <c r="F4879" t="str">
        <f t="shared" si="153"/>
        <v>34-2-0</v>
      </c>
    </row>
    <row r="4880" spans="1:6" x14ac:dyDescent="0.3">
      <c r="A4880">
        <v>2012</v>
      </c>
      <c r="B4880" t="s">
        <v>6172</v>
      </c>
      <c r="C4880" t="str">
        <f t="shared" si="152"/>
        <v>2012-Sport/PE-34-2-0</v>
      </c>
      <c r="D4880">
        <v>2.0666690000000001</v>
      </c>
      <c r="E4880">
        <v>16</v>
      </c>
      <c r="F4880" t="str">
        <f t="shared" si="153"/>
        <v>34-2-0</v>
      </c>
    </row>
    <row r="4881" spans="1:6" x14ac:dyDescent="0.3">
      <c r="A4881">
        <v>2012</v>
      </c>
      <c r="B4881" t="s">
        <v>5972</v>
      </c>
      <c r="C4881" t="str">
        <f t="shared" si="152"/>
        <v>2012-Vasco/RJ-34-2-0</v>
      </c>
      <c r="D4881">
        <v>2.6021529999999999</v>
      </c>
      <c r="E4881">
        <v>16</v>
      </c>
      <c r="F4881" t="str">
        <f t="shared" si="153"/>
        <v>34-2-0</v>
      </c>
    </row>
    <row r="4882" spans="1:6" x14ac:dyDescent="0.3">
      <c r="A4882">
        <v>2012</v>
      </c>
      <c r="B4882" t="s">
        <v>6371</v>
      </c>
      <c r="C4882" t="str">
        <f t="shared" si="152"/>
        <v>2012-Atletico/GO-34-2-1</v>
      </c>
      <c r="D4882">
        <v>1.2838700000000001</v>
      </c>
      <c r="E4882">
        <v>10</v>
      </c>
      <c r="F4882" t="str">
        <f t="shared" si="153"/>
        <v>34-2-1</v>
      </c>
    </row>
    <row r="4883" spans="1:6" x14ac:dyDescent="0.3">
      <c r="A4883">
        <v>2012</v>
      </c>
      <c r="B4883" t="s">
        <v>6174</v>
      </c>
      <c r="C4883" t="str">
        <f t="shared" si="152"/>
        <v>2012-Atletico/MG-34-2-1</v>
      </c>
      <c r="D4883">
        <v>3.642855</v>
      </c>
      <c r="E4883">
        <v>16</v>
      </c>
      <c r="F4883" t="str">
        <f t="shared" si="153"/>
        <v>34-2-1</v>
      </c>
    </row>
    <row r="4884" spans="1:6" x14ac:dyDescent="0.3">
      <c r="A4884">
        <v>2012</v>
      </c>
      <c r="B4884" t="s">
        <v>6424</v>
      </c>
      <c r="C4884" t="str">
        <f t="shared" si="152"/>
        <v>2012-Bahia/BA-34-2-1</v>
      </c>
      <c r="D4884">
        <v>1.95</v>
      </c>
      <c r="E4884">
        <v>16</v>
      </c>
      <c r="F4884" t="str">
        <f t="shared" si="153"/>
        <v>34-2-1</v>
      </c>
    </row>
    <row r="4885" spans="1:6" x14ac:dyDescent="0.3">
      <c r="A4885">
        <v>2012</v>
      </c>
      <c r="B4885" t="s">
        <v>5974</v>
      </c>
      <c r="C4885" t="str">
        <f t="shared" si="152"/>
        <v>2012-Botafogo/RJ-34-2-1</v>
      </c>
      <c r="D4885">
        <v>2.9375</v>
      </c>
      <c r="E4885">
        <v>16</v>
      </c>
      <c r="F4885" t="str">
        <f t="shared" si="153"/>
        <v>34-2-1</v>
      </c>
    </row>
    <row r="4886" spans="1:6" x14ac:dyDescent="0.3">
      <c r="A4886">
        <v>2012</v>
      </c>
      <c r="B4886" t="s">
        <v>5975</v>
      </c>
      <c r="C4886" t="str">
        <f t="shared" si="152"/>
        <v>2012-Corinthians/SP-34-2-1</v>
      </c>
      <c r="D4886">
        <v>3.000003</v>
      </c>
      <c r="E4886">
        <v>16</v>
      </c>
      <c r="F4886" t="str">
        <f t="shared" si="153"/>
        <v>34-2-1</v>
      </c>
    </row>
    <row r="4887" spans="1:6" x14ac:dyDescent="0.3">
      <c r="A4887">
        <v>2012</v>
      </c>
      <c r="B4887" t="s">
        <v>6245</v>
      </c>
      <c r="C4887" t="str">
        <f t="shared" si="152"/>
        <v>2012-Coritiba/PR-34-2-1</v>
      </c>
      <c r="D4887">
        <v>2.6190479999999998</v>
      </c>
      <c r="E4887">
        <v>12</v>
      </c>
      <c r="F4887" t="str">
        <f t="shared" si="153"/>
        <v>34-2-1</v>
      </c>
    </row>
    <row r="4888" spans="1:6" x14ac:dyDescent="0.3">
      <c r="A4888">
        <v>2012</v>
      </c>
      <c r="B4888" t="s">
        <v>5976</v>
      </c>
      <c r="C4888" t="str">
        <f t="shared" si="152"/>
        <v>2012-Cruzeiro/MG-34-2-1</v>
      </c>
      <c r="D4888">
        <v>2.6</v>
      </c>
      <c r="E4888">
        <v>16</v>
      </c>
      <c r="F4888" t="str">
        <f t="shared" si="153"/>
        <v>34-2-1</v>
      </c>
    </row>
    <row r="4889" spans="1:6" x14ac:dyDescent="0.3">
      <c r="A4889">
        <v>2012</v>
      </c>
      <c r="B4889" t="s">
        <v>5977</v>
      </c>
      <c r="C4889" t="str">
        <f t="shared" si="152"/>
        <v>2012-Figueirense/SC-34-2-1</v>
      </c>
      <c r="D4889">
        <v>1.588236</v>
      </c>
      <c r="E4889">
        <v>10</v>
      </c>
      <c r="F4889" t="str">
        <f t="shared" si="153"/>
        <v>34-2-1</v>
      </c>
    </row>
    <row r="4890" spans="1:6" x14ac:dyDescent="0.3">
      <c r="A4890">
        <v>2012</v>
      </c>
      <c r="B4890" t="s">
        <v>5978</v>
      </c>
      <c r="C4890" t="str">
        <f t="shared" si="152"/>
        <v>2012-Flamengo/RJ-34-2-1</v>
      </c>
      <c r="D4890">
        <v>2.320986</v>
      </c>
      <c r="E4890">
        <v>16</v>
      </c>
      <c r="F4890" t="str">
        <f t="shared" si="153"/>
        <v>34-2-1</v>
      </c>
    </row>
    <row r="4891" spans="1:6" x14ac:dyDescent="0.3">
      <c r="A4891">
        <v>2012</v>
      </c>
      <c r="B4891" t="s">
        <v>5979</v>
      </c>
      <c r="C4891" t="str">
        <f t="shared" si="152"/>
        <v>2012-Fluminense/RJ-34-2-1</v>
      </c>
      <c r="D4891">
        <v>4.3669120000000001</v>
      </c>
      <c r="E4891">
        <v>16</v>
      </c>
      <c r="F4891" t="str">
        <f t="shared" si="153"/>
        <v>34-2-1</v>
      </c>
    </row>
    <row r="4892" spans="1:6" x14ac:dyDescent="0.3">
      <c r="A4892">
        <v>2012</v>
      </c>
      <c r="B4892" t="s">
        <v>5982</v>
      </c>
      <c r="C4892" t="str">
        <f t="shared" si="152"/>
        <v>2012-Gremio/RS-34-2-1</v>
      </c>
      <c r="D4892">
        <v>3.7125750000000002</v>
      </c>
      <c r="E4892">
        <v>15</v>
      </c>
      <c r="F4892" t="str">
        <f t="shared" si="153"/>
        <v>34-2-1</v>
      </c>
    </row>
    <row r="4893" spans="1:6" x14ac:dyDescent="0.3">
      <c r="A4893">
        <v>2012</v>
      </c>
      <c r="B4893" t="s">
        <v>5983</v>
      </c>
      <c r="C4893" t="str">
        <f t="shared" si="152"/>
        <v>2012-Internacional/RS-34-2-1</v>
      </c>
      <c r="D4893">
        <v>0</v>
      </c>
      <c r="E4893">
        <v>10</v>
      </c>
      <c r="F4893" t="str">
        <f t="shared" si="153"/>
        <v>34-2-1</v>
      </c>
    </row>
    <row r="4894" spans="1:6" x14ac:dyDescent="0.3">
      <c r="A4894">
        <v>2012</v>
      </c>
      <c r="B4894" t="s">
        <v>6175</v>
      </c>
      <c r="C4894" t="str">
        <f t="shared" si="152"/>
        <v>2012-Nautico/PE-34-2-1</v>
      </c>
      <c r="D4894">
        <v>2.65306</v>
      </c>
      <c r="E4894">
        <v>14</v>
      </c>
      <c r="F4894" t="str">
        <f t="shared" si="153"/>
        <v>34-2-1</v>
      </c>
    </row>
    <row r="4895" spans="1:6" x14ac:dyDescent="0.3">
      <c r="A4895">
        <v>2012</v>
      </c>
      <c r="B4895" t="s">
        <v>5985</v>
      </c>
      <c r="C4895" t="str">
        <f t="shared" si="152"/>
        <v>2012-Palmeiras/SP-34-2-1</v>
      </c>
      <c r="D4895">
        <v>1.9</v>
      </c>
      <c r="E4895">
        <v>14</v>
      </c>
      <c r="F4895" t="str">
        <f t="shared" si="153"/>
        <v>34-2-1</v>
      </c>
    </row>
    <row r="4896" spans="1:6" x14ac:dyDescent="0.3">
      <c r="A4896">
        <v>2012</v>
      </c>
      <c r="B4896" t="s">
        <v>5987</v>
      </c>
      <c r="C4896" t="str">
        <f t="shared" si="152"/>
        <v>2012-Ponte Preta/SP-34-2-1</v>
      </c>
      <c r="D4896">
        <v>2.515625</v>
      </c>
      <c r="E4896">
        <v>16</v>
      </c>
      <c r="F4896" t="str">
        <f t="shared" si="153"/>
        <v>34-2-1</v>
      </c>
    </row>
    <row r="4897" spans="1:6" x14ac:dyDescent="0.3">
      <c r="A4897">
        <v>2012</v>
      </c>
      <c r="B4897" t="s">
        <v>6247</v>
      </c>
      <c r="C4897" t="str">
        <f t="shared" si="152"/>
        <v>2012-Portuguesa/SP-34-2-1</v>
      </c>
      <c r="D4897">
        <v>2</v>
      </c>
      <c r="E4897">
        <v>10</v>
      </c>
      <c r="F4897" t="str">
        <f t="shared" si="153"/>
        <v>34-2-1</v>
      </c>
    </row>
    <row r="4898" spans="1:6" x14ac:dyDescent="0.3">
      <c r="A4898">
        <v>2012</v>
      </c>
      <c r="B4898" t="s">
        <v>5989</v>
      </c>
      <c r="C4898" t="str">
        <f t="shared" si="152"/>
        <v>2012-Santos/SP-34-2-1</v>
      </c>
      <c r="D4898">
        <v>2.8267340000000001</v>
      </c>
      <c r="E4898">
        <v>16</v>
      </c>
      <c r="F4898" t="str">
        <f t="shared" si="153"/>
        <v>34-2-1</v>
      </c>
    </row>
    <row r="4899" spans="1:6" x14ac:dyDescent="0.3">
      <c r="A4899">
        <v>2012</v>
      </c>
      <c r="B4899" t="s">
        <v>5991</v>
      </c>
      <c r="C4899" t="str">
        <f t="shared" si="152"/>
        <v>2012-Sao Paulo/SP-34-2-1</v>
      </c>
      <c r="D4899">
        <v>3.625</v>
      </c>
      <c r="E4899">
        <v>15</v>
      </c>
      <c r="F4899" t="str">
        <f t="shared" si="153"/>
        <v>34-2-1</v>
      </c>
    </row>
    <row r="4900" spans="1:6" x14ac:dyDescent="0.3">
      <c r="A4900">
        <v>2012</v>
      </c>
      <c r="B4900" t="s">
        <v>6176</v>
      </c>
      <c r="C4900" t="str">
        <f t="shared" si="152"/>
        <v>2012-Sport/PE-34-2-1</v>
      </c>
      <c r="D4900">
        <v>1.9999979999999999</v>
      </c>
      <c r="E4900">
        <v>10</v>
      </c>
      <c r="F4900" t="str">
        <f t="shared" si="153"/>
        <v>34-2-1</v>
      </c>
    </row>
    <row r="4901" spans="1:6" x14ac:dyDescent="0.3">
      <c r="A4901">
        <v>2012</v>
      </c>
      <c r="B4901" t="s">
        <v>5992</v>
      </c>
      <c r="C4901" t="str">
        <f t="shared" si="152"/>
        <v>2012-Vasco/RJ-34-2-1</v>
      </c>
      <c r="D4901">
        <v>2.3937029999999999</v>
      </c>
      <c r="E4901">
        <v>14</v>
      </c>
      <c r="F4901" t="str">
        <f t="shared" si="153"/>
        <v>34-2-1</v>
      </c>
    </row>
    <row r="4902" spans="1:6" x14ac:dyDescent="0.3">
      <c r="A4902">
        <v>2012</v>
      </c>
      <c r="B4902" t="s">
        <v>6375</v>
      </c>
      <c r="C4902" t="str">
        <f t="shared" si="152"/>
        <v>2012-Atletico/GO-34-3-0</v>
      </c>
      <c r="D4902">
        <v>2.2307670000000002</v>
      </c>
      <c r="E4902">
        <v>17</v>
      </c>
      <c r="F4902" t="str">
        <f t="shared" si="153"/>
        <v>34-3-0</v>
      </c>
    </row>
    <row r="4903" spans="1:6" x14ac:dyDescent="0.3">
      <c r="A4903">
        <v>2012</v>
      </c>
      <c r="B4903" t="s">
        <v>6178</v>
      </c>
      <c r="C4903" t="str">
        <f t="shared" si="152"/>
        <v>2012-Atletico/MG-34-3-0</v>
      </c>
      <c r="D4903">
        <v>6.2307629999999996</v>
      </c>
      <c r="E4903">
        <v>28</v>
      </c>
      <c r="F4903" t="str">
        <f t="shared" si="153"/>
        <v>34-3-0</v>
      </c>
    </row>
    <row r="4904" spans="1:6" x14ac:dyDescent="0.3">
      <c r="A4904">
        <v>2012</v>
      </c>
      <c r="B4904" t="s">
        <v>6426</v>
      </c>
      <c r="C4904" t="str">
        <f t="shared" si="152"/>
        <v>2012-Bahia/BA-34-3-0</v>
      </c>
      <c r="D4904">
        <v>3.5</v>
      </c>
      <c r="E4904">
        <v>28</v>
      </c>
      <c r="F4904" t="str">
        <f t="shared" si="153"/>
        <v>34-3-0</v>
      </c>
    </row>
    <row r="4905" spans="1:6" x14ac:dyDescent="0.3">
      <c r="A4905">
        <v>2012</v>
      </c>
      <c r="B4905" t="s">
        <v>5994</v>
      </c>
      <c r="C4905" t="str">
        <f t="shared" si="152"/>
        <v>2012-Botafogo/RJ-34-3-0</v>
      </c>
      <c r="D4905">
        <v>4.0999999999999996</v>
      </c>
      <c r="E4905">
        <v>23</v>
      </c>
      <c r="F4905" t="str">
        <f t="shared" si="153"/>
        <v>34-3-0</v>
      </c>
    </row>
    <row r="4906" spans="1:6" x14ac:dyDescent="0.3">
      <c r="A4906">
        <v>2012</v>
      </c>
      <c r="B4906" t="s">
        <v>5995</v>
      </c>
      <c r="C4906" t="str">
        <f t="shared" si="152"/>
        <v>2012-Corinthians/SP-34-3-0</v>
      </c>
      <c r="D4906">
        <v>4.875</v>
      </c>
      <c r="E4906">
        <v>24</v>
      </c>
      <c r="F4906" t="str">
        <f t="shared" si="153"/>
        <v>34-3-0</v>
      </c>
    </row>
    <row r="4907" spans="1:6" x14ac:dyDescent="0.3">
      <c r="A4907">
        <v>2012</v>
      </c>
      <c r="B4907" t="s">
        <v>6249</v>
      </c>
      <c r="C4907" t="str">
        <f t="shared" si="152"/>
        <v>2012-Coritiba/PR-34-3-0</v>
      </c>
      <c r="D4907">
        <v>3.7083279999999998</v>
      </c>
      <c r="E4907">
        <v>28</v>
      </c>
      <c r="F4907" t="str">
        <f t="shared" si="153"/>
        <v>34-3-0</v>
      </c>
    </row>
    <row r="4908" spans="1:6" x14ac:dyDescent="0.3">
      <c r="A4908">
        <v>2012</v>
      </c>
      <c r="B4908" t="s">
        <v>5996</v>
      </c>
      <c r="C4908" t="str">
        <f t="shared" si="152"/>
        <v>2012-Cruzeiro/MG-34-3-0</v>
      </c>
      <c r="D4908">
        <v>3.6153810000000002</v>
      </c>
      <c r="E4908">
        <v>36</v>
      </c>
      <c r="F4908" t="str">
        <f t="shared" si="153"/>
        <v>34-3-0</v>
      </c>
    </row>
    <row r="4909" spans="1:6" x14ac:dyDescent="0.3">
      <c r="A4909">
        <v>2012</v>
      </c>
      <c r="B4909" t="s">
        <v>5997</v>
      </c>
      <c r="C4909" t="str">
        <f t="shared" si="152"/>
        <v>2012-Figueirense/SC-34-3-0</v>
      </c>
      <c r="D4909">
        <v>3.1111219999999999</v>
      </c>
      <c r="E4909">
        <v>22</v>
      </c>
      <c r="F4909" t="str">
        <f t="shared" si="153"/>
        <v>34-3-0</v>
      </c>
    </row>
    <row r="4910" spans="1:6" x14ac:dyDescent="0.3">
      <c r="A4910">
        <v>2012</v>
      </c>
      <c r="B4910" t="s">
        <v>5998</v>
      </c>
      <c r="C4910" t="str">
        <f t="shared" si="152"/>
        <v>2012-Flamengo/RJ-34-3-0</v>
      </c>
      <c r="D4910">
        <v>2.0645180000000001</v>
      </c>
      <c r="E4910">
        <v>16</v>
      </c>
      <c r="F4910" t="str">
        <f t="shared" si="153"/>
        <v>34-3-0</v>
      </c>
    </row>
    <row r="4911" spans="1:6" x14ac:dyDescent="0.3">
      <c r="A4911">
        <v>2012</v>
      </c>
      <c r="B4911" t="s">
        <v>5999</v>
      </c>
      <c r="C4911" t="str">
        <f t="shared" si="152"/>
        <v>2012-Fluminense/RJ-34-3-0</v>
      </c>
      <c r="D4911">
        <v>6.9</v>
      </c>
      <c r="E4911">
        <v>27</v>
      </c>
      <c r="F4911" t="str">
        <f t="shared" si="153"/>
        <v>34-3-0</v>
      </c>
    </row>
    <row r="4912" spans="1:6" x14ac:dyDescent="0.3">
      <c r="A4912">
        <v>2012</v>
      </c>
      <c r="B4912" t="s">
        <v>6002</v>
      </c>
      <c r="C4912" t="str">
        <f t="shared" si="152"/>
        <v>2012-Gremio/RS-34-3-0</v>
      </c>
      <c r="D4912">
        <v>5.5000039999999997</v>
      </c>
      <c r="E4912">
        <v>32</v>
      </c>
      <c r="F4912" t="str">
        <f t="shared" si="153"/>
        <v>34-3-0</v>
      </c>
    </row>
    <row r="4913" spans="1:6" x14ac:dyDescent="0.3">
      <c r="A4913">
        <v>2012</v>
      </c>
      <c r="B4913" t="s">
        <v>6003</v>
      </c>
      <c r="C4913" t="str">
        <f t="shared" si="152"/>
        <v>2012-Internacional/RS-34-3-0</v>
      </c>
      <c r="D4913">
        <v>4.5416689999999997</v>
      </c>
      <c r="E4913">
        <v>27</v>
      </c>
      <c r="F4913" t="str">
        <f t="shared" si="153"/>
        <v>34-3-0</v>
      </c>
    </row>
    <row r="4914" spans="1:6" x14ac:dyDescent="0.3">
      <c r="A4914">
        <v>2012</v>
      </c>
      <c r="B4914" t="s">
        <v>6179</v>
      </c>
      <c r="C4914" t="str">
        <f t="shared" si="152"/>
        <v>2012-Nautico/PE-34-3-0</v>
      </c>
      <c r="D4914">
        <v>4.125</v>
      </c>
      <c r="E4914">
        <v>14</v>
      </c>
      <c r="F4914" t="str">
        <f t="shared" si="153"/>
        <v>34-3-0</v>
      </c>
    </row>
    <row r="4915" spans="1:6" x14ac:dyDescent="0.3">
      <c r="A4915">
        <v>2012</v>
      </c>
      <c r="B4915" t="s">
        <v>6005</v>
      </c>
      <c r="C4915" t="str">
        <f t="shared" si="152"/>
        <v>2012-Palmeiras/SP-34-3-0</v>
      </c>
      <c r="D4915">
        <v>2.8695659999999998</v>
      </c>
      <c r="E4915">
        <v>14</v>
      </c>
      <c r="F4915" t="str">
        <f t="shared" si="153"/>
        <v>34-3-0</v>
      </c>
    </row>
    <row r="4916" spans="1:6" x14ac:dyDescent="0.3">
      <c r="A4916">
        <v>2012</v>
      </c>
      <c r="B4916" t="s">
        <v>6007</v>
      </c>
      <c r="C4916" t="str">
        <f t="shared" si="152"/>
        <v>2012-Ponte Preta/SP-34-3-0</v>
      </c>
      <c r="D4916">
        <v>3.7142819999999999</v>
      </c>
      <c r="E4916">
        <v>28</v>
      </c>
      <c r="F4916" t="str">
        <f t="shared" si="153"/>
        <v>34-3-0</v>
      </c>
    </row>
    <row r="4917" spans="1:6" x14ac:dyDescent="0.3">
      <c r="A4917">
        <v>2012</v>
      </c>
      <c r="B4917" t="s">
        <v>6251</v>
      </c>
      <c r="C4917" t="str">
        <f t="shared" si="152"/>
        <v>2012-Portuguesa/SP-34-3-0</v>
      </c>
      <c r="D4917">
        <v>4</v>
      </c>
      <c r="E4917">
        <v>28</v>
      </c>
      <c r="F4917" t="str">
        <f t="shared" si="153"/>
        <v>34-3-0</v>
      </c>
    </row>
    <row r="4918" spans="1:6" x14ac:dyDescent="0.3">
      <c r="A4918">
        <v>2012</v>
      </c>
      <c r="B4918" t="s">
        <v>6009</v>
      </c>
      <c r="C4918" t="str">
        <f t="shared" si="152"/>
        <v>2012-Santos/SP-34-3-0</v>
      </c>
      <c r="D4918">
        <v>4.5</v>
      </c>
      <c r="E4918">
        <v>29</v>
      </c>
      <c r="F4918" t="str">
        <f t="shared" si="153"/>
        <v>34-3-0</v>
      </c>
    </row>
    <row r="4919" spans="1:6" x14ac:dyDescent="0.3">
      <c r="A4919">
        <v>2012</v>
      </c>
      <c r="B4919" t="s">
        <v>6011</v>
      </c>
      <c r="C4919" t="str">
        <f t="shared" si="152"/>
        <v>2012-Sao Paulo/SP-34-3-0</v>
      </c>
      <c r="D4919">
        <v>5.444439</v>
      </c>
      <c r="E4919">
        <v>27</v>
      </c>
      <c r="F4919" t="str">
        <f t="shared" si="153"/>
        <v>34-3-0</v>
      </c>
    </row>
    <row r="4920" spans="1:6" x14ac:dyDescent="0.3">
      <c r="A4920">
        <v>2012</v>
      </c>
      <c r="B4920" t="s">
        <v>6180</v>
      </c>
      <c r="C4920" t="str">
        <f t="shared" si="152"/>
        <v>2012-Sport/PE-34-3-0</v>
      </c>
      <c r="D4920">
        <v>2.5714260000000002</v>
      </c>
      <c r="E4920">
        <v>17</v>
      </c>
      <c r="F4920" t="str">
        <f t="shared" si="153"/>
        <v>34-3-0</v>
      </c>
    </row>
    <row r="4921" spans="1:6" x14ac:dyDescent="0.3">
      <c r="A4921">
        <v>2012</v>
      </c>
      <c r="B4921" t="s">
        <v>6012</v>
      </c>
      <c r="C4921" t="str">
        <f t="shared" si="152"/>
        <v>2012-Vasco/RJ-34-3-0</v>
      </c>
      <c r="D4921">
        <v>4.74193</v>
      </c>
      <c r="E4921">
        <v>29</v>
      </c>
      <c r="F4921" t="str">
        <f t="shared" si="153"/>
        <v>34-3-0</v>
      </c>
    </row>
    <row r="4922" spans="1:6" x14ac:dyDescent="0.3">
      <c r="A4922">
        <v>2012</v>
      </c>
      <c r="B4922" t="s">
        <v>6379</v>
      </c>
      <c r="C4922" t="str">
        <f t="shared" si="152"/>
        <v>2012-Atletico/GO-34-3-1</v>
      </c>
      <c r="D4922">
        <v>2.4000010000000001</v>
      </c>
      <c r="E4922">
        <v>13</v>
      </c>
      <c r="F4922" t="str">
        <f t="shared" si="153"/>
        <v>34-3-1</v>
      </c>
    </row>
    <row r="4923" spans="1:6" x14ac:dyDescent="0.3">
      <c r="A4923">
        <v>2012</v>
      </c>
      <c r="B4923" t="s">
        <v>6182</v>
      </c>
      <c r="C4923" t="str">
        <f t="shared" si="152"/>
        <v>2012-Atletico/MG-34-3-1</v>
      </c>
      <c r="D4923">
        <v>5.7</v>
      </c>
      <c r="E4923">
        <v>25</v>
      </c>
      <c r="F4923" t="str">
        <f t="shared" si="153"/>
        <v>34-3-1</v>
      </c>
    </row>
    <row r="4924" spans="1:6" x14ac:dyDescent="0.3">
      <c r="A4924">
        <v>2012</v>
      </c>
      <c r="B4924" t="s">
        <v>6428</v>
      </c>
      <c r="C4924" t="str">
        <f t="shared" si="152"/>
        <v>2012-Bahia/BA-34-3-1</v>
      </c>
      <c r="D4924">
        <v>3.6315780000000002</v>
      </c>
      <c r="E4924">
        <v>14</v>
      </c>
      <c r="F4924" t="str">
        <f t="shared" si="153"/>
        <v>34-3-1</v>
      </c>
    </row>
    <row r="4925" spans="1:6" x14ac:dyDescent="0.3">
      <c r="A4925">
        <v>2012</v>
      </c>
      <c r="B4925" t="s">
        <v>6014</v>
      </c>
      <c r="C4925" t="str">
        <f t="shared" si="152"/>
        <v>2012-Botafogo/RJ-34-3-1</v>
      </c>
      <c r="D4925">
        <v>0</v>
      </c>
      <c r="E4925">
        <v>28</v>
      </c>
      <c r="F4925" t="str">
        <f t="shared" si="153"/>
        <v>34-3-1</v>
      </c>
    </row>
    <row r="4926" spans="1:6" x14ac:dyDescent="0.3">
      <c r="A4926">
        <v>2012</v>
      </c>
      <c r="B4926" t="s">
        <v>6015</v>
      </c>
      <c r="C4926" t="str">
        <f t="shared" si="152"/>
        <v>2012-Corinthians/SP-34-3-1</v>
      </c>
      <c r="D4926">
        <v>4.9444470000000003</v>
      </c>
      <c r="E4926">
        <v>23</v>
      </c>
      <c r="F4926" t="str">
        <f t="shared" si="153"/>
        <v>34-3-1</v>
      </c>
    </row>
    <row r="4927" spans="1:6" x14ac:dyDescent="0.3">
      <c r="A4927">
        <v>2012</v>
      </c>
      <c r="B4927" t="s">
        <v>6253</v>
      </c>
      <c r="C4927" t="str">
        <f t="shared" si="152"/>
        <v>2012-Coritiba/PR-34-3-1</v>
      </c>
      <c r="D4927">
        <v>7</v>
      </c>
      <c r="E4927">
        <v>19</v>
      </c>
      <c r="F4927" t="str">
        <f t="shared" si="153"/>
        <v>34-3-1</v>
      </c>
    </row>
    <row r="4928" spans="1:6" x14ac:dyDescent="0.3">
      <c r="A4928">
        <v>2012</v>
      </c>
      <c r="B4928" t="s">
        <v>6016</v>
      </c>
      <c r="C4928" t="str">
        <f t="shared" si="152"/>
        <v>2012-Cruzeiro/MG-34-3-1</v>
      </c>
      <c r="D4928">
        <v>3.6363639999999999</v>
      </c>
      <c r="E4928">
        <v>28</v>
      </c>
      <c r="F4928" t="str">
        <f t="shared" si="153"/>
        <v>34-3-1</v>
      </c>
    </row>
    <row r="4929" spans="1:6" x14ac:dyDescent="0.3">
      <c r="A4929">
        <v>2012</v>
      </c>
      <c r="B4929" t="s">
        <v>6017</v>
      </c>
      <c r="C4929" t="str">
        <f t="shared" si="152"/>
        <v>2012-Figueirense/SC-34-3-1</v>
      </c>
      <c r="D4929">
        <v>2.714286</v>
      </c>
      <c r="E4929">
        <v>10</v>
      </c>
      <c r="F4929" t="str">
        <f t="shared" si="153"/>
        <v>34-3-1</v>
      </c>
    </row>
    <row r="4930" spans="1:6" x14ac:dyDescent="0.3">
      <c r="A4930">
        <v>2012</v>
      </c>
      <c r="B4930" t="s">
        <v>6018</v>
      </c>
      <c r="C4930" t="str">
        <f t="shared" si="152"/>
        <v>2012-Flamengo/RJ-34-3-1</v>
      </c>
      <c r="D4930">
        <v>4.1333279999999997</v>
      </c>
      <c r="E4930">
        <v>29</v>
      </c>
      <c r="F4930" t="str">
        <f t="shared" si="153"/>
        <v>34-3-1</v>
      </c>
    </row>
    <row r="4931" spans="1:6" x14ac:dyDescent="0.3">
      <c r="A4931">
        <v>2012</v>
      </c>
      <c r="B4931" t="s">
        <v>6019</v>
      </c>
      <c r="C4931" t="str">
        <f t="shared" ref="C4931:C4994" si="154">A4931&amp;"-"&amp;B4931</f>
        <v>2012-Fluminense/RJ-34-3-1</v>
      </c>
      <c r="D4931">
        <v>6.5333259999999997</v>
      </c>
      <c r="E4931">
        <v>31</v>
      </c>
      <c r="F4931" t="str">
        <f t="shared" ref="F4931:F4994" si="155">RIGHT(B4931,LEN(C4931)-FIND("-",C4931,6))</f>
        <v>34-3-1</v>
      </c>
    </row>
    <row r="4932" spans="1:6" x14ac:dyDescent="0.3">
      <c r="A4932">
        <v>2012</v>
      </c>
      <c r="B4932" t="s">
        <v>6022</v>
      </c>
      <c r="C4932" t="str">
        <f t="shared" si="154"/>
        <v>2012-Gremio/RS-34-3-1</v>
      </c>
      <c r="D4932">
        <v>0</v>
      </c>
      <c r="E4932">
        <v>34</v>
      </c>
      <c r="F4932" t="str">
        <f t="shared" si="155"/>
        <v>34-3-1</v>
      </c>
    </row>
    <row r="4933" spans="1:6" x14ac:dyDescent="0.3">
      <c r="A4933">
        <v>2012</v>
      </c>
      <c r="B4933" t="s">
        <v>6023</v>
      </c>
      <c r="C4933" t="str">
        <f t="shared" si="154"/>
        <v>2012-Internacional/RS-34-3-1</v>
      </c>
      <c r="D4933">
        <v>5</v>
      </c>
      <c r="E4933">
        <v>17</v>
      </c>
      <c r="F4933" t="str">
        <f t="shared" si="155"/>
        <v>34-3-1</v>
      </c>
    </row>
    <row r="4934" spans="1:6" x14ac:dyDescent="0.3">
      <c r="A4934">
        <v>2012</v>
      </c>
      <c r="B4934" t="s">
        <v>6183</v>
      </c>
      <c r="C4934" t="str">
        <f t="shared" si="154"/>
        <v>2012-Nautico/PE-34-3-1</v>
      </c>
      <c r="D4934">
        <v>4.0000049999999998</v>
      </c>
      <c r="E4934">
        <v>21</v>
      </c>
      <c r="F4934" t="str">
        <f t="shared" si="155"/>
        <v>34-3-1</v>
      </c>
    </row>
    <row r="4935" spans="1:6" x14ac:dyDescent="0.3">
      <c r="A4935">
        <v>2012</v>
      </c>
      <c r="B4935" t="s">
        <v>6025</v>
      </c>
      <c r="C4935" t="str">
        <f t="shared" si="154"/>
        <v>2012-Palmeiras/SP-34-3-1</v>
      </c>
      <c r="D4935">
        <v>3.0769199999999999</v>
      </c>
      <c r="E4935">
        <v>19</v>
      </c>
      <c r="F4935" t="str">
        <f t="shared" si="155"/>
        <v>34-3-1</v>
      </c>
    </row>
    <row r="4936" spans="1:6" x14ac:dyDescent="0.3">
      <c r="A4936">
        <v>2012</v>
      </c>
      <c r="B4936" t="s">
        <v>6027</v>
      </c>
      <c r="C4936" t="str">
        <f t="shared" si="154"/>
        <v>2012-Ponte Preta/SP-34-3-1</v>
      </c>
      <c r="D4936">
        <v>3.5714250000000001</v>
      </c>
      <c r="E4936">
        <v>31</v>
      </c>
      <c r="F4936" t="str">
        <f t="shared" si="155"/>
        <v>34-3-1</v>
      </c>
    </row>
    <row r="4937" spans="1:6" x14ac:dyDescent="0.3">
      <c r="A4937">
        <v>2012</v>
      </c>
      <c r="B4937" t="s">
        <v>6255</v>
      </c>
      <c r="C4937" t="str">
        <f t="shared" si="154"/>
        <v>2012-Portuguesa/SP-34-3-1</v>
      </c>
      <c r="D4937">
        <v>3.6153849999999998</v>
      </c>
      <c r="E4937">
        <v>20</v>
      </c>
      <c r="F4937" t="str">
        <f t="shared" si="155"/>
        <v>34-3-1</v>
      </c>
    </row>
    <row r="4938" spans="1:6" x14ac:dyDescent="0.3">
      <c r="A4938">
        <v>2012</v>
      </c>
      <c r="B4938" t="s">
        <v>6029</v>
      </c>
      <c r="C4938" t="str">
        <f t="shared" si="154"/>
        <v>2012-Santos/SP-34-3-1</v>
      </c>
      <c r="D4938">
        <v>4.2777820000000002</v>
      </c>
      <c r="E4938">
        <v>27</v>
      </c>
      <c r="F4938" t="str">
        <f t="shared" si="155"/>
        <v>34-3-1</v>
      </c>
    </row>
    <row r="4939" spans="1:6" x14ac:dyDescent="0.3">
      <c r="A4939">
        <v>2012</v>
      </c>
      <c r="B4939" t="s">
        <v>6031</v>
      </c>
      <c r="C4939" t="str">
        <f t="shared" si="154"/>
        <v>2012-Sao Paulo/SP-34-3-1</v>
      </c>
      <c r="D4939">
        <v>5.1111060000000004</v>
      </c>
      <c r="E4939">
        <v>31</v>
      </c>
      <c r="F4939" t="str">
        <f t="shared" si="155"/>
        <v>34-3-1</v>
      </c>
    </row>
    <row r="4940" spans="1:6" x14ac:dyDescent="0.3">
      <c r="A4940">
        <v>2012</v>
      </c>
      <c r="B4940" t="s">
        <v>6184</v>
      </c>
      <c r="C4940" t="str">
        <f t="shared" si="154"/>
        <v>2012-Sport/PE-34-3-1</v>
      </c>
      <c r="D4940">
        <v>3.2727240000000002</v>
      </c>
      <c r="E4940">
        <v>20</v>
      </c>
      <c r="F4940" t="str">
        <f t="shared" si="155"/>
        <v>34-3-1</v>
      </c>
    </row>
    <row r="4941" spans="1:6" x14ac:dyDescent="0.3">
      <c r="A4941">
        <v>2012</v>
      </c>
      <c r="B4941" t="s">
        <v>6032</v>
      </c>
      <c r="C4941" t="str">
        <f t="shared" si="154"/>
        <v>2012-Vasco/RJ-34-3-1</v>
      </c>
      <c r="D4941">
        <v>4.2941200000000004</v>
      </c>
      <c r="E4941">
        <v>31</v>
      </c>
      <c r="F4941" t="str">
        <f t="shared" si="155"/>
        <v>34-3-1</v>
      </c>
    </row>
    <row r="4942" spans="1:6" x14ac:dyDescent="0.3">
      <c r="A4942">
        <v>2012</v>
      </c>
      <c r="B4942" t="s">
        <v>6383</v>
      </c>
      <c r="C4942" t="str">
        <f t="shared" si="154"/>
        <v>2012-Atletico/GO-34-3-2</v>
      </c>
      <c r="D4942">
        <v>2.3181820000000002</v>
      </c>
      <c r="E4942">
        <v>15</v>
      </c>
      <c r="F4942" t="str">
        <f t="shared" si="155"/>
        <v>34-3-2</v>
      </c>
    </row>
    <row r="4943" spans="1:6" x14ac:dyDescent="0.3">
      <c r="A4943">
        <v>2012</v>
      </c>
      <c r="B4943" t="s">
        <v>6186</v>
      </c>
      <c r="C4943" t="str">
        <f t="shared" si="154"/>
        <v>2012-Atletico/MG-34-3-2</v>
      </c>
      <c r="D4943">
        <v>5.4210760000000002</v>
      </c>
      <c r="E4943">
        <v>29</v>
      </c>
      <c r="F4943" t="str">
        <f t="shared" si="155"/>
        <v>34-3-2</v>
      </c>
    </row>
    <row r="4944" spans="1:6" x14ac:dyDescent="0.3">
      <c r="A4944">
        <v>2012</v>
      </c>
      <c r="B4944" t="s">
        <v>6430</v>
      </c>
      <c r="C4944" t="str">
        <f t="shared" si="154"/>
        <v>2012-Bahia/BA-34-3-2</v>
      </c>
      <c r="D4944">
        <v>3.3846120000000002</v>
      </c>
      <c r="E4944">
        <v>19</v>
      </c>
      <c r="F4944" t="str">
        <f t="shared" si="155"/>
        <v>34-3-2</v>
      </c>
    </row>
    <row r="4945" spans="1:6" x14ac:dyDescent="0.3">
      <c r="A4945">
        <v>2012</v>
      </c>
      <c r="B4945" t="s">
        <v>6034</v>
      </c>
      <c r="C4945" t="str">
        <f t="shared" si="154"/>
        <v>2012-Botafogo/RJ-34-3-2</v>
      </c>
      <c r="D4945">
        <v>4.2500010000000001</v>
      </c>
      <c r="E4945">
        <v>19</v>
      </c>
      <c r="F4945" t="str">
        <f t="shared" si="155"/>
        <v>34-3-2</v>
      </c>
    </row>
    <row r="4946" spans="1:6" x14ac:dyDescent="0.3">
      <c r="A4946">
        <v>2012</v>
      </c>
      <c r="B4946" t="s">
        <v>6035</v>
      </c>
      <c r="C4946" t="str">
        <f t="shared" si="154"/>
        <v>2012-Corinthians/SP-34-3-2</v>
      </c>
      <c r="D4946">
        <v>4.875</v>
      </c>
      <c r="E4946">
        <v>20</v>
      </c>
      <c r="F4946" t="str">
        <f t="shared" si="155"/>
        <v>34-3-2</v>
      </c>
    </row>
    <row r="4947" spans="1:6" x14ac:dyDescent="0.3">
      <c r="A4947">
        <v>2012</v>
      </c>
      <c r="B4947" t="s">
        <v>6257</v>
      </c>
      <c r="C4947" t="str">
        <f t="shared" si="154"/>
        <v>2012-Coritiba/PR-34-3-2</v>
      </c>
      <c r="D4947">
        <v>3.3571439999999999</v>
      </c>
      <c r="E4947">
        <v>21</v>
      </c>
      <c r="F4947" t="str">
        <f t="shared" si="155"/>
        <v>34-3-2</v>
      </c>
    </row>
    <row r="4948" spans="1:6" x14ac:dyDescent="0.3">
      <c r="A4948">
        <v>2012</v>
      </c>
      <c r="B4948" t="s">
        <v>6036</v>
      </c>
      <c r="C4948" t="str">
        <f t="shared" si="154"/>
        <v>2012-Cruzeiro/MG-34-3-2</v>
      </c>
      <c r="D4948">
        <v>3.8888850000000001</v>
      </c>
      <c r="E4948">
        <v>24</v>
      </c>
      <c r="F4948" t="str">
        <f t="shared" si="155"/>
        <v>34-3-2</v>
      </c>
    </row>
    <row r="4949" spans="1:6" x14ac:dyDescent="0.3">
      <c r="A4949">
        <v>2012</v>
      </c>
      <c r="B4949" t="s">
        <v>6037</v>
      </c>
      <c r="C4949" t="str">
        <f t="shared" si="154"/>
        <v>2012-Figueirense/SC-34-3-2</v>
      </c>
      <c r="D4949">
        <v>2.8</v>
      </c>
      <c r="E4949">
        <v>16</v>
      </c>
      <c r="F4949" t="str">
        <f t="shared" si="155"/>
        <v>34-3-2</v>
      </c>
    </row>
    <row r="4950" spans="1:6" x14ac:dyDescent="0.3">
      <c r="A4950">
        <v>2012</v>
      </c>
      <c r="B4950" t="s">
        <v>6038</v>
      </c>
      <c r="C4950" t="str">
        <f t="shared" si="154"/>
        <v>2012-Flamengo/RJ-34-3-2</v>
      </c>
      <c r="D4950">
        <v>3.3333349999999999</v>
      </c>
      <c r="E4950">
        <v>31</v>
      </c>
      <c r="F4950" t="str">
        <f t="shared" si="155"/>
        <v>34-3-2</v>
      </c>
    </row>
    <row r="4951" spans="1:6" x14ac:dyDescent="0.3">
      <c r="A4951">
        <v>2012</v>
      </c>
      <c r="B4951" t="s">
        <v>6039</v>
      </c>
      <c r="C4951" t="str">
        <f t="shared" si="154"/>
        <v>2012-Fluminense/RJ-34-3-2</v>
      </c>
      <c r="D4951">
        <v>6.4999979999999997</v>
      </c>
      <c r="E4951">
        <v>34</v>
      </c>
      <c r="F4951" t="str">
        <f t="shared" si="155"/>
        <v>34-3-2</v>
      </c>
    </row>
    <row r="4952" spans="1:6" x14ac:dyDescent="0.3">
      <c r="A4952">
        <v>2012</v>
      </c>
      <c r="B4952" t="s">
        <v>6042</v>
      </c>
      <c r="C4952" t="str">
        <f t="shared" si="154"/>
        <v>2012-Gremio/RS-34-3-2</v>
      </c>
      <c r="D4952">
        <v>5</v>
      </c>
      <c r="E4952">
        <v>34</v>
      </c>
      <c r="F4952" t="str">
        <f t="shared" si="155"/>
        <v>34-3-2</v>
      </c>
    </row>
    <row r="4953" spans="1:6" x14ac:dyDescent="0.3">
      <c r="A4953">
        <v>2012</v>
      </c>
      <c r="B4953" t="s">
        <v>6043</v>
      </c>
      <c r="C4953" t="str">
        <f t="shared" si="154"/>
        <v>2012-Internacional/RS-34-3-2</v>
      </c>
      <c r="D4953">
        <v>4.3333329999999997</v>
      </c>
      <c r="E4953">
        <v>19</v>
      </c>
      <c r="F4953" t="str">
        <f t="shared" si="155"/>
        <v>34-3-2</v>
      </c>
    </row>
    <row r="4954" spans="1:6" x14ac:dyDescent="0.3">
      <c r="A4954">
        <v>2012</v>
      </c>
      <c r="B4954" t="s">
        <v>6187</v>
      </c>
      <c r="C4954" t="str">
        <f t="shared" si="154"/>
        <v>2012-Nautico/PE-34-3-2</v>
      </c>
      <c r="D4954">
        <v>5.142862</v>
      </c>
      <c r="E4954">
        <v>21</v>
      </c>
      <c r="F4954" t="str">
        <f t="shared" si="155"/>
        <v>34-3-2</v>
      </c>
    </row>
    <row r="4955" spans="1:6" x14ac:dyDescent="0.3">
      <c r="A4955">
        <v>2012</v>
      </c>
      <c r="B4955" t="s">
        <v>6045</v>
      </c>
      <c r="C4955" t="str">
        <f t="shared" si="154"/>
        <v>2012-Palmeiras/SP-34-3-2</v>
      </c>
      <c r="D4955">
        <v>2.9444460000000001</v>
      </c>
      <c r="E4955">
        <v>16</v>
      </c>
      <c r="F4955" t="str">
        <f t="shared" si="155"/>
        <v>34-3-2</v>
      </c>
    </row>
    <row r="4956" spans="1:6" x14ac:dyDescent="0.3">
      <c r="A4956">
        <v>2012</v>
      </c>
      <c r="B4956" t="s">
        <v>6047</v>
      </c>
      <c r="C4956" t="str">
        <f t="shared" si="154"/>
        <v>2012-Ponte Preta/SP-34-3-2</v>
      </c>
      <c r="D4956">
        <v>3.9999959999999999</v>
      </c>
      <c r="E4956">
        <v>26</v>
      </c>
      <c r="F4956" t="str">
        <f t="shared" si="155"/>
        <v>34-3-2</v>
      </c>
    </row>
    <row r="4957" spans="1:6" x14ac:dyDescent="0.3">
      <c r="A4957">
        <v>2012</v>
      </c>
      <c r="B4957" t="s">
        <v>6259</v>
      </c>
      <c r="C4957" t="str">
        <f t="shared" si="154"/>
        <v>2012-Portuguesa/SP-34-3-2</v>
      </c>
      <c r="D4957">
        <v>0</v>
      </c>
      <c r="E4957">
        <v>26</v>
      </c>
      <c r="F4957" t="str">
        <f t="shared" si="155"/>
        <v>34-3-2</v>
      </c>
    </row>
    <row r="4958" spans="1:6" x14ac:dyDescent="0.3">
      <c r="A4958">
        <v>2012</v>
      </c>
      <c r="B4958" t="s">
        <v>6049</v>
      </c>
      <c r="C4958" t="str">
        <f t="shared" si="154"/>
        <v>2012-Santos/SP-34-3-2</v>
      </c>
      <c r="D4958">
        <v>4.0999999999999996</v>
      </c>
      <c r="E4958">
        <v>33</v>
      </c>
      <c r="F4958" t="str">
        <f t="shared" si="155"/>
        <v>34-3-2</v>
      </c>
    </row>
    <row r="4959" spans="1:6" x14ac:dyDescent="0.3">
      <c r="A4959">
        <v>2012</v>
      </c>
      <c r="B4959" t="s">
        <v>6051</v>
      </c>
      <c r="C4959" t="str">
        <f t="shared" si="154"/>
        <v>2012-Sao Paulo/SP-34-3-2</v>
      </c>
      <c r="D4959">
        <v>0</v>
      </c>
      <c r="E4959">
        <v>20</v>
      </c>
      <c r="F4959" t="str">
        <f t="shared" si="155"/>
        <v>34-3-2</v>
      </c>
    </row>
    <row r="4960" spans="1:6" x14ac:dyDescent="0.3">
      <c r="A4960">
        <v>2012</v>
      </c>
      <c r="B4960" t="s">
        <v>6188</v>
      </c>
      <c r="C4960" t="str">
        <f t="shared" si="154"/>
        <v>2012-Sport/PE-34-3-2</v>
      </c>
      <c r="D4960">
        <v>2.9</v>
      </c>
      <c r="E4960">
        <v>15</v>
      </c>
      <c r="F4960" t="str">
        <f t="shared" si="155"/>
        <v>34-3-2</v>
      </c>
    </row>
    <row r="4961" spans="1:6" x14ac:dyDescent="0.3">
      <c r="A4961">
        <v>2012</v>
      </c>
      <c r="B4961" t="s">
        <v>6052</v>
      </c>
      <c r="C4961" t="str">
        <f t="shared" si="154"/>
        <v>2012-Vasco/RJ-34-3-2</v>
      </c>
      <c r="D4961">
        <v>4.9999950000000002</v>
      </c>
      <c r="E4961">
        <v>21</v>
      </c>
      <c r="F4961" t="str">
        <f t="shared" si="155"/>
        <v>34-3-2</v>
      </c>
    </row>
    <row r="4962" spans="1:6" x14ac:dyDescent="0.3">
      <c r="A4962">
        <v>2012</v>
      </c>
      <c r="B4962" t="s">
        <v>6387</v>
      </c>
      <c r="C4962" t="str">
        <f t="shared" si="154"/>
        <v>2012-Atletico/GO-34-4-0</v>
      </c>
      <c r="D4962">
        <v>3</v>
      </c>
      <c r="E4962">
        <v>20</v>
      </c>
      <c r="F4962" t="str">
        <f t="shared" si="155"/>
        <v>34-4-0</v>
      </c>
    </row>
    <row r="4963" spans="1:6" x14ac:dyDescent="0.3">
      <c r="A4963">
        <v>2012</v>
      </c>
      <c r="B4963" t="s">
        <v>6190</v>
      </c>
      <c r="C4963" t="str">
        <f t="shared" si="154"/>
        <v>2012-Atletico/MG-34-4-0</v>
      </c>
      <c r="D4963">
        <v>7</v>
      </c>
      <c r="E4963">
        <v>49</v>
      </c>
      <c r="F4963" t="str">
        <f t="shared" si="155"/>
        <v>34-4-0</v>
      </c>
    </row>
    <row r="4964" spans="1:6" x14ac:dyDescent="0.3">
      <c r="A4964">
        <v>2012</v>
      </c>
      <c r="B4964" t="s">
        <v>6432</v>
      </c>
      <c r="C4964" t="str">
        <f t="shared" si="154"/>
        <v>2012-Bahia/BA-34-4-0</v>
      </c>
      <c r="D4964">
        <v>7.3333329999999997</v>
      </c>
      <c r="E4964">
        <v>26</v>
      </c>
      <c r="F4964" t="str">
        <f t="shared" si="155"/>
        <v>34-4-0</v>
      </c>
    </row>
    <row r="4965" spans="1:6" x14ac:dyDescent="0.3">
      <c r="A4965">
        <v>2012</v>
      </c>
      <c r="B4965" t="s">
        <v>6054</v>
      </c>
      <c r="C4965" t="str">
        <f t="shared" si="154"/>
        <v>2012-Botafogo/RJ-34-4-0</v>
      </c>
      <c r="D4965">
        <v>10</v>
      </c>
      <c r="E4965">
        <v>38</v>
      </c>
      <c r="F4965" t="str">
        <f t="shared" si="155"/>
        <v>34-4-0</v>
      </c>
    </row>
    <row r="4966" spans="1:6" x14ac:dyDescent="0.3">
      <c r="A4966">
        <v>2012</v>
      </c>
      <c r="B4966" t="s">
        <v>6055</v>
      </c>
      <c r="C4966" t="str">
        <f t="shared" si="154"/>
        <v>2012-Corinthians/SP-34-4-0</v>
      </c>
      <c r="D4966">
        <v>7</v>
      </c>
      <c r="E4966">
        <v>28</v>
      </c>
      <c r="F4966" t="str">
        <f t="shared" si="155"/>
        <v>34-4-0</v>
      </c>
    </row>
    <row r="4967" spans="1:6" x14ac:dyDescent="0.3">
      <c r="A4967">
        <v>2012</v>
      </c>
      <c r="B4967" t="s">
        <v>6261</v>
      </c>
      <c r="C4967" t="str">
        <f t="shared" si="154"/>
        <v>2012-Coritiba/PR-34-4-0</v>
      </c>
      <c r="D4967">
        <v>4.625</v>
      </c>
      <c r="E4967">
        <v>25</v>
      </c>
      <c r="F4967" t="str">
        <f t="shared" si="155"/>
        <v>34-4-0</v>
      </c>
    </row>
    <row r="4968" spans="1:6" x14ac:dyDescent="0.3">
      <c r="A4968">
        <v>2012</v>
      </c>
      <c r="B4968" t="s">
        <v>6056</v>
      </c>
      <c r="C4968" t="str">
        <f t="shared" si="154"/>
        <v>2012-Cruzeiro/MG-34-4-0</v>
      </c>
      <c r="D4968">
        <v>0</v>
      </c>
      <c r="E4968">
        <v>24</v>
      </c>
      <c r="F4968" t="str">
        <f t="shared" si="155"/>
        <v>34-4-0</v>
      </c>
    </row>
    <row r="4969" spans="1:6" x14ac:dyDescent="0.3">
      <c r="A4969">
        <v>2012</v>
      </c>
      <c r="B4969" t="s">
        <v>6057</v>
      </c>
      <c r="C4969" t="str">
        <f t="shared" si="154"/>
        <v>2012-Figueirense/SC-34-4-0</v>
      </c>
      <c r="D4969">
        <v>3.5</v>
      </c>
      <c r="E4969">
        <v>19</v>
      </c>
      <c r="F4969" t="str">
        <f t="shared" si="155"/>
        <v>34-4-0</v>
      </c>
    </row>
    <row r="4970" spans="1:6" x14ac:dyDescent="0.3">
      <c r="A4970">
        <v>2012</v>
      </c>
      <c r="B4970" t="s">
        <v>6058</v>
      </c>
      <c r="C4970" t="str">
        <f t="shared" si="154"/>
        <v>2012-Flamengo/RJ-34-4-0</v>
      </c>
      <c r="D4970">
        <v>3.3333349999999999</v>
      </c>
      <c r="E4970">
        <v>30</v>
      </c>
      <c r="F4970" t="str">
        <f t="shared" si="155"/>
        <v>34-4-0</v>
      </c>
    </row>
    <row r="4971" spans="1:6" x14ac:dyDescent="0.3">
      <c r="A4971">
        <v>2012</v>
      </c>
      <c r="B4971" t="s">
        <v>6059</v>
      </c>
      <c r="C4971" t="str">
        <f t="shared" si="154"/>
        <v>2012-Fluminense/RJ-34-4-0</v>
      </c>
      <c r="D4971">
        <v>8.8000000000000007</v>
      </c>
      <c r="E4971">
        <v>52</v>
      </c>
      <c r="F4971" t="str">
        <f t="shared" si="155"/>
        <v>34-4-0</v>
      </c>
    </row>
    <row r="4972" spans="1:6" x14ac:dyDescent="0.3">
      <c r="A4972">
        <v>2012</v>
      </c>
      <c r="B4972" t="s">
        <v>6062</v>
      </c>
      <c r="C4972" t="str">
        <f t="shared" si="154"/>
        <v>2012-Gremio/RS-34-4-0</v>
      </c>
      <c r="D4972">
        <v>6</v>
      </c>
      <c r="E4972">
        <v>37</v>
      </c>
      <c r="F4972" t="str">
        <f t="shared" si="155"/>
        <v>34-4-0</v>
      </c>
    </row>
    <row r="4973" spans="1:6" x14ac:dyDescent="0.3">
      <c r="A4973">
        <v>2012</v>
      </c>
      <c r="B4973" t="s">
        <v>6063</v>
      </c>
      <c r="C4973" t="str">
        <f t="shared" si="154"/>
        <v>2012-Internacional/RS-34-4-0</v>
      </c>
      <c r="D4973">
        <v>0</v>
      </c>
      <c r="E4973">
        <v>27</v>
      </c>
      <c r="F4973" t="str">
        <f t="shared" si="155"/>
        <v>34-4-0</v>
      </c>
    </row>
    <row r="4974" spans="1:6" x14ac:dyDescent="0.3">
      <c r="A4974">
        <v>2012</v>
      </c>
      <c r="B4974" t="s">
        <v>6191</v>
      </c>
      <c r="C4974" t="str">
        <f t="shared" si="154"/>
        <v>2012-Nautico/PE-34-4-0</v>
      </c>
      <c r="D4974">
        <v>5.2857089999999998</v>
      </c>
      <c r="E4974">
        <v>33</v>
      </c>
      <c r="F4974" t="str">
        <f t="shared" si="155"/>
        <v>34-4-0</v>
      </c>
    </row>
    <row r="4975" spans="1:6" x14ac:dyDescent="0.3">
      <c r="A4975">
        <v>2012</v>
      </c>
      <c r="B4975" t="s">
        <v>6065</v>
      </c>
      <c r="C4975" t="str">
        <f t="shared" si="154"/>
        <v>2012-Palmeiras/SP-34-4-0</v>
      </c>
      <c r="D4975">
        <v>6</v>
      </c>
      <c r="E4975">
        <v>19</v>
      </c>
      <c r="F4975" t="str">
        <f t="shared" si="155"/>
        <v>34-4-0</v>
      </c>
    </row>
    <row r="4976" spans="1:6" x14ac:dyDescent="0.3">
      <c r="A4976">
        <v>2012</v>
      </c>
      <c r="B4976" t="s">
        <v>6067</v>
      </c>
      <c r="C4976" t="str">
        <f t="shared" si="154"/>
        <v>2012-Ponte Preta/SP-34-4-0</v>
      </c>
      <c r="D4976">
        <v>0</v>
      </c>
      <c r="E4976">
        <v>26</v>
      </c>
      <c r="F4976" t="str">
        <f t="shared" si="155"/>
        <v>34-4-0</v>
      </c>
    </row>
    <row r="4977" spans="1:6" x14ac:dyDescent="0.3">
      <c r="A4977">
        <v>2012</v>
      </c>
      <c r="B4977" t="s">
        <v>6263</v>
      </c>
      <c r="C4977" t="str">
        <f t="shared" si="154"/>
        <v>2012-Portuguesa/SP-34-4-0</v>
      </c>
      <c r="D4977">
        <v>5.1428630000000002</v>
      </c>
      <c r="E4977">
        <v>21</v>
      </c>
      <c r="F4977" t="str">
        <f t="shared" si="155"/>
        <v>34-4-0</v>
      </c>
    </row>
    <row r="4978" spans="1:6" x14ac:dyDescent="0.3">
      <c r="A4978">
        <v>2012</v>
      </c>
      <c r="B4978" t="s">
        <v>6069</v>
      </c>
      <c r="C4978" t="str">
        <f t="shared" si="154"/>
        <v>2012-Santos/SP-34-4-0</v>
      </c>
      <c r="D4978">
        <v>5.7777719999999997</v>
      </c>
      <c r="E4978">
        <v>30</v>
      </c>
      <c r="F4978" t="str">
        <f t="shared" si="155"/>
        <v>34-4-0</v>
      </c>
    </row>
    <row r="4979" spans="1:6" x14ac:dyDescent="0.3">
      <c r="A4979">
        <v>2012</v>
      </c>
      <c r="B4979" t="s">
        <v>6071</v>
      </c>
      <c r="C4979" t="str">
        <f t="shared" si="154"/>
        <v>2012-Sao Paulo/SP-34-4-0</v>
      </c>
      <c r="D4979">
        <v>3</v>
      </c>
      <c r="E4979">
        <v>31</v>
      </c>
      <c r="F4979" t="str">
        <f t="shared" si="155"/>
        <v>34-4-0</v>
      </c>
    </row>
    <row r="4980" spans="1:6" x14ac:dyDescent="0.3">
      <c r="A4980">
        <v>2012</v>
      </c>
      <c r="B4980" t="s">
        <v>6192</v>
      </c>
      <c r="C4980" t="str">
        <f t="shared" si="154"/>
        <v>2012-Sport/PE-34-4-0</v>
      </c>
      <c r="D4980">
        <v>3.6</v>
      </c>
      <c r="E4980">
        <v>19</v>
      </c>
      <c r="F4980" t="str">
        <f t="shared" si="155"/>
        <v>34-4-0</v>
      </c>
    </row>
    <row r="4981" spans="1:6" x14ac:dyDescent="0.3">
      <c r="A4981">
        <v>2012</v>
      </c>
      <c r="B4981" t="s">
        <v>6072</v>
      </c>
      <c r="C4981" t="str">
        <f t="shared" si="154"/>
        <v>2012-Vasco/RJ-34-4-0</v>
      </c>
      <c r="D4981">
        <v>0</v>
      </c>
      <c r="E4981">
        <v>33</v>
      </c>
      <c r="F4981" t="str">
        <f t="shared" si="155"/>
        <v>34-4-0</v>
      </c>
    </row>
    <row r="4982" spans="1:6" x14ac:dyDescent="0.3">
      <c r="A4982">
        <v>2012</v>
      </c>
      <c r="B4982" t="s">
        <v>6391</v>
      </c>
      <c r="C4982" t="str">
        <f t="shared" si="154"/>
        <v>2012-Atletico/GO-34-4-1</v>
      </c>
      <c r="D4982">
        <v>3.6</v>
      </c>
      <c r="E4982">
        <v>17</v>
      </c>
      <c r="F4982" t="str">
        <f t="shared" si="155"/>
        <v>34-4-1</v>
      </c>
    </row>
    <row r="4983" spans="1:6" x14ac:dyDescent="0.3">
      <c r="A4983">
        <v>2012</v>
      </c>
      <c r="B4983" t="s">
        <v>6194</v>
      </c>
      <c r="C4983" t="str">
        <f t="shared" si="154"/>
        <v>2012-Atletico/MG-34-4-1</v>
      </c>
      <c r="D4983">
        <v>6.25</v>
      </c>
      <c r="E4983">
        <v>51</v>
      </c>
      <c r="F4983" t="str">
        <f t="shared" si="155"/>
        <v>34-4-1</v>
      </c>
    </row>
    <row r="4984" spans="1:6" x14ac:dyDescent="0.3">
      <c r="A4984">
        <v>2012</v>
      </c>
      <c r="B4984" t="s">
        <v>6434</v>
      </c>
      <c r="C4984" t="str">
        <f t="shared" si="154"/>
        <v>2012-Bahia/BA-34-4-1</v>
      </c>
      <c r="D4984">
        <v>4.7142809999999997</v>
      </c>
      <c r="E4984">
        <v>29</v>
      </c>
      <c r="F4984" t="str">
        <f t="shared" si="155"/>
        <v>34-4-1</v>
      </c>
    </row>
    <row r="4985" spans="1:6" x14ac:dyDescent="0.3">
      <c r="A4985">
        <v>2012</v>
      </c>
      <c r="B4985" t="s">
        <v>6074</v>
      </c>
      <c r="C4985" t="str">
        <f t="shared" si="154"/>
        <v>2012-Botafogo/RJ-34-4-1</v>
      </c>
      <c r="D4985">
        <v>0</v>
      </c>
      <c r="E4985">
        <v>23</v>
      </c>
      <c r="F4985" t="str">
        <f t="shared" si="155"/>
        <v>34-4-1</v>
      </c>
    </row>
    <row r="4986" spans="1:6" x14ac:dyDescent="0.3">
      <c r="A4986">
        <v>2012</v>
      </c>
      <c r="B4986" t="s">
        <v>6075</v>
      </c>
      <c r="C4986" t="str">
        <f t="shared" si="154"/>
        <v>2012-Corinthians/SP-34-4-1</v>
      </c>
      <c r="D4986">
        <v>7</v>
      </c>
      <c r="E4986">
        <v>31</v>
      </c>
      <c r="F4986" t="str">
        <f t="shared" si="155"/>
        <v>34-4-1</v>
      </c>
    </row>
    <row r="4987" spans="1:6" x14ac:dyDescent="0.3">
      <c r="A4987">
        <v>2012</v>
      </c>
      <c r="B4987" t="s">
        <v>6265</v>
      </c>
      <c r="C4987" t="str">
        <f t="shared" si="154"/>
        <v>2012-Coritiba/PR-34-4-1</v>
      </c>
      <c r="D4987">
        <v>4.4000000000000004</v>
      </c>
      <c r="E4987">
        <v>15</v>
      </c>
      <c r="F4987" t="str">
        <f t="shared" si="155"/>
        <v>34-4-1</v>
      </c>
    </row>
    <row r="4988" spans="1:6" x14ac:dyDescent="0.3">
      <c r="A4988">
        <v>2012</v>
      </c>
      <c r="B4988" t="s">
        <v>6076</v>
      </c>
      <c r="C4988" t="str">
        <f t="shared" si="154"/>
        <v>2012-Cruzeiro/MG-34-4-1</v>
      </c>
      <c r="D4988">
        <v>0</v>
      </c>
      <c r="E4988">
        <v>33</v>
      </c>
      <c r="F4988" t="str">
        <f t="shared" si="155"/>
        <v>34-4-1</v>
      </c>
    </row>
    <row r="4989" spans="1:6" x14ac:dyDescent="0.3">
      <c r="A4989">
        <v>2012</v>
      </c>
      <c r="B4989" t="s">
        <v>6077</v>
      </c>
      <c r="C4989" t="str">
        <f t="shared" si="154"/>
        <v>2012-Figueirense/SC-34-4-1</v>
      </c>
      <c r="D4989">
        <v>5</v>
      </c>
      <c r="E4989">
        <v>23</v>
      </c>
      <c r="F4989" t="str">
        <f t="shared" si="155"/>
        <v>34-4-1</v>
      </c>
    </row>
    <row r="4990" spans="1:6" x14ac:dyDescent="0.3">
      <c r="A4990">
        <v>2012</v>
      </c>
      <c r="B4990" t="s">
        <v>6078</v>
      </c>
      <c r="C4990" t="str">
        <f t="shared" si="154"/>
        <v>2012-Flamengo/RJ-34-4-1</v>
      </c>
      <c r="D4990">
        <v>0</v>
      </c>
      <c r="E4990">
        <v>30</v>
      </c>
      <c r="F4990" t="str">
        <f t="shared" si="155"/>
        <v>34-4-1</v>
      </c>
    </row>
    <row r="4991" spans="1:6" x14ac:dyDescent="0.3">
      <c r="A4991">
        <v>2012</v>
      </c>
      <c r="B4991" t="s">
        <v>6079</v>
      </c>
      <c r="C4991" t="str">
        <f t="shared" si="154"/>
        <v>2012-Fluminense/RJ-34-4-1</v>
      </c>
      <c r="D4991">
        <v>9.0000079999999993</v>
      </c>
      <c r="E4991">
        <v>40</v>
      </c>
      <c r="F4991" t="str">
        <f t="shared" si="155"/>
        <v>34-4-1</v>
      </c>
    </row>
    <row r="4992" spans="1:6" x14ac:dyDescent="0.3">
      <c r="A4992">
        <v>2012</v>
      </c>
      <c r="B4992" t="s">
        <v>6082</v>
      </c>
      <c r="C4992" t="str">
        <f t="shared" si="154"/>
        <v>2012-Gremio/RS-34-4-1</v>
      </c>
      <c r="D4992">
        <v>0</v>
      </c>
      <c r="E4992">
        <v>28</v>
      </c>
      <c r="F4992" t="str">
        <f t="shared" si="155"/>
        <v>34-4-1</v>
      </c>
    </row>
    <row r="4993" spans="1:6" x14ac:dyDescent="0.3">
      <c r="A4993">
        <v>2012</v>
      </c>
      <c r="B4993" t="s">
        <v>6083</v>
      </c>
      <c r="C4993" t="str">
        <f t="shared" si="154"/>
        <v>2012-Internacional/RS-34-4-1</v>
      </c>
      <c r="D4993">
        <v>4.6666660000000002</v>
      </c>
      <c r="E4993">
        <v>30</v>
      </c>
      <c r="F4993" t="str">
        <f t="shared" si="155"/>
        <v>34-4-1</v>
      </c>
    </row>
    <row r="4994" spans="1:6" x14ac:dyDescent="0.3">
      <c r="A4994">
        <v>2012</v>
      </c>
      <c r="B4994" t="s">
        <v>6195</v>
      </c>
      <c r="C4994" t="str">
        <f t="shared" si="154"/>
        <v>2012-Nautico/PE-34-4-1</v>
      </c>
      <c r="D4994">
        <v>5.500006</v>
      </c>
      <c r="E4994">
        <v>17</v>
      </c>
      <c r="F4994" t="str">
        <f t="shared" si="155"/>
        <v>34-4-1</v>
      </c>
    </row>
    <row r="4995" spans="1:6" x14ac:dyDescent="0.3">
      <c r="A4995">
        <v>2012</v>
      </c>
      <c r="B4995" t="s">
        <v>6085</v>
      </c>
      <c r="C4995" t="str">
        <f t="shared" ref="C4995:C5058" si="156">A4995&amp;"-"&amp;B4995</f>
        <v>2012-Palmeiras/SP-34-4-1</v>
      </c>
      <c r="D4995">
        <v>3.875</v>
      </c>
      <c r="E4995">
        <v>19</v>
      </c>
      <c r="F4995" t="str">
        <f t="shared" ref="F4995:F5058" si="157">RIGHT(B4995,LEN(C4995)-FIND("-",C4995,6))</f>
        <v>34-4-1</v>
      </c>
    </row>
    <row r="4996" spans="1:6" x14ac:dyDescent="0.3">
      <c r="A4996">
        <v>2012</v>
      </c>
      <c r="B4996" t="s">
        <v>6087</v>
      </c>
      <c r="C4996" t="str">
        <f t="shared" si="156"/>
        <v>2012-Ponte Preta/SP-34-4-1</v>
      </c>
      <c r="D4996">
        <v>7.3333339999999998</v>
      </c>
      <c r="E4996">
        <v>32</v>
      </c>
      <c r="F4996" t="str">
        <f t="shared" si="157"/>
        <v>34-4-1</v>
      </c>
    </row>
    <row r="4997" spans="1:6" x14ac:dyDescent="0.3">
      <c r="A4997">
        <v>2012</v>
      </c>
      <c r="B4997" t="s">
        <v>6267</v>
      </c>
      <c r="C4997" t="str">
        <f t="shared" si="156"/>
        <v>2012-Portuguesa/SP-34-4-1</v>
      </c>
      <c r="D4997">
        <v>5.3076869999999996</v>
      </c>
      <c r="E4997">
        <v>25</v>
      </c>
      <c r="F4997" t="str">
        <f t="shared" si="157"/>
        <v>34-4-1</v>
      </c>
    </row>
    <row r="4998" spans="1:6" x14ac:dyDescent="0.3">
      <c r="A4998">
        <v>2012</v>
      </c>
      <c r="B4998" t="s">
        <v>6089</v>
      </c>
      <c r="C4998" t="str">
        <f t="shared" si="156"/>
        <v>2012-Santos/SP-34-4-1</v>
      </c>
      <c r="D4998">
        <v>0</v>
      </c>
      <c r="E4998">
        <v>34</v>
      </c>
      <c r="F4998" t="str">
        <f t="shared" si="157"/>
        <v>34-4-1</v>
      </c>
    </row>
    <row r="4999" spans="1:6" x14ac:dyDescent="0.3">
      <c r="A4999">
        <v>2012</v>
      </c>
      <c r="B4999" t="s">
        <v>6091</v>
      </c>
      <c r="C4999" t="str">
        <f t="shared" si="156"/>
        <v>2012-Sao Paulo/SP-34-4-1</v>
      </c>
      <c r="D4999">
        <v>6.5714350000000001</v>
      </c>
      <c r="E4999">
        <v>27</v>
      </c>
      <c r="F4999" t="str">
        <f t="shared" si="157"/>
        <v>34-4-1</v>
      </c>
    </row>
    <row r="5000" spans="1:6" x14ac:dyDescent="0.3">
      <c r="A5000">
        <v>2012</v>
      </c>
      <c r="B5000" t="s">
        <v>6196</v>
      </c>
      <c r="C5000" t="str">
        <f t="shared" si="156"/>
        <v>2012-Sport/PE-34-4-1</v>
      </c>
      <c r="D5000">
        <v>7</v>
      </c>
      <c r="E5000">
        <v>22</v>
      </c>
      <c r="F5000" t="str">
        <f t="shared" si="157"/>
        <v>34-4-1</v>
      </c>
    </row>
    <row r="5001" spans="1:6" x14ac:dyDescent="0.3">
      <c r="A5001">
        <v>2012</v>
      </c>
      <c r="B5001" t="s">
        <v>6092</v>
      </c>
      <c r="C5001" t="str">
        <f t="shared" si="156"/>
        <v>2012-Vasco/RJ-34-4-1</v>
      </c>
      <c r="D5001">
        <v>4</v>
      </c>
      <c r="E5001">
        <v>42</v>
      </c>
      <c r="F5001" t="str">
        <f t="shared" si="157"/>
        <v>34-4-1</v>
      </c>
    </row>
    <row r="5002" spans="1:6" x14ac:dyDescent="0.3">
      <c r="A5002">
        <v>2012</v>
      </c>
      <c r="B5002" t="s">
        <v>6395</v>
      </c>
      <c r="C5002" t="str">
        <f t="shared" si="156"/>
        <v>2012-Atletico/GO-34-4-2</v>
      </c>
      <c r="D5002">
        <v>3.6</v>
      </c>
      <c r="E5002">
        <v>16</v>
      </c>
      <c r="F5002" t="str">
        <f t="shared" si="157"/>
        <v>34-4-2</v>
      </c>
    </row>
    <row r="5003" spans="1:6" x14ac:dyDescent="0.3">
      <c r="A5003">
        <v>2012</v>
      </c>
      <c r="B5003" t="s">
        <v>6198</v>
      </c>
      <c r="C5003" t="str">
        <f t="shared" si="156"/>
        <v>2012-Atletico/MG-34-4-2</v>
      </c>
      <c r="D5003">
        <v>8.0909080000000007</v>
      </c>
      <c r="E5003">
        <v>32</v>
      </c>
      <c r="F5003" t="str">
        <f t="shared" si="157"/>
        <v>34-4-2</v>
      </c>
    </row>
    <row r="5004" spans="1:6" x14ac:dyDescent="0.3">
      <c r="A5004">
        <v>2012</v>
      </c>
      <c r="B5004" t="s">
        <v>6436</v>
      </c>
      <c r="C5004" t="str">
        <f t="shared" si="156"/>
        <v>2012-Bahia/BA-34-4-2</v>
      </c>
      <c r="D5004">
        <v>5.5714269999999999</v>
      </c>
      <c r="E5004">
        <v>27</v>
      </c>
      <c r="F5004" t="str">
        <f t="shared" si="157"/>
        <v>34-4-2</v>
      </c>
    </row>
    <row r="5005" spans="1:6" x14ac:dyDescent="0.3">
      <c r="A5005">
        <v>2012</v>
      </c>
      <c r="B5005" t="s">
        <v>6094</v>
      </c>
      <c r="C5005" t="str">
        <f t="shared" si="156"/>
        <v>2012-Botafogo/RJ-34-4-2</v>
      </c>
      <c r="D5005">
        <v>0</v>
      </c>
      <c r="E5005">
        <v>34</v>
      </c>
      <c r="F5005" t="str">
        <f t="shared" si="157"/>
        <v>34-4-2</v>
      </c>
    </row>
    <row r="5006" spans="1:6" x14ac:dyDescent="0.3">
      <c r="A5006">
        <v>2012</v>
      </c>
      <c r="B5006" t="s">
        <v>6095</v>
      </c>
      <c r="C5006" t="str">
        <f t="shared" si="156"/>
        <v>2012-Corinthians/SP-34-4-2</v>
      </c>
      <c r="D5006">
        <v>6.2222160000000004</v>
      </c>
      <c r="E5006">
        <v>26</v>
      </c>
      <c r="F5006" t="str">
        <f t="shared" si="157"/>
        <v>34-4-2</v>
      </c>
    </row>
    <row r="5007" spans="1:6" x14ac:dyDescent="0.3">
      <c r="A5007">
        <v>2012</v>
      </c>
      <c r="B5007" t="s">
        <v>6269</v>
      </c>
      <c r="C5007" t="str">
        <f t="shared" si="156"/>
        <v>2012-Coritiba/PR-34-4-2</v>
      </c>
      <c r="D5007">
        <v>0</v>
      </c>
      <c r="E5007">
        <v>21</v>
      </c>
      <c r="F5007" t="str">
        <f t="shared" si="157"/>
        <v>34-4-2</v>
      </c>
    </row>
    <row r="5008" spans="1:6" x14ac:dyDescent="0.3">
      <c r="A5008">
        <v>2012</v>
      </c>
      <c r="B5008" t="s">
        <v>6096</v>
      </c>
      <c r="C5008" t="str">
        <f t="shared" si="156"/>
        <v>2012-Cruzeiro/MG-34-4-2</v>
      </c>
      <c r="D5008">
        <v>0</v>
      </c>
      <c r="E5008">
        <v>41</v>
      </c>
      <c r="F5008" t="str">
        <f t="shared" si="157"/>
        <v>34-4-2</v>
      </c>
    </row>
    <row r="5009" spans="1:6" x14ac:dyDescent="0.3">
      <c r="A5009">
        <v>2012</v>
      </c>
      <c r="B5009" t="s">
        <v>6097</v>
      </c>
      <c r="C5009" t="str">
        <f t="shared" si="156"/>
        <v>2012-Figueirense/SC-34-4-2</v>
      </c>
      <c r="D5009">
        <v>7</v>
      </c>
      <c r="E5009">
        <v>24</v>
      </c>
      <c r="F5009" t="str">
        <f t="shared" si="157"/>
        <v>34-4-2</v>
      </c>
    </row>
    <row r="5010" spans="1:6" x14ac:dyDescent="0.3">
      <c r="A5010">
        <v>2012</v>
      </c>
      <c r="B5010" t="s">
        <v>6098</v>
      </c>
      <c r="C5010" t="str">
        <f t="shared" si="156"/>
        <v>2012-Flamengo/RJ-34-4-2</v>
      </c>
      <c r="D5010">
        <v>4.2</v>
      </c>
      <c r="E5010">
        <v>34</v>
      </c>
      <c r="F5010" t="str">
        <f t="shared" si="157"/>
        <v>34-4-2</v>
      </c>
    </row>
    <row r="5011" spans="1:6" x14ac:dyDescent="0.3">
      <c r="A5011">
        <v>2012</v>
      </c>
      <c r="B5011" t="s">
        <v>6099</v>
      </c>
      <c r="C5011" t="str">
        <f t="shared" si="156"/>
        <v>2012-Fluminense/RJ-34-4-2</v>
      </c>
      <c r="D5011">
        <v>0</v>
      </c>
      <c r="E5011">
        <v>40</v>
      </c>
      <c r="F5011" t="str">
        <f t="shared" si="157"/>
        <v>34-4-2</v>
      </c>
    </row>
    <row r="5012" spans="1:6" x14ac:dyDescent="0.3">
      <c r="A5012">
        <v>2012</v>
      </c>
      <c r="B5012" t="s">
        <v>6102</v>
      </c>
      <c r="C5012" t="str">
        <f t="shared" si="156"/>
        <v>2012-Gremio/RS-34-4-2</v>
      </c>
      <c r="D5012">
        <v>0</v>
      </c>
      <c r="E5012">
        <v>37</v>
      </c>
      <c r="F5012" t="str">
        <f t="shared" si="157"/>
        <v>34-4-2</v>
      </c>
    </row>
    <row r="5013" spans="1:6" x14ac:dyDescent="0.3">
      <c r="A5013">
        <v>2012</v>
      </c>
      <c r="B5013" t="s">
        <v>6103</v>
      </c>
      <c r="C5013" t="str">
        <f t="shared" si="156"/>
        <v>2012-Internacional/RS-34-4-2</v>
      </c>
      <c r="D5013">
        <v>5.8000049999999996</v>
      </c>
      <c r="E5013">
        <v>34</v>
      </c>
      <c r="F5013" t="str">
        <f t="shared" si="157"/>
        <v>34-4-2</v>
      </c>
    </row>
    <row r="5014" spans="1:6" x14ac:dyDescent="0.3">
      <c r="A5014">
        <v>2012</v>
      </c>
      <c r="B5014" t="s">
        <v>6199</v>
      </c>
      <c r="C5014" t="str">
        <f t="shared" si="156"/>
        <v>2012-Nautico/PE-34-4-2</v>
      </c>
      <c r="D5014">
        <v>4.1428560000000001</v>
      </c>
      <c r="E5014">
        <v>25</v>
      </c>
      <c r="F5014" t="str">
        <f t="shared" si="157"/>
        <v>34-4-2</v>
      </c>
    </row>
    <row r="5015" spans="1:6" x14ac:dyDescent="0.3">
      <c r="A5015">
        <v>2012</v>
      </c>
      <c r="B5015" t="s">
        <v>6105</v>
      </c>
      <c r="C5015" t="str">
        <f t="shared" si="156"/>
        <v>2012-Palmeiras/SP-34-4-2</v>
      </c>
      <c r="D5015">
        <v>4</v>
      </c>
      <c r="E5015">
        <v>19</v>
      </c>
      <c r="F5015" t="str">
        <f t="shared" si="157"/>
        <v>34-4-2</v>
      </c>
    </row>
    <row r="5016" spans="1:6" x14ac:dyDescent="0.3">
      <c r="A5016">
        <v>2012</v>
      </c>
      <c r="B5016" t="s">
        <v>6107</v>
      </c>
      <c r="C5016" t="str">
        <f t="shared" si="156"/>
        <v>2012-Ponte Preta/SP-34-4-2</v>
      </c>
      <c r="D5016">
        <v>0</v>
      </c>
      <c r="E5016">
        <v>36</v>
      </c>
      <c r="F5016" t="str">
        <f t="shared" si="157"/>
        <v>34-4-2</v>
      </c>
    </row>
    <row r="5017" spans="1:6" x14ac:dyDescent="0.3">
      <c r="A5017">
        <v>2012</v>
      </c>
      <c r="B5017" t="s">
        <v>6271</v>
      </c>
      <c r="C5017" t="str">
        <f t="shared" si="156"/>
        <v>2012-Portuguesa/SP-34-4-2</v>
      </c>
      <c r="D5017">
        <v>6.6666660000000002</v>
      </c>
      <c r="E5017">
        <v>25</v>
      </c>
      <c r="F5017" t="str">
        <f t="shared" si="157"/>
        <v>34-4-2</v>
      </c>
    </row>
    <row r="5018" spans="1:6" x14ac:dyDescent="0.3">
      <c r="A5018">
        <v>2012</v>
      </c>
      <c r="B5018" t="s">
        <v>6109</v>
      </c>
      <c r="C5018" t="str">
        <f t="shared" si="156"/>
        <v>2012-Santos/SP-34-4-2</v>
      </c>
      <c r="D5018">
        <v>0</v>
      </c>
      <c r="E5018">
        <v>31</v>
      </c>
      <c r="F5018" t="str">
        <f t="shared" si="157"/>
        <v>34-4-2</v>
      </c>
    </row>
    <row r="5019" spans="1:6" x14ac:dyDescent="0.3">
      <c r="A5019">
        <v>2012</v>
      </c>
      <c r="B5019" t="s">
        <v>6111</v>
      </c>
      <c r="C5019" t="str">
        <f t="shared" si="156"/>
        <v>2012-Sao Paulo/SP-34-4-2</v>
      </c>
      <c r="D5019">
        <v>6.5</v>
      </c>
      <c r="E5019">
        <v>25</v>
      </c>
      <c r="F5019" t="str">
        <f t="shared" si="157"/>
        <v>34-4-2</v>
      </c>
    </row>
    <row r="5020" spans="1:6" x14ac:dyDescent="0.3">
      <c r="A5020">
        <v>2012</v>
      </c>
      <c r="B5020" t="s">
        <v>6200</v>
      </c>
      <c r="C5020" t="str">
        <f t="shared" si="156"/>
        <v>2012-Sport/PE-34-4-2</v>
      </c>
      <c r="D5020">
        <v>3.75</v>
      </c>
      <c r="E5020">
        <v>25</v>
      </c>
      <c r="F5020" t="str">
        <f t="shared" si="157"/>
        <v>34-4-2</v>
      </c>
    </row>
    <row r="5021" spans="1:6" x14ac:dyDescent="0.3">
      <c r="A5021">
        <v>2012</v>
      </c>
      <c r="B5021" t="s">
        <v>6112</v>
      </c>
      <c r="C5021" t="str">
        <f t="shared" si="156"/>
        <v>2012-Vasco/RJ-34-4-2</v>
      </c>
      <c r="D5021">
        <v>0</v>
      </c>
      <c r="E5021">
        <v>46</v>
      </c>
      <c r="F5021" t="str">
        <f t="shared" si="157"/>
        <v>34-4-2</v>
      </c>
    </row>
    <row r="5022" spans="1:6" x14ac:dyDescent="0.3">
      <c r="A5022">
        <v>2012</v>
      </c>
      <c r="B5022" t="s">
        <v>6399</v>
      </c>
      <c r="C5022" t="str">
        <f t="shared" si="156"/>
        <v>2012-Atletico/GO-34-4-3</v>
      </c>
      <c r="D5022">
        <v>3.6</v>
      </c>
      <c r="E5022">
        <v>17</v>
      </c>
      <c r="F5022" t="str">
        <f t="shared" si="157"/>
        <v>34-4-3</v>
      </c>
    </row>
    <row r="5023" spans="1:6" x14ac:dyDescent="0.3">
      <c r="A5023">
        <v>2012</v>
      </c>
      <c r="B5023" t="s">
        <v>6202</v>
      </c>
      <c r="C5023" t="str">
        <f t="shared" si="156"/>
        <v>2012-Atletico/MG-34-4-3</v>
      </c>
      <c r="D5023">
        <v>7.571428</v>
      </c>
      <c r="E5023">
        <v>34</v>
      </c>
      <c r="F5023" t="str">
        <f t="shared" si="157"/>
        <v>34-4-3</v>
      </c>
    </row>
    <row r="5024" spans="1:6" x14ac:dyDescent="0.3">
      <c r="A5024">
        <v>2012</v>
      </c>
      <c r="B5024" t="s">
        <v>6438</v>
      </c>
      <c r="C5024" t="str">
        <f t="shared" si="156"/>
        <v>2012-Bahia/BA-34-4-3</v>
      </c>
      <c r="D5024">
        <v>4.9999950000000002</v>
      </c>
      <c r="E5024">
        <v>26</v>
      </c>
      <c r="F5024" t="str">
        <f t="shared" si="157"/>
        <v>34-4-3</v>
      </c>
    </row>
    <row r="5025" spans="1:6" x14ac:dyDescent="0.3">
      <c r="A5025">
        <v>2012</v>
      </c>
      <c r="B5025" t="s">
        <v>6114</v>
      </c>
      <c r="C5025" t="str">
        <f t="shared" si="156"/>
        <v>2012-Botafogo/RJ-34-4-3</v>
      </c>
      <c r="D5025">
        <v>0</v>
      </c>
      <c r="E5025">
        <v>25</v>
      </c>
      <c r="F5025" t="str">
        <f t="shared" si="157"/>
        <v>34-4-3</v>
      </c>
    </row>
    <row r="5026" spans="1:6" x14ac:dyDescent="0.3">
      <c r="A5026">
        <v>2012</v>
      </c>
      <c r="B5026" t="s">
        <v>6115</v>
      </c>
      <c r="C5026" t="str">
        <f t="shared" si="156"/>
        <v>2012-Corinthians/SP-34-4-3</v>
      </c>
      <c r="D5026">
        <v>6.8</v>
      </c>
      <c r="E5026">
        <v>20</v>
      </c>
      <c r="F5026" t="str">
        <f t="shared" si="157"/>
        <v>34-4-3</v>
      </c>
    </row>
    <row r="5027" spans="1:6" x14ac:dyDescent="0.3">
      <c r="A5027">
        <v>2012</v>
      </c>
      <c r="B5027" t="s">
        <v>6273</v>
      </c>
      <c r="C5027" t="str">
        <f t="shared" si="156"/>
        <v>2012-Coritiba/PR-34-4-3</v>
      </c>
      <c r="D5027">
        <v>4.4000000000000004</v>
      </c>
      <c r="E5027">
        <v>18</v>
      </c>
      <c r="F5027" t="str">
        <f t="shared" si="157"/>
        <v>34-4-3</v>
      </c>
    </row>
    <row r="5028" spans="1:6" x14ac:dyDescent="0.3">
      <c r="A5028">
        <v>2012</v>
      </c>
      <c r="B5028" t="s">
        <v>6116</v>
      </c>
      <c r="C5028" t="str">
        <f t="shared" si="156"/>
        <v>2012-Cruzeiro/MG-34-4-3</v>
      </c>
      <c r="D5028">
        <v>7</v>
      </c>
      <c r="E5028">
        <v>42</v>
      </c>
      <c r="F5028" t="str">
        <f t="shared" si="157"/>
        <v>34-4-3</v>
      </c>
    </row>
    <row r="5029" spans="1:6" x14ac:dyDescent="0.3">
      <c r="A5029">
        <v>2012</v>
      </c>
      <c r="B5029" t="s">
        <v>6117</v>
      </c>
      <c r="C5029" t="str">
        <f t="shared" si="156"/>
        <v>2012-Figueirense/SC-34-4-3</v>
      </c>
      <c r="D5029">
        <v>4</v>
      </c>
      <c r="E5029">
        <v>25</v>
      </c>
      <c r="F5029" t="str">
        <f t="shared" si="157"/>
        <v>34-4-3</v>
      </c>
    </row>
    <row r="5030" spans="1:6" x14ac:dyDescent="0.3">
      <c r="A5030">
        <v>2012</v>
      </c>
      <c r="B5030" t="s">
        <v>6118</v>
      </c>
      <c r="C5030" t="str">
        <f t="shared" si="156"/>
        <v>2012-Flamengo/RJ-34-4-3</v>
      </c>
      <c r="D5030">
        <v>5</v>
      </c>
      <c r="E5030">
        <v>35</v>
      </c>
      <c r="F5030" t="str">
        <f t="shared" si="157"/>
        <v>34-4-3</v>
      </c>
    </row>
    <row r="5031" spans="1:6" x14ac:dyDescent="0.3">
      <c r="A5031">
        <v>2012</v>
      </c>
      <c r="B5031" t="s">
        <v>6119</v>
      </c>
      <c r="C5031" t="str">
        <f t="shared" si="156"/>
        <v>2012-Fluminense/RJ-34-4-3</v>
      </c>
      <c r="D5031">
        <v>0</v>
      </c>
      <c r="E5031">
        <v>40</v>
      </c>
      <c r="F5031" t="str">
        <f t="shared" si="157"/>
        <v>34-4-3</v>
      </c>
    </row>
    <row r="5032" spans="1:6" x14ac:dyDescent="0.3">
      <c r="A5032">
        <v>2012</v>
      </c>
      <c r="B5032" t="s">
        <v>6122</v>
      </c>
      <c r="C5032" t="str">
        <f t="shared" si="156"/>
        <v>2012-Gremio/RS-34-4-3</v>
      </c>
      <c r="D5032">
        <v>7.9999989999999999</v>
      </c>
      <c r="E5032">
        <v>32</v>
      </c>
      <c r="F5032" t="str">
        <f t="shared" si="157"/>
        <v>34-4-3</v>
      </c>
    </row>
    <row r="5033" spans="1:6" x14ac:dyDescent="0.3">
      <c r="A5033">
        <v>2012</v>
      </c>
      <c r="B5033" t="s">
        <v>6123</v>
      </c>
      <c r="C5033" t="str">
        <f t="shared" si="156"/>
        <v>2012-Internacional/RS-34-4-3</v>
      </c>
      <c r="D5033">
        <v>5.999994</v>
      </c>
      <c r="E5033">
        <v>27</v>
      </c>
      <c r="F5033" t="str">
        <f t="shared" si="157"/>
        <v>34-4-3</v>
      </c>
    </row>
    <row r="5034" spans="1:6" x14ac:dyDescent="0.3">
      <c r="A5034">
        <v>2012</v>
      </c>
      <c r="B5034" t="s">
        <v>6203</v>
      </c>
      <c r="C5034" t="str">
        <f t="shared" si="156"/>
        <v>2012-Nautico/PE-34-4-3</v>
      </c>
      <c r="D5034">
        <v>5.1666670000000003</v>
      </c>
      <c r="E5034">
        <v>14</v>
      </c>
      <c r="F5034" t="str">
        <f t="shared" si="157"/>
        <v>34-4-3</v>
      </c>
    </row>
    <row r="5035" spans="1:6" x14ac:dyDescent="0.3">
      <c r="A5035">
        <v>2012</v>
      </c>
      <c r="B5035" t="s">
        <v>6125</v>
      </c>
      <c r="C5035" t="str">
        <f t="shared" si="156"/>
        <v>2012-Palmeiras/SP-34-4-3</v>
      </c>
      <c r="D5035">
        <v>3.25</v>
      </c>
      <c r="E5035">
        <v>14</v>
      </c>
      <c r="F5035" t="str">
        <f t="shared" si="157"/>
        <v>34-4-3</v>
      </c>
    </row>
    <row r="5036" spans="1:6" x14ac:dyDescent="0.3">
      <c r="A5036">
        <v>2012</v>
      </c>
      <c r="B5036" t="s">
        <v>6127</v>
      </c>
      <c r="C5036" t="str">
        <f t="shared" si="156"/>
        <v>2012-Ponte Preta/SP-34-4-3</v>
      </c>
      <c r="D5036">
        <v>5.5</v>
      </c>
      <c r="E5036">
        <v>30</v>
      </c>
      <c r="F5036" t="str">
        <f t="shared" si="157"/>
        <v>34-4-3</v>
      </c>
    </row>
    <row r="5037" spans="1:6" x14ac:dyDescent="0.3">
      <c r="A5037">
        <v>2012</v>
      </c>
      <c r="B5037" t="s">
        <v>6275</v>
      </c>
      <c r="C5037" t="str">
        <f t="shared" si="156"/>
        <v>2012-Portuguesa/SP-34-4-3</v>
      </c>
      <c r="D5037">
        <v>4.6666720000000002</v>
      </c>
      <c r="E5037">
        <v>20</v>
      </c>
      <c r="F5037" t="str">
        <f t="shared" si="157"/>
        <v>34-4-3</v>
      </c>
    </row>
    <row r="5038" spans="1:6" x14ac:dyDescent="0.3">
      <c r="A5038">
        <v>2012</v>
      </c>
      <c r="B5038" t="s">
        <v>6129</v>
      </c>
      <c r="C5038" t="str">
        <f t="shared" si="156"/>
        <v>2012-Santos/SP-34-4-3</v>
      </c>
      <c r="D5038">
        <v>6</v>
      </c>
      <c r="E5038">
        <v>28</v>
      </c>
      <c r="F5038" t="str">
        <f t="shared" si="157"/>
        <v>34-4-3</v>
      </c>
    </row>
    <row r="5039" spans="1:6" x14ac:dyDescent="0.3">
      <c r="A5039">
        <v>2012</v>
      </c>
      <c r="B5039" t="s">
        <v>6131</v>
      </c>
      <c r="C5039" t="str">
        <f t="shared" si="156"/>
        <v>2012-Sao Paulo/SP-34-4-3</v>
      </c>
      <c r="D5039">
        <v>0</v>
      </c>
      <c r="E5039">
        <v>30</v>
      </c>
      <c r="F5039" t="str">
        <f t="shared" si="157"/>
        <v>34-4-3</v>
      </c>
    </row>
    <row r="5040" spans="1:6" x14ac:dyDescent="0.3">
      <c r="A5040">
        <v>2012</v>
      </c>
      <c r="B5040" t="s">
        <v>6204</v>
      </c>
      <c r="C5040" t="str">
        <f t="shared" si="156"/>
        <v>2012-Sport/PE-34-4-3</v>
      </c>
      <c r="D5040">
        <v>3.8333360000000001</v>
      </c>
      <c r="E5040">
        <v>18</v>
      </c>
      <c r="F5040" t="str">
        <f t="shared" si="157"/>
        <v>34-4-3</v>
      </c>
    </row>
    <row r="5041" spans="1:6" x14ac:dyDescent="0.3">
      <c r="A5041">
        <v>2012</v>
      </c>
      <c r="B5041" t="s">
        <v>6132</v>
      </c>
      <c r="C5041" t="str">
        <f t="shared" si="156"/>
        <v>2012-Vasco/RJ-34-4-3</v>
      </c>
      <c r="D5041">
        <v>6.7142790000000003</v>
      </c>
      <c r="E5041">
        <v>37</v>
      </c>
      <c r="F5041" t="str">
        <f t="shared" si="157"/>
        <v>34-4-3</v>
      </c>
    </row>
    <row r="5042" spans="1:6" x14ac:dyDescent="0.3">
      <c r="A5042">
        <v>2013</v>
      </c>
      <c r="B5042" t="s">
        <v>6134</v>
      </c>
      <c r="C5042" t="str">
        <f t="shared" si="156"/>
        <v>2013-Atletico/MG-19-2-0</v>
      </c>
      <c r="D5042">
        <v>4</v>
      </c>
      <c r="E5042">
        <v>14</v>
      </c>
      <c r="F5042" t="str">
        <f t="shared" si="157"/>
        <v>19-2-0</v>
      </c>
    </row>
    <row r="5043" spans="1:6" x14ac:dyDescent="0.3">
      <c r="A5043">
        <v>2013</v>
      </c>
      <c r="B5043" t="s">
        <v>5773</v>
      </c>
      <c r="C5043" t="str">
        <f t="shared" si="156"/>
        <v>2013-Atletico/PR-19-2-0</v>
      </c>
      <c r="D5043">
        <v>4.6666679999999996</v>
      </c>
      <c r="E5043">
        <v>13</v>
      </c>
      <c r="F5043" t="str">
        <f t="shared" si="157"/>
        <v>19-2-0</v>
      </c>
    </row>
    <row r="5044" spans="1:6" x14ac:dyDescent="0.3">
      <c r="A5044">
        <v>2013</v>
      </c>
      <c r="B5044" t="s">
        <v>6404</v>
      </c>
      <c r="C5044" t="str">
        <f t="shared" si="156"/>
        <v>2013-Bahia/BA-19-2-0</v>
      </c>
      <c r="D5044">
        <v>2</v>
      </c>
      <c r="E5044">
        <v>16</v>
      </c>
      <c r="F5044" t="str">
        <f t="shared" si="157"/>
        <v>19-2-0</v>
      </c>
    </row>
    <row r="5045" spans="1:6" x14ac:dyDescent="0.3">
      <c r="A5045">
        <v>2013</v>
      </c>
      <c r="B5045" t="s">
        <v>5774</v>
      </c>
      <c r="C5045" t="str">
        <f t="shared" si="156"/>
        <v>2013-Botafogo/RJ-19-2-0</v>
      </c>
      <c r="D5045">
        <v>3.625</v>
      </c>
      <c r="E5045">
        <v>15</v>
      </c>
      <c r="F5045" t="str">
        <f t="shared" si="157"/>
        <v>19-2-0</v>
      </c>
    </row>
    <row r="5046" spans="1:6" x14ac:dyDescent="0.3">
      <c r="A5046">
        <v>2013</v>
      </c>
      <c r="B5046" t="s">
        <v>5775</v>
      </c>
      <c r="C5046" t="str">
        <f t="shared" si="156"/>
        <v>2013-Corinthians/SP-19-2-0</v>
      </c>
      <c r="D5046">
        <v>3.428572</v>
      </c>
      <c r="E5046">
        <v>10</v>
      </c>
      <c r="F5046" t="str">
        <f t="shared" si="157"/>
        <v>19-2-0</v>
      </c>
    </row>
    <row r="5047" spans="1:6" x14ac:dyDescent="0.3">
      <c r="A5047">
        <v>2013</v>
      </c>
      <c r="B5047" t="s">
        <v>6205</v>
      </c>
      <c r="C5047" t="str">
        <f t="shared" si="156"/>
        <v>2013-Coritiba/PR-19-2-0</v>
      </c>
      <c r="D5047">
        <v>0.44444400000000001</v>
      </c>
      <c r="E5047">
        <v>8</v>
      </c>
      <c r="F5047" t="str">
        <f t="shared" si="157"/>
        <v>19-2-0</v>
      </c>
    </row>
    <row r="5048" spans="1:6" x14ac:dyDescent="0.3">
      <c r="A5048">
        <v>2013</v>
      </c>
      <c r="B5048" t="s">
        <v>6439</v>
      </c>
      <c r="C5048" t="str">
        <f t="shared" si="156"/>
        <v>2013-Criciuma/SC-19-2-0</v>
      </c>
      <c r="D5048">
        <v>2.0000010000000001</v>
      </c>
      <c r="E5048">
        <v>8</v>
      </c>
      <c r="F5048" t="str">
        <f t="shared" si="157"/>
        <v>19-2-0</v>
      </c>
    </row>
    <row r="5049" spans="1:6" x14ac:dyDescent="0.3">
      <c r="A5049">
        <v>2013</v>
      </c>
      <c r="B5049" t="s">
        <v>5776</v>
      </c>
      <c r="C5049" t="str">
        <f t="shared" si="156"/>
        <v>2013-Cruzeiro/MG-19-2-0</v>
      </c>
      <c r="D5049">
        <v>4.1818200000000001</v>
      </c>
      <c r="E5049">
        <v>16</v>
      </c>
      <c r="F5049" t="str">
        <f t="shared" si="157"/>
        <v>19-2-0</v>
      </c>
    </row>
    <row r="5050" spans="1:6" x14ac:dyDescent="0.3">
      <c r="A5050">
        <v>2013</v>
      </c>
      <c r="B5050" t="s">
        <v>5778</v>
      </c>
      <c r="C5050" t="str">
        <f t="shared" si="156"/>
        <v>2013-Flamengo/RJ-19-2-0</v>
      </c>
      <c r="D5050">
        <v>2.4444430000000001</v>
      </c>
      <c r="E5050">
        <v>8</v>
      </c>
      <c r="F5050" t="str">
        <f t="shared" si="157"/>
        <v>19-2-0</v>
      </c>
    </row>
    <row r="5051" spans="1:6" x14ac:dyDescent="0.3">
      <c r="A5051">
        <v>2013</v>
      </c>
      <c r="B5051" t="s">
        <v>5779</v>
      </c>
      <c r="C5051" t="str">
        <f t="shared" si="156"/>
        <v>2013-Fluminense/RJ-19-2-0</v>
      </c>
      <c r="D5051">
        <v>2.1111119999999999</v>
      </c>
      <c r="E5051">
        <v>6</v>
      </c>
      <c r="F5051" t="str">
        <f t="shared" si="157"/>
        <v>19-2-0</v>
      </c>
    </row>
    <row r="5052" spans="1:6" x14ac:dyDescent="0.3">
      <c r="A5052">
        <v>2013</v>
      </c>
      <c r="B5052" t="s">
        <v>5781</v>
      </c>
      <c r="C5052" t="str">
        <f t="shared" si="156"/>
        <v>2013-Goias/GO-19-2-0</v>
      </c>
      <c r="D5052">
        <v>3.04</v>
      </c>
      <c r="E5052">
        <v>10</v>
      </c>
      <c r="F5052" t="str">
        <f t="shared" si="157"/>
        <v>19-2-0</v>
      </c>
    </row>
    <row r="5053" spans="1:6" x14ac:dyDescent="0.3">
      <c r="A5053">
        <v>2013</v>
      </c>
      <c r="B5053" t="s">
        <v>5782</v>
      </c>
      <c r="C5053" t="str">
        <f t="shared" si="156"/>
        <v>2013-Gremio/RS-19-2-0</v>
      </c>
      <c r="D5053">
        <v>3.5</v>
      </c>
      <c r="E5053">
        <v>16</v>
      </c>
      <c r="F5053" t="str">
        <f t="shared" si="157"/>
        <v>19-2-0</v>
      </c>
    </row>
    <row r="5054" spans="1:6" x14ac:dyDescent="0.3">
      <c r="A5054">
        <v>2013</v>
      </c>
      <c r="B5054" t="s">
        <v>5783</v>
      </c>
      <c r="C5054" t="str">
        <f t="shared" si="156"/>
        <v>2013-Internacional/RS-19-2-0</v>
      </c>
      <c r="D5054">
        <v>2.875</v>
      </c>
      <c r="E5054">
        <v>13</v>
      </c>
      <c r="F5054" t="str">
        <f t="shared" si="157"/>
        <v>19-2-0</v>
      </c>
    </row>
    <row r="5055" spans="1:6" x14ac:dyDescent="0.3">
      <c r="A5055">
        <v>2013</v>
      </c>
      <c r="B5055" t="s">
        <v>6135</v>
      </c>
      <c r="C5055" t="str">
        <f t="shared" si="156"/>
        <v>2013-Nautico/PE-19-2-0</v>
      </c>
      <c r="D5055">
        <v>1.125</v>
      </c>
      <c r="E5055">
        <v>8</v>
      </c>
      <c r="F5055" t="str">
        <f t="shared" si="157"/>
        <v>19-2-0</v>
      </c>
    </row>
    <row r="5056" spans="1:6" x14ac:dyDescent="0.3">
      <c r="A5056">
        <v>2013</v>
      </c>
      <c r="B5056" t="s">
        <v>5787</v>
      </c>
      <c r="C5056" t="str">
        <f t="shared" si="156"/>
        <v>2013-Ponte Preta/SP-19-2-0</v>
      </c>
      <c r="D5056">
        <v>1.5</v>
      </c>
      <c r="E5056">
        <v>6</v>
      </c>
      <c r="F5056" t="str">
        <f t="shared" si="157"/>
        <v>19-2-0</v>
      </c>
    </row>
    <row r="5057" spans="1:6" x14ac:dyDescent="0.3">
      <c r="A5057">
        <v>2013</v>
      </c>
      <c r="B5057" t="s">
        <v>6207</v>
      </c>
      <c r="C5057" t="str">
        <f t="shared" si="156"/>
        <v>2013-Portuguesa/SP-19-2-0</v>
      </c>
      <c r="D5057">
        <v>1.5</v>
      </c>
      <c r="E5057">
        <v>10</v>
      </c>
      <c r="F5057" t="str">
        <f t="shared" si="157"/>
        <v>19-2-0</v>
      </c>
    </row>
    <row r="5058" spans="1:6" x14ac:dyDescent="0.3">
      <c r="A5058">
        <v>2013</v>
      </c>
      <c r="B5058" t="s">
        <v>5789</v>
      </c>
      <c r="C5058" t="str">
        <f t="shared" si="156"/>
        <v>2013-Santos/SP-19-2-0</v>
      </c>
      <c r="D5058">
        <v>2.75</v>
      </c>
      <c r="E5058">
        <v>16</v>
      </c>
      <c r="F5058" t="str">
        <f t="shared" si="157"/>
        <v>19-2-0</v>
      </c>
    </row>
    <row r="5059" spans="1:6" x14ac:dyDescent="0.3">
      <c r="A5059">
        <v>2013</v>
      </c>
      <c r="B5059" t="s">
        <v>5791</v>
      </c>
      <c r="C5059" t="str">
        <f t="shared" ref="C5059:C5122" si="158">A5059&amp;"-"&amp;B5059</f>
        <v>2013-Sao Paulo/SP-19-2-0</v>
      </c>
      <c r="D5059">
        <v>1.5714269999999999</v>
      </c>
      <c r="E5059">
        <v>11</v>
      </c>
      <c r="F5059" t="str">
        <f t="shared" ref="F5059:F5122" si="159">RIGHT(B5059,LEN(C5059)-FIND("-",C5059,6))</f>
        <v>19-2-0</v>
      </c>
    </row>
    <row r="5060" spans="1:6" x14ac:dyDescent="0.3">
      <c r="A5060">
        <v>2013</v>
      </c>
      <c r="B5060" t="s">
        <v>5792</v>
      </c>
      <c r="C5060" t="str">
        <f t="shared" si="158"/>
        <v>2013-Vasco/RJ-19-2-0</v>
      </c>
      <c r="D5060">
        <v>2.5</v>
      </c>
      <c r="E5060">
        <v>8</v>
      </c>
      <c r="F5060" t="str">
        <f t="shared" si="159"/>
        <v>19-2-0</v>
      </c>
    </row>
    <row r="5061" spans="1:6" x14ac:dyDescent="0.3">
      <c r="A5061">
        <v>2013</v>
      </c>
      <c r="B5061" t="s">
        <v>6208</v>
      </c>
      <c r="C5061" t="str">
        <f t="shared" si="158"/>
        <v>2013-Vitoria/BA-19-2-0</v>
      </c>
      <c r="D5061">
        <v>0</v>
      </c>
      <c r="E5061">
        <v>8</v>
      </c>
      <c r="F5061" t="str">
        <f t="shared" si="159"/>
        <v>19-2-0</v>
      </c>
    </row>
    <row r="5062" spans="1:6" x14ac:dyDescent="0.3">
      <c r="A5062">
        <v>2013</v>
      </c>
      <c r="B5062" t="s">
        <v>6138</v>
      </c>
      <c r="C5062" t="str">
        <f t="shared" si="158"/>
        <v>2013-Atletico/MG-19-2-1</v>
      </c>
      <c r="D5062">
        <v>2.875</v>
      </c>
      <c r="E5062">
        <v>15</v>
      </c>
      <c r="F5062" t="str">
        <f t="shared" si="159"/>
        <v>19-2-1</v>
      </c>
    </row>
    <row r="5063" spans="1:6" x14ac:dyDescent="0.3">
      <c r="A5063">
        <v>2013</v>
      </c>
      <c r="B5063" t="s">
        <v>5793</v>
      </c>
      <c r="C5063" t="str">
        <f t="shared" si="158"/>
        <v>2013-Atletico/PR-19-2-1</v>
      </c>
      <c r="D5063">
        <v>4.8000040000000004</v>
      </c>
      <c r="E5063">
        <v>16</v>
      </c>
      <c r="F5063" t="str">
        <f t="shared" si="159"/>
        <v>19-2-1</v>
      </c>
    </row>
    <row r="5064" spans="1:6" x14ac:dyDescent="0.3">
      <c r="A5064">
        <v>2013</v>
      </c>
      <c r="B5064" t="s">
        <v>6406</v>
      </c>
      <c r="C5064" t="str">
        <f t="shared" si="158"/>
        <v>2013-Bahia/BA-19-2-1</v>
      </c>
      <c r="D5064">
        <v>2.8571439999999999</v>
      </c>
      <c r="E5064">
        <v>11</v>
      </c>
      <c r="F5064" t="str">
        <f t="shared" si="159"/>
        <v>19-2-1</v>
      </c>
    </row>
    <row r="5065" spans="1:6" x14ac:dyDescent="0.3">
      <c r="A5065">
        <v>2013</v>
      </c>
      <c r="B5065" t="s">
        <v>5794</v>
      </c>
      <c r="C5065" t="str">
        <f t="shared" si="158"/>
        <v>2013-Botafogo/RJ-19-2-1</v>
      </c>
      <c r="D5065">
        <v>3.9999959999999999</v>
      </c>
      <c r="E5065">
        <v>15</v>
      </c>
      <c r="F5065" t="str">
        <f t="shared" si="159"/>
        <v>19-2-1</v>
      </c>
    </row>
    <row r="5066" spans="1:6" x14ac:dyDescent="0.3">
      <c r="A5066">
        <v>2013</v>
      </c>
      <c r="B5066" t="s">
        <v>5795</v>
      </c>
      <c r="C5066" t="str">
        <f t="shared" si="158"/>
        <v>2013-Corinthians/SP-19-2-1</v>
      </c>
      <c r="D5066">
        <v>3.2307700000000001</v>
      </c>
      <c r="E5066">
        <v>16</v>
      </c>
      <c r="F5066" t="str">
        <f t="shared" si="159"/>
        <v>19-2-1</v>
      </c>
    </row>
    <row r="5067" spans="1:6" x14ac:dyDescent="0.3">
      <c r="A5067">
        <v>2013</v>
      </c>
      <c r="B5067" t="s">
        <v>6209</v>
      </c>
      <c r="C5067" t="str">
        <f t="shared" si="158"/>
        <v>2013-Coritiba/PR-19-2-1</v>
      </c>
      <c r="D5067">
        <v>1</v>
      </c>
      <c r="E5067">
        <v>16</v>
      </c>
      <c r="F5067" t="str">
        <f t="shared" si="159"/>
        <v>19-2-1</v>
      </c>
    </row>
    <row r="5068" spans="1:6" x14ac:dyDescent="0.3">
      <c r="A5068">
        <v>2013</v>
      </c>
      <c r="B5068" t="s">
        <v>6440</v>
      </c>
      <c r="C5068" t="str">
        <f t="shared" si="158"/>
        <v>2013-Criciuma/SC-19-2-1</v>
      </c>
      <c r="D5068">
        <v>1.5714300000000001</v>
      </c>
      <c r="E5068">
        <v>4</v>
      </c>
      <c r="F5068" t="str">
        <f t="shared" si="159"/>
        <v>19-2-1</v>
      </c>
    </row>
    <row r="5069" spans="1:6" x14ac:dyDescent="0.3">
      <c r="A5069">
        <v>2013</v>
      </c>
      <c r="B5069" t="s">
        <v>5796</v>
      </c>
      <c r="C5069" t="str">
        <f t="shared" si="158"/>
        <v>2013-Cruzeiro/MG-19-2-1</v>
      </c>
      <c r="D5069">
        <v>3.9166639999999999</v>
      </c>
      <c r="E5069">
        <v>14</v>
      </c>
      <c r="F5069" t="str">
        <f t="shared" si="159"/>
        <v>19-2-1</v>
      </c>
    </row>
    <row r="5070" spans="1:6" x14ac:dyDescent="0.3">
      <c r="A5070">
        <v>2013</v>
      </c>
      <c r="B5070" t="s">
        <v>5798</v>
      </c>
      <c r="C5070" t="str">
        <f t="shared" si="158"/>
        <v>2013-Flamengo/RJ-19-2-1</v>
      </c>
      <c r="D5070">
        <v>0</v>
      </c>
      <c r="E5070">
        <v>10</v>
      </c>
      <c r="F5070" t="str">
        <f t="shared" si="159"/>
        <v>19-2-1</v>
      </c>
    </row>
    <row r="5071" spans="1:6" x14ac:dyDescent="0.3">
      <c r="A5071">
        <v>2013</v>
      </c>
      <c r="B5071" t="s">
        <v>5799</v>
      </c>
      <c r="C5071" t="str">
        <f t="shared" si="158"/>
        <v>2013-Fluminense/RJ-19-2-1</v>
      </c>
      <c r="D5071">
        <v>2.0000019999999998</v>
      </c>
      <c r="E5071">
        <v>8</v>
      </c>
      <c r="F5071" t="str">
        <f t="shared" si="159"/>
        <v>19-2-1</v>
      </c>
    </row>
    <row r="5072" spans="1:6" x14ac:dyDescent="0.3">
      <c r="A5072">
        <v>2013</v>
      </c>
      <c r="B5072" t="s">
        <v>5801</v>
      </c>
      <c r="C5072" t="str">
        <f t="shared" si="158"/>
        <v>2013-Goias/GO-19-2-1</v>
      </c>
      <c r="D5072">
        <v>2.8461539999999999</v>
      </c>
      <c r="E5072">
        <v>10</v>
      </c>
      <c r="F5072" t="str">
        <f t="shared" si="159"/>
        <v>19-2-1</v>
      </c>
    </row>
    <row r="5073" spans="1:6" x14ac:dyDescent="0.3">
      <c r="A5073">
        <v>2013</v>
      </c>
      <c r="B5073" t="s">
        <v>5802</v>
      </c>
      <c r="C5073" t="str">
        <f t="shared" si="158"/>
        <v>2013-Gremio/RS-19-2-1</v>
      </c>
      <c r="D5073">
        <v>6</v>
      </c>
      <c r="E5073">
        <v>14</v>
      </c>
      <c r="F5073" t="str">
        <f t="shared" si="159"/>
        <v>19-2-1</v>
      </c>
    </row>
    <row r="5074" spans="1:6" x14ac:dyDescent="0.3">
      <c r="A5074">
        <v>2013</v>
      </c>
      <c r="B5074" t="s">
        <v>5803</v>
      </c>
      <c r="C5074" t="str">
        <f t="shared" si="158"/>
        <v>2013-Internacional/RS-19-2-1</v>
      </c>
      <c r="D5074">
        <v>3.0588250000000001</v>
      </c>
      <c r="E5074">
        <v>16</v>
      </c>
      <c r="F5074" t="str">
        <f t="shared" si="159"/>
        <v>19-2-1</v>
      </c>
    </row>
    <row r="5075" spans="1:6" x14ac:dyDescent="0.3">
      <c r="A5075">
        <v>2013</v>
      </c>
      <c r="B5075" t="s">
        <v>6139</v>
      </c>
      <c r="C5075" t="str">
        <f t="shared" si="158"/>
        <v>2013-Nautico/PE-19-2-1</v>
      </c>
      <c r="D5075">
        <v>1.125</v>
      </c>
      <c r="E5075">
        <v>4</v>
      </c>
      <c r="F5075" t="str">
        <f t="shared" si="159"/>
        <v>19-2-1</v>
      </c>
    </row>
    <row r="5076" spans="1:6" x14ac:dyDescent="0.3">
      <c r="A5076">
        <v>2013</v>
      </c>
      <c r="B5076" t="s">
        <v>5807</v>
      </c>
      <c r="C5076" t="str">
        <f t="shared" si="158"/>
        <v>2013-Ponte Preta/SP-19-2-1</v>
      </c>
      <c r="D5076">
        <v>1.857143</v>
      </c>
      <c r="E5076">
        <v>8</v>
      </c>
      <c r="F5076" t="str">
        <f t="shared" si="159"/>
        <v>19-2-1</v>
      </c>
    </row>
    <row r="5077" spans="1:6" x14ac:dyDescent="0.3">
      <c r="A5077">
        <v>2013</v>
      </c>
      <c r="B5077" t="s">
        <v>6211</v>
      </c>
      <c r="C5077" t="str">
        <f t="shared" si="158"/>
        <v>2013-Portuguesa/SP-19-2-1</v>
      </c>
      <c r="D5077">
        <v>2</v>
      </c>
      <c r="E5077">
        <v>10</v>
      </c>
      <c r="F5077" t="str">
        <f t="shared" si="159"/>
        <v>19-2-1</v>
      </c>
    </row>
    <row r="5078" spans="1:6" x14ac:dyDescent="0.3">
      <c r="A5078">
        <v>2013</v>
      </c>
      <c r="B5078" t="s">
        <v>5809</v>
      </c>
      <c r="C5078" t="str">
        <f t="shared" si="158"/>
        <v>2013-Santos/SP-19-2-1</v>
      </c>
      <c r="D5078">
        <v>2.8888859999999998</v>
      </c>
      <c r="E5078">
        <v>16</v>
      </c>
      <c r="F5078" t="str">
        <f t="shared" si="159"/>
        <v>19-2-1</v>
      </c>
    </row>
    <row r="5079" spans="1:6" x14ac:dyDescent="0.3">
      <c r="A5079">
        <v>2013</v>
      </c>
      <c r="B5079" t="s">
        <v>5811</v>
      </c>
      <c r="C5079" t="str">
        <f t="shared" si="158"/>
        <v>2013-Sao Paulo/SP-19-2-1</v>
      </c>
      <c r="D5079">
        <v>1.5714269999999999</v>
      </c>
      <c r="E5079">
        <v>16</v>
      </c>
      <c r="F5079" t="str">
        <f t="shared" si="159"/>
        <v>19-2-1</v>
      </c>
    </row>
    <row r="5080" spans="1:6" x14ac:dyDescent="0.3">
      <c r="A5080">
        <v>2013</v>
      </c>
      <c r="B5080" t="s">
        <v>5812</v>
      </c>
      <c r="C5080" t="str">
        <f t="shared" si="158"/>
        <v>2013-Vasco/RJ-19-2-1</v>
      </c>
      <c r="D5080">
        <v>2.1538439999999999</v>
      </c>
      <c r="E5080">
        <v>14</v>
      </c>
      <c r="F5080" t="str">
        <f t="shared" si="159"/>
        <v>19-2-1</v>
      </c>
    </row>
    <row r="5081" spans="1:6" x14ac:dyDescent="0.3">
      <c r="A5081">
        <v>2013</v>
      </c>
      <c r="B5081" t="s">
        <v>6212</v>
      </c>
      <c r="C5081" t="str">
        <f t="shared" si="158"/>
        <v>2013-Vitoria/BA-19-2-1</v>
      </c>
      <c r="D5081">
        <v>2.4000029999999999</v>
      </c>
      <c r="E5081">
        <v>16</v>
      </c>
      <c r="F5081" t="str">
        <f t="shared" si="159"/>
        <v>19-2-1</v>
      </c>
    </row>
    <row r="5082" spans="1:6" x14ac:dyDescent="0.3">
      <c r="A5082">
        <v>2013</v>
      </c>
      <c r="B5082" t="s">
        <v>6142</v>
      </c>
      <c r="C5082" t="str">
        <f t="shared" si="158"/>
        <v>2013-Atletico/MG-19-3-0</v>
      </c>
      <c r="D5082">
        <v>5</v>
      </c>
      <c r="E5082">
        <v>19</v>
      </c>
      <c r="F5082" t="str">
        <f t="shared" si="159"/>
        <v>19-3-0</v>
      </c>
    </row>
    <row r="5083" spans="1:6" x14ac:dyDescent="0.3">
      <c r="A5083">
        <v>2013</v>
      </c>
      <c r="B5083" t="s">
        <v>5813</v>
      </c>
      <c r="C5083" t="str">
        <f t="shared" si="158"/>
        <v>2013-Atletico/PR-19-3-0</v>
      </c>
      <c r="D5083">
        <v>6.3333320000000004</v>
      </c>
      <c r="E5083">
        <v>20</v>
      </c>
      <c r="F5083" t="str">
        <f t="shared" si="159"/>
        <v>19-3-0</v>
      </c>
    </row>
    <row r="5084" spans="1:6" x14ac:dyDescent="0.3">
      <c r="A5084">
        <v>2013</v>
      </c>
      <c r="B5084" t="s">
        <v>6408</v>
      </c>
      <c r="C5084" t="str">
        <f t="shared" si="158"/>
        <v>2013-Bahia/BA-19-3-0</v>
      </c>
      <c r="D5084">
        <v>0</v>
      </c>
      <c r="E5084">
        <v>16</v>
      </c>
      <c r="F5084" t="str">
        <f t="shared" si="159"/>
        <v>19-3-0</v>
      </c>
    </row>
    <row r="5085" spans="1:6" x14ac:dyDescent="0.3">
      <c r="A5085">
        <v>2013</v>
      </c>
      <c r="B5085" t="s">
        <v>5814</v>
      </c>
      <c r="C5085" t="str">
        <f t="shared" si="158"/>
        <v>2013-Botafogo/RJ-19-3-0</v>
      </c>
      <c r="D5085">
        <v>4</v>
      </c>
      <c r="E5085">
        <v>22</v>
      </c>
      <c r="F5085" t="str">
        <f t="shared" si="159"/>
        <v>19-3-0</v>
      </c>
    </row>
    <row r="5086" spans="1:6" x14ac:dyDescent="0.3">
      <c r="A5086">
        <v>2013</v>
      </c>
      <c r="B5086" t="s">
        <v>5815</v>
      </c>
      <c r="C5086" t="str">
        <f t="shared" si="158"/>
        <v>2013-Corinthians/SP-19-3-0</v>
      </c>
      <c r="D5086">
        <v>5</v>
      </c>
      <c r="E5086">
        <v>18</v>
      </c>
      <c r="F5086" t="str">
        <f t="shared" si="159"/>
        <v>19-3-0</v>
      </c>
    </row>
    <row r="5087" spans="1:6" x14ac:dyDescent="0.3">
      <c r="A5087">
        <v>2013</v>
      </c>
      <c r="B5087" t="s">
        <v>6213</v>
      </c>
      <c r="C5087" t="str">
        <f t="shared" si="158"/>
        <v>2013-Coritiba/PR-19-3-0</v>
      </c>
      <c r="D5087">
        <v>1</v>
      </c>
      <c r="E5087">
        <v>19</v>
      </c>
      <c r="F5087" t="str">
        <f t="shared" si="159"/>
        <v>19-3-0</v>
      </c>
    </row>
    <row r="5088" spans="1:6" x14ac:dyDescent="0.3">
      <c r="A5088">
        <v>2013</v>
      </c>
      <c r="B5088" t="s">
        <v>6441</v>
      </c>
      <c r="C5088" t="str">
        <f t="shared" si="158"/>
        <v>2013-Criciuma/SC-19-3-0</v>
      </c>
      <c r="D5088">
        <v>2.75</v>
      </c>
      <c r="E5088">
        <v>8</v>
      </c>
      <c r="F5088" t="str">
        <f t="shared" si="159"/>
        <v>19-3-0</v>
      </c>
    </row>
    <row r="5089" spans="1:6" x14ac:dyDescent="0.3">
      <c r="A5089">
        <v>2013</v>
      </c>
      <c r="B5089" t="s">
        <v>5816</v>
      </c>
      <c r="C5089" t="str">
        <f t="shared" si="158"/>
        <v>2013-Cruzeiro/MG-19-3-0</v>
      </c>
      <c r="D5089">
        <v>6.1428510000000003</v>
      </c>
      <c r="E5089">
        <v>24</v>
      </c>
      <c r="F5089" t="str">
        <f t="shared" si="159"/>
        <v>19-3-0</v>
      </c>
    </row>
    <row r="5090" spans="1:6" x14ac:dyDescent="0.3">
      <c r="A5090">
        <v>2013</v>
      </c>
      <c r="B5090" t="s">
        <v>5818</v>
      </c>
      <c r="C5090" t="str">
        <f t="shared" si="158"/>
        <v>2013-Flamengo/RJ-19-3-0</v>
      </c>
      <c r="D5090">
        <v>0</v>
      </c>
      <c r="E5090">
        <v>11</v>
      </c>
      <c r="F5090" t="str">
        <f t="shared" si="159"/>
        <v>19-3-0</v>
      </c>
    </row>
    <row r="5091" spans="1:6" x14ac:dyDescent="0.3">
      <c r="A5091">
        <v>2013</v>
      </c>
      <c r="B5091" t="s">
        <v>5819</v>
      </c>
      <c r="C5091" t="str">
        <f t="shared" si="158"/>
        <v>2013-Fluminense/RJ-19-3-0</v>
      </c>
      <c r="D5091">
        <v>0</v>
      </c>
      <c r="E5091">
        <v>18</v>
      </c>
      <c r="F5091" t="str">
        <f t="shared" si="159"/>
        <v>19-3-0</v>
      </c>
    </row>
    <row r="5092" spans="1:6" x14ac:dyDescent="0.3">
      <c r="A5092">
        <v>2013</v>
      </c>
      <c r="B5092" t="s">
        <v>5821</v>
      </c>
      <c r="C5092" t="str">
        <f t="shared" si="158"/>
        <v>2013-Goias/GO-19-3-0</v>
      </c>
      <c r="D5092">
        <v>5</v>
      </c>
      <c r="E5092">
        <v>17</v>
      </c>
      <c r="F5092" t="str">
        <f t="shared" si="159"/>
        <v>19-3-0</v>
      </c>
    </row>
    <row r="5093" spans="1:6" x14ac:dyDescent="0.3">
      <c r="A5093">
        <v>2013</v>
      </c>
      <c r="B5093" t="s">
        <v>5822</v>
      </c>
      <c r="C5093" t="str">
        <f t="shared" si="158"/>
        <v>2013-Gremio/RS-19-3-0</v>
      </c>
      <c r="D5093">
        <v>6</v>
      </c>
      <c r="E5093">
        <v>25</v>
      </c>
      <c r="F5093" t="str">
        <f t="shared" si="159"/>
        <v>19-3-0</v>
      </c>
    </row>
    <row r="5094" spans="1:6" x14ac:dyDescent="0.3">
      <c r="A5094">
        <v>2013</v>
      </c>
      <c r="B5094" t="s">
        <v>5823</v>
      </c>
      <c r="C5094" t="str">
        <f t="shared" si="158"/>
        <v>2013-Internacional/RS-19-3-0</v>
      </c>
      <c r="D5094">
        <v>4.7142809999999997</v>
      </c>
      <c r="E5094">
        <v>18</v>
      </c>
      <c r="F5094" t="str">
        <f t="shared" si="159"/>
        <v>19-3-0</v>
      </c>
    </row>
    <row r="5095" spans="1:6" x14ac:dyDescent="0.3">
      <c r="A5095">
        <v>2013</v>
      </c>
      <c r="B5095" t="s">
        <v>6143</v>
      </c>
      <c r="C5095" t="str">
        <f t="shared" si="158"/>
        <v>2013-Nautico/PE-19-3-0</v>
      </c>
      <c r="D5095">
        <v>2</v>
      </c>
      <c r="E5095">
        <v>4</v>
      </c>
      <c r="F5095" t="str">
        <f t="shared" si="159"/>
        <v>19-3-0</v>
      </c>
    </row>
    <row r="5096" spans="1:6" x14ac:dyDescent="0.3">
      <c r="A5096">
        <v>2013</v>
      </c>
      <c r="B5096" t="s">
        <v>5827</v>
      </c>
      <c r="C5096" t="str">
        <f t="shared" si="158"/>
        <v>2013-Ponte Preta/SP-19-3-0</v>
      </c>
      <c r="D5096">
        <v>3</v>
      </c>
      <c r="E5096">
        <v>9</v>
      </c>
      <c r="F5096" t="str">
        <f t="shared" si="159"/>
        <v>19-3-0</v>
      </c>
    </row>
    <row r="5097" spans="1:6" x14ac:dyDescent="0.3">
      <c r="A5097">
        <v>2013</v>
      </c>
      <c r="B5097" t="s">
        <v>6215</v>
      </c>
      <c r="C5097" t="str">
        <f t="shared" si="158"/>
        <v>2013-Portuguesa/SP-19-3-0</v>
      </c>
      <c r="D5097">
        <v>3</v>
      </c>
      <c r="E5097">
        <v>9</v>
      </c>
      <c r="F5097" t="str">
        <f t="shared" si="159"/>
        <v>19-3-0</v>
      </c>
    </row>
    <row r="5098" spans="1:6" x14ac:dyDescent="0.3">
      <c r="A5098">
        <v>2013</v>
      </c>
      <c r="B5098" t="s">
        <v>5829</v>
      </c>
      <c r="C5098" t="str">
        <f t="shared" si="158"/>
        <v>2013-Santos/SP-19-3-0</v>
      </c>
      <c r="D5098">
        <v>6</v>
      </c>
      <c r="E5098">
        <v>20</v>
      </c>
      <c r="F5098" t="str">
        <f t="shared" si="159"/>
        <v>19-3-0</v>
      </c>
    </row>
    <row r="5099" spans="1:6" x14ac:dyDescent="0.3">
      <c r="A5099">
        <v>2013</v>
      </c>
      <c r="B5099" t="s">
        <v>5831</v>
      </c>
      <c r="C5099" t="str">
        <f t="shared" si="158"/>
        <v>2013-Sao Paulo/SP-19-3-0</v>
      </c>
      <c r="D5099">
        <v>0</v>
      </c>
      <c r="E5099">
        <v>13</v>
      </c>
      <c r="F5099" t="str">
        <f t="shared" si="159"/>
        <v>19-3-0</v>
      </c>
    </row>
    <row r="5100" spans="1:6" x14ac:dyDescent="0.3">
      <c r="A5100">
        <v>2013</v>
      </c>
      <c r="B5100" t="s">
        <v>5832</v>
      </c>
      <c r="C5100" t="str">
        <f t="shared" si="158"/>
        <v>2013-Vasco/RJ-19-3-0</v>
      </c>
      <c r="D5100">
        <v>4</v>
      </c>
      <c r="E5100">
        <v>15</v>
      </c>
      <c r="F5100" t="str">
        <f t="shared" si="159"/>
        <v>19-3-0</v>
      </c>
    </row>
    <row r="5101" spans="1:6" x14ac:dyDescent="0.3">
      <c r="A5101">
        <v>2013</v>
      </c>
      <c r="B5101" t="s">
        <v>6216</v>
      </c>
      <c r="C5101" t="str">
        <f t="shared" si="158"/>
        <v>2013-Vitoria/BA-19-3-0</v>
      </c>
      <c r="D5101">
        <v>5</v>
      </c>
      <c r="E5101">
        <v>19</v>
      </c>
      <c r="F5101" t="str">
        <f t="shared" si="159"/>
        <v>19-3-0</v>
      </c>
    </row>
    <row r="5102" spans="1:6" x14ac:dyDescent="0.3">
      <c r="A5102">
        <v>2013</v>
      </c>
      <c r="B5102" t="s">
        <v>6146</v>
      </c>
      <c r="C5102" t="str">
        <f t="shared" si="158"/>
        <v>2013-Atletico/MG-19-3-1</v>
      </c>
      <c r="D5102">
        <v>5</v>
      </c>
      <c r="E5102">
        <v>19</v>
      </c>
      <c r="F5102" t="str">
        <f t="shared" si="159"/>
        <v>19-3-1</v>
      </c>
    </row>
    <row r="5103" spans="1:6" x14ac:dyDescent="0.3">
      <c r="A5103">
        <v>2013</v>
      </c>
      <c r="B5103" t="s">
        <v>5833</v>
      </c>
      <c r="C5103" t="str">
        <f t="shared" si="158"/>
        <v>2013-Atletico/PR-19-3-1</v>
      </c>
      <c r="D5103">
        <v>9</v>
      </c>
      <c r="E5103">
        <v>20</v>
      </c>
      <c r="F5103" t="str">
        <f t="shared" si="159"/>
        <v>19-3-1</v>
      </c>
    </row>
    <row r="5104" spans="1:6" x14ac:dyDescent="0.3">
      <c r="A5104">
        <v>2013</v>
      </c>
      <c r="B5104" t="s">
        <v>6410</v>
      </c>
      <c r="C5104" t="str">
        <f t="shared" si="158"/>
        <v>2013-Bahia/BA-19-3-1</v>
      </c>
      <c r="D5104">
        <v>7</v>
      </c>
      <c r="E5104">
        <v>22</v>
      </c>
      <c r="F5104" t="str">
        <f t="shared" si="159"/>
        <v>19-3-1</v>
      </c>
    </row>
    <row r="5105" spans="1:6" x14ac:dyDescent="0.3">
      <c r="A5105">
        <v>2013</v>
      </c>
      <c r="B5105" t="s">
        <v>5834</v>
      </c>
      <c r="C5105" t="str">
        <f t="shared" si="158"/>
        <v>2013-Botafogo/RJ-19-3-1</v>
      </c>
      <c r="D5105">
        <v>0</v>
      </c>
      <c r="E5105">
        <v>16</v>
      </c>
      <c r="F5105" t="str">
        <f t="shared" si="159"/>
        <v>19-3-1</v>
      </c>
    </row>
    <row r="5106" spans="1:6" x14ac:dyDescent="0.3">
      <c r="A5106">
        <v>2013</v>
      </c>
      <c r="B5106" t="s">
        <v>5835</v>
      </c>
      <c r="C5106" t="str">
        <f t="shared" si="158"/>
        <v>2013-Corinthians/SP-19-3-1</v>
      </c>
      <c r="D5106">
        <v>5.3333279999999998</v>
      </c>
      <c r="E5106">
        <v>16</v>
      </c>
      <c r="F5106" t="str">
        <f t="shared" si="159"/>
        <v>19-3-1</v>
      </c>
    </row>
    <row r="5107" spans="1:6" x14ac:dyDescent="0.3">
      <c r="A5107">
        <v>2013</v>
      </c>
      <c r="B5107" t="s">
        <v>6217</v>
      </c>
      <c r="C5107" t="str">
        <f t="shared" si="158"/>
        <v>2013-Coritiba/PR-19-3-1</v>
      </c>
      <c r="D5107">
        <v>4</v>
      </c>
      <c r="E5107">
        <v>16</v>
      </c>
      <c r="F5107" t="str">
        <f t="shared" si="159"/>
        <v>19-3-1</v>
      </c>
    </row>
    <row r="5108" spans="1:6" x14ac:dyDescent="0.3">
      <c r="A5108">
        <v>2013</v>
      </c>
      <c r="B5108" t="s">
        <v>6442</v>
      </c>
      <c r="C5108" t="str">
        <f t="shared" si="158"/>
        <v>2013-Criciuma/SC-19-3-1</v>
      </c>
      <c r="D5108">
        <v>2.75</v>
      </c>
      <c r="E5108">
        <v>8</v>
      </c>
      <c r="F5108" t="str">
        <f t="shared" si="159"/>
        <v>19-3-1</v>
      </c>
    </row>
    <row r="5109" spans="1:6" x14ac:dyDescent="0.3">
      <c r="A5109">
        <v>2013</v>
      </c>
      <c r="B5109" t="s">
        <v>5836</v>
      </c>
      <c r="C5109" t="str">
        <f t="shared" si="158"/>
        <v>2013-Cruzeiro/MG-19-3-1</v>
      </c>
      <c r="D5109">
        <v>5.25</v>
      </c>
      <c r="E5109">
        <v>17</v>
      </c>
      <c r="F5109" t="str">
        <f t="shared" si="159"/>
        <v>19-3-1</v>
      </c>
    </row>
    <row r="5110" spans="1:6" x14ac:dyDescent="0.3">
      <c r="A5110">
        <v>2013</v>
      </c>
      <c r="B5110" t="s">
        <v>5838</v>
      </c>
      <c r="C5110" t="str">
        <f t="shared" si="158"/>
        <v>2013-Flamengo/RJ-19-3-1</v>
      </c>
      <c r="D5110">
        <v>0</v>
      </c>
      <c r="E5110">
        <v>11</v>
      </c>
      <c r="F5110" t="str">
        <f t="shared" si="159"/>
        <v>19-3-1</v>
      </c>
    </row>
    <row r="5111" spans="1:6" x14ac:dyDescent="0.3">
      <c r="A5111">
        <v>2013</v>
      </c>
      <c r="B5111" t="s">
        <v>5839</v>
      </c>
      <c r="C5111" t="str">
        <f t="shared" si="158"/>
        <v>2013-Fluminense/RJ-19-3-1</v>
      </c>
      <c r="D5111">
        <v>0</v>
      </c>
      <c r="E5111">
        <v>12</v>
      </c>
      <c r="F5111" t="str">
        <f t="shared" si="159"/>
        <v>19-3-1</v>
      </c>
    </row>
    <row r="5112" spans="1:6" x14ac:dyDescent="0.3">
      <c r="A5112">
        <v>2013</v>
      </c>
      <c r="B5112" t="s">
        <v>5841</v>
      </c>
      <c r="C5112" t="str">
        <f t="shared" si="158"/>
        <v>2013-Goias/GO-19-3-1</v>
      </c>
      <c r="D5112">
        <v>5</v>
      </c>
      <c r="E5112">
        <v>19</v>
      </c>
      <c r="F5112" t="str">
        <f t="shared" si="159"/>
        <v>19-3-1</v>
      </c>
    </row>
    <row r="5113" spans="1:6" x14ac:dyDescent="0.3">
      <c r="A5113">
        <v>2013</v>
      </c>
      <c r="B5113" t="s">
        <v>5842</v>
      </c>
      <c r="C5113" t="str">
        <f t="shared" si="158"/>
        <v>2013-Gremio/RS-19-3-1</v>
      </c>
      <c r="D5113">
        <v>0</v>
      </c>
      <c r="E5113">
        <v>15</v>
      </c>
      <c r="F5113" t="str">
        <f t="shared" si="159"/>
        <v>19-3-1</v>
      </c>
    </row>
    <row r="5114" spans="1:6" x14ac:dyDescent="0.3">
      <c r="A5114">
        <v>2013</v>
      </c>
      <c r="B5114" t="s">
        <v>5843</v>
      </c>
      <c r="C5114" t="str">
        <f t="shared" si="158"/>
        <v>2013-Internacional/RS-19-3-1</v>
      </c>
      <c r="D5114">
        <v>0</v>
      </c>
      <c r="E5114">
        <v>21</v>
      </c>
      <c r="F5114" t="str">
        <f t="shared" si="159"/>
        <v>19-3-1</v>
      </c>
    </row>
    <row r="5115" spans="1:6" x14ac:dyDescent="0.3">
      <c r="A5115">
        <v>2013</v>
      </c>
      <c r="B5115" t="s">
        <v>6147</v>
      </c>
      <c r="C5115" t="str">
        <f t="shared" si="158"/>
        <v>2013-Nautico/PE-19-3-1</v>
      </c>
      <c r="D5115">
        <v>1.9999979999999999</v>
      </c>
      <c r="E5115">
        <v>5</v>
      </c>
      <c r="F5115" t="str">
        <f t="shared" si="159"/>
        <v>19-3-1</v>
      </c>
    </row>
    <row r="5116" spans="1:6" x14ac:dyDescent="0.3">
      <c r="A5116">
        <v>2013</v>
      </c>
      <c r="B5116" t="s">
        <v>5847</v>
      </c>
      <c r="C5116" t="str">
        <f t="shared" si="158"/>
        <v>2013-Ponte Preta/SP-19-3-1</v>
      </c>
      <c r="D5116">
        <v>3</v>
      </c>
      <c r="E5116">
        <v>7</v>
      </c>
      <c r="F5116" t="str">
        <f t="shared" si="159"/>
        <v>19-3-1</v>
      </c>
    </row>
    <row r="5117" spans="1:6" x14ac:dyDescent="0.3">
      <c r="A5117">
        <v>2013</v>
      </c>
      <c r="B5117" t="s">
        <v>6219</v>
      </c>
      <c r="C5117" t="str">
        <f t="shared" si="158"/>
        <v>2013-Portuguesa/SP-19-3-1</v>
      </c>
      <c r="D5117">
        <v>0</v>
      </c>
      <c r="E5117">
        <v>13</v>
      </c>
      <c r="F5117" t="str">
        <f t="shared" si="159"/>
        <v>19-3-1</v>
      </c>
    </row>
    <row r="5118" spans="1:6" x14ac:dyDescent="0.3">
      <c r="A5118">
        <v>2013</v>
      </c>
      <c r="B5118" t="s">
        <v>5849</v>
      </c>
      <c r="C5118" t="str">
        <f t="shared" si="158"/>
        <v>2013-Santos/SP-19-3-1</v>
      </c>
      <c r="D5118">
        <v>5</v>
      </c>
      <c r="E5118">
        <v>16</v>
      </c>
      <c r="F5118" t="str">
        <f t="shared" si="159"/>
        <v>19-3-1</v>
      </c>
    </row>
    <row r="5119" spans="1:6" x14ac:dyDescent="0.3">
      <c r="A5119">
        <v>2013</v>
      </c>
      <c r="B5119" t="s">
        <v>5851</v>
      </c>
      <c r="C5119" t="str">
        <f t="shared" si="158"/>
        <v>2013-Sao Paulo/SP-19-3-1</v>
      </c>
      <c r="D5119">
        <v>0</v>
      </c>
      <c r="E5119">
        <v>14</v>
      </c>
      <c r="F5119" t="str">
        <f t="shared" si="159"/>
        <v>19-3-1</v>
      </c>
    </row>
    <row r="5120" spans="1:6" x14ac:dyDescent="0.3">
      <c r="A5120">
        <v>2013</v>
      </c>
      <c r="B5120" t="s">
        <v>5852</v>
      </c>
      <c r="C5120" t="str">
        <f t="shared" si="158"/>
        <v>2013-Vasco/RJ-19-3-1</v>
      </c>
      <c r="D5120">
        <v>0</v>
      </c>
      <c r="E5120">
        <v>12</v>
      </c>
      <c r="F5120" t="str">
        <f t="shared" si="159"/>
        <v>19-3-1</v>
      </c>
    </row>
    <row r="5121" spans="1:6" x14ac:dyDescent="0.3">
      <c r="A5121">
        <v>2013</v>
      </c>
      <c r="B5121" t="s">
        <v>6220</v>
      </c>
      <c r="C5121" t="str">
        <f t="shared" si="158"/>
        <v>2013-Vitoria/BA-19-3-1</v>
      </c>
      <c r="D5121">
        <v>4</v>
      </c>
      <c r="E5121">
        <v>17</v>
      </c>
      <c r="F5121" t="str">
        <f t="shared" si="159"/>
        <v>19-3-1</v>
      </c>
    </row>
    <row r="5122" spans="1:6" x14ac:dyDescent="0.3">
      <c r="A5122">
        <v>2013</v>
      </c>
      <c r="B5122" t="s">
        <v>6150</v>
      </c>
      <c r="C5122" t="str">
        <f t="shared" si="158"/>
        <v>2013-Atletico/MG-19-3-2</v>
      </c>
      <c r="D5122">
        <v>0</v>
      </c>
      <c r="E5122">
        <v>15</v>
      </c>
      <c r="F5122" t="str">
        <f t="shared" si="159"/>
        <v>19-3-2</v>
      </c>
    </row>
    <row r="5123" spans="1:6" x14ac:dyDescent="0.3">
      <c r="A5123">
        <v>2013</v>
      </c>
      <c r="B5123" t="s">
        <v>5853</v>
      </c>
      <c r="C5123" t="str">
        <f t="shared" ref="C5123:C5186" si="160">A5123&amp;"-"&amp;B5123</f>
        <v>2013-Atletico/PR-19-3-2</v>
      </c>
      <c r="D5123">
        <v>7</v>
      </c>
      <c r="E5123">
        <v>15</v>
      </c>
      <c r="F5123" t="str">
        <f t="shared" ref="F5123:F5186" si="161">RIGHT(B5123,LEN(C5123)-FIND("-",C5123,6))</f>
        <v>19-3-2</v>
      </c>
    </row>
    <row r="5124" spans="1:6" x14ac:dyDescent="0.3">
      <c r="A5124">
        <v>2013</v>
      </c>
      <c r="B5124" t="s">
        <v>6412</v>
      </c>
      <c r="C5124" t="str">
        <f t="shared" si="160"/>
        <v>2013-Bahia/BA-19-3-2</v>
      </c>
      <c r="D5124">
        <v>4.5999999999999996</v>
      </c>
      <c r="E5124">
        <v>16</v>
      </c>
      <c r="F5124" t="str">
        <f t="shared" si="161"/>
        <v>19-3-2</v>
      </c>
    </row>
    <row r="5125" spans="1:6" x14ac:dyDescent="0.3">
      <c r="A5125">
        <v>2013</v>
      </c>
      <c r="B5125" t="s">
        <v>5854</v>
      </c>
      <c r="C5125" t="str">
        <f t="shared" si="160"/>
        <v>2013-Botafogo/RJ-19-3-2</v>
      </c>
      <c r="D5125">
        <v>0</v>
      </c>
      <c r="E5125">
        <v>18</v>
      </c>
      <c r="F5125" t="str">
        <f t="shared" si="161"/>
        <v>19-3-2</v>
      </c>
    </row>
    <row r="5126" spans="1:6" x14ac:dyDescent="0.3">
      <c r="A5126">
        <v>2013</v>
      </c>
      <c r="B5126" t="s">
        <v>5855</v>
      </c>
      <c r="C5126" t="str">
        <f t="shared" si="160"/>
        <v>2013-Corinthians/SP-19-3-2</v>
      </c>
      <c r="D5126">
        <v>5</v>
      </c>
      <c r="E5126">
        <v>16</v>
      </c>
      <c r="F5126" t="str">
        <f t="shared" si="161"/>
        <v>19-3-2</v>
      </c>
    </row>
    <row r="5127" spans="1:6" x14ac:dyDescent="0.3">
      <c r="A5127">
        <v>2013</v>
      </c>
      <c r="B5127" t="s">
        <v>6221</v>
      </c>
      <c r="C5127" t="str">
        <f t="shared" si="160"/>
        <v>2013-Coritiba/PR-19-3-2</v>
      </c>
      <c r="D5127">
        <v>0</v>
      </c>
      <c r="E5127">
        <v>15</v>
      </c>
      <c r="F5127" t="str">
        <f t="shared" si="161"/>
        <v>19-3-2</v>
      </c>
    </row>
    <row r="5128" spans="1:6" x14ac:dyDescent="0.3">
      <c r="A5128">
        <v>2013</v>
      </c>
      <c r="B5128" t="s">
        <v>6443</v>
      </c>
      <c r="C5128" t="str">
        <f t="shared" si="160"/>
        <v>2013-Criciuma/SC-19-3-2</v>
      </c>
      <c r="D5128">
        <v>0</v>
      </c>
      <c r="E5128">
        <v>8</v>
      </c>
      <c r="F5128" t="str">
        <f t="shared" si="161"/>
        <v>19-3-2</v>
      </c>
    </row>
    <row r="5129" spans="1:6" x14ac:dyDescent="0.3">
      <c r="A5129">
        <v>2013</v>
      </c>
      <c r="B5129" t="s">
        <v>5856</v>
      </c>
      <c r="C5129" t="str">
        <f t="shared" si="160"/>
        <v>2013-Cruzeiro/MG-19-3-2</v>
      </c>
      <c r="D5129">
        <v>6.6666670000000003</v>
      </c>
      <c r="E5129">
        <v>22</v>
      </c>
      <c r="F5129" t="str">
        <f t="shared" si="161"/>
        <v>19-3-2</v>
      </c>
    </row>
    <row r="5130" spans="1:6" x14ac:dyDescent="0.3">
      <c r="A5130">
        <v>2013</v>
      </c>
      <c r="B5130" t="s">
        <v>5858</v>
      </c>
      <c r="C5130" t="str">
        <f t="shared" si="160"/>
        <v>2013-Flamengo/RJ-19-3-2</v>
      </c>
      <c r="D5130">
        <v>3.6</v>
      </c>
      <c r="E5130">
        <v>10</v>
      </c>
      <c r="F5130" t="str">
        <f t="shared" si="161"/>
        <v>19-3-2</v>
      </c>
    </row>
    <row r="5131" spans="1:6" x14ac:dyDescent="0.3">
      <c r="A5131">
        <v>2013</v>
      </c>
      <c r="B5131" t="s">
        <v>5859</v>
      </c>
      <c r="C5131" t="str">
        <f t="shared" si="160"/>
        <v>2013-Fluminense/RJ-19-3-2</v>
      </c>
      <c r="D5131">
        <v>0</v>
      </c>
      <c r="E5131">
        <v>11</v>
      </c>
      <c r="F5131" t="str">
        <f t="shared" si="161"/>
        <v>19-3-2</v>
      </c>
    </row>
    <row r="5132" spans="1:6" x14ac:dyDescent="0.3">
      <c r="A5132">
        <v>2013</v>
      </c>
      <c r="B5132" t="s">
        <v>5861</v>
      </c>
      <c r="C5132" t="str">
        <f t="shared" si="160"/>
        <v>2013-Goias/GO-19-3-2</v>
      </c>
      <c r="D5132">
        <v>4.25</v>
      </c>
      <c r="E5132">
        <v>11</v>
      </c>
      <c r="F5132" t="str">
        <f t="shared" si="161"/>
        <v>19-3-2</v>
      </c>
    </row>
    <row r="5133" spans="1:6" x14ac:dyDescent="0.3">
      <c r="A5133">
        <v>2013</v>
      </c>
      <c r="B5133" t="s">
        <v>5862</v>
      </c>
      <c r="C5133" t="str">
        <f t="shared" si="160"/>
        <v>2013-Gremio/RS-19-3-2</v>
      </c>
      <c r="D5133">
        <v>4</v>
      </c>
      <c r="E5133">
        <v>12</v>
      </c>
      <c r="F5133" t="str">
        <f t="shared" si="161"/>
        <v>19-3-2</v>
      </c>
    </row>
    <row r="5134" spans="1:6" x14ac:dyDescent="0.3">
      <c r="A5134">
        <v>2013</v>
      </c>
      <c r="B5134" t="s">
        <v>5863</v>
      </c>
      <c r="C5134" t="str">
        <f t="shared" si="160"/>
        <v>2013-Internacional/RS-19-3-2</v>
      </c>
      <c r="D5134">
        <v>0</v>
      </c>
      <c r="E5134">
        <v>19</v>
      </c>
      <c r="F5134" t="str">
        <f t="shared" si="161"/>
        <v>19-3-2</v>
      </c>
    </row>
    <row r="5135" spans="1:6" x14ac:dyDescent="0.3">
      <c r="A5135">
        <v>2013</v>
      </c>
      <c r="B5135" t="s">
        <v>6151</v>
      </c>
      <c r="C5135" t="str">
        <f t="shared" si="160"/>
        <v>2013-Nautico/PE-19-3-2</v>
      </c>
      <c r="D5135">
        <v>0</v>
      </c>
      <c r="E5135">
        <v>10</v>
      </c>
      <c r="F5135" t="str">
        <f t="shared" si="161"/>
        <v>19-3-2</v>
      </c>
    </row>
    <row r="5136" spans="1:6" x14ac:dyDescent="0.3">
      <c r="A5136">
        <v>2013</v>
      </c>
      <c r="B5136" t="s">
        <v>5867</v>
      </c>
      <c r="C5136" t="str">
        <f t="shared" si="160"/>
        <v>2013-Ponte Preta/SP-19-3-2</v>
      </c>
      <c r="D5136">
        <v>0</v>
      </c>
      <c r="E5136">
        <v>12</v>
      </c>
      <c r="F5136" t="str">
        <f t="shared" si="161"/>
        <v>19-3-2</v>
      </c>
    </row>
    <row r="5137" spans="1:6" x14ac:dyDescent="0.3">
      <c r="A5137">
        <v>2013</v>
      </c>
      <c r="B5137" t="s">
        <v>6223</v>
      </c>
      <c r="C5137" t="str">
        <f t="shared" si="160"/>
        <v>2013-Portuguesa/SP-19-3-2</v>
      </c>
      <c r="D5137">
        <v>2.333332</v>
      </c>
      <c r="E5137">
        <v>12</v>
      </c>
      <c r="F5137" t="str">
        <f t="shared" si="161"/>
        <v>19-3-2</v>
      </c>
    </row>
    <row r="5138" spans="1:6" x14ac:dyDescent="0.3">
      <c r="A5138">
        <v>2013</v>
      </c>
      <c r="B5138" t="s">
        <v>5869</v>
      </c>
      <c r="C5138" t="str">
        <f t="shared" si="160"/>
        <v>2013-Santos/SP-19-3-2</v>
      </c>
      <c r="D5138">
        <v>0</v>
      </c>
      <c r="E5138">
        <v>19</v>
      </c>
      <c r="F5138" t="str">
        <f t="shared" si="161"/>
        <v>19-3-2</v>
      </c>
    </row>
    <row r="5139" spans="1:6" x14ac:dyDescent="0.3">
      <c r="A5139">
        <v>2013</v>
      </c>
      <c r="B5139" t="s">
        <v>5871</v>
      </c>
      <c r="C5139" t="str">
        <f t="shared" si="160"/>
        <v>2013-Sao Paulo/SP-19-3-2</v>
      </c>
      <c r="D5139">
        <v>0</v>
      </c>
      <c r="E5139">
        <v>12</v>
      </c>
      <c r="F5139" t="str">
        <f t="shared" si="161"/>
        <v>19-3-2</v>
      </c>
    </row>
    <row r="5140" spans="1:6" x14ac:dyDescent="0.3">
      <c r="A5140">
        <v>2013</v>
      </c>
      <c r="B5140" t="s">
        <v>5872</v>
      </c>
      <c r="C5140" t="str">
        <f t="shared" si="160"/>
        <v>2013-Vasco/RJ-19-3-2</v>
      </c>
      <c r="D5140">
        <v>0</v>
      </c>
      <c r="E5140">
        <v>15</v>
      </c>
      <c r="F5140" t="str">
        <f t="shared" si="161"/>
        <v>19-3-2</v>
      </c>
    </row>
    <row r="5141" spans="1:6" x14ac:dyDescent="0.3">
      <c r="A5141">
        <v>2013</v>
      </c>
      <c r="B5141" t="s">
        <v>6224</v>
      </c>
      <c r="C5141" t="str">
        <f t="shared" si="160"/>
        <v>2013-Vitoria/BA-19-3-2</v>
      </c>
      <c r="D5141">
        <v>0</v>
      </c>
      <c r="E5141">
        <v>19</v>
      </c>
      <c r="F5141" t="str">
        <f t="shared" si="161"/>
        <v>19-3-2</v>
      </c>
    </row>
    <row r="5142" spans="1:6" x14ac:dyDescent="0.3">
      <c r="A5142">
        <v>2013</v>
      </c>
      <c r="B5142" t="s">
        <v>6154</v>
      </c>
      <c r="C5142" t="str">
        <f t="shared" si="160"/>
        <v>2013-Atletico/MG-19-4-0</v>
      </c>
      <c r="D5142">
        <v>0</v>
      </c>
      <c r="E5142">
        <v>14</v>
      </c>
      <c r="F5142" t="str">
        <f t="shared" si="161"/>
        <v>19-4-0</v>
      </c>
    </row>
    <row r="5143" spans="1:6" x14ac:dyDescent="0.3">
      <c r="A5143">
        <v>2013</v>
      </c>
      <c r="B5143" t="s">
        <v>5873</v>
      </c>
      <c r="C5143" t="str">
        <f t="shared" si="160"/>
        <v>2013-Atletico/PR-19-4-0</v>
      </c>
      <c r="D5143">
        <v>8</v>
      </c>
      <c r="E5143">
        <v>27</v>
      </c>
      <c r="F5143" t="str">
        <f t="shared" si="161"/>
        <v>19-4-0</v>
      </c>
    </row>
    <row r="5144" spans="1:6" x14ac:dyDescent="0.3">
      <c r="A5144">
        <v>2013</v>
      </c>
      <c r="B5144" t="s">
        <v>6414</v>
      </c>
      <c r="C5144" t="str">
        <f t="shared" si="160"/>
        <v>2013-Bahia/BA-19-4-0</v>
      </c>
      <c r="D5144">
        <v>0</v>
      </c>
      <c r="E5144">
        <v>19</v>
      </c>
      <c r="F5144" t="str">
        <f t="shared" si="161"/>
        <v>19-4-0</v>
      </c>
    </row>
    <row r="5145" spans="1:6" x14ac:dyDescent="0.3">
      <c r="A5145">
        <v>2013</v>
      </c>
      <c r="B5145" t="s">
        <v>5874</v>
      </c>
      <c r="C5145" t="str">
        <f t="shared" si="160"/>
        <v>2013-Botafogo/RJ-19-4-0</v>
      </c>
      <c r="D5145">
        <v>0</v>
      </c>
      <c r="E5145">
        <v>24</v>
      </c>
      <c r="F5145" t="str">
        <f t="shared" si="161"/>
        <v>19-4-0</v>
      </c>
    </row>
    <row r="5146" spans="1:6" x14ac:dyDescent="0.3">
      <c r="A5146">
        <v>2013</v>
      </c>
      <c r="B5146" t="s">
        <v>5875</v>
      </c>
      <c r="C5146" t="str">
        <f t="shared" si="160"/>
        <v>2013-Corinthians/SP-19-4-0</v>
      </c>
      <c r="D5146">
        <v>8</v>
      </c>
      <c r="E5146">
        <v>13</v>
      </c>
      <c r="F5146" t="str">
        <f t="shared" si="161"/>
        <v>19-4-0</v>
      </c>
    </row>
    <row r="5147" spans="1:6" x14ac:dyDescent="0.3">
      <c r="A5147">
        <v>2013</v>
      </c>
      <c r="B5147" t="s">
        <v>6225</v>
      </c>
      <c r="C5147" t="str">
        <f t="shared" si="160"/>
        <v>2013-Coritiba/PR-19-4-0</v>
      </c>
      <c r="D5147">
        <v>0</v>
      </c>
      <c r="E5147">
        <v>15</v>
      </c>
      <c r="F5147" t="str">
        <f t="shared" si="161"/>
        <v>19-4-0</v>
      </c>
    </row>
    <row r="5148" spans="1:6" x14ac:dyDescent="0.3">
      <c r="A5148">
        <v>2013</v>
      </c>
      <c r="B5148" t="s">
        <v>6444</v>
      </c>
      <c r="C5148" t="str">
        <f t="shared" si="160"/>
        <v>2013-Criciuma/SC-19-4-0</v>
      </c>
      <c r="D5148">
        <v>1</v>
      </c>
      <c r="E5148">
        <v>11</v>
      </c>
      <c r="F5148" t="str">
        <f t="shared" si="161"/>
        <v>19-4-0</v>
      </c>
    </row>
    <row r="5149" spans="1:6" x14ac:dyDescent="0.3">
      <c r="A5149">
        <v>2013</v>
      </c>
      <c r="B5149" t="s">
        <v>5876</v>
      </c>
      <c r="C5149" t="str">
        <f t="shared" si="160"/>
        <v>2013-Cruzeiro/MG-19-4-0</v>
      </c>
      <c r="D5149">
        <v>9</v>
      </c>
      <c r="E5149">
        <v>24</v>
      </c>
      <c r="F5149" t="str">
        <f t="shared" si="161"/>
        <v>19-4-0</v>
      </c>
    </row>
    <row r="5150" spans="1:6" x14ac:dyDescent="0.3">
      <c r="A5150">
        <v>2013</v>
      </c>
      <c r="B5150" t="s">
        <v>5878</v>
      </c>
      <c r="C5150" t="str">
        <f t="shared" si="160"/>
        <v>2013-Flamengo/RJ-19-4-0</v>
      </c>
      <c r="D5150">
        <v>5</v>
      </c>
      <c r="E5150">
        <v>14</v>
      </c>
      <c r="F5150" t="str">
        <f t="shared" si="161"/>
        <v>19-4-0</v>
      </c>
    </row>
    <row r="5151" spans="1:6" x14ac:dyDescent="0.3">
      <c r="A5151">
        <v>2013</v>
      </c>
      <c r="B5151" t="s">
        <v>5879</v>
      </c>
      <c r="C5151" t="str">
        <f t="shared" si="160"/>
        <v>2013-Fluminense/RJ-19-4-0</v>
      </c>
      <c r="D5151">
        <v>4</v>
      </c>
      <c r="E5151">
        <v>18</v>
      </c>
      <c r="F5151" t="str">
        <f t="shared" si="161"/>
        <v>19-4-0</v>
      </c>
    </row>
    <row r="5152" spans="1:6" x14ac:dyDescent="0.3">
      <c r="A5152">
        <v>2013</v>
      </c>
      <c r="B5152" t="s">
        <v>5881</v>
      </c>
      <c r="C5152" t="str">
        <f t="shared" si="160"/>
        <v>2013-Goias/GO-19-4-0</v>
      </c>
      <c r="D5152">
        <v>0</v>
      </c>
      <c r="E5152">
        <v>16</v>
      </c>
      <c r="F5152" t="str">
        <f t="shared" si="161"/>
        <v>19-4-0</v>
      </c>
    </row>
    <row r="5153" spans="1:6" x14ac:dyDescent="0.3">
      <c r="A5153">
        <v>2013</v>
      </c>
      <c r="B5153" t="s">
        <v>5882</v>
      </c>
      <c r="C5153" t="str">
        <f t="shared" si="160"/>
        <v>2013-Gremio/RS-19-4-0</v>
      </c>
      <c r="D5153">
        <v>0</v>
      </c>
      <c r="E5153">
        <v>16</v>
      </c>
      <c r="F5153" t="str">
        <f t="shared" si="161"/>
        <v>19-4-0</v>
      </c>
    </row>
    <row r="5154" spans="1:6" x14ac:dyDescent="0.3">
      <c r="A5154">
        <v>2013</v>
      </c>
      <c r="B5154" t="s">
        <v>5883</v>
      </c>
      <c r="C5154" t="str">
        <f t="shared" si="160"/>
        <v>2013-Internacional/RS-19-4-0</v>
      </c>
      <c r="D5154">
        <v>0</v>
      </c>
      <c r="E5154">
        <v>19</v>
      </c>
      <c r="F5154" t="str">
        <f t="shared" si="161"/>
        <v>19-4-0</v>
      </c>
    </row>
    <row r="5155" spans="1:6" x14ac:dyDescent="0.3">
      <c r="A5155">
        <v>2013</v>
      </c>
      <c r="B5155" t="s">
        <v>6155</v>
      </c>
      <c r="C5155" t="str">
        <f t="shared" si="160"/>
        <v>2013-Nautico/PE-19-4-0</v>
      </c>
      <c r="D5155">
        <v>0</v>
      </c>
      <c r="E5155">
        <v>4</v>
      </c>
      <c r="F5155" t="str">
        <f t="shared" si="161"/>
        <v>19-4-0</v>
      </c>
    </row>
    <row r="5156" spans="1:6" x14ac:dyDescent="0.3">
      <c r="A5156">
        <v>2013</v>
      </c>
      <c r="B5156" t="s">
        <v>5887</v>
      </c>
      <c r="C5156" t="str">
        <f t="shared" si="160"/>
        <v>2013-Ponte Preta/SP-19-4-0</v>
      </c>
      <c r="D5156">
        <v>5</v>
      </c>
      <c r="E5156">
        <v>12</v>
      </c>
      <c r="F5156" t="str">
        <f t="shared" si="161"/>
        <v>19-4-0</v>
      </c>
    </row>
    <row r="5157" spans="1:6" x14ac:dyDescent="0.3">
      <c r="A5157">
        <v>2013</v>
      </c>
      <c r="B5157" t="s">
        <v>6227</v>
      </c>
      <c r="C5157" t="str">
        <f t="shared" si="160"/>
        <v>2013-Portuguesa/SP-19-4-0</v>
      </c>
      <c r="D5157">
        <v>2</v>
      </c>
      <c r="E5157">
        <v>7</v>
      </c>
      <c r="F5157" t="str">
        <f t="shared" si="161"/>
        <v>19-4-0</v>
      </c>
    </row>
    <row r="5158" spans="1:6" x14ac:dyDescent="0.3">
      <c r="A5158">
        <v>2013</v>
      </c>
      <c r="B5158" t="s">
        <v>5889</v>
      </c>
      <c r="C5158" t="str">
        <f t="shared" si="160"/>
        <v>2013-Santos/SP-19-4-0</v>
      </c>
      <c r="D5158">
        <v>0</v>
      </c>
      <c r="E5158">
        <v>17</v>
      </c>
      <c r="F5158" t="str">
        <f t="shared" si="161"/>
        <v>19-4-0</v>
      </c>
    </row>
    <row r="5159" spans="1:6" x14ac:dyDescent="0.3">
      <c r="A5159">
        <v>2013</v>
      </c>
      <c r="B5159" t="s">
        <v>5891</v>
      </c>
      <c r="C5159" t="str">
        <f t="shared" si="160"/>
        <v>2013-Sao Paulo/SP-19-4-0</v>
      </c>
      <c r="D5159">
        <v>0</v>
      </c>
      <c r="E5159">
        <v>12</v>
      </c>
      <c r="F5159" t="str">
        <f t="shared" si="161"/>
        <v>19-4-0</v>
      </c>
    </row>
    <row r="5160" spans="1:6" x14ac:dyDescent="0.3">
      <c r="A5160">
        <v>2013</v>
      </c>
      <c r="B5160" t="s">
        <v>5892</v>
      </c>
      <c r="C5160" t="str">
        <f t="shared" si="160"/>
        <v>2013-Vasco/RJ-19-4-0</v>
      </c>
      <c r="D5160">
        <v>5</v>
      </c>
      <c r="E5160">
        <v>15</v>
      </c>
      <c r="F5160" t="str">
        <f t="shared" si="161"/>
        <v>19-4-0</v>
      </c>
    </row>
    <row r="5161" spans="1:6" x14ac:dyDescent="0.3">
      <c r="A5161">
        <v>2013</v>
      </c>
      <c r="B5161" t="s">
        <v>6228</v>
      </c>
      <c r="C5161" t="str">
        <f t="shared" si="160"/>
        <v>2013-Vitoria/BA-19-4-0</v>
      </c>
      <c r="D5161">
        <v>0</v>
      </c>
      <c r="E5161">
        <v>12</v>
      </c>
      <c r="F5161" t="str">
        <f t="shared" si="161"/>
        <v>19-4-0</v>
      </c>
    </row>
    <row r="5162" spans="1:6" x14ac:dyDescent="0.3">
      <c r="A5162">
        <v>2013</v>
      </c>
      <c r="B5162" t="s">
        <v>6158</v>
      </c>
      <c r="C5162" t="str">
        <f t="shared" si="160"/>
        <v>2013-Atletico/MG-19-4-1</v>
      </c>
      <c r="D5162">
        <v>0</v>
      </c>
      <c r="E5162">
        <v>13</v>
      </c>
      <c r="F5162" t="str">
        <f t="shared" si="161"/>
        <v>19-4-1</v>
      </c>
    </row>
    <row r="5163" spans="1:6" x14ac:dyDescent="0.3">
      <c r="A5163">
        <v>2013</v>
      </c>
      <c r="B5163" t="s">
        <v>5893</v>
      </c>
      <c r="C5163" t="str">
        <f t="shared" si="160"/>
        <v>2013-Atletico/PR-19-4-1</v>
      </c>
      <c r="D5163">
        <v>8</v>
      </c>
      <c r="E5163">
        <v>27</v>
      </c>
      <c r="F5163" t="str">
        <f t="shared" si="161"/>
        <v>19-4-1</v>
      </c>
    </row>
    <row r="5164" spans="1:6" x14ac:dyDescent="0.3">
      <c r="A5164">
        <v>2013</v>
      </c>
      <c r="B5164" t="s">
        <v>6416</v>
      </c>
      <c r="C5164" t="str">
        <f t="shared" si="160"/>
        <v>2013-Bahia/BA-19-4-1</v>
      </c>
      <c r="D5164">
        <v>0</v>
      </c>
      <c r="E5164">
        <v>22</v>
      </c>
      <c r="F5164" t="str">
        <f t="shared" si="161"/>
        <v>19-4-1</v>
      </c>
    </row>
    <row r="5165" spans="1:6" x14ac:dyDescent="0.3">
      <c r="A5165">
        <v>2013</v>
      </c>
      <c r="B5165" t="s">
        <v>5894</v>
      </c>
      <c r="C5165" t="str">
        <f t="shared" si="160"/>
        <v>2013-Botafogo/RJ-19-4-1</v>
      </c>
      <c r="D5165">
        <v>0</v>
      </c>
      <c r="E5165">
        <v>23</v>
      </c>
      <c r="F5165" t="str">
        <f t="shared" si="161"/>
        <v>19-4-1</v>
      </c>
    </row>
    <row r="5166" spans="1:6" x14ac:dyDescent="0.3">
      <c r="A5166">
        <v>2013</v>
      </c>
      <c r="B5166" t="s">
        <v>5895</v>
      </c>
      <c r="C5166" t="str">
        <f t="shared" si="160"/>
        <v>2013-Corinthians/SP-19-4-1</v>
      </c>
      <c r="D5166">
        <v>8</v>
      </c>
      <c r="E5166">
        <v>17</v>
      </c>
      <c r="F5166" t="str">
        <f t="shared" si="161"/>
        <v>19-4-1</v>
      </c>
    </row>
    <row r="5167" spans="1:6" x14ac:dyDescent="0.3">
      <c r="A5167">
        <v>2013</v>
      </c>
      <c r="B5167" t="s">
        <v>6229</v>
      </c>
      <c r="C5167" t="str">
        <f t="shared" si="160"/>
        <v>2013-Coritiba/PR-19-4-1</v>
      </c>
      <c r="D5167">
        <v>0</v>
      </c>
      <c r="E5167">
        <v>23</v>
      </c>
      <c r="F5167" t="str">
        <f t="shared" si="161"/>
        <v>19-4-1</v>
      </c>
    </row>
    <row r="5168" spans="1:6" x14ac:dyDescent="0.3">
      <c r="A5168">
        <v>2013</v>
      </c>
      <c r="B5168" t="s">
        <v>6445</v>
      </c>
      <c r="C5168" t="str">
        <f t="shared" si="160"/>
        <v>2013-Criciuma/SC-19-4-1</v>
      </c>
      <c r="D5168">
        <v>4</v>
      </c>
      <c r="E5168">
        <v>10</v>
      </c>
      <c r="F5168" t="str">
        <f t="shared" si="161"/>
        <v>19-4-1</v>
      </c>
    </row>
    <row r="5169" spans="1:6" x14ac:dyDescent="0.3">
      <c r="A5169">
        <v>2013</v>
      </c>
      <c r="B5169" t="s">
        <v>5896</v>
      </c>
      <c r="C5169" t="str">
        <f t="shared" si="160"/>
        <v>2013-Cruzeiro/MG-19-4-1</v>
      </c>
      <c r="D5169">
        <v>9</v>
      </c>
      <c r="E5169">
        <v>24</v>
      </c>
      <c r="F5169" t="str">
        <f t="shared" si="161"/>
        <v>19-4-1</v>
      </c>
    </row>
    <row r="5170" spans="1:6" x14ac:dyDescent="0.3">
      <c r="A5170">
        <v>2013</v>
      </c>
      <c r="B5170" t="s">
        <v>5898</v>
      </c>
      <c r="C5170" t="str">
        <f t="shared" si="160"/>
        <v>2013-Flamengo/RJ-19-4-1</v>
      </c>
      <c r="D5170">
        <v>0</v>
      </c>
      <c r="E5170">
        <v>13</v>
      </c>
      <c r="F5170" t="str">
        <f t="shared" si="161"/>
        <v>19-4-1</v>
      </c>
    </row>
    <row r="5171" spans="1:6" x14ac:dyDescent="0.3">
      <c r="A5171">
        <v>2013</v>
      </c>
      <c r="B5171" t="s">
        <v>5899</v>
      </c>
      <c r="C5171" t="str">
        <f t="shared" si="160"/>
        <v>2013-Fluminense/RJ-19-4-1</v>
      </c>
      <c r="D5171">
        <v>5</v>
      </c>
      <c r="E5171">
        <v>18</v>
      </c>
      <c r="F5171" t="str">
        <f t="shared" si="161"/>
        <v>19-4-1</v>
      </c>
    </row>
    <row r="5172" spans="1:6" x14ac:dyDescent="0.3">
      <c r="A5172">
        <v>2013</v>
      </c>
      <c r="B5172" t="s">
        <v>5901</v>
      </c>
      <c r="C5172" t="str">
        <f t="shared" si="160"/>
        <v>2013-Goias/GO-19-4-1</v>
      </c>
      <c r="D5172">
        <v>0</v>
      </c>
      <c r="E5172">
        <v>16</v>
      </c>
      <c r="F5172" t="str">
        <f t="shared" si="161"/>
        <v>19-4-1</v>
      </c>
    </row>
    <row r="5173" spans="1:6" x14ac:dyDescent="0.3">
      <c r="A5173">
        <v>2013</v>
      </c>
      <c r="B5173" t="s">
        <v>5902</v>
      </c>
      <c r="C5173" t="str">
        <f t="shared" si="160"/>
        <v>2013-Gremio/RS-19-4-1</v>
      </c>
      <c r="D5173">
        <v>0</v>
      </c>
      <c r="E5173">
        <v>19</v>
      </c>
      <c r="F5173" t="str">
        <f t="shared" si="161"/>
        <v>19-4-1</v>
      </c>
    </row>
    <row r="5174" spans="1:6" x14ac:dyDescent="0.3">
      <c r="A5174">
        <v>2013</v>
      </c>
      <c r="B5174" t="s">
        <v>5903</v>
      </c>
      <c r="C5174" t="str">
        <f t="shared" si="160"/>
        <v>2013-Internacional/RS-19-4-1</v>
      </c>
      <c r="D5174">
        <v>0</v>
      </c>
      <c r="E5174">
        <v>17</v>
      </c>
      <c r="F5174" t="str">
        <f t="shared" si="161"/>
        <v>19-4-1</v>
      </c>
    </row>
    <row r="5175" spans="1:6" x14ac:dyDescent="0.3">
      <c r="A5175">
        <v>2013</v>
      </c>
      <c r="B5175" t="s">
        <v>6159</v>
      </c>
      <c r="C5175" t="str">
        <f t="shared" si="160"/>
        <v>2013-Nautico/PE-19-4-1</v>
      </c>
      <c r="D5175">
        <v>3</v>
      </c>
      <c r="E5175">
        <v>7</v>
      </c>
      <c r="F5175" t="str">
        <f t="shared" si="161"/>
        <v>19-4-1</v>
      </c>
    </row>
    <row r="5176" spans="1:6" x14ac:dyDescent="0.3">
      <c r="A5176">
        <v>2013</v>
      </c>
      <c r="B5176" t="s">
        <v>5907</v>
      </c>
      <c r="C5176" t="str">
        <f t="shared" si="160"/>
        <v>2013-Ponte Preta/SP-19-4-1</v>
      </c>
      <c r="D5176">
        <v>4</v>
      </c>
      <c r="E5176">
        <v>7</v>
      </c>
      <c r="F5176" t="str">
        <f t="shared" si="161"/>
        <v>19-4-1</v>
      </c>
    </row>
    <row r="5177" spans="1:6" x14ac:dyDescent="0.3">
      <c r="A5177">
        <v>2013</v>
      </c>
      <c r="B5177" t="s">
        <v>6231</v>
      </c>
      <c r="C5177" t="str">
        <f t="shared" si="160"/>
        <v>2013-Portuguesa/SP-19-4-1</v>
      </c>
      <c r="D5177">
        <v>1</v>
      </c>
      <c r="E5177">
        <v>9</v>
      </c>
      <c r="F5177" t="str">
        <f t="shared" si="161"/>
        <v>19-4-1</v>
      </c>
    </row>
    <row r="5178" spans="1:6" x14ac:dyDescent="0.3">
      <c r="A5178">
        <v>2013</v>
      </c>
      <c r="B5178" t="s">
        <v>5909</v>
      </c>
      <c r="C5178" t="str">
        <f t="shared" si="160"/>
        <v>2013-Santos/SP-19-4-1</v>
      </c>
      <c r="D5178">
        <v>0</v>
      </c>
      <c r="E5178">
        <v>16</v>
      </c>
      <c r="F5178" t="str">
        <f t="shared" si="161"/>
        <v>19-4-1</v>
      </c>
    </row>
    <row r="5179" spans="1:6" x14ac:dyDescent="0.3">
      <c r="A5179">
        <v>2013</v>
      </c>
      <c r="B5179" t="s">
        <v>5911</v>
      </c>
      <c r="C5179" t="str">
        <f t="shared" si="160"/>
        <v>2013-Sao Paulo/SP-19-4-1</v>
      </c>
      <c r="D5179">
        <v>0</v>
      </c>
      <c r="E5179">
        <v>12</v>
      </c>
      <c r="F5179" t="str">
        <f t="shared" si="161"/>
        <v>19-4-1</v>
      </c>
    </row>
    <row r="5180" spans="1:6" x14ac:dyDescent="0.3">
      <c r="A5180">
        <v>2013</v>
      </c>
      <c r="B5180" t="s">
        <v>5912</v>
      </c>
      <c r="C5180" t="str">
        <f t="shared" si="160"/>
        <v>2013-Vasco/RJ-19-4-1</v>
      </c>
      <c r="D5180">
        <v>0</v>
      </c>
      <c r="E5180">
        <v>17</v>
      </c>
      <c r="F5180" t="str">
        <f t="shared" si="161"/>
        <v>19-4-1</v>
      </c>
    </row>
    <row r="5181" spans="1:6" x14ac:dyDescent="0.3">
      <c r="A5181">
        <v>2013</v>
      </c>
      <c r="B5181" t="s">
        <v>6232</v>
      </c>
      <c r="C5181" t="str">
        <f t="shared" si="160"/>
        <v>2013-Vitoria/BA-19-4-1</v>
      </c>
      <c r="D5181">
        <v>0</v>
      </c>
      <c r="E5181">
        <v>18</v>
      </c>
      <c r="F5181" t="str">
        <f t="shared" si="161"/>
        <v>19-4-1</v>
      </c>
    </row>
    <row r="5182" spans="1:6" x14ac:dyDescent="0.3">
      <c r="A5182">
        <v>2013</v>
      </c>
      <c r="B5182" t="s">
        <v>6162</v>
      </c>
      <c r="C5182" t="str">
        <f t="shared" si="160"/>
        <v>2013-Atletico/MG-19-4-2</v>
      </c>
      <c r="D5182">
        <v>0</v>
      </c>
      <c r="E5182">
        <v>10</v>
      </c>
      <c r="F5182" t="str">
        <f t="shared" si="161"/>
        <v>19-4-2</v>
      </c>
    </row>
    <row r="5183" spans="1:6" x14ac:dyDescent="0.3">
      <c r="A5183">
        <v>2013</v>
      </c>
      <c r="B5183" t="s">
        <v>5913</v>
      </c>
      <c r="C5183" t="str">
        <f t="shared" si="160"/>
        <v>2013-Atletico/PR-19-4-2</v>
      </c>
      <c r="D5183">
        <v>0</v>
      </c>
      <c r="E5183">
        <v>20</v>
      </c>
      <c r="F5183" t="str">
        <f t="shared" si="161"/>
        <v>19-4-2</v>
      </c>
    </row>
    <row r="5184" spans="1:6" x14ac:dyDescent="0.3">
      <c r="A5184">
        <v>2013</v>
      </c>
      <c r="B5184" t="s">
        <v>6418</v>
      </c>
      <c r="C5184" t="str">
        <f t="shared" si="160"/>
        <v>2013-Bahia/BA-19-4-2</v>
      </c>
      <c r="D5184">
        <v>0</v>
      </c>
      <c r="E5184">
        <v>15</v>
      </c>
      <c r="F5184" t="str">
        <f t="shared" si="161"/>
        <v>19-4-2</v>
      </c>
    </row>
    <row r="5185" spans="1:6" x14ac:dyDescent="0.3">
      <c r="A5185">
        <v>2013</v>
      </c>
      <c r="B5185" t="s">
        <v>5914</v>
      </c>
      <c r="C5185" t="str">
        <f t="shared" si="160"/>
        <v>2013-Botafogo/RJ-19-4-2</v>
      </c>
      <c r="D5185">
        <v>9</v>
      </c>
      <c r="E5185">
        <v>16</v>
      </c>
      <c r="F5185" t="str">
        <f t="shared" si="161"/>
        <v>19-4-2</v>
      </c>
    </row>
    <row r="5186" spans="1:6" x14ac:dyDescent="0.3">
      <c r="A5186">
        <v>2013</v>
      </c>
      <c r="B5186" t="s">
        <v>5915</v>
      </c>
      <c r="C5186" t="str">
        <f t="shared" si="160"/>
        <v>2013-Corinthians/SP-19-4-2</v>
      </c>
      <c r="D5186">
        <v>7</v>
      </c>
      <c r="E5186">
        <v>12</v>
      </c>
      <c r="F5186" t="str">
        <f t="shared" si="161"/>
        <v>19-4-2</v>
      </c>
    </row>
    <row r="5187" spans="1:6" x14ac:dyDescent="0.3">
      <c r="A5187">
        <v>2013</v>
      </c>
      <c r="B5187" t="s">
        <v>6233</v>
      </c>
      <c r="C5187" t="str">
        <f t="shared" ref="C5187:C5250" si="162">A5187&amp;"-"&amp;B5187</f>
        <v>2013-Coritiba/PR-19-4-2</v>
      </c>
      <c r="D5187">
        <v>8</v>
      </c>
      <c r="E5187">
        <v>8</v>
      </c>
      <c r="F5187" t="str">
        <f t="shared" ref="F5187:F5250" si="163">RIGHT(B5187,LEN(C5187)-FIND("-",C5187,6))</f>
        <v>19-4-2</v>
      </c>
    </row>
    <row r="5188" spans="1:6" x14ac:dyDescent="0.3">
      <c r="A5188">
        <v>2013</v>
      </c>
      <c r="B5188" t="s">
        <v>6446</v>
      </c>
      <c r="C5188" t="str">
        <f t="shared" si="162"/>
        <v>2013-Criciuma/SC-19-4-2</v>
      </c>
      <c r="D5188">
        <v>3</v>
      </c>
      <c r="E5188">
        <v>14</v>
      </c>
      <c r="F5188" t="str">
        <f t="shared" si="163"/>
        <v>19-4-2</v>
      </c>
    </row>
    <row r="5189" spans="1:6" x14ac:dyDescent="0.3">
      <c r="A5189">
        <v>2013</v>
      </c>
      <c r="B5189" t="s">
        <v>5916</v>
      </c>
      <c r="C5189" t="str">
        <f t="shared" si="162"/>
        <v>2013-Cruzeiro/MG-19-4-2</v>
      </c>
      <c r="D5189">
        <v>9</v>
      </c>
      <c r="E5189">
        <v>21</v>
      </c>
      <c r="F5189" t="str">
        <f t="shared" si="163"/>
        <v>19-4-2</v>
      </c>
    </row>
    <row r="5190" spans="1:6" x14ac:dyDescent="0.3">
      <c r="A5190">
        <v>2013</v>
      </c>
      <c r="B5190" t="s">
        <v>5918</v>
      </c>
      <c r="C5190" t="str">
        <f t="shared" si="162"/>
        <v>2013-Flamengo/RJ-19-4-2</v>
      </c>
      <c r="D5190">
        <v>0</v>
      </c>
      <c r="E5190">
        <v>11</v>
      </c>
      <c r="F5190" t="str">
        <f t="shared" si="163"/>
        <v>19-4-2</v>
      </c>
    </row>
    <row r="5191" spans="1:6" x14ac:dyDescent="0.3">
      <c r="A5191">
        <v>2013</v>
      </c>
      <c r="B5191" t="s">
        <v>5919</v>
      </c>
      <c r="C5191" t="str">
        <f t="shared" si="162"/>
        <v>2013-Fluminense/RJ-19-4-2</v>
      </c>
      <c r="D5191">
        <v>0</v>
      </c>
      <c r="E5191">
        <v>12</v>
      </c>
      <c r="F5191" t="str">
        <f t="shared" si="163"/>
        <v>19-4-2</v>
      </c>
    </row>
    <row r="5192" spans="1:6" x14ac:dyDescent="0.3">
      <c r="A5192">
        <v>2013</v>
      </c>
      <c r="B5192" t="s">
        <v>5921</v>
      </c>
      <c r="C5192" t="str">
        <f t="shared" si="162"/>
        <v>2013-Goias/GO-19-4-2</v>
      </c>
      <c r="D5192">
        <v>5.6666660000000002</v>
      </c>
      <c r="E5192">
        <v>12</v>
      </c>
      <c r="F5192" t="str">
        <f t="shared" si="163"/>
        <v>19-4-2</v>
      </c>
    </row>
    <row r="5193" spans="1:6" x14ac:dyDescent="0.3">
      <c r="A5193">
        <v>2013</v>
      </c>
      <c r="B5193" t="s">
        <v>5922</v>
      </c>
      <c r="C5193" t="str">
        <f t="shared" si="162"/>
        <v>2013-Gremio/RS-19-4-2</v>
      </c>
      <c r="D5193">
        <v>6</v>
      </c>
      <c r="E5193">
        <v>19</v>
      </c>
      <c r="F5193" t="str">
        <f t="shared" si="163"/>
        <v>19-4-2</v>
      </c>
    </row>
    <row r="5194" spans="1:6" x14ac:dyDescent="0.3">
      <c r="A5194">
        <v>2013</v>
      </c>
      <c r="B5194" t="s">
        <v>5923</v>
      </c>
      <c r="C5194" t="str">
        <f t="shared" si="162"/>
        <v>2013-Internacional/RS-19-4-2</v>
      </c>
      <c r="D5194">
        <v>0</v>
      </c>
      <c r="E5194">
        <v>11</v>
      </c>
      <c r="F5194" t="str">
        <f t="shared" si="163"/>
        <v>19-4-2</v>
      </c>
    </row>
    <row r="5195" spans="1:6" x14ac:dyDescent="0.3">
      <c r="A5195">
        <v>2013</v>
      </c>
      <c r="B5195" t="s">
        <v>6163</v>
      </c>
      <c r="C5195" t="str">
        <f t="shared" si="162"/>
        <v>2013-Nautico/PE-19-4-2</v>
      </c>
      <c r="D5195">
        <v>0</v>
      </c>
      <c r="E5195">
        <v>7</v>
      </c>
      <c r="F5195" t="str">
        <f t="shared" si="163"/>
        <v>19-4-2</v>
      </c>
    </row>
    <row r="5196" spans="1:6" x14ac:dyDescent="0.3">
      <c r="A5196">
        <v>2013</v>
      </c>
      <c r="B5196" t="s">
        <v>5927</v>
      </c>
      <c r="C5196" t="str">
        <f t="shared" si="162"/>
        <v>2013-Ponte Preta/SP-19-4-2</v>
      </c>
      <c r="D5196">
        <v>0</v>
      </c>
      <c r="E5196">
        <v>7</v>
      </c>
      <c r="F5196" t="str">
        <f t="shared" si="163"/>
        <v>19-4-2</v>
      </c>
    </row>
    <row r="5197" spans="1:6" x14ac:dyDescent="0.3">
      <c r="A5197">
        <v>2013</v>
      </c>
      <c r="B5197" t="s">
        <v>6235</v>
      </c>
      <c r="C5197" t="str">
        <f t="shared" si="162"/>
        <v>2013-Portuguesa/SP-19-4-2</v>
      </c>
      <c r="D5197">
        <v>1</v>
      </c>
      <c r="E5197">
        <v>10</v>
      </c>
      <c r="F5197" t="str">
        <f t="shared" si="163"/>
        <v>19-4-2</v>
      </c>
    </row>
    <row r="5198" spans="1:6" x14ac:dyDescent="0.3">
      <c r="A5198">
        <v>2013</v>
      </c>
      <c r="B5198" t="s">
        <v>5929</v>
      </c>
      <c r="C5198" t="str">
        <f t="shared" si="162"/>
        <v>2013-Santos/SP-19-4-2</v>
      </c>
      <c r="D5198">
        <v>7</v>
      </c>
      <c r="E5198">
        <v>9</v>
      </c>
      <c r="F5198" t="str">
        <f t="shared" si="163"/>
        <v>19-4-2</v>
      </c>
    </row>
    <row r="5199" spans="1:6" x14ac:dyDescent="0.3">
      <c r="A5199">
        <v>2013</v>
      </c>
      <c r="B5199" t="s">
        <v>5931</v>
      </c>
      <c r="C5199" t="str">
        <f t="shared" si="162"/>
        <v>2013-Sao Paulo/SP-19-4-2</v>
      </c>
      <c r="D5199">
        <v>0</v>
      </c>
      <c r="E5199">
        <v>13</v>
      </c>
      <c r="F5199" t="str">
        <f t="shared" si="163"/>
        <v>19-4-2</v>
      </c>
    </row>
    <row r="5200" spans="1:6" x14ac:dyDescent="0.3">
      <c r="A5200">
        <v>2013</v>
      </c>
      <c r="B5200" t="s">
        <v>5932</v>
      </c>
      <c r="C5200" t="str">
        <f t="shared" si="162"/>
        <v>2013-Vasco/RJ-19-4-2</v>
      </c>
      <c r="D5200">
        <v>0</v>
      </c>
      <c r="E5200">
        <v>17</v>
      </c>
      <c r="F5200" t="str">
        <f t="shared" si="163"/>
        <v>19-4-2</v>
      </c>
    </row>
    <row r="5201" spans="1:6" x14ac:dyDescent="0.3">
      <c r="A5201">
        <v>2013</v>
      </c>
      <c r="B5201" t="s">
        <v>6236</v>
      </c>
      <c r="C5201" t="str">
        <f t="shared" si="162"/>
        <v>2013-Vitoria/BA-19-4-2</v>
      </c>
      <c r="D5201">
        <v>5</v>
      </c>
      <c r="E5201">
        <v>18</v>
      </c>
      <c r="F5201" t="str">
        <f t="shared" si="163"/>
        <v>19-4-2</v>
      </c>
    </row>
    <row r="5202" spans="1:6" x14ac:dyDescent="0.3">
      <c r="A5202">
        <v>2013</v>
      </c>
      <c r="B5202" t="s">
        <v>6166</v>
      </c>
      <c r="C5202" t="str">
        <f t="shared" si="162"/>
        <v>2013-Atletico/MG-19-4-3</v>
      </c>
      <c r="D5202">
        <v>0</v>
      </c>
      <c r="E5202">
        <v>13</v>
      </c>
      <c r="F5202" t="str">
        <f t="shared" si="163"/>
        <v>19-4-3</v>
      </c>
    </row>
    <row r="5203" spans="1:6" x14ac:dyDescent="0.3">
      <c r="A5203">
        <v>2013</v>
      </c>
      <c r="B5203" t="s">
        <v>5933</v>
      </c>
      <c r="C5203" t="str">
        <f t="shared" si="162"/>
        <v>2013-Atletico/PR-19-4-3</v>
      </c>
      <c r="D5203">
        <v>10</v>
      </c>
      <c r="E5203">
        <v>15</v>
      </c>
      <c r="F5203" t="str">
        <f t="shared" si="163"/>
        <v>19-4-3</v>
      </c>
    </row>
    <row r="5204" spans="1:6" x14ac:dyDescent="0.3">
      <c r="A5204">
        <v>2013</v>
      </c>
      <c r="B5204" t="s">
        <v>6420</v>
      </c>
      <c r="C5204" t="str">
        <f t="shared" si="162"/>
        <v>2013-Bahia/BA-19-4-3</v>
      </c>
      <c r="D5204">
        <v>0</v>
      </c>
      <c r="E5204">
        <v>20</v>
      </c>
      <c r="F5204" t="str">
        <f t="shared" si="163"/>
        <v>19-4-3</v>
      </c>
    </row>
    <row r="5205" spans="1:6" x14ac:dyDescent="0.3">
      <c r="A5205">
        <v>2013</v>
      </c>
      <c r="B5205" t="s">
        <v>5934</v>
      </c>
      <c r="C5205" t="str">
        <f t="shared" si="162"/>
        <v>2013-Botafogo/RJ-19-4-3</v>
      </c>
      <c r="D5205">
        <v>9</v>
      </c>
      <c r="E5205">
        <v>16</v>
      </c>
      <c r="F5205" t="str">
        <f t="shared" si="163"/>
        <v>19-4-3</v>
      </c>
    </row>
    <row r="5206" spans="1:6" x14ac:dyDescent="0.3">
      <c r="A5206">
        <v>2013</v>
      </c>
      <c r="B5206" t="s">
        <v>5935</v>
      </c>
      <c r="C5206" t="str">
        <f t="shared" si="162"/>
        <v>2013-Corinthians/SP-19-4-3</v>
      </c>
      <c r="D5206">
        <v>5</v>
      </c>
      <c r="E5206">
        <v>5</v>
      </c>
      <c r="F5206" t="str">
        <f t="shared" si="163"/>
        <v>19-4-3</v>
      </c>
    </row>
    <row r="5207" spans="1:6" x14ac:dyDescent="0.3">
      <c r="A5207">
        <v>2013</v>
      </c>
      <c r="B5207" t="s">
        <v>6237</v>
      </c>
      <c r="C5207" t="str">
        <f t="shared" si="162"/>
        <v>2013-Coritiba/PR-19-4-3</v>
      </c>
      <c r="D5207">
        <v>0</v>
      </c>
      <c r="E5207">
        <v>14</v>
      </c>
      <c r="F5207" t="str">
        <f t="shared" si="163"/>
        <v>19-4-3</v>
      </c>
    </row>
    <row r="5208" spans="1:6" x14ac:dyDescent="0.3">
      <c r="A5208">
        <v>2013</v>
      </c>
      <c r="B5208" t="s">
        <v>6447</v>
      </c>
      <c r="C5208" t="str">
        <f t="shared" si="162"/>
        <v>2013-Criciuma/SC-19-4-3</v>
      </c>
      <c r="D5208">
        <v>0</v>
      </c>
      <c r="E5208">
        <v>13</v>
      </c>
      <c r="F5208" t="str">
        <f t="shared" si="163"/>
        <v>19-4-3</v>
      </c>
    </row>
    <row r="5209" spans="1:6" x14ac:dyDescent="0.3">
      <c r="A5209">
        <v>2013</v>
      </c>
      <c r="B5209" t="s">
        <v>5936</v>
      </c>
      <c r="C5209" t="str">
        <f t="shared" si="162"/>
        <v>2013-Cruzeiro/MG-19-4-3</v>
      </c>
      <c r="D5209">
        <v>10</v>
      </c>
      <c r="E5209">
        <v>22</v>
      </c>
      <c r="F5209" t="str">
        <f t="shared" si="163"/>
        <v>19-4-3</v>
      </c>
    </row>
    <row r="5210" spans="1:6" x14ac:dyDescent="0.3">
      <c r="A5210">
        <v>2013</v>
      </c>
      <c r="B5210" t="s">
        <v>5938</v>
      </c>
      <c r="C5210" t="str">
        <f t="shared" si="162"/>
        <v>2013-Flamengo/RJ-19-4-3</v>
      </c>
      <c r="D5210">
        <v>0</v>
      </c>
      <c r="E5210">
        <v>11</v>
      </c>
      <c r="F5210" t="str">
        <f t="shared" si="163"/>
        <v>19-4-3</v>
      </c>
    </row>
    <row r="5211" spans="1:6" x14ac:dyDescent="0.3">
      <c r="A5211">
        <v>2013</v>
      </c>
      <c r="B5211" t="s">
        <v>5939</v>
      </c>
      <c r="C5211" t="str">
        <f t="shared" si="162"/>
        <v>2013-Fluminense/RJ-19-4-3</v>
      </c>
      <c r="D5211">
        <v>0</v>
      </c>
      <c r="E5211">
        <v>11</v>
      </c>
      <c r="F5211" t="str">
        <f t="shared" si="163"/>
        <v>19-4-3</v>
      </c>
    </row>
    <row r="5212" spans="1:6" x14ac:dyDescent="0.3">
      <c r="A5212">
        <v>2013</v>
      </c>
      <c r="B5212" t="s">
        <v>5941</v>
      </c>
      <c r="C5212" t="str">
        <f t="shared" si="162"/>
        <v>2013-Goias/GO-19-4-3</v>
      </c>
      <c r="D5212">
        <v>5.6666660000000002</v>
      </c>
      <c r="E5212">
        <v>12</v>
      </c>
      <c r="F5212" t="str">
        <f t="shared" si="163"/>
        <v>19-4-3</v>
      </c>
    </row>
    <row r="5213" spans="1:6" x14ac:dyDescent="0.3">
      <c r="A5213">
        <v>2013</v>
      </c>
      <c r="B5213" t="s">
        <v>5942</v>
      </c>
      <c r="C5213" t="str">
        <f t="shared" si="162"/>
        <v>2013-Gremio/RS-19-4-3</v>
      </c>
      <c r="D5213">
        <v>5</v>
      </c>
      <c r="E5213">
        <v>12</v>
      </c>
      <c r="F5213" t="str">
        <f t="shared" si="163"/>
        <v>19-4-3</v>
      </c>
    </row>
    <row r="5214" spans="1:6" x14ac:dyDescent="0.3">
      <c r="A5214">
        <v>2013</v>
      </c>
      <c r="B5214" t="s">
        <v>5943</v>
      </c>
      <c r="C5214" t="str">
        <f t="shared" si="162"/>
        <v>2013-Internacional/RS-19-4-3</v>
      </c>
      <c r="D5214">
        <v>6.3333320000000004</v>
      </c>
      <c r="E5214">
        <v>14</v>
      </c>
      <c r="F5214" t="str">
        <f t="shared" si="163"/>
        <v>19-4-3</v>
      </c>
    </row>
    <row r="5215" spans="1:6" x14ac:dyDescent="0.3">
      <c r="A5215">
        <v>2013</v>
      </c>
      <c r="B5215" t="s">
        <v>6167</v>
      </c>
      <c r="C5215" t="str">
        <f t="shared" si="162"/>
        <v>2013-Nautico/PE-19-4-3</v>
      </c>
      <c r="D5215">
        <v>0</v>
      </c>
      <c r="E5215">
        <v>7</v>
      </c>
      <c r="F5215" t="str">
        <f t="shared" si="163"/>
        <v>19-4-3</v>
      </c>
    </row>
    <row r="5216" spans="1:6" x14ac:dyDescent="0.3">
      <c r="A5216">
        <v>2013</v>
      </c>
      <c r="B5216" t="s">
        <v>5947</v>
      </c>
      <c r="C5216" t="str">
        <f t="shared" si="162"/>
        <v>2013-Ponte Preta/SP-19-4-3</v>
      </c>
      <c r="D5216">
        <v>0</v>
      </c>
      <c r="E5216">
        <v>10</v>
      </c>
      <c r="F5216" t="str">
        <f t="shared" si="163"/>
        <v>19-4-3</v>
      </c>
    </row>
    <row r="5217" spans="1:6" x14ac:dyDescent="0.3">
      <c r="A5217">
        <v>2013</v>
      </c>
      <c r="B5217" t="s">
        <v>6239</v>
      </c>
      <c r="C5217" t="str">
        <f t="shared" si="162"/>
        <v>2013-Portuguesa/SP-19-4-3</v>
      </c>
      <c r="D5217">
        <v>1</v>
      </c>
      <c r="E5217">
        <v>12</v>
      </c>
      <c r="F5217" t="str">
        <f t="shared" si="163"/>
        <v>19-4-3</v>
      </c>
    </row>
    <row r="5218" spans="1:6" x14ac:dyDescent="0.3">
      <c r="A5218">
        <v>2013</v>
      </c>
      <c r="B5218" t="s">
        <v>5949</v>
      </c>
      <c r="C5218" t="str">
        <f t="shared" si="162"/>
        <v>2013-Santos/SP-19-4-3</v>
      </c>
      <c r="D5218">
        <v>0</v>
      </c>
      <c r="E5218">
        <v>13</v>
      </c>
      <c r="F5218" t="str">
        <f t="shared" si="163"/>
        <v>19-4-3</v>
      </c>
    </row>
    <row r="5219" spans="1:6" x14ac:dyDescent="0.3">
      <c r="A5219">
        <v>2013</v>
      </c>
      <c r="B5219" t="s">
        <v>5951</v>
      </c>
      <c r="C5219" t="str">
        <f t="shared" si="162"/>
        <v>2013-Sao Paulo/SP-19-4-3</v>
      </c>
      <c r="D5219">
        <v>0</v>
      </c>
      <c r="E5219">
        <v>13</v>
      </c>
      <c r="F5219" t="str">
        <f t="shared" si="163"/>
        <v>19-4-3</v>
      </c>
    </row>
    <row r="5220" spans="1:6" x14ac:dyDescent="0.3">
      <c r="A5220">
        <v>2013</v>
      </c>
      <c r="B5220" t="s">
        <v>5952</v>
      </c>
      <c r="C5220" t="str">
        <f t="shared" si="162"/>
        <v>2013-Vasco/RJ-19-4-3</v>
      </c>
      <c r="D5220">
        <v>4</v>
      </c>
      <c r="E5220">
        <v>10</v>
      </c>
      <c r="F5220" t="str">
        <f t="shared" si="163"/>
        <v>19-4-3</v>
      </c>
    </row>
    <row r="5221" spans="1:6" x14ac:dyDescent="0.3">
      <c r="A5221">
        <v>2013</v>
      </c>
      <c r="B5221" t="s">
        <v>6240</v>
      </c>
      <c r="C5221" t="str">
        <f t="shared" si="162"/>
        <v>2013-Vitoria/BA-19-4-3</v>
      </c>
      <c r="D5221">
        <v>0</v>
      </c>
      <c r="E5221">
        <v>21</v>
      </c>
      <c r="F5221" t="str">
        <f t="shared" si="163"/>
        <v>19-4-3</v>
      </c>
    </row>
    <row r="5222" spans="1:6" x14ac:dyDescent="0.3">
      <c r="A5222">
        <v>2013</v>
      </c>
      <c r="B5222" t="s">
        <v>3029</v>
      </c>
      <c r="C5222" t="str">
        <f t="shared" si="162"/>
        <v>2013-Atletico/MG-24-2-0</v>
      </c>
      <c r="D5222">
        <v>2.8125</v>
      </c>
      <c r="E5222">
        <v>16</v>
      </c>
      <c r="F5222" t="str">
        <f t="shared" si="163"/>
        <v>24-2-0</v>
      </c>
    </row>
    <row r="5223" spans="1:6" x14ac:dyDescent="0.3">
      <c r="A5223">
        <v>2013</v>
      </c>
      <c r="B5223" t="s">
        <v>1060</v>
      </c>
      <c r="C5223" t="str">
        <f t="shared" si="162"/>
        <v>2013-Atletico/PR-24-2-0</v>
      </c>
      <c r="D5223">
        <v>3</v>
      </c>
      <c r="E5223">
        <v>16</v>
      </c>
      <c r="F5223" t="str">
        <f t="shared" si="163"/>
        <v>24-2-0</v>
      </c>
    </row>
    <row r="5224" spans="1:6" x14ac:dyDescent="0.3">
      <c r="A5224">
        <v>2013</v>
      </c>
      <c r="B5224" t="s">
        <v>4955</v>
      </c>
      <c r="C5224" t="str">
        <f t="shared" si="162"/>
        <v>2013-Bahia/BA-24-2-0</v>
      </c>
      <c r="D5224">
        <v>2.5882369999999999</v>
      </c>
      <c r="E5224">
        <v>16</v>
      </c>
      <c r="F5224" t="str">
        <f t="shared" si="163"/>
        <v>24-2-0</v>
      </c>
    </row>
    <row r="5225" spans="1:6" x14ac:dyDescent="0.3">
      <c r="A5225">
        <v>2013</v>
      </c>
      <c r="B5225" t="s">
        <v>1061</v>
      </c>
      <c r="C5225" t="str">
        <f t="shared" si="162"/>
        <v>2013-Botafogo/RJ-24-2-0</v>
      </c>
      <c r="D5225">
        <v>3.8749959999999999</v>
      </c>
      <c r="E5225">
        <v>15</v>
      </c>
      <c r="F5225" t="str">
        <f t="shared" si="163"/>
        <v>24-2-0</v>
      </c>
    </row>
    <row r="5226" spans="1:6" x14ac:dyDescent="0.3">
      <c r="A5226">
        <v>2013</v>
      </c>
      <c r="B5226" t="s">
        <v>1062</v>
      </c>
      <c r="C5226" t="str">
        <f t="shared" si="162"/>
        <v>2013-Corinthians/SP-24-2-0</v>
      </c>
      <c r="D5226">
        <v>2.4761929999999999</v>
      </c>
      <c r="E5226">
        <v>10</v>
      </c>
      <c r="F5226" t="str">
        <f t="shared" si="163"/>
        <v>24-2-0</v>
      </c>
    </row>
    <row r="5227" spans="1:6" x14ac:dyDescent="0.3">
      <c r="A5227">
        <v>2013</v>
      </c>
      <c r="B5227" t="s">
        <v>3508</v>
      </c>
      <c r="C5227" t="str">
        <f t="shared" si="162"/>
        <v>2013-Coritiba/PR-24-2-0</v>
      </c>
      <c r="D5227">
        <v>1.333332</v>
      </c>
      <c r="E5227">
        <v>10</v>
      </c>
      <c r="F5227" t="str">
        <f t="shared" si="163"/>
        <v>24-2-0</v>
      </c>
    </row>
    <row r="5228" spans="1:6" x14ac:dyDescent="0.3">
      <c r="A5228">
        <v>2013</v>
      </c>
      <c r="B5228" t="s">
        <v>5206</v>
      </c>
      <c r="C5228" t="str">
        <f t="shared" si="162"/>
        <v>2013-Criciuma/SC-24-2-0</v>
      </c>
      <c r="D5228">
        <v>1.8125</v>
      </c>
      <c r="E5228">
        <v>14</v>
      </c>
      <c r="F5228" t="str">
        <f t="shared" si="163"/>
        <v>24-2-0</v>
      </c>
    </row>
    <row r="5229" spans="1:6" x14ac:dyDescent="0.3">
      <c r="A5229">
        <v>2013</v>
      </c>
      <c r="B5229" t="s">
        <v>1063</v>
      </c>
      <c r="C5229" t="str">
        <f t="shared" si="162"/>
        <v>2013-Cruzeiro/MG-24-2-0</v>
      </c>
      <c r="D5229">
        <v>4.4545469999999998</v>
      </c>
      <c r="E5229">
        <v>16</v>
      </c>
      <c r="F5229" t="str">
        <f t="shared" si="163"/>
        <v>24-2-0</v>
      </c>
    </row>
    <row r="5230" spans="1:6" x14ac:dyDescent="0.3">
      <c r="A5230">
        <v>2013</v>
      </c>
      <c r="B5230" t="s">
        <v>1065</v>
      </c>
      <c r="C5230" t="str">
        <f t="shared" si="162"/>
        <v>2013-Flamengo/RJ-24-2-0</v>
      </c>
      <c r="D5230">
        <v>2.584908</v>
      </c>
      <c r="E5230">
        <v>8</v>
      </c>
      <c r="F5230" t="str">
        <f t="shared" si="163"/>
        <v>24-2-0</v>
      </c>
    </row>
    <row r="5231" spans="1:6" x14ac:dyDescent="0.3">
      <c r="A5231">
        <v>2013</v>
      </c>
      <c r="B5231" t="s">
        <v>1066</v>
      </c>
      <c r="C5231" t="str">
        <f t="shared" si="162"/>
        <v>2013-Fluminense/RJ-24-2-0</v>
      </c>
      <c r="D5231">
        <v>5</v>
      </c>
      <c r="E5231">
        <v>16</v>
      </c>
      <c r="F5231" t="str">
        <f t="shared" si="163"/>
        <v>24-2-0</v>
      </c>
    </row>
    <row r="5232" spans="1:6" x14ac:dyDescent="0.3">
      <c r="A5232">
        <v>2013</v>
      </c>
      <c r="B5232" t="s">
        <v>1068</v>
      </c>
      <c r="C5232" t="str">
        <f t="shared" si="162"/>
        <v>2013-Goias/GO-24-2-0</v>
      </c>
      <c r="D5232">
        <v>2.8837190000000001</v>
      </c>
      <c r="E5232">
        <v>10</v>
      </c>
      <c r="F5232" t="str">
        <f t="shared" si="163"/>
        <v>24-2-0</v>
      </c>
    </row>
    <row r="5233" spans="1:6" x14ac:dyDescent="0.3">
      <c r="A5233">
        <v>2013</v>
      </c>
      <c r="B5233" t="s">
        <v>1069</v>
      </c>
      <c r="C5233" t="str">
        <f t="shared" si="162"/>
        <v>2013-Gremio/RS-24-2-0</v>
      </c>
      <c r="D5233">
        <v>3.3846120000000002</v>
      </c>
      <c r="E5233">
        <v>16</v>
      </c>
      <c r="F5233" t="str">
        <f t="shared" si="163"/>
        <v>24-2-0</v>
      </c>
    </row>
    <row r="5234" spans="1:6" x14ac:dyDescent="0.3">
      <c r="A5234">
        <v>2013</v>
      </c>
      <c r="B5234" t="s">
        <v>1070</v>
      </c>
      <c r="C5234" t="str">
        <f t="shared" si="162"/>
        <v>2013-Internacional/RS-24-2-0</v>
      </c>
      <c r="D5234">
        <v>2.833332</v>
      </c>
      <c r="E5234">
        <v>16</v>
      </c>
      <c r="F5234" t="str">
        <f t="shared" si="163"/>
        <v>24-2-0</v>
      </c>
    </row>
    <row r="5235" spans="1:6" x14ac:dyDescent="0.3">
      <c r="A5235">
        <v>2013</v>
      </c>
      <c r="B5235" t="s">
        <v>3030</v>
      </c>
      <c r="C5235" t="str">
        <f t="shared" si="162"/>
        <v>2013-Nautico/PE-24-2-0</v>
      </c>
      <c r="D5235">
        <v>1.1666669999999999</v>
      </c>
      <c r="E5235">
        <v>8</v>
      </c>
      <c r="F5235" t="str">
        <f t="shared" si="163"/>
        <v>24-2-0</v>
      </c>
    </row>
    <row r="5236" spans="1:6" x14ac:dyDescent="0.3">
      <c r="A5236">
        <v>2013</v>
      </c>
      <c r="B5236" t="s">
        <v>1074</v>
      </c>
      <c r="C5236" t="str">
        <f t="shared" si="162"/>
        <v>2013-Ponte Preta/SP-24-2-0</v>
      </c>
      <c r="D5236">
        <v>1.727271</v>
      </c>
      <c r="E5236">
        <v>10</v>
      </c>
      <c r="F5236" t="str">
        <f t="shared" si="163"/>
        <v>24-2-0</v>
      </c>
    </row>
    <row r="5237" spans="1:6" x14ac:dyDescent="0.3">
      <c r="A5237">
        <v>2013</v>
      </c>
      <c r="B5237" t="s">
        <v>3510</v>
      </c>
      <c r="C5237" t="str">
        <f t="shared" si="162"/>
        <v>2013-Portuguesa/SP-24-2-0</v>
      </c>
      <c r="D5237">
        <v>2.5833349999999999</v>
      </c>
      <c r="E5237">
        <v>16</v>
      </c>
      <c r="F5237" t="str">
        <f t="shared" si="163"/>
        <v>24-2-0</v>
      </c>
    </row>
    <row r="5238" spans="1:6" x14ac:dyDescent="0.3">
      <c r="A5238">
        <v>2013</v>
      </c>
      <c r="B5238" t="s">
        <v>1076</v>
      </c>
      <c r="C5238" t="str">
        <f t="shared" si="162"/>
        <v>2013-Santos/SP-24-2-0</v>
      </c>
      <c r="D5238">
        <v>2.76471</v>
      </c>
      <c r="E5238">
        <v>16</v>
      </c>
      <c r="F5238" t="str">
        <f t="shared" si="163"/>
        <v>24-2-0</v>
      </c>
    </row>
    <row r="5239" spans="1:6" x14ac:dyDescent="0.3">
      <c r="A5239">
        <v>2013</v>
      </c>
      <c r="B5239" t="s">
        <v>1078</v>
      </c>
      <c r="C5239" t="str">
        <f t="shared" si="162"/>
        <v>2013-Sao Paulo/SP-24-2-0</v>
      </c>
      <c r="D5239">
        <v>2.0303010000000001</v>
      </c>
      <c r="E5239">
        <v>14</v>
      </c>
      <c r="F5239" t="str">
        <f t="shared" si="163"/>
        <v>24-2-0</v>
      </c>
    </row>
    <row r="5240" spans="1:6" x14ac:dyDescent="0.3">
      <c r="A5240">
        <v>2013</v>
      </c>
      <c r="B5240" t="s">
        <v>1079</v>
      </c>
      <c r="C5240" t="str">
        <f t="shared" si="162"/>
        <v>2013-Vasco/RJ-24-2-0</v>
      </c>
      <c r="D5240">
        <v>1.999997</v>
      </c>
      <c r="E5240">
        <v>8</v>
      </c>
      <c r="F5240" t="str">
        <f t="shared" si="163"/>
        <v>24-2-0</v>
      </c>
    </row>
    <row r="5241" spans="1:6" x14ac:dyDescent="0.3">
      <c r="A5241">
        <v>2013</v>
      </c>
      <c r="B5241" t="s">
        <v>3511</v>
      </c>
      <c r="C5241" t="str">
        <f t="shared" si="162"/>
        <v>2013-Vitoria/BA-24-2-0</v>
      </c>
      <c r="D5241">
        <v>2.7272699999999999</v>
      </c>
      <c r="E5241">
        <v>16</v>
      </c>
      <c r="F5241" t="str">
        <f t="shared" si="163"/>
        <v>24-2-0</v>
      </c>
    </row>
    <row r="5242" spans="1:6" x14ac:dyDescent="0.3">
      <c r="A5242">
        <v>2013</v>
      </c>
      <c r="B5242" t="s">
        <v>3033</v>
      </c>
      <c r="C5242" t="str">
        <f t="shared" si="162"/>
        <v>2013-Atletico/MG-24-2-1</v>
      </c>
      <c r="D5242">
        <v>3.0909059999999999</v>
      </c>
      <c r="E5242">
        <v>15</v>
      </c>
      <c r="F5242" t="str">
        <f t="shared" si="163"/>
        <v>24-2-1</v>
      </c>
    </row>
    <row r="5243" spans="1:6" x14ac:dyDescent="0.3">
      <c r="A5243">
        <v>2013</v>
      </c>
      <c r="B5243" t="s">
        <v>1080</v>
      </c>
      <c r="C5243" t="str">
        <f t="shared" si="162"/>
        <v>2013-Atletico/PR-24-2-1</v>
      </c>
      <c r="D5243">
        <v>3.8888910000000001</v>
      </c>
      <c r="E5243">
        <v>16</v>
      </c>
      <c r="F5243" t="str">
        <f t="shared" si="163"/>
        <v>24-2-1</v>
      </c>
    </row>
    <row r="5244" spans="1:6" x14ac:dyDescent="0.3">
      <c r="A5244">
        <v>2013</v>
      </c>
      <c r="B5244" t="s">
        <v>4957</v>
      </c>
      <c r="C5244" t="str">
        <f t="shared" si="162"/>
        <v>2013-Bahia/BA-24-2-1</v>
      </c>
      <c r="D5244">
        <v>2.5</v>
      </c>
      <c r="E5244">
        <v>16</v>
      </c>
      <c r="F5244" t="str">
        <f t="shared" si="163"/>
        <v>24-2-1</v>
      </c>
    </row>
    <row r="5245" spans="1:6" x14ac:dyDescent="0.3">
      <c r="A5245">
        <v>2013</v>
      </c>
      <c r="B5245" t="s">
        <v>1081</v>
      </c>
      <c r="C5245" t="str">
        <f t="shared" si="162"/>
        <v>2013-Botafogo/RJ-24-2-1</v>
      </c>
      <c r="D5245">
        <v>4</v>
      </c>
      <c r="E5245">
        <v>16</v>
      </c>
      <c r="F5245" t="str">
        <f t="shared" si="163"/>
        <v>24-2-1</v>
      </c>
    </row>
    <row r="5246" spans="1:6" x14ac:dyDescent="0.3">
      <c r="A5246">
        <v>2013</v>
      </c>
      <c r="B5246" t="s">
        <v>1082</v>
      </c>
      <c r="C5246" t="str">
        <f t="shared" si="162"/>
        <v>2013-Corinthians/SP-24-2-1</v>
      </c>
      <c r="D5246">
        <v>2.4000020000000002</v>
      </c>
      <c r="E5246">
        <v>16</v>
      </c>
      <c r="F5246" t="str">
        <f t="shared" si="163"/>
        <v>24-2-1</v>
      </c>
    </row>
    <row r="5247" spans="1:6" x14ac:dyDescent="0.3">
      <c r="A5247">
        <v>2013</v>
      </c>
      <c r="B5247" t="s">
        <v>3512</v>
      </c>
      <c r="C5247" t="str">
        <f t="shared" si="162"/>
        <v>2013-Coritiba/PR-24-2-1</v>
      </c>
      <c r="D5247">
        <v>2.6</v>
      </c>
      <c r="E5247">
        <v>16</v>
      </c>
      <c r="F5247" t="str">
        <f t="shared" si="163"/>
        <v>24-2-1</v>
      </c>
    </row>
    <row r="5248" spans="1:6" x14ac:dyDescent="0.3">
      <c r="A5248">
        <v>2013</v>
      </c>
      <c r="B5248" t="s">
        <v>5207</v>
      </c>
      <c r="C5248" t="str">
        <f t="shared" si="162"/>
        <v>2013-Criciuma/SC-24-2-1</v>
      </c>
      <c r="D5248">
        <v>1.9999990000000001</v>
      </c>
      <c r="E5248">
        <v>10</v>
      </c>
      <c r="F5248" t="str">
        <f t="shared" si="163"/>
        <v>24-2-1</v>
      </c>
    </row>
    <row r="5249" spans="1:6" x14ac:dyDescent="0.3">
      <c r="A5249">
        <v>2013</v>
      </c>
      <c r="B5249" t="s">
        <v>1083</v>
      </c>
      <c r="C5249" t="str">
        <f t="shared" si="162"/>
        <v>2013-Cruzeiro/MG-24-2-1</v>
      </c>
      <c r="D5249">
        <v>4.272723</v>
      </c>
      <c r="E5249">
        <v>14</v>
      </c>
      <c r="F5249" t="str">
        <f t="shared" si="163"/>
        <v>24-2-1</v>
      </c>
    </row>
    <row r="5250" spans="1:6" x14ac:dyDescent="0.3">
      <c r="A5250">
        <v>2013</v>
      </c>
      <c r="B5250" t="s">
        <v>1085</v>
      </c>
      <c r="C5250" t="str">
        <f t="shared" si="162"/>
        <v>2013-Flamengo/RJ-24-2-1</v>
      </c>
      <c r="D5250">
        <v>2.363642</v>
      </c>
      <c r="E5250">
        <v>10</v>
      </c>
      <c r="F5250" t="str">
        <f t="shared" si="163"/>
        <v>24-2-1</v>
      </c>
    </row>
    <row r="5251" spans="1:6" x14ac:dyDescent="0.3">
      <c r="A5251">
        <v>2013</v>
      </c>
      <c r="B5251" t="s">
        <v>1086</v>
      </c>
      <c r="C5251" t="str">
        <f t="shared" ref="C5251:C5314" si="164">A5251&amp;"-"&amp;B5251</f>
        <v>2013-Fluminense/RJ-24-2-1</v>
      </c>
      <c r="D5251">
        <v>2.615386</v>
      </c>
      <c r="E5251">
        <v>8</v>
      </c>
      <c r="F5251" t="str">
        <f t="shared" ref="F5251:F5314" si="165">RIGHT(B5251,LEN(C5251)-FIND("-",C5251,6))</f>
        <v>24-2-1</v>
      </c>
    </row>
    <row r="5252" spans="1:6" x14ac:dyDescent="0.3">
      <c r="A5252">
        <v>2013</v>
      </c>
      <c r="B5252" t="s">
        <v>1088</v>
      </c>
      <c r="C5252" t="str">
        <f t="shared" si="164"/>
        <v>2013-Goias/GO-24-2-1</v>
      </c>
      <c r="D5252">
        <v>3</v>
      </c>
      <c r="E5252">
        <v>10</v>
      </c>
      <c r="F5252" t="str">
        <f t="shared" si="165"/>
        <v>24-2-1</v>
      </c>
    </row>
    <row r="5253" spans="1:6" x14ac:dyDescent="0.3">
      <c r="A5253">
        <v>2013</v>
      </c>
      <c r="B5253" t="s">
        <v>1089</v>
      </c>
      <c r="C5253" t="str">
        <f t="shared" si="164"/>
        <v>2013-Gremio/RS-24-2-1</v>
      </c>
      <c r="D5253">
        <v>3.4</v>
      </c>
      <c r="E5253">
        <v>14</v>
      </c>
      <c r="F5253" t="str">
        <f t="shared" si="165"/>
        <v>24-2-1</v>
      </c>
    </row>
    <row r="5254" spans="1:6" x14ac:dyDescent="0.3">
      <c r="A5254">
        <v>2013</v>
      </c>
      <c r="B5254" t="s">
        <v>1090</v>
      </c>
      <c r="C5254" t="str">
        <f t="shared" si="164"/>
        <v>2013-Internacional/RS-24-2-1</v>
      </c>
      <c r="D5254">
        <v>3.3</v>
      </c>
      <c r="E5254">
        <v>16</v>
      </c>
      <c r="F5254" t="str">
        <f t="shared" si="165"/>
        <v>24-2-1</v>
      </c>
    </row>
    <row r="5255" spans="1:6" x14ac:dyDescent="0.3">
      <c r="A5255">
        <v>2013</v>
      </c>
      <c r="B5255" t="s">
        <v>3034</v>
      </c>
      <c r="C5255" t="str">
        <f t="shared" si="164"/>
        <v>2013-Nautico/PE-24-2-1</v>
      </c>
      <c r="D5255">
        <v>0.98461399999999999</v>
      </c>
      <c r="E5255">
        <v>4</v>
      </c>
      <c r="F5255" t="str">
        <f t="shared" si="165"/>
        <v>24-2-1</v>
      </c>
    </row>
    <row r="5256" spans="1:6" x14ac:dyDescent="0.3">
      <c r="A5256">
        <v>2013</v>
      </c>
      <c r="B5256" t="s">
        <v>1094</v>
      </c>
      <c r="C5256" t="str">
        <f t="shared" si="164"/>
        <v>2013-Ponte Preta/SP-24-2-1</v>
      </c>
      <c r="D5256">
        <v>1.727271</v>
      </c>
      <c r="E5256">
        <v>8</v>
      </c>
      <c r="F5256" t="str">
        <f t="shared" si="165"/>
        <v>24-2-1</v>
      </c>
    </row>
    <row r="5257" spans="1:6" x14ac:dyDescent="0.3">
      <c r="A5257">
        <v>2013</v>
      </c>
      <c r="B5257" t="s">
        <v>3514</v>
      </c>
      <c r="C5257" t="str">
        <f t="shared" si="164"/>
        <v>2013-Portuguesa/SP-24-2-1</v>
      </c>
      <c r="D5257">
        <v>2.2000000000000002</v>
      </c>
      <c r="E5257">
        <v>10</v>
      </c>
      <c r="F5257" t="str">
        <f t="shared" si="165"/>
        <v>24-2-1</v>
      </c>
    </row>
    <row r="5258" spans="1:6" x14ac:dyDescent="0.3">
      <c r="A5258">
        <v>2013</v>
      </c>
      <c r="B5258" t="s">
        <v>1096</v>
      </c>
      <c r="C5258" t="str">
        <f t="shared" si="164"/>
        <v>2013-Santos/SP-24-2-1</v>
      </c>
      <c r="D5258">
        <v>2.947368</v>
      </c>
      <c r="E5258">
        <v>16</v>
      </c>
      <c r="F5258" t="str">
        <f t="shared" si="165"/>
        <v>24-2-1</v>
      </c>
    </row>
    <row r="5259" spans="1:6" x14ac:dyDescent="0.3">
      <c r="A5259">
        <v>2013</v>
      </c>
      <c r="B5259" t="s">
        <v>1098</v>
      </c>
      <c r="C5259" t="str">
        <f t="shared" si="164"/>
        <v>2013-Sao Paulo/SP-24-2-1</v>
      </c>
      <c r="D5259">
        <v>2.0649329999999999</v>
      </c>
      <c r="E5259">
        <v>16</v>
      </c>
      <c r="F5259" t="str">
        <f t="shared" si="165"/>
        <v>24-2-1</v>
      </c>
    </row>
    <row r="5260" spans="1:6" x14ac:dyDescent="0.3">
      <c r="A5260">
        <v>2013</v>
      </c>
      <c r="B5260" t="s">
        <v>1099</v>
      </c>
      <c r="C5260" t="str">
        <f t="shared" si="164"/>
        <v>2013-Vasco/RJ-24-2-1</v>
      </c>
      <c r="D5260">
        <v>2.1</v>
      </c>
      <c r="E5260">
        <v>14</v>
      </c>
      <c r="F5260" t="str">
        <f t="shared" si="165"/>
        <v>24-2-1</v>
      </c>
    </row>
    <row r="5261" spans="1:6" x14ac:dyDescent="0.3">
      <c r="A5261">
        <v>2013</v>
      </c>
      <c r="B5261" t="s">
        <v>3515</v>
      </c>
      <c r="C5261" t="str">
        <f t="shared" si="164"/>
        <v>2013-Vitoria/BA-24-2-1</v>
      </c>
      <c r="D5261">
        <v>2.7272699999999999</v>
      </c>
      <c r="E5261">
        <v>16</v>
      </c>
      <c r="F5261" t="str">
        <f t="shared" si="165"/>
        <v>24-2-1</v>
      </c>
    </row>
    <row r="5262" spans="1:6" x14ac:dyDescent="0.3">
      <c r="A5262">
        <v>2013</v>
      </c>
      <c r="B5262" t="s">
        <v>3037</v>
      </c>
      <c r="C5262" t="str">
        <f t="shared" si="164"/>
        <v>2013-Atletico/MG-24-3-0</v>
      </c>
      <c r="D5262">
        <v>4.8</v>
      </c>
      <c r="E5262">
        <v>26</v>
      </c>
      <c r="F5262" t="str">
        <f t="shared" si="165"/>
        <v>24-3-0</v>
      </c>
    </row>
    <row r="5263" spans="1:6" x14ac:dyDescent="0.3">
      <c r="A5263">
        <v>2013</v>
      </c>
      <c r="B5263" t="s">
        <v>1100</v>
      </c>
      <c r="C5263" t="str">
        <f t="shared" si="164"/>
        <v>2013-Atletico/PR-24-3-0</v>
      </c>
      <c r="D5263">
        <v>5.4999979999999997</v>
      </c>
      <c r="E5263">
        <v>20</v>
      </c>
      <c r="F5263" t="str">
        <f t="shared" si="165"/>
        <v>24-3-0</v>
      </c>
    </row>
    <row r="5264" spans="1:6" x14ac:dyDescent="0.3">
      <c r="A5264">
        <v>2013</v>
      </c>
      <c r="B5264" t="s">
        <v>4959</v>
      </c>
      <c r="C5264" t="str">
        <f t="shared" si="164"/>
        <v>2013-Bahia/BA-24-3-0</v>
      </c>
      <c r="D5264">
        <v>0</v>
      </c>
      <c r="E5264">
        <v>21</v>
      </c>
      <c r="F5264" t="str">
        <f t="shared" si="165"/>
        <v>24-3-0</v>
      </c>
    </row>
    <row r="5265" spans="1:6" x14ac:dyDescent="0.3">
      <c r="A5265">
        <v>2013</v>
      </c>
      <c r="B5265" t="s">
        <v>1101</v>
      </c>
      <c r="C5265" t="str">
        <f t="shared" si="164"/>
        <v>2013-Botafogo/RJ-24-3-0</v>
      </c>
      <c r="D5265">
        <v>0</v>
      </c>
      <c r="E5265">
        <v>31</v>
      </c>
      <c r="F5265" t="str">
        <f t="shared" si="165"/>
        <v>24-3-0</v>
      </c>
    </row>
    <row r="5266" spans="1:6" x14ac:dyDescent="0.3">
      <c r="A5266">
        <v>2013</v>
      </c>
      <c r="B5266" t="s">
        <v>1102</v>
      </c>
      <c r="C5266" t="str">
        <f t="shared" si="164"/>
        <v>2013-Corinthians/SP-24-3-0</v>
      </c>
      <c r="D5266">
        <v>1</v>
      </c>
      <c r="E5266">
        <v>19</v>
      </c>
      <c r="F5266" t="str">
        <f t="shared" si="165"/>
        <v>24-3-0</v>
      </c>
    </row>
    <row r="5267" spans="1:6" x14ac:dyDescent="0.3">
      <c r="A5267">
        <v>2013</v>
      </c>
      <c r="B5267" t="s">
        <v>3516</v>
      </c>
      <c r="C5267" t="str">
        <f t="shared" si="164"/>
        <v>2013-Coritiba/PR-24-3-0</v>
      </c>
      <c r="D5267">
        <v>0</v>
      </c>
      <c r="E5267">
        <v>23</v>
      </c>
      <c r="F5267" t="str">
        <f t="shared" si="165"/>
        <v>24-3-0</v>
      </c>
    </row>
    <row r="5268" spans="1:6" x14ac:dyDescent="0.3">
      <c r="A5268">
        <v>2013</v>
      </c>
      <c r="B5268" t="s">
        <v>5208</v>
      </c>
      <c r="C5268" t="str">
        <f t="shared" si="164"/>
        <v>2013-Criciuma/SC-24-3-0</v>
      </c>
      <c r="D5268">
        <v>3.428572</v>
      </c>
      <c r="E5268">
        <v>17</v>
      </c>
      <c r="F5268" t="str">
        <f t="shared" si="165"/>
        <v>24-3-0</v>
      </c>
    </row>
    <row r="5269" spans="1:6" x14ac:dyDescent="0.3">
      <c r="A5269">
        <v>2013</v>
      </c>
      <c r="B5269" t="s">
        <v>1103</v>
      </c>
      <c r="C5269" t="str">
        <f t="shared" si="164"/>
        <v>2013-Cruzeiro/MG-24-3-0</v>
      </c>
      <c r="D5269">
        <v>6.7777710000000004</v>
      </c>
      <c r="E5269">
        <v>24</v>
      </c>
      <c r="F5269" t="str">
        <f t="shared" si="165"/>
        <v>24-3-0</v>
      </c>
    </row>
    <row r="5270" spans="1:6" x14ac:dyDescent="0.3">
      <c r="A5270">
        <v>2013</v>
      </c>
      <c r="B5270" t="s">
        <v>1105</v>
      </c>
      <c r="C5270" t="str">
        <f t="shared" si="164"/>
        <v>2013-Flamengo/RJ-24-3-0</v>
      </c>
      <c r="D5270">
        <v>4.0000039999999997</v>
      </c>
      <c r="E5270">
        <v>14</v>
      </c>
      <c r="F5270" t="str">
        <f t="shared" si="165"/>
        <v>24-3-0</v>
      </c>
    </row>
    <row r="5271" spans="1:6" x14ac:dyDescent="0.3">
      <c r="A5271">
        <v>2013</v>
      </c>
      <c r="B5271" t="s">
        <v>1106</v>
      </c>
      <c r="C5271" t="str">
        <f t="shared" si="164"/>
        <v>2013-Fluminense/RJ-24-3-0</v>
      </c>
      <c r="D5271">
        <v>7</v>
      </c>
      <c r="E5271">
        <v>26</v>
      </c>
      <c r="F5271" t="str">
        <f t="shared" si="165"/>
        <v>24-3-0</v>
      </c>
    </row>
    <row r="5272" spans="1:6" x14ac:dyDescent="0.3">
      <c r="A5272">
        <v>2013</v>
      </c>
      <c r="B5272" t="s">
        <v>1108</v>
      </c>
      <c r="C5272" t="str">
        <f t="shared" si="164"/>
        <v>2013-Goias/GO-24-3-0</v>
      </c>
      <c r="D5272">
        <v>4.2</v>
      </c>
      <c r="E5272">
        <v>20</v>
      </c>
      <c r="F5272" t="str">
        <f t="shared" si="165"/>
        <v>24-3-0</v>
      </c>
    </row>
    <row r="5273" spans="1:6" x14ac:dyDescent="0.3">
      <c r="A5273">
        <v>2013</v>
      </c>
      <c r="B5273" t="s">
        <v>1109</v>
      </c>
      <c r="C5273" t="str">
        <f t="shared" si="164"/>
        <v>2013-Gremio/RS-24-3-0</v>
      </c>
      <c r="D5273">
        <v>5.5000049999999998</v>
      </c>
      <c r="E5273">
        <v>25</v>
      </c>
      <c r="F5273" t="str">
        <f t="shared" si="165"/>
        <v>24-3-0</v>
      </c>
    </row>
    <row r="5274" spans="1:6" x14ac:dyDescent="0.3">
      <c r="A5274">
        <v>2013</v>
      </c>
      <c r="B5274" t="s">
        <v>1110</v>
      </c>
      <c r="C5274" t="str">
        <f t="shared" si="164"/>
        <v>2013-Internacional/RS-24-3-0</v>
      </c>
      <c r="D5274">
        <v>0</v>
      </c>
      <c r="E5274">
        <v>25</v>
      </c>
      <c r="F5274" t="str">
        <f t="shared" si="165"/>
        <v>24-3-0</v>
      </c>
    </row>
    <row r="5275" spans="1:6" x14ac:dyDescent="0.3">
      <c r="A5275">
        <v>2013</v>
      </c>
      <c r="B5275" t="s">
        <v>3038</v>
      </c>
      <c r="C5275" t="str">
        <f t="shared" si="164"/>
        <v>2013-Nautico/PE-24-3-0</v>
      </c>
      <c r="D5275">
        <v>1.4999990000000001</v>
      </c>
      <c r="E5275">
        <v>4</v>
      </c>
      <c r="F5275" t="str">
        <f t="shared" si="165"/>
        <v>24-3-0</v>
      </c>
    </row>
    <row r="5276" spans="1:6" x14ac:dyDescent="0.3">
      <c r="A5276">
        <v>2013</v>
      </c>
      <c r="B5276" t="s">
        <v>1114</v>
      </c>
      <c r="C5276" t="str">
        <f t="shared" si="164"/>
        <v>2013-Ponte Preta/SP-24-3-0</v>
      </c>
      <c r="D5276">
        <v>0</v>
      </c>
      <c r="E5276">
        <v>10</v>
      </c>
      <c r="F5276" t="str">
        <f t="shared" si="165"/>
        <v>24-3-0</v>
      </c>
    </row>
    <row r="5277" spans="1:6" x14ac:dyDescent="0.3">
      <c r="A5277">
        <v>2013</v>
      </c>
      <c r="B5277" t="s">
        <v>3518</v>
      </c>
      <c r="C5277" t="str">
        <f t="shared" si="164"/>
        <v>2013-Portuguesa/SP-24-3-0</v>
      </c>
      <c r="D5277">
        <v>0</v>
      </c>
      <c r="E5277">
        <v>18</v>
      </c>
      <c r="F5277" t="str">
        <f t="shared" si="165"/>
        <v>24-3-0</v>
      </c>
    </row>
    <row r="5278" spans="1:6" x14ac:dyDescent="0.3">
      <c r="A5278">
        <v>2013</v>
      </c>
      <c r="B5278" t="s">
        <v>1116</v>
      </c>
      <c r="C5278" t="str">
        <f t="shared" si="164"/>
        <v>2013-Santos/SP-24-3-0</v>
      </c>
      <c r="D5278">
        <v>4.333329</v>
      </c>
      <c r="E5278">
        <v>23</v>
      </c>
      <c r="F5278" t="str">
        <f t="shared" si="165"/>
        <v>24-3-0</v>
      </c>
    </row>
    <row r="5279" spans="1:6" x14ac:dyDescent="0.3">
      <c r="A5279">
        <v>2013</v>
      </c>
      <c r="B5279" t="s">
        <v>1118</v>
      </c>
      <c r="C5279" t="str">
        <f t="shared" si="164"/>
        <v>2013-Sao Paulo/SP-24-3-0</v>
      </c>
      <c r="D5279">
        <v>4.733333</v>
      </c>
      <c r="E5279">
        <v>23</v>
      </c>
      <c r="F5279" t="str">
        <f t="shared" si="165"/>
        <v>24-3-0</v>
      </c>
    </row>
    <row r="5280" spans="1:6" x14ac:dyDescent="0.3">
      <c r="A5280">
        <v>2013</v>
      </c>
      <c r="B5280" t="s">
        <v>1119</v>
      </c>
      <c r="C5280" t="str">
        <f t="shared" si="164"/>
        <v>2013-Vasco/RJ-24-3-0</v>
      </c>
      <c r="D5280">
        <v>1</v>
      </c>
      <c r="E5280">
        <v>16</v>
      </c>
      <c r="F5280" t="str">
        <f t="shared" si="165"/>
        <v>24-3-0</v>
      </c>
    </row>
    <row r="5281" spans="1:6" x14ac:dyDescent="0.3">
      <c r="A5281">
        <v>2013</v>
      </c>
      <c r="B5281" t="s">
        <v>3519</v>
      </c>
      <c r="C5281" t="str">
        <f t="shared" si="164"/>
        <v>2013-Vitoria/BA-24-3-0</v>
      </c>
      <c r="D5281">
        <v>3.8571390000000001</v>
      </c>
      <c r="E5281">
        <v>19</v>
      </c>
      <c r="F5281" t="str">
        <f t="shared" si="165"/>
        <v>24-3-0</v>
      </c>
    </row>
    <row r="5282" spans="1:6" x14ac:dyDescent="0.3">
      <c r="A5282">
        <v>2013</v>
      </c>
      <c r="B5282" t="s">
        <v>3041</v>
      </c>
      <c r="C5282" t="str">
        <f t="shared" si="164"/>
        <v>2013-Atletico/MG-24-3-1</v>
      </c>
      <c r="D5282">
        <v>5</v>
      </c>
      <c r="E5282">
        <v>19</v>
      </c>
      <c r="F5282" t="str">
        <f t="shared" si="165"/>
        <v>24-3-1</v>
      </c>
    </row>
    <row r="5283" spans="1:6" x14ac:dyDescent="0.3">
      <c r="A5283">
        <v>2013</v>
      </c>
      <c r="B5283" t="s">
        <v>1120</v>
      </c>
      <c r="C5283" t="str">
        <f t="shared" si="164"/>
        <v>2013-Atletico/PR-24-3-1</v>
      </c>
      <c r="D5283">
        <v>9</v>
      </c>
      <c r="E5283">
        <v>20</v>
      </c>
      <c r="F5283" t="str">
        <f t="shared" si="165"/>
        <v>24-3-1</v>
      </c>
    </row>
    <row r="5284" spans="1:6" x14ac:dyDescent="0.3">
      <c r="A5284">
        <v>2013</v>
      </c>
      <c r="B5284" t="s">
        <v>4961</v>
      </c>
      <c r="C5284" t="str">
        <f t="shared" si="164"/>
        <v>2013-Bahia/BA-24-3-1</v>
      </c>
      <c r="D5284">
        <v>4.0909050000000002</v>
      </c>
      <c r="E5284">
        <v>23</v>
      </c>
      <c r="F5284" t="str">
        <f t="shared" si="165"/>
        <v>24-3-1</v>
      </c>
    </row>
    <row r="5285" spans="1:6" x14ac:dyDescent="0.3">
      <c r="A5285">
        <v>2013</v>
      </c>
      <c r="B5285" t="s">
        <v>1121</v>
      </c>
      <c r="C5285" t="str">
        <f t="shared" si="164"/>
        <v>2013-Botafogo/RJ-24-3-1</v>
      </c>
      <c r="D5285">
        <v>0</v>
      </c>
      <c r="E5285">
        <v>29</v>
      </c>
      <c r="F5285" t="str">
        <f t="shared" si="165"/>
        <v>24-3-1</v>
      </c>
    </row>
    <row r="5286" spans="1:6" x14ac:dyDescent="0.3">
      <c r="A5286">
        <v>2013</v>
      </c>
      <c r="B5286" t="s">
        <v>1122</v>
      </c>
      <c r="C5286" t="str">
        <f t="shared" si="164"/>
        <v>2013-Corinthians/SP-24-3-1</v>
      </c>
      <c r="D5286">
        <v>1</v>
      </c>
      <c r="E5286">
        <v>17</v>
      </c>
      <c r="F5286" t="str">
        <f t="shared" si="165"/>
        <v>24-3-1</v>
      </c>
    </row>
    <row r="5287" spans="1:6" x14ac:dyDescent="0.3">
      <c r="A5287">
        <v>2013</v>
      </c>
      <c r="B5287" t="s">
        <v>3520</v>
      </c>
      <c r="C5287" t="str">
        <f t="shared" si="164"/>
        <v>2013-Coritiba/PR-24-3-1</v>
      </c>
      <c r="D5287">
        <v>0</v>
      </c>
      <c r="E5287">
        <v>20</v>
      </c>
      <c r="F5287" t="str">
        <f t="shared" si="165"/>
        <v>24-3-1</v>
      </c>
    </row>
    <row r="5288" spans="1:6" x14ac:dyDescent="0.3">
      <c r="A5288">
        <v>2013</v>
      </c>
      <c r="B5288" t="s">
        <v>5209</v>
      </c>
      <c r="C5288" t="str">
        <f t="shared" si="164"/>
        <v>2013-Criciuma/SC-24-3-1</v>
      </c>
      <c r="D5288">
        <v>3.125</v>
      </c>
      <c r="E5288">
        <v>14</v>
      </c>
      <c r="F5288" t="str">
        <f t="shared" si="165"/>
        <v>24-3-1</v>
      </c>
    </row>
    <row r="5289" spans="1:6" x14ac:dyDescent="0.3">
      <c r="A5289">
        <v>2013</v>
      </c>
      <c r="B5289" t="s">
        <v>1123</v>
      </c>
      <c r="C5289" t="str">
        <f t="shared" si="164"/>
        <v>2013-Cruzeiro/MG-24-3-1</v>
      </c>
      <c r="D5289">
        <v>6.2222160000000004</v>
      </c>
      <c r="E5289">
        <v>26</v>
      </c>
      <c r="F5289" t="str">
        <f t="shared" si="165"/>
        <v>24-3-1</v>
      </c>
    </row>
    <row r="5290" spans="1:6" x14ac:dyDescent="0.3">
      <c r="A5290">
        <v>2013</v>
      </c>
      <c r="B5290" t="s">
        <v>1125</v>
      </c>
      <c r="C5290" t="str">
        <f t="shared" si="164"/>
        <v>2013-Flamengo/RJ-24-3-1</v>
      </c>
      <c r="D5290">
        <v>3.714286</v>
      </c>
      <c r="E5290">
        <v>18</v>
      </c>
      <c r="F5290" t="str">
        <f t="shared" si="165"/>
        <v>24-3-1</v>
      </c>
    </row>
    <row r="5291" spans="1:6" x14ac:dyDescent="0.3">
      <c r="A5291">
        <v>2013</v>
      </c>
      <c r="B5291" t="s">
        <v>1126</v>
      </c>
      <c r="C5291" t="str">
        <f t="shared" si="164"/>
        <v>2013-Fluminense/RJ-24-3-1</v>
      </c>
      <c r="D5291">
        <v>0</v>
      </c>
      <c r="E5291">
        <v>20</v>
      </c>
      <c r="F5291" t="str">
        <f t="shared" si="165"/>
        <v>24-3-1</v>
      </c>
    </row>
    <row r="5292" spans="1:6" x14ac:dyDescent="0.3">
      <c r="A5292">
        <v>2013</v>
      </c>
      <c r="B5292" t="s">
        <v>1128</v>
      </c>
      <c r="C5292" t="str">
        <f t="shared" si="164"/>
        <v>2013-Goias/GO-24-3-1</v>
      </c>
      <c r="D5292">
        <v>4.2</v>
      </c>
      <c r="E5292">
        <v>22</v>
      </c>
      <c r="F5292" t="str">
        <f t="shared" si="165"/>
        <v>24-3-1</v>
      </c>
    </row>
    <row r="5293" spans="1:6" x14ac:dyDescent="0.3">
      <c r="A5293">
        <v>2013</v>
      </c>
      <c r="B5293" t="s">
        <v>1129</v>
      </c>
      <c r="C5293" t="str">
        <f t="shared" si="164"/>
        <v>2013-Gremio/RS-24-3-1</v>
      </c>
      <c r="D5293">
        <v>6.9999989999999999</v>
      </c>
      <c r="E5293">
        <v>24</v>
      </c>
      <c r="F5293" t="str">
        <f t="shared" si="165"/>
        <v>24-3-1</v>
      </c>
    </row>
    <row r="5294" spans="1:6" x14ac:dyDescent="0.3">
      <c r="A5294">
        <v>2013</v>
      </c>
      <c r="B5294" t="s">
        <v>1130</v>
      </c>
      <c r="C5294" t="str">
        <f t="shared" si="164"/>
        <v>2013-Internacional/RS-24-3-1</v>
      </c>
      <c r="D5294">
        <v>0</v>
      </c>
      <c r="E5294">
        <v>31</v>
      </c>
      <c r="F5294" t="str">
        <f t="shared" si="165"/>
        <v>24-3-1</v>
      </c>
    </row>
    <row r="5295" spans="1:6" x14ac:dyDescent="0.3">
      <c r="A5295">
        <v>2013</v>
      </c>
      <c r="B5295" t="s">
        <v>3042</v>
      </c>
      <c r="C5295" t="str">
        <f t="shared" si="164"/>
        <v>2013-Nautico/PE-24-3-1</v>
      </c>
      <c r="D5295">
        <v>1.5714269999999999</v>
      </c>
      <c r="E5295">
        <v>5</v>
      </c>
      <c r="F5295" t="str">
        <f t="shared" si="165"/>
        <v>24-3-1</v>
      </c>
    </row>
    <row r="5296" spans="1:6" x14ac:dyDescent="0.3">
      <c r="A5296">
        <v>2013</v>
      </c>
      <c r="B5296" t="s">
        <v>1134</v>
      </c>
      <c r="C5296" t="str">
        <f t="shared" si="164"/>
        <v>2013-Ponte Preta/SP-24-3-1</v>
      </c>
      <c r="D5296">
        <v>2.666668</v>
      </c>
      <c r="E5296">
        <v>7</v>
      </c>
      <c r="F5296" t="str">
        <f t="shared" si="165"/>
        <v>24-3-1</v>
      </c>
    </row>
    <row r="5297" spans="1:6" x14ac:dyDescent="0.3">
      <c r="A5297">
        <v>2013</v>
      </c>
      <c r="B5297" t="s">
        <v>3522</v>
      </c>
      <c r="C5297" t="str">
        <f t="shared" si="164"/>
        <v>2013-Portuguesa/SP-24-3-1</v>
      </c>
      <c r="D5297">
        <v>6</v>
      </c>
      <c r="E5297">
        <v>22</v>
      </c>
      <c r="F5297" t="str">
        <f t="shared" si="165"/>
        <v>24-3-1</v>
      </c>
    </row>
    <row r="5298" spans="1:6" x14ac:dyDescent="0.3">
      <c r="A5298">
        <v>2013</v>
      </c>
      <c r="B5298" t="s">
        <v>1136</v>
      </c>
      <c r="C5298" t="str">
        <f t="shared" si="164"/>
        <v>2013-Santos/SP-24-3-1</v>
      </c>
      <c r="D5298">
        <v>4.6666650000000001</v>
      </c>
      <c r="E5298">
        <v>19</v>
      </c>
      <c r="F5298" t="str">
        <f t="shared" si="165"/>
        <v>24-3-1</v>
      </c>
    </row>
    <row r="5299" spans="1:6" x14ac:dyDescent="0.3">
      <c r="A5299">
        <v>2013</v>
      </c>
      <c r="B5299" t="s">
        <v>1138</v>
      </c>
      <c r="C5299" t="str">
        <f t="shared" si="164"/>
        <v>2013-Sao Paulo/SP-24-3-1</v>
      </c>
      <c r="D5299">
        <v>0</v>
      </c>
      <c r="E5299">
        <v>22</v>
      </c>
      <c r="F5299" t="str">
        <f t="shared" si="165"/>
        <v>24-3-1</v>
      </c>
    </row>
    <row r="5300" spans="1:6" x14ac:dyDescent="0.3">
      <c r="A5300">
        <v>2013</v>
      </c>
      <c r="B5300" t="s">
        <v>1139</v>
      </c>
      <c r="C5300" t="str">
        <f t="shared" si="164"/>
        <v>2013-Vasco/RJ-24-3-1</v>
      </c>
      <c r="D5300">
        <v>3.4</v>
      </c>
      <c r="E5300">
        <v>13</v>
      </c>
      <c r="F5300" t="str">
        <f t="shared" si="165"/>
        <v>24-3-1</v>
      </c>
    </row>
    <row r="5301" spans="1:6" x14ac:dyDescent="0.3">
      <c r="A5301">
        <v>2013</v>
      </c>
      <c r="B5301" t="s">
        <v>3523</v>
      </c>
      <c r="C5301" t="str">
        <f t="shared" si="164"/>
        <v>2013-Vitoria/BA-24-3-1</v>
      </c>
      <c r="D5301">
        <v>3.8571430000000002</v>
      </c>
      <c r="E5301">
        <v>19</v>
      </c>
      <c r="F5301" t="str">
        <f t="shared" si="165"/>
        <v>24-3-1</v>
      </c>
    </row>
    <row r="5302" spans="1:6" x14ac:dyDescent="0.3">
      <c r="A5302">
        <v>2013</v>
      </c>
      <c r="B5302" t="s">
        <v>3045</v>
      </c>
      <c r="C5302" t="str">
        <f t="shared" si="164"/>
        <v>2013-Atletico/MG-24-3-2</v>
      </c>
      <c r="D5302">
        <v>4.9999989999999999</v>
      </c>
      <c r="E5302">
        <v>25</v>
      </c>
      <c r="F5302" t="str">
        <f t="shared" si="165"/>
        <v>24-3-2</v>
      </c>
    </row>
    <row r="5303" spans="1:6" x14ac:dyDescent="0.3">
      <c r="A5303">
        <v>2013</v>
      </c>
      <c r="B5303" t="s">
        <v>1140</v>
      </c>
      <c r="C5303" t="str">
        <f t="shared" si="164"/>
        <v>2013-Atletico/PR-24-3-2</v>
      </c>
      <c r="D5303">
        <v>7</v>
      </c>
      <c r="E5303">
        <v>15</v>
      </c>
      <c r="F5303" t="str">
        <f t="shared" si="165"/>
        <v>24-3-2</v>
      </c>
    </row>
    <row r="5304" spans="1:6" x14ac:dyDescent="0.3">
      <c r="A5304">
        <v>2013</v>
      </c>
      <c r="B5304" t="s">
        <v>4963</v>
      </c>
      <c r="C5304" t="str">
        <f t="shared" si="164"/>
        <v>2013-Bahia/BA-24-3-2</v>
      </c>
      <c r="D5304">
        <v>0</v>
      </c>
      <c r="E5304">
        <v>16</v>
      </c>
      <c r="F5304" t="str">
        <f t="shared" si="165"/>
        <v>24-3-2</v>
      </c>
    </row>
    <row r="5305" spans="1:6" x14ac:dyDescent="0.3">
      <c r="A5305">
        <v>2013</v>
      </c>
      <c r="B5305" t="s">
        <v>1141</v>
      </c>
      <c r="C5305" t="str">
        <f t="shared" si="164"/>
        <v>2013-Botafogo/RJ-24-3-2</v>
      </c>
      <c r="D5305">
        <v>6</v>
      </c>
      <c r="E5305">
        <v>22</v>
      </c>
      <c r="F5305" t="str">
        <f t="shared" si="165"/>
        <v>24-3-2</v>
      </c>
    </row>
    <row r="5306" spans="1:6" x14ac:dyDescent="0.3">
      <c r="A5306">
        <v>2013</v>
      </c>
      <c r="B5306" t="s">
        <v>1142</v>
      </c>
      <c r="C5306" t="str">
        <f t="shared" si="164"/>
        <v>2013-Corinthians/SP-24-3-2</v>
      </c>
      <c r="D5306">
        <v>4.75</v>
      </c>
      <c r="E5306">
        <v>16</v>
      </c>
      <c r="F5306" t="str">
        <f t="shared" si="165"/>
        <v>24-3-2</v>
      </c>
    </row>
    <row r="5307" spans="1:6" x14ac:dyDescent="0.3">
      <c r="A5307">
        <v>2013</v>
      </c>
      <c r="B5307" t="s">
        <v>3524</v>
      </c>
      <c r="C5307" t="str">
        <f t="shared" si="164"/>
        <v>2013-Coritiba/PR-24-3-2</v>
      </c>
      <c r="D5307">
        <v>0</v>
      </c>
      <c r="E5307">
        <v>20</v>
      </c>
      <c r="F5307" t="str">
        <f t="shared" si="165"/>
        <v>24-3-2</v>
      </c>
    </row>
    <row r="5308" spans="1:6" x14ac:dyDescent="0.3">
      <c r="A5308">
        <v>2013</v>
      </c>
      <c r="B5308" t="s">
        <v>5210</v>
      </c>
      <c r="C5308" t="str">
        <f t="shared" si="164"/>
        <v>2013-Criciuma/SC-24-3-2</v>
      </c>
      <c r="D5308">
        <v>3.4</v>
      </c>
      <c r="E5308">
        <v>14</v>
      </c>
      <c r="F5308" t="str">
        <f t="shared" si="165"/>
        <v>24-3-2</v>
      </c>
    </row>
    <row r="5309" spans="1:6" x14ac:dyDescent="0.3">
      <c r="A5309">
        <v>2013</v>
      </c>
      <c r="B5309" t="s">
        <v>1143</v>
      </c>
      <c r="C5309" t="str">
        <f t="shared" si="164"/>
        <v>2013-Cruzeiro/MG-24-3-2</v>
      </c>
      <c r="D5309">
        <v>9</v>
      </c>
      <c r="E5309">
        <v>31</v>
      </c>
      <c r="F5309" t="str">
        <f t="shared" si="165"/>
        <v>24-3-2</v>
      </c>
    </row>
    <row r="5310" spans="1:6" x14ac:dyDescent="0.3">
      <c r="A5310">
        <v>2013</v>
      </c>
      <c r="B5310" t="s">
        <v>1145</v>
      </c>
      <c r="C5310" t="str">
        <f t="shared" si="164"/>
        <v>2013-Flamengo/RJ-24-3-2</v>
      </c>
      <c r="D5310">
        <v>0</v>
      </c>
      <c r="E5310">
        <v>13</v>
      </c>
      <c r="F5310" t="str">
        <f t="shared" si="165"/>
        <v>24-3-2</v>
      </c>
    </row>
    <row r="5311" spans="1:6" x14ac:dyDescent="0.3">
      <c r="A5311">
        <v>2013</v>
      </c>
      <c r="B5311" t="s">
        <v>1146</v>
      </c>
      <c r="C5311" t="str">
        <f t="shared" si="164"/>
        <v>2013-Fluminense/RJ-24-3-2</v>
      </c>
      <c r="D5311">
        <v>4</v>
      </c>
      <c r="E5311">
        <v>15</v>
      </c>
      <c r="F5311" t="str">
        <f t="shared" si="165"/>
        <v>24-3-2</v>
      </c>
    </row>
    <row r="5312" spans="1:6" x14ac:dyDescent="0.3">
      <c r="A5312">
        <v>2013</v>
      </c>
      <c r="B5312" t="s">
        <v>1148</v>
      </c>
      <c r="C5312" t="str">
        <f t="shared" si="164"/>
        <v>2013-Goias/GO-24-3-2</v>
      </c>
      <c r="D5312">
        <v>4.2</v>
      </c>
      <c r="E5312">
        <v>11</v>
      </c>
      <c r="F5312" t="str">
        <f t="shared" si="165"/>
        <v>24-3-2</v>
      </c>
    </row>
    <row r="5313" spans="1:6" x14ac:dyDescent="0.3">
      <c r="A5313">
        <v>2013</v>
      </c>
      <c r="B5313" t="s">
        <v>1149</v>
      </c>
      <c r="C5313" t="str">
        <f t="shared" si="164"/>
        <v>2013-Gremio/RS-24-3-2</v>
      </c>
      <c r="D5313">
        <v>4.9999989999999999</v>
      </c>
      <c r="E5313">
        <v>27</v>
      </c>
      <c r="F5313" t="str">
        <f t="shared" si="165"/>
        <v>24-3-2</v>
      </c>
    </row>
    <row r="5314" spans="1:6" x14ac:dyDescent="0.3">
      <c r="A5314">
        <v>2013</v>
      </c>
      <c r="B5314" t="s">
        <v>1150</v>
      </c>
      <c r="C5314" t="str">
        <f t="shared" si="164"/>
        <v>2013-Internacional/RS-24-3-2</v>
      </c>
      <c r="D5314">
        <v>4.7142809999999997</v>
      </c>
      <c r="E5314">
        <v>22</v>
      </c>
      <c r="F5314" t="str">
        <f t="shared" si="165"/>
        <v>24-3-2</v>
      </c>
    </row>
    <row r="5315" spans="1:6" x14ac:dyDescent="0.3">
      <c r="A5315">
        <v>2013</v>
      </c>
      <c r="B5315" t="s">
        <v>3046</v>
      </c>
      <c r="C5315" t="str">
        <f t="shared" ref="C5315:C5378" si="166">A5315&amp;"-"&amp;B5315</f>
        <v>2013-Nautico/PE-24-3-2</v>
      </c>
      <c r="D5315">
        <v>1.4545440000000001</v>
      </c>
      <c r="E5315">
        <v>10</v>
      </c>
      <c r="F5315" t="str">
        <f t="shared" ref="F5315:F5378" si="167">RIGHT(B5315,LEN(C5315)-FIND("-",C5315,6))</f>
        <v>24-3-2</v>
      </c>
    </row>
    <row r="5316" spans="1:6" x14ac:dyDescent="0.3">
      <c r="A5316">
        <v>2013</v>
      </c>
      <c r="B5316" t="s">
        <v>1154</v>
      </c>
      <c r="C5316" t="str">
        <f t="shared" si="166"/>
        <v>2013-Ponte Preta/SP-24-3-2</v>
      </c>
      <c r="D5316">
        <v>2.75</v>
      </c>
      <c r="E5316">
        <v>12</v>
      </c>
      <c r="F5316" t="str">
        <f t="shared" si="167"/>
        <v>24-3-2</v>
      </c>
    </row>
    <row r="5317" spans="1:6" x14ac:dyDescent="0.3">
      <c r="A5317">
        <v>2013</v>
      </c>
      <c r="B5317" t="s">
        <v>3526</v>
      </c>
      <c r="C5317" t="str">
        <f t="shared" si="166"/>
        <v>2013-Portuguesa/SP-24-3-2</v>
      </c>
      <c r="D5317">
        <v>6</v>
      </c>
      <c r="E5317">
        <v>18</v>
      </c>
      <c r="F5317" t="str">
        <f t="shared" si="167"/>
        <v>24-3-2</v>
      </c>
    </row>
    <row r="5318" spans="1:6" x14ac:dyDescent="0.3">
      <c r="A5318">
        <v>2013</v>
      </c>
      <c r="B5318" t="s">
        <v>1156</v>
      </c>
      <c r="C5318" t="str">
        <f t="shared" si="166"/>
        <v>2013-Santos/SP-24-3-2</v>
      </c>
      <c r="D5318">
        <v>5</v>
      </c>
      <c r="E5318">
        <v>30</v>
      </c>
      <c r="F5318" t="str">
        <f t="shared" si="167"/>
        <v>24-3-2</v>
      </c>
    </row>
    <row r="5319" spans="1:6" x14ac:dyDescent="0.3">
      <c r="A5319">
        <v>2013</v>
      </c>
      <c r="B5319" t="s">
        <v>1158</v>
      </c>
      <c r="C5319" t="str">
        <f t="shared" si="166"/>
        <v>2013-Sao Paulo/SP-24-3-2</v>
      </c>
      <c r="D5319">
        <v>4.3333329999999997</v>
      </c>
      <c r="E5319">
        <v>17</v>
      </c>
      <c r="F5319" t="str">
        <f t="shared" si="167"/>
        <v>24-3-2</v>
      </c>
    </row>
    <row r="5320" spans="1:6" x14ac:dyDescent="0.3">
      <c r="A5320">
        <v>2013</v>
      </c>
      <c r="B5320" t="s">
        <v>1159</v>
      </c>
      <c r="C5320" t="str">
        <f t="shared" si="166"/>
        <v>2013-Vasco/RJ-24-3-2</v>
      </c>
      <c r="D5320">
        <v>3.3333339999999998</v>
      </c>
      <c r="E5320">
        <v>17</v>
      </c>
      <c r="F5320" t="str">
        <f t="shared" si="167"/>
        <v>24-3-2</v>
      </c>
    </row>
    <row r="5321" spans="1:6" x14ac:dyDescent="0.3">
      <c r="A5321">
        <v>2013</v>
      </c>
      <c r="B5321" t="s">
        <v>3527</v>
      </c>
      <c r="C5321" t="str">
        <f t="shared" si="166"/>
        <v>2013-Vitoria/BA-24-3-2</v>
      </c>
      <c r="D5321">
        <v>4.1428529999999997</v>
      </c>
      <c r="E5321">
        <v>23</v>
      </c>
      <c r="F5321" t="str">
        <f t="shared" si="167"/>
        <v>24-3-2</v>
      </c>
    </row>
    <row r="5322" spans="1:6" x14ac:dyDescent="0.3">
      <c r="A5322">
        <v>2013</v>
      </c>
      <c r="B5322" t="s">
        <v>3049</v>
      </c>
      <c r="C5322" t="str">
        <f t="shared" si="166"/>
        <v>2013-Atletico/MG-24-4-0</v>
      </c>
      <c r="D5322">
        <v>9</v>
      </c>
      <c r="E5322">
        <v>28</v>
      </c>
      <c r="F5322" t="str">
        <f t="shared" si="167"/>
        <v>24-4-0</v>
      </c>
    </row>
    <row r="5323" spans="1:6" x14ac:dyDescent="0.3">
      <c r="A5323">
        <v>2013</v>
      </c>
      <c r="B5323" t="s">
        <v>1160</v>
      </c>
      <c r="C5323" t="str">
        <f t="shared" si="166"/>
        <v>2013-Atletico/PR-24-4-0</v>
      </c>
      <c r="D5323">
        <v>8</v>
      </c>
      <c r="E5323">
        <v>27</v>
      </c>
      <c r="F5323" t="str">
        <f t="shared" si="167"/>
        <v>24-4-0</v>
      </c>
    </row>
    <row r="5324" spans="1:6" x14ac:dyDescent="0.3">
      <c r="A5324">
        <v>2013</v>
      </c>
      <c r="B5324" t="s">
        <v>4965</v>
      </c>
      <c r="C5324" t="str">
        <f t="shared" si="166"/>
        <v>2013-Bahia/BA-24-4-0</v>
      </c>
      <c r="D5324">
        <v>0</v>
      </c>
      <c r="E5324">
        <v>24</v>
      </c>
      <c r="F5324" t="str">
        <f t="shared" si="167"/>
        <v>24-4-0</v>
      </c>
    </row>
    <row r="5325" spans="1:6" x14ac:dyDescent="0.3">
      <c r="A5325">
        <v>2013</v>
      </c>
      <c r="B5325" t="s">
        <v>1161</v>
      </c>
      <c r="C5325" t="str">
        <f t="shared" si="166"/>
        <v>2013-Botafogo/RJ-24-4-0</v>
      </c>
      <c r="D5325">
        <v>0</v>
      </c>
      <c r="E5325">
        <v>39</v>
      </c>
      <c r="F5325" t="str">
        <f t="shared" si="167"/>
        <v>24-4-0</v>
      </c>
    </row>
    <row r="5326" spans="1:6" x14ac:dyDescent="0.3">
      <c r="A5326">
        <v>2013</v>
      </c>
      <c r="B5326" t="s">
        <v>1162</v>
      </c>
      <c r="C5326" t="str">
        <f t="shared" si="166"/>
        <v>2013-Corinthians/SP-24-4-0</v>
      </c>
      <c r="D5326">
        <v>0</v>
      </c>
      <c r="E5326">
        <v>17</v>
      </c>
      <c r="F5326" t="str">
        <f t="shared" si="167"/>
        <v>24-4-0</v>
      </c>
    </row>
    <row r="5327" spans="1:6" x14ac:dyDescent="0.3">
      <c r="A5327">
        <v>2013</v>
      </c>
      <c r="B5327" t="s">
        <v>3528</v>
      </c>
      <c r="C5327" t="str">
        <f t="shared" si="166"/>
        <v>2013-Coritiba/PR-24-4-0</v>
      </c>
      <c r="D5327">
        <v>0</v>
      </c>
      <c r="E5327">
        <v>20</v>
      </c>
      <c r="F5327" t="str">
        <f t="shared" si="167"/>
        <v>24-4-0</v>
      </c>
    </row>
    <row r="5328" spans="1:6" x14ac:dyDescent="0.3">
      <c r="A5328">
        <v>2013</v>
      </c>
      <c r="B5328" t="s">
        <v>5211</v>
      </c>
      <c r="C5328" t="str">
        <f t="shared" si="166"/>
        <v>2013-Criciuma/SC-24-4-0</v>
      </c>
      <c r="D5328">
        <v>0</v>
      </c>
      <c r="E5328">
        <v>18</v>
      </c>
      <c r="F5328" t="str">
        <f t="shared" si="167"/>
        <v>24-4-0</v>
      </c>
    </row>
    <row r="5329" spans="1:6" x14ac:dyDescent="0.3">
      <c r="A5329">
        <v>2013</v>
      </c>
      <c r="B5329" t="s">
        <v>1163</v>
      </c>
      <c r="C5329" t="str">
        <f t="shared" si="166"/>
        <v>2013-Cruzeiro/MG-24-4-0</v>
      </c>
      <c r="D5329">
        <v>0</v>
      </c>
      <c r="E5329">
        <v>36</v>
      </c>
      <c r="F5329" t="str">
        <f t="shared" si="167"/>
        <v>24-4-0</v>
      </c>
    </row>
    <row r="5330" spans="1:6" x14ac:dyDescent="0.3">
      <c r="A5330">
        <v>2013</v>
      </c>
      <c r="B5330" t="s">
        <v>1165</v>
      </c>
      <c r="C5330" t="str">
        <f t="shared" si="166"/>
        <v>2013-Flamengo/RJ-24-4-0</v>
      </c>
      <c r="D5330">
        <v>5.3333329999999997</v>
      </c>
      <c r="E5330">
        <v>20</v>
      </c>
      <c r="F5330" t="str">
        <f t="shared" si="167"/>
        <v>24-4-0</v>
      </c>
    </row>
    <row r="5331" spans="1:6" x14ac:dyDescent="0.3">
      <c r="A5331">
        <v>2013</v>
      </c>
      <c r="B5331" t="s">
        <v>1166</v>
      </c>
      <c r="C5331" t="str">
        <f t="shared" si="166"/>
        <v>2013-Fluminense/RJ-24-4-0</v>
      </c>
      <c r="D5331">
        <v>4</v>
      </c>
      <c r="E5331">
        <v>18</v>
      </c>
      <c r="F5331" t="str">
        <f t="shared" si="167"/>
        <v>24-4-0</v>
      </c>
    </row>
    <row r="5332" spans="1:6" x14ac:dyDescent="0.3">
      <c r="A5332">
        <v>2013</v>
      </c>
      <c r="B5332" t="s">
        <v>1168</v>
      </c>
      <c r="C5332" t="str">
        <f t="shared" si="166"/>
        <v>2013-Goias/GO-24-4-0</v>
      </c>
      <c r="D5332">
        <v>6.5</v>
      </c>
      <c r="E5332">
        <v>22</v>
      </c>
      <c r="F5332" t="str">
        <f t="shared" si="167"/>
        <v>24-4-0</v>
      </c>
    </row>
    <row r="5333" spans="1:6" x14ac:dyDescent="0.3">
      <c r="A5333">
        <v>2013</v>
      </c>
      <c r="B5333" t="s">
        <v>1169</v>
      </c>
      <c r="C5333" t="str">
        <f t="shared" si="166"/>
        <v>2013-Gremio/RS-24-4-0</v>
      </c>
      <c r="D5333">
        <v>5</v>
      </c>
      <c r="E5333">
        <v>37</v>
      </c>
      <c r="F5333" t="str">
        <f t="shared" si="167"/>
        <v>24-4-0</v>
      </c>
    </row>
    <row r="5334" spans="1:6" x14ac:dyDescent="0.3">
      <c r="A5334">
        <v>2013</v>
      </c>
      <c r="B5334" t="s">
        <v>1170</v>
      </c>
      <c r="C5334" t="str">
        <f t="shared" si="166"/>
        <v>2013-Internacional/RS-24-4-0</v>
      </c>
      <c r="D5334">
        <v>0</v>
      </c>
      <c r="E5334">
        <v>31</v>
      </c>
      <c r="F5334" t="str">
        <f t="shared" si="167"/>
        <v>24-4-0</v>
      </c>
    </row>
    <row r="5335" spans="1:6" x14ac:dyDescent="0.3">
      <c r="A5335">
        <v>2013</v>
      </c>
      <c r="B5335" t="s">
        <v>3050</v>
      </c>
      <c r="C5335" t="str">
        <f t="shared" si="166"/>
        <v>2013-Nautico/PE-24-4-0</v>
      </c>
      <c r="D5335">
        <v>2</v>
      </c>
      <c r="E5335">
        <v>5</v>
      </c>
      <c r="F5335" t="str">
        <f t="shared" si="167"/>
        <v>24-4-0</v>
      </c>
    </row>
    <row r="5336" spans="1:6" x14ac:dyDescent="0.3">
      <c r="A5336">
        <v>2013</v>
      </c>
      <c r="B5336" t="s">
        <v>1174</v>
      </c>
      <c r="C5336" t="str">
        <f t="shared" si="166"/>
        <v>2013-Ponte Preta/SP-24-4-0</v>
      </c>
      <c r="D5336">
        <v>0</v>
      </c>
      <c r="E5336">
        <v>12</v>
      </c>
      <c r="F5336" t="str">
        <f t="shared" si="167"/>
        <v>24-4-0</v>
      </c>
    </row>
    <row r="5337" spans="1:6" x14ac:dyDescent="0.3">
      <c r="A5337">
        <v>2013</v>
      </c>
      <c r="B5337" t="s">
        <v>3530</v>
      </c>
      <c r="C5337" t="str">
        <f t="shared" si="166"/>
        <v>2013-Portuguesa/SP-24-4-0</v>
      </c>
      <c r="D5337">
        <v>9</v>
      </c>
      <c r="E5337">
        <v>20</v>
      </c>
      <c r="F5337" t="str">
        <f t="shared" si="167"/>
        <v>24-4-0</v>
      </c>
    </row>
    <row r="5338" spans="1:6" x14ac:dyDescent="0.3">
      <c r="A5338">
        <v>2013</v>
      </c>
      <c r="B5338" t="s">
        <v>1176</v>
      </c>
      <c r="C5338" t="str">
        <f t="shared" si="166"/>
        <v>2013-Santos/SP-24-4-0</v>
      </c>
      <c r="D5338">
        <v>0</v>
      </c>
      <c r="E5338">
        <v>29</v>
      </c>
      <c r="F5338" t="str">
        <f t="shared" si="167"/>
        <v>24-4-0</v>
      </c>
    </row>
    <row r="5339" spans="1:6" x14ac:dyDescent="0.3">
      <c r="A5339">
        <v>2013</v>
      </c>
      <c r="B5339" t="s">
        <v>1178</v>
      </c>
      <c r="C5339" t="str">
        <f t="shared" si="166"/>
        <v>2013-Sao Paulo/SP-24-4-0</v>
      </c>
      <c r="D5339">
        <v>5</v>
      </c>
      <c r="E5339">
        <v>17</v>
      </c>
      <c r="F5339" t="str">
        <f t="shared" si="167"/>
        <v>24-4-0</v>
      </c>
    </row>
    <row r="5340" spans="1:6" x14ac:dyDescent="0.3">
      <c r="A5340">
        <v>2013</v>
      </c>
      <c r="B5340" t="s">
        <v>1179</v>
      </c>
      <c r="C5340" t="str">
        <f t="shared" si="166"/>
        <v>2013-Vasco/RJ-24-4-0</v>
      </c>
      <c r="D5340">
        <v>4.6666670000000003</v>
      </c>
      <c r="E5340">
        <v>15</v>
      </c>
      <c r="F5340" t="str">
        <f t="shared" si="167"/>
        <v>24-4-0</v>
      </c>
    </row>
    <row r="5341" spans="1:6" x14ac:dyDescent="0.3">
      <c r="A5341">
        <v>2013</v>
      </c>
      <c r="B5341" t="s">
        <v>3531</v>
      </c>
      <c r="C5341" t="str">
        <f t="shared" si="166"/>
        <v>2013-Vitoria/BA-24-4-0</v>
      </c>
      <c r="D5341">
        <v>0</v>
      </c>
      <c r="E5341">
        <v>17</v>
      </c>
      <c r="F5341" t="str">
        <f t="shared" si="167"/>
        <v>24-4-0</v>
      </c>
    </row>
    <row r="5342" spans="1:6" x14ac:dyDescent="0.3">
      <c r="A5342">
        <v>2013</v>
      </c>
      <c r="B5342" t="s">
        <v>3053</v>
      </c>
      <c r="C5342" t="str">
        <f t="shared" si="166"/>
        <v>2013-Atletico/MG-24-4-1</v>
      </c>
      <c r="D5342">
        <v>6</v>
      </c>
      <c r="E5342">
        <v>19</v>
      </c>
      <c r="F5342" t="str">
        <f t="shared" si="167"/>
        <v>24-4-1</v>
      </c>
    </row>
    <row r="5343" spans="1:6" x14ac:dyDescent="0.3">
      <c r="A5343">
        <v>2013</v>
      </c>
      <c r="B5343" t="s">
        <v>1180</v>
      </c>
      <c r="C5343" t="str">
        <f t="shared" si="166"/>
        <v>2013-Atletico/PR-24-4-1</v>
      </c>
      <c r="D5343">
        <v>8</v>
      </c>
      <c r="E5343">
        <v>27</v>
      </c>
      <c r="F5343" t="str">
        <f t="shared" si="167"/>
        <v>24-4-1</v>
      </c>
    </row>
    <row r="5344" spans="1:6" x14ac:dyDescent="0.3">
      <c r="A5344">
        <v>2013</v>
      </c>
      <c r="B5344" t="s">
        <v>4967</v>
      </c>
      <c r="C5344" t="str">
        <f t="shared" si="166"/>
        <v>2013-Bahia/BA-24-4-1</v>
      </c>
      <c r="D5344">
        <v>0</v>
      </c>
      <c r="E5344">
        <v>26</v>
      </c>
      <c r="F5344" t="str">
        <f t="shared" si="167"/>
        <v>24-4-1</v>
      </c>
    </row>
    <row r="5345" spans="1:6" x14ac:dyDescent="0.3">
      <c r="A5345">
        <v>2013</v>
      </c>
      <c r="B5345" t="s">
        <v>1181</v>
      </c>
      <c r="C5345" t="str">
        <f t="shared" si="166"/>
        <v>2013-Botafogo/RJ-24-4-1</v>
      </c>
      <c r="D5345">
        <v>6</v>
      </c>
      <c r="E5345">
        <v>29</v>
      </c>
      <c r="F5345" t="str">
        <f t="shared" si="167"/>
        <v>24-4-1</v>
      </c>
    </row>
    <row r="5346" spans="1:6" x14ac:dyDescent="0.3">
      <c r="A5346">
        <v>2013</v>
      </c>
      <c r="B5346" t="s">
        <v>1182</v>
      </c>
      <c r="C5346" t="str">
        <f t="shared" si="166"/>
        <v>2013-Corinthians/SP-24-4-1</v>
      </c>
      <c r="D5346">
        <v>6.25</v>
      </c>
      <c r="E5346">
        <v>17</v>
      </c>
      <c r="F5346" t="str">
        <f t="shared" si="167"/>
        <v>24-4-1</v>
      </c>
    </row>
    <row r="5347" spans="1:6" x14ac:dyDescent="0.3">
      <c r="A5347">
        <v>2013</v>
      </c>
      <c r="B5347" t="s">
        <v>3532</v>
      </c>
      <c r="C5347" t="str">
        <f t="shared" si="166"/>
        <v>2013-Coritiba/PR-24-4-1</v>
      </c>
      <c r="D5347">
        <v>4</v>
      </c>
      <c r="E5347">
        <v>27</v>
      </c>
      <c r="F5347" t="str">
        <f t="shared" si="167"/>
        <v>24-4-1</v>
      </c>
    </row>
    <row r="5348" spans="1:6" x14ac:dyDescent="0.3">
      <c r="A5348">
        <v>2013</v>
      </c>
      <c r="B5348" t="s">
        <v>5212</v>
      </c>
      <c r="C5348" t="str">
        <f t="shared" si="166"/>
        <v>2013-Criciuma/SC-24-4-1</v>
      </c>
      <c r="D5348">
        <v>0</v>
      </c>
      <c r="E5348">
        <v>22</v>
      </c>
      <c r="F5348" t="str">
        <f t="shared" si="167"/>
        <v>24-4-1</v>
      </c>
    </row>
    <row r="5349" spans="1:6" x14ac:dyDescent="0.3">
      <c r="A5349">
        <v>2013</v>
      </c>
      <c r="B5349" t="s">
        <v>1183</v>
      </c>
      <c r="C5349" t="str">
        <f t="shared" si="166"/>
        <v>2013-Cruzeiro/MG-24-4-1</v>
      </c>
      <c r="D5349">
        <v>0</v>
      </c>
      <c r="E5349">
        <v>36</v>
      </c>
      <c r="F5349" t="str">
        <f t="shared" si="167"/>
        <v>24-4-1</v>
      </c>
    </row>
    <row r="5350" spans="1:6" x14ac:dyDescent="0.3">
      <c r="A5350">
        <v>2013</v>
      </c>
      <c r="B5350" t="s">
        <v>1185</v>
      </c>
      <c r="C5350" t="str">
        <f t="shared" si="166"/>
        <v>2013-Flamengo/RJ-24-4-1</v>
      </c>
      <c r="D5350">
        <v>0</v>
      </c>
      <c r="E5350">
        <v>22</v>
      </c>
      <c r="F5350" t="str">
        <f t="shared" si="167"/>
        <v>24-4-1</v>
      </c>
    </row>
    <row r="5351" spans="1:6" x14ac:dyDescent="0.3">
      <c r="A5351">
        <v>2013</v>
      </c>
      <c r="B5351" t="s">
        <v>1186</v>
      </c>
      <c r="C5351" t="str">
        <f t="shared" si="166"/>
        <v>2013-Fluminense/RJ-24-4-1</v>
      </c>
      <c r="D5351">
        <v>5</v>
      </c>
      <c r="E5351">
        <v>18</v>
      </c>
      <c r="F5351" t="str">
        <f t="shared" si="167"/>
        <v>24-4-1</v>
      </c>
    </row>
    <row r="5352" spans="1:6" x14ac:dyDescent="0.3">
      <c r="A5352">
        <v>2013</v>
      </c>
      <c r="B5352" t="s">
        <v>1188</v>
      </c>
      <c r="C5352" t="str">
        <f t="shared" si="166"/>
        <v>2013-Goias/GO-24-4-1</v>
      </c>
      <c r="D5352">
        <v>7</v>
      </c>
      <c r="E5352">
        <v>24</v>
      </c>
      <c r="F5352" t="str">
        <f t="shared" si="167"/>
        <v>24-4-1</v>
      </c>
    </row>
    <row r="5353" spans="1:6" x14ac:dyDescent="0.3">
      <c r="A5353">
        <v>2013</v>
      </c>
      <c r="B5353" t="s">
        <v>1189</v>
      </c>
      <c r="C5353" t="str">
        <f t="shared" si="166"/>
        <v>2013-Gremio/RS-24-4-1</v>
      </c>
      <c r="D5353">
        <v>9</v>
      </c>
      <c r="E5353">
        <v>28</v>
      </c>
      <c r="F5353" t="str">
        <f t="shared" si="167"/>
        <v>24-4-1</v>
      </c>
    </row>
    <row r="5354" spans="1:6" x14ac:dyDescent="0.3">
      <c r="A5354">
        <v>2013</v>
      </c>
      <c r="B5354" t="s">
        <v>1190</v>
      </c>
      <c r="C5354" t="str">
        <f t="shared" si="166"/>
        <v>2013-Internacional/RS-24-4-1</v>
      </c>
      <c r="D5354">
        <v>4</v>
      </c>
      <c r="E5354">
        <v>23</v>
      </c>
      <c r="F5354" t="str">
        <f t="shared" si="167"/>
        <v>24-4-1</v>
      </c>
    </row>
    <row r="5355" spans="1:6" x14ac:dyDescent="0.3">
      <c r="A5355">
        <v>2013</v>
      </c>
      <c r="B5355" t="s">
        <v>3054</v>
      </c>
      <c r="C5355" t="str">
        <f t="shared" si="166"/>
        <v>2013-Nautico/PE-24-4-1</v>
      </c>
      <c r="D5355">
        <v>1</v>
      </c>
      <c r="E5355">
        <v>8</v>
      </c>
      <c r="F5355" t="str">
        <f t="shared" si="167"/>
        <v>24-4-1</v>
      </c>
    </row>
    <row r="5356" spans="1:6" x14ac:dyDescent="0.3">
      <c r="A5356">
        <v>2013</v>
      </c>
      <c r="B5356" t="s">
        <v>1194</v>
      </c>
      <c r="C5356" t="str">
        <f t="shared" si="166"/>
        <v>2013-Ponte Preta/SP-24-4-1</v>
      </c>
      <c r="D5356">
        <v>3</v>
      </c>
      <c r="E5356">
        <v>7</v>
      </c>
      <c r="F5356" t="str">
        <f t="shared" si="167"/>
        <v>24-4-1</v>
      </c>
    </row>
    <row r="5357" spans="1:6" x14ac:dyDescent="0.3">
      <c r="A5357">
        <v>2013</v>
      </c>
      <c r="B5357" t="s">
        <v>3534</v>
      </c>
      <c r="C5357" t="str">
        <f t="shared" si="166"/>
        <v>2013-Portuguesa/SP-24-4-1</v>
      </c>
      <c r="D5357">
        <v>0</v>
      </c>
      <c r="E5357">
        <v>15</v>
      </c>
      <c r="F5357" t="str">
        <f t="shared" si="167"/>
        <v>24-4-1</v>
      </c>
    </row>
    <row r="5358" spans="1:6" x14ac:dyDescent="0.3">
      <c r="A5358">
        <v>2013</v>
      </c>
      <c r="B5358" t="s">
        <v>1196</v>
      </c>
      <c r="C5358" t="str">
        <f t="shared" si="166"/>
        <v>2013-Santos/SP-24-4-1</v>
      </c>
      <c r="D5358">
        <v>5</v>
      </c>
      <c r="E5358">
        <v>20</v>
      </c>
      <c r="F5358" t="str">
        <f t="shared" si="167"/>
        <v>24-4-1</v>
      </c>
    </row>
    <row r="5359" spans="1:6" x14ac:dyDescent="0.3">
      <c r="A5359">
        <v>2013</v>
      </c>
      <c r="B5359" t="s">
        <v>1198</v>
      </c>
      <c r="C5359" t="str">
        <f t="shared" si="166"/>
        <v>2013-Sao Paulo/SP-24-4-1</v>
      </c>
      <c r="D5359">
        <v>2</v>
      </c>
      <c r="E5359">
        <v>14</v>
      </c>
      <c r="F5359" t="str">
        <f t="shared" si="167"/>
        <v>24-4-1</v>
      </c>
    </row>
    <row r="5360" spans="1:6" x14ac:dyDescent="0.3">
      <c r="A5360">
        <v>2013</v>
      </c>
      <c r="B5360" t="s">
        <v>1199</v>
      </c>
      <c r="C5360" t="str">
        <f t="shared" si="166"/>
        <v>2013-Vasco/RJ-24-4-1</v>
      </c>
      <c r="D5360">
        <v>5</v>
      </c>
      <c r="E5360">
        <v>22</v>
      </c>
      <c r="F5360" t="str">
        <f t="shared" si="167"/>
        <v>24-4-1</v>
      </c>
    </row>
    <row r="5361" spans="1:6" x14ac:dyDescent="0.3">
      <c r="A5361">
        <v>2013</v>
      </c>
      <c r="B5361" t="s">
        <v>3535</v>
      </c>
      <c r="C5361" t="str">
        <f t="shared" si="166"/>
        <v>2013-Vitoria/BA-24-4-1</v>
      </c>
      <c r="D5361">
        <v>0</v>
      </c>
      <c r="E5361">
        <v>23</v>
      </c>
      <c r="F5361" t="str">
        <f t="shared" si="167"/>
        <v>24-4-1</v>
      </c>
    </row>
    <row r="5362" spans="1:6" x14ac:dyDescent="0.3">
      <c r="A5362">
        <v>2013</v>
      </c>
      <c r="B5362" t="s">
        <v>3057</v>
      </c>
      <c r="C5362" t="str">
        <f t="shared" si="166"/>
        <v>2013-Atletico/MG-24-4-2</v>
      </c>
      <c r="D5362">
        <v>0</v>
      </c>
      <c r="E5362">
        <v>21</v>
      </c>
      <c r="F5362" t="str">
        <f t="shared" si="167"/>
        <v>24-4-2</v>
      </c>
    </row>
    <row r="5363" spans="1:6" x14ac:dyDescent="0.3">
      <c r="A5363">
        <v>2013</v>
      </c>
      <c r="B5363" t="s">
        <v>1200</v>
      </c>
      <c r="C5363" t="str">
        <f t="shared" si="166"/>
        <v>2013-Atletico/PR-24-4-2</v>
      </c>
      <c r="D5363">
        <v>7.4</v>
      </c>
      <c r="E5363">
        <v>32</v>
      </c>
      <c r="F5363" t="str">
        <f t="shared" si="167"/>
        <v>24-4-2</v>
      </c>
    </row>
    <row r="5364" spans="1:6" x14ac:dyDescent="0.3">
      <c r="A5364">
        <v>2013</v>
      </c>
      <c r="B5364" t="s">
        <v>4969</v>
      </c>
      <c r="C5364" t="str">
        <f t="shared" si="166"/>
        <v>2013-Bahia/BA-24-4-2</v>
      </c>
      <c r="D5364">
        <v>0</v>
      </c>
      <c r="E5364">
        <v>22</v>
      </c>
      <c r="F5364" t="str">
        <f t="shared" si="167"/>
        <v>24-4-2</v>
      </c>
    </row>
    <row r="5365" spans="1:6" x14ac:dyDescent="0.3">
      <c r="A5365">
        <v>2013</v>
      </c>
      <c r="B5365" t="s">
        <v>1201</v>
      </c>
      <c r="C5365" t="str">
        <f t="shared" si="166"/>
        <v>2013-Botafogo/RJ-24-4-2</v>
      </c>
      <c r="D5365">
        <v>8.0000009999999993</v>
      </c>
      <c r="E5365">
        <v>22</v>
      </c>
      <c r="F5365" t="str">
        <f t="shared" si="167"/>
        <v>24-4-2</v>
      </c>
    </row>
    <row r="5366" spans="1:6" x14ac:dyDescent="0.3">
      <c r="A5366">
        <v>2013</v>
      </c>
      <c r="B5366" t="s">
        <v>1202</v>
      </c>
      <c r="C5366" t="str">
        <f t="shared" si="166"/>
        <v>2013-Corinthians/SP-24-4-2</v>
      </c>
      <c r="D5366">
        <v>6.4</v>
      </c>
      <c r="E5366">
        <v>20</v>
      </c>
      <c r="F5366" t="str">
        <f t="shared" si="167"/>
        <v>24-4-2</v>
      </c>
    </row>
    <row r="5367" spans="1:6" x14ac:dyDescent="0.3">
      <c r="A5367">
        <v>2013</v>
      </c>
      <c r="B5367" t="s">
        <v>3536</v>
      </c>
      <c r="C5367" t="str">
        <f t="shared" si="166"/>
        <v>2013-Coritiba/PR-24-4-2</v>
      </c>
      <c r="D5367">
        <v>0</v>
      </c>
      <c r="E5367">
        <v>13</v>
      </c>
      <c r="F5367" t="str">
        <f t="shared" si="167"/>
        <v>24-4-2</v>
      </c>
    </row>
    <row r="5368" spans="1:6" x14ac:dyDescent="0.3">
      <c r="A5368">
        <v>2013</v>
      </c>
      <c r="B5368" t="s">
        <v>5213</v>
      </c>
      <c r="C5368" t="str">
        <f t="shared" si="166"/>
        <v>2013-Criciuma/SC-24-4-2</v>
      </c>
      <c r="D5368">
        <v>0</v>
      </c>
      <c r="E5368">
        <v>23</v>
      </c>
      <c r="F5368" t="str">
        <f t="shared" si="167"/>
        <v>24-4-2</v>
      </c>
    </row>
    <row r="5369" spans="1:6" x14ac:dyDescent="0.3">
      <c r="A5369">
        <v>2013</v>
      </c>
      <c r="B5369" t="s">
        <v>1203</v>
      </c>
      <c r="C5369" t="str">
        <f t="shared" si="166"/>
        <v>2013-Cruzeiro/MG-24-4-2</v>
      </c>
      <c r="D5369">
        <v>12</v>
      </c>
      <c r="E5369">
        <v>33</v>
      </c>
      <c r="F5369" t="str">
        <f t="shared" si="167"/>
        <v>24-4-2</v>
      </c>
    </row>
    <row r="5370" spans="1:6" x14ac:dyDescent="0.3">
      <c r="A5370">
        <v>2013</v>
      </c>
      <c r="B5370" t="s">
        <v>1205</v>
      </c>
      <c r="C5370" t="str">
        <f t="shared" si="166"/>
        <v>2013-Flamengo/RJ-24-4-2</v>
      </c>
      <c r="D5370">
        <v>5.3333320000000004</v>
      </c>
      <c r="E5370">
        <v>19</v>
      </c>
      <c r="F5370" t="str">
        <f t="shared" si="167"/>
        <v>24-4-2</v>
      </c>
    </row>
    <row r="5371" spans="1:6" x14ac:dyDescent="0.3">
      <c r="A5371">
        <v>2013</v>
      </c>
      <c r="B5371" t="s">
        <v>1206</v>
      </c>
      <c r="C5371" t="str">
        <f t="shared" si="166"/>
        <v>2013-Fluminense/RJ-24-4-2</v>
      </c>
      <c r="D5371">
        <v>0</v>
      </c>
      <c r="E5371">
        <v>16</v>
      </c>
      <c r="F5371" t="str">
        <f t="shared" si="167"/>
        <v>24-4-2</v>
      </c>
    </row>
    <row r="5372" spans="1:6" x14ac:dyDescent="0.3">
      <c r="A5372">
        <v>2013</v>
      </c>
      <c r="B5372" t="s">
        <v>1208</v>
      </c>
      <c r="C5372" t="str">
        <f t="shared" si="166"/>
        <v>2013-Goias/GO-24-4-2</v>
      </c>
      <c r="D5372">
        <v>0</v>
      </c>
      <c r="E5372">
        <v>20</v>
      </c>
      <c r="F5372" t="str">
        <f t="shared" si="167"/>
        <v>24-4-2</v>
      </c>
    </row>
    <row r="5373" spans="1:6" x14ac:dyDescent="0.3">
      <c r="A5373">
        <v>2013</v>
      </c>
      <c r="B5373" t="s">
        <v>1209</v>
      </c>
      <c r="C5373" t="str">
        <f t="shared" si="166"/>
        <v>2013-Gremio/RS-24-4-2</v>
      </c>
      <c r="D5373">
        <v>7</v>
      </c>
      <c r="E5373">
        <v>28</v>
      </c>
      <c r="F5373" t="str">
        <f t="shared" si="167"/>
        <v>24-4-2</v>
      </c>
    </row>
    <row r="5374" spans="1:6" x14ac:dyDescent="0.3">
      <c r="A5374">
        <v>2013</v>
      </c>
      <c r="B5374" t="s">
        <v>1210</v>
      </c>
      <c r="C5374" t="str">
        <f t="shared" si="166"/>
        <v>2013-Internacional/RS-24-4-2</v>
      </c>
      <c r="D5374">
        <v>6</v>
      </c>
      <c r="E5374">
        <v>17</v>
      </c>
      <c r="F5374" t="str">
        <f t="shared" si="167"/>
        <v>24-4-2</v>
      </c>
    </row>
    <row r="5375" spans="1:6" x14ac:dyDescent="0.3">
      <c r="A5375">
        <v>2013</v>
      </c>
      <c r="B5375" t="s">
        <v>3058</v>
      </c>
      <c r="C5375" t="str">
        <f t="shared" si="166"/>
        <v>2013-Nautico/PE-24-4-2</v>
      </c>
      <c r="D5375">
        <v>0</v>
      </c>
      <c r="E5375">
        <v>9</v>
      </c>
      <c r="F5375" t="str">
        <f t="shared" si="167"/>
        <v>24-4-2</v>
      </c>
    </row>
    <row r="5376" spans="1:6" x14ac:dyDescent="0.3">
      <c r="A5376">
        <v>2013</v>
      </c>
      <c r="B5376" t="s">
        <v>1214</v>
      </c>
      <c r="C5376" t="str">
        <f t="shared" si="166"/>
        <v>2013-Ponte Preta/SP-24-4-2</v>
      </c>
      <c r="D5376">
        <v>4.0000010000000001</v>
      </c>
      <c r="E5376">
        <v>12</v>
      </c>
      <c r="F5376" t="str">
        <f t="shared" si="167"/>
        <v>24-4-2</v>
      </c>
    </row>
    <row r="5377" spans="1:6" x14ac:dyDescent="0.3">
      <c r="A5377">
        <v>2013</v>
      </c>
      <c r="B5377" t="s">
        <v>3538</v>
      </c>
      <c r="C5377" t="str">
        <f t="shared" si="166"/>
        <v>2013-Portuguesa/SP-24-4-2</v>
      </c>
      <c r="D5377">
        <v>6</v>
      </c>
      <c r="E5377">
        <v>16</v>
      </c>
      <c r="F5377" t="str">
        <f t="shared" si="167"/>
        <v>24-4-2</v>
      </c>
    </row>
    <row r="5378" spans="1:6" x14ac:dyDescent="0.3">
      <c r="A5378">
        <v>2013</v>
      </c>
      <c r="B5378" t="s">
        <v>1216</v>
      </c>
      <c r="C5378" t="str">
        <f t="shared" si="166"/>
        <v>2013-Santos/SP-24-4-2</v>
      </c>
      <c r="D5378">
        <v>6.0000010000000001</v>
      </c>
      <c r="E5378">
        <v>13</v>
      </c>
      <c r="F5378" t="str">
        <f t="shared" si="167"/>
        <v>24-4-2</v>
      </c>
    </row>
    <row r="5379" spans="1:6" x14ac:dyDescent="0.3">
      <c r="A5379">
        <v>2013</v>
      </c>
      <c r="B5379" t="s">
        <v>1218</v>
      </c>
      <c r="C5379" t="str">
        <f t="shared" ref="C5379:C5442" si="168">A5379&amp;"-"&amp;B5379</f>
        <v>2013-Sao Paulo/SP-24-4-2</v>
      </c>
      <c r="D5379">
        <v>0</v>
      </c>
      <c r="E5379">
        <v>19</v>
      </c>
      <c r="F5379" t="str">
        <f t="shared" ref="F5379:F5442" si="169">RIGHT(B5379,LEN(C5379)-FIND("-",C5379,6))</f>
        <v>24-4-2</v>
      </c>
    </row>
    <row r="5380" spans="1:6" x14ac:dyDescent="0.3">
      <c r="A5380">
        <v>2013</v>
      </c>
      <c r="B5380" t="s">
        <v>1219</v>
      </c>
      <c r="C5380" t="str">
        <f t="shared" si="168"/>
        <v>2013-Vasco/RJ-24-4-2</v>
      </c>
      <c r="D5380">
        <v>7</v>
      </c>
      <c r="E5380">
        <v>22</v>
      </c>
      <c r="F5380" t="str">
        <f t="shared" si="169"/>
        <v>24-4-2</v>
      </c>
    </row>
    <row r="5381" spans="1:6" x14ac:dyDescent="0.3">
      <c r="A5381">
        <v>2013</v>
      </c>
      <c r="B5381" t="s">
        <v>3539</v>
      </c>
      <c r="C5381" t="str">
        <f t="shared" si="168"/>
        <v>2013-Vitoria/BA-24-4-2</v>
      </c>
      <c r="D5381">
        <v>0</v>
      </c>
      <c r="E5381">
        <v>18</v>
      </c>
      <c r="F5381" t="str">
        <f t="shared" si="169"/>
        <v>24-4-2</v>
      </c>
    </row>
    <row r="5382" spans="1:6" x14ac:dyDescent="0.3">
      <c r="A5382">
        <v>2013</v>
      </c>
      <c r="B5382" t="s">
        <v>3061</v>
      </c>
      <c r="C5382" t="str">
        <f t="shared" si="168"/>
        <v>2013-Atletico/MG-24-4-3</v>
      </c>
      <c r="D5382">
        <v>8</v>
      </c>
      <c r="E5382">
        <v>23</v>
      </c>
      <c r="F5382" t="str">
        <f t="shared" si="169"/>
        <v>24-4-3</v>
      </c>
    </row>
    <row r="5383" spans="1:6" x14ac:dyDescent="0.3">
      <c r="A5383">
        <v>2013</v>
      </c>
      <c r="B5383" t="s">
        <v>1220</v>
      </c>
      <c r="C5383" t="str">
        <f t="shared" si="168"/>
        <v>2013-Atletico/PR-24-4-3</v>
      </c>
      <c r="D5383">
        <v>7</v>
      </c>
      <c r="E5383">
        <v>15</v>
      </c>
      <c r="F5383" t="str">
        <f t="shared" si="169"/>
        <v>24-4-3</v>
      </c>
    </row>
    <row r="5384" spans="1:6" x14ac:dyDescent="0.3">
      <c r="A5384">
        <v>2013</v>
      </c>
      <c r="B5384" t="s">
        <v>4971</v>
      </c>
      <c r="C5384" t="str">
        <f t="shared" si="168"/>
        <v>2013-Bahia/BA-24-4-3</v>
      </c>
      <c r="D5384">
        <v>0</v>
      </c>
      <c r="E5384">
        <v>30</v>
      </c>
      <c r="F5384" t="str">
        <f t="shared" si="169"/>
        <v>24-4-3</v>
      </c>
    </row>
    <row r="5385" spans="1:6" x14ac:dyDescent="0.3">
      <c r="A5385">
        <v>2013</v>
      </c>
      <c r="B5385" t="s">
        <v>1221</v>
      </c>
      <c r="C5385" t="str">
        <f t="shared" si="168"/>
        <v>2013-Botafogo/RJ-24-4-3</v>
      </c>
      <c r="D5385">
        <v>0</v>
      </c>
      <c r="E5385">
        <v>29</v>
      </c>
      <c r="F5385" t="str">
        <f t="shared" si="169"/>
        <v>24-4-3</v>
      </c>
    </row>
    <row r="5386" spans="1:6" x14ac:dyDescent="0.3">
      <c r="A5386">
        <v>2013</v>
      </c>
      <c r="B5386" t="s">
        <v>1222</v>
      </c>
      <c r="C5386" t="str">
        <f t="shared" si="168"/>
        <v>2013-Corinthians/SP-24-4-3</v>
      </c>
      <c r="D5386">
        <v>0</v>
      </c>
      <c r="E5386">
        <v>23</v>
      </c>
      <c r="F5386" t="str">
        <f t="shared" si="169"/>
        <v>24-4-3</v>
      </c>
    </row>
    <row r="5387" spans="1:6" x14ac:dyDescent="0.3">
      <c r="A5387">
        <v>2013</v>
      </c>
      <c r="B5387" t="s">
        <v>3540</v>
      </c>
      <c r="C5387" t="str">
        <f t="shared" si="168"/>
        <v>2013-Coritiba/PR-24-4-3</v>
      </c>
      <c r="D5387">
        <v>0</v>
      </c>
      <c r="E5387">
        <v>22</v>
      </c>
      <c r="F5387" t="str">
        <f t="shared" si="169"/>
        <v>24-4-3</v>
      </c>
    </row>
    <row r="5388" spans="1:6" x14ac:dyDescent="0.3">
      <c r="A5388">
        <v>2013</v>
      </c>
      <c r="B5388" t="s">
        <v>5214</v>
      </c>
      <c r="C5388" t="str">
        <f t="shared" si="168"/>
        <v>2013-Criciuma/SC-24-4-3</v>
      </c>
      <c r="D5388">
        <v>4</v>
      </c>
      <c r="E5388">
        <v>23</v>
      </c>
      <c r="F5388" t="str">
        <f t="shared" si="169"/>
        <v>24-4-3</v>
      </c>
    </row>
    <row r="5389" spans="1:6" x14ac:dyDescent="0.3">
      <c r="A5389">
        <v>2013</v>
      </c>
      <c r="B5389" t="s">
        <v>1223</v>
      </c>
      <c r="C5389" t="str">
        <f t="shared" si="168"/>
        <v>2013-Cruzeiro/MG-24-4-3</v>
      </c>
      <c r="D5389">
        <v>0</v>
      </c>
      <c r="E5389">
        <v>31</v>
      </c>
      <c r="F5389" t="str">
        <f t="shared" si="169"/>
        <v>24-4-3</v>
      </c>
    </row>
    <row r="5390" spans="1:6" x14ac:dyDescent="0.3">
      <c r="A5390">
        <v>2013</v>
      </c>
      <c r="B5390" t="s">
        <v>1225</v>
      </c>
      <c r="C5390" t="str">
        <f t="shared" si="168"/>
        <v>2013-Flamengo/RJ-24-4-3</v>
      </c>
      <c r="D5390">
        <v>6.0000010000000001</v>
      </c>
      <c r="E5390">
        <v>18</v>
      </c>
      <c r="F5390" t="str">
        <f t="shared" si="169"/>
        <v>24-4-3</v>
      </c>
    </row>
    <row r="5391" spans="1:6" x14ac:dyDescent="0.3">
      <c r="A5391">
        <v>2013</v>
      </c>
      <c r="B5391" t="s">
        <v>1226</v>
      </c>
      <c r="C5391" t="str">
        <f t="shared" si="168"/>
        <v>2013-Fluminense/RJ-24-4-3</v>
      </c>
      <c r="D5391">
        <v>0</v>
      </c>
      <c r="E5391">
        <v>15</v>
      </c>
      <c r="F5391" t="str">
        <f t="shared" si="169"/>
        <v>24-4-3</v>
      </c>
    </row>
    <row r="5392" spans="1:6" x14ac:dyDescent="0.3">
      <c r="A5392">
        <v>2013</v>
      </c>
      <c r="B5392" t="s">
        <v>1228</v>
      </c>
      <c r="C5392" t="str">
        <f t="shared" si="168"/>
        <v>2013-Goias/GO-24-4-3</v>
      </c>
      <c r="D5392">
        <v>0</v>
      </c>
      <c r="E5392">
        <v>18</v>
      </c>
      <c r="F5392" t="str">
        <f t="shared" si="169"/>
        <v>24-4-3</v>
      </c>
    </row>
    <row r="5393" spans="1:6" x14ac:dyDescent="0.3">
      <c r="A5393">
        <v>2013</v>
      </c>
      <c r="B5393" t="s">
        <v>1229</v>
      </c>
      <c r="C5393" t="str">
        <f t="shared" si="168"/>
        <v>2013-Gremio/RS-24-4-3</v>
      </c>
      <c r="D5393">
        <v>0</v>
      </c>
      <c r="E5393">
        <v>28</v>
      </c>
      <c r="F5393" t="str">
        <f t="shared" si="169"/>
        <v>24-4-3</v>
      </c>
    </row>
    <row r="5394" spans="1:6" x14ac:dyDescent="0.3">
      <c r="A5394">
        <v>2013</v>
      </c>
      <c r="B5394" t="s">
        <v>1230</v>
      </c>
      <c r="C5394" t="str">
        <f t="shared" si="168"/>
        <v>2013-Internacional/RS-24-4-3</v>
      </c>
      <c r="D5394">
        <v>0</v>
      </c>
      <c r="E5394">
        <v>18</v>
      </c>
      <c r="F5394" t="str">
        <f t="shared" si="169"/>
        <v>24-4-3</v>
      </c>
    </row>
    <row r="5395" spans="1:6" x14ac:dyDescent="0.3">
      <c r="A5395">
        <v>2013</v>
      </c>
      <c r="B5395" t="s">
        <v>3062</v>
      </c>
      <c r="C5395" t="str">
        <f t="shared" si="168"/>
        <v>2013-Nautico/PE-24-4-3</v>
      </c>
      <c r="D5395">
        <v>0</v>
      </c>
      <c r="E5395">
        <v>9</v>
      </c>
      <c r="F5395" t="str">
        <f t="shared" si="169"/>
        <v>24-4-3</v>
      </c>
    </row>
    <row r="5396" spans="1:6" x14ac:dyDescent="0.3">
      <c r="A5396">
        <v>2013</v>
      </c>
      <c r="B5396" t="s">
        <v>1234</v>
      </c>
      <c r="C5396" t="str">
        <f t="shared" si="168"/>
        <v>2013-Ponte Preta/SP-24-4-3</v>
      </c>
      <c r="D5396">
        <v>0</v>
      </c>
      <c r="E5396">
        <v>15</v>
      </c>
      <c r="F5396" t="str">
        <f t="shared" si="169"/>
        <v>24-4-3</v>
      </c>
    </row>
    <row r="5397" spans="1:6" x14ac:dyDescent="0.3">
      <c r="A5397">
        <v>2013</v>
      </c>
      <c r="B5397" t="s">
        <v>3542</v>
      </c>
      <c r="C5397" t="str">
        <f t="shared" si="168"/>
        <v>2013-Portuguesa/SP-24-4-3</v>
      </c>
      <c r="D5397">
        <v>0</v>
      </c>
      <c r="E5397">
        <v>16</v>
      </c>
      <c r="F5397" t="str">
        <f t="shared" si="169"/>
        <v>24-4-3</v>
      </c>
    </row>
    <row r="5398" spans="1:6" x14ac:dyDescent="0.3">
      <c r="A5398">
        <v>2013</v>
      </c>
      <c r="B5398" t="s">
        <v>1236</v>
      </c>
      <c r="C5398" t="str">
        <f t="shared" si="168"/>
        <v>2013-Santos/SP-24-4-3</v>
      </c>
      <c r="D5398">
        <v>0</v>
      </c>
      <c r="E5398">
        <v>27</v>
      </c>
      <c r="F5398" t="str">
        <f t="shared" si="169"/>
        <v>24-4-3</v>
      </c>
    </row>
    <row r="5399" spans="1:6" x14ac:dyDescent="0.3">
      <c r="A5399">
        <v>2013</v>
      </c>
      <c r="B5399" t="s">
        <v>1238</v>
      </c>
      <c r="C5399" t="str">
        <f t="shared" si="168"/>
        <v>2013-Sao Paulo/SP-24-4-3</v>
      </c>
      <c r="D5399">
        <v>0</v>
      </c>
      <c r="E5399">
        <v>22</v>
      </c>
      <c r="F5399" t="str">
        <f t="shared" si="169"/>
        <v>24-4-3</v>
      </c>
    </row>
    <row r="5400" spans="1:6" x14ac:dyDescent="0.3">
      <c r="A5400">
        <v>2013</v>
      </c>
      <c r="B5400" t="s">
        <v>1239</v>
      </c>
      <c r="C5400" t="str">
        <f t="shared" si="168"/>
        <v>2013-Vasco/RJ-24-4-3</v>
      </c>
      <c r="D5400">
        <v>4.3333329999999997</v>
      </c>
      <c r="E5400">
        <v>17</v>
      </c>
      <c r="F5400" t="str">
        <f t="shared" si="169"/>
        <v>24-4-3</v>
      </c>
    </row>
    <row r="5401" spans="1:6" x14ac:dyDescent="0.3">
      <c r="A5401">
        <v>2013</v>
      </c>
      <c r="B5401" t="s">
        <v>3543</v>
      </c>
      <c r="C5401" t="str">
        <f t="shared" si="168"/>
        <v>2013-Vitoria/BA-24-4-3</v>
      </c>
      <c r="D5401">
        <v>5</v>
      </c>
      <c r="E5401">
        <v>28</v>
      </c>
      <c r="F5401" t="str">
        <f t="shared" si="169"/>
        <v>24-4-3</v>
      </c>
    </row>
    <row r="5402" spans="1:6" x14ac:dyDescent="0.3">
      <c r="A5402">
        <v>2013</v>
      </c>
      <c r="B5402" t="s">
        <v>3248</v>
      </c>
      <c r="C5402" t="str">
        <f t="shared" si="168"/>
        <v>2013-Atletico/MG-29-2-0</v>
      </c>
      <c r="D5402">
        <v>2.999997</v>
      </c>
      <c r="E5402">
        <v>16</v>
      </c>
      <c r="F5402" t="str">
        <f t="shared" si="169"/>
        <v>29-2-0</v>
      </c>
    </row>
    <row r="5403" spans="1:6" x14ac:dyDescent="0.3">
      <c r="A5403">
        <v>2013</v>
      </c>
      <c r="B5403" t="s">
        <v>2338</v>
      </c>
      <c r="C5403" t="str">
        <f t="shared" si="168"/>
        <v>2013-Atletico/PR-29-2-0</v>
      </c>
      <c r="D5403">
        <v>3.4285700000000001</v>
      </c>
      <c r="E5403">
        <v>16</v>
      </c>
      <c r="F5403" t="str">
        <f t="shared" si="169"/>
        <v>29-2-0</v>
      </c>
    </row>
    <row r="5404" spans="1:6" x14ac:dyDescent="0.3">
      <c r="A5404">
        <v>2013</v>
      </c>
      <c r="B5404" t="s">
        <v>5095</v>
      </c>
      <c r="C5404" t="str">
        <f t="shared" si="168"/>
        <v>2013-Bahia/BA-29-2-0</v>
      </c>
      <c r="D5404">
        <v>2.448979</v>
      </c>
      <c r="E5404">
        <v>16</v>
      </c>
      <c r="F5404" t="str">
        <f t="shared" si="169"/>
        <v>29-2-0</v>
      </c>
    </row>
    <row r="5405" spans="1:6" x14ac:dyDescent="0.3">
      <c r="A5405">
        <v>2013</v>
      </c>
      <c r="B5405" t="s">
        <v>2339</v>
      </c>
      <c r="C5405" t="str">
        <f t="shared" si="168"/>
        <v>2013-Botafogo/RJ-29-2-0</v>
      </c>
      <c r="D5405">
        <v>3.4166639999999999</v>
      </c>
      <c r="E5405">
        <v>16</v>
      </c>
      <c r="F5405" t="str">
        <f t="shared" si="169"/>
        <v>29-2-0</v>
      </c>
    </row>
    <row r="5406" spans="1:6" x14ac:dyDescent="0.3">
      <c r="A5406">
        <v>2013</v>
      </c>
      <c r="B5406" t="s">
        <v>2340</v>
      </c>
      <c r="C5406" t="str">
        <f t="shared" si="168"/>
        <v>2013-Corinthians/SP-29-2-0</v>
      </c>
      <c r="D5406">
        <v>2.6923089999999998</v>
      </c>
      <c r="E5406">
        <v>10</v>
      </c>
      <c r="F5406" t="str">
        <f t="shared" si="169"/>
        <v>29-2-0</v>
      </c>
    </row>
    <row r="5407" spans="1:6" x14ac:dyDescent="0.3">
      <c r="A5407">
        <v>2013</v>
      </c>
      <c r="B5407" t="s">
        <v>3727</v>
      </c>
      <c r="C5407" t="str">
        <f t="shared" si="168"/>
        <v>2013-Coritiba/PR-29-2-0</v>
      </c>
      <c r="D5407">
        <v>1.375</v>
      </c>
      <c r="E5407">
        <v>10</v>
      </c>
      <c r="F5407" t="str">
        <f t="shared" si="169"/>
        <v>29-2-0</v>
      </c>
    </row>
    <row r="5408" spans="1:6" x14ac:dyDescent="0.3">
      <c r="A5408">
        <v>2013</v>
      </c>
      <c r="B5408" t="s">
        <v>5276</v>
      </c>
      <c r="C5408" t="str">
        <f t="shared" si="168"/>
        <v>2013-Criciuma/SC-29-2-0</v>
      </c>
      <c r="D5408">
        <v>1.958332</v>
      </c>
      <c r="E5408">
        <v>16</v>
      </c>
      <c r="F5408" t="str">
        <f t="shared" si="169"/>
        <v>29-2-0</v>
      </c>
    </row>
    <row r="5409" spans="1:6" x14ac:dyDescent="0.3">
      <c r="A5409">
        <v>2013</v>
      </c>
      <c r="B5409" t="s">
        <v>2341</v>
      </c>
      <c r="C5409" t="str">
        <f t="shared" si="168"/>
        <v>2013-Cruzeiro/MG-29-2-0</v>
      </c>
      <c r="D5409">
        <v>4.585369</v>
      </c>
      <c r="E5409">
        <v>16</v>
      </c>
      <c r="F5409" t="str">
        <f t="shared" si="169"/>
        <v>29-2-0</v>
      </c>
    </row>
    <row r="5410" spans="1:6" x14ac:dyDescent="0.3">
      <c r="A5410">
        <v>2013</v>
      </c>
      <c r="B5410" t="s">
        <v>2343</v>
      </c>
      <c r="C5410" t="str">
        <f t="shared" si="168"/>
        <v>2013-Flamengo/RJ-29-2-0</v>
      </c>
      <c r="D5410">
        <v>2.6551749999999998</v>
      </c>
      <c r="E5410">
        <v>8</v>
      </c>
      <c r="F5410" t="str">
        <f t="shared" si="169"/>
        <v>29-2-0</v>
      </c>
    </row>
    <row r="5411" spans="1:6" x14ac:dyDescent="0.3">
      <c r="A5411">
        <v>2013</v>
      </c>
      <c r="B5411" t="s">
        <v>2344</v>
      </c>
      <c r="C5411" t="str">
        <f t="shared" si="168"/>
        <v>2013-Fluminense/RJ-29-2-0</v>
      </c>
      <c r="D5411">
        <v>2.5238070000000001</v>
      </c>
      <c r="E5411">
        <v>16</v>
      </c>
      <c r="F5411" t="str">
        <f t="shared" si="169"/>
        <v>29-2-0</v>
      </c>
    </row>
    <row r="5412" spans="1:6" x14ac:dyDescent="0.3">
      <c r="A5412">
        <v>2013</v>
      </c>
      <c r="B5412" t="s">
        <v>2346</v>
      </c>
      <c r="C5412" t="str">
        <f t="shared" si="168"/>
        <v>2013-Goias/GO-29-2-0</v>
      </c>
      <c r="D5412">
        <v>2.7500010000000001</v>
      </c>
      <c r="E5412">
        <v>10</v>
      </c>
      <c r="F5412" t="str">
        <f t="shared" si="169"/>
        <v>29-2-0</v>
      </c>
    </row>
    <row r="5413" spans="1:6" x14ac:dyDescent="0.3">
      <c r="A5413">
        <v>2013</v>
      </c>
      <c r="B5413" t="s">
        <v>2347</v>
      </c>
      <c r="C5413" t="str">
        <f t="shared" si="168"/>
        <v>2013-Gremio/RS-29-2-0</v>
      </c>
      <c r="D5413">
        <v>3.6216179999999998</v>
      </c>
      <c r="E5413">
        <v>16</v>
      </c>
      <c r="F5413" t="str">
        <f t="shared" si="169"/>
        <v>29-2-0</v>
      </c>
    </row>
    <row r="5414" spans="1:6" x14ac:dyDescent="0.3">
      <c r="A5414">
        <v>2013</v>
      </c>
      <c r="B5414" t="s">
        <v>2348</v>
      </c>
      <c r="C5414" t="str">
        <f t="shared" si="168"/>
        <v>2013-Internacional/RS-29-2-0</v>
      </c>
      <c r="D5414">
        <v>2.5789490000000002</v>
      </c>
      <c r="E5414">
        <v>16</v>
      </c>
      <c r="F5414" t="str">
        <f t="shared" si="169"/>
        <v>29-2-0</v>
      </c>
    </row>
    <row r="5415" spans="1:6" x14ac:dyDescent="0.3">
      <c r="A5415">
        <v>2013</v>
      </c>
      <c r="B5415" t="s">
        <v>3249</v>
      </c>
      <c r="C5415" t="str">
        <f t="shared" si="168"/>
        <v>2013-Nautico/PE-29-2-0</v>
      </c>
      <c r="D5415">
        <v>1.3076909999999999</v>
      </c>
      <c r="E5415">
        <v>8</v>
      </c>
      <c r="F5415" t="str">
        <f t="shared" si="169"/>
        <v>29-2-0</v>
      </c>
    </row>
    <row r="5416" spans="1:6" x14ac:dyDescent="0.3">
      <c r="A5416">
        <v>2013</v>
      </c>
      <c r="B5416" t="s">
        <v>2352</v>
      </c>
      <c r="C5416" t="str">
        <f t="shared" si="168"/>
        <v>2013-Ponte Preta/SP-29-2-0</v>
      </c>
      <c r="D5416">
        <v>2.0000070000000001</v>
      </c>
      <c r="E5416">
        <v>10</v>
      </c>
      <c r="F5416" t="str">
        <f t="shared" si="169"/>
        <v>29-2-0</v>
      </c>
    </row>
    <row r="5417" spans="1:6" x14ac:dyDescent="0.3">
      <c r="A5417">
        <v>2013</v>
      </c>
      <c r="B5417" t="s">
        <v>3729</v>
      </c>
      <c r="C5417" t="str">
        <f t="shared" si="168"/>
        <v>2013-Portuguesa/SP-29-2-0</v>
      </c>
      <c r="D5417">
        <v>2.421052</v>
      </c>
      <c r="E5417">
        <v>16</v>
      </c>
      <c r="F5417" t="str">
        <f t="shared" si="169"/>
        <v>29-2-0</v>
      </c>
    </row>
    <row r="5418" spans="1:6" x14ac:dyDescent="0.3">
      <c r="A5418">
        <v>2013</v>
      </c>
      <c r="B5418" t="s">
        <v>2354</v>
      </c>
      <c r="C5418" t="str">
        <f t="shared" si="168"/>
        <v>2013-Santos/SP-29-2-0</v>
      </c>
      <c r="D5418">
        <v>2.8095240000000001</v>
      </c>
      <c r="E5418">
        <v>16</v>
      </c>
      <c r="F5418" t="str">
        <f t="shared" si="169"/>
        <v>29-2-0</v>
      </c>
    </row>
    <row r="5419" spans="1:6" x14ac:dyDescent="0.3">
      <c r="A5419">
        <v>2013</v>
      </c>
      <c r="B5419" t="s">
        <v>2356</v>
      </c>
      <c r="C5419" t="str">
        <f t="shared" si="168"/>
        <v>2013-Sao Paulo/SP-29-2-0</v>
      </c>
      <c r="D5419">
        <v>2.1538439999999999</v>
      </c>
      <c r="E5419">
        <v>14</v>
      </c>
      <c r="F5419" t="str">
        <f t="shared" si="169"/>
        <v>29-2-0</v>
      </c>
    </row>
    <row r="5420" spans="1:6" x14ac:dyDescent="0.3">
      <c r="A5420">
        <v>2013</v>
      </c>
      <c r="B5420" t="s">
        <v>2357</v>
      </c>
      <c r="C5420" t="str">
        <f t="shared" si="168"/>
        <v>2013-Vasco/RJ-29-2-0</v>
      </c>
      <c r="D5420">
        <v>2.2307679999999999</v>
      </c>
      <c r="E5420">
        <v>8</v>
      </c>
      <c r="F5420" t="str">
        <f t="shared" si="169"/>
        <v>29-2-0</v>
      </c>
    </row>
    <row r="5421" spans="1:6" x14ac:dyDescent="0.3">
      <c r="A5421">
        <v>2013</v>
      </c>
      <c r="B5421" t="s">
        <v>3730</v>
      </c>
      <c r="C5421" t="str">
        <f t="shared" si="168"/>
        <v>2013-Vitoria/BA-29-2-0</v>
      </c>
      <c r="D5421">
        <v>2.7647029999999999</v>
      </c>
      <c r="E5421">
        <v>16</v>
      </c>
      <c r="F5421" t="str">
        <f t="shared" si="169"/>
        <v>29-2-0</v>
      </c>
    </row>
    <row r="5422" spans="1:6" x14ac:dyDescent="0.3">
      <c r="A5422">
        <v>2013</v>
      </c>
      <c r="B5422" t="s">
        <v>3252</v>
      </c>
      <c r="C5422" t="str">
        <f t="shared" si="168"/>
        <v>2013-Atletico/MG-29-2-1</v>
      </c>
      <c r="D5422">
        <v>3.1609219999999998</v>
      </c>
      <c r="E5422">
        <v>15</v>
      </c>
      <c r="F5422" t="str">
        <f t="shared" si="169"/>
        <v>29-2-1</v>
      </c>
    </row>
    <row r="5423" spans="1:6" x14ac:dyDescent="0.3">
      <c r="A5423">
        <v>2013</v>
      </c>
      <c r="B5423" t="s">
        <v>2358</v>
      </c>
      <c r="C5423" t="str">
        <f t="shared" si="168"/>
        <v>2013-Atletico/PR-29-2-1</v>
      </c>
      <c r="D5423">
        <v>3.5593309999999998</v>
      </c>
      <c r="E5423">
        <v>16</v>
      </c>
      <c r="F5423" t="str">
        <f t="shared" si="169"/>
        <v>29-2-1</v>
      </c>
    </row>
    <row r="5424" spans="1:6" x14ac:dyDescent="0.3">
      <c r="A5424">
        <v>2013</v>
      </c>
      <c r="B5424" t="s">
        <v>5097</v>
      </c>
      <c r="C5424" t="str">
        <f t="shared" si="168"/>
        <v>2013-Bahia/BA-29-2-1</v>
      </c>
      <c r="D5424">
        <v>2.7659590000000001</v>
      </c>
      <c r="E5424">
        <v>16</v>
      </c>
      <c r="F5424" t="str">
        <f t="shared" si="169"/>
        <v>29-2-1</v>
      </c>
    </row>
    <row r="5425" spans="1:6" x14ac:dyDescent="0.3">
      <c r="A5425">
        <v>2013</v>
      </c>
      <c r="B5425" t="s">
        <v>2359</v>
      </c>
      <c r="C5425" t="str">
        <f t="shared" si="168"/>
        <v>2013-Botafogo/RJ-29-2-1</v>
      </c>
      <c r="D5425">
        <v>3.4666700000000001</v>
      </c>
      <c r="E5425">
        <v>16</v>
      </c>
      <c r="F5425" t="str">
        <f t="shared" si="169"/>
        <v>29-2-1</v>
      </c>
    </row>
    <row r="5426" spans="1:6" x14ac:dyDescent="0.3">
      <c r="A5426">
        <v>2013</v>
      </c>
      <c r="B5426" t="s">
        <v>2360</v>
      </c>
      <c r="C5426" t="str">
        <f t="shared" si="168"/>
        <v>2013-Corinthians/SP-29-2-1</v>
      </c>
      <c r="D5426">
        <v>2.6923050000000002</v>
      </c>
      <c r="E5426">
        <v>16</v>
      </c>
      <c r="F5426" t="str">
        <f t="shared" si="169"/>
        <v>29-2-1</v>
      </c>
    </row>
    <row r="5427" spans="1:6" x14ac:dyDescent="0.3">
      <c r="A5427">
        <v>2013</v>
      </c>
      <c r="B5427" t="s">
        <v>3731</v>
      </c>
      <c r="C5427" t="str">
        <f t="shared" si="168"/>
        <v>2013-Coritiba/PR-29-2-1</v>
      </c>
      <c r="D5427">
        <v>2.2222300000000001</v>
      </c>
      <c r="E5427">
        <v>16</v>
      </c>
      <c r="F5427" t="str">
        <f t="shared" si="169"/>
        <v>29-2-1</v>
      </c>
    </row>
    <row r="5428" spans="1:6" x14ac:dyDescent="0.3">
      <c r="A5428">
        <v>2013</v>
      </c>
      <c r="B5428" t="s">
        <v>5277</v>
      </c>
      <c r="C5428" t="str">
        <f t="shared" si="168"/>
        <v>2013-Criciuma/SC-29-2-1</v>
      </c>
      <c r="D5428">
        <v>1.7878810000000001</v>
      </c>
      <c r="E5428">
        <v>10</v>
      </c>
      <c r="F5428" t="str">
        <f t="shared" si="169"/>
        <v>29-2-1</v>
      </c>
    </row>
    <row r="5429" spans="1:6" x14ac:dyDescent="0.3">
      <c r="A5429">
        <v>2013</v>
      </c>
      <c r="B5429" t="s">
        <v>2361</v>
      </c>
      <c r="C5429" t="str">
        <f t="shared" si="168"/>
        <v>2013-Cruzeiro/MG-29-2-1</v>
      </c>
      <c r="D5429">
        <v>4.3809480000000001</v>
      </c>
      <c r="E5429">
        <v>14</v>
      </c>
      <c r="F5429" t="str">
        <f t="shared" si="169"/>
        <v>29-2-1</v>
      </c>
    </row>
    <row r="5430" spans="1:6" x14ac:dyDescent="0.3">
      <c r="A5430">
        <v>2013</v>
      </c>
      <c r="B5430" t="s">
        <v>2363</v>
      </c>
      <c r="C5430" t="str">
        <f t="shared" si="168"/>
        <v>2013-Flamengo/RJ-29-2-1</v>
      </c>
      <c r="D5430">
        <v>2.59375</v>
      </c>
      <c r="E5430">
        <v>16</v>
      </c>
      <c r="F5430" t="str">
        <f t="shared" si="169"/>
        <v>29-2-1</v>
      </c>
    </row>
    <row r="5431" spans="1:6" x14ac:dyDescent="0.3">
      <c r="A5431">
        <v>2013</v>
      </c>
      <c r="B5431" t="s">
        <v>2364</v>
      </c>
      <c r="C5431" t="str">
        <f t="shared" si="168"/>
        <v>2013-Fluminense/RJ-29-2-1</v>
      </c>
      <c r="D5431">
        <v>2.4838740000000001</v>
      </c>
      <c r="E5431">
        <v>8</v>
      </c>
      <c r="F5431" t="str">
        <f t="shared" si="169"/>
        <v>29-2-1</v>
      </c>
    </row>
    <row r="5432" spans="1:6" x14ac:dyDescent="0.3">
      <c r="A5432">
        <v>2013</v>
      </c>
      <c r="B5432" t="s">
        <v>2366</v>
      </c>
      <c r="C5432" t="str">
        <f t="shared" si="168"/>
        <v>2013-Goias/GO-29-2-1</v>
      </c>
      <c r="D5432">
        <v>2.8076889999999999</v>
      </c>
      <c r="E5432">
        <v>10</v>
      </c>
      <c r="F5432" t="str">
        <f t="shared" si="169"/>
        <v>29-2-1</v>
      </c>
    </row>
    <row r="5433" spans="1:6" x14ac:dyDescent="0.3">
      <c r="A5433">
        <v>2013</v>
      </c>
      <c r="B5433" t="s">
        <v>2367</v>
      </c>
      <c r="C5433" t="str">
        <f t="shared" si="168"/>
        <v>2013-Gremio/RS-29-2-1</v>
      </c>
      <c r="D5433">
        <v>3.461535</v>
      </c>
      <c r="E5433">
        <v>16</v>
      </c>
      <c r="F5433" t="str">
        <f t="shared" si="169"/>
        <v>29-2-1</v>
      </c>
    </row>
    <row r="5434" spans="1:6" x14ac:dyDescent="0.3">
      <c r="A5434">
        <v>2013</v>
      </c>
      <c r="B5434" t="s">
        <v>2368</v>
      </c>
      <c r="C5434" t="str">
        <f t="shared" si="168"/>
        <v>2013-Internacional/RS-29-2-1</v>
      </c>
      <c r="D5434">
        <v>2.86</v>
      </c>
      <c r="E5434">
        <v>16</v>
      </c>
      <c r="F5434" t="str">
        <f t="shared" si="169"/>
        <v>29-2-1</v>
      </c>
    </row>
    <row r="5435" spans="1:6" x14ac:dyDescent="0.3">
      <c r="A5435">
        <v>2013</v>
      </c>
      <c r="B5435" t="s">
        <v>3253</v>
      </c>
      <c r="C5435" t="str">
        <f t="shared" si="168"/>
        <v>2013-Nautico/PE-29-2-1</v>
      </c>
      <c r="D5435">
        <v>1.3076909999999999</v>
      </c>
      <c r="E5435">
        <v>10</v>
      </c>
      <c r="F5435" t="str">
        <f t="shared" si="169"/>
        <v>29-2-1</v>
      </c>
    </row>
    <row r="5436" spans="1:6" x14ac:dyDescent="0.3">
      <c r="A5436">
        <v>2013</v>
      </c>
      <c r="B5436" t="s">
        <v>2372</v>
      </c>
      <c r="C5436" t="str">
        <f t="shared" si="168"/>
        <v>2013-Ponte Preta/SP-29-2-1</v>
      </c>
      <c r="D5436">
        <v>2.0714299999999999</v>
      </c>
      <c r="E5436">
        <v>8</v>
      </c>
      <c r="F5436" t="str">
        <f t="shared" si="169"/>
        <v>29-2-1</v>
      </c>
    </row>
    <row r="5437" spans="1:6" x14ac:dyDescent="0.3">
      <c r="A5437">
        <v>2013</v>
      </c>
      <c r="B5437" t="s">
        <v>3733</v>
      </c>
      <c r="C5437" t="str">
        <f t="shared" si="168"/>
        <v>2013-Portuguesa/SP-29-2-1</v>
      </c>
      <c r="D5437">
        <v>2.6153849999999998</v>
      </c>
      <c r="E5437">
        <v>16</v>
      </c>
      <c r="F5437" t="str">
        <f t="shared" si="169"/>
        <v>29-2-1</v>
      </c>
    </row>
    <row r="5438" spans="1:6" x14ac:dyDescent="0.3">
      <c r="A5438">
        <v>2013</v>
      </c>
      <c r="B5438" t="s">
        <v>2374</v>
      </c>
      <c r="C5438" t="str">
        <f t="shared" si="168"/>
        <v>2013-Santos/SP-29-2-1</v>
      </c>
      <c r="D5438">
        <v>2.8181790000000002</v>
      </c>
      <c r="E5438">
        <v>16</v>
      </c>
      <c r="F5438" t="str">
        <f t="shared" si="169"/>
        <v>29-2-1</v>
      </c>
    </row>
    <row r="5439" spans="1:6" x14ac:dyDescent="0.3">
      <c r="A5439">
        <v>2013</v>
      </c>
      <c r="B5439" t="s">
        <v>2376</v>
      </c>
      <c r="C5439" t="str">
        <f t="shared" si="168"/>
        <v>2013-Sao Paulo/SP-29-2-1</v>
      </c>
      <c r="D5439">
        <v>2.30769</v>
      </c>
      <c r="E5439">
        <v>16</v>
      </c>
      <c r="F5439" t="str">
        <f t="shared" si="169"/>
        <v>29-2-1</v>
      </c>
    </row>
    <row r="5440" spans="1:6" x14ac:dyDescent="0.3">
      <c r="A5440">
        <v>2013</v>
      </c>
      <c r="B5440" t="s">
        <v>2377</v>
      </c>
      <c r="C5440" t="str">
        <f t="shared" si="168"/>
        <v>2013-Vasco/RJ-29-2-1</v>
      </c>
      <c r="D5440">
        <v>2.2881390000000001</v>
      </c>
      <c r="E5440">
        <v>14</v>
      </c>
      <c r="F5440" t="str">
        <f t="shared" si="169"/>
        <v>29-2-1</v>
      </c>
    </row>
    <row r="5441" spans="1:6" x14ac:dyDescent="0.3">
      <c r="A5441">
        <v>2013</v>
      </c>
      <c r="B5441" t="s">
        <v>3734</v>
      </c>
      <c r="C5441" t="str">
        <f t="shared" si="168"/>
        <v>2013-Vitoria/BA-29-2-1</v>
      </c>
      <c r="D5441">
        <v>2.578948</v>
      </c>
      <c r="E5441">
        <v>16</v>
      </c>
      <c r="F5441" t="str">
        <f t="shared" si="169"/>
        <v>29-2-1</v>
      </c>
    </row>
    <row r="5442" spans="1:6" x14ac:dyDescent="0.3">
      <c r="A5442">
        <v>2013</v>
      </c>
      <c r="B5442" t="s">
        <v>3256</v>
      </c>
      <c r="C5442" t="str">
        <f t="shared" si="168"/>
        <v>2013-Atletico/MG-29-3-0</v>
      </c>
      <c r="D5442">
        <v>4.8</v>
      </c>
      <c r="E5442">
        <v>26</v>
      </c>
      <c r="F5442" t="str">
        <f t="shared" si="169"/>
        <v>29-3-0</v>
      </c>
    </row>
    <row r="5443" spans="1:6" x14ac:dyDescent="0.3">
      <c r="A5443">
        <v>2013</v>
      </c>
      <c r="B5443" t="s">
        <v>2378</v>
      </c>
      <c r="C5443" t="str">
        <f t="shared" ref="C5443:C5506" si="170">A5443&amp;"-"&amp;B5443</f>
        <v>2013-Atletico/PR-29-3-0</v>
      </c>
      <c r="D5443">
        <v>5.538456</v>
      </c>
      <c r="E5443">
        <v>26</v>
      </c>
      <c r="F5443" t="str">
        <f t="shared" ref="F5443:F5506" si="171">RIGHT(B5443,LEN(C5443)-FIND("-",C5443,6))</f>
        <v>29-3-0</v>
      </c>
    </row>
    <row r="5444" spans="1:6" x14ac:dyDescent="0.3">
      <c r="A5444">
        <v>2013</v>
      </c>
      <c r="B5444" t="s">
        <v>5099</v>
      </c>
      <c r="C5444" t="str">
        <f t="shared" si="170"/>
        <v>2013-Bahia/BA-29-3-0</v>
      </c>
      <c r="D5444">
        <v>4</v>
      </c>
      <c r="E5444">
        <v>28</v>
      </c>
      <c r="F5444" t="str">
        <f t="shared" si="171"/>
        <v>29-3-0</v>
      </c>
    </row>
    <row r="5445" spans="1:6" x14ac:dyDescent="0.3">
      <c r="A5445">
        <v>2013</v>
      </c>
      <c r="B5445" t="s">
        <v>2379</v>
      </c>
      <c r="C5445" t="str">
        <f t="shared" si="170"/>
        <v>2013-Botafogo/RJ-29-3-0</v>
      </c>
      <c r="D5445">
        <v>4</v>
      </c>
      <c r="E5445">
        <v>31</v>
      </c>
      <c r="F5445" t="str">
        <f t="shared" si="171"/>
        <v>29-3-0</v>
      </c>
    </row>
    <row r="5446" spans="1:6" x14ac:dyDescent="0.3">
      <c r="A5446">
        <v>2013</v>
      </c>
      <c r="B5446" t="s">
        <v>2380</v>
      </c>
      <c r="C5446" t="str">
        <f t="shared" si="170"/>
        <v>2013-Corinthians/SP-29-3-0</v>
      </c>
      <c r="D5446">
        <v>3.875</v>
      </c>
      <c r="E5446">
        <v>19</v>
      </c>
      <c r="F5446" t="str">
        <f t="shared" si="171"/>
        <v>29-3-0</v>
      </c>
    </row>
    <row r="5447" spans="1:6" x14ac:dyDescent="0.3">
      <c r="A5447">
        <v>2013</v>
      </c>
      <c r="B5447" t="s">
        <v>3735</v>
      </c>
      <c r="C5447" t="str">
        <f t="shared" si="170"/>
        <v>2013-Coritiba/PR-29-3-0</v>
      </c>
      <c r="D5447">
        <v>0</v>
      </c>
      <c r="E5447">
        <v>25</v>
      </c>
      <c r="F5447" t="str">
        <f t="shared" si="171"/>
        <v>29-3-0</v>
      </c>
    </row>
    <row r="5448" spans="1:6" x14ac:dyDescent="0.3">
      <c r="A5448">
        <v>2013</v>
      </c>
      <c r="B5448" t="s">
        <v>5278</v>
      </c>
      <c r="C5448" t="str">
        <f t="shared" si="170"/>
        <v>2013-Criciuma/SC-29-3-0</v>
      </c>
      <c r="D5448">
        <v>0</v>
      </c>
      <c r="E5448">
        <v>17</v>
      </c>
      <c r="F5448" t="str">
        <f t="shared" si="171"/>
        <v>29-3-0</v>
      </c>
    </row>
    <row r="5449" spans="1:6" x14ac:dyDescent="0.3">
      <c r="A5449">
        <v>2013</v>
      </c>
      <c r="B5449" t="s">
        <v>2381</v>
      </c>
      <c r="C5449" t="str">
        <f t="shared" si="170"/>
        <v>2013-Cruzeiro/MG-29-3-0</v>
      </c>
      <c r="D5449">
        <v>6.5555490000000001</v>
      </c>
      <c r="E5449">
        <v>31</v>
      </c>
      <c r="F5449" t="str">
        <f t="shared" si="171"/>
        <v>29-3-0</v>
      </c>
    </row>
    <row r="5450" spans="1:6" x14ac:dyDescent="0.3">
      <c r="A5450">
        <v>2013</v>
      </c>
      <c r="B5450" t="s">
        <v>2383</v>
      </c>
      <c r="C5450" t="str">
        <f t="shared" si="170"/>
        <v>2013-Flamengo/RJ-29-3-0</v>
      </c>
      <c r="D5450">
        <v>4.0000039999999997</v>
      </c>
      <c r="E5450">
        <v>14</v>
      </c>
      <c r="F5450" t="str">
        <f t="shared" si="171"/>
        <v>29-3-0</v>
      </c>
    </row>
    <row r="5451" spans="1:6" x14ac:dyDescent="0.3">
      <c r="A5451">
        <v>2013</v>
      </c>
      <c r="B5451" t="s">
        <v>2384</v>
      </c>
      <c r="C5451" t="str">
        <f t="shared" si="170"/>
        <v>2013-Fluminense/RJ-29-3-0</v>
      </c>
      <c r="D5451">
        <v>5.0000020000000003</v>
      </c>
      <c r="E5451">
        <v>26</v>
      </c>
      <c r="F5451" t="str">
        <f t="shared" si="171"/>
        <v>29-3-0</v>
      </c>
    </row>
    <row r="5452" spans="1:6" x14ac:dyDescent="0.3">
      <c r="A5452">
        <v>2013</v>
      </c>
      <c r="B5452" t="s">
        <v>2386</v>
      </c>
      <c r="C5452" t="str">
        <f t="shared" si="170"/>
        <v>2013-Goias/GO-29-3-0</v>
      </c>
      <c r="D5452">
        <v>4.1666660000000002</v>
      </c>
      <c r="E5452">
        <v>20</v>
      </c>
      <c r="F5452" t="str">
        <f t="shared" si="171"/>
        <v>29-3-0</v>
      </c>
    </row>
    <row r="5453" spans="1:6" x14ac:dyDescent="0.3">
      <c r="A5453">
        <v>2013</v>
      </c>
      <c r="B5453" t="s">
        <v>2387</v>
      </c>
      <c r="C5453" t="str">
        <f t="shared" si="170"/>
        <v>2013-Gremio/RS-29-3-0</v>
      </c>
      <c r="D5453">
        <v>5.5000049999999998</v>
      </c>
      <c r="E5453">
        <v>25</v>
      </c>
      <c r="F5453" t="str">
        <f t="shared" si="171"/>
        <v>29-3-0</v>
      </c>
    </row>
    <row r="5454" spans="1:6" x14ac:dyDescent="0.3">
      <c r="A5454">
        <v>2013</v>
      </c>
      <c r="B5454" t="s">
        <v>2388</v>
      </c>
      <c r="C5454" t="str">
        <f t="shared" si="170"/>
        <v>2013-Internacional/RS-29-3-0</v>
      </c>
      <c r="D5454">
        <v>0</v>
      </c>
      <c r="E5454">
        <v>25</v>
      </c>
      <c r="F5454" t="str">
        <f t="shared" si="171"/>
        <v>29-3-0</v>
      </c>
    </row>
    <row r="5455" spans="1:6" x14ac:dyDescent="0.3">
      <c r="A5455">
        <v>2013</v>
      </c>
      <c r="B5455" t="s">
        <v>3257</v>
      </c>
      <c r="C5455" t="str">
        <f t="shared" si="170"/>
        <v>2013-Nautico/PE-29-3-0</v>
      </c>
      <c r="D5455">
        <v>2</v>
      </c>
      <c r="E5455">
        <v>8</v>
      </c>
      <c r="F5455" t="str">
        <f t="shared" si="171"/>
        <v>29-3-0</v>
      </c>
    </row>
    <row r="5456" spans="1:6" x14ac:dyDescent="0.3">
      <c r="A5456">
        <v>2013</v>
      </c>
      <c r="B5456" t="s">
        <v>2392</v>
      </c>
      <c r="C5456" t="str">
        <f t="shared" si="170"/>
        <v>2013-Ponte Preta/SP-29-3-0</v>
      </c>
      <c r="D5456">
        <v>2.999997</v>
      </c>
      <c r="E5456">
        <v>16</v>
      </c>
      <c r="F5456" t="str">
        <f t="shared" si="171"/>
        <v>29-3-0</v>
      </c>
    </row>
    <row r="5457" spans="1:6" x14ac:dyDescent="0.3">
      <c r="A5457">
        <v>2013</v>
      </c>
      <c r="B5457" t="s">
        <v>3737</v>
      </c>
      <c r="C5457" t="str">
        <f t="shared" si="170"/>
        <v>2013-Portuguesa/SP-29-3-0</v>
      </c>
      <c r="D5457">
        <v>9</v>
      </c>
      <c r="E5457">
        <v>27</v>
      </c>
      <c r="F5457" t="str">
        <f t="shared" si="171"/>
        <v>29-3-0</v>
      </c>
    </row>
    <row r="5458" spans="1:6" x14ac:dyDescent="0.3">
      <c r="A5458">
        <v>2013</v>
      </c>
      <c r="B5458" t="s">
        <v>2394</v>
      </c>
      <c r="C5458" t="str">
        <f t="shared" si="170"/>
        <v>2013-Santos/SP-29-3-0</v>
      </c>
      <c r="D5458">
        <v>4.0769190000000002</v>
      </c>
      <c r="E5458">
        <v>23</v>
      </c>
      <c r="F5458" t="str">
        <f t="shared" si="171"/>
        <v>29-3-0</v>
      </c>
    </row>
    <row r="5459" spans="1:6" x14ac:dyDescent="0.3">
      <c r="A5459">
        <v>2013</v>
      </c>
      <c r="B5459" t="s">
        <v>2396</v>
      </c>
      <c r="C5459" t="str">
        <f t="shared" si="170"/>
        <v>2013-Sao Paulo/SP-29-3-0</v>
      </c>
      <c r="D5459">
        <v>4.2222179999999998</v>
      </c>
      <c r="E5459">
        <v>23</v>
      </c>
      <c r="F5459" t="str">
        <f t="shared" si="171"/>
        <v>29-3-0</v>
      </c>
    </row>
    <row r="5460" spans="1:6" x14ac:dyDescent="0.3">
      <c r="A5460">
        <v>2013</v>
      </c>
      <c r="B5460" t="s">
        <v>2397</v>
      </c>
      <c r="C5460" t="str">
        <f t="shared" si="170"/>
        <v>2013-Vasco/RJ-29-3-0</v>
      </c>
      <c r="D5460">
        <v>1</v>
      </c>
      <c r="E5460">
        <v>16</v>
      </c>
      <c r="F5460" t="str">
        <f t="shared" si="171"/>
        <v>29-3-0</v>
      </c>
    </row>
    <row r="5461" spans="1:6" x14ac:dyDescent="0.3">
      <c r="A5461">
        <v>2013</v>
      </c>
      <c r="B5461" t="s">
        <v>3738</v>
      </c>
      <c r="C5461" t="str">
        <f t="shared" si="170"/>
        <v>2013-Vitoria/BA-29-3-0</v>
      </c>
      <c r="D5461">
        <v>3.8571390000000001</v>
      </c>
      <c r="E5461">
        <v>19</v>
      </c>
      <c r="F5461" t="str">
        <f t="shared" si="171"/>
        <v>29-3-0</v>
      </c>
    </row>
    <row r="5462" spans="1:6" x14ac:dyDescent="0.3">
      <c r="A5462">
        <v>2013</v>
      </c>
      <c r="B5462" t="s">
        <v>3260</v>
      </c>
      <c r="C5462" t="str">
        <f t="shared" si="170"/>
        <v>2013-Atletico/MG-29-3-1</v>
      </c>
      <c r="D5462">
        <v>5.25</v>
      </c>
      <c r="E5462">
        <v>25</v>
      </c>
      <c r="F5462" t="str">
        <f t="shared" si="171"/>
        <v>29-3-1</v>
      </c>
    </row>
    <row r="5463" spans="1:6" x14ac:dyDescent="0.3">
      <c r="A5463">
        <v>2013</v>
      </c>
      <c r="B5463" t="s">
        <v>2398</v>
      </c>
      <c r="C5463" t="str">
        <f t="shared" si="170"/>
        <v>2013-Atletico/PR-29-3-1</v>
      </c>
      <c r="D5463">
        <v>0</v>
      </c>
      <c r="E5463">
        <v>26</v>
      </c>
      <c r="F5463" t="str">
        <f t="shared" si="171"/>
        <v>29-3-1</v>
      </c>
    </row>
    <row r="5464" spans="1:6" x14ac:dyDescent="0.3">
      <c r="A5464">
        <v>2013</v>
      </c>
      <c r="B5464" t="s">
        <v>5101</v>
      </c>
      <c r="C5464" t="str">
        <f t="shared" si="170"/>
        <v>2013-Bahia/BA-29-3-1</v>
      </c>
      <c r="D5464">
        <v>4.0909050000000002</v>
      </c>
      <c r="E5464">
        <v>23</v>
      </c>
      <c r="F5464" t="str">
        <f t="shared" si="171"/>
        <v>29-3-1</v>
      </c>
    </row>
    <row r="5465" spans="1:6" x14ac:dyDescent="0.3">
      <c r="A5465">
        <v>2013</v>
      </c>
      <c r="B5465" t="s">
        <v>2399</v>
      </c>
      <c r="C5465" t="str">
        <f t="shared" si="170"/>
        <v>2013-Botafogo/RJ-29-3-1</v>
      </c>
      <c r="D5465">
        <v>0</v>
      </c>
      <c r="E5465">
        <v>32</v>
      </c>
      <c r="F5465" t="str">
        <f t="shared" si="171"/>
        <v>29-3-1</v>
      </c>
    </row>
    <row r="5466" spans="1:6" x14ac:dyDescent="0.3">
      <c r="A5466">
        <v>2013</v>
      </c>
      <c r="B5466" t="s">
        <v>2400</v>
      </c>
      <c r="C5466" t="str">
        <f t="shared" si="170"/>
        <v>2013-Corinthians/SP-29-3-1</v>
      </c>
      <c r="D5466">
        <v>4.125</v>
      </c>
      <c r="E5466">
        <v>17</v>
      </c>
      <c r="F5466" t="str">
        <f t="shared" si="171"/>
        <v>29-3-1</v>
      </c>
    </row>
    <row r="5467" spans="1:6" x14ac:dyDescent="0.3">
      <c r="A5467">
        <v>2013</v>
      </c>
      <c r="B5467" t="s">
        <v>3739</v>
      </c>
      <c r="C5467" t="str">
        <f t="shared" si="170"/>
        <v>2013-Coritiba/PR-29-3-1</v>
      </c>
      <c r="D5467">
        <v>0</v>
      </c>
      <c r="E5467">
        <v>23</v>
      </c>
      <c r="F5467" t="str">
        <f t="shared" si="171"/>
        <v>29-3-1</v>
      </c>
    </row>
    <row r="5468" spans="1:6" x14ac:dyDescent="0.3">
      <c r="A5468">
        <v>2013</v>
      </c>
      <c r="B5468" t="s">
        <v>5279</v>
      </c>
      <c r="C5468" t="str">
        <f t="shared" si="170"/>
        <v>2013-Criciuma/SC-29-3-1</v>
      </c>
      <c r="D5468">
        <v>0</v>
      </c>
      <c r="E5468">
        <v>14</v>
      </c>
      <c r="F5468" t="str">
        <f t="shared" si="171"/>
        <v>29-3-1</v>
      </c>
    </row>
    <row r="5469" spans="1:6" x14ac:dyDescent="0.3">
      <c r="A5469">
        <v>2013</v>
      </c>
      <c r="B5469" t="s">
        <v>2401</v>
      </c>
      <c r="C5469" t="str">
        <f t="shared" si="170"/>
        <v>2013-Cruzeiro/MG-29-3-1</v>
      </c>
      <c r="D5469">
        <v>7.0666669999999998</v>
      </c>
      <c r="E5469">
        <v>26</v>
      </c>
      <c r="F5469" t="str">
        <f t="shared" si="171"/>
        <v>29-3-1</v>
      </c>
    </row>
    <row r="5470" spans="1:6" x14ac:dyDescent="0.3">
      <c r="A5470">
        <v>2013</v>
      </c>
      <c r="B5470" t="s">
        <v>2403</v>
      </c>
      <c r="C5470" t="str">
        <f t="shared" si="170"/>
        <v>2013-Flamengo/RJ-29-3-1</v>
      </c>
      <c r="D5470">
        <v>3.714286</v>
      </c>
      <c r="E5470">
        <v>18</v>
      </c>
      <c r="F5470" t="str">
        <f t="shared" si="171"/>
        <v>29-3-1</v>
      </c>
    </row>
    <row r="5471" spans="1:6" x14ac:dyDescent="0.3">
      <c r="A5471">
        <v>2013</v>
      </c>
      <c r="B5471" t="s">
        <v>2404</v>
      </c>
      <c r="C5471" t="str">
        <f t="shared" si="170"/>
        <v>2013-Fluminense/RJ-29-3-1</v>
      </c>
      <c r="D5471">
        <v>5.5483880000000001</v>
      </c>
      <c r="E5471">
        <v>27</v>
      </c>
      <c r="F5471" t="str">
        <f t="shared" si="171"/>
        <v>29-3-1</v>
      </c>
    </row>
    <row r="5472" spans="1:6" x14ac:dyDescent="0.3">
      <c r="A5472">
        <v>2013</v>
      </c>
      <c r="B5472" t="s">
        <v>2406</v>
      </c>
      <c r="C5472" t="str">
        <f t="shared" si="170"/>
        <v>2013-Goias/GO-29-3-1</v>
      </c>
      <c r="D5472">
        <v>4.2</v>
      </c>
      <c r="E5472">
        <v>22</v>
      </c>
      <c r="F5472" t="str">
        <f t="shared" si="171"/>
        <v>29-3-1</v>
      </c>
    </row>
    <row r="5473" spans="1:6" x14ac:dyDescent="0.3">
      <c r="A5473">
        <v>2013</v>
      </c>
      <c r="B5473" t="s">
        <v>2407</v>
      </c>
      <c r="C5473" t="str">
        <f t="shared" si="170"/>
        <v>2013-Gremio/RS-29-3-1</v>
      </c>
      <c r="D5473">
        <v>6.4</v>
      </c>
      <c r="E5473">
        <v>26</v>
      </c>
      <c r="F5473" t="str">
        <f t="shared" si="171"/>
        <v>29-3-1</v>
      </c>
    </row>
    <row r="5474" spans="1:6" x14ac:dyDescent="0.3">
      <c r="A5474">
        <v>2013</v>
      </c>
      <c r="B5474" t="s">
        <v>2408</v>
      </c>
      <c r="C5474" t="str">
        <f t="shared" si="170"/>
        <v>2013-Internacional/RS-29-3-1</v>
      </c>
      <c r="D5474">
        <v>3</v>
      </c>
      <c r="E5474">
        <v>34</v>
      </c>
      <c r="F5474" t="str">
        <f t="shared" si="171"/>
        <v>29-3-1</v>
      </c>
    </row>
    <row r="5475" spans="1:6" x14ac:dyDescent="0.3">
      <c r="A5475">
        <v>2013</v>
      </c>
      <c r="B5475" t="s">
        <v>3261</v>
      </c>
      <c r="C5475" t="str">
        <f t="shared" si="170"/>
        <v>2013-Nautico/PE-29-3-1</v>
      </c>
      <c r="D5475">
        <v>1.5714269999999999</v>
      </c>
      <c r="E5475">
        <v>5</v>
      </c>
      <c r="F5475" t="str">
        <f t="shared" si="171"/>
        <v>29-3-1</v>
      </c>
    </row>
    <row r="5476" spans="1:6" x14ac:dyDescent="0.3">
      <c r="A5476">
        <v>2013</v>
      </c>
      <c r="B5476" t="s">
        <v>2412</v>
      </c>
      <c r="C5476" t="str">
        <f t="shared" si="170"/>
        <v>2013-Ponte Preta/SP-29-3-1</v>
      </c>
      <c r="D5476">
        <v>2.9090919999999998</v>
      </c>
      <c r="E5476">
        <v>7</v>
      </c>
      <c r="F5476" t="str">
        <f t="shared" si="171"/>
        <v>29-3-1</v>
      </c>
    </row>
    <row r="5477" spans="1:6" x14ac:dyDescent="0.3">
      <c r="A5477">
        <v>2013</v>
      </c>
      <c r="B5477" t="s">
        <v>3741</v>
      </c>
      <c r="C5477" t="str">
        <f t="shared" si="170"/>
        <v>2013-Portuguesa/SP-29-3-1</v>
      </c>
      <c r="D5477">
        <v>6</v>
      </c>
      <c r="E5477">
        <v>22</v>
      </c>
      <c r="F5477" t="str">
        <f t="shared" si="171"/>
        <v>29-3-1</v>
      </c>
    </row>
    <row r="5478" spans="1:6" x14ac:dyDescent="0.3">
      <c r="A5478">
        <v>2013</v>
      </c>
      <c r="B5478" t="s">
        <v>2414</v>
      </c>
      <c r="C5478" t="str">
        <f t="shared" si="170"/>
        <v>2013-Santos/SP-29-3-1</v>
      </c>
      <c r="D5478">
        <v>4.375</v>
      </c>
      <c r="E5478">
        <v>19</v>
      </c>
      <c r="F5478" t="str">
        <f t="shared" si="171"/>
        <v>29-3-1</v>
      </c>
    </row>
    <row r="5479" spans="1:6" x14ac:dyDescent="0.3">
      <c r="A5479">
        <v>2013</v>
      </c>
      <c r="B5479" t="s">
        <v>2416</v>
      </c>
      <c r="C5479" t="str">
        <f t="shared" si="170"/>
        <v>2013-Sao Paulo/SP-29-3-1</v>
      </c>
      <c r="D5479">
        <v>6</v>
      </c>
      <c r="E5479">
        <v>28</v>
      </c>
      <c r="F5479" t="str">
        <f t="shared" si="171"/>
        <v>29-3-1</v>
      </c>
    </row>
    <row r="5480" spans="1:6" x14ac:dyDescent="0.3">
      <c r="A5480">
        <v>2013</v>
      </c>
      <c r="B5480" t="s">
        <v>2417</v>
      </c>
      <c r="C5480" t="str">
        <f t="shared" si="170"/>
        <v>2013-Vasco/RJ-29-3-1</v>
      </c>
      <c r="D5480">
        <v>2.999997</v>
      </c>
      <c r="E5480">
        <v>13</v>
      </c>
      <c r="F5480" t="str">
        <f t="shared" si="171"/>
        <v>29-3-1</v>
      </c>
    </row>
    <row r="5481" spans="1:6" x14ac:dyDescent="0.3">
      <c r="A5481">
        <v>2013</v>
      </c>
      <c r="B5481" t="s">
        <v>3742</v>
      </c>
      <c r="C5481" t="str">
        <f t="shared" si="170"/>
        <v>2013-Vitoria/BA-29-3-1</v>
      </c>
      <c r="D5481">
        <v>3.8571430000000002</v>
      </c>
      <c r="E5481">
        <v>19</v>
      </c>
      <c r="F5481" t="str">
        <f t="shared" si="171"/>
        <v>29-3-1</v>
      </c>
    </row>
    <row r="5482" spans="1:6" x14ac:dyDescent="0.3">
      <c r="A5482">
        <v>2013</v>
      </c>
      <c r="B5482" t="s">
        <v>3264</v>
      </c>
      <c r="C5482" t="str">
        <f t="shared" si="170"/>
        <v>2013-Atletico/MG-29-3-2</v>
      </c>
      <c r="D5482">
        <v>4.625</v>
      </c>
      <c r="E5482">
        <v>25</v>
      </c>
      <c r="F5482" t="str">
        <f t="shared" si="171"/>
        <v>29-3-2</v>
      </c>
    </row>
    <row r="5483" spans="1:6" x14ac:dyDescent="0.3">
      <c r="A5483">
        <v>2013</v>
      </c>
      <c r="B5483" t="s">
        <v>2418</v>
      </c>
      <c r="C5483" t="str">
        <f t="shared" si="170"/>
        <v>2013-Atletico/PR-29-3-2</v>
      </c>
      <c r="D5483">
        <v>0</v>
      </c>
      <c r="E5483">
        <v>19</v>
      </c>
      <c r="F5483" t="str">
        <f t="shared" si="171"/>
        <v>29-3-2</v>
      </c>
    </row>
    <row r="5484" spans="1:6" x14ac:dyDescent="0.3">
      <c r="A5484">
        <v>2013</v>
      </c>
      <c r="B5484" t="s">
        <v>5103</v>
      </c>
      <c r="C5484" t="str">
        <f t="shared" si="170"/>
        <v>2013-Bahia/BA-29-3-2</v>
      </c>
      <c r="D5484">
        <v>4</v>
      </c>
      <c r="E5484">
        <v>21</v>
      </c>
      <c r="F5484" t="str">
        <f t="shared" si="171"/>
        <v>29-3-2</v>
      </c>
    </row>
    <row r="5485" spans="1:6" x14ac:dyDescent="0.3">
      <c r="A5485">
        <v>2013</v>
      </c>
      <c r="B5485" t="s">
        <v>2419</v>
      </c>
      <c r="C5485" t="str">
        <f t="shared" si="170"/>
        <v>2013-Botafogo/RJ-29-3-2</v>
      </c>
      <c r="D5485">
        <v>6</v>
      </c>
      <c r="E5485">
        <v>22</v>
      </c>
      <c r="F5485" t="str">
        <f t="shared" si="171"/>
        <v>29-3-2</v>
      </c>
    </row>
    <row r="5486" spans="1:6" x14ac:dyDescent="0.3">
      <c r="A5486">
        <v>2013</v>
      </c>
      <c r="B5486" t="s">
        <v>2420</v>
      </c>
      <c r="C5486" t="str">
        <f t="shared" si="170"/>
        <v>2013-Corinthians/SP-29-3-2</v>
      </c>
      <c r="D5486">
        <v>3.8333349999999999</v>
      </c>
      <c r="E5486">
        <v>16</v>
      </c>
      <c r="F5486" t="str">
        <f t="shared" si="171"/>
        <v>29-3-2</v>
      </c>
    </row>
    <row r="5487" spans="1:6" x14ac:dyDescent="0.3">
      <c r="A5487">
        <v>2013</v>
      </c>
      <c r="B5487" t="s">
        <v>3743</v>
      </c>
      <c r="C5487" t="str">
        <f t="shared" si="170"/>
        <v>2013-Coritiba/PR-29-3-2</v>
      </c>
      <c r="D5487">
        <v>2</v>
      </c>
      <c r="E5487">
        <v>22</v>
      </c>
      <c r="F5487" t="str">
        <f t="shared" si="171"/>
        <v>29-3-2</v>
      </c>
    </row>
    <row r="5488" spans="1:6" x14ac:dyDescent="0.3">
      <c r="A5488">
        <v>2013</v>
      </c>
      <c r="B5488" t="s">
        <v>5280</v>
      </c>
      <c r="C5488" t="str">
        <f t="shared" si="170"/>
        <v>2013-Criciuma/SC-29-3-2</v>
      </c>
      <c r="D5488">
        <v>2.9999989999999999</v>
      </c>
      <c r="E5488">
        <v>14</v>
      </c>
      <c r="F5488" t="str">
        <f t="shared" si="171"/>
        <v>29-3-2</v>
      </c>
    </row>
    <row r="5489" spans="1:6" x14ac:dyDescent="0.3">
      <c r="A5489">
        <v>2013</v>
      </c>
      <c r="B5489" t="s">
        <v>2421</v>
      </c>
      <c r="C5489" t="str">
        <f t="shared" si="170"/>
        <v>2013-Cruzeiro/MG-29-3-2</v>
      </c>
      <c r="D5489">
        <v>7.3333259999999996</v>
      </c>
      <c r="E5489">
        <v>31</v>
      </c>
      <c r="F5489" t="str">
        <f t="shared" si="171"/>
        <v>29-3-2</v>
      </c>
    </row>
    <row r="5490" spans="1:6" x14ac:dyDescent="0.3">
      <c r="A5490">
        <v>2013</v>
      </c>
      <c r="B5490" t="s">
        <v>2423</v>
      </c>
      <c r="C5490" t="str">
        <f t="shared" si="170"/>
        <v>2013-Flamengo/RJ-29-3-2</v>
      </c>
      <c r="D5490">
        <v>3.8181780000000001</v>
      </c>
      <c r="E5490">
        <v>17</v>
      </c>
      <c r="F5490" t="str">
        <f t="shared" si="171"/>
        <v>29-3-2</v>
      </c>
    </row>
    <row r="5491" spans="1:6" x14ac:dyDescent="0.3">
      <c r="A5491">
        <v>2013</v>
      </c>
      <c r="B5491" t="s">
        <v>2424</v>
      </c>
      <c r="C5491" t="str">
        <f t="shared" si="170"/>
        <v>2013-Fluminense/RJ-29-3-2</v>
      </c>
      <c r="D5491">
        <v>0</v>
      </c>
      <c r="E5491">
        <v>27</v>
      </c>
      <c r="F5491" t="str">
        <f t="shared" si="171"/>
        <v>29-3-2</v>
      </c>
    </row>
    <row r="5492" spans="1:6" x14ac:dyDescent="0.3">
      <c r="A5492">
        <v>2013</v>
      </c>
      <c r="B5492" t="s">
        <v>2426</v>
      </c>
      <c r="C5492" t="str">
        <f t="shared" si="170"/>
        <v>2013-Goias/GO-29-3-2</v>
      </c>
      <c r="D5492">
        <v>4.2</v>
      </c>
      <c r="E5492">
        <v>11</v>
      </c>
      <c r="F5492" t="str">
        <f t="shared" si="171"/>
        <v>29-3-2</v>
      </c>
    </row>
    <row r="5493" spans="1:6" x14ac:dyDescent="0.3">
      <c r="A5493">
        <v>2013</v>
      </c>
      <c r="B5493" t="s">
        <v>2427</v>
      </c>
      <c r="C5493" t="str">
        <f t="shared" si="170"/>
        <v>2013-Gremio/RS-29-3-2</v>
      </c>
      <c r="D5493">
        <v>4.9999989999999999</v>
      </c>
      <c r="E5493">
        <v>27</v>
      </c>
      <c r="F5493" t="str">
        <f t="shared" si="171"/>
        <v>29-3-2</v>
      </c>
    </row>
    <row r="5494" spans="1:6" x14ac:dyDescent="0.3">
      <c r="A5494">
        <v>2013</v>
      </c>
      <c r="B5494" t="s">
        <v>2428</v>
      </c>
      <c r="C5494" t="str">
        <f t="shared" si="170"/>
        <v>2013-Internacional/RS-29-3-2</v>
      </c>
      <c r="D5494">
        <v>4.7142809999999997</v>
      </c>
      <c r="E5494">
        <v>22</v>
      </c>
      <c r="F5494" t="str">
        <f t="shared" si="171"/>
        <v>29-3-2</v>
      </c>
    </row>
    <row r="5495" spans="1:6" x14ac:dyDescent="0.3">
      <c r="A5495">
        <v>2013</v>
      </c>
      <c r="B5495" t="s">
        <v>3265</v>
      </c>
      <c r="C5495" t="str">
        <f t="shared" si="170"/>
        <v>2013-Nautico/PE-29-3-2</v>
      </c>
      <c r="D5495">
        <v>1.4545440000000001</v>
      </c>
      <c r="E5495">
        <v>10</v>
      </c>
      <c r="F5495" t="str">
        <f t="shared" si="171"/>
        <v>29-3-2</v>
      </c>
    </row>
    <row r="5496" spans="1:6" x14ac:dyDescent="0.3">
      <c r="A5496">
        <v>2013</v>
      </c>
      <c r="B5496" t="s">
        <v>2432</v>
      </c>
      <c r="C5496" t="str">
        <f t="shared" si="170"/>
        <v>2013-Ponte Preta/SP-29-3-2</v>
      </c>
      <c r="D5496">
        <v>2.9</v>
      </c>
      <c r="E5496">
        <v>12</v>
      </c>
      <c r="F5496" t="str">
        <f t="shared" si="171"/>
        <v>29-3-2</v>
      </c>
    </row>
    <row r="5497" spans="1:6" x14ac:dyDescent="0.3">
      <c r="A5497">
        <v>2013</v>
      </c>
      <c r="B5497" t="s">
        <v>3745</v>
      </c>
      <c r="C5497" t="str">
        <f t="shared" si="170"/>
        <v>2013-Portuguesa/SP-29-3-2</v>
      </c>
      <c r="D5497">
        <v>6</v>
      </c>
      <c r="E5497">
        <v>18</v>
      </c>
      <c r="F5497" t="str">
        <f t="shared" si="171"/>
        <v>29-3-2</v>
      </c>
    </row>
    <row r="5498" spans="1:6" x14ac:dyDescent="0.3">
      <c r="A5498">
        <v>2013</v>
      </c>
      <c r="B5498" t="s">
        <v>2434</v>
      </c>
      <c r="C5498" t="str">
        <f t="shared" si="170"/>
        <v>2013-Santos/SP-29-3-2</v>
      </c>
      <c r="D5498">
        <v>2.75</v>
      </c>
      <c r="E5498">
        <v>30</v>
      </c>
      <c r="F5498" t="str">
        <f t="shared" si="171"/>
        <v>29-3-2</v>
      </c>
    </row>
    <row r="5499" spans="1:6" x14ac:dyDescent="0.3">
      <c r="A5499">
        <v>2013</v>
      </c>
      <c r="B5499" t="s">
        <v>2436</v>
      </c>
      <c r="C5499" t="str">
        <f t="shared" si="170"/>
        <v>2013-Sao Paulo/SP-29-3-2</v>
      </c>
      <c r="D5499">
        <v>5.8571369999999998</v>
      </c>
      <c r="E5499">
        <v>26</v>
      </c>
      <c r="F5499" t="str">
        <f t="shared" si="171"/>
        <v>29-3-2</v>
      </c>
    </row>
    <row r="5500" spans="1:6" x14ac:dyDescent="0.3">
      <c r="A5500">
        <v>2013</v>
      </c>
      <c r="B5500" t="s">
        <v>2437</v>
      </c>
      <c r="C5500" t="str">
        <f t="shared" si="170"/>
        <v>2013-Vasco/RJ-29-3-2</v>
      </c>
      <c r="D5500">
        <v>3.0000019999999998</v>
      </c>
      <c r="E5500">
        <v>17</v>
      </c>
      <c r="F5500" t="str">
        <f t="shared" si="171"/>
        <v>29-3-2</v>
      </c>
    </row>
    <row r="5501" spans="1:6" x14ac:dyDescent="0.3">
      <c r="A5501">
        <v>2013</v>
      </c>
      <c r="B5501" t="s">
        <v>3746</v>
      </c>
      <c r="C5501" t="str">
        <f t="shared" si="170"/>
        <v>2013-Vitoria/BA-29-3-2</v>
      </c>
      <c r="D5501">
        <v>4.5</v>
      </c>
      <c r="E5501">
        <v>23</v>
      </c>
      <c r="F5501" t="str">
        <f t="shared" si="171"/>
        <v>29-3-2</v>
      </c>
    </row>
    <row r="5502" spans="1:6" x14ac:dyDescent="0.3">
      <c r="A5502">
        <v>2013</v>
      </c>
      <c r="B5502" t="s">
        <v>3268</v>
      </c>
      <c r="C5502" t="str">
        <f t="shared" si="170"/>
        <v>2013-Atletico/MG-29-4-0</v>
      </c>
      <c r="D5502">
        <v>9</v>
      </c>
      <c r="E5502">
        <v>28</v>
      </c>
      <c r="F5502" t="str">
        <f t="shared" si="171"/>
        <v>29-4-0</v>
      </c>
    </row>
    <row r="5503" spans="1:6" x14ac:dyDescent="0.3">
      <c r="A5503">
        <v>2013</v>
      </c>
      <c r="B5503" t="s">
        <v>2438</v>
      </c>
      <c r="C5503" t="str">
        <f t="shared" si="170"/>
        <v>2013-Atletico/PR-29-4-0</v>
      </c>
      <c r="D5503">
        <v>0</v>
      </c>
      <c r="E5503">
        <v>33</v>
      </c>
      <c r="F5503" t="str">
        <f t="shared" si="171"/>
        <v>29-4-0</v>
      </c>
    </row>
    <row r="5504" spans="1:6" x14ac:dyDescent="0.3">
      <c r="A5504">
        <v>2013</v>
      </c>
      <c r="B5504" t="s">
        <v>5105</v>
      </c>
      <c r="C5504" t="str">
        <f t="shared" si="170"/>
        <v>2013-Bahia/BA-29-4-0</v>
      </c>
      <c r="D5504">
        <v>8</v>
      </c>
      <c r="E5504">
        <v>32</v>
      </c>
      <c r="F5504" t="str">
        <f t="shared" si="171"/>
        <v>29-4-0</v>
      </c>
    </row>
    <row r="5505" spans="1:6" x14ac:dyDescent="0.3">
      <c r="A5505">
        <v>2013</v>
      </c>
      <c r="B5505" t="s">
        <v>2439</v>
      </c>
      <c r="C5505" t="str">
        <f t="shared" si="170"/>
        <v>2013-Botafogo/RJ-29-4-0</v>
      </c>
      <c r="D5505">
        <v>3</v>
      </c>
      <c r="E5505">
        <v>42</v>
      </c>
      <c r="F5505" t="str">
        <f t="shared" si="171"/>
        <v>29-4-0</v>
      </c>
    </row>
    <row r="5506" spans="1:6" x14ac:dyDescent="0.3">
      <c r="A5506">
        <v>2013</v>
      </c>
      <c r="B5506" t="s">
        <v>2440</v>
      </c>
      <c r="C5506" t="str">
        <f t="shared" si="170"/>
        <v>2013-Corinthians/SP-29-4-0</v>
      </c>
      <c r="D5506">
        <v>0</v>
      </c>
      <c r="E5506">
        <v>18</v>
      </c>
      <c r="F5506" t="str">
        <f t="shared" si="171"/>
        <v>29-4-0</v>
      </c>
    </row>
    <row r="5507" spans="1:6" x14ac:dyDescent="0.3">
      <c r="A5507">
        <v>2013</v>
      </c>
      <c r="B5507" t="s">
        <v>3747</v>
      </c>
      <c r="C5507" t="str">
        <f t="shared" ref="C5507:C5570" si="172">A5507&amp;"-"&amp;B5507</f>
        <v>2013-Coritiba/PR-29-4-0</v>
      </c>
      <c r="D5507">
        <v>0</v>
      </c>
      <c r="E5507">
        <v>23</v>
      </c>
      <c r="F5507" t="str">
        <f t="shared" ref="F5507:F5570" si="173">RIGHT(B5507,LEN(C5507)-FIND("-",C5507,6))</f>
        <v>29-4-0</v>
      </c>
    </row>
    <row r="5508" spans="1:6" x14ac:dyDescent="0.3">
      <c r="A5508">
        <v>2013</v>
      </c>
      <c r="B5508" t="s">
        <v>5281</v>
      </c>
      <c r="C5508" t="str">
        <f t="shared" si="172"/>
        <v>2013-Criciuma/SC-29-4-0</v>
      </c>
      <c r="D5508">
        <v>0</v>
      </c>
      <c r="E5508">
        <v>18</v>
      </c>
      <c r="F5508" t="str">
        <f t="shared" si="173"/>
        <v>29-4-0</v>
      </c>
    </row>
    <row r="5509" spans="1:6" x14ac:dyDescent="0.3">
      <c r="A5509">
        <v>2013</v>
      </c>
      <c r="B5509" t="s">
        <v>2441</v>
      </c>
      <c r="C5509" t="str">
        <f t="shared" si="172"/>
        <v>2013-Cruzeiro/MG-29-4-0</v>
      </c>
      <c r="D5509">
        <v>0</v>
      </c>
      <c r="E5509">
        <v>46</v>
      </c>
      <c r="F5509" t="str">
        <f t="shared" si="173"/>
        <v>29-4-0</v>
      </c>
    </row>
    <row r="5510" spans="1:6" x14ac:dyDescent="0.3">
      <c r="A5510">
        <v>2013</v>
      </c>
      <c r="B5510" t="s">
        <v>2443</v>
      </c>
      <c r="C5510" t="str">
        <f t="shared" si="172"/>
        <v>2013-Flamengo/RJ-29-4-0</v>
      </c>
      <c r="D5510">
        <v>5.6000050000000003</v>
      </c>
      <c r="E5510">
        <v>20</v>
      </c>
      <c r="F5510" t="str">
        <f t="shared" si="173"/>
        <v>29-4-0</v>
      </c>
    </row>
    <row r="5511" spans="1:6" x14ac:dyDescent="0.3">
      <c r="A5511">
        <v>2013</v>
      </c>
      <c r="B5511" t="s">
        <v>2444</v>
      </c>
      <c r="C5511" t="str">
        <f t="shared" si="172"/>
        <v>2013-Fluminense/RJ-29-4-0</v>
      </c>
      <c r="D5511">
        <v>0</v>
      </c>
      <c r="E5511">
        <v>28</v>
      </c>
      <c r="F5511" t="str">
        <f t="shared" si="173"/>
        <v>29-4-0</v>
      </c>
    </row>
    <row r="5512" spans="1:6" x14ac:dyDescent="0.3">
      <c r="A5512">
        <v>2013</v>
      </c>
      <c r="B5512" t="s">
        <v>2446</v>
      </c>
      <c r="C5512" t="str">
        <f t="shared" si="172"/>
        <v>2013-Goias/GO-29-4-0</v>
      </c>
      <c r="D5512">
        <v>5.6</v>
      </c>
      <c r="E5512">
        <v>22</v>
      </c>
      <c r="F5512" t="str">
        <f t="shared" si="173"/>
        <v>29-4-0</v>
      </c>
    </row>
    <row r="5513" spans="1:6" x14ac:dyDescent="0.3">
      <c r="A5513">
        <v>2013</v>
      </c>
      <c r="B5513" t="s">
        <v>2447</v>
      </c>
      <c r="C5513" t="str">
        <f t="shared" si="172"/>
        <v>2013-Gremio/RS-29-4-0</v>
      </c>
      <c r="D5513">
        <v>7.3333310000000003</v>
      </c>
      <c r="E5513">
        <v>37</v>
      </c>
      <c r="F5513" t="str">
        <f t="shared" si="173"/>
        <v>29-4-0</v>
      </c>
    </row>
    <row r="5514" spans="1:6" x14ac:dyDescent="0.3">
      <c r="A5514">
        <v>2013</v>
      </c>
      <c r="B5514" t="s">
        <v>2448</v>
      </c>
      <c r="C5514" t="str">
        <f t="shared" si="172"/>
        <v>2013-Internacional/RS-29-4-0</v>
      </c>
      <c r="D5514">
        <v>0</v>
      </c>
      <c r="E5514">
        <v>34</v>
      </c>
      <c r="F5514" t="str">
        <f t="shared" si="173"/>
        <v>29-4-0</v>
      </c>
    </row>
    <row r="5515" spans="1:6" x14ac:dyDescent="0.3">
      <c r="A5515">
        <v>2013</v>
      </c>
      <c r="B5515" t="s">
        <v>3269</v>
      </c>
      <c r="C5515" t="str">
        <f t="shared" si="172"/>
        <v>2013-Nautico/PE-29-4-0</v>
      </c>
      <c r="D5515">
        <v>2</v>
      </c>
      <c r="E5515">
        <v>5</v>
      </c>
      <c r="F5515" t="str">
        <f t="shared" si="173"/>
        <v>29-4-0</v>
      </c>
    </row>
    <row r="5516" spans="1:6" x14ac:dyDescent="0.3">
      <c r="A5516">
        <v>2013</v>
      </c>
      <c r="B5516" t="s">
        <v>2452</v>
      </c>
      <c r="C5516" t="str">
        <f t="shared" si="172"/>
        <v>2013-Ponte Preta/SP-29-4-0</v>
      </c>
      <c r="D5516">
        <v>3.875</v>
      </c>
      <c r="E5516">
        <v>19</v>
      </c>
      <c r="F5516" t="str">
        <f t="shared" si="173"/>
        <v>29-4-0</v>
      </c>
    </row>
    <row r="5517" spans="1:6" x14ac:dyDescent="0.3">
      <c r="A5517">
        <v>2013</v>
      </c>
      <c r="B5517" t="s">
        <v>3749</v>
      </c>
      <c r="C5517" t="str">
        <f t="shared" si="172"/>
        <v>2013-Portuguesa/SP-29-4-0</v>
      </c>
      <c r="D5517">
        <v>9</v>
      </c>
      <c r="E5517">
        <v>20</v>
      </c>
      <c r="F5517" t="str">
        <f t="shared" si="173"/>
        <v>29-4-0</v>
      </c>
    </row>
    <row r="5518" spans="1:6" x14ac:dyDescent="0.3">
      <c r="A5518">
        <v>2013</v>
      </c>
      <c r="B5518" t="s">
        <v>2454</v>
      </c>
      <c r="C5518" t="str">
        <f t="shared" si="172"/>
        <v>2013-Santos/SP-29-4-0</v>
      </c>
      <c r="D5518">
        <v>4</v>
      </c>
      <c r="E5518">
        <v>33</v>
      </c>
      <c r="F5518" t="str">
        <f t="shared" si="173"/>
        <v>29-4-0</v>
      </c>
    </row>
    <row r="5519" spans="1:6" x14ac:dyDescent="0.3">
      <c r="A5519">
        <v>2013</v>
      </c>
      <c r="B5519" t="s">
        <v>2456</v>
      </c>
      <c r="C5519" t="str">
        <f t="shared" si="172"/>
        <v>2013-Sao Paulo/SP-29-4-0</v>
      </c>
      <c r="D5519">
        <v>3.9999959999999999</v>
      </c>
      <c r="E5519">
        <v>23</v>
      </c>
      <c r="F5519" t="str">
        <f t="shared" si="173"/>
        <v>29-4-0</v>
      </c>
    </row>
    <row r="5520" spans="1:6" x14ac:dyDescent="0.3">
      <c r="A5520">
        <v>2013</v>
      </c>
      <c r="B5520" t="s">
        <v>2457</v>
      </c>
      <c r="C5520" t="str">
        <f t="shared" si="172"/>
        <v>2013-Vasco/RJ-29-4-0</v>
      </c>
      <c r="D5520">
        <v>0</v>
      </c>
      <c r="E5520">
        <v>16</v>
      </c>
      <c r="F5520" t="str">
        <f t="shared" si="173"/>
        <v>29-4-0</v>
      </c>
    </row>
    <row r="5521" spans="1:6" x14ac:dyDescent="0.3">
      <c r="A5521">
        <v>2013</v>
      </c>
      <c r="B5521" t="s">
        <v>3750</v>
      </c>
      <c r="C5521" t="str">
        <f t="shared" si="172"/>
        <v>2013-Vitoria/BA-29-4-0</v>
      </c>
      <c r="D5521">
        <v>0</v>
      </c>
      <c r="E5521">
        <v>27</v>
      </c>
      <c r="F5521" t="str">
        <f t="shared" si="173"/>
        <v>29-4-0</v>
      </c>
    </row>
    <row r="5522" spans="1:6" x14ac:dyDescent="0.3">
      <c r="A5522">
        <v>2013</v>
      </c>
      <c r="B5522" t="s">
        <v>3272</v>
      </c>
      <c r="C5522" t="str">
        <f t="shared" si="172"/>
        <v>2013-Atletico/MG-29-4-1</v>
      </c>
      <c r="D5522">
        <v>0</v>
      </c>
      <c r="E5522">
        <v>28</v>
      </c>
      <c r="F5522" t="str">
        <f t="shared" si="173"/>
        <v>29-4-1</v>
      </c>
    </row>
    <row r="5523" spans="1:6" x14ac:dyDescent="0.3">
      <c r="A5523">
        <v>2013</v>
      </c>
      <c r="B5523" t="s">
        <v>2458</v>
      </c>
      <c r="C5523" t="str">
        <f t="shared" si="172"/>
        <v>2013-Atletico/PR-29-4-1</v>
      </c>
      <c r="D5523">
        <v>7.8</v>
      </c>
      <c r="E5523">
        <v>34</v>
      </c>
      <c r="F5523" t="str">
        <f t="shared" si="173"/>
        <v>29-4-1</v>
      </c>
    </row>
    <row r="5524" spans="1:6" x14ac:dyDescent="0.3">
      <c r="A5524">
        <v>2013</v>
      </c>
      <c r="B5524" t="s">
        <v>5107</v>
      </c>
      <c r="C5524" t="str">
        <f t="shared" si="172"/>
        <v>2013-Bahia/BA-29-4-1</v>
      </c>
      <c r="D5524">
        <v>5</v>
      </c>
      <c r="E5524">
        <v>34</v>
      </c>
      <c r="F5524" t="str">
        <f t="shared" si="173"/>
        <v>29-4-1</v>
      </c>
    </row>
    <row r="5525" spans="1:6" x14ac:dyDescent="0.3">
      <c r="A5525">
        <v>2013</v>
      </c>
      <c r="B5525" t="s">
        <v>2459</v>
      </c>
      <c r="C5525" t="str">
        <f t="shared" si="172"/>
        <v>2013-Botafogo/RJ-29-4-1</v>
      </c>
      <c r="D5525">
        <v>6</v>
      </c>
      <c r="E5525">
        <v>29</v>
      </c>
      <c r="F5525" t="str">
        <f t="shared" si="173"/>
        <v>29-4-1</v>
      </c>
    </row>
    <row r="5526" spans="1:6" x14ac:dyDescent="0.3">
      <c r="A5526">
        <v>2013</v>
      </c>
      <c r="B5526" t="s">
        <v>2460</v>
      </c>
      <c r="C5526" t="str">
        <f t="shared" si="172"/>
        <v>2013-Corinthians/SP-29-4-1</v>
      </c>
      <c r="D5526">
        <v>5.1666639999999999</v>
      </c>
      <c r="E5526">
        <v>18</v>
      </c>
      <c r="F5526" t="str">
        <f t="shared" si="173"/>
        <v>29-4-1</v>
      </c>
    </row>
    <row r="5527" spans="1:6" x14ac:dyDescent="0.3">
      <c r="A5527">
        <v>2013</v>
      </c>
      <c r="B5527" t="s">
        <v>3751</v>
      </c>
      <c r="C5527" t="str">
        <f t="shared" si="172"/>
        <v>2013-Coritiba/PR-29-4-1</v>
      </c>
      <c r="D5527">
        <v>0</v>
      </c>
      <c r="E5527">
        <v>30</v>
      </c>
      <c r="F5527" t="str">
        <f t="shared" si="173"/>
        <v>29-4-1</v>
      </c>
    </row>
    <row r="5528" spans="1:6" x14ac:dyDescent="0.3">
      <c r="A5528">
        <v>2013</v>
      </c>
      <c r="B5528" t="s">
        <v>5282</v>
      </c>
      <c r="C5528" t="str">
        <f t="shared" si="172"/>
        <v>2013-Criciuma/SC-29-4-1</v>
      </c>
      <c r="D5528">
        <v>0</v>
      </c>
      <c r="E5528">
        <v>23</v>
      </c>
      <c r="F5528" t="str">
        <f t="shared" si="173"/>
        <v>29-4-1</v>
      </c>
    </row>
    <row r="5529" spans="1:6" x14ac:dyDescent="0.3">
      <c r="A5529">
        <v>2013</v>
      </c>
      <c r="B5529" t="s">
        <v>2461</v>
      </c>
      <c r="C5529" t="str">
        <f t="shared" si="172"/>
        <v>2013-Cruzeiro/MG-29-4-1</v>
      </c>
      <c r="D5529">
        <v>8.8571340000000003</v>
      </c>
      <c r="E5529">
        <v>46</v>
      </c>
      <c r="F5529" t="str">
        <f t="shared" si="173"/>
        <v>29-4-1</v>
      </c>
    </row>
    <row r="5530" spans="1:6" x14ac:dyDescent="0.3">
      <c r="A5530">
        <v>2013</v>
      </c>
      <c r="B5530" t="s">
        <v>2463</v>
      </c>
      <c r="C5530" t="str">
        <f t="shared" si="172"/>
        <v>2013-Flamengo/RJ-29-4-1</v>
      </c>
      <c r="D5530">
        <v>0</v>
      </c>
      <c r="E5530">
        <v>27</v>
      </c>
      <c r="F5530" t="str">
        <f t="shared" si="173"/>
        <v>29-4-1</v>
      </c>
    </row>
    <row r="5531" spans="1:6" x14ac:dyDescent="0.3">
      <c r="A5531">
        <v>2013</v>
      </c>
      <c r="B5531" t="s">
        <v>2464</v>
      </c>
      <c r="C5531" t="str">
        <f t="shared" si="172"/>
        <v>2013-Fluminense/RJ-29-4-1</v>
      </c>
      <c r="D5531">
        <v>6.5</v>
      </c>
      <c r="E5531">
        <v>26</v>
      </c>
      <c r="F5531" t="str">
        <f t="shared" si="173"/>
        <v>29-4-1</v>
      </c>
    </row>
    <row r="5532" spans="1:6" x14ac:dyDescent="0.3">
      <c r="A5532">
        <v>2013</v>
      </c>
      <c r="B5532" t="s">
        <v>2466</v>
      </c>
      <c r="C5532" t="str">
        <f t="shared" si="172"/>
        <v>2013-Goias/GO-29-4-1</v>
      </c>
      <c r="D5532">
        <v>7</v>
      </c>
      <c r="E5532">
        <v>24</v>
      </c>
      <c r="F5532" t="str">
        <f t="shared" si="173"/>
        <v>29-4-1</v>
      </c>
    </row>
    <row r="5533" spans="1:6" x14ac:dyDescent="0.3">
      <c r="A5533">
        <v>2013</v>
      </c>
      <c r="B5533" t="s">
        <v>2467</v>
      </c>
      <c r="C5533" t="str">
        <f t="shared" si="172"/>
        <v>2013-Gremio/RS-29-4-1</v>
      </c>
      <c r="D5533">
        <v>7.6666679999999996</v>
      </c>
      <c r="E5533">
        <v>33</v>
      </c>
      <c r="F5533" t="str">
        <f t="shared" si="173"/>
        <v>29-4-1</v>
      </c>
    </row>
    <row r="5534" spans="1:6" x14ac:dyDescent="0.3">
      <c r="A5534">
        <v>2013</v>
      </c>
      <c r="B5534" t="s">
        <v>2468</v>
      </c>
      <c r="C5534" t="str">
        <f t="shared" si="172"/>
        <v>2013-Internacional/RS-29-4-1</v>
      </c>
      <c r="D5534">
        <v>4</v>
      </c>
      <c r="E5534">
        <v>23</v>
      </c>
      <c r="F5534" t="str">
        <f t="shared" si="173"/>
        <v>29-4-1</v>
      </c>
    </row>
    <row r="5535" spans="1:6" x14ac:dyDescent="0.3">
      <c r="A5535">
        <v>2013</v>
      </c>
      <c r="B5535" t="s">
        <v>3273</v>
      </c>
      <c r="C5535" t="str">
        <f t="shared" si="172"/>
        <v>2013-Nautico/PE-29-4-1</v>
      </c>
      <c r="D5535">
        <v>1</v>
      </c>
      <c r="E5535">
        <v>8</v>
      </c>
      <c r="F5535" t="str">
        <f t="shared" si="173"/>
        <v>29-4-1</v>
      </c>
    </row>
    <row r="5536" spans="1:6" x14ac:dyDescent="0.3">
      <c r="A5536">
        <v>2013</v>
      </c>
      <c r="B5536" t="s">
        <v>2472</v>
      </c>
      <c r="C5536" t="str">
        <f t="shared" si="172"/>
        <v>2013-Ponte Preta/SP-29-4-1</v>
      </c>
      <c r="D5536">
        <v>3</v>
      </c>
      <c r="E5536">
        <v>7</v>
      </c>
      <c r="F5536" t="str">
        <f t="shared" si="173"/>
        <v>29-4-1</v>
      </c>
    </row>
    <row r="5537" spans="1:6" x14ac:dyDescent="0.3">
      <c r="A5537">
        <v>2013</v>
      </c>
      <c r="B5537" t="s">
        <v>3753</v>
      </c>
      <c r="C5537" t="str">
        <f t="shared" si="172"/>
        <v>2013-Portuguesa/SP-29-4-1</v>
      </c>
      <c r="D5537">
        <v>6.9999989999999999</v>
      </c>
      <c r="E5537">
        <v>24</v>
      </c>
      <c r="F5537" t="str">
        <f t="shared" si="173"/>
        <v>29-4-1</v>
      </c>
    </row>
    <row r="5538" spans="1:6" x14ac:dyDescent="0.3">
      <c r="A5538">
        <v>2013</v>
      </c>
      <c r="B5538" t="s">
        <v>2474</v>
      </c>
      <c r="C5538" t="str">
        <f t="shared" si="172"/>
        <v>2013-Santos/SP-29-4-1</v>
      </c>
      <c r="D5538">
        <v>0</v>
      </c>
      <c r="E5538">
        <v>24</v>
      </c>
      <c r="F5538" t="str">
        <f t="shared" si="173"/>
        <v>29-4-1</v>
      </c>
    </row>
    <row r="5539" spans="1:6" x14ac:dyDescent="0.3">
      <c r="A5539">
        <v>2013</v>
      </c>
      <c r="B5539" t="s">
        <v>2476</v>
      </c>
      <c r="C5539" t="str">
        <f t="shared" si="172"/>
        <v>2013-Sao Paulo/SP-29-4-1</v>
      </c>
      <c r="D5539">
        <v>0</v>
      </c>
      <c r="E5539">
        <v>23</v>
      </c>
      <c r="F5539" t="str">
        <f t="shared" si="173"/>
        <v>29-4-1</v>
      </c>
    </row>
    <row r="5540" spans="1:6" x14ac:dyDescent="0.3">
      <c r="A5540">
        <v>2013</v>
      </c>
      <c r="B5540" t="s">
        <v>2477</v>
      </c>
      <c r="C5540" t="str">
        <f t="shared" si="172"/>
        <v>2013-Vasco/RJ-29-4-1</v>
      </c>
      <c r="D5540">
        <v>0</v>
      </c>
      <c r="E5540">
        <v>22</v>
      </c>
      <c r="F5540" t="str">
        <f t="shared" si="173"/>
        <v>29-4-1</v>
      </c>
    </row>
    <row r="5541" spans="1:6" x14ac:dyDescent="0.3">
      <c r="A5541">
        <v>2013</v>
      </c>
      <c r="B5541" t="s">
        <v>3754</v>
      </c>
      <c r="C5541" t="str">
        <f t="shared" si="172"/>
        <v>2013-Vitoria/BA-29-4-1</v>
      </c>
      <c r="D5541">
        <v>6</v>
      </c>
      <c r="E5541">
        <v>31</v>
      </c>
      <c r="F5541" t="str">
        <f t="shared" si="173"/>
        <v>29-4-1</v>
      </c>
    </row>
    <row r="5542" spans="1:6" x14ac:dyDescent="0.3">
      <c r="A5542">
        <v>2013</v>
      </c>
      <c r="B5542" t="s">
        <v>3276</v>
      </c>
      <c r="C5542" t="str">
        <f t="shared" si="172"/>
        <v>2013-Atletico/MG-29-4-2</v>
      </c>
      <c r="D5542">
        <v>0</v>
      </c>
      <c r="E5542">
        <v>28</v>
      </c>
      <c r="F5542" t="str">
        <f t="shared" si="173"/>
        <v>29-4-2</v>
      </c>
    </row>
    <row r="5543" spans="1:6" x14ac:dyDescent="0.3">
      <c r="A5543">
        <v>2013</v>
      </c>
      <c r="B5543" t="s">
        <v>2478</v>
      </c>
      <c r="C5543" t="str">
        <f t="shared" si="172"/>
        <v>2013-Atletico/PR-29-4-2</v>
      </c>
      <c r="D5543">
        <v>7.4</v>
      </c>
      <c r="E5543">
        <v>32</v>
      </c>
      <c r="F5543" t="str">
        <f t="shared" si="173"/>
        <v>29-4-2</v>
      </c>
    </row>
    <row r="5544" spans="1:6" x14ac:dyDescent="0.3">
      <c r="A5544">
        <v>2013</v>
      </c>
      <c r="B5544" t="s">
        <v>5109</v>
      </c>
      <c r="C5544" t="str">
        <f t="shared" si="172"/>
        <v>2013-Bahia/BA-29-4-2</v>
      </c>
      <c r="D5544">
        <v>5</v>
      </c>
      <c r="E5544">
        <v>27</v>
      </c>
      <c r="F5544" t="str">
        <f t="shared" si="173"/>
        <v>29-4-2</v>
      </c>
    </row>
    <row r="5545" spans="1:6" x14ac:dyDescent="0.3">
      <c r="A5545">
        <v>2013</v>
      </c>
      <c r="B5545" t="s">
        <v>2479</v>
      </c>
      <c r="C5545" t="str">
        <f t="shared" si="172"/>
        <v>2013-Botafogo/RJ-29-4-2</v>
      </c>
      <c r="D5545">
        <v>8.0000009999999993</v>
      </c>
      <c r="E5545">
        <v>22</v>
      </c>
      <c r="F5545" t="str">
        <f t="shared" si="173"/>
        <v>29-4-2</v>
      </c>
    </row>
    <row r="5546" spans="1:6" x14ac:dyDescent="0.3">
      <c r="A5546">
        <v>2013</v>
      </c>
      <c r="B5546" t="s">
        <v>2480</v>
      </c>
      <c r="C5546" t="str">
        <f t="shared" si="172"/>
        <v>2013-Corinthians/SP-29-4-2</v>
      </c>
      <c r="D5546">
        <v>5.4999989999999999</v>
      </c>
      <c r="E5546">
        <v>21</v>
      </c>
      <c r="F5546" t="str">
        <f t="shared" si="173"/>
        <v>29-4-2</v>
      </c>
    </row>
    <row r="5547" spans="1:6" x14ac:dyDescent="0.3">
      <c r="A5547">
        <v>2013</v>
      </c>
      <c r="B5547" t="s">
        <v>3755</v>
      </c>
      <c r="C5547" t="str">
        <f t="shared" si="172"/>
        <v>2013-Coritiba/PR-29-4-2</v>
      </c>
      <c r="D5547">
        <v>3.4</v>
      </c>
      <c r="E5547">
        <v>18</v>
      </c>
      <c r="F5547" t="str">
        <f t="shared" si="173"/>
        <v>29-4-2</v>
      </c>
    </row>
    <row r="5548" spans="1:6" x14ac:dyDescent="0.3">
      <c r="A5548">
        <v>2013</v>
      </c>
      <c r="B5548" t="s">
        <v>5283</v>
      </c>
      <c r="C5548" t="str">
        <f t="shared" si="172"/>
        <v>2013-Criciuma/SC-29-4-2</v>
      </c>
      <c r="D5548">
        <v>0</v>
      </c>
      <c r="E5548">
        <v>24</v>
      </c>
      <c r="F5548" t="str">
        <f t="shared" si="173"/>
        <v>29-4-2</v>
      </c>
    </row>
    <row r="5549" spans="1:6" x14ac:dyDescent="0.3">
      <c r="A5549">
        <v>2013</v>
      </c>
      <c r="B5549" t="s">
        <v>2481</v>
      </c>
      <c r="C5549" t="str">
        <f t="shared" si="172"/>
        <v>2013-Cruzeiro/MG-29-4-2</v>
      </c>
      <c r="D5549">
        <v>12</v>
      </c>
      <c r="E5549">
        <v>33</v>
      </c>
      <c r="F5549" t="str">
        <f t="shared" si="173"/>
        <v>29-4-2</v>
      </c>
    </row>
    <row r="5550" spans="1:6" x14ac:dyDescent="0.3">
      <c r="A5550">
        <v>2013</v>
      </c>
      <c r="B5550" t="s">
        <v>2483</v>
      </c>
      <c r="C5550" t="str">
        <f t="shared" si="172"/>
        <v>2013-Flamengo/RJ-29-4-2</v>
      </c>
      <c r="D5550">
        <v>5.6000040000000002</v>
      </c>
      <c r="E5550">
        <v>19</v>
      </c>
      <c r="F5550" t="str">
        <f t="shared" si="173"/>
        <v>29-4-2</v>
      </c>
    </row>
    <row r="5551" spans="1:6" x14ac:dyDescent="0.3">
      <c r="A5551">
        <v>2013</v>
      </c>
      <c r="B5551" t="s">
        <v>2484</v>
      </c>
      <c r="C5551" t="str">
        <f t="shared" si="172"/>
        <v>2013-Fluminense/RJ-29-4-2</v>
      </c>
      <c r="D5551">
        <v>0</v>
      </c>
      <c r="E5551">
        <v>26</v>
      </c>
      <c r="F5551" t="str">
        <f t="shared" si="173"/>
        <v>29-4-2</v>
      </c>
    </row>
    <row r="5552" spans="1:6" x14ac:dyDescent="0.3">
      <c r="A5552">
        <v>2013</v>
      </c>
      <c r="B5552" t="s">
        <v>2486</v>
      </c>
      <c r="C5552" t="str">
        <f t="shared" si="172"/>
        <v>2013-Goias/GO-29-4-2</v>
      </c>
      <c r="D5552">
        <v>4</v>
      </c>
      <c r="E5552">
        <v>24</v>
      </c>
      <c r="F5552" t="str">
        <f t="shared" si="173"/>
        <v>29-4-2</v>
      </c>
    </row>
    <row r="5553" spans="1:6" x14ac:dyDescent="0.3">
      <c r="A5553">
        <v>2013</v>
      </c>
      <c r="B5553" t="s">
        <v>2487</v>
      </c>
      <c r="C5553" t="str">
        <f t="shared" si="172"/>
        <v>2013-Gremio/RS-29-4-2</v>
      </c>
      <c r="D5553">
        <v>7</v>
      </c>
      <c r="E5553">
        <v>28</v>
      </c>
      <c r="F5553" t="str">
        <f t="shared" si="173"/>
        <v>29-4-2</v>
      </c>
    </row>
    <row r="5554" spans="1:6" x14ac:dyDescent="0.3">
      <c r="A5554">
        <v>2013</v>
      </c>
      <c r="B5554" t="s">
        <v>2488</v>
      </c>
      <c r="C5554" t="str">
        <f t="shared" si="172"/>
        <v>2013-Internacional/RS-29-4-2</v>
      </c>
      <c r="D5554">
        <v>0</v>
      </c>
      <c r="E5554">
        <v>24</v>
      </c>
      <c r="F5554" t="str">
        <f t="shared" si="173"/>
        <v>29-4-2</v>
      </c>
    </row>
    <row r="5555" spans="1:6" x14ac:dyDescent="0.3">
      <c r="A5555">
        <v>2013</v>
      </c>
      <c r="B5555" t="s">
        <v>3277</v>
      </c>
      <c r="C5555" t="str">
        <f t="shared" si="172"/>
        <v>2013-Nautico/PE-29-4-2</v>
      </c>
      <c r="D5555">
        <v>0</v>
      </c>
      <c r="E5555">
        <v>10</v>
      </c>
      <c r="F5555" t="str">
        <f t="shared" si="173"/>
        <v>29-4-2</v>
      </c>
    </row>
    <row r="5556" spans="1:6" x14ac:dyDescent="0.3">
      <c r="A5556">
        <v>2013</v>
      </c>
      <c r="B5556" t="s">
        <v>2492</v>
      </c>
      <c r="C5556" t="str">
        <f t="shared" si="172"/>
        <v>2013-Ponte Preta/SP-29-4-2</v>
      </c>
      <c r="D5556">
        <v>3.25</v>
      </c>
      <c r="E5556">
        <v>12</v>
      </c>
      <c r="F5556" t="str">
        <f t="shared" si="173"/>
        <v>29-4-2</v>
      </c>
    </row>
    <row r="5557" spans="1:6" x14ac:dyDescent="0.3">
      <c r="A5557">
        <v>2013</v>
      </c>
      <c r="B5557" t="s">
        <v>3757</v>
      </c>
      <c r="C5557" t="str">
        <f t="shared" si="172"/>
        <v>2013-Portuguesa/SP-29-4-2</v>
      </c>
      <c r="D5557">
        <v>6</v>
      </c>
      <c r="E5557">
        <v>16</v>
      </c>
      <c r="F5557" t="str">
        <f t="shared" si="173"/>
        <v>29-4-2</v>
      </c>
    </row>
    <row r="5558" spans="1:6" x14ac:dyDescent="0.3">
      <c r="A5558">
        <v>2013</v>
      </c>
      <c r="B5558" t="s">
        <v>2494</v>
      </c>
      <c r="C5558" t="str">
        <f t="shared" si="172"/>
        <v>2013-Santos/SP-29-4-2</v>
      </c>
      <c r="D5558">
        <v>0</v>
      </c>
      <c r="E5558">
        <v>17</v>
      </c>
      <c r="F5558" t="str">
        <f t="shared" si="173"/>
        <v>29-4-2</v>
      </c>
    </row>
    <row r="5559" spans="1:6" x14ac:dyDescent="0.3">
      <c r="A5559">
        <v>2013</v>
      </c>
      <c r="B5559" t="s">
        <v>2496</v>
      </c>
      <c r="C5559" t="str">
        <f t="shared" si="172"/>
        <v>2013-Sao Paulo/SP-29-4-2</v>
      </c>
      <c r="D5559">
        <v>0</v>
      </c>
      <c r="E5559">
        <v>28</v>
      </c>
      <c r="F5559" t="str">
        <f t="shared" si="173"/>
        <v>29-4-2</v>
      </c>
    </row>
    <row r="5560" spans="1:6" x14ac:dyDescent="0.3">
      <c r="A5560">
        <v>2013</v>
      </c>
      <c r="B5560" t="s">
        <v>2497</v>
      </c>
      <c r="C5560" t="str">
        <f t="shared" si="172"/>
        <v>2013-Vasco/RJ-29-4-2</v>
      </c>
      <c r="D5560">
        <v>4</v>
      </c>
      <c r="E5560">
        <v>23</v>
      </c>
      <c r="F5560" t="str">
        <f t="shared" si="173"/>
        <v>29-4-2</v>
      </c>
    </row>
    <row r="5561" spans="1:6" x14ac:dyDescent="0.3">
      <c r="A5561">
        <v>2013</v>
      </c>
      <c r="B5561" t="s">
        <v>3758</v>
      </c>
      <c r="C5561" t="str">
        <f t="shared" si="172"/>
        <v>2013-Vitoria/BA-29-4-2</v>
      </c>
      <c r="D5561">
        <v>6.5</v>
      </c>
      <c r="E5561">
        <v>26</v>
      </c>
      <c r="F5561" t="str">
        <f t="shared" si="173"/>
        <v>29-4-2</v>
      </c>
    </row>
    <row r="5562" spans="1:6" x14ac:dyDescent="0.3">
      <c r="A5562">
        <v>2013</v>
      </c>
      <c r="B5562" t="s">
        <v>3280</v>
      </c>
      <c r="C5562" t="str">
        <f t="shared" si="172"/>
        <v>2013-Atletico/MG-29-4-3</v>
      </c>
      <c r="D5562">
        <v>8</v>
      </c>
      <c r="E5562">
        <v>23</v>
      </c>
      <c r="F5562" t="str">
        <f t="shared" si="173"/>
        <v>29-4-3</v>
      </c>
    </row>
    <row r="5563" spans="1:6" x14ac:dyDescent="0.3">
      <c r="A5563">
        <v>2013</v>
      </c>
      <c r="B5563" t="s">
        <v>2498</v>
      </c>
      <c r="C5563" t="str">
        <f t="shared" si="172"/>
        <v>2013-Atletico/PR-29-4-3</v>
      </c>
      <c r="D5563">
        <v>7</v>
      </c>
      <c r="E5563">
        <v>15</v>
      </c>
      <c r="F5563" t="str">
        <f t="shared" si="173"/>
        <v>29-4-3</v>
      </c>
    </row>
    <row r="5564" spans="1:6" x14ac:dyDescent="0.3">
      <c r="A5564">
        <v>2013</v>
      </c>
      <c r="B5564" t="s">
        <v>5111</v>
      </c>
      <c r="C5564" t="str">
        <f t="shared" si="172"/>
        <v>2013-Bahia/BA-29-4-3</v>
      </c>
      <c r="D5564">
        <v>2</v>
      </c>
      <c r="E5564">
        <v>32</v>
      </c>
      <c r="F5564" t="str">
        <f t="shared" si="173"/>
        <v>29-4-3</v>
      </c>
    </row>
    <row r="5565" spans="1:6" x14ac:dyDescent="0.3">
      <c r="A5565">
        <v>2013</v>
      </c>
      <c r="B5565" t="s">
        <v>2499</v>
      </c>
      <c r="C5565" t="str">
        <f t="shared" si="172"/>
        <v>2013-Botafogo/RJ-29-4-3</v>
      </c>
      <c r="D5565">
        <v>0</v>
      </c>
      <c r="E5565">
        <v>41</v>
      </c>
      <c r="F5565" t="str">
        <f t="shared" si="173"/>
        <v>29-4-3</v>
      </c>
    </row>
    <row r="5566" spans="1:6" x14ac:dyDescent="0.3">
      <c r="A5566">
        <v>2013</v>
      </c>
      <c r="B5566" t="s">
        <v>2500</v>
      </c>
      <c r="C5566" t="str">
        <f t="shared" si="172"/>
        <v>2013-Corinthians/SP-29-4-3</v>
      </c>
      <c r="D5566">
        <v>0</v>
      </c>
      <c r="E5566">
        <v>24</v>
      </c>
      <c r="F5566" t="str">
        <f t="shared" si="173"/>
        <v>29-4-3</v>
      </c>
    </row>
    <row r="5567" spans="1:6" x14ac:dyDescent="0.3">
      <c r="A5567">
        <v>2013</v>
      </c>
      <c r="B5567" t="s">
        <v>3759</v>
      </c>
      <c r="C5567" t="str">
        <f t="shared" si="172"/>
        <v>2013-Coritiba/PR-29-4-3</v>
      </c>
      <c r="D5567">
        <v>2.6666660000000002</v>
      </c>
      <c r="E5567">
        <v>26</v>
      </c>
      <c r="F5567" t="str">
        <f t="shared" si="173"/>
        <v>29-4-3</v>
      </c>
    </row>
    <row r="5568" spans="1:6" x14ac:dyDescent="0.3">
      <c r="A5568">
        <v>2013</v>
      </c>
      <c r="B5568" t="s">
        <v>5284</v>
      </c>
      <c r="C5568" t="str">
        <f t="shared" si="172"/>
        <v>2013-Criciuma/SC-29-4-3</v>
      </c>
      <c r="D5568">
        <v>4</v>
      </c>
      <c r="E5568">
        <v>23</v>
      </c>
      <c r="F5568" t="str">
        <f t="shared" si="173"/>
        <v>29-4-3</v>
      </c>
    </row>
    <row r="5569" spans="1:6" x14ac:dyDescent="0.3">
      <c r="A5569">
        <v>2013</v>
      </c>
      <c r="B5569" t="s">
        <v>2501</v>
      </c>
      <c r="C5569" t="str">
        <f t="shared" si="172"/>
        <v>2013-Cruzeiro/MG-29-4-3</v>
      </c>
      <c r="D5569">
        <v>8.5714199999999998</v>
      </c>
      <c r="E5569">
        <v>43</v>
      </c>
      <c r="F5569" t="str">
        <f t="shared" si="173"/>
        <v>29-4-3</v>
      </c>
    </row>
    <row r="5570" spans="1:6" x14ac:dyDescent="0.3">
      <c r="A5570">
        <v>2013</v>
      </c>
      <c r="B5570" t="s">
        <v>2503</v>
      </c>
      <c r="C5570" t="str">
        <f t="shared" si="172"/>
        <v>2013-Flamengo/RJ-29-4-3</v>
      </c>
      <c r="D5570">
        <v>5.125</v>
      </c>
      <c r="E5570">
        <v>18</v>
      </c>
      <c r="F5570" t="str">
        <f t="shared" si="173"/>
        <v>29-4-3</v>
      </c>
    </row>
    <row r="5571" spans="1:6" x14ac:dyDescent="0.3">
      <c r="A5571">
        <v>2013</v>
      </c>
      <c r="B5571" t="s">
        <v>2504</v>
      </c>
      <c r="C5571" t="str">
        <f t="shared" ref="C5571:C5634" si="174">A5571&amp;"-"&amp;B5571</f>
        <v>2013-Fluminense/RJ-29-4-3</v>
      </c>
      <c r="D5571">
        <v>8</v>
      </c>
      <c r="E5571">
        <v>23</v>
      </c>
      <c r="F5571" t="str">
        <f t="shared" ref="F5571:F5634" si="175">RIGHT(B5571,LEN(C5571)-FIND("-",C5571,6))</f>
        <v>29-4-3</v>
      </c>
    </row>
    <row r="5572" spans="1:6" x14ac:dyDescent="0.3">
      <c r="A5572">
        <v>2013</v>
      </c>
      <c r="B5572" t="s">
        <v>2506</v>
      </c>
      <c r="C5572" t="str">
        <f t="shared" si="174"/>
        <v>2013-Goias/GO-29-4-3</v>
      </c>
      <c r="D5572">
        <v>0</v>
      </c>
      <c r="E5572">
        <v>24</v>
      </c>
      <c r="F5572" t="str">
        <f t="shared" si="175"/>
        <v>29-4-3</v>
      </c>
    </row>
    <row r="5573" spans="1:6" x14ac:dyDescent="0.3">
      <c r="A5573">
        <v>2013</v>
      </c>
      <c r="B5573" t="s">
        <v>2507</v>
      </c>
      <c r="C5573" t="str">
        <f t="shared" si="174"/>
        <v>2013-Gremio/RS-29-4-3</v>
      </c>
      <c r="D5573">
        <v>0</v>
      </c>
      <c r="E5573">
        <v>34</v>
      </c>
      <c r="F5573" t="str">
        <f t="shared" si="175"/>
        <v>29-4-3</v>
      </c>
    </row>
    <row r="5574" spans="1:6" x14ac:dyDescent="0.3">
      <c r="A5574">
        <v>2013</v>
      </c>
      <c r="B5574" t="s">
        <v>2508</v>
      </c>
      <c r="C5574" t="str">
        <f t="shared" si="174"/>
        <v>2013-Internacional/RS-29-4-3</v>
      </c>
      <c r="D5574">
        <v>0</v>
      </c>
      <c r="E5574">
        <v>28</v>
      </c>
      <c r="F5574" t="str">
        <f t="shared" si="175"/>
        <v>29-4-3</v>
      </c>
    </row>
    <row r="5575" spans="1:6" x14ac:dyDescent="0.3">
      <c r="A5575">
        <v>2013</v>
      </c>
      <c r="B5575" t="s">
        <v>3281</v>
      </c>
      <c r="C5575" t="str">
        <f t="shared" si="174"/>
        <v>2013-Nautico/PE-29-4-3</v>
      </c>
      <c r="D5575">
        <v>0</v>
      </c>
      <c r="E5575">
        <v>10</v>
      </c>
      <c r="F5575" t="str">
        <f t="shared" si="175"/>
        <v>29-4-3</v>
      </c>
    </row>
    <row r="5576" spans="1:6" x14ac:dyDescent="0.3">
      <c r="A5576">
        <v>2013</v>
      </c>
      <c r="B5576" t="s">
        <v>2512</v>
      </c>
      <c r="C5576" t="str">
        <f t="shared" si="174"/>
        <v>2013-Ponte Preta/SP-29-4-3</v>
      </c>
      <c r="D5576">
        <v>0</v>
      </c>
      <c r="E5576">
        <v>16</v>
      </c>
      <c r="F5576" t="str">
        <f t="shared" si="175"/>
        <v>29-4-3</v>
      </c>
    </row>
    <row r="5577" spans="1:6" x14ac:dyDescent="0.3">
      <c r="A5577">
        <v>2013</v>
      </c>
      <c r="B5577" t="s">
        <v>3761</v>
      </c>
      <c r="C5577" t="str">
        <f t="shared" si="174"/>
        <v>2013-Portuguesa/SP-29-4-3</v>
      </c>
      <c r="D5577">
        <v>0</v>
      </c>
      <c r="E5577">
        <v>22</v>
      </c>
      <c r="F5577" t="str">
        <f t="shared" si="175"/>
        <v>29-4-3</v>
      </c>
    </row>
    <row r="5578" spans="1:6" x14ac:dyDescent="0.3">
      <c r="A5578">
        <v>2013</v>
      </c>
      <c r="B5578" t="s">
        <v>2514</v>
      </c>
      <c r="C5578" t="str">
        <f t="shared" si="174"/>
        <v>2013-Santos/SP-29-4-3</v>
      </c>
      <c r="D5578">
        <v>3</v>
      </c>
      <c r="E5578">
        <v>30</v>
      </c>
      <c r="F5578" t="str">
        <f t="shared" si="175"/>
        <v>29-4-3</v>
      </c>
    </row>
    <row r="5579" spans="1:6" x14ac:dyDescent="0.3">
      <c r="A5579">
        <v>2013</v>
      </c>
      <c r="B5579" t="s">
        <v>2516</v>
      </c>
      <c r="C5579" t="str">
        <f t="shared" si="174"/>
        <v>2013-Sao Paulo/SP-29-4-3</v>
      </c>
      <c r="D5579">
        <v>6</v>
      </c>
      <c r="E5579">
        <v>28</v>
      </c>
      <c r="F5579" t="str">
        <f t="shared" si="175"/>
        <v>29-4-3</v>
      </c>
    </row>
    <row r="5580" spans="1:6" x14ac:dyDescent="0.3">
      <c r="A5580">
        <v>2013</v>
      </c>
      <c r="B5580" t="s">
        <v>2517</v>
      </c>
      <c r="C5580" t="str">
        <f t="shared" si="174"/>
        <v>2013-Vasco/RJ-29-4-3</v>
      </c>
      <c r="D5580">
        <v>4.375</v>
      </c>
      <c r="E5580">
        <v>17</v>
      </c>
      <c r="F5580" t="str">
        <f t="shared" si="175"/>
        <v>29-4-3</v>
      </c>
    </row>
    <row r="5581" spans="1:6" x14ac:dyDescent="0.3">
      <c r="A5581">
        <v>2013</v>
      </c>
      <c r="B5581" t="s">
        <v>3762</v>
      </c>
      <c r="C5581" t="str">
        <f t="shared" si="174"/>
        <v>2013-Vitoria/BA-29-4-3</v>
      </c>
      <c r="D5581">
        <v>5</v>
      </c>
      <c r="E5581">
        <v>28</v>
      </c>
      <c r="F5581" t="str">
        <f t="shared" si="175"/>
        <v>29-4-3</v>
      </c>
    </row>
    <row r="5582" spans="1:6" x14ac:dyDescent="0.3">
      <c r="A5582">
        <v>2013</v>
      </c>
      <c r="B5582" t="s">
        <v>6170</v>
      </c>
      <c r="C5582" t="str">
        <f t="shared" si="174"/>
        <v>2013-Atletico/MG-34-2-0</v>
      </c>
      <c r="D5582">
        <v>3.0714299999999999</v>
      </c>
      <c r="E5582">
        <v>16</v>
      </c>
      <c r="F5582" t="str">
        <f t="shared" si="175"/>
        <v>34-2-0</v>
      </c>
    </row>
    <row r="5583" spans="1:6" x14ac:dyDescent="0.3">
      <c r="A5583">
        <v>2013</v>
      </c>
      <c r="B5583" t="s">
        <v>5953</v>
      </c>
      <c r="C5583" t="str">
        <f t="shared" si="174"/>
        <v>2013-Atletico/PR-34-2-0</v>
      </c>
      <c r="D5583">
        <v>3.4</v>
      </c>
      <c r="E5583">
        <v>16</v>
      </c>
      <c r="F5583" t="str">
        <f t="shared" si="175"/>
        <v>34-2-0</v>
      </c>
    </row>
    <row r="5584" spans="1:6" x14ac:dyDescent="0.3">
      <c r="A5584">
        <v>2013</v>
      </c>
      <c r="B5584" t="s">
        <v>6422</v>
      </c>
      <c r="C5584" t="str">
        <f t="shared" si="174"/>
        <v>2013-Bahia/BA-34-2-0</v>
      </c>
      <c r="D5584">
        <v>2.375</v>
      </c>
      <c r="E5584">
        <v>16</v>
      </c>
      <c r="F5584" t="str">
        <f t="shared" si="175"/>
        <v>34-2-0</v>
      </c>
    </row>
    <row r="5585" spans="1:6" x14ac:dyDescent="0.3">
      <c r="A5585">
        <v>2013</v>
      </c>
      <c r="B5585" t="s">
        <v>5954</v>
      </c>
      <c r="C5585" t="str">
        <f t="shared" si="174"/>
        <v>2013-Botafogo/RJ-34-2-0</v>
      </c>
      <c r="D5585">
        <v>3.158118</v>
      </c>
      <c r="E5585">
        <v>16</v>
      </c>
      <c r="F5585" t="str">
        <f t="shared" si="175"/>
        <v>34-2-0</v>
      </c>
    </row>
    <row r="5586" spans="1:6" x14ac:dyDescent="0.3">
      <c r="A5586">
        <v>2013</v>
      </c>
      <c r="B5586" t="s">
        <v>5955</v>
      </c>
      <c r="C5586" t="str">
        <f t="shared" si="174"/>
        <v>2013-Corinthians/SP-34-2-0</v>
      </c>
      <c r="D5586">
        <v>2.6666660000000002</v>
      </c>
      <c r="E5586">
        <v>10</v>
      </c>
      <c r="F5586" t="str">
        <f t="shared" si="175"/>
        <v>34-2-0</v>
      </c>
    </row>
    <row r="5587" spans="1:6" x14ac:dyDescent="0.3">
      <c r="A5587">
        <v>2013</v>
      </c>
      <c r="B5587" t="s">
        <v>6241</v>
      </c>
      <c r="C5587" t="str">
        <f t="shared" si="174"/>
        <v>2013-Coritiba/PR-34-2-0</v>
      </c>
      <c r="D5587">
        <v>1.592595</v>
      </c>
      <c r="E5587">
        <v>10</v>
      </c>
      <c r="F5587" t="str">
        <f t="shared" si="175"/>
        <v>34-2-0</v>
      </c>
    </row>
    <row r="5588" spans="1:6" x14ac:dyDescent="0.3">
      <c r="A5588">
        <v>2013</v>
      </c>
      <c r="B5588" t="s">
        <v>6448</v>
      </c>
      <c r="C5588" t="str">
        <f t="shared" si="174"/>
        <v>2013-Criciuma/SC-34-2-0</v>
      </c>
      <c r="D5588">
        <v>2.0738270000000001</v>
      </c>
      <c r="E5588">
        <v>16</v>
      </c>
      <c r="F5588" t="str">
        <f t="shared" si="175"/>
        <v>34-2-0</v>
      </c>
    </row>
    <row r="5589" spans="1:6" x14ac:dyDescent="0.3">
      <c r="A5589">
        <v>2013</v>
      </c>
      <c r="B5589" t="s">
        <v>5956</v>
      </c>
      <c r="C5589" t="str">
        <f t="shared" si="174"/>
        <v>2013-Cruzeiro/MG-34-2-0</v>
      </c>
      <c r="D5589">
        <v>4.3372120000000001</v>
      </c>
      <c r="E5589">
        <v>16</v>
      </c>
      <c r="F5589" t="str">
        <f t="shared" si="175"/>
        <v>34-2-0</v>
      </c>
    </row>
    <row r="5590" spans="1:6" x14ac:dyDescent="0.3">
      <c r="A5590">
        <v>2013</v>
      </c>
      <c r="B5590" t="s">
        <v>5958</v>
      </c>
      <c r="C5590" t="str">
        <f t="shared" si="174"/>
        <v>2013-Flamengo/RJ-34-2-0</v>
      </c>
      <c r="D5590">
        <v>2.75</v>
      </c>
      <c r="E5590">
        <v>8</v>
      </c>
      <c r="F5590" t="str">
        <f t="shared" si="175"/>
        <v>34-2-0</v>
      </c>
    </row>
    <row r="5591" spans="1:6" x14ac:dyDescent="0.3">
      <c r="A5591">
        <v>2013</v>
      </c>
      <c r="B5591" t="s">
        <v>5959</v>
      </c>
      <c r="C5591" t="str">
        <f t="shared" si="174"/>
        <v>2013-Fluminense/RJ-34-2-0</v>
      </c>
      <c r="D5591">
        <v>2.25</v>
      </c>
      <c r="E5591">
        <v>16</v>
      </c>
      <c r="F5591" t="str">
        <f t="shared" si="175"/>
        <v>34-2-0</v>
      </c>
    </row>
    <row r="5592" spans="1:6" x14ac:dyDescent="0.3">
      <c r="A5592">
        <v>2013</v>
      </c>
      <c r="B5592" t="s">
        <v>5961</v>
      </c>
      <c r="C5592" t="str">
        <f t="shared" si="174"/>
        <v>2013-Goias/GO-34-2-0</v>
      </c>
      <c r="D5592">
        <v>3.2264210000000002</v>
      </c>
      <c r="E5592">
        <v>16</v>
      </c>
      <c r="F5592" t="str">
        <f t="shared" si="175"/>
        <v>34-2-0</v>
      </c>
    </row>
    <row r="5593" spans="1:6" x14ac:dyDescent="0.3">
      <c r="A5593">
        <v>2013</v>
      </c>
      <c r="B5593" t="s">
        <v>5962</v>
      </c>
      <c r="C5593" t="str">
        <f t="shared" si="174"/>
        <v>2013-Gremio/RS-34-2-0</v>
      </c>
      <c r="D5593">
        <v>3.375</v>
      </c>
      <c r="E5593">
        <v>16</v>
      </c>
      <c r="F5593" t="str">
        <f t="shared" si="175"/>
        <v>34-2-0</v>
      </c>
    </row>
    <row r="5594" spans="1:6" x14ac:dyDescent="0.3">
      <c r="A5594">
        <v>2013</v>
      </c>
      <c r="B5594" t="s">
        <v>5963</v>
      </c>
      <c r="C5594" t="str">
        <f t="shared" si="174"/>
        <v>2013-Internacional/RS-34-2-0</v>
      </c>
      <c r="D5594">
        <v>2.4545499999999998</v>
      </c>
      <c r="E5594">
        <v>16</v>
      </c>
      <c r="F5594" t="str">
        <f t="shared" si="175"/>
        <v>34-2-0</v>
      </c>
    </row>
    <row r="5595" spans="1:6" x14ac:dyDescent="0.3">
      <c r="A5595">
        <v>2013</v>
      </c>
      <c r="B5595" t="s">
        <v>6171</v>
      </c>
      <c r="C5595" t="str">
        <f t="shared" si="174"/>
        <v>2013-Nautico/PE-34-2-0</v>
      </c>
      <c r="D5595">
        <v>1.0625</v>
      </c>
      <c r="E5595">
        <v>8</v>
      </c>
      <c r="F5595" t="str">
        <f t="shared" si="175"/>
        <v>34-2-0</v>
      </c>
    </row>
    <row r="5596" spans="1:6" x14ac:dyDescent="0.3">
      <c r="A5596">
        <v>2013</v>
      </c>
      <c r="B5596" t="s">
        <v>5967</v>
      </c>
      <c r="C5596" t="str">
        <f t="shared" si="174"/>
        <v>2013-Ponte Preta/SP-34-2-0</v>
      </c>
      <c r="D5596">
        <v>1.9322060000000001</v>
      </c>
      <c r="E5596">
        <v>10</v>
      </c>
      <c r="F5596" t="str">
        <f t="shared" si="175"/>
        <v>34-2-0</v>
      </c>
    </row>
    <row r="5597" spans="1:6" x14ac:dyDescent="0.3">
      <c r="A5597">
        <v>2013</v>
      </c>
      <c r="B5597" t="s">
        <v>6243</v>
      </c>
      <c r="C5597" t="str">
        <f t="shared" si="174"/>
        <v>2013-Portuguesa/SP-34-2-0</v>
      </c>
      <c r="D5597">
        <v>2.206896</v>
      </c>
      <c r="E5597">
        <v>16</v>
      </c>
      <c r="F5597" t="str">
        <f t="shared" si="175"/>
        <v>34-2-0</v>
      </c>
    </row>
    <row r="5598" spans="1:6" x14ac:dyDescent="0.3">
      <c r="A5598">
        <v>2013</v>
      </c>
      <c r="B5598" t="s">
        <v>5969</v>
      </c>
      <c r="C5598" t="str">
        <f t="shared" si="174"/>
        <v>2013-Santos/SP-34-2-0</v>
      </c>
      <c r="D5598">
        <v>2.8571399999999998</v>
      </c>
      <c r="E5598">
        <v>16</v>
      </c>
      <c r="F5598" t="str">
        <f t="shared" si="175"/>
        <v>34-2-0</v>
      </c>
    </row>
    <row r="5599" spans="1:6" x14ac:dyDescent="0.3">
      <c r="A5599">
        <v>2013</v>
      </c>
      <c r="B5599" t="s">
        <v>5971</v>
      </c>
      <c r="C5599" t="str">
        <f t="shared" si="174"/>
        <v>2013-Sao Paulo/SP-34-2-0</v>
      </c>
      <c r="D5599">
        <v>2.8034159999999999</v>
      </c>
      <c r="E5599">
        <v>14</v>
      </c>
      <c r="F5599" t="str">
        <f t="shared" si="175"/>
        <v>34-2-0</v>
      </c>
    </row>
    <row r="5600" spans="1:6" x14ac:dyDescent="0.3">
      <c r="A5600">
        <v>2013</v>
      </c>
      <c r="B5600" t="s">
        <v>5972</v>
      </c>
      <c r="C5600" t="str">
        <f t="shared" si="174"/>
        <v>2013-Vasco/RJ-34-2-0</v>
      </c>
      <c r="D5600">
        <v>2.157635</v>
      </c>
      <c r="E5600">
        <v>8</v>
      </c>
      <c r="F5600" t="str">
        <f t="shared" si="175"/>
        <v>34-2-0</v>
      </c>
    </row>
    <row r="5601" spans="1:6" x14ac:dyDescent="0.3">
      <c r="A5601">
        <v>2013</v>
      </c>
      <c r="B5601" t="s">
        <v>6244</v>
      </c>
      <c r="C5601" t="str">
        <f t="shared" si="174"/>
        <v>2013-Vitoria/BA-34-2-0</v>
      </c>
      <c r="D5601">
        <v>2.9298229999999998</v>
      </c>
      <c r="E5601">
        <v>16</v>
      </c>
      <c r="F5601" t="str">
        <f t="shared" si="175"/>
        <v>34-2-0</v>
      </c>
    </row>
    <row r="5602" spans="1:6" x14ac:dyDescent="0.3">
      <c r="A5602">
        <v>2013</v>
      </c>
      <c r="B5602" t="s">
        <v>6174</v>
      </c>
      <c r="C5602" t="str">
        <f t="shared" si="174"/>
        <v>2013-Atletico/MG-34-2-1</v>
      </c>
      <c r="D5602">
        <v>3.0279370000000001</v>
      </c>
      <c r="E5602">
        <v>16</v>
      </c>
      <c r="F5602" t="str">
        <f t="shared" si="175"/>
        <v>34-2-1</v>
      </c>
    </row>
    <row r="5603" spans="1:6" x14ac:dyDescent="0.3">
      <c r="A5603">
        <v>2013</v>
      </c>
      <c r="B5603" t="s">
        <v>5973</v>
      </c>
      <c r="C5603" t="str">
        <f t="shared" si="174"/>
        <v>2013-Atletico/PR-34-2-1</v>
      </c>
      <c r="D5603">
        <v>3.585035</v>
      </c>
      <c r="E5603">
        <v>16</v>
      </c>
      <c r="F5603" t="str">
        <f t="shared" si="175"/>
        <v>34-2-1</v>
      </c>
    </row>
    <row r="5604" spans="1:6" x14ac:dyDescent="0.3">
      <c r="A5604">
        <v>2013</v>
      </c>
      <c r="B5604" t="s">
        <v>6424</v>
      </c>
      <c r="C5604" t="str">
        <f t="shared" si="174"/>
        <v>2013-Bahia/BA-34-2-1</v>
      </c>
      <c r="D5604">
        <v>2.5052639999999999</v>
      </c>
      <c r="E5604">
        <v>16</v>
      </c>
      <c r="F5604" t="str">
        <f t="shared" si="175"/>
        <v>34-2-1</v>
      </c>
    </row>
    <row r="5605" spans="1:6" x14ac:dyDescent="0.3">
      <c r="A5605">
        <v>2013</v>
      </c>
      <c r="B5605" t="s">
        <v>5974</v>
      </c>
      <c r="C5605" t="str">
        <f t="shared" si="174"/>
        <v>2013-Botafogo/RJ-34-2-1</v>
      </c>
      <c r="D5605">
        <v>3.1999979999999999</v>
      </c>
      <c r="E5605">
        <v>16</v>
      </c>
      <c r="F5605" t="str">
        <f t="shared" si="175"/>
        <v>34-2-1</v>
      </c>
    </row>
    <row r="5606" spans="1:6" x14ac:dyDescent="0.3">
      <c r="A5606">
        <v>2013</v>
      </c>
      <c r="B5606" t="s">
        <v>5975</v>
      </c>
      <c r="C5606" t="str">
        <f t="shared" si="174"/>
        <v>2013-Corinthians/SP-34-2-1</v>
      </c>
      <c r="D5606">
        <v>2.6666669999999999</v>
      </c>
      <c r="E5606">
        <v>16</v>
      </c>
      <c r="F5606" t="str">
        <f t="shared" si="175"/>
        <v>34-2-1</v>
      </c>
    </row>
    <row r="5607" spans="1:6" x14ac:dyDescent="0.3">
      <c r="A5607">
        <v>2013</v>
      </c>
      <c r="B5607" t="s">
        <v>6245</v>
      </c>
      <c r="C5607" t="str">
        <f t="shared" si="174"/>
        <v>2013-Coritiba/PR-34-2-1</v>
      </c>
      <c r="D5607">
        <v>2.2981690000000001</v>
      </c>
      <c r="E5607">
        <v>16</v>
      </c>
      <c r="F5607" t="str">
        <f t="shared" si="175"/>
        <v>34-2-1</v>
      </c>
    </row>
    <row r="5608" spans="1:6" x14ac:dyDescent="0.3">
      <c r="A5608">
        <v>2013</v>
      </c>
      <c r="B5608" t="s">
        <v>6449</v>
      </c>
      <c r="C5608" t="str">
        <f t="shared" si="174"/>
        <v>2013-Criciuma/SC-34-2-1</v>
      </c>
      <c r="D5608">
        <v>2.1176490000000001</v>
      </c>
      <c r="E5608">
        <v>14</v>
      </c>
      <c r="F5608" t="str">
        <f t="shared" si="175"/>
        <v>34-2-1</v>
      </c>
    </row>
    <row r="5609" spans="1:6" x14ac:dyDescent="0.3">
      <c r="A5609">
        <v>2013</v>
      </c>
      <c r="B5609" t="s">
        <v>5976</v>
      </c>
      <c r="C5609" t="str">
        <f t="shared" si="174"/>
        <v>2013-Cruzeiro/MG-34-2-1</v>
      </c>
      <c r="D5609">
        <v>4.2857099999999999</v>
      </c>
      <c r="E5609">
        <v>14</v>
      </c>
      <c r="F5609" t="str">
        <f t="shared" si="175"/>
        <v>34-2-1</v>
      </c>
    </row>
    <row r="5610" spans="1:6" x14ac:dyDescent="0.3">
      <c r="A5610">
        <v>2013</v>
      </c>
      <c r="B5610" t="s">
        <v>5978</v>
      </c>
      <c r="C5610" t="str">
        <f t="shared" si="174"/>
        <v>2013-Flamengo/RJ-34-2-1</v>
      </c>
      <c r="D5610">
        <v>2.6354169999999999</v>
      </c>
      <c r="E5610">
        <v>16</v>
      </c>
      <c r="F5610" t="str">
        <f t="shared" si="175"/>
        <v>34-2-1</v>
      </c>
    </row>
    <row r="5611" spans="1:6" x14ac:dyDescent="0.3">
      <c r="A5611">
        <v>2013</v>
      </c>
      <c r="B5611" t="s">
        <v>5979</v>
      </c>
      <c r="C5611" t="str">
        <f t="shared" si="174"/>
        <v>2013-Fluminense/RJ-34-2-1</v>
      </c>
      <c r="D5611">
        <v>2.0769250000000001</v>
      </c>
      <c r="E5611">
        <v>8</v>
      </c>
      <c r="F5611" t="str">
        <f t="shared" si="175"/>
        <v>34-2-1</v>
      </c>
    </row>
    <row r="5612" spans="1:6" x14ac:dyDescent="0.3">
      <c r="A5612">
        <v>2013</v>
      </c>
      <c r="B5612" t="s">
        <v>5981</v>
      </c>
      <c r="C5612" t="str">
        <f t="shared" si="174"/>
        <v>2013-Goias/GO-34-2-1</v>
      </c>
      <c r="D5612">
        <v>3.3731360000000001</v>
      </c>
      <c r="E5612">
        <v>16</v>
      </c>
      <c r="F5612" t="str">
        <f t="shared" si="175"/>
        <v>34-2-1</v>
      </c>
    </row>
    <row r="5613" spans="1:6" x14ac:dyDescent="0.3">
      <c r="A5613">
        <v>2013</v>
      </c>
      <c r="B5613" t="s">
        <v>5982</v>
      </c>
      <c r="C5613" t="str">
        <f t="shared" si="174"/>
        <v>2013-Gremio/RS-34-2-1</v>
      </c>
      <c r="D5613">
        <v>3.1052659999999999</v>
      </c>
      <c r="E5613">
        <v>16</v>
      </c>
      <c r="F5613" t="str">
        <f t="shared" si="175"/>
        <v>34-2-1</v>
      </c>
    </row>
    <row r="5614" spans="1:6" x14ac:dyDescent="0.3">
      <c r="A5614">
        <v>2013</v>
      </c>
      <c r="B5614" t="s">
        <v>5983</v>
      </c>
      <c r="C5614" t="str">
        <f t="shared" si="174"/>
        <v>2013-Internacional/RS-34-2-1</v>
      </c>
      <c r="D5614">
        <v>2.8311660000000001</v>
      </c>
      <c r="E5614">
        <v>16</v>
      </c>
      <c r="F5614" t="str">
        <f t="shared" si="175"/>
        <v>34-2-1</v>
      </c>
    </row>
    <row r="5615" spans="1:6" x14ac:dyDescent="0.3">
      <c r="A5615">
        <v>2013</v>
      </c>
      <c r="B5615" t="s">
        <v>6175</v>
      </c>
      <c r="C5615" t="str">
        <f t="shared" si="174"/>
        <v>2013-Nautico/PE-34-2-1</v>
      </c>
      <c r="D5615">
        <v>1.0625</v>
      </c>
      <c r="E5615">
        <v>10</v>
      </c>
      <c r="F5615" t="str">
        <f t="shared" si="175"/>
        <v>34-2-1</v>
      </c>
    </row>
    <row r="5616" spans="1:6" x14ac:dyDescent="0.3">
      <c r="A5616">
        <v>2013</v>
      </c>
      <c r="B5616" t="s">
        <v>5987</v>
      </c>
      <c r="C5616" t="str">
        <f t="shared" si="174"/>
        <v>2013-Ponte Preta/SP-34-2-1</v>
      </c>
      <c r="D5616">
        <v>2.1881210000000002</v>
      </c>
      <c r="E5616">
        <v>8</v>
      </c>
      <c r="F5616" t="str">
        <f t="shared" si="175"/>
        <v>34-2-1</v>
      </c>
    </row>
    <row r="5617" spans="1:6" x14ac:dyDescent="0.3">
      <c r="A5617">
        <v>2013</v>
      </c>
      <c r="B5617" t="s">
        <v>6247</v>
      </c>
      <c r="C5617" t="str">
        <f t="shared" si="174"/>
        <v>2013-Portuguesa/SP-34-2-1</v>
      </c>
      <c r="D5617">
        <v>2.3255859999999999</v>
      </c>
      <c r="E5617">
        <v>16</v>
      </c>
      <c r="F5617" t="str">
        <f t="shared" si="175"/>
        <v>34-2-1</v>
      </c>
    </row>
    <row r="5618" spans="1:6" x14ac:dyDescent="0.3">
      <c r="A5618">
        <v>2013</v>
      </c>
      <c r="B5618" t="s">
        <v>5989</v>
      </c>
      <c r="C5618" t="str">
        <f t="shared" si="174"/>
        <v>2013-Santos/SP-34-2-1</v>
      </c>
      <c r="D5618">
        <v>2.75</v>
      </c>
      <c r="E5618">
        <v>16</v>
      </c>
      <c r="F5618" t="str">
        <f t="shared" si="175"/>
        <v>34-2-1</v>
      </c>
    </row>
    <row r="5619" spans="1:6" x14ac:dyDescent="0.3">
      <c r="A5619">
        <v>2013</v>
      </c>
      <c r="B5619" t="s">
        <v>5991</v>
      </c>
      <c r="C5619" t="str">
        <f t="shared" si="174"/>
        <v>2013-Sao Paulo/SP-34-2-1</v>
      </c>
      <c r="D5619">
        <v>2.5944029999999998</v>
      </c>
      <c r="E5619">
        <v>16</v>
      </c>
      <c r="F5619" t="str">
        <f t="shared" si="175"/>
        <v>34-2-1</v>
      </c>
    </row>
    <row r="5620" spans="1:6" x14ac:dyDescent="0.3">
      <c r="A5620">
        <v>2013</v>
      </c>
      <c r="B5620" t="s">
        <v>5992</v>
      </c>
      <c r="C5620" t="str">
        <f t="shared" si="174"/>
        <v>2013-Vasco/RJ-34-2-1</v>
      </c>
      <c r="D5620">
        <v>2.1688360000000002</v>
      </c>
      <c r="E5620">
        <v>14</v>
      </c>
      <c r="F5620" t="str">
        <f t="shared" si="175"/>
        <v>34-2-1</v>
      </c>
    </row>
    <row r="5621" spans="1:6" x14ac:dyDescent="0.3">
      <c r="A5621">
        <v>2013</v>
      </c>
      <c r="B5621" t="s">
        <v>6248</v>
      </c>
      <c r="C5621" t="str">
        <f t="shared" si="174"/>
        <v>2013-Vitoria/BA-34-2-1</v>
      </c>
      <c r="D5621">
        <v>3.125</v>
      </c>
      <c r="E5621">
        <v>16</v>
      </c>
      <c r="F5621" t="str">
        <f t="shared" si="175"/>
        <v>34-2-1</v>
      </c>
    </row>
    <row r="5622" spans="1:6" x14ac:dyDescent="0.3">
      <c r="A5622">
        <v>2013</v>
      </c>
      <c r="B5622" t="s">
        <v>6178</v>
      </c>
      <c r="C5622" t="str">
        <f t="shared" si="174"/>
        <v>2013-Atletico/MG-34-3-0</v>
      </c>
      <c r="D5622">
        <v>4.5</v>
      </c>
      <c r="E5622">
        <v>28</v>
      </c>
      <c r="F5622" t="str">
        <f t="shared" si="175"/>
        <v>34-3-0</v>
      </c>
    </row>
    <row r="5623" spans="1:6" x14ac:dyDescent="0.3">
      <c r="A5623">
        <v>2013</v>
      </c>
      <c r="B5623" t="s">
        <v>5993</v>
      </c>
      <c r="C5623" t="str">
        <f t="shared" si="174"/>
        <v>2013-Atletico/PR-34-3-0</v>
      </c>
      <c r="D5623">
        <v>5.4117649999999999</v>
      </c>
      <c r="E5623">
        <v>26</v>
      </c>
      <c r="F5623" t="str">
        <f t="shared" si="175"/>
        <v>34-3-0</v>
      </c>
    </row>
    <row r="5624" spans="1:6" x14ac:dyDescent="0.3">
      <c r="A5624">
        <v>2013</v>
      </c>
      <c r="B5624" t="s">
        <v>6426</v>
      </c>
      <c r="C5624" t="str">
        <f t="shared" si="174"/>
        <v>2013-Bahia/BA-34-3-0</v>
      </c>
      <c r="D5624">
        <v>0</v>
      </c>
      <c r="E5624">
        <v>28</v>
      </c>
      <c r="F5624" t="str">
        <f t="shared" si="175"/>
        <v>34-3-0</v>
      </c>
    </row>
    <row r="5625" spans="1:6" x14ac:dyDescent="0.3">
      <c r="A5625">
        <v>2013</v>
      </c>
      <c r="B5625" t="s">
        <v>5994</v>
      </c>
      <c r="C5625" t="str">
        <f t="shared" si="174"/>
        <v>2013-Botafogo/RJ-34-3-0</v>
      </c>
      <c r="D5625">
        <v>4.7857190000000003</v>
      </c>
      <c r="E5625">
        <v>31</v>
      </c>
      <c r="F5625" t="str">
        <f t="shared" si="175"/>
        <v>34-3-0</v>
      </c>
    </row>
    <row r="5626" spans="1:6" x14ac:dyDescent="0.3">
      <c r="A5626">
        <v>2013</v>
      </c>
      <c r="B5626" t="s">
        <v>5995</v>
      </c>
      <c r="C5626" t="str">
        <f t="shared" si="174"/>
        <v>2013-Corinthians/SP-34-3-0</v>
      </c>
      <c r="D5626">
        <v>4</v>
      </c>
      <c r="E5626">
        <v>19</v>
      </c>
      <c r="F5626" t="str">
        <f t="shared" si="175"/>
        <v>34-3-0</v>
      </c>
    </row>
    <row r="5627" spans="1:6" x14ac:dyDescent="0.3">
      <c r="A5627">
        <v>2013</v>
      </c>
      <c r="B5627" t="s">
        <v>6249</v>
      </c>
      <c r="C5627" t="str">
        <f t="shared" si="174"/>
        <v>2013-Coritiba/PR-34-3-0</v>
      </c>
      <c r="D5627">
        <v>3</v>
      </c>
      <c r="E5627">
        <v>28</v>
      </c>
      <c r="F5627" t="str">
        <f t="shared" si="175"/>
        <v>34-3-0</v>
      </c>
    </row>
    <row r="5628" spans="1:6" x14ac:dyDescent="0.3">
      <c r="A5628">
        <v>2013</v>
      </c>
      <c r="B5628" t="s">
        <v>6450</v>
      </c>
      <c r="C5628" t="str">
        <f t="shared" si="174"/>
        <v>2013-Criciuma/SC-34-3-0</v>
      </c>
      <c r="D5628">
        <v>3.0384609999999999</v>
      </c>
      <c r="E5628">
        <v>22</v>
      </c>
      <c r="F5628" t="str">
        <f t="shared" si="175"/>
        <v>34-3-0</v>
      </c>
    </row>
    <row r="5629" spans="1:6" x14ac:dyDescent="0.3">
      <c r="A5629">
        <v>2013</v>
      </c>
      <c r="B5629" t="s">
        <v>5996</v>
      </c>
      <c r="C5629" t="str">
        <f t="shared" si="174"/>
        <v>2013-Cruzeiro/MG-34-3-0</v>
      </c>
      <c r="D5629">
        <v>6.5294109999999996</v>
      </c>
      <c r="E5629">
        <v>34</v>
      </c>
      <c r="F5629" t="str">
        <f t="shared" si="175"/>
        <v>34-3-0</v>
      </c>
    </row>
    <row r="5630" spans="1:6" x14ac:dyDescent="0.3">
      <c r="A5630">
        <v>2013</v>
      </c>
      <c r="B5630" t="s">
        <v>5998</v>
      </c>
      <c r="C5630" t="str">
        <f t="shared" si="174"/>
        <v>2013-Flamengo/RJ-34-3-0</v>
      </c>
      <c r="D5630">
        <v>4.1538459999999997</v>
      </c>
      <c r="E5630">
        <v>21</v>
      </c>
      <c r="F5630" t="str">
        <f t="shared" si="175"/>
        <v>34-3-0</v>
      </c>
    </row>
    <row r="5631" spans="1:6" x14ac:dyDescent="0.3">
      <c r="A5631">
        <v>2013</v>
      </c>
      <c r="B5631" t="s">
        <v>5999</v>
      </c>
      <c r="C5631" t="str">
        <f t="shared" si="174"/>
        <v>2013-Fluminense/RJ-34-3-0</v>
      </c>
      <c r="D5631">
        <v>3.375</v>
      </c>
      <c r="E5631">
        <v>28</v>
      </c>
      <c r="F5631" t="str">
        <f t="shared" si="175"/>
        <v>34-3-0</v>
      </c>
    </row>
    <row r="5632" spans="1:6" x14ac:dyDescent="0.3">
      <c r="A5632">
        <v>2013</v>
      </c>
      <c r="B5632" t="s">
        <v>6001</v>
      </c>
      <c r="C5632" t="str">
        <f t="shared" si="174"/>
        <v>2013-Goias/GO-34-3-0</v>
      </c>
      <c r="D5632">
        <v>0</v>
      </c>
      <c r="E5632">
        <v>29</v>
      </c>
      <c r="F5632" t="str">
        <f t="shared" si="175"/>
        <v>34-3-0</v>
      </c>
    </row>
    <row r="5633" spans="1:6" x14ac:dyDescent="0.3">
      <c r="A5633">
        <v>2013</v>
      </c>
      <c r="B5633" t="s">
        <v>6002</v>
      </c>
      <c r="C5633" t="str">
        <f t="shared" si="174"/>
        <v>2013-Gremio/RS-34-3-0</v>
      </c>
      <c r="D5633">
        <v>5.428572</v>
      </c>
      <c r="E5633">
        <v>25</v>
      </c>
      <c r="F5633" t="str">
        <f t="shared" si="175"/>
        <v>34-3-0</v>
      </c>
    </row>
    <row r="5634" spans="1:6" x14ac:dyDescent="0.3">
      <c r="A5634">
        <v>2013</v>
      </c>
      <c r="B5634" t="s">
        <v>6003</v>
      </c>
      <c r="C5634" t="str">
        <f t="shared" si="174"/>
        <v>2013-Internacional/RS-34-3-0</v>
      </c>
      <c r="D5634">
        <v>4.1578980000000003</v>
      </c>
      <c r="E5634">
        <v>28</v>
      </c>
      <c r="F5634" t="str">
        <f t="shared" si="175"/>
        <v>34-3-0</v>
      </c>
    </row>
    <row r="5635" spans="1:6" x14ac:dyDescent="0.3">
      <c r="A5635">
        <v>2013</v>
      </c>
      <c r="B5635" t="s">
        <v>6179</v>
      </c>
      <c r="C5635" t="str">
        <f t="shared" ref="C5635:C5698" si="176">A5635&amp;"-"&amp;B5635</f>
        <v>2013-Nautico/PE-34-3-0</v>
      </c>
      <c r="D5635">
        <v>1.4166650000000001</v>
      </c>
      <c r="E5635">
        <v>8</v>
      </c>
      <c r="F5635" t="str">
        <f t="shared" ref="F5635:F5698" si="177">RIGHT(B5635,LEN(C5635)-FIND("-",C5635,6))</f>
        <v>34-3-0</v>
      </c>
    </row>
    <row r="5636" spans="1:6" x14ac:dyDescent="0.3">
      <c r="A5636">
        <v>2013</v>
      </c>
      <c r="B5636" t="s">
        <v>6007</v>
      </c>
      <c r="C5636" t="str">
        <f t="shared" si="176"/>
        <v>2013-Ponte Preta/SP-34-3-0</v>
      </c>
      <c r="D5636">
        <v>3.1428630000000002</v>
      </c>
      <c r="E5636">
        <v>16</v>
      </c>
      <c r="F5636" t="str">
        <f t="shared" si="177"/>
        <v>34-3-0</v>
      </c>
    </row>
    <row r="5637" spans="1:6" x14ac:dyDescent="0.3">
      <c r="A5637">
        <v>2013</v>
      </c>
      <c r="B5637" t="s">
        <v>6251</v>
      </c>
      <c r="C5637" t="str">
        <f t="shared" si="176"/>
        <v>2013-Portuguesa/SP-34-3-0</v>
      </c>
      <c r="D5637">
        <v>3.6363599999999998</v>
      </c>
      <c r="E5637">
        <v>27</v>
      </c>
      <c r="F5637" t="str">
        <f t="shared" si="177"/>
        <v>34-3-0</v>
      </c>
    </row>
    <row r="5638" spans="1:6" x14ac:dyDescent="0.3">
      <c r="A5638">
        <v>2013</v>
      </c>
      <c r="B5638" t="s">
        <v>6009</v>
      </c>
      <c r="C5638" t="str">
        <f t="shared" si="176"/>
        <v>2013-Santos/SP-34-3-0</v>
      </c>
      <c r="D5638">
        <v>4.3</v>
      </c>
      <c r="E5638">
        <v>30</v>
      </c>
      <c r="F5638" t="str">
        <f t="shared" si="177"/>
        <v>34-3-0</v>
      </c>
    </row>
    <row r="5639" spans="1:6" x14ac:dyDescent="0.3">
      <c r="A5639">
        <v>2013</v>
      </c>
      <c r="B5639" t="s">
        <v>6011</v>
      </c>
      <c r="C5639" t="str">
        <f t="shared" si="176"/>
        <v>2013-Sao Paulo/SP-34-3-0</v>
      </c>
      <c r="D5639">
        <v>4.1428560000000001</v>
      </c>
      <c r="E5639">
        <v>23</v>
      </c>
      <c r="F5639" t="str">
        <f t="shared" si="177"/>
        <v>34-3-0</v>
      </c>
    </row>
    <row r="5640" spans="1:6" x14ac:dyDescent="0.3">
      <c r="A5640">
        <v>2013</v>
      </c>
      <c r="B5640" t="s">
        <v>6012</v>
      </c>
      <c r="C5640" t="str">
        <f t="shared" si="176"/>
        <v>2013-Vasco/RJ-34-3-0</v>
      </c>
      <c r="D5640">
        <v>3.3333349999999999</v>
      </c>
      <c r="E5640">
        <v>23</v>
      </c>
      <c r="F5640" t="str">
        <f t="shared" si="177"/>
        <v>34-3-0</v>
      </c>
    </row>
    <row r="5641" spans="1:6" x14ac:dyDescent="0.3">
      <c r="A5641">
        <v>2013</v>
      </c>
      <c r="B5641" t="s">
        <v>6252</v>
      </c>
      <c r="C5641" t="str">
        <f t="shared" si="176"/>
        <v>2013-Vitoria/BA-34-3-0</v>
      </c>
      <c r="D5641">
        <v>4.4000000000000004</v>
      </c>
      <c r="E5641">
        <v>19</v>
      </c>
      <c r="F5641" t="str">
        <f t="shared" si="177"/>
        <v>34-3-0</v>
      </c>
    </row>
    <row r="5642" spans="1:6" x14ac:dyDescent="0.3">
      <c r="A5642">
        <v>2013</v>
      </c>
      <c r="B5642" t="s">
        <v>6182</v>
      </c>
      <c r="C5642" t="str">
        <f t="shared" si="176"/>
        <v>2013-Atletico/MG-34-3-1</v>
      </c>
      <c r="D5642">
        <v>5</v>
      </c>
      <c r="E5642">
        <v>28</v>
      </c>
      <c r="F5642" t="str">
        <f t="shared" si="177"/>
        <v>34-3-1</v>
      </c>
    </row>
    <row r="5643" spans="1:6" x14ac:dyDescent="0.3">
      <c r="A5643">
        <v>2013</v>
      </c>
      <c r="B5643" t="s">
        <v>6013</v>
      </c>
      <c r="C5643" t="str">
        <f t="shared" si="176"/>
        <v>2013-Atletico/PR-34-3-1</v>
      </c>
      <c r="D5643">
        <v>5.0909040000000001</v>
      </c>
      <c r="E5643">
        <v>36</v>
      </c>
      <c r="F5643" t="str">
        <f t="shared" si="177"/>
        <v>34-3-1</v>
      </c>
    </row>
    <row r="5644" spans="1:6" x14ac:dyDescent="0.3">
      <c r="A5644">
        <v>2013</v>
      </c>
      <c r="B5644" t="s">
        <v>6428</v>
      </c>
      <c r="C5644" t="str">
        <f t="shared" si="176"/>
        <v>2013-Bahia/BA-34-3-1</v>
      </c>
      <c r="D5644">
        <v>3.6666599999999998</v>
      </c>
      <c r="E5644">
        <v>26</v>
      </c>
      <c r="F5644" t="str">
        <f t="shared" si="177"/>
        <v>34-3-1</v>
      </c>
    </row>
    <row r="5645" spans="1:6" x14ac:dyDescent="0.3">
      <c r="A5645">
        <v>2013</v>
      </c>
      <c r="B5645" t="s">
        <v>6014</v>
      </c>
      <c r="C5645" t="str">
        <f t="shared" si="176"/>
        <v>2013-Botafogo/RJ-34-3-1</v>
      </c>
      <c r="D5645">
        <v>4.9523820000000001</v>
      </c>
      <c r="E5645">
        <v>33</v>
      </c>
      <c r="F5645" t="str">
        <f t="shared" si="177"/>
        <v>34-3-1</v>
      </c>
    </row>
    <row r="5646" spans="1:6" x14ac:dyDescent="0.3">
      <c r="A5646">
        <v>2013</v>
      </c>
      <c r="B5646" t="s">
        <v>6015</v>
      </c>
      <c r="C5646" t="str">
        <f t="shared" si="176"/>
        <v>2013-Corinthians/SP-34-3-1</v>
      </c>
      <c r="D5646">
        <v>4</v>
      </c>
      <c r="E5646">
        <v>19</v>
      </c>
      <c r="F5646" t="str">
        <f t="shared" si="177"/>
        <v>34-3-1</v>
      </c>
    </row>
    <row r="5647" spans="1:6" x14ac:dyDescent="0.3">
      <c r="A5647">
        <v>2013</v>
      </c>
      <c r="B5647" t="s">
        <v>6253</v>
      </c>
      <c r="C5647" t="str">
        <f t="shared" si="176"/>
        <v>2013-Coritiba/PR-34-3-1</v>
      </c>
      <c r="D5647">
        <v>1.7142839999999999</v>
      </c>
      <c r="E5647">
        <v>23</v>
      </c>
      <c r="F5647" t="str">
        <f t="shared" si="177"/>
        <v>34-3-1</v>
      </c>
    </row>
    <row r="5648" spans="1:6" x14ac:dyDescent="0.3">
      <c r="A5648">
        <v>2013</v>
      </c>
      <c r="B5648" t="s">
        <v>6451</v>
      </c>
      <c r="C5648" t="str">
        <f t="shared" si="176"/>
        <v>2013-Criciuma/SC-34-3-1</v>
      </c>
      <c r="D5648">
        <v>2.999997</v>
      </c>
      <c r="E5648">
        <v>16</v>
      </c>
      <c r="F5648" t="str">
        <f t="shared" si="177"/>
        <v>34-3-1</v>
      </c>
    </row>
    <row r="5649" spans="1:6" x14ac:dyDescent="0.3">
      <c r="A5649">
        <v>2013</v>
      </c>
      <c r="B5649" t="s">
        <v>6016</v>
      </c>
      <c r="C5649" t="str">
        <f t="shared" si="176"/>
        <v>2013-Cruzeiro/MG-34-3-1</v>
      </c>
      <c r="D5649">
        <v>6.1818119999999999</v>
      </c>
      <c r="E5649">
        <v>29</v>
      </c>
      <c r="F5649" t="str">
        <f t="shared" si="177"/>
        <v>34-3-1</v>
      </c>
    </row>
    <row r="5650" spans="1:6" x14ac:dyDescent="0.3">
      <c r="A5650">
        <v>2013</v>
      </c>
      <c r="B5650" t="s">
        <v>6018</v>
      </c>
      <c r="C5650" t="str">
        <f t="shared" si="176"/>
        <v>2013-Flamengo/RJ-34-3-1</v>
      </c>
      <c r="D5650">
        <v>4.0454590000000001</v>
      </c>
      <c r="E5650">
        <v>25</v>
      </c>
      <c r="F5650" t="str">
        <f t="shared" si="177"/>
        <v>34-3-1</v>
      </c>
    </row>
    <row r="5651" spans="1:6" x14ac:dyDescent="0.3">
      <c r="A5651">
        <v>2013</v>
      </c>
      <c r="B5651" t="s">
        <v>6019</v>
      </c>
      <c r="C5651" t="str">
        <f t="shared" si="176"/>
        <v>2013-Fluminense/RJ-34-3-1</v>
      </c>
      <c r="D5651">
        <v>1</v>
      </c>
      <c r="E5651">
        <v>28</v>
      </c>
      <c r="F5651" t="str">
        <f t="shared" si="177"/>
        <v>34-3-1</v>
      </c>
    </row>
    <row r="5652" spans="1:6" x14ac:dyDescent="0.3">
      <c r="A5652">
        <v>2013</v>
      </c>
      <c r="B5652" t="s">
        <v>6021</v>
      </c>
      <c r="C5652" t="str">
        <f t="shared" si="176"/>
        <v>2013-Goias/GO-34-3-1</v>
      </c>
      <c r="D5652">
        <v>9</v>
      </c>
      <c r="E5652">
        <v>31</v>
      </c>
      <c r="F5652" t="str">
        <f t="shared" si="177"/>
        <v>34-3-1</v>
      </c>
    </row>
    <row r="5653" spans="1:6" x14ac:dyDescent="0.3">
      <c r="A5653">
        <v>2013</v>
      </c>
      <c r="B5653" t="s">
        <v>6022</v>
      </c>
      <c r="C5653" t="str">
        <f t="shared" si="176"/>
        <v>2013-Gremio/RS-34-3-1</v>
      </c>
      <c r="D5653">
        <v>5.5172460000000001</v>
      </c>
      <c r="E5653">
        <v>26</v>
      </c>
      <c r="F5653" t="str">
        <f t="shared" si="177"/>
        <v>34-3-1</v>
      </c>
    </row>
    <row r="5654" spans="1:6" x14ac:dyDescent="0.3">
      <c r="A5654">
        <v>2013</v>
      </c>
      <c r="B5654" t="s">
        <v>6023</v>
      </c>
      <c r="C5654" t="str">
        <f t="shared" si="176"/>
        <v>2013-Internacional/RS-34-3-1</v>
      </c>
      <c r="D5654">
        <v>3.9375</v>
      </c>
      <c r="E5654">
        <v>34</v>
      </c>
      <c r="F5654" t="str">
        <f t="shared" si="177"/>
        <v>34-3-1</v>
      </c>
    </row>
    <row r="5655" spans="1:6" x14ac:dyDescent="0.3">
      <c r="A5655">
        <v>2013</v>
      </c>
      <c r="B5655" t="s">
        <v>6183</v>
      </c>
      <c r="C5655" t="str">
        <f t="shared" si="176"/>
        <v>2013-Nautico/PE-34-3-1</v>
      </c>
      <c r="D5655">
        <v>1.631575</v>
      </c>
      <c r="E5655">
        <v>11</v>
      </c>
      <c r="F5655" t="str">
        <f t="shared" si="177"/>
        <v>34-3-1</v>
      </c>
    </row>
    <row r="5656" spans="1:6" x14ac:dyDescent="0.3">
      <c r="A5656">
        <v>2013</v>
      </c>
      <c r="B5656" t="s">
        <v>6027</v>
      </c>
      <c r="C5656" t="str">
        <f t="shared" si="176"/>
        <v>2013-Ponte Preta/SP-34-3-1</v>
      </c>
      <c r="D5656">
        <v>0</v>
      </c>
      <c r="E5656">
        <v>13</v>
      </c>
      <c r="F5656" t="str">
        <f t="shared" si="177"/>
        <v>34-3-1</v>
      </c>
    </row>
    <row r="5657" spans="1:6" x14ac:dyDescent="0.3">
      <c r="A5657">
        <v>2013</v>
      </c>
      <c r="B5657" t="s">
        <v>6255</v>
      </c>
      <c r="C5657" t="str">
        <f t="shared" si="176"/>
        <v>2013-Portuguesa/SP-34-3-1</v>
      </c>
      <c r="D5657">
        <v>5.25</v>
      </c>
      <c r="E5657">
        <v>22</v>
      </c>
      <c r="F5657" t="str">
        <f t="shared" si="177"/>
        <v>34-3-1</v>
      </c>
    </row>
    <row r="5658" spans="1:6" x14ac:dyDescent="0.3">
      <c r="A5658">
        <v>2013</v>
      </c>
      <c r="B5658" t="s">
        <v>6029</v>
      </c>
      <c r="C5658" t="str">
        <f t="shared" si="176"/>
        <v>2013-Santos/SP-34-3-1</v>
      </c>
      <c r="D5658">
        <v>4.333329</v>
      </c>
      <c r="E5658">
        <v>19</v>
      </c>
      <c r="F5658" t="str">
        <f t="shared" si="177"/>
        <v>34-3-1</v>
      </c>
    </row>
    <row r="5659" spans="1:6" x14ac:dyDescent="0.3">
      <c r="A5659">
        <v>2013</v>
      </c>
      <c r="B5659" t="s">
        <v>6031</v>
      </c>
      <c r="C5659" t="str">
        <f t="shared" si="176"/>
        <v>2013-Sao Paulo/SP-34-3-1</v>
      </c>
      <c r="D5659">
        <v>3.4444409999999999</v>
      </c>
      <c r="E5659">
        <v>28</v>
      </c>
      <c r="F5659" t="str">
        <f t="shared" si="177"/>
        <v>34-3-1</v>
      </c>
    </row>
    <row r="5660" spans="1:6" x14ac:dyDescent="0.3">
      <c r="A5660">
        <v>2013</v>
      </c>
      <c r="B5660" t="s">
        <v>6032</v>
      </c>
      <c r="C5660" t="str">
        <f t="shared" si="176"/>
        <v>2013-Vasco/RJ-34-3-1</v>
      </c>
      <c r="D5660">
        <v>3.2222189999999999</v>
      </c>
      <c r="E5660">
        <v>13</v>
      </c>
      <c r="F5660" t="str">
        <f t="shared" si="177"/>
        <v>34-3-1</v>
      </c>
    </row>
    <row r="5661" spans="1:6" x14ac:dyDescent="0.3">
      <c r="A5661">
        <v>2013</v>
      </c>
      <c r="B5661" t="s">
        <v>6256</v>
      </c>
      <c r="C5661" t="str">
        <f t="shared" si="176"/>
        <v>2013-Vitoria/BA-34-3-1</v>
      </c>
      <c r="D5661">
        <v>4.125</v>
      </c>
      <c r="E5661">
        <v>19</v>
      </c>
      <c r="F5661" t="str">
        <f t="shared" si="177"/>
        <v>34-3-1</v>
      </c>
    </row>
    <row r="5662" spans="1:6" x14ac:dyDescent="0.3">
      <c r="A5662">
        <v>2013</v>
      </c>
      <c r="B5662" t="s">
        <v>6186</v>
      </c>
      <c r="C5662" t="str">
        <f t="shared" si="176"/>
        <v>2013-Atletico/MG-34-3-2</v>
      </c>
      <c r="D5662">
        <v>4.5000039999999997</v>
      </c>
      <c r="E5662">
        <v>25</v>
      </c>
      <c r="F5662" t="str">
        <f t="shared" si="177"/>
        <v>34-3-2</v>
      </c>
    </row>
    <row r="5663" spans="1:6" x14ac:dyDescent="0.3">
      <c r="A5663">
        <v>2013</v>
      </c>
      <c r="B5663" t="s">
        <v>6033</v>
      </c>
      <c r="C5663" t="str">
        <f t="shared" si="176"/>
        <v>2013-Atletico/PR-34-3-2</v>
      </c>
      <c r="D5663">
        <v>5.4444460000000001</v>
      </c>
      <c r="E5663">
        <v>22</v>
      </c>
      <c r="F5663" t="str">
        <f t="shared" si="177"/>
        <v>34-3-2</v>
      </c>
    </row>
    <row r="5664" spans="1:6" x14ac:dyDescent="0.3">
      <c r="A5664">
        <v>2013</v>
      </c>
      <c r="B5664" t="s">
        <v>6430</v>
      </c>
      <c r="C5664" t="str">
        <f t="shared" si="176"/>
        <v>2013-Bahia/BA-34-3-2</v>
      </c>
      <c r="D5664">
        <v>3.9999959999999999</v>
      </c>
      <c r="E5664">
        <v>21</v>
      </c>
      <c r="F5664" t="str">
        <f t="shared" si="177"/>
        <v>34-3-2</v>
      </c>
    </row>
    <row r="5665" spans="1:6" x14ac:dyDescent="0.3">
      <c r="A5665">
        <v>2013</v>
      </c>
      <c r="B5665" t="s">
        <v>6034</v>
      </c>
      <c r="C5665" t="str">
        <f t="shared" si="176"/>
        <v>2013-Botafogo/RJ-34-3-2</v>
      </c>
      <c r="D5665">
        <v>5.3636369999999998</v>
      </c>
      <c r="E5665">
        <v>23</v>
      </c>
      <c r="F5665" t="str">
        <f t="shared" si="177"/>
        <v>34-3-2</v>
      </c>
    </row>
    <row r="5666" spans="1:6" x14ac:dyDescent="0.3">
      <c r="A5666">
        <v>2013</v>
      </c>
      <c r="B5666" t="s">
        <v>6035</v>
      </c>
      <c r="C5666" t="str">
        <f t="shared" si="176"/>
        <v>2013-Corinthians/SP-34-3-2</v>
      </c>
      <c r="D5666">
        <v>3.75</v>
      </c>
      <c r="E5666">
        <v>19</v>
      </c>
      <c r="F5666" t="str">
        <f t="shared" si="177"/>
        <v>34-3-2</v>
      </c>
    </row>
    <row r="5667" spans="1:6" x14ac:dyDescent="0.3">
      <c r="A5667">
        <v>2013</v>
      </c>
      <c r="B5667" t="s">
        <v>6257</v>
      </c>
      <c r="C5667" t="str">
        <f t="shared" si="176"/>
        <v>2013-Coritiba/PR-34-3-2</v>
      </c>
      <c r="D5667">
        <v>2.2000000000000002</v>
      </c>
      <c r="E5667">
        <v>22</v>
      </c>
      <c r="F5667" t="str">
        <f t="shared" si="177"/>
        <v>34-3-2</v>
      </c>
    </row>
    <row r="5668" spans="1:6" x14ac:dyDescent="0.3">
      <c r="A5668">
        <v>2013</v>
      </c>
      <c r="B5668" t="s">
        <v>6452</v>
      </c>
      <c r="C5668" t="str">
        <f t="shared" si="176"/>
        <v>2013-Criciuma/SC-34-3-2</v>
      </c>
      <c r="D5668">
        <v>3.454548</v>
      </c>
      <c r="E5668">
        <v>21</v>
      </c>
      <c r="F5668" t="str">
        <f t="shared" si="177"/>
        <v>34-3-2</v>
      </c>
    </row>
    <row r="5669" spans="1:6" x14ac:dyDescent="0.3">
      <c r="A5669">
        <v>2013</v>
      </c>
      <c r="B5669" t="s">
        <v>6036</v>
      </c>
      <c r="C5669" t="str">
        <f t="shared" si="176"/>
        <v>2013-Cruzeiro/MG-34-3-2</v>
      </c>
      <c r="D5669">
        <v>6.7142790000000003</v>
      </c>
      <c r="E5669">
        <v>34</v>
      </c>
      <c r="F5669" t="str">
        <f t="shared" si="177"/>
        <v>34-3-2</v>
      </c>
    </row>
    <row r="5670" spans="1:6" x14ac:dyDescent="0.3">
      <c r="A5670">
        <v>2013</v>
      </c>
      <c r="B5670" t="s">
        <v>6038</v>
      </c>
      <c r="C5670" t="str">
        <f t="shared" si="176"/>
        <v>2013-Flamengo/RJ-34-3-2</v>
      </c>
      <c r="D5670">
        <v>4.2222200000000001</v>
      </c>
      <c r="E5670">
        <v>17</v>
      </c>
      <c r="F5670" t="str">
        <f t="shared" si="177"/>
        <v>34-3-2</v>
      </c>
    </row>
    <row r="5671" spans="1:6" x14ac:dyDescent="0.3">
      <c r="A5671">
        <v>2013</v>
      </c>
      <c r="B5671" t="s">
        <v>6039</v>
      </c>
      <c r="C5671" t="str">
        <f t="shared" si="176"/>
        <v>2013-Fluminense/RJ-34-3-2</v>
      </c>
      <c r="D5671">
        <v>1</v>
      </c>
      <c r="E5671">
        <v>28</v>
      </c>
      <c r="F5671" t="str">
        <f t="shared" si="177"/>
        <v>34-3-2</v>
      </c>
    </row>
    <row r="5672" spans="1:6" x14ac:dyDescent="0.3">
      <c r="A5672">
        <v>2013</v>
      </c>
      <c r="B5672" t="s">
        <v>6041</v>
      </c>
      <c r="C5672" t="str">
        <f t="shared" si="176"/>
        <v>2013-Goias/GO-34-3-2</v>
      </c>
      <c r="D5672">
        <v>0</v>
      </c>
      <c r="E5672">
        <v>21</v>
      </c>
      <c r="F5672" t="str">
        <f t="shared" si="177"/>
        <v>34-3-2</v>
      </c>
    </row>
    <row r="5673" spans="1:6" x14ac:dyDescent="0.3">
      <c r="A5673">
        <v>2013</v>
      </c>
      <c r="B5673" t="s">
        <v>6042</v>
      </c>
      <c r="C5673" t="str">
        <f t="shared" si="176"/>
        <v>2013-Gremio/RS-34-3-2</v>
      </c>
      <c r="D5673">
        <v>5</v>
      </c>
      <c r="E5673">
        <v>34</v>
      </c>
      <c r="F5673" t="str">
        <f t="shared" si="177"/>
        <v>34-3-2</v>
      </c>
    </row>
    <row r="5674" spans="1:6" x14ac:dyDescent="0.3">
      <c r="A5674">
        <v>2013</v>
      </c>
      <c r="B5674" t="s">
        <v>6043</v>
      </c>
      <c r="C5674" t="str">
        <f t="shared" si="176"/>
        <v>2013-Internacional/RS-34-3-2</v>
      </c>
      <c r="D5674">
        <v>0</v>
      </c>
      <c r="E5674">
        <v>28</v>
      </c>
      <c r="F5674" t="str">
        <f t="shared" si="177"/>
        <v>34-3-2</v>
      </c>
    </row>
    <row r="5675" spans="1:6" x14ac:dyDescent="0.3">
      <c r="A5675">
        <v>2013</v>
      </c>
      <c r="B5675" t="s">
        <v>6187</v>
      </c>
      <c r="C5675" t="str">
        <f t="shared" si="176"/>
        <v>2013-Nautico/PE-34-3-2</v>
      </c>
      <c r="D5675">
        <v>1.764707</v>
      </c>
      <c r="E5675">
        <v>17</v>
      </c>
      <c r="F5675" t="str">
        <f t="shared" si="177"/>
        <v>34-3-2</v>
      </c>
    </row>
    <row r="5676" spans="1:6" x14ac:dyDescent="0.3">
      <c r="A5676">
        <v>2013</v>
      </c>
      <c r="B5676" t="s">
        <v>6047</v>
      </c>
      <c r="C5676" t="str">
        <f t="shared" si="176"/>
        <v>2013-Ponte Preta/SP-34-3-2</v>
      </c>
      <c r="D5676">
        <v>2.9</v>
      </c>
      <c r="E5676">
        <v>12</v>
      </c>
      <c r="F5676" t="str">
        <f t="shared" si="177"/>
        <v>34-3-2</v>
      </c>
    </row>
    <row r="5677" spans="1:6" x14ac:dyDescent="0.3">
      <c r="A5677">
        <v>2013</v>
      </c>
      <c r="B5677" t="s">
        <v>6259</v>
      </c>
      <c r="C5677" t="str">
        <f t="shared" si="176"/>
        <v>2013-Portuguesa/SP-34-3-2</v>
      </c>
      <c r="D5677">
        <v>3.75</v>
      </c>
      <c r="E5677">
        <v>21</v>
      </c>
      <c r="F5677" t="str">
        <f t="shared" si="177"/>
        <v>34-3-2</v>
      </c>
    </row>
    <row r="5678" spans="1:6" x14ac:dyDescent="0.3">
      <c r="A5678">
        <v>2013</v>
      </c>
      <c r="B5678" t="s">
        <v>6049</v>
      </c>
      <c r="C5678" t="str">
        <f t="shared" si="176"/>
        <v>2013-Santos/SP-34-3-2</v>
      </c>
      <c r="D5678">
        <v>4.500006</v>
      </c>
      <c r="E5678">
        <v>33</v>
      </c>
      <c r="F5678" t="str">
        <f t="shared" si="177"/>
        <v>34-3-2</v>
      </c>
    </row>
    <row r="5679" spans="1:6" x14ac:dyDescent="0.3">
      <c r="A5679">
        <v>2013</v>
      </c>
      <c r="B5679" t="s">
        <v>6051</v>
      </c>
      <c r="C5679" t="str">
        <f t="shared" si="176"/>
        <v>2013-Sao Paulo/SP-34-3-2</v>
      </c>
      <c r="D5679">
        <v>3.72</v>
      </c>
      <c r="E5679">
        <v>26</v>
      </c>
      <c r="F5679" t="str">
        <f t="shared" si="177"/>
        <v>34-3-2</v>
      </c>
    </row>
    <row r="5680" spans="1:6" x14ac:dyDescent="0.3">
      <c r="A5680">
        <v>2013</v>
      </c>
      <c r="B5680" t="s">
        <v>6052</v>
      </c>
      <c r="C5680" t="str">
        <f t="shared" si="176"/>
        <v>2013-Vasco/RJ-34-3-2</v>
      </c>
      <c r="D5680">
        <v>3.25</v>
      </c>
      <c r="E5680">
        <v>17</v>
      </c>
      <c r="F5680" t="str">
        <f t="shared" si="177"/>
        <v>34-3-2</v>
      </c>
    </row>
    <row r="5681" spans="1:6" x14ac:dyDescent="0.3">
      <c r="A5681">
        <v>2013</v>
      </c>
      <c r="B5681" t="s">
        <v>6260</v>
      </c>
      <c r="C5681" t="str">
        <f t="shared" si="176"/>
        <v>2013-Vitoria/BA-34-3-2</v>
      </c>
      <c r="D5681">
        <v>4.5999999999999996</v>
      </c>
      <c r="E5681">
        <v>23</v>
      </c>
      <c r="F5681" t="str">
        <f t="shared" si="177"/>
        <v>34-3-2</v>
      </c>
    </row>
    <row r="5682" spans="1:6" x14ac:dyDescent="0.3">
      <c r="A5682">
        <v>2013</v>
      </c>
      <c r="B5682" t="s">
        <v>6190</v>
      </c>
      <c r="C5682" t="str">
        <f t="shared" si="176"/>
        <v>2013-Atletico/MG-34-4-0</v>
      </c>
      <c r="D5682">
        <v>0</v>
      </c>
      <c r="E5682">
        <v>33</v>
      </c>
      <c r="F5682" t="str">
        <f t="shared" si="177"/>
        <v>34-4-0</v>
      </c>
    </row>
    <row r="5683" spans="1:6" x14ac:dyDescent="0.3">
      <c r="A5683">
        <v>2013</v>
      </c>
      <c r="B5683" t="s">
        <v>6053</v>
      </c>
      <c r="C5683" t="str">
        <f t="shared" si="176"/>
        <v>2013-Atletico/PR-34-4-0</v>
      </c>
      <c r="D5683">
        <v>7</v>
      </c>
      <c r="E5683">
        <v>40</v>
      </c>
      <c r="F5683" t="str">
        <f t="shared" si="177"/>
        <v>34-4-0</v>
      </c>
    </row>
    <row r="5684" spans="1:6" x14ac:dyDescent="0.3">
      <c r="A5684">
        <v>2013</v>
      </c>
      <c r="B5684" t="s">
        <v>6432</v>
      </c>
      <c r="C5684" t="str">
        <f t="shared" si="176"/>
        <v>2013-Bahia/BA-34-4-0</v>
      </c>
      <c r="D5684">
        <v>8</v>
      </c>
      <c r="E5684">
        <v>32</v>
      </c>
      <c r="F5684" t="str">
        <f t="shared" si="177"/>
        <v>34-4-0</v>
      </c>
    </row>
    <row r="5685" spans="1:6" x14ac:dyDescent="0.3">
      <c r="A5685">
        <v>2013</v>
      </c>
      <c r="B5685" t="s">
        <v>6054</v>
      </c>
      <c r="C5685" t="str">
        <f t="shared" si="176"/>
        <v>2013-Botafogo/RJ-34-4-0</v>
      </c>
      <c r="D5685">
        <v>3</v>
      </c>
      <c r="E5685">
        <v>42</v>
      </c>
      <c r="F5685" t="str">
        <f t="shared" si="177"/>
        <v>34-4-0</v>
      </c>
    </row>
    <row r="5686" spans="1:6" x14ac:dyDescent="0.3">
      <c r="A5686">
        <v>2013</v>
      </c>
      <c r="B5686" t="s">
        <v>6055</v>
      </c>
      <c r="C5686" t="str">
        <f t="shared" si="176"/>
        <v>2013-Corinthians/SP-34-4-0</v>
      </c>
      <c r="D5686">
        <v>5.2857089999999998</v>
      </c>
      <c r="E5686">
        <v>24</v>
      </c>
      <c r="F5686" t="str">
        <f t="shared" si="177"/>
        <v>34-4-0</v>
      </c>
    </row>
    <row r="5687" spans="1:6" x14ac:dyDescent="0.3">
      <c r="A5687">
        <v>2013</v>
      </c>
      <c r="B5687" t="s">
        <v>6261</v>
      </c>
      <c r="C5687" t="str">
        <f t="shared" si="176"/>
        <v>2013-Coritiba/PR-34-4-0</v>
      </c>
      <c r="D5687">
        <v>0</v>
      </c>
      <c r="E5687">
        <v>26</v>
      </c>
      <c r="F5687" t="str">
        <f t="shared" si="177"/>
        <v>34-4-0</v>
      </c>
    </row>
    <row r="5688" spans="1:6" x14ac:dyDescent="0.3">
      <c r="A5688">
        <v>2013</v>
      </c>
      <c r="B5688" t="s">
        <v>6453</v>
      </c>
      <c r="C5688" t="str">
        <f t="shared" si="176"/>
        <v>2013-Criciuma/SC-34-4-0</v>
      </c>
      <c r="D5688">
        <v>4.125</v>
      </c>
      <c r="E5688">
        <v>26</v>
      </c>
      <c r="F5688" t="str">
        <f t="shared" si="177"/>
        <v>34-4-0</v>
      </c>
    </row>
    <row r="5689" spans="1:6" x14ac:dyDescent="0.3">
      <c r="A5689">
        <v>2013</v>
      </c>
      <c r="B5689" t="s">
        <v>6056</v>
      </c>
      <c r="C5689" t="str">
        <f t="shared" si="176"/>
        <v>2013-Cruzeiro/MG-34-4-0</v>
      </c>
      <c r="D5689">
        <v>8.5</v>
      </c>
      <c r="E5689">
        <v>52</v>
      </c>
      <c r="F5689" t="str">
        <f t="shared" si="177"/>
        <v>34-4-0</v>
      </c>
    </row>
    <row r="5690" spans="1:6" x14ac:dyDescent="0.3">
      <c r="A5690">
        <v>2013</v>
      </c>
      <c r="B5690" t="s">
        <v>6058</v>
      </c>
      <c r="C5690" t="str">
        <f t="shared" si="176"/>
        <v>2013-Flamengo/RJ-34-4-0</v>
      </c>
      <c r="D5690">
        <v>5.8333329999999997</v>
      </c>
      <c r="E5690">
        <v>20</v>
      </c>
      <c r="F5690" t="str">
        <f t="shared" si="177"/>
        <v>34-4-0</v>
      </c>
    </row>
    <row r="5691" spans="1:6" x14ac:dyDescent="0.3">
      <c r="A5691">
        <v>2013</v>
      </c>
      <c r="B5691" t="s">
        <v>6059</v>
      </c>
      <c r="C5691" t="str">
        <f t="shared" si="176"/>
        <v>2013-Fluminense/RJ-34-4-0</v>
      </c>
      <c r="D5691">
        <v>0</v>
      </c>
      <c r="E5691">
        <v>30</v>
      </c>
      <c r="F5691" t="str">
        <f t="shared" si="177"/>
        <v>34-4-0</v>
      </c>
    </row>
    <row r="5692" spans="1:6" x14ac:dyDescent="0.3">
      <c r="A5692">
        <v>2013</v>
      </c>
      <c r="B5692" t="s">
        <v>6061</v>
      </c>
      <c r="C5692" t="str">
        <f t="shared" si="176"/>
        <v>2013-Goias/GO-34-4-0</v>
      </c>
      <c r="D5692">
        <v>5.6</v>
      </c>
      <c r="E5692">
        <v>22</v>
      </c>
      <c r="F5692" t="str">
        <f t="shared" si="177"/>
        <v>34-4-0</v>
      </c>
    </row>
    <row r="5693" spans="1:6" x14ac:dyDescent="0.3">
      <c r="A5693">
        <v>2013</v>
      </c>
      <c r="B5693" t="s">
        <v>6062</v>
      </c>
      <c r="C5693" t="str">
        <f t="shared" si="176"/>
        <v>2013-Gremio/RS-34-4-0</v>
      </c>
      <c r="D5693">
        <v>7.3333310000000003</v>
      </c>
      <c r="E5693">
        <v>37</v>
      </c>
      <c r="F5693" t="str">
        <f t="shared" si="177"/>
        <v>34-4-0</v>
      </c>
    </row>
    <row r="5694" spans="1:6" x14ac:dyDescent="0.3">
      <c r="A5694">
        <v>2013</v>
      </c>
      <c r="B5694" t="s">
        <v>6063</v>
      </c>
      <c r="C5694" t="str">
        <f t="shared" si="176"/>
        <v>2013-Internacional/RS-34-4-0</v>
      </c>
      <c r="D5694">
        <v>0</v>
      </c>
      <c r="E5694">
        <v>40</v>
      </c>
      <c r="F5694" t="str">
        <f t="shared" si="177"/>
        <v>34-4-0</v>
      </c>
    </row>
    <row r="5695" spans="1:6" x14ac:dyDescent="0.3">
      <c r="A5695">
        <v>2013</v>
      </c>
      <c r="B5695" t="s">
        <v>6191</v>
      </c>
      <c r="C5695" t="str">
        <f t="shared" si="176"/>
        <v>2013-Nautico/PE-34-4-0</v>
      </c>
      <c r="D5695">
        <v>2.125</v>
      </c>
      <c r="E5695">
        <v>8</v>
      </c>
      <c r="F5695" t="str">
        <f t="shared" si="177"/>
        <v>34-4-0</v>
      </c>
    </row>
    <row r="5696" spans="1:6" x14ac:dyDescent="0.3">
      <c r="A5696">
        <v>2013</v>
      </c>
      <c r="B5696" t="s">
        <v>6067</v>
      </c>
      <c r="C5696" t="str">
        <f t="shared" si="176"/>
        <v>2013-Ponte Preta/SP-34-4-0</v>
      </c>
      <c r="D5696">
        <v>3.875</v>
      </c>
      <c r="E5696">
        <v>19</v>
      </c>
      <c r="F5696" t="str">
        <f t="shared" si="177"/>
        <v>34-4-0</v>
      </c>
    </row>
    <row r="5697" spans="1:6" x14ac:dyDescent="0.3">
      <c r="A5697">
        <v>2013</v>
      </c>
      <c r="B5697" t="s">
        <v>6263</v>
      </c>
      <c r="C5697" t="str">
        <f t="shared" si="176"/>
        <v>2013-Portuguesa/SP-34-4-0</v>
      </c>
      <c r="D5697">
        <v>4.857138</v>
      </c>
      <c r="E5697">
        <v>23</v>
      </c>
      <c r="F5697" t="str">
        <f t="shared" si="177"/>
        <v>34-4-0</v>
      </c>
    </row>
    <row r="5698" spans="1:6" x14ac:dyDescent="0.3">
      <c r="A5698">
        <v>2013</v>
      </c>
      <c r="B5698" t="s">
        <v>6069</v>
      </c>
      <c r="C5698" t="str">
        <f t="shared" si="176"/>
        <v>2013-Santos/SP-34-4-0</v>
      </c>
      <c r="D5698">
        <v>5.4</v>
      </c>
      <c r="E5698">
        <v>33</v>
      </c>
      <c r="F5698" t="str">
        <f t="shared" si="177"/>
        <v>34-4-0</v>
      </c>
    </row>
    <row r="5699" spans="1:6" x14ac:dyDescent="0.3">
      <c r="A5699">
        <v>2013</v>
      </c>
      <c r="B5699" t="s">
        <v>6071</v>
      </c>
      <c r="C5699" t="str">
        <f t="shared" ref="C5699:C5762" si="178">A5699&amp;"-"&amp;B5699</f>
        <v>2013-Sao Paulo/SP-34-4-0</v>
      </c>
      <c r="D5699">
        <v>3.9999959999999999</v>
      </c>
      <c r="E5699">
        <v>23</v>
      </c>
      <c r="F5699" t="str">
        <f t="shared" ref="F5699:F5762" si="179">RIGHT(B5699,LEN(C5699)-FIND("-",C5699,6))</f>
        <v>34-4-0</v>
      </c>
    </row>
    <row r="5700" spans="1:6" x14ac:dyDescent="0.3">
      <c r="A5700">
        <v>2013</v>
      </c>
      <c r="B5700" t="s">
        <v>6072</v>
      </c>
      <c r="C5700" t="str">
        <f t="shared" si="178"/>
        <v>2013-Vasco/RJ-34-4-0</v>
      </c>
      <c r="D5700">
        <v>4.3333329999999997</v>
      </c>
      <c r="E5700">
        <v>23</v>
      </c>
      <c r="F5700" t="str">
        <f t="shared" si="179"/>
        <v>34-4-0</v>
      </c>
    </row>
    <row r="5701" spans="1:6" x14ac:dyDescent="0.3">
      <c r="A5701">
        <v>2013</v>
      </c>
      <c r="B5701" t="s">
        <v>6264</v>
      </c>
      <c r="C5701" t="str">
        <f t="shared" si="178"/>
        <v>2013-Vitoria/BA-34-4-0</v>
      </c>
      <c r="D5701">
        <v>0</v>
      </c>
      <c r="E5701">
        <v>33</v>
      </c>
      <c r="F5701" t="str">
        <f t="shared" si="179"/>
        <v>34-4-0</v>
      </c>
    </row>
    <row r="5702" spans="1:6" x14ac:dyDescent="0.3">
      <c r="A5702">
        <v>2013</v>
      </c>
      <c r="B5702" t="s">
        <v>6194</v>
      </c>
      <c r="C5702" t="str">
        <f t="shared" si="178"/>
        <v>2013-Atletico/MG-34-4-1</v>
      </c>
      <c r="D5702">
        <v>5.8333389999999996</v>
      </c>
      <c r="E5702">
        <v>33</v>
      </c>
      <c r="F5702" t="str">
        <f t="shared" si="179"/>
        <v>34-4-1</v>
      </c>
    </row>
    <row r="5703" spans="1:6" x14ac:dyDescent="0.3">
      <c r="A5703">
        <v>2013</v>
      </c>
      <c r="B5703" t="s">
        <v>6073</v>
      </c>
      <c r="C5703" t="str">
        <f t="shared" si="178"/>
        <v>2013-Atletico/PR-34-4-1</v>
      </c>
      <c r="D5703">
        <v>7.1428500000000001</v>
      </c>
      <c r="E5703">
        <v>34</v>
      </c>
      <c r="F5703" t="str">
        <f t="shared" si="179"/>
        <v>34-4-1</v>
      </c>
    </row>
    <row r="5704" spans="1:6" x14ac:dyDescent="0.3">
      <c r="A5704">
        <v>2013</v>
      </c>
      <c r="B5704" t="s">
        <v>6434</v>
      </c>
      <c r="C5704" t="str">
        <f t="shared" si="178"/>
        <v>2013-Bahia/BA-34-4-1</v>
      </c>
      <c r="D5704">
        <v>4.888884</v>
      </c>
      <c r="E5704">
        <v>34</v>
      </c>
      <c r="F5704" t="str">
        <f t="shared" si="179"/>
        <v>34-4-1</v>
      </c>
    </row>
    <row r="5705" spans="1:6" x14ac:dyDescent="0.3">
      <c r="A5705">
        <v>2013</v>
      </c>
      <c r="B5705" t="s">
        <v>6074</v>
      </c>
      <c r="C5705" t="str">
        <f t="shared" si="178"/>
        <v>2013-Botafogo/RJ-34-4-1</v>
      </c>
      <c r="D5705">
        <v>6.5714220000000001</v>
      </c>
      <c r="E5705">
        <v>33</v>
      </c>
      <c r="F5705" t="str">
        <f t="shared" si="179"/>
        <v>34-4-1</v>
      </c>
    </row>
    <row r="5706" spans="1:6" x14ac:dyDescent="0.3">
      <c r="A5706">
        <v>2013</v>
      </c>
      <c r="B5706" t="s">
        <v>6075</v>
      </c>
      <c r="C5706" t="str">
        <f t="shared" si="178"/>
        <v>2013-Corinthians/SP-34-4-1</v>
      </c>
      <c r="D5706">
        <v>5.1428570000000002</v>
      </c>
      <c r="E5706">
        <v>18</v>
      </c>
      <c r="F5706" t="str">
        <f t="shared" si="179"/>
        <v>34-4-1</v>
      </c>
    </row>
    <row r="5707" spans="1:6" x14ac:dyDescent="0.3">
      <c r="A5707">
        <v>2013</v>
      </c>
      <c r="B5707" t="s">
        <v>6265</v>
      </c>
      <c r="C5707" t="str">
        <f t="shared" si="178"/>
        <v>2013-Coritiba/PR-34-4-1</v>
      </c>
      <c r="D5707">
        <v>0</v>
      </c>
      <c r="E5707">
        <v>33</v>
      </c>
      <c r="F5707" t="str">
        <f t="shared" si="179"/>
        <v>34-4-1</v>
      </c>
    </row>
    <row r="5708" spans="1:6" x14ac:dyDescent="0.3">
      <c r="A5708">
        <v>2013</v>
      </c>
      <c r="B5708" t="s">
        <v>6454</v>
      </c>
      <c r="C5708" t="str">
        <f t="shared" si="178"/>
        <v>2013-Criciuma/SC-34-4-1</v>
      </c>
      <c r="D5708">
        <v>4.3333300000000001</v>
      </c>
      <c r="E5708">
        <v>28</v>
      </c>
      <c r="F5708" t="str">
        <f t="shared" si="179"/>
        <v>34-4-1</v>
      </c>
    </row>
    <row r="5709" spans="1:6" x14ac:dyDescent="0.3">
      <c r="A5709">
        <v>2013</v>
      </c>
      <c r="B5709" t="s">
        <v>6076</v>
      </c>
      <c r="C5709" t="str">
        <f t="shared" si="178"/>
        <v>2013-Cruzeiro/MG-34-4-1</v>
      </c>
      <c r="D5709">
        <v>8.8571340000000003</v>
      </c>
      <c r="E5709">
        <v>46</v>
      </c>
      <c r="F5709" t="str">
        <f t="shared" si="179"/>
        <v>34-4-1</v>
      </c>
    </row>
    <row r="5710" spans="1:6" x14ac:dyDescent="0.3">
      <c r="A5710">
        <v>2013</v>
      </c>
      <c r="B5710" t="s">
        <v>6078</v>
      </c>
      <c r="C5710" t="str">
        <f t="shared" si="178"/>
        <v>2013-Flamengo/RJ-34-4-1</v>
      </c>
      <c r="D5710">
        <v>10</v>
      </c>
      <c r="E5710">
        <v>37</v>
      </c>
      <c r="F5710" t="str">
        <f t="shared" si="179"/>
        <v>34-4-1</v>
      </c>
    </row>
    <row r="5711" spans="1:6" x14ac:dyDescent="0.3">
      <c r="A5711">
        <v>2013</v>
      </c>
      <c r="B5711" t="s">
        <v>6079</v>
      </c>
      <c r="C5711" t="str">
        <f t="shared" si="178"/>
        <v>2013-Fluminense/RJ-34-4-1</v>
      </c>
      <c r="D5711">
        <v>6.5</v>
      </c>
      <c r="E5711">
        <v>26</v>
      </c>
      <c r="F5711" t="str">
        <f t="shared" si="179"/>
        <v>34-4-1</v>
      </c>
    </row>
    <row r="5712" spans="1:6" x14ac:dyDescent="0.3">
      <c r="A5712">
        <v>2013</v>
      </c>
      <c r="B5712" t="s">
        <v>6081</v>
      </c>
      <c r="C5712" t="str">
        <f t="shared" si="178"/>
        <v>2013-Goias/GO-34-4-1</v>
      </c>
      <c r="D5712">
        <v>7</v>
      </c>
      <c r="E5712">
        <v>24</v>
      </c>
      <c r="F5712" t="str">
        <f t="shared" si="179"/>
        <v>34-4-1</v>
      </c>
    </row>
    <row r="5713" spans="1:6" x14ac:dyDescent="0.3">
      <c r="A5713">
        <v>2013</v>
      </c>
      <c r="B5713" t="s">
        <v>6082</v>
      </c>
      <c r="C5713" t="str">
        <f t="shared" si="178"/>
        <v>2013-Gremio/RS-34-4-1</v>
      </c>
      <c r="D5713">
        <v>7.4000089999999998</v>
      </c>
      <c r="E5713">
        <v>33</v>
      </c>
      <c r="F5713" t="str">
        <f t="shared" si="179"/>
        <v>34-4-1</v>
      </c>
    </row>
    <row r="5714" spans="1:6" x14ac:dyDescent="0.3">
      <c r="A5714">
        <v>2013</v>
      </c>
      <c r="B5714" t="s">
        <v>6083</v>
      </c>
      <c r="C5714" t="str">
        <f t="shared" si="178"/>
        <v>2013-Internacional/RS-34-4-1</v>
      </c>
      <c r="D5714">
        <v>5.428566</v>
      </c>
      <c r="E5714">
        <v>26</v>
      </c>
      <c r="F5714" t="str">
        <f t="shared" si="179"/>
        <v>34-4-1</v>
      </c>
    </row>
    <row r="5715" spans="1:6" x14ac:dyDescent="0.3">
      <c r="A5715">
        <v>2013</v>
      </c>
      <c r="B5715" t="s">
        <v>6195</v>
      </c>
      <c r="C5715" t="str">
        <f t="shared" si="178"/>
        <v>2013-Nautico/PE-34-4-1</v>
      </c>
      <c r="D5715">
        <v>0</v>
      </c>
      <c r="E5715">
        <v>14</v>
      </c>
      <c r="F5715" t="str">
        <f t="shared" si="179"/>
        <v>34-4-1</v>
      </c>
    </row>
    <row r="5716" spans="1:6" x14ac:dyDescent="0.3">
      <c r="A5716">
        <v>2013</v>
      </c>
      <c r="B5716" t="s">
        <v>6087</v>
      </c>
      <c r="C5716" t="str">
        <f t="shared" si="178"/>
        <v>2013-Ponte Preta/SP-34-4-1</v>
      </c>
      <c r="D5716">
        <v>7</v>
      </c>
      <c r="E5716">
        <v>14</v>
      </c>
      <c r="F5716" t="str">
        <f t="shared" si="179"/>
        <v>34-4-1</v>
      </c>
    </row>
    <row r="5717" spans="1:6" x14ac:dyDescent="0.3">
      <c r="A5717">
        <v>2013</v>
      </c>
      <c r="B5717" t="s">
        <v>6267</v>
      </c>
      <c r="C5717" t="str">
        <f t="shared" si="178"/>
        <v>2013-Portuguesa/SP-34-4-1</v>
      </c>
      <c r="D5717">
        <v>4.9999950000000002</v>
      </c>
      <c r="E5717">
        <v>24</v>
      </c>
      <c r="F5717" t="str">
        <f t="shared" si="179"/>
        <v>34-4-1</v>
      </c>
    </row>
    <row r="5718" spans="1:6" x14ac:dyDescent="0.3">
      <c r="A5718">
        <v>2013</v>
      </c>
      <c r="B5718" t="s">
        <v>6089</v>
      </c>
      <c r="C5718" t="str">
        <f t="shared" si="178"/>
        <v>2013-Santos/SP-34-4-1</v>
      </c>
      <c r="D5718">
        <v>0</v>
      </c>
      <c r="E5718">
        <v>27</v>
      </c>
      <c r="F5718" t="str">
        <f t="shared" si="179"/>
        <v>34-4-1</v>
      </c>
    </row>
    <row r="5719" spans="1:6" x14ac:dyDescent="0.3">
      <c r="A5719">
        <v>2013</v>
      </c>
      <c r="B5719" t="s">
        <v>6091</v>
      </c>
      <c r="C5719" t="str">
        <f t="shared" si="178"/>
        <v>2013-Sao Paulo/SP-34-4-1</v>
      </c>
      <c r="D5719">
        <v>0</v>
      </c>
      <c r="E5719">
        <v>29</v>
      </c>
      <c r="F5719" t="str">
        <f t="shared" si="179"/>
        <v>34-4-1</v>
      </c>
    </row>
    <row r="5720" spans="1:6" x14ac:dyDescent="0.3">
      <c r="A5720">
        <v>2013</v>
      </c>
      <c r="B5720" t="s">
        <v>6092</v>
      </c>
      <c r="C5720" t="str">
        <f t="shared" si="178"/>
        <v>2013-Vasco/RJ-34-4-1</v>
      </c>
      <c r="D5720">
        <v>0</v>
      </c>
      <c r="E5720">
        <v>30</v>
      </c>
      <c r="F5720" t="str">
        <f t="shared" si="179"/>
        <v>34-4-1</v>
      </c>
    </row>
    <row r="5721" spans="1:6" x14ac:dyDescent="0.3">
      <c r="A5721">
        <v>2013</v>
      </c>
      <c r="B5721" t="s">
        <v>6268</v>
      </c>
      <c r="C5721" t="str">
        <f t="shared" si="178"/>
        <v>2013-Vitoria/BA-34-4-1</v>
      </c>
      <c r="D5721">
        <v>6</v>
      </c>
      <c r="E5721">
        <v>31</v>
      </c>
      <c r="F5721" t="str">
        <f t="shared" si="179"/>
        <v>34-4-1</v>
      </c>
    </row>
    <row r="5722" spans="1:6" x14ac:dyDescent="0.3">
      <c r="A5722">
        <v>2013</v>
      </c>
      <c r="B5722" t="s">
        <v>6198</v>
      </c>
      <c r="C5722" t="str">
        <f t="shared" si="178"/>
        <v>2013-Atletico/MG-34-4-2</v>
      </c>
      <c r="D5722">
        <v>6.6129040000000003</v>
      </c>
      <c r="E5722">
        <v>36</v>
      </c>
      <c r="F5722" t="str">
        <f t="shared" si="179"/>
        <v>34-4-2</v>
      </c>
    </row>
    <row r="5723" spans="1:6" x14ac:dyDescent="0.3">
      <c r="A5723">
        <v>2013</v>
      </c>
      <c r="B5723" t="s">
        <v>6093</v>
      </c>
      <c r="C5723" t="str">
        <f t="shared" si="178"/>
        <v>2013-Atletico/PR-34-4-2</v>
      </c>
      <c r="D5723">
        <v>7.5</v>
      </c>
      <c r="E5723">
        <v>38</v>
      </c>
      <c r="F5723" t="str">
        <f t="shared" si="179"/>
        <v>34-4-2</v>
      </c>
    </row>
    <row r="5724" spans="1:6" x14ac:dyDescent="0.3">
      <c r="A5724">
        <v>2013</v>
      </c>
      <c r="B5724" t="s">
        <v>6436</v>
      </c>
      <c r="C5724" t="str">
        <f t="shared" si="178"/>
        <v>2013-Bahia/BA-34-4-2</v>
      </c>
      <c r="D5724">
        <v>4.25</v>
      </c>
      <c r="E5724">
        <v>27</v>
      </c>
      <c r="F5724" t="str">
        <f t="shared" si="179"/>
        <v>34-4-2</v>
      </c>
    </row>
    <row r="5725" spans="1:6" x14ac:dyDescent="0.3">
      <c r="A5725">
        <v>2013</v>
      </c>
      <c r="B5725" t="s">
        <v>6094</v>
      </c>
      <c r="C5725" t="str">
        <f t="shared" si="178"/>
        <v>2013-Botafogo/RJ-34-4-2</v>
      </c>
      <c r="D5725">
        <v>6.5714290000000002</v>
      </c>
      <c r="E5725">
        <v>23</v>
      </c>
      <c r="F5725" t="str">
        <f t="shared" si="179"/>
        <v>34-4-2</v>
      </c>
    </row>
    <row r="5726" spans="1:6" x14ac:dyDescent="0.3">
      <c r="A5726">
        <v>2013</v>
      </c>
      <c r="B5726" t="s">
        <v>6095</v>
      </c>
      <c r="C5726" t="str">
        <f t="shared" si="178"/>
        <v>2013-Corinthians/SP-34-4-2</v>
      </c>
      <c r="D5726">
        <v>5.4285709999999998</v>
      </c>
      <c r="E5726">
        <v>21</v>
      </c>
      <c r="F5726" t="str">
        <f t="shared" si="179"/>
        <v>34-4-2</v>
      </c>
    </row>
    <row r="5727" spans="1:6" x14ac:dyDescent="0.3">
      <c r="A5727">
        <v>2013</v>
      </c>
      <c r="B5727" t="s">
        <v>6269</v>
      </c>
      <c r="C5727" t="str">
        <f t="shared" si="178"/>
        <v>2013-Coritiba/PR-34-4-2</v>
      </c>
      <c r="D5727">
        <v>3.4</v>
      </c>
      <c r="E5727">
        <v>18</v>
      </c>
      <c r="F5727" t="str">
        <f t="shared" si="179"/>
        <v>34-4-2</v>
      </c>
    </row>
    <row r="5728" spans="1:6" x14ac:dyDescent="0.3">
      <c r="A5728">
        <v>2013</v>
      </c>
      <c r="B5728" t="s">
        <v>6455</v>
      </c>
      <c r="C5728" t="str">
        <f t="shared" si="178"/>
        <v>2013-Criciuma/SC-34-4-2</v>
      </c>
      <c r="D5728">
        <v>4.1428529999999997</v>
      </c>
      <c r="E5728">
        <v>26</v>
      </c>
      <c r="F5728" t="str">
        <f t="shared" si="179"/>
        <v>34-4-2</v>
      </c>
    </row>
    <row r="5729" spans="1:6" x14ac:dyDescent="0.3">
      <c r="A5729">
        <v>2013</v>
      </c>
      <c r="B5729" t="s">
        <v>6096</v>
      </c>
      <c r="C5729" t="str">
        <f t="shared" si="178"/>
        <v>2013-Cruzeiro/MG-34-4-2</v>
      </c>
      <c r="D5729">
        <v>0</v>
      </c>
      <c r="E5729">
        <v>43</v>
      </c>
      <c r="F5729" t="str">
        <f t="shared" si="179"/>
        <v>34-4-2</v>
      </c>
    </row>
    <row r="5730" spans="1:6" x14ac:dyDescent="0.3">
      <c r="A5730">
        <v>2013</v>
      </c>
      <c r="B5730" t="s">
        <v>6098</v>
      </c>
      <c r="C5730" t="str">
        <f t="shared" si="178"/>
        <v>2013-Flamengo/RJ-34-4-2</v>
      </c>
      <c r="D5730">
        <v>5.6000040000000002</v>
      </c>
      <c r="E5730">
        <v>19</v>
      </c>
      <c r="F5730" t="str">
        <f t="shared" si="179"/>
        <v>34-4-2</v>
      </c>
    </row>
    <row r="5731" spans="1:6" x14ac:dyDescent="0.3">
      <c r="A5731">
        <v>2013</v>
      </c>
      <c r="B5731" t="s">
        <v>6099</v>
      </c>
      <c r="C5731" t="str">
        <f t="shared" si="178"/>
        <v>2013-Fluminense/RJ-34-4-2</v>
      </c>
      <c r="D5731">
        <v>0</v>
      </c>
      <c r="E5731">
        <v>31</v>
      </c>
      <c r="F5731" t="str">
        <f t="shared" si="179"/>
        <v>34-4-2</v>
      </c>
    </row>
    <row r="5732" spans="1:6" x14ac:dyDescent="0.3">
      <c r="A5732">
        <v>2013</v>
      </c>
      <c r="B5732" t="s">
        <v>6101</v>
      </c>
      <c r="C5732" t="str">
        <f t="shared" si="178"/>
        <v>2013-Goias/GO-34-4-2</v>
      </c>
      <c r="D5732">
        <v>4</v>
      </c>
      <c r="E5732">
        <v>24</v>
      </c>
      <c r="F5732" t="str">
        <f t="shared" si="179"/>
        <v>34-4-2</v>
      </c>
    </row>
    <row r="5733" spans="1:6" x14ac:dyDescent="0.3">
      <c r="A5733">
        <v>2013</v>
      </c>
      <c r="B5733" t="s">
        <v>6102</v>
      </c>
      <c r="C5733" t="str">
        <f t="shared" si="178"/>
        <v>2013-Gremio/RS-34-4-2</v>
      </c>
      <c r="D5733">
        <v>0</v>
      </c>
      <c r="E5733">
        <v>38</v>
      </c>
      <c r="F5733" t="str">
        <f t="shared" si="179"/>
        <v>34-4-2</v>
      </c>
    </row>
    <row r="5734" spans="1:6" x14ac:dyDescent="0.3">
      <c r="A5734">
        <v>2013</v>
      </c>
      <c r="B5734" t="s">
        <v>6103</v>
      </c>
      <c r="C5734" t="str">
        <f t="shared" si="178"/>
        <v>2013-Internacional/RS-34-4-2</v>
      </c>
      <c r="D5734">
        <v>5.428566</v>
      </c>
      <c r="E5734">
        <v>27</v>
      </c>
      <c r="F5734" t="str">
        <f t="shared" si="179"/>
        <v>34-4-2</v>
      </c>
    </row>
    <row r="5735" spans="1:6" x14ac:dyDescent="0.3">
      <c r="A5735">
        <v>2013</v>
      </c>
      <c r="B5735" t="s">
        <v>6199</v>
      </c>
      <c r="C5735" t="str">
        <f t="shared" si="178"/>
        <v>2013-Nautico/PE-34-4-2</v>
      </c>
      <c r="D5735">
        <v>4.285717</v>
      </c>
      <c r="E5735">
        <v>17</v>
      </c>
      <c r="F5735" t="str">
        <f t="shared" si="179"/>
        <v>34-4-2</v>
      </c>
    </row>
    <row r="5736" spans="1:6" x14ac:dyDescent="0.3">
      <c r="A5736">
        <v>2013</v>
      </c>
      <c r="B5736" t="s">
        <v>6107</v>
      </c>
      <c r="C5736" t="str">
        <f t="shared" si="178"/>
        <v>2013-Ponte Preta/SP-34-4-2</v>
      </c>
      <c r="D5736">
        <v>3.25</v>
      </c>
      <c r="E5736">
        <v>12</v>
      </c>
      <c r="F5736" t="str">
        <f t="shared" si="179"/>
        <v>34-4-2</v>
      </c>
    </row>
    <row r="5737" spans="1:6" x14ac:dyDescent="0.3">
      <c r="A5737">
        <v>2013</v>
      </c>
      <c r="B5737" t="s">
        <v>6271</v>
      </c>
      <c r="C5737" t="str">
        <f t="shared" si="178"/>
        <v>2013-Portuguesa/SP-34-4-2</v>
      </c>
      <c r="D5737">
        <v>0</v>
      </c>
      <c r="E5737">
        <v>25</v>
      </c>
      <c r="F5737" t="str">
        <f t="shared" si="179"/>
        <v>34-4-2</v>
      </c>
    </row>
    <row r="5738" spans="1:6" x14ac:dyDescent="0.3">
      <c r="A5738">
        <v>2013</v>
      </c>
      <c r="B5738" t="s">
        <v>6109</v>
      </c>
      <c r="C5738" t="str">
        <f t="shared" si="178"/>
        <v>2013-Santos/SP-34-4-2</v>
      </c>
      <c r="D5738">
        <v>5.8333380000000004</v>
      </c>
      <c r="E5738">
        <v>23</v>
      </c>
      <c r="F5738" t="str">
        <f t="shared" si="179"/>
        <v>34-4-2</v>
      </c>
    </row>
    <row r="5739" spans="1:6" x14ac:dyDescent="0.3">
      <c r="A5739">
        <v>2013</v>
      </c>
      <c r="B5739" t="s">
        <v>6111</v>
      </c>
      <c r="C5739" t="str">
        <f t="shared" si="178"/>
        <v>2013-Sao Paulo/SP-34-4-2</v>
      </c>
      <c r="D5739">
        <v>0</v>
      </c>
      <c r="E5739">
        <v>31</v>
      </c>
      <c r="F5739" t="str">
        <f t="shared" si="179"/>
        <v>34-4-2</v>
      </c>
    </row>
    <row r="5740" spans="1:6" x14ac:dyDescent="0.3">
      <c r="A5740">
        <v>2013</v>
      </c>
      <c r="B5740" t="s">
        <v>6112</v>
      </c>
      <c r="C5740" t="str">
        <f t="shared" si="178"/>
        <v>2013-Vasco/RJ-34-4-2</v>
      </c>
      <c r="D5740">
        <v>4</v>
      </c>
      <c r="E5740">
        <v>23</v>
      </c>
      <c r="F5740" t="str">
        <f t="shared" si="179"/>
        <v>34-4-2</v>
      </c>
    </row>
    <row r="5741" spans="1:6" x14ac:dyDescent="0.3">
      <c r="A5741">
        <v>2013</v>
      </c>
      <c r="B5741" t="s">
        <v>6272</v>
      </c>
      <c r="C5741" t="str">
        <f t="shared" si="178"/>
        <v>2013-Vitoria/BA-34-4-2</v>
      </c>
      <c r="D5741">
        <v>5.7142869999999997</v>
      </c>
      <c r="E5741">
        <v>26</v>
      </c>
      <c r="F5741" t="str">
        <f t="shared" si="179"/>
        <v>34-4-2</v>
      </c>
    </row>
    <row r="5742" spans="1:6" x14ac:dyDescent="0.3">
      <c r="A5742">
        <v>2013</v>
      </c>
      <c r="B5742" t="s">
        <v>6202</v>
      </c>
      <c r="C5742" t="str">
        <f t="shared" si="178"/>
        <v>2013-Atletico/MG-34-4-3</v>
      </c>
      <c r="D5742">
        <v>5.999994</v>
      </c>
      <c r="E5742">
        <v>30</v>
      </c>
      <c r="F5742" t="str">
        <f t="shared" si="179"/>
        <v>34-4-3</v>
      </c>
    </row>
    <row r="5743" spans="1:6" x14ac:dyDescent="0.3">
      <c r="A5743">
        <v>2013</v>
      </c>
      <c r="B5743" t="s">
        <v>6113</v>
      </c>
      <c r="C5743" t="str">
        <f t="shared" si="178"/>
        <v>2013-Atletico/PR-34-4-3</v>
      </c>
      <c r="D5743">
        <v>7.3333259999999996</v>
      </c>
      <c r="E5743">
        <v>21</v>
      </c>
      <c r="F5743" t="str">
        <f t="shared" si="179"/>
        <v>34-4-3</v>
      </c>
    </row>
    <row r="5744" spans="1:6" x14ac:dyDescent="0.3">
      <c r="A5744">
        <v>2013</v>
      </c>
      <c r="B5744" t="s">
        <v>6438</v>
      </c>
      <c r="C5744" t="str">
        <f t="shared" si="178"/>
        <v>2013-Bahia/BA-34-4-3</v>
      </c>
      <c r="D5744">
        <v>2.9999989999999999</v>
      </c>
      <c r="E5744">
        <v>32</v>
      </c>
      <c r="F5744" t="str">
        <f t="shared" si="179"/>
        <v>34-4-3</v>
      </c>
    </row>
    <row r="5745" spans="1:6" x14ac:dyDescent="0.3">
      <c r="A5745">
        <v>2013</v>
      </c>
      <c r="B5745" t="s">
        <v>6114</v>
      </c>
      <c r="C5745" t="str">
        <f t="shared" si="178"/>
        <v>2013-Botafogo/RJ-34-4-3</v>
      </c>
      <c r="D5745">
        <v>0</v>
      </c>
      <c r="E5745">
        <v>42</v>
      </c>
      <c r="F5745" t="str">
        <f t="shared" si="179"/>
        <v>34-4-3</v>
      </c>
    </row>
    <row r="5746" spans="1:6" x14ac:dyDescent="0.3">
      <c r="A5746">
        <v>2013</v>
      </c>
      <c r="B5746" t="s">
        <v>6115</v>
      </c>
      <c r="C5746" t="str">
        <f t="shared" si="178"/>
        <v>2013-Corinthians/SP-34-4-3</v>
      </c>
      <c r="D5746">
        <v>0</v>
      </c>
      <c r="E5746">
        <v>28</v>
      </c>
      <c r="F5746" t="str">
        <f t="shared" si="179"/>
        <v>34-4-3</v>
      </c>
    </row>
    <row r="5747" spans="1:6" x14ac:dyDescent="0.3">
      <c r="A5747">
        <v>2013</v>
      </c>
      <c r="B5747" t="s">
        <v>6273</v>
      </c>
      <c r="C5747" t="str">
        <f t="shared" si="178"/>
        <v>2013-Coritiba/PR-34-4-3</v>
      </c>
      <c r="D5747">
        <v>2.6666660000000002</v>
      </c>
      <c r="E5747">
        <v>26</v>
      </c>
      <c r="F5747" t="str">
        <f t="shared" si="179"/>
        <v>34-4-3</v>
      </c>
    </row>
    <row r="5748" spans="1:6" x14ac:dyDescent="0.3">
      <c r="A5748">
        <v>2013</v>
      </c>
      <c r="B5748" t="s">
        <v>6456</v>
      </c>
      <c r="C5748" t="str">
        <f t="shared" si="178"/>
        <v>2013-Criciuma/SC-34-4-3</v>
      </c>
      <c r="D5748">
        <v>4</v>
      </c>
      <c r="E5748">
        <v>23</v>
      </c>
      <c r="F5748" t="str">
        <f t="shared" si="179"/>
        <v>34-4-3</v>
      </c>
    </row>
    <row r="5749" spans="1:6" x14ac:dyDescent="0.3">
      <c r="A5749">
        <v>2013</v>
      </c>
      <c r="B5749" t="s">
        <v>6116</v>
      </c>
      <c r="C5749" t="str">
        <f t="shared" si="178"/>
        <v>2013-Cruzeiro/MG-34-4-3</v>
      </c>
      <c r="D5749">
        <v>8.5714199999999998</v>
      </c>
      <c r="E5749">
        <v>43</v>
      </c>
      <c r="F5749" t="str">
        <f t="shared" si="179"/>
        <v>34-4-3</v>
      </c>
    </row>
    <row r="5750" spans="1:6" x14ac:dyDescent="0.3">
      <c r="A5750">
        <v>2013</v>
      </c>
      <c r="B5750" t="s">
        <v>6118</v>
      </c>
      <c r="C5750" t="str">
        <f t="shared" si="178"/>
        <v>2013-Flamengo/RJ-34-4-3</v>
      </c>
      <c r="D5750">
        <v>5.5</v>
      </c>
      <c r="E5750">
        <v>18</v>
      </c>
      <c r="F5750" t="str">
        <f t="shared" si="179"/>
        <v>34-4-3</v>
      </c>
    </row>
    <row r="5751" spans="1:6" x14ac:dyDescent="0.3">
      <c r="A5751">
        <v>2013</v>
      </c>
      <c r="B5751" t="s">
        <v>6119</v>
      </c>
      <c r="C5751" t="str">
        <f t="shared" si="178"/>
        <v>2013-Fluminense/RJ-34-4-3</v>
      </c>
      <c r="D5751">
        <v>8</v>
      </c>
      <c r="E5751">
        <v>23</v>
      </c>
      <c r="F5751" t="str">
        <f t="shared" si="179"/>
        <v>34-4-3</v>
      </c>
    </row>
    <row r="5752" spans="1:6" x14ac:dyDescent="0.3">
      <c r="A5752">
        <v>2013</v>
      </c>
      <c r="B5752" t="s">
        <v>6121</v>
      </c>
      <c r="C5752" t="str">
        <f t="shared" si="178"/>
        <v>2013-Goias/GO-34-4-3</v>
      </c>
      <c r="D5752">
        <v>0</v>
      </c>
      <c r="E5752">
        <v>28</v>
      </c>
      <c r="F5752" t="str">
        <f t="shared" si="179"/>
        <v>34-4-3</v>
      </c>
    </row>
    <row r="5753" spans="1:6" x14ac:dyDescent="0.3">
      <c r="A5753">
        <v>2013</v>
      </c>
      <c r="B5753" t="s">
        <v>6122</v>
      </c>
      <c r="C5753" t="str">
        <f t="shared" si="178"/>
        <v>2013-Gremio/RS-34-4-3</v>
      </c>
      <c r="D5753">
        <v>6.9999929999999999</v>
      </c>
      <c r="E5753">
        <v>42</v>
      </c>
      <c r="F5753" t="str">
        <f t="shared" si="179"/>
        <v>34-4-3</v>
      </c>
    </row>
    <row r="5754" spans="1:6" x14ac:dyDescent="0.3">
      <c r="A5754">
        <v>2013</v>
      </c>
      <c r="B5754" t="s">
        <v>6123</v>
      </c>
      <c r="C5754" t="str">
        <f t="shared" si="178"/>
        <v>2013-Internacional/RS-34-4-3</v>
      </c>
      <c r="D5754">
        <v>0</v>
      </c>
      <c r="E5754">
        <v>28</v>
      </c>
      <c r="F5754" t="str">
        <f t="shared" si="179"/>
        <v>34-4-3</v>
      </c>
    </row>
    <row r="5755" spans="1:6" x14ac:dyDescent="0.3">
      <c r="A5755">
        <v>2013</v>
      </c>
      <c r="B5755" t="s">
        <v>6203</v>
      </c>
      <c r="C5755" t="str">
        <f t="shared" si="178"/>
        <v>2013-Nautico/PE-34-4-3</v>
      </c>
      <c r="D5755">
        <v>4.285717</v>
      </c>
      <c r="E5755">
        <v>17</v>
      </c>
      <c r="F5755" t="str">
        <f t="shared" si="179"/>
        <v>34-4-3</v>
      </c>
    </row>
    <row r="5756" spans="1:6" x14ac:dyDescent="0.3">
      <c r="A5756">
        <v>2013</v>
      </c>
      <c r="B5756" t="s">
        <v>6127</v>
      </c>
      <c r="C5756" t="str">
        <f t="shared" si="178"/>
        <v>2013-Ponte Preta/SP-34-4-3</v>
      </c>
      <c r="D5756">
        <v>5.4516150000000003</v>
      </c>
      <c r="E5756">
        <v>22</v>
      </c>
      <c r="F5756" t="str">
        <f t="shared" si="179"/>
        <v>34-4-3</v>
      </c>
    </row>
    <row r="5757" spans="1:6" x14ac:dyDescent="0.3">
      <c r="A5757">
        <v>2013</v>
      </c>
      <c r="B5757" t="s">
        <v>6275</v>
      </c>
      <c r="C5757" t="str">
        <f t="shared" si="178"/>
        <v>2013-Portuguesa/SP-34-4-3</v>
      </c>
      <c r="D5757">
        <v>8.0000009999999993</v>
      </c>
      <c r="E5757">
        <v>31</v>
      </c>
      <c r="F5757" t="str">
        <f t="shared" si="179"/>
        <v>34-4-3</v>
      </c>
    </row>
    <row r="5758" spans="1:6" x14ac:dyDescent="0.3">
      <c r="A5758">
        <v>2013</v>
      </c>
      <c r="B5758" t="s">
        <v>6129</v>
      </c>
      <c r="C5758" t="str">
        <f t="shared" si="178"/>
        <v>2013-Santos/SP-34-4-3</v>
      </c>
      <c r="D5758">
        <v>4.333329</v>
      </c>
      <c r="E5758">
        <v>30</v>
      </c>
      <c r="F5758" t="str">
        <f t="shared" si="179"/>
        <v>34-4-3</v>
      </c>
    </row>
    <row r="5759" spans="1:6" x14ac:dyDescent="0.3">
      <c r="A5759">
        <v>2013</v>
      </c>
      <c r="B5759" t="s">
        <v>6131</v>
      </c>
      <c r="C5759" t="str">
        <f t="shared" si="178"/>
        <v>2013-Sao Paulo/SP-34-4-3</v>
      </c>
      <c r="D5759">
        <v>6</v>
      </c>
      <c r="E5759">
        <v>28</v>
      </c>
      <c r="F5759" t="str">
        <f t="shared" si="179"/>
        <v>34-4-3</v>
      </c>
    </row>
    <row r="5760" spans="1:6" x14ac:dyDescent="0.3">
      <c r="A5760">
        <v>2013</v>
      </c>
      <c r="B5760" t="s">
        <v>6132</v>
      </c>
      <c r="C5760" t="str">
        <f t="shared" si="178"/>
        <v>2013-Vasco/RJ-34-4-3</v>
      </c>
      <c r="D5760">
        <v>4.3</v>
      </c>
      <c r="E5760">
        <v>17</v>
      </c>
      <c r="F5760" t="str">
        <f t="shared" si="179"/>
        <v>34-4-3</v>
      </c>
    </row>
    <row r="5761" spans="1:6" x14ac:dyDescent="0.3">
      <c r="A5761">
        <v>2013</v>
      </c>
      <c r="B5761" t="s">
        <v>6276</v>
      </c>
      <c r="C5761" t="str">
        <f t="shared" si="178"/>
        <v>2013-Vitoria/BA-34-4-3</v>
      </c>
      <c r="D5761">
        <v>0</v>
      </c>
      <c r="E5761">
        <v>38</v>
      </c>
      <c r="F5761" t="str">
        <f t="shared" si="179"/>
        <v>34-4-3</v>
      </c>
    </row>
    <row r="5762" spans="1:6" x14ac:dyDescent="0.3">
      <c r="A5762">
        <v>2014</v>
      </c>
      <c r="B5762" t="s">
        <v>6134</v>
      </c>
      <c r="C5762" t="str">
        <f t="shared" si="178"/>
        <v>2014-Atletico/MG-19-2-0</v>
      </c>
      <c r="D5762">
        <v>2.999997</v>
      </c>
      <c r="E5762">
        <v>14</v>
      </c>
      <c r="F5762" t="str">
        <f t="shared" si="179"/>
        <v>19-2-0</v>
      </c>
    </row>
    <row r="5763" spans="1:6" x14ac:dyDescent="0.3">
      <c r="A5763">
        <v>2014</v>
      </c>
      <c r="B5763" t="s">
        <v>5773</v>
      </c>
      <c r="C5763" t="str">
        <f t="shared" ref="C5763:C5826" si="180">A5763&amp;"-"&amp;B5763</f>
        <v>2014-Atletico/PR-19-2-0</v>
      </c>
      <c r="D5763">
        <v>1</v>
      </c>
      <c r="E5763">
        <v>16</v>
      </c>
      <c r="F5763" t="str">
        <f t="shared" ref="F5763:F5826" si="181">RIGHT(B5763,LEN(C5763)-FIND("-",C5763,6))</f>
        <v>19-2-0</v>
      </c>
    </row>
    <row r="5764" spans="1:6" x14ac:dyDescent="0.3">
      <c r="A5764">
        <v>2014</v>
      </c>
      <c r="B5764" t="s">
        <v>6404</v>
      </c>
      <c r="C5764" t="str">
        <f t="shared" si="180"/>
        <v>2014-Bahia/BA-19-2-0</v>
      </c>
      <c r="D5764">
        <v>1.272726</v>
      </c>
      <c r="E5764">
        <v>10</v>
      </c>
      <c r="F5764" t="str">
        <f t="shared" si="181"/>
        <v>19-2-0</v>
      </c>
    </row>
    <row r="5765" spans="1:6" x14ac:dyDescent="0.3">
      <c r="A5765">
        <v>2014</v>
      </c>
      <c r="B5765" t="s">
        <v>5774</v>
      </c>
      <c r="C5765" t="str">
        <f t="shared" si="180"/>
        <v>2014-Botafogo/RJ-19-2-0</v>
      </c>
      <c r="D5765">
        <v>2.3333349999999999</v>
      </c>
      <c r="E5765">
        <v>8</v>
      </c>
      <c r="F5765" t="str">
        <f t="shared" si="181"/>
        <v>19-2-0</v>
      </c>
    </row>
    <row r="5766" spans="1:6" x14ac:dyDescent="0.3">
      <c r="A5766">
        <v>2014</v>
      </c>
      <c r="B5766" t="s">
        <v>6457</v>
      </c>
      <c r="C5766" t="str">
        <f t="shared" si="180"/>
        <v>2014-Chapecoense/SC-19-2-0</v>
      </c>
      <c r="D5766">
        <v>2.11111</v>
      </c>
      <c r="E5766">
        <v>14</v>
      </c>
      <c r="F5766" t="str">
        <f t="shared" si="181"/>
        <v>19-2-0</v>
      </c>
    </row>
    <row r="5767" spans="1:6" x14ac:dyDescent="0.3">
      <c r="A5767">
        <v>2014</v>
      </c>
      <c r="B5767" t="s">
        <v>5775</v>
      </c>
      <c r="C5767" t="str">
        <f t="shared" si="180"/>
        <v>2014-Corinthians/SP-19-2-0</v>
      </c>
      <c r="D5767">
        <v>3.6363639999999999</v>
      </c>
      <c r="E5767">
        <v>14</v>
      </c>
      <c r="F5767" t="str">
        <f t="shared" si="181"/>
        <v>19-2-0</v>
      </c>
    </row>
    <row r="5768" spans="1:6" x14ac:dyDescent="0.3">
      <c r="A5768">
        <v>2014</v>
      </c>
      <c r="B5768" t="s">
        <v>6205</v>
      </c>
      <c r="C5768" t="str">
        <f t="shared" si="180"/>
        <v>2014-Coritiba/PR-19-2-0</v>
      </c>
      <c r="D5768">
        <v>1.6470579999999999</v>
      </c>
      <c r="E5768">
        <v>6</v>
      </c>
      <c r="F5768" t="str">
        <f t="shared" si="181"/>
        <v>19-2-0</v>
      </c>
    </row>
    <row r="5769" spans="1:6" x14ac:dyDescent="0.3">
      <c r="A5769">
        <v>2014</v>
      </c>
      <c r="B5769" t="s">
        <v>6439</v>
      </c>
      <c r="C5769" t="str">
        <f t="shared" si="180"/>
        <v>2014-Criciuma/SC-19-2-0</v>
      </c>
      <c r="D5769">
        <v>1.8</v>
      </c>
      <c r="E5769">
        <v>10</v>
      </c>
      <c r="F5769" t="str">
        <f t="shared" si="181"/>
        <v>19-2-0</v>
      </c>
    </row>
    <row r="5770" spans="1:6" x14ac:dyDescent="0.3">
      <c r="A5770">
        <v>2014</v>
      </c>
      <c r="B5770" t="s">
        <v>5776</v>
      </c>
      <c r="C5770" t="str">
        <f t="shared" si="180"/>
        <v>2014-Cruzeiro/MG-19-2-0</v>
      </c>
      <c r="D5770">
        <v>4.8333370000000002</v>
      </c>
      <c r="E5770">
        <v>15</v>
      </c>
      <c r="F5770" t="str">
        <f t="shared" si="181"/>
        <v>19-2-0</v>
      </c>
    </row>
    <row r="5771" spans="1:6" x14ac:dyDescent="0.3">
      <c r="A5771">
        <v>2014</v>
      </c>
      <c r="B5771" t="s">
        <v>5777</v>
      </c>
      <c r="C5771" t="str">
        <f t="shared" si="180"/>
        <v>2014-Figueirense/SC-19-2-0</v>
      </c>
      <c r="D5771">
        <v>4</v>
      </c>
      <c r="E5771">
        <v>14</v>
      </c>
      <c r="F5771" t="str">
        <f t="shared" si="181"/>
        <v>19-2-0</v>
      </c>
    </row>
    <row r="5772" spans="1:6" x14ac:dyDescent="0.3">
      <c r="A5772">
        <v>2014</v>
      </c>
      <c r="B5772" t="s">
        <v>5778</v>
      </c>
      <c r="C5772" t="str">
        <f t="shared" si="180"/>
        <v>2014-Flamengo/RJ-19-2-0</v>
      </c>
      <c r="D5772">
        <v>6</v>
      </c>
      <c r="E5772">
        <v>12</v>
      </c>
      <c r="F5772" t="str">
        <f t="shared" si="181"/>
        <v>19-2-0</v>
      </c>
    </row>
    <row r="5773" spans="1:6" x14ac:dyDescent="0.3">
      <c r="A5773">
        <v>2014</v>
      </c>
      <c r="B5773" t="s">
        <v>5779</v>
      </c>
      <c r="C5773" t="str">
        <f t="shared" si="180"/>
        <v>2014-Fluminense/RJ-19-2-0</v>
      </c>
      <c r="D5773">
        <v>2.9090919999999998</v>
      </c>
      <c r="E5773">
        <v>14</v>
      </c>
      <c r="F5773" t="str">
        <f t="shared" si="181"/>
        <v>19-2-0</v>
      </c>
    </row>
    <row r="5774" spans="1:6" x14ac:dyDescent="0.3">
      <c r="A5774">
        <v>2014</v>
      </c>
      <c r="B5774" t="s">
        <v>5781</v>
      </c>
      <c r="C5774" t="str">
        <f t="shared" si="180"/>
        <v>2014-Goias/GO-19-2-0</v>
      </c>
      <c r="D5774">
        <v>2.5555530000000002</v>
      </c>
      <c r="E5774">
        <v>8</v>
      </c>
      <c r="F5774" t="str">
        <f t="shared" si="181"/>
        <v>19-2-0</v>
      </c>
    </row>
    <row r="5775" spans="1:6" x14ac:dyDescent="0.3">
      <c r="A5775">
        <v>2014</v>
      </c>
      <c r="B5775" t="s">
        <v>5782</v>
      </c>
      <c r="C5775" t="str">
        <f t="shared" si="180"/>
        <v>2014-Gremio/RS-19-2-0</v>
      </c>
      <c r="D5775">
        <v>2.8181790000000002</v>
      </c>
      <c r="E5775">
        <v>16</v>
      </c>
      <c r="F5775" t="str">
        <f t="shared" si="181"/>
        <v>19-2-0</v>
      </c>
    </row>
    <row r="5776" spans="1:6" x14ac:dyDescent="0.3">
      <c r="A5776">
        <v>2014</v>
      </c>
      <c r="B5776" t="s">
        <v>5783</v>
      </c>
      <c r="C5776" t="str">
        <f t="shared" si="180"/>
        <v>2014-Internacional/RS-19-2-0</v>
      </c>
      <c r="D5776">
        <v>3.4</v>
      </c>
      <c r="E5776">
        <v>16</v>
      </c>
      <c r="F5776" t="str">
        <f t="shared" si="181"/>
        <v>19-2-0</v>
      </c>
    </row>
    <row r="5777" spans="1:6" x14ac:dyDescent="0.3">
      <c r="A5777">
        <v>2014</v>
      </c>
      <c r="B5777" t="s">
        <v>5785</v>
      </c>
      <c r="C5777" t="str">
        <f t="shared" si="180"/>
        <v>2014-Palmeiras/SP-19-2-0</v>
      </c>
      <c r="D5777">
        <v>1.75</v>
      </c>
      <c r="E5777">
        <v>10</v>
      </c>
      <c r="F5777" t="str">
        <f t="shared" si="181"/>
        <v>19-2-0</v>
      </c>
    </row>
    <row r="5778" spans="1:6" x14ac:dyDescent="0.3">
      <c r="A5778">
        <v>2014</v>
      </c>
      <c r="B5778" t="s">
        <v>5789</v>
      </c>
      <c r="C5778" t="str">
        <f t="shared" si="180"/>
        <v>2014-Santos/SP-19-2-0</v>
      </c>
      <c r="D5778">
        <v>3</v>
      </c>
      <c r="E5778">
        <v>16</v>
      </c>
      <c r="F5778" t="str">
        <f t="shared" si="181"/>
        <v>19-2-0</v>
      </c>
    </row>
    <row r="5779" spans="1:6" x14ac:dyDescent="0.3">
      <c r="A5779">
        <v>2014</v>
      </c>
      <c r="B5779" t="s">
        <v>5791</v>
      </c>
      <c r="C5779" t="str">
        <f t="shared" si="180"/>
        <v>2014-Sao Paulo/SP-19-2-0</v>
      </c>
      <c r="D5779">
        <v>3.625</v>
      </c>
      <c r="E5779">
        <v>15</v>
      </c>
      <c r="F5779" t="str">
        <f t="shared" si="181"/>
        <v>19-2-0</v>
      </c>
    </row>
    <row r="5780" spans="1:6" x14ac:dyDescent="0.3">
      <c r="A5780">
        <v>2014</v>
      </c>
      <c r="B5780" t="s">
        <v>6136</v>
      </c>
      <c r="C5780" t="str">
        <f t="shared" si="180"/>
        <v>2014-Sport/PE-19-2-0</v>
      </c>
      <c r="D5780">
        <v>2.8</v>
      </c>
      <c r="E5780">
        <v>13</v>
      </c>
      <c r="F5780" t="str">
        <f t="shared" si="181"/>
        <v>19-2-0</v>
      </c>
    </row>
    <row r="5781" spans="1:6" x14ac:dyDescent="0.3">
      <c r="A5781">
        <v>2014</v>
      </c>
      <c r="B5781" t="s">
        <v>6208</v>
      </c>
      <c r="C5781" t="str">
        <f t="shared" si="180"/>
        <v>2014-Vitoria/BA-19-2-0</v>
      </c>
      <c r="D5781">
        <v>1.7647060000000001</v>
      </c>
      <c r="E5781">
        <v>10</v>
      </c>
      <c r="F5781" t="str">
        <f t="shared" si="181"/>
        <v>19-2-0</v>
      </c>
    </row>
    <row r="5782" spans="1:6" x14ac:dyDescent="0.3">
      <c r="A5782">
        <v>2014</v>
      </c>
      <c r="B5782" t="s">
        <v>6138</v>
      </c>
      <c r="C5782" t="str">
        <f t="shared" si="180"/>
        <v>2014-Atletico/MG-19-2-1</v>
      </c>
      <c r="D5782">
        <v>2.8888859999999998</v>
      </c>
      <c r="E5782">
        <v>14</v>
      </c>
      <c r="F5782" t="str">
        <f t="shared" si="181"/>
        <v>19-2-1</v>
      </c>
    </row>
    <row r="5783" spans="1:6" x14ac:dyDescent="0.3">
      <c r="A5783">
        <v>2014</v>
      </c>
      <c r="B5783" t="s">
        <v>5793</v>
      </c>
      <c r="C5783" t="str">
        <f t="shared" si="180"/>
        <v>2014-Atletico/PR-19-2-1</v>
      </c>
      <c r="D5783">
        <v>2.6</v>
      </c>
      <c r="E5783">
        <v>11</v>
      </c>
      <c r="F5783" t="str">
        <f t="shared" si="181"/>
        <v>19-2-1</v>
      </c>
    </row>
    <row r="5784" spans="1:6" x14ac:dyDescent="0.3">
      <c r="A5784">
        <v>2014</v>
      </c>
      <c r="B5784" t="s">
        <v>6406</v>
      </c>
      <c r="C5784" t="str">
        <f t="shared" si="180"/>
        <v>2014-Bahia/BA-19-2-1</v>
      </c>
      <c r="D5784">
        <v>1.3333349999999999</v>
      </c>
      <c r="E5784">
        <v>16</v>
      </c>
      <c r="F5784" t="str">
        <f t="shared" si="181"/>
        <v>19-2-1</v>
      </c>
    </row>
    <row r="5785" spans="1:6" x14ac:dyDescent="0.3">
      <c r="A5785">
        <v>2014</v>
      </c>
      <c r="B5785" t="s">
        <v>5794</v>
      </c>
      <c r="C5785" t="str">
        <f t="shared" si="180"/>
        <v>2014-Botafogo/RJ-19-2-1</v>
      </c>
      <c r="D5785">
        <v>2.4736829999999999</v>
      </c>
      <c r="E5785">
        <v>10</v>
      </c>
      <c r="F5785" t="str">
        <f t="shared" si="181"/>
        <v>19-2-1</v>
      </c>
    </row>
    <row r="5786" spans="1:6" x14ac:dyDescent="0.3">
      <c r="A5786">
        <v>2014</v>
      </c>
      <c r="B5786" t="s">
        <v>6458</v>
      </c>
      <c r="C5786" t="str">
        <f t="shared" si="180"/>
        <v>2014-Chapecoense/SC-19-2-1</v>
      </c>
      <c r="D5786">
        <v>2.416668</v>
      </c>
      <c r="E5786">
        <v>8</v>
      </c>
      <c r="F5786" t="str">
        <f t="shared" si="181"/>
        <v>19-2-1</v>
      </c>
    </row>
    <row r="5787" spans="1:6" x14ac:dyDescent="0.3">
      <c r="A5787">
        <v>2014</v>
      </c>
      <c r="B5787" t="s">
        <v>5795</v>
      </c>
      <c r="C5787" t="str">
        <f t="shared" si="180"/>
        <v>2014-Corinthians/SP-19-2-1</v>
      </c>
      <c r="D5787">
        <v>3.6666669999999999</v>
      </c>
      <c r="E5787">
        <v>14</v>
      </c>
      <c r="F5787" t="str">
        <f t="shared" si="181"/>
        <v>19-2-1</v>
      </c>
    </row>
    <row r="5788" spans="1:6" x14ac:dyDescent="0.3">
      <c r="A5788">
        <v>2014</v>
      </c>
      <c r="B5788" t="s">
        <v>6209</v>
      </c>
      <c r="C5788" t="str">
        <f t="shared" si="180"/>
        <v>2014-Coritiba/PR-19-2-1</v>
      </c>
      <c r="D5788">
        <v>1.7142839999999999</v>
      </c>
      <c r="E5788">
        <v>10</v>
      </c>
      <c r="F5788" t="str">
        <f t="shared" si="181"/>
        <v>19-2-1</v>
      </c>
    </row>
    <row r="5789" spans="1:6" x14ac:dyDescent="0.3">
      <c r="A5789">
        <v>2014</v>
      </c>
      <c r="B5789" t="s">
        <v>6440</v>
      </c>
      <c r="C5789" t="str">
        <f t="shared" si="180"/>
        <v>2014-Criciuma/SC-19-2-1</v>
      </c>
      <c r="D5789">
        <v>1.923076</v>
      </c>
      <c r="E5789">
        <v>8</v>
      </c>
      <c r="F5789" t="str">
        <f t="shared" si="181"/>
        <v>19-2-1</v>
      </c>
    </row>
    <row r="5790" spans="1:6" x14ac:dyDescent="0.3">
      <c r="A5790">
        <v>2014</v>
      </c>
      <c r="B5790" t="s">
        <v>5796</v>
      </c>
      <c r="C5790" t="str">
        <f t="shared" si="180"/>
        <v>2014-Cruzeiro/MG-19-2-1</v>
      </c>
      <c r="D5790">
        <v>4.4545409999999999</v>
      </c>
      <c r="E5790">
        <v>13</v>
      </c>
      <c r="F5790" t="str">
        <f t="shared" si="181"/>
        <v>19-2-1</v>
      </c>
    </row>
    <row r="5791" spans="1:6" x14ac:dyDescent="0.3">
      <c r="A5791">
        <v>2014</v>
      </c>
      <c r="B5791" t="s">
        <v>5797</v>
      </c>
      <c r="C5791" t="str">
        <f t="shared" si="180"/>
        <v>2014-Figueirense/SC-19-2-1</v>
      </c>
      <c r="D5791">
        <v>0</v>
      </c>
      <c r="E5791">
        <v>8</v>
      </c>
      <c r="F5791" t="str">
        <f t="shared" si="181"/>
        <v>19-2-1</v>
      </c>
    </row>
    <row r="5792" spans="1:6" x14ac:dyDescent="0.3">
      <c r="A5792">
        <v>2014</v>
      </c>
      <c r="B5792" t="s">
        <v>5798</v>
      </c>
      <c r="C5792" t="str">
        <f t="shared" si="180"/>
        <v>2014-Flamengo/RJ-19-2-1</v>
      </c>
      <c r="D5792">
        <v>6</v>
      </c>
      <c r="E5792">
        <v>12</v>
      </c>
      <c r="F5792" t="str">
        <f t="shared" si="181"/>
        <v>19-2-1</v>
      </c>
    </row>
    <row r="5793" spans="1:6" x14ac:dyDescent="0.3">
      <c r="A5793">
        <v>2014</v>
      </c>
      <c r="B5793" t="s">
        <v>5799</v>
      </c>
      <c r="C5793" t="str">
        <f t="shared" si="180"/>
        <v>2014-Fluminense/RJ-19-2-1</v>
      </c>
      <c r="D5793">
        <v>3.526322</v>
      </c>
      <c r="E5793">
        <v>10</v>
      </c>
      <c r="F5793" t="str">
        <f t="shared" si="181"/>
        <v>19-2-1</v>
      </c>
    </row>
    <row r="5794" spans="1:6" x14ac:dyDescent="0.3">
      <c r="A5794">
        <v>2014</v>
      </c>
      <c r="B5794" t="s">
        <v>5801</v>
      </c>
      <c r="C5794" t="str">
        <f t="shared" si="180"/>
        <v>2014-Goias/GO-19-2-1</v>
      </c>
      <c r="D5794">
        <v>0</v>
      </c>
      <c r="E5794">
        <v>16</v>
      </c>
      <c r="F5794" t="str">
        <f t="shared" si="181"/>
        <v>19-2-1</v>
      </c>
    </row>
    <row r="5795" spans="1:6" x14ac:dyDescent="0.3">
      <c r="A5795">
        <v>2014</v>
      </c>
      <c r="B5795" t="s">
        <v>5802</v>
      </c>
      <c r="C5795" t="str">
        <f t="shared" si="180"/>
        <v>2014-Gremio/RS-19-2-1</v>
      </c>
      <c r="D5795">
        <v>3.125</v>
      </c>
      <c r="E5795">
        <v>15</v>
      </c>
      <c r="F5795" t="str">
        <f t="shared" si="181"/>
        <v>19-2-1</v>
      </c>
    </row>
    <row r="5796" spans="1:6" x14ac:dyDescent="0.3">
      <c r="A5796">
        <v>2014</v>
      </c>
      <c r="B5796" t="s">
        <v>5803</v>
      </c>
      <c r="C5796" t="str">
        <f t="shared" si="180"/>
        <v>2014-Internacional/RS-19-2-1</v>
      </c>
      <c r="D5796">
        <v>6</v>
      </c>
      <c r="E5796">
        <v>14</v>
      </c>
      <c r="F5796" t="str">
        <f t="shared" si="181"/>
        <v>19-2-1</v>
      </c>
    </row>
    <row r="5797" spans="1:6" x14ac:dyDescent="0.3">
      <c r="A5797">
        <v>2014</v>
      </c>
      <c r="B5797" t="s">
        <v>5805</v>
      </c>
      <c r="C5797" t="str">
        <f t="shared" si="180"/>
        <v>2014-Palmeiras/SP-19-2-1</v>
      </c>
      <c r="D5797">
        <v>1.72</v>
      </c>
      <c r="E5797">
        <v>10</v>
      </c>
      <c r="F5797" t="str">
        <f t="shared" si="181"/>
        <v>19-2-1</v>
      </c>
    </row>
    <row r="5798" spans="1:6" x14ac:dyDescent="0.3">
      <c r="A5798">
        <v>2014</v>
      </c>
      <c r="B5798" t="s">
        <v>5809</v>
      </c>
      <c r="C5798" t="str">
        <f t="shared" si="180"/>
        <v>2014-Santos/SP-19-2-1</v>
      </c>
      <c r="D5798">
        <v>2.4999980000000002</v>
      </c>
      <c r="E5798">
        <v>11</v>
      </c>
      <c r="F5798" t="str">
        <f t="shared" si="181"/>
        <v>19-2-1</v>
      </c>
    </row>
    <row r="5799" spans="1:6" x14ac:dyDescent="0.3">
      <c r="A5799">
        <v>2014</v>
      </c>
      <c r="B5799" t="s">
        <v>5811</v>
      </c>
      <c r="C5799" t="str">
        <f t="shared" si="180"/>
        <v>2014-Sao Paulo/SP-19-2-1</v>
      </c>
      <c r="D5799">
        <v>6</v>
      </c>
      <c r="E5799">
        <v>16</v>
      </c>
      <c r="F5799" t="str">
        <f t="shared" si="181"/>
        <v>19-2-1</v>
      </c>
    </row>
    <row r="5800" spans="1:6" x14ac:dyDescent="0.3">
      <c r="A5800">
        <v>2014</v>
      </c>
      <c r="B5800" t="s">
        <v>6140</v>
      </c>
      <c r="C5800" t="str">
        <f t="shared" si="180"/>
        <v>2014-Sport/PE-19-2-1</v>
      </c>
      <c r="D5800">
        <v>3</v>
      </c>
      <c r="E5800">
        <v>14</v>
      </c>
      <c r="F5800" t="str">
        <f t="shared" si="181"/>
        <v>19-2-1</v>
      </c>
    </row>
    <row r="5801" spans="1:6" x14ac:dyDescent="0.3">
      <c r="A5801">
        <v>2014</v>
      </c>
      <c r="B5801" t="s">
        <v>6212</v>
      </c>
      <c r="C5801" t="str">
        <f t="shared" si="180"/>
        <v>2014-Vitoria/BA-19-2-1</v>
      </c>
      <c r="D5801">
        <v>2.1428560000000001</v>
      </c>
      <c r="E5801">
        <v>11</v>
      </c>
      <c r="F5801" t="str">
        <f t="shared" si="181"/>
        <v>19-2-1</v>
      </c>
    </row>
    <row r="5802" spans="1:6" x14ac:dyDescent="0.3">
      <c r="A5802">
        <v>2014</v>
      </c>
      <c r="B5802" t="s">
        <v>6142</v>
      </c>
      <c r="C5802" t="str">
        <f t="shared" si="180"/>
        <v>2014-Atletico/MG-19-3-0</v>
      </c>
      <c r="D5802">
        <v>4.3333329999999997</v>
      </c>
      <c r="E5802">
        <v>19</v>
      </c>
      <c r="F5802" t="str">
        <f t="shared" si="181"/>
        <v>19-3-0</v>
      </c>
    </row>
    <row r="5803" spans="1:6" x14ac:dyDescent="0.3">
      <c r="A5803">
        <v>2014</v>
      </c>
      <c r="B5803" t="s">
        <v>5813</v>
      </c>
      <c r="C5803" t="str">
        <f t="shared" si="180"/>
        <v>2014-Atletico/PR-19-3-0</v>
      </c>
      <c r="D5803">
        <v>2</v>
      </c>
      <c r="E5803">
        <v>19</v>
      </c>
      <c r="F5803" t="str">
        <f t="shared" si="181"/>
        <v>19-3-0</v>
      </c>
    </row>
    <row r="5804" spans="1:6" x14ac:dyDescent="0.3">
      <c r="A5804">
        <v>2014</v>
      </c>
      <c r="B5804" t="s">
        <v>6408</v>
      </c>
      <c r="C5804" t="str">
        <f t="shared" si="180"/>
        <v>2014-Bahia/BA-19-3-0</v>
      </c>
      <c r="D5804">
        <v>2</v>
      </c>
      <c r="E5804">
        <v>14</v>
      </c>
      <c r="F5804" t="str">
        <f t="shared" si="181"/>
        <v>19-3-0</v>
      </c>
    </row>
    <row r="5805" spans="1:6" x14ac:dyDescent="0.3">
      <c r="A5805">
        <v>2014</v>
      </c>
      <c r="B5805" t="s">
        <v>5814</v>
      </c>
      <c r="C5805" t="str">
        <f t="shared" si="180"/>
        <v>2014-Botafogo/RJ-19-3-0</v>
      </c>
      <c r="D5805">
        <v>0</v>
      </c>
      <c r="E5805">
        <v>15</v>
      </c>
      <c r="F5805" t="str">
        <f t="shared" si="181"/>
        <v>19-3-0</v>
      </c>
    </row>
    <row r="5806" spans="1:6" x14ac:dyDescent="0.3">
      <c r="A5806">
        <v>2014</v>
      </c>
      <c r="B5806" t="s">
        <v>6459</v>
      </c>
      <c r="C5806" t="str">
        <f t="shared" si="180"/>
        <v>2014-Chapecoense/SC-19-3-0</v>
      </c>
      <c r="D5806">
        <v>0</v>
      </c>
      <c r="E5806">
        <v>9</v>
      </c>
      <c r="F5806" t="str">
        <f t="shared" si="181"/>
        <v>19-3-0</v>
      </c>
    </row>
    <row r="5807" spans="1:6" x14ac:dyDescent="0.3">
      <c r="A5807">
        <v>2014</v>
      </c>
      <c r="B5807" t="s">
        <v>5815</v>
      </c>
      <c r="C5807" t="str">
        <f t="shared" si="180"/>
        <v>2014-Corinthians/SP-19-3-0</v>
      </c>
      <c r="D5807">
        <v>0</v>
      </c>
      <c r="E5807">
        <v>20</v>
      </c>
      <c r="F5807" t="str">
        <f t="shared" si="181"/>
        <v>19-3-0</v>
      </c>
    </row>
    <row r="5808" spans="1:6" x14ac:dyDescent="0.3">
      <c r="A5808">
        <v>2014</v>
      </c>
      <c r="B5808" t="s">
        <v>6213</v>
      </c>
      <c r="C5808" t="str">
        <f t="shared" si="180"/>
        <v>2014-Coritiba/PR-19-3-0</v>
      </c>
      <c r="D5808">
        <v>0</v>
      </c>
      <c r="E5808">
        <v>9</v>
      </c>
      <c r="F5808" t="str">
        <f t="shared" si="181"/>
        <v>19-3-0</v>
      </c>
    </row>
    <row r="5809" spans="1:6" x14ac:dyDescent="0.3">
      <c r="A5809">
        <v>2014</v>
      </c>
      <c r="B5809" t="s">
        <v>6441</v>
      </c>
      <c r="C5809" t="str">
        <f t="shared" si="180"/>
        <v>2014-Criciuma/SC-19-3-0</v>
      </c>
      <c r="D5809">
        <v>0</v>
      </c>
      <c r="E5809">
        <v>9</v>
      </c>
      <c r="F5809" t="str">
        <f t="shared" si="181"/>
        <v>19-3-0</v>
      </c>
    </row>
    <row r="5810" spans="1:6" x14ac:dyDescent="0.3">
      <c r="A5810">
        <v>2014</v>
      </c>
      <c r="B5810" t="s">
        <v>5816</v>
      </c>
      <c r="C5810" t="str">
        <f t="shared" si="180"/>
        <v>2014-Cruzeiro/MG-19-3-0</v>
      </c>
      <c r="D5810">
        <v>6.3333320000000004</v>
      </c>
      <c r="E5810">
        <v>27</v>
      </c>
      <c r="F5810" t="str">
        <f t="shared" si="181"/>
        <v>19-3-0</v>
      </c>
    </row>
    <row r="5811" spans="1:6" x14ac:dyDescent="0.3">
      <c r="A5811">
        <v>2014</v>
      </c>
      <c r="B5811" t="s">
        <v>5817</v>
      </c>
      <c r="C5811" t="str">
        <f t="shared" si="180"/>
        <v>2014-Figueirense/SC-19-3-0</v>
      </c>
      <c r="D5811">
        <v>7</v>
      </c>
      <c r="E5811">
        <v>11</v>
      </c>
      <c r="F5811" t="str">
        <f t="shared" si="181"/>
        <v>19-3-0</v>
      </c>
    </row>
    <row r="5812" spans="1:6" x14ac:dyDescent="0.3">
      <c r="A5812">
        <v>2014</v>
      </c>
      <c r="B5812" t="s">
        <v>5818</v>
      </c>
      <c r="C5812" t="str">
        <f t="shared" si="180"/>
        <v>2014-Flamengo/RJ-19-3-0</v>
      </c>
      <c r="D5812">
        <v>0</v>
      </c>
      <c r="E5812">
        <v>16</v>
      </c>
      <c r="F5812" t="str">
        <f t="shared" si="181"/>
        <v>19-3-0</v>
      </c>
    </row>
    <row r="5813" spans="1:6" x14ac:dyDescent="0.3">
      <c r="A5813">
        <v>2014</v>
      </c>
      <c r="B5813" t="s">
        <v>5819</v>
      </c>
      <c r="C5813" t="str">
        <f t="shared" si="180"/>
        <v>2014-Fluminense/RJ-19-3-0</v>
      </c>
      <c r="D5813">
        <v>4.8571479999999996</v>
      </c>
      <c r="E5813">
        <v>10</v>
      </c>
      <c r="F5813" t="str">
        <f t="shared" si="181"/>
        <v>19-3-0</v>
      </c>
    </row>
    <row r="5814" spans="1:6" x14ac:dyDescent="0.3">
      <c r="A5814">
        <v>2014</v>
      </c>
      <c r="B5814" t="s">
        <v>5821</v>
      </c>
      <c r="C5814" t="str">
        <f t="shared" si="180"/>
        <v>2014-Goias/GO-19-3-0</v>
      </c>
      <c r="D5814">
        <v>0</v>
      </c>
      <c r="E5814">
        <v>16</v>
      </c>
      <c r="F5814" t="str">
        <f t="shared" si="181"/>
        <v>19-3-0</v>
      </c>
    </row>
    <row r="5815" spans="1:6" x14ac:dyDescent="0.3">
      <c r="A5815">
        <v>2014</v>
      </c>
      <c r="B5815" t="s">
        <v>5822</v>
      </c>
      <c r="C5815" t="str">
        <f t="shared" si="180"/>
        <v>2014-Gremio/RS-19-3-0</v>
      </c>
      <c r="D5815">
        <v>0</v>
      </c>
      <c r="E5815">
        <v>18</v>
      </c>
      <c r="F5815" t="str">
        <f t="shared" si="181"/>
        <v>19-3-0</v>
      </c>
    </row>
    <row r="5816" spans="1:6" x14ac:dyDescent="0.3">
      <c r="A5816">
        <v>2014</v>
      </c>
      <c r="B5816" t="s">
        <v>5823</v>
      </c>
      <c r="C5816" t="str">
        <f t="shared" si="180"/>
        <v>2014-Internacional/RS-19-3-0</v>
      </c>
      <c r="D5816">
        <v>0</v>
      </c>
      <c r="E5816">
        <v>31</v>
      </c>
      <c r="F5816" t="str">
        <f t="shared" si="181"/>
        <v>19-3-0</v>
      </c>
    </row>
    <row r="5817" spans="1:6" x14ac:dyDescent="0.3">
      <c r="A5817">
        <v>2014</v>
      </c>
      <c r="B5817" t="s">
        <v>5825</v>
      </c>
      <c r="C5817" t="str">
        <f t="shared" si="180"/>
        <v>2014-Palmeiras/SP-19-3-0</v>
      </c>
      <c r="D5817">
        <v>2.8</v>
      </c>
      <c r="E5817">
        <v>13</v>
      </c>
      <c r="F5817" t="str">
        <f t="shared" si="181"/>
        <v>19-3-0</v>
      </c>
    </row>
    <row r="5818" spans="1:6" x14ac:dyDescent="0.3">
      <c r="A5818">
        <v>2014</v>
      </c>
      <c r="B5818" t="s">
        <v>5829</v>
      </c>
      <c r="C5818" t="str">
        <f t="shared" si="180"/>
        <v>2014-Santos/SP-19-3-0</v>
      </c>
      <c r="D5818">
        <v>0</v>
      </c>
      <c r="E5818">
        <v>20</v>
      </c>
      <c r="F5818" t="str">
        <f t="shared" si="181"/>
        <v>19-3-0</v>
      </c>
    </row>
    <row r="5819" spans="1:6" x14ac:dyDescent="0.3">
      <c r="A5819">
        <v>2014</v>
      </c>
      <c r="B5819" t="s">
        <v>5831</v>
      </c>
      <c r="C5819" t="str">
        <f t="shared" si="180"/>
        <v>2014-Sao Paulo/SP-19-3-0</v>
      </c>
      <c r="D5819">
        <v>5.6666679999999996</v>
      </c>
      <c r="E5819">
        <v>19</v>
      </c>
      <c r="F5819" t="str">
        <f t="shared" si="181"/>
        <v>19-3-0</v>
      </c>
    </row>
    <row r="5820" spans="1:6" x14ac:dyDescent="0.3">
      <c r="A5820">
        <v>2014</v>
      </c>
      <c r="B5820" t="s">
        <v>6144</v>
      </c>
      <c r="C5820" t="str">
        <f t="shared" si="180"/>
        <v>2014-Sport/PE-19-3-0</v>
      </c>
      <c r="D5820">
        <v>0</v>
      </c>
      <c r="E5820">
        <v>15</v>
      </c>
      <c r="F5820" t="str">
        <f t="shared" si="181"/>
        <v>19-3-0</v>
      </c>
    </row>
    <row r="5821" spans="1:6" x14ac:dyDescent="0.3">
      <c r="A5821">
        <v>2014</v>
      </c>
      <c r="B5821" t="s">
        <v>6216</v>
      </c>
      <c r="C5821" t="str">
        <f t="shared" si="180"/>
        <v>2014-Vitoria/BA-19-3-0</v>
      </c>
      <c r="D5821">
        <v>2.75</v>
      </c>
      <c r="E5821">
        <v>7</v>
      </c>
      <c r="F5821" t="str">
        <f t="shared" si="181"/>
        <v>19-3-0</v>
      </c>
    </row>
    <row r="5822" spans="1:6" x14ac:dyDescent="0.3">
      <c r="A5822">
        <v>2014</v>
      </c>
      <c r="B5822" t="s">
        <v>6146</v>
      </c>
      <c r="C5822" t="str">
        <f t="shared" si="180"/>
        <v>2014-Atletico/MG-19-3-1</v>
      </c>
      <c r="D5822">
        <v>4.4000000000000004</v>
      </c>
      <c r="E5822">
        <v>14</v>
      </c>
      <c r="F5822" t="str">
        <f t="shared" si="181"/>
        <v>19-3-1</v>
      </c>
    </row>
    <row r="5823" spans="1:6" x14ac:dyDescent="0.3">
      <c r="A5823">
        <v>2014</v>
      </c>
      <c r="B5823" t="s">
        <v>5833</v>
      </c>
      <c r="C5823" t="str">
        <f t="shared" si="180"/>
        <v>2014-Atletico/PR-19-3-1</v>
      </c>
      <c r="D5823">
        <v>0</v>
      </c>
      <c r="E5823">
        <v>22</v>
      </c>
      <c r="F5823" t="str">
        <f t="shared" si="181"/>
        <v>19-3-1</v>
      </c>
    </row>
    <row r="5824" spans="1:6" x14ac:dyDescent="0.3">
      <c r="A5824">
        <v>2014</v>
      </c>
      <c r="B5824" t="s">
        <v>6410</v>
      </c>
      <c r="C5824" t="str">
        <f t="shared" si="180"/>
        <v>2014-Bahia/BA-19-3-1</v>
      </c>
      <c r="D5824">
        <v>0</v>
      </c>
      <c r="E5824">
        <v>16</v>
      </c>
      <c r="F5824" t="str">
        <f t="shared" si="181"/>
        <v>19-3-1</v>
      </c>
    </row>
    <row r="5825" spans="1:6" x14ac:dyDescent="0.3">
      <c r="A5825">
        <v>2014</v>
      </c>
      <c r="B5825" t="s">
        <v>5834</v>
      </c>
      <c r="C5825" t="str">
        <f t="shared" si="180"/>
        <v>2014-Botafogo/RJ-19-3-1</v>
      </c>
      <c r="D5825">
        <v>5.0000010000000001</v>
      </c>
      <c r="E5825">
        <v>14</v>
      </c>
      <c r="F5825" t="str">
        <f t="shared" si="181"/>
        <v>19-3-1</v>
      </c>
    </row>
    <row r="5826" spans="1:6" x14ac:dyDescent="0.3">
      <c r="A5826">
        <v>2014</v>
      </c>
      <c r="B5826" t="s">
        <v>6460</v>
      </c>
      <c r="C5826" t="str">
        <f t="shared" si="180"/>
        <v>2014-Chapecoense/SC-19-3-1</v>
      </c>
      <c r="D5826">
        <v>4</v>
      </c>
      <c r="E5826">
        <v>14</v>
      </c>
      <c r="F5826" t="str">
        <f t="shared" si="181"/>
        <v>19-3-1</v>
      </c>
    </row>
    <row r="5827" spans="1:6" x14ac:dyDescent="0.3">
      <c r="A5827">
        <v>2014</v>
      </c>
      <c r="B5827" t="s">
        <v>5835</v>
      </c>
      <c r="C5827" t="str">
        <f t="shared" ref="C5827:C5890" si="182">A5827&amp;"-"&amp;B5827</f>
        <v>2014-Corinthians/SP-19-3-1</v>
      </c>
      <c r="D5827">
        <v>4</v>
      </c>
      <c r="E5827">
        <v>11</v>
      </c>
      <c r="F5827" t="str">
        <f t="shared" ref="F5827:F5890" si="183">RIGHT(B5827,LEN(C5827)-FIND("-",C5827,6))</f>
        <v>19-3-1</v>
      </c>
    </row>
    <row r="5828" spans="1:6" x14ac:dyDescent="0.3">
      <c r="A5828">
        <v>2014</v>
      </c>
      <c r="B5828" t="s">
        <v>6217</v>
      </c>
      <c r="C5828" t="str">
        <f t="shared" si="182"/>
        <v>2014-Coritiba/PR-19-3-1</v>
      </c>
      <c r="D5828">
        <v>4.3333339999999998</v>
      </c>
      <c r="E5828">
        <v>12</v>
      </c>
      <c r="F5828" t="str">
        <f t="shared" si="183"/>
        <v>19-3-1</v>
      </c>
    </row>
    <row r="5829" spans="1:6" x14ac:dyDescent="0.3">
      <c r="A5829">
        <v>2014</v>
      </c>
      <c r="B5829" t="s">
        <v>6442</v>
      </c>
      <c r="C5829" t="str">
        <f t="shared" si="182"/>
        <v>2014-Criciuma/SC-19-3-1</v>
      </c>
      <c r="D5829">
        <v>0</v>
      </c>
      <c r="E5829">
        <v>16</v>
      </c>
      <c r="F5829" t="str">
        <f t="shared" si="183"/>
        <v>19-3-1</v>
      </c>
    </row>
    <row r="5830" spans="1:6" x14ac:dyDescent="0.3">
      <c r="A5830">
        <v>2014</v>
      </c>
      <c r="B5830" t="s">
        <v>5836</v>
      </c>
      <c r="C5830" t="str">
        <f t="shared" si="182"/>
        <v>2014-Cruzeiro/MG-19-3-1</v>
      </c>
      <c r="D5830">
        <v>6.3333320000000004</v>
      </c>
      <c r="E5830">
        <v>27</v>
      </c>
      <c r="F5830" t="str">
        <f t="shared" si="183"/>
        <v>19-3-1</v>
      </c>
    </row>
    <row r="5831" spans="1:6" x14ac:dyDescent="0.3">
      <c r="A5831">
        <v>2014</v>
      </c>
      <c r="B5831" t="s">
        <v>5837</v>
      </c>
      <c r="C5831" t="str">
        <f t="shared" si="182"/>
        <v>2014-Figueirense/SC-19-3-1</v>
      </c>
      <c r="D5831">
        <v>0</v>
      </c>
      <c r="E5831">
        <v>10</v>
      </c>
      <c r="F5831" t="str">
        <f t="shared" si="183"/>
        <v>19-3-1</v>
      </c>
    </row>
    <row r="5832" spans="1:6" x14ac:dyDescent="0.3">
      <c r="A5832">
        <v>2014</v>
      </c>
      <c r="B5832" t="s">
        <v>5838</v>
      </c>
      <c r="C5832" t="str">
        <f t="shared" si="182"/>
        <v>2014-Flamengo/RJ-19-3-1</v>
      </c>
      <c r="D5832">
        <v>0</v>
      </c>
      <c r="E5832">
        <v>16</v>
      </c>
      <c r="F5832" t="str">
        <f t="shared" si="183"/>
        <v>19-3-1</v>
      </c>
    </row>
    <row r="5833" spans="1:6" x14ac:dyDescent="0.3">
      <c r="A5833">
        <v>2014</v>
      </c>
      <c r="B5833" t="s">
        <v>5839</v>
      </c>
      <c r="C5833" t="str">
        <f t="shared" si="182"/>
        <v>2014-Fluminense/RJ-19-3-1</v>
      </c>
      <c r="D5833">
        <v>3.3333330000000001</v>
      </c>
      <c r="E5833">
        <v>20</v>
      </c>
      <c r="F5833" t="str">
        <f t="shared" si="183"/>
        <v>19-3-1</v>
      </c>
    </row>
    <row r="5834" spans="1:6" x14ac:dyDescent="0.3">
      <c r="A5834">
        <v>2014</v>
      </c>
      <c r="B5834" t="s">
        <v>5841</v>
      </c>
      <c r="C5834" t="str">
        <f t="shared" si="182"/>
        <v>2014-Goias/GO-19-3-1</v>
      </c>
      <c r="D5834">
        <v>0</v>
      </c>
      <c r="E5834">
        <v>23</v>
      </c>
      <c r="F5834" t="str">
        <f t="shared" si="183"/>
        <v>19-3-1</v>
      </c>
    </row>
    <row r="5835" spans="1:6" x14ac:dyDescent="0.3">
      <c r="A5835">
        <v>2014</v>
      </c>
      <c r="B5835" t="s">
        <v>5842</v>
      </c>
      <c r="C5835" t="str">
        <f t="shared" si="182"/>
        <v>2014-Gremio/RS-19-3-1</v>
      </c>
      <c r="D5835">
        <v>0</v>
      </c>
      <c r="E5835">
        <v>16</v>
      </c>
      <c r="F5835" t="str">
        <f t="shared" si="183"/>
        <v>19-3-1</v>
      </c>
    </row>
    <row r="5836" spans="1:6" x14ac:dyDescent="0.3">
      <c r="A5836">
        <v>2014</v>
      </c>
      <c r="B5836" t="s">
        <v>5843</v>
      </c>
      <c r="C5836" t="str">
        <f t="shared" si="182"/>
        <v>2014-Internacional/RS-19-3-1</v>
      </c>
      <c r="D5836">
        <v>0</v>
      </c>
      <c r="E5836">
        <v>20</v>
      </c>
      <c r="F5836" t="str">
        <f t="shared" si="183"/>
        <v>19-3-1</v>
      </c>
    </row>
    <row r="5837" spans="1:6" x14ac:dyDescent="0.3">
      <c r="A5837">
        <v>2014</v>
      </c>
      <c r="B5837" t="s">
        <v>5845</v>
      </c>
      <c r="C5837" t="str">
        <f t="shared" si="182"/>
        <v>2014-Palmeiras/SP-19-3-1</v>
      </c>
      <c r="D5837">
        <v>2.8</v>
      </c>
      <c r="E5837">
        <v>10</v>
      </c>
      <c r="F5837" t="str">
        <f t="shared" si="183"/>
        <v>19-3-1</v>
      </c>
    </row>
    <row r="5838" spans="1:6" x14ac:dyDescent="0.3">
      <c r="A5838">
        <v>2014</v>
      </c>
      <c r="B5838" t="s">
        <v>5849</v>
      </c>
      <c r="C5838" t="str">
        <f t="shared" si="182"/>
        <v>2014-Santos/SP-19-3-1</v>
      </c>
      <c r="D5838">
        <v>3</v>
      </c>
      <c r="E5838">
        <v>21</v>
      </c>
      <c r="F5838" t="str">
        <f t="shared" si="183"/>
        <v>19-3-1</v>
      </c>
    </row>
    <row r="5839" spans="1:6" x14ac:dyDescent="0.3">
      <c r="A5839">
        <v>2014</v>
      </c>
      <c r="B5839" t="s">
        <v>5851</v>
      </c>
      <c r="C5839" t="str">
        <f t="shared" si="182"/>
        <v>2014-Sao Paulo/SP-19-3-1</v>
      </c>
      <c r="D5839">
        <v>4.6666660000000002</v>
      </c>
      <c r="E5839">
        <v>15</v>
      </c>
      <c r="F5839" t="str">
        <f t="shared" si="183"/>
        <v>19-3-1</v>
      </c>
    </row>
    <row r="5840" spans="1:6" x14ac:dyDescent="0.3">
      <c r="A5840">
        <v>2014</v>
      </c>
      <c r="B5840" t="s">
        <v>6148</v>
      </c>
      <c r="C5840" t="str">
        <f t="shared" si="182"/>
        <v>2014-Sport/PE-19-3-1</v>
      </c>
      <c r="D5840">
        <v>4.2</v>
      </c>
      <c r="E5840">
        <v>14</v>
      </c>
      <c r="F5840" t="str">
        <f t="shared" si="183"/>
        <v>19-3-1</v>
      </c>
    </row>
    <row r="5841" spans="1:6" x14ac:dyDescent="0.3">
      <c r="A5841">
        <v>2014</v>
      </c>
      <c r="B5841" t="s">
        <v>6220</v>
      </c>
      <c r="C5841" t="str">
        <f t="shared" si="182"/>
        <v>2014-Vitoria/BA-19-3-1</v>
      </c>
      <c r="D5841">
        <v>4.3333349999999999</v>
      </c>
      <c r="E5841">
        <v>13</v>
      </c>
      <c r="F5841" t="str">
        <f t="shared" si="183"/>
        <v>19-3-1</v>
      </c>
    </row>
    <row r="5842" spans="1:6" x14ac:dyDescent="0.3">
      <c r="A5842">
        <v>2014</v>
      </c>
      <c r="B5842" t="s">
        <v>6150</v>
      </c>
      <c r="C5842" t="str">
        <f t="shared" si="182"/>
        <v>2014-Atletico/MG-19-3-2</v>
      </c>
      <c r="D5842">
        <v>4</v>
      </c>
      <c r="E5842">
        <v>15</v>
      </c>
      <c r="F5842" t="str">
        <f t="shared" si="183"/>
        <v>19-3-2</v>
      </c>
    </row>
    <row r="5843" spans="1:6" x14ac:dyDescent="0.3">
      <c r="A5843">
        <v>2014</v>
      </c>
      <c r="B5843" t="s">
        <v>5853</v>
      </c>
      <c r="C5843" t="str">
        <f t="shared" si="182"/>
        <v>2014-Atletico/PR-19-3-2</v>
      </c>
      <c r="D5843">
        <v>1</v>
      </c>
      <c r="E5843">
        <v>20</v>
      </c>
      <c r="F5843" t="str">
        <f t="shared" si="183"/>
        <v>19-3-2</v>
      </c>
    </row>
    <row r="5844" spans="1:6" x14ac:dyDescent="0.3">
      <c r="A5844">
        <v>2014</v>
      </c>
      <c r="B5844" t="s">
        <v>6412</v>
      </c>
      <c r="C5844" t="str">
        <f t="shared" si="182"/>
        <v>2014-Bahia/BA-19-3-2</v>
      </c>
      <c r="D5844">
        <v>0</v>
      </c>
      <c r="E5844">
        <v>16</v>
      </c>
      <c r="F5844" t="str">
        <f t="shared" si="183"/>
        <v>19-3-2</v>
      </c>
    </row>
    <row r="5845" spans="1:6" x14ac:dyDescent="0.3">
      <c r="A5845">
        <v>2014</v>
      </c>
      <c r="B5845" t="s">
        <v>5854</v>
      </c>
      <c r="C5845" t="str">
        <f t="shared" si="182"/>
        <v>2014-Botafogo/RJ-19-3-2</v>
      </c>
      <c r="D5845">
        <v>3.2</v>
      </c>
      <c r="E5845">
        <v>11</v>
      </c>
      <c r="F5845" t="str">
        <f t="shared" si="183"/>
        <v>19-3-2</v>
      </c>
    </row>
    <row r="5846" spans="1:6" x14ac:dyDescent="0.3">
      <c r="A5846">
        <v>2014</v>
      </c>
      <c r="B5846" t="s">
        <v>6461</v>
      </c>
      <c r="C5846" t="str">
        <f t="shared" si="182"/>
        <v>2014-Chapecoense/SC-19-3-2</v>
      </c>
      <c r="D5846">
        <v>4.6666660000000002</v>
      </c>
      <c r="E5846">
        <v>11</v>
      </c>
      <c r="F5846" t="str">
        <f t="shared" si="183"/>
        <v>19-3-2</v>
      </c>
    </row>
    <row r="5847" spans="1:6" x14ac:dyDescent="0.3">
      <c r="A5847">
        <v>2014</v>
      </c>
      <c r="B5847" t="s">
        <v>5855</v>
      </c>
      <c r="C5847" t="str">
        <f t="shared" si="182"/>
        <v>2014-Corinthians/SP-19-3-2</v>
      </c>
      <c r="D5847">
        <v>5.8</v>
      </c>
      <c r="E5847">
        <v>22</v>
      </c>
      <c r="F5847" t="str">
        <f t="shared" si="183"/>
        <v>19-3-2</v>
      </c>
    </row>
    <row r="5848" spans="1:6" x14ac:dyDescent="0.3">
      <c r="A5848">
        <v>2014</v>
      </c>
      <c r="B5848" t="s">
        <v>6221</v>
      </c>
      <c r="C5848" t="str">
        <f t="shared" si="182"/>
        <v>2014-Coritiba/PR-19-3-2</v>
      </c>
      <c r="D5848">
        <v>4</v>
      </c>
      <c r="E5848">
        <v>13</v>
      </c>
      <c r="F5848" t="str">
        <f t="shared" si="183"/>
        <v>19-3-2</v>
      </c>
    </row>
    <row r="5849" spans="1:6" x14ac:dyDescent="0.3">
      <c r="A5849">
        <v>2014</v>
      </c>
      <c r="B5849" t="s">
        <v>6443</v>
      </c>
      <c r="C5849" t="str">
        <f t="shared" si="182"/>
        <v>2014-Criciuma/SC-19-3-2</v>
      </c>
      <c r="D5849">
        <v>0</v>
      </c>
      <c r="E5849">
        <v>15</v>
      </c>
      <c r="F5849" t="str">
        <f t="shared" si="183"/>
        <v>19-3-2</v>
      </c>
    </row>
    <row r="5850" spans="1:6" x14ac:dyDescent="0.3">
      <c r="A5850">
        <v>2014</v>
      </c>
      <c r="B5850" t="s">
        <v>5856</v>
      </c>
      <c r="C5850" t="str">
        <f t="shared" si="182"/>
        <v>2014-Cruzeiro/MG-19-3-2</v>
      </c>
      <c r="D5850">
        <v>6.6</v>
      </c>
      <c r="E5850">
        <v>26</v>
      </c>
      <c r="F5850" t="str">
        <f t="shared" si="183"/>
        <v>19-3-2</v>
      </c>
    </row>
    <row r="5851" spans="1:6" x14ac:dyDescent="0.3">
      <c r="A5851">
        <v>2014</v>
      </c>
      <c r="B5851" t="s">
        <v>5857</v>
      </c>
      <c r="C5851" t="str">
        <f t="shared" si="182"/>
        <v>2014-Figueirense/SC-19-3-2</v>
      </c>
      <c r="D5851">
        <v>3.3333330000000001</v>
      </c>
      <c r="E5851">
        <v>7</v>
      </c>
      <c r="F5851" t="str">
        <f t="shared" si="183"/>
        <v>19-3-2</v>
      </c>
    </row>
    <row r="5852" spans="1:6" x14ac:dyDescent="0.3">
      <c r="A5852">
        <v>2014</v>
      </c>
      <c r="B5852" t="s">
        <v>5858</v>
      </c>
      <c r="C5852" t="str">
        <f t="shared" si="182"/>
        <v>2014-Flamengo/RJ-19-3-2</v>
      </c>
      <c r="D5852">
        <v>2</v>
      </c>
      <c r="E5852">
        <v>10</v>
      </c>
      <c r="F5852" t="str">
        <f t="shared" si="183"/>
        <v>19-3-2</v>
      </c>
    </row>
    <row r="5853" spans="1:6" x14ac:dyDescent="0.3">
      <c r="A5853">
        <v>2014</v>
      </c>
      <c r="B5853" t="s">
        <v>5859</v>
      </c>
      <c r="C5853" t="str">
        <f t="shared" si="182"/>
        <v>2014-Fluminense/RJ-19-3-2</v>
      </c>
      <c r="D5853">
        <v>4.2</v>
      </c>
      <c r="E5853">
        <v>16</v>
      </c>
      <c r="F5853" t="str">
        <f t="shared" si="183"/>
        <v>19-3-2</v>
      </c>
    </row>
    <row r="5854" spans="1:6" x14ac:dyDescent="0.3">
      <c r="A5854">
        <v>2014</v>
      </c>
      <c r="B5854" t="s">
        <v>5861</v>
      </c>
      <c r="C5854" t="str">
        <f t="shared" si="182"/>
        <v>2014-Goias/GO-19-3-2</v>
      </c>
      <c r="D5854">
        <v>0</v>
      </c>
      <c r="E5854">
        <v>19</v>
      </c>
      <c r="F5854" t="str">
        <f t="shared" si="183"/>
        <v>19-3-2</v>
      </c>
    </row>
    <row r="5855" spans="1:6" x14ac:dyDescent="0.3">
      <c r="A5855">
        <v>2014</v>
      </c>
      <c r="B5855" t="s">
        <v>5862</v>
      </c>
      <c r="C5855" t="str">
        <f t="shared" si="182"/>
        <v>2014-Gremio/RS-19-3-2</v>
      </c>
      <c r="D5855">
        <v>3</v>
      </c>
      <c r="E5855">
        <v>23</v>
      </c>
      <c r="F5855" t="str">
        <f t="shared" si="183"/>
        <v>19-3-2</v>
      </c>
    </row>
    <row r="5856" spans="1:6" x14ac:dyDescent="0.3">
      <c r="A5856">
        <v>2014</v>
      </c>
      <c r="B5856" t="s">
        <v>5863</v>
      </c>
      <c r="C5856" t="str">
        <f t="shared" si="182"/>
        <v>2014-Internacional/RS-19-3-2</v>
      </c>
      <c r="D5856">
        <v>0</v>
      </c>
      <c r="E5856">
        <v>22</v>
      </c>
      <c r="F5856" t="str">
        <f t="shared" si="183"/>
        <v>19-3-2</v>
      </c>
    </row>
    <row r="5857" spans="1:6" x14ac:dyDescent="0.3">
      <c r="A5857">
        <v>2014</v>
      </c>
      <c r="B5857" t="s">
        <v>5865</v>
      </c>
      <c r="C5857" t="str">
        <f t="shared" si="182"/>
        <v>2014-Palmeiras/SP-19-3-2</v>
      </c>
      <c r="D5857">
        <v>1</v>
      </c>
      <c r="E5857">
        <v>10</v>
      </c>
      <c r="F5857" t="str">
        <f t="shared" si="183"/>
        <v>19-3-2</v>
      </c>
    </row>
    <row r="5858" spans="1:6" x14ac:dyDescent="0.3">
      <c r="A5858">
        <v>2014</v>
      </c>
      <c r="B5858" t="s">
        <v>5869</v>
      </c>
      <c r="C5858" t="str">
        <f t="shared" si="182"/>
        <v>2014-Santos/SP-19-3-2</v>
      </c>
      <c r="D5858">
        <v>3</v>
      </c>
      <c r="E5858">
        <v>22</v>
      </c>
      <c r="F5858" t="str">
        <f t="shared" si="183"/>
        <v>19-3-2</v>
      </c>
    </row>
    <row r="5859" spans="1:6" x14ac:dyDescent="0.3">
      <c r="A5859">
        <v>2014</v>
      </c>
      <c r="B5859" t="s">
        <v>5871</v>
      </c>
      <c r="C5859" t="str">
        <f t="shared" si="182"/>
        <v>2014-Sao Paulo/SP-19-3-2</v>
      </c>
      <c r="D5859">
        <v>0</v>
      </c>
      <c r="E5859">
        <v>22</v>
      </c>
      <c r="F5859" t="str">
        <f t="shared" si="183"/>
        <v>19-3-2</v>
      </c>
    </row>
    <row r="5860" spans="1:6" x14ac:dyDescent="0.3">
      <c r="A5860">
        <v>2014</v>
      </c>
      <c r="B5860" t="s">
        <v>6152</v>
      </c>
      <c r="C5860" t="str">
        <f t="shared" si="182"/>
        <v>2014-Sport/PE-19-3-2</v>
      </c>
      <c r="D5860">
        <v>4.8</v>
      </c>
      <c r="E5860">
        <v>20</v>
      </c>
      <c r="F5860" t="str">
        <f t="shared" si="183"/>
        <v>19-3-2</v>
      </c>
    </row>
    <row r="5861" spans="1:6" x14ac:dyDescent="0.3">
      <c r="A5861">
        <v>2014</v>
      </c>
      <c r="B5861" t="s">
        <v>6224</v>
      </c>
      <c r="C5861" t="str">
        <f t="shared" si="182"/>
        <v>2014-Vitoria/BA-19-3-2</v>
      </c>
      <c r="D5861">
        <v>2.9999980000000002</v>
      </c>
      <c r="E5861">
        <v>17</v>
      </c>
      <c r="F5861" t="str">
        <f t="shared" si="183"/>
        <v>19-3-2</v>
      </c>
    </row>
    <row r="5862" spans="1:6" x14ac:dyDescent="0.3">
      <c r="A5862">
        <v>2014</v>
      </c>
      <c r="B5862" t="s">
        <v>6154</v>
      </c>
      <c r="C5862" t="str">
        <f t="shared" si="182"/>
        <v>2014-Atletico/MG-19-4-0</v>
      </c>
      <c r="D5862">
        <v>10</v>
      </c>
      <c r="E5862">
        <v>14</v>
      </c>
      <c r="F5862" t="str">
        <f t="shared" si="183"/>
        <v>19-4-0</v>
      </c>
    </row>
    <row r="5863" spans="1:6" x14ac:dyDescent="0.3">
      <c r="A5863">
        <v>2014</v>
      </c>
      <c r="B5863" t="s">
        <v>5873</v>
      </c>
      <c r="C5863" t="str">
        <f t="shared" si="182"/>
        <v>2014-Atletico/PR-19-4-0</v>
      </c>
      <c r="D5863">
        <v>9</v>
      </c>
      <c r="E5863">
        <v>19</v>
      </c>
      <c r="F5863" t="str">
        <f t="shared" si="183"/>
        <v>19-4-0</v>
      </c>
    </row>
    <row r="5864" spans="1:6" x14ac:dyDescent="0.3">
      <c r="A5864">
        <v>2014</v>
      </c>
      <c r="B5864" t="s">
        <v>6414</v>
      </c>
      <c r="C5864" t="str">
        <f t="shared" si="182"/>
        <v>2014-Bahia/BA-19-4-0</v>
      </c>
      <c r="D5864">
        <v>1</v>
      </c>
      <c r="E5864">
        <v>8</v>
      </c>
      <c r="F5864" t="str">
        <f t="shared" si="183"/>
        <v>19-4-0</v>
      </c>
    </row>
    <row r="5865" spans="1:6" x14ac:dyDescent="0.3">
      <c r="A5865">
        <v>2014</v>
      </c>
      <c r="B5865" t="s">
        <v>5874</v>
      </c>
      <c r="C5865" t="str">
        <f t="shared" si="182"/>
        <v>2014-Botafogo/RJ-19-4-0</v>
      </c>
      <c r="D5865">
        <v>4.6666660000000002</v>
      </c>
      <c r="E5865">
        <v>10</v>
      </c>
      <c r="F5865" t="str">
        <f t="shared" si="183"/>
        <v>19-4-0</v>
      </c>
    </row>
    <row r="5866" spans="1:6" x14ac:dyDescent="0.3">
      <c r="A5866">
        <v>2014</v>
      </c>
      <c r="B5866" t="s">
        <v>6462</v>
      </c>
      <c r="C5866" t="str">
        <f t="shared" si="182"/>
        <v>2014-Chapecoense/SC-19-4-0</v>
      </c>
      <c r="D5866">
        <v>0</v>
      </c>
      <c r="E5866">
        <v>14</v>
      </c>
      <c r="F5866" t="str">
        <f t="shared" si="183"/>
        <v>19-4-0</v>
      </c>
    </row>
    <row r="5867" spans="1:6" x14ac:dyDescent="0.3">
      <c r="A5867">
        <v>2014</v>
      </c>
      <c r="B5867" t="s">
        <v>5875</v>
      </c>
      <c r="C5867" t="str">
        <f t="shared" si="182"/>
        <v>2014-Corinthians/SP-19-4-0</v>
      </c>
      <c r="D5867">
        <v>7.3333329999999997</v>
      </c>
      <c r="E5867">
        <v>15</v>
      </c>
      <c r="F5867" t="str">
        <f t="shared" si="183"/>
        <v>19-4-0</v>
      </c>
    </row>
    <row r="5868" spans="1:6" x14ac:dyDescent="0.3">
      <c r="A5868">
        <v>2014</v>
      </c>
      <c r="B5868" t="s">
        <v>6225</v>
      </c>
      <c r="C5868" t="str">
        <f t="shared" si="182"/>
        <v>2014-Coritiba/PR-19-4-0</v>
      </c>
      <c r="D5868">
        <v>0</v>
      </c>
      <c r="E5868">
        <v>10</v>
      </c>
      <c r="F5868" t="str">
        <f t="shared" si="183"/>
        <v>19-4-0</v>
      </c>
    </row>
    <row r="5869" spans="1:6" x14ac:dyDescent="0.3">
      <c r="A5869">
        <v>2014</v>
      </c>
      <c r="B5869" t="s">
        <v>6444</v>
      </c>
      <c r="C5869" t="str">
        <f t="shared" si="182"/>
        <v>2014-Criciuma/SC-19-4-0</v>
      </c>
      <c r="D5869">
        <v>0</v>
      </c>
      <c r="E5869">
        <v>14</v>
      </c>
      <c r="F5869" t="str">
        <f t="shared" si="183"/>
        <v>19-4-0</v>
      </c>
    </row>
    <row r="5870" spans="1:6" x14ac:dyDescent="0.3">
      <c r="A5870">
        <v>2014</v>
      </c>
      <c r="B5870" t="s">
        <v>5876</v>
      </c>
      <c r="C5870" t="str">
        <f t="shared" si="182"/>
        <v>2014-Cruzeiro/MG-19-4-0</v>
      </c>
      <c r="D5870">
        <v>0</v>
      </c>
      <c r="E5870">
        <v>28</v>
      </c>
      <c r="F5870" t="str">
        <f t="shared" si="183"/>
        <v>19-4-0</v>
      </c>
    </row>
    <row r="5871" spans="1:6" x14ac:dyDescent="0.3">
      <c r="A5871">
        <v>2014</v>
      </c>
      <c r="B5871" t="s">
        <v>5877</v>
      </c>
      <c r="C5871" t="str">
        <f t="shared" si="182"/>
        <v>2014-Figueirense/SC-19-4-0</v>
      </c>
      <c r="D5871">
        <v>0</v>
      </c>
      <c r="E5871">
        <v>7</v>
      </c>
      <c r="F5871" t="str">
        <f t="shared" si="183"/>
        <v>19-4-0</v>
      </c>
    </row>
    <row r="5872" spans="1:6" x14ac:dyDescent="0.3">
      <c r="A5872">
        <v>2014</v>
      </c>
      <c r="B5872" t="s">
        <v>5878</v>
      </c>
      <c r="C5872" t="str">
        <f t="shared" si="182"/>
        <v>2014-Flamengo/RJ-19-4-0</v>
      </c>
      <c r="D5872">
        <v>0</v>
      </c>
      <c r="E5872">
        <v>10</v>
      </c>
      <c r="F5872" t="str">
        <f t="shared" si="183"/>
        <v>19-4-0</v>
      </c>
    </row>
    <row r="5873" spans="1:6" x14ac:dyDescent="0.3">
      <c r="A5873">
        <v>2014</v>
      </c>
      <c r="B5873" t="s">
        <v>5879</v>
      </c>
      <c r="C5873" t="str">
        <f t="shared" si="182"/>
        <v>2014-Fluminense/RJ-19-4-0</v>
      </c>
      <c r="D5873">
        <v>0</v>
      </c>
      <c r="E5873">
        <v>22</v>
      </c>
      <c r="F5873" t="str">
        <f t="shared" si="183"/>
        <v>19-4-0</v>
      </c>
    </row>
    <row r="5874" spans="1:6" x14ac:dyDescent="0.3">
      <c r="A5874">
        <v>2014</v>
      </c>
      <c r="B5874" t="s">
        <v>5881</v>
      </c>
      <c r="C5874" t="str">
        <f t="shared" si="182"/>
        <v>2014-Goias/GO-19-4-0</v>
      </c>
      <c r="D5874">
        <v>0</v>
      </c>
      <c r="E5874">
        <v>20</v>
      </c>
      <c r="F5874" t="str">
        <f t="shared" si="183"/>
        <v>19-4-0</v>
      </c>
    </row>
    <row r="5875" spans="1:6" x14ac:dyDescent="0.3">
      <c r="A5875">
        <v>2014</v>
      </c>
      <c r="B5875" t="s">
        <v>5882</v>
      </c>
      <c r="C5875" t="str">
        <f t="shared" si="182"/>
        <v>2014-Gremio/RS-19-4-0</v>
      </c>
      <c r="D5875">
        <v>0</v>
      </c>
      <c r="E5875">
        <v>12</v>
      </c>
      <c r="F5875" t="str">
        <f t="shared" si="183"/>
        <v>19-4-0</v>
      </c>
    </row>
    <row r="5876" spans="1:6" x14ac:dyDescent="0.3">
      <c r="A5876">
        <v>2014</v>
      </c>
      <c r="B5876" t="s">
        <v>5883</v>
      </c>
      <c r="C5876" t="str">
        <f t="shared" si="182"/>
        <v>2014-Internacional/RS-19-4-0</v>
      </c>
      <c r="D5876">
        <v>0</v>
      </c>
      <c r="E5876">
        <v>22</v>
      </c>
      <c r="F5876" t="str">
        <f t="shared" si="183"/>
        <v>19-4-0</v>
      </c>
    </row>
    <row r="5877" spans="1:6" x14ac:dyDescent="0.3">
      <c r="A5877">
        <v>2014</v>
      </c>
      <c r="B5877" t="s">
        <v>5885</v>
      </c>
      <c r="C5877" t="str">
        <f t="shared" si="182"/>
        <v>2014-Palmeiras/SP-19-4-0</v>
      </c>
      <c r="D5877">
        <v>1</v>
      </c>
      <c r="E5877">
        <v>7</v>
      </c>
      <c r="F5877" t="str">
        <f t="shared" si="183"/>
        <v>19-4-0</v>
      </c>
    </row>
    <row r="5878" spans="1:6" x14ac:dyDescent="0.3">
      <c r="A5878">
        <v>2014</v>
      </c>
      <c r="B5878" t="s">
        <v>5889</v>
      </c>
      <c r="C5878" t="str">
        <f t="shared" si="182"/>
        <v>2014-Santos/SP-19-4-0</v>
      </c>
      <c r="D5878">
        <v>0</v>
      </c>
      <c r="E5878">
        <v>20</v>
      </c>
      <c r="F5878" t="str">
        <f t="shared" si="183"/>
        <v>19-4-0</v>
      </c>
    </row>
    <row r="5879" spans="1:6" x14ac:dyDescent="0.3">
      <c r="A5879">
        <v>2014</v>
      </c>
      <c r="B5879" t="s">
        <v>5891</v>
      </c>
      <c r="C5879" t="str">
        <f t="shared" si="182"/>
        <v>2014-Sao Paulo/SP-19-4-0</v>
      </c>
      <c r="D5879">
        <v>0</v>
      </c>
      <c r="E5879">
        <v>19</v>
      </c>
      <c r="F5879" t="str">
        <f t="shared" si="183"/>
        <v>19-4-0</v>
      </c>
    </row>
    <row r="5880" spans="1:6" x14ac:dyDescent="0.3">
      <c r="A5880">
        <v>2014</v>
      </c>
      <c r="B5880" t="s">
        <v>6156</v>
      </c>
      <c r="C5880" t="str">
        <f t="shared" si="182"/>
        <v>2014-Sport/PE-19-4-0</v>
      </c>
      <c r="D5880">
        <v>4</v>
      </c>
      <c r="E5880">
        <v>21</v>
      </c>
      <c r="F5880" t="str">
        <f t="shared" si="183"/>
        <v>19-4-0</v>
      </c>
    </row>
    <row r="5881" spans="1:6" x14ac:dyDescent="0.3">
      <c r="A5881">
        <v>2014</v>
      </c>
      <c r="B5881" t="s">
        <v>6228</v>
      </c>
      <c r="C5881" t="str">
        <f t="shared" si="182"/>
        <v>2014-Vitoria/BA-19-4-0</v>
      </c>
      <c r="D5881">
        <v>4</v>
      </c>
      <c r="E5881">
        <v>11</v>
      </c>
      <c r="F5881" t="str">
        <f t="shared" si="183"/>
        <v>19-4-0</v>
      </c>
    </row>
    <row r="5882" spans="1:6" x14ac:dyDescent="0.3">
      <c r="A5882">
        <v>2014</v>
      </c>
      <c r="B5882" t="s">
        <v>6158</v>
      </c>
      <c r="C5882" t="str">
        <f t="shared" si="182"/>
        <v>2014-Atletico/MG-19-4-1</v>
      </c>
      <c r="D5882">
        <v>10</v>
      </c>
      <c r="E5882">
        <v>14</v>
      </c>
      <c r="F5882" t="str">
        <f t="shared" si="183"/>
        <v>19-4-1</v>
      </c>
    </row>
    <row r="5883" spans="1:6" x14ac:dyDescent="0.3">
      <c r="A5883">
        <v>2014</v>
      </c>
      <c r="B5883" t="s">
        <v>5893</v>
      </c>
      <c r="C5883" t="str">
        <f t="shared" si="182"/>
        <v>2014-Atletico/PR-19-4-1</v>
      </c>
      <c r="D5883">
        <v>10</v>
      </c>
      <c r="E5883">
        <v>19</v>
      </c>
      <c r="F5883" t="str">
        <f t="shared" si="183"/>
        <v>19-4-1</v>
      </c>
    </row>
    <row r="5884" spans="1:6" x14ac:dyDescent="0.3">
      <c r="A5884">
        <v>2014</v>
      </c>
      <c r="B5884" t="s">
        <v>6416</v>
      </c>
      <c r="C5884" t="str">
        <f t="shared" si="182"/>
        <v>2014-Bahia/BA-19-4-1</v>
      </c>
      <c r="D5884">
        <v>0</v>
      </c>
      <c r="E5884">
        <v>10</v>
      </c>
      <c r="F5884" t="str">
        <f t="shared" si="183"/>
        <v>19-4-1</v>
      </c>
    </row>
    <row r="5885" spans="1:6" x14ac:dyDescent="0.3">
      <c r="A5885">
        <v>2014</v>
      </c>
      <c r="B5885" t="s">
        <v>5894</v>
      </c>
      <c r="C5885" t="str">
        <f t="shared" si="182"/>
        <v>2014-Botafogo/RJ-19-4-1</v>
      </c>
      <c r="D5885">
        <v>5.6666650000000001</v>
      </c>
      <c r="E5885">
        <v>13</v>
      </c>
      <c r="F5885" t="str">
        <f t="shared" si="183"/>
        <v>19-4-1</v>
      </c>
    </row>
    <row r="5886" spans="1:6" x14ac:dyDescent="0.3">
      <c r="A5886">
        <v>2014</v>
      </c>
      <c r="B5886" t="s">
        <v>6463</v>
      </c>
      <c r="C5886" t="str">
        <f t="shared" si="182"/>
        <v>2014-Chapecoense/SC-19-4-1</v>
      </c>
      <c r="D5886">
        <v>0</v>
      </c>
      <c r="E5886">
        <v>11</v>
      </c>
      <c r="F5886" t="str">
        <f t="shared" si="183"/>
        <v>19-4-1</v>
      </c>
    </row>
    <row r="5887" spans="1:6" x14ac:dyDescent="0.3">
      <c r="A5887">
        <v>2014</v>
      </c>
      <c r="B5887" t="s">
        <v>5895</v>
      </c>
      <c r="C5887" t="str">
        <f t="shared" si="182"/>
        <v>2014-Corinthians/SP-19-4-1</v>
      </c>
      <c r="D5887">
        <v>7</v>
      </c>
      <c r="E5887">
        <v>20</v>
      </c>
      <c r="F5887" t="str">
        <f t="shared" si="183"/>
        <v>19-4-1</v>
      </c>
    </row>
    <row r="5888" spans="1:6" x14ac:dyDescent="0.3">
      <c r="A5888">
        <v>2014</v>
      </c>
      <c r="B5888" t="s">
        <v>6229</v>
      </c>
      <c r="C5888" t="str">
        <f t="shared" si="182"/>
        <v>2014-Coritiba/PR-19-4-1</v>
      </c>
      <c r="D5888">
        <v>0</v>
      </c>
      <c r="E5888">
        <v>7</v>
      </c>
      <c r="F5888" t="str">
        <f t="shared" si="183"/>
        <v>19-4-1</v>
      </c>
    </row>
    <row r="5889" spans="1:6" x14ac:dyDescent="0.3">
      <c r="A5889">
        <v>2014</v>
      </c>
      <c r="B5889" t="s">
        <v>6445</v>
      </c>
      <c r="C5889" t="str">
        <f t="shared" si="182"/>
        <v>2014-Criciuma/SC-19-4-1</v>
      </c>
      <c r="D5889">
        <v>2</v>
      </c>
      <c r="E5889">
        <v>16</v>
      </c>
      <c r="F5889" t="str">
        <f t="shared" si="183"/>
        <v>19-4-1</v>
      </c>
    </row>
    <row r="5890" spans="1:6" x14ac:dyDescent="0.3">
      <c r="A5890">
        <v>2014</v>
      </c>
      <c r="B5890" t="s">
        <v>5896</v>
      </c>
      <c r="C5890" t="str">
        <f t="shared" si="182"/>
        <v>2014-Cruzeiro/MG-19-4-1</v>
      </c>
      <c r="D5890">
        <v>9</v>
      </c>
      <c r="E5890">
        <v>16</v>
      </c>
      <c r="F5890" t="str">
        <f t="shared" si="183"/>
        <v>19-4-1</v>
      </c>
    </row>
    <row r="5891" spans="1:6" x14ac:dyDescent="0.3">
      <c r="A5891">
        <v>2014</v>
      </c>
      <c r="B5891" t="s">
        <v>5897</v>
      </c>
      <c r="C5891" t="str">
        <f t="shared" ref="C5891:C5954" si="184">A5891&amp;"-"&amp;B5891</f>
        <v>2014-Figueirense/SC-19-4-1</v>
      </c>
      <c r="D5891">
        <v>0</v>
      </c>
      <c r="E5891">
        <v>7</v>
      </c>
      <c r="F5891" t="str">
        <f t="shared" ref="F5891:F5954" si="185">RIGHT(B5891,LEN(C5891)-FIND("-",C5891,6))</f>
        <v>19-4-1</v>
      </c>
    </row>
    <row r="5892" spans="1:6" x14ac:dyDescent="0.3">
      <c r="A5892">
        <v>2014</v>
      </c>
      <c r="B5892" t="s">
        <v>5898</v>
      </c>
      <c r="C5892" t="str">
        <f t="shared" si="184"/>
        <v>2014-Flamengo/RJ-19-4-1</v>
      </c>
      <c r="D5892">
        <v>0</v>
      </c>
      <c r="E5892">
        <v>7</v>
      </c>
      <c r="F5892" t="str">
        <f t="shared" si="185"/>
        <v>19-4-1</v>
      </c>
    </row>
    <row r="5893" spans="1:6" x14ac:dyDescent="0.3">
      <c r="A5893">
        <v>2014</v>
      </c>
      <c r="B5893" t="s">
        <v>5899</v>
      </c>
      <c r="C5893" t="str">
        <f t="shared" si="184"/>
        <v>2014-Fluminense/RJ-19-4-1</v>
      </c>
      <c r="D5893">
        <v>0</v>
      </c>
      <c r="E5893">
        <v>13</v>
      </c>
      <c r="F5893" t="str">
        <f t="shared" si="185"/>
        <v>19-4-1</v>
      </c>
    </row>
    <row r="5894" spans="1:6" x14ac:dyDescent="0.3">
      <c r="A5894">
        <v>2014</v>
      </c>
      <c r="B5894" t="s">
        <v>5901</v>
      </c>
      <c r="C5894" t="str">
        <f t="shared" si="184"/>
        <v>2014-Goias/GO-19-4-1</v>
      </c>
      <c r="D5894">
        <v>0</v>
      </c>
      <c r="E5894">
        <v>10</v>
      </c>
      <c r="F5894" t="str">
        <f t="shared" si="185"/>
        <v>19-4-1</v>
      </c>
    </row>
    <row r="5895" spans="1:6" x14ac:dyDescent="0.3">
      <c r="A5895">
        <v>2014</v>
      </c>
      <c r="B5895" t="s">
        <v>5902</v>
      </c>
      <c r="C5895" t="str">
        <f t="shared" si="184"/>
        <v>2014-Gremio/RS-19-4-1</v>
      </c>
      <c r="D5895">
        <v>0</v>
      </c>
      <c r="E5895">
        <v>22</v>
      </c>
      <c r="F5895" t="str">
        <f t="shared" si="185"/>
        <v>19-4-1</v>
      </c>
    </row>
    <row r="5896" spans="1:6" x14ac:dyDescent="0.3">
      <c r="A5896">
        <v>2014</v>
      </c>
      <c r="B5896" t="s">
        <v>5903</v>
      </c>
      <c r="C5896" t="str">
        <f t="shared" si="184"/>
        <v>2014-Internacional/RS-19-4-1</v>
      </c>
      <c r="D5896">
        <v>0</v>
      </c>
      <c r="E5896">
        <v>22</v>
      </c>
      <c r="F5896" t="str">
        <f t="shared" si="185"/>
        <v>19-4-1</v>
      </c>
    </row>
    <row r="5897" spans="1:6" x14ac:dyDescent="0.3">
      <c r="A5897">
        <v>2014</v>
      </c>
      <c r="B5897" t="s">
        <v>5905</v>
      </c>
      <c r="C5897" t="str">
        <f t="shared" si="184"/>
        <v>2014-Palmeiras/SP-19-4-1</v>
      </c>
      <c r="D5897">
        <v>1</v>
      </c>
      <c r="E5897">
        <v>16</v>
      </c>
      <c r="F5897" t="str">
        <f t="shared" si="185"/>
        <v>19-4-1</v>
      </c>
    </row>
    <row r="5898" spans="1:6" x14ac:dyDescent="0.3">
      <c r="A5898">
        <v>2014</v>
      </c>
      <c r="B5898" t="s">
        <v>5909</v>
      </c>
      <c r="C5898" t="str">
        <f t="shared" si="184"/>
        <v>2014-Santos/SP-19-4-1</v>
      </c>
      <c r="D5898">
        <v>0</v>
      </c>
      <c r="E5898">
        <v>20</v>
      </c>
      <c r="F5898" t="str">
        <f t="shared" si="185"/>
        <v>19-4-1</v>
      </c>
    </row>
    <row r="5899" spans="1:6" x14ac:dyDescent="0.3">
      <c r="A5899">
        <v>2014</v>
      </c>
      <c r="B5899" t="s">
        <v>5911</v>
      </c>
      <c r="C5899" t="str">
        <f t="shared" si="184"/>
        <v>2014-Sao Paulo/SP-19-4-1</v>
      </c>
      <c r="D5899">
        <v>7</v>
      </c>
      <c r="E5899">
        <v>13</v>
      </c>
      <c r="F5899" t="str">
        <f t="shared" si="185"/>
        <v>19-4-1</v>
      </c>
    </row>
    <row r="5900" spans="1:6" x14ac:dyDescent="0.3">
      <c r="A5900">
        <v>2014</v>
      </c>
      <c r="B5900" t="s">
        <v>6160</v>
      </c>
      <c r="C5900" t="str">
        <f t="shared" si="184"/>
        <v>2014-Sport/PE-19-4-1</v>
      </c>
      <c r="D5900">
        <v>4</v>
      </c>
      <c r="E5900">
        <v>21</v>
      </c>
      <c r="F5900" t="str">
        <f t="shared" si="185"/>
        <v>19-4-1</v>
      </c>
    </row>
    <row r="5901" spans="1:6" x14ac:dyDescent="0.3">
      <c r="A5901">
        <v>2014</v>
      </c>
      <c r="B5901" t="s">
        <v>6232</v>
      </c>
      <c r="C5901" t="str">
        <f t="shared" si="184"/>
        <v>2014-Vitoria/BA-19-4-1</v>
      </c>
      <c r="D5901">
        <v>2</v>
      </c>
      <c r="E5901">
        <v>7</v>
      </c>
      <c r="F5901" t="str">
        <f t="shared" si="185"/>
        <v>19-4-1</v>
      </c>
    </row>
    <row r="5902" spans="1:6" x14ac:dyDescent="0.3">
      <c r="A5902">
        <v>2014</v>
      </c>
      <c r="B5902" t="s">
        <v>6162</v>
      </c>
      <c r="C5902" t="str">
        <f t="shared" si="184"/>
        <v>2014-Atletico/MG-19-4-2</v>
      </c>
      <c r="D5902">
        <v>0</v>
      </c>
      <c r="E5902">
        <v>18</v>
      </c>
      <c r="F5902" t="str">
        <f t="shared" si="185"/>
        <v>19-4-2</v>
      </c>
    </row>
    <row r="5903" spans="1:6" x14ac:dyDescent="0.3">
      <c r="A5903">
        <v>2014</v>
      </c>
      <c r="B5903" t="s">
        <v>5913</v>
      </c>
      <c r="C5903" t="str">
        <f t="shared" si="184"/>
        <v>2014-Atletico/PR-19-4-2</v>
      </c>
      <c r="D5903">
        <v>0</v>
      </c>
      <c r="E5903">
        <v>16</v>
      </c>
      <c r="F5903" t="str">
        <f t="shared" si="185"/>
        <v>19-4-2</v>
      </c>
    </row>
    <row r="5904" spans="1:6" x14ac:dyDescent="0.3">
      <c r="A5904">
        <v>2014</v>
      </c>
      <c r="B5904" t="s">
        <v>6418</v>
      </c>
      <c r="C5904" t="str">
        <f t="shared" si="184"/>
        <v>2014-Bahia/BA-19-4-2</v>
      </c>
      <c r="D5904">
        <v>5</v>
      </c>
      <c r="E5904">
        <v>12</v>
      </c>
      <c r="F5904" t="str">
        <f t="shared" si="185"/>
        <v>19-4-2</v>
      </c>
    </row>
    <row r="5905" spans="1:6" x14ac:dyDescent="0.3">
      <c r="A5905">
        <v>2014</v>
      </c>
      <c r="B5905" t="s">
        <v>5914</v>
      </c>
      <c r="C5905" t="str">
        <f t="shared" si="184"/>
        <v>2014-Botafogo/RJ-19-4-2</v>
      </c>
      <c r="D5905">
        <v>7</v>
      </c>
      <c r="E5905">
        <v>14</v>
      </c>
      <c r="F5905" t="str">
        <f t="shared" si="185"/>
        <v>19-4-2</v>
      </c>
    </row>
    <row r="5906" spans="1:6" x14ac:dyDescent="0.3">
      <c r="A5906">
        <v>2014</v>
      </c>
      <c r="B5906" t="s">
        <v>6464</v>
      </c>
      <c r="C5906" t="str">
        <f t="shared" si="184"/>
        <v>2014-Chapecoense/SC-19-4-2</v>
      </c>
      <c r="D5906">
        <v>0</v>
      </c>
      <c r="E5906">
        <v>10</v>
      </c>
      <c r="F5906" t="str">
        <f t="shared" si="185"/>
        <v>19-4-2</v>
      </c>
    </row>
    <row r="5907" spans="1:6" x14ac:dyDescent="0.3">
      <c r="A5907">
        <v>2014</v>
      </c>
      <c r="B5907" t="s">
        <v>5915</v>
      </c>
      <c r="C5907" t="str">
        <f t="shared" si="184"/>
        <v>2014-Corinthians/SP-19-4-2</v>
      </c>
      <c r="D5907">
        <v>9</v>
      </c>
      <c r="E5907">
        <v>22</v>
      </c>
      <c r="F5907" t="str">
        <f t="shared" si="185"/>
        <v>19-4-2</v>
      </c>
    </row>
    <row r="5908" spans="1:6" x14ac:dyDescent="0.3">
      <c r="A5908">
        <v>2014</v>
      </c>
      <c r="B5908" t="s">
        <v>6233</v>
      </c>
      <c r="C5908" t="str">
        <f t="shared" si="184"/>
        <v>2014-Coritiba/PR-19-4-2</v>
      </c>
      <c r="D5908">
        <v>0</v>
      </c>
      <c r="E5908">
        <v>8</v>
      </c>
      <c r="F5908" t="str">
        <f t="shared" si="185"/>
        <v>19-4-2</v>
      </c>
    </row>
    <row r="5909" spans="1:6" x14ac:dyDescent="0.3">
      <c r="A5909">
        <v>2014</v>
      </c>
      <c r="B5909" t="s">
        <v>6446</v>
      </c>
      <c r="C5909" t="str">
        <f t="shared" si="184"/>
        <v>2014-Criciuma/SC-19-4-2</v>
      </c>
      <c r="D5909">
        <v>0</v>
      </c>
      <c r="E5909">
        <v>12</v>
      </c>
      <c r="F5909" t="str">
        <f t="shared" si="185"/>
        <v>19-4-2</v>
      </c>
    </row>
    <row r="5910" spans="1:6" x14ac:dyDescent="0.3">
      <c r="A5910">
        <v>2014</v>
      </c>
      <c r="B5910" t="s">
        <v>5916</v>
      </c>
      <c r="C5910" t="str">
        <f t="shared" si="184"/>
        <v>2014-Cruzeiro/MG-19-4-2</v>
      </c>
      <c r="D5910">
        <v>9</v>
      </c>
      <c r="E5910">
        <v>16</v>
      </c>
      <c r="F5910" t="str">
        <f t="shared" si="185"/>
        <v>19-4-2</v>
      </c>
    </row>
    <row r="5911" spans="1:6" x14ac:dyDescent="0.3">
      <c r="A5911">
        <v>2014</v>
      </c>
      <c r="B5911" t="s">
        <v>5917</v>
      </c>
      <c r="C5911" t="str">
        <f t="shared" si="184"/>
        <v>2014-Figueirense/SC-19-4-2</v>
      </c>
      <c r="D5911">
        <v>0</v>
      </c>
      <c r="E5911">
        <v>7</v>
      </c>
      <c r="F5911" t="str">
        <f t="shared" si="185"/>
        <v>19-4-2</v>
      </c>
    </row>
    <row r="5912" spans="1:6" x14ac:dyDescent="0.3">
      <c r="A5912">
        <v>2014</v>
      </c>
      <c r="B5912" t="s">
        <v>5918</v>
      </c>
      <c r="C5912" t="str">
        <f t="shared" si="184"/>
        <v>2014-Flamengo/RJ-19-4-2</v>
      </c>
      <c r="D5912">
        <v>0</v>
      </c>
      <c r="E5912">
        <v>6</v>
      </c>
      <c r="F5912" t="str">
        <f t="shared" si="185"/>
        <v>19-4-2</v>
      </c>
    </row>
    <row r="5913" spans="1:6" x14ac:dyDescent="0.3">
      <c r="A5913">
        <v>2014</v>
      </c>
      <c r="B5913" t="s">
        <v>5919</v>
      </c>
      <c r="C5913" t="str">
        <f t="shared" si="184"/>
        <v>2014-Fluminense/RJ-19-4-2</v>
      </c>
      <c r="D5913">
        <v>0</v>
      </c>
      <c r="E5913">
        <v>19</v>
      </c>
      <c r="F5913" t="str">
        <f t="shared" si="185"/>
        <v>19-4-2</v>
      </c>
    </row>
    <row r="5914" spans="1:6" x14ac:dyDescent="0.3">
      <c r="A5914">
        <v>2014</v>
      </c>
      <c r="B5914" t="s">
        <v>5921</v>
      </c>
      <c r="C5914" t="str">
        <f t="shared" si="184"/>
        <v>2014-Goias/GO-19-4-2</v>
      </c>
      <c r="D5914">
        <v>0</v>
      </c>
      <c r="E5914">
        <v>12</v>
      </c>
      <c r="F5914" t="str">
        <f t="shared" si="185"/>
        <v>19-4-2</v>
      </c>
    </row>
    <row r="5915" spans="1:6" x14ac:dyDescent="0.3">
      <c r="A5915">
        <v>2014</v>
      </c>
      <c r="B5915" t="s">
        <v>5922</v>
      </c>
      <c r="C5915" t="str">
        <f t="shared" si="184"/>
        <v>2014-Gremio/RS-19-4-2</v>
      </c>
      <c r="D5915">
        <v>0</v>
      </c>
      <c r="E5915">
        <v>20</v>
      </c>
      <c r="F5915" t="str">
        <f t="shared" si="185"/>
        <v>19-4-2</v>
      </c>
    </row>
    <row r="5916" spans="1:6" x14ac:dyDescent="0.3">
      <c r="A5916">
        <v>2014</v>
      </c>
      <c r="B5916" t="s">
        <v>5923</v>
      </c>
      <c r="C5916" t="str">
        <f t="shared" si="184"/>
        <v>2014-Internacional/RS-19-4-2</v>
      </c>
      <c r="D5916">
        <v>0</v>
      </c>
      <c r="E5916">
        <v>22</v>
      </c>
      <c r="F5916" t="str">
        <f t="shared" si="185"/>
        <v>19-4-2</v>
      </c>
    </row>
    <row r="5917" spans="1:6" x14ac:dyDescent="0.3">
      <c r="A5917">
        <v>2014</v>
      </c>
      <c r="B5917" t="s">
        <v>5925</v>
      </c>
      <c r="C5917" t="str">
        <f t="shared" si="184"/>
        <v>2014-Palmeiras/SP-19-4-2</v>
      </c>
      <c r="D5917">
        <v>1</v>
      </c>
      <c r="E5917">
        <v>16</v>
      </c>
      <c r="F5917" t="str">
        <f t="shared" si="185"/>
        <v>19-4-2</v>
      </c>
    </row>
    <row r="5918" spans="1:6" x14ac:dyDescent="0.3">
      <c r="A5918">
        <v>2014</v>
      </c>
      <c r="B5918" t="s">
        <v>5929</v>
      </c>
      <c r="C5918" t="str">
        <f t="shared" si="184"/>
        <v>2014-Santos/SP-19-4-2</v>
      </c>
      <c r="D5918">
        <v>0</v>
      </c>
      <c r="E5918">
        <v>21</v>
      </c>
      <c r="F5918" t="str">
        <f t="shared" si="185"/>
        <v>19-4-2</v>
      </c>
    </row>
    <row r="5919" spans="1:6" x14ac:dyDescent="0.3">
      <c r="A5919">
        <v>2014</v>
      </c>
      <c r="B5919" t="s">
        <v>5931</v>
      </c>
      <c r="C5919" t="str">
        <f t="shared" si="184"/>
        <v>2014-Sao Paulo/SP-19-4-2</v>
      </c>
      <c r="D5919">
        <v>0</v>
      </c>
      <c r="E5919">
        <v>21</v>
      </c>
      <c r="F5919" t="str">
        <f t="shared" si="185"/>
        <v>19-4-2</v>
      </c>
    </row>
    <row r="5920" spans="1:6" x14ac:dyDescent="0.3">
      <c r="A5920">
        <v>2014</v>
      </c>
      <c r="B5920" t="s">
        <v>6164</v>
      </c>
      <c r="C5920" t="str">
        <f t="shared" si="184"/>
        <v>2014-Sport/PE-19-4-2</v>
      </c>
      <c r="D5920">
        <v>0</v>
      </c>
      <c r="E5920">
        <v>20</v>
      </c>
      <c r="F5920" t="str">
        <f t="shared" si="185"/>
        <v>19-4-2</v>
      </c>
    </row>
    <row r="5921" spans="1:6" x14ac:dyDescent="0.3">
      <c r="A5921">
        <v>2014</v>
      </c>
      <c r="B5921" t="s">
        <v>6236</v>
      </c>
      <c r="C5921" t="str">
        <f t="shared" si="184"/>
        <v>2014-Vitoria/BA-19-4-2</v>
      </c>
      <c r="D5921">
        <v>0</v>
      </c>
      <c r="E5921">
        <v>11</v>
      </c>
      <c r="F5921" t="str">
        <f t="shared" si="185"/>
        <v>19-4-2</v>
      </c>
    </row>
    <row r="5922" spans="1:6" x14ac:dyDescent="0.3">
      <c r="A5922">
        <v>2014</v>
      </c>
      <c r="B5922" t="s">
        <v>6166</v>
      </c>
      <c r="C5922" t="str">
        <f t="shared" si="184"/>
        <v>2014-Atletico/MG-19-4-3</v>
      </c>
      <c r="D5922">
        <v>0</v>
      </c>
      <c r="E5922">
        <v>17</v>
      </c>
      <c r="F5922" t="str">
        <f t="shared" si="185"/>
        <v>19-4-3</v>
      </c>
    </row>
    <row r="5923" spans="1:6" x14ac:dyDescent="0.3">
      <c r="A5923">
        <v>2014</v>
      </c>
      <c r="B5923" t="s">
        <v>5933</v>
      </c>
      <c r="C5923" t="str">
        <f t="shared" si="184"/>
        <v>2014-Atletico/PR-19-4-3</v>
      </c>
      <c r="D5923">
        <v>0</v>
      </c>
      <c r="E5923">
        <v>14</v>
      </c>
      <c r="F5923" t="str">
        <f t="shared" si="185"/>
        <v>19-4-3</v>
      </c>
    </row>
    <row r="5924" spans="1:6" x14ac:dyDescent="0.3">
      <c r="A5924">
        <v>2014</v>
      </c>
      <c r="B5924" t="s">
        <v>6420</v>
      </c>
      <c r="C5924" t="str">
        <f t="shared" si="184"/>
        <v>2014-Bahia/BA-19-4-3</v>
      </c>
      <c r="D5924">
        <v>0</v>
      </c>
      <c r="E5924">
        <v>15</v>
      </c>
      <c r="F5924" t="str">
        <f t="shared" si="185"/>
        <v>19-4-3</v>
      </c>
    </row>
    <row r="5925" spans="1:6" x14ac:dyDescent="0.3">
      <c r="A5925">
        <v>2014</v>
      </c>
      <c r="B5925" t="s">
        <v>5934</v>
      </c>
      <c r="C5925" t="str">
        <f t="shared" si="184"/>
        <v>2014-Botafogo/RJ-19-4-3</v>
      </c>
      <c r="D5925">
        <v>4.9999989999999999</v>
      </c>
      <c r="E5925">
        <v>11</v>
      </c>
      <c r="F5925" t="str">
        <f t="shared" si="185"/>
        <v>19-4-3</v>
      </c>
    </row>
    <row r="5926" spans="1:6" x14ac:dyDescent="0.3">
      <c r="A5926">
        <v>2014</v>
      </c>
      <c r="B5926" t="s">
        <v>6465</v>
      </c>
      <c r="C5926" t="str">
        <f t="shared" si="184"/>
        <v>2014-Chapecoense/SC-19-4-3</v>
      </c>
      <c r="D5926">
        <v>0</v>
      </c>
      <c r="E5926">
        <v>7</v>
      </c>
      <c r="F5926" t="str">
        <f t="shared" si="185"/>
        <v>19-4-3</v>
      </c>
    </row>
    <row r="5927" spans="1:6" x14ac:dyDescent="0.3">
      <c r="A5927">
        <v>2014</v>
      </c>
      <c r="B5927" t="s">
        <v>5935</v>
      </c>
      <c r="C5927" t="str">
        <f t="shared" si="184"/>
        <v>2014-Corinthians/SP-19-4-3</v>
      </c>
      <c r="D5927">
        <v>7.3333329999999997</v>
      </c>
      <c r="E5927">
        <v>15</v>
      </c>
      <c r="F5927" t="str">
        <f t="shared" si="185"/>
        <v>19-4-3</v>
      </c>
    </row>
    <row r="5928" spans="1:6" x14ac:dyDescent="0.3">
      <c r="A5928">
        <v>2014</v>
      </c>
      <c r="B5928" t="s">
        <v>6237</v>
      </c>
      <c r="C5928" t="str">
        <f t="shared" si="184"/>
        <v>2014-Coritiba/PR-19-4-3</v>
      </c>
      <c r="D5928">
        <v>4</v>
      </c>
      <c r="E5928">
        <v>9</v>
      </c>
      <c r="F5928" t="str">
        <f t="shared" si="185"/>
        <v>19-4-3</v>
      </c>
    </row>
    <row r="5929" spans="1:6" x14ac:dyDescent="0.3">
      <c r="A5929">
        <v>2014</v>
      </c>
      <c r="B5929" t="s">
        <v>6447</v>
      </c>
      <c r="C5929" t="str">
        <f t="shared" si="184"/>
        <v>2014-Criciuma/SC-19-4-3</v>
      </c>
      <c r="D5929">
        <v>4</v>
      </c>
      <c r="E5929">
        <v>14</v>
      </c>
      <c r="F5929" t="str">
        <f t="shared" si="185"/>
        <v>19-4-3</v>
      </c>
    </row>
    <row r="5930" spans="1:6" x14ac:dyDescent="0.3">
      <c r="A5930">
        <v>2014</v>
      </c>
      <c r="B5930" t="s">
        <v>5936</v>
      </c>
      <c r="C5930" t="str">
        <f t="shared" si="184"/>
        <v>2014-Cruzeiro/MG-19-4-3</v>
      </c>
      <c r="D5930">
        <v>0</v>
      </c>
      <c r="E5930">
        <v>16</v>
      </c>
      <c r="F5930" t="str">
        <f t="shared" si="185"/>
        <v>19-4-3</v>
      </c>
    </row>
    <row r="5931" spans="1:6" x14ac:dyDescent="0.3">
      <c r="A5931">
        <v>2014</v>
      </c>
      <c r="B5931" t="s">
        <v>5937</v>
      </c>
      <c r="C5931" t="str">
        <f t="shared" si="184"/>
        <v>2014-Figueirense/SC-19-4-3</v>
      </c>
      <c r="D5931">
        <v>0</v>
      </c>
      <c r="E5931">
        <v>4</v>
      </c>
      <c r="F5931" t="str">
        <f t="shared" si="185"/>
        <v>19-4-3</v>
      </c>
    </row>
    <row r="5932" spans="1:6" x14ac:dyDescent="0.3">
      <c r="A5932">
        <v>2014</v>
      </c>
      <c r="B5932" t="s">
        <v>5938</v>
      </c>
      <c r="C5932" t="str">
        <f t="shared" si="184"/>
        <v>2014-Flamengo/RJ-19-4-3</v>
      </c>
      <c r="D5932">
        <v>3</v>
      </c>
      <c r="E5932">
        <v>10</v>
      </c>
      <c r="F5932" t="str">
        <f t="shared" si="185"/>
        <v>19-4-3</v>
      </c>
    </row>
    <row r="5933" spans="1:6" x14ac:dyDescent="0.3">
      <c r="A5933">
        <v>2014</v>
      </c>
      <c r="B5933" t="s">
        <v>5939</v>
      </c>
      <c r="C5933" t="str">
        <f t="shared" si="184"/>
        <v>2014-Fluminense/RJ-19-4-3</v>
      </c>
      <c r="D5933">
        <v>7</v>
      </c>
      <c r="E5933">
        <v>22</v>
      </c>
      <c r="F5933" t="str">
        <f t="shared" si="185"/>
        <v>19-4-3</v>
      </c>
    </row>
    <row r="5934" spans="1:6" x14ac:dyDescent="0.3">
      <c r="A5934">
        <v>2014</v>
      </c>
      <c r="B5934" t="s">
        <v>5941</v>
      </c>
      <c r="C5934" t="str">
        <f t="shared" si="184"/>
        <v>2014-Goias/GO-19-4-3</v>
      </c>
      <c r="D5934">
        <v>5</v>
      </c>
      <c r="E5934">
        <v>21</v>
      </c>
      <c r="F5934" t="str">
        <f t="shared" si="185"/>
        <v>19-4-3</v>
      </c>
    </row>
    <row r="5935" spans="1:6" x14ac:dyDescent="0.3">
      <c r="A5935">
        <v>2014</v>
      </c>
      <c r="B5935" t="s">
        <v>5942</v>
      </c>
      <c r="C5935" t="str">
        <f t="shared" si="184"/>
        <v>2014-Gremio/RS-19-4-3</v>
      </c>
      <c r="D5935">
        <v>0</v>
      </c>
      <c r="E5935">
        <v>22</v>
      </c>
      <c r="F5935" t="str">
        <f t="shared" si="185"/>
        <v>19-4-3</v>
      </c>
    </row>
    <row r="5936" spans="1:6" x14ac:dyDescent="0.3">
      <c r="A5936">
        <v>2014</v>
      </c>
      <c r="B5936" t="s">
        <v>5943</v>
      </c>
      <c r="C5936" t="str">
        <f t="shared" si="184"/>
        <v>2014-Internacional/RS-19-4-3</v>
      </c>
      <c r="D5936">
        <v>0</v>
      </c>
      <c r="E5936">
        <v>23</v>
      </c>
      <c r="F5936" t="str">
        <f t="shared" si="185"/>
        <v>19-4-3</v>
      </c>
    </row>
    <row r="5937" spans="1:6" x14ac:dyDescent="0.3">
      <c r="A5937">
        <v>2014</v>
      </c>
      <c r="B5937" t="s">
        <v>5945</v>
      </c>
      <c r="C5937" t="str">
        <f t="shared" si="184"/>
        <v>2014-Palmeiras/SP-19-4-3</v>
      </c>
      <c r="D5937">
        <v>0</v>
      </c>
      <c r="E5937">
        <v>11</v>
      </c>
      <c r="F5937" t="str">
        <f t="shared" si="185"/>
        <v>19-4-3</v>
      </c>
    </row>
    <row r="5938" spans="1:6" x14ac:dyDescent="0.3">
      <c r="A5938">
        <v>2014</v>
      </c>
      <c r="B5938" t="s">
        <v>5949</v>
      </c>
      <c r="C5938" t="str">
        <f t="shared" si="184"/>
        <v>2014-Santos/SP-19-4-3</v>
      </c>
      <c r="D5938">
        <v>0</v>
      </c>
      <c r="E5938">
        <v>19</v>
      </c>
      <c r="F5938" t="str">
        <f t="shared" si="185"/>
        <v>19-4-3</v>
      </c>
    </row>
    <row r="5939" spans="1:6" x14ac:dyDescent="0.3">
      <c r="A5939">
        <v>2014</v>
      </c>
      <c r="B5939" t="s">
        <v>5951</v>
      </c>
      <c r="C5939" t="str">
        <f t="shared" si="184"/>
        <v>2014-Sao Paulo/SP-19-4-3</v>
      </c>
      <c r="D5939">
        <v>0</v>
      </c>
      <c r="E5939">
        <v>13</v>
      </c>
      <c r="F5939" t="str">
        <f t="shared" si="185"/>
        <v>19-4-3</v>
      </c>
    </row>
    <row r="5940" spans="1:6" x14ac:dyDescent="0.3">
      <c r="A5940">
        <v>2014</v>
      </c>
      <c r="B5940" t="s">
        <v>6168</v>
      </c>
      <c r="C5940" t="str">
        <f t="shared" si="184"/>
        <v>2014-Sport/PE-19-4-3</v>
      </c>
      <c r="D5940">
        <v>6.6666670000000003</v>
      </c>
      <c r="E5940">
        <v>13</v>
      </c>
      <c r="F5940" t="str">
        <f t="shared" si="185"/>
        <v>19-4-3</v>
      </c>
    </row>
    <row r="5941" spans="1:6" x14ac:dyDescent="0.3">
      <c r="A5941">
        <v>2014</v>
      </c>
      <c r="B5941" t="s">
        <v>6240</v>
      </c>
      <c r="C5941" t="str">
        <f t="shared" si="184"/>
        <v>2014-Vitoria/BA-19-4-3</v>
      </c>
      <c r="D5941">
        <v>0</v>
      </c>
      <c r="E5941">
        <v>7</v>
      </c>
      <c r="F5941" t="str">
        <f t="shared" si="185"/>
        <v>19-4-3</v>
      </c>
    </row>
    <row r="5942" spans="1:6" x14ac:dyDescent="0.3">
      <c r="A5942">
        <v>2014</v>
      </c>
      <c r="B5942" t="s">
        <v>3029</v>
      </c>
      <c r="C5942" t="str">
        <f t="shared" si="184"/>
        <v>2014-Atletico/MG-24-2-0</v>
      </c>
      <c r="D5942">
        <v>3.5274730000000001</v>
      </c>
      <c r="E5942">
        <v>14</v>
      </c>
      <c r="F5942" t="str">
        <f t="shared" si="185"/>
        <v>24-2-0</v>
      </c>
    </row>
    <row r="5943" spans="1:6" x14ac:dyDescent="0.3">
      <c r="A5943">
        <v>2014</v>
      </c>
      <c r="B5943" t="s">
        <v>1060</v>
      </c>
      <c r="C5943" t="str">
        <f t="shared" si="184"/>
        <v>2014-Atletico/PR-24-2-0</v>
      </c>
      <c r="D5943">
        <v>2.30769</v>
      </c>
      <c r="E5943">
        <v>16</v>
      </c>
      <c r="F5943" t="str">
        <f t="shared" si="185"/>
        <v>24-2-0</v>
      </c>
    </row>
    <row r="5944" spans="1:6" x14ac:dyDescent="0.3">
      <c r="A5944">
        <v>2014</v>
      </c>
      <c r="B5944" t="s">
        <v>4955</v>
      </c>
      <c r="C5944" t="str">
        <f t="shared" si="184"/>
        <v>2014-Bahia/BA-24-2-0</v>
      </c>
      <c r="D5944">
        <v>2.0909070000000001</v>
      </c>
      <c r="E5944">
        <v>16</v>
      </c>
      <c r="F5944" t="str">
        <f t="shared" si="185"/>
        <v>24-2-0</v>
      </c>
    </row>
    <row r="5945" spans="1:6" x14ac:dyDescent="0.3">
      <c r="A5945">
        <v>2014</v>
      </c>
      <c r="B5945" t="s">
        <v>1061</v>
      </c>
      <c r="C5945" t="str">
        <f t="shared" si="184"/>
        <v>2014-Botafogo/RJ-24-2-0</v>
      </c>
      <c r="D5945">
        <v>2.4545430000000001</v>
      </c>
      <c r="E5945">
        <v>14</v>
      </c>
      <c r="F5945" t="str">
        <f t="shared" si="185"/>
        <v>24-2-0</v>
      </c>
    </row>
    <row r="5946" spans="1:6" x14ac:dyDescent="0.3">
      <c r="A5946">
        <v>2014</v>
      </c>
      <c r="B5946" t="s">
        <v>5360</v>
      </c>
      <c r="C5946" t="str">
        <f t="shared" si="184"/>
        <v>2014-Chapecoense/SC-24-2-0</v>
      </c>
      <c r="D5946">
        <v>2.5714260000000002</v>
      </c>
      <c r="E5946">
        <v>14</v>
      </c>
      <c r="F5946" t="str">
        <f t="shared" si="185"/>
        <v>24-2-0</v>
      </c>
    </row>
    <row r="5947" spans="1:6" x14ac:dyDescent="0.3">
      <c r="A5947">
        <v>2014</v>
      </c>
      <c r="B5947" t="s">
        <v>1062</v>
      </c>
      <c r="C5947" t="str">
        <f t="shared" si="184"/>
        <v>2014-Corinthians/SP-24-2-0</v>
      </c>
      <c r="D5947">
        <v>3.2499989999999999</v>
      </c>
      <c r="E5947">
        <v>14</v>
      </c>
      <c r="F5947" t="str">
        <f t="shared" si="185"/>
        <v>24-2-0</v>
      </c>
    </row>
    <row r="5948" spans="1:6" x14ac:dyDescent="0.3">
      <c r="A5948">
        <v>2014</v>
      </c>
      <c r="B5948" t="s">
        <v>3508</v>
      </c>
      <c r="C5948" t="str">
        <f t="shared" si="184"/>
        <v>2014-Coritiba/PR-24-2-0</v>
      </c>
      <c r="D5948">
        <v>1.9743569999999999</v>
      </c>
      <c r="E5948">
        <v>10</v>
      </c>
      <c r="F5948" t="str">
        <f t="shared" si="185"/>
        <v>24-2-0</v>
      </c>
    </row>
    <row r="5949" spans="1:6" x14ac:dyDescent="0.3">
      <c r="A5949">
        <v>2014</v>
      </c>
      <c r="B5949" t="s">
        <v>5206</v>
      </c>
      <c r="C5949" t="str">
        <f t="shared" si="184"/>
        <v>2014-Criciuma/SC-24-2-0</v>
      </c>
      <c r="D5949">
        <v>2.1379329999999999</v>
      </c>
      <c r="E5949">
        <v>10</v>
      </c>
      <c r="F5949" t="str">
        <f t="shared" si="185"/>
        <v>24-2-0</v>
      </c>
    </row>
    <row r="5950" spans="1:6" x14ac:dyDescent="0.3">
      <c r="A5950">
        <v>2014</v>
      </c>
      <c r="B5950" t="s">
        <v>1063</v>
      </c>
      <c r="C5950" t="str">
        <f t="shared" si="184"/>
        <v>2014-Cruzeiro/MG-24-2-0</v>
      </c>
      <c r="D5950">
        <v>4.5</v>
      </c>
      <c r="E5950">
        <v>15</v>
      </c>
      <c r="F5950" t="str">
        <f t="shared" si="185"/>
        <v>24-2-0</v>
      </c>
    </row>
    <row r="5951" spans="1:6" x14ac:dyDescent="0.3">
      <c r="A5951">
        <v>2014</v>
      </c>
      <c r="B5951" t="s">
        <v>1064</v>
      </c>
      <c r="C5951" t="str">
        <f t="shared" si="184"/>
        <v>2014-Figueirense/SC-24-2-0</v>
      </c>
      <c r="D5951">
        <v>2.3571460000000002</v>
      </c>
      <c r="E5951">
        <v>14</v>
      </c>
      <c r="F5951" t="str">
        <f t="shared" si="185"/>
        <v>24-2-0</v>
      </c>
    </row>
    <row r="5952" spans="1:6" x14ac:dyDescent="0.3">
      <c r="A5952">
        <v>2014</v>
      </c>
      <c r="B5952" t="s">
        <v>1065</v>
      </c>
      <c r="C5952" t="str">
        <f t="shared" si="184"/>
        <v>2014-Flamengo/RJ-24-2-0</v>
      </c>
      <c r="D5952">
        <v>2.56</v>
      </c>
      <c r="E5952">
        <v>16</v>
      </c>
      <c r="F5952" t="str">
        <f t="shared" si="185"/>
        <v>24-2-0</v>
      </c>
    </row>
    <row r="5953" spans="1:6" x14ac:dyDescent="0.3">
      <c r="A5953">
        <v>2014</v>
      </c>
      <c r="B5953" t="s">
        <v>1066</v>
      </c>
      <c r="C5953" t="str">
        <f t="shared" si="184"/>
        <v>2014-Fluminense/RJ-24-2-0</v>
      </c>
      <c r="D5953">
        <v>2.888887</v>
      </c>
      <c r="E5953">
        <v>16</v>
      </c>
      <c r="F5953" t="str">
        <f t="shared" si="185"/>
        <v>24-2-0</v>
      </c>
    </row>
    <row r="5954" spans="1:6" x14ac:dyDescent="0.3">
      <c r="A5954">
        <v>2014</v>
      </c>
      <c r="B5954" t="s">
        <v>1068</v>
      </c>
      <c r="C5954" t="str">
        <f t="shared" si="184"/>
        <v>2014-Goias/GO-24-2-0</v>
      </c>
      <c r="D5954">
        <v>2.5000010000000001</v>
      </c>
      <c r="E5954">
        <v>8</v>
      </c>
      <c r="F5954" t="str">
        <f t="shared" si="185"/>
        <v>24-2-0</v>
      </c>
    </row>
    <row r="5955" spans="1:6" x14ac:dyDescent="0.3">
      <c r="A5955">
        <v>2014</v>
      </c>
      <c r="B5955" t="s">
        <v>1069</v>
      </c>
      <c r="C5955" t="str">
        <f t="shared" ref="C5955:C6018" si="186">A5955&amp;"-"&amp;B5955</f>
        <v>2014-Gremio/RS-24-2-0</v>
      </c>
      <c r="D5955">
        <v>3.5263200000000001</v>
      </c>
      <c r="E5955">
        <v>16</v>
      </c>
      <c r="F5955" t="str">
        <f t="shared" ref="F5955:F6018" si="187">RIGHT(B5955,LEN(C5955)-FIND("-",C5955,6))</f>
        <v>24-2-0</v>
      </c>
    </row>
    <row r="5956" spans="1:6" x14ac:dyDescent="0.3">
      <c r="A5956">
        <v>2014</v>
      </c>
      <c r="B5956" t="s">
        <v>1070</v>
      </c>
      <c r="C5956" t="str">
        <f t="shared" si="186"/>
        <v>2014-Internacional/RS-24-2-0</v>
      </c>
      <c r="D5956">
        <v>3.4</v>
      </c>
      <c r="E5956">
        <v>16</v>
      </c>
      <c r="F5956" t="str">
        <f t="shared" si="187"/>
        <v>24-2-0</v>
      </c>
    </row>
    <row r="5957" spans="1:6" x14ac:dyDescent="0.3">
      <c r="A5957">
        <v>2014</v>
      </c>
      <c r="B5957" t="s">
        <v>1072</v>
      </c>
      <c r="C5957" t="str">
        <f t="shared" si="186"/>
        <v>2014-Palmeiras/SP-24-2-0</v>
      </c>
      <c r="D5957">
        <v>1.9999979999999999</v>
      </c>
      <c r="E5957">
        <v>14</v>
      </c>
      <c r="F5957" t="str">
        <f t="shared" si="187"/>
        <v>24-2-0</v>
      </c>
    </row>
    <row r="5958" spans="1:6" x14ac:dyDescent="0.3">
      <c r="A5958">
        <v>2014</v>
      </c>
      <c r="B5958" t="s">
        <v>1076</v>
      </c>
      <c r="C5958" t="str">
        <f t="shared" si="186"/>
        <v>2014-Santos/SP-24-2-0</v>
      </c>
      <c r="D5958">
        <v>2.466672</v>
      </c>
      <c r="E5958">
        <v>16</v>
      </c>
      <c r="F5958" t="str">
        <f t="shared" si="187"/>
        <v>24-2-0</v>
      </c>
    </row>
    <row r="5959" spans="1:6" x14ac:dyDescent="0.3">
      <c r="A5959">
        <v>2014</v>
      </c>
      <c r="B5959" t="s">
        <v>1078</v>
      </c>
      <c r="C5959" t="str">
        <f t="shared" si="186"/>
        <v>2014-Sao Paulo/SP-24-2-0</v>
      </c>
      <c r="D5959">
        <v>3.8181880000000001</v>
      </c>
      <c r="E5959">
        <v>15</v>
      </c>
      <c r="F5959" t="str">
        <f t="shared" si="187"/>
        <v>24-2-0</v>
      </c>
    </row>
    <row r="5960" spans="1:6" x14ac:dyDescent="0.3">
      <c r="A5960">
        <v>2014</v>
      </c>
      <c r="B5960" t="s">
        <v>3031</v>
      </c>
      <c r="C5960" t="str">
        <f t="shared" si="186"/>
        <v>2014-Sport/PE-24-2-0</v>
      </c>
      <c r="D5960">
        <v>2.625</v>
      </c>
      <c r="E5960">
        <v>14</v>
      </c>
      <c r="F5960" t="str">
        <f t="shared" si="187"/>
        <v>24-2-0</v>
      </c>
    </row>
    <row r="5961" spans="1:6" x14ac:dyDescent="0.3">
      <c r="A5961">
        <v>2014</v>
      </c>
      <c r="B5961" t="s">
        <v>3511</v>
      </c>
      <c r="C5961" t="str">
        <f t="shared" si="186"/>
        <v>2014-Vitoria/BA-24-2-0</v>
      </c>
      <c r="D5961">
        <v>2.1428590000000001</v>
      </c>
      <c r="E5961">
        <v>10</v>
      </c>
      <c r="F5961" t="str">
        <f t="shared" si="187"/>
        <v>24-2-0</v>
      </c>
    </row>
    <row r="5962" spans="1:6" x14ac:dyDescent="0.3">
      <c r="A5962">
        <v>2014</v>
      </c>
      <c r="B5962" t="s">
        <v>3033</v>
      </c>
      <c r="C5962" t="str">
        <f t="shared" si="186"/>
        <v>2014-Atletico/MG-24-2-1</v>
      </c>
      <c r="D5962">
        <v>3.1999979999999999</v>
      </c>
      <c r="E5962">
        <v>14</v>
      </c>
      <c r="F5962" t="str">
        <f t="shared" si="187"/>
        <v>24-2-1</v>
      </c>
    </row>
    <row r="5963" spans="1:6" x14ac:dyDescent="0.3">
      <c r="A5963">
        <v>2014</v>
      </c>
      <c r="B5963" t="s">
        <v>1080</v>
      </c>
      <c r="C5963" t="str">
        <f t="shared" si="186"/>
        <v>2014-Atletico/PR-24-2-1</v>
      </c>
      <c r="D5963">
        <v>2.4166620000000001</v>
      </c>
      <c r="E5963">
        <v>14</v>
      </c>
      <c r="F5963" t="str">
        <f t="shared" si="187"/>
        <v>24-2-1</v>
      </c>
    </row>
    <row r="5964" spans="1:6" x14ac:dyDescent="0.3">
      <c r="A5964">
        <v>2014</v>
      </c>
      <c r="B5964" t="s">
        <v>4957</v>
      </c>
      <c r="C5964" t="str">
        <f t="shared" si="186"/>
        <v>2014-Bahia/BA-24-2-1</v>
      </c>
      <c r="D5964">
        <v>2.0909070000000001</v>
      </c>
      <c r="E5964">
        <v>16</v>
      </c>
      <c r="F5964" t="str">
        <f t="shared" si="187"/>
        <v>24-2-1</v>
      </c>
    </row>
    <row r="5965" spans="1:6" x14ac:dyDescent="0.3">
      <c r="A5965">
        <v>2014</v>
      </c>
      <c r="B5965" t="s">
        <v>1081</v>
      </c>
      <c r="C5965" t="str">
        <f t="shared" si="186"/>
        <v>2014-Botafogo/RJ-24-2-1</v>
      </c>
      <c r="D5965">
        <v>2.2727249999999999</v>
      </c>
      <c r="E5965">
        <v>10</v>
      </c>
      <c r="F5965" t="str">
        <f t="shared" si="187"/>
        <v>24-2-1</v>
      </c>
    </row>
    <row r="5966" spans="1:6" x14ac:dyDescent="0.3">
      <c r="A5966">
        <v>2014</v>
      </c>
      <c r="B5966" t="s">
        <v>5361</v>
      </c>
      <c r="C5966" t="str">
        <f t="shared" si="186"/>
        <v>2014-Chapecoense/SC-24-2-1</v>
      </c>
      <c r="D5966">
        <v>2.0909070000000001</v>
      </c>
      <c r="E5966">
        <v>8</v>
      </c>
      <c r="F5966" t="str">
        <f t="shared" si="187"/>
        <v>24-2-1</v>
      </c>
    </row>
    <row r="5967" spans="1:6" x14ac:dyDescent="0.3">
      <c r="A5967">
        <v>2014</v>
      </c>
      <c r="B5967" t="s">
        <v>1082</v>
      </c>
      <c r="C5967" t="str">
        <f t="shared" si="186"/>
        <v>2014-Corinthians/SP-24-2-1</v>
      </c>
      <c r="D5967">
        <v>3.4545490000000001</v>
      </c>
      <c r="E5967">
        <v>16</v>
      </c>
      <c r="F5967" t="str">
        <f t="shared" si="187"/>
        <v>24-2-1</v>
      </c>
    </row>
    <row r="5968" spans="1:6" x14ac:dyDescent="0.3">
      <c r="A5968">
        <v>2014</v>
      </c>
      <c r="B5968" t="s">
        <v>3512</v>
      </c>
      <c r="C5968" t="str">
        <f t="shared" si="186"/>
        <v>2014-Coritiba/PR-24-2-1</v>
      </c>
      <c r="D5968">
        <v>2.0000010000000001</v>
      </c>
      <c r="E5968">
        <v>10</v>
      </c>
      <c r="F5968" t="str">
        <f t="shared" si="187"/>
        <v>24-2-1</v>
      </c>
    </row>
    <row r="5969" spans="1:6" x14ac:dyDescent="0.3">
      <c r="A5969">
        <v>2014</v>
      </c>
      <c r="B5969" t="s">
        <v>5207</v>
      </c>
      <c r="C5969" t="str">
        <f t="shared" si="186"/>
        <v>2014-Criciuma/SC-24-2-1</v>
      </c>
      <c r="D5969">
        <v>1.9999990000000001</v>
      </c>
      <c r="E5969">
        <v>8</v>
      </c>
      <c r="F5969" t="str">
        <f t="shared" si="187"/>
        <v>24-2-1</v>
      </c>
    </row>
    <row r="5970" spans="1:6" x14ac:dyDescent="0.3">
      <c r="A5970">
        <v>2014</v>
      </c>
      <c r="B5970" t="s">
        <v>1083</v>
      </c>
      <c r="C5970" t="str">
        <f t="shared" si="186"/>
        <v>2014-Cruzeiro/MG-24-2-1</v>
      </c>
      <c r="D5970">
        <v>4.254238</v>
      </c>
      <c r="E5970">
        <v>13</v>
      </c>
      <c r="F5970" t="str">
        <f t="shared" si="187"/>
        <v>24-2-1</v>
      </c>
    </row>
    <row r="5971" spans="1:6" x14ac:dyDescent="0.3">
      <c r="A5971">
        <v>2014</v>
      </c>
      <c r="B5971" t="s">
        <v>1084</v>
      </c>
      <c r="C5971" t="str">
        <f t="shared" si="186"/>
        <v>2014-Figueirense/SC-24-2-1</v>
      </c>
      <c r="D5971">
        <v>2.4761880000000001</v>
      </c>
      <c r="E5971">
        <v>14</v>
      </c>
      <c r="F5971" t="str">
        <f t="shared" si="187"/>
        <v>24-2-1</v>
      </c>
    </row>
    <row r="5972" spans="1:6" x14ac:dyDescent="0.3">
      <c r="A5972">
        <v>2014</v>
      </c>
      <c r="B5972" t="s">
        <v>1085</v>
      </c>
      <c r="C5972" t="str">
        <f t="shared" si="186"/>
        <v>2014-Flamengo/RJ-24-2-1</v>
      </c>
      <c r="D5972">
        <v>2.5000019999999998</v>
      </c>
      <c r="E5972">
        <v>12</v>
      </c>
      <c r="F5972" t="str">
        <f t="shared" si="187"/>
        <v>24-2-1</v>
      </c>
    </row>
    <row r="5973" spans="1:6" x14ac:dyDescent="0.3">
      <c r="A5973">
        <v>2014</v>
      </c>
      <c r="B5973" t="s">
        <v>1086</v>
      </c>
      <c r="C5973" t="str">
        <f t="shared" si="186"/>
        <v>2014-Fluminense/RJ-24-2-1</v>
      </c>
      <c r="D5973">
        <v>3.1290300000000002</v>
      </c>
      <c r="E5973">
        <v>16</v>
      </c>
      <c r="F5973" t="str">
        <f t="shared" si="187"/>
        <v>24-2-1</v>
      </c>
    </row>
    <row r="5974" spans="1:6" x14ac:dyDescent="0.3">
      <c r="A5974">
        <v>2014</v>
      </c>
      <c r="B5974" t="s">
        <v>1088</v>
      </c>
      <c r="C5974" t="str">
        <f t="shared" si="186"/>
        <v>2014-Goias/GO-24-2-1</v>
      </c>
      <c r="D5974">
        <v>2.5555560000000002</v>
      </c>
      <c r="E5974">
        <v>16</v>
      </c>
      <c r="F5974" t="str">
        <f t="shared" si="187"/>
        <v>24-2-1</v>
      </c>
    </row>
    <row r="5975" spans="1:6" x14ac:dyDescent="0.3">
      <c r="A5975">
        <v>2014</v>
      </c>
      <c r="B5975" t="s">
        <v>1089</v>
      </c>
      <c r="C5975" t="str">
        <f t="shared" si="186"/>
        <v>2014-Gremio/RS-24-2-1</v>
      </c>
      <c r="D5975">
        <v>3.4883739999999999</v>
      </c>
      <c r="E5975">
        <v>15</v>
      </c>
      <c r="F5975" t="str">
        <f t="shared" si="187"/>
        <v>24-2-1</v>
      </c>
    </row>
    <row r="5976" spans="1:6" x14ac:dyDescent="0.3">
      <c r="A5976">
        <v>2014</v>
      </c>
      <c r="B5976" t="s">
        <v>1090</v>
      </c>
      <c r="C5976" t="str">
        <f t="shared" si="186"/>
        <v>2014-Internacional/RS-24-2-1</v>
      </c>
      <c r="D5976">
        <v>3.4545460000000001</v>
      </c>
      <c r="E5976">
        <v>14</v>
      </c>
      <c r="F5976" t="str">
        <f t="shared" si="187"/>
        <v>24-2-1</v>
      </c>
    </row>
    <row r="5977" spans="1:6" x14ac:dyDescent="0.3">
      <c r="A5977">
        <v>2014</v>
      </c>
      <c r="B5977" t="s">
        <v>1092</v>
      </c>
      <c r="C5977" t="str">
        <f t="shared" si="186"/>
        <v>2014-Palmeiras/SP-24-2-1</v>
      </c>
      <c r="D5977">
        <v>1.7872380000000001</v>
      </c>
      <c r="E5977">
        <v>10</v>
      </c>
      <c r="F5977" t="str">
        <f t="shared" si="187"/>
        <v>24-2-1</v>
      </c>
    </row>
    <row r="5978" spans="1:6" x14ac:dyDescent="0.3">
      <c r="A5978">
        <v>2014</v>
      </c>
      <c r="B5978" t="s">
        <v>1096</v>
      </c>
      <c r="C5978" t="str">
        <f t="shared" si="186"/>
        <v>2014-Santos/SP-24-2-1</v>
      </c>
      <c r="D5978">
        <v>2.625</v>
      </c>
      <c r="E5978">
        <v>11</v>
      </c>
      <c r="F5978" t="str">
        <f t="shared" si="187"/>
        <v>24-2-1</v>
      </c>
    </row>
    <row r="5979" spans="1:6" x14ac:dyDescent="0.3">
      <c r="A5979">
        <v>2014</v>
      </c>
      <c r="B5979" t="s">
        <v>1098</v>
      </c>
      <c r="C5979" t="str">
        <f t="shared" si="186"/>
        <v>2014-Sao Paulo/SP-24-2-1</v>
      </c>
      <c r="D5979">
        <v>4.0833300000000001</v>
      </c>
      <c r="E5979">
        <v>16</v>
      </c>
      <c r="F5979" t="str">
        <f t="shared" si="187"/>
        <v>24-2-1</v>
      </c>
    </row>
    <row r="5980" spans="1:6" x14ac:dyDescent="0.3">
      <c r="A5980">
        <v>2014</v>
      </c>
      <c r="B5980" t="s">
        <v>3035</v>
      </c>
      <c r="C5980" t="str">
        <f t="shared" si="186"/>
        <v>2014-Sport/PE-24-2-1</v>
      </c>
      <c r="D5980">
        <v>3.0909089999999999</v>
      </c>
      <c r="E5980">
        <v>14</v>
      </c>
      <c r="F5980" t="str">
        <f t="shared" si="187"/>
        <v>24-2-1</v>
      </c>
    </row>
    <row r="5981" spans="1:6" x14ac:dyDescent="0.3">
      <c r="A5981">
        <v>2014</v>
      </c>
      <c r="B5981" t="s">
        <v>3515</v>
      </c>
      <c r="C5981" t="str">
        <f t="shared" si="186"/>
        <v>2014-Vitoria/BA-24-2-1</v>
      </c>
      <c r="D5981">
        <v>2.0833330000000001</v>
      </c>
      <c r="E5981">
        <v>14</v>
      </c>
      <c r="F5981" t="str">
        <f t="shared" si="187"/>
        <v>24-2-1</v>
      </c>
    </row>
    <row r="5982" spans="1:6" x14ac:dyDescent="0.3">
      <c r="A5982">
        <v>2014</v>
      </c>
      <c r="B5982" t="s">
        <v>3037</v>
      </c>
      <c r="C5982" t="str">
        <f t="shared" si="186"/>
        <v>2014-Atletico/MG-24-3-0</v>
      </c>
      <c r="D5982">
        <v>5.000006</v>
      </c>
      <c r="E5982">
        <v>19</v>
      </c>
      <c r="F5982" t="str">
        <f t="shared" si="187"/>
        <v>24-3-0</v>
      </c>
    </row>
    <row r="5983" spans="1:6" x14ac:dyDescent="0.3">
      <c r="A5983">
        <v>2014</v>
      </c>
      <c r="B5983" t="s">
        <v>1100</v>
      </c>
      <c r="C5983" t="str">
        <f t="shared" si="186"/>
        <v>2014-Atletico/PR-24-3-0</v>
      </c>
      <c r="D5983">
        <v>2.999997</v>
      </c>
      <c r="E5983">
        <v>20</v>
      </c>
      <c r="F5983" t="str">
        <f t="shared" si="187"/>
        <v>24-3-0</v>
      </c>
    </row>
    <row r="5984" spans="1:6" x14ac:dyDescent="0.3">
      <c r="A5984">
        <v>2014</v>
      </c>
      <c r="B5984" t="s">
        <v>4959</v>
      </c>
      <c r="C5984" t="str">
        <f t="shared" si="186"/>
        <v>2014-Bahia/BA-24-3-0</v>
      </c>
      <c r="D5984">
        <v>2.8571399999999998</v>
      </c>
      <c r="E5984">
        <v>18</v>
      </c>
      <c r="F5984" t="str">
        <f t="shared" si="187"/>
        <v>24-3-0</v>
      </c>
    </row>
    <row r="5985" spans="1:6" x14ac:dyDescent="0.3">
      <c r="A5985">
        <v>2014</v>
      </c>
      <c r="B5985" t="s">
        <v>1101</v>
      </c>
      <c r="C5985" t="str">
        <f t="shared" si="186"/>
        <v>2014-Botafogo/RJ-24-3-0</v>
      </c>
      <c r="D5985">
        <v>4</v>
      </c>
      <c r="E5985">
        <v>21</v>
      </c>
      <c r="F5985" t="str">
        <f t="shared" si="187"/>
        <v>24-3-0</v>
      </c>
    </row>
    <row r="5986" spans="1:6" x14ac:dyDescent="0.3">
      <c r="A5986">
        <v>2014</v>
      </c>
      <c r="B5986" t="s">
        <v>5362</v>
      </c>
      <c r="C5986" t="str">
        <f t="shared" si="186"/>
        <v>2014-Chapecoense/SC-24-3-0</v>
      </c>
      <c r="D5986">
        <v>4</v>
      </c>
      <c r="E5986">
        <v>16</v>
      </c>
      <c r="F5986" t="str">
        <f t="shared" si="187"/>
        <v>24-3-0</v>
      </c>
    </row>
    <row r="5987" spans="1:6" x14ac:dyDescent="0.3">
      <c r="A5987">
        <v>2014</v>
      </c>
      <c r="B5987" t="s">
        <v>1102</v>
      </c>
      <c r="C5987" t="str">
        <f t="shared" si="186"/>
        <v>2014-Corinthians/SP-24-3-0</v>
      </c>
      <c r="D5987">
        <v>4</v>
      </c>
      <c r="E5987">
        <v>24</v>
      </c>
      <c r="F5987" t="str">
        <f t="shared" si="187"/>
        <v>24-3-0</v>
      </c>
    </row>
    <row r="5988" spans="1:6" x14ac:dyDescent="0.3">
      <c r="A5988">
        <v>2014</v>
      </c>
      <c r="B5988" t="s">
        <v>3516</v>
      </c>
      <c r="C5988" t="str">
        <f t="shared" si="186"/>
        <v>2014-Coritiba/PR-24-3-0</v>
      </c>
      <c r="D5988">
        <v>3.2</v>
      </c>
      <c r="E5988">
        <v>13</v>
      </c>
      <c r="F5988" t="str">
        <f t="shared" si="187"/>
        <v>24-3-0</v>
      </c>
    </row>
    <row r="5989" spans="1:6" x14ac:dyDescent="0.3">
      <c r="A5989">
        <v>2014</v>
      </c>
      <c r="B5989" t="s">
        <v>5208</v>
      </c>
      <c r="C5989" t="str">
        <f t="shared" si="186"/>
        <v>2014-Criciuma/SC-24-3-0</v>
      </c>
      <c r="D5989">
        <v>2.785717</v>
      </c>
      <c r="E5989">
        <v>10</v>
      </c>
      <c r="F5989" t="str">
        <f t="shared" si="187"/>
        <v>24-3-0</v>
      </c>
    </row>
    <row r="5990" spans="1:6" x14ac:dyDescent="0.3">
      <c r="A5990">
        <v>2014</v>
      </c>
      <c r="B5990" t="s">
        <v>1103</v>
      </c>
      <c r="C5990" t="str">
        <f t="shared" si="186"/>
        <v>2014-Cruzeiro/MG-24-3-0</v>
      </c>
      <c r="D5990">
        <v>6.4999979999999997</v>
      </c>
      <c r="E5990">
        <v>31</v>
      </c>
      <c r="F5990" t="str">
        <f t="shared" si="187"/>
        <v>24-3-0</v>
      </c>
    </row>
    <row r="5991" spans="1:6" x14ac:dyDescent="0.3">
      <c r="A5991">
        <v>2014</v>
      </c>
      <c r="B5991" t="s">
        <v>1104</v>
      </c>
      <c r="C5991" t="str">
        <f t="shared" si="186"/>
        <v>2014-Figueirense/SC-24-3-0</v>
      </c>
      <c r="D5991">
        <v>4</v>
      </c>
      <c r="E5991">
        <v>15</v>
      </c>
      <c r="F5991" t="str">
        <f t="shared" si="187"/>
        <v>24-3-0</v>
      </c>
    </row>
    <row r="5992" spans="1:6" x14ac:dyDescent="0.3">
      <c r="A5992">
        <v>2014</v>
      </c>
      <c r="B5992" t="s">
        <v>1105</v>
      </c>
      <c r="C5992" t="str">
        <f t="shared" si="186"/>
        <v>2014-Flamengo/RJ-24-3-0</v>
      </c>
      <c r="D5992">
        <v>9</v>
      </c>
      <c r="E5992">
        <v>25</v>
      </c>
      <c r="F5992" t="str">
        <f t="shared" si="187"/>
        <v>24-3-0</v>
      </c>
    </row>
    <row r="5993" spans="1:6" x14ac:dyDescent="0.3">
      <c r="A5993">
        <v>2014</v>
      </c>
      <c r="B5993" t="s">
        <v>1106</v>
      </c>
      <c r="C5993" t="str">
        <f t="shared" si="186"/>
        <v>2014-Fluminense/RJ-24-3-0</v>
      </c>
      <c r="D5993">
        <v>0</v>
      </c>
      <c r="E5993">
        <v>15</v>
      </c>
      <c r="F5993" t="str">
        <f t="shared" si="187"/>
        <v>24-3-0</v>
      </c>
    </row>
    <row r="5994" spans="1:6" x14ac:dyDescent="0.3">
      <c r="A5994">
        <v>2014</v>
      </c>
      <c r="B5994" t="s">
        <v>1108</v>
      </c>
      <c r="C5994" t="str">
        <f t="shared" si="186"/>
        <v>2014-Goias/GO-24-3-0</v>
      </c>
      <c r="D5994">
        <v>3.2857180000000001</v>
      </c>
      <c r="E5994">
        <v>19</v>
      </c>
      <c r="F5994" t="str">
        <f t="shared" si="187"/>
        <v>24-3-0</v>
      </c>
    </row>
    <row r="5995" spans="1:6" x14ac:dyDescent="0.3">
      <c r="A5995">
        <v>2014</v>
      </c>
      <c r="B5995" t="s">
        <v>1109</v>
      </c>
      <c r="C5995" t="str">
        <f t="shared" si="186"/>
        <v>2014-Gremio/RS-24-3-0</v>
      </c>
      <c r="D5995">
        <v>0</v>
      </c>
      <c r="E5995">
        <v>31</v>
      </c>
      <c r="F5995" t="str">
        <f t="shared" si="187"/>
        <v>24-3-0</v>
      </c>
    </row>
    <row r="5996" spans="1:6" x14ac:dyDescent="0.3">
      <c r="A5996">
        <v>2014</v>
      </c>
      <c r="B5996" t="s">
        <v>1110</v>
      </c>
      <c r="C5996" t="str">
        <f t="shared" si="186"/>
        <v>2014-Internacional/RS-24-3-0</v>
      </c>
      <c r="D5996">
        <v>5.2857089999999998</v>
      </c>
      <c r="E5996">
        <v>34</v>
      </c>
      <c r="F5996" t="str">
        <f t="shared" si="187"/>
        <v>24-3-0</v>
      </c>
    </row>
    <row r="5997" spans="1:6" x14ac:dyDescent="0.3">
      <c r="A5997">
        <v>2014</v>
      </c>
      <c r="B5997" t="s">
        <v>1112</v>
      </c>
      <c r="C5997" t="str">
        <f t="shared" si="186"/>
        <v>2014-Palmeiras/SP-24-3-0</v>
      </c>
      <c r="D5997">
        <v>4</v>
      </c>
      <c r="E5997">
        <v>17</v>
      </c>
      <c r="F5997" t="str">
        <f t="shared" si="187"/>
        <v>24-3-0</v>
      </c>
    </row>
    <row r="5998" spans="1:6" x14ac:dyDescent="0.3">
      <c r="A5998">
        <v>2014</v>
      </c>
      <c r="B5998" t="s">
        <v>1116</v>
      </c>
      <c r="C5998" t="str">
        <f t="shared" si="186"/>
        <v>2014-Santos/SP-24-3-0</v>
      </c>
      <c r="D5998">
        <v>5</v>
      </c>
      <c r="E5998">
        <v>23</v>
      </c>
      <c r="F5998" t="str">
        <f t="shared" si="187"/>
        <v>24-3-0</v>
      </c>
    </row>
    <row r="5999" spans="1:6" x14ac:dyDescent="0.3">
      <c r="A5999">
        <v>2014</v>
      </c>
      <c r="B5999" t="s">
        <v>1118</v>
      </c>
      <c r="C5999" t="str">
        <f t="shared" si="186"/>
        <v>2014-Sao Paulo/SP-24-3-0</v>
      </c>
      <c r="D5999">
        <v>0</v>
      </c>
      <c r="E5999">
        <v>28</v>
      </c>
      <c r="F5999" t="str">
        <f t="shared" si="187"/>
        <v>24-3-0</v>
      </c>
    </row>
    <row r="6000" spans="1:6" x14ac:dyDescent="0.3">
      <c r="A6000">
        <v>2014</v>
      </c>
      <c r="B6000" t="s">
        <v>3039</v>
      </c>
      <c r="C6000" t="str">
        <f t="shared" si="186"/>
        <v>2014-Sport/PE-24-3-0</v>
      </c>
      <c r="D6000">
        <v>4.4285670000000001</v>
      </c>
      <c r="E6000">
        <v>21</v>
      </c>
      <c r="F6000" t="str">
        <f t="shared" si="187"/>
        <v>24-3-0</v>
      </c>
    </row>
    <row r="6001" spans="1:6" x14ac:dyDescent="0.3">
      <c r="A6001">
        <v>2014</v>
      </c>
      <c r="B6001" t="s">
        <v>3519</v>
      </c>
      <c r="C6001" t="str">
        <f t="shared" si="186"/>
        <v>2014-Vitoria/BA-24-3-0</v>
      </c>
      <c r="D6001">
        <v>0</v>
      </c>
      <c r="E6001">
        <v>10</v>
      </c>
      <c r="F6001" t="str">
        <f t="shared" si="187"/>
        <v>24-3-0</v>
      </c>
    </row>
    <row r="6002" spans="1:6" x14ac:dyDescent="0.3">
      <c r="A6002">
        <v>2014</v>
      </c>
      <c r="B6002" t="s">
        <v>3041</v>
      </c>
      <c r="C6002" t="str">
        <f t="shared" si="186"/>
        <v>2014-Atletico/MG-24-3-1</v>
      </c>
      <c r="D6002">
        <v>4.7272679999999996</v>
      </c>
      <c r="E6002">
        <v>18</v>
      </c>
      <c r="F6002" t="str">
        <f t="shared" si="187"/>
        <v>24-3-1</v>
      </c>
    </row>
    <row r="6003" spans="1:6" x14ac:dyDescent="0.3">
      <c r="A6003">
        <v>2014</v>
      </c>
      <c r="B6003" t="s">
        <v>1120</v>
      </c>
      <c r="C6003" t="str">
        <f t="shared" si="186"/>
        <v>2014-Atletico/PR-24-3-1</v>
      </c>
      <c r="D6003">
        <v>3.25</v>
      </c>
      <c r="E6003">
        <v>24</v>
      </c>
      <c r="F6003" t="str">
        <f t="shared" si="187"/>
        <v>24-3-1</v>
      </c>
    </row>
    <row r="6004" spans="1:6" x14ac:dyDescent="0.3">
      <c r="A6004">
        <v>2014</v>
      </c>
      <c r="B6004" t="s">
        <v>4961</v>
      </c>
      <c r="C6004" t="str">
        <f t="shared" si="186"/>
        <v>2014-Bahia/BA-24-3-1</v>
      </c>
      <c r="D6004">
        <v>2.8571399999999998</v>
      </c>
      <c r="E6004">
        <v>19</v>
      </c>
      <c r="F6004" t="str">
        <f t="shared" si="187"/>
        <v>24-3-1</v>
      </c>
    </row>
    <row r="6005" spans="1:6" x14ac:dyDescent="0.3">
      <c r="A6005">
        <v>2014</v>
      </c>
      <c r="B6005" t="s">
        <v>1121</v>
      </c>
      <c r="C6005" t="str">
        <f t="shared" si="186"/>
        <v>2014-Botafogo/RJ-24-3-1</v>
      </c>
      <c r="D6005">
        <v>3.4285679999999998</v>
      </c>
      <c r="E6005">
        <v>14</v>
      </c>
      <c r="F6005" t="str">
        <f t="shared" si="187"/>
        <v>24-3-1</v>
      </c>
    </row>
    <row r="6006" spans="1:6" x14ac:dyDescent="0.3">
      <c r="A6006">
        <v>2014</v>
      </c>
      <c r="B6006" t="s">
        <v>5363</v>
      </c>
      <c r="C6006" t="str">
        <f t="shared" si="186"/>
        <v>2014-Chapecoense/SC-24-3-1</v>
      </c>
      <c r="D6006">
        <v>3.1111119999999999</v>
      </c>
      <c r="E6006">
        <v>14</v>
      </c>
      <c r="F6006" t="str">
        <f t="shared" si="187"/>
        <v>24-3-1</v>
      </c>
    </row>
    <row r="6007" spans="1:6" x14ac:dyDescent="0.3">
      <c r="A6007">
        <v>2014</v>
      </c>
      <c r="B6007" t="s">
        <v>1122</v>
      </c>
      <c r="C6007" t="str">
        <f t="shared" si="186"/>
        <v>2014-Corinthians/SP-24-3-1</v>
      </c>
      <c r="D6007">
        <v>4</v>
      </c>
      <c r="E6007">
        <v>16</v>
      </c>
      <c r="F6007" t="str">
        <f t="shared" si="187"/>
        <v>24-3-1</v>
      </c>
    </row>
    <row r="6008" spans="1:6" x14ac:dyDescent="0.3">
      <c r="A6008">
        <v>2014</v>
      </c>
      <c r="B6008" t="s">
        <v>3520</v>
      </c>
      <c r="C6008" t="str">
        <f t="shared" si="186"/>
        <v>2014-Coritiba/PR-24-3-1</v>
      </c>
      <c r="D6008">
        <v>4.3333339999999998</v>
      </c>
      <c r="E6008">
        <v>12</v>
      </c>
      <c r="F6008" t="str">
        <f t="shared" si="187"/>
        <v>24-3-1</v>
      </c>
    </row>
    <row r="6009" spans="1:6" x14ac:dyDescent="0.3">
      <c r="A6009">
        <v>2014</v>
      </c>
      <c r="B6009" t="s">
        <v>5209</v>
      </c>
      <c r="C6009" t="str">
        <f t="shared" si="186"/>
        <v>2014-Criciuma/SC-24-3-1</v>
      </c>
      <c r="D6009">
        <v>1</v>
      </c>
      <c r="E6009">
        <v>17</v>
      </c>
      <c r="F6009" t="str">
        <f t="shared" si="187"/>
        <v>24-3-1</v>
      </c>
    </row>
    <row r="6010" spans="1:6" x14ac:dyDescent="0.3">
      <c r="A6010">
        <v>2014</v>
      </c>
      <c r="B6010" t="s">
        <v>1123</v>
      </c>
      <c r="C6010" t="str">
        <f t="shared" si="186"/>
        <v>2014-Cruzeiro/MG-24-3-1</v>
      </c>
      <c r="D6010">
        <v>6.9999989999999999</v>
      </c>
      <c r="E6010">
        <v>27</v>
      </c>
      <c r="F6010" t="str">
        <f t="shared" si="187"/>
        <v>24-3-1</v>
      </c>
    </row>
    <row r="6011" spans="1:6" x14ac:dyDescent="0.3">
      <c r="A6011">
        <v>2014</v>
      </c>
      <c r="B6011" t="s">
        <v>1124</v>
      </c>
      <c r="C6011" t="str">
        <f t="shared" si="186"/>
        <v>2014-Figueirense/SC-24-3-1</v>
      </c>
      <c r="D6011">
        <v>3.7142819999999999</v>
      </c>
      <c r="E6011">
        <v>22</v>
      </c>
      <c r="F6011" t="str">
        <f t="shared" si="187"/>
        <v>24-3-1</v>
      </c>
    </row>
    <row r="6012" spans="1:6" x14ac:dyDescent="0.3">
      <c r="A6012">
        <v>2014</v>
      </c>
      <c r="B6012" t="s">
        <v>1125</v>
      </c>
      <c r="C6012" t="str">
        <f t="shared" si="186"/>
        <v>2014-Flamengo/RJ-24-3-1</v>
      </c>
      <c r="D6012">
        <v>3</v>
      </c>
      <c r="E6012">
        <v>25</v>
      </c>
      <c r="F6012" t="str">
        <f t="shared" si="187"/>
        <v>24-3-1</v>
      </c>
    </row>
    <row r="6013" spans="1:6" x14ac:dyDescent="0.3">
      <c r="A6013">
        <v>2014</v>
      </c>
      <c r="B6013" t="s">
        <v>1126</v>
      </c>
      <c r="C6013" t="str">
        <f t="shared" si="186"/>
        <v>2014-Fluminense/RJ-24-3-1</v>
      </c>
      <c r="D6013">
        <v>3.4285679999999998</v>
      </c>
      <c r="E6013">
        <v>23</v>
      </c>
      <c r="F6013" t="str">
        <f t="shared" si="187"/>
        <v>24-3-1</v>
      </c>
    </row>
    <row r="6014" spans="1:6" x14ac:dyDescent="0.3">
      <c r="A6014">
        <v>2014</v>
      </c>
      <c r="B6014" t="s">
        <v>1128</v>
      </c>
      <c r="C6014" t="str">
        <f t="shared" si="186"/>
        <v>2014-Goias/GO-24-3-1</v>
      </c>
      <c r="D6014">
        <v>1.6666650000000001</v>
      </c>
      <c r="E6014">
        <v>23</v>
      </c>
      <c r="F6014" t="str">
        <f t="shared" si="187"/>
        <v>24-3-1</v>
      </c>
    </row>
    <row r="6015" spans="1:6" x14ac:dyDescent="0.3">
      <c r="A6015">
        <v>2014</v>
      </c>
      <c r="B6015" t="s">
        <v>1129</v>
      </c>
      <c r="C6015" t="str">
        <f t="shared" si="186"/>
        <v>2014-Gremio/RS-24-3-1</v>
      </c>
      <c r="D6015">
        <v>5.3333329999999997</v>
      </c>
      <c r="E6015">
        <v>31</v>
      </c>
      <c r="F6015" t="str">
        <f t="shared" si="187"/>
        <v>24-3-1</v>
      </c>
    </row>
    <row r="6016" spans="1:6" x14ac:dyDescent="0.3">
      <c r="A6016">
        <v>2014</v>
      </c>
      <c r="B6016" t="s">
        <v>1130</v>
      </c>
      <c r="C6016" t="str">
        <f t="shared" si="186"/>
        <v>2014-Internacional/RS-24-3-1</v>
      </c>
      <c r="D6016">
        <v>5.2857089999999998</v>
      </c>
      <c r="E6016">
        <v>23</v>
      </c>
      <c r="F6016" t="str">
        <f t="shared" si="187"/>
        <v>24-3-1</v>
      </c>
    </row>
    <row r="6017" spans="1:6" x14ac:dyDescent="0.3">
      <c r="A6017">
        <v>2014</v>
      </c>
      <c r="B6017" t="s">
        <v>1132</v>
      </c>
      <c r="C6017" t="str">
        <f t="shared" si="186"/>
        <v>2014-Palmeiras/SP-24-3-1</v>
      </c>
      <c r="D6017">
        <v>2.5555539999999999</v>
      </c>
      <c r="E6017">
        <v>14</v>
      </c>
      <c r="F6017" t="str">
        <f t="shared" si="187"/>
        <v>24-3-1</v>
      </c>
    </row>
    <row r="6018" spans="1:6" x14ac:dyDescent="0.3">
      <c r="A6018">
        <v>2014</v>
      </c>
      <c r="B6018" t="s">
        <v>1136</v>
      </c>
      <c r="C6018" t="str">
        <f t="shared" si="186"/>
        <v>2014-Santos/SP-24-3-1</v>
      </c>
      <c r="D6018">
        <v>3</v>
      </c>
      <c r="E6018">
        <v>21</v>
      </c>
      <c r="F6018" t="str">
        <f t="shared" si="187"/>
        <v>24-3-1</v>
      </c>
    </row>
    <row r="6019" spans="1:6" x14ac:dyDescent="0.3">
      <c r="A6019">
        <v>2014</v>
      </c>
      <c r="B6019" t="s">
        <v>1138</v>
      </c>
      <c r="C6019" t="str">
        <f t="shared" ref="C6019:C6082" si="188">A6019&amp;"-"&amp;B6019</f>
        <v>2014-Sao Paulo/SP-24-3-1</v>
      </c>
      <c r="D6019">
        <v>0</v>
      </c>
      <c r="E6019">
        <v>31</v>
      </c>
      <c r="F6019" t="str">
        <f t="shared" ref="F6019:F6082" si="189">RIGHT(B6019,LEN(C6019)-FIND("-",C6019,6))</f>
        <v>24-3-1</v>
      </c>
    </row>
    <row r="6020" spans="1:6" x14ac:dyDescent="0.3">
      <c r="A6020">
        <v>2014</v>
      </c>
      <c r="B6020" t="s">
        <v>3043</v>
      </c>
      <c r="C6020" t="str">
        <f t="shared" si="188"/>
        <v>2014-Sport/PE-24-3-1</v>
      </c>
      <c r="D6020">
        <v>4.4285709999999998</v>
      </c>
      <c r="E6020">
        <v>20</v>
      </c>
      <c r="F6020" t="str">
        <f t="shared" si="189"/>
        <v>24-3-1</v>
      </c>
    </row>
    <row r="6021" spans="1:6" x14ac:dyDescent="0.3">
      <c r="A6021">
        <v>2014</v>
      </c>
      <c r="B6021" t="s">
        <v>3523</v>
      </c>
      <c r="C6021" t="str">
        <f t="shared" si="188"/>
        <v>2014-Vitoria/BA-24-3-1</v>
      </c>
      <c r="D6021">
        <v>3.4</v>
      </c>
      <c r="E6021">
        <v>16</v>
      </c>
      <c r="F6021" t="str">
        <f t="shared" si="189"/>
        <v>24-3-1</v>
      </c>
    </row>
    <row r="6022" spans="1:6" x14ac:dyDescent="0.3">
      <c r="A6022">
        <v>2014</v>
      </c>
      <c r="B6022" t="s">
        <v>3045</v>
      </c>
      <c r="C6022" t="str">
        <f t="shared" si="188"/>
        <v>2014-Atletico/MG-24-3-2</v>
      </c>
      <c r="D6022">
        <v>4.75</v>
      </c>
      <c r="E6022">
        <v>15</v>
      </c>
      <c r="F6022" t="str">
        <f t="shared" si="189"/>
        <v>24-3-2</v>
      </c>
    </row>
    <row r="6023" spans="1:6" x14ac:dyDescent="0.3">
      <c r="A6023">
        <v>2014</v>
      </c>
      <c r="B6023" t="s">
        <v>1140</v>
      </c>
      <c r="C6023" t="str">
        <f t="shared" si="188"/>
        <v>2014-Atletico/PR-24-3-2</v>
      </c>
      <c r="D6023">
        <v>3.625</v>
      </c>
      <c r="E6023">
        <v>22</v>
      </c>
      <c r="F6023" t="str">
        <f t="shared" si="189"/>
        <v>24-3-2</v>
      </c>
    </row>
    <row r="6024" spans="1:6" x14ac:dyDescent="0.3">
      <c r="A6024">
        <v>2014</v>
      </c>
      <c r="B6024" t="s">
        <v>4963</v>
      </c>
      <c r="C6024" t="str">
        <f t="shared" si="188"/>
        <v>2014-Bahia/BA-24-3-2</v>
      </c>
      <c r="D6024">
        <v>3.285711</v>
      </c>
      <c r="E6024">
        <v>21</v>
      </c>
      <c r="F6024" t="str">
        <f t="shared" si="189"/>
        <v>24-3-2</v>
      </c>
    </row>
    <row r="6025" spans="1:6" x14ac:dyDescent="0.3">
      <c r="A6025">
        <v>2014</v>
      </c>
      <c r="B6025" t="s">
        <v>1141</v>
      </c>
      <c r="C6025" t="str">
        <f t="shared" si="188"/>
        <v>2014-Botafogo/RJ-24-3-2</v>
      </c>
      <c r="D6025">
        <v>3.8181780000000001</v>
      </c>
      <c r="E6025">
        <v>14</v>
      </c>
      <c r="F6025" t="str">
        <f t="shared" si="189"/>
        <v>24-3-2</v>
      </c>
    </row>
    <row r="6026" spans="1:6" x14ac:dyDescent="0.3">
      <c r="A6026">
        <v>2014</v>
      </c>
      <c r="B6026" t="s">
        <v>5364</v>
      </c>
      <c r="C6026" t="str">
        <f t="shared" si="188"/>
        <v>2014-Chapecoense/SC-24-3-2</v>
      </c>
      <c r="D6026">
        <v>3.4545460000000001</v>
      </c>
      <c r="E6026">
        <v>11</v>
      </c>
      <c r="F6026" t="str">
        <f t="shared" si="189"/>
        <v>24-3-2</v>
      </c>
    </row>
    <row r="6027" spans="1:6" x14ac:dyDescent="0.3">
      <c r="A6027">
        <v>2014</v>
      </c>
      <c r="B6027" t="s">
        <v>1142</v>
      </c>
      <c r="C6027" t="str">
        <f t="shared" si="188"/>
        <v>2014-Corinthians/SP-24-3-2</v>
      </c>
      <c r="D6027">
        <v>5.3</v>
      </c>
      <c r="E6027">
        <v>24</v>
      </c>
      <c r="F6027" t="str">
        <f t="shared" si="189"/>
        <v>24-3-2</v>
      </c>
    </row>
    <row r="6028" spans="1:6" x14ac:dyDescent="0.3">
      <c r="A6028">
        <v>2014</v>
      </c>
      <c r="B6028" t="s">
        <v>3524</v>
      </c>
      <c r="C6028" t="str">
        <f t="shared" si="188"/>
        <v>2014-Coritiba/PR-24-3-2</v>
      </c>
      <c r="D6028">
        <v>2.8</v>
      </c>
      <c r="E6028">
        <v>13</v>
      </c>
      <c r="F6028" t="str">
        <f t="shared" si="189"/>
        <v>24-3-2</v>
      </c>
    </row>
    <row r="6029" spans="1:6" x14ac:dyDescent="0.3">
      <c r="A6029">
        <v>2014</v>
      </c>
      <c r="B6029" t="s">
        <v>5210</v>
      </c>
      <c r="C6029" t="str">
        <f t="shared" si="188"/>
        <v>2014-Criciuma/SC-24-3-2</v>
      </c>
      <c r="D6029">
        <v>1.3333330000000001</v>
      </c>
      <c r="E6029">
        <v>17</v>
      </c>
      <c r="F6029" t="str">
        <f t="shared" si="189"/>
        <v>24-3-2</v>
      </c>
    </row>
    <row r="6030" spans="1:6" x14ac:dyDescent="0.3">
      <c r="A6030">
        <v>2014</v>
      </c>
      <c r="B6030" t="s">
        <v>1143</v>
      </c>
      <c r="C6030" t="str">
        <f t="shared" si="188"/>
        <v>2014-Cruzeiro/MG-24-3-2</v>
      </c>
      <c r="D6030">
        <v>6.625</v>
      </c>
      <c r="E6030">
        <v>26</v>
      </c>
      <c r="F6030" t="str">
        <f t="shared" si="189"/>
        <v>24-3-2</v>
      </c>
    </row>
    <row r="6031" spans="1:6" x14ac:dyDescent="0.3">
      <c r="A6031">
        <v>2014</v>
      </c>
      <c r="B6031" t="s">
        <v>1144</v>
      </c>
      <c r="C6031" t="str">
        <f t="shared" si="188"/>
        <v>2014-Figueirense/SC-24-3-2</v>
      </c>
      <c r="D6031">
        <v>7</v>
      </c>
      <c r="E6031">
        <v>14</v>
      </c>
      <c r="F6031" t="str">
        <f t="shared" si="189"/>
        <v>24-3-2</v>
      </c>
    </row>
    <row r="6032" spans="1:6" x14ac:dyDescent="0.3">
      <c r="A6032">
        <v>2014</v>
      </c>
      <c r="B6032" t="s">
        <v>1145</v>
      </c>
      <c r="C6032" t="str">
        <f t="shared" si="188"/>
        <v>2014-Flamengo/RJ-24-3-2</v>
      </c>
      <c r="D6032">
        <v>3.9999959999999999</v>
      </c>
      <c r="E6032">
        <v>25</v>
      </c>
      <c r="F6032" t="str">
        <f t="shared" si="189"/>
        <v>24-3-2</v>
      </c>
    </row>
    <row r="6033" spans="1:6" x14ac:dyDescent="0.3">
      <c r="A6033">
        <v>2014</v>
      </c>
      <c r="B6033" t="s">
        <v>1146</v>
      </c>
      <c r="C6033" t="str">
        <f t="shared" si="188"/>
        <v>2014-Fluminense/RJ-24-3-2</v>
      </c>
      <c r="D6033">
        <v>0</v>
      </c>
      <c r="E6033">
        <v>21</v>
      </c>
      <c r="F6033" t="str">
        <f t="shared" si="189"/>
        <v>24-3-2</v>
      </c>
    </row>
    <row r="6034" spans="1:6" x14ac:dyDescent="0.3">
      <c r="A6034">
        <v>2014</v>
      </c>
      <c r="B6034" t="s">
        <v>1148</v>
      </c>
      <c r="C6034" t="str">
        <f t="shared" si="188"/>
        <v>2014-Goias/GO-24-3-2</v>
      </c>
      <c r="D6034">
        <v>0</v>
      </c>
      <c r="E6034">
        <v>19</v>
      </c>
      <c r="F6034" t="str">
        <f t="shared" si="189"/>
        <v>24-3-2</v>
      </c>
    </row>
    <row r="6035" spans="1:6" x14ac:dyDescent="0.3">
      <c r="A6035">
        <v>2014</v>
      </c>
      <c r="B6035" t="s">
        <v>1149</v>
      </c>
      <c r="C6035" t="str">
        <f t="shared" si="188"/>
        <v>2014-Gremio/RS-24-3-2</v>
      </c>
      <c r="D6035">
        <v>0</v>
      </c>
      <c r="E6035">
        <v>32</v>
      </c>
      <c r="F6035" t="str">
        <f t="shared" si="189"/>
        <v>24-3-2</v>
      </c>
    </row>
    <row r="6036" spans="1:6" x14ac:dyDescent="0.3">
      <c r="A6036">
        <v>2014</v>
      </c>
      <c r="B6036" t="s">
        <v>1150</v>
      </c>
      <c r="C6036" t="str">
        <f t="shared" si="188"/>
        <v>2014-Internacional/RS-24-3-2</v>
      </c>
      <c r="D6036">
        <v>4.6666660000000002</v>
      </c>
      <c r="E6036">
        <v>31</v>
      </c>
      <c r="F6036" t="str">
        <f t="shared" si="189"/>
        <v>24-3-2</v>
      </c>
    </row>
    <row r="6037" spans="1:6" x14ac:dyDescent="0.3">
      <c r="A6037">
        <v>2014</v>
      </c>
      <c r="B6037" t="s">
        <v>1152</v>
      </c>
      <c r="C6037" t="str">
        <f t="shared" si="188"/>
        <v>2014-Palmeiras/SP-24-3-2</v>
      </c>
      <c r="D6037">
        <v>4</v>
      </c>
      <c r="E6037">
        <v>14</v>
      </c>
      <c r="F6037" t="str">
        <f t="shared" si="189"/>
        <v>24-3-2</v>
      </c>
    </row>
    <row r="6038" spans="1:6" x14ac:dyDescent="0.3">
      <c r="A6038">
        <v>2014</v>
      </c>
      <c r="B6038" t="s">
        <v>1156</v>
      </c>
      <c r="C6038" t="str">
        <f t="shared" si="188"/>
        <v>2014-Santos/SP-24-3-2</v>
      </c>
      <c r="D6038">
        <v>3</v>
      </c>
      <c r="E6038">
        <v>22</v>
      </c>
      <c r="F6038" t="str">
        <f t="shared" si="189"/>
        <v>24-3-2</v>
      </c>
    </row>
    <row r="6039" spans="1:6" x14ac:dyDescent="0.3">
      <c r="A6039">
        <v>2014</v>
      </c>
      <c r="B6039" t="s">
        <v>1158</v>
      </c>
      <c r="C6039" t="str">
        <f t="shared" si="188"/>
        <v>2014-Sao Paulo/SP-24-3-2</v>
      </c>
      <c r="D6039">
        <v>6</v>
      </c>
      <c r="E6039">
        <v>31</v>
      </c>
      <c r="F6039" t="str">
        <f t="shared" si="189"/>
        <v>24-3-2</v>
      </c>
    </row>
    <row r="6040" spans="1:6" x14ac:dyDescent="0.3">
      <c r="A6040">
        <v>2014</v>
      </c>
      <c r="B6040" t="s">
        <v>3047</v>
      </c>
      <c r="C6040" t="str">
        <f t="shared" si="188"/>
        <v>2014-Sport/PE-24-3-2</v>
      </c>
      <c r="D6040">
        <v>4.4285709999999998</v>
      </c>
      <c r="E6040">
        <v>23</v>
      </c>
      <c r="F6040" t="str">
        <f t="shared" si="189"/>
        <v>24-3-2</v>
      </c>
    </row>
    <row r="6041" spans="1:6" x14ac:dyDescent="0.3">
      <c r="A6041">
        <v>2014</v>
      </c>
      <c r="B6041" t="s">
        <v>3527</v>
      </c>
      <c r="C6041" t="str">
        <f t="shared" si="188"/>
        <v>2014-Vitoria/BA-24-3-2</v>
      </c>
      <c r="D6041">
        <v>0</v>
      </c>
      <c r="E6041">
        <v>17</v>
      </c>
      <c r="F6041" t="str">
        <f t="shared" si="189"/>
        <v>24-3-2</v>
      </c>
    </row>
    <row r="6042" spans="1:6" x14ac:dyDescent="0.3">
      <c r="A6042">
        <v>2014</v>
      </c>
      <c r="B6042" t="s">
        <v>3049</v>
      </c>
      <c r="C6042" t="str">
        <f t="shared" si="188"/>
        <v>2014-Atletico/MG-24-4-0</v>
      </c>
      <c r="D6042">
        <v>8.3333349999999999</v>
      </c>
      <c r="E6042">
        <v>26</v>
      </c>
      <c r="F6042" t="str">
        <f t="shared" si="189"/>
        <v>24-4-0</v>
      </c>
    </row>
    <row r="6043" spans="1:6" x14ac:dyDescent="0.3">
      <c r="A6043">
        <v>2014</v>
      </c>
      <c r="B6043" t="s">
        <v>1160</v>
      </c>
      <c r="C6043" t="str">
        <f t="shared" si="188"/>
        <v>2014-Atletico/PR-24-4-0</v>
      </c>
      <c r="D6043">
        <v>0</v>
      </c>
      <c r="E6043">
        <v>21</v>
      </c>
      <c r="F6043" t="str">
        <f t="shared" si="189"/>
        <v>24-4-0</v>
      </c>
    </row>
    <row r="6044" spans="1:6" x14ac:dyDescent="0.3">
      <c r="A6044">
        <v>2014</v>
      </c>
      <c r="B6044" t="s">
        <v>4965</v>
      </c>
      <c r="C6044" t="str">
        <f t="shared" si="188"/>
        <v>2014-Bahia/BA-24-4-0</v>
      </c>
      <c r="D6044">
        <v>0</v>
      </c>
      <c r="E6044">
        <v>16</v>
      </c>
      <c r="F6044" t="str">
        <f t="shared" si="189"/>
        <v>24-4-0</v>
      </c>
    </row>
    <row r="6045" spans="1:6" x14ac:dyDescent="0.3">
      <c r="A6045">
        <v>2014</v>
      </c>
      <c r="B6045" t="s">
        <v>1161</v>
      </c>
      <c r="C6045" t="str">
        <f t="shared" si="188"/>
        <v>2014-Botafogo/RJ-24-4-0</v>
      </c>
      <c r="D6045">
        <v>4.8000040000000004</v>
      </c>
      <c r="E6045">
        <v>10</v>
      </c>
      <c r="F6045" t="str">
        <f t="shared" si="189"/>
        <v>24-4-0</v>
      </c>
    </row>
    <row r="6046" spans="1:6" x14ac:dyDescent="0.3">
      <c r="A6046">
        <v>2014</v>
      </c>
      <c r="B6046" t="s">
        <v>5365</v>
      </c>
      <c r="C6046" t="str">
        <f t="shared" si="188"/>
        <v>2014-Chapecoense/SC-24-4-0</v>
      </c>
      <c r="D6046">
        <v>4</v>
      </c>
      <c r="E6046">
        <v>19</v>
      </c>
      <c r="F6046" t="str">
        <f t="shared" si="189"/>
        <v>24-4-0</v>
      </c>
    </row>
    <row r="6047" spans="1:6" x14ac:dyDescent="0.3">
      <c r="A6047">
        <v>2014</v>
      </c>
      <c r="B6047" t="s">
        <v>1162</v>
      </c>
      <c r="C6047" t="str">
        <f t="shared" si="188"/>
        <v>2014-Corinthians/SP-24-4-0</v>
      </c>
      <c r="D6047">
        <v>0</v>
      </c>
      <c r="E6047">
        <v>20</v>
      </c>
      <c r="F6047" t="str">
        <f t="shared" si="189"/>
        <v>24-4-0</v>
      </c>
    </row>
    <row r="6048" spans="1:6" x14ac:dyDescent="0.3">
      <c r="A6048">
        <v>2014</v>
      </c>
      <c r="B6048" t="s">
        <v>3528</v>
      </c>
      <c r="C6048" t="str">
        <f t="shared" si="188"/>
        <v>2014-Coritiba/PR-24-4-0</v>
      </c>
      <c r="D6048">
        <v>5</v>
      </c>
      <c r="E6048">
        <v>15</v>
      </c>
      <c r="F6048" t="str">
        <f t="shared" si="189"/>
        <v>24-4-0</v>
      </c>
    </row>
    <row r="6049" spans="1:6" x14ac:dyDescent="0.3">
      <c r="A6049">
        <v>2014</v>
      </c>
      <c r="B6049" t="s">
        <v>5211</v>
      </c>
      <c r="C6049" t="str">
        <f t="shared" si="188"/>
        <v>2014-Criciuma/SC-24-4-0</v>
      </c>
      <c r="D6049">
        <v>0</v>
      </c>
      <c r="E6049">
        <v>15</v>
      </c>
      <c r="F6049" t="str">
        <f t="shared" si="189"/>
        <v>24-4-0</v>
      </c>
    </row>
    <row r="6050" spans="1:6" x14ac:dyDescent="0.3">
      <c r="A6050">
        <v>2014</v>
      </c>
      <c r="B6050" t="s">
        <v>1163</v>
      </c>
      <c r="C6050" t="str">
        <f t="shared" si="188"/>
        <v>2014-Cruzeiro/MG-24-4-0</v>
      </c>
      <c r="D6050">
        <v>0</v>
      </c>
      <c r="E6050">
        <v>46</v>
      </c>
      <c r="F6050" t="str">
        <f t="shared" si="189"/>
        <v>24-4-0</v>
      </c>
    </row>
    <row r="6051" spans="1:6" x14ac:dyDescent="0.3">
      <c r="A6051">
        <v>2014</v>
      </c>
      <c r="B6051" t="s">
        <v>1164</v>
      </c>
      <c r="C6051" t="str">
        <f t="shared" si="188"/>
        <v>2014-Figueirense/SC-24-4-0</v>
      </c>
      <c r="D6051">
        <v>4</v>
      </c>
      <c r="E6051">
        <v>25</v>
      </c>
      <c r="F6051" t="str">
        <f t="shared" si="189"/>
        <v>24-4-0</v>
      </c>
    </row>
    <row r="6052" spans="1:6" x14ac:dyDescent="0.3">
      <c r="A6052">
        <v>2014</v>
      </c>
      <c r="B6052" t="s">
        <v>1165</v>
      </c>
      <c r="C6052" t="str">
        <f t="shared" si="188"/>
        <v>2014-Flamengo/RJ-24-4-0</v>
      </c>
      <c r="D6052">
        <v>0</v>
      </c>
      <c r="E6052">
        <v>25</v>
      </c>
      <c r="F6052" t="str">
        <f t="shared" si="189"/>
        <v>24-4-0</v>
      </c>
    </row>
    <row r="6053" spans="1:6" x14ac:dyDescent="0.3">
      <c r="A6053">
        <v>2014</v>
      </c>
      <c r="B6053" t="s">
        <v>1166</v>
      </c>
      <c r="C6053" t="str">
        <f t="shared" si="188"/>
        <v>2014-Fluminense/RJ-24-4-0</v>
      </c>
      <c r="D6053">
        <v>0</v>
      </c>
      <c r="E6053">
        <v>32</v>
      </c>
      <c r="F6053" t="str">
        <f t="shared" si="189"/>
        <v>24-4-0</v>
      </c>
    </row>
    <row r="6054" spans="1:6" x14ac:dyDescent="0.3">
      <c r="A6054">
        <v>2014</v>
      </c>
      <c r="B6054" t="s">
        <v>1168</v>
      </c>
      <c r="C6054" t="str">
        <f t="shared" si="188"/>
        <v>2014-Goias/GO-24-4-0</v>
      </c>
      <c r="D6054">
        <v>8</v>
      </c>
      <c r="E6054">
        <v>20</v>
      </c>
      <c r="F6054" t="str">
        <f t="shared" si="189"/>
        <v>24-4-0</v>
      </c>
    </row>
    <row r="6055" spans="1:6" x14ac:dyDescent="0.3">
      <c r="A6055">
        <v>2014</v>
      </c>
      <c r="B6055" t="s">
        <v>1169</v>
      </c>
      <c r="C6055" t="str">
        <f t="shared" si="188"/>
        <v>2014-Gremio/RS-24-4-0</v>
      </c>
      <c r="D6055">
        <v>0</v>
      </c>
      <c r="E6055">
        <v>27</v>
      </c>
      <c r="F6055" t="str">
        <f t="shared" si="189"/>
        <v>24-4-0</v>
      </c>
    </row>
    <row r="6056" spans="1:6" x14ac:dyDescent="0.3">
      <c r="A6056">
        <v>2014</v>
      </c>
      <c r="B6056" t="s">
        <v>1170</v>
      </c>
      <c r="C6056" t="str">
        <f t="shared" si="188"/>
        <v>2014-Internacional/RS-24-4-0</v>
      </c>
      <c r="D6056">
        <v>5</v>
      </c>
      <c r="E6056">
        <v>34</v>
      </c>
      <c r="F6056" t="str">
        <f t="shared" si="189"/>
        <v>24-4-0</v>
      </c>
    </row>
    <row r="6057" spans="1:6" x14ac:dyDescent="0.3">
      <c r="A6057">
        <v>2014</v>
      </c>
      <c r="B6057" t="s">
        <v>1172</v>
      </c>
      <c r="C6057" t="str">
        <f t="shared" si="188"/>
        <v>2014-Palmeiras/SP-24-4-0</v>
      </c>
      <c r="D6057">
        <v>0</v>
      </c>
      <c r="E6057">
        <v>14</v>
      </c>
      <c r="F6057" t="str">
        <f t="shared" si="189"/>
        <v>24-4-0</v>
      </c>
    </row>
    <row r="6058" spans="1:6" x14ac:dyDescent="0.3">
      <c r="A6058">
        <v>2014</v>
      </c>
      <c r="B6058" t="s">
        <v>1176</v>
      </c>
      <c r="C6058" t="str">
        <f t="shared" si="188"/>
        <v>2014-Santos/SP-24-4-0</v>
      </c>
      <c r="D6058">
        <v>3</v>
      </c>
      <c r="E6058">
        <v>23</v>
      </c>
      <c r="F6058" t="str">
        <f t="shared" si="189"/>
        <v>24-4-0</v>
      </c>
    </row>
    <row r="6059" spans="1:6" x14ac:dyDescent="0.3">
      <c r="A6059">
        <v>2014</v>
      </c>
      <c r="B6059" t="s">
        <v>1178</v>
      </c>
      <c r="C6059" t="str">
        <f t="shared" si="188"/>
        <v>2014-Sao Paulo/SP-24-4-0</v>
      </c>
      <c r="D6059">
        <v>10</v>
      </c>
      <c r="E6059">
        <v>29</v>
      </c>
      <c r="F6059" t="str">
        <f t="shared" si="189"/>
        <v>24-4-0</v>
      </c>
    </row>
    <row r="6060" spans="1:6" x14ac:dyDescent="0.3">
      <c r="A6060">
        <v>2014</v>
      </c>
      <c r="B6060" t="s">
        <v>3051</v>
      </c>
      <c r="C6060" t="str">
        <f t="shared" si="188"/>
        <v>2014-Sport/PE-24-4-0</v>
      </c>
      <c r="D6060">
        <v>4</v>
      </c>
      <c r="E6060">
        <v>27</v>
      </c>
      <c r="F6060" t="str">
        <f t="shared" si="189"/>
        <v>24-4-0</v>
      </c>
    </row>
    <row r="6061" spans="1:6" x14ac:dyDescent="0.3">
      <c r="A6061">
        <v>2014</v>
      </c>
      <c r="B6061" t="s">
        <v>3531</v>
      </c>
      <c r="C6061" t="str">
        <f t="shared" si="188"/>
        <v>2014-Vitoria/BA-24-4-0</v>
      </c>
      <c r="D6061">
        <v>0</v>
      </c>
      <c r="E6061">
        <v>14</v>
      </c>
      <c r="F6061" t="str">
        <f t="shared" si="189"/>
        <v>24-4-0</v>
      </c>
    </row>
    <row r="6062" spans="1:6" x14ac:dyDescent="0.3">
      <c r="A6062">
        <v>2014</v>
      </c>
      <c r="B6062" t="s">
        <v>3053</v>
      </c>
      <c r="C6062" t="str">
        <f t="shared" si="188"/>
        <v>2014-Atletico/MG-24-4-1</v>
      </c>
      <c r="D6062">
        <v>7</v>
      </c>
      <c r="E6062">
        <v>29</v>
      </c>
      <c r="F6062" t="str">
        <f t="shared" si="189"/>
        <v>24-4-1</v>
      </c>
    </row>
    <row r="6063" spans="1:6" x14ac:dyDescent="0.3">
      <c r="A6063">
        <v>2014</v>
      </c>
      <c r="B6063" t="s">
        <v>1180</v>
      </c>
      <c r="C6063" t="str">
        <f t="shared" si="188"/>
        <v>2014-Atletico/PR-24-4-1</v>
      </c>
      <c r="D6063">
        <v>0</v>
      </c>
      <c r="E6063">
        <v>21</v>
      </c>
      <c r="F6063" t="str">
        <f t="shared" si="189"/>
        <v>24-4-1</v>
      </c>
    </row>
    <row r="6064" spans="1:6" x14ac:dyDescent="0.3">
      <c r="A6064">
        <v>2014</v>
      </c>
      <c r="B6064" t="s">
        <v>4967</v>
      </c>
      <c r="C6064" t="str">
        <f t="shared" si="188"/>
        <v>2014-Bahia/BA-24-4-1</v>
      </c>
      <c r="D6064">
        <v>0</v>
      </c>
      <c r="E6064">
        <v>18</v>
      </c>
      <c r="F6064" t="str">
        <f t="shared" si="189"/>
        <v>24-4-1</v>
      </c>
    </row>
    <row r="6065" spans="1:6" x14ac:dyDescent="0.3">
      <c r="A6065">
        <v>2014</v>
      </c>
      <c r="B6065" t="s">
        <v>1181</v>
      </c>
      <c r="C6065" t="str">
        <f t="shared" si="188"/>
        <v>2014-Botafogo/RJ-24-4-1</v>
      </c>
      <c r="D6065">
        <v>0</v>
      </c>
      <c r="E6065">
        <v>19</v>
      </c>
      <c r="F6065" t="str">
        <f t="shared" si="189"/>
        <v>24-4-1</v>
      </c>
    </row>
    <row r="6066" spans="1:6" x14ac:dyDescent="0.3">
      <c r="A6066">
        <v>2014</v>
      </c>
      <c r="B6066" t="s">
        <v>5366</v>
      </c>
      <c r="C6066" t="str">
        <f t="shared" si="188"/>
        <v>2014-Chapecoense/SC-24-4-1</v>
      </c>
      <c r="D6066">
        <v>4.75</v>
      </c>
      <c r="E6066">
        <v>16</v>
      </c>
      <c r="F6066" t="str">
        <f t="shared" si="189"/>
        <v>24-4-1</v>
      </c>
    </row>
    <row r="6067" spans="1:6" x14ac:dyDescent="0.3">
      <c r="A6067">
        <v>2014</v>
      </c>
      <c r="B6067" t="s">
        <v>1182</v>
      </c>
      <c r="C6067" t="str">
        <f t="shared" si="188"/>
        <v>2014-Corinthians/SP-24-4-1</v>
      </c>
      <c r="D6067">
        <v>7</v>
      </c>
      <c r="E6067">
        <v>20</v>
      </c>
      <c r="F6067" t="str">
        <f t="shared" si="189"/>
        <v>24-4-1</v>
      </c>
    </row>
    <row r="6068" spans="1:6" x14ac:dyDescent="0.3">
      <c r="A6068">
        <v>2014</v>
      </c>
      <c r="B6068" t="s">
        <v>3532</v>
      </c>
      <c r="C6068" t="str">
        <f t="shared" si="188"/>
        <v>2014-Coritiba/PR-24-4-1</v>
      </c>
      <c r="D6068">
        <v>5</v>
      </c>
      <c r="E6068">
        <v>12</v>
      </c>
      <c r="F6068" t="str">
        <f t="shared" si="189"/>
        <v>24-4-1</v>
      </c>
    </row>
    <row r="6069" spans="1:6" x14ac:dyDescent="0.3">
      <c r="A6069">
        <v>2014</v>
      </c>
      <c r="B6069" t="s">
        <v>5212</v>
      </c>
      <c r="C6069" t="str">
        <f t="shared" si="188"/>
        <v>2014-Criciuma/SC-24-4-1</v>
      </c>
      <c r="D6069">
        <v>3.75</v>
      </c>
      <c r="E6069">
        <v>16</v>
      </c>
      <c r="F6069" t="str">
        <f t="shared" si="189"/>
        <v>24-4-1</v>
      </c>
    </row>
    <row r="6070" spans="1:6" x14ac:dyDescent="0.3">
      <c r="A6070">
        <v>2014</v>
      </c>
      <c r="B6070" t="s">
        <v>1183</v>
      </c>
      <c r="C6070" t="str">
        <f t="shared" si="188"/>
        <v>2014-Cruzeiro/MG-24-4-1</v>
      </c>
      <c r="D6070">
        <v>0</v>
      </c>
      <c r="E6070">
        <v>34</v>
      </c>
      <c r="F6070" t="str">
        <f t="shared" si="189"/>
        <v>24-4-1</v>
      </c>
    </row>
    <row r="6071" spans="1:6" x14ac:dyDescent="0.3">
      <c r="A6071">
        <v>2014</v>
      </c>
      <c r="B6071" t="s">
        <v>1184</v>
      </c>
      <c r="C6071" t="str">
        <f t="shared" si="188"/>
        <v>2014-Figueirense/SC-24-4-1</v>
      </c>
      <c r="D6071">
        <v>0</v>
      </c>
      <c r="E6071">
        <v>24</v>
      </c>
      <c r="F6071" t="str">
        <f t="shared" si="189"/>
        <v>24-4-1</v>
      </c>
    </row>
    <row r="6072" spans="1:6" x14ac:dyDescent="0.3">
      <c r="A6072">
        <v>2014</v>
      </c>
      <c r="B6072" t="s">
        <v>1185</v>
      </c>
      <c r="C6072" t="str">
        <f t="shared" si="188"/>
        <v>2014-Flamengo/RJ-24-4-1</v>
      </c>
      <c r="D6072">
        <v>9</v>
      </c>
      <c r="E6072">
        <v>16</v>
      </c>
      <c r="F6072" t="str">
        <f t="shared" si="189"/>
        <v>24-4-1</v>
      </c>
    </row>
    <row r="6073" spans="1:6" x14ac:dyDescent="0.3">
      <c r="A6073">
        <v>2014</v>
      </c>
      <c r="B6073" t="s">
        <v>1186</v>
      </c>
      <c r="C6073" t="str">
        <f t="shared" si="188"/>
        <v>2014-Fluminense/RJ-24-4-1</v>
      </c>
      <c r="D6073">
        <v>5</v>
      </c>
      <c r="E6073">
        <v>25</v>
      </c>
      <c r="F6073" t="str">
        <f t="shared" si="189"/>
        <v>24-4-1</v>
      </c>
    </row>
    <row r="6074" spans="1:6" x14ac:dyDescent="0.3">
      <c r="A6074">
        <v>2014</v>
      </c>
      <c r="B6074" t="s">
        <v>1188</v>
      </c>
      <c r="C6074" t="str">
        <f t="shared" si="188"/>
        <v>2014-Goias/GO-24-4-1</v>
      </c>
      <c r="D6074">
        <v>0</v>
      </c>
      <c r="E6074">
        <v>17</v>
      </c>
      <c r="F6074" t="str">
        <f t="shared" si="189"/>
        <v>24-4-1</v>
      </c>
    </row>
    <row r="6075" spans="1:6" x14ac:dyDescent="0.3">
      <c r="A6075">
        <v>2014</v>
      </c>
      <c r="B6075" t="s">
        <v>1189</v>
      </c>
      <c r="C6075" t="str">
        <f t="shared" si="188"/>
        <v>2014-Gremio/RS-24-4-1</v>
      </c>
      <c r="D6075">
        <v>6</v>
      </c>
      <c r="E6075">
        <v>25</v>
      </c>
      <c r="F6075" t="str">
        <f t="shared" si="189"/>
        <v>24-4-1</v>
      </c>
    </row>
    <row r="6076" spans="1:6" x14ac:dyDescent="0.3">
      <c r="A6076">
        <v>2014</v>
      </c>
      <c r="B6076" t="s">
        <v>1190</v>
      </c>
      <c r="C6076" t="str">
        <f t="shared" si="188"/>
        <v>2014-Internacional/RS-24-4-1</v>
      </c>
      <c r="D6076">
        <v>7</v>
      </c>
      <c r="E6076">
        <v>37</v>
      </c>
      <c r="F6076" t="str">
        <f t="shared" si="189"/>
        <v>24-4-1</v>
      </c>
    </row>
    <row r="6077" spans="1:6" x14ac:dyDescent="0.3">
      <c r="A6077">
        <v>2014</v>
      </c>
      <c r="B6077" t="s">
        <v>1192</v>
      </c>
      <c r="C6077" t="str">
        <f t="shared" si="188"/>
        <v>2014-Palmeiras/SP-24-4-1</v>
      </c>
      <c r="D6077">
        <v>4</v>
      </c>
      <c r="E6077">
        <v>20</v>
      </c>
      <c r="F6077" t="str">
        <f t="shared" si="189"/>
        <v>24-4-1</v>
      </c>
    </row>
    <row r="6078" spans="1:6" x14ac:dyDescent="0.3">
      <c r="A6078">
        <v>2014</v>
      </c>
      <c r="B6078" t="s">
        <v>1196</v>
      </c>
      <c r="C6078" t="str">
        <f t="shared" si="188"/>
        <v>2014-Santos/SP-24-4-1</v>
      </c>
      <c r="D6078">
        <v>0</v>
      </c>
      <c r="E6078">
        <v>29</v>
      </c>
      <c r="F6078" t="str">
        <f t="shared" si="189"/>
        <v>24-4-1</v>
      </c>
    </row>
    <row r="6079" spans="1:6" x14ac:dyDescent="0.3">
      <c r="A6079">
        <v>2014</v>
      </c>
      <c r="B6079" t="s">
        <v>1198</v>
      </c>
      <c r="C6079" t="str">
        <f t="shared" si="188"/>
        <v>2014-Sao Paulo/SP-24-4-1</v>
      </c>
      <c r="D6079">
        <v>0</v>
      </c>
      <c r="E6079">
        <v>23</v>
      </c>
      <c r="F6079" t="str">
        <f t="shared" si="189"/>
        <v>24-4-1</v>
      </c>
    </row>
    <row r="6080" spans="1:6" x14ac:dyDescent="0.3">
      <c r="A6080">
        <v>2014</v>
      </c>
      <c r="B6080" t="s">
        <v>3055</v>
      </c>
      <c r="C6080" t="str">
        <f t="shared" si="188"/>
        <v>2014-Sport/PE-24-4-1</v>
      </c>
      <c r="D6080">
        <v>6.2</v>
      </c>
      <c r="E6080">
        <v>27</v>
      </c>
      <c r="F6080" t="str">
        <f t="shared" si="189"/>
        <v>24-4-1</v>
      </c>
    </row>
    <row r="6081" spans="1:6" x14ac:dyDescent="0.3">
      <c r="A6081">
        <v>2014</v>
      </c>
      <c r="B6081" t="s">
        <v>3535</v>
      </c>
      <c r="C6081" t="str">
        <f t="shared" si="188"/>
        <v>2014-Vitoria/BA-24-4-1</v>
      </c>
      <c r="D6081">
        <v>0</v>
      </c>
      <c r="E6081">
        <v>14</v>
      </c>
      <c r="F6081" t="str">
        <f t="shared" si="189"/>
        <v>24-4-1</v>
      </c>
    </row>
    <row r="6082" spans="1:6" x14ac:dyDescent="0.3">
      <c r="A6082">
        <v>2014</v>
      </c>
      <c r="B6082" t="s">
        <v>3057</v>
      </c>
      <c r="C6082" t="str">
        <f t="shared" si="188"/>
        <v>2014-Atletico/MG-24-4-2</v>
      </c>
      <c r="D6082">
        <v>7</v>
      </c>
      <c r="E6082">
        <v>25</v>
      </c>
      <c r="F6082" t="str">
        <f t="shared" si="189"/>
        <v>24-4-2</v>
      </c>
    </row>
    <row r="6083" spans="1:6" x14ac:dyDescent="0.3">
      <c r="A6083">
        <v>2014</v>
      </c>
      <c r="B6083" t="s">
        <v>1200</v>
      </c>
      <c r="C6083" t="str">
        <f t="shared" ref="C6083:C6146" si="190">A6083&amp;"-"&amp;B6083</f>
        <v>2014-Atletico/PR-24-4-2</v>
      </c>
      <c r="D6083">
        <v>4.8</v>
      </c>
      <c r="E6083">
        <v>22</v>
      </c>
      <c r="F6083" t="str">
        <f t="shared" ref="F6083:F6146" si="191">RIGHT(B6083,LEN(C6083)-FIND("-",C6083,6))</f>
        <v>24-4-2</v>
      </c>
    </row>
    <row r="6084" spans="1:6" x14ac:dyDescent="0.3">
      <c r="A6084">
        <v>2014</v>
      </c>
      <c r="B6084" t="s">
        <v>4969</v>
      </c>
      <c r="C6084" t="str">
        <f t="shared" si="190"/>
        <v>2014-Bahia/BA-24-4-2</v>
      </c>
      <c r="D6084">
        <v>4</v>
      </c>
      <c r="E6084">
        <v>15</v>
      </c>
      <c r="F6084" t="str">
        <f t="shared" si="191"/>
        <v>24-4-2</v>
      </c>
    </row>
    <row r="6085" spans="1:6" x14ac:dyDescent="0.3">
      <c r="A6085">
        <v>2014</v>
      </c>
      <c r="B6085" t="s">
        <v>1201</v>
      </c>
      <c r="C6085" t="str">
        <f t="shared" si="190"/>
        <v>2014-Botafogo/RJ-24-4-2</v>
      </c>
      <c r="D6085">
        <v>0</v>
      </c>
      <c r="E6085">
        <v>23</v>
      </c>
      <c r="F6085" t="str">
        <f t="shared" si="191"/>
        <v>24-4-2</v>
      </c>
    </row>
    <row r="6086" spans="1:6" x14ac:dyDescent="0.3">
      <c r="A6086">
        <v>2014</v>
      </c>
      <c r="B6086" t="s">
        <v>5367</v>
      </c>
      <c r="C6086" t="str">
        <f t="shared" si="190"/>
        <v>2014-Chapecoense/SC-24-4-2</v>
      </c>
      <c r="D6086">
        <v>4</v>
      </c>
      <c r="E6086">
        <v>14</v>
      </c>
      <c r="F6086" t="str">
        <f t="shared" si="191"/>
        <v>24-4-2</v>
      </c>
    </row>
    <row r="6087" spans="1:6" x14ac:dyDescent="0.3">
      <c r="A6087">
        <v>2014</v>
      </c>
      <c r="B6087" t="s">
        <v>1202</v>
      </c>
      <c r="C6087" t="str">
        <f t="shared" si="190"/>
        <v>2014-Corinthians/SP-24-4-2</v>
      </c>
      <c r="D6087">
        <v>6.75</v>
      </c>
      <c r="E6087">
        <v>22</v>
      </c>
      <c r="F6087" t="str">
        <f t="shared" si="191"/>
        <v>24-4-2</v>
      </c>
    </row>
    <row r="6088" spans="1:6" x14ac:dyDescent="0.3">
      <c r="A6088">
        <v>2014</v>
      </c>
      <c r="B6088" t="s">
        <v>3536</v>
      </c>
      <c r="C6088" t="str">
        <f t="shared" si="190"/>
        <v>2014-Coritiba/PR-24-4-2</v>
      </c>
      <c r="D6088">
        <v>0</v>
      </c>
      <c r="E6088">
        <v>17</v>
      </c>
      <c r="F6088" t="str">
        <f t="shared" si="191"/>
        <v>24-4-2</v>
      </c>
    </row>
    <row r="6089" spans="1:6" x14ac:dyDescent="0.3">
      <c r="A6089">
        <v>2014</v>
      </c>
      <c r="B6089" t="s">
        <v>5213</v>
      </c>
      <c r="C6089" t="str">
        <f t="shared" si="190"/>
        <v>2014-Criciuma/SC-24-4-2</v>
      </c>
      <c r="D6089">
        <v>0</v>
      </c>
      <c r="E6089">
        <v>13</v>
      </c>
      <c r="F6089" t="str">
        <f t="shared" si="191"/>
        <v>24-4-2</v>
      </c>
    </row>
    <row r="6090" spans="1:6" x14ac:dyDescent="0.3">
      <c r="A6090">
        <v>2014</v>
      </c>
      <c r="B6090" t="s">
        <v>1203</v>
      </c>
      <c r="C6090" t="str">
        <f t="shared" si="190"/>
        <v>2014-Cruzeiro/MG-24-4-2</v>
      </c>
      <c r="D6090">
        <v>9</v>
      </c>
      <c r="E6090">
        <v>36</v>
      </c>
      <c r="F6090" t="str">
        <f t="shared" si="191"/>
        <v>24-4-2</v>
      </c>
    </row>
    <row r="6091" spans="1:6" x14ac:dyDescent="0.3">
      <c r="A6091">
        <v>2014</v>
      </c>
      <c r="B6091" t="s">
        <v>1204</v>
      </c>
      <c r="C6091" t="str">
        <f t="shared" si="190"/>
        <v>2014-Figueirense/SC-24-4-2</v>
      </c>
      <c r="D6091">
        <v>0</v>
      </c>
      <c r="E6091">
        <v>21</v>
      </c>
      <c r="F6091" t="str">
        <f t="shared" si="191"/>
        <v>24-4-2</v>
      </c>
    </row>
    <row r="6092" spans="1:6" x14ac:dyDescent="0.3">
      <c r="A6092">
        <v>2014</v>
      </c>
      <c r="B6092" t="s">
        <v>1205</v>
      </c>
      <c r="C6092" t="str">
        <f t="shared" si="190"/>
        <v>2014-Flamengo/RJ-24-4-2</v>
      </c>
      <c r="D6092">
        <v>5.6</v>
      </c>
      <c r="E6092">
        <v>24</v>
      </c>
      <c r="F6092" t="str">
        <f t="shared" si="191"/>
        <v>24-4-2</v>
      </c>
    </row>
    <row r="6093" spans="1:6" x14ac:dyDescent="0.3">
      <c r="A6093">
        <v>2014</v>
      </c>
      <c r="B6093" t="s">
        <v>1206</v>
      </c>
      <c r="C6093" t="str">
        <f t="shared" si="190"/>
        <v>2014-Fluminense/RJ-24-4-2</v>
      </c>
      <c r="D6093">
        <v>10</v>
      </c>
      <c r="E6093">
        <v>29</v>
      </c>
      <c r="F6093" t="str">
        <f t="shared" si="191"/>
        <v>24-4-2</v>
      </c>
    </row>
    <row r="6094" spans="1:6" x14ac:dyDescent="0.3">
      <c r="A6094">
        <v>2014</v>
      </c>
      <c r="B6094" t="s">
        <v>1208</v>
      </c>
      <c r="C6094" t="str">
        <f t="shared" si="190"/>
        <v>2014-Goias/GO-24-4-2</v>
      </c>
      <c r="D6094">
        <v>3.3333330000000001</v>
      </c>
      <c r="E6094">
        <v>19</v>
      </c>
      <c r="F6094" t="str">
        <f t="shared" si="191"/>
        <v>24-4-2</v>
      </c>
    </row>
    <row r="6095" spans="1:6" x14ac:dyDescent="0.3">
      <c r="A6095">
        <v>2014</v>
      </c>
      <c r="B6095" t="s">
        <v>1209</v>
      </c>
      <c r="C6095" t="str">
        <f t="shared" si="190"/>
        <v>2014-Gremio/RS-24-4-2</v>
      </c>
      <c r="D6095">
        <v>0</v>
      </c>
      <c r="E6095">
        <v>32</v>
      </c>
      <c r="F6095" t="str">
        <f t="shared" si="191"/>
        <v>24-4-2</v>
      </c>
    </row>
    <row r="6096" spans="1:6" x14ac:dyDescent="0.3">
      <c r="A6096">
        <v>2014</v>
      </c>
      <c r="B6096" t="s">
        <v>1210</v>
      </c>
      <c r="C6096" t="str">
        <f t="shared" si="190"/>
        <v>2014-Internacional/RS-24-4-2</v>
      </c>
      <c r="D6096">
        <v>4</v>
      </c>
      <c r="E6096">
        <v>40</v>
      </c>
      <c r="F6096" t="str">
        <f t="shared" si="191"/>
        <v>24-4-2</v>
      </c>
    </row>
    <row r="6097" spans="1:6" x14ac:dyDescent="0.3">
      <c r="A6097">
        <v>2014</v>
      </c>
      <c r="B6097" t="s">
        <v>1212</v>
      </c>
      <c r="C6097" t="str">
        <f t="shared" si="190"/>
        <v>2014-Palmeiras/SP-24-4-2</v>
      </c>
      <c r="D6097">
        <v>0</v>
      </c>
      <c r="E6097">
        <v>19</v>
      </c>
      <c r="F6097" t="str">
        <f t="shared" si="191"/>
        <v>24-4-2</v>
      </c>
    </row>
    <row r="6098" spans="1:6" x14ac:dyDescent="0.3">
      <c r="A6098">
        <v>2014</v>
      </c>
      <c r="B6098" t="s">
        <v>1216</v>
      </c>
      <c r="C6098" t="str">
        <f t="shared" si="190"/>
        <v>2014-Santos/SP-24-4-2</v>
      </c>
      <c r="D6098">
        <v>3</v>
      </c>
      <c r="E6098">
        <v>24</v>
      </c>
      <c r="F6098" t="str">
        <f t="shared" si="191"/>
        <v>24-4-2</v>
      </c>
    </row>
    <row r="6099" spans="1:6" x14ac:dyDescent="0.3">
      <c r="A6099">
        <v>2014</v>
      </c>
      <c r="B6099" t="s">
        <v>1218</v>
      </c>
      <c r="C6099" t="str">
        <f t="shared" si="190"/>
        <v>2014-Sao Paulo/SP-24-4-2</v>
      </c>
      <c r="D6099">
        <v>4</v>
      </c>
      <c r="E6099">
        <v>25</v>
      </c>
      <c r="F6099" t="str">
        <f t="shared" si="191"/>
        <v>24-4-2</v>
      </c>
    </row>
    <row r="6100" spans="1:6" x14ac:dyDescent="0.3">
      <c r="A6100">
        <v>2014</v>
      </c>
      <c r="B6100" t="s">
        <v>3059</v>
      </c>
      <c r="C6100" t="str">
        <f t="shared" si="190"/>
        <v>2014-Sport/PE-24-4-2</v>
      </c>
      <c r="D6100">
        <v>3.6666669999999999</v>
      </c>
      <c r="E6100">
        <v>24</v>
      </c>
      <c r="F6100" t="str">
        <f t="shared" si="191"/>
        <v>24-4-2</v>
      </c>
    </row>
    <row r="6101" spans="1:6" x14ac:dyDescent="0.3">
      <c r="A6101">
        <v>2014</v>
      </c>
      <c r="B6101" t="s">
        <v>3539</v>
      </c>
      <c r="C6101" t="str">
        <f t="shared" si="190"/>
        <v>2014-Vitoria/BA-24-4-2</v>
      </c>
      <c r="D6101">
        <v>0</v>
      </c>
      <c r="E6101">
        <v>19</v>
      </c>
      <c r="F6101" t="str">
        <f t="shared" si="191"/>
        <v>24-4-2</v>
      </c>
    </row>
    <row r="6102" spans="1:6" x14ac:dyDescent="0.3">
      <c r="A6102">
        <v>2014</v>
      </c>
      <c r="B6102" t="s">
        <v>3061</v>
      </c>
      <c r="C6102" t="str">
        <f t="shared" si="190"/>
        <v>2014-Atletico/MG-24-4-3</v>
      </c>
      <c r="D6102">
        <v>5</v>
      </c>
      <c r="E6102">
        <v>22</v>
      </c>
      <c r="F6102" t="str">
        <f t="shared" si="191"/>
        <v>24-4-3</v>
      </c>
    </row>
    <row r="6103" spans="1:6" x14ac:dyDescent="0.3">
      <c r="A6103">
        <v>2014</v>
      </c>
      <c r="B6103" t="s">
        <v>1220</v>
      </c>
      <c r="C6103" t="str">
        <f t="shared" si="190"/>
        <v>2014-Atletico/PR-24-4-3</v>
      </c>
      <c r="D6103">
        <v>2</v>
      </c>
      <c r="E6103">
        <v>25</v>
      </c>
      <c r="F6103" t="str">
        <f t="shared" si="191"/>
        <v>24-4-3</v>
      </c>
    </row>
    <row r="6104" spans="1:6" x14ac:dyDescent="0.3">
      <c r="A6104">
        <v>2014</v>
      </c>
      <c r="B6104" t="s">
        <v>4971</v>
      </c>
      <c r="C6104" t="str">
        <f t="shared" si="190"/>
        <v>2014-Bahia/BA-24-4-3</v>
      </c>
      <c r="D6104">
        <v>0</v>
      </c>
      <c r="E6104">
        <v>23</v>
      </c>
      <c r="F6104" t="str">
        <f t="shared" si="191"/>
        <v>24-4-3</v>
      </c>
    </row>
    <row r="6105" spans="1:6" x14ac:dyDescent="0.3">
      <c r="A6105">
        <v>2014</v>
      </c>
      <c r="B6105" t="s">
        <v>1221</v>
      </c>
      <c r="C6105" t="str">
        <f t="shared" si="190"/>
        <v>2014-Botafogo/RJ-24-4-3</v>
      </c>
      <c r="D6105">
        <v>0</v>
      </c>
      <c r="E6105">
        <v>17</v>
      </c>
      <c r="F6105" t="str">
        <f t="shared" si="191"/>
        <v>24-4-3</v>
      </c>
    </row>
    <row r="6106" spans="1:6" x14ac:dyDescent="0.3">
      <c r="A6106">
        <v>2014</v>
      </c>
      <c r="B6106" t="s">
        <v>5368</v>
      </c>
      <c r="C6106" t="str">
        <f t="shared" si="190"/>
        <v>2014-Chapecoense/SC-24-4-3</v>
      </c>
      <c r="D6106">
        <v>4</v>
      </c>
      <c r="E6106">
        <v>18</v>
      </c>
      <c r="F6106" t="str">
        <f t="shared" si="191"/>
        <v>24-4-3</v>
      </c>
    </row>
    <row r="6107" spans="1:6" x14ac:dyDescent="0.3">
      <c r="A6107">
        <v>2014</v>
      </c>
      <c r="B6107" t="s">
        <v>1222</v>
      </c>
      <c r="C6107" t="str">
        <f t="shared" si="190"/>
        <v>2014-Corinthians/SP-24-4-3</v>
      </c>
      <c r="D6107">
        <v>7.3333329999999997</v>
      </c>
      <c r="E6107">
        <v>15</v>
      </c>
      <c r="F6107" t="str">
        <f t="shared" si="191"/>
        <v>24-4-3</v>
      </c>
    </row>
    <row r="6108" spans="1:6" x14ac:dyDescent="0.3">
      <c r="A6108">
        <v>2014</v>
      </c>
      <c r="B6108" t="s">
        <v>3540</v>
      </c>
      <c r="C6108" t="str">
        <f t="shared" si="190"/>
        <v>2014-Coritiba/PR-24-4-3</v>
      </c>
      <c r="D6108">
        <v>4</v>
      </c>
      <c r="E6108">
        <v>9</v>
      </c>
      <c r="F6108" t="str">
        <f t="shared" si="191"/>
        <v>24-4-3</v>
      </c>
    </row>
    <row r="6109" spans="1:6" x14ac:dyDescent="0.3">
      <c r="A6109">
        <v>2014</v>
      </c>
      <c r="B6109" t="s">
        <v>5214</v>
      </c>
      <c r="C6109" t="str">
        <f t="shared" si="190"/>
        <v>2014-Criciuma/SC-24-4-3</v>
      </c>
      <c r="D6109">
        <v>4</v>
      </c>
      <c r="E6109">
        <v>16</v>
      </c>
      <c r="F6109" t="str">
        <f t="shared" si="191"/>
        <v>24-4-3</v>
      </c>
    </row>
    <row r="6110" spans="1:6" x14ac:dyDescent="0.3">
      <c r="A6110">
        <v>2014</v>
      </c>
      <c r="B6110" t="s">
        <v>1223</v>
      </c>
      <c r="C6110" t="str">
        <f t="shared" si="190"/>
        <v>2014-Cruzeiro/MG-24-4-3</v>
      </c>
      <c r="D6110">
        <v>8.6</v>
      </c>
      <c r="E6110">
        <v>26</v>
      </c>
      <c r="F6110" t="str">
        <f t="shared" si="191"/>
        <v>24-4-3</v>
      </c>
    </row>
    <row r="6111" spans="1:6" x14ac:dyDescent="0.3">
      <c r="A6111">
        <v>2014</v>
      </c>
      <c r="B6111" t="s">
        <v>1224</v>
      </c>
      <c r="C6111" t="str">
        <f t="shared" si="190"/>
        <v>2014-Figueirense/SC-24-4-3</v>
      </c>
      <c r="D6111">
        <v>0</v>
      </c>
      <c r="E6111">
        <v>20</v>
      </c>
      <c r="F6111" t="str">
        <f t="shared" si="191"/>
        <v>24-4-3</v>
      </c>
    </row>
    <row r="6112" spans="1:6" x14ac:dyDescent="0.3">
      <c r="A6112">
        <v>2014</v>
      </c>
      <c r="B6112" t="s">
        <v>1225</v>
      </c>
      <c r="C6112" t="str">
        <f t="shared" si="190"/>
        <v>2014-Flamengo/RJ-24-4-3</v>
      </c>
      <c r="D6112">
        <v>0</v>
      </c>
      <c r="E6112">
        <v>22</v>
      </c>
      <c r="F6112" t="str">
        <f t="shared" si="191"/>
        <v>24-4-3</v>
      </c>
    </row>
    <row r="6113" spans="1:6" x14ac:dyDescent="0.3">
      <c r="A6113">
        <v>2014</v>
      </c>
      <c r="B6113" t="s">
        <v>1226</v>
      </c>
      <c r="C6113" t="str">
        <f t="shared" si="190"/>
        <v>2014-Fluminense/RJ-24-4-3</v>
      </c>
      <c r="D6113">
        <v>0</v>
      </c>
      <c r="E6113">
        <v>26</v>
      </c>
      <c r="F6113" t="str">
        <f t="shared" si="191"/>
        <v>24-4-3</v>
      </c>
    </row>
    <row r="6114" spans="1:6" x14ac:dyDescent="0.3">
      <c r="A6114">
        <v>2014</v>
      </c>
      <c r="B6114" t="s">
        <v>1228</v>
      </c>
      <c r="C6114" t="str">
        <f t="shared" si="190"/>
        <v>2014-Goias/GO-24-4-3</v>
      </c>
      <c r="D6114">
        <v>5.2</v>
      </c>
      <c r="E6114">
        <v>21</v>
      </c>
      <c r="F6114" t="str">
        <f t="shared" si="191"/>
        <v>24-4-3</v>
      </c>
    </row>
    <row r="6115" spans="1:6" x14ac:dyDescent="0.3">
      <c r="A6115">
        <v>2014</v>
      </c>
      <c r="B6115" t="s">
        <v>1229</v>
      </c>
      <c r="C6115" t="str">
        <f t="shared" si="190"/>
        <v>2014-Gremio/RS-24-4-3</v>
      </c>
      <c r="D6115">
        <v>10</v>
      </c>
      <c r="E6115">
        <v>32</v>
      </c>
      <c r="F6115" t="str">
        <f t="shared" si="191"/>
        <v>24-4-3</v>
      </c>
    </row>
    <row r="6116" spans="1:6" x14ac:dyDescent="0.3">
      <c r="A6116">
        <v>2014</v>
      </c>
      <c r="B6116" t="s">
        <v>1230</v>
      </c>
      <c r="C6116" t="str">
        <f t="shared" si="190"/>
        <v>2014-Internacional/RS-24-4-3</v>
      </c>
      <c r="D6116">
        <v>6</v>
      </c>
      <c r="E6116">
        <v>38</v>
      </c>
      <c r="F6116" t="str">
        <f t="shared" si="191"/>
        <v>24-4-3</v>
      </c>
    </row>
    <row r="6117" spans="1:6" x14ac:dyDescent="0.3">
      <c r="A6117">
        <v>2014</v>
      </c>
      <c r="B6117" t="s">
        <v>1232</v>
      </c>
      <c r="C6117" t="str">
        <f t="shared" si="190"/>
        <v>2014-Palmeiras/SP-24-4-3</v>
      </c>
      <c r="D6117">
        <v>2.1428560000000001</v>
      </c>
      <c r="E6117">
        <v>14</v>
      </c>
      <c r="F6117" t="str">
        <f t="shared" si="191"/>
        <v>24-4-3</v>
      </c>
    </row>
    <row r="6118" spans="1:6" x14ac:dyDescent="0.3">
      <c r="A6118">
        <v>2014</v>
      </c>
      <c r="B6118" t="s">
        <v>1236</v>
      </c>
      <c r="C6118" t="str">
        <f t="shared" si="190"/>
        <v>2014-Santos/SP-24-4-3</v>
      </c>
      <c r="D6118">
        <v>6</v>
      </c>
      <c r="E6118">
        <v>28</v>
      </c>
      <c r="F6118" t="str">
        <f t="shared" si="191"/>
        <v>24-4-3</v>
      </c>
    </row>
    <row r="6119" spans="1:6" x14ac:dyDescent="0.3">
      <c r="A6119">
        <v>2014</v>
      </c>
      <c r="B6119" t="s">
        <v>1238</v>
      </c>
      <c r="C6119" t="str">
        <f t="shared" si="190"/>
        <v>2014-Sao Paulo/SP-24-4-3</v>
      </c>
      <c r="D6119">
        <v>0</v>
      </c>
      <c r="E6119">
        <v>29</v>
      </c>
      <c r="F6119" t="str">
        <f t="shared" si="191"/>
        <v>24-4-3</v>
      </c>
    </row>
    <row r="6120" spans="1:6" x14ac:dyDescent="0.3">
      <c r="A6120">
        <v>2014</v>
      </c>
      <c r="B6120" t="s">
        <v>3063</v>
      </c>
      <c r="C6120" t="str">
        <f t="shared" si="190"/>
        <v>2014-Sport/PE-24-4-3</v>
      </c>
      <c r="D6120">
        <v>6.1666660000000002</v>
      </c>
      <c r="E6120">
        <v>17</v>
      </c>
      <c r="F6120" t="str">
        <f t="shared" si="191"/>
        <v>24-4-3</v>
      </c>
    </row>
    <row r="6121" spans="1:6" x14ac:dyDescent="0.3">
      <c r="A6121">
        <v>2014</v>
      </c>
      <c r="B6121" t="s">
        <v>3543</v>
      </c>
      <c r="C6121" t="str">
        <f t="shared" si="190"/>
        <v>2014-Vitoria/BA-24-4-3</v>
      </c>
      <c r="D6121">
        <v>0</v>
      </c>
      <c r="E6121">
        <v>15</v>
      </c>
      <c r="F6121" t="str">
        <f t="shared" si="191"/>
        <v>24-4-3</v>
      </c>
    </row>
    <row r="6122" spans="1:6" x14ac:dyDescent="0.3">
      <c r="A6122">
        <v>2014</v>
      </c>
      <c r="B6122" t="s">
        <v>3248</v>
      </c>
      <c r="C6122" t="str">
        <f t="shared" si="190"/>
        <v>2014-Atletico/MG-29-2-0</v>
      </c>
      <c r="D6122">
        <v>3.533601</v>
      </c>
      <c r="E6122">
        <v>14</v>
      </c>
      <c r="F6122" t="str">
        <f t="shared" si="191"/>
        <v>29-2-0</v>
      </c>
    </row>
    <row r="6123" spans="1:6" x14ac:dyDescent="0.3">
      <c r="A6123">
        <v>2014</v>
      </c>
      <c r="B6123" t="s">
        <v>2338</v>
      </c>
      <c r="C6123" t="str">
        <f t="shared" si="190"/>
        <v>2014-Atletico/PR-29-2-0</v>
      </c>
      <c r="D6123">
        <v>2.1</v>
      </c>
      <c r="E6123">
        <v>16</v>
      </c>
      <c r="F6123" t="str">
        <f t="shared" si="191"/>
        <v>29-2-0</v>
      </c>
    </row>
    <row r="6124" spans="1:6" x14ac:dyDescent="0.3">
      <c r="A6124">
        <v>2014</v>
      </c>
      <c r="B6124" t="s">
        <v>5095</v>
      </c>
      <c r="C6124" t="str">
        <f t="shared" si="190"/>
        <v>2014-Bahia/BA-29-2-0</v>
      </c>
      <c r="D6124">
        <v>2.0000010000000001</v>
      </c>
      <c r="E6124">
        <v>16</v>
      </c>
      <c r="F6124" t="str">
        <f t="shared" si="191"/>
        <v>29-2-0</v>
      </c>
    </row>
    <row r="6125" spans="1:6" x14ac:dyDescent="0.3">
      <c r="A6125">
        <v>2014</v>
      </c>
      <c r="B6125" t="s">
        <v>2339</v>
      </c>
      <c r="C6125" t="str">
        <f t="shared" si="190"/>
        <v>2014-Botafogo/RJ-29-2-0</v>
      </c>
      <c r="D6125">
        <v>2.1538439999999999</v>
      </c>
      <c r="E6125">
        <v>14</v>
      </c>
      <c r="F6125" t="str">
        <f t="shared" si="191"/>
        <v>29-2-0</v>
      </c>
    </row>
    <row r="6126" spans="1:6" x14ac:dyDescent="0.3">
      <c r="A6126">
        <v>2014</v>
      </c>
      <c r="B6126" t="s">
        <v>5430</v>
      </c>
      <c r="C6126" t="str">
        <f t="shared" si="190"/>
        <v>2014-Chapecoense/SC-29-2-0</v>
      </c>
      <c r="D6126">
        <v>2.59375</v>
      </c>
      <c r="E6126">
        <v>14</v>
      </c>
      <c r="F6126" t="str">
        <f t="shared" si="191"/>
        <v>29-2-0</v>
      </c>
    </row>
    <row r="6127" spans="1:6" x14ac:dyDescent="0.3">
      <c r="A6127">
        <v>2014</v>
      </c>
      <c r="B6127" t="s">
        <v>2340</v>
      </c>
      <c r="C6127" t="str">
        <f t="shared" si="190"/>
        <v>2014-Corinthians/SP-29-2-0</v>
      </c>
      <c r="D6127">
        <v>3.2307700000000001</v>
      </c>
      <c r="E6127">
        <v>14</v>
      </c>
      <c r="F6127" t="str">
        <f t="shared" si="191"/>
        <v>29-2-0</v>
      </c>
    </row>
    <row r="6128" spans="1:6" x14ac:dyDescent="0.3">
      <c r="A6128">
        <v>2014</v>
      </c>
      <c r="B6128" t="s">
        <v>3727</v>
      </c>
      <c r="C6128" t="str">
        <f t="shared" si="190"/>
        <v>2014-Coritiba/PR-29-2-0</v>
      </c>
      <c r="D6128">
        <v>2.0697670000000001</v>
      </c>
      <c r="E6128">
        <v>10</v>
      </c>
      <c r="F6128" t="str">
        <f t="shared" si="191"/>
        <v>29-2-0</v>
      </c>
    </row>
    <row r="6129" spans="1:6" x14ac:dyDescent="0.3">
      <c r="A6129">
        <v>2014</v>
      </c>
      <c r="B6129" t="s">
        <v>5276</v>
      </c>
      <c r="C6129" t="str">
        <f t="shared" si="190"/>
        <v>2014-Criciuma/SC-29-2-0</v>
      </c>
      <c r="D6129">
        <v>2.3233079999999999</v>
      </c>
      <c r="E6129">
        <v>10</v>
      </c>
      <c r="F6129" t="str">
        <f t="shared" si="191"/>
        <v>29-2-0</v>
      </c>
    </row>
    <row r="6130" spans="1:6" x14ac:dyDescent="0.3">
      <c r="A6130">
        <v>2014</v>
      </c>
      <c r="B6130" t="s">
        <v>2341</v>
      </c>
      <c r="C6130" t="str">
        <f t="shared" si="190"/>
        <v>2014-Cruzeiro/MG-29-2-0</v>
      </c>
      <c r="D6130">
        <v>4.3333349999999999</v>
      </c>
      <c r="E6130">
        <v>15</v>
      </c>
      <c r="F6130" t="str">
        <f t="shared" si="191"/>
        <v>29-2-0</v>
      </c>
    </row>
    <row r="6131" spans="1:6" x14ac:dyDescent="0.3">
      <c r="A6131">
        <v>2014</v>
      </c>
      <c r="B6131" t="s">
        <v>2342</v>
      </c>
      <c r="C6131" t="str">
        <f t="shared" si="190"/>
        <v>2014-Figueirense/SC-29-2-0</v>
      </c>
      <c r="D6131">
        <v>2.4615360000000002</v>
      </c>
      <c r="E6131">
        <v>14</v>
      </c>
      <c r="F6131" t="str">
        <f t="shared" si="191"/>
        <v>29-2-0</v>
      </c>
    </row>
    <row r="6132" spans="1:6" x14ac:dyDescent="0.3">
      <c r="A6132">
        <v>2014</v>
      </c>
      <c r="B6132" t="s">
        <v>2343</v>
      </c>
      <c r="C6132" t="str">
        <f t="shared" si="190"/>
        <v>2014-Flamengo/RJ-29-2-0</v>
      </c>
      <c r="D6132">
        <v>2.941179</v>
      </c>
      <c r="E6132">
        <v>16</v>
      </c>
      <c r="F6132" t="str">
        <f t="shared" si="191"/>
        <v>29-2-0</v>
      </c>
    </row>
    <row r="6133" spans="1:6" x14ac:dyDescent="0.3">
      <c r="A6133">
        <v>2014</v>
      </c>
      <c r="B6133" t="s">
        <v>2344</v>
      </c>
      <c r="C6133" t="str">
        <f t="shared" si="190"/>
        <v>2014-Fluminense/RJ-29-2-0</v>
      </c>
      <c r="D6133">
        <v>2.9999989999999999</v>
      </c>
      <c r="E6133">
        <v>16</v>
      </c>
      <c r="F6133" t="str">
        <f t="shared" si="191"/>
        <v>29-2-0</v>
      </c>
    </row>
    <row r="6134" spans="1:6" x14ac:dyDescent="0.3">
      <c r="A6134">
        <v>2014</v>
      </c>
      <c r="B6134" t="s">
        <v>2346</v>
      </c>
      <c r="C6134" t="str">
        <f t="shared" si="190"/>
        <v>2014-Goias/GO-29-2-0</v>
      </c>
      <c r="D6134">
        <v>2.538459</v>
      </c>
      <c r="E6134">
        <v>8</v>
      </c>
      <c r="F6134" t="str">
        <f t="shared" si="191"/>
        <v>29-2-0</v>
      </c>
    </row>
    <row r="6135" spans="1:6" x14ac:dyDescent="0.3">
      <c r="A6135">
        <v>2014</v>
      </c>
      <c r="B6135" t="s">
        <v>2347</v>
      </c>
      <c r="C6135" t="str">
        <f t="shared" si="190"/>
        <v>2014-Gremio/RS-29-2-0</v>
      </c>
      <c r="D6135">
        <v>3.3076889999999999</v>
      </c>
      <c r="E6135">
        <v>16</v>
      </c>
      <c r="F6135" t="str">
        <f t="shared" si="191"/>
        <v>29-2-0</v>
      </c>
    </row>
    <row r="6136" spans="1:6" x14ac:dyDescent="0.3">
      <c r="A6136">
        <v>2014</v>
      </c>
      <c r="B6136" t="s">
        <v>2348</v>
      </c>
      <c r="C6136" t="str">
        <f t="shared" si="190"/>
        <v>2014-Internacional/RS-29-2-0</v>
      </c>
      <c r="D6136">
        <v>3.3225769999999999</v>
      </c>
      <c r="E6136">
        <v>16</v>
      </c>
      <c r="F6136" t="str">
        <f t="shared" si="191"/>
        <v>29-2-0</v>
      </c>
    </row>
    <row r="6137" spans="1:6" x14ac:dyDescent="0.3">
      <c r="A6137">
        <v>2014</v>
      </c>
      <c r="B6137" t="s">
        <v>2350</v>
      </c>
      <c r="C6137" t="str">
        <f t="shared" si="190"/>
        <v>2014-Palmeiras/SP-29-2-0</v>
      </c>
      <c r="D6137">
        <v>2.0705909999999998</v>
      </c>
      <c r="E6137">
        <v>14</v>
      </c>
      <c r="F6137" t="str">
        <f t="shared" si="191"/>
        <v>29-2-0</v>
      </c>
    </row>
    <row r="6138" spans="1:6" x14ac:dyDescent="0.3">
      <c r="A6138">
        <v>2014</v>
      </c>
      <c r="B6138" t="s">
        <v>2354</v>
      </c>
      <c r="C6138" t="str">
        <f t="shared" si="190"/>
        <v>2014-Santos/SP-29-2-0</v>
      </c>
      <c r="D6138">
        <v>2.8947409999999998</v>
      </c>
      <c r="E6138">
        <v>16</v>
      </c>
      <c r="F6138" t="str">
        <f t="shared" si="191"/>
        <v>29-2-0</v>
      </c>
    </row>
    <row r="6139" spans="1:6" x14ac:dyDescent="0.3">
      <c r="A6139">
        <v>2014</v>
      </c>
      <c r="B6139" t="s">
        <v>2356</v>
      </c>
      <c r="C6139" t="str">
        <f t="shared" si="190"/>
        <v>2014-Sao Paulo/SP-29-2-0</v>
      </c>
      <c r="D6139">
        <v>3.2941199999999999</v>
      </c>
      <c r="E6139">
        <v>16</v>
      </c>
      <c r="F6139" t="str">
        <f t="shared" si="191"/>
        <v>29-2-0</v>
      </c>
    </row>
    <row r="6140" spans="1:6" x14ac:dyDescent="0.3">
      <c r="A6140">
        <v>2014</v>
      </c>
      <c r="B6140" t="s">
        <v>3250</v>
      </c>
      <c r="C6140" t="str">
        <f t="shared" si="190"/>
        <v>2014-Sport/PE-29-2-0</v>
      </c>
      <c r="D6140">
        <v>2.5714290000000002</v>
      </c>
      <c r="E6140">
        <v>14</v>
      </c>
      <c r="F6140" t="str">
        <f t="shared" si="191"/>
        <v>29-2-0</v>
      </c>
    </row>
    <row r="6141" spans="1:6" x14ac:dyDescent="0.3">
      <c r="A6141">
        <v>2014</v>
      </c>
      <c r="B6141" t="s">
        <v>3730</v>
      </c>
      <c r="C6141" t="str">
        <f t="shared" si="190"/>
        <v>2014-Vitoria/BA-29-2-0</v>
      </c>
      <c r="D6141">
        <v>2.3142879999999999</v>
      </c>
      <c r="E6141">
        <v>10</v>
      </c>
      <c r="F6141" t="str">
        <f t="shared" si="191"/>
        <v>29-2-0</v>
      </c>
    </row>
    <row r="6142" spans="1:6" x14ac:dyDescent="0.3">
      <c r="A6142">
        <v>2014</v>
      </c>
      <c r="B6142" t="s">
        <v>3252</v>
      </c>
      <c r="C6142" t="str">
        <f t="shared" si="190"/>
        <v>2014-Atletico/MG-29-2-1</v>
      </c>
      <c r="D6142">
        <v>3.441179</v>
      </c>
      <c r="E6142">
        <v>14</v>
      </c>
      <c r="F6142" t="str">
        <f t="shared" si="191"/>
        <v>29-2-1</v>
      </c>
    </row>
    <row r="6143" spans="1:6" x14ac:dyDescent="0.3">
      <c r="A6143">
        <v>2014</v>
      </c>
      <c r="B6143" t="s">
        <v>2358</v>
      </c>
      <c r="C6143" t="str">
        <f t="shared" si="190"/>
        <v>2014-Atletico/PR-29-2-1</v>
      </c>
      <c r="D6143">
        <v>2.1875</v>
      </c>
      <c r="E6143">
        <v>14</v>
      </c>
      <c r="F6143" t="str">
        <f t="shared" si="191"/>
        <v>29-2-1</v>
      </c>
    </row>
    <row r="6144" spans="1:6" x14ac:dyDescent="0.3">
      <c r="A6144">
        <v>2014</v>
      </c>
      <c r="B6144" t="s">
        <v>5097</v>
      </c>
      <c r="C6144" t="str">
        <f t="shared" si="190"/>
        <v>2014-Bahia/BA-29-2-1</v>
      </c>
      <c r="D6144">
        <v>1.72</v>
      </c>
      <c r="E6144">
        <v>16</v>
      </c>
      <c r="F6144" t="str">
        <f t="shared" si="191"/>
        <v>29-2-1</v>
      </c>
    </row>
    <row r="6145" spans="1:6" x14ac:dyDescent="0.3">
      <c r="A6145">
        <v>2014</v>
      </c>
      <c r="B6145" t="s">
        <v>2359</v>
      </c>
      <c r="C6145" t="str">
        <f t="shared" si="190"/>
        <v>2014-Botafogo/RJ-29-2-1</v>
      </c>
      <c r="D6145">
        <v>2.0714329999999999</v>
      </c>
      <c r="E6145">
        <v>10</v>
      </c>
      <c r="F6145" t="str">
        <f t="shared" si="191"/>
        <v>29-2-1</v>
      </c>
    </row>
    <row r="6146" spans="1:6" x14ac:dyDescent="0.3">
      <c r="A6146">
        <v>2014</v>
      </c>
      <c r="B6146" t="s">
        <v>5431</v>
      </c>
      <c r="C6146" t="str">
        <f t="shared" si="190"/>
        <v>2014-Chapecoense/SC-29-2-1</v>
      </c>
      <c r="D6146">
        <v>2.31169</v>
      </c>
      <c r="E6146">
        <v>8</v>
      </c>
      <c r="F6146" t="str">
        <f t="shared" si="191"/>
        <v>29-2-1</v>
      </c>
    </row>
    <row r="6147" spans="1:6" x14ac:dyDescent="0.3">
      <c r="A6147">
        <v>2014</v>
      </c>
      <c r="B6147" t="s">
        <v>2360</v>
      </c>
      <c r="C6147" t="str">
        <f t="shared" ref="C6147:C6210" si="192">A6147&amp;"-"&amp;B6147</f>
        <v>2014-Corinthians/SP-29-2-1</v>
      </c>
      <c r="D6147">
        <v>3.2666650000000002</v>
      </c>
      <c r="E6147">
        <v>16</v>
      </c>
      <c r="F6147" t="str">
        <f t="shared" ref="F6147:F6210" si="193">RIGHT(B6147,LEN(C6147)-FIND("-",C6147,6))</f>
        <v>29-2-1</v>
      </c>
    </row>
    <row r="6148" spans="1:6" x14ac:dyDescent="0.3">
      <c r="A6148">
        <v>2014</v>
      </c>
      <c r="B6148" t="s">
        <v>3731</v>
      </c>
      <c r="C6148" t="str">
        <f t="shared" si="192"/>
        <v>2014-Coritiba/PR-29-2-1</v>
      </c>
      <c r="D6148">
        <v>1.9148959999999999</v>
      </c>
      <c r="E6148">
        <v>10</v>
      </c>
      <c r="F6148" t="str">
        <f t="shared" si="193"/>
        <v>29-2-1</v>
      </c>
    </row>
    <row r="6149" spans="1:6" x14ac:dyDescent="0.3">
      <c r="A6149">
        <v>2014</v>
      </c>
      <c r="B6149" t="s">
        <v>5277</v>
      </c>
      <c r="C6149" t="str">
        <f t="shared" si="192"/>
        <v>2014-Criciuma/SC-29-2-1</v>
      </c>
      <c r="D6149">
        <v>1.999997</v>
      </c>
      <c r="E6149">
        <v>10</v>
      </c>
      <c r="F6149" t="str">
        <f t="shared" si="193"/>
        <v>29-2-1</v>
      </c>
    </row>
    <row r="6150" spans="1:6" x14ac:dyDescent="0.3">
      <c r="A6150">
        <v>2014</v>
      </c>
      <c r="B6150" t="s">
        <v>2361</v>
      </c>
      <c r="C6150" t="str">
        <f t="shared" si="192"/>
        <v>2014-Cruzeiro/MG-29-2-1</v>
      </c>
      <c r="D6150">
        <v>4.1284390000000002</v>
      </c>
      <c r="E6150">
        <v>13</v>
      </c>
      <c r="F6150" t="str">
        <f t="shared" si="193"/>
        <v>29-2-1</v>
      </c>
    </row>
    <row r="6151" spans="1:6" x14ac:dyDescent="0.3">
      <c r="A6151">
        <v>2014</v>
      </c>
      <c r="B6151" t="s">
        <v>2362</v>
      </c>
      <c r="C6151" t="str">
        <f t="shared" si="192"/>
        <v>2014-Figueirense/SC-29-2-1</v>
      </c>
      <c r="D6151">
        <v>2.4615360000000002</v>
      </c>
      <c r="E6151">
        <v>14</v>
      </c>
      <c r="F6151" t="str">
        <f t="shared" si="193"/>
        <v>29-2-1</v>
      </c>
    </row>
    <row r="6152" spans="1:6" x14ac:dyDescent="0.3">
      <c r="A6152">
        <v>2014</v>
      </c>
      <c r="B6152" t="s">
        <v>2363</v>
      </c>
      <c r="C6152" t="str">
        <f t="shared" si="192"/>
        <v>2014-Flamengo/RJ-29-2-1</v>
      </c>
      <c r="D6152">
        <v>2.624997</v>
      </c>
      <c r="E6152">
        <v>12</v>
      </c>
      <c r="F6152" t="str">
        <f t="shared" si="193"/>
        <v>29-2-1</v>
      </c>
    </row>
    <row r="6153" spans="1:6" x14ac:dyDescent="0.3">
      <c r="A6153">
        <v>2014</v>
      </c>
      <c r="B6153" t="s">
        <v>2364</v>
      </c>
      <c r="C6153" t="str">
        <f t="shared" si="192"/>
        <v>2014-Fluminense/RJ-29-2-1</v>
      </c>
      <c r="D6153">
        <v>3.0098050000000001</v>
      </c>
      <c r="E6153">
        <v>16</v>
      </c>
      <c r="F6153" t="str">
        <f t="shared" si="193"/>
        <v>29-2-1</v>
      </c>
    </row>
    <row r="6154" spans="1:6" x14ac:dyDescent="0.3">
      <c r="A6154">
        <v>2014</v>
      </c>
      <c r="B6154" t="s">
        <v>2366</v>
      </c>
      <c r="C6154" t="str">
        <f t="shared" si="192"/>
        <v>2014-Goias/GO-29-2-1</v>
      </c>
      <c r="D6154">
        <v>2.538462</v>
      </c>
      <c r="E6154">
        <v>16</v>
      </c>
      <c r="F6154" t="str">
        <f t="shared" si="193"/>
        <v>29-2-1</v>
      </c>
    </row>
    <row r="6155" spans="1:6" x14ac:dyDescent="0.3">
      <c r="A6155">
        <v>2014</v>
      </c>
      <c r="B6155" t="s">
        <v>2367</v>
      </c>
      <c r="C6155" t="str">
        <f t="shared" si="192"/>
        <v>2014-Gremio/RS-29-2-1</v>
      </c>
      <c r="D6155">
        <v>3.5384579999999999</v>
      </c>
      <c r="E6155">
        <v>15</v>
      </c>
      <c r="F6155" t="str">
        <f t="shared" si="193"/>
        <v>29-2-1</v>
      </c>
    </row>
    <row r="6156" spans="1:6" x14ac:dyDescent="0.3">
      <c r="A6156">
        <v>2014</v>
      </c>
      <c r="B6156" t="s">
        <v>2368</v>
      </c>
      <c r="C6156" t="str">
        <f t="shared" si="192"/>
        <v>2014-Internacional/RS-29-2-1</v>
      </c>
      <c r="D6156">
        <v>3.3846120000000002</v>
      </c>
      <c r="E6156">
        <v>14</v>
      </c>
      <c r="F6156" t="str">
        <f t="shared" si="193"/>
        <v>29-2-1</v>
      </c>
    </row>
    <row r="6157" spans="1:6" x14ac:dyDescent="0.3">
      <c r="A6157">
        <v>2014</v>
      </c>
      <c r="B6157" t="s">
        <v>2370</v>
      </c>
      <c r="C6157" t="str">
        <f t="shared" si="192"/>
        <v>2014-Palmeiras/SP-29-2-1</v>
      </c>
      <c r="D6157">
        <v>2.214286</v>
      </c>
      <c r="E6157">
        <v>10</v>
      </c>
      <c r="F6157" t="str">
        <f t="shared" si="193"/>
        <v>29-2-1</v>
      </c>
    </row>
    <row r="6158" spans="1:6" x14ac:dyDescent="0.3">
      <c r="A6158">
        <v>2014</v>
      </c>
      <c r="B6158" t="s">
        <v>2374</v>
      </c>
      <c r="C6158" t="str">
        <f t="shared" si="192"/>
        <v>2014-Santos/SP-29-2-1</v>
      </c>
      <c r="D6158">
        <v>3.0833339999999998</v>
      </c>
      <c r="E6158">
        <v>15</v>
      </c>
      <c r="F6158" t="str">
        <f t="shared" si="193"/>
        <v>29-2-1</v>
      </c>
    </row>
    <row r="6159" spans="1:6" x14ac:dyDescent="0.3">
      <c r="A6159">
        <v>2014</v>
      </c>
      <c r="B6159" t="s">
        <v>2376</v>
      </c>
      <c r="C6159" t="str">
        <f t="shared" si="192"/>
        <v>2014-Sao Paulo/SP-29-2-1</v>
      </c>
      <c r="D6159">
        <v>3.5000040000000001</v>
      </c>
      <c r="E6159">
        <v>16</v>
      </c>
      <c r="F6159" t="str">
        <f t="shared" si="193"/>
        <v>29-2-1</v>
      </c>
    </row>
    <row r="6160" spans="1:6" x14ac:dyDescent="0.3">
      <c r="A6160">
        <v>2014</v>
      </c>
      <c r="B6160" t="s">
        <v>3254</v>
      </c>
      <c r="C6160" t="str">
        <f t="shared" si="192"/>
        <v>2014-Sport/PE-29-2-1</v>
      </c>
      <c r="D6160">
        <v>3.0793650000000001</v>
      </c>
      <c r="E6160">
        <v>14</v>
      </c>
      <c r="F6160" t="str">
        <f t="shared" si="193"/>
        <v>29-2-1</v>
      </c>
    </row>
    <row r="6161" spans="1:6" x14ac:dyDescent="0.3">
      <c r="A6161">
        <v>2014</v>
      </c>
      <c r="B6161" t="s">
        <v>3734</v>
      </c>
      <c r="C6161" t="str">
        <f t="shared" si="192"/>
        <v>2014-Vitoria/BA-29-2-1</v>
      </c>
      <c r="D6161">
        <v>2.0714290000000002</v>
      </c>
      <c r="E6161">
        <v>14</v>
      </c>
      <c r="F6161" t="str">
        <f t="shared" si="193"/>
        <v>29-2-1</v>
      </c>
    </row>
    <row r="6162" spans="1:6" x14ac:dyDescent="0.3">
      <c r="A6162">
        <v>2014</v>
      </c>
      <c r="B6162" t="s">
        <v>3256</v>
      </c>
      <c r="C6162" t="str">
        <f t="shared" si="192"/>
        <v>2014-Atletico/MG-29-3-0</v>
      </c>
      <c r="D6162">
        <v>5.000006</v>
      </c>
      <c r="E6162">
        <v>19</v>
      </c>
      <c r="F6162" t="str">
        <f t="shared" si="193"/>
        <v>29-3-0</v>
      </c>
    </row>
    <row r="6163" spans="1:6" x14ac:dyDescent="0.3">
      <c r="A6163">
        <v>2014</v>
      </c>
      <c r="B6163" t="s">
        <v>2378</v>
      </c>
      <c r="C6163" t="str">
        <f t="shared" si="192"/>
        <v>2014-Atletico/PR-29-3-0</v>
      </c>
      <c r="D6163">
        <v>0</v>
      </c>
      <c r="E6163">
        <v>20</v>
      </c>
      <c r="F6163" t="str">
        <f t="shared" si="193"/>
        <v>29-3-0</v>
      </c>
    </row>
    <row r="6164" spans="1:6" x14ac:dyDescent="0.3">
      <c r="A6164">
        <v>2014</v>
      </c>
      <c r="B6164" t="s">
        <v>5099</v>
      </c>
      <c r="C6164" t="str">
        <f t="shared" si="192"/>
        <v>2014-Bahia/BA-29-3-0</v>
      </c>
      <c r="D6164">
        <v>2.8</v>
      </c>
      <c r="E6164">
        <v>18</v>
      </c>
      <c r="F6164" t="str">
        <f t="shared" si="193"/>
        <v>29-3-0</v>
      </c>
    </row>
    <row r="6165" spans="1:6" x14ac:dyDescent="0.3">
      <c r="A6165">
        <v>2014</v>
      </c>
      <c r="B6165" t="s">
        <v>2379</v>
      </c>
      <c r="C6165" t="str">
        <f t="shared" si="192"/>
        <v>2014-Botafogo/RJ-29-3-0</v>
      </c>
      <c r="D6165">
        <v>2.8</v>
      </c>
      <c r="E6165">
        <v>21</v>
      </c>
      <c r="F6165" t="str">
        <f t="shared" si="193"/>
        <v>29-3-0</v>
      </c>
    </row>
    <row r="6166" spans="1:6" x14ac:dyDescent="0.3">
      <c r="A6166">
        <v>2014</v>
      </c>
      <c r="B6166" t="s">
        <v>5432</v>
      </c>
      <c r="C6166" t="str">
        <f t="shared" si="192"/>
        <v>2014-Chapecoense/SC-29-3-0</v>
      </c>
      <c r="D6166">
        <v>4</v>
      </c>
      <c r="E6166">
        <v>16</v>
      </c>
      <c r="F6166" t="str">
        <f t="shared" si="193"/>
        <v>29-3-0</v>
      </c>
    </row>
    <row r="6167" spans="1:6" x14ac:dyDescent="0.3">
      <c r="A6167">
        <v>2014</v>
      </c>
      <c r="B6167" t="s">
        <v>2380</v>
      </c>
      <c r="C6167" t="str">
        <f t="shared" si="192"/>
        <v>2014-Corinthians/SP-29-3-0</v>
      </c>
      <c r="D6167">
        <v>4.9999950000000002</v>
      </c>
      <c r="E6167">
        <v>24</v>
      </c>
      <c r="F6167" t="str">
        <f t="shared" si="193"/>
        <v>29-3-0</v>
      </c>
    </row>
    <row r="6168" spans="1:6" x14ac:dyDescent="0.3">
      <c r="A6168">
        <v>2014</v>
      </c>
      <c r="B6168" t="s">
        <v>3735</v>
      </c>
      <c r="C6168" t="str">
        <f t="shared" si="192"/>
        <v>2014-Coritiba/PR-29-3-0</v>
      </c>
      <c r="D6168">
        <v>3.2</v>
      </c>
      <c r="E6168">
        <v>13</v>
      </c>
      <c r="F6168" t="str">
        <f t="shared" si="193"/>
        <v>29-3-0</v>
      </c>
    </row>
    <row r="6169" spans="1:6" x14ac:dyDescent="0.3">
      <c r="A6169">
        <v>2014</v>
      </c>
      <c r="B6169" t="s">
        <v>5278</v>
      </c>
      <c r="C6169" t="str">
        <f t="shared" si="192"/>
        <v>2014-Criciuma/SC-29-3-0</v>
      </c>
      <c r="D6169">
        <v>3</v>
      </c>
      <c r="E6169">
        <v>10</v>
      </c>
      <c r="F6169" t="str">
        <f t="shared" si="193"/>
        <v>29-3-0</v>
      </c>
    </row>
    <row r="6170" spans="1:6" x14ac:dyDescent="0.3">
      <c r="A6170">
        <v>2014</v>
      </c>
      <c r="B6170" t="s">
        <v>2381</v>
      </c>
      <c r="C6170" t="str">
        <f t="shared" si="192"/>
        <v>2014-Cruzeiro/MG-29-3-0</v>
      </c>
      <c r="D6170">
        <v>6.125</v>
      </c>
      <c r="E6170">
        <v>31</v>
      </c>
      <c r="F6170" t="str">
        <f t="shared" si="193"/>
        <v>29-3-0</v>
      </c>
    </row>
    <row r="6171" spans="1:6" x14ac:dyDescent="0.3">
      <c r="A6171">
        <v>2014</v>
      </c>
      <c r="B6171" t="s">
        <v>2382</v>
      </c>
      <c r="C6171" t="str">
        <f t="shared" si="192"/>
        <v>2014-Figueirense/SC-29-3-0</v>
      </c>
      <c r="D6171">
        <v>4.1428529999999997</v>
      </c>
      <c r="E6171">
        <v>15</v>
      </c>
      <c r="F6171" t="str">
        <f t="shared" si="193"/>
        <v>29-3-0</v>
      </c>
    </row>
    <row r="6172" spans="1:6" x14ac:dyDescent="0.3">
      <c r="A6172">
        <v>2014</v>
      </c>
      <c r="B6172" t="s">
        <v>2383</v>
      </c>
      <c r="C6172" t="str">
        <f t="shared" si="192"/>
        <v>2014-Flamengo/RJ-29-3-0</v>
      </c>
      <c r="D6172">
        <v>4.8</v>
      </c>
      <c r="E6172">
        <v>28</v>
      </c>
      <c r="F6172" t="str">
        <f t="shared" si="193"/>
        <v>29-3-0</v>
      </c>
    </row>
    <row r="6173" spans="1:6" x14ac:dyDescent="0.3">
      <c r="A6173">
        <v>2014</v>
      </c>
      <c r="B6173" t="s">
        <v>2384</v>
      </c>
      <c r="C6173" t="str">
        <f t="shared" si="192"/>
        <v>2014-Fluminense/RJ-29-3-0</v>
      </c>
      <c r="D6173">
        <v>3.2857129999999999</v>
      </c>
      <c r="E6173">
        <v>17</v>
      </c>
      <c r="F6173" t="str">
        <f t="shared" si="193"/>
        <v>29-3-0</v>
      </c>
    </row>
    <row r="6174" spans="1:6" x14ac:dyDescent="0.3">
      <c r="A6174">
        <v>2014</v>
      </c>
      <c r="B6174" t="s">
        <v>2386</v>
      </c>
      <c r="C6174" t="str">
        <f t="shared" si="192"/>
        <v>2014-Goias/GO-29-3-0</v>
      </c>
      <c r="D6174">
        <v>3.2857180000000001</v>
      </c>
      <c r="E6174">
        <v>19</v>
      </c>
      <c r="F6174" t="str">
        <f t="shared" si="193"/>
        <v>29-3-0</v>
      </c>
    </row>
    <row r="6175" spans="1:6" x14ac:dyDescent="0.3">
      <c r="A6175">
        <v>2014</v>
      </c>
      <c r="B6175" t="s">
        <v>2387</v>
      </c>
      <c r="C6175" t="str">
        <f t="shared" si="192"/>
        <v>2014-Gremio/RS-29-3-0</v>
      </c>
      <c r="D6175">
        <v>6</v>
      </c>
      <c r="E6175">
        <v>36</v>
      </c>
      <c r="F6175" t="str">
        <f t="shared" si="193"/>
        <v>29-3-0</v>
      </c>
    </row>
    <row r="6176" spans="1:6" x14ac:dyDescent="0.3">
      <c r="A6176">
        <v>2014</v>
      </c>
      <c r="B6176" t="s">
        <v>2388</v>
      </c>
      <c r="C6176" t="str">
        <f t="shared" si="192"/>
        <v>2014-Internacional/RS-29-3-0</v>
      </c>
      <c r="D6176">
        <v>5</v>
      </c>
      <c r="E6176">
        <v>34</v>
      </c>
      <c r="F6176" t="str">
        <f t="shared" si="193"/>
        <v>29-3-0</v>
      </c>
    </row>
    <row r="6177" spans="1:6" x14ac:dyDescent="0.3">
      <c r="A6177">
        <v>2014</v>
      </c>
      <c r="B6177" t="s">
        <v>2390</v>
      </c>
      <c r="C6177" t="str">
        <f t="shared" si="192"/>
        <v>2014-Palmeiras/SP-29-3-0</v>
      </c>
      <c r="D6177">
        <v>4</v>
      </c>
      <c r="E6177">
        <v>17</v>
      </c>
      <c r="F6177" t="str">
        <f t="shared" si="193"/>
        <v>29-3-0</v>
      </c>
    </row>
    <row r="6178" spans="1:6" x14ac:dyDescent="0.3">
      <c r="A6178">
        <v>2014</v>
      </c>
      <c r="B6178" t="s">
        <v>2394</v>
      </c>
      <c r="C6178" t="str">
        <f t="shared" si="192"/>
        <v>2014-Santos/SP-29-3-0</v>
      </c>
      <c r="D6178">
        <v>5</v>
      </c>
      <c r="E6178">
        <v>23</v>
      </c>
      <c r="F6178" t="str">
        <f t="shared" si="193"/>
        <v>29-3-0</v>
      </c>
    </row>
    <row r="6179" spans="1:6" x14ac:dyDescent="0.3">
      <c r="A6179">
        <v>2014</v>
      </c>
      <c r="B6179" t="s">
        <v>2396</v>
      </c>
      <c r="C6179" t="str">
        <f t="shared" si="192"/>
        <v>2014-Sao Paulo/SP-29-3-0</v>
      </c>
      <c r="D6179">
        <v>0</v>
      </c>
      <c r="E6179">
        <v>29</v>
      </c>
      <c r="F6179" t="str">
        <f t="shared" si="193"/>
        <v>29-3-0</v>
      </c>
    </row>
    <row r="6180" spans="1:6" x14ac:dyDescent="0.3">
      <c r="A6180">
        <v>2014</v>
      </c>
      <c r="B6180" t="s">
        <v>3258</v>
      </c>
      <c r="C6180" t="str">
        <f t="shared" si="192"/>
        <v>2014-Sport/PE-29-3-0</v>
      </c>
      <c r="D6180">
        <v>4.3125</v>
      </c>
      <c r="E6180">
        <v>21</v>
      </c>
      <c r="F6180" t="str">
        <f t="shared" si="193"/>
        <v>29-3-0</v>
      </c>
    </row>
    <row r="6181" spans="1:6" x14ac:dyDescent="0.3">
      <c r="A6181">
        <v>2014</v>
      </c>
      <c r="B6181" t="s">
        <v>3738</v>
      </c>
      <c r="C6181" t="str">
        <f t="shared" si="192"/>
        <v>2014-Vitoria/BA-29-3-0</v>
      </c>
      <c r="D6181">
        <v>3</v>
      </c>
      <c r="E6181">
        <v>16</v>
      </c>
      <c r="F6181" t="str">
        <f t="shared" si="193"/>
        <v>29-3-0</v>
      </c>
    </row>
    <row r="6182" spans="1:6" x14ac:dyDescent="0.3">
      <c r="A6182">
        <v>2014</v>
      </c>
      <c r="B6182" t="s">
        <v>3260</v>
      </c>
      <c r="C6182" t="str">
        <f t="shared" si="192"/>
        <v>2014-Atletico/MG-29-3-1</v>
      </c>
      <c r="D6182">
        <v>5.2000010000000003</v>
      </c>
      <c r="E6182">
        <v>18</v>
      </c>
      <c r="F6182" t="str">
        <f t="shared" si="193"/>
        <v>29-3-1</v>
      </c>
    </row>
    <row r="6183" spans="1:6" x14ac:dyDescent="0.3">
      <c r="A6183">
        <v>2014</v>
      </c>
      <c r="B6183" t="s">
        <v>2398</v>
      </c>
      <c r="C6183" t="str">
        <f t="shared" si="192"/>
        <v>2014-Atletico/PR-29-3-1</v>
      </c>
      <c r="D6183">
        <v>3.2</v>
      </c>
      <c r="E6183">
        <v>24</v>
      </c>
      <c r="F6183" t="str">
        <f t="shared" si="193"/>
        <v>29-3-1</v>
      </c>
    </row>
    <row r="6184" spans="1:6" x14ac:dyDescent="0.3">
      <c r="A6184">
        <v>2014</v>
      </c>
      <c r="B6184" t="s">
        <v>5101</v>
      </c>
      <c r="C6184" t="str">
        <f t="shared" si="192"/>
        <v>2014-Bahia/BA-29-3-1</v>
      </c>
      <c r="D6184">
        <v>3.000003</v>
      </c>
      <c r="E6184">
        <v>26</v>
      </c>
      <c r="F6184" t="str">
        <f t="shared" si="193"/>
        <v>29-3-1</v>
      </c>
    </row>
    <row r="6185" spans="1:6" x14ac:dyDescent="0.3">
      <c r="A6185">
        <v>2014</v>
      </c>
      <c r="B6185" t="s">
        <v>2399</v>
      </c>
      <c r="C6185" t="str">
        <f t="shared" si="192"/>
        <v>2014-Botafogo/RJ-29-3-1</v>
      </c>
      <c r="D6185">
        <v>3.34375</v>
      </c>
      <c r="E6185">
        <v>14</v>
      </c>
      <c r="F6185" t="str">
        <f t="shared" si="193"/>
        <v>29-3-1</v>
      </c>
    </row>
    <row r="6186" spans="1:6" x14ac:dyDescent="0.3">
      <c r="A6186">
        <v>2014</v>
      </c>
      <c r="B6186" t="s">
        <v>5433</v>
      </c>
      <c r="C6186" t="str">
        <f t="shared" si="192"/>
        <v>2014-Chapecoense/SC-29-3-1</v>
      </c>
      <c r="D6186">
        <v>3.2727279999999999</v>
      </c>
      <c r="E6186">
        <v>14</v>
      </c>
      <c r="F6186" t="str">
        <f t="shared" si="193"/>
        <v>29-3-1</v>
      </c>
    </row>
    <row r="6187" spans="1:6" x14ac:dyDescent="0.3">
      <c r="A6187">
        <v>2014</v>
      </c>
      <c r="B6187" t="s">
        <v>2400</v>
      </c>
      <c r="C6187" t="str">
        <f t="shared" si="192"/>
        <v>2014-Corinthians/SP-29-3-1</v>
      </c>
      <c r="D6187">
        <v>4</v>
      </c>
      <c r="E6187">
        <v>16</v>
      </c>
      <c r="F6187" t="str">
        <f t="shared" si="193"/>
        <v>29-3-1</v>
      </c>
    </row>
    <row r="6188" spans="1:6" x14ac:dyDescent="0.3">
      <c r="A6188">
        <v>2014</v>
      </c>
      <c r="B6188" t="s">
        <v>3739</v>
      </c>
      <c r="C6188" t="str">
        <f t="shared" si="192"/>
        <v>2014-Coritiba/PR-29-3-1</v>
      </c>
      <c r="D6188">
        <v>3.8</v>
      </c>
      <c r="E6188">
        <v>12</v>
      </c>
      <c r="F6188" t="str">
        <f t="shared" si="193"/>
        <v>29-3-1</v>
      </c>
    </row>
    <row r="6189" spans="1:6" x14ac:dyDescent="0.3">
      <c r="A6189">
        <v>2014</v>
      </c>
      <c r="B6189" t="s">
        <v>5279</v>
      </c>
      <c r="C6189" t="str">
        <f t="shared" si="192"/>
        <v>2014-Criciuma/SC-29-3-1</v>
      </c>
      <c r="D6189">
        <v>3.7</v>
      </c>
      <c r="E6189">
        <v>22</v>
      </c>
      <c r="F6189" t="str">
        <f t="shared" si="193"/>
        <v>29-3-1</v>
      </c>
    </row>
    <row r="6190" spans="1:6" x14ac:dyDescent="0.3">
      <c r="A6190">
        <v>2014</v>
      </c>
      <c r="B6190" t="s">
        <v>2401</v>
      </c>
      <c r="C6190" t="str">
        <f t="shared" si="192"/>
        <v>2014-Cruzeiro/MG-29-3-1</v>
      </c>
      <c r="D6190">
        <v>6.5</v>
      </c>
      <c r="E6190">
        <v>30</v>
      </c>
      <c r="F6190" t="str">
        <f t="shared" si="193"/>
        <v>29-3-1</v>
      </c>
    </row>
    <row r="6191" spans="1:6" x14ac:dyDescent="0.3">
      <c r="A6191">
        <v>2014</v>
      </c>
      <c r="B6191" t="s">
        <v>2402</v>
      </c>
      <c r="C6191" t="str">
        <f t="shared" si="192"/>
        <v>2014-Figueirense/SC-29-3-1</v>
      </c>
      <c r="D6191">
        <v>4.2666659999999998</v>
      </c>
      <c r="E6191">
        <v>22</v>
      </c>
      <c r="F6191" t="str">
        <f t="shared" si="193"/>
        <v>29-3-1</v>
      </c>
    </row>
    <row r="6192" spans="1:6" x14ac:dyDescent="0.3">
      <c r="A6192">
        <v>2014</v>
      </c>
      <c r="B6192" t="s">
        <v>2403</v>
      </c>
      <c r="C6192" t="str">
        <f t="shared" si="192"/>
        <v>2014-Flamengo/RJ-29-3-1</v>
      </c>
      <c r="D6192">
        <v>0</v>
      </c>
      <c r="E6192">
        <v>30</v>
      </c>
      <c r="F6192" t="str">
        <f t="shared" si="193"/>
        <v>29-3-1</v>
      </c>
    </row>
    <row r="6193" spans="1:6" x14ac:dyDescent="0.3">
      <c r="A6193">
        <v>2014</v>
      </c>
      <c r="B6193" t="s">
        <v>2404</v>
      </c>
      <c r="C6193" t="str">
        <f t="shared" si="192"/>
        <v>2014-Fluminense/RJ-29-3-1</v>
      </c>
      <c r="D6193">
        <v>3.4285679999999998</v>
      </c>
      <c r="E6193">
        <v>23</v>
      </c>
      <c r="F6193" t="str">
        <f t="shared" si="193"/>
        <v>29-3-1</v>
      </c>
    </row>
    <row r="6194" spans="1:6" x14ac:dyDescent="0.3">
      <c r="A6194">
        <v>2014</v>
      </c>
      <c r="B6194" t="s">
        <v>2406</v>
      </c>
      <c r="C6194" t="str">
        <f t="shared" si="192"/>
        <v>2014-Goias/GO-29-3-1</v>
      </c>
      <c r="D6194">
        <v>3.5454509999999999</v>
      </c>
      <c r="E6194">
        <v>23</v>
      </c>
      <c r="F6194" t="str">
        <f t="shared" si="193"/>
        <v>29-3-1</v>
      </c>
    </row>
    <row r="6195" spans="1:6" x14ac:dyDescent="0.3">
      <c r="A6195">
        <v>2014</v>
      </c>
      <c r="B6195" t="s">
        <v>2407</v>
      </c>
      <c r="C6195" t="str">
        <f t="shared" si="192"/>
        <v>2014-Gremio/RS-29-3-1</v>
      </c>
      <c r="D6195">
        <v>5.75</v>
      </c>
      <c r="E6195">
        <v>31</v>
      </c>
      <c r="F6195" t="str">
        <f t="shared" si="193"/>
        <v>29-3-1</v>
      </c>
    </row>
    <row r="6196" spans="1:6" x14ac:dyDescent="0.3">
      <c r="A6196">
        <v>2014</v>
      </c>
      <c r="B6196" t="s">
        <v>2408</v>
      </c>
      <c r="C6196" t="str">
        <f t="shared" si="192"/>
        <v>2014-Internacional/RS-29-3-1</v>
      </c>
      <c r="D6196">
        <v>5.2857089999999998</v>
      </c>
      <c r="E6196">
        <v>23</v>
      </c>
      <c r="F6196" t="str">
        <f t="shared" si="193"/>
        <v>29-3-1</v>
      </c>
    </row>
    <row r="6197" spans="1:6" x14ac:dyDescent="0.3">
      <c r="A6197">
        <v>2014</v>
      </c>
      <c r="B6197" t="s">
        <v>2410</v>
      </c>
      <c r="C6197" t="str">
        <f t="shared" si="192"/>
        <v>2014-Palmeiras/SP-29-3-1</v>
      </c>
      <c r="D6197">
        <v>3.1111119999999999</v>
      </c>
      <c r="E6197">
        <v>14</v>
      </c>
      <c r="F6197" t="str">
        <f t="shared" si="193"/>
        <v>29-3-1</v>
      </c>
    </row>
    <row r="6198" spans="1:6" x14ac:dyDescent="0.3">
      <c r="A6198">
        <v>2014</v>
      </c>
      <c r="B6198" t="s">
        <v>2414</v>
      </c>
      <c r="C6198" t="str">
        <f t="shared" si="192"/>
        <v>2014-Santos/SP-29-3-1</v>
      </c>
      <c r="D6198">
        <v>4.4000000000000004</v>
      </c>
      <c r="E6198">
        <v>28</v>
      </c>
      <c r="F6198" t="str">
        <f t="shared" si="193"/>
        <v>29-3-1</v>
      </c>
    </row>
    <row r="6199" spans="1:6" x14ac:dyDescent="0.3">
      <c r="A6199">
        <v>2014</v>
      </c>
      <c r="B6199" t="s">
        <v>2416</v>
      </c>
      <c r="C6199" t="str">
        <f t="shared" si="192"/>
        <v>2014-Sao Paulo/SP-29-3-1</v>
      </c>
      <c r="D6199">
        <v>5.3333279999999998</v>
      </c>
      <c r="E6199">
        <v>34</v>
      </c>
      <c r="F6199" t="str">
        <f t="shared" si="193"/>
        <v>29-3-1</v>
      </c>
    </row>
    <row r="6200" spans="1:6" x14ac:dyDescent="0.3">
      <c r="A6200">
        <v>2014</v>
      </c>
      <c r="B6200" t="s">
        <v>3262</v>
      </c>
      <c r="C6200" t="str">
        <f t="shared" si="192"/>
        <v>2014-Sport/PE-29-3-1</v>
      </c>
      <c r="D6200">
        <v>4.4285709999999998</v>
      </c>
      <c r="E6200">
        <v>20</v>
      </c>
      <c r="F6200" t="str">
        <f t="shared" si="193"/>
        <v>29-3-1</v>
      </c>
    </row>
    <row r="6201" spans="1:6" x14ac:dyDescent="0.3">
      <c r="A6201">
        <v>2014</v>
      </c>
      <c r="B6201" t="s">
        <v>3742</v>
      </c>
      <c r="C6201" t="str">
        <f t="shared" si="192"/>
        <v>2014-Vitoria/BA-29-3-1</v>
      </c>
      <c r="D6201">
        <v>3.8888850000000001</v>
      </c>
      <c r="E6201">
        <v>16</v>
      </c>
      <c r="F6201" t="str">
        <f t="shared" si="193"/>
        <v>29-3-1</v>
      </c>
    </row>
    <row r="6202" spans="1:6" x14ac:dyDescent="0.3">
      <c r="A6202">
        <v>2014</v>
      </c>
      <c r="B6202" t="s">
        <v>3264</v>
      </c>
      <c r="C6202" t="str">
        <f t="shared" si="192"/>
        <v>2014-Atletico/MG-29-3-2</v>
      </c>
      <c r="D6202">
        <v>5.3333399999999997</v>
      </c>
      <c r="E6202">
        <v>24</v>
      </c>
      <c r="F6202" t="str">
        <f t="shared" si="193"/>
        <v>29-3-2</v>
      </c>
    </row>
    <row r="6203" spans="1:6" x14ac:dyDescent="0.3">
      <c r="A6203">
        <v>2014</v>
      </c>
      <c r="B6203" t="s">
        <v>2418</v>
      </c>
      <c r="C6203" t="str">
        <f t="shared" si="192"/>
        <v>2014-Atletico/PR-29-3-2</v>
      </c>
      <c r="D6203">
        <v>3.5</v>
      </c>
      <c r="E6203">
        <v>22</v>
      </c>
      <c r="F6203" t="str">
        <f t="shared" si="193"/>
        <v>29-3-2</v>
      </c>
    </row>
    <row r="6204" spans="1:6" x14ac:dyDescent="0.3">
      <c r="A6204">
        <v>2014</v>
      </c>
      <c r="B6204" t="s">
        <v>5103</v>
      </c>
      <c r="C6204" t="str">
        <f t="shared" si="192"/>
        <v>2014-Bahia/BA-29-3-2</v>
      </c>
      <c r="D6204">
        <v>3.214289</v>
      </c>
      <c r="E6204">
        <v>21</v>
      </c>
      <c r="F6204" t="str">
        <f t="shared" si="193"/>
        <v>29-3-2</v>
      </c>
    </row>
    <row r="6205" spans="1:6" x14ac:dyDescent="0.3">
      <c r="A6205">
        <v>2014</v>
      </c>
      <c r="B6205" t="s">
        <v>2419</v>
      </c>
      <c r="C6205" t="str">
        <f t="shared" si="192"/>
        <v>2014-Botafogo/RJ-29-3-2</v>
      </c>
      <c r="D6205">
        <v>3.36</v>
      </c>
      <c r="E6205">
        <v>14</v>
      </c>
      <c r="F6205" t="str">
        <f t="shared" si="193"/>
        <v>29-3-2</v>
      </c>
    </row>
    <row r="6206" spans="1:6" x14ac:dyDescent="0.3">
      <c r="A6206">
        <v>2014</v>
      </c>
      <c r="B6206" t="s">
        <v>5434</v>
      </c>
      <c r="C6206" t="str">
        <f t="shared" si="192"/>
        <v>2014-Chapecoense/SC-29-3-2</v>
      </c>
      <c r="D6206">
        <v>3.538462</v>
      </c>
      <c r="E6206">
        <v>11</v>
      </c>
      <c r="F6206" t="str">
        <f t="shared" si="193"/>
        <v>29-3-2</v>
      </c>
    </row>
    <row r="6207" spans="1:6" x14ac:dyDescent="0.3">
      <c r="A6207">
        <v>2014</v>
      </c>
      <c r="B6207" t="s">
        <v>2420</v>
      </c>
      <c r="C6207" t="str">
        <f t="shared" si="192"/>
        <v>2014-Corinthians/SP-29-3-2</v>
      </c>
      <c r="D6207">
        <v>5.3</v>
      </c>
      <c r="E6207">
        <v>24</v>
      </c>
      <c r="F6207" t="str">
        <f t="shared" si="193"/>
        <v>29-3-2</v>
      </c>
    </row>
    <row r="6208" spans="1:6" x14ac:dyDescent="0.3">
      <c r="A6208">
        <v>2014</v>
      </c>
      <c r="B6208" t="s">
        <v>3743</v>
      </c>
      <c r="C6208" t="str">
        <f t="shared" si="192"/>
        <v>2014-Coritiba/PR-29-3-2</v>
      </c>
      <c r="D6208">
        <v>0</v>
      </c>
      <c r="E6208">
        <v>19</v>
      </c>
      <c r="F6208" t="str">
        <f t="shared" si="193"/>
        <v>29-3-2</v>
      </c>
    </row>
    <row r="6209" spans="1:6" x14ac:dyDescent="0.3">
      <c r="A6209">
        <v>2014</v>
      </c>
      <c r="B6209" t="s">
        <v>5280</v>
      </c>
      <c r="C6209" t="str">
        <f t="shared" si="192"/>
        <v>2014-Criciuma/SC-29-3-2</v>
      </c>
      <c r="D6209">
        <v>2</v>
      </c>
      <c r="E6209">
        <v>21</v>
      </c>
      <c r="F6209" t="str">
        <f t="shared" si="193"/>
        <v>29-3-2</v>
      </c>
    </row>
    <row r="6210" spans="1:6" x14ac:dyDescent="0.3">
      <c r="A6210">
        <v>2014</v>
      </c>
      <c r="B6210" t="s">
        <v>2421</v>
      </c>
      <c r="C6210" t="str">
        <f t="shared" si="192"/>
        <v>2014-Cruzeiro/MG-29-3-2</v>
      </c>
      <c r="D6210">
        <v>6.5</v>
      </c>
      <c r="E6210">
        <v>26</v>
      </c>
      <c r="F6210" t="str">
        <f t="shared" si="193"/>
        <v>29-3-2</v>
      </c>
    </row>
    <row r="6211" spans="1:6" x14ac:dyDescent="0.3">
      <c r="A6211">
        <v>2014</v>
      </c>
      <c r="B6211" t="s">
        <v>2422</v>
      </c>
      <c r="C6211" t="str">
        <f t="shared" ref="C6211:C6274" si="194">A6211&amp;"-"&amp;B6211</f>
        <v>2014-Figueirense/SC-29-3-2</v>
      </c>
      <c r="D6211">
        <v>0</v>
      </c>
      <c r="E6211">
        <v>16</v>
      </c>
      <c r="F6211" t="str">
        <f t="shared" ref="F6211:F6274" si="195">RIGHT(B6211,LEN(C6211)-FIND("-",C6211,6))</f>
        <v>29-3-2</v>
      </c>
    </row>
    <row r="6212" spans="1:6" x14ac:dyDescent="0.3">
      <c r="A6212">
        <v>2014</v>
      </c>
      <c r="B6212" t="s">
        <v>2423</v>
      </c>
      <c r="C6212" t="str">
        <f t="shared" si="194"/>
        <v>2014-Flamengo/RJ-29-3-2</v>
      </c>
      <c r="D6212">
        <v>3.6875</v>
      </c>
      <c r="E6212">
        <v>25</v>
      </c>
      <c r="F6212" t="str">
        <f t="shared" si="195"/>
        <v>29-3-2</v>
      </c>
    </row>
    <row r="6213" spans="1:6" x14ac:dyDescent="0.3">
      <c r="A6213">
        <v>2014</v>
      </c>
      <c r="B6213" t="s">
        <v>2424</v>
      </c>
      <c r="C6213" t="str">
        <f t="shared" si="194"/>
        <v>2014-Fluminense/RJ-29-3-2</v>
      </c>
      <c r="D6213">
        <v>4.4000000000000004</v>
      </c>
      <c r="E6213">
        <v>25</v>
      </c>
      <c r="F6213" t="str">
        <f t="shared" si="195"/>
        <v>29-3-2</v>
      </c>
    </row>
    <row r="6214" spans="1:6" x14ac:dyDescent="0.3">
      <c r="A6214">
        <v>2014</v>
      </c>
      <c r="B6214" t="s">
        <v>2426</v>
      </c>
      <c r="C6214" t="str">
        <f t="shared" si="194"/>
        <v>2014-Goias/GO-29-3-2</v>
      </c>
      <c r="D6214">
        <v>3</v>
      </c>
      <c r="E6214">
        <v>22</v>
      </c>
      <c r="F6214" t="str">
        <f t="shared" si="195"/>
        <v>29-3-2</v>
      </c>
    </row>
    <row r="6215" spans="1:6" x14ac:dyDescent="0.3">
      <c r="A6215">
        <v>2014</v>
      </c>
      <c r="B6215" t="s">
        <v>2427</v>
      </c>
      <c r="C6215" t="str">
        <f t="shared" si="194"/>
        <v>2014-Gremio/RS-29-3-2</v>
      </c>
      <c r="D6215">
        <v>5.1428520000000004</v>
      </c>
      <c r="E6215">
        <v>37</v>
      </c>
      <c r="F6215" t="str">
        <f t="shared" si="195"/>
        <v>29-3-2</v>
      </c>
    </row>
    <row r="6216" spans="1:6" x14ac:dyDescent="0.3">
      <c r="A6216">
        <v>2014</v>
      </c>
      <c r="B6216" t="s">
        <v>2428</v>
      </c>
      <c r="C6216" t="str">
        <f t="shared" si="194"/>
        <v>2014-Internacional/RS-29-3-2</v>
      </c>
      <c r="D6216">
        <v>4.6666660000000002</v>
      </c>
      <c r="E6216">
        <v>31</v>
      </c>
      <c r="F6216" t="str">
        <f t="shared" si="195"/>
        <v>29-3-2</v>
      </c>
    </row>
    <row r="6217" spans="1:6" x14ac:dyDescent="0.3">
      <c r="A6217">
        <v>2014</v>
      </c>
      <c r="B6217" t="s">
        <v>2430</v>
      </c>
      <c r="C6217" t="str">
        <f t="shared" si="194"/>
        <v>2014-Palmeiras/SP-29-3-2</v>
      </c>
      <c r="D6217">
        <v>2.75</v>
      </c>
      <c r="E6217">
        <v>14</v>
      </c>
      <c r="F6217" t="str">
        <f t="shared" si="195"/>
        <v>29-3-2</v>
      </c>
    </row>
    <row r="6218" spans="1:6" x14ac:dyDescent="0.3">
      <c r="A6218">
        <v>2014</v>
      </c>
      <c r="B6218" t="s">
        <v>2434</v>
      </c>
      <c r="C6218" t="str">
        <f t="shared" si="194"/>
        <v>2014-Santos/SP-29-3-2</v>
      </c>
      <c r="D6218">
        <v>0</v>
      </c>
      <c r="E6218">
        <v>26</v>
      </c>
      <c r="F6218" t="str">
        <f t="shared" si="195"/>
        <v>29-3-2</v>
      </c>
    </row>
    <row r="6219" spans="1:6" x14ac:dyDescent="0.3">
      <c r="A6219">
        <v>2014</v>
      </c>
      <c r="B6219" t="s">
        <v>2436</v>
      </c>
      <c r="C6219" t="str">
        <f t="shared" si="194"/>
        <v>2014-Sao Paulo/SP-29-3-2</v>
      </c>
      <c r="D6219">
        <v>5.8333329999999997</v>
      </c>
      <c r="E6219">
        <v>31</v>
      </c>
      <c r="F6219" t="str">
        <f t="shared" si="195"/>
        <v>29-3-2</v>
      </c>
    </row>
    <row r="6220" spans="1:6" x14ac:dyDescent="0.3">
      <c r="A6220">
        <v>2014</v>
      </c>
      <c r="B6220" t="s">
        <v>3266</v>
      </c>
      <c r="C6220" t="str">
        <f t="shared" si="194"/>
        <v>2014-Sport/PE-29-3-2</v>
      </c>
      <c r="D6220">
        <v>4.375</v>
      </c>
      <c r="E6220">
        <v>23</v>
      </c>
      <c r="F6220" t="str">
        <f t="shared" si="195"/>
        <v>29-3-2</v>
      </c>
    </row>
    <row r="6221" spans="1:6" x14ac:dyDescent="0.3">
      <c r="A6221">
        <v>2014</v>
      </c>
      <c r="B6221" t="s">
        <v>3746</v>
      </c>
      <c r="C6221" t="str">
        <f t="shared" si="194"/>
        <v>2014-Vitoria/BA-29-3-2</v>
      </c>
      <c r="D6221">
        <v>0</v>
      </c>
      <c r="E6221">
        <v>23</v>
      </c>
      <c r="F6221" t="str">
        <f t="shared" si="195"/>
        <v>29-3-2</v>
      </c>
    </row>
    <row r="6222" spans="1:6" x14ac:dyDescent="0.3">
      <c r="A6222">
        <v>2014</v>
      </c>
      <c r="B6222" t="s">
        <v>3268</v>
      </c>
      <c r="C6222" t="str">
        <f t="shared" si="194"/>
        <v>2014-Atletico/MG-29-4-0</v>
      </c>
      <c r="D6222">
        <v>9</v>
      </c>
      <c r="E6222">
        <v>26</v>
      </c>
      <c r="F6222" t="str">
        <f t="shared" si="195"/>
        <v>29-4-0</v>
      </c>
    </row>
    <row r="6223" spans="1:6" x14ac:dyDescent="0.3">
      <c r="A6223">
        <v>2014</v>
      </c>
      <c r="B6223" t="s">
        <v>2438</v>
      </c>
      <c r="C6223" t="str">
        <f t="shared" si="194"/>
        <v>2014-Atletico/PR-29-4-0</v>
      </c>
      <c r="D6223">
        <v>0</v>
      </c>
      <c r="E6223">
        <v>24</v>
      </c>
      <c r="F6223" t="str">
        <f t="shared" si="195"/>
        <v>29-4-0</v>
      </c>
    </row>
    <row r="6224" spans="1:6" x14ac:dyDescent="0.3">
      <c r="A6224">
        <v>2014</v>
      </c>
      <c r="B6224" t="s">
        <v>5105</v>
      </c>
      <c r="C6224" t="str">
        <f t="shared" si="194"/>
        <v>2014-Bahia/BA-29-4-0</v>
      </c>
      <c r="D6224">
        <v>0</v>
      </c>
      <c r="E6224">
        <v>25</v>
      </c>
      <c r="F6224" t="str">
        <f t="shared" si="195"/>
        <v>29-4-0</v>
      </c>
    </row>
    <row r="6225" spans="1:6" x14ac:dyDescent="0.3">
      <c r="A6225">
        <v>2014</v>
      </c>
      <c r="B6225" t="s">
        <v>2439</v>
      </c>
      <c r="C6225" t="str">
        <f t="shared" si="194"/>
        <v>2014-Botafogo/RJ-29-4-0</v>
      </c>
      <c r="D6225">
        <v>4.8000040000000004</v>
      </c>
      <c r="E6225">
        <v>10</v>
      </c>
      <c r="F6225" t="str">
        <f t="shared" si="195"/>
        <v>29-4-0</v>
      </c>
    </row>
    <row r="6226" spans="1:6" x14ac:dyDescent="0.3">
      <c r="A6226">
        <v>2014</v>
      </c>
      <c r="B6226" t="s">
        <v>5435</v>
      </c>
      <c r="C6226" t="str">
        <f t="shared" si="194"/>
        <v>2014-Chapecoense/SC-29-4-0</v>
      </c>
      <c r="D6226">
        <v>7</v>
      </c>
      <c r="E6226">
        <v>26</v>
      </c>
      <c r="F6226" t="str">
        <f t="shared" si="195"/>
        <v>29-4-0</v>
      </c>
    </row>
    <row r="6227" spans="1:6" x14ac:dyDescent="0.3">
      <c r="A6227">
        <v>2014</v>
      </c>
      <c r="B6227" t="s">
        <v>2440</v>
      </c>
      <c r="C6227" t="str">
        <f t="shared" si="194"/>
        <v>2014-Corinthians/SP-29-4-0</v>
      </c>
      <c r="D6227">
        <v>6.625</v>
      </c>
      <c r="E6227">
        <v>24</v>
      </c>
      <c r="F6227" t="str">
        <f t="shared" si="195"/>
        <v>29-4-0</v>
      </c>
    </row>
    <row r="6228" spans="1:6" x14ac:dyDescent="0.3">
      <c r="A6228">
        <v>2014</v>
      </c>
      <c r="B6228" t="s">
        <v>3747</v>
      </c>
      <c r="C6228" t="str">
        <f t="shared" si="194"/>
        <v>2014-Coritiba/PR-29-4-0</v>
      </c>
      <c r="D6228">
        <v>4.75</v>
      </c>
      <c r="E6228">
        <v>18</v>
      </c>
      <c r="F6228" t="str">
        <f t="shared" si="195"/>
        <v>29-4-0</v>
      </c>
    </row>
    <row r="6229" spans="1:6" x14ac:dyDescent="0.3">
      <c r="A6229">
        <v>2014</v>
      </c>
      <c r="B6229" t="s">
        <v>5281</v>
      </c>
      <c r="C6229" t="str">
        <f t="shared" si="194"/>
        <v>2014-Criciuma/SC-29-4-0</v>
      </c>
      <c r="D6229">
        <v>0</v>
      </c>
      <c r="E6229">
        <v>20</v>
      </c>
      <c r="F6229" t="str">
        <f t="shared" si="195"/>
        <v>29-4-0</v>
      </c>
    </row>
    <row r="6230" spans="1:6" x14ac:dyDescent="0.3">
      <c r="A6230">
        <v>2014</v>
      </c>
      <c r="B6230" t="s">
        <v>2441</v>
      </c>
      <c r="C6230" t="str">
        <f t="shared" si="194"/>
        <v>2014-Cruzeiro/MG-29-4-0</v>
      </c>
      <c r="D6230">
        <v>0</v>
      </c>
      <c r="E6230">
        <v>52</v>
      </c>
      <c r="F6230" t="str">
        <f t="shared" si="195"/>
        <v>29-4-0</v>
      </c>
    </row>
    <row r="6231" spans="1:6" x14ac:dyDescent="0.3">
      <c r="A6231">
        <v>2014</v>
      </c>
      <c r="B6231" t="s">
        <v>2442</v>
      </c>
      <c r="C6231" t="str">
        <f t="shared" si="194"/>
        <v>2014-Figueirense/SC-29-4-0</v>
      </c>
      <c r="D6231">
        <v>4</v>
      </c>
      <c r="E6231">
        <v>25</v>
      </c>
      <c r="F6231" t="str">
        <f t="shared" si="195"/>
        <v>29-4-0</v>
      </c>
    </row>
    <row r="6232" spans="1:6" x14ac:dyDescent="0.3">
      <c r="A6232">
        <v>2014</v>
      </c>
      <c r="B6232" t="s">
        <v>2443</v>
      </c>
      <c r="C6232" t="str">
        <f t="shared" si="194"/>
        <v>2014-Flamengo/RJ-29-4-0</v>
      </c>
      <c r="D6232">
        <v>6</v>
      </c>
      <c r="E6232">
        <v>31</v>
      </c>
      <c r="F6232" t="str">
        <f t="shared" si="195"/>
        <v>29-4-0</v>
      </c>
    </row>
    <row r="6233" spans="1:6" x14ac:dyDescent="0.3">
      <c r="A6233">
        <v>2014</v>
      </c>
      <c r="B6233" t="s">
        <v>2444</v>
      </c>
      <c r="C6233" t="str">
        <f t="shared" si="194"/>
        <v>2014-Fluminense/RJ-29-4-0</v>
      </c>
      <c r="D6233">
        <v>5</v>
      </c>
      <c r="E6233">
        <v>37</v>
      </c>
      <c r="F6233" t="str">
        <f t="shared" si="195"/>
        <v>29-4-0</v>
      </c>
    </row>
    <row r="6234" spans="1:6" x14ac:dyDescent="0.3">
      <c r="A6234">
        <v>2014</v>
      </c>
      <c r="B6234" t="s">
        <v>2446</v>
      </c>
      <c r="C6234" t="str">
        <f t="shared" si="194"/>
        <v>2014-Goias/GO-29-4-0</v>
      </c>
      <c r="D6234">
        <v>3.6666629999999998</v>
      </c>
      <c r="E6234">
        <v>23</v>
      </c>
      <c r="F6234" t="str">
        <f t="shared" si="195"/>
        <v>29-4-0</v>
      </c>
    </row>
    <row r="6235" spans="1:6" x14ac:dyDescent="0.3">
      <c r="A6235">
        <v>2014</v>
      </c>
      <c r="B6235" t="s">
        <v>2447</v>
      </c>
      <c r="C6235" t="str">
        <f t="shared" si="194"/>
        <v>2014-Gremio/RS-29-4-0</v>
      </c>
      <c r="D6235">
        <v>0</v>
      </c>
      <c r="E6235">
        <v>33</v>
      </c>
      <c r="F6235" t="str">
        <f t="shared" si="195"/>
        <v>29-4-0</v>
      </c>
    </row>
    <row r="6236" spans="1:6" x14ac:dyDescent="0.3">
      <c r="A6236">
        <v>2014</v>
      </c>
      <c r="B6236" t="s">
        <v>2448</v>
      </c>
      <c r="C6236" t="str">
        <f t="shared" si="194"/>
        <v>2014-Internacional/RS-29-4-0</v>
      </c>
      <c r="D6236">
        <v>5</v>
      </c>
      <c r="E6236">
        <v>34</v>
      </c>
      <c r="F6236" t="str">
        <f t="shared" si="195"/>
        <v>29-4-0</v>
      </c>
    </row>
    <row r="6237" spans="1:6" x14ac:dyDescent="0.3">
      <c r="A6237">
        <v>2014</v>
      </c>
      <c r="B6237" t="s">
        <v>2450</v>
      </c>
      <c r="C6237" t="str">
        <f t="shared" si="194"/>
        <v>2014-Palmeiras/SP-29-4-0</v>
      </c>
      <c r="D6237">
        <v>0</v>
      </c>
      <c r="E6237">
        <v>18</v>
      </c>
      <c r="F6237" t="str">
        <f t="shared" si="195"/>
        <v>29-4-0</v>
      </c>
    </row>
    <row r="6238" spans="1:6" x14ac:dyDescent="0.3">
      <c r="A6238">
        <v>2014</v>
      </c>
      <c r="B6238" t="s">
        <v>2454</v>
      </c>
      <c r="C6238" t="str">
        <f t="shared" si="194"/>
        <v>2014-Santos/SP-29-4-0</v>
      </c>
      <c r="D6238">
        <v>5.5</v>
      </c>
      <c r="E6238">
        <v>30</v>
      </c>
      <c r="F6238" t="str">
        <f t="shared" si="195"/>
        <v>29-4-0</v>
      </c>
    </row>
    <row r="6239" spans="1:6" x14ac:dyDescent="0.3">
      <c r="A6239">
        <v>2014</v>
      </c>
      <c r="B6239" t="s">
        <v>2456</v>
      </c>
      <c r="C6239" t="str">
        <f t="shared" si="194"/>
        <v>2014-Sao Paulo/SP-29-4-0</v>
      </c>
      <c r="D6239">
        <v>7.5</v>
      </c>
      <c r="E6239">
        <v>33</v>
      </c>
      <c r="F6239" t="str">
        <f t="shared" si="195"/>
        <v>29-4-0</v>
      </c>
    </row>
    <row r="6240" spans="1:6" x14ac:dyDescent="0.3">
      <c r="A6240">
        <v>2014</v>
      </c>
      <c r="B6240" t="s">
        <v>3270</v>
      </c>
      <c r="C6240" t="str">
        <f t="shared" si="194"/>
        <v>2014-Sport/PE-29-4-0</v>
      </c>
      <c r="D6240">
        <v>4</v>
      </c>
      <c r="E6240">
        <v>27</v>
      </c>
      <c r="F6240" t="str">
        <f t="shared" si="195"/>
        <v>29-4-0</v>
      </c>
    </row>
    <row r="6241" spans="1:6" x14ac:dyDescent="0.3">
      <c r="A6241">
        <v>2014</v>
      </c>
      <c r="B6241" t="s">
        <v>3750</v>
      </c>
      <c r="C6241" t="str">
        <f t="shared" si="194"/>
        <v>2014-Vitoria/BA-29-4-0</v>
      </c>
      <c r="D6241">
        <v>0</v>
      </c>
      <c r="E6241">
        <v>20</v>
      </c>
      <c r="F6241" t="str">
        <f t="shared" si="195"/>
        <v>29-4-0</v>
      </c>
    </row>
    <row r="6242" spans="1:6" x14ac:dyDescent="0.3">
      <c r="A6242">
        <v>2014</v>
      </c>
      <c r="B6242" t="s">
        <v>3272</v>
      </c>
      <c r="C6242" t="str">
        <f t="shared" si="194"/>
        <v>2014-Atletico/MG-29-4-1</v>
      </c>
      <c r="D6242">
        <v>7</v>
      </c>
      <c r="E6242">
        <v>29</v>
      </c>
      <c r="F6242" t="str">
        <f t="shared" si="195"/>
        <v>29-4-1</v>
      </c>
    </row>
    <row r="6243" spans="1:6" x14ac:dyDescent="0.3">
      <c r="A6243">
        <v>2014</v>
      </c>
      <c r="B6243" t="s">
        <v>2458</v>
      </c>
      <c r="C6243" t="str">
        <f t="shared" si="194"/>
        <v>2014-Atletico/PR-29-4-1</v>
      </c>
      <c r="D6243">
        <v>3</v>
      </c>
      <c r="E6243">
        <v>24</v>
      </c>
      <c r="F6243" t="str">
        <f t="shared" si="195"/>
        <v>29-4-1</v>
      </c>
    </row>
    <row r="6244" spans="1:6" x14ac:dyDescent="0.3">
      <c r="A6244">
        <v>2014</v>
      </c>
      <c r="B6244" t="s">
        <v>5107</v>
      </c>
      <c r="C6244" t="str">
        <f t="shared" si="194"/>
        <v>2014-Bahia/BA-29-4-1</v>
      </c>
      <c r="D6244">
        <v>6</v>
      </c>
      <c r="E6244">
        <v>24</v>
      </c>
      <c r="F6244" t="str">
        <f t="shared" si="195"/>
        <v>29-4-1</v>
      </c>
    </row>
    <row r="6245" spans="1:6" x14ac:dyDescent="0.3">
      <c r="A6245">
        <v>2014</v>
      </c>
      <c r="B6245" t="s">
        <v>2459</v>
      </c>
      <c r="C6245" t="str">
        <f t="shared" si="194"/>
        <v>2014-Botafogo/RJ-29-4-1</v>
      </c>
      <c r="D6245">
        <v>0</v>
      </c>
      <c r="E6245">
        <v>20</v>
      </c>
      <c r="F6245" t="str">
        <f t="shared" si="195"/>
        <v>29-4-1</v>
      </c>
    </row>
    <row r="6246" spans="1:6" x14ac:dyDescent="0.3">
      <c r="A6246">
        <v>2014</v>
      </c>
      <c r="B6246" t="s">
        <v>5436</v>
      </c>
      <c r="C6246" t="str">
        <f t="shared" si="194"/>
        <v>2014-Chapecoense/SC-29-4-1</v>
      </c>
      <c r="D6246">
        <v>4.75</v>
      </c>
      <c r="E6246">
        <v>16</v>
      </c>
      <c r="F6246" t="str">
        <f t="shared" si="195"/>
        <v>29-4-1</v>
      </c>
    </row>
    <row r="6247" spans="1:6" x14ac:dyDescent="0.3">
      <c r="A6247">
        <v>2014</v>
      </c>
      <c r="B6247" t="s">
        <v>2460</v>
      </c>
      <c r="C6247" t="str">
        <f t="shared" si="194"/>
        <v>2014-Corinthians/SP-29-4-1</v>
      </c>
      <c r="D6247">
        <v>7</v>
      </c>
      <c r="E6247">
        <v>20</v>
      </c>
      <c r="F6247" t="str">
        <f t="shared" si="195"/>
        <v>29-4-1</v>
      </c>
    </row>
    <row r="6248" spans="1:6" x14ac:dyDescent="0.3">
      <c r="A6248">
        <v>2014</v>
      </c>
      <c r="B6248" t="s">
        <v>3751</v>
      </c>
      <c r="C6248" t="str">
        <f t="shared" si="194"/>
        <v>2014-Coritiba/PR-29-4-1</v>
      </c>
      <c r="D6248">
        <v>6</v>
      </c>
      <c r="E6248">
        <v>18</v>
      </c>
      <c r="F6248" t="str">
        <f t="shared" si="195"/>
        <v>29-4-1</v>
      </c>
    </row>
    <row r="6249" spans="1:6" x14ac:dyDescent="0.3">
      <c r="A6249">
        <v>2014</v>
      </c>
      <c r="B6249" t="s">
        <v>5282</v>
      </c>
      <c r="C6249" t="str">
        <f t="shared" si="194"/>
        <v>2014-Criciuma/SC-29-4-1</v>
      </c>
      <c r="D6249">
        <v>3.75</v>
      </c>
      <c r="E6249">
        <v>16</v>
      </c>
      <c r="F6249" t="str">
        <f t="shared" si="195"/>
        <v>29-4-1</v>
      </c>
    </row>
    <row r="6250" spans="1:6" x14ac:dyDescent="0.3">
      <c r="A6250">
        <v>2014</v>
      </c>
      <c r="B6250" t="s">
        <v>2461</v>
      </c>
      <c r="C6250" t="str">
        <f t="shared" si="194"/>
        <v>2014-Cruzeiro/MG-29-4-1</v>
      </c>
      <c r="D6250">
        <v>8.1666740000000004</v>
      </c>
      <c r="E6250">
        <v>40</v>
      </c>
      <c r="F6250" t="str">
        <f t="shared" si="195"/>
        <v>29-4-1</v>
      </c>
    </row>
    <row r="6251" spans="1:6" x14ac:dyDescent="0.3">
      <c r="A6251">
        <v>2014</v>
      </c>
      <c r="B6251" t="s">
        <v>2462</v>
      </c>
      <c r="C6251" t="str">
        <f t="shared" si="194"/>
        <v>2014-Figueirense/SC-29-4-1</v>
      </c>
      <c r="D6251">
        <v>0</v>
      </c>
      <c r="E6251">
        <v>26</v>
      </c>
      <c r="F6251" t="str">
        <f t="shared" si="195"/>
        <v>29-4-1</v>
      </c>
    </row>
    <row r="6252" spans="1:6" x14ac:dyDescent="0.3">
      <c r="A6252">
        <v>2014</v>
      </c>
      <c r="B6252" t="s">
        <v>2463</v>
      </c>
      <c r="C6252" t="str">
        <f t="shared" si="194"/>
        <v>2014-Flamengo/RJ-29-4-1</v>
      </c>
      <c r="D6252">
        <v>5.0000010000000001</v>
      </c>
      <c r="E6252">
        <v>21</v>
      </c>
      <c r="F6252" t="str">
        <f t="shared" si="195"/>
        <v>29-4-1</v>
      </c>
    </row>
    <row r="6253" spans="1:6" x14ac:dyDescent="0.3">
      <c r="A6253">
        <v>2014</v>
      </c>
      <c r="B6253" t="s">
        <v>2464</v>
      </c>
      <c r="C6253" t="str">
        <f t="shared" si="194"/>
        <v>2014-Fluminense/RJ-29-4-1</v>
      </c>
      <c r="D6253">
        <v>5</v>
      </c>
      <c r="E6253">
        <v>25</v>
      </c>
      <c r="F6253" t="str">
        <f t="shared" si="195"/>
        <v>29-4-1</v>
      </c>
    </row>
    <row r="6254" spans="1:6" x14ac:dyDescent="0.3">
      <c r="A6254">
        <v>2014</v>
      </c>
      <c r="B6254" t="s">
        <v>2466</v>
      </c>
      <c r="C6254" t="str">
        <f t="shared" si="194"/>
        <v>2014-Goias/GO-29-4-1</v>
      </c>
      <c r="D6254">
        <v>4.6666660000000002</v>
      </c>
      <c r="E6254">
        <v>23</v>
      </c>
      <c r="F6254" t="str">
        <f t="shared" si="195"/>
        <v>29-4-1</v>
      </c>
    </row>
    <row r="6255" spans="1:6" x14ac:dyDescent="0.3">
      <c r="A6255">
        <v>2014</v>
      </c>
      <c r="B6255" t="s">
        <v>2467</v>
      </c>
      <c r="C6255" t="str">
        <f t="shared" si="194"/>
        <v>2014-Gremio/RS-29-4-1</v>
      </c>
      <c r="D6255">
        <v>7</v>
      </c>
      <c r="E6255">
        <v>33</v>
      </c>
      <c r="F6255" t="str">
        <f t="shared" si="195"/>
        <v>29-4-1</v>
      </c>
    </row>
    <row r="6256" spans="1:6" x14ac:dyDescent="0.3">
      <c r="A6256">
        <v>2014</v>
      </c>
      <c r="B6256" t="s">
        <v>2468</v>
      </c>
      <c r="C6256" t="str">
        <f t="shared" si="194"/>
        <v>2014-Internacional/RS-29-4-1</v>
      </c>
      <c r="D6256">
        <v>7</v>
      </c>
      <c r="E6256">
        <v>37</v>
      </c>
      <c r="F6256" t="str">
        <f t="shared" si="195"/>
        <v>29-4-1</v>
      </c>
    </row>
    <row r="6257" spans="1:6" x14ac:dyDescent="0.3">
      <c r="A6257">
        <v>2014</v>
      </c>
      <c r="B6257" t="s">
        <v>2470</v>
      </c>
      <c r="C6257" t="str">
        <f t="shared" si="194"/>
        <v>2014-Palmeiras/SP-29-4-1</v>
      </c>
      <c r="D6257">
        <v>3.8</v>
      </c>
      <c r="E6257">
        <v>20</v>
      </c>
      <c r="F6257" t="str">
        <f t="shared" si="195"/>
        <v>29-4-1</v>
      </c>
    </row>
    <row r="6258" spans="1:6" x14ac:dyDescent="0.3">
      <c r="A6258">
        <v>2014</v>
      </c>
      <c r="B6258" t="s">
        <v>2474</v>
      </c>
      <c r="C6258" t="str">
        <f t="shared" si="194"/>
        <v>2014-Santos/SP-29-4-1</v>
      </c>
      <c r="D6258">
        <v>7</v>
      </c>
      <c r="E6258">
        <v>36</v>
      </c>
      <c r="F6258" t="str">
        <f t="shared" si="195"/>
        <v>29-4-1</v>
      </c>
    </row>
    <row r="6259" spans="1:6" x14ac:dyDescent="0.3">
      <c r="A6259">
        <v>2014</v>
      </c>
      <c r="B6259" t="s">
        <v>2476</v>
      </c>
      <c r="C6259" t="str">
        <f t="shared" si="194"/>
        <v>2014-Sao Paulo/SP-29-4-1</v>
      </c>
      <c r="D6259">
        <v>7.4</v>
      </c>
      <c r="E6259">
        <v>29</v>
      </c>
      <c r="F6259" t="str">
        <f t="shared" si="195"/>
        <v>29-4-1</v>
      </c>
    </row>
    <row r="6260" spans="1:6" x14ac:dyDescent="0.3">
      <c r="A6260">
        <v>2014</v>
      </c>
      <c r="B6260" t="s">
        <v>3274</v>
      </c>
      <c r="C6260" t="str">
        <f t="shared" si="194"/>
        <v>2014-Sport/PE-29-4-1</v>
      </c>
      <c r="D6260">
        <v>6.2</v>
      </c>
      <c r="E6260">
        <v>27</v>
      </c>
      <c r="F6260" t="str">
        <f t="shared" si="195"/>
        <v>29-4-1</v>
      </c>
    </row>
    <row r="6261" spans="1:6" x14ac:dyDescent="0.3">
      <c r="A6261">
        <v>2014</v>
      </c>
      <c r="B6261" t="s">
        <v>3754</v>
      </c>
      <c r="C6261" t="str">
        <f t="shared" si="194"/>
        <v>2014-Vitoria/BA-29-4-1</v>
      </c>
      <c r="D6261">
        <v>0</v>
      </c>
      <c r="E6261">
        <v>23</v>
      </c>
      <c r="F6261" t="str">
        <f t="shared" si="195"/>
        <v>29-4-1</v>
      </c>
    </row>
    <row r="6262" spans="1:6" x14ac:dyDescent="0.3">
      <c r="A6262">
        <v>2014</v>
      </c>
      <c r="B6262" t="s">
        <v>3276</v>
      </c>
      <c r="C6262" t="str">
        <f t="shared" si="194"/>
        <v>2014-Atletico/MG-29-4-2</v>
      </c>
      <c r="D6262">
        <v>6.6</v>
      </c>
      <c r="E6262">
        <v>25</v>
      </c>
      <c r="F6262" t="str">
        <f t="shared" si="195"/>
        <v>29-4-2</v>
      </c>
    </row>
    <row r="6263" spans="1:6" x14ac:dyDescent="0.3">
      <c r="A6263">
        <v>2014</v>
      </c>
      <c r="B6263" t="s">
        <v>2478</v>
      </c>
      <c r="C6263" t="str">
        <f t="shared" si="194"/>
        <v>2014-Atletico/PR-29-4-2</v>
      </c>
      <c r="D6263">
        <v>4.8</v>
      </c>
      <c r="E6263">
        <v>22</v>
      </c>
      <c r="F6263" t="str">
        <f t="shared" si="195"/>
        <v>29-4-2</v>
      </c>
    </row>
    <row r="6264" spans="1:6" x14ac:dyDescent="0.3">
      <c r="A6264">
        <v>2014</v>
      </c>
      <c r="B6264" t="s">
        <v>5109</v>
      </c>
      <c r="C6264" t="str">
        <f t="shared" si="194"/>
        <v>2014-Bahia/BA-29-4-2</v>
      </c>
      <c r="D6264">
        <v>4.4999969999999996</v>
      </c>
      <c r="E6264">
        <v>15</v>
      </c>
      <c r="F6264" t="str">
        <f t="shared" si="195"/>
        <v>29-4-2</v>
      </c>
    </row>
    <row r="6265" spans="1:6" x14ac:dyDescent="0.3">
      <c r="A6265">
        <v>2014</v>
      </c>
      <c r="B6265" t="s">
        <v>2479</v>
      </c>
      <c r="C6265" t="str">
        <f t="shared" si="194"/>
        <v>2014-Botafogo/RJ-29-4-2</v>
      </c>
      <c r="D6265">
        <v>3.5</v>
      </c>
      <c r="E6265">
        <v>23</v>
      </c>
      <c r="F6265" t="str">
        <f t="shared" si="195"/>
        <v>29-4-2</v>
      </c>
    </row>
    <row r="6266" spans="1:6" x14ac:dyDescent="0.3">
      <c r="A6266">
        <v>2014</v>
      </c>
      <c r="B6266" t="s">
        <v>5437</v>
      </c>
      <c r="C6266" t="str">
        <f t="shared" si="194"/>
        <v>2014-Chapecoense/SC-29-4-2</v>
      </c>
      <c r="D6266">
        <v>4.3333329999999997</v>
      </c>
      <c r="E6266">
        <v>19</v>
      </c>
      <c r="F6266" t="str">
        <f t="shared" si="195"/>
        <v>29-4-2</v>
      </c>
    </row>
    <row r="6267" spans="1:6" x14ac:dyDescent="0.3">
      <c r="A6267">
        <v>2014</v>
      </c>
      <c r="B6267" t="s">
        <v>2480</v>
      </c>
      <c r="C6267" t="str">
        <f t="shared" si="194"/>
        <v>2014-Corinthians/SP-29-4-2</v>
      </c>
      <c r="D6267">
        <v>6.75</v>
      </c>
      <c r="E6267">
        <v>22</v>
      </c>
      <c r="F6267" t="str">
        <f t="shared" si="195"/>
        <v>29-4-2</v>
      </c>
    </row>
    <row r="6268" spans="1:6" x14ac:dyDescent="0.3">
      <c r="A6268">
        <v>2014</v>
      </c>
      <c r="B6268" t="s">
        <v>3755</v>
      </c>
      <c r="C6268" t="str">
        <f t="shared" si="194"/>
        <v>2014-Coritiba/PR-29-4-2</v>
      </c>
      <c r="D6268">
        <v>7</v>
      </c>
      <c r="E6268">
        <v>24</v>
      </c>
      <c r="F6268" t="str">
        <f t="shared" si="195"/>
        <v>29-4-2</v>
      </c>
    </row>
    <row r="6269" spans="1:6" x14ac:dyDescent="0.3">
      <c r="A6269">
        <v>2014</v>
      </c>
      <c r="B6269" t="s">
        <v>5283</v>
      </c>
      <c r="C6269" t="str">
        <f t="shared" si="194"/>
        <v>2014-Criciuma/SC-29-4-2</v>
      </c>
      <c r="D6269">
        <v>5</v>
      </c>
      <c r="E6269">
        <v>18</v>
      </c>
      <c r="F6269" t="str">
        <f t="shared" si="195"/>
        <v>29-4-2</v>
      </c>
    </row>
    <row r="6270" spans="1:6" x14ac:dyDescent="0.3">
      <c r="A6270">
        <v>2014</v>
      </c>
      <c r="B6270" t="s">
        <v>2481</v>
      </c>
      <c r="C6270" t="str">
        <f t="shared" si="194"/>
        <v>2014-Cruzeiro/MG-29-4-2</v>
      </c>
      <c r="D6270">
        <v>8.6666679999999996</v>
      </c>
      <c r="E6270">
        <v>36</v>
      </c>
      <c r="F6270" t="str">
        <f t="shared" si="195"/>
        <v>29-4-2</v>
      </c>
    </row>
    <row r="6271" spans="1:6" x14ac:dyDescent="0.3">
      <c r="A6271">
        <v>2014</v>
      </c>
      <c r="B6271" t="s">
        <v>2482</v>
      </c>
      <c r="C6271" t="str">
        <f t="shared" si="194"/>
        <v>2014-Figueirense/SC-29-4-2</v>
      </c>
      <c r="D6271">
        <v>5</v>
      </c>
      <c r="E6271">
        <v>26</v>
      </c>
      <c r="F6271" t="str">
        <f t="shared" si="195"/>
        <v>29-4-2</v>
      </c>
    </row>
    <row r="6272" spans="1:6" x14ac:dyDescent="0.3">
      <c r="A6272">
        <v>2014</v>
      </c>
      <c r="B6272" t="s">
        <v>2483</v>
      </c>
      <c r="C6272" t="str">
        <f t="shared" si="194"/>
        <v>2014-Flamengo/RJ-29-4-2</v>
      </c>
      <c r="D6272">
        <v>5.7777960000000004</v>
      </c>
      <c r="E6272">
        <v>24</v>
      </c>
      <c r="F6272" t="str">
        <f t="shared" si="195"/>
        <v>29-4-2</v>
      </c>
    </row>
    <row r="6273" spans="1:6" x14ac:dyDescent="0.3">
      <c r="A6273">
        <v>2014</v>
      </c>
      <c r="B6273" t="s">
        <v>2484</v>
      </c>
      <c r="C6273" t="str">
        <f t="shared" si="194"/>
        <v>2014-Fluminense/RJ-29-4-2</v>
      </c>
      <c r="D6273">
        <v>0</v>
      </c>
      <c r="E6273">
        <v>34</v>
      </c>
      <c r="F6273" t="str">
        <f t="shared" si="195"/>
        <v>29-4-2</v>
      </c>
    </row>
    <row r="6274" spans="1:6" x14ac:dyDescent="0.3">
      <c r="A6274">
        <v>2014</v>
      </c>
      <c r="B6274" t="s">
        <v>2486</v>
      </c>
      <c r="C6274" t="str">
        <f t="shared" si="194"/>
        <v>2014-Goias/GO-29-4-2</v>
      </c>
      <c r="D6274">
        <v>3.3333330000000001</v>
      </c>
      <c r="E6274">
        <v>19</v>
      </c>
      <c r="F6274" t="str">
        <f t="shared" si="195"/>
        <v>29-4-2</v>
      </c>
    </row>
    <row r="6275" spans="1:6" x14ac:dyDescent="0.3">
      <c r="A6275">
        <v>2014</v>
      </c>
      <c r="B6275" t="s">
        <v>2487</v>
      </c>
      <c r="C6275" t="str">
        <f t="shared" ref="C6275:C6338" si="196">A6275&amp;"-"&amp;B6275</f>
        <v>2014-Gremio/RS-29-4-2</v>
      </c>
      <c r="D6275">
        <v>8</v>
      </c>
      <c r="E6275">
        <v>40</v>
      </c>
      <c r="F6275" t="str">
        <f t="shared" ref="F6275:F6338" si="197">RIGHT(B6275,LEN(C6275)-FIND("-",C6275,6))</f>
        <v>29-4-2</v>
      </c>
    </row>
    <row r="6276" spans="1:6" x14ac:dyDescent="0.3">
      <c r="A6276">
        <v>2014</v>
      </c>
      <c r="B6276" t="s">
        <v>2488</v>
      </c>
      <c r="C6276" t="str">
        <f t="shared" si="196"/>
        <v>2014-Internacional/RS-29-4-2</v>
      </c>
      <c r="D6276">
        <v>4</v>
      </c>
      <c r="E6276">
        <v>40</v>
      </c>
      <c r="F6276" t="str">
        <f t="shared" si="197"/>
        <v>29-4-2</v>
      </c>
    </row>
    <row r="6277" spans="1:6" x14ac:dyDescent="0.3">
      <c r="A6277">
        <v>2014</v>
      </c>
      <c r="B6277" t="s">
        <v>2490</v>
      </c>
      <c r="C6277" t="str">
        <f t="shared" si="196"/>
        <v>2014-Palmeiras/SP-29-4-2</v>
      </c>
      <c r="D6277">
        <v>4.1666740000000004</v>
      </c>
      <c r="E6277">
        <v>24</v>
      </c>
      <c r="F6277" t="str">
        <f t="shared" si="197"/>
        <v>29-4-2</v>
      </c>
    </row>
    <row r="6278" spans="1:6" x14ac:dyDescent="0.3">
      <c r="A6278">
        <v>2014</v>
      </c>
      <c r="B6278" t="s">
        <v>2494</v>
      </c>
      <c r="C6278" t="str">
        <f t="shared" si="196"/>
        <v>2014-Santos/SP-29-4-2</v>
      </c>
      <c r="D6278">
        <v>0</v>
      </c>
      <c r="E6278">
        <v>31</v>
      </c>
      <c r="F6278" t="str">
        <f t="shared" si="197"/>
        <v>29-4-2</v>
      </c>
    </row>
    <row r="6279" spans="1:6" x14ac:dyDescent="0.3">
      <c r="A6279">
        <v>2014</v>
      </c>
      <c r="B6279" t="s">
        <v>2496</v>
      </c>
      <c r="C6279" t="str">
        <f t="shared" si="196"/>
        <v>2014-Sao Paulo/SP-29-4-2</v>
      </c>
      <c r="D6279">
        <v>7.4</v>
      </c>
      <c r="E6279">
        <v>34</v>
      </c>
      <c r="F6279" t="str">
        <f t="shared" si="197"/>
        <v>29-4-2</v>
      </c>
    </row>
    <row r="6280" spans="1:6" x14ac:dyDescent="0.3">
      <c r="A6280">
        <v>2014</v>
      </c>
      <c r="B6280" t="s">
        <v>3278</v>
      </c>
      <c r="C6280" t="str">
        <f t="shared" si="196"/>
        <v>2014-Sport/PE-29-4-2</v>
      </c>
      <c r="D6280">
        <v>5.375</v>
      </c>
      <c r="E6280">
        <v>24</v>
      </c>
      <c r="F6280" t="str">
        <f t="shared" si="197"/>
        <v>29-4-2</v>
      </c>
    </row>
    <row r="6281" spans="1:6" x14ac:dyDescent="0.3">
      <c r="A6281">
        <v>2014</v>
      </c>
      <c r="B6281" t="s">
        <v>3758</v>
      </c>
      <c r="C6281" t="str">
        <f t="shared" si="196"/>
        <v>2014-Vitoria/BA-29-4-2</v>
      </c>
      <c r="D6281">
        <v>6</v>
      </c>
      <c r="E6281">
        <v>25</v>
      </c>
      <c r="F6281" t="str">
        <f t="shared" si="197"/>
        <v>29-4-2</v>
      </c>
    </row>
    <row r="6282" spans="1:6" x14ac:dyDescent="0.3">
      <c r="A6282">
        <v>2014</v>
      </c>
      <c r="B6282" t="s">
        <v>3280</v>
      </c>
      <c r="C6282" t="str">
        <f t="shared" si="196"/>
        <v>2014-Atletico/MG-29-4-3</v>
      </c>
      <c r="D6282">
        <v>5</v>
      </c>
      <c r="E6282">
        <v>22</v>
      </c>
      <c r="F6282" t="str">
        <f t="shared" si="197"/>
        <v>29-4-3</v>
      </c>
    </row>
    <row r="6283" spans="1:6" x14ac:dyDescent="0.3">
      <c r="A6283">
        <v>2014</v>
      </c>
      <c r="B6283" t="s">
        <v>2498</v>
      </c>
      <c r="C6283" t="str">
        <f t="shared" si="196"/>
        <v>2014-Atletico/PR-29-4-3</v>
      </c>
      <c r="D6283">
        <v>2</v>
      </c>
      <c r="E6283">
        <v>25</v>
      </c>
      <c r="F6283" t="str">
        <f t="shared" si="197"/>
        <v>29-4-3</v>
      </c>
    </row>
    <row r="6284" spans="1:6" x14ac:dyDescent="0.3">
      <c r="A6284">
        <v>2014</v>
      </c>
      <c r="B6284" t="s">
        <v>5111</v>
      </c>
      <c r="C6284" t="str">
        <f t="shared" si="196"/>
        <v>2014-Bahia/BA-29-4-3</v>
      </c>
      <c r="D6284">
        <v>0</v>
      </c>
      <c r="E6284">
        <v>27</v>
      </c>
      <c r="F6284" t="str">
        <f t="shared" si="197"/>
        <v>29-4-3</v>
      </c>
    </row>
    <row r="6285" spans="1:6" x14ac:dyDescent="0.3">
      <c r="A6285">
        <v>2014</v>
      </c>
      <c r="B6285" t="s">
        <v>2499</v>
      </c>
      <c r="C6285" t="str">
        <f t="shared" si="196"/>
        <v>2014-Botafogo/RJ-29-4-3</v>
      </c>
      <c r="D6285">
        <v>4.6666720000000002</v>
      </c>
      <c r="E6285">
        <v>20</v>
      </c>
      <c r="F6285" t="str">
        <f t="shared" si="197"/>
        <v>29-4-3</v>
      </c>
    </row>
    <row r="6286" spans="1:6" x14ac:dyDescent="0.3">
      <c r="A6286">
        <v>2014</v>
      </c>
      <c r="B6286" t="s">
        <v>5438</v>
      </c>
      <c r="C6286" t="str">
        <f t="shared" si="196"/>
        <v>2014-Chapecoense/SC-29-4-3</v>
      </c>
      <c r="D6286">
        <v>4</v>
      </c>
      <c r="E6286">
        <v>18</v>
      </c>
      <c r="F6286" t="str">
        <f t="shared" si="197"/>
        <v>29-4-3</v>
      </c>
    </row>
    <row r="6287" spans="1:6" x14ac:dyDescent="0.3">
      <c r="A6287">
        <v>2014</v>
      </c>
      <c r="B6287" t="s">
        <v>2500</v>
      </c>
      <c r="C6287" t="str">
        <f t="shared" si="196"/>
        <v>2014-Corinthians/SP-29-4-3</v>
      </c>
      <c r="D6287">
        <v>0</v>
      </c>
      <c r="E6287">
        <v>20</v>
      </c>
      <c r="F6287" t="str">
        <f t="shared" si="197"/>
        <v>29-4-3</v>
      </c>
    </row>
    <row r="6288" spans="1:6" x14ac:dyDescent="0.3">
      <c r="A6288">
        <v>2014</v>
      </c>
      <c r="B6288" t="s">
        <v>3759</v>
      </c>
      <c r="C6288" t="str">
        <f t="shared" si="196"/>
        <v>2014-Coritiba/PR-29-4-3</v>
      </c>
      <c r="D6288">
        <v>0</v>
      </c>
      <c r="E6288">
        <v>14</v>
      </c>
      <c r="F6288" t="str">
        <f t="shared" si="197"/>
        <v>29-4-3</v>
      </c>
    </row>
    <row r="6289" spans="1:6" x14ac:dyDescent="0.3">
      <c r="A6289">
        <v>2014</v>
      </c>
      <c r="B6289" t="s">
        <v>5284</v>
      </c>
      <c r="C6289" t="str">
        <f t="shared" si="196"/>
        <v>2014-Criciuma/SC-29-4-3</v>
      </c>
      <c r="D6289">
        <v>4</v>
      </c>
      <c r="E6289">
        <v>16</v>
      </c>
      <c r="F6289" t="str">
        <f t="shared" si="197"/>
        <v>29-4-3</v>
      </c>
    </row>
    <row r="6290" spans="1:6" x14ac:dyDescent="0.3">
      <c r="A6290">
        <v>2014</v>
      </c>
      <c r="B6290" t="s">
        <v>2501</v>
      </c>
      <c r="C6290" t="str">
        <f t="shared" si="196"/>
        <v>2014-Cruzeiro/MG-29-4-3</v>
      </c>
      <c r="D6290">
        <v>8.3333329999999997</v>
      </c>
      <c r="E6290">
        <v>26</v>
      </c>
      <c r="F6290" t="str">
        <f t="shared" si="197"/>
        <v>29-4-3</v>
      </c>
    </row>
    <row r="6291" spans="1:6" x14ac:dyDescent="0.3">
      <c r="A6291">
        <v>2014</v>
      </c>
      <c r="B6291" t="s">
        <v>2502</v>
      </c>
      <c r="C6291" t="str">
        <f t="shared" si="196"/>
        <v>2014-Figueirense/SC-29-4-3</v>
      </c>
      <c r="D6291">
        <v>0</v>
      </c>
      <c r="E6291">
        <v>25</v>
      </c>
      <c r="F6291" t="str">
        <f t="shared" si="197"/>
        <v>29-4-3</v>
      </c>
    </row>
    <row r="6292" spans="1:6" x14ac:dyDescent="0.3">
      <c r="A6292">
        <v>2014</v>
      </c>
      <c r="B6292" t="s">
        <v>2503</v>
      </c>
      <c r="C6292" t="str">
        <f t="shared" si="196"/>
        <v>2014-Flamengo/RJ-29-4-3</v>
      </c>
      <c r="D6292">
        <v>3.9999989999999999</v>
      </c>
      <c r="E6292">
        <v>28</v>
      </c>
      <c r="F6292" t="str">
        <f t="shared" si="197"/>
        <v>29-4-3</v>
      </c>
    </row>
    <row r="6293" spans="1:6" x14ac:dyDescent="0.3">
      <c r="A6293">
        <v>2014</v>
      </c>
      <c r="B6293" t="s">
        <v>2504</v>
      </c>
      <c r="C6293" t="str">
        <f t="shared" si="196"/>
        <v>2014-Fluminense/RJ-29-4-3</v>
      </c>
      <c r="D6293">
        <v>0</v>
      </c>
      <c r="E6293">
        <v>32</v>
      </c>
      <c r="F6293" t="str">
        <f t="shared" si="197"/>
        <v>29-4-3</v>
      </c>
    </row>
    <row r="6294" spans="1:6" x14ac:dyDescent="0.3">
      <c r="A6294">
        <v>2014</v>
      </c>
      <c r="B6294" t="s">
        <v>2506</v>
      </c>
      <c r="C6294" t="str">
        <f t="shared" si="196"/>
        <v>2014-Goias/GO-29-4-3</v>
      </c>
      <c r="D6294">
        <v>5.2</v>
      </c>
      <c r="E6294">
        <v>21</v>
      </c>
      <c r="F6294" t="str">
        <f t="shared" si="197"/>
        <v>29-4-3</v>
      </c>
    </row>
    <row r="6295" spans="1:6" x14ac:dyDescent="0.3">
      <c r="A6295">
        <v>2014</v>
      </c>
      <c r="B6295" t="s">
        <v>2507</v>
      </c>
      <c r="C6295" t="str">
        <f t="shared" si="196"/>
        <v>2014-Gremio/RS-29-4-3</v>
      </c>
      <c r="D6295">
        <v>10</v>
      </c>
      <c r="E6295">
        <v>32</v>
      </c>
      <c r="F6295" t="str">
        <f t="shared" si="197"/>
        <v>29-4-3</v>
      </c>
    </row>
    <row r="6296" spans="1:6" x14ac:dyDescent="0.3">
      <c r="A6296">
        <v>2014</v>
      </c>
      <c r="B6296" t="s">
        <v>2508</v>
      </c>
      <c r="C6296" t="str">
        <f t="shared" si="196"/>
        <v>2014-Internacional/RS-29-4-3</v>
      </c>
      <c r="D6296">
        <v>7.333342</v>
      </c>
      <c r="E6296">
        <v>38</v>
      </c>
      <c r="F6296" t="str">
        <f t="shared" si="197"/>
        <v>29-4-3</v>
      </c>
    </row>
    <row r="6297" spans="1:6" x14ac:dyDescent="0.3">
      <c r="A6297">
        <v>2014</v>
      </c>
      <c r="B6297" t="s">
        <v>2510</v>
      </c>
      <c r="C6297" t="str">
        <f t="shared" si="196"/>
        <v>2014-Palmeiras/SP-29-4-3</v>
      </c>
      <c r="D6297">
        <v>3</v>
      </c>
      <c r="E6297">
        <v>14</v>
      </c>
      <c r="F6297" t="str">
        <f t="shared" si="197"/>
        <v>29-4-3</v>
      </c>
    </row>
    <row r="6298" spans="1:6" x14ac:dyDescent="0.3">
      <c r="A6298">
        <v>2014</v>
      </c>
      <c r="B6298" t="s">
        <v>2514</v>
      </c>
      <c r="C6298" t="str">
        <f t="shared" si="196"/>
        <v>2014-Santos/SP-29-4-3</v>
      </c>
      <c r="D6298">
        <v>6</v>
      </c>
      <c r="E6298">
        <v>28</v>
      </c>
      <c r="F6298" t="str">
        <f t="shared" si="197"/>
        <v>29-4-3</v>
      </c>
    </row>
    <row r="6299" spans="1:6" x14ac:dyDescent="0.3">
      <c r="A6299">
        <v>2014</v>
      </c>
      <c r="B6299" t="s">
        <v>2516</v>
      </c>
      <c r="C6299" t="str">
        <f t="shared" si="196"/>
        <v>2014-Sao Paulo/SP-29-4-3</v>
      </c>
      <c r="D6299">
        <v>0</v>
      </c>
      <c r="E6299">
        <v>39</v>
      </c>
      <c r="F6299" t="str">
        <f t="shared" si="197"/>
        <v>29-4-3</v>
      </c>
    </row>
    <row r="6300" spans="1:6" x14ac:dyDescent="0.3">
      <c r="A6300">
        <v>2014</v>
      </c>
      <c r="B6300" t="s">
        <v>3282</v>
      </c>
      <c r="C6300" t="str">
        <f t="shared" si="196"/>
        <v>2014-Sport/PE-29-4-3</v>
      </c>
      <c r="D6300">
        <v>6.1666660000000002</v>
      </c>
      <c r="E6300">
        <v>17</v>
      </c>
      <c r="F6300" t="str">
        <f t="shared" si="197"/>
        <v>29-4-3</v>
      </c>
    </row>
    <row r="6301" spans="1:6" x14ac:dyDescent="0.3">
      <c r="A6301">
        <v>2014</v>
      </c>
      <c r="B6301" t="s">
        <v>3762</v>
      </c>
      <c r="C6301" t="str">
        <f t="shared" si="196"/>
        <v>2014-Vitoria/BA-29-4-3</v>
      </c>
      <c r="D6301">
        <v>0</v>
      </c>
      <c r="E6301">
        <v>18</v>
      </c>
      <c r="F6301" t="str">
        <f t="shared" si="197"/>
        <v>29-4-3</v>
      </c>
    </row>
    <row r="6302" spans="1:6" x14ac:dyDescent="0.3">
      <c r="A6302">
        <v>2014</v>
      </c>
      <c r="B6302" t="s">
        <v>6170</v>
      </c>
      <c r="C6302" t="str">
        <f t="shared" si="196"/>
        <v>2014-Atletico/MG-34-2-0</v>
      </c>
      <c r="D6302">
        <v>3.5723720000000001</v>
      </c>
      <c r="E6302">
        <v>14</v>
      </c>
      <c r="F6302" t="str">
        <f t="shared" si="197"/>
        <v>34-2-0</v>
      </c>
    </row>
    <row r="6303" spans="1:6" x14ac:dyDescent="0.3">
      <c r="A6303">
        <v>2014</v>
      </c>
      <c r="B6303" t="s">
        <v>5953</v>
      </c>
      <c r="C6303" t="str">
        <f t="shared" si="196"/>
        <v>2014-Atletico/PR-34-2-0</v>
      </c>
      <c r="D6303">
        <v>2.500003</v>
      </c>
      <c r="E6303">
        <v>16</v>
      </c>
      <c r="F6303" t="str">
        <f t="shared" si="197"/>
        <v>34-2-0</v>
      </c>
    </row>
    <row r="6304" spans="1:6" x14ac:dyDescent="0.3">
      <c r="A6304">
        <v>2014</v>
      </c>
      <c r="B6304" t="s">
        <v>6422</v>
      </c>
      <c r="C6304" t="str">
        <f t="shared" si="196"/>
        <v>2014-Bahia/BA-34-2-0</v>
      </c>
      <c r="D6304">
        <v>1.7073229999999999</v>
      </c>
      <c r="E6304">
        <v>16</v>
      </c>
      <c r="F6304" t="str">
        <f t="shared" si="197"/>
        <v>34-2-0</v>
      </c>
    </row>
    <row r="6305" spans="1:6" x14ac:dyDescent="0.3">
      <c r="A6305">
        <v>2014</v>
      </c>
      <c r="B6305" t="s">
        <v>5954</v>
      </c>
      <c r="C6305" t="str">
        <f t="shared" si="196"/>
        <v>2014-Botafogo/RJ-34-2-0</v>
      </c>
      <c r="D6305">
        <v>1.981813</v>
      </c>
      <c r="E6305">
        <v>14</v>
      </c>
      <c r="F6305" t="str">
        <f t="shared" si="197"/>
        <v>34-2-0</v>
      </c>
    </row>
    <row r="6306" spans="1:6" x14ac:dyDescent="0.3">
      <c r="A6306">
        <v>2014</v>
      </c>
      <c r="B6306" t="s">
        <v>6466</v>
      </c>
      <c r="C6306" t="str">
        <f t="shared" si="196"/>
        <v>2014-Chapecoense/SC-34-2-0</v>
      </c>
      <c r="D6306">
        <v>2.3333300000000001</v>
      </c>
      <c r="E6306">
        <v>14</v>
      </c>
      <c r="F6306" t="str">
        <f t="shared" si="197"/>
        <v>34-2-0</v>
      </c>
    </row>
    <row r="6307" spans="1:6" x14ac:dyDescent="0.3">
      <c r="A6307">
        <v>2014</v>
      </c>
      <c r="B6307" t="s">
        <v>5955</v>
      </c>
      <c r="C6307" t="str">
        <f t="shared" si="196"/>
        <v>2014-Corinthians/SP-34-2-0</v>
      </c>
      <c r="D6307">
        <v>3.4242430000000001</v>
      </c>
      <c r="E6307">
        <v>14</v>
      </c>
      <c r="F6307" t="str">
        <f t="shared" si="197"/>
        <v>34-2-0</v>
      </c>
    </row>
    <row r="6308" spans="1:6" x14ac:dyDescent="0.3">
      <c r="A6308">
        <v>2014</v>
      </c>
      <c r="B6308" t="s">
        <v>6241</v>
      </c>
      <c r="C6308" t="str">
        <f t="shared" si="196"/>
        <v>2014-Coritiba/PR-34-2-0</v>
      </c>
      <c r="D6308">
        <v>2.1333350000000002</v>
      </c>
      <c r="E6308">
        <v>10</v>
      </c>
      <c r="F6308" t="str">
        <f t="shared" si="197"/>
        <v>34-2-0</v>
      </c>
    </row>
    <row r="6309" spans="1:6" x14ac:dyDescent="0.3">
      <c r="A6309">
        <v>2014</v>
      </c>
      <c r="B6309" t="s">
        <v>6448</v>
      </c>
      <c r="C6309" t="str">
        <f t="shared" si="196"/>
        <v>2014-Criciuma/SC-34-2-0</v>
      </c>
      <c r="D6309">
        <v>1.875</v>
      </c>
      <c r="E6309">
        <v>10</v>
      </c>
      <c r="F6309" t="str">
        <f t="shared" si="197"/>
        <v>34-2-0</v>
      </c>
    </row>
    <row r="6310" spans="1:6" x14ac:dyDescent="0.3">
      <c r="A6310">
        <v>2014</v>
      </c>
      <c r="B6310" t="s">
        <v>5956</v>
      </c>
      <c r="C6310" t="str">
        <f t="shared" si="196"/>
        <v>2014-Cruzeiro/MG-34-2-0</v>
      </c>
      <c r="D6310">
        <v>4.0000010000000001</v>
      </c>
      <c r="E6310">
        <v>15</v>
      </c>
      <c r="F6310" t="str">
        <f t="shared" si="197"/>
        <v>34-2-0</v>
      </c>
    </row>
    <row r="6311" spans="1:6" x14ac:dyDescent="0.3">
      <c r="A6311">
        <v>2014</v>
      </c>
      <c r="B6311" t="s">
        <v>5957</v>
      </c>
      <c r="C6311" t="str">
        <f t="shared" si="196"/>
        <v>2014-Figueirense/SC-34-2-0</v>
      </c>
      <c r="D6311">
        <v>2.2820520000000002</v>
      </c>
      <c r="E6311">
        <v>14</v>
      </c>
      <c r="F6311" t="str">
        <f t="shared" si="197"/>
        <v>34-2-0</v>
      </c>
    </row>
    <row r="6312" spans="1:6" x14ac:dyDescent="0.3">
      <c r="A6312">
        <v>2014</v>
      </c>
      <c r="B6312" t="s">
        <v>5958</v>
      </c>
      <c r="C6312" t="str">
        <f t="shared" si="196"/>
        <v>2014-Flamengo/RJ-34-2-0</v>
      </c>
      <c r="D6312">
        <v>2.9117639999999998</v>
      </c>
      <c r="E6312">
        <v>16</v>
      </c>
      <c r="F6312" t="str">
        <f t="shared" si="197"/>
        <v>34-2-0</v>
      </c>
    </row>
    <row r="6313" spans="1:6" x14ac:dyDescent="0.3">
      <c r="A6313">
        <v>2014</v>
      </c>
      <c r="B6313" t="s">
        <v>5959</v>
      </c>
      <c r="C6313" t="str">
        <f t="shared" si="196"/>
        <v>2014-Fluminense/RJ-34-2-0</v>
      </c>
      <c r="D6313">
        <v>3.1363660000000002</v>
      </c>
      <c r="E6313">
        <v>16</v>
      </c>
      <c r="F6313" t="str">
        <f t="shared" si="197"/>
        <v>34-2-0</v>
      </c>
    </row>
    <row r="6314" spans="1:6" x14ac:dyDescent="0.3">
      <c r="A6314">
        <v>2014</v>
      </c>
      <c r="B6314" t="s">
        <v>5961</v>
      </c>
      <c r="C6314" t="str">
        <f t="shared" si="196"/>
        <v>2014-Goias/GO-34-2-0</v>
      </c>
      <c r="D6314">
        <v>2.596152</v>
      </c>
      <c r="E6314">
        <v>8</v>
      </c>
      <c r="F6314" t="str">
        <f t="shared" si="197"/>
        <v>34-2-0</v>
      </c>
    </row>
    <row r="6315" spans="1:6" x14ac:dyDescent="0.3">
      <c r="A6315">
        <v>2014</v>
      </c>
      <c r="B6315" t="s">
        <v>5962</v>
      </c>
      <c r="C6315" t="str">
        <f t="shared" si="196"/>
        <v>2014-Gremio/RS-34-2-0</v>
      </c>
      <c r="D6315">
        <v>3.4999989999999999</v>
      </c>
      <c r="E6315">
        <v>16</v>
      </c>
      <c r="F6315" t="str">
        <f t="shared" si="197"/>
        <v>34-2-0</v>
      </c>
    </row>
    <row r="6316" spans="1:6" x14ac:dyDescent="0.3">
      <c r="A6316">
        <v>2014</v>
      </c>
      <c r="B6316" t="s">
        <v>5963</v>
      </c>
      <c r="C6316" t="str">
        <f t="shared" si="196"/>
        <v>2014-Internacional/RS-34-2-0</v>
      </c>
      <c r="D6316">
        <v>3.3125</v>
      </c>
      <c r="E6316">
        <v>16</v>
      </c>
      <c r="F6316" t="str">
        <f t="shared" si="197"/>
        <v>34-2-0</v>
      </c>
    </row>
    <row r="6317" spans="1:6" x14ac:dyDescent="0.3">
      <c r="A6317">
        <v>2014</v>
      </c>
      <c r="B6317" t="s">
        <v>5965</v>
      </c>
      <c r="C6317" t="str">
        <f t="shared" si="196"/>
        <v>2014-Palmeiras/SP-34-2-0</v>
      </c>
      <c r="D6317">
        <v>2.1683189999999999</v>
      </c>
      <c r="E6317">
        <v>14</v>
      </c>
      <c r="F6317" t="str">
        <f t="shared" si="197"/>
        <v>34-2-0</v>
      </c>
    </row>
    <row r="6318" spans="1:6" x14ac:dyDescent="0.3">
      <c r="A6318">
        <v>2014</v>
      </c>
      <c r="B6318" t="s">
        <v>5969</v>
      </c>
      <c r="C6318" t="str">
        <f t="shared" si="196"/>
        <v>2014-Santos/SP-34-2-0</v>
      </c>
      <c r="D6318">
        <v>2.9333309999999999</v>
      </c>
      <c r="E6318">
        <v>16</v>
      </c>
      <c r="F6318" t="str">
        <f t="shared" si="197"/>
        <v>34-2-0</v>
      </c>
    </row>
    <row r="6319" spans="1:6" x14ac:dyDescent="0.3">
      <c r="A6319">
        <v>2014</v>
      </c>
      <c r="B6319" t="s">
        <v>5971</v>
      </c>
      <c r="C6319" t="str">
        <f t="shared" si="196"/>
        <v>2014-Sao Paulo/SP-34-2-0</v>
      </c>
      <c r="D6319">
        <v>3.6875</v>
      </c>
      <c r="E6319">
        <v>16</v>
      </c>
      <c r="F6319" t="str">
        <f t="shared" si="197"/>
        <v>34-2-0</v>
      </c>
    </row>
    <row r="6320" spans="1:6" x14ac:dyDescent="0.3">
      <c r="A6320">
        <v>2014</v>
      </c>
      <c r="B6320" t="s">
        <v>6172</v>
      </c>
      <c r="C6320" t="str">
        <f t="shared" si="196"/>
        <v>2014-Sport/PE-34-2-0</v>
      </c>
      <c r="D6320">
        <v>2.233946</v>
      </c>
      <c r="E6320">
        <v>14</v>
      </c>
      <c r="F6320" t="str">
        <f t="shared" si="197"/>
        <v>34-2-0</v>
      </c>
    </row>
    <row r="6321" spans="1:6" x14ac:dyDescent="0.3">
      <c r="A6321">
        <v>2014</v>
      </c>
      <c r="B6321" t="s">
        <v>6244</v>
      </c>
      <c r="C6321" t="str">
        <f t="shared" si="196"/>
        <v>2014-Vitoria/BA-34-2-0</v>
      </c>
      <c r="D6321">
        <v>2.2767300000000001</v>
      </c>
      <c r="E6321">
        <v>10</v>
      </c>
      <c r="F6321" t="str">
        <f t="shared" si="197"/>
        <v>34-2-0</v>
      </c>
    </row>
    <row r="6322" spans="1:6" x14ac:dyDescent="0.3">
      <c r="A6322">
        <v>2014</v>
      </c>
      <c r="B6322" t="s">
        <v>6174</v>
      </c>
      <c r="C6322" t="str">
        <f t="shared" si="196"/>
        <v>2014-Atletico/MG-34-2-1</v>
      </c>
      <c r="D6322">
        <v>3.388887</v>
      </c>
      <c r="E6322">
        <v>14</v>
      </c>
      <c r="F6322" t="str">
        <f t="shared" si="197"/>
        <v>34-2-1</v>
      </c>
    </row>
    <row r="6323" spans="1:6" x14ac:dyDescent="0.3">
      <c r="A6323">
        <v>2014</v>
      </c>
      <c r="B6323" t="s">
        <v>5973</v>
      </c>
      <c r="C6323" t="str">
        <f t="shared" si="196"/>
        <v>2014-Atletico/PR-34-2-1</v>
      </c>
      <c r="D6323">
        <v>2.3953509999999998</v>
      </c>
      <c r="E6323">
        <v>14</v>
      </c>
      <c r="F6323" t="str">
        <f t="shared" si="197"/>
        <v>34-2-1</v>
      </c>
    </row>
    <row r="6324" spans="1:6" x14ac:dyDescent="0.3">
      <c r="A6324">
        <v>2014</v>
      </c>
      <c r="B6324" t="s">
        <v>6424</v>
      </c>
      <c r="C6324" t="str">
        <f t="shared" si="196"/>
        <v>2014-Bahia/BA-34-2-1</v>
      </c>
      <c r="D6324">
        <v>1.8494660000000001</v>
      </c>
      <c r="E6324">
        <v>16</v>
      </c>
      <c r="F6324" t="str">
        <f t="shared" si="197"/>
        <v>34-2-1</v>
      </c>
    </row>
    <row r="6325" spans="1:6" x14ac:dyDescent="0.3">
      <c r="A6325">
        <v>2014</v>
      </c>
      <c r="B6325" t="s">
        <v>5974</v>
      </c>
      <c r="C6325" t="str">
        <f t="shared" si="196"/>
        <v>2014-Botafogo/RJ-34-2-1</v>
      </c>
      <c r="D6325">
        <v>2.0074649999999998</v>
      </c>
      <c r="E6325">
        <v>12</v>
      </c>
      <c r="F6325" t="str">
        <f t="shared" si="197"/>
        <v>34-2-1</v>
      </c>
    </row>
    <row r="6326" spans="1:6" x14ac:dyDescent="0.3">
      <c r="A6326">
        <v>2014</v>
      </c>
      <c r="B6326" t="s">
        <v>6467</v>
      </c>
      <c r="C6326" t="str">
        <f t="shared" si="196"/>
        <v>2014-Chapecoense/SC-34-2-1</v>
      </c>
      <c r="D6326">
        <v>2.3690470000000001</v>
      </c>
      <c r="E6326">
        <v>8</v>
      </c>
      <c r="F6326" t="str">
        <f t="shared" si="197"/>
        <v>34-2-1</v>
      </c>
    </row>
    <row r="6327" spans="1:6" x14ac:dyDescent="0.3">
      <c r="A6327">
        <v>2014</v>
      </c>
      <c r="B6327" t="s">
        <v>5975</v>
      </c>
      <c r="C6327" t="str">
        <f t="shared" si="196"/>
        <v>2014-Corinthians/SP-34-2-1</v>
      </c>
      <c r="D6327">
        <v>3.4666670000000002</v>
      </c>
      <c r="E6327">
        <v>16</v>
      </c>
      <c r="F6327" t="str">
        <f t="shared" si="197"/>
        <v>34-2-1</v>
      </c>
    </row>
    <row r="6328" spans="1:6" x14ac:dyDescent="0.3">
      <c r="A6328">
        <v>2014</v>
      </c>
      <c r="B6328" t="s">
        <v>6245</v>
      </c>
      <c r="C6328" t="str">
        <f t="shared" si="196"/>
        <v>2014-Coritiba/PR-34-2-1</v>
      </c>
      <c r="D6328">
        <v>2.1084360000000002</v>
      </c>
      <c r="E6328">
        <v>16</v>
      </c>
      <c r="F6328" t="str">
        <f t="shared" si="197"/>
        <v>34-2-1</v>
      </c>
    </row>
    <row r="6329" spans="1:6" x14ac:dyDescent="0.3">
      <c r="A6329">
        <v>2014</v>
      </c>
      <c r="B6329" t="s">
        <v>6449</v>
      </c>
      <c r="C6329" t="str">
        <f t="shared" si="196"/>
        <v>2014-Criciuma/SC-34-2-1</v>
      </c>
      <c r="D6329">
        <v>1.875</v>
      </c>
      <c r="E6329">
        <v>10</v>
      </c>
      <c r="F6329" t="str">
        <f t="shared" si="197"/>
        <v>34-2-1</v>
      </c>
    </row>
    <row r="6330" spans="1:6" x14ac:dyDescent="0.3">
      <c r="A6330">
        <v>2014</v>
      </c>
      <c r="B6330" t="s">
        <v>5976</v>
      </c>
      <c r="C6330" t="str">
        <f t="shared" si="196"/>
        <v>2014-Cruzeiro/MG-34-2-1</v>
      </c>
      <c r="D6330">
        <v>4.033614</v>
      </c>
      <c r="E6330">
        <v>13</v>
      </c>
      <c r="F6330" t="str">
        <f t="shared" si="197"/>
        <v>34-2-1</v>
      </c>
    </row>
    <row r="6331" spans="1:6" x14ac:dyDescent="0.3">
      <c r="A6331">
        <v>2014</v>
      </c>
      <c r="B6331" t="s">
        <v>5977</v>
      </c>
      <c r="C6331" t="str">
        <f t="shared" si="196"/>
        <v>2014-Figueirense/SC-34-2-1</v>
      </c>
      <c r="D6331">
        <v>2.5211260000000002</v>
      </c>
      <c r="E6331">
        <v>14</v>
      </c>
      <c r="F6331" t="str">
        <f t="shared" si="197"/>
        <v>34-2-1</v>
      </c>
    </row>
    <row r="6332" spans="1:6" x14ac:dyDescent="0.3">
      <c r="A6332">
        <v>2014</v>
      </c>
      <c r="B6332" t="s">
        <v>5978</v>
      </c>
      <c r="C6332" t="str">
        <f t="shared" si="196"/>
        <v>2014-Flamengo/RJ-34-2-1</v>
      </c>
      <c r="D6332">
        <v>2.6818200000000001</v>
      </c>
      <c r="E6332">
        <v>12</v>
      </c>
      <c r="F6332" t="str">
        <f t="shared" si="197"/>
        <v>34-2-1</v>
      </c>
    </row>
    <row r="6333" spans="1:6" x14ac:dyDescent="0.3">
      <c r="A6333">
        <v>2014</v>
      </c>
      <c r="B6333" t="s">
        <v>5979</v>
      </c>
      <c r="C6333" t="str">
        <f t="shared" si="196"/>
        <v>2014-Fluminense/RJ-34-2-1</v>
      </c>
      <c r="D6333">
        <v>3.2974399999999999</v>
      </c>
      <c r="E6333">
        <v>16</v>
      </c>
      <c r="F6333" t="str">
        <f t="shared" si="197"/>
        <v>34-2-1</v>
      </c>
    </row>
    <row r="6334" spans="1:6" x14ac:dyDescent="0.3">
      <c r="A6334">
        <v>2014</v>
      </c>
      <c r="B6334" t="s">
        <v>5981</v>
      </c>
      <c r="C6334" t="str">
        <f t="shared" si="196"/>
        <v>2014-Goias/GO-34-2-1</v>
      </c>
      <c r="D6334">
        <v>2.6249959999999999</v>
      </c>
      <c r="E6334">
        <v>16</v>
      </c>
      <c r="F6334" t="str">
        <f t="shared" si="197"/>
        <v>34-2-1</v>
      </c>
    </row>
    <row r="6335" spans="1:6" x14ac:dyDescent="0.3">
      <c r="A6335">
        <v>2014</v>
      </c>
      <c r="B6335" t="s">
        <v>5982</v>
      </c>
      <c r="C6335" t="str">
        <f t="shared" si="196"/>
        <v>2014-Gremio/RS-34-2-1</v>
      </c>
      <c r="D6335">
        <v>3.5675680000000001</v>
      </c>
      <c r="E6335">
        <v>16</v>
      </c>
      <c r="F6335" t="str">
        <f t="shared" si="197"/>
        <v>34-2-1</v>
      </c>
    </row>
    <row r="6336" spans="1:6" x14ac:dyDescent="0.3">
      <c r="A6336">
        <v>2014</v>
      </c>
      <c r="B6336" t="s">
        <v>5983</v>
      </c>
      <c r="C6336" t="str">
        <f t="shared" si="196"/>
        <v>2014-Internacional/RS-34-2-1</v>
      </c>
      <c r="D6336">
        <v>3.3191470000000001</v>
      </c>
      <c r="E6336">
        <v>14</v>
      </c>
      <c r="F6336" t="str">
        <f t="shared" si="197"/>
        <v>34-2-1</v>
      </c>
    </row>
    <row r="6337" spans="1:6" x14ac:dyDescent="0.3">
      <c r="A6337">
        <v>2014</v>
      </c>
      <c r="B6337" t="s">
        <v>5985</v>
      </c>
      <c r="C6337" t="str">
        <f t="shared" si="196"/>
        <v>2014-Palmeiras/SP-34-2-1</v>
      </c>
      <c r="D6337">
        <v>2.214286</v>
      </c>
      <c r="E6337">
        <v>10</v>
      </c>
      <c r="F6337" t="str">
        <f t="shared" si="197"/>
        <v>34-2-1</v>
      </c>
    </row>
    <row r="6338" spans="1:6" x14ac:dyDescent="0.3">
      <c r="A6338">
        <v>2014</v>
      </c>
      <c r="B6338" t="s">
        <v>5989</v>
      </c>
      <c r="C6338" t="str">
        <f t="shared" si="196"/>
        <v>2014-Santos/SP-34-2-1</v>
      </c>
      <c r="D6338">
        <v>3.0833339999999998</v>
      </c>
      <c r="E6338">
        <v>15</v>
      </c>
      <c r="F6338" t="str">
        <f t="shared" si="197"/>
        <v>34-2-1</v>
      </c>
    </row>
    <row r="6339" spans="1:6" x14ac:dyDescent="0.3">
      <c r="A6339">
        <v>2014</v>
      </c>
      <c r="B6339" t="s">
        <v>5991</v>
      </c>
      <c r="C6339" t="str">
        <f t="shared" ref="C6339:C6402" si="198">A6339&amp;"-"&amp;B6339</f>
        <v>2014-Sao Paulo/SP-34-2-1</v>
      </c>
      <c r="D6339">
        <v>3.627456</v>
      </c>
      <c r="E6339">
        <v>16</v>
      </c>
      <c r="F6339" t="str">
        <f t="shared" ref="F6339:F6402" si="199">RIGHT(B6339,LEN(C6339)-FIND("-",C6339,6))</f>
        <v>34-2-1</v>
      </c>
    </row>
    <row r="6340" spans="1:6" x14ac:dyDescent="0.3">
      <c r="A6340">
        <v>2014</v>
      </c>
      <c r="B6340" t="s">
        <v>6176</v>
      </c>
      <c r="C6340" t="str">
        <f t="shared" si="198"/>
        <v>2014-Sport/PE-34-2-1</v>
      </c>
      <c r="D6340">
        <v>2.2857120000000002</v>
      </c>
      <c r="E6340">
        <v>14</v>
      </c>
      <c r="F6340" t="str">
        <f t="shared" si="199"/>
        <v>34-2-1</v>
      </c>
    </row>
    <row r="6341" spans="1:6" x14ac:dyDescent="0.3">
      <c r="A6341">
        <v>2014</v>
      </c>
      <c r="B6341" t="s">
        <v>6248</v>
      </c>
      <c r="C6341" t="str">
        <f t="shared" si="198"/>
        <v>2014-Vitoria/BA-34-2-1</v>
      </c>
      <c r="D6341">
        <v>2.4672909999999999</v>
      </c>
      <c r="E6341">
        <v>14</v>
      </c>
      <c r="F6341" t="str">
        <f t="shared" si="199"/>
        <v>34-2-1</v>
      </c>
    </row>
    <row r="6342" spans="1:6" x14ac:dyDescent="0.3">
      <c r="A6342">
        <v>2014</v>
      </c>
      <c r="B6342" t="s">
        <v>6178</v>
      </c>
      <c r="C6342" t="str">
        <f t="shared" si="198"/>
        <v>2014-Atletico/MG-34-3-0</v>
      </c>
      <c r="D6342">
        <v>0</v>
      </c>
      <c r="E6342">
        <v>26</v>
      </c>
      <c r="F6342" t="str">
        <f t="shared" si="199"/>
        <v>34-3-0</v>
      </c>
    </row>
    <row r="6343" spans="1:6" x14ac:dyDescent="0.3">
      <c r="A6343">
        <v>2014</v>
      </c>
      <c r="B6343" t="s">
        <v>5993</v>
      </c>
      <c r="C6343" t="str">
        <f t="shared" si="198"/>
        <v>2014-Atletico/PR-34-3-0</v>
      </c>
      <c r="D6343">
        <v>4.1818140000000001</v>
      </c>
      <c r="E6343">
        <v>32</v>
      </c>
      <c r="F6343" t="str">
        <f t="shared" si="199"/>
        <v>34-3-0</v>
      </c>
    </row>
    <row r="6344" spans="1:6" x14ac:dyDescent="0.3">
      <c r="A6344">
        <v>2014</v>
      </c>
      <c r="B6344" t="s">
        <v>6426</v>
      </c>
      <c r="C6344" t="str">
        <f t="shared" si="198"/>
        <v>2014-Bahia/BA-34-3-0</v>
      </c>
      <c r="D6344">
        <v>2.1428590000000001</v>
      </c>
      <c r="E6344">
        <v>18</v>
      </c>
      <c r="F6344" t="str">
        <f t="shared" si="199"/>
        <v>34-3-0</v>
      </c>
    </row>
    <row r="6345" spans="1:6" x14ac:dyDescent="0.3">
      <c r="A6345">
        <v>2014</v>
      </c>
      <c r="B6345" t="s">
        <v>5994</v>
      </c>
      <c r="C6345" t="str">
        <f t="shared" si="198"/>
        <v>2014-Botafogo/RJ-34-3-0</v>
      </c>
      <c r="D6345">
        <v>3.2222189999999999</v>
      </c>
      <c r="E6345">
        <v>23</v>
      </c>
      <c r="F6345" t="str">
        <f t="shared" si="199"/>
        <v>34-3-0</v>
      </c>
    </row>
    <row r="6346" spans="1:6" x14ac:dyDescent="0.3">
      <c r="A6346">
        <v>2014</v>
      </c>
      <c r="B6346" t="s">
        <v>6468</v>
      </c>
      <c r="C6346" t="str">
        <f t="shared" si="198"/>
        <v>2014-Chapecoense/SC-34-3-0</v>
      </c>
      <c r="D6346">
        <v>3.5</v>
      </c>
      <c r="E6346">
        <v>16</v>
      </c>
      <c r="F6346" t="str">
        <f t="shared" si="199"/>
        <v>34-3-0</v>
      </c>
    </row>
    <row r="6347" spans="1:6" x14ac:dyDescent="0.3">
      <c r="A6347">
        <v>2014</v>
      </c>
      <c r="B6347" t="s">
        <v>5995</v>
      </c>
      <c r="C6347" t="str">
        <f t="shared" si="198"/>
        <v>2014-Corinthians/SP-34-3-0</v>
      </c>
      <c r="D6347">
        <v>4.9999989999999999</v>
      </c>
      <c r="E6347">
        <v>24</v>
      </c>
      <c r="F6347" t="str">
        <f t="shared" si="199"/>
        <v>34-3-0</v>
      </c>
    </row>
    <row r="6348" spans="1:6" x14ac:dyDescent="0.3">
      <c r="A6348">
        <v>2014</v>
      </c>
      <c r="B6348" t="s">
        <v>6249</v>
      </c>
      <c r="C6348" t="str">
        <f t="shared" si="198"/>
        <v>2014-Coritiba/PR-34-3-0</v>
      </c>
      <c r="D6348">
        <v>3.571428</v>
      </c>
      <c r="E6348">
        <v>19</v>
      </c>
      <c r="F6348" t="str">
        <f t="shared" si="199"/>
        <v>34-3-0</v>
      </c>
    </row>
    <row r="6349" spans="1:6" x14ac:dyDescent="0.3">
      <c r="A6349">
        <v>2014</v>
      </c>
      <c r="B6349" t="s">
        <v>6450</v>
      </c>
      <c r="C6349" t="str">
        <f t="shared" si="198"/>
        <v>2014-Criciuma/SC-34-3-0</v>
      </c>
      <c r="D6349">
        <v>2.999997</v>
      </c>
      <c r="E6349">
        <v>10</v>
      </c>
      <c r="F6349" t="str">
        <f t="shared" si="199"/>
        <v>34-3-0</v>
      </c>
    </row>
    <row r="6350" spans="1:6" x14ac:dyDescent="0.3">
      <c r="A6350">
        <v>2014</v>
      </c>
      <c r="B6350" t="s">
        <v>5996</v>
      </c>
      <c r="C6350" t="str">
        <f t="shared" si="198"/>
        <v>2014-Cruzeiro/MG-34-3-0</v>
      </c>
      <c r="D6350">
        <v>6</v>
      </c>
      <c r="E6350">
        <v>31</v>
      </c>
      <c r="F6350" t="str">
        <f t="shared" si="199"/>
        <v>34-3-0</v>
      </c>
    </row>
    <row r="6351" spans="1:6" x14ac:dyDescent="0.3">
      <c r="A6351">
        <v>2014</v>
      </c>
      <c r="B6351" t="s">
        <v>5997</v>
      </c>
      <c r="C6351" t="str">
        <f t="shared" si="198"/>
        <v>2014-Figueirense/SC-34-3-0</v>
      </c>
      <c r="D6351">
        <v>3.909087</v>
      </c>
      <c r="E6351">
        <v>15</v>
      </c>
      <c r="F6351" t="str">
        <f t="shared" si="199"/>
        <v>34-3-0</v>
      </c>
    </row>
    <row r="6352" spans="1:6" x14ac:dyDescent="0.3">
      <c r="A6352">
        <v>2014</v>
      </c>
      <c r="B6352" t="s">
        <v>5998</v>
      </c>
      <c r="C6352" t="str">
        <f t="shared" si="198"/>
        <v>2014-Flamengo/RJ-34-3-0</v>
      </c>
      <c r="D6352">
        <v>4</v>
      </c>
      <c r="E6352">
        <v>28</v>
      </c>
      <c r="F6352" t="str">
        <f t="shared" si="199"/>
        <v>34-3-0</v>
      </c>
    </row>
    <row r="6353" spans="1:6" x14ac:dyDescent="0.3">
      <c r="A6353">
        <v>2014</v>
      </c>
      <c r="B6353" t="s">
        <v>5999</v>
      </c>
      <c r="C6353" t="str">
        <f t="shared" si="198"/>
        <v>2014-Fluminense/RJ-34-3-0</v>
      </c>
      <c r="D6353">
        <v>4.8</v>
      </c>
      <c r="E6353">
        <v>17</v>
      </c>
      <c r="F6353" t="str">
        <f t="shared" si="199"/>
        <v>34-3-0</v>
      </c>
    </row>
    <row r="6354" spans="1:6" x14ac:dyDescent="0.3">
      <c r="A6354">
        <v>2014</v>
      </c>
      <c r="B6354" t="s">
        <v>6001</v>
      </c>
      <c r="C6354" t="str">
        <f t="shared" si="198"/>
        <v>2014-Goias/GO-34-3-0</v>
      </c>
      <c r="D6354">
        <v>3.7368420000000002</v>
      </c>
      <c r="E6354">
        <v>19</v>
      </c>
      <c r="F6354" t="str">
        <f t="shared" si="199"/>
        <v>34-3-0</v>
      </c>
    </row>
    <row r="6355" spans="1:6" x14ac:dyDescent="0.3">
      <c r="A6355">
        <v>2014</v>
      </c>
      <c r="B6355" t="s">
        <v>6002</v>
      </c>
      <c r="C6355" t="str">
        <f t="shared" si="198"/>
        <v>2014-Gremio/RS-34-3-0</v>
      </c>
      <c r="D6355">
        <v>5.375</v>
      </c>
      <c r="E6355">
        <v>36</v>
      </c>
      <c r="F6355" t="str">
        <f t="shared" si="199"/>
        <v>34-3-0</v>
      </c>
    </row>
    <row r="6356" spans="1:6" x14ac:dyDescent="0.3">
      <c r="A6356">
        <v>2014</v>
      </c>
      <c r="B6356" t="s">
        <v>6003</v>
      </c>
      <c r="C6356" t="str">
        <f t="shared" si="198"/>
        <v>2014-Internacional/RS-34-3-0</v>
      </c>
      <c r="D6356">
        <v>5.1111180000000003</v>
      </c>
      <c r="E6356">
        <v>34</v>
      </c>
      <c r="F6356" t="str">
        <f t="shared" si="199"/>
        <v>34-3-0</v>
      </c>
    </row>
    <row r="6357" spans="1:6" x14ac:dyDescent="0.3">
      <c r="A6357">
        <v>2014</v>
      </c>
      <c r="B6357" t="s">
        <v>6005</v>
      </c>
      <c r="C6357" t="str">
        <f t="shared" si="198"/>
        <v>2014-Palmeiras/SP-34-3-0</v>
      </c>
      <c r="D6357">
        <v>4.5000140000000002</v>
      </c>
      <c r="E6357">
        <v>23</v>
      </c>
      <c r="F6357" t="str">
        <f t="shared" si="199"/>
        <v>34-3-0</v>
      </c>
    </row>
    <row r="6358" spans="1:6" x14ac:dyDescent="0.3">
      <c r="A6358">
        <v>2014</v>
      </c>
      <c r="B6358" t="s">
        <v>6009</v>
      </c>
      <c r="C6358" t="str">
        <f t="shared" si="198"/>
        <v>2014-Santos/SP-34-3-0</v>
      </c>
      <c r="D6358">
        <v>4.3846109999999996</v>
      </c>
      <c r="E6358">
        <v>32</v>
      </c>
      <c r="F6358" t="str">
        <f t="shared" si="199"/>
        <v>34-3-0</v>
      </c>
    </row>
    <row r="6359" spans="1:6" x14ac:dyDescent="0.3">
      <c r="A6359">
        <v>2014</v>
      </c>
      <c r="B6359" t="s">
        <v>6011</v>
      </c>
      <c r="C6359" t="str">
        <f t="shared" si="198"/>
        <v>2014-Sao Paulo/SP-34-3-0</v>
      </c>
      <c r="D6359">
        <v>5.3333389999999996</v>
      </c>
      <c r="E6359">
        <v>35</v>
      </c>
      <c r="F6359" t="str">
        <f t="shared" si="199"/>
        <v>34-3-0</v>
      </c>
    </row>
    <row r="6360" spans="1:6" x14ac:dyDescent="0.3">
      <c r="A6360">
        <v>2014</v>
      </c>
      <c r="B6360" t="s">
        <v>6180</v>
      </c>
      <c r="C6360" t="str">
        <f t="shared" si="198"/>
        <v>2014-Sport/PE-34-3-0</v>
      </c>
      <c r="D6360">
        <v>3.7</v>
      </c>
      <c r="E6360">
        <v>21</v>
      </c>
      <c r="F6360" t="str">
        <f t="shared" si="199"/>
        <v>34-3-0</v>
      </c>
    </row>
    <row r="6361" spans="1:6" x14ac:dyDescent="0.3">
      <c r="A6361">
        <v>2014</v>
      </c>
      <c r="B6361" t="s">
        <v>6252</v>
      </c>
      <c r="C6361" t="str">
        <f t="shared" si="198"/>
        <v>2014-Vitoria/BA-34-3-0</v>
      </c>
      <c r="D6361">
        <v>3.3076889999999999</v>
      </c>
      <c r="E6361">
        <v>16</v>
      </c>
      <c r="F6361" t="str">
        <f t="shared" si="199"/>
        <v>34-3-0</v>
      </c>
    </row>
    <row r="6362" spans="1:6" x14ac:dyDescent="0.3">
      <c r="A6362">
        <v>2014</v>
      </c>
      <c r="B6362" t="s">
        <v>6182</v>
      </c>
      <c r="C6362" t="str">
        <f t="shared" si="198"/>
        <v>2014-Atletico/MG-34-3-1</v>
      </c>
      <c r="D6362">
        <v>5.1428520000000004</v>
      </c>
      <c r="E6362">
        <v>18</v>
      </c>
      <c r="F6362" t="str">
        <f t="shared" si="199"/>
        <v>34-3-1</v>
      </c>
    </row>
    <row r="6363" spans="1:6" x14ac:dyDescent="0.3">
      <c r="A6363">
        <v>2014</v>
      </c>
      <c r="B6363" t="s">
        <v>6013</v>
      </c>
      <c r="C6363" t="str">
        <f t="shared" si="198"/>
        <v>2014-Atletico/PR-34-3-1</v>
      </c>
      <c r="D6363">
        <v>6</v>
      </c>
      <c r="E6363">
        <v>30</v>
      </c>
      <c r="F6363" t="str">
        <f t="shared" si="199"/>
        <v>34-3-1</v>
      </c>
    </row>
    <row r="6364" spans="1:6" x14ac:dyDescent="0.3">
      <c r="A6364">
        <v>2014</v>
      </c>
      <c r="B6364" t="s">
        <v>6428</v>
      </c>
      <c r="C6364" t="str">
        <f t="shared" si="198"/>
        <v>2014-Bahia/BA-34-3-1</v>
      </c>
      <c r="D6364">
        <v>3.000003</v>
      </c>
      <c r="E6364">
        <v>26</v>
      </c>
      <c r="F6364" t="str">
        <f t="shared" si="199"/>
        <v>34-3-1</v>
      </c>
    </row>
    <row r="6365" spans="1:6" x14ac:dyDescent="0.3">
      <c r="A6365">
        <v>2014</v>
      </c>
      <c r="B6365" t="s">
        <v>6014</v>
      </c>
      <c r="C6365" t="str">
        <f t="shared" si="198"/>
        <v>2014-Botafogo/RJ-34-3-1</v>
      </c>
      <c r="D6365">
        <v>3.1428590000000001</v>
      </c>
      <c r="E6365">
        <v>16</v>
      </c>
      <c r="F6365" t="str">
        <f t="shared" si="199"/>
        <v>34-3-1</v>
      </c>
    </row>
    <row r="6366" spans="1:6" x14ac:dyDescent="0.3">
      <c r="A6366">
        <v>2014</v>
      </c>
      <c r="B6366" t="s">
        <v>6469</v>
      </c>
      <c r="C6366" t="str">
        <f t="shared" si="198"/>
        <v>2014-Chapecoense/SC-34-3-1</v>
      </c>
      <c r="D6366">
        <v>3.733333</v>
      </c>
      <c r="E6366">
        <v>14</v>
      </c>
      <c r="F6366" t="str">
        <f t="shared" si="199"/>
        <v>34-3-1</v>
      </c>
    </row>
    <row r="6367" spans="1:6" x14ac:dyDescent="0.3">
      <c r="A6367">
        <v>2014</v>
      </c>
      <c r="B6367" t="s">
        <v>6015</v>
      </c>
      <c r="C6367" t="str">
        <f t="shared" si="198"/>
        <v>2014-Corinthians/SP-34-3-1</v>
      </c>
      <c r="D6367">
        <v>4.9999950000000002</v>
      </c>
      <c r="E6367">
        <v>19</v>
      </c>
      <c r="F6367" t="str">
        <f t="shared" si="199"/>
        <v>34-3-1</v>
      </c>
    </row>
    <row r="6368" spans="1:6" x14ac:dyDescent="0.3">
      <c r="A6368">
        <v>2014</v>
      </c>
      <c r="B6368" t="s">
        <v>6253</v>
      </c>
      <c r="C6368" t="str">
        <f t="shared" si="198"/>
        <v>2014-Coritiba/PR-34-3-1</v>
      </c>
      <c r="D6368">
        <v>3.75</v>
      </c>
      <c r="E6368">
        <v>12</v>
      </c>
      <c r="F6368" t="str">
        <f t="shared" si="199"/>
        <v>34-3-1</v>
      </c>
    </row>
    <row r="6369" spans="1:6" x14ac:dyDescent="0.3">
      <c r="A6369">
        <v>2014</v>
      </c>
      <c r="B6369" t="s">
        <v>6451</v>
      </c>
      <c r="C6369" t="str">
        <f t="shared" si="198"/>
        <v>2014-Criciuma/SC-34-3-1</v>
      </c>
      <c r="D6369">
        <v>3.3333300000000001</v>
      </c>
      <c r="E6369">
        <v>22</v>
      </c>
      <c r="F6369" t="str">
        <f t="shared" si="199"/>
        <v>34-3-1</v>
      </c>
    </row>
    <row r="6370" spans="1:6" x14ac:dyDescent="0.3">
      <c r="A6370">
        <v>2014</v>
      </c>
      <c r="B6370" t="s">
        <v>6016</v>
      </c>
      <c r="C6370" t="str">
        <f t="shared" si="198"/>
        <v>2014-Cruzeiro/MG-34-3-1</v>
      </c>
      <c r="D6370">
        <v>6.4285800000000002</v>
      </c>
      <c r="E6370">
        <v>30</v>
      </c>
      <c r="F6370" t="str">
        <f t="shared" si="199"/>
        <v>34-3-1</v>
      </c>
    </row>
    <row r="6371" spans="1:6" x14ac:dyDescent="0.3">
      <c r="A6371">
        <v>2014</v>
      </c>
      <c r="B6371" t="s">
        <v>6017</v>
      </c>
      <c r="C6371" t="str">
        <f t="shared" si="198"/>
        <v>2014-Figueirense/SC-34-3-1</v>
      </c>
      <c r="D6371">
        <v>3.8000069999999999</v>
      </c>
      <c r="E6371">
        <v>22</v>
      </c>
      <c r="F6371" t="str">
        <f t="shared" si="199"/>
        <v>34-3-1</v>
      </c>
    </row>
    <row r="6372" spans="1:6" x14ac:dyDescent="0.3">
      <c r="A6372">
        <v>2014</v>
      </c>
      <c r="B6372" t="s">
        <v>6018</v>
      </c>
      <c r="C6372" t="str">
        <f t="shared" si="198"/>
        <v>2014-Flamengo/RJ-34-3-1</v>
      </c>
      <c r="D6372">
        <v>4.7499989999999999</v>
      </c>
      <c r="E6372">
        <v>31</v>
      </c>
      <c r="F6372" t="str">
        <f t="shared" si="199"/>
        <v>34-3-1</v>
      </c>
    </row>
    <row r="6373" spans="1:6" x14ac:dyDescent="0.3">
      <c r="A6373">
        <v>2014</v>
      </c>
      <c r="B6373" t="s">
        <v>6019</v>
      </c>
      <c r="C6373" t="str">
        <f t="shared" si="198"/>
        <v>2014-Fluminense/RJ-34-3-1</v>
      </c>
      <c r="D6373">
        <v>3.6</v>
      </c>
      <c r="E6373">
        <v>28</v>
      </c>
      <c r="F6373" t="str">
        <f t="shared" si="199"/>
        <v>34-3-1</v>
      </c>
    </row>
    <row r="6374" spans="1:6" x14ac:dyDescent="0.3">
      <c r="A6374">
        <v>2014</v>
      </c>
      <c r="B6374" t="s">
        <v>6021</v>
      </c>
      <c r="C6374" t="str">
        <f t="shared" si="198"/>
        <v>2014-Goias/GO-34-3-1</v>
      </c>
      <c r="D6374">
        <v>3.6129039999999999</v>
      </c>
      <c r="E6374">
        <v>23</v>
      </c>
      <c r="F6374" t="str">
        <f t="shared" si="199"/>
        <v>34-3-1</v>
      </c>
    </row>
    <row r="6375" spans="1:6" x14ac:dyDescent="0.3">
      <c r="A6375">
        <v>2014</v>
      </c>
      <c r="B6375" t="s">
        <v>6022</v>
      </c>
      <c r="C6375" t="str">
        <f t="shared" si="198"/>
        <v>2014-Gremio/RS-34-3-1</v>
      </c>
      <c r="D6375">
        <v>4.9999950000000002</v>
      </c>
      <c r="E6375">
        <v>31</v>
      </c>
      <c r="F6375" t="str">
        <f t="shared" si="199"/>
        <v>34-3-1</v>
      </c>
    </row>
    <row r="6376" spans="1:6" x14ac:dyDescent="0.3">
      <c r="A6376">
        <v>2014</v>
      </c>
      <c r="B6376" t="s">
        <v>6023</v>
      </c>
      <c r="C6376" t="str">
        <f t="shared" si="198"/>
        <v>2014-Internacional/RS-34-3-1</v>
      </c>
      <c r="D6376">
        <v>4.9333349999999996</v>
      </c>
      <c r="E6376">
        <v>29</v>
      </c>
      <c r="F6376" t="str">
        <f t="shared" si="199"/>
        <v>34-3-1</v>
      </c>
    </row>
    <row r="6377" spans="1:6" x14ac:dyDescent="0.3">
      <c r="A6377">
        <v>2014</v>
      </c>
      <c r="B6377" t="s">
        <v>6025</v>
      </c>
      <c r="C6377" t="str">
        <f t="shared" si="198"/>
        <v>2014-Palmeiras/SP-34-3-1</v>
      </c>
      <c r="D6377">
        <v>3.6363599999999998</v>
      </c>
      <c r="E6377">
        <v>14</v>
      </c>
      <c r="F6377" t="str">
        <f t="shared" si="199"/>
        <v>34-3-1</v>
      </c>
    </row>
    <row r="6378" spans="1:6" x14ac:dyDescent="0.3">
      <c r="A6378">
        <v>2014</v>
      </c>
      <c r="B6378" t="s">
        <v>6029</v>
      </c>
      <c r="C6378" t="str">
        <f t="shared" si="198"/>
        <v>2014-Santos/SP-34-3-1</v>
      </c>
      <c r="D6378">
        <v>4.6666670000000003</v>
      </c>
      <c r="E6378">
        <v>28</v>
      </c>
      <c r="F6378" t="str">
        <f t="shared" si="199"/>
        <v>34-3-1</v>
      </c>
    </row>
    <row r="6379" spans="1:6" x14ac:dyDescent="0.3">
      <c r="A6379">
        <v>2014</v>
      </c>
      <c r="B6379" t="s">
        <v>6031</v>
      </c>
      <c r="C6379" t="str">
        <f t="shared" si="198"/>
        <v>2014-Sao Paulo/SP-34-3-1</v>
      </c>
      <c r="D6379">
        <v>5.2666690000000003</v>
      </c>
      <c r="E6379">
        <v>34</v>
      </c>
      <c r="F6379" t="str">
        <f t="shared" si="199"/>
        <v>34-3-1</v>
      </c>
    </row>
    <row r="6380" spans="1:6" x14ac:dyDescent="0.3">
      <c r="A6380">
        <v>2014</v>
      </c>
      <c r="B6380" t="s">
        <v>6184</v>
      </c>
      <c r="C6380" t="str">
        <f t="shared" si="198"/>
        <v>2014-Sport/PE-34-3-1</v>
      </c>
      <c r="D6380">
        <v>3.6363599999999998</v>
      </c>
      <c r="E6380">
        <v>21</v>
      </c>
      <c r="F6380" t="str">
        <f t="shared" si="199"/>
        <v>34-3-1</v>
      </c>
    </row>
    <row r="6381" spans="1:6" x14ac:dyDescent="0.3">
      <c r="A6381">
        <v>2014</v>
      </c>
      <c r="B6381" t="s">
        <v>6256</v>
      </c>
      <c r="C6381" t="str">
        <f t="shared" si="198"/>
        <v>2014-Vitoria/BA-34-3-1</v>
      </c>
      <c r="D6381">
        <v>3.4761899999999999</v>
      </c>
      <c r="E6381">
        <v>16</v>
      </c>
      <c r="F6381" t="str">
        <f t="shared" si="199"/>
        <v>34-3-1</v>
      </c>
    </row>
    <row r="6382" spans="1:6" x14ac:dyDescent="0.3">
      <c r="A6382">
        <v>2014</v>
      </c>
      <c r="B6382" t="s">
        <v>6186</v>
      </c>
      <c r="C6382" t="str">
        <f t="shared" si="198"/>
        <v>2014-Atletico/MG-34-3-2</v>
      </c>
      <c r="D6382">
        <v>5.375</v>
      </c>
      <c r="E6382">
        <v>24</v>
      </c>
      <c r="F6382" t="str">
        <f t="shared" si="199"/>
        <v>34-3-2</v>
      </c>
    </row>
    <row r="6383" spans="1:6" x14ac:dyDescent="0.3">
      <c r="A6383">
        <v>2014</v>
      </c>
      <c r="B6383" t="s">
        <v>6033</v>
      </c>
      <c r="C6383" t="str">
        <f t="shared" si="198"/>
        <v>2014-Atletico/PR-34-3-2</v>
      </c>
      <c r="D6383">
        <v>3.4166629999999998</v>
      </c>
      <c r="E6383">
        <v>22</v>
      </c>
      <c r="F6383" t="str">
        <f t="shared" si="199"/>
        <v>34-3-2</v>
      </c>
    </row>
    <row r="6384" spans="1:6" x14ac:dyDescent="0.3">
      <c r="A6384">
        <v>2014</v>
      </c>
      <c r="B6384" t="s">
        <v>6430</v>
      </c>
      <c r="C6384" t="str">
        <f t="shared" si="198"/>
        <v>2014-Bahia/BA-34-3-2</v>
      </c>
      <c r="D6384">
        <v>2.9375</v>
      </c>
      <c r="E6384">
        <v>21</v>
      </c>
      <c r="F6384" t="str">
        <f t="shared" si="199"/>
        <v>34-3-2</v>
      </c>
    </row>
    <row r="6385" spans="1:6" x14ac:dyDescent="0.3">
      <c r="A6385">
        <v>2014</v>
      </c>
      <c r="B6385" t="s">
        <v>6034</v>
      </c>
      <c r="C6385" t="str">
        <f t="shared" si="198"/>
        <v>2014-Botafogo/RJ-34-3-2</v>
      </c>
      <c r="D6385">
        <v>3.1764730000000001</v>
      </c>
      <c r="E6385">
        <v>14</v>
      </c>
      <c r="F6385" t="str">
        <f t="shared" si="199"/>
        <v>34-3-2</v>
      </c>
    </row>
    <row r="6386" spans="1:6" x14ac:dyDescent="0.3">
      <c r="A6386">
        <v>2014</v>
      </c>
      <c r="B6386" t="s">
        <v>6470</v>
      </c>
      <c r="C6386" t="str">
        <f t="shared" si="198"/>
        <v>2014-Chapecoense/SC-34-3-2</v>
      </c>
      <c r="D6386">
        <v>3.8823509999999999</v>
      </c>
      <c r="E6386">
        <v>11</v>
      </c>
      <c r="F6386" t="str">
        <f t="shared" si="199"/>
        <v>34-3-2</v>
      </c>
    </row>
    <row r="6387" spans="1:6" x14ac:dyDescent="0.3">
      <c r="A6387">
        <v>2014</v>
      </c>
      <c r="B6387" t="s">
        <v>6035</v>
      </c>
      <c r="C6387" t="str">
        <f t="shared" si="198"/>
        <v>2014-Corinthians/SP-34-3-2</v>
      </c>
      <c r="D6387">
        <v>5.2</v>
      </c>
      <c r="E6387">
        <v>27</v>
      </c>
      <c r="F6387" t="str">
        <f t="shared" si="199"/>
        <v>34-3-2</v>
      </c>
    </row>
    <row r="6388" spans="1:6" x14ac:dyDescent="0.3">
      <c r="A6388">
        <v>2014</v>
      </c>
      <c r="B6388" t="s">
        <v>6257</v>
      </c>
      <c r="C6388" t="str">
        <f t="shared" si="198"/>
        <v>2014-Coritiba/PR-34-3-2</v>
      </c>
      <c r="D6388">
        <v>3.2727240000000002</v>
      </c>
      <c r="E6388">
        <v>19</v>
      </c>
      <c r="F6388" t="str">
        <f t="shared" si="199"/>
        <v>34-3-2</v>
      </c>
    </row>
    <row r="6389" spans="1:6" x14ac:dyDescent="0.3">
      <c r="A6389">
        <v>2014</v>
      </c>
      <c r="B6389" t="s">
        <v>6452</v>
      </c>
      <c r="C6389" t="str">
        <f t="shared" si="198"/>
        <v>2014-Criciuma/SC-34-3-2</v>
      </c>
      <c r="D6389">
        <v>2.6666690000000002</v>
      </c>
      <c r="E6389">
        <v>21</v>
      </c>
      <c r="F6389" t="str">
        <f t="shared" si="199"/>
        <v>34-3-2</v>
      </c>
    </row>
    <row r="6390" spans="1:6" x14ac:dyDescent="0.3">
      <c r="A6390">
        <v>2014</v>
      </c>
      <c r="B6390" t="s">
        <v>6036</v>
      </c>
      <c r="C6390" t="str">
        <f t="shared" si="198"/>
        <v>2014-Cruzeiro/MG-34-3-2</v>
      </c>
      <c r="D6390">
        <v>0</v>
      </c>
      <c r="E6390">
        <v>29</v>
      </c>
      <c r="F6390" t="str">
        <f t="shared" si="199"/>
        <v>34-3-2</v>
      </c>
    </row>
    <row r="6391" spans="1:6" x14ac:dyDescent="0.3">
      <c r="A6391">
        <v>2014</v>
      </c>
      <c r="B6391" t="s">
        <v>6037</v>
      </c>
      <c r="C6391" t="str">
        <f t="shared" si="198"/>
        <v>2014-Figueirense/SC-34-3-2</v>
      </c>
      <c r="D6391">
        <v>3.7777759999999998</v>
      </c>
      <c r="E6391">
        <v>22</v>
      </c>
      <c r="F6391" t="str">
        <f t="shared" si="199"/>
        <v>34-3-2</v>
      </c>
    </row>
    <row r="6392" spans="1:6" x14ac:dyDescent="0.3">
      <c r="A6392">
        <v>2014</v>
      </c>
      <c r="B6392" t="s">
        <v>6038</v>
      </c>
      <c r="C6392" t="str">
        <f t="shared" si="198"/>
        <v>2014-Flamengo/RJ-34-3-2</v>
      </c>
      <c r="D6392">
        <v>4.1851859999999999</v>
      </c>
      <c r="E6392">
        <v>25</v>
      </c>
      <c r="F6392" t="str">
        <f t="shared" si="199"/>
        <v>34-3-2</v>
      </c>
    </row>
    <row r="6393" spans="1:6" x14ac:dyDescent="0.3">
      <c r="A6393">
        <v>2014</v>
      </c>
      <c r="B6393" t="s">
        <v>6039</v>
      </c>
      <c r="C6393" t="str">
        <f t="shared" si="198"/>
        <v>2014-Fluminense/RJ-34-3-2</v>
      </c>
      <c r="D6393">
        <v>4</v>
      </c>
      <c r="E6393">
        <v>27</v>
      </c>
      <c r="F6393" t="str">
        <f t="shared" si="199"/>
        <v>34-3-2</v>
      </c>
    </row>
    <row r="6394" spans="1:6" x14ac:dyDescent="0.3">
      <c r="A6394">
        <v>2014</v>
      </c>
      <c r="B6394" t="s">
        <v>6041</v>
      </c>
      <c r="C6394" t="str">
        <f t="shared" si="198"/>
        <v>2014-Goias/GO-34-3-2</v>
      </c>
      <c r="D6394">
        <v>3.8000050000000001</v>
      </c>
      <c r="E6394">
        <v>22</v>
      </c>
      <c r="F6394" t="str">
        <f t="shared" si="199"/>
        <v>34-3-2</v>
      </c>
    </row>
    <row r="6395" spans="1:6" x14ac:dyDescent="0.3">
      <c r="A6395">
        <v>2014</v>
      </c>
      <c r="B6395" t="s">
        <v>6042</v>
      </c>
      <c r="C6395" t="str">
        <f t="shared" si="198"/>
        <v>2014-Gremio/RS-34-3-2</v>
      </c>
      <c r="D6395">
        <v>5.0999999999999996</v>
      </c>
      <c r="E6395">
        <v>37</v>
      </c>
      <c r="F6395" t="str">
        <f t="shared" si="199"/>
        <v>34-3-2</v>
      </c>
    </row>
    <row r="6396" spans="1:6" x14ac:dyDescent="0.3">
      <c r="A6396">
        <v>2014</v>
      </c>
      <c r="B6396" t="s">
        <v>6043</v>
      </c>
      <c r="C6396" t="str">
        <f t="shared" si="198"/>
        <v>2014-Internacional/RS-34-3-2</v>
      </c>
      <c r="D6396">
        <v>4.888884</v>
      </c>
      <c r="E6396">
        <v>31</v>
      </c>
      <c r="F6396" t="str">
        <f t="shared" si="199"/>
        <v>34-3-2</v>
      </c>
    </row>
    <row r="6397" spans="1:6" x14ac:dyDescent="0.3">
      <c r="A6397">
        <v>2014</v>
      </c>
      <c r="B6397" t="s">
        <v>6045</v>
      </c>
      <c r="C6397" t="str">
        <f t="shared" si="198"/>
        <v>2014-Palmeiras/SP-34-3-2</v>
      </c>
      <c r="D6397">
        <v>0</v>
      </c>
      <c r="E6397">
        <v>23</v>
      </c>
      <c r="F6397" t="str">
        <f t="shared" si="199"/>
        <v>34-3-2</v>
      </c>
    </row>
    <row r="6398" spans="1:6" x14ac:dyDescent="0.3">
      <c r="A6398">
        <v>2014</v>
      </c>
      <c r="B6398" t="s">
        <v>6049</v>
      </c>
      <c r="C6398" t="str">
        <f t="shared" si="198"/>
        <v>2014-Santos/SP-34-3-2</v>
      </c>
      <c r="D6398">
        <v>5.3333339999999998</v>
      </c>
      <c r="E6398">
        <v>32</v>
      </c>
      <c r="F6398" t="str">
        <f t="shared" si="199"/>
        <v>34-3-2</v>
      </c>
    </row>
    <row r="6399" spans="1:6" x14ac:dyDescent="0.3">
      <c r="A6399">
        <v>2014</v>
      </c>
      <c r="B6399" t="s">
        <v>6051</v>
      </c>
      <c r="C6399" t="str">
        <f t="shared" si="198"/>
        <v>2014-Sao Paulo/SP-34-3-2</v>
      </c>
      <c r="D6399">
        <v>5.4193579999999999</v>
      </c>
      <c r="E6399">
        <v>31</v>
      </c>
      <c r="F6399" t="str">
        <f t="shared" si="199"/>
        <v>34-3-2</v>
      </c>
    </row>
    <row r="6400" spans="1:6" x14ac:dyDescent="0.3">
      <c r="A6400">
        <v>2014</v>
      </c>
      <c r="B6400" t="s">
        <v>6188</v>
      </c>
      <c r="C6400" t="str">
        <f t="shared" si="198"/>
        <v>2014-Sport/PE-34-3-2</v>
      </c>
      <c r="D6400">
        <v>4.0833349999999999</v>
      </c>
      <c r="E6400">
        <v>23</v>
      </c>
      <c r="F6400" t="str">
        <f t="shared" si="199"/>
        <v>34-3-2</v>
      </c>
    </row>
    <row r="6401" spans="1:6" x14ac:dyDescent="0.3">
      <c r="A6401">
        <v>2014</v>
      </c>
      <c r="B6401" t="s">
        <v>6260</v>
      </c>
      <c r="C6401" t="str">
        <f t="shared" si="198"/>
        <v>2014-Vitoria/BA-34-3-2</v>
      </c>
      <c r="D6401">
        <v>3.833329</v>
      </c>
      <c r="E6401">
        <v>26</v>
      </c>
      <c r="F6401" t="str">
        <f t="shared" si="199"/>
        <v>34-3-2</v>
      </c>
    </row>
    <row r="6402" spans="1:6" x14ac:dyDescent="0.3">
      <c r="A6402">
        <v>2014</v>
      </c>
      <c r="B6402" t="s">
        <v>6190</v>
      </c>
      <c r="C6402" t="str">
        <f t="shared" si="198"/>
        <v>2014-Atletico/MG-34-4-0</v>
      </c>
      <c r="D6402">
        <v>7.3076850000000002</v>
      </c>
      <c r="E6402">
        <v>26</v>
      </c>
      <c r="F6402" t="str">
        <f t="shared" si="199"/>
        <v>34-4-0</v>
      </c>
    </row>
    <row r="6403" spans="1:6" x14ac:dyDescent="0.3">
      <c r="A6403">
        <v>2014</v>
      </c>
      <c r="B6403" t="s">
        <v>6053</v>
      </c>
      <c r="C6403" t="str">
        <f t="shared" ref="C6403:C6466" si="200">A6403&amp;"-"&amp;B6403</f>
        <v>2014-Atletico/PR-34-4-0</v>
      </c>
      <c r="D6403">
        <v>5.375</v>
      </c>
      <c r="E6403">
        <v>30</v>
      </c>
      <c r="F6403" t="str">
        <f t="shared" ref="F6403:F6466" si="201">RIGHT(B6403,LEN(C6403)-FIND("-",C6403,6))</f>
        <v>34-4-0</v>
      </c>
    </row>
    <row r="6404" spans="1:6" x14ac:dyDescent="0.3">
      <c r="A6404">
        <v>2014</v>
      </c>
      <c r="B6404" t="s">
        <v>6432</v>
      </c>
      <c r="C6404" t="str">
        <f t="shared" si="200"/>
        <v>2014-Bahia/BA-34-4-0</v>
      </c>
      <c r="D6404">
        <v>3.8333400000000002</v>
      </c>
      <c r="E6404">
        <v>29</v>
      </c>
      <c r="F6404" t="str">
        <f t="shared" si="201"/>
        <v>34-4-0</v>
      </c>
    </row>
    <row r="6405" spans="1:6" x14ac:dyDescent="0.3">
      <c r="A6405">
        <v>2014</v>
      </c>
      <c r="B6405" t="s">
        <v>6054</v>
      </c>
      <c r="C6405" t="str">
        <f t="shared" si="200"/>
        <v>2014-Botafogo/RJ-34-4-0</v>
      </c>
      <c r="D6405">
        <v>4.1428570000000002</v>
      </c>
      <c r="E6405">
        <v>11</v>
      </c>
      <c r="F6405" t="str">
        <f t="shared" si="201"/>
        <v>34-4-0</v>
      </c>
    </row>
    <row r="6406" spans="1:6" x14ac:dyDescent="0.3">
      <c r="A6406">
        <v>2014</v>
      </c>
      <c r="B6406" t="s">
        <v>6471</v>
      </c>
      <c r="C6406" t="str">
        <f t="shared" si="200"/>
        <v>2014-Chapecoense/SC-34-4-0</v>
      </c>
      <c r="D6406">
        <v>7</v>
      </c>
      <c r="E6406">
        <v>26</v>
      </c>
      <c r="F6406" t="str">
        <f t="shared" si="201"/>
        <v>34-4-0</v>
      </c>
    </row>
    <row r="6407" spans="1:6" x14ac:dyDescent="0.3">
      <c r="A6407">
        <v>2014</v>
      </c>
      <c r="B6407" t="s">
        <v>6055</v>
      </c>
      <c r="C6407" t="str">
        <f t="shared" si="200"/>
        <v>2014-Corinthians/SP-34-4-0</v>
      </c>
      <c r="D6407">
        <v>6.5714290000000002</v>
      </c>
      <c r="E6407">
        <v>24</v>
      </c>
      <c r="F6407" t="str">
        <f t="shared" si="201"/>
        <v>34-4-0</v>
      </c>
    </row>
    <row r="6408" spans="1:6" x14ac:dyDescent="0.3">
      <c r="A6408">
        <v>2014</v>
      </c>
      <c r="B6408" t="s">
        <v>6261</v>
      </c>
      <c r="C6408" t="str">
        <f t="shared" si="200"/>
        <v>2014-Coritiba/PR-34-4-0</v>
      </c>
      <c r="D6408">
        <v>4.75</v>
      </c>
      <c r="E6408">
        <v>18</v>
      </c>
      <c r="F6408" t="str">
        <f t="shared" si="201"/>
        <v>34-4-0</v>
      </c>
    </row>
    <row r="6409" spans="1:6" x14ac:dyDescent="0.3">
      <c r="A6409">
        <v>2014</v>
      </c>
      <c r="B6409" t="s">
        <v>6453</v>
      </c>
      <c r="C6409" t="str">
        <f t="shared" si="200"/>
        <v>2014-Criciuma/SC-34-4-0</v>
      </c>
      <c r="D6409">
        <v>0</v>
      </c>
      <c r="E6409">
        <v>27</v>
      </c>
      <c r="F6409" t="str">
        <f t="shared" si="201"/>
        <v>34-4-0</v>
      </c>
    </row>
    <row r="6410" spans="1:6" x14ac:dyDescent="0.3">
      <c r="A6410">
        <v>2014</v>
      </c>
      <c r="B6410" t="s">
        <v>6056</v>
      </c>
      <c r="C6410" t="str">
        <f t="shared" si="200"/>
        <v>2014-Cruzeiro/MG-34-4-0</v>
      </c>
      <c r="D6410">
        <v>6</v>
      </c>
      <c r="E6410">
        <v>56</v>
      </c>
      <c r="F6410" t="str">
        <f t="shared" si="201"/>
        <v>34-4-0</v>
      </c>
    </row>
    <row r="6411" spans="1:6" x14ac:dyDescent="0.3">
      <c r="A6411">
        <v>2014</v>
      </c>
      <c r="B6411" t="s">
        <v>6057</v>
      </c>
      <c r="C6411" t="str">
        <f t="shared" si="200"/>
        <v>2014-Figueirense/SC-34-4-0</v>
      </c>
      <c r="D6411">
        <v>5.9999979999999997</v>
      </c>
      <c r="E6411">
        <v>25</v>
      </c>
      <c r="F6411" t="str">
        <f t="shared" si="201"/>
        <v>34-4-0</v>
      </c>
    </row>
    <row r="6412" spans="1:6" x14ac:dyDescent="0.3">
      <c r="A6412">
        <v>2014</v>
      </c>
      <c r="B6412" t="s">
        <v>6058</v>
      </c>
      <c r="C6412" t="str">
        <f t="shared" si="200"/>
        <v>2014-Flamengo/RJ-34-4-0</v>
      </c>
      <c r="D6412">
        <v>6</v>
      </c>
      <c r="E6412">
        <v>31</v>
      </c>
      <c r="F6412" t="str">
        <f t="shared" si="201"/>
        <v>34-4-0</v>
      </c>
    </row>
    <row r="6413" spans="1:6" x14ac:dyDescent="0.3">
      <c r="A6413">
        <v>2014</v>
      </c>
      <c r="B6413" t="s">
        <v>6059</v>
      </c>
      <c r="C6413" t="str">
        <f t="shared" si="200"/>
        <v>2014-Fluminense/RJ-34-4-0</v>
      </c>
      <c r="D6413">
        <v>5</v>
      </c>
      <c r="E6413">
        <v>37</v>
      </c>
      <c r="F6413" t="str">
        <f t="shared" si="201"/>
        <v>34-4-0</v>
      </c>
    </row>
    <row r="6414" spans="1:6" x14ac:dyDescent="0.3">
      <c r="A6414">
        <v>2014</v>
      </c>
      <c r="B6414" t="s">
        <v>6061</v>
      </c>
      <c r="C6414" t="str">
        <f t="shared" si="200"/>
        <v>2014-Goias/GO-34-4-0</v>
      </c>
      <c r="D6414">
        <v>3.6666629999999998</v>
      </c>
      <c r="E6414">
        <v>23</v>
      </c>
      <c r="F6414" t="str">
        <f t="shared" si="201"/>
        <v>34-4-0</v>
      </c>
    </row>
    <row r="6415" spans="1:6" x14ac:dyDescent="0.3">
      <c r="A6415">
        <v>2014</v>
      </c>
      <c r="B6415" t="s">
        <v>6062</v>
      </c>
      <c r="C6415" t="str">
        <f t="shared" si="200"/>
        <v>2014-Gremio/RS-34-4-0</v>
      </c>
      <c r="D6415">
        <v>0</v>
      </c>
      <c r="E6415">
        <v>39</v>
      </c>
      <c r="F6415" t="str">
        <f t="shared" si="201"/>
        <v>34-4-0</v>
      </c>
    </row>
    <row r="6416" spans="1:6" x14ac:dyDescent="0.3">
      <c r="A6416">
        <v>2014</v>
      </c>
      <c r="B6416" t="s">
        <v>6063</v>
      </c>
      <c r="C6416" t="str">
        <f t="shared" si="200"/>
        <v>2014-Internacional/RS-34-4-0</v>
      </c>
      <c r="D6416">
        <v>6</v>
      </c>
      <c r="E6416">
        <v>40</v>
      </c>
      <c r="F6416" t="str">
        <f t="shared" si="201"/>
        <v>34-4-0</v>
      </c>
    </row>
    <row r="6417" spans="1:6" x14ac:dyDescent="0.3">
      <c r="A6417">
        <v>2014</v>
      </c>
      <c r="B6417" t="s">
        <v>6065</v>
      </c>
      <c r="C6417" t="str">
        <f t="shared" si="200"/>
        <v>2014-Palmeiras/SP-34-4-0</v>
      </c>
      <c r="D6417">
        <v>0</v>
      </c>
      <c r="E6417">
        <v>27</v>
      </c>
      <c r="F6417" t="str">
        <f t="shared" si="201"/>
        <v>34-4-0</v>
      </c>
    </row>
    <row r="6418" spans="1:6" x14ac:dyDescent="0.3">
      <c r="A6418">
        <v>2014</v>
      </c>
      <c r="B6418" t="s">
        <v>6069</v>
      </c>
      <c r="C6418" t="str">
        <f t="shared" si="200"/>
        <v>2014-Santos/SP-34-4-0</v>
      </c>
      <c r="D6418">
        <v>5.5</v>
      </c>
      <c r="E6418">
        <v>30</v>
      </c>
      <c r="F6418" t="str">
        <f t="shared" si="201"/>
        <v>34-4-0</v>
      </c>
    </row>
    <row r="6419" spans="1:6" x14ac:dyDescent="0.3">
      <c r="A6419">
        <v>2014</v>
      </c>
      <c r="B6419" t="s">
        <v>6071</v>
      </c>
      <c r="C6419" t="str">
        <f t="shared" si="200"/>
        <v>2014-Sao Paulo/SP-34-4-0</v>
      </c>
      <c r="D6419">
        <v>7.5</v>
      </c>
      <c r="E6419">
        <v>33</v>
      </c>
      <c r="F6419" t="str">
        <f t="shared" si="201"/>
        <v>34-4-0</v>
      </c>
    </row>
    <row r="6420" spans="1:6" x14ac:dyDescent="0.3">
      <c r="A6420">
        <v>2014</v>
      </c>
      <c r="B6420" t="s">
        <v>6192</v>
      </c>
      <c r="C6420" t="str">
        <f t="shared" si="200"/>
        <v>2014-Sport/PE-34-4-0</v>
      </c>
      <c r="D6420">
        <v>4</v>
      </c>
      <c r="E6420">
        <v>28</v>
      </c>
      <c r="F6420" t="str">
        <f t="shared" si="201"/>
        <v>34-4-0</v>
      </c>
    </row>
    <row r="6421" spans="1:6" x14ac:dyDescent="0.3">
      <c r="A6421">
        <v>2014</v>
      </c>
      <c r="B6421" t="s">
        <v>6264</v>
      </c>
      <c r="C6421" t="str">
        <f t="shared" si="200"/>
        <v>2014-Vitoria/BA-34-4-0</v>
      </c>
      <c r="D6421">
        <v>6.1428580000000004</v>
      </c>
      <c r="E6421">
        <v>27</v>
      </c>
      <c r="F6421" t="str">
        <f t="shared" si="201"/>
        <v>34-4-0</v>
      </c>
    </row>
    <row r="6422" spans="1:6" x14ac:dyDescent="0.3">
      <c r="A6422">
        <v>2014</v>
      </c>
      <c r="B6422" t="s">
        <v>6194</v>
      </c>
      <c r="C6422" t="str">
        <f t="shared" si="200"/>
        <v>2014-Atletico/MG-34-4-1</v>
      </c>
      <c r="D6422">
        <v>7.125</v>
      </c>
      <c r="E6422">
        <v>29</v>
      </c>
      <c r="F6422" t="str">
        <f t="shared" si="201"/>
        <v>34-4-1</v>
      </c>
    </row>
    <row r="6423" spans="1:6" x14ac:dyDescent="0.3">
      <c r="A6423">
        <v>2014</v>
      </c>
      <c r="B6423" t="s">
        <v>6073</v>
      </c>
      <c r="C6423" t="str">
        <f t="shared" si="200"/>
        <v>2014-Atletico/PR-34-4-1</v>
      </c>
      <c r="D6423">
        <v>3</v>
      </c>
      <c r="E6423">
        <v>24</v>
      </c>
      <c r="F6423" t="str">
        <f t="shared" si="201"/>
        <v>34-4-1</v>
      </c>
    </row>
    <row r="6424" spans="1:6" x14ac:dyDescent="0.3">
      <c r="A6424">
        <v>2014</v>
      </c>
      <c r="B6424" t="s">
        <v>6434</v>
      </c>
      <c r="C6424" t="str">
        <f t="shared" si="200"/>
        <v>2014-Bahia/BA-34-4-1</v>
      </c>
      <c r="D6424">
        <v>4.1818140000000001</v>
      </c>
      <c r="E6424">
        <v>24</v>
      </c>
      <c r="F6424" t="str">
        <f t="shared" si="201"/>
        <v>34-4-1</v>
      </c>
    </row>
    <row r="6425" spans="1:6" x14ac:dyDescent="0.3">
      <c r="A6425">
        <v>2014</v>
      </c>
      <c r="B6425" t="s">
        <v>6074</v>
      </c>
      <c r="C6425" t="str">
        <f t="shared" si="200"/>
        <v>2014-Botafogo/RJ-34-4-1</v>
      </c>
      <c r="D6425">
        <v>0</v>
      </c>
      <c r="E6425">
        <v>23</v>
      </c>
      <c r="F6425" t="str">
        <f t="shared" si="201"/>
        <v>34-4-1</v>
      </c>
    </row>
    <row r="6426" spans="1:6" x14ac:dyDescent="0.3">
      <c r="A6426">
        <v>2014</v>
      </c>
      <c r="B6426" t="s">
        <v>6472</v>
      </c>
      <c r="C6426" t="str">
        <f t="shared" si="200"/>
        <v>2014-Chapecoense/SC-34-4-1</v>
      </c>
      <c r="D6426">
        <v>5.0000039999999997</v>
      </c>
      <c r="E6426">
        <v>23</v>
      </c>
      <c r="F6426" t="str">
        <f t="shared" si="201"/>
        <v>34-4-1</v>
      </c>
    </row>
    <row r="6427" spans="1:6" x14ac:dyDescent="0.3">
      <c r="A6427">
        <v>2014</v>
      </c>
      <c r="B6427" t="s">
        <v>6075</v>
      </c>
      <c r="C6427" t="str">
        <f t="shared" si="200"/>
        <v>2014-Corinthians/SP-34-4-1</v>
      </c>
      <c r="D6427">
        <v>6.5714220000000001</v>
      </c>
      <c r="E6427">
        <v>26</v>
      </c>
      <c r="F6427" t="str">
        <f t="shared" si="201"/>
        <v>34-4-1</v>
      </c>
    </row>
    <row r="6428" spans="1:6" x14ac:dyDescent="0.3">
      <c r="A6428">
        <v>2014</v>
      </c>
      <c r="B6428" t="s">
        <v>6265</v>
      </c>
      <c r="C6428" t="str">
        <f t="shared" si="200"/>
        <v>2014-Coritiba/PR-34-4-1</v>
      </c>
      <c r="D6428">
        <v>6</v>
      </c>
      <c r="E6428">
        <v>18</v>
      </c>
      <c r="F6428" t="str">
        <f t="shared" si="201"/>
        <v>34-4-1</v>
      </c>
    </row>
    <row r="6429" spans="1:6" x14ac:dyDescent="0.3">
      <c r="A6429">
        <v>2014</v>
      </c>
      <c r="B6429" t="s">
        <v>6454</v>
      </c>
      <c r="C6429" t="str">
        <f t="shared" si="200"/>
        <v>2014-Criciuma/SC-34-4-1</v>
      </c>
      <c r="D6429">
        <v>3.8571390000000001</v>
      </c>
      <c r="E6429">
        <v>20</v>
      </c>
      <c r="F6429" t="str">
        <f t="shared" si="201"/>
        <v>34-4-1</v>
      </c>
    </row>
    <row r="6430" spans="1:6" x14ac:dyDescent="0.3">
      <c r="A6430">
        <v>2014</v>
      </c>
      <c r="B6430" t="s">
        <v>6076</v>
      </c>
      <c r="C6430" t="str">
        <f t="shared" si="200"/>
        <v>2014-Cruzeiro/MG-34-4-1</v>
      </c>
      <c r="D6430">
        <v>8.1666740000000004</v>
      </c>
      <c r="E6430">
        <v>40</v>
      </c>
      <c r="F6430" t="str">
        <f t="shared" si="201"/>
        <v>34-4-1</v>
      </c>
    </row>
    <row r="6431" spans="1:6" x14ac:dyDescent="0.3">
      <c r="A6431">
        <v>2014</v>
      </c>
      <c r="B6431" t="s">
        <v>6077</v>
      </c>
      <c r="C6431" t="str">
        <f t="shared" si="200"/>
        <v>2014-Figueirense/SC-34-4-1</v>
      </c>
      <c r="D6431">
        <v>6</v>
      </c>
      <c r="E6431">
        <v>32</v>
      </c>
      <c r="F6431" t="str">
        <f t="shared" si="201"/>
        <v>34-4-1</v>
      </c>
    </row>
    <row r="6432" spans="1:6" x14ac:dyDescent="0.3">
      <c r="A6432">
        <v>2014</v>
      </c>
      <c r="B6432" t="s">
        <v>6078</v>
      </c>
      <c r="C6432" t="str">
        <f t="shared" si="200"/>
        <v>2014-Flamengo/RJ-34-4-1</v>
      </c>
      <c r="D6432">
        <v>5.0000010000000001</v>
      </c>
      <c r="E6432">
        <v>21</v>
      </c>
      <c r="F6432" t="str">
        <f t="shared" si="201"/>
        <v>34-4-1</v>
      </c>
    </row>
    <row r="6433" spans="1:6" x14ac:dyDescent="0.3">
      <c r="A6433">
        <v>2014</v>
      </c>
      <c r="B6433" t="s">
        <v>6079</v>
      </c>
      <c r="C6433" t="str">
        <f t="shared" si="200"/>
        <v>2014-Fluminense/RJ-34-4-1</v>
      </c>
      <c r="D6433">
        <v>6.4285649999999999</v>
      </c>
      <c r="E6433">
        <v>31</v>
      </c>
      <c r="F6433" t="str">
        <f t="shared" si="201"/>
        <v>34-4-1</v>
      </c>
    </row>
    <row r="6434" spans="1:6" x14ac:dyDescent="0.3">
      <c r="A6434">
        <v>2014</v>
      </c>
      <c r="B6434" t="s">
        <v>6081</v>
      </c>
      <c r="C6434" t="str">
        <f t="shared" si="200"/>
        <v>2014-Goias/GO-34-4-1</v>
      </c>
      <c r="D6434">
        <v>4.857138</v>
      </c>
      <c r="E6434">
        <v>23</v>
      </c>
      <c r="F6434" t="str">
        <f t="shared" si="201"/>
        <v>34-4-1</v>
      </c>
    </row>
    <row r="6435" spans="1:6" x14ac:dyDescent="0.3">
      <c r="A6435">
        <v>2014</v>
      </c>
      <c r="B6435" t="s">
        <v>6082</v>
      </c>
      <c r="C6435" t="str">
        <f t="shared" si="200"/>
        <v>2014-Gremio/RS-34-4-1</v>
      </c>
      <c r="D6435">
        <v>7</v>
      </c>
      <c r="E6435">
        <v>33</v>
      </c>
      <c r="F6435" t="str">
        <f t="shared" si="201"/>
        <v>34-4-1</v>
      </c>
    </row>
    <row r="6436" spans="1:6" x14ac:dyDescent="0.3">
      <c r="A6436">
        <v>2014</v>
      </c>
      <c r="B6436" t="s">
        <v>6083</v>
      </c>
      <c r="C6436" t="str">
        <f t="shared" si="200"/>
        <v>2014-Internacional/RS-34-4-1</v>
      </c>
      <c r="D6436">
        <v>6</v>
      </c>
      <c r="E6436">
        <v>43</v>
      </c>
      <c r="F6436" t="str">
        <f t="shared" si="201"/>
        <v>34-4-1</v>
      </c>
    </row>
    <row r="6437" spans="1:6" x14ac:dyDescent="0.3">
      <c r="A6437">
        <v>2014</v>
      </c>
      <c r="B6437" t="s">
        <v>6085</v>
      </c>
      <c r="C6437" t="str">
        <f t="shared" si="200"/>
        <v>2014-Palmeiras/SP-34-4-1</v>
      </c>
      <c r="D6437">
        <v>3.8</v>
      </c>
      <c r="E6437">
        <v>20</v>
      </c>
      <c r="F6437" t="str">
        <f t="shared" si="201"/>
        <v>34-4-1</v>
      </c>
    </row>
    <row r="6438" spans="1:6" x14ac:dyDescent="0.3">
      <c r="A6438">
        <v>2014</v>
      </c>
      <c r="B6438" t="s">
        <v>6089</v>
      </c>
      <c r="C6438" t="str">
        <f t="shared" si="200"/>
        <v>2014-Santos/SP-34-4-1</v>
      </c>
      <c r="D6438">
        <v>7</v>
      </c>
      <c r="E6438">
        <v>36</v>
      </c>
      <c r="F6438" t="str">
        <f t="shared" si="201"/>
        <v>34-4-1</v>
      </c>
    </row>
    <row r="6439" spans="1:6" x14ac:dyDescent="0.3">
      <c r="A6439">
        <v>2014</v>
      </c>
      <c r="B6439" t="s">
        <v>6091</v>
      </c>
      <c r="C6439" t="str">
        <f t="shared" si="200"/>
        <v>2014-Sao Paulo/SP-34-4-1</v>
      </c>
      <c r="D6439">
        <v>7.3333409999999999</v>
      </c>
      <c r="E6439">
        <v>29</v>
      </c>
      <c r="F6439" t="str">
        <f t="shared" si="201"/>
        <v>34-4-1</v>
      </c>
    </row>
    <row r="6440" spans="1:6" x14ac:dyDescent="0.3">
      <c r="A6440">
        <v>2014</v>
      </c>
      <c r="B6440" t="s">
        <v>6196</v>
      </c>
      <c r="C6440" t="str">
        <f t="shared" si="200"/>
        <v>2014-Sport/PE-34-4-1</v>
      </c>
      <c r="D6440">
        <v>1</v>
      </c>
      <c r="E6440">
        <v>28</v>
      </c>
      <c r="F6440" t="str">
        <f t="shared" si="201"/>
        <v>34-4-1</v>
      </c>
    </row>
    <row r="6441" spans="1:6" x14ac:dyDescent="0.3">
      <c r="A6441">
        <v>2014</v>
      </c>
      <c r="B6441" t="s">
        <v>6268</v>
      </c>
      <c r="C6441" t="str">
        <f t="shared" si="200"/>
        <v>2014-Vitoria/BA-34-4-1</v>
      </c>
      <c r="D6441">
        <v>0</v>
      </c>
      <c r="E6441">
        <v>27</v>
      </c>
      <c r="F6441" t="str">
        <f t="shared" si="201"/>
        <v>34-4-1</v>
      </c>
    </row>
    <row r="6442" spans="1:6" x14ac:dyDescent="0.3">
      <c r="A6442">
        <v>2014</v>
      </c>
      <c r="B6442" t="s">
        <v>6198</v>
      </c>
      <c r="C6442" t="str">
        <f t="shared" si="200"/>
        <v>2014-Atletico/MG-34-4-2</v>
      </c>
      <c r="D6442">
        <v>6.6</v>
      </c>
      <c r="E6442">
        <v>25</v>
      </c>
      <c r="F6442" t="str">
        <f t="shared" si="201"/>
        <v>34-4-2</v>
      </c>
    </row>
    <row r="6443" spans="1:6" x14ac:dyDescent="0.3">
      <c r="A6443">
        <v>2014</v>
      </c>
      <c r="B6443" t="s">
        <v>6093</v>
      </c>
      <c r="C6443" t="str">
        <f t="shared" si="200"/>
        <v>2014-Atletico/PR-34-4-2</v>
      </c>
      <c r="D6443">
        <v>0</v>
      </c>
      <c r="E6443">
        <v>25</v>
      </c>
      <c r="F6443" t="str">
        <f t="shared" si="201"/>
        <v>34-4-2</v>
      </c>
    </row>
    <row r="6444" spans="1:6" x14ac:dyDescent="0.3">
      <c r="A6444">
        <v>2014</v>
      </c>
      <c r="B6444" t="s">
        <v>6436</v>
      </c>
      <c r="C6444" t="str">
        <f t="shared" si="200"/>
        <v>2014-Bahia/BA-34-4-2</v>
      </c>
      <c r="D6444">
        <v>4.4999969999999996</v>
      </c>
      <c r="E6444">
        <v>15</v>
      </c>
      <c r="F6444" t="str">
        <f t="shared" si="201"/>
        <v>34-4-2</v>
      </c>
    </row>
    <row r="6445" spans="1:6" x14ac:dyDescent="0.3">
      <c r="A6445">
        <v>2014</v>
      </c>
      <c r="B6445" t="s">
        <v>6094</v>
      </c>
      <c r="C6445" t="str">
        <f t="shared" si="200"/>
        <v>2014-Botafogo/RJ-34-4-2</v>
      </c>
      <c r="D6445">
        <v>3.5</v>
      </c>
      <c r="E6445">
        <v>23</v>
      </c>
      <c r="F6445" t="str">
        <f t="shared" si="201"/>
        <v>34-4-2</v>
      </c>
    </row>
    <row r="6446" spans="1:6" x14ac:dyDescent="0.3">
      <c r="A6446">
        <v>2014</v>
      </c>
      <c r="B6446" t="s">
        <v>6473</v>
      </c>
      <c r="C6446" t="str">
        <f t="shared" si="200"/>
        <v>2014-Chapecoense/SC-34-4-2</v>
      </c>
      <c r="D6446">
        <v>4.3333329999999997</v>
      </c>
      <c r="E6446">
        <v>19</v>
      </c>
      <c r="F6446" t="str">
        <f t="shared" si="201"/>
        <v>34-4-2</v>
      </c>
    </row>
    <row r="6447" spans="1:6" x14ac:dyDescent="0.3">
      <c r="A6447">
        <v>2014</v>
      </c>
      <c r="B6447" t="s">
        <v>6095</v>
      </c>
      <c r="C6447" t="str">
        <f t="shared" si="200"/>
        <v>2014-Corinthians/SP-34-4-2</v>
      </c>
      <c r="D6447">
        <v>0</v>
      </c>
      <c r="E6447">
        <v>28</v>
      </c>
      <c r="F6447" t="str">
        <f t="shared" si="201"/>
        <v>34-4-2</v>
      </c>
    </row>
    <row r="6448" spans="1:6" x14ac:dyDescent="0.3">
      <c r="A6448">
        <v>2014</v>
      </c>
      <c r="B6448" t="s">
        <v>6269</v>
      </c>
      <c r="C6448" t="str">
        <f t="shared" si="200"/>
        <v>2014-Coritiba/PR-34-4-2</v>
      </c>
      <c r="D6448">
        <v>7</v>
      </c>
      <c r="E6448">
        <v>24</v>
      </c>
      <c r="F6448" t="str">
        <f t="shared" si="201"/>
        <v>34-4-2</v>
      </c>
    </row>
    <row r="6449" spans="1:6" x14ac:dyDescent="0.3">
      <c r="A6449">
        <v>2014</v>
      </c>
      <c r="B6449" t="s">
        <v>6455</v>
      </c>
      <c r="C6449" t="str">
        <f t="shared" si="200"/>
        <v>2014-Criciuma/SC-34-4-2</v>
      </c>
      <c r="D6449">
        <v>4.2857099999999999</v>
      </c>
      <c r="E6449">
        <v>18</v>
      </c>
      <c r="F6449" t="str">
        <f t="shared" si="201"/>
        <v>34-4-2</v>
      </c>
    </row>
    <row r="6450" spans="1:6" x14ac:dyDescent="0.3">
      <c r="A6450">
        <v>2014</v>
      </c>
      <c r="B6450" t="s">
        <v>6096</v>
      </c>
      <c r="C6450" t="str">
        <f t="shared" si="200"/>
        <v>2014-Cruzeiro/MG-34-4-2</v>
      </c>
      <c r="D6450">
        <v>8.6666679999999996</v>
      </c>
      <c r="E6450">
        <v>36</v>
      </c>
      <c r="F6450" t="str">
        <f t="shared" si="201"/>
        <v>34-4-2</v>
      </c>
    </row>
    <row r="6451" spans="1:6" x14ac:dyDescent="0.3">
      <c r="A6451">
        <v>2014</v>
      </c>
      <c r="B6451" t="s">
        <v>6097</v>
      </c>
      <c r="C6451" t="str">
        <f t="shared" si="200"/>
        <v>2014-Figueirense/SC-34-4-2</v>
      </c>
      <c r="D6451">
        <v>4.5</v>
      </c>
      <c r="E6451">
        <v>26</v>
      </c>
      <c r="F6451" t="str">
        <f t="shared" si="201"/>
        <v>34-4-2</v>
      </c>
    </row>
    <row r="6452" spans="1:6" x14ac:dyDescent="0.3">
      <c r="A6452">
        <v>2014</v>
      </c>
      <c r="B6452" t="s">
        <v>6098</v>
      </c>
      <c r="C6452" t="str">
        <f t="shared" si="200"/>
        <v>2014-Flamengo/RJ-34-4-2</v>
      </c>
      <c r="D6452">
        <v>5.7777960000000004</v>
      </c>
      <c r="E6452">
        <v>24</v>
      </c>
      <c r="F6452" t="str">
        <f t="shared" si="201"/>
        <v>34-4-2</v>
      </c>
    </row>
    <row r="6453" spans="1:6" x14ac:dyDescent="0.3">
      <c r="A6453">
        <v>2014</v>
      </c>
      <c r="B6453" t="s">
        <v>6099</v>
      </c>
      <c r="C6453" t="str">
        <f t="shared" si="200"/>
        <v>2014-Fluminense/RJ-34-4-2</v>
      </c>
      <c r="D6453">
        <v>0</v>
      </c>
      <c r="E6453">
        <v>40</v>
      </c>
      <c r="F6453" t="str">
        <f t="shared" si="201"/>
        <v>34-4-2</v>
      </c>
    </row>
    <row r="6454" spans="1:6" x14ac:dyDescent="0.3">
      <c r="A6454">
        <v>2014</v>
      </c>
      <c r="B6454" t="s">
        <v>6101</v>
      </c>
      <c r="C6454" t="str">
        <f t="shared" si="200"/>
        <v>2014-Goias/GO-34-4-2</v>
      </c>
      <c r="D6454">
        <v>0</v>
      </c>
      <c r="E6454">
        <v>25</v>
      </c>
      <c r="F6454" t="str">
        <f t="shared" si="201"/>
        <v>34-4-2</v>
      </c>
    </row>
    <row r="6455" spans="1:6" x14ac:dyDescent="0.3">
      <c r="A6455">
        <v>2014</v>
      </c>
      <c r="B6455" t="s">
        <v>6102</v>
      </c>
      <c r="C6455" t="str">
        <f t="shared" si="200"/>
        <v>2014-Gremio/RS-34-4-2</v>
      </c>
      <c r="D6455">
        <v>6.7142790000000003</v>
      </c>
      <c r="E6455">
        <v>40</v>
      </c>
      <c r="F6455" t="str">
        <f t="shared" si="201"/>
        <v>34-4-2</v>
      </c>
    </row>
    <row r="6456" spans="1:6" x14ac:dyDescent="0.3">
      <c r="A6456">
        <v>2014</v>
      </c>
      <c r="B6456" t="s">
        <v>6103</v>
      </c>
      <c r="C6456" t="str">
        <f t="shared" si="200"/>
        <v>2014-Internacional/RS-34-4-2</v>
      </c>
      <c r="D6456">
        <v>0</v>
      </c>
      <c r="E6456">
        <v>49</v>
      </c>
      <c r="F6456" t="str">
        <f t="shared" si="201"/>
        <v>34-4-2</v>
      </c>
    </row>
    <row r="6457" spans="1:6" x14ac:dyDescent="0.3">
      <c r="A6457">
        <v>2014</v>
      </c>
      <c r="B6457" t="s">
        <v>6105</v>
      </c>
      <c r="C6457" t="str">
        <f t="shared" si="200"/>
        <v>2014-Palmeiras/SP-34-4-2</v>
      </c>
      <c r="D6457">
        <v>4.1666740000000004</v>
      </c>
      <c r="E6457">
        <v>24</v>
      </c>
      <c r="F6457" t="str">
        <f t="shared" si="201"/>
        <v>34-4-2</v>
      </c>
    </row>
    <row r="6458" spans="1:6" x14ac:dyDescent="0.3">
      <c r="A6458">
        <v>2014</v>
      </c>
      <c r="B6458" t="s">
        <v>6109</v>
      </c>
      <c r="C6458" t="str">
        <f t="shared" si="200"/>
        <v>2014-Santos/SP-34-4-2</v>
      </c>
      <c r="D6458">
        <v>0</v>
      </c>
      <c r="E6458">
        <v>40</v>
      </c>
      <c r="F6458" t="str">
        <f t="shared" si="201"/>
        <v>34-4-2</v>
      </c>
    </row>
    <row r="6459" spans="1:6" x14ac:dyDescent="0.3">
      <c r="A6459">
        <v>2014</v>
      </c>
      <c r="B6459" t="s">
        <v>6111</v>
      </c>
      <c r="C6459" t="str">
        <f t="shared" si="200"/>
        <v>2014-Sao Paulo/SP-34-4-2</v>
      </c>
      <c r="D6459">
        <v>7.4</v>
      </c>
      <c r="E6459">
        <v>34</v>
      </c>
      <c r="F6459" t="str">
        <f t="shared" si="201"/>
        <v>34-4-2</v>
      </c>
    </row>
    <row r="6460" spans="1:6" x14ac:dyDescent="0.3">
      <c r="A6460">
        <v>2014</v>
      </c>
      <c r="B6460" t="s">
        <v>6200</v>
      </c>
      <c r="C6460" t="str">
        <f t="shared" si="200"/>
        <v>2014-Sport/PE-34-4-2</v>
      </c>
      <c r="D6460">
        <v>5.375</v>
      </c>
      <c r="E6460">
        <v>24</v>
      </c>
      <c r="F6460" t="str">
        <f t="shared" si="201"/>
        <v>34-4-2</v>
      </c>
    </row>
    <row r="6461" spans="1:6" x14ac:dyDescent="0.3">
      <c r="A6461">
        <v>2014</v>
      </c>
      <c r="B6461" t="s">
        <v>6272</v>
      </c>
      <c r="C6461" t="str">
        <f t="shared" si="200"/>
        <v>2014-Vitoria/BA-34-4-2</v>
      </c>
      <c r="D6461">
        <v>4.3333360000000001</v>
      </c>
      <c r="E6461">
        <v>25</v>
      </c>
      <c r="F6461" t="str">
        <f t="shared" si="201"/>
        <v>34-4-2</v>
      </c>
    </row>
    <row r="6462" spans="1:6" x14ac:dyDescent="0.3">
      <c r="A6462">
        <v>2014</v>
      </c>
      <c r="B6462" t="s">
        <v>6202</v>
      </c>
      <c r="C6462" t="str">
        <f t="shared" si="200"/>
        <v>2014-Atletico/MG-34-4-3</v>
      </c>
      <c r="D6462">
        <v>7.2</v>
      </c>
      <c r="E6462">
        <v>34</v>
      </c>
      <c r="F6462" t="str">
        <f t="shared" si="201"/>
        <v>34-4-3</v>
      </c>
    </row>
    <row r="6463" spans="1:6" x14ac:dyDescent="0.3">
      <c r="A6463">
        <v>2014</v>
      </c>
      <c r="B6463" t="s">
        <v>6113</v>
      </c>
      <c r="C6463" t="str">
        <f t="shared" si="200"/>
        <v>2014-Atletico/PR-34-4-3</v>
      </c>
      <c r="D6463">
        <v>4.7777729999999998</v>
      </c>
      <c r="E6463">
        <v>28</v>
      </c>
      <c r="F6463" t="str">
        <f t="shared" si="201"/>
        <v>34-4-3</v>
      </c>
    </row>
    <row r="6464" spans="1:6" x14ac:dyDescent="0.3">
      <c r="A6464">
        <v>2014</v>
      </c>
      <c r="B6464" t="s">
        <v>6438</v>
      </c>
      <c r="C6464" t="str">
        <f t="shared" si="200"/>
        <v>2014-Bahia/BA-34-4-3</v>
      </c>
      <c r="D6464">
        <v>0</v>
      </c>
      <c r="E6464">
        <v>36</v>
      </c>
      <c r="F6464" t="str">
        <f t="shared" si="201"/>
        <v>34-4-3</v>
      </c>
    </row>
    <row r="6465" spans="1:6" x14ac:dyDescent="0.3">
      <c r="A6465">
        <v>2014</v>
      </c>
      <c r="B6465" t="s">
        <v>6114</v>
      </c>
      <c r="C6465" t="str">
        <f t="shared" si="200"/>
        <v>2014-Botafogo/RJ-34-4-3</v>
      </c>
      <c r="D6465">
        <v>4.6666720000000002</v>
      </c>
      <c r="E6465">
        <v>20</v>
      </c>
      <c r="F6465" t="str">
        <f t="shared" si="201"/>
        <v>34-4-3</v>
      </c>
    </row>
    <row r="6466" spans="1:6" x14ac:dyDescent="0.3">
      <c r="A6466">
        <v>2014</v>
      </c>
      <c r="B6466" t="s">
        <v>6474</v>
      </c>
      <c r="C6466" t="str">
        <f t="shared" si="200"/>
        <v>2014-Chapecoense/SC-34-4-3</v>
      </c>
      <c r="D6466">
        <v>5.2</v>
      </c>
      <c r="E6466">
        <v>23</v>
      </c>
      <c r="F6466" t="str">
        <f t="shared" si="201"/>
        <v>34-4-3</v>
      </c>
    </row>
    <row r="6467" spans="1:6" x14ac:dyDescent="0.3">
      <c r="A6467">
        <v>2014</v>
      </c>
      <c r="B6467" t="s">
        <v>6115</v>
      </c>
      <c r="C6467" t="str">
        <f t="shared" ref="C6467:C6530" si="202">A6467&amp;"-"&amp;B6467</f>
        <v>2014-Corinthians/SP-34-4-3</v>
      </c>
      <c r="D6467">
        <v>0</v>
      </c>
      <c r="E6467">
        <v>24</v>
      </c>
      <c r="F6467" t="str">
        <f t="shared" ref="F6467:F6530" si="203">RIGHT(B6467,LEN(C6467)-FIND("-",C6467,6))</f>
        <v>34-4-3</v>
      </c>
    </row>
    <row r="6468" spans="1:6" x14ac:dyDescent="0.3">
      <c r="A6468">
        <v>2014</v>
      </c>
      <c r="B6468" t="s">
        <v>6273</v>
      </c>
      <c r="C6468" t="str">
        <f t="shared" si="202"/>
        <v>2014-Coritiba/PR-34-4-3</v>
      </c>
      <c r="D6468">
        <v>0</v>
      </c>
      <c r="E6468">
        <v>17</v>
      </c>
      <c r="F6468" t="str">
        <f t="shared" si="203"/>
        <v>34-4-3</v>
      </c>
    </row>
    <row r="6469" spans="1:6" x14ac:dyDescent="0.3">
      <c r="A6469">
        <v>2014</v>
      </c>
      <c r="B6469" t="s">
        <v>6456</v>
      </c>
      <c r="C6469" t="str">
        <f t="shared" si="202"/>
        <v>2014-Criciuma/SC-34-4-3</v>
      </c>
      <c r="D6469">
        <v>0</v>
      </c>
      <c r="E6469">
        <v>19</v>
      </c>
      <c r="F6469" t="str">
        <f t="shared" si="203"/>
        <v>34-4-3</v>
      </c>
    </row>
    <row r="6470" spans="1:6" x14ac:dyDescent="0.3">
      <c r="A6470">
        <v>2014</v>
      </c>
      <c r="B6470" t="s">
        <v>6116</v>
      </c>
      <c r="C6470" t="str">
        <f t="shared" si="202"/>
        <v>2014-Cruzeiro/MG-34-4-3</v>
      </c>
      <c r="D6470">
        <v>8.3333329999999997</v>
      </c>
      <c r="E6470">
        <v>26</v>
      </c>
      <c r="F6470" t="str">
        <f t="shared" si="203"/>
        <v>34-4-3</v>
      </c>
    </row>
    <row r="6471" spans="1:6" x14ac:dyDescent="0.3">
      <c r="A6471">
        <v>2014</v>
      </c>
      <c r="B6471" t="s">
        <v>6117</v>
      </c>
      <c r="C6471" t="str">
        <f t="shared" si="202"/>
        <v>2014-Figueirense/SC-34-4-3</v>
      </c>
      <c r="D6471">
        <v>5</v>
      </c>
      <c r="E6471">
        <v>32</v>
      </c>
      <c r="F6471" t="str">
        <f t="shared" si="203"/>
        <v>34-4-3</v>
      </c>
    </row>
    <row r="6472" spans="1:6" x14ac:dyDescent="0.3">
      <c r="A6472">
        <v>2014</v>
      </c>
      <c r="B6472" t="s">
        <v>6118</v>
      </c>
      <c r="C6472" t="str">
        <f t="shared" si="202"/>
        <v>2014-Flamengo/RJ-34-4-3</v>
      </c>
      <c r="D6472">
        <v>4.8</v>
      </c>
      <c r="E6472">
        <v>28</v>
      </c>
      <c r="F6472" t="str">
        <f t="shared" si="203"/>
        <v>34-4-3</v>
      </c>
    </row>
    <row r="6473" spans="1:6" x14ac:dyDescent="0.3">
      <c r="A6473">
        <v>2014</v>
      </c>
      <c r="B6473" t="s">
        <v>6119</v>
      </c>
      <c r="C6473" t="str">
        <f t="shared" si="202"/>
        <v>2014-Fluminense/RJ-34-4-3</v>
      </c>
      <c r="D6473">
        <v>5</v>
      </c>
      <c r="E6473">
        <v>37</v>
      </c>
      <c r="F6473" t="str">
        <f t="shared" si="203"/>
        <v>34-4-3</v>
      </c>
    </row>
    <row r="6474" spans="1:6" x14ac:dyDescent="0.3">
      <c r="A6474">
        <v>2014</v>
      </c>
      <c r="B6474" t="s">
        <v>6121</v>
      </c>
      <c r="C6474" t="str">
        <f t="shared" si="202"/>
        <v>2014-Goias/GO-34-4-3</v>
      </c>
      <c r="D6474">
        <v>0</v>
      </c>
      <c r="E6474">
        <v>24</v>
      </c>
      <c r="F6474" t="str">
        <f t="shared" si="203"/>
        <v>34-4-3</v>
      </c>
    </row>
    <row r="6475" spans="1:6" x14ac:dyDescent="0.3">
      <c r="A6475">
        <v>2014</v>
      </c>
      <c r="B6475" t="s">
        <v>6122</v>
      </c>
      <c r="C6475" t="str">
        <f t="shared" si="202"/>
        <v>2014-Gremio/RS-34-4-3</v>
      </c>
      <c r="D6475">
        <v>10</v>
      </c>
      <c r="E6475">
        <v>40</v>
      </c>
      <c r="F6475" t="str">
        <f t="shared" si="203"/>
        <v>34-4-3</v>
      </c>
    </row>
    <row r="6476" spans="1:6" x14ac:dyDescent="0.3">
      <c r="A6476">
        <v>2014</v>
      </c>
      <c r="B6476" t="s">
        <v>6123</v>
      </c>
      <c r="C6476" t="str">
        <f t="shared" si="202"/>
        <v>2014-Internacional/RS-34-4-3</v>
      </c>
      <c r="D6476">
        <v>7.333342</v>
      </c>
      <c r="E6476">
        <v>38</v>
      </c>
      <c r="F6476" t="str">
        <f t="shared" si="203"/>
        <v>34-4-3</v>
      </c>
    </row>
    <row r="6477" spans="1:6" x14ac:dyDescent="0.3">
      <c r="A6477">
        <v>2014</v>
      </c>
      <c r="B6477" t="s">
        <v>6125</v>
      </c>
      <c r="C6477" t="str">
        <f t="shared" si="202"/>
        <v>2014-Palmeiras/SP-34-4-3</v>
      </c>
      <c r="D6477">
        <v>3</v>
      </c>
      <c r="E6477">
        <v>14</v>
      </c>
      <c r="F6477" t="str">
        <f t="shared" si="203"/>
        <v>34-4-3</v>
      </c>
    </row>
    <row r="6478" spans="1:6" x14ac:dyDescent="0.3">
      <c r="A6478">
        <v>2014</v>
      </c>
      <c r="B6478" t="s">
        <v>6129</v>
      </c>
      <c r="C6478" t="str">
        <f t="shared" si="202"/>
        <v>2014-Santos/SP-34-4-3</v>
      </c>
      <c r="D6478">
        <v>0</v>
      </c>
      <c r="E6478">
        <v>35</v>
      </c>
      <c r="F6478" t="str">
        <f t="shared" si="203"/>
        <v>34-4-3</v>
      </c>
    </row>
    <row r="6479" spans="1:6" x14ac:dyDescent="0.3">
      <c r="A6479">
        <v>2014</v>
      </c>
      <c r="B6479" t="s">
        <v>6131</v>
      </c>
      <c r="C6479" t="str">
        <f t="shared" si="202"/>
        <v>2014-Sao Paulo/SP-34-4-3</v>
      </c>
      <c r="D6479">
        <v>0</v>
      </c>
      <c r="E6479">
        <v>40</v>
      </c>
      <c r="F6479" t="str">
        <f t="shared" si="203"/>
        <v>34-4-3</v>
      </c>
    </row>
    <row r="6480" spans="1:6" x14ac:dyDescent="0.3">
      <c r="A6480">
        <v>2014</v>
      </c>
      <c r="B6480" t="s">
        <v>6204</v>
      </c>
      <c r="C6480" t="str">
        <f t="shared" si="202"/>
        <v>2014-Sport/PE-34-4-3</v>
      </c>
      <c r="D6480">
        <v>0</v>
      </c>
      <c r="E6480">
        <v>22</v>
      </c>
      <c r="F6480" t="str">
        <f t="shared" si="203"/>
        <v>34-4-3</v>
      </c>
    </row>
    <row r="6481" spans="1:6" x14ac:dyDescent="0.3">
      <c r="A6481">
        <v>2014</v>
      </c>
      <c r="B6481" t="s">
        <v>6276</v>
      </c>
      <c r="C6481" t="str">
        <f t="shared" si="202"/>
        <v>2014-Vitoria/BA-34-4-3</v>
      </c>
      <c r="D6481">
        <v>4.6000009999999998</v>
      </c>
      <c r="E6481">
        <v>24</v>
      </c>
      <c r="F6481" t="str">
        <f t="shared" si="203"/>
        <v>34-4-3</v>
      </c>
    </row>
    <row r="6482" spans="1:6" x14ac:dyDescent="0.3">
      <c r="A6482">
        <v>2015</v>
      </c>
      <c r="B6482" t="s">
        <v>6134</v>
      </c>
      <c r="C6482" t="str">
        <f t="shared" si="202"/>
        <v>2015-Atletico/MG-19-2-0</v>
      </c>
      <c r="D6482">
        <v>4.4285670000000001</v>
      </c>
      <c r="E6482">
        <v>13</v>
      </c>
      <c r="F6482" t="str">
        <f t="shared" si="203"/>
        <v>19-2-0</v>
      </c>
    </row>
    <row r="6483" spans="1:6" x14ac:dyDescent="0.3">
      <c r="A6483">
        <v>2015</v>
      </c>
      <c r="B6483" t="s">
        <v>5773</v>
      </c>
      <c r="C6483" t="str">
        <f t="shared" si="202"/>
        <v>2015-Atletico/PR-19-2-0</v>
      </c>
      <c r="D6483">
        <v>3.2222279999999999</v>
      </c>
      <c r="E6483">
        <v>10</v>
      </c>
      <c r="F6483" t="str">
        <f t="shared" si="203"/>
        <v>19-2-0</v>
      </c>
    </row>
    <row r="6484" spans="1:6" x14ac:dyDescent="0.3">
      <c r="A6484">
        <v>2015</v>
      </c>
      <c r="B6484" t="s">
        <v>6277</v>
      </c>
      <c r="C6484" t="str">
        <f t="shared" si="202"/>
        <v>2015-Avai/SC-19-2-0</v>
      </c>
      <c r="D6484">
        <v>1.928577</v>
      </c>
      <c r="E6484">
        <v>16</v>
      </c>
      <c r="F6484" t="str">
        <f t="shared" si="203"/>
        <v>19-2-0</v>
      </c>
    </row>
    <row r="6485" spans="1:6" x14ac:dyDescent="0.3">
      <c r="A6485">
        <v>2015</v>
      </c>
      <c r="B6485" t="s">
        <v>6457</v>
      </c>
      <c r="C6485" t="str">
        <f t="shared" si="202"/>
        <v>2015-Chapecoense/SC-19-2-0</v>
      </c>
      <c r="D6485">
        <v>0</v>
      </c>
      <c r="E6485">
        <v>14</v>
      </c>
      <c r="F6485" t="str">
        <f t="shared" si="203"/>
        <v>19-2-0</v>
      </c>
    </row>
    <row r="6486" spans="1:6" x14ac:dyDescent="0.3">
      <c r="A6486">
        <v>2015</v>
      </c>
      <c r="B6486" t="s">
        <v>5775</v>
      </c>
      <c r="C6486" t="str">
        <f t="shared" si="202"/>
        <v>2015-Corinthians/SP-19-2-0</v>
      </c>
      <c r="D6486">
        <v>4.0999999999999996</v>
      </c>
      <c r="E6486">
        <v>14</v>
      </c>
      <c r="F6486" t="str">
        <f t="shared" si="203"/>
        <v>19-2-0</v>
      </c>
    </row>
    <row r="6487" spans="1:6" x14ac:dyDescent="0.3">
      <c r="A6487">
        <v>2015</v>
      </c>
      <c r="B6487" t="s">
        <v>6205</v>
      </c>
      <c r="C6487" t="str">
        <f t="shared" si="202"/>
        <v>2015-Coritiba/PR-19-2-0</v>
      </c>
      <c r="D6487">
        <v>1.5</v>
      </c>
      <c r="E6487">
        <v>6</v>
      </c>
      <c r="F6487" t="str">
        <f t="shared" si="203"/>
        <v>19-2-0</v>
      </c>
    </row>
    <row r="6488" spans="1:6" x14ac:dyDescent="0.3">
      <c r="A6488">
        <v>2015</v>
      </c>
      <c r="B6488" t="s">
        <v>5776</v>
      </c>
      <c r="C6488" t="str">
        <f t="shared" si="202"/>
        <v>2015-Cruzeiro/MG-19-2-0</v>
      </c>
      <c r="D6488">
        <v>2.56</v>
      </c>
      <c r="E6488">
        <v>14</v>
      </c>
      <c r="F6488" t="str">
        <f t="shared" si="203"/>
        <v>19-2-0</v>
      </c>
    </row>
    <row r="6489" spans="1:6" x14ac:dyDescent="0.3">
      <c r="A6489">
        <v>2015</v>
      </c>
      <c r="B6489" t="s">
        <v>5777</v>
      </c>
      <c r="C6489" t="str">
        <f t="shared" si="202"/>
        <v>2015-Figueirense/SC-19-2-0</v>
      </c>
      <c r="D6489">
        <v>2.375</v>
      </c>
      <c r="E6489">
        <v>6</v>
      </c>
      <c r="F6489" t="str">
        <f t="shared" si="203"/>
        <v>19-2-0</v>
      </c>
    </row>
    <row r="6490" spans="1:6" x14ac:dyDescent="0.3">
      <c r="A6490">
        <v>2015</v>
      </c>
      <c r="B6490" t="s">
        <v>5778</v>
      </c>
      <c r="C6490" t="str">
        <f t="shared" si="202"/>
        <v>2015-Flamengo/RJ-19-2-0</v>
      </c>
      <c r="D6490">
        <v>3.1666669999999999</v>
      </c>
      <c r="E6490">
        <v>8</v>
      </c>
      <c r="F6490" t="str">
        <f t="shared" si="203"/>
        <v>19-2-0</v>
      </c>
    </row>
    <row r="6491" spans="1:6" x14ac:dyDescent="0.3">
      <c r="A6491">
        <v>2015</v>
      </c>
      <c r="B6491" t="s">
        <v>5779</v>
      </c>
      <c r="C6491" t="str">
        <f t="shared" si="202"/>
        <v>2015-Fluminense/RJ-19-2-0</v>
      </c>
      <c r="D6491">
        <v>3.8571460000000002</v>
      </c>
      <c r="E6491">
        <v>13</v>
      </c>
      <c r="F6491" t="str">
        <f t="shared" si="203"/>
        <v>19-2-0</v>
      </c>
    </row>
    <row r="6492" spans="1:6" x14ac:dyDescent="0.3">
      <c r="A6492">
        <v>2015</v>
      </c>
      <c r="B6492" t="s">
        <v>5781</v>
      </c>
      <c r="C6492" t="str">
        <f t="shared" si="202"/>
        <v>2015-Goias/GO-19-2-0</v>
      </c>
      <c r="D6492">
        <v>0</v>
      </c>
      <c r="E6492">
        <v>7</v>
      </c>
      <c r="F6492" t="str">
        <f t="shared" si="203"/>
        <v>19-2-0</v>
      </c>
    </row>
    <row r="6493" spans="1:6" x14ac:dyDescent="0.3">
      <c r="A6493">
        <v>2015</v>
      </c>
      <c r="B6493" t="s">
        <v>5782</v>
      </c>
      <c r="C6493" t="str">
        <f t="shared" si="202"/>
        <v>2015-Gremio/RS-19-2-0</v>
      </c>
      <c r="D6493">
        <v>4.0000010000000001</v>
      </c>
      <c r="E6493">
        <v>14</v>
      </c>
      <c r="F6493" t="str">
        <f t="shared" si="203"/>
        <v>19-2-0</v>
      </c>
    </row>
    <row r="6494" spans="1:6" x14ac:dyDescent="0.3">
      <c r="A6494">
        <v>2015</v>
      </c>
      <c r="B6494" t="s">
        <v>5783</v>
      </c>
      <c r="C6494" t="str">
        <f t="shared" si="202"/>
        <v>2015-Internacional/RS-19-2-0</v>
      </c>
      <c r="D6494">
        <v>1.25</v>
      </c>
      <c r="E6494">
        <v>16</v>
      </c>
      <c r="F6494" t="str">
        <f t="shared" si="203"/>
        <v>19-2-0</v>
      </c>
    </row>
    <row r="6495" spans="1:6" x14ac:dyDescent="0.3">
      <c r="A6495">
        <v>2015</v>
      </c>
      <c r="B6495" t="s">
        <v>6475</v>
      </c>
      <c r="C6495" t="str">
        <f t="shared" si="202"/>
        <v>2015-Joinville/SC-19-2-0</v>
      </c>
      <c r="D6495">
        <v>1.777776</v>
      </c>
      <c r="E6495">
        <v>8</v>
      </c>
      <c r="F6495" t="str">
        <f t="shared" si="203"/>
        <v>19-2-0</v>
      </c>
    </row>
    <row r="6496" spans="1:6" x14ac:dyDescent="0.3">
      <c r="A6496">
        <v>2015</v>
      </c>
      <c r="B6496" t="s">
        <v>5785</v>
      </c>
      <c r="C6496" t="str">
        <f t="shared" si="202"/>
        <v>2015-Palmeiras/SP-19-2-0</v>
      </c>
      <c r="D6496">
        <v>3.833332</v>
      </c>
      <c r="E6496">
        <v>16</v>
      </c>
      <c r="F6496" t="str">
        <f t="shared" si="203"/>
        <v>19-2-0</v>
      </c>
    </row>
    <row r="6497" spans="1:6" x14ac:dyDescent="0.3">
      <c r="A6497">
        <v>2015</v>
      </c>
      <c r="B6497" t="s">
        <v>5787</v>
      </c>
      <c r="C6497" t="str">
        <f t="shared" si="202"/>
        <v>2015-Ponte Preta/SP-19-2-0</v>
      </c>
      <c r="D6497">
        <v>1.5000009999999999</v>
      </c>
      <c r="E6497">
        <v>8</v>
      </c>
      <c r="F6497" t="str">
        <f t="shared" si="203"/>
        <v>19-2-0</v>
      </c>
    </row>
    <row r="6498" spans="1:6" x14ac:dyDescent="0.3">
      <c r="A6498">
        <v>2015</v>
      </c>
      <c r="B6498" t="s">
        <v>5789</v>
      </c>
      <c r="C6498" t="str">
        <f t="shared" si="202"/>
        <v>2015-Santos/SP-19-2-0</v>
      </c>
      <c r="D6498">
        <v>1.8571409999999999</v>
      </c>
      <c r="E6498">
        <v>8</v>
      </c>
      <c r="F6498" t="str">
        <f t="shared" si="203"/>
        <v>19-2-0</v>
      </c>
    </row>
    <row r="6499" spans="1:6" x14ac:dyDescent="0.3">
      <c r="A6499">
        <v>2015</v>
      </c>
      <c r="B6499" t="s">
        <v>5791</v>
      </c>
      <c r="C6499" t="str">
        <f t="shared" si="202"/>
        <v>2015-Sao Paulo/SP-19-2-0</v>
      </c>
      <c r="D6499">
        <v>3.4615520000000002</v>
      </c>
      <c r="E6499">
        <v>13</v>
      </c>
      <c r="F6499" t="str">
        <f t="shared" si="203"/>
        <v>19-2-0</v>
      </c>
    </row>
    <row r="6500" spans="1:6" x14ac:dyDescent="0.3">
      <c r="A6500">
        <v>2015</v>
      </c>
      <c r="B6500" t="s">
        <v>6136</v>
      </c>
      <c r="C6500" t="str">
        <f t="shared" si="202"/>
        <v>2015-Sport/PE-19-2-0</v>
      </c>
      <c r="D6500">
        <v>3.3333339999999998</v>
      </c>
      <c r="E6500">
        <v>13</v>
      </c>
      <c r="F6500" t="str">
        <f t="shared" si="203"/>
        <v>19-2-0</v>
      </c>
    </row>
    <row r="6501" spans="1:6" x14ac:dyDescent="0.3">
      <c r="A6501">
        <v>2015</v>
      </c>
      <c r="B6501" t="s">
        <v>5792</v>
      </c>
      <c r="C6501" t="str">
        <f t="shared" si="202"/>
        <v>2015-Vasco/RJ-19-2-0</v>
      </c>
      <c r="D6501">
        <v>1.4285699999999999</v>
      </c>
      <c r="E6501">
        <v>12</v>
      </c>
      <c r="F6501" t="str">
        <f t="shared" si="203"/>
        <v>19-2-0</v>
      </c>
    </row>
    <row r="6502" spans="1:6" x14ac:dyDescent="0.3">
      <c r="A6502">
        <v>2015</v>
      </c>
      <c r="B6502" t="s">
        <v>6138</v>
      </c>
      <c r="C6502" t="str">
        <f t="shared" si="202"/>
        <v>2015-Atletico/MG-19-2-1</v>
      </c>
      <c r="D6502">
        <v>4.375</v>
      </c>
      <c r="E6502">
        <v>14</v>
      </c>
      <c r="F6502" t="str">
        <f t="shared" si="203"/>
        <v>19-2-1</v>
      </c>
    </row>
    <row r="6503" spans="1:6" x14ac:dyDescent="0.3">
      <c r="A6503">
        <v>2015</v>
      </c>
      <c r="B6503" t="s">
        <v>5793</v>
      </c>
      <c r="C6503" t="str">
        <f t="shared" si="202"/>
        <v>2015-Atletico/PR-19-2-1</v>
      </c>
      <c r="D6503">
        <v>3.125</v>
      </c>
      <c r="E6503">
        <v>10</v>
      </c>
      <c r="F6503" t="str">
        <f t="shared" si="203"/>
        <v>19-2-1</v>
      </c>
    </row>
    <row r="6504" spans="1:6" x14ac:dyDescent="0.3">
      <c r="A6504">
        <v>2015</v>
      </c>
      <c r="B6504" t="s">
        <v>6280</v>
      </c>
      <c r="C6504" t="str">
        <f t="shared" si="202"/>
        <v>2015-Avai/SC-19-2-1</v>
      </c>
      <c r="D6504">
        <v>2.35</v>
      </c>
      <c r="E6504">
        <v>8</v>
      </c>
      <c r="F6504" t="str">
        <f t="shared" si="203"/>
        <v>19-2-1</v>
      </c>
    </row>
    <row r="6505" spans="1:6" x14ac:dyDescent="0.3">
      <c r="A6505">
        <v>2015</v>
      </c>
      <c r="B6505" t="s">
        <v>6458</v>
      </c>
      <c r="C6505" t="str">
        <f t="shared" si="202"/>
        <v>2015-Chapecoense/SC-19-2-1</v>
      </c>
      <c r="D6505">
        <v>2.714286</v>
      </c>
      <c r="E6505">
        <v>7</v>
      </c>
      <c r="F6505" t="str">
        <f t="shared" si="203"/>
        <v>19-2-1</v>
      </c>
    </row>
    <row r="6506" spans="1:6" x14ac:dyDescent="0.3">
      <c r="A6506">
        <v>2015</v>
      </c>
      <c r="B6506" t="s">
        <v>5795</v>
      </c>
      <c r="C6506" t="str">
        <f t="shared" si="202"/>
        <v>2015-Corinthians/SP-19-2-1</v>
      </c>
      <c r="D6506">
        <v>3.9</v>
      </c>
      <c r="E6506">
        <v>13</v>
      </c>
      <c r="F6506" t="str">
        <f t="shared" si="203"/>
        <v>19-2-1</v>
      </c>
    </row>
    <row r="6507" spans="1:6" x14ac:dyDescent="0.3">
      <c r="A6507">
        <v>2015</v>
      </c>
      <c r="B6507" t="s">
        <v>6209</v>
      </c>
      <c r="C6507" t="str">
        <f t="shared" si="202"/>
        <v>2015-Coritiba/PR-19-2-1</v>
      </c>
      <c r="D6507">
        <v>1.3333330000000001</v>
      </c>
      <c r="E6507">
        <v>10</v>
      </c>
      <c r="F6507" t="str">
        <f t="shared" si="203"/>
        <v>19-2-1</v>
      </c>
    </row>
    <row r="6508" spans="1:6" x14ac:dyDescent="0.3">
      <c r="A6508">
        <v>2015</v>
      </c>
      <c r="B6508" t="s">
        <v>5796</v>
      </c>
      <c r="C6508" t="str">
        <f t="shared" si="202"/>
        <v>2015-Cruzeiro/MG-19-2-1</v>
      </c>
      <c r="D6508">
        <v>2.538462</v>
      </c>
      <c r="E6508">
        <v>10</v>
      </c>
      <c r="F6508" t="str">
        <f t="shared" si="203"/>
        <v>19-2-1</v>
      </c>
    </row>
    <row r="6509" spans="1:6" x14ac:dyDescent="0.3">
      <c r="A6509">
        <v>2015</v>
      </c>
      <c r="B6509" t="s">
        <v>5797</v>
      </c>
      <c r="C6509" t="str">
        <f t="shared" si="202"/>
        <v>2015-Figueirense/SC-19-2-1</v>
      </c>
      <c r="D6509">
        <v>2.3333309999999998</v>
      </c>
      <c r="E6509">
        <v>14</v>
      </c>
      <c r="F6509" t="str">
        <f t="shared" si="203"/>
        <v>19-2-1</v>
      </c>
    </row>
    <row r="6510" spans="1:6" x14ac:dyDescent="0.3">
      <c r="A6510">
        <v>2015</v>
      </c>
      <c r="B6510" t="s">
        <v>5798</v>
      </c>
      <c r="C6510" t="str">
        <f t="shared" si="202"/>
        <v>2015-Flamengo/RJ-19-2-1</v>
      </c>
      <c r="D6510">
        <v>2.5</v>
      </c>
      <c r="E6510">
        <v>10</v>
      </c>
      <c r="F6510" t="str">
        <f t="shared" si="203"/>
        <v>19-2-1</v>
      </c>
    </row>
    <row r="6511" spans="1:6" x14ac:dyDescent="0.3">
      <c r="A6511">
        <v>2015</v>
      </c>
      <c r="B6511" t="s">
        <v>5799</v>
      </c>
      <c r="C6511" t="str">
        <f t="shared" si="202"/>
        <v>2015-Fluminense/RJ-19-2-1</v>
      </c>
      <c r="D6511">
        <v>1.5</v>
      </c>
      <c r="E6511">
        <v>14</v>
      </c>
      <c r="F6511" t="str">
        <f t="shared" si="203"/>
        <v>19-2-1</v>
      </c>
    </row>
    <row r="6512" spans="1:6" x14ac:dyDescent="0.3">
      <c r="A6512">
        <v>2015</v>
      </c>
      <c r="B6512" t="s">
        <v>5801</v>
      </c>
      <c r="C6512" t="str">
        <f t="shared" si="202"/>
        <v>2015-Goias/GO-19-2-1</v>
      </c>
      <c r="D6512">
        <v>1.9999990000000001</v>
      </c>
      <c r="E6512">
        <v>16</v>
      </c>
      <c r="F6512" t="str">
        <f t="shared" si="203"/>
        <v>19-2-1</v>
      </c>
    </row>
    <row r="6513" spans="1:6" x14ac:dyDescent="0.3">
      <c r="A6513">
        <v>2015</v>
      </c>
      <c r="B6513" t="s">
        <v>5802</v>
      </c>
      <c r="C6513" t="str">
        <f t="shared" si="202"/>
        <v>2015-Gremio/RS-19-2-1</v>
      </c>
      <c r="D6513">
        <v>3.7142909999999998</v>
      </c>
      <c r="E6513">
        <v>14</v>
      </c>
      <c r="F6513" t="str">
        <f t="shared" si="203"/>
        <v>19-2-1</v>
      </c>
    </row>
    <row r="6514" spans="1:6" x14ac:dyDescent="0.3">
      <c r="A6514">
        <v>2015</v>
      </c>
      <c r="B6514" t="s">
        <v>5803</v>
      </c>
      <c r="C6514" t="str">
        <f t="shared" si="202"/>
        <v>2015-Internacional/RS-19-2-1</v>
      </c>
      <c r="D6514">
        <v>1</v>
      </c>
      <c r="E6514">
        <v>9</v>
      </c>
      <c r="F6514" t="str">
        <f t="shared" si="203"/>
        <v>19-2-1</v>
      </c>
    </row>
    <row r="6515" spans="1:6" x14ac:dyDescent="0.3">
      <c r="A6515">
        <v>2015</v>
      </c>
      <c r="B6515" t="s">
        <v>6476</v>
      </c>
      <c r="C6515" t="str">
        <f t="shared" si="202"/>
        <v>2015-Joinville/SC-19-2-1</v>
      </c>
      <c r="D6515">
        <v>1.285714</v>
      </c>
      <c r="E6515">
        <v>4</v>
      </c>
      <c r="F6515" t="str">
        <f t="shared" si="203"/>
        <v>19-2-1</v>
      </c>
    </row>
    <row r="6516" spans="1:6" x14ac:dyDescent="0.3">
      <c r="A6516">
        <v>2015</v>
      </c>
      <c r="B6516" t="s">
        <v>5805</v>
      </c>
      <c r="C6516" t="str">
        <f t="shared" si="202"/>
        <v>2015-Palmeiras/SP-19-2-1</v>
      </c>
      <c r="D6516">
        <v>4.333329</v>
      </c>
      <c r="E6516">
        <v>16</v>
      </c>
      <c r="F6516" t="str">
        <f t="shared" si="203"/>
        <v>19-2-1</v>
      </c>
    </row>
    <row r="6517" spans="1:6" x14ac:dyDescent="0.3">
      <c r="A6517">
        <v>2015</v>
      </c>
      <c r="B6517" t="s">
        <v>5807</v>
      </c>
      <c r="C6517" t="str">
        <f t="shared" si="202"/>
        <v>2015-Ponte Preta/SP-19-2-1</v>
      </c>
      <c r="D6517">
        <v>1.0666659999999999</v>
      </c>
      <c r="E6517">
        <v>16</v>
      </c>
      <c r="F6517" t="str">
        <f t="shared" si="203"/>
        <v>19-2-1</v>
      </c>
    </row>
    <row r="6518" spans="1:6" x14ac:dyDescent="0.3">
      <c r="A6518">
        <v>2015</v>
      </c>
      <c r="B6518" t="s">
        <v>5809</v>
      </c>
      <c r="C6518" t="str">
        <f t="shared" si="202"/>
        <v>2015-Santos/SP-19-2-1</v>
      </c>
      <c r="D6518">
        <v>2.375</v>
      </c>
      <c r="E6518">
        <v>10</v>
      </c>
      <c r="F6518" t="str">
        <f t="shared" si="203"/>
        <v>19-2-1</v>
      </c>
    </row>
    <row r="6519" spans="1:6" x14ac:dyDescent="0.3">
      <c r="A6519">
        <v>2015</v>
      </c>
      <c r="B6519" t="s">
        <v>5811</v>
      </c>
      <c r="C6519" t="str">
        <f t="shared" si="202"/>
        <v>2015-Sao Paulo/SP-19-2-1</v>
      </c>
      <c r="D6519">
        <v>3.0714299999999999</v>
      </c>
      <c r="E6519">
        <v>14</v>
      </c>
      <c r="F6519" t="str">
        <f t="shared" si="203"/>
        <v>19-2-1</v>
      </c>
    </row>
    <row r="6520" spans="1:6" x14ac:dyDescent="0.3">
      <c r="A6520">
        <v>2015</v>
      </c>
      <c r="B6520" t="s">
        <v>6140</v>
      </c>
      <c r="C6520" t="str">
        <f t="shared" si="202"/>
        <v>2015-Sport/PE-19-2-1</v>
      </c>
      <c r="D6520">
        <v>3.5714290000000002</v>
      </c>
      <c r="E6520">
        <v>5</v>
      </c>
      <c r="F6520" t="str">
        <f t="shared" si="203"/>
        <v>19-2-1</v>
      </c>
    </row>
    <row r="6521" spans="1:6" x14ac:dyDescent="0.3">
      <c r="A6521">
        <v>2015</v>
      </c>
      <c r="B6521" t="s">
        <v>5812</v>
      </c>
      <c r="C6521" t="str">
        <f t="shared" si="202"/>
        <v>2015-Vasco/RJ-19-2-1</v>
      </c>
      <c r="D6521">
        <v>1.4285730000000001</v>
      </c>
      <c r="E6521">
        <v>6</v>
      </c>
      <c r="F6521" t="str">
        <f t="shared" si="203"/>
        <v>19-2-1</v>
      </c>
    </row>
    <row r="6522" spans="1:6" x14ac:dyDescent="0.3">
      <c r="A6522">
        <v>2015</v>
      </c>
      <c r="B6522" t="s">
        <v>6142</v>
      </c>
      <c r="C6522" t="str">
        <f t="shared" si="202"/>
        <v>2015-Atletico/MG-19-3-0</v>
      </c>
      <c r="D6522">
        <v>6.4</v>
      </c>
      <c r="E6522">
        <v>26</v>
      </c>
      <c r="F6522" t="str">
        <f t="shared" si="203"/>
        <v>19-3-0</v>
      </c>
    </row>
    <row r="6523" spans="1:6" x14ac:dyDescent="0.3">
      <c r="A6523">
        <v>2015</v>
      </c>
      <c r="B6523" t="s">
        <v>5813</v>
      </c>
      <c r="C6523" t="str">
        <f t="shared" si="202"/>
        <v>2015-Atletico/PR-19-3-0</v>
      </c>
      <c r="D6523">
        <v>9</v>
      </c>
      <c r="E6523">
        <v>19</v>
      </c>
      <c r="F6523" t="str">
        <f t="shared" si="203"/>
        <v>19-3-0</v>
      </c>
    </row>
    <row r="6524" spans="1:6" x14ac:dyDescent="0.3">
      <c r="A6524">
        <v>2015</v>
      </c>
      <c r="B6524" t="s">
        <v>6283</v>
      </c>
      <c r="C6524" t="str">
        <f t="shared" si="202"/>
        <v>2015-Avai/SC-19-3-0</v>
      </c>
      <c r="D6524">
        <v>6</v>
      </c>
      <c r="E6524">
        <v>13</v>
      </c>
      <c r="F6524" t="str">
        <f t="shared" si="203"/>
        <v>19-3-0</v>
      </c>
    </row>
    <row r="6525" spans="1:6" x14ac:dyDescent="0.3">
      <c r="A6525">
        <v>2015</v>
      </c>
      <c r="B6525" t="s">
        <v>6459</v>
      </c>
      <c r="C6525" t="str">
        <f t="shared" si="202"/>
        <v>2015-Chapecoense/SC-19-3-0</v>
      </c>
      <c r="D6525">
        <v>4</v>
      </c>
      <c r="E6525">
        <v>13</v>
      </c>
      <c r="F6525" t="str">
        <f t="shared" si="203"/>
        <v>19-3-0</v>
      </c>
    </row>
    <row r="6526" spans="1:6" x14ac:dyDescent="0.3">
      <c r="A6526">
        <v>2015</v>
      </c>
      <c r="B6526" t="s">
        <v>5815</v>
      </c>
      <c r="C6526" t="str">
        <f t="shared" si="202"/>
        <v>2015-Corinthians/SP-19-3-0</v>
      </c>
      <c r="D6526">
        <v>6</v>
      </c>
      <c r="E6526">
        <v>16</v>
      </c>
      <c r="F6526" t="str">
        <f t="shared" si="203"/>
        <v>19-3-0</v>
      </c>
    </row>
    <row r="6527" spans="1:6" x14ac:dyDescent="0.3">
      <c r="A6527">
        <v>2015</v>
      </c>
      <c r="B6527" t="s">
        <v>6213</v>
      </c>
      <c r="C6527" t="str">
        <f t="shared" si="202"/>
        <v>2015-Coritiba/PR-19-3-0</v>
      </c>
      <c r="D6527">
        <v>2.6666660000000002</v>
      </c>
      <c r="E6527">
        <v>9</v>
      </c>
      <c r="F6527" t="str">
        <f t="shared" si="203"/>
        <v>19-3-0</v>
      </c>
    </row>
    <row r="6528" spans="1:6" x14ac:dyDescent="0.3">
      <c r="A6528">
        <v>2015</v>
      </c>
      <c r="B6528" t="s">
        <v>5816</v>
      </c>
      <c r="C6528" t="str">
        <f t="shared" si="202"/>
        <v>2015-Cruzeiro/MG-19-3-0</v>
      </c>
      <c r="D6528">
        <v>4</v>
      </c>
      <c r="E6528">
        <v>14</v>
      </c>
      <c r="F6528" t="str">
        <f t="shared" si="203"/>
        <v>19-3-0</v>
      </c>
    </row>
    <row r="6529" spans="1:6" x14ac:dyDescent="0.3">
      <c r="A6529">
        <v>2015</v>
      </c>
      <c r="B6529" t="s">
        <v>5817</v>
      </c>
      <c r="C6529" t="str">
        <f t="shared" si="202"/>
        <v>2015-Figueirense/SC-19-3-0</v>
      </c>
      <c r="D6529">
        <v>6</v>
      </c>
      <c r="E6529">
        <v>9</v>
      </c>
      <c r="F6529" t="str">
        <f t="shared" si="203"/>
        <v>19-3-0</v>
      </c>
    </row>
    <row r="6530" spans="1:6" x14ac:dyDescent="0.3">
      <c r="A6530">
        <v>2015</v>
      </c>
      <c r="B6530" t="s">
        <v>5818</v>
      </c>
      <c r="C6530" t="str">
        <f t="shared" si="202"/>
        <v>2015-Flamengo/RJ-19-3-0</v>
      </c>
      <c r="D6530">
        <v>6</v>
      </c>
      <c r="E6530">
        <v>10</v>
      </c>
      <c r="F6530" t="str">
        <f t="shared" si="203"/>
        <v>19-3-0</v>
      </c>
    </row>
    <row r="6531" spans="1:6" x14ac:dyDescent="0.3">
      <c r="A6531">
        <v>2015</v>
      </c>
      <c r="B6531" t="s">
        <v>5819</v>
      </c>
      <c r="C6531" t="str">
        <f t="shared" ref="C6531:C6594" si="204">A6531&amp;"-"&amp;B6531</f>
        <v>2015-Fluminense/RJ-19-3-0</v>
      </c>
      <c r="D6531">
        <v>3</v>
      </c>
      <c r="E6531">
        <v>20</v>
      </c>
      <c r="F6531" t="str">
        <f t="shared" ref="F6531:F6594" si="205">RIGHT(B6531,LEN(C6531)-FIND("-",C6531,6))</f>
        <v>19-3-0</v>
      </c>
    </row>
    <row r="6532" spans="1:6" x14ac:dyDescent="0.3">
      <c r="A6532">
        <v>2015</v>
      </c>
      <c r="B6532" t="s">
        <v>5821</v>
      </c>
      <c r="C6532" t="str">
        <f t="shared" si="204"/>
        <v>2015-Goias/GO-19-3-0</v>
      </c>
      <c r="D6532">
        <v>0</v>
      </c>
      <c r="E6532">
        <v>12</v>
      </c>
      <c r="F6532" t="str">
        <f t="shared" si="205"/>
        <v>19-3-0</v>
      </c>
    </row>
    <row r="6533" spans="1:6" x14ac:dyDescent="0.3">
      <c r="A6533">
        <v>2015</v>
      </c>
      <c r="B6533" t="s">
        <v>5822</v>
      </c>
      <c r="C6533" t="str">
        <f t="shared" si="204"/>
        <v>2015-Gremio/RS-19-3-0</v>
      </c>
      <c r="D6533">
        <v>5.5000010000000001</v>
      </c>
      <c r="E6533">
        <v>19</v>
      </c>
      <c r="F6533" t="str">
        <f t="shared" si="205"/>
        <v>19-3-0</v>
      </c>
    </row>
    <row r="6534" spans="1:6" x14ac:dyDescent="0.3">
      <c r="A6534">
        <v>2015</v>
      </c>
      <c r="B6534" t="s">
        <v>5823</v>
      </c>
      <c r="C6534" t="str">
        <f t="shared" si="204"/>
        <v>2015-Internacional/RS-19-3-0</v>
      </c>
      <c r="D6534">
        <v>4</v>
      </c>
      <c r="E6534">
        <v>16</v>
      </c>
      <c r="F6534" t="str">
        <f t="shared" si="205"/>
        <v>19-3-0</v>
      </c>
    </row>
    <row r="6535" spans="1:6" x14ac:dyDescent="0.3">
      <c r="A6535">
        <v>2015</v>
      </c>
      <c r="B6535" t="s">
        <v>6477</v>
      </c>
      <c r="C6535" t="str">
        <f t="shared" si="204"/>
        <v>2015-Joinville/SC-19-3-0</v>
      </c>
      <c r="D6535">
        <v>0</v>
      </c>
      <c r="E6535">
        <v>8</v>
      </c>
      <c r="F6535" t="str">
        <f t="shared" si="205"/>
        <v>19-3-0</v>
      </c>
    </row>
    <row r="6536" spans="1:6" x14ac:dyDescent="0.3">
      <c r="A6536">
        <v>2015</v>
      </c>
      <c r="B6536" t="s">
        <v>5825</v>
      </c>
      <c r="C6536" t="str">
        <f t="shared" si="204"/>
        <v>2015-Palmeiras/SP-19-3-0</v>
      </c>
      <c r="D6536">
        <v>0</v>
      </c>
      <c r="E6536">
        <v>28</v>
      </c>
      <c r="F6536" t="str">
        <f t="shared" si="205"/>
        <v>19-3-0</v>
      </c>
    </row>
    <row r="6537" spans="1:6" x14ac:dyDescent="0.3">
      <c r="A6537">
        <v>2015</v>
      </c>
      <c r="B6537" t="s">
        <v>5827</v>
      </c>
      <c r="C6537" t="str">
        <f t="shared" si="204"/>
        <v>2015-Ponte Preta/SP-19-3-0</v>
      </c>
      <c r="D6537">
        <v>0</v>
      </c>
      <c r="E6537">
        <v>19</v>
      </c>
      <c r="F6537" t="str">
        <f t="shared" si="205"/>
        <v>19-3-0</v>
      </c>
    </row>
    <row r="6538" spans="1:6" x14ac:dyDescent="0.3">
      <c r="A6538">
        <v>2015</v>
      </c>
      <c r="B6538" t="s">
        <v>5829</v>
      </c>
      <c r="C6538" t="str">
        <f t="shared" si="204"/>
        <v>2015-Santos/SP-19-3-0</v>
      </c>
      <c r="D6538">
        <v>0</v>
      </c>
      <c r="E6538">
        <v>12</v>
      </c>
      <c r="F6538" t="str">
        <f t="shared" si="205"/>
        <v>19-3-0</v>
      </c>
    </row>
    <row r="6539" spans="1:6" x14ac:dyDescent="0.3">
      <c r="A6539">
        <v>2015</v>
      </c>
      <c r="B6539" t="s">
        <v>5831</v>
      </c>
      <c r="C6539" t="str">
        <f t="shared" si="204"/>
        <v>2015-Sao Paulo/SP-19-3-0</v>
      </c>
      <c r="D6539">
        <v>4.9999989999999999</v>
      </c>
      <c r="E6539">
        <v>17</v>
      </c>
      <c r="F6539" t="str">
        <f t="shared" si="205"/>
        <v>19-3-0</v>
      </c>
    </row>
    <row r="6540" spans="1:6" x14ac:dyDescent="0.3">
      <c r="A6540">
        <v>2015</v>
      </c>
      <c r="B6540" t="s">
        <v>6144</v>
      </c>
      <c r="C6540" t="str">
        <f t="shared" si="204"/>
        <v>2015-Sport/PE-19-3-0</v>
      </c>
      <c r="D6540">
        <v>5.6</v>
      </c>
      <c r="E6540">
        <v>16</v>
      </c>
      <c r="F6540" t="str">
        <f t="shared" si="205"/>
        <v>19-3-0</v>
      </c>
    </row>
    <row r="6541" spans="1:6" x14ac:dyDescent="0.3">
      <c r="A6541">
        <v>2015</v>
      </c>
      <c r="B6541" t="s">
        <v>5832</v>
      </c>
      <c r="C6541" t="str">
        <f t="shared" si="204"/>
        <v>2015-Vasco/RJ-19-3-0</v>
      </c>
      <c r="D6541">
        <v>3</v>
      </c>
      <c r="E6541">
        <v>6</v>
      </c>
      <c r="F6541" t="str">
        <f t="shared" si="205"/>
        <v>19-3-0</v>
      </c>
    </row>
    <row r="6542" spans="1:6" x14ac:dyDescent="0.3">
      <c r="A6542">
        <v>2015</v>
      </c>
      <c r="B6542" t="s">
        <v>6146</v>
      </c>
      <c r="C6542" t="str">
        <f t="shared" si="204"/>
        <v>2015-Atletico/MG-19-3-1</v>
      </c>
      <c r="D6542">
        <v>5.8</v>
      </c>
      <c r="E6542">
        <v>19</v>
      </c>
      <c r="F6542" t="str">
        <f t="shared" si="205"/>
        <v>19-3-1</v>
      </c>
    </row>
    <row r="6543" spans="1:6" x14ac:dyDescent="0.3">
      <c r="A6543">
        <v>2015</v>
      </c>
      <c r="B6543" t="s">
        <v>5833</v>
      </c>
      <c r="C6543" t="str">
        <f t="shared" si="204"/>
        <v>2015-Atletico/PR-19-3-1</v>
      </c>
      <c r="D6543">
        <v>3</v>
      </c>
      <c r="E6543">
        <v>22</v>
      </c>
      <c r="F6543" t="str">
        <f t="shared" si="205"/>
        <v>19-3-1</v>
      </c>
    </row>
    <row r="6544" spans="1:6" x14ac:dyDescent="0.3">
      <c r="A6544">
        <v>2015</v>
      </c>
      <c r="B6544" t="s">
        <v>6286</v>
      </c>
      <c r="C6544" t="str">
        <f t="shared" si="204"/>
        <v>2015-Avai/SC-19-3-1</v>
      </c>
      <c r="D6544">
        <v>6</v>
      </c>
      <c r="E6544">
        <v>16</v>
      </c>
      <c r="F6544" t="str">
        <f t="shared" si="205"/>
        <v>19-3-1</v>
      </c>
    </row>
    <row r="6545" spans="1:6" x14ac:dyDescent="0.3">
      <c r="A6545">
        <v>2015</v>
      </c>
      <c r="B6545" t="s">
        <v>6460</v>
      </c>
      <c r="C6545" t="str">
        <f t="shared" si="204"/>
        <v>2015-Chapecoense/SC-19-3-1</v>
      </c>
      <c r="D6545">
        <v>3.3333330000000001</v>
      </c>
      <c r="E6545">
        <v>13</v>
      </c>
      <c r="F6545" t="str">
        <f t="shared" si="205"/>
        <v>19-3-1</v>
      </c>
    </row>
    <row r="6546" spans="1:6" x14ac:dyDescent="0.3">
      <c r="A6546">
        <v>2015</v>
      </c>
      <c r="B6546" t="s">
        <v>5835</v>
      </c>
      <c r="C6546" t="str">
        <f t="shared" si="204"/>
        <v>2015-Corinthians/SP-19-3-1</v>
      </c>
      <c r="D6546">
        <v>0</v>
      </c>
      <c r="E6546">
        <v>23</v>
      </c>
      <c r="F6546" t="str">
        <f t="shared" si="205"/>
        <v>19-3-1</v>
      </c>
    </row>
    <row r="6547" spans="1:6" x14ac:dyDescent="0.3">
      <c r="A6547">
        <v>2015</v>
      </c>
      <c r="B6547" t="s">
        <v>6217</v>
      </c>
      <c r="C6547" t="str">
        <f t="shared" si="204"/>
        <v>2015-Coritiba/PR-19-3-1</v>
      </c>
      <c r="D6547">
        <v>2</v>
      </c>
      <c r="E6547">
        <v>10</v>
      </c>
      <c r="F6547" t="str">
        <f t="shared" si="205"/>
        <v>19-3-1</v>
      </c>
    </row>
    <row r="6548" spans="1:6" x14ac:dyDescent="0.3">
      <c r="A6548">
        <v>2015</v>
      </c>
      <c r="B6548" t="s">
        <v>5836</v>
      </c>
      <c r="C6548" t="str">
        <f t="shared" si="204"/>
        <v>2015-Cruzeiro/MG-19-3-1</v>
      </c>
      <c r="D6548">
        <v>4.25</v>
      </c>
      <c r="E6548">
        <v>14</v>
      </c>
      <c r="F6548" t="str">
        <f t="shared" si="205"/>
        <v>19-3-1</v>
      </c>
    </row>
    <row r="6549" spans="1:6" x14ac:dyDescent="0.3">
      <c r="A6549">
        <v>2015</v>
      </c>
      <c r="B6549" t="s">
        <v>5837</v>
      </c>
      <c r="C6549" t="str">
        <f t="shared" si="204"/>
        <v>2015-Figueirense/SC-19-3-1</v>
      </c>
      <c r="D6549">
        <v>3</v>
      </c>
      <c r="E6549">
        <v>15</v>
      </c>
      <c r="F6549" t="str">
        <f t="shared" si="205"/>
        <v>19-3-1</v>
      </c>
    </row>
    <row r="6550" spans="1:6" x14ac:dyDescent="0.3">
      <c r="A6550">
        <v>2015</v>
      </c>
      <c r="B6550" t="s">
        <v>5838</v>
      </c>
      <c r="C6550" t="str">
        <f t="shared" si="204"/>
        <v>2015-Flamengo/RJ-19-3-1</v>
      </c>
      <c r="D6550">
        <v>3</v>
      </c>
      <c r="E6550">
        <v>10</v>
      </c>
      <c r="F6550" t="str">
        <f t="shared" si="205"/>
        <v>19-3-1</v>
      </c>
    </row>
    <row r="6551" spans="1:6" x14ac:dyDescent="0.3">
      <c r="A6551">
        <v>2015</v>
      </c>
      <c r="B6551" t="s">
        <v>5839</v>
      </c>
      <c r="C6551" t="str">
        <f t="shared" si="204"/>
        <v>2015-Fluminense/RJ-19-3-1</v>
      </c>
      <c r="D6551">
        <v>0</v>
      </c>
      <c r="E6551">
        <v>17</v>
      </c>
      <c r="F6551" t="str">
        <f t="shared" si="205"/>
        <v>19-3-1</v>
      </c>
    </row>
    <row r="6552" spans="1:6" x14ac:dyDescent="0.3">
      <c r="A6552">
        <v>2015</v>
      </c>
      <c r="B6552" t="s">
        <v>5841</v>
      </c>
      <c r="C6552" t="str">
        <f t="shared" si="204"/>
        <v>2015-Goias/GO-19-3-1</v>
      </c>
      <c r="D6552">
        <v>0</v>
      </c>
      <c r="E6552">
        <v>15</v>
      </c>
      <c r="F6552" t="str">
        <f t="shared" si="205"/>
        <v>19-3-1</v>
      </c>
    </row>
    <row r="6553" spans="1:6" x14ac:dyDescent="0.3">
      <c r="A6553">
        <v>2015</v>
      </c>
      <c r="B6553" t="s">
        <v>5842</v>
      </c>
      <c r="C6553" t="str">
        <f t="shared" si="204"/>
        <v>2015-Gremio/RS-19-3-1</v>
      </c>
      <c r="D6553">
        <v>7</v>
      </c>
      <c r="E6553">
        <v>29</v>
      </c>
      <c r="F6553" t="str">
        <f t="shared" si="205"/>
        <v>19-3-1</v>
      </c>
    </row>
    <row r="6554" spans="1:6" x14ac:dyDescent="0.3">
      <c r="A6554">
        <v>2015</v>
      </c>
      <c r="B6554" t="s">
        <v>5843</v>
      </c>
      <c r="C6554" t="str">
        <f t="shared" si="204"/>
        <v>2015-Internacional/RS-19-3-1</v>
      </c>
      <c r="D6554">
        <v>0</v>
      </c>
      <c r="E6554">
        <v>16</v>
      </c>
      <c r="F6554" t="str">
        <f t="shared" si="205"/>
        <v>19-3-1</v>
      </c>
    </row>
    <row r="6555" spans="1:6" x14ac:dyDescent="0.3">
      <c r="A6555">
        <v>2015</v>
      </c>
      <c r="B6555" t="s">
        <v>6478</v>
      </c>
      <c r="C6555" t="str">
        <f t="shared" si="204"/>
        <v>2015-Joinville/SC-19-3-1</v>
      </c>
      <c r="D6555">
        <v>4</v>
      </c>
      <c r="E6555">
        <v>8</v>
      </c>
      <c r="F6555" t="str">
        <f t="shared" si="205"/>
        <v>19-3-1</v>
      </c>
    </row>
    <row r="6556" spans="1:6" x14ac:dyDescent="0.3">
      <c r="A6556">
        <v>2015</v>
      </c>
      <c r="B6556" t="s">
        <v>5845</v>
      </c>
      <c r="C6556" t="str">
        <f t="shared" si="204"/>
        <v>2015-Palmeiras/SP-19-3-1</v>
      </c>
      <c r="D6556">
        <v>3</v>
      </c>
      <c r="E6556">
        <v>25</v>
      </c>
      <c r="F6556" t="str">
        <f t="shared" si="205"/>
        <v>19-3-1</v>
      </c>
    </row>
    <row r="6557" spans="1:6" x14ac:dyDescent="0.3">
      <c r="A6557">
        <v>2015</v>
      </c>
      <c r="B6557" t="s">
        <v>5847</v>
      </c>
      <c r="C6557" t="str">
        <f t="shared" si="204"/>
        <v>2015-Ponte Preta/SP-19-3-1</v>
      </c>
      <c r="D6557">
        <v>3</v>
      </c>
      <c r="E6557">
        <v>17</v>
      </c>
      <c r="F6557" t="str">
        <f t="shared" si="205"/>
        <v>19-3-1</v>
      </c>
    </row>
    <row r="6558" spans="1:6" x14ac:dyDescent="0.3">
      <c r="A6558">
        <v>2015</v>
      </c>
      <c r="B6558" t="s">
        <v>5849</v>
      </c>
      <c r="C6558" t="str">
        <f t="shared" si="204"/>
        <v>2015-Santos/SP-19-3-1</v>
      </c>
      <c r="D6558">
        <v>0</v>
      </c>
      <c r="E6558">
        <v>13</v>
      </c>
      <c r="F6558" t="str">
        <f t="shared" si="205"/>
        <v>19-3-1</v>
      </c>
    </row>
    <row r="6559" spans="1:6" x14ac:dyDescent="0.3">
      <c r="A6559">
        <v>2015</v>
      </c>
      <c r="B6559" t="s">
        <v>5851</v>
      </c>
      <c r="C6559" t="str">
        <f t="shared" si="204"/>
        <v>2015-Sao Paulo/SP-19-3-1</v>
      </c>
      <c r="D6559">
        <v>5.25</v>
      </c>
      <c r="E6559">
        <v>14</v>
      </c>
      <c r="F6559" t="str">
        <f t="shared" si="205"/>
        <v>19-3-1</v>
      </c>
    </row>
    <row r="6560" spans="1:6" x14ac:dyDescent="0.3">
      <c r="A6560">
        <v>2015</v>
      </c>
      <c r="B6560" t="s">
        <v>6148</v>
      </c>
      <c r="C6560" t="str">
        <f t="shared" si="204"/>
        <v>2015-Sport/PE-19-3-1</v>
      </c>
      <c r="D6560">
        <v>0</v>
      </c>
      <c r="E6560">
        <v>16</v>
      </c>
      <c r="F6560" t="str">
        <f t="shared" si="205"/>
        <v>19-3-1</v>
      </c>
    </row>
    <row r="6561" spans="1:6" x14ac:dyDescent="0.3">
      <c r="A6561">
        <v>2015</v>
      </c>
      <c r="B6561" t="s">
        <v>5852</v>
      </c>
      <c r="C6561" t="str">
        <f t="shared" si="204"/>
        <v>2015-Vasco/RJ-19-3-1</v>
      </c>
      <c r="D6561">
        <v>1</v>
      </c>
      <c r="E6561">
        <v>13</v>
      </c>
      <c r="F6561" t="str">
        <f t="shared" si="205"/>
        <v>19-3-1</v>
      </c>
    </row>
    <row r="6562" spans="1:6" x14ac:dyDescent="0.3">
      <c r="A6562">
        <v>2015</v>
      </c>
      <c r="B6562" t="s">
        <v>6150</v>
      </c>
      <c r="C6562" t="str">
        <f t="shared" si="204"/>
        <v>2015-Atletico/MG-19-3-2</v>
      </c>
      <c r="D6562">
        <v>6.3333269999999997</v>
      </c>
      <c r="E6562">
        <v>19</v>
      </c>
      <c r="F6562" t="str">
        <f t="shared" si="205"/>
        <v>19-3-2</v>
      </c>
    </row>
    <row r="6563" spans="1:6" x14ac:dyDescent="0.3">
      <c r="A6563">
        <v>2015</v>
      </c>
      <c r="B6563" t="s">
        <v>5853</v>
      </c>
      <c r="C6563" t="str">
        <f t="shared" si="204"/>
        <v>2015-Atletico/PR-19-3-2</v>
      </c>
      <c r="D6563">
        <v>0</v>
      </c>
      <c r="E6563">
        <v>10</v>
      </c>
      <c r="F6563" t="str">
        <f t="shared" si="205"/>
        <v>19-3-2</v>
      </c>
    </row>
    <row r="6564" spans="1:6" x14ac:dyDescent="0.3">
      <c r="A6564">
        <v>2015</v>
      </c>
      <c r="B6564" t="s">
        <v>6289</v>
      </c>
      <c r="C6564" t="str">
        <f t="shared" si="204"/>
        <v>2015-Avai/SC-19-3-2</v>
      </c>
      <c r="D6564">
        <v>2.6666650000000001</v>
      </c>
      <c r="E6564">
        <v>11</v>
      </c>
      <c r="F6564" t="str">
        <f t="shared" si="205"/>
        <v>19-3-2</v>
      </c>
    </row>
    <row r="6565" spans="1:6" x14ac:dyDescent="0.3">
      <c r="A6565">
        <v>2015</v>
      </c>
      <c r="B6565" t="s">
        <v>6461</v>
      </c>
      <c r="C6565" t="str">
        <f t="shared" si="204"/>
        <v>2015-Chapecoense/SC-19-3-2</v>
      </c>
      <c r="D6565">
        <v>4.333329</v>
      </c>
      <c r="E6565">
        <v>13</v>
      </c>
      <c r="F6565" t="str">
        <f t="shared" si="205"/>
        <v>19-3-2</v>
      </c>
    </row>
    <row r="6566" spans="1:6" x14ac:dyDescent="0.3">
      <c r="A6566">
        <v>2015</v>
      </c>
      <c r="B6566" t="s">
        <v>5855</v>
      </c>
      <c r="C6566" t="str">
        <f t="shared" si="204"/>
        <v>2015-Corinthians/SP-19-3-2</v>
      </c>
      <c r="D6566">
        <v>6</v>
      </c>
      <c r="E6566">
        <v>17</v>
      </c>
      <c r="F6566" t="str">
        <f t="shared" si="205"/>
        <v>19-3-2</v>
      </c>
    </row>
    <row r="6567" spans="1:6" x14ac:dyDescent="0.3">
      <c r="A6567">
        <v>2015</v>
      </c>
      <c r="B6567" t="s">
        <v>6221</v>
      </c>
      <c r="C6567" t="str">
        <f t="shared" si="204"/>
        <v>2015-Coritiba/PR-19-3-2</v>
      </c>
      <c r="D6567">
        <v>0</v>
      </c>
      <c r="E6567">
        <v>9</v>
      </c>
      <c r="F6567" t="str">
        <f t="shared" si="205"/>
        <v>19-3-2</v>
      </c>
    </row>
    <row r="6568" spans="1:6" x14ac:dyDescent="0.3">
      <c r="A6568">
        <v>2015</v>
      </c>
      <c r="B6568" t="s">
        <v>5856</v>
      </c>
      <c r="C6568" t="str">
        <f t="shared" si="204"/>
        <v>2015-Cruzeiro/MG-19-3-2</v>
      </c>
      <c r="D6568">
        <v>0</v>
      </c>
      <c r="E6568">
        <v>16</v>
      </c>
      <c r="F6568" t="str">
        <f t="shared" si="205"/>
        <v>19-3-2</v>
      </c>
    </row>
    <row r="6569" spans="1:6" x14ac:dyDescent="0.3">
      <c r="A6569">
        <v>2015</v>
      </c>
      <c r="B6569" t="s">
        <v>5857</v>
      </c>
      <c r="C6569" t="str">
        <f t="shared" si="204"/>
        <v>2015-Figueirense/SC-19-3-2</v>
      </c>
      <c r="D6569">
        <v>3.75</v>
      </c>
      <c r="E6569">
        <v>8</v>
      </c>
      <c r="F6569" t="str">
        <f t="shared" si="205"/>
        <v>19-3-2</v>
      </c>
    </row>
    <row r="6570" spans="1:6" x14ac:dyDescent="0.3">
      <c r="A6570">
        <v>2015</v>
      </c>
      <c r="B6570" t="s">
        <v>5858</v>
      </c>
      <c r="C6570" t="str">
        <f t="shared" si="204"/>
        <v>2015-Flamengo/RJ-19-3-2</v>
      </c>
      <c r="D6570">
        <v>3</v>
      </c>
      <c r="E6570">
        <v>10</v>
      </c>
      <c r="F6570" t="str">
        <f t="shared" si="205"/>
        <v>19-3-2</v>
      </c>
    </row>
    <row r="6571" spans="1:6" x14ac:dyDescent="0.3">
      <c r="A6571">
        <v>2015</v>
      </c>
      <c r="B6571" t="s">
        <v>5859</v>
      </c>
      <c r="C6571" t="str">
        <f t="shared" si="204"/>
        <v>2015-Fluminense/RJ-19-3-2</v>
      </c>
      <c r="D6571">
        <v>0</v>
      </c>
      <c r="E6571">
        <v>20</v>
      </c>
      <c r="F6571" t="str">
        <f t="shared" si="205"/>
        <v>19-3-2</v>
      </c>
    </row>
    <row r="6572" spans="1:6" x14ac:dyDescent="0.3">
      <c r="A6572">
        <v>2015</v>
      </c>
      <c r="B6572" t="s">
        <v>5861</v>
      </c>
      <c r="C6572" t="str">
        <f t="shared" si="204"/>
        <v>2015-Goias/GO-19-3-2</v>
      </c>
      <c r="D6572">
        <v>0.85714199999999996</v>
      </c>
      <c r="E6572">
        <v>12</v>
      </c>
      <c r="F6572" t="str">
        <f t="shared" si="205"/>
        <v>19-3-2</v>
      </c>
    </row>
    <row r="6573" spans="1:6" x14ac:dyDescent="0.3">
      <c r="A6573">
        <v>2015</v>
      </c>
      <c r="B6573" t="s">
        <v>5862</v>
      </c>
      <c r="C6573" t="str">
        <f t="shared" si="204"/>
        <v>2015-Gremio/RS-19-3-2</v>
      </c>
      <c r="D6573">
        <v>6.9999989999999999</v>
      </c>
      <c r="E6573">
        <v>19</v>
      </c>
      <c r="F6573" t="str">
        <f t="shared" si="205"/>
        <v>19-3-2</v>
      </c>
    </row>
    <row r="6574" spans="1:6" x14ac:dyDescent="0.3">
      <c r="A6574">
        <v>2015</v>
      </c>
      <c r="B6574" t="s">
        <v>5863</v>
      </c>
      <c r="C6574" t="str">
        <f t="shared" si="204"/>
        <v>2015-Internacional/RS-19-3-2</v>
      </c>
      <c r="D6574">
        <v>4.1666660000000002</v>
      </c>
      <c r="E6574">
        <v>12</v>
      </c>
      <c r="F6574" t="str">
        <f t="shared" si="205"/>
        <v>19-3-2</v>
      </c>
    </row>
    <row r="6575" spans="1:6" x14ac:dyDescent="0.3">
      <c r="A6575">
        <v>2015</v>
      </c>
      <c r="B6575" t="s">
        <v>6479</v>
      </c>
      <c r="C6575" t="str">
        <f t="shared" si="204"/>
        <v>2015-Joinville/SC-19-3-2</v>
      </c>
      <c r="D6575">
        <v>4</v>
      </c>
      <c r="E6575">
        <v>8</v>
      </c>
      <c r="F6575" t="str">
        <f t="shared" si="205"/>
        <v>19-3-2</v>
      </c>
    </row>
    <row r="6576" spans="1:6" x14ac:dyDescent="0.3">
      <c r="A6576">
        <v>2015</v>
      </c>
      <c r="B6576" t="s">
        <v>5865</v>
      </c>
      <c r="C6576" t="str">
        <f t="shared" si="204"/>
        <v>2015-Palmeiras/SP-19-3-2</v>
      </c>
      <c r="D6576">
        <v>6.6666670000000003</v>
      </c>
      <c r="E6576">
        <v>19</v>
      </c>
      <c r="F6576" t="str">
        <f t="shared" si="205"/>
        <v>19-3-2</v>
      </c>
    </row>
    <row r="6577" spans="1:6" x14ac:dyDescent="0.3">
      <c r="A6577">
        <v>2015</v>
      </c>
      <c r="B6577" t="s">
        <v>5867</v>
      </c>
      <c r="C6577" t="str">
        <f t="shared" si="204"/>
        <v>2015-Ponte Preta/SP-19-3-2</v>
      </c>
      <c r="D6577">
        <v>0</v>
      </c>
      <c r="E6577">
        <v>16</v>
      </c>
      <c r="F6577" t="str">
        <f t="shared" si="205"/>
        <v>19-3-2</v>
      </c>
    </row>
    <row r="6578" spans="1:6" x14ac:dyDescent="0.3">
      <c r="A6578">
        <v>2015</v>
      </c>
      <c r="B6578" t="s">
        <v>5869</v>
      </c>
      <c r="C6578" t="str">
        <f t="shared" si="204"/>
        <v>2015-Santos/SP-19-3-2</v>
      </c>
      <c r="D6578">
        <v>3.2</v>
      </c>
      <c r="E6578">
        <v>9</v>
      </c>
      <c r="F6578" t="str">
        <f t="shared" si="205"/>
        <v>19-3-2</v>
      </c>
    </row>
    <row r="6579" spans="1:6" x14ac:dyDescent="0.3">
      <c r="A6579">
        <v>2015</v>
      </c>
      <c r="B6579" t="s">
        <v>5871</v>
      </c>
      <c r="C6579" t="str">
        <f t="shared" si="204"/>
        <v>2015-Sao Paulo/SP-19-3-2</v>
      </c>
      <c r="D6579">
        <v>0</v>
      </c>
      <c r="E6579">
        <v>27</v>
      </c>
      <c r="F6579" t="str">
        <f t="shared" si="205"/>
        <v>19-3-2</v>
      </c>
    </row>
    <row r="6580" spans="1:6" x14ac:dyDescent="0.3">
      <c r="A6580">
        <v>2015</v>
      </c>
      <c r="B6580" t="s">
        <v>6152</v>
      </c>
      <c r="C6580" t="str">
        <f t="shared" si="204"/>
        <v>2015-Sport/PE-19-3-2</v>
      </c>
      <c r="D6580">
        <v>5.4999989999999999</v>
      </c>
      <c r="E6580">
        <v>14</v>
      </c>
      <c r="F6580" t="str">
        <f t="shared" si="205"/>
        <v>19-3-2</v>
      </c>
    </row>
    <row r="6581" spans="1:6" x14ac:dyDescent="0.3">
      <c r="A6581">
        <v>2015</v>
      </c>
      <c r="B6581" t="s">
        <v>5872</v>
      </c>
      <c r="C6581" t="str">
        <f t="shared" si="204"/>
        <v>2015-Vasco/RJ-19-3-2</v>
      </c>
      <c r="D6581">
        <v>6</v>
      </c>
      <c r="E6581">
        <v>11</v>
      </c>
      <c r="F6581" t="str">
        <f t="shared" si="205"/>
        <v>19-3-2</v>
      </c>
    </row>
    <row r="6582" spans="1:6" x14ac:dyDescent="0.3">
      <c r="A6582">
        <v>2015</v>
      </c>
      <c r="B6582" t="s">
        <v>6154</v>
      </c>
      <c r="C6582" t="str">
        <f t="shared" si="204"/>
        <v>2015-Atletico/MG-19-4-0</v>
      </c>
      <c r="D6582">
        <v>0</v>
      </c>
      <c r="E6582">
        <v>19</v>
      </c>
      <c r="F6582" t="str">
        <f t="shared" si="205"/>
        <v>19-4-0</v>
      </c>
    </row>
    <row r="6583" spans="1:6" x14ac:dyDescent="0.3">
      <c r="A6583">
        <v>2015</v>
      </c>
      <c r="B6583" t="s">
        <v>5873</v>
      </c>
      <c r="C6583" t="str">
        <f t="shared" si="204"/>
        <v>2015-Atletico/PR-19-4-0</v>
      </c>
      <c r="D6583">
        <v>3</v>
      </c>
      <c r="E6583">
        <v>19</v>
      </c>
      <c r="F6583" t="str">
        <f t="shared" si="205"/>
        <v>19-4-0</v>
      </c>
    </row>
    <row r="6584" spans="1:6" x14ac:dyDescent="0.3">
      <c r="A6584">
        <v>2015</v>
      </c>
      <c r="B6584" t="s">
        <v>6292</v>
      </c>
      <c r="C6584" t="str">
        <f t="shared" si="204"/>
        <v>2015-Avai/SC-19-4-0</v>
      </c>
      <c r="D6584">
        <v>0</v>
      </c>
      <c r="E6584">
        <v>13</v>
      </c>
      <c r="F6584" t="str">
        <f t="shared" si="205"/>
        <v>19-4-0</v>
      </c>
    </row>
    <row r="6585" spans="1:6" x14ac:dyDescent="0.3">
      <c r="A6585">
        <v>2015</v>
      </c>
      <c r="B6585" t="s">
        <v>6462</v>
      </c>
      <c r="C6585" t="str">
        <f t="shared" si="204"/>
        <v>2015-Chapecoense/SC-19-4-0</v>
      </c>
      <c r="D6585">
        <v>0</v>
      </c>
      <c r="E6585">
        <v>13</v>
      </c>
      <c r="F6585" t="str">
        <f t="shared" si="205"/>
        <v>19-4-0</v>
      </c>
    </row>
    <row r="6586" spans="1:6" x14ac:dyDescent="0.3">
      <c r="A6586">
        <v>2015</v>
      </c>
      <c r="B6586" t="s">
        <v>5875</v>
      </c>
      <c r="C6586" t="str">
        <f t="shared" si="204"/>
        <v>2015-Corinthians/SP-19-4-0</v>
      </c>
      <c r="D6586">
        <v>10</v>
      </c>
      <c r="E6586">
        <v>23</v>
      </c>
      <c r="F6586" t="str">
        <f t="shared" si="205"/>
        <v>19-4-0</v>
      </c>
    </row>
    <row r="6587" spans="1:6" x14ac:dyDescent="0.3">
      <c r="A6587">
        <v>2015</v>
      </c>
      <c r="B6587" t="s">
        <v>6225</v>
      </c>
      <c r="C6587" t="str">
        <f t="shared" si="204"/>
        <v>2015-Coritiba/PR-19-4-0</v>
      </c>
      <c r="D6587">
        <v>0</v>
      </c>
      <c r="E6587">
        <v>9</v>
      </c>
      <c r="F6587" t="str">
        <f t="shared" si="205"/>
        <v>19-4-0</v>
      </c>
    </row>
    <row r="6588" spans="1:6" x14ac:dyDescent="0.3">
      <c r="A6588">
        <v>2015</v>
      </c>
      <c r="B6588" t="s">
        <v>5876</v>
      </c>
      <c r="C6588" t="str">
        <f t="shared" si="204"/>
        <v>2015-Cruzeiro/MG-19-4-0</v>
      </c>
      <c r="D6588">
        <v>0</v>
      </c>
      <c r="E6588">
        <v>13</v>
      </c>
      <c r="F6588" t="str">
        <f t="shared" si="205"/>
        <v>19-4-0</v>
      </c>
    </row>
    <row r="6589" spans="1:6" x14ac:dyDescent="0.3">
      <c r="A6589">
        <v>2015</v>
      </c>
      <c r="B6589" t="s">
        <v>5877</v>
      </c>
      <c r="C6589" t="str">
        <f t="shared" si="204"/>
        <v>2015-Figueirense/SC-19-4-0</v>
      </c>
      <c r="D6589">
        <v>6</v>
      </c>
      <c r="E6589">
        <v>15</v>
      </c>
      <c r="F6589" t="str">
        <f t="shared" si="205"/>
        <v>19-4-0</v>
      </c>
    </row>
    <row r="6590" spans="1:6" x14ac:dyDescent="0.3">
      <c r="A6590">
        <v>2015</v>
      </c>
      <c r="B6590" t="s">
        <v>5878</v>
      </c>
      <c r="C6590" t="str">
        <f t="shared" si="204"/>
        <v>2015-Flamengo/RJ-19-4-0</v>
      </c>
      <c r="D6590">
        <v>6</v>
      </c>
      <c r="E6590">
        <v>7</v>
      </c>
      <c r="F6590" t="str">
        <f t="shared" si="205"/>
        <v>19-4-0</v>
      </c>
    </row>
    <row r="6591" spans="1:6" x14ac:dyDescent="0.3">
      <c r="A6591">
        <v>2015</v>
      </c>
      <c r="B6591" t="s">
        <v>5879</v>
      </c>
      <c r="C6591" t="str">
        <f t="shared" si="204"/>
        <v>2015-Fluminense/RJ-19-4-0</v>
      </c>
      <c r="D6591">
        <v>0</v>
      </c>
      <c r="E6591">
        <v>17</v>
      </c>
      <c r="F6591" t="str">
        <f t="shared" si="205"/>
        <v>19-4-0</v>
      </c>
    </row>
    <row r="6592" spans="1:6" x14ac:dyDescent="0.3">
      <c r="A6592">
        <v>2015</v>
      </c>
      <c r="B6592" t="s">
        <v>5881</v>
      </c>
      <c r="C6592" t="str">
        <f t="shared" si="204"/>
        <v>2015-Goias/GO-19-4-0</v>
      </c>
      <c r="D6592">
        <v>1</v>
      </c>
      <c r="E6592">
        <v>13</v>
      </c>
      <c r="F6592" t="str">
        <f t="shared" si="205"/>
        <v>19-4-0</v>
      </c>
    </row>
    <row r="6593" spans="1:6" x14ac:dyDescent="0.3">
      <c r="A6593">
        <v>2015</v>
      </c>
      <c r="B6593" t="s">
        <v>5882</v>
      </c>
      <c r="C6593" t="str">
        <f t="shared" si="204"/>
        <v>2015-Gremio/RS-19-4-0</v>
      </c>
      <c r="D6593">
        <v>9</v>
      </c>
      <c r="E6593">
        <v>14</v>
      </c>
      <c r="F6593" t="str">
        <f t="shared" si="205"/>
        <v>19-4-0</v>
      </c>
    </row>
    <row r="6594" spans="1:6" x14ac:dyDescent="0.3">
      <c r="A6594">
        <v>2015</v>
      </c>
      <c r="B6594" t="s">
        <v>5883</v>
      </c>
      <c r="C6594" t="str">
        <f t="shared" si="204"/>
        <v>2015-Internacional/RS-19-4-0</v>
      </c>
      <c r="D6594">
        <v>0</v>
      </c>
      <c r="E6594">
        <v>8</v>
      </c>
      <c r="F6594" t="str">
        <f t="shared" si="205"/>
        <v>19-4-0</v>
      </c>
    </row>
    <row r="6595" spans="1:6" x14ac:dyDescent="0.3">
      <c r="A6595">
        <v>2015</v>
      </c>
      <c r="B6595" t="s">
        <v>6480</v>
      </c>
      <c r="C6595" t="str">
        <f t="shared" ref="C6595:C6658" si="206">A6595&amp;"-"&amp;B6595</f>
        <v>2015-Joinville/SC-19-4-0</v>
      </c>
      <c r="D6595">
        <v>4</v>
      </c>
      <c r="E6595">
        <v>8</v>
      </c>
      <c r="F6595" t="str">
        <f t="shared" ref="F6595:F6658" si="207">RIGHT(B6595,LEN(C6595)-FIND("-",C6595,6))</f>
        <v>19-4-0</v>
      </c>
    </row>
    <row r="6596" spans="1:6" x14ac:dyDescent="0.3">
      <c r="A6596">
        <v>2015</v>
      </c>
      <c r="B6596" t="s">
        <v>5885</v>
      </c>
      <c r="C6596" t="str">
        <f t="shared" si="206"/>
        <v>2015-Palmeiras/SP-19-4-0</v>
      </c>
      <c r="D6596">
        <v>0</v>
      </c>
      <c r="E6596">
        <v>21</v>
      </c>
      <c r="F6596" t="str">
        <f t="shared" si="207"/>
        <v>19-4-0</v>
      </c>
    </row>
    <row r="6597" spans="1:6" x14ac:dyDescent="0.3">
      <c r="A6597">
        <v>2015</v>
      </c>
      <c r="B6597" t="s">
        <v>5887</v>
      </c>
      <c r="C6597" t="str">
        <f t="shared" si="206"/>
        <v>2015-Ponte Preta/SP-19-4-0</v>
      </c>
      <c r="D6597">
        <v>0</v>
      </c>
      <c r="E6597">
        <v>17</v>
      </c>
      <c r="F6597" t="str">
        <f t="shared" si="207"/>
        <v>19-4-0</v>
      </c>
    </row>
    <row r="6598" spans="1:6" x14ac:dyDescent="0.3">
      <c r="A6598">
        <v>2015</v>
      </c>
      <c r="B6598" t="s">
        <v>5889</v>
      </c>
      <c r="C6598" t="str">
        <f t="shared" si="206"/>
        <v>2015-Santos/SP-19-4-0</v>
      </c>
      <c r="D6598">
        <v>0</v>
      </c>
      <c r="E6598">
        <v>5</v>
      </c>
      <c r="F6598" t="str">
        <f t="shared" si="207"/>
        <v>19-4-0</v>
      </c>
    </row>
    <row r="6599" spans="1:6" x14ac:dyDescent="0.3">
      <c r="A6599">
        <v>2015</v>
      </c>
      <c r="B6599" t="s">
        <v>5891</v>
      </c>
      <c r="C6599" t="str">
        <f t="shared" si="206"/>
        <v>2015-Sao Paulo/SP-19-4-0</v>
      </c>
      <c r="D6599">
        <v>0</v>
      </c>
      <c r="E6599">
        <v>21</v>
      </c>
      <c r="F6599" t="str">
        <f t="shared" si="207"/>
        <v>19-4-0</v>
      </c>
    </row>
    <row r="6600" spans="1:6" x14ac:dyDescent="0.3">
      <c r="A6600">
        <v>2015</v>
      </c>
      <c r="B6600" t="s">
        <v>6156</v>
      </c>
      <c r="C6600" t="str">
        <f t="shared" si="206"/>
        <v>2015-Sport/PE-19-4-0</v>
      </c>
      <c r="D6600">
        <v>0</v>
      </c>
      <c r="E6600">
        <v>23</v>
      </c>
      <c r="F6600" t="str">
        <f t="shared" si="207"/>
        <v>19-4-0</v>
      </c>
    </row>
    <row r="6601" spans="1:6" x14ac:dyDescent="0.3">
      <c r="A6601">
        <v>2015</v>
      </c>
      <c r="B6601" t="s">
        <v>5892</v>
      </c>
      <c r="C6601" t="str">
        <f t="shared" si="206"/>
        <v>2015-Vasco/RJ-19-4-0</v>
      </c>
      <c r="D6601">
        <v>0</v>
      </c>
      <c r="E6601">
        <v>12</v>
      </c>
      <c r="F6601" t="str">
        <f t="shared" si="207"/>
        <v>19-4-0</v>
      </c>
    </row>
    <row r="6602" spans="1:6" x14ac:dyDescent="0.3">
      <c r="A6602">
        <v>2015</v>
      </c>
      <c r="B6602" t="s">
        <v>6158</v>
      </c>
      <c r="C6602" t="str">
        <f t="shared" si="206"/>
        <v>2015-Atletico/MG-19-4-1</v>
      </c>
      <c r="D6602">
        <v>0</v>
      </c>
      <c r="E6602">
        <v>19</v>
      </c>
      <c r="F6602" t="str">
        <f t="shared" si="207"/>
        <v>19-4-1</v>
      </c>
    </row>
    <row r="6603" spans="1:6" x14ac:dyDescent="0.3">
      <c r="A6603">
        <v>2015</v>
      </c>
      <c r="B6603" t="s">
        <v>5893</v>
      </c>
      <c r="C6603" t="str">
        <f t="shared" si="206"/>
        <v>2015-Atletico/PR-19-4-1</v>
      </c>
      <c r="D6603">
        <v>0</v>
      </c>
      <c r="E6603">
        <v>13</v>
      </c>
      <c r="F6603" t="str">
        <f t="shared" si="207"/>
        <v>19-4-1</v>
      </c>
    </row>
    <row r="6604" spans="1:6" x14ac:dyDescent="0.3">
      <c r="A6604">
        <v>2015</v>
      </c>
      <c r="B6604" t="s">
        <v>6295</v>
      </c>
      <c r="C6604" t="str">
        <f t="shared" si="206"/>
        <v>2015-Avai/SC-19-4-1</v>
      </c>
      <c r="D6604">
        <v>0</v>
      </c>
      <c r="E6604">
        <v>9</v>
      </c>
      <c r="F6604" t="str">
        <f t="shared" si="207"/>
        <v>19-4-1</v>
      </c>
    </row>
    <row r="6605" spans="1:6" x14ac:dyDescent="0.3">
      <c r="A6605">
        <v>2015</v>
      </c>
      <c r="B6605" t="s">
        <v>6463</v>
      </c>
      <c r="C6605" t="str">
        <f t="shared" si="206"/>
        <v>2015-Chapecoense/SC-19-4-1</v>
      </c>
      <c r="D6605">
        <v>7</v>
      </c>
      <c r="E6605">
        <v>16</v>
      </c>
      <c r="F6605" t="str">
        <f t="shared" si="207"/>
        <v>19-4-1</v>
      </c>
    </row>
    <row r="6606" spans="1:6" x14ac:dyDescent="0.3">
      <c r="A6606">
        <v>2015</v>
      </c>
      <c r="B6606" t="s">
        <v>5895</v>
      </c>
      <c r="C6606" t="str">
        <f t="shared" si="206"/>
        <v>2015-Corinthians/SP-19-4-1</v>
      </c>
      <c r="D6606">
        <v>6</v>
      </c>
      <c r="E6606">
        <v>13</v>
      </c>
      <c r="F6606" t="str">
        <f t="shared" si="207"/>
        <v>19-4-1</v>
      </c>
    </row>
    <row r="6607" spans="1:6" x14ac:dyDescent="0.3">
      <c r="A6607">
        <v>2015</v>
      </c>
      <c r="B6607" t="s">
        <v>6229</v>
      </c>
      <c r="C6607" t="str">
        <f t="shared" si="206"/>
        <v>2015-Coritiba/PR-19-4-1</v>
      </c>
      <c r="D6607">
        <v>0</v>
      </c>
      <c r="E6607">
        <v>8</v>
      </c>
      <c r="F6607" t="str">
        <f t="shared" si="207"/>
        <v>19-4-1</v>
      </c>
    </row>
    <row r="6608" spans="1:6" x14ac:dyDescent="0.3">
      <c r="A6608">
        <v>2015</v>
      </c>
      <c r="B6608" t="s">
        <v>5896</v>
      </c>
      <c r="C6608" t="str">
        <f t="shared" si="206"/>
        <v>2015-Cruzeiro/MG-19-4-1</v>
      </c>
      <c r="D6608">
        <v>0</v>
      </c>
      <c r="E6608">
        <v>13</v>
      </c>
      <c r="F6608" t="str">
        <f t="shared" si="207"/>
        <v>19-4-1</v>
      </c>
    </row>
    <row r="6609" spans="1:6" x14ac:dyDescent="0.3">
      <c r="A6609">
        <v>2015</v>
      </c>
      <c r="B6609" t="s">
        <v>5897</v>
      </c>
      <c r="C6609" t="str">
        <f t="shared" si="206"/>
        <v>2015-Figueirense/SC-19-4-1</v>
      </c>
      <c r="D6609">
        <v>7</v>
      </c>
      <c r="E6609">
        <v>11</v>
      </c>
      <c r="F6609" t="str">
        <f t="shared" si="207"/>
        <v>19-4-1</v>
      </c>
    </row>
    <row r="6610" spans="1:6" x14ac:dyDescent="0.3">
      <c r="A6610">
        <v>2015</v>
      </c>
      <c r="B6610" t="s">
        <v>5898</v>
      </c>
      <c r="C6610" t="str">
        <f t="shared" si="206"/>
        <v>2015-Flamengo/RJ-19-4-1</v>
      </c>
      <c r="D6610">
        <v>0</v>
      </c>
      <c r="E6610">
        <v>10</v>
      </c>
      <c r="F6610" t="str">
        <f t="shared" si="207"/>
        <v>19-4-1</v>
      </c>
    </row>
    <row r="6611" spans="1:6" x14ac:dyDescent="0.3">
      <c r="A6611">
        <v>2015</v>
      </c>
      <c r="B6611" t="s">
        <v>5899</v>
      </c>
      <c r="C6611" t="str">
        <f t="shared" si="206"/>
        <v>2015-Fluminense/RJ-19-4-1</v>
      </c>
      <c r="D6611">
        <v>0</v>
      </c>
      <c r="E6611">
        <v>17</v>
      </c>
      <c r="F6611" t="str">
        <f t="shared" si="207"/>
        <v>19-4-1</v>
      </c>
    </row>
    <row r="6612" spans="1:6" x14ac:dyDescent="0.3">
      <c r="A6612">
        <v>2015</v>
      </c>
      <c r="B6612" t="s">
        <v>5901</v>
      </c>
      <c r="C6612" t="str">
        <f t="shared" si="206"/>
        <v>2015-Goias/GO-19-4-1</v>
      </c>
      <c r="D6612">
        <v>0</v>
      </c>
      <c r="E6612">
        <v>14</v>
      </c>
      <c r="F6612" t="str">
        <f t="shared" si="207"/>
        <v>19-4-1</v>
      </c>
    </row>
    <row r="6613" spans="1:6" x14ac:dyDescent="0.3">
      <c r="A6613">
        <v>2015</v>
      </c>
      <c r="B6613" t="s">
        <v>5902</v>
      </c>
      <c r="C6613" t="str">
        <f t="shared" si="206"/>
        <v>2015-Gremio/RS-19-4-1</v>
      </c>
      <c r="D6613">
        <v>0</v>
      </c>
      <c r="E6613">
        <v>24</v>
      </c>
      <c r="F6613" t="str">
        <f t="shared" si="207"/>
        <v>19-4-1</v>
      </c>
    </row>
    <row r="6614" spans="1:6" x14ac:dyDescent="0.3">
      <c r="A6614">
        <v>2015</v>
      </c>
      <c r="B6614" t="s">
        <v>5903</v>
      </c>
      <c r="C6614" t="str">
        <f t="shared" si="206"/>
        <v>2015-Internacional/RS-19-4-1</v>
      </c>
      <c r="D6614">
        <v>0</v>
      </c>
      <c r="E6614">
        <v>9</v>
      </c>
      <c r="F6614" t="str">
        <f t="shared" si="207"/>
        <v>19-4-1</v>
      </c>
    </row>
    <row r="6615" spans="1:6" x14ac:dyDescent="0.3">
      <c r="A6615">
        <v>2015</v>
      </c>
      <c r="B6615" t="s">
        <v>6481</v>
      </c>
      <c r="C6615" t="str">
        <f t="shared" si="206"/>
        <v>2015-Joinville/SC-19-4-1</v>
      </c>
      <c r="D6615">
        <v>4</v>
      </c>
      <c r="E6615">
        <v>5</v>
      </c>
      <c r="F6615" t="str">
        <f t="shared" si="207"/>
        <v>19-4-1</v>
      </c>
    </row>
    <row r="6616" spans="1:6" x14ac:dyDescent="0.3">
      <c r="A6616">
        <v>2015</v>
      </c>
      <c r="B6616" t="s">
        <v>5905</v>
      </c>
      <c r="C6616" t="str">
        <f t="shared" si="206"/>
        <v>2015-Palmeiras/SP-19-4-1</v>
      </c>
      <c r="D6616">
        <v>0</v>
      </c>
      <c r="E6616">
        <v>21</v>
      </c>
      <c r="F6616" t="str">
        <f t="shared" si="207"/>
        <v>19-4-1</v>
      </c>
    </row>
    <row r="6617" spans="1:6" x14ac:dyDescent="0.3">
      <c r="A6617">
        <v>2015</v>
      </c>
      <c r="B6617" t="s">
        <v>5907</v>
      </c>
      <c r="C6617" t="str">
        <f t="shared" si="206"/>
        <v>2015-Ponte Preta/SP-19-4-1</v>
      </c>
      <c r="D6617">
        <v>0</v>
      </c>
      <c r="E6617">
        <v>11</v>
      </c>
      <c r="F6617" t="str">
        <f t="shared" si="207"/>
        <v>19-4-1</v>
      </c>
    </row>
    <row r="6618" spans="1:6" x14ac:dyDescent="0.3">
      <c r="A6618">
        <v>2015</v>
      </c>
      <c r="B6618" t="s">
        <v>5909</v>
      </c>
      <c r="C6618" t="str">
        <f t="shared" si="206"/>
        <v>2015-Santos/SP-19-4-1</v>
      </c>
      <c r="D6618">
        <v>0</v>
      </c>
      <c r="E6618">
        <v>11</v>
      </c>
      <c r="F6618" t="str">
        <f t="shared" si="207"/>
        <v>19-4-1</v>
      </c>
    </row>
    <row r="6619" spans="1:6" x14ac:dyDescent="0.3">
      <c r="A6619">
        <v>2015</v>
      </c>
      <c r="B6619" t="s">
        <v>5911</v>
      </c>
      <c r="C6619" t="str">
        <f t="shared" si="206"/>
        <v>2015-Sao Paulo/SP-19-4-1</v>
      </c>
      <c r="D6619">
        <v>0</v>
      </c>
      <c r="E6619">
        <v>19</v>
      </c>
      <c r="F6619" t="str">
        <f t="shared" si="207"/>
        <v>19-4-1</v>
      </c>
    </row>
    <row r="6620" spans="1:6" x14ac:dyDescent="0.3">
      <c r="A6620">
        <v>2015</v>
      </c>
      <c r="B6620" t="s">
        <v>6160</v>
      </c>
      <c r="C6620" t="str">
        <f t="shared" si="206"/>
        <v>2015-Sport/PE-19-4-1</v>
      </c>
      <c r="D6620">
        <v>8</v>
      </c>
      <c r="E6620">
        <v>8</v>
      </c>
      <c r="F6620" t="str">
        <f t="shared" si="207"/>
        <v>19-4-1</v>
      </c>
    </row>
    <row r="6621" spans="1:6" x14ac:dyDescent="0.3">
      <c r="A6621">
        <v>2015</v>
      </c>
      <c r="B6621" t="s">
        <v>5912</v>
      </c>
      <c r="C6621" t="str">
        <f t="shared" si="206"/>
        <v>2015-Vasco/RJ-19-4-1</v>
      </c>
      <c r="D6621">
        <v>0</v>
      </c>
      <c r="E6621">
        <v>12</v>
      </c>
      <c r="F6621" t="str">
        <f t="shared" si="207"/>
        <v>19-4-1</v>
      </c>
    </row>
    <row r="6622" spans="1:6" x14ac:dyDescent="0.3">
      <c r="A6622">
        <v>2015</v>
      </c>
      <c r="B6622" t="s">
        <v>6162</v>
      </c>
      <c r="C6622" t="str">
        <f t="shared" si="206"/>
        <v>2015-Atletico/MG-19-4-2</v>
      </c>
      <c r="D6622">
        <v>0</v>
      </c>
      <c r="E6622">
        <v>23</v>
      </c>
      <c r="F6622" t="str">
        <f t="shared" si="207"/>
        <v>19-4-2</v>
      </c>
    </row>
    <row r="6623" spans="1:6" x14ac:dyDescent="0.3">
      <c r="A6623">
        <v>2015</v>
      </c>
      <c r="B6623" t="s">
        <v>5913</v>
      </c>
      <c r="C6623" t="str">
        <f t="shared" si="206"/>
        <v>2015-Atletico/PR-19-4-2</v>
      </c>
      <c r="D6623">
        <v>0</v>
      </c>
      <c r="E6623">
        <v>25</v>
      </c>
      <c r="F6623" t="str">
        <f t="shared" si="207"/>
        <v>19-4-2</v>
      </c>
    </row>
    <row r="6624" spans="1:6" x14ac:dyDescent="0.3">
      <c r="A6624">
        <v>2015</v>
      </c>
      <c r="B6624" t="s">
        <v>6298</v>
      </c>
      <c r="C6624" t="str">
        <f t="shared" si="206"/>
        <v>2015-Avai/SC-19-4-2</v>
      </c>
      <c r="D6624">
        <v>0</v>
      </c>
      <c r="E6624">
        <v>18</v>
      </c>
      <c r="F6624" t="str">
        <f t="shared" si="207"/>
        <v>19-4-2</v>
      </c>
    </row>
    <row r="6625" spans="1:6" x14ac:dyDescent="0.3">
      <c r="A6625">
        <v>2015</v>
      </c>
      <c r="B6625" t="s">
        <v>6464</v>
      </c>
      <c r="C6625" t="str">
        <f t="shared" si="206"/>
        <v>2015-Chapecoense/SC-19-4-2</v>
      </c>
      <c r="D6625">
        <v>5.3333339999999998</v>
      </c>
      <c r="E6625">
        <v>10</v>
      </c>
      <c r="F6625" t="str">
        <f t="shared" si="207"/>
        <v>19-4-2</v>
      </c>
    </row>
    <row r="6626" spans="1:6" x14ac:dyDescent="0.3">
      <c r="A6626">
        <v>2015</v>
      </c>
      <c r="B6626" t="s">
        <v>5915</v>
      </c>
      <c r="C6626" t="str">
        <f t="shared" si="206"/>
        <v>2015-Corinthians/SP-19-4-2</v>
      </c>
      <c r="D6626">
        <v>0</v>
      </c>
      <c r="E6626">
        <v>20</v>
      </c>
      <c r="F6626" t="str">
        <f t="shared" si="207"/>
        <v>19-4-2</v>
      </c>
    </row>
    <row r="6627" spans="1:6" x14ac:dyDescent="0.3">
      <c r="A6627">
        <v>2015</v>
      </c>
      <c r="B6627" t="s">
        <v>6233</v>
      </c>
      <c r="C6627" t="str">
        <f t="shared" si="206"/>
        <v>2015-Coritiba/PR-19-4-2</v>
      </c>
      <c r="D6627">
        <v>0</v>
      </c>
      <c r="E6627">
        <v>7</v>
      </c>
      <c r="F6627" t="str">
        <f t="shared" si="207"/>
        <v>19-4-2</v>
      </c>
    </row>
    <row r="6628" spans="1:6" x14ac:dyDescent="0.3">
      <c r="A6628">
        <v>2015</v>
      </c>
      <c r="B6628" t="s">
        <v>5916</v>
      </c>
      <c r="C6628" t="str">
        <f t="shared" si="206"/>
        <v>2015-Cruzeiro/MG-19-4-2</v>
      </c>
      <c r="D6628">
        <v>7</v>
      </c>
      <c r="E6628">
        <v>11</v>
      </c>
      <c r="F6628" t="str">
        <f t="shared" si="207"/>
        <v>19-4-2</v>
      </c>
    </row>
    <row r="6629" spans="1:6" x14ac:dyDescent="0.3">
      <c r="A6629">
        <v>2015</v>
      </c>
      <c r="B6629" t="s">
        <v>5917</v>
      </c>
      <c r="C6629" t="str">
        <f t="shared" si="206"/>
        <v>2015-Figueirense/SC-19-4-2</v>
      </c>
      <c r="D6629">
        <v>5</v>
      </c>
      <c r="E6629">
        <v>15</v>
      </c>
      <c r="F6629" t="str">
        <f t="shared" si="207"/>
        <v>19-4-2</v>
      </c>
    </row>
    <row r="6630" spans="1:6" x14ac:dyDescent="0.3">
      <c r="A6630">
        <v>2015</v>
      </c>
      <c r="B6630" t="s">
        <v>5918</v>
      </c>
      <c r="C6630" t="str">
        <f t="shared" si="206"/>
        <v>2015-Flamengo/RJ-19-4-2</v>
      </c>
      <c r="D6630">
        <v>6</v>
      </c>
      <c r="E6630">
        <v>10</v>
      </c>
      <c r="F6630" t="str">
        <f t="shared" si="207"/>
        <v>19-4-2</v>
      </c>
    </row>
    <row r="6631" spans="1:6" x14ac:dyDescent="0.3">
      <c r="A6631">
        <v>2015</v>
      </c>
      <c r="B6631" t="s">
        <v>5919</v>
      </c>
      <c r="C6631" t="str">
        <f t="shared" si="206"/>
        <v>2015-Fluminense/RJ-19-4-2</v>
      </c>
      <c r="D6631">
        <v>9</v>
      </c>
      <c r="E6631">
        <v>24</v>
      </c>
      <c r="F6631" t="str">
        <f t="shared" si="207"/>
        <v>19-4-2</v>
      </c>
    </row>
    <row r="6632" spans="1:6" x14ac:dyDescent="0.3">
      <c r="A6632">
        <v>2015</v>
      </c>
      <c r="B6632" t="s">
        <v>5921</v>
      </c>
      <c r="C6632" t="str">
        <f t="shared" si="206"/>
        <v>2015-Goias/GO-19-4-2</v>
      </c>
      <c r="D6632">
        <v>4</v>
      </c>
      <c r="E6632">
        <v>13</v>
      </c>
      <c r="F6632" t="str">
        <f t="shared" si="207"/>
        <v>19-4-2</v>
      </c>
    </row>
    <row r="6633" spans="1:6" x14ac:dyDescent="0.3">
      <c r="A6633">
        <v>2015</v>
      </c>
      <c r="B6633" t="s">
        <v>5922</v>
      </c>
      <c r="C6633" t="str">
        <f t="shared" si="206"/>
        <v>2015-Gremio/RS-19-4-2</v>
      </c>
      <c r="D6633">
        <v>0</v>
      </c>
      <c r="E6633">
        <v>24</v>
      </c>
      <c r="F6633" t="str">
        <f t="shared" si="207"/>
        <v>19-4-2</v>
      </c>
    </row>
    <row r="6634" spans="1:6" x14ac:dyDescent="0.3">
      <c r="A6634">
        <v>2015</v>
      </c>
      <c r="B6634" t="s">
        <v>5923</v>
      </c>
      <c r="C6634" t="str">
        <f t="shared" si="206"/>
        <v>2015-Internacional/RS-19-4-2</v>
      </c>
      <c r="D6634">
        <v>0</v>
      </c>
      <c r="E6634">
        <v>15</v>
      </c>
      <c r="F6634" t="str">
        <f t="shared" si="207"/>
        <v>19-4-2</v>
      </c>
    </row>
    <row r="6635" spans="1:6" x14ac:dyDescent="0.3">
      <c r="A6635">
        <v>2015</v>
      </c>
      <c r="B6635" t="s">
        <v>6482</v>
      </c>
      <c r="C6635" t="str">
        <f t="shared" si="206"/>
        <v>2015-Joinville/SC-19-4-2</v>
      </c>
      <c r="D6635">
        <v>0</v>
      </c>
      <c r="E6635">
        <v>4</v>
      </c>
      <c r="F6635" t="str">
        <f t="shared" si="207"/>
        <v>19-4-2</v>
      </c>
    </row>
    <row r="6636" spans="1:6" x14ac:dyDescent="0.3">
      <c r="A6636">
        <v>2015</v>
      </c>
      <c r="B6636" t="s">
        <v>5925</v>
      </c>
      <c r="C6636" t="str">
        <f t="shared" si="206"/>
        <v>2015-Palmeiras/SP-19-4-2</v>
      </c>
      <c r="D6636">
        <v>0</v>
      </c>
      <c r="E6636">
        <v>18</v>
      </c>
      <c r="F6636" t="str">
        <f t="shared" si="207"/>
        <v>19-4-2</v>
      </c>
    </row>
    <row r="6637" spans="1:6" x14ac:dyDescent="0.3">
      <c r="A6637">
        <v>2015</v>
      </c>
      <c r="B6637" t="s">
        <v>5927</v>
      </c>
      <c r="C6637" t="str">
        <f t="shared" si="206"/>
        <v>2015-Ponte Preta/SP-19-4-2</v>
      </c>
      <c r="D6637">
        <v>0</v>
      </c>
      <c r="E6637">
        <v>12</v>
      </c>
      <c r="F6637" t="str">
        <f t="shared" si="207"/>
        <v>19-4-2</v>
      </c>
    </row>
    <row r="6638" spans="1:6" x14ac:dyDescent="0.3">
      <c r="A6638">
        <v>2015</v>
      </c>
      <c r="B6638" t="s">
        <v>5929</v>
      </c>
      <c r="C6638" t="str">
        <f t="shared" si="206"/>
        <v>2015-Santos/SP-19-4-2</v>
      </c>
      <c r="D6638">
        <v>0</v>
      </c>
      <c r="E6638">
        <v>11</v>
      </c>
      <c r="F6638" t="str">
        <f t="shared" si="207"/>
        <v>19-4-2</v>
      </c>
    </row>
    <row r="6639" spans="1:6" x14ac:dyDescent="0.3">
      <c r="A6639">
        <v>2015</v>
      </c>
      <c r="B6639" t="s">
        <v>5931</v>
      </c>
      <c r="C6639" t="str">
        <f t="shared" si="206"/>
        <v>2015-Sao Paulo/SP-19-4-2</v>
      </c>
      <c r="D6639">
        <v>4</v>
      </c>
      <c r="E6639">
        <v>21</v>
      </c>
      <c r="F6639" t="str">
        <f t="shared" si="207"/>
        <v>19-4-2</v>
      </c>
    </row>
    <row r="6640" spans="1:6" x14ac:dyDescent="0.3">
      <c r="A6640">
        <v>2015</v>
      </c>
      <c r="B6640" t="s">
        <v>6164</v>
      </c>
      <c r="C6640" t="str">
        <f t="shared" si="206"/>
        <v>2015-Sport/PE-19-4-2</v>
      </c>
      <c r="D6640">
        <v>0</v>
      </c>
      <c r="E6640">
        <v>18</v>
      </c>
      <c r="F6640" t="str">
        <f t="shared" si="207"/>
        <v>19-4-2</v>
      </c>
    </row>
    <row r="6641" spans="1:6" x14ac:dyDescent="0.3">
      <c r="A6641">
        <v>2015</v>
      </c>
      <c r="B6641" t="s">
        <v>5932</v>
      </c>
      <c r="C6641" t="str">
        <f t="shared" si="206"/>
        <v>2015-Vasco/RJ-19-4-2</v>
      </c>
      <c r="D6641">
        <v>6</v>
      </c>
      <c r="E6641">
        <v>13</v>
      </c>
      <c r="F6641" t="str">
        <f t="shared" si="207"/>
        <v>19-4-2</v>
      </c>
    </row>
    <row r="6642" spans="1:6" x14ac:dyDescent="0.3">
      <c r="A6642">
        <v>2015</v>
      </c>
      <c r="B6642" t="s">
        <v>6166</v>
      </c>
      <c r="C6642" t="str">
        <f t="shared" si="206"/>
        <v>2015-Atletico/MG-19-4-3</v>
      </c>
      <c r="D6642">
        <v>9</v>
      </c>
      <c r="E6642">
        <v>16</v>
      </c>
      <c r="F6642" t="str">
        <f t="shared" si="207"/>
        <v>19-4-3</v>
      </c>
    </row>
    <row r="6643" spans="1:6" x14ac:dyDescent="0.3">
      <c r="A6643">
        <v>2015</v>
      </c>
      <c r="B6643" t="s">
        <v>5933</v>
      </c>
      <c r="C6643" t="str">
        <f t="shared" si="206"/>
        <v>2015-Atletico/PR-19-4-3</v>
      </c>
      <c r="D6643">
        <v>0</v>
      </c>
      <c r="E6643">
        <v>13</v>
      </c>
      <c r="F6643" t="str">
        <f t="shared" si="207"/>
        <v>19-4-3</v>
      </c>
    </row>
    <row r="6644" spans="1:6" x14ac:dyDescent="0.3">
      <c r="A6644">
        <v>2015</v>
      </c>
      <c r="B6644" t="s">
        <v>6301</v>
      </c>
      <c r="C6644" t="str">
        <f t="shared" si="206"/>
        <v>2015-Avai/SC-19-4-3</v>
      </c>
      <c r="D6644">
        <v>0</v>
      </c>
      <c r="E6644">
        <v>18</v>
      </c>
      <c r="F6644" t="str">
        <f t="shared" si="207"/>
        <v>19-4-3</v>
      </c>
    </row>
    <row r="6645" spans="1:6" x14ac:dyDescent="0.3">
      <c r="A6645">
        <v>2015</v>
      </c>
      <c r="B6645" t="s">
        <v>6465</v>
      </c>
      <c r="C6645" t="str">
        <f t="shared" si="206"/>
        <v>2015-Chapecoense/SC-19-4-3</v>
      </c>
      <c r="D6645">
        <v>5.3333339999999998</v>
      </c>
      <c r="E6645">
        <v>10</v>
      </c>
      <c r="F6645" t="str">
        <f t="shared" si="207"/>
        <v>19-4-3</v>
      </c>
    </row>
    <row r="6646" spans="1:6" x14ac:dyDescent="0.3">
      <c r="A6646">
        <v>2015</v>
      </c>
      <c r="B6646" t="s">
        <v>5935</v>
      </c>
      <c r="C6646" t="str">
        <f t="shared" si="206"/>
        <v>2015-Corinthians/SP-19-4-3</v>
      </c>
      <c r="D6646">
        <v>0</v>
      </c>
      <c r="E6646">
        <v>20</v>
      </c>
      <c r="F6646" t="str">
        <f t="shared" si="207"/>
        <v>19-4-3</v>
      </c>
    </row>
    <row r="6647" spans="1:6" x14ac:dyDescent="0.3">
      <c r="A6647">
        <v>2015</v>
      </c>
      <c r="B6647" t="s">
        <v>6237</v>
      </c>
      <c r="C6647" t="str">
        <f t="shared" si="206"/>
        <v>2015-Coritiba/PR-19-4-3</v>
      </c>
      <c r="D6647">
        <v>0</v>
      </c>
      <c r="E6647">
        <v>7</v>
      </c>
      <c r="F6647" t="str">
        <f t="shared" si="207"/>
        <v>19-4-3</v>
      </c>
    </row>
    <row r="6648" spans="1:6" x14ac:dyDescent="0.3">
      <c r="A6648">
        <v>2015</v>
      </c>
      <c r="B6648" t="s">
        <v>5936</v>
      </c>
      <c r="C6648" t="str">
        <f t="shared" si="206"/>
        <v>2015-Cruzeiro/MG-19-4-3</v>
      </c>
      <c r="D6648">
        <v>6</v>
      </c>
      <c r="E6648">
        <v>11</v>
      </c>
      <c r="F6648" t="str">
        <f t="shared" si="207"/>
        <v>19-4-3</v>
      </c>
    </row>
    <row r="6649" spans="1:6" x14ac:dyDescent="0.3">
      <c r="A6649">
        <v>2015</v>
      </c>
      <c r="B6649" t="s">
        <v>5937</v>
      </c>
      <c r="C6649" t="str">
        <f t="shared" si="206"/>
        <v>2015-Figueirense/SC-19-4-3</v>
      </c>
      <c r="D6649">
        <v>0</v>
      </c>
      <c r="E6649">
        <v>9</v>
      </c>
      <c r="F6649" t="str">
        <f t="shared" si="207"/>
        <v>19-4-3</v>
      </c>
    </row>
    <row r="6650" spans="1:6" x14ac:dyDescent="0.3">
      <c r="A6650">
        <v>2015</v>
      </c>
      <c r="B6650" t="s">
        <v>5938</v>
      </c>
      <c r="C6650" t="str">
        <f t="shared" si="206"/>
        <v>2015-Flamengo/RJ-19-4-3</v>
      </c>
      <c r="D6650">
        <v>6</v>
      </c>
      <c r="E6650">
        <v>7</v>
      </c>
      <c r="F6650" t="str">
        <f t="shared" si="207"/>
        <v>19-4-3</v>
      </c>
    </row>
    <row r="6651" spans="1:6" x14ac:dyDescent="0.3">
      <c r="A6651">
        <v>2015</v>
      </c>
      <c r="B6651" t="s">
        <v>5939</v>
      </c>
      <c r="C6651" t="str">
        <f t="shared" si="206"/>
        <v>2015-Fluminense/RJ-19-4-3</v>
      </c>
      <c r="D6651">
        <v>7</v>
      </c>
      <c r="E6651">
        <v>7</v>
      </c>
      <c r="F6651" t="str">
        <f t="shared" si="207"/>
        <v>19-4-3</v>
      </c>
    </row>
    <row r="6652" spans="1:6" x14ac:dyDescent="0.3">
      <c r="A6652">
        <v>2015</v>
      </c>
      <c r="B6652" t="s">
        <v>5941</v>
      </c>
      <c r="C6652" t="str">
        <f t="shared" si="206"/>
        <v>2015-Goias/GO-19-4-3</v>
      </c>
      <c r="D6652">
        <v>0</v>
      </c>
      <c r="E6652">
        <v>20</v>
      </c>
      <c r="F6652" t="str">
        <f t="shared" si="207"/>
        <v>19-4-3</v>
      </c>
    </row>
    <row r="6653" spans="1:6" x14ac:dyDescent="0.3">
      <c r="A6653">
        <v>2015</v>
      </c>
      <c r="B6653" t="s">
        <v>5942</v>
      </c>
      <c r="C6653" t="str">
        <f t="shared" si="206"/>
        <v>2015-Gremio/RS-19-4-3</v>
      </c>
      <c r="D6653">
        <v>9</v>
      </c>
      <c r="E6653">
        <v>21</v>
      </c>
      <c r="F6653" t="str">
        <f t="shared" si="207"/>
        <v>19-4-3</v>
      </c>
    </row>
    <row r="6654" spans="1:6" x14ac:dyDescent="0.3">
      <c r="A6654">
        <v>2015</v>
      </c>
      <c r="B6654" t="s">
        <v>5943</v>
      </c>
      <c r="C6654" t="str">
        <f t="shared" si="206"/>
        <v>2015-Internacional/RS-19-4-3</v>
      </c>
      <c r="D6654">
        <v>0</v>
      </c>
      <c r="E6654">
        <v>18</v>
      </c>
      <c r="F6654" t="str">
        <f t="shared" si="207"/>
        <v>19-4-3</v>
      </c>
    </row>
    <row r="6655" spans="1:6" x14ac:dyDescent="0.3">
      <c r="A6655">
        <v>2015</v>
      </c>
      <c r="B6655" t="s">
        <v>6483</v>
      </c>
      <c r="C6655" t="str">
        <f t="shared" si="206"/>
        <v>2015-Joinville/SC-19-4-3</v>
      </c>
      <c r="D6655">
        <v>0</v>
      </c>
      <c r="E6655">
        <v>4</v>
      </c>
      <c r="F6655" t="str">
        <f t="shared" si="207"/>
        <v>19-4-3</v>
      </c>
    </row>
    <row r="6656" spans="1:6" x14ac:dyDescent="0.3">
      <c r="A6656">
        <v>2015</v>
      </c>
      <c r="B6656" t="s">
        <v>5945</v>
      </c>
      <c r="C6656" t="str">
        <f t="shared" si="206"/>
        <v>2015-Palmeiras/SP-19-4-3</v>
      </c>
      <c r="D6656">
        <v>0</v>
      </c>
      <c r="E6656">
        <v>11</v>
      </c>
      <c r="F6656" t="str">
        <f t="shared" si="207"/>
        <v>19-4-3</v>
      </c>
    </row>
    <row r="6657" spans="1:6" x14ac:dyDescent="0.3">
      <c r="A6657">
        <v>2015</v>
      </c>
      <c r="B6657" t="s">
        <v>5947</v>
      </c>
      <c r="C6657" t="str">
        <f t="shared" si="206"/>
        <v>2015-Ponte Preta/SP-19-4-3</v>
      </c>
      <c r="D6657">
        <v>0</v>
      </c>
      <c r="E6657">
        <v>23</v>
      </c>
      <c r="F6657" t="str">
        <f t="shared" si="207"/>
        <v>19-4-3</v>
      </c>
    </row>
    <row r="6658" spans="1:6" x14ac:dyDescent="0.3">
      <c r="A6658">
        <v>2015</v>
      </c>
      <c r="B6658" t="s">
        <v>5949</v>
      </c>
      <c r="C6658" t="str">
        <f t="shared" si="206"/>
        <v>2015-Santos/SP-19-4-3</v>
      </c>
      <c r="D6658">
        <v>4</v>
      </c>
      <c r="E6658">
        <v>9</v>
      </c>
      <c r="F6658" t="str">
        <f t="shared" si="207"/>
        <v>19-4-3</v>
      </c>
    </row>
    <row r="6659" spans="1:6" x14ac:dyDescent="0.3">
      <c r="A6659">
        <v>2015</v>
      </c>
      <c r="B6659" t="s">
        <v>5951</v>
      </c>
      <c r="C6659" t="str">
        <f t="shared" ref="C6659:C6722" si="208">A6659&amp;"-"&amp;B6659</f>
        <v>2015-Sao Paulo/SP-19-4-3</v>
      </c>
      <c r="D6659">
        <v>7</v>
      </c>
      <c r="E6659">
        <v>7</v>
      </c>
      <c r="F6659" t="str">
        <f t="shared" ref="F6659:F6722" si="209">RIGHT(B6659,LEN(C6659)-FIND("-",C6659,6))</f>
        <v>19-4-3</v>
      </c>
    </row>
    <row r="6660" spans="1:6" x14ac:dyDescent="0.3">
      <c r="A6660">
        <v>2015</v>
      </c>
      <c r="B6660" t="s">
        <v>6168</v>
      </c>
      <c r="C6660" t="str">
        <f t="shared" si="208"/>
        <v>2015-Sport/PE-19-4-3</v>
      </c>
      <c r="D6660">
        <v>8</v>
      </c>
      <c r="E6660">
        <v>8</v>
      </c>
      <c r="F6660" t="str">
        <f t="shared" si="209"/>
        <v>19-4-3</v>
      </c>
    </row>
    <row r="6661" spans="1:6" x14ac:dyDescent="0.3">
      <c r="A6661">
        <v>2015</v>
      </c>
      <c r="B6661" t="s">
        <v>5952</v>
      </c>
      <c r="C6661" t="str">
        <f t="shared" si="208"/>
        <v>2015-Vasco/RJ-19-4-3</v>
      </c>
      <c r="D6661">
        <v>3</v>
      </c>
      <c r="E6661">
        <v>8</v>
      </c>
      <c r="F6661" t="str">
        <f t="shared" si="209"/>
        <v>19-4-3</v>
      </c>
    </row>
    <row r="6662" spans="1:6" x14ac:dyDescent="0.3">
      <c r="A6662">
        <v>2015</v>
      </c>
      <c r="B6662" t="s">
        <v>3029</v>
      </c>
      <c r="C6662" t="str">
        <f t="shared" si="208"/>
        <v>2015-Atletico/MG-24-2-0</v>
      </c>
      <c r="D6662">
        <v>3.8863639999999999</v>
      </c>
      <c r="E6662">
        <v>14</v>
      </c>
      <c r="F6662" t="str">
        <f t="shared" si="209"/>
        <v>24-2-0</v>
      </c>
    </row>
    <row r="6663" spans="1:6" x14ac:dyDescent="0.3">
      <c r="A6663">
        <v>2015</v>
      </c>
      <c r="B6663" t="s">
        <v>1060</v>
      </c>
      <c r="C6663" t="str">
        <f t="shared" si="208"/>
        <v>2015-Atletico/PR-24-2-0</v>
      </c>
      <c r="D6663">
        <v>3.1875</v>
      </c>
      <c r="E6663">
        <v>10</v>
      </c>
      <c r="F6663" t="str">
        <f t="shared" si="209"/>
        <v>24-2-0</v>
      </c>
    </row>
    <row r="6664" spans="1:6" x14ac:dyDescent="0.3">
      <c r="A6664">
        <v>2015</v>
      </c>
      <c r="B6664" t="s">
        <v>3932</v>
      </c>
      <c r="C6664" t="str">
        <f t="shared" si="208"/>
        <v>2015-Avai/SC-24-2-0</v>
      </c>
      <c r="D6664">
        <v>1.82</v>
      </c>
      <c r="E6664">
        <v>16</v>
      </c>
      <c r="F6664" t="str">
        <f t="shared" si="209"/>
        <v>24-2-0</v>
      </c>
    </row>
    <row r="6665" spans="1:6" x14ac:dyDescent="0.3">
      <c r="A6665">
        <v>2015</v>
      </c>
      <c r="B6665" t="s">
        <v>5360</v>
      </c>
      <c r="C6665" t="str">
        <f t="shared" si="208"/>
        <v>2015-Chapecoense/SC-24-2-0</v>
      </c>
      <c r="D6665">
        <v>2.4999980000000002</v>
      </c>
      <c r="E6665">
        <v>16</v>
      </c>
      <c r="F6665" t="str">
        <f t="shared" si="209"/>
        <v>24-2-0</v>
      </c>
    </row>
    <row r="6666" spans="1:6" x14ac:dyDescent="0.3">
      <c r="A6666">
        <v>2015</v>
      </c>
      <c r="B6666" t="s">
        <v>1062</v>
      </c>
      <c r="C6666" t="str">
        <f t="shared" si="208"/>
        <v>2015-Corinthians/SP-24-2-0</v>
      </c>
      <c r="D6666">
        <v>4.3</v>
      </c>
      <c r="E6666">
        <v>14</v>
      </c>
      <c r="F6666" t="str">
        <f t="shared" si="209"/>
        <v>24-2-0</v>
      </c>
    </row>
    <row r="6667" spans="1:6" x14ac:dyDescent="0.3">
      <c r="A6667">
        <v>2015</v>
      </c>
      <c r="B6667" t="s">
        <v>3508</v>
      </c>
      <c r="C6667" t="str">
        <f t="shared" si="208"/>
        <v>2015-Coritiba/PR-24-2-0</v>
      </c>
      <c r="D6667">
        <v>2.0277759999999998</v>
      </c>
      <c r="E6667">
        <v>12</v>
      </c>
      <c r="F6667" t="str">
        <f t="shared" si="209"/>
        <v>24-2-0</v>
      </c>
    </row>
    <row r="6668" spans="1:6" x14ac:dyDescent="0.3">
      <c r="A6668">
        <v>2015</v>
      </c>
      <c r="B6668" t="s">
        <v>1063</v>
      </c>
      <c r="C6668" t="str">
        <f t="shared" si="208"/>
        <v>2015-Cruzeiro/MG-24-2-0</v>
      </c>
      <c r="D6668">
        <v>2.5178609999999999</v>
      </c>
      <c r="E6668">
        <v>14</v>
      </c>
      <c r="F6668" t="str">
        <f t="shared" si="209"/>
        <v>24-2-0</v>
      </c>
    </row>
    <row r="6669" spans="1:6" x14ac:dyDescent="0.3">
      <c r="A6669">
        <v>2015</v>
      </c>
      <c r="B6669" t="s">
        <v>1064</v>
      </c>
      <c r="C6669" t="str">
        <f t="shared" si="208"/>
        <v>2015-Figueirense/SC-24-2-0</v>
      </c>
      <c r="D6669">
        <v>2.3636370000000002</v>
      </c>
      <c r="E6669">
        <v>6</v>
      </c>
      <c r="F6669" t="str">
        <f t="shared" si="209"/>
        <v>24-2-0</v>
      </c>
    </row>
    <row r="6670" spans="1:6" x14ac:dyDescent="0.3">
      <c r="A6670">
        <v>2015</v>
      </c>
      <c r="B6670" t="s">
        <v>1065</v>
      </c>
      <c r="C6670" t="str">
        <f t="shared" si="208"/>
        <v>2015-Flamengo/RJ-24-2-0</v>
      </c>
      <c r="D6670">
        <v>6</v>
      </c>
      <c r="E6670">
        <v>14</v>
      </c>
      <c r="F6670" t="str">
        <f t="shared" si="209"/>
        <v>24-2-0</v>
      </c>
    </row>
    <row r="6671" spans="1:6" x14ac:dyDescent="0.3">
      <c r="A6671">
        <v>2015</v>
      </c>
      <c r="B6671" t="s">
        <v>1066</v>
      </c>
      <c r="C6671" t="str">
        <f t="shared" si="208"/>
        <v>2015-Fluminense/RJ-24-2-0</v>
      </c>
      <c r="D6671">
        <v>3</v>
      </c>
      <c r="E6671">
        <v>13</v>
      </c>
      <c r="F6671" t="str">
        <f t="shared" si="209"/>
        <v>24-2-0</v>
      </c>
    </row>
    <row r="6672" spans="1:6" x14ac:dyDescent="0.3">
      <c r="A6672">
        <v>2015</v>
      </c>
      <c r="B6672" t="s">
        <v>1068</v>
      </c>
      <c r="C6672" t="str">
        <f t="shared" si="208"/>
        <v>2015-Goias/GO-24-2-0</v>
      </c>
      <c r="D6672">
        <v>3</v>
      </c>
      <c r="E6672">
        <v>16</v>
      </c>
      <c r="F6672" t="str">
        <f t="shared" si="209"/>
        <v>24-2-0</v>
      </c>
    </row>
    <row r="6673" spans="1:6" x14ac:dyDescent="0.3">
      <c r="A6673">
        <v>2015</v>
      </c>
      <c r="B6673" t="s">
        <v>1069</v>
      </c>
      <c r="C6673" t="str">
        <f t="shared" si="208"/>
        <v>2015-Gremio/RS-24-2-0</v>
      </c>
      <c r="D6673">
        <v>3.85</v>
      </c>
      <c r="E6673">
        <v>14</v>
      </c>
      <c r="F6673" t="str">
        <f t="shared" si="209"/>
        <v>24-2-0</v>
      </c>
    </row>
    <row r="6674" spans="1:6" x14ac:dyDescent="0.3">
      <c r="A6674">
        <v>2015</v>
      </c>
      <c r="B6674" t="s">
        <v>1070</v>
      </c>
      <c r="C6674" t="str">
        <f t="shared" si="208"/>
        <v>2015-Internacional/RS-24-2-0</v>
      </c>
      <c r="D6674">
        <v>2.8181790000000002</v>
      </c>
      <c r="E6674">
        <v>16</v>
      </c>
      <c r="F6674" t="str">
        <f t="shared" si="209"/>
        <v>24-2-0</v>
      </c>
    </row>
    <row r="6675" spans="1:6" x14ac:dyDescent="0.3">
      <c r="A6675">
        <v>2015</v>
      </c>
      <c r="B6675" t="s">
        <v>5514</v>
      </c>
      <c r="C6675" t="str">
        <f t="shared" si="208"/>
        <v>2015-Joinville/SC-24-2-0</v>
      </c>
      <c r="D6675">
        <v>1.9</v>
      </c>
      <c r="E6675">
        <v>8</v>
      </c>
      <c r="F6675" t="str">
        <f t="shared" si="209"/>
        <v>24-2-0</v>
      </c>
    </row>
    <row r="6676" spans="1:6" x14ac:dyDescent="0.3">
      <c r="A6676">
        <v>2015</v>
      </c>
      <c r="B6676" t="s">
        <v>1072</v>
      </c>
      <c r="C6676" t="str">
        <f t="shared" si="208"/>
        <v>2015-Palmeiras/SP-24-2-0</v>
      </c>
      <c r="D6676">
        <v>3</v>
      </c>
      <c r="E6676">
        <v>16</v>
      </c>
      <c r="F6676" t="str">
        <f t="shared" si="209"/>
        <v>24-2-0</v>
      </c>
    </row>
    <row r="6677" spans="1:6" x14ac:dyDescent="0.3">
      <c r="A6677">
        <v>2015</v>
      </c>
      <c r="B6677" t="s">
        <v>1074</v>
      </c>
      <c r="C6677" t="str">
        <f t="shared" si="208"/>
        <v>2015-Ponte Preta/SP-24-2-0</v>
      </c>
      <c r="D6677">
        <v>1.875</v>
      </c>
      <c r="E6677">
        <v>16</v>
      </c>
      <c r="F6677" t="str">
        <f t="shared" si="209"/>
        <v>24-2-0</v>
      </c>
    </row>
    <row r="6678" spans="1:6" x14ac:dyDescent="0.3">
      <c r="A6678">
        <v>2015</v>
      </c>
      <c r="B6678" t="s">
        <v>1076</v>
      </c>
      <c r="C6678" t="str">
        <f t="shared" si="208"/>
        <v>2015-Santos/SP-24-2-0</v>
      </c>
      <c r="D6678">
        <v>2.999997</v>
      </c>
      <c r="E6678">
        <v>14</v>
      </c>
      <c r="F6678" t="str">
        <f t="shared" si="209"/>
        <v>24-2-0</v>
      </c>
    </row>
    <row r="6679" spans="1:6" x14ac:dyDescent="0.3">
      <c r="A6679">
        <v>2015</v>
      </c>
      <c r="B6679" t="s">
        <v>1078</v>
      </c>
      <c r="C6679" t="str">
        <f t="shared" si="208"/>
        <v>2015-Sao Paulo/SP-24-2-0</v>
      </c>
      <c r="D6679">
        <v>3.181826</v>
      </c>
      <c r="E6679">
        <v>13</v>
      </c>
      <c r="F6679" t="str">
        <f t="shared" si="209"/>
        <v>24-2-0</v>
      </c>
    </row>
    <row r="6680" spans="1:6" x14ac:dyDescent="0.3">
      <c r="A6680">
        <v>2015</v>
      </c>
      <c r="B6680" t="s">
        <v>3031</v>
      </c>
      <c r="C6680" t="str">
        <f t="shared" si="208"/>
        <v>2015-Sport/PE-24-2-0</v>
      </c>
      <c r="D6680">
        <v>2.4000010000000001</v>
      </c>
      <c r="E6680">
        <v>13</v>
      </c>
      <c r="F6680" t="str">
        <f t="shared" si="209"/>
        <v>24-2-0</v>
      </c>
    </row>
    <row r="6681" spans="1:6" x14ac:dyDescent="0.3">
      <c r="A6681">
        <v>2015</v>
      </c>
      <c r="B6681" t="s">
        <v>1079</v>
      </c>
      <c r="C6681" t="str">
        <f t="shared" si="208"/>
        <v>2015-Vasco/RJ-24-2-0</v>
      </c>
      <c r="D6681">
        <v>1.3</v>
      </c>
      <c r="E6681">
        <v>12</v>
      </c>
      <c r="F6681" t="str">
        <f t="shared" si="209"/>
        <v>24-2-0</v>
      </c>
    </row>
    <row r="6682" spans="1:6" x14ac:dyDescent="0.3">
      <c r="A6682">
        <v>2015</v>
      </c>
      <c r="B6682" t="s">
        <v>3033</v>
      </c>
      <c r="C6682" t="str">
        <f t="shared" si="208"/>
        <v>2015-Atletico/MG-24-2-1</v>
      </c>
      <c r="D6682">
        <v>4.15625</v>
      </c>
      <c r="E6682">
        <v>14</v>
      </c>
      <c r="F6682" t="str">
        <f t="shared" si="209"/>
        <v>24-2-1</v>
      </c>
    </row>
    <row r="6683" spans="1:6" x14ac:dyDescent="0.3">
      <c r="A6683">
        <v>2015</v>
      </c>
      <c r="B6683" t="s">
        <v>1080</v>
      </c>
      <c r="C6683" t="str">
        <f t="shared" si="208"/>
        <v>2015-Atletico/PR-24-2-1</v>
      </c>
      <c r="D6683">
        <v>2.9230740000000002</v>
      </c>
      <c r="E6683">
        <v>14</v>
      </c>
      <c r="F6683" t="str">
        <f t="shared" si="209"/>
        <v>24-2-1</v>
      </c>
    </row>
    <row r="6684" spans="1:6" x14ac:dyDescent="0.3">
      <c r="A6684">
        <v>2015</v>
      </c>
      <c r="B6684" t="s">
        <v>3935</v>
      </c>
      <c r="C6684" t="str">
        <f t="shared" si="208"/>
        <v>2015-Avai/SC-24-2-1</v>
      </c>
      <c r="D6684">
        <v>2.03125</v>
      </c>
      <c r="E6684">
        <v>8</v>
      </c>
      <c r="F6684" t="str">
        <f t="shared" si="209"/>
        <v>24-2-1</v>
      </c>
    </row>
    <row r="6685" spans="1:6" x14ac:dyDescent="0.3">
      <c r="A6685">
        <v>2015</v>
      </c>
      <c r="B6685" t="s">
        <v>5361</v>
      </c>
      <c r="C6685" t="str">
        <f t="shared" si="208"/>
        <v>2015-Chapecoense/SC-24-2-1</v>
      </c>
      <c r="D6685">
        <v>2.571434</v>
      </c>
      <c r="E6685">
        <v>9</v>
      </c>
      <c r="F6685" t="str">
        <f t="shared" si="209"/>
        <v>24-2-1</v>
      </c>
    </row>
    <row r="6686" spans="1:6" x14ac:dyDescent="0.3">
      <c r="A6686">
        <v>2015</v>
      </c>
      <c r="B6686" t="s">
        <v>1082</v>
      </c>
      <c r="C6686" t="str">
        <f t="shared" si="208"/>
        <v>2015-Corinthians/SP-24-2-1</v>
      </c>
      <c r="D6686">
        <v>4.2894750000000004</v>
      </c>
      <c r="E6686">
        <v>13</v>
      </c>
      <c r="F6686" t="str">
        <f t="shared" si="209"/>
        <v>24-2-1</v>
      </c>
    </row>
    <row r="6687" spans="1:6" x14ac:dyDescent="0.3">
      <c r="A6687">
        <v>2015</v>
      </c>
      <c r="B6687" t="s">
        <v>3512</v>
      </c>
      <c r="C6687" t="str">
        <f t="shared" si="208"/>
        <v>2015-Coritiba/PR-24-2-1</v>
      </c>
      <c r="D6687">
        <v>2.7142840000000001</v>
      </c>
      <c r="E6687">
        <v>16</v>
      </c>
      <c r="F6687" t="str">
        <f t="shared" si="209"/>
        <v>24-2-1</v>
      </c>
    </row>
    <row r="6688" spans="1:6" x14ac:dyDescent="0.3">
      <c r="A6688">
        <v>2015</v>
      </c>
      <c r="B6688" t="s">
        <v>1083</v>
      </c>
      <c r="C6688" t="str">
        <f t="shared" si="208"/>
        <v>2015-Cruzeiro/MG-24-2-1</v>
      </c>
      <c r="D6688">
        <v>2.3333339999999998</v>
      </c>
      <c r="E6688">
        <v>14</v>
      </c>
      <c r="F6688" t="str">
        <f t="shared" si="209"/>
        <v>24-2-1</v>
      </c>
    </row>
    <row r="6689" spans="1:6" x14ac:dyDescent="0.3">
      <c r="A6689">
        <v>2015</v>
      </c>
      <c r="B6689" t="s">
        <v>1084</v>
      </c>
      <c r="C6689" t="str">
        <f t="shared" si="208"/>
        <v>2015-Figueirense/SC-24-2-1</v>
      </c>
      <c r="D6689">
        <v>2.357145</v>
      </c>
      <c r="E6689">
        <v>14</v>
      </c>
      <c r="F6689" t="str">
        <f t="shared" si="209"/>
        <v>24-2-1</v>
      </c>
    </row>
    <row r="6690" spans="1:6" x14ac:dyDescent="0.3">
      <c r="A6690">
        <v>2015</v>
      </c>
      <c r="B6690" t="s">
        <v>1085</v>
      </c>
      <c r="C6690" t="str">
        <f t="shared" si="208"/>
        <v>2015-Flamengo/RJ-24-2-1</v>
      </c>
      <c r="D6690">
        <v>3.1904789999999998</v>
      </c>
      <c r="E6690">
        <v>10</v>
      </c>
      <c r="F6690" t="str">
        <f t="shared" si="209"/>
        <v>24-2-1</v>
      </c>
    </row>
    <row r="6691" spans="1:6" x14ac:dyDescent="0.3">
      <c r="A6691">
        <v>2015</v>
      </c>
      <c r="B6691" t="s">
        <v>1086</v>
      </c>
      <c r="C6691" t="str">
        <f t="shared" si="208"/>
        <v>2015-Fluminense/RJ-24-2-1</v>
      </c>
      <c r="D6691">
        <v>2.538459</v>
      </c>
      <c r="E6691">
        <v>14</v>
      </c>
      <c r="F6691" t="str">
        <f t="shared" si="209"/>
        <v>24-2-1</v>
      </c>
    </row>
    <row r="6692" spans="1:6" x14ac:dyDescent="0.3">
      <c r="A6692">
        <v>2015</v>
      </c>
      <c r="B6692" t="s">
        <v>1088</v>
      </c>
      <c r="C6692" t="str">
        <f t="shared" si="208"/>
        <v>2015-Goias/GO-24-2-1</v>
      </c>
      <c r="D6692">
        <v>2.0270250000000001</v>
      </c>
      <c r="E6692">
        <v>16</v>
      </c>
      <c r="F6692" t="str">
        <f t="shared" si="209"/>
        <v>24-2-1</v>
      </c>
    </row>
    <row r="6693" spans="1:6" x14ac:dyDescent="0.3">
      <c r="A6693">
        <v>2015</v>
      </c>
      <c r="B6693" t="s">
        <v>1089</v>
      </c>
      <c r="C6693" t="str">
        <f t="shared" si="208"/>
        <v>2015-Gremio/RS-24-2-1</v>
      </c>
      <c r="D6693">
        <v>4.0714360000000003</v>
      </c>
      <c r="E6693">
        <v>16</v>
      </c>
      <c r="F6693" t="str">
        <f t="shared" si="209"/>
        <v>24-2-1</v>
      </c>
    </row>
    <row r="6694" spans="1:6" x14ac:dyDescent="0.3">
      <c r="A6694">
        <v>2015</v>
      </c>
      <c r="B6694" t="s">
        <v>1090</v>
      </c>
      <c r="C6694" t="str">
        <f t="shared" si="208"/>
        <v>2015-Internacional/RS-24-2-1</v>
      </c>
      <c r="D6694">
        <v>2.8181790000000002</v>
      </c>
      <c r="E6694">
        <v>10</v>
      </c>
      <c r="F6694" t="str">
        <f t="shared" si="209"/>
        <v>24-2-1</v>
      </c>
    </row>
    <row r="6695" spans="1:6" x14ac:dyDescent="0.3">
      <c r="A6695">
        <v>2015</v>
      </c>
      <c r="B6695" t="s">
        <v>5515</v>
      </c>
      <c r="C6695" t="str">
        <f t="shared" si="208"/>
        <v>2015-Joinville/SC-24-2-1</v>
      </c>
      <c r="D6695">
        <v>1.8695660000000001</v>
      </c>
      <c r="E6695">
        <v>8</v>
      </c>
      <c r="F6695" t="str">
        <f t="shared" si="209"/>
        <v>24-2-1</v>
      </c>
    </row>
    <row r="6696" spans="1:6" x14ac:dyDescent="0.3">
      <c r="A6696">
        <v>2015</v>
      </c>
      <c r="B6696" t="s">
        <v>1092</v>
      </c>
      <c r="C6696" t="str">
        <f t="shared" si="208"/>
        <v>2015-Palmeiras/SP-24-2-1</v>
      </c>
      <c r="D6696">
        <v>3.3</v>
      </c>
      <c r="E6696">
        <v>16</v>
      </c>
      <c r="F6696" t="str">
        <f t="shared" si="209"/>
        <v>24-2-1</v>
      </c>
    </row>
    <row r="6697" spans="1:6" x14ac:dyDescent="0.3">
      <c r="A6697">
        <v>2015</v>
      </c>
      <c r="B6697" t="s">
        <v>1094</v>
      </c>
      <c r="C6697" t="str">
        <f t="shared" si="208"/>
        <v>2015-Ponte Preta/SP-24-2-1</v>
      </c>
      <c r="D6697">
        <v>2.2000000000000002</v>
      </c>
      <c r="E6697">
        <v>16</v>
      </c>
      <c r="F6697" t="str">
        <f t="shared" si="209"/>
        <v>24-2-1</v>
      </c>
    </row>
    <row r="6698" spans="1:6" x14ac:dyDescent="0.3">
      <c r="A6698">
        <v>2015</v>
      </c>
      <c r="B6698" t="s">
        <v>1096</v>
      </c>
      <c r="C6698" t="str">
        <f t="shared" si="208"/>
        <v>2015-Santos/SP-24-2-1</v>
      </c>
      <c r="D6698">
        <v>2.999997</v>
      </c>
      <c r="E6698">
        <v>16</v>
      </c>
      <c r="F6698" t="str">
        <f t="shared" si="209"/>
        <v>24-2-1</v>
      </c>
    </row>
    <row r="6699" spans="1:6" x14ac:dyDescent="0.3">
      <c r="A6699">
        <v>2015</v>
      </c>
      <c r="B6699" t="s">
        <v>1098</v>
      </c>
      <c r="C6699" t="str">
        <f t="shared" si="208"/>
        <v>2015-Sao Paulo/SP-24-2-1</v>
      </c>
      <c r="D6699">
        <v>3.2790689999999998</v>
      </c>
      <c r="E6699">
        <v>14</v>
      </c>
      <c r="F6699" t="str">
        <f t="shared" si="209"/>
        <v>24-2-1</v>
      </c>
    </row>
    <row r="6700" spans="1:6" x14ac:dyDescent="0.3">
      <c r="A6700">
        <v>2015</v>
      </c>
      <c r="B6700" t="s">
        <v>3035</v>
      </c>
      <c r="C6700" t="str">
        <f t="shared" si="208"/>
        <v>2015-Sport/PE-24-2-1</v>
      </c>
      <c r="D6700">
        <v>2.3750040000000001</v>
      </c>
      <c r="E6700">
        <v>7</v>
      </c>
      <c r="F6700" t="str">
        <f t="shared" si="209"/>
        <v>24-2-1</v>
      </c>
    </row>
    <row r="6701" spans="1:6" x14ac:dyDescent="0.3">
      <c r="A6701">
        <v>2015</v>
      </c>
      <c r="B6701" t="s">
        <v>1099</v>
      </c>
      <c r="C6701" t="str">
        <f t="shared" si="208"/>
        <v>2015-Vasco/RJ-24-2-1</v>
      </c>
      <c r="D6701">
        <v>1.11111</v>
      </c>
      <c r="E6701">
        <v>6</v>
      </c>
      <c r="F6701" t="str">
        <f t="shared" si="209"/>
        <v>24-2-1</v>
      </c>
    </row>
    <row r="6702" spans="1:6" x14ac:dyDescent="0.3">
      <c r="A6702">
        <v>2015</v>
      </c>
      <c r="B6702" t="s">
        <v>3037</v>
      </c>
      <c r="C6702" t="str">
        <f t="shared" si="208"/>
        <v>2015-Atletico/MG-24-3-0</v>
      </c>
      <c r="D6702">
        <v>6.3333399999999997</v>
      </c>
      <c r="E6702">
        <v>26</v>
      </c>
      <c r="F6702" t="str">
        <f t="shared" si="209"/>
        <v>24-3-0</v>
      </c>
    </row>
    <row r="6703" spans="1:6" x14ac:dyDescent="0.3">
      <c r="A6703">
        <v>2015</v>
      </c>
      <c r="B6703" t="s">
        <v>1100</v>
      </c>
      <c r="C6703" t="str">
        <f t="shared" si="208"/>
        <v>2015-Atletico/PR-24-3-0</v>
      </c>
      <c r="D6703">
        <v>4</v>
      </c>
      <c r="E6703">
        <v>23</v>
      </c>
      <c r="F6703" t="str">
        <f t="shared" si="209"/>
        <v>24-3-0</v>
      </c>
    </row>
    <row r="6704" spans="1:6" x14ac:dyDescent="0.3">
      <c r="A6704">
        <v>2015</v>
      </c>
      <c r="B6704" t="s">
        <v>3938</v>
      </c>
      <c r="C6704" t="str">
        <f t="shared" si="208"/>
        <v>2015-Avai/SC-24-3-0</v>
      </c>
      <c r="D6704">
        <v>3</v>
      </c>
      <c r="E6704">
        <v>16</v>
      </c>
      <c r="F6704" t="str">
        <f t="shared" si="209"/>
        <v>24-3-0</v>
      </c>
    </row>
    <row r="6705" spans="1:6" x14ac:dyDescent="0.3">
      <c r="A6705">
        <v>2015</v>
      </c>
      <c r="B6705" t="s">
        <v>5362</v>
      </c>
      <c r="C6705" t="str">
        <f t="shared" si="208"/>
        <v>2015-Chapecoense/SC-24-3-0</v>
      </c>
      <c r="D6705">
        <v>3.8</v>
      </c>
      <c r="E6705">
        <v>16</v>
      </c>
      <c r="F6705" t="str">
        <f t="shared" si="209"/>
        <v>24-3-0</v>
      </c>
    </row>
    <row r="6706" spans="1:6" x14ac:dyDescent="0.3">
      <c r="A6706">
        <v>2015</v>
      </c>
      <c r="B6706" t="s">
        <v>1102</v>
      </c>
      <c r="C6706" t="str">
        <f t="shared" si="208"/>
        <v>2015-Corinthians/SP-24-3-0</v>
      </c>
      <c r="D6706">
        <v>0</v>
      </c>
      <c r="E6706">
        <v>25</v>
      </c>
      <c r="F6706" t="str">
        <f t="shared" si="209"/>
        <v>24-3-0</v>
      </c>
    </row>
    <row r="6707" spans="1:6" x14ac:dyDescent="0.3">
      <c r="A6707">
        <v>2015</v>
      </c>
      <c r="B6707" t="s">
        <v>3516</v>
      </c>
      <c r="C6707" t="str">
        <f t="shared" si="208"/>
        <v>2015-Coritiba/PR-24-3-0</v>
      </c>
      <c r="D6707">
        <v>0</v>
      </c>
      <c r="E6707">
        <v>16</v>
      </c>
      <c r="F6707" t="str">
        <f t="shared" si="209"/>
        <v>24-3-0</v>
      </c>
    </row>
    <row r="6708" spans="1:6" x14ac:dyDescent="0.3">
      <c r="A6708">
        <v>2015</v>
      </c>
      <c r="B6708" t="s">
        <v>1103</v>
      </c>
      <c r="C6708" t="str">
        <f t="shared" si="208"/>
        <v>2015-Cruzeiro/MG-24-3-0</v>
      </c>
      <c r="D6708">
        <v>3.5</v>
      </c>
      <c r="E6708">
        <v>14</v>
      </c>
      <c r="F6708" t="str">
        <f t="shared" si="209"/>
        <v>24-3-0</v>
      </c>
    </row>
    <row r="6709" spans="1:6" x14ac:dyDescent="0.3">
      <c r="A6709">
        <v>2015</v>
      </c>
      <c r="B6709" t="s">
        <v>1104</v>
      </c>
      <c r="C6709" t="str">
        <f t="shared" si="208"/>
        <v>2015-Figueirense/SC-24-3-0</v>
      </c>
      <c r="D6709">
        <v>3.7142879999999998</v>
      </c>
      <c r="E6709">
        <v>13</v>
      </c>
      <c r="F6709" t="str">
        <f t="shared" si="209"/>
        <v>24-3-0</v>
      </c>
    </row>
    <row r="6710" spans="1:6" x14ac:dyDescent="0.3">
      <c r="A6710">
        <v>2015</v>
      </c>
      <c r="B6710" t="s">
        <v>1105</v>
      </c>
      <c r="C6710" t="str">
        <f t="shared" si="208"/>
        <v>2015-Flamengo/RJ-24-3-0</v>
      </c>
      <c r="D6710">
        <v>5.3333339999999998</v>
      </c>
      <c r="E6710">
        <v>14</v>
      </c>
      <c r="F6710" t="str">
        <f t="shared" si="209"/>
        <v>24-3-0</v>
      </c>
    </row>
    <row r="6711" spans="1:6" x14ac:dyDescent="0.3">
      <c r="A6711">
        <v>2015</v>
      </c>
      <c r="B6711" t="s">
        <v>1106</v>
      </c>
      <c r="C6711" t="str">
        <f t="shared" si="208"/>
        <v>2015-Fluminense/RJ-24-3-0</v>
      </c>
      <c r="D6711">
        <v>3</v>
      </c>
      <c r="E6711">
        <v>20</v>
      </c>
      <c r="F6711" t="str">
        <f t="shared" si="209"/>
        <v>24-3-0</v>
      </c>
    </row>
    <row r="6712" spans="1:6" x14ac:dyDescent="0.3">
      <c r="A6712">
        <v>2015</v>
      </c>
      <c r="B6712" t="s">
        <v>1108</v>
      </c>
      <c r="C6712" t="str">
        <f t="shared" si="208"/>
        <v>2015-Goias/GO-24-3-0</v>
      </c>
      <c r="D6712">
        <v>6</v>
      </c>
      <c r="E6712">
        <v>21</v>
      </c>
      <c r="F6712" t="str">
        <f t="shared" si="209"/>
        <v>24-3-0</v>
      </c>
    </row>
    <row r="6713" spans="1:6" x14ac:dyDescent="0.3">
      <c r="A6713">
        <v>2015</v>
      </c>
      <c r="B6713" t="s">
        <v>1109</v>
      </c>
      <c r="C6713" t="str">
        <f t="shared" si="208"/>
        <v>2015-Gremio/RS-24-3-0</v>
      </c>
      <c r="D6713">
        <v>0</v>
      </c>
      <c r="E6713">
        <v>24</v>
      </c>
      <c r="F6713" t="str">
        <f t="shared" si="209"/>
        <v>24-3-0</v>
      </c>
    </row>
    <row r="6714" spans="1:6" x14ac:dyDescent="0.3">
      <c r="A6714">
        <v>2015</v>
      </c>
      <c r="B6714" t="s">
        <v>1110</v>
      </c>
      <c r="C6714" t="str">
        <f t="shared" si="208"/>
        <v>2015-Internacional/RS-24-3-0</v>
      </c>
      <c r="D6714">
        <v>4.0000039999999997</v>
      </c>
      <c r="E6714">
        <v>16</v>
      </c>
      <c r="F6714" t="str">
        <f t="shared" si="209"/>
        <v>24-3-0</v>
      </c>
    </row>
    <row r="6715" spans="1:6" x14ac:dyDescent="0.3">
      <c r="A6715">
        <v>2015</v>
      </c>
      <c r="B6715" t="s">
        <v>5516</v>
      </c>
      <c r="C6715" t="str">
        <f t="shared" si="208"/>
        <v>2015-Joinville/SC-24-3-0</v>
      </c>
      <c r="D6715">
        <v>3.5</v>
      </c>
      <c r="E6715">
        <v>15</v>
      </c>
      <c r="F6715" t="str">
        <f t="shared" si="209"/>
        <v>24-3-0</v>
      </c>
    </row>
    <row r="6716" spans="1:6" x14ac:dyDescent="0.3">
      <c r="A6716">
        <v>2015</v>
      </c>
      <c r="B6716" t="s">
        <v>1112</v>
      </c>
      <c r="C6716" t="str">
        <f t="shared" si="208"/>
        <v>2015-Palmeiras/SP-24-3-0</v>
      </c>
      <c r="D6716">
        <v>0</v>
      </c>
      <c r="E6716">
        <v>28</v>
      </c>
      <c r="F6716" t="str">
        <f t="shared" si="209"/>
        <v>24-3-0</v>
      </c>
    </row>
    <row r="6717" spans="1:6" x14ac:dyDescent="0.3">
      <c r="A6717">
        <v>2015</v>
      </c>
      <c r="B6717" t="s">
        <v>1114</v>
      </c>
      <c r="C6717" t="str">
        <f t="shared" si="208"/>
        <v>2015-Ponte Preta/SP-24-3-0</v>
      </c>
      <c r="D6717">
        <v>3.5</v>
      </c>
      <c r="E6717">
        <v>25</v>
      </c>
      <c r="F6717" t="str">
        <f t="shared" si="209"/>
        <v>24-3-0</v>
      </c>
    </row>
    <row r="6718" spans="1:6" x14ac:dyDescent="0.3">
      <c r="A6718">
        <v>2015</v>
      </c>
      <c r="B6718" t="s">
        <v>1116</v>
      </c>
      <c r="C6718" t="str">
        <f t="shared" si="208"/>
        <v>2015-Santos/SP-24-3-0</v>
      </c>
      <c r="D6718">
        <v>7</v>
      </c>
      <c r="E6718">
        <v>19</v>
      </c>
      <c r="F6718" t="str">
        <f t="shared" si="209"/>
        <v>24-3-0</v>
      </c>
    </row>
    <row r="6719" spans="1:6" x14ac:dyDescent="0.3">
      <c r="A6719">
        <v>2015</v>
      </c>
      <c r="B6719" t="s">
        <v>1118</v>
      </c>
      <c r="C6719" t="str">
        <f t="shared" si="208"/>
        <v>2015-Sao Paulo/SP-24-3-0</v>
      </c>
      <c r="D6719">
        <v>4.4545450000000004</v>
      </c>
      <c r="E6719">
        <v>20</v>
      </c>
      <c r="F6719" t="str">
        <f t="shared" si="209"/>
        <v>24-3-0</v>
      </c>
    </row>
    <row r="6720" spans="1:6" x14ac:dyDescent="0.3">
      <c r="A6720">
        <v>2015</v>
      </c>
      <c r="B6720" t="s">
        <v>3039</v>
      </c>
      <c r="C6720" t="str">
        <f t="shared" si="208"/>
        <v>2015-Sport/PE-24-3-0</v>
      </c>
      <c r="D6720">
        <v>1.5</v>
      </c>
      <c r="E6720">
        <v>19</v>
      </c>
      <c r="F6720" t="str">
        <f t="shared" si="209"/>
        <v>24-3-0</v>
      </c>
    </row>
    <row r="6721" spans="1:6" x14ac:dyDescent="0.3">
      <c r="A6721">
        <v>2015</v>
      </c>
      <c r="B6721" t="s">
        <v>1119</v>
      </c>
      <c r="C6721" t="str">
        <f t="shared" si="208"/>
        <v>2015-Vasco/RJ-24-3-0</v>
      </c>
      <c r="D6721">
        <v>2</v>
      </c>
      <c r="E6721">
        <v>7</v>
      </c>
      <c r="F6721" t="str">
        <f t="shared" si="209"/>
        <v>24-3-0</v>
      </c>
    </row>
    <row r="6722" spans="1:6" x14ac:dyDescent="0.3">
      <c r="A6722">
        <v>2015</v>
      </c>
      <c r="B6722" t="s">
        <v>3041</v>
      </c>
      <c r="C6722" t="str">
        <f t="shared" si="208"/>
        <v>2015-Atletico/MG-24-3-1</v>
      </c>
      <c r="D6722">
        <v>5.5454489999999996</v>
      </c>
      <c r="E6722">
        <v>29</v>
      </c>
      <c r="F6722" t="str">
        <f t="shared" si="209"/>
        <v>24-3-1</v>
      </c>
    </row>
    <row r="6723" spans="1:6" x14ac:dyDescent="0.3">
      <c r="A6723">
        <v>2015</v>
      </c>
      <c r="B6723" t="s">
        <v>1120</v>
      </c>
      <c r="C6723" t="str">
        <f t="shared" ref="C6723:C6786" si="210">A6723&amp;"-"&amp;B6723</f>
        <v>2015-Atletico/PR-24-3-1</v>
      </c>
      <c r="D6723">
        <v>2.9999980000000002</v>
      </c>
      <c r="E6723">
        <v>30</v>
      </c>
      <c r="F6723" t="str">
        <f t="shared" ref="F6723:F6786" si="211">RIGHT(B6723,LEN(C6723)-FIND("-",C6723,6))</f>
        <v>24-3-1</v>
      </c>
    </row>
    <row r="6724" spans="1:6" x14ac:dyDescent="0.3">
      <c r="A6724">
        <v>2015</v>
      </c>
      <c r="B6724" t="s">
        <v>3941</v>
      </c>
      <c r="C6724" t="str">
        <f t="shared" si="210"/>
        <v>2015-Avai/SC-24-3-1</v>
      </c>
      <c r="D6724">
        <v>3</v>
      </c>
      <c r="E6724">
        <v>19</v>
      </c>
      <c r="F6724" t="str">
        <f t="shared" si="211"/>
        <v>24-3-1</v>
      </c>
    </row>
    <row r="6725" spans="1:6" x14ac:dyDescent="0.3">
      <c r="A6725">
        <v>2015</v>
      </c>
      <c r="B6725" t="s">
        <v>5363</v>
      </c>
      <c r="C6725" t="str">
        <f t="shared" si="210"/>
        <v>2015-Chapecoense/SC-24-3-1</v>
      </c>
      <c r="D6725">
        <v>3.8</v>
      </c>
      <c r="E6725">
        <v>18</v>
      </c>
      <c r="F6725" t="str">
        <f t="shared" si="211"/>
        <v>24-3-1</v>
      </c>
    </row>
    <row r="6726" spans="1:6" x14ac:dyDescent="0.3">
      <c r="A6726">
        <v>2015</v>
      </c>
      <c r="B6726" t="s">
        <v>1122</v>
      </c>
      <c r="C6726" t="str">
        <f t="shared" si="210"/>
        <v>2015-Corinthians/SP-24-3-1</v>
      </c>
      <c r="D6726">
        <v>6.2857079999999996</v>
      </c>
      <c r="E6726">
        <v>28</v>
      </c>
      <c r="F6726" t="str">
        <f t="shared" si="211"/>
        <v>24-3-1</v>
      </c>
    </row>
    <row r="6727" spans="1:6" x14ac:dyDescent="0.3">
      <c r="A6727">
        <v>2015</v>
      </c>
      <c r="B6727" t="s">
        <v>3520</v>
      </c>
      <c r="C6727" t="str">
        <f t="shared" si="210"/>
        <v>2015-Coritiba/PR-24-3-1</v>
      </c>
      <c r="D6727">
        <v>0</v>
      </c>
      <c r="E6727">
        <v>19</v>
      </c>
      <c r="F6727" t="str">
        <f t="shared" si="211"/>
        <v>24-3-1</v>
      </c>
    </row>
    <row r="6728" spans="1:6" x14ac:dyDescent="0.3">
      <c r="A6728">
        <v>2015</v>
      </c>
      <c r="B6728" t="s">
        <v>1123</v>
      </c>
      <c r="C6728" t="str">
        <f t="shared" si="210"/>
        <v>2015-Cruzeiro/MG-24-3-1</v>
      </c>
      <c r="D6728">
        <v>3.7857189999999998</v>
      </c>
      <c r="E6728">
        <v>14</v>
      </c>
      <c r="F6728" t="str">
        <f t="shared" si="211"/>
        <v>24-3-1</v>
      </c>
    </row>
    <row r="6729" spans="1:6" x14ac:dyDescent="0.3">
      <c r="A6729">
        <v>2015</v>
      </c>
      <c r="B6729" t="s">
        <v>1124</v>
      </c>
      <c r="C6729" t="str">
        <f t="shared" si="210"/>
        <v>2015-Figueirense/SC-24-3-1</v>
      </c>
      <c r="D6729">
        <v>3.6363599999999998</v>
      </c>
      <c r="E6729">
        <v>19</v>
      </c>
      <c r="F6729" t="str">
        <f t="shared" si="211"/>
        <v>24-3-1</v>
      </c>
    </row>
    <row r="6730" spans="1:6" x14ac:dyDescent="0.3">
      <c r="A6730">
        <v>2015</v>
      </c>
      <c r="B6730" t="s">
        <v>1125</v>
      </c>
      <c r="C6730" t="str">
        <f t="shared" si="210"/>
        <v>2015-Flamengo/RJ-24-3-1</v>
      </c>
      <c r="D6730">
        <v>3.5</v>
      </c>
      <c r="E6730">
        <v>14</v>
      </c>
      <c r="F6730" t="str">
        <f t="shared" si="211"/>
        <v>24-3-1</v>
      </c>
    </row>
    <row r="6731" spans="1:6" x14ac:dyDescent="0.3">
      <c r="A6731">
        <v>2015</v>
      </c>
      <c r="B6731" t="s">
        <v>1126</v>
      </c>
      <c r="C6731" t="str">
        <f t="shared" si="210"/>
        <v>2015-Fluminense/RJ-24-3-1</v>
      </c>
      <c r="D6731">
        <v>3</v>
      </c>
      <c r="E6731">
        <v>20</v>
      </c>
      <c r="F6731" t="str">
        <f t="shared" si="211"/>
        <v>24-3-1</v>
      </c>
    </row>
    <row r="6732" spans="1:6" x14ac:dyDescent="0.3">
      <c r="A6732">
        <v>2015</v>
      </c>
      <c r="B6732" t="s">
        <v>1128</v>
      </c>
      <c r="C6732" t="str">
        <f t="shared" si="210"/>
        <v>2015-Goias/GO-24-3-1</v>
      </c>
      <c r="D6732">
        <v>3.3333300000000001</v>
      </c>
      <c r="E6732">
        <v>17</v>
      </c>
      <c r="F6732" t="str">
        <f t="shared" si="211"/>
        <v>24-3-1</v>
      </c>
    </row>
    <row r="6733" spans="1:6" x14ac:dyDescent="0.3">
      <c r="A6733">
        <v>2015</v>
      </c>
      <c r="B6733" t="s">
        <v>1129</v>
      </c>
      <c r="C6733" t="str">
        <f t="shared" si="210"/>
        <v>2015-Gremio/RS-24-3-1</v>
      </c>
      <c r="D6733">
        <v>6.0000049999999998</v>
      </c>
      <c r="E6733">
        <v>29</v>
      </c>
      <c r="F6733" t="str">
        <f t="shared" si="211"/>
        <v>24-3-1</v>
      </c>
    </row>
    <row r="6734" spans="1:6" x14ac:dyDescent="0.3">
      <c r="A6734">
        <v>2015</v>
      </c>
      <c r="B6734" t="s">
        <v>1130</v>
      </c>
      <c r="C6734" t="str">
        <f t="shared" si="210"/>
        <v>2015-Internacional/RS-24-3-1</v>
      </c>
      <c r="D6734">
        <v>2.6666669999999999</v>
      </c>
      <c r="E6734">
        <v>25</v>
      </c>
      <c r="F6734" t="str">
        <f t="shared" si="211"/>
        <v>24-3-1</v>
      </c>
    </row>
    <row r="6735" spans="1:6" x14ac:dyDescent="0.3">
      <c r="A6735">
        <v>2015</v>
      </c>
      <c r="B6735" t="s">
        <v>5517</v>
      </c>
      <c r="C6735" t="str">
        <f t="shared" si="210"/>
        <v>2015-Joinville/SC-24-3-1</v>
      </c>
      <c r="D6735">
        <v>0</v>
      </c>
      <c r="E6735">
        <v>14</v>
      </c>
      <c r="F6735" t="str">
        <f t="shared" si="211"/>
        <v>24-3-1</v>
      </c>
    </row>
    <row r="6736" spans="1:6" x14ac:dyDescent="0.3">
      <c r="A6736">
        <v>2015</v>
      </c>
      <c r="B6736" t="s">
        <v>1132</v>
      </c>
      <c r="C6736" t="str">
        <f t="shared" si="210"/>
        <v>2015-Palmeiras/SP-24-3-1</v>
      </c>
      <c r="D6736">
        <v>4.8333399999999997</v>
      </c>
      <c r="E6736">
        <v>25</v>
      </c>
      <c r="F6736" t="str">
        <f t="shared" si="211"/>
        <v>24-3-1</v>
      </c>
    </row>
    <row r="6737" spans="1:6" x14ac:dyDescent="0.3">
      <c r="A6737">
        <v>2015</v>
      </c>
      <c r="B6737" t="s">
        <v>1134</v>
      </c>
      <c r="C6737" t="str">
        <f t="shared" si="210"/>
        <v>2015-Ponte Preta/SP-24-3-1</v>
      </c>
      <c r="D6737">
        <v>4.6666619999999996</v>
      </c>
      <c r="E6737">
        <v>21</v>
      </c>
      <c r="F6737" t="str">
        <f t="shared" si="211"/>
        <v>24-3-1</v>
      </c>
    </row>
    <row r="6738" spans="1:6" x14ac:dyDescent="0.3">
      <c r="A6738">
        <v>2015</v>
      </c>
      <c r="B6738" t="s">
        <v>1136</v>
      </c>
      <c r="C6738" t="str">
        <f t="shared" si="210"/>
        <v>2015-Santos/SP-24-3-1</v>
      </c>
      <c r="D6738">
        <v>7</v>
      </c>
      <c r="E6738">
        <v>20</v>
      </c>
      <c r="F6738" t="str">
        <f t="shared" si="211"/>
        <v>24-3-1</v>
      </c>
    </row>
    <row r="6739" spans="1:6" x14ac:dyDescent="0.3">
      <c r="A6739">
        <v>2015</v>
      </c>
      <c r="B6739" t="s">
        <v>1138</v>
      </c>
      <c r="C6739" t="str">
        <f t="shared" si="210"/>
        <v>2015-Sao Paulo/SP-24-3-1</v>
      </c>
      <c r="D6739">
        <v>4.9000000000000004</v>
      </c>
      <c r="E6739">
        <v>21</v>
      </c>
      <c r="F6739" t="str">
        <f t="shared" si="211"/>
        <v>24-3-1</v>
      </c>
    </row>
    <row r="6740" spans="1:6" x14ac:dyDescent="0.3">
      <c r="A6740">
        <v>2015</v>
      </c>
      <c r="B6740" t="s">
        <v>3043</v>
      </c>
      <c r="C6740" t="str">
        <f t="shared" si="210"/>
        <v>2015-Sport/PE-24-3-1</v>
      </c>
      <c r="D6740">
        <v>0</v>
      </c>
      <c r="E6740">
        <v>20</v>
      </c>
      <c r="F6740" t="str">
        <f t="shared" si="211"/>
        <v>24-3-1</v>
      </c>
    </row>
    <row r="6741" spans="1:6" x14ac:dyDescent="0.3">
      <c r="A6741">
        <v>2015</v>
      </c>
      <c r="B6741" t="s">
        <v>1139</v>
      </c>
      <c r="C6741" t="str">
        <f t="shared" si="210"/>
        <v>2015-Vasco/RJ-24-3-1</v>
      </c>
      <c r="D6741">
        <v>2</v>
      </c>
      <c r="E6741">
        <v>13</v>
      </c>
      <c r="F6741" t="str">
        <f t="shared" si="211"/>
        <v>24-3-1</v>
      </c>
    </row>
    <row r="6742" spans="1:6" x14ac:dyDescent="0.3">
      <c r="A6742">
        <v>2015</v>
      </c>
      <c r="B6742" t="s">
        <v>3045</v>
      </c>
      <c r="C6742" t="str">
        <f t="shared" si="210"/>
        <v>2015-Atletico/MG-24-3-2</v>
      </c>
      <c r="D6742">
        <v>5.2</v>
      </c>
      <c r="E6742">
        <v>20</v>
      </c>
      <c r="F6742" t="str">
        <f t="shared" si="211"/>
        <v>24-3-2</v>
      </c>
    </row>
    <row r="6743" spans="1:6" x14ac:dyDescent="0.3">
      <c r="A6743">
        <v>2015</v>
      </c>
      <c r="B6743" t="s">
        <v>1140</v>
      </c>
      <c r="C6743" t="str">
        <f t="shared" si="210"/>
        <v>2015-Atletico/PR-24-3-2</v>
      </c>
      <c r="D6743">
        <v>4.7142869999999997</v>
      </c>
      <c r="E6743">
        <v>21</v>
      </c>
      <c r="F6743" t="str">
        <f t="shared" si="211"/>
        <v>24-3-2</v>
      </c>
    </row>
    <row r="6744" spans="1:6" x14ac:dyDescent="0.3">
      <c r="A6744">
        <v>2015</v>
      </c>
      <c r="B6744" t="s">
        <v>3944</v>
      </c>
      <c r="C6744" t="str">
        <f t="shared" si="210"/>
        <v>2015-Avai/SC-24-3-2</v>
      </c>
      <c r="D6744">
        <v>3</v>
      </c>
      <c r="E6744">
        <v>14</v>
      </c>
      <c r="F6744" t="str">
        <f t="shared" si="211"/>
        <v>24-3-2</v>
      </c>
    </row>
    <row r="6745" spans="1:6" x14ac:dyDescent="0.3">
      <c r="A6745">
        <v>2015</v>
      </c>
      <c r="B6745" t="s">
        <v>5364</v>
      </c>
      <c r="C6745" t="str">
        <f t="shared" si="210"/>
        <v>2015-Chapecoense/SC-24-3-2</v>
      </c>
      <c r="D6745">
        <v>0</v>
      </c>
      <c r="E6745">
        <v>18</v>
      </c>
      <c r="F6745" t="str">
        <f t="shared" si="211"/>
        <v>24-3-2</v>
      </c>
    </row>
    <row r="6746" spans="1:6" x14ac:dyDescent="0.3">
      <c r="A6746">
        <v>2015</v>
      </c>
      <c r="B6746" t="s">
        <v>1142</v>
      </c>
      <c r="C6746" t="str">
        <f t="shared" si="210"/>
        <v>2015-Corinthians/SP-24-3-2</v>
      </c>
      <c r="D6746">
        <v>6.1666660000000002</v>
      </c>
      <c r="E6746">
        <v>17</v>
      </c>
      <c r="F6746" t="str">
        <f t="shared" si="211"/>
        <v>24-3-2</v>
      </c>
    </row>
    <row r="6747" spans="1:6" x14ac:dyDescent="0.3">
      <c r="A6747">
        <v>2015</v>
      </c>
      <c r="B6747" t="s">
        <v>3524</v>
      </c>
      <c r="C6747" t="str">
        <f t="shared" si="210"/>
        <v>2015-Coritiba/PR-24-3-2</v>
      </c>
      <c r="D6747">
        <v>0</v>
      </c>
      <c r="E6747">
        <v>18</v>
      </c>
      <c r="F6747" t="str">
        <f t="shared" si="211"/>
        <v>24-3-2</v>
      </c>
    </row>
    <row r="6748" spans="1:6" x14ac:dyDescent="0.3">
      <c r="A6748">
        <v>2015</v>
      </c>
      <c r="B6748" t="s">
        <v>1143</v>
      </c>
      <c r="C6748" t="str">
        <f t="shared" si="210"/>
        <v>2015-Cruzeiro/MG-24-3-2</v>
      </c>
      <c r="D6748">
        <v>0</v>
      </c>
      <c r="E6748">
        <v>22</v>
      </c>
      <c r="F6748" t="str">
        <f t="shared" si="211"/>
        <v>24-3-2</v>
      </c>
    </row>
    <row r="6749" spans="1:6" x14ac:dyDescent="0.3">
      <c r="A6749">
        <v>2015</v>
      </c>
      <c r="B6749" t="s">
        <v>1144</v>
      </c>
      <c r="C6749" t="str">
        <f t="shared" si="210"/>
        <v>2015-Figueirense/SC-24-3-2</v>
      </c>
      <c r="D6749">
        <v>3.3333360000000001</v>
      </c>
      <c r="E6749">
        <v>8</v>
      </c>
      <c r="F6749" t="str">
        <f t="shared" si="211"/>
        <v>24-3-2</v>
      </c>
    </row>
    <row r="6750" spans="1:6" x14ac:dyDescent="0.3">
      <c r="A6750">
        <v>2015</v>
      </c>
      <c r="B6750" t="s">
        <v>1145</v>
      </c>
      <c r="C6750" t="str">
        <f t="shared" si="210"/>
        <v>2015-Flamengo/RJ-24-3-2</v>
      </c>
      <c r="D6750">
        <v>4.3333320000000004</v>
      </c>
      <c r="E6750">
        <v>17</v>
      </c>
      <c r="F6750" t="str">
        <f t="shared" si="211"/>
        <v>24-3-2</v>
      </c>
    </row>
    <row r="6751" spans="1:6" x14ac:dyDescent="0.3">
      <c r="A6751">
        <v>2015</v>
      </c>
      <c r="B6751" t="s">
        <v>1146</v>
      </c>
      <c r="C6751" t="str">
        <f t="shared" si="210"/>
        <v>2015-Fluminense/RJ-24-3-2</v>
      </c>
      <c r="D6751">
        <v>3</v>
      </c>
      <c r="E6751">
        <v>23</v>
      </c>
      <c r="F6751" t="str">
        <f t="shared" si="211"/>
        <v>24-3-2</v>
      </c>
    </row>
    <row r="6752" spans="1:6" x14ac:dyDescent="0.3">
      <c r="A6752">
        <v>2015</v>
      </c>
      <c r="B6752" t="s">
        <v>1148</v>
      </c>
      <c r="C6752" t="str">
        <f t="shared" si="210"/>
        <v>2015-Goias/GO-24-3-2</v>
      </c>
      <c r="D6752">
        <v>0</v>
      </c>
      <c r="E6752">
        <v>17</v>
      </c>
      <c r="F6752" t="str">
        <f t="shared" si="211"/>
        <v>24-3-2</v>
      </c>
    </row>
    <row r="6753" spans="1:6" x14ac:dyDescent="0.3">
      <c r="A6753">
        <v>2015</v>
      </c>
      <c r="B6753" t="s">
        <v>1149</v>
      </c>
      <c r="C6753" t="str">
        <f t="shared" si="210"/>
        <v>2015-Gremio/RS-24-3-2</v>
      </c>
      <c r="D6753">
        <v>6.2</v>
      </c>
      <c r="E6753">
        <v>20</v>
      </c>
      <c r="F6753" t="str">
        <f t="shared" si="211"/>
        <v>24-3-2</v>
      </c>
    </row>
    <row r="6754" spans="1:6" x14ac:dyDescent="0.3">
      <c r="A6754">
        <v>2015</v>
      </c>
      <c r="B6754" t="s">
        <v>1150</v>
      </c>
      <c r="C6754" t="str">
        <f t="shared" si="210"/>
        <v>2015-Internacional/RS-24-3-2</v>
      </c>
      <c r="D6754">
        <v>4.1666660000000002</v>
      </c>
      <c r="E6754">
        <v>12</v>
      </c>
      <c r="F6754" t="str">
        <f t="shared" si="211"/>
        <v>24-3-2</v>
      </c>
    </row>
    <row r="6755" spans="1:6" x14ac:dyDescent="0.3">
      <c r="A6755">
        <v>2015</v>
      </c>
      <c r="B6755" t="s">
        <v>5518</v>
      </c>
      <c r="C6755" t="str">
        <f t="shared" si="210"/>
        <v>2015-Joinville/SC-24-3-2</v>
      </c>
      <c r="D6755">
        <v>4</v>
      </c>
      <c r="E6755">
        <v>8</v>
      </c>
      <c r="F6755" t="str">
        <f t="shared" si="211"/>
        <v>24-3-2</v>
      </c>
    </row>
    <row r="6756" spans="1:6" x14ac:dyDescent="0.3">
      <c r="A6756">
        <v>2015</v>
      </c>
      <c r="B6756" t="s">
        <v>1152</v>
      </c>
      <c r="C6756" t="str">
        <f t="shared" si="210"/>
        <v>2015-Palmeiras/SP-24-3-2</v>
      </c>
      <c r="D6756">
        <v>3</v>
      </c>
      <c r="E6756">
        <v>22</v>
      </c>
      <c r="F6756" t="str">
        <f t="shared" si="211"/>
        <v>24-3-2</v>
      </c>
    </row>
    <row r="6757" spans="1:6" x14ac:dyDescent="0.3">
      <c r="A6757">
        <v>2015</v>
      </c>
      <c r="B6757" t="s">
        <v>1154</v>
      </c>
      <c r="C6757" t="str">
        <f t="shared" si="210"/>
        <v>2015-Ponte Preta/SP-24-3-2</v>
      </c>
      <c r="D6757">
        <v>3.8461500000000002</v>
      </c>
      <c r="E6757">
        <v>18</v>
      </c>
      <c r="F6757" t="str">
        <f t="shared" si="211"/>
        <v>24-3-2</v>
      </c>
    </row>
    <row r="6758" spans="1:6" x14ac:dyDescent="0.3">
      <c r="A6758">
        <v>2015</v>
      </c>
      <c r="B6758" t="s">
        <v>1156</v>
      </c>
      <c r="C6758" t="str">
        <f t="shared" si="210"/>
        <v>2015-Santos/SP-24-3-2</v>
      </c>
      <c r="D6758">
        <v>0</v>
      </c>
      <c r="E6758">
        <v>16</v>
      </c>
      <c r="F6758" t="str">
        <f t="shared" si="211"/>
        <v>24-3-2</v>
      </c>
    </row>
    <row r="6759" spans="1:6" x14ac:dyDescent="0.3">
      <c r="A6759">
        <v>2015</v>
      </c>
      <c r="B6759" t="s">
        <v>1158</v>
      </c>
      <c r="C6759" t="str">
        <f t="shared" si="210"/>
        <v>2015-Sao Paulo/SP-24-3-2</v>
      </c>
      <c r="D6759">
        <v>4.6666720000000002</v>
      </c>
      <c r="E6759">
        <v>30</v>
      </c>
      <c r="F6759" t="str">
        <f t="shared" si="211"/>
        <v>24-3-2</v>
      </c>
    </row>
    <row r="6760" spans="1:6" x14ac:dyDescent="0.3">
      <c r="A6760">
        <v>2015</v>
      </c>
      <c r="B6760" t="s">
        <v>3047</v>
      </c>
      <c r="C6760" t="str">
        <f t="shared" si="210"/>
        <v>2015-Sport/PE-24-3-2</v>
      </c>
      <c r="D6760">
        <v>4.7</v>
      </c>
      <c r="E6760">
        <v>14</v>
      </c>
      <c r="F6760" t="str">
        <f t="shared" si="211"/>
        <v>24-3-2</v>
      </c>
    </row>
    <row r="6761" spans="1:6" x14ac:dyDescent="0.3">
      <c r="A6761">
        <v>2015</v>
      </c>
      <c r="B6761" t="s">
        <v>1159</v>
      </c>
      <c r="C6761" t="str">
        <f t="shared" si="210"/>
        <v>2015-Vasco/RJ-24-3-2</v>
      </c>
      <c r="D6761">
        <v>2</v>
      </c>
      <c r="E6761">
        <v>15</v>
      </c>
      <c r="F6761" t="str">
        <f t="shared" si="211"/>
        <v>24-3-2</v>
      </c>
    </row>
    <row r="6762" spans="1:6" x14ac:dyDescent="0.3">
      <c r="A6762">
        <v>2015</v>
      </c>
      <c r="B6762" t="s">
        <v>3049</v>
      </c>
      <c r="C6762" t="str">
        <f t="shared" si="210"/>
        <v>2015-Atletico/MG-24-4-0</v>
      </c>
      <c r="D6762">
        <v>5.6666650000000001</v>
      </c>
      <c r="E6762">
        <v>32</v>
      </c>
      <c r="F6762" t="str">
        <f t="shared" si="211"/>
        <v>24-4-0</v>
      </c>
    </row>
    <row r="6763" spans="1:6" x14ac:dyDescent="0.3">
      <c r="A6763">
        <v>2015</v>
      </c>
      <c r="B6763" t="s">
        <v>1160</v>
      </c>
      <c r="C6763" t="str">
        <f t="shared" si="210"/>
        <v>2015-Atletico/PR-24-4-0</v>
      </c>
      <c r="D6763">
        <v>0</v>
      </c>
      <c r="E6763">
        <v>21</v>
      </c>
      <c r="F6763" t="str">
        <f t="shared" si="211"/>
        <v>24-4-0</v>
      </c>
    </row>
    <row r="6764" spans="1:6" x14ac:dyDescent="0.3">
      <c r="A6764">
        <v>2015</v>
      </c>
      <c r="B6764" t="s">
        <v>3947</v>
      </c>
      <c r="C6764" t="str">
        <f t="shared" si="210"/>
        <v>2015-Avai/SC-24-4-0</v>
      </c>
      <c r="D6764">
        <v>3</v>
      </c>
      <c r="E6764">
        <v>20</v>
      </c>
      <c r="F6764" t="str">
        <f t="shared" si="211"/>
        <v>24-4-0</v>
      </c>
    </row>
    <row r="6765" spans="1:6" x14ac:dyDescent="0.3">
      <c r="A6765">
        <v>2015</v>
      </c>
      <c r="B6765" t="s">
        <v>5365</v>
      </c>
      <c r="C6765" t="str">
        <f t="shared" si="210"/>
        <v>2015-Chapecoense/SC-24-4-0</v>
      </c>
      <c r="D6765">
        <v>0</v>
      </c>
      <c r="E6765">
        <v>22</v>
      </c>
      <c r="F6765" t="str">
        <f t="shared" si="211"/>
        <v>24-4-0</v>
      </c>
    </row>
    <row r="6766" spans="1:6" x14ac:dyDescent="0.3">
      <c r="A6766">
        <v>2015</v>
      </c>
      <c r="B6766" t="s">
        <v>1162</v>
      </c>
      <c r="C6766" t="str">
        <f t="shared" si="210"/>
        <v>2015-Corinthians/SP-24-4-0</v>
      </c>
      <c r="D6766">
        <v>10</v>
      </c>
      <c r="E6766">
        <v>23</v>
      </c>
      <c r="F6766" t="str">
        <f t="shared" si="211"/>
        <v>24-4-0</v>
      </c>
    </row>
    <row r="6767" spans="1:6" x14ac:dyDescent="0.3">
      <c r="A6767">
        <v>2015</v>
      </c>
      <c r="B6767" t="s">
        <v>3528</v>
      </c>
      <c r="C6767" t="str">
        <f t="shared" si="210"/>
        <v>2015-Coritiba/PR-24-4-0</v>
      </c>
      <c r="D6767">
        <v>0</v>
      </c>
      <c r="E6767">
        <v>21</v>
      </c>
      <c r="F6767" t="str">
        <f t="shared" si="211"/>
        <v>24-4-0</v>
      </c>
    </row>
    <row r="6768" spans="1:6" x14ac:dyDescent="0.3">
      <c r="A6768">
        <v>2015</v>
      </c>
      <c r="B6768" t="s">
        <v>1163</v>
      </c>
      <c r="C6768" t="str">
        <f t="shared" si="210"/>
        <v>2015-Cruzeiro/MG-24-4-0</v>
      </c>
      <c r="D6768">
        <v>0</v>
      </c>
      <c r="E6768">
        <v>22</v>
      </c>
      <c r="F6768" t="str">
        <f t="shared" si="211"/>
        <v>24-4-0</v>
      </c>
    </row>
    <row r="6769" spans="1:6" x14ac:dyDescent="0.3">
      <c r="A6769">
        <v>2015</v>
      </c>
      <c r="B6769" t="s">
        <v>1164</v>
      </c>
      <c r="C6769" t="str">
        <f t="shared" si="210"/>
        <v>2015-Figueirense/SC-24-4-0</v>
      </c>
      <c r="D6769">
        <v>4.5999999999999996</v>
      </c>
      <c r="E6769">
        <v>15</v>
      </c>
      <c r="F6769" t="str">
        <f t="shared" si="211"/>
        <v>24-4-0</v>
      </c>
    </row>
    <row r="6770" spans="1:6" x14ac:dyDescent="0.3">
      <c r="A6770">
        <v>2015</v>
      </c>
      <c r="B6770" t="s">
        <v>1165</v>
      </c>
      <c r="C6770" t="str">
        <f t="shared" si="210"/>
        <v>2015-Flamengo/RJ-24-4-0</v>
      </c>
      <c r="D6770">
        <v>6.3333329999999997</v>
      </c>
      <c r="E6770">
        <v>14</v>
      </c>
      <c r="F6770" t="str">
        <f t="shared" si="211"/>
        <v>24-4-0</v>
      </c>
    </row>
    <row r="6771" spans="1:6" x14ac:dyDescent="0.3">
      <c r="A6771">
        <v>2015</v>
      </c>
      <c r="B6771" t="s">
        <v>1166</v>
      </c>
      <c r="C6771" t="str">
        <f t="shared" si="210"/>
        <v>2015-Fluminense/RJ-24-4-0</v>
      </c>
      <c r="D6771">
        <v>0</v>
      </c>
      <c r="E6771">
        <v>26</v>
      </c>
      <c r="F6771" t="str">
        <f t="shared" si="211"/>
        <v>24-4-0</v>
      </c>
    </row>
    <row r="6772" spans="1:6" x14ac:dyDescent="0.3">
      <c r="A6772">
        <v>2015</v>
      </c>
      <c r="B6772" t="s">
        <v>1168</v>
      </c>
      <c r="C6772" t="str">
        <f t="shared" si="210"/>
        <v>2015-Goias/GO-24-4-0</v>
      </c>
      <c r="D6772">
        <v>1</v>
      </c>
      <c r="E6772">
        <v>13</v>
      </c>
      <c r="F6772" t="str">
        <f t="shared" si="211"/>
        <v>24-4-0</v>
      </c>
    </row>
    <row r="6773" spans="1:6" x14ac:dyDescent="0.3">
      <c r="A6773">
        <v>2015</v>
      </c>
      <c r="B6773" t="s">
        <v>1169</v>
      </c>
      <c r="C6773" t="str">
        <f t="shared" si="210"/>
        <v>2015-Gremio/RS-24-4-0</v>
      </c>
      <c r="D6773">
        <v>0</v>
      </c>
      <c r="E6773">
        <v>28</v>
      </c>
      <c r="F6773" t="str">
        <f t="shared" si="211"/>
        <v>24-4-0</v>
      </c>
    </row>
    <row r="6774" spans="1:6" x14ac:dyDescent="0.3">
      <c r="A6774">
        <v>2015</v>
      </c>
      <c r="B6774" t="s">
        <v>1170</v>
      </c>
      <c r="C6774" t="str">
        <f t="shared" si="210"/>
        <v>2015-Internacional/RS-24-4-0</v>
      </c>
      <c r="D6774">
        <v>0</v>
      </c>
      <c r="E6774">
        <v>23</v>
      </c>
      <c r="F6774" t="str">
        <f t="shared" si="211"/>
        <v>24-4-0</v>
      </c>
    </row>
    <row r="6775" spans="1:6" x14ac:dyDescent="0.3">
      <c r="A6775">
        <v>2015</v>
      </c>
      <c r="B6775" t="s">
        <v>5519</v>
      </c>
      <c r="C6775" t="str">
        <f t="shared" si="210"/>
        <v>2015-Joinville/SC-24-4-0</v>
      </c>
      <c r="D6775">
        <v>0</v>
      </c>
      <c r="E6775">
        <v>15</v>
      </c>
      <c r="F6775" t="str">
        <f t="shared" si="211"/>
        <v>24-4-0</v>
      </c>
    </row>
    <row r="6776" spans="1:6" x14ac:dyDescent="0.3">
      <c r="A6776">
        <v>2015</v>
      </c>
      <c r="B6776" t="s">
        <v>1172</v>
      </c>
      <c r="C6776" t="str">
        <f t="shared" si="210"/>
        <v>2015-Palmeiras/SP-24-4-0</v>
      </c>
      <c r="D6776">
        <v>4</v>
      </c>
      <c r="E6776">
        <v>31</v>
      </c>
      <c r="F6776" t="str">
        <f t="shared" si="211"/>
        <v>24-4-0</v>
      </c>
    </row>
    <row r="6777" spans="1:6" x14ac:dyDescent="0.3">
      <c r="A6777">
        <v>2015</v>
      </c>
      <c r="B6777" t="s">
        <v>1174</v>
      </c>
      <c r="C6777" t="str">
        <f t="shared" si="210"/>
        <v>2015-Ponte Preta/SP-24-4-0</v>
      </c>
      <c r="D6777">
        <v>5</v>
      </c>
      <c r="E6777">
        <v>19</v>
      </c>
      <c r="F6777" t="str">
        <f t="shared" si="211"/>
        <v>24-4-0</v>
      </c>
    </row>
    <row r="6778" spans="1:6" x14ac:dyDescent="0.3">
      <c r="A6778">
        <v>2015</v>
      </c>
      <c r="B6778" t="s">
        <v>1176</v>
      </c>
      <c r="C6778" t="str">
        <f t="shared" si="210"/>
        <v>2015-Santos/SP-24-4-0</v>
      </c>
      <c r="D6778">
        <v>10</v>
      </c>
      <c r="E6778">
        <v>22</v>
      </c>
      <c r="F6778" t="str">
        <f t="shared" si="211"/>
        <v>24-4-0</v>
      </c>
    </row>
    <row r="6779" spans="1:6" x14ac:dyDescent="0.3">
      <c r="A6779">
        <v>2015</v>
      </c>
      <c r="B6779" t="s">
        <v>1178</v>
      </c>
      <c r="C6779" t="str">
        <f t="shared" si="210"/>
        <v>2015-Sao Paulo/SP-24-4-0</v>
      </c>
      <c r="D6779">
        <v>6.2</v>
      </c>
      <c r="E6779">
        <v>27</v>
      </c>
      <c r="F6779" t="str">
        <f t="shared" si="211"/>
        <v>24-4-0</v>
      </c>
    </row>
    <row r="6780" spans="1:6" x14ac:dyDescent="0.3">
      <c r="A6780">
        <v>2015</v>
      </c>
      <c r="B6780" t="s">
        <v>3051</v>
      </c>
      <c r="C6780" t="str">
        <f t="shared" si="210"/>
        <v>2015-Sport/PE-24-4-0</v>
      </c>
      <c r="D6780">
        <v>2</v>
      </c>
      <c r="E6780">
        <v>31</v>
      </c>
      <c r="F6780" t="str">
        <f t="shared" si="211"/>
        <v>24-4-0</v>
      </c>
    </row>
    <row r="6781" spans="1:6" x14ac:dyDescent="0.3">
      <c r="A6781">
        <v>2015</v>
      </c>
      <c r="B6781" t="s">
        <v>1179</v>
      </c>
      <c r="C6781" t="str">
        <f t="shared" si="210"/>
        <v>2015-Vasco/RJ-24-4-0</v>
      </c>
      <c r="D6781">
        <v>3</v>
      </c>
      <c r="E6781">
        <v>13</v>
      </c>
      <c r="F6781" t="str">
        <f t="shared" si="211"/>
        <v>24-4-0</v>
      </c>
    </row>
    <row r="6782" spans="1:6" x14ac:dyDescent="0.3">
      <c r="A6782">
        <v>2015</v>
      </c>
      <c r="B6782" t="s">
        <v>3053</v>
      </c>
      <c r="C6782" t="str">
        <f t="shared" si="210"/>
        <v>2015-Atletico/MG-24-4-1</v>
      </c>
      <c r="D6782">
        <v>5.6666650000000001</v>
      </c>
      <c r="E6782">
        <v>32</v>
      </c>
      <c r="F6782" t="str">
        <f t="shared" si="211"/>
        <v>24-4-1</v>
      </c>
    </row>
    <row r="6783" spans="1:6" x14ac:dyDescent="0.3">
      <c r="A6783">
        <v>2015</v>
      </c>
      <c r="B6783" t="s">
        <v>1180</v>
      </c>
      <c r="C6783" t="str">
        <f t="shared" si="210"/>
        <v>2015-Atletico/PR-24-4-1</v>
      </c>
      <c r="D6783">
        <v>0</v>
      </c>
      <c r="E6783">
        <v>24</v>
      </c>
      <c r="F6783" t="str">
        <f t="shared" si="211"/>
        <v>24-4-1</v>
      </c>
    </row>
    <row r="6784" spans="1:6" x14ac:dyDescent="0.3">
      <c r="A6784">
        <v>2015</v>
      </c>
      <c r="B6784" t="s">
        <v>3950</v>
      </c>
      <c r="C6784" t="str">
        <f t="shared" si="210"/>
        <v>2015-Avai/SC-24-4-1</v>
      </c>
      <c r="D6784">
        <v>3</v>
      </c>
      <c r="E6784">
        <v>16</v>
      </c>
      <c r="F6784" t="str">
        <f t="shared" si="211"/>
        <v>24-4-1</v>
      </c>
    </row>
    <row r="6785" spans="1:6" x14ac:dyDescent="0.3">
      <c r="A6785">
        <v>2015</v>
      </c>
      <c r="B6785" t="s">
        <v>5366</v>
      </c>
      <c r="C6785" t="str">
        <f t="shared" si="210"/>
        <v>2015-Chapecoense/SC-24-4-1</v>
      </c>
      <c r="D6785">
        <v>0</v>
      </c>
      <c r="E6785">
        <v>22</v>
      </c>
      <c r="F6785" t="str">
        <f t="shared" si="211"/>
        <v>24-4-1</v>
      </c>
    </row>
    <row r="6786" spans="1:6" x14ac:dyDescent="0.3">
      <c r="A6786">
        <v>2015</v>
      </c>
      <c r="B6786" t="s">
        <v>1182</v>
      </c>
      <c r="C6786" t="str">
        <f t="shared" si="210"/>
        <v>2015-Corinthians/SP-24-4-1</v>
      </c>
      <c r="D6786">
        <v>10</v>
      </c>
      <c r="E6786">
        <v>23</v>
      </c>
      <c r="F6786" t="str">
        <f t="shared" si="211"/>
        <v>24-4-1</v>
      </c>
    </row>
    <row r="6787" spans="1:6" x14ac:dyDescent="0.3">
      <c r="A6787">
        <v>2015</v>
      </c>
      <c r="B6787" t="s">
        <v>3532</v>
      </c>
      <c r="C6787" t="str">
        <f t="shared" ref="C6787:C6850" si="212">A6787&amp;"-"&amp;B6787</f>
        <v>2015-Coritiba/PR-24-4-1</v>
      </c>
      <c r="D6787">
        <v>0</v>
      </c>
      <c r="E6787">
        <v>18</v>
      </c>
      <c r="F6787" t="str">
        <f t="shared" ref="F6787:F6850" si="213">RIGHT(B6787,LEN(C6787)-FIND("-",C6787,6))</f>
        <v>24-4-1</v>
      </c>
    </row>
    <row r="6788" spans="1:6" x14ac:dyDescent="0.3">
      <c r="A6788">
        <v>2015</v>
      </c>
      <c r="B6788" t="s">
        <v>1183</v>
      </c>
      <c r="C6788" t="str">
        <f t="shared" si="212"/>
        <v>2015-Cruzeiro/MG-24-4-1</v>
      </c>
      <c r="D6788">
        <v>0</v>
      </c>
      <c r="E6788">
        <v>22</v>
      </c>
      <c r="F6788" t="str">
        <f t="shared" si="213"/>
        <v>24-4-1</v>
      </c>
    </row>
    <row r="6789" spans="1:6" x14ac:dyDescent="0.3">
      <c r="A6789">
        <v>2015</v>
      </c>
      <c r="B6789" t="s">
        <v>1184</v>
      </c>
      <c r="C6789" t="str">
        <f t="shared" si="212"/>
        <v>2015-Figueirense/SC-24-4-1</v>
      </c>
      <c r="D6789">
        <v>4.75</v>
      </c>
      <c r="E6789">
        <v>12</v>
      </c>
      <c r="F6789" t="str">
        <f t="shared" si="213"/>
        <v>24-4-1</v>
      </c>
    </row>
    <row r="6790" spans="1:6" x14ac:dyDescent="0.3">
      <c r="A6790">
        <v>2015</v>
      </c>
      <c r="B6790" t="s">
        <v>1185</v>
      </c>
      <c r="C6790" t="str">
        <f t="shared" si="212"/>
        <v>2015-Flamengo/RJ-24-4-1</v>
      </c>
      <c r="D6790">
        <v>0</v>
      </c>
      <c r="E6790">
        <v>23</v>
      </c>
      <c r="F6790" t="str">
        <f t="shared" si="213"/>
        <v>24-4-1</v>
      </c>
    </row>
    <row r="6791" spans="1:6" x14ac:dyDescent="0.3">
      <c r="A6791">
        <v>2015</v>
      </c>
      <c r="B6791" t="s">
        <v>1186</v>
      </c>
      <c r="C6791" t="str">
        <f t="shared" si="212"/>
        <v>2015-Fluminense/RJ-24-4-1</v>
      </c>
      <c r="D6791">
        <v>6</v>
      </c>
      <c r="E6791">
        <v>23</v>
      </c>
      <c r="F6791" t="str">
        <f t="shared" si="213"/>
        <v>24-4-1</v>
      </c>
    </row>
    <row r="6792" spans="1:6" x14ac:dyDescent="0.3">
      <c r="A6792">
        <v>2015</v>
      </c>
      <c r="B6792" t="s">
        <v>1188</v>
      </c>
      <c r="C6792" t="str">
        <f t="shared" si="212"/>
        <v>2015-Goias/GO-24-4-1</v>
      </c>
      <c r="D6792">
        <v>0</v>
      </c>
      <c r="E6792">
        <v>20</v>
      </c>
      <c r="F6792" t="str">
        <f t="shared" si="213"/>
        <v>24-4-1</v>
      </c>
    </row>
    <row r="6793" spans="1:6" x14ac:dyDescent="0.3">
      <c r="A6793">
        <v>2015</v>
      </c>
      <c r="B6793" t="s">
        <v>1189</v>
      </c>
      <c r="C6793" t="str">
        <f t="shared" si="212"/>
        <v>2015-Gremio/RS-24-4-1</v>
      </c>
      <c r="D6793">
        <v>0</v>
      </c>
      <c r="E6793">
        <v>37</v>
      </c>
      <c r="F6793" t="str">
        <f t="shared" si="213"/>
        <v>24-4-1</v>
      </c>
    </row>
    <row r="6794" spans="1:6" x14ac:dyDescent="0.3">
      <c r="A6794">
        <v>2015</v>
      </c>
      <c r="B6794" t="s">
        <v>1190</v>
      </c>
      <c r="C6794" t="str">
        <f t="shared" si="212"/>
        <v>2015-Internacional/RS-24-4-1</v>
      </c>
      <c r="D6794">
        <v>5.25</v>
      </c>
      <c r="E6794">
        <v>16</v>
      </c>
      <c r="F6794" t="str">
        <f t="shared" si="213"/>
        <v>24-4-1</v>
      </c>
    </row>
    <row r="6795" spans="1:6" x14ac:dyDescent="0.3">
      <c r="A6795">
        <v>2015</v>
      </c>
      <c r="B6795" t="s">
        <v>5520</v>
      </c>
      <c r="C6795" t="str">
        <f t="shared" si="212"/>
        <v>2015-Joinville/SC-24-4-1</v>
      </c>
      <c r="D6795">
        <v>0</v>
      </c>
      <c r="E6795">
        <v>12</v>
      </c>
      <c r="F6795" t="str">
        <f t="shared" si="213"/>
        <v>24-4-1</v>
      </c>
    </row>
    <row r="6796" spans="1:6" x14ac:dyDescent="0.3">
      <c r="A6796">
        <v>2015</v>
      </c>
      <c r="B6796" t="s">
        <v>1192</v>
      </c>
      <c r="C6796" t="str">
        <f t="shared" si="212"/>
        <v>2015-Palmeiras/SP-24-4-1</v>
      </c>
      <c r="D6796">
        <v>0</v>
      </c>
      <c r="E6796">
        <v>34</v>
      </c>
      <c r="F6796" t="str">
        <f t="shared" si="213"/>
        <v>24-4-1</v>
      </c>
    </row>
    <row r="6797" spans="1:6" x14ac:dyDescent="0.3">
      <c r="A6797">
        <v>2015</v>
      </c>
      <c r="B6797" t="s">
        <v>1194</v>
      </c>
      <c r="C6797" t="str">
        <f t="shared" si="212"/>
        <v>2015-Ponte Preta/SP-24-4-1</v>
      </c>
      <c r="D6797">
        <v>0</v>
      </c>
      <c r="E6797">
        <v>21</v>
      </c>
      <c r="F6797" t="str">
        <f t="shared" si="213"/>
        <v>24-4-1</v>
      </c>
    </row>
    <row r="6798" spans="1:6" x14ac:dyDescent="0.3">
      <c r="A6798">
        <v>2015</v>
      </c>
      <c r="B6798" t="s">
        <v>1196</v>
      </c>
      <c r="C6798" t="str">
        <f t="shared" si="212"/>
        <v>2015-Santos/SP-24-4-1</v>
      </c>
      <c r="D6798">
        <v>0</v>
      </c>
      <c r="E6798">
        <v>25</v>
      </c>
      <c r="F6798" t="str">
        <f t="shared" si="213"/>
        <v>24-4-1</v>
      </c>
    </row>
    <row r="6799" spans="1:6" x14ac:dyDescent="0.3">
      <c r="A6799">
        <v>2015</v>
      </c>
      <c r="B6799" t="s">
        <v>1198</v>
      </c>
      <c r="C6799" t="str">
        <f t="shared" si="212"/>
        <v>2015-Sao Paulo/SP-24-4-1</v>
      </c>
      <c r="D6799">
        <v>10</v>
      </c>
      <c r="E6799">
        <v>32</v>
      </c>
      <c r="F6799" t="str">
        <f t="shared" si="213"/>
        <v>24-4-1</v>
      </c>
    </row>
    <row r="6800" spans="1:6" x14ac:dyDescent="0.3">
      <c r="A6800">
        <v>2015</v>
      </c>
      <c r="B6800" t="s">
        <v>3055</v>
      </c>
      <c r="C6800" t="str">
        <f t="shared" si="212"/>
        <v>2015-Sport/PE-24-4-1</v>
      </c>
      <c r="D6800">
        <v>0</v>
      </c>
      <c r="E6800">
        <v>16</v>
      </c>
      <c r="F6800" t="str">
        <f t="shared" si="213"/>
        <v>24-4-1</v>
      </c>
    </row>
    <row r="6801" spans="1:6" x14ac:dyDescent="0.3">
      <c r="A6801">
        <v>2015</v>
      </c>
      <c r="B6801" t="s">
        <v>1199</v>
      </c>
      <c r="C6801" t="str">
        <f t="shared" si="212"/>
        <v>2015-Vasco/RJ-24-4-1</v>
      </c>
      <c r="D6801">
        <v>0</v>
      </c>
      <c r="E6801">
        <v>13</v>
      </c>
      <c r="F6801" t="str">
        <f t="shared" si="213"/>
        <v>24-4-1</v>
      </c>
    </row>
    <row r="6802" spans="1:6" x14ac:dyDescent="0.3">
      <c r="A6802">
        <v>2015</v>
      </c>
      <c r="B6802" t="s">
        <v>3057</v>
      </c>
      <c r="C6802" t="str">
        <f t="shared" si="212"/>
        <v>2015-Atletico/MG-24-4-2</v>
      </c>
      <c r="D6802">
        <v>6</v>
      </c>
      <c r="E6802">
        <v>32</v>
      </c>
      <c r="F6802" t="str">
        <f t="shared" si="213"/>
        <v>24-4-2</v>
      </c>
    </row>
    <row r="6803" spans="1:6" x14ac:dyDescent="0.3">
      <c r="A6803">
        <v>2015</v>
      </c>
      <c r="B6803" t="s">
        <v>1200</v>
      </c>
      <c r="C6803" t="str">
        <f t="shared" si="212"/>
        <v>2015-Atletico/PR-24-4-2</v>
      </c>
      <c r="D6803">
        <v>7</v>
      </c>
      <c r="E6803">
        <v>35</v>
      </c>
      <c r="F6803" t="str">
        <f t="shared" si="213"/>
        <v>24-4-2</v>
      </c>
    </row>
    <row r="6804" spans="1:6" x14ac:dyDescent="0.3">
      <c r="A6804">
        <v>2015</v>
      </c>
      <c r="B6804" t="s">
        <v>3953</v>
      </c>
      <c r="C6804" t="str">
        <f t="shared" si="212"/>
        <v>2015-Avai/SC-24-4-2</v>
      </c>
      <c r="D6804">
        <v>3</v>
      </c>
      <c r="E6804">
        <v>26</v>
      </c>
      <c r="F6804" t="str">
        <f t="shared" si="213"/>
        <v>24-4-2</v>
      </c>
    </row>
    <row r="6805" spans="1:6" x14ac:dyDescent="0.3">
      <c r="A6805">
        <v>2015</v>
      </c>
      <c r="B6805" t="s">
        <v>5367</v>
      </c>
      <c r="C6805" t="str">
        <f t="shared" si="212"/>
        <v>2015-Chapecoense/SC-24-4-2</v>
      </c>
      <c r="D6805">
        <v>0</v>
      </c>
      <c r="E6805">
        <v>16</v>
      </c>
      <c r="F6805" t="str">
        <f t="shared" si="213"/>
        <v>24-4-2</v>
      </c>
    </row>
    <row r="6806" spans="1:6" x14ac:dyDescent="0.3">
      <c r="A6806">
        <v>2015</v>
      </c>
      <c r="B6806" t="s">
        <v>1202</v>
      </c>
      <c r="C6806" t="str">
        <f t="shared" si="212"/>
        <v>2015-Corinthians/SP-24-4-2</v>
      </c>
      <c r="D6806">
        <v>0</v>
      </c>
      <c r="E6806">
        <v>38</v>
      </c>
      <c r="F6806" t="str">
        <f t="shared" si="213"/>
        <v>24-4-2</v>
      </c>
    </row>
    <row r="6807" spans="1:6" x14ac:dyDescent="0.3">
      <c r="A6807">
        <v>2015</v>
      </c>
      <c r="B6807" t="s">
        <v>3536</v>
      </c>
      <c r="C6807" t="str">
        <f t="shared" si="212"/>
        <v>2015-Coritiba/PR-24-4-2</v>
      </c>
      <c r="D6807">
        <v>0</v>
      </c>
      <c r="E6807">
        <v>15</v>
      </c>
      <c r="F6807" t="str">
        <f t="shared" si="213"/>
        <v>24-4-2</v>
      </c>
    </row>
    <row r="6808" spans="1:6" x14ac:dyDescent="0.3">
      <c r="A6808">
        <v>2015</v>
      </c>
      <c r="B6808" t="s">
        <v>1203</v>
      </c>
      <c r="C6808" t="str">
        <f t="shared" si="212"/>
        <v>2015-Cruzeiro/MG-24-4-2</v>
      </c>
      <c r="D6808">
        <v>4</v>
      </c>
      <c r="E6808">
        <v>15</v>
      </c>
      <c r="F6808" t="str">
        <f t="shared" si="213"/>
        <v>24-4-2</v>
      </c>
    </row>
    <row r="6809" spans="1:6" x14ac:dyDescent="0.3">
      <c r="A6809">
        <v>2015</v>
      </c>
      <c r="B6809" t="s">
        <v>1204</v>
      </c>
      <c r="C6809" t="str">
        <f t="shared" si="212"/>
        <v>2015-Figueirense/SC-24-4-2</v>
      </c>
      <c r="D6809">
        <v>4.8571530000000003</v>
      </c>
      <c r="E6809">
        <v>15</v>
      </c>
      <c r="F6809" t="str">
        <f t="shared" si="213"/>
        <v>24-4-2</v>
      </c>
    </row>
    <row r="6810" spans="1:6" x14ac:dyDescent="0.3">
      <c r="A6810">
        <v>2015</v>
      </c>
      <c r="B6810" t="s">
        <v>1205</v>
      </c>
      <c r="C6810" t="str">
        <f t="shared" si="212"/>
        <v>2015-Flamengo/RJ-24-4-2</v>
      </c>
      <c r="D6810">
        <v>0</v>
      </c>
      <c r="E6810">
        <v>17</v>
      </c>
      <c r="F6810" t="str">
        <f t="shared" si="213"/>
        <v>24-4-2</v>
      </c>
    </row>
    <row r="6811" spans="1:6" x14ac:dyDescent="0.3">
      <c r="A6811">
        <v>2015</v>
      </c>
      <c r="B6811" t="s">
        <v>1206</v>
      </c>
      <c r="C6811" t="str">
        <f t="shared" si="212"/>
        <v>2015-Fluminense/RJ-24-4-2</v>
      </c>
      <c r="D6811">
        <v>3</v>
      </c>
      <c r="E6811">
        <v>27</v>
      </c>
      <c r="F6811" t="str">
        <f t="shared" si="213"/>
        <v>24-4-2</v>
      </c>
    </row>
    <row r="6812" spans="1:6" x14ac:dyDescent="0.3">
      <c r="A6812">
        <v>2015</v>
      </c>
      <c r="B6812" t="s">
        <v>1208</v>
      </c>
      <c r="C6812" t="str">
        <f t="shared" si="212"/>
        <v>2015-Goias/GO-24-4-2</v>
      </c>
      <c r="D6812">
        <v>0</v>
      </c>
      <c r="E6812">
        <v>16</v>
      </c>
      <c r="F6812" t="str">
        <f t="shared" si="213"/>
        <v>24-4-2</v>
      </c>
    </row>
    <row r="6813" spans="1:6" x14ac:dyDescent="0.3">
      <c r="A6813">
        <v>2015</v>
      </c>
      <c r="B6813" t="s">
        <v>1209</v>
      </c>
      <c r="C6813" t="str">
        <f t="shared" si="212"/>
        <v>2015-Gremio/RS-24-4-2</v>
      </c>
      <c r="D6813">
        <v>12</v>
      </c>
      <c r="E6813">
        <v>30</v>
      </c>
      <c r="F6813" t="str">
        <f t="shared" si="213"/>
        <v>24-4-2</v>
      </c>
    </row>
    <row r="6814" spans="1:6" x14ac:dyDescent="0.3">
      <c r="A6814">
        <v>2015</v>
      </c>
      <c r="B6814" t="s">
        <v>1210</v>
      </c>
      <c r="C6814" t="str">
        <f t="shared" si="212"/>
        <v>2015-Internacional/RS-24-4-2</v>
      </c>
      <c r="D6814">
        <v>6</v>
      </c>
      <c r="E6814">
        <v>21</v>
      </c>
      <c r="F6814" t="str">
        <f t="shared" si="213"/>
        <v>24-4-2</v>
      </c>
    </row>
    <row r="6815" spans="1:6" x14ac:dyDescent="0.3">
      <c r="A6815">
        <v>2015</v>
      </c>
      <c r="B6815" t="s">
        <v>5521</v>
      </c>
      <c r="C6815" t="str">
        <f t="shared" si="212"/>
        <v>2015-Joinville/SC-24-4-2</v>
      </c>
      <c r="D6815">
        <v>0</v>
      </c>
      <c r="E6815">
        <v>16</v>
      </c>
      <c r="F6815" t="str">
        <f t="shared" si="213"/>
        <v>24-4-2</v>
      </c>
    </row>
    <row r="6816" spans="1:6" x14ac:dyDescent="0.3">
      <c r="A6816">
        <v>2015</v>
      </c>
      <c r="B6816" t="s">
        <v>1212</v>
      </c>
      <c r="C6816" t="str">
        <f t="shared" si="212"/>
        <v>2015-Palmeiras/SP-24-4-2</v>
      </c>
      <c r="D6816">
        <v>0</v>
      </c>
      <c r="E6816">
        <v>31</v>
      </c>
      <c r="F6816" t="str">
        <f t="shared" si="213"/>
        <v>24-4-2</v>
      </c>
    </row>
    <row r="6817" spans="1:6" x14ac:dyDescent="0.3">
      <c r="A6817">
        <v>2015</v>
      </c>
      <c r="B6817" t="s">
        <v>1214</v>
      </c>
      <c r="C6817" t="str">
        <f t="shared" si="212"/>
        <v>2015-Ponte Preta/SP-24-4-2</v>
      </c>
      <c r="D6817">
        <v>5.3333349999999999</v>
      </c>
      <c r="E6817">
        <v>21</v>
      </c>
      <c r="F6817" t="str">
        <f t="shared" si="213"/>
        <v>24-4-2</v>
      </c>
    </row>
    <row r="6818" spans="1:6" x14ac:dyDescent="0.3">
      <c r="A6818">
        <v>2015</v>
      </c>
      <c r="B6818" t="s">
        <v>1216</v>
      </c>
      <c r="C6818" t="str">
        <f t="shared" si="212"/>
        <v>2015-Santos/SP-24-4-2</v>
      </c>
      <c r="D6818">
        <v>10</v>
      </c>
      <c r="E6818">
        <v>24</v>
      </c>
      <c r="F6818" t="str">
        <f t="shared" si="213"/>
        <v>24-4-2</v>
      </c>
    </row>
    <row r="6819" spans="1:6" x14ac:dyDescent="0.3">
      <c r="A6819">
        <v>2015</v>
      </c>
      <c r="B6819" t="s">
        <v>1218</v>
      </c>
      <c r="C6819" t="str">
        <f t="shared" si="212"/>
        <v>2015-Sao Paulo/SP-24-4-2</v>
      </c>
      <c r="D6819">
        <v>6.5000020000000003</v>
      </c>
      <c r="E6819">
        <v>21</v>
      </c>
      <c r="F6819" t="str">
        <f t="shared" si="213"/>
        <v>24-4-2</v>
      </c>
    </row>
    <row r="6820" spans="1:6" x14ac:dyDescent="0.3">
      <c r="A6820">
        <v>2015</v>
      </c>
      <c r="B6820" t="s">
        <v>3059</v>
      </c>
      <c r="C6820" t="str">
        <f t="shared" si="212"/>
        <v>2015-Sport/PE-24-4-2</v>
      </c>
      <c r="D6820">
        <v>0</v>
      </c>
      <c r="E6820">
        <v>26</v>
      </c>
      <c r="F6820" t="str">
        <f t="shared" si="213"/>
        <v>24-4-2</v>
      </c>
    </row>
    <row r="6821" spans="1:6" x14ac:dyDescent="0.3">
      <c r="A6821">
        <v>2015</v>
      </c>
      <c r="B6821" t="s">
        <v>1219</v>
      </c>
      <c r="C6821" t="str">
        <f t="shared" si="212"/>
        <v>2015-Vasco/RJ-24-4-2</v>
      </c>
      <c r="D6821">
        <v>6</v>
      </c>
      <c r="E6821">
        <v>13</v>
      </c>
      <c r="F6821" t="str">
        <f t="shared" si="213"/>
        <v>24-4-2</v>
      </c>
    </row>
    <row r="6822" spans="1:6" x14ac:dyDescent="0.3">
      <c r="A6822">
        <v>2015</v>
      </c>
      <c r="B6822" t="s">
        <v>3061</v>
      </c>
      <c r="C6822" t="str">
        <f t="shared" si="212"/>
        <v>2015-Atletico/MG-24-4-3</v>
      </c>
      <c r="D6822">
        <v>10.5</v>
      </c>
      <c r="E6822">
        <v>28</v>
      </c>
      <c r="F6822" t="str">
        <f t="shared" si="213"/>
        <v>24-4-3</v>
      </c>
    </row>
    <row r="6823" spans="1:6" x14ac:dyDescent="0.3">
      <c r="A6823">
        <v>2015</v>
      </c>
      <c r="B6823" t="s">
        <v>1220</v>
      </c>
      <c r="C6823" t="str">
        <f t="shared" si="212"/>
        <v>2015-Atletico/PR-24-4-3</v>
      </c>
      <c r="D6823">
        <v>4.2857130000000003</v>
      </c>
      <c r="E6823">
        <v>26</v>
      </c>
      <c r="F6823" t="str">
        <f t="shared" si="213"/>
        <v>24-4-3</v>
      </c>
    </row>
    <row r="6824" spans="1:6" x14ac:dyDescent="0.3">
      <c r="A6824">
        <v>2015</v>
      </c>
      <c r="B6824" t="s">
        <v>3956</v>
      </c>
      <c r="C6824" t="str">
        <f t="shared" si="212"/>
        <v>2015-Avai/SC-24-4-3</v>
      </c>
      <c r="D6824">
        <v>4</v>
      </c>
      <c r="E6824">
        <v>22</v>
      </c>
      <c r="F6824" t="str">
        <f t="shared" si="213"/>
        <v>24-4-3</v>
      </c>
    </row>
    <row r="6825" spans="1:6" x14ac:dyDescent="0.3">
      <c r="A6825">
        <v>2015</v>
      </c>
      <c r="B6825" t="s">
        <v>5368</v>
      </c>
      <c r="C6825" t="str">
        <f t="shared" si="212"/>
        <v>2015-Chapecoense/SC-24-4-3</v>
      </c>
      <c r="D6825">
        <v>5.1666670000000003</v>
      </c>
      <c r="E6825">
        <v>15</v>
      </c>
      <c r="F6825" t="str">
        <f t="shared" si="213"/>
        <v>24-4-3</v>
      </c>
    </row>
    <row r="6826" spans="1:6" x14ac:dyDescent="0.3">
      <c r="A6826">
        <v>2015</v>
      </c>
      <c r="B6826" t="s">
        <v>1222</v>
      </c>
      <c r="C6826" t="str">
        <f t="shared" si="212"/>
        <v>2015-Corinthians/SP-24-4-3</v>
      </c>
      <c r="D6826">
        <v>0</v>
      </c>
      <c r="E6826">
        <v>38</v>
      </c>
      <c r="F6826" t="str">
        <f t="shared" si="213"/>
        <v>24-4-3</v>
      </c>
    </row>
    <row r="6827" spans="1:6" x14ac:dyDescent="0.3">
      <c r="A6827">
        <v>2015</v>
      </c>
      <c r="B6827" t="s">
        <v>3540</v>
      </c>
      <c r="C6827" t="str">
        <f t="shared" si="212"/>
        <v>2015-Coritiba/PR-24-4-3</v>
      </c>
      <c r="D6827">
        <v>0</v>
      </c>
      <c r="E6827">
        <v>12</v>
      </c>
      <c r="F6827" t="str">
        <f t="shared" si="213"/>
        <v>24-4-3</v>
      </c>
    </row>
    <row r="6828" spans="1:6" x14ac:dyDescent="0.3">
      <c r="A6828">
        <v>2015</v>
      </c>
      <c r="B6828" t="s">
        <v>1223</v>
      </c>
      <c r="C6828" t="str">
        <f t="shared" si="212"/>
        <v>2015-Cruzeiro/MG-24-4-3</v>
      </c>
      <c r="D6828">
        <v>4.4000000000000004</v>
      </c>
      <c r="E6828">
        <v>16</v>
      </c>
      <c r="F6828" t="str">
        <f t="shared" si="213"/>
        <v>24-4-3</v>
      </c>
    </row>
    <row r="6829" spans="1:6" x14ac:dyDescent="0.3">
      <c r="A6829">
        <v>2015</v>
      </c>
      <c r="B6829" t="s">
        <v>1224</v>
      </c>
      <c r="C6829" t="str">
        <f t="shared" si="212"/>
        <v>2015-Figueirense/SC-24-4-3</v>
      </c>
      <c r="D6829">
        <v>5.3333329999999997</v>
      </c>
      <c r="E6829">
        <v>15</v>
      </c>
      <c r="F6829" t="str">
        <f t="shared" si="213"/>
        <v>24-4-3</v>
      </c>
    </row>
    <row r="6830" spans="1:6" x14ac:dyDescent="0.3">
      <c r="A6830">
        <v>2015</v>
      </c>
      <c r="B6830" t="s">
        <v>1225</v>
      </c>
      <c r="C6830" t="str">
        <f t="shared" si="212"/>
        <v>2015-Flamengo/RJ-24-4-3</v>
      </c>
      <c r="D6830">
        <v>0</v>
      </c>
      <c r="E6830">
        <v>14</v>
      </c>
      <c r="F6830" t="str">
        <f t="shared" si="213"/>
        <v>24-4-3</v>
      </c>
    </row>
    <row r="6831" spans="1:6" x14ac:dyDescent="0.3">
      <c r="A6831">
        <v>2015</v>
      </c>
      <c r="B6831" t="s">
        <v>1226</v>
      </c>
      <c r="C6831" t="str">
        <f t="shared" si="212"/>
        <v>2015-Fluminense/RJ-24-4-3</v>
      </c>
      <c r="D6831">
        <v>3</v>
      </c>
      <c r="E6831">
        <v>20</v>
      </c>
      <c r="F6831" t="str">
        <f t="shared" si="213"/>
        <v>24-4-3</v>
      </c>
    </row>
    <row r="6832" spans="1:6" x14ac:dyDescent="0.3">
      <c r="A6832">
        <v>2015</v>
      </c>
      <c r="B6832" t="s">
        <v>1228</v>
      </c>
      <c r="C6832" t="str">
        <f t="shared" si="212"/>
        <v>2015-Goias/GO-24-4-3</v>
      </c>
      <c r="D6832">
        <v>7</v>
      </c>
      <c r="E6832">
        <v>22</v>
      </c>
      <c r="F6832" t="str">
        <f t="shared" si="213"/>
        <v>24-4-3</v>
      </c>
    </row>
    <row r="6833" spans="1:6" x14ac:dyDescent="0.3">
      <c r="A6833">
        <v>2015</v>
      </c>
      <c r="B6833" t="s">
        <v>1229</v>
      </c>
      <c r="C6833" t="str">
        <f t="shared" si="212"/>
        <v>2015-Gremio/RS-24-4-3</v>
      </c>
      <c r="D6833">
        <v>0</v>
      </c>
      <c r="E6833">
        <v>25</v>
      </c>
      <c r="F6833" t="str">
        <f t="shared" si="213"/>
        <v>24-4-3</v>
      </c>
    </row>
    <row r="6834" spans="1:6" x14ac:dyDescent="0.3">
      <c r="A6834">
        <v>2015</v>
      </c>
      <c r="B6834" t="s">
        <v>1230</v>
      </c>
      <c r="C6834" t="str">
        <f t="shared" si="212"/>
        <v>2015-Internacional/RS-24-4-3</v>
      </c>
      <c r="D6834">
        <v>5.1428520000000004</v>
      </c>
      <c r="E6834">
        <v>21</v>
      </c>
      <c r="F6834" t="str">
        <f t="shared" si="213"/>
        <v>24-4-3</v>
      </c>
    </row>
    <row r="6835" spans="1:6" x14ac:dyDescent="0.3">
      <c r="A6835">
        <v>2015</v>
      </c>
      <c r="B6835" t="s">
        <v>5522</v>
      </c>
      <c r="C6835" t="str">
        <f t="shared" si="212"/>
        <v>2015-Joinville/SC-24-4-3</v>
      </c>
      <c r="D6835">
        <v>0</v>
      </c>
      <c r="E6835">
        <v>13</v>
      </c>
      <c r="F6835" t="str">
        <f t="shared" si="213"/>
        <v>24-4-3</v>
      </c>
    </row>
    <row r="6836" spans="1:6" x14ac:dyDescent="0.3">
      <c r="A6836">
        <v>2015</v>
      </c>
      <c r="B6836" t="s">
        <v>1232</v>
      </c>
      <c r="C6836" t="str">
        <f t="shared" si="212"/>
        <v>2015-Palmeiras/SP-24-4-3</v>
      </c>
      <c r="D6836">
        <v>7.3333320000000004</v>
      </c>
      <c r="E6836">
        <v>21</v>
      </c>
      <c r="F6836" t="str">
        <f t="shared" si="213"/>
        <v>24-4-3</v>
      </c>
    </row>
    <row r="6837" spans="1:6" x14ac:dyDescent="0.3">
      <c r="A6837">
        <v>2015</v>
      </c>
      <c r="B6837" t="s">
        <v>1234</v>
      </c>
      <c r="C6837" t="str">
        <f t="shared" si="212"/>
        <v>2015-Ponte Preta/SP-24-4-3</v>
      </c>
      <c r="D6837">
        <v>3.666668</v>
      </c>
      <c r="E6837">
        <v>24</v>
      </c>
      <c r="F6837" t="str">
        <f t="shared" si="213"/>
        <v>24-4-3</v>
      </c>
    </row>
    <row r="6838" spans="1:6" x14ac:dyDescent="0.3">
      <c r="A6838">
        <v>2015</v>
      </c>
      <c r="B6838" t="s">
        <v>1236</v>
      </c>
      <c r="C6838" t="str">
        <f t="shared" si="212"/>
        <v>2015-Santos/SP-24-4-3</v>
      </c>
      <c r="D6838">
        <v>0</v>
      </c>
      <c r="E6838">
        <v>19</v>
      </c>
      <c r="F6838" t="str">
        <f t="shared" si="213"/>
        <v>24-4-3</v>
      </c>
    </row>
    <row r="6839" spans="1:6" x14ac:dyDescent="0.3">
      <c r="A6839">
        <v>2015</v>
      </c>
      <c r="B6839" t="s">
        <v>1238</v>
      </c>
      <c r="C6839" t="str">
        <f t="shared" si="212"/>
        <v>2015-Sao Paulo/SP-24-4-3</v>
      </c>
      <c r="D6839">
        <v>0</v>
      </c>
      <c r="E6839">
        <v>11</v>
      </c>
      <c r="F6839" t="str">
        <f t="shared" si="213"/>
        <v>24-4-3</v>
      </c>
    </row>
    <row r="6840" spans="1:6" x14ac:dyDescent="0.3">
      <c r="A6840">
        <v>2015</v>
      </c>
      <c r="B6840" t="s">
        <v>3063</v>
      </c>
      <c r="C6840" t="str">
        <f t="shared" si="212"/>
        <v>2015-Sport/PE-24-4-3</v>
      </c>
      <c r="D6840">
        <v>0</v>
      </c>
      <c r="E6840">
        <v>19</v>
      </c>
      <c r="F6840" t="str">
        <f t="shared" si="213"/>
        <v>24-4-3</v>
      </c>
    </row>
    <row r="6841" spans="1:6" x14ac:dyDescent="0.3">
      <c r="A6841">
        <v>2015</v>
      </c>
      <c r="B6841" t="s">
        <v>1239</v>
      </c>
      <c r="C6841" t="str">
        <f t="shared" si="212"/>
        <v>2015-Vasco/RJ-24-4-3</v>
      </c>
      <c r="D6841">
        <v>0</v>
      </c>
      <c r="E6841">
        <v>12</v>
      </c>
      <c r="F6841" t="str">
        <f t="shared" si="213"/>
        <v>24-4-3</v>
      </c>
    </row>
    <row r="6842" spans="1:6" x14ac:dyDescent="0.3">
      <c r="A6842">
        <v>2015</v>
      </c>
      <c r="B6842" t="s">
        <v>3248</v>
      </c>
      <c r="C6842" t="str">
        <f t="shared" si="212"/>
        <v>2015-Atletico/MG-29-2-0</v>
      </c>
      <c r="D6842">
        <v>3.7692269999999999</v>
      </c>
      <c r="E6842">
        <v>14</v>
      </c>
      <c r="F6842" t="str">
        <f t="shared" si="213"/>
        <v>29-2-0</v>
      </c>
    </row>
    <row r="6843" spans="1:6" x14ac:dyDescent="0.3">
      <c r="A6843">
        <v>2015</v>
      </c>
      <c r="B6843" t="s">
        <v>2338</v>
      </c>
      <c r="C6843" t="str">
        <f t="shared" si="212"/>
        <v>2015-Atletico/PR-29-2-0</v>
      </c>
      <c r="D6843">
        <v>2.5333359999999998</v>
      </c>
      <c r="E6843">
        <v>12</v>
      </c>
      <c r="F6843" t="str">
        <f t="shared" si="213"/>
        <v>29-2-0</v>
      </c>
    </row>
    <row r="6844" spans="1:6" x14ac:dyDescent="0.3">
      <c r="A6844">
        <v>2015</v>
      </c>
      <c r="B6844" t="s">
        <v>4142</v>
      </c>
      <c r="C6844" t="str">
        <f t="shared" si="212"/>
        <v>2015-Avai/SC-29-2-0</v>
      </c>
      <c r="D6844">
        <v>2.2857150000000002</v>
      </c>
      <c r="E6844">
        <v>16</v>
      </c>
      <c r="F6844" t="str">
        <f t="shared" si="213"/>
        <v>29-2-0</v>
      </c>
    </row>
    <row r="6845" spans="1:6" x14ac:dyDescent="0.3">
      <c r="A6845">
        <v>2015</v>
      </c>
      <c r="B6845" t="s">
        <v>5430</v>
      </c>
      <c r="C6845" t="str">
        <f t="shared" si="212"/>
        <v>2015-Chapecoense/SC-29-2-0</v>
      </c>
      <c r="D6845">
        <v>2.2051259999999999</v>
      </c>
      <c r="E6845">
        <v>16</v>
      </c>
      <c r="F6845" t="str">
        <f t="shared" si="213"/>
        <v>29-2-0</v>
      </c>
    </row>
    <row r="6846" spans="1:6" x14ac:dyDescent="0.3">
      <c r="A6846">
        <v>2015</v>
      </c>
      <c r="B6846" t="s">
        <v>2340</v>
      </c>
      <c r="C6846" t="str">
        <f t="shared" si="212"/>
        <v>2015-Corinthians/SP-29-2-0</v>
      </c>
      <c r="D6846">
        <v>4.153848</v>
      </c>
      <c r="E6846">
        <v>16</v>
      </c>
      <c r="F6846" t="str">
        <f t="shared" si="213"/>
        <v>29-2-0</v>
      </c>
    </row>
    <row r="6847" spans="1:6" x14ac:dyDescent="0.3">
      <c r="A6847">
        <v>2015</v>
      </c>
      <c r="B6847" t="s">
        <v>3727</v>
      </c>
      <c r="C6847" t="str">
        <f t="shared" si="212"/>
        <v>2015-Coritiba/PR-29-2-0</v>
      </c>
      <c r="D6847">
        <v>2.30769</v>
      </c>
      <c r="E6847">
        <v>16</v>
      </c>
      <c r="F6847" t="str">
        <f t="shared" si="213"/>
        <v>29-2-0</v>
      </c>
    </row>
    <row r="6848" spans="1:6" x14ac:dyDescent="0.3">
      <c r="A6848">
        <v>2015</v>
      </c>
      <c r="B6848" t="s">
        <v>2341</v>
      </c>
      <c r="C6848" t="str">
        <f t="shared" si="212"/>
        <v>2015-Cruzeiro/MG-29-2-0</v>
      </c>
      <c r="D6848">
        <v>2.797301</v>
      </c>
      <c r="E6848">
        <v>16</v>
      </c>
      <c r="F6848" t="str">
        <f t="shared" si="213"/>
        <v>29-2-0</v>
      </c>
    </row>
    <row r="6849" spans="1:6" x14ac:dyDescent="0.3">
      <c r="A6849">
        <v>2015</v>
      </c>
      <c r="B6849" t="s">
        <v>2342</v>
      </c>
      <c r="C6849" t="str">
        <f t="shared" si="212"/>
        <v>2015-Figueirense/SC-29-2-0</v>
      </c>
      <c r="D6849">
        <v>2.076924</v>
      </c>
      <c r="E6849">
        <v>6</v>
      </c>
      <c r="F6849" t="str">
        <f t="shared" si="213"/>
        <v>29-2-0</v>
      </c>
    </row>
    <row r="6850" spans="1:6" x14ac:dyDescent="0.3">
      <c r="A6850">
        <v>2015</v>
      </c>
      <c r="B6850" t="s">
        <v>2343</v>
      </c>
      <c r="C6850" t="str">
        <f t="shared" si="212"/>
        <v>2015-Flamengo/RJ-29-2-0</v>
      </c>
      <c r="D6850">
        <v>3.3333349999999999</v>
      </c>
      <c r="E6850">
        <v>14</v>
      </c>
      <c r="F6850" t="str">
        <f t="shared" si="213"/>
        <v>29-2-0</v>
      </c>
    </row>
    <row r="6851" spans="1:6" x14ac:dyDescent="0.3">
      <c r="A6851">
        <v>2015</v>
      </c>
      <c r="B6851" t="s">
        <v>2344</v>
      </c>
      <c r="C6851" t="str">
        <f t="shared" ref="C6851:C6914" si="214">A6851&amp;"-"&amp;B6851</f>
        <v>2015-Fluminense/RJ-29-2-0</v>
      </c>
      <c r="D6851">
        <v>2.6153849999999998</v>
      </c>
      <c r="E6851">
        <v>14</v>
      </c>
      <c r="F6851" t="str">
        <f t="shared" ref="F6851:F6914" si="215">RIGHT(B6851,LEN(C6851)-FIND("-",C6851,6))</f>
        <v>29-2-0</v>
      </c>
    </row>
    <row r="6852" spans="1:6" x14ac:dyDescent="0.3">
      <c r="A6852">
        <v>2015</v>
      </c>
      <c r="B6852" t="s">
        <v>2346</v>
      </c>
      <c r="C6852" t="str">
        <f t="shared" si="214"/>
        <v>2015-Goias/GO-29-2-0</v>
      </c>
      <c r="D6852">
        <v>2.0740720000000001</v>
      </c>
      <c r="E6852">
        <v>16</v>
      </c>
      <c r="F6852" t="str">
        <f t="shared" si="215"/>
        <v>29-2-0</v>
      </c>
    </row>
    <row r="6853" spans="1:6" x14ac:dyDescent="0.3">
      <c r="A6853">
        <v>2015</v>
      </c>
      <c r="B6853" t="s">
        <v>2347</v>
      </c>
      <c r="C6853" t="str">
        <f t="shared" si="214"/>
        <v>2015-Gremio/RS-29-2-0</v>
      </c>
      <c r="D6853">
        <v>3.7435860000000001</v>
      </c>
      <c r="E6853">
        <v>14</v>
      </c>
      <c r="F6853" t="str">
        <f t="shared" si="215"/>
        <v>29-2-0</v>
      </c>
    </row>
    <row r="6854" spans="1:6" x14ac:dyDescent="0.3">
      <c r="A6854">
        <v>2015</v>
      </c>
      <c r="B6854" t="s">
        <v>2348</v>
      </c>
      <c r="C6854" t="str">
        <f t="shared" si="214"/>
        <v>2015-Internacional/RS-29-2-0</v>
      </c>
      <c r="D6854">
        <v>2.9285700000000001</v>
      </c>
      <c r="E6854">
        <v>16</v>
      </c>
      <c r="F6854" t="str">
        <f t="shared" si="215"/>
        <v>29-2-0</v>
      </c>
    </row>
    <row r="6855" spans="1:6" x14ac:dyDescent="0.3">
      <c r="A6855">
        <v>2015</v>
      </c>
      <c r="B6855" t="s">
        <v>5584</v>
      </c>
      <c r="C6855" t="str">
        <f t="shared" si="214"/>
        <v>2015-Joinville/SC-29-2-0</v>
      </c>
      <c r="D6855">
        <v>1.7692289999999999</v>
      </c>
      <c r="E6855">
        <v>10</v>
      </c>
      <c r="F6855" t="str">
        <f t="shared" si="215"/>
        <v>29-2-0</v>
      </c>
    </row>
    <row r="6856" spans="1:6" x14ac:dyDescent="0.3">
      <c r="A6856">
        <v>2015</v>
      </c>
      <c r="B6856" t="s">
        <v>2350</v>
      </c>
      <c r="C6856" t="str">
        <f t="shared" si="214"/>
        <v>2015-Palmeiras/SP-29-2-0</v>
      </c>
      <c r="D6856">
        <v>3.3076919999999999</v>
      </c>
      <c r="E6856">
        <v>16</v>
      </c>
      <c r="F6856" t="str">
        <f t="shared" si="215"/>
        <v>29-2-0</v>
      </c>
    </row>
    <row r="6857" spans="1:6" x14ac:dyDescent="0.3">
      <c r="A6857">
        <v>2015</v>
      </c>
      <c r="B6857" t="s">
        <v>2352</v>
      </c>
      <c r="C6857" t="str">
        <f t="shared" si="214"/>
        <v>2015-Ponte Preta/SP-29-2-0</v>
      </c>
      <c r="D6857">
        <v>2.571428</v>
      </c>
      <c r="E6857">
        <v>16</v>
      </c>
      <c r="F6857" t="str">
        <f t="shared" si="215"/>
        <v>29-2-0</v>
      </c>
    </row>
    <row r="6858" spans="1:6" x14ac:dyDescent="0.3">
      <c r="A6858">
        <v>2015</v>
      </c>
      <c r="B6858" t="s">
        <v>2354</v>
      </c>
      <c r="C6858" t="str">
        <f t="shared" si="214"/>
        <v>2015-Santos/SP-29-2-0</v>
      </c>
      <c r="D6858">
        <v>3.0666639999999998</v>
      </c>
      <c r="E6858">
        <v>14</v>
      </c>
      <c r="F6858" t="str">
        <f t="shared" si="215"/>
        <v>29-2-0</v>
      </c>
    </row>
    <row r="6859" spans="1:6" x14ac:dyDescent="0.3">
      <c r="A6859">
        <v>2015</v>
      </c>
      <c r="B6859" t="s">
        <v>2356</v>
      </c>
      <c r="C6859" t="str">
        <f t="shared" si="214"/>
        <v>2015-Sao Paulo/SP-29-2-0</v>
      </c>
      <c r="D6859">
        <v>3.1875040000000001</v>
      </c>
      <c r="E6859">
        <v>13</v>
      </c>
      <c r="F6859" t="str">
        <f t="shared" si="215"/>
        <v>29-2-0</v>
      </c>
    </row>
    <row r="6860" spans="1:6" x14ac:dyDescent="0.3">
      <c r="A6860">
        <v>2015</v>
      </c>
      <c r="B6860" t="s">
        <v>3250</v>
      </c>
      <c r="C6860" t="str">
        <f t="shared" si="214"/>
        <v>2015-Sport/PE-29-2-0</v>
      </c>
      <c r="D6860">
        <v>3</v>
      </c>
      <c r="E6860">
        <v>16</v>
      </c>
      <c r="F6860" t="str">
        <f t="shared" si="215"/>
        <v>29-2-0</v>
      </c>
    </row>
    <row r="6861" spans="1:6" x14ac:dyDescent="0.3">
      <c r="A6861">
        <v>2015</v>
      </c>
      <c r="B6861" t="s">
        <v>2357</v>
      </c>
      <c r="C6861" t="str">
        <f t="shared" si="214"/>
        <v>2015-Vasco/RJ-29-2-0</v>
      </c>
      <c r="D6861">
        <v>1.916668</v>
      </c>
      <c r="E6861">
        <v>16</v>
      </c>
      <c r="F6861" t="str">
        <f t="shared" si="215"/>
        <v>29-2-0</v>
      </c>
    </row>
    <row r="6862" spans="1:6" x14ac:dyDescent="0.3">
      <c r="A6862">
        <v>2015</v>
      </c>
      <c r="B6862" t="s">
        <v>3252</v>
      </c>
      <c r="C6862" t="str">
        <f t="shared" si="214"/>
        <v>2015-Atletico/MG-29-2-1</v>
      </c>
      <c r="D6862">
        <v>4.015631</v>
      </c>
      <c r="E6862">
        <v>14</v>
      </c>
      <c r="F6862" t="str">
        <f t="shared" si="215"/>
        <v>29-2-1</v>
      </c>
    </row>
    <row r="6863" spans="1:6" x14ac:dyDescent="0.3">
      <c r="A6863">
        <v>2015</v>
      </c>
      <c r="B6863" t="s">
        <v>2358</v>
      </c>
      <c r="C6863" t="str">
        <f t="shared" si="214"/>
        <v>2015-Atletico/PR-29-2-1</v>
      </c>
      <c r="D6863">
        <v>2.9036170000000001</v>
      </c>
      <c r="E6863">
        <v>14</v>
      </c>
      <c r="F6863" t="str">
        <f t="shared" si="215"/>
        <v>29-2-1</v>
      </c>
    </row>
    <row r="6864" spans="1:6" x14ac:dyDescent="0.3">
      <c r="A6864">
        <v>2015</v>
      </c>
      <c r="B6864" t="s">
        <v>4145</v>
      </c>
      <c r="C6864" t="str">
        <f t="shared" si="214"/>
        <v>2015-Avai/SC-29-2-1</v>
      </c>
      <c r="D6864">
        <v>2.28572</v>
      </c>
      <c r="E6864">
        <v>14</v>
      </c>
      <c r="F6864" t="str">
        <f t="shared" si="215"/>
        <v>29-2-1</v>
      </c>
    </row>
    <row r="6865" spans="1:6" x14ac:dyDescent="0.3">
      <c r="A6865">
        <v>2015</v>
      </c>
      <c r="B6865" t="s">
        <v>5431</v>
      </c>
      <c r="C6865" t="str">
        <f t="shared" si="214"/>
        <v>2015-Chapecoense/SC-29-2-1</v>
      </c>
      <c r="D6865">
        <v>1</v>
      </c>
      <c r="E6865">
        <v>10</v>
      </c>
      <c r="F6865" t="str">
        <f t="shared" si="215"/>
        <v>29-2-1</v>
      </c>
    </row>
    <row r="6866" spans="1:6" x14ac:dyDescent="0.3">
      <c r="A6866">
        <v>2015</v>
      </c>
      <c r="B6866" t="s">
        <v>2360</v>
      </c>
      <c r="C6866" t="str">
        <f t="shared" si="214"/>
        <v>2015-Corinthians/SP-29-2-1</v>
      </c>
      <c r="D6866">
        <v>4.1399999999999997</v>
      </c>
      <c r="E6866">
        <v>13</v>
      </c>
      <c r="F6866" t="str">
        <f t="shared" si="215"/>
        <v>29-2-1</v>
      </c>
    </row>
    <row r="6867" spans="1:6" x14ac:dyDescent="0.3">
      <c r="A6867">
        <v>2015</v>
      </c>
      <c r="B6867" t="s">
        <v>3731</v>
      </c>
      <c r="C6867" t="str">
        <f t="shared" si="214"/>
        <v>2015-Coritiba/PR-29-2-1</v>
      </c>
      <c r="D6867">
        <v>3</v>
      </c>
      <c r="E6867">
        <v>16</v>
      </c>
      <c r="F6867" t="str">
        <f t="shared" si="215"/>
        <v>29-2-1</v>
      </c>
    </row>
    <row r="6868" spans="1:6" x14ac:dyDescent="0.3">
      <c r="A6868">
        <v>2015</v>
      </c>
      <c r="B6868" t="s">
        <v>2361</v>
      </c>
      <c r="C6868" t="str">
        <f t="shared" si="214"/>
        <v>2015-Cruzeiro/MG-29-2-1</v>
      </c>
      <c r="D6868">
        <v>2.3823530000000002</v>
      </c>
      <c r="E6868">
        <v>14</v>
      </c>
      <c r="F6868" t="str">
        <f t="shared" si="215"/>
        <v>29-2-1</v>
      </c>
    </row>
    <row r="6869" spans="1:6" x14ac:dyDescent="0.3">
      <c r="A6869">
        <v>2015</v>
      </c>
      <c r="B6869" t="s">
        <v>2362</v>
      </c>
      <c r="C6869" t="str">
        <f t="shared" si="214"/>
        <v>2015-Figueirense/SC-29-2-1</v>
      </c>
      <c r="D6869">
        <v>2.1538439999999999</v>
      </c>
      <c r="E6869">
        <v>14</v>
      </c>
      <c r="F6869" t="str">
        <f t="shared" si="215"/>
        <v>29-2-1</v>
      </c>
    </row>
    <row r="6870" spans="1:6" x14ac:dyDescent="0.3">
      <c r="A6870">
        <v>2015</v>
      </c>
      <c r="B6870" t="s">
        <v>2363</v>
      </c>
      <c r="C6870" t="str">
        <f t="shared" si="214"/>
        <v>2015-Flamengo/RJ-29-2-1</v>
      </c>
      <c r="D6870">
        <v>3.3871009999999999</v>
      </c>
      <c r="E6870">
        <v>10</v>
      </c>
      <c r="F6870" t="str">
        <f t="shared" si="215"/>
        <v>29-2-1</v>
      </c>
    </row>
    <row r="6871" spans="1:6" x14ac:dyDescent="0.3">
      <c r="A6871">
        <v>2015</v>
      </c>
      <c r="B6871" t="s">
        <v>2364</v>
      </c>
      <c r="C6871" t="str">
        <f t="shared" si="214"/>
        <v>2015-Fluminense/RJ-29-2-1</v>
      </c>
      <c r="D6871">
        <v>2.38462</v>
      </c>
      <c r="E6871">
        <v>14</v>
      </c>
      <c r="F6871" t="str">
        <f t="shared" si="215"/>
        <v>29-2-1</v>
      </c>
    </row>
    <row r="6872" spans="1:6" x14ac:dyDescent="0.3">
      <c r="A6872">
        <v>2015</v>
      </c>
      <c r="B6872" t="s">
        <v>2366</v>
      </c>
      <c r="C6872" t="str">
        <f t="shared" si="214"/>
        <v>2015-Goias/GO-29-2-1</v>
      </c>
      <c r="D6872">
        <v>2.2340390000000001</v>
      </c>
      <c r="E6872">
        <v>16</v>
      </c>
      <c r="F6872" t="str">
        <f t="shared" si="215"/>
        <v>29-2-1</v>
      </c>
    </row>
    <row r="6873" spans="1:6" x14ac:dyDescent="0.3">
      <c r="A6873">
        <v>2015</v>
      </c>
      <c r="B6873" t="s">
        <v>2367</v>
      </c>
      <c r="C6873" t="str">
        <f t="shared" si="214"/>
        <v>2015-Gremio/RS-29-2-1</v>
      </c>
      <c r="D6873">
        <v>3.6666620000000001</v>
      </c>
      <c r="E6873">
        <v>16</v>
      </c>
      <c r="F6873" t="str">
        <f t="shared" si="215"/>
        <v>29-2-1</v>
      </c>
    </row>
    <row r="6874" spans="1:6" x14ac:dyDescent="0.3">
      <c r="A6874">
        <v>2015</v>
      </c>
      <c r="B6874" t="s">
        <v>2368</v>
      </c>
      <c r="C6874" t="str">
        <f t="shared" si="214"/>
        <v>2015-Internacional/RS-29-2-1</v>
      </c>
      <c r="D6874">
        <v>3.021738</v>
      </c>
      <c r="E6874">
        <v>16</v>
      </c>
      <c r="F6874" t="str">
        <f t="shared" si="215"/>
        <v>29-2-1</v>
      </c>
    </row>
    <row r="6875" spans="1:6" x14ac:dyDescent="0.3">
      <c r="A6875">
        <v>2015</v>
      </c>
      <c r="B6875" t="s">
        <v>5585</v>
      </c>
      <c r="C6875" t="str">
        <f t="shared" si="214"/>
        <v>2015-Joinville/SC-29-2-1</v>
      </c>
      <c r="D6875">
        <v>1.7692300000000001</v>
      </c>
      <c r="E6875">
        <v>10</v>
      </c>
      <c r="F6875" t="str">
        <f t="shared" si="215"/>
        <v>29-2-1</v>
      </c>
    </row>
    <row r="6876" spans="1:6" x14ac:dyDescent="0.3">
      <c r="A6876">
        <v>2015</v>
      </c>
      <c r="B6876" t="s">
        <v>2370</v>
      </c>
      <c r="C6876" t="str">
        <f t="shared" si="214"/>
        <v>2015-Palmeiras/SP-29-2-1</v>
      </c>
      <c r="D6876">
        <v>3.36</v>
      </c>
      <c r="E6876">
        <v>16</v>
      </c>
      <c r="F6876" t="str">
        <f t="shared" si="215"/>
        <v>29-2-1</v>
      </c>
    </row>
    <row r="6877" spans="1:6" x14ac:dyDescent="0.3">
      <c r="A6877">
        <v>2015</v>
      </c>
      <c r="B6877" t="s">
        <v>2372</v>
      </c>
      <c r="C6877" t="str">
        <f t="shared" si="214"/>
        <v>2015-Ponte Preta/SP-29-2-1</v>
      </c>
      <c r="D6877">
        <v>2.6739160000000002</v>
      </c>
      <c r="E6877">
        <v>16</v>
      </c>
      <c r="F6877" t="str">
        <f t="shared" si="215"/>
        <v>29-2-1</v>
      </c>
    </row>
    <row r="6878" spans="1:6" x14ac:dyDescent="0.3">
      <c r="A6878">
        <v>2015</v>
      </c>
      <c r="B6878" t="s">
        <v>2374</v>
      </c>
      <c r="C6878" t="str">
        <f t="shared" si="214"/>
        <v>2015-Santos/SP-29-2-1</v>
      </c>
      <c r="D6878">
        <v>2.7619050000000001</v>
      </c>
      <c r="E6878">
        <v>16</v>
      </c>
      <c r="F6878" t="str">
        <f t="shared" si="215"/>
        <v>29-2-1</v>
      </c>
    </row>
    <row r="6879" spans="1:6" x14ac:dyDescent="0.3">
      <c r="A6879">
        <v>2015</v>
      </c>
      <c r="B6879" t="s">
        <v>2376</v>
      </c>
      <c r="C6879" t="str">
        <f t="shared" si="214"/>
        <v>2015-Sao Paulo/SP-29-2-1</v>
      </c>
      <c r="D6879">
        <v>3.0000040000000001</v>
      </c>
      <c r="E6879">
        <v>14</v>
      </c>
      <c r="F6879" t="str">
        <f t="shared" si="215"/>
        <v>29-2-1</v>
      </c>
    </row>
    <row r="6880" spans="1:6" x14ac:dyDescent="0.3">
      <c r="A6880">
        <v>2015</v>
      </c>
      <c r="B6880" t="s">
        <v>3254</v>
      </c>
      <c r="C6880" t="str">
        <f t="shared" si="214"/>
        <v>2015-Sport/PE-29-2-1</v>
      </c>
      <c r="D6880">
        <v>2.3488410000000002</v>
      </c>
      <c r="E6880">
        <v>10</v>
      </c>
      <c r="F6880" t="str">
        <f t="shared" si="215"/>
        <v>29-2-1</v>
      </c>
    </row>
    <row r="6881" spans="1:6" x14ac:dyDescent="0.3">
      <c r="A6881">
        <v>2015</v>
      </c>
      <c r="B6881" t="s">
        <v>2377</v>
      </c>
      <c r="C6881" t="str">
        <f t="shared" si="214"/>
        <v>2015-Vasco/RJ-29-2-1</v>
      </c>
      <c r="D6881">
        <v>0</v>
      </c>
      <c r="E6881">
        <v>12</v>
      </c>
      <c r="F6881" t="str">
        <f t="shared" si="215"/>
        <v>29-2-1</v>
      </c>
    </row>
    <row r="6882" spans="1:6" x14ac:dyDescent="0.3">
      <c r="A6882">
        <v>2015</v>
      </c>
      <c r="B6882" t="s">
        <v>3256</v>
      </c>
      <c r="C6882" t="str">
        <f t="shared" si="214"/>
        <v>2015-Atletico/MG-29-3-0</v>
      </c>
      <c r="D6882">
        <v>6</v>
      </c>
      <c r="E6882">
        <v>26</v>
      </c>
      <c r="F6882" t="str">
        <f t="shared" si="215"/>
        <v>29-3-0</v>
      </c>
    </row>
    <row r="6883" spans="1:6" x14ac:dyDescent="0.3">
      <c r="A6883">
        <v>2015</v>
      </c>
      <c r="B6883" t="s">
        <v>2378</v>
      </c>
      <c r="C6883" t="str">
        <f t="shared" si="214"/>
        <v>2015-Atletico/PR-29-3-0</v>
      </c>
      <c r="D6883">
        <v>0</v>
      </c>
      <c r="E6883">
        <v>28</v>
      </c>
      <c r="F6883" t="str">
        <f t="shared" si="215"/>
        <v>29-3-0</v>
      </c>
    </row>
    <row r="6884" spans="1:6" x14ac:dyDescent="0.3">
      <c r="A6884">
        <v>2015</v>
      </c>
      <c r="B6884" t="s">
        <v>4148</v>
      </c>
      <c r="C6884" t="str">
        <f t="shared" si="214"/>
        <v>2015-Avai/SC-29-3-0</v>
      </c>
      <c r="D6884">
        <v>3.3</v>
      </c>
      <c r="E6884">
        <v>25</v>
      </c>
      <c r="F6884" t="str">
        <f t="shared" si="215"/>
        <v>29-3-0</v>
      </c>
    </row>
    <row r="6885" spans="1:6" x14ac:dyDescent="0.3">
      <c r="A6885">
        <v>2015</v>
      </c>
      <c r="B6885" t="s">
        <v>5432</v>
      </c>
      <c r="C6885" t="str">
        <f t="shared" si="214"/>
        <v>2015-Chapecoense/SC-29-3-0</v>
      </c>
      <c r="D6885">
        <v>0</v>
      </c>
      <c r="E6885">
        <v>18</v>
      </c>
      <c r="F6885" t="str">
        <f t="shared" si="215"/>
        <v>29-3-0</v>
      </c>
    </row>
    <row r="6886" spans="1:6" x14ac:dyDescent="0.3">
      <c r="A6886">
        <v>2015</v>
      </c>
      <c r="B6886" t="s">
        <v>2380</v>
      </c>
      <c r="C6886" t="str">
        <f t="shared" si="214"/>
        <v>2015-Corinthians/SP-29-3-0</v>
      </c>
      <c r="D6886">
        <v>6.3333269999999997</v>
      </c>
      <c r="E6886">
        <v>30</v>
      </c>
      <c r="F6886" t="str">
        <f t="shared" si="215"/>
        <v>29-3-0</v>
      </c>
    </row>
    <row r="6887" spans="1:6" x14ac:dyDescent="0.3">
      <c r="A6887">
        <v>2015</v>
      </c>
      <c r="B6887" t="s">
        <v>3735</v>
      </c>
      <c r="C6887" t="str">
        <f t="shared" si="214"/>
        <v>2015-Coritiba/PR-29-3-0</v>
      </c>
      <c r="D6887">
        <v>0</v>
      </c>
      <c r="E6887">
        <v>21</v>
      </c>
      <c r="F6887" t="str">
        <f t="shared" si="215"/>
        <v>29-3-0</v>
      </c>
    </row>
    <row r="6888" spans="1:6" x14ac:dyDescent="0.3">
      <c r="A6888">
        <v>2015</v>
      </c>
      <c r="B6888" t="s">
        <v>2381</v>
      </c>
      <c r="C6888" t="str">
        <f t="shared" si="214"/>
        <v>2015-Cruzeiro/MG-29-3-0</v>
      </c>
      <c r="D6888">
        <v>3.5</v>
      </c>
      <c r="E6888">
        <v>14</v>
      </c>
      <c r="F6888" t="str">
        <f t="shared" si="215"/>
        <v>29-3-0</v>
      </c>
    </row>
    <row r="6889" spans="1:6" x14ac:dyDescent="0.3">
      <c r="A6889">
        <v>2015</v>
      </c>
      <c r="B6889" t="s">
        <v>2382</v>
      </c>
      <c r="C6889" t="str">
        <f t="shared" si="214"/>
        <v>2015-Figueirense/SC-29-3-0</v>
      </c>
      <c r="D6889">
        <v>3.375</v>
      </c>
      <c r="E6889">
        <v>13</v>
      </c>
      <c r="F6889" t="str">
        <f t="shared" si="215"/>
        <v>29-3-0</v>
      </c>
    </row>
    <row r="6890" spans="1:6" x14ac:dyDescent="0.3">
      <c r="A6890">
        <v>2015</v>
      </c>
      <c r="B6890" t="s">
        <v>2383</v>
      </c>
      <c r="C6890" t="str">
        <f t="shared" si="214"/>
        <v>2015-Flamengo/RJ-29-3-0</v>
      </c>
      <c r="D6890">
        <v>5.2857089999999998</v>
      </c>
      <c r="E6890">
        <v>23</v>
      </c>
      <c r="F6890" t="str">
        <f t="shared" si="215"/>
        <v>29-3-0</v>
      </c>
    </row>
    <row r="6891" spans="1:6" x14ac:dyDescent="0.3">
      <c r="A6891">
        <v>2015</v>
      </c>
      <c r="B6891" t="s">
        <v>2384</v>
      </c>
      <c r="C6891" t="str">
        <f t="shared" si="214"/>
        <v>2015-Fluminense/RJ-29-3-0</v>
      </c>
      <c r="D6891">
        <v>0</v>
      </c>
      <c r="E6891">
        <v>21</v>
      </c>
      <c r="F6891" t="str">
        <f t="shared" si="215"/>
        <v>29-3-0</v>
      </c>
    </row>
    <row r="6892" spans="1:6" x14ac:dyDescent="0.3">
      <c r="A6892">
        <v>2015</v>
      </c>
      <c r="B6892" t="s">
        <v>2386</v>
      </c>
      <c r="C6892" t="str">
        <f t="shared" si="214"/>
        <v>2015-Goias/GO-29-3-0</v>
      </c>
      <c r="D6892">
        <v>6</v>
      </c>
      <c r="E6892">
        <v>21</v>
      </c>
      <c r="F6892" t="str">
        <f t="shared" si="215"/>
        <v>29-3-0</v>
      </c>
    </row>
    <row r="6893" spans="1:6" x14ac:dyDescent="0.3">
      <c r="A6893">
        <v>2015</v>
      </c>
      <c r="B6893" t="s">
        <v>2387</v>
      </c>
      <c r="C6893" t="str">
        <f t="shared" si="214"/>
        <v>2015-Gremio/RS-29-3-0</v>
      </c>
      <c r="D6893">
        <v>0</v>
      </c>
      <c r="E6893">
        <v>31</v>
      </c>
      <c r="F6893" t="str">
        <f t="shared" si="215"/>
        <v>29-3-0</v>
      </c>
    </row>
    <row r="6894" spans="1:6" x14ac:dyDescent="0.3">
      <c r="A6894">
        <v>2015</v>
      </c>
      <c r="B6894" t="s">
        <v>2388</v>
      </c>
      <c r="C6894" t="str">
        <f t="shared" si="214"/>
        <v>2015-Internacional/RS-29-3-0</v>
      </c>
      <c r="D6894">
        <v>4.5555510000000004</v>
      </c>
      <c r="E6894">
        <v>22</v>
      </c>
      <c r="F6894" t="str">
        <f t="shared" si="215"/>
        <v>29-3-0</v>
      </c>
    </row>
    <row r="6895" spans="1:6" x14ac:dyDescent="0.3">
      <c r="A6895">
        <v>2015</v>
      </c>
      <c r="B6895" t="s">
        <v>5586</v>
      </c>
      <c r="C6895" t="str">
        <f t="shared" si="214"/>
        <v>2015-Joinville/SC-29-3-0</v>
      </c>
      <c r="D6895">
        <v>3.5</v>
      </c>
      <c r="E6895">
        <v>18</v>
      </c>
      <c r="F6895" t="str">
        <f t="shared" si="215"/>
        <v>29-3-0</v>
      </c>
    </row>
    <row r="6896" spans="1:6" x14ac:dyDescent="0.3">
      <c r="A6896">
        <v>2015</v>
      </c>
      <c r="B6896" t="s">
        <v>2390</v>
      </c>
      <c r="C6896" t="str">
        <f t="shared" si="214"/>
        <v>2015-Palmeiras/SP-29-3-0</v>
      </c>
      <c r="D6896">
        <v>4.9999950000000002</v>
      </c>
      <c r="E6896">
        <v>29</v>
      </c>
      <c r="F6896" t="str">
        <f t="shared" si="215"/>
        <v>29-3-0</v>
      </c>
    </row>
    <row r="6897" spans="1:6" x14ac:dyDescent="0.3">
      <c r="A6897">
        <v>2015</v>
      </c>
      <c r="B6897" t="s">
        <v>2392</v>
      </c>
      <c r="C6897" t="str">
        <f t="shared" si="214"/>
        <v>2015-Ponte Preta/SP-29-3-0</v>
      </c>
      <c r="D6897">
        <v>3.5</v>
      </c>
      <c r="E6897">
        <v>25</v>
      </c>
      <c r="F6897" t="str">
        <f t="shared" si="215"/>
        <v>29-3-0</v>
      </c>
    </row>
    <row r="6898" spans="1:6" x14ac:dyDescent="0.3">
      <c r="A6898">
        <v>2015</v>
      </c>
      <c r="B6898" t="s">
        <v>2394</v>
      </c>
      <c r="C6898" t="str">
        <f t="shared" si="214"/>
        <v>2015-Santos/SP-29-3-0</v>
      </c>
      <c r="D6898">
        <v>7</v>
      </c>
      <c r="E6898">
        <v>19</v>
      </c>
      <c r="F6898" t="str">
        <f t="shared" si="215"/>
        <v>29-3-0</v>
      </c>
    </row>
    <row r="6899" spans="1:6" x14ac:dyDescent="0.3">
      <c r="A6899">
        <v>2015</v>
      </c>
      <c r="B6899" t="s">
        <v>2396</v>
      </c>
      <c r="C6899" t="str">
        <f t="shared" si="214"/>
        <v>2015-Sao Paulo/SP-29-3-0</v>
      </c>
      <c r="D6899">
        <v>4.3846150000000002</v>
      </c>
      <c r="E6899">
        <v>20</v>
      </c>
      <c r="F6899" t="str">
        <f t="shared" si="215"/>
        <v>29-3-0</v>
      </c>
    </row>
    <row r="6900" spans="1:6" x14ac:dyDescent="0.3">
      <c r="A6900">
        <v>2015</v>
      </c>
      <c r="B6900" t="s">
        <v>3258</v>
      </c>
      <c r="C6900" t="str">
        <f t="shared" si="214"/>
        <v>2015-Sport/PE-29-3-0</v>
      </c>
      <c r="D6900">
        <v>3.733333</v>
      </c>
      <c r="E6900">
        <v>19</v>
      </c>
      <c r="F6900" t="str">
        <f t="shared" si="215"/>
        <v>29-3-0</v>
      </c>
    </row>
    <row r="6901" spans="1:6" x14ac:dyDescent="0.3">
      <c r="A6901">
        <v>2015</v>
      </c>
      <c r="B6901" t="s">
        <v>2397</v>
      </c>
      <c r="C6901" t="str">
        <f t="shared" si="214"/>
        <v>2015-Vasco/RJ-29-3-0</v>
      </c>
      <c r="D6901">
        <v>2</v>
      </c>
      <c r="E6901">
        <v>7</v>
      </c>
      <c r="F6901" t="str">
        <f t="shared" si="215"/>
        <v>29-3-0</v>
      </c>
    </row>
    <row r="6902" spans="1:6" x14ac:dyDescent="0.3">
      <c r="A6902">
        <v>2015</v>
      </c>
      <c r="B6902" t="s">
        <v>3260</v>
      </c>
      <c r="C6902" t="str">
        <f t="shared" si="214"/>
        <v>2015-Atletico/MG-29-3-1</v>
      </c>
      <c r="D6902">
        <v>5.625</v>
      </c>
      <c r="E6902">
        <v>29</v>
      </c>
      <c r="F6902" t="str">
        <f t="shared" si="215"/>
        <v>29-3-1</v>
      </c>
    </row>
    <row r="6903" spans="1:6" x14ac:dyDescent="0.3">
      <c r="A6903">
        <v>2015</v>
      </c>
      <c r="B6903" t="s">
        <v>2398</v>
      </c>
      <c r="C6903" t="str">
        <f t="shared" si="214"/>
        <v>2015-Atletico/PR-29-3-1</v>
      </c>
      <c r="D6903">
        <v>2.9999980000000002</v>
      </c>
      <c r="E6903">
        <v>30</v>
      </c>
      <c r="F6903" t="str">
        <f t="shared" si="215"/>
        <v>29-3-1</v>
      </c>
    </row>
    <row r="6904" spans="1:6" x14ac:dyDescent="0.3">
      <c r="A6904">
        <v>2015</v>
      </c>
      <c r="B6904" t="s">
        <v>4151</v>
      </c>
      <c r="C6904" t="str">
        <f t="shared" si="214"/>
        <v>2015-Avai/SC-29-3-1</v>
      </c>
      <c r="D6904">
        <v>3.555552</v>
      </c>
      <c r="E6904">
        <v>19</v>
      </c>
      <c r="F6904" t="str">
        <f t="shared" si="215"/>
        <v>29-3-1</v>
      </c>
    </row>
    <row r="6905" spans="1:6" x14ac:dyDescent="0.3">
      <c r="A6905">
        <v>2015</v>
      </c>
      <c r="B6905" t="s">
        <v>5433</v>
      </c>
      <c r="C6905" t="str">
        <f t="shared" si="214"/>
        <v>2015-Chapecoense/SC-29-3-1</v>
      </c>
      <c r="D6905">
        <v>0</v>
      </c>
      <c r="E6905">
        <v>19</v>
      </c>
      <c r="F6905" t="str">
        <f t="shared" si="215"/>
        <v>29-3-1</v>
      </c>
    </row>
    <row r="6906" spans="1:6" x14ac:dyDescent="0.3">
      <c r="A6906">
        <v>2015</v>
      </c>
      <c r="B6906" t="s">
        <v>2400</v>
      </c>
      <c r="C6906" t="str">
        <f t="shared" si="214"/>
        <v>2015-Corinthians/SP-29-3-1</v>
      </c>
      <c r="D6906">
        <v>6.2857079999999996</v>
      </c>
      <c r="E6906">
        <v>28</v>
      </c>
      <c r="F6906" t="str">
        <f t="shared" si="215"/>
        <v>29-3-1</v>
      </c>
    </row>
    <row r="6907" spans="1:6" x14ac:dyDescent="0.3">
      <c r="A6907">
        <v>2015</v>
      </c>
      <c r="B6907" t="s">
        <v>3739</v>
      </c>
      <c r="C6907" t="str">
        <f t="shared" si="214"/>
        <v>2015-Coritiba/PR-29-3-1</v>
      </c>
      <c r="D6907">
        <v>4.4000000000000004</v>
      </c>
      <c r="E6907">
        <v>24</v>
      </c>
      <c r="F6907" t="str">
        <f t="shared" si="215"/>
        <v>29-3-1</v>
      </c>
    </row>
    <row r="6908" spans="1:6" x14ac:dyDescent="0.3">
      <c r="A6908">
        <v>2015</v>
      </c>
      <c r="B6908" t="s">
        <v>2401</v>
      </c>
      <c r="C6908" t="str">
        <f t="shared" si="214"/>
        <v>2015-Cruzeiro/MG-29-3-1</v>
      </c>
      <c r="D6908">
        <v>3.7857189999999998</v>
      </c>
      <c r="E6908">
        <v>14</v>
      </c>
      <c r="F6908" t="str">
        <f t="shared" si="215"/>
        <v>29-3-1</v>
      </c>
    </row>
    <row r="6909" spans="1:6" x14ac:dyDescent="0.3">
      <c r="A6909">
        <v>2015</v>
      </c>
      <c r="B6909" t="s">
        <v>2402</v>
      </c>
      <c r="C6909" t="str">
        <f t="shared" si="214"/>
        <v>2015-Figueirense/SC-29-3-1</v>
      </c>
      <c r="D6909">
        <v>3.25</v>
      </c>
      <c r="E6909">
        <v>19</v>
      </c>
      <c r="F6909" t="str">
        <f t="shared" si="215"/>
        <v>29-3-1</v>
      </c>
    </row>
    <row r="6910" spans="1:6" x14ac:dyDescent="0.3">
      <c r="A6910">
        <v>2015</v>
      </c>
      <c r="B6910" t="s">
        <v>2403</v>
      </c>
      <c r="C6910" t="str">
        <f t="shared" si="214"/>
        <v>2015-Flamengo/RJ-29-3-1</v>
      </c>
      <c r="D6910">
        <v>5.3333279999999998</v>
      </c>
      <c r="E6910">
        <v>23</v>
      </c>
      <c r="F6910" t="str">
        <f t="shared" si="215"/>
        <v>29-3-1</v>
      </c>
    </row>
    <row r="6911" spans="1:6" x14ac:dyDescent="0.3">
      <c r="A6911">
        <v>2015</v>
      </c>
      <c r="B6911" t="s">
        <v>2404</v>
      </c>
      <c r="C6911" t="str">
        <f t="shared" si="214"/>
        <v>2015-Fluminense/RJ-29-3-1</v>
      </c>
      <c r="D6911">
        <v>0</v>
      </c>
      <c r="E6911">
        <v>20</v>
      </c>
      <c r="F6911" t="str">
        <f t="shared" si="215"/>
        <v>29-3-1</v>
      </c>
    </row>
    <row r="6912" spans="1:6" x14ac:dyDescent="0.3">
      <c r="A6912">
        <v>2015</v>
      </c>
      <c r="B6912" t="s">
        <v>2406</v>
      </c>
      <c r="C6912" t="str">
        <f t="shared" si="214"/>
        <v>2015-Goias/GO-29-3-1</v>
      </c>
      <c r="D6912">
        <v>3.2727240000000002</v>
      </c>
      <c r="E6912">
        <v>17</v>
      </c>
      <c r="F6912" t="str">
        <f t="shared" si="215"/>
        <v>29-3-1</v>
      </c>
    </row>
    <row r="6913" spans="1:6" x14ac:dyDescent="0.3">
      <c r="A6913">
        <v>2015</v>
      </c>
      <c r="B6913" t="s">
        <v>2407</v>
      </c>
      <c r="C6913" t="str">
        <f t="shared" si="214"/>
        <v>2015-Gremio/RS-29-3-1</v>
      </c>
      <c r="D6913">
        <v>5.875</v>
      </c>
      <c r="E6913">
        <v>29</v>
      </c>
      <c r="F6913" t="str">
        <f t="shared" si="215"/>
        <v>29-3-1</v>
      </c>
    </row>
    <row r="6914" spans="1:6" x14ac:dyDescent="0.3">
      <c r="A6914">
        <v>2015</v>
      </c>
      <c r="B6914" t="s">
        <v>2408</v>
      </c>
      <c r="C6914" t="str">
        <f t="shared" si="214"/>
        <v>2015-Internacional/RS-29-3-1</v>
      </c>
      <c r="D6914">
        <v>2.6666669999999999</v>
      </c>
      <c r="E6914">
        <v>25</v>
      </c>
      <c r="F6914" t="str">
        <f t="shared" si="215"/>
        <v>29-3-1</v>
      </c>
    </row>
    <row r="6915" spans="1:6" x14ac:dyDescent="0.3">
      <c r="A6915">
        <v>2015</v>
      </c>
      <c r="B6915" t="s">
        <v>5587</v>
      </c>
      <c r="C6915" t="str">
        <f t="shared" ref="C6915:C6978" si="216">A6915&amp;"-"&amp;B6915</f>
        <v>2015-Joinville/SC-29-3-1</v>
      </c>
      <c r="D6915">
        <v>2</v>
      </c>
      <c r="E6915">
        <v>16</v>
      </c>
      <c r="F6915" t="str">
        <f t="shared" ref="F6915:F6978" si="217">RIGHT(B6915,LEN(C6915)-FIND("-",C6915,6))</f>
        <v>29-3-1</v>
      </c>
    </row>
    <row r="6916" spans="1:6" x14ac:dyDescent="0.3">
      <c r="A6916">
        <v>2015</v>
      </c>
      <c r="B6916" t="s">
        <v>2410</v>
      </c>
      <c r="C6916" t="str">
        <f t="shared" si="216"/>
        <v>2015-Palmeiras/SP-29-3-1</v>
      </c>
      <c r="D6916">
        <v>4.8333399999999997</v>
      </c>
      <c r="E6916">
        <v>25</v>
      </c>
      <c r="F6916" t="str">
        <f t="shared" si="217"/>
        <v>29-3-1</v>
      </c>
    </row>
    <row r="6917" spans="1:6" x14ac:dyDescent="0.3">
      <c r="A6917">
        <v>2015</v>
      </c>
      <c r="B6917" t="s">
        <v>2412</v>
      </c>
      <c r="C6917" t="str">
        <f t="shared" si="216"/>
        <v>2015-Ponte Preta/SP-29-3-1</v>
      </c>
      <c r="D6917">
        <v>0</v>
      </c>
      <c r="E6917">
        <v>22</v>
      </c>
      <c r="F6917" t="str">
        <f t="shared" si="217"/>
        <v>29-3-1</v>
      </c>
    </row>
    <row r="6918" spans="1:6" x14ac:dyDescent="0.3">
      <c r="A6918">
        <v>2015</v>
      </c>
      <c r="B6918" t="s">
        <v>2414</v>
      </c>
      <c r="C6918" t="str">
        <f t="shared" si="216"/>
        <v>2015-Santos/SP-29-3-1</v>
      </c>
      <c r="D6918">
        <v>7</v>
      </c>
      <c r="E6918">
        <v>20</v>
      </c>
      <c r="F6918" t="str">
        <f t="shared" si="217"/>
        <v>29-3-1</v>
      </c>
    </row>
    <row r="6919" spans="1:6" x14ac:dyDescent="0.3">
      <c r="A6919">
        <v>2015</v>
      </c>
      <c r="B6919" t="s">
        <v>2416</v>
      </c>
      <c r="C6919" t="str">
        <f t="shared" si="216"/>
        <v>2015-Sao Paulo/SP-29-3-1</v>
      </c>
      <c r="D6919">
        <v>4.8125</v>
      </c>
      <c r="E6919">
        <v>21</v>
      </c>
      <c r="F6919" t="str">
        <f t="shared" si="217"/>
        <v>29-3-1</v>
      </c>
    </row>
    <row r="6920" spans="1:6" x14ac:dyDescent="0.3">
      <c r="A6920">
        <v>2015</v>
      </c>
      <c r="B6920" t="s">
        <v>3262</v>
      </c>
      <c r="C6920" t="str">
        <f t="shared" si="216"/>
        <v>2015-Sport/PE-29-3-1</v>
      </c>
      <c r="D6920">
        <v>2.1538460000000001</v>
      </c>
      <c r="E6920">
        <v>22</v>
      </c>
      <c r="F6920" t="str">
        <f t="shared" si="217"/>
        <v>29-3-1</v>
      </c>
    </row>
    <row r="6921" spans="1:6" x14ac:dyDescent="0.3">
      <c r="A6921">
        <v>2015</v>
      </c>
      <c r="B6921" t="s">
        <v>2417</v>
      </c>
      <c r="C6921" t="str">
        <f t="shared" si="216"/>
        <v>2015-Vasco/RJ-29-3-1</v>
      </c>
      <c r="D6921">
        <v>2</v>
      </c>
      <c r="E6921">
        <v>13</v>
      </c>
      <c r="F6921" t="str">
        <f t="shared" si="217"/>
        <v>29-3-1</v>
      </c>
    </row>
    <row r="6922" spans="1:6" x14ac:dyDescent="0.3">
      <c r="A6922">
        <v>2015</v>
      </c>
      <c r="B6922" t="s">
        <v>3264</v>
      </c>
      <c r="C6922" t="str">
        <f t="shared" si="216"/>
        <v>2015-Atletico/MG-29-3-2</v>
      </c>
      <c r="D6922">
        <v>5.2</v>
      </c>
      <c r="E6922">
        <v>20</v>
      </c>
      <c r="F6922" t="str">
        <f t="shared" si="217"/>
        <v>29-3-2</v>
      </c>
    </row>
    <row r="6923" spans="1:6" x14ac:dyDescent="0.3">
      <c r="A6923">
        <v>2015</v>
      </c>
      <c r="B6923" t="s">
        <v>2418</v>
      </c>
      <c r="C6923" t="str">
        <f t="shared" si="216"/>
        <v>2015-Atletico/PR-29-3-2</v>
      </c>
      <c r="D6923">
        <v>4.5555510000000004</v>
      </c>
      <c r="E6923">
        <v>21</v>
      </c>
      <c r="F6923" t="str">
        <f t="shared" si="217"/>
        <v>29-3-2</v>
      </c>
    </row>
    <row r="6924" spans="1:6" x14ac:dyDescent="0.3">
      <c r="A6924">
        <v>2015</v>
      </c>
      <c r="B6924" t="s">
        <v>4154</v>
      </c>
      <c r="C6924" t="str">
        <f t="shared" si="216"/>
        <v>2015-Avai/SC-29-3-2</v>
      </c>
      <c r="D6924">
        <v>3.5000070000000001</v>
      </c>
      <c r="E6924">
        <v>14</v>
      </c>
      <c r="F6924" t="str">
        <f t="shared" si="217"/>
        <v>29-3-2</v>
      </c>
    </row>
    <row r="6925" spans="1:6" x14ac:dyDescent="0.3">
      <c r="A6925">
        <v>2015</v>
      </c>
      <c r="B6925" t="s">
        <v>5434</v>
      </c>
      <c r="C6925" t="str">
        <f t="shared" si="216"/>
        <v>2015-Chapecoense/SC-29-3-2</v>
      </c>
      <c r="D6925">
        <v>0</v>
      </c>
      <c r="E6925">
        <v>18</v>
      </c>
      <c r="F6925" t="str">
        <f t="shared" si="217"/>
        <v>29-3-2</v>
      </c>
    </row>
    <row r="6926" spans="1:6" x14ac:dyDescent="0.3">
      <c r="A6926">
        <v>2015</v>
      </c>
      <c r="B6926" t="s">
        <v>2420</v>
      </c>
      <c r="C6926" t="str">
        <f t="shared" si="216"/>
        <v>2015-Corinthians/SP-29-3-2</v>
      </c>
      <c r="D6926">
        <v>0</v>
      </c>
      <c r="E6926">
        <v>26</v>
      </c>
      <c r="F6926" t="str">
        <f t="shared" si="217"/>
        <v>29-3-2</v>
      </c>
    </row>
    <row r="6927" spans="1:6" x14ac:dyDescent="0.3">
      <c r="A6927">
        <v>2015</v>
      </c>
      <c r="B6927" t="s">
        <v>3743</v>
      </c>
      <c r="C6927" t="str">
        <f t="shared" si="216"/>
        <v>2015-Coritiba/PR-29-3-2</v>
      </c>
      <c r="D6927">
        <v>4.7741949999999997</v>
      </c>
      <c r="E6927">
        <v>23</v>
      </c>
      <c r="F6927" t="str">
        <f t="shared" si="217"/>
        <v>29-3-2</v>
      </c>
    </row>
    <row r="6928" spans="1:6" x14ac:dyDescent="0.3">
      <c r="A6928">
        <v>2015</v>
      </c>
      <c r="B6928" t="s">
        <v>2421</v>
      </c>
      <c r="C6928" t="str">
        <f t="shared" si="216"/>
        <v>2015-Cruzeiro/MG-29-3-2</v>
      </c>
      <c r="D6928">
        <v>3.6666669999999999</v>
      </c>
      <c r="E6928">
        <v>25</v>
      </c>
      <c r="F6928" t="str">
        <f t="shared" si="217"/>
        <v>29-3-2</v>
      </c>
    </row>
    <row r="6929" spans="1:6" x14ac:dyDescent="0.3">
      <c r="A6929">
        <v>2015</v>
      </c>
      <c r="B6929" t="s">
        <v>2422</v>
      </c>
      <c r="C6929" t="str">
        <f t="shared" si="216"/>
        <v>2015-Figueirense/SC-29-3-2</v>
      </c>
      <c r="D6929">
        <v>3.375</v>
      </c>
      <c r="E6929">
        <v>14</v>
      </c>
      <c r="F6929" t="str">
        <f t="shared" si="217"/>
        <v>29-3-2</v>
      </c>
    </row>
    <row r="6930" spans="1:6" x14ac:dyDescent="0.3">
      <c r="A6930">
        <v>2015</v>
      </c>
      <c r="B6930" t="s">
        <v>2423</v>
      </c>
      <c r="C6930" t="str">
        <f t="shared" si="216"/>
        <v>2015-Flamengo/RJ-29-3-2</v>
      </c>
      <c r="D6930">
        <v>9</v>
      </c>
      <c r="E6930">
        <v>26</v>
      </c>
      <c r="F6930" t="str">
        <f t="shared" si="217"/>
        <v>29-3-2</v>
      </c>
    </row>
    <row r="6931" spans="1:6" x14ac:dyDescent="0.3">
      <c r="A6931">
        <v>2015</v>
      </c>
      <c r="B6931" t="s">
        <v>2424</v>
      </c>
      <c r="C6931" t="str">
        <f t="shared" si="216"/>
        <v>2015-Fluminense/RJ-29-3-2</v>
      </c>
      <c r="D6931">
        <v>0</v>
      </c>
      <c r="E6931">
        <v>23</v>
      </c>
      <c r="F6931" t="str">
        <f t="shared" si="217"/>
        <v>29-3-2</v>
      </c>
    </row>
    <row r="6932" spans="1:6" x14ac:dyDescent="0.3">
      <c r="A6932">
        <v>2015</v>
      </c>
      <c r="B6932" t="s">
        <v>2426</v>
      </c>
      <c r="C6932" t="str">
        <f t="shared" si="216"/>
        <v>2015-Goias/GO-29-3-2</v>
      </c>
      <c r="D6932">
        <v>0</v>
      </c>
      <c r="E6932">
        <v>23</v>
      </c>
      <c r="F6932" t="str">
        <f t="shared" si="217"/>
        <v>29-3-2</v>
      </c>
    </row>
    <row r="6933" spans="1:6" x14ac:dyDescent="0.3">
      <c r="A6933">
        <v>2015</v>
      </c>
      <c r="B6933" t="s">
        <v>2427</v>
      </c>
      <c r="C6933" t="str">
        <f t="shared" si="216"/>
        <v>2015-Gremio/RS-29-3-2</v>
      </c>
      <c r="D6933">
        <v>5.5</v>
      </c>
      <c r="E6933">
        <v>25</v>
      </c>
      <c r="F6933" t="str">
        <f t="shared" si="217"/>
        <v>29-3-2</v>
      </c>
    </row>
    <row r="6934" spans="1:6" x14ac:dyDescent="0.3">
      <c r="A6934">
        <v>2015</v>
      </c>
      <c r="B6934" t="s">
        <v>2428</v>
      </c>
      <c r="C6934" t="str">
        <f t="shared" si="216"/>
        <v>2015-Internacional/RS-29-3-2</v>
      </c>
      <c r="D6934">
        <v>6</v>
      </c>
      <c r="E6934">
        <v>18</v>
      </c>
      <c r="F6934" t="str">
        <f t="shared" si="217"/>
        <v>29-3-2</v>
      </c>
    </row>
    <row r="6935" spans="1:6" x14ac:dyDescent="0.3">
      <c r="A6935">
        <v>2015</v>
      </c>
      <c r="B6935" t="s">
        <v>5588</v>
      </c>
      <c r="C6935" t="str">
        <f t="shared" si="216"/>
        <v>2015-Joinville/SC-29-3-2</v>
      </c>
      <c r="D6935">
        <v>4</v>
      </c>
      <c r="E6935">
        <v>8</v>
      </c>
      <c r="F6935" t="str">
        <f t="shared" si="217"/>
        <v>29-3-2</v>
      </c>
    </row>
    <row r="6936" spans="1:6" x14ac:dyDescent="0.3">
      <c r="A6936">
        <v>2015</v>
      </c>
      <c r="B6936" t="s">
        <v>2430</v>
      </c>
      <c r="C6936" t="str">
        <f t="shared" si="216"/>
        <v>2015-Palmeiras/SP-29-3-2</v>
      </c>
      <c r="D6936">
        <v>4.7142809999999997</v>
      </c>
      <c r="E6936">
        <v>22</v>
      </c>
      <c r="F6936" t="str">
        <f t="shared" si="217"/>
        <v>29-3-2</v>
      </c>
    </row>
    <row r="6937" spans="1:6" x14ac:dyDescent="0.3">
      <c r="A6937">
        <v>2015</v>
      </c>
      <c r="B6937" t="s">
        <v>2432</v>
      </c>
      <c r="C6937" t="str">
        <f t="shared" si="216"/>
        <v>2015-Ponte Preta/SP-29-3-2</v>
      </c>
      <c r="D6937">
        <v>3.8461500000000002</v>
      </c>
      <c r="E6937">
        <v>18</v>
      </c>
      <c r="F6937" t="str">
        <f t="shared" si="217"/>
        <v>29-3-2</v>
      </c>
    </row>
    <row r="6938" spans="1:6" x14ac:dyDescent="0.3">
      <c r="A6938">
        <v>2015</v>
      </c>
      <c r="B6938" t="s">
        <v>2434</v>
      </c>
      <c r="C6938" t="str">
        <f t="shared" si="216"/>
        <v>2015-Santos/SP-29-3-2</v>
      </c>
      <c r="D6938">
        <v>4.5</v>
      </c>
      <c r="E6938">
        <v>25</v>
      </c>
      <c r="F6938" t="str">
        <f t="shared" si="217"/>
        <v>29-3-2</v>
      </c>
    </row>
    <row r="6939" spans="1:6" x14ac:dyDescent="0.3">
      <c r="A6939">
        <v>2015</v>
      </c>
      <c r="B6939" t="s">
        <v>2436</v>
      </c>
      <c r="C6939" t="str">
        <f t="shared" si="216"/>
        <v>2015-Sao Paulo/SP-29-3-2</v>
      </c>
      <c r="D6939">
        <v>4.75</v>
      </c>
      <c r="E6939">
        <v>30</v>
      </c>
      <c r="F6939" t="str">
        <f t="shared" si="217"/>
        <v>29-3-2</v>
      </c>
    </row>
    <row r="6940" spans="1:6" x14ac:dyDescent="0.3">
      <c r="A6940">
        <v>2015</v>
      </c>
      <c r="B6940" t="s">
        <v>3266</v>
      </c>
      <c r="C6940" t="str">
        <f t="shared" si="216"/>
        <v>2015-Sport/PE-29-3-2</v>
      </c>
      <c r="D6940">
        <v>4</v>
      </c>
      <c r="E6940">
        <v>19</v>
      </c>
      <c r="F6940" t="str">
        <f t="shared" si="217"/>
        <v>29-3-2</v>
      </c>
    </row>
    <row r="6941" spans="1:6" x14ac:dyDescent="0.3">
      <c r="A6941">
        <v>2015</v>
      </c>
      <c r="B6941" t="s">
        <v>2437</v>
      </c>
      <c r="C6941" t="str">
        <f t="shared" si="216"/>
        <v>2015-Vasco/RJ-29-3-2</v>
      </c>
      <c r="D6941">
        <v>2.2857120000000002</v>
      </c>
      <c r="E6941">
        <v>15</v>
      </c>
      <c r="F6941" t="str">
        <f t="shared" si="217"/>
        <v>29-3-2</v>
      </c>
    </row>
    <row r="6942" spans="1:6" x14ac:dyDescent="0.3">
      <c r="A6942">
        <v>2015</v>
      </c>
      <c r="B6942" t="s">
        <v>3268</v>
      </c>
      <c r="C6942" t="str">
        <f t="shared" si="216"/>
        <v>2015-Atletico/MG-29-4-0</v>
      </c>
      <c r="D6942">
        <v>5.6666650000000001</v>
      </c>
      <c r="E6942">
        <v>32</v>
      </c>
      <c r="F6942" t="str">
        <f t="shared" si="217"/>
        <v>29-4-0</v>
      </c>
    </row>
    <row r="6943" spans="1:6" x14ac:dyDescent="0.3">
      <c r="A6943">
        <v>2015</v>
      </c>
      <c r="B6943" t="s">
        <v>2438</v>
      </c>
      <c r="C6943" t="str">
        <f t="shared" si="216"/>
        <v>2015-Atletico/PR-29-4-0</v>
      </c>
      <c r="D6943">
        <v>0</v>
      </c>
      <c r="E6943">
        <v>29</v>
      </c>
      <c r="F6943" t="str">
        <f t="shared" si="217"/>
        <v>29-4-0</v>
      </c>
    </row>
    <row r="6944" spans="1:6" x14ac:dyDescent="0.3">
      <c r="A6944">
        <v>2015</v>
      </c>
      <c r="B6944" t="s">
        <v>4157</v>
      </c>
      <c r="C6944" t="str">
        <f t="shared" si="216"/>
        <v>2015-Avai/SC-29-4-0</v>
      </c>
      <c r="D6944">
        <v>3</v>
      </c>
      <c r="E6944">
        <v>20</v>
      </c>
      <c r="F6944" t="str">
        <f t="shared" si="217"/>
        <v>29-4-0</v>
      </c>
    </row>
    <row r="6945" spans="1:6" x14ac:dyDescent="0.3">
      <c r="A6945">
        <v>2015</v>
      </c>
      <c r="B6945" t="s">
        <v>5435</v>
      </c>
      <c r="C6945" t="str">
        <f t="shared" si="216"/>
        <v>2015-Chapecoense/SC-29-4-0</v>
      </c>
      <c r="D6945">
        <v>0</v>
      </c>
      <c r="E6945">
        <v>24</v>
      </c>
      <c r="F6945" t="str">
        <f t="shared" si="217"/>
        <v>29-4-0</v>
      </c>
    </row>
    <row r="6946" spans="1:6" x14ac:dyDescent="0.3">
      <c r="A6946">
        <v>2015</v>
      </c>
      <c r="B6946" t="s">
        <v>2440</v>
      </c>
      <c r="C6946" t="str">
        <f t="shared" si="216"/>
        <v>2015-Corinthians/SP-29-4-0</v>
      </c>
      <c r="D6946">
        <v>0</v>
      </c>
      <c r="E6946">
        <v>31</v>
      </c>
      <c r="F6946" t="str">
        <f t="shared" si="217"/>
        <v>29-4-0</v>
      </c>
    </row>
    <row r="6947" spans="1:6" x14ac:dyDescent="0.3">
      <c r="A6947">
        <v>2015</v>
      </c>
      <c r="B6947" t="s">
        <v>3747</v>
      </c>
      <c r="C6947" t="str">
        <f t="shared" si="216"/>
        <v>2015-Coritiba/PR-29-4-0</v>
      </c>
      <c r="D6947">
        <v>0</v>
      </c>
      <c r="E6947">
        <v>27</v>
      </c>
      <c r="F6947" t="str">
        <f t="shared" si="217"/>
        <v>29-4-0</v>
      </c>
    </row>
    <row r="6948" spans="1:6" x14ac:dyDescent="0.3">
      <c r="A6948">
        <v>2015</v>
      </c>
      <c r="B6948" t="s">
        <v>2441</v>
      </c>
      <c r="C6948" t="str">
        <f t="shared" si="216"/>
        <v>2015-Cruzeiro/MG-29-4-0</v>
      </c>
      <c r="D6948">
        <v>0</v>
      </c>
      <c r="E6948">
        <v>28</v>
      </c>
      <c r="F6948" t="str">
        <f t="shared" si="217"/>
        <v>29-4-0</v>
      </c>
    </row>
    <row r="6949" spans="1:6" x14ac:dyDescent="0.3">
      <c r="A6949">
        <v>2015</v>
      </c>
      <c r="B6949" t="s">
        <v>2442</v>
      </c>
      <c r="C6949" t="str">
        <f t="shared" si="216"/>
        <v>2015-Figueirense/SC-29-4-0</v>
      </c>
      <c r="D6949">
        <v>4.5999999999999996</v>
      </c>
      <c r="E6949">
        <v>15</v>
      </c>
      <c r="F6949" t="str">
        <f t="shared" si="217"/>
        <v>29-4-0</v>
      </c>
    </row>
    <row r="6950" spans="1:6" x14ac:dyDescent="0.3">
      <c r="A6950">
        <v>2015</v>
      </c>
      <c r="B6950" t="s">
        <v>2443</v>
      </c>
      <c r="C6950" t="str">
        <f t="shared" si="216"/>
        <v>2015-Flamengo/RJ-29-4-0</v>
      </c>
      <c r="D6950">
        <v>0</v>
      </c>
      <c r="E6950">
        <v>26</v>
      </c>
      <c r="F6950" t="str">
        <f t="shared" si="217"/>
        <v>29-4-0</v>
      </c>
    </row>
    <row r="6951" spans="1:6" x14ac:dyDescent="0.3">
      <c r="A6951">
        <v>2015</v>
      </c>
      <c r="B6951" t="s">
        <v>2444</v>
      </c>
      <c r="C6951" t="str">
        <f t="shared" si="216"/>
        <v>2015-Fluminense/RJ-29-4-0</v>
      </c>
      <c r="D6951">
        <v>2.3333339999999998</v>
      </c>
      <c r="E6951">
        <v>27</v>
      </c>
      <c r="F6951" t="str">
        <f t="shared" si="217"/>
        <v>29-4-0</v>
      </c>
    </row>
    <row r="6952" spans="1:6" x14ac:dyDescent="0.3">
      <c r="A6952">
        <v>2015</v>
      </c>
      <c r="B6952" t="s">
        <v>2446</v>
      </c>
      <c r="C6952" t="str">
        <f t="shared" si="216"/>
        <v>2015-Goias/GO-29-4-0</v>
      </c>
      <c r="D6952">
        <v>0</v>
      </c>
      <c r="E6952">
        <v>19</v>
      </c>
      <c r="F6952" t="str">
        <f t="shared" si="217"/>
        <v>29-4-0</v>
      </c>
    </row>
    <row r="6953" spans="1:6" x14ac:dyDescent="0.3">
      <c r="A6953">
        <v>2015</v>
      </c>
      <c r="B6953" t="s">
        <v>2447</v>
      </c>
      <c r="C6953" t="str">
        <f t="shared" si="216"/>
        <v>2015-Gremio/RS-29-4-0</v>
      </c>
      <c r="D6953">
        <v>0</v>
      </c>
      <c r="E6953">
        <v>36</v>
      </c>
      <c r="F6953" t="str">
        <f t="shared" si="217"/>
        <v>29-4-0</v>
      </c>
    </row>
    <row r="6954" spans="1:6" x14ac:dyDescent="0.3">
      <c r="A6954">
        <v>2015</v>
      </c>
      <c r="B6954" t="s">
        <v>2448</v>
      </c>
      <c r="C6954" t="str">
        <f t="shared" si="216"/>
        <v>2015-Internacional/RS-29-4-0</v>
      </c>
      <c r="D6954">
        <v>6.6666670000000003</v>
      </c>
      <c r="E6954">
        <v>29</v>
      </c>
      <c r="F6954" t="str">
        <f t="shared" si="217"/>
        <v>29-4-0</v>
      </c>
    </row>
    <row r="6955" spans="1:6" x14ac:dyDescent="0.3">
      <c r="A6955">
        <v>2015</v>
      </c>
      <c r="B6955" t="s">
        <v>5589</v>
      </c>
      <c r="C6955" t="str">
        <f t="shared" si="216"/>
        <v>2015-Joinville/SC-29-4-0</v>
      </c>
      <c r="D6955">
        <v>0</v>
      </c>
      <c r="E6955">
        <v>18</v>
      </c>
      <c r="F6955" t="str">
        <f t="shared" si="217"/>
        <v>29-4-0</v>
      </c>
    </row>
    <row r="6956" spans="1:6" x14ac:dyDescent="0.3">
      <c r="A6956">
        <v>2015</v>
      </c>
      <c r="B6956" t="s">
        <v>2450</v>
      </c>
      <c r="C6956" t="str">
        <f t="shared" si="216"/>
        <v>2015-Palmeiras/SP-29-4-0</v>
      </c>
      <c r="D6956">
        <v>4</v>
      </c>
      <c r="E6956">
        <v>31</v>
      </c>
      <c r="F6956" t="str">
        <f t="shared" si="217"/>
        <v>29-4-0</v>
      </c>
    </row>
    <row r="6957" spans="1:6" x14ac:dyDescent="0.3">
      <c r="A6957">
        <v>2015</v>
      </c>
      <c r="B6957" t="s">
        <v>2452</v>
      </c>
      <c r="C6957" t="str">
        <f t="shared" si="216"/>
        <v>2015-Ponte Preta/SP-29-4-0</v>
      </c>
      <c r="D6957">
        <v>0</v>
      </c>
      <c r="E6957">
        <v>20</v>
      </c>
      <c r="F6957" t="str">
        <f t="shared" si="217"/>
        <v>29-4-0</v>
      </c>
    </row>
    <row r="6958" spans="1:6" x14ac:dyDescent="0.3">
      <c r="A6958">
        <v>2015</v>
      </c>
      <c r="B6958" t="s">
        <v>2454</v>
      </c>
      <c r="C6958" t="str">
        <f t="shared" si="216"/>
        <v>2015-Santos/SP-29-4-0</v>
      </c>
      <c r="D6958">
        <v>10</v>
      </c>
      <c r="E6958">
        <v>22</v>
      </c>
      <c r="F6958" t="str">
        <f t="shared" si="217"/>
        <v>29-4-0</v>
      </c>
    </row>
    <row r="6959" spans="1:6" x14ac:dyDescent="0.3">
      <c r="A6959">
        <v>2015</v>
      </c>
      <c r="B6959" t="s">
        <v>2456</v>
      </c>
      <c r="C6959" t="str">
        <f t="shared" si="216"/>
        <v>2015-Sao Paulo/SP-29-4-0</v>
      </c>
      <c r="D6959">
        <v>6.2</v>
      </c>
      <c r="E6959">
        <v>27</v>
      </c>
      <c r="F6959" t="str">
        <f t="shared" si="217"/>
        <v>29-4-0</v>
      </c>
    </row>
    <row r="6960" spans="1:6" x14ac:dyDescent="0.3">
      <c r="A6960">
        <v>2015</v>
      </c>
      <c r="B6960" t="s">
        <v>3270</v>
      </c>
      <c r="C6960" t="str">
        <f t="shared" si="216"/>
        <v>2015-Sport/PE-29-4-0</v>
      </c>
      <c r="D6960">
        <v>2</v>
      </c>
      <c r="E6960">
        <v>31</v>
      </c>
      <c r="F6960" t="str">
        <f t="shared" si="217"/>
        <v>29-4-0</v>
      </c>
    </row>
    <row r="6961" spans="1:6" x14ac:dyDescent="0.3">
      <c r="A6961">
        <v>2015</v>
      </c>
      <c r="B6961" t="s">
        <v>2457</v>
      </c>
      <c r="C6961" t="str">
        <f t="shared" si="216"/>
        <v>2015-Vasco/RJ-29-4-0</v>
      </c>
      <c r="D6961">
        <v>3</v>
      </c>
      <c r="E6961">
        <v>13</v>
      </c>
      <c r="F6961" t="str">
        <f t="shared" si="217"/>
        <v>29-4-0</v>
      </c>
    </row>
    <row r="6962" spans="1:6" x14ac:dyDescent="0.3">
      <c r="A6962">
        <v>2015</v>
      </c>
      <c r="B6962" t="s">
        <v>3272</v>
      </c>
      <c r="C6962" t="str">
        <f t="shared" si="216"/>
        <v>2015-Atletico/MG-29-4-1</v>
      </c>
      <c r="D6962">
        <v>8</v>
      </c>
      <c r="E6962">
        <v>32</v>
      </c>
      <c r="F6962" t="str">
        <f t="shared" si="217"/>
        <v>29-4-1</v>
      </c>
    </row>
    <row r="6963" spans="1:6" x14ac:dyDescent="0.3">
      <c r="A6963">
        <v>2015</v>
      </c>
      <c r="B6963" t="s">
        <v>2458</v>
      </c>
      <c r="C6963" t="str">
        <f t="shared" si="216"/>
        <v>2015-Atletico/PR-29-4-1</v>
      </c>
      <c r="D6963">
        <v>0</v>
      </c>
      <c r="E6963">
        <v>31</v>
      </c>
      <c r="F6963" t="str">
        <f t="shared" si="217"/>
        <v>29-4-1</v>
      </c>
    </row>
    <row r="6964" spans="1:6" x14ac:dyDescent="0.3">
      <c r="A6964">
        <v>2015</v>
      </c>
      <c r="B6964" t="s">
        <v>4160</v>
      </c>
      <c r="C6964" t="str">
        <f t="shared" si="216"/>
        <v>2015-Avai/SC-29-4-1</v>
      </c>
      <c r="D6964">
        <v>3</v>
      </c>
      <c r="E6964">
        <v>16</v>
      </c>
      <c r="F6964" t="str">
        <f t="shared" si="217"/>
        <v>29-4-1</v>
      </c>
    </row>
    <row r="6965" spans="1:6" x14ac:dyDescent="0.3">
      <c r="A6965">
        <v>2015</v>
      </c>
      <c r="B6965" t="s">
        <v>5436</v>
      </c>
      <c r="C6965" t="str">
        <f t="shared" si="216"/>
        <v>2015-Chapecoense/SC-29-4-1</v>
      </c>
      <c r="D6965">
        <v>0</v>
      </c>
      <c r="E6965">
        <v>23</v>
      </c>
      <c r="F6965" t="str">
        <f t="shared" si="217"/>
        <v>29-4-1</v>
      </c>
    </row>
    <row r="6966" spans="1:6" x14ac:dyDescent="0.3">
      <c r="A6966">
        <v>2015</v>
      </c>
      <c r="B6966" t="s">
        <v>2460</v>
      </c>
      <c r="C6966" t="str">
        <f t="shared" si="216"/>
        <v>2015-Corinthians/SP-29-4-1</v>
      </c>
      <c r="D6966">
        <v>8.3333499999999994</v>
      </c>
      <c r="E6966">
        <v>23</v>
      </c>
      <c r="F6966" t="str">
        <f t="shared" si="217"/>
        <v>29-4-1</v>
      </c>
    </row>
    <row r="6967" spans="1:6" x14ac:dyDescent="0.3">
      <c r="A6967">
        <v>2015</v>
      </c>
      <c r="B6967" t="s">
        <v>3751</v>
      </c>
      <c r="C6967" t="str">
        <f t="shared" si="216"/>
        <v>2015-Coritiba/PR-29-4-1</v>
      </c>
      <c r="D6967">
        <v>8</v>
      </c>
      <c r="E6967">
        <v>26</v>
      </c>
      <c r="F6967" t="str">
        <f t="shared" si="217"/>
        <v>29-4-1</v>
      </c>
    </row>
    <row r="6968" spans="1:6" x14ac:dyDescent="0.3">
      <c r="A6968">
        <v>2015</v>
      </c>
      <c r="B6968" t="s">
        <v>2461</v>
      </c>
      <c r="C6968" t="str">
        <f t="shared" si="216"/>
        <v>2015-Cruzeiro/MG-29-4-1</v>
      </c>
      <c r="D6968">
        <v>6</v>
      </c>
      <c r="E6968">
        <v>28</v>
      </c>
      <c r="F6968" t="str">
        <f t="shared" si="217"/>
        <v>29-4-1</v>
      </c>
    </row>
    <row r="6969" spans="1:6" x14ac:dyDescent="0.3">
      <c r="A6969">
        <v>2015</v>
      </c>
      <c r="B6969" t="s">
        <v>2462</v>
      </c>
      <c r="C6969" t="str">
        <f t="shared" si="216"/>
        <v>2015-Figueirense/SC-29-4-1</v>
      </c>
      <c r="D6969">
        <v>0</v>
      </c>
      <c r="E6969">
        <v>18</v>
      </c>
      <c r="F6969" t="str">
        <f t="shared" si="217"/>
        <v>29-4-1</v>
      </c>
    </row>
    <row r="6970" spans="1:6" x14ac:dyDescent="0.3">
      <c r="A6970">
        <v>2015</v>
      </c>
      <c r="B6970" t="s">
        <v>2463</v>
      </c>
      <c r="C6970" t="str">
        <f t="shared" si="216"/>
        <v>2015-Flamengo/RJ-29-4-1</v>
      </c>
      <c r="D6970">
        <v>6</v>
      </c>
      <c r="E6970">
        <v>35</v>
      </c>
      <c r="F6970" t="str">
        <f t="shared" si="217"/>
        <v>29-4-1</v>
      </c>
    </row>
    <row r="6971" spans="1:6" x14ac:dyDescent="0.3">
      <c r="A6971">
        <v>2015</v>
      </c>
      <c r="B6971" t="s">
        <v>2464</v>
      </c>
      <c r="C6971" t="str">
        <f t="shared" si="216"/>
        <v>2015-Fluminense/RJ-29-4-1</v>
      </c>
      <c r="D6971">
        <v>0</v>
      </c>
      <c r="E6971">
        <v>23</v>
      </c>
      <c r="F6971" t="str">
        <f t="shared" si="217"/>
        <v>29-4-1</v>
      </c>
    </row>
    <row r="6972" spans="1:6" x14ac:dyDescent="0.3">
      <c r="A6972">
        <v>2015</v>
      </c>
      <c r="B6972" t="s">
        <v>2466</v>
      </c>
      <c r="C6972" t="str">
        <f t="shared" si="216"/>
        <v>2015-Goias/GO-29-4-1</v>
      </c>
      <c r="D6972">
        <v>6</v>
      </c>
      <c r="E6972">
        <v>26</v>
      </c>
      <c r="F6972" t="str">
        <f t="shared" si="217"/>
        <v>29-4-1</v>
      </c>
    </row>
    <row r="6973" spans="1:6" x14ac:dyDescent="0.3">
      <c r="A6973">
        <v>2015</v>
      </c>
      <c r="B6973" t="s">
        <v>2467</v>
      </c>
      <c r="C6973" t="str">
        <f t="shared" si="216"/>
        <v>2015-Gremio/RS-29-4-1</v>
      </c>
      <c r="D6973">
        <v>8</v>
      </c>
      <c r="E6973">
        <v>45</v>
      </c>
      <c r="F6973" t="str">
        <f t="shared" si="217"/>
        <v>29-4-1</v>
      </c>
    </row>
    <row r="6974" spans="1:6" x14ac:dyDescent="0.3">
      <c r="A6974">
        <v>2015</v>
      </c>
      <c r="B6974" t="s">
        <v>2468</v>
      </c>
      <c r="C6974" t="str">
        <f t="shared" si="216"/>
        <v>2015-Internacional/RS-29-4-1</v>
      </c>
      <c r="D6974">
        <v>0</v>
      </c>
      <c r="E6974">
        <v>22</v>
      </c>
      <c r="F6974" t="str">
        <f t="shared" si="217"/>
        <v>29-4-1</v>
      </c>
    </row>
    <row r="6975" spans="1:6" x14ac:dyDescent="0.3">
      <c r="A6975">
        <v>2015</v>
      </c>
      <c r="B6975" t="s">
        <v>5590</v>
      </c>
      <c r="C6975" t="str">
        <f t="shared" si="216"/>
        <v>2015-Joinville/SC-29-4-1</v>
      </c>
      <c r="D6975">
        <v>0</v>
      </c>
      <c r="E6975">
        <v>17</v>
      </c>
      <c r="F6975" t="str">
        <f t="shared" si="217"/>
        <v>29-4-1</v>
      </c>
    </row>
    <row r="6976" spans="1:6" x14ac:dyDescent="0.3">
      <c r="A6976">
        <v>2015</v>
      </c>
      <c r="B6976" t="s">
        <v>2470</v>
      </c>
      <c r="C6976" t="str">
        <f t="shared" si="216"/>
        <v>2015-Palmeiras/SP-29-4-1</v>
      </c>
      <c r="D6976">
        <v>4</v>
      </c>
      <c r="E6976">
        <v>38</v>
      </c>
      <c r="F6976" t="str">
        <f t="shared" si="217"/>
        <v>29-4-1</v>
      </c>
    </row>
    <row r="6977" spans="1:6" x14ac:dyDescent="0.3">
      <c r="A6977">
        <v>2015</v>
      </c>
      <c r="B6977" t="s">
        <v>2472</v>
      </c>
      <c r="C6977" t="str">
        <f t="shared" si="216"/>
        <v>2015-Ponte Preta/SP-29-4-1</v>
      </c>
      <c r="D6977">
        <v>0</v>
      </c>
      <c r="E6977">
        <v>23</v>
      </c>
      <c r="F6977" t="str">
        <f t="shared" si="217"/>
        <v>29-4-1</v>
      </c>
    </row>
    <row r="6978" spans="1:6" x14ac:dyDescent="0.3">
      <c r="A6978">
        <v>2015</v>
      </c>
      <c r="B6978" t="s">
        <v>2474</v>
      </c>
      <c r="C6978" t="str">
        <f t="shared" si="216"/>
        <v>2015-Santos/SP-29-4-1</v>
      </c>
      <c r="D6978">
        <v>10</v>
      </c>
      <c r="E6978">
        <v>35</v>
      </c>
      <c r="F6978" t="str">
        <f t="shared" si="217"/>
        <v>29-4-1</v>
      </c>
    </row>
    <row r="6979" spans="1:6" x14ac:dyDescent="0.3">
      <c r="A6979">
        <v>2015</v>
      </c>
      <c r="B6979" t="s">
        <v>2476</v>
      </c>
      <c r="C6979" t="str">
        <f t="shared" ref="C6979:C7042" si="218">A6979&amp;"-"&amp;B6979</f>
        <v>2015-Sao Paulo/SP-29-4-1</v>
      </c>
      <c r="D6979">
        <v>6.1428510000000003</v>
      </c>
      <c r="E6979">
        <v>32</v>
      </c>
      <c r="F6979" t="str">
        <f t="shared" ref="F6979:F7042" si="219">RIGHT(B6979,LEN(C6979)-FIND("-",C6979,6))</f>
        <v>29-4-1</v>
      </c>
    </row>
    <row r="6980" spans="1:6" x14ac:dyDescent="0.3">
      <c r="A6980">
        <v>2015</v>
      </c>
      <c r="B6980" t="s">
        <v>3274</v>
      </c>
      <c r="C6980" t="str">
        <f t="shared" si="218"/>
        <v>2015-Sport/PE-29-4-1</v>
      </c>
      <c r="D6980">
        <v>0</v>
      </c>
      <c r="E6980">
        <v>18</v>
      </c>
      <c r="F6980" t="str">
        <f t="shared" si="219"/>
        <v>29-4-1</v>
      </c>
    </row>
    <row r="6981" spans="1:6" x14ac:dyDescent="0.3">
      <c r="A6981">
        <v>2015</v>
      </c>
      <c r="B6981" t="s">
        <v>2477</v>
      </c>
      <c r="C6981" t="str">
        <f t="shared" si="218"/>
        <v>2015-Vasco/RJ-29-4-1</v>
      </c>
      <c r="D6981">
        <v>0</v>
      </c>
      <c r="E6981">
        <v>13</v>
      </c>
      <c r="F6981" t="str">
        <f t="shared" si="219"/>
        <v>29-4-1</v>
      </c>
    </row>
    <row r="6982" spans="1:6" x14ac:dyDescent="0.3">
      <c r="A6982">
        <v>2015</v>
      </c>
      <c r="B6982" t="s">
        <v>3276</v>
      </c>
      <c r="C6982" t="str">
        <f t="shared" si="218"/>
        <v>2015-Atletico/MG-29-4-2</v>
      </c>
      <c r="D6982">
        <v>6.9999989999999999</v>
      </c>
      <c r="E6982">
        <v>32</v>
      </c>
      <c r="F6982" t="str">
        <f t="shared" si="219"/>
        <v>29-4-2</v>
      </c>
    </row>
    <row r="6983" spans="1:6" x14ac:dyDescent="0.3">
      <c r="A6983">
        <v>2015</v>
      </c>
      <c r="B6983" t="s">
        <v>2478</v>
      </c>
      <c r="C6983" t="str">
        <f t="shared" si="218"/>
        <v>2015-Atletico/PR-29-4-2</v>
      </c>
      <c r="D6983">
        <v>7</v>
      </c>
      <c r="E6983">
        <v>35</v>
      </c>
      <c r="F6983" t="str">
        <f t="shared" si="219"/>
        <v>29-4-2</v>
      </c>
    </row>
    <row r="6984" spans="1:6" x14ac:dyDescent="0.3">
      <c r="A6984">
        <v>2015</v>
      </c>
      <c r="B6984" t="s">
        <v>4163</v>
      </c>
      <c r="C6984" t="str">
        <f t="shared" si="218"/>
        <v>2015-Avai/SC-29-4-2</v>
      </c>
      <c r="D6984">
        <v>3</v>
      </c>
      <c r="E6984">
        <v>26</v>
      </c>
      <c r="F6984" t="str">
        <f t="shared" si="219"/>
        <v>29-4-2</v>
      </c>
    </row>
    <row r="6985" spans="1:6" x14ac:dyDescent="0.3">
      <c r="A6985">
        <v>2015</v>
      </c>
      <c r="B6985" t="s">
        <v>5437</v>
      </c>
      <c r="C6985" t="str">
        <f t="shared" si="218"/>
        <v>2015-Chapecoense/SC-29-4-2</v>
      </c>
      <c r="D6985">
        <v>0</v>
      </c>
      <c r="E6985">
        <v>19</v>
      </c>
      <c r="F6985" t="str">
        <f t="shared" si="219"/>
        <v>29-4-2</v>
      </c>
    </row>
    <row r="6986" spans="1:6" x14ac:dyDescent="0.3">
      <c r="A6986">
        <v>2015</v>
      </c>
      <c r="B6986" t="s">
        <v>2480</v>
      </c>
      <c r="C6986" t="str">
        <f t="shared" si="218"/>
        <v>2015-Corinthians/SP-29-4-2</v>
      </c>
      <c r="D6986">
        <v>0</v>
      </c>
      <c r="E6986">
        <v>50</v>
      </c>
      <c r="F6986" t="str">
        <f t="shared" si="219"/>
        <v>29-4-2</v>
      </c>
    </row>
    <row r="6987" spans="1:6" x14ac:dyDescent="0.3">
      <c r="A6987">
        <v>2015</v>
      </c>
      <c r="B6987" t="s">
        <v>3755</v>
      </c>
      <c r="C6987" t="str">
        <f t="shared" si="218"/>
        <v>2015-Coritiba/PR-29-4-2</v>
      </c>
      <c r="D6987">
        <v>0</v>
      </c>
      <c r="E6987">
        <v>23</v>
      </c>
      <c r="F6987" t="str">
        <f t="shared" si="219"/>
        <v>29-4-2</v>
      </c>
    </row>
    <row r="6988" spans="1:6" x14ac:dyDescent="0.3">
      <c r="A6988">
        <v>2015</v>
      </c>
      <c r="B6988" t="s">
        <v>2481</v>
      </c>
      <c r="C6988" t="str">
        <f t="shared" si="218"/>
        <v>2015-Cruzeiro/MG-29-4-2</v>
      </c>
      <c r="D6988">
        <v>4</v>
      </c>
      <c r="E6988">
        <v>15</v>
      </c>
      <c r="F6988" t="str">
        <f t="shared" si="219"/>
        <v>29-4-2</v>
      </c>
    </row>
    <row r="6989" spans="1:6" x14ac:dyDescent="0.3">
      <c r="A6989">
        <v>2015</v>
      </c>
      <c r="B6989" t="s">
        <v>2482</v>
      </c>
      <c r="C6989" t="str">
        <f t="shared" si="218"/>
        <v>2015-Figueirense/SC-29-4-2</v>
      </c>
      <c r="D6989">
        <v>4.8571530000000003</v>
      </c>
      <c r="E6989">
        <v>15</v>
      </c>
      <c r="F6989" t="str">
        <f t="shared" si="219"/>
        <v>29-4-2</v>
      </c>
    </row>
    <row r="6990" spans="1:6" x14ac:dyDescent="0.3">
      <c r="A6990">
        <v>2015</v>
      </c>
      <c r="B6990" t="s">
        <v>2483</v>
      </c>
      <c r="C6990" t="str">
        <f t="shared" si="218"/>
        <v>2015-Flamengo/RJ-29-4-2</v>
      </c>
      <c r="D6990">
        <v>9</v>
      </c>
      <c r="E6990">
        <v>26</v>
      </c>
      <c r="F6990" t="str">
        <f t="shared" si="219"/>
        <v>29-4-2</v>
      </c>
    </row>
    <row r="6991" spans="1:6" x14ac:dyDescent="0.3">
      <c r="A6991">
        <v>2015</v>
      </c>
      <c r="B6991" t="s">
        <v>2484</v>
      </c>
      <c r="C6991" t="str">
        <f t="shared" si="218"/>
        <v>2015-Fluminense/RJ-29-4-2</v>
      </c>
      <c r="D6991">
        <v>3</v>
      </c>
      <c r="E6991">
        <v>27</v>
      </c>
      <c r="F6991" t="str">
        <f t="shared" si="219"/>
        <v>29-4-2</v>
      </c>
    </row>
    <row r="6992" spans="1:6" x14ac:dyDescent="0.3">
      <c r="A6992">
        <v>2015</v>
      </c>
      <c r="B6992" t="s">
        <v>2486</v>
      </c>
      <c r="C6992" t="str">
        <f t="shared" si="218"/>
        <v>2015-Goias/GO-29-4-2</v>
      </c>
      <c r="D6992">
        <v>0</v>
      </c>
      <c r="E6992">
        <v>25</v>
      </c>
      <c r="F6992" t="str">
        <f t="shared" si="219"/>
        <v>29-4-2</v>
      </c>
    </row>
    <row r="6993" spans="1:6" x14ac:dyDescent="0.3">
      <c r="A6993">
        <v>2015</v>
      </c>
      <c r="B6993" t="s">
        <v>2487</v>
      </c>
      <c r="C6993" t="str">
        <f t="shared" si="218"/>
        <v>2015-Gremio/RS-29-4-2</v>
      </c>
      <c r="D6993">
        <v>8</v>
      </c>
      <c r="E6993">
        <v>38</v>
      </c>
      <c r="F6993" t="str">
        <f t="shared" si="219"/>
        <v>29-4-2</v>
      </c>
    </row>
    <row r="6994" spans="1:6" x14ac:dyDescent="0.3">
      <c r="A6994">
        <v>2015</v>
      </c>
      <c r="B6994" t="s">
        <v>2488</v>
      </c>
      <c r="C6994" t="str">
        <f t="shared" si="218"/>
        <v>2015-Internacional/RS-29-4-2</v>
      </c>
      <c r="D6994">
        <v>0</v>
      </c>
      <c r="E6994">
        <v>28</v>
      </c>
      <c r="F6994" t="str">
        <f t="shared" si="219"/>
        <v>29-4-2</v>
      </c>
    </row>
    <row r="6995" spans="1:6" x14ac:dyDescent="0.3">
      <c r="A6995">
        <v>2015</v>
      </c>
      <c r="B6995" t="s">
        <v>5591</v>
      </c>
      <c r="C6995" t="str">
        <f t="shared" si="218"/>
        <v>2015-Joinville/SC-29-4-2</v>
      </c>
      <c r="D6995">
        <v>0</v>
      </c>
      <c r="E6995">
        <v>20</v>
      </c>
      <c r="F6995" t="str">
        <f t="shared" si="219"/>
        <v>29-4-2</v>
      </c>
    </row>
    <row r="6996" spans="1:6" x14ac:dyDescent="0.3">
      <c r="A6996">
        <v>2015</v>
      </c>
      <c r="B6996" t="s">
        <v>2490</v>
      </c>
      <c r="C6996" t="str">
        <f t="shared" si="218"/>
        <v>2015-Palmeiras/SP-29-4-2</v>
      </c>
      <c r="D6996">
        <v>0</v>
      </c>
      <c r="E6996">
        <v>37</v>
      </c>
      <c r="F6996" t="str">
        <f t="shared" si="219"/>
        <v>29-4-2</v>
      </c>
    </row>
    <row r="6997" spans="1:6" x14ac:dyDescent="0.3">
      <c r="A6997">
        <v>2015</v>
      </c>
      <c r="B6997" t="s">
        <v>2492</v>
      </c>
      <c r="C6997" t="str">
        <f t="shared" si="218"/>
        <v>2015-Ponte Preta/SP-29-4-2</v>
      </c>
      <c r="D6997">
        <v>5.3333349999999999</v>
      </c>
      <c r="E6997">
        <v>21</v>
      </c>
      <c r="F6997" t="str">
        <f t="shared" si="219"/>
        <v>29-4-2</v>
      </c>
    </row>
    <row r="6998" spans="1:6" x14ac:dyDescent="0.3">
      <c r="A6998">
        <v>2015</v>
      </c>
      <c r="B6998" t="s">
        <v>2494</v>
      </c>
      <c r="C6998" t="str">
        <f t="shared" si="218"/>
        <v>2015-Santos/SP-29-4-2</v>
      </c>
      <c r="D6998">
        <v>10</v>
      </c>
      <c r="E6998">
        <v>24</v>
      </c>
      <c r="F6998" t="str">
        <f t="shared" si="219"/>
        <v>29-4-2</v>
      </c>
    </row>
    <row r="6999" spans="1:6" x14ac:dyDescent="0.3">
      <c r="A6999">
        <v>2015</v>
      </c>
      <c r="B6999" t="s">
        <v>2496</v>
      </c>
      <c r="C6999" t="str">
        <f t="shared" si="218"/>
        <v>2015-Sao Paulo/SP-29-4-2</v>
      </c>
      <c r="D6999">
        <v>6.5000020000000003</v>
      </c>
      <c r="E6999">
        <v>21</v>
      </c>
      <c r="F6999" t="str">
        <f t="shared" si="219"/>
        <v>29-4-2</v>
      </c>
    </row>
    <row r="7000" spans="1:6" x14ac:dyDescent="0.3">
      <c r="A7000">
        <v>2015</v>
      </c>
      <c r="B7000" t="s">
        <v>3278</v>
      </c>
      <c r="C7000" t="str">
        <f t="shared" si="218"/>
        <v>2015-Sport/PE-29-4-2</v>
      </c>
      <c r="D7000">
        <v>3.8571439999999999</v>
      </c>
      <c r="E7000">
        <v>28</v>
      </c>
      <c r="F7000" t="str">
        <f t="shared" si="219"/>
        <v>29-4-2</v>
      </c>
    </row>
    <row r="7001" spans="1:6" x14ac:dyDescent="0.3">
      <c r="A7001">
        <v>2015</v>
      </c>
      <c r="B7001" t="s">
        <v>2497</v>
      </c>
      <c r="C7001" t="str">
        <f t="shared" si="218"/>
        <v>2015-Vasco/RJ-29-4-2</v>
      </c>
      <c r="D7001">
        <v>0</v>
      </c>
      <c r="E7001">
        <v>13</v>
      </c>
      <c r="F7001" t="str">
        <f t="shared" si="219"/>
        <v>29-4-2</v>
      </c>
    </row>
    <row r="7002" spans="1:6" x14ac:dyDescent="0.3">
      <c r="A7002">
        <v>2015</v>
      </c>
      <c r="B7002" t="s">
        <v>3280</v>
      </c>
      <c r="C7002" t="str">
        <f t="shared" si="218"/>
        <v>2015-Atletico/MG-29-4-3</v>
      </c>
      <c r="D7002">
        <v>8.9999909999999996</v>
      </c>
      <c r="E7002">
        <v>34</v>
      </c>
      <c r="F7002" t="str">
        <f t="shared" si="219"/>
        <v>29-4-3</v>
      </c>
    </row>
    <row r="7003" spans="1:6" x14ac:dyDescent="0.3">
      <c r="A7003">
        <v>2015</v>
      </c>
      <c r="B7003" t="s">
        <v>2498</v>
      </c>
      <c r="C7003" t="str">
        <f t="shared" si="218"/>
        <v>2015-Atletico/PR-29-4-3</v>
      </c>
      <c r="D7003">
        <v>4.2857130000000003</v>
      </c>
      <c r="E7003">
        <v>26</v>
      </c>
      <c r="F7003" t="str">
        <f t="shared" si="219"/>
        <v>29-4-3</v>
      </c>
    </row>
    <row r="7004" spans="1:6" x14ac:dyDescent="0.3">
      <c r="A7004">
        <v>2015</v>
      </c>
      <c r="B7004" t="s">
        <v>4166</v>
      </c>
      <c r="C7004" t="str">
        <f t="shared" si="218"/>
        <v>2015-Avai/SC-29-4-3</v>
      </c>
      <c r="D7004">
        <v>3</v>
      </c>
      <c r="E7004">
        <v>25</v>
      </c>
      <c r="F7004" t="str">
        <f t="shared" si="219"/>
        <v>29-4-3</v>
      </c>
    </row>
    <row r="7005" spans="1:6" x14ac:dyDescent="0.3">
      <c r="A7005">
        <v>2015</v>
      </c>
      <c r="B7005" t="s">
        <v>5438</v>
      </c>
      <c r="C7005" t="str">
        <f t="shared" si="218"/>
        <v>2015-Chapecoense/SC-29-4-3</v>
      </c>
      <c r="D7005">
        <v>5.1666670000000003</v>
      </c>
      <c r="E7005">
        <v>15</v>
      </c>
      <c r="F7005" t="str">
        <f t="shared" si="219"/>
        <v>29-4-3</v>
      </c>
    </row>
    <row r="7006" spans="1:6" x14ac:dyDescent="0.3">
      <c r="A7006">
        <v>2015</v>
      </c>
      <c r="B7006" t="s">
        <v>2500</v>
      </c>
      <c r="C7006" t="str">
        <f t="shared" si="218"/>
        <v>2015-Corinthians/SP-29-4-3</v>
      </c>
      <c r="D7006">
        <v>12</v>
      </c>
      <c r="E7006">
        <v>50</v>
      </c>
      <c r="F7006" t="str">
        <f t="shared" si="219"/>
        <v>29-4-3</v>
      </c>
    </row>
    <row r="7007" spans="1:6" x14ac:dyDescent="0.3">
      <c r="A7007">
        <v>2015</v>
      </c>
      <c r="B7007" t="s">
        <v>3759</v>
      </c>
      <c r="C7007" t="str">
        <f t="shared" si="218"/>
        <v>2015-Coritiba/PR-29-4-3</v>
      </c>
      <c r="D7007">
        <v>0</v>
      </c>
      <c r="E7007">
        <v>22</v>
      </c>
      <c r="F7007" t="str">
        <f t="shared" si="219"/>
        <v>29-4-3</v>
      </c>
    </row>
    <row r="7008" spans="1:6" x14ac:dyDescent="0.3">
      <c r="A7008">
        <v>2015</v>
      </c>
      <c r="B7008" t="s">
        <v>2501</v>
      </c>
      <c r="C7008" t="str">
        <f t="shared" si="218"/>
        <v>2015-Cruzeiro/MG-29-4-3</v>
      </c>
      <c r="D7008">
        <v>4.4000000000000004</v>
      </c>
      <c r="E7008">
        <v>16</v>
      </c>
      <c r="F7008" t="str">
        <f t="shared" si="219"/>
        <v>29-4-3</v>
      </c>
    </row>
    <row r="7009" spans="1:6" x14ac:dyDescent="0.3">
      <c r="A7009">
        <v>2015</v>
      </c>
      <c r="B7009" t="s">
        <v>2502</v>
      </c>
      <c r="C7009" t="str">
        <f t="shared" si="218"/>
        <v>2015-Figueirense/SC-29-4-3</v>
      </c>
      <c r="D7009">
        <v>5.3333329999999997</v>
      </c>
      <c r="E7009">
        <v>15</v>
      </c>
      <c r="F7009" t="str">
        <f t="shared" si="219"/>
        <v>29-4-3</v>
      </c>
    </row>
    <row r="7010" spans="1:6" x14ac:dyDescent="0.3">
      <c r="A7010">
        <v>2015</v>
      </c>
      <c r="B7010" t="s">
        <v>2503</v>
      </c>
      <c r="C7010" t="str">
        <f t="shared" si="218"/>
        <v>2015-Flamengo/RJ-29-4-3</v>
      </c>
      <c r="D7010">
        <v>0</v>
      </c>
      <c r="E7010">
        <v>23</v>
      </c>
      <c r="F7010" t="str">
        <f t="shared" si="219"/>
        <v>29-4-3</v>
      </c>
    </row>
    <row r="7011" spans="1:6" x14ac:dyDescent="0.3">
      <c r="A7011">
        <v>2015</v>
      </c>
      <c r="B7011" t="s">
        <v>2504</v>
      </c>
      <c r="C7011" t="str">
        <f t="shared" si="218"/>
        <v>2015-Fluminense/RJ-29-4-3</v>
      </c>
      <c r="D7011">
        <v>3</v>
      </c>
      <c r="E7011">
        <v>20</v>
      </c>
      <c r="F7011" t="str">
        <f t="shared" si="219"/>
        <v>29-4-3</v>
      </c>
    </row>
    <row r="7012" spans="1:6" x14ac:dyDescent="0.3">
      <c r="A7012">
        <v>2015</v>
      </c>
      <c r="B7012" t="s">
        <v>2506</v>
      </c>
      <c r="C7012" t="str">
        <f t="shared" si="218"/>
        <v>2015-Goias/GO-29-4-3</v>
      </c>
      <c r="D7012">
        <v>7</v>
      </c>
      <c r="E7012">
        <v>22</v>
      </c>
      <c r="F7012" t="str">
        <f t="shared" si="219"/>
        <v>29-4-3</v>
      </c>
    </row>
    <row r="7013" spans="1:6" x14ac:dyDescent="0.3">
      <c r="A7013">
        <v>2015</v>
      </c>
      <c r="B7013" t="s">
        <v>2507</v>
      </c>
      <c r="C7013" t="str">
        <f t="shared" si="218"/>
        <v>2015-Gremio/RS-29-4-3</v>
      </c>
      <c r="D7013">
        <v>7.4</v>
      </c>
      <c r="E7013">
        <v>33</v>
      </c>
      <c r="F7013" t="str">
        <f t="shared" si="219"/>
        <v>29-4-3</v>
      </c>
    </row>
    <row r="7014" spans="1:6" x14ac:dyDescent="0.3">
      <c r="A7014">
        <v>2015</v>
      </c>
      <c r="B7014" t="s">
        <v>2508</v>
      </c>
      <c r="C7014" t="str">
        <f t="shared" si="218"/>
        <v>2015-Internacional/RS-29-4-3</v>
      </c>
      <c r="D7014">
        <v>5.1428520000000004</v>
      </c>
      <c r="E7014">
        <v>21</v>
      </c>
      <c r="F7014" t="str">
        <f t="shared" si="219"/>
        <v>29-4-3</v>
      </c>
    </row>
    <row r="7015" spans="1:6" x14ac:dyDescent="0.3">
      <c r="A7015">
        <v>2015</v>
      </c>
      <c r="B7015" t="s">
        <v>5592</v>
      </c>
      <c r="C7015" t="str">
        <f t="shared" si="218"/>
        <v>2015-Joinville/SC-29-4-3</v>
      </c>
      <c r="D7015">
        <v>0</v>
      </c>
      <c r="E7015">
        <v>19</v>
      </c>
      <c r="F7015" t="str">
        <f t="shared" si="219"/>
        <v>29-4-3</v>
      </c>
    </row>
    <row r="7016" spans="1:6" x14ac:dyDescent="0.3">
      <c r="A7016">
        <v>2015</v>
      </c>
      <c r="B7016" t="s">
        <v>2510</v>
      </c>
      <c r="C7016" t="str">
        <f t="shared" si="218"/>
        <v>2015-Palmeiras/SP-29-4-3</v>
      </c>
      <c r="D7016">
        <v>7.3333320000000004</v>
      </c>
      <c r="E7016">
        <v>21</v>
      </c>
      <c r="F7016" t="str">
        <f t="shared" si="219"/>
        <v>29-4-3</v>
      </c>
    </row>
    <row r="7017" spans="1:6" x14ac:dyDescent="0.3">
      <c r="A7017">
        <v>2015</v>
      </c>
      <c r="B7017" t="s">
        <v>2512</v>
      </c>
      <c r="C7017" t="str">
        <f t="shared" si="218"/>
        <v>2015-Ponte Preta/SP-29-4-3</v>
      </c>
      <c r="D7017">
        <v>3.666668</v>
      </c>
      <c r="E7017">
        <v>24</v>
      </c>
      <c r="F7017" t="str">
        <f t="shared" si="219"/>
        <v>29-4-3</v>
      </c>
    </row>
    <row r="7018" spans="1:6" x14ac:dyDescent="0.3">
      <c r="A7018">
        <v>2015</v>
      </c>
      <c r="B7018" t="s">
        <v>2514</v>
      </c>
      <c r="C7018" t="str">
        <f t="shared" si="218"/>
        <v>2015-Santos/SP-29-4-3</v>
      </c>
      <c r="D7018">
        <v>10</v>
      </c>
      <c r="E7018">
        <v>29</v>
      </c>
      <c r="F7018" t="str">
        <f t="shared" si="219"/>
        <v>29-4-3</v>
      </c>
    </row>
    <row r="7019" spans="1:6" x14ac:dyDescent="0.3">
      <c r="A7019">
        <v>2015</v>
      </c>
      <c r="B7019" t="s">
        <v>2516</v>
      </c>
      <c r="C7019" t="str">
        <f t="shared" si="218"/>
        <v>2015-Sao Paulo/SP-29-4-3</v>
      </c>
      <c r="D7019">
        <v>6.3333389999999996</v>
      </c>
      <c r="E7019">
        <v>17</v>
      </c>
      <c r="F7019" t="str">
        <f t="shared" si="219"/>
        <v>29-4-3</v>
      </c>
    </row>
    <row r="7020" spans="1:6" x14ac:dyDescent="0.3">
      <c r="A7020">
        <v>2015</v>
      </c>
      <c r="B7020" t="s">
        <v>3282</v>
      </c>
      <c r="C7020" t="str">
        <f t="shared" si="218"/>
        <v>2015-Sport/PE-29-4-3</v>
      </c>
      <c r="D7020">
        <v>4.6315749999999998</v>
      </c>
      <c r="E7020">
        <v>20</v>
      </c>
      <c r="F7020" t="str">
        <f t="shared" si="219"/>
        <v>29-4-3</v>
      </c>
    </row>
    <row r="7021" spans="1:6" x14ac:dyDescent="0.3">
      <c r="A7021">
        <v>2015</v>
      </c>
      <c r="B7021" t="s">
        <v>2517</v>
      </c>
      <c r="C7021" t="str">
        <f t="shared" si="218"/>
        <v>2015-Vasco/RJ-29-4-3</v>
      </c>
      <c r="D7021">
        <v>0</v>
      </c>
      <c r="E7021">
        <v>12</v>
      </c>
      <c r="F7021" t="str">
        <f t="shared" si="219"/>
        <v>29-4-3</v>
      </c>
    </row>
    <row r="7022" spans="1:6" x14ac:dyDescent="0.3">
      <c r="A7022">
        <v>2015</v>
      </c>
      <c r="B7022" t="s">
        <v>6170</v>
      </c>
      <c r="C7022" t="str">
        <f t="shared" si="218"/>
        <v>2015-Atletico/MG-34-2-0</v>
      </c>
      <c r="D7022">
        <v>3.7910460000000001</v>
      </c>
      <c r="E7022">
        <v>14</v>
      </c>
      <c r="F7022" t="str">
        <f t="shared" si="219"/>
        <v>34-2-0</v>
      </c>
    </row>
    <row r="7023" spans="1:6" x14ac:dyDescent="0.3">
      <c r="A7023">
        <v>2015</v>
      </c>
      <c r="B7023" t="s">
        <v>5953</v>
      </c>
      <c r="C7023" t="str">
        <f t="shared" si="218"/>
        <v>2015-Atletico/PR-34-2-0</v>
      </c>
      <c r="D7023">
        <v>2.6000030000000001</v>
      </c>
      <c r="E7023">
        <v>12</v>
      </c>
      <c r="F7023" t="str">
        <f t="shared" si="219"/>
        <v>34-2-0</v>
      </c>
    </row>
    <row r="7024" spans="1:6" x14ac:dyDescent="0.3">
      <c r="A7024">
        <v>2015</v>
      </c>
      <c r="B7024" t="s">
        <v>6304</v>
      </c>
      <c r="C7024" t="str">
        <f t="shared" si="218"/>
        <v>2015-Avai/SC-34-2-0</v>
      </c>
      <c r="D7024">
        <v>2.125</v>
      </c>
      <c r="E7024">
        <v>16</v>
      </c>
      <c r="F7024" t="str">
        <f t="shared" si="219"/>
        <v>34-2-0</v>
      </c>
    </row>
    <row r="7025" spans="1:6" x14ac:dyDescent="0.3">
      <c r="A7025">
        <v>2015</v>
      </c>
      <c r="B7025" t="s">
        <v>6466</v>
      </c>
      <c r="C7025" t="str">
        <f t="shared" si="218"/>
        <v>2015-Chapecoense/SC-34-2-0</v>
      </c>
      <c r="D7025">
        <v>2.6274579999999998</v>
      </c>
      <c r="E7025">
        <v>16</v>
      </c>
      <c r="F7025" t="str">
        <f t="shared" si="219"/>
        <v>34-2-0</v>
      </c>
    </row>
    <row r="7026" spans="1:6" x14ac:dyDescent="0.3">
      <c r="A7026">
        <v>2015</v>
      </c>
      <c r="B7026" t="s">
        <v>5955</v>
      </c>
      <c r="C7026" t="str">
        <f t="shared" si="218"/>
        <v>2015-Corinthians/SP-34-2-0</v>
      </c>
      <c r="D7026">
        <v>4.375</v>
      </c>
      <c r="E7026">
        <v>16</v>
      </c>
      <c r="F7026" t="str">
        <f t="shared" si="219"/>
        <v>34-2-0</v>
      </c>
    </row>
    <row r="7027" spans="1:6" x14ac:dyDescent="0.3">
      <c r="A7027">
        <v>2015</v>
      </c>
      <c r="B7027" t="s">
        <v>6241</v>
      </c>
      <c r="C7027" t="str">
        <f t="shared" si="218"/>
        <v>2015-Coritiba/PR-34-2-0</v>
      </c>
      <c r="D7027">
        <v>2.0111159999999999</v>
      </c>
      <c r="E7027">
        <v>16</v>
      </c>
      <c r="F7027" t="str">
        <f t="shared" si="219"/>
        <v>34-2-0</v>
      </c>
    </row>
    <row r="7028" spans="1:6" x14ac:dyDescent="0.3">
      <c r="A7028">
        <v>2015</v>
      </c>
      <c r="B7028" t="s">
        <v>5956</v>
      </c>
      <c r="C7028" t="str">
        <f t="shared" si="218"/>
        <v>2015-Cruzeiro/MG-34-2-0</v>
      </c>
      <c r="D7028">
        <v>2.9824600000000001</v>
      </c>
      <c r="E7028">
        <v>16</v>
      </c>
      <c r="F7028" t="str">
        <f t="shared" si="219"/>
        <v>34-2-0</v>
      </c>
    </row>
    <row r="7029" spans="1:6" x14ac:dyDescent="0.3">
      <c r="A7029">
        <v>2015</v>
      </c>
      <c r="B7029" t="s">
        <v>5957</v>
      </c>
      <c r="C7029" t="str">
        <f t="shared" si="218"/>
        <v>2015-Figueirense/SC-34-2-0</v>
      </c>
      <c r="D7029">
        <v>2.1875</v>
      </c>
      <c r="E7029">
        <v>12</v>
      </c>
      <c r="F7029" t="str">
        <f t="shared" si="219"/>
        <v>34-2-0</v>
      </c>
    </row>
    <row r="7030" spans="1:6" x14ac:dyDescent="0.3">
      <c r="A7030">
        <v>2015</v>
      </c>
      <c r="B7030" t="s">
        <v>5958</v>
      </c>
      <c r="C7030" t="str">
        <f t="shared" si="218"/>
        <v>2015-Flamengo/RJ-34-2-0</v>
      </c>
      <c r="D7030">
        <v>3.0714290000000002</v>
      </c>
      <c r="E7030">
        <v>14</v>
      </c>
      <c r="F7030" t="str">
        <f t="shared" si="219"/>
        <v>34-2-0</v>
      </c>
    </row>
    <row r="7031" spans="1:6" x14ac:dyDescent="0.3">
      <c r="A7031">
        <v>2015</v>
      </c>
      <c r="B7031" t="s">
        <v>5959</v>
      </c>
      <c r="C7031" t="str">
        <f t="shared" si="218"/>
        <v>2015-Fluminense/RJ-34-2-0</v>
      </c>
      <c r="D7031">
        <v>2.5</v>
      </c>
      <c r="E7031">
        <v>14</v>
      </c>
      <c r="F7031" t="str">
        <f t="shared" si="219"/>
        <v>34-2-0</v>
      </c>
    </row>
    <row r="7032" spans="1:6" x14ac:dyDescent="0.3">
      <c r="A7032">
        <v>2015</v>
      </c>
      <c r="B7032" t="s">
        <v>5961</v>
      </c>
      <c r="C7032" t="str">
        <f t="shared" si="218"/>
        <v>2015-Goias/GO-34-2-0</v>
      </c>
      <c r="D7032">
        <v>1.84375</v>
      </c>
      <c r="E7032">
        <v>16</v>
      </c>
      <c r="F7032" t="str">
        <f t="shared" si="219"/>
        <v>34-2-0</v>
      </c>
    </row>
    <row r="7033" spans="1:6" x14ac:dyDescent="0.3">
      <c r="A7033">
        <v>2015</v>
      </c>
      <c r="B7033" t="s">
        <v>5962</v>
      </c>
      <c r="C7033" t="str">
        <f t="shared" si="218"/>
        <v>2015-Gremio/RS-34-2-0</v>
      </c>
      <c r="D7033">
        <v>3.5757560000000002</v>
      </c>
      <c r="E7033">
        <v>14</v>
      </c>
      <c r="F7033" t="str">
        <f t="shared" si="219"/>
        <v>34-2-0</v>
      </c>
    </row>
    <row r="7034" spans="1:6" x14ac:dyDescent="0.3">
      <c r="A7034">
        <v>2015</v>
      </c>
      <c r="B7034" t="s">
        <v>5963</v>
      </c>
      <c r="C7034" t="str">
        <f t="shared" si="218"/>
        <v>2015-Internacional/RS-34-2-0</v>
      </c>
      <c r="D7034">
        <v>3.125</v>
      </c>
      <c r="E7034">
        <v>16</v>
      </c>
      <c r="F7034" t="str">
        <f t="shared" si="219"/>
        <v>34-2-0</v>
      </c>
    </row>
    <row r="7035" spans="1:6" x14ac:dyDescent="0.3">
      <c r="A7035">
        <v>2015</v>
      </c>
      <c r="B7035" t="s">
        <v>6484</v>
      </c>
      <c r="C7035" t="str">
        <f t="shared" si="218"/>
        <v>2015-Joinville/SC-34-2-0</v>
      </c>
      <c r="D7035">
        <v>1.875</v>
      </c>
      <c r="E7035">
        <v>10</v>
      </c>
      <c r="F7035" t="str">
        <f t="shared" si="219"/>
        <v>34-2-0</v>
      </c>
    </row>
    <row r="7036" spans="1:6" x14ac:dyDescent="0.3">
      <c r="A7036">
        <v>2015</v>
      </c>
      <c r="B7036" t="s">
        <v>5965</v>
      </c>
      <c r="C7036" t="str">
        <f t="shared" si="218"/>
        <v>2015-Palmeiras/SP-34-2-0</v>
      </c>
      <c r="D7036">
        <v>2.875</v>
      </c>
      <c r="E7036">
        <v>16</v>
      </c>
      <c r="F7036" t="str">
        <f t="shared" si="219"/>
        <v>34-2-0</v>
      </c>
    </row>
    <row r="7037" spans="1:6" x14ac:dyDescent="0.3">
      <c r="A7037">
        <v>2015</v>
      </c>
      <c r="B7037" t="s">
        <v>5967</v>
      </c>
      <c r="C7037" t="str">
        <f t="shared" si="218"/>
        <v>2015-Ponte Preta/SP-34-2-0</v>
      </c>
      <c r="D7037">
        <v>2.7999990000000001</v>
      </c>
      <c r="E7037">
        <v>16</v>
      </c>
      <c r="F7037" t="str">
        <f t="shared" si="219"/>
        <v>34-2-0</v>
      </c>
    </row>
    <row r="7038" spans="1:6" x14ac:dyDescent="0.3">
      <c r="A7038">
        <v>2015</v>
      </c>
      <c r="B7038" t="s">
        <v>5969</v>
      </c>
      <c r="C7038" t="str">
        <f t="shared" si="218"/>
        <v>2015-Santos/SP-34-2-0</v>
      </c>
      <c r="D7038">
        <v>3.125</v>
      </c>
      <c r="E7038">
        <v>14</v>
      </c>
      <c r="F7038" t="str">
        <f t="shared" si="219"/>
        <v>34-2-0</v>
      </c>
    </row>
    <row r="7039" spans="1:6" x14ac:dyDescent="0.3">
      <c r="A7039">
        <v>2015</v>
      </c>
      <c r="B7039" t="s">
        <v>5971</v>
      </c>
      <c r="C7039" t="str">
        <f t="shared" si="218"/>
        <v>2015-Sao Paulo/SP-34-2-0</v>
      </c>
      <c r="D7039">
        <v>3.1250040000000001</v>
      </c>
      <c r="E7039">
        <v>14</v>
      </c>
      <c r="F7039" t="str">
        <f t="shared" si="219"/>
        <v>34-2-0</v>
      </c>
    </row>
    <row r="7040" spans="1:6" x14ac:dyDescent="0.3">
      <c r="A7040">
        <v>2015</v>
      </c>
      <c r="B7040" t="s">
        <v>6172</v>
      </c>
      <c r="C7040" t="str">
        <f t="shared" si="218"/>
        <v>2015-Sport/PE-34-2-0</v>
      </c>
      <c r="D7040">
        <v>3.318184</v>
      </c>
      <c r="E7040">
        <v>16</v>
      </c>
      <c r="F7040" t="str">
        <f t="shared" si="219"/>
        <v>34-2-0</v>
      </c>
    </row>
    <row r="7041" spans="1:6" x14ac:dyDescent="0.3">
      <c r="A7041">
        <v>2015</v>
      </c>
      <c r="B7041" t="s">
        <v>5972</v>
      </c>
      <c r="C7041" t="str">
        <f t="shared" si="218"/>
        <v>2015-Vasco/RJ-34-2-0</v>
      </c>
      <c r="D7041">
        <v>2.0462950000000002</v>
      </c>
      <c r="E7041">
        <v>16</v>
      </c>
      <c r="F7041" t="str">
        <f t="shared" si="219"/>
        <v>34-2-0</v>
      </c>
    </row>
    <row r="7042" spans="1:6" x14ac:dyDescent="0.3">
      <c r="A7042">
        <v>2015</v>
      </c>
      <c r="B7042" t="s">
        <v>6174</v>
      </c>
      <c r="C7042" t="str">
        <f t="shared" si="218"/>
        <v>2015-Atletico/MG-34-2-1</v>
      </c>
      <c r="D7042">
        <v>3.8660730000000001</v>
      </c>
      <c r="E7042">
        <v>14</v>
      </c>
      <c r="F7042" t="str">
        <f t="shared" si="219"/>
        <v>34-2-1</v>
      </c>
    </row>
    <row r="7043" spans="1:6" x14ac:dyDescent="0.3">
      <c r="A7043">
        <v>2015</v>
      </c>
      <c r="B7043" t="s">
        <v>5973</v>
      </c>
      <c r="C7043" t="str">
        <f t="shared" ref="C7043:C7106" si="220">A7043&amp;"-"&amp;B7043</f>
        <v>2015-Atletico/PR-34-2-1</v>
      </c>
      <c r="D7043">
        <v>2.3901089999999998</v>
      </c>
      <c r="E7043">
        <v>14</v>
      </c>
      <c r="F7043" t="str">
        <f t="shared" ref="F7043:F7106" si="221">RIGHT(B7043,LEN(C7043)-FIND("-",C7043,6))</f>
        <v>34-2-1</v>
      </c>
    </row>
    <row r="7044" spans="1:6" x14ac:dyDescent="0.3">
      <c r="A7044">
        <v>2015</v>
      </c>
      <c r="B7044" t="s">
        <v>6307</v>
      </c>
      <c r="C7044" t="str">
        <f t="shared" si="220"/>
        <v>2015-Avai/SC-34-2-1</v>
      </c>
      <c r="D7044">
        <v>2.1896599999999999</v>
      </c>
      <c r="E7044">
        <v>14</v>
      </c>
      <c r="F7044" t="str">
        <f t="shared" si="221"/>
        <v>34-2-1</v>
      </c>
    </row>
    <row r="7045" spans="1:6" x14ac:dyDescent="0.3">
      <c r="A7045">
        <v>2015</v>
      </c>
      <c r="B7045" t="s">
        <v>6467</v>
      </c>
      <c r="C7045" t="str">
        <f t="shared" si="220"/>
        <v>2015-Chapecoense/SC-34-2-1</v>
      </c>
      <c r="D7045">
        <v>2.359375</v>
      </c>
      <c r="E7045">
        <v>10</v>
      </c>
      <c r="F7045" t="str">
        <f t="shared" si="221"/>
        <v>34-2-1</v>
      </c>
    </row>
    <row r="7046" spans="1:6" x14ac:dyDescent="0.3">
      <c r="A7046">
        <v>2015</v>
      </c>
      <c r="B7046" t="s">
        <v>5975</v>
      </c>
      <c r="C7046" t="str">
        <f t="shared" si="220"/>
        <v>2015-Corinthians/SP-34-2-1</v>
      </c>
      <c r="D7046">
        <v>4.375</v>
      </c>
      <c r="E7046">
        <v>13</v>
      </c>
      <c r="F7046" t="str">
        <f t="shared" si="221"/>
        <v>34-2-1</v>
      </c>
    </row>
    <row r="7047" spans="1:6" x14ac:dyDescent="0.3">
      <c r="A7047">
        <v>2015</v>
      </c>
      <c r="B7047" t="s">
        <v>6245</v>
      </c>
      <c r="C7047" t="str">
        <f t="shared" si="220"/>
        <v>2015-Coritiba/PR-34-2-1</v>
      </c>
      <c r="D7047">
        <v>2.4000020000000002</v>
      </c>
      <c r="E7047">
        <v>16</v>
      </c>
      <c r="F7047" t="str">
        <f t="shared" si="221"/>
        <v>34-2-1</v>
      </c>
    </row>
    <row r="7048" spans="1:6" x14ac:dyDescent="0.3">
      <c r="A7048">
        <v>2015</v>
      </c>
      <c r="B7048" t="s">
        <v>5976</v>
      </c>
      <c r="C7048" t="str">
        <f t="shared" si="220"/>
        <v>2015-Cruzeiro/MG-34-2-1</v>
      </c>
      <c r="D7048">
        <v>2.9423080000000001</v>
      </c>
      <c r="E7048">
        <v>14</v>
      </c>
      <c r="F7048" t="str">
        <f t="shared" si="221"/>
        <v>34-2-1</v>
      </c>
    </row>
    <row r="7049" spans="1:6" x14ac:dyDescent="0.3">
      <c r="A7049">
        <v>2015</v>
      </c>
      <c r="B7049" t="s">
        <v>5977</v>
      </c>
      <c r="C7049" t="str">
        <f t="shared" si="220"/>
        <v>2015-Figueirense/SC-34-2-1</v>
      </c>
      <c r="D7049">
        <v>2.2894739999999998</v>
      </c>
      <c r="E7049">
        <v>14</v>
      </c>
      <c r="F7049" t="str">
        <f t="shared" si="221"/>
        <v>34-2-1</v>
      </c>
    </row>
    <row r="7050" spans="1:6" x14ac:dyDescent="0.3">
      <c r="A7050">
        <v>2015</v>
      </c>
      <c r="B7050" t="s">
        <v>5978</v>
      </c>
      <c r="C7050" t="str">
        <f t="shared" si="220"/>
        <v>2015-Flamengo/RJ-34-2-1</v>
      </c>
      <c r="D7050">
        <v>2.8840569999999999</v>
      </c>
      <c r="E7050">
        <v>10</v>
      </c>
      <c r="F7050" t="str">
        <f t="shared" si="221"/>
        <v>34-2-1</v>
      </c>
    </row>
    <row r="7051" spans="1:6" x14ac:dyDescent="0.3">
      <c r="A7051">
        <v>2015</v>
      </c>
      <c r="B7051" t="s">
        <v>5979</v>
      </c>
      <c r="C7051" t="str">
        <f t="shared" si="220"/>
        <v>2015-Fluminense/RJ-34-2-1</v>
      </c>
      <c r="D7051">
        <v>2.5</v>
      </c>
      <c r="E7051">
        <v>14</v>
      </c>
      <c r="F7051" t="str">
        <f t="shared" si="221"/>
        <v>34-2-1</v>
      </c>
    </row>
    <row r="7052" spans="1:6" x14ac:dyDescent="0.3">
      <c r="A7052">
        <v>2015</v>
      </c>
      <c r="B7052" t="s">
        <v>5981</v>
      </c>
      <c r="C7052" t="str">
        <f t="shared" si="220"/>
        <v>2015-Goias/GO-34-2-1</v>
      </c>
      <c r="D7052">
        <v>1.9565220000000001</v>
      </c>
      <c r="E7052">
        <v>16</v>
      </c>
      <c r="F7052" t="str">
        <f t="shared" si="221"/>
        <v>34-2-1</v>
      </c>
    </row>
    <row r="7053" spans="1:6" x14ac:dyDescent="0.3">
      <c r="A7053">
        <v>2015</v>
      </c>
      <c r="B7053" t="s">
        <v>5982</v>
      </c>
      <c r="C7053" t="str">
        <f t="shared" si="220"/>
        <v>2015-Gremio/RS-34-2-1</v>
      </c>
      <c r="D7053">
        <v>3.625</v>
      </c>
      <c r="E7053">
        <v>16</v>
      </c>
      <c r="F7053" t="str">
        <f t="shared" si="221"/>
        <v>34-2-1</v>
      </c>
    </row>
    <row r="7054" spans="1:6" x14ac:dyDescent="0.3">
      <c r="A7054">
        <v>2015</v>
      </c>
      <c r="B7054" t="s">
        <v>5983</v>
      </c>
      <c r="C7054" t="str">
        <f t="shared" si="220"/>
        <v>2015-Internacional/RS-34-2-1</v>
      </c>
      <c r="D7054">
        <v>3.125</v>
      </c>
      <c r="E7054">
        <v>16</v>
      </c>
      <c r="F7054" t="str">
        <f t="shared" si="221"/>
        <v>34-2-1</v>
      </c>
    </row>
    <row r="7055" spans="1:6" x14ac:dyDescent="0.3">
      <c r="A7055">
        <v>2015</v>
      </c>
      <c r="B7055" t="s">
        <v>6485</v>
      </c>
      <c r="C7055" t="str">
        <f t="shared" si="220"/>
        <v>2015-Joinville/SC-34-2-1</v>
      </c>
      <c r="D7055">
        <v>1.8135570000000001</v>
      </c>
      <c r="E7055">
        <v>16</v>
      </c>
      <c r="F7055" t="str">
        <f t="shared" si="221"/>
        <v>34-2-1</v>
      </c>
    </row>
    <row r="7056" spans="1:6" x14ac:dyDescent="0.3">
      <c r="A7056">
        <v>2015</v>
      </c>
      <c r="B7056" t="s">
        <v>5985</v>
      </c>
      <c r="C7056" t="str">
        <f t="shared" si="220"/>
        <v>2015-Palmeiras/SP-34-2-1</v>
      </c>
      <c r="D7056">
        <v>3.0201030000000002</v>
      </c>
      <c r="E7056">
        <v>16</v>
      </c>
      <c r="F7056" t="str">
        <f t="shared" si="221"/>
        <v>34-2-1</v>
      </c>
    </row>
    <row r="7057" spans="1:6" x14ac:dyDescent="0.3">
      <c r="A7057">
        <v>2015</v>
      </c>
      <c r="B7057" t="s">
        <v>5987</v>
      </c>
      <c r="C7057" t="str">
        <f t="shared" si="220"/>
        <v>2015-Ponte Preta/SP-34-2-1</v>
      </c>
      <c r="D7057">
        <v>2.9593069999999999</v>
      </c>
      <c r="E7057">
        <v>16</v>
      </c>
      <c r="F7057" t="str">
        <f t="shared" si="221"/>
        <v>34-2-1</v>
      </c>
    </row>
    <row r="7058" spans="1:6" x14ac:dyDescent="0.3">
      <c r="A7058">
        <v>2015</v>
      </c>
      <c r="B7058" t="s">
        <v>5989</v>
      </c>
      <c r="C7058" t="str">
        <f t="shared" si="220"/>
        <v>2015-Santos/SP-34-2-1</v>
      </c>
      <c r="D7058">
        <v>3.25</v>
      </c>
      <c r="E7058">
        <v>16</v>
      </c>
      <c r="F7058" t="str">
        <f t="shared" si="221"/>
        <v>34-2-1</v>
      </c>
    </row>
    <row r="7059" spans="1:6" x14ac:dyDescent="0.3">
      <c r="A7059">
        <v>2015</v>
      </c>
      <c r="B7059" t="s">
        <v>5991</v>
      </c>
      <c r="C7059" t="str">
        <f t="shared" si="220"/>
        <v>2015-Sao Paulo/SP-34-2-1</v>
      </c>
      <c r="D7059">
        <v>3.0857160000000001</v>
      </c>
      <c r="E7059">
        <v>14</v>
      </c>
      <c r="F7059" t="str">
        <f t="shared" si="221"/>
        <v>34-2-1</v>
      </c>
    </row>
    <row r="7060" spans="1:6" x14ac:dyDescent="0.3">
      <c r="A7060">
        <v>2015</v>
      </c>
      <c r="B7060" t="s">
        <v>6176</v>
      </c>
      <c r="C7060" t="str">
        <f t="shared" si="220"/>
        <v>2015-Sport/PE-34-2-1</v>
      </c>
      <c r="D7060">
        <v>2.8771930000000001</v>
      </c>
      <c r="E7060">
        <v>16</v>
      </c>
      <c r="F7060" t="str">
        <f t="shared" si="221"/>
        <v>34-2-1</v>
      </c>
    </row>
    <row r="7061" spans="1:6" x14ac:dyDescent="0.3">
      <c r="A7061">
        <v>2015</v>
      </c>
      <c r="B7061" t="s">
        <v>5992</v>
      </c>
      <c r="C7061" t="str">
        <f t="shared" si="220"/>
        <v>2015-Vasco/RJ-34-2-1</v>
      </c>
      <c r="D7061">
        <v>1.833334</v>
      </c>
      <c r="E7061">
        <v>16</v>
      </c>
      <c r="F7061" t="str">
        <f t="shared" si="221"/>
        <v>34-2-1</v>
      </c>
    </row>
    <row r="7062" spans="1:6" x14ac:dyDescent="0.3">
      <c r="A7062">
        <v>2015</v>
      </c>
      <c r="B7062" t="s">
        <v>6178</v>
      </c>
      <c r="C7062" t="str">
        <f t="shared" si="220"/>
        <v>2015-Atletico/MG-34-3-0</v>
      </c>
      <c r="D7062">
        <v>6.2857120000000002</v>
      </c>
      <c r="E7062">
        <v>26</v>
      </c>
      <c r="F7062" t="str">
        <f t="shared" si="221"/>
        <v>34-3-0</v>
      </c>
    </row>
    <row r="7063" spans="1:6" x14ac:dyDescent="0.3">
      <c r="A7063">
        <v>2015</v>
      </c>
      <c r="B7063" t="s">
        <v>5993</v>
      </c>
      <c r="C7063" t="str">
        <f t="shared" si="220"/>
        <v>2015-Atletico/PR-34-3-0</v>
      </c>
      <c r="D7063">
        <v>3.3333300000000001</v>
      </c>
      <c r="E7063">
        <v>28</v>
      </c>
      <c r="F7063" t="str">
        <f t="shared" si="221"/>
        <v>34-3-0</v>
      </c>
    </row>
    <row r="7064" spans="1:6" x14ac:dyDescent="0.3">
      <c r="A7064">
        <v>2015</v>
      </c>
      <c r="B7064" t="s">
        <v>6310</v>
      </c>
      <c r="C7064" t="str">
        <f t="shared" si="220"/>
        <v>2015-Avai/SC-34-3-0</v>
      </c>
      <c r="D7064">
        <v>2.78572</v>
      </c>
      <c r="E7064">
        <v>25</v>
      </c>
      <c r="F7064" t="str">
        <f t="shared" si="221"/>
        <v>34-3-0</v>
      </c>
    </row>
    <row r="7065" spans="1:6" x14ac:dyDescent="0.3">
      <c r="A7065">
        <v>2015</v>
      </c>
      <c r="B7065" t="s">
        <v>6468</v>
      </c>
      <c r="C7065" t="str">
        <f t="shared" si="220"/>
        <v>2015-Chapecoense/SC-34-3-0</v>
      </c>
      <c r="D7065">
        <v>3.5</v>
      </c>
      <c r="E7065">
        <v>19</v>
      </c>
      <c r="F7065" t="str">
        <f t="shared" si="221"/>
        <v>34-3-0</v>
      </c>
    </row>
    <row r="7066" spans="1:6" x14ac:dyDescent="0.3">
      <c r="A7066">
        <v>2015</v>
      </c>
      <c r="B7066" t="s">
        <v>5995</v>
      </c>
      <c r="C7066" t="str">
        <f t="shared" si="220"/>
        <v>2015-Corinthians/SP-34-3-0</v>
      </c>
      <c r="D7066">
        <v>6.4615390000000001</v>
      </c>
      <c r="E7066">
        <v>30</v>
      </c>
      <c r="F7066" t="str">
        <f t="shared" si="221"/>
        <v>34-3-0</v>
      </c>
    </row>
    <row r="7067" spans="1:6" x14ac:dyDescent="0.3">
      <c r="A7067">
        <v>2015</v>
      </c>
      <c r="B7067" t="s">
        <v>6249</v>
      </c>
      <c r="C7067" t="str">
        <f t="shared" si="220"/>
        <v>2015-Coritiba/PR-34-3-0</v>
      </c>
      <c r="D7067">
        <v>3.75</v>
      </c>
      <c r="E7067">
        <v>27</v>
      </c>
      <c r="F7067" t="str">
        <f t="shared" si="221"/>
        <v>34-3-0</v>
      </c>
    </row>
    <row r="7068" spans="1:6" x14ac:dyDescent="0.3">
      <c r="A7068">
        <v>2015</v>
      </c>
      <c r="B7068" t="s">
        <v>5996</v>
      </c>
      <c r="C7068" t="str">
        <f t="shared" si="220"/>
        <v>2015-Cruzeiro/MG-34-3-0</v>
      </c>
      <c r="D7068">
        <v>5</v>
      </c>
      <c r="E7068">
        <v>19</v>
      </c>
      <c r="F7068" t="str">
        <f t="shared" si="221"/>
        <v>34-3-0</v>
      </c>
    </row>
    <row r="7069" spans="1:6" x14ac:dyDescent="0.3">
      <c r="A7069">
        <v>2015</v>
      </c>
      <c r="B7069" t="s">
        <v>5997</v>
      </c>
      <c r="C7069" t="str">
        <f t="shared" si="220"/>
        <v>2015-Figueirense/SC-34-3-0</v>
      </c>
      <c r="D7069">
        <v>3.571428</v>
      </c>
      <c r="E7069">
        <v>13</v>
      </c>
      <c r="F7069" t="str">
        <f t="shared" si="221"/>
        <v>34-3-0</v>
      </c>
    </row>
    <row r="7070" spans="1:6" x14ac:dyDescent="0.3">
      <c r="A7070">
        <v>2015</v>
      </c>
      <c r="B7070" t="s">
        <v>5998</v>
      </c>
      <c r="C7070" t="str">
        <f t="shared" si="220"/>
        <v>2015-Flamengo/RJ-34-3-0</v>
      </c>
      <c r="D7070">
        <v>5</v>
      </c>
      <c r="E7070">
        <v>23</v>
      </c>
      <c r="F7070" t="str">
        <f t="shared" si="221"/>
        <v>34-3-0</v>
      </c>
    </row>
    <row r="7071" spans="1:6" x14ac:dyDescent="0.3">
      <c r="A7071">
        <v>2015</v>
      </c>
      <c r="B7071" t="s">
        <v>5999</v>
      </c>
      <c r="C7071" t="str">
        <f t="shared" si="220"/>
        <v>2015-Fluminense/RJ-34-3-0</v>
      </c>
      <c r="D7071">
        <v>3.2380949999999999</v>
      </c>
      <c r="E7071">
        <v>21</v>
      </c>
      <c r="F7071" t="str">
        <f t="shared" si="221"/>
        <v>34-3-0</v>
      </c>
    </row>
    <row r="7072" spans="1:6" x14ac:dyDescent="0.3">
      <c r="A7072">
        <v>2015</v>
      </c>
      <c r="B7072" t="s">
        <v>6001</v>
      </c>
      <c r="C7072" t="str">
        <f t="shared" si="220"/>
        <v>2015-Goias/GO-34-3-0</v>
      </c>
      <c r="D7072">
        <v>2.999997</v>
      </c>
      <c r="E7072">
        <v>24</v>
      </c>
      <c r="F7072" t="str">
        <f t="shared" si="221"/>
        <v>34-3-0</v>
      </c>
    </row>
    <row r="7073" spans="1:6" x14ac:dyDescent="0.3">
      <c r="A7073">
        <v>2015</v>
      </c>
      <c r="B7073" t="s">
        <v>6002</v>
      </c>
      <c r="C7073" t="str">
        <f t="shared" si="220"/>
        <v>2015-Gremio/RS-34-3-0</v>
      </c>
      <c r="D7073">
        <v>5.5</v>
      </c>
      <c r="E7073">
        <v>34</v>
      </c>
      <c r="F7073" t="str">
        <f t="shared" si="221"/>
        <v>34-3-0</v>
      </c>
    </row>
    <row r="7074" spans="1:6" x14ac:dyDescent="0.3">
      <c r="A7074">
        <v>2015</v>
      </c>
      <c r="B7074" t="s">
        <v>6003</v>
      </c>
      <c r="C7074" t="str">
        <f t="shared" si="220"/>
        <v>2015-Internacional/RS-34-3-0</v>
      </c>
      <c r="D7074">
        <v>4.8666710000000002</v>
      </c>
      <c r="E7074">
        <v>25</v>
      </c>
      <c r="F7074" t="str">
        <f t="shared" si="221"/>
        <v>34-3-0</v>
      </c>
    </row>
    <row r="7075" spans="1:6" x14ac:dyDescent="0.3">
      <c r="A7075">
        <v>2015</v>
      </c>
      <c r="B7075" t="s">
        <v>6486</v>
      </c>
      <c r="C7075" t="str">
        <f t="shared" si="220"/>
        <v>2015-Joinville/SC-34-3-0</v>
      </c>
      <c r="D7075">
        <v>3.578951</v>
      </c>
      <c r="E7075">
        <v>18</v>
      </c>
      <c r="F7075" t="str">
        <f t="shared" si="221"/>
        <v>34-3-0</v>
      </c>
    </row>
    <row r="7076" spans="1:6" x14ac:dyDescent="0.3">
      <c r="A7076">
        <v>2015</v>
      </c>
      <c r="B7076" t="s">
        <v>6005</v>
      </c>
      <c r="C7076" t="str">
        <f t="shared" si="220"/>
        <v>2015-Palmeiras/SP-34-3-0</v>
      </c>
      <c r="D7076">
        <v>4.9999950000000002</v>
      </c>
      <c r="E7076">
        <v>29</v>
      </c>
      <c r="F7076" t="str">
        <f t="shared" si="221"/>
        <v>34-3-0</v>
      </c>
    </row>
    <row r="7077" spans="1:6" x14ac:dyDescent="0.3">
      <c r="A7077">
        <v>2015</v>
      </c>
      <c r="B7077" t="s">
        <v>6007</v>
      </c>
      <c r="C7077" t="str">
        <f t="shared" si="220"/>
        <v>2015-Ponte Preta/SP-34-3-0</v>
      </c>
      <c r="D7077">
        <v>3.9999959999999999</v>
      </c>
      <c r="E7077">
        <v>34</v>
      </c>
      <c r="F7077" t="str">
        <f t="shared" si="221"/>
        <v>34-3-0</v>
      </c>
    </row>
    <row r="7078" spans="1:6" x14ac:dyDescent="0.3">
      <c r="A7078">
        <v>2015</v>
      </c>
      <c r="B7078" t="s">
        <v>6009</v>
      </c>
      <c r="C7078" t="str">
        <f t="shared" si="220"/>
        <v>2015-Santos/SP-34-3-0</v>
      </c>
      <c r="D7078">
        <v>6.0000070000000001</v>
      </c>
      <c r="E7078">
        <v>22</v>
      </c>
      <c r="F7078" t="str">
        <f t="shared" si="221"/>
        <v>34-3-0</v>
      </c>
    </row>
    <row r="7079" spans="1:6" x14ac:dyDescent="0.3">
      <c r="A7079">
        <v>2015</v>
      </c>
      <c r="B7079" t="s">
        <v>6011</v>
      </c>
      <c r="C7079" t="str">
        <f t="shared" si="220"/>
        <v>2015-Sao Paulo/SP-34-3-0</v>
      </c>
      <c r="D7079">
        <v>4.5789479999999996</v>
      </c>
      <c r="E7079">
        <v>20</v>
      </c>
      <c r="F7079" t="str">
        <f t="shared" si="221"/>
        <v>34-3-0</v>
      </c>
    </row>
    <row r="7080" spans="1:6" x14ac:dyDescent="0.3">
      <c r="A7080">
        <v>2015</v>
      </c>
      <c r="B7080" t="s">
        <v>6180</v>
      </c>
      <c r="C7080" t="str">
        <f t="shared" si="220"/>
        <v>2015-Sport/PE-34-3-0</v>
      </c>
      <c r="D7080">
        <v>6</v>
      </c>
      <c r="E7080">
        <v>25</v>
      </c>
      <c r="F7080" t="str">
        <f t="shared" si="221"/>
        <v>34-3-0</v>
      </c>
    </row>
    <row r="7081" spans="1:6" x14ac:dyDescent="0.3">
      <c r="A7081">
        <v>2015</v>
      </c>
      <c r="B7081" t="s">
        <v>6012</v>
      </c>
      <c r="C7081" t="str">
        <f t="shared" si="220"/>
        <v>2015-Vasco/RJ-34-3-0</v>
      </c>
      <c r="D7081">
        <v>0</v>
      </c>
      <c r="E7081">
        <v>19</v>
      </c>
      <c r="F7081" t="str">
        <f t="shared" si="221"/>
        <v>34-3-0</v>
      </c>
    </row>
    <row r="7082" spans="1:6" x14ac:dyDescent="0.3">
      <c r="A7082">
        <v>2015</v>
      </c>
      <c r="B7082" t="s">
        <v>6182</v>
      </c>
      <c r="C7082" t="str">
        <f t="shared" si="220"/>
        <v>2015-Atletico/MG-34-3-1</v>
      </c>
      <c r="D7082">
        <v>5.6530680000000002</v>
      </c>
      <c r="E7082">
        <v>29</v>
      </c>
      <c r="F7082" t="str">
        <f t="shared" si="221"/>
        <v>34-3-1</v>
      </c>
    </row>
    <row r="7083" spans="1:6" x14ac:dyDescent="0.3">
      <c r="A7083">
        <v>2015</v>
      </c>
      <c r="B7083" t="s">
        <v>6013</v>
      </c>
      <c r="C7083" t="str">
        <f t="shared" si="220"/>
        <v>2015-Atletico/PR-34-3-1</v>
      </c>
      <c r="D7083">
        <v>3.25</v>
      </c>
      <c r="E7083">
        <v>30</v>
      </c>
      <c r="F7083" t="str">
        <f t="shared" si="221"/>
        <v>34-3-1</v>
      </c>
    </row>
    <row r="7084" spans="1:6" x14ac:dyDescent="0.3">
      <c r="A7084">
        <v>2015</v>
      </c>
      <c r="B7084" t="s">
        <v>6313</v>
      </c>
      <c r="C7084" t="str">
        <f t="shared" si="220"/>
        <v>2015-Avai/SC-34-3-1</v>
      </c>
      <c r="D7084">
        <v>3.3636370000000002</v>
      </c>
      <c r="E7084">
        <v>19</v>
      </c>
      <c r="F7084" t="str">
        <f t="shared" si="221"/>
        <v>34-3-1</v>
      </c>
    </row>
    <row r="7085" spans="1:6" x14ac:dyDescent="0.3">
      <c r="A7085">
        <v>2015</v>
      </c>
      <c r="B7085" t="s">
        <v>6469</v>
      </c>
      <c r="C7085" t="str">
        <f t="shared" si="220"/>
        <v>2015-Chapecoense/SC-34-3-1</v>
      </c>
      <c r="D7085">
        <v>3.227271</v>
      </c>
      <c r="E7085">
        <v>21</v>
      </c>
      <c r="F7085" t="str">
        <f t="shared" si="221"/>
        <v>34-3-1</v>
      </c>
    </row>
    <row r="7086" spans="1:6" x14ac:dyDescent="0.3">
      <c r="A7086">
        <v>2015</v>
      </c>
      <c r="B7086" t="s">
        <v>6015</v>
      </c>
      <c r="C7086" t="str">
        <f t="shared" si="220"/>
        <v>2015-Corinthians/SP-34-3-1</v>
      </c>
      <c r="D7086">
        <v>6.5384549999999999</v>
      </c>
      <c r="E7086">
        <v>32</v>
      </c>
      <c r="F7086" t="str">
        <f t="shared" si="221"/>
        <v>34-3-1</v>
      </c>
    </row>
    <row r="7087" spans="1:6" x14ac:dyDescent="0.3">
      <c r="A7087">
        <v>2015</v>
      </c>
      <c r="B7087" t="s">
        <v>6253</v>
      </c>
      <c r="C7087" t="str">
        <f t="shared" si="220"/>
        <v>2015-Coritiba/PR-34-3-1</v>
      </c>
      <c r="D7087">
        <v>3.3333300000000001</v>
      </c>
      <c r="E7087">
        <v>24</v>
      </c>
      <c r="F7087" t="str">
        <f t="shared" si="221"/>
        <v>34-3-1</v>
      </c>
    </row>
    <row r="7088" spans="1:6" x14ac:dyDescent="0.3">
      <c r="A7088">
        <v>2015</v>
      </c>
      <c r="B7088" t="s">
        <v>6016</v>
      </c>
      <c r="C7088" t="str">
        <f t="shared" si="220"/>
        <v>2015-Cruzeiro/MG-34-3-1</v>
      </c>
      <c r="D7088">
        <v>7</v>
      </c>
      <c r="E7088">
        <v>23</v>
      </c>
      <c r="F7088" t="str">
        <f t="shared" si="221"/>
        <v>34-3-1</v>
      </c>
    </row>
    <row r="7089" spans="1:6" x14ac:dyDescent="0.3">
      <c r="A7089">
        <v>2015</v>
      </c>
      <c r="B7089" t="s">
        <v>6017</v>
      </c>
      <c r="C7089" t="str">
        <f t="shared" si="220"/>
        <v>2015-Figueirense/SC-34-3-1</v>
      </c>
      <c r="D7089">
        <v>3.379308</v>
      </c>
      <c r="E7089">
        <v>19</v>
      </c>
      <c r="F7089" t="str">
        <f t="shared" si="221"/>
        <v>34-3-1</v>
      </c>
    </row>
    <row r="7090" spans="1:6" x14ac:dyDescent="0.3">
      <c r="A7090">
        <v>2015</v>
      </c>
      <c r="B7090" t="s">
        <v>6018</v>
      </c>
      <c r="C7090" t="str">
        <f t="shared" si="220"/>
        <v>2015-Flamengo/RJ-34-3-1</v>
      </c>
      <c r="D7090">
        <v>4.7777729999999998</v>
      </c>
      <c r="E7090">
        <v>23</v>
      </c>
      <c r="F7090" t="str">
        <f t="shared" si="221"/>
        <v>34-3-1</v>
      </c>
    </row>
    <row r="7091" spans="1:6" x14ac:dyDescent="0.3">
      <c r="A7091">
        <v>2015</v>
      </c>
      <c r="B7091" t="s">
        <v>6019</v>
      </c>
      <c r="C7091" t="str">
        <f t="shared" si="220"/>
        <v>2015-Fluminense/RJ-34-3-1</v>
      </c>
      <c r="D7091">
        <v>2.000003</v>
      </c>
      <c r="E7091">
        <v>21</v>
      </c>
      <c r="F7091" t="str">
        <f t="shared" si="221"/>
        <v>34-3-1</v>
      </c>
    </row>
    <row r="7092" spans="1:6" x14ac:dyDescent="0.3">
      <c r="A7092">
        <v>2015</v>
      </c>
      <c r="B7092" t="s">
        <v>6021</v>
      </c>
      <c r="C7092" t="str">
        <f t="shared" si="220"/>
        <v>2015-Goias/GO-34-3-1</v>
      </c>
      <c r="D7092">
        <v>3.230769</v>
      </c>
      <c r="E7092">
        <v>17</v>
      </c>
      <c r="F7092" t="str">
        <f t="shared" si="221"/>
        <v>34-3-1</v>
      </c>
    </row>
    <row r="7093" spans="1:6" x14ac:dyDescent="0.3">
      <c r="A7093">
        <v>2015</v>
      </c>
      <c r="B7093" t="s">
        <v>6022</v>
      </c>
      <c r="C7093" t="str">
        <f t="shared" si="220"/>
        <v>2015-Gremio/RS-34-3-1</v>
      </c>
      <c r="D7093">
        <v>5.5</v>
      </c>
      <c r="E7093">
        <v>29</v>
      </c>
      <c r="F7093" t="str">
        <f t="shared" si="221"/>
        <v>34-3-1</v>
      </c>
    </row>
    <row r="7094" spans="1:6" x14ac:dyDescent="0.3">
      <c r="A7094">
        <v>2015</v>
      </c>
      <c r="B7094" t="s">
        <v>6023</v>
      </c>
      <c r="C7094" t="str">
        <f t="shared" si="220"/>
        <v>2015-Internacional/RS-34-3-1</v>
      </c>
      <c r="D7094">
        <v>4.7368459999999999</v>
      </c>
      <c r="E7094">
        <v>34</v>
      </c>
      <c r="F7094" t="str">
        <f t="shared" si="221"/>
        <v>34-3-1</v>
      </c>
    </row>
    <row r="7095" spans="1:6" x14ac:dyDescent="0.3">
      <c r="A7095">
        <v>2015</v>
      </c>
      <c r="B7095" t="s">
        <v>6487</v>
      </c>
      <c r="C7095" t="str">
        <f t="shared" si="220"/>
        <v>2015-Joinville/SC-34-3-1</v>
      </c>
      <c r="D7095">
        <v>2.6153819999999999</v>
      </c>
      <c r="E7095">
        <v>16</v>
      </c>
      <c r="F7095" t="str">
        <f t="shared" si="221"/>
        <v>34-3-1</v>
      </c>
    </row>
    <row r="7096" spans="1:6" x14ac:dyDescent="0.3">
      <c r="A7096">
        <v>2015</v>
      </c>
      <c r="B7096" t="s">
        <v>6025</v>
      </c>
      <c r="C7096" t="str">
        <f t="shared" si="220"/>
        <v>2015-Palmeiras/SP-34-3-1</v>
      </c>
      <c r="D7096">
        <v>4.8571460000000002</v>
      </c>
      <c r="E7096">
        <v>31</v>
      </c>
      <c r="F7096" t="str">
        <f t="shared" si="221"/>
        <v>34-3-1</v>
      </c>
    </row>
    <row r="7097" spans="1:6" x14ac:dyDescent="0.3">
      <c r="A7097">
        <v>2015</v>
      </c>
      <c r="B7097" t="s">
        <v>6027</v>
      </c>
      <c r="C7097" t="str">
        <f t="shared" si="220"/>
        <v>2015-Ponte Preta/SP-34-3-1</v>
      </c>
      <c r="D7097">
        <v>4.7777729999999998</v>
      </c>
      <c r="E7097">
        <v>28</v>
      </c>
      <c r="F7097" t="str">
        <f t="shared" si="221"/>
        <v>34-3-1</v>
      </c>
    </row>
    <row r="7098" spans="1:6" x14ac:dyDescent="0.3">
      <c r="A7098">
        <v>2015</v>
      </c>
      <c r="B7098" t="s">
        <v>6029</v>
      </c>
      <c r="C7098" t="str">
        <f t="shared" si="220"/>
        <v>2015-Santos/SP-34-3-1</v>
      </c>
      <c r="D7098">
        <v>4.5999999999999996</v>
      </c>
      <c r="E7098">
        <v>26</v>
      </c>
      <c r="F7098" t="str">
        <f t="shared" si="221"/>
        <v>34-3-1</v>
      </c>
    </row>
    <row r="7099" spans="1:6" x14ac:dyDescent="0.3">
      <c r="A7099">
        <v>2015</v>
      </c>
      <c r="B7099" t="s">
        <v>6031</v>
      </c>
      <c r="C7099" t="str">
        <f t="shared" si="220"/>
        <v>2015-Sao Paulo/SP-34-3-1</v>
      </c>
      <c r="D7099">
        <v>4.5909079999999998</v>
      </c>
      <c r="E7099">
        <v>21</v>
      </c>
      <c r="F7099" t="str">
        <f t="shared" si="221"/>
        <v>34-3-1</v>
      </c>
    </row>
    <row r="7100" spans="1:6" x14ac:dyDescent="0.3">
      <c r="A7100">
        <v>2015</v>
      </c>
      <c r="B7100" t="s">
        <v>6184</v>
      </c>
      <c r="C7100" t="str">
        <f t="shared" si="220"/>
        <v>2015-Sport/PE-34-3-1</v>
      </c>
      <c r="D7100">
        <v>0</v>
      </c>
      <c r="E7100">
        <v>25</v>
      </c>
      <c r="F7100" t="str">
        <f t="shared" si="221"/>
        <v>34-3-1</v>
      </c>
    </row>
    <row r="7101" spans="1:6" x14ac:dyDescent="0.3">
      <c r="A7101">
        <v>2015</v>
      </c>
      <c r="B7101" t="s">
        <v>6032</v>
      </c>
      <c r="C7101" t="str">
        <f t="shared" si="220"/>
        <v>2015-Vasco/RJ-34-3-1</v>
      </c>
      <c r="D7101">
        <v>2.8</v>
      </c>
      <c r="E7101">
        <v>20</v>
      </c>
      <c r="F7101" t="str">
        <f t="shared" si="221"/>
        <v>34-3-1</v>
      </c>
    </row>
    <row r="7102" spans="1:6" x14ac:dyDescent="0.3">
      <c r="A7102">
        <v>2015</v>
      </c>
      <c r="B7102" t="s">
        <v>6186</v>
      </c>
      <c r="C7102" t="str">
        <f t="shared" si="220"/>
        <v>2015-Atletico/MG-34-3-2</v>
      </c>
      <c r="D7102">
        <v>5.52</v>
      </c>
      <c r="E7102">
        <v>27</v>
      </c>
      <c r="F7102" t="str">
        <f t="shared" si="221"/>
        <v>34-3-2</v>
      </c>
    </row>
    <row r="7103" spans="1:6" x14ac:dyDescent="0.3">
      <c r="A7103">
        <v>2015</v>
      </c>
      <c r="B7103" t="s">
        <v>6033</v>
      </c>
      <c r="C7103" t="str">
        <f t="shared" si="220"/>
        <v>2015-Atletico/PR-34-3-2</v>
      </c>
      <c r="D7103">
        <v>4.2000039999999998</v>
      </c>
      <c r="E7103">
        <v>21</v>
      </c>
      <c r="F7103" t="str">
        <f t="shared" si="221"/>
        <v>34-3-2</v>
      </c>
    </row>
    <row r="7104" spans="1:6" x14ac:dyDescent="0.3">
      <c r="A7104">
        <v>2015</v>
      </c>
      <c r="B7104" t="s">
        <v>6316</v>
      </c>
      <c r="C7104" t="str">
        <f t="shared" si="220"/>
        <v>2015-Avai/SC-34-3-2</v>
      </c>
      <c r="D7104">
        <v>3.3095240000000001</v>
      </c>
      <c r="E7104">
        <v>14</v>
      </c>
      <c r="F7104" t="str">
        <f t="shared" si="221"/>
        <v>34-3-2</v>
      </c>
    </row>
    <row r="7105" spans="1:6" x14ac:dyDescent="0.3">
      <c r="A7105">
        <v>2015</v>
      </c>
      <c r="B7105" t="s">
        <v>6470</v>
      </c>
      <c r="C7105" t="str">
        <f t="shared" si="220"/>
        <v>2015-Chapecoense/SC-34-3-2</v>
      </c>
      <c r="D7105">
        <v>0</v>
      </c>
      <c r="E7105">
        <v>21</v>
      </c>
      <c r="F7105" t="str">
        <f t="shared" si="221"/>
        <v>34-3-2</v>
      </c>
    </row>
    <row r="7106" spans="1:6" x14ac:dyDescent="0.3">
      <c r="A7106">
        <v>2015</v>
      </c>
      <c r="B7106" t="s">
        <v>6035</v>
      </c>
      <c r="C7106" t="str">
        <f t="shared" si="220"/>
        <v>2015-Corinthians/SP-34-3-2</v>
      </c>
      <c r="D7106">
        <v>6.4</v>
      </c>
      <c r="E7106">
        <v>31</v>
      </c>
      <c r="F7106" t="str">
        <f t="shared" si="221"/>
        <v>34-3-2</v>
      </c>
    </row>
    <row r="7107" spans="1:6" x14ac:dyDescent="0.3">
      <c r="A7107">
        <v>2015</v>
      </c>
      <c r="B7107" t="s">
        <v>6257</v>
      </c>
      <c r="C7107" t="str">
        <f t="shared" ref="C7107:C7170" si="222">A7107&amp;"-"&amp;B7107</f>
        <v>2015-Coritiba/PR-34-3-2</v>
      </c>
      <c r="D7107">
        <v>3.75</v>
      </c>
      <c r="E7107">
        <v>23</v>
      </c>
      <c r="F7107" t="str">
        <f t="shared" ref="F7107:F7170" si="223">RIGHT(B7107,LEN(C7107)-FIND("-",C7107,6))</f>
        <v>34-3-2</v>
      </c>
    </row>
    <row r="7108" spans="1:6" x14ac:dyDescent="0.3">
      <c r="A7108">
        <v>2015</v>
      </c>
      <c r="B7108" t="s">
        <v>6036</v>
      </c>
      <c r="C7108" t="str">
        <f t="shared" si="222"/>
        <v>2015-Cruzeiro/MG-34-3-2</v>
      </c>
      <c r="D7108">
        <v>0</v>
      </c>
      <c r="E7108">
        <v>32</v>
      </c>
      <c r="F7108" t="str">
        <f t="shared" si="223"/>
        <v>34-3-2</v>
      </c>
    </row>
    <row r="7109" spans="1:6" x14ac:dyDescent="0.3">
      <c r="A7109">
        <v>2015</v>
      </c>
      <c r="B7109" t="s">
        <v>6037</v>
      </c>
      <c r="C7109" t="str">
        <f t="shared" si="222"/>
        <v>2015-Figueirense/SC-34-3-2</v>
      </c>
      <c r="D7109">
        <v>3.1818149999999998</v>
      </c>
      <c r="E7109">
        <v>14</v>
      </c>
      <c r="F7109" t="str">
        <f t="shared" si="223"/>
        <v>34-3-2</v>
      </c>
    </row>
    <row r="7110" spans="1:6" x14ac:dyDescent="0.3">
      <c r="A7110">
        <v>2015</v>
      </c>
      <c r="B7110" t="s">
        <v>6038</v>
      </c>
      <c r="C7110" t="str">
        <f t="shared" si="222"/>
        <v>2015-Flamengo/RJ-34-3-2</v>
      </c>
      <c r="D7110">
        <v>4.857138</v>
      </c>
      <c r="E7110">
        <v>26</v>
      </c>
      <c r="F7110" t="str">
        <f t="shared" si="223"/>
        <v>34-3-2</v>
      </c>
    </row>
    <row r="7111" spans="1:6" x14ac:dyDescent="0.3">
      <c r="A7111">
        <v>2015</v>
      </c>
      <c r="B7111" t="s">
        <v>6039</v>
      </c>
      <c r="C7111" t="str">
        <f t="shared" si="222"/>
        <v>2015-Fluminense/RJ-34-3-2</v>
      </c>
      <c r="D7111">
        <v>2.000003</v>
      </c>
      <c r="E7111">
        <v>24</v>
      </c>
      <c r="F7111" t="str">
        <f t="shared" si="223"/>
        <v>34-3-2</v>
      </c>
    </row>
    <row r="7112" spans="1:6" x14ac:dyDescent="0.3">
      <c r="A7112">
        <v>2015</v>
      </c>
      <c r="B7112" t="s">
        <v>6041</v>
      </c>
      <c r="C7112" t="str">
        <f t="shared" si="222"/>
        <v>2015-Goias/GO-34-3-2</v>
      </c>
      <c r="D7112">
        <v>2.7</v>
      </c>
      <c r="E7112">
        <v>26</v>
      </c>
      <c r="F7112" t="str">
        <f t="shared" si="223"/>
        <v>34-3-2</v>
      </c>
    </row>
    <row r="7113" spans="1:6" x14ac:dyDescent="0.3">
      <c r="A7113">
        <v>2015</v>
      </c>
      <c r="B7113" t="s">
        <v>6042</v>
      </c>
      <c r="C7113" t="str">
        <f t="shared" si="222"/>
        <v>2015-Gremio/RS-34-3-2</v>
      </c>
      <c r="D7113">
        <v>5.4</v>
      </c>
      <c r="E7113">
        <v>25</v>
      </c>
      <c r="F7113" t="str">
        <f t="shared" si="223"/>
        <v>34-3-2</v>
      </c>
    </row>
    <row r="7114" spans="1:6" x14ac:dyDescent="0.3">
      <c r="A7114">
        <v>2015</v>
      </c>
      <c r="B7114" t="s">
        <v>6043</v>
      </c>
      <c r="C7114" t="str">
        <f t="shared" si="222"/>
        <v>2015-Internacional/RS-34-3-2</v>
      </c>
      <c r="D7114">
        <v>4.75</v>
      </c>
      <c r="E7114">
        <v>18</v>
      </c>
      <c r="F7114" t="str">
        <f t="shared" si="223"/>
        <v>34-3-2</v>
      </c>
    </row>
    <row r="7115" spans="1:6" x14ac:dyDescent="0.3">
      <c r="A7115">
        <v>2015</v>
      </c>
      <c r="B7115" t="s">
        <v>6488</v>
      </c>
      <c r="C7115" t="str">
        <f t="shared" si="222"/>
        <v>2015-Joinville/SC-34-3-2</v>
      </c>
      <c r="D7115">
        <v>2</v>
      </c>
      <c r="E7115">
        <v>10</v>
      </c>
      <c r="F7115" t="str">
        <f t="shared" si="223"/>
        <v>34-3-2</v>
      </c>
    </row>
    <row r="7116" spans="1:6" x14ac:dyDescent="0.3">
      <c r="A7116">
        <v>2015</v>
      </c>
      <c r="B7116" t="s">
        <v>6045</v>
      </c>
      <c r="C7116" t="str">
        <f t="shared" si="222"/>
        <v>2015-Palmeiras/SP-34-3-2</v>
      </c>
      <c r="D7116">
        <v>4.5454499999999998</v>
      </c>
      <c r="E7116">
        <v>22</v>
      </c>
      <c r="F7116" t="str">
        <f t="shared" si="223"/>
        <v>34-3-2</v>
      </c>
    </row>
    <row r="7117" spans="1:6" x14ac:dyDescent="0.3">
      <c r="A7117">
        <v>2015</v>
      </c>
      <c r="B7117" t="s">
        <v>6047</v>
      </c>
      <c r="C7117" t="str">
        <f t="shared" si="222"/>
        <v>2015-Ponte Preta/SP-34-3-2</v>
      </c>
      <c r="D7117">
        <v>4.5862040000000004</v>
      </c>
      <c r="E7117">
        <v>31</v>
      </c>
      <c r="F7117" t="str">
        <f t="shared" si="223"/>
        <v>34-3-2</v>
      </c>
    </row>
    <row r="7118" spans="1:6" x14ac:dyDescent="0.3">
      <c r="A7118">
        <v>2015</v>
      </c>
      <c r="B7118" t="s">
        <v>6049</v>
      </c>
      <c r="C7118" t="str">
        <f t="shared" si="222"/>
        <v>2015-Santos/SP-34-3-2</v>
      </c>
      <c r="D7118">
        <v>6</v>
      </c>
      <c r="E7118">
        <v>31</v>
      </c>
      <c r="F7118" t="str">
        <f t="shared" si="223"/>
        <v>34-3-2</v>
      </c>
    </row>
    <row r="7119" spans="1:6" x14ac:dyDescent="0.3">
      <c r="A7119">
        <v>2015</v>
      </c>
      <c r="B7119" t="s">
        <v>6051</v>
      </c>
      <c r="C7119" t="str">
        <f t="shared" si="222"/>
        <v>2015-Sao Paulo/SP-34-3-2</v>
      </c>
      <c r="D7119">
        <v>4.5882339999999999</v>
      </c>
      <c r="E7119">
        <v>32</v>
      </c>
      <c r="F7119" t="str">
        <f t="shared" si="223"/>
        <v>34-3-2</v>
      </c>
    </row>
    <row r="7120" spans="1:6" x14ac:dyDescent="0.3">
      <c r="A7120">
        <v>2015</v>
      </c>
      <c r="B7120" t="s">
        <v>6188</v>
      </c>
      <c r="C7120" t="str">
        <f t="shared" si="222"/>
        <v>2015-Sport/PE-34-3-2</v>
      </c>
      <c r="D7120">
        <v>4</v>
      </c>
      <c r="E7120">
        <v>19</v>
      </c>
      <c r="F7120" t="str">
        <f t="shared" si="223"/>
        <v>34-3-2</v>
      </c>
    </row>
    <row r="7121" spans="1:6" x14ac:dyDescent="0.3">
      <c r="A7121">
        <v>2015</v>
      </c>
      <c r="B7121" t="s">
        <v>6052</v>
      </c>
      <c r="C7121" t="str">
        <f t="shared" si="222"/>
        <v>2015-Vasco/RJ-34-3-2</v>
      </c>
      <c r="D7121">
        <v>2.8</v>
      </c>
      <c r="E7121">
        <v>22</v>
      </c>
      <c r="F7121" t="str">
        <f t="shared" si="223"/>
        <v>34-3-2</v>
      </c>
    </row>
    <row r="7122" spans="1:6" x14ac:dyDescent="0.3">
      <c r="A7122">
        <v>2015</v>
      </c>
      <c r="B7122" t="s">
        <v>6190</v>
      </c>
      <c r="C7122" t="str">
        <f t="shared" si="222"/>
        <v>2015-Atletico/MG-34-4-0</v>
      </c>
      <c r="D7122">
        <v>5.999994</v>
      </c>
      <c r="E7122">
        <v>37</v>
      </c>
      <c r="F7122" t="str">
        <f t="shared" si="223"/>
        <v>34-4-0</v>
      </c>
    </row>
    <row r="7123" spans="1:6" x14ac:dyDescent="0.3">
      <c r="A7123">
        <v>2015</v>
      </c>
      <c r="B7123" t="s">
        <v>6053</v>
      </c>
      <c r="C7123" t="str">
        <f t="shared" si="222"/>
        <v>2015-Atletico/PR-34-4-0</v>
      </c>
      <c r="D7123">
        <v>0</v>
      </c>
      <c r="E7123">
        <v>29</v>
      </c>
      <c r="F7123" t="str">
        <f t="shared" si="223"/>
        <v>34-4-0</v>
      </c>
    </row>
    <row r="7124" spans="1:6" x14ac:dyDescent="0.3">
      <c r="A7124">
        <v>2015</v>
      </c>
      <c r="B7124" t="s">
        <v>6319</v>
      </c>
      <c r="C7124" t="str">
        <f t="shared" si="222"/>
        <v>2015-Avai/SC-34-4-0</v>
      </c>
      <c r="D7124">
        <v>0</v>
      </c>
      <c r="E7124">
        <v>29</v>
      </c>
      <c r="F7124" t="str">
        <f t="shared" si="223"/>
        <v>34-4-0</v>
      </c>
    </row>
    <row r="7125" spans="1:6" x14ac:dyDescent="0.3">
      <c r="A7125">
        <v>2015</v>
      </c>
      <c r="B7125" t="s">
        <v>6471</v>
      </c>
      <c r="C7125" t="str">
        <f t="shared" si="222"/>
        <v>2015-Chapecoense/SC-34-4-0</v>
      </c>
      <c r="D7125">
        <v>0</v>
      </c>
      <c r="E7125">
        <v>25</v>
      </c>
      <c r="F7125" t="str">
        <f t="shared" si="223"/>
        <v>34-4-0</v>
      </c>
    </row>
    <row r="7126" spans="1:6" x14ac:dyDescent="0.3">
      <c r="A7126">
        <v>2015</v>
      </c>
      <c r="B7126" t="s">
        <v>6055</v>
      </c>
      <c r="C7126" t="str">
        <f t="shared" si="222"/>
        <v>2015-Corinthians/SP-34-4-0</v>
      </c>
      <c r="D7126">
        <v>9.4</v>
      </c>
      <c r="E7126">
        <v>40</v>
      </c>
      <c r="F7126" t="str">
        <f t="shared" si="223"/>
        <v>34-4-0</v>
      </c>
    </row>
    <row r="7127" spans="1:6" x14ac:dyDescent="0.3">
      <c r="A7127">
        <v>2015</v>
      </c>
      <c r="B7127" t="s">
        <v>6261</v>
      </c>
      <c r="C7127" t="str">
        <f t="shared" si="222"/>
        <v>2015-Coritiba/PR-34-4-0</v>
      </c>
      <c r="D7127">
        <v>0</v>
      </c>
      <c r="E7127">
        <v>33</v>
      </c>
      <c r="F7127" t="str">
        <f t="shared" si="223"/>
        <v>34-4-0</v>
      </c>
    </row>
    <row r="7128" spans="1:6" x14ac:dyDescent="0.3">
      <c r="A7128">
        <v>2015</v>
      </c>
      <c r="B7128" t="s">
        <v>6056</v>
      </c>
      <c r="C7128" t="str">
        <f t="shared" si="222"/>
        <v>2015-Cruzeiro/MG-34-4-0</v>
      </c>
      <c r="D7128">
        <v>8</v>
      </c>
      <c r="E7128">
        <v>36</v>
      </c>
      <c r="F7128" t="str">
        <f t="shared" si="223"/>
        <v>34-4-0</v>
      </c>
    </row>
    <row r="7129" spans="1:6" x14ac:dyDescent="0.3">
      <c r="A7129">
        <v>2015</v>
      </c>
      <c r="B7129" t="s">
        <v>6057</v>
      </c>
      <c r="C7129" t="str">
        <f t="shared" si="222"/>
        <v>2015-Figueirense/SC-34-4-0</v>
      </c>
      <c r="D7129">
        <v>0</v>
      </c>
      <c r="E7129">
        <v>16</v>
      </c>
      <c r="F7129" t="str">
        <f t="shared" si="223"/>
        <v>34-4-0</v>
      </c>
    </row>
    <row r="7130" spans="1:6" x14ac:dyDescent="0.3">
      <c r="A7130">
        <v>2015</v>
      </c>
      <c r="B7130" t="s">
        <v>6058</v>
      </c>
      <c r="C7130" t="str">
        <f t="shared" si="222"/>
        <v>2015-Flamengo/RJ-34-4-0</v>
      </c>
      <c r="D7130">
        <v>3</v>
      </c>
      <c r="E7130">
        <v>29</v>
      </c>
      <c r="F7130" t="str">
        <f t="shared" si="223"/>
        <v>34-4-0</v>
      </c>
    </row>
    <row r="7131" spans="1:6" x14ac:dyDescent="0.3">
      <c r="A7131">
        <v>2015</v>
      </c>
      <c r="B7131" t="s">
        <v>6059</v>
      </c>
      <c r="C7131" t="str">
        <f t="shared" si="222"/>
        <v>2015-Fluminense/RJ-34-4-0</v>
      </c>
      <c r="D7131">
        <v>2.3333339999999998</v>
      </c>
      <c r="E7131">
        <v>27</v>
      </c>
      <c r="F7131" t="str">
        <f t="shared" si="223"/>
        <v>34-4-0</v>
      </c>
    </row>
    <row r="7132" spans="1:6" x14ac:dyDescent="0.3">
      <c r="A7132">
        <v>2015</v>
      </c>
      <c r="B7132" t="s">
        <v>6061</v>
      </c>
      <c r="C7132" t="str">
        <f t="shared" si="222"/>
        <v>2015-Goias/GO-34-4-0</v>
      </c>
      <c r="D7132">
        <v>0</v>
      </c>
      <c r="E7132">
        <v>22</v>
      </c>
      <c r="F7132" t="str">
        <f t="shared" si="223"/>
        <v>34-4-0</v>
      </c>
    </row>
    <row r="7133" spans="1:6" x14ac:dyDescent="0.3">
      <c r="A7133">
        <v>2015</v>
      </c>
      <c r="B7133" t="s">
        <v>6062</v>
      </c>
      <c r="C7133" t="str">
        <f t="shared" si="222"/>
        <v>2015-Gremio/RS-34-4-0</v>
      </c>
      <c r="D7133">
        <v>7.2857070000000004</v>
      </c>
      <c r="E7133">
        <v>42</v>
      </c>
      <c r="F7133" t="str">
        <f t="shared" si="223"/>
        <v>34-4-0</v>
      </c>
    </row>
    <row r="7134" spans="1:6" x14ac:dyDescent="0.3">
      <c r="A7134">
        <v>2015</v>
      </c>
      <c r="B7134" t="s">
        <v>6063</v>
      </c>
      <c r="C7134" t="str">
        <f t="shared" si="222"/>
        <v>2015-Internacional/RS-34-4-0</v>
      </c>
      <c r="D7134">
        <v>6.6666670000000003</v>
      </c>
      <c r="E7134">
        <v>29</v>
      </c>
      <c r="F7134" t="str">
        <f t="shared" si="223"/>
        <v>34-4-0</v>
      </c>
    </row>
    <row r="7135" spans="1:6" x14ac:dyDescent="0.3">
      <c r="A7135">
        <v>2015</v>
      </c>
      <c r="B7135" t="s">
        <v>6489</v>
      </c>
      <c r="C7135" t="str">
        <f t="shared" si="222"/>
        <v>2015-Joinville/SC-34-4-0</v>
      </c>
      <c r="D7135">
        <v>0</v>
      </c>
      <c r="E7135">
        <v>20</v>
      </c>
      <c r="F7135" t="str">
        <f t="shared" si="223"/>
        <v>34-4-0</v>
      </c>
    </row>
    <row r="7136" spans="1:6" x14ac:dyDescent="0.3">
      <c r="A7136">
        <v>2015</v>
      </c>
      <c r="B7136" t="s">
        <v>6065</v>
      </c>
      <c r="C7136" t="str">
        <f t="shared" si="222"/>
        <v>2015-Palmeiras/SP-34-4-0</v>
      </c>
      <c r="D7136">
        <v>6.1428510000000003</v>
      </c>
      <c r="E7136">
        <v>41</v>
      </c>
      <c r="F7136" t="str">
        <f t="shared" si="223"/>
        <v>34-4-0</v>
      </c>
    </row>
    <row r="7137" spans="1:6" x14ac:dyDescent="0.3">
      <c r="A7137">
        <v>2015</v>
      </c>
      <c r="B7137" t="s">
        <v>6067</v>
      </c>
      <c r="C7137" t="str">
        <f t="shared" si="222"/>
        <v>2015-Ponte Preta/SP-34-4-0</v>
      </c>
      <c r="D7137">
        <v>0</v>
      </c>
      <c r="E7137">
        <v>32</v>
      </c>
      <c r="F7137" t="str">
        <f t="shared" si="223"/>
        <v>34-4-0</v>
      </c>
    </row>
    <row r="7138" spans="1:6" x14ac:dyDescent="0.3">
      <c r="A7138">
        <v>2015</v>
      </c>
      <c r="B7138" t="s">
        <v>6069</v>
      </c>
      <c r="C7138" t="str">
        <f t="shared" si="222"/>
        <v>2015-Santos/SP-34-4-0</v>
      </c>
      <c r="D7138">
        <v>8.25</v>
      </c>
      <c r="E7138">
        <v>28</v>
      </c>
      <c r="F7138" t="str">
        <f t="shared" si="223"/>
        <v>34-4-0</v>
      </c>
    </row>
    <row r="7139" spans="1:6" x14ac:dyDescent="0.3">
      <c r="A7139">
        <v>2015</v>
      </c>
      <c r="B7139" t="s">
        <v>6071</v>
      </c>
      <c r="C7139" t="str">
        <f t="shared" si="222"/>
        <v>2015-Sao Paulo/SP-34-4-0</v>
      </c>
      <c r="D7139">
        <v>6.1428510000000003</v>
      </c>
      <c r="E7139">
        <v>32</v>
      </c>
      <c r="F7139" t="str">
        <f t="shared" si="223"/>
        <v>34-4-0</v>
      </c>
    </row>
    <row r="7140" spans="1:6" x14ac:dyDescent="0.3">
      <c r="A7140">
        <v>2015</v>
      </c>
      <c r="B7140" t="s">
        <v>6192</v>
      </c>
      <c r="C7140" t="str">
        <f t="shared" si="222"/>
        <v>2015-Sport/PE-34-4-0</v>
      </c>
      <c r="D7140">
        <v>0</v>
      </c>
      <c r="E7140">
        <v>38</v>
      </c>
      <c r="F7140" t="str">
        <f t="shared" si="223"/>
        <v>34-4-0</v>
      </c>
    </row>
    <row r="7141" spans="1:6" x14ac:dyDescent="0.3">
      <c r="A7141">
        <v>2015</v>
      </c>
      <c r="B7141" t="s">
        <v>6072</v>
      </c>
      <c r="C7141" t="str">
        <f t="shared" si="222"/>
        <v>2015-Vasco/RJ-34-4-0</v>
      </c>
      <c r="D7141">
        <v>0</v>
      </c>
      <c r="E7141">
        <v>23</v>
      </c>
      <c r="F7141" t="str">
        <f t="shared" si="223"/>
        <v>34-4-0</v>
      </c>
    </row>
    <row r="7142" spans="1:6" x14ac:dyDescent="0.3">
      <c r="A7142">
        <v>2015</v>
      </c>
      <c r="B7142" t="s">
        <v>6194</v>
      </c>
      <c r="C7142" t="str">
        <f t="shared" si="222"/>
        <v>2015-Atletico/MG-34-4-1</v>
      </c>
      <c r="D7142">
        <v>7.857151</v>
      </c>
      <c r="E7142">
        <v>32</v>
      </c>
      <c r="F7142" t="str">
        <f t="shared" si="223"/>
        <v>34-4-1</v>
      </c>
    </row>
    <row r="7143" spans="1:6" x14ac:dyDescent="0.3">
      <c r="A7143">
        <v>2015</v>
      </c>
      <c r="B7143" t="s">
        <v>6073</v>
      </c>
      <c r="C7143" t="str">
        <f t="shared" si="222"/>
        <v>2015-Atletico/PR-34-4-1</v>
      </c>
      <c r="D7143">
        <v>1</v>
      </c>
      <c r="E7143">
        <v>32</v>
      </c>
      <c r="F7143" t="str">
        <f t="shared" si="223"/>
        <v>34-4-1</v>
      </c>
    </row>
    <row r="7144" spans="1:6" x14ac:dyDescent="0.3">
      <c r="A7144">
        <v>2015</v>
      </c>
      <c r="B7144" t="s">
        <v>6322</v>
      </c>
      <c r="C7144" t="str">
        <f t="shared" si="222"/>
        <v>2015-Avai/SC-34-4-1</v>
      </c>
      <c r="D7144">
        <v>0</v>
      </c>
      <c r="E7144">
        <v>25</v>
      </c>
      <c r="F7144" t="str">
        <f t="shared" si="223"/>
        <v>34-4-1</v>
      </c>
    </row>
    <row r="7145" spans="1:6" x14ac:dyDescent="0.3">
      <c r="A7145">
        <v>2015</v>
      </c>
      <c r="B7145" t="s">
        <v>6472</v>
      </c>
      <c r="C7145" t="str">
        <f t="shared" si="222"/>
        <v>2015-Chapecoense/SC-34-4-1</v>
      </c>
      <c r="D7145">
        <v>4.75</v>
      </c>
      <c r="E7145">
        <v>25</v>
      </c>
      <c r="F7145" t="str">
        <f t="shared" si="223"/>
        <v>34-4-1</v>
      </c>
    </row>
    <row r="7146" spans="1:6" x14ac:dyDescent="0.3">
      <c r="A7146">
        <v>2015</v>
      </c>
      <c r="B7146" t="s">
        <v>6075</v>
      </c>
      <c r="C7146" t="str">
        <f t="shared" si="222"/>
        <v>2015-Corinthians/SP-34-4-1</v>
      </c>
      <c r="D7146">
        <v>8.7000100000000007</v>
      </c>
      <c r="E7146">
        <v>23</v>
      </c>
      <c r="F7146" t="str">
        <f t="shared" si="223"/>
        <v>34-4-1</v>
      </c>
    </row>
    <row r="7147" spans="1:6" x14ac:dyDescent="0.3">
      <c r="A7147">
        <v>2015</v>
      </c>
      <c r="B7147" t="s">
        <v>6265</v>
      </c>
      <c r="C7147" t="str">
        <f t="shared" si="222"/>
        <v>2015-Coritiba/PR-34-4-1</v>
      </c>
      <c r="D7147">
        <v>3.6666629999999998</v>
      </c>
      <c r="E7147">
        <v>26</v>
      </c>
      <c r="F7147" t="str">
        <f t="shared" si="223"/>
        <v>34-4-1</v>
      </c>
    </row>
    <row r="7148" spans="1:6" x14ac:dyDescent="0.3">
      <c r="A7148">
        <v>2015</v>
      </c>
      <c r="B7148" t="s">
        <v>6076</v>
      </c>
      <c r="C7148" t="str">
        <f t="shared" si="222"/>
        <v>2015-Cruzeiro/MG-34-4-1</v>
      </c>
      <c r="D7148">
        <v>6</v>
      </c>
      <c r="E7148">
        <v>28</v>
      </c>
      <c r="F7148" t="str">
        <f t="shared" si="223"/>
        <v>34-4-1</v>
      </c>
    </row>
    <row r="7149" spans="1:6" x14ac:dyDescent="0.3">
      <c r="A7149">
        <v>2015</v>
      </c>
      <c r="B7149" t="s">
        <v>6077</v>
      </c>
      <c r="C7149" t="str">
        <f t="shared" si="222"/>
        <v>2015-Figueirense/SC-34-4-1</v>
      </c>
      <c r="D7149">
        <v>4.8571439999999999</v>
      </c>
      <c r="E7149">
        <v>20</v>
      </c>
      <c r="F7149" t="str">
        <f t="shared" si="223"/>
        <v>34-4-1</v>
      </c>
    </row>
    <row r="7150" spans="1:6" x14ac:dyDescent="0.3">
      <c r="A7150">
        <v>2015</v>
      </c>
      <c r="B7150" t="s">
        <v>6078</v>
      </c>
      <c r="C7150" t="str">
        <f t="shared" si="222"/>
        <v>2015-Flamengo/RJ-34-4-1</v>
      </c>
      <c r="D7150">
        <v>6</v>
      </c>
      <c r="E7150">
        <v>35</v>
      </c>
      <c r="F7150" t="str">
        <f t="shared" si="223"/>
        <v>34-4-1</v>
      </c>
    </row>
    <row r="7151" spans="1:6" x14ac:dyDescent="0.3">
      <c r="A7151">
        <v>2015</v>
      </c>
      <c r="B7151" t="s">
        <v>6079</v>
      </c>
      <c r="C7151" t="str">
        <f t="shared" si="222"/>
        <v>2015-Fluminense/RJ-34-4-1</v>
      </c>
      <c r="D7151">
        <v>3.25</v>
      </c>
      <c r="E7151">
        <v>24</v>
      </c>
      <c r="F7151" t="str">
        <f t="shared" si="223"/>
        <v>34-4-1</v>
      </c>
    </row>
    <row r="7152" spans="1:6" x14ac:dyDescent="0.3">
      <c r="A7152">
        <v>2015</v>
      </c>
      <c r="B7152" t="s">
        <v>6081</v>
      </c>
      <c r="C7152" t="str">
        <f t="shared" si="222"/>
        <v>2015-Goias/GO-34-4-1</v>
      </c>
      <c r="D7152">
        <v>6</v>
      </c>
      <c r="E7152">
        <v>26</v>
      </c>
      <c r="F7152" t="str">
        <f t="shared" si="223"/>
        <v>34-4-1</v>
      </c>
    </row>
    <row r="7153" spans="1:6" x14ac:dyDescent="0.3">
      <c r="A7153">
        <v>2015</v>
      </c>
      <c r="B7153" t="s">
        <v>6082</v>
      </c>
      <c r="C7153" t="str">
        <f t="shared" si="222"/>
        <v>2015-Gremio/RS-34-4-1</v>
      </c>
      <c r="D7153">
        <v>10</v>
      </c>
      <c r="E7153">
        <v>45</v>
      </c>
      <c r="F7153" t="str">
        <f t="shared" si="223"/>
        <v>34-4-1</v>
      </c>
    </row>
    <row r="7154" spans="1:6" x14ac:dyDescent="0.3">
      <c r="A7154">
        <v>2015</v>
      </c>
      <c r="B7154" t="s">
        <v>6083</v>
      </c>
      <c r="C7154" t="str">
        <f t="shared" si="222"/>
        <v>2015-Internacional/RS-34-4-1</v>
      </c>
      <c r="D7154">
        <v>7.6</v>
      </c>
      <c r="E7154">
        <v>32</v>
      </c>
      <c r="F7154" t="str">
        <f t="shared" si="223"/>
        <v>34-4-1</v>
      </c>
    </row>
    <row r="7155" spans="1:6" x14ac:dyDescent="0.3">
      <c r="A7155">
        <v>2015</v>
      </c>
      <c r="B7155" t="s">
        <v>6490</v>
      </c>
      <c r="C7155" t="str">
        <f t="shared" si="222"/>
        <v>2015-Joinville/SC-34-4-1</v>
      </c>
      <c r="D7155">
        <v>3.5714269999999999</v>
      </c>
      <c r="E7155">
        <v>19</v>
      </c>
      <c r="F7155" t="str">
        <f t="shared" si="223"/>
        <v>34-4-1</v>
      </c>
    </row>
    <row r="7156" spans="1:6" x14ac:dyDescent="0.3">
      <c r="A7156">
        <v>2015</v>
      </c>
      <c r="B7156" t="s">
        <v>6085</v>
      </c>
      <c r="C7156" t="str">
        <f t="shared" si="222"/>
        <v>2015-Palmeiras/SP-34-4-1</v>
      </c>
      <c r="D7156">
        <v>5.9999979999999997</v>
      </c>
      <c r="E7156">
        <v>38</v>
      </c>
      <c r="F7156" t="str">
        <f t="shared" si="223"/>
        <v>34-4-1</v>
      </c>
    </row>
    <row r="7157" spans="1:6" x14ac:dyDescent="0.3">
      <c r="A7157">
        <v>2015</v>
      </c>
      <c r="B7157" t="s">
        <v>6087</v>
      </c>
      <c r="C7157" t="str">
        <f t="shared" si="222"/>
        <v>2015-Ponte Preta/SP-34-4-1</v>
      </c>
      <c r="D7157">
        <v>0</v>
      </c>
      <c r="E7157">
        <v>32</v>
      </c>
      <c r="F7157" t="str">
        <f t="shared" si="223"/>
        <v>34-4-1</v>
      </c>
    </row>
    <row r="7158" spans="1:6" x14ac:dyDescent="0.3">
      <c r="A7158">
        <v>2015</v>
      </c>
      <c r="B7158" t="s">
        <v>6089</v>
      </c>
      <c r="C7158" t="str">
        <f t="shared" si="222"/>
        <v>2015-Santos/SP-34-4-1</v>
      </c>
      <c r="D7158">
        <v>10</v>
      </c>
      <c r="E7158">
        <v>35</v>
      </c>
      <c r="F7158" t="str">
        <f t="shared" si="223"/>
        <v>34-4-1</v>
      </c>
    </row>
    <row r="7159" spans="1:6" x14ac:dyDescent="0.3">
      <c r="A7159">
        <v>2015</v>
      </c>
      <c r="B7159" t="s">
        <v>6091</v>
      </c>
      <c r="C7159" t="str">
        <f t="shared" si="222"/>
        <v>2015-Sao Paulo/SP-34-4-1</v>
      </c>
      <c r="D7159">
        <v>6.1428510000000003</v>
      </c>
      <c r="E7159">
        <v>32</v>
      </c>
      <c r="F7159" t="str">
        <f t="shared" si="223"/>
        <v>34-4-1</v>
      </c>
    </row>
    <row r="7160" spans="1:6" x14ac:dyDescent="0.3">
      <c r="A7160">
        <v>2015</v>
      </c>
      <c r="B7160" t="s">
        <v>6196</v>
      </c>
      <c r="C7160" t="str">
        <f t="shared" si="222"/>
        <v>2015-Sport/PE-34-4-1</v>
      </c>
      <c r="D7160">
        <v>0</v>
      </c>
      <c r="E7160">
        <v>22</v>
      </c>
      <c r="F7160" t="str">
        <f t="shared" si="223"/>
        <v>34-4-1</v>
      </c>
    </row>
    <row r="7161" spans="1:6" x14ac:dyDescent="0.3">
      <c r="A7161">
        <v>2015</v>
      </c>
      <c r="B7161" t="s">
        <v>6092</v>
      </c>
      <c r="C7161" t="str">
        <f t="shared" si="222"/>
        <v>2015-Vasco/RJ-34-4-1</v>
      </c>
      <c r="D7161">
        <v>0</v>
      </c>
      <c r="E7161">
        <v>23</v>
      </c>
      <c r="F7161" t="str">
        <f t="shared" si="223"/>
        <v>34-4-1</v>
      </c>
    </row>
    <row r="7162" spans="1:6" x14ac:dyDescent="0.3">
      <c r="A7162">
        <v>2015</v>
      </c>
      <c r="B7162" t="s">
        <v>6198</v>
      </c>
      <c r="C7162" t="str">
        <f t="shared" si="222"/>
        <v>2015-Atletico/MG-34-4-2</v>
      </c>
      <c r="D7162">
        <v>7.8888809999999996</v>
      </c>
      <c r="E7162">
        <v>32</v>
      </c>
      <c r="F7162" t="str">
        <f t="shared" si="223"/>
        <v>34-4-2</v>
      </c>
    </row>
    <row r="7163" spans="1:6" x14ac:dyDescent="0.3">
      <c r="A7163">
        <v>2015</v>
      </c>
      <c r="B7163" t="s">
        <v>6093</v>
      </c>
      <c r="C7163" t="str">
        <f t="shared" si="222"/>
        <v>2015-Atletico/PR-34-4-2</v>
      </c>
      <c r="D7163">
        <v>0</v>
      </c>
      <c r="E7163">
        <v>37</v>
      </c>
      <c r="F7163" t="str">
        <f t="shared" si="223"/>
        <v>34-4-2</v>
      </c>
    </row>
    <row r="7164" spans="1:6" x14ac:dyDescent="0.3">
      <c r="A7164">
        <v>2015</v>
      </c>
      <c r="B7164" t="s">
        <v>6325</v>
      </c>
      <c r="C7164" t="str">
        <f t="shared" si="222"/>
        <v>2015-Avai/SC-34-4-2</v>
      </c>
      <c r="D7164">
        <v>0</v>
      </c>
      <c r="E7164">
        <v>32</v>
      </c>
      <c r="F7164" t="str">
        <f t="shared" si="223"/>
        <v>34-4-2</v>
      </c>
    </row>
    <row r="7165" spans="1:6" x14ac:dyDescent="0.3">
      <c r="A7165">
        <v>2015</v>
      </c>
      <c r="B7165" t="s">
        <v>6473</v>
      </c>
      <c r="C7165" t="str">
        <f t="shared" si="222"/>
        <v>2015-Chapecoense/SC-34-4-2</v>
      </c>
      <c r="D7165">
        <v>4.75</v>
      </c>
      <c r="E7165">
        <v>22</v>
      </c>
      <c r="F7165" t="str">
        <f t="shared" si="223"/>
        <v>34-4-2</v>
      </c>
    </row>
    <row r="7166" spans="1:6" x14ac:dyDescent="0.3">
      <c r="A7166">
        <v>2015</v>
      </c>
      <c r="B7166" t="s">
        <v>6095</v>
      </c>
      <c r="C7166" t="str">
        <f t="shared" si="222"/>
        <v>2015-Corinthians/SP-34-4-2</v>
      </c>
      <c r="D7166">
        <v>12</v>
      </c>
      <c r="E7166">
        <v>55</v>
      </c>
      <c r="F7166" t="str">
        <f t="shared" si="223"/>
        <v>34-4-2</v>
      </c>
    </row>
    <row r="7167" spans="1:6" x14ac:dyDescent="0.3">
      <c r="A7167">
        <v>2015</v>
      </c>
      <c r="B7167" t="s">
        <v>6269</v>
      </c>
      <c r="C7167" t="str">
        <f t="shared" si="222"/>
        <v>2015-Coritiba/PR-34-4-2</v>
      </c>
      <c r="D7167">
        <v>4</v>
      </c>
      <c r="E7167">
        <v>30</v>
      </c>
      <c r="F7167" t="str">
        <f t="shared" si="223"/>
        <v>34-4-2</v>
      </c>
    </row>
    <row r="7168" spans="1:6" x14ac:dyDescent="0.3">
      <c r="A7168">
        <v>2015</v>
      </c>
      <c r="B7168" t="s">
        <v>6096</v>
      </c>
      <c r="C7168" t="str">
        <f t="shared" si="222"/>
        <v>2015-Cruzeiro/MG-34-4-2</v>
      </c>
      <c r="D7168">
        <v>0</v>
      </c>
      <c r="E7168">
        <v>20</v>
      </c>
      <c r="F7168" t="str">
        <f t="shared" si="223"/>
        <v>34-4-2</v>
      </c>
    </row>
    <row r="7169" spans="1:6" x14ac:dyDescent="0.3">
      <c r="A7169">
        <v>2015</v>
      </c>
      <c r="B7169" t="s">
        <v>6097</v>
      </c>
      <c r="C7169" t="str">
        <f t="shared" si="222"/>
        <v>2015-Figueirense/SC-34-4-2</v>
      </c>
      <c r="D7169">
        <v>0</v>
      </c>
      <c r="E7169">
        <v>16</v>
      </c>
      <c r="F7169" t="str">
        <f t="shared" si="223"/>
        <v>34-4-2</v>
      </c>
    </row>
    <row r="7170" spans="1:6" x14ac:dyDescent="0.3">
      <c r="A7170">
        <v>2015</v>
      </c>
      <c r="B7170" t="s">
        <v>6098</v>
      </c>
      <c r="C7170" t="str">
        <f t="shared" si="222"/>
        <v>2015-Flamengo/RJ-34-4-2</v>
      </c>
      <c r="D7170">
        <v>6.6666650000000001</v>
      </c>
      <c r="E7170">
        <v>26</v>
      </c>
      <c r="F7170" t="str">
        <f t="shared" si="223"/>
        <v>34-4-2</v>
      </c>
    </row>
    <row r="7171" spans="1:6" x14ac:dyDescent="0.3">
      <c r="A7171">
        <v>2015</v>
      </c>
      <c r="B7171" t="s">
        <v>6099</v>
      </c>
      <c r="C7171" t="str">
        <f t="shared" ref="C7171:C7234" si="224">A7171&amp;"-"&amp;B7171</f>
        <v>2015-Fluminense/RJ-34-4-2</v>
      </c>
      <c r="D7171">
        <v>0</v>
      </c>
      <c r="E7171">
        <v>28</v>
      </c>
      <c r="F7171" t="str">
        <f t="shared" ref="F7171:F7234" si="225">RIGHT(B7171,LEN(C7171)-FIND("-",C7171,6))</f>
        <v>34-4-2</v>
      </c>
    </row>
    <row r="7172" spans="1:6" x14ac:dyDescent="0.3">
      <c r="A7172">
        <v>2015</v>
      </c>
      <c r="B7172" t="s">
        <v>6101</v>
      </c>
      <c r="C7172" t="str">
        <f t="shared" si="224"/>
        <v>2015-Goias/GO-34-4-2</v>
      </c>
      <c r="D7172">
        <v>3</v>
      </c>
      <c r="E7172">
        <v>28</v>
      </c>
      <c r="F7172" t="str">
        <f t="shared" si="225"/>
        <v>34-4-2</v>
      </c>
    </row>
    <row r="7173" spans="1:6" x14ac:dyDescent="0.3">
      <c r="A7173">
        <v>2015</v>
      </c>
      <c r="B7173" t="s">
        <v>6102</v>
      </c>
      <c r="C7173" t="str">
        <f t="shared" si="224"/>
        <v>2015-Gremio/RS-34-4-2</v>
      </c>
      <c r="D7173">
        <v>7.833342</v>
      </c>
      <c r="E7173">
        <v>38</v>
      </c>
      <c r="F7173" t="str">
        <f t="shared" si="225"/>
        <v>34-4-2</v>
      </c>
    </row>
    <row r="7174" spans="1:6" x14ac:dyDescent="0.3">
      <c r="A7174">
        <v>2015</v>
      </c>
      <c r="B7174" t="s">
        <v>6103</v>
      </c>
      <c r="C7174" t="str">
        <f t="shared" si="224"/>
        <v>2015-Internacional/RS-34-4-2</v>
      </c>
      <c r="D7174">
        <v>5.7777719999999997</v>
      </c>
      <c r="E7174">
        <v>37</v>
      </c>
      <c r="F7174" t="str">
        <f t="shared" si="225"/>
        <v>34-4-2</v>
      </c>
    </row>
    <row r="7175" spans="1:6" x14ac:dyDescent="0.3">
      <c r="A7175">
        <v>2015</v>
      </c>
      <c r="B7175" t="s">
        <v>6491</v>
      </c>
      <c r="C7175" t="str">
        <f t="shared" si="224"/>
        <v>2015-Joinville/SC-34-4-2</v>
      </c>
      <c r="D7175">
        <v>4</v>
      </c>
      <c r="E7175">
        <v>23</v>
      </c>
      <c r="F7175" t="str">
        <f t="shared" si="225"/>
        <v>34-4-2</v>
      </c>
    </row>
    <row r="7176" spans="1:6" x14ac:dyDescent="0.3">
      <c r="A7176">
        <v>2015</v>
      </c>
      <c r="B7176" t="s">
        <v>6105</v>
      </c>
      <c r="C7176" t="str">
        <f t="shared" si="224"/>
        <v>2015-Palmeiras/SP-34-4-2</v>
      </c>
      <c r="D7176">
        <v>6</v>
      </c>
      <c r="E7176">
        <v>44</v>
      </c>
      <c r="F7176" t="str">
        <f t="shared" si="225"/>
        <v>34-4-2</v>
      </c>
    </row>
    <row r="7177" spans="1:6" x14ac:dyDescent="0.3">
      <c r="A7177">
        <v>2015</v>
      </c>
      <c r="B7177" t="s">
        <v>6107</v>
      </c>
      <c r="C7177" t="str">
        <f t="shared" si="224"/>
        <v>2015-Ponte Preta/SP-34-4-2</v>
      </c>
      <c r="D7177">
        <v>5.3333349999999999</v>
      </c>
      <c r="E7177">
        <v>21</v>
      </c>
      <c r="F7177" t="str">
        <f t="shared" si="225"/>
        <v>34-4-2</v>
      </c>
    </row>
    <row r="7178" spans="1:6" x14ac:dyDescent="0.3">
      <c r="A7178">
        <v>2015</v>
      </c>
      <c r="B7178" t="s">
        <v>6109</v>
      </c>
      <c r="C7178" t="str">
        <f t="shared" si="224"/>
        <v>2015-Santos/SP-34-4-2</v>
      </c>
      <c r="D7178">
        <v>0</v>
      </c>
      <c r="E7178">
        <v>31</v>
      </c>
      <c r="F7178" t="str">
        <f t="shared" si="225"/>
        <v>34-4-2</v>
      </c>
    </row>
    <row r="7179" spans="1:6" x14ac:dyDescent="0.3">
      <c r="A7179">
        <v>2015</v>
      </c>
      <c r="B7179" t="s">
        <v>6111</v>
      </c>
      <c r="C7179" t="str">
        <f t="shared" si="224"/>
        <v>2015-Sao Paulo/SP-34-4-2</v>
      </c>
      <c r="D7179">
        <v>6.25</v>
      </c>
      <c r="E7179">
        <v>21</v>
      </c>
      <c r="F7179" t="str">
        <f t="shared" si="225"/>
        <v>34-4-2</v>
      </c>
    </row>
    <row r="7180" spans="1:6" x14ac:dyDescent="0.3">
      <c r="A7180">
        <v>2015</v>
      </c>
      <c r="B7180" t="s">
        <v>6200</v>
      </c>
      <c r="C7180" t="str">
        <f t="shared" si="224"/>
        <v>2015-Sport/PE-34-4-2</v>
      </c>
      <c r="D7180">
        <v>3.8571439999999999</v>
      </c>
      <c r="E7180">
        <v>28</v>
      </c>
      <c r="F7180" t="str">
        <f t="shared" si="225"/>
        <v>34-4-2</v>
      </c>
    </row>
    <row r="7181" spans="1:6" x14ac:dyDescent="0.3">
      <c r="A7181">
        <v>2015</v>
      </c>
      <c r="B7181" t="s">
        <v>6112</v>
      </c>
      <c r="C7181" t="str">
        <f t="shared" si="224"/>
        <v>2015-Vasco/RJ-34-4-2</v>
      </c>
      <c r="D7181">
        <v>0</v>
      </c>
      <c r="E7181">
        <v>20</v>
      </c>
      <c r="F7181" t="str">
        <f t="shared" si="225"/>
        <v>34-4-2</v>
      </c>
    </row>
    <row r="7182" spans="1:6" x14ac:dyDescent="0.3">
      <c r="A7182">
        <v>2015</v>
      </c>
      <c r="B7182" t="s">
        <v>6202</v>
      </c>
      <c r="C7182" t="str">
        <f t="shared" si="224"/>
        <v>2015-Atletico/MG-34-4-3</v>
      </c>
      <c r="D7182">
        <v>7.8571419999999996</v>
      </c>
      <c r="E7182">
        <v>34</v>
      </c>
      <c r="F7182" t="str">
        <f t="shared" si="225"/>
        <v>34-4-3</v>
      </c>
    </row>
    <row r="7183" spans="1:6" x14ac:dyDescent="0.3">
      <c r="A7183">
        <v>2015</v>
      </c>
      <c r="B7183" t="s">
        <v>6113</v>
      </c>
      <c r="C7183" t="str">
        <f t="shared" si="224"/>
        <v>2015-Atletico/PR-34-4-3</v>
      </c>
      <c r="D7183">
        <v>0</v>
      </c>
      <c r="E7183">
        <v>31</v>
      </c>
      <c r="F7183" t="str">
        <f t="shared" si="225"/>
        <v>34-4-3</v>
      </c>
    </row>
    <row r="7184" spans="1:6" x14ac:dyDescent="0.3">
      <c r="A7184">
        <v>2015</v>
      </c>
      <c r="B7184" t="s">
        <v>6328</v>
      </c>
      <c r="C7184" t="str">
        <f t="shared" si="224"/>
        <v>2015-Avai/SC-34-4-3</v>
      </c>
      <c r="D7184">
        <v>4.5714240000000004</v>
      </c>
      <c r="E7184">
        <v>25</v>
      </c>
      <c r="F7184" t="str">
        <f t="shared" si="225"/>
        <v>34-4-3</v>
      </c>
    </row>
    <row r="7185" spans="1:6" x14ac:dyDescent="0.3">
      <c r="A7185">
        <v>2015</v>
      </c>
      <c r="B7185" t="s">
        <v>6474</v>
      </c>
      <c r="C7185" t="str">
        <f t="shared" si="224"/>
        <v>2015-Chapecoense/SC-34-4-3</v>
      </c>
      <c r="D7185">
        <v>4.3</v>
      </c>
      <c r="E7185">
        <v>17</v>
      </c>
      <c r="F7185" t="str">
        <f t="shared" si="225"/>
        <v>34-4-3</v>
      </c>
    </row>
    <row r="7186" spans="1:6" x14ac:dyDescent="0.3">
      <c r="A7186">
        <v>2015</v>
      </c>
      <c r="B7186" t="s">
        <v>6115</v>
      </c>
      <c r="C7186" t="str">
        <f t="shared" si="224"/>
        <v>2015-Corinthians/SP-34-4-3</v>
      </c>
      <c r="D7186">
        <v>8.2857059999999993</v>
      </c>
      <c r="E7186">
        <v>50</v>
      </c>
      <c r="F7186" t="str">
        <f t="shared" si="225"/>
        <v>34-4-3</v>
      </c>
    </row>
    <row r="7187" spans="1:6" x14ac:dyDescent="0.3">
      <c r="A7187">
        <v>2015</v>
      </c>
      <c r="B7187" t="s">
        <v>6273</v>
      </c>
      <c r="C7187" t="str">
        <f t="shared" si="224"/>
        <v>2015-Coritiba/PR-34-4-3</v>
      </c>
      <c r="D7187">
        <v>0</v>
      </c>
      <c r="E7187">
        <v>27</v>
      </c>
      <c r="F7187" t="str">
        <f t="shared" si="225"/>
        <v>34-4-3</v>
      </c>
    </row>
    <row r="7188" spans="1:6" x14ac:dyDescent="0.3">
      <c r="A7188">
        <v>2015</v>
      </c>
      <c r="B7188" t="s">
        <v>6116</v>
      </c>
      <c r="C7188" t="str">
        <f t="shared" si="224"/>
        <v>2015-Cruzeiro/MG-34-4-3</v>
      </c>
      <c r="D7188">
        <v>0</v>
      </c>
      <c r="E7188">
        <v>23</v>
      </c>
      <c r="F7188" t="str">
        <f t="shared" si="225"/>
        <v>34-4-3</v>
      </c>
    </row>
    <row r="7189" spans="1:6" x14ac:dyDescent="0.3">
      <c r="A7189">
        <v>2015</v>
      </c>
      <c r="B7189" t="s">
        <v>6117</v>
      </c>
      <c r="C7189" t="str">
        <f t="shared" si="224"/>
        <v>2015-Figueirense/SC-34-4-3</v>
      </c>
      <c r="D7189">
        <v>4.4285670000000001</v>
      </c>
      <c r="E7189">
        <v>16</v>
      </c>
      <c r="F7189" t="str">
        <f t="shared" si="225"/>
        <v>34-4-3</v>
      </c>
    </row>
    <row r="7190" spans="1:6" x14ac:dyDescent="0.3">
      <c r="A7190">
        <v>2015</v>
      </c>
      <c r="B7190" t="s">
        <v>6118</v>
      </c>
      <c r="C7190" t="str">
        <f t="shared" si="224"/>
        <v>2015-Flamengo/RJ-34-4-3</v>
      </c>
      <c r="D7190">
        <v>0</v>
      </c>
      <c r="E7190">
        <v>35</v>
      </c>
      <c r="F7190" t="str">
        <f t="shared" si="225"/>
        <v>34-4-3</v>
      </c>
    </row>
    <row r="7191" spans="1:6" x14ac:dyDescent="0.3">
      <c r="A7191">
        <v>2015</v>
      </c>
      <c r="B7191" t="s">
        <v>6119</v>
      </c>
      <c r="C7191" t="str">
        <f t="shared" si="224"/>
        <v>2015-Fluminense/RJ-34-4-3</v>
      </c>
      <c r="D7191">
        <v>2.3333339999999998</v>
      </c>
      <c r="E7191">
        <v>21</v>
      </c>
      <c r="F7191" t="str">
        <f t="shared" si="225"/>
        <v>34-4-3</v>
      </c>
    </row>
    <row r="7192" spans="1:6" x14ac:dyDescent="0.3">
      <c r="A7192">
        <v>2015</v>
      </c>
      <c r="B7192" t="s">
        <v>6121</v>
      </c>
      <c r="C7192" t="str">
        <f t="shared" si="224"/>
        <v>2015-Goias/GO-34-4-3</v>
      </c>
      <c r="D7192">
        <v>0</v>
      </c>
      <c r="E7192">
        <v>28</v>
      </c>
      <c r="F7192" t="str">
        <f t="shared" si="225"/>
        <v>34-4-3</v>
      </c>
    </row>
    <row r="7193" spans="1:6" x14ac:dyDescent="0.3">
      <c r="A7193">
        <v>2015</v>
      </c>
      <c r="B7193" t="s">
        <v>6122</v>
      </c>
      <c r="C7193" t="str">
        <f t="shared" si="224"/>
        <v>2015-Gremio/RS-34-4-3</v>
      </c>
      <c r="D7193">
        <v>7.3333320000000004</v>
      </c>
      <c r="E7193">
        <v>33</v>
      </c>
      <c r="F7193" t="str">
        <f t="shared" si="225"/>
        <v>34-4-3</v>
      </c>
    </row>
    <row r="7194" spans="1:6" x14ac:dyDescent="0.3">
      <c r="A7194">
        <v>2015</v>
      </c>
      <c r="B7194" t="s">
        <v>6123</v>
      </c>
      <c r="C7194" t="str">
        <f t="shared" si="224"/>
        <v>2015-Internacional/RS-34-4-3</v>
      </c>
      <c r="D7194">
        <v>6.1818119999999999</v>
      </c>
      <c r="E7194">
        <v>30</v>
      </c>
      <c r="F7194" t="str">
        <f t="shared" si="225"/>
        <v>34-4-3</v>
      </c>
    </row>
    <row r="7195" spans="1:6" x14ac:dyDescent="0.3">
      <c r="A7195">
        <v>2015</v>
      </c>
      <c r="B7195" t="s">
        <v>6492</v>
      </c>
      <c r="C7195" t="str">
        <f t="shared" si="224"/>
        <v>2015-Joinville/SC-34-4-3</v>
      </c>
      <c r="D7195">
        <v>0</v>
      </c>
      <c r="E7195">
        <v>22</v>
      </c>
      <c r="F7195" t="str">
        <f t="shared" si="225"/>
        <v>34-4-3</v>
      </c>
    </row>
    <row r="7196" spans="1:6" x14ac:dyDescent="0.3">
      <c r="A7196">
        <v>2015</v>
      </c>
      <c r="B7196" t="s">
        <v>6125</v>
      </c>
      <c r="C7196" t="str">
        <f t="shared" si="224"/>
        <v>2015-Palmeiras/SP-34-4-3</v>
      </c>
      <c r="D7196">
        <v>0</v>
      </c>
      <c r="E7196">
        <v>25</v>
      </c>
      <c r="F7196" t="str">
        <f t="shared" si="225"/>
        <v>34-4-3</v>
      </c>
    </row>
    <row r="7197" spans="1:6" x14ac:dyDescent="0.3">
      <c r="A7197">
        <v>2015</v>
      </c>
      <c r="B7197" t="s">
        <v>6127</v>
      </c>
      <c r="C7197" t="str">
        <f t="shared" si="224"/>
        <v>2015-Ponte Preta/SP-34-4-3</v>
      </c>
      <c r="D7197">
        <v>5.0000049999999998</v>
      </c>
      <c r="E7197">
        <v>28</v>
      </c>
      <c r="F7197" t="str">
        <f t="shared" si="225"/>
        <v>34-4-3</v>
      </c>
    </row>
    <row r="7198" spans="1:6" x14ac:dyDescent="0.3">
      <c r="A7198">
        <v>2015</v>
      </c>
      <c r="B7198" t="s">
        <v>6129</v>
      </c>
      <c r="C7198" t="str">
        <f t="shared" si="224"/>
        <v>2015-Santos/SP-34-4-3</v>
      </c>
      <c r="D7198">
        <v>10</v>
      </c>
      <c r="E7198">
        <v>29</v>
      </c>
      <c r="F7198" t="str">
        <f t="shared" si="225"/>
        <v>34-4-3</v>
      </c>
    </row>
    <row r="7199" spans="1:6" x14ac:dyDescent="0.3">
      <c r="A7199">
        <v>2015</v>
      </c>
      <c r="B7199" t="s">
        <v>6131</v>
      </c>
      <c r="C7199" t="str">
        <f t="shared" si="224"/>
        <v>2015-Sao Paulo/SP-34-4-3</v>
      </c>
      <c r="D7199">
        <v>6.3333389999999996</v>
      </c>
      <c r="E7199">
        <v>17</v>
      </c>
      <c r="F7199" t="str">
        <f t="shared" si="225"/>
        <v>34-4-3</v>
      </c>
    </row>
    <row r="7200" spans="1:6" x14ac:dyDescent="0.3">
      <c r="A7200">
        <v>2015</v>
      </c>
      <c r="B7200" t="s">
        <v>6204</v>
      </c>
      <c r="C7200" t="str">
        <f t="shared" si="224"/>
        <v>2015-Sport/PE-34-4-3</v>
      </c>
      <c r="D7200">
        <v>4.6315749999999998</v>
      </c>
      <c r="E7200">
        <v>20</v>
      </c>
      <c r="F7200" t="str">
        <f t="shared" si="225"/>
        <v>34-4-3</v>
      </c>
    </row>
    <row r="7201" spans="1:6" x14ac:dyDescent="0.3">
      <c r="A7201">
        <v>2015</v>
      </c>
      <c r="B7201" t="s">
        <v>6132</v>
      </c>
      <c r="C7201" t="str">
        <f t="shared" si="224"/>
        <v>2015-Vasco/RJ-34-4-3</v>
      </c>
      <c r="D7201">
        <v>0</v>
      </c>
      <c r="E7201">
        <v>18</v>
      </c>
      <c r="F7201" t="str">
        <f t="shared" si="225"/>
        <v>34-4-3</v>
      </c>
    </row>
    <row r="7202" spans="1:6" x14ac:dyDescent="0.3">
      <c r="A7202">
        <v>2016</v>
      </c>
      <c r="B7202" t="s">
        <v>6403</v>
      </c>
      <c r="C7202" t="str">
        <f t="shared" si="224"/>
        <v>2016-America/MG-19-2-0</v>
      </c>
      <c r="D7202">
        <v>1.3</v>
      </c>
      <c r="E7202">
        <v>5</v>
      </c>
      <c r="F7202" t="str">
        <f t="shared" si="225"/>
        <v>19-2-0</v>
      </c>
    </row>
    <row r="7203" spans="1:6" x14ac:dyDescent="0.3">
      <c r="A7203">
        <v>2016</v>
      </c>
      <c r="B7203" t="s">
        <v>6134</v>
      </c>
      <c r="C7203" t="str">
        <f t="shared" si="224"/>
        <v>2016-Atletico/MG-19-2-0</v>
      </c>
      <c r="D7203">
        <v>4</v>
      </c>
      <c r="E7203">
        <v>13</v>
      </c>
      <c r="F7203" t="str">
        <f t="shared" si="225"/>
        <v>19-2-0</v>
      </c>
    </row>
    <row r="7204" spans="1:6" x14ac:dyDescent="0.3">
      <c r="A7204">
        <v>2016</v>
      </c>
      <c r="B7204" t="s">
        <v>5773</v>
      </c>
      <c r="C7204" t="str">
        <f t="shared" si="224"/>
        <v>2016-Atletico/PR-19-2-0</v>
      </c>
      <c r="D7204">
        <v>3.7142849999999998</v>
      </c>
      <c r="E7204">
        <v>14</v>
      </c>
      <c r="F7204" t="str">
        <f t="shared" si="225"/>
        <v>19-2-0</v>
      </c>
    </row>
    <row r="7205" spans="1:6" x14ac:dyDescent="0.3">
      <c r="A7205">
        <v>2016</v>
      </c>
      <c r="B7205" t="s">
        <v>5774</v>
      </c>
      <c r="C7205" t="str">
        <f t="shared" si="224"/>
        <v>2016-Botafogo/RJ-19-2-0</v>
      </c>
      <c r="D7205">
        <v>2.2857120000000002</v>
      </c>
      <c r="E7205">
        <v>8</v>
      </c>
      <c r="F7205" t="str">
        <f t="shared" si="225"/>
        <v>19-2-0</v>
      </c>
    </row>
    <row r="7206" spans="1:6" x14ac:dyDescent="0.3">
      <c r="A7206">
        <v>2016</v>
      </c>
      <c r="B7206" t="s">
        <v>6457</v>
      </c>
      <c r="C7206" t="str">
        <f t="shared" si="224"/>
        <v>2016-Chapecoense/SC-19-2-0</v>
      </c>
      <c r="D7206">
        <v>2.6666639999999999</v>
      </c>
      <c r="E7206">
        <v>10</v>
      </c>
      <c r="F7206" t="str">
        <f t="shared" si="225"/>
        <v>19-2-0</v>
      </c>
    </row>
    <row r="7207" spans="1:6" x14ac:dyDescent="0.3">
      <c r="A7207">
        <v>2016</v>
      </c>
      <c r="B7207" t="s">
        <v>5775</v>
      </c>
      <c r="C7207" t="str">
        <f t="shared" si="224"/>
        <v>2016-Corinthians/SP-19-2-0</v>
      </c>
      <c r="D7207">
        <v>4</v>
      </c>
      <c r="E7207">
        <v>12</v>
      </c>
      <c r="F7207" t="str">
        <f t="shared" si="225"/>
        <v>19-2-0</v>
      </c>
    </row>
    <row r="7208" spans="1:6" x14ac:dyDescent="0.3">
      <c r="A7208">
        <v>2016</v>
      </c>
      <c r="B7208" t="s">
        <v>6205</v>
      </c>
      <c r="C7208" t="str">
        <f t="shared" si="224"/>
        <v>2016-Coritiba/PR-19-2-0</v>
      </c>
      <c r="D7208">
        <v>2.1481460000000001</v>
      </c>
      <c r="E7208">
        <v>10</v>
      </c>
      <c r="F7208" t="str">
        <f t="shared" si="225"/>
        <v>19-2-0</v>
      </c>
    </row>
    <row r="7209" spans="1:6" x14ac:dyDescent="0.3">
      <c r="A7209">
        <v>2016</v>
      </c>
      <c r="B7209" t="s">
        <v>5776</v>
      </c>
      <c r="C7209" t="str">
        <f t="shared" si="224"/>
        <v>2016-Cruzeiro/MG-19-2-0</v>
      </c>
      <c r="D7209">
        <v>2.2500010000000001</v>
      </c>
      <c r="E7209">
        <v>4</v>
      </c>
      <c r="F7209" t="str">
        <f t="shared" si="225"/>
        <v>19-2-0</v>
      </c>
    </row>
    <row r="7210" spans="1:6" x14ac:dyDescent="0.3">
      <c r="A7210">
        <v>2016</v>
      </c>
      <c r="B7210" t="s">
        <v>5777</v>
      </c>
      <c r="C7210" t="str">
        <f t="shared" si="224"/>
        <v>2016-Figueirense/SC-19-2-0</v>
      </c>
      <c r="D7210">
        <v>2.3529420000000001</v>
      </c>
      <c r="E7210">
        <v>10</v>
      </c>
      <c r="F7210" t="str">
        <f t="shared" si="225"/>
        <v>19-2-0</v>
      </c>
    </row>
    <row r="7211" spans="1:6" x14ac:dyDescent="0.3">
      <c r="A7211">
        <v>2016</v>
      </c>
      <c r="B7211" t="s">
        <v>5778</v>
      </c>
      <c r="C7211" t="str">
        <f t="shared" si="224"/>
        <v>2016-Flamengo/RJ-19-2-0</v>
      </c>
      <c r="D7211">
        <v>3.444448</v>
      </c>
      <c r="E7211">
        <v>7</v>
      </c>
      <c r="F7211" t="str">
        <f t="shared" si="225"/>
        <v>19-2-0</v>
      </c>
    </row>
    <row r="7212" spans="1:6" x14ac:dyDescent="0.3">
      <c r="A7212">
        <v>2016</v>
      </c>
      <c r="B7212" t="s">
        <v>5779</v>
      </c>
      <c r="C7212" t="str">
        <f t="shared" si="224"/>
        <v>2016-Fluminense/RJ-19-2-0</v>
      </c>
      <c r="D7212">
        <v>2.545452</v>
      </c>
      <c r="E7212">
        <v>9</v>
      </c>
      <c r="F7212" t="str">
        <f t="shared" si="225"/>
        <v>19-2-0</v>
      </c>
    </row>
    <row r="7213" spans="1:6" x14ac:dyDescent="0.3">
      <c r="A7213">
        <v>2016</v>
      </c>
      <c r="B7213" t="s">
        <v>5782</v>
      </c>
      <c r="C7213" t="str">
        <f t="shared" si="224"/>
        <v>2016-Gremio/RS-19-2-0</v>
      </c>
      <c r="D7213">
        <v>3.1428569999999998</v>
      </c>
      <c r="E7213">
        <v>15</v>
      </c>
      <c r="F7213" t="str">
        <f t="shared" si="225"/>
        <v>19-2-0</v>
      </c>
    </row>
    <row r="7214" spans="1:6" x14ac:dyDescent="0.3">
      <c r="A7214">
        <v>2016</v>
      </c>
      <c r="B7214" t="s">
        <v>5783</v>
      </c>
      <c r="C7214" t="str">
        <f t="shared" si="224"/>
        <v>2016-Internacional/RS-19-2-0</v>
      </c>
      <c r="D7214">
        <v>0.33333299999999999</v>
      </c>
      <c r="E7214">
        <v>14</v>
      </c>
      <c r="F7214" t="str">
        <f t="shared" si="225"/>
        <v>19-2-0</v>
      </c>
    </row>
    <row r="7215" spans="1:6" x14ac:dyDescent="0.3">
      <c r="A7215">
        <v>2016</v>
      </c>
      <c r="B7215" t="s">
        <v>5785</v>
      </c>
      <c r="C7215" t="str">
        <f t="shared" si="224"/>
        <v>2016-Palmeiras/SP-19-2-0</v>
      </c>
      <c r="D7215">
        <v>4.1428529999999997</v>
      </c>
      <c r="E7215">
        <v>13</v>
      </c>
      <c r="F7215" t="str">
        <f t="shared" si="225"/>
        <v>19-2-0</v>
      </c>
    </row>
    <row r="7216" spans="1:6" x14ac:dyDescent="0.3">
      <c r="A7216">
        <v>2016</v>
      </c>
      <c r="B7216" t="s">
        <v>5787</v>
      </c>
      <c r="C7216" t="str">
        <f t="shared" si="224"/>
        <v>2016-Ponte Preta/SP-19-2-0</v>
      </c>
      <c r="D7216">
        <v>3.1</v>
      </c>
      <c r="E7216">
        <v>14</v>
      </c>
      <c r="F7216" t="str">
        <f t="shared" si="225"/>
        <v>19-2-0</v>
      </c>
    </row>
    <row r="7217" spans="1:6" x14ac:dyDescent="0.3">
      <c r="A7217">
        <v>2016</v>
      </c>
      <c r="B7217" t="s">
        <v>5788</v>
      </c>
      <c r="C7217" t="str">
        <f t="shared" si="224"/>
        <v>2016-Santa Cruz/PE-19-2-0</v>
      </c>
      <c r="D7217">
        <v>1.7142869999999999</v>
      </c>
      <c r="E7217">
        <v>7</v>
      </c>
      <c r="F7217" t="str">
        <f t="shared" si="225"/>
        <v>19-2-0</v>
      </c>
    </row>
    <row r="7218" spans="1:6" x14ac:dyDescent="0.3">
      <c r="A7218">
        <v>2016</v>
      </c>
      <c r="B7218" t="s">
        <v>5789</v>
      </c>
      <c r="C7218" t="str">
        <f t="shared" si="224"/>
        <v>2016-Santos/SP-19-2-0</v>
      </c>
      <c r="D7218">
        <v>4.0833300000000001</v>
      </c>
      <c r="E7218">
        <v>14</v>
      </c>
      <c r="F7218" t="str">
        <f t="shared" si="225"/>
        <v>19-2-0</v>
      </c>
    </row>
    <row r="7219" spans="1:6" x14ac:dyDescent="0.3">
      <c r="A7219">
        <v>2016</v>
      </c>
      <c r="B7219" t="s">
        <v>5791</v>
      </c>
      <c r="C7219" t="str">
        <f t="shared" si="224"/>
        <v>2016-Sao Paulo/SP-19-2-0</v>
      </c>
      <c r="D7219">
        <v>1</v>
      </c>
      <c r="E7219">
        <v>10</v>
      </c>
      <c r="F7219" t="str">
        <f t="shared" si="225"/>
        <v>19-2-0</v>
      </c>
    </row>
    <row r="7220" spans="1:6" x14ac:dyDescent="0.3">
      <c r="A7220">
        <v>2016</v>
      </c>
      <c r="B7220" t="s">
        <v>6136</v>
      </c>
      <c r="C7220" t="str">
        <f t="shared" si="224"/>
        <v>2016-Sport/PE-19-2-0</v>
      </c>
      <c r="D7220">
        <v>2.85</v>
      </c>
      <c r="E7220">
        <v>14</v>
      </c>
      <c r="F7220" t="str">
        <f t="shared" si="225"/>
        <v>19-2-0</v>
      </c>
    </row>
    <row r="7221" spans="1:6" x14ac:dyDescent="0.3">
      <c r="A7221">
        <v>2016</v>
      </c>
      <c r="B7221" t="s">
        <v>6208</v>
      </c>
      <c r="C7221" t="str">
        <f t="shared" si="224"/>
        <v>2016-Vitoria/BA-19-2-0</v>
      </c>
      <c r="D7221">
        <v>2.375</v>
      </c>
      <c r="E7221">
        <v>10</v>
      </c>
      <c r="F7221" t="str">
        <f t="shared" si="225"/>
        <v>19-2-0</v>
      </c>
    </row>
    <row r="7222" spans="1:6" x14ac:dyDescent="0.3">
      <c r="A7222">
        <v>2016</v>
      </c>
      <c r="B7222" t="s">
        <v>6405</v>
      </c>
      <c r="C7222" t="str">
        <f t="shared" si="224"/>
        <v>2016-America/MG-19-2-1</v>
      </c>
      <c r="D7222">
        <v>1.333332</v>
      </c>
      <c r="E7222">
        <v>4</v>
      </c>
      <c r="F7222" t="str">
        <f t="shared" si="225"/>
        <v>19-2-1</v>
      </c>
    </row>
    <row r="7223" spans="1:6" x14ac:dyDescent="0.3">
      <c r="A7223">
        <v>2016</v>
      </c>
      <c r="B7223" t="s">
        <v>6138</v>
      </c>
      <c r="C7223" t="str">
        <f t="shared" si="224"/>
        <v>2016-Atletico/MG-19-2-1</v>
      </c>
      <c r="D7223">
        <v>3.3333300000000001</v>
      </c>
      <c r="E7223">
        <v>16</v>
      </c>
      <c r="F7223" t="str">
        <f t="shared" si="225"/>
        <v>19-2-1</v>
      </c>
    </row>
    <row r="7224" spans="1:6" x14ac:dyDescent="0.3">
      <c r="A7224">
        <v>2016</v>
      </c>
      <c r="B7224" t="s">
        <v>5793</v>
      </c>
      <c r="C7224" t="str">
        <f t="shared" si="224"/>
        <v>2016-Atletico/PR-19-2-1</v>
      </c>
      <c r="D7224">
        <v>3.555555</v>
      </c>
      <c r="E7224">
        <v>14</v>
      </c>
      <c r="F7224" t="str">
        <f t="shared" si="225"/>
        <v>19-2-1</v>
      </c>
    </row>
    <row r="7225" spans="1:6" x14ac:dyDescent="0.3">
      <c r="A7225">
        <v>2016</v>
      </c>
      <c r="B7225" t="s">
        <v>5794</v>
      </c>
      <c r="C7225" t="str">
        <f t="shared" si="224"/>
        <v>2016-Botafogo/RJ-19-2-1</v>
      </c>
      <c r="D7225">
        <v>2.4705879999999998</v>
      </c>
      <c r="E7225">
        <v>10</v>
      </c>
      <c r="F7225" t="str">
        <f t="shared" si="225"/>
        <v>19-2-1</v>
      </c>
    </row>
    <row r="7226" spans="1:6" x14ac:dyDescent="0.3">
      <c r="A7226">
        <v>2016</v>
      </c>
      <c r="B7226" t="s">
        <v>6458</v>
      </c>
      <c r="C7226" t="str">
        <f t="shared" si="224"/>
        <v>2016-Chapecoense/SC-19-2-1</v>
      </c>
      <c r="D7226">
        <v>2.75</v>
      </c>
      <c r="E7226">
        <v>8</v>
      </c>
      <c r="F7226" t="str">
        <f t="shared" si="225"/>
        <v>19-2-1</v>
      </c>
    </row>
    <row r="7227" spans="1:6" x14ac:dyDescent="0.3">
      <c r="A7227">
        <v>2016</v>
      </c>
      <c r="B7227" t="s">
        <v>5795</v>
      </c>
      <c r="C7227" t="str">
        <f t="shared" si="224"/>
        <v>2016-Corinthians/SP-19-2-1</v>
      </c>
      <c r="D7227">
        <v>4</v>
      </c>
      <c r="E7227">
        <v>14</v>
      </c>
      <c r="F7227" t="str">
        <f t="shared" si="225"/>
        <v>19-2-1</v>
      </c>
    </row>
    <row r="7228" spans="1:6" x14ac:dyDescent="0.3">
      <c r="A7228">
        <v>2016</v>
      </c>
      <c r="B7228" t="s">
        <v>6209</v>
      </c>
      <c r="C7228" t="str">
        <f t="shared" si="224"/>
        <v>2016-Coritiba/PR-19-2-1</v>
      </c>
      <c r="D7228">
        <v>1.875</v>
      </c>
      <c r="E7228">
        <v>10</v>
      </c>
      <c r="F7228" t="str">
        <f t="shared" si="225"/>
        <v>19-2-1</v>
      </c>
    </row>
    <row r="7229" spans="1:6" x14ac:dyDescent="0.3">
      <c r="A7229">
        <v>2016</v>
      </c>
      <c r="B7229" t="s">
        <v>5796</v>
      </c>
      <c r="C7229" t="str">
        <f t="shared" si="224"/>
        <v>2016-Cruzeiro/MG-19-2-1</v>
      </c>
      <c r="D7229">
        <v>1.9999979999999999</v>
      </c>
      <c r="E7229">
        <v>14</v>
      </c>
      <c r="F7229" t="str">
        <f t="shared" si="225"/>
        <v>19-2-1</v>
      </c>
    </row>
    <row r="7230" spans="1:6" x14ac:dyDescent="0.3">
      <c r="A7230">
        <v>2016</v>
      </c>
      <c r="B7230" t="s">
        <v>5797</v>
      </c>
      <c r="C7230" t="str">
        <f t="shared" si="224"/>
        <v>2016-Figueirense/SC-19-2-1</v>
      </c>
      <c r="D7230">
        <v>1</v>
      </c>
      <c r="E7230">
        <v>6</v>
      </c>
      <c r="F7230" t="str">
        <f t="shared" si="225"/>
        <v>19-2-1</v>
      </c>
    </row>
    <row r="7231" spans="1:6" x14ac:dyDescent="0.3">
      <c r="A7231">
        <v>2016</v>
      </c>
      <c r="B7231" t="s">
        <v>5798</v>
      </c>
      <c r="C7231" t="str">
        <f t="shared" si="224"/>
        <v>2016-Flamengo/RJ-19-2-1</v>
      </c>
      <c r="D7231">
        <v>3.52</v>
      </c>
      <c r="E7231">
        <v>14</v>
      </c>
      <c r="F7231" t="str">
        <f t="shared" si="225"/>
        <v>19-2-1</v>
      </c>
    </row>
    <row r="7232" spans="1:6" x14ac:dyDescent="0.3">
      <c r="A7232">
        <v>2016</v>
      </c>
      <c r="B7232" t="s">
        <v>5799</v>
      </c>
      <c r="C7232" t="str">
        <f t="shared" si="224"/>
        <v>2016-Fluminense/RJ-19-2-1</v>
      </c>
      <c r="D7232">
        <v>2.636361</v>
      </c>
      <c r="E7232">
        <v>10</v>
      </c>
      <c r="F7232" t="str">
        <f t="shared" si="225"/>
        <v>19-2-1</v>
      </c>
    </row>
    <row r="7233" spans="1:6" x14ac:dyDescent="0.3">
      <c r="A7233">
        <v>2016</v>
      </c>
      <c r="B7233" t="s">
        <v>5802</v>
      </c>
      <c r="C7233" t="str">
        <f t="shared" si="224"/>
        <v>2016-Gremio/RS-19-2-1</v>
      </c>
      <c r="D7233">
        <v>3.75</v>
      </c>
      <c r="E7233">
        <v>13</v>
      </c>
      <c r="F7233" t="str">
        <f t="shared" si="225"/>
        <v>19-2-1</v>
      </c>
    </row>
    <row r="7234" spans="1:6" x14ac:dyDescent="0.3">
      <c r="A7234">
        <v>2016</v>
      </c>
      <c r="B7234" t="s">
        <v>5803</v>
      </c>
      <c r="C7234" t="str">
        <f t="shared" si="224"/>
        <v>2016-Internacional/RS-19-2-1</v>
      </c>
      <c r="D7234">
        <v>0.33333299999999999</v>
      </c>
      <c r="E7234">
        <v>14</v>
      </c>
      <c r="F7234" t="str">
        <f t="shared" si="225"/>
        <v>19-2-1</v>
      </c>
    </row>
    <row r="7235" spans="1:6" x14ac:dyDescent="0.3">
      <c r="A7235">
        <v>2016</v>
      </c>
      <c r="B7235" t="s">
        <v>5805</v>
      </c>
      <c r="C7235" t="str">
        <f t="shared" ref="C7235:C7298" si="226">A7235&amp;"-"&amp;B7235</f>
        <v>2016-Palmeiras/SP-19-2-1</v>
      </c>
      <c r="D7235">
        <v>4</v>
      </c>
      <c r="E7235">
        <v>13</v>
      </c>
      <c r="F7235" t="str">
        <f t="shared" ref="F7235:F7298" si="227">RIGHT(B7235,LEN(C7235)-FIND("-",C7235,6))</f>
        <v>19-2-1</v>
      </c>
    </row>
    <row r="7236" spans="1:6" x14ac:dyDescent="0.3">
      <c r="A7236">
        <v>2016</v>
      </c>
      <c r="B7236" t="s">
        <v>5807</v>
      </c>
      <c r="C7236" t="str">
        <f t="shared" si="226"/>
        <v>2016-Ponte Preta/SP-19-2-1</v>
      </c>
      <c r="D7236">
        <v>3.2222219999999999</v>
      </c>
      <c r="E7236">
        <v>14</v>
      </c>
      <c r="F7236" t="str">
        <f t="shared" si="227"/>
        <v>19-2-1</v>
      </c>
    </row>
    <row r="7237" spans="1:6" x14ac:dyDescent="0.3">
      <c r="A7237">
        <v>2016</v>
      </c>
      <c r="B7237" t="s">
        <v>5808</v>
      </c>
      <c r="C7237" t="str">
        <f t="shared" si="226"/>
        <v>2016-Santa Cruz/PE-19-2-1</v>
      </c>
      <c r="D7237">
        <v>1.8</v>
      </c>
      <c r="E7237">
        <v>14</v>
      </c>
      <c r="F7237" t="str">
        <f t="shared" si="227"/>
        <v>19-2-1</v>
      </c>
    </row>
    <row r="7238" spans="1:6" x14ac:dyDescent="0.3">
      <c r="A7238">
        <v>2016</v>
      </c>
      <c r="B7238" t="s">
        <v>5809</v>
      </c>
      <c r="C7238" t="str">
        <f t="shared" si="226"/>
        <v>2016-Santos/SP-19-2-1</v>
      </c>
      <c r="D7238">
        <v>3.8888850000000001</v>
      </c>
      <c r="E7238">
        <v>13</v>
      </c>
      <c r="F7238" t="str">
        <f t="shared" si="227"/>
        <v>19-2-1</v>
      </c>
    </row>
    <row r="7239" spans="1:6" x14ac:dyDescent="0.3">
      <c r="A7239">
        <v>2016</v>
      </c>
      <c r="B7239" t="s">
        <v>5811</v>
      </c>
      <c r="C7239" t="str">
        <f t="shared" si="226"/>
        <v>2016-Sao Paulo/SP-19-2-1</v>
      </c>
      <c r="D7239">
        <v>2.5555530000000002</v>
      </c>
      <c r="E7239">
        <v>8</v>
      </c>
      <c r="F7239" t="str">
        <f t="shared" si="227"/>
        <v>19-2-1</v>
      </c>
    </row>
    <row r="7240" spans="1:6" x14ac:dyDescent="0.3">
      <c r="A7240">
        <v>2016</v>
      </c>
      <c r="B7240" t="s">
        <v>6140</v>
      </c>
      <c r="C7240" t="str">
        <f t="shared" si="226"/>
        <v>2016-Sport/PE-19-2-1</v>
      </c>
      <c r="D7240">
        <v>0</v>
      </c>
      <c r="E7240">
        <v>14</v>
      </c>
      <c r="F7240" t="str">
        <f t="shared" si="227"/>
        <v>19-2-1</v>
      </c>
    </row>
    <row r="7241" spans="1:6" x14ac:dyDescent="0.3">
      <c r="A7241">
        <v>2016</v>
      </c>
      <c r="B7241" t="s">
        <v>6212</v>
      </c>
      <c r="C7241" t="str">
        <f t="shared" si="226"/>
        <v>2016-Vitoria/BA-19-2-1</v>
      </c>
      <c r="D7241">
        <v>2.375</v>
      </c>
      <c r="E7241">
        <v>10</v>
      </c>
      <c r="F7241" t="str">
        <f t="shared" si="227"/>
        <v>19-2-1</v>
      </c>
    </row>
    <row r="7242" spans="1:6" x14ac:dyDescent="0.3">
      <c r="A7242">
        <v>2016</v>
      </c>
      <c r="B7242" t="s">
        <v>6407</v>
      </c>
      <c r="C7242" t="str">
        <f t="shared" si="226"/>
        <v>2016-America/MG-19-3-0</v>
      </c>
      <c r="D7242">
        <v>0</v>
      </c>
      <c r="E7242">
        <v>8</v>
      </c>
      <c r="F7242" t="str">
        <f t="shared" si="227"/>
        <v>19-3-0</v>
      </c>
    </row>
    <row r="7243" spans="1:6" x14ac:dyDescent="0.3">
      <c r="A7243">
        <v>2016</v>
      </c>
      <c r="B7243" t="s">
        <v>6142</v>
      </c>
      <c r="C7243" t="str">
        <f t="shared" si="226"/>
        <v>2016-Atletico/MG-19-3-0</v>
      </c>
      <c r="D7243">
        <v>7.0000020000000003</v>
      </c>
      <c r="E7243">
        <v>19</v>
      </c>
      <c r="F7243" t="str">
        <f t="shared" si="227"/>
        <v>19-3-0</v>
      </c>
    </row>
    <row r="7244" spans="1:6" x14ac:dyDescent="0.3">
      <c r="A7244">
        <v>2016</v>
      </c>
      <c r="B7244" t="s">
        <v>5813</v>
      </c>
      <c r="C7244" t="str">
        <f t="shared" si="226"/>
        <v>2016-Atletico/PR-19-3-0</v>
      </c>
      <c r="D7244">
        <v>5.75</v>
      </c>
      <c r="E7244">
        <v>18</v>
      </c>
      <c r="F7244" t="str">
        <f t="shared" si="227"/>
        <v>19-3-0</v>
      </c>
    </row>
    <row r="7245" spans="1:6" x14ac:dyDescent="0.3">
      <c r="A7245">
        <v>2016</v>
      </c>
      <c r="B7245" t="s">
        <v>5814</v>
      </c>
      <c r="C7245" t="str">
        <f t="shared" si="226"/>
        <v>2016-Botafogo/RJ-19-3-0</v>
      </c>
      <c r="D7245">
        <v>0</v>
      </c>
      <c r="E7245">
        <v>9</v>
      </c>
      <c r="F7245" t="str">
        <f t="shared" si="227"/>
        <v>19-3-0</v>
      </c>
    </row>
    <row r="7246" spans="1:6" x14ac:dyDescent="0.3">
      <c r="A7246">
        <v>2016</v>
      </c>
      <c r="B7246" t="s">
        <v>6459</v>
      </c>
      <c r="C7246" t="str">
        <f t="shared" si="226"/>
        <v>2016-Chapecoense/SC-19-3-0</v>
      </c>
      <c r="D7246">
        <v>3.8</v>
      </c>
      <c r="E7246">
        <v>10</v>
      </c>
      <c r="F7246" t="str">
        <f t="shared" si="227"/>
        <v>19-3-0</v>
      </c>
    </row>
    <row r="7247" spans="1:6" x14ac:dyDescent="0.3">
      <c r="A7247">
        <v>2016</v>
      </c>
      <c r="B7247" t="s">
        <v>5815</v>
      </c>
      <c r="C7247" t="str">
        <f t="shared" si="226"/>
        <v>2016-Corinthians/SP-19-3-0</v>
      </c>
      <c r="D7247">
        <v>9</v>
      </c>
      <c r="E7247">
        <v>29</v>
      </c>
      <c r="F7247" t="str">
        <f t="shared" si="227"/>
        <v>19-3-0</v>
      </c>
    </row>
    <row r="7248" spans="1:6" x14ac:dyDescent="0.3">
      <c r="A7248">
        <v>2016</v>
      </c>
      <c r="B7248" t="s">
        <v>6213</v>
      </c>
      <c r="C7248" t="str">
        <f t="shared" si="226"/>
        <v>2016-Coritiba/PR-19-3-0</v>
      </c>
      <c r="D7248">
        <v>0</v>
      </c>
      <c r="E7248">
        <v>11</v>
      </c>
      <c r="F7248" t="str">
        <f t="shared" si="227"/>
        <v>19-3-0</v>
      </c>
    </row>
    <row r="7249" spans="1:6" x14ac:dyDescent="0.3">
      <c r="A7249">
        <v>2016</v>
      </c>
      <c r="B7249" t="s">
        <v>5816</v>
      </c>
      <c r="C7249" t="str">
        <f t="shared" si="226"/>
        <v>2016-Cruzeiro/MG-19-3-0</v>
      </c>
      <c r="D7249">
        <v>3.4285679999999998</v>
      </c>
      <c r="E7249">
        <v>14</v>
      </c>
      <c r="F7249" t="str">
        <f t="shared" si="227"/>
        <v>19-3-0</v>
      </c>
    </row>
    <row r="7250" spans="1:6" x14ac:dyDescent="0.3">
      <c r="A7250">
        <v>2016</v>
      </c>
      <c r="B7250" t="s">
        <v>5817</v>
      </c>
      <c r="C7250" t="str">
        <f t="shared" si="226"/>
        <v>2016-Figueirense/SC-19-3-0</v>
      </c>
      <c r="D7250">
        <v>2</v>
      </c>
      <c r="E7250">
        <v>14</v>
      </c>
      <c r="F7250" t="str">
        <f t="shared" si="227"/>
        <v>19-3-0</v>
      </c>
    </row>
    <row r="7251" spans="1:6" x14ac:dyDescent="0.3">
      <c r="A7251">
        <v>2016</v>
      </c>
      <c r="B7251" t="s">
        <v>5818</v>
      </c>
      <c r="C7251" t="str">
        <f t="shared" si="226"/>
        <v>2016-Flamengo/RJ-19-3-0</v>
      </c>
      <c r="D7251">
        <v>6</v>
      </c>
      <c r="E7251">
        <v>10</v>
      </c>
      <c r="F7251" t="str">
        <f t="shared" si="227"/>
        <v>19-3-0</v>
      </c>
    </row>
    <row r="7252" spans="1:6" x14ac:dyDescent="0.3">
      <c r="A7252">
        <v>2016</v>
      </c>
      <c r="B7252" t="s">
        <v>5819</v>
      </c>
      <c r="C7252" t="str">
        <f t="shared" si="226"/>
        <v>2016-Fluminense/RJ-19-3-0</v>
      </c>
      <c r="D7252">
        <v>4.2</v>
      </c>
      <c r="E7252">
        <v>12</v>
      </c>
      <c r="F7252" t="str">
        <f t="shared" si="227"/>
        <v>19-3-0</v>
      </c>
    </row>
    <row r="7253" spans="1:6" x14ac:dyDescent="0.3">
      <c r="A7253">
        <v>2016</v>
      </c>
      <c r="B7253" t="s">
        <v>5822</v>
      </c>
      <c r="C7253" t="str">
        <f t="shared" si="226"/>
        <v>2016-Gremio/RS-19-3-0</v>
      </c>
      <c r="D7253">
        <v>5</v>
      </c>
      <c r="E7253">
        <v>21</v>
      </c>
      <c r="F7253" t="str">
        <f t="shared" si="227"/>
        <v>19-3-0</v>
      </c>
    </row>
    <row r="7254" spans="1:6" x14ac:dyDescent="0.3">
      <c r="A7254">
        <v>2016</v>
      </c>
      <c r="B7254" t="s">
        <v>5823</v>
      </c>
      <c r="C7254" t="str">
        <f t="shared" si="226"/>
        <v>2016-Internacional/RS-19-3-0</v>
      </c>
      <c r="D7254">
        <v>0.33333299999999999</v>
      </c>
      <c r="E7254">
        <v>14</v>
      </c>
      <c r="F7254" t="str">
        <f t="shared" si="227"/>
        <v>19-3-0</v>
      </c>
    </row>
    <row r="7255" spans="1:6" x14ac:dyDescent="0.3">
      <c r="A7255">
        <v>2016</v>
      </c>
      <c r="B7255" t="s">
        <v>5825</v>
      </c>
      <c r="C7255" t="str">
        <f t="shared" si="226"/>
        <v>2016-Palmeiras/SP-19-3-0</v>
      </c>
      <c r="D7255">
        <v>6.4000060000000003</v>
      </c>
      <c r="E7255">
        <v>13</v>
      </c>
      <c r="F7255" t="str">
        <f t="shared" si="227"/>
        <v>19-3-0</v>
      </c>
    </row>
    <row r="7256" spans="1:6" x14ac:dyDescent="0.3">
      <c r="A7256">
        <v>2016</v>
      </c>
      <c r="B7256" t="s">
        <v>5827</v>
      </c>
      <c r="C7256" t="str">
        <f t="shared" si="226"/>
        <v>2016-Ponte Preta/SP-19-3-0</v>
      </c>
      <c r="D7256">
        <v>4.5999999999999996</v>
      </c>
      <c r="E7256">
        <v>13</v>
      </c>
      <c r="F7256" t="str">
        <f t="shared" si="227"/>
        <v>19-3-0</v>
      </c>
    </row>
    <row r="7257" spans="1:6" x14ac:dyDescent="0.3">
      <c r="A7257">
        <v>2016</v>
      </c>
      <c r="B7257" t="s">
        <v>5828</v>
      </c>
      <c r="C7257" t="str">
        <f t="shared" si="226"/>
        <v>2016-Santa Cruz/PE-19-3-0</v>
      </c>
      <c r="D7257">
        <v>1</v>
      </c>
      <c r="E7257">
        <v>17</v>
      </c>
      <c r="F7257" t="str">
        <f t="shared" si="227"/>
        <v>19-3-0</v>
      </c>
    </row>
    <row r="7258" spans="1:6" x14ac:dyDescent="0.3">
      <c r="A7258">
        <v>2016</v>
      </c>
      <c r="B7258" t="s">
        <v>5829</v>
      </c>
      <c r="C7258" t="str">
        <f t="shared" si="226"/>
        <v>2016-Santos/SP-19-3-0</v>
      </c>
      <c r="D7258">
        <v>7</v>
      </c>
      <c r="E7258">
        <v>20</v>
      </c>
      <c r="F7258" t="str">
        <f t="shared" si="227"/>
        <v>19-3-0</v>
      </c>
    </row>
    <row r="7259" spans="1:6" x14ac:dyDescent="0.3">
      <c r="A7259">
        <v>2016</v>
      </c>
      <c r="B7259" t="s">
        <v>5831</v>
      </c>
      <c r="C7259" t="str">
        <f t="shared" si="226"/>
        <v>2016-Sao Paulo/SP-19-3-0</v>
      </c>
      <c r="D7259">
        <v>4.5</v>
      </c>
      <c r="E7259">
        <v>10</v>
      </c>
      <c r="F7259" t="str">
        <f t="shared" si="227"/>
        <v>19-3-0</v>
      </c>
    </row>
    <row r="7260" spans="1:6" x14ac:dyDescent="0.3">
      <c r="A7260">
        <v>2016</v>
      </c>
      <c r="B7260" t="s">
        <v>6144</v>
      </c>
      <c r="C7260" t="str">
        <f t="shared" si="226"/>
        <v>2016-Sport/PE-19-3-0</v>
      </c>
      <c r="D7260">
        <v>4</v>
      </c>
      <c r="E7260">
        <v>8</v>
      </c>
      <c r="F7260" t="str">
        <f t="shared" si="227"/>
        <v>19-3-0</v>
      </c>
    </row>
    <row r="7261" spans="1:6" x14ac:dyDescent="0.3">
      <c r="A7261">
        <v>2016</v>
      </c>
      <c r="B7261" t="s">
        <v>6216</v>
      </c>
      <c r="C7261" t="str">
        <f t="shared" si="226"/>
        <v>2016-Vitoria/BA-19-3-0</v>
      </c>
      <c r="D7261">
        <v>0</v>
      </c>
      <c r="E7261">
        <v>15</v>
      </c>
      <c r="F7261" t="str">
        <f t="shared" si="227"/>
        <v>19-3-0</v>
      </c>
    </row>
    <row r="7262" spans="1:6" x14ac:dyDescent="0.3">
      <c r="A7262">
        <v>2016</v>
      </c>
      <c r="B7262" t="s">
        <v>6409</v>
      </c>
      <c r="C7262" t="str">
        <f t="shared" si="226"/>
        <v>2016-America/MG-19-3-1</v>
      </c>
      <c r="D7262">
        <v>1.8</v>
      </c>
      <c r="E7262">
        <v>6</v>
      </c>
      <c r="F7262" t="str">
        <f t="shared" si="227"/>
        <v>19-3-1</v>
      </c>
    </row>
    <row r="7263" spans="1:6" x14ac:dyDescent="0.3">
      <c r="A7263">
        <v>2016</v>
      </c>
      <c r="B7263" t="s">
        <v>6146</v>
      </c>
      <c r="C7263" t="str">
        <f t="shared" si="226"/>
        <v>2016-Atletico/MG-19-3-1</v>
      </c>
      <c r="D7263">
        <v>6.6666689999999997</v>
      </c>
      <c r="E7263">
        <v>16</v>
      </c>
      <c r="F7263" t="str">
        <f t="shared" si="227"/>
        <v>19-3-1</v>
      </c>
    </row>
    <row r="7264" spans="1:6" x14ac:dyDescent="0.3">
      <c r="A7264">
        <v>2016</v>
      </c>
      <c r="B7264" t="s">
        <v>5833</v>
      </c>
      <c r="C7264" t="str">
        <f t="shared" si="226"/>
        <v>2016-Atletico/PR-19-3-1</v>
      </c>
      <c r="D7264">
        <v>7</v>
      </c>
      <c r="E7264">
        <v>17</v>
      </c>
      <c r="F7264" t="str">
        <f t="shared" si="227"/>
        <v>19-3-1</v>
      </c>
    </row>
    <row r="7265" spans="1:6" x14ac:dyDescent="0.3">
      <c r="A7265">
        <v>2016</v>
      </c>
      <c r="B7265" t="s">
        <v>5834</v>
      </c>
      <c r="C7265" t="str">
        <f t="shared" si="226"/>
        <v>2016-Botafogo/RJ-19-3-1</v>
      </c>
      <c r="D7265">
        <v>3.8</v>
      </c>
      <c r="E7265">
        <v>7</v>
      </c>
      <c r="F7265" t="str">
        <f t="shared" si="227"/>
        <v>19-3-1</v>
      </c>
    </row>
    <row r="7266" spans="1:6" x14ac:dyDescent="0.3">
      <c r="A7266">
        <v>2016</v>
      </c>
      <c r="B7266" t="s">
        <v>6460</v>
      </c>
      <c r="C7266" t="str">
        <f t="shared" si="226"/>
        <v>2016-Chapecoense/SC-19-3-1</v>
      </c>
      <c r="D7266">
        <v>3.8</v>
      </c>
      <c r="E7266">
        <v>14</v>
      </c>
      <c r="F7266" t="str">
        <f t="shared" si="227"/>
        <v>19-3-1</v>
      </c>
    </row>
    <row r="7267" spans="1:6" x14ac:dyDescent="0.3">
      <c r="A7267">
        <v>2016</v>
      </c>
      <c r="B7267" t="s">
        <v>5835</v>
      </c>
      <c r="C7267" t="str">
        <f t="shared" si="226"/>
        <v>2016-Corinthians/SP-19-3-1</v>
      </c>
      <c r="D7267">
        <v>3</v>
      </c>
      <c r="E7267">
        <v>22</v>
      </c>
      <c r="F7267" t="str">
        <f t="shared" si="227"/>
        <v>19-3-1</v>
      </c>
    </row>
    <row r="7268" spans="1:6" x14ac:dyDescent="0.3">
      <c r="A7268">
        <v>2016</v>
      </c>
      <c r="B7268" t="s">
        <v>6217</v>
      </c>
      <c r="C7268" t="str">
        <f t="shared" si="226"/>
        <v>2016-Coritiba/PR-19-3-1</v>
      </c>
      <c r="D7268">
        <v>0</v>
      </c>
      <c r="E7268">
        <v>12</v>
      </c>
      <c r="F7268" t="str">
        <f t="shared" si="227"/>
        <v>19-3-1</v>
      </c>
    </row>
    <row r="7269" spans="1:6" x14ac:dyDescent="0.3">
      <c r="A7269">
        <v>2016</v>
      </c>
      <c r="B7269" t="s">
        <v>5836</v>
      </c>
      <c r="C7269" t="str">
        <f t="shared" si="226"/>
        <v>2016-Cruzeiro/MG-19-3-1</v>
      </c>
      <c r="D7269">
        <v>4</v>
      </c>
      <c r="E7269">
        <v>14</v>
      </c>
      <c r="F7269" t="str">
        <f t="shared" si="227"/>
        <v>19-3-1</v>
      </c>
    </row>
    <row r="7270" spans="1:6" x14ac:dyDescent="0.3">
      <c r="A7270">
        <v>2016</v>
      </c>
      <c r="B7270" t="s">
        <v>5837</v>
      </c>
      <c r="C7270" t="str">
        <f t="shared" si="226"/>
        <v>2016-Figueirense/SC-19-3-1</v>
      </c>
      <c r="D7270">
        <v>5</v>
      </c>
      <c r="E7270">
        <v>16</v>
      </c>
      <c r="F7270" t="str">
        <f t="shared" si="227"/>
        <v>19-3-1</v>
      </c>
    </row>
    <row r="7271" spans="1:6" x14ac:dyDescent="0.3">
      <c r="A7271">
        <v>2016</v>
      </c>
      <c r="B7271" t="s">
        <v>5838</v>
      </c>
      <c r="C7271" t="str">
        <f t="shared" si="226"/>
        <v>2016-Flamengo/RJ-19-3-1</v>
      </c>
      <c r="D7271">
        <v>4.857138</v>
      </c>
      <c r="E7271">
        <v>20</v>
      </c>
      <c r="F7271" t="str">
        <f t="shared" si="227"/>
        <v>19-3-1</v>
      </c>
    </row>
    <row r="7272" spans="1:6" x14ac:dyDescent="0.3">
      <c r="A7272">
        <v>2016</v>
      </c>
      <c r="B7272" t="s">
        <v>5839</v>
      </c>
      <c r="C7272" t="str">
        <f t="shared" si="226"/>
        <v>2016-Fluminense/RJ-19-3-1</v>
      </c>
      <c r="D7272">
        <v>0</v>
      </c>
      <c r="E7272">
        <v>14</v>
      </c>
      <c r="F7272" t="str">
        <f t="shared" si="227"/>
        <v>19-3-1</v>
      </c>
    </row>
    <row r="7273" spans="1:6" x14ac:dyDescent="0.3">
      <c r="A7273">
        <v>2016</v>
      </c>
      <c r="B7273" t="s">
        <v>5842</v>
      </c>
      <c r="C7273" t="str">
        <f t="shared" si="226"/>
        <v>2016-Gremio/RS-19-3-1</v>
      </c>
      <c r="D7273">
        <v>0</v>
      </c>
      <c r="E7273">
        <v>30</v>
      </c>
      <c r="F7273" t="str">
        <f t="shared" si="227"/>
        <v>19-3-1</v>
      </c>
    </row>
    <row r="7274" spans="1:6" x14ac:dyDescent="0.3">
      <c r="A7274">
        <v>2016</v>
      </c>
      <c r="B7274" t="s">
        <v>5843</v>
      </c>
      <c r="C7274" t="str">
        <f t="shared" si="226"/>
        <v>2016-Internacional/RS-19-3-1</v>
      </c>
      <c r="D7274">
        <v>1</v>
      </c>
      <c r="E7274">
        <v>23</v>
      </c>
      <c r="F7274" t="str">
        <f t="shared" si="227"/>
        <v>19-3-1</v>
      </c>
    </row>
    <row r="7275" spans="1:6" x14ac:dyDescent="0.3">
      <c r="A7275">
        <v>2016</v>
      </c>
      <c r="B7275" t="s">
        <v>5845</v>
      </c>
      <c r="C7275" t="str">
        <f t="shared" si="226"/>
        <v>2016-Palmeiras/SP-19-3-1</v>
      </c>
      <c r="D7275">
        <v>6.4000060000000003</v>
      </c>
      <c r="E7275">
        <v>13</v>
      </c>
      <c r="F7275" t="str">
        <f t="shared" si="227"/>
        <v>19-3-1</v>
      </c>
    </row>
    <row r="7276" spans="1:6" x14ac:dyDescent="0.3">
      <c r="A7276">
        <v>2016</v>
      </c>
      <c r="B7276" t="s">
        <v>5847</v>
      </c>
      <c r="C7276" t="str">
        <f t="shared" si="226"/>
        <v>2016-Ponte Preta/SP-19-3-1</v>
      </c>
      <c r="D7276">
        <v>1</v>
      </c>
      <c r="E7276">
        <v>23</v>
      </c>
      <c r="F7276" t="str">
        <f t="shared" si="227"/>
        <v>19-3-1</v>
      </c>
    </row>
    <row r="7277" spans="1:6" x14ac:dyDescent="0.3">
      <c r="A7277">
        <v>2016</v>
      </c>
      <c r="B7277" t="s">
        <v>5848</v>
      </c>
      <c r="C7277" t="str">
        <f t="shared" si="226"/>
        <v>2016-Santa Cruz/PE-19-3-1</v>
      </c>
      <c r="D7277">
        <v>2.0000010000000001</v>
      </c>
      <c r="E7277">
        <v>14</v>
      </c>
      <c r="F7277" t="str">
        <f t="shared" si="227"/>
        <v>19-3-1</v>
      </c>
    </row>
    <row r="7278" spans="1:6" x14ac:dyDescent="0.3">
      <c r="A7278">
        <v>2016</v>
      </c>
      <c r="B7278" t="s">
        <v>5849</v>
      </c>
      <c r="C7278" t="str">
        <f t="shared" si="226"/>
        <v>2016-Santos/SP-19-3-1</v>
      </c>
      <c r="D7278">
        <v>5.5714230000000002</v>
      </c>
      <c r="E7278">
        <v>20</v>
      </c>
      <c r="F7278" t="str">
        <f t="shared" si="227"/>
        <v>19-3-1</v>
      </c>
    </row>
    <row r="7279" spans="1:6" x14ac:dyDescent="0.3">
      <c r="A7279">
        <v>2016</v>
      </c>
      <c r="B7279" t="s">
        <v>5851</v>
      </c>
      <c r="C7279" t="str">
        <f t="shared" si="226"/>
        <v>2016-Sao Paulo/SP-19-3-1</v>
      </c>
      <c r="D7279">
        <v>4.6666679999999996</v>
      </c>
      <c r="E7279">
        <v>12</v>
      </c>
      <c r="F7279" t="str">
        <f t="shared" si="227"/>
        <v>19-3-1</v>
      </c>
    </row>
    <row r="7280" spans="1:6" x14ac:dyDescent="0.3">
      <c r="A7280">
        <v>2016</v>
      </c>
      <c r="B7280" t="s">
        <v>6148</v>
      </c>
      <c r="C7280" t="str">
        <f t="shared" si="226"/>
        <v>2016-Sport/PE-19-3-1</v>
      </c>
      <c r="D7280">
        <v>0</v>
      </c>
      <c r="E7280">
        <v>11</v>
      </c>
      <c r="F7280" t="str">
        <f t="shared" si="227"/>
        <v>19-3-1</v>
      </c>
    </row>
    <row r="7281" spans="1:6" x14ac:dyDescent="0.3">
      <c r="A7281">
        <v>2016</v>
      </c>
      <c r="B7281" t="s">
        <v>6220</v>
      </c>
      <c r="C7281" t="str">
        <f t="shared" si="226"/>
        <v>2016-Vitoria/BA-19-3-1</v>
      </c>
      <c r="D7281">
        <v>0</v>
      </c>
      <c r="E7281">
        <v>11</v>
      </c>
      <c r="F7281" t="str">
        <f t="shared" si="227"/>
        <v>19-3-1</v>
      </c>
    </row>
    <row r="7282" spans="1:6" x14ac:dyDescent="0.3">
      <c r="A7282">
        <v>2016</v>
      </c>
      <c r="B7282" t="s">
        <v>6411</v>
      </c>
      <c r="C7282" t="str">
        <f t="shared" si="226"/>
        <v>2016-America/MG-19-3-2</v>
      </c>
      <c r="D7282">
        <v>0</v>
      </c>
      <c r="E7282">
        <v>6</v>
      </c>
      <c r="F7282" t="str">
        <f t="shared" si="227"/>
        <v>19-3-2</v>
      </c>
    </row>
    <row r="7283" spans="1:6" x14ac:dyDescent="0.3">
      <c r="A7283">
        <v>2016</v>
      </c>
      <c r="B7283" t="s">
        <v>6150</v>
      </c>
      <c r="C7283" t="str">
        <f t="shared" si="226"/>
        <v>2016-Atletico/MG-19-3-2</v>
      </c>
      <c r="D7283">
        <v>6.6666670000000003</v>
      </c>
      <c r="E7283">
        <v>19</v>
      </c>
      <c r="F7283" t="str">
        <f t="shared" si="227"/>
        <v>19-3-2</v>
      </c>
    </row>
    <row r="7284" spans="1:6" x14ac:dyDescent="0.3">
      <c r="A7284">
        <v>2016</v>
      </c>
      <c r="B7284" t="s">
        <v>5853</v>
      </c>
      <c r="C7284" t="str">
        <f t="shared" si="226"/>
        <v>2016-Atletico/PR-19-3-2</v>
      </c>
      <c r="D7284">
        <v>4</v>
      </c>
      <c r="E7284">
        <v>11</v>
      </c>
      <c r="F7284" t="str">
        <f t="shared" si="227"/>
        <v>19-3-2</v>
      </c>
    </row>
    <row r="7285" spans="1:6" x14ac:dyDescent="0.3">
      <c r="A7285">
        <v>2016</v>
      </c>
      <c r="B7285" t="s">
        <v>5854</v>
      </c>
      <c r="C7285" t="str">
        <f t="shared" si="226"/>
        <v>2016-Botafogo/RJ-19-3-2</v>
      </c>
      <c r="D7285">
        <v>0</v>
      </c>
      <c r="E7285">
        <v>11</v>
      </c>
      <c r="F7285" t="str">
        <f t="shared" si="227"/>
        <v>19-3-2</v>
      </c>
    </row>
    <row r="7286" spans="1:6" x14ac:dyDescent="0.3">
      <c r="A7286">
        <v>2016</v>
      </c>
      <c r="B7286" t="s">
        <v>6461</v>
      </c>
      <c r="C7286" t="str">
        <f t="shared" si="226"/>
        <v>2016-Chapecoense/SC-19-3-2</v>
      </c>
      <c r="D7286">
        <v>4.3333329999999997</v>
      </c>
      <c r="E7286">
        <v>12</v>
      </c>
      <c r="F7286" t="str">
        <f t="shared" si="227"/>
        <v>19-3-2</v>
      </c>
    </row>
    <row r="7287" spans="1:6" x14ac:dyDescent="0.3">
      <c r="A7287">
        <v>2016</v>
      </c>
      <c r="B7287" t="s">
        <v>5855</v>
      </c>
      <c r="C7287" t="str">
        <f t="shared" si="226"/>
        <v>2016-Corinthians/SP-19-3-2</v>
      </c>
      <c r="D7287">
        <v>0</v>
      </c>
      <c r="E7287">
        <v>22</v>
      </c>
      <c r="F7287" t="str">
        <f t="shared" si="227"/>
        <v>19-3-2</v>
      </c>
    </row>
    <row r="7288" spans="1:6" x14ac:dyDescent="0.3">
      <c r="A7288">
        <v>2016</v>
      </c>
      <c r="B7288" t="s">
        <v>6221</v>
      </c>
      <c r="C7288" t="str">
        <f t="shared" si="226"/>
        <v>2016-Coritiba/PR-19-3-2</v>
      </c>
      <c r="D7288">
        <v>1</v>
      </c>
      <c r="E7288">
        <v>15</v>
      </c>
      <c r="F7288" t="str">
        <f t="shared" si="227"/>
        <v>19-3-2</v>
      </c>
    </row>
    <row r="7289" spans="1:6" x14ac:dyDescent="0.3">
      <c r="A7289">
        <v>2016</v>
      </c>
      <c r="B7289" t="s">
        <v>5856</v>
      </c>
      <c r="C7289" t="str">
        <f t="shared" si="226"/>
        <v>2016-Cruzeiro/MG-19-3-2</v>
      </c>
      <c r="D7289">
        <v>0</v>
      </c>
      <c r="E7289">
        <v>16</v>
      </c>
      <c r="F7289" t="str">
        <f t="shared" si="227"/>
        <v>19-3-2</v>
      </c>
    </row>
    <row r="7290" spans="1:6" x14ac:dyDescent="0.3">
      <c r="A7290">
        <v>2016</v>
      </c>
      <c r="B7290" t="s">
        <v>5857</v>
      </c>
      <c r="C7290" t="str">
        <f t="shared" si="226"/>
        <v>2016-Figueirense/SC-19-3-2</v>
      </c>
      <c r="D7290">
        <v>3.5</v>
      </c>
      <c r="E7290">
        <v>15</v>
      </c>
      <c r="F7290" t="str">
        <f t="shared" si="227"/>
        <v>19-3-2</v>
      </c>
    </row>
    <row r="7291" spans="1:6" x14ac:dyDescent="0.3">
      <c r="A7291">
        <v>2016</v>
      </c>
      <c r="B7291" t="s">
        <v>5858</v>
      </c>
      <c r="C7291" t="str">
        <f t="shared" si="226"/>
        <v>2016-Flamengo/RJ-19-3-2</v>
      </c>
      <c r="D7291">
        <v>4.3333320000000004</v>
      </c>
      <c r="E7291">
        <v>14</v>
      </c>
      <c r="F7291" t="str">
        <f t="shared" si="227"/>
        <v>19-3-2</v>
      </c>
    </row>
    <row r="7292" spans="1:6" x14ac:dyDescent="0.3">
      <c r="A7292">
        <v>2016</v>
      </c>
      <c r="B7292" t="s">
        <v>5859</v>
      </c>
      <c r="C7292" t="str">
        <f t="shared" si="226"/>
        <v>2016-Fluminense/RJ-19-3-2</v>
      </c>
      <c r="D7292">
        <v>3.6</v>
      </c>
      <c r="E7292">
        <v>10</v>
      </c>
      <c r="F7292" t="str">
        <f t="shared" si="227"/>
        <v>19-3-2</v>
      </c>
    </row>
    <row r="7293" spans="1:6" x14ac:dyDescent="0.3">
      <c r="A7293">
        <v>2016</v>
      </c>
      <c r="B7293" t="s">
        <v>5862</v>
      </c>
      <c r="C7293" t="str">
        <f t="shared" si="226"/>
        <v>2016-Gremio/RS-19-3-2</v>
      </c>
      <c r="D7293">
        <v>6</v>
      </c>
      <c r="E7293">
        <v>26</v>
      </c>
      <c r="F7293" t="str">
        <f t="shared" si="227"/>
        <v>19-3-2</v>
      </c>
    </row>
    <row r="7294" spans="1:6" x14ac:dyDescent="0.3">
      <c r="A7294">
        <v>2016</v>
      </c>
      <c r="B7294" t="s">
        <v>5863</v>
      </c>
      <c r="C7294" t="str">
        <f t="shared" si="226"/>
        <v>2016-Internacional/RS-19-3-2</v>
      </c>
      <c r="D7294">
        <v>0</v>
      </c>
      <c r="E7294">
        <v>26</v>
      </c>
      <c r="F7294" t="str">
        <f t="shared" si="227"/>
        <v>19-3-2</v>
      </c>
    </row>
    <row r="7295" spans="1:6" x14ac:dyDescent="0.3">
      <c r="A7295">
        <v>2016</v>
      </c>
      <c r="B7295" t="s">
        <v>5865</v>
      </c>
      <c r="C7295" t="str">
        <f t="shared" si="226"/>
        <v>2016-Palmeiras/SP-19-3-2</v>
      </c>
      <c r="D7295">
        <v>3</v>
      </c>
      <c r="E7295">
        <v>25</v>
      </c>
      <c r="F7295" t="str">
        <f t="shared" si="227"/>
        <v>19-3-2</v>
      </c>
    </row>
    <row r="7296" spans="1:6" x14ac:dyDescent="0.3">
      <c r="A7296">
        <v>2016</v>
      </c>
      <c r="B7296" t="s">
        <v>5867</v>
      </c>
      <c r="C7296" t="str">
        <f t="shared" si="226"/>
        <v>2016-Ponte Preta/SP-19-3-2</v>
      </c>
      <c r="D7296">
        <v>4.5999999999999996</v>
      </c>
      <c r="E7296">
        <v>20</v>
      </c>
      <c r="F7296" t="str">
        <f t="shared" si="227"/>
        <v>19-3-2</v>
      </c>
    </row>
    <row r="7297" spans="1:6" x14ac:dyDescent="0.3">
      <c r="A7297">
        <v>2016</v>
      </c>
      <c r="B7297" t="s">
        <v>5868</v>
      </c>
      <c r="C7297" t="str">
        <f t="shared" si="226"/>
        <v>2016-Santa Cruz/PE-19-3-2</v>
      </c>
      <c r="D7297">
        <v>3</v>
      </c>
      <c r="E7297">
        <v>15</v>
      </c>
      <c r="F7297" t="str">
        <f t="shared" si="227"/>
        <v>19-3-2</v>
      </c>
    </row>
    <row r="7298" spans="1:6" x14ac:dyDescent="0.3">
      <c r="A7298">
        <v>2016</v>
      </c>
      <c r="B7298" t="s">
        <v>5869</v>
      </c>
      <c r="C7298" t="str">
        <f t="shared" si="226"/>
        <v>2016-Santos/SP-19-3-2</v>
      </c>
      <c r="D7298">
        <v>6</v>
      </c>
      <c r="E7298">
        <v>10</v>
      </c>
      <c r="F7298" t="str">
        <f t="shared" si="227"/>
        <v>19-3-2</v>
      </c>
    </row>
    <row r="7299" spans="1:6" x14ac:dyDescent="0.3">
      <c r="A7299">
        <v>2016</v>
      </c>
      <c r="B7299" t="s">
        <v>5871</v>
      </c>
      <c r="C7299" t="str">
        <f t="shared" ref="C7299:C7362" si="228">A7299&amp;"-"&amp;B7299</f>
        <v>2016-Sao Paulo/SP-19-3-2</v>
      </c>
      <c r="D7299">
        <v>3.8</v>
      </c>
      <c r="E7299">
        <v>12</v>
      </c>
      <c r="F7299" t="str">
        <f t="shared" ref="F7299:F7362" si="229">RIGHT(B7299,LEN(C7299)-FIND("-",C7299,6))</f>
        <v>19-3-2</v>
      </c>
    </row>
    <row r="7300" spans="1:6" x14ac:dyDescent="0.3">
      <c r="A7300">
        <v>2016</v>
      </c>
      <c r="B7300" t="s">
        <v>6152</v>
      </c>
      <c r="C7300" t="str">
        <f t="shared" si="228"/>
        <v>2016-Sport/PE-19-3-2</v>
      </c>
      <c r="D7300">
        <v>0</v>
      </c>
      <c r="E7300">
        <v>8</v>
      </c>
      <c r="F7300" t="str">
        <f t="shared" si="229"/>
        <v>19-3-2</v>
      </c>
    </row>
    <row r="7301" spans="1:6" x14ac:dyDescent="0.3">
      <c r="A7301">
        <v>2016</v>
      </c>
      <c r="B7301" t="s">
        <v>6224</v>
      </c>
      <c r="C7301" t="str">
        <f t="shared" si="228"/>
        <v>2016-Vitoria/BA-19-3-2</v>
      </c>
      <c r="D7301">
        <v>4.2</v>
      </c>
      <c r="E7301">
        <v>12</v>
      </c>
      <c r="F7301" t="str">
        <f t="shared" si="229"/>
        <v>19-3-2</v>
      </c>
    </row>
    <row r="7302" spans="1:6" x14ac:dyDescent="0.3">
      <c r="A7302">
        <v>2016</v>
      </c>
      <c r="B7302" t="s">
        <v>6413</v>
      </c>
      <c r="C7302" t="str">
        <f t="shared" si="228"/>
        <v>2016-America/MG-19-4-0</v>
      </c>
      <c r="D7302">
        <v>3</v>
      </c>
      <c r="E7302">
        <v>5</v>
      </c>
      <c r="F7302" t="str">
        <f t="shared" si="229"/>
        <v>19-4-0</v>
      </c>
    </row>
    <row r="7303" spans="1:6" x14ac:dyDescent="0.3">
      <c r="A7303">
        <v>2016</v>
      </c>
      <c r="B7303" t="s">
        <v>6154</v>
      </c>
      <c r="C7303" t="str">
        <f t="shared" si="228"/>
        <v>2016-Atletico/MG-19-4-0</v>
      </c>
      <c r="D7303">
        <v>0</v>
      </c>
      <c r="E7303">
        <v>19</v>
      </c>
      <c r="F7303" t="str">
        <f t="shared" si="229"/>
        <v>19-4-0</v>
      </c>
    </row>
    <row r="7304" spans="1:6" x14ac:dyDescent="0.3">
      <c r="A7304">
        <v>2016</v>
      </c>
      <c r="B7304" t="s">
        <v>5873</v>
      </c>
      <c r="C7304" t="str">
        <f t="shared" si="228"/>
        <v>2016-Atletico/PR-19-4-0</v>
      </c>
      <c r="D7304">
        <v>0</v>
      </c>
      <c r="E7304">
        <v>17</v>
      </c>
      <c r="F7304" t="str">
        <f t="shared" si="229"/>
        <v>19-4-0</v>
      </c>
    </row>
    <row r="7305" spans="1:6" x14ac:dyDescent="0.3">
      <c r="A7305">
        <v>2016</v>
      </c>
      <c r="B7305" t="s">
        <v>5874</v>
      </c>
      <c r="C7305" t="str">
        <f t="shared" si="228"/>
        <v>2016-Botafogo/RJ-19-4-0</v>
      </c>
      <c r="D7305">
        <v>4</v>
      </c>
      <c r="E7305">
        <v>4</v>
      </c>
      <c r="F7305" t="str">
        <f t="shared" si="229"/>
        <v>19-4-0</v>
      </c>
    </row>
    <row r="7306" spans="1:6" x14ac:dyDescent="0.3">
      <c r="A7306">
        <v>2016</v>
      </c>
      <c r="B7306" t="s">
        <v>6462</v>
      </c>
      <c r="C7306" t="str">
        <f t="shared" si="228"/>
        <v>2016-Chapecoense/SC-19-4-0</v>
      </c>
      <c r="D7306">
        <v>0</v>
      </c>
      <c r="E7306">
        <v>18</v>
      </c>
      <c r="F7306" t="str">
        <f t="shared" si="229"/>
        <v>19-4-0</v>
      </c>
    </row>
    <row r="7307" spans="1:6" x14ac:dyDescent="0.3">
      <c r="A7307">
        <v>2016</v>
      </c>
      <c r="B7307" t="s">
        <v>5875</v>
      </c>
      <c r="C7307" t="str">
        <f t="shared" si="228"/>
        <v>2016-Corinthians/SP-19-4-0</v>
      </c>
      <c r="D7307">
        <v>0</v>
      </c>
      <c r="E7307">
        <v>22</v>
      </c>
      <c r="F7307" t="str">
        <f t="shared" si="229"/>
        <v>19-4-0</v>
      </c>
    </row>
    <row r="7308" spans="1:6" x14ac:dyDescent="0.3">
      <c r="A7308">
        <v>2016</v>
      </c>
      <c r="B7308" t="s">
        <v>6225</v>
      </c>
      <c r="C7308" t="str">
        <f t="shared" si="228"/>
        <v>2016-Coritiba/PR-19-4-0</v>
      </c>
      <c r="D7308">
        <v>5</v>
      </c>
      <c r="E7308">
        <v>9</v>
      </c>
      <c r="F7308" t="str">
        <f t="shared" si="229"/>
        <v>19-4-0</v>
      </c>
    </row>
    <row r="7309" spans="1:6" x14ac:dyDescent="0.3">
      <c r="A7309">
        <v>2016</v>
      </c>
      <c r="B7309" t="s">
        <v>5876</v>
      </c>
      <c r="C7309" t="str">
        <f t="shared" si="228"/>
        <v>2016-Cruzeiro/MG-19-4-0</v>
      </c>
      <c r="D7309">
        <v>6</v>
      </c>
      <c r="E7309">
        <v>8</v>
      </c>
      <c r="F7309" t="str">
        <f t="shared" si="229"/>
        <v>19-4-0</v>
      </c>
    </row>
    <row r="7310" spans="1:6" x14ac:dyDescent="0.3">
      <c r="A7310">
        <v>2016</v>
      </c>
      <c r="B7310" t="s">
        <v>5877</v>
      </c>
      <c r="C7310" t="str">
        <f t="shared" si="228"/>
        <v>2016-Figueirense/SC-19-4-0</v>
      </c>
      <c r="D7310">
        <v>5</v>
      </c>
      <c r="E7310">
        <v>14</v>
      </c>
      <c r="F7310" t="str">
        <f t="shared" si="229"/>
        <v>19-4-0</v>
      </c>
    </row>
    <row r="7311" spans="1:6" x14ac:dyDescent="0.3">
      <c r="A7311">
        <v>2016</v>
      </c>
      <c r="B7311" t="s">
        <v>5878</v>
      </c>
      <c r="C7311" t="str">
        <f t="shared" si="228"/>
        <v>2016-Flamengo/RJ-19-4-0</v>
      </c>
      <c r="D7311">
        <v>6.75</v>
      </c>
      <c r="E7311">
        <v>13</v>
      </c>
      <c r="F7311" t="str">
        <f t="shared" si="229"/>
        <v>19-4-0</v>
      </c>
    </row>
    <row r="7312" spans="1:6" x14ac:dyDescent="0.3">
      <c r="A7312">
        <v>2016</v>
      </c>
      <c r="B7312" t="s">
        <v>5879</v>
      </c>
      <c r="C7312" t="str">
        <f t="shared" si="228"/>
        <v>2016-Fluminense/RJ-19-4-0</v>
      </c>
      <c r="D7312">
        <v>0</v>
      </c>
      <c r="E7312">
        <v>16</v>
      </c>
      <c r="F7312" t="str">
        <f t="shared" si="229"/>
        <v>19-4-0</v>
      </c>
    </row>
    <row r="7313" spans="1:6" x14ac:dyDescent="0.3">
      <c r="A7313">
        <v>2016</v>
      </c>
      <c r="B7313" t="s">
        <v>5882</v>
      </c>
      <c r="C7313" t="str">
        <f t="shared" si="228"/>
        <v>2016-Gremio/RS-19-4-0</v>
      </c>
      <c r="D7313">
        <v>0</v>
      </c>
      <c r="E7313">
        <v>21</v>
      </c>
      <c r="F7313" t="str">
        <f t="shared" si="229"/>
        <v>19-4-0</v>
      </c>
    </row>
    <row r="7314" spans="1:6" x14ac:dyDescent="0.3">
      <c r="A7314">
        <v>2016</v>
      </c>
      <c r="B7314" t="s">
        <v>5883</v>
      </c>
      <c r="C7314" t="str">
        <f t="shared" si="228"/>
        <v>2016-Internacional/RS-19-4-0</v>
      </c>
      <c r="D7314">
        <v>1</v>
      </c>
      <c r="E7314">
        <v>20</v>
      </c>
      <c r="F7314" t="str">
        <f t="shared" si="229"/>
        <v>19-4-0</v>
      </c>
    </row>
    <row r="7315" spans="1:6" x14ac:dyDescent="0.3">
      <c r="A7315">
        <v>2016</v>
      </c>
      <c r="B7315" t="s">
        <v>5885</v>
      </c>
      <c r="C7315" t="str">
        <f t="shared" si="228"/>
        <v>2016-Palmeiras/SP-19-4-0</v>
      </c>
      <c r="D7315">
        <v>0</v>
      </c>
      <c r="E7315">
        <v>25</v>
      </c>
      <c r="F7315" t="str">
        <f t="shared" si="229"/>
        <v>19-4-0</v>
      </c>
    </row>
    <row r="7316" spans="1:6" x14ac:dyDescent="0.3">
      <c r="A7316">
        <v>2016</v>
      </c>
      <c r="B7316" t="s">
        <v>5887</v>
      </c>
      <c r="C7316" t="str">
        <f t="shared" si="228"/>
        <v>2016-Ponte Preta/SP-19-4-0</v>
      </c>
      <c r="D7316">
        <v>9</v>
      </c>
      <c r="E7316">
        <v>13</v>
      </c>
      <c r="F7316" t="str">
        <f t="shared" si="229"/>
        <v>19-4-0</v>
      </c>
    </row>
    <row r="7317" spans="1:6" x14ac:dyDescent="0.3">
      <c r="A7317">
        <v>2016</v>
      </c>
      <c r="B7317" t="s">
        <v>5888</v>
      </c>
      <c r="C7317" t="str">
        <f t="shared" si="228"/>
        <v>2016-Santa Cruz/PE-19-4-0</v>
      </c>
      <c r="D7317">
        <v>0</v>
      </c>
      <c r="E7317">
        <v>11</v>
      </c>
      <c r="F7317" t="str">
        <f t="shared" si="229"/>
        <v>19-4-0</v>
      </c>
    </row>
    <row r="7318" spans="1:6" x14ac:dyDescent="0.3">
      <c r="A7318">
        <v>2016</v>
      </c>
      <c r="B7318" t="s">
        <v>5889</v>
      </c>
      <c r="C7318" t="str">
        <f t="shared" si="228"/>
        <v>2016-Santos/SP-19-4-0</v>
      </c>
      <c r="D7318">
        <v>0</v>
      </c>
      <c r="E7318">
        <v>19</v>
      </c>
      <c r="F7318" t="str">
        <f t="shared" si="229"/>
        <v>19-4-0</v>
      </c>
    </row>
    <row r="7319" spans="1:6" x14ac:dyDescent="0.3">
      <c r="A7319">
        <v>2016</v>
      </c>
      <c r="B7319" t="s">
        <v>5891</v>
      </c>
      <c r="C7319" t="str">
        <f t="shared" si="228"/>
        <v>2016-Sao Paulo/SP-19-4-0</v>
      </c>
      <c r="D7319">
        <v>0</v>
      </c>
      <c r="E7319">
        <v>18</v>
      </c>
      <c r="F7319" t="str">
        <f t="shared" si="229"/>
        <v>19-4-0</v>
      </c>
    </row>
    <row r="7320" spans="1:6" x14ac:dyDescent="0.3">
      <c r="A7320">
        <v>2016</v>
      </c>
      <c r="B7320" t="s">
        <v>6156</v>
      </c>
      <c r="C7320" t="str">
        <f t="shared" si="228"/>
        <v>2016-Sport/PE-19-4-0</v>
      </c>
      <c r="D7320">
        <v>0</v>
      </c>
      <c r="E7320">
        <v>18</v>
      </c>
      <c r="F7320" t="str">
        <f t="shared" si="229"/>
        <v>19-4-0</v>
      </c>
    </row>
    <row r="7321" spans="1:6" x14ac:dyDescent="0.3">
      <c r="A7321">
        <v>2016</v>
      </c>
      <c r="B7321" t="s">
        <v>6228</v>
      </c>
      <c r="C7321" t="str">
        <f t="shared" si="228"/>
        <v>2016-Vitoria/BA-19-4-0</v>
      </c>
      <c r="D7321">
        <v>0</v>
      </c>
      <c r="E7321">
        <v>16</v>
      </c>
      <c r="F7321" t="str">
        <f t="shared" si="229"/>
        <v>19-4-0</v>
      </c>
    </row>
    <row r="7322" spans="1:6" x14ac:dyDescent="0.3">
      <c r="A7322">
        <v>2016</v>
      </c>
      <c r="B7322" t="s">
        <v>6415</v>
      </c>
      <c r="C7322" t="str">
        <f t="shared" si="228"/>
        <v>2016-America/MG-19-4-1</v>
      </c>
      <c r="D7322">
        <v>0</v>
      </c>
      <c r="E7322">
        <v>9</v>
      </c>
      <c r="F7322" t="str">
        <f t="shared" si="229"/>
        <v>19-4-1</v>
      </c>
    </row>
    <row r="7323" spans="1:6" x14ac:dyDescent="0.3">
      <c r="A7323">
        <v>2016</v>
      </c>
      <c r="B7323" t="s">
        <v>6158</v>
      </c>
      <c r="C7323" t="str">
        <f t="shared" si="228"/>
        <v>2016-Atletico/MG-19-4-1</v>
      </c>
      <c r="D7323">
        <v>0</v>
      </c>
      <c r="E7323">
        <v>17</v>
      </c>
      <c r="F7323" t="str">
        <f t="shared" si="229"/>
        <v>19-4-1</v>
      </c>
    </row>
    <row r="7324" spans="1:6" x14ac:dyDescent="0.3">
      <c r="A7324">
        <v>2016</v>
      </c>
      <c r="B7324" t="s">
        <v>5893</v>
      </c>
      <c r="C7324" t="str">
        <f t="shared" si="228"/>
        <v>2016-Atletico/PR-19-4-1</v>
      </c>
      <c r="D7324">
        <v>7</v>
      </c>
      <c r="E7324">
        <v>20</v>
      </c>
      <c r="F7324" t="str">
        <f t="shared" si="229"/>
        <v>19-4-1</v>
      </c>
    </row>
    <row r="7325" spans="1:6" x14ac:dyDescent="0.3">
      <c r="A7325">
        <v>2016</v>
      </c>
      <c r="B7325" t="s">
        <v>5894</v>
      </c>
      <c r="C7325" t="str">
        <f t="shared" si="228"/>
        <v>2016-Botafogo/RJ-19-4-1</v>
      </c>
      <c r="D7325">
        <v>0</v>
      </c>
      <c r="E7325">
        <v>12</v>
      </c>
      <c r="F7325" t="str">
        <f t="shared" si="229"/>
        <v>19-4-1</v>
      </c>
    </row>
    <row r="7326" spans="1:6" x14ac:dyDescent="0.3">
      <c r="A7326">
        <v>2016</v>
      </c>
      <c r="B7326" t="s">
        <v>6463</v>
      </c>
      <c r="C7326" t="str">
        <f t="shared" si="228"/>
        <v>2016-Chapecoense/SC-19-4-1</v>
      </c>
      <c r="D7326">
        <v>5</v>
      </c>
      <c r="E7326">
        <v>11</v>
      </c>
      <c r="F7326" t="str">
        <f t="shared" si="229"/>
        <v>19-4-1</v>
      </c>
    </row>
    <row r="7327" spans="1:6" x14ac:dyDescent="0.3">
      <c r="A7327">
        <v>2016</v>
      </c>
      <c r="B7327" t="s">
        <v>5895</v>
      </c>
      <c r="C7327" t="str">
        <f t="shared" si="228"/>
        <v>2016-Corinthians/SP-19-4-1</v>
      </c>
      <c r="D7327">
        <v>0</v>
      </c>
      <c r="E7327">
        <v>22</v>
      </c>
      <c r="F7327" t="str">
        <f t="shared" si="229"/>
        <v>19-4-1</v>
      </c>
    </row>
    <row r="7328" spans="1:6" x14ac:dyDescent="0.3">
      <c r="A7328">
        <v>2016</v>
      </c>
      <c r="B7328" t="s">
        <v>6229</v>
      </c>
      <c r="C7328" t="str">
        <f t="shared" si="228"/>
        <v>2016-Coritiba/PR-19-4-1</v>
      </c>
      <c r="D7328">
        <v>0</v>
      </c>
      <c r="E7328">
        <v>10</v>
      </c>
      <c r="F7328" t="str">
        <f t="shared" si="229"/>
        <v>19-4-1</v>
      </c>
    </row>
    <row r="7329" spans="1:6" x14ac:dyDescent="0.3">
      <c r="A7329">
        <v>2016</v>
      </c>
      <c r="B7329" t="s">
        <v>5896</v>
      </c>
      <c r="C7329" t="str">
        <f t="shared" si="228"/>
        <v>2016-Cruzeiro/MG-19-4-1</v>
      </c>
      <c r="D7329">
        <v>0</v>
      </c>
      <c r="E7329">
        <v>15</v>
      </c>
      <c r="F7329" t="str">
        <f t="shared" si="229"/>
        <v>19-4-1</v>
      </c>
    </row>
    <row r="7330" spans="1:6" x14ac:dyDescent="0.3">
      <c r="A7330">
        <v>2016</v>
      </c>
      <c r="B7330" t="s">
        <v>5897</v>
      </c>
      <c r="C7330" t="str">
        <f t="shared" si="228"/>
        <v>2016-Figueirense/SC-19-4-1</v>
      </c>
      <c r="D7330">
        <v>0</v>
      </c>
      <c r="E7330">
        <v>14</v>
      </c>
      <c r="F7330" t="str">
        <f t="shared" si="229"/>
        <v>19-4-1</v>
      </c>
    </row>
    <row r="7331" spans="1:6" x14ac:dyDescent="0.3">
      <c r="A7331">
        <v>2016</v>
      </c>
      <c r="B7331" t="s">
        <v>5898</v>
      </c>
      <c r="C7331" t="str">
        <f t="shared" si="228"/>
        <v>2016-Flamengo/RJ-19-4-1</v>
      </c>
      <c r="D7331">
        <v>6.6666670000000003</v>
      </c>
      <c r="E7331">
        <v>13</v>
      </c>
      <c r="F7331" t="str">
        <f t="shared" si="229"/>
        <v>19-4-1</v>
      </c>
    </row>
    <row r="7332" spans="1:6" x14ac:dyDescent="0.3">
      <c r="A7332">
        <v>2016</v>
      </c>
      <c r="B7332" t="s">
        <v>5899</v>
      </c>
      <c r="C7332" t="str">
        <f t="shared" si="228"/>
        <v>2016-Fluminense/RJ-19-4-1</v>
      </c>
      <c r="D7332">
        <v>0</v>
      </c>
      <c r="E7332">
        <v>19</v>
      </c>
      <c r="F7332" t="str">
        <f t="shared" si="229"/>
        <v>19-4-1</v>
      </c>
    </row>
    <row r="7333" spans="1:6" x14ac:dyDescent="0.3">
      <c r="A7333">
        <v>2016</v>
      </c>
      <c r="B7333" t="s">
        <v>5902</v>
      </c>
      <c r="C7333" t="str">
        <f t="shared" si="228"/>
        <v>2016-Gremio/RS-19-4-1</v>
      </c>
      <c r="D7333">
        <v>0</v>
      </c>
      <c r="E7333">
        <v>21</v>
      </c>
      <c r="F7333" t="str">
        <f t="shared" si="229"/>
        <v>19-4-1</v>
      </c>
    </row>
    <row r="7334" spans="1:6" x14ac:dyDescent="0.3">
      <c r="A7334">
        <v>2016</v>
      </c>
      <c r="B7334" t="s">
        <v>5903</v>
      </c>
      <c r="C7334" t="str">
        <f t="shared" si="228"/>
        <v>2016-Internacional/RS-19-4-1</v>
      </c>
      <c r="D7334">
        <v>0</v>
      </c>
      <c r="E7334">
        <v>23</v>
      </c>
      <c r="F7334" t="str">
        <f t="shared" si="229"/>
        <v>19-4-1</v>
      </c>
    </row>
    <row r="7335" spans="1:6" x14ac:dyDescent="0.3">
      <c r="A7335">
        <v>2016</v>
      </c>
      <c r="B7335" t="s">
        <v>5905</v>
      </c>
      <c r="C7335" t="str">
        <f t="shared" si="228"/>
        <v>2016-Palmeiras/SP-19-4-1</v>
      </c>
      <c r="D7335">
        <v>0</v>
      </c>
      <c r="E7335">
        <v>22</v>
      </c>
      <c r="F7335" t="str">
        <f t="shared" si="229"/>
        <v>19-4-1</v>
      </c>
    </row>
    <row r="7336" spans="1:6" x14ac:dyDescent="0.3">
      <c r="A7336">
        <v>2016</v>
      </c>
      <c r="B7336" t="s">
        <v>5907</v>
      </c>
      <c r="C7336" t="str">
        <f t="shared" si="228"/>
        <v>2016-Ponte Preta/SP-19-4-1</v>
      </c>
      <c r="D7336">
        <v>6</v>
      </c>
      <c r="E7336">
        <v>10</v>
      </c>
      <c r="F7336" t="str">
        <f t="shared" si="229"/>
        <v>19-4-1</v>
      </c>
    </row>
    <row r="7337" spans="1:6" x14ac:dyDescent="0.3">
      <c r="A7337">
        <v>2016</v>
      </c>
      <c r="B7337" t="s">
        <v>5908</v>
      </c>
      <c r="C7337" t="str">
        <f t="shared" si="228"/>
        <v>2016-Santa Cruz/PE-19-4-1</v>
      </c>
      <c r="D7337">
        <v>0</v>
      </c>
      <c r="E7337">
        <v>12</v>
      </c>
      <c r="F7337" t="str">
        <f t="shared" si="229"/>
        <v>19-4-1</v>
      </c>
    </row>
    <row r="7338" spans="1:6" x14ac:dyDescent="0.3">
      <c r="A7338">
        <v>2016</v>
      </c>
      <c r="B7338" t="s">
        <v>5909</v>
      </c>
      <c r="C7338" t="str">
        <f t="shared" si="228"/>
        <v>2016-Santos/SP-19-4-1</v>
      </c>
      <c r="D7338">
        <v>0</v>
      </c>
      <c r="E7338">
        <v>19</v>
      </c>
      <c r="F7338" t="str">
        <f t="shared" si="229"/>
        <v>19-4-1</v>
      </c>
    </row>
    <row r="7339" spans="1:6" x14ac:dyDescent="0.3">
      <c r="A7339">
        <v>2016</v>
      </c>
      <c r="B7339" t="s">
        <v>5911</v>
      </c>
      <c r="C7339" t="str">
        <f t="shared" si="228"/>
        <v>2016-Sao Paulo/SP-19-4-1</v>
      </c>
      <c r="D7339">
        <v>5</v>
      </c>
      <c r="E7339">
        <v>18</v>
      </c>
      <c r="F7339" t="str">
        <f t="shared" si="229"/>
        <v>19-4-1</v>
      </c>
    </row>
    <row r="7340" spans="1:6" x14ac:dyDescent="0.3">
      <c r="A7340">
        <v>2016</v>
      </c>
      <c r="B7340" t="s">
        <v>6160</v>
      </c>
      <c r="C7340" t="str">
        <f t="shared" si="228"/>
        <v>2016-Sport/PE-19-4-1</v>
      </c>
      <c r="D7340">
        <v>0</v>
      </c>
      <c r="E7340">
        <v>15</v>
      </c>
      <c r="F7340" t="str">
        <f t="shared" si="229"/>
        <v>19-4-1</v>
      </c>
    </row>
    <row r="7341" spans="1:6" x14ac:dyDescent="0.3">
      <c r="A7341">
        <v>2016</v>
      </c>
      <c r="B7341" t="s">
        <v>6232</v>
      </c>
      <c r="C7341" t="str">
        <f t="shared" si="228"/>
        <v>2016-Vitoria/BA-19-4-1</v>
      </c>
      <c r="D7341">
        <v>0</v>
      </c>
      <c r="E7341">
        <v>9</v>
      </c>
      <c r="F7341" t="str">
        <f t="shared" si="229"/>
        <v>19-4-1</v>
      </c>
    </row>
    <row r="7342" spans="1:6" x14ac:dyDescent="0.3">
      <c r="A7342">
        <v>2016</v>
      </c>
      <c r="B7342" t="s">
        <v>6417</v>
      </c>
      <c r="C7342" t="str">
        <f t="shared" si="228"/>
        <v>2016-America/MG-19-4-2</v>
      </c>
      <c r="D7342">
        <v>0</v>
      </c>
      <c r="E7342">
        <v>10</v>
      </c>
      <c r="F7342" t="str">
        <f t="shared" si="229"/>
        <v>19-4-2</v>
      </c>
    </row>
    <row r="7343" spans="1:6" x14ac:dyDescent="0.3">
      <c r="A7343">
        <v>2016</v>
      </c>
      <c r="B7343" t="s">
        <v>6162</v>
      </c>
      <c r="C7343" t="str">
        <f t="shared" si="228"/>
        <v>2016-Atletico/MG-19-4-2</v>
      </c>
      <c r="D7343">
        <v>0</v>
      </c>
      <c r="E7343">
        <v>14</v>
      </c>
      <c r="F7343" t="str">
        <f t="shared" si="229"/>
        <v>19-4-2</v>
      </c>
    </row>
    <row r="7344" spans="1:6" x14ac:dyDescent="0.3">
      <c r="A7344">
        <v>2016</v>
      </c>
      <c r="B7344" t="s">
        <v>5913</v>
      </c>
      <c r="C7344" t="str">
        <f t="shared" si="228"/>
        <v>2016-Atletico/PR-19-4-2</v>
      </c>
      <c r="D7344">
        <v>0</v>
      </c>
      <c r="E7344">
        <v>17</v>
      </c>
      <c r="F7344" t="str">
        <f t="shared" si="229"/>
        <v>19-4-2</v>
      </c>
    </row>
    <row r="7345" spans="1:6" x14ac:dyDescent="0.3">
      <c r="A7345">
        <v>2016</v>
      </c>
      <c r="B7345" t="s">
        <v>5914</v>
      </c>
      <c r="C7345" t="str">
        <f t="shared" si="228"/>
        <v>2016-Botafogo/RJ-19-4-2</v>
      </c>
      <c r="D7345">
        <v>0</v>
      </c>
      <c r="E7345">
        <v>12</v>
      </c>
      <c r="F7345" t="str">
        <f t="shared" si="229"/>
        <v>19-4-2</v>
      </c>
    </row>
    <row r="7346" spans="1:6" x14ac:dyDescent="0.3">
      <c r="A7346">
        <v>2016</v>
      </c>
      <c r="B7346" t="s">
        <v>6464</v>
      </c>
      <c r="C7346" t="str">
        <f t="shared" si="228"/>
        <v>2016-Chapecoense/SC-19-4-2</v>
      </c>
      <c r="D7346">
        <v>0</v>
      </c>
      <c r="E7346">
        <v>11</v>
      </c>
      <c r="F7346" t="str">
        <f t="shared" si="229"/>
        <v>19-4-2</v>
      </c>
    </row>
    <row r="7347" spans="1:6" x14ac:dyDescent="0.3">
      <c r="A7347">
        <v>2016</v>
      </c>
      <c r="B7347" t="s">
        <v>5915</v>
      </c>
      <c r="C7347" t="str">
        <f t="shared" si="228"/>
        <v>2016-Corinthians/SP-19-4-2</v>
      </c>
      <c r="D7347">
        <v>12</v>
      </c>
      <c r="E7347">
        <v>22</v>
      </c>
      <c r="F7347" t="str">
        <f t="shared" si="229"/>
        <v>19-4-2</v>
      </c>
    </row>
    <row r="7348" spans="1:6" x14ac:dyDescent="0.3">
      <c r="A7348">
        <v>2016</v>
      </c>
      <c r="B7348" t="s">
        <v>6233</v>
      </c>
      <c r="C7348" t="str">
        <f t="shared" si="228"/>
        <v>2016-Coritiba/PR-19-4-2</v>
      </c>
      <c r="D7348">
        <v>0</v>
      </c>
      <c r="E7348">
        <v>10</v>
      </c>
      <c r="F7348" t="str">
        <f t="shared" si="229"/>
        <v>19-4-2</v>
      </c>
    </row>
    <row r="7349" spans="1:6" x14ac:dyDescent="0.3">
      <c r="A7349">
        <v>2016</v>
      </c>
      <c r="B7349" t="s">
        <v>5916</v>
      </c>
      <c r="C7349" t="str">
        <f t="shared" si="228"/>
        <v>2016-Cruzeiro/MG-19-4-2</v>
      </c>
      <c r="D7349">
        <v>4</v>
      </c>
      <c r="E7349">
        <v>12</v>
      </c>
      <c r="F7349" t="str">
        <f t="shared" si="229"/>
        <v>19-4-2</v>
      </c>
    </row>
    <row r="7350" spans="1:6" x14ac:dyDescent="0.3">
      <c r="A7350">
        <v>2016</v>
      </c>
      <c r="B7350" t="s">
        <v>5917</v>
      </c>
      <c r="C7350" t="str">
        <f t="shared" si="228"/>
        <v>2016-Figueirense/SC-19-4-2</v>
      </c>
      <c r="D7350">
        <v>0</v>
      </c>
      <c r="E7350">
        <v>14</v>
      </c>
      <c r="F7350" t="str">
        <f t="shared" si="229"/>
        <v>19-4-2</v>
      </c>
    </row>
    <row r="7351" spans="1:6" x14ac:dyDescent="0.3">
      <c r="A7351">
        <v>2016</v>
      </c>
      <c r="B7351" t="s">
        <v>5918</v>
      </c>
      <c r="C7351" t="str">
        <f t="shared" si="228"/>
        <v>2016-Flamengo/RJ-19-4-2</v>
      </c>
      <c r="D7351">
        <v>0</v>
      </c>
      <c r="E7351">
        <v>13</v>
      </c>
      <c r="F7351" t="str">
        <f t="shared" si="229"/>
        <v>19-4-2</v>
      </c>
    </row>
    <row r="7352" spans="1:6" x14ac:dyDescent="0.3">
      <c r="A7352">
        <v>2016</v>
      </c>
      <c r="B7352" t="s">
        <v>5919</v>
      </c>
      <c r="C7352" t="str">
        <f t="shared" si="228"/>
        <v>2016-Fluminense/RJ-19-4-2</v>
      </c>
      <c r="D7352">
        <v>5</v>
      </c>
      <c r="E7352">
        <v>16</v>
      </c>
      <c r="F7352" t="str">
        <f t="shared" si="229"/>
        <v>19-4-2</v>
      </c>
    </row>
    <row r="7353" spans="1:6" x14ac:dyDescent="0.3">
      <c r="A7353">
        <v>2016</v>
      </c>
      <c r="B7353" t="s">
        <v>5922</v>
      </c>
      <c r="C7353" t="str">
        <f t="shared" si="228"/>
        <v>2016-Gremio/RS-19-4-2</v>
      </c>
      <c r="D7353">
        <v>9</v>
      </c>
      <c r="E7353">
        <v>24</v>
      </c>
      <c r="F7353" t="str">
        <f t="shared" si="229"/>
        <v>19-4-2</v>
      </c>
    </row>
    <row r="7354" spans="1:6" x14ac:dyDescent="0.3">
      <c r="A7354">
        <v>2016</v>
      </c>
      <c r="B7354" t="s">
        <v>5923</v>
      </c>
      <c r="C7354" t="str">
        <f t="shared" si="228"/>
        <v>2016-Internacional/RS-19-4-2</v>
      </c>
      <c r="D7354">
        <v>0</v>
      </c>
      <c r="E7354">
        <v>26</v>
      </c>
      <c r="F7354" t="str">
        <f t="shared" si="229"/>
        <v>19-4-2</v>
      </c>
    </row>
    <row r="7355" spans="1:6" x14ac:dyDescent="0.3">
      <c r="A7355">
        <v>2016</v>
      </c>
      <c r="B7355" t="s">
        <v>5925</v>
      </c>
      <c r="C7355" t="str">
        <f t="shared" si="228"/>
        <v>2016-Palmeiras/SP-19-4-2</v>
      </c>
      <c r="D7355">
        <v>0</v>
      </c>
      <c r="E7355">
        <v>25</v>
      </c>
      <c r="F7355" t="str">
        <f t="shared" si="229"/>
        <v>19-4-2</v>
      </c>
    </row>
    <row r="7356" spans="1:6" x14ac:dyDescent="0.3">
      <c r="A7356">
        <v>2016</v>
      </c>
      <c r="B7356" t="s">
        <v>5927</v>
      </c>
      <c r="C7356" t="str">
        <f t="shared" si="228"/>
        <v>2016-Ponte Preta/SP-19-4-2</v>
      </c>
      <c r="D7356">
        <v>0</v>
      </c>
      <c r="E7356">
        <v>13</v>
      </c>
      <c r="F7356" t="str">
        <f t="shared" si="229"/>
        <v>19-4-2</v>
      </c>
    </row>
    <row r="7357" spans="1:6" x14ac:dyDescent="0.3">
      <c r="A7357">
        <v>2016</v>
      </c>
      <c r="B7357" t="s">
        <v>5928</v>
      </c>
      <c r="C7357" t="str">
        <f t="shared" si="228"/>
        <v>2016-Santa Cruz/PE-19-4-2</v>
      </c>
      <c r="D7357">
        <v>3</v>
      </c>
      <c r="E7357">
        <v>15</v>
      </c>
      <c r="F7357" t="str">
        <f t="shared" si="229"/>
        <v>19-4-2</v>
      </c>
    </row>
    <row r="7358" spans="1:6" x14ac:dyDescent="0.3">
      <c r="A7358">
        <v>2016</v>
      </c>
      <c r="B7358" t="s">
        <v>5929</v>
      </c>
      <c r="C7358" t="str">
        <f t="shared" si="228"/>
        <v>2016-Santos/SP-19-4-2</v>
      </c>
      <c r="D7358">
        <v>0</v>
      </c>
      <c r="E7358">
        <v>13</v>
      </c>
      <c r="F7358" t="str">
        <f t="shared" si="229"/>
        <v>19-4-2</v>
      </c>
    </row>
    <row r="7359" spans="1:6" x14ac:dyDescent="0.3">
      <c r="A7359">
        <v>2016</v>
      </c>
      <c r="B7359" t="s">
        <v>5931</v>
      </c>
      <c r="C7359" t="str">
        <f t="shared" si="228"/>
        <v>2016-Sao Paulo/SP-19-4-2</v>
      </c>
      <c r="D7359">
        <v>0</v>
      </c>
      <c r="E7359">
        <v>12</v>
      </c>
      <c r="F7359" t="str">
        <f t="shared" si="229"/>
        <v>19-4-2</v>
      </c>
    </row>
    <row r="7360" spans="1:6" x14ac:dyDescent="0.3">
      <c r="A7360">
        <v>2016</v>
      </c>
      <c r="B7360" t="s">
        <v>6164</v>
      </c>
      <c r="C7360" t="str">
        <f t="shared" si="228"/>
        <v>2016-Sport/PE-19-4-2</v>
      </c>
      <c r="D7360">
        <v>0</v>
      </c>
      <c r="E7360">
        <v>8</v>
      </c>
      <c r="F7360" t="str">
        <f t="shared" si="229"/>
        <v>19-4-2</v>
      </c>
    </row>
    <row r="7361" spans="1:6" x14ac:dyDescent="0.3">
      <c r="A7361">
        <v>2016</v>
      </c>
      <c r="B7361" t="s">
        <v>6236</v>
      </c>
      <c r="C7361" t="str">
        <f t="shared" si="228"/>
        <v>2016-Vitoria/BA-19-4-2</v>
      </c>
      <c r="D7361">
        <v>0</v>
      </c>
      <c r="E7361">
        <v>9</v>
      </c>
      <c r="F7361" t="str">
        <f t="shared" si="229"/>
        <v>19-4-2</v>
      </c>
    </row>
    <row r="7362" spans="1:6" x14ac:dyDescent="0.3">
      <c r="A7362">
        <v>2016</v>
      </c>
      <c r="B7362" t="s">
        <v>6419</v>
      </c>
      <c r="C7362" t="str">
        <f t="shared" si="228"/>
        <v>2016-America/MG-19-4-3</v>
      </c>
      <c r="D7362">
        <v>0</v>
      </c>
      <c r="E7362">
        <v>8</v>
      </c>
      <c r="F7362" t="str">
        <f t="shared" si="229"/>
        <v>19-4-3</v>
      </c>
    </row>
    <row r="7363" spans="1:6" x14ac:dyDescent="0.3">
      <c r="A7363">
        <v>2016</v>
      </c>
      <c r="B7363" t="s">
        <v>6166</v>
      </c>
      <c r="C7363" t="str">
        <f t="shared" ref="C7363:C7426" si="230">A7363&amp;"-"&amp;B7363</f>
        <v>2016-Atletico/MG-19-4-3</v>
      </c>
      <c r="D7363">
        <v>0</v>
      </c>
      <c r="E7363">
        <v>12</v>
      </c>
      <c r="F7363" t="str">
        <f t="shared" ref="F7363:F7426" si="231">RIGHT(B7363,LEN(C7363)-FIND("-",C7363,6))</f>
        <v>19-4-3</v>
      </c>
    </row>
    <row r="7364" spans="1:6" x14ac:dyDescent="0.3">
      <c r="A7364">
        <v>2016</v>
      </c>
      <c r="B7364" t="s">
        <v>5933</v>
      </c>
      <c r="C7364" t="str">
        <f t="shared" si="230"/>
        <v>2016-Atletico/PR-19-4-3</v>
      </c>
      <c r="D7364">
        <v>0</v>
      </c>
      <c r="E7364">
        <v>13</v>
      </c>
      <c r="F7364" t="str">
        <f t="shared" si="231"/>
        <v>19-4-3</v>
      </c>
    </row>
    <row r="7365" spans="1:6" x14ac:dyDescent="0.3">
      <c r="A7365">
        <v>2016</v>
      </c>
      <c r="B7365" t="s">
        <v>5934</v>
      </c>
      <c r="C7365" t="str">
        <f t="shared" si="230"/>
        <v>2016-Botafogo/RJ-19-4-3</v>
      </c>
      <c r="D7365">
        <v>4</v>
      </c>
      <c r="E7365">
        <v>4</v>
      </c>
      <c r="F7365" t="str">
        <f t="shared" si="231"/>
        <v>19-4-3</v>
      </c>
    </row>
    <row r="7366" spans="1:6" x14ac:dyDescent="0.3">
      <c r="A7366">
        <v>2016</v>
      </c>
      <c r="B7366" t="s">
        <v>6465</v>
      </c>
      <c r="C7366" t="str">
        <f t="shared" si="230"/>
        <v>2016-Chapecoense/SC-19-4-3</v>
      </c>
      <c r="D7366">
        <v>0</v>
      </c>
      <c r="E7366">
        <v>19</v>
      </c>
      <c r="F7366" t="str">
        <f t="shared" si="231"/>
        <v>19-4-3</v>
      </c>
    </row>
    <row r="7367" spans="1:6" x14ac:dyDescent="0.3">
      <c r="A7367">
        <v>2016</v>
      </c>
      <c r="B7367" t="s">
        <v>5935</v>
      </c>
      <c r="C7367" t="str">
        <f t="shared" si="230"/>
        <v>2016-Corinthians/SP-19-4-3</v>
      </c>
      <c r="D7367">
        <v>9</v>
      </c>
      <c r="E7367">
        <v>22</v>
      </c>
      <c r="F7367" t="str">
        <f t="shared" si="231"/>
        <v>19-4-3</v>
      </c>
    </row>
    <row r="7368" spans="1:6" x14ac:dyDescent="0.3">
      <c r="A7368">
        <v>2016</v>
      </c>
      <c r="B7368" t="s">
        <v>6237</v>
      </c>
      <c r="C7368" t="str">
        <f t="shared" si="230"/>
        <v>2016-Coritiba/PR-19-4-3</v>
      </c>
      <c r="D7368">
        <v>1</v>
      </c>
      <c r="E7368">
        <v>5</v>
      </c>
      <c r="F7368" t="str">
        <f t="shared" si="231"/>
        <v>19-4-3</v>
      </c>
    </row>
    <row r="7369" spans="1:6" x14ac:dyDescent="0.3">
      <c r="A7369">
        <v>2016</v>
      </c>
      <c r="B7369" t="s">
        <v>5936</v>
      </c>
      <c r="C7369" t="str">
        <f t="shared" si="230"/>
        <v>2016-Cruzeiro/MG-19-4-3</v>
      </c>
      <c r="D7369">
        <v>0</v>
      </c>
      <c r="E7369">
        <v>10</v>
      </c>
      <c r="F7369" t="str">
        <f t="shared" si="231"/>
        <v>19-4-3</v>
      </c>
    </row>
    <row r="7370" spans="1:6" x14ac:dyDescent="0.3">
      <c r="A7370">
        <v>2016</v>
      </c>
      <c r="B7370" t="s">
        <v>5937</v>
      </c>
      <c r="C7370" t="str">
        <f t="shared" si="230"/>
        <v>2016-Figueirense/SC-19-4-3</v>
      </c>
      <c r="D7370">
        <v>6</v>
      </c>
      <c r="E7370">
        <v>14</v>
      </c>
      <c r="F7370" t="str">
        <f t="shared" si="231"/>
        <v>19-4-3</v>
      </c>
    </row>
    <row r="7371" spans="1:6" x14ac:dyDescent="0.3">
      <c r="A7371">
        <v>2016</v>
      </c>
      <c r="B7371" t="s">
        <v>5938</v>
      </c>
      <c r="C7371" t="str">
        <f t="shared" si="230"/>
        <v>2016-Flamengo/RJ-19-4-3</v>
      </c>
      <c r="D7371">
        <v>0</v>
      </c>
      <c r="E7371">
        <v>17</v>
      </c>
      <c r="F7371" t="str">
        <f t="shared" si="231"/>
        <v>19-4-3</v>
      </c>
    </row>
    <row r="7372" spans="1:6" x14ac:dyDescent="0.3">
      <c r="A7372">
        <v>2016</v>
      </c>
      <c r="B7372" t="s">
        <v>5939</v>
      </c>
      <c r="C7372" t="str">
        <f t="shared" si="230"/>
        <v>2016-Fluminense/RJ-19-4-3</v>
      </c>
      <c r="D7372">
        <v>5</v>
      </c>
      <c r="E7372">
        <v>12</v>
      </c>
      <c r="F7372" t="str">
        <f t="shared" si="231"/>
        <v>19-4-3</v>
      </c>
    </row>
    <row r="7373" spans="1:6" x14ac:dyDescent="0.3">
      <c r="A7373">
        <v>2016</v>
      </c>
      <c r="B7373" t="s">
        <v>5942</v>
      </c>
      <c r="C7373" t="str">
        <f t="shared" si="230"/>
        <v>2016-Gremio/RS-19-4-3</v>
      </c>
      <c r="D7373">
        <v>0</v>
      </c>
      <c r="E7373">
        <v>27</v>
      </c>
      <c r="F7373" t="str">
        <f t="shared" si="231"/>
        <v>19-4-3</v>
      </c>
    </row>
    <row r="7374" spans="1:6" x14ac:dyDescent="0.3">
      <c r="A7374">
        <v>2016</v>
      </c>
      <c r="B7374" t="s">
        <v>5943</v>
      </c>
      <c r="C7374" t="str">
        <f t="shared" si="230"/>
        <v>2016-Internacional/RS-19-4-3</v>
      </c>
      <c r="D7374">
        <v>0</v>
      </c>
      <c r="E7374">
        <v>28</v>
      </c>
      <c r="F7374" t="str">
        <f t="shared" si="231"/>
        <v>19-4-3</v>
      </c>
    </row>
    <row r="7375" spans="1:6" x14ac:dyDescent="0.3">
      <c r="A7375">
        <v>2016</v>
      </c>
      <c r="B7375" t="s">
        <v>5945</v>
      </c>
      <c r="C7375" t="str">
        <f t="shared" si="230"/>
        <v>2016-Palmeiras/SP-19-4-3</v>
      </c>
      <c r="D7375">
        <v>0</v>
      </c>
      <c r="E7375">
        <v>16</v>
      </c>
      <c r="F7375" t="str">
        <f t="shared" si="231"/>
        <v>19-4-3</v>
      </c>
    </row>
    <row r="7376" spans="1:6" x14ac:dyDescent="0.3">
      <c r="A7376">
        <v>2016</v>
      </c>
      <c r="B7376" t="s">
        <v>5947</v>
      </c>
      <c r="C7376" t="str">
        <f t="shared" si="230"/>
        <v>2016-Ponte Preta/SP-19-4-3</v>
      </c>
      <c r="D7376">
        <v>6</v>
      </c>
      <c r="E7376">
        <v>10</v>
      </c>
      <c r="F7376" t="str">
        <f t="shared" si="231"/>
        <v>19-4-3</v>
      </c>
    </row>
    <row r="7377" spans="1:6" x14ac:dyDescent="0.3">
      <c r="A7377">
        <v>2016</v>
      </c>
      <c r="B7377" t="s">
        <v>5948</v>
      </c>
      <c r="C7377" t="str">
        <f t="shared" si="230"/>
        <v>2016-Santa Cruz/PE-19-4-3</v>
      </c>
      <c r="D7377">
        <v>0</v>
      </c>
      <c r="E7377">
        <v>16</v>
      </c>
      <c r="F7377" t="str">
        <f t="shared" si="231"/>
        <v>19-4-3</v>
      </c>
    </row>
    <row r="7378" spans="1:6" x14ac:dyDescent="0.3">
      <c r="A7378">
        <v>2016</v>
      </c>
      <c r="B7378" t="s">
        <v>5949</v>
      </c>
      <c r="C7378" t="str">
        <f t="shared" si="230"/>
        <v>2016-Santos/SP-19-4-3</v>
      </c>
      <c r="D7378">
        <v>9</v>
      </c>
      <c r="E7378">
        <v>13</v>
      </c>
      <c r="F7378" t="str">
        <f t="shared" si="231"/>
        <v>19-4-3</v>
      </c>
    </row>
    <row r="7379" spans="1:6" x14ac:dyDescent="0.3">
      <c r="A7379">
        <v>2016</v>
      </c>
      <c r="B7379" t="s">
        <v>5951</v>
      </c>
      <c r="C7379" t="str">
        <f t="shared" si="230"/>
        <v>2016-Sao Paulo/SP-19-4-3</v>
      </c>
      <c r="D7379">
        <v>4</v>
      </c>
      <c r="E7379">
        <v>11</v>
      </c>
      <c r="F7379" t="str">
        <f t="shared" si="231"/>
        <v>19-4-3</v>
      </c>
    </row>
    <row r="7380" spans="1:6" x14ac:dyDescent="0.3">
      <c r="A7380">
        <v>2016</v>
      </c>
      <c r="B7380" t="s">
        <v>6168</v>
      </c>
      <c r="C7380" t="str">
        <f t="shared" si="230"/>
        <v>2016-Sport/PE-19-4-3</v>
      </c>
      <c r="D7380">
        <v>4</v>
      </c>
      <c r="E7380">
        <v>5</v>
      </c>
      <c r="F7380" t="str">
        <f t="shared" si="231"/>
        <v>19-4-3</v>
      </c>
    </row>
    <row r="7381" spans="1:6" x14ac:dyDescent="0.3">
      <c r="A7381">
        <v>2016</v>
      </c>
      <c r="B7381" t="s">
        <v>6240</v>
      </c>
      <c r="C7381" t="str">
        <f t="shared" si="230"/>
        <v>2016-Vitoria/BA-19-4-3</v>
      </c>
      <c r="D7381">
        <v>0</v>
      </c>
      <c r="E7381">
        <v>9</v>
      </c>
      <c r="F7381" t="str">
        <f t="shared" si="231"/>
        <v>19-4-3</v>
      </c>
    </row>
    <row r="7382" spans="1:6" x14ac:dyDescent="0.3">
      <c r="A7382">
        <v>2016</v>
      </c>
      <c r="B7382" t="s">
        <v>4954</v>
      </c>
      <c r="C7382" t="str">
        <f t="shared" si="230"/>
        <v>2016-America/MG-24-2-0</v>
      </c>
      <c r="D7382">
        <v>1.3</v>
      </c>
      <c r="E7382">
        <v>5</v>
      </c>
      <c r="F7382" t="str">
        <f t="shared" si="231"/>
        <v>24-2-0</v>
      </c>
    </row>
    <row r="7383" spans="1:6" x14ac:dyDescent="0.3">
      <c r="A7383">
        <v>2016</v>
      </c>
      <c r="B7383" t="s">
        <v>3029</v>
      </c>
      <c r="C7383" t="str">
        <f t="shared" si="230"/>
        <v>2016-Atletico/MG-24-2-0</v>
      </c>
      <c r="D7383">
        <v>3.5</v>
      </c>
      <c r="E7383">
        <v>16</v>
      </c>
      <c r="F7383" t="str">
        <f t="shared" si="231"/>
        <v>24-2-0</v>
      </c>
    </row>
    <row r="7384" spans="1:6" x14ac:dyDescent="0.3">
      <c r="A7384">
        <v>2016</v>
      </c>
      <c r="B7384" t="s">
        <v>1060</v>
      </c>
      <c r="C7384" t="str">
        <f t="shared" si="230"/>
        <v>2016-Atletico/PR-24-2-0</v>
      </c>
      <c r="D7384">
        <v>3.2</v>
      </c>
      <c r="E7384">
        <v>14</v>
      </c>
      <c r="F7384" t="str">
        <f t="shared" si="231"/>
        <v>24-2-0</v>
      </c>
    </row>
    <row r="7385" spans="1:6" x14ac:dyDescent="0.3">
      <c r="A7385">
        <v>2016</v>
      </c>
      <c r="B7385" t="s">
        <v>1061</v>
      </c>
      <c r="C7385" t="str">
        <f t="shared" si="230"/>
        <v>2016-Botafogo/RJ-24-2-0</v>
      </c>
      <c r="D7385">
        <v>3.0909059999999999</v>
      </c>
      <c r="E7385">
        <v>14</v>
      </c>
      <c r="F7385" t="str">
        <f t="shared" si="231"/>
        <v>24-2-0</v>
      </c>
    </row>
    <row r="7386" spans="1:6" x14ac:dyDescent="0.3">
      <c r="A7386">
        <v>2016</v>
      </c>
      <c r="B7386" t="s">
        <v>5360</v>
      </c>
      <c r="C7386" t="str">
        <f t="shared" si="230"/>
        <v>2016-Chapecoense/SC-24-2-0</v>
      </c>
      <c r="D7386">
        <v>2.7272699999999999</v>
      </c>
      <c r="E7386">
        <v>10</v>
      </c>
      <c r="F7386" t="str">
        <f t="shared" si="231"/>
        <v>24-2-0</v>
      </c>
    </row>
    <row r="7387" spans="1:6" x14ac:dyDescent="0.3">
      <c r="A7387">
        <v>2016</v>
      </c>
      <c r="B7387" t="s">
        <v>1062</v>
      </c>
      <c r="C7387" t="str">
        <f t="shared" si="230"/>
        <v>2016-Corinthians/SP-24-2-0</v>
      </c>
      <c r="D7387">
        <v>3.4705859999999999</v>
      </c>
      <c r="E7387">
        <v>12</v>
      </c>
      <c r="F7387" t="str">
        <f t="shared" si="231"/>
        <v>24-2-0</v>
      </c>
    </row>
    <row r="7388" spans="1:6" x14ac:dyDescent="0.3">
      <c r="A7388">
        <v>2016</v>
      </c>
      <c r="B7388" t="s">
        <v>3508</v>
      </c>
      <c r="C7388" t="str">
        <f t="shared" si="230"/>
        <v>2016-Coritiba/PR-24-2-0</v>
      </c>
      <c r="D7388">
        <v>2.3636339999999998</v>
      </c>
      <c r="E7388">
        <v>10</v>
      </c>
      <c r="F7388" t="str">
        <f t="shared" si="231"/>
        <v>24-2-0</v>
      </c>
    </row>
    <row r="7389" spans="1:6" x14ac:dyDescent="0.3">
      <c r="A7389">
        <v>2016</v>
      </c>
      <c r="B7389" t="s">
        <v>1063</v>
      </c>
      <c r="C7389" t="str">
        <f t="shared" si="230"/>
        <v>2016-Cruzeiro/MG-24-2-0</v>
      </c>
      <c r="D7389">
        <v>2.7222230000000001</v>
      </c>
      <c r="E7389">
        <v>12</v>
      </c>
      <c r="F7389" t="str">
        <f t="shared" si="231"/>
        <v>24-2-0</v>
      </c>
    </row>
    <row r="7390" spans="1:6" x14ac:dyDescent="0.3">
      <c r="A7390">
        <v>2016</v>
      </c>
      <c r="B7390" t="s">
        <v>1064</v>
      </c>
      <c r="C7390" t="str">
        <f t="shared" si="230"/>
        <v>2016-Figueirense/SC-24-2-0</v>
      </c>
      <c r="D7390">
        <v>2.3111100000000002</v>
      </c>
      <c r="E7390">
        <v>10</v>
      </c>
      <c r="F7390" t="str">
        <f t="shared" si="231"/>
        <v>24-2-0</v>
      </c>
    </row>
    <row r="7391" spans="1:6" x14ac:dyDescent="0.3">
      <c r="A7391">
        <v>2016</v>
      </c>
      <c r="B7391" t="s">
        <v>1065</v>
      </c>
      <c r="C7391" t="str">
        <f t="shared" si="230"/>
        <v>2016-Flamengo/RJ-24-2-0</v>
      </c>
      <c r="D7391">
        <v>6</v>
      </c>
      <c r="E7391">
        <v>13</v>
      </c>
      <c r="F7391" t="str">
        <f t="shared" si="231"/>
        <v>24-2-0</v>
      </c>
    </row>
    <row r="7392" spans="1:6" x14ac:dyDescent="0.3">
      <c r="A7392">
        <v>2016</v>
      </c>
      <c r="B7392" t="s">
        <v>1066</v>
      </c>
      <c r="C7392" t="str">
        <f t="shared" si="230"/>
        <v>2016-Fluminense/RJ-24-2-0</v>
      </c>
      <c r="D7392">
        <v>3.1034489999999999</v>
      </c>
      <c r="E7392">
        <v>15</v>
      </c>
      <c r="F7392" t="str">
        <f t="shared" si="231"/>
        <v>24-2-0</v>
      </c>
    </row>
    <row r="7393" spans="1:6" x14ac:dyDescent="0.3">
      <c r="A7393">
        <v>2016</v>
      </c>
      <c r="B7393" t="s">
        <v>1069</v>
      </c>
      <c r="C7393" t="str">
        <f t="shared" si="230"/>
        <v>2016-Gremio/RS-24-2-0</v>
      </c>
      <c r="D7393">
        <v>1</v>
      </c>
      <c r="E7393">
        <v>16</v>
      </c>
      <c r="F7393" t="str">
        <f t="shared" si="231"/>
        <v>24-2-0</v>
      </c>
    </row>
    <row r="7394" spans="1:6" x14ac:dyDescent="0.3">
      <c r="A7394">
        <v>2016</v>
      </c>
      <c r="B7394" t="s">
        <v>1070</v>
      </c>
      <c r="C7394" t="str">
        <f t="shared" si="230"/>
        <v>2016-Internacional/RS-24-2-0</v>
      </c>
      <c r="D7394">
        <v>2.0909170000000001</v>
      </c>
      <c r="E7394">
        <v>16</v>
      </c>
      <c r="F7394" t="str">
        <f t="shared" si="231"/>
        <v>24-2-0</v>
      </c>
    </row>
    <row r="7395" spans="1:6" x14ac:dyDescent="0.3">
      <c r="A7395">
        <v>2016</v>
      </c>
      <c r="B7395" t="s">
        <v>1072</v>
      </c>
      <c r="C7395" t="str">
        <f t="shared" si="230"/>
        <v>2016-Palmeiras/SP-24-2-0</v>
      </c>
      <c r="D7395">
        <v>4.0357130000000003</v>
      </c>
      <c r="E7395">
        <v>14</v>
      </c>
      <c r="F7395" t="str">
        <f t="shared" si="231"/>
        <v>24-2-0</v>
      </c>
    </row>
    <row r="7396" spans="1:6" x14ac:dyDescent="0.3">
      <c r="A7396">
        <v>2016</v>
      </c>
      <c r="B7396" t="s">
        <v>1074</v>
      </c>
      <c r="C7396" t="str">
        <f t="shared" si="230"/>
        <v>2016-Ponte Preta/SP-24-2-0</v>
      </c>
      <c r="D7396">
        <v>2.9624999999999999</v>
      </c>
      <c r="E7396">
        <v>14</v>
      </c>
      <c r="F7396" t="str">
        <f t="shared" si="231"/>
        <v>24-2-0</v>
      </c>
    </row>
    <row r="7397" spans="1:6" x14ac:dyDescent="0.3">
      <c r="A7397">
        <v>2016</v>
      </c>
      <c r="B7397" t="s">
        <v>1075</v>
      </c>
      <c r="C7397" t="str">
        <f t="shared" si="230"/>
        <v>2016-Santa Cruz/PE-24-2-0</v>
      </c>
      <c r="D7397">
        <v>1.1818169999999999</v>
      </c>
      <c r="E7397">
        <v>8</v>
      </c>
      <c r="F7397" t="str">
        <f t="shared" si="231"/>
        <v>24-2-0</v>
      </c>
    </row>
    <row r="7398" spans="1:6" x14ac:dyDescent="0.3">
      <c r="A7398">
        <v>2016</v>
      </c>
      <c r="B7398" t="s">
        <v>1076</v>
      </c>
      <c r="C7398" t="str">
        <f t="shared" si="230"/>
        <v>2016-Santos/SP-24-2-0</v>
      </c>
      <c r="D7398">
        <v>3.2727270000000002</v>
      </c>
      <c r="E7398">
        <v>14</v>
      </c>
      <c r="F7398" t="str">
        <f t="shared" si="231"/>
        <v>24-2-0</v>
      </c>
    </row>
    <row r="7399" spans="1:6" x14ac:dyDescent="0.3">
      <c r="A7399">
        <v>2016</v>
      </c>
      <c r="B7399" t="s">
        <v>1078</v>
      </c>
      <c r="C7399" t="str">
        <f t="shared" si="230"/>
        <v>2016-Sao Paulo/SP-24-2-0</v>
      </c>
      <c r="D7399">
        <v>2.545455</v>
      </c>
      <c r="E7399">
        <v>10</v>
      </c>
      <c r="F7399" t="str">
        <f t="shared" si="231"/>
        <v>24-2-0</v>
      </c>
    </row>
    <row r="7400" spans="1:6" x14ac:dyDescent="0.3">
      <c r="A7400">
        <v>2016</v>
      </c>
      <c r="B7400" t="s">
        <v>3031</v>
      </c>
      <c r="C7400" t="str">
        <f t="shared" si="230"/>
        <v>2016-Sport/PE-24-2-0</v>
      </c>
      <c r="D7400">
        <v>2.619049</v>
      </c>
      <c r="E7400">
        <v>14</v>
      </c>
      <c r="F7400" t="str">
        <f t="shared" si="231"/>
        <v>24-2-0</v>
      </c>
    </row>
    <row r="7401" spans="1:6" x14ac:dyDescent="0.3">
      <c r="A7401">
        <v>2016</v>
      </c>
      <c r="B7401" t="s">
        <v>3511</v>
      </c>
      <c r="C7401" t="str">
        <f t="shared" si="230"/>
        <v>2016-Vitoria/BA-24-2-0</v>
      </c>
      <c r="D7401">
        <v>2.2999999999999998</v>
      </c>
      <c r="E7401">
        <v>10</v>
      </c>
      <c r="F7401" t="str">
        <f t="shared" si="231"/>
        <v>24-2-0</v>
      </c>
    </row>
    <row r="7402" spans="1:6" x14ac:dyDescent="0.3">
      <c r="A7402">
        <v>2016</v>
      </c>
      <c r="B7402" t="s">
        <v>4956</v>
      </c>
      <c r="C7402" t="str">
        <f t="shared" si="230"/>
        <v>2016-America/MG-24-2-1</v>
      </c>
      <c r="D7402">
        <v>1.1818169999999999</v>
      </c>
      <c r="E7402">
        <v>8</v>
      </c>
      <c r="F7402" t="str">
        <f t="shared" si="231"/>
        <v>24-2-1</v>
      </c>
    </row>
    <row r="7403" spans="1:6" x14ac:dyDescent="0.3">
      <c r="A7403">
        <v>2016</v>
      </c>
      <c r="B7403" t="s">
        <v>3033</v>
      </c>
      <c r="C7403" t="str">
        <f t="shared" si="230"/>
        <v>2016-Atletico/MG-24-2-1</v>
      </c>
      <c r="D7403">
        <v>3.5454509999999999</v>
      </c>
      <c r="E7403">
        <v>16</v>
      </c>
      <c r="F7403" t="str">
        <f t="shared" si="231"/>
        <v>24-2-1</v>
      </c>
    </row>
    <row r="7404" spans="1:6" x14ac:dyDescent="0.3">
      <c r="A7404">
        <v>2016</v>
      </c>
      <c r="B7404" t="s">
        <v>1080</v>
      </c>
      <c r="C7404" t="str">
        <f t="shared" si="230"/>
        <v>2016-Atletico/PR-24-2-1</v>
      </c>
      <c r="D7404">
        <v>3.2222219999999999</v>
      </c>
      <c r="E7404">
        <v>14</v>
      </c>
      <c r="F7404" t="str">
        <f t="shared" si="231"/>
        <v>24-2-1</v>
      </c>
    </row>
    <row r="7405" spans="1:6" x14ac:dyDescent="0.3">
      <c r="A7405">
        <v>2016</v>
      </c>
      <c r="B7405" t="s">
        <v>1081</v>
      </c>
      <c r="C7405" t="str">
        <f t="shared" si="230"/>
        <v>2016-Botafogo/RJ-24-2-1</v>
      </c>
      <c r="D7405">
        <v>3.0000010000000001</v>
      </c>
      <c r="E7405">
        <v>16</v>
      </c>
      <c r="F7405" t="str">
        <f t="shared" si="231"/>
        <v>24-2-1</v>
      </c>
    </row>
    <row r="7406" spans="1:6" x14ac:dyDescent="0.3">
      <c r="A7406">
        <v>2016</v>
      </c>
      <c r="B7406" t="s">
        <v>5361</v>
      </c>
      <c r="C7406" t="str">
        <f t="shared" si="230"/>
        <v>2016-Chapecoense/SC-24-2-1</v>
      </c>
      <c r="D7406">
        <v>2.821431</v>
      </c>
      <c r="E7406">
        <v>14</v>
      </c>
      <c r="F7406" t="str">
        <f t="shared" si="231"/>
        <v>24-2-1</v>
      </c>
    </row>
    <row r="7407" spans="1:6" x14ac:dyDescent="0.3">
      <c r="A7407">
        <v>2016</v>
      </c>
      <c r="B7407" t="s">
        <v>1082</v>
      </c>
      <c r="C7407" t="str">
        <f t="shared" si="230"/>
        <v>2016-Corinthians/SP-24-2-1</v>
      </c>
      <c r="D7407">
        <v>3.6</v>
      </c>
      <c r="E7407">
        <v>14</v>
      </c>
      <c r="F7407" t="str">
        <f t="shared" si="231"/>
        <v>24-2-1</v>
      </c>
    </row>
    <row r="7408" spans="1:6" x14ac:dyDescent="0.3">
      <c r="A7408">
        <v>2016</v>
      </c>
      <c r="B7408" t="s">
        <v>3512</v>
      </c>
      <c r="C7408" t="str">
        <f t="shared" si="230"/>
        <v>2016-Coritiba/PR-24-2-1</v>
      </c>
      <c r="D7408">
        <v>2.3939370000000002</v>
      </c>
      <c r="E7408">
        <v>10</v>
      </c>
      <c r="F7408" t="str">
        <f t="shared" si="231"/>
        <v>24-2-1</v>
      </c>
    </row>
    <row r="7409" spans="1:6" x14ac:dyDescent="0.3">
      <c r="A7409">
        <v>2016</v>
      </c>
      <c r="B7409" t="s">
        <v>1083</v>
      </c>
      <c r="C7409" t="str">
        <f t="shared" si="230"/>
        <v>2016-Cruzeiro/MG-24-2-1</v>
      </c>
      <c r="D7409">
        <v>2.5000010000000001</v>
      </c>
      <c r="E7409">
        <v>14</v>
      </c>
      <c r="F7409" t="str">
        <f t="shared" si="231"/>
        <v>24-2-1</v>
      </c>
    </row>
    <row r="7410" spans="1:6" x14ac:dyDescent="0.3">
      <c r="A7410">
        <v>2016</v>
      </c>
      <c r="B7410" t="s">
        <v>1084</v>
      </c>
      <c r="C7410" t="str">
        <f t="shared" si="230"/>
        <v>2016-Figueirense/SC-24-2-1</v>
      </c>
      <c r="D7410">
        <v>0</v>
      </c>
      <c r="E7410">
        <v>10</v>
      </c>
      <c r="F7410" t="str">
        <f t="shared" si="231"/>
        <v>24-2-1</v>
      </c>
    </row>
    <row r="7411" spans="1:6" x14ac:dyDescent="0.3">
      <c r="A7411">
        <v>2016</v>
      </c>
      <c r="B7411" t="s">
        <v>1085</v>
      </c>
      <c r="C7411" t="str">
        <f t="shared" si="230"/>
        <v>2016-Flamengo/RJ-24-2-1</v>
      </c>
      <c r="D7411">
        <v>3.5254259999999999</v>
      </c>
      <c r="E7411">
        <v>14</v>
      </c>
      <c r="F7411" t="str">
        <f t="shared" si="231"/>
        <v>24-2-1</v>
      </c>
    </row>
    <row r="7412" spans="1:6" x14ac:dyDescent="0.3">
      <c r="A7412">
        <v>2016</v>
      </c>
      <c r="B7412" t="s">
        <v>1086</v>
      </c>
      <c r="C7412" t="str">
        <f t="shared" si="230"/>
        <v>2016-Fluminense/RJ-24-2-1</v>
      </c>
      <c r="D7412">
        <v>0</v>
      </c>
      <c r="E7412">
        <v>16</v>
      </c>
      <c r="F7412" t="str">
        <f t="shared" si="231"/>
        <v>24-2-1</v>
      </c>
    </row>
    <row r="7413" spans="1:6" x14ac:dyDescent="0.3">
      <c r="A7413">
        <v>2016</v>
      </c>
      <c r="B7413" t="s">
        <v>1089</v>
      </c>
      <c r="C7413" t="str">
        <f t="shared" si="230"/>
        <v>2016-Gremio/RS-24-2-1</v>
      </c>
      <c r="D7413">
        <v>3.1428569999999998</v>
      </c>
      <c r="E7413">
        <v>14</v>
      </c>
      <c r="F7413" t="str">
        <f t="shared" si="231"/>
        <v>24-2-1</v>
      </c>
    </row>
    <row r="7414" spans="1:6" x14ac:dyDescent="0.3">
      <c r="A7414">
        <v>2016</v>
      </c>
      <c r="B7414" t="s">
        <v>1090</v>
      </c>
      <c r="C7414" t="str">
        <f t="shared" si="230"/>
        <v>2016-Internacional/RS-24-2-1</v>
      </c>
      <c r="D7414">
        <v>2.3636339999999998</v>
      </c>
      <c r="E7414">
        <v>14</v>
      </c>
      <c r="F7414" t="str">
        <f t="shared" si="231"/>
        <v>24-2-1</v>
      </c>
    </row>
    <row r="7415" spans="1:6" x14ac:dyDescent="0.3">
      <c r="A7415">
        <v>2016</v>
      </c>
      <c r="B7415" t="s">
        <v>1092</v>
      </c>
      <c r="C7415" t="str">
        <f t="shared" si="230"/>
        <v>2016-Palmeiras/SP-24-2-1</v>
      </c>
      <c r="D7415">
        <v>3.777774</v>
      </c>
      <c r="E7415">
        <v>13</v>
      </c>
      <c r="F7415" t="str">
        <f t="shared" si="231"/>
        <v>24-2-1</v>
      </c>
    </row>
    <row r="7416" spans="1:6" x14ac:dyDescent="0.3">
      <c r="A7416">
        <v>2016</v>
      </c>
      <c r="B7416" t="s">
        <v>1094</v>
      </c>
      <c r="C7416" t="str">
        <f t="shared" si="230"/>
        <v>2016-Ponte Preta/SP-24-2-1</v>
      </c>
      <c r="D7416">
        <v>3</v>
      </c>
      <c r="E7416">
        <v>14</v>
      </c>
      <c r="F7416" t="str">
        <f t="shared" si="231"/>
        <v>24-2-1</v>
      </c>
    </row>
    <row r="7417" spans="1:6" x14ac:dyDescent="0.3">
      <c r="A7417">
        <v>2016</v>
      </c>
      <c r="B7417" t="s">
        <v>1095</v>
      </c>
      <c r="C7417" t="str">
        <f t="shared" si="230"/>
        <v>2016-Santa Cruz/PE-24-2-1</v>
      </c>
      <c r="D7417">
        <v>1.333332</v>
      </c>
      <c r="E7417">
        <v>14</v>
      </c>
      <c r="F7417" t="str">
        <f t="shared" si="231"/>
        <v>24-2-1</v>
      </c>
    </row>
    <row r="7418" spans="1:6" x14ac:dyDescent="0.3">
      <c r="A7418">
        <v>2016</v>
      </c>
      <c r="B7418" t="s">
        <v>1096</v>
      </c>
      <c r="C7418" t="str">
        <f t="shared" si="230"/>
        <v>2016-Santos/SP-24-2-1</v>
      </c>
      <c r="D7418">
        <v>3.4</v>
      </c>
      <c r="E7418">
        <v>14</v>
      </c>
      <c r="F7418" t="str">
        <f t="shared" si="231"/>
        <v>24-2-1</v>
      </c>
    </row>
    <row r="7419" spans="1:6" x14ac:dyDescent="0.3">
      <c r="A7419">
        <v>2016</v>
      </c>
      <c r="B7419" t="s">
        <v>1098</v>
      </c>
      <c r="C7419" t="str">
        <f t="shared" si="230"/>
        <v>2016-Sao Paulo/SP-24-2-1</v>
      </c>
      <c r="D7419">
        <v>2.2972959999999998</v>
      </c>
      <c r="E7419">
        <v>8</v>
      </c>
      <c r="F7419" t="str">
        <f t="shared" si="231"/>
        <v>24-2-1</v>
      </c>
    </row>
    <row r="7420" spans="1:6" x14ac:dyDescent="0.3">
      <c r="A7420">
        <v>2016</v>
      </c>
      <c r="B7420" t="s">
        <v>3035</v>
      </c>
      <c r="C7420" t="str">
        <f t="shared" si="230"/>
        <v>2016-Sport/PE-24-2-1</v>
      </c>
      <c r="D7420">
        <v>2.4545460000000001</v>
      </c>
      <c r="E7420">
        <v>16</v>
      </c>
      <c r="F7420" t="str">
        <f t="shared" si="231"/>
        <v>24-2-1</v>
      </c>
    </row>
    <row r="7421" spans="1:6" x14ac:dyDescent="0.3">
      <c r="A7421">
        <v>2016</v>
      </c>
      <c r="B7421" t="s">
        <v>3515</v>
      </c>
      <c r="C7421" t="str">
        <f t="shared" si="230"/>
        <v>2016-Vitoria/BA-24-2-1</v>
      </c>
      <c r="D7421">
        <v>2.3636339999999998</v>
      </c>
      <c r="E7421">
        <v>10</v>
      </c>
      <c r="F7421" t="str">
        <f t="shared" si="231"/>
        <v>24-2-1</v>
      </c>
    </row>
    <row r="7422" spans="1:6" x14ac:dyDescent="0.3">
      <c r="A7422">
        <v>2016</v>
      </c>
      <c r="B7422" t="s">
        <v>4958</v>
      </c>
      <c r="C7422" t="str">
        <f t="shared" si="230"/>
        <v>2016-America/MG-24-3-0</v>
      </c>
      <c r="D7422">
        <v>1.8571409999999999</v>
      </c>
      <c r="E7422">
        <v>10</v>
      </c>
      <c r="F7422" t="str">
        <f t="shared" si="231"/>
        <v>24-3-0</v>
      </c>
    </row>
    <row r="7423" spans="1:6" x14ac:dyDescent="0.3">
      <c r="A7423">
        <v>2016</v>
      </c>
      <c r="B7423" t="s">
        <v>3037</v>
      </c>
      <c r="C7423" t="str">
        <f t="shared" si="230"/>
        <v>2016-Atletico/MG-24-3-0</v>
      </c>
      <c r="D7423">
        <v>5.428566</v>
      </c>
      <c r="E7423">
        <v>25</v>
      </c>
      <c r="F7423" t="str">
        <f t="shared" si="231"/>
        <v>24-3-0</v>
      </c>
    </row>
    <row r="7424" spans="1:6" x14ac:dyDescent="0.3">
      <c r="A7424">
        <v>2016</v>
      </c>
      <c r="B7424" t="s">
        <v>1100</v>
      </c>
      <c r="C7424" t="str">
        <f t="shared" si="230"/>
        <v>2016-Atletico/PR-24-3-0</v>
      </c>
      <c r="D7424">
        <v>4.8333370000000002</v>
      </c>
      <c r="E7424">
        <v>18</v>
      </c>
      <c r="F7424" t="str">
        <f t="shared" si="231"/>
        <v>24-3-0</v>
      </c>
    </row>
    <row r="7425" spans="1:6" x14ac:dyDescent="0.3">
      <c r="A7425">
        <v>2016</v>
      </c>
      <c r="B7425" t="s">
        <v>1101</v>
      </c>
      <c r="C7425" t="str">
        <f t="shared" si="230"/>
        <v>2016-Botafogo/RJ-24-3-0</v>
      </c>
      <c r="D7425">
        <v>0</v>
      </c>
      <c r="E7425">
        <v>21</v>
      </c>
      <c r="F7425" t="str">
        <f t="shared" si="231"/>
        <v>24-3-0</v>
      </c>
    </row>
    <row r="7426" spans="1:6" x14ac:dyDescent="0.3">
      <c r="A7426">
        <v>2016</v>
      </c>
      <c r="B7426" t="s">
        <v>5362</v>
      </c>
      <c r="C7426" t="str">
        <f t="shared" si="230"/>
        <v>2016-Chapecoense/SC-24-3-0</v>
      </c>
      <c r="D7426">
        <v>3.9</v>
      </c>
      <c r="E7426">
        <v>16</v>
      </c>
      <c r="F7426" t="str">
        <f t="shared" si="231"/>
        <v>24-3-0</v>
      </c>
    </row>
    <row r="7427" spans="1:6" x14ac:dyDescent="0.3">
      <c r="A7427">
        <v>2016</v>
      </c>
      <c r="B7427" t="s">
        <v>1102</v>
      </c>
      <c r="C7427" t="str">
        <f t="shared" ref="C7427:C7490" si="232">A7427&amp;"-"&amp;B7427</f>
        <v>2016-Corinthians/SP-24-3-0</v>
      </c>
      <c r="D7427">
        <v>5.3</v>
      </c>
      <c r="E7427">
        <v>29</v>
      </c>
      <c r="F7427" t="str">
        <f t="shared" ref="F7427:F7490" si="233">RIGHT(B7427,LEN(C7427)-FIND("-",C7427,6))</f>
        <v>24-3-0</v>
      </c>
    </row>
    <row r="7428" spans="1:6" x14ac:dyDescent="0.3">
      <c r="A7428">
        <v>2016</v>
      </c>
      <c r="B7428" t="s">
        <v>3516</v>
      </c>
      <c r="C7428" t="str">
        <f t="shared" si="232"/>
        <v>2016-Coritiba/PR-24-3-0</v>
      </c>
      <c r="D7428">
        <v>3.5714250000000001</v>
      </c>
      <c r="E7428">
        <v>21</v>
      </c>
      <c r="F7428" t="str">
        <f t="shared" si="233"/>
        <v>24-3-0</v>
      </c>
    </row>
    <row r="7429" spans="1:6" x14ac:dyDescent="0.3">
      <c r="A7429">
        <v>2016</v>
      </c>
      <c r="B7429" t="s">
        <v>1103</v>
      </c>
      <c r="C7429" t="str">
        <f t="shared" si="232"/>
        <v>2016-Cruzeiro/MG-24-3-0</v>
      </c>
      <c r="D7429">
        <v>3.625</v>
      </c>
      <c r="E7429">
        <v>19</v>
      </c>
      <c r="F7429" t="str">
        <f t="shared" si="233"/>
        <v>24-3-0</v>
      </c>
    </row>
    <row r="7430" spans="1:6" x14ac:dyDescent="0.3">
      <c r="A7430">
        <v>2016</v>
      </c>
      <c r="B7430" t="s">
        <v>1104</v>
      </c>
      <c r="C7430" t="str">
        <f t="shared" si="232"/>
        <v>2016-Figueirense/SC-24-3-0</v>
      </c>
      <c r="D7430">
        <v>3</v>
      </c>
      <c r="E7430">
        <v>19</v>
      </c>
      <c r="F7430" t="str">
        <f t="shared" si="233"/>
        <v>24-3-0</v>
      </c>
    </row>
    <row r="7431" spans="1:6" x14ac:dyDescent="0.3">
      <c r="A7431">
        <v>2016</v>
      </c>
      <c r="B7431" t="s">
        <v>1105</v>
      </c>
      <c r="C7431" t="str">
        <f t="shared" si="232"/>
        <v>2016-Flamengo/RJ-24-3-0</v>
      </c>
      <c r="D7431">
        <v>5.2857190000000003</v>
      </c>
      <c r="E7431">
        <v>17</v>
      </c>
      <c r="F7431" t="str">
        <f t="shared" si="233"/>
        <v>24-3-0</v>
      </c>
    </row>
    <row r="7432" spans="1:6" x14ac:dyDescent="0.3">
      <c r="A7432">
        <v>2016</v>
      </c>
      <c r="B7432" t="s">
        <v>1106</v>
      </c>
      <c r="C7432" t="str">
        <f t="shared" si="232"/>
        <v>2016-Fluminense/RJ-24-3-0</v>
      </c>
      <c r="D7432">
        <v>4.8461489999999996</v>
      </c>
      <c r="E7432">
        <v>25</v>
      </c>
      <c r="F7432" t="str">
        <f t="shared" si="233"/>
        <v>24-3-0</v>
      </c>
    </row>
    <row r="7433" spans="1:6" x14ac:dyDescent="0.3">
      <c r="A7433">
        <v>2016</v>
      </c>
      <c r="B7433" t="s">
        <v>1109</v>
      </c>
      <c r="C7433" t="str">
        <f t="shared" si="232"/>
        <v>2016-Gremio/RS-24-3-0</v>
      </c>
      <c r="D7433">
        <v>5</v>
      </c>
      <c r="E7433">
        <v>21</v>
      </c>
      <c r="F7433" t="str">
        <f t="shared" si="233"/>
        <v>24-3-0</v>
      </c>
    </row>
    <row r="7434" spans="1:6" x14ac:dyDescent="0.3">
      <c r="A7434">
        <v>2016</v>
      </c>
      <c r="B7434" t="s">
        <v>1110</v>
      </c>
      <c r="C7434" t="str">
        <f t="shared" si="232"/>
        <v>2016-Internacional/RS-24-3-0</v>
      </c>
      <c r="D7434">
        <v>0</v>
      </c>
      <c r="E7434">
        <v>16</v>
      </c>
      <c r="F7434" t="str">
        <f t="shared" si="233"/>
        <v>24-3-0</v>
      </c>
    </row>
    <row r="7435" spans="1:6" x14ac:dyDescent="0.3">
      <c r="A7435">
        <v>2016</v>
      </c>
      <c r="B7435" t="s">
        <v>1112</v>
      </c>
      <c r="C7435" t="str">
        <f t="shared" si="232"/>
        <v>2016-Palmeiras/SP-24-3-0</v>
      </c>
      <c r="D7435">
        <v>5.6363649999999996</v>
      </c>
      <c r="E7435">
        <v>14</v>
      </c>
      <c r="F7435" t="str">
        <f t="shared" si="233"/>
        <v>24-3-0</v>
      </c>
    </row>
    <row r="7436" spans="1:6" x14ac:dyDescent="0.3">
      <c r="A7436">
        <v>2016</v>
      </c>
      <c r="B7436" t="s">
        <v>1114</v>
      </c>
      <c r="C7436" t="str">
        <f t="shared" si="232"/>
        <v>2016-Ponte Preta/SP-24-3-0</v>
      </c>
      <c r="D7436">
        <v>4.4285709999999998</v>
      </c>
      <c r="E7436">
        <v>13</v>
      </c>
      <c r="F7436" t="str">
        <f t="shared" si="233"/>
        <v>24-3-0</v>
      </c>
    </row>
    <row r="7437" spans="1:6" x14ac:dyDescent="0.3">
      <c r="A7437">
        <v>2016</v>
      </c>
      <c r="B7437" t="s">
        <v>1115</v>
      </c>
      <c r="C7437" t="str">
        <f t="shared" si="232"/>
        <v>2016-Santa Cruz/PE-24-3-0</v>
      </c>
      <c r="D7437">
        <v>2.000003</v>
      </c>
      <c r="E7437">
        <v>17</v>
      </c>
      <c r="F7437" t="str">
        <f t="shared" si="233"/>
        <v>24-3-0</v>
      </c>
    </row>
    <row r="7438" spans="1:6" x14ac:dyDescent="0.3">
      <c r="A7438">
        <v>2016</v>
      </c>
      <c r="B7438" t="s">
        <v>1116</v>
      </c>
      <c r="C7438" t="str">
        <f t="shared" si="232"/>
        <v>2016-Santos/SP-24-3-0</v>
      </c>
      <c r="D7438">
        <v>5.3333279999999998</v>
      </c>
      <c r="E7438">
        <v>20</v>
      </c>
      <c r="F7438" t="str">
        <f t="shared" si="233"/>
        <v>24-3-0</v>
      </c>
    </row>
    <row r="7439" spans="1:6" x14ac:dyDescent="0.3">
      <c r="A7439">
        <v>2016</v>
      </c>
      <c r="B7439" t="s">
        <v>1118</v>
      </c>
      <c r="C7439" t="str">
        <f t="shared" si="232"/>
        <v>2016-Sao Paulo/SP-24-3-0</v>
      </c>
      <c r="D7439">
        <v>3.8571430000000002</v>
      </c>
      <c r="E7439">
        <v>11</v>
      </c>
      <c r="F7439" t="str">
        <f t="shared" si="233"/>
        <v>24-3-0</v>
      </c>
    </row>
    <row r="7440" spans="1:6" x14ac:dyDescent="0.3">
      <c r="A7440">
        <v>2016</v>
      </c>
      <c r="B7440" t="s">
        <v>3039</v>
      </c>
      <c r="C7440" t="str">
        <f t="shared" si="232"/>
        <v>2016-Sport/PE-24-3-0</v>
      </c>
      <c r="D7440">
        <v>4.1666679999999996</v>
      </c>
      <c r="E7440">
        <v>15</v>
      </c>
      <c r="F7440" t="str">
        <f t="shared" si="233"/>
        <v>24-3-0</v>
      </c>
    </row>
    <row r="7441" spans="1:6" x14ac:dyDescent="0.3">
      <c r="A7441">
        <v>2016</v>
      </c>
      <c r="B7441" t="s">
        <v>3519</v>
      </c>
      <c r="C7441" t="str">
        <f t="shared" si="232"/>
        <v>2016-Vitoria/BA-24-3-0</v>
      </c>
      <c r="D7441">
        <v>2.5555530000000002</v>
      </c>
      <c r="E7441">
        <v>18</v>
      </c>
      <c r="F7441" t="str">
        <f t="shared" si="233"/>
        <v>24-3-0</v>
      </c>
    </row>
    <row r="7442" spans="1:6" x14ac:dyDescent="0.3">
      <c r="A7442">
        <v>2016</v>
      </c>
      <c r="B7442" t="s">
        <v>4960</v>
      </c>
      <c r="C7442" t="str">
        <f t="shared" si="232"/>
        <v>2016-America/MG-24-3-1</v>
      </c>
      <c r="D7442">
        <v>1.75</v>
      </c>
      <c r="E7442">
        <v>10</v>
      </c>
      <c r="F7442" t="str">
        <f t="shared" si="233"/>
        <v>24-3-1</v>
      </c>
    </row>
    <row r="7443" spans="1:6" x14ac:dyDescent="0.3">
      <c r="A7443">
        <v>2016</v>
      </c>
      <c r="B7443" t="s">
        <v>3041</v>
      </c>
      <c r="C7443" t="str">
        <f t="shared" si="232"/>
        <v>2016-Atletico/MG-24-3-1</v>
      </c>
      <c r="D7443">
        <v>0</v>
      </c>
      <c r="E7443">
        <v>22</v>
      </c>
      <c r="F7443" t="str">
        <f t="shared" si="233"/>
        <v>24-3-1</v>
      </c>
    </row>
    <row r="7444" spans="1:6" x14ac:dyDescent="0.3">
      <c r="A7444">
        <v>2016</v>
      </c>
      <c r="B7444" t="s">
        <v>1120</v>
      </c>
      <c r="C7444" t="str">
        <f t="shared" si="232"/>
        <v>2016-Atletico/PR-24-3-1</v>
      </c>
      <c r="D7444">
        <v>4.8333339999999998</v>
      </c>
      <c r="E7444">
        <v>21</v>
      </c>
      <c r="F7444" t="str">
        <f t="shared" si="233"/>
        <v>24-3-1</v>
      </c>
    </row>
    <row r="7445" spans="1:6" x14ac:dyDescent="0.3">
      <c r="A7445">
        <v>2016</v>
      </c>
      <c r="B7445" t="s">
        <v>1121</v>
      </c>
      <c r="C7445" t="str">
        <f t="shared" si="232"/>
        <v>2016-Botafogo/RJ-24-3-1</v>
      </c>
      <c r="D7445">
        <v>6</v>
      </c>
      <c r="E7445">
        <v>13</v>
      </c>
      <c r="F7445" t="str">
        <f t="shared" si="233"/>
        <v>24-3-1</v>
      </c>
    </row>
    <row r="7446" spans="1:6" x14ac:dyDescent="0.3">
      <c r="A7446">
        <v>2016</v>
      </c>
      <c r="B7446" t="s">
        <v>5363</v>
      </c>
      <c r="C7446" t="str">
        <f t="shared" si="232"/>
        <v>2016-Chapecoense/SC-24-3-1</v>
      </c>
      <c r="D7446">
        <v>3.9</v>
      </c>
      <c r="E7446">
        <v>14</v>
      </c>
      <c r="F7446" t="str">
        <f t="shared" si="233"/>
        <v>24-3-1</v>
      </c>
    </row>
    <row r="7447" spans="1:6" x14ac:dyDescent="0.3">
      <c r="A7447">
        <v>2016</v>
      </c>
      <c r="B7447" t="s">
        <v>1122</v>
      </c>
      <c r="C7447" t="str">
        <f t="shared" si="232"/>
        <v>2016-Corinthians/SP-24-3-1</v>
      </c>
      <c r="D7447">
        <v>5.5714230000000002</v>
      </c>
      <c r="E7447">
        <v>28</v>
      </c>
      <c r="F7447" t="str">
        <f t="shared" si="233"/>
        <v>24-3-1</v>
      </c>
    </row>
    <row r="7448" spans="1:6" x14ac:dyDescent="0.3">
      <c r="A7448">
        <v>2016</v>
      </c>
      <c r="B7448" t="s">
        <v>3520</v>
      </c>
      <c r="C7448" t="str">
        <f t="shared" si="232"/>
        <v>2016-Coritiba/PR-24-3-1</v>
      </c>
      <c r="D7448">
        <v>1.9999979999999999</v>
      </c>
      <c r="E7448">
        <v>15</v>
      </c>
      <c r="F7448" t="str">
        <f t="shared" si="233"/>
        <v>24-3-1</v>
      </c>
    </row>
    <row r="7449" spans="1:6" x14ac:dyDescent="0.3">
      <c r="A7449">
        <v>2016</v>
      </c>
      <c r="B7449" t="s">
        <v>1123</v>
      </c>
      <c r="C7449" t="str">
        <f t="shared" si="232"/>
        <v>2016-Cruzeiro/MG-24-3-1</v>
      </c>
      <c r="D7449">
        <v>0</v>
      </c>
      <c r="E7449">
        <v>19</v>
      </c>
      <c r="F7449" t="str">
        <f t="shared" si="233"/>
        <v>24-3-1</v>
      </c>
    </row>
    <row r="7450" spans="1:6" x14ac:dyDescent="0.3">
      <c r="A7450">
        <v>2016</v>
      </c>
      <c r="B7450" t="s">
        <v>1124</v>
      </c>
      <c r="C7450" t="str">
        <f t="shared" si="232"/>
        <v>2016-Figueirense/SC-24-3-1</v>
      </c>
      <c r="D7450">
        <v>5</v>
      </c>
      <c r="E7450">
        <v>16</v>
      </c>
      <c r="F7450" t="str">
        <f t="shared" si="233"/>
        <v>24-3-1</v>
      </c>
    </row>
    <row r="7451" spans="1:6" x14ac:dyDescent="0.3">
      <c r="A7451">
        <v>2016</v>
      </c>
      <c r="B7451" t="s">
        <v>1125</v>
      </c>
      <c r="C7451" t="str">
        <f t="shared" si="232"/>
        <v>2016-Flamengo/RJ-24-3-1</v>
      </c>
      <c r="D7451">
        <v>5.1666660000000002</v>
      </c>
      <c r="E7451">
        <v>20</v>
      </c>
      <c r="F7451" t="str">
        <f t="shared" si="233"/>
        <v>24-3-1</v>
      </c>
    </row>
    <row r="7452" spans="1:6" x14ac:dyDescent="0.3">
      <c r="A7452">
        <v>2016</v>
      </c>
      <c r="B7452" t="s">
        <v>1126</v>
      </c>
      <c r="C7452" t="str">
        <f t="shared" si="232"/>
        <v>2016-Fluminense/RJ-24-3-1</v>
      </c>
      <c r="D7452">
        <v>5.8</v>
      </c>
      <c r="E7452">
        <v>27</v>
      </c>
      <c r="F7452" t="str">
        <f t="shared" si="233"/>
        <v>24-3-1</v>
      </c>
    </row>
    <row r="7453" spans="1:6" x14ac:dyDescent="0.3">
      <c r="A7453">
        <v>2016</v>
      </c>
      <c r="B7453" t="s">
        <v>1129</v>
      </c>
      <c r="C7453" t="str">
        <f t="shared" si="232"/>
        <v>2016-Gremio/RS-24-3-1</v>
      </c>
      <c r="D7453">
        <v>4</v>
      </c>
      <c r="E7453">
        <v>34</v>
      </c>
      <c r="F7453" t="str">
        <f t="shared" si="233"/>
        <v>24-3-1</v>
      </c>
    </row>
    <row r="7454" spans="1:6" x14ac:dyDescent="0.3">
      <c r="A7454">
        <v>2016</v>
      </c>
      <c r="B7454" t="s">
        <v>1130</v>
      </c>
      <c r="C7454" t="str">
        <f t="shared" si="232"/>
        <v>2016-Internacional/RS-24-3-1</v>
      </c>
      <c r="D7454">
        <v>0.66666700000000001</v>
      </c>
      <c r="E7454">
        <v>23</v>
      </c>
      <c r="F7454" t="str">
        <f t="shared" si="233"/>
        <v>24-3-1</v>
      </c>
    </row>
    <row r="7455" spans="1:6" x14ac:dyDescent="0.3">
      <c r="A7455">
        <v>2016</v>
      </c>
      <c r="B7455" t="s">
        <v>1132</v>
      </c>
      <c r="C7455" t="str">
        <f t="shared" si="232"/>
        <v>2016-Palmeiras/SP-24-3-1</v>
      </c>
      <c r="D7455">
        <v>6.0000010000000001</v>
      </c>
      <c r="E7455">
        <v>16</v>
      </c>
      <c r="F7455" t="str">
        <f t="shared" si="233"/>
        <v>24-3-1</v>
      </c>
    </row>
    <row r="7456" spans="1:6" x14ac:dyDescent="0.3">
      <c r="A7456">
        <v>2016</v>
      </c>
      <c r="B7456" t="s">
        <v>1134</v>
      </c>
      <c r="C7456" t="str">
        <f t="shared" si="232"/>
        <v>2016-Ponte Preta/SP-24-3-1</v>
      </c>
      <c r="D7456">
        <v>4.2857099999999999</v>
      </c>
      <c r="E7456">
        <v>23</v>
      </c>
      <c r="F7456" t="str">
        <f t="shared" si="233"/>
        <v>24-3-1</v>
      </c>
    </row>
    <row r="7457" spans="1:6" x14ac:dyDescent="0.3">
      <c r="A7457">
        <v>2016</v>
      </c>
      <c r="B7457" t="s">
        <v>1135</v>
      </c>
      <c r="C7457" t="str">
        <f t="shared" si="232"/>
        <v>2016-Santa Cruz/PE-24-3-1</v>
      </c>
      <c r="D7457">
        <v>0</v>
      </c>
      <c r="E7457">
        <v>16</v>
      </c>
      <c r="F7457" t="str">
        <f t="shared" si="233"/>
        <v>24-3-1</v>
      </c>
    </row>
    <row r="7458" spans="1:6" x14ac:dyDescent="0.3">
      <c r="A7458">
        <v>2016</v>
      </c>
      <c r="B7458" t="s">
        <v>1136</v>
      </c>
      <c r="C7458" t="str">
        <f t="shared" si="232"/>
        <v>2016-Santos/SP-24-3-1</v>
      </c>
      <c r="D7458">
        <v>5.4999979999999997</v>
      </c>
      <c r="E7458">
        <v>20</v>
      </c>
      <c r="F7458" t="str">
        <f t="shared" si="233"/>
        <v>24-3-1</v>
      </c>
    </row>
    <row r="7459" spans="1:6" x14ac:dyDescent="0.3">
      <c r="A7459">
        <v>2016</v>
      </c>
      <c r="B7459" t="s">
        <v>1138</v>
      </c>
      <c r="C7459" t="str">
        <f t="shared" si="232"/>
        <v>2016-Sao Paulo/SP-24-3-1</v>
      </c>
      <c r="D7459">
        <v>3.6666629999999998</v>
      </c>
      <c r="E7459">
        <v>15</v>
      </c>
      <c r="F7459" t="str">
        <f t="shared" si="233"/>
        <v>24-3-1</v>
      </c>
    </row>
    <row r="7460" spans="1:6" x14ac:dyDescent="0.3">
      <c r="A7460">
        <v>2016</v>
      </c>
      <c r="B7460" t="s">
        <v>3043</v>
      </c>
      <c r="C7460" t="str">
        <f t="shared" si="232"/>
        <v>2016-Sport/PE-24-3-1</v>
      </c>
      <c r="D7460">
        <v>3.7142819999999999</v>
      </c>
      <c r="E7460">
        <v>25</v>
      </c>
      <c r="F7460" t="str">
        <f t="shared" si="233"/>
        <v>24-3-1</v>
      </c>
    </row>
    <row r="7461" spans="1:6" x14ac:dyDescent="0.3">
      <c r="A7461">
        <v>2016</v>
      </c>
      <c r="B7461" t="s">
        <v>3523</v>
      </c>
      <c r="C7461" t="str">
        <f t="shared" si="232"/>
        <v>2016-Vitoria/BA-24-3-1</v>
      </c>
      <c r="D7461">
        <v>3.3333360000000001</v>
      </c>
      <c r="E7461">
        <v>12</v>
      </c>
      <c r="F7461" t="str">
        <f t="shared" si="233"/>
        <v>24-3-1</v>
      </c>
    </row>
    <row r="7462" spans="1:6" x14ac:dyDescent="0.3">
      <c r="A7462">
        <v>2016</v>
      </c>
      <c r="B7462" t="s">
        <v>4962</v>
      </c>
      <c r="C7462" t="str">
        <f t="shared" si="232"/>
        <v>2016-America/MG-24-3-2</v>
      </c>
      <c r="D7462">
        <v>1.6666650000000001</v>
      </c>
      <c r="E7462">
        <v>11</v>
      </c>
      <c r="F7462" t="str">
        <f t="shared" si="233"/>
        <v>24-3-2</v>
      </c>
    </row>
    <row r="7463" spans="1:6" x14ac:dyDescent="0.3">
      <c r="A7463">
        <v>2016</v>
      </c>
      <c r="B7463" t="s">
        <v>3045</v>
      </c>
      <c r="C7463" t="str">
        <f t="shared" si="232"/>
        <v>2016-Atletico/MG-24-3-2</v>
      </c>
      <c r="D7463">
        <v>5.1428520000000004</v>
      </c>
      <c r="E7463">
        <v>28</v>
      </c>
      <c r="F7463" t="str">
        <f t="shared" si="233"/>
        <v>24-3-2</v>
      </c>
    </row>
    <row r="7464" spans="1:6" x14ac:dyDescent="0.3">
      <c r="A7464">
        <v>2016</v>
      </c>
      <c r="B7464" t="s">
        <v>1140</v>
      </c>
      <c r="C7464" t="str">
        <f t="shared" si="232"/>
        <v>2016-Atletico/PR-24-3-2</v>
      </c>
      <c r="D7464">
        <v>3</v>
      </c>
      <c r="E7464">
        <v>21</v>
      </c>
      <c r="F7464" t="str">
        <f t="shared" si="233"/>
        <v>24-3-2</v>
      </c>
    </row>
    <row r="7465" spans="1:6" x14ac:dyDescent="0.3">
      <c r="A7465">
        <v>2016</v>
      </c>
      <c r="B7465" t="s">
        <v>1141</v>
      </c>
      <c r="C7465" t="str">
        <f t="shared" si="232"/>
        <v>2016-Botafogo/RJ-24-3-2</v>
      </c>
      <c r="D7465">
        <v>4.6666679999999996</v>
      </c>
      <c r="E7465">
        <v>13</v>
      </c>
      <c r="F7465" t="str">
        <f t="shared" si="233"/>
        <v>24-3-2</v>
      </c>
    </row>
    <row r="7466" spans="1:6" x14ac:dyDescent="0.3">
      <c r="A7466">
        <v>2016</v>
      </c>
      <c r="B7466" t="s">
        <v>5364</v>
      </c>
      <c r="C7466" t="str">
        <f t="shared" si="232"/>
        <v>2016-Chapecoense/SC-24-3-2</v>
      </c>
      <c r="D7466">
        <v>0</v>
      </c>
      <c r="E7466">
        <v>14</v>
      </c>
      <c r="F7466" t="str">
        <f t="shared" si="233"/>
        <v>24-3-2</v>
      </c>
    </row>
    <row r="7467" spans="1:6" x14ac:dyDescent="0.3">
      <c r="A7467">
        <v>2016</v>
      </c>
      <c r="B7467" t="s">
        <v>1142</v>
      </c>
      <c r="C7467" t="str">
        <f t="shared" si="232"/>
        <v>2016-Corinthians/SP-24-3-2</v>
      </c>
      <c r="D7467">
        <v>5.4</v>
      </c>
      <c r="E7467">
        <v>27</v>
      </c>
      <c r="F7467" t="str">
        <f t="shared" si="233"/>
        <v>24-3-2</v>
      </c>
    </row>
    <row r="7468" spans="1:6" x14ac:dyDescent="0.3">
      <c r="A7468">
        <v>2016</v>
      </c>
      <c r="B7468" t="s">
        <v>3524</v>
      </c>
      <c r="C7468" t="str">
        <f t="shared" si="232"/>
        <v>2016-Coritiba/PR-24-3-2</v>
      </c>
      <c r="D7468">
        <v>3.375</v>
      </c>
      <c r="E7468">
        <v>15</v>
      </c>
      <c r="F7468" t="str">
        <f t="shared" si="233"/>
        <v>24-3-2</v>
      </c>
    </row>
    <row r="7469" spans="1:6" x14ac:dyDescent="0.3">
      <c r="A7469">
        <v>2016</v>
      </c>
      <c r="B7469" t="s">
        <v>1143</v>
      </c>
      <c r="C7469" t="str">
        <f t="shared" si="232"/>
        <v>2016-Cruzeiro/MG-24-3-2</v>
      </c>
      <c r="D7469">
        <v>0</v>
      </c>
      <c r="E7469">
        <v>16</v>
      </c>
      <c r="F7469" t="str">
        <f t="shared" si="233"/>
        <v>24-3-2</v>
      </c>
    </row>
    <row r="7470" spans="1:6" x14ac:dyDescent="0.3">
      <c r="A7470">
        <v>2016</v>
      </c>
      <c r="B7470" t="s">
        <v>1144</v>
      </c>
      <c r="C7470" t="str">
        <f t="shared" si="232"/>
        <v>2016-Figueirense/SC-24-3-2</v>
      </c>
      <c r="D7470">
        <v>3.3333339999999998</v>
      </c>
      <c r="E7470">
        <v>15</v>
      </c>
      <c r="F7470" t="str">
        <f t="shared" si="233"/>
        <v>24-3-2</v>
      </c>
    </row>
    <row r="7471" spans="1:6" x14ac:dyDescent="0.3">
      <c r="A7471">
        <v>2016</v>
      </c>
      <c r="B7471" t="s">
        <v>1145</v>
      </c>
      <c r="C7471" t="str">
        <f t="shared" si="232"/>
        <v>2016-Flamengo/RJ-24-3-2</v>
      </c>
      <c r="D7471">
        <v>5.6666679999999996</v>
      </c>
      <c r="E7471">
        <v>14</v>
      </c>
      <c r="F7471" t="str">
        <f t="shared" si="233"/>
        <v>24-3-2</v>
      </c>
    </row>
    <row r="7472" spans="1:6" x14ac:dyDescent="0.3">
      <c r="A7472">
        <v>2016</v>
      </c>
      <c r="B7472" t="s">
        <v>1146</v>
      </c>
      <c r="C7472" t="str">
        <f t="shared" si="232"/>
        <v>2016-Fluminense/RJ-24-3-2</v>
      </c>
      <c r="D7472">
        <v>0</v>
      </c>
      <c r="E7472">
        <v>17</v>
      </c>
      <c r="F7472" t="str">
        <f t="shared" si="233"/>
        <v>24-3-2</v>
      </c>
    </row>
    <row r="7473" spans="1:6" x14ac:dyDescent="0.3">
      <c r="A7473">
        <v>2016</v>
      </c>
      <c r="B7473" t="s">
        <v>1149</v>
      </c>
      <c r="C7473" t="str">
        <f t="shared" si="232"/>
        <v>2016-Gremio/RS-24-3-2</v>
      </c>
      <c r="D7473">
        <v>4.4000000000000004</v>
      </c>
      <c r="E7473">
        <v>28</v>
      </c>
      <c r="F7473" t="str">
        <f t="shared" si="233"/>
        <v>24-3-2</v>
      </c>
    </row>
    <row r="7474" spans="1:6" x14ac:dyDescent="0.3">
      <c r="A7474">
        <v>2016</v>
      </c>
      <c r="B7474" t="s">
        <v>1150</v>
      </c>
      <c r="C7474" t="str">
        <f t="shared" si="232"/>
        <v>2016-Internacional/RS-24-3-2</v>
      </c>
      <c r="D7474">
        <v>1</v>
      </c>
      <c r="E7474">
        <v>27</v>
      </c>
      <c r="F7474" t="str">
        <f t="shared" si="233"/>
        <v>24-3-2</v>
      </c>
    </row>
    <row r="7475" spans="1:6" x14ac:dyDescent="0.3">
      <c r="A7475">
        <v>2016</v>
      </c>
      <c r="B7475" t="s">
        <v>1152</v>
      </c>
      <c r="C7475" t="str">
        <f t="shared" si="232"/>
        <v>2016-Palmeiras/SP-24-3-2</v>
      </c>
      <c r="D7475">
        <v>5.75</v>
      </c>
      <c r="E7475">
        <v>29</v>
      </c>
      <c r="F7475" t="str">
        <f t="shared" si="233"/>
        <v>24-3-2</v>
      </c>
    </row>
    <row r="7476" spans="1:6" x14ac:dyDescent="0.3">
      <c r="A7476">
        <v>2016</v>
      </c>
      <c r="B7476" t="s">
        <v>1154</v>
      </c>
      <c r="C7476" t="str">
        <f t="shared" si="232"/>
        <v>2016-Ponte Preta/SP-24-3-2</v>
      </c>
      <c r="D7476">
        <v>4.625</v>
      </c>
      <c r="E7476">
        <v>20</v>
      </c>
      <c r="F7476" t="str">
        <f t="shared" si="233"/>
        <v>24-3-2</v>
      </c>
    </row>
    <row r="7477" spans="1:6" x14ac:dyDescent="0.3">
      <c r="A7477">
        <v>2016</v>
      </c>
      <c r="B7477" t="s">
        <v>1155</v>
      </c>
      <c r="C7477" t="str">
        <f t="shared" si="232"/>
        <v>2016-Santa Cruz/PE-24-3-2</v>
      </c>
      <c r="D7477">
        <v>1</v>
      </c>
      <c r="E7477">
        <v>22</v>
      </c>
      <c r="F7477" t="str">
        <f t="shared" si="233"/>
        <v>24-3-2</v>
      </c>
    </row>
    <row r="7478" spans="1:6" x14ac:dyDescent="0.3">
      <c r="A7478">
        <v>2016</v>
      </c>
      <c r="B7478" t="s">
        <v>1156</v>
      </c>
      <c r="C7478" t="str">
        <f t="shared" si="232"/>
        <v>2016-Santos/SP-24-3-2</v>
      </c>
      <c r="D7478">
        <v>5.5000010000000001</v>
      </c>
      <c r="E7478">
        <v>17</v>
      </c>
      <c r="F7478" t="str">
        <f t="shared" si="233"/>
        <v>24-3-2</v>
      </c>
    </row>
    <row r="7479" spans="1:6" x14ac:dyDescent="0.3">
      <c r="A7479">
        <v>2016</v>
      </c>
      <c r="B7479" t="s">
        <v>1158</v>
      </c>
      <c r="C7479" t="str">
        <f t="shared" si="232"/>
        <v>2016-Sao Paulo/SP-24-3-2</v>
      </c>
      <c r="D7479">
        <v>3.8333370000000002</v>
      </c>
      <c r="E7479">
        <v>12</v>
      </c>
      <c r="F7479" t="str">
        <f t="shared" si="233"/>
        <v>24-3-2</v>
      </c>
    </row>
    <row r="7480" spans="1:6" x14ac:dyDescent="0.3">
      <c r="A7480">
        <v>2016</v>
      </c>
      <c r="B7480" t="s">
        <v>3047</v>
      </c>
      <c r="C7480" t="str">
        <f t="shared" si="232"/>
        <v>2016-Sport/PE-24-3-2</v>
      </c>
      <c r="D7480">
        <v>4.4000000000000004</v>
      </c>
      <c r="E7480">
        <v>19</v>
      </c>
      <c r="F7480" t="str">
        <f t="shared" si="233"/>
        <v>24-3-2</v>
      </c>
    </row>
    <row r="7481" spans="1:6" x14ac:dyDescent="0.3">
      <c r="A7481">
        <v>2016</v>
      </c>
      <c r="B7481" t="s">
        <v>3527</v>
      </c>
      <c r="C7481" t="str">
        <f t="shared" si="232"/>
        <v>2016-Vitoria/BA-24-3-2</v>
      </c>
      <c r="D7481">
        <v>3.7142819999999999</v>
      </c>
      <c r="E7481">
        <v>14</v>
      </c>
      <c r="F7481" t="str">
        <f t="shared" si="233"/>
        <v>24-3-2</v>
      </c>
    </row>
    <row r="7482" spans="1:6" x14ac:dyDescent="0.3">
      <c r="A7482">
        <v>2016</v>
      </c>
      <c r="B7482" t="s">
        <v>4964</v>
      </c>
      <c r="C7482" t="str">
        <f t="shared" si="232"/>
        <v>2016-America/MG-24-4-0</v>
      </c>
      <c r="D7482">
        <v>0</v>
      </c>
      <c r="E7482">
        <v>10</v>
      </c>
      <c r="F7482" t="str">
        <f t="shared" si="233"/>
        <v>24-4-0</v>
      </c>
    </row>
    <row r="7483" spans="1:6" x14ac:dyDescent="0.3">
      <c r="A7483">
        <v>2016</v>
      </c>
      <c r="B7483" t="s">
        <v>3049</v>
      </c>
      <c r="C7483" t="str">
        <f t="shared" si="232"/>
        <v>2016-Atletico/MG-24-4-0</v>
      </c>
      <c r="D7483">
        <v>7</v>
      </c>
      <c r="E7483">
        <v>35</v>
      </c>
      <c r="F7483" t="str">
        <f t="shared" si="233"/>
        <v>24-4-0</v>
      </c>
    </row>
    <row r="7484" spans="1:6" x14ac:dyDescent="0.3">
      <c r="A7484">
        <v>2016</v>
      </c>
      <c r="B7484" t="s">
        <v>1160</v>
      </c>
      <c r="C7484" t="str">
        <f t="shared" si="232"/>
        <v>2016-Atletico/PR-24-4-0</v>
      </c>
      <c r="D7484">
        <v>6</v>
      </c>
      <c r="E7484">
        <v>30</v>
      </c>
      <c r="F7484" t="str">
        <f t="shared" si="233"/>
        <v>24-4-0</v>
      </c>
    </row>
    <row r="7485" spans="1:6" x14ac:dyDescent="0.3">
      <c r="A7485">
        <v>2016</v>
      </c>
      <c r="B7485" t="s">
        <v>1161</v>
      </c>
      <c r="C7485" t="str">
        <f t="shared" si="232"/>
        <v>2016-Botafogo/RJ-24-4-0</v>
      </c>
      <c r="D7485">
        <v>9</v>
      </c>
      <c r="E7485">
        <v>18</v>
      </c>
      <c r="F7485" t="str">
        <f t="shared" si="233"/>
        <v>24-4-0</v>
      </c>
    </row>
    <row r="7486" spans="1:6" x14ac:dyDescent="0.3">
      <c r="A7486">
        <v>2016</v>
      </c>
      <c r="B7486" t="s">
        <v>5365</v>
      </c>
      <c r="C7486" t="str">
        <f t="shared" si="232"/>
        <v>2016-Chapecoense/SC-24-4-0</v>
      </c>
      <c r="D7486">
        <v>7</v>
      </c>
      <c r="E7486">
        <v>22</v>
      </c>
      <c r="F7486" t="str">
        <f t="shared" si="233"/>
        <v>24-4-0</v>
      </c>
    </row>
    <row r="7487" spans="1:6" x14ac:dyDescent="0.3">
      <c r="A7487">
        <v>2016</v>
      </c>
      <c r="B7487" t="s">
        <v>1162</v>
      </c>
      <c r="C7487" t="str">
        <f t="shared" si="232"/>
        <v>2016-Corinthians/SP-24-4-0</v>
      </c>
      <c r="D7487">
        <v>6</v>
      </c>
      <c r="E7487">
        <v>34</v>
      </c>
      <c r="F7487" t="str">
        <f t="shared" si="233"/>
        <v>24-4-0</v>
      </c>
    </row>
    <row r="7488" spans="1:6" x14ac:dyDescent="0.3">
      <c r="A7488">
        <v>2016</v>
      </c>
      <c r="B7488" t="s">
        <v>3528</v>
      </c>
      <c r="C7488" t="str">
        <f t="shared" si="232"/>
        <v>2016-Coritiba/PR-24-4-0</v>
      </c>
      <c r="D7488">
        <v>4.5</v>
      </c>
      <c r="E7488">
        <v>9</v>
      </c>
      <c r="F7488" t="str">
        <f t="shared" si="233"/>
        <v>24-4-0</v>
      </c>
    </row>
    <row r="7489" spans="1:6" x14ac:dyDescent="0.3">
      <c r="A7489">
        <v>2016</v>
      </c>
      <c r="B7489" t="s">
        <v>1163</v>
      </c>
      <c r="C7489" t="str">
        <f t="shared" si="232"/>
        <v>2016-Cruzeiro/MG-24-4-0</v>
      </c>
      <c r="D7489">
        <v>0</v>
      </c>
      <c r="E7489">
        <v>14</v>
      </c>
      <c r="F7489" t="str">
        <f t="shared" si="233"/>
        <v>24-4-0</v>
      </c>
    </row>
    <row r="7490" spans="1:6" x14ac:dyDescent="0.3">
      <c r="A7490">
        <v>2016</v>
      </c>
      <c r="B7490" t="s">
        <v>1164</v>
      </c>
      <c r="C7490" t="str">
        <f t="shared" si="232"/>
        <v>2016-Figueirense/SC-24-4-0</v>
      </c>
      <c r="D7490">
        <v>4.5714240000000004</v>
      </c>
      <c r="E7490">
        <v>18</v>
      </c>
      <c r="F7490" t="str">
        <f t="shared" si="233"/>
        <v>24-4-0</v>
      </c>
    </row>
    <row r="7491" spans="1:6" x14ac:dyDescent="0.3">
      <c r="A7491">
        <v>2016</v>
      </c>
      <c r="B7491" t="s">
        <v>1165</v>
      </c>
      <c r="C7491" t="str">
        <f t="shared" ref="C7491:C7554" si="234">A7491&amp;"-"&amp;B7491</f>
        <v>2016-Flamengo/RJ-24-4-0</v>
      </c>
      <c r="D7491">
        <v>6.75</v>
      </c>
      <c r="E7491">
        <v>13</v>
      </c>
      <c r="F7491" t="str">
        <f t="shared" ref="F7491:F7554" si="235">RIGHT(B7491,LEN(C7491)-FIND("-",C7491,6))</f>
        <v>24-4-0</v>
      </c>
    </row>
    <row r="7492" spans="1:6" x14ac:dyDescent="0.3">
      <c r="A7492">
        <v>2016</v>
      </c>
      <c r="B7492" t="s">
        <v>1166</v>
      </c>
      <c r="C7492" t="str">
        <f t="shared" si="234"/>
        <v>2016-Fluminense/RJ-24-4-0</v>
      </c>
      <c r="D7492">
        <v>0</v>
      </c>
      <c r="E7492">
        <v>31</v>
      </c>
      <c r="F7492" t="str">
        <f t="shared" si="235"/>
        <v>24-4-0</v>
      </c>
    </row>
    <row r="7493" spans="1:6" x14ac:dyDescent="0.3">
      <c r="A7493">
        <v>2016</v>
      </c>
      <c r="B7493" t="s">
        <v>1169</v>
      </c>
      <c r="C7493" t="str">
        <f t="shared" si="234"/>
        <v>2016-Gremio/RS-24-4-0</v>
      </c>
      <c r="D7493">
        <v>6</v>
      </c>
      <c r="E7493">
        <v>30</v>
      </c>
      <c r="F7493" t="str">
        <f t="shared" si="235"/>
        <v>24-4-0</v>
      </c>
    </row>
    <row r="7494" spans="1:6" x14ac:dyDescent="0.3">
      <c r="A7494">
        <v>2016</v>
      </c>
      <c r="B7494" t="s">
        <v>1170</v>
      </c>
      <c r="C7494" t="str">
        <f t="shared" si="234"/>
        <v>2016-Internacional/RS-24-4-0</v>
      </c>
      <c r="D7494">
        <v>1</v>
      </c>
      <c r="E7494">
        <v>20</v>
      </c>
      <c r="F7494" t="str">
        <f t="shared" si="235"/>
        <v>24-4-0</v>
      </c>
    </row>
    <row r="7495" spans="1:6" x14ac:dyDescent="0.3">
      <c r="A7495">
        <v>2016</v>
      </c>
      <c r="B7495" t="s">
        <v>1172</v>
      </c>
      <c r="C7495" t="str">
        <f t="shared" si="234"/>
        <v>2016-Palmeiras/SP-24-4-0</v>
      </c>
      <c r="D7495">
        <v>7</v>
      </c>
      <c r="E7495">
        <v>32</v>
      </c>
      <c r="F7495" t="str">
        <f t="shared" si="235"/>
        <v>24-4-0</v>
      </c>
    </row>
    <row r="7496" spans="1:6" x14ac:dyDescent="0.3">
      <c r="A7496">
        <v>2016</v>
      </c>
      <c r="B7496" t="s">
        <v>1174</v>
      </c>
      <c r="C7496" t="str">
        <f t="shared" si="234"/>
        <v>2016-Ponte Preta/SP-24-4-0</v>
      </c>
      <c r="D7496">
        <v>0</v>
      </c>
      <c r="E7496">
        <v>26</v>
      </c>
      <c r="F7496" t="str">
        <f t="shared" si="235"/>
        <v>24-4-0</v>
      </c>
    </row>
    <row r="7497" spans="1:6" x14ac:dyDescent="0.3">
      <c r="A7497">
        <v>2016</v>
      </c>
      <c r="B7497" t="s">
        <v>1175</v>
      </c>
      <c r="C7497" t="str">
        <f t="shared" si="234"/>
        <v>2016-Santa Cruz/PE-24-4-0</v>
      </c>
      <c r="D7497">
        <v>0</v>
      </c>
      <c r="E7497">
        <v>19</v>
      </c>
      <c r="F7497" t="str">
        <f t="shared" si="235"/>
        <v>24-4-0</v>
      </c>
    </row>
    <row r="7498" spans="1:6" x14ac:dyDescent="0.3">
      <c r="A7498">
        <v>2016</v>
      </c>
      <c r="B7498" t="s">
        <v>1176</v>
      </c>
      <c r="C7498" t="str">
        <f t="shared" si="234"/>
        <v>2016-Santos/SP-24-4-0</v>
      </c>
      <c r="D7498">
        <v>0</v>
      </c>
      <c r="E7498">
        <v>36</v>
      </c>
      <c r="F7498" t="str">
        <f t="shared" si="235"/>
        <v>24-4-0</v>
      </c>
    </row>
    <row r="7499" spans="1:6" x14ac:dyDescent="0.3">
      <c r="A7499">
        <v>2016</v>
      </c>
      <c r="B7499" t="s">
        <v>1178</v>
      </c>
      <c r="C7499" t="str">
        <f t="shared" si="234"/>
        <v>2016-Sao Paulo/SP-24-4-0</v>
      </c>
      <c r="D7499">
        <v>4.3333329999999997</v>
      </c>
      <c r="E7499">
        <v>22</v>
      </c>
      <c r="F7499" t="str">
        <f t="shared" si="235"/>
        <v>24-4-0</v>
      </c>
    </row>
    <row r="7500" spans="1:6" x14ac:dyDescent="0.3">
      <c r="A7500">
        <v>2016</v>
      </c>
      <c r="B7500" t="s">
        <v>3051</v>
      </c>
      <c r="C7500" t="str">
        <f t="shared" si="234"/>
        <v>2016-Sport/PE-24-4-0</v>
      </c>
      <c r="D7500">
        <v>4</v>
      </c>
      <c r="E7500">
        <v>26</v>
      </c>
      <c r="F7500" t="str">
        <f t="shared" si="235"/>
        <v>24-4-0</v>
      </c>
    </row>
    <row r="7501" spans="1:6" x14ac:dyDescent="0.3">
      <c r="A7501">
        <v>2016</v>
      </c>
      <c r="B7501" t="s">
        <v>3531</v>
      </c>
      <c r="C7501" t="str">
        <f t="shared" si="234"/>
        <v>2016-Vitoria/BA-24-4-0</v>
      </c>
      <c r="D7501">
        <v>7</v>
      </c>
      <c r="E7501">
        <v>19</v>
      </c>
      <c r="F7501" t="str">
        <f t="shared" si="235"/>
        <v>24-4-0</v>
      </c>
    </row>
    <row r="7502" spans="1:6" x14ac:dyDescent="0.3">
      <c r="A7502">
        <v>2016</v>
      </c>
      <c r="B7502" t="s">
        <v>4966</v>
      </c>
      <c r="C7502" t="str">
        <f t="shared" si="234"/>
        <v>2016-America/MG-24-4-1</v>
      </c>
      <c r="D7502">
        <v>0</v>
      </c>
      <c r="E7502">
        <v>14</v>
      </c>
      <c r="F7502" t="str">
        <f t="shared" si="235"/>
        <v>24-4-1</v>
      </c>
    </row>
    <row r="7503" spans="1:6" x14ac:dyDescent="0.3">
      <c r="A7503">
        <v>2016</v>
      </c>
      <c r="B7503" t="s">
        <v>3053</v>
      </c>
      <c r="C7503" t="str">
        <f t="shared" si="234"/>
        <v>2016-Atletico/MG-24-4-1</v>
      </c>
      <c r="D7503">
        <v>7</v>
      </c>
      <c r="E7503">
        <v>36</v>
      </c>
      <c r="F7503" t="str">
        <f t="shared" si="235"/>
        <v>24-4-1</v>
      </c>
    </row>
    <row r="7504" spans="1:6" x14ac:dyDescent="0.3">
      <c r="A7504">
        <v>2016</v>
      </c>
      <c r="B7504" t="s">
        <v>1180</v>
      </c>
      <c r="C7504" t="str">
        <f t="shared" si="234"/>
        <v>2016-Atletico/PR-24-4-1</v>
      </c>
      <c r="D7504">
        <v>0</v>
      </c>
      <c r="E7504">
        <v>26</v>
      </c>
      <c r="F7504" t="str">
        <f t="shared" si="235"/>
        <v>24-4-1</v>
      </c>
    </row>
    <row r="7505" spans="1:6" x14ac:dyDescent="0.3">
      <c r="A7505">
        <v>2016</v>
      </c>
      <c r="B7505" t="s">
        <v>1181</v>
      </c>
      <c r="C7505" t="str">
        <f t="shared" si="234"/>
        <v>2016-Botafogo/RJ-24-4-1</v>
      </c>
      <c r="D7505">
        <v>0</v>
      </c>
      <c r="E7505">
        <v>23</v>
      </c>
      <c r="F7505" t="str">
        <f t="shared" si="235"/>
        <v>24-4-1</v>
      </c>
    </row>
    <row r="7506" spans="1:6" x14ac:dyDescent="0.3">
      <c r="A7506">
        <v>2016</v>
      </c>
      <c r="B7506" t="s">
        <v>5366</v>
      </c>
      <c r="C7506" t="str">
        <f t="shared" si="234"/>
        <v>2016-Chapecoense/SC-24-4-1</v>
      </c>
      <c r="D7506">
        <v>4.6666670000000003</v>
      </c>
      <c r="E7506">
        <v>15</v>
      </c>
      <c r="F7506" t="str">
        <f t="shared" si="235"/>
        <v>24-4-1</v>
      </c>
    </row>
    <row r="7507" spans="1:6" x14ac:dyDescent="0.3">
      <c r="A7507">
        <v>2016</v>
      </c>
      <c r="B7507" t="s">
        <v>1182</v>
      </c>
      <c r="C7507" t="str">
        <f t="shared" si="234"/>
        <v>2016-Corinthians/SP-24-4-1</v>
      </c>
      <c r="D7507">
        <v>6</v>
      </c>
      <c r="E7507">
        <v>37</v>
      </c>
      <c r="F7507" t="str">
        <f t="shared" si="235"/>
        <v>24-4-1</v>
      </c>
    </row>
    <row r="7508" spans="1:6" x14ac:dyDescent="0.3">
      <c r="A7508">
        <v>2016</v>
      </c>
      <c r="B7508" t="s">
        <v>3532</v>
      </c>
      <c r="C7508" t="str">
        <f t="shared" si="234"/>
        <v>2016-Coritiba/PR-24-4-1</v>
      </c>
      <c r="D7508">
        <v>0</v>
      </c>
      <c r="E7508">
        <v>21</v>
      </c>
      <c r="F7508" t="str">
        <f t="shared" si="235"/>
        <v>24-4-1</v>
      </c>
    </row>
    <row r="7509" spans="1:6" x14ac:dyDescent="0.3">
      <c r="A7509">
        <v>2016</v>
      </c>
      <c r="B7509" t="s">
        <v>1183</v>
      </c>
      <c r="C7509" t="str">
        <f t="shared" si="234"/>
        <v>2016-Cruzeiro/MG-24-4-1</v>
      </c>
      <c r="D7509">
        <v>0</v>
      </c>
      <c r="E7509">
        <v>20</v>
      </c>
      <c r="F7509" t="str">
        <f t="shared" si="235"/>
        <v>24-4-1</v>
      </c>
    </row>
    <row r="7510" spans="1:6" x14ac:dyDescent="0.3">
      <c r="A7510">
        <v>2016</v>
      </c>
      <c r="B7510" t="s">
        <v>1184</v>
      </c>
      <c r="C7510" t="str">
        <f t="shared" si="234"/>
        <v>2016-Figueirense/SC-24-4-1</v>
      </c>
      <c r="D7510">
        <v>4</v>
      </c>
      <c r="E7510">
        <v>16</v>
      </c>
      <c r="F7510" t="str">
        <f t="shared" si="235"/>
        <v>24-4-1</v>
      </c>
    </row>
    <row r="7511" spans="1:6" x14ac:dyDescent="0.3">
      <c r="A7511">
        <v>2016</v>
      </c>
      <c r="B7511" t="s">
        <v>1185</v>
      </c>
      <c r="C7511" t="str">
        <f t="shared" si="234"/>
        <v>2016-Flamengo/RJ-24-4-1</v>
      </c>
      <c r="D7511">
        <v>0</v>
      </c>
      <c r="E7511">
        <v>23</v>
      </c>
      <c r="F7511" t="str">
        <f t="shared" si="235"/>
        <v>24-4-1</v>
      </c>
    </row>
    <row r="7512" spans="1:6" x14ac:dyDescent="0.3">
      <c r="A7512">
        <v>2016</v>
      </c>
      <c r="B7512" t="s">
        <v>1186</v>
      </c>
      <c r="C7512" t="str">
        <f t="shared" si="234"/>
        <v>2016-Fluminense/RJ-24-4-1</v>
      </c>
      <c r="D7512">
        <v>5.999994</v>
      </c>
      <c r="E7512">
        <v>24</v>
      </c>
      <c r="F7512" t="str">
        <f t="shared" si="235"/>
        <v>24-4-1</v>
      </c>
    </row>
    <row r="7513" spans="1:6" x14ac:dyDescent="0.3">
      <c r="A7513">
        <v>2016</v>
      </c>
      <c r="B7513" t="s">
        <v>1189</v>
      </c>
      <c r="C7513" t="str">
        <f t="shared" si="234"/>
        <v>2016-Gremio/RS-24-4-1</v>
      </c>
      <c r="D7513">
        <v>4</v>
      </c>
      <c r="E7513">
        <v>35</v>
      </c>
      <c r="F7513" t="str">
        <f t="shared" si="235"/>
        <v>24-4-1</v>
      </c>
    </row>
    <row r="7514" spans="1:6" x14ac:dyDescent="0.3">
      <c r="A7514">
        <v>2016</v>
      </c>
      <c r="B7514" t="s">
        <v>1190</v>
      </c>
      <c r="C7514" t="str">
        <f t="shared" si="234"/>
        <v>2016-Internacional/RS-24-4-1</v>
      </c>
      <c r="D7514">
        <v>0</v>
      </c>
      <c r="E7514">
        <v>25</v>
      </c>
      <c r="F7514" t="str">
        <f t="shared" si="235"/>
        <v>24-4-1</v>
      </c>
    </row>
    <row r="7515" spans="1:6" x14ac:dyDescent="0.3">
      <c r="A7515">
        <v>2016</v>
      </c>
      <c r="B7515" t="s">
        <v>1192</v>
      </c>
      <c r="C7515" t="str">
        <f t="shared" si="234"/>
        <v>2016-Palmeiras/SP-24-4-1</v>
      </c>
      <c r="D7515">
        <v>10</v>
      </c>
      <c r="E7515">
        <v>36</v>
      </c>
      <c r="F7515" t="str">
        <f t="shared" si="235"/>
        <v>24-4-1</v>
      </c>
    </row>
    <row r="7516" spans="1:6" x14ac:dyDescent="0.3">
      <c r="A7516">
        <v>2016</v>
      </c>
      <c r="B7516" t="s">
        <v>1194</v>
      </c>
      <c r="C7516" t="str">
        <f t="shared" si="234"/>
        <v>2016-Ponte Preta/SP-24-4-1</v>
      </c>
      <c r="D7516">
        <v>7.5</v>
      </c>
      <c r="E7516">
        <v>19</v>
      </c>
      <c r="F7516" t="str">
        <f t="shared" si="235"/>
        <v>24-4-1</v>
      </c>
    </row>
    <row r="7517" spans="1:6" x14ac:dyDescent="0.3">
      <c r="A7517">
        <v>2016</v>
      </c>
      <c r="B7517" t="s">
        <v>1195</v>
      </c>
      <c r="C7517" t="str">
        <f t="shared" si="234"/>
        <v>2016-Santa Cruz/PE-24-4-1</v>
      </c>
      <c r="D7517">
        <v>3</v>
      </c>
      <c r="E7517">
        <v>18</v>
      </c>
      <c r="F7517" t="str">
        <f t="shared" si="235"/>
        <v>24-4-1</v>
      </c>
    </row>
    <row r="7518" spans="1:6" x14ac:dyDescent="0.3">
      <c r="A7518">
        <v>2016</v>
      </c>
      <c r="B7518" t="s">
        <v>1196</v>
      </c>
      <c r="C7518" t="str">
        <f t="shared" si="234"/>
        <v>2016-Santos/SP-24-4-1</v>
      </c>
      <c r="D7518">
        <v>7</v>
      </c>
      <c r="E7518">
        <v>26</v>
      </c>
      <c r="F7518" t="str">
        <f t="shared" si="235"/>
        <v>24-4-1</v>
      </c>
    </row>
    <row r="7519" spans="1:6" x14ac:dyDescent="0.3">
      <c r="A7519">
        <v>2016</v>
      </c>
      <c r="B7519" t="s">
        <v>1198</v>
      </c>
      <c r="C7519" t="str">
        <f t="shared" si="234"/>
        <v>2016-Sao Paulo/SP-24-4-1</v>
      </c>
      <c r="D7519">
        <v>0</v>
      </c>
      <c r="E7519">
        <v>22</v>
      </c>
      <c r="F7519" t="str">
        <f t="shared" si="235"/>
        <v>24-4-1</v>
      </c>
    </row>
    <row r="7520" spans="1:6" x14ac:dyDescent="0.3">
      <c r="A7520">
        <v>2016</v>
      </c>
      <c r="B7520" t="s">
        <v>3055</v>
      </c>
      <c r="C7520" t="str">
        <f t="shared" si="234"/>
        <v>2016-Sport/PE-24-4-1</v>
      </c>
      <c r="D7520">
        <v>4</v>
      </c>
      <c r="E7520">
        <v>23</v>
      </c>
      <c r="F7520" t="str">
        <f t="shared" si="235"/>
        <v>24-4-1</v>
      </c>
    </row>
    <row r="7521" spans="1:6" x14ac:dyDescent="0.3">
      <c r="A7521">
        <v>2016</v>
      </c>
      <c r="B7521" t="s">
        <v>3535</v>
      </c>
      <c r="C7521" t="str">
        <f t="shared" si="234"/>
        <v>2016-Vitoria/BA-24-4-1</v>
      </c>
      <c r="D7521">
        <v>5.0000010000000001</v>
      </c>
      <c r="E7521">
        <v>18</v>
      </c>
      <c r="F7521" t="str">
        <f t="shared" si="235"/>
        <v>24-4-1</v>
      </c>
    </row>
    <row r="7522" spans="1:6" x14ac:dyDescent="0.3">
      <c r="A7522">
        <v>2016</v>
      </c>
      <c r="B7522" t="s">
        <v>4968</v>
      </c>
      <c r="C7522" t="str">
        <f t="shared" si="234"/>
        <v>2016-America/MG-24-4-2</v>
      </c>
      <c r="D7522">
        <v>2.142855</v>
      </c>
      <c r="E7522">
        <v>10</v>
      </c>
      <c r="F7522" t="str">
        <f t="shared" si="235"/>
        <v>24-4-2</v>
      </c>
    </row>
    <row r="7523" spans="1:6" x14ac:dyDescent="0.3">
      <c r="A7523">
        <v>2016</v>
      </c>
      <c r="B7523" t="s">
        <v>3057</v>
      </c>
      <c r="C7523" t="str">
        <f t="shared" si="234"/>
        <v>2016-Atletico/MG-24-4-2</v>
      </c>
      <c r="D7523">
        <v>7</v>
      </c>
      <c r="E7523">
        <v>33</v>
      </c>
      <c r="F7523" t="str">
        <f t="shared" si="235"/>
        <v>24-4-2</v>
      </c>
    </row>
    <row r="7524" spans="1:6" x14ac:dyDescent="0.3">
      <c r="A7524">
        <v>2016</v>
      </c>
      <c r="B7524" t="s">
        <v>1200</v>
      </c>
      <c r="C7524" t="str">
        <f t="shared" si="234"/>
        <v>2016-Atletico/PR-24-4-2</v>
      </c>
      <c r="D7524">
        <v>9</v>
      </c>
      <c r="E7524">
        <v>26</v>
      </c>
      <c r="F7524" t="str">
        <f t="shared" si="235"/>
        <v>24-4-2</v>
      </c>
    </row>
    <row r="7525" spans="1:6" x14ac:dyDescent="0.3">
      <c r="A7525">
        <v>2016</v>
      </c>
      <c r="B7525" t="s">
        <v>1201</v>
      </c>
      <c r="C7525" t="str">
        <f t="shared" si="234"/>
        <v>2016-Botafogo/RJ-24-4-2</v>
      </c>
      <c r="D7525">
        <v>3</v>
      </c>
      <c r="E7525">
        <v>19</v>
      </c>
      <c r="F7525" t="str">
        <f t="shared" si="235"/>
        <v>24-4-2</v>
      </c>
    </row>
    <row r="7526" spans="1:6" x14ac:dyDescent="0.3">
      <c r="A7526">
        <v>2016</v>
      </c>
      <c r="B7526" t="s">
        <v>5367</v>
      </c>
      <c r="C7526" t="str">
        <f t="shared" si="234"/>
        <v>2016-Chapecoense/SC-24-4-2</v>
      </c>
      <c r="D7526">
        <v>5</v>
      </c>
      <c r="E7526">
        <v>14</v>
      </c>
      <c r="F7526" t="str">
        <f t="shared" si="235"/>
        <v>24-4-2</v>
      </c>
    </row>
    <row r="7527" spans="1:6" x14ac:dyDescent="0.3">
      <c r="A7527">
        <v>2016</v>
      </c>
      <c r="B7527" t="s">
        <v>1202</v>
      </c>
      <c r="C7527" t="str">
        <f t="shared" si="234"/>
        <v>2016-Corinthians/SP-24-4-2</v>
      </c>
      <c r="D7527">
        <v>0</v>
      </c>
      <c r="E7527">
        <v>27</v>
      </c>
      <c r="F7527" t="str">
        <f t="shared" si="235"/>
        <v>24-4-2</v>
      </c>
    </row>
    <row r="7528" spans="1:6" x14ac:dyDescent="0.3">
      <c r="A7528">
        <v>2016</v>
      </c>
      <c r="B7528" t="s">
        <v>3536</v>
      </c>
      <c r="C7528" t="str">
        <f t="shared" si="234"/>
        <v>2016-Coritiba/PR-24-4-2</v>
      </c>
      <c r="D7528">
        <v>0</v>
      </c>
      <c r="E7528">
        <v>19</v>
      </c>
      <c r="F7528" t="str">
        <f t="shared" si="235"/>
        <v>24-4-2</v>
      </c>
    </row>
    <row r="7529" spans="1:6" x14ac:dyDescent="0.3">
      <c r="A7529">
        <v>2016</v>
      </c>
      <c r="B7529" t="s">
        <v>1203</v>
      </c>
      <c r="C7529" t="str">
        <f t="shared" si="234"/>
        <v>2016-Cruzeiro/MG-24-4-2</v>
      </c>
      <c r="D7529">
        <v>0</v>
      </c>
      <c r="E7529">
        <v>15</v>
      </c>
      <c r="F7529" t="str">
        <f t="shared" si="235"/>
        <v>24-4-2</v>
      </c>
    </row>
    <row r="7530" spans="1:6" x14ac:dyDescent="0.3">
      <c r="A7530">
        <v>2016</v>
      </c>
      <c r="B7530" t="s">
        <v>1204</v>
      </c>
      <c r="C7530" t="str">
        <f t="shared" si="234"/>
        <v>2016-Figueirense/SC-24-4-2</v>
      </c>
      <c r="D7530">
        <v>4</v>
      </c>
      <c r="E7530">
        <v>21</v>
      </c>
      <c r="F7530" t="str">
        <f t="shared" si="235"/>
        <v>24-4-2</v>
      </c>
    </row>
    <row r="7531" spans="1:6" x14ac:dyDescent="0.3">
      <c r="A7531">
        <v>2016</v>
      </c>
      <c r="B7531" t="s">
        <v>1205</v>
      </c>
      <c r="C7531" t="str">
        <f t="shared" si="234"/>
        <v>2016-Flamengo/RJ-24-4-2</v>
      </c>
      <c r="D7531">
        <v>0</v>
      </c>
      <c r="E7531">
        <v>21</v>
      </c>
      <c r="F7531" t="str">
        <f t="shared" si="235"/>
        <v>24-4-2</v>
      </c>
    </row>
    <row r="7532" spans="1:6" x14ac:dyDescent="0.3">
      <c r="A7532">
        <v>2016</v>
      </c>
      <c r="B7532" t="s">
        <v>1206</v>
      </c>
      <c r="C7532" t="str">
        <f t="shared" si="234"/>
        <v>2016-Fluminense/RJ-24-4-2</v>
      </c>
      <c r="D7532">
        <v>6</v>
      </c>
      <c r="E7532">
        <v>25</v>
      </c>
      <c r="F7532" t="str">
        <f t="shared" si="235"/>
        <v>24-4-2</v>
      </c>
    </row>
    <row r="7533" spans="1:6" x14ac:dyDescent="0.3">
      <c r="A7533">
        <v>2016</v>
      </c>
      <c r="B7533" t="s">
        <v>1209</v>
      </c>
      <c r="C7533" t="str">
        <f t="shared" si="234"/>
        <v>2016-Gremio/RS-24-4-2</v>
      </c>
      <c r="D7533">
        <v>9</v>
      </c>
      <c r="E7533">
        <v>24</v>
      </c>
      <c r="F7533" t="str">
        <f t="shared" si="235"/>
        <v>24-4-2</v>
      </c>
    </row>
    <row r="7534" spans="1:6" x14ac:dyDescent="0.3">
      <c r="A7534">
        <v>2016</v>
      </c>
      <c r="B7534" t="s">
        <v>1210</v>
      </c>
      <c r="C7534" t="str">
        <f t="shared" si="234"/>
        <v>2016-Internacional/RS-24-4-2</v>
      </c>
      <c r="D7534">
        <v>0</v>
      </c>
      <c r="E7534">
        <v>27</v>
      </c>
      <c r="F7534" t="str">
        <f t="shared" si="235"/>
        <v>24-4-2</v>
      </c>
    </row>
    <row r="7535" spans="1:6" x14ac:dyDescent="0.3">
      <c r="A7535">
        <v>2016</v>
      </c>
      <c r="B7535" t="s">
        <v>1212</v>
      </c>
      <c r="C7535" t="str">
        <f t="shared" si="234"/>
        <v>2016-Palmeiras/SP-24-4-2</v>
      </c>
      <c r="D7535">
        <v>10</v>
      </c>
      <c r="E7535">
        <v>36</v>
      </c>
      <c r="F7535" t="str">
        <f t="shared" si="235"/>
        <v>24-4-2</v>
      </c>
    </row>
    <row r="7536" spans="1:6" x14ac:dyDescent="0.3">
      <c r="A7536">
        <v>2016</v>
      </c>
      <c r="B7536" t="s">
        <v>1214</v>
      </c>
      <c r="C7536" t="str">
        <f t="shared" si="234"/>
        <v>2016-Ponte Preta/SP-24-4-2</v>
      </c>
      <c r="D7536">
        <v>3</v>
      </c>
      <c r="E7536">
        <v>23</v>
      </c>
      <c r="F7536" t="str">
        <f t="shared" si="235"/>
        <v>24-4-2</v>
      </c>
    </row>
    <row r="7537" spans="1:6" x14ac:dyDescent="0.3">
      <c r="A7537">
        <v>2016</v>
      </c>
      <c r="B7537" t="s">
        <v>1215</v>
      </c>
      <c r="C7537" t="str">
        <f t="shared" si="234"/>
        <v>2016-Santa Cruz/PE-24-4-2</v>
      </c>
      <c r="D7537">
        <v>3.3333330000000001</v>
      </c>
      <c r="E7537">
        <v>15</v>
      </c>
      <c r="F7537" t="str">
        <f t="shared" si="235"/>
        <v>24-4-2</v>
      </c>
    </row>
    <row r="7538" spans="1:6" x14ac:dyDescent="0.3">
      <c r="A7538">
        <v>2016</v>
      </c>
      <c r="B7538" t="s">
        <v>1216</v>
      </c>
      <c r="C7538" t="str">
        <f t="shared" si="234"/>
        <v>2016-Santos/SP-24-4-2</v>
      </c>
      <c r="D7538">
        <v>0</v>
      </c>
      <c r="E7538">
        <v>30</v>
      </c>
      <c r="F7538" t="str">
        <f t="shared" si="235"/>
        <v>24-4-2</v>
      </c>
    </row>
    <row r="7539" spans="1:6" x14ac:dyDescent="0.3">
      <c r="A7539">
        <v>2016</v>
      </c>
      <c r="B7539" t="s">
        <v>1218</v>
      </c>
      <c r="C7539" t="str">
        <f t="shared" si="234"/>
        <v>2016-Sao Paulo/SP-24-4-2</v>
      </c>
      <c r="D7539">
        <v>5.1428580000000004</v>
      </c>
      <c r="E7539">
        <v>20</v>
      </c>
      <c r="F7539" t="str">
        <f t="shared" si="235"/>
        <v>24-4-2</v>
      </c>
    </row>
    <row r="7540" spans="1:6" x14ac:dyDescent="0.3">
      <c r="A7540">
        <v>2016</v>
      </c>
      <c r="B7540" t="s">
        <v>3059</v>
      </c>
      <c r="C7540" t="str">
        <f t="shared" si="234"/>
        <v>2016-Sport/PE-24-4-2</v>
      </c>
      <c r="D7540">
        <v>0</v>
      </c>
      <c r="E7540">
        <v>18</v>
      </c>
      <c r="F7540" t="str">
        <f t="shared" si="235"/>
        <v>24-4-2</v>
      </c>
    </row>
    <row r="7541" spans="1:6" x14ac:dyDescent="0.3">
      <c r="A7541">
        <v>2016</v>
      </c>
      <c r="B7541" t="s">
        <v>3539</v>
      </c>
      <c r="C7541" t="str">
        <f t="shared" si="234"/>
        <v>2016-Vitoria/BA-24-4-2</v>
      </c>
      <c r="D7541">
        <v>4.6666660000000002</v>
      </c>
      <c r="E7541">
        <v>15</v>
      </c>
      <c r="F7541" t="str">
        <f t="shared" si="235"/>
        <v>24-4-2</v>
      </c>
    </row>
    <row r="7542" spans="1:6" x14ac:dyDescent="0.3">
      <c r="A7542">
        <v>2016</v>
      </c>
      <c r="B7542" t="s">
        <v>4970</v>
      </c>
      <c r="C7542" t="str">
        <f t="shared" si="234"/>
        <v>2016-America/MG-24-4-3</v>
      </c>
      <c r="D7542">
        <v>0</v>
      </c>
      <c r="E7542">
        <v>9</v>
      </c>
      <c r="F7542" t="str">
        <f t="shared" si="235"/>
        <v>24-4-3</v>
      </c>
    </row>
    <row r="7543" spans="1:6" x14ac:dyDescent="0.3">
      <c r="A7543">
        <v>2016</v>
      </c>
      <c r="B7543" t="s">
        <v>3061</v>
      </c>
      <c r="C7543" t="str">
        <f t="shared" si="234"/>
        <v>2016-Atletico/MG-24-4-3</v>
      </c>
      <c r="D7543">
        <v>9</v>
      </c>
      <c r="E7543">
        <v>31</v>
      </c>
      <c r="F7543" t="str">
        <f t="shared" si="235"/>
        <v>24-4-3</v>
      </c>
    </row>
    <row r="7544" spans="1:6" x14ac:dyDescent="0.3">
      <c r="A7544">
        <v>2016</v>
      </c>
      <c r="B7544" t="s">
        <v>1220</v>
      </c>
      <c r="C7544" t="str">
        <f t="shared" si="234"/>
        <v>2016-Atletico/PR-24-4-3</v>
      </c>
      <c r="D7544">
        <v>7</v>
      </c>
      <c r="E7544">
        <v>20</v>
      </c>
      <c r="F7544" t="str">
        <f t="shared" si="235"/>
        <v>24-4-3</v>
      </c>
    </row>
    <row r="7545" spans="1:6" x14ac:dyDescent="0.3">
      <c r="A7545">
        <v>2016</v>
      </c>
      <c r="B7545" t="s">
        <v>1221</v>
      </c>
      <c r="C7545" t="str">
        <f t="shared" si="234"/>
        <v>2016-Botafogo/RJ-24-4-3</v>
      </c>
      <c r="D7545">
        <v>0</v>
      </c>
      <c r="E7545">
        <v>16</v>
      </c>
      <c r="F7545" t="str">
        <f t="shared" si="235"/>
        <v>24-4-3</v>
      </c>
    </row>
    <row r="7546" spans="1:6" x14ac:dyDescent="0.3">
      <c r="A7546">
        <v>2016</v>
      </c>
      <c r="B7546" t="s">
        <v>5368</v>
      </c>
      <c r="C7546" t="str">
        <f t="shared" si="234"/>
        <v>2016-Chapecoense/SC-24-4-3</v>
      </c>
      <c r="D7546">
        <v>4</v>
      </c>
      <c r="E7546">
        <v>23</v>
      </c>
      <c r="F7546" t="str">
        <f t="shared" si="235"/>
        <v>24-4-3</v>
      </c>
    </row>
    <row r="7547" spans="1:6" x14ac:dyDescent="0.3">
      <c r="A7547">
        <v>2016</v>
      </c>
      <c r="B7547" t="s">
        <v>1222</v>
      </c>
      <c r="C7547" t="str">
        <f t="shared" si="234"/>
        <v>2016-Corinthians/SP-24-4-3</v>
      </c>
      <c r="D7547">
        <v>0</v>
      </c>
      <c r="E7547">
        <v>30</v>
      </c>
      <c r="F7547" t="str">
        <f t="shared" si="235"/>
        <v>24-4-3</v>
      </c>
    </row>
    <row r="7548" spans="1:6" x14ac:dyDescent="0.3">
      <c r="A7548">
        <v>2016</v>
      </c>
      <c r="B7548" t="s">
        <v>3540</v>
      </c>
      <c r="C7548" t="str">
        <f t="shared" si="234"/>
        <v>2016-Coritiba/PR-24-4-3</v>
      </c>
      <c r="D7548">
        <v>3.5</v>
      </c>
      <c r="E7548">
        <v>11</v>
      </c>
      <c r="F7548" t="str">
        <f t="shared" si="235"/>
        <v>24-4-3</v>
      </c>
    </row>
    <row r="7549" spans="1:6" x14ac:dyDescent="0.3">
      <c r="A7549">
        <v>2016</v>
      </c>
      <c r="B7549" t="s">
        <v>1223</v>
      </c>
      <c r="C7549" t="str">
        <f t="shared" si="234"/>
        <v>2016-Cruzeiro/MG-24-4-3</v>
      </c>
      <c r="D7549">
        <v>0</v>
      </c>
      <c r="E7549">
        <v>17</v>
      </c>
      <c r="F7549" t="str">
        <f t="shared" si="235"/>
        <v>24-4-3</v>
      </c>
    </row>
    <row r="7550" spans="1:6" x14ac:dyDescent="0.3">
      <c r="A7550">
        <v>2016</v>
      </c>
      <c r="B7550" t="s">
        <v>1224</v>
      </c>
      <c r="C7550" t="str">
        <f t="shared" si="234"/>
        <v>2016-Figueirense/SC-24-4-3</v>
      </c>
      <c r="D7550">
        <v>6</v>
      </c>
      <c r="E7550">
        <v>14</v>
      </c>
      <c r="F7550" t="str">
        <f t="shared" si="235"/>
        <v>24-4-3</v>
      </c>
    </row>
    <row r="7551" spans="1:6" x14ac:dyDescent="0.3">
      <c r="A7551">
        <v>2016</v>
      </c>
      <c r="B7551" t="s">
        <v>1225</v>
      </c>
      <c r="C7551" t="str">
        <f t="shared" si="234"/>
        <v>2016-Flamengo/RJ-24-4-3</v>
      </c>
      <c r="D7551">
        <v>6.8</v>
      </c>
      <c r="E7551">
        <v>27</v>
      </c>
      <c r="F7551" t="str">
        <f t="shared" si="235"/>
        <v>24-4-3</v>
      </c>
    </row>
    <row r="7552" spans="1:6" x14ac:dyDescent="0.3">
      <c r="A7552">
        <v>2016</v>
      </c>
      <c r="B7552" t="s">
        <v>1226</v>
      </c>
      <c r="C7552" t="str">
        <f t="shared" si="234"/>
        <v>2016-Fluminense/RJ-24-4-3</v>
      </c>
      <c r="D7552">
        <v>5.25</v>
      </c>
      <c r="E7552">
        <v>16</v>
      </c>
      <c r="F7552" t="str">
        <f t="shared" si="235"/>
        <v>24-4-3</v>
      </c>
    </row>
    <row r="7553" spans="1:6" x14ac:dyDescent="0.3">
      <c r="A7553">
        <v>2016</v>
      </c>
      <c r="B7553" t="s">
        <v>1229</v>
      </c>
      <c r="C7553" t="str">
        <f t="shared" si="234"/>
        <v>2016-Gremio/RS-24-4-3</v>
      </c>
      <c r="D7553">
        <v>0</v>
      </c>
      <c r="E7553">
        <v>40</v>
      </c>
      <c r="F7553" t="str">
        <f t="shared" si="235"/>
        <v>24-4-3</v>
      </c>
    </row>
    <row r="7554" spans="1:6" x14ac:dyDescent="0.3">
      <c r="A7554">
        <v>2016</v>
      </c>
      <c r="B7554" t="s">
        <v>1230</v>
      </c>
      <c r="C7554" t="str">
        <f t="shared" si="234"/>
        <v>2016-Internacional/RS-24-4-3</v>
      </c>
      <c r="D7554">
        <v>1</v>
      </c>
      <c r="E7554">
        <v>29</v>
      </c>
      <c r="F7554" t="str">
        <f t="shared" si="235"/>
        <v>24-4-3</v>
      </c>
    </row>
    <row r="7555" spans="1:6" x14ac:dyDescent="0.3">
      <c r="A7555">
        <v>2016</v>
      </c>
      <c r="B7555" t="s">
        <v>1232</v>
      </c>
      <c r="C7555" t="str">
        <f t="shared" ref="C7555:C7618" si="236">A7555&amp;"-"&amp;B7555</f>
        <v>2016-Palmeiras/SP-24-4-3</v>
      </c>
      <c r="D7555">
        <v>0</v>
      </c>
      <c r="E7555">
        <v>29</v>
      </c>
      <c r="F7555" t="str">
        <f t="shared" ref="F7555:F7618" si="237">RIGHT(B7555,LEN(C7555)-FIND("-",C7555,6))</f>
        <v>24-4-3</v>
      </c>
    </row>
    <row r="7556" spans="1:6" x14ac:dyDescent="0.3">
      <c r="A7556">
        <v>2016</v>
      </c>
      <c r="B7556" t="s">
        <v>1234</v>
      </c>
      <c r="C7556" t="str">
        <f t="shared" si="236"/>
        <v>2016-Ponte Preta/SP-24-4-3</v>
      </c>
      <c r="D7556">
        <v>5.6666610000000004</v>
      </c>
      <c r="E7556">
        <v>17</v>
      </c>
      <c r="F7556" t="str">
        <f t="shared" si="237"/>
        <v>24-4-3</v>
      </c>
    </row>
    <row r="7557" spans="1:6" x14ac:dyDescent="0.3">
      <c r="A7557">
        <v>2016</v>
      </c>
      <c r="B7557" t="s">
        <v>1235</v>
      </c>
      <c r="C7557" t="str">
        <f t="shared" si="236"/>
        <v>2016-Santa Cruz/PE-24-4-3</v>
      </c>
      <c r="D7557">
        <v>0</v>
      </c>
      <c r="E7557">
        <v>22</v>
      </c>
      <c r="F7557" t="str">
        <f t="shared" si="237"/>
        <v>24-4-3</v>
      </c>
    </row>
    <row r="7558" spans="1:6" x14ac:dyDescent="0.3">
      <c r="A7558">
        <v>2016</v>
      </c>
      <c r="B7558" t="s">
        <v>1236</v>
      </c>
      <c r="C7558" t="str">
        <f t="shared" si="236"/>
        <v>2016-Santos/SP-24-4-3</v>
      </c>
      <c r="D7558">
        <v>7.2</v>
      </c>
      <c r="E7558">
        <v>23</v>
      </c>
      <c r="F7558" t="str">
        <f t="shared" si="237"/>
        <v>24-4-3</v>
      </c>
    </row>
    <row r="7559" spans="1:6" x14ac:dyDescent="0.3">
      <c r="A7559">
        <v>2016</v>
      </c>
      <c r="B7559" t="s">
        <v>1238</v>
      </c>
      <c r="C7559" t="str">
        <f t="shared" si="236"/>
        <v>2016-Sao Paulo/SP-24-4-3</v>
      </c>
      <c r="D7559">
        <v>4</v>
      </c>
      <c r="E7559">
        <v>16</v>
      </c>
      <c r="F7559" t="str">
        <f t="shared" si="237"/>
        <v>24-4-3</v>
      </c>
    </row>
    <row r="7560" spans="1:6" x14ac:dyDescent="0.3">
      <c r="A7560">
        <v>2016</v>
      </c>
      <c r="B7560" t="s">
        <v>3063</v>
      </c>
      <c r="C7560" t="str">
        <f t="shared" si="236"/>
        <v>2016-Sport/PE-24-4-3</v>
      </c>
      <c r="D7560">
        <v>0</v>
      </c>
      <c r="E7560">
        <v>14</v>
      </c>
      <c r="F7560" t="str">
        <f t="shared" si="237"/>
        <v>24-4-3</v>
      </c>
    </row>
    <row r="7561" spans="1:6" x14ac:dyDescent="0.3">
      <c r="A7561">
        <v>2016</v>
      </c>
      <c r="B7561" t="s">
        <v>3543</v>
      </c>
      <c r="C7561" t="str">
        <f t="shared" si="236"/>
        <v>2016-Vitoria/BA-24-4-3</v>
      </c>
      <c r="D7561">
        <v>6.0000020000000003</v>
      </c>
      <c r="E7561">
        <v>19</v>
      </c>
      <c r="F7561" t="str">
        <f t="shared" si="237"/>
        <v>24-4-3</v>
      </c>
    </row>
    <row r="7562" spans="1:6" x14ac:dyDescent="0.3">
      <c r="A7562">
        <v>2016</v>
      </c>
      <c r="B7562" t="s">
        <v>5094</v>
      </c>
      <c r="C7562" t="str">
        <f t="shared" si="236"/>
        <v>2016-America/MG-29-2-0</v>
      </c>
      <c r="D7562">
        <v>1.5000039999999999</v>
      </c>
      <c r="E7562">
        <v>10</v>
      </c>
      <c r="F7562" t="str">
        <f t="shared" si="237"/>
        <v>29-2-0</v>
      </c>
    </row>
    <row r="7563" spans="1:6" x14ac:dyDescent="0.3">
      <c r="A7563">
        <v>2016</v>
      </c>
      <c r="B7563" t="s">
        <v>3248</v>
      </c>
      <c r="C7563" t="str">
        <f t="shared" si="236"/>
        <v>2016-Atletico/MG-29-2-0</v>
      </c>
      <c r="D7563">
        <v>3.75</v>
      </c>
      <c r="E7563">
        <v>16</v>
      </c>
      <c r="F7563" t="str">
        <f t="shared" si="237"/>
        <v>29-2-0</v>
      </c>
    </row>
    <row r="7564" spans="1:6" x14ac:dyDescent="0.3">
      <c r="A7564">
        <v>2016</v>
      </c>
      <c r="B7564" t="s">
        <v>2338</v>
      </c>
      <c r="C7564" t="str">
        <f t="shared" si="236"/>
        <v>2016-Atletico/PR-29-2-0</v>
      </c>
      <c r="D7564">
        <v>3.1666669999999999</v>
      </c>
      <c r="E7564">
        <v>14</v>
      </c>
      <c r="F7564" t="str">
        <f t="shared" si="237"/>
        <v>29-2-0</v>
      </c>
    </row>
    <row r="7565" spans="1:6" x14ac:dyDescent="0.3">
      <c r="A7565">
        <v>2016</v>
      </c>
      <c r="B7565" t="s">
        <v>2339</v>
      </c>
      <c r="C7565" t="str">
        <f t="shared" si="236"/>
        <v>2016-Botafogo/RJ-29-2-0</v>
      </c>
      <c r="D7565">
        <v>3.0833379999999999</v>
      </c>
      <c r="E7565">
        <v>14</v>
      </c>
      <c r="F7565" t="str">
        <f t="shared" si="237"/>
        <v>29-2-0</v>
      </c>
    </row>
    <row r="7566" spans="1:6" x14ac:dyDescent="0.3">
      <c r="A7566">
        <v>2016</v>
      </c>
      <c r="B7566" t="s">
        <v>5430</v>
      </c>
      <c r="C7566" t="str">
        <f t="shared" si="236"/>
        <v>2016-Chapecoense/SC-29-2-0</v>
      </c>
      <c r="D7566">
        <v>2.64</v>
      </c>
      <c r="E7566">
        <v>10</v>
      </c>
      <c r="F7566" t="str">
        <f t="shared" si="237"/>
        <v>29-2-0</v>
      </c>
    </row>
    <row r="7567" spans="1:6" x14ac:dyDescent="0.3">
      <c r="A7567">
        <v>2016</v>
      </c>
      <c r="B7567" t="s">
        <v>2340</v>
      </c>
      <c r="C7567" t="str">
        <f t="shared" si="236"/>
        <v>2016-Corinthians/SP-29-2-0</v>
      </c>
      <c r="D7567">
        <v>3.0571419999999998</v>
      </c>
      <c r="E7567">
        <v>12</v>
      </c>
      <c r="F7567" t="str">
        <f t="shared" si="237"/>
        <v>29-2-0</v>
      </c>
    </row>
    <row r="7568" spans="1:6" x14ac:dyDescent="0.3">
      <c r="A7568">
        <v>2016</v>
      </c>
      <c r="B7568" t="s">
        <v>3727</v>
      </c>
      <c r="C7568" t="str">
        <f t="shared" si="236"/>
        <v>2016-Coritiba/PR-29-2-0</v>
      </c>
      <c r="D7568">
        <v>2.5384630000000001</v>
      </c>
      <c r="E7568">
        <v>10</v>
      </c>
      <c r="F7568" t="str">
        <f t="shared" si="237"/>
        <v>29-2-0</v>
      </c>
    </row>
    <row r="7569" spans="1:6" x14ac:dyDescent="0.3">
      <c r="A7569">
        <v>2016</v>
      </c>
      <c r="B7569" t="s">
        <v>2341</v>
      </c>
      <c r="C7569" t="str">
        <f t="shared" si="236"/>
        <v>2016-Cruzeiro/MG-29-2-0</v>
      </c>
      <c r="D7569">
        <v>2.5294099999999999</v>
      </c>
      <c r="E7569">
        <v>12</v>
      </c>
      <c r="F7569" t="str">
        <f t="shared" si="237"/>
        <v>29-2-0</v>
      </c>
    </row>
    <row r="7570" spans="1:6" x14ac:dyDescent="0.3">
      <c r="A7570">
        <v>2016</v>
      </c>
      <c r="B7570" t="s">
        <v>2342</v>
      </c>
      <c r="C7570" t="str">
        <f t="shared" si="236"/>
        <v>2016-Figueirense/SC-29-2-0</v>
      </c>
      <c r="D7570">
        <v>2.2435909999999999</v>
      </c>
      <c r="E7570">
        <v>10</v>
      </c>
      <c r="F7570" t="str">
        <f t="shared" si="237"/>
        <v>29-2-0</v>
      </c>
    </row>
    <row r="7571" spans="1:6" x14ac:dyDescent="0.3">
      <c r="A7571">
        <v>2016</v>
      </c>
      <c r="B7571" t="s">
        <v>2343</v>
      </c>
      <c r="C7571" t="str">
        <f t="shared" si="236"/>
        <v>2016-Flamengo/RJ-29-2-0</v>
      </c>
      <c r="D7571">
        <v>3.8636409999999999</v>
      </c>
      <c r="E7571">
        <v>13</v>
      </c>
      <c r="F7571" t="str">
        <f t="shared" si="237"/>
        <v>29-2-0</v>
      </c>
    </row>
    <row r="7572" spans="1:6" x14ac:dyDescent="0.3">
      <c r="A7572">
        <v>2016</v>
      </c>
      <c r="B7572" t="s">
        <v>2344</v>
      </c>
      <c r="C7572" t="str">
        <f t="shared" si="236"/>
        <v>2016-Fluminense/RJ-29-2-0</v>
      </c>
      <c r="D7572">
        <v>3.2857159999999999</v>
      </c>
      <c r="E7572">
        <v>15</v>
      </c>
      <c r="F7572" t="str">
        <f t="shared" si="237"/>
        <v>29-2-0</v>
      </c>
    </row>
    <row r="7573" spans="1:6" x14ac:dyDescent="0.3">
      <c r="A7573">
        <v>2016</v>
      </c>
      <c r="B7573" t="s">
        <v>2347</v>
      </c>
      <c r="C7573" t="str">
        <f t="shared" si="236"/>
        <v>2016-Gremio/RS-29-2-0</v>
      </c>
      <c r="D7573">
        <v>2.4545460000000001</v>
      </c>
      <c r="E7573">
        <v>16</v>
      </c>
      <c r="F7573" t="str">
        <f t="shared" si="237"/>
        <v>29-2-0</v>
      </c>
    </row>
    <row r="7574" spans="1:6" x14ac:dyDescent="0.3">
      <c r="A7574">
        <v>2016</v>
      </c>
      <c r="B7574" t="s">
        <v>2348</v>
      </c>
      <c r="C7574" t="str">
        <f t="shared" si="236"/>
        <v>2016-Internacional/RS-29-2-0</v>
      </c>
      <c r="D7574">
        <v>1.7222219999999999</v>
      </c>
      <c r="E7574">
        <v>16</v>
      </c>
      <c r="F7574" t="str">
        <f t="shared" si="237"/>
        <v>29-2-0</v>
      </c>
    </row>
    <row r="7575" spans="1:6" x14ac:dyDescent="0.3">
      <c r="A7575">
        <v>2016</v>
      </c>
      <c r="B7575" t="s">
        <v>2350</v>
      </c>
      <c r="C7575" t="str">
        <f t="shared" si="236"/>
        <v>2016-Palmeiras/SP-29-2-0</v>
      </c>
      <c r="D7575">
        <v>4.1547609999999997</v>
      </c>
      <c r="E7575">
        <v>14</v>
      </c>
      <c r="F7575" t="str">
        <f t="shared" si="237"/>
        <v>29-2-0</v>
      </c>
    </row>
    <row r="7576" spans="1:6" x14ac:dyDescent="0.3">
      <c r="A7576">
        <v>2016</v>
      </c>
      <c r="B7576" t="s">
        <v>2352</v>
      </c>
      <c r="C7576" t="str">
        <f t="shared" si="236"/>
        <v>2016-Ponte Preta/SP-29-2-0</v>
      </c>
      <c r="D7576">
        <v>2.8191470000000001</v>
      </c>
      <c r="E7576">
        <v>14</v>
      </c>
      <c r="F7576" t="str">
        <f t="shared" si="237"/>
        <v>29-2-0</v>
      </c>
    </row>
    <row r="7577" spans="1:6" x14ac:dyDescent="0.3">
      <c r="A7577">
        <v>2016</v>
      </c>
      <c r="B7577" t="s">
        <v>2353</v>
      </c>
      <c r="C7577" t="str">
        <f t="shared" si="236"/>
        <v>2016-Santa Cruz/PE-29-2-0</v>
      </c>
      <c r="D7577">
        <v>1.3636349999999999</v>
      </c>
      <c r="E7577">
        <v>8</v>
      </c>
      <c r="F7577" t="str">
        <f t="shared" si="237"/>
        <v>29-2-0</v>
      </c>
    </row>
    <row r="7578" spans="1:6" x14ac:dyDescent="0.3">
      <c r="A7578">
        <v>2016</v>
      </c>
      <c r="B7578" t="s">
        <v>2354</v>
      </c>
      <c r="C7578" t="str">
        <f t="shared" si="236"/>
        <v>2016-Santos/SP-29-2-0</v>
      </c>
      <c r="D7578">
        <v>3.461538</v>
      </c>
      <c r="E7578">
        <v>14</v>
      </c>
      <c r="F7578" t="str">
        <f t="shared" si="237"/>
        <v>29-2-0</v>
      </c>
    </row>
    <row r="7579" spans="1:6" x14ac:dyDescent="0.3">
      <c r="A7579">
        <v>2016</v>
      </c>
      <c r="B7579" t="s">
        <v>2356</v>
      </c>
      <c r="C7579" t="str">
        <f t="shared" si="236"/>
        <v>2016-Sao Paulo/SP-29-2-0</v>
      </c>
      <c r="D7579">
        <v>2.4</v>
      </c>
      <c r="E7579">
        <v>10</v>
      </c>
      <c r="F7579" t="str">
        <f t="shared" si="237"/>
        <v>29-2-0</v>
      </c>
    </row>
    <row r="7580" spans="1:6" x14ac:dyDescent="0.3">
      <c r="A7580">
        <v>2016</v>
      </c>
      <c r="B7580" t="s">
        <v>3250</v>
      </c>
      <c r="C7580" t="str">
        <f t="shared" si="236"/>
        <v>2016-Sport/PE-29-2-0</v>
      </c>
      <c r="D7580">
        <v>2.357145</v>
      </c>
      <c r="E7580">
        <v>14</v>
      </c>
      <c r="F7580" t="str">
        <f t="shared" si="237"/>
        <v>29-2-0</v>
      </c>
    </row>
    <row r="7581" spans="1:6" x14ac:dyDescent="0.3">
      <c r="A7581">
        <v>2016</v>
      </c>
      <c r="B7581" t="s">
        <v>3730</v>
      </c>
      <c r="C7581" t="str">
        <f t="shared" si="236"/>
        <v>2016-Vitoria/BA-29-2-0</v>
      </c>
      <c r="D7581">
        <v>2.1666669999999999</v>
      </c>
      <c r="E7581">
        <v>10</v>
      </c>
      <c r="F7581" t="str">
        <f t="shared" si="237"/>
        <v>29-2-0</v>
      </c>
    </row>
    <row r="7582" spans="1:6" x14ac:dyDescent="0.3">
      <c r="A7582">
        <v>2016</v>
      </c>
      <c r="B7582" t="s">
        <v>5096</v>
      </c>
      <c r="C7582" t="str">
        <f t="shared" si="236"/>
        <v>2016-America/MG-29-2-1</v>
      </c>
      <c r="D7582">
        <v>0</v>
      </c>
      <c r="E7582">
        <v>10</v>
      </c>
      <c r="F7582" t="str">
        <f t="shared" si="237"/>
        <v>29-2-1</v>
      </c>
    </row>
    <row r="7583" spans="1:6" x14ac:dyDescent="0.3">
      <c r="A7583">
        <v>2016</v>
      </c>
      <c r="B7583" t="s">
        <v>3252</v>
      </c>
      <c r="C7583" t="str">
        <f t="shared" si="236"/>
        <v>2016-Atletico/MG-29-2-1</v>
      </c>
      <c r="D7583">
        <v>3.5384579999999999</v>
      </c>
      <c r="E7583">
        <v>16</v>
      </c>
      <c r="F7583" t="str">
        <f t="shared" si="237"/>
        <v>29-2-1</v>
      </c>
    </row>
    <row r="7584" spans="1:6" x14ac:dyDescent="0.3">
      <c r="A7584">
        <v>2016</v>
      </c>
      <c r="B7584" t="s">
        <v>2358</v>
      </c>
      <c r="C7584" t="str">
        <f t="shared" si="236"/>
        <v>2016-Atletico/PR-29-2-1</v>
      </c>
      <c r="D7584">
        <v>3.4166720000000002</v>
      </c>
      <c r="E7584">
        <v>14</v>
      </c>
      <c r="F7584" t="str">
        <f t="shared" si="237"/>
        <v>29-2-1</v>
      </c>
    </row>
    <row r="7585" spans="1:6" x14ac:dyDescent="0.3">
      <c r="A7585">
        <v>2016</v>
      </c>
      <c r="B7585" t="s">
        <v>2359</v>
      </c>
      <c r="C7585" t="str">
        <f t="shared" si="236"/>
        <v>2016-Botafogo/RJ-29-2-1</v>
      </c>
      <c r="D7585">
        <v>3</v>
      </c>
      <c r="E7585">
        <v>16</v>
      </c>
      <c r="F7585" t="str">
        <f t="shared" si="237"/>
        <v>29-2-1</v>
      </c>
    </row>
    <row r="7586" spans="1:6" x14ac:dyDescent="0.3">
      <c r="A7586">
        <v>2016</v>
      </c>
      <c r="B7586" t="s">
        <v>5431</v>
      </c>
      <c r="C7586" t="str">
        <f t="shared" si="236"/>
        <v>2016-Chapecoense/SC-29-2-1</v>
      </c>
      <c r="D7586">
        <v>2.9411800000000001</v>
      </c>
      <c r="E7586">
        <v>14</v>
      </c>
      <c r="F7586" t="str">
        <f t="shared" si="237"/>
        <v>29-2-1</v>
      </c>
    </row>
    <row r="7587" spans="1:6" x14ac:dyDescent="0.3">
      <c r="A7587">
        <v>2016</v>
      </c>
      <c r="B7587" t="s">
        <v>2360</v>
      </c>
      <c r="C7587" t="str">
        <f t="shared" si="236"/>
        <v>2016-Corinthians/SP-29-2-1</v>
      </c>
      <c r="D7587">
        <v>3.3333370000000002</v>
      </c>
      <c r="E7587">
        <v>14</v>
      </c>
      <c r="F7587" t="str">
        <f t="shared" si="237"/>
        <v>29-2-1</v>
      </c>
    </row>
    <row r="7588" spans="1:6" x14ac:dyDescent="0.3">
      <c r="A7588">
        <v>2016</v>
      </c>
      <c r="B7588" t="s">
        <v>3731</v>
      </c>
      <c r="C7588" t="str">
        <f t="shared" si="236"/>
        <v>2016-Coritiba/PR-29-2-1</v>
      </c>
      <c r="D7588">
        <v>2.30769</v>
      </c>
      <c r="E7588">
        <v>10</v>
      </c>
      <c r="F7588" t="str">
        <f t="shared" si="237"/>
        <v>29-2-1</v>
      </c>
    </row>
    <row r="7589" spans="1:6" x14ac:dyDescent="0.3">
      <c r="A7589">
        <v>2016</v>
      </c>
      <c r="B7589" t="s">
        <v>2361</v>
      </c>
      <c r="C7589" t="str">
        <f t="shared" si="236"/>
        <v>2016-Cruzeiro/MG-29-2-1</v>
      </c>
      <c r="D7589">
        <v>2.30769</v>
      </c>
      <c r="E7589">
        <v>14</v>
      </c>
      <c r="F7589" t="str">
        <f t="shared" si="237"/>
        <v>29-2-1</v>
      </c>
    </row>
    <row r="7590" spans="1:6" x14ac:dyDescent="0.3">
      <c r="A7590">
        <v>2016</v>
      </c>
      <c r="B7590" t="s">
        <v>2362</v>
      </c>
      <c r="C7590" t="str">
        <f t="shared" si="236"/>
        <v>2016-Figueirense/SC-29-2-1</v>
      </c>
      <c r="D7590">
        <v>2.375</v>
      </c>
      <c r="E7590">
        <v>16</v>
      </c>
      <c r="F7590" t="str">
        <f t="shared" si="237"/>
        <v>29-2-1</v>
      </c>
    </row>
    <row r="7591" spans="1:6" x14ac:dyDescent="0.3">
      <c r="A7591">
        <v>2016</v>
      </c>
      <c r="B7591" t="s">
        <v>2363</v>
      </c>
      <c r="C7591" t="str">
        <f t="shared" si="236"/>
        <v>2016-Flamengo/RJ-29-2-1</v>
      </c>
      <c r="D7591">
        <v>3.7924549999999999</v>
      </c>
      <c r="E7591">
        <v>14</v>
      </c>
      <c r="F7591" t="str">
        <f t="shared" si="237"/>
        <v>29-2-1</v>
      </c>
    </row>
    <row r="7592" spans="1:6" x14ac:dyDescent="0.3">
      <c r="A7592">
        <v>2016</v>
      </c>
      <c r="B7592" t="s">
        <v>2364</v>
      </c>
      <c r="C7592" t="str">
        <f t="shared" si="236"/>
        <v>2016-Fluminense/RJ-29-2-1</v>
      </c>
      <c r="D7592">
        <v>2.8918889999999999</v>
      </c>
      <c r="E7592">
        <v>16</v>
      </c>
      <c r="F7592" t="str">
        <f t="shared" si="237"/>
        <v>29-2-1</v>
      </c>
    </row>
    <row r="7593" spans="1:6" x14ac:dyDescent="0.3">
      <c r="A7593">
        <v>2016</v>
      </c>
      <c r="B7593" t="s">
        <v>2367</v>
      </c>
      <c r="C7593" t="str">
        <f t="shared" si="236"/>
        <v>2016-Gremio/RS-29-2-1</v>
      </c>
      <c r="D7593">
        <v>2.9672160000000001</v>
      </c>
      <c r="E7593">
        <v>14</v>
      </c>
      <c r="F7593" t="str">
        <f t="shared" si="237"/>
        <v>29-2-1</v>
      </c>
    </row>
    <row r="7594" spans="1:6" x14ac:dyDescent="0.3">
      <c r="A7594">
        <v>2016</v>
      </c>
      <c r="B7594" t="s">
        <v>2368</v>
      </c>
      <c r="C7594" t="str">
        <f t="shared" si="236"/>
        <v>2016-Internacional/RS-29-2-1</v>
      </c>
      <c r="D7594">
        <v>1.478267</v>
      </c>
      <c r="E7594">
        <v>14</v>
      </c>
      <c r="F7594" t="str">
        <f t="shared" si="237"/>
        <v>29-2-1</v>
      </c>
    </row>
    <row r="7595" spans="1:6" x14ac:dyDescent="0.3">
      <c r="A7595">
        <v>2016</v>
      </c>
      <c r="B7595" t="s">
        <v>2370</v>
      </c>
      <c r="C7595" t="str">
        <f t="shared" si="236"/>
        <v>2016-Palmeiras/SP-29-2-1</v>
      </c>
      <c r="D7595">
        <v>3.8181780000000001</v>
      </c>
      <c r="E7595">
        <v>15</v>
      </c>
      <c r="F7595" t="str">
        <f t="shared" si="237"/>
        <v>29-2-1</v>
      </c>
    </row>
    <row r="7596" spans="1:6" x14ac:dyDescent="0.3">
      <c r="A7596">
        <v>2016</v>
      </c>
      <c r="B7596" t="s">
        <v>2372</v>
      </c>
      <c r="C7596" t="str">
        <f t="shared" si="236"/>
        <v>2016-Ponte Preta/SP-29-2-1</v>
      </c>
      <c r="D7596">
        <v>3.051282</v>
      </c>
      <c r="E7596">
        <v>14</v>
      </c>
      <c r="F7596" t="str">
        <f t="shared" si="237"/>
        <v>29-2-1</v>
      </c>
    </row>
    <row r="7597" spans="1:6" x14ac:dyDescent="0.3">
      <c r="A7597">
        <v>2016</v>
      </c>
      <c r="B7597" t="s">
        <v>2373</v>
      </c>
      <c r="C7597" t="str">
        <f t="shared" si="236"/>
        <v>2016-Santa Cruz/PE-29-2-1</v>
      </c>
      <c r="D7597">
        <v>1.4705889999999999</v>
      </c>
      <c r="E7597">
        <v>14</v>
      </c>
      <c r="F7597" t="str">
        <f t="shared" si="237"/>
        <v>29-2-1</v>
      </c>
    </row>
    <row r="7598" spans="1:6" x14ac:dyDescent="0.3">
      <c r="A7598">
        <v>2016</v>
      </c>
      <c r="B7598" t="s">
        <v>2374</v>
      </c>
      <c r="C7598" t="str">
        <f t="shared" si="236"/>
        <v>2016-Santos/SP-29-2-1</v>
      </c>
      <c r="D7598">
        <v>3.461535</v>
      </c>
      <c r="E7598">
        <v>14</v>
      </c>
      <c r="F7598" t="str">
        <f t="shared" si="237"/>
        <v>29-2-1</v>
      </c>
    </row>
    <row r="7599" spans="1:6" x14ac:dyDescent="0.3">
      <c r="A7599">
        <v>2016</v>
      </c>
      <c r="B7599" t="s">
        <v>2376</v>
      </c>
      <c r="C7599" t="str">
        <f t="shared" si="236"/>
        <v>2016-Sao Paulo/SP-29-2-1</v>
      </c>
      <c r="D7599">
        <v>0</v>
      </c>
      <c r="E7599">
        <v>14</v>
      </c>
      <c r="F7599" t="str">
        <f t="shared" si="237"/>
        <v>29-2-1</v>
      </c>
    </row>
    <row r="7600" spans="1:6" x14ac:dyDescent="0.3">
      <c r="A7600">
        <v>2016</v>
      </c>
      <c r="B7600" t="s">
        <v>3254</v>
      </c>
      <c r="C7600" t="str">
        <f t="shared" si="236"/>
        <v>2016-Sport/PE-29-2-1</v>
      </c>
      <c r="D7600">
        <v>2.4285779999999999</v>
      </c>
      <c r="E7600">
        <v>16</v>
      </c>
      <c r="F7600" t="str">
        <f t="shared" si="237"/>
        <v>29-2-1</v>
      </c>
    </row>
    <row r="7601" spans="1:6" x14ac:dyDescent="0.3">
      <c r="A7601">
        <v>2016</v>
      </c>
      <c r="B7601" t="s">
        <v>3734</v>
      </c>
      <c r="C7601" t="str">
        <f t="shared" si="236"/>
        <v>2016-Vitoria/BA-29-2-1</v>
      </c>
      <c r="D7601">
        <v>2.4615360000000002</v>
      </c>
      <c r="E7601">
        <v>10</v>
      </c>
      <c r="F7601" t="str">
        <f t="shared" si="237"/>
        <v>29-2-1</v>
      </c>
    </row>
    <row r="7602" spans="1:6" x14ac:dyDescent="0.3">
      <c r="A7602">
        <v>2016</v>
      </c>
      <c r="B7602" t="s">
        <v>5098</v>
      </c>
      <c r="C7602" t="str">
        <f t="shared" si="236"/>
        <v>2016-America/MG-29-3-0</v>
      </c>
      <c r="D7602">
        <v>1.8571409999999999</v>
      </c>
      <c r="E7602">
        <v>10</v>
      </c>
      <c r="F7602" t="str">
        <f t="shared" si="237"/>
        <v>29-3-0</v>
      </c>
    </row>
    <row r="7603" spans="1:6" x14ac:dyDescent="0.3">
      <c r="A7603">
        <v>2016</v>
      </c>
      <c r="B7603" t="s">
        <v>3256</v>
      </c>
      <c r="C7603" t="str">
        <f t="shared" si="236"/>
        <v>2016-Atletico/MG-29-3-0</v>
      </c>
      <c r="D7603">
        <v>5.428566</v>
      </c>
      <c r="E7603">
        <v>25</v>
      </c>
      <c r="F7603" t="str">
        <f t="shared" si="237"/>
        <v>29-3-0</v>
      </c>
    </row>
    <row r="7604" spans="1:6" x14ac:dyDescent="0.3">
      <c r="A7604">
        <v>2016</v>
      </c>
      <c r="B7604" t="s">
        <v>2378</v>
      </c>
      <c r="C7604" t="str">
        <f t="shared" si="236"/>
        <v>2016-Atletico/PR-29-3-0</v>
      </c>
      <c r="D7604">
        <v>5.0000010000000001</v>
      </c>
      <c r="E7604">
        <v>18</v>
      </c>
      <c r="F7604" t="str">
        <f t="shared" si="237"/>
        <v>29-3-0</v>
      </c>
    </row>
    <row r="7605" spans="1:6" x14ac:dyDescent="0.3">
      <c r="A7605">
        <v>2016</v>
      </c>
      <c r="B7605" t="s">
        <v>2379</v>
      </c>
      <c r="C7605" t="str">
        <f t="shared" si="236"/>
        <v>2016-Botafogo/RJ-29-3-0</v>
      </c>
      <c r="D7605">
        <v>5.25</v>
      </c>
      <c r="E7605">
        <v>27</v>
      </c>
      <c r="F7605" t="str">
        <f t="shared" si="237"/>
        <v>29-3-0</v>
      </c>
    </row>
    <row r="7606" spans="1:6" x14ac:dyDescent="0.3">
      <c r="A7606">
        <v>2016</v>
      </c>
      <c r="B7606" t="s">
        <v>5432</v>
      </c>
      <c r="C7606" t="str">
        <f t="shared" si="236"/>
        <v>2016-Chapecoense/SC-29-3-0</v>
      </c>
      <c r="D7606">
        <v>3.9166650000000001</v>
      </c>
      <c r="E7606">
        <v>16</v>
      </c>
      <c r="F7606" t="str">
        <f t="shared" si="237"/>
        <v>29-3-0</v>
      </c>
    </row>
    <row r="7607" spans="1:6" x14ac:dyDescent="0.3">
      <c r="A7607">
        <v>2016</v>
      </c>
      <c r="B7607" t="s">
        <v>2380</v>
      </c>
      <c r="C7607" t="str">
        <f t="shared" si="236"/>
        <v>2016-Corinthians/SP-29-3-0</v>
      </c>
      <c r="D7607">
        <v>5.3</v>
      </c>
      <c r="E7607">
        <v>29</v>
      </c>
      <c r="F7607" t="str">
        <f t="shared" si="237"/>
        <v>29-3-0</v>
      </c>
    </row>
    <row r="7608" spans="1:6" x14ac:dyDescent="0.3">
      <c r="A7608">
        <v>2016</v>
      </c>
      <c r="B7608" t="s">
        <v>3735</v>
      </c>
      <c r="C7608" t="str">
        <f t="shared" si="236"/>
        <v>2016-Coritiba/PR-29-3-0</v>
      </c>
      <c r="D7608">
        <v>3.625</v>
      </c>
      <c r="E7608">
        <v>21</v>
      </c>
      <c r="F7608" t="str">
        <f t="shared" si="237"/>
        <v>29-3-0</v>
      </c>
    </row>
    <row r="7609" spans="1:6" x14ac:dyDescent="0.3">
      <c r="A7609">
        <v>2016</v>
      </c>
      <c r="B7609" t="s">
        <v>2381</v>
      </c>
      <c r="C7609" t="str">
        <f t="shared" si="236"/>
        <v>2016-Cruzeiro/MG-29-3-0</v>
      </c>
      <c r="D7609">
        <v>3.625</v>
      </c>
      <c r="E7609">
        <v>19</v>
      </c>
      <c r="F7609" t="str">
        <f t="shared" si="237"/>
        <v>29-3-0</v>
      </c>
    </row>
    <row r="7610" spans="1:6" x14ac:dyDescent="0.3">
      <c r="A7610">
        <v>2016</v>
      </c>
      <c r="B7610" t="s">
        <v>2382</v>
      </c>
      <c r="C7610" t="str">
        <f t="shared" si="236"/>
        <v>2016-Figueirense/SC-29-3-0</v>
      </c>
      <c r="D7610">
        <v>3.25</v>
      </c>
      <c r="E7610">
        <v>19</v>
      </c>
      <c r="F7610" t="str">
        <f t="shared" si="237"/>
        <v>29-3-0</v>
      </c>
    </row>
    <row r="7611" spans="1:6" x14ac:dyDescent="0.3">
      <c r="A7611">
        <v>2016</v>
      </c>
      <c r="B7611" t="s">
        <v>2383</v>
      </c>
      <c r="C7611" t="str">
        <f t="shared" si="236"/>
        <v>2016-Flamengo/RJ-29-3-0</v>
      </c>
      <c r="D7611">
        <v>6.0869689999999999</v>
      </c>
      <c r="E7611">
        <v>26</v>
      </c>
      <c r="F7611" t="str">
        <f t="shared" si="237"/>
        <v>29-3-0</v>
      </c>
    </row>
    <row r="7612" spans="1:6" x14ac:dyDescent="0.3">
      <c r="A7612">
        <v>2016</v>
      </c>
      <c r="B7612" t="s">
        <v>2384</v>
      </c>
      <c r="C7612" t="str">
        <f t="shared" si="236"/>
        <v>2016-Fluminense/RJ-29-3-0</v>
      </c>
      <c r="D7612">
        <v>5.0454559999999997</v>
      </c>
      <c r="E7612">
        <v>25</v>
      </c>
      <c r="F7612" t="str">
        <f t="shared" si="237"/>
        <v>29-3-0</v>
      </c>
    </row>
    <row r="7613" spans="1:6" x14ac:dyDescent="0.3">
      <c r="A7613">
        <v>2016</v>
      </c>
      <c r="B7613" t="s">
        <v>2387</v>
      </c>
      <c r="C7613" t="str">
        <f t="shared" si="236"/>
        <v>2016-Gremio/RS-29-3-0</v>
      </c>
      <c r="D7613">
        <v>3.8</v>
      </c>
      <c r="E7613">
        <v>23</v>
      </c>
      <c r="F7613" t="str">
        <f t="shared" si="237"/>
        <v>29-3-0</v>
      </c>
    </row>
    <row r="7614" spans="1:6" x14ac:dyDescent="0.3">
      <c r="A7614">
        <v>2016</v>
      </c>
      <c r="B7614" t="s">
        <v>2388</v>
      </c>
      <c r="C7614" t="str">
        <f t="shared" si="236"/>
        <v>2016-Internacional/RS-29-3-0</v>
      </c>
      <c r="D7614">
        <v>1.11111</v>
      </c>
      <c r="E7614">
        <v>20</v>
      </c>
      <c r="F7614" t="str">
        <f t="shared" si="237"/>
        <v>29-3-0</v>
      </c>
    </row>
    <row r="7615" spans="1:6" x14ac:dyDescent="0.3">
      <c r="A7615">
        <v>2016</v>
      </c>
      <c r="B7615" t="s">
        <v>2390</v>
      </c>
      <c r="C7615" t="str">
        <f t="shared" si="236"/>
        <v>2016-Palmeiras/SP-29-3-0</v>
      </c>
      <c r="D7615">
        <v>5.8461550000000004</v>
      </c>
      <c r="E7615">
        <v>14</v>
      </c>
      <c r="F7615" t="str">
        <f t="shared" si="237"/>
        <v>29-3-0</v>
      </c>
    </row>
    <row r="7616" spans="1:6" x14ac:dyDescent="0.3">
      <c r="A7616">
        <v>2016</v>
      </c>
      <c r="B7616" t="s">
        <v>2392</v>
      </c>
      <c r="C7616" t="str">
        <f t="shared" si="236"/>
        <v>2016-Ponte Preta/SP-29-3-0</v>
      </c>
      <c r="D7616">
        <v>4.375</v>
      </c>
      <c r="E7616">
        <v>13</v>
      </c>
      <c r="F7616" t="str">
        <f t="shared" si="237"/>
        <v>29-3-0</v>
      </c>
    </row>
    <row r="7617" spans="1:6" x14ac:dyDescent="0.3">
      <c r="A7617">
        <v>2016</v>
      </c>
      <c r="B7617" t="s">
        <v>2393</v>
      </c>
      <c r="C7617" t="str">
        <f t="shared" si="236"/>
        <v>2016-Santa Cruz/PE-29-3-0</v>
      </c>
      <c r="D7617">
        <v>2.2000000000000002</v>
      </c>
      <c r="E7617">
        <v>17</v>
      </c>
      <c r="F7617" t="str">
        <f t="shared" si="237"/>
        <v>29-3-0</v>
      </c>
    </row>
    <row r="7618" spans="1:6" x14ac:dyDescent="0.3">
      <c r="A7618">
        <v>2016</v>
      </c>
      <c r="B7618" t="s">
        <v>2394</v>
      </c>
      <c r="C7618" t="str">
        <f t="shared" si="236"/>
        <v>2016-Santos/SP-29-3-0</v>
      </c>
      <c r="D7618">
        <v>5.5454489999999996</v>
      </c>
      <c r="E7618">
        <v>20</v>
      </c>
      <c r="F7618" t="str">
        <f t="shared" si="237"/>
        <v>29-3-0</v>
      </c>
    </row>
    <row r="7619" spans="1:6" x14ac:dyDescent="0.3">
      <c r="A7619">
        <v>2016</v>
      </c>
      <c r="B7619" t="s">
        <v>2396</v>
      </c>
      <c r="C7619" t="str">
        <f t="shared" ref="C7619:C7682" si="238">A7619&amp;"-"&amp;B7619</f>
        <v>2016-Sao Paulo/SP-29-3-0</v>
      </c>
      <c r="D7619">
        <v>3.8571430000000002</v>
      </c>
      <c r="E7619">
        <v>11</v>
      </c>
      <c r="F7619" t="str">
        <f t="shared" ref="F7619:F7682" si="239">RIGHT(B7619,LEN(C7619)-FIND("-",C7619,6))</f>
        <v>29-3-0</v>
      </c>
    </row>
    <row r="7620" spans="1:6" x14ac:dyDescent="0.3">
      <c r="A7620">
        <v>2016</v>
      </c>
      <c r="B7620" t="s">
        <v>3258</v>
      </c>
      <c r="C7620" t="str">
        <f t="shared" si="238"/>
        <v>2016-Sport/PE-29-3-0</v>
      </c>
      <c r="D7620">
        <v>3.6666669999999999</v>
      </c>
      <c r="E7620">
        <v>15</v>
      </c>
      <c r="F7620" t="str">
        <f t="shared" si="239"/>
        <v>29-3-0</v>
      </c>
    </row>
    <row r="7621" spans="1:6" x14ac:dyDescent="0.3">
      <c r="A7621">
        <v>2016</v>
      </c>
      <c r="B7621" t="s">
        <v>3738</v>
      </c>
      <c r="C7621" t="str">
        <f t="shared" si="238"/>
        <v>2016-Vitoria/BA-29-3-0</v>
      </c>
      <c r="D7621">
        <v>2.5555530000000002</v>
      </c>
      <c r="E7621">
        <v>18</v>
      </c>
      <c r="F7621" t="str">
        <f t="shared" si="239"/>
        <v>29-3-0</v>
      </c>
    </row>
    <row r="7622" spans="1:6" x14ac:dyDescent="0.3">
      <c r="A7622">
        <v>2016</v>
      </c>
      <c r="B7622" t="s">
        <v>5100</v>
      </c>
      <c r="C7622" t="str">
        <f t="shared" si="238"/>
        <v>2016-America/MG-29-3-1</v>
      </c>
      <c r="D7622">
        <v>1.75</v>
      </c>
      <c r="E7622">
        <v>10</v>
      </c>
      <c r="F7622" t="str">
        <f t="shared" si="239"/>
        <v>29-3-1</v>
      </c>
    </row>
    <row r="7623" spans="1:6" x14ac:dyDescent="0.3">
      <c r="A7623">
        <v>2016</v>
      </c>
      <c r="B7623" t="s">
        <v>3260</v>
      </c>
      <c r="C7623" t="str">
        <f t="shared" si="238"/>
        <v>2016-Atletico/MG-29-3-1</v>
      </c>
      <c r="D7623">
        <v>6.75</v>
      </c>
      <c r="E7623">
        <v>29</v>
      </c>
      <c r="F7623" t="str">
        <f t="shared" si="239"/>
        <v>29-3-1</v>
      </c>
    </row>
    <row r="7624" spans="1:6" x14ac:dyDescent="0.3">
      <c r="A7624">
        <v>2016</v>
      </c>
      <c r="B7624" t="s">
        <v>2398</v>
      </c>
      <c r="C7624" t="str">
        <f t="shared" si="238"/>
        <v>2016-Atletico/PR-29-3-1</v>
      </c>
      <c r="D7624">
        <v>4.9999950000000002</v>
      </c>
      <c r="E7624">
        <v>21</v>
      </c>
      <c r="F7624" t="str">
        <f t="shared" si="239"/>
        <v>29-3-1</v>
      </c>
    </row>
    <row r="7625" spans="1:6" x14ac:dyDescent="0.3">
      <c r="A7625">
        <v>2016</v>
      </c>
      <c r="B7625" t="s">
        <v>2399</v>
      </c>
      <c r="C7625" t="str">
        <f t="shared" si="238"/>
        <v>2016-Botafogo/RJ-29-3-1</v>
      </c>
      <c r="D7625">
        <v>6</v>
      </c>
      <c r="E7625">
        <v>13</v>
      </c>
      <c r="F7625" t="str">
        <f t="shared" si="239"/>
        <v>29-3-1</v>
      </c>
    </row>
    <row r="7626" spans="1:6" x14ac:dyDescent="0.3">
      <c r="A7626">
        <v>2016</v>
      </c>
      <c r="B7626" t="s">
        <v>5433</v>
      </c>
      <c r="C7626" t="str">
        <f t="shared" si="238"/>
        <v>2016-Chapecoense/SC-29-3-1</v>
      </c>
      <c r="D7626">
        <v>0</v>
      </c>
      <c r="E7626">
        <v>21</v>
      </c>
      <c r="F7626" t="str">
        <f t="shared" si="239"/>
        <v>29-3-1</v>
      </c>
    </row>
    <row r="7627" spans="1:6" x14ac:dyDescent="0.3">
      <c r="A7627">
        <v>2016</v>
      </c>
      <c r="B7627" t="s">
        <v>2400</v>
      </c>
      <c r="C7627" t="str">
        <f t="shared" si="238"/>
        <v>2016-Corinthians/SP-29-3-1</v>
      </c>
      <c r="D7627">
        <v>4.8181770000000004</v>
      </c>
      <c r="E7627">
        <v>28</v>
      </c>
      <c r="F7627" t="str">
        <f t="shared" si="239"/>
        <v>29-3-1</v>
      </c>
    </row>
    <row r="7628" spans="1:6" x14ac:dyDescent="0.3">
      <c r="A7628">
        <v>2016</v>
      </c>
      <c r="B7628" t="s">
        <v>3739</v>
      </c>
      <c r="C7628" t="str">
        <f t="shared" si="238"/>
        <v>2016-Coritiba/PR-29-3-1</v>
      </c>
      <c r="D7628">
        <v>3.25</v>
      </c>
      <c r="E7628">
        <v>22</v>
      </c>
      <c r="F7628" t="str">
        <f t="shared" si="239"/>
        <v>29-3-1</v>
      </c>
    </row>
    <row r="7629" spans="1:6" x14ac:dyDescent="0.3">
      <c r="A7629">
        <v>2016</v>
      </c>
      <c r="B7629" t="s">
        <v>2401</v>
      </c>
      <c r="C7629" t="str">
        <f t="shared" si="238"/>
        <v>2016-Cruzeiro/MG-29-3-1</v>
      </c>
      <c r="D7629">
        <v>2</v>
      </c>
      <c r="E7629">
        <v>28</v>
      </c>
      <c r="F7629" t="str">
        <f t="shared" si="239"/>
        <v>29-3-1</v>
      </c>
    </row>
    <row r="7630" spans="1:6" x14ac:dyDescent="0.3">
      <c r="A7630">
        <v>2016</v>
      </c>
      <c r="B7630" t="s">
        <v>2402</v>
      </c>
      <c r="C7630" t="str">
        <f t="shared" si="238"/>
        <v>2016-Figueirense/SC-29-3-1</v>
      </c>
      <c r="D7630">
        <v>5.5</v>
      </c>
      <c r="E7630">
        <v>22</v>
      </c>
      <c r="F7630" t="str">
        <f t="shared" si="239"/>
        <v>29-3-1</v>
      </c>
    </row>
    <row r="7631" spans="1:6" x14ac:dyDescent="0.3">
      <c r="A7631">
        <v>2016</v>
      </c>
      <c r="B7631" t="s">
        <v>2403</v>
      </c>
      <c r="C7631" t="str">
        <f t="shared" si="238"/>
        <v>2016-Flamengo/RJ-29-3-1</v>
      </c>
      <c r="D7631">
        <v>5.5263200000000001</v>
      </c>
      <c r="E7631">
        <v>29</v>
      </c>
      <c r="F7631" t="str">
        <f t="shared" si="239"/>
        <v>29-3-1</v>
      </c>
    </row>
    <row r="7632" spans="1:6" x14ac:dyDescent="0.3">
      <c r="A7632">
        <v>2016</v>
      </c>
      <c r="B7632" t="s">
        <v>2404</v>
      </c>
      <c r="C7632" t="str">
        <f t="shared" si="238"/>
        <v>2016-Fluminense/RJ-29-3-1</v>
      </c>
      <c r="D7632">
        <v>4.857138</v>
      </c>
      <c r="E7632">
        <v>27</v>
      </c>
      <c r="F7632" t="str">
        <f t="shared" si="239"/>
        <v>29-3-1</v>
      </c>
    </row>
    <row r="7633" spans="1:6" x14ac:dyDescent="0.3">
      <c r="A7633">
        <v>2016</v>
      </c>
      <c r="B7633" t="s">
        <v>2407</v>
      </c>
      <c r="C7633" t="str">
        <f t="shared" si="238"/>
        <v>2016-Gremio/RS-29-3-1</v>
      </c>
      <c r="D7633">
        <v>1</v>
      </c>
      <c r="E7633">
        <v>35</v>
      </c>
      <c r="F7633" t="str">
        <f t="shared" si="239"/>
        <v>29-3-1</v>
      </c>
    </row>
    <row r="7634" spans="1:6" x14ac:dyDescent="0.3">
      <c r="A7634">
        <v>2016</v>
      </c>
      <c r="B7634" t="s">
        <v>2408</v>
      </c>
      <c r="C7634" t="str">
        <f t="shared" si="238"/>
        <v>2016-Internacional/RS-29-3-1</v>
      </c>
      <c r="D7634">
        <v>1.3333349999999999</v>
      </c>
      <c r="E7634">
        <v>28</v>
      </c>
      <c r="F7634" t="str">
        <f t="shared" si="239"/>
        <v>29-3-1</v>
      </c>
    </row>
    <row r="7635" spans="1:6" x14ac:dyDescent="0.3">
      <c r="A7635">
        <v>2016</v>
      </c>
      <c r="B7635" t="s">
        <v>2410</v>
      </c>
      <c r="C7635" t="str">
        <f t="shared" si="238"/>
        <v>2016-Palmeiras/SP-29-3-1</v>
      </c>
      <c r="D7635">
        <v>6.0000010000000001</v>
      </c>
      <c r="E7635">
        <v>16</v>
      </c>
      <c r="F7635" t="str">
        <f t="shared" si="239"/>
        <v>29-3-1</v>
      </c>
    </row>
    <row r="7636" spans="1:6" x14ac:dyDescent="0.3">
      <c r="A7636">
        <v>2016</v>
      </c>
      <c r="B7636" t="s">
        <v>2412</v>
      </c>
      <c r="C7636" t="str">
        <f t="shared" si="238"/>
        <v>2016-Ponte Preta/SP-29-3-1</v>
      </c>
      <c r="D7636">
        <v>4.2857099999999999</v>
      </c>
      <c r="E7636">
        <v>23</v>
      </c>
      <c r="F7636" t="str">
        <f t="shared" si="239"/>
        <v>29-3-1</v>
      </c>
    </row>
    <row r="7637" spans="1:6" x14ac:dyDescent="0.3">
      <c r="A7637">
        <v>2016</v>
      </c>
      <c r="B7637" t="s">
        <v>2413</v>
      </c>
      <c r="C7637" t="str">
        <f t="shared" si="238"/>
        <v>2016-Santa Cruz/PE-29-3-1</v>
      </c>
      <c r="D7637">
        <v>2.0000010000000001</v>
      </c>
      <c r="E7637">
        <v>17</v>
      </c>
      <c r="F7637" t="str">
        <f t="shared" si="239"/>
        <v>29-3-1</v>
      </c>
    </row>
    <row r="7638" spans="1:6" x14ac:dyDescent="0.3">
      <c r="A7638">
        <v>2016</v>
      </c>
      <c r="B7638" t="s">
        <v>2414</v>
      </c>
      <c r="C7638" t="str">
        <f t="shared" si="238"/>
        <v>2016-Santos/SP-29-3-1</v>
      </c>
      <c r="D7638">
        <v>5.1579030000000001</v>
      </c>
      <c r="E7638">
        <v>20</v>
      </c>
      <c r="F7638" t="str">
        <f t="shared" si="239"/>
        <v>29-3-1</v>
      </c>
    </row>
    <row r="7639" spans="1:6" x14ac:dyDescent="0.3">
      <c r="A7639">
        <v>2016</v>
      </c>
      <c r="B7639" t="s">
        <v>2416</v>
      </c>
      <c r="C7639" t="str">
        <f t="shared" si="238"/>
        <v>2016-Sao Paulo/SP-29-3-1</v>
      </c>
      <c r="D7639">
        <v>3.9999959999999999</v>
      </c>
      <c r="E7639">
        <v>15</v>
      </c>
      <c r="F7639" t="str">
        <f t="shared" si="239"/>
        <v>29-3-1</v>
      </c>
    </row>
    <row r="7640" spans="1:6" x14ac:dyDescent="0.3">
      <c r="A7640">
        <v>2016</v>
      </c>
      <c r="B7640" t="s">
        <v>3262</v>
      </c>
      <c r="C7640" t="str">
        <f t="shared" si="238"/>
        <v>2016-Sport/PE-29-3-1</v>
      </c>
      <c r="D7640">
        <v>3.3333309999999998</v>
      </c>
      <c r="E7640">
        <v>25</v>
      </c>
      <c r="F7640" t="str">
        <f t="shared" si="239"/>
        <v>29-3-1</v>
      </c>
    </row>
    <row r="7641" spans="1:6" x14ac:dyDescent="0.3">
      <c r="A7641">
        <v>2016</v>
      </c>
      <c r="B7641" t="s">
        <v>3742</v>
      </c>
      <c r="C7641" t="str">
        <f t="shared" si="238"/>
        <v>2016-Vitoria/BA-29-3-1</v>
      </c>
      <c r="D7641">
        <v>3</v>
      </c>
      <c r="E7641">
        <v>15</v>
      </c>
      <c r="F7641" t="str">
        <f t="shared" si="239"/>
        <v>29-3-1</v>
      </c>
    </row>
    <row r="7642" spans="1:6" x14ac:dyDescent="0.3">
      <c r="A7642">
        <v>2016</v>
      </c>
      <c r="B7642" t="s">
        <v>5102</v>
      </c>
      <c r="C7642" t="str">
        <f t="shared" si="238"/>
        <v>2016-America/MG-29-3-2</v>
      </c>
      <c r="D7642">
        <v>1.8571409999999999</v>
      </c>
      <c r="E7642">
        <v>11</v>
      </c>
      <c r="F7642" t="str">
        <f t="shared" si="239"/>
        <v>29-3-2</v>
      </c>
    </row>
    <row r="7643" spans="1:6" x14ac:dyDescent="0.3">
      <c r="A7643">
        <v>2016</v>
      </c>
      <c r="B7643" t="s">
        <v>3264</v>
      </c>
      <c r="C7643" t="str">
        <f t="shared" si="238"/>
        <v>2016-Atletico/MG-29-3-2</v>
      </c>
      <c r="D7643">
        <v>5.6666720000000002</v>
      </c>
      <c r="E7643">
        <v>28</v>
      </c>
      <c r="F7643" t="str">
        <f t="shared" si="239"/>
        <v>29-3-2</v>
      </c>
    </row>
    <row r="7644" spans="1:6" x14ac:dyDescent="0.3">
      <c r="A7644">
        <v>2016</v>
      </c>
      <c r="B7644" t="s">
        <v>2418</v>
      </c>
      <c r="C7644" t="str">
        <f t="shared" si="238"/>
        <v>2016-Atletico/PR-29-3-2</v>
      </c>
      <c r="D7644">
        <v>3</v>
      </c>
      <c r="E7644">
        <v>21</v>
      </c>
      <c r="F7644" t="str">
        <f t="shared" si="239"/>
        <v>29-3-2</v>
      </c>
    </row>
    <row r="7645" spans="1:6" x14ac:dyDescent="0.3">
      <c r="A7645">
        <v>2016</v>
      </c>
      <c r="B7645" t="s">
        <v>2419</v>
      </c>
      <c r="C7645" t="str">
        <f t="shared" si="238"/>
        <v>2016-Botafogo/RJ-29-3-2</v>
      </c>
      <c r="D7645">
        <v>5.000006</v>
      </c>
      <c r="E7645">
        <v>13</v>
      </c>
      <c r="F7645" t="str">
        <f t="shared" si="239"/>
        <v>29-3-2</v>
      </c>
    </row>
    <row r="7646" spans="1:6" x14ac:dyDescent="0.3">
      <c r="A7646">
        <v>2016</v>
      </c>
      <c r="B7646" t="s">
        <v>5434</v>
      </c>
      <c r="C7646" t="str">
        <f t="shared" si="238"/>
        <v>2016-Chapecoense/SC-29-3-2</v>
      </c>
      <c r="D7646">
        <v>0</v>
      </c>
      <c r="E7646">
        <v>27</v>
      </c>
      <c r="F7646" t="str">
        <f t="shared" si="239"/>
        <v>29-3-2</v>
      </c>
    </row>
    <row r="7647" spans="1:6" x14ac:dyDescent="0.3">
      <c r="A7647">
        <v>2016</v>
      </c>
      <c r="B7647" t="s">
        <v>2420</v>
      </c>
      <c r="C7647" t="str">
        <f t="shared" si="238"/>
        <v>2016-Corinthians/SP-29-3-2</v>
      </c>
      <c r="D7647">
        <v>5</v>
      </c>
      <c r="E7647">
        <v>27</v>
      </c>
      <c r="F7647" t="str">
        <f t="shared" si="239"/>
        <v>29-3-2</v>
      </c>
    </row>
    <row r="7648" spans="1:6" x14ac:dyDescent="0.3">
      <c r="A7648">
        <v>2016</v>
      </c>
      <c r="B7648" t="s">
        <v>3743</v>
      </c>
      <c r="C7648" t="str">
        <f t="shared" si="238"/>
        <v>2016-Coritiba/PR-29-3-2</v>
      </c>
      <c r="D7648">
        <v>3.375</v>
      </c>
      <c r="E7648">
        <v>15</v>
      </c>
      <c r="F7648" t="str">
        <f t="shared" si="239"/>
        <v>29-3-2</v>
      </c>
    </row>
    <row r="7649" spans="1:6" x14ac:dyDescent="0.3">
      <c r="A7649">
        <v>2016</v>
      </c>
      <c r="B7649" t="s">
        <v>2421</v>
      </c>
      <c r="C7649" t="str">
        <f t="shared" si="238"/>
        <v>2016-Cruzeiro/MG-29-3-2</v>
      </c>
      <c r="D7649">
        <v>3.6</v>
      </c>
      <c r="E7649">
        <v>23</v>
      </c>
      <c r="F7649" t="str">
        <f t="shared" si="239"/>
        <v>29-3-2</v>
      </c>
    </row>
    <row r="7650" spans="1:6" x14ac:dyDescent="0.3">
      <c r="A7650">
        <v>2016</v>
      </c>
      <c r="B7650" t="s">
        <v>2422</v>
      </c>
      <c r="C7650" t="str">
        <f t="shared" si="238"/>
        <v>2016-Figueirense/SC-29-3-2</v>
      </c>
      <c r="D7650">
        <v>3.4</v>
      </c>
      <c r="E7650">
        <v>18</v>
      </c>
      <c r="F7650" t="str">
        <f t="shared" si="239"/>
        <v>29-3-2</v>
      </c>
    </row>
    <row r="7651" spans="1:6" x14ac:dyDescent="0.3">
      <c r="A7651">
        <v>2016</v>
      </c>
      <c r="B7651" t="s">
        <v>2423</v>
      </c>
      <c r="C7651" t="str">
        <f t="shared" si="238"/>
        <v>2016-Flamengo/RJ-29-3-2</v>
      </c>
      <c r="D7651">
        <v>6.0000070000000001</v>
      </c>
      <c r="E7651">
        <v>20</v>
      </c>
      <c r="F7651" t="str">
        <f t="shared" si="239"/>
        <v>29-3-2</v>
      </c>
    </row>
    <row r="7652" spans="1:6" x14ac:dyDescent="0.3">
      <c r="A7652">
        <v>2016</v>
      </c>
      <c r="B7652" t="s">
        <v>2424</v>
      </c>
      <c r="C7652" t="str">
        <f t="shared" si="238"/>
        <v>2016-Fluminense/RJ-29-3-2</v>
      </c>
      <c r="D7652">
        <v>4.2222179999999998</v>
      </c>
      <c r="E7652">
        <v>23</v>
      </c>
      <c r="F7652" t="str">
        <f t="shared" si="239"/>
        <v>29-3-2</v>
      </c>
    </row>
    <row r="7653" spans="1:6" x14ac:dyDescent="0.3">
      <c r="A7653">
        <v>2016</v>
      </c>
      <c r="B7653" t="s">
        <v>2427</v>
      </c>
      <c r="C7653" t="str">
        <f t="shared" si="238"/>
        <v>2016-Gremio/RS-29-3-2</v>
      </c>
      <c r="D7653">
        <v>4.4000000000000004</v>
      </c>
      <c r="E7653">
        <v>28</v>
      </c>
      <c r="F7653" t="str">
        <f t="shared" si="239"/>
        <v>29-3-2</v>
      </c>
    </row>
    <row r="7654" spans="1:6" x14ac:dyDescent="0.3">
      <c r="A7654">
        <v>2016</v>
      </c>
      <c r="B7654" t="s">
        <v>2428</v>
      </c>
      <c r="C7654" t="str">
        <f t="shared" si="238"/>
        <v>2016-Internacional/RS-29-3-2</v>
      </c>
      <c r="D7654">
        <v>0</v>
      </c>
      <c r="E7654">
        <v>29</v>
      </c>
      <c r="F7654" t="str">
        <f t="shared" si="239"/>
        <v>29-3-2</v>
      </c>
    </row>
    <row r="7655" spans="1:6" x14ac:dyDescent="0.3">
      <c r="A7655">
        <v>2016</v>
      </c>
      <c r="B7655" t="s">
        <v>2430</v>
      </c>
      <c r="C7655" t="str">
        <f t="shared" si="238"/>
        <v>2016-Palmeiras/SP-29-3-2</v>
      </c>
      <c r="D7655">
        <v>5.75</v>
      </c>
      <c r="E7655">
        <v>29</v>
      </c>
      <c r="F7655" t="str">
        <f t="shared" si="239"/>
        <v>29-3-2</v>
      </c>
    </row>
    <row r="7656" spans="1:6" x14ac:dyDescent="0.3">
      <c r="A7656">
        <v>2016</v>
      </c>
      <c r="B7656" t="s">
        <v>2432</v>
      </c>
      <c r="C7656" t="str">
        <f t="shared" si="238"/>
        <v>2016-Ponte Preta/SP-29-3-2</v>
      </c>
      <c r="D7656">
        <v>4.625</v>
      </c>
      <c r="E7656">
        <v>20</v>
      </c>
      <c r="F7656" t="str">
        <f t="shared" si="239"/>
        <v>29-3-2</v>
      </c>
    </row>
    <row r="7657" spans="1:6" x14ac:dyDescent="0.3">
      <c r="A7657">
        <v>2016</v>
      </c>
      <c r="B7657" t="s">
        <v>2433</v>
      </c>
      <c r="C7657" t="str">
        <f t="shared" si="238"/>
        <v>2016-Santa Cruz/PE-29-3-2</v>
      </c>
      <c r="D7657">
        <v>1</v>
      </c>
      <c r="E7657">
        <v>22</v>
      </c>
      <c r="F7657" t="str">
        <f t="shared" si="239"/>
        <v>29-3-2</v>
      </c>
    </row>
    <row r="7658" spans="1:6" x14ac:dyDescent="0.3">
      <c r="A7658">
        <v>2016</v>
      </c>
      <c r="B7658" t="s">
        <v>2434</v>
      </c>
      <c r="C7658" t="str">
        <f t="shared" si="238"/>
        <v>2016-Santos/SP-29-3-2</v>
      </c>
      <c r="D7658">
        <v>5.4166679999999996</v>
      </c>
      <c r="E7658">
        <v>20</v>
      </c>
      <c r="F7658" t="str">
        <f t="shared" si="239"/>
        <v>29-3-2</v>
      </c>
    </row>
    <row r="7659" spans="1:6" x14ac:dyDescent="0.3">
      <c r="A7659">
        <v>2016</v>
      </c>
      <c r="B7659" t="s">
        <v>2436</v>
      </c>
      <c r="C7659" t="str">
        <f t="shared" si="238"/>
        <v>2016-Sao Paulo/SP-29-3-2</v>
      </c>
      <c r="D7659">
        <v>0</v>
      </c>
      <c r="E7659">
        <v>14</v>
      </c>
      <c r="F7659" t="str">
        <f t="shared" si="239"/>
        <v>29-3-2</v>
      </c>
    </row>
    <row r="7660" spans="1:6" x14ac:dyDescent="0.3">
      <c r="A7660">
        <v>2016</v>
      </c>
      <c r="B7660" t="s">
        <v>3266</v>
      </c>
      <c r="C7660" t="str">
        <f t="shared" si="238"/>
        <v>2016-Sport/PE-29-3-2</v>
      </c>
      <c r="D7660">
        <v>4.1818169999999997</v>
      </c>
      <c r="E7660">
        <v>19</v>
      </c>
      <c r="F7660" t="str">
        <f t="shared" si="239"/>
        <v>29-3-2</v>
      </c>
    </row>
    <row r="7661" spans="1:6" x14ac:dyDescent="0.3">
      <c r="A7661">
        <v>2016</v>
      </c>
      <c r="B7661" t="s">
        <v>3746</v>
      </c>
      <c r="C7661" t="str">
        <f t="shared" si="238"/>
        <v>2016-Vitoria/BA-29-3-2</v>
      </c>
      <c r="D7661">
        <v>3.6774239999999998</v>
      </c>
      <c r="E7661">
        <v>14</v>
      </c>
      <c r="F7661" t="str">
        <f t="shared" si="239"/>
        <v>29-3-2</v>
      </c>
    </row>
    <row r="7662" spans="1:6" x14ac:dyDescent="0.3">
      <c r="A7662">
        <v>2016</v>
      </c>
      <c r="B7662" t="s">
        <v>5104</v>
      </c>
      <c r="C7662" t="str">
        <f t="shared" si="238"/>
        <v>2016-America/MG-29-4-0</v>
      </c>
      <c r="D7662">
        <v>0</v>
      </c>
      <c r="E7662">
        <v>11</v>
      </c>
      <c r="F7662" t="str">
        <f t="shared" si="239"/>
        <v>29-4-0</v>
      </c>
    </row>
    <row r="7663" spans="1:6" x14ac:dyDescent="0.3">
      <c r="A7663">
        <v>2016</v>
      </c>
      <c r="B7663" t="s">
        <v>3268</v>
      </c>
      <c r="C7663" t="str">
        <f t="shared" si="238"/>
        <v>2016-Atletico/MG-29-4-0</v>
      </c>
      <c r="D7663">
        <v>7</v>
      </c>
      <c r="E7663">
        <v>35</v>
      </c>
      <c r="F7663" t="str">
        <f t="shared" si="239"/>
        <v>29-4-0</v>
      </c>
    </row>
    <row r="7664" spans="1:6" x14ac:dyDescent="0.3">
      <c r="A7664">
        <v>2016</v>
      </c>
      <c r="B7664" t="s">
        <v>2438</v>
      </c>
      <c r="C7664" t="str">
        <f t="shared" si="238"/>
        <v>2016-Atletico/PR-29-4-0</v>
      </c>
      <c r="D7664">
        <v>6.4</v>
      </c>
      <c r="E7664">
        <v>30</v>
      </c>
      <c r="F7664" t="str">
        <f t="shared" si="239"/>
        <v>29-4-0</v>
      </c>
    </row>
    <row r="7665" spans="1:6" x14ac:dyDescent="0.3">
      <c r="A7665">
        <v>2016</v>
      </c>
      <c r="B7665" t="s">
        <v>2439</v>
      </c>
      <c r="C7665" t="str">
        <f t="shared" si="238"/>
        <v>2016-Botafogo/RJ-29-4-0</v>
      </c>
      <c r="D7665">
        <v>9</v>
      </c>
      <c r="E7665">
        <v>18</v>
      </c>
      <c r="F7665" t="str">
        <f t="shared" si="239"/>
        <v>29-4-0</v>
      </c>
    </row>
    <row r="7666" spans="1:6" x14ac:dyDescent="0.3">
      <c r="A7666">
        <v>2016</v>
      </c>
      <c r="B7666" t="s">
        <v>5435</v>
      </c>
      <c r="C7666" t="str">
        <f t="shared" si="238"/>
        <v>2016-Chapecoense/SC-29-4-0</v>
      </c>
      <c r="D7666">
        <v>7</v>
      </c>
      <c r="E7666">
        <v>22</v>
      </c>
      <c r="F7666" t="str">
        <f t="shared" si="239"/>
        <v>29-4-0</v>
      </c>
    </row>
    <row r="7667" spans="1:6" x14ac:dyDescent="0.3">
      <c r="A7667">
        <v>2016</v>
      </c>
      <c r="B7667" t="s">
        <v>2440</v>
      </c>
      <c r="C7667" t="str">
        <f t="shared" si="238"/>
        <v>2016-Corinthians/SP-29-4-0</v>
      </c>
      <c r="D7667">
        <v>6</v>
      </c>
      <c r="E7667">
        <v>34</v>
      </c>
      <c r="F7667" t="str">
        <f t="shared" si="239"/>
        <v>29-4-0</v>
      </c>
    </row>
    <row r="7668" spans="1:6" x14ac:dyDescent="0.3">
      <c r="A7668">
        <v>2016</v>
      </c>
      <c r="B7668" t="s">
        <v>3747</v>
      </c>
      <c r="C7668" t="str">
        <f t="shared" si="238"/>
        <v>2016-Coritiba/PR-29-4-0</v>
      </c>
      <c r="D7668">
        <v>7</v>
      </c>
      <c r="E7668">
        <v>16</v>
      </c>
      <c r="F7668" t="str">
        <f t="shared" si="239"/>
        <v>29-4-0</v>
      </c>
    </row>
    <row r="7669" spans="1:6" x14ac:dyDescent="0.3">
      <c r="A7669">
        <v>2016</v>
      </c>
      <c r="B7669" t="s">
        <v>2441</v>
      </c>
      <c r="C7669" t="str">
        <f t="shared" si="238"/>
        <v>2016-Cruzeiro/MG-29-4-0</v>
      </c>
      <c r="D7669">
        <v>0</v>
      </c>
      <c r="E7669">
        <v>23</v>
      </c>
      <c r="F7669" t="str">
        <f t="shared" si="239"/>
        <v>29-4-0</v>
      </c>
    </row>
    <row r="7670" spans="1:6" x14ac:dyDescent="0.3">
      <c r="A7670">
        <v>2016</v>
      </c>
      <c r="B7670" t="s">
        <v>2442</v>
      </c>
      <c r="C7670" t="str">
        <f t="shared" si="238"/>
        <v>2016-Figueirense/SC-29-4-0</v>
      </c>
      <c r="D7670">
        <v>4.7272679999999996</v>
      </c>
      <c r="E7670">
        <v>18</v>
      </c>
      <c r="F7670" t="str">
        <f t="shared" si="239"/>
        <v>29-4-0</v>
      </c>
    </row>
    <row r="7671" spans="1:6" x14ac:dyDescent="0.3">
      <c r="A7671">
        <v>2016</v>
      </c>
      <c r="B7671" t="s">
        <v>2443</v>
      </c>
      <c r="C7671" t="str">
        <f t="shared" si="238"/>
        <v>2016-Flamengo/RJ-29-4-0</v>
      </c>
      <c r="D7671">
        <v>0</v>
      </c>
      <c r="E7671">
        <v>25</v>
      </c>
      <c r="F7671" t="str">
        <f t="shared" si="239"/>
        <v>29-4-0</v>
      </c>
    </row>
    <row r="7672" spans="1:6" x14ac:dyDescent="0.3">
      <c r="A7672">
        <v>2016</v>
      </c>
      <c r="B7672" t="s">
        <v>2444</v>
      </c>
      <c r="C7672" t="str">
        <f t="shared" si="238"/>
        <v>2016-Fluminense/RJ-29-4-0</v>
      </c>
      <c r="D7672">
        <v>0</v>
      </c>
      <c r="E7672">
        <v>37</v>
      </c>
      <c r="F7672" t="str">
        <f t="shared" si="239"/>
        <v>29-4-0</v>
      </c>
    </row>
    <row r="7673" spans="1:6" x14ac:dyDescent="0.3">
      <c r="A7673">
        <v>2016</v>
      </c>
      <c r="B7673" t="s">
        <v>2447</v>
      </c>
      <c r="C7673" t="str">
        <f t="shared" si="238"/>
        <v>2016-Gremio/RS-29-4-0</v>
      </c>
      <c r="D7673">
        <v>0</v>
      </c>
      <c r="E7673">
        <v>32</v>
      </c>
      <c r="F7673" t="str">
        <f t="shared" si="239"/>
        <v>29-4-0</v>
      </c>
    </row>
    <row r="7674" spans="1:6" x14ac:dyDescent="0.3">
      <c r="A7674">
        <v>2016</v>
      </c>
      <c r="B7674" t="s">
        <v>2448</v>
      </c>
      <c r="C7674" t="str">
        <f t="shared" si="238"/>
        <v>2016-Internacional/RS-29-4-0</v>
      </c>
      <c r="D7674">
        <v>0</v>
      </c>
      <c r="E7674">
        <v>25</v>
      </c>
      <c r="F7674" t="str">
        <f t="shared" si="239"/>
        <v>29-4-0</v>
      </c>
    </row>
    <row r="7675" spans="1:6" x14ac:dyDescent="0.3">
      <c r="A7675">
        <v>2016</v>
      </c>
      <c r="B7675" t="s">
        <v>2450</v>
      </c>
      <c r="C7675" t="str">
        <f t="shared" si="238"/>
        <v>2016-Palmeiras/SP-29-4-0</v>
      </c>
      <c r="D7675">
        <v>8.1999999999999993</v>
      </c>
      <c r="E7675">
        <v>40</v>
      </c>
      <c r="F7675" t="str">
        <f t="shared" si="239"/>
        <v>29-4-0</v>
      </c>
    </row>
    <row r="7676" spans="1:6" x14ac:dyDescent="0.3">
      <c r="A7676">
        <v>2016</v>
      </c>
      <c r="B7676" t="s">
        <v>2452</v>
      </c>
      <c r="C7676" t="str">
        <f t="shared" si="238"/>
        <v>2016-Ponte Preta/SP-29-4-0</v>
      </c>
      <c r="D7676">
        <v>6.9999929999999999</v>
      </c>
      <c r="E7676">
        <v>31</v>
      </c>
      <c r="F7676" t="str">
        <f t="shared" si="239"/>
        <v>29-4-0</v>
      </c>
    </row>
    <row r="7677" spans="1:6" x14ac:dyDescent="0.3">
      <c r="A7677">
        <v>2016</v>
      </c>
      <c r="B7677" t="s">
        <v>2453</v>
      </c>
      <c r="C7677" t="str">
        <f t="shared" si="238"/>
        <v>2016-Santa Cruz/PE-29-4-0</v>
      </c>
      <c r="D7677">
        <v>3</v>
      </c>
      <c r="E7677">
        <v>20</v>
      </c>
      <c r="F7677" t="str">
        <f t="shared" si="239"/>
        <v>29-4-0</v>
      </c>
    </row>
    <row r="7678" spans="1:6" x14ac:dyDescent="0.3">
      <c r="A7678">
        <v>2016</v>
      </c>
      <c r="B7678" t="s">
        <v>2454</v>
      </c>
      <c r="C7678" t="str">
        <f t="shared" si="238"/>
        <v>2016-Santos/SP-29-4-0</v>
      </c>
      <c r="D7678">
        <v>9</v>
      </c>
      <c r="E7678">
        <v>39</v>
      </c>
      <c r="F7678" t="str">
        <f t="shared" si="239"/>
        <v>29-4-0</v>
      </c>
    </row>
    <row r="7679" spans="1:6" x14ac:dyDescent="0.3">
      <c r="A7679">
        <v>2016</v>
      </c>
      <c r="B7679" t="s">
        <v>2456</v>
      </c>
      <c r="C7679" t="str">
        <f t="shared" si="238"/>
        <v>2016-Sao Paulo/SP-29-4-0</v>
      </c>
      <c r="D7679">
        <v>4.3333329999999997</v>
      </c>
      <c r="E7679">
        <v>22</v>
      </c>
      <c r="F7679" t="str">
        <f t="shared" si="239"/>
        <v>29-4-0</v>
      </c>
    </row>
    <row r="7680" spans="1:6" x14ac:dyDescent="0.3">
      <c r="A7680">
        <v>2016</v>
      </c>
      <c r="B7680" t="s">
        <v>3270</v>
      </c>
      <c r="C7680" t="str">
        <f t="shared" si="238"/>
        <v>2016-Sport/PE-29-4-0</v>
      </c>
      <c r="D7680">
        <v>4</v>
      </c>
      <c r="E7680">
        <v>26</v>
      </c>
      <c r="F7680" t="str">
        <f t="shared" si="239"/>
        <v>29-4-0</v>
      </c>
    </row>
    <row r="7681" spans="1:6" x14ac:dyDescent="0.3">
      <c r="A7681">
        <v>2016</v>
      </c>
      <c r="B7681" t="s">
        <v>3750</v>
      </c>
      <c r="C7681" t="str">
        <f t="shared" si="238"/>
        <v>2016-Vitoria/BA-29-4-0</v>
      </c>
      <c r="D7681">
        <v>0</v>
      </c>
      <c r="E7681">
        <v>22</v>
      </c>
      <c r="F7681" t="str">
        <f t="shared" si="239"/>
        <v>29-4-0</v>
      </c>
    </row>
    <row r="7682" spans="1:6" x14ac:dyDescent="0.3">
      <c r="A7682">
        <v>2016</v>
      </c>
      <c r="B7682" t="s">
        <v>5106</v>
      </c>
      <c r="C7682" t="str">
        <f t="shared" si="238"/>
        <v>2016-America/MG-29-4-1</v>
      </c>
      <c r="D7682">
        <v>0</v>
      </c>
      <c r="E7682">
        <v>14</v>
      </c>
      <c r="F7682" t="str">
        <f t="shared" si="239"/>
        <v>29-4-1</v>
      </c>
    </row>
    <row r="7683" spans="1:6" x14ac:dyDescent="0.3">
      <c r="A7683">
        <v>2016</v>
      </c>
      <c r="B7683" t="s">
        <v>3272</v>
      </c>
      <c r="C7683" t="str">
        <f t="shared" ref="C7683:C7746" si="240">A7683&amp;"-"&amp;B7683</f>
        <v>2016-Atletico/MG-29-4-1</v>
      </c>
      <c r="D7683">
        <v>8.6666650000000001</v>
      </c>
      <c r="E7683">
        <v>36</v>
      </c>
      <c r="F7683" t="str">
        <f t="shared" ref="F7683:F7746" si="241">RIGHT(B7683,LEN(C7683)-FIND("-",C7683,6))</f>
        <v>29-4-1</v>
      </c>
    </row>
    <row r="7684" spans="1:6" x14ac:dyDescent="0.3">
      <c r="A7684">
        <v>2016</v>
      </c>
      <c r="B7684" t="s">
        <v>2458</v>
      </c>
      <c r="C7684" t="str">
        <f t="shared" si="240"/>
        <v>2016-Atletico/PR-29-4-1</v>
      </c>
      <c r="D7684">
        <v>6.4</v>
      </c>
      <c r="E7684">
        <v>29</v>
      </c>
      <c r="F7684" t="str">
        <f t="shared" si="241"/>
        <v>29-4-1</v>
      </c>
    </row>
    <row r="7685" spans="1:6" x14ac:dyDescent="0.3">
      <c r="A7685">
        <v>2016</v>
      </c>
      <c r="B7685" t="s">
        <v>2459</v>
      </c>
      <c r="C7685" t="str">
        <f t="shared" si="240"/>
        <v>2016-Botafogo/RJ-29-4-1</v>
      </c>
      <c r="D7685">
        <v>9</v>
      </c>
      <c r="E7685">
        <v>32</v>
      </c>
      <c r="F7685" t="str">
        <f t="shared" si="241"/>
        <v>29-4-1</v>
      </c>
    </row>
    <row r="7686" spans="1:6" x14ac:dyDescent="0.3">
      <c r="A7686">
        <v>2016</v>
      </c>
      <c r="B7686" t="s">
        <v>5436</v>
      </c>
      <c r="C7686" t="str">
        <f t="shared" si="240"/>
        <v>2016-Chapecoense/SC-29-4-1</v>
      </c>
      <c r="D7686">
        <v>7</v>
      </c>
      <c r="E7686">
        <v>22</v>
      </c>
      <c r="F7686" t="str">
        <f t="shared" si="241"/>
        <v>29-4-1</v>
      </c>
    </row>
    <row r="7687" spans="1:6" x14ac:dyDescent="0.3">
      <c r="A7687">
        <v>2016</v>
      </c>
      <c r="B7687" t="s">
        <v>2460</v>
      </c>
      <c r="C7687" t="str">
        <f t="shared" si="240"/>
        <v>2016-Corinthians/SP-29-4-1</v>
      </c>
      <c r="D7687">
        <v>6</v>
      </c>
      <c r="E7687">
        <v>37</v>
      </c>
      <c r="F7687" t="str">
        <f t="shared" si="241"/>
        <v>29-4-1</v>
      </c>
    </row>
    <row r="7688" spans="1:6" x14ac:dyDescent="0.3">
      <c r="A7688">
        <v>2016</v>
      </c>
      <c r="B7688" t="s">
        <v>3751</v>
      </c>
      <c r="C7688" t="str">
        <f t="shared" si="240"/>
        <v>2016-Coritiba/PR-29-4-1</v>
      </c>
      <c r="D7688">
        <v>8</v>
      </c>
      <c r="E7688">
        <v>29</v>
      </c>
      <c r="F7688" t="str">
        <f t="shared" si="241"/>
        <v>29-4-1</v>
      </c>
    </row>
    <row r="7689" spans="1:6" x14ac:dyDescent="0.3">
      <c r="A7689">
        <v>2016</v>
      </c>
      <c r="B7689" t="s">
        <v>2461</v>
      </c>
      <c r="C7689" t="str">
        <f t="shared" si="240"/>
        <v>2016-Cruzeiro/MG-29-4-1</v>
      </c>
      <c r="D7689">
        <v>10</v>
      </c>
      <c r="E7689">
        <v>30</v>
      </c>
      <c r="F7689" t="str">
        <f t="shared" si="241"/>
        <v>29-4-1</v>
      </c>
    </row>
    <row r="7690" spans="1:6" x14ac:dyDescent="0.3">
      <c r="A7690">
        <v>2016</v>
      </c>
      <c r="B7690" t="s">
        <v>2462</v>
      </c>
      <c r="C7690" t="str">
        <f t="shared" si="240"/>
        <v>2016-Figueirense/SC-29-4-1</v>
      </c>
      <c r="D7690">
        <v>4</v>
      </c>
      <c r="E7690">
        <v>16</v>
      </c>
      <c r="F7690" t="str">
        <f t="shared" si="241"/>
        <v>29-4-1</v>
      </c>
    </row>
    <row r="7691" spans="1:6" x14ac:dyDescent="0.3">
      <c r="A7691">
        <v>2016</v>
      </c>
      <c r="B7691" t="s">
        <v>2463</v>
      </c>
      <c r="C7691" t="str">
        <f t="shared" si="240"/>
        <v>2016-Flamengo/RJ-29-4-1</v>
      </c>
      <c r="D7691">
        <v>9.6666670000000003</v>
      </c>
      <c r="E7691">
        <v>32</v>
      </c>
      <c r="F7691" t="str">
        <f t="shared" si="241"/>
        <v>29-4-1</v>
      </c>
    </row>
    <row r="7692" spans="1:6" x14ac:dyDescent="0.3">
      <c r="A7692">
        <v>2016</v>
      </c>
      <c r="B7692" t="s">
        <v>2464</v>
      </c>
      <c r="C7692" t="str">
        <f t="shared" si="240"/>
        <v>2016-Fluminense/RJ-29-4-1</v>
      </c>
      <c r="D7692">
        <v>5.999994</v>
      </c>
      <c r="E7692">
        <v>24</v>
      </c>
      <c r="F7692" t="str">
        <f t="shared" si="241"/>
        <v>29-4-1</v>
      </c>
    </row>
    <row r="7693" spans="1:6" x14ac:dyDescent="0.3">
      <c r="A7693">
        <v>2016</v>
      </c>
      <c r="B7693" t="s">
        <v>2467</v>
      </c>
      <c r="C7693" t="str">
        <f t="shared" si="240"/>
        <v>2016-Gremio/RS-29-4-1</v>
      </c>
      <c r="D7693">
        <v>5.5</v>
      </c>
      <c r="E7693">
        <v>35</v>
      </c>
      <c r="F7693" t="str">
        <f t="shared" si="241"/>
        <v>29-4-1</v>
      </c>
    </row>
    <row r="7694" spans="1:6" x14ac:dyDescent="0.3">
      <c r="A7694">
        <v>2016</v>
      </c>
      <c r="B7694" t="s">
        <v>2468</v>
      </c>
      <c r="C7694" t="str">
        <f t="shared" si="240"/>
        <v>2016-Internacional/RS-29-4-1</v>
      </c>
      <c r="D7694">
        <v>5</v>
      </c>
      <c r="E7694">
        <v>30</v>
      </c>
      <c r="F7694" t="str">
        <f t="shared" si="241"/>
        <v>29-4-1</v>
      </c>
    </row>
    <row r="7695" spans="1:6" x14ac:dyDescent="0.3">
      <c r="A7695">
        <v>2016</v>
      </c>
      <c r="B7695" t="s">
        <v>2470</v>
      </c>
      <c r="C7695" t="str">
        <f t="shared" si="240"/>
        <v>2016-Palmeiras/SP-29-4-1</v>
      </c>
      <c r="D7695">
        <v>10</v>
      </c>
      <c r="E7695">
        <v>36</v>
      </c>
      <c r="F7695" t="str">
        <f t="shared" si="241"/>
        <v>29-4-1</v>
      </c>
    </row>
    <row r="7696" spans="1:6" x14ac:dyDescent="0.3">
      <c r="A7696">
        <v>2016</v>
      </c>
      <c r="B7696" t="s">
        <v>2472</v>
      </c>
      <c r="C7696" t="str">
        <f t="shared" si="240"/>
        <v>2016-Ponte Preta/SP-29-4-1</v>
      </c>
      <c r="D7696">
        <v>0</v>
      </c>
      <c r="E7696">
        <v>26</v>
      </c>
      <c r="F7696" t="str">
        <f t="shared" si="241"/>
        <v>29-4-1</v>
      </c>
    </row>
    <row r="7697" spans="1:6" x14ac:dyDescent="0.3">
      <c r="A7697">
        <v>2016</v>
      </c>
      <c r="B7697" t="s">
        <v>2473</v>
      </c>
      <c r="C7697" t="str">
        <f t="shared" si="240"/>
        <v>2016-Santa Cruz/PE-29-4-1</v>
      </c>
      <c r="D7697">
        <v>3.1428539999999998</v>
      </c>
      <c r="E7697">
        <v>20</v>
      </c>
      <c r="F7697" t="str">
        <f t="shared" si="241"/>
        <v>29-4-1</v>
      </c>
    </row>
    <row r="7698" spans="1:6" x14ac:dyDescent="0.3">
      <c r="A7698">
        <v>2016</v>
      </c>
      <c r="B7698" t="s">
        <v>2474</v>
      </c>
      <c r="C7698" t="str">
        <f t="shared" si="240"/>
        <v>2016-Santos/SP-29-4-1</v>
      </c>
      <c r="D7698">
        <v>6.5</v>
      </c>
      <c r="E7698">
        <v>29</v>
      </c>
      <c r="F7698" t="str">
        <f t="shared" si="241"/>
        <v>29-4-1</v>
      </c>
    </row>
    <row r="7699" spans="1:6" x14ac:dyDescent="0.3">
      <c r="A7699">
        <v>2016</v>
      </c>
      <c r="B7699" t="s">
        <v>2476</v>
      </c>
      <c r="C7699" t="str">
        <f t="shared" si="240"/>
        <v>2016-Sao Paulo/SP-29-4-1</v>
      </c>
      <c r="D7699">
        <v>5.25</v>
      </c>
      <c r="E7699">
        <v>24</v>
      </c>
      <c r="F7699" t="str">
        <f t="shared" si="241"/>
        <v>29-4-1</v>
      </c>
    </row>
    <row r="7700" spans="1:6" x14ac:dyDescent="0.3">
      <c r="A7700">
        <v>2016</v>
      </c>
      <c r="B7700" t="s">
        <v>3274</v>
      </c>
      <c r="C7700" t="str">
        <f t="shared" si="240"/>
        <v>2016-Sport/PE-29-4-1</v>
      </c>
      <c r="D7700">
        <v>4</v>
      </c>
      <c r="E7700">
        <v>23</v>
      </c>
      <c r="F7700" t="str">
        <f t="shared" si="241"/>
        <v>29-4-1</v>
      </c>
    </row>
    <row r="7701" spans="1:6" x14ac:dyDescent="0.3">
      <c r="A7701">
        <v>2016</v>
      </c>
      <c r="B7701" t="s">
        <v>3754</v>
      </c>
      <c r="C7701" t="str">
        <f t="shared" si="240"/>
        <v>2016-Vitoria/BA-29-4-1</v>
      </c>
      <c r="D7701">
        <v>5.0000010000000001</v>
      </c>
      <c r="E7701">
        <v>18</v>
      </c>
      <c r="F7701" t="str">
        <f t="shared" si="241"/>
        <v>29-4-1</v>
      </c>
    </row>
    <row r="7702" spans="1:6" x14ac:dyDescent="0.3">
      <c r="A7702">
        <v>2016</v>
      </c>
      <c r="B7702" t="s">
        <v>5108</v>
      </c>
      <c r="C7702" t="str">
        <f t="shared" si="240"/>
        <v>2016-America/MG-29-4-2</v>
      </c>
      <c r="D7702">
        <v>2.8181790000000002</v>
      </c>
      <c r="E7702">
        <v>10</v>
      </c>
      <c r="F7702" t="str">
        <f t="shared" si="241"/>
        <v>29-4-2</v>
      </c>
    </row>
    <row r="7703" spans="1:6" x14ac:dyDescent="0.3">
      <c r="A7703">
        <v>2016</v>
      </c>
      <c r="B7703" t="s">
        <v>3276</v>
      </c>
      <c r="C7703" t="str">
        <f t="shared" si="240"/>
        <v>2016-Atletico/MG-29-4-2</v>
      </c>
      <c r="D7703">
        <v>8.6666650000000001</v>
      </c>
      <c r="E7703">
        <v>33</v>
      </c>
      <c r="F7703" t="str">
        <f t="shared" si="241"/>
        <v>29-4-2</v>
      </c>
    </row>
    <row r="7704" spans="1:6" x14ac:dyDescent="0.3">
      <c r="A7704">
        <v>2016</v>
      </c>
      <c r="B7704" t="s">
        <v>2478</v>
      </c>
      <c r="C7704" t="str">
        <f t="shared" si="240"/>
        <v>2016-Atletico/PR-29-4-2</v>
      </c>
      <c r="D7704">
        <v>6.4</v>
      </c>
      <c r="E7704">
        <v>29</v>
      </c>
      <c r="F7704" t="str">
        <f t="shared" si="241"/>
        <v>29-4-2</v>
      </c>
    </row>
    <row r="7705" spans="1:6" x14ac:dyDescent="0.3">
      <c r="A7705">
        <v>2016</v>
      </c>
      <c r="B7705" t="s">
        <v>2479</v>
      </c>
      <c r="C7705" t="str">
        <f t="shared" si="240"/>
        <v>2016-Botafogo/RJ-29-4-2</v>
      </c>
      <c r="D7705">
        <v>9</v>
      </c>
      <c r="E7705">
        <v>28</v>
      </c>
      <c r="F7705" t="str">
        <f t="shared" si="241"/>
        <v>29-4-2</v>
      </c>
    </row>
    <row r="7706" spans="1:6" x14ac:dyDescent="0.3">
      <c r="A7706">
        <v>2016</v>
      </c>
      <c r="B7706" t="s">
        <v>5437</v>
      </c>
      <c r="C7706" t="str">
        <f t="shared" si="240"/>
        <v>2016-Chapecoense/SC-29-4-2</v>
      </c>
      <c r="D7706">
        <v>0</v>
      </c>
      <c r="E7706">
        <v>20</v>
      </c>
      <c r="F7706" t="str">
        <f t="shared" si="241"/>
        <v>29-4-2</v>
      </c>
    </row>
    <row r="7707" spans="1:6" x14ac:dyDescent="0.3">
      <c r="A7707">
        <v>2016</v>
      </c>
      <c r="B7707" t="s">
        <v>2480</v>
      </c>
      <c r="C7707" t="str">
        <f t="shared" si="240"/>
        <v>2016-Corinthians/SP-29-4-2</v>
      </c>
      <c r="D7707">
        <v>4</v>
      </c>
      <c r="E7707">
        <v>31</v>
      </c>
      <c r="F7707" t="str">
        <f t="shared" si="241"/>
        <v>29-4-2</v>
      </c>
    </row>
    <row r="7708" spans="1:6" x14ac:dyDescent="0.3">
      <c r="A7708">
        <v>2016</v>
      </c>
      <c r="B7708" t="s">
        <v>3755</v>
      </c>
      <c r="C7708" t="str">
        <f t="shared" si="240"/>
        <v>2016-Coritiba/PR-29-4-2</v>
      </c>
      <c r="D7708">
        <v>0</v>
      </c>
      <c r="E7708">
        <v>27</v>
      </c>
      <c r="F7708" t="str">
        <f t="shared" si="241"/>
        <v>29-4-2</v>
      </c>
    </row>
    <row r="7709" spans="1:6" x14ac:dyDescent="0.3">
      <c r="A7709">
        <v>2016</v>
      </c>
      <c r="B7709" t="s">
        <v>2481</v>
      </c>
      <c r="C7709" t="str">
        <f t="shared" si="240"/>
        <v>2016-Cruzeiro/MG-29-4-2</v>
      </c>
      <c r="D7709">
        <v>5</v>
      </c>
      <c r="E7709">
        <v>23</v>
      </c>
      <c r="F7709" t="str">
        <f t="shared" si="241"/>
        <v>29-4-2</v>
      </c>
    </row>
    <row r="7710" spans="1:6" x14ac:dyDescent="0.3">
      <c r="A7710">
        <v>2016</v>
      </c>
      <c r="B7710" t="s">
        <v>2482</v>
      </c>
      <c r="C7710" t="str">
        <f t="shared" si="240"/>
        <v>2016-Figueirense/SC-29-4-2</v>
      </c>
      <c r="D7710">
        <v>4.4000000000000004</v>
      </c>
      <c r="E7710">
        <v>21</v>
      </c>
      <c r="F7710" t="str">
        <f t="shared" si="241"/>
        <v>29-4-2</v>
      </c>
    </row>
    <row r="7711" spans="1:6" x14ac:dyDescent="0.3">
      <c r="A7711">
        <v>2016</v>
      </c>
      <c r="B7711" t="s">
        <v>2483</v>
      </c>
      <c r="C7711" t="str">
        <f t="shared" si="240"/>
        <v>2016-Flamengo/RJ-29-4-2</v>
      </c>
      <c r="D7711">
        <v>0</v>
      </c>
      <c r="E7711">
        <v>30</v>
      </c>
      <c r="F7711" t="str">
        <f t="shared" si="241"/>
        <v>29-4-2</v>
      </c>
    </row>
    <row r="7712" spans="1:6" x14ac:dyDescent="0.3">
      <c r="A7712">
        <v>2016</v>
      </c>
      <c r="B7712" t="s">
        <v>2484</v>
      </c>
      <c r="C7712" t="str">
        <f t="shared" si="240"/>
        <v>2016-Fluminense/RJ-29-4-2</v>
      </c>
      <c r="D7712">
        <v>6</v>
      </c>
      <c r="E7712">
        <v>25</v>
      </c>
      <c r="F7712" t="str">
        <f t="shared" si="241"/>
        <v>29-4-2</v>
      </c>
    </row>
    <row r="7713" spans="1:6" x14ac:dyDescent="0.3">
      <c r="A7713">
        <v>2016</v>
      </c>
      <c r="B7713" t="s">
        <v>2487</v>
      </c>
      <c r="C7713" t="str">
        <f t="shared" si="240"/>
        <v>2016-Gremio/RS-29-4-2</v>
      </c>
      <c r="D7713">
        <v>0</v>
      </c>
      <c r="E7713">
        <v>28</v>
      </c>
      <c r="F7713" t="str">
        <f t="shared" si="241"/>
        <v>29-4-2</v>
      </c>
    </row>
    <row r="7714" spans="1:6" x14ac:dyDescent="0.3">
      <c r="A7714">
        <v>2016</v>
      </c>
      <c r="B7714" t="s">
        <v>2488</v>
      </c>
      <c r="C7714" t="str">
        <f t="shared" si="240"/>
        <v>2016-Internacional/RS-29-4-2</v>
      </c>
      <c r="D7714">
        <v>0</v>
      </c>
      <c r="E7714">
        <v>30</v>
      </c>
      <c r="F7714" t="str">
        <f t="shared" si="241"/>
        <v>29-4-2</v>
      </c>
    </row>
    <row r="7715" spans="1:6" x14ac:dyDescent="0.3">
      <c r="A7715">
        <v>2016</v>
      </c>
      <c r="B7715" t="s">
        <v>2490</v>
      </c>
      <c r="C7715" t="str">
        <f t="shared" si="240"/>
        <v>2016-Palmeiras/SP-29-4-2</v>
      </c>
      <c r="D7715">
        <v>10</v>
      </c>
      <c r="E7715">
        <v>36</v>
      </c>
      <c r="F7715" t="str">
        <f t="shared" si="241"/>
        <v>29-4-2</v>
      </c>
    </row>
    <row r="7716" spans="1:6" x14ac:dyDescent="0.3">
      <c r="A7716">
        <v>2016</v>
      </c>
      <c r="B7716" t="s">
        <v>2492</v>
      </c>
      <c r="C7716" t="str">
        <f t="shared" si="240"/>
        <v>2016-Ponte Preta/SP-29-4-2</v>
      </c>
      <c r="D7716">
        <v>0</v>
      </c>
      <c r="E7716">
        <v>30</v>
      </c>
      <c r="F7716" t="str">
        <f t="shared" si="241"/>
        <v>29-4-2</v>
      </c>
    </row>
    <row r="7717" spans="1:6" x14ac:dyDescent="0.3">
      <c r="A7717">
        <v>2016</v>
      </c>
      <c r="B7717" t="s">
        <v>2493</v>
      </c>
      <c r="C7717" t="str">
        <f t="shared" si="240"/>
        <v>2016-Santa Cruz/PE-29-4-2</v>
      </c>
      <c r="D7717">
        <v>3</v>
      </c>
      <c r="E7717">
        <v>16</v>
      </c>
      <c r="F7717" t="str">
        <f t="shared" si="241"/>
        <v>29-4-2</v>
      </c>
    </row>
    <row r="7718" spans="1:6" x14ac:dyDescent="0.3">
      <c r="A7718">
        <v>2016</v>
      </c>
      <c r="B7718" t="s">
        <v>2494</v>
      </c>
      <c r="C7718" t="str">
        <f t="shared" si="240"/>
        <v>2016-Santos/SP-29-4-2</v>
      </c>
      <c r="D7718">
        <v>7.3999969999999999</v>
      </c>
      <c r="E7718">
        <v>33</v>
      </c>
      <c r="F7718" t="str">
        <f t="shared" si="241"/>
        <v>29-4-2</v>
      </c>
    </row>
    <row r="7719" spans="1:6" x14ac:dyDescent="0.3">
      <c r="A7719">
        <v>2016</v>
      </c>
      <c r="B7719" t="s">
        <v>2496</v>
      </c>
      <c r="C7719" t="str">
        <f t="shared" si="240"/>
        <v>2016-Sao Paulo/SP-29-4-2</v>
      </c>
      <c r="D7719">
        <v>5.1428580000000004</v>
      </c>
      <c r="E7719">
        <v>20</v>
      </c>
      <c r="F7719" t="str">
        <f t="shared" si="241"/>
        <v>29-4-2</v>
      </c>
    </row>
    <row r="7720" spans="1:6" x14ac:dyDescent="0.3">
      <c r="A7720">
        <v>2016</v>
      </c>
      <c r="B7720" t="s">
        <v>3278</v>
      </c>
      <c r="C7720" t="str">
        <f t="shared" si="240"/>
        <v>2016-Sport/PE-29-4-2</v>
      </c>
      <c r="D7720">
        <v>4.5714269999999999</v>
      </c>
      <c r="E7720">
        <v>23</v>
      </c>
      <c r="F7720" t="str">
        <f t="shared" si="241"/>
        <v>29-4-2</v>
      </c>
    </row>
    <row r="7721" spans="1:6" x14ac:dyDescent="0.3">
      <c r="A7721">
        <v>2016</v>
      </c>
      <c r="B7721" t="s">
        <v>3758</v>
      </c>
      <c r="C7721" t="str">
        <f t="shared" si="240"/>
        <v>2016-Vitoria/BA-29-4-2</v>
      </c>
      <c r="D7721">
        <v>4.6666660000000002</v>
      </c>
      <c r="E7721">
        <v>15</v>
      </c>
      <c r="F7721" t="str">
        <f t="shared" si="241"/>
        <v>29-4-2</v>
      </c>
    </row>
    <row r="7722" spans="1:6" x14ac:dyDescent="0.3">
      <c r="A7722">
        <v>2016</v>
      </c>
      <c r="B7722" t="s">
        <v>5110</v>
      </c>
      <c r="C7722" t="str">
        <f t="shared" si="240"/>
        <v>2016-America/MG-29-4-3</v>
      </c>
      <c r="D7722">
        <v>2.500003</v>
      </c>
      <c r="E7722">
        <v>13</v>
      </c>
      <c r="F7722" t="str">
        <f t="shared" si="241"/>
        <v>29-4-3</v>
      </c>
    </row>
    <row r="7723" spans="1:6" x14ac:dyDescent="0.3">
      <c r="A7723">
        <v>2016</v>
      </c>
      <c r="B7723" t="s">
        <v>3280</v>
      </c>
      <c r="C7723" t="str">
        <f t="shared" si="240"/>
        <v>2016-Atletico/MG-29-4-3</v>
      </c>
      <c r="D7723">
        <v>9</v>
      </c>
      <c r="E7723">
        <v>31</v>
      </c>
      <c r="F7723" t="str">
        <f t="shared" si="241"/>
        <v>29-4-3</v>
      </c>
    </row>
    <row r="7724" spans="1:6" x14ac:dyDescent="0.3">
      <c r="A7724">
        <v>2016</v>
      </c>
      <c r="B7724" t="s">
        <v>2498</v>
      </c>
      <c r="C7724" t="str">
        <f t="shared" si="240"/>
        <v>2016-Atletico/PR-29-4-3</v>
      </c>
      <c r="D7724">
        <v>0</v>
      </c>
      <c r="E7724">
        <v>23</v>
      </c>
      <c r="F7724" t="str">
        <f t="shared" si="241"/>
        <v>29-4-3</v>
      </c>
    </row>
    <row r="7725" spans="1:6" x14ac:dyDescent="0.3">
      <c r="A7725">
        <v>2016</v>
      </c>
      <c r="B7725" t="s">
        <v>2499</v>
      </c>
      <c r="C7725" t="str">
        <f t="shared" si="240"/>
        <v>2016-Botafogo/RJ-29-4-3</v>
      </c>
      <c r="D7725">
        <v>0</v>
      </c>
      <c r="E7725">
        <v>25</v>
      </c>
      <c r="F7725" t="str">
        <f t="shared" si="241"/>
        <v>29-4-3</v>
      </c>
    </row>
    <row r="7726" spans="1:6" x14ac:dyDescent="0.3">
      <c r="A7726">
        <v>2016</v>
      </c>
      <c r="B7726" t="s">
        <v>5438</v>
      </c>
      <c r="C7726" t="str">
        <f t="shared" si="240"/>
        <v>2016-Chapecoense/SC-29-4-3</v>
      </c>
      <c r="D7726">
        <v>7</v>
      </c>
      <c r="E7726">
        <v>30</v>
      </c>
      <c r="F7726" t="str">
        <f t="shared" si="241"/>
        <v>29-4-3</v>
      </c>
    </row>
    <row r="7727" spans="1:6" x14ac:dyDescent="0.3">
      <c r="A7727">
        <v>2016</v>
      </c>
      <c r="B7727" t="s">
        <v>2500</v>
      </c>
      <c r="C7727" t="str">
        <f t="shared" si="240"/>
        <v>2016-Corinthians/SP-29-4-3</v>
      </c>
      <c r="D7727">
        <v>4</v>
      </c>
      <c r="E7727">
        <v>34</v>
      </c>
      <c r="F7727" t="str">
        <f t="shared" si="241"/>
        <v>29-4-3</v>
      </c>
    </row>
    <row r="7728" spans="1:6" x14ac:dyDescent="0.3">
      <c r="A7728">
        <v>2016</v>
      </c>
      <c r="B7728" t="s">
        <v>3759</v>
      </c>
      <c r="C7728" t="str">
        <f t="shared" si="240"/>
        <v>2016-Coritiba/PR-29-4-3</v>
      </c>
      <c r="D7728">
        <v>0</v>
      </c>
      <c r="E7728">
        <v>18</v>
      </c>
      <c r="F7728" t="str">
        <f t="shared" si="241"/>
        <v>29-4-3</v>
      </c>
    </row>
    <row r="7729" spans="1:6" x14ac:dyDescent="0.3">
      <c r="A7729">
        <v>2016</v>
      </c>
      <c r="B7729" t="s">
        <v>2501</v>
      </c>
      <c r="C7729" t="str">
        <f t="shared" si="240"/>
        <v>2016-Cruzeiro/MG-29-4-3</v>
      </c>
      <c r="D7729">
        <v>0</v>
      </c>
      <c r="E7729">
        <v>25</v>
      </c>
      <c r="F7729" t="str">
        <f t="shared" si="241"/>
        <v>29-4-3</v>
      </c>
    </row>
    <row r="7730" spans="1:6" x14ac:dyDescent="0.3">
      <c r="A7730">
        <v>2016</v>
      </c>
      <c r="B7730" t="s">
        <v>2502</v>
      </c>
      <c r="C7730" t="str">
        <f t="shared" si="240"/>
        <v>2016-Figueirense/SC-29-4-3</v>
      </c>
      <c r="D7730">
        <v>0</v>
      </c>
      <c r="E7730">
        <v>15</v>
      </c>
      <c r="F7730" t="str">
        <f t="shared" si="241"/>
        <v>29-4-3</v>
      </c>
    </row>
    <row r="7731" spans="1:6" x14ac:dyDescent="0.3">
      <c r="A7731">
        <v>2016</v>
      </c>
      <c r="B7731" t="s">
        <v>2503</v>
      </c>
      <c r="C7731" t="str">
        <f t="shared" si="240"/>
        <v>2016-Flamengo/RJ-29-4-3</v>
      </c>
      <c r="D7731">
        <v>7.2857240000000001</v>
      </c>
      <c r="E7731">
        <v>27</v>
      </c>
      <c r="F7731" t="str">
        <f t="shared" si="241"/>
        <v>29-4-3</v>
      </c>
    </row>
    <row r="7732" spans="1:6" x14ac:dyDescent="0.3">
      <c r="A7732">
        <v>2016</v>
      </c>
      <c r="B7732" t="s">
        <v>2504</v>
      </c>
      <c r="C7732" t="str">
        <f t="shared" si="240"/>
        <v>2016-Fluminense/RJ-29-4-3</v>
      </c>
      <c r="D7732">
        <v>0</v>
      </c>
      <c r="E7732">
        <v>26</v>
      </c>
      <c r="F7732" t="str">
        <f t="shared" si="241"/>
        <v>29-4-3</v>
      </c>
    </row>
    <row r="7733" spans="1:6" x14ac:dyDescent="0.3">
      <c r="A7733">
        <v>2016</v>
      </c>
      <c r="B7733" t="s">
        <v>2507</v>
      </c>
      <c r="C7733" t="str">
        <f t="shared" si="240"/>
        <v>2016-Gremio/RS-29-4-3</v>
      </c>
      <c r="D7733">
        <v>0</v>
      </c>
      <c r="E7733">
        <v>44</v>
      </c>
      <c r="F7733" t="str">
        <f t="shared" si="241"/>
        <v>29-4-3</v>
      </c>
    </row>
    <row r="7734" spans="1:6" x14ac:dyDescent="0.3">
      <c r="A7734">
        <v>2016</v>
      </c>
      <c r="B7734" t="s">
        <v>2508</v>
      </c>
      <c r="C7734" t="str">
        <f t="shared" si="240"/>
        <v>2016-Internacional/RS-29-4-3</v>
      </c>
      <c r="D7734">
        <v>0</v>
      </c>
      <c r="E7734">
        <v>31</v>
      </c>
      <c r="F7734" t="str">
        <f t="shared" si="241"/>
        <v>29-4-3</v>
      </c>
    </row>
    <row r="7735" spans="1:6" x14ac:dyDescent="0.3">
      <c r="A7735">
        <v>2016</v>
      </c>
      <c r="B7735" t="s">
        <v>2510</v>
      </c>
      <c r="C7735" t="str">
        <f t="shared" si="240"/>
        <v>2016-Palmeiras/SP-29-4-3</v>
      </c>
      <c r="D7735">
        <v>8</v>
      </c>
      <c r="E7735">
        <v>37</v>
      </c>
      <c r="F7735" t="str">
        <f t="shared" si="241"/>
        <v>29-4-3</v>
      </c>
    </row>
    <row r="7736" spans="1:6" x14ac:dyDescent="0.3">
      <c r="A7736">
        <v>2016</v>
      </c>
      <c r="B7736" t="s">
        <v>2512</v>
      </c>
      <c r="C7736" t="str">
        <f t="shared" si="240"/>
        <v>2016-Ponte Preta/SP-29-4-3</v>
      </c>
      <c r="D7736">
        <v>6</v>
      </c>
      <c r="E7736">
        <v>17</v>
      </c>
      <c r="F7736" t="str">
        <f t="shared" si="241"/>
        <v>29-4-3</v>
      </c>
    </row>
    <row r="7737" spans="1:6" x14ac:dyDescent="0.3">
      <c r="A7737">
        <v>2016</v>
      </c>
      <c r="B7737" t="s">
        <v>2513</v>
      </c>
      <c r="C7737" t="str">
        <f t="shared" si="240"/>
        <v>2016-Santa Cruz/PE-29-4-3</v>
      </c>
      <c r="D7737">
        <v>0</v>
      </c>
      <c r="E7737">
        <v>24</v>
      </c>
      <c r="F7737" t="str">
        <f t="shared" si="241"/>
        <v>29-4-3</v>
      </c>
    </row>
    <row r="7738" spans="1:6" x14ac:dyDescent="0.3">
      <c r="A7738">
        <v>2016</v>
      </c>
      <c r="B7738" t="s">
        <v>2514</v>
      </c>
      <c r="C7738" t="str">
        <f t="shared" si="240"/>
        <v>2016-Santos/SP-29-4-3</v>
      </c>
      <c r="D7738">
        <v>7.2</v>
      </c>
      <c r="E7738">
        <v>23</v>
      </c>
      <c r="F7738" t="str">
        <f t="shared" si="241"/>
        <v>29-4-3</v>
      </c>
    </row>
    <row r="7739" spans="1:6" x14ac:dyDescent="0.3">
      <c r="A7739">
        <v>2016</v>
      </c>
      <c r="B7739" t="s">
        <v>2516</v>
      </c>
      <c r="C7739" t="str">
        <f t="shared" si="240"/>
        <v>2016-Sao Paulo/SP-29-4-3</v>
      </c>
      <c r="D7739">
        <v>4</v>
      </c>
      <c r="E7739">
        <v>16</v>
      </c>
      <c r="F7739" t="str">
        <f t="shared" si="241"/>
        <v>29-4-3</v>
      </c>
    </row>
    <row r="7740" spans="1:6" x14ac:dyDescent="0.3">
      <c r="A7740">
        <v>2016</v>
      </c>
      <c r="B7740" t="s">
        <v>3282</v>
      </c>
      <c r="C7740" t="str">
        <f t="shared" si="240"/>
        <v>2016-Sport/PE-29-4-3</v>
      </c>
      <c r="D7740">
        <v>5.2</v>
      </c>
      <c r="E7740">
        <v>19</v>
      </c>
      <c r="F7740" t="str">
        <f t="shared" si="241"/>
        <v>29-4-3</v>
      </c>
    </row>
    <row r="7741" spans="1:6" x14ac:dyDescent="0.3">
      <c r="A7741">
        <v>2016</v>
      </c>
      <c r="B7741" t="s">
        <v>3762</v>
      </c>
      <c r="C7741" t="str">
        <f t="shared" si="240"/>
        <v>2016-Vitoria/BA-29-4-3</v>
      </c>
      <c r="D7741">
        <v>6.0000020000000003</v>
      </c>
      <c r="E7741">
        <v>19</v>
      </c>
      <c r="F7741" t="str">
        <f t="shared" si="241"/>
        <v>29-4-3</v>
      </c>
    </row>
    <row r="7742" spans="1:6" x14ac:dyDescent="0.3">
      <c r="A7742">
        <v>2016</v>
      </c>
      <c r="B7742" t="s">
        <v>6421</v>
      </c>
      <c r="C7742" t="str">
        <f t="shared" si="240"/>
        <v>2016-America/MG-34-2-0</v>
      </c>
      <c r="D7742">
        <v>1.6086959999999999</v>
      </c>
      <c r="E7742">
        <v>10</v>
      </c>
      <c r="F7742" t="str">
        <f t="shared" si="241"/>
        <v>34-2-0</v>
      </c>
    </row>
    <row r="7743" spans="1:6" x14ac:dyDescent="0.3">
      <c r="A7743">
        <v>2016</v>
      </c>
      <c r="B7743" t="s">
        <v>6170</v>
      </c>
      <c r="C7743" t="str">
        <f t="shared" si="240"/>
        <v>2016-Atletico/MG-34-2-0</v>
      </c>
      <c r="D7743">
        <v>3.5517270000000001</v>
      </c>
      <c r="E7743">
        <v>16</v>
      </c>
      <c r="F7743" t="str">
        <f t="shared" si="241"/>
        <v>34-2-0</v>
      </c>
    </row>
    <row r="7744" spans="1:6" x14ac:dyDescent="0.3">
      <c r="A7744">
        <v>2016</v>
      </c>
      <c r="B7744" t="s">
        <v>5953</v>
      </c>
      <c r="C7744" t="str">
        <f t="shared" si="240"/>
        <v>2016-Atletico/PR-34-2-0</v>
      </c>
      <c r="D7744">
        <v>3.1333359999999999</v>
      </c>
      <c r="E7744">
        <v>14</v>
      </c>
      <c r="F7744" t="str">
        <f t="shared" si="241"/>
        <v>34-2-0</v>
      </c>
    </row>
    <row r="7745" spans="1:6" x14ac:dyDescent="0.3">
      <c r="A7745">
        <v>2016</v>
      </c>
      <c r="B7745" t="s">
        <v>5954</v>
      </c>
      <c r="C7745" t="str">
        <f t="shared" si="240"/>
        <v>2016-Botafogo/RJ-34-2-0</v>
      </c>
      <c r="D7745">
        <v>3.5483889999999998</v>
      </c>
      <c r="E7745">
        <v>14</v>
      </c>
      <c r="F7745" t="str">
        <f t="shared" si="241"/>
        <v>34-2-0</v>
      </c>
    </row>
    <row r="7746" spans="1:6" x14ac:dyDescent="0.3">
      <c r="A7746">
        <v>2016</v>
      </c>
      <c r="B7746" t="s">
        <v>6466</v>
      </c>
      <c r="C7746" t="str">
        <f t="shared" si="240"/>
        <v>2016-Chapecoense/SC-34-2-0</v>
      </c>
      <c r="D7746">
        <v>2.625</v>
      </c>
      <c r="E7746">
        <v>10</v>
      </c>
      <c r="F7746" t="str">
        <f t="shared" si="241"/>
        <v>34-2-0</v>
      </c>
    </row>
    <row r="7747" spans="1:6" x14ac:dyDescent="0.3">
      <c r="A7747">
        <v>2016</v>
      </c>
      <c r="B7747" t="s">
        <v>5955</v>
      </c>
      <c r="C7747" t="str">
        <f t="shared" ref="C7747:C7810" si="242">A7747&amp;"-"&amp;B7747</f>
        <v>2016-Corinthians/SP-34-2-0</v>
      </c>
      <c r="D7747">
        <v>3.0625</v>
      </c>
      <c r="E7747">
        <v>16</v>
      </c>
      <c r="F7747" t="str">
        <f t="shared" ref="F7747:F7810" si="243">RIGHT(B7747,LEN(C7747)-FIND("-",C7747,6))</f>
        <v>34-2-0</v>
      </c>
    </row>
    <row r="7748" spans="1:6" x14ac:dyDescent="0.3">
      <c r="A7748">
        <v>2016</v>
      </c>
      <c r="B7748" t="s">
        <v>6241</v>
      </c>
      <c r="C7748" t="str">
        <f t="shared" si="242"/>
        <v>2016-Coritiba/PR-34-2-0</v>
      </c>
      <c r="D7748">
        <v>2.4670679999999998</v>
      </c>
      <c r="E7748">
        <v>10</v>
      </c>
      <c r="F7748" t="str">
        <f t="shared" si="243"/>
        <v>34-2-0</v>
      </c>
    </row>
    <row r="7749" spans="1:6" x14ac:dyDescent="0.3">
      <c r="A7749">
        <v>2016</v>
      </c>
      <c r="B7749" t="s">
        <v>5956</v>
      </c>
      <c r="C7749" t="str">
        <f t="shared" si="242"/>
        <v>2016-Cruzeiro/MG-34-2-0</v>
      </c>
      <c r="D7749">
        <v>2.767439</v>
      </c>
      <c r="E7749">
        <v>16</v>
      </c>
      <c r="F7749" t="str">
        <f t="shared" si="243"/>
        <v>34-2-0</v>
      </c>
    </row>
    <row r="7750" spans="1:6" x14ac:dyDescent="0.3">
      <c r="A7750">
        <v>2016</v>
      </c>
      <c r="B7750" t="s">
        <v>5957</v>
      </c>
      <c r="C7750" t="str">
        <f t="shared" si="242"/>
        <v>2016-Figueirense/SC-34-2-0</v>
      </c>
      <c r="D7750">
        <v>1.9292050000000001</v>
      </c>
      <c r="E7750">
        <v>10</v>
      </c>
      <c r="F7750" t="str">
        <f t="shared" si="243"/>
        <v>34-2-0</v>
      </c>
    </row>
    <row r="7751" spans="1:6" x14ac:dyDescent="0.3">
      <c r="A7751">
        <v>2016</v>
      </c>
      <c r="B7751" t="s">
        <v>5958</v>
      </c>
      <c r="C7751" t="str">
        <f t="shared" si="242"/>
        <v>2016-Flamengo/RJ-34-2-0</v>
      </c>
      <c r="D7751">
        <v>0</v>
      </c>
      <c r="E7751">
        <v>14</v>
      </c>
      <c r="F7751" t="str">
        <f t="shared" si="243"/>
        <v>34-2-0</v>
      </c>
    </row>
    <row r="7752" spans="1:6" x14ac:dyDescent="0.3">
      <c r="A7752">
        <v>2016</v>
      </c>
      <c r="B7752" t="s">
        <v>5959</v>
      </c>
      <c r="C7752" t="str">
        <f t="shared" si="242"/>
        <v>2016-Fluminense/RJ-34-2-0</v>
      </c>
      <c r="D7752">
        <v>1</v>
      </c>
      <c r="E7752">
        <v>16</v>
      </c>
      <c r="F7752" t="str">
        <f t="shared" si="243"/>
        <v>34-2-0</v>
      </c>
    </row>
    <row r="7753" spans="1:6" x14ac:dyDescent="0.3">
      <c r="A7753">
        <v>2016</v>
      </c>
      <c r="B7753" t="s">
        <v>5962</v>
      </c>
      <c r="C7753" t="str">
        <f t="shared" si="242"/>
        <v>2016-Gremio/RS-34-2-0</v>
      </c>
      <c r="D7753">
        <v>2.394558</v>
      </c>
      <c r="E7753">
        <v>16</v>
      </c>
      <c r="F7753" t="str">
        <f t="shared" si="243"/>
        <v>34-2-0</v>
      </c>
    </row>
    <row r="7754" spans="1:6" x14ac:dyDescent="0.3">
      <c r="A7754">
        <v>2016</v>
      </c>
      <c r="B7754" t="s">
        <v>5963</v>
      </c>
      <c r="C7754" t="str">
        <f t="shared" si="242"/>
        <v>2016-Internacional/RS-34-2-0</v>
      </c>
      <c r="D7754">
        <v>1.9838720000000001</v>
      </c>
      <c r="E7754">
        <v>16</v>
      </c>
      <c r="F7754" t="str">
        <f t="shared" si="243"/>
        <v>34-2-0</v>
      </c>
    </row>
    <row r="7755" spans="1:6" x14ac:dyDescent="0.3">
      <c r="A7755">
        <v>2016</v>
      </c>
      <c r="B7755" t="s">
        <v>5965</v>
      </c>
      <c r="C7755" t="str">
        <f t="shared" si="242"/>
        <v>2016-Palmeiras/SP-34-2-0</v>
      </c>
      <c r="D7755">
        <v>4.1875</v>
      </c>
      <c r="E7755">
        <v>14</v>
      </c>
      <c r="F7755" t="str">
        <f t="shared" si="243"/>
        <v>34-2-0</v>
      </c>
    </row>
    <row r="7756" spans="1:6" x14ac:dyDescent="0.3">
      <c r="A7756">
        <v>2016</v>
      </c>
      <c r="B7756" t="s">
        <v>5967</v>
      </c>
      <c r="C7756" t="str">
        <f t="shared" si="242"/>
        <v>2016-Ponte Preta/SP-34-2-0</v>
      </c>
      <c r="D7756">
        <v>2.6532079999999998</v>
      </c>
      <c r="E7756">
        <v>14</v>
      </c>
      <c r="F7756" t="str">
        <f t="shared" si="243"/>
        <v>34-2-0</v>
      </c>
    </row>
    <row r="7757" spans="1:6" x14ac:dyDescent="0.3">
      <c r="A7757">
        <v>2016</v>
      </c>
      <c r="B7757" t="s">
        <v>5968</v>
      </c>
      <c r="C7757" t="str">
        <f t="shared" si="242"/>
        <v>2016-Santa Cruz/PE-34-2-0</v>
      </c>
      <c r="D7757">
        <v>1.4375</v>
      </c>
      <c r="E7757">
        <v>8</v>
      </c>
      <c r="F7757" t="str">
        <f t="shared" si="243"/>
        <v>34-2-0</v>
      </c>
    </row>
    <row r="7758" spans="1:6" x14ac:dyDescent="0.3">
      <c r="A7758">
        <v>2016</v>
      </c>
      <c r="B7758" t="s">
        <v>5969</v>
      </c>
      <c r="C7758" t="str">
        <f t="shared" si="242"/>
        <v>2016-Santos/SP-34-2-0</v>
      </c>
      <c r="D7758">
        <v>3.8356210000000002</v>
      </c>
      <c r="E7758">
        <v>14</v>
      </c>
      <c r="F7758" t="str">
        <f t="shared" si="243"/>
        <v>34-2-0</v>
      </c>
    </row>
    <row r="7759" spans="1:6" x14ac:dyDescent="0.3">
      <c r="A7759">
        <v>2016</v>
      </c>
      <c r="B7759" t="s">
        <v>5971</v>
      </c>
      <c r="C7759" t="str">
        <f t="shared" si="242"/>
        <v>2016-Sao Paulo/SP-34-2-0</v>
      </c>
      <c r="D7759">
        <v>2.625</v>
      </c>
      <c r="E7759">
        <v>16</v>
      </c>
      <c r="F7759" t="str">
        <f t="shared" si="243"/>
        <v>34-2-0</v>
      </c>
    </row>
    <row r="7760" spans="1:6" x14ac:dyDescent="0.3">
      <c r="A7760">
        <v>2016</v>
      </c>
      <c r="B7760" t="s">
        <v>6172</v>
      </c>
      <c r="C7760" t="str">
        <f t="shared" si="242"/>
        <v>2016-Sport/PE-34-2-0</v>
      </c>
      <c r="D7760">
        <v>2.6889400000000001</v>
      </c>
      <c r="E7760">
        <v>14</v>
      </c>
      <c r="F7760" t="str">
        <f t="shared" si="243"/>
        <v>34-2-0</v>
      </c>
    </row>
    <row r="7761" spans="1:6" x14ac:dyDescent="0.3">
      <c r="A7761">
        <v>2016</v>
      </c>
      <c r="B7761" t="s">
        <v>6244</v>
      </c>
      <c r="C7761" t="str">
        <f t="shared" si="242"/>
        <v>2016-Vitoria/BA-34-2-0</v>
      </c>
      <c r="D7761">
        <v>2.2432409999999998</v>
      </c>
      <c r="E7761">
        <v>16</v>
      </c>
      <c r="F7761" t="str">
        <f t="shared" si="243"/>
        <v>34-2-0</v>
      </c>
    </row>
    <row r="7762" spans="1:6" x14ac:dyDescent="0.3">
      <c r="A7762">
        <v>2016</v>
      </c>
      <c r="B7762" t="s">
        <v>6423</v>
      </c>
      <c r="C7762" t="str">
        <f t="shared" si="242"/>
        <v>2016-America/MG-34-2-1</v>
      </c>
      <c r="D7762">
        <v>1.588238</v>
      </c>
      <c r="E7762">
        <v>16</v>
      </c>
      <c r="F7762" t="str">
        <f t="shared" si="243"/>
        <v>34-2-1</v>
      </c>
    </row>
    <row r="7763" spans="1:6" x14ac:dyDescent="0.3">
      <c r="A7763">
        <v>2016</v>
      </c>
      <c r="B7763" t="s">
        <v>6174</v>
      </c>
      <c r="C7763" t="str">
        <f t="shared" si="242"/>
        <v>2016-Atletico/MG-34-2-1</v>
      </c>
      <c r="D7763">
        <v>3.5625</v>
      </c>
      <c r="E7763">
        <v>16</v>
      </c>
      <c r="F7763" t="str">
        <f t="shared" si="243"/>
        <v>34-2-1</v>
      </c>
    </row>
    <row r="7764" spans="1:6" x14ac:dyDescent="0.3">
      <c r="A7764">
        <v>2016</v>
      </c>
      <c r="B7764" t="s">
        <v>5973</v>
      </c>
      <c r="C7764" t="str">
        <f t="shared" si="242"/>
        <v>2016-Atletico/PR-34-2-1</v>
      </c>
      <c r="D7764">
        <v>3.3571409999999999</v>
      </c>
      <c r="E7764">
        <v>14</v>
      </c>
      <c r="F7764" t="str">
        <f t="shared" si="243"/>
        <v>34-2-1</v>
      </c>
    </row>
    <row r="7765" spans="1:6" x14ac:dyDescent="0.3">
      <c r="A7765">
        <v>2016</v>
      </c>
      <c r="B7765" t="s">
        <v>5974</v>
      </c>
      <c r="C7765" t="str">
        <f t="shared" si="242"/>
        <v>2016-Botafogo/RJ-34-2-1</v>
      </c>
      <c r="D7765">
        <v>3.2449029999999999</v>
      </c>
      <c r="E7765">
        <v>16</v>
      </c>
      <c r="F7765" t="str">
        <f t="shared" si="243"/>
        <v>34-2-1</v>
      </c>
    </row>
    <row r="7766" spans="1:6" x14ac:dyDescent="0.3">
      <c r="A7766">
        <v>2016</v>
      </c>
      <c r="B7766" t="s">
        <v>6467</v>
      </c>
      <c r="C7766" t="str">
        <f t="shared" si="242"/>
        <v>2016-Chapecoense/SC-34-2-1</v>
      </c>
      <c r="D7766">
        <v>2.6896580000000001</v>
      </c>
      <c r="E7766">
        <v>14</v>
      </c>
      <c r="F7766" t="str">
        <f t="shared" si="243"/>
        <v>34-2-1</v>
      </c>
    </row>
    <row r="7767" spans="1:6" x14ac:dyDescent="0.3">
      <c r="A7767">
        <v>2016</v>
      </c>
      <c r="B7767" t="s">
        <v>5975</v>
      </c>
      <c r="C7767" t="str">
        <f t="shared" si="242"/>
        <v>2016-Corinthians/SP-34-2-1</v>
      </c>
      <c r="D7767">
        <v>3.1538430000000002</v>
      </c>
      <c r="E7767">
        <v>14</v>
      </c>
      <c r="F7767" t="str">
        <f t="shared" si="243"/>
        <v>34-2-1</v>
      </c>
    </row>
    <row r="7768" spans="1:6" x14ac:dyDescent="0.3">
      <c r="A7768">
        <v>2016</v>
      </c>
      <c r="B7768" t="s">
        <v>6245</v>
      </c>
      <c r="C7768" t="str">
        <f t="shared" si="242"/>
        <v>2016-Coritiba/PR-34-2-1</v>
      </c>
      <c r="D7768">
        <v>2.3458649999999999</v>
      </c>
      <c r="E7768">
        <v>10</v>
      </c>
      <c r="F7768" t="str">
        <f t="shared" si="243"/>
        <v>34-2-1</v>
      </c>
    </row>
    <row r="7769" spans="1:6" x14ac:dyDescent="0.3">
      <c r="A7769">
        <v>2016</v>
      </c>
      <c r="B7769" t="s">
        <v>5976</v>
      </c>
      <c r="C7769" t="str">
        <f t="shared" si="242"/>
        <v>2016-Cruzeiro/MG-34-2-1</v>
      </c>
      <c r="D7769">
        <v>2.4117700000000002</v>
      </c>
      <c r="E7769">
        <v>16</v>
      </c>
      <c r="F7769" t="str">
        <f t="shared" si="243"/>
        <v>34-2-1</v>
      </c>
    </row>
    <row r="7770" spans="1:6" x14ac:dyDescent="0.3">
      <c r="A7770">
        <v>2016</v>
      </c>
      <c r="B7770" t="s">
        <v>5977</v>
      </c>
      <c r="C7770" t="str">
        <f t="shared" si="242"/>
        <v>2016-Figueirense/SC-34-2-1</v>
      </c>
      <c r="D7770">
        <v>1.9726030000000001</v>
      </c>
      <c r="E7770">
        <v>16</v>
      </c>
      <c r="F7770" t="str">
        <f t="shared" si="243"/>
        <v>34-2-1</v>
      </c>
    </row>
    <row r="7771" spans="1:6" x14ac:dyDescent="0.3">
      <c r="A7771">
        <v>2016</v>
      </c>
      <c r="B7771" t="s">
        <v>5978</v>
      </c>
      <c r="C7771" t="str">
        <f t="shared" si="242"/>
        <v>2016-Flamengo/RJ-34-2-1</v>
      </c>
      <c r="D7771">
        <v>3.8000020000000001</v>
      </c>
      <c r="E7771">
        <v>14</v>
      </c>
      <c r="F7771" t="str">
        <f t="shared" si="243"/>
        <v>34-2-1</v>
      </c>
    </row>
    <row r="7772" spans="1:6" x14ac:dyDescent="0.3">
      <c r="A7772">
        <v>2016</v>
      </c>
      <c r="B7772" t="s">
        <v>5979</v>
      </c>
      <c r="C7772" t="str">
        <f t="shared" si="242"/>
        <v>2016-Fluminense/RJ-34-2-1</v>
      </c>
      <c r="D7772">
        <v>2.80925</v>
      </c>
      <c r="E7772">
        <v>16</v>
      </c>
      <c r="F7772" t="str">
        <f t="shared" si="243"/>
        <v>34-2-1</v>
      </c>
    </row>
    <row r="7773" spans="1:6" x14ac:dyDescent="0.3">
      <c r="A7773">
        <v>2016</v>
      </c>
      <c r="B7773" t="s">
        <v>5982</v>
      </c>
      <c r="C7773" t="str">
        <f t="shared" si="242"/>
        <v>2016-Gremio/RS-34-2-1</v>
      </c>
      <c r="D7773">
        <v>3.0666679999999999</v>
      </c>
      <c r="E7773">
        <v>14</v>
      </c>
      <c r="F7773" t="str">
        <f t="shared" si="243"/>
        <v>34-2-1</v>
      </c>
    </row>
    <row r="7774" spans="1:6" x14ac:dyDescent="0.3">
      <c r="A7774">
        <v>2016</v>
      </c>
      <c r="B7774" t="s">
        <v>5983</v>
      </c>
      <c r="C7774" t="str">
        <f t="shared" si="242"/>
        <v>2016-Internacional/RS-34-2-1</v>
      </c>
      <c r="D7774">
        <v>2.1616140000000001</v>
      </c>
      <c r="E7774">
        <v>14</v>
      </c>
      <c r="F7774" t="str">
        <f t="shared" si="243"/>
        <v>34-2-1</v>
      </c>
    </row>
    <row r="7775" spans="1:6" x14ac:dyDescent="0.3">
      <c r="A7775">
        <v>2016</v>
      </c>
      <c r="B7775" t="s">
        <v>5985</v>
      </c>
      <c r="C7775" t="str">
        <f t="shared" si="242"/>
        <v>2016-Palmeiras/SP-34-2-1</v>
      </c>
      <c r="D7775">
        <v>4</v>
      </c>
      <c r="E7775">
        <v>15</v>
      </c>
      <c r="F7775" t="str">
        <f t="shared" si="243"/>
        <v>34-2-1</v>
      </c>
    </row>
    <row r="7776" spans="1:6" x14ac:dyDescent="0.3">
      <c r="A7776">
        <v>2016</v>
      </c>
      <c r="B7776" t="s">
        <v>5987</v>
      </c>
      <c r="C7776" t="str">
        <f t="shared" si="242"/>
        <v>2016-Ponte Preta/SP-34-2-1</v>
      </c>
      <c r="D7776">
        <v>2.9627349999999999</v>
      </c>
      <c r="E7776">
        <v>14</v>
      </c>
      <c r="F7776" t="str">
        <f t="shared" si="243"/>
        <v>34-2-1</v>
      </c>
    </row>
    <row r="7777" spans="1:6" x14ac:dyDescent="0.3">
      <c r="A7777">
        <v>2016</v>
      </c>
      <c r="B7777" t="s">
        <v>5988</v>
      </c>
      <c r="C7777" t="str">
        <f t="shared" si="242"/>
        <v>2016-Santa Cruz/PE-34-2-1</v>
      </c>
      <c r="D7777">
        <v>1.1428590000000001</v>
      </c>
      <c r="E7777">
        <v>14</v>
      </c>
      <c r="F7777" t="str">
        <f t="shared" si="243"/>
        <v>34-2-1</v>
      </c>
    </row>
    <row r="7778" spans="1:6" x14ac:dyDescent="0.3">
      <c r="A7778">
        <v>2016</v>
      </c>
      <c r="B7778" t="s">
        <v>5989</v>
      </c>
      <c r="C7778" t="str">
        <f t="shared" si="242"/>
        <v>2016-Santos/SP-34-2-1</v>
      </c>
      <c r="D7778">
        <v>3.7429960000000002</v>
      </c>
      <c r="E7778">
        <v>14</v>
      </c>
      <c r="F7778" t="str">
        <f t="shared" si="243"/>
        <v>34-2-1</v>
      </c>
    </row>
    <row r="7779" spans="1:6" x14ac:dyDescent="0.3">
      <c r="A7779">
        <v>2016</v>
      </c>
      <c r="B7779" t="s">
        <v>5991</v>
      </c>
      <c r="C7779" t="str">
        <f t="shared" si="242"/>
        <v>2016-Sao Paulo/SP-34-2-1</v>
      </c>
      <c r="D7779">
        <v>2.4375</v>
      </c>
      <c r="E7779">
        <v>16</v>
      </c>
      <c r="F7779" t="str">
        <f t="shared" si="243"/>
        <v>34-2-1</v>
      </c>
    </row>
    <row r="7780" spans="1:6" x14ac:dyDescent="0.3">
      <c r="A7780">
        <v>2016</v>
      </c>
      <c r="B7780" t="s">
        <v>6176</v>
      </c>
      <c r="C7780" t="str">
        <f t="shared" si="242"/>
        <v>2016-Sport/PE-34-2-1</v>
      </c>
      <c r="D7780">
        <v>2.4915319999999999</v>
      </c>
      <c r="E7780">
        <v>16</v>
      </c>
      <c r="F7780" t="str">
        <f t="shared" si="243"/>
        <v>34-2-1</v>
      </c>
    </row>
    <row r="7781" spans="1:6" x14ac:dyDescent="0.3">
      <c r="A7781">
        <v>2016</v>
      </c>
      <c r="B7781" t="s">
        <v>6248</v>
      </c>
      <c r="C7781" t="str">
        <f t="shared" si="242"/>
        <v>2016-Vitoria/BA-34-2-1</v>
      </c>
      <c r="D7781">
        <v>2.2905009999999999</v>
      </c>
      <c r="E7781">
        <v>10</v>
      </c>
      <c r="F7781" t="str">
        <f t="shared" si="243"/>
        <v>34-2-1</v>
      </c>
    </row>
    <row r="7782" spans="1:6" x14ac:dyDescent="0.3">
      <c r="A7782">
        <v>2016</v>
      </c>
      <c r="B7782" t="s">
        <v>6425</v>
      </c>
      <c r="C7782" t="str">
        <f t="shared" si="242"/>
        <v>2016-America/MG-34-3-0</v>
      </c>
      <c r="D7782">
        <v>1.8235349999999999</v>
      </c>
      <c r="E7782">
        <v>17</v>
      </c>
      <c r="F7782" t="str">
        <f t="shared" si="243"/>
        <v>34-3-0</v>
      </c>
    </row>
    <row r="7783" spans="1:6" x14ac:dyDescent="0.3">
      <c r="A7783">
        <v>2016</v>
      </c>
      <c r="B7783" t="s">
        <v>6178</v>
      </c>
      <c r="C7783" t="str">
        <f t="shared" si="242"/>
        <v>2016-Atletico/MG-34-3-0</v>
      </c>
      <c r="D7783">
        <v>5.6</v>
      </c>
      <c r="E7783">
        <v>32</v>
      </c>
      <c r="F7783" t="str">
        <f t="shared" si="243"/>
        <v>34-3-0</v>
      </c>
    </row>
    <row r="7784" spans="1:6" x14ac:dyDescent="0.3">
      <c r="A7784">
        <v>2016</v>
      </c>
      <c r="B7784" t="s">
        <v>5993</v>
      </c>
      <c r="C7784" t="str">
        <f t="shared" si="242"/>
        <v>2016-Atletico/PR-34-3-0</v>
      </c>
      <c r="D7784">
        <v>4.88889</v>
      </c>
      <c r="E7784">
        <v>21</v>
      </c>
      <c r="F7784" t="str">
        <f t="shared" si="243"/>
        <v>34-3-0</v>
      </c>
    </row>
    <row r="7785" spans="1:6" x14ac:dyDescent="0.3">
      <c r="A7785">
        <v>2016</v>
      </c>
      <c r="B7785" t="s">
        <v>5994</v>
      </c>
      <c r="C7785" t="str">
        <f t="shared" si="242"/>
        <v>2016-Botafogo/RJ-34-3-0</v>
      </c>
      <c r="D7785">
        <v>5.25</v>
      </c>
      <c r="E7785">
        <v>27</v>
      </c>
      <c r="F7785" t="str">
        <f t="shared" si="243"/>
        <v>34-3-0</v>
      </c>
    </row>
    <row r="7786" spans="1:6" x14ac:dyDescent="0.3">
      <c r="A7786">
        <v>2016</v>
      </c>
      <c r="B7786" t="s">
        <v>6468</v>
      </c>
      <c r="C7786" t="str">
        <f t="shared" si="242"/>
        <v>2016-Chapecoense/SC-34-3-0</v>
      </c>
      <c r="D7786">
        <v>0</v>
      </c>
      <c r="E7786">
        <v>19</v>
      </c>
      <c r="F7786" t="str">
        <f t="shared" si="243"/>
        <v>34-3-0</v>
      </c>
    </row>
    <row r="7787" spans="1:6" x14ac:dyDescent="0.3">
      <c r="A7787">
        <v>2016</v>
      </c>
      <c r="B7787" t="s">
        <v>5995</v>
      </c>
      <c r="C7787" t="str">
        <f t="shared" si="242"/>
        <v>2016-Corinthians/SP-34-3-0</v>
      </c>
      <c r="D7787">
        <v>4.555555</v>
      </c>
      <c r="E7787">
        <v>30</v>
      </c>
      <c r="F7787" t="str">
        <f t="shared" si="243"/>
        <v>34-3-0</v>
      </c>
    </row>
    <row r="7788" spans="1:6" x14ac:dyDescent="0.3">
      <c r="A7788">
        <v>2016</v>
      </c>
      <c r="B7788" t="s">
        <v>6249</v>
      </c>
      <c r="C7788" t="str">
        <f t="shared" si="242"/>
        <v>2016-Coritiba/PR-34-3-0</v>
      </c>
      <c r="D7788">
        <v>3.769231</v>
      </c>
      <c r="E7788">
        <v>21</v>
      </c>
      <c r="F7788" t="str">
        <f t="shared" si="243"/>
        <v>34-3-0</v>
      </c>
    </row>
    <row r="7789" spans="1:6" x14ac:dyDescent="0.3">
      <c r="A7789">
        <v>2016</v>
      </c>
      <c r="B7789" t="s">
        <v>5996</v>
      </c>
      <c r="C7789" t="str">
        <f t="shared" si="242"/>
        <v>2016-Cruzeiro/MG-34-3-0</v>
      </c>
      <c r="D7789">
        <v>3.8888850000000001</v>
      </c>
      <c r="E7789">
        <v>26</v>
      </c>
      <c r="F7789" t="str">
        <f t="shared" si="243"/>
        <v>34-3-0</v>
      </c>
    </row>
    <row r="7790" spans="1:6" x14ac:dyDescent="0.3">
      <c r="A7790">
        <v>2016</v>
      </c>
      <c r="B7790" t="s">
        <v>5997</v>
      </c>
      <c r="C7790" t="str">
        <f t="shared" si="242"/>
        <v>2016-Figueirense/SC-34-3-0</v>
      </c>
      <c r="D7790">
        <v>2.8</v>
      </c>
      <c r="E7790">
        <v>19</v>
      </c>
      <c r="F7790" t="str">
        <f t="shared" si="243"/>
        <v>34-3-0</v>
      </c>
    </row>
    <row r="7791" spans="1:6" x14ac:dyDescent="0.3">
      <c r="A7791">
        <v>2016</v>
      </c>
      <c r="B7791" t="s">
        <v>5998</v>
      </c>
      <c r="C7791" t="str">
        <f t="shared" si="242"/>
        <v>2016-Flamengo/RJ-34-3-0</v>
      </c>
      <c r="D7791">
        <v>6.250006</v>
      </c>
      <c r="E7791">
        <v>26</v>
      </c>
      <c r="F7791" t="str">
        <f t="shared" si="243"/>
        <v>34-3-0</v>
      </c>
    </row>
    <row r="7792" spans="1:6" x14ac:dyDescent="0.3">
      <c r="A7792">
        <v>2016</v>
      </c>
      <c r="B7792" t="s">
        <v>5999</v>
      </c>
      <c r="C7792" t="str">
        <f t="shared" si="242"/>
        <v>2016-Fluminense/RJ-34-3-0</v>
      </c>
      <c r="D7792">
        <v>4.794867</v>
      </c>
      <c r="E7792">
        <v>25</v>
      </c>
      <c r="F7792" t="str">
        <f t="shared" si="243"/>
        <v>34-3-0</v>
      </c>
    </row>
    <row r="7793" spans="1:6" x14ac:dyDescent="0.3">
      <c r="A7793">
        <v>2016</v>
      </c>
      <c r="B7793" t="s">
        <v>6002</v>
      </c>
      <c r="C7793" t="str">
        <f t="shared" si="242"/>
        <v>2016-Gremio/RS-34-3-0</v>
      </c>
      <c r="D7793">
        <v>4.125</v>
      </c>
      <c r="E7793">
        <v>23</v>
      </c>
      <c r="F7793" t="str">
        <f t="shared" si="243"/>
        <v>34-3-0</v>
      </c>
    </row>
    <row r="7794" spans="1:6" x14ac:dyDescent="0.3">
      <c r="A7794">
        <v>2016</v>
      </c>
      <c r="B7794" t="s">
        <v>6003</v>
      </c>
      <c r="C7794" t="str">
        <f t="shared" si="242"/>
        <v>2016-Internacional/RS-34-3-0</v>
      </c>
      <c r="D7794">
        <v>2.5</v>
      </c>
      <c r="E7794">
        <v>20</v>
      </c>
      <c r="F7794" t="str">
        <f t="shared" si="243"/>
        <v>34-3-0</v>
      </c>
    </row>
    <row r="7795" spans="1:6" x14ac:dyDescent="0.3">
      <c r="A7795">
        <v>2016</v>
      </c>
      <c r="B7795" t="s">
        <v>6005</v>
      </c>
      <c r="C7795" t="str">
        <f t="shared" si="242"/>
        <v>2016-Palmeiras/SP-34-3-0</v>
      </c>
      <c r="D7795">
        <v>6.1</v>
      </c>
      <c r="E7795">
        <v>14</v>
      </c>
      <c r="F7795" t="str">
        <f t="shared" si="243"/>
        <v>34-3-0</v>
      </c>
    </row>
    <row r="7796" spans="1:6" x14ac:dyDescent="0.3">
      <c r="A7796">
        <v>2016</v>
      </c>
      <c r="B7796" t="s">
        <v>6007</v>
      </c>
      <c r="C7796" t="str">
        <f t="shared" si="242"/>
        <v>2016-Ponte Preta/SP-34-3-0</v>
      </c>
      <c r="D7796">
        <v>4.1538459999999997</v>
      </c>
      <c r="E7796">
        <v>13</v>
      </c>
      <c r="F7796" t="str">
        <f t="shared" si="243"/>
        <v>34-3-0</v>
      </c>
    </row>
    <row r="7797" spans="1:6" x14ac:dyDescent="0.3">
      <c r="A7797">
        <v>2016</v>
      </c>
      <c r="B7797" t="s">
        <v>6008</v>
      </c>
      <c r="C7797" t="str">
        <f t="shared" si="242"/>
        <v>2016-Santa Cruz/PE-34-3-0</v>
      </c>
      <c r="D7797">
        <v>1.777776</v>
      </c>
      <c r="E7797">
        <v>17</v>
      </c>
      <c r="F7797" t="str">
        <f t="shared" si="243"/>
        <v>34-3-0</v>
      </c>
    </row>
    <row r="7798" spans="1:6" x14ac:dyDescent="0.3">
      <c r="A7798">
        <v>2016</v>
      </c>
      <c r="B7798" t="s">
        <v>6009</v>
      </c>
      <c r="C7798" t="str">
        <f t="shared" si="242"/>
        <v>2016-Santos/SP-34-3-0</v>
      </c>
      <c r="D7798">
        <v>5.8181830000000003</v>
      </c>
      <c r="E7798">
        <v>29</v>
      </c>
      <c r="F7798" t="str">
        <f t="shared" si="243"/>
        <v>34-3-0</v>
      </c>
    </row>
    <row r="7799" spans="1:6" x14ac:dyDescent="0.3">
      <c r="A7799">
        <v>2016</v>
      </c>
      <c r="B7799" t="s">
        <v>6011</v>
      </c>
      <c r="C7799" t="str">
        <f t="shared" si="242"/>
        <v>2016-Sao Paulo/SP-34-3-0</v>
      </c>
      <c r="D7799">
        <v>3.8181820000000002</v>
      </c>
      <c r="E7799">
        <v>16</v>
      </c>
      <c r="F7799" t="str">
        <f t="shared" si="243"/>
        <v>34-3-0</v>
      </c>
    </row>
    <row r="7800" spans="1:6" x14ac:dyDescent="0.3">
      <c r="A7800">
        <v>2016</v>
      </c>
      <c r="B7800" t="s">
        <v>6180</v>
      </c>
      <c r="C7800" t="str">
        <f t="shared" si="242"/>
        <v>2016-Sport/PE-34-3-0</v>
      </c>
      <c r="D7800">
        <v>3.6666669999999999</v>
      </c>
      <c r="E7800">
        <v>15</v>
      </c>
      <c r="F7800" t="str">
        <f t="shared" si="243"/>
        <v>34-3-0</v>
      </c>
    </row>
    <row r="7801" spans="1:6" x14ac:dyDescent="0.3">
      <c r="A7801">
        <v>2016</v>
      </c>
      <c r="B7801" t="s">
        <v>6252</v>
      </c>
      <c r="C7801" t="str">
        <f t="shared" si="242"/>
        <v>2016-Vitoria/BA-34-3-0</v>
      </c>
      <c r="D7801">
        <v>3.1666669999999999</v>
      </c>
      <c r="E7801">
        <v>24</v>
      </c>
      <c r="F7801" t="str">
        <f t="shared" si="243"/>
        <v>34-3-0</v>
      </c>
    </row>
    <row r="7802" spans="1:6" x14ac:dyDescent="0.3">
      <c r="A7802">
        <v>2016</v>
      </c>
      <c r="B7802" t="s">
        <v>6427</v>
      </c>
      <c r="C7802" t="str">
        <f t="shared" si="242"/>
        <v>2016-America/MG-34-3-1</v>
      </c>
      <c r="D7802">
        <v>2.3684219999999998</v>
      </c>
      <c r="E7802">
        <v>15</v>
      </c>
      <c r="F7802" t="str">
        <f t="shared" si="243"/>
        <v>34-3-1</v>
      </c>
    </row>
    <row r="7803" spans="1:6" x14ac:dyDescent="0.3">
      <c r="A7803">
        <v>2016</v>
      </c>
      <c r="B7803" t="s">
        <v>6182</v>
      </c>
      <c r="C7803" t="str">
        <f t="shared" si="242"/>
        <v>2016-Atletico/MG-34-3-1</v>
      </c>
      <c r="D7803">
        <v>6.8571429999999998</v>
      </c>
      <c r="E7803">
        <v>29</v>
      </c>
      <c r="F7803" t="str">
        <f t="shared" si="243"/>
        <v>34-3-1</v>
      </c>
    </row>
    <row r="7804" spans="1:6" x14ac:dyDescent="0.3">
      <c r="A7804">
        <v>2016</v>
      </c>
      <c r="B7804" t="s">
        <v>6013</v>
      </c>
      <c r="C7804" t="str">
        <f t="shared" si="242"/>
        <v>2016-Atletico/PR-34-3-1</v>
      </c>
      <c r="D7804">
        <v>4.88889</v>
      </c>
      <c r="E7804">
        <v>21</v>
      </c>
      <c r="F7804" t="str">
        <f t="shared" si="243"/>
        <v>34-3-1</v>
      </c>
    </row>
    <row r="7805" spans="1:6" x14ac:dyDescent="0.3">
      <c r="A7805">
        <v>2016</v>
      </c>
      <c r="B7805" t="s">
        <v>6014</v>
      </c>
      <c r="C7805" t="str">
        <f t="shared" si="242"/>
        <v>2016-Botafogo/RJ-34-3-1</v>
      </c>
      <c r="D7805">
        <v>6</v>
      </c>
      <c r="E7805">
        <v>13</v>
      </c>
      <c r="F7805" t="str">
        <f t="shared" si="243"/>
        <v>34-3-1</v>
      </c>
    </row>
    <row r="7806" spans="1:6" x14ac:dyDescent="0.3">
      <c r="A7806">
        <v>2016</v>
      </c>
      <c r="B7806" t="s">
        <v>6469</v>
      </c>
      <c r="C7806" t="str">
        <f t="shared" si="242"/>
        <v>2016-Chapecoense/SC-34-3-1</v>
      </c>
      <c r="D7806">
        <v>3.8125</v>
      </c>
      <c r="E7806">
        <v>21</v>
      </c>
      <c r="F7806" t="str">
        <f t="shared" si="243"/>
        <v>34-3-1</v>
      </c>
    </row>
    <row r="7807" spans="1:6" x14ac:dyDescent="0.3">
      <c r="A7807">
        <v>2016</v>
      </c>
      <c r="B7807" t="s">
        <v>6015</v>
      </c>
      <c r="C7807" t="str">
        <f t="shared" si="242"/>
        <v>2016-Corinthians/SP-34-3-1</v>
      </c>
      <c r="D7807">
        <v>4</v>
      </c>
      <c r="E7807">
        <v>28</v>
      </c>
      <c r="F7807" t="str">
        <f t="shared" si="243"/>
        <v>34-3-1</v>
      </c>
    </row>
    <row r="7808" spans="1:6" x14ac:dyDescent="0.3">
      <c r="A7808">
        <v>2016</v>
      </c>
      <c r="B7808" t="s">
        <v>6253</v>
      </c>
      <c r="C7808" t="str">
        <f t="shared" si="242"/>
        <v>2016-Coritiba/PR-34-3-1</v>
      </c>
      <c r="D7808">
        <v>3.5625</v>
      </c>
      <c r="E7808">
        <v>22</v>
      </c>
      <c r="F7808" t="str">
        <f t="shared" si="243"/>
        <v>34-3-1</v>
      </c>
    </row>
    <row r="7809" spans="1:6" x14ac:dyDescent="0.3">
      <c r="A7809">
        <v>2016</v>
      </c>
      <c r="B7809" t="s">
        <v>6016</v>
      </c>
      <c r="C7809" t="str">
        <f t="shared" si="242"/>
        <v>2016-Cruzeiro/MG-34-3-1</v>
      </c>
      <c r="D7809">
        <v>5.6666629999999998</v>
      </c>
      <c r="E7809">
        <v>28</v>
      </c>
      <c r="F7809" t="str">
        <f t="shared" si="243"/>
        <v>34-3-1</v>
      </c>
    </row>
    <row r="7810" spans="1:6" x14ac:dyDescent="0.3">
      <c r="A7810">
        <v>2016</v>
      </c>
      <c r="B7810" t="s">
        <v>6017</v>
      </c>
      <c r="C7810" t="str">
        <f t="shared" si="242"/>
        <v>2016-Figueirense/SC-34-3-1</v>
      </c>
      <c r="D7810">
        <v>2.9999980000000002</v>
      </c>
      <c r="E7810">
        <v>22</v>
      </c>
      <c r="F7810" t="str">
        <f t="shared" si="243"/>
        <v>34-3-1</v>
      </c>
    </row>
    <row r="7811" spans="1:6" x14ac:dyDescent="0.3">
      <c r="A7811">
        <v>2016</v>
      </c>
      <c r="B7811" t="s">
        <v>6018</v>
      </c>
      <c r="C7811" t="str">
        <f t="shared" ref="C7811:C7874" si="244">A7811&amp;"-"&amp;B7811</f>
        <v>2016-Flamengo/RJ-34-3-1</v>
      </c>
      <c r="D7811">
        <v>5.8</v>
      </c>
      <c r="E7811">
        <v>29</v>
      </c>
      <c r="F7811" t="str">
        <f t="shared" ref="F7811:F7874" si="245">RIGHT(B7811,LEN(C7811)-FIND("-",C7811,6))</f>
        <v>34-3-1</v>
      </c>
    </row>
    <row r="7812" spans="1:6" x14ac:dyDescent="0.3">
      <c r="A7812">
        <v>2016</v>
      </c>
      <c r="B7812" t="s">
        <v>6019</v>
      </c>
      <c r="C7812" t="str">
        <f t="shared" si="244"/>
        <v>2016-Fluminense/RJ-34-3-1</v>
      </c>
      <c r="D7812">
        <v>5.1111060000000004</v>
      </c>
      <c r="E7812">
        <v>27</v>
      </c>
      <c r="F7812" t="str">
        <f t="shared" si="245"/>
        <v>34-3-1</v>
      </c>
    </row>
    <row r="7813" spans="1:6" x14ac:dyDescent="0.3">
      <c r="A7813">
        <v>2016</v>
      </c>
      <c r="B7813" t="s">
        <v>6022</v>
      </c>
      <c r="C7813" t="str">
        <f t="shared" si="244"/>
        <v>2016-Gremio/RS-34-3-1</v>
      </c>
      <c r="D7813">
        <v>4.125</v>
      </c>
      <c r="E7813">
        <v>35</v>
      </c>
      <c r="F7813" t="str">
        <f t="shared" si="245"/>
        <v>34-3-1</v>
      </c>
    </row>
    <row r="7814" spans="1:6" x14ac:dyDescent="0.3">
      <c r="A7814">
        <v>2016</v>
      </c>
      <c r="B7814" t="s">
        <v>6023</v>
      </c>
      <c r="C7814" t="str">
        <f t="shared" si="244"/>
        <v>2016-Internacional/RS-34-3-1</v>
      </c>
      <c r="D7814">
        <v>1.9999990000000001</v>
      </c>
      <c r="E7814">
        <v>28</v>
      </c>
      <c r="F7814" t="str">
        <f t="shared" si="245"/>
        <v>34-3-1</v>
      </c>
    </row>
    <row r="7815" spans="1:6" x14ac:dyDescent="0.3">
      <c r="A7815">
        <v>2016</v>
      </c>
      <c r="B7815" t="s">
        <v>6025</v>
      </c>
      <c r="C7815" t="str">
        <f t="shared" si="244"/>
        <v>2016-Palmeiras/SP-34-3-1</v>
      </c>
      <c r="D7815">
        <v>6.3529410000000004</v>
      </c>
      <c r="E7815">
        <v>30</v>
      </c>
      <c r="F7815" t="str">
        <f t="shared" si="245"/>
        <v>34-3-1</v>
      </c>
    </row>
    <row r="7816" spans="1:6" x14ac:dyDescent="0.3">
      <c r="A7816">
        <v>2016</v>
      </c>
      <c r="B7816" t="s">
        <v>6027</v>
      </c>
      <c r="C7816" t="str">
        <f t="shared" si="244"/>
        <v>2016-Ponte Preta/SP-34-3-1</v>
      </c>
      <c r="D7816">
        <v>4.1333339999999996</v>
      </c>
      <c r="E7816">
        <v>28</v>
      </c>
      <c r="F7816" t="str">
        <f t="shared" si="245"/>
        <v>34-3-1</v>
      </c>
    </row>
    <row r="7817" spans="1:6" x14ac:dyDescent="0.3">
      <c r="A7817">
        <v>2016</v>
      </c>
      <c r="B7817" t="s">
        <v>6028</v>
      </c>
      <c r="C7817" t="str">
        <f t="shared" si="244"/>
        <v>2016-Santa Cruz/PE-34-3-1</v>
      </c>
      <c r="D7817">
        <v>1.5</v>
      </c>
      <c r="E7817">
        <v>17</v>
      </c>
      <c r="F7817" t="str">
        <f t="shared" si="245"/>
        <v>34-3-1</v>
      </c>
    </row>
    <row r="7818" spans="1:6" x14ac:dyDescent="0.3">
      <c r="A7818">
        <v>2016</v>
      </c>
      <c r="B7818" t="s">
        <v>6029</v>
      </c>
      <c r="C7818" t="str">
        <f t="shared" si="244"/>
        <v>2016-Santos/SP-34-3-1</v>
      </c>
      <c r="D7818">
        <v>5.2</v>
      </c>
      <c r="E7818">
        <v>20</v>
      </c>
      <c r="F7818" t="str">
        <f t="shared" si="245"/>
        <v>34-3-1</v>
      </c>
    </row>
    <row r="7819" spans="1:6" x14ac:dyDescent="0.3">
      <c r="A7819">
        <v>2016</v>
      </c>
      <c r="B7819" t="s">
        <v>6031</v>
      </c>
      <c r="C7819" t="str">
        <f t="shared" si="244"/>
        <v>2016-Sao Paulo/SP-34-3-1</v>
      </c>
      <c r="D7819">
        <v>4.1666670000000003</v>
      </c>
      <c r="E7819">
        <v>15</v>
      </c>
      <c r="F7819" t="str">
        <f t="shared" si="245"/>
        <v>34-3-1</v>
      </c>
    </row>
    <row r="7820" spans="1:6" x14ac:dyDescent="0.3">
      <c r="A7820">
        <v>2016</v>
      </c>
      <c r="B7820" t="s">
        <v>6184</v>
      </c>
      <c r="C7820" t="str">
        <f t="shared" si="244"/>
        <v>2016-Sport/PE-34-3-1</v>
      </c>
      <c r="D7820">
        <v>3.3846150000000002</v>
      </c>
      <c r="E7820">
        <v>29</v>
      </c>
      <c r="F7820" t="str">
        <f t="shared" si="245"/>
        <v>34-3-1</v>
      </c>
    </row>
    <row r="7821" spans="1:6" x14ac:dyDescent="0.3">
      <c r="A7821">
        <v>2016</v>
      </c>
      <c r="B7821" t="s">
        <v>6256</v>
      </c>
      <c r="C7821" t="str">
        <f t="shared" si="244"/>
        <v>2016-Vitoria/BA-34-3-1</v>
      </c>
      <c r="D7821">
        <v>0</v>
      </c>
      <c r="E7821">
        <v>21</v>
      </c>
      <c r="F7821" t="str">
        <f t="shared" si="245"/>
        <v>34-3-1</v>
      </c>
    </row>
    <row r="7822" spans="1:6" x14ac:dyDescent="0.3">
      <c r="A7822">
        <v>2016</v>
      </c>
      <c r="B7822" t="s">
        <v>6429</v>
      </c>
      <c r="C7822" t="str">
        <f t="shared" si="244"/>
        <v>2016-America/MG-34-3-2</v>
      </c>
      <c r="D7822">
        <v>1.9999979999999999</v>
      </c>
      <c r="E7822">
        <v>17</v>
      </c>
      <c r="F7822" t="str">
        <f t="shared" si="245"/>
        <v>34-3-2</v>
      </c>
    </row>
    <row r="7823" spans="1:6" x14ac:dyDescent="0.3">
      <c r="A7823">
        <v>2016</v>
      </c>
      <c r="B7823" t="s">
        <v>6186</v>
      </c>
      <c r="C7823" t="str">
        <f t="shared" si="244"/>
        <v>2016-Atletico/MG-34-3-2</v>
      </c>
      <c r="D7823">
        <v>5.3</v>
      </c>
      <c r="E7823">
        <v>28</v>
      </c>
      <c r="F7823" t="str">
        <f t="shared" si="245"/>
        <v>34-3-2</v>
      </c>
    </row>
    <row r="7824" spans="1:6" x14ac:dyDescent="0.3">
      <c r="A7824">
        <v>2016</v>
      </c>
      <c r="B7824" t="s">
        <v>6033</v>
      </c>
      <c r="C7824" t="str">
        <f t="shared" si="244"/>
        <v>2016-Atletico/PR-34-3-2</v>
      </c>
      <c r="D7824">
        <v>4.75</v>
      </c>
      <c r="E7824">
        <v>21</v>
      </c>
      <c r="F7824" t="str">
        <f t="shared" si="245"/>
        <v>34-3-2</v>
      </c>
    </row>
    <row r="7825" spans="1:6" x14ac:dyDescent="0.3">
      <c r="A7825">
        <v>2016</v>
      </c>
      <c r="B7825" t="s">
        <v>6034</v>
      </c>
      <c r="C7825" t="str">
        <f t="shared" si="244"/>
        <v>2016-Botafogo/RJ-34-3-2</v>
      </c>
      <c r="D7825">
        <v>5.2</v>
      </c>
      <c r="E7825">
        <v>13</v>
      </c>
      <c r="F7825" t="str">
        <f t="shared" si="245"/>
        <v>34-3-2</v>
      </c>
    </row>
    <row r="7826" spans="1:6" x14ac:dyDescent="0.3">
      <c r="A7826">
        <v>2016</v>
      </c>
      <c r="B7826" t="s">
        <v>6470</v>
      </c>
      <c r="C7826" t="str">
        <f t="shared" si="244"/>
        <v>2016-Chapecoense/SC-34-3-2</v>
      </c>
      <c r="D7826">
        <v>4.125</v>
      </c>
      <c r="E7826">
        <v>28</v>
      </c>
      <c r="F7826" t="str">
        <f t="shared" si="245"/>
        <v>34-3-2</v>
      </c>
    </row>
    <row r="7827" spans="1:6" x14ac:dyDescent="0.3">
      <c r="A7827">
        <v>2016</v>
      </c>
      <c r="B7827" t="s">
        <v>6035</v>
      </c>
      <c r="C7827" t="str">
        <f t="shared" si="244"/>
        <v>2016-Corinthians/SP-34-3-2</v>
      </c>
      <c r="D7827">
        <v>0</v>
      </c>
      <c r="E7827">
        <v>27</v>
      </c>
      <c r="F7827" t="str">
        <f t="shared" si="245"/>
        <v>34-3-2</v>
      </c>
    </row>
    <row r="7828" spans="1:6" x14ac:dyDescent="0.3">
      <c r="A7828">
        <v>2016</v>
      </c>
      <c r="B7828" t="s">
        <v>6257</v>
      </c>
      <c r="C7828" t="str">
        <f t="shared" si="244"/>
        <v>2016-Coritiba/PR-34-3-2</v>
      </c>
      <c r="D7828">
        <v>3.4814780000000001</v>
      </c>
      <c r="E7828">
        <v>21</v>
      </c>
      <c r="F7828" t="str">
        <f t="shared" si="245"/>
        <v>34-3-2</v>
      </c>
    </row>
    <row r="7829" spans="1:6" x14ac:dyDescent="0.3">
      <c r="A7829">
        <v>2016</v>
      </c>
      <c r="B7829" t="s">
        <v>6036</v>
      </c>
      <c r="C7829" t="str">
        <f t="shared" si="244"/>
        <v>2016-Cruzeiro/MG-34-3-2</v>
      </c>
      <c r="D7829">
        <v>3.6</v>
      </c>
      <c r="E7829">
        <v>23</v>
      </c>
      <c r="F7829" t="str">
        <f t="shared" si="245"/>
        <v>34-3-2</v>
      </c>
    </row>
    <row r="7830" spans="1:6" x14ac:dyDescent="0.3">
      <c r="A7830">
        <v>2016</v>
      </c>
      <c r="B7830" t="s">
        <v>6037</v>
      </c>
      <c r="C7830" t="str">
        <f t="shared" si="244"/>
        <v>2016-Figueirense/SC-34-3-2</v>
      </c>
      <c r="D7830">
        <v>3.428579</v>
      </c>
      <c r="E7830">
        <v>18</v>
      </c>
      <c r="F7830" t="str">
        <f t="shared" si="245"/>
        <v>34-3-2</v>
      </c>
    </row>
    <row r="7831" spans="1:6" x14ac:dyDescent="0.3">
      <c r="A7831">
        <v>2016</v>
      </c>
      <c r="B7831" t="s">
        <v>6038</v>
      </c>
      <c r="C7831" t="str">
        <f t="shared" si="244"/>
        <v>2016-Flamengo/RJ-34-3-2</v>
      </c>
      <c r="D7831">
        <v>6.25</v>
      </c>
      <c r="E7831">
        <v>20</v>
      </c>
      <c r="F7831" t="str">
        <f t="shared" si="245"/>
        <v>34-3-2</v>
      </c>
    </row>
    <row r="7832" spans="1:6" x14ac:dyDescent="0.3">
      <c r="A7832">
        <v>2016</v>
      </c>
      <c r="B7832" t="s">
        <v>6039</v>
      </c>
      <c r="C7832" t="str">
        <f t="shared" si="244"/>
        <v>2016-Fluminense/RJ-34-3-2</v>
      </c>
      <c r="D7832">
        <v>0</v>
      </c>
      <c r="E7832">
        <v>32</v>
      </c>
      <c r="F7832" t="str">
        <f t="shared" si="245"/>
        <v>34-3-2</v>
      </c>
    </row>
    <row r="7833" spans="1:6" x14ac:dyDescent="0.3">
      <c r="A7833">
        <v>2016</v>
      </c>
      <c r="B7833" t="s">
        <v>6042</v>
      </c>
      <c r="C7833" t="str">
        <f t="shared" si="244"/>
        <v>2016-Gremio/RS-34-3-2</v>
      </c>
      <c r="D7833">
        <v>4.5999999999999996</v>
      </c>
      <c r="E7833">
        <v>32</v>
      </c>
      <c r="F7833" t="str">
        <f t="shared" si="245"/>
        <v>34-3-2</v>
      </c>
    </row>
    <row r="7834" spans="1:6" x14ac:dyDescent="0.3">
      <c r="A7834">
        <v>2016</v>
      </c>
      <c r="B7834" t="s">
        <v>6043</v>
      </c>
      <c r="C7834" t="str">
        <f t="shared" si="244"/>
        <v>2016-Internacional/RS-34-3-2</v>
      </c>
      <c r="D7834">
        <v>2.5</v>
      </c>
      <c r="E7834">
        <v>32</v>
      </c>
      <c r="F7834" t="str">
        <f t="shared" si="245"/>
        <v>34-3-2</v>
      </c>
    </row>
    <row r="7835" spans="1:6" x14ac:dyDescent="0.3">
      <c r="A7835">
        <v>2016</v>
      </c>
      <c r="B7835" t="s">
        <v>6045</v>
      </c>
      <c r="C7835" t="str">
        <f t="shared" si="244"/>
        <v>2016-Palmeiras/SP-34-3-2</v>
      </c>
      <c r="D7835">
        <v>6.2857139999999996</v>
      </c>
      <c r="E7835">
        <v>34</v>
      </c>
      <c r="F7835" t="str">
        <f t="shared" si="245"/>
        <v>34-3-2</v>
      </c>
    </row>
    <row r="7836" spans="1:6" x14ac:dyDescent="0.3">
      <c r="A7836">
        <v>2016</v>
      </c>
      <c r="B7836" t="s">
        <v>6047</v>
      </c>
      <c r="C7836" t="str">
        <f t="shared" si="244"/>
        <v>2016-Ponte Preta/SP-34-3-2</v>
      </c>
      <c r="D7836">
        <v>4.4642939999999998</v>
      </c>
      <c r="E7836">
        <v>21</v>
      </c>
      <c r="F7836" t="str">
        <f t="shared" si="245"/>
        <v>34-3-2</v>
      </c>
    </row>
    <row r="7837" spans="1:6" x14ac:dyDescent="0.3">
      <c r="A7837">
        <v>2016</v>
      </c>
      <c r="B7837" t="s">
        <v>6048</v>
      </c>
      <c r="C7837" t="str">
        <f t="shared" si="244"/>
        <v>2016-Santa Cruz/PE-34-3-2</v>
      </c>
      <c r="D7837">
        <v>1.875</v>
      </c>
      <c r="E7837">
        <v>26</v>
      </c>
      <c r="F7837" t="str">
        <f t="shared" si="245"/>
        <v>34-3-2</v>
      </c>
    </row>
    <row r="7838" spans="1:6" x14ac:dyDescent="0.3">
      <c r="A7838">
        <v>2016</v>
      </c>
      <c r="B7838" t="s">
        <v>6049</v>
      </c>
      <c r="C7838" t="str">
        <f t="shared" si="244"/>
        <v>2016-Santos/SP-34-3-2</v>
      </c>
      <c r="D7838">
        <v>5.3636410000000003</v>
      </c>
      <c r="E7838">
        <v>20</v>
      </c>
      <c r="F7838" t="str">
        <f t="shared" si="245"/>
        <v>34-3-2</v>
      </c>
    </row>
    <row r="7839" spans="1:6" x14ac:dyDescent="0.3">
      <c r="A7839">
        <v>2016</v>
      </c>
      <c r="B7839" t="s">
        <v>6051</v>
      </c>
      <c r="C7839" t="str">
        <f t="shared" si="244"/>
        <v>2016-Sao Paulo/SP-34-3-2</v>
      </c>
      <c r="D7839">
        <v>3.6</v>
      </c>
      <c r="E7839">
        <v>21</v>
      </c>
      <c r="F7839" t="str">
        <f t="shared" si="245"/>
        <v>34-3-2</v>
      </c>
    </row>
    <row r="7840" spans="1:6" x14ac:dyDescent="0.3">
      <c r="A7840">
        <v>2016</v>
      </c>
      <c r="B7840" t="s">
        <v>6188</v>
      </c>
      <c r="C7840" t="str">
        <f t="shared" si="244"/>
        <v>2016-Sport/PE-34-3-2</v>
      </c>
      <c r="D7840">
        <v>4</v>
      </c>
      <c r="E7840">
        <v>19</v>
      </c>
      <c r="F7840" t="str">
        <f t="shared" si="245"/>
        <v>34-3-2</v>
      </c>
    </row>
    <row r="7841" spans="1:6" x14ac:dyDescent="0.3">
      <c r="A7841">
        <v>2016</v>
      </c>
      <c r="B7841" t="s">
        <v>6260</v>
      </c>
      <c r="C7841" t="str">
        <f t="shared" si="244"/>
        <v>2016-Vitoria/BA-34-3-2</v>
      </c>
      <c r="D7841">
        <v>0</v>
      </c>
      <c r="E7841">
        <v>20</v>
      </c>
      <c r="F7841" t="str">
        <f t="shared" si="245"/>
        <v>34-3-2</v>
      </c>
    </row>
    <row r="7842" spans="1:6" x14ac:dyDescent="0.3">
      <c r="A7842">
        <v>2016</v>
      </c>
      <c r="B7842" t="s">
        <v>6431</v>
      </c>
      <c r="C7842" t="str">
        <f t="shared" si="244"/>
        <v>2016-America/MG-34-4-0</v>
      </c>
      <c r="D7842">
        <v>3.1666699999999999</v>
      </c>
      <c r="E7842">
        <v>18</v>
      </c>
      <c r="F7842" t="str">
        <f t="shared" si="245"/>
        <v>34-4-0</v>
      </c>
    </row>
    <row r="7843" spans="1:6" x14ac:dyDescent="0.3">
      <c r="A7843">
        <v>2016</v>
      </c>
      <c r="B7843" t="s">
        <v>6190</v>
      </c>
      <c r="C7843" t="str">
        <f t="shared" si="244"/>
        <v>2016-Atletico/MG-34-4-0</v>
      </c>
      <c r="D7843">
        <v>7</v>
      </c>
      <c r="E7843">
        <v>45</v>
      </c>
      <c r="F7843" t="str">
        <f t="shared" si="245"/>
        <v>34-4-0</v>
      </c>
    </row>
    <row r="7844" spans="1:6" x14ac:dyDescent="0.3">
      <c r="A7844">
        <v>2016</v>
      </c>
      <c r="B7844" t="s">
        <v>6053</v>
      </c>
      <c r="C7844" t="str">
        <f t="shared" si="244"/>
        <v>2016-Atletico/PR-34-4-0</v>
      </c>
      <c r="D7844">
        <v>6.3333399999999997</v>
      </c>
      <c r="E7844">
        <v>30</v>
      </c>
      <c r="F7844" t="str">
        <f t="shared" si="245"/>
        <v>34-4-0</v>
      </c>
    </row>
    <row r="7845" spans="1:6" x14ac:dyDescent="0.3">
      <c r="A7845">
        <v>2016</v>
      </c>
      <c r="B7845" t="s">
        <v>6054</v>
      </c>
      <c r="C7845" t="str">
        <f t="shared" si="244"/>
        <v>2016-Botafogo/RJ-34-4-0</v>
      </c>
      <c r="D7845">
        <v>0</v>
      </c>
      <c r="E7845">
        <v>24</v>
      </c>
      <c r="F7845" t="str">
        <f t="shared" si="245"/>
        <v>34-4-0</v>
      </c>
    </row>
    <row r="7846" spans="1:6" x14ac:dyDescent="0.3">
      <c r="A7846">
        <v>2016</v>
      </c>
      <c r="B7846" t="s">
        <v>6471</v>
      </c>
      <c r="C7846" t="str">
        <f t="shared" si="244"/>
        <v>2016-Chapecoense/SC-34-4-0</v>
      </c>
      <c r="D7846">
        <v>5</v>
      </c>
      <c r="E7846">
        <v>22</v>
      </c>
      <c r="F7846" t="str">
        <f t="shared" si="245"/>
        <v>34-4-0</v>
      </c>
    </row>
    <row r="7847" spans="1:6" x14ac:dyDescent="0.3">
      <c r="A7847">
        <v>2016</v>
      </c>
      <c r="B7847" t="s">
        <v>6055</v>
      </c>
      <c r="C7847" t="str">
        <f t="shared" si="244"/>
        <v>2016-Corinthians/SP-34-4-0</v>
      </c>
      <c r="D7847">
        <v>6</v>
      </c>
      <c r="E7847">
        <v>35</v>
      </c>
      <c r="F7847" t="str">
        <f t="shared" si="245"/>
        <v>34-4-0</v>
      </c>
    </row>
    <row r="7848" spans="1:6" x14ac:dyDescent="0.3">
      <c r="A7848">
        <v>2016</v>
      </c>
      <c r="B7848" t="s">
        <v>6261</v>
      </c>
      <c r="C7848" t="str">
        <f t="shared" si="244"/>
        <v>2016-Coritiba/PR-34-4-0</v>
      </c>
      <c r="D7848">
        <v>7</v>
      </c>
      <c r="E7848">
        <v>16</v>
      </c>
      <c r="F7848" t="str">
        <f t="shared" si="245"/>
        <v>34-4-0</v>
      </c>
    </row>
    <row r="7849" spans="1:6" x14ac:dyDescent="0.3">
      <c r="A7849">
        <v>2016</v>
      </c>
      <c r="B7849" t="s">
        <v>6056</v>
      </c>
      <c r="C7849" t="str">
        <f t="shared" si="244"/>
        <v>2016-Cruzeiro/MG-34-4-0</v>
      </c>
      <c r="D7849">
        <v>0</v>
      </c>
      <c r="E7849">
        <v>27</v>
      </c>
      <c r="F7849" t="str">
        <f t="shared" si="245"/>
        <v>34-4-0</v>
      </c>
    </row>
    <row r="7850" spans="1:6" x14ac:dyDescent="0.3">
      <c r="A7850">
        <v>2016</v>
      </c>
      <c r="B7850" t="s">
        <v>6057</v>
      </c>
      <c r="C7850" t="str">
        <f t="shared" si="244"/>
        <v>2016-Figueirense/SC-34-4-0</v>
      </c>
      <c r="D7850">
        <v>4.7272679999999996</v>
      </c>
      <c r="E7850">
        <v>18</v>
      </c>
      <c r="F7850" t="str">
        <f t="shared" si="245"/>
        <v>34-4-0</v>
      </c>
    </row>
    <row r="7851" spans="1:6" x14ac:dyDescent="0.3">
      <c r="A7851">
        <v>2016</v>
      </c>
      <c r="B7851" t="s">
        <v>6058</v>
      </c>
      <c r="C7851" t="str">
        <f t="shared" si="244"/>
        <v>2016-Flamengo/RJ-34-4-0</v>
      </c>
      <c r="D7851">
        <v>7.7142850000000003</v>
      </c>
      <c r="E7851">
        <v>33</v>
      </c>
      <c r="F7851" t="str">
        <f t="shared" si="245"/>
        <v>34-4-0</v>
      </c>
    </row>
    <row r="7852" spans="1:6" x14ac:dyDescent="0.3">
      <c r="A7852">
        <v>2016</v>
      </c>
      <c r="B7852" t="s">
        <v>6059</v>
      </c>
      <c r="C7852" t="str">
        <f t="shared" si="244"/>
        <v>2016-Fluminense/RJ-34-4-0</v>
      </c>
      <c r="D7852">
        <v>0</v>
      </c>
      <c r="E7852">
        <v>46</v>
      </c>
      <c r="F7852" t="str">
        <f t="shared" si="245"/>
        <v>34-4-0</v>
      </c>
    </row>
    <row r="7853" spans="1:6" x14ac:dyDescent="0.3">
      <c r="A7853">
        <v>2016</v>
      </c>
      <c r="B7853" t="s">
        <v>6062</v>
      </c>
      <c r="C7853" t="str">
        <f t="shared" si="244"/>
        <v>2016-Gremio/RS-34-4-0</v>
      </c>
      <c r="D7853">
        <v>0</v>
      </c>
      <c r="E7853">
        <v>35</v>
      </c>
      <c r="F7853" t="str">
        <f t="shared" si="245"/>
        <v>34-4-0</v>
      </c>
    </row>
    <row r="7854" spans="1:6" x14ac:dyDescent="0.3">
      <c r="A7854">
        <v>2016</v>
      </c>
      <c r="B7854" t="s">
        <v>6063</v>
      </c>
      <c r="C7854" t="str">
        <f t="shared" si="244"/>
        <v>2016-Internacional/RS-34-4-0</v>
      </c>
      <c r="D7854">
        <v>0</v>
      </c>
      <c r="E7854">
        <v>28</v>
      </c>
      <c r="F7854" t="str">
        <f t="shared" si="245"/>
        <v>34-4-0</v>
      </c>
    </row>
    <row r="7855" spans="1:6" x14ac:dyDescent="0.3">
      <c r="A7855">
        <v>2016</v>
      </c>
      <c r="B7855" t="s">
        <v>6065</v>
      </c>
      <c r="C7855" t="str">
        <f t="shared" si="244"/>
        <v>2016-Palmeiras/SP-34-4-0</v>
      </c>
      <c r="D7855">
        <v>8.5</v>
      </c>
      <c r="E7855">
        <v>40</v>
      </c>
      <c r="F7855" t="str">
        <f t="shared" si="245"/>
        <v>34-4-0</v>
      </c>
    </row>
    <row r="7856" spans="1:6" x14ac:dyDescent="0.3">
      <c r="A7856">
        <v>2016</v>
      </c>
      <c r="B7856" t="s">
        <v>6067</v>
      </c>
      <c r="C7856" t="str">
        <f t="shared" si="244"/>
        <v>2016-Ponte Preta/SP-34-4-0</v>
      </c>
      <c r="D7856">
        <v>5.5555500000000002</v>
      </c>
      <c r="E7856">
        <v>31</v>
      </c>
      <c r="F7856" t="str">
        <f t="shared" si="245"/>
        <v>34-4-0</v>
      </c>
    </row>
    <row r="7857" spans="1:6" x14ac:dyDescent="0.3">
      <c r="A7857">
        <v>2016</v>
      </c>
      <c r="B7857" t="s">
        <v>6068</v>
      </c>
      <c r="C7857" t="str">
        <f t="shared" si="244"/>
        <v>2016-Santa Cruz/PE-34-4-0</v>
      </c>
      <c r="D7857">
        <v>3</v>
      </c>
      <c r="E7857">
        <v>20</v>
      </c>
      <c r="F7857" t="str">
        <f t="shared" si="245"/>
        <v>34-4-0</v>
      </c>
    </row>
    <row r="7858" spans="1:6" x14ac:dyDescent="0.3">
      <c r="A7858">
        <v>2016</v>
      </c>
      <c r="B7858" t="s">
        <v>6069</v>
      </c>
      <c r="C7858" t="str">
        <f t="shared" si="244"/>
        <v>2016-Santos/SP-34-4-0</v>
      </c>
      <c r="D7858">
        <v>7.1111040000000001</v>
      </c>
      <c r="E7858">
        <v>39</v>
      </c>
      <c r="F7858" t="str">
        <f t="shared" si="245"/>
        <v>34-4-0</v>
      </c>
    </row>
    <row r="7859" spans="1:6" x14ac:dyDescent="0.3">
      <c r="A7859">
        <v>2016</v>
      </c>
      <c r="B7859" t="s">
        <v>6071</v>
      </c>
      <c r="C7859" t="str">
        <f t="shared" si="244"/>
        <v>2016-Sao Paulo/SP-34-4-0</v>
      </c>
      <c r="D7859">
        <v>4.9999989999999999</v>
      </c>
      <c r="E7859">
        <v>22</v>
      </c>
      <c r="F7859" t="str">
        <f t="shared" si="245"/>
        <v>34-4-0</v>
      </c>
    </row>
    <row r="7860" spans="1:6" x14ac:dyDescent="0.3">
      <c r="A7860">
        <v>2016</v>
      </c>
      <c r="B7860" t="s">
        <v>6192</v>
      </c>
      <c r="C7860" t="str">
        <f t="shared" si="244"/>
        <v>2016-Sport/PE-34-4-0</v>
      </c>
      <c r="D7860">
        <v>4.6666660000000002</v>
      </c>
      <c r="E7860">
        <v>29</v>
      </c>
      <c r="F7860" t="str">
        <f t="shared" si="245"/>
        <v>34-4-0</v>
      </c>
    </row>
    <row r="7861" spans="1:6" x14ac:dyDescent="0.3">
      <c r="A7861">
        <v>2016</v>
      </c>
      <c r="B7861" t="s">
        <v>6264</v>
      </c>
      <c r="C7861" t="str">
        <f t="shared" si="244"/>
        <v>2016-Vitoria/BA-34-4-0</v>
      </c>
      <c r="D7861">
        <v>0</v>
      </c>
      <c r="E7861">
        <v>31</v>
      </c>
      <c r="F7861" t="str">
        <f t="shared" si="245"/>
        <v>34-4-0</v>
      </c>
    </row>
    <row r="7862" spans="1:6" x14ac:dyDescent="0.3">
      <c r="A7862">
        <v>2016</v>
      </c>
      <c r="B7862" t="s">
        <v>6433</v>
      </c>
      <c r="C7862" t="str">
        <f t="shared" si="244"/>
        <v>2016-America/MG-34-4-1</v>
      </c>
      <c r="D7862">
        <v>0</v>
      </c>
      <c r="E7862">
        <v>22</v>
      </c>
      <c r="F7862" t="str">
        <f t="shared" si="245"/>
        <v>34-4-1</v>
      </c>
    </row>
    <row r="7863" spans="1:6" x14ac:dyDescent="0.3">
      <c r="A7863">
        <v>2016</v>
      </c>
      <c r="B7863" t="s">
        <v>6194</v>
      </c>
      <c r="C7863" t="str">
        <f t="shared" si="244"/>
        <v>2016-Atletico/MG-34-4-1</v>
      </c>
      <c r="D7863">
        <v>8.25</v>
      </c>
      <c r="E7863">
        <v>36</v>
      </c>
      <c r="F7863" t="str">
        <f t="shared" si="245"/>
        <v>34-4-1</v>
      </c>
    </row>
    <row r="7864" spans="1:6" x14ac:dyDescent="0.3">
      <c r="A7864">
        <v>2016</v>
      </c>
      <c r="B7864" t="s">
        <v>6073</v>
      </c>
      <c r="C7864" t="str">
        <f t="shared" si="244"/>
        <v>2016-Atletico/PR-34-4-1</v>
      </c>
      <c r="D7864">
        <v>6.25</v>
      </c>
      <c r="E7864">
        <v>29</v>
      </c>
      <c r="F7864" t="str">
        <f t="shared" si="245"/>
        <v>34-4-1</v>
      </c>
    </row>
    <row r="7865" spans="1:6" x14ac:dyDescent="0.3">
      <c r="A7865">
        <v>2016</v>
      </c>
      <c r="B7865" t="s">
        <v>6074</v>
      </c>
      <c r="C7865" t="str">
        <f t="shared" si="244"/>
        <v>2016-Botafogo/RJ-34-4-1</v>
      </c>
      <c r="D7865">
        <v>9</v>
      </c>
      <c r="E7865">
        <v>32</v>
      </c>
      <c r="F7865" t="str">
        <f t="shared" si="245"/>
        <v>34-4-1</v>
      </c>
    </row>
    <row r="7866" spans="1:6" x14ac:dyDescent="0.3">
      <c r="A7866">
        <v>2016</v>
      </c>
      <c r="B7866" t="s">
        <v>6472</v>
      </c>
      <c r="C7866" t="str">
        <f t="shared" si="244"/>
        <v>2016-Chapecoense/SC-34-4-1</v>
      </c>
      <c r="D7866">
        <v>5.2857139999999996</v>
      </c>
      <c r="E7866">
        <v>22</v>
      </c>
      <c r="F7866" t="str">
        <f t="shared" si="245"/>
        <v>34-4-1</v>
      </c>
    </row>
    <row r="7867" spans="1:6" x14ac:dyDescent="0.3">
      <c r="A7867">
        <v>2016</v>
      </c>
      <c r="B7867" t="s">
        <v>6075</v>
      </c>
      <c r="C7867" t="str">
        <f t="shared" si="244"/>
        <v>2016-Corinthians/SP-34-4-1</v>
      </c>
      <c r="D7867">
        <v>6.2857079999999996</v>
      </c>
      <c r="E7867">
        <v>38</v>
      </c>
      <c r="F7867" t="str">
        <f t="shared" si="245"/>
        <v>34-4-1</v>
      </c>
    </row>
    <row r="7868" spans="1:6" x14ac:dyDescent="0.3">
      <c r="A7868">
        <v>2016</v>
      </c>
      <c r="B7868" t="s">
        <v>6265</v>
      </c>
      <c r="C7868" t="str">
        <f t="shared" si="244"/>
        <v>2016-Coritiba/PR-34-4-1</v>
      </c>
      <c r="D7868">
        <v>4.7142809999999997</v>
      </c>
      <c r="E7868">
        <v>29</v>
      </c>
      <c r="F7868" t="str">
        <f t="shared" si="245"/>
        <v>34-4-1</v>
      </c>
    </row>
    <row r="7869" spans="1:6" x14ac:dyDescent="0.3">
      <c r="A7869">
        <v>2016</v>
      </c>
      <c r="B7869" t="s">
        <v>6076</v>
      </c>
      <c r="C7869" t="str">
        <f t="shared" si="244"/>
        <v>2016-Cruzeiro/MG-34-4-1</v>
      </c>
      <c r="D7869">
        <v>10</v>
      </c>
      <c r="E7869">
        <v>30</v>
      </c>
      <c r="F7869" t="str">
        <f t="shared" si="245"/>
        <v>34-4-1</v>
      </c>
    </row>
    <row r="7870" spans="1:6" x14ac:dyDescent="0.3">
      <c r="A7870">
        <v>2016</v>
      </c>
      <c r="B7870" t="s">
        <v>6077</v>
      </c>
      <c r="C7870" t="str">
        <f t="shared" si="244"/>
        <v>2016-Figueirense/SC-34-4-1</v>
      </c>
      <c r="D7870">
        <v>0</v>
      </c>
      <c r="E7870">
        <v>20</v>
      </c>
      <c r="F7870" t="str">
        <f t="shared" si="245"/>
        <v>34-4-1</v>
      </c>
    </row>
    <row r="7871" spans="1:6" x14ac:dyDescent="0.3">
      <c r="A7871">
        <v>2016</v>
      </c>
      <c r="B7871" t="s">
        <v>6078</v>
      </c>
      <c r="C7871" t="str">
        <f t="shared" si="244"/>
        <v>2016-Flamengo/RJ-34-4-1</v>
      </c>
      <c r="D7871">
        <v>8.0000090000000004</v>
      </c>
      <c r="E7871">
        <v>32</v>
      </c>
      <c r="F7871" t="str">
        <f t="shared" si="245"/>
        <v>34-4-1</v>
      </c>
    </row>
    <row r="7872" spans="1:6" x14ac:dyDescent="0.3">
      <c r="A7872">
        <v>2016</v>
      </c>
      <c r="B7872" t="s">
        <v>6079</v>
      </c>
      <c r="C7872" t="str">
        <f t="shared" si="244"/>
        <v>2016-Fluminense/RJ-34-4-1</v>
      </c>
      <c r="D7872">
        <v>0</v>
      </c>
      <c r="E7872">
        <v>33</v>
      </c>
      <c r="F7872" t="str">
        <f t="shared" si="245"/>
        <v>34-4-1</v>
      </c>
    </row>
    <row r="7873" spans="1:6" x14ac:dyDescent="0.3">
      <c r="A7873">
        <v>2016</v>
      </c>
      <c r="B7873" t="s">
        <v>6082</v>
      </c>
      <c r="C7873" t="str">
        <f t="shared" si="244"/>
        <v>2016-Gremio/RS-34-4-1</v>
      </c>
      <c r="D7873">
        <v>5.5000070000000001</v>
      </c>
      <c r="E7873">
        <v>35</v>
      </c>
      <c r="F7873" t="str">
        <f t="shared" si="245"/>
        <v>34-4-1</v>
      </c>
    </row>
    <row r="7874" spans="1:6" x14ac:dyDescent="0.3">
      <c r="A7874">
        <v>2016</v>
      </c>
      <c r="B7874" t="s">
        <v>6083</v>
      </c>
      <c r="C7874" t="str">
        <f t="shared" si="244"/>
        <v>2016-Internacional/RS-34-4-1</v>
      </c>
      <c r="D7874">
        <v>4.5</v>
      </c>
      <c r="E7874">
        <v>30</v>
      </c>
      <c r="F7874" t="str">
        <f t="shared" si="245"/>
        <v>34-4-1</v>
      </c>
    </row>
    <row r="7875" spans="1:6" x14ac:dyDescent="0.3">
      <c r="A7875">
        <v>2016</v>
      </c>
      <c r="B7875" t="s">
        <v>6085</v>
      </c>
      <c r="C7875" t="str">
        <f t="shared" ref="C7875:C7938" si="246">A7875&amp;"-"&amp;B7875</f>
        <v>2016-Palmeiras/SP-34-4-1</v>
      </c>
      <c r="D7875">
        <v>10</v>
      </c>
      <c r="E7875">
        <v>44</v>
      </c>
      <c r="F7875" t="str">
        <f t="shared" ref="F7875:F7938" si="247">RIGHT(B7875,LEN(C7875)-FIND("-",C7875,6))</f>
        <v>34-4-1</v>
      </c>
    </row>
    <row r="7876" spans="1:6" x14ac:dyDescent="0.3">
      <c r="A7876">
        <v>2016</v>
      </c>
      <c r="B7876" t="s">
        <v>6087</v>
      </c>
      <c r="C7876" t="str">
        <f t="shared" si="246"/>
        <v>2016-Ponte Preta/SP-34-4-1</v>
      </c>
      <c r="D7876">
        <v>7</v>
      </c>
      <c r="E7876">
        <v>31</v>
      </c>
      <c r="F7876" t="str">
        <f t="shared" si="247"/>
        <v>34-4-1</v>
      </c>
    </row>
    <row r="7877" spans="1:6" x14ac:dyDescent="0.3">
      <c r="A7877">
        <v>2016</v>
      </c>
      <c r="B7877" t="s">
        <v>6088</v>
      </c>
      <c r="C7877" t="str">
        <f t="shared" si="246"/>
        <v>2016-Santa Cruz/PE-34-4-1</v>
      </c>
      <c r="D7877">
        <v>3.1428539999999998</v>
      </c>
      <c r="E7877">
        <v>20</v>
      </c>
      <c r="F7877" t="str">
        <f t="shared" si="247"/>
        <v>34-4-1</v>
      </c>
    </row>
    <row r="7878" spans="1:6" x14ac:dyDescent="0.3">
      <c r="A7878">
        <v>2016</v>
      </c>
      <c r="B7878" t="s">
        <v>6089</v>
      </c>
      <c r="C7878" t="str">
        <f t="shared" si="246"/>
        <v>2016-Santos/SP-34-4-1</v>
      </c>
      <c r="D7878">
        <v>6.5</v>
      </c>
      <c r="E7878">
        <v>29</v>
      </c>
      <c r="F7878" t="str">
        <f t="shared" si="247"/>
        <v>34-4-1</v>
      </c>
    </row>
    <row r="7879" spans="1:6" x14ac:dyDescent="0.3">
      <c r="A7879">
        <v>2016</v>
      </c>
      <c r="B7879" t="s">
        <v>6091</v>
      </c>
      <c r="C7879" t="str">
        <f t="shared" si="246"/>
        <v>2016-Sao Paulo/SP-34-4-1</v>
      </c>
      <c r="D7879">
        <v>5.25</v>
      </c>
      <c r="E7879">
        <v>24</v>
      </c>
      <c r="F7879" t="str">
        <f t="shared" si="247"/>
        <v>34-4-1</v>
      </c>
    </row>
    <row r="7880" spans="1:6" x14ac:dyDescent="0.3">
      <c r="A7880">
        <v>2016</v>
      </c>
      <c r="B7880" t="s">
        <v>6196</v>
      </c>
      <c r="C7880" t="str">
        <f t="shared" si="246"/>
        <v>2016-Sport/PE-34-4-1</v>
      </c>
      <c r="D7880">
        <v>3.6666669999999999</v>
      </c>
      <c r="E7880">
        <v>29</v>
      </c>
      <c r="F7880" t="str">
        <f t="shared" si="247"/>
        <v>34-4-1</v>
      </c>
    </row>
    <row r="7881" spans="1:6" x14ac:dyDescent="0.3">
      <c r="A7881">
        <v>2016</v>
      </c>
      <c r="B7881" t="s">
        <v>6268</v>
      </c>
      <c r="C7881" t="str">
        <f t="shared" si="246"/>
        <v>2016-Vitoria/BA-34-4-1</v>
      </c>
      <c r="D7881">
        <v>4.9999950000000002</v>
      </c>
      <c r="E7881">
        <v>24</v>
      </c>
      <c r="F7881" t="str">
        <f t="shared" si="247"/>
        <v>34-4-1</v>
      </c>
    </row>
    <row r="7882" spans="1:6" x14ac:dyDescent="0.3">
      <c r="A7882">
        <v>2016</v>
      </c>
      <c r="B7882" t="s">
        <v>6435</v>
      </c>
      <c r="C7882" t="str">
        <f t="shared" si="246"/>
        <v>2016-America/MG-34-4-2</v>
      </c>
      <c r="D7882">
        <v>2.8181790000000002</v>
      </c>
      <c r="E7882">
        <v>10</v>
      </c>
      <c r="F7882" t="str">
        <f t="shared" si="247"/>
        <v>34-4-2</v>
      </c>
    </row>
    <row r="7883" spans="1:6" x14ac:dyDescent="0.3">
      <c r="A7883">
        <v>2016</v>
      </c>
      <c r="B7883" t="s">
        <v>6198</v>
      </c>
      <c r="C7883" t="str">
        <f t="shared" si="246"/>
        <v>2016-Atletico/MG-34-4-2</v>
      </c>
      <c r="D7883">
        <v>8.6666650000000001</v>
      </c>
      <c r="E7883">
        <v>33</v>
      </c>
      <c r="F7883" t="str">
        <f t="shared" si="247"/>
        <v>34-4-2</v>
      </c>
    </row>
    <row r="7884" spans="1:6" x14ac:dyDescent="0.3">
      <c r="A7884">
        <v>2016</v>
      </c>
      <c r="B7884" t="s">
        <v>6093</v>
      </c>
      <c r="C7884" t="str">
        <f t="shared" si="246"/>
        <v>2016-Atletico/PR-34-4-2</v>
      </c>
      <c r="D7884">
        <v>6.3333329999999997</v>
      </c>
      <c r="E7884">
        <v>29</v>
      </c>
      <c r="F7884" t="str">
        <f t="shared" si="247"/>
        <v>34-4-2</v>
      </c>
    </row>
    <row r="7885" spans="1:6" x14ac:dyDescent="0.3">
      <c r="A7885">
        <v>2016</v>
      </c>
      <c r="B7885" t="s">
        <v>6094</v>
      </c>
      <c r="C7885" t="str">
        <f t="shared" si="246"/>
        <v>2016-Botafogo/RJ-34-4-2</v>
      </c>
      <c r="D7885">
        <v>9</v>
      </c>
      <c r="E7885">
        <v>28</v>
      </c>
      <c r="F7885" t="str">
        <f t="shared" si="247"/>
        <v>34-4-2</v>
      </c>
    </row>
    <row r="7886" spans="1:6" x14ac:dyDescent="0.3">
      <c r="A7886">
        <v>2016</v>
      </c>
      <c r="B7886" t="s">
        <v>6473</v>
      </c>
      <c r="C7886" t="str">
        <f t="shared" si="246"/>
        <v>2016-Chapecoense/SC-34-4-2</v>
      </c>
      <c r="D7886">
        <v>5.375</v>
      </c>
      <c r="E7886">
        <v>28</v>
      </c>
      <c r="F7886" t="str">
        <f t="shared" si="247"/>
        <v>34-4-2</v>
      </c>
    </row>
    <row r="7887" spans="1:6" x14ac:dyDescent="0.3">
      <c r="A7887">
        <v>2016</v>
      </c>
      <c r="B7887" t="s">
        <v>6095</v>
      </c>
      <c r="C7887" t="str">
        <f t="shared" si="246"/>
        <v>2016-Corinthians/SP-34-4-2</v>
      </c>
      <c r="D7887">
        <v>4</v>
      </c>
      <c r="E7887">
        <v>31</v>
      </c>
      <c r="F7887" t="str">
        <f t="shared" si="247"/>
        <v>34-4-2</v>
      </c>
    </row>
    <row r="7888" spans="1:6" x14ac:dyDescent="0.3">
      <c r="A7888">
        <v>2016</v>
      </c>
      <c r="B7888" t="s">
        <v>6269</v>
      </c>
      <c r="C7888" t="str">
        <f t="shared" si="246"/>
        <v>2016-Coritiba/PR-34-4-2</v>
      </c>
      <c r="D7888">
        <v>5</v>
      </c>
      <c r="E7888">
        <v>34</v>
      </c>
      <c r="F7888" t="str">
        <f t="shared" si="247"/>
        <v>34-4-2</v>
      </c>
    </row>
    <row r="7889" spans="1:6" x14ac:dyDescent="0.3">
      <c r="A7889">
        <v>2016</v>
      </c>
      <c r="B7889" t="s">
        <v>6096</v>
      </c>
      <c r="C7889" t="str">
        <f t="shared" si="246"/>
        <v>2016-Cruzeiro/MG-34-4-2</v>
      </c>
      <c r="D7889">
        <v>5</v>
      </c>
      <c r="E7889">
        <v>23</v>
      </c>
      <c r="F7889" t="str">
        <f t="shared" si="247"/>
        <v>34-4-2</v>
      </c>
    </row>
    <row r="7890" spans="1:6" x14ac:dyDescent="0.3">
      <c r="A7890">
        <v>2016</v>
      </c>
      <c r="B7890" t="s">
        <v>6097</v>
      </c>
      <c r="C7890" t="str">
        <f t="shared" si="246"/>
        <v>2016-Figueirense/SC-34-4-2</v>
      </c>
      <c r="D7890">
        <v>4.3333380000000004</v>
      </c>
      <c r="E7890">
        <v>21</v>
      </c>
      <c r="F7890" t="str">
        <f t="shared" si="247"/>
        <v>34-4-2</v>
      </c>
    </row>
    <row r="7891" spans="1:6" x14ac:dyDescent="0.3">
      <c r="A7891">
        <v>2016</v>
      </c>
      <c r="B7891" t="s">
        <v>6098</v>
      </c>
      <c r="C7891" t="str">
        <f t="shared" si="246"/>
        <v>2016-Flamengo/RJ-34-4-2</v>
      </c>
      <c r="D7891">
        <v>10</v>
      </c>
      <c r="E7891">
        <v>40</v>
      </c>
      <c r="F7891" t="str">
        <f t="shared" si="247"/>
        <v>34-4-2</v>
      </c>
    </row>
    <row r="7892" spans="1:6" x14ac:dyDescent="0.3">
      <c r="A7892">
        <v>2016</v>
      </c>
      <c r="B7892" t="s">
        <v>6099</v>
      </c>
      <c r="C7892" t="str">
        <f t="shared" si="246"/>
        <v>2016-Fluminense/RJ-34-4-2</v>
      </c>
      <c r="D7892">
        <v>6</v>
      </c>
      <c r="E7892">
        <v>31</v>
      </c>
      <c r="F7892" t="str">
        <f t="shared" si="247"/>
        <v>34-4-2</v>
      </c>
    </row>
    <row r="7893" spans="1:6" x14ac:dyDescent="0.3">
      <c r="A7893">
        <v>2016</v>
      </c>
      <c r="B7893" t="s">
        <v>6102</v>
      </c>
      <c r="C7893" t="str">
        <f t="shared" si="246"/>
        <v>2016-Gremio/RS-34-4-2</v>
      </c>
      <c r="D7893">
        <v>7.3333349999999999</v>
      </c>
      <c r="E7893">
        <v>29</v>
      </c>
      <c r="F7893" t="str">
        <f t="shared" si="247"/>
        <v>34-4-2</v>
      </c>
    </row>
    <row r="7894" spans="1:6" x14ac:dyDescent="0.3">
      <c r="A7894">
        <v>2016</v>
      </c>
      <c r="B7894" t="s">
        <v>6103</v>
      </c>
      <c r="C7894" t="str">
        <f t="shared" si="246"/>
        <v>2016-Internacional/RS-34-4-2</v>
      </c>
      <c r="D7894">
        <v>0</v>
      </c>
      <c r="E7894">
        <v>33</v>
      </c>
      <c r="F7894" t="str">
        <f t="shared" si="247"/>
        <v>34-4-2</v>
      </c>
    </row>
    <row r="7895" spans="1:6" x14ac:dyDescent="0.3">
      <c r="A7895">
        <v>2016</v>
      </c>
      <c r="B7895" t="s">
        <v>6105</v>
      </c>
      <c r="C7895" t="str">
        <f t="shared" si="246"/>
        <v>2016-Palmeiras/SP-34-4-2</v>
      </c>
      <c r="D7895">
        <v>7.8</v>
      </c>
      <c r="E7895">
        <v>44</v>
      </c>
      <c r="F7895" t="str">
        <f t="shared" si="247"/>
        <v>34-4-2</v>
      </c>
    </row>
    <row r="7896" spans="1:6" x14ac:dyDescent="0.3">
      <c r="A7896">
        <v>2016</v>
      </c>
      <c r="B7896" t="s">
        <v>6107</v>
      </c>
      <c r="C7896" t="str">
        <f t="shared" si="246"/>
        <v>2016-Ponte Preta/SP-34-4-2</v>
      </c>
      <c r="D7896">
        <v>6.6</v>
      </c>
      <c r="E7896">
        <v>35</v>
      </c>
      <c r="F7896" t="str">
        <f t="shared" si="247"/>
        <v>34-4-2</v>
      </c>
    </row>
    <row r="7897" spans="1:6" x14ac:dyDescent="0.3">
      <c r="A7897">
        <v>2016</v>
      </c>
      <c r="B7897" t="s">
        <v>6108</v>
      </c>
      <c r="C7897" t="str">
        <f t="shared" si="246"/>
        <v>2016-Santa Cruz/PE-34-4-2</v>
      </c>
      <c r="D7897">
        <v>3</v>
      </c>
      <c r="E7897">
        <v>16</v>
      </c>
      <c r="F7897" t="str">
        <f t="shared" si="247"/>
        <v>34-4-2</v>
      </c>
    </row>
    <row r="7898" spans="1:6" x14ac:dyDescent="0.3">
      <c r="A7898">
        <v>2016</v>
      </c>
      <c r="B7898" t="s">
        <v>6109</v>
      </c>
      <c r="C7898" t="str">
        <f t="shared" si="246"/>
        <v>2016-Santos/SP-34-4-2</v>
      </c>
      <c r="D7898">
        <v>7.6</v>
      </c>
      <c r="E7898">
        <v>33</v>
      </c>
      <c r="F7898" t="str">
        <f t="shared" si="247"/>
        <v>34-4-2</v>
      </c>
    </row>
    <row r="7899" spans="1:6" x14ac:dyDescent="0.3">
      <c r="A7899">
        <v>2016</v>
      </c>
      <c r="B7899" t="s">
        <v>6111</v>
      </c>
      <c r="C7899" t="str">
        <f t="shared" si="246"/>
        <v>2016-Sao Paulo/SP-34-4-2</v>
      </c>
      <c r="D7899">
        <v>5.1428580000000004</v>
      </c>
      <c r="E7899">
        <v>20</v>
      </c>
      <c r="F7899" t="str">
        <f t="shared" si="247"/>
        <v>34-4-2</v>
      </c>
    </row>
    <row r="7900" spans="1:6" x14ac:dyDescent="0.3">
      <c r="A7900">
        <v>2016</v>
      </c>
      <c r="B7900" t="s">
        <v>6200</v>
      </c>
      <c r="C7900" t="str">
        <f t="shared" si="246"/>
        <v>2016-Sport/PE-34-4-2</v>
      </c>
      <c r="D7900">
        <v>4.8333360000000001</v>
      </c>
      <c r="E7900">
        <v>23</v>
      </c>
      <c r="F7900" t="str">
        <f t="shared" si="247"/>
        <v>34-4-2</v>
      </c>
    </row>
    <row r="7901" spans="1:6" x14ac:dyDescent="0.3">
      <c r="A7901">
        <v>2016</v>
      </c>
      <c r="B7901" t="s">
        <v>6272</v>
      </c>
      <c r="C7901" t="str">
        <f t="shared" si="246"/>
        <v>2016-Vitoria/BA-34-4-2</v>
      </c>
      <c r="D7901">
        <v>0</v>
      </c>
      <c r="E7901">
        <v>18</v>
      </c>
      <c r="F7901" t="str">
        <f t="shared" si="247"/>
        <v>34-4-2</v>
      </c>
    </row>
    <row r="7902" spans="1:6" x14ac:dyDescent="0.3">
      <c r="A7902">
        <v>2016</v>
      </c>
      <c r="B7902" t="s">
        <v>6437</v>
      </c>
      <c r="C7902" t="str">
        <f t="shared" si="246"/>
        <v>2016-America/MG-34-4-3</v>
      </c>
      <c r="D7902">
        <v>2.5454650000000001</v>
      </c>
      <c r="E7902">
        <v>13</v>
      </c>
      <c r="F7902" t="str">
        <f t="shared" si="247"/>
        <v>34-4-3</v>
      </c>
    </row>
    <row r="7903" spans="1:6" x14ac:dyDescent="0.3">
      <c r="A7903">
        <v>2016</v>
      </c>
      <c r="B7903" t="s">
        <v>6202</v>
      </c>
      <c r="C7903" t="str">
        <f t="shared" si="246"/>
        <v>2016-Atletico/MG-34-4-3</v>
      </c>
      <c r="D7903">
        <v>0</v>
      </c>
      <c r="E7903">
        <v>38</v>
      </c>
      <c r="F7903" t="str">
        <f t="shared" si="247"/>
        <v>34-4-3</v>
      </c>
    </row>
    <row r="7904" spans="1:6" x14ac:dyDescent="0.3">
      <c r="A7904">
        <v>2016</v>
      </c>
      <c r="B7904" t="s">
        <v>6113</v>
      </c>
      <c r="C7904" t="str">
        <f t="shared" si="246"/>
        <v>2016-Atletico/PR-34-4-3</v>
      </c>
      <c r="D7904">
        <v>6.4</v>
      </c>
      <c r="E7904">
        <v>29</v>
      </c>
      <c r="F7904" t="str">
        <f t="shared" si="247"/>
        <v>34-4-3</v>
      </c>
    </row>
    <row r="7905" spans="1:6" x14ac:dyDescent="0.3">
      <c r="A7905">
        <v>2016</v>
      </c>
      <c r="B7905" t="s">
        <v>6114</v>
      </c>
      <c r="C7905" t="str">
        <f t="shared" si="246"/>
        <v>2016-Botafogo/RJ-34-4-3</v>
      </c>
      <c r="D7905">
        <v>7.8</v>
      </c>
      <c r="E7905">
        <v>31</v>
      </c>
      <c r="F7905" t="str">
        <f t="shared" si="247"/>
        <v>34-4-3</v>
      </c>
    </row>
    <row r="7906" spans="1:6" x14ac:dyDescent="0.3">
      <c r="A7906">
        <v>2016</v>
      </c>
      <c r="B7906" t="s">
        <v>6474</v>
      </c>
      <c r="C7906" t="str">
        <f t="shared" si="246"/>
        <v>2016-Chapecoense/SC-34-4-3</v>
      </c>
      <c r="D7906">
        <v>7</v>
      </c>
      <c r="E7906">
        <v>30</v>
      </c>
      <c r="F7906" t="str">
        <f t="shared" si="247"/>
        <v>34-4-3</v>
      </c>
    </row>
    <row r="7907" spans="1:6" x14ac:dyDescent="0.3">
      <c r="A7907">
        <v>2016</v>
      </c>
      <c r="B7907" t="s">
        <v>6115</v>
      </c>
      <c r="C7907" t="str">
        <f t="shared" si="246"/>
        <v>2016-Corinthians/SP-34-4-3</v>
      </c>
      <c r="D7907">
        <v>4</v>
      </c>
      <c r="E7907">
        <v>34</v>
      </c>
      <c r="F7907" t="str">
        <f t="shared" si="247"/>
        <v>34-4-3</v>
      </c>
    </row>
    <row r="7908" spans="1:6" x14ac:dyDescent="0.3">
      <c r="A7908">
        <v>2016</v>
      </c>
      <c r="B7908" t="s">
        <v>6273</v>
      </c>
      <c r="C7908" t="str">
        <f t="shared" si="246"/>
        <v>2016-Coritiba/PR-34-4-3</v>
      </c>
      <c r="D7908">
        <v>0</v>
      </c>
      <c r="E7908">
        <v>23</v>
      </c>
      <c r="F7908" t="str">
        <f t="shared" si="247"/>
        <v>34-4-3</v>
      </c>
    </row>
    <row r="7909" spans="1:6" x14ac:dyDescent="0.3">
      <c r="A7909">
        <v>2016</v>
      </c>
      <c r="B7909" t="s">
        <v>6116</v>
      </c>
      <c r="C7909" t="str">
        <f t="shared" si="246"/>
        <v>2016-Cruzeiro/MG-34-4-3</v>
      </c>
      <c r="D7909">
        <v>8</v>
      </c>
      <c r="E7909">
        <v>31</v>
      </c>
      <c r="F7909" t="str">
        <f t="shared" si="247"/>
        <v>34-4-3</v>
      </c>
    </row>
    <row r="7910" spans="1:6" x14ac:dyDescent="0.3">
      <c r="A7910">
        <v>2016</v>
      </c>
      <c r="B7910" t="s">
        <v>6117</v>
      </c>
      <c r="C7910" t="str">
        <f t="shared" si="246"/>
        <v>2016-Figueirense/SC-34-4-3</v>
      </c>
      <c r="D7910">
        <v>0</v>
      </c>
      <c r="E7910">
        <v>22</v>
      </c>
      <c r="F7910" t="str">
        <f t="shared" si="247"/>
        <v>34-4-3</v>
      </c>
    </row>
    <row r="7911" spans="1:6" x14ac:dyDescent="0.3">
      <c r="A7911">
        <v>2016</v>
      </c>
      <c r="B7911" t="s">
        <v>6118</v>
      </c>
      <c r="C7911" t="str">
        <f t="shared" si="246"/>
        <v>2016-Flamengo/RJ-34-4-3</v>
      </c>
      <c r="D7911">
        <v>7.8888910000000001</v>
      </c>
      <c r="E7911">
        <v>27</v>
      </c>
      <c r="F7911" t="str">
        <f t="shared" si="247"/>
        <v>34-4-3</v>
      </c>
    </row>
    <row r="7912" spans="1:6" x14ac:dyDescent="0.3">
      <c r="A7912">
        <v>2016</v>
      </c>
      <c r="B7912" t="s">
        <v>6119</v>
      </c>
      <c r="C7912" t="str">
        <f t="shared" si="246"/>
        <v>2016-Fluminense/RJ-34-4-3</v>
      </c>
      <c r="D7912">
        <v>0</v>
      </c>
      <c r="E7912">
        <v>29</v>
      </c>
      <c r="F7912" t="str">
        <f t="shared" si="247"/>
        <v>34-4-3</v>
      </c>
    </row>
    <row r="7913" spans="1:6" x14ac:dyDescent="0.3">
      <c r="A7913">
        <v>2016</v>
      </c>
      <c r="B7913" t="s">
        <v>6122</v>
      </c>
      <c r="C7913" t="str">
        <f t="shared" si="246"/>
        <v>2016-Gremio/RS-34-4-3</v>
      </c>
      <c r="D7913">
        <v>4</v>
      </c>
      <c r="E7913">
        <v>46</v>
      </c>
      <c r="F7913" t="str">
        <f t="shared" si="247"/>
        <v>34-4-3</v>
      </c>
    </row>
    <row r="7914" spans="1:6" x14ac:dyDescent="0.3">
      <c r="A7914">
        <v>2016</v>
      </c>
      <c r="B7914" t="s">
        <v>6123</v>
      </c>
      <c r="C7914" t="str">
        <f t="shared" si="246"/>
        <v>2016-Internacional/RS-34-4-3</v>
      </c>
      <c r="D7914">
        <v>2.8</v>
      </c>
      <c r="E7914">
        <v>35</v>
      </c>
      <c r="F7914" t="str">
        <f t="shared" si="247"/>
        <v>34-4-3</v>
      </c>
    </row>
    <row r="7915" spans="1:6" x14ac:dyDescent="0.3">
      <c r="A7915">
        <v>2016</v>
      </c>
      <c r="B7915" t="s">
        <v>6125</v>
      </c>
      <c r="C7915" t="str">
        <f t="shared" si="246"/>
        <v>2016-Palmeiras/SP-34-4-3</v>
      </c>
      <c r="D7915">
        <v>8</v>
      </c>
      <c r="E7915">
        <v>37</v>
      </c>
      <c r="F7915" t="str">
        <f t="shared" si="247"/>
        <v>34-4-3</v>
      </c>
    </row>
    <row r="7916" spans="1:6" x14ac:dyDescent="0.3">
      <c r="A7916">
        <v>2016</v>
      </c>
      <c r="B7916" t="s">
        <v>6127</v>
      </c>
      <c r="C7916" t="str">
        <f t="shared" si="246"/>
        <v>2016-Ponte Preta/SP-34-4-3</v>
      </c>
      <c r="D7916">
        <v>6</v>
      </c>
      <c r="E7916">
        <v>17</v>
      </c>
      <c r="F7916" t="str">
        <f t="shared" si="247"/>
        <v>34-4-3</v>
      </c>
    </row>
    <row r="7917" spans="1:6" x14ac:dyDescent="0.3">
      <c r="A7917">
        <v>2016</v>
      </c>
      <c r="B7917" t="s">
        <v>6128</v>
      </c>
      <c r="C7917" t="str">
        <f t="shared" si="246"/>
        <v>2016-Santa Cruz/PE-34-4-3</v>
      </c>
      <c r="D7917">
        <v>2</v>
      </c>
      <c r="E7917">
        <v>28</v>
      </c>
      <c r="F7917" t="str">
        <f t="shared" si="247"/>
        <v>34-4-3</v>
      </c>
    </row>
    <row r="7918" spans="1:6" x14ac:dyDescent="0.3">
      <c r="A7918">
        <v>2016</v>
      </c>
      <c r="B7918" t="s">
        <v>6129</v>
      </c>
      <c r="C7918" t="str">
        <f t="shared" si="246"/>
        <v>2016-Santos/SP-34-4-3</v>
      </c>
      <c r="D7918">
        <v>7.4</v>
      </c>
      <c r="E7918">
        <v>29</v>
      </c>
      <c r="F7918" t="str">
        <f t="shared" si="247"/>
        <v>34-4-3</v>
      </c>
    </row>
    <row r="7919" spans="1:6" x14ac:dyDescent="0.3">
      <c r="A7919">
        <v>2016</v>
      </c>
      <c r="B7919" t="s">
        <v>6131</v>
      </c>
      <c r="C7919" t="str">
        <f t="shared" si="246"/>
        <v>2016-Sao Paulo/SP-34-4-3</v>
      </c>
      <c r="D7919">
        <v>4</v>
      </c>
      <c r="E7919">
        <v>16</v>
      </c>
      <c r="F7919" t="str">
        <f t="shared" si="247"/>
        <v>34-4-3</v>
      </c>
    </row>
    <row r="7920" spans="1:6" x14ac:dyDescent="0.3">
      <c r="A7920">
        <v>2016</v>
      </c>
      <c r="B7920" t="s">
        <v>6204</v>
      </c>
      <c r="C7920" t="str">
        <f t="shared" si="246"/>
        <v>2016-Sport/PE-34-4-3</v>
      </c>
      <c r="D7920">
        <v>5.000006</v>
      </c>
      <c r="E7920">
        <v>19</v>
      </c>
      <c r="F7920" t="str">
        <f t="shared" si="247"/>
        <v>34-4-3</v>
      </c>
    </row>
    <row r="7921" spans="1:6" x14ac:dyDescent="0.3">
      <c r="A7921">
        <v>2016</v>
      </c>
      <c r="B7921" t="s">
        <v>6276</v>
      </c>
      <c r="C7921" t="str">
        <f t="shared" si="246"/>
        <v>2016-Vitoria/BA-34-4-3</v>
      </c>
      <c r="D7921">
        <v>6</v>
      </c>
      <c r="E7921">
        <v>25</v>
      </c>
      <c r="F7921" t="str">
        <f t="shared" si="247"/>
        <v>34-4-3</v>
      </c>
    </row>
    <row r="7922" spans="1:6" x14ac:dyDescent="0.3">
      <c r="A7922">
        <v>2017</v>
      </c>
      <c r="B7922" t="s">
        <v>6331</v>
      </c>
      <c r="C7922" t="str">
        <f t="shared" si="246"/>
        <v>2017-Atletico/GO-19-2-0</v>
      </c>
      <c r="D7922">
        <v>1.75</v>
      </c>
      <c r="E7922">
        <v>4</v>
      </c>
      <c r="F7922" t="str">
        <f t="shared" si="247"/>
        <v>19-2-0</v>
      </c>
    </row>
    <row r="7923" spans="1:6" x14ac:dyDescent="0.3">
      <c r="A7923">
        <v>2017</v>
      </c>
      <c r="B7923" t="s">
        <v>6134</v>
      </c>
      <c r="C7923" t="str">
        <f t="shared" si="246"/>
        <v>2017-Atletico/MG-19-2-0</v>
      </c>
      <c r="D7923">
        <v>2.833332</v>
      </c>
      <c r="E7923">
        <v>10</v>
      </c>
      <c r="F7923" t="str">
        <f t="shared" si="247"/>
        <v>19-2-0</v>
      </c>
    </row>
    <row r="7924" spans="1:6" x14ac:dyDescent="0.3">
      <c r="A7924">
        <v>2017</v>
      </c>
      <c r="B7924" t="s">
        <v>5773</v>
      </c>
      <c r="C7924" t="str">
        <f t="shared" si="246"/>
        <v>2017-Atletico/PR-19-2-0</v>
      </c>
      <c r="D7924">
        <v>3.2222200000000001</v>
      </c>
      <c r="E7924">
        <v>7</v>
      </c>
      <c r="F7924" t="str">
        <f t="shared" si="247"/>
        <v>19-2-0</v>
      </c>
    </row>
    <row r="7925" spans="1:6" x14ac:dyDescent="0.3">
      <c r="A7925">
        <v>2017</v>
      </c>
      <c r="B7925" t="s">
        <v>6277</v>
      </c>
      <c r="C7925" t="str">
        <f t="shared" si="246"/>
        <v>2017-Avai/SC-19-2-0</v>
      </c>
      <c r="D7925">
        <v>2.0882360000000002</v>
      </c>
      <c r="E7925">
        <v>8</v>
      </c>
      <c r="F7925" t="str">
        <f t="shared" si="247"/>
        <v>19-2-0</v>
      </c>
    </row>
    <row r="7926" spans="1:6" x14ac:dyDescent="0.3">
      <c r="A7926">
        <v>2017</v>
      </c>
      <c r="B7926" t="s">
        <v>6404</v>
      </c>
      <c r="C7926" t="str">
        <f t="shared" si="246"/>
        <v>2017-Bahia/BA-19-2-0</v>
      </c>
      <c r="D7926">
        <v>2.166668</v>
      </c>
      <c r="E7926">
        <v>10</v>
      </c>
      <c r="F7926" t="str">
        <f t="shared" si="247"/>
        <v>19-2-0</v>
      </c>
    </row>
    <row r="7927" spans="1:6" x14ac:dyDescent="0.3">
      <c r="A7927">
        <v>2017</v>
      </c>
      <c r="B7927" t="s">
        <v>5774</v>
      </c>
      <c r="C7927" t="str">
        <f t="shared" si="246"/>
        <v>2017-Botafogo/RJ-19-2-0</v>
      </c>
      <c r="D7927">
        <v>0</v>
      </c>
      <c r="E7927">
        <v>16</v>
      </c>
      <c r="F7927" t="str">
        <f t="shared" si="247"/>
        <v>19-2-0</v>
      </c>
    </row>
    <row r="7928" spans="1:6" x14ac:dyDescent="0.3">
      <c r="A7928">
        <v>2017</v>
      </c>
      <c r="B7928" t="s">
        <v>6457</v>
      </c>
      <c r="C7928" t="str">
        <f t="shared" si="246"/>
        <v>2017-Chapecoense/SC-19-2-0</v>
      </c>
      <c r="D7928">
        <v>2.0000010000000001</v>
      </c>
      <c r="E7928">
        <v>15</v>
      </c>
      <c r="F7928" t="str">
        <f t="shared" si="247"/>
        <v>19-2-0</v>
      </c>
    </row>
    <row r="7929" spans="1:6" x14ac:dyDescent="0.3">
      <c r="A7929">
        <v>2017</v>
      </c>
      <c r="B7929" t="s">
        <v>5775</v>
      </c>
      <c r="C7929" t="str">
        <f t="shared" si="246"/>
        <v>2017-Corinthians/SP-19-2-0</v>
      </c>
      <c r="D7929">
        <v>5</v>
      </c>
      <c r="E7929">
        <v>10</v>
      </c>
      <c r="F7929" t="str">
        <f t="shared" si="247"/>
        <v>19-2-0</v>
      </c>
    </row>
    <row r="7930" spans="1:6" x14ac:dyDescent="0.3">
      <c r="A7930">
        <v>2017</v>
      </c>
      <c r="B7930" t="s">
        <v>6205</v>
      </c>
      <c r="C7930" t="str">
        <f t="shared" si="246"/>
        <v>2017-Coritiba/PR-19-2-0</v>
      </c>
      <c r="D7930">
        <v>2.444442</v>
      </c>
      <c r="E7930">
        <v>16</v>
      </c>
      <c r="F7930" t="str">
        <f t="shared" si="247"/>
        <v>19-2-0</v>
      </c>
    </row>
    <row r="7931" spans="1:6" x14ac:dyDescent="0.3">
      <c r="A7931">
        <v>2017</v>
      </c>
      <c r="B7931" t="s">
        <v>5776</v>
      </c>
      <c r="C7931" t="str">
        <f t="shared" si="246"/>
        <v>2017-Cruzeiro/MG-19-2-0</v>
      </c>
      <c r="D7931">
        <v>2.75</v>
      </c>
      <c r="E7931">
        <v>8</v>
      </c>
      <c r="F7931" t="str">
        <f t="shared" si="247"/>
        <v>19-2-0</v>
      </c>
    </row>
    <row r="7932" spans="1:6" x14ac:dyDescent="0.3">
      <c r="A7932">
        <v>2017</v>
      </c>
      <c r="B7932" t="s">
        <v>5778</v>
      </c>
      <c r="C7932" t="str">
        <f t="shared" si="246"/>
        <v>2017-Flamengo/RJ-19-2-0</v>
      </c>
      <c r="D7932">
        <v>3.2222189999999999</v>
      </c>
      <c r="E7932">
        <v>13</v>
      </c>
      <c r="F7932" t="str">
        <f t="shared" si="247"/>
        <v>19-2-0</v>
      </c>
    </row>
    <row r="7933" spans="1:6" x14ac:dyDescent="0.3">
      <c r="A7933">
        <v>2017</v>
      </c>
      <c r="B7933" t="s">
        <v>5779</v>
      </c>
      <c r="C7933" t="str">
        <f t="shared" si="246"/>
        <v>2017-Fluminense/RJ-19-2-0</v>
      </c>
      <c r="D7933">
        <v>2.333332</v>
      </c>
      <c r="E7933">
        <v>16</v>
      </c>
      <c r="F7933" t="str">
        <f t="shared" si="247"/>
        <v>19-2-0</v>
      </c>
    </row>
    <row r="7934" spans="1:6" x14ac:dyDescent="0.3">
      <c r="A7934">
        <v>2017</v>
      </c>
      <c r="B7934" t="s">
        <v>5782</v>
      </c>
      <c r="C7934" t="str">
        <f t="shared" si="246"/>
        <v>2017-Gremio/RS-19-2-0</v>
      </c>
      <c r="D7934">
        <v>3.739134</v>
      </c>
      <c r="E7934">
        <v>13</v>
      </c>
      <c r="F7934" t="str">
        <f t="shared" si="247"/>
        <v>19-2-0</v>
      </c>
    </row>
    <row r="7935" spans="1:6" x14ac:dyDescent="0.3">
      <c r="A7935">
        <v>2017</v>
      </c>
      <c r="B7935" t="s">
        <v>5785</v>
      </c>
      <c r="C7935" t="str">
        <f t="shared" si="246"/>
        <v>2017-Palmeiras/SP-19-2-0</v>
      </c>
      <c r="D7935">
        <v>3.555555</v>
      </c>
      <c r="E7935">
        <v>14</v>
      </c>
      <c r="F7935" t="str">
        <f t="shared" si="247"/>
        <v>19-2-0</v>
      </c>
    </row>
    <row r="7936" spans="1:6" x14ac:dyDescent="0.3">
      <c r="A7936">
        <v>2017</v>
      </c>
      <c r="B7936" t="s">
        <v>5787</v>
      </c>
      <c r="C7936" t="str">
        <f t="shared" si="246"/>
        <v>2017-Ponte Preta/SP-19-2-0</v>
      </c>
      <c r="D7936">
        <v>2.4166669999999999</v>
      </c>
      <c r="E7936">
        <v>14</v>
      </c>
      <c r="F7936" t="str">
        <f t="shared" si="247"/>
        <v>19-2-0</v>
      </c>
    </row>
    <row r="7937" spans="1:6" x14ac:dyDescent="0.3">
      <c r="A7937">
        <v>2017</v>
      </c>
      <c r="B7937" t="s">
        <v>5789</v>
      </c>
      <c r="C7937" t="str">
        <f t="shared" si="246"/>
        <v>2017-Santos/SP-19-2-0</v>
      </c>
      <c r="D7937">
        <v>4.0000049999999998</v>
      </c>
      <c r="E7937">
        <v>13</v>
      </c>
      <c r="F7937" t="str">
        <f t="shared" si="247"/>
        <v>19-2-0</v>
      </c>
    </row>
    <row r="7938" spans="1:6" x14ac:dyDescent="0.3">
      <c r="A7938">
        <v>2017</v>
      </c>
      <c r="B7938" t="s">
        <v>5791</v>
      </c>
      <c r="C7938" t="str">
        <f t="shared" si="246"/>
        <v>2017-Sao Paulo/SP-19-2-0</v>
      </c>
      <c r="D7938">
        <v>2</v>
      </c>
      <c r="E7938">
        <v>8</v>
      </c>
      <c r="F7938" t="str">
        <f t="shared" si="247"/>
        <v>19-2-0</v>
      </c>
    </row>
    <row r="7939" spans="1:6" x14ac:dyDescent="0.3">
      <c r="A7939">
        <v>2017</v>
      </c>
      <c r="B7939" t="s">
        <v>6136</v>
      </c>
      <c r="C7939" t="str">
        <f t="shared" ref="C7939:C8002" si="248">A7939&amp;"-"&amp;B7939</f>
        <v>2017-Sport/PE-19-2-0</v>
      </c>
      <c r="D7939">
        <v>3.5</v>
      </c>
      <c r="E7939">
        <v>14</v>
      </c>
      <c r="F7939" t="str">
        <f t="shared" ref="F7939:F8002" si="249">RIGHT(B7939,LEN(C7939)-FIND("-",C7939,6))</f>
        <v>19-2-0</v>
      </c>
    </row>
    <row r="7940" spans="1:6" x14ac:dyDescent="0.3">
      <c r="A7940">
        <v>2017</v>
      </c>
      <c r="B7940" t="s">
        <v>5792</v>
      </c>
      <c r="C7940" t="str">
        <f t="shared" si="248"/>
        <v>2017-Vasco/RJ-19-2-0</v>
      </c>
      <c r="D7940">
        <v>2.8571430000000002</v>
      </c>
      <c r="E7940">
        <v>8</v>
      </c>
      <c r="F7940" t="str">
        <f t="shared" si="249"/>
        <v>19-2-0</v>
      </c>
    </row>
    <row r="7941" spans="1:6" x14ac:dyDescent="0.3">
      <c r="A7941">
        <v>2017</v>
      </c>
      <c r="B7941" t="s">
        <v>6208</v>
      </c>
      <c r="C7941" t="str">
        <f t="shared" si="248"/>
        <v>2017-Vitoria/BA-19-2-0</v>
      </c>
      <c r="D7941">
        <v>1.875</v>
      </c>
      <c r="E7941">
        <v>8</v>
      </c>
      <c r="F7941" t="str">
        <f t="shared" si="249"/>
        <v>19-2-0</v>
      </c>
    </row>
    <row r="7942" spans="1:6" x14ac:dyDescent="0.3">
      <c r="A7942">
        <v>2017</v>
      </c>
      <c r="B7942" t="s">
        <v>6335</v>
      </c>
      <c r="C7942" t="str">
        <f t="shared" si="248"/>
        <v>2017-Atletico/GO-19-2-1</v>
      </c>
      <c r="D7942">
        <v>1.333332</v>
      </c>
      <c r="E7942">
        <v>8</v>
      </c>
      <c r="F7942" t="str">
        <f t="shared" si="249"/>
        <v>19-2-1</v>
      </c>
    </row>
    <row r="7943" spans="1:6" x14ac:dyDescent="0.3">
      <c r="A7943">
        <v>2017</v>
      </c>
      <c r="B7943" t="s">
        <v>6138</v>
      </c>
      <c r="C7943" t="str">
        <f t="shared" si="248"/>
        <v>2017-Atletico/MG-19-2-1</v>
      </c>
      <c r="D7943">
        <v>3</v>
      </c>
      <c r="E7943">
        <v>14</v>
      </c>
      <c r="F7943" t="str">
        <f t="shared" si="249"/>
        <v>19-2-1</v>
      </c>
    </row>
    <row r="7944" spans="1:6" x14ac:dyDescent="0.3">
      <c r="A7944">
        <v>2017</v>
      </c>
      <c r="B7944" t="s">
        <v>5793</v>
      </c>
      <c r="C7944" t="str">
        <f t="shared" si="248"/>
        <v>2017-Atletico/PR-19-2-1</v>
      </c>
      <c r="D7944">
        <v>2.9</v>
      </c>
      <c r="E7944">
        <v>12</v>
      </c>
      <c r="F7944" t="str">
        <f t="shared" si="249"/>
        <v>19-2-1</v>
      </c>
    </row>
    <row r="7945" spans="1:6" x14ac:dyDescent="0.3">
      <c r="A7945">
        <v>2017</v>
      </c>
      <c r="B7945" t="s">
        <v>6280</v>
      </c>
      <c r="C7945" t="str">
        <f t="shared" si="248"/>
        <v>2017-Avai/SC-19-2-1</v>
      </c>
      <c r="D7945">
        <v>1.9999979999999999</v>
      </c>
      <c r="E7945">
        <v>10</v>
      </c>
      <c r="F7945" t="str">
        <f t="shared" si="249"/>
        <v>19-2-1</v>
      </c>
    </row>
    <row r="7946" spans="1:6" x14ac:dyDescent="0.3">
      <c r="A7946">
        <v>2017</v>
      </c>
      <c r="B7946" t="s">
        <v>6406</v>
      </c>
      <c r="C7946" t="str">
        <f t="shared" si="248"/>
        <v>2017-Bahia/BA-19-2-1</v>
      </c>
      <c r="D7946">
        <v>2.2857120000000002</v>
      </c>
      <c r="E7946">
        <v>14</v>
      </c>
      <c r="F7946" t="str">
        <f t="shared" si="249"/>
        <v>19-2-1</v>
      </c>
    </row>
    <row r="7947" spans="1:6" x14ac:dyDescent="0.3">
      <c r="A7947">
        <v>2017</v>
      </c>
      <c r="B7947" t="s">
        <v>5794</v>
      </c>
      <c r="C7947" t="str">
        <f t="shared" si="248"/>
        <v>2017-Botafogo/RJ-19-2-1</v>
      </c>
      <c r="D7947">
        <v>2.8888859999999998</v>
      </c>
      <c r="E7947">
        <v>16</v>
      </c>
      <c r="F7947" t="str">
        <f t="shared" si="249"/>
        <v>19-2-1</v>
      </c>
    </row>
    <row r="7948" spans="1:6" x14ac:dyDescent="0.3">
      <c r="A7948">
        <v>2017</v>
      </c>
      <c r="B7948" t="s">
        <v>6458</v>
      </c>
      <c r="C7948" t="str">
        <f t="shared" si="248"/>
        <v>2017-Chapecoense/SC-19-2-1</v>
      </c>
      <c r="D7948">
        <v>1.8333330000000001</v>
      </c>
      <c r="E7948">
        <v>14</v>
      </c>
      <c r="F7948" t="str">
        <f t="shared" si="249"/>
        <v>19-2-1</v>
      </c>
    </row>
    <row r="7949" spans="1:6" x14ac:dyDescent="0.3">
      <c r="A7949">
        <v>2017</v>
      </c>
      <c r="B7949" t="s">
        <v>5795</v>
      </c>
      <c r="C7949" t="str">
        <f t="shared" si="248"/>
        <v>2017-Corinthians/SP-19-2-1</v>
      </c>
      <c r="D7949">
        <v>5</v>
      </c>
      <c r="E7949">
        <v>12</v>
      </c>
      <c r="F7949" t="str">
        <f t="shared" si="249"/>
        <v>19-2-1</v>
      </c>
    </row>
    <row r="7950" spans="1:6" x14ac:dyDescent="0.3">
      <c r="A7950">
        <v>2017</v>
      </c>
      <c r="B7950" t="s">
        <v>6209</v>
      </c>
      <c r="C7950" t="str">
        <f t="shared" si="248"/>
        <v>2017-Coritiba/PR-19-2-1</v>
      </c>
      <c r="D7950">
        <v>2.2307679999999999</v>
      </c>
      <c r="E7950">
        <v>12</v>
      </c>
      <c r="F7950" t="str">
        <f t="shared" si="249"/>
        <v>19-2-1</v>
      </c>
    </row>
    <row r="7951" spans="1:6" x14ac:dyDescent="0.3">
      <c r="A7951">
        <v>2017</v>
      </c>
      <c r="B7951" t="s">
        <v>5796</v>
      </c>
      <c r="C7951" t="str">
        <f t="shared" si="248"/>
        <v>2017-Cruzeiro/MG-19-2-1</v>
      </c>
      <c r="D7951">
        <v>2.6666639999999999</v>
      </c>
      <c r="E7951">
        <v>16</v>
      </c>
      <c r="F7951" t="str">
        <f t="shared" si="249"/>
        <v>19-2-1</v>
      </c>
    </row>
    <row r="7952" spans="1:6" x14ac:dyDescent="0.3">
      <c r="A7952">
        <v>2017</v>
      </c>
      <c r="B7952" t="s">
        <v>5798</v>
      </c>
      <c r="C7952" t="str">
        <f t="shared" si="248"/>
        <v>2017-Flamengo/RJ-19-2-1</v>
      </c>
      <c r="D7952">
        <v>3.5</v>
      </c>
      <c r="E7952">
        <v>16</v>
      </c>
      <c r="F7952" t="str">
        <f t="shared" si="249"/>
        <v>19-2-1</v>
      </c>
    </row>
    <row r="7953" spans="1:6" x14ac:dyDescent="0.3">
      <c r="A7953">
        <v>2017</v>
      </c>
      <c r="B7953" t="s">
        <v>5799</v>
      </c>
      <c r="C7953" t="str">
        <f t="shared" si="248"/>
        <v>2017-Fluminense/RJ-19-2-1</v>
      </c>
      <c r="D7953">
        <v>2.2857159999999999</v>
      </c>
      <c r="E7953">
        <v>16</v>
      </c>
      <c r="F7953" t="str">
        <f t="shared" si="249"/>
        <v>19-2-1</v>
      </c>
    </row>
    <row r="7954" spans="1:6" x14ac:dyDescent="0.3">
      <c r="A7954">
        <v>2017</v>
      </c>
      <c r="B7954" t="s">
        <v>5802</v>
      </c>
      <c r="C7954" t="str">
        <f t="shared" si="248"/>
        <v>2017-Gremio/RS-19-2-1</v>
      </c>
      <c r="D7954">
        <v>4.0000049999999998</v>
      </c>
      <c r="E7954">
        <v>13</v>
      </c>
      <c r="F7954" t="str">
        <f t="shared" si="249"/>
        <v>19-2-1</v>
      </c>
    </row>
    <row r="7955" spans="1:6" x14ac:dyDescent="0.3">
      <c r="A7955">
        <v>2017</v>
      </c>
      <c r="B7955" t="s">
        <v>5805</v>
      </c>
      <c r="C7955" t="str">
        <f t="shared" si="248"/>
        <v>2017-Palmeiras/SP-19-2-1</v>
      </c>
      <c r="D7955">
        <v>3.25</v>
      </c>
      <c r="E7955">
        <v>14</v>
      </c>
      <c r="F7955" t="str">
        <f t="shared" si="249"/>
        <v>19-2-1</v>
      </c>
    </row>
    <row r="7956" spans="1:6" x14ac:dyDescent="0.3">
      <c r="A7956">
        <v>2017</v>
      </c>
      <c r="B7956" t="s">
        <v>5807</v>
      </c>
      <c r="C7956" t="str">
        <f t="shared" si="248"/>
        <v>2017-Ponte Preta/SP-19-2-1</v>
      </c>
      <c r="D7956">
        <v>2.25</v>
      </c>
      <c r="E7956">
        <v>8</v>
      </c>
      <c r="F7956" t="str">
        <f t="shared" si="249"/>
        <v>19-2-1</v>
      </c>
    </row>
    <row r="7957" spans="1:6" x14ac:dyDescent="0.3">
      <c r="A7957">
        <v>2017</v>
      </c>
      <c r="B7957" t="s">
        <v>5809</v>
      </c>
      <c r="C7957" t="str">
        <f t="shared" si="248"/>
        <v>2017-Santos/SP-19-2-1</v>
      </c>
      <c r="D7957">
        <v>3.75</v>
      </c>
      <c r="E7957">
        <v>14</v>
      </c>
      <c r="F7957" t="str">
        <f t="shared" si="249"/>
        <v>19-2-1</v>
      </c>
    </row>
    <row r="7958" spans="1:6" x14ac:dyDescent="0.3">
      <c r="A7958">
        <v>2017</v>
      </c>
      <c r="B7958" t="s">
        <v>5811</v>
      </c>
      <c r="C7958" t="str">
        <f t="shared" si="248"/>
        <v>2017-Sao Paulo/SP-19-2-1</v>
      </c>
      <c r="D7958">
        <v>2.1428560000000001</v>
      </c>
      <c r="E7958">
        <v>10</v>
      </c>
      <c r="F7958" t="str">
        <f t="shared" si="249"/>
        <v>19-2-1</v>
      </c>
    </row>
    <row r="7959" spans="1:6" x14ac:dyDescent="0.3">
      <c r="A7959">
        <v>2017</v>
      </c>
      <c r="B7959" t="s">
        <v>6140</v>
      </c>
      <c r="C7959" t="str">
        <f t="shared" si="248"/>
        <v>2017-Sport/PE-19-2-1</v>
      </c>
      <c r="D7959">
        <v>3.1</v>
      </c>
      <c r="E7959">
        <v>14</v>
      </c>
      <c r="F7959" t="str">
        <f t="shared" si="249"/>
        <v>19-2-1</v>
      </c>
    </row>
    <row r="7960" spans="1:6" x14ac:dyDescent="0.3">
      <c r="A7960">
        <v>2017</v>
      </c>
      <c r="B7960" t="s">
        <v>5812</v>
      </c>
      <c r="C7960" t="str">
        <f t="shared" si="248"/>
        <v>2017-Vasco/RJ-19-2-1</v>
      </c>
      <c r="D7960">
        <v>2.875</v>
      </c>
      <c r="E7960">
        <v>14</v>
      </c>
      <c r="F7960" t="str">
        <f t="shared" si="249"/>
        <v>19-2-1</v>
      </c>
    </row>
    <row r="7961" spans="1:6" x14ac:dyDescent="0.3">
      <c r="A7961">
        <v>2017</v>
      </c>
      <c r="B7961" t="s">
        <v>6212</v>
      </c>
      <c r="C7961" t="str">
        <f t="shared" si="248"/>
        <v>2017-Vitoria/BA-19-2-1</v>
      </c>
      <c r="D7961">
        <v>1.5</v>
      </c>
      <c r="E7961">
        <v>8</v>
      </c>
      <c r="F7961" t="str">
        <f t="shared" si="249"/>
        <v>19-2-1</v>
      </c>
    </row>
    <row r="7962" spans="1:6" x14ac:dyDescent="0.3">
      <c r="A7962">
        <v>2017</v>
      </c>
      <c r="B7962" t="s">
        <v>6339</v>
      </c>
      <c r="C7962" t="str">
        <f t="shared" si="248"/>
        <v>2017-Atletico/GO-19-3-0</v>
      </c>
      <c r="D7962">
        <v>1</v>
      </c>
      <c r="E7962">
        <v>4</v>
      </c>
      <c r="F7962" t="str">
        <f t="shared" si="249"/>
        <v>19-3-0</v>
      </c>
    </row>
    <row r="7963" spans="1:6" x14ac:dyDescent="0.3">
      <c r="A7963">
        <v>2017</v>
      </c>
      <c r="B7963" t="s">
        <v>6142</v>
      </c>
      <c r="C7963" t="str">
        <f t="shared" si="248"/>
        <v>2017-Atletico/MG-19-3-0</v>
      </c>
      <c r="D7963">
        <v>3</v>
      </c>
      <c r="E7963">
        <v>16</v>
      </c>
      <c r="F7963" t="str">
        <f t="shared" si="249"/>
        <v>19-3-0</v>
      </c>
    </row>
    <row r="7964" spans="1:6" x14ac:dyDescent="0.3">
      <c r="A7964">
        <v>2017</v>
      </c>
      <c r="B7964" t="s">
        <v>5813</v>
      </c>
      <c r="C7964" t="str">
        <f t="shared" si="248"/>
        <v>2017-Atletico/PR-19-3-0</v>
      </c>
      <c r="D7964">
        <v>0</v>
      </c>
      <c r="E7964">
        <v>16</v>
      </c>
      <c r="F7964" t="str">
        <f t="shared" si="249"/>
        <v>19-3-0</v>
      </c>
    </row>
    <row r="7965" spans="1:6" x14ac:dyDescent="0.3">
      <c r="A7965">
        <v>2017</v>
      </c>
      <c r="B7965" t="s">
        <v>6283</v>
      </c>
      <c r="C7965" t="str">
        <f t="shared" si="248"/>
        <v>2017-Avai/SC-19-3-0</v>
      </c>
      <c r="D7965">
        <v>0</v>
      </c>
      <c r="E7965">
        <v>14</v>
      </c>
      <c r="F7965" t="str">
        <f t="shared" si="249"/>
        <v>19-3-0</v>
      </c>
    </row>
    <row r="7966" spans="1:6" x14ac:dyDescent="0.3">
      <c r="A7966">
        <v>2017</v>
      </c>
      <c r="B7966" t="s">
        <v>6408</v>
      </c>
      <c r="C7966" t="str">
        <f t="shared" si="248"/>
        <v>2017-Bahia/BA-19-3-0</v>
      </c>
      <c r="D7966">
        <v>1</v>
      </c>
      <c r="E7966">
        <v>19</v>
      </c>
      <c r="F7966" t="str">
        <f t="shared" si="249"/>
        <v>19-3-0</v>
      </c>
    </row>
    <row r="7967" spans="1:6" x14ac:dyDescent="0.3">
      <c r="A7967">
        <v>2017</v>
      </c>
      <c r="B7967" t="s">
        <v>5814</v>
      </c>
      <c r="C7967" t="str">
        <f t="shared" si="248"/>
        <v>2017-Botafogo/RJ-19-3-0</v>
      </c>
      <c r="D7967">
        <v>1</v>
      </c>
      <c r="E7967">
        <v>16</v>
      </c>
      <c r="F7967" t="str">
        <f t="shared" si="249"/>
        <v>19-3-0</v>
      </c>
    </row>
    <row r="7968" spans="1:6" x14ac:dyDescent="0.3">
      <c r="A7968">
        <v>2017</v>
      </c>
      <c r="B7968" t="s">
        <v>6459</v>
      </c>
      <c r="C7968" t="str">
        <f t="shared" si="248"/>
        <v>2017-Chapecoense/SC-19-3-0</v>
      </c>
      <c r="D7968">
        <v>2.6666669999999999</v>
      </c>
      <c r="E7968">
        <v>12</v>
      </c>
      <c r="F7968" t="str">
        <f t="shared" si="249"/>
        <v>19-3-0</v>
      </c>
    </row>
    <row r="7969" spans="1:6" x14ac:dyDescent="0.3">
      <c r="A7969">
        <v>2017</v>
      </c>
      <c r="B7969" t="s">
        <v>5815</v>
      </c>
      <c r="C7969" t="str">
        <f t="shared" si="248"/>
        <v>2017-Corinthians/SP-19-3-0</v>
      </c>
      <c r="D7969">
        <v>7.4</v>
      </c>
      <c r="E7969">
        <v>21</v>
      </c>
      <c r="F7969" t="str">
        <f t="shared" si="249"/>
        <v>19-3-0</v>
      </c>
    </row>
    <row r="7970" spans="1:6" x14ac:dyDescent="0.3">
      <c r="A7970">
        <v>2017</v>
      </c>
      <c r="B7970" t="s">
        <v>6213</v>
      </c>
      <c r="C7970" t="str">
        <f t="shared" si="248"/>
        <v>2017-Coritiba/PR-19-3-0</v>
      </c>
      <c r="D7970">
        <v>3</v>
      </c>
      <c r="E7970">
        <v>19</v>
      </c>
      <c r="F7970" t="str">
        <f t="shared" si="249"/>
        <v>19-3-0</v>
      </c>
    </row>
    <row r="7971" spans="1:6" x14ac:dyDescent="0.3">
      <c r="A7971">
        <v>2017</v>
      </c>
      <c r="B7971" t="s">
        <v>5816</v>
      </c>
      <c r="C7971" t="str">
        <f t="shared" si="248"/>
        <v>2017-Cruzeiro/MG-19-3-0</v>
      </c>
      <c r="D7971">
        <v>0</v>
      </c>
      <c r="E7971">
        <v>22</v>
      </c>
      <c r="F7971" t="str">
        <f t="shared" si="249"/>
        <v>19-3-0</v>
      </c>
    </row>
    <row r="7972" spans="1:6" x14ac:dyDescent="0.3">
      <c r="A7972">
        <v>2017</v>
      </c>
      <c r="B7972" t="s">
        <v>5818</v>
      </c>
      <c r="C7972" t="str">
        <f t="shared" si="248"/>
        <v>2017-Flamengo/RJ-19-3-0</v>
      </c>
      <c r="D7972">
        <v>7</v>
      </c>
      <c r="E7972">
        <v>23</v>
      </c>
      <c r="F7972" t="str">
        <f t="shared" si="249"/>
        <v>19-3-0</v>
      </c>
    </row>
    <row r="7973" spans="1:6" x14ac:dyDescent="0.3">
      <c r="A7973">
        <v>2017</v>
      </c>
      <c r="B7973" t="s">
        <v>5819</v>
      </c>
      <c r="C7973" t="str">
        <f t="shared" si="248"/>
        <v>2017-Fluminense/RJ-19-3-0</v>
      </c>
      <c r="D7973">
        <v>3.75</v>
      </c>
      <c r="E7973">
        <v>13</v>
      </c>
      <c r="F7973" t="str">
        <f t="shared" si="249"/>
        <v>19-3-0</v>
      </c>
    </row>
    <row r="7974" spans="1:6" x14ac:dyDescent="0.3">
      <c r="A7974">
        <v>2017</v>
      </c>
      <c r="B7974" t="s">
        <v>5822</v>
      </c>
      <c r="C7974" t="str">
        <f t="shared" si="248"/>
        <v>2017-Gremio/RS-19-3-0</v>
      </c>
      <c r="D7974">
        <v>7</v>
      </c>
      <c r="E7974">
        <v>22</v>
      </c>
      <c r="F7974" t="str">
        <f t="shared" si="249"/>
        <v>19-3-0</v>
      </c>
    </row>
    <row r="7975" spans="1:6" x14ac:dyDescent="0.3">
      <c r="A7975">
        <v>2017</v>
      </c>
      <c r="B7975" t="s">
        <v>5825</v>
      </c>
      <c r="C7975" t="str">
        <f t="shared" si="248"/>
        <v>2017-Palmeiras/SP-19-3-0</v>
      </c>
      <c r="D7975">
        <v>5.3333339999999998</v>
      </c>
      <c r="E7975">
        <v>13</v>
      </c>
      <c r="F7975" t="str">
        <f t="shared" si="249"/>
        <v>19-3-0</v>
      </c>
    </row>
    <row r="7976" spans="1:6" x14ac:dyDescent="0.3">
      <c r="A7976">
        <v>2017</v>
      </c>
      <c r="B7976" t="s">
        <v>5827</v>
      </c>
      <c r="C7976" t="str">
        <f t="shared" si="248"/>
        <v>2017-Ponte Preta/SP-19-3-0</v>
      </c>
      <c r="D7976">
        <v>3.6</v>
      </c>
      <c r="E7976">
        <v>14</v>
      </c>
      <c r="F7976" t="str">
        <f t="shared" si="249"/>
        <v>19-3-0</v>
      </c>
    </row>
    <row r="7977" spans="1:6" x14ac:dyDescent="0.3">
      <c r="A7977">
        <v>2017</v>
      </c>
      <c r="B7977" t="s">
        <v>5829</v>
      </c>
      <c r="C7977" t="str">
        <f t="shared" si="248"/>
        <v>2017-Santos/SP-19-3-0</v>
      </c>
      <c r="D7977">
        <v>6.0000010000000001</v>
      </c>
      <c r="E7977">
        <v>20</v>
      </c>
      <c r="F7977" t="str">
        <f t="shared" si="249"/>
        <v>19-3-0</v>
      </c>
    </row>
    <row r="7978" spans="1:6" x14ac:dyDescent="0.3">
      <c r="A7978">
        <v>2017</v>
      </c>
      <c r="B7978" t="s">
        <v>5831</v>
      </c>
      <c r="C7978" t="str">
        <f t="shared" si="248"/>
        <v>2017-Sao Paulo/SP-19-3-0</v>
      </c>
      <c r="D7978">
        <v>4</v>
      </c>
      <c r="E7978">
        <v>14</v>
      </c>
      <c r="F7978" t="str">
        <f t="shared" si="249"/>
        <v>19-3-0</v>
      </c>
    </row>
    <row r="7979" spans="1:6" x14ac:dyDescent="0.3">
      <c r="A7979">
        <v>2017</v>
      </c>
      <c r="B7979" t="s">
        <v>6144</v>
      </c>
      <c r="C7979" t="str">
        <f t="shared" si="248"/>
        <v>2017-Sport/PE-19-3-0</v>
      </c>
      <c r="D7979">
        <v>3</v>
      </c>
      <c r="E7979">
        <v>24</v>
      </c>
      <c r="F7979" t="str">
        <f t="shared" si="249"/>
        <v>19-3-0</v>
      </c>
    </row>
    <row r="7980" spans="1:6" x14ac:dyDescent="0.3">
      <c r="A7980">
        <v>2017</v>
      </c>
      <c r="B7980" t="s">
        <v>5832</v>
      </c>
      <c r="C7980" t="str">
        <f t="shared" si="248"/>
        <v>2017-Vasco/RJ-19-3-0</v>
      </c>
      <c r="D7980">
        <v>3.5</v>
      </c>
      <c r="E7980">
        <v>13</v>
      </c>
      <c r="F7980" t="str">
        <f t="shared" si="249"/>
        <v>19-3-0</v>
      </c>
    </row>
    <row r="7981" spans="1:6" x14ac:dyDescent="0.3">
      <c r="A7981">
        <v>2017</v>
      </c>
      <c r="B7981" t="s">
        <v>6216</v>
      </c>
      <c r="C7981" t="str">
        <f t="shared" si="248"/>
        <v>2017-Vitoria/BA-19-3-0</v>
      </c>
      <c r="D7981">
        <v>2.666668</v>
      </c>
      <c r="E7981">
        <v>8</v>
      </c>
      <c r="F7981" t="str">
        <f t="shared" si="249"/>
        <v>19-3-0</v>
      </c>
    </row>
    <row r="7982" spans="1:6" x14ac:dyDescent="0.3">
      <c r="A7982">
        <v>2017</v>
      </c>
      <c r="B7982" t="s">
        <v>6343</v>
      </c>
      <c r="C7982" t="str">
        <f t="shared" si="248"/>
        <v>2017-Atletico/GO-19-3-1</v>
      </c>
      <c r="D7982">
        <v>1</v>
      </c>
      <c r="E7982">
        <v>4</v>
      </c>
      <c r="F7982" t="str">
        <f t="shared" si="249"/>
        <v>19-3-1</v>
      </c>
    </row>
    <row r="7983" spans="1:6" x14ac:dyDescent="0.3">
      <c r="A7983">
        <v>2017</v>
      </c>
      <c r="B7983" t="s">
        <v>6146</v>
      </c>
      <c r="C7983" t="str">
        <f t="shared" si="248"/>
        <v>2017-Atletico/MG-19-3-1</v>
      </c>
      <c r="D7983">
        <v>3</v>
      </c>
      <c r="E7983">
        <v>21</v>
      </c>
      <c r="F7983" t="str">
        <f t="shared" si="249"/>
        <v>19-3-1</v>
      </c>
    </row>
    <row r="7984" spans="1:6" x14ac:dyDescent="0.3">
      <c r="A7984">
        <v>2017</v>
      </c>
      <c r="B7984" t="s">
        <v>5833</v>
      </c>
      <c r="C7984" t="str">
        <f t="shared" si="248"/>
        <v>2017-Atletico/PR-19-3-1</v>
      </c>
      <c r="D7984">
        <v>4.6666679999999996</v>
      </c>
      <c r="E7984">
        <v>9</v>
      </c>
      <c r="F7984" t="str">
        <f t="shared" si="249"/>
        <v>19-3-1</v>
      </c>
    </row>
    <row r="7985" spans="1:6" x14ac:dyDescent="0.3">
      <c r="A7985">
        <v>2017</v>
      </c>
      <c r="B7985" t="s">
        <v>6286</v>
      </c>
      <c r="C7985" t="str">
        <f t="shared" si="248"/>
        <v>2017-Avai/SC-19-3-1</v>
      </c>
      <c r="D7985">
        <v>4</v>
      </c>
      <c r="E7985">
        <v>8</v>
      </c>
      <c r="F7985" t="str">
        <f t="shared" si="249"/>
        <v>19-3-1</v>
      </c>
    </row>
    <row r="7986" spans="1:6" x14ac:dyDescent="0.3">
      <c r="A7986">
        <v>2017</v>
      </c>
      <c r="B7986" t="s">
        <v>6410</v>
      </c>
      <c r="C7986" t="str">
        <f t="shared" si="248"/>
        <v>2017-Bahia/BA-19-3-1</v>
      </c>
      <c r="D7986">
        <v>3.2</v>
      </c>
      <c r="E7986">
        <v>15</v>
      </c>
      <c r="F7986" t="str">
        <f t="shared" si="249"/>
        <v>19-3-1</v>
      </c>
    </row>
    <row r="7987" spans="1:6" x14ac:dyDescent="0.3">
      <c r="A7987">
        <v>2017</v>
      </c>
      <c r="B7987" t="s">
        <v>5834</v>
      </c>
      <c r="C7987" t="str">
        <f t="shared" si="248"/>
        <v>2017-Botafogo/RJ-19-3-1</v>
      </c>
      <c r="D7987">
        <v>0</v>
      </c>
      <c r="E7987">
        <v>25</v>
      </c>
      <c r="F7987" t="str">
        <f t="shared" si="249"/>
        <v>19-3-1</v>
      </c>
    </row>
    <row r="7988" spans="1:6" x14ac:dyDescent="0.3">
      <c r="A7988">
        <v>2017</v>
      </c>
      <c r="B7988" t="s">
        <v>6460</v>
      </c>
      <c r="C7988" t="str">
        <f t="shared" si="248"/>
        <v>2017-Chapecoense/SC-19-3-1</v>
      </c>
      <c r="D7988">
        <v>3</v>
      </c>
      <c r="E7988">
        <v>21</v>
      </c>
      <c r="F7988" t="str">
        <f t="shared" si="249"/>
        <v>19-3-1</v>
      </c>
    </row>
    <row r="7989" spans="1:6" x14ac:dyDescent="0.3">
      <c r="A7989">
        <v>2017</v>
      </c>
      <c r="B7989" t="s">
        <v>5835</v>
      </c>
      <c r="C7989" t="str">
        <f t="shared" si="248"/>
        <v>2017-Corinthians/SP-19-3-1</v>
      </c>
      <c r="D7989">
        <v>9</v>
      </c>
      <c r="E7989">
        <v>16</v>
      </c>
      <c r="F7989" t="str">
        <f t="shared" si="249"/>
        <v>19-3-1</v>
      </c>
    </row>
    <row r="7990" spans="1:6" x14ac:dyDescent="0.3">
      <c r="A7990">
        <v>2017</v>
      </c>
      <c r="B7990" t="s">
        <v>6217</v>
      </c>
      <c r="C7990" t="str">
        <f t="shared" si="248"/>
        <v>2017-Coritiba/PR-19-3-1</v>
      </c>
      <c r="D7990">
        <v>0</v>
      </c>
      <c r="E7990">
        <v>22</v>
      </c>
      <c r="F7990" t="str">
        <f t="shared" si="249"/>
        <v>19-3-1</v>
      </c>
    </row>
    <row r="7991" spans="1:6" x14ac:dyDescent="0.3">
      <c r="A7991">
        <v>2017</v>
      </c>
      <c r="B7991" t="s">
        <v>5836</v>
      </c>
      <c r="C7991" t="str">
        <f t="shared" si="248"/>
        <v>2017-Cruzeiro/MG-19-3-1</v>
      </c>
      <c r="D7991">
        <v>3</v>
      </c>
      <c r="E7991">
        <v>14</v>
      </c>
      <c r="F7991" t="str">
        <f t="shared" si="249"/>
        <v>19-3-1</v>
      </c>
    </row>
    <row r="7992" spans="1:6" x14ac:dyDescent="0.3">
      <c r="A7992">
        <v>2017</v>
      </c>
      <c r="B7992" t="s">
        <v>5838</v>
      </c>
      <c r="C7992" t="str">
        <f t="shared" si="248"/>
        <v>2017-Flamengo/RJ-19-3-1</v>
      </c>
      <c r="D7992">
        <v>5</v>
      </c>
      <c r="E7992">
        <v>20</v>
      </c>
      <c r="F7992" t="str">
        <f t="shared" si="249"/>
        <v>19-3-1</v>
      </c>
    </row>
    <row r="7993" spans="1:6" x14ac:dyDescent="0.3">
      <c r="A7993">
        <v>2017</v>
      </c>
      <c r="B7993" t="s">
        <v>5839</v>
      </c>
      <c r="C7993" t="str">
        <f t="shared" si="248"/>
        <v>2017-Fluminense/RJ-19-3-1</v>
      </c>
      <c r="D7993">
        <v>1</v>
      </c>
      <c r="E7993">
        <v>16</v>
      </c>
      <c r="F7993" t="str">
        <f t="shared" si="249"/>
        <v>19-3-1</v>
      </c>
    </row>
    <row r="7994" spans="1:6" x14ac:dyDescent="0.3">
      <c r="A7994">
        <v>2017</v>
      </c>
      <c r="B7994" t="s">
        <v>5842</v>
      </c>
      <c r="C7994" t="str">
        <f t="shared" si="248"/>
        <v>2017-Gremio/RS-19-3-1</v>
      </c>
      <c r="D7994">
        <v>5.5</v>
      </c>
      <c r="E7994">
        <v>16</v>
      </c>
      <c r="F7994" t="str">
        <f t="shared" si="249"/>
        <v>19-3-1</v>
      </c>
    </row>
    <row r="7995" spans="1:6" x14ac:dyDescent="0.3">
      <c r="A7995">
        <v>2017</v>
      </c>
      <c r="B7995" t="s">
        <v>5845</v>
      </c>
      <c r="C7995" t="str">
        <f t="shared" si="248"/>
        <v>2017-Palmeiras/SP-19-3-1</v>
      </c>
      <c r="D7995">
        <v>1</v>
      </c>
      <c r="E7995">
        <v>19</v>
      </c>
      <c r="F7995" t="str">
        <f t="shared" si="249"/>
        <v>19-3-1</v>
      </c>
    </row>
    <row r="7996" spans="1:6" x14ac:dyDescent="0.3">
      <c r="A7996">
        <v>2017</v>
      </c>
      <c r="B7996" t="s">
        <v>5847</v>
      </c>
      <c r="C7996" t="str">
        <f t="shared" si="248"/>
        <v>2017-Ponte Preta/SP-19-3-1</v>
      </c>
      <c r="D7996">
        <v>0</v>
      </c>
      <c r="E7996">
        <v>4</v>
      </c>
      <c r="F7996" t="str">
        <f t="shared" si="249"/>
        <v>19-3-1</v>
      </c>
    </row>
    <row r="7997" spans="1:6" x14ac:dyDescent="0.3">
      <c r="A7997">
        <v>2017</v>
      </c>
      <c r="B7997" t="s">
        <v>5849</v>
      </c>
      <c r="C7997" t="str">
        <f t="shared" si="248"/>
        <v>2017-Santos/SP-19-3-1</v>
      </c>
      <c r="D7997">
        <v>6.0000010000000001</v>
      </c>
      <c r="E7997">
        <v>14</v>
      </c>
      <c r="F7997" t="str">
        <f t="shared" si="249"/>
        <v>19-3-1</v>
      </c>
    </row>
    <row r="7998" spans="1:6" x14ac:dyDescent="0.3">
      <c r="A7998">
        <v>2017</v>
      </c>
      <c r="B7998" t="s">
        <v>5851</v>
      </c>
      <c r="C7998" t="str">
        <f t="shared" si="248"/>
        <v>2017-Sao Paulo/SP-19-3-1</v>
      </c>
      <c r="D7998">
        <v>1</v>
      </c>
      <c r="E7998">
        <v>7</v>
      </c>
      <c r="F7998" t="str">
        <f t="shared" si="249"/>
        <v>19-3-1</v>
      </c>
    </row>
    <row r="7999" spans="1:6" x14ac:dyDescent="0.3">
      <c r="A7999">
        <v>2017</v>
      </c>
      <c r="B7999" t="s">
        <v>6148</v>
      </c>
      <c r="C7999" t="str">
        <f t="shared" si="248"/>
        <v>2017-Sport/PE-19-3-1</v>
      </c>
      <c r="D7999">
        <v>5</v>
      </c>
      <c r="E7999">
        <v>18</v>
      </c>
      <c r="F7999" t="str">
        <f t="shared" si="249"/>
        <v>19-3-1</v>
      </c>
    </row>
    <row r="8000" spans="1:6" x14ac:dyDescent="0.3">
      <c r="A8000">
        <v>2017</v>
      </c>
      <c r="B8000" t="s">
        <v>5852</v>
      </c>
      <c r="C8000" t="str">
        <f t="shared" si="248"/>
        <v>2017-Vasco/RJ-19-3-1</v>
      </c>
      <c r="D8000">
        <v>4.333329</v>
      </c>
      <c r="E8000">
        <v>13</v>
      </c>
      <c r="F8000" t="str">
        <f t="shared" si="249"/>
        <v>19-3-1</v>
      </c>
    </row>
    <row r="8001" spans="1:6" x14ac:dyDescent="0.3">
      <c r="A8001">
        <v>2017</v>
      </c>
      <c r="B8001" t="s">
        <v>6220</v>
      </c>
      <c r="C8001" t="str">
        <f t="shared" si="248"/>
        <v>2017-Vitoria/BA-19-3-1</v>
      </c>
      <c r="D8001">
        <v>2.4</v>
      </c>
      <c r="E8001">
        <v>11</v>
      </c>
      <c r="F8001" t="str">
        <f t="shared" si="249"/>
        <v>19-3-1</v>
      </c>
    </row>
    <row r="8002" spans="1:6" x14ac:dyDescent="0.3">
      <c r="A8002">
        <v>2017</v>
      </c>
      <c r="B8002" t="s">
        <v>6347</v>
      </c>
      <c r="C8002" t="str">
        <f t="shared" si="248"/>
        <v>2017-Atletico/GO-19-3-2</v>
      </c>
      <c r="D8002">
        <v>0</v>
      </c>
      <c r="E8002">
        <v>8</v>
      </c>
      <c r="F8002" t="str">
        <f t="shared" si="249"/>
        <v>19-3-2</v>
      </c>
    </row>
    <row r="8003" spans="1:6" x14ac:dyDescent="0.3">
      <c r="A8003">
        <v>2017</v>
      </c>
      <c r="B8003" t="s">
        <v>6150</v>
      </c>
      <c r="C8003" t="str">
        <f t="shared" ref="C8003:C8066" si="250">A8003&amp;"-"&amp;B8003</f>
        <v>2017-Atletico/MG-19-3-2</v>
      </c>
      <c r="D8003">
        <v>5.4285730000000001</v>
      </c>
      <c r="E8003">
        <v>16</v>
      </c>
      <c r="F8003" t="str">
        <f t="shared" ref="F8003:F8066" si="251">RIGHT(B8003,LEN(C8003)-FIND("-",C8003,6))</f>
        <v>19-3-2</v>
      </c>
    </row>
    <row r="8004" spans="1:6" x14ac:dyDescent="0.3">
      <c r="A8004">
        <v>2017</v>
      </c>
      <c r="B8004" t="s">
        <v>5853</v>
      </c>
      <c r="C8004" t="str">
        <f t="shared" si="250"/>
        <v>2017-Atletico/PR-19-3-2</v>
      </c>
      <c r="D8004">
        <v>3.75</v>
      </c>
      <c r="E8004">
        <v>14</v>
      </c>
      <c r="F8004" t="str">
        <f t="shared" si="251"/>
        <v>19-3-2</v>
      </c>
    </row>
    <row r="8005" spans="1:6" x14ac:dyDescent="0.3">
      <c r="A8005">
        <v>2017</v>
      </c>
      <c r="B8005" t="s">
        <v>6289</v>
      </c>
      <c r="C8005" t="str">
        <f t="shared" si="250"/>
        <v>2017-Avai/SC-19-3-2</v>
      </c>
      <c r="D8005">
        <v>0</v>
      </c>
      <c r="E8005">
        <v>8</v>
      </c>
      <c r="F8005" t="str">
        <f t="shared" si="251"/>
        <v>19-3-2</v>
      </c>
    </row>
    <row r="8006" spans="1:6" x14ac:dyDescent="0.3">
      <c r="A8006">
        <v>2017</v>
      </c>
      <c r="B8006" t="s">
        <v>6412</v>
      </c>
      <c r="C8006" t="str">
        <f t="shared" si="250"/>
        <v>2017-Bahia/BA-19-3-2</v>
      </c>
      <c r="D8006">
        <v>1.8571409999999999</v>
      </c>
      <c r="E8006">
        <v>12</v>
      </c>
      <c r="F8006" t="str">
        <f t="shared" si="251"/>
        <v>19-3-2</v>
      </c>
    </row>
    <row r="8007" spans="1:6" x14ac:dyDescent="0.3">
      <c r="A8007">
        <v>2017</v>
      </c>
      <c r="B8007" t="s">
        <v>5854</v>
      </c>
      <c r="C8007" t="str">
        <f t="shared" si="250"/>
        <v>2017-Botafogo/RJ-19-3-2</v>
      </c>
      <c r="D8007">
        <v>0</v>
      </c>
      <c r="E8007">
        <v>19</v>
      </c>
      <c r="F8007" t="str">
        <f t="shared" si="251"/>
        <v>19-3-2</v>
      </c>
    </row>
    <row r="8008" spans="1:6" x14ac:dyDescent="0.3">
      <c r="A8008">
        <v>2017</v>
      </c>
      <c r="B8008" t="s">
        <v>6461</v>
      </c>
      <c r="C8008" t="str">
        <f t="shared" si="250"/>
        <v>2017-Chapecoense/SC-19-3-2</v>
      </c>
      <c r="D8008">
        <v>0</v>
      </c>
      <c r="E8008">
        <v>21</v>
      </c>
      <c r="F8008" t="str">
        <f t="shared" si="251"/>
        <v>19-3-2</v>
      </c>
    </row>
    <row r="8009" spans="1:6" x14ac:dyDescent="0.3">
      <c r="A8009">
        <v>2017</v>
      </c>
      <c r="B8009" t="s">
        <v>5855</v>
      </c>
      <c r="C8009" t="str">
        <f t="shared" si="250"/>
        <v>2017-Corinthians/SP-19-3-2</v>
      </c>
      <c r="D8009">
        <v>8.3333340000000007</v>
      </c>
      <c r="E8009">
        <v>16</v>
      </c>
      <c r="F8009" t="str">
        <f t="shared" si="251"/>
        <v>19-3-2</v>
      </c>
    </row>
    <row r="8010" spans="1:6" x14ac:dyDescent="0.3">
      <c r="A8010">
        <v>2017</v>
      </c>
      <c r="B8010" t="s">
        <v>6221</v>
      </c>
      <c r="C8010" t="str">
        <f t="shared" si="250"/>
        <v>2017-Coritiba/PR-19-3-2</v>
      </c>
      <c r="D8010">
        <v>0</v>
      </c>
      <c r="E8010">
        <v>16</v>
      </c>
      <c r="F8010" t="str">
        <f t="shared" si="251"/>
        <v>19-3-2</v>
      </c>
    </row>
    <row r="8011" spans="1:6" x14ac:dyDescent="0.3">
      <c r="A8011">
        <v>2017</v>
      </c>
      <c r="B8011" t="s">
        <v>5856</v>
      </c>
      <c r="C8011" t="str">
        <f t="shared" si="250"/>
        <v>2017-Cruzeiro/MG-19-3-2</v>
      </c>
      <c r="D8011">
        <v>0</v>
      </c>
      <c r="E8011">
        <v>20</v>
      </c>
      <c r="F8011" t="str">
        <f t="shared" si="251"/>
        <v>19-3-2</v>
      </c>
    </row>
    <row r="8012" spans="1:6" x14ac:dyDescent="0.3">
      <c r="A8012">
        <v>2017</v>
      </c>
      <c r="B8012" t="s">
        <v>5858</v>
      </c>
      <c r="C8012" t="str">
        <f t="shared" si="250"/>
        <v>2017-Flamengo/RJ-19-3-2</v>
      </c>
      <c r="D8012">
        <v>5.4</v>
      </c>
      <c r="E8012">
        <v>22</v>
      </c>
      <c r="F8012" t="str">
        <f t="shared" si="251"/>
        <v>19-3-2</v>
      </c>
    </row>
    <row r="8013" spans="1:6" x14ac:dyDescent="0.3">
      <c r="A8013">
        <v>2017</v>
      </c>
      <c r="B8013" t="s">
        <v>5859</v>
      </c>
      <c r="C8013" t="str">
        <f t="shared" si="250"/>
        <v>2017-Fluminense/RJ-19-3-2</v>
      </c>
      <c r="D8013">
        <v>0</v>
      </c>
      <c r="E8013">
        <v>14</v>
      </c>
      <c r="F8013" t="str">
        <f t="shared" si="251"/>
        <v>19-3-2</v>
      </c>
    </row>
    <row r="8014" spans="1:6" x14ac:dyDescent="0.3">
      <c r="A8014">
        <v>2017</v>
      </c>
      <c r="B8014" t="s">
        <v>5862</v>
      </c>
      <c r="C8014" t="str">
        <f t="shared" si="250"/>
        <v>2017-Gremio/RS-19-3-2</v>
      </c>
      <c r="D8014">
        <v>0</v>
      </c>
      <c r="E8014">
        <v>22</v>
      </c>
      <c r="F8014" t="str">
        <f t="shared" si="251"/>
        <v>19-3-2</v>
      </c>
    </row>
    <row r="8015" spans="1:6" x14ac:dyDescent="0.3">
      <c r="A8015">
        <v>2017</v>
      </c>
      <c r="B8015" t="s">
        <v>5865</v>
      </c>
      <c r="C8015" t="str">
        <f t="shared" si="250"/>
        <v>2017-Palmeiras/SP-19-3-2</v>
      </c>
      <c r="D8015">
        <v>5</v>
      </c>
      <c r="E8015">
        <v>13</v>
      </c>
      <c r="F8015" t="str">
        <f t="shared" si="251"/>
        <v>19-3-2</v>
      </c>
    </row>
    <row r="8016" spans="1:6" x14ac:dyDescent="0.3">
      <c r="A8016">
        <v>2017</v>
      </c>
      <c r="B8016" t="s">
        <v>5867</v>
      </c>
      <c r="C8016" t="str">
        <f t="shared" si="250"/>
        <v>2017-Ponte Preta/SP-19-3-2</v>
      </c>
      <c r="D8016">
        <v>0</v>
      </c>
      <c r="E8016">
        <v>8</v>
      </c>
      <c r="F8016" t="str">
        <f t="shared" si="251"/>
        <v>19-3-2</v>
      </c>
    </row>
    <row r="8017" spans="1:6" x14ac:dyDescent="0.3">
      <c r="A8017">
        <v>2017</v>
      </c>
      <c r="B8017" t="s">
        <v>5869</v>
      </c>
      <c r="C8017" t="str">
        <f t="shared" si="250"/>
        <v>2017-Santos/SP-19-3-2</v>
      </c>
      <c r="D8017">
        <v>7</v>
      </c>
      <c r="E8017">
        <v>23</v>
      </c>
      <c r="F8017" t="str">
        <f t="shared" si="251"/>
        <v>19-3-2</v>
      </c>
    </row>
    <row r="8018" spans="1:6" x14ac:dyDescent="0.3">
      <c r="A8018">
        <v>2017</v>
      </c>
      <c r="B8018" t="s">
        <v>5871</v>
      </c>
      <c r="C8018" t="str">
        <f t="shared" si="250"/>
        <v>2017-Sao Paulo/SP-19-3-2</v>
      </c>
      <c r="D8018">
        <v>1.9999990000000001</v>
      </c>
      <c r="E8018">
        <v>11</v>
      </c>
      <c r="F8018" t="str">
        <f t="shared" si="251"/>
        <v>19-3-2</v>
      </c>
    </row>
    <row r="8019" spans="1:6" x14ac:dyDescent="0.3">
      <c r="A8019">
        <v>2017</v>
      </c>
      <c r="B8019" t="s">
        <v>6152</v>
      </c>
      <c r="C8019" t="str">
        <f t="shared" si="250"/>
        <v>2017-Sport/PE-19-3-2</v>
      </c>
      <c r="D8019">
        <v>0</v>
      </c>
      <c r="E8019">
        <v>13</v>
      </c>
      <c r="F8019" t="str">
        <f t="shared" si="251"/>
        <v>19-3-2</v>
      </c>
    </row>
    <row r="8020" spans="1:6" x14ac:dyDescent="0.3">
      <c r="A8020">
        <v>2017</v>
      </c>
      <c r="B8020" t="s">
        <v>5872</v>
      </c>
      <c r="C8020" t="str">
        <f t="shared" si="250"/>
        <v>2017-Vasco/RJ-19-3-2</v>
      </c>
      <c r="D8020">
        <v>4</v>
      </c>
      <c r="E8020">
        <v>13</v>
      </c>
      <c r="F8020" t="str">
        <f t="shared" si="251"/>
        <v>19-3-2</v>
      </c>
    </row>
    <row r="8021" spans="1:6" x14ac:dyDescent="0.3">
      <c r="A8021">
        <v>2017</v>
      </c>
      <c r="B8021" t="s">
        <v>6224</v>
      </c>
      <c r="C8021" t="str">
        <f t="shared" si="250"/>
        <v>2017-Vitoria/BA-19-3-2</v>
      </c>
      <c r="D8021">
        <v>1.5</v>
      </c>
      <c r="E8021">
        <v>8</v>
      </c>
      <c r="F8021" t="str">
        <f t="shared" si="251"/>
        <v>19-3-2</v>
      </c>
    </row>
    <row r="8022" spans="1:6" x14ac:dyDescent="0.3">
      <c r="A8022">
        <v>2017</v>
      </c>
      <c r="B8022" t="s">
        <v>6351</v>
      </c>
      <c r="C8022" t="str">
        <f t="shared" si="250"/>
        <v>2017-Atletico/GO-19-4-0</v>
      </c>
      <c r="D8022">
        <v>1</v>
      </c>
      <c r="E8022">
        <v>9</v>
      </c>
      <c r="F8022" t="str">
        <f t="shared" si="251"/>
        <v>19-4-0</v>
      </c>
    </row>
    <row r="8023" spans="1:6" x14ac:dyDescent="0.3">
      <c r="A8023">
        <v>2017</v>
      </c>
      <c r="B8023" t="s">
        <v>6154</v>
      </c>
      <c r="C8023" t="str">
        <f t="shared" si="250"/>
        <v>2017-Atletico/MG-19-4-0</v>
      </c>
      <c r="D8023">
        <v>0</v>
      </c>
      <c r="E8023">
        <v>17</v>
      </c>
      <c r="F8023" t="str">
        <f t="shared" si="251"/>
        <v>19-4-0</v>
      </c>
    </row>
    <row r="8024" spans="1:6" x14ac:dyDescent="0.3">
      <c r="A8024">
        <v>2017</v>
      </c>
      <c r="B8024" t="s">
        <v>5873</v>
      </c>
      <c r="C8024" t="str">
        <f t="shared" si="250"/>
        <v>2017-Atletico/PR-19-4-0</v>
      </c>
      <c r="D8024">
        <v>7</v>
      </c>
      <c r="E8024">
        <v>8</v>
      </c>
      <c r="F8024" t="str">
        <f t="shared" si="251"/>
        <v>19-4-0</v>
      </c>
    </row>
    <row r="8025" spans="1:6" x14ac:dyDescent="0.3">
      <c r="A8025">
        <v>2017</v>
      </c>
      <c r="B8025" t="s">
        <v>6292</v>
      </c>
      <c r="C8025" t="str">
        <f t="shared" si="250"/>
        <v>2017-Avai/SC-19-4-0</v>
      </c>
      <c r="D8025">
        <v>0</v>
      </c>
      <c r="E8025">
        <v>12</v>
      </c>
      <c r="F8025" t="str">
        <f t="shared" si="251"/>
        <v>19-4-0</v>
      </c>
    </row>
    <row r="8026" spans="1:6" x14ac:dyDescent="0.3">
      <c r="A8026">
        <v>2017</v>
      </c>
      <c r="B8026" t="s">
        <v>6414</v>
      </c>
      <c r="C8026" t="str">
        <f t="shared" si="250"/>
        <v>2017-Bahia/BA-19-4-0</v>
      </c>
      <c r="D8026">
        <v>0</v>
      </c>
      <c r="E8026">
        <v>12</v>
      </c>
      <c r="F8026" t="str">
        <f t="shared" si="251"/>
        <v>19-4-0</v>
      </c>
    </row>
    <row r="8027" spans="1:6" x14ac:dyDescent="0.3">
      <c r="A8027">
        <v>2017</v>
      </c>
      <c r="B8027" t="s">
        <v>5874</v>
      </c>
      <c r="C8027" t="str">
        <f t="shared" si="250"/>
        <v>2017-Botafogo/RJ-19-4-0</v>
      </c>
      <c r="D8027">
        <v>0</v>
      </c>
      <c r="E8027">
        <v>16</v>
      </c>
      <c r="F8027" t="str">
        <f t="shared" si="251"/>
        <v>19-4-0</v>
      </c>
    </row>
    <row r="8028" spans="1:6" x14ac:dyDescent="0.3">
      <c r="A8028">
        <v>2017</v>
      </c>
      <c r="B8028" t="s">
        <v>6462</v>
      </c>
      <c r="C8028" t="str">
        <f t="shared" si="250"/>
        <v>2017-Chapecoense/SC-19-4-0</v>
      </c>
      <c r="D8028">
        <v>0</v>
      </c>
      <c r="E8028">
        <v>15</v>
      </c>
      <c r="F8028" t="str">
        <f t="shared" si="251"/>
        <v>19-4-0</v>
      </c>
    </row>
    <row r="8029" spans="1:6" x14ac:dyDescent="0.3">
      <c r="A8029">
        <v>2017</v>
      </c>
      <c r="B8029" t="s">
        <v>5875</v>
      </c>
      <c r="C8029" t="str">
        <f t="shared" si="250"/>
        <v>2017-Corinthians/SP-19-4-0</v>
      </c>
      <c r="D8029">
        <v>0</v>
      </c>
      <c r="E8029">
        <v>22</v>
      </c>
      <c r="F8029" t="str">
        <f t="shared" si="251"/>
        <v>19-4-0</v>
      </c>
    </row>
    <row r="8030" spans="1:6" x14ac:dyDescent="0.3">
      <c r="A8030">
        <v>2017</v>
      </c>
      <c r="B8030" t="s">
        <v>6225</v>
      </c>
      <c r="C8030" t="str">
        <f t="shared" si="250"/>
        <v>2017-Coritiba/PR-19-4-0</v>
      </c>
      <c r="D8030">
        <v>0</v>
      </c>
      <c r="E8030">
        <v>19</v>
      </c>
      <c r="F8030" t="str">
        <f t="shared" si="251"/>
        <v>19-4-0</v>
      </c>
    </row>
    <row r="8031" spans="1:6" x14ac:dyDescent="0.3">
      <c r="A8031">
        <v>2017</v>
      </c>
      <c r="B8031" t="s">
        <v>5876</v>
      </c>
      <c r="C8031" t="str">
        <f t="shared" si="250"/>
        <v>2017-Cruzeiro/MG-19-4-0</v>
      </c>
      <c r="D8031">
        <v>0</v>
      </c>
      <c r="E8031">
        <v>17</v>
      </c>
      <c r="F8031" t="str">
        <f t="shared" si="251"/>
        <v>19-4-0</v>
      </c>
    </row>
    <row r="8032" spans="1:6" x14ac:dyDescent="0.3">
      <c r="A8032">
        <v>2017</v>
      </c>
      <c r="B8032" t="s">
        <v>5878</v>
      </c>
      <c r="C8032" t="str">
        <f t="shared" si="250"/>
        <v>2017-Flamengo/RJ-19-4-0</v>
      </c>
      <c r="D8032">
        <v>5</v>
      </c>
      <c r="E8032">
        <v>23</v>
      </c>
      <c r="F8032" t="str">
        <f t="shared" si="251"/>
        <v>19-4-0</v>
      </c>
    </row>
    <row r="8033" spans="1:6" x14ac:dyDescent="0.3">
      <c r="A8033">
        <v>2017</v>
      </c>
      <c r="B8033" t="s">
        <v>5879</v>
      </c>
      <c r="C8033" t="str">
        <f t="shared" si="250"/>
        <v>2017-Fluminense/RJ-19-4-0</v>
      </c>
      <c r="D8033">
        <v>0</v>
      </c>
      <c r="E8033">
        <v>17</v>
      </c>
      <c r="F8033" t="str">
        <f t="shared" si="251"/>
        <v>19-4-0</v>
      </c>
    </row>
    <row r="8034" spans="1:6" x14ac:dyDescent="0.3">
      <c r="A8034">
        <v>2017</v>
      </c>
      <c r="B8034" t="s">
        <v>5882</v>
      </c>
      <c r="C8034" t="str">
        <f t="shared" si="250"/>
        <v>2017-Gremio/RS-19-4-0</v>
      </c>
      <c r="D8034">
        <v>10</v>
      </c>
      <c r="E8034">
        <v>22</v>
      </c>
      <c r="F8034" t="str">
        <f t="shared" si="251"/>
        <v>19-4-0</v>
      </c>
    </row>
    <row r="8035" spans="1:6" x14ac:dyDescent="0.3">
      <c r="A8035">
        <v>2017</v>
      </c>
      <c r="B8035" t="s">
        <v>5885</v>
      </c>
      <c r="C8035" t="str">
        <f t="shared" si="250"/>
        <v>2017-Palmeiras/SP-19-4-0</v>
      </c>
      <c r="D8035">
        <v>0</v>
      </c>
      <c r="E8035">
        <v>19</v>
      </c>
      <c r="F8035" t="str">
        <f t="shared" si="251"/>
        <v>19-4-0</v>
      </c>
    </row>
    <row r="8036" spans="1:6" x14ac:dyDescent="0.3">
      <c r="A8036">
        <v>2017</v>
      </c>
      <c r="B8036" t="s">
        <v>5887</v>
      </c>
      <c r="C8036" t="str">
        <f t="shared" si="250"/>
        <v>2017-Ponte Preta/SP-19-4-0</v>
      </c>
      <c r="D8036">
        <v>4</v>
      </c>
      <c r="E8036">
        <v>11</v>
      </c>
      <c r="F8036" t="str">
        <f t="shared" si="251"/>
        <v>19-4-0</v>
      </c>
    </row>
    <row r="8037" spans="1:6" x14ac:dyDescent="0.3">
      <c r="A8037">
        <v>2017</v>
      </c>
      <c r="B8037" t="s">
        <v>5889</v>
      </c>
      <c r="C8037" t="str">
        <f t="shared" si="250"/>
        <v>2017-Santos/SP-19-4-0</v>
      </c>
      <c r="D8037">
        <v>10</v>
      </c>
      <c r="E8037">
        <v>20</v>
      </c>
      <c r="F8037" t="str">
        <f t="shared" si="251"/>
        <v>19-4-0</v>
      </c>
    </row>
    <row r="8038" spans="1:6" x14ac:dyDescent="0.3">
      <c r="A8038">
        <v>2017</v>
      </c>
      <c r="B8038" t="s">
        <v>5891</v>
      </c>
      <c r="C8038" t="str">
        <f t="shared" si="250"/>
        <v>2017-Sao Paulo/SP-19-4-0</v>
      </c>
      <c r="D8038">
        <v>0</v>
      </c>
      <c r="E8038">
        <v>11</v>
      </c>
      <c r="F8038" t="str">
        <f t="shared" si="251"/>
        <v>19-4-0</v>
      </c>
    </row>
    <row r="8039" spans="1:6" x14ac:dyDescent="0.3">
      <c r="A8039">
        <v>2017</v>
      </c>
      <c r="B8039" t="s">
        <v>6156</v>
      </c>
      <c r="C8039" t="str">
        <f t="shared" si="250"/>
        <v>2017-Sport/PE-19-4-0</v>
      </c>
      <c r="D8039">
        <v>0</v>
      </c>
      <c r="E8039">
        <v>14</v>
      </c>
      <c r="F8039" t="str">
        <f t="shared" si="251"/>
        <v>19-4-0</v>
      </c>
    </row>
    <row r="8040" spans="1:6" x14ac:dyDescent="0.3">
      <c r="A8040">
        <v>2017</v>
      </c>
      <c r="B8040" t="s">
        <v>5892</v>
      </c>
      <c r="C8040" t="str">
        <f t="shared" si="250"/>
        <v>2017-Vasco/RJ-19-4-0</v>
      </c>
      <c r="D8040">
        <v>0</v>
      </c>
      <c r="E8040">
        <v>10</v>
      </c>
      <c r="F8040" t="str">
        <f t="shared" si="251"/>
        <v>19-4-0</v>
      </c>
    </row>
    <row r="8041" spans="1:6" x14ac:dyDescent="0.3">
      <c r="A8041">
        <v>2017</v>
      </c>
      <c r="B8041" t="s">
        <v>6228</v>
      </c>
      <c r="C8041" t="str">
        <f t="shared" si="250"/>
        <v>2017-Vitoria/BA-19-4-0</v>
      </c>
      <c r="D8041">
        <v>0</v>
      </c>
      <c r="E8041">
        <v>12</v>
      </c>
      <c r="F8041" t="str">
        <f t="shared" si="251"/>
        <v>19-4-0</v>
      </c>
    </row>
    <row r="8042" spans="1:6" x14ac:dyDescent="0.3">
      <c r="A8042">
        <v>2017</v>
      </c>
      <c r="B8042" t="s">
        <v>6355</v>
      </c>
      <c r="C8042" t="str">
        <f t="shared" si="250"/>
        <v>2017-Atletico/GO-19-4-1</v>
      </c>
      <c r="D8042">
        <v>1</v>
      </c>
      <c r="E8042">
        <v>7</v>
      </c>
      <c r="F8042" t="str">
        <f t="shared" si="251"/>
        <v>19-4-1</v>
      </c>
    </row>
    <row r="8043" spans="1:6" x14ac:dyDescent="0.3">
      <c r="A8043">
        <v>2017</v>
      </c>
      <c r="B8043" t="s">
        <v>6158</v>
      </c>
      <c r="C8043" t="str">
        <f t="shared" si="250"/>
        <v>2017-Atletico/MG-19-4-1</v>
      </c>
      <c r="D8043">
        <v>4</v>
      </c>
      <c r="E8043">
        <v>17</v>
      </c>
      <c r="F8043" t="str">
        <f t="shared" si="251"/>
        <v>19-4-1</v>
      </c>
    </row>
    <row r="8044" spans="1:6" x14ac:dyDescent="0.3">
      <c r="A8044">
        <v>2017</v>
      </c>
      <c r="B8044" t="s">
        <v>5893</v>
      </c>
      <c r="C8044" t="str">
        <f t="shared" si="250"/>
        <v>2017-Atletico/PR-19-4-1</v>
      </c>
      <c r="D8044">
        <v>0</v>
      </c>
      <c r="E8044">
        <v>14</v>
      </c>
      <c r="F8044" t="str">
        <f t="shared" si="251"/>
        <v>19-4-1</v>
      </c>
    </row>
    <row r="8045" spans="1:6" x14ac:dyDescent="0.3">
      <c r="A8045">
        <v>2017</v>
      </c>
      <c r="B8045" t="s">
        <v>6295</v>
      </c>
      <c r="C8045" t="str">
        <f t="shared" si="250"/>
        <v>2017-Avai/SC-19-4-1</v>
      </c>
      <c r="D8045">
        <v>4</v>
      </c>
      <c r="E8045">
        <v>4</v>
      </c>
      <c r="F8045" t="str">
        <f t="shared" si="251"/>
        <v>19-4-1</v>
      </c>
    </row>
    <row r="8046" spans="1:6" x14ac:dyDescent="0.3">
      <c r="A8046">
        <v>2017</v>
      </c>
      <c r="B8046" t="s">
        <v>6416</v>
      </c>
      <c r="C8046" t="str">
        <f t="shared" si="250"/>
        <v>2017-Bahia/BA-19-4-1</v>
      </c>
      <c r="D8046">
        <v>0</v>
      </c>
      <c r="E8046">
        <v>14</v>
      </c>
      <c r="F8046" t="str">
        <f t="shared" si="251"/>
        <v>19-4-1</v>
      </c>
    </row>
    <row r="8047" spans="1:6" x14ac:dyDescent="0.3">
      <c r="A8047">
        <v>2017</v>
      </c>
      <c r="B8047" t="s">
        <v>5894</v>
      </c>
      <c r="C8047" t="str">
        <f t="shared" si="250"/>
        <v>2017-Botafogo/RJ-19-4-1</v>
      </c>
      <c r="D8047">
        <v>0</v>
      </c>
      <c r="E8047">
        <v>16</v>
      </c>
      <c r="F8047" t="str">
        <f t="shared" si="251"/>
        <v>19-4-1</v>
      </c>
    </row>
    <row r="8048" spans="1:6" x14ac:dyDescent="0.3">
      <c r="A8048">
        <v>2017</v>
      </c>
      <c r="B8048" t="s">
        <v>6463</v>
      </c>
      <c r="C8048" t="str">
        <f t="shared" si="250"/>
        <v>2017-Chapecoense/SC-19-4-1</v>
      </c>
      <c r="D8048">
        <v>0</v>
      </c>
      <c r="E8048">
        <v>17</v>
      </c>
      <c r="F8048" t="str">
        <f t="shared" si="251"/>
        <v>19-4-1</v>
      </c>
    </row>
    <row r="8049" spans="1:6" x14ac:dyDescent="0.3">
      <c r="A8049">
        <v>2017</v>
      </c>
      <c r="B8049" t="s">
        <v>5895</v>
      </c>
      <c r="C8049" t="str">
        <f t="shared" si="250"/>
        <v>2017-Corinthians/SP-19-4-1</v>
      </c>
      <c r="D8049">
        <v>12</v>
      </c>
      <c r="E8049">
        <v>22</v>
      </c>
      <c r="F8049" t="str">
        <f t="shared" si="251"/>
        <v>19-4-1</v>
      </c>
    </row>
    <row r="8050" spans="1:6" x14ac:dyDescent="0.3">
      <c r="A8050">
        <v>2017</v>
      </c>
      <c r="B8050" t="s">
        <v>6229</v>
      </c>
      <c r="C8050" t="str">
        <f t="shared" si="250"/>
        <v>2017-Coritiba/PR-19-4-1</v>
      </c>
      <c r="D8050">
        <v>0</v>
      </c>
      <c r="E8050">
        <v>22</v>
      </c>
      <c r="F8050" t="str">
        <f t="shared" si="251"/>
        <v>19-4-1</v>
      </c>
    </row>
    <row r="8051" spans="1:6" x14ac:dyDescent="0.3">
      <c r="A8051">
        <v>2017</v>
      </c>
      <c r="B8051" t="s">
        <v>5896</v>
      </c>
      <c r="C8051" t="str">
        <f t="shared" si="250"/>
        <v>2017-Cruzeiro/MG-19-4-1</v>
      </c>
      <c r="D8051">
        <v>0</v>
      </c>
      <c r="E8051">
        <v>14</v>
      </c>
      <c r="F8051" t="str">
        <f t="shared" si="251"/>
        <v>19-4-1</v>
      </c>
    </row>
    <row r="8052" spans="1:6" x14ac:dyDescent="0.3">
      <c r="A8052">
        <v>2017</v>
      </c>
      <c r="B8052" t="s">
        <v>5898</v>
      </c>
      <c r="C8052" t="str">
        <f t="shared" si="250"/>
        <v>2017-Flamengo/RJ-19-4-1</v>
      </c>
      <c r="D8052">
        <v>5</v>
      </c>
      <c r="E8052">
        <v>21</v>
      </c>
      <c r="F8052" t="str">
        <f t="shared" si="251"/>
        <v>19-4-1</v>
      </c>
    </row>
    <row r="8053" spans="1:6" x14ac:dyDescent="0.3">
      <c r="A8053">
        <v>2017</v>
      </c>
      <c r="B8053" t="s">
        <v>5899</v>
      </c>
      <c r="C8053" t="str">
        <f t="shared" si="250"/>
        <v>2017-Fluminense/RJ-19-4-1</v>
      </c>
      <c r="D8053">
        <v>0</v>
      </c>
      <c r="E8053">
        <v>19</v>
      </c>
      <c r="F8053" t="str">
        <f t="shared" si="251"/>
        <v>19-4-1</v>
      </c>
    </row>
    <row r="8054" spans="1:6" x14ac:dyDescent="0.3">
      <c r="A8054">
        <v>2017</v>
      </c>
      <c r="B8054" t="s">
        <v>5902</v>
      </c>
      <c r="C8054" t="str">
        <f t="shared" si="250"/>
        <v>2017-Gremio/RS-19-4-1</v>
      </c>
      <c r="D8054">
        <v>4</v>
      </c>
      <c r="E8054">
        <v>25</v>
      </c>
      <c r="F8054" t="str">
        <f t="shared" si="251"/>
        <v>19-4-1</v>
      </c>
    </row>
    <row r="8055" spans="1:6" x14ac:dyDescent="0.3">
      <c r="A8055">
        <v>2017</v>
      </c>
      <c r="B8055" t="s">
        <v>5905</v>
      </c>
      <c r="C8055" t="str">
        <f t="shared" si="250"/>
        <v>2017-Palmeiras/SP-19-4-1</v>
      </c>
      <c r="D8055">
        <v>6.6666639999999999</v>
      </c>
      <c r="E8055">
        <v>16</v>
      </c>
      <c r="F8055" t="str">
        <f t="shared" si="251"/>
        <v>19-4-1</v>
      </c>
    </row>
    <row r="8056" spans="1:6" x14ac:dyDescent="0.3">
      <c r="A8056">
        <v>2017</v>
      </c>
      <c r="B8056" t="s">
        <v>5907</v>
      </c>
      <c r="C8056" t="str">
        <f t="shared" si="250"/>
        <v>2017-Ponte Preta/SP-19-4-1</v>
      </c>
      <c r="D8056">
        <v>0</v>
      </c>
      <c r="E8056">
        <v>18</v>
      </c>
      <c r="F8056" t="str">
        <f t="shared" si="251"/>
        <v>19-4-1</v>
      </c>
    </row>
    <row r="8057" spans="1:6" x14ac:dyDescent="0.3">
      <c r="A8057">
        <v>2017</v>
      </c>
      <c r="B8057" t="s">
        <v>5909</v>
      </c>
      <c r="C8057" t="str">
        <f t="shared" si="250"/>
        <v>2017-Santos/SP-19-4-1</v>
      </c>
      <c r="D8057">
        <v>0</v>
      </c>
      <c r="E8057">
        <v>17</v>
      </c>
      <c r="F8057" t="str">
        <f t="shared" si="251"/>
        <v>19-4-1</v>
      </c>
    </row>
    <row r="8058" spans="1:6" x14ac:dyDescent="0.3">
      <c r="A8058">
        <v>2017</v>
      </c>
      <c r="B8058" t="s">
        <v>5911</v>
      </c>
      <c r="C8058" t="str">
        <f t="shared" si="250"/>
        <v>2017-Sao Paulo/SP-19-4-1</v>
      </c>
      <c r="D8058">
        <v>4</v>
      </c>
      <c r="E8058">
        <v>11</v>
      </c>
      <c r="F8058" t="str">
        <f t="shared" si="251"/>
        <v>19-4-1</v>
      </c>
    </row>
    <row r="8059" spans="1:6" x14ac:dyDescent="0.3">
      <c r="A8059">
        <v>2017</v>
      </c>
      <c r="B8059" t="s">
        <v>6160</v>
      </c>
      <c r="C8059" t="str">
        <f t="shared" si="250"/>
        <v>2017-Sport/PE-19-4-1</v>
      </c>
      <c r="D8059">
        <v>0</v>
      </c>
      <c r="E8059">
        <v>11</v>
      </c>
      <c r="F8059" t="str">
        <f t="shared" si="251"/>
        <v>19-4-1</v>
      </c>
    </row>
    <row r="8060" spans="1:6" x14ac:dyDescent="0.3">
      <c r="A8060">
        <v>2017</v>
      </c>
      <c r="B8060" t="s">
        <v>5912</v>
      </c>
      <c r="C8060" t="str">
        <f t="shared" si="250"/>
        <v>2017-Vasco/RJ-19-4-1</v>
      </c>
      <c r="D8060">
        <v>0</v>
      </c>
      <c r="E8060">
        <v>16</v>
      </c>
      <c r="F8060" t="str">
        <f t="shared" si="251"/>
        <v>19-4-1</v>
      </c>
    </row>
    <row r="8061" spans="1:6" x14ac:dyDescent="0.3">
      <c r="A8061">
        <v>2017</v>
      </c>
      <c r="B8061" t="s">
        <v>6232</v>
      </c>
      <c r="C8061" t="str">
        <f t="shared" si="250"/>
        <v>2017-Vitoria/BA-19-4-1</v>
      </c>
      <c r="D8061">
        <v>4</v>
      </c>
      <c r="E8061">
        <v>5</v>
      </c>
      <c r="F8061" t="str">
        <f t="shared" si="251"/>
        <v>19-4-1</v>
      </c>
    </row>
    <row r="8062" spans="1:6" x14ac:dyDescent="0.3">
      <c r="A8062">
        <v>2017</v>
      </c>
      <c r="B8062" t="s">
        <v>6359</v>
      </c>
      <c r="C8062" t="str">
        <f t="shared" si="250"/>
        <v>2017-Atletico/GO-19-4-2</v>
      </c>
      <c r="D8062">
        <v>0</v>
      </c>
      <c r="E8062">
        <v>5</v>
      </c>
      <c r="F8062" t="str">
        <f t="shared" si="251"/>
        <v>19-4-2</v>
      </c>
    </row>
    <row r="8063" spans="1:6" x14ac:dyDescent="0.3">
      <c r="A8063">
        <v>2017</v>
      </c>
      <c r="B8063" t="s">
        <v>6162</v>
      </c>
      <c r="C8063" t="str">
        <f t="shared" si="250"/>
        <v>2017-Atletico/MG-19-4-2</v>
      </c>
      <c r="D8063">
        <v>7</v>
      </c>
      <c r="E8063">
        <v>15</v>
      </c>
      <c r="F8063" t="str">
        <f t="shared" si="251"/>
        <v>19-4-2</v>
      </c>
    </row>
    <row r="8064" spans="1:6" x14ac:dyDescent="0.3">
      <c r="A8064">
        <v>2017</v>
      </c>
      <c r="B8064" t="s">
        <v>5913</v>
      </c>
      <c r="C8064" t="str">
        <f t="shared" si="250"/>
        <v>2017-Atletico/PR-19-4-2</v>
      </c>
      <c r="D8064">
        <v>2</v>
      </c>
      <c r="E8064">
        <v>15</v>
      </c>
      <c r="F8064" t="str">
        <f t="shared" si="251"/>
        <v>19-4-2</v>
      </c>
    </row>
    <row r="8065" spans="1:6" x14ac:dyDescent="0.3">
      <c r="A8065">
        <v>2017</v>
      </c>
      <c r="B8065" t="s">
        <v>6298</v>
      </c>
      <c r="C8065" t="str">
        <f t="shared" si="250"/>
        <v>2017-Avai/SC-19-4-2</v>
      </c>
      <c r="D8065">
        <v>0</v>
      </c>
      <c r="E8065">
        <v>7</v>
      </c>
      <c r="F8065" t="str">
        <f t="shared" si="251"/>
        <v>19-4-2</v>
      </c>
    </row>
    <row r="8066" spans="1:6" x14ac:dyDescent="0.3">
      <c r="A8066">
        <v>2017</v>
      </c>
      <c r="B8066" t="s">
        <v>6418</v>
      </c>
      <c r="C8066" t="str">
        <f t="shared" si="250"/>
        <v>2017-Bahia/BA-19-4-2</v>
      </c>
      <c r="D8066">
        <v>0</v>
      </c>
      <c r="E8066">
        <v>7</v>
      </c>
      <c r="F8066" t="str">
        <f t="shared" si="251"/>
        <v>19-4-2</v>
      </c>
    </row>
    <row r="8067" spans="1:6" x14ac:dyDescent="0.3">
      <c r="A8067">
        <v>2017</v>
      </c>
      <c r="B8067" t="s">
        <v>5914</v>
      </c>
      <c r="C8067" t="str">
        <f t="shared" ref="C8067:C8130" si="252">A8067&amp;"-"&amp;B8067</f>
        <v>2017-Botafogo/RJ-19-4-2</v>
      </c>
      <c r="D8067">
        <v>6.3333339999999998</v>
      </c>
      <c r="E8067">
        <v>12</v>
      </c>
      <c r="F8067" t="str">
        <f t="shared" ref="F8067:F8130" si="253">RIGHT(B8067,LEN(C8067)-FIND("-",C8067,6))</f>
        <v>19-4-2</v>
      </c>
    </row>
    <row r="8068" spans="1:6" x14ac:dyDescent="0.3">
      <c r="A8068">
        <v>2017</v>
      </c>
      <c r="B8068" t="s">
        <v>6464</v>
      </c>
      <c r="C8068" t="str">
        <f t="shared" si="252"/>
        <v>2017-Chapecoense/SC-19-4-2</v>
      </c>
      <c r="D8068">
        <v>0</v>
      </c>
      <c r="E8068">
        <v>19</v>
      </c>
      <c r="F8068" t="str">
        <f t="shared" si="253"/>
        <v>19-4-2</v>
      </c>
    </row>
    <row r="8069" spans="1:6" x14ac:dyDescent="0.3">
      <c r="A8069">
        <v>2017</v>
      </c>
      <c r="B8069" t="s">
        <v>5915</v>
      </c>
      <c r="C8069" t="str">
        <f t="shared" si="252"/>
        <v>2017-Corinthians/SP-19-4-2</v>
      </c>
      <c r="D8069">
        <v>10.666665999999999</v>
      </c>
      <c r="E8069">
        <v>22</v>
      </c>
      <c r="F8069" t="str">
        <f t="shared" si="253"/>
        <v>19-4-2</v>
      </c>
    </row>
    <row r="8070" spans="1:6" x14ac:dyDescent="0.3">
      <c r="A8070">
        <v>2017</v>
      </c>
      <c r="B8070" t="s">
        <v>6233</v>
      </c>
      <c r="C8070" t="str">
        <f t="shared" si="252"/>
        <v>2017-Coritiba/PR-19-4-2</v>
      </c>
      <c r="D8070">
        <v>0</v>
      </c>
      <c r="E8070">
        <v>25</v>
      </c>
      <c r="F8070" t="str">
        <f t="shared" si="253"/>
        <v>19-4-2</v>
      </c>
    </row>
    <row r="8071" spans="1:6" x14ac:dyDescent="0.3">
      <c r="A8071">
        <v>2017</v>
      </c>
      <c r="B8071" t="s">
        <v>5916</v>
      </c>
      <c r="C8071" t="str">
        <f t="shared" si="252"/>
        <v>2017-Cruzeiro/MG-19-4-2</v>
      </c>
      <c r="D8071">
        <v>4</v>
      </c>
      <c r="E8071">
        <v>17</v>
      </c>
      <c r="F8071" t="str">
        <f t="shared" si="253"/>
        <v>19-4-2</v>
      </c>
    </row>
    <row r="8072" spans="1:6" x14ac:dyDescent="0.3">
      <c r="A8072">
        <v>2017</v>
      </c>
      <c r="B8072" t="s">
        <v>5918</v>
      </c>
      <c r="C8072" t="str">
        <f t="shared" si="252"/>
        <v>2017-Flamengo/RJ-19-4-2</v>
      </c>
      <c r="D8072">
        <v>0</v>
      </c>
      <c r="E8072">
        <v>19</v>
      </c>
      <c r="F8072" t="str">
        <f t="shared" si="253"/>
        <v>19-4-2</v>
      </c>
    </row>
    <row r="8073" spans="1:6" x14ac:dyDescent="0.3">
      <c r="A8073">
        <v>2017</v>
      </c>
      <c r="B8073" t="s">
        <v>5919</v>
      </c>
      <c r="C8073" t="str">
        <f t="shared" si="252"/>
        <v>2017-Fluminense/RJ-19-4-2</v>
      </c>
      <c r="D8073">
        <v>5</v>
      </c>
      <c r="E8073">
        <v>18</v>
      </c>
      <c r="F8073" t="str">
        <f t="shared" si="253"/>
        <v>19-4-2</v>
      </c>
    </row>
    <row r="8074" spans="1:6" x14ac:dyDescent="0.3">
      <c r="A8074">
        <v>2017</v>
      </c>
      <c r="B8074" t="s">
        <v>5922</v>
      </c>
      <c r="C8074" t="str">
        <f t="shared" si="252"/>
        <v>2017-Gremio/RS-19-4-2</v>
      </c>
      <c r="D8074">
        <v>0</v>
      </c>
      <c r="E8074">
        <v>16</v>
      </c>
      <c r="F8074" t="str">
        <f t="shared" si="253"/>
        <v>19-4-2</v>
      </c>
    </row>
    <row r="8075" spans="1:6" x14ac:dyDescent="0.3">
      <c r="A8075">
        <v>2017</v>
      </c>
      <c r="B8075" t="s">
        <v>5925</v>
      </c>
      <c r="C8075" t="str">
        <f t="shared" si="252"/>
        <v>2017-Palmeiras/SP-19-4-2</v>
      </c>
      <c r="D8075">
        <v>0</v>
      </c>
      <c r="E8075">
        <v>13</v>
      </c>
      <c r="F8075" t="str">
        <f t="shared" si="253"/>
        <v>19-4-2</v>
      </c>
    </row>
    <row r="8076" spans="1:6" x14ac:dyDescent="0.3">
      <c r="A8076">
        <v>2017</v>
      </c>
      <c r="B8076" t="s">
        <v>5927</v>
      </c>
      <c r="C8076" t="str">
        <f t="shared" si="252"/>
        <v>2017-Ponte Preta/SP-19-4-2</v>
      </c>
      <c r="D8076">
        <v>0</v>
      </c>
      <c r="E8076">
        <v>11</v>
      </c>
      <c r="F8076" t="str">
        <f t="shared" si="253"/>
        <v>19-4-2</v>
      </c>
    </row>
    <row r="8077" spans="1:6" x14ac:dyDescent="0.3">
      <c r="A8077">
        <v>2017</v>
      </c>
      <c r="B8077" t="s">
        <v>5929</v>
      </c>
      <c r="C8077" t="str">
        <f t="shared" si="252"/>
        <v>2017-Santos/SP-19-4-2</v>
      </c>
      <c r="D8077">
        <v>0</v>
      </c>
      <c r="E8077">
        <v>16</v>
      </c>
      <c r="F8077" t="str">
        <f t="shared" si="253"/>
        <v>19-4-2</v>
      </c>
    </row>
    <row r="8078" spans="1:6" x14ac:dyDescent="0.3">
      <c r="A8078">
        <v>2017</v>
      </c>
      <c r="B8078" t="s">
        <v>5931</v>
      </c>
      <c r="C8078" t="str">
        <f t="shared" si="252"/>
        <v>2017-Sao Paulo/SP-19-4-2</v>
      </c>
      <c r="D8078">
        <v>0</v>
      </c>
      <c r="E8078">
        <v>8</v>
      </c>
      <c r="F8078" t="str">
        <f t="shared" si="253"/>
        <v>19-4-2</v>
      </c>
    </row>
    <row r="8079" spans="1:6" x14ac:dyDescent="0.3">
      <c r="A8079">
        <v>2017</v>
      </c>
      <c r="B8079" t="s">
        <v>6164</v>
      </c>
      <c r="C8079" t="str">
        <f t="shared" si="252"/>
        <v>2017-Sport/PE-19-4-2</v>
      </c>
      <c r="D8079">
        <v>0</v>
      </c>
      <c r="E8079">
        <v>15</v>
      </c>
      <c r="F8079" t="str">
        <f t="shared" si="253"/>
        <v>19-4-2</v>
      </c>
    </row>
    <row r="8080" spans="1:6" x14ac:dyDescent="0.3">
      <c r="A8080">
        <v>2017</v>
      </c>
      <c r="B8080" t="s">
        <v>5932</v>
      </c>
      <c r="C8080" t="str">
        <f t="shared" si="252"/>
        <v>2017-Vasco/RJ-19-4-2</v>
      </c>
      <c r="D8080">
        <v>6</v>
      </c>
      <c r="E8080">
        <v>6</v>
      </c>
      <c r="F8080" t="str">
        <f t="shared" si="253"/>
        <v>19-4-2</v>
      </c>
    </row>
    <row r="8081" spans="1:6" x14ac:dyDescent="0.3">
      <c r="A8081">
        <v>2017</v>
      </c>
      <c r="B8081" t="s">
        <v>6236</v>
      </c>
      <c r="C8081" t="str">
        <f t="shared" si="252"/>
        <v>2017-Vitoria/BA-19-4-2</v>
      </c>
      <c r="D8081">
        <v>4</v>
      </c>
      <c r="E8081">
        <v>8</v>
      </c>
      <c r="F8081" t="str">
        <f t="shared" si="253"/>
        <v>19-4-2</v>
      </c>
    </row>
    <row r="8082" spans="1:6" x14ac:dyDescent="0.3">
      <c r="A8082">
        <v>2017</v>
      </c>
      <c r="B8082" t="s">
        <v>6363</v>
      </c>
      <c r="C8082" t="str">
        <f t="shared" si="252"/>
        <v>2017-Atletico/GO-19-4-3</v>
      </c>
      <c r="D8082">
        <v>0</v>
      </c>
      <c r="E8082">
        <v>5</v>
      </c>
      <c r="F8082" t="str">
        <f t="shared" si="253"/>
        <v>19-4-3</v>
      </c>
    </row>
    <row r="8083" spans="1:6" x14ac:dyDescent="0.3">
      <c r="A8083">
        <v>2017</v>
      </c>
      <c r="B8083" t="s">
        <v>6166</v>
      </c>
      <c r="C8083" t="str">
        <f t="shared" si="252"/>
        <v>2017-Atletico/MG-19-4-3</v>
      </c>
      <c r="D8083">
        <v>0</v>
      </c>
      <c r="E8083">
        <v>12</v>
      </c>
      <c r="F8083" t="str">
        <f t="shared" si="253"/>
        <v>19-4-3</v>
      </c>
    </row>
    <row r="8084" spans="1:6" x14ac:dyDescent="0.3">
      <c r="A8084">
        <v>2017</v>
      </c>
      <c r="B8084" t="s">
        <v>5933</v>
      </c>
      <c r="C8084" t="str">
        <f t="shared" si="252"/>
        <v>2017-Atletico/PR-19-4-3</v>
      </c>
      <c r="D8084">
        <v>0</v>
      </c>
      <c r="E8084">
        <v>12</v>
      </c>
      <c r="F8084" t="str">
        <f t="shared" si="253"/>
        <v>19-4-3</v>
      </c>
    </row>
    <row r="8085" spans="1:6" x14ac:dyDescent="0.3">
      <c r="A8085">
        <v>2017</v>
      </c>
      <c r="B8085" t="s">
        <v>6301</v>
      </c>
      <c r="C8085" t="str">
        <f t="shared" si="252"/>
        <v>2017-Avai/SC-19-4-3</v>
      </c>
      <c r="D8085">
        <v>0</v>
      </c>
      <c r="E8085">
        <v>8</v>
      </c>
      <c r="F8085" t="str">
        <f t="shared" si="253"/>
        <v>19-4-3</v>
      </c>
    </row>
    <row r="8086" spans="1:6" x14ac:dyDescent="0.3">
      <c r="A8086">
        <v>2017</v>
      </c>
      <c r="B8086" t="s">
        <v>6420</v>
      </c>
      <c r="C8086" t="str">
        <f t="shared" si="252"/>
        <v>2017-Bahia/BA-19-4-3</v>
      </c>
      <c r="D8086">
        <v>0</v>
      </c>
      <c r="E8086">
        <v>7</v>
      </c>
      <c r="F8086" t="str">
        <f t="shared" si="253"/>
        <v>19-4-3</v>
      </c>
    </row>
    <row r="8087" spans="1:6" x14ac:dyDescent="0.3">
      <c r="A8087">
        <v>2017</v>
      </c>
      <c r="B8087" t="s">
        <v>5934</v>
      </c>
      <c r="C8087" t="str">
        <f t="shared" si="252"/>
        <v>2017-Botafogo/RJ-19-4-3</v>
      </c>
      <c r="D8087">
        <v>0</v>
      </c>
      <c r="E8087">
        <v>15</v>
      </c>
      <c r="F8087" t="str">
        <f t="shared" si="253"/>
        <v>19-4-3</v>
      </c>
    </row>
    <row r="8088" spans="1:6" x14ac:dyDescent="0.3">
      <c r="A8088">
        <v>2017</v>
      </c>
      <c r="B8088" t="s">
        <v>6465</v>
      </c>
      <c r="C8088" t="str">
        <f t="shared" si="252"/>
        <v>2017-Chapecoense/SC-19-4-3</v>
      </c>
      <c r="D8088">
        <v>0</v>
      </c>
      <c r="E8088">
        <v>22</v>
      </c>
      <c r="F8088" t="str">
        <f t="shared" si="253"/>
        <v>19-4-3</v>
      </c>
    </row>
    <row r="8089" spans="1:6" x14ac:dyDescent="0.3">
      <c r="A8089">
        <v>2017</v>
      </c>
      <c r="B8089" t="s">
        <v>5935</v>
      </c>
      <c r="C8089" t="str">
        <f t="shared" si="252"/>
        <v>2017-Corinthians/SP-19-4-3</v>
      </c>
      <c r="D8089">
        <v>12</v>
      </c>
      <c r="E8089">
        <v>22</v>
      </c>
      <c r="F8089" t="str">
        <f t="shared" si="253"/>
        <v>19-4-3</v>
      </c>
    </row>
    <row r="8090" spans="1:6" x14ac:dyDescent="0.3">
      <c r="A8090">
        <v>2017</v>
      </c>
      <c r="B8090" t="s">
        <v>6237</v>
      </c>
      <c r="C8090" t="str">
        <f t="shared" si="252"/>
        <v>2017-Coritiba/PR-19-4-3</v>
      </c>
      <c r="D8090">
        <v>0</v>
      </c>
      <c r="E8090">
        <v>16</v>
      </c>
      <c r="F8090" t="str">
        <f t="shared" si="253"/>
        <v>19-4-3</v>
      </c>
    </row>
    <row r="8091" spans="1:6" x14ac:dyDescent="0.3">
      <c r="A8091">
        <v>2017</v>
      </c>
      <c r="B8091" t="s">
        <v>5936</v>
      </c>
      <c r="C8091" t="str">
        <f t="shared" si="252"/>
        <v>2017-Cruzeiro/MG-19-4-3</v>
      </c>
      <c r="D8091">
        <v>4</v>
      </c>
      <c r="E8091">
        <v>11</v>
      </c>
      <c r="F8091" t="str">
        <f t="shared" si="253"/>
        <v>19-4-3</v>
      </c>
    </row>
    <row r="8092" spans="1:6" x14ac:dyDescent="0.3">
      <c r="A8092">
        <v>2017</v>
      </c>
      <c r="B8092" t="s">
        <v>5938</v>
      </c>
      <c r="C8092" t="str">
        <f t="shared" si="252"/>
        <v>2017-Flamengo/RJ-19-4-3</v>
      </c>
      <c r="D8092">
        <v>0</v>
      </c>
      <c r="E8092">
        <v>19</v>
      </c>
      <c r="F8092" t="str">
        <f t="shared" si="253"/>
        <v>19-4-3</v>
      </c>
    </row>
    <row r="8093" spans="1:6" x14ac:dyDescent="0.3">
      <c r="A8093">
        <v>2017</v>
      </c>
      <c r="B8093" t="s">
        <v>5939</v>
      </c>
      <c r="C8093" t="str">
        <f t="shared" si="252"/>
        <v>2017-Fluminense/RJ-19-4-3</v>
      </c>
      <c r="D8093">
        <v>0</v>
      </c>
      <c r="E8093">
        <v>20</v>
      </c>
      <c r="F8093" t="str">
        <f t="shared" si="253"/>
        <v>19-4-3</v>
      </c>
    </row>
    <row r="8094" spans="1:6" x14ac:dyDescent="0.3">
      <c r="A8094">
        <v>2017</v>
      </c>
      <c r="B8094" t="s">
        <v>5942</v>
      </c>
      <c r="C8094" t="str">
        <f t="shared" si="252"/>
        <v>2017-Gremio/RS-19-4-3</v>
      </c>
      <c r="D8094">
        <v>0</v>
      </c>
      <c r="E8094">
        <v>19</v>
      </c>
      <c r="F8094" t="str">
        <f t="shared" si="253"/>
        <v>19-4-3</v>
      </c>
    </row>
    <row r="8095" spans="1:6" x14ac:dyDescent="0.3">
      <c r="A8095">
        <v>2017</v>
      </c>
      <c r="B8095" t="s">
        <v>5945</v>
      </c>
      <c r="C8095" t="str">
        <f t="shared" si="252"/>
        <v>2017-Palmeiras/SP-19-4-3</v>
      </c>
      <c r="D8095">
        <v>0</v>
      </c>
      <c r="E8095">
        <v>14</v>
      </c>
      <c r="F8095" t="str">
        <f t="shared" si="253"/>
        <v>19-4-3</v>
      </c>
    </row>
    <row r="8096" spans="1:6" x14ac:dyDescent="0.3">
      <c r="A8096">
        <v>2017</v>
      </c>
      <c r="B8096" t="s">
        <v>5947</v>
      </c>
      <c r="C8096" t="str">
        <f t="shared" si="252"/>
        <v>2017-Ponte Preta/SP-19-4-3</v>
      </c>
      <c r="D8096">
        <v>4</v>
      </c>
      <c r="E8096">
        <v>11</v>
      </c>
      <c r="F8096" t="str">
        <f t="shared" si="253"/>
        <v>19-4-3</v>
      </c>
    </row>
    <row r="8097" spans="1:6" x14ac:dyDescent="0.3">
      <c r="A8097">
        <v>2017</v>
      </c>
      <c r="B8097" t="s">
        <v>5949</v>
      </c>
      <c r="C8097" t="str">
        <f t="shared" si="252"/>
        <v>2017-Santos/SP-19-4-3</v>
      </c>
      <c r="D8097">
        <v>0</v>
      </c>
      <c r="E8097">
        <v>19</v>
      </c>
      <c r="F8097" t="str">
        <f t="shared" si="253"/>
        <v>19-4-3</v>
      </c>
    </row>
    <row r="8098" spans="1:6" x14ac:dyDescent="0.3">
      <c r="A8098">
        <v>2017</v>
      </c>
      <c r="B8098" t="s">
        <v>5951</v>
      </c>
      <c r="C8098" t="str">
        <f t="shared" si="252"/>
        <v>2017-Sao Paulo/SP-19-4-3</v>
      </c>
      <c r="D8098">
        <v>0</v>
      </c>
      <c r="E8098">
        <v>16</v>
      </c>
      <c r="F8098" t="str">
        <f t="shared" si="253"/>
        <v>19-4-3</v>
      </c>
    </row>
    <row r="8099" spans="1:6" x14ac:dyDescent="0.3">
      <c r="A8099">
        <v>2017</v>
      </c>
      <c r="B8099" t="s">
        <v>6168</v>
      </c>
      <c r="C8099" t="str">
        <f t="shared" si="252"/>
        <v>2017-Sport/PE-19-4-3</v>
      </c>
      <c r="D8099">
        <v>0</v>
      </c>
      <c r="E8099">
        <v>13</v>
      </c>
      <c r="F8099" t="str">
        <f t="shared" si="253"/>
        <v>19-4-3</v>
      </c>
    </row>
    <row r="8100" spans="1:6" x14ac:dyDescent="0.3">
      <c r="A8100">
        <v>2017</v>
      </c>
      <c r="B8100" t="s">
        <v>5952</v>
      </c>
      <c r="C8100" t="str">
        <f t="shared" si="252"/>
        <v>2017-Vasco/RJ-19-4-3</v>
      </c>
      <c r="D8100">
        <v>6</v>
      </c>
      <c r="E8100">
        <v>6</v>
      </c>
      <c r="F8100" t="str">
        <f t="shared" si="253"/>
        <v>19-4-3</v>
      </c>
    </row>
    <row r="8101" spans="1:6" x14ac:dyDescent="0.3">
      <c r="A8101">
        <v>2017</v>
      </c>
      <c r="B8101" t="s">
        <v>6240</v>
      </c>
      <c r="C8101" t="str">
        <f t="shared" si="252"/>
        <v>2017-Vitoria/BA-19-4-3</v>
      </c>
      <c r="D8101">
        <v>0</v>
      </c>
      <c r="E8101">
        <v>8</v>
      </c>
      <c r="F8101" t="str">
        <f t="shared" si="253"/>
        <v>19-4-3</v>
      </c>
    </row>
    <row r="8102" spans="1:6" x14ac:dyDescent="0.3">
      <c r="A8102">
        <v>2017</v>
      </c>
      <c r="B8102" t="s">
        <v>4450</v>
      </c>
      <c r="C8102" t="str">
        <f t="shared" si="252"/>
        <v>2017-Atletico/GO-24-2-0</v>
      </c>
      <c r="D8102">
        <v>1.9285730000000001</v>
      </c>
      <c r="E8102">
        <v>4</v>
      </c>
      <c r="F8102" t="str">
        <f t="shared" si="253"/>
        <v>24-2-0</v>
      </c>
    </row>
    <row r="8103" spans="1:6" x14ac:dyDescent="0.3">
      <c r="A8103">
        <v>2017</v>
      </c>
      <c r="B8103" t="s">
        <v>3029</v>
      </c>
      <c r="C8103" t="str">
        <f t="shared" si="252"/>
        <v>2017-Atletico/MG-24-2-0</v>
      </c>
      <c r="D8103">
        <v>2.8</v>
      </c>
      <c r="E8103">
        <v>10</v>
      </c>
      <c r="F8103" t="str">
        <f t="shared" si="253"/>
        <v>24-2-0</v>
      </c>
    </row>
    <row r="8104" spans="1:6" x14ac:dyDescent="0.3">
      <c r="A8104">
        <v>2017</v>
      </c>
      <c r="B8104" t="s">
        <v>1060</v>
      </c>
      <c r="C8104" t="str">
        <f t="shared" si="252"/>
        <v>2017-Atletico/PR-24-2-0</v>
      </c>
      <c r="D8104">
        <v>3.2222200000000001</v>
      </c>
      <c r="E8104">
        <v>7</v>
      </c>
      <c r="F8104" t="str">
        <f t="shared" si="253"/>
        <v>24-2-0</v>
      </c>
    </row>
    <row r="8105" spans="1:6" x14ac:dyDescent="0.3">
      <c r="A8105">
        <v>2017</v>
      </c>
      <c r="B8105" t="s">
        <v>3932</v>
      </c>
      <c r="C8105" t="str">
        <f t="shared" si="252"/>
        <v>2017-Avai/SC-24-2-0</v>
      </c>
      <c r="D8105">
        <v>2.5324689999999999</v>
      </c>
      <c r="E8105">
        <v>8</v>
      </c>
      <c r="F8105" t="str">
        <f t="shared" si="253"/>
        <v>24-2-0</v>
      </c>
    </row>
    <row r="8106" spans="1:6" x14ac:dyDescent="0.3">
      <c r="A8106">
        <v>2017</v>
      </c>
      <c r="B8106" t="s">
        <v>4955</v>
      </c>
      <c r="C8106" t="str">
        <f t="shared" si="252"/>
        <v>2017-Bahia/BA-24-2-0</v>
      </c>
      <c r="D8106">
        <v>2.2222200000000001</v>
      </c>
      <c r="E8106">
        <v>10</v>
      </c>
      <c r="F8106" t="str">
        <f t="shared" si="253"/>
        <v>24-2-0</v>
      </c>
    </row>
    <row r="8107" spans="1:6" x14ac:dyDescent="0.3">
      <c r="A8107">
        <v>2017</v>
      </c>
      <c r="B8107" t="s">
        <v>1061</v>
      </c>
      <c r="C8107" t="str">
        <f t="shared" si="252"/>
        <v>2017-Botafogo/RJ-24-2-0</v>
      </c>
      <c r="D8107">
        <v>2.8358289999999999</v>
      </c>
      <c r="E8107">
        <v>16</v>
      </c>
      <c r="F8107" t="str">
        <f t="shared" si="253"/>
        <v>24-2-0</v>
      </c>
    </row>
    <row r="8108" spans="1:6" x14ac:dyDescent="0.3">
      <c r="A8108">
        <v>2017</v>
      </c>
      <c r="B8108" t="s">
        <v>5360</v>
      </c>
      <c r="C8108" t="str">
        <f t="shared" si="252"/>
        <v>2017-Chapecoense/SC-24-2-0</v>
      </c>
      <c r="D8108">
        <v>1.8695660000000001</v>
      </c>
      <c r="E8108">
        <v>16</v>
      </c>
      <c r="F8108" t="str">
        <f t="shared" si="253"/>
        <v>24-2-0</v>
      </c>
    </row>
    <row r="8109" spans="1:6" x14ac:dyDescent="0.3">
      <c r="A8109">
        <v>2017</v>
      </c>
      <c r="B8109" t="s">
        <v>1062</v>
      </c>
      <c r="C8109" t="str">
        <f t="shared" si="252"/>
        <v>2017-Corinthians/SP-24-2-0</v>
      </c>
      <c r="D8109">
        <v>3</v>
      </c>
      <c r="E8109">
        <v>13</v>
      </c>
      <c r="F8109" t="str">
        <f t="shared" si="253"/>
        <v>24-2-0</v>
      </c>
    </row>
    <row r="8110" spans="1:6" x14ac:dyDescent="0.3">
      <c r="A8110">
        <v>2017</v>
      </c>
      <c r="B8110" t="s">
        <v>3508</v>
      </c>
      <c r="C8110" t="str">
        <f t="shared" si="252"/>
        <v>2017-Coritiba/PR-24-2-0</v>
      </c>
      <c r="D8110">
        <v>2.1538439999999999</v>
      </c>
      <c r="E8110">
        <v>16</v>
      </c>
      <c r="F8110" t="str">
        <f t="shared" si="253"/>
        <v>24-2-0</v>
      </c>
    </row>
    <row r="8111" spans="1:6" x14ac:dyDescent="0.3">
      <c r="A8111">
        <v>2017</v>
      </c>
      <c r="B8111" t="s">
        <v>1063</v>
      </c>
      <c r="C8111" t="str">
        <f t="shared" si="252"/>
        <v>2017-Cruzeiro/MG-24-2-0</v>
      </c>
      <c r="D8111">
        <v>2.7</v>
      </c>
      <c r="E8111">
        <v>8</v>
      </c>
      <c r="F8111" t="str">
        <f t="shared" si="253"/>
        <v>24-2-0</v>
      </c>
    </row>
    <row r="8112" spans="1:6" x14ac:dyDescent="0.3">
      <c r="A8112">
        <v>2017</v>
      </c>
      <c r="B8112" t="s">
        <v>1065</v>
      </c>
      <c r="C8112" t="str">
        <f t="shared" si="252"/>
        <v>2017-Flamengo/RJ-24-2-0</v>
      </c>
      <c r="D8112">
        <v>3.2333379999999998</v>
      </c>
      <c r="E8112">
        <v>13</v>
      </c>
      <c r="F8112" t="str">
        <f t="shared" si="253"/>
        <v>24-2-0</v>
      </c>
    </row>
    <row r="8113" spans="1:6" x14ac:dyDescent="0.3">
      <c r="A8113">
        <v>2017</v>
      </c>
      <c r="B8113" t="s">
        <v>1066</v>
      </c>
      <c r="C8113" t="str">
        <f t="shared" si="252"/>
        <v>2017-Fluminense/RJ-24-2-0</v>
      </c>
      <c r="D8113">
        <v>2.333332</v>
      </c>
      <c r="E8113">
        <v>16</v>
      </c>
      <c r="F8113" t="str">
        <f t="shared" si="253"/>
        <v>24-2-0</v>
      </c>
    </row>
    <row r="8114" spans="1:6" x14ac:dyDescent="0.3">
      <c r="A8114">
        <v>2017</v>
      </c>
      <c r="B8114" t="s">
        <v>1069</v>
      </c>
      <c r="C8114" t="str">
        <f t="shared" si="252"/>
        <v>2017-Gremio/RS-24-2-0</v>
      </c>
      <c r="D8114">
        <v>3.583332</v>
      </c>
      <c r="E8114">
        <v>13</v>
      </c>
      <c r="F8114" t="str">
        <f t="shared" si="253"/>
        <v>24-2-0</v>
      </c>
    </row>
    <row r="8115" spans="1:6" x14ac:dyDescent="0.3">
      <c r="A8115">
        <v>2017</v>
      </c>
      <c r="B8115" t="s">
        <v>1072</v>
      </c>
      <c r="C8115" t="str">
        <f t="shared" si="252"/>
        <v>2017-Palmeiras/SP-24-2-0</v>
      </c>
      <c r="D8115">
        <v>3.4444439999999998</v>
      </c>
      <c r="E8115">
        <v>14</v>
      </c>
      <c r="F8115" t="str">
        <f t="shared" si="253"/>
        <v>24-2-0</v>
      </c>
    </row>
    <row r="8116" spans="1:6" x14ac:dyDescent="0.3">
      <c r="A8116">
        <v>2017</v>
      </c>
      <c r="B8116" t="s">
        <v>1074</v>
      </c>
      <c r="C8116" t="str">
        <f t="shared" si="252"/>
        <v>2017-Ponte Preta/SP-24-2-0</v>
      </c>
      <c r="D8116">
        <v>2.321431</v>
      </c>
      <c r="E8116">
        <v>16</v>
      </c>
      <c r="F8116" t="str">
        <f t="shared" si="253"/>
        <v>24-2-0</v>
      </c>
    </row>
    <row r="8117" spans="1:6" x14ac:dyDescent="0.3">
      <c r="A8117">
        <v>2017</v>
      </c>
      <c r="B8117" t="s">
        <v>1076</v>
      </c>
      <c r="C8117" t="str">
        <f t="shared" si="252"/>
        <v>2017-Santos/SP-24-2-0</v>
      </c>
      <c r="D8117">
        <v>3.454542</v>
      </c>
      <c r="E8117">
        <v>15</v>
      </c>
      <c r="F8117" t="str">
        <f t="shared" si="253"/>
        <v>24-2-0</v>
      </c>
    </row>
    <row r="8118" spans="1:6" x14ac:dyDescent="0.3">
      <c r="A8118">
        <v>2017</v>
      </c>
      <c r="B8118" t="s">
        <v>1078</v>
      </c>
      <c r="C8118" t="str">
        <f t="shared" si="252"/>
        <v>2017-Sao Paulo/SP-24-2-0</v>
      </c>
      <c r="D8118">
        <v>2.2500019999999998</v>
      </c>
      <c r="E8118">
        <v>8</v>
      </c>
      <c r="F8118" t="str">
        <f t="shared" si="253"/>
        <v>24-2-0</v>
      </c>
    </row>
    <row r="8119" spans="1:6" x14ac:dyDescent="0.3">
      <c r="A8119">
        <v>2017</v>
      </c>
      <c r="B8119" t="s">
        <v>3031</v>
      </c>
      <c r="C8119" t="str">
        <f t="shared" si="252"/>
        <v>2017-Sport/PE-24-2-0</v>
      </c>
      <c r="D8119">
        <v>0</v>
      </c>
      <c r="E8119">
        <v>14</v>
      </c>
      <c r="F8119" t="str">
        <f t="shared" si="253"/>
        <v>24-2-0</v>
      </c>
    </row>
    <row r="8120" spans="1:6" x14ac:dyDescent="0.3">
      <c r="A8120">
        <v>2017</v>
      </c>
      <c r="B8120" t="s">
        <v>1079</v>
      </c>
      <c r="C8120" t="str">
        <f t="shared" si="252"/>
        <v>2017-Vasco/RJ-24-2-0</v>
      </c>
      <c r="D8120">
        <v>2.545455</v>
      </c>
      <c r="E8120">
        <v>10</v>
      </c>
      <c r="F8120" t="str">
        <f t="shared" si="253"/>
        <v>24-2-0</v>
      </c>
    </row>
    <row r="8121" spans="1:6" x14ac:dyDescent="0.3">
      <c r="A8121">
        <v>2017</v>
      </c>
      <c r="B8121" t="s">
        <v>3511</v>
      </c>
      <c r="C8121" t="str">
        <f t="shared" si="252"/>
        <v>2017-Vitoria/BA-24-2-0</v>
      </c>
      <c r="D8121">
        <v>2.2727249999999999</v>
      </c>
      <c r="E8121">
        <v>14</v>
      </c>
      <c r="F8121" t="str">
        <f t="shared" si="253"/>
        <v>24-2-0</v>
      </c>
    </row>
    <row r="8122" spans="1:6" x14ac:dyDescent="0.3">
      <c r="A8122">
        <v>2017</v>
      </c>
      <c r="B8122" t="s">
        <v>4454</v>
      </c>
      <c r="C8122" t="str">
        <f t="shared" si="252"/>
        <v>2017-Atletico/GO-24-2-1</v>
      </c>
      <c r="D8122">
        <v>1.5833349999999999</v>
      </c>
      <c r="E8122">
        <v>8</v>
      </c>
      <c r="F8122" t="str">
        <f t="shared" si="253"/>
        <v>24-2-1</v>
      </c>
    </row>
    <row r="8123" spans="1:6" x14ac:dyDescent="0.3">
      <c r="A8123">
        <v>2017</v>
      </c>
      <c r="B8123" t="s">
        <v>3033</v>
      </c>
      <c r="C8123" t="str">
        <f t="shared" si="252"/>
        <v>2017-Atletico/MG-24-2-1</v>
      </c>
      <c r="D8123">
        <v>2.632654</v>
      </c>
      <c r="E8123">
        <v>14</v>
      </c>
      <c r="F8123" t="str">
        <f t="shared" si="253"/>
        <v>24-2-1</v>
      </c>
    </row>
    <row r="8124" spans="1:6" x14ac:dyDescent="0.3">
      <c r="A8124">
        <v>2017</v>
      </c>
      <c r="B8124" t="s">
        <v>1080</v>
      </c>
      <c r="C8124" t="str">
        <f t="shared" si="252"/>
        <v>2017-Atletico/PR-24-2-1</v>
      </c>
      <c r="D8124">
        <v>3</v>
      </c>
      <c r="E8124">
        <v>16</v>
      </c>
      <c r="F8124" t="str">
        <f t="shared" si="253"/>
        <v>24-2-1</v>
      </c>
    </row>
    <row r="8125" spans="1:6" x14ac:dyDescent="0.3">
      <c r="A8125">
        <v>2017</v>
      </c>
      <c r="B8125" t="s">
        <v>3935</v>
      </c>
      <c r="C8125" t="str">
        <f t="shared" si="252"/>
        <v>2017-Avai/SC-24-2-1</v>
      </c>
      <c r="D8125">
        <v>2.1153849999999998</v>
      </c>
      <c r="E8125">
        <v>10</v>
      </c>
      <c r="F8125" t="str">
        <f t="shared" si="253"/>
        <v>24-2-1</v>
      </c>
    </row>
    <row r="8126" spans="1:6" x14ac:dyDescent="0.3">
      <c r="A8126">
        <v>2017</v>
      </c>
      <c r="B8126" t="s">
        <v>4957</v>
      </c>
      <c r="C8126" t="str">
        <f t="shared" si="252"/>
        <v>2017-Bahia/BA-24-2-1</v>
      </c>
      <c r="D8126">
        <v>2.307693</v>
      </c>
      <c r="E8126">
        <v>14</v>
      </c>
      <c r="F8126" t="str">
        <f t="shared" si="253"/>
        <v>24-2-1</v>
      </c>
    </row>
    <row r="8127" spans="1:6" x14ac:dyDescent="0.3">
      <c r="A8127">
        <v>2017</v>
      </c>
      <c r="B8127" t="s">
        <v>1081</v>
      </c>
      <c r="C8127" t="str">
        <f t="shared" si="252"/>
        <v>2017-Botafogo/RJ-24-2-1</v>
      </c>
      <c r="D8127">
        <v>2.8</v>
      </c>
      <c r="E8127">
        <v>16</v>
      </c>
      <c r="F8127" t="str">
        <f t="shared" si="253"/>
        <v>24-2-1</v>
      </c>
    </row>
    <row r="8128" spans="1:6" x14ac:dyDescent="0.3">
      <c r="A8128">
        <v>2017</v>
      </c>
      <c r="B8128" t="s">
        <v>5361</v>
      </c>
      <c r="C8128" t="str">
        <f t="shared" si="252"/>
        <v>2017-Chapecoense/SC-24-2-1</v>
      </c>
      <c r="D8128">
        <v>1.695654</v>
      </c>
      <c r="E8128">
        <v>14</v>
      </c>
      <c r="F8128" t="str">
        <f t="shared" si="253"/>
        <v>24-2-1</v>
      </c>
    </row>
    <row r="8129" spans="1:6" x14ac:dyDescent="0.3">
      <c r="A8129">
        <v>2017</v>
      </c>
      <c r="B8129" t="s">
        <v>1082</v>
      </c>
      <c r="C8129" t="str">
        <f t="shared" si="252"/>
        <v>2017-Corinthians/SP-24-2-1</v>
      </c>
      <c r="D8129">
        <v>0</v>
      </c>
      <c r="E8129">
        <v>15</v>
      </c>
      <c r="F8129" t="str">
        <f t="shared" si="253"/>
        <v>24-2-1</v>
      </c>
    </row>
    <row r="8130" spans="1:6" x14ac:dyDescent="0.3">
      <c r="A8130">
        <v>2017</v>
      </c>
      <c r="B8130" t="s">
        <v>3512</v>
      </c>
      <c r="C8130" t="str">
        <f t="shared" si="252"/>
        <v>2017-Coritiba/PR-24-2-1</v>
      </c>
      <c r="D8130">
        <v>2.0714299999999999</v>
      </c>
      <c r="E8130">
        <v>12</v>
      </c>
      <c r="F8130" t="str">
        <f t="shared" si="253"/>
        <v>24-2-1</v>
      </c>
    </row>
    <row r="8131" spans="1:6" x14ac:dyDescent="0.3">
      <c r="A8131">
        <v>2017</v>
      </c>
      <c r="B8131" t="s">
        <v>1083</v>
      </c>
      <c r="C8131" t="str">
        <f t="shared" ref="C8131:C8194" si="254">A8131&amp;"-"&amp;B8131</f>
        <v>2017-Cruzeiro/MG-24-2-1</v>
      </c>
      <c r="D8131">
        <v>2.8181859999999999</v>
      </c>
      <c r="E8131">
        <v>16</v>
      </c>
      <c r="F8131" t="str">
        <f t="shared" ref="F8131:F8194" si="255">RIGHT(B8131,LEN(C8131)-FIND("-",C8131,6))</f>
        <v>24-2-1</v>
      </c>
    </row>
    <row r="8132" spans="1:6" x14ac:dyDescent="0.3">
      <c r="A8132">
        <v>2017</v>
      </c>
      <c r="B8132" t="s">
        <v>1085</v>
      </c>
      <c r="C8132" t="str">
        <f t="shared" si="254"/>
        <v>2017-Flamengo/RJ-24-2-1</v>
      </c>
      <c r="D8132">
        <v>3.071431</v>
      </c>
      <c r="E8132">
        <v>16</v>
      </c>
      <c r="F8132" t="str">
        <f t="shared" si="255"/>
        <v>24-2-1</v>
      </c>
    </row>
    <row r="8133" spans="1:6" x14ac:dyDescent="0.3">
      <c r="A8133">
        <v>2017</v>
      </c>
      <c r="B8133" t="s">
        <v>1086</v>
      </c>
      <c r="C8133" t="str">
        <f t="shared" si="254"/>
        <v>2017-Fluminense/RJ-24-2-1</v>
      </c>
      <c r="D8133">
        <v>2.5</v>
      </c>
      <c r="E8133">
        <v>16</v>
      </c>
      <c r="F8133" t="str">
        <f t="shared" si="255"/>
        <v>24-2-1</v>
      </c>
    </row>
    <row r="8134" spans="1:6" x14ac:dyDescent="0.3">
      <c r="A8134">
        <v>2017</v>
      </c>
      <c r="B8134" t="s">
        <v>1089</v>
      </c>
      <c r="C8134" t="str">
        <f t="shared" si="254"/>
        <v>2017-Gremio/RS-24-2-1</v>
      </c>
      <c r="D8134">
        <v>3.8333330000000001</v>
      </c>
      <c r="E8134">
        <v>16</v>
      </c>
      <c r="F8134" t="str">
        <f t="shared" si="255"/>
        <v>24-2-1</v>
      </c>
    </row>
    <row r="8135" spans="1:6" x14ac:dyDescent="0.3">
      <c r="A8135">
        <v>2017</v>
      </c>
      <c r="B8135" t="s">
        <v>1092</v>
      </c>
      <c r="C8135" t="str">
        <f t="shared" si="254"/>
        <v>2017-Palmeiras/SP-24-2-1</v>
      </c>
      <c r="D8135">
        <v>3.3456769999999998</v>
      </c>
      <c r="E8135">
        <v>14</v>
      </c>
      <c r="F8135" t="str">
        <f t="shared" si="255"/>
        <v>24-2-1</v>
      </c>
    </row>
    <row r="8136" spans="1:6" x14ac:dyDescent="0.3">
      <c r="A8136">
        <v>2017</v>
      </c>
      <c r="B8136" t="s">
        <v>1094</v>
      </c>
      <c r="C8136" t="str">
        <f t="shared" si="254"/>
        <v>2017-Ponte Preta/SP-24-2-1</v>
      </c>
      <c r="D8136">
        <v>2.2400000000000002</v>
      </c>
      <c r="E8136">
        <v>10</v>
      </c>
      <c r="F8136" t="str">
        <f t="shared" si="255"/>
        <v>24-2-1</v>
      </c>
    </row>
    <row r="8137" spans="1:6" x14ac:dyDescent="0.3">
      <c r="A8137">
        <v>2017</v>
      </c>
      <c r="B8137" t="s">
        <v>1096</v>
      </c>
      <c r="C8137" t="str">
        <f t="shared" si="254"/>
        <v>2017-Santos/SP-24-2-1</v>
      </c>
      <c r="D8137">
        <v>3.5714290000000002</v>
      </c>
      <c r="E8137">
        <v>16</v>
      </c>
      <c r="F8137" t="str">
        <f t="shared" si="255"/>
        <v>24-2-1</v>
      </c>
    </row>
    <row r="8138" spans="1:6" x14ac:dyDescent="0.3">
      <c r="A8138">
        <v>2017</v>
      </c>
      <c r="B8138" t="s">
        <v>1098</v>
      </c>
      <c r="C8138" t="str">
        <f t="shared" si="254"/>
        <v>2017-Sao Paulo/SP-24-2-1</v>
      </c>
      <c r="D8138">
        <v>1.979168</v>
      </c>
      <c r="E8138">
        <v>14</v>
      </c>
      <c r="F8138" t="str">
        <f t="shared" si="255"/>
        <v>24-2-1</v>
      </c>
    </row>
    <row r="8139" spans="1:6" x14ac:dyDescent="0.3">
      <c r="A8139">
        <v>2017</v>
      </c>
      <c r="B8139" t="s">
        <v>3035</v>
      </c>
      <c r="C8139" t="str">
        <f t="shared" si="254"/>
        <v>2017-Sport/PE-24-2-1</v>
      </c>
      <c r="D8139">
        <v>2.9</v>
      </c>
      <c r="E8139">
        <v>14</v>
      </c>
      <c r="F8139" t="str">
        <f t="shared" si="255"/>
        <v>24-2-1</v>
      </c>
    </row>
    <row r="8140" spans="1:6" x14ac:dyDescent="0.3">
      <c r="A8140">
        <v>2017</v>
      </c>
      <c r="B8140" t="s">
        <v>1099</v>
      </c>
      <c r="C8140" t="str">
        <f t="shared" si="254"/>
        <v>2017-Vasco/RJ-24-2-1</v>
      </c>
      <c r="D8140">
        <v>2.6153819999999999</v>
      </c>
      <c r="E8140">
        <v>14</v>
      </c>
      <c r="F8140" t="str">
        <f t="shared" si="255"/>
        <v>24-2-1</v>
      </c>
    </row>
    <row r="8141" spans="1:6" x14ac:dyDescent="0.3">
      <c r="A8141">
        <v>2017</v>
      </c>
      <c r="B8141" t="s">
        <v>3515</v>
      </c>
      <c r="C8141" t="str">
        <f t="shared" si="254"/>
        <v>2017-Vitoria/BA-24-2-1</v>
      </c>
      <c r="D8141">
        <v>2.25</v>
      </c>
      <c r="E8141">
        <v>14</v>
      </c>
      <c r="F8141" t="str">
        <f t="shared" si="255"/>
        <v>24-2-1</v>
      </c>
    </row>
    <row r="8142" spans="1:6" x14ac:dyDescent="0.3">
      <c r="A8142">
        <v>2017</v>
      </c>
      <c r="B8142" t="s">
        <v>4458</v>
      </c>
      <c r="C8142" t="str">
        <f t="shared" si="254"/>
        <v>2017-Atletico/GO-24-3-0</v>
      </c>
      <c r="D8142">
        <v>2.4</v>
      </c>
      <c r="E8142">
        <v>8</v>
      </c>
      <c r="F8142" t="str">
        <f t="shared" si="255"/>
        <v>24-3-0</v>
      </c>
    </row>
    <row r="8143" spans="1:6" x14ac:dyDescent="0.3">
      <c r="A8143">
        <v>2017</v>
      </c>
      <c r="B8143" t="s">
        <v>3037</v>
      </c>
      <c r="C8143" t="str">
        <f t="shared" si="254"/>
        <v>2017-Atletico/MG-24-3-0</v>
      </c>
      <c r="D8143">
        <v>3</v>
      </c>
      <c r="E8143">
        <v>16</v>
      </c>
      <c r="F8143" t="str">
        <f t="shared" si="255"/>
        <v>24-3-0</v>
      </c>
    </row>
    <row r="8144" spans="1:6" x14ac:dyDescent="0.3">
      <c r="A8144">
        <v>2017</v>
      </c>
      <c r="B8144" t="s">
        <v>1100</v>
      </c>
      <c r="C8144" t="str">
        <f t="shared" si="254"/>
        <v>2017-Atletico/PR-24-3-0</v>
      </c>
      <c r="D8144">
        <v>5.8666669999999996</v>
      </c>
      <c r="E8144">
        <v>29</v>
      </c>
      <c r="F8144" t="str">
        <f t="shared" si="255"/>
        <v>24-3-0</v>
      </c>
    </row>
    <row r="8145" spans="1:6" x14ac:dyDescent="0.3">
      <c r="A8145">
        <v>2017</v>
      </c>
      <c r="B8145" t="s">
        <v>3938</v>
      </c>
      <c r="C8145" t="str">
        <f t="shared" si="254"/>
        <v>2017-Avai/SC-24-3-0</v>
      </c>
      <c r="D8145">
        <v>3</v>
      </c>
      <c r="E8145">
        <v>22</v>
      </c>
      <c r="F8145" t="str">
        <f t="shared" si="255"/>
        <v>24-3-0</v>
      </c>
    </row>
    <row r="8146" spans="1:6" x14ac:dyDescent="0.3">
      <c r="A8146">
        <v>2017</v>
      </c>
      <c r="B8146" t="s">
        <v>4959</v>
      </c>
      <c r="C8146" t="str">
        <f t="shared" si="254"/>
        <v>2017-Bahia/BA-24-3-0</v>
      </c>
      <c r="D8146">
        <v>3.4</v>
      </c>
      <c r="E8146">
        <v>19</v>
      </c>
      <c r="F8146" t="str">
        <f t="shared" si="255"/>
        <v>24-3-0</v>
      </c>
    </row>
    <row r="8147" spans="1:6" x14ac:dyDescent="0.3">
      <c r="A8147">
        <v>2017</v>
      </c>
      <c r="B8147" t="s">
        <v>1101</v>
      </c>
      <c r="C8147" t="str">
        <f t="shared" si="254"/>
        <v>2017-Botafogo/RJ-24-3-0</v>
      </c>
      <c r="D8147">
        <v>0</v>
      </c>
      <c r="E8147">
        <v>20</v>
      </c>
      <c r="F8147" t="str">
        <f t="shared" si="255"/>
        <v>24-3-0</v>
      </c>
    </row>
    <row r="8148" spans="1:6" x14ac:dyDescent="0.3">
      <c r="A8148">
        <v>2017</v>
      </c>
      <c r="B8148" t="s">
        <v>5362</v>
      </c>
      <c r="C8148" t="str">
        <f t="shared" si="254"/>
        <v>2017-Chapecoense/SC-24-3-0</v>
      </c>
      <c r="D8148">
        <v>3.000003</v>
      </c>
      <c r="E8148">
        <v>16</v>
      </c>
      <c r="F8148" t="str">
        <f t="shared" si="255"/>
        <v>24-3-0</v>
      </c>
    </row>
    <row r="8149" spans="1:6" x14ac:dyDescent="0.3">
      <c r="A8149">
        <v>2017</v>
      </c>
      <c r="B8149" t="s">
        <v>1102</v>
      </c>
      <c r="C8149" t="str">
        <f t="shared" si="254"/>
        <v>2017-Corinthians/SP-24-3-0</v>
      </c>
      <c r="D8149">
        <v>0</v>
      </c>
      <c r="E8149">
        <v>27</v>
      </c>
      <c r="F8149" t="str">
        <f t="shared" si="255"/>
        <v>24-3-0</v>
      </c>
    </row>
    <row r="8150" spans="1:6" x14ac:dyDescent="0.3">
      <c r="A8150">
        <v>2017</v>
      </c>
      <c r="B8150" t="s">
        <v>3516</v>
      </c>
      <c r="C8150" t="str">
        <f t="shared" si="254"/>
        <v>2017-Coritiba/PR-24-3-0</v>
      </c>
      <c r="D8150">
        <v>2.75</v>
      </c>
      <c r="E8150">
        <v>23</v>
      </c>
      <c r="F8150" t="str">
        <f t="shared" si="255"/>
        <v>24-3-0</v>
      </c>
    </row>
    <row r="8151" spans="1:6" x14ac:dyDescent="0.3">
      <c r="A8151">
        <v>2017</v>
      </c>
      <c r="B8151" t="s">
        <v>1103</v>
      </c>
      <c r="C8151" t="str">
        <f t="shared" si="254"/>
        <v>2017-Cruzeiro/MG-24-3-0</v>
      </c>
      <c r="D8151">
        <v>4.2857099999999999</v>
      </c>
      <c r="E8151">
        <v>26</v>
      </c>
      <c r="F8151" t="str">
        <f t="shared" si="255"/>
        <v>24-3-0</v>
      </c>
    </row>
    <row r="8152" spans="1:6" x14ac:dyDescent="0.3">
      <c r="A8152">
        <v>2017</v>
      </c>
      <c r="B8152" t="s">
        <v>1105</v>
      </c>
      <c r="C8152" t="str">
        <f t="shared" si="254"/>
        <v>2017-Flamengo/RJ-24-3-0</v>
      </c>
      <c r="D8152">
        <v>0</v>
      </c>
      <c r="E8152">
        <v>30</v>
      </c>
      <c r="F8152" t="str">
        <f t="shared" si="255"/>
        <v>24-3-0</v>
      </c>
    </row>
    <row r="8153" spans="1:6" x14ac:dyDescent="0.3">
      <c r="A8153">
        <v>2017</v>
      </c>
      <c r="B8153" t="s">
        <v>1106</v>
      </c>
      <c r="C8153" t="str">
        <f t="shared" si="254"/>
        <v>2017-Fluminense/RJ-24-3-0</v>
      </c>
      <c r="D8153">
        <v>0</v>
      </c>
      <c r="E8153">
        <v>18</v>
      </c>
      <c r="F8153" t="str">
        <f t="shared" si="255"/>
        <v>24-3-0</v>
      </c>
    </row>
    <row r="8154" spans="1:6" x14ac:dyDescent="0.3">
      <c r="A8154">
        <v>2017</v>
      </c>
      <c r="B8154" t="s">
        <v>1109</v>
      </c>
      <c r="C8154" t="str">
        <f t="shared" si="254"/>
        <v>2017-Gremio/RS-24-3-0</v>
      </c>
      <c r="D8154">
        <v>0</v>
      </c>
      <c r="E8154">
        <v>31</v>
      </c>
      <c r="F8154" t="str">
        <f t="shared" si="255"/>
        <v>24-3-0</v>
      </c>
    </row>
    <row r="8155" spans="1:6" x14ac:dyDescent="0.3">
      <c r="A8155">
        <v>2017</v>
      </c>
      <c r="B8155" t="s">
        <v>1112</v>
      </c>
      <c r="C8155" t="str">
        <f t="shared" si="254"/>
        <v>2017-Palmeiras/SP-24-3-0</v>
      </c>
      <c r="D8155">
        <v>0</v>
      </c>
      <c r="E8155">
        <v>23</v>
      </c>
      <c r="F8155" t="str">
        <f t="shared" si="255"/>
        <v>24-3-0</v>
      </c>
    </row>
    <row r="8156" spans="1:6" x14ac:dyDescent="0.3">
      <c r="A8156">
        <v>2017</v>
      </c>
      <c r="B8156" t="s">
        <v>1114</v>
      </c>
      <c r="C8156" t="str">
        <f t="shared" si="254"/>
        <v>2017-Ponte Preta/SP-24-3-0</v>
      </c>
      <c r="D8156">
        <v>3.4444409999999999</v>
      </c>
      <c r="E8156">
        <v>19</v>
      </c>
      <c r="F8156" t="str">
        <f t="shared" si="255"/>
        <v>24-3-0</v>
      </c>
    </row>
    <row r="8157" spans="1:6" x14ac:dyDescent="0.3">
      <c r="A8157">
        <v>2017</v>
      </c>
      <c r="B8157" t="s">
        <v>1116</v>
      </c>
      <c r="C8157" t="str">
        <f t="shared" si="254"/>
        <v>2017-Santos/SP-24-3-0</v>
      </c>
      <c r="D8157">
        <v>5.3333329999999997</v>
      </c>
      <c r="E8157">
        <v>23</v>
      </c>
      <c r="F8157" t="str">
        <f t="shared" si="255"/>
        <v>24-3-0</v>
      </c>
    </row>
    <row r="8158" spans="1:6" x14ac:dyDescent="0.3">
      <c r="A8158">
        <v>2017</v>
      </c>
      <c r="B8158" t="s">
        <v>1118</v>
      </c>
      <c r="C8158" t="str">
        <f t="shared" si="254"/>
        <v>2017-Sao Paulo/SP-24-3-0</v>
      </c>
      <c r="D8158">
        <v>4</v>
      </c>
      <c r="E8158">
        <v>14</v>
      </c>
      <c r="F8158" t="str">
        <f t="shared" si="255"/>
        <v>24-3-0</v>
      </c>
    </row>
    <row r="8159" spans="1:6" x14ac:dyDescent="0.3">
      <c r="A8159">
        <v>2017</v>
      </c>
      <c r="B8159" t="s">
        <v>3039</v>
      </c>
      <c r="C8159" t="str">
        <f t="shared" si="254"/>
        <v>2017-Sport/PE-24-3-0</v>
      </c>
      <c r="D8159">
        <v>0</v>
      </c>
      <c r="E8159">
        <v>25</v>
      </c>
      <c r="F8159" t="str">
        <f t="shared" si="255"/>
        <v>24-3-0</v>
      </c>
    </row>
    <row r="8160" spans="1:6" x14ac:dyDescent="0.3">
      <c r="A8160">
        <v>2017</v>
      </c>
      <c r="B8160" t="s">
        <v>1119</v>
      </c>
      <c r="C8160" t="str">
        <f t="shared" si="254"/>
        <v>2017-Vasco/RJ-24-3-0</v>
      </c>
      <c r="D8160">
        <v>3.571428</v>
      </c>
      <c r="E8160">
        <v>15</v>
      </c>
      <c r="F8160" t="str">
        <f t="shared" si="255"/>
        <v>24-3-0</v>
      </c>
    </row>
    <row r="8161" spans="1:6" x14ac:dyDescent="0.3">
      <c r="A8161">
        <v>2017</v>
      </c>
      <c r="B8161" t="s">
        <v>3519</v>
      </c>
      <c r="C8161" t="str">
        <f t="shared" si="254"/>
        <v>2017-Vitoria/BA-24-3-0</v>
      </c>
      <c r="D8161">
        <v>3.6000040000000002</v>
      </c>
      <c r="E8161">
        <v>14</v>
      </c>
      <c r="F8161" t="str">
        <f t="shared" si="255"/>
        <v>24-3-0</v>
      </c>
    </row>
    <row r="8162" spans="1:6" x14ac:dyDescent="0.3">
      <c r="A8162">
        <v>2017</v>
      </c>
      <c r="B8162" t="s">
        <v>4462</v>
      </c>
      <c r="C8162" t="str">
        <f t="shared" si="254"/>
        <v>2017-Atletico/GO-24-3-1</v>
      </c>
      <c r="D8162">
        <v>2.714286</v>
      </c>
      <c r="E8162">
        <v>8</v>
      </c>
      <c r="F8162" t="str">
        <f t="shared" si="255"/>
        <v>24-3-1</v>
      </c>
    </row>
    <row r="8163" spans="1:6" x14ac:dyDescent="0.3">
      <c r="A8163">
        <v>2017</v>
      </c>
      <c r="B8163" t="s">
        <v>3041</v>
      </c>
      <c r="C8163" t="str">
        <f t="shared" si="254"/>
        <v>2017-Atletico/MG-24-3-1</v>
      </c>
      <c r="D8163">
        <v>4.0000010000000001</v>
      </c>
      <c r="E8163">
        <v>21</v>
      </c>
      <c r="F8163" t="str">
        <f t="shared" si="255"/>
        <v>24-3-1</v>
      </c>
    </row>
    <row r="8164" spans="1:6" x14ac:dyDescent="0.3">
      <c r="A8164">
        <v>2017</v>
      </c>
      <c r="B8164" t="s">
        <v>1120</v>
      </c>
      <c r="C8164" t="str">
        <f t="shared" si="254"/>
        <v>2017-Atletico/PR-24-3-1</v>
      </c>
      <c r="D8164">
        <v>4.8333349999999999</v>
      </c>
      <c r="E8164">
        <v>22</v>
      </c>
      <c r="F8164" t="str">
        <f t="shared" si="255"/>
        <v>24-3-1</v>
      </c>
    </row>
    <row r="8165" spans="1:6" x14ac:dyDescent="0.3">
      <c r="A8165">
        <v>2017</v>
      </c>
      <c r="B8165" t="s">
        <v>3941</v>
      </c>
      <c r="C8165" t="str">
        <f t="shared" si="254"/>
        <v>2017-Avai/SC-24-3-1</v>
      </c>
      <c r="D8165">
        <v>4</v>
      </c>
      <c r="E8165">
        <v>8</v>
      </c>
      <c r="F8165" t="str">
        <f t="shared" si="255"/>
        <v>24-3-1</v>
      </c>
    </row>
    <row r="8166" spans="1:6" x14ac:dyDescent="0.3">
      <c r="A8166">
        <v>2017</v>
      </c>
      <c r="B8166" t="s">
        <v>4961</v>
      </c>
      <c r="C8166" t="str">
        <f t="shared" si="254"/>
        <v>2017-Bahia/BA-24-3-1</v>
      </c>
      <c r="D8166">
        <v>4</v>
      </c>
      <c r="E8166">
        <v>19</v>
      </c>
      <c r="F8166" t="str">
        <f t="shared" si="255"/>
        <v>24-3-1</v>
      </c>
    </row>
    <row r="8167" spans="1:6" x14ac:dyDescent="0.3">
      <c r="A8167">
        <v>2017</v>
      </c>
      <c r="B8167" t="s">
        <v>1121</v>
      </c>
      <c r="C8167" t="str">
        <f t="shared" si="254"/>
        <v>2017-Botafogo/RJ-24-3-1</v>
      </c>
      <c r="D8167">
        <v>4.4285670000000001</v>
      </c>
      <c r="E8167">
        <v>27</v>
      </c>
      <c r="F8167" t="str">
        <f t="shared" si="255"/>
        <v>24-3-1</v>
      </c>
    </row>
    <row r="8168" spans="1:6" x14ac:dyDescent="0.3">
      <c r="A8168">
        <v>2017</v>
      </c>
      <c r="B8168" t="s">
        <v>5363</v>
      </c>
      <c r="C8168" t="str">
        <f t="shared" si="254"/>
        <v>2017-Chapecoense/SC-24-3-1</v>
      </c>
      <c r="D8168">
        <v>3</v>
      </c>
      <c r="E8168">
        <v>21</v>
      </c>
      <c r="F8168" t="str">
        <f t="shared" si="255"/>
        <v>24-3-1</v>
      </c>
    </row>
    <row r="8169" spans="1:6" x14ac:dyDescent="0.3">
      <c r="A8169">
        <v>2017</v>
      </c>
      <c r="B8169" t="s">
        <v>1122</v>
      </c>
      <c r="C8169" t="str">
        <f t="shared" si="254"/>
        <v>2017-Corinthians/SP-24-3-1</v>
      </c>
      <c r="D8169">
        <v>0</v>
      </c>
      <c r="E8169">
        <v>27</v>
      </c>
      <c r="F8169" t="str">
        <f t="shared" si="255"/>
        <v>24-3-1</v>
      </c>
    </row>
    <row r="8170" spans="1:6" x14ac:dyDescent="0.3">
      <c r="A8170">
        <v>2017</v>
      </c>
      <c r="B8170" t="s">
        <v>3520</v>
      </c>
      <c r="C8170" t="str">
        <f t="shared" si="254"/>
        <v>2017-Coritiba/PR-24-3-1</v>
      </c>
      <c r="D8170">
        <v>0</v>
      </c>
      <c r="E8170">
        <v>22</v>
      </c>
      <c r="F8170" t="str">
        <f t="shared" si="255"/>
        <v>24-3-1</v>
      </c>
    </row>
    <row r="8171" spans="1:6" x14ac:dyDescent="0.3">
      <c r="A8171">
        <v>2017</v>
      </c>
      <c r="B8171" t="s">
        <v>1123</v>
      </c>
      <c r="C8171" t="str">
        <f t="shared" si="254"/>
        <v>2017-Cruzeiro/MG-24-3-1</v>
      </c>
      <c r="D8171">
        <v>4.2857099999999999</v>
      </c>
      <c r="E8171">
        <v>16</v>
      </c>
      <c r="F8171" t="str">
        <f t="shared" si="255"/>
        <v>24-3-1</v>
      </c>
    </row>
    <row r="8172" spans="1:6" x14ac:dyDescent="0.3">
      <c r="A8172">
        <v>2017</v>
      </c>
      <c r="B8172" t="s">
        <v>1125</v>
      </c>
      <c r="C8172" t="str">
        <f t="shared" si="254"/>
        <v>2017-Flamengo/RJ-24-3-1</v>
      </c>
      <c r="D8172">
        <v>0</v>
      </c>
      <c r="E8172">
        <v>20</v>
      </c>
      <c r="F8172" t="str">
        <f t="shared" si="255"/>
        <v>24-3-1</v>
      </c>
    </row>
    <row r="8173" spans="1:6" x14ac:dyDescent="0.3">
      <c r="A8173">
        <v>2017</v>
      </c>
      <c r="B8173" t="s">
        <v>1126</v>
      </c>
      <c r="C8173" t="str">
        <f t="shared" si="254"/>
        <v>2017-Fluminense/RJ-24-3-1</v>
      </c>
      <c r="D8173">
        <v>1.5</v>
      </c>
      <c r="E8173">
        <v>18</v>
      </c>
      <c r="F8173" t="str">
        <f t="shared" si="255"/>
        <v>24-3-1</v>
      </c>
    </row>
    <row r="8174" spans="1:6" x14ac:dyDescent="0.3">
      <c r="A8174">
        <v>2017</v>
      </c>
      <c r="B8174" t="s">
        <v>1129</v>
      </c>
      <c r="C8174" t="str">
        <f t="shared" si="254"/>
        <v>2017-Gremio/RS-24-3-1</v>
      </c>
      <c r="D8174">
        <v>5.5000049999999998</v>
      </c>
      <c r="E8174">
        <v>21</v>
      </c>
      <c r="F8174" t="str">
        <f t="shared" si="255"/>
        <v>24-3-1</v>
      </c>
    </row>
    <row r="8175" spans="1:6" x14ac:dyDescent="0.3">
      <c r="A8175">
        <v>2017</v>
      </c>
      <c r="B8175" t="s">
        <v>1132</v>
      </c>
      <c r="C8175" t="str">
        <f t="shared" si="254"/>
        <v>2017-Palmeiras/SP-24-3-1</v>
      </c>
      <c r="D8175">
        <v>4</v>
      </c>
      <c r="E8175">
        <v>30</v>
      </c>
      <c r="F8175" t="str">
        <f t="shared" si="255"/>
        <v>24-3-1</v>
      </c>
    </row>
    <row r="8176" spans="1:6" x14ac:dyDescent="0.3">
      <c r="A8176">
        <v>2017</v>
      </c>
      <c r="B8176" t="s">
        <v>1134</v>
      </c>
      <c r="C8176" t="str">
        <f t="shared" si="254"/>
        <v>2017-Ponte Preta/SP-24-3-1</v>
      </c>
      <c r="D8176">
        <v>3.5714290000000002</v>
      </c>
      <c r="E8176">
        <v>13</v>
      </c>
      <c r="F8176" t="str">
        <f t="shared" si="255"/>
        <v>24-3-1</v>
      </c>
    </row>
    <row r="8177" spans="1:6" x14ac:dyDescent="0.3">
      <c r="A8177">
        <v>2017</v>
      </c>
      <c r="B8177" t="s">
        <v>1136</v>
      </c>
      <c r="C8177" t="str">
        <f t="shared" si="254"/>
        <v>2017-Santos/SP-24-3-1</v>
      </c>
      <c r="D8177">
        <v>5</v>
      </c>
      <c r="E8177">
        <v>19</v>
      </c>
      <c r="F8177" t="str">
        <f t="shared" si="255"/>
        <v>24-3-1</v>
      </c>
    </row>
    <row r="8178" spans="1:6" x14ac:dyDescent="0.3">
      <c r="A8178">
        <v>2017</v>
      </c>
      <c r="B8178" t="s">
        <v>1138</v>
      </c>
      <c r="C8178" t="str">
        <f t="shared" si="254"/>
        <v>2017-Sao Paulo/SP-24-3-1</v>
      </c>
      <c r="D8178">
        <v>0</v>
      </c>
      <c r="E8178">
        <v>17</v>
      </c>
      <c r="F8178" t="str">
        <f t="shared" si="255"/>
        <v>24-3-1</v>
      </c>
    </row>
    <row r="8179" spans="1:6" x14ac:dyDescent="0.3">
      <c r="A8179">
        <v>2017</v>
      </c>
      <c r="B8179" t="s">
        <v>3043</v>
      </c>
      <c r="C8179" t="str">
        <f t="shared" si="254"/>
        <v>2017-Sport/PE-24-3-1</v>
      </c>
      <c r="D8179">
        <v>0</v>
      </c>
      <c r="E8179">
        <v>20</v>
      </c>
      <c r="F8179" t="str">
        <f t="shared" si="255"/>
        <v>24-3-1</v>
      </c>
    </row>
    <row r="8180" spans="1:6" x14ac:dyDescent="0.3">
      <c r="A8180">
        <v>2017</v>
      </c>
      <c r="B8180" t="s">
        <v>1139</v>
      </c>
      <c r="C8180" t="str">
        <f t="shared" si="254"/>
        <v>2017-Vasco/RJ-24-3-1</v>
      </c>
      <c r="D8180">
        <v>3.9999959999999999</v>
      </c>
      <c r="E8180">
        <v>15</v>
      </c>
      <c r="F8180" t="str">
        <f t="shared" si="255"/>
        <v>24-3-1</v>
      </c>
    </row>
    <row r="8181" spans="1:6" x14ac:dyDescent="0.3">
      <c r="A8181">
        <v>2017</v>
      </c>
      <c r="B8181" t="s">
        <v>3523</v>
      </c>
      <c r="C8181" t="str">
        <f t="shared" si="254"/>
        <v>2017-Vitoria/BA-24-3-1</v>
      </c>
      <c r="D8181">
        <v>3.25</v>
      </c>
      <c r="E8181">
        <v>17</v>
      </c>
      <c r="F8181" t="str">
        <f t="shared" si="255"/>
        <v>24-3-1</v>
      </c>
    </row>
    <row r="8182" spans="1:6" x14ac:dyDescent="0.3">
      <c r="A8182">
        <v>2017</v>
      </c>
      <c r="B8182" t="s">
        <v>4466</v>
      </c>
      <c r="C8182" t="str">
        <f t="shared" si="254"/>
        <v>2017-Atletico/GO-24-3-2</v>
      </c>
      <c r="D8182">
        <v>2.25</v>
      </c>
      <c r="E8182">
        <v>12</v>
      </c>
      <c r="F8182" t="str">
        <f t="shared" si="255"/>
        <v>24-3-2</v>
      </c>
    </row>
    <row r="8183" spans="1:6" x14ac:dyDescent="0.3">
      <c r="A8183">
        <v>2017</v>
      </c>
      <c r="B8183" t="s">
        <v>3045</v>
      </c>
      <c r="C8183" t="str">
        <f t="shared" si="254"/>
        <v>2017-Atletico/MG-24-3-2</v>
      </c>
      <c r="D8183">
        <v>4.25</v>
      </c>
      <c r="E8183">
        <v>16</v>
      </c>
      <c r="F8183" t="str">
        <f t="shared" si="255"/>
        <v>24-3-2</v>
      </c>
    </row>
    <row r="8184" spans="1:6" x14ac:dyDescent="0.3">
      <c r="A8184">
        <v>2017</v>
      </c>
      <c r="B8184" t="s">
        <v>1140</v>
      </c>
      <c r="C8184" t="str">
        <f t="shared" si="254"/>
        <v>2017-Atletico/PR-24-3-2</v>
      </c>
      <c r="D8184">
        <v>4.8181770000000004</v>
      </c>
      <c r="E8184">
        <v>16</v>
      </c>
      <c r="F8184" t="str">
        <f t="shared" si="255"/>
        <v>24-3-2</v>
      </c>
    </row>
    <row r="8185" spans="1:6" x14ac:dyDescent="0.3">
      <c r="A8185">
        <v>2017</v>
      </c>
      <c r="B8185" t="s">
        <v>3944</v>
      </c>
      <c r="C8185" t="str">
        <f t="shared" si="254"/>
        <v>2017-Avai/SC-24-3-2</v>
      </c>
      <c r="D8185">
        <v>3.6666660000000002</v>
      </c>
      <c r="E8185">
        <v>13</v>
      </c>
      <c r="F8185" t="str">
        <f t="shared" si="255"/>
        <v>24-3-2</v>
      </c>
    </row>
    <row r="8186" spans="1:6" x14ac:dyDescent="0.3">
      <c r="A8186">
        <v>2017</v>
      </c>
      <c r="B8186" t="s">
        <v>4963</v>
      </c>
      <c r="C8186" t="str">
        <f t="shared" si="254"/>
        <v>2017-Bahia/BA-24-3-2</v>
      </c>
      <c r="D8186">
        <v>3.2857150000000002</v>
      </c>
      <c r="E8186">
        <v>12</v>
      </c>
      <c r="F8186" t="str">
        <f t="shared" si="255"/>
        <v>24-3-2</v>
      </c>
    </row>
    <row r="8187" spans="1:6" x14ac:dyDescent="0.3">
      <c r="A8187">
        <v>2017</v>
      </c>
      <c r="B8187" t="s">
        <v>1141</v>
      </c>
      <c r="C8187" t="str">
        <f t="shared" si="254"/>
        <v>2017-Botafogo/RJ-24-3-2</v>
      </c>
      <c r="D8187">
        <v>4.4285670000000001</v>
      </c>
      <c r="E8187">
        <v>25</v>
      </c>
      <c r="F8187" t="str">
        <f t="shared" si="255"/>
        <v>24-3-2</v>
      </c>
    </row>
    <row r="8188" spans="1:6" x14ac:dyDescent="0.3">
      <c r="A8188">
        <v>2017</v>
      </c>
      <c r="B8188" t="s">
        <v>5364</v>
      </c>
      <c r="C8188" t="str">
        <f t="shared" si="254"/>
        <v>2017-Chapecoense/SC-24-3-2</v>
      </c>
      <c r="D8188">
        <v>1</v>
      </c>
      <c r="E8188">
        <v>28</v>
      </c>
      <c r="F8188" t="str">
        <f t="shared" si="255"/>
        <v>24-3-2</v>
      </c>
    </row>
    <row r="8189" spans="1:6" x14ac:dyDescent="0.3">
      <c r="A8189">
        <v>2017</v>
      </c>
      <c r="B8189" t="s">
        <v>1142</v>
      </c>
      <c r="C8189" t="str">
        <f t="shared" si="254"/>
        <v>2017-Corinthians/SP-24-3-2</v>
      </c>
      <c r="D8189">
        <v>7.6666730000000003</v>
      </c>
      <c r="E8189">
        <v>21</v>
      </c>
      <c r="F8189" t="str">
        <f t="shared" si="255"/>
        <v>24-3-2</v>
      </c>
    </row>
    <row r="8190" spans="1:6" x14ac:dyDescent="0.3">
      <c r="A8190">
        <v>2017</v>
      </c>
      <c r="B8190" t="s">
        <v>3524</v>
      </c>
      <c r="C8190" t="str">
        <f t="shared" si="254"/>
        <v>2017-Coritiba/PR-24-3-2</v>
      </c>
      <c r="D8190">
        <v>3.3</v>
      </c>
      <c r="E8190">
        <v>16</v>
      </c>
      <c r="F8190" t="str">
        <f t="shared" si="255"/>
        <v>24-3-2</v>
      </c>
    </row>
    <row r="8191" spans="1:6" x14ac:dyDescent="0.3">
      <c r="A8191">
        <v>2017</v>
      </c>
      <c r="B8191" t="s">
        <v>1143</v>
      </c>
      <c r="C8191" t="str">
        <f t="shared" si="254"/>
        <v>2017-Cruzeiro/MG-24-3-2</v>
      </c>
      <c r="D8191">
        <v>3.3333339999999998</v>
      </c>
      <c r="E8191">
        <v>27</v>
      </c>
      <c r="F8191" t="str">
        <f t="shared" si="255"/>
        <v>24-3-2</v>
      </c>
    </row>
    <row r="8192" spans="1:6" x14ac:dyDescent="0.3">
      <c r="A8192">
        <v>2017</v>
      </c>
      <c r="B8192" t="s">
        <v>1145</v>
      </c>
      <c r="C8192" t="str">
        <f t="shared" si="254"/>
        <v>2017-Flamengo/RJ-24-3-2</v>
      </c>
      <c r="D8192">
        <v>4.875</v>
      </c>
      <c r="E8192">
        <v>23</v>
      </c>
      <c r="F8192" t="str">
        <f t="shared" si="255"/>
        <v>24-3-2</v>
      </c>
    </row>
    <row r="8193" spans="1:6" x14ac:dyDescent="0.3">
      <c r="A8193">
        <v>2017</v>
      </c>
      <c r="B8193" t="s">
        <v>1146</v>
      </c>
      <c r="C8193" t="str">
        <f t="shared" si="254"/>
        <v>2017-Fluminense/RJ-24-3-2</v>
      </c>
      <c r="D8193">
        <v>4</v>
      </c>
      <c r="E8193">
        <v>18</v>
      </c>
      <c r="F8193" t="str">
        <f t="shared" si="255"/>
        <v>24-3-2</v>
      </c>
    </row>
    <row r="8194" spans="1:6" x14ac:dyDescent="0.3">
      <c r="A8194">
        <v>2017</v>
      </c>
      <c r="B8194" t="s">
        <v>1149</v>
      </c>
      <c r="C8194" t="str">
        <f t="shared" si="254"/>
        <v>2017-Gremio/RS-24-3-2</v>
      </c>
      <c r="D8194">
        <v>5.25</v>
      </c>
      <c r="E8194">
        <v>29</v>
      </c>
      <c r="F8194" t="str">
        <f t="shared" si="255"/>
        <v>24-3-2</v>
      </c>
    </row>
    <row r="8195" spans="1:6" x14ac:dyDescent="0.3">
      <c r="A8195">
        <v>2017</v>
      </c>
      <c r="B8195" t="s">
        <v>1152</v>
      </c>
      <c r="C8195" t="str">
        <f t="shared" ref="C8195:C8258" si="256">A8195&amp;"-"&amp;B8195</f>
        <v>2017-Palmeiras/SP-24-3-2</v>
      </c>
      <c r="D8195">
        <v>0</v>
      </c>
      <c r="E8195">
        <v>26</v>
      </c>
      <c r="F8195" t="str">
        <f t="shared" ref="F8195:F8258" si="257">RIGHT(B8195,LEN(C8195)-FIND("-",C8195,6))</f>
        <v>24-3-2</v>
      </c>
    </row>
    <row r="8196" spans="1:6" x14ac:dyDescent="0.3">
      <c r="A8196">
        <v>2017</v>
      </c>
      <c r="B8196" t="s">
        <v>1154</v>
      </c>
      <c r="C8196" t="str">
        <f t="shared" si="256"/>
        <v>2017-Ponte Preta/SP-24-3-2</v>
      </c>
      <c r="D8196">
        <v>3.428572</v>
      </c>
      <c r="E8196">
        <v>16</v>
      </c>
      <c r="F8196" t="str">
        <f t="shared" si="257"/>
        <v>24-3-2</v>
      </c>
    </row>
    <row r="8197" spans="1:6" x14ac:dyDescent="0.3">
      <c r="A8197">
        <v>2017</v>
      </c>
      <c r="B8197" t="s">
        <v>1156</v>
      </c>
      <c r="C8197" t="str">
        <f t="shared" si="256"/>
        <v>2017-Santos/SP-24-3-2</v>
      </c>
      <c r="D8197">
        <v>0</v>
      </c>
      <c r="E8197">
        <v>28</v>
      </c>
      <c r="F8197" t="str">
        <f t="shared" si="257"/>
        <v>24-3-2</v>
      </c>
    </row>
    <row r="8198" spans="1:6" x14ac:dyDescent="0.3">
      <c r="A8198">
        <v>2017</v>
      </c>
      <c r="B8198" t="s">
        <v>1158</v>
      </c>
      <c r="C8198" t="str">
        <f t="shared" si="256"/>
        <v>2017-Sao Paulo/SP-24-3-2</v>
      </c>
      <c r="D8198">
        <v>2.6</v>
      </c>
      <c r="E8198">
        <v>14</v>
      </c>
      <c r="F8198" t="str">
        <f t="shared" si="257"/>
        <v>24-3-2</v>
      </c>
    </row>
    <row r="8199" spans="1:6" x14ac:dyDescent="0.3">
      <c r="A8199">
        <v>2017</v>
      </c>
      <c r="B8199" t="s">
        <v>3047</v>
      </c>
      <c r="C8199" t="str">
        <f t="shared" si="256"/>
        <v>2017-Sport/PE-24-3-2</v>
      </c>
      <c r="D8199">
        <v>4.6666720000000002</v>
      </c>
      <c r="E8199">
        <v>16</v>
      </c>
      <c r="F8199" t="str">
        <f t="shared" si="257"/>
        <v>24-3-2</v>
      </c>
    </row>
    <row r="8200" spans="1:6" x14ac:dyDescent="0.3">
      <c r="A8200">
        <v>2017</v>
      </c>
      <c r="B8200" t="s">
        <v>1159</v>
      </c>
      <c r="C8200" t="str">
        <f t="shared" si="256"/>
        <v>2017-Vasco/RJ-24-3-2</v>
      </c>
      <c r="D8200">
        <v>3.0000010000000001</v>
      </c>
      <c r="E8200">
        <v>14</v>
      </c>
      <c r="F8200" t="str">
        <f t="shared" si="257"/>
        <v>24-3-2</v>
      </c>
    </row>
    <row r="8201" spans="1:6" x14ac:dyDescent="0.3">
      <c r="A8201">
        <v>2017</v>
      </c>
      <c r="B8201" t="s">
        <v>3527</v>
      </c>
      <c r="C8201" t="str">
        <f t="shared" si="256"/>
        <v>2017-Vitoria/BA-24-3-2</v>
      </c>
      <c r="D8201">
        <v>0</v>
      </c>
      <c r="E8201">
        <v>15</v>
      </c>
      <c r="F8201" t="str">
        <f t="shared" si="257"/>
        <v>24-3-2</v>
      </c>
    </row>
    <row r="8202" spans="1:6" x14ac:dyDescent="0.3">
      <c r="A8202">
        <v>2017</v>
      </c>
      <c r="B8202" t="s">
        <v>4470</v>
      </c>
      <c r="C8202" t="str">
        <f t="shared" si="256"/>
        <v>2017-Atletico/GO-24-4-0</v>
      </c>
      <c r="D8202">
        <v>1</v>
      </c>
      <c r="E8202">
        <v>9</v>
      </c>
      <c r="F8202" t="str">
        <f t="shared" si="257"/>
        <v>24-4-0</v>
      </c>
    </row>
    <row r="8203" spans="1:6" x14ac:dyDescent="0.3">
      <c r="A8203">
        <v>2017</v>
      </c>
      <c r="B8203" t="s">
        <v>3049</v>
      </c>
      <c r="C8203" t="str">
        <f t="shared" si="256"/>
        <v>2017-Atletico/MG-24-4-0</v>
      </c>
      <c r="D8203">
        <v>8</v>
      </c>
      <c r="E8203">
        <v>20</v>
      </c>
      <c r="F8203" t="str">
        <f t="shared" si="257"/>
        <v>24-4-0</v>
      </c>
    </row>
    <row r="8204" spans="1:6" x14ac:dyDescent="0.3">
      <c r="A8204">
        <v>2017</v>
      </c>
      <c r="B8204" t="s">
        <v>1160</v>
      </c>
      <c r="C8204" t="str">
        <f t="shared" si="256"/>
        <v>2017-Atletico/PR-24-4-0</v>
      </c>
      <c r="D8204">
        <v>0</v>
      </c>
      <c r="E8204">
        <v>22</v>
      </c>
      <c r="F8204" t="str">
        <f t="shared" si="257"/>
        <v>24-4-0</v>
      </c>
    </row>
    <row r="8205" spans="1:6" x14ac:dyDescent="0.3">
      <c r="A8205">
        <v>2017</v>
      </c>
      <c r="B8205" t="s">
        <v>3947</v>
      </c>
      <c r="C8205" t="str">
        <f t="shared" si="256"/>
        <v>2017-Avai/SC-24-4-0</v>
      </c>
      <c r="D8205">
        <v>1</v>
      </c>
      <c r="E8205">
        <v>17</v>
      </c>
      <c r="F8205" t="str">
        <f t="shared" si="257"/>
        <v>24-4-0</v>
      </c>
    </row>
    <row r="8206" spans="1:6" x14ac:dyDescent="0.3">
      <c r="A8206">
        <v>2017</v>
      </c>
      <c r="B8206" t="s">
        <v>4965</v>
      </c>
      <c r="C8206" t="str">
        <f t="shared" si="256"/>
        <v>2017-Bahia/BA-24-4-0</v>
      </c>
      <c r="D8206">
        <v>4.25</v>
      </c>
      <c r="E8206">
        <v>19</v>
      </c>
      <c r="F8206" t="str">
        <f t="shared" si="257"/>
        <v>24-4-0</v>
      </c>
    </row>
    <row r="8207" spans="1:6" x14ac:dyDescent="0.3">
      <c r="A8207">
        <v>2017</v>
      </c>
      <c r="B8207" t="s">
        <v>1161</v>
      </c>
      <c r="C8207" t="str">
        <f t="shared" si="256"/>
        <v>2017-Botafogo/RJ-24-4-0</v>
      </c>
      <c r="D8207">
        <v>8</v>
      </c>
      <c r="E8207">
        <v>24</v>
      </c>
      <c r="F8207" t="str">
        <f t="shared" si="257"/>
        <v>24-4-0</v>
      </c>
    </row>
    <row r="8208" spans="1:6" x14ac:dyDescent="0.3">
      <c r="A8208">
        <v>2017</v>
      </c>
      <c r="B8208" t="s">
        <v>5365</v>
      </c>
      <c r="C8208" t="str">
        <f t="shared" si="256"/>
        <v>2017-Chapecoense/SC-24-4-0</v>
      </c>
      <c r="D8208">
        <v>3</v>
      </c>
      <c r="E8208">
        <v>25</v>
      </c>
      <c r="F8208" t="str">
        <f t="shared" si="257"/>
        <v>24-4-0</v>
      </c>
    </row>
    <row r="8209" spans="1:6" x14ac:dyDescent="0.3">
      <c r="A8209">
        <v>2017</v>
      </c>
      <c r="B8209" t="s">
        <v>1162</v>
      </c>
      <c r="C8209" t="str">
        <f t="shared" si="256"/>
        <v>2017-Corinthians/SP-24-4-0</v>
      </c>
      <c r="D8209">
        <v>0</v>
      </c>
      <c r="E8209">
        <v>37</v>
      </c>
      <c r="F8209" t="str">
        <f t="shared" si="257"/>
        <v>24-4-0</v>
      </c>
    </row>
    <row r="8210" spans="1:6" x14ac:dyDescent="0.3">
      <c r="A8210">
        <v>2017</v>
      </c>
      <c r="B8210" t="s">
        <v>3528</v>
      </c>
      <c r="C8210" t="str">
        <f t="shared" si="256"/>
        <v>2017-Coritiba/PR-24-4-0</v>
      </c>
      <c r="D8210">
        <v>0</v>
      </c>
      <c r="E8210">
        <v>25</v>
      </c>
      <c r="F8210" t="str">
        <f t="shared" si="257"/>
        <v>24-4-0</v>
      </c>
    </row>
    <row r="8211" spans="1:6" x14ac:dyDescent="0.3">
      <c r="A8211">
        <v>2017</v>
      </c>
      <c r="B8211" t="s">
        <v>1163</v>
      </c>
      <c r="C8211" t="str">
        <f t="shared" si="256"/>
        <v>2017-Cruzeiro/MG-24-4-0</v>
      </c>
      <c r="D8211">
        <v>5</v>
      </c>
      <c r="E8211">
        <v>22</v>
      </c>
      <c r="F8211" t="str">
        <f t="shared" si="257"/>
        <v>24-4-0</v>
      </c>
    </row>
    <row r="8212" spans="1:6" x14ac:dyDescent="0.3">
      <c r="A8212">
        <v>2017</v>
      </c>
      <c r="B8212" t="s">
        <v>1165</v>
      </c>
      <c r="C8212" t="str">
        <f t="shared" si="256"/>
        <v>2017-Flamengo/RJ-24-4-0</v>
      </c>
      <c r="D8212">
        <v>0</v>
      </c>
      <c r="E8212">
        <v>24</v>
      </c>
      <c r="F8212" t="str">
        <f t="shared" si="257"/>
        <v>24-4-0</v>
      </c>
    </row>
    <row r="8213" spans="1:6" x14ac:dyDescent="0.3">
      <c r="A8213">
        <v>2017</v>
      </c>
      <c r="B8213" t="s">
        <v>1166</v>
      </c>
      <c r="C8213" t="str">
        <f t="shared" si="256"/>
        <v>2017-Fluminense/RJ-24-4-0</v>
      </c>
      <c r="D8213">
        <v>4</v>
      </c>
      <c r="E8213">
        <v>21</v>
      </c>
      <c r="F8213" t="str">
        <f t="shared" si="257"/>
        <v>24-4-0</v>
      </c>
    </row>
    <row r="8214" spans="1:6" x14ac:dyDescent="0.3">
      <c r="A8214">
        <v>2017</v>
      </c>
      <c r="B8214" t="s">
        <v>1169</v>
      </c>
      <c r="C8214" t="str">
        <f t="shared" si="256"/>
        <v>2017-Gremio/RS-24-4-0</v>
      </c>
      <c r="D8214">
        <v>0</v>
      </c>
      <c r="E8214">
        <v>29</v>
      </c>
      <c r="F8214" t="str">
        <f t="shared" si="257"/>
        <v>24-4-0</v>
      </c>
    </row>
    <row r="8215" spans="1:6" x14ac:dyDescent="0.3">
      <c r="A8215">
        <v>2017</v>
      </c>
      <c r="B8215" t="s">
        <v>1172</v>
      </c>
      <c r="C8215" t="str">
        <f t="shared" si="256"/>
        <v>2017-Palmeiras/SP-24-4-0</v>
      </c>
      <c r="D8215">
        <v>7</v>
      </c>
      <c r="E8215">
        <v>26</v>
      </c>
      <c r="F8215" t="str">
        <f t="shared" si="257"/>
        <v>24-4-0</v>
      </c>
    </row>
    <row r="8216" spans="1:6" x14ac:dyDescent="0.3">
      <c r="A8216">
        <v>2017</v>
      </c>
      <c r="B8216" t="s">
        <v>1174</v>
      </c>
      <c r="C8216" t="str">
        <f t="shared" si="256"/>
        <v>2017-Ponte Preta/SP-24-4-0</v>
      </c>
      <c r="D8216">
        <v>4.25</v>
      </c>
      <c r="E8216">
        <v>20</v>
      </c>
      <c r="F8216" t="str">
        <f t="shared" si="257"/>
        <v>24-4-0</v>
      </c>
    </row>
    <row r="8217" spans="1:6" x14ac:dyDescent="0.3">
      <c r="A8217">
        <v>2017</v>
      </c>
      <c r="B8217" t="s">
        <v>1176</v>
      </c>
      <c r="C8217" t="str">
        <f t="shared" si="256"/>
        <v>2017-Santos/SP-24-4-0</v>
      </c>
      <c r="D8217">
        <v>0</v>
      </c>
      <c r="E8217">
        <v>26</v>
      </c>
      <c r="F8217" t="str">
        <f t="shared" si="257"/>
        <v>24-4-0</v>
      </c>
    </row>
    <row r="8218" spans="1:6" x14ac:dyDescent="0.3">
      <c r="A8218">
        <v>2017</v>
      </c>
      <c r="B8218" t="s">
        <v>1178</v>
      </c>
      <c r="C8218" t="str">
        <f t="shared" si="256"/>
        <v>2017-Sao Paulo/SP-24-4-0</v>
      </c>
      <c r="D8218">
        <v>4.6666670000000003</v>
      </c>
      <c r="E8218">
        <v>16</v>
      </c>
      <c r="F8218" t="str">
        <f t="shared" si="257"/>
        <v>24-4-0</v>
      </c>
    </row>
    <row r="8219" spans="1:6" x14ac:dyDescent="0.3">
      <c r="A8219">
        <v>2017</v>
      </c>
      <c r="B8219" t="s">
        <v>3051</v>
      </c>
      <c r="C8219" t="str">
        <f t="shared" si="256"/>
        <v>2017-Sport/PE-24-4-0</v>
      </c>
      <c r="D8219">
        <v>0</v>
      </c>
      <c r="E8219">
        <v>25</v>
      </c>
      <c r="F8219" t="str">
        <f t="shared" si="257"/>
        <v>24-4-0</v>
      </c>
    </row>
    <row r="8220" spans="1:6" x14ac:dyDescent="0.3">
      <c r="A8220">
        <v>2017</v>
      </c>
      <c r="B8220" t="s">
        <v>1179</v>
      </c>
      <c r="C8220" t="str">
        <f t="shared" si="256"/>
        <v>2017-Vasco/RJ-24-4-0</v>
      </c>
      <c r="D8220">
        <v>5</v>
      </c>
      <c r="E8220">
        <v>19</v>
      </c>
      <c r="F8220" t="str">
        <f t="shared" si="257"/>
        <v>24-4-0</v>
      </c>
    </row>
    <row r="8221" spans="1:6" x14ac:dyDescent="0.3">
      <c r="A8221">
        <v>2017</v>
      </c>
      <c r="B8221" t="s">
        <v>3531</v>
      </c>
      <c r="C8221" t="str">
        <f t="shared" si="256"/>
        <v>2017-Vitoria/BA-24-4-0</v>
      </c>
      <c r="D8221">
        <v>4.5</v>
      </c>
      <c r="E8221">
        <v>12</v>
      </c>
      <c r="F8221" t="str">
        <f t="shared" si="257"/>
        <v>24-4-0</v>
      </c>
    </row>
    <row r="8222" spans="1:6" x14ac:dyDescent="0.3">
      <c r="A8222">
        <v>2017</v>
      </c>
      <c r="B8222" t="s">
        <v>4474</v>
      </c>
      <c r="C8222" t="str">
        <f t="shared" si="256"/>
        <v>2017-Atletico/GO-24-4-1</v>
      </c>
      <c r="D8222">
        <v>0</v>
      </c>
      <c r="E8222">
        <v>11</v>
      </c>
      <c r="F8222" t="str">
        <f t="shared" si="257"/>
        <v>24-4-1</v>
      </c>
    </row>
    <row r="8223" spans="1:6" x14ac:dyDescent="0.3">
      <c r="A8223">
        <v>2017</v>
      </c>
      <c r="B8223" t="s">
        <v>3053</v>
      </c>
      <c r="C8223" t="str">
        <f t="shared" si="256"/>
        <v>2017-Atletico/MG-24-4-1</v>
      </c>
      <c r="D8223">
        <v>0</v>
      </c>
      <c r="E8223">
        <v>20</v>
      </c>
      <c r="F8223" t="str">
        <f t="shared" si="257"/>
        <v>24-4-1</v>
      </c>
    </row>
    <row r="8224" spans="1:6" x14ac:dyDescent="0.3">
      <c r="A8224">
        <v>2017</v>
      </c>
      <c r="B8224" t="s">
        <v>1180</v>
      </c>
      <c r="C8224" t="str">
        <f t="shared" si="256"/>
        <v>2017-Atletico/PR-24-4-1</v>
      </c>
      <c r="D8224">
        <v>3</v>
      </c>
      <c r="E8224">
        <v>17</v>
      </c>
      <c r="F8224" t="str">
        <f t="shared" si="257"/>
        <v>24-4-1</v>
      </c>
    </row>
    <row r="8225" spans="1:6" x14ac:dyDescent="0.3">
      <c r="A8225">
        <v>2017</v>
      </c>
      <c r="B8225" t="s">
        <v>3950</v>
      </c>
      <c r="C8225" t="str">
        <f t="shared" si="256"/>
        <v>2017-Avai/SC-24-4-1</v>
      </c>
      <c r="D8225">
        <v>4.25</v>
      </c>
      <c r="E8225">
        <v>9</v>
      </c>
      <c r="F8225" t="str">
        <f t="shared" si="257"/>
        <v>24-4-1</v>
      </c>
    </row>
    <row r="8226" spans="1:6" x14ac:dyDescent="0.3">
      <c r="A8226">
        <v>2017</v>
      </c>
      <c r="B8226" t="s">
        <v>4967</v>
      </c>
      <c r="C8226" t="str">
        <f t="shared" si="256"/>
        <v>2017-Bahia/BA-24-4-1</v>
      </c>
      <c r="D8226">
        <v>4</v>
      </c>
      <c r="E8226">
        <v>26</v>
      </c>
      <c r="F8226" t="str">
        <f t="shared" si="257"/>
        <v>24-4-1</v>
      </c>
    </row>
    <row r="8227" spans="1:6" x14ac:dyDescent="0.3">
      <c r="A8227">
        <v>2017</v>
      </c>
      <c r="B8227" t="s">
        <v>1181</v>
      </c>
      <c r="C8227" t="str">
        <f t="shared" si="256"/>
        <v>2017-Botafogo/RJ-24-4-1</v>
      </c>
      <c r="D8227">
        <v>0</v>
      </c>
      <c r="E8227">
        <v>26</v>
      </c>
      <c r="F8227" t="str">
        <f t="shared" si="257"/>
        <v>24-4-1</v>
      </c>
    </row>
    <row r="8228" spans="1:6" x14ac:dyDescent="0.3">
      <c r="A8228">
        <v>2017</v>
      </c>
      <c r="B8228" t="s">
        <v>5366</v>
      </c>
      <c r="C8228" t="str">
        <f t="shared" si="256"/>
        <v>2017-Chapecoense/SC-24-4-1</v>
      </c>
      <c r="D8228">
        <v>4</v>
      </c>
      <c r="E8228">
        <v>21</v>
      </c>
      <c r="F8228" t="str">
        <f t="shared" si="257"/>
        <v>24-4-1</v>
      </c>
    </row>
    <row r="8229" spans="1:6" x14ac:dyDescent="0.3">
      <c r="A8229">
        <v>2017</v>
      </c>
      <c r="B8229" t="s">
        <v>1182</v>
      </c>
      <c r="C8229" t="str">
        <f t="shared" si="256"/>
        <v>2017-Corinthians/SP-24-4-1</v>
      </c>
      <c r="D8229">
        <v>10</v>
      </c>
      <c r="E8229">
        <v>30</v>
      </c>
      <c r="F8229" t="str">
        <f t="shared" si="257"/>
        <v>24-4-1</v>
      </c>
    </row>
    <row r="8230" spans="1:6" x14ac:dyDescent="0.3">
      <c r="A8230">
        <v>2017</v>
      </c>
      <c r="B8230" t="s">
        <v>3532</v>
      </c>
      <c r="C8230" t="str">
        <f t="shared" si="256"/>
        <v>2017-Coritiba/PR-24-4-1</v>
      </c>
      <c r="D8230">
        <v>2</v>
      </c>
      <c r="E8230">
        <v>28</v>
      </c>
      <c r="F8230" t="str">
        <f t="shared" si="257"/>
        <v>24-4-1</v>
      </c>
    </row>
    <row r="8231" spans="1:6" x14ac:dyDescent="0.3">
      <c r="A8231">
        <v>2017</v>
      </c>
      <c r="B8231" t="s">
        <v>1183</v>
      </c>
      <c r="C8231" t="str">
        <f t="shared" si="256"/>
        <v>2017-Cruzeiro/MG-24-4-1</v>
      </c>
      <c r="D8231">
        <v>3</v>
      </c>
      <c r="E8231">
        <v>27</v>
      </c>
      <c r="F8231" t="str">
        <f t="shared" si="257"/>
        <v>24-4-1</v>
      </c>
    </row>
    <row r="8232" spans="1:6" x14ac:dyDescent="0.3">
      <c r="A8232">
        <v>2017</v>
      </c>
      <c r="B8232" t="s">
        <v>1185</v>
      </c>
      <c r="C8232" t="str">
        <f t="shared" si="256"/>
        <v>2017-Flamengo/RJ-24-4-1</v>
      </c>
      <c r="D8232">
        <v>0</v>
      </c>
      <c r="E8232">
        <v>25</v>
      </c>
      <c r="F8232" t="str">
        <f t="shared" si="257"/>
        <v>24-4-1</v>
      </c>
    </row>
    <row r="8233" spans="1:6" x14ac:dyDescent="0.3">
      <c r="A8233">
        <v>2017</v>
      </c>
      <c r="B8233" t="s">
        <v>1186</v>
      </c>
      <c r="C8233" t="str">
        <f t="shared" si="256"/>
        <v>2017-Fluminense/RJ-24-4-1</v>
      </c>
      <c r="D8233">
        <v>5</v>
      </c>
      <c r="E8233">
        <v>24</v>
      </c>
      <c r="F8233" t="str">
        <f t="shared" si="257"/>
        <v>24-4-1</v>
      </c>
    </row>
    <row r="8234" spans="1:6" x14ac:dyDescent="0.3">
      <c r="A8234">
        <v>2017</v>
      </c>
      <c r="B8234" t="s">
        <v>1189</v>
      </c>
      <c r="C8234" t="str">
        <f t="shared" si="256"/>
        <v>2017-Gremio/RS-24-4-1</v>
      </c>
      <c r="D8234">
        <v>4</v>
      </c>
      <c r="E8234">
        <v>33</v>
      </c>
      <c r="F8234" t="str">
        <f t="shared" si="257"/>
        <v>24-4-1</v>
      </c>
    </row>
    <row r="8235" spans="1:6" x14ac:dyDescent="0.3">
      <c r="A8235">
        <v>2017</v>
      </c>
      <c r="B8235" t="s">
        <v>1192</v>
      </c>
      <c r="C8235" t="str">
        <f t="shared" si="256"/>
        <v>2017-Palmeiras/SP-24-4-1</v>
      </c>
      <c r="D8235">
        <v>0</v>
      </c>
      <c r="E8235">
        <v>25</v>
      </c>
      <c r="F8235" t="str">
        <f t="shared" si="257"/>
        <v>24-4-1</v>
      </c>
    </row>
    <row r="8236" spans="1:6" x14ac:dyDescent="0.3">
      <c r="A8236">
        <v>2017</v>
      </c>
      <c r="B8236" t="s">
        <v>1194</v>
      </c>
      <c r="C8236" t="str">
        <f t="shared" si="256"/>
        <v>2017-Ponte Preta/SP-24-4-1</v>
      </c>
      <c r="D8236">
        <v>4.3333339999999998</v>
      </c>
      <c r="E8236">
        <v>21</v>
      </c>
      <c r="F8236" t="str">
        <f t="shared" si="257"/>
        <v>24-4-1</v>
      </c>
    </row>
    <row r="8237" spans="1:6" x14ac:dyDescent="0.3">
      <c r="A8237">
        <v>2017</v>
      </c>
      <c r="B8237" t="s">
        <v>1196</v>
      </c>
      <c r="C8237" t="str">
        <f t="shared" si="256"/>
        <v>2017-Santos/SP-24-4-1</v>
      </c>
      <c r="D8237">
        <v>0</v>
      </c>
      <c r="E8237">
        <v>35</v>
      </c>
      <c r="F8237" t="str">
        <f t="shared" si="257"/>
        <v>24-4-1</v>
      </c>
    </row>
    <row r="8238" spans="1:6" x14ac:dyDescent="0.3">
      <c r="A8238">
        <v>2017</v>
      </c>
      <c r="B8238" t="s">
        <v>1198</v>
      </c>
      <c r="C8238" t="str">
        <f t="shared" si="256"/>
        <v>2017-Sao Paulo/SP-24-4-1</v>
      </c>
      <c r="D8238">
        <v>3.0000010000000001</v>
      </c>
      <c r="E8238">
        <v>11</v>
      </c>
      <c r="F8238" t="str">
        <f t="shared" si="257"/>
        <v>24-4-1</v>
      </c>
    </row>
    <row r="8239" spans="1:6" x14ac:dyDescent="0.3">
      <c r="A8239">
        <v>2017</v>
      </c>
      <c r="B8239" t="s">
        <v>3055</v>
      </c>
      <c r="C8239" t="str">
        <f t="shared" si="256"/>
        <v>2017-Sport/PE-24-4-1</v>
      </c>
      <c r="D8239">
        <v>6</v>
      </c>
      <c r="E8239">
        <v>20</v>
      </c>
      <c r="F8239" t="str">
        <f t="shared" si="257"/>
        <v>24-4-1</v>
      </c>
    </row>
    <row r="8240" spans="1:6" x14ac:dyDescent="0.3">
      <c r="A8240">
        <v>2017</v>
      </c>
      <c r="B8240" t="s">
        <v>1199</v>
      </c>
      <c r="C8240" t="str">
        <f t="shared" si="256"/>
        <v>2017-Vasco/RJ-24-4-1</v>
      </c>
      <c r="D8240">
        <v>4.9999989999999999</v>
      </c>
      <c r="E8240">
        <v>20</v>
      </c>
      <c r="F8240" t="str">
        <f t="shared" si="257"/>
        <v>24-4-1</v>
      </c>
    </row>
    <row r="8241" spans="1:6" x14ac:dyDescent="0.3">
      <c r="A8241">
        <v>2017</v>
      </c>
      <c r="B8241" t="s">
        <v>3535</v>
      </c>
      <c r="C8241" t="str">
        <f t="shared" si="256"/>
        <v>2017-Vitoria/BA-24-4-1</v>
      </c>
      <c r="D8241">
        <v>7</v>
      </c>
      <c r="E8241">
        <v>15</v>
      </c>
      <c r="F8241" t="str">
        <f t="shared" si="257"/>
        <v>24-4-1</v>
      </c>
    </row>
    <row r="8242" spans="1:6" x14ac:dyDescent="0.3">
      <c r="A8242">
        <v>2017</v>
      </c>
      <c r="B8242" t="s">
        <v>4478</v>
      </c>
      <c r="C8242" t="str">
        <f t="shared" si="256"/>
        <v>2017-Atletico/GO-24-4-2</v>
      </c>
      <c r="D8242">
        <v>0</v>
      </c>
      <c r="E8242">
        <v>9</v>
      </c>
      <c r="F8242" t="str">
        <f t="shared" si="257"/>
        <v>24-4-2</v>
      </c>
    </row>
    <row r="8243" spans="1:6" x14ac:dyDescent="0.3">
      <c r="A8243">
        <v>2017</v>
      </c>
      <c r="B8243" t="s">
        <v>3057</v>
      </c>
      <c r="C8243" t="str">
        <f t="shared" si="256"/>
        <v>2017-Atletico/MG-24-4-2</v>
      </c>
      <c r="D8243">
        <v>0</v>
      </c>
      <c r="E8243">
        <v>18</v>
      </c>
      <c r="F8243" t="str">
        <f t="shared" si="257"/>
        <v>24-4-2</v>
      </c>
    </row>
    <row r="8244" spans="1:6" x14ac:dyDescent="0.3">
      <c r="A8244">
        <v>2017</v>
      </c>
      <c r="B8244" t="s">
        <v>1200</v>
      </c>
      <c r="C8244" t="str">
        <f t="shared" si="256"/>
        <v>2017-Atletico/PR-24-4-2</v>
      </c>
      <c r="D8244">
        <v>7</v>
      </c>
      <c r="E8244">
        <v>22</v>
      </c>
      <c r="F8244" t="str">
        <f t="shared" si="257"/>
        <v>24-4-2</v>
      </c>
    </row>
    <row r="8245" spans="1:6" x14ac:dyDescent="0.3">
      <c r="A8245">
        <v>2017</v>
      </c>
      <c r="B8245" t="s">
        <v>3953</v>
      </c>
      <c r="C8245" t="str">
        <f t="shared" si="256"/>
        <v>2017-Avai/SC-24-4-2</v>
      </c>
      <c r="D8245">
        <v>4</v>
      </c>
      <c r="E8245">
        <v>12</v>
      </c>
      <c r="F8245" t="str">
        <f t="shared" si="257"/>
        <v>24-4-2</v>
      </c>
    </row>
    <row r="8246" spans="1:6" x14ac:dyDescent="0.3">
      <c r="A8246">
        <v>2017</v>
      </c>
      <c r="B8246" t="s">
        <v>4969</v>
      </c>
      <c r="C8246" t="str">
        <f t="shared" si="256"/>
        <v>2017-Bahia/BA-24-4-2</v>
      </c>
      <c r="D8246">
        <v>4.5999999999999996</v>
      </c>
      <c r="E8246">
        <v>17</v>
      </c>
      <c r="F8246" t="str">
        <f t="shared" si="257"/>
        <v>24-4-2</v>
      </c>
    </row>
    <row r="8247" spans="1:6" x14ac:dyDescent="0.3">
      <c r="A8247">
        <v>2017</v>
      </c>
      <c r="B8247" t="s">
        <v>1201</v>
      </c>
      <c r="C8247" t="str">
        <f t="shared" si="256"/>
        <v>2017-Botafogo/RJ-24-4-2</v>
      </c>
      <c r="D8247">
        <v>5.6000069999999997</v>
      </c>
      <c r="E8247">
        <v>14</v>
      </c>
      <c r="F8247" t="str">
        <f t="shared" si="257"/>
        <v>24-4-2</v>
      </c>
    </row>
    <row r="8248" spans="1:6" x14ac:dyDescent="0.3">
      <c r="A8248">
        <v>2017</v>
      </c>
      <c r="B8248" t="s">
        <v>5367</v>
      </c>
      <c r="C8248" t="str">
        <f t="shared" si="256"/>
        <v>2017-Chapecoense/SC-24-4-2</v>
      </c>
      <c r="D8248">
        <v>3</v>
      </c>
      <c r="E8248">
        <v>28</v>
      </c>
      <c r="F8248" t="str">
        <f t="shared" si="257"/>
        <v>24-4-2</v>
      </c>
    </row>
    <row r="8249" spans="1:6" x14ac:dyDescent="0.3">
      <c r="A8249">
        <v>2017</v>
      </c>
      <c r="B8249" t="s">
        <v>1202</v>
      </c>
      <c r="C8249" t="str">
        <f t="shared" si="256"/>
        <v>2017-Corinthians/SP-24-4-2</v>
      </c>
      <c r="D8249">
        <v>0</v>
      </c>
      <c r="E8249">
        <v>30</v>
      </c>
      <c r="F8249" t="str">
        <f t="shared" si="257"/>
        <v>24-4-2</v>
      </c>
    </row>
    <row r="8250" spans="1:6" x14ac:dyDescent="0.3">
      <c r="A8250">
        <v>2017</v>
      </c>
      <c r="B8250" t="s">
        <v>3536</v>
      </c>
      <c r="C8250" t="str">
        <f t="shared" si="256"/>
        <v>2017-Coritiba/PR-24-4-2</v>
      </c>
      <c r="D8250">
        <v>4</v>
      </c>
      <c r="E8250">
        <v>28</v>
      </c>
      <c r="F8250" t="str">
        <f t="shared" si="257"/>
        <v>24-4-2</v>
      </c>
    </row>
    <row r="8251" spans="1:6" x14ac:dyDescent="0.3">
      <c r="A8251">
        <v>2017</v>
      </c>
      <c r="B8251" t="s">
        <v>1203</v>
      </c>
      <c r="C8251" t="str">
        <f t="shared" si="256"/>
        <v>2017-Cruzeiro/MG-24-4-2</v>
      </c>
      <c r="D8251">
        <v>5</v>
      </c>
      <c r="E8251">
        <v>22</v>
      </c>
      <c r="F8251" t="str">
        <f t="shared" si="257"/>
        <v>24-4-2</v>
      </c>
    </row>
    <row r="8252" spans="1:6" x14ac:dyDescent="0.3">
      <c r="A8252">
        <v>2017</v>
      </c>
      <c r="B8252" t="s">
        <v>1205</v>
      </c>
      <c r="C8252" t="str">
        <f t="shared" si="256"/>
        <v>2017-Flamengo/RJ-24-4-2</v>
      </c>
      <c r="D8252">
        <v>0</v>
      </c>
      <c r="E8252">
        <v>31</v>
      </c>
      <c r="F8252" t="str">
        <f t="shared" si="257"/>
        <v>24-4-2</v>
      </c>
    </row>
    <row r="8253" spans="1:6" x14ac:dyDescent="0.3">
      <c r="A8253">
        <v>2017</v>
      </c>
      <c r="B8253" t="s">
        <v>1206</v>
      </c>
      <c r="C8253" t="str">
        <f t="shared" si="256"/>
        <v>2017-Fluminense/RJ-24-4-2</v>
      </c>
      <c r="D8253">
        <v>5</v>
      </c>
      <c r="E8253">
        <v>18</v>
      </c>
      <c r="F8253" t="str">
        <f t="shared" si="257"/>
        <v>24-4-2</v>
      </c>
    </row>
    <row r="8254" spans="1:6" x14ac:dyDescent="0.3">
      <c r="A8254">
        <v>2017</v>
      </c>
      <c r="B8254" t="s">
        <v>1209</v>
      </c>
      <c r="C8254" t="str">
        <f t="shared" si="256"/>
        <v>2017-Gremio/RS-24-4-2</v>
      </c>
      <c r="D8254">
        <v>6.571428</v>
      </c>
      <c r="E8254">
        <v>30</v>
      </c>
      <c r="F8254" t="str">
        <f t="shared" si="257"/>
        <v>24-4-2</v>
      </c>
    </row>
    <row r="8255" spans="1:6" x14ac:dyDescent="0.3">
      <c r="A8255">
        <v>2017</v>
      </c>
      <c r="B8255" t="s">
        <v>1212</v>
      </c>
      <c r="C8255" t="str">
        <f t="shared" si="256"/>
        <v>2017-Palmeiras/SP-24-4-2</v>
      </c>
      <c r="D8255">
        <v>6.6</v>
      </c>
      <c r="E8255">
        <v>29</v>
      </c>
      <c r="F8255" t="str">
        <f t="shared" si="257"/>
        <v>24-4-2</v>
      </c>
    </row>
    <row r="8256" spans="1:6" x14ac:dyDescent="0.3">
      <c r="A8256">
        <v>2017</v>
      </c>
      <c r="B8256" t="s">
        <v>1214</v>
      </c>
      <c r="C8256" t="str">
        <f t="shared" si="256"/>
        <v>2017-Ponte Preta/SP-24-4-2</v>
      </c>
      <c r="D8256">
        <v>4.75</v>
      </c>
      <c r="E8256">
        <v>12</v>
      </c>
      <c r="F8256" t="str">
        <f t="shared" si="257"/>
        <v>24-4-2</v>
      </c>
    </row>
    <row r="8257" spans="1:6" x14ac:dyDescent="0.3">
      <c r="A8257">
        <v>2017</v>
      </c>
      <c r="B8257" t="s">
        <v>1216</v>
      </c>
      <c r="C8257" t="str">
        <f t="shared" si="256"/>
        <v>2017-Santos/SP-24-4-2</v>
      </c>
      <c r="D8257">
        <v>0</v>
      </c>
      <c r="E8257">
        <v>34</v>
      </c>
      <c r="F8257" t="str">
        <f t="shared" si="257"/>
        <v>24-4-2</v>
      </c>
    </row>
    <row r="8258" spans="1:6" x14ac:dyDescent="0.3">
      <c r="A8258">
        <v>2017</v>
      </c>
      <c r="B8258" t="s">
        <v>1218</v>
      </c>
      <c r="C8258" t="str">
        <f t="shared" si="256"/>
        <v>2017-Sao Paulo/SP-24-4-2</v>
      </c>
      <c r="D8258">
        <v>0</v>
      </c>
      <c r="E8258">
        <v>16</v>
      </c>
      <c r="F8258" t="str">
        <f t="shared" si="257"/>
        <v>24-4-2</v>
      </c>
    </row>
    <row r="8259" spans="1:6" x14ac:dyDescent="0.3">
      <c r="A8259">
        <v>2017</v>
      </c>
      <c r="B8259" t="s">
        <v>3059</v>
      </c>
      <c r="C8259" t="str">
        <f t="shared" ref="C8259:C8322" si="258">A8259&amp;"-"&amp;B8259</f>
        <v>2017-Sport/PE-24-4-2</v>
      </c>
      <c r="D8259">
        <v>0</v>
      </c>
      <c r="E8259">
        <v>31</v>
      </c>
      <c r="F8259" t="str">
        <f t="shared" ref="F8259:F8322" si="259">RIGHT(B8259,LEN(C8259)-FIND("-",C8259,6))</f>
        <v>24-4-2</v>
      </c>
    </row>
    <row r="8260" spans="1:6" x14ac:dyDescent="0.3">
      <c r="A8260">
        <v>2017</v>
      </c>
      <c r="B8260" t="s">
        <v>1219</v>
      </c>
      <c r="C8260" t="str">
        <f t="shared" si="258"/>
        <v>2017-Vasco/RJ-24-4-2</v>
      </c>
      <c r="D8260">
        <v>4.2</v>
      </c>
      <c r="E8260">
        <v>14</v>
      </c>
      <c r="F8260" t="str">
        <f t="shared" si="259"/>
        <v>24-4-2</v>
      </c>
    </row>
    <row r="8261" spans="1:6" x14ac:dyDescent="0.3">
      <c r="A8261">
        <v>2017</v>
      </c>
      <c r="B8261" t="s">
        <v>3539</v>
      </c>
      <c r="C8261" t="str">
        <f t="shared" si="258"/>
        <v>2017-Vitoria/BA-24-4-2</v>
      </c>
      <c r="D8261">
        <v>4</v>
      </c>
      <c r="E8261">
        <v>8</v>
      </c>
      <c r="F8261" t="str">
        <f t="shared" si="259"/>
        <v>24-4-2</v>
      </c>
    </row>
    <row r="8262" spans="1:6" x14ac:dyDescent="0.3">
      <c r="A8262">
        <v>2017</v>
      </c>
      <c r="B8262" t="s">
        <v>4482</v>
      </c>
      <c r="C8262" t="str">
        <f t="shared" si="258"/>
        <v>2017-Atletico/GO-24-4-3</v>
      </c>
      <c r="D8262">
        <v>3</v>
      </c>
      <c r="E8262">
        <v>9</v>
      </c>
      <c r="F8262" t="str">
        <f t="shared" si="259"/>
        <v>24-4-3</v>
      </c>
    </row>
    <row r="8263" spans="1:6" x14ac:dyDescent="0.3">
      <c r="A8263">
        <v>2017</v>
      </c>
      <c r="B8263" t="s">
        <v>3061</v>
      </c>
      <c r="C8263" t="str">
        <f t="shared" si="258"/>
        <v>2017-Atletico/MG-24-4-3</v>
      </c>
      <c r="D8263">
        <v>0</v>
      </c>
      <c r="E8263">
        <v>25</v>
      </c>
      <c r="F8263" t="str">
        <f t="shared" si="259"/>
        <v>24-4-3</v>
      </c>
    </row>
    <row r="8264" spans="1:6" x14ac:dyDescent="0.3">
      <c r="A8264">
        <v>2017</v>
      </c>
      <c r="B8264" t="s">
        <v>1220</v>
      </c>
      <c r="C8264" t="str">
        <f t="shared" si="258"/>
        <v>2017-Atletico/PR-24-4-3</v>
      </c>
      <c r="D8264">
        <v>0</v>
      </c>
      <c r="E8264">
        <v>21</v>
      </c>
      <c r="F8264" t="str">
        <f t="shared" si="259"/>
        <v>24-4-3</v>
      </c>
    </row>
    <row r="8265" spans="1:6" x14ac:dyDescent="0.3">
      <c r="A8265">
        <v>2017</v>
      </c>
      <c r="B8265" t="s">
        <v>3956</v>
      </c>
      <c r="C8265" t="str">
        <f t="shared" si="258"/>
        <v>2017-Avai/SC-24-4-3</v>
      </c>
      <c r="D8265">
        <v>5</v>
      </c>
      <c r="E8265">
        <v>20</v>
      </c>
      <c r="F8265" t="str">
        <f t="shared" si="259"/>
        <v>24-4-3</v>
      </c>
    </row>
    <row r="8266" spans="1:6" x14ac:dyDescent="0.3">
      <c r="A8266">
        <v>2017</v>
      </c>
      <c r="B8266" t="s">
        <v>4971</v>
      </c>
      <c r="C8266" t="str">
        <f t="shared" si="258"/>
        <v>2017-Bahia/BA-24-4-3</v>
      </c>
      <c r="D8266">
        <v>0</v>
      </c>
      <c r="E8266">
        <v>16</v>
      </c>
      <c r="F8266" t="str">
        <f t="shared" si="259"/>
        <v>24-4-3</v>
      </c>
    </row>
    <row r="8267" spans="1:6" x14ac:dyDescent="0.3">
      <c r="A8267">
        <v>2017</v>
      </c>
      <c r="B8267" t="s">
        <v>1221</v>
      </c>
      <c r="C8267" t="str">
        <f t="shared" si="258"/>
        <v>2017-Botafogo/RJ-24-4-3</v>
      </c>
      <c r="D8267">
        <v>4.6666670000000003</v>
      </c>
      <c r="E8267">
        <v>24</v>
      </c>
      <c r="F8267" t="str">
        <f t="shared" si="259"/>
        <v>24-4-3</v>
      </c>
    </row>
    <row r="8268" spans="1:6" x14ac:dyDescent="0.3">
      <c r="A8268">
        <v>2017</v>
      </c>
      <c r="B8268" t="s">
        <v>5368</v>
      </c>
      <c r="C8268" t="str">
        <f t="shared" si="258"/>
        <v>2017-Chapecoense/SC-24-4-3</v>
      </c>
      <c r="D8268">
        <v>0</v>
      </c>
      <c r="E8268">
        <v>30</v>
      </c>
      <c r="F8268" t="str">
        <f t="shared" si="259"/>
        <v>24-4-3</v>
      </c>
    </row>
    <row r="8269" spans="1:6" x14ac:dyDescent="0.3">
      <c r="A8269">
        <v>2017</v>
      </c>
      <c r="B8269" t="s">
        <v>1222</v>
      </c>
      <c r="C8269" t="str">
        <f t="shared" si="258"/>
        <v>2017-Corinthians/SP-24-4-3</v>
      </c>
      <c r="D8269">
        <v>0</v>
      </c>
      <c r="E8269">
        <v>28</v>
      </c>
      <c r="F8269" t="str">
        <f t="shared" si="259"/>
        <v>24-4-3</v>
      </c>
    </row>
    <row r="8270" spans="1:6" x14ac:dyDescent="0.3">
      <c r="A8270">
        <v>2017</v>
      </c>
      <c r="B8270" t="s">
        <v>3540</v>
      </c>
      <c r="C8270" t="str">
        <f t="shared" si="258"/>
        <v>2017-Coritiba/PR-24-4-3</v>
      </c>
      <c r="D8270">
        <v>0</v>
      </c>
      <c r="E8270">
        <v>16</v>
      </c>
      <c r="F8270" t="str">
        <f t="shared" si="259"/>
        <v>24-4-3</v>
      </c>
    </row>
    <row r="8271" spans="1:6" x14ac:dyDescent="0.3">
      <c r="A8271">
        <v>2017</v>
      </c>
      <c r="B8271" t="s">
        <v>1223</v>
      </c>
      <c r="C8271" t="str">
        <f t="shared" si="258"/>
        <v>2017-Cruzeiro/MG-24-4-3</v>
      </c>
      <c r="D8271">
        <v>5.4</v>
      </c>
      <c r="E8271">
        <v>23</v>
      </c>
      <c r="F8271" t="str">
        <f t="shared" si="259"/>
        <v>24-4-3</v>
      </c>
    </row>
    <row r="8272" spans="1:6" x14ac:dyDescent="0.3">
      <c r="A8272">
        <v>2017</v>
      </c>
      <c r="B8272" t="s">
        <v>1225</v>
      </c>
      <c r="C8272" t="str">
        <f t="shared" si="258"/>
        <v>2017-Flamengo/RJ-24-4-3</v>
      </c>
      <c r="D8272">
        <v>5</v>
      </c>
      <c r="E8272">
        <v>28</v>
      </c>
      <c r="F8272" t="str">
        <f t="shared" si="259"/>
        <v>24-4-3</v>
      </c>
    </row>
    <row r="8273" spans="1:6" x14ac:dyDescent="0.3">
      <c r="A8273">
        <v>2017</v>
      </c>
      <c r="B8273" t="s">
        <v>1226</v>
      </c>
      <c r="C8273" t="str">
        <f t="shared" si="258"/>
        <v>2017-Fluminense/RJ-24-4-3</v>
      </c>
      <c r="D8273">
        <v>0</v>
      </c>
      <c r="E8273">
        <v>28</v>
      </c>
      <c r="F8273" t="str">
        <f t="shared" si="259"/>
        <v>24-4-3</v>
      </c>
    </row>
    <row r="8274" spans="1:6" x14ac:dyDescent="0.3">
      <c r="A8274">
        <v>2017</v>
      </c>
      <c r="B8274" t="s">
        <v>1229</v>
      </c>
      <c r="C8274" t="str">
        <f t="shared" si="258"/>
        <v>2017-Gremio/RS-24-4-3</v>
      </c>
      <c r="D8274">
        <v>0</v>
      </c>
      <c r="E8274">
        <v>30</v>
      </c>
      <c r="F8274" t="str">
        <f t="shared" si="259"/>
        <v>24-4-3</v>
      </c>
    </row>
    <row r="8275" spans="1:6" x14ac:dyDescent="0.3">
      <c r="A8275">
        <v>2017</v>
      </c>
      <c r="B8275" t="s">
        <v>1232</v>
      </c>
      <c r="C8275" t="str">
        <f t="shared" si="258"/>
        <v>2017-Palmeiras/SP-24-4-3</v>
      </c>
      <c r="D8275">
        <v>1</v>
      </c>
      <c r="E8275">
        <v>30</v>
      </c>
      <c r="F8275" t="str">
        <f t="shared" si="259"/>
        <v>24-4-3</v>
      </c>
    </row>
    <row r="8276" spans="1:6" x14ac:dyDescent="0.3">
      <c r="A8276">
        <v>2017</v>
      </c>
      <c r="B8276" t="s">
        <v>1234</v>
      </c>
      <c r="C8276" t="str">
        <f t="shared" si="258"/>
        <v>2017-Ponte Preta/SP-24-4-3</v>
      </c>
      <c r="D8276">
        <v>0</v>
      </c>
      <c r="E8276">
        <v>18</v>
      </c>
      <c r="F8276" t="str">
        <f t="shared" si="259"/>
        <v>24-4-3</v>
      </c>
    </row>
    <row r="8277" spans="1:6" x14ac:dyDescent="0.3">
      <c r="A8277">
        <v>2017</v>
      </c>
      <c r="B8277" t="s">
        <v>1236</v>
      </c>
      <c r="C8277" t="str">
        <f t="shared" si="258"/>
        <v>2017-Santos/SP-24-4-3</v>
      </c>
      <c r="D8277">
        <v>0</v>
      </c>
      <c r="E8277">
        <v>34</v>
      </c>
      <c r="F8277" t="str">
        <f t="shared" si="259"/>
        <v>24-4-3</v>
      </c>
    </row>
    <row r="8278" spans="1:6" x14ac:dyDescent="0.3">
      <c r="A8278">
        <v>2017</v>
      </c>
      <c r="B8278" t="s">
        <v>1238</v>
      </c>
      <c r="C8278" t="str">
        <f t="shared" si="258"/>
        <v>2017-Sao Paulo/SP-24-4-3</v>
      </c>
      <c r="D8278">
        <v>0</v>
      </c>
      <c r="E8278">
        <v>25</v>
      </c>
      <c r="F8278" t="str">
        <f t="shared" si="259"/>
        <v>24-4-3</v>
      </c>
    </row>
    <row r="8279" spans="1:6" x14ac:dyDescent="0.3">
      <c r="A8279">
        <v>2017</v>
      </c>
      <c r="B8279" t="s">
        <v>3063</v>
      </c>
      <c r="C8279" t="str">
        <f t="shared" si="258"/>
        <v>2017-Sport/PE-24-4-3</v>
      </c>
      <c r="D8279">
        <v>2</v>
      </c>
      <c r="E8279">
        <v>31</v>
      </c>
      <c r="F8279" t="str">
        <f t="shared" si="259"/>
        <v>24-4-3</v>
      </c>
    </row>
    <row r="8280" spans="1:6" x14ac:dyDescent="0.3">
      <c r="A8280">
        <v>2017</v>
      </c>
      <c r="B8280" t="s">
        <v>1239</v>
      </c>
      <c r="C8280" t="str">
        <f t="shared" si="258"/>
        <v>2017-Vasco/RJ-24-4-3</v>
      </c>
      <c r="D8280">
        <v>0</v>
      </c>
      <c r="E8280">
        <v>17</v>
      </c>
      <c r="F8280" t="str">
        <f t="shared" si="259"/>
        <v>24-4-3</v>
      </c>
    </row>
    <row r="8281" spans="1:6" x14ac:dyDescent="0.3">
      <c r="A8281">
        <v>2017</v>
      </c>
      <c r="B8281" t="s">
        <v>3543</v>
      </c>
      <c r="C8281" t="str">
        <f t="shared" si="258"/>
        <v>2017-Vitoria/BA-24-4-3</v>
      </c>
      <c r="D8281">
        <v>0</v>
      </c>
      <c r="E8281">
        <v>12</v>
      </c>
      <c r="F8281" t="str">
        <f t="shared" si="259"/>
        <v>24-4-3</v>
      </c>
    </row>
    <row r="8282" spans="1:6" x14ac:dyDescent="0.3">
      <c r="A8282">
        <v>2017</v>
      </c>
      <c r="B8282" t="s">
        <v>4730</v>
      </c>
      <c r="C8282" t="str">
        <f t="shared" si="258"/>
        <v>2017-Atletico/GO-29-2-0</v>
      </c>
      <c r="D8282">
        <v>2.0384630000000001</v>
      </c>
      <c r="E8282">
        <v>8</v>
      </c>
      <c r="F8282" t="str">
        <f t="shared" si="259"/>
        <v>29-2-0</v>
      </c>
    </row>
    <row r="8283" spans="1:6" x14ac:dyDescent="0.3">
      <c r="A8283">
        <v>2017</v>
      </c>
      <c r="B8283" t="s">
        <v>3248</v>
      </c>
      <c r="C8283" t="str">
        <f t="shared" si="258"/>
        <v>2017-Atletico/MG-29-2-0</v>
      </c>
      <c r="D8283">
        <v>3</v>
      </c>
      <c r="E8283">
        <v>10</v>
      </c>
      <c r="F8283" t="str">
        <f t="shared" si="259"/>
        <v>29-2-0</v>
      </c>
    </row>
    <row r="8284" spans="1:6" x14ac:dyDescent="0.3">
      <c r="A8284">
        <v>2017</v>
      </c>
      <c r="B8284" t="s">
        <v>2338</v>
      </c>
      <c r="C8284" t="str">
        <f t="shared" si="258"/>
        <v>2017-Atletico/PR-29-2-0</v>
      </c>
      <c r="D8284">
        <v>2.8333300000000001</v>
      </c>
      <c r="E8284">
        <v>11</v>
      </c>
      <c r="F8284" t="str">
        <f t="shared" si="259"/>
        <v>29-2-0</v>
      </c>
    </row>
    <row r="8285" spans="1:6" x14ac:dyDescent="0.3">
      <c r="A8285">
        <v>2017</v>
      </c>
      <c r="B8285" t="s">
        <v>4142</v>
      </c>
      <c r="C8285" t="str">
        <f t="shared" si="258"/>
        <v>2017-Avai/SC-29-2-0</v>
      </c>
      <c r="D8285">
        <v>2.3199999999999998</v>
      </c>
      <c r="E8285">
        <v>8</v>
      </c>
      <c r="F8285" t="str">
        <f t="shared" si="259"/>
        <v>29-2-0</v>
      </c>
    </row>
    <row r="8286" spans="1:6" x14ac:dyDescent="0.3">
      <c r="A8286">
        <v>2017</v>
      </c>
      <c r="B8286" t="s">
        <v>5095</v>
      </c>
      <c r="C8286" t="str">
        <f t="shared" si="258"/>
        <v>2017-Bahia/BA-29-2-0</v>
      </c>
      <c r="D8286">
        <v>2.6000019999999999</v>
      </c>
      <c r="E8286">
        <v>10</v>
      </c>
      <c r="F8286" t="str">
        <f t="shared" si="259"/>
        <v>29-2-0</v>
      </c>
    </row>
    <row r="8287" spans="1:6" x14ac:dyDescent="0.3">
      <c r="A8287">
        <v>2017</v>
      </c>
      <c r="B8287" t="s">
        <v>2339</v>
      </c>
      <c r="C8287" t="str">
        <f t="shared" si="258"/>
        <v>2017-Botafogo/RJ-29-2-0</v>
      </c>
      <c r="D8287">
        <v>3.0769199999999999</v>
      </c>
      <c r="E8287">
        <v>16</v>
      </c>
      <c r="F8287" t="str">
        <f t="shared" si="259"/>
        <v>29-2-0</v>
      </c>
    </row>
    <row r="8288" spans="1:6" x14ac:dyDescent="0.3">
      <c r="A8288">
        <v>2017</v>
      </c>
      <c r="B8288" t="s">
        <v>5430</v>
      </c>
      <c r="C8288" t="str">
        <f t="shared" si="258"/>
        <v>2017-Chapecoense/SC-29-2-0</v>
      </c>
      <c r="D8288">
        <v>2.1739160000000002</v>
      </c>
      <c r="E8288">
        <v>16</v>
      </c>
      <c r="F8288" t="str">
        <f t="shared" si="259"/>
        <v>29-2-0</v>
      </c>
    </row>
    <row r="8289" spans="1:6" x14ac:dyDescent="0.3">
      <c r="A8289">
        <v>2017</v>
      </c>
      <c r="B8289" t="s">
        <v>2340</v>
      </c>
      <c r="C8289" t="str">
        <f t="shared" si="258"/>
        <v>2017-Corinthians/SP-29-2-0</v>
      </c>
      <c r="D8289">
        <v>2.7500079999999998</v>
      </c>
      <c r="E8289">
        <v>15</v>
      </c>
      <c r="F8289" t="str">
        <f t="shared" si="259"/>
        <v>29-2-0</v>
      </c>
    </row>
    <row r="8290" spans="1:6" x14ac:dyDescent="0.3">
      <c r="A8290">
        <v>2017</v>
      </c>
      <c r="B8290" t="s">
        <v>3727</v>
      </c>
      <c r="C8290" t="str">
        <f t="shared" si="258"/>
        <v>2017-Coritiba/PR-29-2-0</v>
      </c>
      <c r="D8290">
        <v>1.9032230000000001</v>
      </c>
      <c r="E8290">
        <v>16</v>
      </c>
      <c r="F8290" t="str">
        <f t="shared" si="259"/>
        <v>29-2-0</v>
      </c>
    </row>
    <row r="8291" spans="1:6" x14ac:dyDescent="0.3">
      <c r="A8291">
        <v>2017</v>
      </c>
      <c r="B8291" t="s">
        <v>2341</v>
      </c>
      <c r="C8291" t="str">
        <f t="shared" si="258"/>
        <v>2017-Cruzeiro/MG-29-2-0</v>
      </c>
      <c r="D8291">
        <v>3.357145</v>
      </c>
      <c r="E8291">
        <v>14</v>
      </c>
      <c r="F8291" t="str">
        <f t="shared" si="259"/>
        <v>29-2-0</v>
      </c>
    </row>
    <row r="8292" spans="1:6" x14ac:dyDescent="0.3">
      <c r="A8292">
        <v>2017</v>
      </c>
      <c r="B8292" t="s">
        <v>2343</v>
      </c>
      <c r="C8292" t="str">
        <f t="shared" si="258"/>
        <v>2017-Flamengo/RJ-29-2-0</v>
      </c>
      <c r="D8292">
        <v>2.999997</v>
      </c>
      <c r="E8292">
        <v>16</v>
      </c>
      <c r="F8292" t="str">
        <f t="shared" si="259"/>
        <v>29-2-0</v>
      </c>
    </row>
    <row r="8293" spans="1:6" x14ac:dyDescent="0.3">
      <c r="A8293">
        <v>2017</v>
      </c>
      <c r="B8293" t="s">
        <v>2344</v>
      </c>
      <c r="C8293" t="str">
        <f t="shared" si="258"/>
        <v>2017-Fluminense/RJ-29-2-0</v>
      </c>
      <c r="D8293">
        <v>2.2142879999999998</v>
      </c>
      <c r="E8293">
        <v>16</v>
      </c>
      <c r="F8293" t="str">
        <f t="shared" si="259"/>
        <v>29-2-0</v>
      </c>
    </row>
    <row r="8294" spans="1:6" x14ac:dyDescent="0.3">
      <c r="A8294">
        <v>2017</v>
      </c>
      <c r="B8294" t="s">
        <v>2347</v>
      </c>
      <c r="C8294" t="str">
        <f t="shared" si="258"/>
        <v>2017-Gremio/RS-29-2-0</v>
      </c>
      <c r="D8294">
        <v>3.3176510000000001</v>
      </c>
      <c r="E8294">
        <v>13</v>
      </c>
      <c r="F8294" t="str">
        <f t="shared" si="259"/>
        <v>29-2-0</v>
      </c>
    </row>
    <row r="8295" spans="1:6" x14ac:dyDescent="0.3">
      <c r="A8295">
        <v>2017</v>
      </c>
      <c r="B8295" t="s">
        <v>2350</v>
      </c>
      <c r="C8295" t="str">
        <f t="shared" si="258"/>
        <v>2017-Palmeiras/SP-29-2-0</v>
      </c>
      <c r="D8295">
        <v>3.4067820000000002</v>
      </c>
      <c r="E8295">
        <v>14</v>
      </c>
      <c r="F8295" t="str">
        <f t="shared" si="259"/>
        <v>29-2-0</v>
      </c>
    </row>
    <row r="8296" spans="1:6" x14ac:dyDescent="0.3">
      <c r="A8296">
        <v>2017</v>
      </c>
      <c r="B8296" t="s">
        <v>2352</v>
      </c>
      <c r="C8296" t="str">
        <f t="shared" si="258"/>
        <v>2017-Ponte Preta/SP-29-2-0</v>
      </c>
      <c r="D8296">
        <v>2.2826110000000002</v>
      </c>
      <c r="E8296">
        <v>16</v>
      </c>
      <c r="F8296" t="str">
        <f t="shared" si="259"/>
        <v>29-2-0</v>
      </c>
    </row>
    <row r="8297" spans="1:6" x14ac:dyDescent="0.3">
      <c r="A8297">
        <v>2017</v>
      </c>
      <c r="B8297" t="s">
        <v>2354</v>
      </c>
      <c r="C8297" t="str">
        <f t="shared" si="258"/>
        <v>2017-Santos/SP-29-2-0</v>
      </c>
      <c r="D8297">
        <v>3.4000020000000002</v>
      </c>
      <c r="E8297">
        <v>15</v>
      </c>
      <c r="F8297" t="str">
        <f t="shared" si="259"/>
        <v>29-2-0</v>
      </c>
    </row>
    <row r="8298" spans="1:6" x14ac:dyDescent="0.3">
      <c r="A8298">
        <v>2017</v>
      </c>
      <c r="B8298" t="s">
        <v>2356</v>
      </c>
      <c r="C8298" t="str">
        <f t="shared" si="258"/>
        <v>2017-Sao Paulo/SP-29-2-0</v>
      </c>
      <c r="D8298">
        <v>2.3846129999999999</v>
      </c>
      <c r="E8298">
        <v>8</v>
      </c>
      <c r="F8298" t="str">
        <f t="shared" si="259"/>
        <v>29-2-0</v>
      </c>
    </row>
    <row r="8299" spans="1:6" x14ac:dyDescent="0.3">
      <c r="A8299">
        <v>2017</v>
      </c>
      <c r="B8299" t="s">
        <v>3250</v>
      </c>
      <c r="C8299" t="str">
        <f t="shared" si="258"/>
        <v>2017-Sport/PE-29-2-0</v>
      </c>
      <c r="D8299">
        <v>2.6530649999999998</v>
      </c>
      <c r="E8299">
        <v>14</v>
      </c>
      <c r="F8299" t="str">
        <f t="shared" si="259"/>
        <v>29-2-0</v>
      </c>
    </row>
    <row r="8300" spans="1:6" x14ac:dyDescent="0.3">
      <c r="A8300">
        <v>2017</v>
      </c>
      <c r="B8300" t="s">
        <v>2357</v>
      </c>
      <c r="C8300" t="str">
        <f t="shared" si="258"/>
        <v>2017-Vasco/RJ-29-2-0</v>
      </c>
      <c r="D8300">
        <v>2.8666659999999999</v>
      </c>
      <c r="E8300">
        <v>16</v>
      </c>
      <c r="F8300" t="str">
        <f t="shared" si="259"/>
        <v>29-2-0</v>
      </c>
    </row>
    <row r="8301" spans="1:6" x14ac:dyDescent="0.3">
      <c r="A8301">
        <v>2017</v>
      </c>
      <c r="B8301" t="s">
        <v>3730</v>
      </c>
      <c r="C8301" t="str">
        <f t="shared" si="258"/>
        <v>2017-Vitoria/BA-29-2-0</v>
      </c>
      <c r="D8301">
        <v>2.4615360000000002</v>
      </c>
      <c r="E8301">
        <v>14</v>
      </c>
      <c r="F8301" t="str">
        <f t="shared" si="259"/>
        <v>29-2-0</v>
      </c>
    </row>
    <row r="8302" spans="1:6" x14ac:dyDescent="0.3">
      <c r="A8302">
        <v>2017</v>
      </c>
      <c r="B8302" t="s">
        <v>4734</v>
      </c>
      <c r="C8302" t="str">
        <f t="shared" si="258"/>
        <v>2017-Atletico/GO-29-2-1</v>
      </c>
      <c r="D8302">
        <v>2.000003</v>
      </c>
      <c r="E8302">
        <v>8</v>
      </c>
      <c r="F8302" t="str">
        <f t="shared" si="259"/>
        <v>29-2-1</v>
      </c>
    </row>
    <row r="8303" spans="1:6" x14ac:dyDescent="0.3">
      <c r="A8303">
        <v>2017</v>
      </c>
      <c r="B8303" t="s">
        <v>3252</v>
      </c>
      <c r="C8303" t="str">
        <f t="shared" si="258"/>
        <v>2017-Atletico/MG-29-2-1</v>
      </c>
      <c r="D8303">
        <v>2.6428579999999999</v>
      </c>
      <c r="E8303">
        <v>14</v>
      </c>
      <c r="F8303" t="str">
        <f t="shared" si="259"/>
        <v>29-2-1</v>
      </c>
    </row>
    <row r="8304" spans="1:6" x14ac:dyDescent="0.3">
      <c r="A8304">
        <v>2017</v>
      </c>
      <c r="B8304" t="s">
        <v>2358</v>
      </c>
      <c r="C8304" t="str">
        <f t="shared" si="258"/>
        <v>2017-Atletico/PR-29-2-1</v>
      </c>
      <c r="D8304">
        <v>2.833332</v>
      </c>
      <c r="E8304">
        <v>16</v>
      </c>
      <c r="F8304" t="str">
        <f t="shared" si="259"/>
        <v>29-2-1</v>
      </c>
    </row>
    <row r="8305" spans="1:6" x14ac:dyDescent="0.3">
      <c r="A8305">
        <v>2017</v>
      </c>
      <c r="B8305" t="s">
        <v>4145</v>
      </c>
      <c r="C8305" t="str">
        <f t="shared" si="258"/>
        <v>2017-Avai/SC-29-2-1</v>
      </c>
      <c r="D8305">
        <v>2.3079999999999998</v>
      </c>
      <c r="E8305">
        <v>16</v>
      </c>
      <c r="F8305" t="str">
        <f t="shared" si="259"/>
        <v>29-2-1</v>
      </c>
    </row>
    <row r="8306" spans="1:6" x14ac:dyDescent="0.3">
      <c r="A8306">
        <v>2017</v>
      </c>
      <c r="B8306" t="s">
        <v>5097</v>
      </c>
      <c r="C8306" t="str">
        <f t="shared" si="258"/>
        <v>2017-Bahia/BA-29-2-1</v>
      </c>
      <c r="D8306">
        <v>2.2499989999999999</v>
      </c>
      <c r="E8306">
        <v>14</v>
      </c>
      <c r="F8306" t="str">
        <f t="shared" si="259"/>
        <v>29-2-1</v>
      </c>
    </row>
    <row r="8307" spans="1:6" x14ac:dyDescent="0.3">
      <c r="A8307">
        <v>2017</v>
      </c>
      <c r="B8307" t="s">
        <v>2359</v>
      </c>
      <c r="C8307" t="str">
        <f t="shared" si="258"/>
        <v>2017-Botafogo/RJ-29-2-1</v>
      </c>
      <c r="D8307">
        <v>3.3076889999999999</v>
      </c>
      <c r="E8307">
        <v>16</v>
      </c>
      <c r="F8307" t="str">
        <f t="shared" si="259"/>
        <v>29-2-1</v>
      </c>
    </row>
    <row r="8308" spans="1:6" x14ac:dyDescent="0.3">
      <c r="A8308">
        <v>2017</v>
      </c>
      <c r="B8308" t="s">
        <v>5431</v>
      </c>
      <c r="C8308" t="str">
        <f t="shared" si="258"/>
        <v>2017-Chapecoense/SC-29-2-1</v>
      </c>
      <c r="D8308">
        <v>2.1063809999999998</v>
      </c>
      <c r="E8308">
        <v>14</v>
      </c>
      <c r="F8308" t="str">
        <f t="shared" si="259"/>
        <v>29-2-1</v>
      </c>
    </row>
    <row r="8309" spans="1:6" x14ac:dyDescent="0.3">
      <c r="A8309">
        <v>2017</v>
      </c>
      <c r="B8309" t="s">
        <v>2360</v>
      </c>
      <c r="C8309" t="str">
        <f t="shared" si="258"/>
        <v>2017-Corinthians/SP-29-2-1</v>
      </c>
      <c r="D8309">
        <v>4.3846109999999996</v>
      </c>
      <c r="E8309">
        <v>15</v>
      </c>
      <c r="F8309" t="str">
        <f t="shared" si="259"/>
        <v>29-2-1</v>
      </c>
    </row>
    <row r="8310" spans="1:6" x14ac:dyDescent="0.3">
      <c r="A8310">
        <v>2017</v>
      </c>
      <c r="B8310" t="s">
        <v>3731</v>
      </c>
      <c r="C8310" t="str">
        <f t="shared" si="258"/>
        <v>2017-Coritiba/PR-29-2-1</v>
      </c>
      <c r="D8310">
        <v>2.0000010000000001</v>
      </c>
      <c r="E8310">
        <v>12</v>
      </c>
      <c r="F8310" t="str">
        <f t="shared" si="259"/>
        <v>29-2-1</v>
      </c>
    </row>
    <row r="8311" spans="1:6" x14ac:dyDescent="0.3">
      <c r="A8311">
        <v>2017</v>
      </c>
      <c r="B8311" t="s">
        <v>2361</v>
      </c>
      <c r="C8311" t="str">
        <f t="shared" si="258"/>
        <v>2017-Cruzeiro/MG-29-2-1</v>
      </c>
      <c r="D8311">
        <v>3.1538430000000002</v>
      </c>
      <c r="E8311">
        <v>16</v>
      </c>
      <c r="F8311" t="str">
        <f t="shared" si="259"/>
        <v>29-2-1</v>
      </c>
    </row>
    <row r="8312" spans="1:6" x14ac:dyDescent="0.3">
      <c r="A8312">
        <v>2017</v>
      </c>
      <c r="B8312" t="s">
        <v>2363</v>
      </c>
      <c r="C8312" t="str">
        <f t="shared" si="258"/>
        <v>2017-Flamengo/RJ-29-2-1</v>
      </c>
      <c r="D8312">
        <v>3.0714350000000001</v>
      </c>
      <c r="E8312">
        <v>16</v>
      </c>
      <c r="F8312" t="str">
        <f t="shared" si="259"/>
        <v>29-2-1</v>
      </c>
    </row>
    <row r="8313" spans="1:6" x14ac:dyDescent="0.3">
      <c r="A8313">
        <v>2017</v>
      </c>
      <c r="B8313" t="s">
        <v>2364</v>
      </c>
      <c r="C8313" t="str">
        <f t="shared" si="258"/>
        <v>2017-Fluminense/RJ-29-2-1</v>
      </c>
      <c r="D8313">
        <v>2.0793629999999999</v>
      </c>
      <c r="E8313">
        <v>16</v>
      </c>
      <c r="F8313" t="str">
        <f t="shared" si="259"/>
        <v>29-2-1</v>
      </c>
    </row>
    <row r="8314" spans="1:6" x14ac:dyDescent="0.3">
      <c r="A8314">
        <v>2017</v>
      </c>
      <c r="B8314" t="s">
        <v>2367</v>
      </c>
      <c r="C8314" t="str">
        <f t="shared" si="258"/>
        <v>2017-Gremio/RS-29-2-1</v>
      </c>
      <c r="D8314">
        <v>3.366673</v>
      </c>
      <c r="E8314">
        <v>16</v>
      </c>
      <c r="F8314" t="str">
        <f t="shared" si="259"/>
        <v>29-2-1</v>
      </c>
    </row>
    <row r="8315" spans="1:6" x14ac:dyDescent="0.3">
      <c r="A8315">
        <v>2017</v>
      </c>
      <c r="B8315" t="s">
        <v>2370</v>
      </c>
      <c r="C8315" t="str">
        <f t="shared" si="258"/>
        <v>2017-Palmeiras/SP-29-2-1</v>
      </c>
      <c r="D8315">
        <v>3.273501</v>
      </c>
      <c r="E8315">
        <v>14</v>
      </c>
      <c r="F8315" t="str">
        <f t="shared" si="259"/>
        <v>29-2-1</v>
      </c>
    </row>
    <row r="8316" spans="1:6" x14ac:dyDescent="0.3">
      <c r="A8316">
        <v>2017</v>
      </c>
      <c r="B8316" t="s">
        <v>2372</v>
      </c>
      <c r="C8316" t="str">
        <f t="shared" si="258"/>
        <v>2017-Ponte Preta/SP-29-2-1</v>
      </c>
      <c r="D8316">
        <v>2.1538469999999998</v>
      </c>
      <c r="E8316">
        <v>10</v>
      </c>
      <c r="F8316" t="str">
        <f t="shared" si="259"/>
        <v>29-2-1</v>
      </c>
    </row>
    <row r="8317" spans="1:6" x14ac:dyDescent="0.3">
      <c r="A8317">
        <v>2017</v>
      </c>
      <c r="B8317" t="s">
        <v>2374</v>
      </c>
      <c r="C8317" t="str">
        <f t="shared" si="258"/>
        <v>2017-Santos/SP-29-2-1</v>
      </c>
      <c r="D8317">
        <v>3.6190479999999998</v>
      </c>
      <c r="E8317">
        <v>16</v>
      </c>
      <c r="F8317" t="str">
        <f t="shared" si="259"/>
        <v>29-2-1</v>
      </c>
    </row>
    <row r="8318" spans="1:6" x14ac:dyDescent="0.3">
      <c r="A8318">
        <v>2017</v>
      </c>
      <c r="B8318" t="s">
        <v>2376</v>
      </c>
      <c r="C8318" t="str">
        <f t="shared" si="258"/>
        <v>2017-Sao Paulo/SP-29-2-1</v>
      </c>
      <c r="D8318">
        <v>2.3846129999999999</v>
      </c>
      <c r="E8318">
        <v>14</v>
      </c>
      <c r="F8318" t="str">
        <f t="shared" si="259"/>
        <v>29-2-1</v>
      </c>
    </row>
    <row r="8319" spans="1:6" x14ac:dyDescent="0.3">
      <c r="A8319">
        <v>2017</v>
      </c>
      <c r="B8319" t="s">
        <v>3254</v>
      </c>
      <c r="C8319" t="str">
        <f t="shared" si="258"/>
        <v>2017-Sport/PE-29-2-1</v>
      </c>
      <c r="D8319">
        <v>2.4482780000000002</v>
      </c>
      <c r="E8319">
        <v>14</v>
      </c>
      <c r="F8319" t="str">
        <f t="shared" si="259"/>
        <v>29-2-1</v>
      </c>
    </row>
    <row r="8320" spans="1:6" x14ac:dyDescent="0.3">
      <c r="A8320">
        <v>2017</v>
      </c>
      <c r="B8320" t="s">
        <v>2377</v>
      </c>
      <c r="C8320" t="str">
        <f t="shared" si="258"/>
        <v>2017-Vasco/RJ-29-2-1</v>
      </c>
      <c r="D8320">
        <v>2.8506480000000001</v>
      </c>
      <c r="E8320">
        <v>14</v>
      </c>
      <c r="F8320" t="str">
        <f t="shared" si="259"/>
        <v>29-2-1</v>
      </c>
    </row>
    <row r="8321" spans="1:6" x14ac:dyDescent="0.3">
      <c r="A8321">
        <v>2017</v>
      </c>
      <c r="B8321" t="s">
        <v>3734</v>
      </c>
      <c r="C8321" t="str">
        <f t="shared" si="258"/>
        <v>2017-Vitoria/BA-29-2-1</v>
      </c>
      <c r="D8321">
        <v>2.3207559999999998</v>
      </c>
      <c r="E8321">
        <v>14</v>
      </c>
      <c r="F8321" t="str">
        <f t="shared" si="259"/>
        <v>29-2-1</v>
      </c>
    </row>
    <row r="8322" spans="1:6" x14ac:dyDescent="0.3">
      <c r="A8322">
        <v>2017</v>
      </c>
      <c r="B8322" t="s">
        <v>4738</v>
      </c>
      <c r="C8322" t="str">
        <f t="shared" si="258"/>
        <v>2017-Atletico/GO-29-3-0</v>
      </c>
      <c r="D8322">
        <v>3.25</v>
      </c>
      <c r="E8322">
        <v>15</v>
      </c>
      <c r="F8322" t="str">
        <f t="shared" si="259"/>
        <v>29-3-0</v>
      </c>
    </row>
    <row r="8323" spans="1:6" x14ac:dyDescent="0.3">
      <c r="A8323">
        <v>2017</v>
      </c>
      <c r="B8323" t="s">
        <v>3256</v>
      </c>
      <c r="C8323" t="str">
        <f t="shared" ref="C8323:C8386" si="260">A8323&amp;"-"&amp;B8323</f>
        <v>2017-Atletico/MG-29-3-0</v>
      </c>
      <c r="D8323">
        <v>0</v>
      </c>
      <c r="E8323">
        <v>21</v>
      </c>
      <c r="F8323" t="str">
        <f t="shared" ref="F8323:F8386" si="261">RIGHT(B8323,LEN(C8323)-FIND("-",C8323,6))</f>
        <v>29-3-0</v>
      </c>
    </row>
    <row r="8324" spans="1:6" x14ac:dyDescent="0.3">
      <c r="A8324">
        <v>2017</v>
      </c>
      <c r="B8324" t="s">
        <v>2378</v>
      </c>
      <c r="C8324" t="str">
        <f t="shared" si="260"/>
        <v>2017-Atletico/PR-29-3-0</v>
      </c>
      <c r="D8324">
        <v>4.25</v>
      </c>
      <c r="E8324">
        <v>29</v>
      </c>
      <c r="F8324" t="str">
        <f t="shared" si="261"/>
        <v>29-3-0</v>
      </c>
    </row>
    <row r="8325" spans="1:6" x14ac:dyDescent="0.3">
      <c r="A8325">
        <v>2017</v>
      </c>
      <c r="B8325" t="s">
        <v>4148</v>
      </c>
      <c r="C8325" t="str">
        <f t="shared" si="260"/>
        <v>2017-Avai/SC-29-3-0</v>
      </c>
      <c r="D8325">
        <v>3.5</v>
      </c>
      <c r="E8325">
        <v>22</v>
      </c>
      <c r="F8325" t="str">
        <f t="shared" si="261"/>
        <v>29-3-0</v>
      </c>
    </row>
    <row r="8326" spans="1:6" x14ac:dyDescent="0.3">
      <c r="A8326">
        <v>2017</v>
      </c>
      <c r="B8326" t="s">
        <v>5099</v>
      </c>
      <c r="C8326" t="str">
        <f t="shared" si="260"/>
        <v>2017-Bahia/BA-29-3-0</v>
      </c>
      <c r="D8326">
        <v>3.4</v>
      </c>
      <c r="E8326">
        <v>19</v>
      </c>
      <c r="F8326" t="str">
        <f t="shared" si="261"/>
        <v>29-3-0</v>
      </c>
    </row>
    <row r="8327" spans="1:6" x14ac:dyDescent="0.3">
      <c r="A8327">
        <v>2017</v>
      </c>
      <c r="B8327" t="s">
        <v>2379</v>
      </c>
      <c r="C8327" t="str">
        <f t="shared" si="260"/>
        <v>2017-Botafogo/RJ-29-3-0</v>
      </c>
      <c r="D8327">
        <v>3.25</v>
      </c>
      <c r="E8327">
        <v>29</v>
      </c>
      <c r="F8327" t="str">
        <f t="shared" si="261"/>
        <v>29-3-0</v>
      </c>
    </row>
    <row r="8328" spans="1:6" x14ac:dyDescent="0.3">
      <c r="A8328">
        <v>2017</v>
      </c>
      <c r="B8328" t="s">
        <v>5432</v>
      </c>
      <c r="C8328" t="str">
        <f t="shared" si="260"/>
        <v>2017-Chapecoense/SC-29-3-0</v>
      </c>
      <c r="D8328">
        <v>3.125</v>
      </c>
      <c r="E8328">
        <v>16</v>
      </c>
      <c r="F8328" t="str">
        <f t="shared" si="261"/>
        <v>29-3-0</v>
      </c>
    </row>
    <row r="8329" spans="1:6" x14ac:dyDescent="0.3">
      <c r="A8329">
        <v>2017</v>
      </c>
      <c r="B8329" t="s">
        <v>2380</v>
      </c>
      <c r="C8329" t="str">
        <f t="shared" si="260"/>
        <v>2017-Corinthians/SP-29-3-0</v>
      </c>
      <c r="D8329">
        <v>6.4444379999999999</v>
      </c>
      <c r="E8329">
        <v>30</v>
      </c>
      <c r="F8329" t="str">
        <f t="shared" si="261"/>
        <v>29-3-0</v>
      </c>
    </row>
    <row r="8330" spans="1:6" x14ac:dyDescent="0.3">
      <c r="A8330">
        <v>2017</v>
      </c>
      <c r="B8330" t="s">
        <v>3735</v>
      </c>
      <c r="C8330" t="str">
        <f t="shared" si="260"/>
        <v>2017-Coritiba/PR-29-3-0</v>
      </c>
      <c r="D8330">
        <v>2.4285700000000001</v>
      </c>
      <c r="E8330">
        <v>23</v>
      </c>
      <c r="F8330" t="str">
        <f t="shared" si="261"/>
        <v>29-3-0</v>
      </c>
    </row>
    <row r="8331" spans="1:6" x14ac:dyDescent="0.3">
      <c r="A8331">
        <v>2017</v>
      </c>
      <c r="B8331" t="s">
        <v>2381</v>
      </c>
      <c r="C8331" t="str">
        <f t="shared" si="260"/>
        <v>2017-Cruzeiro/MG-29-3-0</v>
      </c>
      <c r="D8331">
        <v>4.625</v>
      </c>
      <c r="E8331">
        <v>26</v>
      </c>
      <c r="F8331" t="str">
        <f t="shared" si="261"/>
        <v>29-3-0</v>
      </c>
    </row>
    <row r="8332" spans="1:6" x14ac:dyDescent="0.3">
      <c r="A8332">
        <v>2017</v>
      </c>
      <c r="B8332" t="s">
        <v>2383</v>
      </c>
      <c r="C8332" t="str">
        <f t="shared" si="260"/>
        <v>2017-Flamengo/RJ-29-3-0</v>
      </c>
      <c r="D8332">
        <v>4.7142809999999997</v>
      </c>
      <c r="E8332">
        <v>36</v>
      </c>
      <c r="F8332" t="str">
        <f t="shared" si="261"/>
        <v>29-3-0</v>
      </c>
    </row>
    <row r="8333" spans="1:6" x14ac:dyDescent="0.3">
      <c r="A8333">
        <v>2017</v>
      </c>
      <c r="B8333" t="s">
        <v>2384</v>
      </c>
      <c r="C8333" t="str">
        <f t="shared" si="260"/>
        <v>2017-Fluminense/RJ-29-3-0</v>
      </c>
      <c r="D8333">
        <v>1</v>
      </c>
      <c r="E8333">
        <v>19</v>
      </c>
      <c r="F8333" t="str">
        <f t="shared" si="261"/>
        <v>29-3-0</v>
      </c>
    </row>
    <row r="8334" spans="1:6" x14ac:dyDescent="0.3">
      <c r="A8334">
        <v>2017</v>
      </c>
      <c r="B8334" t="s">
        <v>2387</v>
      </c>
      <c r="C8334" t="str">
        <f t="shared" si="260"/>
        <v>2017-Gremio/RS-29-3-0</v>
      </c>
      <c r="D8334">
        <v>3</v>
      </c>
      <c r="E8334">
        <v>34</v>
      </c>
      <c r="F8334" t="str">
        <f t="shared" si="261"/>
        <v>29-3-0</v>
      </c>
    </row>
    <row r="8335" spans="1:6" x14ac:dyDescent="0.3">
      <c r="A8335">
        <v>2017</v>
      </c>
      <c r="B8335" t="s">
        <v>2390</v>
      </c>
      <c r="C8335" t="str">
        <f t="shared" si="260"/>
        <v>2017-Palmeiras/SP-29-3-0</v>
      </c>
      <c r="D8335">
        <v>5.2857089999999998</v>
      </c>
      <c r="E8335">
        <v>30</v>
      </c>
      <c r="F8335" t="str">
        <f t="shared" si="261"/>
        <v>29-3-0</v>
      </c>
    </row>
    <row r="8336" spans="1:6" x14ac:dyDescent="0.3">
      <c r="A8336">
        <v>2017</v>
      </c>
      <c r="B8336" t="s">
        <v>2392</v>
      </c>
      <c r="C8336" t="str">
        <f t="shared" si="260"/>
        <v>2017-Ponte Preta/SP-29-3-0</v>
      </c>
      <c r="D8336">
        <v>3.4444409999999999</v>
      </c>
      <c r="E8336">
        <v>19</v>
      </c>
      <c r="F8336" t="str">
        <f t="shared" si="261"/>
        <v>29-3-0</v>
      </c>
    </row>
    <row r="8337" spans="1:6" x14ac:dyDescent="0.3">
      <c r="A8337">
        <v>2017</v>
      </c>
      <c r="B8337" t="s">
        <v>2394</v>
      </c>
      <c r="C8337" t="str">
        <f t="shared" si="260"/>
        <v>2017-Santos/SP-29-3-0</v>
      </c>
      <c r="D8337">
        <v>5.3333329999999997</v>
      </c>
      <c r="E8337">
        <v>23</v>
      </c>
      <c r="F8337" t="str">
        <f t="shared" si="261"/>
        <v>29-3-0</v>
      </c>
    </row>
    <row r="8338" spans="1:6" x14ac:dyDescent="0.3">
      <c r="A8338">
        <v>2017</v>
      </c>
      <c r="B8338" t="s">
        <v>2396</v>
      </c>
      <c r="C8338" t="str">
        <f t="shared" si="260"/>
        <v>2017-Sao Paulo/SP-29-3-0</v>
      </c>
      <c r="D8338">
        <v>4</v>
      </c>
      <c r="E8338">
        <v>14</v>
      </c>
      <c r="F8338" t="str">
        <f t="shared" si="261"/>
        <v>29-3-0</v>
      </c>
    </row>
    <row r="8339" spans="1:6" x14ac:dyDescent="0.3">
      <c r="A8339">
        <v>2017</v>
      </c>
      <c r="B8339" t="s">
        <v>3258</v>
      </c>
      <c r="C8339" t="str">
        <f t="shared" si="260"/>
        <v>2017-Sport/PE-29-3-0</v>
      </c>
      <c r="D8339">
        <v>3.625</v>
      </c>
      <c r="E8339">
        <v>25</v>
      </c>
      <c r="F8339" t="str">
        <f t="shared" si="261"/>
        <v>29-3-0</v>
      </c>
    </row>
    <row r="8340" spans="1:6" x14ac:dyDescent="0.3">
      <c r="A8340">
        <v>2017</v>
      </c>
      <c r="B8340" t="s">
        <v>2397</v>
      </c>
      <c r="C8340" t="str">
        <f t="shared" si="260"/>
        <v>2017-Vasco/RJ-29-3-0</v>
      </c>
      <c r="D8340">
        <v>0</v>
      </c>
      <c r="E8340">
        <v>20</v>
      </c>
      <c r="F8340" t="str">
        <f t="shared" si="261"/>
        <v>29-3-0</v>
      </c>
    </row>
    <row r="8341" spans="1:6" x14ac:dyDescent="0.3">
      <c r="A8341">
        <v>2017</v>
      </c>
      <c r="B8341" t="s">
        <v>3738</v>
      </c>
      <c r="C8341" t="str">
        <f t="shared" si="260"/>
        <v>2017-Vitoria/BA-29-3-0</v>
      </c>
      <c r="D8341">
        <v>4</v>
      </c>
      <c r="E8341">
        <v>14</v>
      </c>
      <c r="F8341" t="str">
        <f t="shared" si="261"/>
        <v>29-3-0</v>
      </c>
    </row>
    <row r="8342" spans="1:6" x14ac:dyDescent="0.3">
      <c r="A8342">
        <v>2017</v>
      </c>
      <c r="B8342" t="s">
        <v>4742</v>
      </c>
      <c r="C8342" t="str">
        <f t="shared" si="260"/>
        <v>2017-Atletico/GO-29-3-1</v>
      </c>
      <c r="D8342">
        <v>2.714286</v>
      </c>
      <c r="E8342">
        <v>8</v>
      </c>
      <c r="F8342" t="str">
        <f t="shared" si="261"/>
        <v>29-3-1</v>
      </c>
    </row>
    <row r="8343" spans="1:6" x14ac:dyDescent="0.3">
      <c r="A8343">
        <v>2017</v>
      </c>
      <c r="B8343" t="s">
        <v>3260</v>
      </c>
      <c r="C8343" t="str">
        <f t="shared" si="260"/>
        <v>2017-Atletico/MG-29-3-1</v>
      </c>
      <c r="D8343">
        <v>4</v>
      </c>
      <c r="E8343">
        <v>21</v>
      </c>
      <c r="F8343" t="str">
        <f t="shared" si="261"/>
        <v>29-3-1</v>
      </c>
    </row>
    <row r="8344" spans="1:6" x14ac:dyDescent="0.3">
      <c r="A8344">
        <v>2017</v>
      </c>
      <c r="B8344" t="s">
        <v>2398</v>
      </c>
      <c r="C8344" t="str">
        <f t="shared" si="260"/>
        <v>2017-Atletico/PR-29-3-1</v>
      </c>
      <c r="D8344">
        <v>4.8333349999999999</v>
      </c>
      <c r="E8344">
        <v>22</v>
      </c>
      <c r="F8344" t="str">
        <f t="shared" si="261"/>
        <v>29-3-1</v>
      </c>
    </row>
    <row r="8345" spans="1:6" x14ac:dyDescent="0.3">
      <c r="A8345">
        <v>2017</v>
      </c>
      <c r="B8345" t="s">
        <v>4151</v>
      </c>
      <c r="C8345" t="str">
        <f t="shared" si="260"/>
        <v>2017-Avai/SC-29-3-1</v>
      </c>
      <c r="D8345">
        <v>0</v>
      </c>
      <c r="E8345">
        <v>15</v>
      </c>
      <c r="F8345" t="str">
        <f t="shared" si="261"/>
        <v>29-3-1</v>
      </c>
    </row>
    <row r="8346" spans="1:6" x14ac:dyDescent="0.3">
      <c r="A8346">
        <v>2017</v>
      </c>
      <c r="B8346" t="s">
        <v>5101</v>
      </c>
      <c r="C8346" t="str">
        <f t="shared" si="260"/>
        <v>2017-Bahia/BA-29-3-1</v>
      </c>
      <c r="D8346">
        <v>4</v>
      </c>
      <c r="E8346">
        <v>19</v>
      </c>
      <c r="F8346" t="str">
        <f t="shared" si="261"/>
        <v>29-3-1</v>
      </c>
    </row>
    <row r="8347" spans="1:6" x14ac:dyDescent="0.3">
      <c r="A8347">
        <v>2017</v>
      </c>
      <c r="B8347" t="s">
        <v>2399</v>
      </c>
      <c r="C8347" t="str">
        <f t="shared" si="260"/>
        <v>2017-Botafogo/RJ-29-3-1</v>
      </c>
      <c r="D8347">
        <v>4.625</v>
      </c>
      <c r="E8347">
        <v>27</v>
      </c>
      <c r="F8347" t="str">
        <f t="shared" si="261"/>
        <v>29-3-1</v>
      </c>
    </row>
    <row r="8348" spans="1:6" x14ac:dyDescent="0.3">
      <c r="A8348">
        <v>2017</v>
      </c>
      <c r="B8348" t="s">
        <v>5433</v>
      </c>
      <c r="C8348" t="str">
        <f t="shared" si="260"/>
        <v>2017-Chapecoense/SC-29-3-1</v>
      </c>
      <c r="D8348">
        <v>3.5</v>
      </c>
      <c r="E8348">
        <v>21</v>
      </c>
      <c r="F8348" t="str">
        <f t="shared" si="261"/>
        <v>29-3-1</v>
      </c>
    </row>
    <row r="8349" spans="1:6" x14ac:dyDescent="0.3">
      <c r="A8349">
        <v>2017</v>
      </c>
      <c r="B8349" t="s">
        <v>2400</v>
      </c>
      <c r="C8349" t="str">
        <f t="shared" si="260"/>
        <v>2017-Corinthians/SP-29-3-1</v>
      </c>
      <c r="D8349">
        <v>4.8421010000000004</v>
      </c>
      <c r="E8349">
        <v>30</v>
      </c>
      <c r="F8349" t="str">
        <f t="shared" si="261"/>
        <v>29-3-1</v>
      </c>
    </row>
    <row r="8350" spans="1:6" x14ac:dyDescent="0.3">
      <c r="A8350">
        <v>2017</v>
      </c>
      <c r="B8350" t="s">
        <v>3739</v>
      </c>
      <c r="C8350" t="str">
        <f t="shared" si="260"/>
        <v>2017-Coritiba/PR-29-3-1</v>
      </c>
      <c r="D8350">
        <v>3.0909059999999999</v>
      </c>
      <c r="E8350">
        <v>24</v>
      </c>
      <c r="F8350" t="str">
        <f t="shared" si="261"/>
        <v>29-3-1</v>
      </c>
    </row>
    <row r="8351" spans="1:6" x14ac:dyDescent="0.3">
      <c r="A8351">
        <v>2017</v>
      </c>
      <c r="B8351" t="s">
        <v>2401</v>
      </c>
      <c r="C8351" t="str">
        <f t="shared" si="260"/>
        <v>2017-Cruzeiro/MG-29-3-1</v>
      </c>
      <c r="D8351">
        <v>4.625</v>
      </c>
      <c r="E8351">
        <v>16</v>
      </c>
      <c r="F8351" t="str">
        <f t="shared" si="261"/>
        <v>29-3-1</v>
      </c>
    </row>
    <row r="8352" spans="1:6" x14ac:dyDescent="0.3">
      <c r="A8352">
        <v>2017</v>
      </c>
      <c r="B8352" t="s">
        <v>2403</v>
      </c>
      <c r="C8352" t="str">
        <f t="shared" si="260"/>
        <v>2017-Flamengo/RJ-29-3-1</v>
      </c>
      <c r="D8352">
        <v>4.4444400000000002</v>
      </c>
      <c r="E8352">
        <v>26</v>
      </c>
      <c r="F8352" t="str">
        <f t="shared" si="261"/>
        <v>29-3-1</v>
      </c>
    </row>
    <row r="8353" spans="1:6" x14ac:dyDescent="0.3">
      <c r="A8353">
        <v>2017</v>
      </c>
      <c r="B8353" t="s">
        <v>2404</v>
      </c>
      <c r="C8353" t="str">
        <f t="shared" si="260"/>
        <v>2017-Fluminense/RJ-29-3-1</v>
      </c>
      <c r="D8353">
        <v>1.5</v>
      </c>
      <c r="E8353">
        <v>18</v>
      </c>
      <c r="F8353" t="str">
        <f t="shared" si="261"/>
        <v>29-3-1</v>
      </c>
    </row>
    <row r="8354" spans="1:6" x14ac:dyDescent="0.3">
      <c r="A8354">
        <v>2017</v>
      </c>
      <c r="B8354" t="s">
        <v>2407</v>
      </c>
      <c r="C8354" t="str">
        <f t="shared" si="260"/>
        <v>2017-Gremio/RS-29-3-1</v>
      </c>
      <c r="D8354">
        <v>5.1111060000000004</v>
      </c>
      <c r="E8354">
        <v>25</v>
      </c>
      <c r="F8354" t="str">
        <f t="shared" si="261"/>
        <v>29-3-1</v>
      </c>
    </row>
    <row r="8355" spans="1:6" x14ac:dyDescent="0.3">
      <c r="A8355">
        <v>2017</v>
      </c>
      <c r="B8355" t="s">
        <v>2410</v>
      </c>
      <c r="C8355" t="str">
        <f t="shared" si="260"/>
        <v>2017-Palmeiras/SP-29-3-1</v>
      </c>
      <c r="D8355">
        <v>5.2</v>
      </c>
      <c r="E8355">
        <v>30</v>
      </c>
      <c r="F8355" t="str">
        <f t="shared" si="261"/>
        <v>29-3-1</v>
      </c>
    </row>
    <row r="8356" spans="1:6" x14ac:dyDescent="0.3">
      <c r="A8356">
        <v>2017</v>
      </c>
      <c r="B8356" t="s">
        <v>2412</v>
      </c>
      <c r="C8356" t="str">
        <f t="shared" si="260"/>
        <v>2017-Ponte Preta/SP-29-3-1</v>
      </c>
      <c r="D8356">
        <v>3.5714290000000002</v>
      </c>
      <c r="E8356">
        <v>13</v>
      </c>
      <c r="F8356" t="str">
        <f t="shared" si="261"/>
        <v>29-3-1</v>
      </c>
    </row>
    <row r="8357" spans="1:6" x14ac:dyDescent="0.3">
      <c r="A8357">
        <v>2017</v>
      </c>
      <c r="B8357" t="s">
        <v>2414</v>
      </c>
      <c r="C8357" t="str">
        <f t="shared" si="260"/>
        <v>2017-Santos/SP-29-3-1</v>
      </c>
      <c r="D8357">
        <v>5</v>
      </c>
      <c r="E8357">
        <v>19</v>
      </c>
      <c r="F8357" t="str">
        <f t="shared" si="261"/>
        <v>29-3-1</v>
      </c>
    </row>
    <row r="8358" spans="1:6" x14ac:dyDescent="0.3">
      <c r="A8358">
        <v>2017</v>
      </c>
      <c r="B8358" t="s">
        <v>2416</v>
      </c>
      <c r="C8358" t="str">
        <f t="shared" si="260"/>
        <v>2017-Sao Paulo/SP-29-3-1</v>
      </c>
      <c r="D8358">
        <v>4.1578980000000003</v>
      </c>
      <c r="E8358">
        <v>19</v>
      </c>
      <c r="F8358" t="str">
        <f t="shared" si="261"/>
        <v>29-3-1</v>
      </c>
    </row>
    <row r="8359" spans="1:6" x14ac:dyDescent="0.3">
      <c r="A8359">
        <v>2017</v>
      </c>
      <c r="B8359" t="s">
        <v>3262</v>
      </c>
      <c r="C8359" t="str">
        <f t="shared" si="260"/>
        <v>2017-Sport/PE-29-3-1</v>
      </c>
      <c r="D8359">
        <v>4.0000020000000003</v>
      </c>
      <c r="E8359">
        <v>20</v>
      </c>
      <c r="F8359" t="str">
        <f t="shared" si="261"/>
        <v>29-3-1</v>
      </c>
    </row>
    <row r="8360" spans="1:6" x14ac:dyDescent="0.3">
      <c r="A8360">
        <v>2017</v>
      </c>
      <c r="B8360" t="s">
        <v>2417</v>
      </c>
      <c r="C8360" t="str">
        <f t="shared" si="260"/>
        <v>2017-Vasco/RJ-29-3-1</v>
      </c>
      <c r="D8360">
        <v>3.9999959999999999</v>
      </c>
      <c r="E8360">
        <v>15</v>
      </c>
      <c r="F8360" t="str">
        <f t="shared" si="261"/>
        <v>29-3-1</v>
      </c>
    </row>
    <row r="8361" spans="1:6" x14ac:dyDescent="0.3">
      <c r="A8361">
        <v>2017</v>
      </c>
      <c r="B8361" t="s">
        <v>3742</v>
      </c>
      <c r="C8361" t="str">
        <f t="shared" si="260"/>
        <v>2017-Vitoria/BA-29-3-1</v>
      </c>
      <c r="D8361">
        <v>4.3333370000000002</v>
      </c>
      <c r="E8361">
        <v>17</v>
      </c>
      <c r="F8361" t="str">
        <f t="shared" si="261"/>
        <v>29-3-1</v>
      </c>
    </row>
    <row r="8362" spans="1:6" x14ac:dyDescent="0.3">
      <c r="A8362">
        <v>2017</v>
      </c>
      <c r="B8362" t="s">
        <v>4746</v>
      </c>
      <c r="C8362" t="str">
        <f t="shared" si="260"/>
        <v>2017-Atletico/GO-29-3-2</v>
      </c>
      <c r="D8362">
        <v>2.25</v>
      </c>
      <c r="E8362">
        <v>12</v>
      </c>
      <c r="F8362" t="str">
        <f t="shared" si="261"/>
        <v>29-3-2</v>
      </c>
    </row>
    <row r="8363" spans="1:6" x14ac:dyDescent="0.3">
      <c r="A8363">
        <v>2017</v>
      </c>
      <c r="B8363" t="s">
        <v>3264</v>
      </c>
      <c r="C8363" t="str">
        <f t="shared" si="260"/>
        <v>2017-Atletico/MG-29-3-2</v>
      </c>
      <c r="D8363">
        <v>3.75</v>
      </c>
      <c r="E8363">
        <v>22</v>
      </c>
      <c r="F8363" t="str">
        <f t="shared" si="261"/>
        <v>29-3-2</v>
      </c>
    </row>
    <row r="8364" spans="1:6" x14ac:dyDescent="0.3">
      <c r="A8364">
        <v>2017</v>
      </c>
      <c r="B8364" t="s">
        <v>2418</v>
      </c>
      <c r="C8364" t="str">
        <f t="shared" si="260"/>
        <v>2017-Atletico/PR-29-3-2</v>
      </c>
      <c r="D8364">
        <v>4.6428539999999998</v>
      </c>
      <c r="E8364">
        <v>16</v>
      </c>
      <c r="F8364" t="str">
        <f t="shared" si="261"/>
        <v>29-3-2</v>
      </c>
    </row>
    <row r="8365" spans="1:6" x14ac:dyDescent="0.3">
      <c r="A8365">
        <v>2017</v>
      </c>
      <c r="B8365" t="s">
        <v>4154</v>
      </c>
      <c r="C8365" t="str">
        <f t="shared" si="260"/>
        <v>2017-Avai/SC-29-3-2</v>
      </c>
      <c r="D8365">
        <v>3.3333300000000001</v>
      </c>
      <c r="E8365">
        <v>20</v>
      </c>
      <c r="F8365" t="str">
        <f t="shared" si="261"/>
        <v>29-3-2</v>
      </c>
    </row>
    <row r="8366" spans="1:6" x14ac:dyDescent="0.3">
      <c r="A8366">
        <v>2017</v>
      </c>
      <c r="B8366" t="s">
        <v>5103</v>
      </c>
      <c r="C8366" t="str">
        <f t="shared" si="260"/>
        <v>2017-Bahia/BA-29-3-2</v>
      </c>
      <c r="D8366">
        <v>3.307693</v>
      </c>
      <c r="E8366">
        <v>12</v>
      </c>
      <c r="F8366" t="str">
        <f t="shared" si="261"/>
        <v>29-3-2</v>
      </c>
    </row>
    <row r="8367" spans="1:6" x14ac:dyDescent="0.3">
      <c r="A8367">
        <v>2017</v>
      </c>
      <c r="B8367" t="s">
        <v>2419</v>
      </c>
      <c r="C8367" t="str">
        <f t="shared" si="260"/>
        <v>2017-Botafogo/RJ-29-3-2</v>
      </c>
      <c r="D8367">
        <v>4.4285670000000001</v>
      </c>
      <c r="E8367">
        <v>25</v>
      </c>
      <c r="F8367" t="str">
        <f t="shared" si="261"/>
        <v>29-3-2</v>
      </c>
    </row>
    <row r="8368" spans="1:6" x14ac:dyDescent="0.3">
      <c r="A8368">
        <v>2017</v>
      </c>
      <c r="B8368" t="s">
        <v>5434</v>
      </c>
      <c r="C8368" t="str">
        <f t="shared" si="260"/>
        <v>2017-Chapecoense/SC-29-3-2</v>
      </c>
      <c r="D8368">
        <v>2.75</v>
      </c>
      <c r="E8368">
        <v>28</v>
      </c>
      <c r="F8368" t="str">
        <f t="shared" si="261"/>
        <v>29-3-2</v>
      </c>
    </row>
    <row r="8369" spans="1:6" x14ac:dyDescent="0.3">
      <c r="A8369">
        <v>2017</v>
      </c>
      <c r="B8369" t="s">
        <v>2420</v>
      </c>
      <c r="C8369" t="str">
        <f t="shared" si="260"/>
        <v>2017-Corinthians/SP-29-3-2</v>
      </c>
      <c r="D8369">
        <v>0</v>
      </c>
      <c r="E8369">
        <v>24</v>
      </c>
      <c r="F8369" t="str">
        <f t="shared" si="261"/>
        <v>29-3-2</v>
      </c>
    </row>
    <row r="8370" spans="1:6" x14ac:dyDescent="0.3">
      <c r="A8370">
        <v>2017</v>
      </c>
      <c r="B8370" t="s">
        <v>3743</v>
      </c>
      <c r="C8370" t="str">
        <f t="shared" si="260"/>
        <v>2017-Coritiba/PR-29-3-2</v>
      </c>
      <c r="D8370">
        <v>2.6428609999999999</v>
      </c>
      <c r="E8370">
        <v>16</v>
      </c>
      <c r="F8370" t="str">
        <f t="shared" si="261"/>
        <v>29-3-2</v>
      </c>
    </row>
    <row r="8371" spans="1:6" x14ac:dyDescent="0.3">
      <c r="A8371">
        <v>2017</v>
      </c>
      <c r="B8371" t="s">
        <v>2421</v>
      </c>
      <c r="C8371" t="str">
        <f t="shared" si="260"/>
        <v>2017-Cruzeiro/MG-29-3-2</v>
      </c>
      <c r="D8371">
        <v>3.3333339999999998</v>
      </c>
      <c r="E8371">
        <v>27</v>
      </c>
      <c r="F8371" t="str">
        <f t="shared" si="261"/>
        <v>29-3-2</v>
      </c>
    </row>
    <row r="8372" spans="1:6" x14ac:dyDescent="0.3">
      <c r="A8372">
        <v>2017</v>
      </c>
      <c r="B8372" t="s">
        <v>2423</v>
      </c>
      <c r="C8372" t="str">
        <f t="shared" si="260"/>
        <v>2017-Flamengo/RJ-29-3-2</v>
      </c>
      <c r="D8372">
        <v>5.2142949999999999</v>
      </c>
      <c r="E8372">
        <v>23</v>
      </c>
      <c r="F8372" t="str">
        <f t="shared" si="261"/>
        <v>29-3-2</v>
      </c>
    </row>
    <row r="8373" spans="1:6" x14ac:dyDescent="0.3">
      <c r="A8373">
        <v>2017</v>
      </c>
      <c r="B8373" t="s">
        <v>2424</v>
      </c>
      <c r="C8373" t="str">
        <f t="shared" si="260"/>
        <v>2017-Fluminense/RJ-29-3-2</v>
      </c>
      <c r="D8373">
        <v>3.4999980000000002</v>
      </c>
      <c r="E8373">
        <v>18</v>
      </c>
      <c r="F8373" t="str">
        <f t="shared" si="261"/>
        <v>29-3-2</v>
      </c>
    </row>
    <row r="8374" spans="1:6" x14ac:dyDescent="0.3">
      <c r="A8374">
        <v>2017</v>
      </c>
      <c r="B8374" t="s">
        <v>2427</v>
      </c>
      <c r="C8374" t="str">
        <f t="shared" si="260"/>
        <v>2017-Gremio/RS-29-3-2</v>
      </c>
      <c r="D8374">
        <v>5.25</v>
      </c>
      <c r="E8374">
        <v>29</v>
      </c>
      <c r="F8374" t="str">
        <f t="shared" si="261"/>
        <v>29-3-2</v>
      </c>
    </row>
    <row r="8375" spans="1:6" x14ac:dyDescent="0.3">
      <c r="A8375">
        <v>2017</v>
      </c>
      <c r="B8375" t="s">
        <v>2430</v>
      </c>
      <c r="C8375" t="str">
        <f t="shared" si="260"/>
        <v>2017-Palmeiras/SP-29-3-2</v>
      </c>
      <c r="D8375">
        <v>5.5789419999999996</v>
      </c>
      <c r="E8375">
        <v>30</v>
      </c>
      <c r="F8375" t="str">
        <f t="shared" si="261"/>
        <v>29-3-2</v>
      </c>
    </row>
    <row r="8376" spans="1:6" x14ac:dyDescent="0.3">
      <c r="A8376">
        <v>2017</v>
      </c>
      <c r="B8376" t="s">
        <v>2432</v>
      </c>
      <c r="C8376" t="str">
        <f t="shared" si="260"/>
        <v>2017-Ponte Preta/SP-29-3-2</v>
      </c>
      <c r="D8376">
        <v>3.3636330000000001</v>
      </c>
      <c r="E8376">
        <v>16</v>
      </c>
      <c r="F8376" t="str">
        <f t="shared" si="261"/>
        <v>29-3-2</v>
      </c>
    </row>
    <row r="8377" spans="1:6" x14ac:dyDescent="0.3">
      <c r="A8377">
        <v>2017</v>
      </c>
      <c r="B8377" t="s">
        <v>2434</v>
      </c>
      <c r="C8377" t="str">
        <f t="shared" si="260"/>
        <v>2017-Santos/SP-29-3-2</v>
      </c>
      <c r="D8377">
        <v>0</v>
      </c>
      <c r="E8377">
        <v>31</v>
      </c>
      <c r="F8377" t="str">
        <f t="shared" si="261"/>
        <v>29-3-2</v>
      </c>
    </row>
    <row r="8378" spans="1:6" x14ac:dyDescent="0.3">
      <c r="A8378">
        <v>2017</v>
      </c>
      <c r="B8378" t="s">
        <v>2436</v>
      </c>
      <c r="C8378" t="str">
        <f t="shared" si="260"/>
        <v>2017-Sao Paulo/SP-29-3-2</v>
      </c>
      <c r="D8378">
        <v>2.6</v>
      </c>
      <c r="E8378">
        <v>14</v>
      </c>
      <c r="F8378" t="str">
        <f t="shared" si="261"/>
        <v>29-3-2</v>
      </c>
    </row>
    <row r="8379" spans="1:6" x14ac:dyDescent="0.3">
      <c r="A8379">
        <v>2017</v>
      </c>
      <c r="B8379" t="s">
        <v>3266</v>
      </c>
      <c r="C8379" t="str">
        <f t="shared" si="260"/>
        <v>2017-Sport/PE-29-3-2</v>
      </c>
      <c r="D8379">
        <v>1</v>
      </c>
      <c r="E8379">
        <v>17</v>
      </c>
      <c r="F8379" t="str">
        <f t="shared" si="261"/>
        <v>29-3-2</v>
      </c>
    </row>
    <row r="8380" spans="1:6" x14ac:dyDescent="0.3">
      <c r="A8380">
        <v>2017</v>
      </c>
      <c r="B8380" t="s">
        <v>2437</v>
      </c>
      <c r="C8380" t="str">
        <f t="shared" si="260"/>
        <v>2017-Vasco/RJ-29-3-2</v>
      </c>
      <c r="D8380">
        <v>3.2500040000000001</v>
      </c>
      <c r="E8380">
        <v>14</v>
      </c>
      <c r="F8380" t="str">
        <f t="shared" si="261"/>
        <v>29-3-2</v>
      </c>
    </row>
    <row r="8381" spans="1:6" x14ac:dyDescent="0.3">
      <c r="A8381">
        <v>2017</v>
      </c>
      <c r="B8381" t="s">
        <v>3746</v>
      </c>
      <c r="C8381" t="str">
        <f t="shared" si="260"/>
        <v>2017-Vitoria/BA-29-3-2</v>
      </c>
      <c r="D8381">
        <v>2.4</v>
      </c>
      <c r="E8381">
        <v>21</v>
      </c>
      <c r="F8381" t="str">
        <f t="shared" si="261"/>
        <v>29-3-2</v>
      </c>
    </row>
    <row r="8382" spans="1:6" x14ac:dyDescent="0.3">
      <c r="A8382">
        <v>2017</v>
      </c>
      <c r="B8382" t="s">
        <v>4750</v>
      </c>
      <c r="C8382" t="str">
        <f t="shared" si="260"/>
        <v>2017-Atletico/GO-29-4-0</v>
      </c>
      <c r="D8382">
        <v>0</v>
      </c>
      <c r="E8382">
        <v>16</v>
      </c>
      <c r="F8382" t="str">
        <f t="shared" si="261"/>
        <v>29-4-0</v>
      </c>
    </row>
    <row r="8383" spans="1:6" x14ac:dyDescent="0.3">
      <c r="A8383">
        <v>2017</v>
      </c>
      <c r="B8383" t="s">
        <v>3268</v>
      </c>
      <c r="C8383" t="str">
        <f t="shared" si="260"/>
        <v>2017-Atletico/MG-29-4-0</v>
      </c>
      <c r="D8383">
        <v>0</v>
      </c>
      <c r="E8383">
        <v>25</v>
      </c>
      <c r="F8383" t="str">
        <f t="shared" si="261"/>
        <v>29-4-0</v>
      </c>
    </row>
    <row r="8384" spans="1:6" x14ac:dyDescent="0.3">
      <c r="A8384">
        <v>2017</v>
      </c>
      <c r="B8384" t="s">
        <v>2438</v>
      </c>
      <c r="C8384" t="str">
        <f t="shared" si="260"/>
        <v>2017-Atletico/PR-29-4-0</v>
      </c>
      <c r="D8384">
        <v>5.666671</v>
      </c>
      <c r="E8384">
        <v>27</v>
      </c>
      <c r="F8384" t="str">
        <f t="shared" si="261"/>
        <v>29-4-0</v>
      </c>
    </row>
    <row r="8385" spans="1:6" x14ac:dyDescent="0.3">
      <c r="A8385">
        <v>2017</v>
      </c>
      <c r="B8385" t="s">
        <v>4157</v>
      </c>
      <c r="C8385" t="str">
        <f t="shared" si="260"/>
        <v>2017-Avai/SC-29-4-0</v>
      </c>
      <c r="D8385">
        <v>4.6666619999999996</v>
      </c>
      <c r="E8385">
        <v>25</v>
      </c>
      <c r="F8385" t="str">
        <f t="shared" si="261"/>
        <v>29-4-0</v>
      </c>
    </row>
    <row r="8386" spans="1:6" x14ac:dyDescent="0.3">
      <c r="A8386">
        <v>2017</v>
      </c>
      <c r="B8386" t="s">
        <v>5105</v>
      </c>
      <c r="C8386" t="str">
        <f t="shared" si="260"/>
        <v>2017-Bahia/BA-29-4-0</v>
      </c>
      <c r="D8386">
        <v>4.25</v>
      </c>
      <c r="E8386">
        <v>19</v>
      </c>
      <c r="F8386" t="str">
        <f t="shared" si="261"/>
        <v>29-4-0</v>
      </c>
    </row>
    <row r="8387" spans="1:6" x14ac:dyDescent="0.3">
      <c r="A8387">
        <v>2017</v>
      </c>
      <c r="B8387" t="s">
        <v>2439</v>
      </c>
      <c r="C8387" t="str">
        <f t="shared" ref="C8387:C8450" si="262">A8387&amp;"-"&amp;B8387</f>
        <v>2017-Botafogo/RJ-29-4-0</v>
      </c>
      <c r="D8387">
        <v>0</v>
      </c>
      <c r="E8387">
        <v>33</v>
      </c>
      <c r="F8387" t="str">
        <f t="shared" ref="F8387:F8450" si="263">RIGHT(B8387,LEN(C8387)-FIND("-",C8387,6))</f>
        <v>29-4-0</v>
      </c>
    </row>
    <row r="8388" spans="1:6" x14ac:dyDescent="0.3">
      <c r="A8388">
        <v>2017</v>
      </c>
      <c r="B8388" t="s">
        <v>5435</v>
      </c>
      <c r="C8388" t="str">
        <f t="shared" si="262"/>
        <v>2017-Chapecoense/SC-29-4-0</v>
      </c>
      <c r="D8388">
        <v>3.9999989999999999</v>
      </c>
      <c r="E8388">
        <v>25</v>
      </c>
      <c r="F8388" t="str">
        <f t="shared" si="263"/>
        <v>29-4-0</v>
      </c>
    </row>
    <row r="8389" spans="1:6" x14ac:dyDescent="0.3">
      <c r="A8389">
        <v>2017</v>
      </c>
      <c r="B8389" t="s">
        <v>2440</v>
      </c>
      <c r="C8389" t="str">
        <f t="shared" si="262"/>
        <v>2017-Corinthians/SP-29-4-0</v>
      </c>
      <c r="D8389">
        <v>0</v>
      </c>
      <c r="E8389">
        <v>43</v>
      </c>
      <c r="F8389" t="str">
        <f t="shared" si="263"/>
        <v>29-4-0</v>
      </c>
    </row>
    <row r="8390" spans="1:6" x14ac:dyDescent="0.3">
      <c r="A8390">
        <v>2017</v>
      </c>
      <c r="B8390" t="s">
        <v>3747</v>
      </c>
      <c r="C8390" t="str">
        <f t="shared" si="262"/>
        <v>2017-Coritiba/PR-29-4-0</v>
      </c>
      <c r="D8390">
        <v>2</v>
      </c>
      <c r="E8390">
        <v>27</v>
      </c>
      <c r="F8390" t="str">
        <f t="shared" si="263"/>
        <v>29-4-0</v>
      </c>
    </row>
    <row r="8391" spans="1:6" x14ac:dyDescent="0.3">
      <c r="A8391">
        <v>2017</v>
      </c>
      <c r="B8391" t="s">
        <v>2441</v>
      </c>
      <c r="C8391" t="str">
        <f t="shared" si="262"/>
        <v>2017-Cruzeiro/MG-29-4-0</v>
      </c>
      <c r="D8391">
        <v>10</v>
      </c>
      <c r="E8391">
        <v>32</v>
      </c>
      <c r="F8391" t="str">
        <f t="shared" si="263"/>
        <v>29-4-0</v>
      </c>
    </row>
    <row r="8392" spans="1:6" x14ac:dyDescent="0.3">
      <c r="A8392">
        <v>2017</v>
      </c>
      <c r="B8392" t="s">
        <v>2443</v>
      </c>
      <c r="C8392" t="str">
        <f t="shared" si="262"/>
        <v>2017-Flamengo/RJ-29-4-0</v>
      </c>
      <c r="D8392">
        <v>6.4</v>
      </c>
      <c r="E8392">
        <v>33</v>
      </c>
      <c r="F8392" t="str">
        <f t="shared" si="263"/>
        <v>29-4-0</v>
      </c>
    </row>
    <row r="8393" spans="1:6" x14ac:dyDescent="0.3">
      <c r="A8393">
        <v>2017</v>
      </c>
      <c r="B8393" t="s">
        <v>2444</v>
      </c>
      <c r="C8393" t="str">
        <f t="shared" si="262"/>
        <v>2017-Fluminense/RJ-29-4-0</v>
      </c>
      <c r="D8393">
        <v>4.6666660000000002</v>
      </c>
      <c r="E8393">
        <v>21</v>
      </c>
      <c r="F8393" t="str">
        <f t="shared" si="263"/>
        <v>29-4-0</v>
      </c>
    </row>
    <row r="8394" spans="1:6" x14ac:dyDescent="0.3">
      <c r="A8394">
        <v>2017</v>
      </c>
      <c r="B8394" t="s">
        <v>2447</v>
      </c>
      <c r="C8394" t="str">
        <f t="shared" si="262"/>
        <v>2017-Gremio/RS-29-4-0</v>
      </c>
      <c r="D8394">
        <v>0</v>
      </c>
      <c r="E8394">
        <v>33</v>
      </c>
      <c r="F8394" t="str">
        <f t="shared" si="263"/>
        <v>29-4-0</v>
      </c>
    </row>
    <row r="8395" spans="1:6" x14ac:dyDescent="0.3">
      <c r="A8395">
        <v>2017</v>
      </c>
      <c r="B8395" t="s">
        <v>2450</v>
      </c>
      <c r="C8395" t="str">
        <f t="shared" si="262"/>
        <v>2017-Palmeiras/SP-29-4-0</v>
      </c>
      <c r="D8395">
        <v>7</v>
      </c>
      <c r="E8395">
        <v>26</v>
      </c>
      <c r="F8395" t="str">
        <f t="shared" si="263"/>
        <v>29-4-0</v>
      </c>
    </row>
    <row r="8396" spans="1:6" x14ac:dyDescent="0.3">
      <c r="A8396">
        <v>2017</v>
      </c>
      <c r="B8396" t="s">
        <v>2452</v>
      </c>
      <c r="C8396" t="str">
        <f t="shared" si="262"/>
        <v>2017-Ponte Preta/SP-29-4-0</v>
      </c>
      <c r="D8396">
        <v>4.2</v>
      </c>
      <c r="E8396">
        <v>20</v>
      </c>
      <c r="F8396" t="str">
        <f t="shared" si="263"/>
        <v>29-4-0</v>
      </c>
    </row>
    <row r="8397" spans="1:6" x14ac:dyDescent="0.3">
      <c r="A8397">
        <v>2017</v>
      </c>
      <c r="B8397" t="s">
        <v>2454</v>
      </c>
      <c r="C8397" t="str">
        <f t="shared" si="262"/>
        <v>2017-Santos/SP-29-4-0</v>
      </c>
      <c r="D8397">
        <v>0</v>
      </c>
      <c r="E8397">
        <v>31</v>
      </c>
      <c r="F8397" t="str">
        <f t="shared" si="263"/>
        <v>29-4-0</v>
      </c>
    </row>
    <row r="8398" spans="1:6" x14ac:dyDescent="0.3">
      <c r="A8398">
        <v>2017</v>
      </c>
      <c r="B8398" t="s">
        <v>2456</v>
      </c>
      <c r="C8398" t="str">
        <f t="shared" si="262"/>
        <v>2017-Sao Paulo/SP-29-4-0</v>
      </c>
      <c r="D8398">
        <v>4.6666670000000003</v>
      </c>
      <c r="E8398">
        <v>16</v>
      </c>
      <c r="F8398" t="str">
        <f t="shared" si="263"/>
        <v>29-4-0</v>
      </c>
    </row>
    <row r="8399" spans="1:6" x14ac:dyDescent="0.3">
      <c r="A8399">
        <v>2017</v>
      </c>
      <c r="B8399" t="s">
        <v>3270</v>
      </c>
      <c r="C8399" t="str">
        <f t="shared" si="262"/>
        <v>2017-Sport/PE-29-4-0</v>
      </c>
      <c r="D8399">
        <v>3.3333349999999999</v>
      </c>
      <c r="E8399">
        <v>25</v>
      </c>
      <c r="F8399" t="str">
        <f t="shared" si="263"/>
        <v>29-4-0</v>
      </c>
    </row>
    <row r="8400" spans="1:6" x14ac:dyDescent="0.3">
      <c r="A8400">
        <v>2017</v>
      </c>
      <c r="B8400" t="s">
        <v>2457</v>
      </c>
      <c r="C8400" t="str">
        <f t="shared" si="262"/>
        <v>2017-Vasco/RJ-29-4-0</v>
      </c>
      <c r="D8400">
        <v>5</v>
      </c>
      <c r="E8400">
        <v>19</v>
      </c>
      <c r="F8400" t="str">
        <f t="shared" si="263"/>
        <v>29-4-0</v>
      </c>
    </row>
    <row r="8401" spans="1:6" x14ac:dyDescent="0.3">
      <c r="A8401">
        <v>2017</v>
      </c>
      <c r="B8401" t="s">
        <v>3750</v>
      </c>
      <c r="C8401" t="str">
        <f t="shared" si="262"/>
        <v>2017-Vitoria/BA-29-4-0</v>
      </c>
      <c r="D8401">
        <v>5</v>
      </c>
      <c r="E8401">
        <v>12</v>
      </c>
      <c r="F8401" t="str">
        <f t="shared" si="263"/>
        <v>29-4-0</v>
      </c>
    </row>
    <row r="8402" spans="1:6" x14ac:dyDescent="0.3">
      <c r="A8402">
        <v>2017</v>
      </c>
      <c r="B8402" t="s">
        <v>4754</v>
      </c>
      <c r="C8402" t="str">
        <f t="shared" si="262"/>
        <v>2017-Atletico/GO-29-4-1</v>
      </c>
      <c r="D8402">
        <v>7</v>
      </c>
      <c r="E8402">
        <v>18</v>
      </c>
      <c r="F8402" t="str">
        <f t="shared" si="263"/>
        <v>29-4-1</v>
      </c>
    </row>
    <row r="8403" spans="1:6" x14ac:dyDescent="0.3">
      <c r="A8403">
        <v>2017</v>
      </c>
      <c r="B8403" t="s">
        <v>3272</v>
      </c>
      <c r="C8403" t="str">
        <f t="shared" si="262"/>
        <v>2017-Atletico/MG-29-4-1</v>
      </c>
      <c r="D8403">
        <v>7</v>
      </c>
      <c r="E8403">
        <v>27</v>
      </c>
      <c r="F8403" t="str">
        <f t="shared" si="263"/>
        <v>29-4-1</v>
      </c>
    </row>
    <row r="8404" spans="1:6" x14ac:dyDescent="0.3">
      <c r="A8404">
        <v>2017</v>
      </c>
      <c r="B8404" t="s">
        <v>2458</v>
      </c>
      <c r="C8404" t="str">
        <f t="shared" si="262"/>
        <v>2017-Atletico/PR-29-4-1</v>
      </c>
      <c r="D8404">
        <v>6</v>
      </c>
      <c r="E8404">
        <v>22</v>
      </c>
      <c r="F8404" t="str">
        <f t="shared" si="263"/>
        <v>29-4-1</v>
      </c>
    </row>
    <row r="8405" spans="1:6" x14ac:dyDescent="0.3">
      <c r="A8405">
        <v>2017</v>
      </c>
      <c r="B8405" t="s">
        <v>4160</v>
      </c>
      <c r="C8405" t="str">
        <f t="shared" si="262"/>
        <v>2017-Avai/SC-29-4-1</v>
      </c>
      <c r="D8405">
        <v>0</v>
      </c>
      <c r="E8405">
        <v>19</v>
      </c>
      <c r="F8405" t="str">
        <f t="shared" si="263"/>
        <v>29-4-1</v>
      </c>
    </row>
    <row r="8406" spans="1:6" x14ac:dyDescent="0.3">
      <c r="A8406">
        <v>2017</v>
      </c>
      <c r="B8406" t="s">
        <v>5107</v>
      </c>
      <c r="C8406" t="str">
        <f t="shared" si="262"/>
        <v>2017-Bahia/BA-29-4-1</v>
      </c>
      <c r="D8406">
        <v>4</v>
      </c>
      <c r="E8406">
        <v>26</v>
      </c>
      <c r="F8406" t="str">
        <f t="shared" si="263"/>
        <v>29-4-1</v>
      </c>
    </row>
    <row r="8407" spans="1:6" x14ac:dyDescent="0.3">
      <c r="A8407">
        <v>2017</v>
      </c>
      <c r="B8407" t="s">
        <v>2459</v>
      </c>
      <c r="C8407" t="str">
        <f t="shared" si="262"/>
        <v>2017-Botafogo/RJ-29-4-1</v>
      </c>
      <c r="D8407">
        <v>9</v>
      </c>
      <c r="E8407">
        <v>35</v>
      </c>
      <c r="F8407" t="str">
        <f t="shared" si="263"/>
        <v>29-4-1</v>
      </c>
    </row>
    <row r="8408" spans="1:6" x14ac:dyDescent="0.3">
      <c r="A8408">
        <v>2017</v>
      </c>
      <c r="B8408" t="s">
        <v>5436</v>
      </c>
      <c r="C8408" t="str">
        <f t="shared" si="262"/>
        <v>2017-Chapecoense/SC-29-4-1</v>
      </c>
      <c r="D8408">
        <v>0</v>
      </c>
      <c r="E8408">
        <v>24</v>
      </c>
      <c r="F8408" t="str">
        <f t="shared" si="263"/>
        <v>29-4-1</v>
      </c>
    </row>
    <row r="8409" spans="1:6" x14ac:dyDescent="0.3">
      <c r="A8409">
        <v>2017</v>
      </c>
      <c r="B8409" t="s">
        <v>2460</v>
      </c>
      <c r="C8409" t="str">
        <f t="shared" si="262"/>
        <v>2017-Corinthians/SP-29-4-1</v>
      </c>
      <c r="D8409">
        <v>8.7142870000000006</v>
      </c>
      <c r="E8409">
        <v>33</v>
      </c>
      <c r="F8409" t="str">
        <f t="shared" si="263"/>
        <v>29-4-1</v>
      </c>
    </row>
    <row r="8410" spans="1:6" x14ac:dyDescent="0.3">
      <c r="A8410">
        <v>2017</v>
      </c>
      <c r="B8410" t="s">
        <v>3751</v>
      </c>
      <c r="C8410" t="str">
        <f t="shared" si="262"/>
        <v>2017-Coritiba/PR-29-4-1</v>
      </c>
      <c r="D8410">
        <v>2</v>
      </c>
      <c r="E8410">
        <v>28</v>
      </c>
      <c r="F8410" t="str">
        <f t="shared" si="263"/>
        <v>29-4-1</v>
      </c>
    </row>
    <row r="8411" spans="1:6" x14ac:dyDescent="0.3">
      <c r="A8411">
        <v>2017</v>
      </c>
      <c r="B8411" t="s">
        <v>2461</v>
      </c>
      <c r="C8411" t="str">
        <f t="shared" si="262"/>
        <v>2017-Cruzeiro/MG-29-4-1</v>
      </c>
      <c r="D8411">
        <v>3</v>
      </c>
      <c r="E8411">
        <v>27</v>
      </c>
      <c r="F8411" t="str">
        <f t="shared" si="263"/>
        <v>29-4-1</v>
      </c>
    </row>
    <row r="8412" spans="1:6" x14ac:dyDescent="0.3">
      <c r="A8412">
        <v>2017</v>
      </c>
      <c r="B8412" t="s">
        <v>2463</v>
      </c>
      <c r="C8412" t="str">
        <f t="shared" si="262"/>
        <v>2017-Flamengo/RJ-29-4-1</v>
      </c>
      <c r="D8412">
        <v>6</v>
      </c>
      <c r="E8412">
        <v>31</v>
      </c>
      <c r="F8412" t="str">
        <f t="shared" si="263"/>
        <v>29-4-1</v>
      </c>
    </row>
    <row r="8413" spans="1:6" x14ac:dyDescent="0.3">
      <c r="A8413">
        <v>2017</v>
      </c>
      <c r="B8413" t="s">
        <v>2464</v>
      </c>
      <c r="C8413" t="str">
        <f t="shared" si="262"/>
        <v>2017-Fluminense/RJ-29-4-1</v>
      </c>
      <c r="D8413">
        <v>5</v>
      </c>
      <c r="E8413">
        <v>24</v>
      </c>
      <c r="F8413" t="str">
        <f t="shared" si="263"/>
        <v>29-4-1</v>
      </c>
    </row>
    <row r="8414" spans="1:6" x14ac:dyDescent="0.3">
      <c r="A8414">
        <v>2017</v>
      </c>
      <c r="B8414" t="s">
        <v>2467</v>
      </c>
      <c r="C8414" t="str">
        <f t="shared" si="262"/>
        <v>2017-Gremio/RS-29-4-1</v>
      </c>
      <c r="D8414">
        <v>4</v>
      </c>
      <c r="E8414">
        <v>33</v>
      </c>
      <c r="F8414" t="str">
        <f t="shared" si="263"/>
        <v>29-4-1</v>
      </c>
    </row>
    <row r="8415" spans="1:6" x14ac:dyDescent="0.3">
      <c r="A8415">
        <v>2017</v>
      </c>
      <c r="B8415" t="s">
        <v>2470</v>
      </c>
      <c r="C8415" t="str">
        <f t="shared" si="262"/>
        <v>2017-Palmeiras/SP-29-4-1</v>
      </c>
      <c r="D8415">
        <v>0</v>
      </c>
      <c r="E8415">
        <v>30</v>
      </c>
      <c r="F8415" t="str">
        <f t="shared" si="263"/>
        <v>29-4-1</v>
      </c>
    </row>
    <row r="8416" spans="1:6" x14ac:dyDescent="0.3">
      <c r="A8416">
        <v>2017</v>
      </c>
      <c r="B8416" t="s">
        <v>2472</v>
      </c>
      <c r="C8416" t="str">
        <f t="shared" si="262"/>
        <v>2017-Ponte Preta/SP-29-4-1</v>
      </c>
      <c r="D8416">
        <v>4.200005</v>
      </c>
      <c r="E8416">
        <v>21</v>
      </c>
      <c r="F8416" t="str">
        <f t="shared" si="263"/>
        <v>29-4-1</v>
      </c>
    </row>
    <row r="8417" spans="1:6" x14ac:dyDescent="0.3">
      <c r="A8417">
        <v>2017</v>
      </c>
      <c r="B8417" t="s">
        <v>2474</v>
      </c>
      <c r="C8417" t="str">
        <f t="shared" si="262"/>
        <v>2017-Santos/SP-29-4-1</v>
      </c>
      <c r="D8417">
        <v>0</v>
      </c>
      <c r="E8417">
        <v>41</v>
      </c>
      <c r="F8417" t="str">
        <f t="shared" si="263"/>
        <v>29-4-1</v>
      </c>
    </row>
    <row r="8418" spans="1:6" x14ac:dyDescent="0.3">
      <c r="A8418">
        <v>2017</v>
      </c>
      <c r="B8418" t="s">
        <v>2476</v>
      </c>
      <c r="C8418" t="str">
        <f t="shared" si="262"/>
        <v>2017-Sao Paulo/SP-29-4-1</v>
      </c>
      <c r="D8418">
        <v>0</v>
      </c>
      <c r="E8418">
        <v>16</v>
      </c>
      <c r="F8418" t="str">
        <f t="shared" si="263"/>
        <v>29-4-1</v>
      </c>
    </row>
    <row r="8419" spans="1:6" x14ac:dyDescent="0.3">
      <c r="A8419">
        <v>2017</v>
      </c>
      <c r="B8419" t="s">
        <v>3274</v>
      </c>
      <c r="C8419" t="str">
        <f t="shared" si="262"/>
        <v>2017-Sport/PE-29-4-1</v>
      </c>
      <c r="D8419">
        <v>4.8333389999999996</v>
      </c>
      <c r="E8419">
        <v>21</v>
      </c>
      <c r="F8419" t="str">
        <f t="shared" si="263"/>
        <v>29-4-1</v>
      </c>
    </row>
    <row r="8420" spans="1:6" x14ac:dyDescent="0.3">
      <c r="A8420">
        <v>2017</v>
      </c>
      <c r="B8420" t="s">
        <v>2477</v>
      </c>
      <c r="C8420" t="str">
        <f t="shared" si="262"/>
        <v>2017-Vasco/RJ-29-4-1</v>
      </c>
      <c r="D8420">
        <v>4.9999989999999999</v>
      </c>
      <c r="E8420">
        <v>20</v>
      </c>
      <c r="F8420" t="str">
        <f t="shared" si="263"/>
        <v>29-4-1</v>
      </c>
    </row>
    <row r="8421" spans="1:6" x14ac:dyDescent="0.3">
      <c r="A8421">
        <v>2017</v>
      </c>
      <c r="B8421" t="s">
        <v>3754</v>
      </c>
      <c r="C8421" t="str">
        <f t="shared" si="262"/>
        <v>2017-Vitoria/BA-29-4-1</v>
      </c>
      <c r="D8421">
        <v>7</v>
      </c>
      <c r="E8421">
        <v>15</v>
      </c>
      <c r="F8421" t="str">
        <f t="shared" si="263"/>
        <v>29-4-1</v>
      </c>
    </row>
    <row r="8422" spans="1:6" x14ac:dyDescent="0.3">
      <c r="A8422">
        <v>2017</v>
      </c>
      <c r="B8422" t="s">
        <v>4758</v>
      </c>
      <c r="C8422" t="str">
        <f t="shared" si="262"/>
        <v>2017-Atletico/GO-29-4-2</v>
      </c>
      <c r="D8422">
        <v>0</v>
      </c>
      <c r="E8422">
        <v>15</v>
      </c>
      <c r="F8422" t="str">
        <f t="shared" si="263"/>
        <v>29-4-2</v>
      </c>
    </row>
    <row r="8423" spans="1:6" x14ac:dyDescent="0.3">
      <c r="A8423">
        <v>2017</v>
      </c>
      <c r="B8423" t="s">
        <v>3276</v>
      </c>
      <c r="C8423" t="str">
        <f t="shared" si="262"/>
        <v>2017-Atletico/MG-29-4-2</v>
      </c>
      <c r="D8423">
        <v>5.6</v>
      </c>
      <c r="E8423">
        <v>24</v>
      </c>
      <c r="F8423" t="str">
        <f t="shared" si="263"/>
        <v>29-4-2</v>
      </c>
    </row>
    <row r="8424" spans="1:6" x14ac:dyDescent="0.3">
      <c r="A8424">
        <v>2017</v>
      </c>
      <c r="B8424" t="s">
        <v>2478</v>
      </c>
      <c r="C8424" t="str">
        <f t="shared" si="262"/>
        <v>2017-Atletico/PR-29-4-2</v>
      </c>
      <c r="D8424">
        <v>7</v>
      </c>
      <c r="E8424">
        <v>22</v>
      </c>
      <c r="F8424" t="str">
        <f t="shared" si="263"/>
        <v>29-4-2</v>
      </c>
    </row>
    <row r="8425" spans="1:6" x14ac:dyDescent="0.3">
      <c r="A8425">
        <v>2017</v>
      </c>
      <c r="B8425" t="s">
        <v>4163</v>
      </c>
      <c r="C8425" t="str">
        <f t="shared" si="262"/>
        <v>2017-Avai/SC-29-4-2</v>
      </c>
      <c r="D8425">
        <v>4.7142900000000001</v>
      </c>
      <c r="E8425">
        <v>20</v>
      </c>
      <c r="F8425" t="str">
        <f t="shared" si="263"/>
        <v>29-4-2</v>
      </c>
    </row>
    <row r="8426" spans="1:6" x14ac:dyDescent="0.3">
      <c r="A8426">
        <v>2017</v>
      </c>
      <c r="B8426" t="s">
        <v>5109</v>
      </c>
      <c r="C8426" t="str">
        <f t="shared" si="262"/>
        <v>2017-Bahia/BA-29-4-2</v>
      </c>
      <c r="D8426">
        <v>4.5999999999999996</v>
      </c>
      <c r="E8426">
        <v>17</v>
      </c>
      <c r="F8426" t="str">
        <f t="shared" si="263"/>
        <v>29-4-2</v>
      </c>
    </row>
    <row r="8427" spans="1:6" x14ac:dyDescent="0.3">
      <c r="A8427">
        <v>2017</v>
      </c>
      <c r="B8427" t="s">
        <v>2479</v>
      </c>
      <c r="C8427" t="str">
        <f t="shared" si="262"/>
        <v>2017-Botafogo/RJ-29-4-2</v>
      </c>
      <c r="D8427">
        <v>5.6000069999999997</v>
      </c>
      <c r="E8427">
        <v>14</v>
      </c>
      <c r="F8427" t="str">
        <f t="shared" si="263"/>
        <v>29-4-2</v>
      </c>
    </row>
    <row r="8428" spans="1:6" x14ac:dyDescent="0.3">
      <c r="A8428">
        <v>2017</v>
      </c>
      <c r="B8428" t="s">
        <v>5437</v>
      </c>
      <c r="C8428" t="str">
        <f t="shared" si="262"/>
        <v>2017-Chapecoense/SC-29-4-2</v>
      </c>
      <c r="D8428">
        <v>3</v>
      </c>
      <c r="E8428">
        <v>28</v>
      </c>
      <c r="F8428" t="str">
        <f t="shared" si="263"/>
        <v>29-4-2</v>
      </c>
    </row>
    <row r="8429" spans="1:6" x14ac:dyDescent="0.3">
      <c r="A8429">
        <v>2017</v>
      </c>
      <c r="B8429" t="s">
        <v>2480</v>
      </c>
      <c r="C8429" t="str">
        <f t="shared" si="262"/>
        <v>2017-Corinthians/SP-29-4-2</v>
      </c>
      <c r="D8429">
        <v>0</v>
      </c>
      <c r="E8429">
        <v>36</v>
      </c>
      <c r="F8429" t="str">
        <f t="shared" si="263"/>
        <v>29-4-2</v>
      </c>
    </row>
    <row r="8430" spans="1:6" x14ac:dyDescent="0.3">
      <c r="A8430">
        <v>2017</v>
      </c>
      <c r="B8430" t="s">
        <v>3755</v>
      </c>
      <c r="C8430" t="str">
        <f t="shared" si="262"/>
        <v>2017-Coritiba/PR-29-4-2</v>
      </c>
      <c r="D8430">
        <v>4</v>
      </c>
      <c r="E8430">
        <v>28</v>
      </c>
      <c r="F8430" t="str">
        <f t="shared" si="263"/>
        <v>29-4-2</v>
      </c>
    </row>
    <row r="8431" spans="1:6" x14ac:dyDescent="0.3">
      <c r="A8431">
        <v>2017</v>
      </c>
      <c r="B8431" t="s">
        <v>2481</v>
      </c>
      <c r="C8431" t="str">
        <f t="shared" si="262"/>
        <v>2017-Cruzeiro/MG-29-4-2</v>
      </c>
      <c r="D8431">
        <v>5</v>
      </c>
      <c r="E8431">
        <v>22</v>
      </c>
      <c r="F8431" t="str">
        <f t="shared" si="263"/>
        <v>29-4-2</v>
      </c>
    </row>
    <row r="8432" spans="1:6" x14ac:dyDescent="0.3">
      <c r="A8432">
        <v>2017</v>
      </c>
      <c r="B8432" t="s">
        <v>2483</v>
      </c>
      <c r="C8432" t="str">
        <f t="shared" si="262"/>
        <v>2017-Flamengo/RJ-29-4-2</v>
      </c>
      <c r="D8432">
        <v>0</v>
      </c>
      <c r="E8432">
        <v>37</v>
      </c>
      <c r="F8432" t="str">
        <f t="shared" si="263"/>
        <v>29-4-2</v>
      </c>
    </row>
    <row r="8433" spans="1:6" x14ac:dyDescent="0.3">
      <c r="A8433">
        <v>2017</v>
      </c>
      <c r="B8433" t="s">
        <v>2484</v>
      </c>
      <c r="C8433" t="str">
        <f t="shared" si="262"/>
        <v>2017-Fluminense/RJ-29-4-2</v>
      </c>
      <c r="D8433">
        <v>5</v>
      </c>
      <c r="E8433">
        <v>18</v>
      </c>
      <c r="F8433" t="str">
        <f t="shared" si="263"/>
        <v>29-4-2</v>
      </c>
    </row>
    <row r="8434" spans="1:6" x14ac:dyDescent="0.3">
      <c r="A8434">
        <v>2017</v>
      </c>
      <c r="B8434" t="s">
        <v>2487</v>
      </c>
      <c r="C8434" t="str">
        <f t="shared" si="262"/>
        <v>2017-Gremio/RS-29-4-2</v>
      </c>
      <c r="D8434">
        <v>6.571428</v>
      </c>
      <c r="E8434">
        <v>30</v>
      </c>
      <c r="F8434" t="str">
        <f t="shared" si="263"/>
        <v>29-4-2</v>
      </c>
    </row>
    <row r="8435" spans="1:6" x14ac:dyDescent="0.3">
      <c r="A8435">
        <v>2017</v>
      </c>
      <c r="B8435" t="s">
        <v>2490</v>
      </c>
      <c r="C8435" t="str">
        <f t="shared" si="262"/>
        <v>2017-Palmeiras/SP-29-4-2</v>
      </c>
      <c r="D8435">
        <v>6.6</v>
      </c>
      <c r="E8435">
        <v>29</v>
      </c>
      <c r="F8435" t="str">
        <f t="shared" si="263"/>
        <v>29-4-2</v>
      </c>
    </row>
    <row r="8436" spans="1:6" x14ac:dyDescent="0.3">
      <c r="A8436">
        <v>2017</v>
      </c>
      <c r="B8436" t="s">
        <v>2492</v>
      </c>
      <c r="C8436" t="str">
        <f t="shared" si="262"/>
        <v>2017-Ponte Preta/SP-29-4-2</v>
      </c>
      <c r="D8436">
        <v>4.5</v>
      </c>
      <c r="E8436">
        <v>17</v>
      </c>
      <c r="F8436" t="str">
        <f t="shared" si="263"/>
        <v>29-4-2</v>
      </c>
    </row>
    <row r="8437" spans="1:6" x14ac:dyDescent="0.3">
      <c r="A8437">
        <v>2017</v>
      </c>
      <c r="B8437" t="s">
        <v>2494</v>
      </c>
      <c r="C8437" t="str">
        <f t="shared" si="262"/>
        <v>2017-Santos/SP-29-4-2</v>
      </c>
      <c r="D8437">
        <v>0</v>
      </c>
      <c r="E8437">
        <v>38</v>
      </c>
      <c r="F8437" t="str">
        <f t="shared" si="263"/>
        <v>29-4-2</v>
      </c>
    </row>
    <row r="8438" spans="1:6" x14ac:dyDescent="0.3">
      <c r="A8438">
        <v>2017</v>
      </c>
      <c r="B8438" t="s">
        <v>2496</v>
      </c>
      <c r="C8438" t="str">
        <f t="shared" si="262"/>
        <v>2017-Sao Paulo/SP-29-4-2</v>
      </c>
      <c r="D8438">
        <v>0</v>
      </c>
      <c r="E8438">
        <v>20</v>
      </c>
      <c r="F8438" t="str">
        <f t="shared" si="263"/>
        <v>29-4-2</v>
      </c>
    </row>
    <row r="8439" spans="1:6" x14ac:dyDescent="0.3">
      <c r="A8439">
        <v>2017</v>
      </c>
      <c r="B8439" t="s">
        <v>3278</v>
      </c>
      <c r="C8439" t="str">
        <f t="shared" si="262"/>
        <v>2017-Sport/PE-29-4-2</v>
      </c>
      <c r="D8439">
        <v>1</v>
      </c>
      <c r="E8439">
        <v>32</v>
      </c>
      <c r="F8439" t="str">
        <f t="shared" si="263"/>
        <v>29-4-2</v>
      </c>
    </row>
    <row r="8440" spans="1:6" x14ac:dyDescent="0.3">
      <c r="A8440">
        <v>2017</v>
      </c>
      <c r="B8440" t="s">
        <v>2497</v>
      </c>
      <c r="C8440" t="str">
        <f t="shared" si="262"/>
        <v>2017-Vasco/RJ-29-4-2</v>
      </c>
      <c r="D8440">
        <v>4.3333339999999998</v>
      </c>
      <c r="E8440">
        <v>14</v>
      </c>
      <c r="F8440" t="str">
        <f t="shared" si="263"/>
        <v>29-4-2</v>
      </c>
    </row>
    <row r="8441" spans="1:6" x14ac:dyDescent="0.3">
      <c r="A8441">
        <v>2017</v>
      </c>
      <c r="B8441" t="s">
        <v>3758</v>
      </c>
      <c r="C8441" t="str">
        <f t="shared" si="262"/>
        <v>2017-Vitoria/BA-29-4-2</v>
      </c>
      <c r="D8441">
        <v>0</v>
      </c>
      <c r="E8441">
        <v>17</v>
      </c>
      <c r="F8441" t="str">
        <f t="shared" si="263"/>
        <v>29-4-2</v>
      </c>
    </row>
    <row r="8442" spans="1:6" x14ac:dyDescent="0.3">
      <c r="A8442">
        <v>2017</v>
      </c>
      <c r="B8442" t="s">
        <v>4762</v>
      </c>
      <c r="C8442" t="str">
        <f t="shared" si="262"/>
        <v>2017-Atletico/GO-29-4-3</v>
      </c>
      <c r="D8442">
        <v>3</v>
      </c>
      <c r="E8442">
        <v>9</v>
      </c>
      <c r="F8442" t="str">
        <f t="shared" si="263"/>
        <v>29-4-3</v>
      </c>
    </row>
    <row r="8443" spans="1:6" x14ac:dyDescent="0.3">
      <c r="A8443">
        <v>2017</v>
      </c>
      <c r="B8443" t="s">
        <v>3280</v>
      </c>
      <c r="C8443" t="str">
        <f t="shared" si="262"/>
        <v>2017-Atletico/MG-29-4-3</v>
      </c>
      <c r="D8443">
        <v>5</v>
      </c>
      <c r="E8443">
        <v>28</v>
      </c>
      <c r="F8443" t="str">
        <f t="shared" si="263"/>
        <v>29-4-3</v>
      </c>
    </row>
    <row r="8444" spans="1:6" x14ac:dyDescent="0.3">
      <c r="A8444">
        <v>2017</v>
      </c>
      <c r="B8444" t="s">
        <v>2498</v>
      </c>
      <c r="C8444" t="str">
        <f t="shared" si="262"/>
        <v>2017-Atletico/PR-29-4-3</v>
      </c>
      <c r="D8444">
        <v>10</v>
      </c>
      <c r="E8444">
        <v>31</v>
      </c>
      <c r="F8444" t="str">
        <f t="shared" si="263"/>
        <v>29-4-3</v>
      </c>
    </row>
    <row r="8445" spans="1:6" x14ac:dyDescent="0.3">
      <c r="A8445">
        <v>2017</v>
      </c>
      <c r="B8445" t="s">
        <v>4166</v>
      </c>
      <c r="C8445" t="str">
        <f t="shared" si="262"/>
        <v>2017-Avai/SC-29-4-3</v>
      </c>
      <c r="D8445">
        <v>5</v>
      </c>
      <c r="E8445">
        <v>20</v>
      </c>
      <c r="F8445" t="str">
        <f t="shared" si="263"/>
        <v>29-4-3</v>
      </c>
    </row>
    <row r="8446" spans="1:6" x14ac:dyDescent="0.3">
      <c r="A8446">
        <v>2017</v>
      </c>
      <c r="B8446" t="s">
        <v>5111</v>
      </c>
      <c r="C8446" t="str">
        <f t="shared" si="262"/>
        <v>2017-Bahia/BA-29-4-3</v>
      </c>
      <c r="D8446">
        <v>4.9999989999999999</v>
      </c>
      <c r="E8446">
        <v>23</v>
      </c>
      <c r="F8446" t="str">
        <f t="shared" si="263"/>
        <v>29-4-3</v>
      </c>
    </row>
    <row r="8447" spans="1:6" x14ac:dyDescent="0.3">
      <c r="A8447">
        <v>2017</v>
      </c>
      <c r="B8447" t="s">
        <v>2499</v>
      </c>
      <c r="C8447" t="str">
        <f t="shared" si="262"/>
        <v>2017-Botafogo/RJ-29-4-3</v>
      </c>
      <c r="D8447">
        <v>4.6666670000000003</v>
      </c>
      <c r="E8447">
        <v>24</v>
      </c>
      <c r="F8447" t="str">
        <f t="shared" si="263"/>
        <v>29-4-3</v>
      </c>
    </row>
    <row r="8448" spans="1:6" x14ac:dyDescent="0.3">
      <c r="A8448">
        <v>2017</v>
      </c>
      <c r="B8448" t="s">
        <v>5438</v>
      </c>
      <c r="C8448" t="str">
        <f t="shared" si="262"/>
        <v>2017-Chapecoense/SC-29-4-3</v>
      </c>
      <c r="D8448">
        <v>4</v>
      </c>
      <c r="E8448">
        <v>34</v>
      </c>
      <c r="F8448" t="str">
        <f t="shared" si="263"/>
        <v>29-4-3</v>
      </c>
    </row>
    <row r="8449" spans="1:6" x14ac:dyDescent="0.3">
      <c r="A8449">
        <v>2017</v>
      </c>
      <c r="B8449" t="s">
        <v>2500</v>
      </c>
      <c r="C8449" t="str">
        <f t="shared" si="262"/>
        <v>2017-Corinthians/SP-29-4-3</v>
      </c>
      <c r="D8449">
        <v>0</v>
      </c>
      <c r="E8449">
        <v>37</v>
      </c>
      <c r="F8449" t="str">
        <f t="shared" si="263"/>
        <v>29-4-3</v>
      </c>
    </row>
    <row r="8450" spans="1:6" x14ac:dyDescent="0.3">
      <c r="A8450">
        <v>2017</v>
      </c>
      <c r="B8450" t="s">
        <v>3759</v>
      </c>
      <c r="C8450" t="str">
        <f t="shared" si="262"/>
        <v>2017-Coritiba/PR-29-4-3</v>
      </c>
      <c r="D8450">
        <v>0</v>
      </c>
      <c r="E8450">
        <v>23</v>
      </c>
      <c r="F8450" t="str">
        <f t="shared" si="263"/>
        <v>29-4-3</v>
      </c>
    </row>
    <row r="8451" spans="1:6" x14ac:dyDescent="0.3">
      <c r="A8451">
        <v>2017</v>
      </c>
      <c r="B8451" t="s">
        <v>2501</v>
      </c>
      <c r="C8451" t="str">
        <f t="shared" ref="C8451:C8514" si="264">A8451&amp;"-"&amp;B8451</f>
        <v>2017-Cruzeiro/MG-29-4-3</v>
      </c>
      <c r="D8451">
        <v>5.4</v>
      </c>
      <c r="E8451">
        <v>23</v>
      </c>
      <c r="F8451" t="str">
        <f t="shared" ref="F8451:F8514" si="265">RIGHT(B8451,LEN(C8451)-FIND("-",C8451,6))</f>
        <v>29-4-3</v>
      </c>
    </row>
    <row r="8452" spans="1:6" x14ac:dyDescent="0.3">
      <c r="A8452">
        <v>2017</v>
      </c>
      <c r="B8452" t="s">
        <v>2503</v>
      </c>
      <c r="C8452" t="str">
        <f t="shared" si="264"/>
        <v>2017-Flamengo/RJ-29-4-3</v>
      </c>
      <c r="D8452">
        <v>0</v>
      </c>
      <c r="E8452">
        <v>31</v>
      </c>
      <c r="F8452" t="str">
        <f t="shared" si="265"/>
        <v>29-4-3</v>
      </c>
    </row>
    <row r="8453" spans="1:6" x14ac:dyDescent="0.3">
      <c r="A8453">
        <v>2017</v>
      </c>
      <c r="B8453" t="s">
        <v>2504</v>
      </c>
      <c r="C8453" t="str">
        <f t="shared" si="264"/>
        <v>2017-Fluminense/RJ-29-4-3</v>
      </c>
      <c r="D8453">
        <v>0</v>
      </c>
      <c r="E8453">
        <v>36</v>
      </c>
      <c r="F8453" t="str">
        <f t="shared" si="265"/>
        <v>29-4-3</v>
      </c>
    </row>
    <row r="8454" spans="1:6" x14ac:dyDescent="0.3">
      <c r="A8454">
        <v>2017</v>
      </c>
      <c r="B8454" t="s">
        <v>2507</v>
      </c>
      <c r="C8454" t="str">
        <f t="shared" si="264"/>
        <v>2017-Gremio/RS-29-4-3</v>
      </c>
      <c r="D8454">
        <v>4.8571410000000004</v>
      </c>
      <c r="E8454">
        <v>37</v>
      </c>
      <c r="F8454" t="str">
        <f t="shared" si="265"/>
        <v>29-4-3</v>
      </c>
    </row>
    <row r="8455" spans="1:6" x14ac:dyDescent="0.3">
      <c r="A8455">
        <v>2017</v>
      </c>
      <c r="B8455" t="s">
        <v>2510</v>
      </c>
      <c r="C8455" t="str">
        <f t="shared" si="264"/>
        <v>2017-Palmeiras/SP-29-4-3</v>
      </c>
      <c r="D8455">
        <v>6.2857079999999996</v>
      </c>
      <c r="E8455">
        <v>30</v>
      </c>
      <c r="F8455" t="str">
        <f t="shared" si="265"/>
        <v>29-4-3</v>
      </c>
    </row>
    <row r="8456" spans="1:6" x14ac:dyDescent="0.3">
      <c r="A8456">
        <v>2017</v>
      </c>
      <c r="B8456" t="s">
        <v>2512</v>
      </c>
      <c r="C8456" t="str">
        <f t="shared" si="264"/>
        <v>2017-Ponte Preta/SP-29-4-3</v>
      </c>
      <c r="D8456">
        <v>5.2857149999999997</v>
      </c>
      <c r="E8456">
        <v>24</v>
      </c>
      <c r="F8456" t="str">
        <f t="shared" si="265"/>
        <v>29-4-3</v>
      </c>
    </row>
    <row r="8457" spans="1:6" x14ac:dyDescent="0.3">
      <c r="A8457">
        <v>2017</v>
      </c>
      <c r="B8457" t="s">
        <v>2514</v>
      </c>
      <c r="C8457" t="str">
        <f t="shared" si="264"/>
        <v>2017-Santos/SP-29-4-3</v>
      </c>
      <c r="D8457">
        <v>6</v>
      </c>
      <c r="E8457">
        <v>40</v>
      </c>
      <c r="F8457" t="str">
        <f t="shared" si="265"/>
        <v>29-4-3</v>
      </c>
    </row>
    <row r="8458" spans="1:6" x14ac:dyDescent="0.3">
      <c r="A8458">
        <v>2017</v>
      </c>
      <c r="B8458" t="s">
        <v>2516</v>
      </c>
      <c r="C8458" t="str">
        <f t="shared" si="264"/>
        <v>2017-Sao Paulo/SP-29-4-3</v>
      </c>
      <c r="D8458">
        <v>0</v>
      </c>
      <c r="E8458">
        <v>29</v>
      </c>
      <c r="F8458" t="str">
        <f t="shared" si="265"/>
        <v>29-4-3</v>
      </c>
    </row>
    <row r="8459" spans="1:6" x14ac:dyDescent="0.3">
      <c r="A8459">
        <v>2017</v>
      </c>
      <c r="B8459" t="s">
        <v>3282</v>
      </c>
      <c r="C8459" t="str">
        <f t="shared" si="264"/>
        <v>2017-Sport/PE-29-4-3</v>
      </c>
      <c r="D8459">
        <v>2</v>
      </c>
      <c r="E8459">
        <v>31</v>
      </c>
      <c r="F8459" t="str">
        <f t="shared" si="265"/>
        <v>29-4-3</v>
      </c>
    </row>
    <row r="8460" spans="1:6" x14ac:dyDescent="0.3">
      <c r="A8460">
        <v>2017</v>
      </c>
      <c r="B8460" t="s">
        <v>2517</v>
      </c>
      <c r="C8460" t="str">
        <f t="shared" si="264"/>
        <v>2017-Vasco/RJ-29-4-3</v>
      </c>
      <c r="D8460">
        <v>4.5263109999999998</v>
      </c>
      <c r="E8460">
        <v>19</v>
      </c>
      <c r="F8460" t="str">
        <f t="shared" si="265"/>
        <v>29-4-3</v>
      </c>
    </row>
    <row r="8461" spans="1:6" x14ac:dyDescent="0.3">
      <c r="A8461">
        <v>2017</v>
      </c>
      <c r="B8461" t="s">
        <v>3762</v>
      </c>
      <c r="C8461" t="str">
        <f t="shared" si="264"/>
        <v>2017-Vitoria/BA-29-4-3</v>
      </c>
      <c r="D8461">
        <v>4.5</v>
      </c>
      <c r="E8461">
        <v>21</v>
      </c>
      <c r="F8461" t="str">
        <f t="shared" si="265"/>
        <v>29-4-3</v>
      </c>
    </row>
    <row r="8462" spans="1:6" x14ac:dyDescent="0.3">
      <c r="A8462">
        <v>2017</v>
      </c>
      <c r="B8462" t="s">
        <v>6367</v>
      </c>
      <c r="C8462" t="str">
        <f t="shared" si="264"/>
        <v>2017-Atletico/GO-34-2-0</v>
      </c>
      <c r="D8462">
        <v>1.988891</v>
      </c>
      <c r="E8462">
        <v>8</v>
      </c>
      <c r="F8462" t="str">
        <f t="shared" si="265"/>
        <v>34-2-0</v>
      </c>
    </row>
    <row r="8463" spans="1:6" x14ac:dyDescent="0.3">
      <c r="A8463">
        <v>2017</v>
      </c>
      <c r="B8463" t="s">
        <v>6170</v>
      </c>
      <c r="C8463" t="str">
        <f t="shared" si="264"/>
        <v>2017-Atletico/MG-34-2-0</v>
      </c>
      <c r="D8463">
        <v>2.819674</v>
      </c>
      <c r="E8463">
        <v>10</v>
      </c>
      <c r="F8463" t="str">
        <f t="shared" si="265"/>
        <v>34-2-0</v>
      </c>
    </row>
    <row r="8464" spans="1:6" x14ac:dyDescent="0.3">
      <c r="A8464">
        <v>2017</v>
      </c>
      <c r="B8464" t="s">
        <v>5953</v>
      </c>
      <c r="C8464" t="str">
        <f t="shared" si="264"/>
        <v>2017-Atletico/PR-34-2-0</v>
      </c>
      <c r="D8464">
        <v>2.9285739999999998</v>
      </c>
      <c r="E8464">
        <v>11</v>
      </c>
      <c r="F8464" t="str">
        <f t="shared" si="265"/>
        <v>34-2-0</v>
      </c>
    </row>
    <row r="8465" spans="1:6" x14ac:dyDescent="0.3">
      <c r="A8465">
        <v>2017</v>
      </c>
      <c r="B8465" t="s">
        <v>6304</v>
      </c>
      <c r="C8465" t="str">
        <f t="shared" si="264"/>
        <v>2017-Avai/SC-34-2-0</v>
      </c>
      <c r="D8465">
        <v>2.2103839999999999</v>
      </c>
      <c r="E8465">
        <v>8</v>
      </c>
      <c r="F8465" t="str">
        <f t="shared" si="265"/>
        <v>34-2-0</v>
      </c>
    </row>
    <row r="8466" spans="1:6" x14ac:dyDescent="0.3">
      <c r="A8466">
        <v>2017</v>
      </c>
      <c r="B8466" t="s">
        <v>6422</v>
      </c>
      <c r="C8466" t="str">
        <f t="shared" si="264"/>
        <v>2017-Bahia/BA-34-2-0</v>
      </c>
      <c r="D8466">
        <v>2.7777780000000001</v>
      </c>
      <c r="E8466">
        <v>10</v>
      </c>
      <c r="F8466" t="str">
        <f t="shared" si="265"/>
        <v>34-2-0</v>
      </c>
    </row>
    <row r="8467" spans="1:6" x14ac:dyDescent="0.3">
      <c r="A8467">
        <v>2017</v>
      </c>
      <c r="B8467" t="s">
        <v>5954</v>
      </c>
      <c r="C8467" t="str">
        <f t="shared" si="264"/>
        <v>2017-Botafogo/RJ-34-2-0</v>
      </c>
      <c r="D8467">
        <v>3</v>
      </c>
      <c r="E8467">
        <v>16</v>
      </c>
      <c r="F8467" t="str">
        <f t="shared" si="265"/>
        <v>34-2-0</v>
      </c>
    </row>
    <row r="8468" spans="1:6" x14ac:dyDescent="0.3">
      <c r="A8468">
        <v>2017</v>
      </c>
      <c r="B8468" t="s">
        <v>6466</v>
      </c>
      <c r="C8468" t="str">
        <f t="shared" si="264"/>
        <v>2017-Chapecoense/SC-34-2-0</v>
      </c>
      <c r="D8468">
        <v>2.5</v>
      </c>
      <c r="E8468">
        <v>16</v>
      </c>
      <c r="F8468" t="str">
        <f t="shared" si="265"/>
        <v>34-2-0</v>
      </c>
    </row>
    <row r="8469" spans="1:6" x14ac:dyDescent="0.3">
      <c r="A8469">
        <v>2017</v>
      </c>
      <c r="B8469" t="s">
        <v>5955</v>
      </c>
      <c r="C8469" t="str">
        <f t="shared" si="264"/>
        <v>2017-Corinthians/SP-34-2-0</v>
      </c>
      <c r="D8469">
        <v>4.1111120000000003</v>
      </c>
      <c r="E8469">
        <v>16</v>
      </c>
      <c r="F8469" t="str">
        <f t="shared" si="265"/>
        <v>34-2-0</v>
      </c>
    </row>
    <row r="8470" spans="1:6" x14ac:dyDescent="0.3">
      <c r="A8470">
        <v>2017</v>
      </c>
      <c r="B8470" t="s">
        <v>6241</v>
      </c>
      <c r="C8470" t="str">
        <f t="shared" si="264"/>
        <v>2017-Coritiba/PR-34-2-0</v>
      </c>
      <c r="D8470">
        <v>2.1890540000000001</v>
      </c>
      <c r="E8470">
        <v>16</v>
      </c>
      <c r="F8470" t="str">
        <f t="shared" si="265"/>
        <v>34-2-0</v>
      </c>
    </row>
    <row r="8471" spans="1:6" x14ac:dyDescent="0.3">
      <c r="A8471">
        <v>2017</v>
      </c>
      <c r="B8471" t="s">
        <v>5956</v>
      </c>
      <c r="C8471" t="str">
        <f t="shared" si="264"/>
        <v>2017-Cruzeiro/MG-34-2-0</v>
      </c>
      <c r="D8471">
        <v>3.094738</v>
      </c>
      <c r="E8471">
        <v>14</v>
      </c>
      <c r="F8471" t="str">
        <f t="shared" si="265"/>
        <v>34-2-0</v>
      </c>
    </row>
    <row r="8472" spans="1:6" x14ac:dyDescent="0.3">
      <c r="A8472">
        <v>2017</v>
      </c>
      <c r="B8472" t="s">
        <v>5958</v>
      </c>
      <c r="C8472" t="str">
        <f t="shared" si="264"/>
        <v>2017-Flamengo/RJ-34-2-0</v>
      </c>
      <c r="D8472">
        <v>2.8083339999999999</v>
      </c>
      <c r="E8472">
        <v>16</v>
      </c>
      <c r="F8472" t="str">
        <f t="shared" si="265"/>
        <v>34-2-0</v>
      </c>
    </row>
    <row r="8473" spans="1:6" x14ac:dyDescent="0.3">
      <c r="A8473">
        <v>2017</v>
      </c>
      <c r="B8473" t="s">
        <v>5959</v>
      </c>
      <c r="C8473" t="str">
        <f t="shared" si="264"/>
        <v>2017-Fluminense/RJ-34-2-0</v>
      </c>
      <c r="D8473">
        <v>2.312141</v>
      </c>
      <c r="E8473">
        <v>16</v>
      </c>
      <c r="F8473" t="str">
        <f t="shared" si="265"/>
        <v>34-2-0</v>
      </c>
    </row>
    <row r="8474" spans="1:6" x14ac:dyDescent="0.3">
      <c r="A8474">
        <v>2017</v>
      </c>
      <c r="B8474" t="s">
        <v>5962</v>
      </c>
      <c r="C8474" t="str">
        <f t="shared" si="264"/>
        <v>2017-Gremio/RS-34-2-0</v>
      </c>
      <c r="D8474">
        <v>3.2173929999999999</v>
      </c>
      <c r="E8474">
        <v>14</v>
      </c>
      <c r="F8474" t="str">
        <f t="shared" si="265"/>
        <v>34-2-0</v>
      </c>
    </row>
    <row r="8475" spans="1:6" x14ac:dyDescent="0.3">
      <c r="A8475">
        <v>2017</v>
      </c>
      <c r="B8475" t="s">
        <v>5965</v>
      </c>
      <c r="C8475" t="str">
        <f t="shared" si="264"/>
        <v>2017-Palmeiras/SP-34-2-0</v>
      </c>
      <c r="D8475">
        <v>3.375</v>
      </c>
      <c r="E8475">
        <v>14</v>
      </c>
      <c r="F8475" t="str">
        <f t="shared" si="265"/>
        <v>34-2-0</v>
      </c>
    </row>
    <row r="8476" spans="1:6" x14ac:dyDescent="0.3">
      <c r="A8476">
        <v>2017</v>
      </c>
      <c r="B8476" t="s">
        <v>5967</v>
      </c>
      <c r="C8476" t="str">
        <f t="shared" si="264"/>
        <v>2017-Ponte Preta/SP-34-2-0</v>
      </c>
      <c r="D8476">
        <v>2.0958909999999999</v>
      </c>
      <c r="E8476">
        <v>16</v>
      </c>
      <c r="F8476" t="str">
        <f t="shared" si="265"/>
        <v>34-2-0</v>
      </c>
    </row>
    <row r="8477" spans="1:6" x14ac:dyDescent="0.3">
      <c r="A8477">
        <v>2017</v>
      </c>
      <c r="B8477" t="s">
        <v>5969</v>
      </c>
      <c r="C8477" t="str">
        <f t="shared" si="264"/>
        <v>2017-Santos/SP-34-2-0</v>
      </c>
      <c r="D8477">
        <v>3.446428</v>
      </c>
      <c r="E8477">
        <v>15</v>
      </c>
      <c r="F8477" t="str">
        <f t="shared" si="265"/>
        <v>34-2-0</v>
      </c>
    </row>
    <row r="8478" spans="1:6" x14ac:dyDescent="0.3">
      <c r="A8478">
        <v>2017</v>
      </c>
      <c r="B8478" t="s">
        <v>5971</v>
      </c>
      <c r="C8478" t="str">
        <f t="shared" si="264"/>
        <v>2017-Sao Paulo/SP-34-2-0</v>
      </c>
      <c r="D8478">
        <v>0</v>
      </c>
      <c r="E8478">
        <v>14</v>
      </c>
      <c r="F8478" t="str">
        <f t="shared" si="265"/>
        <v>34-2-0</v>
      </c>
    </row>
    <row r="8479" spans="1:6" x14ac:dyDescent="0.3">
      <c r="A8479">
        <v>2017</v>
      </c>
      <c r="B8479" t="s">
        <v>6172</v>
      </c>
      <c r="C8479" t="str">
        <f t="shared" si="264"/>
        <v>2017-Sport/PE-34-2-0</v>
      </c>
      <c r="D8479">
        <v>2.000003</v>
      </c>
      <c r="E8479">
        <v>14</v>
      </c>
      <c r="F8479" t="str">
        <f t="shared" si="265"/>
        <v>34-2-0</v>
      </c>
    </row>
    <row r="8480" spans="1:6" x14ac:dyDescent="0.3">
      <c r="A8480">
        <v>2017</v>
      </c>
      <c r="B8480" t="s">
        <v>5972</v>
      </c>
      <c r="C8480" t="str">
        <f t="shared" si="264"/>
        <v>2017-Vasco/RJ-34-2-0</v>
      </c>
      <c r="D8480">
        <v>2.9189229999999999</v>
      </c>
      <c r="E8480">
        <v>16</v>
      </c>
      <c r="F8480" t="str">
        <f t="shared" si="265"/>
        <v>34-2-0</v>
      </c>
    </row>
    <row r="8481" spans="1:6" x14ac:dyDescent="0.3">
      <c r="A8481">
        <v>2017</v>
      </c>
      <c r="B8481" t="s">
        <v>6244</v>
      </c>
      <c r="C8481" t="str">
        <f t="shared" si="264"/>
        <v>2017-Vitoria/BA-34-2-0</v>
      </c>
      <c r="D8481">
        <v>2.3827129999999999</v>
      </c>
      <c r="E8481">
        <v>16</v>
      </c>
      <c r="F8481" t="str">
        <f t="shared" si="265"/>
        <v>34-2-0</v>
      </c>
    </row>
    <row r="8482" spans="1:6" x14ac:dyDescent="0.3">
      <c r="A8482">
        <v>2017</v>
      </c>
      <c r="B8482" t="s">
        <v>6371</v>
      </c>
      <c r="C8482" t="str">
        <f t="shared" si="264"/>
        <v>2017-Atletico/GO-34-2-1</v>
      </c>
      <c r="D8482">
        <v>1.6875</v>
      </c>
      <c r="E8482">
        <v>8</v>
      </c>
      <c r="F8482" t="str">
        <f t="shared" si="265"/>
        <v>34-2-1</v>
      </c>
    </row>
    <row r="8483" spans="1:6" x14ac:dyDescent="0.3">
      <c r="A8483">
        <v>2017</v>
      </c>
      <c r="B8483" t="s">
        <v>6174</v>
      </c>
      <c r="C8483" t="str">
        <f t="shared" si="264"/>
        <v>2017-Atletico/MG-34-2-1</v>
      </c>
      <c r="D8483">
        <v>2.6831</v>
      </c>
      <c r="E8483">
        <v>14</v>
      </c>
      <c r="F8483" t="str">
        <f t="shared" si="265"/>
        <v>34-2-1</v>
      </c>
    </row>
    <row r="8484" spans="1:6" x14ac:dyDescent="0.3">
      <c r="A8484">
        <v>2017</v>
      </c>
      <c r="B8484" t="s">
        <v>5973</v>
      </c>
      <c r="C8484" t="str">
        <f t="shared" si="264"/>
        <v>2017-Atletico/PR-34-2-1</v>
      </c>
      <c r="D8484">
        <v>2.625</v>
      </c>
      <c r="E8484">
        <v>16</v>
      </c>
      <c r="F8484" t="str">
        <f t="shared" si="265"/>
        <v>34-2-1</v>
      </c>
    </row>
    <row r="8485" spans="1:6" x14ac:dyDescent="0.3">
      <c r="A8485">
        <v>2017</v>
      </c>
      <c r="B8485" t="s">
        <v>6307</v>
      </c>
      <c r="C8485" t="str">
        <f t="shared" si="264"/>
        <v>2017-Avai/SC-34-2-1</v>
      </c>
      <c r="D8485">
        <v>2.1356480000000002</v>
      </c>
      <c r="E8485">
        <v>16</v>
      </c>
      <c r="F8485" t="str">
        <f t="shared" si="265"/>
        <v>34-2-1</v>
      </c>
    </row>
    <row r="8486" spans="1:6" x14ac:dyDescent="0.3">
      <c r="A8486">
        <v>2017</v>
      </c>
      <c r="B8486" t="s">
        <v>6424</v>
      </c>
      <c r="C8486" t="str">
        <f t="shared" si="264"/>
        <v>2017-Bahia/BA-34-2-1</v>
      </c>
      <c r="D8486">
        <v>2.5606049999999998</v>
      </c>
      <c r="E8486">
        <v>16</v>
      </c>
      <c r="F8486" t="str">
        <f t="shared" si="265"/>
        <v>34-2-1</v>
      </c>
    </row>
    <row r="8487" spans="1:6" x14ac:dyDescent="0.3">
      <c r="A8487">
        <v>2017</v>
      </c>
      <c r="B8487" t="s">
        <v>5974</v>
      </c>
      <c r="C8487" t="str">
        <f t="shared" si="264"/>
        <v>2017-Botafogo/RJ-34-2-1</v>
      </c>
      <c r="D8487">
        <v>3.1875</v>
      </c>
      <c r="E8487">
        <v>16</v>
      </c>
      <c r="F8487" t="str">
        <f t="shared" si="265"/>
        <v>34-2-1</v>
      </c>
    </row>
    <row r="8488" spans="1:6" x14ac:dyDescent="0.3">
      <c r="A8488">
        <v>2017</v>
      </c>
      <c r="B8488" t="s">
        <v>6467</v>
      </c>
      <c r="C8488" t="str">
        <f t="shared" si="264"/>
        <v>2017-Chapecoense/SC-34-2-1</v>
      </c>
      <c r="D8488">
        <v>2.5333329999999998</v>
      </c>
      <c r="E8488">
        <v>14</v>
      </c>
      <c r="F8488" t="str">
        <f t="shared" si="265"/>
        <v>34-2-1</v>
      </c>
    </row>
    <row r="8489" spans="1:6" x14ac:dyDescent="0.3">
      <c r="A8489">
        <v>2017</v>
      </c>
      <c r="B8489" t="s">
        <v>5975</v>
      </c>
      <c r="C8489" t="str">
        <f t="shared" si="264"/>
        <v>2017-Corinthians/SP-34-2-1</v>
      </c>
      <c r="D8489">
        <v>4.0000049999999998</v>
      </c>
      <c r="E8489">
        <v>16</v>
      </c>
      <c r="F8489" t="str">
        <f t="shared" si="265"/>
        <v>34-2-1</v>
      </c>
    </row>
    <row r="8490" spans="1:6" x14ac:dyDescent="0.3">
      <c r="A8490">
        <v>2017</v>
      </c>
      <c r="B8490" t="s">
        <v>6245</v>
      </c>
      <c r="C8490" t="str">
        <f t="shared" si="264"/>
        <v>2017-Coritiba/PR-34-2-1</v>
      </c>
      <c r="D8490">
        <v>4</v>
      </c>
      <c r="E8490">
        <v>16</v>
      </c>
      <c r="F8490" t="str">
        <f t="shared" si="265"/>
        <v>34-2-1</v>
      </c>
    </row>
    <row r="8491" spans="1:6" x14ac:dyDescent="0.3">
      <c r="A8491">
        <v>2017</v>
      </c>
      <c r="B8491" t="s">
        <v>5976</v>
      </c>
      <c r="C8491" t="str">
        <f t="shared" si="264"/>
        <v>2017-Cruzeiro/MG-34-2-1</v>
      </c>
      <c r="D8491">
        <v>2.9963250000000001</v>
      </c>
      <c r="E8491">
        <v>16</v>
      </c>
      <c r="F8491" t="str">
        <f t="shared" si="265"/>
        <v>34-2-1</v>
      </c>
    </row>
    <row r="8492" spans="1:6" x14ac:dyDescent="0.3">
      <c r="A8492">
        <v>2017</v>
      </c>
      <c r="B8492" t="s">
        <v>5978</v>
      </c>
      <c r="C8492" t="str">
        <f t="shared" si="264"/>
        <v>2017-Flamengo/RJ-34-2-1</v>
      </c>
      <c r="D8492">
        <v>3.0833349999999999</v>
      </c>
      <c r="E8492">
        <v>16</v>
      </c>
      <c r="F8492" t="str">
        <f t="shared" si="265"/>
        <v>34-2-1</v>
      </c>
    </row>
    <row r="8493" spans="1:6" x14ac:dyDescent="0.3">
      <c r="A8493">
        <v>2017</v>
      </c>
      <c r="B8493" t="s">
        <v>5979</v>
      </c>
      <c r="C8493" t="str">
        <f t="shared" si="264"/>
        <v>2017-Fluminense/RJ-34-2-1</v>
      </c>
      <c r="D8493">
        <v>2.4285730000000001</v>
      </c>
      <c r="E8493">
        <v>16</v>
      </c>
      <c r="F8493" t="str">
        <f t="shared" si="265"/>
        <v>34-2-1</v>
      </c>
    </row>
    <row r="8494" spans="1:6" x14ac:dyDescent="0.3">
      <c r="A8494">
        <v>2017</v>
      </c>
      <c r="B8494" t="s">
        <v>5982</v>
      </c>
      <c r="C8494" t="str">
        <f t="shared" si="264"/>
        <v>2017-Gremio/RS-34-2-1</v>
      </c>
      <c r="D8494">
        <v>3.375</v>
      </c>
      <c r="E8494">
        <v>16</v>
      </c>
      <c r="F8494" t="str">
        <f t="shared" si="265"/>
        <v>34-2-1</v>
      </c>
    </row>
    <row r="8495" spans="1:6" x14ac:dyDescent="0.3">
      <c r="A8495">
        <v>2017</v>
      </c>
      <c r="B8495" t="s">
        <v>5985</v>
      </c>
      <c r="C8495" t="str">
        <f t="shared" si="264"/>
        <v>2017-Palmeiras/SP-34-2-1</v>
      </c>
      <c r="D8495">
        <v>3.2316020000000001</v>
      </c>
      <c r="E8495">
        <v>14</v>
      </c>
      <c r="F8495" t="str">
        <f t="shared" si="265"/>
        <v>34-2-1</v>
      </c>
    </row>
    <row r="8496" spans="1:6" x14ac:dyDescent="0.3">
      <c r="A8496">
        <v>2017</v>
      </c>
      <c r="B8496" t="s">
        <v>5987</v>
      </c>
      <c r="C8496" t="str">
        <f t="shared" si="264"/>
        <v>2017-Ponte Preta/SP-34-2-1</v>
      </c>
      <c r="D8496">
        <v>2.0588250000000001</v>
      </c>
      <c r="E8496">
        <v>10</v>
      </c>
      <c r="F8496" t="str">
        <f t="shared" si="265"/>
        <v>34-2-1</v>
      </c>
    </row>
    <row r="8497" spans="1:6" x14ac:dyDescent="0.3">
      <c r="A8497">
        <v>2017</v>
      </c>
      <c r="B8497" t="s">
        <v>5989</v>
      </c>
      <c r="C8497" t="str">
        <f t="shared" si="264"/>
        <v>2017-Santos/SP-34-2-1</v>
      </c>
      <c r="D8497">
        <v>3.5</v>
      </c>
      <c r="E8497">
        <v>16</v>
      </c>
      <c r="F8497" t="str">
        <f t="shared" si="265"/>
        <v>34-2-1</v>
      </c>
    </row>
    <row r="8498" spans="1:6" x14ac:dyDescent="0.3">
      <c r="A8498">
        <v>2017</v>
      </c>
      <c r="B8498" t="s">
        <v>5991</v>
      </c>
      <c r="C8498" t="str">
        <f t="shared" si="264"/>
        <v>2017-Sao Paulo/SP-34-2-1</v>
      </c>
      <c r="D8498">
        <v>2.552152</v>
      </c>
      <c r="E8498">
        <v>14</v>
      </c>
      <c r="F8498" t="str">
        <f t="shared" si="265"/>
        <v>34-2-1</v>
      </c>
    </row>
    <row r="8499" spans="1:6" x14ac:dyDescent="0.3">
      <c r="A8499">
        <v>2017</v>
      </c>
      <c r="B8499" t="s">
        <v>6176</v>
      </c>
      <c r="C8499" t="str">
        <f t="shared" si="264"/>
        <v>2017-Sport/PE-34-2-1</v>
      </c>
      <c r="D8499">
        <v>2.25</v>
      </c>
      <c r="E8499">
        <v>16</v>
      </c>
      <c r="F8499" t="str">
        <f t="shared" si="265"/>
        <v>34-2-1</v>
      </c>
    </row>
    <row r="8500" spans="1:6" x14ac:dyDescent="0.3">
      <c r="A8500">
        <v>2017</v>
      </c>
      <c r="B8500" t="s">
        <v>5992</v>
      </c>
      <c r="C8500" t="str">
        <f t="shared" si="264"/>
        <v>2017-Vasco/RJ-34-2-1</v>
      </c>
      <c r="D8500">
        <v>3.0484599999999999</v>
      </c>
      <c r="E8500">
        <v>16</v>
      </c>
      <c r="F8500" t="str">
        <f t="shared" si="265"/>
        <v>34-2-1</v>
      </c>
    </row>
    <row r="8501" spans="1:6" x14ac:dyDescent="0.3">
      <c r="A8501">
        <v>2017</v>
      </c>
      <c r="B8501" t="s">
        <v>6248</v>
      </c>
      <c r="C8501" t="str">
        <f t="shared" si="264"/>
        <v>2017-Vitoria/BA-34-2-1</v>
      </c>
      <c r="D8501">
        <v>2.2970320000000002</v>
      </c>
      <c r="E8501">
        <v>14</v>
      </c>
      <c r="F8501" t="str">
        <f t="shared" si="265"/>
        <v>34-2-1</v>
      </c>
    </row>
    <row r="8502" spans="1:6" x14ac:dyDescent="0.3">
      <c r="A8502">
        <v>2017</v>
      </c>
      <c r="B8502" t="s">
        <v>6375</v>
      </c>
      <c r="C8502" t="str">
        <f t="shared" si="264"/>
        <v>2017-Atletico/GO-34-3-0</v>
      </c>
      <c r="D8502">
        <v>2.6470570000000002</v>
      </c>
      <c r="E8502">
        <v>15</v>
      </c>
      <c r="F8502" t="str">
        <f t="shared" si="265"/>
        <v>34-3-0</v>
      </c>
    </row>
    <row r="8503" spans="1:6" x14ac:dyDescent="0.3">
      <c r="A8503">
        <v>2017</v>
      </c>
      <c r="B8503" t="s">
        <v>6178</v>
      </c>
      <c r="C8503" t="str">
        <f t="shared" si="264"/>
        <v>2017-Atletico/MG-34-3-0</v>
      </c>
      <c r="D8503">
        <v>4.3333360000000001</v>
      </c>
      <c r="E8503">
        <v>27</v>
      </c>
      <c r="F8503" t="str">
        <f t="shared" si="265"/>
        <v>34-3-0</v>
      </c>
    </row>
    <row r="8504" spans="1:6" x14ac:dyDescent="0.3">
      <c r="A8504">
        <v>2017</v>
      </c>
      <c r="B8504" t="s">
        <v>5993</v>
      </c>
      <c r="C8504" t="str">
        <f t="shared" si="264"/>
        <v>2017-Atletico/PR-34-3-0</v>
      </c>
      <c r="D8504">
        <v>4.0999999999999996</v>
      </c>
      <c r="E8504">
        <v>29</v>
      </c>
      <c r="F8504" t="str">
        <f t="shared" si="265"/>
        <v>34-3-0</v>
      </c>
    </row>
    <row r="8505" spans="1:6" x14ac:dyDescent="0.3">
      <c r="A8505">
        <v>2017</v>
      </c>
      <c r="B8505" t="s">
        <v>6310</v>
      </c>
      <c r="C8505" t="str">
        <f t="shared" si="264"/>
        <v>2017-Avai/SC-34-3-0</v>
      </c>
      <c r="D8505">
        <v>5</v>
      </c>
      <c r="E8505">
        <v>22</v>
      </c>
      <c r="F8505" t="str">
        <f t="shared" si="265"/>
        <v>34-3-0</v>
      </c>
    </row>
    <row r="8506" spans="1:6" x14ac:dyDescent="0.3">
      <c r="A8506">
        <v>2017</v>
      </c>
      <c r="B8506" t="s">
        <v>6426</v>
      </c>
      <c r="C8506" t="str">
        <f t="shared" si="264"/>
        <v>2017-Bahia/BA-34-3-0</v>
      </c>
      <c r="D8506">
        <v>3.8846250000000002</v>
      </c>
      <c r="E8506">
        <v>24</v>
      </c>
      <c r="F8506" t="str">
        <f t="shared" si="265"/>
        <v>34-3-0</v>
      </c>
    </row>
    <row r="8507" spans="1:6" x14ac:dyDescent="0.3">
      <c r="A8507">
        <v>2017</v>
      </c>
      <c r="B8507" t="s">
        <v>5994</v>
      </c>
      <c r="C8507" t="str">
        <f t="shared" si="264"/>
        <v>2017-Botafogo/RJ-34-3-0</v>
      </c>
      <c r="D8507">
        <v>4.9230720000000003</v>
      </c>
      <c r="E8507">
        <v>29</v>
      </c>
      <c r="F8507" t="str">
        <f t="shared" si="265"/>
        <v>34-3-0</v>
      </c>
    </row>
    <row r="8508" spans="1:6" x14ac:dyDescent="0.3">
      <c r="A8508">
        <v>2017</v>
      </c>
      <c r="B8508" t="s">
        <v>6468</v>
      </c>
      <c r="C8508" t="str">
        <f t="shared" si="264"/>
        <v>2017-Chapecoense/SC-34-3-0</v>
      </c>
      <c r="D8508">
        <v>0</v>
      </c>
      <c r="E8508">
        <v>22</v>
      </c>
      <c r="F8508" t="str">
        <f t="shared" si="265"/>
        <v>34-3-0</v>
      </c>
    </row>
    <row r="8509" spans="1:6" x14ac:dyDescent="0.3">
      <c r="A8509">
        <v>2017</v>
      </c>
      <c r="B8509" t="s">
        <v>5995</v>
      </c>
      <c r="C8509" t="str">
        <f t="shared" si="264"/>
        <v>2017-Corinthians/SP-34-3-0</v>
      </c>
      <c r="D8509">
        <v>5.1764760000000001</v>
      </c>
      <c r="E8509">
        <v>31</v>
      </c>
      <c r="F8509" t="str">
        <f t="shared" si="265"/>
        <v>34-3-0</v>
      </c>
    </row>
    <row r="8510" spans="1:6" x14ac:dyDescent="0.3">
      <c r="A8510">
        <v>2017</v>
      </c>
      <c r="B8510" t="s">
        <v>6249</v>
      </c>
      <c r="C8510" t="str">
        <f t="shared" si="264"/>
        <v>2017-Coritiba/PR-34-3-0</v>
      </c>
      <c r="D8510">
        <v>2.8888859999999998</v>
      </c>
      <c r="E8510">
        <v>23</v>
      </c>
      <c r="F8510" t="str">
        <f t="shared" si="265"/>
        <v>34-3-0</v>
      </c>
    </row>
    <row r="8511" spans="1:6" x14ac:dyDescent="0.3">
      <c r="A8511">
        <v>2017</v>
      </c>
      <c r="B8511" t="s">
        <v>5996</v>
      </c>
      <c r="C8511" t="str">
        <f t="shared" si="264"/>
        <v>2017-Cruzeiro/MG-34-3-0</v>
      </c>
      <c r="D8511">
        <v>4.583329</v>
      </c>
      <c r="E8511">
        <v>26</v>
      </c>
      <c r="F8511" t="str">
        <f t="shared" si="265"/>
        <v>34-3-0</v>
      </c>
    </row>
    <row r="8512" spans="1:6" x14ac:dyDescent="0.3">
      <c r="A8512">
        <v>2017</v>
      </c>
      <c r="B8512" t="s">
        <v>5998</v>
      </c>
      <c r="C8512" t="str">
        <f t="shared" si="264"/>
        <v>2017-Flamengo/RJ-34-3-0</v>
      </c>
      <c r="D8512">
        <v>4.4666740000000003</v>
      </c>
      <c r="E8512">
        <v>36</v>
      </c>
      <c r="F8512" t="str">
        <f t="shared" si="265"/>
        <v>34-3-0</v>
      </c>
    </row>
    <row r="8513" spans="1:6" x14ac:dyDescent="0.3">
      <c r="A8513">
        <v>2017</v>
      </c>
      <c r="B8513" t="s">
        <v>5999</v>
      </c>
      <c r="C8513" t="str">
        <f t="shared" si="264"/>
        <v>2017-Fluminense/RJ-34-3-0</v>
      </c>
      <c r="D8513">
        <v>3.461535</v>
      </c>
      <c r="E8513">
        <v>19</v>
      </c>
      <c r="F8513" t="str">
        <f t="shared" si="265"/>
        <v>34-3-0</v>
      </c>
    </row>
    <row r="8514" spans="1:6" x14ac:dyDescent="0.3">
      <c r="A8514">
        <v>2017</v>
      </c>
      <c r="B8514" t="s">
        <v>6002</v>
      </c>
      <c r="C8514" t="str">
        <f t="shared" si="264"/>
        <v>2017-Gremio/RS-34-3-0</v>
      </c>
      <c r="D8514">
        <v>4.6363589999999997</v>
      </c>
      <c r="E8514">
        <v>34</v>
      </c>
      <c r="F8514" t="str">
        <f t="shared" si="265"/>
        <v>34-3-0</v>
      </c>
    </row>
    <row r="8515" spans="1:6" x14ac:dyDescent="0.3">
      <c r="A8515">
        <v>2017</v>
      </c>
      <c r="B8515" t="s">
        <v>6005</v>
      </c>
      <c r="C8515" t="str">
        <f t="shared" ref="C8515:C8578" si="266">A8515&amp;"-"&amp;B8515</f>
        <v>2017-Palmeiras/SP-34-3-0</v>
      </c>
      <c r="D8515">
        <v>5.2727329999999997</v>
      </c>
      <c r="E8515">
        <v>30</v>
      </c>
      <c r="F8515" t="str">
        <f t="shared" ref="F8515:F8578" si="267">RIGHT(B8515,LEN(C8515)-FIND("-",C8515,6))</f>
        <v>34-3-0</v>
      </c>
    </row>
    <row r="8516" spans="1:6" x14ac:dyDescent="0.3">
      <c r="A8516">
        <v>2017</v>
      </c>
      <c r="B8516" t="s">
        <v>6007</v>
      </c>
      <c r="C8516" t="str">
        <f t="shared" si="266"/>
        <v>2017-Ponte Preta/SP-34-3-0</v>
      </c>
      <c r="D8516">
        <v>2.999997</v>
      </c>
      <c r="E8516">
        <v>19</v>
      </c>
      <c r="F8516" t="str">
        <f t="shared" si="267"/>
        <v>34-3-0</v>
      </c>
    </row>
    <row r="8517" spans="1:6" x14ac:dyDescent="0.3">
      <c r="A8517">
        <v>2017</v>
      </c>
      <c r="B8517" t="s">
        <v>6009</v>
      </c>
      <c r="C8517" t="str">
        <f t="shared" si="266"/>
        <v>2017-Santos/SP-34-3-0</v>
      </c>
      <c r="D8517">
        <v>5.3</v>
      </c>
      <c r="E8517">
        <v>28</v>
      </c>
      <c r="F8517" t="str">
        <f t="shared" si="267"/>
        <v>34-3-0</v>
      </c>
    </row>
    <row r="8518" spans="1:6" x14ac:dyDescent="0.3">
      <c r="A8518">
        <v>2017</v>
      </c>
      <c r="B8518" t="s">
        <v>6011</v>
      </c>
      <c r="C8518" t="str">
        <f t="shared" si="266"/>
        <v>2017-Sao Paulo/SP-34-3-0</v>
      </c>
      <c r="D8518">
        <v>3.444445</v>
      </c>
      <c r="E8518">
        <v>14</v>
      </c>
      <c r="F8518" t="str">
        <f t="shared" si="267"/>
        <v>34-3-0</v>
      </c>
    </row>
    <row r="8519" spans="1:6" x14ac:dyDescent="0.3">
      <c r="A8519">
        <v>2017</v>
      </c>
      <c r="B8519" t="s">
        <v>6180</v>
      </c>
      <c r="C8519" t="str">
        <f t="shared" si="266"/>
        <v>2017-Sport/PE-34-3-0</v>
      </c>
      <c r="D8519">
        <v>2.9999950000000002</v>
      </c>
      <c r="E8519">
        <v>25</v>
      </c>
      <c r="F8519" t="str">
        <f t="shared" si="267"/>
        <v>34-3-0</v>
      </c>
    </row>
    <row r="8520" spans="1:6" x14ac:dyDescent="0.3">
      <c r="A8520">
        <v>2017</v>
      </c>
      <c r="B8520" t="s">
        <v>6012</v>
      </c>
      <c r="C8520" t="str">
        <f t="shared" si="266"/>
        <v>2017-Vasco/RJ-34-3-0</v>
      </c>
      <c r="D8520">
        <v>5.56</v>
      </c>
      <c r="E8520">
        <v>27</v>
      </c>
      <c r="F8520" t="str">
        <f t="shared" si="267"/>
        <v>34-3-0</v>
      </c>
    </row>
    <row r="8521" spans="1:6" x14ac:dyDescent="0.3">
      <c r="A8521">
        <v>2017</v>
      </c>
      <c r="B8521" t="s">
        <v>6252</v>
      </c>
      <c r="C8521" t="str">
        <f t="shared" si="266"/>
        <v>2017-Vitoria/BA-34-3-0</v>
      </c>
      <c r="D8521">
        <v>3.555552</v>
      </c>
      <c r="E8521">
        <v>14</v>
      </c>
      <c r="F8521" t="str">
        <f t="shared" si="267"/>
        <v>34-3-0</v>
      </c>
    </row>
    <row r="8522" spans="1:6" x14ac:dyDescent="0.3">
      <c r="A8522">
        <v>2017</v>
      </c>
      <c r="B8522" t="s">
        <v>6379</v>
      </c>
      <c r="C8522" t="str">
        <f t="shared" si="266"/>
        <v>2017-Atletico/GO-34-3-1</v>
      </c>
      <c r="D8522">
        <v>2.555555</v>
      </c>
      <c r="E8522">
        <v>14</v>
      </c>
      <c r="F8522" t="str">
        <f t="shared" si="267"/>
        <v>34-3-1</v>
      </c>
    </row>
    <row r="8523" spans="1:6" x14ac:dyDescent="0.3">
      <c r="A8523">
        <v>2017</v>
      </c>
      <c r="B8523" t="s">
        <v>6182</v>
      </c>
      <c r="C8523" t="str">
        <f t="shared" si="266"/>
        <v>2017-Atletico/MG-34-3-1</v>
      </c>
      <c r="D8523">
        <v>3.9999989999999999</v>
      </c>
      <c r="E8523">
        <v>21</v>
      </c>
      <c r="F8523" t="str">
        <f t="shared" si="267"/>
        <v>34-3-1</v>
      </c>
    </row>
    <row r="8524" spans="1:6" x14ac:dyDescent="0.3">
      <c r="A8524">
        <v>2017</v>
      </c>
      <c r="B8524" t="s">
        <v>6013</v>
      </c>
      <c r="C8524" t="str">
        <f t="shared" si="266"/>
        <v>2017-Atletico/PR-34-3-1</v>
      </c>
      <c r="D8524">
        <v>4.5833360000000001</v>
      </c>
      <c r="E8524">
        <v>25</v>
      </c>
      <c r="F8524" t="str">
        <f t="shared" si="267"/>
        <v>34-3-1</v>
      </c>
    </row>
    <row r="8525" spans="1:6" x14ac:dyDescent="0.3">
      <c r="A8525">
        <v>2017</v>
      </c>
      <c r="B8525" t="s">
        <v>6313</v>
      </c>
      <c r="C8525" t="str">
        <f t="shared" si="266"/>
        <v>2017-Avai/SC-34-3-1</v>
      </c>
      <c r="D8525">
        <v>3.5</v>
      </c>
      <c r="E8525">
        <v>17</v>
      </c>
      <c r="F8525" t="str">
        <f t="shared" si="267"/>
        <v>34-3-1</v>
      </c>
    </row>
    <row r="8526" spans="1:6" x14ac:dyDescent="0.3">
      <c r="A8526">
        <v>2017</v>
      </c>
      <c r="B8526" t="s">
        <v>6428</v>
      </c>
      <c r="C8526" t="str">
        <f t="shared" si="266"/>
        <v>2017-Bahia/BA-34-3-1</v>
      </c>
      <c r="D8526">
        <v>4</v>
      </c>
      <c r="E8526">
        <v>19</v>
      </c>
      <c r="F8526" t="str">
        <f t="shared" si="267"/>
        <v>34-3-1</v>
      </c>
    </row>
    <row r="8527" spans="1:6" x14ac:dyDescent="0.3">
      <c r="A8527">
        <v>2017</v>
      </c>
      <c r="B8527" t="s">
        <v>6014</v>
      </c>
      <c r="C8527" t="str">
        <f t="shared" si="266"/>
        <v>2017-Botafogo/RJ-34-3-1</v>
      </c>
      <c r="D8527">
        <v>4.470593</v>
      </c>
      <c r="E8527">
        <v>27</v>
      </c>
      <c r="F8527" t="str">
        <f t="shared" si="267"/>
        <v>34-3-1</v>
      </c>
    </row>
    <row r="8528" spans="1:6" x14ac:dyDescent="0.3">
      <c r="A8528">
        <v>2017</v>
      </c>
      <c r="B8528" t="s">
        <v>6469</v>
      </c>
      <c r="C8528" t="str">
        <f t="shared" si="266"/>
        <v>2017-Chapecoense/SC-34-3-1</v>
      </c>
      <c r="D8528">
        <v>3.3333349999999999</v>
      </c>
      <c r="E8528">
        <v>21</v>
      </c>
      <c r="F8528" t="str">
        <f t="shared" si="267"/>
        <v>34-3-1</v>
      </c>
    </row>
    <row r="8529" spans="1:6" x14ac:dyDescent="0.3">
      <c r="A8529">
        <v>2017</v>
      </c>
      <c r="B8529" t="s">
        <v>6015</v>
      </c>
      <c r="C8529" t="str">
        <f t="shared" si="266"/>
        <v>2017-Corinthians/SP-34-3-1</v>
      </c>
      <c r="D8529">
        <v>4.368417</v>
      </c>
      <c r="E8529">
        <v>34</v>
      </c>
      <c r="F8529" t="str">
        <f t="shared" si="267"/>
        <v>34-3-1</v>
      </c>
    </row>
    <row r="8530" spans="1:6" x14ac:dyDescent="0.3">
      <c r="A8530">
        <v>2017</v>
      </c>
      <c r="B8530" t="s">
        <v>6253</v>
      </c>
      <c r="C8530" t="str">
        <f t="shared" si="266"/>
        <v>2017-Coritiba/PR-34-3-1</v>
      </c>
      <c r="D8530">
        <v>3.0909059999999999</v>
      </c>
      <c r="E8530">
        <v>24</v>
      </c>
      <c r="F8530" t="str">
        <f t="shared" si="267"/>
        <v>34-3-1</v>
      </c>
    </row>
    <row r="8531" spans="1:6" x14ac:dyDescent="0.3">
      <c r="A8531">
        <v>2017</v>
      </c>
      <c r="B8531" t="s">
        <v>6016</v>
      </c>
      <c r="C8531" t="str">
        <f t="shared" si="266"/>
        <v>2017-Cruzeiro/MG-34-3-1</v>
      </c>
      <c r="D8531">
        <v>4.7777729999999998</v>
      </c>
      <c r="E8531">
        <v>22</v>
      </c>
      <c r="F8531" t="str">
        <f t="shared" si="267"/>
        <v>34-3-1</v>
      </c>
    </row>
    <row r="8532" spans="1:6" x14ac:dyDescent="0.3">
      <c r="A8532">
        <v>2017</v>
      </c>
      <c r="B8532" t="s">
        <v>6018</v>
      </c>
      <c r="C8532" t="str">
        <f t="shared" si="266"/>
        <v>2017-Flamengo/RJ-34-3-1</v>
      </c>
      <c r="D8532">
        <v>0</v>
      </c>
      <c r="E8532">
        <v>33</v>
      </c>
      <c r="F8532" t="str">
        <f t="shared" si="267"/>
        <v>34-3-1</v>
      </c>
    </row>
    <row r="8533" spans="1:6" x14ac:dyDescent="0.3">
      <c r="A8533">
        <v>2017</v>
      </c>
      <c r="B8533" t="s">
        <v>6019</v>
      </c>
      <c r="C8533" t="str">
        <f t="shared" si="266"/>
        <v>2017-Fluminense/RJ-34-3-1</v>
      </c>
      <c r="D8533">
        <v>0.99999899999999997</v>
      </c>
      <c r="E8533">
        <v>25</v>
      </c>
      <c r="F8533" t="str">
        <f t="shared" si="267"/>
        <v>34-3-1</v>
      </c>
    </row>
    <row r="8534" spans="1:6" x14ac:dyDescent="0.3">
      <c r="A8534">
        <v>2017</v>
      </c>
      <c r="B8534" t="s">
        <v>6022</v>
      </c>
      <c r="C8534" t="str">
        <f t="shared" si="266"/>
        <v>2017-Gremio/RS-34-3-1</v>
      </c>
      <c r="D8534">
        <v>4.5</v>
      </c>
      <c r="E8534">
        <v>25</v>
      </c>
      <c r="F8534" t="str">
        <f t="shared" si="267"/>
        <v>34-3-1</v>
      </c>
    </row>
    <row r="8535" spans="1:6" x14ac:dyDescent="0.3">
      <c r="A8535">
        <v>2017</v>
      </c>
      <c r="B8535" t="s">
        <v>6025</v>
      </c>
      <c r="C8535" t="str">
        <f t="shared" si="266"/>
        <v>2017-Palmeiras/SP-34-3-1</v>
      </c>
      <c r="D8535">
        <v>5.2222210000000002</v>
      </c>
      <c r="E8535">
        <v>30</v>
      </c>
      <c r="F8535" t="str">
        <f t="shared" si="267"/>
        <v>34-3-1</v>
      </c>
    </row>
    <row r="8536" spans="1:6" x14ac:dyDescent="0.3">
      <c r="A8536">
        <v>2017</v>
      </c>
      <c r="B8536" t="s">
        <v>6027</v>
      </c>
      <c r="C8536" t="str">
        <f t="shared" si="266"/>
        <v>2017-Ponte Preta/SP-34-3-1</v>
      </c>
      <c r="D8536">
        <v>2.142855</v>
      </c>
      <c r="E8536">
        <v>17</v>
      </c>
      <c r="F8536" t="str">
        <f t="shared" si="267"/>
        <v>34-3-1</v>
      </c>
    </row>
    <row r="8537" spans="1:6" x14ac:dyDescent="0.3">
      <c r="A8537">
        <v>2017</v>
      </c>
      <c r="B8537" t="s">
        <v>6029</v>
      </c>
      <c r="C8537" t="str">
        <f t="shared" si="266"/>
        <v>2017-Santos/SP-34-3-1</v>
      </c>
      <c r="D8537">
        <v>4.5555599999999998</v>
      </c>
      <c r="E8537">
        <v>28</v>
      </c>
      <c r="F8537" t="str">
        <f t="shared" si="267"/>
        <v>34-3-1</v>
      </c>
    </row>
    <row r="8538" spans="1:6" x14ac:dyDescent="0.3">
      <c r="A8538">
        <v>2017</v>
      </c>
      <c r="B8538" t="s">
        <v>6031</v>
      </c>
      <c r="C8538" t="str">
        <f t="shared" si="266"/>
        <v>2017-Sao Paulo/SP-34-3-1</v>
      </c>
      <c r="D8538">
        <v>4.1578980000000003</v>
      </c>
      <c r="E8538">
        <v>19</v>
      </c>
      <c r="F8538" t="str">
        <f t="shared" si="267"/>
        <v>34-3-1</v>
      </c>
    </row>
    <row r="8539" spans="1:6" x14ac:dyDescent="0.3">
      <c r="A8539">
        <v>2017</v>
      </c>
      <c r="B8539" t="s">
        <v>6184</v>
      </c>
      <c r="C8539" t="str">
        <f t="shared" si="266"/>
        <v>2017-Sport/PE-34-3-1</v>
      </c>
      <c r="D8539">
        <v>3.692304</v>
      </c>
      <c r="E8539">
        <v>25</v>
      </c>
      <c r="F8539" t="str">
        <f t="shared" si="267"/>
        <v>34-3-1</v>
      </c>
    </row>
    <row r="8540" spans="1:6" x14ac:dyDescent="0.3">
      <c r="A8540">
        <v>2017</v>
      </c>
      <c r="B8540" t="s">
        <v>6032</v>
      </c>
      <c r="C8540" t="str">
        <f t="shared" si="266"/>
        <v>2017-Vasco/RJ-34-3-1</v>
      </c>
      <c r="D8540">
        <v>0</v>
      </c>
      <c r="E8540">
        <v>24</v>
      </c>
      <c r="F8540" t="str">
        <f t="shared" si="267"/>
        <v>34-3-1</v>
      </c>
    </row>
    <row r="8541" spans="1:6" x14ac:dyDescent="0.3">
      <c r="A8541">
        <v>2017</v>
      </c>
      <c r="B8541" t="s">
        <v>6256</v>
      </c>
      <c r="C8541" t="str">
        <f t="shared" si="266"/>
        <v>2017-Vitoria/BA-34-3-1</v>
      </c>
      <c r="D8541">
        <v>3.555552</v>
      </c>
      <c r="E8541">
        <v>17</v>
      </c>
      <c r="F8541" t="str">
        <f t="shared" si="267"/>
        <v>34-3-1</v>
      </c>
    </row>
    <row r="8542" spans="1:6" x14ac:dyDescent="0.3">
      <c r="A8542">
        <v>2017</v>
      </c>
      <c r="B8542" t="s">
        <v>6383</v>
      </c>
      <c r="C8542" t="str">
        <f t="shared" si="266"/>
        <v>2017-Atletico/GO-34-3-2</v>
      </c>
      <c r="D8542">
        <v>3</v>
      </c>
      <c r="E8542">
        <v>16</v>
      </c>
      <c r="F8542" t="str">
        <f t="shared" si="267"/>
        <v>34-3-2</v>
      </c>
    </row>
    <row r="8543" spans="1:6" x14ac:dyDescent="0.3">
      <c r="A8543">
        <v>2017</v>
      </c>
      <c r="B8543" t="s">
        <v>6186</v>
      </c>
      <c r="C8543" t="str">
        <f t="shared" si="266"/>
        <v>2017-Atletico/MG-34-3-2</v>
      </c>
      <c r="D8543">
        <v>4.0588280000000001</v>
      </c>
      <c r="E8543">
        <v>22</v>
      </c>
      <c r="F8543" t="str">
        <f t="shared" si="267"/>
        <v>34-3-2</v>
      </c>
    </row>
    <row r="8544" spans="1:6" x14ac:dyDescent="0.3">
      <c r="A8544">
        <v>2017</v>
      </c>
      <c r="B8544" t="s">
        <v>6033</v>
      </c>
      <c r="C8544" t="str">
        <f t="shared" si="266"/>
        <v>2017-Atletico/PR-34-3-2</v>
      </c>
      <c r="D8544">
        <v>3.8888850000000001</v>
      </c>
      <c r="E8544">
        <v>16</v>
      </c>
      <c r="F8544" t="str">
        <f t="shared" si="267"/>
        <v>34-3-2</v>
      </c>
    </row>
    <row r="8545" spans="1:6" x14ac:dyDescent="0.3">
      <c r="A8545">
        <v>2017</v>
      </c>
      <c r="B8545" t="s">
        <v>6316</v>
      </c>
      <c r="C8545" t="str">
        <f t="shared" si="266"/>
        <v>2017-Avai/SC-34-3-2</v>
      </c>
      <c r="D8545">
        <v>3.0769199999999999</v>
      </c>
      <c r="E8545">
        <v>20</v>
      </c>
      <c r="F8545" t="str">
        <f t="shared" si="267"/>
        <v>34-3-2</v>
      </c>
    </row>
    <row r="8546" spans="1:6" x14ac:dyDescent="0.3">
      <c r="A8546">
        <v>2017</v>
      </c>
      <c r="B8546" t="s">
        <v>6430</v>
      </c>
      <c r="C8546" t="str">
        <f t="shared" si="266"/>
        <v>2017-Bahia/BA-34-3-2</v>
      </c>
      <c r="D8546">
        <v>3.5882350000000001</v>
      </c>
      <c r="E8546">
        <v>12</v>
      </c>
      <c r="F8546" t="str">
        <f t="shared" si="267"/>
        <v>34-3-2</v>
      </c>
    </row>
    <row r="8547" spans="1:6" x14ac:dyDescent="0.3">
      <c r="A8547">
        <v>2017</v>
      </c>
      <c r="B8547" t="s">
        <v>6034</v>
      </c>
      <c r="C8547" t="str">
        <f t="shared" si="266"/>
        <v>2017-Botafogo/RJ-34-3-2</v>
      </c>
      <c r="D8547">
        <v>4.5833269999999997</v>
      </c>
      <c r="E8547">
        <v>37</v>
      </c>
      <c r="F8547" t="str">
        <f t="shared" si="267"/>
        <v>34-3-2</v>
      </c>
    </row>
    <row r="8548" spans="1:6" x14ac:dyDescent="0.3">
      <c r="A8548">
        <v>2017</v>
      </c>
      <c r="B8548" t="s">
        <v>6470</v>
      </c>
      <c r="C8548" t="str">
        <f t="shared" si="266"/>
        <v>2017-Chapecoense/SC-34-3-2</v>
      </c>
      <c r="D8548">
        <v>3.8</v>
      </c>
      <c r="E8548">
        <v>28</v>
      </c>
      <c r="F8548" t="str">
        <f t="shared" si="267"/>
        <v>34-3-2</v>
      </c>
    </row>
    <row r="8549" spans="1:6" x14ac:dyDescent="0.3">
      <c r="A8549">
        <v>2017</v>
      </c>
      <c r="B8549" t="s">
        <v>6035</v>
      </c>
      <c r="C8549" t="str">
        <f t="shared" si="266"/>
        <v>2017-Corinthians/SP-34-3-2</v>
      </c>
      <c r="D8549">
        <v>4</v>
      </c>
      <c r="E8549">
        <v>28</v>
      </c>
      <c r="F8549" t="str">
        <f t="shared" si="267"/>
        <v>34-3-2</v>
      </c>
    </row>
    <row r="8550" spans="1:6" x14ac:dyDescent="0.3">
      <c r="A8550">
        <v>2017</v>
      </c>
      <c r="B8550" t="s">
        <v>6257</v>
      </c>
      <c r="C8550" t="str">
        <f t="shared" si="266"/>
        <v>2017-Coritiba/PR-34-3-2</v>
      </c>
      <c r="D8550">
        <v>2.6428609999999999</v>
      </c>
      <c r="E8550">
        <v>16</v>
      </c>
      <c r="F8550" t="str">
        <f t="shared" si="267"/>
        <v>34-3-2</v>
      </c>
    </row>
    <row r="8551" spans="1:6" x14ac:dyDescent="0.3">
      <c r="A8551">
        <v>2017</v>
      </c>
      <c r="B8551" t="s">
        <v>6036</v>
      </c>
      <c r="C8551" t="str">
        <f t="shared" si="266"/>
        <v>2017-Cruzeiro/MG-34-3-2</v>
      </c>
      <c r="D8551">
        <v>4.888884</v>
      </c>
      <c r="E8551">
        <v>36</v>
      </c>
      <c r="F8551" t="str">
        <f t="shared" si="267"/>
        <v>34-3-2</v>
      </c>
    </row>
    <row r="8552" spans="1:6" x14ac:dyDescent="0.3">
      <c r="A8552">
        <v>2017</v>
      </c>
      <c r="B8552" t="s">
        <v>6038</v>
      </c>
      <c r="C8552" t="str">
        <f t="shared" si="266"/>
        <v>2017-Flamengo/RJ-34-3-2</v>
      </c>
      <c r="D8552">
        <v>4.8499999999999996</v>
      </c>
      <c r="E8552">
        <v>23</v>
      </c>
      <c r="F8552" t="str">
        <f t="shared" si="267"/>
        <v>34-3-2</v>
      </c>
    </row>
    <row r="8553" spans="1:6" x14ac:dyDescent="0.3">
      <c r="A8553">
        <v>2017</v>
      </c>
      <c r="B8553" t="s">
        <v>6039</v>
      </c>
      <c r="C8553" t="str">
        <f t="shared" si="266"/>
        <v>2017-Fluminense/RJ-34-3-2</v>
      </c>
      <c r="D8553">
        <v>3.52</v>
      </c>
      <c r="E8553">
        <v>18</v>
      </c>
      <c r="F8553" t="str">
        <f t="shared" si="267"/>
        <v>34-3-2</v>
      </c>
    </row>
    <row r="8554" spans="1:6" x14ac:dyDescent="0.3">
      <c r="A8554">
        <v>2017</v>
      </c>
      <c r="B8554" t="s">
        <v>6042</v>
      </c>
      <c r="C8554" t="str">
        <f t="shared" si="266"/>
        <v>2017-Gremio/RS-34-3-2</v>
      </c>
      <c r="D8554">
        <v>5.1111060000000004</v>
      </c>
      <c r="E8554">
        <v>29</v>
      </c>
      <c r="F8554" t="str">
        <f t="shared" si="267"/>
        <v>34-3-2</v>
      </c>
    </row>
    <row r="8555" spans="1:6" x14ac:dyDescent="0.3">
      <c r="A8555">
        <v>2017</v>
      </c>
      <c r="B8555" t="s">
        <v>6045</v>
      </c>
      <c r="C8555" t="str">
        <f t="shared" si="266"/>
        <v>2017-Palmeiras/SP-34-3-2</v>
      </c>
      <c r="D8555">
        <v>5.6</v>
      </c>
      <c r="E8555">
        <v>30</v>
      </c>
      <c r="F8555" t="str">
        <f t="shared" si="267"/>
        <v>34-3-2</v>
      </c>
    </row>
    <row r="8556" spans="1:6" x14ac:dyDescent="0.3">
      <c r="A8556">
        <v>2017</v>
      </c>
      <c r="B8556" t="s">
        <v>6047</v>
      </c>
      <c r="C8556" t="str">
        <f t="shared" si="266"/>
        <v>2017-Ponte Preta/SP-34-3-2</v>
      </c>
      <c r="D8556">
        <v>3.2727279999999999</v>
      </c>
      <c r="E8556">
        <v>16</v>
      </c>
      <c r="F8556" t="str">
        <f t="shared" si="267"/>
        <v>34-3-2</v>
      </c>
    </row>
    <row r="8557" spans="1:6" x14ac:dyDescent="0.3">
      <c r="A8557">
        <v>2017</v>
      </c>
      <c r="B8557" t="s">
        <v>6049</v>
      </c>
      <c r="C8557" t="str">
        <f t="shared" si="266"/>
        <v>2017-Santos/SP-34-3-2</v>
      </c>
      <c r="D8557">
        <v>5.2857089999999998</v>
      </c>
      <c r="E8557">
        <v>37</v>
      </c>
      <c r="F8557" t="str">
        <f t="shared" si="267"/>
        <v>34-3-2</v>
      </c>
    </row>
    <row r="8558" spans="1:6" x14ac:dyDescent="0.3">
      <c r="A8558">
        <v>2017</v>
      </c>
      <c r="B8558" t="s">
        <v>6051</v>
      </c>
      <c r="C8558" t="str">
        <f t="shared" si="266"/>
        <v>2017-Sao Paulo/SP-34-3-2</v>
      </c>
      <c r="D8558">
        <v>4</v>
      </c>
      <c r="E8558">
        <v>19</v>
      </c>
      <c r="F8558" t="str">
        <f t="shared" si="267"/>
        <v>34-3-2</v>
      </c>
    </row>
    <row r="8559" spans="1:6" x14ac:dyDescent="0.3">
      <c r="A8559">
        <v>2017</v>
      </c>
      <c r="B8559" t="s">
        <v>6188</v>
      </c>
      <c r="C8559" t="str">
        <f t="shared" si="266"/>
        <v>2017-Sport/PE-34-3-2</v>
      </c>
      <c r="D8559">
        <v>3.333329</v>
      </c>
      <c r="E8559">
        <v>17</v>
      </c>
      <c r="F8559" t="str">
        <f t="shared" si="267"/>
        <v>34-3-2</v>
      </c>
    </row>
    <row r="8560" spans="1:6" x14ac:dyDescent="0.3">
      <c r="A8560">
        <v>2017</v>
      </c>
      <c r="B8560" t="s">
        <v>6052</v>
      </c>
      <c r="C8560" t="str">
        <f t="shared" si="266"/>
        <v>2017-Vasco/RJ-34-3-2</v>
      </c>
      <c r="D8560">
        <v>0</v>
      </c>
      <c r="E8560">
        <v>21</v>
      </c>
      <c r="F8560" t="str">
        <f t="shared" si="267"/>
        <v>34-3-2</v>
      </c>
    </row>
    <row r="8561" spans="1:6" x14ac:dyDescent="0.3">
      <c r="A8561">
        <v>2017</v>
      </c>
      <c r="B8561" t="s">
        <v>6260</v>
      </c>
      <c r="C8561" t="str">
        <f t="shared" si="266"/>
        <v>2017-Vitoria/BA-34-3-2</v>
      </c>
      <c r="D8561">
        <v>3.3</v>
      </c>
      <c r="E8561">
        <v>21</v>
      </c>
      <c r="F8561" t="str">
        <f t="shared" si="267"/>
        <v>34-3-2</v>
      </c>
    </row>
    <row r="8562" spans="1:6" x14ac:dyDescent="0.3">
      <c r="A8562">
        <v>2017</v>
      </c>
      <c r="B8562" t="s">
        <v>6387</v>
      </c>
      <c r="C8562" t="str">
        <f t="shared" si="266"/>
        <v>2017-Atletico/GO-34-4-0</v>
      </c>
      <c r="D8562">
        <v>3.625</v>
      </c>
      <c r="E8562">
        <v>20</v>
      </c>
      <c r="F8562" t="str">
        <f t="shared" si="267"/>
        <v>34-4-0</v>
      </c>
    </row>
    <row r="8563" spans="1:6" x14ac:dyDescent="0.3">
      <c r="A8563">
        <v>2017</v>
      </c>
      <c r="B8563" t="s">
        <v>6190</v>
      </c>
      <c r="C8563" t="str">
        <f t="shared" si="266"/>
        <v>2017-Atletico/MG-34-4-0</v>
      </c>
      <c r="D8563">
        <v>0</v>
      </c>
      <c r="E8563">
        <v>32</v>
      </c>
      <c r="F8563" t="str">
        <f t="shared" si="267"/>
        <v>34-4-0</v>
      </c>
    </row>
    <row r="8564" spans="1:6" x14ac:dyDescent="0.3">
      <c r="A8564">
        <v>2017</v>
      </c>
      <c r="B8564" t="s">
        <v>6053</v>
      </c>
      <c r="C8564" t="str">
        <f t="shared" si="266"/>
        <v>2017-Atletico/PR-34-4-0</v>
      </c>
      <c r="D8564">
        <v>5.666671</v>
      </c>
      <c r="E8564">
        <v>27</v>
      </c>
      <c r="F8564" t="str">
        <f t="shared" si="267"/>
        <v>34-4-0</v>
      </c>
    </row>
    <row r="8565" spans="1:6" x14ac:dyDescent="0.3">
      <c r="A8565">
        <v>2017</v>
      </c>
      <c r="B8565" t="s">
        <v>6319</v>
      </c>
      <c r="C8565" t="str">
        <f t="shared" si="266"/>
        <v>2017-Avai/SC-34-4-0</v>
      </c>
      <c r="D8565">
        <v>4.375</v>
      </c>
      <c r="E8565">
        <v>25</v>
      </c>
      <c r="F8565" t="str">
        <f t="shared" si="267"/>
        <v>34-4-0</v>
      </c>
    </row>
    <row r="8566" spans="1:6" x14ac:dyDescent="0.3">
      <c r="A8566">
        <v>2017</v>
      </c>
      <c r="B8566" t="s">
        <v>6432</v>
      </c>
      <c r="C8566" t="str">
        <f t="shared" si="266"/>
        <v>2017-Bahia/BA-34-4-0</v>
      </c>
      <c r="D8566">
        <v>5.1428630000000002</v>
      </c>
      <c r="E8566">
        <v>27</v>
      </c>
      <c r="F8566" t="str">
        <f t="shared" si="267"/>
        <v>34-4-0</v>
      </c>
    </row>
    <row r="8567" spans="1:6" x14ac:dyDescent="0.3">
      <c r="A8567">
        <v>2017</v>
      </c>
      <c r="B8567" t="s">
        <v>6054</v>
      </c>
      <c r="C8567" t="str">
        <f t="shared" si="266"/>
        <v>2017-Botafogo/RJ-34-4-0</v>
      </c>
      <c r="D8567">
        <v>7.3333259999999996</v>
      </c>
      <c r="E8567">
        <v>39</v>
      </c>
      <c r="F8567" t="str">
        <f t="shared" si="267"/>
        <v>34-4-0</v>
      </c>
    </row>
    <row r="8568" spans="1:6" x14ac:dyDescent="0.3">
      <c r="A8568">
        <v>2017</v>
      </c>
      <c r="B8568" t="s">
        <v>6471</v>
      </c>
      <c r="C8568" t="str">
        <f t="shared" si="266"/>
        <v>2017-Chapecoense/SC-34-4-0</v>
      </c>
      <c r="D8568">
        <v>3.9999989999999999</v>
      </c>
      <c r="E8568">
        <v>25</v>
      </c>
      <c r="F8568" t="str">
        <f t="shared" si="267"/>
        <v>34-4-0</v>
      </c>
    </row>
    <row r="8569" spans="1:6" x14ac:dyDescent="0.3">
      <c r="A8569">
        <v>2017</v>
      </c>
      <c r="B8569" t="s">
        <v>6055</v>
      </c>
      <c r="C8569" t="str">
        <f t="shared" si="266"/>
        <v>2017-Corinthians/SP-34-4-0</v>
      </c>
      <c r="D8569">
        <v>0</v>
      </c>
      <c r="E8569">
        <v>48</v>
      </c>
      <c r="F8569" t="str">
        <f t="shared" si="267"/>
        <v>34-4-0</v>
      </c>
    </row>
    <row r="8570" spans="1:6" x14ac:dyDescent="0.3">
      <c r="A8570">
        <v>2017</v>
      </c>
      <c r="B8570" t="s">
        <v>6261</v>
      </c>
      <c r="C8570" t="str">
        <f t="shared" si="266"/>
        <v>2017-Coritiba/PR-34-4-0</v>
      </c>
      <c r="D8570">
        <v>2</v>
      </c>
      <c r="E8570">
        <v>27</v>
      </c>
      <c r="F8570" t="str">
        <f t="shared" si="267"/>
        <v>34-4-0</v>
      </c>
    </row>
    <row r="8571" spans="1:6" x14ac:dyDescent="0.3">
      <c r="A8571">
        <v>2017</v>
      </c>
      <c r="B8571" t="s">
        <v>6056</v>
      </c>
      <c r="C8571" t="str">
        <f t="shared" si="266"/>
        <v>2017-Cruzeiro/MG-34-4-0</v>
      </c>
      <c r="D8571">
        <v>6.6666650000000001</v>
      </c>
      <c r="E8571">
        <v>32</v>
      </c>
      <c r="F8571" t="str">
        <f t="shared" si="267"/>
        <v>34-4-0</v>
      </c>
    </row>
    <row r="8572" spans="1:6" x14ac:dyDescent="0.3">
      <c r="A8572">
        <v>2017</v>
      </c>
      <c r="B8572" t="s">
        <v>6058</v>
      </c>
      <c r="C8572" t="str">
        <f t="shared" si="266"/>
        <v>2017-Flamengo/RJ-34-4-0</v>
      </c>
      <c r="D8572">
        <v>6.4</v>
      </c>
      <c r="E8572">
        <v>33</v>
      </c>
      <c r="F8572" t="str">
        <f t="shared" si="267"/>
        <v>34-4-0</v>
      </c>
    </row>
    <row r="8573" spans="1:6" x14ac:dyDescent="0.3">
      <c r="A8573">
        <v>2017</v>
      </c>
      <c r="B8573" t="s">
        <v>6059</v>
      </c>
      <c r="C8573" t="str">
        <f t="shared" si="266"/>
        <v>2017-Fluminense/RJ-34-4-0</v>
      </c>
      <c r="D8573">
        <v>4.6666660000000002</v>
      </c>
      <c r="E8573">
        <v>21</v>
      </c>
      <c r="F8573" t="str">
        <f t="shared" si="267"/>
        <v>34-4-0</v>
      </c>
    </row>
    <row r="8574" spans="1:6" x14ac:dyDescent="0.3">
      <c r="A8574">
        <v>2017</v>
      </c>
      <c r="B8574" t="s">
        <v>6062</v>
      </c>
      <c r="C8574" t="str">
        <f t="shared" si="266"/>
        <v>2017-Gremio/RS-34-4-0</v>
      </c>
      <c r="D8574">
        <v>0</v>
      </c>
      <c r="E8574">
        <v>39</v>
      </c>
      <c r="F8574" t="str">
        <f t="shared" si="267"/>
        <v>34-4-0</v>
      </c>
    </row>
    <row r="8575" spans="1:6" x14ac:dyDescent="0.3">
      <c r="A8575">
        <v>2017</v>
      </c>
      <c r="B8575" t="s">
        <v>6065</v>
      </c>
      <c r="C8575" t="str">
        <f t="shared" si="266"/>
        <v>2017-Palmeiras/SP-34-4-0</v>
      </c>
      <c r="D8575">
        <v>7</v>
      </c>
      <c r="E8575">
        <v>26</v>
      </c>
      <c r="F8575" t="str">
        <f t="shared" si="267"/>
        <v>34-4-0</v>
      </c>
    </row>
    <row r="8576" spans="1:6" x14ac:dyDescent="0.3">
      <c r="A8576">
        <v>2017</v>
      </c>
      <c r="B8576" t="s">
        <v>6067</v>
      </c>
      <c r="C8576" t="str">
        <f t="shared" si="266"/>
        <v>2017-Ponte Preta/SP-34-4-0</v>
      </c>
      <c r="D8576">
        <v>4.2</v>
      </c>
      <c r="E8576">
        <v>20</v>
      </c>
      <c r="F8576" t="str">
        <f t="shared" si="267"/>
        <v>34-4-0</v>
      </c>
    </row>
    <row r="8577" spans="1:6" x14ac:dyDescent="0.3">
      <c r="A8577">
        <v>2017</v>
      </c>
      <c r="B8577" t="s">
        <v>6069</v>
      </c>
      <c r="C8577" t="str">
        <f t="shared" si="266"/>
        <v>2017-Santos/SP-34-4-0</v>
      </c>
      <c r="D8577">
        <v>7.571421</v>
      </c>
      <c r="E8577">
        <v>39</v>
      </c>
      <c r="F8577" t="str">
        <f t="shared" si="267"/>
        <v>34-4-0</v>
      </c>
    </row>
    <row r="8578" spans="1:6" x14ac:dyDescent="0.3">
      <c r="A8578">
        <v>2017</v>
      </c>
      <c r="B8578" t="s">
        <v>6071</v>
      </c>
      <c r="C8578" t="str">
        <f t="shared" si="266"/>
        <v>2017-Sao Paulo/SP-34-4-0</v>
      </c>
      <c r="D8578">
        <v>0</v>
      </c>
      <c r="E8578">
        <v>23</v>
      </c>
      <c r="F8578" t="str">
        <f t="shared" si="267"/>
        <v>34-4-0</v>
      </c>
    </row>
    <row r="8579" spans="1:6" x14ac:dyDescent="0.3">
      <c r="A8579">
        <v>2017</v>
      </c>
      <c r="B8579" t="s">
        <v>6192</v>
      </c>
      <c r="C8579" t="str">
        <f t="shared" ref="C8579:C8642" si="268">A8579&amp;"-"&amp;B8579</f>
        <v>2017-Sport/PE-34-4-0</v>
      </c>
      <c r="D8579">
        <v>3.3333349999999999</v>
      </c>
      <c r="E8579">
        <v>25</v>
      </c>
      <c r="F8579" t="str">
        <f t="shared" ref="F8579:F8642" si="269">RIGHT(B8579,LEN(C8579)-FIND("-",C8579,6))</f>
        <v>34-4-0</v>
      </c>
    </row>
    <row r="8580" spans="1:6" x14ac:dyDescent="0.3">
      <c r="A8580">
        <v>2017</v>
      </c>
      <c r="B8580" t="s">
        <v>6072</v>
      </c>
      <c r="C8580" t="str">
        <f t="shared" si="268"/>
        <v>2017-Vasco/RJ-34-4-0</v>
      </c>
      <c r="D8580">
        <v>0</v>
      </c>
      <c r="E8580">
        <v>27</v>
      </c>
      <c r="F8580" t="str">
        <f t="shared" si="269"/>
        <v>34-4-0</v>
      </c>
    </row>
    <row r="8581" spans="1:6" x14ac:dyDescent="0.3">
      <c r="A8581">
        <v>2017</v>
      </c>
      <c r="B8581" t="s">
        <v>6264</v>
      </c>
      <c r="C8581" t="str">
        <f t="shared" si="268"/>
        <v>2017-Vitoria/BA-34-4-0</v>
      </c>
      <c r="D8581">
        <v>5</v>
      </c>
      <c r="E8581">
        <v>12</v>
      </c>
      <c r="F8581" t="str">
        <f t="shared" si="269"/>
        <v>34-4-0</v>
      </c>
    </row>
    <row r="8582" spans="1:6" x14ac:dyDescent="0.3">
      <c r="A8582">
        <v>2017</v>
      </c>
      <c r="B8582" t="s">
        <v>6391</v>
      </c>
      <c r="C8582" t="str">
        <f t="shared" si="268"/>
        <v>2017-Atletico/GO-34-4-1</v>
      </c>
      <c r="D8582">
        <v>4</v>
      </c>
      <c r="E8582">
        <v>18</v>
      </c>
      <c r="F8582" t="str">
        <f t="shared" si="269"/>
        <v>34-4-1</v>
      </c>
    </row>
    <row r="8583" spans="1:6" x14ac:dyDescent="0.3">
      <c r="A8583">
        <v>2017</v>
      </c>
      <c r="B8583" t="s">
        <v>6194</v>
      </c>
      <c r="C8583" t="str">
        <f t="shared" si="268"/>
        <v>2017-Atletico/MG-34-4-1</v>
      </c>
      <c r="D8583">
        <v>7</v>
      </c>
      <c r="E8583">
        <v>27</v>
      </c>
      <c r="F8583" t="str">
        <f t="shared" si="269"/>
        <v>34-4-1</v>
      </c>
    </row>
    <row r="8584" spans="1:6" x14ac:dyDescent="0.3">
      <c r="A8584">
        <v>2017</v>
      </c>
      <c r="B8584" t="s">
        <v>6073</v>
      </c>
      <c r="C8584" t="str">
        <f t="shared" si="268"/>
        <v>2017-Atletico/PR-34-4-1</v>
      </c>
      <c r="D8584">
        <v>6</v>
      </c>
      <c r="E8584">
        <v>22</v>
      </c>
      <c r="F8584" t="str">
        <f t="shared" si="269"/>
        <v>34-4-1</v>
      </c>
    </row>
    <row r="8585" spans="1:6" x14ac:dyDescent="0.3">
      <c r="A8585">
        <v>2017</v>
      </c>
      <c r="B8585" t="s">
        <v>6322</v>
      </c>
      <c r="C8585" t="str">
        <f t="shared" si="268"/>
        <v>2017-Avai/SC-34-4-1</v>
      </c>
      <c r="D8585">
        <v>4.75</v>
      </c>
      <c r="E8585">
        <v>21</v>
      </c>
      <c r="F8585" t="str">
        <f t="shared" si="269"/>
        <v>34-4-1</v>
      </c>
    </row>
    <row r="8586" spans="1:6" x14ac:dyDescent="0.3">
      <c r="A8586">
        <v>2017</v>
      </c>
      <c r="B8586" t="s">
        <v>6434</v>
      </c>
      <c r="C8586" t="str">
        <f t="shared" si="268"/>
        <v>2017-Bahia/BA-34-4-1</v>
      </c>
      <c r="D8586">
        <v>4.8333389999999996</v>
      </c>
      <c r="E8586">
        <v>31</v>
      </c>
      <c r="F8586" t="str">
        <f t="shared" si="269"/>
        <v>34-4-1</v>
      </c>
    </row>
    <row r="8587" spans="1:6" x14ac:dyDescent="0.3">
      <c r="A8587">
        <v>2017</v>
      </c>
      <c r="B8587" t="s">
        <v>6074</v>
      </c>
      <c r="C8587" t="str">
        <f t="shared" si="268"/>
        <v>2017-Botafogo/RJ-34-4-1</v>
      </c>
      <c r="D8587">
        <v>9</v>
      </c>
      <c r="E8587">
        <v>35</v>
      </c>
      <c r="F8587" t="str">
        <f t="shared" si="269"/>
        <v>34-4-1</v>
      </c>
    </row>
    <row r="8588" spans="1:6" x14ac:dyDescent="0.3">
      <c r="A8588">
        <v>2017</v>
      </c>
      <c r="B8588" t="s">
        <v>6472</v>
      </c>
      <c r="C8588" t="str">
        <f t="shared" si="268"/>
        <v>2017-Chapecoense/SC-34-4-1</v>
      </c>
      <c r="D8588">
        <v>7</v>
      </c>
      <c r="E8588">
        <v>31</v>
      </c>
      <c r="F8588" t="str">
        <f t="shared" si="269"/>
        <v>34-4-1</v>
      </c>
    </row>
    <row r="8589" spans="1:6" x14ac:dyDescent="0.3">
      <c r="A8589">
        <v>2017</v>
      </c>
      <c r="B8589" t="s">
        <v>6075</v>
      </c>
      <c r="C8589" t="str">
        <f t="shared" si="268"/>
        <v>2017-Corinthians/SP-34-4-1</v>
      </c>
      <c r="D8589">
        <v>8.7142870000000006</v>
      </c>
      <c r="E8589">
        <v>33</v>
      </c>
      <c r="F8589" t="str">
        <f t="shared" si="269"/>
        <v>34-4-1</v>
      </c>
    </row>
    <row r="8590" spans="1:6" x14ac:dyDescent="0.3">
      <c r="A8590">
        <v>2017</v>
      </c>
      <c r="B8590" t="s">
        <v>6265</v>
      </c>
      <c r="C8590" t="str">
        <f t="shared" si="268"/>
        <v>2017-Coritiba/PR-34-4-1</v>
      </c>
      <c r="D8590">
        <v>0</v>
      </c>
      <c r="E8590">
        <v>29</v>
      </c>
      <c r="F8590" t="str">
        <f t="shared" si="269"/>
        <v>34-4-1</v>
      </c>
    </row>
    <row r="8591" spans="1:6" x14ac:dyDescent="0.3">
      <c r="A8591">
        <v>2017</v>
      </c>
      <c r="B8591" t="s">
        <v>6076</v>
      </c>
      <c r="C8591" t="str">
        <f t="shared" si="268"/>
        <v>2017-Cruzeiro/MG-34-4-1</v>
      </c>
      <c r="D8591">
        <v>6.5</v>
      </c>
      <c r="E8591">
        <v>37</v>
      </c>
      <c r="F8591" t="str">
        <f t="shared" si="269"/>
        <v>34-4-1</v>
      </c>
    </row>
    <row r="8592" spans="1:6" x14ac:dyDescent="0.3">
      <c r="A8592">
        <v>2017</v>
      </c>
      <c r="B8592" t="s">
        <v>6078</v>
      </c>
      <c r="C8592" t="str">
        <f t="shared" si="268"/>
        <v>2017-Flamengo/RJ-34-4-1</v>
      </c>
      <c r="D8592">
        <v>6</v>
      </c>
      <c r="E8592">
        <v>31</v>
      </c>
      <c r="F8592" t="str">
        <f t="shared" si="269"/>
        <v>34-4-1</v>
      </c>
    </row>
    <row r="8593" spans="1:6" x14ac:dyDescent="0.3">
      <c r="A8593">
        <v>2017</v>
      </c>
      <c r="B8593" t="s">
        <v>6079</v>
      </c>
      <c r="C8593" t="str">
        <f t="shared" si="268"/>
        <v>2017-Fluminense/RJ-34-4-1</v>
      </c>
      <c r="D8593">
        <v>0</v>
      </c>
      <c r="E8593">
        <v>25</v>
      </c>
      <c r="F8593" t="str">
        <f t="shared" si="269"/>
        <v>34-4-1</v>
      </c>
    </row>
    <row r="8594" spans="1:6" x14ac:dyDescent="0.3">
      <c r="A8594">
        <v>2017</v>
      </c>
      <c r="B8594" t="s">
        <v>6082</v>
      </c>
      <c r="C8594" t="str">
        <f t="shared" si="268"/>
        <v>2017-Gremio/RS-34-4-1</v>
      </c>
      <c r="D8594">
        <v>0</v>
      </c>
      <c r="E8594">
        <v>36</v>
      </c>
      <c r="F8594" t="str">
        <f t="shared" si="269"/>
        <v>34-4-1</v>
      </c>
    </row>
    <row r="8595" spans="1:6" x14ac:dyDescent="0.3">
      <c r="A8595">
        <v>2017</v>
      </c>
      <c r="B8595" t="s">
        <v>6085</v>
      </c>
      <c r="C8595" t="str">
        <f t="shared" si="268"/>
        <v>2017-Palmeiras/SP-34-4-1</v>
      </c>
      <c r="D8595">
        <v>0</v>
      </c>
      <c r="E8595">
        <v>37</v>
      </c>
      <c r="F8595" t="str">
        <f t="shared" si="269"/>
        <v>34-4-1</v>
      </c>
    </row>
    <row r="8596" spans="1:6" x14ac:dyDescent="0.3">
      <c r="A8596">
        <v>2017</v>
      </c>
      <c r="B8596" t="s">
        <v>6087</v>
      </c>
      <c r="C8596" t="str">
        <f t="shared" si="268"/>
        <v>2017-Ponte Preta/SP-34-4-1</v>
      </c>
      <c r="D8596">
        <v>4.200005</v>
      </c>
      <c r="E8596">
        <v>21</v>
      </c>
      <c r="F8596" t="str">
        <f t="shared" si="269"/>
        <v>34-4-1</v>
      </c>
    </row>
    <row r="8597" spans="1:6" x14ac:dyDescent="0.3">
      <c r="A8597">
        <v>2017</v>
      </c>
      <c r="B8597" t="s">
        <v>6089</v>
      </c>
      <c r="C8597" t="str">
        <f t="shared" si="268"/>
        <v>2017-Santos/SP-34-4-1</v>
      </c>
      <c r="D8597">
        <v>7</v>
      </c>
      <c r="E8597">
        <v>48</v>
      </c>
      <c r="F8597" t="str">
        <f t="shared" si="269"/>
        <v>34-4-1</v>
      </c>
    </row>
    <row r="8598" spans="1:6" x14ac:dyDescent="0.3">
      <c r="A8598">
        <v>2017</v>
      </c>
      <c r="B8598" t="s">
        <v>6091</v>
      </c>
      <c r="C8598" t="str">
        <f t="shared" si="268"/>
        <v>2017-Sao Paulo/SP-34-4-1</v>
      </c>
      <c r="D8598">
        <v>0</v>
      </c>
      <c r="E8598">
        <v>23</v>
      </c>
      <c r="F8598" t="str">
        <f t="shared" si="269"/>
        <v>34-4-1</v>
      </c>
    </row>
    <row r="8599" spans="1:6" x14ac:dyDescent="0.3">
      <c r="A8599">
        <v>2017</v>
      </c>
      <c r="B8599" t="s">
        <v>6196</v>
      </c>
      <c r="C8599" t="str">
        <f t="shared" si="268"/>
        <v>2017-Sport/PE-34-4-1</v>
      </c>
      <c r="D8599">
        <v>4.8333389999999996</v>
      </c>
      <c r="E8599">
        <v>21</v>
      </c>
      <c r="F8599" t="str">
        <f t="shared" si="269"/>
        <v>34-4-1</v>
      </c>
    </row>
    <row r="8600" spans="1:6" x14ac:dyDescent="0.3">
      <c r="A8600">
        <v>2017</v>
      </c>
      <c r="B8600" t="s">
        <v>6092</v>
      </c>
      <c r="C8600" t="str">
        <f t="shared" si="268"/>
        <v>2017-Vasco/RJ-34-4-1</v>
      </c>
      <c r="D8600">
        <v>0</v>
      </c>
      <c r="E8600">
        <v>25</v>
      </c>
      <c r="F8600" t="str">
        <f t="shared" si="269"/>
        <v>34-4-1</v>
      </c>
    </row>
    <row r="8601" spans="1:6" x14ac:dyDescent="0.3">
      <c r="A8601">
        <v>2017</v>
      </c>
      <c r="B8601" t="s">
        <v>6268</v>
      </c>
      <c r="C8601" t="str">
        <f t="shared" si="268"/>
        <v>2017-Vitoria/BA-34-4-1</v>
      </c>
      <c r="D8601">
        <v>0</v>
      </c>
      <c r="E8601">
        <v>21</v>
      </c>
      <c r="F8601" t="str">
        <f t="shared" si="269"/>
        <v>34-4-1</v>
      </c>
    </row>
    <row r="8602" spans="1:6" x14ac:dyDescent="0.3">
      <c r="A8602">
        <v>2017</v>
      </c>
      <c r="B8602" t="s">
        <v>6395</v>
      </c>
      <c r="C8602" t="str">
        <f t="shared" si="268"/>
        <v>2017-Atletico/GO-34-4-2</v>
      </c>
      <c r="D8602">
        <v>0</v>
      </c>
      <c r="E8602">
        <v>22</v>
      </c>
      <c r="F8602" t="str">
        <f t="shared" si="269"/>
        <v>34-4-2</v>
      </c>
    </row>
    <row r="8603" spans="1:6" x14ac:dyDescent="0.3">
      <c r="A8603">
        <v>2017</v>
      </c>
      <c r="B8603" t="s">
        <v>6198</v>
      </c>
      <c r="C8603" t="str">
        <f t="shared" si="268"/>
        <v>2017-Atletico/MG-34-4-2</v>
      </c>
      <c r="D8603">
        <v>5.6</v>
      </c>
      <c r="E8603">
        <v>24</v>
      </c>
      <c r="F8603" t="str">
        <f t="shared" si="269"/>
        <v>34-4-2</v>
      </c>
    </row>
    <row r="8604" spans="1:6" x14ac:dyDescent="0.3">
      <c r="A8604">
        <v>2017</v>
      </c>
      <c r="B8604" t="s">
        <v>6093</v>
      </c>
      <c r="C8604" t="str">
        <f t="shared" si="268"/>
        <v>2017-Atletico/PR-34-4-2</v>
      </c>
      <c r="D8604">
        <v>6.0000010000000001</v>
      </c>
      <c r="E8604">
        <v>26</v>
      </c>
      <c r="F8604" t="str">
        <f t="shared" si="269"/>
        <v>34-4-2</v>
      </c>
    </row>
    <row r="8605" spans="1:6" x14ac:dyDescent="0.3">
      <c r="A8605">
        <v>2017</v>
      </c>
      <c r="B8605" t="s">
        <v>6325</v>
      </c>
      <c r="C8605" t="str">
        <f t="shared" si="268"/>
        <v>2017-Avai/SC-34-4-2</v>
      </c>
      <c r="D8605">
        <v>4.7142900000000001</v>
      </c>
      <c r="E8605">
        <v>20</v>
      </c>
      <c r="F8605" t="str">
        <f t="shared" si="269"/>
        <v>34-4-2</v>
      </c>
    </row>
    <row r="8606" spans="1:6" x14ac:dyDescent="0.3">
      <c r="A8606">
        <v>2017</v>
      </c>
      <c r="B8606" t="s">
        <v>6436</v>
      </c>
      <c r="C8606" t="str">
        <f t="shared" si="268"/>
        <v>2017-Bahia/BA-34-4-2</v>
      </c>
      <c r="D8606">
        <v>0</v>
      </c>
      <c r="E8606">
        <v>22</v>
      </c>
      <c r="F8606" t="str">
        <f t="shared" si="269"/>
        <v>34-4-2</v>
      </c>
    </row>
    <row r="8607" spans="1:6" x14ac:dyDescent="0.3">
      <c r="A8607">
        <v>2017</v>
      </c>
      <c r="B8607" t="s">
        <v>6094</v>
      </c>
      <c r="C8607" t="str">
        <f t="shared" si="268"/>
        <v>2017-Botafogo/RJ-34-4-2</v>
      </c>
      <c r="D8607">
        <v>6.2857149999999997</v>
      </c>
      <c r="E8607">
        <v>23</v>
      </c>
      <c r="F8607" t="str">
        <f t="shared" si="269"/>
        <v>34-4-2</v>
      </c>
    </row>
    <row r="8608" spans="1:6" x14ac:dyDescent="0.3">
      <c r="A8608">
        <v>2017</v>
      </c>
      <c r="B8608" t="s">
        <v>6473</v>
      </c>
      <c r="C8608" t="str">
        <f t="shared" si="268"/>
        <v>2017-Chapecoense/SC-34-4-2</v>
      </c>
      <c r="D8608">
        <v>3</v>
      </c>
      <c r="E8608">
        <v>35</v>
      </c>
      <c r="F8608" t="str">
        <f t="shared" si="269"/>
        <v>34-4-2</v>
      </c>
    </row>
    <row r="8609" spans="1:6" x14ac:dyDescent="0.3">
      <c r="A8609">
        <v>2017</v>
      </c>
      <c r="B8609" t="s">
        <v>6095</v>
      </c>
      <c r="C8609" t="str">
        <f t="shared" si="268"/>
        <v>2017-Corinthians/SP-34-4-2</v>
      </c>
      <c r="D8609">
        <v>0</v>
      </c>
      <c r="E8609">
        <v>41</v>
      </c>
      <c r="F8609" t="str">
        <f t="shared" si="269"/>
        <v>34-4-2</v>
      </c>
    </row>
    <row r="8610" spans="1:6" x14ac:dyDescent="0.3">
      <c r="A8610">
        <v>2017</v>
      </c>
      <c r="B8610" t="s">
        <v>6269</v>
      </c>
      <c r="C8610" t="str">
        <f t="shared" si="268"/>
        <v>2017-Coritiba/PR-34-4-2</v>
      </c>
      <c r="D8610">
        <v>4</v>
      </c>
      <c r="E8610">
        <v>28</v>
      </c>
      <c r="F8610" t="str">
        <f t="shared" si="269"/>
        <v>34-4-2</v>
      </c>
    </row>
    <row r="8611" spans="1:6" x14ac:dyDescent="0.3">
      <c r="A8611">
        <v>2017</v>
      </c>
      <c r="B8611" t="s">
        <v>6096</v>
      </c>
      <c r="C8611" t="str">
        <f t="shared" si="268"/>
        <v>2017-Cruzeiro/MG-34-4-2</v>
      </c>
      <c r="D8611">
        <v>5.999994</v>
      </c>
      <c r="E8611">
        <v>32</v>
      </c>
      <c r="F8611" t="str">
        <f t="shared" si="269"/>
        <v>34-4-2</v>
      </c>
    </row>
    <row r="8612" spans="1:6" x14ac:dyDescent="0.3">
      <c r="A8612">
        <v>2017</v>
      </c>
      <c r="B8612" t="s">
        <v>6098</v>
      </c>
      <c r="C8612" t="str">
        <f t="shared" si="268"/>
        <v>2017-Flamengo/RJ-34-4-2</v>
      </c>
      <c r="D8612">
        <v>6</v>
      </c>
      <c r="E8612">
        <v>41</v>
      </c>
      <c r="F8612" t="str">
        <f t="shared" si="269"/>
        <v>34-4-2</v>
      </c>
    </row>
    <row r="8613" spans="1:6" x14ac:dyDescent="0.3">
      <c r="A8613">
        <v>2017</v>
      </c>
      <c r="B8613" t="s">
        <v>6099</v>
      </c>
      <c r="C8613" t="str">
        <f t="shared" si="268"/>
        <v>2017-Fluminense/RJ-34-4-2</v>
      </c>
      <c r="D8613">
        <v>0</v>
      </c>
      <c r="E8613">
        <v>19</v>
      </c>
      <c r="F8613" t="str">
        <f t="shared" si="269"/>
        <v>34-4-2</v>
      </c>
    </row>
    <row r="8614" spans="1:6" x14ac:dyDescent="0.3">
      <c r="A8614">
        <v>2017</v>
      </c>
      <c r="B8614" t="s">
        <v>6102</v>
      </c>
      <c r="C8614" t="str">
        <f t="shared" si="268"/>
        <v>2017-Gremio/RS-34-4-2</v>
      </c>
      <c r="D8614">
        <v>0</v>
      </c>
      <c r="E8614">
        <v>33</v>
      </c>
      <c r="F8614" t="str">
        <f t="shared" si="269"/>
        <v>34-4-2</v>
      </c>
    </row>
    <row r="8615" spans="1:6" x14ac:dyDescent="0.3">
      <c r="A8615">
        <v>2017</v>
      </c>
      <c r="B8615" t="s">
        <v>6105</v>
      </c>
      <c r="C8615" t="str">
        <f t="shared" si="268"/>
        <v>2017-Palmeiras/SP-34-4-2</v>
      </c>
      <c r="D8615">
        <v>6.75</v>
      </c>
      <c r="E8615">
        <v>36</v>
      </c>
      <c r="F8615" t="str">
        <f t="shared" si="269"/>
        <v>34-4-2</v>
      </c>
    </row>
    <row r="8616" spans="1:6" x14ac:dyDescent="0.3">
      <c r="A8616">
        <v>2017</v>
      </c>
      <c r="B8616" t="s">
        <v>6107</v>
      </c>
      <c r="C8616" t="str">
        <f t="shared" si="268"/>
        <v>2017-Ponte Preta/SP-34-4-2</v>
      </c>
      <c r="D8616">
        <v>4.5</v>
      </c>
      <c r="E8616">
        <v>17</v>
      </c>
      <c r="F8616" t="str">
        <f t="shared" si="269"/>
        <v>34-4-2</v>
      </c>
    </row>
    <row r="8617" spans="1:6" x14ac:dyDescent="0.3">
      <c r="A8617">
        <v>2017</v>
      </c>
      <c r="B8617" t="s">
        <v>6109</v>
      </c>
      <c r="C8617" t="str">
        <f t="shared" si="268"/>
        <v>2017-Santos/SP-34-4-2</v>
      </c>
      <c r="D8617">
        <v>0</v>
      </c>
      <c r="E8617">
        <v>47</v>
      </c>
      <c r="F8617" t="str">
        <f t="shared" si="269"/>
        <v>34-4-2</v>
      </c>
    </row>
    <row r="8618" spans="1:6" x14ac:dyDescent="0.3">
      <c r="A8618">
        <v>2017</v>
      </c>
      <c r="B8618" t="s">
        <v>6111</v>
      </c>
      <c r="C8618" t="str">
        <f t="shared" si="268"/>
        <v>2017-Sao Paulo/SP-34-4-2</v>
      </c>
      <c r="D8618">
        <v>4.857138</v>
      </c>
      <c r="E8618">
        <v>28</v>
      </c>
      <c r="F8618" t="str">
        <f t="shared" si="269"/>
        <v>34-4-2</v>
      </c>
    </row>
    <row r="8619" spans="1:6" x14ac:dyDescent="0.3">
      <c r="A8619">
        <v>2017</v>
      </c>
      <c r="B8619" t="s">
        <v>6200</v>
      </c>
      <c r="C8619" t="str">
        <f t="shared" si="268"/>
        <v>2017-Sport/PE-34-4-2</v>
      </c>
      <c r="D8619">
        <v>4.5999999999999996</v>
      </c>
      <c r="E8619">
        <v>32</v>
      </c>
      <c r="F8619" t="str">
        <f t="shared" si="269"/>
        <v>34-4-2</v>
      </c>
    </row>
    <row r="8620" spans="1:6" x14ac:dyDescent="0.3">
      <c r="A8620">
        <v>2017</v>
      </c>
      <c r="B8620" t="s">
        <v>6112</v>
      </c>
      <c r="C8620" t="str">
        <f t="shared" si="268"/>
        <v>2017-Vasco/RJ-34-4-2</v>
      </c>
      <c r="D8620">
        <v>4.3333339999999998</v>
      </c>
      <c r="E8620">
        <v>14</v>
      </c>
      <c r="F8620" t="str">
        <f t="shared" si="269"/>
        <v>34-4-2</v>
      </c>
    </row>
    <row r="8621" spans="1:6" x14ac:dyDescent="0.3">
      <c r="A8621">
        <v>2017</v>
      </c>
      <c r="B8621" t="s">
        <v>6272</v>
      </c>
      <c r="C8621" t="str">
        <f t="shared" si="268"/>
        <v>2017-Vitoria/BA-34-4-2</v>
      </c>
      <c r="D8621">
        <v>4.571428</v>
      </c>
      <c r="E8621">
        <v>24</v>
      </c>
      <c r="F8621" t="str">
        <f t="shared" si="269"/>
        <v>34-4-2</v>
      </c>
    </row>
    <row r="8622" spans="1:6" x14ac:dyDescent="0.3">
      <c r="A8622">
        <v>2017</v>
      </c>
      <c r="B8622" t="s">
        <v>6399</v>
      </c>
      <c r="C8622" t="str">
        <f t="shared" si="268"/>
        <v>2017-Atletico/GO-34-4-3</v>
      </c>
      <c r="D8622">
        <v>3.714289</v>
      </c>
      <c r="E8622">
        <v>16</v>
      </c>
      <c r="F8622" t="str">
        <f t="shared" si="269"/>
        <v>34-4-3</v>
      </c>
    </row>
    <row r="8623" spans="1:6" x14ac:dyDescent="0.3">
      <c r="A8623">
        <v>2017</v>
      </c>
      <c r="B8623" t="s">
        <v>6202</v>
      </c>
      <c r="C8623" t="str">
        <f t="shared" si="268"/>
        <v>2017-Atletico/MG-34-4-3</v>
      </c>
      <c r="D8623">
        <v>5.1111060000000004</v>
      </c>
      <c r="E8623">
        <v>28</v>
      </c>
      <c r="F8623" t="str">
        <f t="shared" si="269"/>
        <v>34-4-3</v>
      </c>
    </row>
    <row r="8624" spans="1:6" x14ac:dyDescent="0.3">
      <c r="A8624">
        <v>2017</v>
      </c>
      <c r="B8624" t="s">
        <v>6113</v>
      </c>
      <c r="C8624" t="str">
        <f t="shared" si="268"/>
        <v>2017-Atletico/PR-34-4-3</v>
      </c>
      <c r="D8624">
        <v>5.75</v>
      </c>
      <c r="E8624">
        <v>31</v>
      </c>
      <c r="F8624" t="str">
        <f t="shared" si="269"/>
        <v>34-4-3</v>
      </c>
    </row>
    <row r="8625" spans="1:6" x14ac:dyDescent="0.3">
      <c r="A8625">
        <v>2017</v>
      </c>
      <c r="B8625" t="s">
        <v>6328</v>
      </c>
      <c r="C8625" t="str">
        <f t="shared" si="268"/>
        <v>2017-Avai/SC-34-4-3</v>
      </c>
      <c r="D8625">
        <v>5.2</v>
      </c>
      <c r="E8625">
        <v>28</v>
      </c>
      <c r="F8625" t="str">
        <f t="shared" si="269"/>
        <v>34-4-3</v>
      </c>
    </row>
    <row r="8626" spans="1:6" x14ac:dyDescent="0.3">
      <c r="A8626">
        <v>2017</v>
      </c>
      <c r="B8626" t="s">
        <v>6438</v>
      </c>
      <c r="C8626" t="str">
        <f t="shared" si="268"/>
        <v>2017-Bahia/BA-34-4-3</v>
      </c>
      <c r="D8626">
        <v>4.6666720000000002</v>
      </c>
      <c r="E8626">
        <v>23</v>
      </c>
      <c r="F8626" t="str">
        <f t="shared" si="269"/>
        <v>34-4-3</v>
      </c>
    </row>
    <row r="8627" spans="1:6" x14ac:dyDescent="0.3">
      <c r="A8627">
        <v>2017</v>
      </c>
      <c r="B8627" t="s">
        <v>6114</v>
      </c>
      <c r="C8627" t="str">
        <f t="shared" si="268"/>
        <v>2017-Botafogo/RJ-34-4-3</v>
      </c>
      <c r="D8627">
        <v>6.9999929999999999</v>
      </c>
      <c r="E8627">
        <v>36</v>
      </c>
      <c r="F8627" t="str">
        <f t="shared" si="269"/>
        <v>34-4-3</v>
      </c>
    </row>
    <row r="8628" spans="1:6" x14ac:dyDescent="0.3">
      <c r="A8628">
        <v>2017</v>
      </c>
      <c r="B8628" t="s">
        <v>6474</v>
      </c>
      <c r="C8628" t="str">
        <f t="shared" si="268"/>
        <v>2017-Chapecoense/SC-34-4-3</v>
      </c>
      <c r="D8628">
        <v>4</v>
      </c>
      <c r="E8628">
        <v>34</v>
      </c>
      <c r="F8628" t="str">
        <f t="shared" si="269"/>
        <v>34-4-3</v>
      </c>
    </row>
    <row r="8629" spans="1:6" x14ac:dyDescent="0.3">
      <c r="A8629">
        <v>2017</v>
      </c>
      <c r="B8629" t="s">
        <v>6115</v>
      </c>
      <c r="C8629" t="str">
        <f t="shared" si="268"/>
        <v>2017-Corinthians/SP-34-4-3</v>
      </c>
      <c r="D8629">
        <v>0</v>
      </c>
      <c r="E8629">
        <v>41</v>
      </c>
      <c r="F8629" t="str">
        <f t="shared" si="269"/>
        <v>34-4-3</v>
      </c>
    </row>
    <row r="8630" spans="1:6" x14ac:dyDescent="0.3">
      <c r="A8630">
        <v>2017</v>
      </c>
      <c r="B8630" t="s">
        <v>6273</v>
      </c>
      <c r="C8630" t="str">
        <f t="shared" si="268"/>
        <v>2017-Coritiba/PR-34-4-3</v>
      </c>
      <c r="D8630">
        <v>2.6666699999999999</v>
      </c>
      <c r="E8630">
        <v>24</v>
      </c>
      <c r="F8630" t="str">
        <f t="shared" si="269"/>
        <v>34-4-3</v>
      </c>
    </row>
    <row r="8631" spans="1:6" x14ac:dyDescent="0.3">
      <c r="A8631">
        <v>2017</v>
      </c>
      <c r="B8631" t="s">
        <v>6116</v>
      </c>
      <c r="C8631" t="str">
        <f t="shared" si="268"/>
        <v>2017-Cruzeiro/MG-34-4-3</v>
      </c>
      <c r="D8631">
        <v>6.2857079999999996</v>
      </c>
      <c r="E8631">
        <v>33</v>
      </c>
      <c r="F8631" t="str">
        <f t="shared" si="269"/>
        <v>34-4-3</v>
      </c>
    </row>
    <row r="8632" spans="1:6" x14ac:dyDescent="0.3">
      <c r="A8632">
        <v>2017</v>
      </c>
      <c r="B8632" t="s">
        <v>6118</v>
      </c>
      <c r="C8632" t="str">
        <f t="shared" si="268"/>
        <v>2017-Flamengo/RJ-34-4-3</v>
      </c>
      <c r="D8632">
        <v>7</v>
      </c>
      <c r="E8632">
        <v>38</v>
      </c>
      <c r="F8632" t="str">
        <f t="shared" si="269"/>
        <v>34-4-3</v>
      </c>
    </row>
    <row r="8633" spans="1:6" x14ac:dyDescent="0.3">
      <c r="A8633">
        <v>2017</v>
      </c>
      <c r="B8633" t="s">
        <v>6119</v>
      </c>
      <c r="C8633" t="str">
        <f t="shared" si="268"/>
        <v>2017-Fluminense/RJ-34-4-3</v>
      </c>
      <c r="D8633">
        <v>8</v>
      </c>
      <c r="E8633">
        <v>37</v>
      </c>
      <c r="F8633" t="str">
        <f t="shared" si="269"/>
        <v>34-4-3</v>
      </c>
    </row>
    <row r="8634" spans="1:6" x14ac:dyDescent="0.3">
      <c r="A8634">
        <v>2017</v>
      </c>
      <c r="B8634" t="s">
        <v>6122</v>
      </c>
      <c r="C8634" t="str">
        <f t="shared" si="268"/>
        <v>2017-Gremio/RS-34-4-3</v>
      </c>
      <c r="D8634">
        <v>5.6</v>
      </c>
      <c r="E8634">
        <v>37</v>
      </c>
      <c r="F8634" t="str">
        <f t="shared" si="269"/>
        <v>34-4-3</v>
      </c>
    </row>
    <row r="8635" spans="1:6" x14ac:dyDescent="0.3">
      <c r="A8635">
        <v>2017</v>
      </c>
      <c r="B8635" t="s">
        <v>6125</v>
      </c>
      <c r="C8635" t="str">
        <f t="shared" si="268"/>
        <v>2017-Palmeiras/SP-34-4-3</v>
      </c>
      <c r="D8635">
        <v>6.2857079999999996</v>
      </c>
      <c r="E8635">
        <v>30</v>
      </c>
      <c r="F8635" t="str">
        <f t="shared" si="269"/>
        <v>34-4-3</v>
      </c>
    </row>
    <row r="8636" spans="1:6" x14ac:dyDescent="0.3">
      <c r="A8636">
        <v>2017</v>
      </c>
      <c r="B8636" t="s">
        <v>6127</v>
      </c>
      <c r="C8636" t="str">
        <f t="shared" si="268"/>
        <v>2017-Ponte Preta/SP-34-4-3</v>
      </c>
      <c r="D8636">
        <v>4.5</v>
      </c>
      <c r="E8636">
        <v>24</v>
      </c>
      <c r="F8636" t="str">
        <f t="shared" si="269"/>
        <v>34-4-3</v>
      </c>
    </row>
    <row r="8637" spans="1:6" x14ac:dyDescent="0.3">
      <c r="A8637">
        <v>2017</v>
      </c>
      <c r="B8637" t="s">
        <v>6129</v>
      </c>
      <c r="C8637" t="str">
        <f t="shared" si="268"/>
        <v>2017-Santos/SP-34-4-3</v>
      </c>
      <c r="D8637">
        <v>6.8</v>
      </c>
      <c r="E8637">
        <v>40</v>
      </c>
      <c r="F8637" t="str">
        <f t="shared" si="269"/>
        <v>34-4-3</v>
      </c>
    </row>
    <row r="8638" spans="1:6" x14ac:dyDescent="0.3">
      <c r="A8638">
        <v>2017</v>
      </c>
      <c r="B8638" t="s">
        <v>6131</v>
      </c>
      <c r="C8638" t="str">
        <f t="shared" si="268"/>
        <v>2017-Sao Paulo/SP-34-4-3</v>
      </c>
      <c r="D8638">
        <v>1</v>
      </c>
      <c r="E8638">
        <v>34</v>
      </c>
      <c r="F8638" t="str">
        <f t="shared" si="269"/>
        <v>34-4-3</v>
      </c>
    </row>
    <row r="8639" spans="1:6" x14ac:dyDescent="0.3">
      <c r="A8639">
        <v>2017</v>
      </c>
      <c r="B8639" t="s">
        <v>6204</v>
      </c>
      <c r="C8639" t="str">
        <f t="shared" si="268"/>
        <v>2017-Sport/PE-34-4-3</v>
      </c>
      <c r="D8639">
        <v>0</v>
      </c>
      <c r="E8639">
        <v>32</v>
      </c>
      <c r="F8639" t="str">
        <f t="shared" si="269"/>
        <v>34-4-3</v>
      </c>
    </row>
    <row r="8640" spans="1:6" x14ac:dyDescent="0.3">
      <c r="A8640">
        <v>2017</v>
      </c>
      <c r="B8640" t="s">
        <v>6132</v>
      </c>
      <c r="C8640" t="str">
        <f t="shared" si="268"/>
        <v>2017-Vasco/RJ-34-4-3</v>
      </c>
      <c r="D8640">
        <v>4.5263109999999998</v>
      </c>
      <c r="E8640">
        <v>19</v>
      </c>
      <c r="F8640" t="str">
        <f t="shared" si="269"/>
        <v>34-4-3</v>
      </c>
    </row>
    <row r="8641" spans="1:6" x14ac:dyDescent="0.3">
      <c r="A8641">
        <v>2017</v>
      </c>
      <c r="B8641" t="s">
        <v>6276</v>
      </c>
      <c r="C8641" t="str">
        <f t="shared" si="268"/>
        <v>2017-Vitoria/BA-34-4-3</v>
      </c>
      <c r="D8641">
        <v>4.5</v>
      </c>
      <c r="E8641">
        <v>21</v>
      </c>
      <c r="F8641" t="str">
        <f t="shared" si="269"/>
        <v>34-4-3</v>
      </c>
    </row>
    <row r="8642" spans="1:6" x14ac:dyDescent="0.3">
      <c r="A8642">
        <v>2018</v>
      </c>
      <c r="B8642" t="s">
        <v>6403</v>
      </c>
      <c r="C8642" t="str">
        <f t="shared" si="268"/>
        <v>2018-America/MG-19-2-0</v>
      </c>
      <c r="D8642">
        <v>2.153848</v>
      </c>
      <c r="E8642">
        <v>14</v>
      </c>
      <c r="F8642" t="str">
        <f t="shared" si="269"/>
        <v>19-2-0</v>
      </c>
    </row>
    <row r="8643" spans="1:6" x14ac:dyDescent="0.3">
      <c r="A8643">
        <v>2018</v>
      </c>
      <c r="B8643" t="s">
        <v>6134</v>
      </c>
      <c r="C8643" t="str">
        <f t="shared" ref="C8643:C8706" si="270">A8643&amp;"-"&amp;B8643</f>
        <v>2018-Atletico/MG-19-2-0</v>
      </c>
      <c r="D8643">
        <v>3.375</v>
      </c>
      <c r="E8643">
        <v>13</v>
      </c>
      <c r="F8643" t="str">
        <f t="shared" ref="F8643:F8706" si="271">RIGHT(B8643,LEN(C8643)-FIND("-",C8643,6))</f>
        <v>19-2-0</v>
      </c>
    </row>
    <row r="8644" spans="1:6" x14ac:dyDescent="0.3">
      <c r="A8644">
        <v>2018</v>
      </c>
      <c r="B8644" t="s">
        <v>5773</v>
      </c>
      <c r="C8644" t="str">
        <f t="shared" si="270"/>
        <v>2018-Atletico/PR-19-2-0</v>
      </c>
      <c r="D8644">
        <v>1.75</v>
      </c>
      <c r="E8644">
        <v>5</v>
      </c>
      <c r="F8644" t="str">
        <f t="shared" si="271"/>
        <v>19-2-0</v>
      </c>
    </row>
    <row r="8645" spans="1:6" x14ac:dyDescent="0.3">
      <c r="A8645">
        <v>2018</v>
      </c>
      <c r="B8645" t="s">
        <v>6404</v>
      </c>
      <c r="C8645" t="str">
        <f t="shared" si="270"/>
        <v>2018-Bahia/BA-19-2-0</v>
      </c>
      <c r="D8645">
        <v>3.3333300000000001</v>
      </c>
      <c r="E8645">
        <v>10</v>
      </c>
      <c r="F8645" t="str">
        <f t="shared" si="271"/>
        <v>19-2-0</v>
      </c>
    </row>
    <row r="8646" spans="1:6" x14ac:dyDescent="0.3">
      <c r="A8646">
        <v>2018</v>
      </c>
      <c r="B8646" t="s">
        <v>5774</v>
      </c>
      <c r="C8646" t="str">
        <f t="shared" si="270"/>
        <v>2018-Botafogo/RJ-19-2-0</v>
      </c>
      <c r="D8646">
        <v>2.5</v>
      </c>
      <c r="E8646">
        <v>10</v>
      </c>
      <c r="F8646" t="str">
        <f t="shared" si="271"/>
        <v>19-2-0</v>
      </c>
    </row>
    <row r="8647" spans="1:6" x14ac:dyDescent="0.3">
      <c r="A8647">
        <v>2018</v>
      </c>
      <c r="B8647" t="s">
        <v>6332</v>
      </c>
      <c r="C8647" t="str">
        <f t="shared" si="270"/>
        <v>2018-Ceara/CE-19-2-0</v>
      </c>
      <c r="D8647">
        <v>0</v>
      </c>
      <c r="E8647">
        <v>10</v>
      </c>
      <c r="F8647" t="str">
        <f t="shared" si="271"/>
        <v>19-2-0</v>
      </c>
    </row>
    <row r="8648" spans="1:6" x14ac:dyDescent="0.3">
      <c r="A8648">
        <v>2018</v>
      </c>
      <c r="B8648" t="s">
        <v>6457</v>
      </c>
      <c r="C8648" t="str">
        <f t="shared" si="270"/>
        <v>2018-Chapecoense/SC-19-2-0</v>
      </c>
      <c r="D8648">
        <v>2.3636339999999998</v>
      </c>
      <c r="E8648">
        <v>10</v>
      </c>
      <c r="F8648" t="str">
        <f t="shared" si="271"/>
        <v>19-2-0</v>
      </c>
    </row>
    <row r="8649" spans="1:6" x14ac:dyDescent="0.3">
      <c r="A8649">
        <v>2018</v>
      </c>
      <c r="B8649" t="s">
        <v>5775</v>
      </c>
      <c r="C8649" t="str">
        <f t="shared" si="270"/>
        <v>2018-Corinthians/SP-19-2-0</v>
      </c>
      <c r="D8649">
        <v>2.7142840000000001</v>
      </c>
      <c r="E8649">
        <v>14</v>
      </c>
      <c r="F8649" t="str">
        <f t="shared" si="271"/>
        <v>19-2-0</v>
      </c>
    </row>
    <row r="8650" spans="1:6" x14ac:dyDescent="0.3">
      <c r="A8650">
        <v>2018</v>
      </c>
      <c r="B8650" t="s">
        <v>5776</v>
      </c>
      <c r="C8650" t="str">
        <f t="shared" si="270"/>
        <v>2018-Cruzeiro/MG-19-2-0</v>
      </c>
      <c r="D8650">
        <v>3.3076910000000002</v>
      </c>
      <c r="E8650">
        <v>14</v>
      </c>
      <c r="F8650" t="str">
        <f t="shared" si="271"/>
        <v>19-2-0</v>
      </c>
    </row>
    <row r="8651" spans="1:6" x14ac:dyDescent="0.3">
      <c r="A8651">
        <v>2018</v>
      </c>
      <c r="B8651" t="s">
        <v>5778</v>
      </c>
      <c r="C8651" t="str">
        <f t="shared" si="270"/>
        <v>2018-Flamengo/RJ-19-2-0</v>
      </c>
      <c r="D8651">
        <v>4.1111199999999997</v>
      </c>
      <c r="E8651">
        <v>14</v>
      </c>
      <c r="F8651" t="str">
        <f t="shared" si="271"/>
        <v>19-2-0</v>
      </c>
    </row>
    <row r="8652" spans="1:6" x14ac:dyDescent="0.3">
      <c r="A8652">
        <v>2018</v>
      </c>
      <c r="B8652" t="s">
        <v>5779</v>
      </c>
      <c r="C8652" t="str">
        <f t="shared" si="270"/>
        <v>2018-Fluminense/RJ-19-2-0</v>
      </c>
      <c r="D8652">
        <v>2.434787</v>
      </c>
      <c r="E8652">
        <v>8</v>
      </c>
      <c r="F8652" t="str">
        <f t="shared" si="271"/>
        <v>19-2-0</v>
      </c>
    </row>
    <row r="8653" spans="1:6" x14ac:dyDescent="0.3">
      <c r="A8653">
        <v>2018</v>
      </c>
      <c r="B8653" t="s">
        <v>5782</v>
      </c>
      <c r="C8653" t="str">
        <f t="shared" si="270"/>
        <v>2018-Gremio/RS-19-2-0</v>
      </c>
      <c r="D8653">
        <v>3.2857180000000001</v>
      </c>
      <c r="E8653">
        <v>9</v>
      </c>
      <c r="F8653" t="str">
        <f t="shared" si="271"/>
        <v>19-2-0</v>
      </c>
    </row>
    <row r="8654" spans="1:6" x14ac:dyDescent="0.3">
      <c r="A8654">
        <v>2018</v>
      </c>
      <c r="B8654" t="s">
        <v>5783</v>
      </c>
      <c r="C8654" t="str">
        <f t="shared" si="270"/>
        <v>2018-Internacional/RS-19-2-0</v>
      </c>
      <c r="D8654">
        <v>4.0625</v>
      </c>
      <c r="E8654">
        <v>16</v>
      </c>
      <c r="F8654" t="str">
        <f t="shared" si="271"/>
        <v>19-2-0</v>
      </c>
    </row>
    <row r="8655" spans="1:6" x14ac:dyDescent="0.3">
      <c r="A8655">
        <v>2018</v>
      </c>
      <c r="B8655" t="s">
        <v>5785</v>
      </c>
      <c r="C8655" t="str">
        <f t="shared" si="270"/>
        <v>2018-Palmeiras/SP-19-2-0</v>
      </c>
      <c r="D8655">
        <v>3.25</v>
      </c>
      <c r="E8655">
        <v>15</v>
      </c>
      <c r="F8655" t="str">
        <f t="shared" si="271"/>
        <v>19-2-0</v>
      </c>
    </row>
    <row r="8656" spans="1:6" x14ac:dyDescent="0.3">
      <c r="A8656">
        <v>2018</v>
      </c>
      <c r="B8656" t="s">
        <v>5786</v>
      </c>
      <c r="C8656" t="str">
        <f t="shared" si="270"/>
        <v>2018-Parana/PR-19-2-0</v>
      </c>
      <c r="D8656">
        <v>1.8571420000000001</v>
      </c>
      <c r="E8656">
        <v>10</v>
      </c>
      <c r="F8656" t="str">
        <f t="shared" si="271"/>
        <v>19-2-0</v>
      </c>
    </row>
    <row r="8657" spans="1:6" x14ac:dyDescent="0.3">
      <c r="A8657">
        <v>2018</v>
      </c>
      <c r="B8657" t="s">
        <v>5789</v>
      </c>
      <c r="C8657" t="str">
        <f t="shared" si="270"/>
        <v>2018-Santos/SP-19-2-0</v>
      </c>
      <c r="D8657">
        <v>2</v>
      </c>
      <c r="E8657">
        <v>10</v>
      </c>
      <c r="F8657" t="str">
        <f t="shared" si="271"/>
        <v>19-2-0</v>
      </c>
    </row>
    <row r="8658" spans="1:6" x14ac:dyDescent="0.3">
      <c r="A8658">
        <v>2018</v>
      </c>
      <c r="B8658" t="s">
        <v>5791</v>
      </c>
      <c r="C8658" t="str">
        <f t="shared" si="270"/>
        <v>2018-Sao Paulo/SP-19-2-0</v>
      </c>
      <c r="D8658">
        <v>4.4000060000000003</v>
      </c>
      <c r="E8658">
        <v>16</v>
      </c>
      <c r="F8658" t="str">
        <f t="shared" si="271"/>
        <v>19-2-0</v>
      </c>
    </row>
    <row r="8659" spans="1:6" x14ac:dyDescent="0.3">
      <c r="A8659">
        <v>2018</v>
      </c>
      <c r="B8659" t="s">
        <v>6136</v>
      </c>
      <c r="C8659" t="str">
        <f t="shared" si="270"/>
        <v>2018-Sport/PE-19-2-0</v>
      </c>
      <c r="D8659">
        <v>2.375</v>
      </c>
      <c r="E8659">
        <v>11</v>
      </c>
      <c r="F8659" t="str">
        <f t="shared" si="271"/>
        <v>19-2-0</v>
      </c>
    </row>
    <row r="8660" spans="1:6" x14ac:dyDescent="0.3">
      <c r="A8660">
        <v>2018</v>
      </c>
      <c r="B8660" t="s">
        <v>5792</v>
      </c>
      <c r="C8660" t="str">
        <f t="shared" si="270"/>
        <v>2018-Vasco/RJ-19-2-0</v>
      </c>
      <c r="D8660">
        <v>2.5555530000000002</v>
      </c>
      <c r="E8660">
        <v>8</v>
      </c>
      <c r="F8660" t="str">
        <f t="shared" si="271"/>
        <v>19-2-0</v>
      </c>
    </row>
    <row r="8661" spans="1:6" x14ac:dyDescent="0.3">
      <c r="A8661">
        <v>2018</v>
      </c>
      <c r="B8661" t="s">
        <v>6208</v>
      </c>
      <c r="C8661" t="str">
        <f t="shared" si="270"/>
        <v>2018-Vitoria/BA-19-2-0</v>
      </c>
      <c r="D8661">
        <v>2.25</v>
      </c>
      <c r="E8661">
        <v>10</v>
      </c>
      <c r="F8661" t="str">
        <f t="shared" si="271"/>
        <v>19-2-0</v>
      </c>
    </row>
    <row r="8662" spans="1:6" x14ac:dyDescent="0.3">
      <c r="A8662">
        <v>2018</v>
      </c>
      <c r="B8662" t="s">
        <v>6405</v>
      </c>
      <c r="C8662" t="str">
        <f t="shared" si="270"/>
        <v>2018-America/MG-19-2-1</v>
      </c>
      <c r="D8662">
        <v>2.0000010000000001</v>
      </c>
      <c r="E8662">
        <v>4</v>
      </c>
      <c r="F8662" t="str">
        <f t="shared" si="271"/>
        <v>19-2-1</v>
      </c>
    </row>
    <row r="8663" spans="1:6" x14ac:dyDescent="0.3">
      <c r="A8663">
        <v>2018</v>
      </c>
      <c r="B8663" t="s">
        <v>6138</v>
      </c>
      <c r="C8663" t="str">
        <f t="shared" si="270"/>
        <v>2018-Atletico/MG-19-2-1</v>
      </c>
      <c r="D8663">
        <v>3.6190440000000001</v>
      </c>
      <c r="E8663">
        <v>14</v>
      </c>
      <c r="F8663" t="str">
        <f t="shared" si="271"/>
        <v>19-2-1</v>
      </c>
    </row>
    <row r="8664" spans="1:6" x14ac:dyDescent="0.3">
      <c r="A8664">
        <v>2018</v>
      </c>
      <c r="B8664" t="s">
        <v>5793</v>
      </c>
      <c r="C8664" t="str">
        <f t="shared" si="270"/>
        <v>2018-Atletico/PR-19-2-1</v>
      </c>
      <c r="D8664">
        <v>1.4285699999999999</v>
      </c>
      <c r="E8664">
        <v>10</v>
      </c>
      <c r="F8664" t="str">
        <f t="shared" si="271"/>
        <v>19-2-1</v>
      </c>
    </row>
    <row r="8665" spans="1:6" x14ac:dyDescent="0.3">
      <c r="A8665">
        <v>2018</v>
      </c>
      <c r="B8665" t="s">
        <v>6406</v>
      </c>
      <c r="C8665" t="str">
        <f t="shared" si="270"/>
        <v>2018-Bahia/BA-19-2-1</v>
      </c>
      <c r="D8665">
        <v>2.875</v>
      </c>
      <c r="E8665">
        <v>8</v>
      </c>
      <c r="F8665" t="str">
        <f t="shared" si="271"/>
        <v>19-2-1</v>
      </c>
    </row>
    <row r="8666" spans="1:6" x14ac:dyDescent="0.3">
      <c r="A8666">
        <v>2018</v>
      </c>
      <c r="B8666" t="s">
        <v>5794</v>
      </c>
      <c r="C8666" t="str">
        <f t="shared" si="270"/>
        <v>2018-Botafogo/RJ-19-2-1</v>
      </c>
      <c r="D8666">
        <v>2.4</v>
      </c>
      <c r="E8666">
        <v>10</v>
      </c>
      <c r="F8666" t="str">
        <f t="shared" si="271"/>
        <v>19-2-1</v>
      </c>
    </row>
    <row r="8667" spans="1:6" x14ac:dyDescent="0.3">
      <c r="A8667">
        <v>2018</v>
      </c>
      <c r="B8667" t="s">
        <v>6336</v>
      </c>
      <c r="C8667" t="str">
        <f t="shared" si="270"/>
        <v>2018-Ceara/CE-19-2-1</v>
      </c>
      <c r="D8667">
        <v>3</v>
      </c>
      <c r="E8667">
        <v>6</v>
      </c>
      <c r="F8667" t="str">
        <f t="shared" si="271"/>
        <v>19-2-1</v>
      </c>
    </row>
    <row r="8668" spans="1:6" x14ac:dyDescent="0.3">
      <c r="A8668">
        <v>2018</v>
      </c>
      <c r="B8668" t="s">
        <v>6458</v>
      </c>
      <c r="C8668" t="str">
        <f t="shared" si="270"/>
        <v>2018-Chapecoense/SC-19-2-1</v>
      </c>
      <c r="D8668">
        <v>2.2857120000000002</v>
      </c>
      <c r="E8668">
        <v>10</v>
      </c>
      <c r="F8668" t="str">
        <f t="shared" si="271"/>
        <v>19-2-1</v>
      </c>
    </row>
    <row r="8669" spans="1:6" x14ac:dyDescent="0.3">
      <c r="A8669">
        <v>2018</v>
      </c>
      <c r="B8669" t="s">
        <v>5795</v>
      </c>
      <c r="C8669" t="str">
        <f t="shared" si="270"/>
        <v>2018-Corinthians/SP-19-2-1</v>
      </c>
      <c r="D8669">
        <v>2.6666639999999999</v>
      </c>
      <c r="E8669">
        <v>16</v>
      </c>
      <c r="F8669" t="str">
        <f t="shared" si="271"/>
        <v>19-2-1</v>
      </c>
    </row>
    <row r="8670" spans="1:6" x14ac:dyDescent="0.3">
      <c r="A8670">
        <v>2018</v>
      </c>
      <c r="B8670" t="s">
        <v>5796</v>
      </c>
      <c r="C8670" t="str">
        <f t="shared" si="270"/>
        <v>2018-Cruzeiro/MG-19-2-1</v>
      </c>
      <c r="D8670">
        <v>3.4285679999999998</v>
      </c>
      <c r="E8670">
        <v>14</v>
      </c>
      <c r="F8670" t="str">
        <f t="shared" si="271"/>
        <v>19-2-1</v>
      </c>
    </row>
    <row r="8671" spans="1:6" x14ac:dyDescent="0.3">
      <c r="A8671">
        <v>2018</v>
      </c>
      <c r="B8671" t="s">
        <v>5798</v>
      </c>
      <c r="C8671" t="str">
        <f t="shared" si="270"/>
        <v>2018-Flamengo/RJ-19-2-1</v>
      </c>
      <c r="D8671">
        <v>4.1111170000000001</v>
      </c>
      <c r="E8671">
        <v>14</v>
      </c>
      <c r="F8671" t="str">
        <f t="shared" si="271"/>
        <v>19-2-1</v>
      </c>
    </row>
    <row r="8672" spans="1:6" x14ac:dyDescent="0.3">
      <c r="A8672">
        <v>2018</v>
      </c>
      <c r="B8672" t="s">
        <v>5799</v>
      </c>
      <c r="C8672" t="str">
        <f t="shared" si="270"/>
        <v>2018-Fluminense/RJ-19-2-1</v>
      </c>
      <c r="D8672">
        <v>1.800001</v>
      </c>
      <c r="E8672">
        <v>14</v>
      </c>
      <c r="F8672" t="str">
        <f t="shared" si="271"/>
        <v>19-2-1</v>
      </c>
    </row>
    <row r="8673" spans="1:6" x14ac:dyDescent="0.3">
      <c r="A8673">
        <v>2018</v>
      </c>
      <c r="B8673" t="s">
        <v>5802</v>
      </c>
      <c r="C8673" t="str">
        <f t="shared" si="270"/>
        <v>2018-Gremio/RS-19-2-1</v>
      </c>
      <c r="D8673">
        <v>3.375</v>
      </c>
      <c r="E8673">
        <v>8</v>
      </c>
      <c r="F8673" t="str">
        <f t="shared" si="271"/>
        <v>19-2-1</v>
      </c>
    </row>
    <row r="8674" spans="1:6" x14ac:dyDescent="0.3">
      <c r="A8674">
        <v>2018</v>
      </c>
      <c r="B8674" t="s">
        <v>5803</v>
      </c>
      <c r="C8674" t="str">
        <f t="shared" si="270"/>
        <v>2018-Internacional/RS-19-2-1</v>
      </c>
      <c r="D8674">
        <v>3.6666699999999999</v>
      </c>
      <c r="E8674">
        <v>14</v>
      </c>
      <c r="F8674" t="str">
        <f t="shared" si="271"/>
        <v>19-2-1</v>
      </c>
    </row>
    <row r="8675" spans="1:6" x14ac:dyDescent="0.3">
      <c r="A8675">
        <v>2018</v>
      </c>
      <c r="B8675" t="s">
        <v>5805</v>
      </c>
      <c r="C8675" t="str">
        <f t="shared" si="270"/>
        <v>2018-Palmeiras/SP-19-2-1</v>
      </c>
      <c r="D8675">
        <v>3.25</v>
      </c>
      <c r="E8675">
        <v>9</v>
      </c>
      <c r="F8675" t="str">
        <f t="shared" si="271"/>
        <v>19-2-1</v>
      </c>
    </row>
    <row r="8676" spans="1:6" x14ac:dyDescent="0.3">
      <c r="A8676">
        <v>2018</v>
      </c>
      <c r="B8676" t="s">
        <v>5806</v>
      </c>
      <c r="C8676" t="str">
        <f t="shared" si="270"/>
        <v>2018-Parana/PR-19-2-1</v>
      </c>
      <c r="D8676">
        <v>1.625</v>
      </c>
      <c r="E8676">
        <v>6</v>
      </c>
      <c r="F8676" t="str">
        <f t="shared" si="271"/>
        <v>19-2-1</v>
      </c>
    </row>
    <row r="8677" spans="1:6" x14ac:dyDescent="0.3">
      <c r="A8677">
        <v>2018</v>
      </c>
      <c r="B8677" t="s">
        <v>5809</v>
      </c>
      <c r="C8677" t="str">
        <f t="shared" si="270"/>
        <v>2018-Santos/SP-19-2-1</v>
      </c>
      <c r="D8677">
        <v>1.6666669999999999</v>
      </c>
      <c r="E8677">
        <v>10</v>
      </c>
      <c r="F8677" t="str">
        <f t="shared" si="271"/>
        <v>19-2-1</v>
      </c>
    </row>
    <row r="8678" spans="1:6" x14ac:dyDescent="0.3">
      <c r="A8678">
        <v>2018</v>
      </c>
      <c r="B8678" t="s">
        <v>5811</v>
      </c>
      <c r="C8678" t="str">
        <f t="shared" si="270"/>
        <v>2018-Sao Paulo/SP-19-2-1</v>
      </c>
      <c r="D8678">
        <v>3.9999989999999999</v>
      </c>
      <c r="E8678">
        <v>15</v>
      </c>
      <c r="F8678" t="str">
        <f t="shared" si="271"/>
        <v>19-2-1</v>
      </c>
    </row>
    <row r="8679" spans="1:6" x14ac:dyDescent="0.3">
      <c r="A8679">
        <v>2018</v>
      </c>
      <c r="B8679" t="s">
        <v>6140</v>
      </c>
      <c r="C8679" t="str">
        <f t="shared" si="270"/>
        <v>2018-Sport/PE-19-2-1</v>
      </c>
      <c r="D8679">
        <v>2.5</v>
      </c>
      <c r="E8679">
        <v>8</v>
      </c>
      <c r="F8679" t="str">
        <f t="shared" si="271"/>
        <v>19-2-1</v>
      </c>
    </row>
    <row r="8680" spans="1:6" x14ac:dyDescent="0.3">
      <c r="A8680">
        <v>2018</v>
      </c>
      <c r="B8680" t="s">
        <v>5812</v>
      </c>
      <c r="C8680" t="str">
        <f t="shared" si="270"/>
        <v>2018-Vasco/RJ-19-2-1</v>
      </c>
      <c r="D8680">
        <v>2.6666639999999999</v>
      </c>
      <c r="E8680">
        <v>8</v>
      </c>
      <c r="F8680" t="str">
        <f t="shared" si="271"/>
        <v>19-2-1</v>
      </c>
    </row>
    <row r="8681" spans="1:6" x14ac:dyDescent="0.3">
      <c r="A8681">
        <v>2018</v>
      </c>
      <c r="B8681" t="s">
        <v>6212</v>
      </c>
      <c r="C8681" t="str">
        <f t="shared" si="270"/>
        <v>2018-Vitoria/BA-19-2-1</v>
      </c>
      <c r="D8681">
        <v>2.25</v>
      </c>
      <c r="E8681">
        <v>8</v>
      </c>
      <c r="F8681" t="str">
        <f t="shared" si="271"/>
        <v>19-2-1</v>
      </c>
    </row>
    <row r="8682" spans="1:6" x14ac:dyDescent="0.3">
      <c r="A8682">
        <v>2018</v>
      </c>
      <c r="B8682" t="s">
        <v>6407</v>
      </c>
      <c r="C8682" t="str">
        <f t="shared" si="270"/>
        <v>2018-America/MG-19-3-0</v>
      </c>
      <c r="D8682">
        <v>2.5</v>
      </c>
      <c r="E8682">
        <v>14</v>
      </c>
      <c r="F8682" t="str">
        <f t="shared" si="271"/>
        <v>19-3-0</v>
      </c>
    </row>
    <row r="8683" spans="1:6" x14ac:dyDescent="0.3">
      <c r="A8683">
        <v>2018</v>
      </c>
      <c r="B8683" t="s">
        <v>6142</v>
      </c>
      <c r="C8683" t="str">
        <f t="shared" si="270"/>
        <v>2018-Atletico/MG-19-3-0</v>
      </c>
      <c r="D8683">
        <v>0</v>
      </c>
      <c r="E8683">
        <v>26</v>
      </c>
      <c r="F8683" t="str">
        <f t="shared" si="271"/>
        <v>19-3-0</v>
      </c>
    </row>
    <row r="8684" spans="1:6" x14ac:dyDescent="0.3">
      <c r="A8684">
        <v>2018</v>
      </c>
      <c r="B8684" t="s">
        <v>5813</v>
      </c>
      <c r="C8684" t="str">
        <f t="shared" si="270"/>
        <v>2018-Atletico/PR-19-3-0</v>
      </c>
      <c r="D8684">
        <v>2.6</v>
      </c>
      <c r="E8684">
        <v>9</v>
      </c>
      <c r="F8684" t="str">
        <f t="shared" si="271"/>
        <v>19-3-0</v>
      </c>
    </row>
    <row r="8685" spans="1:6" x14ac:dyDescent="0.3">
      <c r="A8685">
        <v>2018</v>
      </c>
      <c r="B8685" t="s">
        <v>6408</v>
      </c>
      <c r="C8685" t="str">
        <f t="shared" si="270"/>
        <v>2018-Bahia/BA-19-3-0</v>
      </c>
      <c r="D8685">
        <v>5</v>
      </c>
      <c r="E8685">
        <v>13</v>
      </c>
      <c r="F8685" t="str">
        <f t="shared" si="271"/>
        <v>19-3-0</v>
      </c>
    </row>
    <row r="8686" spans="1:6" x14ac:dyDescent="0.3">
      <c r="A8686">
        <v>2018</v>
      </c>
      <c r="B8686" t="s">
        <v>5814</v>
      </c>
      <c r="C8686" t="str">
        <f t="shared" si="270"/>
        <v>2018-Botafogo/RJ-19-3-0</v>
      </c>
      <c r="D8686">
        <v>4</v>
      </c>
      <c r="E8686">
        <v>12</v>
      </c>
      <c r="F8686" t="str">
        <f t="shared" si="271"/>
        <v>19-3-0</v>
      </c>
    </row>
    <row r="8687" spans="1:6" x14ac:dyDescent="0.3">
      <c r="A8687">
        <v>2018</v>
      </c>
      <c r="B8687" t="s">
        <v>6340</v>
      </c>
      <c r="C8687" t="str">
        <f t="shared" si="270"/>
        <v>2018-Ceara/CE-19-3-0</v>
      </c>
      <c r="D8687">
        <v>0</v>
      </c>
      <c r="E8687">
        <v>9</v>
      </c>
      <c r="F8687" t="str">
        <f t="shared" si="271"/>
        <v>19-3-0</v>
      </c>
    </row>
    <row r="8688" spans="1:6" x14ac:dyDescent="0.3">
      <c r="A8688">
        <v>2018</v>
      </c>
      <c r="B8688" t="s">
        <v>6459</v>
      </c>
      <c r="C8688" t="str">
        <f t="shared" si="270"/>
        <v>2018-Chapecoense/SC-19-3-0</v>
      </c>
      <c r="D8688">
        <v>3.5</v>
      </c>
      <c r="E8688">
        <v>6</v>
      </c>
      <c r="F8688" t="str">
        <f t="shared" si="271"/>
        <v>19-3-0</v>
      </c>
    </row>
    <row r="8689" spans="1:6" x14ac:dyDescent="0.3">
      <c r="A8689">
        <v>2018</v>
      </c>
      <c r="B8689" t="s">
        <v>5815</v>
      </c>
      <c r="C8689" t="str">
        <f t="shared" si="270"/>
        <v>2018-Corinthians/SP-19-3-0</v>
      </c>
      <c r="D8689">
        <v>5</v>
      </c>
      <c r="E8689">
        <v>16</v>
      </c>
      <c r="F8689" t="str">
        <f t="shared" si="271"/>
        <v>19-3-0</v>
      </c>
    </row>
    <row r="8690" spans="1:6" x14ac:dyDescent="0.3">
      <c r="A8690">
        <v>2018</v>
      </c>
      <c r="B8690" t="s">
        <v>5816</v>
      </c>
      <c r="C8690" t="str">
        <f t="shared" si="270"/>
        <v>2018-Cruzeiro/MG-19-3-0</v>
      </c>
      <c r="D8690">
        <v>4.8</v>
      </c>
      <c r="E8690">
        <v>18</v>
      </c>
      <c r="F8690" t="str">
        <f t="shared" si="271"/>
        <v>19-3-0</v>
      </c>
    </row>
    <row r="8691" spans="1:6" x14ac:dyDescent="0.3">
      <c r="A8691">
        <v>2018</v>
      </c>
      <c r="B8691" t="s">
        <v>5818</v>
      </c>
      <c r="C8691" t="str">
        <f t="shared" si="270"/>
        <v>2018-Flamengo/RJ-19-3-0</v>
      </c>
      <c r="D8691">
        <v>9</v>
      </c>
      <c r="E8691">
        <v>20</v>
      </c>
      <c r="F8691" t="str">
        <f t="shared" si="271"/>
        <v>19-3-0</v>
      </c>
    </row>
    <row r="8692" spans="1:6" x14ac:dyDescent="0.3">
      <c r="A8692">
        <v>2018</v>
      </c>
      <c r="B8692" t="s">
        <v>5819</v>
      </c>
      <c r="C8692" t="str">
        <f t="shared" si="270"/>
        <v>2018-Fluminense/RJ-19-3-0</v>
      </c>
      <c r="D8692">
        <v>0</v>
      </c>
      <c r="E8692">
        <v>17</v>
      </c>
      <c r="F8692" t="str">
        <f t="shared" si="271"/>
        <v>19-3-0</v>
      </c>
    </row>
    <row r="8693" spans="1:6" x14ac:dyDescent="0.3">
      <c r="A8693">
        <v>2018</v>
      </c>
      <c r="B8693" t="s">
        <v>5822</v>
      </c>
      <c r="C8693" t="str">
        <f t="shared" si="270"/>
        <v>2018-Gremio/RS-19-3-0</v>
      </c>
      <c r="D8693">
        <v>7</v>
      </c>
      <c r="E8693">
        <v>22</v>
      </c>
      <c r="F8693" t="str">
        <f t="shared" si="271"/>
        <v>19-3-0</v>
      </c>
    </row>
    <row r="8694" spans="1:6" x14ac:dyDescent="0.3">
      <c r="A8694">
        <v>2018</v>
      </c>
      <c r="B8694" t="s">
        <v>5823</v>
      </c>
      <c r="C8694" t="str">
        <f t="shared" si="270"/>
        <v>2018-Internacional/RS-19-3-0</v>
      </c>
      <c r="D8694">
        <v>5.5</v>
      </c>
      <c r="E8694">
        <v>11</v>
      </c>
      <c r="F8694" t="str">
        <f t="shared" si="271"/>
        <v>19-3-0</v>
      </c>
    </row>
    <row r="8695" spans="1:6" x14ac:dyDescent="0.3">
      <c r="A8695">
        <v>2018</v>
      </c>
      <c r="B8695" t="s">
        <v>5825</v>
      </c>
      <c r="C8695" t="str">
        <f t="shared" si="270"/>
        <v>2018-Palmeiras/SP-19-3-0</v>
      </c>
      <c r="D8695">
        <v>0</v>
      </c>
      <c r="E8695">
        <v>18</v>
      </c>
      <c r="F8695" t="str">
        <f t="shared" si="271"/>
        <v>19-3-0</v>
      </c>
    </row>
    <row r="8696" spans="1:6" x14ac:dyDescent="0.3">
      <c r="A8696">
        <v>2018</v>
      </c>
      <c r="B8696" t="s">
        <v>5826</v>
      </c>
      <c r="C8696" t="str">
        <f t="shared" si="270"/>
        <v>2018-Parana/PR-19-3-0</v>
      </c>
      <c r="D8696">
        <v>0</v>
      </c>
      <c r="E8696">
        <v>9</v>
      </c>
      <c r="F8696" t="str">
        <f t="shared" si="271"/>
        <v>19-3-0</v>
      </c>
    </row>
    <row r="8697" spans="1:6" x14ac:dyDescent="0.3">
      <c r="A8697">
        <v>2018</v>
      </c>
      <c r="B8697" t="s">
        <v>5829</v>
      </c>
      <c r="C8697" t="str">
        <f t="shared" si="270"/>
        <v>2018-Santos/SP-19-3-0</v>
      </c>
      <c r="D8697">
        <v>2</v>
      </c>
      <c r="E8697">
        <v>9</v>
      </c>
      <c r="F8697" t="str">
        <f t="shared" si="271"/>
        <v>19-3-0</v>
      </c>
    </row>
    <row r="8698" spans="1:6" x14ac:dyDescent="0.3">
      <c r="A8698">
        <v>2018</v>
      </c>
      <c r="B8698" t="s">
        <v>5831</v>
      </c>
      <c r="C8698" t="str">
        <f t="shared" si="270"/>
        <v>2018-Sao Paulo/SP-19-3-0</v>
      </c>
      <c r="D8698">
        <v>6.3333329999999997</v>
      </c>
      <c r="E8698">
        <v>18</v>
      </c>
      <c r="F8698" t="str">
        <f t="shared" si="271"/>
        <v>19-3-0</v>
      </c>
    </row>
    <row r="8699" spans="1:6" x14ac:dyDescent="0.3">
      <c r="A8699">
        <v>2018</v>
      </c>
      <c r="B8699" t="s">
        <v>6144</v>
      </c>
      <c r="C8699" t="str">
        <f t="shared" si="270"/>
        <v>2018-Sport/PE-19-3-0</v>
      </c>
      <c r="D8699">
        <v>0</v>
      </c>
      <c r="E8699">
        <v>11</v>
      </c>
      <c r="F8699" t="str">
        <f t="shared" si="271"/>
        <v>19-3-0</v>
      </c>
    </row>
    <row r="8700" spans="1:6" x14ac:dyDescent="0.3">
      <c r="A8700">
        <v>2018</v>
      </c>
      <c r="B8700" t="s">
        <v>5832</v>
      </c>
      <c r="C8700" t="str">
        <f t="shared" si="270"/>
        <v>2018-Vasco/RJ-19-3-0</v>
      </c>
      <c r="D8700">
        <v>4</v>
      </c>
      <c r="E8700">
        <v>12</v>
      </c>
      <c r="F8700" t="str">
        <f t="shared" si="271"/>
        <v>19-3-0</v>
      </c>
    </row>
    <row r="8701" spans="1:6" x14ac:dyDescent="0.3">
      <c r="A8701">
        <v>2018</v>
      </c>
      <c r="B8701" t="s">
        <v>6216</v>
      </c>
      <c r="C8701" t="str">
        <f t="shared" si="270"/>
        <v>2018-Vitoria/BA-19-3-0</v>
      </c>
      <c r="D8701">
        <v>3.6</v>
      </c>
      <c r="E8701">
        <v>11</v>
      </c>
      <c r="F8701" t="str">
        <f t="shared" si="271"/>
        <v>19-3-0</v>
      </c>
    </row>
    <row r="8702" spans="1:6" x14ac:dyDescent="0.3">
      <c r="A8702">
        <v>2018</v>
      </c>
      <c r="B8702" t="s">
        <v>6409</v>
      </c>
      <c r="C8702" t="str">
        <f t="shared" si="270"/>
        <v>2018-America/MG-19-3-1</v>
      </c>
      <c r="D8702">
        <v>0</v>
      </c>
      <c r="E8702">
        <v>14</v>
      </c>
      <c r="F8702" t="str">
        <f t="shared" si="271"/>
        <v>19-3-1</v>
      </c>
    </row>
    <row r="8703" spans="1:6" x14ac:dyDescent="0.3">
      <c r="A8703">
        <v>2018</v>
      </c>
      <c r="B8703" t="s">
        <v>6146</v>
      </c>
      <c r="C8703" t="str">
        <f t="shared" si="270"/>
        <v>2018-Atletico/MG-19-3-1</v>
      </c>
      <c r="D8703">
        <v>7</v>
      </c>
      <c r="E8703">
        <v>16</v>
      </c>
      <c r="F8703" t="str">
        <f t="shared" si="271"/>
        <v>19-3-1</v>
      </c>
    </row>
    <row r="8704" spans="1:6" x14ac:dyDescent="0.3">
      <c r="A8704">
        <v>2018</v>
      </c>
      <c r="B8704" t="s">
        <v>5833</v>
      </c>
      <c r="C8704" t="str">
        <f t="shared" si="270"/>
        <v>2018-Atletico/PR-19-3-1</v>
      </c>
      <c r="D8704">
        <v>2.2000000000000002</v>
      </c>
      <c r="E8704">
        <v>10</v>
      </c>
      <c r="F8704" t="str">
        <f t="shared" si="271"/>
        <v>19-3-1</v>
      </c>
    </row>
    <row r="8705" spans="1:6" x14ac:dyDescent="0.3">
      <c r="A8705">
        <v>2018</v>
      </c>
      <c r="B8705" t="s">
        <v>6410</v>
      </c>
      <c r="C8705" t="str">
        <f t="shared" si="270"/>
        <v>2018-Bahia/BA-19-3-1</v>
      </c>
      <c r="D8705">
        <v>0</v>
      </c>
      <c r="E8705">
        <v>17</v>
      </c>
      <c r="F8705" t="str">
        <f t="shared" si="271"/>
        <v>19-3-1</v>
      </c>
    </row>
    <row r="8706" spans="1:6" x14ac:dyDescent="0.3">
      <c r="A8706">
        <v>2018</v>
      </c>
      <c r="B8706" t="s">
        <v>5834</v>
      </c>
      <c r="C8706" t="str">
        <f t="shared" si="270"/>
        <v>2018-Botafogo/RJ-19-3-1</v>
      </c>
      <c r="D8706">
        <v>0</v>
      </c>
      <c r="E8706">
        <v>15</v>
      </c>
      <c r="F8706" t="str">
        <f t="shared" si="271"/>
        <v>19-3-1</v>
      </c>
    </row>
    <row r="8707" spans="1:6" x14ac:dyDescent="0.3">
      <c r="A8707">
        <v>2018</v>
      </c>
      <c r="B8707" t="s">
        <v>6344</v>
      </c>
      <c r="C8707" t="str">
        <f t="shared" ref="C8707:C8770" si="272">A8707&amp;"-"&amp;B8707</f>
        <v>2018-Ceara/CE-19-3-1</v>
      </c>
      <c r="D8707">
        <v>0</v>
      </c>
      <c r="E8707">
        <v>6</v>
      </c>
      <c r="F8707" t="str">
        <f t="shared" ref="F8707:F8770" si="273">RIGHT(B8707,LEN(C8707)-FIND("-",C8707,6))</f>
        <v>19-3-1</v>
      </c>
    </row>
    <row r="8708" spans="1:6" x14ac:dyDescent="0.3">
      <c r="A8708">
        <v>2018</v>
      </c>
      <c r="B8708" t="s">
        <v>6460</v>
      </c>
      <c r="C8708" t="str">
        <f t="shared" si="272"/>
        <v>2018-Chapecoense/SC-19-3-1</v>
      </c>
      <c r="D8708">
        <v>5</v>
      </c>
      <c r="E8708">
        <v>17</v>
      </c>
      <c r="F8708" t="str">
        <f t="shared" si="273"/>
        <v>19-3-1</v>
      </c>
    </row>
    <row r="8709" spans="1:6" x14ac:dyDescent="0.3">
      <c r="A8709">
        <v>2018</v>
      </c>
      <c r="B8709" t="s">
        <v>5835</v>
      </c>
      <c r="C8709" t="str">
        <f t="shared" si="272"/>
        <v>2018-Corinthians/SP-19-3-1</v>
      </c>
      <c r="D8709">
        <v>0</v>
      </c>
      <c r="E8709">
        <v>15</v>
      </c>
      <c r="F8709" t="str">
        <f t="shared" si="273"/>
        <v>19-3-1</v>
      </c>
    </row>
    <row r="8710" spans="1:6" x14ac:dyDescent="0.3">
      <c r="A8710">
        <v>2018</v>
      </c>
      <c r="B8710" t="s">
        <v>5836</v>
      </c>
      <c r="C8710" t="str">
        <f t="shared" si="272"/>
        <v>2018-Cruzeiro/MG-19-3-1</v>
      </c>
      <c r="D8710">
        <v>5</v>
      </c>
      <c r="E8710">
        <v>18</v>
      </c>
      <c r="F8710" t="str">
        <f t="shared" si="273"/>
        <v>19-3-1</v>
      </c>
    </row>
    <row r="8711" spans="1:6" x14ac:dyDescent="0.3">
      <c r="A8711">
        <v>2018</v>
      </c>
      <c r="B8711" t="s">
        <v>5838</v>
      </c>
      <c r="C8711" t="str">
        <f t="shared" si="272"/>
        <v>2018-Flamengo/RJ-19-3-1</v>
      </c>
      <c r="D8711">
        <v>4</v>
      </c>
      <c r="E8711">
        <v>26</v>
      </c>
      <c r="F8711" t="str">
        <f t="shared" si="273"/>
        <v>19-3-1</v>
      </c>
    </row>
    <row r="8712" spans="1:6" x14ac:dyDescent="0.3">
      <c r="A8712">
        <v>2018</v>
      </c>
      <c r="B8712" t="s">
        <v>5839</v>
      </c>
      <c r="C8712" t="str">
        <f t="shared" si="272"/>
        <v>2018-Fluminense/RJ-19-3-1</v>
      </c>
      <c r="D8712">
        <v>3.8</v>
      </c>
      <c r="E8712">
        <v>11</v>
      </c>
      <c r="F8712" t="str">
        <f t="shared" si="273"/>
        <v>19-3-1</v>
      </c>
    </row>
    <row r="8713" spans="1:6" x14ac:dyDescent="0.3">
      <c r="A8713">
        <v>2018</v>
      </c>
      <c r="B8713" t="s">
        <v>5842</v>
      </c>
      <c r="C8713" t="str">
        <f t="shared" si="272"/>
        <v>2018-Gremio/RS-19-3-1</v>
      </c>
      <c r="D8713">
        <v>4.75</v>
      </c>
      <c r="E8713">
        <v>15</v>
      </c>
      <c r="F8713" t="str">
        <f t="shared" si="273"/>
        <v>19-3-1</v>
      </c>
    </row>
    <row r="8714" spans="1:6" x14ac:dyDescent="0.3">
      <c r="A8714">
        <v>2018</v>
      </c>
      <c r="B8714" t="s">
        <v>5843</v>
      </c>
      <c r="C8714" t="str">
        <f t="shared" si="272"/>
        <v>2018-Internacional/RS-19-3-1</v>
      </c>
      <c r="D8714">
        <v>0</v>
      </c>
      <c r="E8714">
        <v>27</v>
      </c>
      <c r="F8714" t="str">
        <f t="shared" si="273"/>
        <v>19-3-1</v>
      </c>
    </row>
    <row r="8715" spans="1:6" x14ac:dyDescent="0.3">
      <c r="A8715">
        <v>2018</v>
      </c>
      <c r="B8715" t="s">
        <v>5845</v>
      </c>
      <c r="C8715" t="str">
        <f t="shared" si="272"/>
        <v>2018-Palmeiras/SP-19-3-1</v>
      </c>
      <c r="D8715">
        <v>4</v>
      </c>
      <c r="E8715">
        <v>19</v>
      </c>
      <c r="F8715" t="str">
        <f t="shared" si="273"/>
        <v>19-3-1</v>
      </c>
    </row>
    <row r="8716" spans="1:6" x14ac:dyDescent="0.3">
      <c r="A8716">
        <v>2018</v>
      </c>
      <c r="B8716" t="s">
        <v>5846</v>
      </c>
      <c r="C8716" t="str">
        <f t="shared" si="272"/>
        <v>2018-Parana/PR-19-3-1</v>
      </c>
      <c r="D8716">
        <v>1</v>
      </c>
      <c r="E8716">
        <v>13</v>
      </c>
      <c r="F8716" t="str">
        <f t="shared" si="273"/>
        <v>19-3-1</v>
      </c>
    </row>
    <row r="8717" spans="1:6" x14ac:dyDescent="0.3">
      <c r="A8717">
        <v>2018</v>
      </c>
      <c r="B8717" t="s">
        <v>5849</v>
      </c>
      <c r="C8717" t="str">
        <f t="shared" si="272"/>
        <v>2018-Santos/SP-19-3-1</v>
      </c>
      <c r="D8717">
        <v>0</v>
      </c>
      <c r="E8717">
        <v>10</v>
      </c>
      <c r="F8717" t="str">
        <f t="shared" si="273"/>
        <v>19-3-1</v>
      </c>
    </row>
    <row r="8718" spans="1:6" x14ac:dyDescent="0.3">
      <c r="A8718">
        <v>2018</v>
      </c>
      <c r="B8718" t="s">
        <v>5851</v>
      </c>
      <c r="C8718" t="str">
        <f t="shared" si="272"/>
        <v>2018-Sao Paulo/SP-19-3-1</v>
      </c>
      <c r="D8718">
        <v>4</v>
      </c>
      <c r="E8718">
        <v>21</v>
      </c>
      <c r="F8718" t="str">
        <f t="shared" si="273"/>
        <v>19-3-1</v>
      </c>
    </row>
    <row r="8719" spans="1:6" x14ac:dyDescent="0.3">
      <c r="A8719">
        <v>2018</v>
      </c>
      <c r="B8719" t="s">
        <v>6148</v>
      </c>
      <c r="C8719" t="str">
        <f t="shared" si="272"/>
        <v>2018-Sport/PE-19-3-1</v>
      </c>
      <c r="D8719">
        <v>1</v>
      </c>
      <c r="E8719">
        <v>18</v>
      </c>
      <c r="F8719" t="str">
        <f t="shared" si="273"/>
        <v>19-3-1</v>
      </c>
    </row>
    <row r="8720" spans="1:6" x14ac:dyDescent="0.3">
      <c r="A8720">
        <v>2018</v>
      </c>
      <c r="B8720" t="s">
        <v>5852</v>
      </c>
      <c r="C8720" t="str">
        <f t="shared" si="272"/>
        <v>2018-Vasco/RJ-19-3-1</v>
      </c>
      <c r="D8720">
        <v>3.6666669999999999</v>
      </c>
      <c r="E8720">
        <v>14</v>
      </c>
      <c r="F8720" t="str">
        <f t="shared" si="273"/>
        <v>19-3-1</v>
      </c>
    </row>
    <row r="8721" spans="1:6" x14ac:dyDescent="0.3">
      <c r="A8721">
        <v>2018</v>
      </c>
      <c r="B8721" t="s">
        <v>6220</v>
      </c>
      <c r="C8721" t="str">
        <f t="shared" si="272"/>
        <v>2018-Vitoria/BA-19-3-1</v>
      </c>
      <c r="D8721">
        <v>3.6666669999999999</v>
      </c>
      <c r="E8721">
        <v>8</v>
      </c>
      <c r="F8721" t="str">
        <f t="shared" si="273"/>
        <v>19-3-1</v>
      </c>
    </row>
    <row r="8722" spans="1:6" x14ac:dyDescent="0.3">
      <c r="A8722">
        <v>2018</v>
      </c>
      <c r="B8722" t="s">
        <v>6411</v>
      </c>
      <c r="C8722" t="str">
        <f t="shared" si="272"/>
        <v>2018-America/MG-19-3-2</v>
      </c>
      <c r="D8722">
        <v>3.4</v>
      </c>
      <c r="E8722">
        <v>14</v>
      </c>
      <c r="F8722" t="str">
        <f t="shared" si="273"/>
        <v>19-3-2</v>
      </c>
    </row>
    <row r="8723" spans="1:6" x14ac:dyDescent="0.3">
      <c r="A8723">
        <v>2018</v>
      </c>
      <c r="B8723" t="s">
        <v>6150</v>
      </c>
      <c r="C8723" t="str">
        <f t="shared" si="272"/>
        <v>2018-Atletico/MG-19-3-2</v>
      </c>
      <c r="D8723">
        <v>4.9999989999999999</v>
      </c>
      <c r="E8723">
        <v>17</v>
      </c>
      <c r="F8723" t="str">
        <f t="shared" si="273"/>
        <v>19-3-2</v>
      </c>
    </row>
    <row r="8724" spans="1:6" x14ac:dyDescent="0.3">
      <c r="A8724">
        <v>2018</v>
      </c>
      <c r="B8724" t="s">
        <v>5853</v>
      </c>
      <c r="C8724" t="str">
        <f t="shared" si="272"/>
        <v>2018-Atletico/PR-19-3-2</v>
      </c>
      <c r="D8724">
        <v>3</v>
      </c>
      <c r="E8724">
        <v>11</v>
      </c>
      <c r="F8724" t="str">
        <f t="shared" si="273"/>
        <v>19-3-2</v>
      </c>
    </row>
    <row r="8725" spans="1:6" x14ac:dyDescent="0.3">
      <c r="A8725">
        <v>2018</v>
      </c>
      <c r="B8725" t="s">
        <v>6412</v>
      </c>
      <c r="C8725" t="str">
        <f t="shared" si="272"/>
        <v>2018-Bahia/BA-19-3-2</v>
      </c>
      <c r="D8725">
        <v>5</v>
      </c>
      <c r="E8725">
        <v>9</v>
      </c>
      <c r="F8725" t="str">
        <f t="shared" si="273"/>
        <v>19-3-2</v>
      </c>
    </row>
    <row r="8726" spans="1:6" x14ac:dyDescent="0.3">
      <c r="A8726">
        <v>2018</v>
      </c>
      <c r="B8726" t="s">
        <v>5854</v>
      </c>
      <c r="C8726" t="str">
        <f t="shared" si="272"/>
        <v>2018-Botafogo/RJ-19-3-2</v>
      </c>
      <c r="D8726">
        <v>4</v>
      </c>
      <c r="E8726">
        <v>9</v>
      </c>
      <c r="F8726" t="str">
        <f t="shared" si="273"/>
        <v>19-3-2</v>
      </c>
    </row>
    <row r="8727" spans="1:6" x14ac:dyDescent="0.3">
      <c r="A8727">
        <v>2018</v>
      </c>
      <c r="B8727" t="s">
        <v>6348</v>
      </c>
      <c r="C8727" t="str">
        <f t="shared" si="272"/>
        <v>2018-Ceara/CE-19-3-2</v>
      </c>
      <c r="D8727">
        <v>0</v>
      </c>
      <c r="E8727">
        <v>7</v>
      </c>
      <c r="F8727" t="str">
        <f t="shared" si="273"/>
        <v>19-3-2</v>
      </c>
    </row>
    <row r="8728" spans="1:6" x14ac:dyDescent="0.3">
      <c r="A8728">
        <v>2018</v>
      </c>
      <c r="B8728" t="s">
        <v>6461</v>
      </c>
      <c r="C8728" t="str">
        <f t="shared" si="272"/>
        <v>2018-Chapecoense/SC-19-3-2</v>
      </c>
      <c r="D8728">
        <v>3</v>
      </c>
      <c r="E8728">
        <v>17</v>
      </c>
      <c r="F8728" t="str">
        <f t="shared" si="273"/>
        <v>19-3-2</v>
      </c>
    </row>
    <row r="8729" spans="1:6" x14ac:dyDescent="0.3">
      <c r="A8729">
        <v>2018</v>
      </c>
      <c r="B8729" t="s">
        <v>5855</v>
      </c>
      <c r="C8729" t="str">
        <f t="shared" si="272"/>
        <v>2018-Corinthians/SP-19-3-2</v>
      </c>
      <c r="D8729">
        <v>4.4000000000000004</v>
      </c>
      <c r="E8729">
        <v>10</v>
      </c>
      <c r="F8729" t="str">
        <f t="shared" si="273"/>
        <v>19-3-2</v>
      </c>
    </row>
    <row r="8730" spans="1:6" x14ac:dyDescent="0.3">
      <c r="A8730">
        <v>2018</v>
      </c>
      <c r="B8730" t="s">
        <v>5856</v>
      </c>
      <c r="C8730" t="str">
        <f t="shared" si="272"/>
        <v>2018-Cruzeiro/MG-19-3-2</v>
      </c>
      <c r="D8730">
        <v>6</v>
      </c>
      <c r="E8730">
        <v>18</v>
      </c>
      <c r="F8730" t="str">
        <f t="shared" si="273"/>
        <v>19-3-2</v>
      </c>
    </row>
    <row r="8731" spans="1:6" x14ac:dyDescent="0.3">
      <c r="A8731">
        <v>2018</v>
      </c>
      <c r="B8731" t="s">
        <v>5858</v>
      </c>
      <c r="C8731" t="str">
        <f t="shared" si="272"/>
        <v>2018-Flamengo/RJ-19-3-2</v>
      </c>
      <c r="D8731">
        <v>6.6</v>
      </c>
      <c r="E8731">
        <v>20</v>
      </c>
      <c r="F8731" t="str">
        <f t="shared" si="273"/>
        <v>19-3-2</v>
      </c>
    </row>
    <row r="8732" spans="1:6" x14ac:dyDescent="0.3">
      <c r="A8732">
        <v>2018</v>
      </c>
      <c r="B8732" t="s">
        <v>5859</v>
      </c>
      <c r="C8732" t="str">
        <f t="shared" si="272"/>
        <v>2018-Fluminense/RJ-19-3-2</v>
      </c>
      <c r="D8732">
        <v>2.6666650000000001</v>
      </c>
      <c r="E8732">
        <v>18</v>
      </c>
      <c r="F8732" t="str">
        <f t="shared" si="273"/>
        <v>19-3-2</v>
      </c>
    </row>
    <row r="8733" spans="1:6" x14ac:dyDescent="0.3">
      <c r="A8733">
        <v>2018</v>
      </c>
      <c r="B8733" t="s">
        <v>5862</v>
      </c>
      <c r="C8733" t="str">
        <f t="shared" si="272"/>
        <v>2018-Gremio/RS-19-3-2</v>
      </c>
      <c r="D8733">
        <v>4.8000040000000004</v>
      </c>
      <c r="E8733">
        <v>16</v>
      </c>
      <c r="F8733" t="str">
        <f t="shared" si="273"/>
        <v>19-3-2</v>
      </c>
    </row>
    <row r="8734" spans="1:6" x14ac:dyDescent="0.3">
      <c r="A8734">
        <v>2018</v>
      </c>
      <c r="B8734" t="s">
        <v>5863</v>
      </c>
      <c r="C8734" t="str">
        <f t="shared" si="272"/>
        <v>2018-Internacional/RS-19-3-2</v>
      </c>
      <c r="D8734">
        <v>5</v>
      </c>
      <c r="E8734">
        <v>17</v>
      </c>
      <c r="F8734" t="str">
        <f t="shared" si="273"/>
        <v>19-3-2</v>
      </c>
    </row>
    <row r="8735" spans="1:6" x14ac:dyDescent="0.3">
      <c r="A8735">
        <v>2018</v>
      </c>
      <c r="B8735" t="s">
        <v>5865</v>
      </c>
      <c r="C8735" t="str">
        <f t="shared" si="272"/>
        <v>2018-Palmeiras/SP-19-3-2</v>
      </c>
      <c r="D8735">
        <v>6</v>
      </c>
      <c r="E8735">
        <v>24</v>
      </c>
      <c r="F8735" t="str">
        <f t="shared" si="273"/>
        <v>19-3-2</v>
      </c>
    </row>
    <row r="8736" spans="1:6" x14ac:dyDescent="0.3">
      <c r="A8736">
        <v>2018</v>
      </c>
      <c r="B8736" t="s">
        <v>5866</v>
      </c>
      <c r="C8736" t="str">
        <f t="shared" si="272"/>
        <v>2018-Parana/PR-19-3-2</v>
      </c>
      <c r="D8736">
        <v>2</v>
      </c>
      <c r="E8736">
        <v>9</v>
      </c>
      <c r="F8736" t="str">
        <f t="shared" si="273"/>
        <v>19-3-2</v>
      </c>
    </row>
    <row r="8737" spans="1:6" x14ac:dyDescent="0.3">
      <c r="A8737">
        <v>2018</v>
      </c>
      <c r="B8737" t="s">
        <v>5869</v>
      </c>
      <c r="C8737" t="str">
        <f t="shared" si="272"/>
        <v>2018-Santos/SP-19-3-2</v>
      </c>
      <c r="D8737">
        <v>0</v>
      </c>
      <c r="E8737">
        <v>12</v>
      </c>
      <c r="F8737" t="str">
        <f t="shared" si="273"/>
        <v>19-3-2</v>
      </c>
    </row>
    <row r="8738" spans="1:6" x14ac:dyDescent="0.3">
      <c r="A8738">
        <v>2018</v>
      </c>
      <c r="B8738" t="s">
        <v>5871</v>
      </c>
      <c r="C8738" t="str">
        <f t="shared" si="272"/>
        <v>2018-Sao Paulo/SP-19-3-2</v>
      </c>
      <c r="D8738">
        <v>0</v>
      </c>
      <c r="E8738">
        <v>28</v>
      </c>
      <c r="F8738" t="str">
        <f t="shared" si="273"/>
        <v>19-3-2</v>
      </c>
    </row>
    <row r="8739" spans="1:6" x14ac:dyDescent="0.3">
      <c r="A8739">
        <v>2018</v>
      </c>
      <c r="B8739" t="s">
        <v>6152</v>
      </c>
      <c r="C8739" t="str">
        <f t="shared" si="272"/>
        <v>2018-Sport/PE-19-3-2</v>
      </c>
      <c r="D8739">
        <v>0</v>
      </c>
      <c r="E8739">
        <v>12</v>
      </c>
      <c r="F8739" t="str">
        <f t="shared" si="273"/>
        <v>19-3-2</v>
      </c>
    </row>
    <row r="8740" spans="1:6" x14ac:dyDescent="0.3">
      <c r="A8740">
        <v>2018</v>
      </c>
      <c r="B8740" t="s">
        <v>5872</v>
      </c>
      <c r="C8740" t="str">
        <f t="shared" si="272"/>
        <v>2018-Vasco/RJ-19-3-2</v>
      </c>
      <c r="D8740">
        <v>4</v>
      </c>
      <c r="E8740">
        <v>11</v>
      </c>
      <c r="F8740" t="str">
        <f t="shared" si="273"/>
        <v>19-3-2</v>
      </c>
    </row>
    <row r="8741" spans="1:6" x14ac:dyDescent="0.3">
      <c r="A8741">
        <v>2018</v>
      </c>
      <c r="B8741" t="s">
        <v>6224</v>
      </c>
      <c r="C8741" t="str">
        <f t="shared" si="272"/>
        <v>2018-Vitoria/BA-19-3-2</v>
      </c>
      <c r="D8741">
        <v>3</v>
      </c>
      <c r="E8741">
        <v>15</v>
      </c>
      <c r="F8741" t="str">
        <f t="shared" si="273"/>
        <v>19-3-2</v>
      </c>
    </row>
    <row r="8742" spans="1:6" x14ac:dyDescent="0.3">
      <c r="A8742">
        <v>2018</v>
      </c>
      <c r="B8742" t="s">
        <v>6413</v>
      </c>
      <c r="C8742" t="str">
        <f t="shared" si="272"/>
        <v>2018-America/MG-19-4-0</v>
      </c>
      <c r="D8742">
        <v>4.6666660000000002</v>
      </c>
      <c r="E8742">
        <v>10</v>
      </c>
      <c r="F8742" t="str">
        <f t="shared" si="273"/>
        <v>19-4-0</v>
      </c>
    </row>
    <row r="8743" spans="1:6" x14ac:dyDescent="0.3">
      <c r="A8743">
        <v>2018</v>
      </c>
      <c r="B8743" t="s">
        <v>6154</v>
      </c>
      <c r="C8743" t="str">
        <f t="shared" si="272"/>
        <v>2018-Atletico/MG-19-4-0</v>
      </c>
      <c r="D8743">
        <v>0</v>
      </c>
      <c r="E8743">
        <v>23</v>
      </c>
      <c r="F8743" t="str">
        <f t="shared" si="273"/>
        <v>19-4-0</v>
      </c>
    </row>
    <row r="8744" spans="1:6" x14ac:dyDescent="0.3">
      <c r="A8744">
        <v>2018</v>
      </c>
      <c r="B8744" t="s">
        <v>5873</v>
      </c>
      <c r="C8744" t="str">
        <f t="shared" si="272"/>
        <v>2018-Atletico/PR-19-4-0</v>
      </c>
      <c r="D8744">
        <v>0</v>
      </c>
      <c r="E8744">
        <v>9</v>
      </c>
      <c r="F8744" t="str">
        <f t="shared" si="273"/>
        <v>19-4-0</v>
      </c>
    </row>
    <row r="8745" spans="1:6" x14ac:dyDescent="0.3">
      <c r="A8745">
        <v>2018</v>
      </c>
      <c r="B8745" t="s">
        <v>6414</v>
      </c>
      <c r="C8745" t="str">
        <f t="shared" si="272"/>
        <v>2018-Bahia/BA-19-4-0</v>
      </c>
      <c r="D8745">
        <v>4</v>
      </c>
      <c r="E8745">
        <v>4</v>
      </c>
      <c r="F8745" t="str">
        <f t="shared" si="273"/>
        <v>19-4-0</v>
      </c>
    </row>
    <row r="8746" spans="1:6" x14ac:dyDescent="0.3">
      <c r="A8746">
        <v>2018</v>
      </c>
      <c r="B8746" t="s">
        <v>5874</v>
      </c>
      <c r="C8746" t="str">
        <f t="shared" si="272"/>
        <v>2018-Botafogo/RJ-19-4-0</v>
      </c>
      <c r="D8746">
        <v>0</v>
      </c>
      <c r="E8746">
        <v>17</v>
      </c>
      <c r="F8746" t="str">
        <f t="shared" si="273"/>
        <v>19-4-0</v>
      </c>
    </row>
    <row r="8747" spans="1:6" x14ac:dyDescent="0.3">
      <c r="A8747">
        <v>2018</v>
      </c>
      <c r="B8747" t="s">
        <v>6352</v>
      </c>
      <c r="C8747" t="str">
        <f t="shared" si="272"/>
        <v>2018-Ceara/CE-19-4-0</v>
      </c>
      <c r="D8747">
        <v>1</v>
      </c>
      <c r="E8747">
        <v>3</v>
      </c>
      <c r="F8747" t="str">
        <f t="shared" si="273"/>
        <v>19-4-0</v>
      </c>
    </row>
    <row r="8748" spans="1:6" x14ac:dyDescent="0.3">
      <c r="A8748">
        <v>2018</v>
      </c>
      <c r="B8748" t="s">
        <v>6462</v>
      </c>
      <c r="C8748" t="str">
        <f t="shared" si="272"/>
        <v>2018-Chapecoense/SC-19-4-0</v>
      </c>
      <c r="D8748">
        <v>5</v>
      </c>
      <c r="E8748">
        <v>14</v>
      </c>
      <c r="F8748" t="str">
        <f t="shared" si="273"/>
        <v>19-4-0</v>
      </c>
    </row>
    <row r="8749" spans="1:6" x14ac:dyDescent="0.3">
      <c r="A8749">
        <v>2018</v>
      </c>
      <c r="B8749" t="s">
        <v>5875</v>
      </c>
      <c r="C8749" t="str">
        <f t="shared" si="272"/>
        <v>2018-Corinthians/SP-19-4-0</v>
      </c>
      <c r="D8749">
        <v>0</v>
      </c>
      <c r="E8749">
        <v>18</v>
      </c>
      <c r="F8749" t="str">
        <f t="shared" si="273"/>
        <v>19-4-0</v>
      </c>
    </row>
    <row r="8750" spans="1:6" x14ac:dyDescent="0.3">
      <c r="A8750">
        <v>2018</v>
      </c>
      <c r="B8750" t="s">
        <v>5876</v>
      </c>
      <c r="C8750" t="str">
        <f t="shared" si="272"/>
        <v>2018-Cruzeiro/MG-19-4-0</v>
      </c>
      <c r="D8750">
        <v>0</v>
      </c>
      <c r="E8750">
        <v>18</v>
      </c>
      <c r="F8750" t="str">
        <f t="shared" si="273"/>
        <v>19-4-0</v>
      </c>
    </row>
    <row r="8751" spans="1:6" x14ac:dyDescent="0.3">
      <c r="A8751">
        <v>2018</v>
      </c>
      <c r="B8751" t="s">
        <v>5878</v>
      </c>
      <c r="C8751" t="str">
        <f t="shared" si="272"/>
        <v>2018-Flamengo/RJ-19-4-0</v>
      </c>
      <c r="D8751">
        <v>7</v>
      </c>
      <c r="E8751">
        <v>17</v>
      </c>
      <c r="F8751" t="str">
        <f t="shared" si="273"/>
        <v>19-4-0</v>
      </c>
    </row>
    <row r="8752" spans="1:6" x14ac:dyDescent="0.3">
      <c r="A8752">
        <v>2018</v>
      </c>
      <c r="B8752" t="s">
        <v>5879</v>
      </c>
      <c r="C8752" t="str">
        <f t="shared" si="272"/>
        <v>2018-Fluminense/RJ-19-4-0</v>
      </c>
      <c r="D8752">
        <v>4.6666689999999997</v>
      </c>
      <c r="E8752">
        <v>7</v>
      </c>
      <c r="F8752" t="str">
        <f t="shared" si="273"/>
        <v>19-4-0</v>
      </c>
    </row>
    <row r="8753" spans="1:6" x14ac:dyDescent="0.3">
      <c r="A8753">
        <v>2018</v>
      </c>
      <c r="B8753" t="s">
        <v>5882</v>
      </c>
      <c r="C8753" t="str">
        <f t="shared" si="272"/>
        <v>2018-Gremio/RS-19-4-0</v>
      </c>
      <c r="D8753">
        <v>6.6666670000000003</v>
      </c>
      <c r="E8753">
        <v>13</v>
      </c>
      <c r="F8753" t="str">
        <f t="shared" si="273"/>
        <v>19-4-0</v>
      </c>
    </row>
    <row r="8754" spans="1:6" x14ac:dyDescent="0.3">
      <c r="A8754">
        <v>2018</v>
      </c>
      <c r="B8754" t="s">
        <v>5883</v>
      </c>
      <c r="C8754" t="str">
        <f t="shared" si="272"/>
        <v>2018-Internacional/RS-19-4-0</v>
      </c>
      <c r="D8754">
        <v>0</v>
      </c>
      <c r="E8754">
        <v>22</v>
      </c>
      <c r="F8754" t="str">
        <f t="shared" si="273"/>
        <v>19-4-0</v>
      </c>
    </row>
    <row r="8755" spans="1:6" x14ac:dyDescent="0.3">
      <c r="A8755">
        <v>2018</v>
      </c>
      <c r="B8755" t="s">
        <v>5885</v>
      </c>
      <c r="C8755" t="str">
        <f t="shared" si="272"/>
        <v>2018-Palmeiras/SP-19-4-0</v>
      </c>
      <c r="D8755">
        <v>3</v>
      </c>
      <c r="E8755">
        <v>11</v>
      </c>
      <c r="F8755" t="str">
        <f t="shared" si="273"/>
        <v>19-4-0</v>
      </c>
    </row>
    <row r="8756" spans="1:6" x14ac:dyDescent="0.3">
      <c r="A8756">
        <v>2018</v>
      </c>
      <c r="B8756" t="s">
        <v>5886</v>
      </c>
      <c r="C8756" t="str">
        <f t="shared" si="272"/>
        <v>2018-Parana/PR-19-4-0</v>
      </c>
      <c r="D8756">
        <v>0</v>
      </c>
      <c r="E8756">
        <v>10</v>
      </c>
      <c r="F8756" t="str">
        <f t="shared" si="273"/>
        <v>19-4-0</v>
      </c>
    </row>
    <row r="8757" spans="1:6" x14ac:dyDescent="0.3">
      <c r="A8757">
        <v>2018</v>
      </c>
      <c r="B8757" t="s">
        <v>5889</v>
      </c>
      <c r="C8757" t="str">
        <f t="shared" si="272"/>
        <v>2018-Santos/SP-19-4-0</v>
      </c>
      <c r="D8757">
        <v>0</v>
      </c>
      <c r="E8757">
        <v>14</v>
      </c>
      <c r="F8757" t="str">
        <f t="shared" si="273"/>
        <v>19-4-0</v>
      </c>
    </row>
    <row r="8758" spans="1:6" x14ac:dyDescent="0.3">
      <c r="A8758">
        <v>2018</v>
      </c>
      <c r="B8758" t="s">
        <v>5891</v>
      </c>
      <c r="C8758" t="str">
        <f t="shared" si="272"/>
        <v>2018-Sao Paulo/SP-19-4-0</v>
      </c>
      <c r="D8758">
        <v>0</v>
      </c>
      <c r="E8758">
        <v>23</v>
      </c>
      <c r="F8758" t="str">
        <f t="shared" si="273"/>
        <v>19-4-0</v>
      </c>
    </row>
    <row r="8759" spans="1:6" x14ac:dyDescent="0.3">
      <c r="A8759">
        <v>2018</v>
      </c>
      <c r="B8759" t="s">
        <v>6156</v>
      </c>
      <c r="C8759" t="str">
        <f t="shared" si="272"/>
        <v>2018-Sport/PE-19-4-0</v>
      </c>
      <c r="D8759">
        <v>0</v>
      </c>
      <c r="E8759">
        <v>12</v>
      </c>
      <c r="F8759" t="str">
        <f t="shared" si="273"/>
        <v>19-4-0</v>
      </c>
    </row>
    <row r="8760" spans="1:6" x14ac:dyDescent="0.3">
      <c r="A8760">
        <v>2018</v>
      </c>
      <c r="B8760" t="s">
        <v>5892</v>
      </c>
      <c r="C8760" t="str">
        <f t="shared" si="272"/>
        <v>2018-Vasco/RJ-19-4-0</v>
      </c>
      <c r="D8760">
        <v>0</v>
      </c>
      <c r="E8760">
        <v>16</v>
      </c>
      <c r="F8760" t="str">
        <f t="shared" si="273"/>
        <v>19-4-0</v>
      </c>
    </row>
    <row r="8761" spans="1:6" x14ac:dyDescent="0.3">
      <c r="A8761">
        <v>2018</v>
      </c>
      <c r="B8761" t="s">
        <v>6228</v>
      </c>
      <c r="C8761" t="str">
        <f t="shared" si="272"/>
        <v>2018-Vitoria/BA-19-4-0</v>
      </c>
      <c r="D8761">
        <v>0</v>
      </c>
      <c r="E8761">
        <v>12</v>
      </c>
      <c r="F8761" t="str">
        <f t="shared" si="273"/>
        <v>19-4-0</v>
      </c>
    </row>
    <row r="8762" spans="1:6" x14ac:dyDescent="0.3">
      <c r="A8762">
        <v>2018</v>
      </c>
      <c r="B8762" t="s">
        <v>6415</v>
      </c>
      <c r="C8762" t="str">
        <f t="shared" si="272"/>
        <v>2018-America/MG-19-4-1</v>
      </c>
      <c r="D8762">
        <v>4</v>
      </c>
      <c r="E8762">
        <v>13</v>
      </c>
      <c r="F8762" t="str">
        <f t="shared" si="273"/>
        <v>19-4-1</v>
      </c>
    </row>
    <row r="8763" spans="1:6" x14ac:dyDescent="0.3">
      <c r="A8763">
        <v>2018</v>
      </c>
      <c r="B8763" t="s">
        <v>6158</v>
      </c>
      <c r="C8763" t="str">
        <f t="shared" si="272"/>
        <v>2018-Atletico/MG-19-4-1</v>
      </c>
      <c r="D8763">
        <v>7</v>
      </c>
      <c r="E8763">
        <v>7</v>
      </c>
      <c r="F8763" t="str">
        <f t="shared" si="273"/>
        <v>19-4-1</v>
      </c>
    </row>
    <row r="8764" spans="1:6" x14ac:dyDescent="0.3">
      <c r="A8764">
        <v>2018</v>
      </c>
      <c r="B8764" t="s">
        <v>5893</v>
      </c>
      <c r="C8764" t="str">
        <f t="shared" si="272"/>
        <v>2018-Atletico/PR-19-4-1</v>
      </c>
      <c r="D8764">
        <v>0</v>
      </c>
      <c r="E8764">
        <v>9</v>
      </c>
      <c r="F8764" t="str">
        <f t="shared" si="273"/>
        <v>19-4-1</v>
      </c>
    </row>
    <row r="8765" spans="1:6" x14ac:dyDescent="0.3">
      <c r="A8765">
        <v>2018</v>
      </c>
      <c r="B8765" t="s">
        <v>6416</v>
      </c>
      <c r="C8765" t="str">
        <f t="shared" si="272"/>
        <v>2018-Bahia/BA-19-4-1</v>
      </c>
      <c r="D8765">
        <v>0</v>
      </c>
      <c r="E8765">
        <v>5</v>
      </c>
      <c r="F8765" t="str">
        <f t="shared" si="273"/>
        <v>19-4-1</v>
      </c>
    </row>
    <row r="8766" spans="1:6" x14ac:dyDescent="0.3">
      <c r="A8766">
        <v>2018</v>
      </c>
      <c r="B8766" t="s">
        <v>5894</v>
      </c>
      <c r="C8766" t="str">
        <f t="shared" si="272"/>
        <v>2018-Botafogo/RJ-19-4-1</v>
      </c>
      <c r="D8766">
        <v>4</v>
      </c>
      <c r="E8766">
        <v>9</v>
      </c>
      <c r="F8766" t="str">
        <f t="shared" si="273"/>
        <v>19-4-1</v>
      </c>
    </row>
    <row r="8767" spans="1:6" x14ac:dyDescent="0.3">
      <c r="A8767">
        <v>2018</v>
      </c>
      <c r="B8767" t="s">
        <v>6356</v>
      </c>
      <c r="C8767" t="str">
        <f t="shared" si="272"/>
        <v>2018-Ceara/CE-19-4-1</v>
      </c>
      <c r="D8767">
        <v>2</v>
      </c>
      <c r="E8767">
        <v>2</v>
      </c>
      <c r="F8767" t="str">
        <f t="shared" si="273"/>
        <v>19-4-1</v>
      </c>
    </row>
    <row r="8768" spans="1:6" x14ac:dyDescent="0.3">
      <c r="A8768">
        <v>2018</v>
      </c>
      <c r="B8768" t="s">
        <v>6463</v>
      </c>
      <c r="C8768" t="str">
        <f t="shared" si="272"/>
        <v>2018-Chapecoense/SC-19-4-1</v>
      </c>
      <c r="D8768">
        <v>7</v>
      </c>
      <c r="E8768">
        <v>14</v>
      </c>
      <c r="F8768" t="str">
        <f t="shared" si="273"/>
        <v>19-4-1</v>
      </c>
    </row>
    <row r="8769" spans="1:6" x14ac:dyDescent="0.3">
      <c r="A8769">
        <v>2018</v>
      </c>
      <c r="B8769" t="s">
        <v>5895</v>
      </c>
      <c r="C8769" t="str">
        <f t="shared" si="272"/>
        <v>2018-Corinthians/SP-19-4-1</v>
      </c>
      <c r="D8769">
        <v>0</v>
      </c>
      <c r="E8769">
        <v>18</v>
      </c>
      <c r="F8769" t="str">
        <f t="shared" si="273"/>
        <v>19-4-1</v>
      </c>
    </row>
    <row r="8770" spans="1:6" x14ac:dyDescent="0.3">
      <c r="A8770">
        <v>2018</v>
      </c>
      <c r="B8770" t="s">
        <v>5896</v>
      </c>
      <c r="C8770" t="str">
        <f t="shared" si="272"/>
        <v>2018-Cruzeiro/MG-19-4-1</v>
      </c>
      <c r="D8770">
        <v>7</v>
      </c>
      <c r="E8770">
        <v>20</v>
      </c>
      <c r="F8770" t="str">
        <f t="shared" si="273"/>
        <v>19-4-1</v>
      </c>
    </row>
    <row r="8771" spans="1:6" x14ac:dyDescent="0.3">
      <c r="A8771">
        <v>2018</v>
      </c>
      <c r="B8771" t="s">
        <v>5898</v>
      </c>
      <c r="C8771" t="str">
        <f t="shared" ref="C8771:C8834" si="274">A8771&amp;"-"&amp;B8771</f>
        <v>2018-Flamengo/RJ-19-4-1</v>
      </c>
      <c r="D8771">
        <v>0</v>
      </c>
      <c r="E8771">
        <v>29</v>
      </c>
      <c r="F8771" t="str">
        <f t="shared" ref="F8771:F8834" si="275">RIGHT(B8771,LEN(C8771)-FIND("-",C8771,6))</f>
        <v>19-4-1</v>
      </c>
    </row>
    <row r="8772" spans="1:6" x14ac:dyDescent="0.3">
      <c r="A8772">
        <v>2018</v>
      </c>
      <c r="B8772" t="s">
        <v>5899</v>
      </c>
      <c r="C8772" t="str">
        <f t="shared" si="274"/>
        <v>2018-Fluminense/RJ-19-4-1</v>
      </c>
      <c r="D8772">
        <v>1</v>
      </c>
      <c r="E8772">
        <v>17</v>
      </c>
      <c r="F8772" t="str">
        <f t="shared" si="275"/>
        <v>19-4-1</v>
      </c>
    </row>
    <row r="8773" spans="1:6" x14ac:dyDescent="0.3">
      <c r="A8773">
        <v>2018</v>
      </c>
      <c r="B8773" t="s">
        <v>5902</v>
      </c>
      <c r="C8773" t="str">
        <f t="shared" si="274"/>
        <v>2018-Gremio/RS-19-4-1</v>
      </c>
      <c r="D8773">
        <v>7.3333329999999997</v>
      </c>
      <c r="E8773">
        <v>15</v>
      </c>
      <c r="F8773" t="str">
        <f t="shared" si="275"/>
        <v>19-4-1</v>
      </c>
    </row>
    <row r="8774" spans="1:6" x14ac:dyDescent="0.3">
      <c r="A8774">
        <v>2018</v>
      </c>
      <c r="B8774" t="s">
        <v>5903</v>
      </c>
      <c r="C8774" t="str">
        <f t="shared" si="274"/>
        <v>2018-Internacional/RS-19-4-1</v>
      </c>
      <c r="D8774">
        <v>7</v>
      </c>
      <c r="E8774">
        <v>19</v>
      </c>
      <c r="F8774" t="str">
        <f t="shared" si="275"/>
        <v>19-4-1</v>
      </c>
    </row>
    <row r="8775" spans="1:6" x14ac:dyDescent="0.3">
      <c r="A8775">
        <v>2018</v>
      </c>
      <c r="B8775" t="s">
        <v>5905</v>
      </c>
      <c r="C8775" t="str">
        <f t="shared" si="274"/>
        <v>2018-Palmeiras/SP-19-4-1</v>
      </c>
      <c r="D8775">
        <v>0</v>
      </c>
      <c r="E8775">
        <v>21</v>
      </c>
      <c r="F8775" t="str">
        <f t="shared" si="275"/>
        <v>19-4-1</v>
      </c>
    </row>
    <row r="8776" spans="1:6" x14ac:dyDescent="0.3">
      <c r="A8776">
        <v>2018</v>
      </c>
      <c r="B8776" t="s">
        <v>5906</v>
      </c>
      <c r="C8776" t="str">
        <f t="shared" si="274"/>
        <v>2018-Parana/PR-19-4-1</v>
      </c>
      <c r="D8776">
        <v>0</v>
      </c>
      <c r="E8776">
        <v>10</v>
      </c>
      <c r="F8776" t="str">
        <f t="shared" si="275"/>
        <v>19-4-1</v>
      </c>
    </row>
    <row r="8777" spans="1:6" x14ac:dyDescent="0.3">
      <c r="A8777">
        <v>2018</v>
      </c>
      <c r="B8777" t="s">
        <v>5909</v>
      </c>
      <c r="C8777" t="str">
        <f t="shared" si="274"/>
        <v>2018-Santos/SP-19-4-1</v>
      </c>
      <c r="D8777">
        <v>0</v>
      </c>
      <c r="E8777">
        <v>16</v>
      </c>
      <c r="F8777" t="str">
        <f t="shared" si="275"/>
        <v>19-4-1</v>
      </c>
    </row>
    <row r="8778" spans="1:6" x14ac:dyDescent="0.3">
      <c r="A8778">
        <v>2018</v>
      </c>
      <c r="B8778" t="s">
        <v>5911</v>
      </c>
      <c r="C8778" t="str">
        <f t="shared" si="274"/>
        <v>2018-Sao Paulo/SP-19-4-1</v>
      </c>
      <c r="D8778">
        <v>0</v>
      </c>
      <c r="E8778">
        <v>21</v>
      </c>
      <c r="F8778" t="str">
        <f t="shared" si="275"/>
        <v>19-4-1</v>
      </c>
    </row>
    <row r="8779" spans="1:6" x14ac:dyDescent="0.3">
      <c r="A8779">
        <v>2018</v>
      </c>
      <c r="B8779" t="s">
        <v>6160</v>
      </c>
      <c r="C8779" t="str">
        <f t="shared" si="274"/>
        <v>2018-Sport/PE-19-4-1</v>
      </c>
      <c r="D8779">
        <v>7</v>
      </c>
      <c r="E8779">
        <v>7</v>
      </c>
      <c r="F8779" t="str">
        <f t="shared" si="275"/>
        <v>19-4-1</v>
      </c>
    </row>
    <row r="8780" spans="1:6" x14ac:dyDescent="0.3">
      <c r="A8780">
        <v>2018</v>
      </c>
      <c r="B8780" t="s">
        <v>5912</v>
      </c>
      <c r="C8780" t="str">
        <f t="shared" si="274"/>
        <v>2018-Vasco/RJ-19-4-1</v>
      </c>
      <c r="D8780">
        <v>4</v>
      </c>
      <c r="E8780">
        <v>11</v>
      </c>
      <c r="F8780" t="str">
        <f t="shared" si="275"/>
        <v>19-4-1</v>
      </c>
    </row>
    <row r="8781" spans="1:6" x14ac:dyDescent="0.3">
      <c r="A8781">
        <v>2018</v>
      </c>
      <c r="B8781" t="s">
        <v>6232</v>
      </c>
      <c r="C8781" t="str">
        <f t="shared" si="274"/>
        <v>2018-Vitoria/BA-19-4-1</v>
      </c>
      <c r="D8781">
        <v>0</v>
      </c>
      <c r="E8781">
        <v>12</v>
      </c>
      <c r="F8781" t="str">
        <f t="shared" si="275"/>
        <v>19-4-1</v>
      </c>
    </row>
    <row r="8782" spans="1:6" x14ac:dyDescent="0.3">
      <c r="A8782">
        <v>2018</v>
      </c>
      <c r="B8782" t="s">
        <v>6417</v>
      </c>
      <c r="C8782" t="str">
        <f t="shared" si="274"/>
        <v>2018-America/MG-19-4-2</v>
      </c>
      <c r="D8782">
        <v>0</v>
      </c>
      <c r="E8782">
        <v>16</v>
      </c>
      <c r="F8782" t="str">
        <f t="shared" si="275"/>
        <v>19-4-2</v>
      </c>
    </row>
    <row r="8783" spans="1:6" x14ac:dyDescent="0.3">
      <c r="A8783">
        <v>2018</v>
      </c>
      <c r="B8783" t="s">
        <v>6162</v>
      </c>
      <c r="C8783" t="str">
        <f t="shared" si="274"/>
        <v>2018-Atletico/MG-19-4-2</v>
      </c>
      <c r="D8783">
        <v>0</v>
      </c>
      <c r="E8783">
        <v>21</v>
      </c>
      <c r="F8783" t="str">
        <f t="shared" si="275"/>
        <v>19-4-2</v>
      </c>
    </row>
    <row r="8784" spans="1:6" x14ac:dyDescent="0.3">
      <c r="A8784">
        <v>2018</v>
      </c>
      <c r="B8784" t="s">
        <v>5913</v>
      </c>
      <c r="C8784" t="str">
        <f t="shared" si="274"/>
        <v>2018-Atletico/PR-19-4-2</v>
      </c>
      <c r="D8784">
        <v>1</v>
      </c>
      <c r="E8784">
        <v>10</v>
      </c>
      <c r="F8784" t="str">
        <f t="shared" si="275"/>
        <v>19-4-2</v>
      </c>
    </row>
    <row r="8785" spans="1:6" x14ac:dyDescent="0.3">
      <c r="A8785">
        <v>2018</v>
      </c>
      <c r="B8785" t="s">
        <v>6418</v>
      </c>
      <c r="C8785" t="str">
        <f t="shared" si="274"/>
        <v>2018-Bahia/BA-19-4-2</v>
      </c>
      <c r="D8785">
        <v>0</v>
      </c>
      <c r="E8785">
        <v>9</v>
      </c>
      <c r="F8785" t="str">
        <f t="shared" si="275"/>
        <v>19-4-2</v>
      </c>
    </row>
    <row r="8786" spans="1:6" x14ac:dyDescent="0.3">
      <c r="A8786">
        <v>2018</v>
      </c>
      <c r="B8786" t="s">
        <v>5914</v>
      </c>
      <c r="C8786" t="str">
        <f t="shared" si="274"/>
        <v>2018-Botafogo/RJ-19-4-2</v>
      </c>
      <c r="D8786">
        <v>6</v>
      </c>
      <c r="E8786">
        <v>11</v>
      </c>
      <c r="F8786" t="str">
        <f t="shared" si="275"/>
        <v>19-4-2</v>
      </c>
    </row>
    <row r="8787" spans="1:6" x14ac:dyDescent="0.3">
      <c r="A8787">
        <v>2018</v>
      </c>
      <c r="B8787" t="s">
        <v>6360</v>
      </c>
      <c r="C8787" t="str">
        <f t="shared" si="274"/>
        <v>2018-Ceara/CE-19-4-2</v>
      </c>
      <c r="D8787">
        <v>0</v>
      </c>
      <c r="E8787">
        <v>3</v>
      </c>
      <c r="F8787" t="str">
        <f t="shared" si="275"/>
        <v>19-4-2</v>
      </c>
    </row>
    <row r="8788" spans="1:6" x14ac:dyDescent="0.3">
      <c r="A8788">
        <v>2018</v>
      </c>
      <c r="B8788" t="s">
        <v>6464</v>
      </c>
      <c r="C8788" t="str">
        <f t="shared" si="274"/>
        <v>2018-Chapecoense/SC-19-4-2</v>
      </c>
      <c r="D8788">
        <v>0</v>
      </c>
      <c r="E8788">
        <v>12</v>
      </c>
      <c r="F8788" t="str">
        <f t="shared" si="275"/>
        <v>19-4-2</v>
      </c>
    </row>
    <row r="8789" spans="1:6" x14ac:dyDescent="0.3">
      <c r="A8789">
        <v>2018</v>
      </c>
      <c r="B8789" t="s">
        <v>5915</v>
      </c>
      <c r="C8789" t="str">
        <f t="shared" si="274"/>
        <v>2018-Corinthians/SP-19-4-2</v>
      </c>
      <c r="D8789">
        <v>5</v>
      </c>
      <c r="E8789">
        <v>16</v>
      </c>
      <c r="F8789" t="str">
        <f t="shared" si="275"/>
        <v>19-4-2</v>
      </c>
    </row>
    <row r="8790" spans="1:6" x14ac:dyDescent="0.3">
      <c r="A8790">
        <v>2018</v>
      </c>
      <c r="B8790" t="s">
        <v>5916</v>
      </c>
      <c r="C8790" t="str">
        <f t="shared" si="274"/>
        <v>2018-Cruzeiro/MG-19-4-2</v>
      </c>
      <c r="D8790">
        <v>7</v>
      </c>
      <c r="E8790">
        <v>21</v>
      </c>
      <c r="F8790" t="str">
        <f t="shared" si="275"/>
        <v>19-4-2</v>
      </c>
    </row>
    <row r="8791" spans="1:6" x14ac:dyDescent="0.3">
      <c r="A8791">
        <v>2018</v>
      </c>
      <c r="B8791" t="s">
        <v>5918</v>
      </c>
      <c r="C8791" t="str">
        <f t="shared" si="274"/>
        <v>2018-Flamengo/RJ-19-4-2</v>
      </c>
      <c r="D8791">
        <v>7</v>
      </c>
      <c r="E8791">
        <v>29</v>
      </c>
      <c r="F8791" t="str">
        <f t="shared" si="275"/>
        <v>19-4-2</v>
      </c>
    </row>
    <row r="8792" spans="1:6" x14ac:dyDescent="0.3">
      <c r="A8792">
        <v>2018</v>
      </c>
      <c r="B8792" t="s">
        <v>5919</v>
      </c>
      <c r="C8792" t="str">
        <f t="shared" si="274"/>
        <v>2018-Fluminense/RJ-19-4-2</v>
      </c>
      <c r="D8792">
        <v>4</v>
      </c>
      <c r="E8792">
        <v>11</v>
      </c>
      <c r="F8792" t="str">
        <f t="shared" si="275"/>
        <v>19-4-2</v>
      </c>
    </row>
    <row r="8793" spans="1:6" x14ac:dyDescent="0.3">
      <c r="A8793">
        <v>2018</v>
      </c>
      <c r="B8793" t="s">
        <v>5922</v>
      </c>
      <c r="C8793" t="str">
        <f t="shared" si="274"/>
        <v>2018-Gremio/RS-19-4-2</v>
      </c>
      <c r="D8793">
        <v>6.3333339999999998</v>
      </c>
      <c r="E8793">
        <v>12</v>
      </c>
      <c r="F8793" t="str">
        <f t="shared" si="275"/>
        <v>19-4-2</v>
      </c>
    </row>
    <row r="8794" spans="1:6" x14ac:dyDescent="0.3">
      <c r="A8794">
        <v>2018</v>
      </c>
      <c r="B8794" t="s">
        <v>5923</v>
      </c>
      <c r="C8794" t="str">
        <f t="shared" si="274"/>
        <v>2018-Internacional/RS-19-4-2</v>
      </c>
      <c r="D8794">
        <v>0</v>
      </c>
      <c r="E8794">
        <v>17</v>
      </c>
      <c r="F8794" t="str">
        <f t="shared" si="275"/>
        <v>19-4-2</v>
      </c>
    </row>
    <row r="8795" spans="1:6" x14ac:dyDescent="0.3">
      <c r="A8795">
        <v>2018</v>
      </c>
      <c r="B8795" t="s">
        <v>5925</v>
      </c>
      <c r="C8795" t="str">
        <f t="shared" si="274"/>
        <v>2018-Palmeiras/SP-19-4-2</v>
      </c>
      <c r="D8795">
        <v>0</v>
      </c>
      <c r="E8795">
        <v>21</v>
      </c>
      <c r="F8795" t="str">
        <f t="shared" si="275"/>
        <v>19-4-2</v>
      </c>
    </row>
    <row r="8796" spans="1:6" x14ac:dyDescent="0.3">
      <c r="A8796">
        <v>2018</v>
      </c>
      <c r="B8796" t="s">
        <v>5926</v>
      </c>
      <c r="C8796" t="str">
        <f t="shared" si="274"/>
        <v>2018-Parana/PR-19-4-2</v>
      </c>
      <c r="D8796">
        <v>0</v>
      </c>
      <c r="E8796">
        <v>10</v>
      </c>
      <c r="F8796" t="str">
        <f t="shared" si="275"/>
        <v>19-4-2</v>
      </c>
    </row>
    <row r="8797" spans="1:6" x14ac:dyDescent="0.3">
      <c r="A8797">
        <v>2018</v>
      </c>
      <c r="B8797" t="s">
        <v>5929</v>
      </c>
      <c r="C8797" t="str">
        <f t="shared" si="274"/>
        <v>2018-Santos/SP-19-4-2</v>
      </c>
      <c r="D8797">
        <v>0</v>
      </c>
      <c r="E8797">
        <v>13</v>
      </c>
      <c r="F8797" t="str">
        <f t="shared" si="275"/>
        <v>19-4-2</v>
      </c>
    </row>
    <row r="8798" spans="1:6" x14ac:dyDescent="0.3">
      <c r="A8798">
        <v>2018</v>
      </c>
      <c r="B8798" t="s">
        <v>5931</v>
      </c>
      <c r="C8798" t="str">
        <f t="shared" si="274"/>
        <v>2018-Sao Paulo/SP-19-4-2</v>
      </c>
      <c r="D8798">
        <v>0</v>
      </c>
      <c r="E8798">
        <v>13</v>
      </c>
      <c r="F8798" t="str">
        <f t="shared" si="275"/>
        <v>19-4-2</v>
      </c>
    </row>
    <row r="8799" spans="1:6" x14ac:dyDescent="0.3">
      <c r="A8799">
        <v>2018</v>
      </c>
      <c r="B8799" t="s">
        <v>6164</v>
      </c>
      <c r="C8799" t="str">
        <f t="shared" si="274"/>
        <v>2018-Sport/PE-19-4-2</v>
      </c>
      <c r="D8799">
        <v>0</v>
      </c>
      <c r="E8799">
        <v>17</v>
      </c>
      <c r="F8799" t="str">
        <f t="shared" si="275"/>
        <v>19-4-2</v>
      </c>
    </row>
    <row r="8800" spans="1:6" x14ac:dyDescent="0.3">
      <c r="A8800">
        <v>2018</v>
      </c>
      <c r="B8800" t="s">
        <v>5932</v>
      </c>
      <c r="C8800" t="str">
        <f t="shared" si="274"/>
        <v>2018-Vasco/RJ-19-4-2</v>
      </c>
      <c r="D8800">
        <v>4</v>
      </c>
      <c r="E8800">
        <v>11</v>
      </c>
      <c r="F8800" t="str">
        <f t="shared" si="275"/>
        <v>19-4-2</v>
      </c>
    </row>
    <row r="8801" spans="1:6" x14ac:dyDescent="0.3">
      <c r="A8801">
        <v>2018</v>
      </c>
      <c r="B8801" t="s">
        <v>6236</v>
      </c>
      <c r="C8801" t="str">
        <f t="shared" si="274"/>
        <v>2018-Vitoria/BA-19-4-2</v>
      </c>
      <c r="D8801">
        <v>4</v>
      </c>
      <c r="E8801">
        <v>11</v>
      </c>
      <c r="F8801" t="str">
        <f t="shared" si="275"/>
        <v>19-4-2</v>
      </c>
    </row>
    <row r="8802" spans="1:6" x14ac:dyDescent="0.3">
      <c r="A8802">
        <v>2018</v>
      </c>
      <c r="B8802" t="s">
        <v>6419</v>
      </c>
      <c r="C8802" t="str">
        <f t="shared" si="274"/>
        <v>2018-America/MG-19-4-3</v>
      </c>
      <c r="D8802">
        <v>4</v>
      </c>
      <c r="E8802">
        <v>10</v>
      </c>
      <c r="F8802" t="str">
        <f t="shared" si="275"/>
        <v>19-4-3</v>
      </c>
    </row>
    <row r="8803" spans="1:6" x14ac:dyDescent="0.3">
      <c r="A8803">
        <v>2018</v>
      </c>
      <c r="B8803" t="s">
        <v>6166</v>
      </c>
      <c r="C8803" t="str">
        <f t="shared" si="274"/>
        <v>2018-Atletico/MG-19-4-3</v>
      </c>
      <c r="D8803">
        <v>0</v>
      </c>
      <c r="E8803">
        <v>21</v>
      </c>
      <c r="F8803" t="str">
        <f t="shared" si="275"/>
        <v>19-4-3</v>
      </c>
    </row>
    <row r="8804" spans="1:6" x14ac:dyDescent="0.3">
      <c r="A8804">
        <v>2018</v>
      </c>
      <c r="B8804" t="s">
        <v>5933</v>
      </c>
      <c r="C8804" t="str">
        <f t="shared" si="274"/>
        <v>2018-Atletico/PR-19-4-3</v>
      </c>
      <c r="D8804">
        <v>0</v>
      </c>
      <c r="E8804">
        <v>11</v>
      </c>
      <c r="F8804" t="str">
        <f t="shared" si="275"/>
        <v>19-4-3</v>
      </c>
    </row>
    <row r="8805" spans="1:6" x14ac:dyDescent="0.3">
      <c r="A8805">
        <v>2018</v>
      </c>
      <c r="B8805" t="s">
        <v>6420</v>
      </c>
      <c r="C8805" t="str">
        <f t="shared" si="274"/>
        <v>2018-Bahia/BA-19-4-3</v>
      </c>
      <c r="D8805">
        <v>5</v>
      </c>
      <c r="E8805">
        <v>12</v>
      </c>
      <c r="F8805" t="str">
        <f t="shared" si="275"/>
        <v>19-4-3</v>
      </c>
    </row>
    <row r="8806" spans="1:6" x14ac:dyDescent="0.3">
      <c r="A8806">
        <v>2018</v>
      </c>
      <c r="B8806" t="s">
        <v>5934</v>
      </c>
      <c r="C8806" t="str">
        <f t="shared" si="274"/>
        <v>2018-Botafogo/RJ-19-4-3</v>
      </c>
      <c r="D8806">
        <v>4</v>
      </c>
      <c r="E8806">
        <v>16</v>
      </c>
      <c r="F8806" t="str">
        <f t="shared" si="275"/>
        <v>19-4-3</v>
      </c>
    </row>
    <row r="8807" spans="1:6" x14ac:dyDescent="0.3">
      <c r="A8807">
        <v>2018</v>
      </c>
      <c r="B8807" t="s">
        <v>6364</v>
      </c>
      <c r="C8807" t="str">
        <f t="shared" si="274"/>
        <v>2018-Ceara/CE-19-4-3</v>
      </c>
      <c r="D8807">
        <v>0</v>
      </c>
      <c r="E8807">
        <v>5</v>
      </c>
      <c r="F8807" t="str">
        <f t="shared" si="275"/>
        <v>19-4-3</v>
      </c>
    </row>
    <row r="8808" spans="1:6" x14ac:dyDescent="0.3">
      <c r="A8808">
        <v>2018</v>
      </c>
      <c r="B8808" t="s">
        <v>6465</v>
      </c>
      <c r="C8808" t="str">
        <f t="shared" si="274"/>
        <v>2018-Chapecoense/SC-19-4-3</v>
      </c>
      <c r="D8808">
        <v>0</v>
      </c>
      <c r="E8808">
        <v>13</v>
      </c>
      <c r="F8808" t="str">
        <f t="shared" si="275"/>
        <v>19-4-3</v>
      </c>
    </row>
    <row r="8809" spans="1:6" x14ac:dyDescent="0.3">
      <c r="A8809">
        <v>2018</v>
      </c>
      <c r="B8809" t="s">
        <v>5935</v>
      </c>
      <c r="C8809" t="str">
        <f t="shared" si="274"/>
        <v>2018-Corinthians/SP-19-4-3</v>
      </c>
      <c r="D8809">
        <v>5.75</v>
      </c>
      <c r="E8809">
        <v>16</v>
      </c>
      <c r="F8809" t="str">
        <f t="shared" si="275"/>
        <v>19-4-3</v>
      </c>
    </row>
    <row r="8810" spans="1:6" x14ac:dyDescent="0.3">
      <c r="A8810">
        <v>2018</v>
      </c>
      <c r="B8810" t="s">
        <v>5936</v>
      </c>
      <c r="C8810" t="str">
        <f t="shared" si="274"/>
        <v>2018-Cruzeiro/MG-19-4-3</v>
      </c>
      <c r="D8810">
        <v>0</v>
      </c>
      <c r="E8810">
        <v>20</v>
      </c>
      <c r="F8810" t="str">
        <f t="shared" si="275"/>
        <v>19-4-3</v>
      </c>
    </row>
    <row r="8811" spans="1:6" x14ac:dyDescent="0.3">
      <c r="A8811">
        <v>2018</v>
      </c>
      <c r="B8811" t="s">
        <v>5938</v>
      </c>
      <c r="C8811" t="str">
        <f t="shared" si="274"/>
        <v>2018-Flamengo/RJ-19-4-3</v>
      </c>
      <c r="D8811">
        <v>9</v>
      </c>
      <c r="E8811">
        <v>19</v>
      </c>
      <c r="F8811" t="str">
        <f t="shared" si="275"/>
        <v>19-4-3</v>
      </c>
    </row>
    <row r="8812" spans="1:6" x14ac:dyDescent="0.3">
      <c r="A8812">
        <v>2018</v>
      </c>
      <c r="B8812" t="s">
        <v>5939</v>
      </c>
      <c r="C8812" t="str">
        <f t="shared" si="274"/>
        <v>2018-Fluminense/RJ-19-4-3</v>
      </c>
      <c r="D8812">
        <v>5.5</v>
      </c>
      <c r="E8812">
        <v>8</v>
      </c>
      <c r="F8812" t="str">
        <f t="shared" si="275"/>
        <v>19-4-3</v>
      </c>
    </row>
    <row r="8813" spans="1:6" x14ac:dyDescent="0.3">
      <c r="A8813">
        <v>2018</v>
      </c>
      <c r="B8813" t="s">
        <v>5942</v>
      </c>
      <c r="C8813" t="str">
        <f t="shared" si="274"/>
        <v>2018-Gremio/RS-19-4-3</v>
      </c>
      <c r="D8813">
        <v>8</v>
      </c>
      <c r="E8813">
        <v>20</v>
      </c>
      <c r="F8813" t="str">
        <f t="shared" si="275"/>
        <v>19-4-3</v>
      </c>
    </row>
    <row r="8814" spans="1:6" x14ac:dyDescent="0.3">
      <c r="A8814">
        <v>2018</v>
      </c>
      <c r="B8814" t="s">
        <v>5943</v>
      </c>
      <c r="C8814" t="str">
        <f t="shared" si="274"/>
        <v>2018-Internacional/RS-19-4-3</v>
      </c>
      <c r="D8814">
        <v>0</v>
      </c>
      <c r="E8814">
        <v>16</v>
      </c>
      <c r="F8814" t="str">
        <f t="shared" si="275"/>
        <v>19-4-3</v>
      </c>
    </row>
    <row r="8815" spans="1:6" x14ac:dyDescent="0.3">
      <c r="A8815">
        <v>2018</v>
      </c>
      <c r="B8815" t="s">
        <v>5945</v>
      </c>
      <c r="C8815" t="str">
        <f t="shared" si="274"/>
        <v>2018-Palmeiras/SP-19-4-3</v>
      </c>
      <c r="D8815">
        <v>0</v>
      </c>
      <c r="E8815">
        <v>21</v>
      </c>
      <c r="F8815" t="str">
        <f t="shared" si="275"/>
        <v>19-4-3</v>
      </c>
    </row>
    <row r="8816" spans="1:6" x14ac:dyDescent="0.3">
      <c r="A8816">
        <v>2018</v>
      </c>
      <c r="B8816" t="s">
        <v>5946</v>
      </c>
      <c r="C8816" t="str">
        <f t="shared" si="274"/>
        <v>2018-Parana/PR-19-4-3</v>
      </c>
      <c r="D8816">
        <v>0</v>
      </c>
      <c r="E8816">
        <v>6</v>
      </c>
      <c r="F8816" t="str">
        <f t="shared" si="275"/>
        <v>19-4-3</v>
      </c>
    </row>
    <row r="8817" spans="1:6" x14ac:dyDescent="0.3">
      <c r="A8817">
        <v>2018</v>
      </c>
      <c r="B8817" t="s">
        <v>5949</v>
      </c>
      <c r="C8817" t="str">
        <f t="shared" si="274"/>
        <v>2018-Santos/SP-19-4-3</v>
      </c>
      <c r="D8817">
        <v>0</v>
      </c>
      <c r="E8817">
        <v>13</v>
      </c>
      <c r="F8817" t="str">
        <f t="shared" si="275"/>
        <v>19-4-3</v>
      </c>
    </row>
    <row r="8818" spans="1:6" x14ac:dyDescent="0.3">
      <c r="A8818">
        <v>2018</v>
      </c>
      <c r="B8818" t="s">
        <v>5951</v>
      </c>
      <c r="C8818" t="str">
        <f t="shared" si="274"/>
        <v>2018-Sao Paulo/SP-19-4-3</v>
      </c>
      <c r="D8818">
        <v>0</v>
      </c>
      <c r="E8818">
        <v>19</v>
      </c>
      <c r="F8818" t="str">
        <f t="shared" si="275"/>
        <v>19-4-3</v>
      </c>
    </row>
    <row r="8819" spans="1:6" x14ac:dyDescent="0.3">
      <c r="A8819">
        <v>2018</v>
      </c>
      <c r="B8819" t="s">
        <v>6168</v>
      </c>
      <c r="C8819" t="str">
        <f t="shared" si="274"/>
        <v>2018-Sport/PE-19-4-3</v>
      </c>
      <c r="D8819">
        <v>0</v>
      </c>
      <c r="E8819">
        <v>15</v>
      </c>
      <c r="F8819" t="str">
        <f t="shared" si="275"/>
        <v>19-4-3</v>
      </c>
    </row>
    <row r="8820" spans="1:6" x14ac:dyDescent="0.3">
      <c r="A8820">
        <v>2018</v>
      </c>
      <c r="B8820" t="s">
        <v>5952</v>
      </c>
      <c r="C8820" t="str">
        <f t="shared" si="274"/>
        <v>2018-Vasco/RJ-19-4-3</v>
      </c>
      <c r="D8820">
        <v>4</v>
      </c>
      <c r="E8820">
        <v>16</v>
      </c>
      <c r="F8820" t="str">
        <f t="shared" si="275"/>
        <v>19-4-3</v>
      </c>
    </row>
    <row r="8821" spans="1:6" x14ac:dyDescent="0.3">
      <c r="A8821">
        <v>2018</v>
      </c>
      <c r="B8821" t="s">
        <v>6240</v>
      </c>
      <c r="C8821" t="str">
        <f t="shared" si="274"/>
        <v>2018-Vitoria/BA-19-4-3</v>
      </c>
      <c r="D8821">
        <v>0</v>
      </c>
      <c r="E8821">
        <v>8</v>
      </c>
      <c r="F8821" t="str">
        <f t="shared" si="275"/>
        <v>19-4-3</v>
      </c>
    </row>
    <row r="8822" spans="1:6" x14ac:dyDescent="0.3">
      <c r="A8822">
        <v>2018</v>
      </c>
      <c r="B8822" t="s">
        <v>4954</v>
      </c>
      <c r="C8822" t="str">
        <f t="shared" si="274"/>
        <v>2018-America/MG-24-2-0</v>
      </c>
      <c r="D8822">
        <v>2.3600020000000002</v>
      </c>
      <c r="E8822">
        <v>14</v>
      </c>
      <c r="F8822" t="str">
        <f t="shared" si="275"/>
        <v>24-2-0</v>
      </c>
    </row>
    <row r="8823" spans="1:6" x14ac:dyDescent="0.3">
      <c r="A8823">
        <v>2018</v>
      </c>
      <c r="B8823" t="s">
        <v>3029</v>
      </c>
      <c r="C8823" t="str">
        <f t="shared" si="274"/>
        <v>2018-Atletico/MG-24-2-0</v>
      </c>
      <c r="D8823">
        <v>3.1666639999999999</v>
      </c>
      <c r="E8823">
        <v>14</v>
      </c>
      <c r="F8823" t="str">
        <f t="shared" si="275"/>
        <v>24-2-0</v>
      </c>
    </row>
    <row r="8824" spans="1:6" x14ac:dyDescent="0.3">
      <c r="A8824">
        <v>2018</v>
      </c>
      <c r="B8824" t="s">
        <v>1060</v>
      </c>
      <c r="C8824" t="str">
        <f t="shared" si="274"/>
        <v>2018-Atletico/PR-24-2-0</v>
      </c>
      <c r="D8824">
        <v>2.0243929999999999</v>
      </c>
      <c r="E8824">
        <v>14</v>
      </c>
      <c r="F8824" t="str">
        <f t="shared" si="275"/>
        <v>24-2-0</v>
      </c>
    </row>
    <row r="8825" spans="1:6" x14ac:dyDescent="0.3">
      <c r="A8825">
        <v>2018</v>
      </c>
      <c r="B8825" t="s">
        <v>4955</v>
      </c>
      <c r="C8825" t="str">
        <f t="shared" si="274"/>
        <v>2018-Bahia/BA-24-2-0</v>
      </c>
      <c r="D8825">
        <v>2.272732</v>
      </c>
      <c r="E8825">
        <v>10</v>
      </c>
      <c r="F8825" t="str">
        <f t="shared" si="275"/>
        <v>24-2-0</v>
      </c>
    </row>
    <row r="8826" spans="1:6" x14ac:dyDescent="0.3">
      <c r="A8826">
        <v>2018</v>
      </c>
      <c r="B8826" t="s">
        <v>1061</v>
      </c>
      <c r="C8826" t="str">
        <f t="shared" si="274"/>
        <v>2018-Botafogo/RJ-24-2-0</v>
      </c>
      <c r="D8826">
        <v>2.370368</v>
      </c>
      <c r="E8826">
        <v>10</v>
      </c>
      <c r="F8826" t="str">
        <f t="shared" si="275"/>
        <v>24-2-0</v>
      </c>
    </row>
    <row r="8827" spans="1:6" x14ac:dyDescent="0.3">
      <c r="A8827">
        <v>2018</v>
      </c>
      <c r="B8827" t="s">
        <v>4451</v>
      </c>
      <c r="C8827" t="str">
        <f t="shared" si="274"/>
        <v>2018-Ceara/CE-24-2-0</v>
      </c>
      <c r="D8827">
        <v>2.153845</v>
      </c>
      <c r="E8827">
        <v>12</v>
      </c>
      <c r="F8827" t="str">
        <f t="shared" si="275"/>
        <v>24-2-0</v>
      </c>
    </row>
    <row r="8828" spans="1:6" x14ac:dyDescent="0.3">
      <c r="A8828">
        <v>2018</v>
      </c>
      <c r="B8828" t="s">
        <v>5360</v>
      </c>
      <c r="C8828" t="str">
        <f t="shared" si="274"/>
        <v>2018-Chapecoense/SC-24-2-0</v>
      </c>
      <c r="D8828">
        <v>2.1538439999999999</v>
      </c>
      <c r="E8828">
        <v>10</v>
      </c>
      <c r="F8828" t="str">
        <f t="shared" si="275"/>
        <v>24-2-0</v>
      </c>
    </row>
    <row r="8829" spans="1:6" x14ac:dyDescent="0.3">
      <c r="A8829">
        <v>2018</v>
      </c>
      <c r="B8829" t="s">
        <v>1062</v>
      </c>
      <c r="C8829" t="str">
        <f t="shared" si="274"/>
        <v>2018-Corinthians/SP-24-2-0</v>
      </c>
      <c r="D8829">
        <v>2.451613</v>
      </c>
      <c r="E8829">
        <v>14</v>
      </c>
      <c r="F8829" t="str">
        <f t="shared" si="275"/>
        <v>24-2-0</v>
      </c>
    </row>
    <row r="8830" spans="1:6" x14ac:dyDescent="0.3">
      <c r="A8830">
        <v>2018</v>
      </c>
      <c r="B8830" t="s">
        <v>1063</v>
      </c>
      <c r="C8830" t="str">
        <f t="shared" si="274"/>
        <v>2018-Cruzeiro/MG-24-2-0</v>
      </c>
      <c r="D8830">
        <v>3.1029460000000002</v>
      </c>
      <c r="E8830">
        <v>16</v>
      </c>
      <c r="F8830" t="str">
        <f t="shared" si="275"/>
        <v>24-2-0</v>
      </c>
    </row>
    <row r="8831" spans="1:6" x14ac:dyDescent="0.3">
      <c r="A8831">
        <v>2018</v>
      </c>
      <c r="B8831" t="s">
        <v>1065</v>
      </c>
      <c r="C8831" t="str">
        <f t="shared" si="274"/>
        <v>2018-Flamengo/RJ-24-2-0</v>
      </c>
      <c r="D8831">
        <v>3.55</v>
      </c>
      <c r="E8831">
        <v>14</v>
      </c>
      <c r="F8831" t="str">
        <f t="shared" si="275"/>
        <v>24-2-0</v>
      </c>
    </row>
    <row r="8832" spans="1:6" x14ac:dyDescent="0.3">
      <c r="A8832">
        <v>2018</v>
      </c>
      <c r="B8832" t="s">
        <v>1066</v>
      </c>
      <c r="C8832" t="str">
        <f t="shared" si="274"/>
        <v>2018-Fluminense/RJ-24-2-0</v>
      </c>
      <c r="D8832">
        <v>2.448277</v>
      </c>
      <c r="E8832">
        <v>8</v>
      </c>
      <c r="F8832" t="str">
        <f t="shared" si="275"/>
        <v>24-2-0</v>
      </c>
    </row>
    <row r="8833" spans="1:6" x14ac:dyDescent="0.3">
      <c r="A8833">
        <v>2018</v>
      </c>
      <c r="B8833" t="s">
        <v>1069</v>
      </c>
      <c r="C8833" t="str">
        <f t="shared" si="274"/>
        <v>2018-Gremio/RS-24-2-0</v>
      </c>
      <c r="D8833">
        <v>3.5882350000000001</v>
      </c>
      <c r="E8833">
        <v>15</v>
      </c>
      <c r="F8833" t="str">
        <f t="shared" si="275"/>
        <v>24-2-0</v>
      </c>
    </row>
    <row r="8834" spans="1:6" x14ac:dyDescent="0.3">
      <c r="A8834">
        <v>2018</v>
      </c>
      <c r="B8834" t="s">
        <v>1070</v>
      </c>
      <c r="C8834" t="str">
        <f t="shared" si="274"/>
        <v>2018-Internacional/RS-24-2-0</v>
      </c>
      <c r="D8834">
        <v>4.28</v>
      </c>
      <c r="E8834">
        <v>16</v>
      </c>
      <c r="F8834" t="str">
        <f t="shared" si="275"/>
        <v>24-2-0</v>
      </c>
    </row>
    <row r="8835" spans="1:6" x14ac:dyDescent="0.3">
      <c r="A8835">
        <v>2018</v>
      </c>
      <c r="B8835" t="s">
        <v>1072</v>
      </c>
      <c r="C8835" t="str">
        <f t="shared" ref="C8835:C8898" si="276">A8835&amp;"-"&amp;B8835</f>
        <v>2018-Palmeiras/SP-24-2-0</v>
      </c>
      <c r="D8835">
        <v>3.76</v>
      </c>
      <c r="E8835">
        <v>15</v>
      </c>
      <c r="F8835" t="str">
        <f t="shared" ref="F8835:F8898" si="277">RIGHT(B8835,LEN(C8835)-FIND("-",C8835,6))</f>
        <v>24-2-0</v>
      </c>
    </row>
    <row r="8836" spans="1:6" x14ac:dyDescent="0.3">
      <c r="A8836">
        <v>2018</v>
      </c>
      <c r="B8836" t="s">
        <v>1073</v>
      </c>
      <c r="C8836" t="str">
        <f t="shared" si="276"/>
        <v>2018-Parana/PR-24-2-0</v>
      </c>
      <c r="D8836">
        <v>1.5</v>
      </c>
      <c r="E8836">
        <v>10</v>
      </c>
      <c r="F8836" t="str">
        <f t="shared" si="277"/>
        <v>24-2-0</v>
      </c>
    </row>
    <row r="8837" spans="1:6" x14ac:dyDescent="0.3">
      <c r="A8837">
        <v>2018</v>
      </c>
      <c r="B8837" t="s">
        <v>1076</v>
      </c>
      <c r="C8837" t="str">
        <f t="shared" si="276"/>
        <v>2018-Santos/SP-24-2-0</v>
      </c>
      <c r="D8837">
        <v>2.625</v>
      </c>
      <c r="E8837">
        <v>16</v>
      </c>
      <c r="F8837" t="str">
        <f t="shared" si="277"/>
        <v>24-2-0</v>
      </c>
    </row>
    <row r="8838" spans="1:6" x14ac:dyDescent="0.3">
      <c r="A8838">
        <v>2018</v>
      </c>
      <c r="B8838" t="s">
        <v>1078</v>
      </c>
      <c r="C8838" t="str">
        <f t="shared" si="276"/>
        <v>2018-Sao Paulo/SP-24-2-0</v>
      </c>
      <c r="D8838">
        <v>4.2777760000000002</v>
      </c>
      <c r="E8838">
        <v>16</v>
      </c>
      <c r="F8838" t="str">
        <f t="shared" si="277"/>
        <v>24-2-0</v>
      </c>
    </row>
    <row r="8839" spans="1:6" x14ac:dyDescent="0.3">
      <c r="A8839">
        <v>2018</v>
      </c>
      <c r="B8839" t="s">
        <v>3031</v>
      </c>
      <c r="C8839" t="str">
        <f t="shared" si="276"/>
        <v>2018-Sport/PE-24-2-0</v>
      </c>
      <c r="D8839">
        <v>2.0909080000000002</v>
      </c>
      <c r="E8839">
        <v>14</v>
      </c>
      <c r="F8839" t="str">
        <f t="shared" si="277"/>
        <v>24-2-0</v>
      </c>
    </row>
    <row r="8840" spans="1:6" x14ac:dyDescent="0.3">
      <c r="A8840">
        <v>2018</v>
      </c>
      <c r="B8840" t="s">
        <v>1079</v>
      </c>
      <c r="C8840" t="str">
        <f t="shared" si="276"/>
        <v>2018-Vasco/RJ-24-2-0</v>
      </c>
      <c r="D8840">
        <v>1.9523790000000001</v>
      </c>
      <c r="E8840">
        <v>10</v>
      </c>
      <c r="F8840" t="str">
        <f t="shared" si="277"/>
        <v>24-2-0</v>
      </c>
    </row>
    <row r="8841" spans="1:6" x14ac:dyDescent="0.3">
      <c r="A8841">
        <v>2018</v>
      </c>
      <c r="B8841" t="s">
        <v>3511</v>
      </c>
      <c r="C8841" t="str">
        <f t="shared" si="276"/>
        <v>2018-Vitoria/BA-24-2-0</v>
      </c>
      <c r="D8841">
        <v>2.272726</v>
      </c>
      <c r="E8841">
        <v>10</v>
      </c>
      <c r="F8841" t="str">
        <f t="shared" si="277"/>
        <v>24-2-0</v>
      </c>
    </row>
    <row r="8842" spans="1:6" x14ac:dyDescent="0.3">
      <c r="A8842">
        <v>2018</v>
      </c>
      <c r="B8842" t="s">
        <v>4956</v>
      </c>
      <c r="C8842" t="str">
        <f t="shared" si="276"/>
        <v>2018-America/MG-24-2-1</v>
      </c>
      <c r="D8842">
        <v>2.3636370000000002</v>
      </c>
      <c r="E8842">
        <v>8</v>
      </c>
      <c r="F8842" t="str">
        <f t="shared" si="277"/>
        <v>24-2-1</v>
      </c>
    </row>
    <row r="8843" spans="1:6" x14ac:dyDescent="0.3">
      <c r="A8843">
        <v>2018</v>
      </c>
      <c r="B8843" t="s">
        <v>3033</v>
      </c>
      <c r="C8843" t="str">
        <f t="shared" si="276"/>
        <v>2018-Atletico/MG-24-2-1</v>
      </c>
      <c r="D8843">
        <v>3.4166669999999999</v>
      </c>
      <c r="E8843">
        <v>14</v>
      </c>
      <c r="F8843" t="str">
        <f t="shared" si="277"/>
        <v>24-2-1</v>
      </c>
    </row>
    <row r="8844" spans="1:6" x14ac:dyDescent="0.3">
      <c r="A8844">
        <v>2018</v>
      </c>
      <c r="B8844" t="s">
        <v>1080</v>
      </c>
      <c r="C8844" t="str">
        <f t="shared" si="276"/>
        <v>2018-Atletico/PR-24-2-1</v>
      </c>
      <c r="D8844">
        <v>2</v>
      </c>
      <c r="E8844">
        <v>16</v>
      </c>
      <c r="F8844" t="str">
        <f t="shared" si="277"/>
        <v>24-2-1</v>
      </c>
    </row>
    <row r="8845" spans="1:6" x14ac:dyDescent="0.3">
      <c r="A8845">
        <v>2018</v>
      </c>
      <c r="B8845" t="s">
        <v>4957</v>
      </c>
      <c r="C8845" t="str">
        <f t="shared" si="276"/>
        <v>2018-Bahia/BA-24-2-1</v>
      </c>
      <c r="D8845">
        <v>2.5454560000000002</v>
      </c>
      <c r="E8845">
        <v>8</v>
      </c>
      <c r="F8845" t="str">
        <f t="shared" si="277"/>
        <v>24-2-1</v>
      </c>
    </row>
    <row r="8846" spans="1:6" x14ac:dyDescent="0.3">
      <c r="A8846">
        <v>2018</v>
      </c>
      <c r="B8846" t="s">
        <v>1081</v>
      </c>
      <c r="C8846" t="str">
        <f t="shared" si="276"/>
        <v>2018-Botafogo/RJ-24-2-1</v>
      </c>
      <c r="D8846">
        <v>2.1363669999999999</v>
      </c>
      <c r="E8846">
        <v>10</v>
      </c>
      <c r="F8846" t="str">
        <f t="shared" si="277"/>
        <v>24-2-1</v>
      </c>
    </row>
    <row r="8847" spans="1:6" x14ac:dyDescent="0.3">
      <c r="A8847">
        <v>2018</v>
      </c>
      <c r="B8847" t="s">
        <v>4455</v>
      </c>
      <c r="C8847" t="str">
        <f t="shared" si="276"/>
        <v>2018-Ceara/CE-24-2-1</v>
      </c>
      <c r="D8847">
        <v>1.6</v>
      </c>
      <c r="E8847">
        <v>10</v>
      </c>
      <c r="F8847" t="str">
        <f t="shared" si="277"/>
        <v>24-2-1</v>
      </c>
    </row>
    <row r="8848" spans="1:6" x14ac:dyDescent="0.3">
      <c r="A8848">
        <v>2018</v>
      </c>
      <c r="B8848" t="s">
        <v>5361</v>
      </c>
      <c r="C8848" t="str">
        <f t="shared" si="276"/>
        <v>2018-Chapecoense/SC-24-2-1</v>
      </c>
      <c r="D8848">
        <v>1.9999979999999999</v>
      </c>
      <c r="E8848">
        <v>10</v>
      </c>
      <c r="F8848" t="str">
        <f t="shared" si="277"/>
        <v>24-2-1</v>
      </c>
    </row>
    <row r="8849" spans="1:6" x14ac:dyDescent="0.3">
      <c r="A8849">
        <v>2018</v>
      </c>
      <c r="B8849" t="s">
        <v>1082</v>
      </c>
      <c r="C8849" t="str">
        <f t="shared" si="276"/>
        <v>2018-Corinthians/SP-24-2-1</v>
      </c>
      <c r="D8849">
        <v>2.4545460000000001</v>
      </c>
      <c r="E8849">
        <v>16</v>
      </c>
      <c r="F8849" t="str">
        <f t="shared" si="277"/>
        <v>24-2-1</v>
      </c>
    </row>
    <row r="8850" spans="1:6" x14ac:dyDescent="0.3">
      <c r="A8850">
        <v>2018</v>
      </c>
      <c r="B8850" t="s">
        <v>1083</v>
      </c>
      <c r="C8850" t="str">
        <f t="shared" si="276"/>
        <v>2018-Cruzeiro/MG-24-2-1</v>
      </c>
      <c r="D8850">
        <v>3.1666669999999999</v>
      </c>
      <c r="E8850">
        <v>14</v>
      </c>
      <c r="F8850" t="str">
        <f t="shared" si="277"/>
        <v>24-2-1</v>
      </c>
    </row>
    <row r="8851" spans="1:6" x14ac:dyDescent="0.3">
      <c r="A8851">
        <v>2018</v>
      </c>
      <c r="B8851" t="s">
        <v>1085</v>
      </c>
      <c r="C8851" t="str">
        <f t="shared" si="276"/>
        <v>2018-Flamengo/RJ-24-2-1</v>
      </c>
      <c r="D8851">
        <v>4</v>
      </c>
      <c r="E8851">
        <v>14</v>
      </c>
      <c r="F8851" t="str">
        <f t="shared" si="277"/>
        <v>24-2-1</v>
      </c>
    </row>
    <row r="8852" spans="1:6" x14ac:dyDescent="0.3">
      <c r="A8852">
        <v>2018</v>
      </c>
      <c r="B8852" t="s">
        <v>1086</v>
      </c>
      <c r="C8852" t="str">
        <f t="shared" si="276"/>
        <v>2018-Fluminense/RJ-24-2-1</v>
      </c>
      <c r="D8852">
        <v>2.6</v>
      </c>
      <c r="E8852">
        <v>14</v>
      </c>
      <c r="F8852" t="str">
        <f t="shared" si="277"/>
        <v>24-2-1</v>
      </c>
    </row>
    <row r="8853" spans="1:6" x14ac:dyDescent="0.3">
      <c r="A8853">
        <v>2018</v>
      </c>
      <c r="B8853" t="s">
        <v>1089</v>
      </c>
      <c r="C8853" t="str">
        <f t="shared" si="276"/>
        <v>2018-Gremio/RS-24-2-1</v>
      </c>
      <c r="D8853">
        <v>3.4545460000000001</v>
      </c>
      <c r="E8853">
        <v>14</v>
      </c>
      <c r="F8853" t="str">
        <f t="shared" si="277"/>
        <v>24-2-1</v>
      </c>
    </row>
    <row r="8854" spans="1:6" x14ac:dyDescent="0.3">
      <c r="A8854">
        <v>2018</v>
      </c>
      <c r="B8854" t="s">
        <v>1090</v>
      </c>
      <c r="C8854" t="str">
        <f t="shared" si="276"/>
        <v>2018-Internacional/RS-24-2-1</v>
      </c>
      <c r="D8854">
        <v>3.8666640000000001</v>
      </c>
      <c r="E8854">
        <v>14</v>
      </c>
      <c r="F8854" t="str">
        <f t="shared" si="277"/>
        <v>24-2-1</v>
      </c>
    </row>
    <row r="8855" spans="1:6" x14ac:dyDescent="0.3">
      <c r="A8855">
        <v>2018</v>
      </c>
      <c r="B8855" t="s">
        <v>1092</v>
      </c>
      <c r="C8855" t="str">
        <f t="shared" si="276"/>
        <v>2018-Palmeiras/SP-24-2-1</v>
      </c>
      <c r="D8855">
        <v>3.8333349999999999</v>
      </c>
      <c r="E8855">
        <v>15</v>
      </c>
      <c r="F8855" t="str">
        <f t="shared" si="277"/>
        <v>24-2-1</v>
      </c>
    </row>
    <row r="8856" spans="1:6" x14ac:dyDescent="0.3">
      <c r="A8856">
        <v>2018</v>
      </c>
      <c r="B8856" t="s">
        <v>1093</v>
      </c>
      <c r="C8856" t="str">
        <f t="shared" si="276"/>
        <v>2018-Parana/PR-24-2-1</v>
      </c>
      <c r="D8856">
        <v>1.5789489999999999</v>
      </c>
      <c r="E8856">
        <v>6</v>
      </c>
      <c r="F8856" t="str">
        <f t="shared" si="277"/>
        <v>24-2-1</v>
      </c>
    </row>
    <row r="8857" spans="1:6" x14ac:dyDescent="0.3">
      <c r="A8857">
        <v>2018</v>
      </c>
      <c r="B8857" t="s">
        <v>1096</v>
      </c>
      <c r="C8857" t="str">
        <f t="shared" si="276"/>
        <v>2018-Santos/SP-24-2-1</v>
      </c>
      <c r="D8857">
        <v>2.0000010000000001</v>
      </c>
      <c r="E8857">
        <v>10</v>
      </c>
      <c r="F8857" t="str">
        <f t="shared" si="277"/>
        <v>24-2-1</v>
      </c>
    </row>
    <row r="8858" spans="1:6" x14ac:dyDescent="0.3">
      <c r="A8858">
        <v>2018</v>
      </c>
      <c r="B8858" t="s">
        <v>1098</v>
      </c>
      <c r="C8858" t="str">
        <f t="shared" si="276"/>
        <v>2018-Sao Paulo/SP-24-2-1</v>
      </c>
      <c r="D8858">
        <v>4.2</v>
      </c>
      <c r="E8858">
        <v>15</v>
      </c>
      <c r="F8858" t="str">
        <f t="shared" si="277"/>
        <v>24-2-1</v>
      </c>
    </row>
    <row r="8859" spans="1:6" x14ac:dyDescent="0.3">
      <c r="A8859">
        <v>2018</v>
      </c>
      <c r="B8859" t="s">
        <v>3035</v>
      </c>
      <c r="C8859" t="str">
        <f t="shared" si="276"/>
        <v>2018-Sport/PE-24-2-1</v>
      </c>
      <c r="D8859">
        <v>2.2758630000000002</v>
      </c>
      <c r="E8859">
        <v>8</v>
      </c>
      <c r="F8859" t="str">
        <f t="shared" si="277"/>
        <v>24-2-1</v>
      </c>
    </row>
    <row r="8860" spans="1:6" x14ac:dyDescent="0.3">
      <c r="A8860">
        <v>2018</v>
      </c>
      <c r="B8860" t="s">
        <v>1099</v>
      </c>
      <c r="C8860" t="str">
        <f t="shared" si="276"/>
        <v>2018-Vasco/RJ-24-2-1</v>
      </c>
      <c r="D8860">
        <v>1.903227</v>
      </c>
      <c r="E8860">
        <v>8</v>
      </c>
      <c r="F8860" t="str">
        <f t="shared" si="277"/>
        <v>24-2-1</v>
      </c>
    </row>
    <row r="8861" spans="1:6" x14ac:dyDescent="0.3">
      <c r="A8861">
        <v>2018</v>
      </c>
      <c r="B8861" t="s">
        <v>3515</v>
      </c>
      <c r="C8861" t="str">
        <f t="shared" si="276"/>
        <v>2018-Vitoria/BA-24-2-1</v>
      </c>
      <c r="D8861">
        <v>2.3725499999999999</v>
      </c>
      <c r="E8861">
        <v>8</v>
      </c>
      <c r="F8861" t="str">
        <f t="shared" si="277"/>
        <v>24-2-1</v>
      </c>
    </row>
    <row r="8862" spans="1:6" x14ac:dyDescent="0.3">
      <c r="A8862">
        <v>2018</v>
      </c>
      <c r="B8862" t="s">
        <v>4958</v>
      </c>
      <c r="C8862" t="str">
        <f t="shared" si="276"/>
        <v>2018-America/MG-24-3-0</v>
      </c>
      <c r="D8862">
        <v>3.0000010000000001</v>
      </c>
      <c r="E8862">
        <v>19</v>
      </c>
      <c r="F8862" t="str">
        <f t="shared" si="277"/>
        <v>24-3-0</v>
      </c>
    </row>
    <row r="8863" spans="1:6" x14ac:dyDescent="0.3">
      <c r="A8863">
        <v>2018</v>
      </c>
      <c r="B8863" t="s">
        <v>3037</v>
      </c>
      <c r="C8863" t="str">
        <f t="shared" si="276"/>
        <v>2018-Atletico/MG-24-3-0</v>
      </c>
      <c r="D8863">
        <v>4.6666720000000002</v>
      </c>
      <c r="E8863">
        <v>30</v>
      </c>
      <c r="F8863" t="str">
        <f t="shared" si="277"/>
        <v>24-3-0</v>
      </c>
    </row>
    <row r="8864" spans="1:6" x14ac:dyDescent="0.3">
      <c r="A8864">
        <v>2018</v>
      </c>
      <c r="B8864" t="s">
        <v>1100</v>
      </c>
      <c r="C8864" t="str">
        <f t="shared" si="276"/>
        <v>2018-Atletico/PR-24-3-0</v>
      </c>
      <c r="D8864">
        <v>3.1818149999999998</v>
      </c>
      <c r="E8864">
        <v>18</v>
      </c>
      <c r="F8864" t="str">
        <f t="shared" si="277"/>
        <v>24-3-0</v>
      </c>
    </row>
    <row r="8865" spans="1:6" x14ac:dyDescent="0.3">
      <c r="A8865">
        <v>2018</v>
      </c>
      <c r="B8865" t="s">
        <v>4959</v>
      </c>
      <c r="C8865" t="str">
        <f t="shared" si="276"/>
        <v>2018-Bahia/BA-24-3-0</v>
      </c>
      <c r="D8865">
        <v>3.4444409999999999</v>
      </c>
      <c r="E8865">
        <v>13</v>
      </c>
      <c r="F8865" t="str">
        <f t="shared" si="277"/>
        <v>24-3-0</v>
      </c>
    </row>
    <row r="8866" spans="1:6" x14ac:dyDescent="0.3">
      <c r="A8866">
        <v>2018</v>
      </c>
      <c r="B8866" t="s">
        <v>1101</v>
      </c>
      <c r="C8866" t="str">
        <f t="shared" si="276"/>
        <v>2018-Botafogo/RJ-24-3-0</v>
      </c>
      <c r="D8866">
        <v>3.4</v>
      </c>
      <c r="E8866">
        <v>14</v>
      </c>
      <c r="F8866" t="str">
        <f t="shared" si="277"/>
        <v>24-3-0</v>
      </c>
    </row>
    <row r="8867" spans="1:6" x14ac:dyDescent="0.3">
      <c r="A8867">
        <v>2018</v>
      </c>
      <c r="B8867" t="s">
        <v>4459</v>
      </c>
      <c r="C8867" t="str">
        <f t="shared" si="276"/>
        <v>2018-Ceara/CE-24-3-0</v>
      </c>
      <c r="D8867">
        <v>2.9999989999999999</v>
      </c>
      <c r="E8867">
        <v>14</v>
      </c>
      <c r="F8867" t="str">
        <f t="shared" si="277"/>
        <v>24-3-0</v>
      </c>
    </row>
    <row r="8868" spans="1:6" x14ac:dyDescent="0.3">
      <c r="A8868">
        <v>2018</v>
      </c>
      <c r="B8868" t="s">
        <v>5362</v>
      </c>
      <c r="C8868" t="str">
        <f t="shared" si="276"/>
        <v>2018-Chapecoense/SC-24-3-0</v>
      </c>
      <c r="D8868">
        <v>3.3</v>
      </c>
      <c r="E8868">
        <v>11</v>
      </c>
      <c r="F8868" t="str">
        <f t="shared" si="277"/>
        <v>24-3-0</v>
      </c>
    </row>
    <row r="8869" spans="1:6" x14ac:dyDescent="0.3">
      <c r="A8869">
        <v>2018</v>
      </c>
      <c r="B8869" t="s">
        <v>1102</v>
      </c>
      <c r="C8869" t="str">
        <f t="shared" si="276"/>
        <v>2018-Corinthians/SP-24-3-0</v>
      </c>
      <c r="D8869">
        <v>4.5</v>
      </c>
      <c r="E8869">
        <v>20</v>
      </c>
      <c r="F8869" t="str">
        <f t="shared" si="277"/>
        <v>24-3-0</v>
      </c>
    </row>
    <row r="8870" spans="1:6" x14ac:dyDescent="0.3">
      <c r="A8870">
        <v>2018</v>
      </c>
      <c r="B8870" t="s">
        <v>1103</v>
      </c>
      <c r="C8870" t="str">
        <f t="shared" si="276"/>
        <v>2018-Cruzeiro/MG-24-3-0</v>
      </c>
      <c r="D8870">
        <v>0</v>
      </c>
      <c r="E8870">
        <v>23</v>
      </c>
      <c r="F8870" t="str">
        <f t="shared" si="277"/>
        <v>24-3-0</v>
      </c>
    </row>
    <row r="8871" spans="1:6" x14ac:dyDescent="0.3">
      <c r="A8871">
        <v>2018</v>
      </c>
      <c r="B8871" t="s">
        <v>1105</v>
      </c>
      <c r="C8871" t="str">
        <f t="shared" si="276"/>
        <v>2018-Flamengo/RJ-24-3-0</v>
      </c>
      <c r="D8871">
        <v>6</v>
      </c>
      <c r="E8871">
        <v>26</v>
      </c>
      <c r="F8871" t="str">
        <f t="shared" si="277"/>
        <v>24-3-0</v>
      </c>
    </row>
    <row r="8872" spans="1:6" x14ac:dyDescent="0.3">
      <c r="A8872">
        <v>2018</v>
      </c>
      <c r="B8872" t="s">
        <v>1106</v>
      </c>
      <c r="C8872" t="str">
        <f t="shared" si="276"/>
        <v>2018-Fluminense/RJ-24-3-0</v>
      </c>
      <c r="D8872">
        <v>2.3333309999999998</v>
      </c>
      <c r="E8872">
        <v>18</v>
      </c>
      <c r="F8872" t="str">
        <f t="shared" si="277"/>
        <v>24-3-0</v>
      </c>
    </row>
    <row r="8873" spans="1:6" x14ac:dyDescent="0.3">
      <c r="A8873">
        <v>2018</v>
      </c>
      <c r="B8873" t="s">
        <v>1109</v>
      </c>
      <c r="C8873" t="str">
        <f t="shared" si="276"/>
        <v>2018-Gremio/RS-24-3-0</v>
      </c>
      <c r="D8873">
        <v>5.2857200000000004</v>
      </c>
      <c r="E8873">
        <v>22</v>
      </c>
      <c r="F8873" t="str">
        <f t="shared" si="277"/>
        <v>24-3-0</v>
      </c>
    </row>
    <row r="8874" spans="1:6" x14ac:dyDescent="0.3">
      <c r="A8874">
        <v>2018</v>
      </c>
      <c r="B8874" t="s">
        <v>1110</v>
      </c>
      <c r="C8874" t="str">
        <f t="shared" si="276"/>
        <v>2018-Internacional/RS-24-3-0</v>
      </c>
      <c r="D8874">
        <v>6.3</v>
      </c>
      <c r="E8874">
        <v>20</v>
      </c>
      <c r="F8874" t="str">
        <f t="shared" si="277"/>
        <v>24-3-0</v>
      </c>
    </row>
    <row r="8875" spans="1:6" x14ac:dyDescent="0.3">
      <c r="A8875">
        <v>2018</v>
      </c>
      <c r="B8875" t="s">
        <v>1112</v>
      </c>
      <c r="C8875" t="str">
        <f t="shared" si="276"/>
        <v>2018-Palmeiras/SP-24-3-0</v>
      </c>
      <c r="D8875">
        <v>7</v>
      </c>
      <c r="E8875">
        <v>25</v>
      </c>
      <c r="F8875" t="str">
        <f t="shared" si="277"/>
        <v>24-3-0</v>
      </c>
    </row>
    <row r="8876" spans="1:6" x14ac:dyDescent="0.3">
      <c r="A8876">
        <v>2018</v>
      </c>
      <c r="B8876" t="s">
        <v>1113</v>
      </c>
      <c r="C8876" t="str">
        <f t="shared" si="276"/>
        <v>2018-Parana/PR-24-3-0</v>
      </c>
      <c r="D8876">
        <v>1</v>
      </c>
      <c r="E8876">
        <v>10</v>
      </c>
      <c r="F8876" t="str">
        <f t="shared" si="277"/>
        <v>24-3-0</v>
      </c>
    </row>
    <row r="8877" spans="1:6" x14ac:dyDescent="0.3">
      <c r="A8877">
        <v>2018</v>
      </c>
      <c r="B8877" t="s">
        <v>1116</v>
      </c>
      <c r="C8877" t="str">
        <f t="shared" si="276"/>
        <v>2018-Santos/SP-24-3-0</v>
      </c>
      <c r="D8877">
        <v>2</v>
      </c>
      <c r="E8877">
        <v>9</v>
      </c>
      <c r="F8877" t="str">
        <f t="shared" si="277"/>
        <v>24-3-0</v>
      </c>
    </row>
    <row r="8878" spans="1:6" x14ac:dyDescent="0.3">
      <c r="A8878">
        <v>2018</v>
      </c>
      <c r="B8878" t="s">
        <v>1118</v>
      </c>
      <c r="C8878" t="str">
        <f t="shared" si="276"/>
        <v>2018-Sao Paulo/SP-24-3-0</v>
      </c>
      <c r="D8878">
        <v>7</v>
      </c>
      <c r="E8878">
        <v>27</v>
      </c>
      <c r="F8878" t="str">
        <f t="shared" si="277"/>
        <v>24-3-0</v>
      </c>
    </row>
    <row r="8879" spans="1:6" x14ac:dyDescent="0.3">
      <c r="A8879">
        <v>2018</v>
      </c>
      <c r="B8879" t="s">
        <v>3039</v>
      </c>
      <c r="C8879" t="str">
        <f t="shared" si="276"/>
        <v>2018-Sport/PE-24-3-0</v>
      </c>
      <c r="D8879">
        <v>2.8571439999999999</v>
      </c>
      <c r="E8879">
        <v>12</v>
      </c>
      <c r="F8879" t="str">
        <f t="shared" si="277"/>
        <v>24-3-0</v>
      </c>
    </row>
    <row r="8880" spans="1:6" x14ac:dyDescent="0.3">
      <c r="A8880">
        <v>2018</v>
      </c>
      <c r="B8880" t="s">
        <v>1119</v>
      </c>
      <c r="C8880" t="str">
        <f t="shared" si="276"/>
        <v>2018-Vasco/RJ-24-3-0</v>
      </c>
      <c r="D8880">
        <v>2.833332</v>
      </c>
      <c r="E8880">
        <v>17</v>
      </c>
      <c r="F8880" t="str">
        <f t="shared" si="277"/>
        <v>24-3-0</v>
      </c>
    </row>
    <row r="8881" spans="1:6" x14ac:dyDescent="0.3">
      <c r="A8881">
        <v>2018</v>
      </c>
      <c r="B8881" t="s">
        <v>3519</v>
      </c>
      <c r="C8881" t="str">
        <f t="shared" si="276"/>
        <v>2018-Vitoria/BA-24-3-0</v>
      </c>
      <c r="D8881">
        <v>0</v>
      </c>
      <c r="E8881">
        <v>14</v>
      </c>
      <c r="F8881" t="str">
        <f t="shared" si="277"/>
        <v>24-3-0</v>
      </c>
    </row>
    <row r="8882" spans="1:6" x14ac:dyDescent="0.3">
      <c r="A8882">
        <v>2018</v>
      </c>
      <c r="B8882" t="s">
        <v>4960</v>
      </c>
      <c r="C8882" t="str">
        <f t="shared" si="276"/>
        <v>2018-America/MG-24-3-1</v>
      </c>
      <c r="D8882">
        <v>3.6666669999999999</v>
      </c>
      <c r="E8882">
        <v>21</v>
      </c>
      <c r="F8882" t="str">
        <f t="shared" si="277"/>
        <v>24-3-1</v>
      </c>
    </row>
    <row r="8883" spans="1:6" x14ac:dyDescent="0.3">
      <c r="A8883">
        <v>2018</v>
      </c>
      <c r="B8883" t="s">
        <v>3041</v>
      </c>
      <c r="C8883" t="str">
        <f t="shared" si="276"/>
        <v>2018-Atletico/MG-24-3-1</v>
      </c>
      <c r="D8883">
        <v>5.0000020000000003</v>
      </c>
      <c r="E8883">
        <v>20</v>
      </c>
      <c r="F8883" t="str">
        <f t="shared" si="277"/>
        <v>24-3-1</v>
      </c>
    </row>
    <row r="8884" spans="1:6" x14ac:dyDescent="0.3">
      <c r="A8884">
        <v>2018</v>
      </c>
      <c r="B8884" t="s">
        <v>1120</v>
      </c>
      <c r="C8884" t="str">
        <f t="shared" si="276"/>
        <v>2018-Atletico/PR-24-3-1</v>
      </c>
      <c r="D8884">
        <v>0</v>
      </c>
      <c r="E8884">
        <v>19</v>
      </c>
      <c r="F8884" t="str">
        <f t="shared" si="277"/>
        <v>24-3-1</v>
      </c>
    </row>
    <row r="8885" spans="1:6" x14ac:dyDescent="0.3">
      <c r="A8885">
        <v>2018</v>
      </c>
      <c r="B8885" t="s">
        <v>4961</v>
      </c>
      <c r="C8885" t="str">
        <f t="shared" si="276"/>
        <v>2018-Bahia/BA-24-3-1</v>
      </c>
      <c r="D8885">
        <v>5</v>
      </c>
      <c r="E8885">
        <v>22</v>
      </c>
      <c r="F8885" t="str">
        <f t="shared" si="277"/>
        <v>24-3-1</v>
      </c>
    </row>
    <row r="8886" spans="1:6" x14ac:dyDescent="0.3">
      <c r="A8886">
        <v>2018</v>
      </c>
      <c r="B8886" t="s">
        <v>1121</v>
      </c>
      <c r="C8886" t="str">
        <f t="shared" si="276"/>
        <v>2018-Botafogo/RJ-24-3-1</v>
      </c>
      <c r="D8886">
        <v>3.1818149999999998</v>
      </c>
      <c r="E8886">
        <v>19</v>
      </c>
      <c r="F8886" t="str">
        <f t="shared" si="277"/>
        <v>24-3-1</v>
      </c>
    </row>
    <row r="8887" spans="1:6" x14ac:dyDescent="0.3">
      <c r="A8887">
        <v>2018</v>
      </c>
      <c r="B8887" t="s">
        <v>4463</v>
      </c>
      <c r="C8887" t="str">
        <f t="shared" si="276"/>
        <v>2018-Ceara/CE-24-3-1</v>
      </c>
      <c r="D8887">
        <v>2.8</v>
      </c>
      <c r="E8887">
        <v>13</v>
      </c>
      <c r="F8887" t="str">
        <f t="shared" si="277"/>
        <v>24-3-1</v>
      </c>
    </row>
    <row r="8888" spans="1:6" x14ac:dyDescent="0.3">
      <c r="A8888">
        <v>2018</v>
      </c>
      <c r="B8888" t="s">
        <v>5363</v>
      </c>
      <c r="C8888" t="str">
        <f t="shared" si="276"/>
        <v>2018-Chapecoense/SC-24-3-1</v>
      </c>
      <c r="D8888">
        <v>3.2222189999999999</v>
      </c>
      <c r="E8888">
        <v>17</v>
      </c>
      <c r="F8888" t="str">
        <f t="shared" si="277"/>
        <v>24-3-1</v>
      </c>
    </row>
    <row r="8889" spans="1:6" x14ac:dyDescent="0.3">
      <c r="A8889">
        <v>2018</v>
      </c>
      <c r="B8889" t="s">
        <v>1122</v>
      </c>
      <c r="C8889" t="str">
        <f t="shared" si="276"/>
        <v>2018-Corinthians/SP-24-3-1</v>
      </c>
      <c r="D8889">
        <v>3.3333360000000001</v>
      </c>
      <c r="E8889">
        <v>22</v>
      </c>
      <c r="F8889" t="str">
        <f t="shared" si="277"/>
        <v>24-3-1</v>
      </c>
    </row>
    <row r="8890" spans="1:6" x14ac:dyDescent="0.3">
      <c r="A8890">
        <v>2018</v>
      </c>
      <c r="B8890" t="s">
        <v>1123</v>
      </c>
      <c r="C8890" t="str">
        <f t="shared" si="276"/>
        <v>2018-Cruzeiro/MG-24-3-1</v>
      </c>
      <c r="D8890">
        <v>0</v>
      </c>
      <c r="E8890">
        <v>20</v>
      </c>
      <c r="F8890" t="str">
        <f t="shared" si="277"/>
        <v>24-3-1</v>
      </c>
    </row>
    <row r="8891" spans="1:6" x14ac:dyDescent="0.3">
      <c r="A8891">
        <v>2018</v>
      </c>
      <c r="B8891" t="s">
        <v>1125</v>
      </c>
      <c r="C8891" t="str">
        <f t="shared" si="276"/>
        <v>2018-Flamengo/RJ-24-3-1</v>
      </c>
      <c r="D8891">
        <v>6.1428510000000003</v>
      </c>
      <c r="E8891">
        <v>26</v>
      </c>
      <c r="F8891" t="str">
        <f t="shared" si="277"/>
        <v>24-3-1</v>
      </c>
    </row>
    <row r="8892" spans="1:6" x14ac:dyDescent="0.3">
      <c r="A8892">
        <v>2018</v>
      </c>
      <c r="B8892" t="s">
        <v>1126</v>
      </c>
      <c r="C8892" t="str">
        <f t="shared" si="276"/>
        <v>2018-Fluminense/RJ-24-3-1</v>
      </c>
      <c r="D8892">
        <v>3.8333370000000002</v>
      </c>
      <c r="E8892">
        <v>11</v>
      </c>
      <c r="F8892" t="str">
        <f t="shared" si="277"/>
        <v>24-3-1</v>
      </c>
    </row>
    <row r="8893" spans="1:6" x14ac:dyDescent="0.3">
      <c r="A8893">
        <v>2018</v>
      </c>
      <c r="B8893" t="s">
        <v>1129</v>
      </c>
      <c r="C8893" t="str">
        <f t="shared" si="276"/>
        <v>2018-Gremio/RS-24-3-1</v>
      </c>
      <c r="D8893">
        <v>5.2857200000000004</v>
      </c>
      <c r="E8893">
        <v>22</v>
      </c>
      <c r="F8893" t="str">
        <f t="shared" si="277"/>
        <v>24-3-1</v>
      </c>
    </row>
    <row r="8894" spans="1:6" x14ac:dyDescent="0.3">
      <c r="A8894">
        <v>2018</v>
      </c>
      <c r="B8894" t="s">
        <v>1130</v>
      </c>
      <c r="C8894" t="str">
        <f t="shared" si="276"/>
        <v>2018-Internacional/RS-24-3-1</v>
      </c>
      <c r="D8894">
        <v>6</v>
      </c>
      <c r="E8894">
        <v>33</v>
      </c>
      <c r="F8894" t="str">
        <f t="shared" si="277"/>
        <v>24-3-1</v>
      </c>
    </row>
    <row r="8895" spans="1:6" x14ac:dyDescent="0.3">
      <c r="A8895">
        <v>2018</v>
      </c>
      <c r="B8895" t="s">
        <v>1132</v>
      </c>
      <c r="C8895" t="str">
        <f t="shared" si="276"/>
        <v>2018-Palmeiras/SP-24-3-1</v>
      </c>
      <c r="D8895">
        <v>4</v>
      </c>
      <c r="E8895">
        <v>28</v>
      </c>
      <c r="F8895" t="str">
        <f t="shared" si="277"/>
        <v>24-3-1</v>
      </c>
    </row>
    <row r="8896" spans="1:6" x14ac:dyDescent="0.3">
      <c r="A8896">
        <v>2018</v>
      </c>
      <c r="B8896" t="s">
        <v>1133</v>
      </c>
      <c r="C8896" t="str">
        <f t="shared" si="276"/>
        <v>2018-Parana/PR-24-3-1</v>
      </c>
      <c r="D8896">
        <v>2.3846129999999999</v>
      </c>
      <c r="E8896">
        <v>13</v>
      </c>
      <c r="F8896" t="str">
        <f t="shared" si="277"/>
        <v>24-3-1</v>
      </c>
    </row>
    <row r="8897" spans="1:6" x14ac:dyDescent="0.3">
      <c r="A8897">
        <v>2018</v>
      </c>
      <c r="B8897" t="s">
        <v>1136</v>
      </c>
      <c r="C8897" t="str">
        <f t="shared" si="276"/>
        <v>2018-Santos/SP-24-3-1</v>
      </c>
      <c r="D8897">
        <v>0</v>
      </c>
      <c r="E8897">
        <v>12</v>
      </c>
      <c r="F8897" t="str">
        <f t="shared" si="277"/>
        <v>24-3-1</v>
      </c>
    </row>
    <row r="8898" spans="1:6" x14ac:dyDescent="0.3">
      <c r="A8898">
        <v>2018</v>
      </c>
      <c r="B8898" t="s">
        <v>1138</v>
      </c>
      <c r="C8898" t="str">
        <f t="shared" si="276"/>
        <v>2018-Sao Paulo/SP-24-3-1</v>
      </c>
      <c r="D8898">
        <v>4.6666660000000002</v>
      </c>
      <c r="E8898">
        <v>34</v>
      </c>
      <c r="F8898" t="str">
        <f t="shared" si="277"/>
        <v>24-3-1</v>
      </c>
    </row>
    <row r="8899" spans="1:6" x14ac:dyDescent="0.3">
      <c r="A8899">
        <v>2018</v>
      </c>
      <c r="B8899" t="s">
        <v>3043</v>
      </c>
      <c r="C8899" t="str">
        <f t="shared" ref="C8899:C8962" si="278">A8899&amp;"-"&amp;B8899</f>
        <v>2018-Sport/PE-24-3-1</v>
      </c>
      <c r="D8899">
        <v>0</v>
      </c>
      <c r="E8899">
        <v>18</v>
      </c>
      <c r="F8899" t="str">
        <f t="shared" ref="F8899:F8962" si="279">RIGHT(B8899,LEN(C8899)-FIND("-",C8899,6))</f>
        <v>24-3-1</v>
      </c>
    </row>
    <row r="8900" spans="1:6" x14ac:dyDescent="0.3">
      <c r="A8900">
        <v>2018</v>
      </c>
      <c r="B8900" t="s">
        <v>1139</v>
      </c>
      <c r="C8900" t="str">
        <f t="shared" si="278"/>
        <v>2018-Vasco/RJ-24-3-1</v>
      </c>
      <c r="D8900">
        <v>3.2000039999999998</v>
      </c>
      <c r="E8900">
        <v>15</v>
      </c>
      <c r="F8900" t="str">
        <f t="shared" si="279"/>
        <v>24-3-1</v>
      </c>
    </row>
    <row r="8901" spans="1:6" x14ac:dyDescent="0.3">
      <c r="A8901">
        <v>2018</v>
      </c>
      <c r="B8901" t="s">
        <v>3523</v>
      </c>
      <c r="C8901" t="str">
        <f t="shared" si="278"/>
        <v>2018-Vitoria/BA-24-3-1</v>
      </c>
      <c r="D8901">
        <v>0</v>
      </c>
      <c r="E8901">
        <v>8</v>
      </c>
      <c r="F8901" t="str">
        <f t="shared" si="279"/>
        <v>24-3-1</v>
      </c>
    </row>
    <row r="8902" spans="1:6" x14ac:dyDescent="0.3">
      <c r="A8902">
        <v>2018</v>
      </c>
      <c r="B8902" t="s">
        <v>4962</v>
      </c>
      <c r="C8902" t="str">
        <f t="shared" si="278"/>
        <v>2018-America/MG-24-3-2</v>
      </c>
      <c r="D8902">
        <v>3.3333339999999998</v>
      </c>
      <c r="E8902">
        <v>16</v>
      </c>
      <c r="F8902" t="str">
        <f t="shared" si="279"/>
        <v>24-3-2</v>
      </c>
    </row>
    <row r="8903" spans="1:6" x14ac:dyDescent="0.3">
      <c r="A8903">
        <v>2018</v>
      </c>
      <c r="B8903" t="s">
        <v>3045</v>
      </c>
      <c r="C8903" t="str">
        <f t="shared" si="278"/>
        <v>2018-Atletico/MG-24-3-2</v>
      </c>
      <c r="D8903">
        <v>4.9999989999999999</v>
      </c>
      <c r="E8903">
        <v>17</v>
      </c>
      <c r="F8903" t="str">
        <f t="shared" si="279"/>
        <v>24-3-2</v>
      </c>
    </row>
    <row r="8904" spans="1:6" x14ac:dyDescent="0.3">
      <c r="A8904">
        <v>2018</v>
      </c>
      <c r="B8904" t="s">
        <v>1140</v>
      </c>
      <c r="C8904" t="str">
        <f t="shared" si="278"/>
        <v>2018-Atletico/PR-24-3-2</v>
      </c>
      <c r="D8904">
        <v>0</v>
      </c>
      <c r="E8904">
        <v>22</v>
      </c>
      <c r="F8904" t="str">
        <f t="shared" si="279"/>
        <v>24-3-2</v>
      </c>
    </row>
    <row r="8905" spans="1:6" x14ac:dyDescent="0.3">
      <c r="A8905">
        <v>2018</v>
      </c>
      <c r="B8905" t="s">
        <v>4963</v>
      </c>
      <c r="C8905" t="str">
        <f t="shared" si="278"/>
        <v>2018-Bahia/BA-24-3-2</v>
      </c>
      <c r="D8905">
        <v>3.6666650000000001</v>
      </c>
      <c r="E8905">
        <v>9</v>
      </c>
      <c r="F8905" t="str">
        <f t="shared" si="279"/>
        <v>24-3-2</v>
      </c>
    </row>
    <row r="8906" spans="1:6" x14ac:dyDescent="0.3">
      <c r="A8906">
        <v>2018</v>
      </c>
      <c r="B8906" t="s">
        <v>1141</v>
      </c>
      <c r="C8906" t="str">
        <f t="shared" si="278"/>
        <v>2018-Botafogo/RJ-24-3-2</v>
      </c>
      <c r="D8906">
        <v>2.428569</v>
      </c>
      <c r="E8906">
        <v>14</v>
      </c>
      <c r="F8906" t="str">
        <f t="shared" si="279"/>
        <v>24-3-2</v>
      </c>
    </row>
    <row r="8907" spans="1:6" x14ac:dyDescent="0.3">
      <c r="A8907">
        <v>2018</v>
      </c>
      <c r="B8907" t="s">
        <v>4467</v>
      </c>
      <c r="C8907" t="str">
        <f t="shared" si="278"/>
        <v>2018-Ceara/CE-24-3-2</v>
      </c>
      <c r="D8907">
        <v>0</v>
      </c>
      <c r="E8907">
        <v>16</v>
      </c>
      <c r="F8907" t="str">
        <f t="shared" si="279"/>
        <v>24-3-2</v>
      </c>
    </row>
    <row r="8908" spans="1:6" x14ac:dyDescent="0.3">
      <c r="A8908">
        <v>2018</v>
      </c>
      <c r="B8908" t="s">
        <v>5364</v>
      </c>
      <c r="C8908" t="str">
        <f t="shared" si="278"/>
        <v>2018-Chapecoense/SC-24-3-2</v>
      </c>
      <c r="D8908">
        <v>3.5</v>
      </c>
      <c r="E8908">
        <v>17</v>
      </c>
      <c r="F8908" t="str">
        <f t="shared" si="279"/>
        <v>24-3-2</v>
      </c>
    </row>
    <row r="8909" spans="1:6" x14ac:dyDescent="0.3">
      <c r="A8909">
        <v>2018</v>
      </c>
      <c r="B8909" t="s">
        <v>1142</v>
      </c>
      <c r="C8909" t="str">
        <f t="shared" si="278"/>
        <v>2018-Corinthians/SP-24-3-2</v>
      </c>
      <c r="D8909">
        <v>4.0909089999999999</v>
      </c>
      <c r="E8909">
        <v>11</v>
      </c>
      <c r="F8909" t="str">
        <f t="shared" si="279"/>
        <v>24-3-2</v>
      </c>
    </row>
    <row r="8910" spans="1:6" x14ac:dyDescent="0.3">
      <c r="A8910">
        <v>2018</v>
      </c>
      <c r="B8910" t="s">
        <v>1143</v>
      </c>
      <c r="C8910" t="str">
        <f t="shared" si="278"/>
        <v>2018-Cruzeiro/MG-24-3-2</v>
      </c>
      <c r="D8910">
        <v>0</v>
      </c>
      <c r="E8910">
        <v>23</v>
      </c>
      <c r="F8910" t="str">
        <f t="shared" si="279"/>
        <v>24-3-2</v>
      </c>
    </row>
    <row r="8911" spans="1:6" x14ac:dyDescent="0.3">
      <c r="A8911">
        <v>2018</v>
      </c>
      <c r="B8911" t="s">
        <v>1145</v>
      </c>
      <c r="C8911" t="str">
        <f t="shared" si="278"/>
        <v>2018-Flamengo/RJ-24-3-2</v>
      </c>
      <c r="D8911">
        <v>6</v>
      </c>
      <c r="E8911">
        <v>23</v>
      </c>
      <c r="F8911" t="str">
        <f t="shared" si="279"/>
        <v>24-3-2</v>
      </c>
    </row>
    <row r="8912" spans="1:6" x14ac:dyDescent="0.3">
      <c r="A8912">
        <v>2018</v>
      </c>
      <c r="B8912" t="s">
        <v>1146</v>
      </c>
      <c r="C8912" t="str">
        <f t="shared" si="278"/>
        <v>2018-Fluminense/RJ-24-3-2</v>
      </c>
      <c r="D8912">
        <v>3.8571390000000001</v>
      </c>
      <c r="E8912">
        <v>20</v>
      </c>
      <c r="F8912" t="str">
        <f t="shared" si="279"/>
        <v>24-3-2</v>
      </c>
    </row>
    <row r="8913" spans="1:6" x14ac:dyDescent="0.3">
      <c r="A8913">
        <v>2018</v>
      </c>
      <c r="B8913" t="s">
        <v>1149</v>
      </c>
      <c r="C8913" t="str">
        <f t="shared" si="278"/>
        <v>2018-Gremio/RS-24-3-2</v>
      </c>
      <c r="D8913">
        <v>5.2857130000000003</v>
      </c>
      <c r="E8913">
        <v>25</v>
      </c>
      <c r="F8913" t="str">
        <f t="shared" si="279"/>
        <v>24-3-2</v>
      </c>
    </row>
    <row r="8914" spans="1:6" x14ac:dyDescent="0.3">
      <c r="A8914">
        <v>2018</v>
      </c>
      <c r="B8914" t="s">
        <v>1150</v>
      </c>
      <c r="C8914" t="str">
        <f t="shared" si="278"/>
        <v>2018-Internacional/RS-24-3-2</v>
      </c>
      <c r="D8914">
        <v>5.3333329999999997</v>
      </c>
      <c r="E8914">
        <v>32</v>
      </c>
      <c r="F8914" t="str">
        <f t="shared" si="279"/>
        <v>24-3-2</v>
      </c>
    </row>
    <row r="8915" spans="1:6" x14ac:dyDescent="0.3">
      <c r="A8915">
        <v>2018</v>
      </c>
      <c r="B8915" t="s">
        <v>1152</v>
      </c>
      <c r="C8915" t="str">
        <f t="shared" si="278"/>
        <v>2018-Palmeiras/SP-24-3-2</v>
      </c>
      <c r="D8915">
        <v>5.3333310000000003</v>
      </c>
      <c r="E8915">
        <v>24</v>
      </c>
      <c r="F8915" t="str">
        <f t="shared" si="279"/>
        <v>24-3-2</v>
      </c>
    </row>
    <row r="8916" spans="1:6" x14ac:dyDescent="0.3">
      <c r="A8916">
        <v>2018</v>
      </c>
      <c r="B8916" t="s">
        <v>1153</v>
      </c>
      <c r="C8916" t="str">
        <f t="shared" si="278"/>
        <v>2018-Parana/PR-24-3-2</v>
      </c>
      <c r="D8916">
        <v>2.3333370000000002</v>
      </c>
      <c r="E8916">
        <v>12</v>
      </c>
      <c r="F8916" t="str">
        <f t="shared" si="279"/>
        <v>24-3-2</v>
      </c>
    </row>
    <row r="8917" spans="1:6" x14ac:dyDescent="0.3">
      <c r="A8917">
        <v>2018</v>
      </c>
      <c r="B8917" t="s">
        <v>1156</v>
      </c>
      <c r="C8917" t="str">
        <f t="shared" si="278"/>
        <v>2018-Santos/SP-24-3-2</v>
      </c>
      <c r="D8917">
        <v>3.5714290000000002</v>
      </c>
      <c r="E8917">
        <v>14</v>
      </c>
      <c r="F8917" t="str">
        <f t="shared" si="279"/>
        <v>24-3-2</v>
      </c>
    </row>
    <row r="8918" spans="1:6" x14ac:dyDescent="0.3">
      <c r="A8918">
        <v>2018</v>
      </c>
      <c r="B8918" t="s">
        <v>1158</v>
      </c>
      <c r="C8918" t="str">
        <f t="shared" si="278"/>
        <v>2018-Sao Paulo/SP-24-3-2</v>
      </c>
      <c r="D8918">
        <v>6.1428510000000003</v>
      </c>
      <c r="E8918">
        <v>34</v>
      </c>
      <c r="F8918" t="str">
        <f t="shared" si="279"/>
        <v>24-3-2</v>
      </c>
    </row>
    <row r="8919" spans="1:6" x14ac:dyDescent="0.3">
      <c r="A8919">
        <v>2018</v>
      </c>
      <c r="B8919" t="s">
        <v>3047</v>
      </c>
      <c r="C8919" t="str">
        <f t="shared" si="278"/>
        <v>2018-Sport/PE-24-3-2</v>
      </c>
      <c r="D8919">
        <v>0</v>
      </c>
      <c r="E8919">
        <v>12</v>
      </c>
      <c r="F8919" t="str">
        <f t="shared" si="279"/>
        <v>24-3-2</v>
      </c>
    </row>
    <row r="8920" spans="1:6" x14ac:dyDescent="0.3">
      <c r="A8920">
        <v>2018</v>
      </c>
      <c r="B8920" t="s">
        <v>1159</v>
      </c>
      <c r="C8920" t="str">
        <f t="shared" si="278"/>
        <v>2018-Vasco/RJ-24-3-2</v>
      </c>
      <c r="D8920">
        <v>2.8571399999999998</v>
      </c>
      <c r="E8920">
        <v>16</v>
      </c>
      <c r="F8920" t="str">
        <f t="shared" si="279"/>
        <v>24-3-2</v>
      </c>
    </row>
    <row r="8921" spans="1:6" x14ac:dyDescent="0.3">
      <c r="A8921">
        <v>2018</v>
      </c>
      <c r="B8921" t="s">
        <v>3527</v>
      </c>
      <c r="C8921" t="str">
        <f t="shared" si="278"/>
        <v>2018-Vitoria/BA-24-3-2</v>
      </c>
      <c r="D8921">
        <v>2.0000010000000001</v>
      </c>
      <c r="E8921">
        <v>15</v>
      </c>
      <c r="F8921" t="str">
        <f t="shared" si="279"/>
        <v>24-3-2</v>
      </c>
    </row>
    <row r="8922" spans="1:6" x14ac:dyDescent="0.3">
      <c r="A8922">
        <v>2018</v>
      </c>
      <c r="B8922" t="s">
        <v>4964</v>
      </c>
      <c r="C8922" t="str">
        <f t="shared" si="278"/>
        <v>2018-America/MG-24-4-0</v>
      </c>
      <c r="D8922">
        <v>5</v>
      </c>
      <c r="E8922">
        <v>15</v>
      </c>
      <c r="F8922" t="str">
        <f t="shared" si="279"/>
        <v>24-4-0</v>
      </c>
    </row>
    <row r="8923" spans="1:6" x14ac:dyDescent="0.3">
      <c r="A8923">
        <v>2018</v>
      </c>
      <c r="B8923" t="s">
        <v>3049</v>
      </c>
      <c r="C8923" t="str">
        <f t="shared" si="278"/>
        <v>2018-Atletico/MG-24-4-0</v>
      </c>
      <c r="D8923">
        <v>6.8</v>
      </c>
      <c r="E8923">
        <v>27</v>
      </c>
      <c r="F8923" t="str">
        <f t="shared" si="279"/>
        <v>24-4-0</v>
      </c>
    </row>
    <row r="8924" spans="1:6" x14ac:dyDescent="0.3">
      <c r="A8924">
        <v>2018</v>
      </c>
      <c r="B8924" t="s">
        <v>1160</v>
      </c>
      <c r="C8924" t="str">
        <f t="shared" si="278"/>
        <v>2018-Atletico/PR-24-4-0</v>
      </c>
      <c r="D8924">
        <v>0</v>
      </c>
      <c r="E8924">
        <v>19</v>
      </c>
      <c r="F8924" t="str">
        <f t="shared" si="279"/>
        <v>24-4-0</v>
      </c>
    </row>
    <row r="8925" spans="1:6" x14ac:dyDescent="0.3">
      <c r="A8925">
        <v>2018</v>
      </c>
      <c r="B8925" t="s">
        <v>4965</v>
      </c>
      <c r="C8925" t="str">
        <f t="shared" si="278"/>
        <v>2018-Bahia/BA-24-4-0</v>
      </c>
      <c r="D8925">
        <v>4.5</v>
      </c>
      <c r="E8925">
        <v>10</v>
      </c>
      <c r="F8925" t="str">
        <f t="shared" si="279"/>
        <v>24-4-0</v>
      </c>
    </row>
    <row r="8926" spans="1:6" x14ac:dyDescent="0.3">
      <c r="A8926">
        <v>2018</v>
      </c>
      <c r="B8926" t="s">
        <v>1161</v>
      </c>
      <c r="C8926" t="str">
        <f t="shared" si="278"/>
        <v>2018-Botafogo/RJ-24-4-0</v>
      </c>
      <c r="D8926">
        <v>4</v>
      </c>
      <c r="E8926">
        <v>22</v>
      </c>
      <c r="F8926" t="str">
        <f t="shared" si="279"/>
        <v>24-4-0</v>
      </c>
    </row>
    <row r="8927" spans="1:6" x14ac:dyDescent="0.3">
      <c r="A8927">
        <v>2018</v>
      </c>
      <c r="B8927" t="s">
        <v>4471</v>
      </c>
      <c r="C8927" t="str">
        <f t="shared" si="278"/>
        <v>2018-Ceara/CE-24-4-0</v>
      </c>
      <c r="D8927">
        <v>0</v>
      </c>
      <c r="E8927">
        <v>15</v>
      </c>
      <c r="F8927" t="str">
        <f t="shared" si="279"/>
        <v>24-4-0</v>
      </c>
    </row>
    <row r="8928" spans="1:6" x14ac:dyDescent="0.3">
      <c r="A8928">
        <v>2018</v>
      </c>
      <c r="B8928" t="s">
        <v>5365</v>
      </c>
      <c r="C8928" t="str">
        <f t="shared" si="278"/>
        <v>2018-Chapecoense/SC-24-4-0</v>
      </c>
      <c r="D8928">
        <v>4</v>
      </c>
      <c r="E8928">
        <v>18</v>
      </c>
      <c r="F8928" t="str">
        <f t="shared" si="279"/>
        <v>24-4-0</v>
      </c>
    </row>
    <row r="8929" spans="1:6" x14ac:dyDescent="0.3">
      <c r="A8929">
        <v>2018</v>
      </c>
      <c r="B8929" t="s">
        <v>1162</v>
      </c>
      <c r="C8929" t="str">
        <f t="shared" si="278"/>
        <v>2018-Corinthians/SP-24-4-0</v>
      </c>
      <c r="D8929">
        <v>0</v>
      </c>
      <c r="E8929">
        <v>19</v>
      </c>
      <c r="F8929" t="str">
        <f t="shared" si="279"/>
        <v>24-4-0</v>
      </c>
    </row>
    <row r="8930" spans="1:6" x14ac:dyDescent="0.3">
      <c r="A8930">
        <v>2018</v>
      </c>
      <c r="B8930" t="s">
        <v>1163</v>
      </c>
      <c r="C8930" t="str">
        <f t="shared" si="278"/>
        <v>2018-Cruzeiro/MG-24-4-0</v>
      </c>
      <c r="D8930">
        <v>0</v>
      </c>
      <c r="E8930">
        <v>27</v>
      </c>
      <c r="F8930" t="str">
        <f t="shared" si="279"/>
        <v>24-4-0</v>
      </c>
    </row>
    <row r="8931" spans="1:6" x14ac:dyDescent="0.3">
      <c r="A8931">
        <v>2018</v>
      </c>
      <c r="B8931" t="s">
        <v>1165</v>
      </c>
      <c r="C8931" t="str">
        <f t="shared" si="278"/>
        <v>2018-Flamengo/RJ-24-4-0</v>
      </c>
      <c r="D8931">
        <v>0</v>
      </c>
      <c r="E8931">
        <v>23</v>
      </c>
      <c r="F8931" t="str">
        <f t="shared" si="279"/>
        <v>24-4-0</v>
      </c>
    </row>
    <row r="8932" spans="1:6" x14ac:dyDescent="0.3">
      <c r="A8932">
        <v>2018</v>
      </c>
      <c r="B8932" t="s">
        <v>1166</v>
      </c>
      <c r="C8932" t="str">
        <f t="shared" si="278"/>
        <v>2018-Fluminense/RJ-24-4-0</v>
      </c>
      <c r="D8932">
        <v>5</v>
      </c>
      <c r="E8932">
        <v>12</v>
      </c>
      <c r="F8932" t="str">
        <f t="shared" si="279"/>
        <v>24-4-0</v>
      </c>
    </row>
    <row r="8933" spans="1:6" x14ac:dyDescent="0.3">
      <c r="A8933">
        <v>2018</v>
      </c>
      <c r="B8933" t="s">
        <v>1169</v>
      </c>
      <c r="C8933" t="str">
        <f t="shared" si="278"/>
        <v>2018-Gremio/RS-24-4-0</v>
      </c>
      <c r="D8933">
        <v>0</v>
      </c>
      <c r="E8933">
        <v>23</v>
      </c>
      <c r="F8933" t="str">
        <f t="shared" si="279"/>
        <v>24-4-0</v>
      </c>
    </row>
    <row r="8934" spans="1:6" x14ac:dyDescent="0.3">
      <c r="A8934">
        <v>2018</v>
      </c>
      <c r="B8934" t="s">
        <v>1170</v>
      </c>
      <c r="C8934" t="str">
        <f t="shared" si="278"/>
        <v>2018-Internacional/RS-24-4-0</v>
      </c>
      <c r="D8934">
        <v>8</v>
      </c>
      <c r="E8934">
        <v>41</v>
      </c>
      <c r="F8934" t="str">
        <f t="shared" si="279"/>
        <v>24-4-0</v>
      </c>
    </row>
    <row r="8935" spans="1:6" x14ac:dyDescent="0.3">
      <c r="A8935">
        <v>2018</v>
      </c>
      <c r="B8935" t="s">
        <v>1172</v>
      </c>
      <c r="C8935" t="str">
        <f t="shared" si="278"/>
        <v>2018-Palmeiras/SP-24-4-0</v>
      </c>
      <c r="D8935">
        <v>10</v>
      </c>
      <c r="E8935">
        <v>28</v>
      </c>
      <c r="F8935" t="str">
        <f t="shared" si="279"/>
        <v>24-4-0</v>
      </c>
    </row>
    <row r="8936" spans="1:6" x14ac:dyDescent="0.3">
      <c r="A8936">
        <v>2018</v>
      </c>
      <c r="B8936" t="s">
        <v>1173</v>
      </c>
      <c r="C8936" t="str">
        <f t="shared" si="278"/>
        <v>2018-Parana/PR-24-4-0</v>
      </c>
      <c r="D8936">
        <v>3</v>
      </c>
      <c r="E8936">
        <v>13</v>
      </c>
      <c r="F8936" t="str">
        <f t="shared" si="279"/>
        <v>24-4-0</v>
      </c>
    </row>
    <row r="8937" spans="1:6" x14ac:dyDescent="0.3">
      <c r="A8937">
        <v>2018</v>
      </c>
      <c r="B8937" t="s">
        <v>1176</v>
      </c>
      <c r="C8937" t="str">
        <f t="shared" si="278"/>
        <v>2018-Santos/SP-24-4-0</v>
      </c>
      <c r="D8937">
        <v>0</v>
      </c>
      <c r="E8937">
        <v>17</v>
      </c>
      <c r="F8937" t="str">
        <f t="shared" si="279"/>
        <v>24-4-0</v>
      </c>
    </row>
    <row r="8938" spans="1:6" x14ac:dyDescent="0.3">
      <c r="A8938">
        <v>2018</v>
      </c>
      <c r="B8938" t="s">
        <v>1178</v>
      </c>
      <c r="C8938" t="str">
        <f t="shared" si="278"/>
        <v>2018-Sao Paulo/SP-24-4-0</v>
      </c>
      <c r="D8938">
        <v>7</v>
      </c>
      <c r="E8938">
        <v>32</v>
      </c>
      <c r="F8938" t="str">
        <f t="shared" si="279"/>
        <v>24-4-0</v>
      </c>
    </row>
    <row r="8939" spans="1:6" x14ac:dyDescent="0.3">
      <c r="A8939">
        <v>2018</v>
      </c>
      <c r="B8939" t="s">
        <v>3051</v>
      </c>
      <c r="C8939" t="str">
        <f t="shared" si="278"/>
        <v>2018-Sport/PE-24-4-0</v>
      </c>
      <c r="D8939">
        <v>0</v>
      </c>
      <c r="E8939">
        <v>13</v>
      </c>
      <c r="F8939" t="str">
        <f t="shared" si="279"/>
        <v>24-4-0</v>
      </c>
    </row>
    <row r="8940" spans="1:6" x14ac:dyDescent="0.3">
      <c r="A8940">
        <v>2018</v>
      </c>
      <c r="B8940" t="s">
        <v>1179</v>
      </c>
      <c r="C8940" t="str">
        <f t="shared" si="278"/>
        <v>2018-Vasco/RJ-24-4-0</v>
      </c>
      <c r="D8940">
        <v>3</v>
      </c>
      <c r="E8940">
        <v>19</v>
      </c>
      <c r="F8940" t="str">
        <f t="shared" si="279"/>
        <v>24-4-0</v>
      </c>
    </row>
    <row r="8941" spans="1:6" x14ac:dyDescent="0.3">
      <c r="A8941">
        <v>2018</v>
      </c>
      <c r="B8941" t="s">
        <v>3531</v>
      </c>
      <c r="C8941" t="str">
        <f t="shared" si="278"/>
        <v>2018-Vitoria/BA-24-4-0</v>
      </c>
      <c r="D8941">
        <v>7</v>
      </c>
      <c r="E8941">
        <v>18</v>
      </c>
      <c r="F8941" t="str">
        <f t="shared" si="279"/>
        <v>24-4-0</v>
      </c>
    </row>
    <row r="8942" spans="1:6" x14ac:dyDescent="0.3">
      <c r="A8942">
        <v>2018</v>
      </c>
      <c r="B8942" t="s">
        <v>4966</v>
      </c>
      <c r="C8942" t="str">
        <f t="shared" si="278"/>
        <v>2018-America/MG-24-4-1</v>
      </c>
      <c r="D8942">
        <v>0</v>
      </c>
      <c r="E8942">
        <v>18</v>
      </c>
      <c r="F8942" t="str">
        <f t="shared" si="279"/>
        <v>24-4-1</v>
      </c>
    </row>
    <row r="8943" spans="1:6" x14ac:dyDescent="0.3">
      <c r="A8943">
        <v>2018</v>
      </c>
      <c r="B8943" t="s">
        <v>3053</v>
      </c>
      <c r="C8943" t="str">
        <f t="shared" si="278"/>
        <v>2018-Atletico/MG-24-4-1</v>
      </c>
      <c r="D8943">
        <v>6.75</v>
      </c>
      <c r="E8943">
        <v>13</v>
      </c>
      <c r="F8943" t="str">
        <f t="shared" si="279"/>
        <v>24-4-1</v>
      </c>
    </row>
    <row r="8944" spans="1:6" x14ac:dyDescent="0.3">
      <c r="A8944">
        <v>2018</v>
      </c>
      <c r="B8944" t="s">
        <v>1180</v>
      </c>
      <c r="C8944" t="str">
        <f t="shared" si="278"/>
        <v>2018-Atletico/PR-24-4-1</v>
      </c>
      <c r="D8944">
        <v>0</v>
      </c>
      <c r="E8944">
        <v>21</v>
      </c>
      <c r="F8944" t="str">
        <f t="shared" si="279"/>
        <v>24-4-1</v>
      </c>
    </row>
    <row r="8945" spans="1:6" x14ac:dyDescent="0.3">
      <c r="A8945">
        <v>2018</v>
      </c>
      <c r="B8945" t="s">
        <v>4967</v>
      </c>
      <c r="C8945" t="str">
        <f t="shared" si="278"/>
        <v>2018-Bahia/BA-24-4-1</v>
      </c>
      <c r="D8945">
        <v>0</v>
      </c>
      <c r="E8945">
        <v>18</v>
      </c>
      <c r="F8945" t="str">
        <f t="shared" si="279"/>
        <v>24-4-1</v>
      </c>
    </row>
    <row r="8946" spans="1:6" x14ac:dyDescent="0.3">
      <c r="A8946">
        <v>2018</v>
      </c>
      <c r="B8946" t="s">
        <v>1181</v>
      </c>
      <c r="C8946" t="str">
        <f t="shared" si="278"/>
        <v>2018-Botafogo/RJ-24-4-1</v>
      </c>
      <c r="D8946">
        <v>4.6666660000000002</v>
      </c>
      <c r="E8946">
        <v>17</v>
      </c>
      <c r="F8946" t="str">
        <f t="shared" si="279"/>
        <v>24-4-1</v>
      </c>
    </row>
    <row r="8947" spans="1:6" x14ac:dyDescent="0.3">
      <c r="A8947">
        <v>2018</v>
      </c>
      <c r="B8947" t="s">
        <v>4475</v>
      </c>
      <c r="C8947" t="str">
        <f t="shared" si="278"/>
        <v>2018-Ceara/CE-24-4-1</v>
      </c>
      <c r="D8947">
        <v>6</v>
      </c>
      <c r="E8947">
        <v>14</v>
      </c>
      <c r="F8947" t="str">
        <f t="shared" si="279"/>
        <v>24-4-1</v>
      </c>
    </row>
    <row r="8948" spans="1:6" x14ac:dyDescent="0.3">
      <c r="A8948">
        <v>2018</v>
      </c>
      <c r="B8948" t="s">
        <v>5366</v>
      </c>
      <c r="C8948" t="str">
        <f t="shared" si="278"/>
        <v>2018-Chapecoense/SC-24-4-1</v>
      </c>
      <c r="D8948">
        <v>0</v>
      </c>
      <c r="E8948">
        <v>19</v>
      </c>
      <c r="F8948" t="str">
        <f t="shared" si="279"/>
        <v>24-4-1</v>
      </c>
    </row>
    <row r="8949" spans="1:6" x14ac:dyDescent="0.3">
      <c r="A8949">
        <v>2018</v>
      </c>
      <c r="B8949" t="s">
        <v>1182</v>
      </c>
      <c r="C8949" t="str">
        <f t="shared" si="278"/>
        <v>2018-Corinthians/SP-24-4-1</v>
      </c>
      <c r="D8949">
        <v>4</v>
      </c>
      <c r="E8949">
        <v>22</v>
      </c>
      <c r="F8949" t="str">
        <f t="shared" si="279"/>
        <v>24-4-1</v>
      </c>
    </row>
    <row r="8950" spans="1:6" x14ac:dyDescent="0.3">
      <c r="A8950">
        <v>2018</v>
      </c>
      <c r="B8950" t="s">
        <v>1183</v>
      </c>
      <c r="C8950" t="str">
        <f t="shared" si="278"/>
        <v>2018-Cruzeiro/MG-24-4-1</v>
      </c>
      <c r="D8950">
        <v>0</v>
      </c>
      <c r="E8950">
        <v>22</v>
      </c>
      <c r="F8950" t="str">
        <f t="shared" si="279"/>
        <v>24-4-1</v>
      </c>
    </row>
    <row r="8951" spans="1:6" x14ac:dyDescent="0.3">
      <c r="A8951">
        <v>2018</v>
      </c>
      <c r="B8951" t="s">
        <v>1185</v>
      </c>
      <c r="C8951" t="str">
        <f t="shared" si="278"/>
        <v>2018-Flamengo/RJ-24-4-1</v>
      </c>
      <c r="D8951">
        <v>0</v>
      </c>
      <c r="E8951">
        <v>40</v>
      </c>
      <c r="F8951" t="str">
        <f t="shared" si="279"/>
        <v>24-4-1</v>
      </c>
    </row>
    <row r="8952" spans="1:6" x14ac:dyDescent="0.3">
      <c r="A8952">
        <v>2018</v>
      </c>
      <c r="B8952" t="s">
        <v>1186</v>
      </c>
      <c r="C8952" t="str">
        <f t="shared" si="278"/>
        <v>2018-Fluminense/RJ-24-4-1</v>
      </c>
      <c r="D8952">
        <v>0</v>
      </c>
      <c r="E8952">
        <v>19</v>
      </c>
      <c r="F8952" t="str">
        <f t="shared" si="279"/>
        <v>24-4-1</v>
      </c>
    </row>
    <row r="8953" spans="1:6" x14ac:dyDescent="0.3">
      <c r="A8953">
        <v>2018</v>
      </c>
      <c r="B8953" t="s">
        <v>1189</v>
      </c>
      <c r="C8953" t="str">
        <f t="shared" si="278"/>
        <v>2018-Gremio/RS-24-4-1</v>
      </c>
      <c r="D8953">
        <v>0</v>
      </c>
      <c r="E8953">
        <v>25</v>
      </c>
      <c r="F8953" t="str">
        <f t="shared" si="279"/>
        <v>24-4-1</v>
      </c>
    </row>
    <row r="8954" spans="1:6" x14ac:dyDescent="0.3">
      <c r="A8954">
        <v>2018</v>
      </c>
      <c r="B8954" t="s">
        <v>1190</v>
      </c>
      <c r="C8954" t="str">
        <f t="shared" si="278"/>
        <v>2018-Internacional/RS-24-4-1</v>
      </c>
      <c r="D8954">
        <v>8.4</v>
      </c>
      <c r="E8954">
        <v>31</v>
      </c>
      <c r="F8954" t="str">
        <f t="shared" si="279"/>
        <v>24-4-1</v>
      </c>
    </row>
    <row r="8955" spans="1:6" x14ac:dyDescent="0.3">
      <c r="A8955">
        <v>2018</v>
      </c>
      <c r="B8955" t="s">
        <v>1192</v>
      </c>
      <c r="C8955" t="str">
        <f t="shared" si="278"/>
        <v>2018-Palmeiras/SP-24-4-1</v>
      </c>
      <c r="D8955">
        <v>10</v>
      </c>
      <c r="E8955">
        <v>36</v>
      </c>
      <c r="F8955" t="str">
        <f t="shared" si="279"/>
        <v>24-4-1</v>
      </c>
    </row>
    <row r="8956" spans="1:6" x14ac:dyDescent="0.3">
      <c r="A8956">
        <v>2018</v>
      </c>
      <c r="B8956" t="s">
        <v>1193</v>
      </c>
      <c r="C8956" t="str">
        <f t="shared" si="278"/>
        <v>2018-Parana/PR-24-4-1</v>
      </c>
      <c r="D8956">
        <v>3</v>
      </c>
      <c r="E8956">
        <v>14</v>
      </c>
      <c r="F8956" t="str">
        <f t="shared" si="279"/>
        <v>24-4-1</v>
      </c>
    </row>
    <row r="8957" spans="1:6" x14ac:dyDescent="0.3">
      <c r="A8957">
        <v>2018</v>
      </c>
      <c r="B8957" t="s">
        <v>1196</v>
      </c>
      <c r="C8957" t="str">
        <f t="shared" si="278"/>
        <v>2018-Santos/SP-24-4-1</v>
      </c>
      <c r="D8957">
        <v>0</v>
      </c>
      <c r="E8957">
        <v>19</v>
      </c>
      <c r="F8957" t="str">
        <f t="shared" si="279"/>
        <v>24-4-1</v>
      </c>
    </row>
    <row r="8958" spans="1:6" x14ac:dyDescent="0.3">
      <c r="A8958">
        <v>2018</v>
      </c>
      <c r="B8958" t="s">
        <v>1198</v>
      </c>
      <c r="C8958" t="str">
        <f t="shared" si="278"/>
        <v>2018-Sao Paulo/SP-24-4-1</v>
      </c>
      <c r="D8958">
        <v>0</v>
      </c>
      <c r="E8958">
        <v>42</v>
      </c>
      <c r="F8958" t="str">
        <f t="shared" si="279"/>
        <v>24-4-1</v>
      </c>
    </row>
    <row r="8959" spans="1:6" x14ac:dyDescent="0.3">
      <c r="A8959">
        <v>2018</v>
      </c>
      <c r="B8959" t="s">
        <v>3055</v>
      </c>
      <c r="C8959" t="str">
        <f t="shared" si="278"/>
        <v>2018-Sport/PE-24-4-1</v>
      </c>
      <c r="D8959">
        <v>1</v>
      </c>
      <c r="E8959">
        <v>8</v>
      </c>
      <c r="F8959" t="str">
        <f t="shared" si="279"/>
        <v>24-4-1</v>
      </c>
    </row>
    <row r="8960" spans="1:6" x14ac:dyDescent="0.3">
      <c r="A8960">
        <v>2018</v>
      </c>
      <c r="B8960" t="s">
        <v>1199</v>
      </c>
      <c r="C8960" t="str">
        <f t="shared" si="278"/>
        <v>2018-Vasco/RJ-24-4-1</v>
      </c>
      <c r="D8960">
        <v>0</v>
      </c>
      <c r="E8960">
        <v>16</v>
      </c>
      <c r="F8960" t="str">
        <f t="shared" si="279"/>
        <v>24-4-1</v>
      </c>
    </row>
    <row r="8961" spans="1:6" x14ac:dyDescent="0.3">
      <c r="A8961">
        <v>2018</v>
      </c>
      <c r="B8961" t="s">
        <v>3535</v>
      </c>
      <c r="C8961" t="str">
        <f t="shared" si="278"/>
        <v>2018-Vitoria/BA-24-4-1</v>
      </c>
      <c r="D8961">
        <v>7</v>
      </c>
      <c r="E8961">
        <v>18</v>
      </c>
      <c r="F8961" t="str">
        <f t="shared" si="279"/>
        <v>24-4-1</v>
      </c>
    </row>
    <row r="8962" spans="1:6" x14ac:dyDescent="0.3">
      <c r="A8962">
        <v>2018</v>
      </c>
      <c r="B8962" t="s">
        <v>4968</v>
      </c>
      <c r="C8962" t="str">
        <f t="shared" si="278"/>
        <v>2018-America/MG-24-4-2</v>
      </c>
      <c r="D8962">
        <v>3</v>
      </c>
      <c r="E8962">
        <v>17</v>
      </c>
      <c r="F8962" t="str">
        <f t="shared" si="279"/>
        <v>24-4-2</v>
      </c>
    </row>
    <row r="8963" spans="1:6" x14ac:dyDescent="0.3">
      <c r="A8963">
        <v>2018</v>
      </c>
      <c r="B8963" t="s">
        <v>3057</v>
      </c>
      <c r="C8963" t="str">
        <f t="shared" ref="C8963:C9026" si="280">A8963&amp;"-"&amp;B8963</f>
        <v>2018-Atletico/MG-24-4-2</v>
      </c>
      <c r="D8963">
        <v>10</v>
      </c>
      <c r="E8963">
        <v>27</v>
      </c>
      <c r="F8963" t="str">
        <f t="shared" ref="F8963:F9026" si="281">RIGHT(B8963,LEN(C8963)-FIND("-",C8963,6))</f>
        <v>24-4-2</v>
      </c>
    </row>
    <row r="8964" spans="1:6" x14ac:dyDescent="0.3">
      <c r="A8964">
        <v>2018</v>
      </c>
      <c r="B8964" t="s">
        <v>1200</v>
      </c>
      <c r="C8964" t="str">
        <f t="shared" si="280"/>
        <v>2018-Atletico/PR-24-4-2</v>
      </c>
      <c r="D8964">
        <v>0</v>
      </c>
      <c r="E8964">
        <v>18</v>
      </c>
      <c r="F8964" t="str">
        <f t="shared" si="281"/>
        <v>24-4-2</v>
      </c>
    </row>
    <row r="8965" spans="1:6" x14ac:dyDescent="0.3">
      <c r="A8965">
        <v>2018</v>
      </c>
      <c r="B8965" t="s">
        <v>4969</v>
      </c>
      <c r="C8965" t="str">
        <f t="shared" si="280"/>
        <v>2018-Bahia/BA-24-4-2</v>
      </c>
      <c r="D8965">
        <v>3</v>
      </c>
      <c r="E8965">
        <v>23</v>
      </c>
      <c r="F8965" t="str">
        <f t="shared" si="281"/>
        <v>24-4-2</v>
      </c>
    </row>
    <row r="8966" spans="1:6" x14ac:dyDescent="0.3">
      <c r="A8966">
        <v>2018</v>
      </c>
      <c r="B8966" t="s">
        <v>1201</v>
      </c>
      <c r="C8966" t="str">
        <f t="shared" si="280"/>
        <v>2018-Botafogo/RJ-24-4-2</v>
      </c>
      <c r="D8966">
        <v>5</v>
      </c>
      <c r="E8966">
        <v>15</v>
      </c>
      <c r="F8966" t="str">
        <f t="shared" si="281"/>
        <v>24-4-2</v>
      </c>
    </row>
    <row r="8967" spans="1:6" x14ac:dyDescent="0.3">
      <c r="A8967">
        <v>2018</v>
      </c>
      <c r="B8967" t="s">
        <v>4479</v>
      </c>
      <c r="C8967" t="str">
        <f t="shared" si="280"/>
        <v>2018-Ceara/CE-24-4-2</v>
      </c>
      <c r="D8967">
        <v>6.6666679999999996</v>
      </c>
      <c r="E8967">
        <v>15</v>
      </c>
      <c r="F8967" t="str">
        <f t="shared" si="281"/>
        <v>24-4-2</v>
      </c>
    </row>
    <row r="8968" spans="1:6" x14ac:dyDescent="0.3">
      <c r="A8968">
        <v>2018</v>
      </c>
      <c r="B8968" t="s">
        <v>5367</v>
      </c>
      <c r="C8968" t="str">
        <f t="shared" si="280"/>
        <v>2018-Chapecoense/SC-24-4-2</v>
      </c>
      <c r="D8968">
        <v>4</v>
      </c>
      <c r="E8968">
        <v>18</v>
      </c>
      <c r="F8968" t="str">
        <f t="shared" si="281"/>
        <v>24-4-2</v>
      </c>
    </row>
    <row r="8969" spans="1:6" x14ac:dyDescent="0.3">
      <c r="A8969">
        <v>2018</v>
      </c>
      <c r="B8969" t="s">
        <v>1202</v>
      </c>
      <c r="C8969" t="str">
        <f t="shared" si="280"/>
        <v>2018-Corinthians/SP-24-4-2</v>
      </c>
      <c r="D8969">
        <v>4.9999989999999999</v>
      </c>
      <c r="E8969">
        <v>16</v>
      </c>
      <c r="F8969" t="str">
        <f t="shared" si="281"/>
        <v>24-4-2</v>
      </c>
    </row>
    <row r="8970" spans="1:6" x14ac:dyDescent="0.3">
      <c r="A8970">
        <v>2018</v>
      </c>
      <c r="B8970" t="s">
        <v>1203</v>
      </c>
      <c r="C8970" t="str">
        <f t="shared" si="280"/>
        <v>2018-Cruzeiro/MG-24-4-2</v>
      </c>
      <c r="D8970">
        <v>0</v>
      </c>
      <c r="E8970">
        <v>22</v>
      </c>
      <c r="F8970" t="str">
        <f t="shared" si="281"/>
        <v>24-4-2</v>
      </c>
    </row>
    <row r="8971" spans="1:6" x14ac:dyDescent="0.3">
      <c r="A8971">
        <v>2018</v>
      </c>
      <c r="B8971" t="s">
        <v>1205</v>
      </c>
      <c r="C8971" t="str">
        <f t="shared" si="280"/>
        <v>2018-Flamengo/RJ-24-4-2</v>
      </c>
      <c r="D8971">
        <v>8.6666650000000001</v>
      </c>
      <c r="E8971">
        <v>29</v>
      </c>
      <c r="F8971" t="str">
        <f t="shared" si="281"/>
        <v>24-4-2</v>
      </c>
    </row>
    <row r="8972" spans="1:6" x14ac:dyDescent="0.3">
      <c r="A8972">
        <v>2018</v>
      </c>
      <c r="B8972" t="s">
        <v>1206</v>
      </c>
      <c r="C8972" t="str">
        <f t="shared" si="280"/>
        <v>2018-Fluminense/RJ-24-4-2</v>
      </c>
      <c r="D8972">
        <v>4</v>
      </c>
      <c r="E8972">
        <v>11</v>
      </c>
      <c r="F8972" t="str">
        <f t="shared" si="281"/>
        <v>24-4-2</v>
      </c>
    </row>
    <row r="8973" spans="1:6" x14ac:dyDescent="0.3">
      <c r="A8973">
        <v>2018</v>
      </c>
      <c r="B8973" t="s">
        <v>1209</v>
      </c>
      <c r="C8973" t="str">
        <f t="shared" si="280"/>
        <v>2018-Gremio/RS-24-4-2</v>
      </c>
      <c r="D8973">
        <v>7.2000070000000003</v>
      </c>
      <c r="E8973">
        <v>22</v>
      </c>
      <c r="F8973" t="str">
        <f t="shared" si="281"/>
        <v>24-4-2</v>
      </c>
    </row>
    <row r="8974" spans="1:6" x14ac:dyDescent="0.3">
      <c r="A8974">
        <v>2018</v>
      </c>
      <c r="B8974" t="s">
        <v>1210</v>
      </c>
      <c r="C8974" t="str">
        <f t="shared" si="280"/>
        <v>2018-Internacional/RS-24-4-2</v>
      </c>
      <c r="D8974">
        <v>8</v>
      </c>
      <c r="E8974">
        <v>36</v>
      </c>
      <c r="F8974" t="str">
        <f t="shared" si="281"/>
        <v>24-4-2</v>
      </c>
    </row>
    <row r="8975" spans="1:6" x14ac:dyDescent="0.3">
      <c r="A8975">
        <v>2018</v>
      </c>
      <c r="B8975" t="s">
        <v>1212</v>
      </c>
      <c r="C8975" t="str">
        <f t="shared" si="280"/>
        <v>2018-Palmeiras/SP-24-4-2</v>
      </c>
      <c r="D8975">
        <v>6</v>
      </c>
      <c r="E8975">
        <v>27</v>
      </c>
      <c r="F8975" t="str">
        <f t="shared" si="281"/>
        <v>24-4-2</v>
      </c>
    </row>
    <row r="8976" spans="1:6" x14ac:dyDescent="0.3">
      <c r="A8976">
        <v>2018</v>
      </c>
      <c r="B8976" t="s">
        <v>1213</v>
      </c>
      <c r="C8976" t="str">
        <f t="shared" si="280"/>
        <v>2018-Parana/PR-24-4-2</v>
      </c>
      <c r="D8976">
        <v>3</v>
      </c>
      <c r="E8976">
        <v>14</v>
      </c>
      <c r="F8976" t="str">
        <f t="shared" si="281"/>
        <v>24-4-2</v>
      </c>
    </row>
    <row r="8977" spans="1:6" x14ac:dyDescent="0.3">
      <c r="A8977">
        <v>2018</v>
      </c>
      <c r="B8977" t="s">
        <v>1216</v>
      </c>
      <c r="C8977" t="str">
        <f t="shared" si="280"/>
        <v>2018-Santos/SP-24-4-2</v>
      </c>
      <c r="D8977">
        <v>0</v>
      </c>
      <c r="E8977">
        <v>19</v>
      </c>
      <c r="F8977" t="str">
        <f t="shared" si="281"/>
        <v>24-4-2</v>
      </c>
    </row>
    <row r="8978" spans="1:6" x14ac:dyDescent="0.3">
      <c r="A8978">
        <v>2018</v>
      </c>
      <c r="B8978" t="s">
        <v>1218</v>
      </c>
      <c r="C8978" t="str">
        <f t="shared" si="280"/>
        <v>2018-Sao Paulo/SP-24-4-2</v>
      </c>
      <c r="D8978">
        <v>0</v>
      </c>
      <c r="E8978">
        <v>34</v>
      </c>
      <c r="F8978" t="str">
        <f t="shared" si="281"/>
        <v>24-4-2</v>
      </c>
    </row>
    <row r="8979" spans="1:6" x14ac:dyDescent="0.3">
      <c r="A8979">
        <v>2018</v>
      </c>
      <c r="B8979" t="s">
        <v>3059</v>
      </c>
      <c r="C8979" t="str">
        <f t="shared" si="280"/>
        <v>2018-Sport/PE-24-4-2</v>
      </c>
      <c r="D8979">
        <v>1</v>
      </c>
      <c r="E8979">
        <v>18</v>
      </c>
      <c r="F8979" t="str">
        <f t="shared" si="281"/>
        <v>24-4-2</v>
      </c>
    </row>
    <row r="8980" spans="1:6" x14ac:dyDescent="0.3">
      <c r="A8980">
        <v>2018</v>
      </c>
      <c r="B8980" t="s">
        <v>1219</v>
      </c>
      <c r="C8980" t="str">
        <f t="shared" si="280"/>
        <v>2018-Vasco/RJ-24-4-2</v>
      </c>
      <c r="D8980">
        <v>0</v>
      </c>
      <c r="E8980">
        <v>13</v>
      </c>
      <c r="F8980" t="str">
        <f t="shared" si="281"/>
        <v>24-4-2</v>
      </c>
    </row>
    <row r="8981" spans="1:6" x14ac:dyDescent="0.3">
      <c r="A8981">
        <v>2018</v>
      </c>
      <c r="B8981" t="s">
        <v>3539</v>
      </c>
      <c r="C8981" t="str">
        <f t="shared" si="280"/>
        <v>2018-Vitoria/BA-24-4-2</v>
      </c>
      <c r="D8981">
        <v>4.5</v>
      </c>
      <c r="E8981">
        <v>11</v>
      </c>
      <c r="F8981" t="str">
        <f t="shared" si="281"/>
        <v>24-4-2</v>
      </c>
    </row>
    <row r="8982" spans="1:6" x14ac:dyDescent="0.3">
      <c r="A8982">
        <v>2018</v>
      </c>
      <c r="B8982" t="s">
        <v>4970</v>
      </c>
      <c r="C8982" t="str">
        <f t="shared" si="280"/>
        <v>2018-America/MG-24-4-3</v>
      </c>
      <c r="D8982">
        <v>0</v>
      </c>
      <c r="E8982">
        <v>18</v>
      </c>
      <c r="F8982" t="str">
        <f t="shared" si="281"/>
        <v>24-4-3</v>
      </c>
    </row>
    <row r="8983" spans="1:6" x14ac:dyDescent="0.3">
      <c r="A8983">
        <v>2018</v>
      </c>
      <c r="B8983" t="s">
        <v>3061</v>
      </c>
      <c r="C8983" t="str">
        <f t="shared" si="280"/>
        <v>2018-Atletico/MG-24-4-3</v>
      </c>
      <c r="D8983">
        <v>6.8</v>
      </c>
      <c r="E8983">
        <v>30</v>
      </c>
      <c r="F8983" t="str">
        <f t="shared" si="281"/>
        <v>24-4-3</v>
      </c>
    </row>
    <row r="8984" spans="1:6" x14ac:dyDescent="0.3">
      <c r="A8984">
        <v>2018</v>
      </c>
      <c r="B8984" t="s">
        <v>1220</v>
      </c>
      <c r="C8984" t="str">
        <f t="shared" si="280"/>
        <v>2018-Atletico/PR-24-4-3</v>
      </c>
      <c r="D8984">
        <v>2</v>
      </c>
      <c r="E8984">
        <v>12</v>
      </c>
      <c r="F8984" t="str">
        <f t="shared" si="281"/>
        <v>24-4-3</v>
      </c>
    </row>
    <row r="8985" spans="1:6" x14ac:dyDescent="0.3">
      <c r="A8985">
        <v>2018</v>
      </c>
      <c r="B8985" t="s">
        <v>4971</v>
      </c>
      <c r="C8985" t="str">
        <f t="shared" si="280"/>
        <v>2018-Bahia/BA-24-4-3</v>
      </c>
      <c r="D8985">
        <v>5</v>
      </c>
      <c r="E8985">
        <v>20</v>
      </c>
      <c r="F8985" t="str">
        <f t="shared" si="281"/>
        <v>24-4-3</v>
      </c>
    </row>
    <row r="8986" spans="1:6" x14ac:dyDescent="0.3">
      <c r="A8986">
        <v>2018</v>
      </c>
      <c r="B8986" t="s">
        <v>1221</v>
      </c>
      <c r="C8986" t="str">
        <f t="shared" si="280"/>
        <v>2018-Botafogo/RJ-24-4-3</v>
      </c>
      <c r="D8986">
        <v>4.7142850000000003</v>
      </c>
      <c r="E8986">
        <v>16</v>
      </c>
      <c r="F8986" t="str">
        <f t="shared" si="281"/>
        <v>24-4-3</v>
      </c>
    </row>
    <row r="8987" spans="1:6" x14ac:dyDescent="0.3">
      <c r="A8987">
        <v>2018</v>
      </c>
      <c r="B8987" t="s">
        <v>4483</v>
      </c>
      <c r="C8987" t="str">
        <f t="shared" si="280"/>
        <v>2018-Ceara/CE-24-4-3</v>
      </c>
      <c r="D8987">
        <v>3</v>
      </c>
      <c r="E8987">
        <v>17</v>
      </c>
      <c r="F8987" t="str">
        <f t="shared" si="281"/>
        <v>24-4-3</v>
      </c>
    </row>
    <row r="8988" spans="1:6" x14ac:dyDescent="0.3">
      <c r="A8988">
        <v>2018</v>
      </c>
      <c r="B8988" t="s">
        <v>5368</v>
      </c>
      <c r="C8988" t="str">
        <f t="shared" si="280"/>
        <v>2018-Chapecoense/SC-24-4-3</v>
      </c>
      <c r="D8988">
        <v>6</v>
      </c>
      <c r="E8988">
        <v>18</v>
      </c>
      <c r="F8988" t="str">
        <f t="shared" si="281"/>
        <v>24-4-3</v>
      </c>
    </row>
    <row r="8989" spans="1:6" x14ac:dyDescent="0.3">
      <c r="A8989">
        <v>2018</v>
      </c>
      <c r="B8989" t="s">
        <v>1222</v>
      </c>
      <c r="C8989" t="str">
        <f t="shared" si="280"/>
        <v>2018-Corinthians/SP-24-4-3</v>
      </c>
      <c r="D8989">
        <v>5.75</v>
      </c>
      <c r="E8989">
        <v>16</v>
      </c>
      <c r="F8989" t="str">
        <f t="shared" si="281"/>
        <v>24-4-3</v>
      </c>
    </row>
    <row r="8990" spans="1:6" x14ac:dyDescent="0.3">
      <c r="A8990">
        <v>2018</v>
      </c>
      <c r="B8990" t="s">
        <v>1223</v>
      </c>
      <c r="C8990" t="str">
        <f t="shared" si="280"/>
        <v>2018-Cruzeiro/MG-24-4-3</v>
      </c>
      <c r="D8990">
        <v>5.6666660000000002</v>
      </c>
      <c r="E8990">
        <v>25</v>
      </c>
      <c r="F8990" t="str">
        <f t="shared" si="281"/>
        <v>24-4-3</v>
      </c>
    </row>
    <row r="8991" spans="1:6" x14ac:dyDescent="0.3">
      <c r="A8991">
        <v>2018</v>
      </c>
      <c r="B8991" t="s">
        <v>1225</v>
      </c>
      <c r="C8991" t="str">
        <f t="shared" si="280"/>
        <v>2018-Flamengo/RJ-24-4-3</v>
      </c>
      <c r="D8991">
        <v>7</v>
      </c>
      <c r="E8991">
        <v>26</v>
      </c>
      <c r="F8991" t="str">
        <f t="shared" si="281"/>
        <v>24-4-3</v>
      </c>
    </row>
    <row r="8992" spans="1:6" x14ac:dyDescent="0.3">
      <c r="A8992">
        <v>2018</v>
      </c>
      <c r="B8992" t="s">
        <v>1226</v>
      </c>
      <c r="C8992" t="str">
        <f t="shared" si="280"/>
        <v>2018-Fluminense/RJ-24-4-3</v>
      </c>
      <c r="D8992">
        <v>5.5</v>
      </c>
      <c r="E8992">
        <v>8</v>
      </c>
      <c r="F8992" t="str">
        <f t="shared" si="281"/>
        <v>24-4-3</v>
      </c>
    </row>
    <row r="8993" spans="1:6" x14ac:dyDescent="0.3">
      <c r="A8993">
        <v>2018</v>
      </c>
      <c r="B8993" t="s">
        <v>1229</v>
      </c>
      <c r="C8993" t="str">
        <f t="shared" si="280"/>
        <v>2018-Gremio/RS-24-4-3</v>
      </c>
      <c r="D8993">
        <v>6.8</v>
      </c>
      <c r="E8993">
        <v>20</v>
      </c>
      <c r="F8993" t="str">
        <f t="shared" si="281"/>
        <v>24-4-3</v>
      </c>
    </row>
    <row r="8994" spans="1:6" x14ac:dyDescent="0.3">
      <c r="A8994">
        <v>2018</v>
      </c>
      <c r="B8994" t="s">
        <v>1230</v>
      </c>
      <c r="C8994" t="str">
        <f t="shared" si="280"/>
        <v>2018-Internacional/RS-24-4-3</v>
      </c>
      <c r="D8994">
        <v>10</v>
      </c>
      <c r="E8994">
        <v>33</v>
      </c>
      <c r="F8994" t="str">
        <f t="shared" si="281"/>
        <v>24-4-3</v>
      </c>
    </row>
    <row r="8995" spans="1:6" x14ac:dyDescent="0.3">
      <c r="A8995">
        <v>2018</v>
      </c>
      <c r="B8995" t="s">
        <v>1232</v>
      </c>
      <c r="C8995" t="str">
        <f t="shared" si="280"/>
        <v>2018-Palmeiras/SP-24-4-3</v>
      </c>
      <c r="D8995">
        <v>6</v>
      </c>
      <c r="E8995">
        <v>27</v>
      </c>
      <c r="F8995" t="str">
        <f t="shared" si="281"/>
        <v>24-4-3</v>
      </c>
    </row>
    <row r="8996" spans="1:6" x14ac:dyDescent="0.3">
      <c r="A8996">
        <v>2018</v>
      </c>
      <c r="B8996" t="s">
        <v>1233</v>
      </c>
      <c r="C8996" t="str">
        <f t="shared" si="280"/>
        <v>2018-Parana/PR-24-4-3</v>
      </c>
      <c r="D8996">
        <v>0</v>
      </c>
      <c r="E8996">
        <v>13</v>
      </c>
      <c r="F8996" t="str">
        <f t="shared" si="281"/>
        <v>24-4-3</v>
      </c>
    </row>
    <row r="8997" spans="1:6" x14ac:dyDescent="0.3">
      <c r="A8997">
        <v>2018</v>
      </c>
      <c r="B8997" t="s">
        <v>1236</v>
      </c>
      <c r="C8997" t="str">
        <f t="shared" si="280"/>
        <v>2018-Santos/SP-24-4-3</v>
      </c>
      <c r="D8997">
        <v>0</v>
      </c>
      <c r="E8997">
        <v>18</v>
      </c>
      <c r="F8997" t="str">
        <f t="shared" si="281"/>
        <v>24-4-3</v>
      </c>
    </row>
    <row r="8998" spans="1:6" x14ac:dyDescent="0.3">
      <c r="A8998">
        <v>2018</v>
      </c>
      <c r="B8998" t="s">
        <v>1238</v>
      </c>
      <c r="C8998" t="str">
        <f t="shared" si="280"/>
        <v>2018-Sao Paulo/SP-24-4-3</v>
      </c>
      <c r="D8998">
        <v>10</v>
      </c>
      <c r="E8998">
        <v>29</v>
      </c>
      <c r="F8998" t="str">
        <f t="shared" si="281"/>
        <v>24-4-3</v>
      </c>
    </row>
    <row r="8999" spans="1:6" x14ac:dyDescent="0.3">
      <c r="A8999">
        <v>2018</v>
      </c>
      <c r="B8999" t="s">
        <v>3063</v>
      </c>
      <c r="C8999" t="str">
        <f t="shared" si="280"/>
        <v>2018-Sport/PE-24-4-3</v>
      </c>
      <c r="D8999">
        <v>0</v>
      </c>
      <c r="E8999">
        <v>20</v>
      </c>
      <c r="F8999" t="str">
        <f t="shared" si="281"/>
        <v>24-4-3</v>
      </c>
    </row>
    <row r="9000" spans="1:6" x14ac:dyDescent="0.3">
      <c r="A9000">
        <v>2018</v>
      </c>
      <c r="B9000" t="s">
        <v>1239</v>
      </c>
      <c r="C9000" t="str">
        <f t="shared" si="280"/>
        <v>2018-Vasco/RJ-24-4-3</v>
      </c>
      <c r="D9000">
        <v>4</v>
      </c>
      <c r="E9000">
        <v>17</v>
      </c>
      <c r="F9000" t="str">
        <f t="shared" si="281"/>
        <v>24-4-3</v>
      </c>
    </row>
    <row r="9001" spans="1:6" x14ac:dyDescent="0.3">
      <c r="A9001">
        <v>2018</v>
      </c>
      <c r="B9001" t="s">
        <v>3543</v>
      </c>
      <c r="C9001" t="str">
        <f t="shared" si="280"/>
        <v>2018-Vitoria/BA-24-4-3</v>
      </c>
      <c r="D9001">
        <v>5</v>
      </c>
      <c r="E9001">
        <v>15</v>
      </c>
      <c r="F9001" t="str">
        <f t="shared" si="281"/>
        <v>24-4-3</v>
      </c>
    </row>
    <row r="9002" spans="1:6" x14ac:dyDescent="0.3">
      <c r="A9002">
        <v>2018</v>
      </c>
      <c r="B9002" t="s">
        <v>5094</v>
      </c>
      <c r="C9002" t="str">
        <f t="shared" si="280"/>
        <v>2018-America/MG-29-2-0</v>
      </c>
      <c r="D9002">
        <v>2.2155179999999999</v>
      </c>
      <c r="E9002">
        <v>14</v>
      </c>
      <c r="F9002" t="str">
        <f t="shared" si="281"/>
        <v>29-2-0</v>
      </c>
    </row>
    <row r="9003" spans="1:6" x14ac:dyDescent="0.3">
      <c r="A9003">
        <v>2018</v>
      </c>
      <c r="B9003" t="s">
        <v>3248</v>
      </c>
      <c r="C9003" t="str">
        <f t="shared" si="280"/>
        <v>2018-Atletico/MG-29-2-0</v>
      </c>
      <c r="D9003">
        <v>3.230766</v>
      </c>
      <c r="E9003">
        <v>14</v>
      </c>
      <c r="F9003" t="str">
        <f t="shared" si="281"/>
        <v>29-2-0</v>
      </c>
    </row>
    <row r="9004" spans="1:6" x14ac:dyDescent="0.3">
      <c r="A9004">
        <v>2018</v>
      </c>
      <c r="B9004" t="s">
        <v>2338</v>
      </c>
      <c r="C9004" t="str">
        <f t="shared" si="280"/>
        <v>2018-Atletico/PR-29-2-0</v>
      </c>
      <c r="D9004">
        <v>2.5714260000000002</v>
      </c>
      <c r="E9004">
        <v>14</v>
      </c>
      <c r="F9004" t="str">
        <f t="shared" si="281"/>
        <v>29-2-0</v>
      </c>
    </row>
    <row r="9005" spans="1:6" x14ac:dyDescent="0.3">
      <c r="A9005">
        <v>2018</v>
      </c>
      <c r="B9005" t="s">
        <v>5095</v>
      </c>
      <c r="C9005" t="str">
        <f t="shared" si="280"/>
        <v>2018-Bahia/BA-29-2-0</v>
      </c>
      <c r="D9005">
        <v>2.4583349999999999</v>
      </c>
      <c r="E9005">
        <v>10</v>
      </c>
      <c r="F9005" t="str">
        <f t="shared" si="281"/>
        <v>29-2-0</v>
      </c>
    </row>
    <row r="9006" spans="1:6" x14ac:dyDescent="0.3">
      <c r="A9006">
        <v>2018</v>
      </c>
      <c r="B9006" t="s">
        <v>2339</v>
      </c>
      <c r="C9006" t="str">
        <f t="shared" si="280"/>
        <v>2018-Botafogo/RJ-29-2-0</v>
      </c>
      <c r="D9006">
        <v>2.4615360000000002</v>
      </c>
      <c r="E9006">
        <v>16</v>
      </c>
      <c r="F9006" t="str">
        <f t="shared" si="281"/>
        <v>29-2-0</v>
      </c>
    </row>
    <row r="9007" spans="1:6" x14ac:dyDescent="0.3">
      <c r="A9007">
        <v>2018</v>
      </c>
      <c r="B9007" t="s">
        <v>4731</v>
      </c>
      <c r="C9007" t="str">
        <f t="shared" si="280"/>
        <v>2018-Ceara/CE-29-2-0</v>
      </c>
      <c r="D9007">
        <v>2.6666720000000002</v>
      </c>
      <c r="E9007">
        <v>16</v>
      </c>
      <c r="F9007" t="str">
        <f t="shared" si="281"/>
        <v>29-2-0</v>
      </c>
    </row>
    <row r="9008" spans="1:6" x14ac:dyDescent="0.3">
      <c r="A9008">
        <v>2018</v>
      </c>
      <c r="B9008" t="s">
        <v>5430</v>
      </c>
      <c r="C9008" t="str">
        <f t="shared" si="280"/>
        <v>2018-Chapecoense/SC-29-2-0</v>
      </c>
      <c r="D9008">
        <v>2.3529399999999998</v>
      </c>
      <c r="E9008">
        <v>10</v>
      </c>
      <c r="F9008" t="str">
        <f t="shared" si="281"/>
        <v>29-2-0</v>
      </c>
    </row>
    <row r="9009" spans="1:6" x14ac:dyDescent="0.3">
      <c r="A9009">
        <v>2018</v>
      </c>
      <c r="B9009" t="s">
        <v>2340</v>
      </c>
      <c r="C9009" t="str">
        <f t="shared" si="280"/>
        <v>2018-Corinthians/SP-29-2-0</v>
      </c>
      <c r="D9009">
        <v>2.333332</v>
      </c>
      <c r="E9009">
        <v>14</v>
      </c>
      <c r="F9009" t="str">
        <f t="shared" si="281"/>
        <v>29-2-0</v>
      </c>
    </row>
    <row r="9010" spans="1:6" x14ac:dyDescent="0.3">
      <c r="A9010">
        <v>2018</v>
      </c>
      <c r="B9010" t="s">
        <v>2341</v>
      </c>
      <c r="C9010" t="str">
        <f t="shared" si="280"/>
        <v>2018-Cruzeiro/MG-29-2-0</v>
      </c>
      <c r="D9010">
        <v>2.8461509999999999</v>
      </c>
      <c r="E9010">
        <v>16</v>
      </c>
      <c r="F9010" t="str">
        <f t="shared" si="281"/>
        <v>29-2-0</v>
      </c>
    </row>
    <row r="9011" spans="1:6" x14ac:dyDescent="0.3">
      <c r="A9011">
        <v>2018</v>
      </c>
      <c r="B9011" t="s">
        <v>2343</v>
      </c>
      <c r="C9011" t="str">
        <f t="shared" si="280"/>
        <v>2018-Flamengo/RJ-29-2-0</v>
      </c>
      <c r="D9011">
        <v>3.692304</v>
      </c>
      <c r="E9011">
        <v>14</v>
      </c>
      <c r="F9011" t="str">
        <f t="shared" si="281"/>
        <v>29-2-0</v>
      </c>
    </row>
    <row r="9012" spans="1:6" x14ac:dyDescent="0.3">
      <c r="A9012">
        <v>2018</v>
      </c>
      <c r="B9012" t="s">
        <v>2344</v>
      </c>
      <c r="C9012" t="str">
        <f t="shared" si="280"/>
        <v>2018-Fluminense/RJ-29-2-0</v>
      </c>
      <c r="D9012">
        <v>2.6153819999999999</v>
      </c>
      <c r="E9012">
        <v>8</v>
      </c>
      <c r="F9012" t="str">
        <f t="shared" si="281"/>
        <v>29-2-0</v>
      </c>
    </row>
    <row r="9013" spans="1:6" x14ac:dyDescent="0.3">
      <c r="A9013">
        <v>2018</v>
      </c>
      <c r="B9013" t="s">
        <v>2347</v>
      </c>
      <c r="C9013" t="str">
        <f t="shared" si="280"/>
        <v>2018-Gremio/RS-29-2-0</v>
      </c>
      <c r="D9013">
        <v>3.6153879999999998</v>
      </c>
      <c r="E9013">
        <v>16</v>
      </c>
      <c r="F9013" t="str">
        <f t="shared" si="281"/>
        <v>29-2-0</v>
      </c>
    </row>
    <row r="9014" spans="1:6" x14ac:dyDescent="0.3">
      <c r="A9014">
        <v>2018</v>
      </c>
      <c r="B9014" t="s">
        <v>2348</v>
      </c>
      <c r="C9014" t="str">
        <f t="shared" si="280"/>
        <v>2018-Internacional/RS-29-2-0</v>
      </c>
      <c r="D9014">
        <v>3.8461500000000002</v>
      </c>
      <c r="E9014">
        <v>16</v>
      </c>
      <c r="F9014" t="str">
        <f t="shared" si="281"/>
        <v>29-2-0</v>
      </c>
    </row>
    <row r="9015" spans="1:6" x14ac:dyDescent="0.3">
      <c r="A9015">
        <v>2018</v>
      </c>
      <c r="B9015" t="s">
        <v>2350</v>
      </c>
      <c r="C9015" t="str">
        <f t="shared" si="280"/>
        <v>2018-Palmeiras/SP-29-2-0</v>
      </c>
      <c r="D9015">
        <v>3.9534910000000001</v>
      </c>
      <c r="E9015">
        <v>15</v>
      </c>
      <c r="F9015" t="str">
        <f t="shared" si="281"/>
        <v>29-2-0</v>
      </c>
    </row>
    <row r="9016" spans="1:6" x14ac:dyDescent="0.3">
      <c r="A9016">
        <v>2018</v>
      </c>
      <c r="B9016" t="s">
        <v>2351</v>
      </c>
      <c r="C9016" t="str">
        <f t="shared" si="280"/>
        <v>2018-Parana/PR-29-2-0</v>
      </c>
      <c r="D9016">
        <v>1.333331</v>
      </c>
      <c r="E9016">
        <v>10</v>
      </c>
      <c r="F9016" t="str">
        <f t="shared" si="281"/>
        <v>29-2-0</v>
      </c>
    </row>
    <row r="9017" spans="1:6" x14ac:dyDescent="0.3">
      <c r="A9017">
        <v>2018</v>
      </c>
      <c r="B9017" t="s">
        <v>2354</v>
      </c>
      <c r="C9017" t="str">
        <f t="shared" si="280"/>
        <v>2018-Santos/SP-29-2-0</v>
      </c>
      <c r="D9017">
        <v>3.0833360000000001</v>
      </c>
      <c r="E9017">
        <v>16</v>
      </c>
      <c r="F9017" t="str">
        <f t="shared" si="281"/>
        <v>29-2-0</v>
      </c>
    </row>
    <row r="9018" spans="1:6" x14ac:dyDescent="0.3">
      <c r="A9018">
        <v>2018</v>
      </c>
      <c r="B9018" t="s">
        <v>2356</v>
      </c>
      <c r="C9018" t="str">
        <f t="shared" si="280"/>
        <v>2018-Sao Paulo/SP-29-2-0</v>
      </c>
      <c r="D9018">
        <v>3.5000010000000001</v>
      </c>
      <c r="E9018">
        <v>16</v>
      </c>
      <c r="F9018" t="str">
        <f t="shared" si="281"/>
        <v>29-2-0</v>
      </c>
    </row>
    <row r="9019" spans="1:6" x14ac:dyDescent="0.3">
      <c r="A9019">
        <v>2018</v>
      </c>
      <c r="B9019" t="s">
        <v>3250</v>
      </c>
      <c r="C9019" t="str">
        <f t="shared" si="280"/>
        <v>2018-Sport/PE-29-2-0</v>
      </c>
      <c r="D9019">
        <v>1.928572</v>
      </c>
      <c r="E9019">
        <v>14</v>
      </c>
      <c r="F9019" t="str">
        <f t="shared" si="281"/>
        <v>29-2-0</v>
      </c>
    </row>
    <row r="9020" spans="1:6" x14ac:dyDescent="0.3">
      <c r="A9020">
        <v>2018</v>
      </c>
      <c r="B9020" t="s">
        <v>2357</v>
      </c>
      <c r="C9020" t="str">
        <f t="shared" si="280"/>
        <v>2018-Vasco/RJ-29-2-0</v>
      </c>
      <c r="D9020">
        <v>2.092784</v>
      </c>
      <c r="E9020">
        <v>10</v>
      </c>
      <c r="F9020" t="str">
        <f t="shared" si="281"/>
        <v>29-2-0</v>
      </c>
    </row>
    <row r="9021" spans="1:6" x14ac:dyDescent="0.3">
      <c r="A9021">
        <v>2018</v>
      </c>
      <c r="B9021" t="s">
        <v>3730</v>
      </c>
      <c r="C9021" t="str">
        <f t="shared" si="280"/>
        <v>2018-Vitoria/BA-29-2-0</v>
      </c>
      <c r="D9021">
        <v>2.3684189999999998</v>
      </c>
      <c r="E9021">
        <v>14</v>
      </c>
      <c r="F9021" t="str">
        <f t="shared" si="281"/>
        <v>29-2-0</v>
      </c>
    </row>
    <row r="9022" spans="1:6" x14ac:dyDescent="0.3">
      <c r="A9022">
        <v>2018</v>
      </c>
      <c r="B9022" t="s">
        <v>5096</v>
      </c>
      <c r="C9022" t="str">
        <f t="shared" si="280"/>
        <v>2018-America/MG-29-2-1</v>
      </c>
      <c r="D9022">
        <v>2.3382390000000002</v>
      </c>
      <c r="E9022">
        <v>8</v>
      </c>
      <c r="F9022" t="str">
        <f t="shared" si="281"/>
        <v>29-2-1</v>
      </c>
    </row>
    <row r="9023" spans="1:6" x14ac:dyDescent="0.3">
      <c r="A9023">
        <v>2018</v>
      </c>
      <c r="B9023" t="s">
        <v>3252</v>
      </c>
      <c r="C9023" t="str">
        <f t="shared" si="280"/>
        <v>2018-Atletico/MG-29-2-1</v>
      </c>
      <c r="D9023">
        <v>3.461535</v>
      </c>
      <c r="E9023">
        <v>14</v>
      </c>
      <c r="F9023" t="str">
        <f t="shared" si="281"/>
        <v>29-2-1</v>
      </c>
    </row>
    <row r="9024" spans="1:6" x14ac:dyDescent="0.3">
      <c r="A9024">
        <v>2018</v>
      </c>
      <c r="B9024" t="s">
        <v>2358</v>
      </c>
      <c r="C9024" t="str">
        <f t="shared" si="280"/>
        <v>2018-Atletico/PR-29-2-1</v>
      </c>
      <c r="D9024">
        <v>2.6153819999999999</v>
      </c>
      <c r="E9024">
        <v>16</v>
      </c>
      <c r="F9024" t="str">
        <f t="shared" si="281"/>
        <v>29-2-1</v>
      </c>
    </row>
    <row r="9025" spans="1:6" x14ac:dyDescent="0.3">
      <c r="A9025">
        <v>2018</v>
      </c>
      <c r="B9025" t="s">
        <v>5097</v>
      </c>
      <c r="C9025" t="str">
        <f t="shared" si="280"/>
        <v>2018-Bahia/BA-29-2-1</v>
      </c>
      <c r="D9025">
        <v>2.375</v>
      </c>
      <c r="E9025">
        <v>8</v>
      </c>
      <c r="F9025" t="str">
        <f t="shared" si="281"/>
        <v>29-2-1</v>
      </c>
    </row>
    <row r="9026" spans="1:6" x14ac:dyDescent="0.3">
      <c r="A9026">
        <v>2018</v>
      </c>
      <c r="B9026" t="s">
        <v>2359</v>
      </c>
      <c r="C9026" t="str">
        <f t="shared" si="280"/>
        <v>2018-Botafogo/RJ-29-2-1</v>
      </c>
      <c r="D9026">
        <v>2.4</v>
      </c>
      <c r="E9026">
        <v>10</v>
      </c>
      <c r="F9026" t="str">
        <f t="shared" si="281"/>
        <v>29-2-1</v>
      </c>
    </row>
    <row r="9027" spans="1:6" x14ac:dyDescent="0.3">
      <c r="A9027">
        <v>2018</v>
      </c>
      <c r="B9027" t="s">
        <v>4735</v>
      </c>
      <c r="C9027" t="str">
        <f t="shared" ref="C9027:C9090" si="282">A9027&amp;"-"&amp;B9027</f>
        <v>2018-Ceara/CE-29-2-1</v>
      </c>
      <c r="D9027">
        <v>2.7058849999999999</v>
      </c>
      <c r="E9027">
        <v>16</v>
      </c>
      <c r="F9027" t="str">
        <f t="shared" ref="F9027:F9090" si="283">RIGHT(B9027,LEN(C9027)-FIND("-",C9027,6))</f>
        <v>29-2-1</v>
      </c>
    </row>
    <row r="9028" spans="1:6" x14ac:dyDescent="0.3">
      <c r="A9028">
        <v>2018</v>
      </c>
      <c r="B9028" t="s">
        <v>5431</v>
      </c>
      <c r="C9028" t="str">
        <f t="shared" si="282"/>
        <v>2018-Chapecoense/SC-29-2-1</v>
      </c>
      <c r="D9028">
        <v>2.1197620000000001</v>
      </c>
      <c r="E9028">
        <v>16</v>
      </c>
      <c r="F9028" t="str">
        <f t="shared" si="283"/>
        <v>29-2-1</v>
      </c>
    </row>
    <row r="9029" spans="1:6" x14ac:dyDescent="0.3">
      <c r="A9029">
        <v>2018</v>
      </c>
      <c r="B9029" t="s">
        <v>2360</v>
      </c>
      <c r="C9029" t="str">
        <f t="shared" si="282"/>
        <v>2018-Corinthians/SP-29-2-1</v>
      </c>
      <c r="D9029">
        <v>2.4615390000000001</v>
      </c>
      <c r="E9029">
        <v>16</v>
      </c>
      <c r="F9029" t="str">
        <f t="shared" si="283"/>
        <v>29-2-1</v>
      </c>
    </row>
    <row r="9030" spans="1:6" x14ac:dyDescent="0.3">
      <c r="A9030">
        <v>2018</v>
      </c>
      <c r="B9030" t="s">
        <v>2361</v>
      </c>
      <c r="C9030" t="str">
        <f t="shared" si="282"/>
        <v>2018-Cruzeiro/MG-29-2-1</v>
      </c>
      <c r="D9030">
        <v>2.999997</v>
      </c>
      <c r="E9030">
        <v>16</v>
      </c>
      <c r="F9030" t="str">
        <f t="shared" si="283"/>
        <v>29-2-1</v>
      </c>
    </row>
    <row r="9031" spans="1:6" x14ac:dyDescent="0.3">
      <c r="A9031">
        <v>2018</v>
      </c>
      <c r="B9031" t="s">
        <v>2363</v>
      </c>
      <c r="C9031" t="str">
        <f t="shared" si="282"/>
        <v>2018-Flamengo/RJ-29-2-1</v>
      </c>
      <c r="D9031">
        <v>3.692304</v>
      </c>
      <c r="E9031">
        <v>14</v>
      </c>
      <c r="F9031" t="str">
        <f t="shared" si="283"/>
        <v>29-2-1</v>
      </c>
    </row>
    <row r="9032" spans="1:6" x14ac:dyDescent="0.3">
      <c r="A9032">
        <v>2018</v>
      </c>
      <c r="B9032" t="s">
        <v>2364</v>
      </c>
      <c r="C9032" t="str">
        <f t="shared" si="282"/>
        <v>2018-Fluminense/RJ-29-2-1</v>
      </c>
      <c r="D9032">
        <v>2.6153819999999999</v>
      </c>
      <c r="E9032">
        <v>16</v>
      </c>
      <c r="F9032" t="str">
        <f t="shared" si="283"/>
        <v>29-2-1</v>
      </c>
    </row>
    <row r="9033" spans="1:6" x14ac:dyDescent="0.3">
      <c r="A9033">
        <v>2018</v>
      </c>
      <c r="B9033" t="s">
        <v>2367</v>
      </c>
      <c r="C9033" t="str">
        <f t="shared" si="282"/>
        <v>2018-Gremio/RS-29-2-1</v>
      </c>
      <c r="D9033">
        <v>3.466666</v>
      </c>
      <c r="E9033">
        <v>14</v>
      </c>
      <c r="F9033" t="str">
        <f t="shared" si="283"/>
        <v>29-2-1</v>
      </c>
    </row>
    <row r="9034" spans="1:6" x14ac:dyDescent="0.3">
      <c r="A9034">
        <v>2018</v>
      </c>
      <c r="B9034" t="s">
        <v>2368</v>
      </c>
      <c r="C9034" t="str">
        <f t="shared" si="282"/>
        <v>2018-Internacional/RS-29-2-1</v>
      </c>
      <c r="D9034">
        <v>3.806457</v>
      </c>
      <c r="E9034">
        <v>14</v>
      </c>
      <c r="F9034" t="str">
        <f t="shared" si="283"/>
        <v>29-2-1</v>
      </c>
    </row>
    <row r="9035" spans="1:6" x14ac:dyDescent="0.3">
      <c r="A9035">
        <v>2018</v>
      </c>
      <c r="B9035" t="s">
        <v>2370</v>
      </c>
      <c r="C9035" t="str">
        <f t="shared" si="282"/>
        <v>2018-Palmeiras/SP-29-2-1</v>
      </c>
      <c r="D9035">
        <v>4.0000039999999997</v>
      </c>
      <c r="E9035">
        <v>15</v>
      </c>
      <c r="F9035" t="str">
        <f t="shared" si="283"/>
        <v>29-2-1</v>
      </c>
    </row>
    <row r="9036" spans="1:6" x14ac:dyDescent="0.3">
      <c r="A9036">
        <v>2018</v>
      </c>
      <c r="B9036" t="s">
        <v>2371</v>
      </c>
      <c r="C9036" t="str">
        <f t="shared" si="282"/>
        <v>2018-Parana/PR-29-2-1</v>
      </c>
      <c r="D9036">
        <v>1.371429</v>
      </c>
      <c r="E9036">
        <v>6</v>
      </c>
      <c r="F9036" t="str">
        <f t="shared" si="283"/>
        <v>29-2-1</v>
      </c>
    </row>
    <row r="9037" spans="1:6" x14ac:dyDescent="0.3">
      <c r="A9037">
        <v>2018</v>
      </c>
      <c r="B9037" t="s">
        <v>2374</v>
      </c>
      <c r="C9037" t="str">
        <f t="shared" si="282"/>
        <v>2018-Santos/SP-29-2-1</v>
      </c>
      <c r="D9037">
        <v>2.5</v>
      </c>
      <c r="E9037">
        <v>16</v>
      </c>
      <c r="F9037" t="str">
        <f t="shared" si="283"/>
        <v>29-2-1</v>
      </c>
    </row>
    <row r="9038" spans="1:6" x14ac:dyDescent="0.3">
      <c r="A9038">
        <v>2018</v>
      </c>
      <c r="B9038" t="s">
        <v>2376</v>
      </c>
      <c r="C9038" t="str">
        <f t="shared" si="282"/>
        <v>2018-Sao Paulo/SP-29-2-1</v>
      </c>
      <c r="D9038">
        <v>3.888887</v>
      </c>
      <c r="E9038">
        <v>16</v>
      </c>
      <c r="F9038" t="str">
        <f t="shared" si="283"/>
        <v>29-2-1</v>
      </c>
    </row>
    <row r="9039" spans="1:6" x14ac:dyDescent="0.3">
      <c r="A9039">
        <v>2018</v>
      </c>
      <c r="B9039" t="s">
        <v>3254</v>
      </c>
      <c r="C9039" t="str">
        <f t="shared" si="282"/>
        <v>2018-Sport/PE-29-2-1</v>
      </c>
      <c r="D9039">
        <v>1.84</v>
      </c>
      <c r="E9039">
        <v>8</v>
      </c>
      <c r="F9039" t="str">
        <f t="shared" si="283"/>
        <v>29-2-1</v>
      </c>
    </row>
    <row r="9040" spans="1:6" x14ac:dyDescent="0.3">
      <c r="A9040">
        <v>2018</v>
      </c>
      <c r="B9040" t="s">
        <v>2377</v>
      </c>
      <c r="C9040" t="str">
        <f t="shared" si="282"/>
        <v>2018-Vasco/RJ-29-2-1</v>
      </c>
      <c r="D9040">
        <v>2.0833330000000001</v>
      </c>
      <c r="E9040">
        <v>8</v>
      </c>
      <c r="F9040" t="str">
        <f t="shared" si="283"/>
        <v>29-2-1</v>
      </c>
    </row>
    <row r="9041" spans="1:6" x14ac:dyDescent="0.3">
      <c r="A9041">
        <v>2018</v>
      </c>
      <c r="B9041" t="s">
        <v>3734</v>
      </c>
      <c r="C9041" t="str">
        <f t="shared" si="282"/>
        <v>2018-Vitoria/BA-29-2-1</v>
      </c>
      <c r="D9041">
        <v>2.3333339999999998</v>
      </c>
      <c r="E9041">
        <v>8</v>
      </c>
      <c r="F9041" t="str">
        <f t="shared" si="283"/>
        <v>29-2-1</v>
      </c>
    </row>
    <row r="9042" spans="1:6" x14ac:dyDescent="0.3">
      <c r="A9042">
        <v>2018</v>
      </c>
      <c r="B9042" t="s">
        <v>5098</v>
      </c>
      <c r="C9042" t="str">
        <f t="shared" si="282"/>
        <v>2018-America/MG-29-3-0</v>
      </c>
      <c r="D9042">
        <v>3.0000010000000001</v>
      </c>
      <c r="E9042">
        <v>19</v>
      </c>
      <c r="F9042" t="str">
        <f t="shared" si="283"/>
        <v>29-3-0</v>
      </c>
    </row>
    <row r="9043" spans="1:6" x14ac:dyDescent="0.3">
      <c r="A9043">
        <v>2018</v>
      </c>
      <c r="B9043" t="s">
        <v>3256</v>
      </c>
      <c r="C9043" t="str">
        <f t="shared" si="282"/>
        <v>2018-Atletico/MG-29-3-0</v>
      </c>
      <c r="D9043">
        <v>4.7777729999999998</v>
      </c>
      <c r="E9043">
        <v>30</v>
      </c>
      <c r="F9043" t="str">
        <f t="shared" si="283"/>
        <v>29-3-0</v>
      </c>
    </row>
    <row r="9044" spans="1:6" x14ac:dyDescent="0.3">
      <c r="A9044">
        <v>2018</v>
      </c>
      <c r="B9044" t="s">
        <v>2378</v>
      </c>
      <c r="C9044" t="str">
        <f t="shared" si="282"/>
        <v>2018-Atletico/PR-29-3-0</v>
      </c>
      <c r="D9044">
        <v>0</v>
      </c>
      <c r="E9044">
        <v>24</v>
      </c>
      <c r="F9044" t="str">
        <f t="shared" si="283"/>
        <v>29-3-0</v>
      </c>
    </row>
    <row r="9045" spans="1:6" x14ac:dyDescent="0.3">
      <c r="A9045">
        <v>2018</v>
      </c>
      <c r="B9045" t="s">
        <v>5099</v>
      </c>
      <c r="C9045" t="str">
        <f t="shared" si="282"/>
        <v>2018-Bahia/BA-29-3-0</v>
      </c>
      <c r="D9045">
        <v>3.4444409999999999</v>
      </c>
      <c r="E9045">
        <v>13</v>
      </c>
      <c r="F9045" t="str">
        <f t="shared" si="283"/>
        <v>29-3-0</v>
      </c>
    </row>
    <row r="9046" spans="1:6" x14ac:dyDescent="0.3">
      <c r="A9046">
        <v>2018</v>
      </c>
      <c r="B9046" t="s">
        <v>2379</v>
      </c>
      <c r="C9046" t="str">
        <f t="shared" si="282"/>
        <v>2018-Botafogo/RJ-29-3-0</v>
      </c>
      <c r="D9046">
        <v>0</v>
      </c>
      <c r="E9046">
        <v>15</v>
      </c>
      <c r="F9046" t="str">
        <f t="shared" si="283"/>
        <v>29-3-0</v>
      </c>
    </row>
    <row r="9047" spans="1:6" x14ac:dyDescent="0.3">
      <c r="A9047">
        <v>2018</v>
      </c>
      <c r="B9047" t="s">
        <v>4739</v>
      </c>
      <c r="C9047" t="str">
        <f t="shared" si="282"/>
        <v>2018-Ceara/CE-29-3-0</v>
      </c>
      <c r="D9047">
        <v>4.2</v>
      </c>
      <c r="E9047">
        <v>21</v>
      </c>
      <c r="F9047" t="str">
        <f t="shared" si="283"/>
        <v>29-3-0</v>
      </c>
    </row>
    <row r="9048" spans="1:6" x14ac:dyDescent="0.3">
      <c r="A9048">
        <v>2018</v>
      </c>
      <c r="B9048" t="s">
        <v>5432</v>
      </c>
      <c r="C9048" t="str">
        <f t="shared" si="282"/>
        <v>2018-Chapecoense/SC-29-3-0</v>
      </c>
      <c r="D9048">
        <v>3.3</v>
      </c>
      <c r="E9048">
        <v>11</v>
      </c>
      <c r="F9048" t="str">
        <f t="shared" si="283"/>
        <v>29-3-0</v>
      </c>
    </row>
    <row r="9049" spans="1:6" x14ac:dyDescent="0.3">
      <c r="A9049">
        <v>2018</v>
      </c>
      <c r="B9049" t="s">
        <v>2380</v>
      </c>
      <c r="C9049" t="str">
        <f t="shared" si="282"/>
        <v>2018-Corinthians/SP-29-3-0</v>
      </c>
      <c r="D9049">
        <v>3.5000010000000001</v>
      </c>
      <c r="E9049">
        <v>21</v>
      </c>
      <c r="F9049" t="str">
        <f t="shared" si="283"/>
        <v>29-3-0</v>
      </c>
    </row>
    <row r="9050" spans="1:6" x14ac:dyDescent="0.3">
      <c r="A9050">
        <v>2018</v>
      </c>
      <c r="B9050" t="s">
        <v>2381</v>
      </c>
      <c r="C9050" t="str">
        <f t="shared" si="282"/>
        <v>2018-Cruzeiro/MG-29-3-0</v>
      </c>
      <c r="D9050">
        <v>0</v>
      </c>
      <c r="E9050">
        <v>26</v>
      </c>
      <c r="F9050" t="str">
        <f t="shared" si="283"/>
        <v>29-3-0</v>
      </c>
    </row>
    <row r="9051" spans="1:6" x14ac:dyDescent="0.3">
      <c r="A9051">
        <v>2018</v>
      </c>
      <c r="B9051" t="s">
        <v>2383</v>
      </c>
      <c r="C9051" t="str">
        <f t="shared" si="282"/>
        <v>2018-Flamengo/RJ-29-3-0</v>
      </c>
      <c r="D9051">
        <v>0</v>
      </c>
      <c r="E9051">
        <v>29</v>
      </c>
      <c r="F9051" t="str">
        <f t="shared" si="283"/>
        <v>29-3-0</v>
      </c>
    </row>
    <row r="9052" spans="1:6" x14ac:dyDescent="0.3">
      <c r="A9052">
        <v>2018</v>
      </c>
      <c r="B9052" t="s">
        <v>2384</v>
      </c>
      <c r="C9052" t="str">
        <f t="shared" si="282"/>
        <v>2018-Fluminense/RJ-29-3-0</v>
      </c>
      <c r="D9052">
        <v>0</v>
      </c>
      <c r="E9052">
        <v>23</v>
      </c>
      <c r="F9052" t="str">
        <f t="shared" si="283"/>
        <v>29-3-0</v>
      </c>
    </row>
    <row r="9053" spans="1:6" x14ac:dyDescent="0.3">
      <c r="A9053">
        <v>2018</v>
      </c>
      <c r="B9053" t="s">
        <v>2387</v>
      </c>
      <c r="C9053" t="str">
        <f t="shared" si="282"/>
        <v>2018-Gremio/RS-29-3-0</v>
      </c>
      <c r="D9053">
        <v>5.2857200000000004</v>
      </c>
      <c r="E9053">
        <v>22</v>
      </c>
      <c r="F9053" t="str">
        <f t="shared" si="283"/>
        <v>29-3-0</v>
      </c>
    </row>
    <row r="9054" spans="1:6" x14ac:dyDescent="0.3">
      <c r="A9054">
        <v>2018</v>
      </c>
      <c r="B9054" t="s">
        <v>2388</v>
      </c>
      <c r="C9054" t="str">
        <f t="shared" si="282"/>
        <v>2018-Internacional/RS-29-3-0</v>
      </c>
      <c r="D9054">
        <v>6.125</v>
      </c>
      <c r="E9054">
        <v>20</v>
      </c>
      <c r="F9054" t="str">
        <f t="shared" si="283"/>
        <v>29-3-0</v>
      </c>
    </row>
    <row r="9055" spans="1:6" x14ac:dyDescent="0.3">
      <c r="A9055">
        <v>2018</v>
      </c>
      <c r="B9055" t="s">
        <v>2390</v>
      </c>
      <c r="C9055" t="str">
        <f t="shared" si="282"/>
        <v>2018-Palmeiras/SP-29-3-0</v>
      </c>
      <c r="D9055">
        <v>7.6666660000000002</v>
      </c>
      <c r="E9055">
        <v>34</v>
      </c>
      <c r="F9055" t="str">
        <f t="shared" si="283"/>
        <v>29-3-0</v>
      </c>
    </row>
    <row r="9056" spans="1:6" x14ac:dyDescent="0.3">
      <c r="A9056">
        <v>2018</v>
      </c>
      <c r="B9056" t="s">
        <v>2391</v>
      </c>
      <c r="C9056" t="str">
        <f t="shared" si="282"/>
        <v>2018-Parana/PR-29-3-0</v>
      </c>
      <c r="D9056">
        <v>1</v>
      </c>
      <c r="E9056">
        <v>10</v>
      </c>
      <c r="F9056" t="str">
        <f t="shared" si="283"/>
        <v>29-3-0</v>
      </c>
    </row>
    <row r="9057" spans="1:6" x14ac:dyDescent="0.3">
      <c r="A9057">
        <v>2018</v>
      </c>
      <c r="B9057" t="s">
        <v>2394</v>
      </c>
      <c r="C9057" t="str">
        <f t="shared" si="282"/>
        <v>2018-Santos/SP-29-3-0</v>
      </c>
      <c r="D9057">
        <v>4.3333360000000001</v>
      </c>
      <c r="E9057">
        <v>23</v>
      </c>
      <c r="F9057" t="str">
        <f t="shared" si="283"/>
        <v>29-3-0</v>
      </c>
    </row>
    <row r="9058" spans="1:6" x14ac:dyDescent="0.3">
      <c r="A9058">
        <v>2018</v>
      </c>
      <c r="B9058" t="s">
        <v>2396</v>
      </c>
      <c r="C9058" t="str">
        <f t="shared" si="282"/>
        <v>2018-Sao Paulo/SP-29-3-0</v>
      </c>
      <c r="D9058">
        <v>0</v>
      </c>
      <c r="E9058">
        <v>34</v>
      </c>
      <c r="F9058" t="str">
        <f t="shared" si="283"/>
        <v>29-3-0</v>
      </c>
    </row>
    <row r="9059" spans="1:6" x14ac:dyDescent="0.3">
      <c r="A9059">
        <v>2018</v>
      </c>
      <c r="B9059" t="s">
        <v>3258</v>
      </c>
      <c r="C9059" t="str">
        <f t="shared" si="282"/>
        <v>2018-Sport/PE-29-3-0</v>
      </c>
      <c r="D9059">
        <v>2.2727249999999999</v>
      </c>
      <c r="E9059">
        <v>12</v>
      </c>
      <c r="F9059" t="str">
        <f t="shared" si="283"/>
        <v>29-3-0</v>
      </c>
    </row>
    <row r="9060" spans="1:6" x14ac:dyDescent="0.3">
      <c r="A9060">
        <v>2018</v>
      </c>
      <c r="B9060" t="s">
        <v>2397</v>
      </c>
      <c r="C9060" t="str">
        <f t="shared" si="282"/>
        <v>2018-Vasco/RJ-29-3-0</v>
      </c>
      <c r="D9060">
        <v>2.833332</v>
      </c>
      <c r="E9060">
        <v>17</v>
      </c>
      <c r="F9060" t="str">
        <f t="shared" si="283"/>
        <v>29-3-0</v>
      </c>
    </row>
    <row r="9061" spans="1:6" x14ac:dyDescent="0.3">
      <c r="A9061">
        <v>2018</v>
      </c>
      <c r="B9061" t="s">
        <v>3738</v>
      </c>
      <c r="C9061" t="str">
        <f t="shared" si="282"/>
        <v>2018-Vitoria/BA-29-3-0</v>
      </c>
      <c r="D9061">
        <v>0</v>
      </c>
      <c r="E9061">
        <v>21</v>
      </c>
      <c r="F9061" t="str">
        <f t="shared" si="283"/>
        <v>29-3-0</v>
      </c>
    </row>
    <row r="9062" spans="1:6" x14ac:dyDescent="0.3">
      <c r="A9062">
        <v>2018</v>
      </c>
      <c r="B9062" t="s">
        <v>5100</v>
      </c>
      <c r="C9062" t="str">
        <f t="shared" si="282"/>
        <v>2018-America/MG-29-3-1</v>
      </c>
      <c r="D9062">
        <v>3.6666669999999999</v>
      </c>
      <c r="E9062">
        <v>21</v>
      </c>
      <c r="F9062" t="str">
        <f t="shared" si="283"/>
        <v>29-3-1</v>
      </c>
    </row>
    <row r="9063" spans="1:6" x14ac:dyDescent="0.3">
      <c r="A9063">
        <v>2018</v>
      </c>
      <c r="B9063" t="s">
        <v>3260</v>
      </c>
      <c r="C9063" t="str">
        <f t="shared" si="282"/>
        <v>2018-Atletico/MG-29-3-1</v>
      </c>
      <c r="D9063">
        <v>4.7777729999999998</v>
      </c>
      <c r="E9063">
        <v>20</v>
      </c>
      <c r="F9063" t="str">
        <f t="shared" si="283"/>
        <v>29-3-1</v>
      </c>
    </row>
    <row r="9064" spans="1:6" x14ac:dyDescent="0.3">
      <c r="A9064">
        <v>2018</v>
      </c>
      <c r="B9064" t="s">
        <v>2398</v>
      </c>
      <c r="C9064" t="str">
        <f t="shared" si="282"/>
        <v>2018-Atletico/PR-29-3-1</v>
      </c>
      <c r="D9064">
        <v>6</v>
      </c>
      <c r="E9064">
        <v>28</v>
      </c>
      <c r="F9064" t="str">
        <f t="shared" si="283"/>
        <v>29-3-1</v>
      </c>
    </row>
    <row r="9065" spans="1:6" x14ac:dyDescent="0.3">
      <c r="A9065">
        <v>2018</v>
      </c>
      <c r="B9065" t="s">
        <v>5101</v>
      </c>
      <c r="C9065" t="str">
        <f t="shared" si="282"/>
        <v>2018-Bahia/BA-29-3-1</v>
      </c>
      <c r="D9065">
        <v>4</v>
      </c>
      <c r="E9065">
        <v>28</v>
      </c>
      <c r="F9065" t="str">
        <f t="shared" si="283"/>
        <v>29-3-1</v>
      </c>
    </row>
    <row r="9066" spans="1:6" x14ac:dyDescent="0.3">
      <c r="A9066">
        <v>2018</v>
      </c>
      <c r="B9066" t="s">
        <v>2399</v>
      </c>
      <c r="C9066" t="str">
        <f t="shared" si="282"/>
        <v>2018-Botafogo/RJ-29-3-1</v>
      </c>
      <c r="D9066">
        <v>3.52</v>
      </c>
      <c r="E9066">
        <v>19</v>
      </c>
      <c r="F9066" t="str">
        <f t="shared" si="283"/>
        <v>29-3-1</v>
      </c>
    </row>
    <row r="9067" spans="1:6" x14ac:dyDescent="0.3">
      <c r="A9067">
        <v>2018</v>
      </c>
      <c r="B9067" t="s">
        <v>4743</v>
      </c>
      <c r="C9067" t="str">
        <f t="shared" si="282"/>
        <v>2018-Ceara/CE-29-3-1</v>
      </c>
      <c r="D9067">
        <v>0</v>
      </c>
      <c r="E9067">
        <v>19</v>
      </c>
      <c r="F9067" t="str">
        <f t="shared" si="283"/>
        <v>29-3-1</v>
      </c>
    </row>
    <row r="9068" spans="1:6" x14ac:dyDescent="0.3">
      <c r="A9068">
        <v>2018</v>
      </c>
      <c r="B9068" t="s">
        <v>5433</v>
      </c>
      <c r="C9068" t="str">
        <f t="shared" si="282"/>
        <v>2018-Chapecoense/SC-29-3-1</v>
      </c>
      <c r="D9068">
        <v>0</v>
      </c>
      <c r="E9068">
        <v>18</v>
      </c>
      <c r="F9068" t="str">
        <f t="shared" si="283"/>
        <v>29-3-1</v>
      </c>
    </row>
    <row r="9069" spans="1:6" x14ac:dyDescent="0.3">
      <c r="A9069">
        <v>2018</v>
      </c>
      <c r="B9069" t="s">
        <v>2400</v>
      </c>
      <c r="C9069" t="str">
        <f t="shared" si="282"/>
        <v>2018-Corinthians/SP-29-3-1</v>
      </c>
      <c r="D9069">
        <v>3.428572</v>
      </c>
      <c r="E9069">
        <v>22</v>
      </c>
      <c r="F9069" t="str">
        <f t="shared" si="283"/>
        <v>29-3-1</v>
      </c>
    </row>
    <row r="9070" spans="1:6" x14ac:dyDescent="0.3">
      <c r="A9070">
        <v>2018</v>
      </c>
      <c r="B9070" t="s">
        <v>2401</v>
      </c>
      <c r="C9070" t="str">
        <f t="shared" si="282"/>
        <v>2018-Cruzeiro/MG-29-3-1</v>
      </c>
      <c r="D9070">
        <v>5</v>
      </c>
      <c r="E9070">
        <v>25</v>
      </c>
      <c r="F9070" t="str">
        <f t="shared" si="283"/>
        <v>29-3-1</v>
      </c>
    </row>
    <row r="9071" spans="1:6" x14ac:dyDescent="0.3">
      <c r="A9071">
        <v>2018</v>
      </c>
      <c r="B9071" t="s">
        <v>2403</v>
      </c>
      <c r="C9071" t="str">
        <f t="shared" si="282"/>
        <v>2018-Flamengo/RJ-29-3-1</v>
      </c>
      <c r="D9071">
        <v>5.5</v>
      </c>
      <c r="E9071">
        <v>27</v>
      </c>
      <c r="F9071" t="str">
        <f t="shared" si="283"/>
        <v>29-3-1</v>
      </c>
    </row>
    <row r="9072" spans="1:6" x14ac:dyDescent="0.3">
      <c r="A9072">
        <v>2018</v>
      </c>
      <c r="B9072" t="s">
        <v>2404</v>
      </c>
      <c r="C9072" t="str">
        <f t="shared" si="282"/>
        <v>2018-Fluminense/RJ-29-3-1</v>
      </c>
      <c r="D9072">
        <v>0</v>
      </c>
      <c r="E9072">
        <v>13</v>
      </c>
      <c r="F9072" t="str">
        <f t="shared" si="283"/>
        <v>29-3-1</v>
      </c>
    </row>
    <row r="9073" spans="1:6" x14ac:dyDescent="0.3">
      <c r="A9073">
        <v>2018</v>
      </c>
      <c r="B9073" t="s">
        <v>2407</v>
      </c>
      <c r="C9073" t="str">
        <f t="shared" si="282"/>
        <v>2018-Gremio/RS-29-3-1</v>
      </c>
      <c r="D9073">
        <v>5.2222169999999997</v>
      </c>
      <c r="E9073">
        <v>22</v>
      </c>
      <c r="F9073" t="str">
        <f t="shared" si="283"/>
        <v>29-3-1</v>
      </c>
    </row>
    <row r="9074" spans="1:6" x14ac:dyDescent="0.3">
      <c r="A9074">
        <v>2018</v>
      </c>
      <c r="B9074" t="s">
        <v>2408</v>
      </c>
      <c r="C9074" t="str">
        <f t="shared" si="282"/>
        <v>2018-Internacional/RS-29-3-1</v>
      </c>
      <c r="D9074">
        <v>4</v>
      </c>
      <c r="E9074">
        <v>33</v>
      </c>
      <c r="F9074" t="str">
        <f t="shared" si="283"/>
        <v>29-3-1</v>
      </c>
    </row>
    <row r="9075" spans="1:6" x14ac:dyDescent="0.3">
      <c r="A9075">
        <v>2018</v>
      </c>
      <c r="B9075" t="s">
        <v>2410</v>
      </c>
      <c r="C9075" t="str">
        <f t="shared" si="282"/>
        <v>2018-Palmeiras/SP-29-3-1</v>
      </c>
      <c r="D9075">
        <v>5.8</v>
      </c>
      <c r="E9075">
        <v>28</v>
      </c>
      <c r="F9075" t="str">
        <f t="shared" si="283"/>
        <v>29-3-1</v>
      </c>
    </row>
    <row r="9076" spans="1:6" x14ac:dyDescent="0.3">
      <c r="A9076">
        <v>2018</v>
      </c>
      <c r="B9076" t="s">
        <v>2411</v>
      </c>
      <c r="C9076" t="str">
        <f t="shared" si="282"/>
        <v>2018-Parana/PR-29-3-1</v>
      </c>
      <c r="D9076">
        <v>2</v>
      </c>
      <c r="E9076">
        <v>13</v>
      </c>
      <c r="F9076" t="str">
        <f t="shared" si="283"/>
        <v>29-3-1</v>
      </c>
    </row>
    <row r="9077" spans="1:6" x14ac:dyDescent="0.3">
      <c r="A9077">
        <v>2018</v>
      </c>
      <c r="B9077" t="s">
        <v>2414</v>
      </c>
      <c r="C9077" t="str">
        <f t="shared" si="282"/>
        <v>2018-Santos/SP-29-3-1</v>
      </c>
      <c r="D9077">
        <v>5.6315739999999996</v>
      </c>
      <c r="E9077">
        <v>25</v>
      </c>
      <c r="F9077" t="str">
        <f t="shared" si="283"/>
        <v>29-3-1</v>
      </c>
    </row>
    <row r="9078" spans="1:6" x14ac:dyDescent="0.3">
      <c r="A9078">
        <v>2018</v>
      </c>
      <c r="B9078" t="s">
        <v>2416</v>
      </c>
      <c r="C9078" t="str">
        <f t="shared" si="282"/>
        <v>2018-Sao Paulo/SP-29-3-1</v>
      </c>
      <c r="D9078">
        <v>4.25</v>
      </c>
      <c r="E9078">
        <v>34</v>
      </c>
      <c r="F9078" t="str">
        <f t="shared" si="283"/>
        <v>29-3-1</v>
      </c>
    </row>
    <row r="9079" spans="1:6" x14ac:dyDescent="0.3">
      <c r="A9079">
        <v>2018</v>
      </c>
      <c r="B9079" t="s">
        <v>3262</v>
      </c>
      <c r="C9079" t="str">
        <f t="shared" si="282"/>
        <v>2018-Sport/PE-29-3-1</v>
      </c>
      <c r="D9079">
        <v>1.25</v>
      </c>
      <c r="E9079">
        <v>21</v>
      </c>
      <c r="F9079" t="str">
        <f t="shared" si="283"/>
        <v>29-3-1</v>
      </c>
    </row>
    <row r="9080" spans="1:6" x14ac:dyDescent="0.3">
      <c r="A9080">
        <v>2018</v>
      </c>
      <c r="B9080" t="s">
        <v>2417</v>
      </c>
      <c r="C9080" t="str">
        <f t="shared" si="282"/>
        <v>2018-Vasco/RJ-29-3-1</v>
      </c>
      <c r="D9080">
        <v>0</v>
      </c>
      <c r="E9080">
        <v>15</v>
      </c>
      <c r="F9080" t="str">
        <f t="shared" si="283"/>
        <v>29-3-1</v>
      </c>
    </row>
    <row r="9081" spans="1:6" x14ac:dyDescent="0.3">
      <c r="A9081">
        <v>2018</v>
      </c>
      <c r="B9081" t="s">
        <v>3742</v>
      </c>
      <c r="C9081" t="str">
        <f t="shared" si="282"/>
        <v>2018-Vitoria/BA-29-3-1</v>
      </c>
      <c r="D9081">
        <v>3.5714290000000002</v>
      </c>
      <c r="E9081">
        <v>15</v>
      </c>
      <c r="F9081" t="str">
        <f t="shared" si="283"/>
        <v>29-3-1</v>
      </c>
    </row>
    <row r="9082" spans="1:6" x14ac:dyDescent="0.3">
      <c r="A9082">
        <v>2018</v>
      </c>
      <c r="B9082" t="s">
        <v>5102</v>
      </c>
      <c r="C9082" t="str">
        <f t="shared" si="282"/>
        <v>2018-America/MG-29-3-2</v>
      </c>
      <c r="D9082">
        <v>3.466666</v>
      </c>
      <c r="E9082">
        <v>16</v>
      </c>
      <c r="F9082" t="str">
        <f t="shared" si="283"/>
        <v>29-3-2</v>
      </c>
    </row>
    <row r="9083" spans="1:6" x14ac:dyDescent="0.3">
      <c r="A9083">
        <v>2018</v>
      </c>
      <c r="B9083" t="s">
        <v>3264</v>
      </c>
      <c r="C9083" t="str">
        <f t="shared" si="282"/>
        <v>2018-Atletico/MG-29-3-2</v>
      </c>
      <c r="D9083">
        <v>5.3333279999999998</v>
      </c>
      <c r="E9083">
        <v>19</v>
      </c>
      <c r="F9083" t="str">
        <f t="shared" si="283"/>
        <v>29-3-2</v>
      </c>
    </row>
    <row r="9084" spans="1:6" x14ac:dyDescent="0.3">
      <c r="A9084">
        <v>2018</v>
      </c>
      <c r="B9084" t="s">
        <v>2418</v>
      </c>
      <c r="C9084" t="str">
        <f t="shared" si="282"/>
        <v>2018-Atletico/PR-29-3-2</v>
      </c>
      <c r="D9084">
        <v>3.909087</v>
      </c>
      <c r="E9084">
        <v>28</v>
      </c>
      <c r="F9084" t="str">
        <f t="shared" si="283"/>
        <v>29-3-2</v>
      </c>
    </row>
    <row r="9085" spans="1:6" x14ac:dyDescent="0.3">
      <c r="A9085">
        <v>2018</v>
      </c>
      <c r="B9085" t="s">
        <v>5103</v>
      </c>
      <c r="C9085" t="str">
        <f t="shared" si="282"/>
        <v>2018-Bahia/BA-29-3-2</v>
      </c>
      <c r="D9085">
        <v>3.625</v>
      </c>
      <c r="E9085">
        <v>12</v>
      </c>
      <c r="F9085" t="str">
        <f t="shared" si="283"/>
        <v>29-3-2</v>
      </c>
    </row>
    <row r="9086" spans="1:6" x14ac:dyDescent="0.3">
      <c r="A9086">
        <v>2018</v>
      </c>
      <c r="B9086" t="s">
        <v>2419</v>
      </c>
      <c r="C9086" t="str">
        <f t="shared" si="282"/>
        <v>2018-Botafogo/RJ-29-3-2</v>
      </c>
      <c r="D9086">
        <v>3.428572</v>
      </c>
      <c r="E9086">
        <v>14</v>
      </c>
      <c r="F9086" t="str">
        <f t="shared" si="283"/>
        <v>29-3-2</v>
      </c>
    </row>
    <row r="9087" spans="1:6" x14ac:dyDescent="0.3">
      <c r="A9087">
        <v>2018</v>
      </c>
      <c r="B9087" t="s">
        <v>4747</v>
      </c>
      <c r="C9087" t="str">
        <f t="shared" si="282"/>
        <v>2018-Ceara/CE-29-3-2</v>
      </c>
      <c r="D9087">
        <v>0</v>
      </c>
      <c r="E9087">
        <v>19</v>
      </c>
      <c r="F9087" t="str">
        <f t="shared" si="283"/>
        <v>29-3-2</v>
      </c>
    </row>
    <row r="9088" spans="1:6" x14ac:dyDescent="0.3">
      <c r="A9088">
        <v>2018</v>
      </c>
      <c r="B9088" t="s">
        <v>5434</v>
      </c>
      <c r="C9088" t="str">
        <f t="shared" si="282"/>
        <v>2018-Chapecoense/SC-29-3-2</v>
      </c>
      <c r="D9088">
        <v>0</v>
      </c>
      <c r="E9088">
        <v>18</v>
      </c>
      <c r="F9088" t="str">
        <f t="shared" si="283"/>
        <v>29-3-2</v>
      </c>
    </row>
    <row r="9089" spans="1:6" x14ac:dyDescent="0.3">
      <c r="A9089">
        <v>2018</v>
      </c>
      <c r="B9089" t="s">
        <v>2420</v>
      </c>
      <c r="C9089" t="str">
        <f t="shared" si="282"/>
        <v>2018-Corinthians/SP-29-3-2</v>
      </c>
      <c r="D9089">
        <v>4.0909089999999999</v>
      </c>
      <c r="E9089">
        <v>11</v>
      </c>
      <c r="F9089" t="str">
        <f t="shared" si="283"/>
        <v>29-3-2</v>
      </c>
    </row>
    <row r="9090" spans="1:6" x14ac:dyDescent="0.3">
      <c r="A9090">
        <v>2018</v>
      </c>
      <c r="B9090" t="s">
        <v>2421</v>
      </c>
      <c r="C9090" t="str">
        <f t="shared" si="282"/>
        <v>2018-Cruzeiro/MG-29-3-2</v>
      </c>
      <c r="D9090">
        <v>0</v>
      </c>
      <c r="E9090">
        <v>28</v>
      </c>
      <c r="F9090" t="str">
        <f t="shared" si="283"/>
        <v>29-3-2</v>
      </c>
    </row>
    <row r="9091" spans="1:6" x14ac:dyDescent="0.3">
      <c r="A9091">
        <v>2018</v>
      </c>
      <c r="B9091" t="s">
        <v>2423</v>
      </c>
      <c r="C9091" t="str">
        <f t="shared" ref="C9091:C9154" si="284">A9091&amp;"-"&amp;B9091</f>
        <v>2018-Flamengo/RJ-29-3-2</v>
      </c>
      <c r="D9091">
        <v>5.6666679999999996</v>
      </c>
      <c r="E9091">
        <v>23</v>
      </c>
      <c r="F9091" t="str">
        <f t="shared" ref="F9091:F9154" si="285">RIGHT(B9091,LEN(C9091)-FIND("-",C9091,6))</f>
        <v>29-3-2</v>
      </c>
    </row>
    <row r="9092" spans="1:6" x14ac:dyDescent="0.3">
      <c r="A9092">
        <v>2018</v>
      </c>
      <c r="B9092" t="s">
        <v>2424</v>
      </c>
      <c r="C9092" t="str">
        <f t="shared" si="284"/>
        <v>2018-Fluminense/RJ-29-3-2</v>
      </c>
      <c r="D9092">
        <v>3.875</v>
      </c>
      <c r="E9092">
        <v>20</v>
      </c>
      <c r="F9092" t="str">
        <f t="shared" si="285"/>
        <v>29-3-2</v>
      </c>
    </row>
    <row r="9093" spans="1:6" x14ac:dyDescent="0.3">
      <c r="A9093">
        <v>2018</v>
      </c>
      <c r="B9093" t="s">
        <v>2427</v>
      </c>
      <c r="C9093" t="str">
        <f t="shared" si="284"/>
        <v>2018-Gremio/RS-29-3-2</v>
      </c>
      <c r="D9093">
        <v>5.125</v>
      </c>
      <c r="E9093">
        <v>25</v>
      </c>
      <c r="F9093" t="str">
        <f t="shared" si="285"/>
        <v>29-3-2</v>
      </c>
    </row>
    <row r="9094" spans="1:6" x14ac:dyDescent="0.3">
      <c r="A9094">
        <v>2018</v>
      </c>
      <c r="B9094" t="s">
        <v>2428</v>
      </c>
      <c r="C9094" t="str">
        <f t="shared" si="284"/>
        <v>2018-Internacional/RS-29-3-2</v>
      </c>
      <c r="D9094">
        <v>6.5833339999999998</v>
      </c>
      <c r="E9094">
        <v>32</v>
      </c>
      <c r="F9094" t="str">
        <f t="shared" si="285"/>
        <v>29-3-2</v>
      </c>
    </row>
    <row r="9095" spans="1:6" x14ac:dyDescent="0.3">
      <c r="A9095">
        <v>2018</v>
      </c>
      <c r="B9095" t="s">
        <v>2430</v>
      </c>
      <c r="C9095" t="str">
        <f t="shared" si="284"/>
        <v>2018-Palmeiras/SP-29-3-2</v>
      </c>
      <c r="D9095">
        <v>5.5714360000000003</v>
      </c>
      <c r="E9095">
        <v>24</v>
      </c>
      <c r="F9095" t="str">
        <f t="shared" si="285"/>
        <v>29-3-2</v>
      </c>
    </row>
    <row r="9096" spans="1:6" x14ac:dyDescent="0.3">
      <c r="A9096">
        <v>2018</v>
      </c>
      <c r="B9096" t="s">
        <v>2431</v>
      </c>
      <c r="C9096" t="str">
        <f t="shared" si="284"/>
        <v>2018-Parana/PR-29-3-2</v>
      </c>
      <c r="D9096">
        <v>2.1428560000000001</v>
      </c>
      <c r="E9096">
        <v>12</v>
      </c>
      <c r="F9096" t="str">
        <f t="shared" si="285"/>
        <v>29-3-2</v>
      </c>
    </row>
    <row r="9097" spans="1:6" x14ac:dyDescent="0.3">
      <c r="A9097">
        <v>2018</v>
      </c>
      <c r="B9097" t="s">
        <v>2434</v>
      </c>
      <c r="C9097" t="str">
        <f t="shared" si="284"/>
        <v>2018-Santos/SP-29-3-2</v>
      </c>
      <c r="D9097">
        <v>4.4000000000000004</v>
      </c>
      <c r="E9097">
        <v>21</v>
      </c>
      <c r="F9097" t="str">
        <f t="shared" si="285"/>
        <v>29-3-2</v>
      </c>
    </row>
    <row r="9098" spans="1:6" x14ac:dyDescent="0.3">
      <c r="A9098">
        <v>2018</v>
      </c>
      <c r="B9098" t="s">
        <v>2436</v>
      </c>
      <c r="C9098" t="str">
        <f t="shared" si="284"/>
        <v>2018-Sao Paulo/SP-29-3-2</v>
      </c>
      <c r="D9098">
        <v>6.3333320000000004</v>
      </c>
      <c r="E9098">
        <v>34</v>
      </c>
      <c r="F9098" t="str">
        <f t="shared" si="285"/>
        <v>29-3-2</v>
      </c>
    </row>
    <row r="9099" spans="1:6" x14ac:dyDescent="0.3">
      <c r="A9099">
        <v>2018</v>
      </c>
      <c r="B9099" t="s">
        <v>3266</v>
      </c>
      <c r="C9099" t="str">
        <f t="shared" si="284"/>
        <v>2018-Sport/PE-29-3-2</v>
      </c>
      <c r="D9099">
        <v>1.5</v>
      </c>
      <c r="E9099">
        <v>15</v>
      </c>
      <c r="F9099" t="str">
        <f t="shared" si="285"/>
        <v>29-3-2</v>
      </c>
    </row>
    <row r="9100" spans="1:6" x14ac:dyDescent="0.3">
      <c r="A9100">
        <v>2018</v>
      </c>
      <c r="B9100" t="s">
        <v>2437</v>
      </c>
      <c r="C9100" t="str">
        <f t="shared" si="284"/>
        <v>2018-Vasco/RJ-29-3-2</v>
      </c>
      <c r="D9100">
        <v>3.0000010000000001</v>
      </c>
      <c r="E9100">
        <v>16</v>
      </c>
      <c r="F9100" t="str">
        <f t="shared" si="285"/>
        <v>29-3-2</v>
      </c>
    </row>
    <row r="9101" spans="1:6" x14ac:dyDescent="0.3">
      <c r="A9101">
        <v>2018</v>
      </c>
      <c r="B9101" t="s">
        <v>3746</v>
      </c>
      <c r="C9101" t="str">
        <f t="shared" si="284"/>
        <v>2018-Vitoria/BA-29-3-2</v>
      </c>
      <c r="D9101">
        <v>3.000003</v>
      </c>
      <c r="E9101">
        <v>21</v>
      </c>
      <c r="F9101" t="str">
        <f t="shared" si="285"/>
        <v>29-3-2</v>
      </c>
    </row>
    <row r="9102" spans="1:6" x14ac:dyDescent="0.3">
      <c r="A9102">
        <v>2018</v>
      </c>
      <c r="B9102" t="s">
        <v>5104</v>
      </c>
      <c r="C9102" t="str">
        <f t="shared" si="284"/>
        <v>2018-America/MG-29-4-0</v>
      </c>
      <c r="D9102">
        <v>5</v>
      </c>
      <c r="E9102">
        <v>15</v>
      </c>
      <c r="F9102" t="str">
        <f t="shared" si="285"/>
        <v>29-4-0</v>
      </c>
    </row>
    <row r="9103" spans="1:6" x14ac:dyDescent="0.3">
      <c r="A9103">
        <v>2018</v>
      </c>
      <c r="B9103" t="s">
        <v>3268</v>
      </c>
      <c r="C9103" t="str">
        <f t="shared" si="284"/>
        <v>2018-Atletico/MG-29-4-0</v>
      </c>
      <c r="D9103">
        <v>6.4285759999999996</v>
      </c>
      <c r="E9103">
        <v>27</v>
      </c>
      <c r="F9103" t="str">
        <f t="shared" si="285"/>
        <v>29-4-0</v>
      </c>
    </row>
    <row r="9104" spans="1:6" x14ac:dyDescent="0.3">
      <c r="A9104">
        <v>2018</v>
      </c>
      <c r="B9104" t="s">
        <v>2438</v>
      </c>
      <c r="C9104" t="str">
        <f t="shared" si="284"/>
        <v>2018-Atletico/PR-29-4-0</v>
      </c>
      <c r="D9104">
        <v>0</v>
      </c>
      <c r="E9104">
        <v>22</v>
      </c>
      <c r="F9104" t="str">
        <f t="shared" si="285"/>
        <v>29-4-0</v>
      </c>
    </row>
    <row r="9105" spans="1:6" x14ac:dyDescent="0.3">
      <c r="A9105">
        <v>2018</v>
      </c>
      <c r="B9105" t="s">
        <v>5105</v>
      </c>
      <c r="C9105" t="str">
        <f t="shared" si="284"/>
        <v>2018-Bahia/BA-29-4-0</v>
      </c>
      <c r="D9105">
        <v>0</v>
      </c>
      <c r="E9105">
        <v>16</v>
      </c>
      <c r="F9105" t="str">
        <f t="shared" si="285"/>
        <v>29-4-0</v>
      </c>
    </row>
    <row r="9106" spans="1:6" x14ac:dyDescent="0.3">
      <c r="A9106">
        <v>2018</v>
      </c>
      <c r="B9106" t="s">
        <v>2439</v>
      </c>
      <c r="C9106" t="str">
        <f t="shared" si="284"/>
        <v>2018-Botafogo/RJ-29-4-0</v>
      </c>
      <c r="D9106">
        <v>4</v>
      </c>
      <c r="E9106">
        <v>22</v>
      </c>
      <c r="F9106" t="str">
        <f t="shared" si="285"/>
        <v>29-4-0</v>
      </c>
    </row>
    <row r="9107" spans="1:6" x14ac:dyDescent="0.3">
      <c r="A9107">
        <v>2018</v>
      </c>
      <c r="B9107" t="s">
        <v>4751</v>
      </c>
      <c r="C9107" t="str">
        <f t="shared" si="284"/>
        <v>2018-Ceara/CE-29-4-0</v>
      </c>
      <c r="D9107">
        <v>7</v>
      </c>
      <c r="E9107">
        <v>22</v>
      </c>
      <c r="F9107" t="str">
        <f t="shared" si="285"/>
        <v>29-4-0</v>
      </c>
    </row>
    <row r="9108" spans="1:6" x14ac:dyDescent="0.3">
      <c r="A9108">
        <v>2018</v>
      </c>
      <c r="B9108" t="s">
        <v>5435</v>
      </c>
      <c r="C9108" t="str">
        <f t="shared" si="284"/>
        <v>2018-Chapecoense/SC-29-4-0</v>
      </c>
      <c r="D9108">
        <v>4.5</v>
      </c>
      <c r="E9108">
        <v>18</v>
      </c>
      <c r="F9108" t="str">
        <f t="shared" si="285"/>
        <v>29-4-0</v>
      </c>
    </row>
    <row r="9109" spans="1:6" x14ac:dyDescent="0.3">
      <c r="A9109">
        <v>2018</v>
      </c>
      <c r="B9109" t="s">
        <v>2440</v>
      </c>
      <c r="C9109" t="str">
        <f t="shared" si="284"/>
        <v>2018-Corinthians/SP-29-4-0</v>
      </c>
      <c r="D9109">
        <v>0</v>
      </c>
      <c r="E9109">
        <v>23</v>
      </c>
      <c r="F9109" t="str">
        <f t="shared" si="285"/>
        <v>29-4-0</v>
      </c>
    </row>
    <row r="9110" spans="1:6" x14ac:dyDescent="0.3">
      <c r="A9110">
        <v>2018</v>
      </c>
      <c r="B9110" t="s">
        <v>2441</v>
      </c>
      <c r="C9110" t="str">
        <f t="shared" si="284"/>
        <v>2018-Cruzeiro/MG-29-4-0</v>
      </c>
      <c r="D9110">
        <v>6</v>
      </c>
      <c r="E9110">
        <v>33</v>
      </c>
      <c r="F9110" t="str">
        <f t="shared" si="285"/>
        <v>29-4-0</v>
      </c>
    </row>
    <row r="9111" spans="1:6" x14ac:dyDescent="0.3">
      <c r="A9111">
        <v>2018</v>
      </c>
      <c r="B9111" t="s">
        <v>2443</v>
      </c>
      <c r="C9111" t="str">
        <f t="shared" si="284"/>
        <v>2018-Flamengo/RJ-29-4-0</v>
      </c>
      <c r="D9111">
        <v>0</v>
      </c>
      <c r="E9111">
        <v>27</v>
      </c>
      <c r="F9111" t="str">
        <f t="shared" si="285"/>
        <v>29-4-0</v>
      </c>
    </row>
    <row r="9112" spans="1:6" x14ac:dyDescent="0.3">
      <c r="A9112">
        <v>2018</v>
      </c>
      <c r="B9112" t="s">
        <v>2444</v>
      </c>
      <c r="C9112" t="str">
        <f t="shared" si="284"/>
        <v>2018-Fluminense/RJ-29-4-0</v>
      </c>
      <c r="D9112">
        <v>5</v>
      </c>
      <c r="E9112">
        <v>12</v>
      </c>
      <c r="F9112" t="str">
        <f t="shared" si="285"/>
        <v>29-4-0</v>
      </c>
    </row>
    <row r="9113" spans="1:6" x14ac:dyDescent="0.3">
      <c r="A9113">
        <v>2018</v>
      </c>
      <c r="B9113" t="s">
        <v>2447</v>
      </c>
      <c r="C9113" t="str">
        <f t="shared" si="284"/>
        <v>2018-Gremio/RS-29-4-0</v>
      </c>
      <c r="D9113">
        <v>8.0000020000000003</v>
      </c>
      <c r="E9113">
        <v>27</v>
      </c>
      <c r="F9113" t="str">
        <f t="shared" si="285"/>
        <v>29-4-0</v>
      </c>
    </row>
    <row r="9114" spans="1:6" x14ac:dyDescent="0.3">
      <c r="A9114">
        <v>2018</v>
      </c>
      <c r="B9114" t="s">
        <v>2448</v>
      </c>
      <c r="C9114" t="str">
        <f t="shared" si="284"/>
        <v>2018-Internacional/RS-29-4-0</v>
      </c>
      <c r="D9114">
        <v>8</v>
      </c>
      <c r="E9114">
        <v>41</v>
      </c>
      <c r="F9114" t="str">
        <f t="shared" si="285"/>
        <v>29-4-0</v>
      </c>
    </row>
    <row r="9115" spans="1:6" x14ac:dyDescent="0.3">
      <c r="A9115">
        <v>2018</v>
      </c>
      <c r="B9115" t="s">
        <v>2450</v>
      </c>
      <c r="C9115" t="str">
        <f t="shared" si="284"/>
        <v>2018-Palmeiras/SP-29-4-0</v>
      </c>
      <c r="D9115">
        <v>10</v>
      </c>
      <c r="E9115">
        <v>28</v>
      </c>
      <c r="F9115" t="str">
        <f t="shared" si="285"/>
        <v>29-4-0</v>
      </c>
    </row>
    <row r="9116" spans="1:6" x14ac:dyDescent="0.3">
      <c r="A9116">
        <v>2018</v>
      </c>
      <c r="B9116" t="s">
        <v>2451</v>
      </c>
      <c r="C9116" t="str">
        <f t="shared" si="284"/>
        <v>2018-Parana/PR-29-4-0</v>
      </c>
      <c r="D9116">
        <v>2.6666690000000002</v>
      </c>
      <c r="E9116">
        <v>13</v>
      </c>
      <c r="F9116" t="str">
        <f t="shared" si="285"/>
        <v>29-4-0</v>
      </c>
    </row>
    <row r="9117" spans="1:6" x14ac:dyDescent="0.3">
      <c r="A9117">
        <v>2018</v>
      </c>
      <c r="B9117" t="s">
        <v>2454</v>
      </c>
      <c r="C9117" t="str">
        <f t="shared" si="284"/>
        <v>2018-Santos/SP-29-4-0</v>
      </c>
      <c r="D9117">
        <v>8</v>
      </c>
      <c r="E9117">
        <v>32</v>
      </c>
      <c r="F9117" t="str">
        <f t="shared" si="285"/>
        <v>29-4-0</v>
      </c>
    </row>
    <row r="9118" spans="1:6" x14ac:dyDescent="0.3">
      <c r="A9118">
        <v>2018</v>
      </c>
      <c r="B9118" t="s">
        <v>2456</v>
      </c>
      <c r="C9118" t="str">
        <f t="shared" si="284"/>
        <v>2018-Sao Paulo/SP-29-4-0</v>
      </c>
      <c r="D9118">
        <v>7</v>
      </c>
      <c r="E9118">
        <v>32</v>
      </c>
      <c r="F9118" t="str">
        <f t="shared" si="285"/>
        <v>29-4-0</v>
      </c>
    </row>
    <row r="9119" spans="1:6" x14ac:dyDescent="0.3">
      <c r="A9119">
        <v>2018</v>
      </c>
      <c r="B9119" t="s">
        <v>3270</v>
      </c>
      <c r="C9119" t="str">
        <f t="shared" si="284"/>
        <v>2018-Sport/PE-29-4-0</v>
      </c>
      <c r="D9119">
        <v>0</v>
      </c>
      <c r="E9119">
        <v>17</v>
      </c>
      <c r="F9119" t="str">
        <f t="shared" si="285"/>
        <v>29-4-0</v>
      </c>
    </row>
    <row r="9120" spans="1:6" x14ac:dyDescent="0.3">
      <c r="A9120">
        <v>2018</v>
      </c>
      <c r="B9120" t="s">
        <v>2457</v>
      </c>
      <c r="C9120" t="str">
        <f t="shared" si="284"/>
        <v>2018-Vasco/RJ-29-4-0</v>
      </c>
      <c r="D9120">
        <v>0</v>
      </c>
      <c r="E9120">
        <v>20</v>
      </c>
      <c r="F9120" t="str">
        <f t="shared" si="285"/>
        <v>29-4-0</v>
      </c>
    </row>
    <row r="9121" spans="1:6" x14ac:dyDescent="0.3">
      <c r="A9121">
        <v>2018</v>
      </c>
      <c r="B9121" t="s">
        <v>3750</v>
      </c>
      <c r="C9121" t="str">
        <f t="shared" si="284"/>
        <v>2018-Vitoria/BA-29-4-0</v>
      </c>
      <c r="D9121">
        <v>0</v>
      </c>
      <c r="E9121">
        <v>28</v>
      </c>
      <c r="F9121" t="str">
        <f t="shared" si="285"/>
        <v>29-4-0</v>
      </c>
    </row>
    <row r="9122" spans="1:6" x14ac:dyDescent="0.3">
      <c r="A9122">
        <v>2018</v>
      </c>
      <c r="B9122" t="s">
        <v>5106</v>
      </c>
      <c r="C9122" t="str">
        <f t="shared" si="284"/>
        <v>2018-America/MG-29-4-1</v>
      </c>
      <c r="D9122">
        <v>0</v>
      </c>
      <c r="E9122">
        <v>25</v>
      </c>
      <c r="F9122" t="str">
        <f t="shared" si="285"/>
        <v>29-4-1</v>
      </c>
    </row>
    <row r="9123" spans="1:6" x14ac:dyDescent="0.3">
      <c r="A9123">
        <v>2018</v>
      </c>
      <c r="B9123" t="s">
        <v>3272</v>
      </c>
      <c r="C9123" t="str">
        <f t="shared" si="284"/>
        <v>2018-Atletico/MG-29-4-1</v>
      </c>
      <c r="D9123">
        <v>6.500006</v>
      </c>
      <c r="E9123">
        <v>18</v>
      </c>
      <c r="F9123" t="str">
        <f t="shared" si="285"/>
        <v>29-4-1</v>
      </c>
    </row>
    <row r="9124" spans="1:6" x14ac:dyDescent="0.3">
      <c r="A9124">
        <v>2018</v>
      </c>
      <c r="B9124" t="s">
        <v>2458</v>
      </c>
      <c r="C9124" t="str">
        <f t="shared" si="284"/>
        <v>2018-Atletico/PR-29-4-1</v>
      </c>
      <c r="D9124">
        <v>6</v>
      </c>
      <c r="E9124">
        <v>27</v>
      </c>
      <c r="F9124" t="str">
        <f t="shared" si="285"/>
        <v>29-4-1</v>
      </c>
    </row>
    <row r="9125" spans="1:6" x14ac:dyDescent="0.3">
      <c r="A9125">
        <v>2018</v>
      </c>
      <c r="B9125" t="s">
        <v>5107</v>
      </c>
      <c r="C9125" t="str">
        <f t="shared" si="284"/>
        <v>2018-Bahia/BA-29-4-1</v>
      </c>
      <c r="D9125">
        <v>0</v>
      </c>
      <c r="E9125">
        <v>24</v>
      </c>
      <c r="F9125" t="str">
        <f t="shared" si="285"/>
        <v>29-4-1</v>
      </c>
    </row>
    <row r="9126" spans="1:6" x14ac:dyDescent="0.3">
      <c r="A9126">
        <v>2018</v>
      </c>
      <c r="B9126" t="s">
        <v>2459</v>
      </c>
      <c r="C9126" t="str">
        <f t="shared" si="284"/>
        <v>2018-Botafogo/RJ-29-4-1</v>
      </c>
      <c r="D9126">
        <v>4.6666660000000002</v>
      </c>
      <c r="E9126">
        <v>17</v>
      </c>
      <c r="F9126" t="str">
        <f t="shared" si="285"/>
        <v>29-4-1</v>
      </c>
    </row>
    <row r="9127" spans="1:6" x14ac:dyDescent="0.3">
      <c r="A9127">
        <v>2018</v>
      </c>
      <c r="B9127" t="s">
        <v>4755</v>
      </c>
      <c r="C9127" t="str">
        <f t="shared" si="284"/>
        <v>2018-Ceara/CE-29-4-1</v>
      </c>
      <c r="D9127">
        <v>6</v>
      </c>
      <c r="E9127">
        <v>14</v>
      </c>
      <c r="F9127" t="str">
        <f t="shared" si="285"/>
        <v>29-4-1</v>
      </c>
    </row>
    <row r="9128" spans="1:6" x14ac:dyDescent="0.3">
      <c r="A9128">
        <v>2018</v>
      </c>
      <c r="B9128" t="s">
        <v>5436</v>
      </c>
      <c r="C9128" t="str">
        <f t="shared" si="284"/>
        <v>2018-Chapecoense/SC-29-4-1</v>
      </c>
      <c r="D9128">
        <v>0</v>
      </c>
      <c r="E9128">
        <v>20</v>
      </c>
      <c r="F9128" t="str">
        <f t="shared" si="285"/>
        <v>29-4-1</v>
      </c>
    </row>
    <row r="9129" spans="1:6" x14ac:dyDescent="0.3">
      <c r="A9129">
        <v>2018</v>
      </c>
      <c r="B9129" t="s">
        <v>2460</v>
      </c>
      <c r="C9129" t="str">
        <f t="shared" si="284"/>
        <v>2018-Corinthians/SP-29-4-1</v>
      </c>
      <c r="D9129">
        <v>4.8</v>
      </c>
      <c r="E9129">
        <v>22</v>
      </c>
      <c r="F9129" t="str">
        <f t="shared" si="285"/>
        <v>29-4-1</v>
      </c>
    </row>
    <row r="9130" spans="1:6" x14ac:dyDescent="0.3">
      <c r="A9130">
        <v>2018</v>
      </c>
      <c r="B9130" t="s">
        <v>2461</v>
      </c>
      <c r="C9130" t="str">
        <f t="shared" si="284"/>
        <v>2018-Cruzeiro/MG-29-4-1</v>
      </c>
      <c r="D9130">
        <v>0</v>
      </c>
      <c r="E9130">
        <v>28</v>
      </c>
      <c r="F9130" t="str">
        <f t="shared" si="285"/>
        <v>29-4-1</v>
      </c>
    </row>
    <row r="9131" spans="1:6" x14ac:dyDescent="0.3">
      <c r="A9131">
        <v>2018</v>
      </c>
      <c r="B9131" t="s">
        <v>2463</v>
      </c>
      <c r="C9131" t="str">
        <f t="shared" si="284"/>
        <v>2018-Flamengo/RJ-29-4-1</v>
      </c>
      <c r="D9131">
        <v>0</v>
      </c>
      <c r="E9131">
        <v>44</v>
      </c>
      <c r="F9131" t="str">
        <f t="shared" si="285"/>
        <v>29-4-1</v>
      </c>
    </row>
    <row r="9132" spans="1:6" x14ac:dyDescent="0.3">
      <c r="A9132">
        <v>2018</v>
      </c>
      <c r="B9132" t="s">
        <v>2464</v>
      </c>
      <c r="C9132" t="str">
        <f t="shared" si="284"/>
        <v>2018-Fluminense/RJ-29-4-1</v>
      </c>
      <c r="D9132">
        <v>0</v>
      </c>
      <c r="E9132">
        <v>24</v>
      </c>
      <c r="F9132" t="str">
        <f t="shared" si="285"/>
        <v>29-4-1</v>
      </c>
    </row>
    <row r="9133" spans="1:6" x14ac:dyDescent="0.3">
      <c r="A9133">
        <v>2018</v>
      </c>
      <c r="B9133" t="s">
        <v>2467</v>
      </c>
      <c r="C9133" t="str">
        <f t="shared" si="284"/>
        <v>2018-Gremio/RS-29-4-1</v>
      </c>
      <c r="D9133">
        <v>0</v>
      </c>
      <c r="E9133">
        <v>30</v>
      </c>
      <c r="F9133" t="str">
        <f t="shared" si="285"/>
        <v>29-4-1</v>
      </c>
    </row>
    <row r="9134" spans="1:6" x14ac:dyDescent="0.3">
      <c r="A9134">
        <v>2018</v>
      </c>
      <c r="B9134" t="s">
        <v>2468</v>
      </c>
      <c r="C9134" t="str">
        <f t="shared" si="284"/>
        <v>2018-Internacional/RS-29-4-1</v>
      </c>
      <c r="D9134">
        <v>8.4</v>
      </c>
      <c r="E9134">
        <v>31</v>
      </c>
      <c r="F9134" t="str">
        <f t="shared" si="285"/>
        <v>29-4-1</v>
      </c>
    </row>
    <row r="9135" spans="1:6" x14ac:dyDescent="0.3">
      <c r="A9135">
        <v>2018</v>
      </c>
      <c r="B9135" t="s">
        <v>2470</v>
      </c>
      <c r="C9135" t="str">
        <f t="shared" si="284"/>
        <v>2018-Palmeiras/SP-29-4-1</v>
      </c>
      <c r="D9135">
        <v>10</v>
      </c>
      <c r="E9135">
        <v>36</v>
      </c>
      <c r="F9135" t="str">
        <f t="shared" si="285"/>
        <v>29-4-1</v>
      </c>
    </row>
    <row r="9136" spans="1:6" x14ac:dyDescent="0.3">
      <c r="A9136">
        <v>2018</v>
      </c>
      <c r="B9136" t="s">
        <v>2471</v>
      </c>
      <c r="C9136" t="str">
        <f t="shared" si="284"/>
        <v>2018-Parana/PR-29-4-1</v>
      </c>
      <c r="D9136">
        <v>2.999997</v>
      </c>
      <c r="E9136">
        <v>16</v>
      </c>
      <c r="F9136" t="str">
        <f t="shared" si="285"/>
        <v>29-4-1</v>
      </c>
    </row>
    <row r="9137" spans="1:6" x14ac:dyDescent="0.3">
      <c r="A9137">
        <v>2018</v>
      </c>
      <c r="B9137" t="s">
        <v>2474</v>
      </c>
      <c r="C9137" t="str">
        <f t="shared" si="284"/>
        <v>2018-Santos/SP-29-4-1</v>
      </c>
      <c r="D9137">
        <v>10</v>
      </c>
      <c r="E9137">
        <v>34</v>
      </c>
      <c r="F9137" t="str">
        <f t="shared" si="285"/>
        <v>29-4-1</v>
      </c>
    </row>
    <row r="9138" spans="1:6" x14ac:dyDescent="0.3">
      <c r="A9138">
        <v>2018</v>
      </c>
      <c r="B9138" t="s">
        <v>2476</v>
      </c>
      <c r="C9138" t="str">
        <f t="shared" si="284"/>
        <v>2018-Sao Paulo/SP-29-4-1</v>
      </c>
      <c r="D9138">
        <v>5</v>
      </c>
      <c r="E9138">
        <v>47</v>
      </c>
      <c r="F9138" t="str">
        <f t="shared" si="285"/>
        <v>29-4-1</v>
      </c>
    </row>
    <row r="9139" spans="1:6" x14ac:dyDescent="0.3">
      <c r="A9139">
        <v>2018</v>
      </c>
      <c r="B9139" t="s">
        <v>3274</v>
      </c>
      <c r="C9139" t="str">
        <f t="shared" si="284"/>
        <v>2018-Sport/PE-29-4-1</v>
      </c>
      <c r="D9139">
        <v>1.666666</v>
      </c>
      <c r="E9139">
        <v>11</v>
      </c>
      <c r="F9139" t="str">
        <f t="shared" si="285"/>
        <v>29-4-1</v>
      </c>
    </row>
    <row r="9140" spans="1:6" x14ac:dyDescent="0.3">
      <c r="A9140">
        <v>2018</v>
      </c>
      <c r="B9140" t="s">
        <v>2477</v>
      </c>
      <c r="C9140" t="str">
        <f t="shared" si="284"/>
        <v>2018-Vasco/RJ-29-4-1</v>
      </c>
      <c r="D9140">
        <v>0</v>
      </c>
      <c r="E9140">
        <v>16</v>
      </c>
      <c r="F9140" t="str">
        <f t="shared" si="285"/>
        <v>29-4-1</v>
      </c>
    </row>
    <row r="9141" spans="1:6" x14ac:dyDescent="0.3">
      <c r="A9141">
        <v>2018</v>
      </c>
      <c r="B9141" t="s">
        <v>3754</v>
      </c>
      <c r="C9141" t="str">
        <f t="shared" si="284"/>
        <v>2018-Vitoria/BA-29-4-1</v>
      </c>
      <c r="D9141">
        <v>7</v>
      </c>
      <c r="E9141">
        <v>18</v>
      </c>
      <c r="F9141" t="str">
        <f t="shared" si="285"/>
        <v>29-4-1</v>
      </c>
    </row>
    <row r="9142" spans="1:6" x14ac:dyDescent="0.3">
      <c r="A9142">
        <v>2018</v>
      </c>
      <c r="B9142" t="s">
        <v>5108</v>
      </c>
      <c r="C9142" t="str">
        <f t="shared" si="284"/>
        <v>2018-America/MG-29-4-2</v>
      </c>
      <c r="D9142">
        <v>5</v>
      </c>
      <c r="E9142">
        <v>22</v>
      </c>
      <c r="F9142" t="str">
        <f t="shared" si="285"/>
        <v>29-4-2</v>
      </c>
    </row>
    <row r="9143" spans="1:6" x14ac:dyDescent="0.3">
      <c r="A9143">
        <v>2018</v>
      </c>
      <c r="B9143" t="s">
        <v>3276</v>
      </c>
      <c r="C9143" t="str">
        <f t="shared" si="284"/>
        <v>2018-Atletico/MG-29-4-2</v>
      </c>
      <c r="D9143">
        <v>6.9999929999999999</v>
      </c>
      <c r="E9143">
        <v>32</v>
      </c>
      <c r="F9143" t="str">
        <f t="shared" si="285"/>
        <v>29-4-2</v>
      </c>
    </row>
    <row r="9144" spans="1:6" x14ac:dyDescent="0.3">
      <c r="A9144">
        <v>2018</v>
      </c>
      <c r="B9144" t="s">
        <v>2478</v>
      </c>
      <c r="C9144" t="str">
        <f t="shared" si="284"/>
        <v>2018-Atletico/PR-29-4-2</v>
      </c>
      <c r="D9144">
        <v>0</v>
      </c>
      <c r="E9144">
        <v>27</v>
      </c>
      <c r="F9144" t="str">
        <f t="shared" si="285"/>
        <v>29-4-2</v>
      </c>
    </row>
    <row r="9145" spans="1:6" x14ac:dyDescent="0.3">
      <c r="A9145">
        <v>2018</v>
      </c>
      <c r="B9145" t="s">
        <v>5109</v>
      </c>
      <c r="C9145" t="str">
        <f t="shared" si="284"/>
        <v>2018-Bahia/BA-29-4-2</v>
      </c>
      <c r="D9145">
        <v>3</v>
      </c>
      <c r="E9145">
        <v>23</v>
      </c>
      <c r="F9145" t="str">
        <f t="shared" si="285"/>
        <v>29-4-2</v>
      </c>
    </row>
    <row r="9146" spans="1:6" x14ac:dyDescent="0.3">
      <c r="A9146">
        <v>2018</v>
      </c>
      <c r="B9146" t="s">
        <v>2479</v>
      </c>
      <c r="C9146" t="str">
        <f t="shared" si="284"/>
        <v>2018-Botafogo/RJ-29-4-2</v>
      </c>
      <c r="D9146">
        <v>0</v>
      </c>
      <c r="E9146">
        <v>18</v>
      </c>
      <c r="F9146" t="str">
        <f t="shared" si="285"/>
        <v>29-4-2</v>
      </c>
    </row>
    <row r="9147" spans="1:6" x14ac:dyDescent="0.3">
      <c r="A9147">
        <v>2018</v>
      </c>
      <c r="B9147" t="s">
        <v>4759</v>
      </c>
      <c r="C9147" t="str">
        <f t="shared" si="284"/>
        <v>2018-Ceara/CE-29-4-2</v>
      </c>
      <c r="D9147">
        <v>6.6666679999999996</v>
      </c>
      <c r="E9147">
        <v>15</v>
      </c>
      <c r="F9147" t="str">
        <f t="shared" si="285"/>
        <v>29-4-2</v>
      </c>
    </row>
    <row r="9148" spans="1:6" x14ac:dyDescent="0.3">
      <c r="A9148">
        <v>2018</v>
      </c>
      <c r="B9148" t="s">
        <v>5437</v>
      </c>
      <c r="C9148" t="str">
        <f t="shared" si="284"/>
        <v>2018-Chapecoense/SC-29-4-2</v>
      </c>
      <c r="D9148">
        <v>0</v>
      </c>
      <c r="E9148">
        <v>19</v>
      </c>
      <c r="F9148" t="str">
        <f t="shared" si="285"/>
        <v>29-4-2</v>
      </c>
    </row>
    <row r="9149" spans="1:6" x14ac:dyDescent="0.3">
      <c r="A9149">
        <v>2018</v>
      </c>
      <c r="B9149" t="s">
        <v>2480</v>
      </c>
      <c r="C9149" t="str">
        <f t="shared" si="284"/>
        <v>2018-Corinthians/SP-29-4-2</v>
      </c>
      <c r="D9149">
        <v>4.7777770000000004</v>
      </c>
      <c r="E9149">
        <v>16</v>
      </c>
      <c r="F9149" t="str">
        <f t="shared" si="285"/>
        <v>29-4-2</v>
      </c>
    </row>
    <row r="9150" spans="1:6" x14ac:dyDescent="0.3">
      <c r="A9150">
        <v>2018</v>
      </c>
      <c r="B9150" t="s">
        <v>2481</v>
      </c>
      <c r="C9150" t="str">
        <f t="shared" si="284"/>
        <v>2018-Cruzeiro/MG-29-4-2</v>
      </c>
      <c r="D9150">
        <v>6</v>
      </c>
      <c r="E9150">
        <v>28</v>
      </c>
      <c r="F9150" t="str">
        <f t="shared" si="285"/>
        <v>29-4-2</v>
      </c>
    </row>
    <row r="9151" spans="1:6" x14ac:dyDescent="0.3">
      <c r="A9151">
        <v>2018</v>
      </c>
      <c r="B9151" t="s">
        <v>2483</v>
      </c>
      <c r="C9151" t="str">
        <f t="shared" si="284"/>
        <v>2018-Flamengo/RJ-29-4-2</v>
      </c>
      <c r="D9151">
        <v>7.4000069999999996</v>
      </c>
      <c r="E9151">
        <v>33</v>
      </c>
      <c r="F9151" t="str">
        <f t="shared" si="285"/>
        <v>29-4-2</v>
      </c>
    </row>
    <row r="9152" spans="1:6" x14ac:dyDescent="0.3">
      <c r="A9152">
        <v>2018</v>
      </c>
      <c r="B9152" t="s">
        <v>2484</v>
      </c>
      <c r="C9152" t="str">
        <f t="shared" si="284"/>
        <v>2018-Fluminense/RJ-29-4-2</v>
      </c>
      <c r="D9152">
        <v>5.1666660000000002</v>
      </c>
      <c r="E9152">
        <v>16</v>
      </c>
      <c r="F9152" t="str">
        <f t="shared" si="285"/>
        <v>29-4-2</v>
      </c>
    </row>
    <row r="9153" spans="1:6" x14ac:dyDescent="0.3">
      <c r="A9153">
        <v>2018</v>
      </c>
      <c r="B9153" t="s">
        <v>2487</v>
      </c>
      <c r="C9153" t="str">
        <f t="shared" si="284"/>
        <v>2018-Gremio/RS-29-4-2</v>
      </c>
      <c r="D9153">
        <v>7.1666740000000004</v>
      </c>
      <c r="E9153">
        <v>22</v>
      </c>
      <c r="F9153" t="str">
        <f t="shared" si="285"/>
        <v>29-4-2</v>
      </c>
    </row>
    <row r="9154" spans="1:6" x14ac:dyDescent="0.3">
      <c r="A9154">
        <v>2018</v>
      </c>
      <c r="B9154" t="s">
        <v>2488</v>
      </c>
      <c r="C9154" t="str">
        <f t="shared" si="284"/>
        <v>2018-Internacional/RS-29-4-2</v>
      </c>
      <c r="D9154">
        <v>8</v>
      </c>
      <c r="E9154">
        <v>36</v>
      </c>
      <c r="F9154" t="str">
        <f t="shared" si="285"/>
        <v>29-4-2</v>
      </c>
    </row>
    <row r="9155" spans="1:6" x14ac:dyDescent="0.3">
      <c r="A9155">
        <v>2018</v>
      </c>
      <c r="B9155" t="s">
        <v>2490</v>
      </c>
      <c r="C9155" t="str">
        <f t="shared" ref="C9155:C9218" si="286">A9155&amp;"-"&amp;B9155</f>
        <v>2018-Palmeiras/SP-29-4-2</v>
      </c>
      <c r="D9155">
        <v>10</v>
      </c>
      <c r="E9155">
        <v>37</v>
      </c>
      <c r="F9155" t="str">
        <f t="shared" ref="F9155:F9218" si="287">RIGHT(B9155,LEN(C9155)-FIND("-",C9155,6))</f>
        <v>29-4-2</v>
      </c>
    </row>
    <row r="9156" spans="1:6" x14ac:dyDescent="0.3">
      <c r="A9156">
        <v>2018</v>
      </c>
      <c r="B9156" t="s">
        <v>2491</v>
      </c>
      <c r="C9156" t="str">
        <f t="shared" si="286"/>
        <v>2018-Parana/PR-29-4-2</v>
      </c>
      <c r="D9156">
        <v>2.666671</v>
      </c>
      <c r="E9156">
        <v>14</v>
      </c>
      <c r="F9156" t="str">
        <f t="shared" si="287"/>
        <v>29-4-2</v>
      </c>
    </row>
    <row r="9157" spans="1:6" x14ac:dyDescent="0.3">
      <c r="A9157">
        <v>2018</v>
      </c>
      <c r="B9157" t="s">
        <v>2494</v>
      </c>
      <c r="C9157" t="str">
        <f t="shared" si="286"/>
        <v>2018-Santos/SP-29-4-2</v>
      </c>
      <c r="D9157">
        <v>0</v>
      </c>
      <c r="E9157">
        <v>31</v>
      </c>
      <c r="F9157" t="str">
        <f t="shared" si="287"/>
        <v>29-4-2</v>
      </c>
    </row>
    <row r="9158" spans="1:6" x14ac:dyDescent="0.3">
      <c r="A9158">
        <v>2018</v>
      </c>
      <c r="B9158" t="s">
        <v>2496</v>
      </c>
      <c r="C9158" t="str">
        <f t="shared" si="286"/>
        <v>2018-Sao Paulo/SP-29-4-2</v>
      </c>
      <c r="D9158">
        <v>0</v>
      </c>
      <c r="E9158">
        <v>42</v>
      </c>
      <c r="F9158" t="str">
        <f t="shared" si="287"/>
        <v>29-4-2</v>
      </c>
    </row>
    <row r="9159" spans="1:6" x14ac:dyDescent="0.3">
      <c r="A9159">
        <v>2018</v>
      </c>
      <c r="B9159" t="s">
        <v>3278</v>
      </c>
      <c r="C9159" t="str">
        <f t="shared" si="286"/>
        <v>2018-Sport/PE-29-4-2</v>
      </c>
      <c r="D9159">
        <v>1.666666</v>
      </c>
      <c r="E9159">
        <v>21</v>
      </c>
      <c r="F9159" t="str">
        <f t="shared" si="287"/>
        <v>29-4-2</v>
      </c>
    </row>
    <row r="9160" spans="1:6" x14ac:dyDescent="0.3">
      <c r="A9160">
        <v>2018</v>
      </c>
      <c r="B9160" t="s">
        <v>2497</v>
      </c>
      <c r="C9160" t="str">
        <f t="shared" si="286"/>
        <v>2018-Vasco/RJ-29-4-2</v>
      </c>
      <c r="D9160">
        <v>0</v>
      </c>
      <c r="E9160">
        <v>16</v>
      </c>
      <c r="F9160" t="str">
        <f t="shared" si="287"/>
        <v>29-4-2</v>
      </c>
    </row>
    <row r="9161" spans="1:6" x14ac:dyDescent="0.3">
      <c r="A9161">
        <v>2018</v>
      </c>
      <c r="B9161" t="s">
        <v>3758</v>
      </c>
      <c r="C9161" t="str">
        <f t="shared" si="286"/>
        <v>2018-Vitoria/BA-29-4-2</v>
      </c>
      <c r="D9161">
        <v>4.5</v>
      </c>
      <c r="E9161">
        <v>11</v>
      </c>
      <c r="F9161" t="str">
        <f t="shared" si="287"/>
        <v>29-4-2</v>
      </c>
    </row>
    <row r="9162" spans="1:6" x14ac:dyDescent="0.3">
      <c r="A9162">
        <v>2018</v>
      </c>
      <c r="B9162" t="s">
        <v>5110</v>
      </c>
      <c r="C9162" t="str">
        <f t="shared" si="286"/>
        <v>2018-America/MG-29-4-3</v>
      </c>
      <c r="D9162">
        <v>4.7142809999999997</v>
      </c>
      <c r="E9162">
        <v>23</v>
      </c>
      <c r="F9162" t="str">
        <f t="shared" si="287"/>
        <v>29-4-3</v>
      </c>
    </row>
    <row r="9163" spans="1:6" x14ac:dyDescent="0.3">
      <c r="A9163">
        <v>2018</v>
      </c>
      <c r="B9163" t="s">
        <v>3280</v>
      </c>
      <c r="C9163" t="str">
        <f t="shared" si="286"/>
        <v>2018-Atletico/MG-29-4-3</v>
      </c>
      <c r="D9163">
        <v>6.8</v>
      </c>
      <c r="E9163">
        <v>30</v>
      </c>
      <c r="F9163" t="str">
        <f t="shared" si="287"/>
        <v>29-4-3</v>
      </c>
    </row>
    <row r="9164" spans="1:6" x14ac:dyDescent="0.3">
      <c r="A9164">
        <v>2018</v>
      </c>
      <c r="B9164" t="s">
        <v>2498</v>
      </c>
      <c r="C9164" t="str">
        <f t="shared" si="286"/>
        <v>2018-Atletico/PR-29-4-3</v>
      </c>
      <c r="D9164">
        <v>0</v>
      </c>
      <c r="E9164">
        <v>24</v>
      </c>
      <c r="F9164" t="str">
        <f t="shared" si="287"/>
        <v>29-4-3</v>
      </c>
    </row>
    <row r="9165" spans="1:6" x14ac:dyDescent="0.3">
      <c r="A9165">
        <v>2018</v>
      </c>
      <c r="B9165" t="s">
        <v>5111</v>
      </c>
      <c r="C9165" t="str">
        <f t="shared" si="286"/>
        <v>2018-Bahia/BA-29-4-3</v>
      </c>
      <c r="D9165">
        <v>4.8333339999999998</v>
      </c>
      <c r="E9165">
        <v>20</v>
      </c>
      <c r="F9165" t="str">
        <f t="shared" si="287"/>
        <v>29-4-3</v>
      </c>
    </row>
    <row r="9166" spans="1:6" x14ac:dyDescent="0.3">
      <c r="A9166">
        <v>2018</v>
      </c>
      <c r="B9166" t="s">
        <v>2499</v>
      </c>
      <c r="C9166" t="str">
        <f t="shared" si="286"/>
        <v>2018-Botafogo/RJ-29-4-3</v>
      </c>
      <c r="D9166">
        <v>4.555555</v>
      </c>
      <c r="E9166">
        <v>16</v>
      </c>
      <c r="F9166" t="str">
        <f t="shared" si="287"/>
        <v>29-4-3</v>
      </c>
    </row>
    <row r="9167" spans="1:6" x14ac:dyDescent="0.3">
      <c r="A9167">
        <v>2018</v>
      </c>
      <c r="B9167" t="s">
        <v>4763</v>
      </c>
      <c r="C9167" t="str">
        <f t="shared" si="286"/>
        <v>2018-Ceara/CE-29-4-3</v>
      </c>
      <c r="D9167">
        <v>3</v>
      </c>
      <c r="E9167">
        <v>17</v>
      </c>
      <c r="F9167" t="str">
        <f t="shared" si="287"/>
        <v>29-4-3</v>
      </c>
    </row>
    <row r="9168" spans="1:6" x14ac:dyDescent="0.3">
      <c r="A9168">
        <v>2018</v>
      </c>
      <c r="B9168" t="s">
        <v>5438</v>
      </c>
      <c r="C9168" t="str">
        <f t="shared" si="286"/>
        <v>2018-Chapecoense/SC-29-4-3</v>
      </c>
      <c r="D9168">
        <v>0</v>
      </c>
      <c r="E9168">
        <v>21</v>
      </c>
      <c r="F9168" t="str">
        <f t="shared" si="287"/>
        <v>29-4-3</v>
      </c>
    </row>
    <row r="9169" spans="1:6" x14ac:dyDescent="0.3">
      <c r="A9169">
        <v>2018</v>
      </c>
      <c r="B9169" t="s">
        <v>2500</v>
      </c>
      <c r="C9169" t="str">
        <f t="shared" si="286"/>
        <v>2018-Corinthians/SP-29-4-3</v>
      </c>
      <c r="D9169">
        <v>5.25</v>
      </c>
      <c r="E9169">
        <v>19</v>
      </c>
      <c r="F9169" t="str">
        <f t="shared" si="287"/>
        <v>29-4-3</v>
      </c>
    </row>
    <row r="9170" spans="1:6" x14ac:dyDescent="0.3">
      <c r="A9170">
        <v>2018</v>
      </c>
      <c r="B9170" t="s">
        <v>2501</v>
      </c>
      <c r="C9170" t="str">
        <f t="shared" si="286"/>
        <v>2018-Cruzeiro/MG-29-4-3</v>
      </c>
      <c r="D9170">
        <v>5.6666660000000002</v>
      </c>
      <c r="E9170">
        <v>25</v>
      </c>
      <c r="F9170" t="str">
        <f t="shared" si="287"/>
        <v>29-4-3</v>
      </c>
    </row>
    <row r="9171" spans="1:6" x14ac:dyDescent="0.3">
      <c r="A9171">
        <v>2018</v>
      </c>
      <c r="B9171" t="s">
        <v>2503</v>
      </c>
      <c r="C9171" t="str">
        <f t="shared" si="286"/>
        <v>2018-Flamengo/RJ-29-4-3</v>
      </c>
      <c r="D9171">
        <v>7</v>
      </c>
      <c r="E9171">
        <v>26</v>
      </c>
      <c r="F9171" t="str">
        <f t="shared" si="287"/>
        <v>29-4-3</v>
      </c>
    </row>
    <row r="9172" spans="1:6" x14ac:dyDescent="0.3">
      <c r="A9172">
        <v>2018</v>
      </c>
      <c r="B9172" t="s">
        <v>2504</v>
      </c>
      <c r="C9172" t="str">
        <f t="shared" si="286"/>
        <v>2018-Fluminense/RJ-29-4-3</v>
      </c>
      <c r="D9172">
        <v>0</v>
      </c>
      <c r="E9172">
        <v>12</v>
      </c>
      <c r="F9172" t="str">
        <f t="shared" si="287"/>
        <v>29-4-3</v>
      </c>
    </row>
    <row r="9173" spans="1:6" x14ac:dyDescent="0.3">
      <c r="A9173">
        <v>2018</v>
      </c>
      <c r="B9173" t="s">
        <v>2507</v>
      </c>
      <c r="C9173" t="str">
        <f t="shared" si="286"/>
        <v>2018-Gremio/RS-29-4-3</v>
      </c>
      <c r="D9173">
        <v>6.8333399999999997</v>
      </c>
      <c r="E9173">
        <v>20</v>
      </c>
      <c r="F9173" t="str">
        <f t="shared" si="287"/>
        <v>29-4-3</v>
      </c>
    </row>
    <row r="9174" spans="1:6" x14ac:dyDescent="0.3">
      <c r="A9174">
        <v>2018</v>
      </c>
      <c r="B9174" t="s">
        <v>2508</v>
      </c>
      <c r="C9174" t="str">
        <f t="shared" si="286"/>
        <v>2018-Internacional/RS-29-4-3</v>
      </c>
      <c r="D9174">
        <v>10</v>
      </c>
      <c r="E9174">
        <v>33</v>
      </c>
      <c r="F9174" t="str">
        <f t="shared" si="287"/>
        <v>29-4-3</v>
      </c>
    </row>
    <row r="9175" spans="1:6" x14ac:dyDescent="0.3">
      <c r="A9175">
        <v>2018</v>
      </c>
      <c r="B9175" t="s">
        <v>2510</v>
      </c>
      <c r="C9175" t="str">
        <f t="shared" si="286"/>
        <v>2018-Palmeiras/SP-29-4-3</v>
      </c>
      <c r="D9175">
        <v>10</v>
      </c>
      <c r="E9175">
        <v>37</v>
      </c>
      <c r="F9175" t="str">
        <f t="shared" si="287"/>
        <v>29-4-3</v>
      </c>
    </row>
    <row r="9176" spans="1:6" x14ac:dyDescent="0.3">
      <c r="A9176">
        <v>2018</v>
      </c>
      <c r="B9176" t="s">
        <v>2511</v>
      </c>
      <c r="C9176" t="str">
        <f t="shared" si="286"/>
        <v>2018-Parana/PR-29-4-3</v>
      </c>
      <c r="D9176">
        <v>2.666671</v>
      </c>
      <c r="E9176">
        <v>15</v>
      </c>
      <c r="F9176" t="str">
        <f t="shared" si="287"/>
        <v>29-4-3</v>
      </c>
    </row>
    <row r="9177" spans="1:6" x14ac:dyDescent="0.3">
      <c r="A9177">
        <v>2018</v>
      </c>
      <c r="B9177" t="s">
        <v>2514</v>
      </c>
      <c r="C9177" t="str">
        <f t="shared" si="286"/>
        <v>2018-Santos/SP-29-4-3</v>
      </c>
      <c r="D9177">
        <v>9</v>
      </c>
      <c r="E9177">
        <v>30</v>
      </c>
      <c r="F9177" t="str">
        <f t="shared" si="287"/>
        <v>29-4-3</v>
      </c>
    </row>
    <row r="9178" spans="1:6" x14ac:dyDescent="0.3">
      <c r="A9178">
        <v>2018</v>
      </c>
      <c r="B9178" t="s">
        <v>2516</v>
      </c>
      <c r="C9178" t="str">
        <f t="shared" si="286"/>
        <v>2018-Sao Paulo/SP-29-4-3</v>
      </c>
      <c r="D9178">
        <v>10</v>
      </c>
      <c r="E9178">
        <v>29</v>
      </c>
      <c r="F9178" t="str">
        <f t="shared" si="287"/>
        <v>29-4-3</v>
      </c>
    </row>
    <row r="9179" spans="1:6" x14ac:dyDescent="0.3">
      <c r="A9179">
        <v>2018</v>
      </c>
      <c r="B9179" t="s">
        <v>3282</v>
      </c>
      <c r="C9179" t="str">
        <f t="shared" si="286"/>
        <v>2018-Sport/PE-29-4-3</v>
      </c>
      <c r="D9179">
        <v>2.4285730000000001</v>
      </c>
      <c r="E9179">
        <v>20</v>
      </c>
      <c r="F9179" t="str">
        <f t="shared" si="287"/>
        <v>29-4-3</v>
      </c>
    </row>
    <row r="9180" spans="1:6" x14ac:dyDescent="0.3">
      <c r="A9180">
        <v>2018</v>
      </c>
      <c r="B9180" t="s">
        <v>2517</v>
      </c>
      <c r="C9180" t="str">
        <f t="shared" si="286"/>
        <v>2018-Vasco/RJ-29-4-3</v>
      </c>
      <c r="D9180">
        <v>4.5</v>
      </c>
      <c r="E9180">
        <v>17</v>
      </c>
      <c r="F9180" t="str">
        <f t="shared" si="287"/>
        <v>29-4-3</v>
      </c>
    </row>
    <row r="9181" spans="1:6" x14ac:dyDescent="0.3">
      <c r="A9181">
        <v>2018</v>
      </c>
      <c r="B9181" t="s">
        <v>3762</v>
      </c>
      <c r="C9181" t="str">
        <f t="shared" si="286"/>
        <v>2018-Vitoria/BA-29-4-3</v>
      </c>
      <c r="D9181">
        <v>4.7777729999999998</v>
      </c>
      <c r="E9181">
        <v>15</v>
      </c>
      <c r="F9181" t="str">
        <f t="shared" si="287"/>
        <v>29-4-3</v>
      </c>
    </row>
    <row r="9182" spans="1:6" x14ac:dyDescent="0.3">
      <c r="A9182">
        <v>2018</v>
      </c>
      <c r="B9182" t="s">
        <v>6421</v>
      </c>
      <c r="C9182" t="str">
        <f t="shared" si="286"/>
        <v>2018-America/MG-34-2-0</v>
      </c>
      <c r="D9182">
        <v>1.9837020000000001</v>
      </c>
      <c r="E9182">
        <v>16</v>
      </c>
      <c r="F9182" t="str">
        <f t="shared" si="287"/>
        <v>34-2-0</v>
      </c>
    </row>
    <row r="9183" spans="1:6" x14ac:dyDescent="0.3">
      <c r="A9183">
        <v>2018</v>
      </c>
      <c r="B9183" t="s">
        <v>6170</v>
      </c>
      <c r="C9183" t="str">
        <f t="shared" si="286"/>
        <v>2018-Atletico/MG-34-2-0</v>
      </c>
      <c r="D9183">
        <v>2.938984</v>
      </c>
      <c r="E9183">
        <v>14</v>
      </c>
      <c r="F9183" t="str">
        <f t="shared" si="287"/>
        <v>34-2-0</v>
      </c>
    </row>
    <row r="9184" spans="1:6" x14ac:dyDescent="0.3">
      <c r="A9184">
        <v>2018</v>
      </c>
      <c r="B9184" t="s">
        <v>5953</v>
      </c>
      <c r="C9184" t="str">
        <f t="shared" si="286"/>
        <v>2018-Atletico/PR-34-2-0</v>
      </c>
      <c r="D9184">
        <v>2.6875</v>
      </c>
      <c r="E9184">
        <v>14</v>
      </c>
      <c r="F9184" t="str">
        <f t="shared" si="287"/>
        <v>34-2-0</v>
      </c>
    </row>
    <row r="9185" spans="1:6" x14ac:dyDescent="0.3">
      <c r="A9185">
        <v>2018</v>
      </c>
      <c r="B9185" t="s">
        <v>6422</v>
      </c>
      <c r="C9185" t="str">
        <f t="shared" si="286"/>
        <v>2018-Bahia/BA-34-2-0</v>
      </c>
      <c r="D9185">
        <v>2.6511610000000001</v>
      </c>
      <c r="E9185">
        <v>16</v>
      </c>
      <c r="F9185" t="str">
        <f t="shared" si="287"/>
        <v>34-2-0</v>
      </c>
    </row>
    <row r="9186" spans="1:6" x14ac:dyDescent="0.3">
      <c r="A9186">
        <v>2018</v>
      </c>
      <c r="B9186" t="s">
        <v>5954</v>
      </c>
      <c r="C9186" t="str">
        <f t="shared" si="286"/>
        <v>2018-Botafogo/RJ-34-2-0</v>
      </c>
      <c r="D9186">
        <v>2.5882369999999999</v>
      </c>
      <c r="E9186">
        <v>16</v>
      </c>
      <c r="F9186" t="str">
        <f t="shared" si="287"/>
        <v>34-2-0</v>
      </c>
    </row>
    <row r="9187" spans="1:6" x14ac:dyDescent="0.3">
      <c r="A9187">
        <v>2018</v>
      </c>
      <c r="B9187" t="s">
        <v>6368</v>
      </c>
      <c r="C9187" t="str">
        <f t="shared" si="286"/>
        <v>2018-Ceara/CE-34-2-0</v>
      </c>
      <c r="D9187">
        <v>2.3125</v>
      </c>
      <c r="E9187">
        <v>16</v>
      </c>
      <c r="F9187" t="str">
        <f t="shared" si="287"/>
        <v>34-2-0</v>
      </c>
    </row>
    <row r="9188" spans="1:6" x14ac:dyDescent="0.3">
      <c r="A9188">
        <v>2018</v>
      </c>
      <c r="B9188" t="s">
        <v>6466</v>
      </c>
      <c r="C9188" t="str">
        <f t="shared" si="286"/>
        <v>2018-Chapecoense/SC-34-2-0</v>
      </c>
      <c r="D9188">
        <v>2.2258049999999998</v>
      </c>
      <c r="E9188">
        <v>10</v>
      </c>
      <c r="F9188" t="str">
        <f t="shared" si="287"/>
        <v>34-2-0</v>
      </c>
    </row>
    <row r="9189" spans="1:6" x14ac:dyDescent="0.3">
      <c r="A9189">
        <v>2018</v>
      </c>
      <c r="B9189" t="s">
        <v>5955</v>
      </c>
      <c r="C9189" t="str">
        <f t="shared" si="286"/>
        <v>2018-Corinthians/SP-34-2-0</v>
      </c>
      <c r="D9189">
        <v>2.200002</v>
      </c>
      <c r="E9189">
        <v>14</v>
      </c>
      <c r="F9189" t="str">
        <f t="shared" si="287"/>
        <v>34-2-0</v>
      </c>
    </row>
    <row r="9190" spans="1:6" x14ac:dyDescent="0.3">
      <c r="A9190">
        <v>2018</v>
      </c>
      <c r="B9190" t="s">
        <v>5956</v>
      </c>
      <c r="C9190" t="str">
        <f t="shared" si="286"/>
        <v>2018-Cruzeiro/MG-34-2-0</v>
      </c>
      <c r="D9190">
        <v>3.2077900000000001</v>
      </c>
      <c r="E9190">
        <v>16</v>
      </c>
      <c r="F9190" t="str">
        <f t="shared" si="287"/>
        <v>34-2-0</v>
      </c>
    </row>
    <row r="9191" spans="1:6" x14ac:dyDescent="0.3">
      <c r="A9191">
        <v>2018</v>
      </c>
      <c r="B9191" t="s">
        <v>5958</v>
      </c>
      <c r="C9191" t="str">
        <f t="shared" si="286"/>
        <v>2018-Flamengo/RJ-34-2-0</v>
      </c>
      <c r="D9191">
        <v>3.6328529999999999</v>
      </c>
      <c r="E9191">
        <v>16</v>
      </c>
      <c r="F9191" t="str">
        <f t="shared" si="287"/>
        <v>34-2-0</v>
      </c>
    </row>
    <row r="9192" spans="1:6" x14ac:dyDescent="0.3">
      <c r="A9192">
        <v>2018</v>
      </c>
      <c r="B9192" t="s">
        <v>5959</v>
      </c>
      <c r="C9192" t="str">
        <f t="shared" si="286"/>
        <v>2018-Fluminense/RJ-34-2-0</v>
      </c>
      <c r="D9192">
        <v>2.4491529999999999</v>
      </c>
      <c r="E9192">
        <v>8</v>
      </c>
      <c r="F9192" t="str">
        <f t="shared" si="287"/>
        <v>34-2-0</v>
      </c>
    </row>
    <row r="9193" spans="1:6" x14ac:dyDescent="0.3">
      <c r="A9193">
        <v>2018</v>
      </c>
      <c r="B9193" t="s">
        <v>5962</v>
      </c>
      <c r="C9193" t="str">
        <f t="shared" si="286"/>
        <v>2018-Gremio/RS-34-2-0</v>
      </c>
      <c r="D9193">
        <v>3.4375</v>
      </c>
      <c r="E9193">
        <v>16</v>
      </c>
      <c r="F9193" t="str">
        <f t="shared" si="287"/>
        <v>34-2-0</v>
      </c>
    </row>
    <row r="9194" spans="1:6" x14ac:dyDescent="0.3">
      <c r="A9194">
        <v>2018</v>
      </c>
      <c r="B9194" t="s">
        <v>5963</v>
      </c>
      <c r="C9194" t="str">
        <f t="shared" si="286"/>
        <v>2018-Internacional/RS-34-2-0</v>
      </c>
      <c r="D9194">
        <v>3.9196460000000002</v>
      </c>
      <c r="E9194">
        <v>16</v>
      </c>
      <c r="F9194" t="str">
        <f t="shared" si="287"/>
        <v>34-2-0</v>
      </c>
    </row>
    <row r="9195" spans="1:6" x14ac:dyDescent="0.3">
      <c r="A9195">
        <v>2018</v>
      </c>
      <c r="B9195" t="s">
        <v>5965</v>
      </c>
      <c r="C9195" t="str">
        <f t="shared" si="286"/>
        <v>2018-Palmeiras/SP-34-2-0</v>
      </c>
      <c r="D9195">
        <v>4.125</v>
      </c>
      <c r="E9195">
        <v>15</v>
      </c>
      <c r="F9195" t="str">
        <f t="shared" si="287"/>
        <v>34-2-0</v>
      </c>
    </row>
    <row r="9196" spans="1:6" x14ac:dyDescent="0.3">
      <c r="A9196">
        <v>2018</v>
      </c>
      <c r="B9196" t="s">
        <v>5966</v>
      </c>
      <c r="C9196" t="str">
        <f t="shared" si="286"/>
        <v>2018-Parana/PR-34-2-0</v>
      </c>
      <c r="D9196">
        <v>1.2352970000000001</v>
      </c>
      <c r="E9196">
        <v>10</v>
      </c>
      <c r="F9196" t="str">
        <f t="shared" si="287"/>
        <v>34-2-0</v>
      </c>
    </row>
    <row r="9197" spans="1:6" x14ac:dyDescent="0.3">
      <c r="A9197">
        <v>2018</v>
      </c>
      <c r="B9197" t="s">
        <v>5969</v>
      </c>
      <c r="C9197" t="str">
        <f t="shared" si="286"/>
        <v>2018-Santos/SP-34-2-0</v>
      </c>
      <c r="D9197">
        <v>2.7058819999999999</v>
      </c>
      <c r="E9197">
        <v>16</v>
      </c>
      <c r="F9197" t="str">
        <f t="shared" si="287"/>
        <v>34-2-0</v>
      </c>
    </row>
    <row r="9198" spans="1:6" x14ac:dyDescent="0.3">
      <c r="A9198">
        <v>2018</v>
      </c>
      <c r="B9198" t="s">
        <v>5971</v>
      </c>
      <c r="C9198" t="str">
        <f t="shared" si="286"/>
        <v>2018-Sao Paulo/SP-34-2-0</v>
      </c>
      <c r="D9198">
        <v>3.402136</v>
      </c>
      <c r="E9198">
        <v>16</v>
      </c>
      <c r="F9198" t="str">
        <f t="shared" si="287"/>
        <v>34-2-0</v>
      </c>
    </row>
    <row r="9199" spans="1:6" x14ac:dyDescent="0.3">
      <c r="A9199">
        <v>2018</v>
      </c>
      <c r="B9199" t="s">
        <v>6172</v>
      </c>
      <c r="C9199" t="str">
        <f t="shared" si="286"/>
        <v>2018-Sport/PE-34-2-0</v>
      </c>
      <c r="D9199">
        <v>2.3030279999999999</v>
      </c>
      <c r="E9199">
        <v>14</v>
      </c>
      <c r="F9199" t="str">
        <f t="shared" si="287"/>
        <v>34-2-0</v>
      </c>
    </row>
    <row r="9200" spans="1:6" x14ac:dyDescent="0.3">
      <c r="A9200">
        <v>2018</v>
      </c>
      <c r="B9200" t="s">
        <v>5972</v>
      </c>
      <c r="C9200" t="str">
        <f t="shared" si="286"/>
        <v>2018-Vasco/RJ-34-2-0</v>
      </c>
      <c r="D9200">
        <v>2.2435900000000002</v>
      </c>
      <c r="E9200">
        <v>10</v>
      </c>
      <c r="F9200" t="str">
        <f t="shared" si="287"/>
        <v>34-2-0</v>
      </c>
    </row>
    <row r="9201" spans="1:6" x14ac:dyDescent="0.3">
      <c r="A9201">
        <v>2018</v>
      </c>
      <c r="B9201" t="s">
        <v>6244</v>
      </c>
      <c r="C9201" t="str">
        <f t="shared" si="286"/>
        <v>2018-Vitoria/BA-34-2-0</v>
      </c>
      <c r="D9201">
        <v>2.1999970000000002</v>
      </c>
      <c r="E9201">
        <v>14</v>
      </c>
      <c r="F9201" t="str">
        <f t="shared" si="287"/>
        <v>34-2-0</v>
      </c>
    </row>
    <row r="9202" spans="1:6" x14ac:dyDescent="0.3">
      <c r="A9202">
        <v>2018</v>
      </c>
      <c r="B9202" t="s">
        <v>6423</v>
      </c>
      <c r="C9202" t="str">
        <f t="shared" si="286"/>
        <v>2018-America/MG-34-2-1</v>
      </c>
      <c r="D9202">
        <v>1.8834949999999999</v>
      </c>
      <c r="E9202">
        <v>10</v>
      </c>
      <c r="F9202" t="str">
        <f t="shared" si="287"/>
        <v>34-2-1</v>
      </c>
    </row>
    <row r="9203" spans="1:6" x14ac:dyDescent="0.3">
      <c r="A9203">
        <v>2018</v>
      </c>
      <c r="B9203" t="s">
        <v>6174</v>
      </c>
      <c r="C9203" t="str">
        <f t="shared" si="286"/>
        <v>2018-Atletico/MG-34-2-1</v>
      </c>
      <c r="D9203">
        <v>2.996442</v>
      </c>
      <c r="E9203">
        <v>14</v>
      </c>
      <c r="F9203" t="str">
        <f t="shared" si="287"/>
        <v>34-2-1</v>
      </c>
    </row>
    <row r="9204" spans="1:6" x14ac:dyDescent="0.3">
      <c r="A9204">
        <v>2018</v>
      </c>
      <c r="B9204" t="s">
        <v>5973</v>
      </c>
      <c r="C9204" t="str">
        <f t="shared" si="286"/>
        <v>2018-Atletico/PR-34-2-1</v>
      </c>
      <c r="D9204">
        <v>2.6956509999999998</v>
      </c>
      <c r="E9204">
        <v>16</v>
      </c>
      <c r="F9204" t="str">
        <f t="shared" si="287"/>
        <v>34-2-1</v>
      </c>
    </row>
    <row r="9205" spans="1:6" x14ac:dyDescent="0.3">
      <c r="A9205">
        <v>2018</v>
      </c>
      <c r="B9205" t="s">
        <v>6424</v>
      </c>
      <c r="C9205" t="str">
        <f t="shared" si="286"/>
        <v>2018-Bahia/BA-34-2-1</v>
      </c>
      <c r="D9205">
        <v>2.5949390000000001</v>
      </c>
      <c r="E9205">
        <v>8</v>
      </c>
      <c r="F9205" t="str">
        <f t="shared" si="287"/>
        <v>34-2-1</v>
      </c>
    </row>
    <row r="9206" spans="1:6" x14ac:dyDescent="0.3">
      <c r="A9206">
        <v>2018</v>
      </c>
      <c r="B9206" t="s">
        <v>5974</v>
      </c>
      <c r="C9206" t="str">
        <f t="shared" si="286"/>
        <v>2018-Botafogo/RJ-34-2-1</v>
      </c>
      <c r="D9206">
        <v>0</v>
      </c>
      <c r="E9206">
        <v>10</v>
      </c>
      <c r="F9206" t="str">
        <f t="shared" si="287"/>
        <v>34-2-1</v>
      </c>
    </row>
    <row r="9207" spans="1:6" x14ac:dyDescent="0.3">
      <c r="A9207">
        <v>2018</v>
      </c>
      <c r="B9207" t="s">
        <v>6372</v>
      </c>
      <c r="C9207" t="str">
        <f t="shared" si="286"/>
        <v>2018-Ceara/CE-34-2-1</v>
      </c>
      <c r="D9207">
        <v>2.375</v>
      </c>
      <c r="E9207">
        <v>16</v>
      </c>
      <c r="F9207" t="str">
        <f t="shared" si="287"/>
        <v>34-2-1</v>
      </c>
    </row>
    <row r="9208" spans="1:6" x14ac:dyDescent="0.3">
      <c r="A9208">
        <v>2018</v>
      </c>
      <c r="B9208" t="s">
        <v>6467</v>
      </c>
      <c r="C9208" t="str">
        <f t="shared" si="286"/>
        <v>2018-Chapecoense/SC-34-2-1</v>
      </c>
      <c r="D9208">
        <v>2.2599999999999998</v>
      </c>
      <c r="E9208">
        <v>16</v>
      </c>
      <c r="F9208" t="str">
        <f t="shared" si="287"/>
        <v>34-2-1</v>
      </c>
    </row>
    <row r="9209" spans="1:6" x14ac:dyDescent="0.3">
      <c r="A9209">
        <v>2018</v>
      </c>
      <c r="B9209" t="s">
        <v>5975</v>
      </c>
      <c r="C9209" t="str">
        <f t="shared" si="286"/>
        <v>2018-Corinthians/SP-34-2-1</v>
      </c>
      <c r="D9209">
        <v>2.3125</v>
      </c>
      <c r="E9209">
        <v>16</v>
      </c>
      <c r="F9209" t="str">
        <f t="shared" si="287"/>
        <v>34-2-1</v>
      </c>
    </row>
    <row r="9210" spans="1:6" x14ac:dyDescent="0.3">
      <c r="A9210">
        <v>2018</v>
      </c>
      <c r="B9210" t="s">
        <v>5976</v>
      </c>
      <c r="C9210" t="str">
        <f t="shared" si="286"/>
        <v>2018-Cruzeiro/MG-34-2-1</v>
      </c>
      <c r="D9210">
        <v>3.0000010000000001</v>
      </c>
      <c r="E9210">
        <v>16</v>
      </c>
      <c r="F9210" t="str">
        <f t="shared" si="287"/>
        <v>34-2-1</v>
      </c>
    </row>
    <row r="9211" spans="1:6" x14ac:dyDescent="0.3">
      <c r="A9211">
        <v>2018</v>
      </c>
      <c r="B9211" t="s">
        <v>5978</v>
      </c>
      <c r="C9211" t="str">
        <f t="shared" si="286"/>
        <v>2018-Flamengo/RJ-34-2-1</v>
      </c>
      <c r="D9211">
        <v>3.7058840000000002</v>
      </c>
      <c r="E9211">
        <v>14</v>
      </c>
      <c r="F9211" t="str">
        <f t="shared" si="287"/>
        <v>34-2-1</v>
      </c>
    </row>
    <row r="9212" spans="1:6" x14ac:dyDescent="0.3">
      <c r="A9212">
        <v>2018</v>
      </c>
      <c r="B9212" t="s">
        <v>5979</v>
      </c>
      <c r="C9212" t="str">
        <f t="shared" si="286"/>
        <v>2018-Fluminense/RJ-34-2-1</v>
      </c>
      <c r="D9212">
        <v>2.4090959999999999</v>
      </c>
      <c r="E9212">
        <v>16</v>
      </c>
      <c r="F9212" t="str">
        <f t="shared" si="287"/>
        <v>34-2-1</v>
      </c>
    </row>
    <row r="9213" spans="1:6" x14ac:dyDescent="0.3">
      <c r="A9213">
        <v>2018</v>
      </c>
      <c r="B9213" t="s">
        <v>5982</v>
      </c>
      <c r="C9213" t="str">
        <f t="shared" si="286"/>
        <v>2018-Gremio/RS-34-2-1</v>
      </c>
      <c r="D9213">
        <v>3.2820480000000001</v>
      </c>
      <c r="E9213">
        <v>14</v>
      </c>
      <c r="F9213" t="str">
        <f t="shared" si="287"/>
        <v>34-2-1</v>
      </c>
    </row>
    <row r="9214" spans="1:6" x14ac:dyDescent="0.3">
      <c r="A9214">
        <v>2018</v>
      </c>
      <c r="B9214" t="s">
        <v>5983</v>
      </c>
      <c r="C9214" t="str">
        <f t="shared" si="286"/>
        <v>2018-Internacional/RS-34-2-1</v>
      </c>
      <c r="D9214">
        <v>3.666671</v>
      </c>
      <c r="E9214">
        <v>16</v>
      </c>
      <c r="F9214" t="str">
        <f t="shared" si="287"/>
        <v>34-2-1</v>
      </c>
    </row>
    <row r="9215" spans="1:6" x14ac:dyDescent="0.3">
      <c r="A9215">
        <v>2018</v>
      </c>
      <c r="B9215" t="s">
        <v>5985</v>
      </c>
      <c r="C9215" t="str">
        <f t="shared" si="286"/>
        <v>2018-Palmeiras/SP-34-2-1</v>
      </c>
      <c r="D9215">
        <v>4.125</v>
      </c>
      <c r="E9215">
        <v>15</v>
      </c>
      <c r="F9215" t="str">
        <f t="shared" si="287"/>
        <v>34-2-1</v>
      </c>
    </row>
    <row r="9216" spans="1:6" x14ac:dyDescent="0.3">
      <c r="A9216">
        <v>2018</v>
      </c>
      <c r="B9216" t="s">
        <v>5986</v>
      </c>
      <c r="C9216" t="str">
        <f t="shared" si="286"/>
        <v>2018-Parana/PR-34-2-1</v>
      </c>
      <c r="D9216">
        <v>1.1333340000000001</v>
      </c>
      <c r="E9216">
        <v>6</v>
      </c>
      <c r="F9216" t="str">
        <f t="shared" si="287"/>
        <v>34-2-1</v>
      </c>
    </row>
    <row r="9217" spans="1:6" x14ac:dyDescent="0.3">
      <c r="A9217">
        <v>2018</v>
      </c>
      <c r="B9217" t="s">
        <v>5989</v>
      </c>
      <c r="C9217" t="str">
        <f t="shared" si="286"/>
        <v>2018-Santos/SP-34-2-1</v>
      </c>
      <c r="D9217">
        <v>2.7488139999999999</v>
      </c>
      <c r="E9217">
        <v>16</v>
      </c>
      <c r="F9217" t="str">
        <f t="shared" si="287"/>
        <v>34-2-1</v>
      </c>
    </row>
    <row r="9218" spans="1:6" x14ac:dyDescent="0.3">
      <c r="A9218">
        <v>2018</v>
      </c>
      <c r="B9218" t="s">
        <v>5991</v>
      </c>
      <c r="C9218" t="str">
        <f t="shared" si="286"/>
        <v>2018-Sao Paulo/SP-34-2-1</v>
      </c>
      <c r="D9218">
        <v>3.461535</v>
      </c>
      <c r="E9218">
        <v>16</v>
      </c>
      <c r="F9218" t="str">
        <f t="shared" si="287"/>
        <v>34-2-1</v>
      </c>
    </row>
    <row r="9219" spans="1:6" x14ac:dyDescent="0.3">
      <c r="A9219">
        <v>2018</v>
      </c>
      <c r="B9219" t="s">
        <v>6176</v>
      </c>
      <c r="C9219" t="str">
        <f t="shared" ref="C9219:C9282" si="288">A9219&amp;"-"&amp;B9219</f>
        <v>2018-Sport/PE-34-2-1</v>
      </c>
      <c r="D9219">
        <v>2.5581390000000002</v>
      </c>
      <c r="E9219">
        <v>14</v>
      </c>
      <c r="F9219" t="str">
        <f t="shared" ref="F9219:F9282" si="289">RIGHT(B9219,LEN(C9219)-FIND("-",C9219,6))</f>
        <v>34-2-1</v>
      </c>
    </row>
    <row r="9220" spans="1:6" x14ac:dyDescent="0.3">
      <c r="A9220">
        <v>2018</v>
      </c>
      <c r="B9220" t="s">
        <v>5992</v>
      </c>
      <c r="C9220" t="str">
        <f t="shared" si="288"/>
        <v>2018-Vasco/RJ-34-2-1</v>
      </c>
      <c r="D9220">
        <v>2.2608700000000002</v>
      </c>
      <c r="E9220">
        <v>10</v>
      </c>
      <c r="F9220" t="str">
        <f t="shared" si="289"/>
        <v>34-2-1</v>
      </c>
    </row>
    <row r="9221" spans="1:6" x14ac:dyDescent="0.3">
      <c r="A9221">
        <v>2018</v>
      </c>
      <c r="B9221" t="s">
        <v>6248</v>
      </c>
      <c r="C9221" t="str">
        <f t="shared" si="288"/>
        <v>2018-Vitoria/BA-34-2-1</v>
      </c>
      <c r="D9221">
        <v>2.1333329999999999</v>
      </c>
      <c r="E9221">
        <v>8</v>
      </c>
      <c r="F9221" t="str">
        <f t="shared" si="289"/>
        <v>34-2-1</v>
      </c>
    </row>
    <row r="9222" spans="1:6" x14ac:dyDescent="0.3">
      <c r="A9222">
        <v>2018</v>
      </c>
      <c r="B9222" t="s">
        <v>6425</v>
      </c>
      <c r="C9222" t="str">
        <f t="shared" si="288"/>
        <v>2018-America/MG-34-3-0</v>
      </c>
      <c r="D9222">
        <v>2</v>
      </c>
      <c r="E9222">
        <v>21</v>
      </c>
      <c r="F9222" t="str">
        <f t="shared" si="289"/>
        <v>34-3-0</v>
      </c>
    </row>
    <row r="9223" spans="1:6" x14ac:dyDescent="0.3">
      <c r="A9223">
        <v>2018</v>
      </c>
      <c r="B9223" t="s">
        <v>6178</v>
      </c>
      <c r="C9223" t="str">
        <f t="shared" si="288"/>
        <v>2018-Atletico/MG-34-3-0</v>
      </c>
      <c r="D9223">
        <v>4</v>
      </c>
      <c r="E9223">
        <v>30</v>
      </c>
      <c r="F9223" t="str">
        <f t="shared" si="289"/>
        <v>34-3-0</v>
      </c>
    </row>
    <row r="9224" spans="1:6" x14ac:dyDescent="0.3">
      <c r="A9224">
        <v>2018</v>
      </c>
      <c r="B9224" t="s">
        <v>5993</v>
      </c>
      <c r="C9224" t="str">
        <f t="shared" si="288"/>
        <v>2018-Atletico/PR-34-3-0</v>
      </c>
      <c r="D9224">
        <v>6.5</v>
      </c>
      <c r="E9224">
        <v>31</v>
      </c>
      <c r="F9224" t="str">
        <f t="shared" si="289"/>
        <v>34-3-0</v>
      </c>
    </row>
    <row r="9225" spans="1:6" x14ac:dyDescent="0.3">
      <c r="A9225">
        <v>2018</v>
      </c>
      <c r="B9225" t="s">
        <v>6426</v>
      </c>
      <c r="C9225" t="str">
        <f t="shared" si="288"/>
        <v>2018-Bahia/BA-34-3-0</v>
      </c>
      <c r="D9225">
        <v>3.7</v>
      </c>
      <c r="E9225">
        <v>22</v>
      </c>
      <c r="F9225" t="str">
        <f t="shared" si="289"/>
        <v>34-3-0</v>
      </c>
    </row>
    <row r="9226" spans="1:6" x14ac:dyDescent="0.3">
      <c r="A9226">
        <v>2018</v>
      </c>
      <c r="B9226" t="s">
        <v>5994</v>
      </c>
      <c r="C9226" t="str">
        <f t="shared" si="288"/>
        <v>2018-Botafogo/RJ-34-3-0</v>
      </c>
      <c r="D9226">
        <v>3.3333300000000001</v>
      </c>
      <c r="E9226">
        <v>22</v>
      </c>
      <c r="F9226" t="str">
        <f t="shared" si="289"/>
        <v>34-3-0</v>
      </c>
    </row>
    <row r="9227" spans="1:6" x14ac:dyDescent="0.3">
      <c r="A9227">
        <v>2018</v>
      </c>
      <c r="B9227" t="s">
        <v>6376</v>
      </c>
      <c r="C9227" t="str">
        <f t="shared" si="288"/>
        <v>2018-Ceara/CE-34-3-0</v>
      </c>
      <c r="D9227">
        <v>4</v>
      </c>
      <c r="E9227">
        <v>25</v>
      </c>
      <c r="F9227" t="str">
        <f t="shared" si="289"/>
        <v>34-3-0</v>
      </c>
    </row>
    <row r="9228" spans="1:6" x14ac:dyDescent="0.3">
      <c r="A9228">
        <v>2018</v>
      </c>
      <c r="B9228" t="s">
        <v>6468</v>
      </c>
      <c r="C9228" t="str">
        <f t="shared" si="288"/>
        <v>2018-Chapecoense/SC-34-3-0</v>
      </c>
      <c r="D9228">
        <v>3</v>
      </c>
      <c r="E9228">
        <v>14</v>
      </c>
      <c r="F9228" t="str">
        <f t="shared" si="289"/>
        <v>34-3-0</v>
      </c>
    </row>
    <row r="9229" spans="1:6" x14ac:dyDescent="0.3">
      <c r="A9229">
        <v>2018</v>
      </c>
      <c r="B9229" t="s">
        <v>5995</v>
      </c>
      <c r="C9229" t="str">
        <f t="shared" si="288"/>
        <v>2018-Corinthians/SP-34-3-0</v>
      </c>
      <c r="D9229">
        <v>3.32</v>
      </c>
      <c r="E9229">
        <v>21</v>
      </c>
      <c r="F9229" t="str">
        <f t="shared" si="289"/>
        <v>34-3-0</v>
      </c>
    </row>
    <row r="9230" spans="1:6" x14ac:dyDescent="0.3">
      <c r="A9230">
        <v>2018</v>
      </c>
      <c r="B9230" t="s">
        <v>5996</v>
      </c>
      <c r="C9230" t="str">
        <f t="shared" si="288"/>
        <v>2018-Cruzeiro/MG-34-3-0</v>
      </c>
      <c r="D9230">
        <v>4.5000030000000004</v>
      </c>
      <c r="E9230">
        <v>33</v>
      </c>
      <c r="F9230" t="str">
        <f t="shared" si="289"/>
        <v>34-3-0</v>
      </c>
    </row>
    <row r="9231" spans="1:6" x14ac:dyDescent="0.3">
      <c r="A9231">
        <v>2018</v>
      </c>
      <c r="B9231" t="s">
        <v>5998</v>
      </c>
      <c r="C9231" t="str">
        <f t="shared" si="288"/>
        <v>2018-Flamengo/RJ-34-3-0</v>
      </c>
      <c r="D9231">
        <v>5.8</v>
      </c>
      <c r="E9231">
        <v>34</v>
      </c>
      <c r="F9231" t="str">
        <f t="shared" si="289"/>
        <v>34-3-0</v>
      </c>
    </row>
    <row r="9232" spans="1:6" x14ac:dyDescent="0.3">
      <c r="A9232">
        <v>2018</v>
      </c>
      <c r="B9232" t="s">
        <v>5999</v>
      </c>
      <c r="C9232" t="str">
        <f t="shared" si="288"/>
        <v>2018-Fluminense/RJ-34-3-0</v>
      </c>
      <c r="D9232">
        <v>3.7272690000000002</v>
      </c>
      <c r="E9232">
        <v>26</v>
      </c>
      <c r="F9232" t="str">
        <f t="shared" si="289"/>
        <v>34-3-0</v>
      </c>
    </row>
    <row r="9233" spans="1:6" x14ac:dyDescent="0.3">
      <c r="A9233">
        <v>2018</v>
      </c>
      <c r="B9233" t="s">
        <v>6002</v>
      </c>
      <c r="C9233" t="str">
        <f t="shared" si="288"/>
        <v>2018-Gremio/RS-34-3-0</v>
      </c>
      <c r="D9233">
        <v>5.4166619999999996</v>
      </c>
      <c r="E9233">
        <v>33</v>
      </c>
      <c r="F9233" t="str">
        <f t="shared" si="289"/>
        <v>34-3-0</v>
      </c>
    </row>
    <row r="9234" spans="1:6" x14ac:dyDescent="0.3">
      <c r="A9234">
        <v>2018</v>
      </c>
      <c r="B9234" t="s">
        <v>6003</v>
      </c>
      <c r="C9234" t="str">
        <f t="shared" si="288"/>
        <v>2018-Internacional/RS-34-3-0</v>
      </c>
      <c r="D9234">
        <v>5.8888829999999999</v>
      </c>
      <c r="E9234">
        <v>20</v>
      </c>
      <c r="F9234" t="str">
        <f t="shared" si="289"/>
        <v>34-3-0</v>
      </c>
    </row>
    <row r="9235" spans="1:6" x14ac:dyDescent="0.3">
      <c r="A9235">
        <v>2018</v>
      </c>
      <c r="B9235" t="s">
        <v>6005</v>
      </c>
      <c r="C9235" t="str">
        <f t="shared" si="288"/>
        <v>2018-Palmeiras/SP-34-3-0</v>
      </c>
      <c r="D9235">
        <v>6.2</v>
      </c>
      <c r="E9235">
        <v>34</v>
      </c>
      <c r="F9235" t="str">
        <f t="shared" si="289"/>
        <v>34-3-0</v>
      </c>
    </row>
    <row r="9236" spans="1:6" x14ac:dyDescent="0.3">
      <c r="A9236">
        <v>2018</v>
      </c>
      <c r="B9236" t="s">
        <v>6006</v>
      </c>
      <c r="C9236" t="str">
        <f t="shared" si="288"/>
        <v>2018-Parana/PR-34-3-0</v>
      </c>
      <c r="D9236">
        <v>1.8823529999999999</v>
      </c>
      <c r="E9236">
        <v>10</v>
      </c>
      <c r="F9236" t="str">
        <f t="shared" si="289"/>
        <v>34-3-0</v>
      </c>
    </row>
    <row r="9237" spans="1:6" x14ac:dyDescent="0.3">
      <c r="A9237">
        <v>2018</v>
      </c>
      <c r="B9237" t="s">
        <v>6009</v>
      </c>
      <c r="C9237" t="str">
        <f t="shared" si="288"/>
        <v>2018-Santos/SP-34-3-0</v>
      </c>
      <c r="D9237">
        <v>4.3</v>
      </c>
      <c r="E9237">
        <v>30</v>
      </c>
      <c r="F9237" t="str">
        <f t="shared" si="289"/>
        <v>34-3-0</v>
      </c>
    </row>
    <row r="9238" spans="1:6" x14ac:dyDescent="0.3">
      <c r="A9238">
        <v>2018</v>
      </c>
      <c r="B9238" t="s">
        <v>6011</v>
      </c>
      <c r="C9238" t="str">
        <f t="shared" si="288"/>
        <v>2018-Sao Paulo/SP-34-3-0</v>
      </c>
      <c r="D9238">
        <v>5.3</v>
      </c>
      <c r="E9238">
        <v>35</v>
      </c>
      <c r="F9238" t="str">
        <f t="shared" si="289"/>
        <v>34-3-0</v>
      </c>
    </row>
    <row r="9239" spans="1:6" x14ac:dyDescent="0.3">
      <c r="A9239">
        <v>2018</v>
      </c>
      <c r="B9239" t="s">
        <v>6180</v>
      </c>
      <c r="C9239" t="str">
        <f t="shared" si="288"/>
        <v>2018-Sport/PE-34-3-0</v>
      </c>
      <c r="D9239">
        <v>3.3636370000000002</v>
      </c>
      <c r="E9239">
        <v>18</v>
      </c>
      <c r="F9239" t="str">
        <f t="shared" si="289"/>
        <v>34-3-0</v>
      </c>
    </row>
    <row r="9240" spans="1:6" x14ac:dyDescent="0.3">
      <c r="A9240">
        <v>2018</v>
      </c>
      <c r="B9240" t="s">
        <v>6012</v>
      </c>
      <c r="C9240" t="str">
        <f t="shared" si="288"/>
        <v>2018-Vasco/RJ-34-3-0</v>
      </c>
      <c r="D9240">
        <v>3.1333350000000002</v>
      </c>
      <c r="E9240">
        <v>22</v>
      </c>
      <c r="F9240" t="str">
        <f t="shared" si="289"/>
        <v>34-3-0</v>
      </c>
    </row>
    <row r="9241" spans="1:6" x14ac:dyDescent="0.3">
      <c r="A9241">
        <v>2018</v>
      </c>
      <c r="B9241" t="s">
        <v>6252</v>
      </c>
      <c r="C9241" t="str">
        <f t="shared" si="288"/>
        <v>2018-Vitoria/BA-34-3-0</v>
      </c>
      <c r="D9241">
        <v>3.545458</v>
      </c>
      <c r="E9241">
        <v>21</v>
      </c>
      <c r="F9241" t="str">
        <f t="shared" si="289"/>
        <v>34-3-0</v>
      </c>
    </row>
    <row r="9242" spans="1:6" x14ac:dyDescent="0.3">
      <c r="A9242">
        <v>2018</v>
      </c>
      <c r="B9242" t="s">
        <v>6427</v>
      </c>
      <c r="C9242" t="str">
        <f t="shared" si="288"/>
        <v>2018-America/MG-34-3-1</v>
      </c>
      <c r="D9242">
        <v>3.454542</v>
      </c>
      <c r="E9242">
        <v>23</v>
      </c>
      <c r="F9242" t="str">
        <f t="shared" si="289"/>
        <v>34-3-1</v>
      </c>
    </row>
    <row r="9243" spans="1:6" x14ac:dyDescent="0.3">
      <c r="A9243">
        <v>2018</v>
      </c>
      <c r="B9243" t="s">
        <v>6182</v>
      </c>
      <c r="C9243" t="str">
        <f t="shared" si="288"/>
        <v>2018-Atletico/MG-34-3-1</v>
      </c>
      <c r="D9243">
        <v>4.6363630000000002</v>
      </c>
      <c r="E9243">
        <v>20</v>
      </c>
      <c r="F9243" t="str">
        <f t="shared" si="289"/>
        <v>34-3-1</v>
      </c>
    </row>
    <row r="9244" spans="1:6" x14ac:dyDescent="0.3">
      <c r="A9244">
        <v>2018</v>
      </c>
      <c r="B9244" t="s">
        <v>6013</v>
      </c>
      <c r="C9244" t="str">
        <f t="shared" si="288"/>
        <v>2018-Atletico/PR-34-3-1</v>
      </c>
      <c r="D9244">
        <v>3.125</v>
      </c>
      <c r="E9244">
        <v>28</v>
      </c>
      <c r="F9244" t="str">
        <f t="shared" si="289"/>
        <v>34-3-1</v>
      </c>
    </row>
    <row r="9245" spans="1:6" x14ac:dyDescent="0.3">
      <c r="A9245">
        <v>2018</v>
      </c>
      <c r="B9245" t="s">
        <v>6428</v>
      </c>
      <c r="C9245" t="str">
        <f t="shared" si="288"/>
        <v>2018-Bahia/BA-34-3-1</v>
      </c>
      <c r="D9245">
        <v>4</v>
      </c>
      <c r="E9245">
        <v>28</v>
      </c>
      <c r="F9245" t="str">
        <f t="shared" si="289"/>
        <v>34-3-1</v>
      </c>
    </row>
    <row r="9246" spans="1:6" x14ac:dyDescent="0.3">
      <c r="A9246">
        <v>2018</v>
      </c>
      <c r="B9246" t="s">
        <v>6014</v>
      </c>
      <c r="C9246" t="str">
        <f t="shared" si="288"/>
        <v>2018-Botafogo/RJ-34-3-1</v>
      </c>
      <c r="D9246">
        <v>3.581817</v>
      </c>
      <c r="E9246">
        <v>22</v>
      </c>
      <c r="F9246" t="str">
        <f t="shared" si="289"/>
        <v>34-3-1</v>
      </c>
    </row>
    <row r="9247" spans="1:6" x14ac:dyDescent="0.3">
      <c r="A9247">
        <v>2018</v>
      </c>
      <c r="B9247" t="s">
        <v>6380</v>
      </c>
      <c r="C9247" t="str">
        <f t="shared" si="288"/>
        <v>2018-Ceara/CE-34-3-1</v>
      </c>
      <c r="D9247">
        <v>4.6666660000000002</v>
      </c>
      <c r="E9247">
        <v>23</v>
      </c>
      <c r="F9247" t="str">
        <f t="shared" si="289"/>
        <v>34-3-1</v>
      </c>
    </row>
    <row r="9248" spans="1:6" x14ac:dyDescent="0.3">
      <c r="A9248">
        <v>2018</v>
      </c>
      <c r="B9248" t="s">
        <v>6469</v>
      </c>
      <c r="C9248" t="str">
        <f t="shared" si="288"/>
        <v>2018-Chapecoense/SC-34-3-1</v>
      </c>
      <c r="D9248">
        <v>3.2352949999999998</v>
      </c>
      <c r="E9248">
        <v>24</v>
      </c>
      <c r="F9248" t="str">
        <f t="shared" si="289"/>
        <v>34-3-1</v>
      </c>
    </row>
    <row r="9249" spans="1:6" x14ac:dyDescent="0.3">
      <c r="A9249">
        <v>2018</v>
      </c>
      <c r="B9249" t="s">
        <v>6015</v>
      </c>
      <c r="C9249" t="str">
        <f t="shared" si="288"/>
        <v>2018-Corinthians/SP-34-3-1</v>
      </c>
      <c r="D9249">
        <v>3.2222189999999999</v>
      </c>
      <c r="E9249">
        <v>23</v>
      </c>
      <c r="F9249" t="str">
        <f t="shared" si="289"/>
        <v>34-3-1</v>
      </c>
    </row>
    <row r="9250" spans="1:6" x14ac:dyDescent="0.3">
      <c r="A9250">
        <v>2018</v>
      </c>
      <c r="B9250" t="s">
        <v>6016</v>
      </c>
      <c r="C9250" t="str">
        <f t="shared" si="288"/>
        <v>2018-Cruzeiro/MG-34-3-1</v>
      </c>
      <c r="D9250">
        <v>4.6875</v>
      </c>
      <c r="E9250">
        <v>28</v>
      </c>
      <c r="F9250" t="str">
        <f t="shared" si="289"/>
        <v>34-3-1</v>
      </c>
    </row>
    <row r="9251" spans="1:6" x14ac:dyDescent="0.3">
      <c r="A9251">
        <v>2018</v>
      </c>
      <c r="B9251" t="s">
        <v>6018</v>
      </c>
      <c r="C9251" t="str">
        <f t="shared" si="288"/>
        <v>2018-Flamengo/RJ-34-3-1</v>
      </c>
      <c r="D9251">
        <v>5.6666610000000004</v>
      </c>
      <c r="E9251">
        <v>27</v>
      </c>
      <c r="F9251" t="str">
        <f t="shared" si="289"/>
        <v>34-3-1</v>
      </c>
    </row>
    <row r="9252" spans="1:6" x14ac:dyDescent="0.3">
      <c r="A9252">
        <v>2018</v>
      </c>
      <c r="B9252" t="s">
        <v>6019</v>
      </c>
      <c r="C9252" t="str">
        <f t="shared" si="288"/>
        <v>2018-Fluminense/RJ-34-3-1</v>
      </c>
      <c r="D9252">
        <v>3</v>
      </c>
      <c r="E9252">
        <v>22</v>
      </c>
      <c r="F9252" t="str">
        <f t="shared" si="289"/>
        <v>34-3-1</v>
      </c>
    </row>
    <row r="9253" spans="1:6" x14ac:dyDescent="0.3">
      <c r="A9253">
        <v>2018</v>
      </c>
      <c r="B9253" t="s">
        <v>6022</v>
      </c>
      <c r="C9253" t="str">
        <f t="shared" si="288"/>
        <v>2018-Gremio/RS-34-3-1</v>
      </c>
      <c r="D9253">
        <v>5.0999999999999996</v>
      </c>
      <c r="E9253">
        <v>22</v>
      </c>
      <c r="F9253" t="str">
        <f t="shared" si="289"/>
        <v>34-3-1</v>
      </c>
    </row>
    <row r="9254" spans="1:6" x14ac:dyDescent="0.3">
      <c r="A9254">
        <v>2018</v>
      </c>
      <c r="B9254" t="s">
        <v>6023</v>
      </c>
      <c r="C9254" t="str">
        <f t="shared" si="288"/>
        <v>2018-Internacional/RS-34-3-1</v>
      </c>
      <c r="D9254">
        <v>5.827591</v>
      </c>
      <c r="E9254">
        <v>33</v>
      </c>
      <c r="F9254" t="str">
        <f t="shared" si="289"/>
        <v>34-3-1</v>
      </c>
    </row>
    <row r="9255" spans="1:6" x14ac:dyDescent="0.3">
      <c r="A9255">
        <v>2018</v>
      </c>
      <c r="B9255" t="s">
        <v>6025</v>
      </c>
      <c r="C9255" t="str">
        <f t="shared" si="288"/>
        <v>2018-Palmeiras/SP-34-3-1</v>
      </c>
      <c r="D9255">
        <v>6.4285779999999999</v>
      </c>
      <c r="E9255">
        <v>28</v>
      </c>
      <c r="F9255" t="str">
        <f t="shared" si="289"/>
        <v>34-3-1</v>
      </c>
    </row>
    <row r="9256" spans="1:6" x14ac:dyDescent="0.3">
      <c r="A9256">
        <v>2018</v>
      </c>
      <c r="B9256" t="s">
        <v>6026</v>
      </c>
      <c r="C9256" t="str">
        <f t="shared" si="288"/>
        <v>2018-Parana/PR-34-3-1</v>
      </c>
      <c r="D9256">
        <v>1.7749999999999999</v>
      </c>
      <c r="E9256">
        <v>13</v>
      </c>
      <c r="F9256" t="str">
        <f t="shared" si="289"/>
        <v>34-3-1</v>
      </c>
    </row>
    <row r="9257" spans="1:6" x14ac:dyDescent="0.3">
      <c r="A9257">
        <v>2018</v>
      </c>
      <c r="B9257" t="s">
        <v>6029</v>
      </c>
      <c r="C9257" t="str">
        <f t="shared" si="288"/>
        <v>2018-Santos/SP-34-3-1</v>
      </c>
      <c r="D9257">
        <v>4.7142809999999997</v>
      </c>
      <c r="E9257">
        <v>34</v>
      </c>
      <c r="F9257" t="str">
        <f t="shared" si="289"/>
        <v>34-3-1</v>
      </c>
    </row>
    <row r="9258" spans="1:6" x14ac:dyDescent="0.3">
      <c r="A9258">
        <v>2018</v>
      </c>
      <c r="B9258" t="s">
        <v>6031</v>
      </c>
      <c r="C9258" t="str">
        <f t="shared" si="288"/>
        <v>2018-Sao Paulo/SP-34-3-1</v>
      </c>
      <c r="D9258">
        <v>3.6</v>
      </c>
      <c r="E9258">
        <v>35</v>
      </c>
      <c r="F9258" t="str">
        <f t="shared" si="289"/>
        <v>34-3-1</v>
      </c>
    </row>
    <row r="9259" spans="1:6" x14ac:dyDescent="0.3">
      <c r="A9259">
        <v>2018</v>
      </c>
      <c r="B9259" t="s">
        <v>6184</v>
      </c>
      <c r="C9259" t="str">
        <f t="shared" si="288"/>
        <v>2018-Sport/PE-34-3-1</v>
      </c>
      <c r="D9259">
        <v>1.500003</v>
      </c>
      <c r="E9259">
        <v>21</v>
      </c>
      <c r="F9259" t="str">
        <f t="shared" si="289"/>
        <v>34-3-1</v>
      </c>
    </row>
    <row r="9260" spans="1:6" x14ac:dyDescent="0.3">
      <c r="A9260">
        <v>2018</v>
      </c>
      <c r="B9260" t="s">
        <v>6032</v>
      </c>
      <c r="C9260" t="str">
        <f t="shared" si="288"/>
        <v>2018-Vasco/RJ-34-3-1</v>
      </c>
      <c r="D9260">
        <v>3.3333300000000001</v>
      </c>
      <c r="E9260">
        <v>20</v>
      </c>
      <c r="F9260" t="str">
        <f t="shared" si="289"/>
        <v>34-3-1</v>
      </c>
    </row>
    <row r="9261" spans="1:6" x14ac:dyDescent="0.3">
      <c r="A9261">
        <v>2018</v>
      </c>
      <c r="B9261" t="s">
        <v>6256</v>
      </c>
      <c r="C9261" t="str">
        <f t="shared" si="288"/>
        <v>2018-Vitoria/BA-34-3-1</v>
      </c>
      <c r="D9261">
        <v>3.5</v>
      </c>
      <c r="E9261">
        <v>15</v>
      </c>
      <c r="F9261" t="str">
        <f t="shared" si="289"/>
        <v>34-3-1</v>
      </c>
    </row>
    <row r="9262" spans="1:6" x14ac:dyDescent="0.3">
      <c r="A9262">
        <v>2018</v>
      </c>
      <c r="B9262" t="s">
        <v>6429</v>
      </c>
      <c r="C9262" t="str">
        <f t="shared" si="288"/>
        <v>2018-America/MG-34-3-2</v>
      </c>
      <c r="D9262">
        <v>3.12</v>
      </c>
      <c r="E9262">
        <v>16</v>
      </c>
      <c r="F9262" t="str">
        <f t="shared" si="289"/>
        <v>34-3-2</v>
      </c>
    </row>
    <row r="9263" spans="1:6" x14ac:dyDescent="0.3">
      <c r="A9263">
        <v>2018</v>
      </c>
      <c r="B9263" t="s">
        <v>6186</v>
      </c>
      <c r="C9263" t="str">
        <f t="shared" si="288"/>
        <v>2018-Atletico/MG-34-3-2</v>
      </c>
      <c r="D9263">
        <v>0</v>
      </c>
      <c r="E9263">
        <v>22</v>
      </c>
      <c r="F9263" t="str">
        <f t="shared" si="289"/>
        <v>34-3-2</v>
      </c>
    </row>
    <row r="9264" spans="1:6" x14ac:dyDescent="0.3">
      <c r="A9264">
        <v>2018</v>
      </c>
      <c r="B9264" t="s">
        <v>6033</v>
      </c>
      <c r="C9264" t="str">
        <f t="shared" si="288"/>
        <v>2018-Atletico/PR-34-3-2</v>
      </c>
      <c r="D9264">
        <v>4.8235289999999997</v>
      </c>
      <c r="E9264">
        <v>28</v>
      </c>
      <c r="F9264" t="str">
        <f t="shared" si="289"/>
        <v>34-3-2</v>
      </c>
    </row>
    <row r="9265" spans="1:6" x14ac:dyDescent="0.3">
      <c r="A9265">
        <v>2018</v>
      </c>
      <c r="B9265" t="s">
        <v>6430</v>
      </c>
      <c r="C9265" t="str">
        <f t="shared" si="288"/>
        <v>2018-Bahia/BA-34-3-2</v>
      </c>
      <c r="D9265">
        <v>0</v>
      </c>
      <c r="E9265">
        <v>14</v>
      </c>
      <c r="F9265" t="str">
        <f t="shared" si="289"/>
        <v>34-3-2</v>
      </c>
    </row>
    <row r="9266" spans="1:6" x14ac:dyDescent="0.3">
      <c r="A9266">
        <v>2018</v>
      </c>
      <c r="B9266" t="s">
        <v>6034</v>
      </c>
      <c r="C9266" t="str">
        <f t="shared" si="288"/>
        <v>2018-Botafogo/RJ-34-3-2</v>
      </c>
      <c r="D9266">
        <v>3.6666669999999999</v>
      </c>
      <c r="E9266">
        <v>14</v>
      </c>
      <c r="F9266" t="str">
        <f t="shared" si="289"/>
        <v>34-3-2</v>
      </c>
    </row>
    <row r="9267" spans="1:6" x14ac:dyDescent="0.3">
      <c r="A9267">
        <v>2018</v>
      </c>
      <c r="B9267" t="s">
        <v>6384</v>
      </c>
      <c r="C9267" t="str">
        <f t="shared" si="288"/>
        <v>2018-Ceara/CE-34-3-2</v>
      </c>
      <c r="D9267">
        <v>4.4088399999999996</v>
      </c>
      <c r="E9267">
        <v>26</v>
      </c>
      <c r="F9267" t="str">
        <f t="shared" si="289"/>
        <v>34-3-2</v>
      </c>
    </row>
    <row r="9268" spans="1:6" x14ac:dyDescent="0.3">
      <c r="A9268">
        <v>2018</v>
      </c>
      <c r="B9268" t="s">
        <v>6470</v>
      </c>
      <c r="C9268" t="str">
        <f t="shared" si="288"/>
        <v>2018-Chapecoense/SC-34-3-2</v>
      </c>
      <c r="D9268">
        <v>3.421052</v>
      </c>
      <c r="E9268">
        <v>24</v>
      </c>
      <c r="F9268" t="str">
        <f t="shared" si="289"/>
        <v>34-3-2</v>
      </c>
    </row>
    <row r="9269" spans="1:6" x14ac:dyDescent="0.3">
      <c r="A9269">
        <v>2018</v>
      </c>
      <c r="B9269" t="s">
        <v>6035</v>
      </c>
      <c r="C9269" t="str">
        <f t="shared" si="288"/>
        <v>2018-Corinthians/SP-34-3-2</v>
      </c>
      <c r="D9269">
        <v>3.7058810000000002</v>
      </c>
      <c r="E9269">
        <v>16</v>
      </c>
      <c r="F9269" t="str">
        <f t="shared" si="289"/>
        <v>34-3-2</v>
      </c>
    </row>
    <row r="9270" spans="1:6" x14ac:dyDescent="0.3">
      <c r="A9270">
        <v>2018</v>
      </c>
      <c r="B9270" t="s">
        <v>6036</v>
      </c>
      <c r="C9270" t="str">
        <f t="shared" si="288"/>
        <v>2018-Cruzeiro/MG-34-3-2</v>
      </c>
      <c r="D9270">
        <v>4.5454499999999998</v>
      </c>
      <c r="E9270">
        <v>31</v>
      </c>
      <c r="F9270" t="str">
        <f t="shared" si="289"/>
        <v>34-3-2</v>
      </c>
    </row>
    <row r="9271" spans="1:6" x14ac:dyDescent="0.3">
      <c r="A9271">
        <v>2018</v>
      </c>
      <c r="B9271" t="s">
        <v>6038</v>
      </c>
      <c r="C9271" t="str">
        <f t="shared" si="288"/>
        <v>2018-Flamengo/RJ-34-3-2</v>
      </c>
      <c r="D9271">
        <v>5.8</v>
      </c>
      <c r="E9271">
        <v>23</v>
      </c>
      <c r="F9271" t="str">
        <f t="shared" si="289"/>
        <v>34-3-2</v>
      </c>
    </row>
    <row r="9272" spans="1:6" x14ac:dyDescent="0.3">
      <c r="A9272">
        <v>2018</v>
      </c>
      <c r="B9272" t="s">
        <v>6039</v>
      </c>
      <c r="C9272" t="str">
        <f t="shared" si="288"/>
        <v>2018-Fluminense/RJ-34-3-2</v>
      </c>
      <c r="D9272">
        <v>3.6428590000000001</v>
      </c>
      <c r="E9272">
        <v>20</v>
      </c>
      <c r="F9272" t="str">
        <f t="shared" si="289"/>
        <v>34-3-2</v>
      </c>
    </row>
    <row r="9273" spans="1:6" x14ac:dyDescent="0.3">
      <c r="A9273">
        <v>2018</v>
      </c>
      <c r="B9273" t="s">
        <v>6042</v>
      </c>
      <c r="C9273" t="str">
        <f t="shared" si="288"/>
        <v>2018-Gremio/RS-34-3-2</v>
      </c>
      <c r="D9273">
        <v>5.2</v>
      </c>
      <c r="E9273">
        <v>25</v>
      </c>
      <c r="F9273" t="str">
        <f t="shared" si="289"/>
        <v>34-3-2</v>
      </c>
    </row>
    <row r="9274" spans="1:6" x14ac:dyDescent="0.3">
      <c r="A9274">
        <v>2018</v>
      </c>
      <c r="B9274" t="s">
        <v>6043</v>
      </c>
      <c r="C9274" t="str">
        <f t="shared" si="288"/>
        <v>2018-Internacional/RS-34-3-2</v>
      </c>
      <c r="D9274">
        <v>5.7450950000000001</v>
      </c>
      <c r="E9274">
        <v>32</v>
      </c>
      <c r="F9274" t="str">
        <f t="shared" si="289"/>
        <v>34-3-2</v>
      </c>
    </row>
    <row r="9275" spans="1:6" x14ac:dyDescent="0.3">
      <c r="A9275">
        <v>2018</v>
      </c>
      <c r="B9275" t="s">
        <v>6045</v>
      </c>
      <c r="C9275" t="str">
        <f t="shared" si="288"/>
        <v>2018-Palmeiras/SP-34-3-2</v>
      </c>
      <c r="D9275">
        <v>6.1111050000000002</v>
      </c>
      <c r="E9275">
        <v>33</v>
      </c>
      <c r="F9275" t="str">
        <f t="shared" si="289"/>
        <v>34-3-2</v>
      </c>
    </row>
    <row r="9276" spans="1:6" x14ac:dyDescent="0.3">
      <c r="A9276">
        <v>2018</v>
      </c>
      <c r="B9276" t="s">
        <v>6046</v>
      </c>
      <c r="C9276" t="str">
        <f t="shared" si="288"/>
        <v>2018-Parana/PR-34-3-2</v>
      </c>
      <c r="D9276">
        <v>1.7</v>
      </c>
      <c r="E9276">
        <v>12</v>
      </c>
      <c r="F9276" t="str">
        <f t="shared" si="289"/>
        <v>34-3-2</v>
      </c>
    </row>
    <row r="9277" spans="1:6" x14ac:dyDescent="0.3">
      <c r="A9277">
        <v>2018</v>
      </c>
      <c r="B9277" t="s">
        <v>6049</v>
      </c>
      <c r="C9277" t="str">
        <f t="shared" si="288"/>
        <v>2018-Santos/SP-34-3-2</v>
      </c>
      <c r="D9277">
        <v>5.2222239999999998</v>
      </c>
      <c r="E9277">
        <v>21</v>
      </c>
      <c r="F9277" t="str">
        <f t="shared" si="289"/>
        <v>34-3-2</v>
      </c>
    </row>
    <row r="9278" spans="1:6" x14ac:dyDescent="0.3">
      <c r="A9278">
        <v>2018</v>
      </c>
      <c r="B9278" t="s">
        <v>6051</v>
      </c>
      <c r="C9278" t="str">
        <f t="shared" si="288"/>
        <v>2018-Sao Paulo/SP-34-3-2</v>
      </c>
      <c r="D9278">
        <v>5.5</v>
      </c>
      <c r="E9278">
        <v>36</v>
      </c>
      <c r="F9278" t="str">
        <f t="shared" si="289"/>
        <v>34-3-2</v>
      </c>
    </row>
    <row r="9279" spans="1:6" x14ac:dyDescent="0.3">
      <c r="A9279">
        <v>2018</v>
      </c>
      <c r="B9279" t="s">
        <v>6188</v>
      </c>
      <c r="C9279" t="str">
        <f t="shared" si="288"/>
        <v>2018-Sport/PE-34-3-2</v>
      </c>
      <c r="D9279">
        <v>2.0000010000000001</v>
      </c>
      <c r="E9279">
        <v>15</v>
      </c>
      <c r="F9279" t="str">
        <f t="shared" si="289"/>
        <v>34-3-2</v>
      </c>
    </row>
    <row r="9280" spans="1:6" x14ac:dyDescent="0.3">
      <c r="A9280">
        <v>2018</v>
      </c>
      <c r="B9280" t="s">
        <v>6052</v>
      </c>
      <c r="C9280" t="str">
        <f t="shared" si="288"/>
        <v>2018-Vasco/RJ-34-3-2</v>
      </c>
      <c r="D9280">
        <v>3.1111119999999999</v>
      </c>
      <c r="E9280">
        <v>19</v>
      </c>
      <c r="F9280" t="str">
        <f t="shared" si="289"/>
        <v>34-3-2</v>
      </c>
    </row>
    <row r="9281" spans="1:6" x14ac:dyDescent="0.3">
      <c r="A9281">
        <v>2018</v>
      </c>
      <c r="B9281" t="s">
        <v>6260</v>
      </c>
      <c r="C9281" t="str">
        <f t="shared" si="288"/>
        <v>2018-Vitoria/BA-34-3-2</v>
      </c>
      <c r="D9281">
        <v>2.16</v>
      </c>
      <c r="E9281">
        <v>21</v>
      </c>
      <c r="F9281" t="str">
        <f t="shared" si="289"/>
        <v>34-3-2</v>
      </c>
    </row>
    <row r="9282" spans="1:6" x14ac:dyDescent="0.3">
      <c r="A9282">
        <v>2018</v>
      </c>
      <c r="B9282" t="s">
        <v>6431</v>
      </c>
      <c r="C9282" t="str">
        <f t="shared" si="288"/>
        <v>2018-America/MG-34-4-0</v>
      </c>
      <c r="D9282">
        <v>2</v>
      </c>
      <c r="E9282">
        <v>17</v>
      </c>
      <c r="F9282" t="str">
        <f t="shared" si="289"/>
        <v>34-4-0</v>
      </c>
    </row>
    <row r="9283" spans="1:6" x14ac:dyDescent="0.3">
      <c r="A9283">
        <v>2018</v>
      </c>
      <c r="B9283" t="s">
        <v>6190</v>
      </c>
      <c r="C9283" t="str">
        <f t="shared" ref="C9283:C9346" si="290">A9283&amp;"-"&amp;B9283</f>
        <v>2018-Atletico/MG-34-4-0</v>
      </c>
      <c r="D9283">
        <v>6.4285759999999996</v>
      </c>
      <c r="E9283">
        <v>27</v>
      </c>
      <c r="F9283" t="str">
        <f t="shared" ref="F9283:F9346" si="291">RIGHT(B9283,LEN(C9283)-FIND("-",C9283,6))</f>
        <v>34-4-0</v>
      </c>
    </row>
    <row r="9284" spans="1:6" x14ac:dyDescent="0.3">
      <c r="A9284">
        <v>2018</v>
      </c>
      <c r="B9284" t="s">
        <v>6053</v>
      </c>
      <c r="C9284" t="str">
        <f t="shared" si="290"/>
        <v>2018-Atletico/PR-34-4-0</v>
      </c>
      <c r="D9284">
        <v>0</v>
      </c>
      <c r="E9284">
        <v>31</v>
      </c>
      <c r="F9284" t="str">
        <f t="shared" si="291"/>
        <v>34-4-0</v>
      </c>
    </row>
    <row r="9285" spans="1:6" x14ac:dyDescent="0.3">
      <c r="A9285">
        <v>2018</v>
      </c>
      <c r="B9285" t="s">
        <v>6432</v>
      </c>
      <c r="C9285" t="str">
        <f t="shared" si="290"/>
        <v>2018-Bahia/BA-34-4-0</v>
      </c>
      <c r="D9285">
        <v>0</v>
      </c>
      <c r="E9285">
        <v>19</v>
      </c>
      <c r="F9285" t="str">
        <f t="shared" si="291"/>
        <v>34-4-0</v>
      </c>
    </row>
    <row r="9286" spans="1:6" x14ac:dyDescent="0.3">
      <c r="A9286">
        <v>2018</v>
      </c>
      <c r="B9286" t="s">
        <v>6054</v>
      </c>
      <c r="C9286" t="str">
        <f t="shared" si="290"/>
        <v>2018-Botafogo/RJ-34-4-0</v>
      </c>
      <c r="D9286">
        <v>3.6666669999999999</v>
      </c>
      <c r="E9286">
        <v>22</v>
      </c>
      <c r="F9286" t="str">
        <f t="shared" si="291"/>
        <v>34-4-0</v>
      </c>
    </row>
    <row r="9287" spans="1:6" x14ac:dyDescent="0.3">
      <c r="A9287">
        <v>2018</v>
      </c>
      <c r="B9287" t="s">
        <v>6388</v>
      </c>
      <c r="C9287" t="str">
        <f t="shared" si="290"/>
        <v>2018-Ceara/CE-34-4-0</v>
      </c>
      <c r="D9287">
        <v>7</v>
      </c>
      <c r="E9287">
        <v>22</v>
      </c>
      <c r="F9287" t="str">
        <f t="shared" si="291"/>
        <v>34-4-0</v>
      </c>
    </row>
    <row r="9288" spans="1:6" x14ac:dyDescent="0.3">
      <c r="A9288">
        <v>2018</v>
      </c>
      <c r="B9288" t="s">
        <v>6471</v>
      </c>
      <c r="C9288" t="str">
        <f t="shared" si="290"/>
        <v>2018-Chapecoense/SC-34-4-0</v>
      </c>
      <c r="D9288">
        <v>4.5</v>
      </c>
      <c r="E9288">
        <v>18</v>
      </c>
      <c r="F9288" t="str">
        <f t="shared" si="291"/>
        <v>34-4-0</v>
      </c>
    </row>
    <row r="9289" spans="1:6" x14ac:dyDescent="0.3">
      <c r="A9289">
        <v>2018</v>
      </c>
      <c r="B9289" t="s">
        <v>6055</v>
      </c>
      <c r="C9289" t="str">
        <f t="shared" si="290"/>
        <v>2018-Corinthians/SP-34-4-0</v>
      </c>
      <c r="D9289">
        <v>4.6666670000000003</v>
      </c>
      <c r="E9289">
        <v>28</v>
      </c>
      <c r="F9289" t="str">
        <f t="shared" si="291"/>
        <v>34-4-0</v>
      </c>
    </row>
    <row r="9290" spans="1:6" x14ac:dyDescent="0.3">
      <c r="A9290">
        <v>2018</v>
      </c>
      <c r="B9290" t="s">
        <v>6056</v>
      </c>
      <c r="C9290" t="str">
        <f t="shared" si="290"/>
        <v>2018-Cruzeiro/MG-34-4-0</v>
      </c>
      <c r="D9290">
        <v>6</v>
      </c>
      <c r="E9290">
        <v>33</v>
      </c>
      <c r="F9290" t="str">
        <f t="shared" si="291"/>
        <v>34-4-0</v>
      </c>
    </row>
    <row r="9291" spans="1:6" x14ac:dyDescent="0.3">
      <c r="A9291">
        <v>2018</v>
      </c>
      <c r="B9291" t="s">
        <v>6058</v>
      </c>
      <c r="C9291" t="str">
        <f t="shared" si="290"/>
        <v>2018-Flamengo/RJ-34-4-0</v>
      </c>
      <c r="D9291">
        <v>8</v>
      </c>
      <c r="E9291">
        <v>35</v>
      </c>
      <c r="F9291" t="str">
        <f t="shared" si="291"/>
        <v>34-4-0</v>
      </c>
    </row>
    <row r="9292" spans="1:6" x14ac:dyDescent="0.3">
      <c r="A9292">
        <v>2018</v>
      </c>
      <c r="B9292" t="s">
        <v>6059</v>
      </c>
      <c r="C9292" t="str">
        <f t="shared" si="290"/>
        <v>2018-Fluminense/RJ-34-4-0</v>
      </c>
      <c r="D9292">
        <v>0</v>
      </c>
      <c r="E9292">
        <v>18</v>
      </c>
      <c r="F9292" t="str">
        <f t="shared" si="291"/>
        <v>34-4-0</v>
      </c>
    </row>
    <row r="9293" spans="1:6" x14ac:dyDescent="0.3">
      <c r="A9293">
        <v>2018</v>
      </c>
      <c r="B9293" t="s">
        <v>6062</v>
      </c>
      <c r="C9293" t="str">
        <f t="shared" si="290"/>
        <v>2018-Gremio/RS-34-4-0</v>
      </c>
      <c r="D9293">
        <v>8.0000020000000003</v>
      </c>
      <c r="E9293">
        <v>27</v>
      </c>
      <c r="F9293" t="str">
        <f t="shared" si="291"/>
        <v>34-4-0</v>
      </c>
    </row>
    <row r="9294" spans="1:6" x14ac:dyDescent="0.3">
      <c r="A9294">
        <v>2018</v>
      </c>
      <c r="B9294" t="s">
        <v>6063</v>
      </c>
      <c r="C9294" t="str">
        <f t="shared" si="290"/>
        <v>2018-Internacional/RS-34-4-0</v>
      </c>
      <c r="D9294">
        <v>7.9999919999999998</v>
      </c>
      <c r="E9294">
        <v>41</v>
      </c>
      <c r="F9294" t="str">
        <f t="shared" si="291"/>
        <v>34-4-0</v>
      </c>
    </row>
    <row r="9295" spans="1:6" x14ac:dyDescent="0.3">
      <c r="A9295">
        <v>2018</v>
      </c>
      <c r="B9295" t="s">
        <v>6065</v>
      </c>
      <c r="C9295" t="str">
        <f t="shared" si="290"/>
        <v>2018-Palmeiras/SP-34-4-0</v>
      </c>
      <c r="D9295">
        <v>10</v>
      </c>
      <c r="E9295">
        <v>28</v>
      </c>
      <c r="F9295" t="str">
        <f t="shared" si="291"/>
        <v>34-4-0</v>
      </c>
    </row>
    <row r="9296" spans="1:6" x14ac:dyDescent="0.3">
      <c r="A9296">
        <v>2018</v>
      </c>
      <c r="B9296" t="s">
        <v>6066</v>
      </c>
      <c r="C9296" t="str">
        <f t="shared" si="290"/>
        <v>2018-Parana/PR-34-4-0</v>
      </c>
      <c r="D9296">
        <v>2.428572</v>
      </c>
      <c r="E9296">
        <v>13</v>
      </c>
      <c r="F9296" t="str">
        <f t="shared" si="291"/>
        <v>34-4-0</v>
      </c>
    </row>
    <row r="9297" spans="1:6" x14ac:dyDescent="0.3">
      <c r="A9297">
        <v>2018</v>
      </c>
      <c r="B9297" t="s">
        <v>6069</v>
      </c>
      <c r="C9297" t="str">
        <f t="shared" si="290"/>
        <v>2018-Santos/SP-34-4-0</v>
      </c>
      <c r="D9297">
        <v>7.3333329999999997</v>
      </c>
      <c r="E9297">
        <v>32</v>
      </c>
      <c r="F9297" t="str">
        <f t="shared" si="291"/>
        <v>34-4-0</v>
      </c>
    </row>
    <row r="9298" spans="1:6" x14ac:dyDescent="0.3">
      <c r="A9298">
        <v>2018</v>
      </c>
      <c r="B9298" t="s">
        <v>6071</v>
      </c>
      <c r="C9298" t="str">
        <f t="shared" si="290"/>
        <v>2018-Sao Paulo/SP-34-4-0</v>
      </c>
      <c r="D9298">
        <v>0</v>
      </c>
      <c r="E9298">
        <v>35</v>
      </c>
      <c r="F9298" t="str">
        <f t="shared" si="291"/>
        <v>34-4-0</v>
      </c>
    </row>
    <row r="9299" spans="1:6" x14ac:dyDescent="0.3">
      <c r="A9299">
        <v>2018</v>
      </c>
      <c r="B9299" t="s">
        <v>6192</v>
      </c>
      <c r="C9299" t="str">
        <f t="shared" si="290"/>
        <v>2018-Sport/PE-34-4-0</v>
      </c>
      <c r="D9299">
        <v>0</v>
      </c>
      <c r="E9299">
        <v>20</v>
      </c>
      <c r="F9299" t="str">
        <f t="shared" si="291"/>
        <v>34-4-0</v>
      </c>
    </row>
    <row r="9300" spans="1:6" x14ac:dyDescent="0.3">
      <c r="A9300">
        <v>2018</v>
      </c>
      <c r="B9300" t="s">
        <v>6072</v>
      </c>
      <c r="C9300" t="str">
        <f t="shared" si="290"/>
        <v>2018-Vasco/RJ-34-4-0</v>
      </c>
      <c r="D9300">
        <v>4.4285670000000001</v>
      </c>
      <c r="E9300">
        <v>26</v>
      </c>
      <c r="F9300" t="str">
        <f t="shared" si="291"/>
        <v>34-4-0</v>
      </c>
    </row>
    <row r="9301" spans="1:6" x14ac:dyDescent="0.3">
      <c r="A9301">
        <v>2018</v>
      </c>
      <c r="B9301" t="s">
        <v>6264</v>
      </c>
      <c r="C9301" t="str">
        <f t="shared" si="290"/>
        <v>2018-Vitoria/BA-34-4-0</v>
      </c>
      <c r="D9301">
        <v>0</v>
      </c>
      <c r="E9301">
        <v>28</v>
      </c>
      <c r="F9301" t="str">
        <f t="shared" si="291"/>
        <v>34-4-0</v>
      </c>
    </row>
    <row r="9302" spans="1:6" x14ac:dyDescent="0.3">
      <c r="A9302">
        <v>2018</v>
      </c>
      <c r="B9302" t="s">
        <v>6433</v>
      </c>
      <c r="C9302" t="str">
        <f t="shared" si="290"/>
        <v>2018-America/MG-34-4-1</v>
      </c>
      <c r="D9302">
        <v>0</v>
      </c>
      <c r="E9302">
        <v>28</v>
      </c>
      <c r="F9302" t="str">
        <f t="shared" si="291"/>
        <v>34-4-1</v>
      </c>
    </row>
    <row r="9303" spans="1:6" x14ac:dyDescent="0.3">
      <c r="A9303">
        <v>2018</v>
      </c>
      <c r="B9303" t="s">
        <v>6194</v>
      </c>
      <c r="C9303" t="str">
        <f t="shared" si="290"/>
        <v>2018-Atletico/MG-34-4-1</v>
      </c>
      <c r="D9303">
        <v>6.500006</v>
      </c>
      <c r="E9303">
        <v>18</v>
      </c>
      <c r="F9303" t="str">
        <f t="shared" si="291"/>
        <v>34-4-1</v>
      </c>
    </row>
    <row r="9304" spans="1:6" x14ac:dyDescent="0.3">
      <c r="A9304">
        <v>2018</v>
      </c>
      <c r="B9304" t="s">
        <v>6073</v>
      </c>
      <c r="C9304" t="str">
        <f t="shared" si="290"/>
        <v>2018-Atletico/PR-34-4-1</v>
      </c>
      <c r="D9304">
        <v>6</v>
      </c>
      <c r="E9304">
        <v>27</v>
      </c>
      <c r="F9304" t="str">
        <f t="shared" si="291"/>
        <v>34-4-1</v>
      </c>
    </row>
    <row r="9305" spans="1:6" x14ac:dyDescent="0.3">
      <c r="A9305">
        <v>2018</v>
      </c>
      <c r="B9305" t="s">
        <v>6434</v>
      </c>
      <c r="C9305" t="str">
        <f t="shared" si="290"/>
        <v>2018-Bahia/BA-34-4-1</v>
      </c>
      <c r="D9305">
        <v>0</v>
      </c>
      <c r="E9305">
        <v>26</v>
      </c>
      <c r="F9305" t="str">
        <f t="shared" si="291"/>
        <v>34-4-1</v>
      </c>
    </row>
    <row r="9306" spans="1:6" x14ac:dyDescent="0.3">
      <c r="A9306">
        <v>2018</v>
      </c>
      <c r="B9306" t="s">
        <v>6074</v>
      </c>
      <c r="C9306" t="str">
        <f t="shared" si="290"/>
        <v>2018-Botafogo/RJ-34-4-1</v>
      </c>
      <c r="D9306">
        <v>4.3333339999999998</v>
      </c>
      <c r="E9306">
        <v>24</v>
      </c>
      <c r="F9306" t="str">
        <f t="shared" si="291"/>
        <v>34-4-1</v>
      </c>
    </row>
    <row r="9307" spans="1:6" x14ac:dyDescent="0.3">
      <c r="A9307">
        <v>2018</v>
      </c>
      <c r="B9307" t="s">
        <v>6392</v>
      </c>
      <c r="C9307" t="str">
        <f t="shared" si="290"/>
        <v>2018-Ceara/CE-34-4-1</v>
      </c>
      <c r="D9307">
        <v>7</v>
      </c>
      <c r="E9307">
        <v>21</v>
      </c>
      <c r="F9307" t="str">
        <f t="shared" si="291"/>
        <v>34-4-1</v>
      </c>
    </row>
    <row r="9308" spans="1:6" x14ac:dyDescent="0.3">
      <c r="A9308">
        <v>2018</v>
      </c>
      <c r="B9308" t="s">
        <v>6472</v>
      </c>
      <c r="C9308" t="str">
        <f t="shared" si="290"/>
        <v>2018-Chapecoense/SC-34-4-1</v>
      </c>
      <c r="D9308">
        <v>6</v>
      </c>
      <c r="E9308">
        <v>26</v>
      </c>
      <c r="F9308" t="str">
        <f t="shared" si="291"/>
        <v>34-4-1</v>
      </c>
    </row>
    <row r="9309" spans="1:6" x14ac:dyDescent="0.3">
      <c r="A9309">
        <v>2018</v>
      </c>
      <c r="B9309" t="s">
        <v>6075</v>
      </c>
      <c r="C9309" t="str">
        <f t="shared" si="290"/>
        <v>2018-Corinthians/SP-34-4-1</v>
      </c>
      <c r="D9309">
        <v>4.625</v>
      </c>
      <c r="E9309">
        <v>22</v>
      </c>
      <c r="F9309" t="str">
        <f t="shared" si="291"/>
        <v>34-4-1</v>
      </c>
    </row>
    <row r="9310" spans="1:6" x14ac:dyDescent="0.3">
      <c r="A9310">
        <v>2018</v>
      </c>
      <c r="B9310" t="s">
        <v>6076</v>
      </c>
      <c r="C9310" t="str">
        <f t="shared" si="290"/>
        <v>2018-Cruzeiro/MG-34-4-1</v>
      </c>
      <c r="D9310">
        <v>0</v>
      </c>
      <c r="E9310">
        <v>33</v>
      </c>
      <c r="F9310" t="str">
        <f t="shared" si="291"/>
        <v>34-4-1</v>
      </c>
    </row>
    <row r="9311" spans="1:6" x14ac:dyDescent="0.3">
      <c r="A9311">
        <v>2018</v>
      </c>
      <c r="B9311" t="s">
        <v>6078</v>
      </c>
      <c r="C9311" t="str">
        <f t="shared" si="290"/>
        <v>2018-Flamengo/RJ-34-4-1</v>
      </c>
      <c r="D9311">
        <v>12</v>
      </c>
      <c r="E9311">
        <v>52</v>
      </c>
      <c r="F9311" t="str">
        <f t="shared" si="291"/>
        <v>34-4-1</v>
      </c>
    </row>
    <row r="9312" spans="1:6" x14ac:dyDescent="0.3">
      <c r="A9312">
        <v>2018</v>
      </c>
      <c r="B9312" t="s">
        <v>6079</v>
      </c>
      <c r="C9312" t="str">
        <f t="shared" si="290"/>
        <v>2018-Fluminense/RJ-34-4-1</v>
      </c>
      <c r="D9312">
        <v>6</v>
      </c>
      <c r="E9312">
        <v>30</v>
      </c>
      <c r="F9312" t="str">
        <f t="shared" si="291"/>
        <v>34-4-1</v>
      </c>
    </row>
    <row r="9313" spans="1:6" x14ac:dyDescent="0.3">
      <c r="A9313">
        <v>2018</v>
      </c>
      <c r="B9313" t="s">
        <v>6082</v>
      </c>
      <c r="C9313" t="str">
        <f t="shared" si="290"/>
        <v>2018-Gremio/RS-34-4-1</v>
      </c>
      <c r="D9313">
        <v>0</v>
      </c>
      <c r="E9313">
        <v>39</v>
      </c>
      <c r="F9313" t="str">
        <f t="shared" si="291"/>
        <v>34-4-1</v>
      </c>
    </row>
    <row r="9314" spans="1:6" x14ac:dyDescent="0.3">
      <c r="A9314">
        <v>2018</v>
      </c>
      <c r="B9314" t="s">
        <v>6083</v>
      </c>
      <c r="C9314" t="str">
        <f t="shared" si="290"/>
        <v>2018-Internacional/RS-34-4-1</v>
      </c>
      <c r="D9314">
        <v>8.4</v>
      </c>
      <c r="E9314">
        <v>31</v>
      </c>
      <c r="F9314" t="str">
        <f t="shared" si="291"/>
        <v>34-4-1</v>
      </c>
    </row>
    <row r="9315" spans="1:6" x14ac:dyDescent="0.3">
      <c r="A9315">
        <v>2018</v>
      </c>
      <c r="B9315" t="s">
        <v>6085</v>
      </c>
      <c r="C9315" t="str">
        <f t="shared" si="290"/>
        <v>2018-Palmeiras/SP-34-4-1</v>
      </c>
      <c r="D9315">
        <v>10</v>
      </c>
      <c r="E9315">
        <v>36</v>
      </c>
      <c r="F9315" t="str">
        <f t="shared" si="291"/>
        <v>34-4-1</v>
      </c>
    </row>
    <row r="9316" spans="1:6" x14ac:dyDescent="0.3">
      <c r="A9316">
        <v>2018</v>
      </c>
      <c r="B9316" t="s">
        <v>6086</v>
      </c>
      <c r="C9316" t="str">
        <f t="shared" si="290"/>
        <v>2018-Parana/PR-34-4-1</v>
      </c>
      <c r="D9316">
        <v>2.999997</v>
      </c>
      <c r="E9316">
        <v>16</v>
      </c>
      <c r="F9316" t="str">
        <f t="shared" si="291"/>
        <v>34-4-1</v>
      </c>
    </row>
    <row r="9317" spans="1:6" x14ac:dyDescent="0.3">
      <c r="A9317">
        <v>2018</v>
      </c>
      <c r="B9317" t="s">
        <v>6089</v>
      </c>
      <c r="C9317" t="str">
        <f t="shared" si="290"/>
        <v>2018-Santos/SP-34-4-1</v>
      </c>
      <c r="D9317">
        <v>10</v>
      </c>
      <c r="E9317">
        <v>34</v>
      </c>
      <c r="F9317" t="str">
        <f t="shared" si="291"/>
        <v>34-4-1</v>
      </c>
    </row>
    <row r="9318" spans="1:6" x14ac:dyDescent="0.3">
      <c r="A9318">
        <v>2018</v>
      </c>
      <c r="B9318" t="s">
        <v>6091</v>
      </c>
      <c r="C9318" t="str">
        <f t="shared" si="290"/>
        <v>2018-Sao Paulo/SP-34-4-1</v>
      </c>
      <c r="D9318">
        <v>5</v>
      </c>
      <c r="E9318">
        <v>47</v>
      </c>
      <c r="F9318" t="str">
        <f t="shared" si="291"/>
        <v>34-4-1</v>
      </c>
    </row>
    <row r="9319" spans="1:6" x14ac:dyDescent="0.3">
      <c r="A9319">
        <v>2018</v>
      </c>
      <c r="B9319" t="s">
        <v>6196</v>
      </c>
      <c r="C9319" t="str">
        <f t="shared" si="290"/>
        <v>2018-Sport/PE-34-4-1</v>
      </c>
      <c r="D9319">
        <v>1.666666</v>
      </c>
      <c r="E9319">
        <v>11</v>
      </c>
      <c r="F9319" t="str">
        <f t="shared" si="291"/>
        <v>34-4-1</v>
      </c>
    </row>
    <row r="9320" spans="1:6" x14ac:dyDescent="0.3">
      <c r="A9320">
        <v>2018</v>
      </c>
      <c r="B9320" t="s">
        <v>6092</v>
      </c>
      <c r="C9320" t="str">
        <f t="shared" si="290"/>
        <v>2018-Vasco/RJ-34-4-1</v>
      </c>
      <c r="D9320">
        <v>4.2631540000000001</v>
      </c>
      <c r="E9320">
        <v>22</v>
      </c>
      <c r="F9320" t="str">
        <f t="shared" si="291"/>
        <v>34-4-1</v>
      </c>
    </row>
    <row r="9321" spans="1:6" x14ac:dyDescent="0.3">
      <c r="A9321">
        <v>2018</v>
      </c>
      <c r="B9321" t="s">
        <v>6268</v>
      </c>
      <c r="C9321" t="str">
        <f t="shared" si="290"/>
        <v>2018-Vitoria/BA-34-4-1</v>
      </c>
      <c r="D9321">
        <v>4.333329</v>
      </c>
      <c r="E9321">
        <v>21</v>
      </c>
      <c r="F9321" t="str">
        <f t="shared" si="291"/>
        <v>34-4-1</v>
      </c>
    </row>
    <row r="9322" spans="1:6" x14ac:dyDescent="0.3">
      <c r="A9322">
        <v>2018</v>
      </c>
      <c r="B9322" t="s">
        <v>6435</v>
      </c>
      <c r="C9322" t="str">
        <f t="shared" si="290"/>
        <v>2018-America/MG-34-4-2</v>
      </c>
      <c r="D9322">
        <v>5</v>
      </c>
      <c r="E9322">
        <v>22</v>
      </c>
      <c r="F9322" t="str">
        <f t="shared" si="291"/>
        <v>34-4-2</v>
      </c>
    </row>
    <row r="9323" spans="1:6" x14ac:dyDescent="0.3">
      <c r="A9323">
        <v>2018</v>
      </c>
      <c r="B9323" t="s">
        <v>6198</v>
      </c>
      <c r="C9323" t="str">
        <f t="shared" si="290"/>
        <v>2018-Atletico/MG-34-4-2</v>
      </c>
      <c r="D9323">
        <v>6.2222160000000004</v>
      </c>
      <c r="E9323">
        <v>32</v>
      </c>
      <c r="F9323" t="str">
        <f t="shared" si="291"/>
        <v>34-4-2</v>
      </c>
    </row>
    <row r="9324" spans="1:6" x14ac:dyDescent="0.3">
      <c r="A9324">
        <v>2018</v>
      </c>
      <c r="B9324" t="s">
        <v>6093</v>
      </c>
      <c r="C9324" t="str">
        <f t="shared" si="290"/>
        <v>2018-Atletico/PR-34-4-2</v>
      </c>
      <c r="D9324">
        <v>0</v>
      </c>
      <c r="E9324">
        <v>33</v>
      </c>
      <c r="F9324" t="str">
        <f t="shared" si="291"/>
        <v>34-4-2</v>
      </c>
    </row>
    <row r="9325" spans="1:6" x14ac:dyDescent="0.3">
      <c r="A9325">
        <v>2018</v>
      </c>
      <c r="B9325" t="s">
        <v>6436</v>
      </c>
      <c r="C9325" t="str">
        <f t="shared" si="290"/>
        <v>2018-Bahia/BA-34-4-2</v>
      </c>
      <c r="D9325">
        <v>4.9230720000000003</v>
      </c>
      <c r="E9325">
        <v>23</v>
      </c>
      <c r="F9325" t="str">
        <f t="shared" si="291"/>
        <v>34-4-2</v>
      </c>
    </row>
    <row r="9326" spans="1:6" x14ac:dyDescent="0.3">
      <c r="A9326">
        <v>2018</v>
      </c>
      <c r="B9326" t="s">
        <v>6094</v>
      </c>
      <c r="C9326" t="str">
        <f t="shared" si="290"/>
        <v>2018-Botafogo/RJ-34-4-2</v>
      </c>
      <c r="D9326">
        <v>0</v>
      </c>
      <c r="E9326">
        <v>25</v>
      </c>
      <c r="F9326" t="str">
        <f t="shared" si="291"/>
        <v>34-4-2</v>
      </c>
    </row>
    <row r="9327" spans="1:6" x14ac:dyDescent="0.3">
      <c r="A9327">
        <v>2018</v>
      </c>
      <c r="B9327" t="s">
        <v>6396</v>
      </c>
      <c r="C9327" t="str">
        <f t="shared" si="290"/>
        <v>2018-Ceara/CE-34-4-2</v>
      </c>
      <c r="D9327">
        <v>7</v>
      </c>
      <c r="E9327">
        <v>22</v>
      </c>
      <c r="F9327" t="str">
        <f t="shared" si="291"/>
        <v>34-4-2</v>
      </c>
    </row>
    <row r="9328" spans="1:6" x14ac:dyDescent="0.3">
      <c r="A9328">
        <v>2018</v>
      </c>
      <c r="B9328" t="s">
        <v>6473</v>
      </c>
      <c r="C9328" t="str">
        <f t="shared" si="290"/>
        <v>2018-Chapecoense/SC-34-4-2</v>
      </c>
      <c r="D9328">
        <v>0</v>
      </c>
      <c r="E9328">
        <v>25</v>
      </c>
      <c r="F9328" t="str">
        <f t="shared" si="291"/>
        <v>34-4-2</v>
      </c>
    </row>
    <row r="9329" spans="1:6" x14ac:dyDescent="0.3">
      <c r="A9329">
        <v>2018</v>
      </c>
      <c r="B9329" t="s">
        <v>6095</v>
      </c>
      <c r="C9329" t="str">
        <f t="shared" si="290"/>
        <v>2018-Corinthians/SP-34-4-2</v>
      </c>
      <c r="D9329">
        <v>4.7777770000000004</v>
      </c>
      <c r="E9329">
        <v>16</v>
      </c>
      <c r="F9329" t="str">
        <f t="shared" si="291"/>
        <v>34-4-2</v>
      </c>
    </row>
    <row r="9330" spans="1:6" x14ac:dyDescent="0.3">
      <c r="A9330">
        <v>2018</v>
      </c>
      <c r="B9330" t="s">
        <v>6096</v>
      </c>
      <c r="C9330" t="str">
        <f t="shared" si="290"/>
        <v>2018-Cruzeiro/MG-34-4-2</v>
      </c>
      <c r="D9330">
        <v>6</v>
      </c>
      <c r="E9330">
        <v>28</v>
      </c>
      <c r="F9330" t="str">
        <f t="shared" si="291"/>
        <v>34-4-2</v>
      </c>
    </row>
    <row r="9331" spans="1:6" x14ac:dyDescent="0.3">
      <c r="A9331">
        <v>2018</v>
      </c>
      <c r="B9331" t="s">
        <v>6098</v>
      </c>
      <c r="C9331" t="str">
        <f t="shared" si="290"/>
        <v>2018-Flamengo/RJ-34-4-2</v>
      </c>
      <c r="D9331">
        <v>7.7142850000000003</v>
      </c>
      <c r="E9331">
        <v>33</v>
      </c>
      <c r="F9331" t="str">
        <f t="shared" si="291"/>
        <v>34-4-2</v>
      </c>
    </row>
    <row r="9332" spans="1:6" x14ac:dyDescent="0.3">
      <c r="A9332">
        <v>2018</v>
      </c>
      <c r="B9332" t="s">
        <v>6099</v>
      </c>
      <c r="C9332" t="str">
        <f t="shared" si="290"/>
        <v>2018-Fluminense/RJ-34-4-2</v>
      </c>
      <c r="D9332">
        <v>5.1666660000000002</v>
      </c>
      <c r="E9332">
        <v>16</v>
      </c>
      <c r="F9332" t="str">
        <f t="shared" si="291"/>
        <v>34-4-2</v>
      </c>
    </row>
    <row r="9333" spans="1:6" x14ac:dyDescent="0.3">
      <c r="A9333">
        <v>2018</v>
      </c>
      <c r="B9333" t="s">
        <v>6102</v>
      </c>
      <c r="C9333" t="str">
        <f t="shared" si="290"/>
        <v>2018-Gremio/RS-34-4-2</v>
      </c>
      <c r="D9333">
        <v>6.8750070000000001</v>
      </c>
      <c r="E9333">
        <v>22</v>
      </c>
      <c r="F9333" t="str">
        <f t="shared" si="291"/>
        <v>34-4-2</v>
      </c>
    </row>
    <row r="9334" spans="1:6" x14ac:dyDescent="0.3">
      <c r="A9334">
        <v>2018</v>
      </c>
      <c r="B9334" t="s">
        <v>6103</v>
      </c>
      <c r="C9334" t="str">
        <f t="shared" si="290"/>
        <v>2018-Internacional/RS-34-4-2</v>
      </c>
      <c r="D9334">
        <v>7</v>
      </c>
      <c r="E9334">
        <v>43</v>
      </c>
      <c r="F9334" t="str">
        <f t="shared" si="291"/>
        <v>34-4-2</v>
      </c>
    </row>
    <row r="9335" spans="1:6" x14ac:dyDescent="0.3">
      <c r="A9335">
        <v>2018</v>
      </c>
      <c r="B9335" t="s">
        <v>6105</v>
      </c>
      <c r="C9335" t="str">
        <f t="shared" si="290"/>
        <v>2018-Palmeiras/SP-34-4-2</v>
      </c>
      <c r="D9335">
        <v>10</v>
      </c>
      <c r="E9335">
        <v>37</v>
      </c>
      <c r="F9335" t="str">
        <f t="shared" si="291"/>
        <v>34-4-2</v>
      </c>
    </row>
    <row r="9336" spans="1:6" x14ac:dyDescent="0.3">
      <c r="A9336">
        <v>2018</v>
      </c>
      <c r="B9336" t="s">
        <v>6106</v>
      </c>
      <c r="C9336" t="str">
        <f t="shared" si="290"/>
        <v>2018-Parana/PR-34-4-2</v>
      </c>
      <c r="D9336">
        <v>2.4285700000000001</v>
      </c>
      <c r="E9336">
        <v>14</v>
      </c>
      <c r="F9336" t="str">
        <f t="shared" si="291"/>
        <v>34-4-2</v>
      </c>
    </row>
    <row r="9337" spans="1:6" x14ac:dyDescent="0.3">
      <c r="A9337">
        <v>2018</v>
      </c>
      <c r="B9337" t="s">
        <v>6109</v>
      </c>
      <c r="C9337" t="str">
        <f t="shared" si="290"/>
        <v>2018-Santos/SP-34-4-2</v>
      </c>
      <c r="D9337">
        <v>10</v>
      </c>
      <c r="E9337">
        <v>36</v>
      </c>
      <c r="F9337" t="str">
        <f t="shared" si="291"/>
        <v>34-4-2</v>
      </c>
    </row>
    <row r="9338" spans="1:6" x14ac:dyDescent="0.3">
      <c r="A9338">
        <v>2018</v>
      </c>
      <c r="B9338" t="s">
        <v>6111</v>
      </c>
      <c r="C9338" t="str">
        <f t="shared" si="290"/>
        <v>2018-Sao Paulo/SP-34-4-2</v>
      </c>
      <c r="D9338">
        <v>0</v>
      </c>
      <c r="E9338">
        <v>47</v>
      </c>
      <c r="F9338" t="str">
        <f t="shared" si="291"/>
        <v>34-4-2</v>
      </c>
    </row>
    <row r="9339" spans="1:6" x14ac:dyDescent="0.3">
      <c r="A9339">
        <v>2018</v>
      </c>
      <c r="B9339" t="s">
        <v>6200</v>
      </c>
      <c r="C9339" t="str">
        <f t="shared" si="290"/>
        <v>2018-Sport/PE-34-4-2</v>
      </c>
      <c r="D9339">
        <v>1.666666</v>
      </c>
      <c r="E9339">
        <v>21</v>
      </c>
      <c r="F9339" t="str">
        <f t="shared" si="291"/>
        <v>34-4-2</v>
      </c>
    </row>
    <row r="9340" spans="1:6" x14ac:dyDescent="0.3">
      <c r="A9340">
        <v>2018</v>
      </c>
      <c r="B9340" t="s">
        <v>6112</v>
      </c>
      <c r="C9340" t="str">
        <f t="shared" si="290"/>
        <v>2018-Vasco/RJ-34-4-2</v>
      </c>
      <c r="D9340">
        <v>5</v>
      </c>
      <c r="E9340">
        <v>21</v>
      </c>
      <c r="F9340" t="str">
        <f t="shared" si="291"/>
        <v>34-4-2</v>
      </c>
    </row>
    <row r="9341" spans="1:6" x14ac:dyDescent="0.3">
      <c r="A9341">
        <v>2018</v>
      </c>
      <c r="B9341" t="s">
        <v>6272</v>
      </c>
      <c r="C9341" t="str">
        <f t="shared" si="290"/>
        <v>2018-Vitoria/BA-34-4-2</v>
      </c>
      <c r="D9341">
        <v>4.4000000000000004</v>
      </c>
      <c r="E9341">
        <v>11</v>
      </c>
      <c r="F9341" t="str">
        <f t="shared" si="291"/>
        <v>34-4-2</v>
      </c>
    </row>
    <row r="9342" spans="1:6" x14ac:dyDescent="0.3">
      <c r="A9342">
        <v>2018</v>
      </c>
      <c r="B9342" t="s">
        <v>6437</v>
      </c>
      <c r="C9342" t="str">
        <f t="shared" si="290"/>
        <v>2018-America/MG-34-4-3</v>
      </c>
      <c r="D9342">
        <v>4.7142809999999997</v>
      </c>
      <c r="E9342">
        <v>23</v>
      </c>
      <c r="F9342" t="str">
        <f t="shared" si="291"/>
        <v>34-4-3</v>
      </c>
    </row>
    <row r="9343" spans="1:6" x14ac:dyDescent="0.3">
      <c r="A9343">
        <v>2018</v>
      </c>
      <c r="B9343" t="s">
        <v>6202</v>
      </c>
      <c r="C9343" t="str">
        <f t="shared" si="290"/>
        <v>2018-Atletico/MG-34-4-3</v>
      </c>
      <c r="D9343">
        <v>6.6</v>
      </c>
      <c r="E9343">
        <v>38</v>
      </c>
      <c r="F9343" t="str">
        <f t="shared" si="291"/>
        <v>34-4-3</v>
      </c>
    </row>
    <row r="9344" spans="1:6" x14ac:dyDescent="0.3">
      <c r="A9344">
        <v>2018</v>
      </c>
      <c r="B9344" t="s">
        <v>6113</v>
      </c>
      <c r="C9344" t="str">
        <f t="shared" si="290"/>
        <v>2018-Atletico/PR-34-4-3</v>
      </c>
      <c r="D9344">
        <v>0</v>
      </c>
      <c r="E9344">
        <v>27</v>
      </c>
      <c r="F9344" t="str">
        <f t="shared" si="291"/>
        <v>34-4-3</v>
      </c>
    </row>
    <row r="9345" spans="1:6" x14ac:dyDescent="0.3">
      <c r="A9345">
        <v>2018</v>
      </c>
      <c r="B9345" t="s">
        <v>6438</v>
      </c>
      <c r="C9345" t="str">
        <f t="shared" si="290"/>
        <v>2018-Bahia/BA-34-4-3</v>
      </c>
      <c r="D9345">
        <v>4.9090860000000003</v>
      </c>
      <c r="E9345">
        <v>20</v>
      </c>
      <c r="F9345" t="str">
        <f t="shared" si="291"/>
        <v>34-4-3</v>
      </c>
    </row>
    <row r="9346" spans="1:6" x14ac:dyDescent="0.3">
      <c r="A9346">
        <v>2018</v>
      </c>
      <c r="B9346" t="s">
        <v>6114</v>
      </c>
      <c r="C9346" t="str">
        <f t="shared" si="290"/>
        <v>2018-Botafogo/RJ-34-4-3</v>
      </c>
      <c r="D9346">
        <v>4.555555</v>
      </c>
      <c r="E9346">
        <v>16</v>
      </c>
      <c r="F9346" t="str">
        <f t="shared" si="291"/>
        <v>34-4-3</v>
      </c>
    </row>
    <row r="9347" spans="1:6" x14ac:dyDescent="0.3">
      <c r="A9347">
        <v>2018</v>
      </c>
      <c r="B9347" t="s">
        <v>6400</v>
      </c>
      <c r="C9347" t="str">
        <f t="shared" ref="C9347:C9410" si="292">A9347&amp;"-"&amp;B9347</f>
        <v>2018-Ceara/CE-34-4-3</v>
      </c>
      <c r="D9347">
        <v>0</v>
      </c>
      <c r="E9347">
        <v>27</v>
      </c>
      <c r="F9347" t="str">
        <f t="shared" ref="F9347:F9410" si="293">RIGHT(B9347,LEN(C9347)-FIND("-",C9347,6))</f>
        <v>34-4-3</v>
      </c>
    </row>
    <row r="9348" spans="1:6" x14ac:dyDescent="0.3">
      <c r="A9348">
        <v>2018</v>
      </c>
      <c r="B9348" t="s">
        <v>6474</v>
      </c>
      <c r="C9348" t="str">
        <f t="shared" si="292"/>
        <v>2018-Chapecoense/SC-34-4-3</v>
      </c>
      <c r="D9348">
        <v>3</v>
      </c>
      <c r="E9348">
        <v>28</v>
      </c>
      <c r="F9348" t="str">
        <f t="shared" si="293"/>
        <v>34-4-3</v>
      </c>
    </row>
    <row r="9349" spans="1:6" x14ac:dyDescent="0.3">
      <c r="A9349">
        <v>2018</v>
      </c>
      <c r="B9349" t="s">
        <v>6115</v>
      </c>
      <c r="C9349" t="str">
        <f t="shared" si="292"/>
        <v>2018-Corinthians/SP-34-4-3</v>
      </c>
      <c r="D9349">
        <v>5.25</v>
      </c>
      <c r="E9349">
        <v>19</v>
      </c>
      <c r="F9349" t="str">
        <f t="shared" si="293"/>
        <v>34-4-3</v>
      </c>
    </row>
    <row r="9350" spans="1:6" x14ac:dyDescent="0.3">
      <c r="A9350">
        <v>2018</v>
      </c>
      <c r="B9350" t="s">
        <v>6116</v>
      </c>
      <c r="C9350" t="str">
        <f t="shared" si="292"/>
        <v>2018-Cruzeiro/MG-34-4-3</v>
      </c>
      <c r="D9350">
        <v>0</v>
      </c>
      <c r="E9350">
        <v>29</v>
      </c>
      <c r="F9350" t="str">
        <f t="shared" si="293"/>
        <v>34-4-3</v>
      </c>
    </row>
    <row r="9351" spans="1:6" x14ac:dyDescent="0.3">
      <c r="A9351">
        <v>2018</v>
      </c>
      <c r="B9351" t="s">
        <v>6118</v>
      </c>
      <c r="C9351" t="str">
        <f t="shared" si="292"/>
        <v>2018-Flamengo/RJ-34-4-3</v>
      </c>
      <c r="D9351">
        <v>7.7142850000000003</v>
      </c>
      <c r="E9351">
        <v>30</v>
      </c>
      <c r="F9351" t="str">
        <f t="shared" si="293"/>
        <v>34-4-3</v>
      </c>
    </row>
    <row r="9352" spans="1:6" x14ac:dyDescent="0.3">
      <c r="A9352">
        <v>2018</v>
      </c>
      <c r="B9352" t="s">
        <v>6119</v>
      </c>
      <c r="C9352" t="str">
        <f t="shared" si="292"/>
        <v>2018-Fluminense/RJ-34-4-3</v>
      </c>
      <c r="D9352">
        <v>0</v>
      </c>
      <c r="E9352">
        <v>17</v>
      </c>
      <c r="F9352" t="str">
        <f t="shared" si="293"/>
        <v>34-4-3</v>
      </c>
    </row>
    <row r="9353" spans="1:6" x14ac:dyDescent="0.3">
      <c r="A9353">
        <v>2018</v>
      </c>
      <c r="B9353" t="s">
        <v>6122</v>
      </c>
      <c r="C9353" t="str">
        <f t="shared" si="292"/>
        <v>2018-Gremio/RS-34-4-3</v>
      </c>
      <c r="D9353">
        <v>6.8571429999999998</v>
      </c>
      <c r="E9353">
        <v>20</v>
      </c>
      <c r="F9353" t="str">
        <f t="shared" si="293"/>
        <v>34-4-3</v>
      </c>
    </row>
    <row r="9354" spans="1:6" x14ac:dyDescent="0.3">
      <c r="A9354">
        <v>2018</v>
      </c>
      <c r="B9354" t="s">
        <v>6123</v>
      </c>
      <c r="C9354" t="str">
        <f t="shared" si="292"/>
        <v>2018-Internacional/RS-34-4-3</v>
      </c>
      <c r="D9354">
        <v>7</v>
      </c>
      <c r="E9354">
        <v>40</v>
      </c>
      <c r="F9354" t="str">
        <f t="shared" si="293"/>
        <v>34-4-3</v>
      </c>
    </row>
    <row r="9355" spans="1:6" x14ac:dyDescent="0.3">
      <c r="A9355">
        <v>2018</v>
      </c>
      <c r="B9355" t="s">
        <v>6125</v>
      </c>
      <c r="C9355" t="str">
        <f t="shared" si="292"/>
        <v>2018-Palmeiras/SP-34-4-3</v>
      </c>
      <c r="D9355">
        <v>10</v>
      </c>
      <c r="E9355">
        <v>37</v>
      </c>
      <c r="F9355" t="str">
        <f t="shared" si="293"/>
        <v>34-4-3</v>
      </c>
    </row>
    <row r="9356" spans="1:6" x14ac:dyDescent="0.3">
      <c r="A9356">
        <v>2018</v>
      </c>
      <c r="B9356" t="s">
        <v>6126</v>
      </c>
      <c r="C9356" t="str">
        <f t="shared" si="292"/>
        <v>2018-Parana/PR-34-4-3</v>
      </c>
      <c r="D9356">
        <v>2.4285700000000001</v>
      </c>
      <c r="E9356">
        <v>15</v>
      </c>
      <c r="F9356" t="str">
        <f t="shared" si="293"/>
        <v>34-4-3</v>
      </c>
    </row>
    <row r="9357" spans="1:6" x14ac:dyDescent="0.3">
      <c r="A9357">
        <v>2018</v>
      </c>
      <c r="B9357" t="s">
        <v>6129</v>
      </c>
      <c r="C9357" t="str">
        <f t="shared" si="292"/>
        <v>2018-Santos/SP-34-4-3</v>
      </c>
      <c r="D9357">
        <v>9</v>
      </c>
      <c r="E9357">
        <v>30</v>
      </c>
      <c r="F9357" t="str">
        <f t="shared" si="293"/>
        <v>34-4-3</v>
      </c>
    </row>
    <row r="9358" spans="1:6" x14ac:dyDescent="0.3">
      <c r="A9358">
        <v>2018</v>
      </c>
      <c r="B9358" t="s">
        <v>6131</v>
      </c>
      <c r="C9358" t="str">
        <f t="shared" si="292"/>
        <v>2018-Sao Paulo/SP-34-4-3</v>
      </c>
      <c r="D9358">
        <v>0</v>
      </c>
      <c r="E9358">
        <v>34</v>
      </c>
      <c r="F9358" t="str">
        <f t="shared" si="293"/>
        <v>34-4-3</v>
      </c>
    </row>
    <row r="9359" spans="1:6" x14ac:dyDescent="0.3">
      <c r="A9359">
        <v>2018</v>
      </c>
      <c r="B9359" t="s">
        <v>6204</v>
      </c>
      <c r="C9359" t="str">
        <f t="shared" si="292"/>
        <v>2018-Sport/PE-34-4-3</v>
      </c>
      <c r="D9359">
        <v>2.4285730000000001</v>
      </c>
      <c r="E9359">
        <v>20</v>
      </c>
      <c r="F9359" t="str">
        <f t="shared" si="293"/>
        <v>34-4-3</v>
      </c>
    </row>
    <row r="9360" spans="1:6" x14ac:dyDescent="0.3">
      <c r="A9360">
        <v>2018</v>
      </c>
      <c r="B9360" t="s">
        <v>6132</v>
      </c>
      <c r="C9360" t="str">
        <f t="shared" si="292"/>
        <v>2018-Vasco/RJ-34-4-3</v>
      </c>
      <c r="D9360">
        <v>4.5</v>
      </c>
      <c r="E9360">
        <v>17</v>
      </c>
      <c r="F9360" t="str">
        <f t="shared" si="293"/>
        <v>34-4-3</v>
      </c>
    </row>
    <row r="9361" spans="1:6" x14ac:dyDescent="0.3">
      <c r="A9361">
        <v>2018</v>
      </c>
      <c r="B9361" t="s">
        <v>6276</v>
      </c>
      <c r="C9361" t="str">
        <f t="shared" si="292"/>
        <v>2018-Vitoria/BA-34-4-3</v>
      </c>
      <c r="D9361">
        <v>4.6666619999999996</v>
      </c>
      <c r="E9361">
        <v>15</v>
      </c>
      <c r="F9361" t="str">
        <f t="shared" si="293"/>
        <v>34-4-3</v>
      </c>
    </row>
    <row r="9362" spans="1:6" x14ac:dyDescent="0.3">
      <c r="A9362">
        <v>2019</v>
      </c>
      <c r="B9362" t="s">
        <v>6134</v>
      </c>
      <c r="C9362" t="str">
        <f t="shared" si="292"/>
        <v>2019-Atletico/MG-19-2-0</v>
      </c>
      <c r="D9362">
        <v>0</v>
      </c>
      <c r="E9362">
        <v>15</v>
      </c>
      <c r="F9362" t="str">
        <f t="shared" si="293"/>
        <v>19-2-0</v>
      </c>
    </row>
    <row r="9363" spans="1:6" x14ac:dyDescent="0.3">
      <c r="A9363">
        <v>2019</v>
      </c>
      <c r="B9363" t="s">
        <v>5773</v>
      </c>
      <c r="C9363" t="str">
        <f t="shared" si="292"/>
        <v>2019-Atletico/PR-19-2-0</v>
      </c>
      <c r="D9363">
        <v>2.6</v>
      </c>
      <c r="E9363">
        <v>13</v>
      </c>
      <c r="F9363" t="str">
        <f t="shared" si="293"/>
        <v>19-2-0</v>
      </c>
    </row>
    <row r="9364" spans="1:6" x14ac:dyDescent="0.3">
      <c r="A9364">
        <v>2019</v>
      </c>
      <c r="B9364" t="s">
        <v>6277</v>
      </c>
      <c r="C9364" t="str">
        <f t="shared" si="292"/>
        <v>2019-Avai/SC-19-2-0</v>
      </c>
      <c r="D9364">
        <v>0</v>
      </c>
      <c r="E9364">
        <v>4</v>
      </c>
      <c r="F9364" t="str">
        <f t="shared" si="293"/>
        <v>19-2-0</v>
      </c>
    </row>
    <row r="9365" spans="1:6" x14ac:dyDescent="0.3">
      <c r="A9365">
        <v>2019</v>
      </c>
      <c r="B9365" t="s">
        <v>6404</v>
      </c>
      <c r="C9365" t="str">
        <f t="shared" si="292"/>
        <v>2019-Bahia/BA-19-2-0</v>
      </c>
      <c r="D9365">
        <v>2.8</v>
      </c>
      <c r="E9365">
        <v>9</v>
      </c>
      <c r="F9365" t="str">
        <f t="shared" si="293"/>
        <v>19-2-0</v>
      </c>
    </row>
    <row r="9366" spans="1:6" x14ac:dyDescent="0.3">
      <c r="A9366">
        <v>2019</v>
      </c>
      <c r="B9366" t="s">
        <v>5774</v>
      </c>
      <c r="C9366" t="str">
        <f t="shared" si="292"/>
        <v>2019-Botafogo/RJ-19-2-0</v>
      </c>
      <c r="D9366">
        <v>2.875</v>
      </c>
      <c r="E9366">
        <v>10</v>
      </c>
      <c r="F9366" t="str">
        <f t="shared" si="293"/>
        <v>19-2-0</v>
      </c>
    </row>
    <row r="9367" spans="1:6" x14ac:dyDescent="0.3">
      <c r="A9367">
        <v>2019</v>
      </c>
      <c r="B9367" t="s">
        <v>6493</v>
      </c>
      <c r="C9367" t="str">
        <f t="shared" si="292"/>
        <v>2019-CSA/AL-19-2-0</v>
      </c>
      <c r="D9367">
        <v>1.3636349999999999</v>
      </c>
      <c r="E9367">
        <v>10</v>
      </c>
      <c r="F9367" t="str">
        <f t="shared" si="293"/>
        <v>19-2-0</v>
      </c>
    </row>
    <row r="9368" spans="1:6" x14ac:dyDescent="0.3">
      <c r="A9368">
        <v>2019</v>
      </c>
      <c r="B9368" t="s">
        <v>6332</v>
      </c>
      <c r="C9368" t="str">
        <f t="shared" si="292"/>
        <v>2019-Ceara/CE-19-2-0</v>
      </c>
      <c r="D9368">
        <v>2.2000000000000002</v>
      </c>
      <c r="E9368">
        <v>10</v>
      </c>
      <c r="F9368" t="str">
        <f t="shared" si="293"/>
        <v>19-2-0</v>
      </c>
    </row>
    <row r="9369" spans="1:6" x14ac:dyDescent="0.3">
      <c r="A9369">
        <v>2019</v>
      </c>
      <c r="B9369" t="s">
        <v>6457</v>
      </c>
      <c r="C9369" t="str">
        <f t="shared" si="292"/>
        <v>2019-Chapecoense/SC-19-2-0</v>
      </c>
      <c r="D9369">
        <v>1.466664</v>
      </c>
      <c r="E9369">
        <v>8</v>
      </c>
      <c r="F9369" t="str">
        <f t="shared" si="293"/>
        <v>19-2-0</v>
      </c>
    </row>
    <row r="9370" spans="1:6" x14ac:dyDescent="0.3">
      <c r="A9370">
        <v>2019</v>
      </c>
      <c r="B9370" t="s">
        <v>5775</v>
      </c>
      <c r="C9370" t="str">
        <f t="shared" si="292"/>
        <v>2019-Corinthians/SP-19-2-0</v>
      </c>
      <c r="D9370">
        <v>3.6</v>
      </c>
      <c r="E9370">
        <v>15</v>
      </c>
      <c r="F9370" t="str">
        <f t="shared" si="293"/>
        <v>19-2-0</v>
      </c>
    </row>
    <row r="9371" spans="1:6" x14ac:dyDescent="0.3">
      <c r="A9371">
        <v>2019</v>
      </c>
      <c r="B9371" t="s">
        <v>5776</v>
      </c>
      <c r="C9371" t="str">
        <f t="shared" si="292"/>
        <v>2019-Cruzeiro/MG-19-2-0</v>
      </c>
      <c r="D9371">
        <v>1.875</v>
      </c>
      <c r="E9371">
        <v>10</v>
      </c>
      <c r="F9371" t="str">
        <f t="shared" si="293"/>
        <v>19-2-0</v>
      </c>
    </row>
    <row r="9372" spans="1:6" x14ac:dyDescent="0.3">
      <c r="A9372">
        <v>2019</v>
      </c>
      <c r="B9372" t="s">
        <v>5778</v>
      </c>
      <c r="C9372" t="str">
        <f t="shared" si="292"/>
        <v>2019-Flamengo/RJ-19-2-0</v>
      </c>
      <c r="D9372">
        <v>4.5599999999999996</v>
      </c>
      <c r="E9372">
        <v>13</v>
      </c>
      <c r="F9372" t="str">
        <f t="shared" si="293"/>
        <v>19-2-0</v>
      </c>
    </row>
    <row r="9373" spans="1:6" x14ac:dyDescent="0.3">
      <c r="A9373">
        <v>2019</v>
      </c>
      <c r="B9373" t="s">
        <v>5779</v>
      </c>
      <c r="C9373" t="str">
        <f t="shared" si="292"/>
        <v>2019-Fluminense/RJ-19-2-0</v>
      </c>
      <c r="D9373">
        <v>1.7142869999999999</v>
      </c>
      <c r="E9373">
        <v>6</v>
      </c>
      <c r="F9373" t="str">
        <f t="shared" si="293"/>
        <v>19-2-0</v>
      </c>
    </row>
    <row r="9374" spans="1:6" x14ac:dyDescent="0.3">
      <c r="A9374">
        <v>2019</v>
      </c>
      <c r="B9374" t="s">
        <v>5780</v>
      </c>
      <c r="C9374" t="str">
        <f t="shared" si="292"/>
        <v>2019-Fortaleza/CE-19-2-0</v>
      </c>
      <c r="D9374">
        <v>0.5</v>
      </c>
      <c r="E9374">
        <v>14</v>
      </c>
      <c r="F9374" t="str">
        <f t="shared" si="293"/>
        <v>19-2-0</v>
      </c>
    </row>
    <row r="9375" spans="1:6" x14ac:dyDescent="0.3">
      <c r="A9375">
        <v>2019</v>
      </c>
      <c r="B9375" t="s">
        <v>5781</v>
      </c>
      <c r="C9375" t="str">
        <f t="shared" si="292"/>
        <v>2019-Goias/GO-19-2-0</v>
      </c>
      <c r="D9375">
        <v>2.2222240000000002</v>
      </c>
      <c r="E9375">
        <v>9</v>
      </c>
      <c r="F9375" t="str">
        <f t="shared" si="293"/>
        <v>19-2-0</v>
      </c>
    </row>
    <row r="9376" spans="1:6" x14ac:dyDescent="0.3">
      <c r="A9376">
        <v>2019</v>
      </c>
      <c r="B9376" t="s">
        <v>5782</v>
      </c>
      <c r="C9376" t="str">
        <f t="shared" si="292"/>
        <v>2019-Gremio/RS-19-2-0</v>
      </c>
      <c r="D9376">
        <v>4</v>
      </c>
      <c r="E9376">
        <v>16</v>
      </c>
      <c r="F9376" t="str">
        <f t="shared" si="293"/>
        <v>19-2-0</v>
      </c>
    </row>
    <row r="9377" spans="1:6" x14ac:dyDescent="0.3">
      <c r="A9377">
        <v>2019</v>
      </c>
      <c r="B9377" t="s">
        <v>5783</v>
      </c>
      <c r="C9377" t="str">
        <f t="shared" si="292"/>
        <v>2019-Internacional/RS-19-2-0</v>
      </c>
      <c r="D9377">
        <v>3</v>
      </c>
      <c r="E9377">
        <v>8</v>
      </c>
      <c r="F9377" t="str">
        <f t="shared" si="293"/>
        <v>19-2-0</v>
      </c>
    </row>
    <row r="9378" spans="1:6" x14ac:dyDescent="0.3">
      <c r="A9378">
        <v>2019</v>
      </c>
      <c r="B9378" t="s">
        <v>5785</v>
      </c>
      <c r="C9378" t="str">
        <f t="shared" si="292"/>
        <v>2019-Palmeiras/SP-19-2-0</v>
      </c>
      <c r="D9378">
        <v>4.1428630000000002</v>
      </c>
      <c r="E9378">
        <v>13</v>
      </c>
      <c r="F9378" t="str">
        <f t="shared" si="293"/>
        <v>19-2-0</v>
      </c>
    </row>
    <row r="9379" spans="1:6" x14ac:dyDescent="0.3">
      <c r="A9379">
        <v>2019</v>
      </c>
      <c r="B9379" t="s">
        <v>5789</v>
      </c>
      <c r="C9379" t="str">
        <f t="shared" si="292"/>
        <v>2019-Santos/SP-19-2-0</v>
      </c>
      <c r="D9379">
        <v>3.5833300000000001</v>
      </c>
      <c r="E9379">
        <v>14</v>
      </c>
      <c r="F9379" t="str">
        <f t="shared" si="293"/>
        <v>19-2-0</v>
      </c>
    </row>
    <row r="9380" spans="1:6" x14ac:dyDescent="0.3">
      <c r="A9380">
        <v>2019</v>
      </c>
      <c r="B9380" t="s">
        <v>5791</v>
      </c>
      <c r="C9380" t="str">
        <f t="shared" si="292"/>
        <v>2019-Sao Paulo/SP-19-2-0</v>
      </c>
      <c r="D9380">
        <v>3.1818170000000001</v>
      </c>
      <c r="E9380">
        <v>16</v>
      </c>
      <c r="F9380" t="str">
        <f t="shared" si="293"/>
        <v>19-2-0</v>
      </c>
    </row>
    <row r="9381" spans="1:6" x14ac:dyDescent="0.3">
      <c r="A9381">
        <v>2019</v>
      </c>
      <c r="B9381" t="s">
        <v>5792</v>
      </c>
      <c r="C9381" t="str">
        <f t="shared" si="292"/>
        <v>2019-Vasco/RJ-19-2-0</v>
      </c>
      <c r="D9381">
        <v>2.5</v>
      </c>
      <c r="E9381">
        <v>10</v>
      </c>
      <c r="F9381" t="str">
        <f t="shared" si="293"/>
        <v>19-2-0</v>
      </c>
    </row>
    <row r="9382" spans="1:6" x14ac:dyDescent="0.3">
      <c r="A9382">
        <v>2019</v>
      </c>
      <c r="B9382" t="s">
        <v>6138</v>
      </c>
      <c r="C9382" t="str">
        <f t="shared" si="292"/>
        <v>2019-Atletico/MG-19-2-1</v>
      </c>
      <c r="D9382">
        <v>0</v>
      </c>
      <c r="E9382">
        <v>14</v>
      </c>
      <c r="F9382" t="str">
        <f t="shared" si="293"/>
        <v>19-2-1</v>
      </c>
    </row>
    <row r="9383" spans="1:6" x14ac:dyDescent="0.3">
      <c r="A9383">
        <v>2019</v>
      </c>
      <c r="B9383" t="s">
        <v>5793</v>
      </c>
      <c r="C9383" t="str">
        <f t="shared" si="292"/>
        <v>2019-Atletico/PR-19-2-1</v>
      </c>
      <c r="D9383">
        <v>2.75</v>
      </c>
      <c r="E9383">
        <v>10</v>
      </c>
      <c r="F9383" t="str">
        <f t="shared" si="293"/>
        <v>19-2-1</v>
      </c>
    </row>
    <row r="9384" spans="1:6" x14ac:dyDescent="0.3">
      <c r="A9384">
        <v>2019</v>
      </c>
      <c r="B9384" t="s">
        <v>6280</v>
      </c>
      <c r="C9384" t="str">
        <f t="shared" si="292"/>
        <v>2019-Avai/SC-19-2-1</v>
      </c>
      <c r="D9384">
        <v>0</v>
      </c>
      <c r="E9384">
        <v>7</v>
      </c>
      <c r="F9384" t="str">
        <f t="shared" si="293"/>
        <v>19-2-1</v>
      </c>
    </row>
    <row r="9385" spans="1:6" x14ac:dyDescent="0.3">
      <c r="A9385">
        <v>2019</v>
      </c>
      <c r="B9385" t="s">
        <v>6406</v>
      </c>
      <c r="C9385" t="str">
        <f t="shared" si="292"/>
        <v>2019-Bahia/BA-19-2-1</v>
      </c>
      <c r="D9385">
        <v>3.0000040000000001</v>
      </c>
      <c r="E9385">
        <v>16</v>
      </c>
      <c r="F9385" t="str">
        <f t="shared" si="293"/>
        <v>19-2-1</v>
      </c>
    </row>
    <row r="9386" spans="1:6" x14ac:dyDescent="0.3">
      <c r="A9386">
        <v>2019</v>
      </c>
      <c r="B9386" t="s">
        <v>5794</v>
      </c>
      <c r="C9386" t="str">
        <f t="shared" si="292"/>
        <v>2019-Botafogo/RJ-19-2-1</v>
      </c>
      <c r="D9386">
        <v>2.8888889999999998</v>
      </c>
      <c r="E9386">
        <v>10</v>
      </c>
      <c r="F9386" t="str">
        <f t="shared" si="293"/>
        <v>19-2-1</v>
      </c>
    </row>
    <row r="9387" spans="1:6" x14ac:dyDescent="0.3">
      <c r="A9387">
        <v>2019</v>
      </c>
      <c r="B9387" t="s">
        <v>6494</v>
      </c>
      <c r="C9387" t="str">
        <f t="shared" si="292"/>
        <v>2019-CSA/AL-19-2-1</v>
      </c>
      <c r="D9387">
        <v>1.5</v>
      </c>
      <c r="E9387">
        <v>6</v>
      </c>
      <c r="F9387" t="str">
        <f t="shared" si="293"/>
        <v>19-2-1</v>
      </c>
    </row>
    <row r="9388" spans="1:6" x14ac:dyDescent="0.3">
      <c r="A9388">
        <v>2019</v>
      </c>
      <c r="B9388" t="s">
        <v>6336</v>
      </c>
      <c r="C9388" t="str">
        <f t="shared" si="292"/>
        <v>2019-Ceara/CE-19-2-1</v>
      </c>
      <c r="D9388">
        <v>2.2222230000000001</v>
      </c>
      <c r="E9388">
        <v>8</v>
      </c>
      <c r="F9388" t="str">
        <f t="shared" si="293"/>
        <v>19-2-1</v>
      </c>
    </row>
    <row r="9389" spans="1:6" x14ac:dyDescent="0.3">
      <c r="A9389">
        <v>2019</v>
      </c>
      <c r="B9389" t="s">
        <v>6458</v>
      </c>
      <c r="C9389" t="str">
        <f t="shared" si="292"/>
        <v>2019-Chapecoense/SC-19-2-1</v>
      </c>
      <c r="D9389">
        <v>1.4285699999999999</v>
      </c>
      <c r="E9389">
        <v>6</v>
      </c>
      <c r="F9389" t="str">
        <f t="shared" si="293"/>
        <v>19-2-1</v>
      </c>
    </row>
    <row r="9390" spans="1:6" x14ac:dyDescent="0.3">
      <c r="A9390">
        <v>2019</v>
      </c>
      <c r="B9390" t="s">
        <v>5795</v>
      </c>
      <c r="C9390" t="str">
        <f t="shared" si="292"/>
        <v>2019-Corinthians/SP-19-2-1</v>
      </c>
      <c r="D9390">
        <v>3.8571430000000002</v>
      </c>
      <c r="E9390">
        <v>14</v>
      </c>
      <c r="F9390" t="str">
        <f t="shared" si="293"/>
        <v>19-2-1</v>
      </c>
    </row>
    <row r="9391" spans="1:6" x14ac:dyDescent="0.3">
      <c r="A9391">
        <v>2019</v>
      </c>
      <c r="B9391" t="s">
        <v>5796</v>
      </c>
      <c r="C9391" t="str">
        <f t="shared" si="292"/>
        <v>2019-Cruzeiro/MG-19-2-1</v>
      </c>
      <c r="D9391">
        <v>4</v>
      </c>
      <c r="E9391">
        <v>16</v>
      </c>
      <c r="F9391" t="str">
        <f t="shared" si="293"/>
        <v>19-2-1</v>
      </c>
    </row>
    <row r="9392" spans="1:6" x14ac:dyDescent="0.3">
      <c r="A9392">
        <v>2019</v>
      </c>
      <c r="B9392" t="s">
        <v>5798</v>
      </c>
      <c r="C9392" t="str">
        <f t="shared" si="292"/>
        <v>2019-Flamengo/RJ-19-2-1</v>
      </c>
      <c r="D9392">
        <v>4.1666629999999998</v>
      </c>
      <c r="E9392">
        <v>14</v>
      </c>
      <c r="F9392" t="str">
        <f t="shared" si="293"/>
        <v>19-2-1</v>
      </c>
    </row>
    <row r="9393" spans="1:6" x14ac:dyDescent="0.3">
      <c r="A9393">
        <v>2019</v>
      </c>
      <c r="B9393" t="s">
        <v>5799</v>
      </c>
      <c r="C9393" t="str">
        <f t="shared" si="292"/>
        <v>2019-Fluminense/RJ-19-2-1</v>
      </c>
      <c r="D9393">
        <v>1.5</v>
      </c>
      <c r="E9393">
        <v>6</v>
      </c>
      <c r="F9393" t="str">
        <f t="shared" si="293"/>
        <v>19-2-1</v>
      </c>
    </row>
    <row r="9394" spans="1:6" x14ac:dyDescent="0.3">
      <c r="A9394">
        <v>2019</v>
      </c>
      <c r="B9394" t="s">
        <v>5800</v>
      </c>
      <c r="C9394" t="str">
        <f t="shared" si="292"/>
        <v>2019-Fortaleza/CE-19-2-1</v>
      </c>
      <c r="D9394">
        <v>2.4</v>
      </c>
      <c r="E9394">
        <v>8</v>
      </c>
      <c r="F9394" t="str">
        <f t="shared" si="293"/>
        <v>19-2-1</v>
      </c>
    </row>
    <row r="9395" spans="1:6" x14ac:dyDescent="0.3">
      <c r="A9395">
        <v>2019</v>
      </c>
      <c r="B9395" t="s">
        <v>5801</v>
      </c>
      <c r="C9395" t="str">
        <f t="shared" si="292"/>
        <v>2019-Goias/GO-19-2-1</v>
      </c>
      <c r="D9395">
        <v>2.25</v>
      </c>
      <c r="E9395">
        <v>10</v>
      </c>
      <c r="F9395" t="str">
        <f t="shared" si="293"/>
        <v>19-2-1</v>
      </c>
    </row>
    <row r="9396" spans="1:6" x14ac:dyDescent="0.3">
      <c r="A9396">
        <v>2019</v>
      </c>
      <c r="B9396" t="s">
        <v>5802</v>
      </c>
      <c r="C9396" t="str">
        <f t="shared" si="292"/>
        <v>2019-Gremio/RS-19-2-1</v>
      </c>
      <c r="D9396">
        <v>2.5</v>
      </c>
      <c r="E9396">
        <v>16</v>
      </c>
      <c r="F9396" t="str">
        <f t="shared" si="293"/>
        <v>19-2-1</v>
      </c>
    </row>
    <row r="9397" spans="1:6" x14ac:dyDescent="0.3">
      <c r="A9397">
        <v>2019</v>
      </c>
      <c r="B9397" t="s">
        <v>5803</v>
      </c>
      <c r="C9397" t="str">
        <f t="shared" si="292"/>
        <v>2019-Internacional/RS-19-2-1</v>
      </c>
      <c r="D9397">
        <v>3.375</v>
      </c>
      <c r="E9397">
        <v>14</v>
      </c>
      <c r="F9397" t="str">
        <f t="shared" si="293"/>
        <v>19-2-1</v>
      </c>
    </row>
    <row r="9398" spans="1:6" x14ac:dyDescent="0.3">
      <c r="A9398">
        <v>2019</v>
      </c>
      <c r="B9398" t="s">
        <v>5805</v>
      </c>
      <c r="C9398" t="str">
        <f t="shared" si="292"/>
        <v>2019-Palmeiras/SP-19-2-1</v>
      </c>
      <c r="D9398">
        <v>2</v>
      </c>
      <c r="E9398">
        <v>13</v>
      </c>
      <c r="F9398" t="str">
        <f t="shared" si="293"/>
        <v>19-2-1</v>
      </c>
    </row>
    <row r="9399" spans="1:6" x14ac:dyDescent="0.3">
      <c r="A9399">
        <v>2019</v>
      </c>
      <c r="B9399" t="s">
        <v>5809</v>
      </c>
      <c r="C9399" t="str">
        <f t="shared" si="292"/>
        <v>2019-Santos/SP-19-2-1</v>
      </c>
      <c r="D9399">
        <v>4.1818140000000001</v>
      </c>
      <c r="E9399">
        <v>13</v>
      </c>
      <c r="F9399" t="str">
        <f t="shared" si="293"/>
        <v>19-2-1</v>
      </c>
    </row>
    <row r="9400" spans="1:6" x14ac:dyDescent="0.3">
      <c r="A9400">
        <v>2019</v>
      </c>
      <c r="B9400" t="s">
        <v>5811</v>
      </c>
      <c r="C9400" t="str">
        <f t="shared" si="292"/>
        <v>2019-Sao Paulo/SP-19-2-1</v>
      </c>
      <c r="D9400">
        <v>3.4</v>
      </c>
      <c r="E9400">
        <v>13</v>
      </c>
      <c r="F9400" t="str">
        <f t="shared" si="293"/>
        <v>19-2-1</v>
      </c>
    </row>
    <row r="9401" spans="1:6" x14ac:dyDescent="0.3">
      <c r="A9401">
        <v>2019</v>
      </c>
      <c r="B9401" t="s">
        <v>5812</v>
      </c>
      <c r="C9401" t="str">
        <f t="shared" si="292"/>
        <v>2019-Vasco/RJ-19-2-1</v>
      </c>
      <c r="D9401">
        <v>2.6666669999999999</v>
      </c>
      <c r="E9401">
        <v>12</v>
      </c>
      <c r="F9401" t="str">
        <f t="shared" si="293"/>
        <v>19-2-1</v>
      </c>
    </row>
    <row r="9402" spans="1:6" x14ac:dyDescent="0.3">
      <c r="A9402">
        <v>2019</v>
      </c>
      <c r="B9402" t="s">
        <v>6142</v>
      </c>
      <c r="C9402" t="str">
        <f t="shared" si="292"/>
        <v>2019-Atletico/MG-19-3-0</v>
      </c>
      <c r="D9402">
        <v>0</v>
      </c>
      <c r="E9402">
        <v>27</v>
      </c>
      <c r="F9402" t="str">
        <f t="shared" si="293"/>
        <v>19-3-0</v>
      </c>
    </row>
    <row r="9403" spans="1:6" x14ac:dyDescent="0.3">
      <c r="A9403">
        <v>2019</v>
      </c>
      <c r="B9403" t="s">
        <v>5813</v>
      </c>
      <c r="C9403" t="str">
        <f t="shared" si="292"/>
        <v>2019-Atletico/PR-19-3-0</v>
      </c>
      <c r="D9403">
        <v>4.4000029999999999</v>
      </c>
      <c r="E9403">
        <v>16</v>
      </c>
      <c r="F9403" t="str">
        <f t="shared" si="293"/>
        <v>19-3-0</v>
      </c>
    </row>
    <row r="9404" spans="1:6" x14ac:dyDescent="0.3">
      <c r="A9404">
        <v>2019</v>
      </c>
      <c r="B9404" t="s">
        <v>6283</v>
      </c>
      <c r="C9404" t="str">
        <f t="shared" si="292"/>
        <v>2019-Avai/SC-19-3-0</v>
      </c>
      <c r="D9404">
        <v>1.25</v>
      </c>
      <c r="E9404">
        <v>3</v>
      </c>
      <c r="F9404" t="str">
        <f t="shared" si="293"/>
        <v>19-3-0</v>
      </c>
    </row>
    <row r="9405" spans="1:6" x14ac:dyDescent="0.3">
      <c r="A9405">
        <v>2019</v>
      </c>
      <c r="B9405" t="s">
        <v>6408</v>
      </c>
      <c r="C9405" t="str">
        <f t="shared" si="292"/>
        <v>2019-Bahia/BA-19-3-0</v>
      </c>
      <c r="D9405">
        <v>0</v>
      </c>
      <c r="E9405">
        <v>17</v>
      </c>
      <c r="F9405" t="str">
        <f t="shared" si="293"/>
        <v>19-3-0</v>
      </c>
    </row>
    <row r="9406" spans="1:6" x14ac:dyDescent="0.3">
      <c r="A9406">
        <v>2019</v>
      </c>
      <c r="B9406" t="s">
        <v>5814</v>
      </c>
      <c r="C9406" t="str">
        <f t="shared" si="292"/>
        <v>2019-Botafogo/RJ-19-3-0</v>
      </c>
      <c r="D9406">
        <v>2</v>
      </c>
      <c r="E9406">
        <v>10</v>
      </c>
      <c r="F9406" t="str">
        <f t="shared" si="293"/>
        <v>19-3-0</v>
      </c>
    </row>
    <row r="9407" spans="1:6" x14ac:dyDescent="0.3">
      <c r="A9407">
        <v>2019</v>
      </c>
      <c r="B9407" t="s">
        <v>6495</v>
      </c>
      <c r="C9407" t="str">
        <f t="shared" si="292"/>
        <v>2019-CSA/AL-19-3-0</v>
      </c>
      <c r="D9407">
        <v>2.25</v>
      </c>
      <c r="E9407">
        <v>7</v>
      </c>
      <c r="F9407" t="str">
        <f t="shared" si="293"/>
        <v>19-3-0</v>
      </c>
    </row>
    <row r="9408" spans="1:6" x14ac:dyDescent="0.3">
      <c r="A9408">
        <v>2019</v>
      </c>
      <c r="B9408" t="s">
        <v>6340</v>
      </c>
      <c r="C9408" t="str">
        <f t="shared" si="292"/>
        <v>2019-Ceara/CE-19-3-0</v>
      </c>
      <c r="D9408">
        <v>1</v>
      </c>
      <c r="E9408">
        <v>14</v>
      </c>
      <c r="F9408" t="str">
        <f t="shared" si="293"/>
        <v>19-3-0</v>
      </c>
    </row>
    <row r="9409" spans="1:6" x14ac:dyDescent="0.3">
      <c r="A9409">
        <v>2019</v>
      </c>
      <c r="B9409" t="s">
        <v>6459</v>
      </c>
      <c r="C9409" t="str">
        <f t="shared" si="292"/>
        <v>2019-Chapecoense/SC-19-3-0</v>
      </c>
      <c r="D9409">
        <v>2.1428560000000001</v>
      </c>
      <c r="E9409">
        <v>8</v>
      </c>
      <c r="F9409" t="str">
        <f t="shared" si="293"/>
        <v>19-3-0</v>
      </c>
    </row>
    <row r="9410" spans="1:6" x14ac:dyDescent="0.3">
      <c r="A9410">
        <v>2019</v>
      </c>
      <c r="B9410" t="s">
        <v>5815</v>
      </c>
      <c r="C9410" t="str">
        <f t="shared" si="292"/>
        <v>2019-Corinthians/SP-19-3-0</v>
      </c>
      <c r="D9410">
        <v>5</v>
      </c>
      <c r="E9410">
        <v>16</v>
      </c>
      <c r="F9410" t="str">
        <f t="shared" si="293"/>
        <v>19-3-0</v>
      </c>
    </row>
    <row r="9411" spans="1:6" x14ac:dyDescent="0.3">
      <c r="A9411">
        <v>2019</v>
      </c>
      <c r="B9411" t="s">
        <v>5816</v>
      </c>
      <c r="C9411" t="str">
        <f t="shared" ref="C9411:C9474" si="294">A9411&amp;"-"&amp;B9411</f>
        <v>2019-Cruzeiro/MG-19-3-0</v>
      </c>
      <c r="D9411">
        <v>4</v>
      </c>
      <c r="E9411">
        <v>12</v>
      </c>
      <c r="F9411" t="str">
        <f t="shared" ref="F9411:F9474" si="295">RIGHT(B9411,LEN(C9411)-FIND("-",C9411,6))</f>
        <v>19-3-0</v>
      </c>
    </row>
    <row r="9412" spans="1:6" x14ac:dyDescent="0.3">
      <c r="A9412">
        <v>2019</v>
      </c>
      <c r="B9412" t="s">
        <v>5818</v>
      </c>
      <c r="C9412" t="str">
        <f t="shared" si="294"/>
        <v>2019-Flamengo/RJ-19-3-0</v>
      </c>
      <c r="D9412">
        <v>6.6666670000000003</v>
      </c>
      <c r="E9412">
        <v>17</v>
      </c>
      <c r="F9412" t="str">
        <f t="shared" si="295"/>
        <v>19-3-0</v>
      </c>
    </row>
    <row r="9413" spans="1:6" x14ac:dyDescent="0.3">
      <c r="A9413">
        <v>2019</v>
      </c>
      <c r="B9413" t="s">
        <v>5819</v>
      </c>
      <c r="C9413" t="str">
        <f t="shared" si="294"/>
        <v>2019-Fluminense/RJ-19-3-0</v>
      </c>
      <c r="D9413">
        <v>2.4</v>
      </c>
      <c r="E9413">
        <v>6</v>
      </c>
      <c r="F9413" t="str">
        <f t="shared" si="295"/>
        <v>19-3-0</v>
      </c>
    </row>
    <row r="9414" spans="1:6" x14ac:dyDescent="0.3">
      <c r="A9414">
        <v>2019</v>
      </c>
      <c r="B9414" t="s">
        <v>5820</v>
      </c>
      <c r="C9414" t="str">
        <f t="shared" si="294"/>
        <v>2019-Fortaleza/CE-19-3-0</v>
      </c>
      <c r="D9414">
        <v>4</v>
      </c>
      <c r="E9414">
        <v>7</v>
      </c>
      <c r="F9414" t="str">
        <f t="shared" si="295"/>
        <v>19-3-0</v>
      </c>
    </row>
    <row r="9415" spans="1:6" x14ac:dyDescent="0.3">
      <c r="A9415">
        <v>2019</v>
      </c>
      <c r="B9415" t="s">
        <v>5821</v>
      </c>
      <c r="C9415" t="str">
        <f t="shared" si="294"/>
        <v>2019-Goias/GO-19-3-0</v>
      </c>
      <c r="D9415">
        <v>3.6</v>
      </c>
      <c r="E9415">
        <v>12</v>
      </c>
      <c r="F9415" t="str">
        <f t="shared" si="295"/>
        <v>19-3-0</v>
      </c>
    </row>
    <row r="9416" spans="1:6" x14ac:dyDescent="0.3">
      <c r="A9416">
        <v>2019</v>
      </c>
      <c r="B9416" t="s">
        <v>5822</v>
      </c>
      <c r="C9416" t="str">
        <f t="shared" si="294"/>
        <v>2019-Gremio/RS-19-3-0</v>
      </c>
      <c r="D9416">
        <v>0</v>
      </c>
      <c r="E9416">
        <v>18</v>
      </c>
      <c r="F9416" t="str">
        <f t="shared" si="295"/>
        <v>19-3-0</v>
      </c>
    </row>
    <row r="9417" spans="1:6" x14ac:dyDescent="0.3">
      <c r="A9417">
        <v>2019</v>
      </c>
      <c r="B9417" t="s">
        <v>5823</v>
      </c>
      <c r="C9417" t="str">
        <f t="shared" si="294"/>
        <v>2019-Internacional/RS-19-3-0</v>
      </c>
      <c r="D9417">
        <v>4.6666660000000002</v>
      </c>
      <c r="E9417">
        <v>20</v>
      </c>
      <c r="F9417" t="str">
        <f t="shared" si="295"/>
        <v>19-3-0</v>
      </c>
    </row>
    <row r="9418" spans="1:6" x14ac:dyDescent="0.3">
      <c r="A9418">
        <v>2019</v>
      </c>
      <c r="B9418" t="s">
        <v>5825</v>
      </c>
      <c r="C9418" t="str">
        <f t="shared" si="294"/>
        <v>2019-Palmeiras/SP-19-3-0</v>
      </c>
      <c r="D9418">
        <v>0</v>
      </c>
      <c r="E9418">
        <v>21</v>
      </c>
      <c r="F9418" t="str">
        <f t="shared" si="295"/>
        <v>19-3-0</v>
      </c>
    </row>
    <row r="9419" spans="1:6" x14ac:dyDescent="0.3">
      <c r="A9419">
        <v>2019</v>
      </c>
      <c r="B9419" t="s">
        <v>5829</v>
      </c>
      <c r="C9419" t="str">
        <f t="shared" si="294"/>
        <v>2019-Santos/SP-19-3-0</v>
      </c>
      <c r="D9419">
        <v>0</v>
      </c>
      <c r="E9419">
        <v>23</v>
      </c>
      <c r="F9419" t="str">
        <f t="shared" si="295"/>
        <v>19-3-0</v>
      </c>
    </row>
    <row r="9420" spans="1:6" x14ac:dyDescent="0.3">
      <c r="A9420">
        <v>2019</v>
      </c>
      <c r="B9420" t="s">
        <v>5831</v>
      </c>
      <c r="C9420" t="str">
        <f t="shared" si="294"/>
        <v>2019-Sao Paulo/SP-19-3-0</v>
      </c>
      <c r="D9420">
        <v>0</v>
      </c>
      <c r="E9420">
        <v>23</v>
      </c>
      <c r="F9420" t="str">
        <f t="shared" si="295"/>
        <v>19-3-0</v>
      </c>
    </row>
    <row r="9421" spans="1:6" x14ac:dyDescent="0.3">
      <c r="A9421">
        <v>2019</v>
      </c>
      <c r="B9421" t="s">
        <v>5832</v>
      </c>
      <c r="C9421" t="str">
        <f t="shared" si="294"/>
        <v>2019-Vasco/RJ-19-3-0</v>
      </c>
      <c r="D9421">
        <v>4</v>
      </c>
      <c r="E9421">
        <v>13</v>
      </c>
      <c r="F9421" t="str">
        <f t="shared" si="295"/>
        <v>19-3-0</v>
      </c>
    </row>
    <row r="9422" spans="1:6" x14ac:dyDescent="0.3">
      <c r="A9422">
        <v>2019</v>
      </c>
      <c r="B9422" t="s">
        <v>6146</v>
      </c>
      <c r="C9422" t="str">
        <f t="shared" si="294"/>
        <v>2019-Atletico/MG-19-3-1</v>
      </c>
      <c r="D9422">
        <v>0</v>
      </c>
      <c r="E9422">
        <v>30</v>
      </c>
      <c r="F9422" t="str">
        <f t="shared" si="295"/>
        <v>19-3-1</v>
      </c>
    </row>
    <row r="9423" spans="1:6" x14ac:dyDescent="0.3">
      <c r="A9423">
        <v>2019</v>
      </c>
      <c r="B9423" t="s">
        <v>5833</v>
      </c>
      <c r="C9423" t="str">
        <f t="shared" si="294"/>
        <v>2019-Atletico/PR-19-3-1</v>
      </c>
      <c r="D9423">
        <v>3.9999989999999999</v>
      </c>
      <c r="E9423">
        <v>13</v>
      </c>
      <c r="F9423" t="str">
        <f t="shared" si="295"/>
        <v>19-3-1</v>
      </c>
    </row>
    <row r="9424" spans="1:6" x14ac:dyDescent="0.3">
      <c r="A9424">
        <v>2019</v>
      </c>
      <c r="B9424" t="s">
        <v>6286</v>
      </c>
      <c r="C9424" t="str">
        <f t="shared" si="294"/>
        <v>2019-Avai/SC-19-3-1</v>
      </c>
      <c r="D9424">
        <v>1.25</v>
      </c>
      <c r="E9424">
        <v>3</v>
      </c>
      <c r="F9424" t="str">
        <f t="shared" si="295"/>
        <v>19-3-1</v>
      </c>
    </row>
    <row r="9425" spans="1:6" x14ac:dyDescent="0.3">
      <c r="A9425">
        <v>2019</v>
      </c>
      <c r="B9425" t="s">
        <v>6410</v>
      </c>
      <c r="C9425" t="str">
        <f t="shared" si="294"/>
        <v>2019-Bahia/BA-19-3-1</v>
      </c>
      <c r="D9425">
        <v>7</v>
      </c>
      <c r="E9425">
        <v>23</v>
      </c>
      <c r="F9425" t="str">
        <f t="shared" si="295"/>
        <v>19-3-1</v>
      </c>
    </row>
    <row r="9426" spans="1:6" x14ac:dyDescent="0.3">
      <c r="A9426">
        <v>2019</v>
      </c>
      <c r="B9426" t="s">
        <v>5834</v>
      </c>
      <c r="C9426" t="str">
        <f t="shared" si="294"/>
        <v>2019-Botafogo/RJ-19-3-1</v>
      </c>
      <c r="D9426">
        <v>4.3333349999999999</v>
      </c>
      <c r="E9426">
        <v>7</v>
      </c>
      <c r="F9426" t="str">
        <f t="shared" si="295"/>
        <v>19-3-1</v>
      </c>
    </row>
    <row r="9427" spans="1:6" x14ac:dyDescent="0.3">
      <c r="A9427">
        <v>2019</v>
      </c>
      <c r="B9427" t="s">
        <v>6496</v>
      </c>
      <c r="C9427" t="str">
        <f t="shared" si="294"/>
        <v>2019-CSA/AL-19-3-1</v>
      </c>
      <c r="D9427">
        <v>1.75</v>
      </c>
      <c r="E9427">
        <v>5</v>
      </c>
      <c r="F9427" t="str">
        <f t="shared" si="295"/>
        <v>19-3-1</v>
      </c>
    </row>
    <row r="9428" spans="1:6" x14ac:dyDescent="0.3">
      <c r="A9428">
        <v>2019</v>
      </c>
      <c r="B9428" t="s">
        <v>6344</v>
      </c>
      <c r="C9428" t="str">
        <f t="shared" si="294"/>
        <v>2019-Ceara/CE-19-3-1</v>
      </c>
      <c r="D9428">
        <v>0</v>
      </c>
      <c r="E9428">
        <v>13</v>
      </c>
      <c r="F9428" t="str">
        <f t="shared" si="295"/>
        <v>19-3-1</v>
      </c>
    </row>
    <row r="9429" spans="1:6" x14ac:dyDescent="0.3">
      <c r="A9429">
        <v>2019</v>
      </c>
      <c r="B9429" t="s">
        <v>6460</v>
      </c>
      <c r="C9429" t="str">
        <f t="shared" si="294"/>
        <v>2019-Chapecoense/SC-19-3-1</v>
      </c>
      <c r="D9429">
        <v>2.2000000000000002</v>
      </c>
      <c r="E9429">
        <v>10</v>
      </c>
      <c r="F9429" t="str">
        <f t="shared" si="295"/>
        <v>19-3-1</v>
      </c>
    </row>
    <row r="9430" spans="1:6" x14ac:dyDescent="0.3">
      <c r="A9430">
        <v>2019</v>
      </c>
      <c r="B9430" t="s">
        <v>5835</v>
      </c>
      <c r="C9430" t="str">
        <f t="shared" si="294"/>
        <v>2019-Corinthians/SP-19-3-1</v>
      </c>
      <c r="D9430">
        <v>7</v>
      </c>
      <c r="E9430">
        <v>16</v>
      </c>
      <c r="F9430" t="str">
        <f t="shared" si="295"/>
        <v>19-3-1</v>
      </c>
    </row>
    <row r="9431" spans="1:6" x14ac:dyDescent="0.3">
      <c r="A9431">
        <v>2019</v>
      </c>
      <c r="B9431" t="s">
        <v>5836</v>
      </c>
      <c r="C9431" t="str">
        <f t="shared" si="294"/>
        <v>2019-Cruzeiro/MG-19-3-1</v>
      </c>
      <c r="D9431">
        <v>0</v>
      </c>
      <c r="E9431">
        <v>12</v>
      </c>
      <c r="F9431" t="str">
        <f t="shared" si="295"/>
        <v>19-3-1</v>
      </c>
    </row>
    <row r="9432" spans="1:6" x14ac:dyDescent="0.3">
      <c r="A9432">
        <v>2019</v>
      </c>
      <c r="B9432" t="s">
        <v>5838</v>
      </c>
      <c r="C9432" t="str">
        <f t="shared" si="294"/>
        <v>2019-Flamengo/RJ-19-3-1</v>
      </c>
      <c r="D9432">
        <v>0</v>
      </c>
      <c r="E9432">
        <v>17</v>
      </c>
      <c r="F9432" t="str">
        <f t="shared" si="295"/>
        <v>19-3-1</v>
      </c>
    </row>
    <row r="9433" spans="1:6" x14ac:dyDescent="0.3">
      <c r="A9433">
        <v>2019</v>
      </c>
      <c r="B9433" t="s">
        <v>5839</v>
      </c>
      <c r="C9433" t="str">
        <f t="shared" si="294"/>
        <v>2019-Fluminense/RJ-19-3-1</v>
      </c>
      <c r="D9433">
        <v>6</v>
      </c>
      <c r="E9433">
        <v>12</v>
      </c>
      <c r="F9433" t="str">
        <f t="shared" si="295"/>
        <v>19-3-1</v>
      </c>
    </row>
    <row r="9434" spans="1:6" x14ac:dyDescent="0.3">
      <c r="A9434">
        <v>2019</v>
      </c>
      <c r="B9434" t="s">
        <v>5840</v>
      </c>
      <c r="C9434" t="str">
        <f t="shared" si="294"/>
        <v>2019-Fortaleza/CE-19-3-1</v>
      </c>
      <c r="D9434">
        <v>3.5</v>
      </c>
      <c r="E9434">
        <v>11</v>
      </c>
      <c r="F9434" t="str">
        <f t="shared" si="295"/>
        <v>19-3-1</v>
      </c>
    </row>
    <row r="9435" spans="1:6" x14ac:dyDescent="0.3">
      <c r="A9435">
        <v>2019</v>
      </c>
      <c r="B9435" t="s">
        <v>5841</v>
      </c>
      <c r="C9435" t="str">
        <f t="shared" si="294"/>
        <v>2019-Goias/GO-19-3-1</v>
      </c>
      <c r="D9435">
        <v>4</v>
      </c>
      <c r="E9435">
        <v>14</v>
      </c>
      <c r="F9435" t="str">
        <f t="shared" si="295"/>
        <v>19-3-1</v>
      </c>
    </row>
    <row r="9436" spans="1:6" x14ac:dyDescent="0.3">
      <c r="A9436">
        <v>2019</v>
      </c>
      <c r="B9436" t="s">
        <v>5842</v>
      </c>
      <c r="C9436" t="str">
        <f t="shared" si="294"/>
        <v>2019-Gremio/RS-19-3-1</v>
      </c>
      <c r="D9436">
        <v>0</v>
      </c>
      <c r="E9436">
        <v>16</v>
      </c>
      <c r="F9436" t="str">
        <f t="shared" si="295"/>
        <v>19-3-1</v>
      </c>
    </row>
    <row r="9437" spans="1:6" x14ac:dyDescent="0.3">
      <c r="A9437">
        <v>2019</v>
      </c>
      <c r="B9437" t="s">
        <v>5843</v>
      </c>
      <c r="C9437" t="str">
        <f t="shared" si="294"/>
        <v>2019-Internacional/RS-19-3-1</v>
      </c>
      <c r="D9437">
        <v>4.5</v>
      </c>
      <c r="E9437">
        <v>13</v>
      </c>
      <c r="F9437" t="str">
        <f t="shared" si="295"/>
        <v>19-3-1</v>
      </c>
    </row>
    <row r="9438" spans="1:6" x14ac:dyDescent="0.3">
      <c r="A9438">
        <v>2019</v>
      </c>
      <c r="B9438" t="s">
        <v>5845</v>
      </c>
      <c r="C9438" t="str">
        <f t="shared" si="294"/>
        <v>2019-Palmeiras/SP-19-3-1</v>
      </c>
      <c r="D9438">
        <v>3.3333330000000001</v>
      </c>
      <c r="E9438">
        <v>23</v>
      </c>
      <c r="F9438" t="str">
        <f t="shared" si="295"/>
        <v>19-3-1</v>
      </c>
    </row>
    <row r="9439" spans="1:6" x14ac:dyDescent="0.3">
      <c r="A9439">
        <v>2019</v>
      </c>
      <c r="B9439" t="s">
        <v>5849</v>
      </c>
      <c r="C9439" t="str">
        <f t="shared" si="294"/>
        <v>2019-Santos/SP-19-3-1</v>
      </c>
      <c r="D9439">
        <v>5.6666650000000001</v>
      </c>
      <c r="E9439">
        <v>26</v>
      </c>
      <c r="F9439" t="str">
        <f t="shared" si="295"/>
        <v>19-3-1</v>
      </c>
    </row>
    <row r="9440" spans="1:6" x14ac:dyDescent="0.3">
      <c r="A9440">
        <v>2019</v>
      </c>
      <c r="B9440" t="s">
        <v>5851</v>
      </c>
      <c r="C9440" t="str">
        <f t="shared" si="294"/>
        <v>2019-Sao Paulo/SP-19-3-1</v>
      </c>
      <c r="D9440">
        <v>0</v>
      </c>
      <c r="E9440">
        <v>23</v>
      </c>
      <c r="F9440" t="str">
        <f t="shared" si="295"/>
        <v>19-3-1</v>
      </c>
    </row>
    <row r="9441" spans="1:6" x14ac:dyDescent="0.3">
      <c r="A9441">
        <v>2019</v>
      </c>
      <c r="B9441" t="s">
        <v>5852</v>
      </c>
      <c r="C9441" t="str">
        <f t="shared" si="294"/>
        <v>2019-Vasco/RJ-19-3-1</v>
      </c>
      <c r="D9441">
        <v>0</v>
      </c>
      <c r="E9441">
        <v>18</v>
      </c>
      <c r="F9441" t="str">
        <f t="shared" si="295"/>
        <v>19-3-1</v>
      </c>
    </row>
    <row r="9442" spans="1:6" x14ac:dyDescent="0.3">
      <c r="A9442">
        <v>2019</v>
      </c>
      <c r="B9442" t="s">
        <v>6150</v>
      </c>
      <c r="C9442" t="str">
        <f t="shared" si="294"/>
        <v>2019-Atletico/MG-19-3-2</v>
      </c>
      <c r="D9442">
        <v>0</v>
      </c>
      <c r="E9442">
        <v>24</v>
      </c>
      <c r="F9442" t="str">
        <f t="shared" si="295"/>
        <v>19-3-2</v>
      </c>
    </row>
    <row r="9443" spans="1:6" x14ac:dyDescent="0.3">
      <c r="A9443">
        <v>2019</v>
      </c>
      <c r="B9443" t="s">
        <v>5853</v>
      </c>
      <c r="C9443" t="str">
        <f t="shared" si="294"/>
        <v>2019-Atletico/PR-19-3-2</v>
      </c>
      <c r="D9443">
        <v>3.9999989999999999</v>
      </c>
      <c r="E9443">
        <v>13</v>
      </c>
      <c r="F9443" t="str">
        <f t="shared" si="295"/>
        <v>19-3-2</v>
      </c>
    </row>
    <row r="9444" spans="1:6" x14ac:dyDescent="0.3">
      <c r="A9444">
        <v>2019</v>
      </c>
      <c r="B9444" t="s">
        <v>6289</v>
      </c>
      <c r="C9444" t="str">
        <f t="shared" si="294"/>
        <v>2019-Avai/SC-19-3-2</v>
      </c>
      <c r="D9444">
        <v>1.3333330000000001</v>
      </c>
      <c r="E9444">
        <v>3</v>
      </c>
      <c r="F9444" t="str">
        <f t="shared" si="295"/>
        <v>19-3-2</v>
      </c>
    </row>
    <row r="9445" spans="1:6" x14ac:dyDescent="0.3">
      <c r="A9445">
        <v>2019</v>
      </c>
      <c r="B9445" t="s">
        <v>6412</v>
      </c>
      <c r="C9445" t="str">
        <f t="shared" si="294"/>
        <v>2019-Bahia/BA-19-3-2</v>
      </c>
      <c r="D9445">
        <v>5</v>
      </c>
      <c r="E9445">
        <v>22</v>
      </c>
      <c r="F9445" t="str">
        <f t="shared" si="295"/>
        <v>19-3-2</v>
      </c>
    </row>
    <row r="9446" spans="1:6" x14ac:dyDescent="0.3">
      <c r="A9446">
        <v>2019</v>
      </c>
      <c r="B9446" t="s">
        <v>5854</v>
      </c>
      <c r="C9446" t="str">
        <f t="shared" si="294"/>
        <v>2019-Botafogo/RJ-19-3-2</v>
      </c>
      <c r="D9446">
        <v>4</v>
      </c>
      <c r="E9446">
        <v>22</v>
      </c>
      <c r="F9446" t="str">
        <f t="shared" si="295"/>
        <v>19-3-2</v>
      </c>
    </row>
    <row r="9447" spans="1:6" x14ac:dyDescent="0.3">
      <c r="A9447">
        <v>2019</v>
      </c>
      <c r="B9447" t="s">
        <v>6497</v>
      </c>
      <c r="C9447" t="str">
        <f t="shared" si="294"/>
        <v>2019-CSA/AL-19-3-2</v>
      </c>
      <c r="D9447">
        <v>3</v>
      </c>
      <c r="E9447">
        <v>8</v>
      </c>
      <c r="F9447" t="str">
        <f t="shared" si="295"/>
        <v>19-3-2</v>
      </c>
    </row>
    <row r="9448" spans="1:6" x14ac:dyDescent="0.3">
      <c r="A9448">
        <v>2019</v>
      </c>
      <c r="B9448" t="s">
        <v>6348</v>
      </c>
      <c r="C9448" t="str">
        <f t="shared" si="294"/>
        <v>2019-Ceara/CE-19-3-2</v>
      </c>
      <c r="D9448">
        <v>3.4</v>
      </c>
      <c r="E9448">
        <v>11</v>
      </c>
      <c r="F9448" t="str">
        <f t="shared" si="295"/>
        <v>19-3-2</v>
      </c>
    </row>
    <row r="9449" spans="1:6" x14ac:dyDescent="0.3">
      <c r="A9449">
        <v>2019</v>
      </c>
      <c r="B9449" t="s">
        <v>6461</v>
      </c>
      <c r="C9449" t="str">
        <f t="shared" si="294"/>
        <v>2019-Chapecoense/SC-19-3-2</v>
      </c>
      <c r="D9449">
        <v>2.2000000000000002</v>
      </c>
      <c r="E9449">
        <v>10</v>
      </c>
      <c r="F9449" t="str">
        <f t="shared" si="295"/>
        <v>19-3-2</v>
      </c>
    </row>
    <row r="9450" spans="1:6" x14ac:dyDescent="0.3">
      <c r="A9450">
        <v>2019</v>
      </c>
      <c r="B9450" t="s">
        <v>5855</v>
      </c>
      <c r="C9450" t="str">
        <f t="shared" si="294"/>
        <v>2019-Corinthians/SP-19-3-2</v>
      </c>
      <c r="D9450">
        <v>5.75</v>
      </c>
      <c r="E9450">
        <v>18</v>
      </c>
      <c r="F9450" t="str">
        <f t="shared" si="295"/>
        <v>19-3-2</v>
      </c>
    </row>
    <row r="9451" spans="1:6" x14ac:dyDescent="0.3">
      <c r="A9451">
        <v>2019</v>
      </c>
      <c r="B9451" t="s">
        <v>5856</v>
      </c>
      <c r="C9451" t="str">
        <f t="shared" si="294"/>
        <v>2019-Cruzeiro/MG-19-3-2</v>
      </c>
      <c r="D9451">
        <v>1.3333330000000001</v>
      </c>
      <c r="E9451">
        <v>9</v>
      </c>
      <c r="F9451" t="str">
        <f t="shared" si="295"/>
        <v>19-3-2</v>
      </c>
    </row>
    <row r="9452" spans="1:6" x14ac:dyDescent="0.3">
      <c r="A9452">
        <v>2019</v>
      </c>
      <c r="B9452" t="s">
        <v>5858</v>
      </c>
      <c r="C9452" t="str">
        <f t="shared" si="294"/>
        <v>2019-Flamengo/RJ-19-3-2</v>
      </c>
      <c r="D9452">
        <v>5.25</v>
      </c>
      <c r="E9452">
        <v>17</v>
      </c>
      <c r="F9452" t="str">
        <f t="shared" si="295"/>
        <v>19-3-2</v>
      </c>
    </row>
    <row r="9453" spans="1:6" x14ac:dyDescent="0.3">
      <c r="A9453">
        <v>2019</v>
      </c>
      <c r="B9453" t="s">
        <v>5859</v>
      </c>
      <c r="C9453" t="str">
        <f t="shared" si="294"/>
        <v>2019-Fluminense/RJ-19-3-2</v>
      </c>
      <c r="D9453">
        <v>3</v>
      </c>
      <c r="E9453">
        <v>6</v>
      </c>
      <c r="F9453" t="str">
        <f t="shared" si="295"/>
        <v>19-3-2</v>
      </c>
    </row>
    <row r="9454" spans="1:6" x14ac:dyDescent="0.3">
      <c r="A9454">
        <v>2019</v>
      </c>
      <c r="B9454" t="s">
        <v>5860</v>
      </c>
      <c r="C9454" t="str">
        <f t="shared" si="294"/>
        <v>2019-Fortaleza/CE-19-3-2</v>
      </c>
      <c r="D9454">
        <v>4.7142869999999997</v>
      </c>
      <c r="E9454">
        <v>14</v>
      </c>
      <c r="F9454" t="str">
        <f t="shared" si="295"/>
        <v>19-3-2</v>
      </c>
    </row>
    <row r="9455" spans="1:6" x14ac:dyDescent="0.3">
      <c r="A9455">
        <v>2019</v>
      </c>
      <c r="B9455" t="s">
        <v>5861</v>
      </c>
      <c r="C9455" t="str">
        <f t="shared" si="294"/>
        <v>2019-Goias/GO-19-3-2</v>
      </c>
      <c r="D9455">
        <v>0</v>
      </c>
      <c r="E9455">
        <v>11</v>
      </c>
      <c r="F9455" t="str">
        <f t="shared" si="295"/>
        <v>19-3-2</v>
      </c>
    </row>
    <row r="9456" spans="1:6" x14ac:dyDescent="0.3">
      <c r="A9456">
        <v>2019</v>
      </c>
      <c r="B9456" t="s">
        <v>5862</v>
      </c>
      <c r="C9456" t="str">
        <f t="shared" si="294"/>
        <v>2019-Gremio/RS-19-3-2</v>
      </c>
      <c r="D9456">
        <v>0</v>
      </c>
      <c r="E9456">
        <v>18</v>
      </c>
      <c r="F9456" t="str">
        <f t="shared" si="295"/>
        <v>19-3-2</v>
      </c>
    </row>
    <row r="9457" spans="1:6" x14ac:dyDescent="0.3">
      <c r="A9457">
        <v>2019</v>
      </c>
      <c r="B9457" t="s">
        <v>5863</v>
      </c>
      <c r="C9457" t="str">
        <f t="shared" si="294"/>
        <v>2019-Internacional/RS-19-3-2</v>
      </c>
      <c r="D9457">
        <v>4</v>
      </c>
      <c r="E9457">
        <v>20</v>
      </c>
      <c r="F9457" t="str">
        <f t="shared" si="295"/>
        <v>19-3-2</v>
      </c>
    </row>
    <row r="9458" spans="1:6" x14ac:dyDescent="0.3">
      <c r="A9458">
        <v>2019</v>
      </c>
      <c r="B9458" t="s">
        <v>5865</v>
      </c>
      <c r="C9458" t="str">
        <f t="shared" si="294"/>
        <v>2019-Palmeiras/SP-19-3-2</v>
      </c>
      <c r="D9458">
        <v>0</v>
      </c>
      <c r="E9458">
        <v>18</v>
      </c>
      <c r="F9458" t="str">
        <f t="shared" si="295"/>
        <v>19-3-2</v>
      </c>
    </row>
    <row r="9459" spans="1:6" x14ac:dyDescent="0.3">
      <c r="A9459">
        <v>2019</v>
      </c>
      <c r="B9459" t="s">
        <v>5869</v>
      </c>
      <c r="C9459" t="str">
        <f t="shared" si="294"/>
        <v>2019-Santos/SP-19-3-2</v>
      </c>
      <c r="D9459">
        <v>9</v>
      </c>
      <c r="E9459">
        <v>20</v>
      </c>
      <c r="F9459" t="str">
        <f t="shared" si="295"/>
        <v>19-3-2</v>
      </c>
    </row>
    <row r="9460" spans="1:6" x14ac:dyDescent="0.3">
      <c r="A9460">
        <v>2019</v>
      </c>
      <c r="B9460" t="s">
        <v>5871</v>
      </c>
      <c r="C9460" t="str">
        <f t="shared" si="294"/>
        <v>2019-Sao Paulo/SP-19-3-2</v>
      </c>
      <c r="D9460">
        <v>0</v>
      </c>
      <c r="E9460">
        <v>21</v>
      </c>
      <c r="F9460" t="str">
        <f t="shared" si="295"/>
        <v>19-3-2</v>
      </c>
    </row>
    <row r="9461" spans="1:6" x14ac:dyDescent="0.3">
      <c r="A9461">
        <v>2019</v>
      </c>
      <c r="B9461" t="s">
        <v>5872</v>
      </c>
      <c r="C9461" t="str">
        <f t="shared" si="294"/>
        <v>2019-Vasco/RJ-19-3-2</v>
      </c>
      <c r="D9461">
        <v>5.3333329999999997</v>
      </c>
      <c r="E9461">
        <v>14</v>
      </c>
      <c r="F9461" t="str">
        <f t="shared" si="295"/>
        <v>19-3-2</v>
      </c>
    </row>
    <row r="9462" spans="1:6" x14ac:dyDescent="0.3">
      <c r="A9462">
        <v>2019</v>
      </c>
      <c r="B9462" t="s">
        <v>6154</v>
      </c>
      <c r="C9462" t="str">
        <f t="shared" si="294"/>
        <v>2019-Atletico/MG-19-4-0</v>
      </c>
      <c r="D9462">
        <v>6</v>
      </c>
      <c r="E9462">
        <v>21</v>
      </c>
      <c r="F9462" t="str">
        <f t="shared" si="295"/>
        <v>19-4-0</v>
      </c>
    </row>
    <row r="9463" spans="1:6" x14ac:dyDescent="0.3">
      <c r="A9463">
        <v>2019</v>
      </c>
      <c r="B9463" t="s">
        <v>5873</v>
      </c>
      <c r="C9463" t="str">
        <f t="shared" si="294"/>
        <v>2019-Atletico/PR-19-4-0</v>
      </c>
      <c r="D9463">
        <v>3</v>
      </c>
      <c r="E9463">
        <v>19</v>
      </c>
      <c r="F9463" t="str">
        <f t="shared" si="295"/>
        <v>19-4-0</v>
      </c>
    </row>
    <row r="9464" spans="1:6" x14ac:dyDescent="0.3">
      <c r="A9464">
        <v>2019</v>
      </c>
      <c r="B9464" t="s">
        <v>6292</v>
      </c>
      <c r="C9464" t="str">
        <f t="shared" si="294"/>
        <v>2019-Avai/SC-19-4-0</v>
      </c>
      <c r="D9464">
        <v>1.6666669999999999</v>
      </c>
      <c r="E9464">
        <v>3</v>
      </c>
      <c r="F9464" t="str">
        <f t="shared" si="295"/>
        <v>19-4-0</v>
      </c>
    </row>
    <row r="9465" spans="1:6" x14ac:dyDescent="0.3">
      <c r="A9465">
        <v>2019</v>
      </c>
      <c r="B9465" t="s">
        <v>6414</v>
      </c>
      <c r="C9465" t="str">
        <f t="shared" si="294"/>
        <v>2019-Bahia/BA-19-4-0</v>
      </c>
      <c r="D9465">
        <v>8</v>
      </c>
      <c r="E9465">
        <v>16</v>
      </c>
      <c r="F9465" t="str">
        <f t="shared" si="295"/>
        <v>19-4-0</v>
      </c>
    </row>
    <row r="9466" spans="1:6" x14ac:dyDescent="0.3">
      <c r="A9466">
        <v>2019</v>
      </c>
      <c r="B9466" t="s">
        <v>5874</v>
      </c>
      <c r="C9466" t="str">
        <f t="shared" si="294"/>
        <v>2019-Botafogo/RJ-19-4-0</v>
      </c>
      <c r="D9466">
        <v>0</v>
      </c>
      <c r="E9466">
        <v>16</v>
      </c>
      <c r="F9466" t="str">
        <f t="shared" si="295"/>
        <v>19-4-0</v>
      </c>
    </row>
    <row r="9467" spans="1:6" x14ac:dyDescent="0.3">
      <c r="A9467">
        <v>2019</v>
      </c>
      <c r="B9467" t="s">
        <v>6498</v>
      </c>
      <c r="C9467" t="str">
        <f t="shared" si="294"/>
        <v>2019-CSA/AL-19-4-0</v>
      </c>
      <c r="D9467">
        <v>0</v>
      </c>
      <c r="E9467">
        <v>7</v>
      </c>
      <c r="F9467" t="str">
        <f t="shared" si="295"/>
        <v>19-4-0</v>
      </c>
    </row>
    <row r="9468" spans="1:6" x14ac:dyDescent="0.3">
      <c r="A9468">
        <v>2019</v>
      </c>
      <c r="B9468" t="s">
        <v>6352</v>
      </c>
      <c r="C9468" t="str">
        <f t="shared" si="294"/>
        <v>2019-Ceara/CE-19-4-0</v>
      </c>
      <c r="D9468">
        <v>0</v>
      </c>
      <c r="E9468">
        <v>14</v>
      </c>
      <c r="F9468" t="str">
        <f t="shared" si="295"/>
        <v>19-4-0</v>
      </c>
    </row>
    <row r="9469" spans="1:6" x14ac:dyDescent="0.3">
      <c r="A9469">
        <v>2019</v>
      </c>
      <c r="B9469" t="s">
        <v>6462</v>
      </c>
      <c r="C9469" t="str">
        <f t="shared" si="294"/>
        <v>2019-Chapecoense/SC-19-4-0</v>
      </c>
      <c r="D9469">
        <v>0</v>
      </c>
      <c r="E9469">
        <v>9</v>
      </c>
      <c r="F9469" t="str">
        <f t="shared" si="295"/>
        <v>19-4-0</v>
      </c>
    </row>
    <row r="9470" spans="1:6" x14ac:dyDescent="0.3">
      <c r="A9470">
        <v>2019</v>
      </c>
      <c r="B9470" t="s">
        <v>5875</v>
      </c>
      <c r="C9470" t="str">
        <f t="shared" si="294"/>
        <v>2019-Corinthians/SP-19-4-0</v>
      </c>
      <c r="D9470">
        <v>0</v>
      </c>
      <c r="E9470">
        <v>22</v>
      </c>
      <c r="F9470" t="str">
        <f t="shared" si="295"/>
        <v>19-4-0</v>
      </c>
    </row>
    <row r="9471" spans="1:6" x14ac:dyDescent="0.3">
      <c r="A9471">
        <v>2019</v>
      </c>
      <c r="B9471" t="s">
        <v>5876</v>
      </c>
      <c r="C9471" t="str">
        <f t="shared" si="294"/>
        <v>2019-Cruzeiro/MG-19-4-0</v>
      </c>
      <c r="D9471">
        <v>2</v>
      </c>
      <c r="E9471">
        <v>8</v>
      </c>
      <c r="F9471" t="str">
        <f t="shared" si="295"/>
        <v>19-4-0</v>
      </c>
    </row>
    <row r="9472" spans="1:6" x14ac:dyDescent="0.3">
      <c r="A9472">
        <v>2019</v>
      </c>
      <c r="B9472" t="s">
        <v>5878</v>
      </c>
      <c r="C9472" t="str">
        <f t="shared" si="294"/>
        <v>2019-Flamengo/RJ-19-4-0</v>
      </c>
      <c r="D9472">
        <v>0</v>
      </c>
      <c r="E9472">
        <v>17</v>
      </c>
      <c r="F9472" t="str">
        <f t="shared" si="295"/>
        <v>19-4-0</v>
      </c>
    </row>
    <row r="9473" spans="1:6" x14ac:dyDescent="0.3">
      <c r="A9473">
        <v>2019</v>
      </c>
      <c r="B9473" t="s">
        <v>5879</v>
      </c>
      <c r="C9473" t="str">
        <f t="shared" si="294"/>
        <v>2019-Fluminense/RJ-19-4-0</v>
      </c>
      <c r="D9473">
        <v>2</v>
      </c>
      <c r="E9473">
        <v>9</v>
      </c>
      <c r="F9473" t="str">
        <f t="shared" si="295"/>
        <v>19-4-0</v>
      </c>
    </row>
    <row r="9474" spans="1:6" x14ac:dyDescent="0.3">
      <c r="A9474">
        <v>2019</v>
      </c>
      <c r="B9474" t="s">
        <v>5880</v>
      </c>
      <c r="C9474" t="str">
        <f t="shared" si="294"/>
        <v>2019-Fortaleza/CE-19-4-0</v>
      </c>
      <c r="D9474">
        <v>4</v>
      </c>
      <c r="E9474">
        <v>14</v>
      </c>
      <c r="F9474" t="str">
        <f t="shared" si="295"/>
        <v>19-4-0</v>
      </c>
    </row>
    <row r="9475" spans="1:6" x14ac:dyDescent="0.3">
      <c r="A9475">
        <v>2019</v>
      </c>
      <c r="B9475" t="s">
        <v>5881</v>
      </c>
      <c r="C9475" t="str">
        <f t="shared" ref="C9475:C9538" si="296">A9475&amp;"-"&amp;B9475</f>
        <v>2019-Goias/GO-19-4-0</v>
      </c>
      <c r="D9475">
        <v>0</v>
      </c>
      <c r="E9475">
        <v>11</v>
      </c>
      <c r="F9475" t="str">
        <f t="shared" ref="F9475:F9538" si="297">RIGHT(B9475,LEN(C9475)-FIND("-",C9475,6))</f>
        <v>19-4-0</v>
      </c>
    </row>
    <row r="9476" spans="1:6" x14ac:dyDescent="0.3">
      <c r="A9476">
        <v>2019</v>
      </c>
      <c r="B9476" t="s">
        <v>5882</v>
      </c>
      <c r="C9476" t="str">
        <f t="shared" si="296"/>
        <v>2019-Gremio/RS-19-4-0</v>
      </c>
      <c r="D9476">
        <v>0</v>
      </c>
      <c r="E9476">
        <v>16</v>
      </c>
      <c r="F9476" t="str">
        <f t="shared" si="297"/>
        <v>19-4-0</v>
      </c>
    </row>
    <row r="9477" spans="1:6" x14ac:dyDescent="0.3">
      <c r="A9477">
        <v>2019</v>
      </c>
      <c r="B9477" t="s">
        <v>5883</v>
      </c>
      <c r="C9477" t="str">
        <f t="shared" si="296"/>
        <v>2019-Internacional/RS-19-4-0</v>
      </c>
      <c r="D9477">
        <v>7</v>
      </c>
      <c r="E9477">
        <v>13</v>
      </c>
      <c r="F9477" t="str">
        <f t="shared" si="297"/>
        <v>19-4-0</v>
      </c>
    </row>
    <row r="9478" spans="1:6" x14ac:dyDescent="0.3">
      <c r="A9478">
        <v>2019</v>
      </c>
      <c r="B9478" t="s">
        <v>5885</v>
      </c>
      <c r="C9478" t="str">
        <f t="shared" si="296"/>
        <v>2019-Palmeiras/SP-19-4-0</v>
      </c>
      <c r="D9478">
        <v>0</v>
      </c>
      <c r="E9478">
        <v>27</v>
      </c>
      <c r="F9478" t="str">
        <f t="shared" si="297"/>
        <v>19-4-0</v>
      </c>
    </row>
    <row r="9479" spans="1:6" x14ac:dyDescent="0.3">
      <c r="A9479">
        <v>2019</v>
      </c>
      <c r="B9479" t="s">
        <v>5889</v>
      </c>
      <c r="C9479" t="str">
        <f t="shared" si="296"/>
        <v>2019-Santos/SP-19-4-0</v>
      </c>
      <c r="D9479">
        <v>0</v>
      </c>
      <c r="E9479">
        <v>29</v>
      </c>
      <c r="F9479" t="str">
        <f t="shared" si="297"/>
        <v>19-4-0</v>
      </c>
    </row>
    <row r="9480" spans="1:6" x14ac:dyDescent="0.3">
      <c r="A9480">
        <v>2019</v>
      </c>
      <c r="B9480" t="s">
        <v>5891</v>
      </c>
      <c r="C9480" t="str">
        <f t="shared" si="296"/>
        <v>2019-Sao Paulo/SP-19-4-0</v>
      </c>
      <c r="D9480">
        <v>0</v>
      </c>
      <c r="E9480">
        <v>21</v>
      </c>
      <c r="F9480" t="str">
        <f t="shared" si="297"/>
        <v>19-4-0</v>
      </c>
    </row>
    <row r="9481" spans="1:6" x14ac:dyDescent="0.3">
      <c r="A9481">
        <v>2019</v>
      </c>
      <c r="B9481" t="s">
        <v>5892</v>
      </c>
      <c r="C9481" t="str">
        <f t="shared" si="296"/>
        <v>2019-Vasco/RJ-19-4-0</v>
      </c>
      <c r="D9481">
        <v>7</v>
      </c>
      <c r="E9481">
        <v>13</v>
      </c>
      <c r="F9481" t="str">
        <f t="shared" si="297"/>
        <v>19-4-0</v>
      </c>
    </row>
    <row r="9482" spans="1:6" x14ac:dyDescent="0.3">
      <c r="A9482">
        <v>2019</v>
      </c>
      <c r="B9482" t="s">
        <v>6158</v>
      </c>
      <c r="C9482" t="str">
        <f t="shared" si="296"/>
        <v>2019-Atletico/MG-19-4-1</v>
      </c>
      <c r="D9482">
        <v>0</v>
      </c>
      <c r="E9482">
        <v>27</v>
      </c>
      <c r="F9482" t="str">
        <f t="shared" si="297"/>
        <v>19-4-1</v>
      </c>
    </row>
    <row r="9483" spans="1:6" x14ac:dyDescent="0.3">
      <c r="A9483">
        <v>2019</v>
      </c>
      <c r="B9483" t="s">
        <v>5893</v>
      </c>
      <c r="C9483" t="str">
        <f t="shared" si="296"/>
        <v>2019-Atletico/PR-19-4-1</v>
      </c>
      <c r="D9483">
        <v>6</v>
      </c>
      <c r="E9483">
        <v>13</v>
      </c>
      <c r="F9483" t="str">
        <f t="shared" si="297"/>
        <v>19-4-1</v>
      </c>
    </row>
    <row r="9484" spans="1:6" x14ac:dyDescent="0.3">
      <c r="A9484">
        <v>2019</v>
      </c>
      <c r="B9484" t="s">
        <v>6295</v>
      </c>
      <c r="C9484" t="str">
        <f t="shared" si="296"/>
        <v>2019-Avai/SC-19-4-1</v>
      </c>
      <c r="D9484">
        <v>0</v>
      </c>
      <c r="E9484">
        <v>3</v>
      </c>
      <c r="F9484" t="str">
        <f t="shared" si="297"/>
        <v>19-4-1</v>
      </c>
    </row>
    <row r="9485" spans="1:6" x14ac:dyDescent="0.3">
      <c r="A9485">
        <v>2019</v>
      </c>
      <c r="B9485" t="s">
        <v>6416</v>
      </c>
      <c r="C9485" t="str">
        <f t="shared" si="296"/>
        <v>2019-Bahia/BA-19-4-1</v>
      </c>
      <c r="D9485">
        <v>0</v>
      </c>
      <c r="E9485">
        <v>15</v>
      </c>
      <c r="F9485" t="str">
        <f t="shared" si="297"/>
        <v>19-4-1</v>
      </c>
    </row>
    <row r="9486" spans="1:6" x14ac:dyDescent="0.3">
      <c r="A9486">
        <v>2019</v>
      </c>
      <c r="B9486" t="s">
        <v>5894</v>
      </c>
      <c r="C9486" t="str">
        <f t="shared" si="296"/>
        <v>2019-Botafogo/RJ-19-4-1</v>
      </c>
      <c r="D9486">
        <v>6</v>
      </c>
      <c r="E9486">
        <v>19</v>
      </c>
      <c r="F9486" t="str">
        <f t="shared" si="297"/>
        <v>19-4-1</v>
      </c>
    </row>
    <row r="9487" spans="1:6" x14ac:dyDescent="0.3">
      <c r="A9487">
        <v>2019</v>
      </c>
      <c r="B9487" t="s">
        <v>6499</v>
      </c>
      <c r="C9487" t="str">
        <f t="shared" si="296"/>
        <v>2019-CSA/AL-19-4-1</v>
      </c>
      <c r="D9487">
        <v>0</v>
      </c>
      <c r="E9487">
        <v>7</v>
      </c>
      <c r="F9487" t="str">
        <f t="shared" si="297"/>
        <v>19-4-1</v>
      </c>
    </row>
    <row r="9488" spans="1:6" x14ac:dyDescent="0.3">
      <c r="A9488">
        <v>2019</v>
      </c>
      <c r="B9488" t="s">
        <v>6356</v>
      </c>
      <c r="C9488" t="str">
        <f t="shared" si="296"/>
        <v>2019-Ceara/CE-19-4-1</v>
      </c>
      <c r="D9488">
        <v>6</v>
      </c>
      <c r="E9488">
        <v>14</v>
      </c>
      <c r="F9488" t="str">
        <f t="shared" si="297"/>
        <v>19-4-1</v>
      </c>
    </row>
    <row r="9489" spans="1:6" x14ac:dyDescent="0.3">
      <c r="A9489">
        <v>2019</v>
      </c>
      <c r="B9489" t="s">
        <v>6463</v>
      </c>
      <c r="C9489" t="str">
        <f t="shared" si="296"/>
        <v>2019-Chapecoense/SC-19-4-1</v>
      </c>
      <c r="D9489">
        <v>0</v>
      </c>
      <c r="E9489">
        <v>8</v>
      </c>
      <c r="F9489" t="str">
        <f t="shared" si="297"/>
        <v>19-4-1</v>
      </c>
    </row>
    <row r="9490" spans="1:6" x14ac:dyDescent="0.3">
      <c r="A9490">
        <v>2019</v>
      </c>
      <c r="B9490" t="s">
        <v>5895</v>
      </c>
      <c r="C9490" t="str">
        <f t="shared" si="296"/>
        <v>2019-Corinthians/SP-19-4-1</v>
      </c>
      <c r="D9490">
        <v>10</v>
      </c>
      <c r="E9490">
        <v>15</v>
      </c>
      <c r="F9490" t="str">
        <f t="shared" si="297"/>
        <v>19-4-1</v>
      </c>
    </row>
    <row r="9491" spans="1:6" x14ac:dyDescent="0.3">
      <c r="A9491">
        <v>2019</v>
      </c>
      <c r="B9491" t="s">
        <v>5896</v>
      </c>
      <c r="C9491" t="str">
        <f t="shared" si="296"/>
        <v>2019-Cruzeiro/MG-19-4-1</v>
      </c>
      <c r="D9491">
        <v>0</v>
      </c>
      <c r="E9491">
        <v>10</v>
      </c>
      <c r="F9491" t="str">
        <f t="shared" si="297"/>
        <v>19-4-1</v>
      </c>
    </row>
    <row r="9492" spans="1:6" x14ac:dyDescent="0.3">
      <c r="A9492">
        <v>2019</v>
      </c>
      <c r="B9492" t="s">
        <v>5898</v>
      </c>
      <c r="C9492" t="str">
        <f t="shared" si="296"/>
        <v>2019-Flamengo/RJ-19-4-1</v>
      </c>
      <c r="D9492">
        <v>9</v>
      </c>
      <c r="E9492">
        <v>24</v>
      </c>
      <c r="F9492" t="str">
        <f t="shared" si="297"/>
        <v>19-4-1</v>
      </c>
    </row>
    <row r="9493" spans="1:6" x14ac:dyDescent="0.3">
      <c r="A9493">
        <v>2019</v>
      </c>
      <c r="B9493" t="s">
        <v>5899</v>
      </c>
      <c r="C9493" t="str">
        <f t="shared" si="296"/>
        <v>2019-Fluminense/RJ-19-4-1</v>
      </c>
      <c r="D9493">
        <v>3</v>
      </c>
      <c r="E9493">
        <v>6</v>
      </c>
      <c r="F9493" t="str">
        <f t="shared" si="297"/>
        <v>19-4-1</v>
      </c>
    </row>
    <row r="9494" spans="1:6" x14ac:dyDescent="0.3">
      <c r="A9494">
        <v>2019</v>
      </c>
      <c r="B9494" t="s">
        <v>5900</v>
      </c>
      <c r="C9494" t="str">
        <f t="shared" si="296"/>
        <v>2019-Fortaleza/CE-19-4-1</v>
      </c>
      <c r="D9494">
        <v>7</v>
      </c>
      <c r="E9494">
        <v>14</v>
      </c>
      <c r="F9494" t="str">
        <f t="shared" si="297"/>
        <v>19-4-1</v>
      </c>
    </row>
    <row r="9495" spans="1:6" x14ac:dyDescent="0.3">
      <c r="A9495">
        <v>2019</v>
      </c>
      <c r="B9495" t="s">
        <v>5901</v>
      </c>
      <c r="C9495" t="str">
        <f t="shared" si="296"/>
        <v>2019-Goias/GO-19-4-1</v>
      </c>
      <c r="D9495">
        <v>0</v>
      </c>
      <c r="E9495">
        <v>13</v>
      </c>
      <c r="F9495" t="str">
        <f t="shared" si="297"/>
        <v>19-4-1</v>
      </c>
    </row>
    <row r="9496" spans="1:6" x14ac:dyDescent="0.3">
      <c r="A9496">
        <v>2019</v>
      </c>
      <c r="B9496" t="s">
        <v>5902</v>
      </c>
      <c r="C9496" t="str">
        <f t="shared" si="296"/>
        <v>2019-Gremio/RS-19-4-1</v>
      </c>
      <c r="D9496">
        <v>0</v>
      </c>
      <c r="E9496">
        <v>16</v>
      </c>
      <c r="F9496" t="str">
        <f t="shared" si="297"/>
        <v>19-4-1</v>
      </c>
    </row>
    <row r="9497" spans="1:6" x14ac:dyDescent="0.3">
      <c r="A9497">
        <v>2019</v>
      </c>
      <c r="B9497" t="s">
        <v>5903</v>
      </c>
      <c r="C9497" t="str">
        <f t="shared" si="296"/>
        <v>2019-Internacional/RS-19-4-1</v>
      </c>
      <c r="D9497">
        <v>0</v>
      </c>
      <c r="E9497">
        <v>20</v>
      </c>
      <c r="F9497" t="str">
        <f t="shared" si="297"/>
        <v>19-4-1</v>
      </c>
    </row>
    <row r="9498" spans="1:6" x14ac:dyDescent="0.3">
      <c r="A9498">
        <v>2019</v>
      </c>
      <c r="B9498" t="s">
        <v>5905</v>
      </c>
      <c r="C9498" t="str">
        <f t="shared" si="296"/>
        <v>2019-Palmeiras/SP-19-4-1</v>
      </c>
      <c r="D9498">
        <v>0</v>
      </c>
      <c r="E9498">
        <v>29</v>
      </c>
      <c r="F9498" t="str">
        <f t="shared" si="297"/>
        <v>19-4-1</v>
      </c>
    </row>
    <row r="9499" spans="1:6" x14ac:dyDescent="0.3">
      <c r="A9499">
        <v>2019</v>
      </c>
      <c r="B9499" t="s">
        <v>5909</v>
      </c>
      <c r="C9499" t="str">
        <f t="shared" si="296"/>
        <v>2019-Santos/SP-19-4-1</v>
      </c>
      <c r="D9499">
        <v>0</v>
      </c>
      <c r="E9499">
        <v>29</v>
      </c>
      <c r="F9499" t="str">
        <f t="shared" si="297"/>
        <v>19-4-1</v>
      </c>
    </row>
    <row r="9500" spans="1:6" x14ac:dyDescent="0.3">
      <c r="A9500">
        <v>2019</v>
      </c>
      <c r="B9500" t="s">
        <v>5911</v>
      </c>
      <c r="C9500" t="str">
        <f t="shared" si="296"/>
        <v>2019-Sao Paulo/SP-19-4-1</v>
      </c>
      <c r="D9500">
        <v>0</v>
      </c>
      <c r="E9500">
        <v>21</v>
      </c>
      <c r="F9500" t="str">
        <f t="shared" si="297"/>
        <v>19-4-1</v>
      </c>
    </row>
    <row r="9501" spans="1:6" x14ac:dyDescent="0.3">
      <c r="A9501">
        <v>2019</v>
      </c>
      <c r="B9501" t="s">
        <v>5912</v>
      </c>
      <c r="C9501" t="str">
        <f t="shared" si="296"/>
        <v>2019-Vasco/RJ-19-4-1</v>
      </c>
      <c r="D9501">
        <v>0</v>
      </c>
      <c r="E9501">
        <v>12</v>
      </c>
      <c r="F9501" t="str">
        <f t="shared" si="297"/>
        <v>19-4-1</v>
      </c>
    </row>
    <row r="9502" spans="1:6" x14ac:dyDescent="0.3">
      <c r="A9502">
        <v>2019</v>
      </c>
      <c r="B9502" t="s">
        <v>6162</v>
      </c>
      <c r="C9502" t="str">
        <f t="shared" si="296"/>
        <v>2019-Atletico/MG-19-4-2</v>
      </c>
      <c r="D9502">
        <v>0</v>
      </c>
      <c r="E9502">
        <v>30</v>
      </c>
      <c r="F9502" t="str">
        <f t="shared" si="297"/>
        <v>19-4-2</v>
      </c>
    </row>
    <row r="9503" spans="1:6" x14ac:dyDescent="0.3">
      <c r="A9503">
        <v>2019</v>
      </c>
      <c r="B9503" t="s">
        <v>5913</v>
      </c>
      <c r="C9503" t="str">
        <f t="shared" si="296"/>
        <v>2019-Atletico/PR-19-4-2</v>
      </c>
      <c r="D9503">
        <v>6</v>
      </c>
      <c r="E9503">
        <v>17</v>
      </c>
      <c r="F9503" t="str">
        <f t="shared" si="297"/>
        <v>19-4-2</v>
      </c>
    </row>
    <row r="9504" spans="1:6" x14ac:dyDescent="0.3">
      <c r="A9504">
        <v>2019</v>
      </c>
      <c r="B9504" t="s">
        <v>6298</v>
      </c>
      <c r="C9504" t="str">
        <f t="shared" si="296"/>
        <v>2019-Avai/SC-19-4-2</v>
      </c>
      <c r="D9504">
        <v>1.6666669999999999</v>
      </c>
      <c r="E9504">
        <v>3</v>
      </c>
      <c r="F9504" t="str">
        <f t="shared" si="297"/>
        <v>19-4-2</v>
      </c>
    </row>
    <row r="9505" spans="1:6" x14ac:dyDescent="0.3">
      <c r="A9505">
        <v>2019</v>
      </c>
      <c r="B9505" t="s">
        <v>6418</v>
      </c>
      <c r="C9505" t="str">
        <f t="shared" si="296"/>
        <v>2019-Bahia/BA-19-4-2</v>
      </c>
      <c r="D9505">
        <v>0</v>
      </c>
      <c r="E9505">
        <v>17</v>
      </c>
      <c r="F9505" t="str">
        <f t="shared" si="297"/>
        <v>19-4-2</v>
      </c>
    </row>
    <row r="9506" spans="1:6" x14ac:dyDescent="0.3">
      <c r="A9506">
        <v>2019</v>
      </c>
      <c r="B9506" t="s">
        <v>5914</v>
      </c>
      <c r="C9506" t="str">
        <f t="shared" si="296"/>
        <v>2019-Botafogo/RJ-19-4-2</v>
      </c>
      <c r="D9506">
        <v>6</v>
      </c>
      <c r="E9506">
        <v>22</v>
      </c>
      <c r="F9506" t="str">
        <f t="shared" si="297"/>
        <v>19-4-2</v>
      </c>
    </row>
    <row r="9507" spans="1:6" x14ac:dyDescent="0.3">
      <c r="A9507">
        <v>2019</v>
      </c>
      <c r="B9507" t="s">
        <v>6500</v>
      </c>
      <c r="C9507" t="str">
        <f t="shared" si="296"/>
        <v>2019-CSA/AL-19-4-2</v>
      </c>
      <c r="D9507">
        <v>0</v>
      </c>
      <c r="E9507">
        <v>8</v>
      </c>
      <c r="F9507" t="str">
        <f t="shared" si="297"/>
        <v>19-4-2</v>
      </c>
    </row>
    <row r="9508" spans="1:6" x14ac:dyDescent="0.3">
      <c r="A9508">
        <v>2019</v>
      </c>
      <c r="B9508" t="s">
        <v>6360</v>
      </c>
      <c r="C9508" t="str">
        <f t="shared" si="296"/>
        <v>2019-Ceara/CE-19-4-2</v>
      </c>
      <c r="D9508">
        <v>0</v>
      </c>
      <c r="E9508">
        <v>11</v>
      </c>
      <c r="F9508" t="str">
        <f t="shared" si="297"/>
        <v>19-4-2</v>
      </c>
    </row>
    <row r="9509" spans="1:6" x14ac:dyDescent="0.3">
      <c r="A9509">
        <v>2019</v>
      </c>
      <c r="B9509" t="s">
        <v>6464</v>
      </c>
      <c r="C9509" t="str">
        <f t="shared" si="296"/>
        <v>2019-Chapecoense/SC-19-4-2</v>
      </c>
      <c r="D9509">
        <v>0</v>
      </c>
      <c r="E9509">
        <v>5</v>
      </c>
      <c r="F9509" t="str">
        <f t="shared" si="297"/>
        <v>19-4-2</v>
      </c>
    </row>
    <row r="9510" spans="1:6" x14ac:dyDescent="0.3">
      <c r="A9510">
        <v>2019</v>
      </c>
      <c r="B9510" t="s">
        <v>5915</v>
      </c>
      <c r="C9510" t="str">
        <f t="shared" si="296"/>
        <v>2019-Corinthians/SP-19-4-2</v>
      </c>
      <c r="D9510">
        <v>0</v>
      </c>
      <c r="E9510">
        <v>20</v>
      </c>
      <c r="F9510" t="str">
        <f t="shared" si="297"/>
        <v>19-4-2</v>
      </c>
    </row>
    <row r="9511" spans="1:6" x14ac:dyDescent="0.3">
      <c r="A9511">
        <v>2019</v>
      </c>
      <c r="B9511" t="s">
        <v>5916</v>
      </c>
      <c r="C9511" t="str">
        <f t="shared" si="296"/>
        <v>2019-Cruzeiro/MG-19-4-2</v>
      </c>
      <c r="D9511">
        <v>0</v>
      </c>
      <c r="E9511">
        <v>12</v>
      </c>
      <c r="F9511" t="str">
        <f t="shared" si="297"/>
        <v>19-4-2</v>
      </c>
    </row>
    <row r="9512" spans="1:6" x14ac:dyDescent="0.3">
      <c r="A9512">
        <v>2019</v>
      </c>
      <c r="B9512" t="s">
        <v>5918</v>
      </c>
      <c r="C9512" t="str">
        <f t="shared" si="296"/>
        <v>2019-Flamengo/RJ-19-4-2</v>
      </c>
      <c r="D9512">
        <v>7.9999989999999999</v>
      </c>
      <c r="E9512">
        <v>17</v>
      </c>
      <c r="F9512" t="str">
        <f t="shared" si="297"/>
        <v>19-4-2</v>
      </c>
    </row>
    <row r="9513" spans="1:6" x14ac:dyDescent="0.3">
      <c r="A9513">
        <v>2019</v>
      </c>
      <c r="B9513" t="s">
        <v>5919</v>
      </c>
      <c r="C9513" t="str">
        <f t="shared" si="296"/>
        <v>2019-Fluminense/RJ-19-4-2</v>
      </c>
      <c r="D9513">
        <v>3</v>
      </c>
      <c r="E9513">
        <v>12</v>
      </c>
      <c r="F9513" t="str">
        <f t="shared" si="297"/>
        <v>19-4-2</v>
      </c>
    </row>
    <row r="9514" spans="1:6" x14ac:dyDescent="0.3">
      <c r="A9514">
        <v>2019</v>
      </c>
      <c r="B9514" t="s">
        <v>5920</v>
      </c>
      <c r="C9514" t="str">
        <f t="shared" si="296"/>
        <v>2019-Fortaleza/CE-19-4-2</v>
      </c>
      <c r="D9514">
        <v>4</v>
      </c>
      <c r="E9514">
        <v>13</v>
      </c>
      <c r="F9514" t="str">
        <f t="shared" si="297"/>
        <v>19-4-2</v>
      </c>
    </row>
    <row r="9515" spans="1:6" x14ac:dyDescent="0.3">
      <c r="A9515">
        <v>2019</v>
      </c>
      <c r="B9515" t="s">
        <v>5921</v>
      </c>
      <c r="C9515" t="str">
        <f t="shared" si="296"/>
        <v>2019-Goias/GO-19-4-2</v>
      </c>
      <c r="D9515">
        <v>6</v>
      </c>
      <c r="E9515">
        <v>6</v>
      </c>
      <c r="F9515" t="str">
        <f t="shared" si="297"/>
        <v>19-4-2</v>
      </c>
    </row>
    <row r="9516" spans="1:6" x14ac:dyDescent="0.3">
      <c r="A9516">
        <v>2019</v>
      </c>
      <c r="B9516" t="s">
        <v>5922</v>
      </c>
      <c r="C9516" t="str">
        <f t="shared" si="296"/>
        <v>2019-Gremio/RS-19-4-2</v>
      </c>
      <c r="D9516">
        <v>0</v>
      </c>
      <c r="E9516">
        <v>15</v>
      </c>
      <c r="F9516" t="str">
        <f t="shared" si="297"/>
        <v>19-4-2</v>
      </c>
    </row>
    <row r="9517" spans="1:6" x14ac:dyDescent="0.3">
      <c r="A9517">
        <v>2019</v>
      </c>
      <c r="B9517" t="s">
        <v>5923</v>
      </c>
      <c r="C9517" t="str">
        <f t="shared" si="296"/>
        <v>2019-Internacional/RS-19-4-2</v>
      </c>
      <c r="D9517">
        <v>7</v>
      </c>
      <c r="E9517">
        <v>13</v>
      </c>
      <c r="F9517" t="str">
        <f t="shared" si="297"/>
        <v>19-4-2</v>
      </c>
    </row>
    <row r="9518" spans="1:6" x14ac:dyDescent="0.3">
      <c r="A9518">
        <v>2019</v>
      </c>
      <c r="B9518" t="s">
        <v>5925</v>
      </c>
      <c r="C9518" t="str">
        <f t="shared" si="296"/>
        <v>2019-Palmeiras/SP-19-4-2</v>
      </c>
      <c r="D9518">
        <v>12</v>
      </c>
      <c r="E9518">
        <v>22</v>
      </c>
      <c r="F9518" t="str">
        <f t="shared" si="297"/>
        <v>19-4-2</v>
      </c>
    </row>
    <row r="9519" spans="1:6" x14ac:dyDescent="0.3">
      <c r="A9519">
        <v>2019</v>
      </c>
      <c r="B9519" t="s">
        <v>5929</v>
      </c>
      <c r="C9519" t="str">
        <f t="shared" si="296"/>
        <v>2019-Santos/SP-19-4-2</v>
      </c>
      <c r="D9519">
        <v>0</v>
      </c>
      <c r="E9519">
        <v>27</v>
      </c>
      <c r="F9519" t="str">
        <f t="shared" si="297"/>
        <v>19-4-2</v>
      </c>
    </row>
    <row r="9520" spans="1:6" x14ac:dyDescent="0.3">
      <c r="A9520">
        <v>2019</v>
      </c>
      <c r="B9520" t="s">
        <v>5931</v>
      </c>
      <c r="C9520" t="str">
        <f t="shared" si="296"/>
        <v>2019-Sao Paulo/SP-19-4-2</v>
      </c>
      <c r="D9520">
        <v>0</v>
      </c>
      <c r="E9520">
        <v>19</v>
      </c>
      <c r="F9520" t="str">
        <f t="shared" si="297"/>
        <v>19-4-2</v>
      </c>
    </row>
    <row r="9521" spans="1:6" x14ac:dyDescent="0.3">
      <c r="A9521">
        <v>2019</v>
      </c>
      <c r="B9521" t="s">
        <v>5932</v>
      </c>
      <c r="C9521" t="str">
        <f t="shared" si="296"/>
        <v>2019-Vasco/RJ-19-4-2</v>
      </c>
      <c r="D9521">
        <v>0</v>
      </c>
      <c r="E9521">
        <v>10</v>
      </c>
      <c r="F9521" t="str">
        <f t="shared" si="297"/>
        <v>19-4-2</v>
      </c>
    </row>
    <row r="9522" spans="1:6" x14ac:dyDescent="0.3">
      <c r="A9522">
        <v>2019</v>
      </c>
      <c r="B9522" t="s">
        <v>6166</v>
      </c>
      <c r="C9522" t="str">
        <f t="shared" si="296"/>
        <v>2019-Atletico/MG-19-4-3</v>
      </c>
      <c r="D9522">
        <v>0</v>
      </c>
      <c r="E9522">
        <v>21</v>
      </c>
      <c r="F9522" t="str">
        <f t="shared" si="297"/>
        <v>19-4-3</v>
      </c>
    </row>
    <row r="9523" spans="1:6" x14ac:dyDescent="0.3">
      <c r="A9523">
        <v>2019</v>
      </c>
      <c r="B9523" t="s">
        <v>5933</v>
      </c>
      <c r="C9523" t="str">
        <f t="shared" si="296"/>
        <v>2019-Atletico/PR-19-4-3</v>
      </c>
      <c r="D9523">
        <v>0</v>
      </c>
      <c r="E9523">
        <v>14</v>
      </c>
      <c r="F9523" t="str">
        <f t="shared" si="297"/>
        <v>19-4-3</v>
      </c>
    </row>
    <row r="9524" spans="1:6" x14ac:dyDescent="0.3">
      <c r="A9524">
        <v>2019</v>
      </c>
      <c r="B9524" t="s">
        <v>6301</v>
      </c>
      <c r="C9524" t="str">
        <f t="shared" si="296"/>
        <v>2019-Avai/SC-19-4-3</v>
      </c>
      <c r="D9524">
        <v>1</v>
      </c>
      <c r="E9524">
        <v>6</v>
      </c>
      <c r="F9524" t="str">
        <f t="shared" si="297"/>
        <v>19-4-3</v>
      </c>
    </row>
    <row r="9525" spans="1:6" x14ac:dyDescent="0.3">
      <c r="A9525">
        <v>2019</v>
      </c>
      <c r="B9525" t="s">
        <v>6420</v>
      </c>
      <c r="C9525" t="str">
        <f t="shared" si="296"/>
        <v>2019-Bahia/BA-19-4-3</v>
      </c>
      <c r="D9525">
        <v>0</v>
      </c>
      <c r="E9525">
        <v>17</v>
      </c>
      <c r="F9525" t="str">
        <f t="shared" si="297"/>
        <v>19-4-3</v>
      </c>
    </row>
    <row r="9526" spans="1:6" x14ac:dyDescent="0.3">
      <c r="A9526">
        <v>2019</v>
      </c>
      <c r="B9526" t="s">
        <v>5934</v>
      </c>
      <c r="C9526" t="str">
        <f t="shared" si="296"/>
        <v>2019-Botafogo/RJ-19-4-3</v>
      </c>
      <c r="D9526">
        <v>0</v>
      </c>
      <c r="E9526">
        <v>15</v>
      </c>
      <c r="F9526" t="str">
        <f t="shared" si="297"/>
        <v>19-4-3</v>
      </c>
    </row>
    <row r="9527" spans="1:6" x14ac:dyDescent="0.3">
      <c r="A9527">
        <v>2019</v>
      </c>
      <c r="B9527" t="s">
        <v>6501</v>
      </c>
      <c r="C9527" t="str">
        <f t="shared" si="296"/>
        <v>2019-CSA/AL-19-4-3</v>
      </c>
      <c r="D9527">
        <v>0</v>
      </c>
      <c r="E9527">
        <v>6</v>
      </c>
      <c r="F9527" t="str">
        <f t="shared" si="297"/>
        <v>19-4-3</v>
      </c>
    </row>
    <row r="9528" spans="1:6" x14ac:dyDescent="0.3">
      <c r="A9528">
        <v>2019</v>
      </c>
      <c r="B9528" t="s">
        <v>6364</v>
      </c>
      <c r="C9528" t="str">
        <f t="shared" si="296"/>
        <v>2019-Ceara/CE-19-4-3</v>
      </c>
      <c r="D9528">
        <v>0</v>
      </c>
      <c r="E9528">
        <v>7</v>
      </c>
      <c r="F9528" t="str">
        <f t="shared" si="297"/>
        <v>19-4-3</v>
      </c>
    </row>
    <row r="9529" spans="1:6" x14ac:dyDescent="0.3">
      <c r="A9529">
        <v>2019</v>
      </c>
      <c r="B9529" t="s">
        <v>6465</v>
      </c>
      <c r="C9529" t="str">
        <f t="shared" si="296"/>
        <v>2019-Chapecoense/SC-19-4-3</v>
      </c>
      <c r="D9529">
        <v>1</v>
      </c>
      <c r="E9529">
        <v>5</v>
      </c>
      <c r="F9529" t="str">
        <f t="shared" si="297"/>
        <v>19-4-3</v>
      </c>
    </row>
    <row r="9530" spans="1:6" x14ac:dyDescent="0.3">
      <c r="A9530">
        <v>2019</v>
      </c>
      <c r="B9530" t="s">
        <v>5935</v>
      </c>
      <c r="C9530" t="str">
        <f t="shared" si="296"/>
        <v>2019-Corinthians/SP-19-4-3</v>
      </c>
      <c r="D9530">
        <v>8</v>
      </c>
      <c r="E9530">
        <v>20</v>
      </c>
      <c r="F9530" t="str">
        <f t="shared" si="297"/>
        <v>19-4-3</v>
      </c>
    </row>
    <row r="9531" spans="1:6" x14ac:dyDescent="0.3">
      <c r="A9531">
        <v>2019</v>
      </c>
      <c r="B9531" t="s">
        <v>5936</v>
      </c>
      <c r="C9531" t="str">
        <f t="shared" si="296"/>
        <v>2019-Cruzeiro/MG-19-4-3</v>
      </c>
      <c r="D9531">
        <v>2</v>
      </c>
      <c r="E9531">
        <v>8</v>
      </c>
      <c r="F9531" t="str">
        <f t="shared" si="297"/>
        <v>19-4-3</v>
      </c>
    </row>
    <row r="9532" spans="1:6" x14ac:dyDescent="0.3">
      <c r="A9532">
        <v>2019</v>
      </c>
      <c r="B9532" t="s">
        <v>5938</v>
      </c>
      <c r="C9532" t="str">
        <f t="shared" si="296"/>
        <v>2019-Flamengo/RJ-19-4-3</v>
      </c>
      <c r="D9532">
        <v>10</v>
      </c>
      <c r="E9532">
        <v>21</v>
      </c>
      <c r="F9532" t="str">
        <f t="shared" si="297"/>
        <v>19-4-3</v>
      </c>
    </row>
    <row r="9533" spans="1:6" x14ac:dyDescent="0.3">
      <c r="A9533">
        <v>2019</v>
      </c>
      <c r="B9533" t="s">
        <v>5939</v>
      </c>
      <c r="C9533" t="str">
        <f t="shared" si="296"/>
        <v>2019-Fluminense/RJ-19-4-3</v>
      </c>
      <c r="D9533">
        <v>0</v>
      </c>
      <c r="E9533">
        <v>11</v>
      </c>
      <c r="F9533" t="str">
        <f t="shared" si="297"/>
        <v>19-4-3</v>
      </c>
    </row>
    <row r="9534" spans="1:6" x14ac:dyDescent="0.3">
      <c r="A9534">
        <v>2019</v>
      </c>
      <c r="B9534" t="s">
        <v>5940</v>
      </c>
      <c r="C9534" t="str">
        <f t="shared" si="296"/>
        <v>2019-Fortaleza/CE-19-4-3</v>
      </c>
      <c r="D9534">
        <v>4</v>
      </c>
      <c r="E9534">
        <v>13</v>
      </c>
      <c r="F9534" t="str">
        <f t="shared" si="297"/>
        <v>19-4-3</v>
      </c>
    </row>
    <row r="9535" spans="1:6" x14ac:dyDescent="0.3">
      <c r="A9535">
        <v>2019</v>
      </c>
      <c r="B9535" t="s">
        <v>5941</v>
      </c>
      <c r="C9535" t="str">
        <f t="shared" si="296"/>
        <v>2019-Goias/GO-19-4-3</v>
      </c>
      <c r="D9535">
        <v>6</v>
      </c>
      <c r="E9535">
        <v>6</v>
      </c>
      <c r="F9535" t="str">
        <f t="shared" si="297"/>
        <v>19-4-3</v>
      </c>
    </row>
    <row r="9536" spans="1:6" x14ac:dyDescent="0.3">
      <c r="A9536">
        <v>2019</v>
      </c>
      <c r="B9536" t="s">
        <v>5942</v>
      </c>
      <c r="C9536" t="str">
        <f t="shared" si="296"/>
        <v>2019-Gremio/RS-19-4-3</v>
      </c>
      <c r="D9536">
        <v>0</v>
      </c>
      <c r="E9536">
        <v>11</v>
      </c>
      <c r="F9536" t="str">
        <f t="shared" si="297"/>
        <v>19-4-3</v>
      </c>
    </row>
    <row r="9537" spans="1:6" x14ac:dyDescent="0.3">
      <c r="A9537">
        <v>2019</v>
      </c>
      <c r="B9537" t="s">
        <v>5943</v>
      </c>
      <c r="C9537" t="str">
        <f t="shared" si="296"/>
        <v>2019-Internacional/RS-19-4-3</v>
      </c>
      <c r="D9537">
        <v>0</v>
      </c>
      <c r="E9537">
        <v>22</v>
      </c>
      <c r="F9537" t="str">
        <f t="shared" si="297"/>
        <v>19-4-3</v>
      </c>
    </row>
    <row r="9538" spans="1:6" x14ac:dyDescent="0.3">
      <c r="A9538">
        <v>2019</v>
      </c>
      <c r="B9538" t="s">
        <v>5945</v>
      </c>
      <c r="C9538" t="str">
        <f t="shared" si="296"/>
        <v>2019-Palmeiras/SP-19-4-3</v>
      </c>
      <c r="D9538">
        <v>0</v>
      </c>
      <c r="E9538">
        <v>22</v>
      </c>
      <c r="F9538" t="str">
        <f t="shared" si="297"/>
        <v>19-4-3</v>
      </c>
    </row>
    <row r="9539" spans="1:6" x14ac:dyDescent="0.3">
      <c r="A9539">
        <v>2019</v>
      </c>
      <c r="B9539" t="s">
        <v>5949</v>
      </c>
      <c r="C9539" t="str">
        <f t="shared" ref="C9539:C9602" si="298">A9539&amp;"-"&amp;B9539</f>
        <v>2019-Santos/SP-19-4-3</v>
      </c>
      <c r="D9539">
        <v>7</v>
      </c>
      <c r="E9539">
        <v>17</v>
      </c>
      <c r="F9539" t="str">
        <f t="shared" ref="F9539:F9602" si="299">RIGHT(B9539,LEN(C9539)-FIND("-",C9539,6))</f>
        <v>19-4-3</v>
      </c>
    </row>
    <row r="9540" spans="1:6" x14ac:dyDescent="0.3">
      <c r="A9540">
        <v>2019</v>
      </c>
      <c r="B9540" t="s">
        <v>5951</v>
      </c>
      <c r="C9540" t="str">
        <f t="shared" si="298"/>
        <v>2019-Sao Paulo/SP-19-4-3</v>
      </c>
      <c r="D9540">
        <v>3</v>
      </c>
      <c r="E9540">
        <v>21</v>
      </c>
      <c r="F9540" t="str">
        <f t="shared" si="299"/>
        <v>19-4-3</v>
      </c>
    </row>
    <row r="9541" spans="1:6" x14ac:dyDescent="0.3">
      <c r="A9541">
        <v>2019</v>
      </c>
      <c r="B9541" t="s">
        <v>5952</v>
      </c>
      <c r="C9541" t="str">
        <f t="shared" si="298"/>
        <v>2019-Vasco/RJ-19-4-3</v>
      </c>
      <c r="D9541">
        <v>0</v>
      </c>
      <c r="E9541">
        <v>10</v>
      </c>
      <c r="F9541" t="str">
        <f t="shared" si="299"/>
        <v>19-4-3</v>
      </c>
    </row>
    <row r="9542" spans="1:6" x14ac:dyDescent="0.3">
      <c r="A9542">
        <v>2019</v>
      </c>
      <c r="B9542" t="s">
        <v>3029</v>
      </c>
      <c r="C9542" t="str">
        <f t="shared" si="298"/>
        <v>2019-Atletico/MG-24-2-0</v>
      </c>
      <c r="D9542">
        <v>2.7999960000000002</v>
      </c>
      <c r="E9542">
        <v>15</v>
      </c>
      <c r="F9542" t="str">
        <f t="shared" si="299"/>
        <v>24-2-0</v>
      </c>
    </row>
    <row r="9543" spans="1:6" x14ac:dyDescent="0.3">
      <c r="A9543">
        <v>2019</v>
      </c>
      <c r="B9543" t="s">
        <v>1060</v>
      </c>
      <c r="C9543" t="str">
        <f t="shared" si="298"/>
        <v>2019-Atletico/PR-24-2-0</v>
      </c>
      <c r="D9543">
        <v>2.75</v>
      </c>
      <c r="E9543">
        <v>14</v>
      </c>
      <c r="F9543" t="str">
        <f t="shared" si="299"/>
        <v>24-2-0</v>
      </c>
    </row>
    <row r="9544" spans="1:6" x14ac:dyDescent="0.3">
      <c r="A9544">
        <v>2019</v>
      </c>
      <c r="B9544" t="s">
        <v>3932</v>
      </c>
      <c r="C9544" t="str">
        <f t="shared" si="298"/>
        <v>2019-Avai/SC-24-2-0</v>
      </c>
      <c r="D9544">
        <v>1.454545</v>
      </c>
      <c r="E9544">
        <v>10</v>
      </c>
      <c r="F9544" t="str">
        <f t="shared" si="299"/>
        <v>24-2-0</v>
      </c>
    </row>
    <row r="9545" spans="1:6" x14ac:dyDescent="0.3">
      <c r="A9545">
        <v>2019</v>
      </c>
      <c r="B9545" t="s">
        <v>4955</v>
      </c>
      <c r="C9545" t="str">
        <f t="shared" si="298"/>
        <v>2019-Bahia/BA-24-2-0</v>
      </c>
      <c r="D9545">
        <v>3.3809499999999999</v>
      </c>
      <c r="E9545">
        <v>16</v>
      </c>
      <c r="F9545" t="str">
        <f t="shared" si="299"/>
        <v>24-2-0</v>
      </c>
    </row>
    <row r="9546" spans="1:6" x14ac:dyDescent="0.3">
      <c r="A9546">
        <v>2019</v>
      </c>
      <c r="B9546" t="s">
        <v>1061</v>
      </c>
      <c r="C9546" t="str">
        <f t="shared" si="298"/>
        <v>2019-Botafogo/RJ-24-2-0</v>
      </c>
      <c r="D9546">
        <v>2.4545499999999998</v>
      </c>
      <c r="E9546">
        <v>10</v>
      </c>
      <c r="F9546" t="str">
        <f t="shared" si="299"/>
        <v>24-2-0</v>
      </c>
    </row>
    <row r="9547" spans="1:6" x14ac:dyDescent="0.3">
      <c r="A9547">
        <v>2019</v>
      </c>
      <c r="B9547" t="s">
        <v>5668</v>
      </c>
      <c r="C9547" t="str">
        <f t="shared" si="298"/>
        <v>2019-CSA/AL-24-2-0</v>
      </c>
      <c r="D9547">
        <v>1.5833349999999999</v>
      </c>
      <c r="E9547">
        <v>10</v>
      </c>
      <c r="F9547" t="str">
        <f t="shared" si="299"/>
        <v>24-2-0</v>
      </c>
    </row>
    <row r="9548" spans="1:6" x14ac:dyDescent="0.3">
      <c r="A9548">
        <v>2019</v>
      </c>
      <c r="B9548" t="s">
        <v>4451</v>
      </c>
      <c r="C9548" t="str">
        <f t="shared" si="298"/>
        <v>2019-Ceara/CE-24-2-0</v>
      </c>
      <c r="D9548">
        <v>1.8000020000000001</v>
      </c>
      <c r="E9548">
        <v>10</v>
      </c>
      <c r="F9548" t="str">
        <f t="shared" si="299"/>
        <v>24-2-0</v>
      </c>
    </row>
    <row r="9549" spans="1:6" x14ac:dyDescent="0.3">
      <c r="A9549">
        <v>2019</v>
      </c>
      <c r="B9549" t="s">
        <v>5360</v>
      </c>
      <c r="C9549" t="str">
        <f t="shared" si="298"/>
        <v>2019-Chapecoense/SC-24-2-0</v>
      </c>
      <c r="D9549">
        <v>1.116277</v>
      </c>
      <c r="E9549">
        <v>8</v>
      </c>
      <c r="F9549" t="str">
        <f t="shared" si="299"/>
        <v>24-2-0</v>
      </c>
    </row>
    <row r="9550" spans="1:6" x14ac:dyDescent="0.3">
      <c r="A9550">
        <v>2019</v>
      </c>
      <c r="B9550" t="s">
        <v>1062</v>
      </c>
      <c r="C9550" t="str">
        <f t="shared" si="298"/>
        <v>2019-Corinthians/SP-24-2-0</v>
      </c>
      <c r="D9550">
        <v>3.6875</v>
      </c>
      <c r="E9550">
        <v>15</v>
      </c>
      <c r="F9550" t="str">
        <f t="shared" si="299"/>
        <v>24-2-0</v>
      </c>
    </row>
    <row r="9551" spans="1:6" x14ac:dyDescent="0.3">
      <c r="A9551">
        <v>2019</v>
      </c>
      <c r="B9551" t="s">
        <v>1063</v>
      </c>
      <c r="C9551" t="str">
        <f t="shared" si="298"/>
        <v>2019-Cruzeiro/MG-24-2-0</v>
      </c>
      <c r="D9551">
        <v>1.722224</v>
      </c>
      <c r="E9551">
        <v>10</v>
      </c>
      <c r="F9551" t="str">
        <f t="shared" si="299"/>
        <v>24-2-0</v>
      </c>
    </row>
    <row r="9552" spans="1:6" x14ac:dyDescent="0.3">
      <c r="A9552">
        <v>2019</v>
      </c>
      <c r="B9552" t="s">
        <v>1065</v>
      </c>
      <c r="C9552" t="str">
        <f t="shared" si="298"/>
        <v>2019-Flamengo/RJ-24-2-0</v>
      </c>
      <c r="D9552">
        <v>4.7647050000000002</v>
      </c>
      <c r="E9552">
        <v>13</v>
      </c>
      <c r="F9552" t="str">
        <f t="shared" si="299"/>
        <v>24-2-0</v>
      </c>
    </row>
    <row r="9553" spans="1:6" x14ac:dyDescent="0.3">
      <c r="A9553">
        <v>2019</v>
      </c>
      <c r="B9553" t="s">
        <v>1066</v>
      </c>
      <c r="C9553" t="str">
        <f t="shared" si="298"/>
        <v>2019-Fluminense/RJ-24-2-0</v>
      </c>
      <c r="D9553">
        <v>4</v>
      </c>
      <c r="E9553">
        <v>10</v>
      </c>
      <c r="F9553" t="str">
        <f t="shared" si="299"/>
        <v>24-2-0</v>
      </c>
    </row>
    <row r="9554" spans="1:6" x14ac:dyDescent="0.3">
      <c r="A9554">
        <v>2019</v>
      </c>
      <c r="B9554" t="s">
        <v>1067</v>
      </c>
      <c r="C9554" t="str">
        <f t="shared" si="298"/>
        <v>2019-Fortaleza/CE-24-2-0</v>
      </c>
      <c r="D9554">
        <v>2.2727249999999999</v>
      </c>
      <c r="E9554">
        <v>14</v>
      </c>
      <c r="F9554" t="str">
        <f t="shared" si="299"/>
        <v>24-2-0</v>
      </c>
    </row>
    <row r="9555" spans="1:6" x14ac:dyDescent="0.3">
      <c r="A9555">
        <v>2019</v>
      </c>
      <c r="B9555" t="s">
        <v>1068</v>
      </c>
      <c r="C9555" t="str">
        <f t="shared" si="298"/>
        <v>2019-Goias/GO-24-2-0</v>
      </c>
      <c r="D9555">
        <v>2.7272729999999998</v>
      </c>
      <c r="E9555">
        <v>15</v>
      </c>
      <c r="F9555" t="str">
        <f t="shared" si="299"/>
        <v>24-2-0</v>
      </c>
    </row>
    <row r="9556" spans="1:6" x14ac:dyDescent="0.3">
      <c r="A9556">
        <v>2019</v>
      </c>
      <c r="B9556" t="s">
        <v>1069</v>
      </c>
      <c r="C9556" t="str">
        <f t="shared" si="298"/>
        <v>2019-Gremio/RS-24-2-0</v>
      </c>
      <c r="D9556">
        <v>3.4864830000000002</v>
      </c>
      <c r="E9556">
        <v>16</v>
      </c>
      <c r="F9556" t="str">
        <f t="shared" si="299"/>
        <v>24-2-0</v>
      </c>
    </row>
    <row r="9557" spans="1:6" x14ac:dyDescent="0.3">
      <c r="A9557">
        <v>2019</v>
      </c>
      <c r="B9557" t="s">
        <v>1070</v>
      </c>
      <c r="C9557" t="str">
        <f t="shared" si="298"/>
        <v>2019-Internacional/RS-24-2-0</v>
      </c>
      <c r="D9557">
        <v>2.999997</v>
      </c>
      <c r="E9557">
        <v>14</v>
      </c>
      <c r="F9557" t="str">
        <f t="shared" si="299"/>
        <v>24-2-0</v>
      </c>
    </row>
    <row r="9558" spans="1:6" x14ac:dyDescent="0.3">
      <c r="A9558">
        <v>2019</v>
      </c>
      <c r="B9558" t="s">
        <v>1072</v>
      </c>
      <c r="C9558" t="str">
        <f t="shared" si="298"/>
        <v>2019-Palmeiras/SP-24-2-0</v>
      </c>
      <c r="D9558">
        <v>3.7692269999999999</v>
      </c>
      <c r="E9558">
        <v>16</v>
      </c>
      <c r="F9558" t="str">
        <f t="shared" si="299"/>
        <v>24-2-0</v>
      </c>
    </row>
    <row r="9559" spans="1:6" x14ac:dyDescent="0.3">
      <c r="A9559">
        <v>2019</v>
      </c>
      <c r="B9559" t="s">
        <v>1076</v>
      </c>
      <c r="C9559" t="str">
        <f t="shared" si="298"/>
        <v>2019-Santos/SP-24-2-0</v>
      </c>
      <c r="D9559">
        <v>3.7272690000000002</v>
      </c>
      <c r="E9559">
        <v>14</v>
      </c>
      <c r="F9559" t="str">
        <f t="shared" si="299"/>
        <v>24-2-0</v>
      </c>
    </row>
    <row r="9560" spans="1:6" x14ac:dyDescent="0.3">
      <c r="A9560">
        <v>2019</v>
      </c>
      <c r="B9560" t="s">
        <v>1078</v>
      </c>
      <c r="C9560" t="str">
        <f t="shared" si="298"/>
        <v>2019-Sao Paulo/SP-24-2-0</v>
      </c>
      <c r="D9560">
        <v>2.8947419999999999</v>
      </c>
      <c r="E9560">
        <v>16</v>
      </c>
      <c r="F9560" t="str">
        <f t="shared" si="299"/>
        <v>24-2-0</v>
      </c>
    </row>
    <row r="9561" spans="1:6" x14ac:dyDescent="0.3">
      <c r="A9561">
        <v>2019</v>
      </c>
      <c r="B9561" t="s">
        <v>1079</v>
      </c>
      <c r="C9561" t="str">
        <f t="shared" si="298"/>
        <v>2019-Vasco/RJ-24-2-0</v>
      </c>
      <c r="D9561">
        <v>2.487803</v>
      </c>
      <c r="E9561">
        <v>10</v>
      </c>
      <c r="F9561" t="str">
        <f t="shared" si="299"/>
        <v>24-2-0</v>
      </c>
    </row>
    <row r="9562" spans="1:6" x14ac:dyDescent="0.3">
      <c r="A9562">
        <v>2019</v>
      </c>
      <c r="B9562" t="s">
        <v>3033</v>
      </c>
      <c r="C9562" t="str">
        <f t="shared" si="298"/>
        <v>2019-Atletico/MG-24-2-1</v>
      </c>
      <c r="D9562">
        <v>2.3636339999999998</v>
      </c>
      <c r="E9562">
        <v>14</v>
      </c>
      <c r="F9562" t="str">
        <f t="shared" si="299"/>
        <v>24-2-1</v>
      </c>
    </row>
    <row r="9563" spans="1:6" x14ac:dyDescent="0.3">
      <c r="A9563">
        <v>2019</v>
      </c>
      <c r="B9563" t="s">
        <v>1080</v>
      </c>
      <c r="C9563" t="str">
        <f t="shared" si="298"/>
        <v>2019-Atletico/PR-24-2-1</v>
      </c>
      <c r="D9563">
        <v>4</v>
      </c>
      <c r="E9563">
        <v>14</v>
      </c>
      <c r="F9563" t="str">
        <f t="shared" si="299"/>
        <v>24-2-1</v>
      </c>
    </row>
    <row r="9564" spans="1:6" x14ac:dyDescent="0.3">
      <c r="A9564">
        <v>2019</v>
      </c>
      <c r="B9564" t="s">
        <v>3935</v>
      </c>
      <c r="C9564" t="str">
        <f t="shared" si="298"/>
        <v>2019-Avai/SC-24-2-1</v>
      </c>
      <c r="D9564">
        <v>1.416666</v>
      </c>
      <c r="E9564">
        <v>10</v>
      </c>
      <c r="F9564" t="str">
        <f t="shared" si="299"/>
        <v>24-2-1</v>
      </c>
    </row>
    <row r="9565" spans="1:6" x14ac:dyDescent="0.3">
      <c r="A9565">
        <v>2019</v>
      </c>
      <c r="B9565" t="s">
        <v>4957</v>
      </c>
      <c r="C9565" t="str">
        <f t="shared" si="298"/>
        <v>2019-Bahia/BA-24-2-1</v>
      </c>
      <c r="D9565">
        <v>3.0909059999999999</v>
      </c>
      <c r="E9565">
        <v>16</v>
      </c>
      <c r="F9565" t="str">
        <f t="shared" si="299"/>
        <v>24-2-1</v>
      </c>
    </row>
    <row r="9566" spans="1:6" x14ac:dyDescent="0.3">
      <c r="A9566">
        <v>2019</v>
      </c>
      <c r="B9566" t="s">
        <v>1081</v>
      </c>
      <c r="C9566" t="str">
        <f t="shared" si="298"/>
        <v>2019-Botafogo/RJ-24-2-1</v>
      </c>
      <c r="D9566">
        <v>0</v>
      </c>
      <c r="E9566">
        <v>14</v>
      </c>
      <c r="F9566" t="str">
        <f t="shared" si="299"/>
        <v>24-2-1</v>
      </c>
    </row>
    <row r="9567" spans="1:6" x14ac:dyDescent="0.3">
      <c r="A9567">
        <v>2019</v>
      </c>
      <c r="B9567" t="s">
        <v>5669</v>
      </c>
      <c r="C9567" t="str">
        <f t="shared" si="298"/>
        <v>2019-CSA/AL-24-2-1</v>
      </c>
      <c r="D9567">
        <v>1.8222229999999999</v>
      </c>
      <c r="E9567">
        <v>10</v>
      </c>
      <c r="F9567" t="str">
        <f t="shared" si="299"/>
        <v>24-2-1</v>
      </c>
    </row>
    <row r="9568" spans="1:6" x14ac:dyDescent="0.3">
      <c r="A9568">
        <v>2019</v>
      </c>
      <c r="B9568" t="s">
        <v>4455</v>
      </c>
      <c r="C9568" t="str">
        <f t="shared" si="298"/>
        <v>2019-Ceara/CE-24-2-1</v>
      </c>
      <c r="D9568">
        <v>1.8809530000000001</v>
      </c>
      <c r="E9568">
        <v>10</v>
      </c>
      <c r="F9568" t="str">
        <f t="shared" si="299"/>
        <v>24-2-1</v>
      </c>
    </row>
    <row r="9569" spans="1:6" x14ac:dyDescent="0.3">
      <c r="A9569">
        <v>2019</v>
      </c>
      <c r="B9569" t="s">
        <v>5361</v>
      </c>
      <c r="C9569" t="str">
        <f t="shared" si="298"/>
        <v>2019-Chapecoense/SC-24-2-1</v>
      </c>
      <c r="D9569">
        <v>1.1000000000000001</v>
      </c>
      <c r="E9569">
        <v>6</v>
      </c>
      <c r="F9569" t="str">
        <f t="shared" si="299"/>
        <v>24-2-1</v>
      </c>
    </row>
    <row r="9570" spans="1:6" x14ac:dyDescent="0.3">
      <c r="A9570">
        <v>2019</v>
      </c>
      <c r="B9570" t="s">
        <v>1082</v>
      </c>
      <c r="C9570" t="str">
        <f t="shared" si="298"/>
        <v>2019-Corinthians/SP-24-2-1</v>
      </c>
      <c r="D9570">
        <v>3.8</v>
      </c>
      <c r="E9570">
        <v>14</v>
      </c>
      <c r="F9570" t="str">
        <f t="shared" si="299"/>
        <v>24-2-1</v>
      </c>
    </row>
    <row r="9571" spans="1:6" x14ac:dyDescent="0.3">
      <c r="A9571">
        <v>2019</v>
      </c>
      <c r="B9571" t="s">
        <v>1083</v>
      </c>
      <c r="C9571" t="str">
        <f t="shared" si="298"/>
        <v>2019-Cruzeiro/MG-24-2-1</v>
      </c>
      <c r="D9571">
        <v>1.3846149999999999</v>
      </c>
      <c r="E9571">
        <v>16</v>
      </c>
      <c r="F9571" t="str">
        <f t="shared" si="299"/>
        <v>24-2-1</v>
      </c>
    </row>
    <row r="9572" spans="1:6" x14ac:dyDescent="0.3">
      <c r="A9572">
        <v>2019</v>
      </c>
      <c r="B9572" t="s">
        <v>1085</v>
      </c>
      <c r="C9572" t="str">
        <f t="shared" si="298"/>
        <v>2019-Flamengo/RJ-24-2-1</v>
      </c>
      <c r="D9572">
        <v>4.3076939999999997</v>
      </c>
      <c r="E9572">
        <v>14</v>
      </c>
      <c r="F9572" t="str">
        <f t="shared" si="299"/>
        <v>24-2-1</v>
      </c>
    </row>
    <row r="9573" spans="1:6" x14ac:dyDescent="0.3">
      <c r="A9573">
        <v>2019</v>
      </c>
      <c r="B9573" t="s">
        <v>1086</v>
      </c>
      <c r="C9573" t="str">
        <f t="shared" si="298"/>
        <v>2019-Fluminense/RJ-24-2-1</v>
      </c>
      <c r="D9573">
        <v>2.2727249999999999</v>
      </c>
      <c r="E9573">
        <v>12</v>
      </c>
      <c r="F9573" t="str">
        <f t="shared" si="299"/>
        <v>24-2-1</v>
      </c>
    </row>
    <row r="9574" spans="1:6" x14ac:dyDescent="0.3">
      <c r="A9574">
        <v>2019</v>
      </c>
      <c r="B9574" t="s">
        <v>1087</v>
      </c>
      <c r="C9574" t="str">
        <f t="shared" si="298"/>
        <v>2019-Fortaleza/CE-24-2-1</v>
      </c>
      <c r="D9574">
        <v>2.2727279999999999</v>
      </c>
      <c r="E9574">
        <v>8</v>
      </c>
      <c r="F9574" t="str">
        <f t="shared" si="299"/>
        <v>24-2-1</v>
      </c>
    </row>
    <row r="9575" spans="1:6" x14ac:dyDescent="0.3">
      <c r="A9575">
        <v>2019</v>
      </c>
      <c r="B9575" t="s">
        <v>1088</v>
      </c>
      <c r="C9575" t="str">
        <f t="shared" si="298"/>
        <v>2019-Goias/GO-24-2-1</v>
      </c>
      <c r="D9575">
        <v>2.666671</v>
      </c>
      <c r="E9575">
        <v>10</v>
      </c>
      <c r="F9575" t="str">
        <f t="shared" si="299"/>
        <v>24-2-1</v>
      </c>
    </row>
    <row r="9576" spans="1:6" x14ac:dyDescent="0.3">
      <c r="A9576">
        <v>2019</v>
      </c>
      <c r="B9576" t="s">
        <v>1089</v>
      </c>
      <c r="C9576" t="str">
        <f t="shared" si="298"/>
        <v>2019-Gremio/RS-24-2-1</v>
      </c>
      <c r="D9576">
        <v>3.1818149999999998</v>
      </c>
      <c r="E9576">
        <v>16</v>
      </c>
      <c r="F9576" t="str">
        <f t="shared" si="299"/>
        <v>24-2-1</v>
      </c>
    </row>
    <row r="9577" spans="1:6" x14ac:dyDescent="0.3">
      <c r="A9577">
        <v>2019</v>
      </c>
      <c r="B9577" t="s">
        <v>1090</v>
      </c>
      <c r="C9577" t="str">
        <f t="shared" si="298"/>
        <v>2019-Internacional/RS-24-2-1</v>
      </c>
      <c r="D9577">
        <v>3.6</v>
      </c>
      <c r="E9577">
        <v>14</v>
      </c>
      <c r="F9577" t="str">
        <f t="shared" si="299"/>
        <v>24-2-1</v>
      </c>
    </row>
    <row r="9578" spans="1:6" x14ac:dyDescent="0.3">
      <c r="A9578">
        <v>2019</v>
      </c>
      <c r="B9578" t="s">
        <v>1092</v>
      </c>
      <c r="C9578" t="str">
        <f t="shared" si="298"/>
        <v>2019-Palmeiras/SP-24-2-1</v>
      </c>
      <c r="D9578">
        <v>3.7500019999999998</v>
      </c>
      <c r="E9578">
        <v>16</v>
      </c>
      <c r="F9578" t="str">
        <f t="shared" si="299"/>
        <v>24-2-1</v>
      </c>
    </row>
    <row r="9579" spans="1:6" x14ac:dyDescent="0.3">
      <c r="A9579">
        <v>2019</v>
      </c>
      <c r="B9579" t="s">
        <v>1096</v>
      </c>
      <c r="C9579" t="str">
        <f t="shared" si="298"/>
        <v>2019-Santos/SP-24-2-1</v>
      </c>
      <c r="D9579">
        <v>3.7272690000000002</v>
      </c>
      <c r="E9579">
        <v>14</v>
      </c>
      <c r="F9579" t="str">
        <f t="shared" si="299"/>
        <v>24-2-1</v>
      </c>
    </row>
    <row r="9580" spans="1:6" x14ac:dyDescent="0.3">
      <c r="A9580">
        <v>2019</v>
      </c>
      <c r="B9580" t="s">
        <v>1098</v>
      </c>
      <c r="C9580" t="str">
        <f t="shared" si="298"/>
        <v>2019-Sao Paulo/SP-24-2-1</v>
      </c>
      <c r="D9580">
        <v>3.2727240000000002</v>
      </c>
      <c r="E9580">
        <v>16</v>
      </c>
      <c r="F9580" t="str">
        <f t="shared" si="299"/>
        <v>24-2-1</v>
      </c>
    </row>
    <row r="9581" spans="1:6" x14ac:dyDescent="0.3">
      <c r="A9581">
        <v>2019</v>
      </c>
      <c r="B9581" t="s">
        <v>1099</v>
      </c>
      <c r="C9581" t="str">
        <f t="shared" si="298"/>
        <v>2019-Vasco/RJ-24-2-1</v>
      </c>
      <c r="D9581">
        <v>2.4545430000000001</v>
      </c>
      <c r="E9581">
        <v>16</v>
      </c>
      <c r="F9581" t="str">
        <f t="shared" si="299"/>
        <v>24-2-1</v>
      </c>
    </row>
    <row r="9582" spans="1:6" x14ac:dyDescent="0.3">
      <c r="A9582">
        <v>2019</v>
      </c>
      <c r="B9582" t="s">
        <v>3037</v>
      </c>
      <c r="C9582" t="str">
        <f t="shared" si="298"/>
        <v>2019-Atletico/MG-24-3-0</v>
      </c>
      <c r="D9582">
        <v>3</v>
      </c>
      <c r="E9582">
        <v>27</v>
      </c>
      <c r="F9582" t="str">
        <f t="shared" si="299"/>
        <v>24-3-0</v>
      </c>
    </row>
    <row r="9583" spans="1:6" x14ac:dyDescent="0.3">
      <c r="A9583">
        <v>2019</v>
      </c>
      <c r="B9583" t="s">
        <v>1100</v>
      </c>
      <c r="C9583" t="str">
        <f t="shared" si="298"/>
        <v>2019-Atletico/PR-24-3-0</v>
      </c>
      <c r="D9583">
        <v>4.3333349999999999</v>
      </c>
      <c r="E9583">
        <v>16</v>
      </c>
      <c r="F9583" t="str">
        <f t="shared" si="299"/>
        <v>24-3-0</v>
      </c>
    </row>
    <row r="9584" spans="1:6" x14ac:dyDescent="0.3">
      <c r="A9584">
        <v>2019</v>
      </c>
      <c r="B9584" t="s">
        <v>3938</v>
      </c>
      <c r="C9584" t="str">
        <f t="shared" si="298"/>
        <v>2019-Avai/SC-24-3-0</v>
      </c>
      <c r="D9584">
        <v>2.2857129999999999</v>
      </c>
      <c r="E9584">
        <v>13</v>
      </c>
      <c r="F9584" t="str">
        <f t="shared" si="299"/>
        <v>24-3-0</v>
      </c>
    </row>
    <row r="9585" spans="1:6" x14ac:dyDescent="0.3">
      <c r="A9585">
        <v>2019</v>
      </c>
      <c r="B9585" t="s">
        <v>4959</v>
      </c>
      <c r="C9585" t="str">
        <f t="shared" si="298"/>
        <v>2019-Bahia/BA-24-3-0</v>
      </c>
      <c r="D9585">
        <v>4.6666720000000002</v>
      </c>
      <c r="E9585">
        <v>26</v>
      </c>
      <c r="F9585" t="str">
        <f t="shared" si="299"/>
        <v>24-3-0</v>
      </c>
    </row>
    <row r="9586" spans="1:6" x14ac:dyDescent="0.3">
      <c r="A9586">
        <v>2019</v>
      </c>
      <c r="B9586" t="s">
        <v>1101</v>
      </c>
      <c r="C9586" t="str">
        <f t="shared" si="298"/>
        <v>2019-Botafogo/RJ-24-3-0</v>
      </c>
      <c r="D9586">
        <v>3.75</v>
      </c>
      <c r="E9586">
        <v>14</v>
      </c>
      <c r="F9586" t="str">
        <f t="shared" si="299"/>
        <v>24-3-0</v>
      </c>
    </row>
    <row r="9587" spans="1:6" x14ac:dyDescent="0.3">
      <c r="A9587">
        <v>2019</v>
      </c>
      <c r="B9587" t="s">
        <v>5670</v>
      </c>
      <c r="C9587" t="str">
        <f t="shared" si="298"/>
        <v>2019-CSA/AL-24-3-0</v>
      </c>
      <c r="D9587">
        <v>2.6</v>
      </c>
      <c r="E9587">
        <v>7</v>
      </c>
      <c r="F9587" t="str">
        <f t="shared" si="299"/>
        <v>24-3-0</v>
      </c>
    </row>
    <row r="9588" spans="1:6" x14ac:dyDescent="0.3">
      <c r="A9588">
        <v>2019</v>
      </c>
      <c r="B9588" t="s">
        <v>4459</v>
      </c>
      <c r="C9588" t="str">
        <f t="shared" si="298"/>
        <v>2019-Ceara/CE-24-3-0</v>
      </c>
      <c r="D9588">
        <v>0</v>
      </c>
      <c r="E9588">
        <v>16</v>
      </c>
      <c r="F9588" t="str">
        <f t="shared" si="299"/>
        <v>24-3-0</v>
      </c>
    </row>
    <row r="9589" spans="1:6" x14ac:dyDescent="0.3">
      <c r="A9589">
        <v>2019</v>
      </c>
      <c r="B9589" t="s">
        <v>5362</v>
      </c>
      <c r="C9589" t="str">
        <f t="shared" si="298"/>
        <v>2019-Chapecoense/SC-24-3-0</v>
      </c>
      <c r="D9589">
        <v>1.5454540000000001</v>
      </c>
      <c r="E9589">
        <v>8</v>
      </c>
      <c r="F9589" t="str">
        <f t="shared" si="299"/>
        <v>24-3-0</v>
      </c>
    </row>
    <row r="9590" spans="1:6" x14ac:dyDescent="0.3">
      <c r="A9590">
        <v>2019</v>
      </c>
      <c r="B9590" t="s">
        <v>1102</v>
      </c>
      <c r="C9590" t="str">
        <f t="shared" si="298"/>
        <v>2019-Corinthians/SP-24-3-0</v>
      </c>
      <c r="D9590">
        <v>5.3333329999999997</v>
      </c>
      <c r="E9590">
        <v>22</v>
      </c>
      <c r="F9590" t="str">
        <f t="shared" si="299"/>
        <v>24-3-0</v>
      </c>
    </row>
    <row r="9591" spans="1:6" x14ac:dyDescent="0.3">
      <c r="A9591">
        <v>2019</v>
      </c>
      <c r="B9591" t="s">
        <v>1103</v>
      </c>
      <c r="C9591" t="str">
        <f t="shared" si="298"/>
        <v>2019-Cruzeiro/MG-24-3-0</v>
      </c>
      <c r="D9591">
        <v>2.6</v>
      </c>
      <c r="E9591">
        <v>13</v>
      </c>
      <c r="F9591" t="str">
        <f t="shared" si="299"/>
        <v>24-3-0</v>
      </c>
    </row>
    <row r="9592" spans="1:6" x14ac:dyDescent="0.3">
      <c r="A9592">
        <v>2019</v>
      </c>
      <c r="B9592" t="s">
        <v>1105</v>
      </c>
      <c r="C9592" t="str">
        <f t="shared" si="298"/>
        <v>2019-Flamengo/RJ-24-3-0</v>
      </c>
      <c r="D9592">
        <v>7.25</v>
      </c>
      <c r="E9592">
        <v>26</v>
      </c>
      <c r="F9592" t="str">
        <f t="shared" si="299"/>
        <v>24-3-0</v>
      </c>
    </row>
    <row r="9593" spans="1:6" x14ac:dyDescent="0.3">
      <c r="A9593">
        <v>2019</v>
      </c>
      <c r="B9593" t="s">
        <v>1106</v>
      </c>
      <c r="C9593" t="str">
        <f t="shared" si="298"/>
        <v>2019-Fluminense/RJ-24-3-0</v>
      </c>
      <c r="D9593">
        <v>0</v>
      </c>
      <c r="E9593">
        <v>10</v>
      </c>
      <c r="F9593" t="str">
        <f t="shared" si="299"/>
        <v>24-3-0</v>
      </c>
    </row>
    <row r="9594" spans="1:6" x14ac:dyDescent="0.3">
      <c r="A9594">
        <v>2019</v>
      </c>
      <c r="B9594" t="s">
        <v>1107</v>
      </c>
      <c r="C9594" t="str">
        <f t="shared" si="298"/>
        <v>2019-Fortaleza/CE-24-3-0</v>
      </c>
      <c r="D9594">
        <v>0</v>
      </c>
      <c r="E9594">
        <v>8</v>
      </c>
      <c r="F9594" t="str">
        <f t="shared" si="299"/>
        <v>24-3-0</v>
      </c>
    </row>
    <row r="9595" spans="1:6" x14ac:dyDescent="0.3">
      <c r="A9595">
        <v>2019</v>
      </c>
      <c r="B9595" t="s">
        <v>1108</v>
      </c>
      <c r="C9595" t="str">
        <f t="shared" si="298"/>
        <v>2019-Goias/GO-24-3-0</v>
      </c>
      <c r="D9595">
        <v>4.0000020000000003</v>
      </c>
      <c r="E9595">
        <v>12</v>
      </c>
      <c r="F9595" t="str">
        <f t="shared" si="299"/>
        <v>24-3-0</v>
      </c>
    </row>
    <row r="9596" spans="1:6" x14ac:dyDescent="0.3">
      <c r="A9596">
        <v>2019</v>
      </c>
      <c r="B9596" t="s">
        <v>1109</v>
      </c>
      <c r="C9596" t="str">
        <f t="shared" si="298"/>
        <v>2019-Gremio/RS-24-3-0</v>
      </c>
      <c r="D9596">
        <v>7</v>
      </c>
      <c r="E9596">
        <v>34</v>
      </c>
      <c r="F9596" t="str">
        <f t="shared" si="299"/>
        <v>24-3-0</v>
      </c>
    </row>
    <row r="9597" spans="1:6" x14ac:dyDescent="0.3">
      <c r="A9597">
        <v>2019</v>
      </c>
      <c r="B9597" t="s">
        <v>1110</v>
      </c>
      <c r="C9597" t="str">
        <f t="shared" si="298"/>
        <v>2019-Internacional/RS-24-3-0</v>
      </c>
      <c r="D9597">
        <v>5</v>
      </c>
      <c r="E9597">
        <v>20</v>
      </c>
      <c r="F9597" t="str">
        <f t="shared" si="299"/>
        <v>24-3-0</v>
      </c>
    </row>
    <row r="9598" spans="1:6" x14ac:dyDescent="0.3">
      <c r="A9598">
        <v>2019</v>
      </c>
      <c r="B9598" t="s">
        <v>1112</v>
      </c>
      <c r="C9598" t="str">
        <f t="shared" si="298"/>
        <v>2019-Palmeiras/SP-24-3-0</v>
      </c>
      <c r="D9598">
        <v>5.4444590000000002</v>
      </c>
      <c r="E9598">
        <v>27</v>
      </c>
      <c r="F9598" t="str">
        <f t="shared" si="299"/>
        <v>24-3-0</v>
      </c>
    </row>
    <row r="9599" spans="1:6" x14ac:dyDescent="0.3">
      <c r="A9599">
        <v>2019</v>
      </c>
      <c r="B9599" t="s">
        <v>1116</v>
      </c>
      <c r="C9599" t="str">
        <f t="shared" si="298"/>
        <v>2019-Santos/SP-24-3-0</v>
      </c>
      <c r="D9599">
        <v>5.4</v>
      </c>
      <c r="E9599">
        <v>29</v>
      </c>
      <c r="F9599" t="str">
        <f t="shared" si="299"/>
        <v>24-3-0</v>
      </c>
    </row>
    <row r="9600" spans="1:6" x14ac:dyDescent="0.3">
      <c r="A9600">
        <v>2019</v>
      </c>
      <c r="B9600" t="s">
        <v>1118</v>
      </c>
      <c r="C9600" t="str">
        <f t="shared" si="298"/>
        <v>2019-Sao Paulo/SP-24-3-0</v>
      </c>
      <c r="D9600">
        <v>4.75</v>
      </c>
      <c r="E9600">
        <v>24</v>
      </c>
      <c r="F9600" t="str">
        <f t="shared" si="299"/>
        <v>24-3-0</v>
      </c>
    </row>
    <row r="9601" spans="1:6" x14ac:dyDescent="0.3">
      <c r="A9601">
        <v>2019</v>
      </c>
      <c r="B9601" t="s">
        <v>1119</v>
      </c>
      <c r="C9601" t="str">
        <f t="shared" si="298"/>
        <v>2019-Vasco/RJ-24-3-0</v>
      </c>
      <c r="D9601">
        <v>3.8571390000000001</v>
      </c>
      <c r="E9601">
        <v>23</v>
      </c>
      <c r="F9601" t="str">
        <f t="shared" si="299"/>
        <v>24-3-0</v>
      </c>
    </row>
    <row r="9602" spans="1:6" x14ac:dyDescent="0.3">
      <c r="A9602">
        <v>2019</v>
      </c>
      <c r="B9602" t="s">
        <v>3041</v>
      </c>
      <c r="C9602" t="str">
        <f t="shared" si="298"/>
        <v>2019-Atletico/MG-24-3-1</v>
      </c>
      <c r="D9602">
        <v>0</v>
      </c>
      <c r="E9602">
        <v>30</v>
      </c>
      <c r="F9602" t="str">
        <f t="shared" si="299"/>
        <v>24-3-1</v>
      </c>
    </row>
    <row r="9603" spans="1:6" x14ac:dyDescent="0.3">
      <c r="A9603">
        <v>2019</v>
      </c>
      <c r="B9603" t="s">
        <v>1120</v>
      </c>
      <c r="C9603" t="str">
        <f t="shared" ref="C9603:C9666" si="300">A9603&amp;"-"&amp;B9603</f>
        <v>2019-Atletico/PR-24-3-1</v>
      </c>
      <c r="D9603">
        <v>0</v>
      </c>
      <c r="E9603">
        <v>15</v>
      </c>
      <c r="F9603" t="str">
        <f t="shared" ref="F9603:F9666" si="301">RIGHT(B9603,LEN(C9603)-FIND("-",C9603,6))</f>
        <v>24-3-1</v>
      </c>
    </row>
    <row r="9604" spans="1:6" x14ac:dyDescent="0.3">
      <c r="A9604">
        <v>2019</v>
      </c>
      <c r="B9604" t="s">
        <v>3941</v>
      </c>
      <c r="C9604" t="str">
        <f t="shared" si="300"/>
        <v>2019-Avai/SC-24-3-1</v>
      </c>
      <c r="D9604">
        <v>0</v>
      </c>
      <c r="E9604">
        <v>13</v>
      </c>
      <c r="F9604" t="str">
        <f t="shared" si="301"/>
        <v>24-3-1</v>
      </c>
    </row>
    <row r="9605" spans="1:6" x14ac:dyDescent="0.3">
      <c r="A9605">
        <v>2019</v>
      </c>
      <c r="B9605" t="s">
        <v>4961</v>
      </c>
      <c r="C9605" t="str">
        <f t="shared" si="300"/>
        <v>2019-Bahia/BA-24-3-1</v>
      </c>
      <c r="D9605">
        <v>4.857138</v>
      </c>
      <c r="E9605">
        <v>23</v>
      </c>
      <c r="F9605" t="str">
        <f t="shared" si="301"/>
        <v>24-3-1</v>
      </c>
    </row>
    <row r="9606" spans="1:6" x14ac:dyDescent="0.3">
      <c r="A9606">
        <v>2019</v>
      </c>
      <c r="B9606" t="s">
        <v>1121</v>
      </c>
      <c r="C9606" t="str">
        <f t="shared" si="300"/>
        <v>2019-Botafogo/RJ-24-3-1</v>
      </c>
      <c r="D9606">
        <v>0</v>
      </c>
      <c r="E9606">
        <v>11</v>
      </c>
      <c r="F9606" t="str">
        <f t="shared" si="301"/>
        <v>24-3-1</v>
      </c>
    </row>
    <row r="9607" spans="1:6" x14ac:dyDescent="0.3">
      <c r="A9607">
        <v>2019</v>
      </c>
      <c r="B9607" t="s">
        <v>5671</v>
      </c>
      <c r="C9607" t="str">
        <f t="shared" si="300"/>
        <v>2019-CSA/AL-24-3-1</v>
      </c>
      <c r="D9607">
        <v>2.555555</v>
      </c>
      <c r="E9607">
        <v>16</v>
      </c>
      <c r="F9607" t="str">
        <f t="shared" si="301"/>
        <v>24-3-1</v>
      </c>
    </row>
    <row r="9608" spans="1:6" x14ac:dyDescent="0.3">
      <c r="A9608">
        <v>2019</v>
      </c>
      <c r="B9608" t="s">
        <v>4463</v>
      </c>
      <c r="C9608" t="str">
        <f t="shared" si="300"/>
        <v>2019-Ceara/CE-24-3-1</v>
      </c>
      <c r="D9608">
        <v>0</v>
      </c>
      <c r="E9608">
        <v>15</v>
      </c>
      <c r="F9608" t="str">
        <f t="shared" si="301"/>
        <v>24-3-1</v>
      </c>
    </row>
    <row r="9609" spans="1:6" x14ac:dyDescent="0.3">
      <c r="A9609">
        <v>2019</v>
      </c>
      <c r="B9609" t="s">
        <v>5363</v>
      </c>
      <c r="C9609" t="str">
        <f t="shared" si="300"/>
        <v>2019-Chapecoense/SC-24-3-1</v>
      </c>
      <c r="D9609">
        <v>1.9999979999999999</v>
      </c>
      <c r="E9609">
        <v>10</v>
      </c>
      <c r="F9609" t="str">
        <f t="shared" si="301"/>
        <v>24-3-1</v>
      </c>
    </row>
    <row r="9610" spans="1:6" x14ac:dyDescent="0.3">
      <c r="A9610">
        <v>2019</v>
      </c>
      <c r="B9610" t="s">
        <v>1122</v>
      </c>
      <c r="C9610" t="str">
        <f t="shared" si="300"/>
        <v>2019-Corinthians/SP-24-3-1</v>
      </c>
      <c r="D9610">
        <v>5.375</v>
      </c>
      <c r="E9610">
        <v>16</v>
      </c>
      <c r="F9610" t="str">
        <f t="shared" si="301"/>
        <v>24-3-1</v>
      </c>
    </row>
    <row r="9611" spans="1:6" x14ac:dyDescent="0.3">
      <c r="A9611">
        <v>2019</v>
      </c>
      <c r="B9611" t="s">
        <v>1123</v>
      </c>
      <c r="C9611" t="str">
        <f t="shared" si="300"/>
        <v>2019-Cruzeiro/MG-24-3-1</v>
      </c>
      <c r="D9611">
        <v>2.4</v>
      </c>
      <c r="E9611">
        <v>19</v>
      </c>
      <c r="F9611" t="str">
        <f t="shared" si="301"/>
        <v>24-3-1</v>
      </c>
    </row>
    <row r="9612" spans="1:6" x14ac:dyDescent="0.3">
      <c r="A9612">
        <v>2019</v>
      </c>
      <c r="B9612" t="s">
        <v>1125</v>
      </c>
      <c r="C9612" t="str">
        <f t="shared" si="300"/>
        <v>2019-Flamengo/RJ-24-3-1</v>
      </c>
      <c r="D9612">
        <v>7.6</v>
      </c>
      <c r="E9612">
        <v>26</v>
      </c>
      <c r="F9612" t="str">
        <f t="shared" si="301"/>
        <v>24-3-1</v>
      </c>
    </row>
    <row r="9613" spans="1:6" x14ac:dyDescent="0.3">
      <c r="A9613">
        <v>2019</v>
      </c>
      <c r="B9613" t="s">
        <v>1126</v>
      </c>
      <c r="C9613" t="str">
        <f t="shared" si="300"/>
        <v>2019-Fluminense/RJ-24-3-1</v>
      </c>
      <c r="D9613">
        <v>2.6666639999999999</v>
      </c>
      <c r="E9613">
        <v>12</v>
      </c>
      <c r="F9613" t="str">
        <f t="shared" si="301"/>
        <v>24-3-1</v>
      </c>
    </row>
    <row r="9614" spans="1:6" x14ac:dyDescent="0.3">
      <c r="A9614">
        <v>2019</v>
      </c>
      <c r="B9614" t="s">
        <v>1127</v>
      </c>
      <c r="C9614" t="str">
        <f t="shared" si="300"/>
        <v>2019-Fortaleza/CE-24-3-1</v>
      </c>
      <c r="D9614">
        <v>3.1428569999999998</v>
      </c>
      <c r="E9614">
        <v>15</v>
      </c>
      <c r="F9614" t="str">
        <f t="shared" si="301"/>
        <v>24-3-1</v>
      </c>
    </row>
    <row r="9615" spans="1:6" x14ac:dyDescent="0.3">
      <c r="A9615">
        <v>2019</v>
      </c>
      <c r="B9615" t="s">
        <v>1128</v>
      </c>
      <c r="C9615" t="str">
        <f t="shared" si="300"/>
        <v>2019-Goias/GO-24-3-1</v>
      </c>
      <c r="D9615">
        <v>4.6666660000000002</v>
      </c>
      <c r="E9615">
        <v>14</v>
      </c>
      <c r="F9615" t="str">
        <f t="shared" si="301"/>
        <v>24-3-1</v>
      </c>
    </row>
    <row r="9616" spans="1:6" x14ac:dyDescent="0.3">
      <c r="A9616">
        <v>2019</v>
      </c>
      <c r="B9616" t="s">
        <v>1129</v>
      </c>
      <c r="C9616" t="str">
        <f t="shared" si="300"/>
        <v>2019-Gremio/RS-24-3-1</v>
      </c>
      <c r="D9616">
        <v>0</v>
      </c>
      <c r="E9616">
        <v>30</v>
      </c>
      <c r="F9616" t="str">
        <f t="shared" si="301"/>
        <v>24-3-1</v>
      </c>
    </row>
    <row r="9617" spans="1:6" x14ac:dyDescent="0.3">
      <c r="A9617">
        <v>2019</v>
      </c>
      <c r="B9617" t="s">
        <v>1130</v>
      </c>
      <c r="C9617" t="str">
        <f t="shared" si="300"/>
        <v>2019-Internacional/RS-24-3-1</v>
      </c>
      <c r="D9617">
        <v>0</v>
      </c>
      <c r="E9617">
        <v>22</v>
      </c>
      <c r="F9617" t="str">
        <f t="shared" si="301"/>
        <v>24-3-1</v>
      </c>
    </row>
    <row r="9618" spans="1:6" x14ac:dyDescent="0.3">
      <c r="A9618">
        <v>2019</v>
      </c>
      <c r="B9618" t="s">
        <v>1132</v>
      </c>
      <c r="C9618" t="str">
        <f t="shared" si="300"/>
        <v>2019-Palmeiras/SP-24-3-1</v>
      </c>
      <c r="D9618">
        <v>5.8</v>
      </c>
      <c r="E9618">
        <v>23</v>
      </c>
      <c r="F9618" t="str">
        <f t="shared" si="301"/>
        <v>24-3-1</v>
      </c>
    </row>
    <row r="9619" spans="1:6" x14ac:dyDescent="0.3">
      <c r="A9619">
        <v>2019</v>
      </c>
      <c r="B9619" t="s">
        <v>1136</v>
      </c>
      <c r="C9619" t="str">
        <f t="shared" si="300"/>
        <v>2019-Santos/SP-24-3-1</v>
      </c>
      <c r="D9619">
        <v>5.428566</v>
      </c>
      <c r="E9619">
        <v>27</v>
      </c>
      <c r="F9619" t="str">
        <f t="shared" si="301"/>
        <v>24-3-1</v>
      </c>
    </row>
    <row r="9620" spans="1:6" x14ac:dyDescent="0.3">
      <c r="A9620">
        <v>2019</v>
      </c>
      <c r="B9620" t="s">
        <v>1138</v>
      </c>
      <c r="C9620" t="str">
        <f t="shared" si="300"/>
        <v>2019-Sao Paulo/SP-24-3-1</v>
      </c>
      <c r="D9620">
        <v>4</v>
      </c>
      <c r="E9620">
        <v>27</v>
      </c>
      <c r="F9620" t="str">
        <f t="shared" si="301"/>
        <v>24-3-1</v>
      </c>
    </row>
    <row r="9621" spans="1:6" x14ac:dyDescent="0.3">
      <c r="A9621">
        <v>2019</v>
      </c>
      <c r="B9621" t="s">
        <v>1139</v>
      </c>
      <c r="C9621" t="str">
        <f t="shared" si="300"/>
        <v>2019-Vasco/RJ-24-3-1</v>
      </c>
      <c r="D9621">
        <v>3.9999989999999999</v>
      </c>
      <c r="E9621">
        <v>21</v>
      </c>
      <c r="F9621" t="str">
        <f t="shared" si="301"/>
        <v>24-3-1</v>
      </c>
    </row>
    <row r="9622" spans="1:6" x14ac:dyDescent="0.3">
      <c r="A9622">
        <v>2019</v>
      </c>
      <c r="B9622" t="s">
        <v>3045</v>
      </c>
      <c r="C9622" t="str">
        <f t="shared" si="300"/>
        <v>2019-Atletico/MG-24-3-2</v>
      </c>
      <c r="D9622">
        <v>0.99999899999999997</v>
      </c>
      <c r="E9622">
        <v>27</v>
      </c>
      <c r="F9622" t="str">
        <f t="shared" si="301"/>
        <v>24-3-2</v>
      </c>
    </row>
    <row r="9623" spans="1:6" x14ac:dyDescent="0.3">
      <c r="A9623">
        <v>2019</v>
      </c>
      <c r="B9623" t="s">
        <v>1140</v>
      </c>
      <c r="C9623" t="str">
        <f t="shared" si="300"/>
        <v>2019-Atletico/PR-24-3-2</v>
      </c>
      <c r="D9623">
        <v>3.8333339999999998</v>
      </c>
      <c r="E9623">
        <v>13</v>
      </c>
      <c r="F9623" t="str">
        <f t="shared" si="301"/>
        <v>24-3-2</v>
      </c>
    </row>
    <row r="9624" spans="1:6" x14ac:dyDescent="0.3">
      <c r="A9624">
        <v>2019</v>
      </c>
      <c r="B9624" t="s">
        <v>3944</v>
      </c>
      <c r="C9624" t="str">
        <f t="shared" si="300"/>
        <v>2019-Avai/SC-24-3-2</v>
      </c>
      <c r="D9624">
        <v>0</v>
      </c>
      <c r="E9624">
        <v>9</v>
      </c>
      <c r="F9624" t="str">
        <f t="shared" si="301"/>
        <v>24-3-2</v>
      </c>
    </row>
    <row r="9625" spans="1:6" x14ac:dyDescent="0.3">
      <c r="A9625">
        <v>2019</v>
      </c>
      <c r="B9625" t="s">
        <v>4963</v>
      </c>
      <c r="C9625" t="str">
        <f t="shared" si="300"/>
        <v>2019-Bahia/BA-24-3-2</v>
      </c>
      <c r="D9625">
        <v>4.857138</v>
      </c>
      <c r="E9625">
        <v>22</v>
      </c>
      <c r="F9625" t="str">
        <f t="shared" si="301"/>
        <v>24-3-2</v>
      </c>
    </row>
    <row r="9626" spans="1:6" x14ac:dyDescent="0.3">
      <c r="A9626">
        <v>2019</v>
      </c>
      <c r="B9626" t="s">
        <v>1141</v>
      </c>
      <c r="C9626" t="str">
        <f t="shared" si="300"/>
        <v>2019-Botafogo/RJ-24-3-2</v>
      </c>
      <c r="D9626">
        <v>3.6666669999999999</v>
      </c>
      <c r="E9626">
        <v>22</v>
      </c>
      <c r="F9626" t="str">
        <f t="shared" si="301"/>
        <v>24-3-2</v>
      </c>
    </row>
    <row r="9627" spans="1:6" x14ac:dyDescent="0.3">
      <c r="A9627">
        <v>2019</v>
      </c>
      <c r="B9627" t="s">
        <v>5672</v>
      </c>
      <c r="C9627" t="str">
        <f t="shared" si="300"/>
        <v>2019-CSA/AL-24-3-2</v>
      </c>
      <c r="D9627">
        <v>2.3333309999999998</v>
      </c>
      <c r="E9627">
        <v>12</v>
      </c>
      <c r="F9627" t="str">
        <f t="shared" si="301"/>
        <v>24-3-2</v>
      </c>
    </row>
    <row r="9628" spans="1:6" x14ac:dyDescent="0.3">
      <c r="A9628">
        <v>2019</v>
      </c>
      <c r="B9628" t="s">
        <v>4467</v>
      </c>
      <c r="C9628" t="str">
        <f t="shared" si="300"/>
        <v>2019-Ceara/CE-24-3-2</v>
      </c>
      <c r="D9628">
        <v>3.6</v>
      </c>
      <c r="E9628">
        <v>11</v>
      </c>
      <c r="F9628" t="str">
        <f t="shared" si="301"/>
        <v>24-3-2</v>
      </c>
    </row>
    <row r="9629" spans="1:6" x14ac:dyDescent="0.3">
      <c r="A9629">
        <v>2019</v>
      </c>
      <c r="B9629" t="s">
        <v>5364</v>
      </c>
      <c r="C9629" t="str">
        <f t="shared" si="300"/>
        <v>2019-Chapecoense/SC-24-3-2</v>
      </c>
      <c r="D9629">
        <v>1.9999979999999999</v>
      </c>
      <c r="E9629">
        <v>10</v>
      </c>
      <c r="F9629" t="str">
        <f t="shared" si="301"/>
        <v>24-3-2</v>
      </c>
    </row>
    <row r="9630" spans="1:6" x14ac:dyDescent="0.3">
      <c r="A9630">
        <v>2019</v>
      </c>
      <c r="B9630" t="s">
        <v>1142</v>
      </c>
      <c r="C9630" t="str">
        <f t="shared" si="300"/>
        <v>2019-Corinthians/SP-24-3-2</v>
      </c>
      <c r="D9630">
        <v>5.625</v>
      </c>
      <c r="E9630">
        <v>18</v>
      </c>
      <c r="F9630" t="str">
        <f t="shared" si="301"/>
        <v>24-3-2</v>
      </c>
    </row>
    <row r="9631" spans="1:6" x14ac:dyDescent="0.3">
      <c r="A9631">
        <v>2019</v>
      </c>
      <c r="B9631" t="s">
        <v>1143</v>
      </c>
      <c r="C9631" t="str">
        <f t="shared" si="300"/>
        <v>2019-Cruzeiro/MG-24-3-2</v>
      </c>
      <c r="D9631">
        <v>2.4</v>
      </c>
      <c r="E9631">
        <v>17</v>
      </c>
      <c r="F9631" t="str">
        <f t="shared" si="301"/>
        <v>24-3-2</v>
      </c>
    </row>
    <row r="9632" spans="1:6" x14ac:dyDescent="0.3">
      <c r="A9632">
        <v>2019</v>
      </c>
      <c r="B9632" t="s">
        <v>1145</v>
      </c>
      <c r="C9632" t="str">
        <f t="shared" si="300"/>
        <v>2019-Flamengo/RJ-24-3-2</v>
      </c>
      <c r="D9632">
        <v>6.25</v>
      </c>
      <c r="E9632">
        <v>26</v>
      </c>
      <c r="F9632" t="str">
        <f t="shared" si="301"/>
        <v>24-3-2</v>
      </c>
    </row>
    <row r="9633" spans="1:6" x14ac:dyDescent="0.3">
      <c r="A9633">
        <v>2019</v>
      </c>
      <c r="B9633" t="s">
        <v>1146</v>
      </c>
      <c r="C9633" t="str">
        <f t="shared" si="300"/>
        <v>2019-Fluminense/RJ-24-3-2</v>
      </c>
      <c r="D9633">
        <v>0</v>
      </c>
      <c r="E9633">
        <v>12</v>
      </c>
      <c r="F9633" t="str">
        <f t="shared" si="301"/>
        <v>24-3-2</v>
      </c>
    </row>
    <row r="9634" spans="1:6" x14ac:dyDescent="0.3">
      <c r="A9634">
        <v>2019</v>
      </c>
      <c r="B9634" t="s">
        <v>1147</v>
      </c>
      <c r="C9634" t="str">
        <f t="shared" si="300"/>
        <v>2019-Fortaleza/CE-24-3-2</v>
      </c>
      <c r="D9634">
        <v>3.5714290000000002</v>
      </c>
      <c r="E9634">
        <v>14</v>
      </c>
      <c r="F9634" t="str">
        <f t="shared" si="301"/>
        <v>24-3-2</v>
      </c>
    </row>
    <row r="9635" spans="1:6" x14ac:dyDescent="0.3">
      <c r="A9635">
        <v>2019</v>
      </c>
      <c r="B9635" t="s">
        <v>1148</v>
      </c>
      <c r="C9635" t="str">
        <f t="shared" si="300"/>
        <v>2019-Goias/GO-24-3-2</v>
      </c>
      <c r="D9635">
        <v>0</v>
      </c>
      <c r="E9635">
        <v>15</v>
      </c>
      <c r="F9635" t="str">
        <f t="shared" si="301"/>
        <v>24-3-2</v>
      </c>
    </row>
    <row r="9636" spans="1:6" x14ac:dyDescent="0.3">
      <c r="A9636">
        <v>2019</v>
      </c>
      <c r="B9636" t="s">
        <v>1149</v>
      </c>
      <c r="C9636" t="str">
        <f t="shared" si="300"/>
        <v>2019-Gremio/RS-24-3-2</v>
      </c>
      <c r="D9636">
        <v>0</v>
      </c>
      <c r="E9636">
        <v>29</v>
      </c>
      <c r="F9636" t="str">
        <f t="shared" si="301"/>
        <v>24-3-2</v>
      </c>
    </row>
    <row r="9637" spans="1:6" x14ac:dyDescent="0.3">
      <c r="A9637">
        <v>2019</v>
      </c>
      <c r="B9637" t="s">
        <v>1150</v>
      </c>
      <c r="C9637" t="str">
        <f t="shared" si="300"/>
        <v>2019-Internacional/RS-24-3-2</v>
      </c>
      <c r="D9637">
        <v>5.6666650000000001</v>
      </c>
      <c r="E9637">
        <v>29</v>
      </c>
      <c r="F9637" t="str">
        <f t="shared" si="301"/>
        <v>24-3-2</v>
      </c>
    </row>
    <row r="9638" spans="1:6" x14ac:dyDescent="0.3">
      <c r="A9638">
        <v>2019</v>
      </c>
      <c r="B9638" t="s">
        <v>1152</v>
      </c>
      <c r="C9638" t="str">
        <f t="shared" si="300"/>
        <v>2019-Palmeiras/SP-24-3-2</v>
      </c>
      <c r="D9638">
        <v>6.1428580000000004</v>
      </c>
      <c r="E9638">
        <v>29</v>
      </c>
      <c r="F9638" t="str">
        <f t="shared" si="301"/>
        <v>24-3-2</v>
      </c>
    </row>
    <row r="9639" spans="1:6" x14ac:dyDescent="0.3">
      <c r="A9639">
        <v>2019</v>
      </c>
      <c r="B9639" t="s">
        <v>1156</v>
      </c>
      <c r="C9639" t="str">
        <f t="shared" si="300"/>
        <v>2019-Santos/SP-24-3-2</v>
      </c>
      <c r="D9639">
        <v>5.4</v>
      </c>
      <c r="E9639">
        <v>21</v>
      </c>
      <c r="F9639" t="str">
        <f t="shared" si="301"/>
        <v>24-3-2</v>
      </c>
    </row>
    <row r="9640" spans="1:6" x14ac:dyDescent="0.3">
      <c r="A9640">
        <v>2019</v>
      </c>
      <c r="B9640" t="s">
        <v>1158</v>
      </c>
      <c r="C9640" t="str">
        <f t="shared" si="300"/>
        <v>2019-Sao Paulo/SP-24-3-2</v>
      </c>
      <c r="D9640">
        <v>4.0666659999999997</v>
      </c>
      <c r="E9640">
        <v>27</v>
      </c>
      <c r="F9640" t="str">
        <f t="shared" si="301"/>
        <v>24-3-2</v>
      </c>
    </row>
    <row r="9641" spans="1:6" x14ac:dyDescent="0.3">
      <c r="A9641">
        <v>2019</v>
      </c>
      <c r="B9641" t="s">
        <v>1159</v>
      </c>
      <c r="C9641" t="str">
        <f t="shared" si="300"/>
        <v>2019-Vasco/RJ-24-3-2</v>
      </c>
      <c r="D9641">
        <v>0</v>
      </c>
      <c r="E9641">
        <v>17</v>
      </c>
      <c r="F9641" t="str">
        <f t="shared" si="301"/>
        <v>24-3-2</v>
      </c>
    </row>
    <row r="9642" spans="1:6" x14ac:dyDescent="0.3">
      <c r="A9642">
        <v>2019</v>
      </c>
      <c r="B9642" t="s">
        <v>3049</v>
      </c>
      <c r="C9642" t="str">
        <f t="shared" si="300"/>
        <v>2019-Atletico/MG-24-4-0</v>
      </c>
      <c r="D9642">
        <v>0</v>
      </c>
      <c r="E9642">
        <v>21</v>
      </c>
      <c r="F9642" t="str">
        <f t="shared" si="301"/>
        <v>24-4-0</v>
      </c>
    </row>
    <row r="9643" spans="1:6" x14ac:dyDescent="0.3">
      <c r="A9643">
        <v>2019</v>
      </c>
      <c r="B9643" t="s">
        <v>1160</v>
      </c>
      <c r="C9643" t="str">
        <f t="shared" si="300"/>
        <v>2019-Atletico/PR-24-4-0</v>
      </c>
      <c r="D9643">
        <v>0</v>
      </c>
      <c r="E9643">
        <v>24</v>
      </c>
      <c r="F9643" t="str">
        <f t="shared" si="301"/>
        <v>24-4-0</v>
      </c>
    </row>
    <row r="9644" spans="1:6" x14ac:dyDescent="0.3">
      <c r="A9644">
        <v>2019</v>
      </c>
      <c r="B9644" t="s">
        <v>3947</v>
      </c>
      <c r="C9644" t="str">
        <f t="shared" si="300"/>
        <v>2019-Avai/SC-24-4-0</v>
      </c>
      <c r="D9644">
        <v>2.8333360000000001</v>
      </c>
      <c r="E9644">
        <v>12</v>
      </c>
      <c r="F9644" t="str">
        <f t="shared" si="301"/>
        <v>24-4-0</v>
      </c>
    </row>
    <row r="9645" spans="1:6" x14ac:dyDescent="0.3">
      <c r="A9645">
        <v>2019</v>
      </c>
      <c r="B9645" t="s">
        <v>4965</v>
      </c>
      <c r="C9645" t="str">
        <f t="shared" si="300"/>
        <v>2019-Bahia/BA-24-4-0</v>
      </c>
      <c r="D9645">
        <v>7</v>
      </c>
      <c r="E9645">
        <v>23</v>
      </c>
      <c r="F9645" t="str">
        <f t="shared" si="301"/>
        <v>24-4-0</v>
      </c>
    </row>
    <row r="9646" spans="1:6" x14ac:dyDescent="0.3">
      <c r="A9646">
        <v>2019</v>
      </c>
      <c r="B9646" t="s">
        <v>1161</v>
      </c>
      <c r="C9646" t="str">
        <f t="shared" si="300"/>
        <v>2019-Botafogo/RJ-24-4-0</v>
      </c>
      <c r="D9646">
        <v>0</v>
      </c>
      <c r="E9646">
        <v>27</v>
      </c>
      <c r="F9646" t="str">
        <f t="shared" si="301"/>
        <v>24-4-0</v>
      </c>
    </row>
    <row r="9647" spans="1:6" x14ac:dyDescent="0.3">
      <c r="A9647">
        <v>2019</v>
      </c>
      <c r="B9647" t="s">
        <v>5673</v>
      </c>
      <c r="C9647" t="str">
        <f t="shared" si="300"/>
        <v>2019-CSA/AL-24-4-0</v>
      </c>
      <c r="D9647">
        <v>0</v>
      </c>
      <c r="E9647">
        <v>19</v>
      </c>
      <c r="F9647" t="str">
        <f t="shared" si="301"/>
        <v>24-4-0</v>
      </c>
    </row>
    <row r="9648" spans="1:6" x14ac:dyDescent="0.3">
      <c r="A9648">
        <v>2019</v>
      </c>
      <c r="B9648" t="s">
        <v>4471</v>
      </c>
      <c r="C9648" t="str">
        <f t="shared" si="300"/>
        <v>2019-Ceara/CE-24-4-0</v>
      </c>
      <c r="D9648">
        <v>0</v>
      </c>
      <c r="E9648">
        <v>22</v>
      </c>
      <c r="F9648" t="str">
        <f t="shared" si="301"/>
        <v>24-4-0</v>
      </c>
    </row>
    <row r="9649" spans="1:6" x14ac:dyDescent="0.3">
      <c r="A9649">
        <v>2019</v>
      </c>
      <c r="B9649" t="s">
        <v>5365</v>
      </c>
      <c r="C9649" t="str">
        <f t="shared" si="300"/>
        <v>2019-Chapecoense/SC-24-4-0</v>
      </c>
      <c r="D9649">
        <v>0</v>
      </c>
      <c r="E9649">
        <v>14</v>
      </c>
      <c r="F9649" t="str">
        <f t="shared" si="301"/>
        <v>24-4-0</v>
      </c>
    </row>
    <row r="9650" spans="1:6" x14ac:dyDescent="0.3">
      <c r="A9650">
        <v>2019</v>
      </c>
      <c r="B9650" t="s">
        <v>1162</v>
      </c>
      <c r="C9650" t="str">
        <f t="shared" si="300"/>
        <v>2019-Corinthians/SP-24-4-0</v>
      </c>
      <c r="D9650">
        <v>6</v>
      </c>
      <c r="E9650">
        <v>28</v>
      </c>
      <c r="F9650" t="str">
        <f t="shared" si="301"/>
        <v>24-4-0</v>
      </c>
    </row>
    <row r="9651" spans="1:6" x14ac:dyDescent="0.3">
      <c r="A9651">
        <v>2019</v>
      </c>
      <c r="B9651" t="s">
        <v>1163</v>
      </c>
      <c r="C9651" t="str">
        <f t="shared" si="300"/>
        <v>2019-Cruzeiro/MG-24-4-0</v>
      </c>
      <c r="D9651">
        <v>0</v>
      </c>
      <c r="E9651">
        <v>16</v>
      </c>
      <c r="F9651" t="str">
        <f t="shared" si="301"/>
        <v>24-4-0</v>
      </c>
    </row>
    <row r="9652" spans="1:6" x14ac:dyDescent="0.3">
      <c r="A9652">
        <v>2019</v>
      </c>
      <c r="B9652" t="s">
        <v>1165</v>
      </c>
      <c r="C9652" t="str">
        <f t="shared" si="300"/>
        <v>2019-Flamengo/RJ-24-4-0</v>
      </c>
      <c r="D9652">
        <v>9.7142850000000003</v>
      </c>
      <c r="E9652">
        <v>38</v>
      </c>
      <c r="F9652" t="str">
        <f t="shared" si="301"/>
        <v>24-4-0</v>
      </c>
    </row>
    <row r="9653" spans="1:6" x14ac:dyDescent="0.3">
      <c r="A9653">
        <v>2019</v>
      </c>
      <c r="B9653" t="s">
        <v>1166</v>
      </c>
      <c r="C9653" t="str">
        <f t="shared" si="300"/>
        <v>2019-Fluminense/RJ-24-4-0</v>
      </c>
      <c r="D9653">
        <v>0</v>
      </c>
      <c r="E9653">
        <v>15</v>
      </c>
      <c r="F9653" t="str">
        <f t="shared" si="301"/>
        <v>24-4-0</v>
      </c>
    </row>
    <row r="9654" spans="1:6" x14ac:dyDescent="0.3">
      <c r="A9654">
        <v>2019</v>
      </c>
      <c r="B9654" t="s">
        <v>1167</v>
      </c>
      <c r="C9654" t="str">
        <f t="shared" si="300"/>
        <v>2019-Fortaleza/CE-24-4-0</v>
      </c>
      <c r="D9654">
        <v>4.9999989999999999</v>
      </c>
      <c r="E9654">
        <v>14</v>
      </c>
      <c r="F9654" t="str">
        <f t="shared" si="301"/>
        <v>24-4-0</v>
      </c>
    </row>
    <row r="9655" spans="1:6" x14ac:dyDescent="0.3">
      <c r="A9655">
        <v>2019</v>
      </c>
      <c r="B9655" t="s">
        <v>1168</v>
      </c>
      <c r="C9655" t="str">
        <f t="shared" si="300"/>
        <v>2019-Goias/GO-24-4-0</v>
      </c>
      <c r="D9655">
        <v>0</v>
      </c>
      <c r="E9655">
        <v>18</v>
      </c>
      <c r="F9655" t="str">
        <f t="shared" si="301"/>
        <v>24-4-0</v>
      </c>
    </row>
    <row r="9656" spans="1:6" x14ac:dyDescent="0.3">
      <c r="A9656">
        <v>2019</v>
      </c>
      <c r="B9656" t="s">
        <v>1169</v>
      </c>
      <c r="C9656" t="str">
        <f t="shared" si="300"/>
        <v>2019-Gremio/RS-24-4-0</v>
      </c>
      <c r="D9656">
        <v>0</v>
      </c>
      <c r="E9656">
        <v>31</v>
      </c>
      <c r="F9656" t="str">
        <f t="shared" si="301"/>
        <v>24-4-0</v>
      </c>
    </row>
    <row r="9657" spans="1:6" x14ac:dyDescent="0.3">
      <c r="A9657">
        <v>2019</v>
      </c>
      <c r="B9657" t="s">
        <v>1170</v>
      </c>
      <c r="C9657" t="str">
        <f t="shared" si="300"/>
        <v>2019-Internacional/RS-24-4-0</v>
      </c>
      <c r="D9657">
        <v>0</v>
      </c>
      <c r="E9657">
        <v>29</v>
      </c>
      <c r="F9657" t="str">
        <f t="shared" si="301"/>
        <v>24-4-0</v>
      </c>
    </row>
    <row r="9658" spans="1:6" x14ac:dyDescent="0.3">
      <c r="A9658">
        <v>2019</v>
      </c>
      <c r="B9658" t="s">
        <v>1172</v>
      </c>
      <c r="C9658" t="str">
        <f t="shared" si="300"/>
        <v>2019-Palmeiras/SP-24-4-0</v>
      </c>
      <c r="D9658">
        <v>5</v>
      </c>
      <c r="E9658">
        <v>42</v>
      </c>
      <c r="F9658" t="str">
        <f t="shared" si="301"/>
        <v>24-4-0</v>
      </c>
    </row>
    <row r="9659" spans="1:6" x14ac:dyDescent="0.3">
      <c r="A9659">
        <v>2019</v>
      </c>
      <c r="B9659" t="s">
        <v>1176</v>
      </c>
      <c r="C9659" t="str">
        <f t="shared" si="300"/>
        <v>2019-Santos/SP-24-4-0</v>
      </c>
      <c r="D9659">
        <v>7.4</v>
      </c>
      <c r="E9659">
        <v>33</v>
      </c>
      <c r="F9659" t="str">
        <f t="shared" si="301"/>
        <v>24-4-0</v>
      </c>
    </row>
    <row r="9660" spans="1:6" x14ac:dyDescent="0.3">
      <c r="A9660">
        <v>2019</v>
      </c>
      <c r="B9660" t="s">
        <v>1178</v>
      </c>
      <c r="C9660" t="str">
        <f t="shared" si="300"/>
        <v>2019-Sao Paulo/SP-24-4-0</v>
      </c>
      <c r="D9660">
        <v>5</v>
      </c>
      <c r="E9660">
        <v>35</v>
      </c>
      <c r="F9660" t="str">
        <f t="shared" si="301"/>
        <v>24-4-0</v>
      </c>
    </row>
    <row r="9661" spans="1:6" x14ac:dyDescent="0.3">
      <c r="A9661">
        <v>2019</v>
      </c>
      <c r="B9661" t="s">
        <v>1179</v>
      </c>
      <c r="C9661" t="str">
        <f t="shared" si="300"/>
        <v>2019-Vasco/RJ-24-4-0</v>
      </c>
      <c r="D9661">
        <v>4</v>
      </c>
      <c r="E9661">
        <v>17</v>
      </c>
      <c r="F9661" t="str">
        <f t="shared" si="301"/>
        <v>24-4-0</v>
      </c>
    </row>
    <row r="9662" spans="1:6" x14ac:dyDescent="0.3">
      <c r="A9662">
        <v>2019</v>
      </c>
      <c r="B9662" t="s">
        <v>3053</v>
      </c>
      <c r="C9662" t="str">
        <f t="shared" si="300"/>
        <v>2019-Atletico/MG-24-4-1</v>
      </c>
      <c r="D9662">
        <v>0</v>
      </c>
      <c r="E9662">
        <v>27</v>
      </c>
      <c r="F9662" t="str">
        <f t="shared" si="301"/>
        <v>24-4-1</v>
      </c>
    </row>
    <row r="9663" spans="1:6" x14ac:dyDescent="0.3">
      <c r="A9663">
        <v>2019</v>
      </c>
      <c r="B9663" t="s">
        <v>1180</v>
      </c>
      <c r="C9663" t="str">
        <f t="shared" si="300"/>
        <v>2019-Atletico/PR-24-4-1</v>
      </c>
      <c r="D9663">
        <v>0</v>
      </c>
      <c r="E9663">
        <v>17</v>
      </c>
      <c r="F9663" t="str">
        <f t="shared" si="301"/>
        <v>24-4-1</v>
      </c>
    </row>
    <row r="9664" spans="1:6" x14ac:dyDescent="0.3">
      <c r="A9664">
        <v>2019</v>
      </c>
      <c r="B9664" t="s">
        <v>3950</v>
      </c>
      <c r="C9664" t="str">
        <f t="shared" si="300"/>
        <v>2019-Avai/SC-24-4-1</v>
      </c>
      <c r="D9664">
        <v>0</v>
      </c>
      <c r="E9664">
        <v>10</v>
      </c>
      <c r="F9664" t="str">
        <f t="shared" si="301"/>
        <v>24-4-1</v>
      </c>
    </row>
    <row r="9665" spans="1:6" x14ac:dyDescent="0.3">
      <c r="A9665">
        <v>2019</v>
      </c>
      <c r="B9665" t="s">
        <v>4967</v>
      </c>
      <c r="C9665" t="str">
        <f t="shared" si="300"/>
        <v>2019-Bahia/BA-24-4-1</v>
      </c>
      <c r="D9665">
        <v>7</v>
      </c>
      <c r="E9665">
        <v>31</v>
      </c>
      <c r="F9665" t="str">
        <f t="shared" si="301"/>
        <v>24-4-1</v>
      </c>
    </row>
    <row r="9666" spans="1:6" x14ac:dyDescent="0.3">
      <c r="A9666">
        <v>2019</v>
      </c>
      <c r="B9666" t="s">
        <v>1181</v>
      </c>
      <c r="C9666" t="str">
        <f t="shared" si="300"/>
        <v>2019-Botafogo/RJ-24-4-1</v>
      </c>
      <c r="D9666">
        <v>0</v>
      </c>
      <c r="E9666">
        <v>24</v>
      </c>
      <c r="F9666" t="str">
        <f t="shared" si="301"/>
        <v>24-4-1</v>
      </c>
    </row>
    <row r="9667" spans="1:6" x14ac:dyDescent="0.3">
      <c r="A9667">
        <v>2019</v>
      </c>
      <c r="B9667" t="s">
        <v>5674</v>
      </c>
      <c r="C9667" t="str">
        <f t="shared" ref="C9667:C9730" si="302">A9667&amp;"-"&amp;B9667</f>
        <v>2019-CSA/AL-24-4-1</v>
      </c>
      <c r="D9667">
        <v>5</v>
      </c>
      <c r="E9667">
        <v>12</v>
      </c>
      <c r="F9667" t="str">
        <f t="shared" ref="F9667:F9730" si="303">RIGHT(B9667,LEN(C9667)-FIND("-",C9667,6))</f>
        <v>24-4-1</v>
      </c>
    </row>
    <row r="9668" spans="1:6" x14ac:dyDescent="0.3">
      <c r="A9668">
        <v>2019</v>
      </c>
      <c r="B9668" t="s">
        <v>4475</v>
      </c>
      <c r="C9668" t="str">
        <f t="shared" si="302"/>
        <v>2019-Ceara/CE-24-4-1</v>
      </c>
      <c r="D9668">
        <v>0</v>
      </c>
      <c r="E9668">
        <v>16</v>
      </c>
      <c r="F9668" t="str">
        <f t="shared" si="303"/>
        <v>24-4-1</v>
      </c>
    </row>
    <row r="9669" spans="1:6" x14ac:dyDescent="0.3">
      <c r="A9669">
        <v>2019</v>
      </c>
      <c r="B9669" t="s">
        <v>5366</v>
      </c>
      <c r="C9669" t="str">
        <f t="shared" si="302"/>
        <v>2019-Chapecoense/SC-24-4-1</v>
      </c>
      <c r="D9669">
        <v>2.333332</v>
      </c>
      <c r="E9669">
        <v>13</v>
      </c>
      <c r="F9669" t="str">
        <f t="shared" si="303"/>
        <v>24-4-1</v>
      </c>
    </row>
    <row r="9670" spans="1:6" x14ac:dyDescent="0.3">
      <c r="A9670">
        <v>2019</v>
      </c>
      <c r="B9670" t="s">
        <v>1182</v>
      </c>
      <c r="C9670" t="str">
        <f t="shared" si="302"/>
        <v>2019-Corinthians/SP-24-4-1</v>
      </c>
      <c r="D9670">
        <v>9.3333340000000007</v>
      </c>
      <c r="E9670">
        <v>23</v>
      </c>
      <c r="F9670" t="str">
        <f t="shared" si="303"/>
        <v>24-4-1</v>
      </c>
    </row>
    <row r="9671" spans="1:6" x14ac:dyDescent="0.3">
      <c r="A9671">
        <v>2019</v>
      </c>
      <c r="B9671" t="s">
        <v>1183</v>
      </c>
      <c r="C9671" t="str">
        <f t="shared" si="302"/>
        <v>2019-Cruzeiro/MG-24-4-1</v>
      </c>
      <c r="D9671">
        <v>4</v>
      </c>
      <c r="E9671">
        <v>14</v>
      </c>
      <c r="F9671" t="str">
        <f t="shared" si="303"/>
        <v>24-4-1</v>
      </c>
    </row>
    <row r="9672" spans="1:6" x14ac:dyDescent="0.3">
      <c r="A9672">
        <v>2019</v>
      </c>
      <c r="B9672" t="s">
        <v>1185</v>
      </c>
      <c r="C9672" t="str">
        <f t="shared" si="302"/>
        <v>2019-Flamengo/RJ-24-4-1</v>
      </c>
      <c r="D9672">
        <v>0</v>
      </c>
      <c r="E9672">
        <v>36</v>
      </c>
      <c r="F9672" t="str">
        <f t="shared" si="303"/>
        <v>24-4-1</v>
      </c>
    </row>
    <row r="9673" spans="1:6" x14ac:dyDescent="0.3">
      <c r="A9673">
        <v>2019</v>
      </c>
      <c r="B9673" t="s">
        <v>1186</v>
      </c>
      <c r="C9673" t="str">
        <f t="shared" si="302"/>
        <v>2019-Fluminense/RJ-24-4-1</v>
      </c>
      <c r="D9673">
        <v>0</v>
      </c>
      <c r="E9673">
        <v>12</v>
      </c>
      <c r="F9673" t="str">
        <f t="shared" si="303"/>
        <v>24-4-1</v>
      </c>
    </row>
    <row r="9674" spans="1:6" x14ac:dyDescent="0.3">
      <c r="A9674">
        <v>2019</v>
      </c>
      <c r="B9674" t="s">
        <v>1187</v>
      </c>
      <c r="C9674" t="str">
        <f t="shared" si="302"/>
        <v>2019-Fortaleza/CE-24-4-1</v>
      </c>
      <c r="D9674">
        <v>4.4000000000000004</v>
      </c>
      <c r="E9674">
        <v>19</v>
      </c>
      <c r="F9674" t="str">
        <f t="shared" si="303"/>
        <v>24-4-1</v>
      </c>
    </row>
    <row r="9675" spans="1:6" x14ac:dyDescent="0.3">
      <c r="A9675">
        <v>2019</v>
      </c>
      <c r="B9675" t="s">
        <v>1188</v>
      </c>
      <c r="C9675" t="str">
        <f t="shared" si="302"/>
        <v>2019-Goias/GO-24-4-1</v>
      </c>
      <c r="D9675">
        <v>0</v>
      </c>
      <c r="E9675">
        <v>18</v>
      </c>
      <c r="F9675" t="str">
        <f t="shared" si="303"/>
        <v>24-4-1</v>
      </c>
    </row>
    <row r="9676" spans="1:6" x14ac:dyDescent="0.3">
      <c r="A9676">
        <v>2019</v>
      </c>
      <c r="B9676" t="s">
        <v>1189</v>
      </c>
      <c r="C9676" t="str">
        <f t="shared" si="302"/>
        <v>2019-Gremio/RS-24-4-1</v>
      </c>
      <c r="D9676">
        <v>3</v>
      </c>
      <c r="E9676">
        <v>19</v>
      </c>
      <c r="F9676" t="str">
        <f t="shared" si="303"/>
        <v>24-4-1</v>
      </c>
    </row>
    <row r="9677" spans="1:6" x14ac:dyDescent="0.3">
      <c r="A9677">
        <v>2019</v>
      </c>
      <c r="B9677" t="s">
        <v>1190</v>
      </c>
      <c r="C9677" t="str">
        <f t="shared" si="302"/>
        <v>2019-Internacional/RS-24-4-1</v>
      </c>
      <c r="D9677">
        <v>0</v>
      </c>
      <c r="E9677">
        <v>36</v>
      </c>
      <c r="F9677" t="str">
        <f t="shared" si="303"/>
        <v>24-4-1</v>
      </c>
    </row>
    <row r="9678" spans="1:6" x14ac:dyDescent="0.3">
      <c r="A9678">
        <v>2019</v>
      </c>
      <c r="B9678" t="s">
        <v>1192</v>
      </c>
      <c r="C9678" t="str">
        <f t="shared" si="302"/>
        <v>2019-Palmeiras/SP-24-4-1</v>
      </c>
      <c r="D9678">
        <v>0</v>
      </c>
      <c r="E9678">
        <v>42</v>
      </c>
      <c r="F9678" t="str">
        <f t="shared" si="303"/>
        <v>24-4-1</v>
      </c>
    </row>
    <row r="9679" spans="1:6" x14ac:dyDescent="0.3">
      <c r="A9679">
        <v>2019</v>
      </c>
      <c r="B9679" t="s">
        <v>1196</v>
      </c>
      <c r="C9679" t="str">
        <f t="shared" si="302"/>
        <v>2019-Santos/SP-24-4-1</v>
      </c>
      <c r="D9679">
        <v>7</v>
      </c>
      <c r="E9679">
        <v>40</v>
      </c>
      <c r="F9679" t="str">
        <f t="shared" si="303"/>
        <v>24-4-1</v>
      </c>
    </row>
    <row r="9680" spans="1:6" x14ac:dyDescent="0.3">
      <c r="A9680">
        <v>2019</v>
      </c>
      <c r="B9680" t="s">
        <v>1198</v>
      </c>
      <c r="C9680" t="str">
        <f t="shared" si="302"/>
        <v>2019-Sao Paulo/SP-24-4-1</v>
      </c>
      <c r="D9680">
        <v>0</v>
      </c>
      <c r="E9680">
        <v>35</v>
      </c>
      <c r="F9680" t="str">
        <f t="shared" si="303"/>
        <v>24-4-1</v>
      </c>
    </row>
    <row r="9681" spans="1:6" x14ac:dyDescent="0.3">
      <c r="A9681">
        <v>2019</v>
      </c>
      <c r="B9681" t="s">
        <v>1199</v>
      </c>
      <c r="C9681" t="str">
        <f t="shared" si="302"/>
        <v>2019-Vasco/RJ-24-4-1</v>
      </c>
      <c r="D9681">
        <v>0</v>
      </c>
      <c r="E9681">
        <v>23</v>
      </c>
      <c r="F9681" t="str">
        <f t="shared" si="303"/>
        <v>24-4-1</v>
      </c>
    </row>
    <row r="9682" spans="1:6" x14ac:dyDescent="0.3">
      <c r="A9682">
        <v>2019</v>
      </c>
      <c r="B9682" t="s">
        <v>3057</v>
      </c>
      <c r="C9682" t="str">
        <f t="shared" si="302"/>
        <v>2019-Atletico/MG-24-4-2</v>
      </c>
      <c r="D9682">
        <v>0</v>
      </c>
      <c r="E9682">
        <v>30</v>
      </c>
      <c r="F9682" t="str">
        <f t="shared" si="303"/>
        <v>24-4-2</v>
      </c>
    </row>
    <row r="9683" spans="1:6" x14ac:dyDescent="0.3">
      <c r="A9683">
        <v>2019</v>
      </c>
      <c r="B9683" t="s">
        <v>1200</v>
      </c>
      <c r="C9683" t="str">
        <f t="shared" si="302"/>
        <v>2019-Atletico/PR-24-4-2</v>
      </c>
      <c r="D9683">
        <v>5.75</v>
      </c>
      <c r="E9683">
        <v>17</v>
      </c>
      <c r="F9683" t="str">
        <f t="shared" si="303"/>
        <v>24-4-2</v>
      </c>
    </row>
    <row r="9684" spans="1:6" x14ac:dyDescent="0.3">
      <c r="A9684">
        <v>2019</v>
      </c>
      <c r="B9684" t="s">
        <v>3953</v>
      </c>
      <c r="C9684" t="str">
        <f t="shared" si="302"/>
        <v>2019-Avai/SC-24-4-2</v>
      </c>
      <c r="D9684">
        <v>0</v>
      </c>
      <c r="E9684">
        <v>7</v>
      </c>
      <c r="F9684" t="str">
        <f t="shared" si="303"/>
        <v>24-4-2</v>
      </c>
    </row>
    <row r="9685" spans="1:6" x14ac:dyDescent="0.3">
      <c r="A9685">
        <v>2019</v>
      </c>
      <c r="B9685" t="s">
        <v>4969</v>
      </c>
      <c r="C9685" t="str">
        <f t="shared" si="302"/>
        <v>2019-Bahia/BA-24-4-2</v>
      </c>
      <c r="D9685">
        <v>7</v>
      </c>
      <c r="E9685">
        <v>33</v>
      </c>
      <c r="F9685" t="str">
        <f t="shared" si="303"/>
        <v>24-4-2</v>
      </c>
    </row>
    <row r="9686" spans="1:6" x14ac:dyDescent="0.3">
      <c r="A9686">
        <v>2019</v>
      </c>
      <c r="B9686" t="s">
        <v>1201</v>
      </c>
      <c r="C9686" t="str">
        <f t="shared" si="302"/>
        <v>2019-Botafogo/RJ-24-4-2</v>
      </c>
      <c r="D9686">
        <v>0</v>
      </c>
      <c r="E9686">
        <v>26</v>
      </c>
      <c r="F9686" t="str">
        <f t="shared" si="303"/>
        <v>24-4-2</v>
      </c>
    </row>
    <row r="9687" spans="1:6" x14ac:dyDescent="0.3">
      <c r="A9687">
        <v>2019</v>
      </c>
      <c r="B9687" t="s">
        <v>5675</v>
      </c>
      <c r="C9687" t="str">
        <f t="shared" si="302"/>
        <v>2019-CSA/AL-24-4-2</v>
      </c>
      <c r="D9687">
        <v>0</v>
      </c>
      <c r="E9687">
        <v>17</v>
      </c>
      <c r="F9687" t="str">
        <f t="shared" si="303"/>
        <v>24-4-2</v>
      </c>
    </row>
    <row r="9688" spans="1:6" x14ac:dyDescent="0.3">
      <c r="A9688">
        <v>2019</v>
      </c>
      <c r="B9688" t="s">
        <v>4479</v>
      </c>
      <c r="C9688" t="str">
        <f t="shared" si="302"/>
        <v>2019-Ceara/CE-24-4-2</v>
      </c>
      <c r="D9688">
        <v>2</v>
      </c>
      <c r="E9688">
        <v>21</v>
      </c>
      <c r="F9688" t="str">
        <f t="shared" si="303"/>
        <v>24-4-2</v>
      </c>
    </row>
    <row r="9689" spans="1:6" x14ac:dyDescent="0.3">
      <c r="A9689">
        <v>2019</v>
      </c>
      <c r="B9689" t="s">
        <v>5367</v>
      </c>
      <c r="C9689" t="str">
        <f t="shared" si="302"/>
        <v>2019-Chapecoense/SC-24-4-2</v>
      </c>
      <c r="D9689">
        <v>2.5714329999999999</v>
      </c>
      <c r="E9689">
        <v>7</v>
      </c>
      <c r="F9689" t="str">
        <f t="shared" si="303"/>
        <v>24-4-2</v>
      </c>
    </row>
    <row r="9690" spans="1:6" x14ac:dyDescent="0.3">
      <c r="A9690">
        <v>2019</v>
      </c>
      <c r="B9690" t="s">
        <v>1202</v>
      </c>
      <c r="C9690" t="str">
        <f t="shared" si="302"/>
        <v>2019-Corinthians/SP-24-4-2</v>
      </c>
      <c r="D9690">
        <v>7</v>
      </c>
      <c r="E9690">
        <v>26</v>
      </c>
      <c r="F9690" t="str">
        <f t="shared" si="303"/>
        <v>24-4-2</v>
      </c>
    </row>
    <row r="9691" spans="1:6" x14ac:dyDescent="0.3">
      <c r="A9691">
        <v>2019</v>
      </c>
      <c r="B9691" t="s">
        <v>1203</v>
      </c>
      <c r="C9691" t="str">
        <f t="shared" si="302"/>
        <v>2019-Cruzeiro/MG-24-4-2</v>
      </c>
      <c r="D9691">
        <v>0</v>
      </c>
      <c r="E9691">
        <v>21</v>
      </c>
      <c r="F9691" t="str">
        <f t="shared" si="303"/>
        <v>24-4-2</v>
      </c>
    </row>
    <row r="9692" spans="1:6" x14ac:dyDescent="0.3">
      <c r="A9692">
        <v>2019</v>
      </c>
      <c r="B9692" t="s">
        <v>1205</v>
      </c>
      <c r="C9692" t="str">
        <f t="shared" si="302"/>
        <v>2019-Flamengo/RJ-24-4-2</v>
      </c>
      <c r="D9692">
        <v>8.8333340000000007</v>
      </c>
      <c r="E9692">
        <v>29</v>
      </c>
      <c r="F9692" t="str">
        <f t="shared" si="303"/>
        <v>24-4-2</v>
      </c>
    </row>
    <row r="9693" spans="1:6" x14ac:dyDescent="0.3">
      <c r="A9693">
        <v>2019</v>
      </c>
      <c r="B9693" t="s">
        <v>1206</v>
      </c>
      <c r="C9693" t="str">
        <f t="shared" si="302"/>
        <v>2019-Fluminense/RJ-24-4-2</v>
      </c>
      <c r="D9693">
        <v>3.75</v>
      </c>
      <c r="E9693">
        <v>12</v>
      </c>
      <c r="F9693" t="str">
        <f t="shared" si="303"/>
        <v>24-4-2</v>
      </c>
    </row>
    <row r="9694" spans="1:6" x14ac:dyDescent="0.3">
      <c r="A9694">
        <v>2019</v>
      </c>
      <c r="B9694" t="s">
        <v>1207</v>
      </c>
      <c r="C9694" t="str">
        <f t="shared" si="302"/>
        <v>2019-Fortaleza/CE-24-4-2</v>
      </c>
      <c r="D9694">
        <v>4.5</v>
      </c>
      <c r="E9694">
        <v>13</v>
      </c>
      <c r="F9694" t="str">
        <f t="shared" si="303"/>
        <v>24-4-2</v>
      </c>
    </row>
    <row r="9695" spans="1:6" x14ac:dyDescent="0.3">
      <c r="A9695">
        <v>2019</v>
      </c>
      <c r="B9695" t="s">
        <v>1208</v>
      </c>
      <c r="C9695" t="str">
        <f t="shared" si="302"/>
        <v>2019-Goias/GO-24-4-2</v>
      </c>
      <c r="D9695">
        <v>0</v>
      </c>
      <c r="E9695">
        <v>12</v>
      </c>
      <c r="F9695" t="str">
        <f t="shared" si="303"/>
        <v>24-4-2</v>
      </c>
    </row>
    <row r="9696" spans="1:6" x14ac:dyDescent="0.3">
      <c r="A9696">
        <v>2019</v>
      </c>
      <c r="B9696" t="s">
        <v>1209</v>
      </c>
      <c r="C9696" t="str">
        <f t="shared" si="302"/>
        <v>2019-Gremio/RS-24-4-2</v>
      </c>
      <c r="D9696">
        <v>9</v>
      </c>
      <c r="E9696">
        <v>26</v>
      </c>
      <c r="F9696" t="str">
        <f t="shared" si="303"/>
        <v>24-4-2</v>
      </c>
    </row>
    <row r="9697" spans="1:6" x14ac:dyDescent="0.3">
      <c r="A9697">
        <v>2019</v>
      </c>
      <c r="B9697" t="s">
        <v>1210</v>
      </c>
      <c r="C9697" t="str">
        <f t="shared" si="302"/>
        <v>2019-Internacional/RS-24-4-2</v>
      </c>
      <c r="D9697">
        <v>6.3333339999999998</v>
      </c>
      <c r="E9697">
        <v>27</v>
      </c>
      <c r="F9697" t="str">
        <f t="shared" si="303"/>
        <v>24-4-2</v>
      </c>
    </row>
    <row r="9698" spans="1:6" x14ac:dyDescent="0.3">
      <c r="A9698">
        <v>2019</v>
      </c>
      <c r="B9698" t="s">
        <v>1212</v>
      </c>
      <c r="C9698" t="str">
        <f t="shared" si="302"/>
        <v>2019-Palmeiras/SP-24-4-2</v>
      </c>
      <c r="D9698">
        <v>8.4</v>
      </c>
      <c r="E9698">
        <v>32</v>
      </c>
      <c r="F9698" t="str">
        <f t="shared" si="303"/>
        <v>24-4-2</v>
      </c>
    </row>
    <row r="9699" spans="1:6" x14ac:dyDescent="0.3">
      <c r="A9699">
        <v>2019</v>
      </c>
      <c r="B9699" t="s">
        <v>1216</v>
      </c>
      <c r="C9699" t="str">
        <f t="shared" si="302"/>
        <v>2019-Santos/SP-24-4-2</v>
      </c>
      <c r="D9699">
        <v>12</v>
      </c>
      <c r="E9699">
        <v>36</v>
      </c>
      <c r="F9699" t="str">
        <f t="shared" si="303"/>
        <v>24-4-2</v>
      </c>
    </row>
    <row r="9700" spans="1:6" x14ac:dyDescent="0.3">
      <c r="A9700">
        <v>2019</v>
      </c>
      <c r="B9700" t="s">
        <v>1218</v>
      </c>
      <c r="C9700" t="str">
        <f t="shared" si="302"/>
        <v>2019-Sao Paulo/SP-24-4-2</v>
      </c>
      <c r="D9700">
        <v>5</v>
      </c>
      <c r="E9700">
        <v>35</v>
      </c>
      <c r="F9700" t="str">
        <f t="shared" si="303"/>
        <v>24-4-2</v>
      </c>
    </row>
    <row r="9701" spans="1:6" x14ac:dyDescent="0.3">
      <c r="A9701">
        <v>2019</v>
      </c>
      <c r="B9701" t="s">
        <v>1219</v>
      </c>
      <c r="C9701" t="str">
        <f t="shared" si="302"/>
        <v>2019-Vasco/RJ-24-4-2</v>
      </c>
      <c r="D9701">
        <v>0</v>
      </c>
      <c r="E9701">
        <v>21</v>
      </c>
      <c r="F9701" t="str">
        <f t="shared" si="303"/>
        <v>24-4-2</v>
      </c>
    </row>
    <row r="9702" spans="1:6" x14ac:dyDescent="0.3">
      <c r="A9702">
        <v>2019</v>
      </c>
      <c r="B9702" t="s">
        <v>3061</v>
      </c>
      <c r="C9702" t="str">
        <f t="shared" si="302"/>
        <v>2019-Atletico/MG-24-4-3</v>
      </c>
      <c r="D9702">
        <v>0</v>
      </c>
      <c r="E9702">
        <v>24</v>
      </c>
      <c r="F9702" t="str">
        <f t="shared" si="303"/>
        <v>24-4-3</v>
      </c>
    </row>
    <row r="9703" spans="1:6" x14ac:dyDescent="0.3">
      <c r="A9703">
        <v>2019</v>
      </c>
      <c r="B9703" t="s">
        <v>1220</v>
      </c>
      <c r="C9703" t="str">
        <f t="shared" si="302"/>
        <v>2019-Atletico/PR-24-4-3</v>
      </c>
      <c r="D9703">
        <v>0</v>
      </c>
      <c r="E9703">
        <v>29</v>
      </c>
      <c r="F9703" t="str">
        <f t="shared" si="303"/>
        <v>24-4-3</v>
      </c>
    </row>
    <row r="9704" spans="1:6" x14ac:dyDescent="0.3">
      <c r="A9704">
        <v>2019</v>
      </c>
      <c r="B9704" t="s">
        <v>3956</v>
      </c>
      <c r="C9704" t="str">
        <f t="shared" si="302"/>
        <v>2019-Avai/SC-24-4-3</v>
      </c>
      <c r="D9704">
        <v>0</v>
      </c>
      <c r="E9704">
        <v>11</v>
      </c>
      <c r="F9704" t="str">
        <f t="shared" si="303"/>
        <v>24-4-3</v>
      </c>
    </row>
    <row r="9705" spans="1:6" x14ac:dyDescent="0.3">
      <c r="A9705">
        <v>2019</v>
      </c>
      <c r="B9705" t="s">
        <v>4971</v>
      </c>
      <c r="C9705" t="str">
        <f t="shared" si="302"/>
        <v>2019-Bahia/BA-24-4-3</v>
      </c>
      <c r="D9705">
        <v>7</v>
      </c>
      <c r="E9705">
        <v>30</v>
      </c>
      <c r="F9705" t="str">
        <f t="shared" si="303"/>
        <v>24-4-3</v>
      </c>
    </row>
    <row r="9706" spans="1:6" x14ac:dyDescent="0.3">
      <c r="A9706">
        <v>2019</v>
      </c>
      <c r="B9706" t="s">
        <v>1221</v>
      </c>
      <c r="C9706" t="str">
        <f t="shared" si="302"/>
        <v>2019-Botafogo/RJ-24-4-3</v>
      </c>
      <c r="D9706">
        <v>4</v>
      </c>
      <c r="E9706">
        <v>19</v>
      </c>
      <c r="F9706" t="str">
        <f t="shared" si="303"/>
        <v>24-4-3</v>
      </c>
    </row>
    <row r="9707" spans="1:6" x14ac:dyDescent="0.3">
      <c r="A9707">
        <v>2019</v>
      </c>
      <c r="B9707" t="s">
        <v>5676</v>
      </c>
      <c r="C9707" t="str">
        <f t="shared" si="302"/>
        <v>2019-CSA/AL-24-4-3</v>
      </c>
      <c r="D9707">
        <v>0</v>
      </c>
      <c r="E9707">
        <v>12</v>
      </c>
      <c r="F9707" t="str">
        <f t="shared" si="303"/>
        <v>24-4-3</v>
      </c>
    </row>
    <row r="9708" spans="1:6" x14ac:dyDescent="0.3">
      <c r="A9708">
        <v>2019</v>
      </c>
      <c r="B9708" t="s">
        <v>4483</v>
      </c>
      <c r="C9708" t="str">
        <f t="shared" si="302"/>
        <v>2019-Ceara/CE-24-4-3</v>
      </c>
      <c r="D9708">
        <v>4.25</v>
      </c>
      <c r="E9708">
        <v>14</v>
      </c>
      <c r="F9708" t="str">
        <f t="shared" si="303"/>
        <v>24-4-3</v>
      </c>
    </row>
    <row r="9709" spans="1:6" x14ac:dyDescent="0.3">
      <c r="A9709">
        <v>2019</v>
      </c>
      <c r="B9709" t="s">
        <v>5368</v>
      </c>
      <c r="C9709" t="str">
        <f t="shared" si="302"/>
        <v>2019-Chapecoense/SC-24-4-3</v>
      </c>
      <c r="D9709">
        <v>1.5</v>
      </c>
      <c r="E9709">
        <v>7</v>
      </c>
      <c r="F9709" t="str">
        <f t="shared" si="303"/>
        <v>24-4-3</v>
      </c>
    </row>
    <row r="9710" spans="1:6" x14ac:dyDescent="0.3">
      <c r="A9710">
        <v>2019</v>
      </c>
      <c r="B9710" t="s">
        <v>1222</v>
      </c>
      <c r="C9710" t="str">
        <f t="shared" si="302"/>
        <v>2019-Corinthians/SP-24-4-3</v>
      </c>
      <c r="D9710">
        <v>7.6000079999999999</v>
      </c>
      <c r="E9710">
        <v>20</v>
      </c>
      <c r="F9710" t="str">
        <f t="shared" si="303"/>
        <v>24-4-3</v>
      </c>
    </row>
    <row r="9711" spans="1:6" x14ac:dyDescent="0.3">
      <c r="A9711">
        <v>2019</v>
      </c>
      <c r="B9711" t="s">
        <v>1223</v>
      </c>
      <c r="C9711" t="str">
        <f t="shared" si="302"/>
        <v>2019-Cruzeiro/MG-24-4-3</v>
      </c>
      <c r="D9711">
        <v>0</v>
      </c>
      <c r="E9711">
        <v>16</v>
      </c>
      <c r="F9711" t="str">
        <f t="shared" si="303"/>
        <v>24-4-3</v>
      </c>
    </row>
    <row r="9712" spans="1:6" x14ac:dyDescent="0.3">
      <c r="A9712">
        <v>2019</v>
      </c>
      <c r="B9712" t="s">
        <v>1225</v>
      </c>
      <c r="C9712" t="str">
        <f t="shared" si="302"/>
        <v>2019-Flamengo/RJ-24-4-3</v>
      </c>
      <c r="D9712">
        <v>12</v>
      </c>
      <c r="E9712">
        <v>33</v>
      </c>
      <c r="F9712" t="str">
        <f t="shared" si="303"/>
        <v>24-4-3</v>
      </c>
    </row>
    <row r="9713" spans="1:6" x14ac:dyDescent="0.3">
      <c r="A9713">
        <v>2019</v>
      </c>
      <c r="B9713" t="s">
        <v>1226</v>
      </c>
      <c r="C9713" t="str">
        <f t="shared" si="302"/>
        <v>2019-Fluminense/RJ-24-4-3</v>
      </c>
      <c r="D9713">
        <v>0</v>
      </c>
      <c r="E9713">
        <v>15</v>
      </c>
      <c r="F9713" t="str">
        <f t="shared" si="303"/>
        <v>24-4-3</v>
      </c>
    </row>
    <row r="9714" spans="1:6" x14ac:dyDescent="0.3">
      <c r="A9714">
        <v>2019</v>
      </c>
      <c r="B9714" t="s">
        <v>1227</v>
      </c>
      <c r="C9714" t="str">
        <f t="shared" si="302"/>
        <v>2019-Fortaleza/CE-24-4-3</v>
      </c>
      <c r="D9714">
        <v>0</v>
      </c>
      <c r="E9714">
        <v>20</v>
      </c>
      <c r="F9714" t="str">
        <f t="shared" si="303"/>
        <v>24-4-3</v>
      </c>
    </row>
    <row r="9715" spans="1:6" x14ac:dyDescent="0.3">
      <c r="A9715">
        <v>2019</v>
      </c>
      <c r="B9715" t="s">
        <v>1228</v>
      </c>
      <c r="C9715" t="str">
        <f t="shared" si="302"/>
        <v>2019-Goias/GO-24-4-3</v>
      </c>
      <c r="D9715">
        <v>4.8</v>
      </c>
      <c r="E9715">
        <v>12</v>
      </c>
      <c r="F9715" t="str">
        <f t="shared" si="303"/>
        <v>24-4-3</v>
      </c>
    </row>
    <row r="9716" spans="1:6" x14ac:dyDescent="0.3">
      <c r="A9716">
        <v>2019</v>
      </c>
      <c r="B9716" t="s">
        <v>1229</v>
      </c>
      <c r="C9716" t="str">
        <f t="shared" si="302"/>
        <v>2019-Gremio/RS-24-4-3</v>
      </c>
      <c r="D9716">
        <v>0</v>
      </c>
      <c r="E9716">
        <v>22</v>
      </c>
      <c r="F9716" t="str">
        <f t="shared" si="303"/>
        <v>24-4-3</v>
      </c>
    </row>
    <row r="9717" spans="1:6" x14ac:dyDescent="0.3">
      <c r="A9717">
        <v>2019</v>
      </c>
      <c r="B9717" t="s">
        <v>1230</v>
      </c>
      <c r="C9717" t="str">
        <f t="shared" si="302"/>
        <v>2019-Internacional/RS-24-4-3</v>
      </c>
      <c r="D9717">
        <v>6.5</v>
      </c>
      <c r="E9717">
        <v>26</v>
      </c>
      <c r="F9717" t="str">
        <f t="shared" si="303"/>
        <v>24-4-3</v>
      </c>
    </row>
    <row r="9718" spans="1:6" x14ac:dyDescent="0.3">
      <c r="A9718">
        <v>2019</v>
      </c>
      <c r="B9718" t="s">
        <v>1232</v>
      </c>
      <c r="C9718" t="str">
        <f t="shared" si="302"/>
        <v>2019-Palmeiras/SP-24-4-3</v>
      </c>
      <c r="D9718">
        <v>5.8571400000000002</v>
      </c>
      <c r="E9718">
        <v>30</v>
      </c>
      <c r="F9718" t="str">
        <f t="shared" si="303"/>
        <v>24-4-3</v>
      </c>
    </row>
    <row r="9719" spans="1:6" x14ac:dyDescent="0.3">
      <c r="A9719">
        <v>2019</v>
      </c>
      <c r="B9719" t="s">
        <v>1236</v>
      </c>
      <c r="C9719" t="str">
        <f t="shared" si="302"/>
        <v>2019-Santos/SP-24-4-3</v>
      </c>
      <c r="D9719">
        <v>0</v>
      </c>
      <c r="E9719">
        <v>33</v>
      </c>
      <c r="F9719" t="str">
        <f t="shared" si="303"/>
        <v>24-4-3</v>
      </c>
    </row>
    <row r="9720" spans="1:6" x14ac:dyDescent="0.3">
      <c r="A9720">
        <v>2019</v>
      </c>
      <c r="B9720" t="s">
        <v>1238</v>
      </c>
      <c r="C9720" t="str">
        <f t="shared" si="302"/>
        <v>2019-Sao Paulo/SP-24-4-3</v>
      </c>
      <c r="D9720">
        <v>0</v>
      </c>
      <c r="E9720">
        <v>28</v>
      </c>
      <c r="F9720" t="str">
        <f t="shared" si="303"/>
        <v>24-4-3</v>
      </c>
    </row>
    <row r="9721" spans="1:6" x14ac:dyDescent="0.3">
      <c r="A9721">
        <v>2019</v>
      </c>
      <c r="B9721" t="s">
        <v>1239</v>
      </c>
      <c r="C9721" t="str">
        <f t="shared" si="302"/>
        <v>2019-Vasco/RJ-24-4-3</v>
      </c>
      <c r="D9721">
        <v>7</v>
      </c>
      <c r="E9721">
        <v>21</v>
      </c>
      <c r="F9721" t="str">
        <f t="shared" si="303"/>
        <v>24-4-3</v>
      </c>
    </row>
    <row r="9722" spans="1:6" x14ac:dyDescent="0.3">
      <c r="A9722">
        <v>2019</v>
      </c>
      <c r="B9722" t="s">
        <v>3248</v>
      </c>
      <c r="C9722" t="str">
        <f t="shared" si="302"/>
        <v>2019-Atletico/MG-29-2-0</v>
      </c>
      <c r="D9722">
        <v>2.4761880000000001</v>
      </c>
      <c r="E9722">
        <v>16</v>
      </c>
      <c r="F9722" t="str">
        <f t="shared" si="303"/>
        <v>29-2-0</v>
      </c>
    </row>
    <row r="9723" spans="1:6" x14ac:dyDescent="0.3">
      <c r="A9723">
        <v>2019</v>
      </c>
      <c r="B9723" t="s">
        <v>2338</v>
      </c>
      <c r="C9723" t="str">
        <f t="shared" si="302"/>
        <v>2019-Atletico/PR-29-2-0</v>
      </c>
      <c r="D9723">
        <v>2.90625</v>
      </c>
      <c r="E9723">
        <v>14</v>
      </c>
      <c r="F9723" t="str">
        <f t="shared" si="303"/>
        <v>29-2-0</v>
      </c>
    </row>
    <row r="9724" spans="1:6" x14ac:dyDescent="0.3">
      <c r="A9724">
        <v>2019</v>
      </c>
      <c r="B9724" t="s">
        <v>4142</v>
      </c>
      <c r="C9724" t="str">
        <f t="shared" si="302"/>
        <v>2019-Avai/SC-29-2-0</v>
      </c>
      <c r="D9724">
        <v>1.0625</v>
      </c>
      <c r="E9724">
        <v>10</v>
      </c>
      <c r="F9724" t="str">
        <f t="shared" si="303"/>
        <v>29-2-0</v>
      </c>
    </row>
    <row r="9725" spans="1:6" x14ac:dyDescent="0.3">
      <c r="A9725">
        <v>2019</v>
      </c>
      <c r="B9725" t="s">
        <v>5095</v>
      </c>
      <c r="C9725" t="str">
        <f t="shared" si="302"/>
        <v>2019-Bahia/BA-29-2-0</v>
      </c>
      <c r="D9725">
        <v>3</v>
      </c>
      <c r="E9725">
        <v>16</v>
      </c>
      <c r="F9725" t="str">
        <f t="shared" si="303"/>
        <v>29-2-0</v>
      </c>
    </row>
    <row r="9726" spans="1:6" x14ac:dyDescent="0.3">
      <c r="A9726">
        <v>2019</v>
      </c>
      <c r="B9726" t="s">
        <v>2339</v>
      </c>
      <c r="C9726" t="str">
        <f t="shared" si="302"/>
        <v>2019-Botafogo/RJ-29-2-0</v>
      </c>
      <c r="D9726">
        <v>2.30769</v>
      </c>
      <c r="E9726">
        <v>10</v>
      </c>
      <c r="F9726" t="str">
        <f t="shared" si="303"/>
        <v>29-2-0</v>
      </c>
    </row>
    <row r="9727" spans="1:6" x14ac:dyDescent="0.3">
      <c r="A9727">
        <v>2019</v>
      </c>
      <c r="B9727" t="s">
        <v>5738</v>
      </c>
      <c r="C9727" t="str">
        <f t="shared" si="302"/>
        <v>2019-CSA/AL-29-2-0</v>
      </c>
      <c r="D9727">
        <v>1.9333320000000001</v>
      </c>
      <c r="E9727">
        <v>16</v>
      </c>
      <c r="F9727" t="str">
        <f t="shared" si="303"/>
        <v>29-2-0</v>
      </c>
    </row>
    <row r="9728" spans="1:6" x14ac:dyDescent="0.3">
      <c r="A9728">
        <v>2019</v>
      </c>
      <c r="B9728" t="s">
        <v>4731</v>
      </c>
      <c r="C9728" t="str">
        <f t="shared" si="302"/>
        <v>2019-Ceara/CE-29-2-0</v>
      </c>
      <c r="D9728">
        <v>1.9166700000000001</v>
      </c>
      <c r="E9728">
        <v>10</v>
      </c>
      <c r="F9728" t="str">
        <f t="shared" si="303"/>
        <v>29-2-0</v>
      </c>
    </row>
    <row r="9729" spans="1:6" x14ac:dyDescent="0.3">
      <c r="A9729">
        <v>2019</v>
      </c>
      <c r="B9729" t="s">
        <v>5430</v>
      </c>
      <c r="C9729" t="str">
        <f t="shared" si="302"/>
        <v>2019-Chapecoense/SC-29-2-0</v>
      </c>
      <c r="D9729">
        <v>1.161289</v>
      </c>
      <c r="E9729">
        <v>8</v>
      </c>
      <c r="F9729" t="str">
        <f t="shared" si="303"/>
        <v>29-2-0</v>
      </c>
    </row>
    <row r="9730" spans="1:6" x14ac:dyDescent="0.3">
      <c r="A9730">
        <v>2019</v>
      </c>
      <c r="B9730" t="s">
        <v>2340</v>
      </c>
      <c r="C9730" t="str">
        <f t="shared" si="302"/>
        <v>2019-Corinthians/SP-29-2-0</v>
      </c>
      <c r="D9730">
        <v>1</v>
      </c>
      <c r="E9730">
        <v>16</v>
      </c>
      <c r="F9730" t="str">
        <f t="shared" si="303"/>
        <v>29-2-0</v>
      </c>
    </row>
    <row r="9731" spans="1:6" x14ac:dyDescent="0.3">
      <c r="A9731">
        <v>2019</v>
      </c>
      <c r="B9731" t="s">
        <v>2341</v>
      </c>
      <c r="C9731" t="str">
        <f t="shared" ref="C9731:C9794" si="304">A9731&amp;"-"&amp;B9731</f>
        <v>2019-Cruzeiro/MG-29-2-0</v>
      </c>
      <c r="D9731">
        <v>2.2000009999999999</v>
      </c>
      <c r="E9731">
        <v>10</v>
      </c>
      <c r="F9731" t="str">
        <f t="shared" ref="F9731:F9794" si="305">RIGHT(B9731,LEN(C9731)-FIND("-",C9731,6))</f>
        <v>29-2-0</v>
      </c>
    </row>
    <row r="9732" spans="1:6" x14ac:dyDescent="0.3">
      <c r="A9732">
        <v>2019</v>
      </c>
      <c r="B9732" t="s">
        <v>2343</v>
      </c>
      <c r="C9732" t="str">
        <f t="shared" si="304"/>
        <v>2019-Flamengo/RJ-29-2-0</v>
      </c>
      <c r="D9732">
        <v>5.0000049999999998</v>
      </c>
      <c r="E9732">
        <v>13</v>
      </c>
      <c r="F9732" t="str">
        <f t="shared" si="305"/>
        <v>29-2-0</v>
      </c>
    </row>
    <row r="9733" spans="1:6" x14ac:dyDescent="0.3">
      <c r="A9733">
        <v>2019</v>
      </c>
      <c r="B9733" t="s">
        <v>2344</v>
      </c>
      <c r="C9733" t="str">
        <f t="shared" si="304"/>
        <v>2019-Fluminense/RJ-29-2-0</v>
      </c>
      <c r="D9733">
        <v>2.1333310000000001</v>
      </c>
      <c r="E9733">
        <v>10</v>
      </c>
      <c r="F9733" t="str">
        <f t="shared" si="305"/>
        <v>29-2-0</v>
      </c>
    </row>
    <row r="9734" spans="1:6" x14ac:dyDescent="0.3">
      <c r="A9734">
        <v>2019</v>
      </c>
      <c r="B9734" t="s">
        <v>2345</v>
      </c>
      <c r="C9734" t="str">
        <f t="shared" si="304"/>
        <v>2019-Fortaleza/CE-29-2-0</v>
      </c>
      <c r="D9734">
        <v>2.2381009999999999</v>
      </c>
      <c r="E9734">
        <v>14</v>
      </c>
      <c r="F9734" t="str">
        <f t="shared" si="305"/>
        <v>29-2-0</v>
      </c>
    </row>
    <row r="9735" spans="1:6" x14ac:dyDescent="0.3">
      <c r="A9735">
        <v>2019</v>
      </c>
      <c r="B9735" t="s">
        <v>2346</v>
      </c>
      <c r="C9735" t="str">
        <f t="shared" si="304"/>
        <v>2019-Goias/GO-29-2-0</v>
      </c>
      <c r="D9735">
        <v>2.5454620000000001</v>
      </c>
      <c r="E9735">
        <v>16</v>
      </c>
      <c r="F9735" t="str">
        <f t="shared" si="305"/>
        <v>29-2-0</v>
      </c>
    </row>
    <row r="9736" spans="1:6" x14ac:dyDescent="0.3">
      <c r="A9736">
        <v>2019</v>
      </c>
      <c r="B9736" t="s">
        <v>2347</v>
      </c>
      <c r="C9736" t="str">
        <f t="shared" si="304"/>
        <v>2019-Gremio/RS-29-2-0</v>
      </c>
      <c r="D9736">
        <v>3.3857170000000001</v>
      </c>
      <c r="E9736">
        <v>16</v>
      </c>
      <c r="F9736" t="str">
        <f t="shared" si="305"/>
        <v>29-2-0</v>
      </c>
    </row>
    <row r="9737" spans="1:6" x14ac:dyDescent="0.3">
      <c r="A9737">
        <v>2019</v>
      </c>
      <c r="B9737" t="s">
        <v>2348</v>
      </c>
      <c r="C9737" t="str">
        <f t="shared" si="304"/>
        <v>2019-Internacional/RS-29-2-0</v>
      </c>
      <c r="D9737">
        <v>3.230766</v>
      </c>
      <c r="E9737">
        <v>14</v>
      </c>
      <c r="F9737" t="str">
        <f t="shared" si="305"/>
        <v>29-2-0</v>
      </c>
    </row>
    <row r="9738" spans="1:6" x14ac:dyDescent="0.3">
      <c r="A9738">
        <v>2019</v>
      </c>
      <c r="B9738" t="s">
        <v>2350</v>
      </c>
      <c r="C9738" t="str">
        <f t="shared" si="304"/>
        <v>2019-Palmeiras/SP-29-2-0</v>
      </c>
      <c r="D9738">
        <v>4.0769250000000001</v>
      </c>
      <c r="E9738">
        <v>16</v>
      </c>
      <c r="F9738" t="str">
        <f t="shared" si="305"/>
        <v>29-2-0</v>
      </c>
    </row>
    <row r="9739" spans="1:6" x14ac:dyDescent="0.3">
      <c r="A9739">
        <v>2019</v>
      </c>
      <c r="B9739" t="s">
        <v>2354</v>
      </c>
      <c r="C9739" t="str">
        <f t="shared" si="304"/>
        <v>2019-Santos/SP-29-2-0</v>
      </c>
      <c r="D9739">
        <v>3.5872980000000001</v>
      </c>
      <c r="E9739">
        <v>14</v>
      </c>
      <c r="F9739" t="str">
        <f t="shared" si="305"/>
        <v>29-2-0</v>
      </c>
    </row>
    <row r="9740" spans="1:6" x14ac:dyDescent="0.3">
      <c r="A9740">
        <v>2019</v>
      </c>
      <c r="B9740" t="s">
        <v>2356</v>
      </c>
      <c r="C9740" t="str">
        <f t="shared" si="304"/>
        <v>2019-Sao Paulo/SP-29-2-0</v>
      </c>
      <c r="D9740">
        <v>3.3076889999999999</v>
      </c>
      <c r="E9740">
        <v>16</v>
      </c>
      <c r="F9740" t="str">
        <f t="shared" si="305"/>
        <v>29-2-0</v>
      </c>
    </row>
    <row r="9741" spans="1:6" x14ac:dyDescent="0.3">
      <c r="A9741">
        <v>2019</v>
      </c>
      <c r="B9741" t="s">
        <v>2357</v>
      </c>
      <c r="C9741" t="str">
        <f t="shared" si="304"/>
        <v>2019-Vasco/RJ-29-2-0</v>
      </c>
      <c r="D9741">
        <v>2.9010959999999999</v>
      </c>
      <c r="E9741">
        <v>16</v>
      </c>
      <c r="F9741" t="str">
        <f t="shared" si="305"/>
        <v>29-2-0</v>
      </c>
    </row>
    <row r="9742" spans="1:6" x14ac:dyDescent="0.3">
      <c r="A9742">
        <v>2019</v>
      </c>
      <c r="B9742" t="s">
        <v>3252</v>
      </c>
      <c r="C9742" t="str">
        <f t="shared" si="304"/>
        <v>2019-Atletico/MG-29-2-1</v>
      </c>
      <c r="D9742">
        <v>2.125</v>
      </c>
      <c r="E9742">
        <v>14</v>
      </c>
      <c r="F9742" t="str">
        <f t="shared" si="305"/>
        <v>29-2-1</v>
      </c>
    </row>
    <row r="9743" spans="1:6" x14ac:dyDescent="0.3">
      <c r="A9743">
        <v>2019</v>
      </c>
      <c r="B9743" t="s">
        <v>2358</v>
      </c>
      <c r="C9743" t="str">
        <f t="shared" si="304"/>
        <v>2019-Atletico/PR-29-2-1</v>
      </c>
      <c r="D9743">
        <v>2.8181859999999999</v>
      </c>
      <c r="E9743">
        <v>14</v>
      </c>
      <c r="F9743" t="str">
        <f t="shared" si="305"/>
        <v>29-2-1</v>
      </c>
    </row>
    <row r="9744" spans="1:6" x14ac:dyDescent="0.3">
      <c r="A9744">
        <v>2019</v>
      </c>
      <c r="B9744" t="s">
        <v>4145</v>
      </c>
      <c r="C9744" t="str">
        <f t="shared" si="304"/>
        <v>2019-Avai/SC-29-2-1</v>
      </c>
      <c r="D9744">
        <v>1.1739109999999999</v>
      </c>
      <c r="E9744">
        <v>10</v>
      </c>
      <c r="F9744" t="str">
        <f t="shared" si="305"/>
        <v>29-2-1</v>
      </c>
    </row>
    <row r="9745" spans="1:6" x14ac:dyDescent="0.3">
      <c r="A9745">
        <v>2019</v>
      </c>
      <c r="B9745" t="s">
        <v>5097</v>
      </c>
      <c r="C9745" t="str">
        <f t="shared" si="304"/>
        <v>2019-Bahia/BA-29-2-1</v>
      </c>
      <c r="D9745">
        <v>2.9230740000000002</v>
      </c>
      <c r="E9745">
        <v>16</v>
      </c>
      <c r="F9745" t="str">
        <f t="shared" si="305"/>
        <v>29-2-1</v>
      </c>
    </row>
    <row r="9746" spans="1:6" x14ac:dyDescent="0.3">
      <c r="A9746">
        <v>2019</v>
      </c>
      <c r="B9746" t="s">
        <v>2359</v>
      </c>
      <c r="C9746" t="str">
        <f t="shared" si="304"/>
        <v>2019-Botafogo/RJ-29-2-1</v>
      </c>
      <c r="D9746">
        <v>2.538462</v>
      </c>
      <c r="E9746">
        <v>14</v>
      </c>
      <c r="F9746" t="str">
        <f t="shared" si="305"/>
        <v>29-2-1</v>
      </c>
    </row>
    <row r="9747" spans="1:6" x14ac:dyDescent="0.3">
      <c r="A9747">
        <v>2019</v>
      </c>
      <c r="B9747" t="s">
        <v>5739</v>
      </c>
      <c r="C9747" t="str">
        <f t="shared" si="304"/>
        <v>2019-CSA/AL-29-2-1</v>
      </c>
      <c r="D9747">
        <v>1.9999979999999999</v>
      </c>
      <c r="E9747">
        <v>10</v>
      </c>
      <c r="F9747" t="str">
        <f t="shared" si="305"/>
        <v>29-2-1</v>
      </c>
    </row>
    <row r="9748" spans="1:6" x14ac:dyDescent="0.3">
      <c r="A9748">
        <v>2019</v>
      </c>
      <c r="B9748" t="s">
        <v>4735</v>
      </c>
      <c r="C9748" t="str">
        <f t="shared" si="304"/>
        <v>2019-Ceara/CE-29-2-1</v>
      </c>
      <c r="D9748">
        <v>2.0000010000000001</v>
      </c>
      <c r="E9748">
        <v>10</v>
      </c>
      <c r="F9748" t="str">
        <f t="shared" si="305"/>
        <v>29-2-1</v>
      </c>
    </row>
    <row r="9749" spans="1:6" x14ac:dyDescent="0.3">
      <c r="A9749">
        <v>2019</v>
      </c>
      <c r="B9749" t="s">
        <v>5431</v>
      </c>
      <c r="C9749" t="str">
        <f t="shared" si="304"/>
        <v>2019-Chapecoense/SC-29-2-1</v>
      </c>
      <c r="D9749">
        <v>1.083334</v>
      </c>
      <c r="E9749">
        <v>6</v>
      </c>
      <c r="F9749" t="str">
        <f t="shared" si="305"/>
        <v>29-2-1</v>
      </c>
    </row>
    <row r="9750" spans="1:6" x14ac:dyDescent="0.3">
      <c r="A9750">
        <v>2019</v>
      </c>
      <c r="B9750" t="s">
        <v>2360</v>
      </c>
      <c r="C9750" t="str">
        <f t="shared" si="304"/>
        <v>2019-Corinthians/SP-29-2-1</v>
      </c>
      <c r="D9750">
        <v>3.3409089999999999</v>
      </c>
      <c r="E9750">
        <v>14</v>
      </c>
      <c r="F9750" t="str">
        <f t="shared" si="305"/>
        <v>29-2-1</v>
      </c>
    </row>
    <row r="9751" spans="1:6" x14ac:dyDescent="0.3">
      <c r="A9751">
        <v>2019</v>
      </c>
      <c r="B9751" t="s">
        <v>2361</v>
      </c>
      <c r="C9751" t="str">
        <f t="shared" si="304"/>
        <v>2019-Cruzeiro/MG-29-2-1</v>
      </c>
      <c r="D9751">
        <v>1.8333330000000001</v>
      </c>
      <c r="E9751">
        <v>16</v>
      </c>
      <c r="F9751" t="str">
        <f t="shared" si="305"/>
        <v>29-2-1</v>
      </c>
    </row>
    <row r="9752" spans="1:6" x14ac:dyDescent="0.3">
      <c r="A9752">
        <v>2019</v>
      </c>
      <c r="B9752" t="s">
        <v>2363</v>
      </c>
      <c r="C9752" t="str">
        <f t="shared" si="304"/>
        <v>2019-Flamengo/RJ-29-2-1</v>
      </c>
      <c r="D9752">
        <v>4.8181849999999997</v>
      </c>
      <c r="E9752">
        <v>14</v>
      </c>
      <c r="F9752" t="str">
        <f t="shared" si="305"/>
        <v>29-2-1</v>
      </c>
    </row>
    <row r="9753" spans="1:6" x14ac:dyDescent="0.3">
      <c r="A9753">
        <v>2019</v>
      </c>
      <c r="B9753" t="s">
        <v>2364</v>
      </c>
      <c r="C9753" t="str">
        <f t="shared" si="304"/>
        <v>2019-Fluminense/RJ-29-2-1</v>
      </c>
      <c r="D9753">
        <v>2.2307670000000002</v>
      </c>
      <c r="E9753">
        <v>16</v>
      </c>
      <c r="F9753" t="str">
        <f t="shared" si="305"/>
        <v>29-2-1</v>
      </c>
    </row>
    <row r="9754" spans="1:6" x14ac:dyDescent="0.3">
      <c r="A9754">
        <v>2019</v>
      </c>
      <c r="B9754" t="s">
        <v>2365</v>
      </c>
      <c r="C9754" t="str">
        <f t="shared" si="304"/>
        <v>2019-Fortaleza/CE-29-2-1</v>
      </c>
      <c r="D9754">
        <v>2.3846159999999998</v>
      </c>
      <c r="E9754">
        <v>8</v>
      </c>
      <c r="F9754" t="str">
        <f t="shared" si="305"/>
        <v>29-2-1</v>
      </c>
    </row>
    <row r="9755" spans="1:6" x14ac:dyDescent="0.3">
      <c r="A9755">
        <v>2019</v>
      </c>
      <c r="B9755" t="s">
        <v>2366</v>
      </c>
      <c r="C9755" t="str">
        <f t="shared" si="304"/>
        <v>2019-Goias/GO-29-2-1</v>
      </c>
      <c r="D9755">
        <v>2.4117660000000001</v>
      </c>
      <c r="E9755">
        <v>12</v>
      </c>
      <c r="F9755" t="str">
        <f t="shared" si="305"/>
        <v>29-2-1</v>
      </c>
    </row>
    <row r="9756" spans="1:6" x14ac:dyDescent="0.3">
      <c r="A9756">
        <v>2019</v>
      </c>
      <c r="B9756" t="s">
        <v>2367</v>
      </c>
      <c r="C9756" t="str">
        <f t="shared" si="304"/>
        <v>2019-Gremio/RS-29-2-1</v>
      </c>
      <c r="D9756">
        <v>3.4222220000000001</v>
      </c>
      <c r="E9756">
        <v>16</v>
      </c>
      <c r="F9756" t="str">
        <f t="shared" si="305"/>
        <v>29-2-1</v>
      </c>
    </row>
    <row r="9757" spans="1:6" x14ac:dyDescent="0.3">
      <c r="A9757">
        <v>2019</v>
      </c>
      <c r="B9757" t="s">
        <v>2368</v>
      </c>
      <c r="C9757" t="str">
        <f t="shared" si="304"/>
        <v>2019-Internacional/RS-29-2-1</v>
      </c>
      <c r="D9757">
        <v>3.230769</v>
      </c>
      <c r="E9757">
        <v>16</v>
      </c>
      <c r="F9757" t="str">
        <f t="shared" si="305"/>
        <v>29-2-1</v>
      </c>
    </row>
    <row r="9758" spans="1:6" x14ac:dyDescent="0.3">
      <c r="A9758">
        <v>2019</v>
      </c>
      <c r="B9758" t="s">
        <v>2370</v>
      </c>
      <c r="C9758" t="str">
        <f t="shared" si="304"/>
        <v>2019-Palmeiras/SP-29-2-1</v>
      </c>
      <c r="D9758">
        <v>3.923079</v>
      </c>
      <c r="E9758">
        <v>16</v>
      </c>
      <c r="F9758" t="str">
        <f t="shared" si="305"/>
        <v>29-2-1</v>
      </c>
    </row>
    <row r="9759" spans="1:6" x14ac:dyDescent="0.3">
      <c r="A9759">
        <v>2019</v>
      </c>
      <c r="B9759" t="s">
        <v>2374</v>
      </c>
      <c r="C9759" t="str">
        <f t="shared" si="304"/>
        <v>2019-Santos/SP-29-2-1</v>
      </c>
      <c r="D9759">
        <v>3.666668</v>
      </c>
      <c r="E9759">
        <v>14</v>
      </c>
      <c r="F9759" t="str">
        <f t="shared" si="305"/>
        <v>29-2-1</v>
      </c>
    </row>
    <row r="9760" spans="1:6" x14ac:dyDescent="0.3">
      <c r="A9760">
        <v>2019</v>
      </c>
      <c r="B9760" t="s">
        <v>2376</v>
      </c>
      <c r="C9760" t="str">
        <f t="shared" si="304"/>
        <v>2019-Sao Paulo/SP-29-2-1</v>
      </c>
      <c r="D9760">
        <v>3.37778</v>
      </c>
      <c r="E9760">
        <v>16</v>
      </c>
      <c r="F9760" t="str">
        <f t="shared" si="305"/>
        <v>29-2-1</v>
      </c>
    </row>
    <row r="9761" spans="1:6" x14ac:dyDescent="0.3">
      <c r="A9761">
        <v>2019</v>
      </c>
      <c r="B9761" t="s">
        <v>2377</v>
      </c>
      <c r="C9761" t="str">
        <f t="shared" si="304"/>
        <v>2019-Vasco/RJ-29-2-1</v>
      </c>
      <c r="D9761">
        <v>2.9259230000000001</v>
      </c>
      <c r="E9761">
        <v>16</v>
      </c>
      <c r="F9761" t="str">
        <f t="shared" si="305"/>
        <v>29-2-1</v>
      </c>
    </row>
    <row r="9762" spans="1:6" x14ac:dyDescent="0.3">
      <c r="A9762">
        <v>2019</v>
      </c>
      <c r="B9762" t="s">
        <v>3256</v>
      </c>
      <c r="C9762" t="str">
        <f t="shared" si="304"/>
        <v>2019-Atletico/MG-29-3-0</v>
      </c>
      <c r="D9762">
        <v>3.1666690000000002</v>
      </c>
      <c r="E9762">
        <v>27</v>
      </c>
      <c r="F9762" t="str">
        <f t="shared" si="305"/>
        <v>29-3-0</v>
      </c>
    </row>
    <row r="9763" spans="1:6" x14ac:dyDescent="0.3">
      <c r="A9763">
        <v>2019</v>
      </c>
      <c r="B9763" t="s">
        <v>2378</v>
      </c>
      <c r="C9763" t="str">
        <f t="shared" si="304"/>
        <v>2019-Atletico/PR-29-3-0</v>
      </c>
      <c r="D9763">
        <v>4.375</v>
      </c>
      <c r="E9763">
        <v>21</v>
      </c>
      <c r="F9763" t="str">
        <f t="shared" si="305"/>
        <v>29-3-0</v>
      </c>
    </row>
    <row r="9764" spans="1:6" x14ac:dyDescent="0.3">
      <c r="A9764">
        <v>2019</v>
      </c>
      <c r="B9764" t="s">
        <v>4148</v>
      </c>
      <c r="C9764" t="str">
        <f t="shared" si="304"/>
        <v>2019-Avai/SC-29-3-0</v>
      </c>
      <c r="D9764">
        <v>0</v>
      </c>
      <c r="E9764">
        <v>13</v>
      </c>
      <c r="F9764" t="str">
        <f t="shared" si="305"/>
        <v>29-3-0</v>
      </c>
    </row>
    <row r="9765" spans="1:6" x14ac:dyDescent="0.3">
      <c r="A9765">
        <v>2019</v>
      </c>
      <c r="B9765" t="s">
        <v>5099</v>
      </c>
      <c r="C9765" t="str">
        <f t="shared" si="304"/>
        <v>2019-Bahia/BA-29-3-0</v>
      </c>
      <c r="D9765">
        <v>4.6666720000000002</v>
      </c>
      <c r="E9765">
        <v>26</v>
      </c>
      <c r="F9765" t="str">
        <f t="shared" si="305"/>
        <v>29-3-0</v>
      </c>
    </row>
    <row r="9766" spans="1:6" x14ac:dyDescent="0.3">
      <c r="A9766">
        <v>2019</v>
      </c>
      <c r="B9766" t="s">
        <v>2379</v>
      </c>
      <c r="C9766" t="str">
        <f t="shared" si="304"/>
        <v>2019-Botafogo/RJ-29-3-0</v>
      </c>
      <c r="D9766">
        <v>3.6</v>
      </c>
      <c r="E9766">
        <v>14</v>
      </c>
      <c r="F9766" t="str">
        <f t="shared" si="305"/>
        <v>29-3-0</v>
      </c>
    </row>
    <row r="9767" spans="1:6" x14ac:dyDescent="0.3">
      <c r="A9767">
        <v>2019</v>
      </c>
      <c r="B9767" t="s">
        <v>5740</v>
      </c>
      <c r="C9767" t="str">
        <f t="shared" si="304"/>
        <v>2019-CSA/AL-29-3-0</v>
      </c>
      <c r="D9767">
        <v>3</v>
      </c>
      <c r="E9767">
        <v>13</v>
      </c>
      <c r="F9767" t="str">
        <f t="shared" si="305"/>
        <v>29-3-0</v>
      </c>
    </row>
    <row r="9768" spans="1:6" x14ac:dyDescent="0.3">
      <c r="A9768">
        <v>2019</v>
      </c>
      <c r="B9768" t="s">
        <v>4739</v>
      </c>
      <c r="C9768" t="str">
        <f t="shared" si="304"/>
        <v>2019-Ceara/CE-29-3-0</v>
      </c>
      <c r="D9768">
        <v>2.8571399999999998</v>
      </c>
      <c r="E9768">
        <v>16</v>
      </c>
      <c r="F9768" t="str">
        <f t="shared" si="305"/>
        <v>29-3-0</v>
      </c>
    </row>
    <row r="9769" spans="1:6" x14ac:dyDescent="0.3">
      <c r="A9769">
        <v>2019</v>
      </c>
      <c r="B9769" t="s">
        <v>5432</v>
      </c>
      <c r="C9769" t="str">
        <f t="shared" si="304"/>
        <v>2019-Chapecoense/SC-29-3-0</v>
      </c>
      <c r="D9769">
        <v>1.5454540000000001</v>
      </c>
      <c r="E9769">
        <v>8</v>
      </c>
      <c r="F9769" t="str">
        <f t="shared" si="305"/>
        <v>29-3-0</v>
      </c>
    </row>
    <row r="9770" spans="1:6" x14ac:dyDescent="0.3">
      <c r="A9770">
        <v>2019</v>
      </c>
      <c r="B9770" t="s">
        <v>2380</v>
      </c>
      <c r="C9770" t="str">
        <f t="shared" si="304"/>
        <v>2019-Corinthians/SP-29-3-0</v>
      </c>
      <c r="D9770">
        <v>5.3333329999999997</v>
      </c>
      <c r="E9770">
        <v>22</v>
      </c>
      <c r="F9770" t="str">
        <f t="shared" si="305"/>
        <v>29-3-0</v>
      </c>
    </row>
    <row r="9771" spans="1:6" x14ac:dyDescent="0.3">
      <c r="A9771">
        <v>2019</v>
      </c>
      <c r="B9771" t="s">
        <v>2381</v>
      </c>
      <c r="C9771" t="str">
        <f t="shared" si="304"/>
        <v>2019-Cruzeiro/MG-29-3-0</v>
      </c>
      <c r="D9771">
        <v>2.6</v>
      </c>
      <c r="E9771">
        <v>13</v>
      </c>
      <c r="F9771" t="str">
        <f t="shared" si="305"/>
        <v>29-3-0</v>
      </c>
    </row>
    <row r="9772" spans="1:6" x14ac:dyDescent="0.3">
      <c r="A9772">
        <v>2019</v>
      </c>
      <c r="B9772" t="s">
        <v>2383</v>
      </c>
      <c r="C9772" t="str">
        <f t="shared" si="304"/>
        <v>2019-Flamengo/RJ-29-3-0</v>
      </c>
      <c r="D9772">
        <v>7.7142780000000002</v>
      </c>
      <c r="E9772">
        <v>26</v>
      </c>
      <c r="F9772" t="str">
        <f t="shared" si="305"/>
        <v>29-3-0</v>
      </c>
    </row>
    <row r="9773" spans="1:6" x14ac:dyDescent="0.3">
      <c r="A9773">
        <v>2019</v>
      </c>
      <c r="B9773" t="s">
        <v>2384</v>
      </c>
      <c r="C9773" t="str">
        <f t="shared" si="304"/>
        <v>2019-Fluminense/RJ-29-3-0</v>
      </c>
      <c r="D9773">
        <v>3.25</v>
      </c>
      <c r="E9773">
        <v>17</v>
      </c>
      <c r="F9773" t="str">
        <f t="shared" si="305"/>
        <v>29-3-0</v>
      </c>
    </row>
    <row r="9774" spans="1:6" x14ac:dyDescent="0.3">
      <c r="A9774">
        <v>2019</v>
      </c>
      <c r="B9774" t="s">
        <v>2385</v>
      </c>
      <c r="C9774" t="str">
        <f t="shared" si="304"/>
        <v>2019-Fortaleza/CE-29-3-0</v>
      </c>
      <c r="D9774">
        <v>4.5</v>
      </c>
      <c r="E9774">
        <v>14</v>
      </c>
      <c r="F9774" t="str">
        <f t="shared" si="305"/>
        <v>29-3-0</v>
      </c>
    </row>
    <row r="9775" spans="1:6" x14ac:dyDescent="0.3">
      <c r="A9775">
        <v>2019</v>
      </c>
      <c r="B9775" t="s">
        <v>2386</v>
      </c>
      <c r="C9775" t="str">
        <f t="shared" si="304"/>
        <v>2019-Goias/GO-29-3-0</v>
      </c>
      <c r="D9775">
        <v>0</v>
      </c>
      <c r="E9775">
        <v>17</v>
      </c>
      <c r="F9775" t="str">
        <f t="shared" si="305"/>
        <v>29-3-0</v>
      </c>
    </row>
    <row r="9776" spans="1:6" x14ac:dyDescent="0.3">
      <c r="A9776">
        <v>2019</v>
      </c>
      <c r="B9776" t="s">
        <v>2387</v>
      </c>
      <c r="C9776" t="str">
        <f t="shared" si="304"/>
        <v>2019-Gremio/RS-29-3-0</v>
      </c>
      <c r="D9776">
        <v>7</v>
      </c>
      <c r="E9776">
        <v>34</v>
      </c>
      <c r="F9776" t="str">
        <f t="shared" si="305"/>
        <v>29-3-0</v>
      </c>
    </row>
    <row r="9777" spans="1:6" x14ac:dyDescent="0.3">
      <c r="A9777">
        <v>2019</v>
      </c>
      <c r="B9777" t="s">
        <v>2388</v>
      </c>
      <c r="C9777" t="str">
        <f t="shared" si="304"/>
        <v>2019-Internacional/RS-29-3-0</v>
      </c>
      <c r="D9777">
        <v>4.5</v>
      </c>
      <c r="E9777">
        <v>22</v>
      </c>
      <c r="F9777" t="str">
        <f t="shared" si="305"/>
        <v>29-3-0</v>
      </c>
    </row>
    <row r="9778" spans="1:6" x14ac:dyDescent="0.3">
      <c r="A9778">
        <v>2019</v>
      </c>
      <c r="B9778" t="s">
        <v>2390</v>
      </c>
      <c r="C9778" t="str">
        <f t="shared" si="304"/>
        <v>2019-Palmeiras/SP-29-3-0</v>
      </c>
      <c r="D9778">
        <v>5.875</v>
      </c>
      <c r="E9778">
        <v>27</v>
      </c>
      <c r="F9778" t="str">
        <f t="shared" si="305"/>
        <v>29-3-0</v>
      </c>
    </row>
    <row r="9779" spans="1:6" x14ac:dyDescent="0.3">
      <c r="A9779">
        <v>2019</v>
      </c>
      <c r="B9779" t="s">
        <v>2394</v>
      </c>
      <c r="C9779" t="str">
        <f t="shared" si="304"/>
        <v>2019-Santos/SP-29-3-0</v>
      </c>
      <c r="D9779">
        <v>5.714289</v>
      </c>
      <c r="E9779">
        <v>29</v>
      </c>
      <c r="F9779" t="str">
        <f t="shared" si="305"/>
        <v>29-3-0</v>
      </c>
    </row>
    <row r="9780" spans="1:6" x14ac:dyDescent="0.3">
      <c r="A9780">
        <v>2019</v>
      </c>
      <c r="B9780" t="s">
        <v>2396</v>
      </c>
      <c r="C9780" t="str">
        <f t="shared" si="304"/>
        <v>2019-Sao Paulo/SP-29-3-0</v>
      </c>
      <c r="D9780">
        <v>0</v>
      </c>
      <c r="E9780">
        <v>29</v>
      </c>
      <c r="F9780" t="str">
        <f t="shared" si="305"/>
        <v>29-3-0</v>
      </c>
    </row>
    <row r="9781" spans="1:6" x14ac:dyDescent="0.3">
      <c r="A9781">
        <v>2019</v>
      </c>
      <c r="B9781" t="s">
        <v>2397</v>
      </c>
      <c r="C9781" t="str">
        <f t="shared" si="304"/>
        <v>2019-Vasco/RJ-29-3-0</v>
      </c>
      <c r="D9781">
        <v>3.8571390000000001</v>
      </c>
      <c r="E9781">
        <v>23</v>
      </c>
      <c r="F9781" t="str">
        <f t="shared" si="305"/>
        <v>29-3-0</v>
      </c>
    </row>
    <row r="9782" spans="1:6" x14ac:dyDescent="0.3">
      <c r="A9782">
        <v>2019</v>
      </c>
      <c r="B9782" t="s">
        <v>3260</v>
      </c>
      <c r="C9782" t="str">
        <f t="shared" si="304"/>
        <v>2019-Atletico/MG-29-3-1</v>
      </c>
      <c r="D9782">
        <v>0</v>
      </c>
      <c r="E9782">
        <v>34</v>
      </c>
      <c r="F9782" t="str">
        <f t="shared" si="305"/>
        <v>29-3-1</v>
      </c>
    </row>
    <row r="9783" spans="1:6" x14ac:dyDescent="0.3">
      <c r="A9783">
        <v>2019</v>
      </c>
      <c r="B9783" t="s">
        <v>2398</v>
      </c>
      <c r="C9783" t="str">
        <f t="shared" si="304"/>
        <v>2019-Atletico/PR-29-3-1</v>
      </c>
      <c r="D9783">
        <v>4.375</v>
      </c>
      <c r="E9783">
        <v>22</v>
      </c>
      <c r="F9783" t="str">
        <f t="shared" si="305"/>
        <v>29-3-1</v>
      </c>
    </row>
    <row r="9784" spans="1:6" x14ac:dyDescent="0.3">
      <c r="A9784">
        <v>2019</v>
      </c>
      <c r="B9784" t="s">
        <v>4151</v>
      </c>
      <c r="C9784" t="str">
        <f t="shared" si="304"/>
        <v>2019-Avai/SC-29-3-1</v>
      </c>
      <c r="D9784">
        <v>1.7</v>
      </c>
      <c r="E9784">
        <v>13</v>
      </c>
      <c r="F9784" t="str">
        <f t="shared" si="305"/>
        <v>29-3-1</v>
      </c>
    </row>
    <row r="9785" spans="1:6" x14ac:dyDescent="0.3">
      <c r="A9785">
        <v>2019</v>
      </c>
      <c r="B9785" t="s">
        <v>5101</v>
      </c>
      <c r="C9785" t="str">
        <f t="shared" si="304"/>
        <v>2019-Bahia/BA-29-3-1</v>
      </c>
      <c r="D9785">
        <v>4.857138</v>
      </c>
      <c r="E9785">
        <v>23</v>
      </c>
      <c r="F9785" t="str">
        <f t="shared" si="305"/>
        <v>29-3-1</v>
      </c>
    </row>
    <row r="9786" spans="1:6" x14ac:dyDescent="0.3">
      <c r="A9786">
        <v>2019</v>
      </c>
      <c r="B9786" t="s">
        <v>2399</v>
      </c>
      <c r="C9786" t="str">
        <f t="shared" si="304"/>
        <v>2019-Botafogo/RJ-29-3-1</v>
      </c>
      <c r="D9786">
        <v>0</v>
      </c>
      <c r="E9786">
        <v>11</v>
      </c>
      <c r="F9786" t="str">
        <f t="shared" si="305"/>
        <v>29-3-1</v>
      </c>
    </row>
    <row r="9787" spans="1:6" x14ac:dyDescent="0.3">
      <c r="A9787">
        <v>2019</v>
      </c>
      <c r="B9787" t="s">
        <v>5741</v>
      </c>
      <c r="C9787" t="str">
        <f t="shared" si="304"/>
        <v>2019-CSA/AL-29-3-1</v>
      </c>
      <c r="D9787">
        <v>3.4000010000000001</v>
      </c>
      <c r="E9787">
        <v>16</v>
      </c>
      <c r="F9787" t="str">
        <f t="shared" si="305"/>
        <v>29-3-1</v>
      </c>
    </row>
    <row r="9788" spans="1:6" x14ac:dyDescent="0.3">
      <c r="A9788">
        <v>2019</v>
      </c>
      <c r="B9788" t="s">
        <v>4743</v>
      </c>
      <c r="C9788" t="str">
        <f t="shared" si="304"/>
        <v>2019-Ceara/CE-29-3-1</v>
      </c>
      <c r="D9788">
        <v>2.875</v>
      </c>
      <c r="E9788">
        <v>16</v>
      </c>
      <c r="F9788" t="str">
        <f t="shared" si="305"/>
        <v>29-3-1</v>
      </c>
    </row>
    <row r="9789" spans="1:6" x14ac:dyDescent="0.3">
      <c r="A9789">
        <v>2019</v>
      </c>
      <c r="B9789" t="s">
        <v>5433</v>
      </c>
      <c r="C9789" t="str">
        <f t="shared" si="304"/>
        <v>2019-Chapecoense/SC-29-3-1</v>
      </c>
      <c r="D9789">
        <v>1.8461529999999999</v>
      </c>
      <c r="E9789">
        <v>10</v>
      </c>
      <c r="F9789" t="str">
        <f t="shared" si="305"/>
        <v>29-3-1</v>
      </c>
    </row>
    <row r="9790" spans="1:6" x14ac:dyDescent="0.3">
      <c r="A9790">
        <v>2019</v>
      </c>
      <c r="B9790" t="s">
        <v>2400</v>
      </c>
      <c r="C9790" t="str">
        <f t="shared" si="304"/>
        <v>2019-Corinthians/SP-29-3-1</v>
      </c>
      <c r="D9790">
        <v>5.375</v>
      </c>
      <c r="E9790">
        <v>16</v>
      </c>
      <c r="F9790" t="str">
        <f t="shared" si="305"/>
        <v>29-3-1</v>
      </c>
    </row>
    <row r="9791" spans="1:6" x14ac:dyDescent="0.3">
      <c r="A9791">
        <v>2019</v>
      </c>
      <c r="B9791" t="s">
        <v>2401</v>
      </c>
      <c r="C9791" t="str">
        <f t="shared" si="304"/>
        <v>2019-Cruzeiro/MG-29-3-1</v>
      </c>
      <c r="D9791">
        <v>2.4</v>
      </c>
      <c r="E9791">
        <v>19</v>
      </c>
      <c r="F9791" t="str">
        <f t="shared" si="305"/>
        <v>29-3-1</v>
      </c>
    </row>
    <row r="9792" spans="1:6" x14ac:dyDescent="0.3">
      <c r="A9792">
        <v>2019</v>
      </c>
      <c r="B9792" t="s">
        <v>2403</v>
      </c>
      <c r="C9792" t="str">
        <f t="shared" si="304"/>
        <v>2019-Flamengo/RJ-29-3-1</v>
      </c>
      <c r="D9792">
        <v>7.875</v>
      </c>
      <c r="E9792">
        <v>26</v>
      </c>
      <c r="F9792" t="str">
        <f t="shared" si="305"/>
        <v>29-3-1</v>
      </c>
    </row>
    <row r="9793" spans="1:6" x14ac:dyDescent="0.3">
      <c r="A9793">
        <v>2019</v>
      </c>
      <c r="B9793" t="s">
        <v>2404</v>
      </c>
      <c r="C9793" t="str">
        <f t="shared" si="304"/>
        <v>2019-Fluminense/RJ-29-3-1</v>
      </c>
      <c r="D9793">
        <v>0</v>
      </c>
      <c r="E9793">
        <v>19</v>
      </c>
      <c r="F9793" t="str">
        <f t="shared" si="305"/>
        <v>29-3-1</v>
      </c>
    </row>
    <row r="9794" spans="1:6" x14ac:dyDescent="0.3">
      <c r="A9794">
        <v>2019</v>
      </c>
      <c r="B9794" t="s">
        <v>2405</v>
      </c>
      <c r="C9794" t="str">
        <f t="shared" si="304"/>
        <v>2019-Fortaleza/CE-29-3-1</v>
      </c>
      <c r="D9794">
        <v>3.125</v>
      </c>
      <c r="E9794">
        <v>15</v>
      </c>
      <c r="F9794" t="str">
        <f t="shared" si="305"/>
        <v>29-3-1</v>
      </c>
    </row>
    <row r="9795" spans="1:6" x14ac:dyDescent="0.3">
      <c r="A9795">
        <v>2019</v>
      </c>
      <c r="B9795" t="s">
        <v>2406</v>
      </c>
      <c r="C9795" t="str">
        <f t="shared" ref="C9795:C9858" si="306">A9795&amp;"-"&amp;B9795</f>
        <v>2019-Goias/GO-29-3-1</v>
      </c>
      <c r="D9795">
        <v>3.8181820000000002</v>
      </c>
      <c r="E9795">
        <v>23</v>
      </c>
      <c r="F9795" t="str">
        <f t="shared" ref="F9795:F9858" si="307">RIGHT(B9795,LEN(C9795)-FIND("-",C9795,6))</f>
        <v>29-3-1</v>
      </c>
    </row>
    <row r="9796" spans="1:6" x14ac:dyDescent="0.3">
      <c r="A9796">
        <v>2019</v>
      </c>
      <c r="B9796" t="s">
        <v>2407</v>
      </c>
      <c r="C9796" t="str">
        <f t="shared" si="306"/>
        <v>2019-Gremio/RS-29-3-1</v>
      </c>
      <c r="D9796">
        <v>6.7936439999999996</v>
      </c>
      <c r="E9796">
        <v>34</v>
      </c>
      <c r="F9796" t="str">
        <f t="shared" si="307"/>
        <v>29-3-1</v>
      </c>
    </row>
    <row r="9797" spans="1:6" x14ac:dyDescent="0.3">
      <c r="A9797">
        <v>2019</v>
      </c>
      <c r="B9797" t="s">
        <v>2408</v>
      </c>
      <c r="C9797" t="str">
        <f t="shared" si="306"/>
        <v>2019-Internacional/RS-29-3-1</v>
      </c>
      <c r="D9797">
        <v>4.7</v>
      </c>
      <c r="E9797">
        <v>24</v>
      </c>
      <c r="F9797" t="str">
        <f t="shared" si="307"/>
        <v>29-3-1</v>
      </c>
    </row>
    <row r="9798" spans="1:6" x14ac:dyDescent="0.3">
      <c r="A9798">
        <v>2019</v>
      </c>
      <c r="B9798" t="s">
        <v>2410</v>
      </c>
      <c r="C9798" t="str">
        <f t="shared" si="306"/>
        <v>2019-Palmeiras/SP-29-3-1</v>
      </c>
      <c r="D9798">
        <v>0</v>
      </c>
      <c r="E9798">
        <v>28</v>
      </c>
      <c r="F9798" t="str">
        <f t="shared" si="307"/>
        <v>29-3-1</v>
      </c>
    </row>
    <row r="9799" spans="1:6" x14ac:dyDescent="0.3">
      <c r="A9799">
        <v>2019</v>
      </c>
      <c r="B9799" t="s">
        <v>2414</v>
      </c>
      <c r="C9799" t="str">
        <f t="shared" si="306"/>
        <v>2019-Santos/SP-29-3-1</v>
      </c>
      <c r="D9799">
        <v>5.625</v>
      </c>
      <c r="E9799">
        <v>27</v>
      </c>
      <c r="F9799" t="str">
        <f t="shared" si="307"/>
        <v>29-3-1</v>
      </c>
    </row>
    <row r="9800" spans="1:6" x14ac:dyDescent="0.3">
      <c r="A9800">
        <v>2019</v>
      </c>
      <c r="B9800" t="s">
        <v>2416</v>
      </c>
      <c r="C9800" t="str">
        <f t="shared" si="306"/>
        <v>2019-Sao Paulo/SP-29-3-1</v>
      </c>
      <c r="D9800">
        <v>4</v>
      </c>
      <c r="E9800">
        <v>27</v>
      </c>
      <c r="F9800" t="str">
        <f t="shared" si="307"/>
        <v>29-3-1</v>
      </c>
    </row>
    <row r="9801" spans="1:6" x14ac:dyDescent="0.3">
      <c r="A9801">
        <v>2019</v>
      </c>
      <c r="B9801" t="s">
        <v>2417</v>
      </c>
      <c r="C9801" t="str">
        <f t="shared" si="306"/>
        <v>2019-Vasco/RJ-29-3-1</v>
      </c>
      <c r="D9801">
        <v>3.9999989999999999</v>
      </c>
      <c r="E9801">
        <v>21</v>
      </c>
      <c r="F9801" t="str">
        <f t="shared" si="307"/>
        <v>29-3-1</v>
      </c>
    </row>
    <row r="9802" spans="1:6" x14ac:dyDescent="0.3">
      <c r="A9802">
        <v>2019</v>
      </c>
      <c r="B9802" t="s">
        <v>3264</v>
      </c>
      <c r="C9802" t="str">
        <f t="shared" si="306"/>
        <v>2019-Atletico/MG-29-3-2</v>
      </c>
      <c r="D9802">
        <v>0.99999899999999997</v>
      </c>
      <c r="E9802">
        <v>27</v>
      </c>
      <c r="F9802" t="str">
        <f t="shared" si="307"/>
        <v>29-3-2</v>
      </c>
    </row>
    <row r="9803" spans="1:6" x14ac:dyDescent="0.3">
      <c r="A9803">
        <v>2019</v>
      </c>
      <c r="B9803" t="s">
        <v>2418</v>
      </c>
      <c r="C9803" t="str">
        <f t="shared" si="306"/>
        <v>2019-Atletico/PR-29-3-2</v>
      </c>
      <c r="D9803">
        <v>4</v>
      </c>
      <c r="E9803">
        <v>18</v>
      </c>
      <c r="F9803" t="str">
        <f t="shared" si="307"/>
        <v>29-3-2</v>
      </c>
    </row>
    <row r="9804" spans="1:6" x14ac:dyDescent="0.3">
      <c r="A9804">
        <v>2019</v>
      </c>
      <c r="B9804" t="s">
        <v>4154</v>
      </c>
      <c r="C9804" t="str">
        <f t="shared" si="306"/>
        <v>2019-Avai/SC-29-3-2</v>
      </c>
      <c r="D9804">
        <v>2.125</v>
      </c>
      <c r="E9804">
        <v>12</v>
      </c>
      <c r="F9804" t="str">
        <f t="shared" si="307"/>
        <v>29-3-2</v>
      </c>
    </row>
    <row r="9805" spans="1:6" x14ac:dyDescent="0.3">
      <c r="A9805">
        <v>2019</v>
      </c>
      <c r="B9805" t="s">
        <v>5103</v>
      </c>
      <c r="C9805" t="str">
        <f t="shared" si="306"/>
        <v>2019-Bahia/BA-29-3-2</v>
      </c>
      <c r="D9805">
        <v>4.75</v>
      </c>
      <c r="E9805">
        <v>22</v>
      </c>
      <c r="F9805" t="str">
        <f t="shared" si="307"/>
        <v>29-3-2</v>
      </c>
    </row>
    <row r="9806" spans="1:6" x14ac:dyDescent="0.3">
      <c r="A9806">
        <v>2019</v>
      </c>
      <c r="B9806" t="s">
        <v>2419</v>
      </c>
      <c r="C9806" t="str">
        <f t="shared" si="306"/>
        <v>2019-Botafogo/RJ-29-3-2</v>
      </c>
      <c r="D9806">
        <v>3.0000019999999998</v>
      </c>
      <c r="E9806">
        <v>22</v>
      </c>
      <c r="F9806" t="str">
        <f t="shared" si="307"/>
        <v>29-3-2</v>
      </c>
    </row>
    <row r="9807" spans="1:6" x14ac:dyDescent="0.3">
      <c r="A9807">
        <v>2019</v>
      </c>
      <c r="B9807" t="s">
        <v>5742</v>
      </c>
      <c r="C9807" t="str">
        <f t="shared" si="306"/>
        <v>2019-CSA/AL-29-3-2</v>
      </c>
      <c r="D9807">
        <v>2.3333309999999998</v>
      </c>
      <c r="E9807">
        <v>12</v>
      </c>
      <c r="F9807" t="str">
        <f t="shared" si="307"/>
        <v>29-3-2</v>
      </c>
    </row>
    <row r="9808" spans="1:6" x14ac:dyDescent="0.3">
      <c r="A9808">
        <v>2019</v>
      </c>
      <c r="B9808" t="s">
        <v>4747</v>
      </c>
      <c r="C9808" t="str">
        <f t="shared" si="306"/>
        <v>2019-Ceara/CE-29-3-2</v>
      </c>
      <c r="D9808">
        <v>2.875</v>
      </c>
      <c r="E9808">
        <v>12</v>
      </c>
      <c r="F9808" t="str">
        <f t="shared" si="307"/>
        <v>29-3-2</v>
      </c>
    </row>
    <row r="9809" spans="1:6" x14ac:dyDescent="0.3">
      <c r="A9809">
        <v>2019</v>
      </c>
      <c r="B9809" t="s">
        <v>5434</v>
      </c>
      <c r="C9809" t="str">
        <f t="shared" si="306"/>
        <v>2019-Chapecoense/SC-29-3-2</v>
      </c>
      <c r="D9809">
        <v>1.8461529999999999</v>
      </c>
      <c r="E9809">
        <v>10</v>
      </c>
      <c r="F9809" t="str">
        <f t="shared" si="307"/>
        <v>29-3-2</v>
      </c>
    </row>
    <row r="9810" spans="1:6" x14ac:dyDescent="0.3">
      <c r="A9810">
        <v>2019</v>
      </c>
      <c r="B9810" t="s">
        <v>2420</v>
      </c>
      <c r="C9810" t="str">
        <f t="shared" si="306"/>
        <v>2019-Corinthians/SP-29-3-2</v>
      </c>
      <c r="D9810">
        <v>5.625</v>
      </c>
      <c r="E9810">
        <v>18</v>
      </c>
      <c r="F9810" t="str">
        <f t="shared" si="307"/>
        <v>29-3-2</v>
      </c>
    </row>
    <row r="9811" spans="1:6" x14ac:dyDescent="0.3">
      <c r="A9811">
        <v>2019</v>
      </c>
      <c r="B9811" t="s">
        <v>2421</v>
      </c>
      <c r="C9811" t="str">
        <f t="shared" si="306"/>
        <v>2019-Cruzeiro/MG-29-3-2</v>
      </c>
      <c r="D9811">
        <v>2.4</v>
      </c>
      <c r="E9811">
        <v>17</v>
      </c>
      <c r="F9811" t="str">
        <f t="shared" si="307"/>
        <v>29-3-2</v>
      </c>
    </row>
    <row r="9812" spans="1:6" x14ac:dyDescent="0.3">
      <c r="A9812">
        <v>2019</v>
      </c>
      <c r="B9812" t="s">
        <v>2423</v>
      </c>
      <c r="C9812" t="str">
        <f t="shared" si="306"/>
        <v>2019-Flamengo/RJ-29-3-2</v>
      </c>
      <c r="D9812">
        <v>7.1428640000000003</v>
      </c>
      <c r="E9812">
        <v>26</v>
      </c>
      <c r="F9812" t="str">
        <f t="shared" si="307"/>
        <v>29-3-2</v>
      </c>
    </row>
    <row r="9813" spans="1:6" x14ac:dyDescent="0.3">
      <c r="A9813">
        <v>2019</v>
      </c>
      <c r="B9813" t="s">
        <v>2424</v>
      </c>
      <c r="C9813" t="str">
        <f t="shared" si="306"/>
        <v>2019-Fluminense/RJ-29-3-2</v>
      </c>
      <c r="D9813">
        <v>0</v>
      </c>
      <c r="E9813">
        <v>16</v>
      </c>
      <c r="F9813" t="str">
        <f t="shared" si="307"/>
        <v>29-3-2</v>
      </c>
    </row>
    <row r="9814" spans="1:6" x14ac:dyDescent="0.3">
      <c r="A9814">
        <v>2019</v>
      </c>
      <c r="B9814" t="s">
        <v>2425</v>
      </c>
      <c r="C9814" t="str">
        <f t="shared" si="306"/>
        <v>2019-Fortaleza/CE-29-3-2</v>
      </c>
      <c r="D9814">
        <v>3.5</v>
      </c>
      <c r="E9814">
        <v>14</v>
      </c>
      <c r="F9814" t="str">
        <f t="shared" si="307"/>
        <v>29-3-2</v>
      </c>
    </row>
    <row r="9815" spans="1:6" x14ac:dyDescent="0.3">
      <c r="A9815">
        <v>2019</v>
      </c>
      <c r="B9815" t="s">
        <v>2426</v>
      </c>
      <c r="C9815" t="str">
        <f t="shared" si="306"/>
        <v>2019-Goias/GO-29-3-2</v>
      </c>
      <c r="D9815">
        <v>5.213266</v>
      </c>
      <c r="E9815">
        <v>24</v>
      </c>
      <c r="F9815" t="str">
        <f t="shared" si="307"/>
        <v>29-3-2</v>
      </c>
    </row>
    <row r="9816" spans="1:6" x14ac:dyDescent="0.3">
      <c r="A9816">
        <v>2019</v>
      </c>
      <c r="B9816" t="s">
        <v>2427</v>
      </c>
      <c r="C9816" t="str">
        <f t="shared" si="306"/>
        <v>2019-Gremio/RS-29-3-2</v>
      </c>
      <c r="D9816">
        <v>6</v>
      </c>
      <c r="E9816">
        <v>35</v>
      </c>
      <c r="F9816" t="str">
        <f t="shared" si="307"/>
        <v>29-3-2</v>
      </c>
    </row>
    <row r="9817" spans="1:6" x14ac:dyDescent="0.3">
      <c r="A9817">
        <v>2019</v>
      </c>
      <c r="B9817" t="s">
        <v>2428</v>
      </c>
      <c r="C9817" t="str">
        <f t="shared" si="306"/>
        <v>2019-Internacional/RS-29-3-2</v>
      </c>
      <c r="D9817">
        <v>5.6666650000000001</v>
      </c>
      <c r="E9817">
        <v>29</v>
      </c>
      <c r="F9817" t="str">
        <f t="shared" si="307"/>
        <v>29-3-2</v>
      </c>
    </row>
    <row r="9818" spans="1:6" x14ac:dyDescent="0.3">
      <c r="A9818">
        <v>2019</v>
      </c>
      <c r="B9818" t="s">
        <v>2430</v>
      </c>
      <c r="C9818" t="str">
        <f t="shared" si="306"/>
        <v>2019-Palmeiras/SP-29-3-2</v>
      </c>
      <c r="D9818">
        <v>6.1428580000000004</v>
      </c>
      <c r="E9818">
        <v>29</v>
      </c>
      <c r="F9818" t="str">
        <f t="shared" si="307"/>
        <v>29-3-2</v>
      </c>
    </row>
    <row r="9819" spans="1:6" x14ac:dyDescent="0.3">
      <c r="A9819">
        <v>2019</v>
      </c>
      <c r="B9819" t="s">
        <v>2434</v>
      </c>
      <c r="C9819" t="str">
        <f t="shared" si="306"/>
        <v>2019-Santos/SP-29-3-2</v>
      </c>
      <c r="D9819">
        <v>5.625</v>
      </c>
      <c r="E9819">
        <v>21</v>
      </c>
      <c r="F9819" t="str">
        <f t="shared" si="307"/>
        <v>29-3-2</v>
      </c>
    </row>
    <row r="9820" spans="1:6" x14ac:dyDescent="0.3">
      <c r="A9820">
        <v>2019</v>
      </c>
      <c r="B9820" t="s">
        <v>2436</v>
      </c>
      <c r="C9820" t="str">
        <f t="shared" si="306"/>
        <v>2019-Sao Paulo/SP-29-3-2</v>
      </c>
      <c r="D9820">
        <v>5</v>
      </c>
      <c r="E9820">
        <v>31</v>
      </c>
      <c r="F9820" t="str">
        <f t="shared" si="307"/>
        <v>29-3-2</v>
      </c>
    </row>
    <row r="9821" spans="1:6" x14ac:dyDescent="0.3">
      <c r="A9821">
        <v>2019</v>
      </c>
      <c r="B9821" t="s">
        <v>2437</v>
      </c>
      <c r="C9821" t="str">
        <f t="shared" si="306"/>
        <v>2019-Vasco/RJ-29-3-2</v>
      </c>
      <c r="D9821">
        <v>4</v>
      </c>
      <c r="E9821">
        <v>21</v>
      </c>
      <c r="F9821" t="str">
        <f t="shared" si="307"/>
        <v>29-3-2</v>
      </c>
    </row>
    <row r="9822" spans="1:6" x14ac:dyDescent="0.3">
      <c r="A9822">
        <v>2019</v>
      </c>
      <c r="B9822" t="s">
        <v>3268</v>
      </c>
      <c r="C9822" t="str">
        <f t="shared" si="306"/>
        <v>2019-Atletico/MG-29-4-0</v>
      </c>
      <c r="D9822">
        <v>4</v>
      </c>
      <c r="E9822">
        <v>25</v>
      </c>
      <c r="F9822" t="str">
        <f t="shared" si="307"/>
        <v>29-4-0</v>
      </c>
    </row>
    <row r="9823" spans="1:6" x14ac:dyDescent="0.3">
      <c r="A9823">
        <v>2019</v>
      </c>
      <c r="B9823" t="s">
        <v>2438</v>
      </c>
      <c r="C9823" t="str">
        <f t="shared" si="306"/>
        <v>2019-Atletico/PR-29-4-0</v>
      </c>
      <c r="D9823">
        <v>4.6666650000000001</v>
      </c>
      <c r="E9823">
        <v>32</v>
      </c>
      <c r="F9823" t="str">
        <f t="shared" si="307"/>
        <v>29-4-0</v>
      </c>
    </row>
    <row r="9824" spans="1:6" x14ac:dyDescent="0.3">
      <c r="A9824">
        <v>2019</v>
      </c>
      <c r="B9824" t="s">
        <v>4157</v>
      </c>
      <c r="C9824" t="str">
        <f t="shared" si="306"/>
        <v>2019-Avai/SC-29-4-0</v>
      </c>
      <c r="D9824">
        <v>2.8333360000000001</v>
      </c>
      <c r="E9824">
        <v>12</v>
      </c>
      <c r="F9824" t="str">
        <f t="shared" si="307"/>
        <v>29-4-0</v>
      </c>
    </row>
    <row r="9825" spans="1:6" x14ac:dyDescent="0.3">
      <c r="A9825">
        <v>2019</v>
      </c>
      <c r="B9825" t="s">
        <v>5105</v>
      </c>
      <c r="C9825" t="str">
        <f t="shared" si="306"/>
        <v>2019-Bahia/BA-29-4-0</v>
      </c>
      <c r="D9825">
        <v>7</v>
      </c>
      <c r="E9825">
        <v>23</v>
      </c>
      <c r="F9825" t="str">
        <f t="shared" si="307"/>
        <v>29-4-0</v>
      </c>
    </row>
    <row r="9826" spans="1:6" x14ac:dyDescent="0.3">
      <c r="A9826">
        <v>2019</v>
      </c>
      <c r="B9826" t="s">
        <v>2439</v>
      </c>
      <c r="C9826" t="str">
        <f t="shared" si="306"/>
        <v>2019-Botafogo/RJ-29-4-0</v>
      </c>
      <c r="D9826">
        <v>3</v>
      </c>
      <c r="E9826">
        <v>30</v>
      </c>
      <c r="F9826" t="str">
        <f t="shared" si="307"/>
        <v>29-4-0</v>
      </c>
    </row>
    <row r="9827" spans="1:6" x14ac:dyDescent="0.3">
      <c r="A9827">
        <v>2019</v>
      </c>
      <c r="B9827" t="s">
        <v>5743</v>
      </c>
      <c r="C9827" t="str">
        <f t="shared" si="306"/>
        <v>2019-CSA/AL-29-4-0</v>
      </c>
      <c r="D9827">
        <v>6</v>
      </c>
      <c r="E9827">
        <v>25</v>
      </c>
      <c r="F9827" t="str">
        <f t="shared" si="307"/>
        <v>29-4-0</v>
      </c>
    </row>
    <row r="9828" spans="1:6" x14ac:dyDescent="0.3">
      <c r="A9828">
        <v>2019</v>
      </c>
      <c r="B9828" t="s">
        <v>4751</v>
      </c>
      <c r="C9828" t="str">
        <f t="shared" si="306"/>
        <v>2019-Ceara/CE-29-4-0</v>
      </c>
      <c r="D9828">
        <v>7</v>
      </c>
      <c r="E9828">
        <v>23</v>
      </c>
      <c r="F9828" t="str">
        <f t="shared" si="307"/>
        <v>29-4-0</v>
      </c>
    </row>
    <row r="9829" spans="1:6" x14ac:dyDescent="0.3">
      <c r="A9829">
        <v>2019</v>
      </c>
      <c r="B9829" t="s">
        <v>5435</v>
      </c>
      <c r="C9829" t="str">
        <f t="shared" si="306"/>
        <v>2019-Chapecoense/SC-29-4-0</v>
      </c>
      <c r="D9829">
        <v>0</v>
      </c>
      <c r="E9829">
        <v>15</v>
      </c>
      <c r="F9829" t="str">
        <f t="shared" si="307"/>
        <v>29-4-0</v>
      </c>
    </row>
    <row r="9830" spans="1:6" x14ac:dyDescent="0.3">
      <c r="A9830">
        <v>2019</v>
      </c>
      <c r="B9830" t="s">
        <v>2440</v>
      </c>
      <c r="C9830" t="str">
        <f t="shared" si="306"/>
        <v>2019-Corinthians/SP-29-4-0</v>
      </c>
      <c r="D9830">
        <v>0</v>
      </c>
      <c r="E9830">
        <v>36</v>
      </c>
      <c r="F9830" t="str">
        <f t="shared" si="307"/>
        <v>29-4-0</v>
      </c>
    </row>
    <row r="9831" spans="1:6" x14ac:dyDescent="0.3">
      <c r="A9831">
        <v>2019</v>
      </c>
      <c r="B9831" t="s">
        <v>2441</v>
      </c>
      <c r="C9831" t="str">
        <f t="shared" si="306"/>
        <v>2019-Cruzeiro/MG-29-4-0</v>
      </c>
      <c r="D9831">
        <v>0</v>
      </c>
      <c r="E9831">
        <v>19</v>
      </c>
      <c r="F9831" t="str">
        <f t="shared" si="307"/>
        <v>29-4-0</v>
      </c>
    </row>
    <row r="9832" spans="1:6" x14ac:dyDescent="0.3">
      <c r="A9832">
        <v>2019</v>
      </c>
      <c r="B9832" t="s">
        <v>2443</v>
      </c>
      <c r="C9832" t="str">
        <f t="shared" si="306"/>
        <v>2019-Flamengo/RJ-29-4-0</v>
      </c>
      <c r="D9832">
        <v>10.6</v>
      </c>
      <c r="E9832">
        <v>38</v>
      </c>
      <c r="F9832" t="str">
        <f t="shared" si="307"/>
        <v>29-4-0</v>
      </c>
    </row>
    <row r="9833" spans="1:6" x14ac:dyDescent="0.3">
      <c r="A9833">
        <v>2019</v>
      </c>
      <c r="B9833" t="s">
        <v>2444</v>
      </c>
      <c r="C9833" t="str">
        <f t="shared" si="306"/>
        <v>2019-Fluminense/RJ-29-4-0</v>
      </c>
      <c r="D9833">
        <v>4</v>
      </c>
      <c r="E9833">
        <v>23</v>
      </c>
      <c r="F9833" t="str">
        <f t="shared" si="307"/>
        <v>29-4-0</v>
      </c>
    </row>
    <row r="9834" spans="1:6" x14ac:dyDescent="0.3">
      <c r="A9834">
        <v>2019</v>
      </c>
      <c r="B9834" t="s">
        <v>2445</v>
      </c>
      <c r="C9834" t="str">
        <f t="shared" si="306"/>
        <v>2019-Fortaleza/CE-29-4-0</v>
      </c>
      <c r="D9834">
        <v>5.0000039999999997</v>
      </c>
      <c r="E9834">
        <v>20</v>
      </c>
      <c r="F9834" t="str">
        <f t="shared" si="307"/>
        <v>29-4-0</v>
      </c>
    </row>
    <row r="9835" spans="1:6" x14ac:dyDescent="0.3">
      <c r="A9835">
        <v>2019</v>
      </c>
      <c r="B9835" t="s">
        <v>2446</v>
      </c>
      <c r="C9835" t="str">
        <f t="shared" si="306"/>
        <v>2019-Goias/GO-29-4-0</v>
      </c>
      <c r="D9835">
        <v>5.7333350000000003</v>
      </c>
      <c r="E9835">
        <v>27</v>
      </c>
      <c r="F9835" t="str">
        <f t="shared" si="307"/>
        <v>29-4-0</v>
      </c>
    </row>
    <row r="9836" spans="1:6" x14ac:dyDescent="0.3">
      <c r="A9836">
        <v>2019</v>
      </c>
      <c r="B9836" t="s">
        <v>2447</v>
      </c>
      <c r="C9836" t="str">
        <f t="shared" si="306"/>
        <v>2019-Gremio/RS-29-4-0</v>
      </c>
      <c r="D9836">
        <v>6</v>
      </c>
      <c r="E9836">
        <v>38</v>
      </c>
      <c r="F9836" t="str">
        <f t="shared" si="307"/>
        <v>29-4-0</v>
      </c>
    </row>
    <row r="9837" spans="1:6" x14ac:dyDescent="0.3">
      <c r="A9837">
        <v>2019</v>
      </c>
      <c r="B9837" t="s">
        <v>2448</v>
      </c>
      <c r="C9837" t="str">
        <f t="shared" si="306"/>
        <v>2019-Internacional/RS-29-4-0</v>
      </c>
      <c r="D9837">
        <v>6.4</v>
      </c>
      <c r="E9837">
        <v>31</v>
      </c>
      <c r="F9837" t="str">
        <f t="shared" si="307"/>
        <v>29-4-0</v>
      </c>
    </row>
    <row r="9838" spans="1:6" x14ac:dyDescent="0.3">
      <c r="A9838">
        <v>2019</v>
      </c>
      <c r="B9838" t="s">
        <v>2450</v>
      </c>
      <c r="C9838" t="str">
        <f t="shared" si="306"/>
        <v>2019-Palmeiras/SP-29-4-0</v>
      </c>
      <c r="D9838">
        <v>5</v>
      </c>
      <c r="E9838">
        <v>42</v>
      </c>
      <c r="F9838" t="str">
        <f t="shared" si="307"/>
        <v>29-4-0</v>
      </c>
    </row>
    <row r="9839" spans="1:6" x14ac:dyDescent="0.3">
      <c r="A9839">
        <v>2019</v>
      </c>
      <c r="B9839" t="s">
        <v>2454</v>
      </c>
      <c r="C9839" t="str">
        <f t="shared" si="306"/>
        <v>2019-Santos/SP-29-4-0</v>
      </c>
      <c r="D9839">
        <v>7.4</v>
      </c>
      <c r="E9839">
        <v>33</v>
      </c>
      <c r="F9839" t="str">
        <f t="shared" si="307"/>
        <v>29-4-0</v>
      </c>
    </row>
    <row r="9840" spans="1:6" x14ac:dyDescent="0.3">
      <c r="A9840">
        <v>2019</v>
      </c>
      <c r="B9840" t="s">
        <v>2456</v>
      </c>
      <c r="C9840" t="str">
        <f t="shared" si="306"/>
        <v>2019-Sao Paulo/SP-29-4-0</v>
      </c>
      <c r="D9840">
        <v>6.3333320000000004</v>
      </c>
      <c r="E9840">
        <v>35</v>
      </c>
      <c r="F9840" t="str">
        <f t="shared" si="307"/>
        <v>29-4-0</v>
      </c>
    </row>
    <row r="9841" spans="1:6" x14ac:dyDescent="0.3">
      <c r="A9841">
        <v>2019</v>
      </c>
      <c r="B9841" t="s">
        <v>2457</v>
      </c>
      <c r="C9841" t="str">
        <f t="shared" si="306"/>
        <v>2019-Vasco/RJ-29-4-0</v>
      </c>
      <c r="D9841">
        <v>4</v>
      </c>
      <c r="E9841">
        <v>17</v>
      </c>
      <c r="F9841" t="str">
        <f t="shared" si="307"/>
        <v>29-4-0</v>
      </c>
    </row>
    <row r="9842" spans="1:6" x14ac:dyDescent="0.3">
      <c r="A9842">
        <v>2019</v>
      </c>
      <c r="B9842" t="s">
        <v>3272</v>
      </c>
      <c r="C9842" t="str">
        <f t="shared" si="306"/>
        <v>2019-Atletico/MG-29-4-1</v>
      </c>
      <c r="D9842">
        <v>4</v>
      </c>
      <c r="E9842">
        <v>31</v>
      </c>
      <c r="F9842" t="str">
        <f t="shared" si="307"/>
        <v>29-4-1</v>
      </c>
    </row>
    <row r="9843" spans="1:6" x14ac:dyDescent="0.3">
      <c r="A9843">
        <v>2019</v>
      </c>
      <c r="B9843" t="s">
        <v>2458</v>
      </c>
      <c r="C9843" t="str">
        <f t="shared" si="306"/>
        <v>2019-Atletico/PR-29-4-1</v>
      </c>
      <c r="D9843">
        <v>0</v>
      </c>
      <c r="E9843">
        <v>25</v>
      </c>
      <c r="F9843" t="str">
        <f t="shared" si="307"/>
        <v>29-4-1</v>
      </c>
    </row>
    <row r="9844" spans="1:6" x14ac:dyDescent="0.3">
      <c r="A9844">
        <v>2019</v>
      </c>
      <c r="B9844" t="s">
        <v>4160</v>
      </c>
      <c r="C9844" t="str">
        <f t="shared" si="306"/>
        <v>2019-Avai/SC-29-4-1</v>
      </c>
      <c r="D9844">
        <v>4.2631550000000002</v>
      </c>
      <c r="E9844">
        <v>13</v>
      </c>
      <c r="F9844" t="str">
        <f t="shared" si="307"/>
        <v>29-4-1</v>
      </c>
    </row>
    <row r="9845" spans="1:6" x14ac:dyDescent="0.3">
      <c r="A9845">
        <v>2019</v>
      </c>
      <c r="B9845" t="s">
        <v>5107</v>
      </c>
      <c r="C9845" t="str">
        <f t="shared" si="306"/>
        <v>2019-Bahia/BA-29-4-1</v>
      </c>
      <c r="D9845">
        <v>7</v>
      </c>
      <c r="E9845">
        <v>31</v>
      </c>
      <c r="F9845" t="str">
        <f t="shared" si="307"/>
        <v>29-4-1</v>
      </c>
    </row>
    <row r="9846" spans="1:6" x14ac:dyDescent="0.3">
      <c r="A9846">
        <v>2019</v>
      </c>
      <c r="B9846" t="s">
        <v>2459</v>
      </c>
      <c r="C9846" t="str">
        <f t="shared" si="306"/>
        <v>2019-Botafogo/RJ-29-4-1</v>
      </c>
      <c r="D9846">
        <v>4.2</v>
      </c>
      <c r="E9846">
        <v>24</v>
      </c>
      <c r="F9846" t="str">
        <f t="shared" si="307"/>
        <v>29-4-1</v>
      </c>
    </row>
    <row r="9847" spans="1:6" x14ac:dyDescent="0.3">
      <c r="A9847">
        <v>2019</v>
      </c>
      <c r="B9847" t="s">
        <v>5744</v>
      </c>
      <c r="C9847" t="str">
        <f t="shared" si="306"/>
        <v>2019-CSA/AL-29-4-1</v>
      </c>
      <c r="D9847">
        <v>4</v>
      </c>
      <c r="E9847">
        <v>18</v>
      </c>
      <c r="F9847" t="str">
        <f t="shared" si="307"/>
        <v>29-4-1</v>
      </c>
    </row>
    <row r="9848" spans="1:6" x14ac:dyDescent="0.3">
      <c r="A9848">
        <v>2019</v>
      </c>
      <c r="B9848" t="s">
        <v>4755</v>
      </c>
      <c r="C9848" t="str">
        <f t="shared" si="306"/>
        <v>2019-Ceara/CE-29-4-1</v>
      </c>
      <c r="D9848">
        <v>4</v>
      </c>
      <c r="E9848">
        <v>17</v>
      </c>
      <c r="F9848" t="str">
        <f t="shared" si="307"/>
        <v>29-4-1</v>
      </c>
    </row>
    <row r="9849" spans="1:6" x14ac:dyDescent="0.3">
      <c r="A9849">
        <v>2019</v>
      </c>
      <c r="B9849" t="s">
        <v>5436</v>
      </c>
      <c r="C9849" t="str">
        <f t="shared" si="306"/>
        <v>2019-Chapecoense/SC-29-4-1</v>
      </c>
      <c r="D9849">
        <v>2.333332</v>
      </c>
      <c r="E9849">
        <v>13</v>
      </c>
      <c r="F9849" t="str">
        <f t="shared" si="307"/>
        <v>29-4-1</v>
      </c>
    </row>
    <row r="9850" spans="1:6" x14ac:dyDescent="0.3">
      <c r="A9850">
        <v>2019</v>
      </c>
      <c r="B9850" t="s">
        <v>2460</v>
      </c>
      <c r="C9850" t="str">
        <f t="shared" si="306"/>
        <v>2019-Corinthians/SP-29-4-1</v>
      </c>
      <c r="D9850">
        <v>9.3333340000000007</v>
      </c>
      <c r="E9850">
        <v>23</v>
      </c>
      <c r="F9850" t="str">
        <f t="shared" si="307"/>
        <v>29-4-1</v>
      </c>
    </row>
    <row r="9851" spans="1:6" x14ac:dyDescent="0.3">
      <c r="A9851">
        <v>2019</v>
      </c>
      <c r="B9851" t="s">
        <v>2461</v>
      </c>
      <c r="C9851" t="str">
        <f t="shared" si="306"/>
        <v>2019-Cruzeiro/MG-29-4-1</v>
      </c>
      <c r="D9851">
        <v>0</v>
      </c>
      <c r="E9851">
        <v>16</v>
      </c>
      <c r="F9851" t="str">
        <f t="shared" si="307"/>
        <v>29-4-1</v>
      </c>
    </row>
    <row r="9852" spans="1:6" x14ac:dyDescent="0.3">
      <c r="A9852">
        <v>2019</v>
      </c>
      <c r="B9852" t="s">
        <v>2463</v>
      </c>
      <c r="C9852" t="str">
        <f t="shared" si="306"/>
        <v>2019-Flamengo/RJ-29-4-1</v>
      </c>
      <c r="D9852">
        <v>10</v>
      </c>
      <c r="E9852">
        <v>46</v>
      </c>
      <c r="F9852" t="str">
        <f t="shared" si="307"/>
        <v>29-4-1</v>
      </c>
    </row>
    <row r="9853" spans="1:6" x14ac:dyDescent="0.3">
      <c r="A9853">
        <v>2019</v>
      </c>
      <c r="B9853" t="s">
        <v>2464</v>
      </c>
      <c r="C9853" t="str">
        <f t="shared" si="306"/>
        <v>2019-Fluminense/RJ-29-4-1</v>
      </c>
      <c r="D9853">
        <v>0</v>
      </c>
      <c r="E9853">
        <v>19</v>
      </c>
      <c r="F9853" t="str">
        <f t="shared" si="307"/>
        <v>29-4-1</v>
      </c>
    </row>
    <row r="9854" spans="1:6" x14ac:dyDescent="0.3">
      <c r="A9854">
        <v>2019</v>
      </c>
      <c r="B9854" t="s">
        <v>2465</v>
      </c>
      <c r="C9854" t="str">
        <f t="shared" si="306"/>
        <v>2019-Fortaleza/CE-29-4-1</v>
      </c>
      <c r="D9854">
        <v>4.4000000000000004</v>
      </c>
      <c r="E9854">
        <v>19</v>
      </c>
      <c r="F9854" t="str">
        <f t="shared" si="307"/>
        <v>29-4-1</v>
      </c>
    </row>
    <row r="9855" spans="1:6" x14ac:dyDescent="0.3">
      <c r="A9855">
        <v>2019</v>
      </c>
      <c r="B9855" t="s">
        <v>2466</v>
      </c>
      <c r="C9855" t="str">
        <f t="shared" si="306"/>
        <v>2019-Goias/GO-29-4-1</v>
      </c>
      <c r="D9855">
        <v>0</v>
      </c>
      <c r="E9855">
        <v>30</v>
      </c>
      <c r="F9855" t="str">
        <f t="shared" si="307"/>
        <v>29-4-1</v>
      </c>
    </row>
    <row r="9856" spans="1:6" x14ac:dyDescent="0.3">
      <c r="A9856">
        <v>2019</v>
      </c>
      <c r="B9856" t="s">
        <v>2467</v>
      </c>
      <c r="C9856" t="str">
        <f t="shared" si="306"/>
        <v>2019-Gremio/RS-29-4-1</v>
      </c>
      <c r="D9856">
        <v>0</v>
      </c>
      <c r="E9856">
        <v>26</v>
      </c>
      <c r="F9856" t="str">
        <f t="shared" si="307"/>
        <v>29-4-1</v>
      </c>
    </row>
    <row r="9857" spans="1:6" x14ac:dyDescent="0.3">
      <c r="A9857">
        <v>2019</v>
      </c>
      <c r="B9857" t="s">
        <v>2468</v>
      </c>
      <c r="C9857" t="str">
        <f t="shared" si="306"/>
        <v>2019-Internacional/RS-29-4-1</v>
      </c>
      <c r="D9857">
        <v>5</v>
      </c>
      <c r="E9857">
        <v>41</v>
      </c>
      <c r="F9857" t="str">
        <f t="shared" si="307"/>
        <v>29-4-1</v>
      </c>
    </row>
    <row r="9858" spans="1:6" x14ac:dyDescent="0.3">
      <c r="A9858">
        <v>2019</v>
      </c>
      <c r="B9858" t="s">
        <v>2470</v>
      </c>
      <c r="C9858" t="str">
        <f t="shared" si="306"/>
        <v>2019-Palmeiras/SP-29-4-1</v>
      </c>
      <c r="D9858">
        <v>8</v>
      </c>
      <c r="E9858">
        <v>50</v>
      </c>
      <c r="F9858" t="str">
        <f t="shared" si="307"/>
        <v>29-4-1</v>
      </c>
    </row>
    <row r="9859" spans="1:6" x14ac:dyDescent="0.3">
      <c r="A9859">
        <v>2019</v>
      </c>
      <c r="B9859" t="s">
        <v>2474</v>
      </c>
      <c r="C9859" t="str">
        <f t="shared" ref="C9859:C9922" si="308">A9859&amp;"-"&amp;B9859</f>
        <v>2019-Santos/SP-29-4-1</v>
      </c>
      <c r="D9859">
        <v>7.4</v>
      </c>
      <c r="E9859">
        <v>40</v>
      </c>
      <c r="F9859" t="str">
        <f t="shared" ref="F9859:F9922" si="309">RIGHT(B9859,LEN(C9859)-FIND("-",C9859,6))</f>
        <v>29-4-1</v>
      </c>
    </row>
    <row r="9860" spans="1:6" x14ac:dyDescent="0.3">
      <c r="A9860">
        <v>2019</v>
      </c>
      <c r="B9860" t="s">
        <v>2476</v>
      </c>
      <c r="C9860" t="str">
        <f t="shared" si="308"/>
        <v>2019-Sao Paulo/SP-29-4-1</v>
      </c>
      <c r="D9860">
        <v>7</v>
      </c>
      <c r="E9860">
        <v>42</v>
      </c>
      <c r="F9860" t="str">
        <f t="shared" si="309"/>
        <v>29-4-1</v>
      </c>
    </row>
    <row r="9861" spans="1:6" x14ac:dyDescent="0.3">
      <c r="A9861">
        <v>2019</v>
      </c>
      <c r="B9861" t="s">
        <v>2477</v>
      </c>
      <c r="C9861" t="str">
        <f t="shared" si="308"/>
        <v>2019-Vasco/RJ-29-4-1</v>
      </c>
      <c r="D9861">
        <v>0</v>
      </c>
      <c r="E9861">
        <v>27</v>
      </c>
      <c r="F9861" t="str">
        <f t="shared" si="309"/>
        <v>29-4-1</v>
      </c>
    </row>
    <row r="9862" spans="1:6" x14ac:dyDescent="0.3">
      <c r="A9862">
        <v>2019</v>
      </c>
      <c r="B9862" t="s">
        <v>3276</v>
      </c>
      <c r="C9862" t="str">
        <f t="shared" si="308"/>
        <v>2019-Atletico/MG-29-4-2</v>
      </c>
      <c r="D9862">
        <v>0</v>
      </c>
      <c r="E9862">
        <v>33</v>
      </c>
      <c r="F9862" t="str">
        <f t="shared" si="309"/>
        <v>29-4-2</v>
      </c>
    </row>
    <row r="9863" spans="1:6" x14ac:dyDescent="0.3">
      <c r="A9863">
        <v>2019</v>
      </c>
      <c r="B9863" t="s">
        <v>2478</v>
      </c>
      <c r="C9863" t="str">
        <f t="shared" si="308"/>
        <v>2019-Atletico/PR-29-4-2</v>
      </c>
      <c r="D9863">
        <v>5.8333320000000004</v>
      </c>
      <c r="E9863">
        <v>22</v>
      </c>
      <c r="F9863" t="str">
        <f t="shared" si="309"/>
        <v>29-4-2</v>
      </c>
    </row>
    <row r="9864" spans="1:6" x14ac:dyDescent="0.3">
      <c r="A9864">
        <v>2019</v>
      </c>
      <c r="B9864" t="s">
        <v>4163</v>
      </c>
      <c r="C9864" t="str">
        <f t="shared" si="308"/>
        <v>2019-Avai/SC-29-4-2</v>
      </c>
      <c r="D9864">
        <v>2.5714290000000002</v>
      </c>
      <c r="E9864">
        <v>13</v>
      </c>
      <c r="F9864" t="str">
        <f t="shared" si="309"/>
        <v>29-4-2</v>
      </c>
    </row>
    <row r="9865" spans="1:6" x14ac:dyDescent="0.3">
      <c r="A9865">
        <v>2019</v>
      </c>
      <c r="B9865" t="s">
        <v>5109</v>
      </c>
      <c r="C9865" t="str">
        <f t="shared" si="308"/>
        <v>2019-Bahia/BA-29-4-2</v>
      </c>
      <c r="D9865">
        <v>7</v>
      </c>
      <c r="E9865">
        <v>33</v>
      </c>
      <c r="F9865" t="str">
        <f t="shared" si="309"/>
        <v>29-4-2</v>
      </c>
    </row>
    <row r="9866" spans="1:6" x14ac:dyDescent="0.3">
      <c r="A9866">
        <v>2019</v>
      </c>
      <c r="B9866" t="s">
        <v>2479</v>
      </c>
      <c r="C9866" t="str">
        <f t="shared" si="308"/>
        <v>2019-Botafogo/RJ-29-4-2</v>
      </c>
      <c r="D9866">
        <v>0</v>
      </c>
      <c r="E9866">
        <v>27</v>
      </c>
      <c r="F9866" t="str">
        <f t="shared" si="309"/>
        <v>29-4-2</v>
      </c>
    </row>
    <row r="9867" spans="1:6" x14ac:dyDescent="0.3">
      <c r="A9867">
        <v>2019</v>
      </c>
      <c r="B9867" t="s">
        <v>5745</v>
      </c>
      <c r="C9867" t="str">
        <f t="shared" si="308"/>
        <v>2019-CSA/AL-29-4-2</v>
      </c>
      <c r="D9867">
        <v>4</v>
      </c>
      <c r="E9867">
        <v>21</v>
      </c>
      <c r="F9867" t="str">
        <f t="shared" si="309"/>
        <v>29-4-2</v>
      </c>
    </row>
    <row r="9868" spans="1:6" x14ac:dyDescent="0.3">
      <c r="A9868">
        <v>2019</v>
      </c>
      <c r="B9868" t="s">
        <v>4759</v>
      </c>
      <c r="C9868" t="str">
        <f t="shared" si="308"/>
        <v>2019-Ceara/CE-29-4-2</v>
      </c>
      <c r="D9868">
        <v>2</v>
      </c>
      <c r="E9868">
        <v>21</v>
      </c>
      <c r="F9868" t="str">
        <f t="shared" si="309"/>
        <v>29-4-2</v>
      </c>
    </row>
    <row r="9869" spans="1:6" x14ac:dyDescent="0.3">
      <c r="A9869">
        <v>2019</v>
      </c>
      <c r="B9869" t="s">
        <v>5437</v>
      </c>
      <c r="C9869" t="str">
        <f t="shared" si="308"/>
        <v>2019-Chapecoense/SC-29-4-2</v>
      </c>
      <c r="D9869">
        <v>2.2222209999999998</v>
      </c>
      <c r="E9869">
        <v>7</v>
      </c>
      <c r="F9869" t="str">
        <f t="shared" si="309"/>
        <v>29-4-2</v>
      </c>
    </row>
    <row r="9870" spans="1:6" x14ac:dyDescent="0.3">
      <c r="A9870">
        <v>2019</v>
      </c>
      <c r="B9870" t="s">
        <v>2480</v>
      </c>
      <c r="C9870" t="str">
        <f t="shared" si="308"/>
        <v>2019-Corinthians/SP-29-4-2</v>
      </c>
      <c r="D9870">
        <v>0</v>
      </c>
      <c r="E9870">
        <v>35</v>
      </c>
      <c r="F9870" t="str">
        <f t="shared" si="309"/>
        <v>29-4-2</v>
      </c>
    </row>
    <row r="9871" spans="1:6" x14ac:dyDescent="0.3">
      <c r="A9871">
        <v>2019</v>
      </c>
      <c r="B9871" t="s">
        <v>2481</v>
      </c>
      <c r="C9871" t="str">
        <f t="shared" si="308"/>
        <v>2019-Cruzeiro/MG-29-4-2</v>
      </c>
      <c r="D9871">
        <v>0</v>
      </c>
      <c r="E9871">
        <v>22</v>
      </c>
      <c r="F9871" t="str">
        <f t="shared" si="309"/>
        <v>29-4-2</v>
      </c>
    </row>
    <row r="9872" spans="1:6" x14ac:dyDescent="0.3">
      <c r="A9872">
        <v>2019</v>
      </c>
      <c r="B9872" t="s">
        <v>2483</v>
      </c>
      <c r="C9872" t="str">
        <f t="shared" si="308"/>
        <v>2019-Flamengo/RJ-29-4-2</v>
      </c>
      <c r="D9872">
        <v>9.6999999999999993</v>
      </c>
      <c r="E9872">
        <v>29</v>
      </c>
      <c r="F9872" t="str">
        <f t="shared" si="309"/>
        <v>29-4-2</v>
      </c>
    </row>
    <row r="9873" spans="1:6" x14ac:dyDescent="0.3">
      <c r="A9873">
        <v>2019</v>
      </c>
      <c r="B9873" t="s">
        <v>2484</v>
      </c>
      <c r="C9873" t="str">
        <f t="shared" si="308"/>
        <v>2019-Fluminense/RJ-29-4-2</v>
      </c>
      <c r="D9873">
        <v>7</v>
      </c>
      <c r="E9873">
        <v>19</v>
      </c>
      <c r="F9873" t="str">
        <f t="shared" si="309"/>
        <v>29-4-2</v>
      </c>
    </row>
    <row r="9874" spans="1:6" x14ac:dyDescent="0.3">
      <c r="A9874">
        <v>2019</v>
      </c>
      <c r="B9874" t="s">
        <v>2485</v>
      </c>
      <c r="C9874" t="str">
        <f t="shared" si="308"/>
        <v>2019-Fortaleza/CE-29-4-2</v>
      </c>
      <c r="D9874">
        <v>4.166671</v>
      </c>
      <c r="E9874">
        <v>13</v>
      </c>
      <c r="F9874" t="str">
        <f t="shared" si="309"/>
        <v>29-4-2</v>
      </c>
    </row>
    <row r="9875" spans="1:6" x14ac:dyDescent="0.3">
      <c r="A9875">
        <v>2019</v>
      </c>
      <c r="B9875" t="s">
        <v>2486</v>
      </c>
      <c r="C9875" t="str">
        <f t="shared" si="308"/>
        <v>2019-Goias/GO-29-4-2</v>
      </c>
      <c r="D9875">
        <v>0</v>
      </c>
      <c r="E9875">
        <v>21</v>
      </c>
      <c r="F9875" t="str">
        <f t="shared" si="309"/>
        <v>29-4-2</v>
      </c>
    </row>
    <row r="9876" spans="1:6" x14ac:dyDescent="0.3">
      <c r="A9876">
        <v>2019</v>
      </c>
      <c r="B9876" t="s">
        <v>2487</v>
      </c>
      <c r="C9876" t="str">
        <f t="shared" si="308"/>
        <v>2019-Gremio/RS-29-4-2</v>
      </c>
      <c r="D9876">
        <v>9</v>
      </c>
      <c r="E9876">
        <v>26</v>
      </c>
      <c r="F9876" t="str">
        <f t="shared" si="309"/>
        <v>29-4-2</v>
      </c>
    </row>
    <row r="9877" spans="1:6" x14ac:dyDescent="0.3">
      <c r="A9877">
        <v>2019</v>
      </c>
      <c r="B9877" t="s">
        <v>2488</v>
      </c>
      <c r="C9877" t="str">
        <f t="shared" si="308"/>
        <v>2019-Internacional/RS-29-4-2</v>
      </c>
      <c r="D9877">
        <v>6.8333329999999997</v>
      </c>
      <c r="E9877">
        <v>27</v>
      </c>
      <c r="F9877" t="str">
        <f t="shared" si="309"/>
        <v>29-4-2</v>
      </c>
    </row>
    <row r="9878" spans="1:6" x14ac:dyDescent="0.3">
      <c r="A9878">
        <v>2019</v>
      </c>
      <c r="B9878" t="s">
        <v>2490</v>
      </c>
      <c r="C9878" t="str">
        <f t="shared" si="308"/>
        <v>2019-Palmeiras/SP-29-4-2</v>
      </c>
      <c r="D9878">
        <v>8.4285730000000001</v>
      </c>
      <c r="E9878">
        <v>32</v>
      </c>
      <c r="F9878" t="str">
        <f t="shared" si="309"/>
        <v>29-4-2</v>
      </c>
    </row>
    <row r="9879" spans="1:6" x14ac:dyDescent="0.3">
      <c r="A9879">
        <v>2019</v>
      </c>
      <c r="B9879" t="s">
        <v>2494</v>
      </c>
      <c r="C9879" t="str">
        <f t="shared" si="308"/>
        <v>2019-Santos/SP-29-4-2</v>
      </c>
      <c r="D9879">
        <v>8</v>
      </c>
      <c r="E9879">
        <v>40</v>
      </c>
      <c r="F9879" t="str">
        <f t="shared" si="309"/>
        <v>29-4-2</v>
      </c>
    </row>
    <row r="9880" spans="1:6" x14ac:dyDescent="0.3">
      <c r="A9880">
        <v>2019</v>
      </c>
      <c r="B9880" t="s">
        <v>2496</v>
      </c>
      <c r="C9880" t="str">
        <f t="shared" si="308"/>
        <v>2019-Sao Paulo/SP-29-4-2</v>
      </c>
      <c r="D9880">
        <v>5</v>
      </c>
      <c r="E9880">
        <v>35</v>
      </c>
      <c r="F9880" t="str">
        <f t="shared" si="309"/>
        <v>29-4-2</v>
      </c>
    </row>
    <row r="9881" spans="1:6" x14ac:dyDescent="0.3">
      <c r="A9881">
        <v>2019</v>
      </c>
      <c r="B9881" t="s">
        <v>2497</v>
      </c>
      <c r="C9881" t="str">
        <f t="shared" si="308"/>
        <v>2019-Vasco/RJ-29-4-2</v>
      </c>
      <c r="D9881">
        <v>7</v>
      </c>
      <c r="E9881">
        <v>28</v>
      </c>
      <c r="F9881" t="str">
        <f t="shared" si="309"/>
        <v>29-4-2</v>
      </c>
    </row>
    <row r="9882" spans="1:6" x14ac:dyDescent="0.3">
      <c r="A9882">
        <v>2019</v>
      </c>
      <c r="B9882" t="s">
        <v>3280</v>
      </c>
      <c r="C9882" t="str">
        <f t="shared" si="308"/>
        <v>2019-Atletico/MG-29-4-3</v>
      </c>
      <c r="D9882">
        <v>3.0666669999999998</v>
      </c>
      <c r="E9882">
        <v>24</v>
      </c>
      <c r="F9882" t="str">
        <f t="shared" si="309"/>
        <v>29-4-3</v>
      </c>
    </row>
    <row r="9883" spans="1:6" x14ac:dyDescent="0.3">
      <c r="A9883">
        <v>2019</v>
      </c>
      <c r="B9883" t="s">
        <v>2498</v>
      </c>
      <c r="C9883" t="str">
        <f t="shared" si="308"/>
        <v>2019-Atletico/PR-29-4-3</v>
      </c>
      <c r="D9883">
        <v>5</v>
      </c>
      <c r="E9883">
        <v>34</v>
      </c>
      <c r="F9883" t="str">
        <f t="shared" si="309"/>
        <v>29-4-3</v>
      </c>
    </row>
    <row r="9884" spans="1:6" x14ac:dyDescent="0.3">
      <c r="A9884">
        <v>2019</v>
      </c>
      <c r="B9884" t="s">
        <v>4166</v>
      </c>
      <c r="C9884" t="str">
        <f t="shared" si="308"/>
        <v>2019-Avai/SC-29-4-3</v>
      </c>
      <c r="D9884">
        <v>3.25</v>
      </c>
      <c r="E9884">
        <v>17</v>
      </c>
      <c r="F9884" t="str">
        <f t="shared" si="309"/>
        <v>29-4-3</v>
      </c>
    </row>
    <row r="9885" spans="1:6" x14ac:dyDescent="0.3">
      <c r="A9885">
        <v>2019</v>
      </c>
      <c r="B9885" t="s">
        <v>5111</v>
      </c>
      <c r="C9885" t="str">
        <f t="shared" si="308"/>
        <v>2019-Bahia/BA-29-4-3</v>
      </c>
      <c r="D9885">
        <v>6.2</v>
      </c>
      <c r="E9885">
        <v>30</v>
      </c>
      <c r="F9885" t="str">
        <f t="shared" si="309"/>
        <v>29-4-3</v>
      </c>
    </row>
    <row r="9886" spans="1:6" x14ac:dyDescent="0.3">
      <c r="A9886">
        <v>2019</v>
      </c>
      <c r="B9886" t="s">
        <v>2499</v>
      </c>
      <c r="C9886" t="str">
        <f t="shared" si="308"/>
        <v>2019-Botafogo/RJ-29-4-3</v>
      </c>
      <c r="D9886">
        <v>4</v>
      </c>
      <c r="E9886">
        <v>19</v>
      </c>
      <c r="F9886" t="str">
        <f t="shared" si="309"/>
        <v>29-4-3</v>
      </c>
    </row>
    <row r="9887" spans="1:6" x14ac:dyDescent="0.3">
      <c r="A9887">
        <v>2019</v>
      </c>
      <c r="B9887" t="s">
        <v>5746</v>
      </c>
      <c r="C9887" t="str">
        <f t="shared" si="308"/>
        <v>2019-CSA/AL-29-4-3</v>
      </c>
      <c r="D9887">
        <v>0</v>
      </c>
      <c r="E9887">
        <v>19</v>
      </c>
      <c r="F9887" t="str">
        <f t="shared" si="309"/>
        <v>29-4-3</v>
      </c>
    </row>
    <row r="9888" spans="1:6" x14ac:dyDescent="0.3">
      <c r="A9888">
        <v>2019</v>
      </c>
      <c r="B9888" t="s">
        <v>4763</v>
      </c>
      <c r="C9888" t="str">
        <f t="shared" si="308"/>
        <v>2019-Ceara/CE-29-4-3</v>
      </c>
      <c r="D9888">
        <v>3.8333379999999999</v>
      </c>
      <c r="E9888">
        <v>17</v>
      </c>
      <c r="F9888" t="str">
        <f t="shared" si="309"/>
        <v>29-4-3</v>
      </c>
    </row>
    <row r="9889" spans="1:6" x14ac:dyDescent="0.3">
      <c r="A9889">
        <v>2019</v>
      </c>
      <c r="B9889" t="s">
        <v>5438</v>
      </c>
      <c r="C9889" t="str">
        <f t="shared" si="308"/>
        <v>2019-Chapecoense/SC-29-4-3</v>
      </c>
      <c r="D9889">
        <v>2.4285730000000001</v>
      </c>
      <c r="E9889">
        <v>7</v>
      </c>
      <c r="F9889" t="str">
        <f t="shared" si="309"/>
        <v>29-4-3</v>
      </c>
    </row>
    <row r="9890" spans="1:6" x14ac:dyDescent="0.3">
      <c r="A9890">
        <v>2019</v>
      </c>
      <c r="B9890" t="s">
        <v>2500</v>
      </c>
      <c r="C9890" t="str">
        <f t="shared" si="308"/>
        <v>2019-Corinthians/SP-29-4-3</v>
      </c>
      <c r="D9890">
        <v>7.1666660000000002</v>
      </c>
      <c r="E9890">
        <v>20</v>
      </c>
      <c r="F9890" t="str">
        <f t="shared" si="309"/>
        <v>29-4-3</v>
      </c>
    </row>
    <row r="9891" spans="1:6" x14ac:dyDescent="0.3">
      <c r="A9891">
        <v>2019</v>
      </c>
      <c r="B9891" t="s">
        <v>2501</v>
      </c>
      <c r="C9891" t="str">
        <f t="shared" si="308"/>
        <v>2019-Cruzeiro/MG-29-4-3</v>
      </c>
      <c r="D9891">
        <v>0</v>
      </c>
      <c r="E9891">
        <v>17</v>
      </c>
      <c r="F9891" t="str">
        <f t="shared" si="309"/>
        <v>29-4-3</v>
      </c>
    </row>
    <row r="9892" spans="1:6" x14ac:dyDescent="0.3">
      <c r="A9892">
        <v>2019</v>
      </c>
      <c r="B9892" t="s">
        <v>2503</v>
      </c>
      <c r="C9892" t="str">
        <f t="shared" si="308"/>
        <v>2019-Flamengo/RJ-29-4-3</v>
      </c>
      <c r="D9892">
        <v>8.8571340000000003</v>
      </c>
      <c r="E9892">
        <v>33</v>
      </c>
      <c r="F9892" t="str">
        <f t="shared" si="309"/>
        <v>29-4-3</v>
      </c>
    </row>
    <row r="9893" spans="1:6" x14ac:dyDescent="0.3">
      <c r="A9893">
        <v>2019</v>
      </c>
      <c r="B9893" t="s">
        <v>2504</v>
      </c>
      <c r="C9893" t="str">
        <f t="shared" si="308"/>
        <v>2019-Fluminense/RJ-29-4-3</v>
      </c>
      <c r="D9893">
        <v>0</v>
      </c>
      <c r="E9893">
        <v>22</v>
      </c>
      <c r="F9893" t="str">
        <f t="shared" si="309"/>
        <v>29-4-3</v>
      </c>
    </row>
    <row r="9894" spans="1:6" x14ac:dyDescent="0.3">
      <c r="A9894">
        <v>2019</v>
      </c>
      <c r="B9894" t="s">
        <v>2505</v>
      </c>
      <c r="C9894" t="str">
        <f t="shared" si="308"/>
        <v>2019-Fortaleza/CE-29-4-3</v>
      </c>
      <c r="D9894">
        <v>4.4000000000000004</v>
      </c>
      <c r="E9894">
        <v>21</v>
      </c>
      <c r="F9894" t="str">
        <f t="shared" si="309"/>
        <v>29-4-3</v>
      </c>
    </row>
    <row r="9895" spans="1:6" x14ac:dyDescent="0.3">
      <c r="A9895">
        <v>2019</v>
      </c>
      <c r="B9895" t="s">
        <v>2506</v>
      </c>
      <c r="C9895" t="str">
        <f t="shared" si="308"/>
        <v>2019-Goias/GO-29-4-3</v>
      </c>
      <c r="D9895">
        <v>4.8</v>
      </c>
      <c r="E9895">
        <v>12</v>
      </c>
      <c r="F9895" t="str">
        <f t="shared" si="309"/>
        <v>29-4-3</v>
      </c>
    </row>
    <row r="9896" spans="1:6" x14ac:dyDescent="0.3">
      <c r="A9896">
        <v>2019</v>
      </c>
      <c r="B9896" t="s">
        <v>2507</v>
      </c>
      <c r="C9896" t="str">
        <f t="shared" si="308"/>
        <v>2019-Gremio/RS-29-4-3</v>
      </c>
      <c r="D9896">
        <v>0</v>
      </c>
      <c r="E9896">
        <v>34</v>
      </c>
      <c r="F9896" t="str">
        <f t="shared" si="309"/>
        <v>29-4-3</v>
      </c>
    </row>
    <row r="9897" spans="1:6" x14ac:dyDescent="0.3">
      <c r="A9897">
        <v>2019</v>
      </c>
      <c r="B9897" t="s">
        <v>2508</v>
      </c>
      <c r="C9897" t="str">
        <f t="shared" si="308"/>
        <v>2019-Internacional/RS-29-4-3</v>
      </c>
      <c r="D9897">
        <v>6.5</v>
      </c>
      <c r="E9897">
        <v>26</v>
      </c>
      <c r="F9897" t="str">
        <f t="shared" si="309"/>
        <v>29-4-3</v>
      </c>
    </row>
    <row r="9898" spans="1:6" x14ac:dyDescent="0.3">
      <c r="A9898">
        <v>2019</v>
      </c>
      <c r="B9898" t="s">
        <v>2510</v>
      </c>
      <c r="C9898" t="str">
        <f t="shared" si="308"/>
        <v>2019-Palmeiras/SP-29-4-3</v>
      </c>
      <c r="D9898">
        <v>7.4</v>
      </c>
      <c r="E9898">
        <v>30</v>
      </c>
      <c r="F9898" t="str">
        <f t="shared" si="309"/>
        <v>29-4-3</v>
      </c>
    </row>
    <row r="9899" spans="1:6" x14ac:dyDescent="0.3">
      <c r="A9899">
        <v>2019</v>
      </c>
      <c r="B9899" t="s">
        <v>2514</v>
      </c>
      <c r="C9899" t="str">
        <f t="shared" si="308"/>
        <v>2019-Santos/SP-29-4-3</v>
      </c>
      <c r="D9899">
        <v>6.9999929999999999</v>
      </c>
      <c r="E9899">
        <v>35</v>
      </c>
      <c r="F9899" t="str">
        <f t="shared" si="309"/>
        <v>29-4-3</v>
      </c>
    </row>
    <row r="9900" spans="1:6" x14ac:dyDescent="0.3">
      <c r="A9900">
        <v>2019</v>
      </c>
      <c r="B9900" t="s">
        <v>2516</v>
      </c>
      <c r="C9900" t="str">
        <f t="shared" si="308"/>
        <v>2019-Sao Paulo/SP-29-4-3</v>
      </c>
      <c r="D9900">
        <v>6.625</v>
      </c>
      <c r="E9900">
        <v>32</v>
      </c>
      <c r="F9900" t="str">
        <f t="shared" si="309"/>
        <v>29-4-3</v>
      </c>
    </row>
    <row r="9901" spans="1:6" x14ac:dyDescent="0.3">
      <c r="A9901">
        <v>2019</v>
      </c>
      <c r="B9901" t="s">
        <v>2517</v>
      </c>
      <c r="C9901" t="str">
        <f t="shared" si="308"/>
        <v>2019-Vasco/RJ-29-4-3</v>
      </c>
      <c r="D9901">
        <v>7</v>
      </c>
      <c r="E9901">
        <v>21</v>
      </c>
      <c r="F9901" t="str">
        <f t="shared" si="309"/>
        <v>29-4-3</v>
      </c>
    </row>
    <row r="9902" spans="1:6" x14ac:dyDescent="0.3">
      <c r="A9902">
        <v>2019</v>
      </c>
      <c r="B9902" t="s">
        <v>6170</v>
      </c>
      <c r="C9902" t="str">
        <f t="shared" si="308"/>
        <v>2019-Atletico/MG-34-2-0</v>
      </c>
      <c r="D9902">
        <v>2.3846159999999998</v>
      </c>
      <c r="E9902">
        <v>16</v>
      </c>
      <c r="F9902" t="str">
        <f t="shared" si="309"/>
        <v>34-2-0</v>
      </c>
    </row>
    <row r="9903" spans="1:6" x14ac:dyDescent="0.3">
      <c r="A9903">
        <v>2019</v>
      </c>
      <c r="B9903" t="s">
        <v>5953</v>
      </c>
      <c r="C9903" t="str">
        <f t="shared" si="308"/>
        <v>2019-Atletico/PR-34-2-0</v>
      </c>
      <c r="D9903">
        <v>3.1111119999999999</v>
      </c>
      <c r="E9903">
        <v>14</v>
      </c>
      <c r="F9903" t="str">
        <f t="shared" si="309"/>
        <v>34-2-0</v>
      </c>
    </row>
    <row r="9904" spans="1:6" x14ac:dyDescent="0.3">
      <c r="A9904">
        <v>2019</v>
      </c>
      <c r="B9904" t="s">
        <v>6304</v>
      </c>
      <c r="C9904" t="str">
        <f t="shared" si="308"/>
        <v>2019-Avai/SC-34-2-0</v>
      </c>
      <c r="D9904">
        <v>1.0625</v>
      </c>
      <c r="E9904">
        <v>10</v>
      </c>
      <c r="F9904" t="str">
        <f t="shared" si="309"/>
        <v>34-2-0</v>
      </c>
    </row>
    <row r="9905" spans="1:6" x14ac:dyDescent="0.3">
      <c r="A9905">
        <v>2019</v>
      </c>
      <c r="B9905" t="s">
        <v>6422</v>
      </c>
      <c r="C9905" t="str">
        <f t="shared" si="308"/>
        <v>2019-Bahia/BA-34-2-0</v>
      </c>
      <c r="D9905">
        <v>2.5238070000000001</v>
      </c>
      <c r="E9905">
        <v>16</v>
      </c>
      <c r="F9905" t="str">
        <f t="shared" si="309"/>
        <v>34-2-0</v>
      </c>
    </row>
    <row r="9906" spans="1:6" x14ac:dyDescent="0.3">
      <c r="A9906">
        <v>2019</v>
      </c>
      <c r="B9906" t="s">
        <v>5954</v>
      </c>
      <c r="C9906" t="str">
        <f t="shared" si="308"/>
        <v>2019-Botafogo/RJ-34-2-0</v>
      </c>
      <c r="D9906">
        <v>2.25</v>
      </c>
      <c r="E9906">
        <v>10</v>
      </c>
      <c r="F9906" t="str">
        <f t="shared" si="309"/>
        <v>34-2-0</v>
      </c>
    </row>
    <row r="9907" spans="1:6" x14ac:dyDescent="0.3">
      <c r="A9907">
        <v>2019</v>
      </c>
      <c r="B9907" t="s">
        <v>6502</v>
      </c>
      <c r="C9907" t="str">
        <f t="shared" si="308"/>
        <v>2019-CSA/AL-34-2-0</v>
      </c>
      <c r="D9907">
        <v>1.747476</v>
      </c>
      <c r="E9907">
        <v>16</v>
      </c>
      <c r="F9907" t="str">
        <f t="shared" si="309"/>
        <v>34-2-0</v>
      </c>
    </row>
    <row r="9908" spans="1:6" x14ac:dyDescent="0.3">
      <c r="A9908">
        <v>2019</v>
      </c>
      <c r="B9908" t="s">
        <v>6368</v>
      </c>
      <c r="C9908" t="str">
        <f t="shared" si="308"/>
        <v>2019-Ceara/CE-34-2-0</v>
      </c>
      <c r="D9908">
        <v>1.993104</v>
      </c>
      <c r="E9908">
        <v>14</v>
      </c>
      <c r="F9908" t="str">
        <f t="shared" si="309"/>
        <v>34-2-0</v>
      </c>
    </row>
    <row r="9909" spans="1:6" x14ac:dyDescent="0.3">
      <c r="A9909">
        <v>2019</v>
      </c>
      <c r="B9909" t="s">
        <v>6466</v>
      </c>
      <c r="C9909" t="str">
        <f t="shared" si="308"/>
        <v>2019-Chapecoense/SC-34-2-0</v>
      </c>
      <c r="D9909">
        <v>1.3278719999999999</v>
      </c>
      <c r="E9909">
        <v>10</v>
      </c>
      <c r="F9909" t="str">
        <f t="shared" si="309"/>
        <v>34-2-0</v>
      </c>
    </row>
    <row r="9910" spans="1:6" x14ac:dyDescent="0.3">
      <c r="A9910">
        <v>2019</v>
      </c>
      <c r="B9910" t="s">
        <v>5955</v>
      </c>
      <c r="C9910" t="str">
        <f t="shared" si="308"/>
        <v>2019-Corinthians/SP-34-2-0</v>
      </c>
      <c r="D9910">
        <v>2.6557390000000001</v>
      </c>
      <c r="E9910">
        <v>16</v>
      </c>
      <c r="F9910" t="str">
        <f t="shared" si="309"/>
        <v>34-2-0</v>
      </c>
    </row>
    <row r="9911" spans="1:6" x14ac:dyDescent="0.3">
      <c r="A9911">
        <v>2019</v>
      </c>
      <c r="B9911" t="s">
        <v>5956</v>
      </c>
      <c r="C9911" t="str">
        <f t="shared" si="308"/>
        <v>2019-Cruzeiro/MG-34-2-0</v>
      </c>
      <c r="D9911">
        <v>2.2201849999999999</v>
      </c>
      <c r="E9911">
        <v>10</v>
      </c>
      <c r="F9911" t="str">
        <f t="shared" si="309"/>
        <v>34-2-0</v>
      </c>
    </row>
    <row r="9912" spans="1:6" x14ac:dyDescent="0.3">
      <c r="A9912">
        <v>2019</v>
      </c>
      <c r="B9912" t="s">
        <v>5958</v>
      </c>
      <c r="C9912" t="str">
        <f t="shared" si="308"/>
        <v>2019-Flamengo/RJ-34-2-0</v>
      </c>
      <c r="D9912">
        <v>4.8837210000000004</v>
      </c>
      <c r="E9912">
        <v>13</v>
      </c>
      <c r="F9912" t="str">
        <f t="shared" si="309"/>
        <v>34-2-0</v>
      </c>
    </row>
    <row r="9913" spans="1:6" x14ac:dyDescent="0.3">
      <c r="A9913">
        <v>2019</v>
      </c>
      <c r="B9913" t="s">
        <v>5959</v>
      </c>
      <c r="C9913" t="str">
        <f t="shared" si="308"/>
        <v>2019-Fluminense/RJ-34-2-0</v>
      </c>
      <c r="D9913">
        <v>2.4705900000000001</v>
      </c>
      <c r="E9913">
        <v>10</v>
      </c>
      <c r="F9913" t="str">
        <f t="shared" si="309"/>
        <v>34-2-0</v>
      </c>
    </row>
    <row r="9914" spans="1:6" x14ac:dyDescent="0.3">
      <c r="A9914">
        <v>2019</v>
      </c>
      <c r="B9914" t="s">
        <v>5960</v>
      </c>
      <c r="C9914" t="str">
        <f t="shared" si="308"/>
        <v>2019-Fortaleza/CE-34-2-0</v>
      </c>
      <c r="D9914">
        <v>2.551288</v>
      </c>
      <c r="E9914">
        <v>14</v>
      </c>
      <c r="F9914" t="str">
        <f t="shared" si="309"/>
        <v>34-2-0</v>
      </c>
    </row>
    <row r="9915" spans="1:6" x14ac:dyDescent="0.3">
      <c r="A9915">
        <v>2019</v>
      </c>
      <c r="B9915" t="s">
        <v>5961</v>
      </c>
      <c r="C9915" t="str">
        <f t="shared" si="308"/>
        <v>2019-Goias/GO-34-2-0</v>
      </c>
      <c r="D9915">
        <v>2.4600070000000001</v>
      </c>
      <c r="E9915">
        <v>16</v>
      </c>
      <c r="F9915" t="str">
        <f t="shared" si="309"/>
        <v>34-2-0</v>
      </c>
    </row>
    <row r="9916" spans="1:6" x14ac:dyDescent="0.3">
      <c r="A9916">
        <v>2019</v>
      </c>
      <c r="B9916" t="s">
        <v>5962</v>
      </c>
      <c r="C9916" t="str">
        <f t="shared" si="308"/>
        <v>2019-Gremio/RS-34-2-0</v>
      </c>
      <c r="D9916">
        <v>3.722226</v>
      </c>
      <c r="E9916">
        <v>16</v>
      </c>
      <c r="F9916" t="str">
        <f t="shared" si="309"/>
        <v>34-2-0</v>
      </c>
    </row>
    <row r="9917" spans="1:6" x14ac:dyDescent="0.3">
      <c r="A9917">
        <v>2019</v>
      </c>
      <c r="B9917" t="s">
        <v>5963</v>
      </c>
      <c r="C9917" t="str">
        <f t="shared" si="308"/>
        <v>2019-Internacional/RS-34-2-0</v>
      </c>
      <c r="D9917">
        <v>3.066665</v>
      </c>
      <c r="E9917">
        <v>14</v>
      </c>
      <c r="F9917" t="str">
        <f t="shared" si="309"/>
        <v>34-2-0</v>
      </c>
    </row>
    <row r="9918" spans="1:6" x14ac:dyDescent="0.3">
      <c r="A9918">
        <v>2019</v>
      </c>
      <c r="B9918" t="s">
        <v>5965</v>
      </c>
      <c r="C9918" t="str">
        <f t="shared" si="308"/>
        <v>2019-Palmeiras/SP-34-2-0</v>
      </c>
      <c r="D9918">
        <v>4.027399</v>
      </c>
      <c r="E9918">
        <v>16</v>
      </c>
      <c r="F9918" t="str">
        <f t="shared" si="309"/>
        <v>34-2-0</v>
      </c>
    </row>
    <row r="9919" spans="1:6" x14ac:dyDescent="0.3">
      <c r="A9919">
        <v>2019</v>
      </c>
      <c r="B9919" t="s">
        <v>5969</v>
      </c>
      <c r="C9919" t="str">
        <f t="shared" si="308"/>
        <v>2019-Santos/SP-34-2-0</v>
      </c>
      <c r="D9919">
        <v>3.774438</v>
      </c>
      <c r="E9919">
        <v>14</v>
      </c>
      <c r="F9919" t="str">
        <f t="shared" si="309"/>
        <v>34-2-0</v>
      </c>
    </row>
    <row r="9920" spans="1:6" x14ac:dyDescent="0.3">
      <c r="A9920">
        <v>2019</v>
      </c>
      <c r="B9920" t="s">
        <v>5971</v>
      </c>
      <c r="C9920" t="str">
        <f t="shared" si="308"/>
        <v>2019-Sao Paulo/SP-34-2-0</v>
      </c>
      <c r="D9920">
        <v>3.1111119999999999</v>
      </c>
      <c r="E9920">
        <v>16</v>
      </c>
      <c r="F9920" t="str">
        <f t="shared" si="309"/>
        <v>34-2-0</v>
      </c>
    </row>
    <row r="9921" spans="1:6" x14ac:dyDescent="0.3">
      <c r="A9921">
        <v>2019</v>
      </c>
      <c r="B9921" t="s">
        <v>5972</v>
      </c>
      <c r="C9921" t="str">
        <f t="shared" si="308"/>
        <v>2019-Vasco/RJ-34-2-0</v>
      </c>
      <c r="D9921">
        <v>2.7090879999999999</v>
      </c>
      <c r="E9921">
        <v>16</v>
      </c>
      <c r="F9921" t="str">
        <f t="shared" si="309"/>
        <v>34-2-0</v>
      </c>
    </row>
    <row r="9922" spans="1:6" x14ac:dyDescent="0.3">
      <c r="A9922">
        <v>2019</v>
      </c>
      <c r="B9922" t="s">
        <v>6174</v>
      </c>
      <c r="C9922" t="str">
        <f t="shared" si="308"/>
        <v>2019-Atletico/MG-34-2-1</v>
      </c>
      <c r="D9922">
        <v>2.0655749999999999</v>
      </c>
      <c r="E9922">
        <v>14</v>
      </c>
      <c r="F9922" t="str">
        <f t="shared" si="309"/>
        <v>34-2-1</v>
      </c>
    </row>
    <row r="9923" spans="1:6" x14ac:dyDescent="0.3">
      <c r="A9923">
        <v>2019</v>
      </c>
      <c r="B9923" t="s">
        <v>5973</v>
      </c>
      <c r="C9923" t="str">
        <f t="shared" ref="C9923:C9986" si="310">A9923&amp;"-"&amp;B9923</f>
        <v>2019-Atletico/PR-34-2-1</v>
      </c>
      <c r="D9923">
        <v>3.117648</v>
      </c>
      <c r="E9923">
        <v>14</v>
      </c>
      <c r="F9923" t="str">
        <f t="shared" ref="F9923:F9986" si="311">RIGHT(B9923,LEN(C9923)-FIND("-",C9923,6))</f>
        <v>34-2-1</v>
      </c>
    </row>
    <row r="9924" spans="1:6" x14ac:dyDescent="0.3">
      <c r="A9924">
        <v>2019</v>
      </c>
      <c r="B9924" t="s">
        <v>6307</v>
      </c>
      <c r="C9924" t="str">
        <f t="shared" si="310"/>
        <v>2019-Avai/SC-34-2-1</v>
      </c>
      <c r="D9924">
        <v>1.125</v>
      </c>
      <c r="E9924">
        <v>10</v>
      </c>
      <c r="F9924" t="str">
        <f t="shared" si="311"/>
        <v>34-2-1</v>
      </c>
    </row>
    <row r="9925" spans="1:6" x14ac:dyDescent="0.3">
      <c r="A9925">
        <v>2019</v>
      </c>
      <c r="B9925" t="s">
        <v>6424</v>
      </c>
      <c r="C9925" t="str">
        <f t="shared" si="310"/>
        <v>2019-Bahia/BA-34-2-1</v>
      </c>
      <c r="D9925">
        <v>2.6780300000000001</v>
      </c>
      <c r="E9925">
        <v>16</v>
      </c>
      <c r="F9925" t="str">
        <f t="shared" si="311"/>
        <v>34-2-1</v>
      </c>
    </row>
    <row r="9926" spans="1:6" x14ac:dyDescent="0.3">
      <c r="A9926">
        <v>2019</v>
      </c>
      <c r="B9926" t="s">
        <v>5974</v>
      </c>
      <c r="C9926" t="str">
        <f t="shared" si="310"/>
        <v>2019-Botafogo/RJ-34-2-1</v>
      </c>
      <c r="D9926">
        <v>2.25</v>
      </c>
      <c r="E9926">
        <v>14</v>
      </c>
      <c r="F9926" t="str">
        <f t="shared" si="311"/>
        <v>34-2-1</v>
      </c>
    </row>
    <row r="9927" spans="1:6" x14ac:dyDescent="0.3">
      <c r="A9927">
        <v>2019</v>
      </c>
      <c r="B9927" t="s">
        <v>6503</v>
      </c>
      <c r="C9927" t="str">
        <f t="shared" si="310"/>
        <v>2019-CSA/AL-34-2-1</v>
      </c>
      <c r="D9927">
        <v>1.597016</v>
      </c>
      <c r="E9927">
        <v>10</v>
      </c>
      <c r="F9927" t="str">
        <f t="shared" si="311"/>
        <v>34-2-1</v>
      </c>
    </row>
    <row r="9928" spans="1:6" x14ac:dyDescent="0.3">
      <c r="A9928">
        <v>2019</v>
      </c>
      <c r="B9928" t="s">
        <v>6372</v>
      </c>
      <c r="C9928" t="str">
        <f t="shared" si="310"/>
        <v>2019-Ceara/CE-34-2-1</v>
      </c>
      <c r="D9928">
        <v>2.0879129999999999</v>
      </c>
      <c r="E9928">
        <v>10</v>
      </c>
      <c r="F9928" t="str">
        <f t="shared" si="311"/>
        <v>34-2-1</v>
      </c>
    </row>
    <row r="9929" spans="1:6" x14ac:dyDescent="0.3">
      <c r="A9929">
        <v>2019</v>
      </c>
      <c r="B9929" t="s">
        <v>6467</v>
      </c>
      <c r="C9929" t="str">
        <f t="shared" si="310"/>
        <v>2019-Chapecoense/SC-34-2-1</v>
      </c>
      <c r="D9929">
        <v>1.375</v>
      </c>
      <c r="E9929">
        <v>10</v>
      </c>
      <c r="F9929" t="str">
        <f t="shared" si="311"/>
        <v>34-2-1</v>
      </c>
    </row>
    <row r="9930" spans="1:6" x14ac:dyDescent="0.3">
      <c r="A9930">
        <v>2019</v>
      </c>
      <c r="B9930" t="s">
        <v>5975</v>
      </c>
      <c r="C9930" t="str">
        <f t="shared" si="310"/>
        <v>2019-Corinthians/SP-34-2-1</v>
      </c>
      <c r="D9930">
        <v>3.2</v>
      </c>
      <c r="E9930">
        <v>14</v>
      </c>
      <c r="F9930" t="str">
        <f t="shared" si="311"/>
        <v>34-2-1</v>
      </c>
    </row>
    <row r="9931" spans="1:6" x14ac:dyDescent="0.3">
      <c r="A9931">
        <v>2019</v>
      </c>
      <c r="B9931" t="s">
        <v>5976</v>
      </c>
      <c r="C9931" t="str">
        <f t="shared" si="310"/>
        <v>2019-Cruzeiro/MG-34-2-1</v>
      </c>
      <c r="D9931">
        <v>2.0560740000000002</v>
      </c>
      <c r="E9931">
        <v>16</v>
      </c>
      <c r="F9931" t="str">
        <f t="shared" si="311"/>
        <v>34-2-1</v>
      </c>
    </row>
    <row r="9932" spans="1:6" x14ac:dyDescent="0.3">
      <c r="A9932">
        <v>2019</v>
      </c>
      <c r="B9932" t="s">
        <v>5978</v>
      </c>
      <c r="C9932" t="str">
        <f t="shared" si="310"/>
        <v>2019-Flamengo/RJ-34-2-1</v>
      </c>
      <c r="D9932">
        <v>4.9285730000000001</v>
      </c>
      <c r="E9932">
        <v>14</v>
      </c>
      <c r="F9932" t="str">
        <f t="shared" si="311"/>
        <v>34-2-1</v>
      </c>
    </row>
    <row r="9933" spans="1:6" x14ac:dyDescent="0.3">
      <c r="A9933">
        <v>2019</v>
      </c>
      <c r="B9933" t="s">
        <v>5979</v>
      </c>
      <c r="C9933" t="str">
        <f t="shared" si="310"/>
        <v>2019-Fluminense/RJ-34-2-1</v>
      </c>
      <c r="D9933">
        <v>2.257139</v>
      </c>
      <c r="E9933">
        <v>16</v>
      </c>
      <c r="F9933" t="str">
        <f t="shared" si="311"/>
        <v>34-2-1</v>
      </c>
    </row>
    <row r="9934" spans="1:6" x14ac:dyDescent="0.3">
      <c r="A9934">
        <v>2019</v>
      </c>
      <c r="B9934" t="s">
        <v>5980</v>
      </c>
      <c r="C9934" t="str">
        <f t="shared" si="310"/>
        <v>2019-Fortaleza/CE-34-2-1</v>
      </c>
      <c r="D9934">
        <v>2.3636339999999998</v>
      </c>
      <c r="E9934">
        <v>8</v>
      </c>
      <c r="F9934" t="str">
        <f t="shared" si="311"/>
        <v>34-2-1</v>
      </c>
    </row>
    <row r="9935" spans="1:6" x14ac:dyDescent="0.3">
      <c r="A9935">
        <v>2019</v>
      </c>
      <c r="B9935" t="s">
        <v>5981</v>
      </c>
      <c r="C9935" t="str">
        <f t="shared" si="310"/>
        <v>2019-Goias/GO-34-2-1</v>
      </c>
      <c r="D9935">
        <v>2.4444430000000001</v>
      </c>
      <c r="E9935">
        <v>12</v>
      </c>
      <c r="F9935" t="str">
        <f t="shared" si="311"/>
        <v>34-2-1</v>
      </c>
    </row>
    <row r="9936" spans="1:6" x14ac:dyDescent="0.3">
      <c r="A9936">
        <v>2019</v>
      </c>
      <c r="B9936" t="s">
        <v>5982</v>
      </c>
      <c r="C9936" t="str">
        <f t="shared" si="310"/>
        <v>2019-Gremio/RS-34-2-1</v>
      </c>
      <c r="D9936">
        <v>3.7000060000000001</v>
      </c>
      <c r="E9936">
        <v>16</v>
      </c>
      <c r="F9936" t="str">
        <f t="shared" si="311"/>
        <v>34-2-1</v>
      </c>
    </row>
    <row r="9937" spans="1:6" x14ac:dyDescent="0.3">
      <c r="A9937">
        <v>2019</v>
      </c>
      <c r="B9937" t="s">
        <v>5983</v>
      </c>
      <c r="C9937" t="str">
        <f t="shared" si="310"/>
        <v>2019-Internacional/RS-34-2-1</v>
      </c>
      <c r="D9937">
        <v>3.0555560000000002</v>
      </c>
      <c r="E9937">
        <v>16</v>
      </c>
      <c r="F9937" t="str">
        <f t="shared" si="311"/>
        <v>34-2-1</v>
      </c>
    </row>
    <row r="9938" spans="1:6" x14ac:dyDescent="0.3">
      <c r="A9938">
        <v>2019</v>
      </c>
      <c r="B9938" t="s">
        <v>5985</v>
      </c>
      <c r="C9938" t="str">
        <f t="shared" si="310"/>
        <v>2019-Palmeiras/SP-34-2-1</v>
      </c>
      <c r="D9938">
        <v>3.9436680000000002</v>
      </c>
      <c r="E9938">
        <v>16</v>
      </c>
      <c r="F9938" t="str">
        <f t="shared" si="311"/>
        <v>34-2-1</v>
      </c>
    </row>
    <row r="9939" spans="1:6" x14ac:dyDescent="0.3">
      <c r="A9939">
        <v>2019</v>
      </c>
      <c r="B9939" t="s">
        <v>5989</v>
      </c>
      <c r="C9939" t="str">
        <f t="shared" si="310"/>
        <v>2019-Santos/SP-34-2-1</v>
      </c>
      <c r="D9939">
        <v>3.8596520000000001</v>
      </c>
      <c r="E9939">
        <v>14</v>
      </c>
      <c r="F9939" t="str">
        <f t="shared" si="311"/>
        <v>34-2-1</v>
      </c>
    </row>
    <row r="9940" spans="1:6" x14ac:dyDescent="0.3">
      <c r="A9940">
        <v>2019</v>
      </c>
      <c r="B9940" t="s">
        <v>5991</v>
      </c>
      <c r="C9940" t="str">
        <f t="shared" si="310"/>
        <v>2019-Sao Paulo/SP-34-2-1</v>
      </c>
      <c r="D9940">
        <v>3.0100980000000002</v>
      </c>
      <c r="E9940">
        <v>16</v>
      </c>
      <c r="F9940" t="str">
        <f t="shared" si="311"/>
        <v>34-2-1</v>
      </c>
    </row>
    <row r="9941" spans="1:6" x14ac:dyDescent="0.3">
      <c r="A9941">
        <v>2019</v>
      </c>
      <c r="B9941" t="s">
        <v>5992</v>
      </c>
      <c r="C9941" t="str">
        <f t="shared" si="310"/>
        <v>2019-Vasco/RJ-34-2-1</v>
      </c>
      <c r="D9941">
        <v>2.7123300000000001</v>
      </c>
      <c r="E9941">
        <v>16</v>
      </c>
      <c r="F9941" t="str">
        <f t="shared" si="311"/>
        <v>34-2-1</v>
      </c>
    </row>
    <row r="9942" spans="1:6" x14ac:dyDescent="0.3">
      <c r="A9942">
        <v>2019</v>
      </c>
      <c r="B9942" t="s">
        <v>6178</v>
      </c>
      <c r="C9942" t="str">
        <f t="shared" si="310"/>
        <v>2019-Atletico/MG-34-3-0</v>
      </c>
      <c r="D9942">
        <v>2.9166699999999999</v>
      </c>
      <c r="E9942">
        <v>28</v>
      </c>
      <c r="F9942" t="str">
        <f t="shared" si="311"/>
        <v>34-3-0</v>
      </c>
    </row>
    <row r="9943" spans="1:6" x14ac:dyDescent="0.3">
      <c r="A9943">
        <v>2019</v>
      </c>
      <c r="B9943" t="s">
        <v>5993</v>
      </c>
      <c r="C9943" t="str">
        <f t="shared" si="310"/>
        <v>2019-Atletico/PR-34-3-0</v>
      </c>
      <c r="D9943">
        <v>7</v>
      </c>
      <c r="E9943">
        <v>28</v>
      </c>
      <c r="F9943" t="str">
        <f t="shared" si="311"/>
        <v>34-3-0</v>
      </c>
    </row>
    <row r="9944" spans="1:6" x14ac:dyDescent="0.3">
      <c r="A9944">
        <v>2019</v>
      </c>
      <c r="B9944" t="s">
        <v>6310</v>
      </c>
      <c r="C9944" t="str">
        <f t="shared" si="310"/>
        <v>2019-Avai/SC-34-3-0</v>
      </c>
      <c r="D9944">
        <v>1.7</v>
      </c>
      <c r="E9944">
        <v>13</v>
      </c>
      <c r="F9944" t="str">
        <f t="shared" si="311"/>
        <v>34-3-0</v>
      </c>
    </row>
    <row r="9945" spans="1:6" x14ac:dyDescent="0.3">
      <c r="A9945">
        <v>2019</v>
      </c>
      <c r="B9945" t="s">
        <v>6426</v>
      </c>
      <c r="C9945" t="str">
        <f t="shared" si="310"/>
        <v>2019-Bahia/BA-34-3-0</v>
      </c>
      <c r="D9945">
        <v>4.3333360000000001</v>
      </c>
      <c r="E9945">
        <v>30</v>
      </c>
      <c r="F9945" t="str">
        <f t="shared" si="311"/>
        <v>34-3-0</v>
      </c>
    </row>
    <row r="9946" spans="1:6" x14ac:dyDescent="0.3">
      <c r="A9946">
        <v>2019</v>
      </c>
      <c r="B9946" t="s">
        <v>5994</v>
      </c>
      <c r="C9946" t="str">
        <f t="shared" si="310"/>
        <v>2019-Botafogo/RJ-34-3-0</v>
      </c>
      <c r="D9946">
        <v>3.0000049999999998</v>
      </c>
      <c r="E9946">
        <v>14</v>
      </c>
      <c r="F9946" t="str">
        <f t="shared" si="311"/>
        <v>34-3-0</v>
      </c>
    </row>
    <row r="9947" spans="1:6" x14ac:dyDescent="0.3">
      <c r="A9947">
        <v>2019</v>
      </c>
      <c r="B9947" t="s">
        <v>6504</v>
      </c>
      <c r="C9947" t="str">
        <f t="shared" si="310"/>
        <v>2019-CSA/AL-34-3-0</v>
      </c>
      <c r="D9947">
        <v>2.2857150000000002</v>
      </c>
      <c r="E9947">
        <v>16</v>
      </c>
      <c r="F9947" t="str">
        <f t="shared" si="311"/>
        <v>34-3-0</v>
      </c>
    </row>
    <row r="9948" spans="1:6" x14ac:dyDescent="0.3">
      <c r="A9948">
        <v>2019</v>
      </c>
      <c r="B9948" t="s">
        <v>6376</v>
      </c>
      <c r="C9948" t="str">
        <f t="shared" si="310"/>
        <v>2019-Ceara/CE-34-3-0</v>
      </c>
      <c r="D9948">
        <v>3.3</v>
      </c>
      <c r="E9948">
        <v>16</v>
      </c>
      <c r="F9948" t="str">
        <f t="shared" si="311"/>
        <v>34-3-0</v>
      </c>
    </row>
    <row r="9949" spans="1:6" x14ac:dyDescent="0.3">
      <c r="A9949">
        <v>2019</v>
      </c>
      <c r="B9949" t="s">
        <v>6468</v>
      </c>
      <c r="C9949" t="str">
        <f t="shared" si="310"/>
        <v>2019-Chapecoense/SC-34-3-0</v>
      </c>
      <c r="D9949">
        <v>2.1</v>
      </c>
      <c r="E9949">
        <v>10</v>
      </c>
      <c r="F9949" t="str">
        <f t="shared" si="311"/>
        <v>34-3-0</v>
      </c>
    </row>
    <row r="9950" spans="1:6" x14ac:dyDescent="0.3">
      <c r="A9950">
        <v>2019</v>
      </c>
      <c r="B9950" t="s">
        <v>5995</v>
      </c>
      <c r="C9950" t="str">
        <f t="shared" si="310"/>
        <v>2019-Corinthians/SP-34-3-0</v>
      </c>
      <c r="D9950">
        <v>3.8333349999999999</v>
      </c>
      <c r="E9950">
        <v>23</v>
      </c>
      <c r="F9950" t="str">
        <f t="shared" si="311"/>
        <v>34-3-0</v>
      </c>
    </row>
    <row r="9951" spans="1:6" x14ac:dyDescent="0.3">
      <c r="A9951">
        <v>2019</v>
      </c>
      <c r="B9951" t="s">
        <v>5996</v>
      </c>
      <c r="C9951" t="str">
        <f t="shared" si="310"/>
        <v>2019-Cruzeiro/MG-34-3-0</v>
      </c>
      <c r="D9951">
        <v>0</v>
      </c>
      <c r="E9951">
        <v>25</v>
      </c>
      <c r="F9951" t="str">
        <f t="shared" si="311"/>
        <v>34-3-0</v>
      </c>
    </row>
    <row r="9952" spans="1:6" x14ac:dyDescent="0.3">
      <c r="A9952">
        <v>2019</v>
      </c>
      <c r="B9952" t="s">
        <v>5998</v>
      </c>
      <c r="C9952" t="str">
        <f t="shared" si="310"/>
        <v>2019-Flamengo/RJ-34-3-0</v>
      </c>
      <c r="D9952">
        <v>7.7428559999999997</v>
      </c>
      <c r="E9952">
        <v>26</v>
      </c>
      <c r="F9952" t="str">
        <f t="shared" si="311"/>
        <v>34-3-0</v>
      </c>
    </row>
    <row r="9953" spans="1:6" x14ac:dyDescent="0.3">
      <c r="A9953">
        <v>2019</v>
      </c>
      <c r="B9953" t="s">
        <v>5999</v>
      </c>
      <c r="C9953" t="str">
        <f t="shared" si="310"/>
        <v>2019-Fluminense/RJ-34-3-0</v>
      </c>
      <c r="D9953">
        <v>3.5000049999999998</v>
      </c>
      <c r="E9953">
        <v>17</v>
      </c>
      <c r="F9953" t="str">
        <f t="shared" si="311"/>
        <v>34-3-0</v>
      </c>
    </row>
    <row r="9954" spans="1:6" x14ac:dyDescent="0.3">
      <c r="A9954">
        <v>2019</v>
      </c>
      <c r="B9954" t="s">
        <v>6000</v>
      </c>
      <c r="C9954" t="str">
        <f t="shared" si="310"/>
        <v>2019-Fortaleza/CE-34-3-0</v>
      </c>
      <c r="D9954">
        <v>3.8181780000000001</v>
      </c>
      <c r="E9954">
        <v>19</v>
      </c>
      <c r="F9954" t="str">
        <f t="shared" si="311"/>
        <v>34-3-0</v>
      </c>
    </row>
    <row r="9955" spans="1:6" x14ac:dyDescent="0.3">
      <c r="A9955">
        <v>2019</v>
      </c>
      <c r="B9955" t="s">
        <v>6001</v>
      </c>
      <c r="C9955" t="str">
        <f t="shared" si="310"/>
        <v>2019-Goias/GO-34-3-0</v>
      </c>
      <c r="D9955">
        <v>3.909087</v>
      </c>
      <c r="E9955">
        <v>21</v>
      </c>
      <c r="F9955" t="str">
        <f t="shared" si="311"/>
        <v>34-3-0</v>
      </c>
    </row>
    <row r="9956" spans="1:6" x14ac:dyDescent="0.3">
      <c r="A9956">
        <v>2019</v>
      </c>
      <c r="B9956" t="s">
        <v>6002</v>
      </c>
      <c r="C9956" t="str">
        <f t="shared" si="310"/>
        <v>2019-Gremio/RS-34-3-0</v>
      </c>
      <c r="D9956">
        <v>5.6315819999999999</v>
      </c>
      <c r="E9956">
        <v>37</v>
      </c>
      <c r="F9956" t="str">
        <f t="shared" si="311"/>
        <v>34-3-0</v>
      </c>
    </row>
    <row r="9957" spans="1:6" x14ac:dyDescent="0.3">
      <c r="A9957">
        <v>2019</v>
      </c>
      <c r="B9957" t="s">
        <v>6003</v>
      </c>
      <c r="C9957" t="str">
        <f t="shared" si="310"/>
        <v>2019-Internacional/RS-34-3-0</v>
      </c>
      <c r="D9957">
        <v>4.3333339999999998</v>
      </c>
      <c r="E9957">
        <v>22</v>
      </c>
      <c r="F9957" t="str">
        <f t="shared" si="311"/>
        <v>34-3-0</v>
      </c>
    </row>
    <row r="9958" spans="1:6" x14ac:dyDescent="0.3">
      <c r="A9958">
        <v>2019</v>
      </c>
      <c r="B9958" t="s">
        <v>6005</v>
      </c>
      <c r="C9958" t="str">
        <f t="shared" si="310"/>
        <v>2019-Palmeiras/SP-34-3-0</v>
      </c>
      <c r="D9958">
        <v>5.875</v>
      </c>
      <c r="E9958">
        <v>27</v>
      </c>
      <c r="F9958" t="str">
        <f t="shared" si="311"/>
        <v>34-3-0</v>
      </c>
    </row>
    <row r="9959" spans="1:6" x14ac:dyDescent="0.3">
      <c r="A9959">
        <v>2019</v>
      </c>
      <c r="B9959" t="s">
        <v>6009</v>
      </c>
      <c r="C9959" t="str">
        <f t="shared" si="310"/>
        <v>2019-Santos/SP-34-3-0</v>
      </c>
      <c r="D9959">
        <v>5.8</v>
      </c>
      <c r="E9959">
        <v>29</v>
      </c>
      <c r="F9959" t="str">
        <f t="shared" si="311"/>
        <v>34-3-0</v>
      </c>
    </row>
    <row r="9960" spans="1:6" x14ac:dyDescent="0.3">
      <c r="A9960">
        <v>2019</v>
      </c>
      <c r="B9960" t="s">
        <v>6011</v>
      </c>
      <c r="C9960" t="str">
        <f t="shared" si="310"/>
        <v>2019-Sao Paulo/SP-34-3-0</v>
      </c>
      <c r="D9960">
        <v>4.5555560000000002</v>
      </c>
      <c r="E9960">
        <v>35</v>
      </c>
      <c r="F9960" t="str">
        <f t="shared" si="311"/>
        <v>34-3-0</v>
      </c>
    </row>
    <row r="9961" spans="1:6" x14ac:dyDescent="0.3">
      <c r="A9961">
        <v>2019</v>
      </c>
      <c r="B9961" t="s">
        <v>6012</v>
      </c>
      <c r="C9961" t="str">
        <f t="shared" si="310"/>
        <v>2019-Vasco/RJ-34-3-0</v>
      </c>
      <c r="D9961">
        <v>4.0714319999999997</v>
      </c>
      <c r="E9961">
        <v>32</v>
      </c>
      <c r="F9961" t="str">
        <f t="shared" si="311"/>
        <v>34-3-0</v>
      </c>
    </row>
    <row r="9962" spans="1:6" x14ac:dyDescent="0.3">
      <c r="A9962">
        <v>2019</v>
      </c>
      <c r="B9962" t="s">
        <v>6182</v>
      </c>
      <c r="C9962" t="str">
        <f t="shared" si="310"/>
        <v>2019-Atletico/MG-34-3-1</v>
      </c>
      <c r="D9962">
        <v>2.8571399999999998</v>
      </c>
      <c r="E9962">
        <v>35</v>
      </c>
      <c r="F9962" t="str">
        <f t="shared" si="311"/>
        <v>34-3-1</v>
      </c>
    </row>
    <row r="9963" spans="1:6" x14ac:dyDescent="0.3">
      <c r="A9963">
        <v>2019</v>
      </c>
      <c r="B9963" t="s">
        <v>6013</v>
      </c>
      <c r="C9963" t="str">
        <f t="shared" si="310"/>
        <v>2019-Atletico/PR-34-3-1</v>
      </c>
      <c r="D9963">
        <v>4.6363589999999997</v>
      </c>
      <c r="E9963">
        <v>27</v>
      </c>
      <c r="F9963" t="str">
        <f t="shared" si="311"/>
        <v>34-3-1</v>
      </c>
    </row>
    <row r="9964" spans="1:6" x14ac:dyDescent="0.3">
      <c r="A9964">
        <v>2019</v>
      </c>
      <c r="B9964" t="s">
        <v>6313</v>
      </c>
      <c r="C9964" t="str">
        <f t="shared" si="310"/>
        <v>2019-Avai/SC-34-3-1</v>
      </c>
      <c r="D9964">
        <v>1.416663</v>
      </c>
      <c r="E9964">
        <v>13</v>
      </c>
      <c r="F9964" t="str">
        <f t="shared" si="311"/>
        <v>34-3-1</v>
      </c>
    </row>
    <row r="9965" spans="1:6" x14ac:dyDescent="0.3">
      <c r="A9965">
        <v>2019</v>
      </c>
      <c r="B9965" t="s">
        <v>6428</v>
      </c>
      <c r="C9965" t="str">
        <f t="shared" si="310"/>
        <v>2019-Bahia/BA-34-3-1</v>
      </c>
      <c r="D9965">
        <v>0</v>
      </c>
      <c r="E9965">
        <v>23</v>
      </c>
      <c r="F9965" t="str">
        <f t="shared" si="311"/>
        <v>34-3-1</v>
      </c>
    </row>
    <row r="9966" spans="1:6" x14ac:dyDescent="0.3">
      <c r="A9966">
        <v>2019</v>
      </c>
      <c r="B9966" t="s">
        <v>6014</v>
      </c>
      <c r="C9966" t="str">
        <f t="shared" si="310"/>
        <v>2019-Botafogo/RJ-34-3-1</v>
      </c>
      <c r="D9966">
        <v>3</v>
      </c>
      <c r="E9966">
        <v>14</v>
      </c>
      <c r="F9966" t="str">
        <f t="shared" si="311"/>
        <v>34-3-1</v>
      </c>
    </row>
    <row r="9967" spans="1:6" x14ac:dyDescent="0.3">
      <c r="A9967">
        <v>2019</v>
      </c>
      <c r="B9967" t="s">
        <v>6505</v>
      </c>
      <c r="C9967" t="str">
        <f t="shared" si="310"/>
        <v>2019-CSA/AL-34-3-1</v>
      </c>
      <c r="D9967">
        <v>2.7272699999999999</v>
      </c>
      <c r="E9967">
        <v>16</v>
      </c>
      <c r="F9967" t="str">
        <f t="shared" si="311"/>
        <v>34-3-1</v>
      </c>
    </row>
    <row r="9968" spans="1:6" x14ac:dyDescent="0.3">
      <c r="A9968">
        <v>2019</v>
      </c>
      <c r="B9968" t="s">
        <v>6380</v>
      </c>
      <c r="C9968" t="str">
        <f t="shared" si="310"/>
        <v>2019-Ceara/CE-34-3-1</v>
      </c>
      <c r="D9968">
        <v>3.3</v>
      </c>
      <c r="E9968">
        <v>23</v>
      </c>
      <c r="F9968" t="str">
        <f t="shared" si="311"/>
        <v>34-3-1</v>
      </c>
    </row>
    <row r="9969" spans="1:6" x14ac:dyDescent="0.3">
      <c r="A9969">
        <v>2019</v>
      </c>
      <c r="B9969" t="s">
        <v>6469</v>
      </c>
      <c r="C9969" t="str">
        <f t="shared" si="310"/>
        <v>2019-Chapecoense/SC-34-3-1</v>
      </c>
      <c r="D9969">
        <v>2.1176460000000001</v>
      </c>
      <c r="E9969">
        <v>15</v>
      </c>
      <c r="F9969" t="str">
        <f t="shared" si="311"/>
        <v>34-3-1</v>
      </c>
    </row>
    <row r="9970" spans="1:6" x14ac:dyDescent="0.3">
      <c r="A9970">
        <v>2019</v>
      </c>
      <c r="B9970" t="s">
        <v>6015</v>
      </c>
      <c r="C9970" t="str">
        <f t="shared" si="310"/>
        <v>2019-Corinthians/SP-34-3-1</v>
      </c>
      <c r="D9970">
        <v>4.5999999999999996</v>
      </c>
      <c r="E9970">
        <v>19</v>
      </c>
      <c r="F9970" t="str">
        <f t="shared" si="311"/>
        <v>34-3-1</v>
      </c>
    </row>
    <row r="9971" spans="1:6" x14ac:dyDescent="0.3">
      <c r="A9971">
        <v>2019</v>
      </c>
      <c r="B9971" t="s">
        <v>6016</v>
      </c>
      <c r="C9971" t="str">
        <f t="shared" si="310"/>
        <v>2019-Cruzeiro/MG-34-3-1</v>
      </c>
      <c r="D9971">
        <v>2.8888950000000002</v>
      </c>
      <c r="E9971">
        <v>24</v>
      </c>
      <c r="F9971" t="str">
        <f t="shared" si="311"/>
        <v>34-3-1</v>
      </c>
    </row>
    <row r="9972" spans="1:6" x14ac:dyDescent="0.3">
      <c r="A9972">
        <v>2019</v>
      </c>
      <c r="B9972" t="s">
        <v>6018</v>
      </c>
      <c r="C9972" t="str">
        <f t="shared" si="310"/>
        <v>2019-Flamengo/RJ-34-3-1</v>
      </c>
      <c r="D9972">
        <v>7.8421050000000001</v>
      </c>
      <c r="E9972">
        <v>26</v>
      </c>
      <c r="F9972" t="str">
        <f t="shared" si="311"/>
        <v>34-3-1</v>
      </c>
    </row>
    <row r="9973" spans="1:6" x14ac:dyDescent="0.3">
      <c r="A9973">
        <v>2019</v>
      </c>
      <c r="B9973" t="s">
        <v>6019</v>
      </c>
      <c r="C9973" t="str">
        <f t="shared" si="310"/>
        <v>2019-Fluminense/RJ-34-3-1</v>
      </c>
      <c r="D9973">
        <v>2.9999989999999999</v>
      </c>
      <c r="E9973">
        <v>23</v>
      </c>
      <c r="F9973" t="str">
        <f t="shared" si="311"/>
        <v>34-3-1</v>
      </c>
    </row>
    <row r="9974" spans="1:6" x14ac:dyDescent="0.3">
      <c r="A9974">
        <v>2019</v>
      </c>
      <c r="B9974" t="s">
        <v>6020</v>
      </c>
      <c r="C9974" t="str">
        <f t="shared" si="310"/>
        <v>2019-Fortaleza/CE-34-3-1</v>
      </c>
      <c r="D9974">
        <v>3.4750000000000001</v>
      </c>
      <c r="E9974">
        <v>15</v>
      </c>
      <c r="F9974" t="str">
        <f t="shared" si="311"/>
        <v>34-3-1</v>
      </c>
    </row>
    <row r="9975" spans="1:6" x14ac:dyDescent="0.3">
      <c r="A9975">
        <v>2019</v>
      </c>
      <c r="B9975" t="s">
        <v>6021</v>
      </c>
      <c r="C9975" t="str">
        <f t="shared" si="310"/>
        <v>2019-Goias/GO-34-3-1</v>
      </c>
      <c r="D9975">
        <v>3.9</v>
      </c>
      <c r="E9975">
        <v>25</v>
      </c>
      <c r="F9975" t="str">
        <f t="shared" si="311"/>
        <v>34-3-1</v>
      </c>
    </row>
    <row r="9976" spans="1:6" x14ac:dyDescent="0.3">
      <c r="A9976">
        <v>2019</v>
      </c>
      <c r="B9976" t="s">
        <v>6022</v>
      </c>
      <c r="C9976" t="str">
        <f t="shared" si="310"/>
        <v>2019-Gremio/RS-34-3-1</v>
      </c>
      <c r="D9976">
        <v>5.8</v>
      </c>
      <c r="E9976">
        <v>34</v>
      </c>
      <c r="F9976" t="str">
        <f t="shared" si="311"/>
        <v>34-3-1</v>
      </c>
    </row>
    <row r="9977" spans="1:6" x14ac:dyDescent="0.3">
      <c r="A9977">
        <v>2019</v>
      </c>
      <c r="B9977" t="s">
        <v>6023</v>
      </c>
      <c r="C9977" t="str">
        <f t="shared" si="310"/>
        <v>2019-Internacional/RS-34-3-1</v>
      </c>
      <c r="D9977">
        <v>4.5999999999999996</v>
      </c>
      <c r="E9977">
        <v>24</v>
      </c>
      <c r="F9977" t="str">
        <f t="shared" si="311"/>
        <v>34-3-1</v>
      </c>
    </row>
    <row r="9978" spans="1:6" x14ac:dyDescent="0.3">
      <c r="A9978">
        <v>2019</v>
      </c>
      <c r="B9978" t="s">
        <v>6025</v>
      </c>
      <c r="C9978" t="str">
        <f t="shared" si="310"/>
        <v>2019-Palmeiras/SP-34-3-1</v>
      </c>
      <c r="D9978">
        <v>6.3</v>
      </c>
      <c r="E9978">
        <v>34</v>
      </c>
      <c r="F9978" t="str">
        <f t="shared" si="311"/>
        <v>34-3-1</v>
      </c>
    </row>
    <row r="9979" spans="1:6" x14ac:dyDescent="0.3">
      <c r="A9979">
        <v>2019</v>
      </c>
      <c r="B9979" t="s">
        <v>6029</v>
      </c>
      <c r="C9979" t="str">
        <f t="shared" si="310"/>
        <v>2019-Santos/SP-34-3-1</v>
      </c>
      <c r="D9979">
        <v>5.6666740000000004</v>
      </c>
      <c r="E9979">
        <v>27</v>
      </c>
      <c r="F9979" t="str">
        <f t="shared" si="311"/>
        <v>34-3-1</v>
      </c>
    </row>
    <row r="9980" spans="1:6" x14ac:dyDescent="0.3">
      <c r="A9980">
        <v>2019</v>
      </c>
      <c r="B9980" t="s">
        <v>6031</v>
      </c>
      <c r="C9980" t="str">
        <f t="shared" si="310"/>
        <v>2019-Sao Paulo/SP-34-3-1</v>
      </c>
      <c r="D9980">
        <v>0</v>
      </c>
      <c r="E9980">
        <v>33</v>
      </c>
      <c r="F9980" t="str">
        <f t="shared" si="311"/>
        <v>34-3-1</v>
      </c>
    </row>
    <row r="9981" spans="1:6" x14ac:dyDescent="0.3">
      <c r="A9981">
        <v>2019</v>
      </c>
      <c r="B9981" t="s">
        <v>6032</v>
      </c>
      <c r="C9981" t="str">
        <f t="shared" si="310"/>
        <v>2019-Vasco/RJ-34-3-1</v>
      </c>
      <c r="D9981">
        <v>4.5</v>
      </c>
      <c r="E9981">
        <v>28</v>
      </c>
      <c r="F9981" t="str">
        <f t="shared" si="311"/>
        <v>34-3-1</v>
      </c>
    </row>
    <row r="9982" spans="1:6" x14ac:dyDescent="0.3">
      <c r="A9982">
        <v>2019</v>
      </c>
      <c r="B9982" t="s">
        <v>6186</v>
      </c>
      <c r="C9982" t="str">
        <f t="shared" si="310"/>
        <v>2019-Atletico/MG-34-3-2</v>
      </c>
      <c r="D9982">
        <v>2.8571399999999998</v>
      </c>
      <c r="E9982">
        <v>28</v>
      </c>
      <c r="F9982" t="str">
        <f t="shared" si="311"/>
        <v>34-3-2</v>
      </c>
    </row>
    <row r="9983" spans="1:6" x14ac:dyDescent="0.3">
      <c r="A9983">
        <v>2019</v>
      </c>
      <c r="B9983" t="s">
        <v>6033</v>
      </c>
      <c r="C9983" t="str">
        <f t="shared" si="310"/>
        <v>2019-Atletico/PR-34-3-2</v>
      </c>
      <c r="D9983">
        <v>4.3636359999999996</v>
      </c>
      <c r="E9983">
        <v>25</v>
      </c>
      <c r="F9983" t="str">
        <f t="shared" si="311"/>
        <v>34-3-2</v>
      </c>
    </row>
    <row r="9984" spans="1:6" x14ac:dyDescent="0.3">
      <c r="A9984">
        <v>2019</v>
      </c>
      <c r="B9984" t="s">
        <v>6316</v>
      </c>
      <c r="C9984" t="str">
        <f t="shared" si="310"/>
        <v>2019-Avai/SC-34-3-2</v>
      </c>
      <c r="D9984">
        <v>0</v>
      </c>
      <c r="E9984">
        <v>12</v>
      </c>
      <c r="F9984" t="str">
        <f t="shared" si="311"/>
        <v>34-3-2</v>
      </c>
    </row>
    <row r="9985" spans="1:6" x14ac:dyDescent="0.3">
      <c r="A9985">
        <v>2019</v>
      </c>
      <c r="B9985" t="s">
        <v>6430</v>
      </c>
      <c r="C9985" t="str">
        <f t="shared" si="310"/>
        <v>2019-Bahia/BA-34-3-2</v>
      </c>
      <c r="D9985">
        <v>4.5172439999999998</v>
      </c>
      <c r="E9985">
        <v>22</v>
      </c>
      <c r="F9985" t="str">
        <f t="shared" si="311"/>
        <v>34-3-2</v>
      </c>
    </row>
    <row r="9986" spans="1:6" x14ac:dyDescent="0.3">
      <c r="A9986">
        <v>2019</v>
      </c>
      <c r="B9986" t="s">
        <v>6034</v>
      </c>
      <c r="C9986" t="str">
        <f t="shared" si="310"/>
        <v>2019-Botafogo/RJ-34-3-2</v>
      </c>
      <c r="D9986">
        <v>2.6666669999999999</v>
      </c>
      <c r="E9986">
        <v>22</v>
      </c>
      <c r="F9986" t="str">
        <f t="shared" si="311"/>
        <v>34-3-2</v>
      </c>
    </row>
    <row r="9987" spans="1:6" x14ac:dyDescent="0.3">
      <c r="A9987">
        <v>2019</v>
      </c>
      <c r="B9987" t="s">
        <v>6506</v>
      </c>
      <c r="C9987" t="str">
        <f t="shared" ref="C9987:C10050" si="312">A9987&amp;"-"&amp;B9987</f>
        <v>2019-CSA/AL-34-3-2</v>
      </c>
      <c r="D9987">
        <v>2.7333310000000002</v>
      </c>
      <c r="E9987">
        <v>19</v>
      </c>
      <c r="F9987" t="str">
        <f t="shared" ref="F9987:F10050" si="313">RIGHT(B9987,LEN(C9987)-FIND("-",C9987,6))</f>
        <v>34-3-2</v>
      </c>
    </row>
    <row r="9988" spans="1:6" x14ac:dyDescent="0.3">
      <c r="A9988">
        <v>2019</v>
      </c>
      <c r="B9988" t="s">
        <v>6384</v>
      </c>
      <c r="C9988" t="str">
        <f t="shared" si="312"/>
        <v>2019-Ceara/CE-34-3-2</v>
      </c>
      <c r="D9988">
        <v>3.2162190000000002</v>
      </c>
      <c r="E9988">
        <v>16</v>
      </c>
      <c r="F9988" t="str">
        <f t="shared" si="313"/>
        <v>34-3-2</v>
      </c>
    </row>
    <row r="9989" spans="1:6" x14ac:dyDescent="0.3">
      <c r="A9989">
        <v>2019</v>
      </c>
      <c r="B9989" t="s">
        <v>6470</v>
      </c>
      <c r="C9989" t="str">
        <f t="shared" si="312"/>
        <v>2019-Chapecoense/SC-34-3-2</v>
      </c>
      <c r="D9989">
        <v>1.9</v>
      </c>
      <c r="E9989">
        <v>10</v>
      </c>
      <c r="F9989" t="str">
        <f t="shared" si="313"/>
        <v>34-3-2</v>
      </c>
    </row>
    <row r="9990" spans="1:6" x14ac:dyDescent="0.3">
      <c r="A9990">
        <v>2019</v>
      </c>
      <c r="B9990" t="s">
        <v>6035</v>
      </c>
      <c r="C9990" t="str">
        <f t="shared" si="312"/>
        <v>2019-Corinthians/SP-34-3-2</v>
      </c>
      <c r="D9990">
        <v>2</v>
      </c>
      <c r="E9990">
        <v>20</v>
      </c>
      <c r="F9990" t="str">
        <f t="shared" si="313"/>
        <v>34-3-2</v>
      </c>
    </row>
    <row r="9991" spans="1:6" x14ac:dyDescent="0.3">
      <c r="A9991">
        <v>2019</v>
      </c>
      <c r="B9991" t="s">
        <v>6036</v>
      </c>
      <c r="C9991" t="str">
        <f t="shared" si="312"/>
        <v>2019-Cruzeiro/MG-34-3-2</v>
      </c>
      <c r="D9991">
        <v>3.1</v>
      </c>
      <c r="E9991">
        <v>27</v>
      </c>
      <c r="F9991" t="str">
        <f t="shared" si="313"/>
        <v>34-3-2</v>
      </c>
    </row>
    <row r="9992" spans="1:6" x14ac:dyDescent="0.3">
      <c r="A9992">
        <v>2019</v>
      </c>
      <c r="B9992" t="s">
        <v>6038</v>
      </c>
      <c r="C9992" t="str">
        <f t="shared" si="312"/>
        <v>2019-Flamengo/RJ-34-3-2</v>
      </c>
      <c r="D9992">
        <v>7.1428640000000003</v>
      </c>
      <c r="E9992">
        <v>26</v>
      </c>
      <c r="F9992" t="str">
        <f t="shared" si="313"/>
        <v>34-3-2</v>
      </c>
    </row>
    <row r="9993" spans="1:6" x14ac:dyDescent="0.3">
      <c r="A9993">
        <v>2019</v>
      </c>
      <c r="B9993" t="s">
        <v>6039</v>
      </c>
      <c r="C9993" t="str">
        <f t="shared" si="312"/>
        <v>2019-Fluminense/RJ-34-3-2</v>
      </c>
      <c r="D9993">
        <v>3.5161340000000001</v>
      </c>
      <c r="E9993">
        <v>24</v>
      </c>
      <c r="F9993" t="str">
        <f t="shared" si="313"/>
        <v>34-3-2</v>
      </c>
    </row>
    <row r="9994" spans="1:6" x14ac:dyDescent="0.3">
      <c r="A9994">
        <v>2019</v>
      </c>
      <c r="B9994" t="s">
        <v>6040</v>
      </c>
      <c r="C9994" t="str">
        <f t="shared" si="312"/>
        <v>2019-Fortaleza/CE-34-3-2</v>
      </c>
      <c r="D9994">
        <v>3.625</v>
      </c>
      <c r="E9994">
        <v>14</v>
      </c>
      <c r="F9994" t="str">
        <f t="shared" si="313"/>
        <v>34-3-2</v>
      </c>
    </row>
    <row r="9995" spans="1:6" x14ac:dyDescent="0.3">
      <c r="A9995">
        <v>2019</v>
      </c>
      <c r="B9995" t="s">
        <v>6041</v>
      </c>
      <c r="C9995" t="str">
        <f t="shared" si="312"/>
        <v>2019-Goias/GO-34-3-2</v>
      </c>
      <c r="D9995">
        <v>5.213266</v>
      </c>
      <c r="E9995">
        <v>24</v>
      </c>
      <c r="F9995" t="str">
        <f t="shared" si="313"/>
        <v>34-3-2</v>
      </c>
    </row>
    <row r="9996" spans="1:6" x14ac:dyDescent="0.3">
      <c r="A9996">
        <v>2019</v>
      </c>
      <c r="B9996" t="s">
        <v>6042</v>
      </c>
      <c r="C9996" t="str">
        <f t="shared" si="312"/>
        <v>2019-Gremio/RS-34-3-2</v>
      </c>
      <c r="D9996">
        <v>5.5714230000000002</v>
      </c>
      <c r="E9996">
        <v>35</v>
      </c>
      <c r="F9996" t="str">
        <f t="shared" si="313"/>
        <v>34-3-2</v>
      </c>
    </row>
    <row r="9997" spans="1:6" x14ac:dyDescent="0.3">
      <c r="A9997">
        <v>2019</v>
      </c>
      <c r="B9997" t="s">
        <v>6043</v>
      </c>
      <c r="C9997" t="str">
        <f t="shared" si="312"/>
        <v>2019-Internacional/RS-34-3-2</v>
      </c>
      <c r="D9997">
        <v>4.9999950000000002</v>
      </c>
      <c r="E9997">
        <v>31</v>
      </c>
      <c r="F9997" t="str">
        <f t="shared" si="313"/>
        <v>34-3-2</v>
      </c>
    </row>
    <row r="9998" spans="1:6" x14ac:dyDescent="0.3">
      <c r="A9998">
        <v>2019</v>
      </c>
      <c r="B9998" t="s">
        <v>6045</v>
      </c>
      <c r="C9998" t="str">
        <f t="shared" si="312"/>
        <v>2019-Palmeiras/SP-34-3-2</v>
      </c>
      <c r="D9998">
        <v>6.3636369999999998</v>
      </c>
      <c r="E9998">
        <v>33</v>
      </c>
      <c r="F9998" t="str">
        <f t="shared" si="313"/>
        <v>34-3-2</v>
      </c>
    </row>
    <row r="9999" spans="1:6" x14ac:dyDescent="0.3">
      <c r="A9999">
        <v>2019</v>
      </c>
      <c r="B9999" t="s">
        <v>6049</v>
      </c>
      <c r="C9999" t="str">
        <f t="shared" si="312"/>
        <v>2019-Santos/SP-34-3-2</v>
      </c>
      <c r="D9999">
        <v>5.6086960000000001</v>
      </c>
      <c r="E9999">
        <v>21</v>
      </c>
      <c r="F9999" t="str">
        <f t="shared" si="313"/>
        <v>34-3-2</v>
      </c>
    </row>
    <row r="10000" spans="1:6" x14ac:dyDescent="0.3">
      <c r="A10000">
        <v>2019</v>
      </c>
      <c r="B10000" t="s">
        <v>6051</v>
      </c>
      <c r="C10000" t="str">
        <f t="shared" si="312"/>
        <v>2019-Sao Paulo/SP-34-3-2</v>
      </c>
      <c r="D10000">
        <v>4.9375</v>
      </c>
      <c r="E10000">
        <v>31</v>
      </c>
      <c r="F10000" t="str">
        <f t="shared" si="313"/>
        <v>34-3-2</v>
      </c>
    </row>
    <row r="10001" spans="1:6" x14ac:dyDescent="0.3">
      <c r="A10001">
        <v>2019</v>
      </c>
      <c r="B10001" t="s">
        <v>6052</v>
      </c>
      <c r="C10001" t="str">
        <f t="shared" si="312"/>
        <v>2019-Vasco/RJ-34-3-2</v>
      </c>
      <c r="D10001">
        <v>3.9</v>
      </c>
      <c r="E10001">
        <v>28</v>
      </c>
      <c r="F10001" t="str">
        <f t="shared" si="313"/>
        <v>34-3-2</v>
      </c>
    </row>
    <row r="10002" spans="1:6" x14ac:dyDescent="0.3">
      <c r="A10002">
        <v>2019</v>
      </c>
      <c r="B10002" t="s">
        <v>6190</v>
      </c>
      <c r="C10002" t="str">
        <f t="shared" si="312"/>
        <v>2019-Atletico/MG-34-4-0</v>
      </c>
      <c r="D10002">
        <v>4</v>
      </c>
      <c r="E10002">
        <v>25</v>
      </c>
      <c r="F10002" t="str">
        <f t="shared" si="313"/>
        <v>34-4-0</v>
      </c>
    </row>
    <row r="10003" spans="1:6" x14ac:dyDescent="0.3">
      <c r="A10003">
        <v>2019</v>
      </c>
      <c r="B10003" t="s">
        <v>6053</v>
      </c>
      <c r="C10003" t="str">
        <f t="shared" si="312"/>
        <v>2019-Atletico/PR-34-4-0</v>
      </c>
      <c r="D10003">
        <v>5.5</v>
      </c>
      <c r="E10003">
        <v>32</v>
      </c>
      <c r="F10003" t="str">
        <f t="shared" si="313"/>
        <v>34-4-0</v>
      </c>
    </row>
    <row r="10004" spans="1:6" x14ac:dyDescent="0.3">
      <c r="A10004">
        <v>2019</v>
      </c>
      <c r="B10004" t="s">
        <v>6319</v>
      </c>
      <c r="C10004" t="str">
        <f t="shared" si="312"/>
        <v>2019-Avai/SC-34-4-0</v>
      </c>
      <c r="D10004">
        <v>0</v>
      </c>
      <c r="E10004">
        <v>12</v>
      </c>
      <c r="F10004" t="str">
        <f t="shared" si="313"/>
        <v>34-4-0</v>
      </c>
    </row>
    <row r="10005" spans="1:6" x14ac:dyDescent="0.3">
      <c r="A10005">
        <v>2019</v>
      </c>
      <c r="B10005" t="s">
        <v>6432</v>
      </c>
      <c r="C10005" t="str">
        <f t="shared" si="312"/>
        <v>2019-Bahia/BA-34-4-0</v>
      </c>
      <c r="D10005">
        <v>5.2857089999999998</v>
      </c>
      <c r="E10005">
        <v>26</v>
      </c>
      <c r="F10005" t="str">
        <f t="shared" si="313"/>
        <v>34-4-0</v>
      </c>
    </row>
    <row r="10006" spans="1:6" x14ac:dyDescent="0.3">
      <c r="A10006">
        <v>2019</v>
      </c>
      <c r="B10006" t="s">
        <v>6054</v>
      </c>
      <c r="C10006" t="str">
        <f t="shared" si="312"/>
        <v>2019-Botafogo/RJ-34-4-0</v>
      </c>
      <c r="D10006">
        <v>3</v>
      </c>
      <c r="E10006">
        <v>30</v>
      </c>
      <c r="F10006" t="str">
        <f t="shared" si="313"/>
        <v>34-4-0</v>
      </c>
    </row>
    <row r="10007" spans="1:6" x14ac:dyDescent="0.3">
      <c r="A10007">
        <v>2019</v>
      </c>
      <c r="B10007" t="s">
        <v>6507</v>
      </c>
      <c r="C10007" t="str">
        <f t="shared" si="312"/>
        <v>2019-CSA/AL-34-4-0</v>
      </c>
      <c r="D10007">
        <v>4.6666619999999996</v>
      </c>
      <c r="E10007">
        <v>25</v>
      </c>
      <c r="F10007" t="str">
        <f t="shared" si="313"/>
        <v>34-4-0</v>
      </c>
    </row>
    <row r="10008" spans="1:6" x14ac:dyDescent="0.3">
      <c r="A10008">
        <v>2019</v>
      </c>
      <c r="B10008" t="s">
        <v>6388</v>
      </c>
      <c r="C10008" t="str">
        <f t="shared" si="312"/>
        <v>2019-Ceara/CE-34-4-0</v>
      </c>
      <c r="D10008">
        <v>3.9999959999999999</v>
      </c>
      <c r="E10008">
        <v>23</v>
      </c>
      <c r="F10008" t="str">
        <f t="shared" si="313"/>
        <v>34-4-0</v>
      </c>
    </row>
    <row r="10009" spans="1:6" x14ac:dyDescent="0.3">
      <c r="A10009">
        <v>2019</v>
      </c>
      <c r="B10009" t="s">
        <v>6471</v>
      </c>
      <c r="C10009" t="str">
        <f t="shared" si="312"/>
        <v>2019-Chapecoense/SC-34-4-0</v>
      </c>
      <c r="D10009">
        <v>2</v>
      </c>
      <c r="E10009">
        <v>18</v>
      </c>
      <c r="F10009" t="str">
        <f t="shared" si="313"/>
        <v>34-4-0</v>
      </c>
    </row>
    <row r="10010" spans="1:6" x14ac:dyDescent="0.3">
      <c r="A10010">
        <v>2019</v>
      </c>
      <c r="B10010" t="s">
        <v>6055</v>
      </c>
      <c r="C10010" t="str">
        <f t="shared" si="312"/>
        <v>2019-Corinthians/SP-34-4-0</v>
      </c>
      <c r="D10010">
        <v>0</v>
      </c>
      <c r="E10010">
        <v>38</v>
      </c>
      <c r="F10010" t="str">
        <f t="shared" si="313"/>
        <v>34-4-0</v>
      </c>
    </row>
    <row r="10011" spans="1:6" x14ac:dyDescent="0.3">
      <c r="A10011">
        <v>2019</v>
      </c>
      <c r="B10011" t="s">
        <v>6056</v>
      </c>
      <c r="C10011" t="str">
        <f t="shared" si="312"/>
        <v>2019-Cruzeiro/MG-34-4-0</v>
      </c>
      <c r="D10011">
        <v>0</v>
      </c>
      <c r="E10011">
        <v>27</v>
      </c>
      <c r="F10011" t="str">
        <f t="shared" si="313"/>
        <v>34-4-0</v>
      </c>
    </row>
    <row r="10012" spans="1:6" x14ac:dyDescent="0.3">
      <c r="A10012">
        <v>2019</v>
      </c>
      <c r="B10012" t="s">
        <v>6058</v>
      </c>
      <c r="C10012" t="str">
        <f t="shared" si="312"/>
        <v>2019-Flamengo/RJ-34-4-0</v>
      </c>
      <c r="D10012">
        <v>10.6</v>
      </c>
      <c r="E10012">
        <v>38</v>
      </c>
      <c r="F10012" t="str">
        <f t="shared" si="313"/>
        <v>34-4-0</v>
      </c>
    </row>
    <row r="10013" spans="1:6" x14ac:dyDescent="0.3">
      <c r="A10013">
        <v>2019</v>
      </c>
      <c r="B10013" t="s">
        <v>6059</v>
      </c>
      <c r="C10013" t="str">
        <f t="shared" si="312"/>
        <v>2019-Fluminense/RJ-34-4-0</v>
      </c>
      <c r="D10013">
        <v>4</v>
      </c>
      <c r="E10013">
        <v>23</v>
      </c>
      <c r="F10013" t="str">
        <f t="shared" si="313"/>
        <v>34-4-0</v>
      </c>
    </row>
    <row r="10014" spans="1:6" x14ac:dyDescent="0.3">
      <c r="A10014">
        <v>2019</v>
      </c>
      <c r="B10014" t="s">
        <v>6060</v>
      </c>
      <c r="C10014" t="str">
        <f t="shared" si="312"/>
        <v>2019-Fortaleza/CE-34-4-0</v>
      </c>
      <c r="D10014">
        <v>5.1428560000000001</v>
      </c>
      <c r="E10014">
        <v>20</v>
      </c>
      <c r="F10014" t="str">
        <f t="shared" si="313"/>
        <v>34-4-0</v>
      </c>
    </row>
    <row r="10015" spans="1:6" x14ac:dyDescent="0.3">
      <c r="A10015">
        <v>2019</v>
      </c>
      <c r="B10015" t="s">
        <v>6061</v>
      </c>
      <c r="C10015" t="str">
        <f t="shared" si="312"/>
        <v>2019-Goias/GO-34-4-0</v>
      </c>
      <c r="D10015">
        <v>5.7333350000000003</v>
      </c>
      <c r="E10015">
        <v>27</v>
      </c>
      <c r="F10015" t="str">
        <f t="shared" si="313"/>
        <v>34-4-0</v>
      </c>
    </row>
    <row r="10016" spans="1:6" x14ac:dyDescent="0.3">
      <c r="A10016">
        <v>2019</v>
      </c>
      <c r="B10016" t="s">
        <v>6062</v>
      </c>
      <c r="C10016" t="str">
        <f t="shared" si="312"/>
        <v>2019-Gremio/RS-34-4-0</v>
      </c>
      <c r="D10016">
        <v>6</v>
      </c>
      <c r="E10016">
        <v>38</v>
      </c>
      <c r="F10016" t="str">
        <f t="shared" si="313"/>
        <v>34-4-0</v>
      </c>
    </row>
    <row r="10017" spans="1:6" x14ac:dyDescent="0.3">
      <c r="A10017">
        <v>2019</v>
      </c>
      <c r="B10017" t="s">
        <v>6063</v>
      </c>
      <c r="C10017" t="str">
        <f t="shared" si="312"/>
        <v>2019-Internacional/RS-34-4-0</v>
      </c>
      <c r="D10017">
        <v>6.3333519999999996</v>
      </c>
      <c r="E10017">
        <v>31</v>
      </c>
      <c r="F10017" t="str">
        <f t="shared" si="313"/>
        <v>34-4-0</v>
      </c>
    </row>
    <row r="10018" spans="1:6" x14ac:dyDescent="0.3">
      <c r="A10018">
        <v>2019</v>
      </c>
      <c r="B10018" t="s">
        <v>6065</v>
      </c>
      <c r="C10018" t="str">
        <f t="shared" si="312"/>
        <v>2019-Palmeiras/SP-34-4-0</v>
      </c>
      <c r="D10018">
        <v>8.142849</v>
      </c>
      <c r="E10018">
        <v>42</v>
      </c>
      <c r="F10018" t="str">
        <f t="shared" si="313"/>
        <v>34-4-0</v>
      </c>
    </row>
    <row r="10019" spans="1:6" x14ac:dyDescent="0.3">
      <c r="A10019">
        <v>2019</v>
      </c>
      <c r="B10019" t="s">
        <v>6069</v>
      </c>
      <c r="C10019" t="str">
        <f t="shared" si="312"/>
        <v>2019-Santos/SP-34-4-0</v>
      </c>
      <c r="D10019">
        <v>7.2</v>
      </c>
      <c r="E10019">
        <v>38</v>
      </c>
      <c r="F10019" t="str">
        <f t="shared" si="313"/>
        <v>34-4-0</v>
      </c>
    </row>
    <row r="10020" spans="1:6" x14ac:dyDescent="0.3">
      <c r="A10020">
        <v>2019</v>
      </c>
      <c r="B10020" t="s">
        <v>6071</v>
      </c>
      <c r="C10020" t="str">
        <f t="shared" si="312"/>
        <v>2019-Sao Paulo/SP-34-4-0</v>
      </c>
      <c r="D10020">
        <v>6.3333320000000004</v>
      </c>
      <c r="E10020">
        <v>35</v>
      </c>
      <c r="F10020" t="str">
        <f t="shared" si="313"/>
        <v>34-4-0</v>
      </c>
    </row>
    <row r="10021" spans="1:6" x14ac:dyDescent="0.3">
      <c r="A10021">
        <v>2019</v>
      </c>
      <c r="B10021" t="s">
        <v>6072</v>
      </c>
      <c r="C10021" t="str">
        <f t="shared" si="312"/>
        <v>2019-Vasco/RJ-34-4-0</v>
      </c>
      <c r="D10021">
        <v>5.9999979999999997</v>
      </c>
      <c r="E10021">
        <v>27</v>
      </c>
      <c r="F10021" t="str">
        <f t="shared" si="313"/>
        <v>34-4-0</v>
      </c>
    </row>
    <row r="10022" spans="1:6" x14ac:dyDescent="0.3">
      <c r="A10022">
        <v>2019</v>
      </c>
      <c r="B10022" t="s">
        <v>6194</v>
      </c>
      <c r="C10022" t="str">
        <f t="shared" si="312"/>
        <v>2019-Atletico/MG-34-4-1</v>
      </c>
      <c r="D10022">
        <v>4</v>
      </c>
      <c r="E10022">
        <v>31</v>
      </c>
      <c r="F10022" t="str">
        <f t="shared" si="313"/>
        <v>34-4-1</v>
      </c>
    </row>
    <row r="10023" spans="1:6" x14ac:dyDescent="0.3">
      <c r="A10023">
        <v>2019</v>
      </c>
      <c r="B10023" t="s">
        <v>6073</v>
      </c>
      <c r="C10023" t="str">
        <f t="shared" si="312"/>
        <v>2019-Atletico/PR-34-4-1</v>
      </c>
      <c r="D10023">
        <v>6.8</v>
      </c>
      <c r="E10023">
        <v>30</v>
      </c>
      <c r="F10023" t="str">
        <f t="shared" si="313"/>
        <v>34-4-1</v>
      </c>
    </row>
    <row r="10024" spans="1:6" x14ac:dyDescent="0.3">
      <c r="A10024">
        <v>2019</v>
      </c>
      <c r="B10024" t="s">
        <v>6322</v>
      </c>
      <c r="C10024" t="str">
        <f t="shared" si="312"/>
        <v>2019-Avai/SC-34-4-1</v>
      </c>
      <c r="D10024">
        <v>4.2631550000000002</v>
      </c>
      <c r="E10024">
        <v>13</v>
      </c>
      <c r="F10024" t="str">
        <f t="shared" si="313"/>
        <v>34-4-1</v>
      </c>
    </row>
    <row r="10025" spans="1:6" x14ac:dyDescent="0.3">
      <c r="A10025">
        <v>2019</v>
      </c>
      <c r="B10025" t="s">
        <v>6434</v>
      </c>
      <c r="C10025" t="str">
        <f t="shared" si="312"/>
        <v>2019-Bahia/BA-34-4-1</v>
      </c>
      <c r="D10025">
        <v>5.5</v>
      </c>
      <c r="E10025">
        <v>35</v>
      </c>
      <c r="F10025" t="str">
        <f t="shared" si="313"/>
        <v>34-4-1</v>
      </c>
    </row>
    <row r="10026" spans="1:6" x14ac:dyDescent="0.3">
      <c r="A10026">
        <v>2019</v>
      </c>
      <c r="B10026" t="s">
        <v>6074</v>
      </c>
      <c r="C10026" t="str">
        <f t="shared" si="312"/>
        <v>2019-Botafogo/RJ-34-4-1</v>
      </c>
      <c r="D10026">
        <v>3.857145</v>
      </c>
      <c r="E10026">
        <v>24</v>
      </c>
      <c r="F10026" t="str">
        <f t="shared" si="313"/>
        <v>34-4-1</v>
      </c>
    </row>
    <row r="10027" spans="1:6" x14ac:dyDescent="0.3">
      <c r="A10027">
        <v>2019</v>
      </c>
      <c r="B10027" t="s">
        <v>6508</v>
      </c>
      <c r="C10027" t="str">
        <f t="shared" si="312"/>
        <v>2019-CSA/AL-34-4-1</v>
      </c>
      <c r="D10027">
        <v>4</v>
      </c>
      <c r="E10027">
        <v>18</v>
      </c>
      <c r="F10027" t="str">
        <f t="shared" si="313"/>
        <v>34-4-1</v>
      </c>
    </row>
    <row r="10028" spans="1:6" x14ac:dyDescent="0.3">
      <c r="A10028">
        <v>2019</v>
      </c>
      <c r="B10028" t="s">
        <v>6392</v>
      </c>
      <c r="C10028" t="str">
        <f t="shared" si="312"/>
        <v>2019-Ceara/CE-34-4-1</v>
      </c>
      <c r="D10028">
        <v>4</v>
      </c>
      <c r="E10028">
        <v>17</v>
      </c>
      <c r="F10028" t="str">
        <f t="shared" si="313"/>
        <v>34-4-1</v>
      </c>
    </row>
    <row r="10029" spans="1:6" x14ac:dyDescent="0.3">
      <c r="A10029">
        <v>2019</v>
      </c>
      <c r="B10029" t="s">
        <v>6472</v>
      </c>
      <c r="C10029" t="str">
        <f t="shared" si="312"/>
        <v>2019-Chapecoense/SC-34-4-1</v>
      </c>
      <c r="D10029">
        <v>2.4999989999999999</v>
      </c>
      <c r="E10029">
        <v>15</v>
      </c>
      <c r="F10029" t="str">
        <f t="shared" si="313"/>
        <v>34-4-1</v>
      </c>
    </row>
    <row r="10030" spans="1:6" x14ac:dyDescent="0.3">
      <c r="A10030">
        <v>2019</v>
      </c>
      <c r="B10030" t="s">
        <v>6075</v>
      </c>
      <c r="C10030" t="str">
        <f t="shared" si="312"/>
        <v>2019-Corinthians/SP-34-4-1</v>
      </c>
      <c r="D10030">
        <v>0</v>
      </c>
      <c r="E10030">
        <v>25</v>
      </c>
      <c r="F10030" t="str">
        <f t="shared" si="313"/>
        <v>34-4-1</v>
      </c>
    </row>
    <row r="10031" spans="1:6" x14ac:dyDescent="0.3">
      <c r="A10031">
        <v>2019</v>
      </c>
      <c r="B10031" t="s">
        <v>6076</v>
      </c>
      <c r="C10031" t="str">
        <f t="shared" si="312"/>
        <v>2019-Cruzeiro/MG-34-4-1</v>
      </c>
      <c r="D10031">
        <v>0</v>
      </c>
      <c r="E10031">
        <v>24</v>
      </c>
      <c r="F10031" t="str">
        <f t="shared" si="313"/>
        <v>34-4-1</v>
      </c>
    </row>
    <row r="10032" spans="1:6" x14ac:dyDescent="0.3">
      <c r="A10032">
        <v>2019</v>
      </c>
      <c r="B10032" t="s">
        <v>6078</v>
      </c>
      <c r="C10032" t="str">
        <f t="shared" si="312"/>
        <v>2019-Flamengo/RJ-34-4-1</v>
      </c>
      <c r="D10032">
        <v>10</v>
      </c>
      <c r="E10032">
        <v>46</v>
      </c>
      <c r="F10032" t="str">
        <f t="shared" si="313"/>
        <v>34-4-1</v>
      </c>
    </row>
    <row r="10033" spans="1:6" x14ac:dyDescent="0.3">
      <c r="A10033">
        <v>2019</v>
      </c>
      <c r="B10033" t="s">
        <v>6079</v>
      </c>
      <c r="C10033" t="str">
        <f t="shared" si="312"/>
        <v>2019-Fluminense/RJ-34-4-1</v>
      </c>
      <c r="D10033">
        <v>0</v>
      </c>
      <c r="E10033">
        <v>23</v>
      </c>
      <c r="F10033" t="str">
        <f t="shared" si="313"/>
        <v>34-4-1</v>
      </c>
    </row>
    <row r="10034" spans="1:6" x14ac:dyDescent="0.3">
      <c r="A10034">
        <v>2019</v>
      </c>
      <c r="B10034" t="s">
        <v>6080</v>
      </c>
      <c r="C10034" t="str">
        <f t="shared" si="312"/>
        <v>2019-Fortaleza/CE-34-4-1</v>
      </c>
      <c r="D10034">
        <v>4.5</v>
      </c>
      <c r="E10034">
        <v>25</v>
      </c>
      <c r="F10034" t="str">
        <f t="shared" si="313"/>
        <v>34-4-1</v>
      </c>
    </row>
    <row r="10035" spans="1:6" x14ac:dyDescent="0.3">
      <c r="A10035">
        <v>2019</v>
      </c>
      <c r="B10035" t="s">
        <v>6081</v>
      </c>
      <c r="C10035" t="str">
        <f t="shared" si="312"/>
        <v>2019-Goias/GO-34-4-1</v>
      </c>
      <c r="D10035">
        <v>0</v>
      </c>
      <c r="E10035">
        <v>35</v>
      </c>
      <c r="F10035" t="str">
        <f t="shared" si="313"/>
        <v>34-4-1</v>
      </c>
    </row>
    <row r="10036" spans="1:6" x14ac:dyDescent="0.3">
      <c r="A10036">
        <v>2019</v>
      </c>
      <c r="B10036" t="s">
        <v>6082</v>
      </c>
      <c r="C10036" t="str">
        <f t="shared" si="312"/>
        <v>2019-Gremio/RS-34-4-1</v>
      </c>
      <c r="D10036">
        <v>0</v>
      </c>
      <c r="E10036">
        <v>32</v>
      </c>
      <c r="F10036" t="str">
        <f t="shared" si="313"/>
        <v>34-4-1</v>
      </c>
    </row>
    <row r="10037" spans="1:6" x14ac:dyDescent="0.3">
      <c r="A10037">
        <v>2019</v>
      </c>
      <c r="B10037" t="s">
        <v>6083</v>
      </c>
      <c r="C10037" t="str">
        <f t="shared" si="312"/>
        <v>2019-Internacional/RS-34-4-1</v>
      </c>
      <c r="D10037">
        <v>5.8</v>
      </c>
      <c r="E10037">
        <v>41</v>
      </c>
      <c r="F10037" t="str">
        <f t="shared" si="313"/>
        <v>34-4-1</v>
      </c>
    </row>
    <row r="10038" spans="1:6" x14ac:dyDescent="0.3">
      <c r="A10038">
        <v>2019</v>
      </c>
      <c r="B10038" t="s">
        <v>6085</v>
      </c>
      <c r="C10038" t="str">
        <f t="shared" si="312"/>
        <v>2019-Palmeiras/SP-34-4-1</v>
      </c>
      <c r="D10038">
        <v>7.9999919999999998</v>
      </c>
      <c r="E10038">
        <v>50</v>
      </c>
      <c r="F10038" t="str">
        <f t="shared" si="313"/>
        <v>34-4-1</v>
      </c>
    </row>
    <row r="10039" spans="1:6" x14ac:dyDescent="0.3">
      <c r="A10039">
        <v>2019</v>
      </c>
      <c r="B10039" t="s">
        <v>6089</v>
      </c>
      <c r="C10039" t="str">
        <f t="shared" si="312"/>
        <v>2019-Santos/SP-34-4-1</v>
      </c>
      <c r="D10039">
        <v>7.7142850000000003</v>
      </c>
      <c r="E10039">
        <v>40</v>
      </c>
      <c r="F10039" t="str">
        <f t="shared" si="313"/>
        <v>34-4-1</v>
      </c>
    </row>
    <row r="10040" spans="1:6" x14ac:dyDescent="0.3">
      <c r="A10040">
        <v>2019</v>
      </c>
      <c r="B10040" t="s">
        <v>6091</v>
      </c>
      <c r="C10040" t="str">
        <f t="shared" si="312"/>
        <v>2019-Sao Paulo/SP-34-4-1</v>
      </c>
      <c r="D10040">
        <v>7</v>
      </c>
      <c r="E10040">
        <v>42</v>
      </c>
      <c r="F10040" t="str">
        <f t="shared" si="313"/>
        <v>34-4-1</v>
      </c>
    </row>
    <row r="10041" spans="1:6" x14ac:dyDescent="0.3">
      <c r="A10041">
        <v>2019</v>
      </c>
      <c r="B10041" t="s">
        <v>6092</v>
      </c>
      <c r="C10041" t="str">
        <f t="shared" si="312"/>
        <v>2019-Vasco/RJ-34-4-1</v>
      </c>
      <c r="D10041">
        <v>4</v>
      </c>
      <c r="E10041">
        <v>37</v>
      </c>
      <c r="F10041" t="str">
        <f t="shared" si="313"/>
        <v>34-4-1</v>
      </c>
    </row>
    <row r="10042" spans="1:6" x14ac:dyDescent="0.3">
      <c r="A10042">
        <v>2019</v>
      </c>
      <c r="B10042" t="s">
        <v>6198</v>
      </c>
      <c r="C10042" t="str">
        <f t="shared" si="312"/>
        <v>2019-Atletico/MG-34-4-2</v>
      </c>
      <c r="D10042">
        <v>0</v>
      </c>
      <c r="E10042">
        <v>35</v>
      </c>
      <c r="F10042" t="str">
        <f t="shared" si="313"/>
        <v>34-4-2</v>
      </c>
    </row>
    <row r="10043" spans="1:6" x14ac:dyDescent="0.3">
      <c r="A10043">
        <v>2019</v>
      </c>
      <c r="B10043" t="s">
        <v>6093</v>
      </c>
      <c r="C10043" t="str">
        <f t="shared" si="312"/>
        <v>2019-Atletico/PR-34-4-2</v>
      </c>
      <c r="D10043">
        <v>5.8333320000000004</v>
      </c>
      <c r="E10043">
        <v>22</v>
      </c>
      <c r="F10043" t="str">
        <f t="shared" si="313"/>
        <v>34-4-2</v>
      </c>
    </row>
    <row r="10044" spans="1:6" x14ac:dyDescent="0.3">
      <c r="A10044">
        <v>2019</v>
      </c>
      <c r="B10044" t="s">
        <v>6325</v>
      </c>
      <c r="C10044" t="str">
        <f t="shared" si="312"/>
        <v>2019-Avai/SC-34-4-2</v>
      </c>
      <c r="D10044">
        <v>2.5714290000000002</v>
      </c>
      <c r="E10044">
        <v>13</v>
      </c>
      <c r="F10044" t="str">
        <f t="shared" si="313"/>
        <v>34-4-2</v>
      </c>
    </row>
    <row r="10045" spans="1:6" x14ac:dyDescent="0.3">
      <c r="A10045">
        <v>2019</v>
      </c>
      <c r="B10045" t="s">
        <v>6436</v>
      </c>
      <c r="C10045" t="str">
        <f t="shared" si="312"/>
        <v>2019-Bahia/BA-34-4-2</v>
      </c>
      <c r="D10045">
        <v>7</v>
      </c>
      <c r="E10045">
        <v>33</v>
      </c>
      <c r="F10045" t="str">
        <f t="shared" si="313"/>
        <v>34-4-2</v>
      </c>
    </row>
    <row r="10046" spans="1:6" x14ac:dyDescent="0.3">
      <c r="A10046">
        <v>2019</v>
      </c>
      <c r="B10046" t="s">
        <v>6094</v>
      </c>
      <c r="C10046" t="str">
        <f t="shared" si="312"/>
        <v>2019-Botafogo/RJ-34-4-2</v>
      </c>
      <c r="D10046">
        <v>3</v>
      </c>
      <c r="E10046">
        <v>30</v>
      </c>
      <c r="F10046" t="str">
        <f t="shared" si="313"/>
        <v>34-4-2</v>
      </c>
    </row>
    <row r="10047" spans="1:6" x14ac:dyDescent="0.3">
      <c r="A10047">
        <v>2019</v>
      </c>
      <c r="B10047" t="s">
        <v>6509</v>
      </c>
      <c r="C10047" t="str">
        <f t="shared" si="312"/>
        <v>2019-CSA/AL-34-4-2</v>
      </c>
      <c r="D10047">
        <v>4</v>
      </c>
      <c r="E10047">
        <v>21</v>
      </c>
      <c r="F10047" t="str">
        <f t="shared" si="313"/>
        <v>34-4-2</v>
      </c>
    </row>
    <row r="10048" spans="1:6" x14ac:dyDescent="0.3">
      <c r="A10048">
        <v>2019</v>
      </c>
      <c r="B10048" t="s">
        <v>6396</v>
      </c>
      <c r="C10048" t="str">
        <f t="shared" si="312"/>
        <v>2019-Ceara/CE-34-4-2</v>
      </c>
      <c r="D10048">
        <v>2</v>
      </c>
      <c r="E10048">
        <v>21</v>
      </c>
      <c r="F10048" t="str">
        <f t="shared" si="313"/>
        <v>34-4-2</v>
      </c>
    </row>
    <row r="10049" spans="1:6" x14ac:dyDescent="0.3">
      <c r="A10049">
        <v>2019</v>
      </c>
      <c r="B10049" t="s">
        <v>6473</v>
      </c>
      <c r="C10049" t="str">
        <f t="shared" si="312"/>
        <v>2019-Chapecoense/SC-34-4-2</v>
      </c>
      <c r="D10049">
        <v>2.2222209999999998</v>
      </c>
      <c r="E10049">
        <v>7</v>
      </c>
      <c r="F10049" t="str">
        <f t="shared" si="313"/>
        <v>34-4-2</v>
      </c>
    </row>
    <row r="10050" spans="1:6" x14ac:dyDescent="0.3">
      <c r="A10050">
        <v>2019</v>
      </c>
      <c r="B10050" t="s">
        <v>6095</v>
      </c>
      <c r="C10050" t="str">
        <f t="shared" si="312"/>
        <v>2019-Corinthians/SP-34-4-2</v>
      </c>
      <c r="D10050">
        <v>0</v>
      </c>
      <c r="E10050">
        <v>38</v>
      </c>
      <c r="F10050" t="str">
        <f t="shared" si="313"/>
        <v>34-4-2</v>
      </c>
    </row>
    <row r="10051" spans="1:6" x14ac:dyDescent="0.3">
      <c r="A10051">
        <v>2019</v>
      </c>
      <c r="B10051" t="s">
        <v>6096</v>
      </c>
      <c r="C10051" t="str">
        <f t="shared" ref="C10051:C10081" si="314">A10051&amp;"-"&amp;B10051</f>
        <v>2019-Cruzeiro/MG-34-4-2</v>
      </c>
      <c r="D10051">
        <v>0</v>
      </c>
      <c r="E10051">
        <v>28</v>
      </c>
      <c r="F10051" t="str">
        <f t="shared" ref="F10051:F10081" si="315">RIGHT(B10051,LEN(C10051)-FIND("-",C10051,6))</f>
        <v>34-4-2</v>
      </c>
    </row>
    <row r="10052" spans="1:6" x14ac:dyDescent="0.3">
      <c r="A10052">
        <v>2019</v>
      </c>
      <c r="B10052" t="s">
        <v>6098</v>
      </c>
      <c r="C10052" t="str">
        <f t="shared" si="314"/>
        <v>2019-Flamengo/RJ-34-4-2</v>
      </c>
      <c r="D10052">
        <v>9.6999999999999993</v>
      </c>
      <c r="E10052">
        <v>29</v>
      </c>
      <c r="F10052" t="str">
        <f t="shared" si="315"/>
        <v>34-4-2</v>
      </c>
    </row>
    <row r="10053" spans="1:6" x14ac:dyDescent="0.3">
      <c r="A10053">
        <v>2019</v>
      </c>
      <c r="B10053" t="s">
        <v>6099</v>
      </c>
      <c r="C10053" t="str">
        <f t="shared" si="314"/>
        <v>2019-Fluminense/RJ-34-4-2</v>
      </c>
      <c r="D10053">
        <v>7</v>
      </c>
      <c r="E10053">
        <v>19</v>
      </c>
      <c r="F10053" t="str">
        <f t="shared" si="315"/>
        <v>34-4-2</v>
      </c>
    </row>
    <row r="10054" spans="1:6" x14ac:dyDescent="0.3">
      <c r="A10054">
        <v>2019</v>
      </c>
      <c r="B10054" t="s">
        <v>6100</v>
      </c>
      <c r="C10054" t="str">
        <f t="shared" si="314"/>
        <v>2019-Fortaleza/CE-34-4-2</v>
      </c>
      <c r="D10054">
        <v>4.166671</v>
      </c>
      <c r="E10054">
        <v>13</v>
      </c>
      <c r="F10054" t="str">
        <f t="shared" si="315"/>
        <v>34-4-2</v>
      </c>
    </row>
    <row r="10055" spans="1:6" x14ac:dyDescent="0.3">
      <c r="A10055">
        <v>2019</v>
      </c>
      <c r="B10055" t="s">
        <v>6101</v>
      </c>
      <c r="C10055" t="str">
        <f t="shared" si="314"/>
        <v>2019-Goias/GO-34-4-2</v>
      </c>
      <c r="D10055">
        <v>0</v>
      </c>
      <c r="E10055">
        <v>28</v>
      </c>
      <c r="F10055" t="str">
        <f t="shared" si="315"/>
        <v>34-4-2</v>
      </c>
    </row>
    <row r="10056" spans="1:6" x14ac:dyDescent="0.3">
      <c r="A10056">
        <v>2019</v>
      </c>
      <c r="B10056" t="s">
        <v>6102</v>
      </c>
      <c r="C10056" t="str">
        <f t="shared" si="314"/>
        <v>2019-Gremio/RS-34-4-2</v>
      </c>
      <c r="D10056">
        <v>7.2</v>
      </c>
      <c r="E10056">
        <v>33</v>
      </c>
      <c r="F10056" t="str">
        <f t="shared" si="315"/>
        <v>34-4-2</v>
      </c>
    </row>
    <row r="10057" spans="1:6" x14ac:dyDescent="0.3">
      <c r="A10057">
        <v>2019</v>
      </c>
      <c r="B10057" t="s">
        <v>6103</v>
      </c>
      <c r="C10057" t="str">
        <f t="shared" si="314"/>
        <v>2019-Internacional/RS-34-4-2</v>
      </c>
      <c r="D10057">
        <v>6.8333329999999997</v>
      </c>
      <c r="E10057">
        <v>27</v>
      </c>
      <c r="F10057" t="str">
        <f t="shared" si="315"/>
        <v>34-4-2</v>
      </c>
    </row>
    <row r="10058" spans="1:6" x14ac:dyDescent="0.3">
      <c r="A10058">
        <v>2019</v>
      </c>
      <c r="B10058" t="s">
        <v>6105</v>
      </c>
      <c r="C10058" t="str">
        <f t="shared" si="314"/>
        <v>2019-Palmeiras/SP-34-4-2</v>
      </c>
      <c r="D10058">
        <v>8.4285730000000001</v>
      </c>
      <c r="E10058">
        <v>32</v>
      </c>
      <c r="F10058" t="str">
        <f t="shared" si="315"/>
        <v>34-4-2</v>
      </c>
    </row>
    <row r="10059" spans="1:6" x14ac:dyDescent="0.3">
      <c r="A10059">
        <v>2019</v>
      </c>
      <c r="B10059" t="s">
        <v>6109</v>
      </c>
      <c r="C10059" t="str">
        <f t="shared" si="314"/>
        <v>2019-Santos/SP-34-4-2</v>
      </c>
      <c r="D10059">
        <v>8</v>
      </c>
      <c r="E10059">
        <v>40</v>
      </c>
      <c r="F10059" t="str">
        <f t="shared" si="315"/>
        <v>34-4-2</v>
      </c>
    </row>
    <row r="10060" spans="1:6" x14ac:dyDescent="0.3">
      <c r="A10060">
        <v>2019</v>
      </c>
      <c r="B10060" t="s">
        <v>6111</v>
      </c>
      <c r="C10060" t="str">
        <f t="shared" si="314"/>
        <v>2019-Sao Paulo/SP-34-4-2</v>
      </c>
      <c r="D10060">
        <v>0</v>
      </c>
      <c r="E10060">
        <v>42</v>
      </c>
      <c r="F10060" t="str">
        <f t="shared" si="315"/>
        <v>34-4-2</v>
      </c>
    </row>
    <row r="10061" spans="1:6" x14ac:dyDescent="0.3">
      <c r="A10061">
        <v>2019</v>
      </c>
      <c r="B10061" t="s">
        <v>6112</v>
      </c>
      <c r="C10061" t="str">
        <f t="shared" si="314"/>
        <v>2019-Vasco/RJ-34-4-2</v>
      </c>
      <c r="D10061">
        <v>7</v>
      </c>
      <c r="E10061">
        <v>28</v>
      </c>
      <c r="F10061" t="str">
        <f t="shared" si="315"/>
        <v>34-4-2</v>
      </c>
    </row>
    <row r="10062" spans="1:6" x14ac:dyDescent="0.3">
      <c r="A10062">
        <v>2019</v>
      </c>
      <c r="B10062" t="s">
        <v>6202</v>
      </c>
      <c r="C10062" t="str">
        <f t="shared" si="314"/>
        <v>2019-Atletico/MG-34-4-3</v>
      </c>
      <c r="D10062">
        <v>3.8</v>
      </c>
      <c r="E10062">
        <v>24</v>
      </c>
      <c r="F10062" t="str">
        <f t="shared" si="315"/>
        <v>34-4-3</v>
      </c>
    </row>
    <row r="10063" spans="1:6" x14ac:dyDescent="0.3">
      <c r="A10063">
        <v>2019</v>
      </c>
      <c r="B10063" t="s">
        <v>6113</v>
      </c>
      <c r="C10063" t="str">
        <f t="shared" si="314"/>
        <v>2019-Atletico/PR-34-4-3</v>
      </c>
      <c r="D10063">
        <v>5</v>
      </c>
      <c r="E10063">
        <v>34</v>
      </c>
      <c r="F10063" t="str">
        <f t="shared" si="315"/>
        <v>34-4-3</v>
      </c>
    </row>
    <row r="10064" spans="1:6" x14ac:dyDescent="0.3">
      <c r="A10064">
        <v>2019</v>
      </c>
      <c r="B10064" t="s">
        <v>6328</v>
      </c>
      <c r="C10064" t="str">
        <f t="shared" si="314"/>
        <v>2019-Avai/SC-34-4-3</v>
      </c>
      <c r="D10064">
        <v>3.25</v>
      </c>
      <c r="E10064">
        <v>17</v>
      </c>
      <c r="F10064" t="str">
        <f t="shared" si="315"/>
        <v>34-4-3</v>
      </c>
    </row>
    <row r="10065" spans="1:6" x14ac:dyDescent="0.3">
      <c r="A10065">
        <v>2019</v>
      </c>
      <c r="B10065" t="s">
        <v>6438</v>
      </c>
      <c r="C10065" t="str">
        <f t="shared" si="314"/>
        <v>2019-Bahia/BA-34-4-3</v>
      </c>
      <c r="D10065">
        <v>6.2</v>
      </c>
      <c r="E10065">
        <v>30</v>
      </c>
      <c r="F10065" t="str">
        <f t="shared" si="315"/>
        <v>34-4-3</v>
      </c>
    </row>
    <row r="10066" spans="1:6" x14ac:dyDescent="0.3">
      <c r="A10066">
        <v>2019</v>
      </c>
      <c r="B10066" t="s">
        <v>6114</v>
      </c>
      <c r="C10066" t="str">
        <f t="shared" si="314"/>
        <v>2019-Botafogo/RJ-34-4-3</v>
      </c>
      <c r="D10066">
        <v>3</v>
      </c>
      <c r="E10066">
        <v>22</v>
      </c>
      <c r="F10066" t="str">
        <f t="shared" si="315"/>
        <v>34-4-3</v>
      </c>
    </row>
    <row r="10067" spans="1:6" x14ac:dyDescent="0.3">
      <c r="A10067">
        <v>2019</v>
      </c>
      <c r="B10067" t="s">
        <v>6510</v>
      </c>
      <c r="C10067" t="str">
        <f t="shared" si="314"/>
        <v>2019-CSA/AL-34-4-3</v>
      </c>
      <c r="D10067">
        <v>6</v>
      </c>
      <c r="E10067">
        <v>25</v>
      </c>
      <c r="F10067" t="str">
        <f t="shared" si="315"/>
        <v>34-4-3</v>
      </c>
    </row>
    <row r="10068" spans="1:6" x14ac:dyDescent="0.3">
      <c r="A10068">
        <v>2019</v>
      </c>
      <c r="B10068" t="s">
        <v>6400</v>
      </c>
      <c r="C10068" t="str">
        <f t="shared" si="314"/>
        <v>2019-Ceara/CE-34-4-3</v>
      </c>
      <c r="D10068">
        <v>4.125</v>
      </c>
      <c r="E10068">
        <v>17</v>
      </c>
      <c r="F10068" t="str">
        <f t="shared" si="315"/>
        <v>34-4-3</v>
      </c>
    </row>
    <row r="10069" spans="1:6" x14ac:dyDescent="0.3">
      <c r="A10069">
        <v>2019</v>
      </c>
      <c r="B10069" t="s">
        <v>6474</v>
      </c>
      <c r="C10069" t="str">
        <f t="shared" si="314"/>
        <v>2019-Chapecoense/SC-34-4-3</v>
      </c>
      <c r="D10069">
        <v>2.4285730000000001</v>
      </c>
      <c r="E10069">
        <v>7</v>
      </c>
      <c r="F10069" t="str">
        <f t="shared" si="315"/>
        <v>34-4-3</v>
      </c>
    </row>
    <row r="10070" spans="1:6" x14ac:dyDescent="0.3">
      <c r="A10070">
        <v>2019</v>
      </c>
      <c r="B10070" t="s">
        <v>6115</v>
      </c>
      <c r="C10070" t="str">
        <f t="shared" si="314"/>
        <v>2019-Corinthians/SP-34-4-3</v>
      </c>
      <c r="D10070">
        <v>7.1666660000000002</v>
      </c>
      <c r="E10070">
        <v>20</v>
      </c>
      <c r="F10070" t="str">
        <f t="shared" si="315"/>
        <v>34-4-3</v>
      </c>
    </row>
    <row r="10071" spans="1:6" x14ac:dyDescent="0.3">
      <c r="A10071">
        <v>2019</v>
      </c>
      <c r="B10071" t="s">
        <v>6116</v>
      </c>
      <c r="C10071" t="str">
        <f t="shared" si="314"/>
        <v>2019-Cruzeiro/MG-34-4-3</v>
      </c>
      <c r="D10071">
        <v>0</v>
      </c>
      <c r="E10071">
        <v>20</v>
      </c>
      <c r="F10071" t="str">
        <f t="shared" si="315"/>
        <v>34-4-3</v>
      </c>
    </row>
    <row r="10072" spans="1:6" x14ac:dyDescent="0.3">
      <c r="A10072">
        <v>2019</v>
      </c>
      <c r="B10072" t="s">
        <v>6118</v>
      </c>
      <c r="C10072" t="str">
        <f t="shared" si="314"/>
        <v>2019-Flamengo/RJ-34-4-3</v>
      </c>
      <c r="D10072">
        <v>9.1111020000000007</v>
      </c>
      <c r="E10072">
        <v>33</v>
      </c>
      <c r="F10072" t="str">
        <f t="shared" si="315"/>
        <v>34-4-3</v>
      </c>
    </row>
    <row r="10073" spans="1:6" x14ac:dyDescent="0.3">
      <c r="A10073">
        <v>2019</v>
      </c>
      <c r="B10073" t="s">
        <v>6119</v>
      </c>
      <c r="C10073" t="str">
        <f t="shared" si="314"/>
        <v>2019-Fluminense/RJ-34-4-3</v>
      </c>
      <c r="D10073">
        <v>0</v>
      </c>
      <c r="E10073">
        <v>32</v>
      </c>
      <c r="F10073" t="str">
        <f t="shared" si="315"/>
        <v>34-4-3</v>
      </c>
    </row>
    <row r="10074" spans="1:6" x14ac:dyDescent="0.3">
      <c r="A10074">
        <v>2019</v>
      </c>
      <c r="B10074" t="s">
        <v>6120</v>
      </c>
      <c r="C10074" t="str">
        <f t="shared" si="314"/>
        <v>2019-Fortaleza/CE-34-4-3</v>
      </c>
      <c r="D10074">
        <v>4.5</v>
      </c>
      <c r="E10074">
        <v>21</v>
      </c>
      <c r="F10074" t="str">
        <f t="shared" si="315"/>
        <v>34-4-3</v>
      </c>
    </row>
    <row r="10075" spans="1:6" x14ac:dyDescent="0.3">
      <c r="A10075">
        <v>2019</v>
      </c>
      <c r="B10075" t="s">
        <v>6121</v>
      </c>
      <c r="C10075" t="str">
        <f t="shared" si="314"/>
        <v>2019-Goias/GO-34-4-3</v>
      </c>
      <c r="D10075">
        <v>0</v>
      </c>
      <c r="E10075">
        <v>21</v>
      </c>
      <c r="F10075" t="str">
        <f t="shared" si="315"/>
        <v>34-4-3</v>
      </c>
    </row>
    <row r="10076" spans="1:6" x14ac:dyDescent="0.3">
      <c r="A10076">
        <v>2019</v>
      </c>
      <c r="B10076" t="s">
        <v>6122</v>
      </c>
      <c r="C10076" t="str">
        <f t="shared" si="314"/>
        <v>2019-Gremio/RS-34-4-3</v>
      </c>
      <c r="D10076">
        <v>0</v>
      </c>
      <c r="E10076">
        <v>41</v>
      </c>
      <c r="F10076" t="str">
        <f t="shared" si="315"/>
        <v>34-4-3</v>
      </c>
    </row>
    <row r="10077" spans="1:6" x14ac:dyDescent="0.3">
      <c r="A10077">
        <v>2019</v>
      </c>
      <c r="B10077" t="s">
        <v>6123</v>
      </c>
      <c r="C10077" t="str">
        <f t="shared" si="314"/>
        <v>2019-Internacional/RS-34-4-3</v>
      </c>
      <c r="D10077">
        <v>6.3333269999999997</v>
      </c>
      <c r="E10077">
        <v>29</v>
      </c>
      <c r="F10077" t="str">
        <f t="shared" si="315"/>
        <v>34-4-3</v>
      </c>
    </row>
    <row r="10078" spans="1:6" x14ac:dyDescent="0.3">
      <c r="A10078">
        <v>2019</v>
      </c>
      <c r="B10078" t="s">
        <v>6125</v>
      </c>
      <c r="C10078" t="str">
        <f t="shared" si="314"/>
        <v>2019-Palmeiras/SP-34-4-3</v>
      </c>
      <c r="D10078">
        <v>8.142849</v>
      </c>
      <c r="E10078">
        <v>30</v>
      </c>
      <c r="F10078" t="str">
        <f t="shared" si="315"/>
        <v>34-4-3</v>
      </c>
    </row>
    <row r="10079" spans="1:6" x14ac:dyDescent="0.3">
      <c r="A10079">
        <v>2019</v>
      </c>
      <c r="B10079" t="s">
        <v>6129</v>
      </c>
      <c r="C10079" t="str">
        <f t="shared" si="314"/>
        <v>2019-Santos/SP-34-4-3</v>
      </c>
      <c r="D10079">
        <v>7</v>
      </c>
      <c r="E10079">
        <v>35</v>
      </c>
      <c r="F10079" t="str">
        <f t="shared" si="315"/>
        <v>34-4-3</v>
      </c>
    </row>
    <row r="10080" spans="1:6" x14ac:dyDescent="0.3">
      <c r="A10080">
        <v>2019</v>
      </c>
      <c r="B10080" t="s">
        <v>6131</v>
      </c>
      <c r="C10080" t="str">
        <f t="shared" si="314"/>
        <v>2019-Sao Paulo/SP-34-4-3</v>
      </c>
      <c r="D10080">
        <v>6.625</v>
      </c>
      <c r="E10080">
        <v>32</v>
      </c>
      <c r="F10080" t="str">
        <f t="shared" si="315"/>
        <v>34-4-3</v>
      </c>
    </row>
    <row r="10081" spans="1:6" x14ac:dyDescent="0.3">
      <c r="A10081">
        <v>2019</v>
      </c>
      <c r="B10081" t="s">
        <v>6132</v>
      </c>
      <c r="C10081" t="str">
        <f t="shared" si="314"/>
        <v>2019-Vasco/RJ-34-4-3</v>
      </c>
      <c r="D10081">
        <v>5.8</v>
      </c>
      <c r="E10081">
        <v>25</v>
      </c>
      <c r="F10081" t="str">
        <f t="shared" si="315"/>
        <v>34-4-3</v>
      </c>
    </row>
    <row r="10082" spans="1:6" x14ac:dyDescent="0.3">
      <c r="A10082">
        <v>2009</v>
      </c>
      <c r="B10082" t="s">
        <v>788</v>
      </c>
      <c r="C10082" t="str">
        <f t="shared" ref="C10082:C10114" si="316">A10082&amp;"-"&amp;B10082</f>
        <v>2009-Sao Paulo/SP-22-5-3</v>
      </c>
      <c r="D10082" s="4">
        <v>13</v>
      </c>
      <c r="E10082">
        <v>26</v>
      </c>
      <c r="F10082" t="str">
        <f t="shared" ref="F10082:F10114" si="317">RIGHT(B10082,LEN(C10082)-FIND("-",C10082,6))</f>
        <v>22-5-3</v>
      </c>
    </row>
    <row r="10083" spans="1:6" x14ac:dyDescent="0.3">
      <c r="A10083">
        <v>2009</v>
      </c>
      <c r="B10083" t="s">
        <v>2982</v>
      </c>
      <c r="C10083" t="str">
        <f t="shared" si="316"/>
        <v>2009-Sport/PE-22-5-3</v>
      </c>
      <c r="D10083" s="4">
        <v>2</v>
      </c>
      <c r="E10083">
        <v>17</v>
      </c>
      <c r="F10083" t="str">
        <f t="shared" si="317"/>
        <v>22-5-3</v>
      </c>
    </row>
    <row r="10084" spans="1:6" x14ac:dyDescent="0.3">
      <c r="A10084">
        <v>2009</v>
      </c>
      <c r="B10084" t="s">
        <v>3462</v>
      </c>
      <c r="C10084" t="str">
        <f t="shared" si="316"/>
        <v>2009-Vitoria/BA-22-5-3</v>
      </c>
      <c r="D10084" s="4">
        <v>3</v>
      </c>
      <c r="E10084">
        <v>27</v>
      </c>
      <c r="F10084" t="str">
        <f t="shared" si="317"/>
        <v>22-5-3</v>
      </c>
    </row>
    <row r="10085" spans="1:6" x14ac:dyDescent="0.3">
      <c r="A10085">
        <v>2009</v>
      </c>
      <c r="B10085" t="s">
        <v>2983</v>
      </c>
      <c r="C10085" t="str">
        <f t="shared" si="316"/>
        <v>2009-Atletico/MG-22-5-4</v>
      </c>
      <c r="D10085" s="4">
        <v>7</v>
      </c>
      <c r="E10085">
        <v>41</v>
      </c>
      <c r="F10085" t="str">
        <f t="shared" si="317"/>
        <v>22-5-4</v>
      </c>
    </row>
    <row r="10086" spans="1:6" x14ac:dyDescent="0.3">
      <c r="A10086">
        <v>2009</v>
      </c>
      <c r="B10086" t="s">
        <v>790</v>
      </c>
      <c r="C10086" t="str">
        <f t="shared" si="316"/>
        <v>2009-Atletico/PR-22-5-4</v>
      </c>
      <c r="D10086" s="4">
        <v>4</v>
      </c>
      <c r="E10086">
        <v>12</v>
      </c>
      <c r="F10086" t="str">
        <f t="shared" si="317"/>
        <v>22-5-4</v>
      </c>
    </row>
    <row r="10087" spans="1:6" x14ac:dyDescent="0.3">
      <c r="A10087">
        <v>2009</v>
      </c>
      <c r="B10087" t="s">
        <v>3887</v>
      </c>
      <c r="C10087" t="str">
        <f t="shared" si="316"/>
        <v>2009-Avai/SC-22-5-4</v>
      </c>
      <c r="D10087" s="4">
        <v>13</v>
      </c>
      <c r="E10087">
        <v>26</v>
      </c>
      <c r="F10087" t="str">
        <f t="shared" si="317"/>
        <v>22-5-4</v>
      </c>
    </row>
    <row r="10088" spans="1:6" x14ac:dyDescent="0.3">
      <c r="A10088">
        <v>2009</v>
      </c>
      <c r="B10088" t="s">
        <v>3888</v>
      </c>
      <c r="C10088" t="str">
        <f t="shared" si="316"/>
        <v>2009-Barueri/SP-22-5-4</v>
      </c>
      <c r="D10088" s="4">
        <v>4</v>
      </c>
      <c r="E10088">
        <v>25</v>
      </c>
      <c r="F10088" t="str">
        <f t="shared" si="317"/>
        <v>22-5-4</v>
      </c>
    </row>
    <row r="10089" spans="1:6" x14ac:dyDescent="0.3">
      <c r="A10089">
        <v>2009</v>
      </c>
      <c r="B10089" t="s">
        <v>791</v>
      </c>
      <c r="C10089" t="str">
        <f t="shared" si="316"/>
        <v>2009-Botafogo/RJ-22-5-4</v>
      </c>
      <c r="D10089" s="4">
        <v>8</v>
      </c>
      <c r="E10089">
        <v>16</v>
      </c>
      <c r="F10089" t="str">
        <f t="shared" si="317"/>
        <v>22-5-4</v>
      </c>
    </row>
    <row r="10090" spans="1:6" x14ac:dyDescent="0.3">
      <c r="A10090">
        <v>2009</v>
      </c>
      <c r="B10090" t="s">
        <v>792</v>
      </c>
      <c r="C10090" t="str">
        <f t="shared" si="316"/>
        <v>2009-Corinthians/SP-22-5-4</v>
      </c>
      <c r="D10090" s="4">
        <v>8</v>
      </c>
      <c r="E10090">
        <v>24</v>
      </c>
      <c r="F10090" t="str">
        <f t="shared" si="317"/>
        <v>22-5-4</v>
      </c>
    </row>
    <row r="10091" spans="1:6" x14ac:dyDescent="0.3">
      <c r="A10091">
        <v>2009</v>
      </c>
      <c r="B10091" t="s">
        <v>3463</v>
      </c>
      <c r="C10091" t="str">
        <f t="shared" si="316"/>
        <v>2009-Coritiba/PR-22-5-4</v>
      </c>
      <c r="D10091" s="4">
        <v>3</v>
      </c>
      <c r="E10091">
        <v>17</v>
      </c>
      <c r="F10091" t="str">
        <f t="shared" si="317"/>
        <v>22-5-4</v>
      </c>
    </row>
    <row r="10092" spans="1:6" x14ac:dyDescent="0.3">
      <c r="A10092">
        <v>2009</v>
      </c>
      <c r="B10092" t="s">
        <v>793</v>
      </c>
      <c r="C10092" t="str">
        <f t="shared" si="316"/>
        <v>2009-Cruzeiro/MG-22-5-4</v>
      </c>
      <c r="D10092" s="4">
        <v>3</v>
      </c>
      <c r="E10092">
        <v>14</v>
      </c>
      <c r="F10092" t="str">
        <f t="shared" si="317"/>
        <v>22-5-4</v>
      </c>
    </row>
    <row r="10093" spans="1:6" x14ac:dyDescent="0.3">
      <c r="A10093">
        <v>2009</v>
      </c>
      <c r="B10093" t="s">
        <v>795</v>
      </c>
      <c r="C10093" t="str">
        <f t="shared" si="316"/>
        <v>2009-Flamengo/RJ-22-5-4</v>
      </c>
      <c r="D10093" s="4">
        <v>9</v>
      </c>
      <c r="E10093">
        <v>24</v>
      </c>
      <c r="F10093" t="str">
        <f t="shared" si="317"/>
        <v>22-5-4</v>
      </c>
    </row>
    <row r="10094" spans="1:6" x14ac:dyDescent="0.3">
      <c r="A10094">
        <v>2009</v>
      </c>
      <c r="B10094" t="s">
        <v>796</v>
      </c>
      <c r="C10094" t="str">
        <f t="shared" si="316"/>
        <v>2009-Fluminense/RJ-22-5-4</v>
      </c>
      <c r="D10094" s="4">
        <v>1</v>
      </c>
      <c r="E10094">
        <v>15</v>
      </c>
      <c r="F10094" t="str">
        <f t="shared" si="317"/>
        <v>22-5-4</v>
      </c>
    </row>
    <row r="10095" spans="1:6" x14ac:dyDescent="0.3">
      <c r="A10095">
        <v>2009</v>
      </c>
      <c r="B10095" t="s">
        <v>798</v>
      </c>
      <c r="C10095" t="str">
        <f t="shared" si="316"/>
        <v>2009-Goias/GO-22-5-4</v>
      </c>
      <c r="D10095" s="4">
        <v>15</v>
      </c>
      <c r="E10095">
        <v>28</v>
      </c>
      <c r="F10095" t="str">
        <f t="shared" si="317"/>
        <v>22-5-4</v>
      </c>
    </row>
    <row r="10096" spans="1:6" x14ac:dyDescent="0.3">
      <c r="A10096">
        <v>2009</v>
      </c>
      <c r="B10096" t="s">
        <v>799</v>
      </c>
      <c r="C10096" t="str">
        <f t="shared" si="316"/>
        <v>2009-Gremio/RS-22-5-4</v>
      </c>
      <c r="D10096" s="4">
        <v>9</v>
      </c>
      <c r="E10096">
        <v>16</v>
      </c>
      <c r="F10096" t="str">
        <f t="shared" si="317"/>
        <v>22-5-4</v>
      </c>
    </row>
    <row r="10097" spans="1:6" x14ac:dyDescent="0.3">
      <c r="A10097">
        <v>2009</v>
      </c>
      <c r="B10097" t="s">
        <v>800</v>
      </c>
      <c r="C10097" t="str">
        <f t="shared" si="316"/>
        <v>2009-Internacional/RS-22-5-4</v>
      </c>
      <c r="D10097" s="4">
        <v>7</v>
      </c>
      <c r="E10097">
        <v>40</v>
      </c>
      <c r="F10097" t="str">
        <f t="shared" si="317"/>
        <v>22-5-4</v>
      </c>
    </row>
    <row r="10098" spans="1:6" x14ac:dyDescent="0.3">
      <c r="A10098">
        <v>2009</v>
      </c>
      <c r="B10098" t="s">
        <v>2984</v>
      </c>
      <c r="C10098" t="str">
        <f t="shared" si="316"/>
        <v>2009-Nautico/PE-22-5-4</v>
      </c>
      <c r="D10098" s="4">
        <v>3</v>
      </c>
      <c r="E10098">
        <v>19</v>
      </c>
      <c r="F10098" t="str">
        <f t="shared" si="317"/>
        <v>22-5-4</v>
      </c>
    </row>
    <row r="10099" spans="1:6" x14ac:dyDescent="0.3">
      <c r="A10099">
        <v>2009</v>
      </c>
      <c r="B10099" t="s">
        <v>801</v>
      </c>
      <c r="C10099" t="str">
        <f t="shared" si="316"/>
        <v>2009-Palmeiras/SP-22-5-4</v>
      </c>
      <c r="D10099" s="4">
        <v>12</v>
      </c>
      <c r="E10099">
        <v>31</v>
      </c>
      <c r="F10099" t="str">
        <f t="shared" si="317"/>
        <v>22-5-4</v>
      </c>
    </row>
    <row r="10100" spans="1:6" x14ac:dyDescent="0.3">
      <c r="A10100">
        <v>2009</v>
      </c>
      <c r="B10100" t="s">
        <v>3889</v>
      </c>
      <c r="C10100" t="str">
        <f t="shared" si="316"/>
        <v>2009-Santo Andre/SP-22-5-4</v>
      </c>
      <c r="D10100" s="4">
        <v>1</v>
      </c>
      <c r="E10100">
        <v>17</v>
      </c>
      <c r="F10100" t="str">
        <f t="shared" si="317"/>
        <v>22-5-4</v>
      </c>
    </row>
    <row r="10101" spans="1:6" x14ac:dyDescent="0.3">
      <c r="A10101">
        <v>2009</v>
      </c>
      <c r="B10101" t="s">
        <v>805</v>
      </c>
      <c r="C10101" t="str">
        <f t="shared" si="316"/>
        <v>2009-Santos/SP-22-5-4</v>
      </c>
      <c r="D10101" s="4">
        <v>9</v>
      </c>
      <c r="E10101">
        <v>31</v>
      </c>
      <c r="F10101" t="str">
        <f t="shared" si="317"/>
        <v>22-5-4</v>
      </c>
    </row>
    <row r="10102" spans="1:6" x14ac:dyDescent="0.3">
      <c r="A10102">
        <v>2009</v>
      </c>
      <c r="B10102" t="s">
        <v>806</v>
      </c>
      <c r="C10102" t="str">
        <f t="shared" si="316"/>
        <v>2009-Sao Paulo/SP-22-5-4</v>
      </c>
      <c r="D10102" s="4">
        <v>13</v>
      </c>
      <c r="E10102">
        <v>30</v>
      </c>
      <c r="F10102" t="str">
        <f t="shared" si="317"/>
        <v>22-5-4</v>
      </c>
    </row>
    <row r="10103" spans="1:6" x14ac:dyDescent="0.3">
      <c r="A10103">
        <v>2009</v>
      </c>
      <c r="B10103" t="s">
        <v>2985</v>
      </c>
      <c r="C10103" t="str">
        <f t="shared" si="316"/>
        <v>2009-Sport/PE-22-5-4</v>
      </c>
      <c r="D10103" s="4">
        <v>2</v>
      </c>
      <c r="E10103">
        <v>17</v>
      </c>
      <c r="F10103" t="str">
        <f t="shared" si="317"/>
        <v>22-5-4</v>
      </c>
    </row>
    <row r="10104" spans="1:6" x14ac:dyDescent="0.3">
      <c r="A10104">
        <v>2009</v>
      </c>
      <c r="B10104" t="s">
        <v>3465</v>
      </c>
      <c r="C10104" t="str">
        <f t="shared" si="316"/>
        <v>2009-Vitoria/BA-22-5-4</v>
      </c>
      <c r="D10104" s="4">
        <v>4</v>
      </c>
      <c r="E10104">
        <v>30</v>
      </c>
      <c r="F10104" t="str">
        <f t="shared" si="317"/>
        <v>22-5-4</v>
      </c>
    </row>
    <row r="10105" spans="1:6" x14ac:dyDescent="0.3">
      <c r="A10105">
        <v>2009</v>
      </c>
      <c r="B10105" t="s">
        <v>2986</v>
      </c>
      <c r="C10105" t="str">
        <f t="shared" si="316"/>
        <v>2009-Atletico/MG-23-2-0</v>
      </c>
      <c r="D10105" s="4">
        <v>1</v>
      </c>
      <c r="E10105">
        <v>14</v>
      </c>
      <c r="F10105" t="str">
        <f t="shared" si="317"/>
        <v>23-2-0</v>
      </c>
    </row>
    <row r="10106" spans="1:6" x14ac:dyDescent="0.3">
      <c r="A10106">
        <v>2009</v>
      </c>
      <c r="B10106" t="s">
        <v>808</v>
      </c>
      <c r="C10106" t="str">
        <f t="shared" si="316"/>
        <v>2009-Atletico/PR-23-2-0</v>
      </c>
      <c r="D10106" s="4">
        <v>3.375</v>
      </c>
      <c r="E10106">
        <v>14</v>
      </c>
      <c r="F10106" t="str">
        <f t="shared" si="317"/>
        <v>23-2-0</v>
      </c>
    </row>
    <row r="10107" spans="1:6" x14ac:dyDescent="0.3">
      <c r="A10107">
        <v>2009</v>
      </c>
      <c r="B10107" t="s">
        <v>3890</v>
      </c>
      <c r="C10107" t="str">
        <f t="shared" si="316"/>
        <v>2009-Avai/SC-23-2-0</v>
      </c>
      <c r="D10107" s="4">
        <v>3.285711</v>
      </c>
      <c r="E10107">
        <v>16</v>
      </c>
      <c r="F10107" t="str">
        <f t="shared" si="317"/>
        <v>23-2-0</v>
      </c>
    </row>
    <row r="10108" spans="1:6" x14ac:dyDescent="0.3">
      <c r="A10108">
        <v>2009</v>
      </c>
      <c r="B10108" t="s">
        <v>3891</v>
      </c>
      <c r="C10108" t="str">
        <f t="shared" si="316"/>
        <v>2009-Barueri/SP-23-2-0</v>
      </c>
      <c r="D10108" s="4">
        <v>2.6666720000000002</v>
      </c>
      <c r="E10108">
        <v>16</v>
      </c>
      <c r="F10108" t="str">
        <f t="shared" si="317"/>
        <v>23-2-0</v>
      </c>
    </row>
    <row r="10109" spans="1:6" x14ac:dyDescent="0.3">
      <c r="A10109">
        <v>2009</v>
      </c>
      <c r="B10109" t="s">
        <v>809</v>
      </c>
      <c r="C10109" t="str">
        <f t="shared" si="316"/>
        <v>2009-Botafogo/RJ-23-2-0</v>
      </c>
      <c r="D10109" s="4">
        <v>2</v>
      </c>
      <c r="E10109">
        <v>10</v>
      </c>
      <c r="F10109" t="str">
        <f t="shared" si="317"/>
        <v>23-2-0</v>
      </c>
    </row>
    <row r="10110" spans="1:6" x14ac:dyDescent="0.3">
      <c r="A10110">
        <v>2009</v>
      </c>
      <c r="B10110" t="s">
        <v>810</v>
      </c>
      <c r="C10110" t="str">
        <f t="shared" si="316"/>
        <v>2009-Corinthians/SP-23-2-0</v>
      </c>
      <c r="D10110" s="4">
        <v>2.5000019999999998</v>
      </c>
      <c r="E10110">
        <v>16</v>
      </c>
      <c r="F10110" t="str">
        <f t="shared" si="317"/>
        <v>23-2-0</v>
      </c>
    </row>
    <row r="10111" spans="1:6" x14ac:dyDescent="0.3">
      <c r="A10111">
        <v>2009</v>
      </c>
      <c r="B10111" t="s">
        <v>3466</v>
      </c>
      <c r="C10111" t="str">
        <f t="shared" si="316"/>
        <v>2009-Coritiba/PR-23-2-0</v>
      </c>
      <c r="D10111" s="4">
        <v>2.9</v>
      </c>
      <c r="E10111">
        <v>14</v>
      </c>
      <c r="F10111" t="str">
        <f t="shared" si="317"/>
        <v>23-2-0</v>
      </c>
    </row>
    <row r="10112" spans="1:6" x14ac:dyDescent="0.3">
      <c r="A10112">
        <v>2009</v>
      </c>
      <c r="B10112" t="s">
        <v>811</v>
      </c>
      <c r="C10112" t="str">
        <f t="shared" si="316"/>
        <v>2009-Cruzeiro/MG-23-2-0</v>
      </c>
      <c r="D10112" s="4">
        <v>2.2857159999999999</v>
      </c>
      <c r="E10112">
        <v>8</v>
      </c>
      <c r="F10112" t="str">
        <f t="shared" si="317"/>
        <v>23-2-0</v>
      </c>
    </row>
    <row r="10113" spans="1:6" x14ac:dyDescent="0.3">
      <c r="A10113">
        <v>2009</v>
      </c>
      <c r="B10113" t="s">
        <v>813</v>
      </c>
      <c r="C10113" t="str">
        <f t="shared" si="316"/>
        <v>2009-Flamengo/RJ-23-2-0</v>
      </c>
      <c r="D10113" s="4">
        <v>2.5</v>
      </c>
      <c r="E10113">
        <v>14</v>
      </c>
      <c r="F10113" t="str">
        <f t="shared" si="317"/>
        <v>23-2-0</v>
      </c>
    </row>
    <row r="10114" spans="1:6" x14ac:dyDescent="0.3">
      <c r="A10114">
        <v>2009</v>
      </c>
      <c r="B10114" t="s">
        <v>814</v>
      </c>
      <c r="C10114" t="str">
        <f t="shared" si="316"/>
        <v>2009-Fluminense/RJ-23-2-0</v>
      </c>
      <c r="D10114" s="4">
        <v>1.4000010000000001</v>
      </c>
      <c r="E10114">
        <v>5</v>
      </c>
      <c r="F10114" t="str">
        <f t="shared" si="317"/>
        <v>23-2-0</v>
      </c>
    </row>
    <row r="10115" spans="1:6" x14ac:dyDescent="0.3">
      <c r="A10115">
        <v>2009</v>
      </c>
      <c r="B10115" t="s">
        <v>816</v>
      </c>
      <c r="C10115" t="str">
        <f t="shared" ref="C10115:C10178" si="318">A10115&amp;"-"&amp;B10115</f>
        <v>2009-Goias/GO-23-2-0</v>
      </c>
      <c r="D10115" s="4">
        <v>3.9999989999999999</v>
      </c>
      <c r="E10115">
        <v>15</v>
      </c>
      <c r="F10115" t="str">
        <f t="shared" ref="F10115:F10178" si="319">RIGHT(B10115,LEN(C10115)-FIND("-",C10115,6))</f>
        <v>23-2-0</v>
      </c>
    </row>
    <row r="10116" spans="1:6" x14ac:dyDescent="0.3">
      <c r="A10116">
        <v>2009</v>
      </c>
      <c r="B10116" t="s">
        <v>817</v>
      </c>
      <c r="C10116" t="str">
        <f t="shared" si="318"/>
        <v>2009-Gremio/RS-23-2-0</v>
      </c>
      <c r="D10116" s="4">
        <v>3.6</v>
      </c>
      <c r="E10116">
        <v>14</v>
      </c>
      <c r="F10116" t="str">
        <f t="shared" si="319"/>
        <v>23-2-0</v>
      </c>
    </row>
    <row r="10117" spans="1:6" x14ac:dyDescent="0.3">
      <c r="A10117">
        <v>2009</v>
      </c>
      <c r="B10117" t="s">
        <v>818</v>
      </c>
      <c r="C10117" t="str">
        <f t="shared" si="318"/>
        <v>2009-Internacional/RS-23-2-0</v>
      </c>
      <c r="D10117" s="4">
        <v>2.8571399999999998</v>
      </c>
      <c r="E10117">
        <v>16</v>
      </c>
      <c r="F10117" t="str">
        <f t="shared" si="319"/>
        <v>23-2-0</v>
      </c>
    </row>
    <row r="10118" spans="1:6" x14ac:dyDescent="0.3">
      <c r="A10118">
        <v>2009</v>
      </c>
      <c r="B10118" t="s">
        <v>2987</v>
      </c>
      <c r="C10118" t="str">
        <f t="shared" si="318"/>
        <v>2009-Nautico/PE-23-2-0</v>
      </c>
      <c r="D10118" s="4">
        <v>3</v>
      </c>
      <c r="E10118">
        <v>16</v>
      </c>
      <c r="F10118" t="str">
        <f t="shared" si="319"/>
        <v>23-2-0</v>
      </c>
    </row>
    <row r="10119" spans="1:6" x14ac:dyDescent="0.3">
      <c r="A10119">
        <v>2009</v>
      </c>
      <c r="B10119" t="s">
        <v>819</v>
      </c>
      <c r="C10119" t="str">
        <f t="shared" si="318"/>
        <v>2009-Palmeiras/SP-23-2-0</v>
      </c>
      <c r="D10119" s="4">
        <v>4</v>
      </c>
      <c r="E10119">
        <v>16</v>
      </c>
      <c r="F10119" t="str">
        <f t="shared" si="319"/>
        <v>23-2-0</v>
      </c>
    </row>
    <row r="10120" spans="1:6" x14ac:dyDescent="0.3">
      <c r="A10120">
        <v>2009</v>
      </c>
      <c r="B10120" t="s">
        <v>3892</v>
      </c>
      <c r="C10120" t="str">
        <f t="shared" si="318"/>
        <v>2009-Santo Andre/SP-23-2-0</v>
      </c>
      <c r="D10120" s="4">
        <v>1.9090910000000001</v>
      </c>
      <c r="E10120">
        <v>10</v>
      </c>
      <c r="F10120" t="str">
        <f t="shared" si="319"/>
        <v>23-2-0</v>
      </c>
    </row>
    <row r="10121" spans="1:6" x14ac:dyDescent="0.3">
      <c r="A10121">
        <v>2009</v>
      </c>
      <c r="B10121" t="s">
        <v>823</v>
      </c>
      <c r="C10121" t="str">
        <f t="shared" si="318"/>
        <v>2009-Santos/SP-23-2-0</v>
      </c>
      <c r="D10121" s="4">
        <v>3.1052590000000002</v>
      </c>
      <c r="E10121">
        <v>16</v>
      </c>
      <c r="F10121" t="str">
        <f t="shared" si="319"/>
        <v>23-2-0</v>
      </c>
    </row>
    <row r="10122" spans="1:6" x14ac:dyDescent="0.3">
      <c r="A10122">
        <v>2009</v>
      </c>
      <c r="B10122" t="s">
        <v>824</v>
      </c>
      <c r="C10122" t="str">
        <f t="shared" si="318"/>
        <v>2009-Sao Paulo/SP-23-2-0</v>
      </c>
      <c r="D10122" s="4">
        <v>3.666674</v>
      </c>
      <c r="E10122">
        <v>16</v>
      </c>
      <c r="F10122" t="str">
        <f t="shared" si="319"/>
        <v>23-2-0</v>
      </c>
    </row>
    <row r="10123" spans="1:6" x14ac:dyDescent="0.3">
      <c r="A10123">
        <v>2009</v>
      </c>
      <c r="B10123" t="s">
        <v>2988</v>
      </c>
      <c r="C10123" t="str">
        <f t="shared" si="318"/>
        <v>2009-Sport/PE-23-2-0</v>
      </c>
      <c r="D10123" s="4">
        <v>4</v>
      </c>
      <c r="E10123">
        <v>10</v>
      </c>
      <c r="F10123" t="str">
        <f t="shared" si="319"/>
        <v>23-2-0</v>
      </c>
    </row>
    <row r="10124" spans="1:6" x14ac:dyDescent="0.3">
      <c r="A10124">
        <v>2009</v>
      </c>
      <c r="B10124" t="s">
        <v>3468</v>
      </c>
      <c r="C10124" t="str">
        <f t="shared" si="318"/>
        <v>2009-Vitoria/BA-23-2-0</v>
      </c>
      <c r="D10124" s="4">
        <v>2.0952359999999999</v>
      </c>
      <c r="E10124">
        <v>12</v>
      </c>
      <c r="F10124" t="str">
        <f t="shared" si="319"/>
        <v>23-2-0</v>
      </c>
    </row>
    <row r="10125" spans="1:6" x14ac:dyDescent="0.3">
      <c r="A10125">
        <v>2009</v>
      </c>
      <c r="B10125" t="s">
        <v>2989</v>
      </c>
      <c r="C10125" t="str">
        <f t="shared" si="318"/>
        <v>2009-Atletico/MG-23-2-1</v>
      </c>
      <c r="D10125" s="4">
        <v>2.5833349999999999</v>
      </c>
      <c r="E10125">
        <v>11</v>
      </c>
      <c r="F10125" t="str">
        <f t="shared" si="319"/>
        <v>23-2-1</v>
      </c>
    </row>
    <row r="10126" spans="1:6" x14ac:dyDescent="0.3">
      <c r="A10126">
        <v>2009</v>
      </c>
      <c r="B10126" t="s">
        <v>826</v>
      </c>
      <c r="C10126" t="str">
        <f t="shared" si="318"/>
        <v>2009-Atletico/PR-23-2-1</v>
      </c>
      <c r="D10126" s="4">
        <v>2.8333360000000001</v>
      </c>
      <c r="E10126">
        <v>14</v>
      </c>
      <c r="F10126" t="str">
        <f t="shared" si="319"/>
        <v>23-2-1</v>
      </c>
    </row>
    <row r="10127" spans="1:6" x14ac:dyDescent="0.3">
      <c r="A10127">
        <v>2009</v>
      </c>
      <c r="B10127" t="s">
        <v>3893</v>
      </c>
      <c r="C10127" t="str">
        <f t="shared" si="318"/>
        <v>2009-Avai/SC-23-2-1</v>
      </c>
      <c r="D10127" s="4">
        <v>2.6</v>
      </c>
      <c r="E10127">
        <v>16</v>
      </c>
      <c r="F10127" t="str">
        <f t="shared" si="319"/>
        <v>23-2-1</v>
      </c>
    </row>
    <row r="10128" spans="1:6" x14ac:dyDescent="0.3">
      <c r="A10128">
        <v>2009</v>
      </c>
      <c r="B10128" t="s">
        <v>3894</v>
      </c>
      <c r="C10128" t="str">
        <f t="shared" si="318"/>
        <v>2009-Barueri/SP-23-2-1</v>
      </c>
      <c r="D10128" s="4">
        <v>2.3333309999999998</v>
      </c>
      <c r="E10128">
        <v>16</v>
      </c>
      <c r="F10128" t="str">
        <f t="shared" si="319"/>
        <v>23-2-1</v>
      </c>
    </row>
    <row r="10129" spans="1:6" x14ac:dyDescent="0.3">
      <c r="A10129">
        <v>2009</v>
      </c>
      <c r="B10129" t="s">
        <v>827</v>
      </c>
      <c r="C10129" t="str">
        <f t="shared" si="318"/>
        <v>2009-Botafogo/RJ-23-2-1</v>
      </c>
      <c r="D10129" s="4">
        <v>1.9999979999999999</v>
      </c>
      <c r="E10129">
        <v>10</v>
      </c>
      <c r="F10129" t="str">
        <f t="shared" si="319"/>
        <v>23-2-1</v>
      </c>
    </row>
    <row r="10130" spans="1:6" x14ac:dyDescent="0.3">
      <c r="A10130">
        <v>2009</v>
      </c>
      <c r="B10130" t="s">
        <v>828</v>
      </c>
      <c r="C10130" t="str">
        <f t="shared" si="318"/>
        <v>2009-Corinthians/SP-23-2-1</v>
      </c>
      <c r="D10130" s="4">
        <v>3.8666719999999999</v>
      </c>
      <c r="E10130">
        <v>14</v>
      </c>
      <c r="F10130" t="str">
        <f t="shared" si="319"/>
        <v>23-2-1</v>
      </c>
    </row>
    <row r="10131" spans="1:6" x14ac:dyDescent="0.3">
      <c r="A10131">
        <v>2009</v>
      </c>
      <c r="B10131" t="s">
        <v>3469</v>
      </c>
      <c r="C10131" t="str">
        <f t="shared" si="318"/>
        <v>2009-Coritiba/PR-23-2-1</v>
      </c>
      <c r="D10131" s="4">
        <v>2.3333390000000001</v>
      </c>
      <c r="E10131">
        <v>12</v>
      </c>
      <c r="F10131" t="str">
        <f t="shared" si="319"/>
        <v>23-2-1</v>
      </c>
    </row>
    <row r="10132" spans="1:6" x14ac:dyDescent="0.3">
      <c r="A10132">
        <v>2009</v>
      </c>
      <c r="B10132" t="s">
        <v>829</v>
      </c>
      <c r="C10132" t="str">
        <f t="shared" si="318"/>
        <v>2009-Cruzeiro/MG-23-2-1</v>
      </c>
      <c r="D10132" s="4">
        <v>6</v>
      </c>
      <c r="E10132">
        <v>16</v>
      </c>
      <c r="F10132" t="str">
        <f t="shared" si="319"/>
        <v>23-2-1</v>
      </c>
    </row>
    <row r="10133" spans="1:6" x14ac:dyDescent="0.3">
      <c r="A10133">
        <v>2009</v>
      </c>
      <c r="B10133" t="s">
        <v>831</v>
      </c>
      <c r="C10133" t="str">
        <f t="shared" si="318"/>
        <v>2009-Flamengo/RJ-23-2-1</v>
      </c>
      <c r="D10133" s="4">
        <v>0</v>
      </c>
      <c r="E10133">
        <v>16</v>
      </c>
      <c r="F10133" t="str">
        <f t="shared" si="319"/>
        <v>23-2-1</v>
      </c>
    </row>
    <row r="10134" spans="1:6" x14ac:dyDescent="0.3">
      <c r="A10134">
        <v>2009</v>
      </c>
      <c r="B10134" t="s">
        <v>832</v>
      </c>
      <c r="C10134" t="str">
        <f t="shared" si="318"/>
        <v>2009-Fluminense/RJ-23-2-1</v>
      </c>
      <c r="D10134" s="4">
        <v>1.7142839999999999</v>
      </c>
      <c r="E10134">
        <v>8</v>
      </c>
      <c r="F10134" t="str">
        <f t="shared" si="319"/>
        <v>23-2-1</v>
      </c>
    </row>
    <row r="10135" spans="1:6" x14ac:dyDescent="0.3">
      <c r="A10135">
        <v>2009</v>
      </c>
      <c r="B10135" t="s">
        <v>834</v>
      </c>
      <c r="C10135" t="str">
        <f t="shared" si="318"/>
        <v>2009-Goias/GO-23-2-1</v>
      </c>
      <c r="D10135" s="4">
        <v>3</v>
      </c>
      <c r="E10135">
        <v>16</v>
      </c>
      <c r="F10135" t="str">
        <f t="shared" si="319"/>
        <v>23-2-1</v>
      </c>
    </row>
    <row r="10136" spans="1:6" x14ac:dyDescent="0.3">
      <c r="A10136">
        <v>2009</v>
      </c>
      <c r="B10136" t="s">
        <v>835</v>
      </c>
      <c r="C10136" t="str">
        <f t="shared" si="318"/>
        <v>2009-Gremio/RS-23-2-1</v>
      </c>
      <c r="D10136" s="4">
        <v>2.999997</v>
      </c>
      <c r="E10136">
        <v>10</v>
      </c>
      <c r="F10136" t="str">
        <f t="shared" si="319"/>
        <v>23-2-1</v>
      </c>
    </row>
    <row r="10137" spans="1:6" x14ac:dyDescent="0.3">
      <c r="A10137">
        <v>2009</v>
      </c>
      <c r="B10137" t="s">
        <v>836</v>
      </c>
      <c r="C10137" t="str">
        <f t="shared" si="318"/>
        <v>2009-Internacional/RS-23-2-1</v>
      </c>
      <c r="D10137" s="4">
        <v>0</v>
      </c>
      <c r="E10137">
        <v>14</v>
      </c>
      <c r="F10137" t="str">
        <f t="shared" si="319"/>
        <v>23-2-1</v>
      </c>
    </row>
    <row r="10138" spans="1:6" x14ac:dyDescent="0.3">
      <c r="A10138">
        <v>2009</v>
      </c>
      <c r="B10138" t="s">
        <v>2990</v>
      </c>
      <c r="C10138" t="str">
        <f t="shared" si="318"/>
        <v>2009-Nautico/PE-23-2-1</v>
      </c>
      <c r="D10138" s="4">
        <v>3</v>
      </c>
      <c r="E10138">
        <v>14</v>
      </c>
      <c r="F10138" t="str">
        <f t="shared" si="319"/>
        <v>23-2-1</v>
      </c>
    </row>
    <row r="10139" spans="1:6" x14ac:dyDescent="0.3">
      <c r="A10139">
        <v>2009</v>
      </c>
      <c r="B10139" t="s">
        <v>837</v>
      </c>
      <c r="C10139" t="str">
        <f t="shared" si="318"/>
        <v>2009-Palmeiras/SP-23-2-1</v>
      </c>
      <c r="D10139" s="4">
        <v>3.2</v>
      </c>
      <c r="E10139">
        <v>16</v>
      </c>
      <c r="F10139" t="str">
        <f t="shared" si="319"/>
        <v>23-2-1</v>
      </c>
    </row>
    <row r="10140" spans="1:6" x14ac:dyDescent="0.3">
      <c r="A10140">
        <v>2009</v>
      </c>
      <c r="B10140" t="s">
        <v>3895</v>
      </c>
      <c r="C10140" t="str">
        <f t="shared" si="318"/>
        <v>2009-Santo Andre/SP-23-2-1</v>
      </c>
      <c r="D10140" s="4">
        <v>3.1666669999999999</v>
      </c>
      <c r="E10140">
        <v>16</v>
      </c>
      <c r="F10140" t="str">
        <f t="shared" si="319"/>
        <v>23-2-1</v>
      </c>
    </row>
    <row r="10141" spans="1:6" x14ac:dyDescent="0.3">
      <c r="A10141">
        <v>2009</v>
      </c>
      <c r="B10141" t="s">
        <v>841</v>
      </c>
      <c r="C10141" t="str">
        <f t="shared" si="318"/>
        <v>2009-Santos/SP-23-2-1</v>
      </c>
      <c r="D10141" s="4">
        <v>2.1</v>
      </c>
      <c r="E10141">
        <v>10</v>
      </c>
      <c r="F10141" t="str">
        <f t="shared" si="319"/>
        <v>23-2-1</v>
      </c>
    </row>
    <row r="10142" spans="1:6" x14ac:dyDescent="0.3">
      <c r="A10142">
        <v>2009</v>
      </c>
      <c r="B10142" t="s">
        <v>842</v>
      </c>
      <c r="C10142" t="str">
        <f t="shared" si="318"/>
        <v>2009-Sao Paulo/SP-23-2-1</v>
      </c>
      <c r="D10142" s="4">
        <v>3.55</v>
      </c>
      <c r="E10142">
        <v>16</v>
      </c>
      <c r="F10142" t="str">
        <f t="shared" si="319"/>
        <v>23-2-1</v>
      </c>
    </row>
    <row r="10143" spans="1:6" x14ac:dyDescent="0.3">
      <c r="A10143">
        <v>2009</v>
      </c>
      <c r="B10143" t="s">
        <v>2991</v>
      </c>
      <c r="C10143" t="str">
        <f t="shared" si="318"/>
        <v>2009-Sport/PE-23-2-1</v>
      </c>
      <c r="D10143" s="4">
        <v>2.2000000000000002</v>
      </c>
      <c r="E10143">
        <v>8</v>
      </c>
      <c r="F10143" t="str">
        <f t="shared" si="319"/>
        <v>23-2-1</v>
      </c>
    </row>
    <row r="10144" spans="1:6" x14ac:dyDescent="0.3">
      <c r="A10144">
        <v>2009</v>
      </c>
      <c r="B10144" t="s">
        <v>3471</v>
      </c>
      <c r="C10144" t="str">
        <f t="shared" si="318"/>
        <v>2009-Vitoria/BA-23-2-1</v>
      </c>
      <c r="D10144" s="4">
        <v>2</v>
      </c>
      <c r="E10144">
        <v>14</v>
      </c>
      <c r="F10144" t="str">
        <f t="shared" si="319"/>
        <v>23-2-1</v>
      </c>
    </row>
    <row r="10145" spans="1:6" x14ac:dyDescent="0.3">
      <c r="A10145">
        <v>2009</v>
      </c>
      <c r="B10145" t="s">
        <v>2992</v>
      </c>
      <c r="C10145" t="str">
        <f t="shared" si="318"/>
        <v>2009-Atletico/MG-23-3-0</v>
      </c>
      <c r="D10145" s="4">
        <v>1</v>
      </c>
      <c r="E10145">
        <v>15</v>
      </c>
      <c r="F10145" t="str">
        <f t="shared" si="319"/>
        <v>23-3-0</v>
      </c>
    </row>
    <row r="10146" spans="1:6" x14ac:dyDescent="0.3">
      <c r="A10146">
        <v>2009</v>
      </c>
      <c r="B10146" t="s">
        <v>844</v>
      </c>
      <c r="C10146" t="str">
        <f t="shared" si="318"/>
        <v>2009-Atletico/PR-23-3-0</v>
      </c>
      <c r="D10146" s="4">
        <v>6</v>
      </c>
      <c r="E10146">
        <v>23</v>
      </c>
      <c r="F10146" t="str">
        <f t="shared" si="319"/>
        <v>23-3-0</v>
      </c>
    </row>
    <row r="10147" spans="1:6" x14ac:dyDescent="0.3">
      <c r="A10147">
        <v>2009</v>
      </c>
      <c r="B10147" t="s">
        <v>3896</v>
      </c>
      <c r="C10147" t="str">
        <f t="shared" si="318"/>
        <v>2009-Avai/SC-23-3-0</v>
      </c>
      <c r="D10147" s="4">
        <v>0</v>
      </c>
      <c r="E10147">
        <v>34</v>
      </c>
      <c r="F10147" t="str">
        <f t="shared" si="319"/>
        <v>23-3-0</v>
      </c>
    </row>
    <row r="10148" spans="1:6" x14ac:dyDescent="0.3">
      <c r="A10148">
        <v>2009</v>
      </c>
      <c r="B10148" t="s">
        <v>3897</v>
      </c>
      <c r="C10148" t="str">
        <f t="shared" si="318"/>
        <v>2009-Barueri/SP-23-3-0</v>
      </c>
      <c r="D10148" s="4">
        <v>4</v>
      </c>
      <c r="E10148">
        <v>25</v>
      </c>
      <c r="F10148" t="str">
        <f t="shared" si="319"/>
        <v>23-3-0</v>
      </c>
    </row>
    <row r="10149" spans="1:6" x14ac:dyDescent="0.3">
      <c r="A10149">
        <v>2009</v>
      </c>
      <c r="B10149" t="s">
        <v>845</v>
      </c>
      <c r="C10149" t="str">
        <f t="shared" si="318"/>
        <v>2009-Botafogo/RJ-23-3-0</v>
      </c>
      <c r="D10149" s="4">
        <v>3.8</v>
      </c>
      <c r="E10149">
        <v>19</v>
      </c>
      <c r="F10149" t="str">
        <f t="shared" si="319"/>
        <v>23-3-0</v>
      </c>
    </row>
    <row r="10150" spans="1:6" x14ac:dyDescent="0.3">
      <c r="A10150">
        <v>2009</v>
      </c>
      <c r="B10150" t="s">
        <v>846</v>
      </c>
      <c r="C10150" t="str">
        <f t="shared" si="318"/>
        <v>2009-Corinthians/SP-23-3-0</v>
      </c>
      <c r="D10150" s="4">
        <v>7</v>
      </c>
      <c r="E10150">
        <v>18</v>
      </c>
      <c r="F10150" t="str">
        <f t="shared" si="319"/>
        <v>23-3-0</v>
      </c>
    </row>
    <row r="10151" spans="1:6" x14ac:dyDescent="0.3">
      <c r="A10151">
        <v>2009</v>
      </c>
      <c r="B10151" t="s">
        <v>3472</v>
      </c>
      <c r="C10151" t="str">
        <f t="shared" si="318"/>
        <v>2009-Coritiba/PR-23-3-0</v>
      </c>
      <c r="D10151" s="4">
        <v>0</v>
      </c>
      <c r="E10151">
        <v>16</v>
      </c>
      <c r="F10151" t="str">
        <f t="shared" si="319"/>
        <v>23-3-0</v>
      </c>
    </row>
    <row r="10152" spans="1:6" x14ac:dyDescent="0.3">
      <c r="A10152">
        <v>2009</v>
      </c>
      <c r="B10152" t="s">
        <v>847</v>
      </c>
      <c r="C10152" t="str">
        <f t="shared" si="318"/>
        <v>2009-Cruzeiro/MG-23-3-0</v>
      </c>
      <c r="D10152" s="4">
        <v>7</v>
      </c>
      <c r="E10152">
        <v>21</v>
      </c>
      <c r="F10152" t="str">
        <f t="shared" si="319"/>
        <v>23-3-0</v>
      </c>
    </row>
    <row r="10153" spans="1:6" x14ac:dyDescent="0.3">
      <c r="A10153">
        <v>2009</v>
      </c>
      <c r="B10153" t="s">
        <v>849</v>
      </c>
      <c r="C10153" t="str">
        <f t="shared" si="318"/>
        <v>2009-Flamengo/RJ-23-3-0</v>
      </c>
      <c r="D10153" s="4">
        <v>0</v>
      </c>
      <c r="E10153">
        <v>16</v>
      </c>
      <c r="F10153" t="str">
        <f t="shared" si="319"/>
        <v>23-3-0</v>
      </c>
    </row>
    <row r="10154" spans="1:6" x14ac:dyDescent="0.3">
      <c r="A10154">
        <v>2009</v>
      </c>
      <c r="B10154" t="s">
        <v>850</v>
      </c>
      <c r="C10154" t="str">
        <f t="shared" si="318"/>
        <v>2009-Fluminense/RJ-23-3-0</v>
      </c>
      <c r="D10154" s="4">
        <v>1.8333360000000001</v>
      </c>
      <c r="E10154">
        <v>10</v>
      </c>
      <c r="F10154" t="str">
        <f t="shared" si="319"/>
        <v>23-3-0</v>
      </c>
    </row>
    <row r="10155" spans="1:6" x14ac:dyDescent="0.3">
      <c r="A10155">
        <v>2009</v>
      </c>
      <c r="B10155" t="s">
        <v>852</v>
      </c>
      <c r="C10155" t="str">
        <f t="shared" si="318"/>
        <v>2009-Goias/GO-23-3-0</v>
      </c>
      <c r="D10155" s="4">
        <v>6</v>
      </c>
      <c r="E10155">
        <v>32</v>
      </c>
      <c r="F10155" t="str">
        <f t="shared" si="319"/>
        <v>23-3-0</v>
      </c>
    </row>
    <row r="10156" spans="1:6" x14ac:dyDescent="0.3">
      <c r="A10156">
        <v>2009</v>
      </c>
      <c r="B10156" t="s">
        <v>853</v>
      </c>
      <c r="C10156" t="str">
        <f t="shared" si="318"/>
        <v>2009-Gremio/RS-23-3-0</v>
      </c>
      <c r="D10156" s="4">
        <v>4.4000000000000004</v>
      </c>
      <c r="E10156">
        <v>13</v>
      </c>
      <c r="F10156" t="str">
        <f t="shared" si="319"/>
        <v>23-3-0</v>
      </c>
    </row>
    <row r="10157" spans="1:6" x14ac:dyDescent="0.3">
      <c r="A10157">
        <v>2009</v>
      </c>
      <c r="B10157" t="s">
        <v>854</v>
      </c>
      <c r="C10157" t="str">
        <f t="shared" si="318"/>
        <v>2009-Internacional/RS-23-3-0</v>
      </c>
      <c r="D10157" s="4">
        <v>7</v>
      </c>
      <c r="E10157">
        <v>34</v>
      </c>
      <c r="F10157" t="str">
        <f t="shared" si="319"/>
        <v>23-3-0</v>
      </c>
    </row>
    <row r="10158" spans="1:6" x14ac:dyDescent="0.3">
      <c r="A10158">
        <v>2009</v>
      </c>
      <c r="B10158" t="s">
        <v>2993</v>
      </c>
      <c r="C10158" t="str">
        <f t="shared" si="318"/>
        <v>2009-Nautico/PE-23-3-0</v>
      </c>
      <c r="D10158" s="4">
        <v>3</v>
      </c>
      <c r="E10158">
        <v>13</v>
      </c>
      <c r="F10158" t="str">
        <f t="shared" si="319"/>
        <v>23-3-0</v>
      </c>
    </row>
    <row r="10159" spans="1:6" x14ac:dyDescent="0.3">
      <c r="A10159">
        <v>2009</v>
      </c>
      <c r="B10159" t="s">
        <v>855</v>
      </c>
      <c r="C10159" t="str">
        <f t="shared" si="318"/>
        <v>2009-Palmeiras/SP-23-3-0</v>
      </c>
      <c r="D10159" s="4">
        <v>6.2</v>
      </c>
      <c r="E10159">
        <v>31</v>
      </c>
      <c r="F10159" t="str">
        <f t="shared" si="319"/>
        <v>23-3-0</v>
      </c>
    </row>
    <row r="10160" spans="1:6" x14ac:dyDescent="0.3">
      <c r="A10160">
        <v>2009</v>
      </c>
      <c r="B10160" t="s">
        <v>3898</v>
      </c>
      <c r="C10160" t="str">
        <f t="shared" si="318"/>
        <v>2009-Santo Andre/SP-23-3-0</v>
      </c>
      <c r="D10160" s="4">
        <v>2.3333309999999998</v>
      </c>
      <c r="E10160">
        <v>14</v>
      </c>
      <c r="F10160" t="str">
        <f t="shared" si="319"/>
        <v>23-3-0</v>
      </c>
    </row>
    <row r="10161" spans="1:6" x14ac:dyDescent="0.3">
      <c r="A10161">
        <v>2009</v>
      </c>
      <c r="B10161" t="s">
        <v>859</v>
      </c>
      <c r="C10161" t="str">
        <f t="shared" si="318"/>
        <v>2009-Santos/SP-23-3-0</v>
      </c>
      <c r="D10161" s="4">
        <v>3.8571390000000001</v>
      </c>
      <c r="E10161">
        <v>16</v>
      </c>
      <c r="F10161" t="str">
        <f t="shared" si="319"/>
        <v>23-3-0</v>
      </c>
    </row>
    <row r="10162" spans="1:6" x14ac:dyDescent="0.3">
      <c r="A10162">
        <v>2009</v>
      </c>
      <c r="B10162" t="s">
        <v>860</v>
      </c>
      <c r="C10162" t="str">
        <f t="shared" si="318"/>
        <v>2009-Sao Paulo/SP-23-3-0</v>
      </c>
      <c r="D10162" s="4">
        <v>9</v>
      </c>
      <c r="E10162">
        <v>36</v>
      </c>
      <c r="F10162" t="str">
        <f t="shared" si="319"/>
        <v>23-3-0</v>
      </c>
    </row>
    <row r="10163" spans="1:6" x14ac:dyDescent="0.3">
      <c r="A10163">
        <v>2009</v>
      </c>
      <c r="B10163" t="s">
        <v>2994</v>
      </c>
      <c r="C10163" t="str">
        <f t="shared" si="318"/>
        <v>2009-Sport/PE-23-3-0</v>
      </c>
      <c r="D10163" s="4">
        <v>3</v>
      </c>
      <c r="E10163">
        <v>10</v>
      </c>
      <c r="F10163" t="str">
        <f t="shared" si="319"/>
        <v>23-3-0</v>
      </c>
    </row>
    <row r="10164" spans="1:6" x14ac:dyDescent="0.3">
      <c r="A10164">
        <v>2009</v>
      </c>
      <c r="B10164" t="s">
        <v>3474</v>
      </c>
      <c r="C10164" t="str">
        <f t="shared" si="318"/>
        <v>2009-Vitoria/BA-23-3-0</v>
      </c>
      <c r="D10164" s="4">
        <v>2</v>
      </c>
      <c r="E10164">
        <v>19</v>
      </c>
      <c r="F10164" t="str">
        <f t="shared" si="319"/>
        <v>23-3-0</v>
      </c>
    </row>
    <row r="10165" spans="1:6" x14ac:dyDescent="0.3">
      <c r="A10165">
        <v>2009</v>
      </c>
      <c r="B10165" t="s">
        <v>2995</v>
      </c>
      <c r="C10165" t="str">
        <f t="shared" si="318"/>
        <v>2009-Atletico/MG-23-3-1</v>
      </c>
      <c r="D10165" s="4">
        <v>1</v>
      </c>
      <c r="E10165">
        <v>18</v>
      </c>
      <c r="F10165" t="str">
        <f t="shared" si="319"/>
        <v>23-3-1</v>
      </c>
    </row>
    <row r="10166" spans="1:6" x14ac:dyDescent="0.3">
      <c r="A10166">
        <v>2009</v>
      </c>
      <c r="B10166" t="s">
        <v>862</v>
      </c>
      <c r="C10166" t="str">
        <f t="shared" si="318"/>
        <v>2009-Atletico/PR-23-3-1</v>
      </c>
      <c r="D10166" s="4">
        <v>6</v>
      </c>
      <c r="E10166">
        <v>17</v>
      </c>
      <c r="F10166" t="str">
        <f t="shared" si="319"/>
        <v>23-3-1</v>
      </c>
    </row>
    <row r="10167" spans="1:6" x14ac:dyDescent="0.3">
      <c r="A10167">
        <v>2009</v>
      </c>
      <c r="B10167" t="s">
        <v>3899</v>
      </c>
      <c r="C10167" t="str">
        <f t="shared" si="318"/>
        <v>2009-Avai/SC-23-3-1</v>
      </c>
      <c r="D10167" s="4">
        <v>5</v>
      </c>
      <c r="E10167">
        <v>29</v>
      </c>
      <c r="F10167" t="str">
        <f t="shared" si="319"/>
        <v>23-3-1</v>
      </c>
    </row>
    <row r="10168" spans="1:6" x14ac:dyDescent="0.3">
      <c r="A10168">
        <v>2009</v>
      </c>
      <c r="B10168" t="s">
        <v>3900</v>
      </c>
      <c r="C10168" t="str">
        <f t="shared" si="318"/>
        <v>2009-Barueri/SP-23-3-1</v>
      </c>
      <c r="D10168" s="4">
        <v>6</v>
      </c>
      <c r="E10168">
        <v>29</v>
      </c>
      <c r="F10168" t="str">
        <f t="shared" si="319"/>
        <v>23-3-1</v>
      </c>
    </row>
    <row r="10169" spans="1:6" x14ac:dyDescent="0.3">
      <c r="A10169">
        <v>2009</v>
      </c>
      <c r="B10169" t="s">
        <v>863</v>
      </c>
      <c r="C10169" t="str">
        <f t="shared" si="318"/>
        <v>2009-Botafogo/RJ-23-3-1</v>
      </c>
      <c r="D10169" s="4">
        <v>2.75</v>
      </c>
      <c r="E10169">
        <v>11</v>
      </c>
      <c r="F10169" t="str">
        <f t="shared" si="319"/>
        <v>23-3-1</v>
      </c>
    </row>
    <row r="10170" spans="1:6" x14ac:dyDescent="0.3">
      <c r="A10170">
        <v>2009</v>
      </c>
      <c r="B10170" t="s">
        <v>864</v>
      </c>
      <c r="C10170" t="str">
        <f t="shared" si="318"/>
        <v>2009-Corinthians/SP-23-3-1</v>
      </c>
      <c r="D10170" s="4">
        <v>4</v>
      </c>
      <c r="E10170">
        <v>12</v>
      </c>
      <c r="F10170" t="str">
        <f t="shared" si="319"/>
        <v>23-3-1</v>
      </c>
    </row>
    <row r="10171" spans="1:6" x14ac:dyDescent="0.3">
      <c r="A10171">
        <v>2009</v>
      </c>
      <c r="B10171" t="s">
        <v>3475</v>
      </c>
      <c r="C10171" t="str">
        <f t="shared" si="318"/>
        <v>2009-Coritiba/PR-23-3-1</v>
      </c>
      <c r="D10171" s="4">
        <v>3.4</v>
      </c>
      <c r="E10171">
        <v>9</v>
      </c>
      <c r="F10171" t="str">
        <f t="shared" si="319"/>
        <v>23-3-1</v>
      </c>
    </row>
    <row r="10172" spans="1:6" x14ac:dyDescent="0.3">
      <c r="A10172">
        <v>2009</v>
      </c>
      <c r="B10172" t="s">
        <v>865</v>
      </c>
      <c r="C10172" t="str">
        <f t="shared" si="318"/>
        <v>2009-Cruzeiro/MG-23-3-1</v>
      </c>
      <c r="D10172" s="4">
        <v>5</v>
      </c>
      <c r="E10172">
        <v>25</v>
      </c>
      <c r="F10172" t="str">
        <f t="shared" si="319"/>
        <v>23-3-1</v>
      </c>
    </row>
    <row r="10173" spans="1:6" x14ac:dyDescent="0.3">
      <c r="A10173">
        <v>2009</v>
      </c>
      <c r="B10173" t="s">
        <v>867</v>
      </c>
      <c r="C10173" t="str">
        <f t="shared" si="318"/>
        <v>2009-Flamengo/RJ-23-3-1</v>
      </c>
      <c r="D10173" s="4">
        <v>3</v>
      </c>
      <c r="E10173">
        <v>18</v>
      </c>
      <c r="F10173" t="str">
        <f t="shared" si="319"/>
        <v>23-3-1</v>
      </c>
    </row>
    <row r="10174" spans="1:6" x14ac:dyDescent="0.3">
      <c r="A10174">
        <v>2009</v>
      </c>
      <c r="B10174" t="s">
        <v>868</v>
      </c>
      <c r="C10174" t="str">
        <f t="shared" si="318"/>
        <v>2009-Fluminense/RJ-23-3-1</v>
      </c>
      <c r="D10174" s="4">
        <v>1</v>
      </c>
      <c r="E10174">
        <v>10</v>
      </c>
      <c r="F10174" t="str">
        <f t="shared" si="319"/>
        <v>23-3-1</v>
      </c>
    </row>
    <row r="10175" spans="1:6" x14ac:dyDescent="0.3">
      <c r="A10175">
        <v>2009</v>
      </c>
      <c r="B10175" t="s">
        <v>870</v>
      </c>
      <c r="C10175" t="str">
        <f t="shared" si="318"/>
        <v>2009-Goias/GO-23-3-1</v>
      </c>
      <c r="D10175" s="4">
        <v>3</v>
      </c>
      <c r="E10175">
        <v>23</v>
      </c>
      <c r="F10175" t="str">
        <f t="shared" si="319"/>
        <v>23-3-1</v>
      </c>
    </row>
    <row r="10176" spans="1:6" x14ac:dyDescent="0.3">
      <c r="A10176">
        <v>2009</v>
      </c>
      <c r="B10176" t="s">
        <v>871</v>
      </c>
      <c r="C10176" t="str">
        <f t="shared" si="318"/>
        <v>2009-Gremio/RS-23-3-1</v>
      </c>
      <c r="D10176" s="4">
        <v>3</v>
      </c>
      <c r="E10176">
        <v>15</v>
      </c>
      <c r="F10176" t="str">
        <f t="shared" si="319"/>
        <v>23-3-1</v>
      </c>
    </row>
    <row r="10177" spans="1:6" x14ac:dyDescent="0.3">
      <c r="A10177">
        <v>2009</v>
      </c>
      <c r="B10177" t="s">
        <v>872</v>
      </c>
      <c r="C10177" t="str">
        <f t="shared" si="318"/>
        <v>2009-Internacional/RS-23-3-1</v>
      </c>
      <c r="D10177" s="4">
        <v>4.75</v>
      </c>
      <c r="E10177">
        <v>27</v>
      </c>
      <c r="F10177" t="str">
        <f t="shared" si="319"/>
        <v>23-3-1</v>
      </c>
    </row>
    <row r="10178" spans="1:6" x14ac:dyDescent="0.3">
      <c r="A10178">
        <v>2009</v>
      </c>
      <c r="B10178" t="s">
        <v>2996</v>
      </c>
      <c r="C10178" t="str">
        <f t="shared" si="318"/>
        <v>2009-Nautico/PE-23-3-1</v>
      </c>
      <c r="D10178" s="4">
        <v>6</v>
      </c>
      <c r="E10178">
        <v>20</v>
      </c>
      <c r="F10178" t="str">
        <f t="shared" si="319"/>
        <v>23-3-1</v>
      </c>
    </row>
    <row r="10179" spans="1:6" x14ac:dyDescent="0.3">
      <c r="A10179">
        <v>2009</v>
      </c>
      <c r="B10179" t="s">
        <v>873</v>
      </c>
      <c r="C10179" t="str">
        <f t="shared" ref="C10179:C10242" si="320">A10179&amp;"-"&amp;B10179</f>
        <v>2009-Palmeiras/SP-23-3-1</v>
      </c>
      <c r="D10179" s="4">
        <v>2</v>
      </c>
      <c r="E10179">
        <v>33</v>
      </c>
      <c r="F10179" t="str">
        <f t="shared" ref="F10179:F10242" si="321">RIGHT(B10179,LEN(C10179)-FIND("-",C10179,6))</f>
        <v>23-3-1</v>
      </c>
    </row>
    <row r="10180" spans="1:6" x14ac:dyDescent="0.3">
      <c r="A10180">
        <v>2009</v>
      </c>
      <c r="B10180" t="s">
        <v>3901</v>
      </c>
      <c r="C10180" t="str">
        <f t="shared" si="320"/>
        <v>2009-Santo Andre/SP-23-3-1</v>
      </c>
      <c r="D10180" s="4">
        <v>3</v>
      </c>
      <c r="E10180">
        <v>17</v>
      </c>
      <c r="F10180" t="str">
        <f t="shared" si="321"/>
        <v>23-3-1</v>
      </c>
    </row>
    <row r="10181" spans="1:6" x14ac:dyDescent="0.3">
      <c r="A10181">
        <v>2009</v>
      </c>
      <c r="B10181" t="s">
        <v>877</v>
      </c>
      <c r="C10181" t="str">
        <f t="shared" si="320"/>
        <v>2009-Santos/SP-23-3-1</v>
      </c>
      <c r="D10181" s="4">
        <v>4</v>
      </c>
      <c r="E10181">
        <v>20</v>
      </c>
      <c r="F10181" t="str">
        <f t="shared" si="321"/>
        <v>23-3-1</v>
      </c>
    </row>
    <row r="10182" spans="1:6" x14ac:dyDescent="0.3">
      <c r="A10182">
        <v>2009</v>
      </c>
      <c r="B10182" t="s">
        <v>878</v>
      </c>
      <c r="C10182" t="str">
        <f t="shared" si="320"/>
        <v>2009-Sao Paulo/SP-23-3-1</v>
      </c>
      <c r="D10182" s="4">
        <v>9</v>
      </c>
      <c r="E10182">
        <v>28</v>
      </c>
      <c r="F10182" t="str">
        <f t="shared" si="321"/>
        <v>23-3-1</v>
      </c>
    </row>
    <row r="10183" spans="1:6" x14ac:dyDescent="0.3">
      <c r="A10183">
        <v>2009</v>
      </c>
      <c r="B10183" t="s">
        <v>2997</v>
      </c>
      <c r="C10183" t="str">
        <f t="shared" si="320"/>
        <v>2009-Sport/PE-23-3-1</v>
      </c>
      <c r="D10183" s="4">
        <v>0</v>
      </c>
      <c r="E10183">
        <v>10</v>
      </c>
      <c r="F10183" t="str">
        <f t="shared" si="321"/>
        <v>23-3-1</v>
      </c>
    </row>
    <row r="10184" spans="1:6" x14ac:dyDescent="0.3">
      <c r="A10184">
        <v>2009</v>
      </c>
      <c r="B10184" t="s">
        <v>3477</v>
      </c>
      <c r="C10184" t="str">
        <f t="shared" si="320"/>
        <v>2009-Vitoria/BA-23-3-1</v>
      </c>
      <c r="D10184" s="4">
        <v>4</v>
      </c>
      <c r="E10184">
        <v>20</v>
      </c>
      <c r="F10184" t="str">
        <f t="shared" si="321"/>
        <v>23-3-1</v>
      </c>
    </row>
    <row r="10185" spans="1:6" x14ac:dyDescent="0.3">
      <c r="A10185">
        <v>2009</v>
      </c>
      <c r="B10185" t="s">
        <v>2998</v>
      </c>
      <c r="C10185" t="str">
        <f t="shared" si="320"/>
        <v>2009-Atletico/MG-23-3-2</v>
      </c>
      <c r="D10185" s="4">
        <v>1</v>
      </c>
      <c r="E10185">
        <v>24</v>
      </c>
      <c r="F10185" t="str">
        <f t="shared" si="321"/>
        <v>23-3-2</v>
      </c>
    </row>
    <row r="10186" spans="1:6" x14ac:dyDescent="0.3">
      <c r="A10186">
        <v>2009</v>
      </c>
      <c r="B10186" t="s">
        <v>880</v>
      </c>
      <c r="C10186" t="str">
        <f t="shared" si="320"/>
        <v>2009-Atletico/PR-23-3-2</v>
      </c>
      <c r="D10186" s="4">
        <v>9</v>
      </c>
      <c r="E10186">
        <v>23</v>
      </c>
      <c r="F10186" t="str">
        <f t="shared" si="321"/>
        <v>23-3-2</v>
      </c>
    </row>
    <row r="10187" spans="1:6" x14ac:dyDescent="0.3">
      <c r="A10187">
        <v>2009</v>
      </c>
      <c r="B10187" t="s">
        <v>3902</v>
      </c>
      <c r="C10187" t="str">
        <f t="shared" si="320"/>
        <v>2009-Avai/SC-23-3-2</v>
      </c>
      <c r="D10187" s="4">
        <v>7</v>
      </c>
      <c r="E10187">
        <v>25</v>
      </c>
      <c r="F10187" t="str">
        <f t="shared" si="321"/>
        <v>23-3-2</v>
      </c>
    </row>
    <row r="10188" spans="1:6" x14ac:dyDescent="0.3">
      <c r="A10188">
        <v>2009</v>
      </c>
      <c r="B10188" t="s">
        <v>3903</v>
      </c>
      <c r="C10188" t="str">
        <f t="shared" si="320"/>
        <v>2009-Barueri/SP-23-3-2</v>
      </c>
      <c r="D10188" s="4">
        <v>6</v>
      </c>
      <c r="E10188">
        <v>20</v>
      </c>
      <c r="F10188" t="str">
        <f t="shared" si="321"/>
        <v>23-3-2</v>
      </c>
    </row>
    <row r="10189" spans="1:6" x14ac:dyDescent="0.3">
      <c r="A10189">
        <v>2009</v>
      </c>
      <c r="B10189" t="s">
        <v>881</v>
      </c>
      <c r="C10189" t="str">
        <f t="shared" si="320"/>
        <v>2009-Botafogo/RJ-23-3-2</v>
      </c>
      <c r="D10189" s="4">
        <v>3.5</v>
      </c>
      <c r="E10189">
        <v>14</v>
      </c>
      <c r="F10189" t="str">
        <f t="shared" si="321"/>
        <v>23-3-2</v>
      </c>
    </row>
    <row r="10190" spans="1:6" x14ac:dyDescent="0.3">
      <c r="A10190">
        <v>2009</v>
      </c>
      <c r="B10190" t="s">
        <v>882</v>
      </c>
      <c r="C10190" t="str">
        <f t="shared" si="320"/>
        <v>2009-Corinthians/SP-23-3-2</v>
      </c>
      <c r="D10190" s="4">
        <v>3</v>
      </c>
      <c r="E10190">
        <v>25</v>
      </c>
      <c r="F10190" t="str">
        <f t="shared" si="321"/>
        <v>23-3-2</v>
      </c>
    </row>
    <row r="10191" spans="1:6" x14ac:dyDescent="0.3">
      <c r="A10191">
        <v>2009</v>
      </c>
      <c r="B10191" t="s">
        <v>3478</v>
      </c>
      <c r="C10191" t="str">
        <f t="shared" si="320"/>
        <v>2009-Coritiba/PR-23-3-2</v>
      </c>
      <c r="D10191" s="4">
        <v>3.8333330000000001</v>
      </c>
      <c r="E10191">
        <v>15</v>
      </c>
      <c r="F10191" t="str">
        <f t="shared" si="321"/>
        <v>23-3-2</v>
      </c>
    </row>
    <row r="10192" spans="1:6" x14ac:dyDescent="0.3">
      <c r="A10192">
        <v>2009</v>
      </c>
      <c r="B10192" t="s">
        <v>883</v>
      </c>
      <c r="C10192" t="str">
        <f t="shared" si="320"/>
        <v>2009-Cruzeiro/MG-23-3-2</v>
      </c>
      <c r="D10192" s="4">
        <v>5</v>
      </c>
      <c r="E10192">
        <v>19</v>
      </c>
      <c r="F10192" t="str">
        <f t="shared" si="321"/>
        <v>23-3-2</v>
      </c>
    </row>
    <row r="10193" spans="1:6" x14ac:dyDescent="0.3">
      <c r="A10193">
        <v>2009</v>
      </c>
      <c r="B10193" t="s">
        <v>885</v>
      </c>
      <c r="C10193" t="str">
        <f t="shared" si="320"/>
        <v>2009-Flamengo/RJ-23-3-2</v>
      </c>
      <c r="D10193" s="4">
        <v>3.8571390000000001</v>
      </c>
      <c r="E10193">
        <v>21</v>
      </c>
      <c r="F10193" t="str">
        <f t="shared" si="321"/>
        <v>23-3-2</v>
      </c>
    </row>
    <row r="10194" spans="1:6" x14ac:dyDescent="0.3">
      <c r="A10194">
        <v>2009</v>
      </c>
      <c r="B10194" t="s">
        <v>886</v>
      </c>
      <c r="C10194" t="str">
        <f t="shared" si="320"/>
        <v>2009-Fluminense/RJ-23-3-2</v>
      </c>
      <c r="D10194" s="4">
        <v>1.75</v>
      </c>
      <c r="E10194">
        <v>7</v>
      </c>
      <c r="F10194" t="str">
        <f t="shared" si="321"/>
        <v>23-3-2</v>
      </c>
    </row>
    <row r="10195" spans="1:6" x14ac:dyDescent="0.3">
      <c r="A10195">
        <v>2009</v>
      </c>
      <c r="B10195" t="s">
        <v>888</v>
      </c>
      <c r="C10195" t="str">
        <f t="shared" si="320"/>
        <v>2009-Goias/GO-23-3-2</v>
      </c>
      <c r="D10195" s="4">
        <v>6</v>
      </c>
      <c r="E10195">
        <v>24</v>
      </c>
      <c r="F10195" t="str">
        <f t="shared" si="321"/>
        <v>23-3-2</v>
      </c>
    </row>
    <row r="10196" spans="1:6" x14ac:dyDescent="0.3">
      <c r="A10196">
        <v>2009</v>
      </c>
      <c r="B10196" t="s">
        <v>889</v>
      </c>
      <c r="C10196" t="str">
        <f t="shared" si="320"/>
        <v>2009-Gremio/RS-23-3-2</v>
      </c>
      <c r="D10196" s="4">
        <v>4.5</v>
      </c>
      <c r="E10196">
        <v>18</v>
      </c>
      <c r="F10196" t="str">
        <f t="shared" si="321"/>
        <v>23-3-2</v>
      </c>
    </row>
    <row r="10197" spans="1:6" x14ac:dyDescent="0.3">
      <c r="A10197">
        <v>2009</v>
      </c>
      <c r="B10197" t="s">
        <v>890</v>
      </c>
      <c r="C10197" t="str">
        <f t="shared" si="320"/>
        <v>2009-Internacional/RS-23-3-2</v>
      </c>
      <c r="D10197" s="4">
        <v>7</v>
      </c>
      <c r="E10197">
        <v>28</v>
      </c>
      <c r="F10197" t="str">
        <f t="shared" si="321"/>
        <v>23-3-2</v>
      </c>
    </row>
    <row r="10198" spans="1:6" x14ac:dyDescent="0.3">
      <c r="A10198">
        <v>2009</v>
      </c>
      <c r="B10198" t="s">
        <v>2999</v>
      </c>
      <c r="C10198" t="str">
        <f t="shared" si="320"/>
        <v>2009-Nautico/PE-23-3-2</v>
      </c>
      <c r="D10198" s="4">
        <v>6</v>
      </c>
      <c r="E10198">
        <v>15</v>
      </c>
      <c r="F10198" t="str">
        <f t="shared" si="321"/>
        <v>23-3-2</v>
      </c>
    </row>
    <row r="10199" spans="1:6" x14ac:dyDescent="0.3">
      <c r="A10199">
        <v>2009</v>
      </c>
      <c r="B10199" t="s">
        <v>891</v>
      </c>
      <c r="C10199" t="str">
        <f t="shared" si="320"/>
        <v>2009-Palmeiras/SP-23-3-2</v>
      </c>
      <c r="D10199" s="4">
        <v>3</v>
      </c>
      <c r="E10199">
        <v>31</v>
      </c>
      <c r="F10199" t="str">
        <f t="shared" si="321"/>
        <v>23-3-2</v>
      </c>
    </row>
    <row r="10200" spans="1:6" x14ac:dyDescent="0.3">
      <c r="A10200">
        <v>2009</v>
      </c>
      <c r="B10200" t="s">
        <v>3904</v>
      </c>
      <c r="C10200" t="str">
        <f t="shared" si="320"/>
        <v>2009-Santo Andre/SP-23-3-2</v>
      </c>
      <c r="D10200" s="4">
        <v>0</v>
      </c>
      <c r="E10200">
        <v>13</v>
      </c>
      <c r="F10200" t="str">
        <f t="shared" si="321"/>
        <v>23-3-2</v>
      </c>
    </row>
    <row r="10201" spans="1:6" x14ac:dyDescent="0.3">
      <c r="A10201">
        <v>2009</v>
      </c>
      <c r="B10201" t="s">
        <v>895</v>
      </c>
      <c r="C10201" t="str">
        <f t="shared" si="320"/>
        <v>2009-Santos/SP-23-3-2</v>
      </c>
      <c r="D10201" s="4">
        <v>3</v>
      </c>
      <c r="E10201">
        <v>26</v>
      </c>
      <c r="F10201" t="str">
        <f t="shared" si="321"/>
        <v>23-3-2</v>
      </c>
    </row>
    <row r="10202" spans="1:6" x14ac:dyDescent="0.3">
      <c r="A10202">
        <v>2009</v>
      </c>
      <c r="B10202" t="s">
        <v>896</v>
      </c>
      <c r="C10202" t="str">
        <f t="shared" si="320"/>
        <v>2009-Sao Paulo/SP-23-3-2</v>
      </c>
      <c r="D10202" s="4">
        <v>6.5</v>
      </c>
      <c r="E10202">
        <v>20</v>
      </c>
      <c r="F10202" t="str">
        <f t="shared" si="321"/>
        <v>23-3-2</v>
      </c>
    </row>
    <row r="10203" spans="1:6" x14ac:dyDescent="0.3">
      <c r="A10203">
        <v>2009</v>
      </c>
      <c r="B10203" t="s">
        <v>3000</v>
      </c>
      <c r="C10203" t="str">
        <f t="shared" si="320"/>
        <v>2009-Sport/PE-23-3-2</v>
      </c>
      <c r="D10203" s="4">
        <v>0</v>
      </c>
      <c r="E10203">
        <v>10</v>
      </c>
      <c r="F10203" t="str">
        <f t="shared" si="321"/>
        <v>23-3-2</v>
      </c>
    </row>
    <row r="10204" spans="1:6" x14ac:dyDescent="0.3">
      <c r="A10204">
        <v>2009</v>
      </c>
      <c r="B10204" t="s">
        <v>3480</v>
      </c>
      <c r="C10204" t="str">
        <f t="shared" si="320"/>
        <v>2009-Vitoria/BA-23-3-2</v>
      </c>
      <c r="D10204" s="4">
        <v>1</v>
      </c>
      <c r="E10204">
        <v>16</v>
      </c>
      <c r="F10204" t="str">
        <f t="shared" si="321"/>
        <v>23-3-2</v>
      </c>
    </row>
    <row r="10205" spans="1:6" x14ac:dyDescent="0.3">
      <c r="A10205">
        <v>2009</v>
      </c>
      <c r="B10205" t="s">
        <v>3001</v>
      </c>
      <c r="C10205" t="str">
        <f t="shared" si="320"/>
        <v>2009-Atletico/MG-23-4-0</v>
      </c>
      <c r="D10205" s="4">
        <v>2</v>
      </c>
      <c r="E10205">
        <v>25</v>
      </c>
      <c r="F10205" t="str">
        <f t="shared" si="321"/>
        <v>23-4-0</v>
      </c>
    </row>
    <row r="10206" spans="1:6" x14ac:dyDescent="0.3">
      <c r="A10206">
        <v>2009</v>
      </c>
      <c r="B10206" t="s">
        <v>898</v>
      </c>
      <c r="C10206" t="str">
        <f t="shared" si="320"/>
        <v>2009-Atletico/PR-23-4-0</v>
      </c>
      <c r="D10206" s="4">
        <v>9</v>
      </c>
      <c r="E10206">
        <v>24</v>
      </c>
      <c r="F10206" t="str">
        <f t="shared" si="321"/>
        <v>23-4-0</v>
      </c>
    </row>
    <row r="10207" spans="1:6" x14ac:dyDescent="0.3">
      <c r="A10207">
        <v>2009</v>
      </c>
      <c r="B10207" t="s">
        <v>3905</v>
      </c>
      <c r="C10207" t="str">
        <f t="shared" si="320"/>
        <v>2009-Avai/SC-23-4-0</v>
      </c>
      <c r="D10207" s="4">
        <v>3</v>
      </c>
      <c r="E10207">
        <v>34</v>
      </c>
      <c r="F10207" t="str">
        <f t="shared" si="321"/>
        <v>23-4-0</v>
      </c>
    </row>
    <row r="10208" spans="1:6" x14ac:dyDescent="0.3">
      <c r="A10208">
        <v>2009</v>
      </c>
      <c r="B10208" t="s">
        <v>3906</v>
      </c>
      <c r="C10208" t="str">
        <f t="shared" si="320"/>
        <v>2009-Barueri/SP-23-4-0</v>
      </c>
      <c r="D10208" s="4">
        <v>9</v>
      </c>
      <c r="E10208">
        <v>31</v>
      </c>
      <c r="F10208" t="str">
        <f t="shared" si="321"/>
        <v>23-4-0</v>
      </c>
    </row>
    <row r="10209" spans="1:6" x14ac:dyDescent="0.3">
      <c r="A10209">
        <v>2009</v>
      </c>
      <c r="B10209" t="s">
        <v>899</v>
      </c>
      <c r="C10209" t="str">
        <f t="shared" si="320"/>
        <v>2009-Botafogo/RJ-23-4-0</v>
      </c>
      <c r="D10209" s="4">
        <v>2</v>
      </c>
      <c r="E10209">
        <v>21</v>
      </c>
      <c r="F10209" t="str">
        <f t="shared" si="321"/>
        <v>23-4-0</v>
      </c>
    </row>
    <row r="10210" spans="1:6" x14ac:dyDescent="0.3">
      <c r="A10210">
        <v>2009</v>
      </c>
      <c r="B10210" t="s">
        <v>900</v>
      </c>
      <c r="C10210" t="str">
        <f t="shared" si="320"/>
        <v>2009-Corinthians/SP-23-4-0</v>
      </c>
      <c r="D10210" s="4">
        <v>6</v>
      </c>
      <c r="E10210">
        <v>31</v>
      </c>
      <c r="F10210" t="str">
        <f t="shared" si="321"/>
        <v>23-4-0</v>
      </c>
    </row>
    <row r="10211" spans="1:6" x14ac:dyDescent="0.3">
      <c r="A10211">
        <v>2009</v>
      </c>
      <c r="B10211" t="s">
        <v>3481</v>
      </c>
      <c r="C10211" t="str">
        <f t="shared" si="320"/>
        <v>2009-Coritiba/PR-23-4-0</v>
      </c>
      <c r="D10211" s="4">
        <v>7</v>
      </c>
      <c r="E10211">
        <v>16</v>
      </c>
      <c r="F10211" t="str">
        <f t="shared" si="321"/>
        <v>23-4-0</v>
      </c>
    </row>
    <row r="10212" spans="1:6" x14ac:dyDescent="0.3">
      <c r="A10212">
        <v>2009</v>
      </c>
      <c r="B10212" t="s">
        <v>901</v>
      </c>
      <c r="C10212" t="str">
        <f t="shared" si="320"/>
        <v>2009-Cruzeiro/MG-23-4-0</v>
      </c>
      <c r="D10212" s="4">
        <v>8</v>
      </c>
      <c r="E10212">
        <v>21</v>
      </c>
      <c r="F10212" t="str">
        <f t="shared" si="321"/>
        <v>23-4-0</v>
      </c>
    </row>
    <row r="10213" spans="1:6" x14ac:dyDescent="0.3">
      <c r="A10213">
        <v>2009</v>
      </c>
      <c r="B10213" t="s">
        <v>903</v>
      </c>
      <c r="C10213" t="str">
        <f t="shared" si="320"/>
        <v>2009-Flamengo/RJ-23-4-0</v>
      </c>
      <c r="D10213" s="4">
        <v>3</v>
      </c>
      <c r="E10213">
        <v>27</v>
      </c>
      <c r="F10213" t="str">
        <f t="shared" si="321"/>
        <v>23-4-0</v>
      </c>
    </row>
    <row r="10214" spans="1:6" x14ac:dyDescent="0.3">
      <c r="A10214">
        <v>2009</v>
      </c>
      <c r="B10214" t="s">
        <v>904</v>
      </c>
      <c r="C10214" t="str">
        <f t="shared" si="320"/>
        <v>2009-Fluminense/RJ-23-4-0</v>
      </c>
      <c r="D10214" s="4">
        <v>4</v>
      </c>
      <c r="E10214">
        <v>10</v>
      </c>
      <c r="F10214" t="str">
        <f t="shared" si="321"/>
        <v>23-4-0</v>
      </c>
    </row>
    <row r="10215" spans="1:6" x14ac:dyDescent="0.3">
      <c r="A10215">
        <v>2009</v>
      </c>
      <c r="B10215" t="s">
        <v>906</v>
      </c>
      <c r="C10215" t="str">
        <f t="shared" si="320"/>
        <v>2009-Goias/GO-23-4-0</v>
      </c>
      <c r="D10215" s="4">
        <v>12</v>
      </c>
      <c r="E10215">
        <v>29</v>
      </c>
      <c r="F10215" t="str">
        <f t="shared" si="321"/>
        <v>23-4-0</v>
      </c>
    </row>
    <row r="10216" spans="1:6" x14ac:dyDescent="0.3">
      <c r="A10216">
        <v>2009</v>
      </c>
      <c r="B10216" t="s">
        <v>907</v>
      </c>
      <c r="C10216" t="str">
        <f t="shared" si="320"/>
        <v>2009-Gremio/RS-23-4-0</v>
      </c>
      <c r="D10216" s="4">
        <v>5</v>
      </c>
      <c r="E10216">
        <v>24</v>
      </c>
      <c r="F10216" t="str">
        <f t="shared" si="321"/>
        <v>23-4-0</v>
      </c>
    </row>
    <row r="10217" spans="1:6" x14ac:dyDescent="0.3">
      <c r="A10217">
        <v>2009</v>
      </c>
      <c r="B10217" t="s">
        <v>908</v>
      </c>
      <c r="C10217" t="str">
        <f t="shared" si="320"/>
        <v>2009-Internacional/RS-23-4-0</v>
      </c>
      <c r="D10217" s="4">
        <v>7</v>
      </c>
      <c r="E10217">
        <v>30</v>
      </c>
      <c r="F10217" t="str">
        <f t="shared" si="321"/>
        <v>23-4-0</v>
      </c>
    </row>
    <row r="10218" spans="1:6" x14ac:dyDescent="0.3">
      <c r="A10218">
        <v>2009</v>
      </c>
      <c r="B10218" t="s">
        <v>3002</v>
      </c>
      <c r="C10218" t="str">
        <f t="shared" si="320"/>
        <v>2009-Nautico/PE-23-4-0</v>
      </c>
      <c r="D10218" s="4">
        <v>9</v>
      </c>
      <c r="E10218">
        <v>21</v>
      </c>
      <c r="F10218" t="str">
        <f t="shared" si="321"/>
        <v>23-4-0</v>
      </c>
    </row>
    <row r="10219" spans="1:6" x14ac:dyDescent="0.3">
      <c r="A10219">
        <v>2009</v>
      </c>
      <c r="B10219" t="s">
        <v>909</v>
      </c>
      <c r="C10219" t="str">
        <f t="shared" si="320"/>
        <v>2009-Palmeiras/SP-23-4-0</v>
      </c>
      <c r="D10219" s="4">
        <v>3</v>
      </c>
      <c r="E10219">
        <v>37</v>
      </c>
      <c r="F10219" t="str">
        <f t="shared" si="321"/>
        <v>23-4-0</v>
      </c>
    </row>
    <row r="10220" spans="1:6" x14ac:dyDescent="0.3">
      <c r="A10220">
        <v>2009</v>
      </c>
      <c r="B10220" t="s">
        <v>3907</v>
      </c>
      <c r="C10220" t="str">
        <f t="shared" si="320"/>
        <v>2009-Santo Andre/SP-23-4-0</v>
      </c>
      <c r="D10220" s="4">
        <v>3</v>
      </c>
      <c r="E10220">
        <v>16</v>
      </c>
      <c r="F10220" t="str">
        <f t="shared" si="321"/>
        <v>23-4-0</v>
      </c>
    </row>
    <row r="10221" spans="1:6" x14ac:dyDescent="0.3">
      <c r="A10221">
        <v>2009</v>
      </c>
      <c r="B10221" t="s">
        <v>913</v>
      </c>
      <c r="C10221" t="str">
        <f t="shared" si="320"/>
        <v>2009-Santos/SP-23-4-0</v>
      </c>
      <c r="D10221" s="4">
        <v>6</v>
      </c>
      <c r="E10221">
        <v>29</v>
      </c>
      <c r="F10221" t="str">
        <f t="shared" si="321"/>
        <v>23-4-0</v>
      </c>
    </row>
    <row r="10222" spans="1:6" x14ac:dyDescent="0.3">
      <c r="A10222">
        <v>2009</v>
      </c>
      <c r="B10222" t="s">
        <v>914</v>
      </c>
      <c r="C10222" t="str">
        <f t="shared" si="320"/>
        <v>2009-Sao Paulo/SP-23-4-0</v>
      </c>
      <c r="D10222" s="4">
        <v>7</v>
      </c>
      <c r="E10222">
        <v>38</v>
      </c>
      <c r="F10222" t="str">
        <f t="shared" si="321"/>
        <v>23-4-0</v>
      </c>
    </row>
    <row r="10223" spans="1:6" x14ac:dyDescent="0.3">
      <c r="A10223">
        <v>2009</v>
      </c>
      <c r="B10223" t="s">
        <v>3003</v>
      </c>
      <c r="C10223" t="str">
        <f t="shared" si="320"/>
        <v>2009-Sport/PE-23-4-0</v>
      </c>
      <c r="D10223" s="4">
        <v>0</v>
      </c>
      <c r="E10223">
        <v>11</v>
      </c>
      <c r="F10223" t="str">
        <f t="shared" si="321"/>
        <v>23-4-0</v>
      </c>
    </row>
    <row r="10224" spans="1:6" x14ac:dyDescent="0.3">
      <c r="A10224">
        <v>2009</v>
      </c>
      <c r="B10224" t="s">
        <v>3483</v>
      </c>
      <c r="C10224" t="str">
        <f t="shared" si="320"/>
        <v>2009-Vitoria/BA-23-4-0</v>
      </c>
      <c r="D10224" s="4">
        <v>4</v>
      </c>
      <c r="E10224">
        <v>28</v>
      </c>
      <c r="F10224" t="str">
        <f t="shared" si="321"/>
        <v>23-4-0</v>
      </c>
    </row>
    <row r="10225" spans="1:6" x14ac:dyDescent="0.3">
      <c r="A10225">
        <v>2009</v>
      </c>
      <c r="B10225" t="s">
        <v>3004</v>
      </c>
      <c r="C10225" t="str">
        <f t="shared" si="320"/>
        <v>2009-Atletico/MG-23-4-1</v>
      </c>
      <c r="D10225" s="4">
        <v>4</v>
      </c>
      <c r="E10225">
        <v>29</v>
      </c>
      <c r="F10225" t="str">
        <f t="shared" si="321"/>
        <v>23-4-1</v>
      </c>
    </row>
    <row r="10226" spans="1:6" x14ac:dyDescent="0.3">
      <c r="A10226">
        <v>2009</v>
      </c>
      <c r="B10226" t="s">
        <v>916</v>
      </c>
      <c r="C10226" t="str">
        <f t="shared" si="320"/>
        <v>2009-Atletico/PR-23-4-1</v>
      </c>
      <c r="D10226" s="4">
        <v>12</v>
      </c>
      <c r="E10226">
        <v>23</v>
      </c>
      <c r="F10226" t="str">
        <f t="shared" si="321"/>
        <v>23-4-1</v>
      </c>
    </row>
    <row r="10227" spans="1:6" x14ac:dyDescent="0.3">
      <c r="A10227">
        <v>2009</v>
      </c>
      <c r="B10227" t="s">
        <v>3908</v>
      </c>
      <c r="C10227" t="str">
        <f t="shared" si="320"/>
        <v>2009-Avai/SC-23-4-1</v>
      </c>
      <c r="D10227" s="4">
        <v>4</v>
      </c>
      <c r="E10227">
        <v>30</v>
      </c>
      <c r="F10227" t="str">
        <f t="shared" si="321"/>
        <v>23-4-1</v>
      </c>
    </row>
    <row r="10228" spans="1:6" x14ac:dyDescent="0.3">
      <c r="A10228">
        <v>2009</v>
      </c>
      <c r="B10228" t="s">
        <v>3909</v>
      </c>
      <c r="C10228" t="str">
        <f t="shared" si="320"/>
        <v>2009-Barueri/SP-23-4-1</v>
      </c>
      <c r="D10228" s="4">
        <v>6</v>
      </c>
      <c r="E10228">
        <v>21</v>
      </c>
      <c r="F10228" t="str">
        <f t="shared" si="321"/>
        <v>23-4-1</v>
      </c>
    </row>
    <row r="10229" spans="1:6" x14ac:dyDescent="0.3">
      <c r="A10229">
        <v>2009</v>
      </c>
      <c r="B10229" t="s">
        <v>917</v>
      </c>
      <c r="C10229" t="str">
        <f t="shared" si="320"/>
        <v>2009-Botafogo/RJ-23-4-1</v>
      </c>
      <c r="D10229" s="4">
        <v>2</v>
      </c>
      <c r="E10229">
        <v>22</v>
      </c>
      <c r="F10229" t="str">
        <f t="shared" si="321"/>
        <v>23-4-1</v>
      </c>
    </row>
    <row r="10230" spans="1:6" x14ac:dyDescent="0.3">
      <c r="A10230">
        <v>2009</v>
      </c>
      <c r="B10230" t="s">
        <v>918</v>
      </c>
      <c r="C10230" t="str">
        <f t="shared" si="320"/>
        <v>2009-Corinthians/SP-23-4-1</v>
      </c>
      <c r="D10230" s="4">
        <v>5.6666610000000004</v>
      </c>
      <c r="E10230">
        <v>17</v>
      </c>
      <c r="F10230" t="str">
        <f t="shared" si="321"/>
        <v>23-4-1</v>
      </c>
    </row>
    <row r="10231" spans="1:6" x14ac:dyDescent="0.3">
      <c r="A10231">
        <v>2009</v>
      </c>
      <c r="B10231" t="s">
        <v>3484</v>
      </c>
      <c r="C10231" t="str">
        <f t="shared" si="320"/>
        <v>2009-Coritiba/PR-23-4-1</v>
      </c>
      <c r="D10231" s="4">
        <v>3</v>
      </c>
      <c r="E10231">
        <v>13</v>
      </c>
      <c r="F10231" t="str">
        <f t="shared" si="321"/>
        <v>23-4-1</v>
      </c>
    </row>
    <row r="10232" spans="1:6" x14ac:dyDescent="0.3">
      <c r="A10232">
        <v>2009</v>
      </c>
      <c r="B10232" t="s">
        <v>919</v>
      </c>
      <c r="C10232" t="str">
        <f t="shared" si="320"/>
        <v>2009-Cruzeiro/MG-23-4-1</v>
      </c>
      <c r="D10232" s="4">
        <v>5</v>
      </c>
      <c r="E10232">
        <v>22</v>
      </c>
      <c r="F10232" t="str">
        <f t="shared" si="321"/>
        <v>23-4-1</v>
      </c>
    </row>
    <row r="10233" spans="1:6" x14ac:dyDescent="0.3">
      <c r="A10233">
        <v>2009</v>
      </c>
      <c r="B10233" t="s">
        <v>921</v>
      </c>
      <c r="C10233" t="str">
        <f t="shared" si="320"/>
        <v>2009-Flamengo/RJ-23-4-1</v>
      </c>
      <c r="D10233" s="4">
        <v>4</v>
      </c>
      <c r="E10233">
        <v>30</v>
      </c>
      <c r="F10233" t="str">
        <f t="shared" si="321"/>
        <v>23-4-1</v>
      </c>
    </row>
    <row r="10234" spans="1:6" x14ac:dyDescent="0.3">
      <c r="A10234">
        <v>2009</v>
      </c>
      <c r="B10234" t="s">
        <v>922</v>
      </c>
      <c r="C10234" t="str">
        <f t="shared" si="320"/>
        <v>2009-Fluminense/RJ-23-4-1</v>
      </c>
      <c r="D10234" s="4">
        <v>4</v>
      </c>
      <c r="E10234">
        <v>10</v>
      </c>
      <c r="F10234" t="str">
        <f t="shared" si="321"/>
        <v>23-4-1</v>
      </c>
    </row>
    <row r="10235" spans="1:6" x14ac:dyDescent="0.3">
      <c r="A10235">
        <v>2009</v>
      </c>
      <c r="B10235" t="s">
        <v>924</v>
      </c>
      <c r="C10235" t="str">
        <f t="shared" si="320"/>
        <v>2009-Goias/GO-23-4-1</v>
      </c>
      <c r="D10235" s="4">
        <v>9</v>
      </c>
      <c r="E10235">
        <v>38</v>
      </c>
      <c r="F10235" t="str">
        <f t="shared" si="321"/>
        <v>23-4-1</v>
      </c>
    </row>
    <row r="10236" spans="1:6" x14ac:dyDescent="0.3">
      <c r="A10236">
        <v>2009</v>
      </c>
      <c r="B10236" t="s">
        <v>925</v>
      </c>
      <c r="C10236" t="str">
        <f t="shared" si="320"/>
        <v>2009-Gremio/RS-23-4-1</v>
      </c>
      <c r="D10236" s="4">
        <v>7</v>
      </c>
      <c r="E10236">
        <v>22</v>
      </c>
      <c r="F10236" t="str">
        <f t="shared" si="321"/>
        <v>23-4-1</v>
      </c>
    </row>
    <row r="10237" spans="1:6" x14ac:dyDescent="0.3">
      <c r="A10237">
        <v>2009</v>
      </c>
      <c r="B10237" t="s">
        <v>926</v>
      </c>
      <c r="C10237" t="str">
        <f t="shared" si="320"/>
        <v>2009-Internacional/RS-23-4-1</v>
      </c>
      <c r="D10237" s="4">
        <v>10</v>
      </c>
      <c r="E10237">
        <v>40</v>
      </c>
      <c r="F10237" t="str">
        <f t="shared" si="321"/>
        <v>23-4-1</v>
      </c>
    </row>
    <row r="10238" spans="1:6" x14ac:dyDescent="0.3">
      <c r="A10238">
        <v>2009</v>
      </c>
      <c r="B10238" t="s">
        <v>3005</v>
      </c>
      <c r="C10238" t="str">
        <f t="shared" si="320"/>
        <v>2009-Nautico/PE-23-4-1</v>
      </c>
      <c r="D10238" s="4">
        <v>7</v>
      </c>
      <c r="E10238">
        <v>18</v>
      </c>
      <c r="F10238" t="str">
        <f t="shared" si="321"/>
        <v>23-4-1</v>
      </c>
    </row>
    <row r="10239" spans="1:6" x14ac:dyDescent="0.3">
      <c r="A10239">
        <v>2009</v>
      </c>
      <c r="B10239" t="s">
        <v>927</v>
      </c>
      <c r="C10239" t="str">
        <f t="shared" si="320"/>
        <v>2009-Palmeiras/SP-23-4-1</v>
      </c>
      <c r="D10239" s="4">
        <v>6</v>
      </c>
      <c r="E10239">
        <v>38</v>
      </c>
      <c r="F10239" t="str">
        <f t="shared" si="321"/>
        <v>23-4-1</v>
      </c>
    </row>
    <row r="10240" spans="1:6" x14ac:dyDescent="0.3">
      <c r="A10240">
        <v>2009</v>
      </c>
      <c r="B10240" t="s">
        <v>3910</v>
      </c>
      <c r="C10240" t="str">
        <f t="shared" si="320"/>
        <v>2009-Santo Andre/SP-23-4-1</v>
      </c>
      <c r="D10240" s="4">
        <v>0</v>
      </c>
      <c r="E10240">
        <v>19</v>
      </c>
      <c r="F10240" t="str">
        <f t="shared" si="321"/>
        <v>23-4-1</v>
      </c>
    </row>
    <row r="10241" spans="1:6" x14ac:dyDescent="0.3">
      <c r="A10241">
        <v>2009</v>
      </c>
      <c r="B10241" t="s">
        <v>931</v>
      </c>
      <c r="C10241" t="str">
        <f t="shared" si="320"/>
        <v>2009-Santos/SP-23-4-1</v>
      </c>
      <c r="D10241" s="4">
        <v>6</v>
      </c>
      <c r="E10241">
        <v>29</v>
      </c>
      <c r="F10241" t="str">
        <f t="shared" si="321"/>
        <v>23-4-1</v>
      </c>
    </row>
    <row r="10242" spans="1:6" x14ac:dyDescent="0.3">
      <c r="A10242">
        <v>2009</v>
      </c>
      <c r="B10242" t="s">
        <v>932</v>
      </c>
      <c r="C10242" t="str">
        <f t="shared" si="320"/>
        <v>2009-Sao Paulo/SP-23-4-1</v>
      </c>
      <c r="D10242" s="4">
        <v>7</v>
      </c>
      <c r="E10242">
        <v>38</v>
      </c>
      <c r="F10242" t="str">
        <f t="shared" si="321"/>
        <v>23-4-1</v>
      </c>
    </row>
    <row r="10243" spans="1:6" x14ac:dyDescent="0.3">
      <c r="A10243">
        <v>2009</v>
      </c>
      <c r="B10243" t="s">
        <v>3006</v>
      </c>
      <c r="C10243" t="str">
        <f t="shared" ref="C10243:C10306" si="322">A10243&amp;"-"&amp;B10243</f>
        <v>2009-Sport/PE-23-4-1</v>
      </c>
      <c r="D10243" s="4">
        <v>0</v>
      </c>
      <c r="E10243">
        <v>12</v>
      </c>
      <c r="F10243" t="str">
        <f t="shared" ref="F10243:F10306" si="323">RIGHT(B10243,LEN(C10243)-FIND("-",C10243,6))</f>
        <v>23-4-1</v>
      </c>
    </row>
    <row r="10244" spans="1:6" x14ac:dyDescent="0.3">
      <c r="A10244">
        <v>2009</v>
      </c>
      <c r="B10244" t="s">
        <v>3486</v>
      </c>
      <c r="C10244" t="str">
        <f t="shared" si="322"/>
        <v>2009-Vitoria/BA-23-4-1</v>
      </c>
      <c r="D10244" s="4">
        <v>1</v>
      </c>
      <c r="E10244">
        <v>21</v>
      </c>
      <c r="F10244" t="str">
        <f t="shared" si="323"/>
        <v>23-4-1</v>
      </c>
    </row>
    <row r="10245" spans="1:6" x14ac:dyDescent="0.3">
      <c r="A10245">
        <v>2009</v>
      </c>
      <c r="B10245" t="s">
        <v>3007</v>
      </c>
      <c r="C10245" t="str">
        <f t="shared" si="322"/>
        <v>2009-Atletico/MG-23-4-2</v>
      </c>
      <c r="D10245" s="4">
        <v>4</v>
      </c>
      <c r="E10245">
        <v>29</v>
      </c>
      <c r="F10245" t="str">
        <f t="shared" si="323"/>
        <v>23-4-2</v>
      </c>
    </row>
    <row r="10246" spans="1:6" x14ac:dyDescent="0.3">
      <c r="A10246">
        <v>2009</v>
      </c>
      <c r="B10246" t="s">
        <v>934</v>
      </c>
      <c r="C10246" t="str">
        <f t="shared" si="322"/>
        <v>2009-Atletico/PR-23-4-2</v>
      </c>
      <c r="D10246" s="4">
        <v>9</v>
      </c>
      <c r="E10246">
        <v>20</v>
      </c>
      <c r="F10246" t="str">
        <f t="shared" si="323"/>
        <v>23-4-2</v>
      </c>
    </row>
    <row r="10247" spans="1:6" x14ac:dyDescent="0.3">
      <c r="A10247">
        <v>2009</v>
      </c>
      <c r="B10247" t="s">
        <v>3911</v>
      </c>
      <c r="C10247" t="str">
        <f t="shared" si="322"/>
        <v>2009-Avai/SC-23-4-2</v>
      </c>
      <c r="D10247" s="4">
        <v>7</v>
      </c>
      <c r="E10247">
        <v>35</v>
      </c>
      <c r="F10247" t="str">
        <f t="shared" si="323"/>
        <v>23-4-2</v>
      </c>
    </row>
    <row r="10248" spans="1:6" x14ac:dyDescent="0.3">
      <c r="A10248">
        <v>2009</v>
      </c>
      <c r="B10248" t="s">
        <v>3912</v>
      </c>
      <c r="C10248" t="str">
        <f t="shared" si="322"/>
        <v>2009-Barueri/SP-23-4-2</v>
      </c>
      <c r="D10248" s="4">
        <v>6</v>
      </c>
      <c r="E10248">
        <v>24</v>
      </c>
      <c r="F10248" t="str">
        <f t="shared" si="323"/>
        <v>23-4-2</v>
      </c>
    </row>
    <row r="10249" spans="1:6" x14ac:dyDescent="0.3">
      <c r="A10249">
        <v>2009</v>
      </c>
      <c r="B10249" t="s">
        <v>935</v>
      </c>
      <c r="C10249" t="str">
        <f t="shared" si="322"/>
        <v>2009-Botafogo/RJ-23-4-2</v>
      </c>
      <c r="D10249" s="4">
        <v>4</v>
      </c>
      <c r="E10249">
        <v>13</v>
      </c>
      <c r="F10249" t="str">
        <f t="shared" si="323"/>
        <v>23-4-2</v>
      </c>
    </row>
    <row r="10250" spans="1:6" x14ac:dyDescent="0.3">
      <c r="A10250">
        <v>2009</v>
      </c>
      <c r="B10250" t="s">
        <v>936</v>
      </c>
      <c r="C10250" t="str">
        <f t="shared" si="322"/>
        <v>2009-Corinthians/SP-23-4-2</v>
      </c>
      <c r="D10250" s="4">
        <v>2</v>
      </c>
      <c r="E10250">
        <v>28</v>
      </c>
      <c r="F10250" t="str">
        <f t="shared" si="323"/>
        <v>23-4-2</v>
      </c>
    </row>
    <row r="10251" spans="1:6" x14ac:dyDescent="0.3">
      <c r="A10251">
        <v>2009</v>
      </c>
      <c r="B10251" t="s">
        <v>3487</v>
      </c>
      <c r="C10251" t="str">
        <f t="shared" si="322"/>
        <v>2009-Coritiba/PR-23-4-2</v>
      </c>
      <c r="D10251" s="4">
        <v>4</v>
      </c>
      <c r="E10251">
        <v>16</v>
      </c>
      <c r="F10251" t="str">
        <f t="shared" si="323"/>
        <v>23-4-2</v>
      </c>
    </row>
    <row r="10252" spans="1:6" x14ac:dyDescent="0.3">
      <c r="A10252">
        <v>2009</v>
      </c>
      <c r="B10252" t="s">
        <v>937</v>
      </c>
      <c r="C10252" t="str">
        <f t="shared" si="322"/>
        <v>2009-Cruzeiro/MG-23-4-2</v>
      </c>
      <c r="D10252" s="4">
        <v>3</v>
      </c>
      <c r="E10252">
        <v>20</v>
      </c>
      <c r="F10252" t="str">
        <f t="shared" si="323"/>
        <v>23-4-2</v>
      </c>
    </row>
    <row r="10253" spans="1:6" x14ac:dyDescent="0.3">
      <c r="A10253">
        <v>2009</v>
      </c>
      <c r="B10253" t="s">
        <v>939</v>
      </c>
      <c r="C10253" t="str">
        <f t="shared" si="322"/>
        <v>2009-Flamengo/RJ-23-4-2</v>
      </c>
      <c r="D10253" s="4">
        <v>6</v>
      </c>
      <c r="E10253">
        <v>26</v>
      </c>
      <c r="F10253" t="str">
        <f t="shared" si="323"/>
        <v>23-4-2</v>
      </c>
    </row>
    <row r="10254" spans="1:6" x14ac:dyDescent="0.3">
      <c r="A10254">
        <v>2009</v>
      </c>
      <c r="B10254" t="s">
        <v>940</v>
      </c>
      <c r="C10254" t="str">
        <f t="shared" si="322"/>
        <v>2009-Fluminense/RJ-23-4-2</v>
      </c>
      <c r="D10254" s="4">
        <v>4</v>
      </c>
      <c r="E10254">
        <v>10</v>
      </c>
      <c r="F10254" t="str">
        <f t="shared" si="323"/>
        <v>23-4-2</v>
      </c>
    </row>
    <row r="10255" spans="1:6" x14ac:dyDescent="0.3">
      <c r="A10255">
        <v>2009</v>
      </c>
      <c r="B10255" t="s">
        <v>942</v>
      </c>
      <c r="C10255" t="str">
        <f t="shared" si="322"/>
        <v>2009-Goias/GO-23-4-2</v>
      </c>
      <c r="D10255" s="4">
        <v>9</v>
      </c>
      <c r="E10255">
        <v>21</v>
      </c>
      <c r="F10255" t="str">
        <f t="shared" si="323"/>
        <v>23-4-2</v>
      </c>
    </row>
    <row r="10256" spans="1:6" x14ac:dyDescent="0.3">
      <c r="A10256">
        <v>2009</v>
      </c>
      <c r="B10256" t="s">
        <v>943</v>
      </c>
      <c r="C10256" t="str">
        <f t="shared" si="322"/>
        <v>2009-Gremio/RS-23-4-2</v>
      </c>
      <c r="D10256" s="4">
        <v>6</v>
      </c>
      <c r="E10256">
        <v>17</v>
      </c>
      <c r="F10256" t="str">
        <f t="shared" si="323"/>
        <v>23-4-2</v>
      </c>
    </row>
    <row r="10257" spans="1:6" x14ac:dyDescent="0.3">
      <c r="A10257">
        <v>2009</v>
      </c>
      <c r="B10257" t="s">
        <v>944</v>
      </c>
      <c r="C10257" t="str">
        <f t="shared" si="322"/>
        <v>2009-Internacional/RS-23-4-2</v>
      </c>
      <c r="D10257" s="4">
        <v>10</v>
      </c>
      <c r="E10257">
        <v>40</v>
      </c>
      <c r="F10257" t="str">
        <f t="shared" si="323"/>
        <v>23-4-2</v>
      </c>
    </row>
    <row r="10258" spans="1:6" x14ac:dyDescent="0.3">
      <c r="A10258">
        <v>2009</v>
      </c>
      <c r="B10258" t="s">
        <v>3008</v>
      </c>
      <c r="C10258" t="str">
        <f t="shared" si="322"/>
        <v>2009-Nautico/PE-23-4-2</v>
      </c>
      <c r="D10258" s="4">
        <v>7</v>
      </c>
      <c r="E10258">
        <v>22</v>
      </c>
      <c r="F10258" t="str">
        <f t="shared" si="323"/>
        <v>23-4-2</v>
      </c>
    </row>
    <row r="10259" spans="1:6" x14ac:dyDescent="0.3">
      <c r="A10259">
        <v>2009</v>
      </c>
      <c r="B10259" t="s">
        <v>945</v>
      </c>
      <c r="C10259" t="str">
        <f t="shared" si="322"/>
        <v>2009-Palmeiras/SP-23-4-2</v>
      </c>
      <c r="D10259" s="4">
        <v>8</v>
      </c>
      <c r="E10259">
        <v>22</v>
      </c>
      <c r="F10259" t="str">
        <f t="shared" si="323"/>
        <v>23-4-2</v>
      </c>
    </row>
    <row r="10260" spans="1:6" x14ac:dyDescent="0.3">
      <c r="A10260">
        <v>2009</v>
      </c>
      <c r="B10260" t="s">
        <v>3913</v>
      </c>
      <c r="C10260" t="str">
        <f t="shared" si="322"/>
        <v>2009-Santo Andre/SP-23-4-2</v>
      </c>
      <c r="D10260" s="4">
        <v>1</v>
      </c>
      <c r="E10260">
        <v>19</v>
      </c>
      <c r="F10260" t="str">
        <f t="shared" si="323"/>
        <v>23-4-2</v>
      </c>
    </row>
    <row r="10261" spans="1:6" x14ac:dyDescent="0.3">
      <c r="A10261">
        <v>2009</v>
      </c>
      <c r="B10261" t="s">
        <v>949</v>
      </c>
      <c r="C10261" t="str">
        <f t="shared" si="322"/>
        <v>2009-Santos/SP-23-4-2</v>
      </c>
      <c r="D10261" s="4">
        <v>4</v>
      </c>
      <c r="E10261">
        <v>19</v>
      </c>
      <c r="F10261" t="str">
        <f t="shared" si="323"/>
        <v>23-4-2</v>
      </c>
    </row>
    <row r="10262" spans="1:6" x14ac:dyDescent="0.3">
      <c r="A10262">
        <v>2009</v>
      </c>
      <c r="B10262" t="s">
        <v>950</v>
      </c>
      <c r="C10262" t="str">
        <f t="shared" si="322"/>
        <v>2009-Sao Paulo/SP-23-4-2</v>
      </c>
      <c r="D10262" s="4">
        <v>7</v>
      </c>
      <c r="E10262">
        <v>34</v>
      </c>
      <c r="F10262" t="str">
        <f t="shared" si="323"/>
        <v>23-4-2</v>
      </c>
    </row>
    <row r="10263" spans="1:6" x14ac:dyDescent="0.3">
      <c r="A10263">
        <v>2009</v>
      </c>
      <c r="B10263" t="s">
        <v>3009</v>
      </c>
      <c r="C10263" t="str">
        <f t="shared" si="322"/>
        <v>2009-Sport/PE-23-4-2</v>
      </c>
      <c r="D10263" s="4">
        <v>0</v>
      </c>
      <c r="E10263">
        <v>12</v>
      </c>
      <c r="F10263" t="str">
        <f t="shared" si="323"/>
        <v>23-4-2</v>
      </c>
    </row>
    <row r="10264" spans="1:6" x14ac:dyDescent="0.3">
      <c r="A10264">
        <v>2009</v>
      </c>
      <c r="B10264" t="s">
        <v>3489</v>
      </c>
      <c r="C10264" t="str">
        <f t="shared" si="322"/>
        <v>2009-Vitoria/BA-23-4-2</v>
      </c>
      <c r="D10264" s="4">
        <v>1</v>
      </c>
      <c r="E10264">
        <v>19</v>
      </c>
      <c r="F10264" t="str">
        <f t="shared" si="323"/>
        <v>23-4-2</v>
      </c>
    </row>
    <row r="10265" spans="1:6" x14ac:dyDescent="0.3">
      <c r="A10265">
        <v>2009</v>
      </c>
      <c r="B10265" t="s">
        <v>3010</v>
      </c>
      <c r="C10265" t="str">
        <f t="shared" si="322"/>
        <v>2009-Atletico/MG-23-4-3</v>
      </c>
      <c r="D10265" s="4">
        <v>4</v>
      </c>
      <c r="E10265">
        <v>29</v>
      </c>
      <c r="F10265" t="str">
        <f t="shared" si="323"/>
        <v>23-4-3</v>
      </c>
    </row>
    <row r="10266" spans="1:6" x14ac:dyDescent="0.3">
      <c r="A10266">
        <v>2009</v>
      </c>
      <c r="B10266" t="s">
        <v>952</v>
      </c>
      <c r="C10266" t="str">
        <f t="shared" si="322"/>
        <v>2009-Atletico/PR-23-4-3</v>
      </c>
      <c r="D10266" s="4">
        <v>6</v>
      </c>
      <c r="E10266">
        <v>18</v>
      </c>
      <c r="F10266" t="str">
        <f t="shared" si="323"/>
        <v>23-4-3</v>
      </c>
    </row>
    <row r="10267" spans="1:6" x14ac:dyDescent="0.3">
      <c r="A10267">
        <v>2009</v>
      </c>
      <c r="B10267" t="s">
        <v>3914</v>
      </c>
      <c r="C10267" t="str">
        <f t="shared" si="322"/>
        <v>2009-Avai/SC-23-4-3</v>
      </c>
      <c r="D10267" s="4">
        <v>8</v>
      </c>
      <c r="E10267">
        <v>33</v>
      </c>
      <c r="F10267" t="str">
        <f t="shared" si="323"/>
        <v>23-4-3</v>
      </c>
    </row>
    <row r="10268" spans="1:6" x14ac:dyDescent="0.3">
      <c r="A10268">
        <v>2009</v>
      </c>
      <c r="B10268" t="s">
        <v>3915</v>
      </c>
      <c r="C10268" t="str">
        <f t="shared" si="322"/>
        <v>2009-Barueri/SP-23-4-3</v>
      </c>
      <c r="D10268" s="4">
        <v>3</v>
      </c>
      <c r="E10268">
        <v>24</v>
      </c>
      <c r="F10268" t="str">
        <f t="shared" si="323"/>
        <v>23-4-3</v>
      </c>
    </row>
    <row r="10269" spans="1:6" x14ac:dyDescent="0.3">
      <c r="A10269">
        <v>2009</v>
      </c>
      <c r="B10269" t="s">
        <v>953</v>
      </c>
      <c r="C10269" t="str">
        <f t="shared" si="322"/>
        <v>2009-Botafogo/RJ-23-4-3</v>
      </c>
      <c r="D10269" s="4">
        <v>8</v>
      </c>
      <c r="E10269">
        <v>17</v>
      </c>
      <c r="F10269" t="str">
        <f t="shared" si="323"/>
        <v>23-4-3</v>
      </c>
    </row>
    <row r="10270" spans="1:6" x14ac:dyDescent="0.3">
      <c r="A10270">
        <v>2009</v>
      </c>
      <c r="B10270" t="s">
        <v>954</v>
      </c>
      <c r="C10270" t="str">
        <f t="shared" si="322"/>
        <v>2009-Corinthians/SP-23-4-3</v>
      </c>
      <c r="D10270" s="4">
        <v>2</v>
      </c>
      <c r="E10270">
        <v>22</v>
      </c>
      <c r="F10270" t="str">
        <f t="shared" si="323"/>
        <v>23-4-3</v>
      </c>
    </row>
    <row r="10271" spans="1:6" x14ac:dyDescent="0.3">
      <c r="A10271">
        <v>2009</v>
      </c>
      <c r="B10271" t="s">
        <v>3490</v>
      </c>
      <c r="C10271" t="str">
        <f t="shared" si="322"/>
        <v>2009-Coritiba/PR-23-4-3</v>
      </c>
      <c r="D10271" s="4">
        <v>5</v>
      </c>
      <c r="E10271">
        <v>15</v>
      </c>
      <c r="F10271" t="str">
        <f t="shared" si="323"/>
        <v>23-4-3</v>
      </c>
    </row>
    <row r="10272" spans="1:6" x14ac:dyDescent="0.3">
      <c r="A10272">
        <v>2009</v>
      </c>
      <c r="B10272" t="s">
        <v>955</v>
      </c>
      <c r="C10272" t="str">
        <f t="shared" si="322"/>
        <v>2009-Cruzeiro/MG-23-4-3</v>
      </c>
      <c r="D10272" s="4">
        <v>4.333329</v>
      </c>
      <c r="E10272">
        <v>13</v>
      </c>
      <c r="F10272" t="str">
        <f t="shared" si="323"/>
        <v>23-4-3</v>
      </c>
    </row>
    <row r="10273" spans="1:6" x14ac:dyDescent="0.3">
      <c r="A10273">
        <v>2009</v>
      </c>
      <c r="B10273" t="s">
        <v>957</v>
      </c>
      <c r="C10273" t="str">
        <f t="shared" si="322"/>
        <v>2009-Flamengo/RJ-23-4-3</v>
      </c>
      <c r="D10273" s="4">
        <v>3</v>
      </c>
      <c r="E10273">
        <v>10</v>
      </c>
      <c r="F10273" t="str">
        <f t="shared" si="323"/>
        <v>23-4-3</v>
      </c>
    </row>
    <row r="10274" spans="1:6" x14ac:dyDescent="0.3">
      <c r="A10274">
        <v>2009</v>
      </c>
      <c r="B10274" t="s">
        <v>958</v>
      </c>
      <c r="C10274" t="str">
        <f t="shared" si="322"/>
        <v>2009-Fluminense/RJ-23-4-3</v>
      </c>
      <c r="D10274" s="4">
        <v>4</v>
      </c>
      <c r="E10274">
        <v>11</v>
      </c>
      <c r="F10274" t="str">
        <f t="shared" si="323"/>
        <v>23-4-3</v>
      </c>
    </row>
    <row r="10275" spans="1:6" x14ac:dyDescent="0.3">
      <c r="A10275">
        <v>2009</v>
      </c>
      <c r="B10275" t="s">
        <v>960</v>
      </c>
      <c r="C10275" t="str">
        <f t="shared" si="322"/>
        <v>2009-Goias/GO-23-4-3</v>
      </c>
      <c r="D10275" s="4">
        <v>12</v>
      </c>
      <c r="E10275">
        <v>31</v>
      </c>
      <c r="F10275" t="str">
        <f t="shared" si="323"/>
        <v>23-4-3</v>
      </c>
    </row>
    <row r="10276" spans="1:6" x14ac:dyDescent="0.3">
      <c r="A10276">
        <v>2009</v>
      </c>
      <c r="B10276" t="s">
        <v>961</v>
      </c>
      <c r="C10276" t="str">
        <f t="shared" si="322"/>
        <v>2009-Gremio/RS-23-4-3</v>
      </c>
      <c r="D10276" s="4">
        <v>7</v>
      </c>
      <c r="E10276">
        <v>22</v>
      </c>
      <c r="F10276" t="str">
        <f t="shared" si="323"/>
        <v>23-4-3</v>
      </c>
    </row>
    <row r="10277" spans="1:6" x14ac:dyDescent="0.3">
      <c r="A10277">
        <v>2009</v>
      </c>
      <c r="B10277" t="s">
        <v>962</v>
      </c>
      <c r="C10277" t="str">
        <f t="shared" si="322"/>
        <v>2009-Internacional/RS-23-4-3</v>
      </c>
      <c r="D10277" s="4">
        <v>9</v>
      </c>
      <c r="E10277">
        <v>42</v>
      </c>
      <c r="F10277" t="str">
        <f t="shared" si="323"/>
        <v>23-4-3</v>
      </c>
    </row>
    <row r="10278" spans="1:6" x14ac:dyDescent="0.3">
      <c r="A10278">
        <v>2009</v>
      </c>
      <c r="B10278" t="s">
        <v>3011</v>
      </c>
      <c r="C10278" t="str">
        <f t="shared" si="322"/>
        <v>2009-Nautico/PE-23-4-3</v>
      </c>
      <c r="D10278" s="4">
        <v>5</v>
      </c>
      <c r="E10278">
        <v>22</v>
      </c>
      <c r="F10278" t="str">
        <f t="shared" si="323"/>
        <v>23-4-3</v>
      </c>
    </row>
    <row r="10279" spans="1:6" x14ac:dyDescent="0.3">
      <c r="A10279">
        <v>2009</v>
      </c>
      <c r="B10279" t="s">
        <v>963</v>
      </c>
      <c r="C10279" t="str">
        <f t="shared" si="322"/>
        <v>2009-Palmeiras/SP-23-4-3</v>
      </c>
      <c r="D10279" s="4">
        <v>10</v>
      </c>
      <c r="E10279">
        <v>32</v>
      </c>
      <c r="F10279" t="str">
        <f t="shared" si="323"/>
        <v>23-4-3</v>
      </c>
    </row>
    <row r="10280" spans="1:6" x14ac:dyDescent="0.3">
      <c r="A10280">
        <v>2009</v>
      </c>
      <c r="B10280" t="s">
        <v>3916</v>
      </c>
      <c r="C10280" t="str">
        <f t="shared" si="322"/>
        <v>2009-Santo Andre/SP-23-4-3</v>
      </c>
      <c r="D10280" s="4">
        <v>1</v>
      </c>
      <c r="E10280">
        <v>12</v>
      </c>
      <c r="F10280" t="str">
        <f t="shared" si="323"/>
        <v>23-4-3</v>
      </c>
    </row>
    <row r="10281" spans="1:6" x14ac:dyDescent="0.3">
      <c r="A10281">
        <v>2009</v>
      </c>
      <c r="B10281" t="s">
        <v>967</v>
      </c>
      <c r="C10281" t="str">
        <f t="shared" si="322"/>
        <v>2009-Santos/SP-23-4-3</v>
      </c>
      <c r="D10281" s="4">
        <v>7</v>
      </c>
      <c r="E10281">
        <v>19</v>
      </c>
      <c r="F10281" t="str">
        <f t="shared" si="323"/>
        <v>23-4-3</v>
      </c>
    </row>
    <row r="10282" spans="1:6" x14ac:dyDescent="0.3">
      <c r="A10282">
        <v>2009</v>
      </c>
      <c r="B10282" t="s">
        <v>968</v>
      </c>
      <c r="C10282" t="str">
        <f t="shared" si="322"/>
        <v>2009-Sao Paulo/SP-23-4-3</v>
      </c>
      <c r="D10282" s="4">
        <v>9</v>
      </c>
      <c r="E10282">
        <v>36</v>
      </c>
      <c r="F10282" t="str">
        <f t="shared" si="323"/>
        <v>23-4-3</v>
      </c>
    </row>
    <row r="10283" spans="1:6" x14ac:dyDescent="0.3">
      <c r="A10283">
        <v>2009</v>
      </c>
      <c r="B10283" t="s">
        <v>3012</v>
      </c>
      <c r="C10283" t="str">
        <f t="shared" si="322"/>
        <v>2009-Sport/PE-23-4-3</v>
      </c>
      <c r="D10283" s="4">
        <v>1</v>
      </c>
      <c r="E10283">
        <v>10</v>
      </c>
      <c r="F10283" t="str">
        <f t="shared" si="323"/>
        <v>23-4-3</v>
      </c>
    </row>
    <row r="10284" spans="1:6" x14ac:dyDescent="0.3">
      <c r="A10284">
        <v>2009</v>
      </c>
      <c r="B10284" t="s">
        <v>3492</v>
      </c>
      <c r="C10284" t="str">
        <f t="shared" si="322"/>
        <v>2009-Vitoria/BA-23-4-3</v>
      </c>
      <c r="D10284" s="4">
        <v>3</v>
      </c>
      <c r="E10284">
        <v>30</v>
      </c>
      <c r="F10284" t="str">
        <f t="shared" si="323"/>
        <v>23-4-3</v>
      </c>
    </row>
    <row r="10285" spans="1:6" x14ac:dyDescent="0.3">
      <c r="A10285">
        <v>2009</v>
      </c>
      <c r="B10285" t="s">
        <v>3013</v>
      </c>
      <c r="C10285" t="str">
        <f t="shared" si="322"/>
        <v>2009-Atletico/MG-23-5-0</v>
      </c>
      <c r="D10285" s="4">
        <v>5</v>
      </c>
      <c r="E10285">
        <v>33</v>
      </c>
      <c r="F10285" t="str">
        <f t="shared" si="323"/>
        <v>23-5-0</v>
      </c>
    </row>
    <row r="10286" spans="1:6" x14ac:dyDescent="0.3">
      <c r="A10286">
        <v>2009</v>
      </c>
      <c r="B10286" t="s">
        <v>970</v>
      </c>
      <c r="C10286" t="str">
        <f t="shared" si="322"/>
        <v>2009-Atletico/PR-23-5-0</v>
      </c>
      <c r="D10286" s="4">
        <v>12</v>
      </c>
      <c r="E10286">
        <v>23</v>
      </c>
      <c r="F10286" t="str">
        <f t="shared" si="323"/>
        <v>23-5-0</v>
      </c>
    </row>
    <row r="10287" spans="1:6" x14ac:dyDescent="0.3">
      <c r="A10287">
        <v>2009</v>
      </c>
      <c r="B10287" t="s">
        <v>3917</v>
      </c>
      <c r="C10287" t="str">
        <f t="shared" si="322"/>
        <v>2009-Avai/SC-23-5-0</v>
      </c>
      <c r="D10287" s="4">
        <v>9</v>
      </c>
      <c r="E10287">
        <v>31</v>
      </c>
      <c r="F10287" t="str">
        <f t="shared" si="323"/>
        <v>23-5-0</v>
      </c>
    </row>
    <row r="10288" spans="1:6" x14ac:dyDescent="0.3">
      <c r="A10288">
        <v>2009</v>
      </c>
      <c r="B10288" t="s">
        <v>3918</v>
      </c>
      <c r="C10288" t="str">
        <f t="shared" si="322"/>
        <v>2009-Barueri/SP-23-5-0</v>
      </c>
      <c r="D10288" s="4">
        <v>9</v>
      </c>
      <c r="E10288">
        <v>31</v>
      </c>
      <c r="F10288" t="str">
        <f t="shared" si="323"/>
        <v>23-5-0</v>
      </c>
    </row>
    <row r="10289" spans="1:6" x14ac:dyDescent="0.3">
      <c r="A10289">
        <v>2009</v>
      </c>
      <c r="B10289" t="s">
        <v>971</v>
      </c>
      <c r="C10289" t="str">
        <f t="shared" si="322"/>
        <v>2009-Botafogo/RJ-23-5-0</v>
      </c>
      <c r="D10289" s="4">
        <v>2</v>
      </c>
      <c r="E10289">
        <v>21</v>
      </c>
      <c r="F10289" t="str">
        <f t="shared" si="323"/>
        <v>23-5-0</v>
      </c>
    </row>
    <row r="10290" spans="1:6" x14ac:dyDescent="0.3">
      <c r="A10290">
        <v>2009</v>
      </c>
      <c r="B10290" t="s">
        <v>972</v>
      </c>
      <c r="C10290" t="str">
        <f t="shared" si="322"/>
        <v>2009-Corinthians/SP-23-5-0</v>
      </c>
      <c r="D10290" s="4">
        <v>10</v>
      </c>
      <c r="E10290">
        <v>17</v>
      </c>
      <c r="F10290" t="str">
        <f t="shared" si="323"/>
        <v>23-5-0</v>
      </c>
    </row>
    <row r="10291" spans="1:6" x14ac:dyDescent="0.3">
      <c r="A10291">
        <v>2009</v>
      </c>
      <c r="B10291" t="s">
        <v>3493</v>
      </c>
      <c r="C10291" t="str">
        <f t="shared" si="322"/>
        <v>2009-Coritiba/PR-23-5-0</v>
      </c>
      <c r="D10291" s="4">
        <v>6</v>
      </c>
      <c r="E10291">
        <v>22</v>
      </c>
      <c r="F10291" t="str">
        <f t="shared" si="323"/>
        <v>23-5-0</v>
      </c>
    </row>
    <row r="10292" spans="1:6" x14ac:dyDescent="0.3">
      <c r="A10292">
        <v>2009</v>
      </c>
      <c r="B10292" t="s">
        <v>973</v>
      </c>
      <c r="C10292" t="str">
        <f t="shared" si="322"/>
        <v>2009-Cruzeiro/MG-23-5-0</v>
      </c>
      <c r="D10292" s="4">
        <v>8</v>
      </c>
      <c r="E10292">
        <v>18</v>
      </c>
      <c r="F10292" t="str">
        <f t="shared" si="323"/>
        <v>23-5-0</v>
      </c>
    </row>
    <row r="10293" spans="1:6" x14ac:dyDescent="0.3">
      <c r="A10293">
        <v>2009</v>
      </c>
      <c r="B10293" t="s">
        <v>975</v>
      </c>
      <c r="C10293" t="str">
        <f t="shared" si="322"/>
        <v>2009-Flamengo/RJ-23-5-0</v>
      </c>
      <c r="D10293" s="4">
        <v>4</v>
      </c>
      <c r="E10293">
        <v>19</v>
      </c>
      <c r="F10293" t="str">
        <f t="shared" si="323"/>
        <v>23-5-0</v>
      </c>
    </row>
    <row r="10294" spans="1:6" x14ac:dyDescent="0.3">
      <c r="A10294">
        <v>2009</v>
      </c>
      <c r="B10294" t="s">
        <v>976</v>
      </c>
      <c r="C10294" t="str">
        <f t="shared" si="322"/>
        <v>2009-Fluminense/RJ-23-5-0</v>
      </c>
      <c r="D10294" s="4">
        <v>4</v>
      </c>
      <c r="E10294">
        <v>15</v>
      </c>
      <c r="F10294" t="str">
        <f t="shared" si="323"/>
        <v>23-5-0</v>
      </c>
    </row>
    <row r="10295" spans="1:6" x14ac:dyDescent="0.3">
      <c r="A10295">
        <v>2009</v>
      </c>
      <c r="B10295" t="s">
        <v>978</v>
      </c>
      <c r="C10295" t="str">
        <f t="shared" si="322"/>
        <v>2009-Goias/GO-23-5-0</v>
      </c>
      <c r="D10295" s="4">
        <v>9</v>
      </c>
      <c r="E10295">
        <v>35</v>
      </c>
      <c r="F10295" t="str">
        <f t="shared" si="323"/>
        <v>23-5-0</v>
      </c>
    </row>
    <row r="10296" spans="1:6" x14ac:dyDescent="0.3">
      <c r="A10296">
        <v>2009</v>
      </c>
      <c r="B10296" t="s">
        <v>979</v>
      </c>
      <c r="C10296" t="str">
        <f t="shared" si="322"/>
        <v>2009-Gremio/RS-23-5-0</v>
      </c>
      <c r="D10296" s="4">
        <v>6</v>
      </c>
      <c r="E10296">
        <v>21</v>
      </c>
      <c r="F10296" t="str">
        <f t="shared" si="323"/>
        <v>23-5-0</v>
      </c>
    </row>
    <row r="10297" spans="1:6" x14ac:dyDescent="0.3">
      <c r="A10297">
        <v>2009</v>
      </c>
      <c r="B10297" t="s">
        <v>980</v>
      </c>
      <c r="C10297" t="str">
        <f t="shared" si="322"/>
        <v>2009-Internacional/RS-23-5-0</v>
      </c>
      <c r="D10297" s="4">
        <v>10</v>
      </c>
      <c r="E10297">
        <v>30</v>
      </c>
      <c r="F10297" t="str">
        <f t="shared" si="323"/>
        <v>23-5-0</v>
      </c>
    </row>
    <row r="10298" spans="1:6" x14ac:dyDescent="0.3">
      <c r="A10298">
        <v>2009</v>
      </c>
      <c r="B10298" t="s">
        <v>3014</v>
      </c>
      <c r="C10298" t="str">
        <f t="shared" si="322"/>
        <v>2009-Nautico/PE-23-5-0</v>
      </c>
      <c r="D10298" s="4">
        <v>10</v>
      </c>
      <c r="E10298">
        <v>21</v>
      </c>
      <c r="F10298" t="str">
        <f t="shared" si="323"/>
        <v>23-5-0</v>
      </c>
    </row>
    <row r="10299" spans="1:6" x14ac:dyDescent="0.3">
      <c r="A10299">
        <v>2009</v>
      </c>
      <c r="B10299" t="s">
        <v>981</v>
      </c>
      <c r="C10299" t="str">
        <f t="shared" si="322"/>
        <v>2009-Palmeiras/SP-23-5-0</v>
      </c>
      <c r="D10299" s="4">
        <v>6</v>
      </c>
      <c r="E10299">
        <v>37</v>
      </c>
      <c r="F10299" t="str">
        <f t="shared" si="323"/>
        <v>23-5-0</v>
      </c>
    </row>
    <row r="10300" spans="1:6" x14ac:dyDescent="0.3">
      <c r="A10300">
        <v>2009</v>
      </c>
      <c r="B10300" t="s">
        <v>3919</v>
      </c>
      <c r="C10300" t="str">
        <f t="shared" si="322"/>
        <v>2009-Santo Andre/SP-23-5-0</v>
      </c>
      <c r="D10300" s="4">
        <v>3</v>
      </c>
      <c r="E10300">
        <v>21</v>
      </c>
      <c r="F10300" t="str">
        <f t="shared" si="323"/>
        <v>23-5-0</v>
      </c>
    </row>
    <row r="10301" spans="1:6" x14ac:dyDescent="0.3">
      <c r="A10301">
        <v>2009</v>
      </c>
      <c r="B10301" t="s">
        <v>985</v>
      </c>
      <c r="C10301" t="str">
        <f t="shared" si="322"/>
        <v>2009-Santos/SP-23-5-0</v>
      </c>
      <c r="D10301" s="4">
        <v>7</v>
      </c>
      <c r="E10301">
        <v>20</v>
      </c>
      <c r="F10301" t="str">
        <f t="shared" si="323"/>
        <v>23-5-0</v>
      </c>
    </row>
    <row r="10302" spans="1:6" x14ac:dyDescent="0.3">
      <c r="A10302">
        <v>2009</v>
      </c>
      <c r="B10302" t="s">
        <v>986</v>
      </c>
      <c r="C10302" t="str">
        <f t="shared" si="322"/>
        <v>2009-Sao Paulo/SP-23-5-0</v>
      </c>
      <c r="D10302" s="4">
        <v>15</v>
      </c>
      <c r="E10302">
        <v>36</v>
      </c>
      <c r="F10302" t="str">
        <f t="shared" si="323"/>
        <v>23-5-0</v>
      </c>
    </row>
    <row r="10303" spans="1:6" x14ac:dyDescent="0.3">
      <c r="A10303">
        <v>2009</v>
      </c>
      <c r="B10303" t="s">
        <v>3015</v>
      </c>
      <c r="C10303" t="str">
        <f t="shared" si="322"/>
        <v>2009-Sport/PE-23-5-0</v>
      </c>
      <c r="D10303" s="4">
        <v>0</v>
      </c>
      <c r="E10303">
        <v>13</v>
      </c>
      <c r="F10303" t="str">
        <f t="shared" si="323"/>
        <v>23-5-0</v>
      </c>
    </row>
    <row r="10304" spans="1:6" x14ac:dyDescent="0.3">
      <c r="A10304">
        <v>2009</v>
      </c>
      <c r="B10304" t="s">
        <v>3495</v>
      </c>
      <c r="C10304" t="str">
        <f t="shared" si="322"/>
        <v>2009-Vitoria/BA-23-5-0</v>
      </c>
      <c r="D10304" s="4">
        <v>4</v>
      </c>
      <c r="E10304">
        <v>28</v>
      </c>
      <c r="F10304" t="str">
        <f t="shared" si="323"/>
        <v>23-5-0</v>
      </c>
    </row>
    <row r="10305" spans="1:6" x14ac:dyDescent="0.3">
      <c r="A10305">
        <v>2009</v>
      </c>
      <c r="B10305" t="s">
        <v>3016</v>
      </c>
      <c r="C10305" t="str">
        <f t="shared" si="322"/>
        <v>2009-Atletico/MG-23-5-1</v>
      </c>
      <c r="D10305" s="4">
        <v>4</v>
      </c>
      <c r="E10305">
        <v>25</v>
      </c>
      <c r="F10305" t="str">
        <f t="shared" si="323"/>
        <v>23-5-1</v>
      </c>
    </row>
    <row r="10306" spans="1:6" x14ac:dyDescent="0.3">
      <c r="A10306">
        <v>2009</v>
      </c>
      <c r="B10306" t="s">
        <v>988</v>
      </c>
      <c r="C10306" t="str">
        <f t="shared" si="322"/>
        <v>2009-Atletico/PR-23-5-1</v>
      </c>
      <c r="D10306" s="4">
        <v>12</v>
      </c>
      <c r="E10306">
        <v>24</v>
      </c>
      <c r="F10306" t="str">
        <f t="shared" si="323"/>
        <v>23-5-1</v>
      </c>
    </row>
    <row r="10307" spans="1:6" x14ac:dyDescent="0.3">
      <c r="A10307">
        <v>2009</v>
      </c>
      <c r="B10307" t="s">
        <v>3920</v>
      </c>
      <c r="C10307" t="str">
        <f t="shared" ref="C10307:C10370" si="324">A10307&amp;"-"&amp;B10307</f>
        <v>2009-Avai/SC-23-5-1</v>
      </c>
      <c r="D10307" s="4">
        <v>11</v>
      </c>
      <c r="E10307">
        <v>31</v>
      </c>
      <c r="F10307" t="str">
        <f t="shared" ref="F10307:F10370" si="325">RIGHT(B10307,LEN(C10307)-FIND("-",C10307,6))</f>
        <v>23-5-1</v>
      </c>
    </row>
    <row r="10308" spans="1:6" x14ac:dyDescent="0.3">
      <c r="A10308">
        <v>2009</v>
      </c>
      <c r="B10308" t="s">
        <v>3921</v>
      </c>
      <c r="C10308" t="str">
        <f t="shared" si="324"/>
        <v>2009-Barueri/SP-23-5-1</v>
      </c>
      <c r="D10308" s="4">
        <v>6</v>
      </c>
      <c r="E10308">
        <v>29</v>
      </c>
      <c r="F10308" t="str">
        <f t="shared" si="325"/>
        <v>23-5-1</v>
      </c>
    </row>
    <row r="10309" spans="1:6" x14ac:dyDescent="0.3">
      <c r="A10309">
        <v>2009</v>
      </c>
      <c r="B10309" t="s">
        <v>989</v>
      </c>
      <c r="C10309" t="str">
        <f t="shared" si="324"/>
        <v>2009-Botafogo/RJ-23-5-1</v>
      </c>
      <c r="D10309" s="4">
        <v>5</v>
      </c>
      <c r="E10309">
        <v>21</v>
      </c>
      <c r="F10309" t="str">
        <f t="shared" si="325"/>
        <v>23-5-1</v>
      </c>
    </row>
    <row r="10310" spans="1:6" x14ac:dyDescent="0.3">
      <c r="A10310">
        <v>2009</v>
      </c>
      <c r="B10310" t="s">
        <v>990</v>
      </c>
      <c r="C10310" t="str">
        <f t="shared" si="324"/>
        <v>2009-Corinthians/SP-23-5-1</v>
      </c>
      <c r="D10310" s="4">
        <v>5</v>
      </c>
      <c r="E10310">
        <v>31</v>
      </c>
      <c r="F10310" t="str">
        <f t="shared" si="325"/>
        <v>23-5-1</v>
      </c>
    </row>
    <row r="10311" spans="1:6" x14ac:dyDescent="0.3">
      <c r="A10311">
        <v>2009</v>
      </c>
      <c r="B10311" t="s">
        <v>3496</v>
      </c>
      <c r="C10311" t="str">
        <f t="shared" si="324"/>
        <v>2009-Coritiba/PR-23-5-1</v>
      </c>
      <c r="D10311" s="4">
        <v>4</v>
      </c>
      <c r="E10311">
        <v>19</v>
      </c>
      <c r="F10311" t="str">
        <f t="shared" si="325"/>
        <v>23-5-1</v>
      </c>
    </row>
    <row r="10312" spans="1:6" x14ac:dyDescent="0.3">
      <c r="A10312">
        <v>2009</v>
      </c>
      <c r="B10312" t="s">
        <v>991</v>
      </c>
      <c r="C10312" t="str">
        <f t="shared" si="324"/>
        <v>2009-Cruzeiro/MG-23-5-1</v>
      </c>
      <c r="D10312" s="4">
        <v>5</v>
      </c>
      <c r="E10312">
        <v>16</v>
      </c>
      <c r="F10312" t="str">
        <f t="shared" si="325"/>
        <v>23-5-1</v>
      </c>
    </row>
    <row r="10313" spans="1:6" x14ac:dyDescent="0.3">
      <c r="A10313">
        <v>2009</v>
      </c>
      <c r="B10313" t="s">
        <v>993</v>
      </c>
      <c r="C10313" t="str">
        <f t="shared" si="324"/>
        <v>2009-Flamengo/RJ-23-5-1</v>
      </c>
      <c r="D10313" s="4">
        <v>6</v>
      </c>
      <c r="E10313">
        <v>13</v>
      </c>
      <c r="F10313" t="str">
        <f t="shared" si="325"/>
        <v>23-5-1</v>
      </c>
    </row>
    <row r="10314" spans="1:6" x14ac:dyDescent="0.3">
      <c r="A10314">
        <v>2009</v>
      </c>
      <c r="B10314" t="s">
        <v>994</v>
      </c>
      <c r="C10314" t="str">
        <f t="shared" si="324"/>
        <v>2009-Fluminense/RJ-23-5-1</v>
      </c>
      <c r="D10314" s="4">
        <v>4</v>
      </c>
      <c r="E10314">
        <v>18</v>
      </c>
      <c r="F10314" t="str">
        <f t="shared" si="325"/>
        <v>23-5-1</v>
      </c>
    </row>
    <row r="10315" spans="1:6" x14ac:dyDescent="0.3">
      <c r="A10315">
        <v>2009</v>
      </c>
      <c r="B10315" t="s">
        <v>996</v>
      </c>
      <c r="C10315" t="str">
        <f t="shared" si="324"/>
        <v>2009-Goias/GO-23-5-1</v>
      </c>
      <c r="D10315" s="4">
        <v>12</v>
      </c>
      <c r="E10315">
        <v>36</v>
      </c>
      <c r="F10315" t="str">
        <f t="shared" si="325"/>
        <v>23-5-1</v>
      </c>
    </row>
    <row r="10316" spans="1:6" x14ac:dyDescent="0.3">
      <c r="A10316">
        <v>2009</v>
      </c>
      <c r="B10316" t="s">
        <v>997</v>
      </c>
      <c r="C10316" t="str">
        <f t="shared" si="324"/>
        <v>2009-Gremio/RS-23-5-1</v>
      </c>
      <c r="D10316" s="4">
        <v>9</v>
      </c>
      <c r="E10316">
        <v>24</v>
      </c>
      <c r="F10316" t="str">
        <f t="shared" si="325"/>
        <v>23-5-1</v>
      </c>
    </row>
    <row r="10317" spans="1:6" x14ac:dyDescent="0.3">
      <c r="A10317">
        <v>2009</v>
      </c>
      <c r="B10317" t="s">
        <v>998</v>
      </c>
      <c r="C10317" t="str">
        <f t="shared" si="324"/>
        <v>2009-Internacional/RS-23-5-1</v>
      </c>
      <c r="D10317" s="4">
        <v>4</v>
      </c>
      <c r="E10317">
        <v>25</v>
      </c>
      <c r="F10317" t="str">
        <f t="shared" si="325"/>
        <v>23-5-1</v>
      </c>
    </row>
    <row r="10318" spans="1:6" x14ac:dyDescent="0.3">
      <c r="A10318">
        <v>2009</v>
      </c>
      <c r="B10318" t="s">
        <v>3017</v>
      </c>
      <c r="C10318" t="str">
        <f t="shared" si="324"/>
        <v>2009-Nautico/PE-23-5-1</v>
      </c>
      <c r="D10318" s="4">
        <v>7</v>
      </c>
      <c r="E10318">
        <v>18</v>
      </c>
      <c r="F10318" t="str">
        <f t="shared" si="325"/>
        <v>23-5-1</v>
      </c>
    </row>
    <row r="10319" spans="1:6" x14ac:dyDescent="0.3">
      <c r="A10319">
        <v>2009</v>
      </c>
      <c r="B10319" t="s">
        <v>999</v>
      </c>
      <c r="C10319" t="str">
        <f t="shared" si="324"/>
        <v>2009-Palmeiras/SP-23-5-1</v>
      </c>
      <c r="D10319" s="4">
        <v>9</v>
      </c>
      <c r="E10319">
        <v>40</v>
      </c>
      <c r="F10319" t="str">
        <f t="shared" si="325"/>
        <v>23-5-1</v>
      </c>
    </row>
    <row r="10320" spans="1:6" x14ac:dyDescent="0.3">
      <c r="A10320">
        <v>2009</v>
      </c>
      <c r="B10320" t="s">
        <v>3922</v>
      </c>
      <c r="C10320" t="str">
        <f t="shared" si="324"/>
        <v>2009-Santo Andre/SP-23-5-1</v>
      </c>
      <c r="D10320" s="4">
        <v>1</v>
      </c>
      <c r="E10320">
        <v>13</v>
      </c>
      <c r="F10320" t="str">
        <f t="shared" si="325"/>
        <v>23-5-1</v>
      </c>
    </row>
    <row r="10321" spans="1:6" x14ac:dyDescent="0.3">
      <c r="A10321">
        <v>2009</v>
      </c>
      <c r="B10321" t="s">
        <v>1003</v>
      </c>
      <c r="C10321" t="str">
        <f t="shared" si="324"/>
        <v>2009-Santos/SP-23-5-1</v>
      </c>
      <c r="D10321" s="4">
        <v>4</v>
      </c>
      <c r="E10321">
        <v>18</v>
      </c>
      <c r="F10321" t="str">
        <f t="shared" si="325"/>
        <v>23-5-1</v>
      </c>
    </row>
    <row r="10322" spans="1:6" x14ac:dyDescent="0.3">
      <c r="A10322">
        <v>2009</v>
      </c>
      <c r="B10322" t="s">
        <v>1004</v>
      </c>
      <c r="C10322" t="str">
        <f t="shared" si="324"/>
        <v>2009-Sao Paulo/SP-23-5-1</v>
      </c>
      <c r="D10322" s="4">
        <v>15</v>
      </c>
      <c r="E10322">
        <v>34</v>
      </c>
      <c r="F10322" t="str">
        <f t="shared" si="325"/>
        <v>23-5-1</v>
      </c>
    </row>
    <row r="10323" spans="1:6" x14ac:dyDescent="0.3">
      <c r="A10323">
        <v>2009</v>
      </c>
      <c r="B10323" t="s">
        <v>3018</v>
      </c>
      <c r="C10323" t="str">
        <f t="shared" si="324"/>
        <v>2009-Sport/PE-23-5-1</v>
      </c>
      <c r="D10323" s="4">
        <v>0</v>
      </c>
      <c r="E10323">
        <v>11</v>
      </c>
      <c r="F10323" t="str">
        <f t="shared" si="325"/>
        <v>23-5-1</v>
      </c>
    </row>
    <row r="10324" spans="1:6" x14ac:dyDescent="0.3">
      <c r="A10324">
        <v>2009</v>
      </c>
      <c r="B10324" t="s">
        <v>3498</v>
      </c>
      <c r="C10324" t="str">
        <f t="shared" si="324"/>
        <v>2009-Vitoria/BA-23-5-1</v>
      </c>
      <c r="D10324" s="4">
        <v>1</v>
      </c>
      <c r="E10324">
        <v>25</v>
      </c>
      <c r="F10324" t="str">
        <f t="shared" si="325"/>
        <v>23-5-1</v>
      </c>
    </row>
    <row r="10325" spans="1:6" x14ac:dyDescent="0.3">
      <c r="A10325">
        <v>2009</v>
      </c>
      <c r="B10325" t="s">
        <v>3019</v>
      </c>
      <c r="C10325" t="str">
        <f t="shared" si="324"/>
        <v>2009-Atletico/MG-23-5-2</v>
      </c>
      <c r="D10325" s="4">
        <v>4</v>
      </c>
      <c r="E10325">
        <v>25</v>
      </c>
      <c r="F10325" t="str">
        <f t="shared" si="325"/>
        <v>23-5-2</v>
      </c>
    </row>
    <row r="10326" spans="1:6" x14ac:dyDescent="0.3">
      <c r="A10326">
        <v>2009</v>
      </c>
      <c r="B10326" t="s">
        <v>1006</v>
      </c>
      <c r="C10326" t="str">
        <f t="shared" si="324"/>
        <v>2009-Atletico/PR-23-5-2</v>
      </c>
      <c r="D10326" s="4">
        <v>9</v>
      </c>
      <c r="E10326">
        <v>21</v>
      </c>
      <c r="F10326" t="str">
        <f t="shared" si="325"/>
        <v>23-5-2</v>
      </c>
    </row>
    <row r="10327" spans="1:6" x14ac:dyDescent="0.3">
      <c r="A10327">
        <v>2009</v>
      </c>
      <c r="B10327" t="s">
        <v>3923</v>
      </c>
      <c r="C10327" t="str">
        <f t="shared" si="324"/>
        <v>2009-Avai/SC-23-5-2</v>
      </c>
      <c r="D10327" s="4">
        <v>11</v>
      </c>
      <c r="E10327">
        <v>28</v>
      </c>
      <c r="F10327" t="str">
        <f t="shared" si="325"/>
        <v>23-5-2</v>
      </c>
    </row>
    <row r="10328" spans="1:6" x14ac:dyDescent="0.3">
      <c r="A10328">
        <v>2009</v>
      </c>
      <c r="B10328" t="s">
        <v>3924</v>
      </c>
      <c r="C10328" t="str">
        <f t="shared" si="324"/>
        <v>2009-Barueri/SP-23-5-2</v>
      </c>
      <c r="D10328" s="4">
        <v>6</v>
      </c>
      <c r="E10328">
        <v>30</v>
      </c>
      <c r="F10328" t="str">
        <f t="shared" si="325"/>
        <v>23-5-2</v>
      </c>
    </row>
    <row r="10329" spans="1:6" x14ac:dyDescent="0.3">
      <c r="A10329">
        <v>2009</v>
      </c>
      <c r="B10329" t="s">
        <v>1007</v>
      </c>
      <c r="C10329" t="str">
        <f t="shared" si="324"/>
        <v>2009-Botafogo/RJ-23-5-2</v>
      </c>
      <c r="D10329" s="4">
        <v>5</v>
      </c>
      <c r="E10329">
        <v>21</v>
      </c>
      <c r="F10329" t="str">
        <f t="shared" si="325"/>
        <v>23-5-2</v>
      </c>
    </row>
    <row r="10330" spans="1:6" x14ac:dyDescent="0.3">
      <c r="A10330">
        <v>2009</v>
      </c>
      <c r="B10330" t="s">
        <v>1008</v>
      </c>
      <c r="C10330" t="str">
        <f t="shared" si="324"/>
        <v>2009-Corinthians/SP-23-5-2</v>
      </c>
      <c r="D10330" s="4">
        <v>2</v>
      </c>
      <c r="E10330">
        <v>21</v>
      </c>
      <c r="F10330" t="str">
        <f t="shared" si="325"/>
        <v>23-5-2</v>
      </c>
    </row>
    <row r="10331" spans="1:6" x14ac:dyDescent="0.3">
      <c r="A10331">
        <v>2009</v>
      </c>
      <c r="B10331" t="s">
        <v>3499</v>
      </c>
      <c r="C10331" t="str">
        <f t="shared" si="324"/>
        <v>2009-Coritiba/PR-23-5-2</v>
      </c>
      <c r="D10331" s="4">
        <v>8</v>
      </c>
      <c r="E10331">
        <v>15</v>
      </c>
      <c r="F10331" t="str">
        <f t="shared" si="325"/>
        <v>23-5-2</v>
      </c>
    </row>
    <row r="10332" spans="1:6" x14ac:dyDescent="0.3">
      <c r="A10332">
        <v>2009</v>
      </c>
      <c r="B10332" t="s">
        <v>1009</v>
      </c>
      <c r="C10332" t="str">
        <f t="shared" si="324"/>
        <v>2009-Cruzeiro/MG-23-5-2</v>
      </c>
      <c r="D10332" s="4">
        <v>4</v>
      </c>
      <c r="E10332">
        <v>11</v>
      </c>
      <c r="F10332" t="str">
        <f t="shared" si="325"/>
        <v>23-5-2</v>
      </c>
    </row>
    <row r="10333" spans="1:6" x14ac:dyDescent="0.3">
      <c r="A10333">
        <v>2009</v>
      </c>
      <c r="B10333" t="s">
        <v>1011</v>
      </c>
      <c r="C10333" t="str">
        <f t="shared" si="324"/>
        <v>2009-Flamengo/RJ-23-5-2</v>
      </c>
      <c r="D10333" s="4">
        <v>10</v>
      </c>
      <c r="E10333">
        <v>23</v>
      </c>
      <c r="F10333" t="str">
        <f t="shared" si="325"/>
        <v>23-5-2</v>
      </c>
    </row>
    <row r="10334" spans="1:6" x14ac:dyDescent="0.3">
      <c r="A10334">
        <v>2009</v>
      </c>
      <c r="B10334" t="s">
        <v>1012</v>
      </c>
      <c r="C10334" t="str">
        <f t="shared" si="324"/>
        <v>2009-Fluminense/RJ-23-5-2</v>
      </c>
      <c r="D10334" s="4">
        <v>5</v>
      </c>
      <c r="E10334">
        <v>19</v>
      </c>
      <c r="F10334" t="str">
        <f t="shared" si="325"/>
        <v>23-5-2</v>
      </c>
    </row>
    <row r="10335" spans="1:6" x14ac:dyDescent="0.3">
      <c r="A10335">
        <v>2009</v>
      </c>
      <c r="B10335" t="s">
        <v>1014</v>
      </c>
      <c r="C10335" t="str">
        <f t="shared" si="324"/>
        <v>2009-Goias/GO-23-5-2</v>
      </c>
      <c r="D10335" s="4">
        <v>12</v>
      </c>
      <c r="E10335">
        <v>36</v>
      </c>
      <c r="F10335" t="str">
        <f t="shared" si="325"/>
        <v>23-5-2</v>
      </c>
    </row>
    <row r="10336" spans="1:6" x14ac:dyDescent="0.3">
      <c r="A10336">
        <v>2009</v>
      </c>
      <c r="B10336" t="s">
        <v>1015</v>
      </c>
      <c r="C10336" t="str">
        <f t="shared" si="324"/>
        <v>2009-Gremio/RS-23-5-2</v>
      </c>
      <c r="D10336" s="4">
        <v>9</v>
      </c>
      <c r="E10336">
        <v>21</v>
      </c>
      <c r="F10336" t="str">
        <f t="shared" si="325"/>
        <v>23-5-2</v>
      </c>
    </row>
    <row r="10337" spans="1:6" x14ac:dyDescent="0.3">
      <c r="A10337">
        <v>2009</v>
      </c>
      <c r="B10337" t="s">
        <v>1016</v>
      </c>
      <c r="C10337" t="str">
        <f t="shared" si="324"/>
        <v>2009-Internacional/RS-23-5-2</v>
      </c>
      <c r="D10337" s="4">
        <v>10</v>
      </c>
      <c r="E10337">
        <v>38</v>
      </c>
      <c r="F10337" t="str">
        <f t="shared" si="325"/>
        <v>23-5-2</v>
      </c>
    </row>
    <row r="10338" spans="1:6" x14ac:dyDescent="0.3">
      <c r="A10338">
        <v>2009</v>
      </c>
      <c r="B10338" t="s">
        <v>3020</v>
      </c>
      <c r="C10338" t="str">
        <f t="shared" si="324"/>
        <v>2009-Nautico/PE-23-5-2</v>
      </c>
      <c r="D10338" s="4">
        <v>2</v>
      </c>
      <c r="E10338">
        <v>11</v>
      </c>
      <c r="F10338" t="str">
        <f t="shared" si="325"/>
        <v>23-5-2</v>
      </c>
    </row>
    <row r="10339" spans="1:6" x14ac:dyDescent="0.3">
      <c r="A10339">
        <v>2009</v>
      </c>
      <c r="B10339" t="s">
        <v>1017</v>
      </c>
      <c r="C10339" t="str">
        <f t="shared" si="324"/>
        <v>2009-Palmeiras/SP-23-5-2</v>
      </c>
      <c r="D10339" s="4">
        <v>11</v>
      </c>
      <c r="E10339">
        <v>40</v>
      </c>
      <c r="F10339" t="str">
        <f t="shared" si="325"/>
        <v>23-5-2</v>
      </c>
    </row>
    <row r="10340" spans="1:6" x14ac:dyDescent="0.3">
      <c r="A10340">
        <v>2009</v>
      </c>
      <c r="B10340" t="s">
        <v>3925</v>
      </c>
      <c r="C10340" t="str">
        <f t="shared" si="324"/>
        <v>2009-Santo Andre/SP-23-5-2</v>
      </c>
      <c r="D10340" s="4">
        <v>1</v>
      </c>
      <c r="E10340">
        <v>14</v>
      </c>
      <c r="F10340" t="str">
        <f t="shared" si="325"/>
        <v>23-5-2</v>
      </c>
    </row>
    <row r="10341" spans="1:6" x14ac:dyDescent="0.3">
      <c r="A10341">
        <v>2009</v>
      </c>
      <c r="B10341" t="s">
        <v>1021</v>
      </c>
      <c r="C10341" t="str">
        <f t="shared" si="324"/>
        <v>2009-Santos/SP-23-5-2</v>
      </c>
      <c r="D10341" s="4">
        <v>8</v>
      </c>
      <c r="E10341">
        <v>29</v>
      </c>
      <c r="F10341" t="str">
        <f t="shared" si="325"/>
        <v>23-5-2</v>
      </c>
    </row>
    <row r="10342" spans="1:6" x14ac:dyDescent="0.3">
      <c r="A10342">
        <v>2009</v>
      </c>
      <c r="B10342" t="s">
        <v>1022</v>
      </c>
      <c r="C10342" t="str">
        <f t="shared" si="324"/>
        <v>2009-Sao Paulo/SP-23-5-2</v>
      </c>
      <c r="D10342" s="4">
        <v>15</v>
      </c>
      <c r="E10342">
        <v>34</v>
      </c>
      <c r="F10342" t="str">
        <f t="shared" si="325"/>
        <v>23-5-2</v>
      </c>
    </row>
    <row r="10343" spans="1:6" x14ac:dyDescent="0.3">
      <c r="A10343">
        <v>2009</v>
      </c>
      <c r="B10343" t="s">
        <v>3021</v>
      </c>
      <c r="C10343" t="str">
        <f t="shared" si="324"/>
        <v>2009-Sport/PE-23-5-2</v>
      </c>
      <c r="D10343" s="4">
        <v>1</v>
      </c>
      <c r="E10343">
        <v>17</v>
      </c>
      <c r="F10343" t="str">
        <f t="shared" si="325"/>
        <v>23-5-2</v>
      </c>
    </row>
    <row r="10344" spans="1:6" x14ac:dyDescent="0.3">
      <c r="A10344">
        <v>2009</v>
      </c>
      <c r="B10344" t="s">
        <v>3501</v>
      </c>
      <c r="C10344" t="str">
        <f t="shared" si="324"/>
        <v>2009-Vitoria/BA-23-5-2</v>
      </c>
      <c r="D10344" s="4">
        <v>4</v>
      </c>
      <c r="E10344">
        <v>28</v>
      </c>
      <c r="F10344" t="str">
        <f t="shared" si="325"/>
        <v>23-5-2</v>
      </c>
    </row>
    <row r="10345" spans="1:6" x14ac:dyDescent="0.3">
      <c r="A10345">
        <v>2009</v>
      </c>
      <c r="B10345" t="s">
        <v>3022</v>
      </c>
      <c r="C10345" t="str">
        <f t="shared" si="324"/>
        <v>2009-Atletico/MG-23-5-3</v>
      </c>
      <c r="D10345" s="4">
        <v>7</v>
      </c>
      <c r="E10345">
        <v>39</v>
      </c>
      <c r="F10345" t="str">
        <f t="shared" si="325"/>
        <v>23-5-3</v>
      </c>
    </row>
    <row r="10346" spans="1:6" x14ac:dyDescent="0.3">
      <c r="A10346">
        <v>2009</v>
      </c>
      <c r="B10346" t="s">
        <v>1024</v>
      </c>
      <c r="C10346" t="str">
        <f t="shared" si="324"/>
        <v>2009-Atletico/PR-23-5-3</v>
      </c>
      <c r="D10346" s="4">
        <v>6</v>
      </c>
      <c r="E10346">
        <v>18</v>
      </c>
      <c r="F10346" t="str">
        <f t="shared" si="325"/>
        <v>23-5-3</v>
      </c>
    </row>
    <row r="10347" spans="1:6" x14ac:dyDescent="0.3">
      <c r="A10347">
        <v>2009</v>
      </c>
      <c r="B10347" t="s">
        <v>3926</v>
      </c>
      <c r="C10347" t="str">
        <f t="shared" si="324"/>
        <v>2009-Avai/SC-23-5-3</v>
      </c>
      <c r="D10347" s="4">
        <v>13</v>
      </c>
      <c r="E10347">
        <v>28</v>
      </c>
      <c r="F10347" t="str">
        <f t="shared" si="325"/>
        <v>23-5-3</v>
      </c>
    </row>
    <row r="10348" spans="1:6" x14ac:dyDescent="0.3">
      <c r="A10348">
        <v>2009</v>
      </c>
      <c r="B10348" t="s">
        <v>3927</v>
      </c>
      <c r="C10348" t="str">
        <f t="shared" si="324"/>
        <v>2009-Barueri/SP-23-5-3</v>
      </c>
      <c r="D10348" s="4">
        <v>4</v>
      </c>
      <c r="E10348">
        <v>27</v>
      </c>
      <c r="F10348" t="str">
        <f t="shared" si="325"/>
        <v>23-5-3</v>
      </c>
    </row>
    <row r="10349" spans="1:6" x14ac:dyDescent="0.3">
      <c r="A10349">
        <v>2009</v>
      </c>
      <c r="B10349" t="s">
        <v>1025</v>
      </c>
      <c r="C10349" t="str">
        <f t="shared" si="324"/>
        <v>2009-Botafogo/RJ-23-5-3</v>
      </c>
      <c r="D10349" s="4">
        <v>7</v>
      </c>
      <c r="E10349">
        <v>20</v>
      </c>
      <c r="F10349" t="str">
        <f t="shared" si="325"/>
        <v>23-5-3</v>
      </c>
    </row>
    <row r="10350" spans="1:6" x14ac:dyDescent="0.3">
      <c r="A10350">
        <v>2009</v>
      </c>
      <c r="B10350" t="s">
        <v>1026</v>
      </c>
      <c r="C10350" t="str">
        <f t="shared" si="324"/>
        <v>2009-Corinthians/SP-23-5-3</v>
      </c>
      <c r="D10350" s="4">
        <v>5</v>
      </c>
      <c r="E10350">
        <v>31</v>
      </c>
      <c r="F10350" t="str">
        <f t="shared" si="325"/>
        <v>23-5-3</v>
      </c>
    </row>
    <row r="10351" spans="1:6" x14ac:dyDescent="0.3">
      <c r="A10351">
        <v>2009</v>
      </c>
      <c r="B10351" t="s">
        <v>3502</v>
      </c>
      <c r="C10351" t="str">
        <f t="shared" si="324"/>
        <v>2009-Coritiba/PR-23-5-3</v>
      </c>
      <c r="D10351" s="4">
        <v>2</v>
      </c>
      <c r="E10351">
        <v>10</v>
      </c>
      <c r="F10351" t="str">
        <f t="shared" si="325"/>
        <v>23-5-3</v>
      </c>
    </row>
    <row r="10352" spans="1:6" x14ac:dyDescent="0.3">
      <c r="A10352">
        <v>2009</v>
      </c>
      <c r="B10352" t="s">
        <v>1027</v>
      </c>
      <c r="C10352" t="str">
        <f t="shared" si="324"/>
        <v>2009-Cruzeiro/MG-23-5-3</v>
      </c>
      <c r="D10352" s="4">
        <v>6</v>
      </c>
      <c r="E10352">
        <v>17</v>
      </c>
      <c r="F10352" t="str">
        <f t="shared" si="325"/>
        <v>23-5-3</v>
      </c>
    </row>
    <row r="10353" spans="1:6" x14ac:dyDescent="0.3">
      <c r="A10353">
        <v>2009</v>
      </c>
      <c r="B10353" t="s">
        <v>1029</v>
      </c>
      <c r="C10353" t="str">
        <f t="shared" si="324"/>
        <v>2009-Flamengo/RJ-23-5-3</v>
      </c>
      <c r="D10353" s="4">
        <v>8</v>
      </c>
      <c r="E10353">
        <v>30</v>
      </c>
      <c r="F10353" t="str">
        <f t="shared" si="325"/>
        <v>23-5-3</v>
      </c>
    </row>
    <row r="10354" spans="1:6" x14ac:dyDescent="0.3">
      <c r="A10354">
        <v>2009</v>
      </c>
      <c r="B10354" t="s">
        <v>1030</v>
      </c>
      <c r="C10354" t="str">
        <f t="shared" si="324"/>
        <v>2009-Fluminense/RJ-23-5-3</v>
      </c>
      <c r="D10354" s="4">
        <v>4</v>
      </c>
      <c r="E10354">
        <v>18</v>
      </c>
      <c r="F10354" t="str">
        <f t="shared" si="325"/>
        <v>23-5-3</v>
      </c>
    </row>
    <row r="10355" spans="1:6" x14ac:dyDescent="0.3">
      <c r="A10355">
        <v>2009</v>
      </c>
      <c r="B10355" t="s">
        <v>1032</v>
      </c>
      <c r="C10355" t="str">
        <f t="shared" si="324"/>
        <v>2009-Goias/GO-23-5-3</v>
      </c>
      <c r="D10355" s="4">
        <v>15</v>
      </c>
      <c r="E10355">
        <v>30</v>
      </c>
      <c r="F10355" t="str">
        <f t="shared" si="325"/>
        <v>23-5-3</v>
      </c>
    </row>
    <row r="10356" spans="1:6" x14ac:dyDescent="0.3">
      <c r="A10356">
        <v>2009</v>
      </c>
      <c r="B10356" t="s">
        <v>1033</v>
      </c>
      <c r="C10356" t="str">
        <f t="shared" si="324"/>
        <v>2009-Gremio/RS-23-5-3</v>
      </c>
      <c r="D10356" s="4">
        <v>9</v>
      </c>
      <c r="E10356">
        <v>24</v>
      </c>
      <c r="F10356" t="str">
        <f t="shared" si="325"/>
        <v>23-5-3</v>
      </c>
    </row>
    <row r="10357" spans="1:6" x14ac:dyDescent="0.3">
      <c r="A10357">
        <v>2009</v>
      </c>
      <c r="B10357" t="s">
        <v>1034</v>
      </c>
      <c r="C10357" t="str">
        <f t="shared" si="324"/>
        <v>2009-Internacional/RS-23-5-3</v>
      </c>
      <c r="D10357" s="4">
        <v>10</v>
      </c>
      <c r="E10357">
        <v>40</v>
      </c>
      <c r="F10357" t="str">
        <f t="shared" si="325"/>
        <v>23-5-3</v>
      </c>
    </row>
    <row r="10358" spans="1:6" x14ac:dyDescent="0.3">
      <c r="A10358">
        <v>2009</v>
      </c>
      <c r="B10358" t="s">
        <v>3023</v>
      </c>
      <c r="C10358" t="str">
        <f t="shared" si="324"/>
        <v>2009-Nautico/PE-23-5-3</v>
      </c>
      <c r="D10358" s="4">
        <v>6</v>
      </c>
      <c r="E10358">
        <v>19</v>
      </c>
      <c r="F10358" t="str">
        <f t="shared" si="325"/>
        <v>23-5-3</v>
      </c>
    </row>
    <row r="10359" spans="1:6" x14ac:dyDescent="0.3">
      <c r="A10359">
        <v>2009</v>
      </c>
      <c r="B10359" t="s">
        <v>1035</v>
      </c>
      <c r="C10359" t="str">
        <f t="shared" si="324"/>
        <v>2009-Palmeiras/SP-23-5-3</v>
      </c>
      <c r="D10359" s="4">
        <v>10</v>
      </c>
      <c r="E10359">
        <v>40</v>
      </c>
      <c r="F10359" t="str">
        <f t="shared" si="325"/>
        <v>23-5-3</v>
      </c>
    </row>
    <row r="10360" spans="1:6" x14ac:dyDescent="0.3">
      <c r="A10360">
        <v>2009</v>
      </c>
      <c r="B10360" t="s">
        <v>3928</v>
      </c>
      <c r="C10360" t="str">
        <f t="shared" si="324"/>
        <v>2009-Santo Andre/SP-23-5-3</v>
      </c>
      <c r="D10360" s="4">
        <v>1</v>
      </c>
      <c r="E10360">
        <v>14</v>
      </c>
      <c r="F10360" t="str">
        <f t="shared" si="325"/>
        <v>23-5-3</v>
      </c>
    </row>
    <row r="10361" spans="1:6" x14ac:dyDescent="0.3">
      <c r="A10361">
        <v>2009</v>
      </c>
      <c r="B10361" t="s">
        <v>1039</v>
      </c>
      <c r="C10361" t="str">
        <f t="shared" si="324"/>
        <v>2009-Santos/SP-23-5-3</v>
      </c>
      <c r="D10361" s="4">
        <v>10</v>
      </c>
      <c r="E10361">
        <v>31</v>
      </c>
      <c r="F10361" t="str">
        <f t="shared" si="325"/>
        <v>23-5-3</v>
      </c>
    </row>
    <row r="10362" spans="1:6" x14ac:dyDescent="0.3">
      <c r="A10362">
        <v>2009</v>
      </c>
      <c r="B10362" t="s">
        <v>1040</v>
      </c>
      <c r="C10362" t="str">
        <f t="shared" si="324"/>
        <v>2009-Sao Paulo/SP-23-5-3</v>
      </c>
      <c r="D10362" s="4">
        <v>13</v>
      </c>
      <c r="E10362">
        <v>26</v>
      </c>
      <c r="F10362" t="str">
        <f t="shared" si="325"/>
        <v>23-5-3</v>
      </c>
    </row>
    <row r="10363" spans="1:6" x14ac:dyDescent="0.3">
      <c r="A10363">
        <v>2009</v>
      </c>
      <c r="B10363" t="s">
        <v>3024</v>
      </c>
      <c r="C10363" t="str">
        <f t="shared" si="324"/>
        <v>2009-Sport/PE-23-5-3</v>
      </c>
      <c r="D10363" s="4">
        <v>2</v>
      </c>
      <c r="E10363">
        <v>17</v>
      </c>
      <c r="F10363" t="str">
        <f t="shared" si="325"/>
        <v>23-5-3</v>
      </c>
    </row>
    <row r="10364" spans="1:6" x14ac:dyDescent="0.3">
      <c r="A10364">
        <v>2009</v>
      </c>
      <c r="B10364" t="s">
        <v>3504</v>
      </c>
      <c r="C10364" t="str">
        <f t="shared" si="324"/>
        <v>2009-Vitoria/BA-23-5-3</v>
      </c>
      <c r="D10364" s="4">
        <v>3</v>
      </c>
      <c r="E10364">
        <v>27</v>
      </c>
      <c r="F10364" t="str">
        <f t="shared" si="325"/>
        <v>23-5-3</v>
      </c>
    </row>
    <row r="10365" spans="1:6" x14ac:dyDescent="0.3">
      <c r="A10365">
        <v>2009</v>
      </c>
      <c r="B10365" t="s">
        <v>3025</v>
      </c>
      <c r="C10365" t="str">
        <f t="shared" si="324"/>
        <v>2009-Atletico/MG-23-5-4</v>
      </c>
      <c r="D10365" s="4">
        <v>7</v>
      </c>
      <c r="E10365">
        <v>41</v>
      </c>
      <c r="F10365" t="str">
        <f t="shared" si="325"/>
        <v>23-5-4</v>
      </c>
    </row>
    <row r="10366" spans="1:6" x14ac:dyDescent="0.3">
      <c r="A10366">
        <v>2009</v>
      </c>
      <c r="B10366" t="s">
        <v>1042</v>
      </c>
      <c r="C10366" t="str">
        <f t="shared" si="324"/>
        <v>2009-Atletico/PR-23-5-4</v>
      </c>
      <c r="D10366" s="4">
        <v>4</v>
      </c>
      <c r="E10366">
        <v>12</v>
      </c>
      <c r="F10366" t="str">
        <f t="shared" si="325"/>
        <v>23-5-4</v>
      </c>
    </row>
    <row r="10367" spans="1:6" x14ac:dyDescent="0.3">
      <c r="A10367">
        <v>2009</v>
      </c>
      <c r="B10367" t="s">
        <v>3929</v>
      </c>
      <c r="C10367" t="str">
        <f t="shared" si="324"/>
        <v>2009-Avai/SC-23-5-4</v>
      </c>
      <c r="D10367" s="4">
        <v>13</v>
      </c>
      <c r="E10367">
        <v>26</v>
      </c>
      <c r="F10367" t="str">
        <f t="shared" si="325"/>
        <v>23-5-4</v>
      </c>
    </row>
    <row r="10368" spans="1:6" x14ac:dyDescent="0.3">
      <c r="A10368">
        <v>2009</v>
      </c>
      <c r="B10368" t="s">
        <v>3930</v>
      </c>
      <c r="C10368" t="str">
        <f t="shared" si="324"/>
        <v>2009-Barueri/SP-23-5-4</v>
      </c>
      <c r="D10368" s="4">
        <v>4</v>
      </c>
      <c r="E10368">
        <v>25</v>
      </c>
      <c r="F10368" t="str">
        <f t="shared" si="325"/>
        <v>23-5-4</v>
      </c>
    </row>
    <row r="10369" spans="1:6" x14ac:dyDescent="0.3">
      <c r="A10369">
        <v>2009</v>
      </c>
      <c r="B10369" t="s">
        <v>1043</v>
      </c>
      <c r="C10369" t="str">
        <f t="shared" si="324"/>
        <v>2009-Botafogo/RJ-23-5-4</v>
      </c>
      <c r="D10369" s="4">
        <v>8</v>
      </c>
      <c r="E10369">
        <v>16</v>
      </c>
      <c r="F10369" t="str">
        <f t="shared" si="325"/>
        <v>23-5-4</v>
      </c>
    </row>
    <row r="10370" spans="1:6" x14ac:dyDescent="0.3">
      <c r="A10370">
        <v>2009</v>
      </c>
      <c r="B10370" t="s">
        <v>1044</v>
      </c>
      <c r="C10370" t="str">
        <f t="shared" si="324"/>
        <v>2009-Corinthians/SP-23-5-4</v>
      </c>
      <c r="D10370" s="4">
        <v>8</v>
      </c>
      <c r="E10370">
        <v>24</v>
      </c>
      <c r="F10370" t="str">
        <f t="shared" si="325"/>
        <v>23-5-4</v>
      </c>
    </row>
    <row r="10371" spans="1:6" x14ac:dyDescent="0.3">
      <c r="A10371">
        <v>2009</v>
      </c>
      <c r="B10371" t="s">
        <v>3505</v>
      </c>
      <c r="C10371" t="str">
        <f t="shared" ref="C10371:C10434" si="326">A10371&amp;"-"&amp;B10371</f>
        <v>2009-Coritiba/PR-23-5-4</v>
      </c>
      <c r="D10371" s="4">
        <v>3</v>
      </c>
      <c r="E10371">
        <v>17</v>
      </c>
      <c r="F10371" t="str">
        <f t="shared" ref="F10371:F10434" si="327">RIGHT(B10371,LEN(C10371)-FIND("-",C10371,6))</f>
        <v>23-5-4</v>
      </c>
    </row>
    <row r="10372" spans="1:6" x14ac:dyDescent="0.3">
      <c r="A10372">
        <v>2009</v>
      </c>
      <c r="B10372" t="s">
        <v>1045</v>
      </c>
      <c r="C10372" t="str">
        <f t="shared" si="326"/>
        <v>2009-Cruzeiro/MG-23-5-4</v>
      </c>
      <c r="D10372" s="4">
        <v>3</v>
      </c>
      <c r="E10372">
        <v>14</v>
      </c>
      <c r="F10372" t="str">
        <f t="shared" si="327"/>
        <v>23-5-4</v>
      </c>
    </row>
    <row r="10373" spans="1:6" x14ac:dyDescent="0.3">
      <c r="A10373">
        <v>2009</v>
      </c>
      <c r="B10373" t="s">
        <v>1047</v>
      </c>
      <c r="C10373" t="str">
        <f t="shared" si="326"/>
        <v>2009-Flamengo/RJ-23-5-4</v>
      </c>
      <c r="D10373" s="4">
        <v>9</v>
      </c>
      <c r="E10373">
        <v>24</v>
      </c>
      <c r="F10373" t="str">
        <f t="shared" si="327"/>
        <v>23-5-4</v>
      </c>
    </row>
    <row r="10374" spans="1:6" x14ac:dyDescent="0.3">
      <c r="A10374">
        <v>2009</v>
      </c>
      <c r="B10374" t="s">
        <v>1048</v>
      </c>
      <c r="C10374" t="str">
        <f t="shared" si="326"/>
        <v>2009-Fluminense/RJ-23-5-4</v>
      </c>
      <c r="D10374" s="4">
        <v>1</v>
      </c>
      <c r="E10374">
        <v>15</v>
      </c>
      <c r="F10374" t="str">
        <f t="shared" si="327"/>
        <v>23-5-4</v>
      </c>
    </row>
    <row r="10375" spans="1:6" x14ac:dyDescent="0.3">
      <c r="A10375">
        <v>2009</v>
      </c>
      <c r="B10375" t="s">
        <v>1050</v>
      </c>
      <c r="C10375" t="str">
        <f t="shared" si="326"/>
        <v>2009-Goias/GO-23-5-4</v>
      </c>
      <c r="D10375" s="4">
        <v>15</v>
      </c>
      <c r="E10375">
        <v>28</v>
      </c>
      <c r="F10375" t="str">
        <f t="shared" si="327"/>
        <v>23-5-4</v>
      </c>
    </row>
    <row r="10376" spans="1:6" x14ac:dyDescent="0.3">
      <c r="A10376">
        <v>2009</v>
      </c>
      <c r="B10376" t="s">
        <v>1051</v>
      </c>
      <c r="C10376" t="str">
        <f t="shared" si="326"/>
        <v>2009-Gremio/RS-23-5-4</v>
      </c>
      <c r="D10376" s="4">
        <v>9</v>
      </c>
      <c r="E10376">
        <v>16</v>
      </c>
      <c r="F10376" t="str">
        <f t="shared" si="327"/>
        <v>23-5-4</v>
      </c>
    </row>
    <row r="10377" spans="1:6" x14ac:dyDescent="0.3">
      <c r="A10377">
        <v>2009</v>
      </c>
      <c r="B10377" t="s">
        <v>1052</v>
      </c>
      <c r="C10377" t="str">
        <f t="shared" si="326"/>
        <v>2009-Internacional/RS-23-5-4</v>
      </c>
      <c r="D10377" s="4">
        <v>7</v>
      </c>
      <c r="E10377">
        <v>40</v>
      </c>
      <c r="F10377" t="str">
        <f t="shared" si="327"/>
        <v>23-5-4</v>
      </c>
    </row>
    <row r="10378" spans="1:6" x14ac:dyDescent="0.3">
      <c r="A10378">
        <v>2009</v>
      </c>
      <c r="B10378" t="s">
        <v>3026</v>
      </c>
      <c r="C10378" t="str">
        <f t="shared" si="326"/>
        <v>2009-Nautico/PE-23-5-4</v>
      </c>
      <c r="D10378" s="4">
        <v>3</v>
      </c>
      <c r="E10378">
        <v>19</v>
      </c>
      <c r="F10378" t="str">
        <f t="shared" si="327"/>
        <v>23-5-4</v>
      </c>
    </row>
    <row r="10379" spans="1:6" x14ac:dyDescent="0.3">
      <c r="A10379">
        <v>2009</v>
      </c>
      <c r="B10379" t="s">
        <v>1053</v>
      </c>
      <c r="C10379" t="str">
        <f t="shared" si="326"/>
        <v>2009-Palmeiras/SP-23-5-4</v>
      </c>
      <c r="D10379" s="4">
        <v>12</v>
      </c>
      <c r="E10379">
        <v>31</v>
      </c>
      <c r="F10379" t="str">
        <f t="shared" si="327"/>
        <v>23-5-4</v>
      </c>
    </row>
    <row r="10380" spans="1:6" x14ac:dyDescent="0.3">
      <c r="A10380">
        <v>2009</v>
      </c>
      <c r="B10380" t="s">
        <v>3931</v>
      </c>
      <c r="C10380" t="str">
        <f t="shared" si="326"/>
        <v>2009-Santo Andre/SP-23-5-4</v>
      </c>
      <c r="D10380" s="4">
        <v>1</v>
      </c>
      <c r="E10380">
        <v>17</v>
      </c>
      <c r="F10380" t="str">
        <f t="shared" si="327"/>
        <v>23-5-4</v>
      </c>
    </row>
    <row r="10381" spans="1:6" x14ac:dyDescent="0.3">
      <c r="A10381">
        <v>2009</v>
      </c>
      <c r="B10381" t="s">
        <v>1057</v>
      </c>
      <c r="C10381" t="str">
        <f t="shared" si="326"/>
        <v>2009-Santos/SP-23-5-4</v>
      </c>
      <c r="D10381" s="4">
        <v>9</v>
      </c>
      <c r="E10381">
        <v>31</v>
      </c>
      <c r="F10381" t="str">
        <f t="shared" si="327"/>
        <v>23-5-4</v>
      </c>
    </row>
    <row r="10382" spans="1:6" x14ac:dyDescent="0.3">
      <c r="A10382">
        <v>2009</v>
      </c>
      <c r="B10382" t="s">
        <v>1058</v>
      </c>
      <c r="C10382" t="str">
        <f t="shared" si="326"/>
        <v>2009-Sao Paulo/SP-23-5-4</v>
      </c>
      <c r="D10382" s="4">
        <v>13</v>
      </c>
      <c r="E10382">
        <v>30</v>
      </c>
      <c r="F10382" t="str">
        <f t="shared" si="327"/>
        <v>23-5-4</v>
      </c>
    </row>
    <row r="10383" spans="1:6" x14ac:dyDescent="0.3">
      <c r="A10383">
        <v>2009</v>
      </c>
      <c r="B10383" t="s">
        <v>3027</v>
      </c>
      <c r="C10383" t="str">
        <f t="shared" si="326"/>
        <v>2009-Sport/PE-23-5-4</v>
      </c>
      <c r="D10383" s="4">
        <v>2</v>
      </c>
      <c r="E10383">
        <v>17</v>
      </c>
      <c r="F10383" t="str">
        <f t="shared" si="327"/>
        <v>23-5-4</v>
      </c>
    </row>
    <row r="10384" spans="1:6" x14ac:dyDescent="0.3">
      <c r="A10384">
        <v>2009</v>
      </c>
      <c r="B10384" t="s">
        <v>3507</v>
      </c>
      <c r="C10384" t="str">
        <f t="shared" si="326"/>
        <v>2009-Vitoria/BA-23-5-4</v>
      </c>
      <c r="D10384" s="4">
        <v>4</v>
      </c>
      <c r="E10384">
        <v>30</v>
      </c>
      <c r="F10384" t="str">
        <f t="shared" si="327"/>
        <v>23-5-4</v>
      </c>
    </row>
    <row r="10385" spans="1:6" x14ac:dyDescent="0.3">
      <c r="A10385">
        <v>2009</v>
      </c>
      <c r="B10385" t="s">
        <v>3029</v>
      </c>
      <c r="C10385" t="str">
        <f t="shared" si="326"/>
        <v>2009-Atletico/MG-24-2-0</v>
      </c>
      <c r="D10385" s="4">
        <v>3.75</v>
      </c>
      <c r="E10385">
        <v>14</v>
      </c>
      <c r="F10385" t="str">
        <f t="shared" si="327"/>
        <v>24-2-0</v>
      </c>
    </row>
    <row r="10386" spans="1:6" x14ac:dyDescent="0.3">
      <c r="A10386">
        <v>2009</v>
      </c>
      <c r="B10386" t="s">
        <v>1060</v>
      </c>
      <c r="C10386" t="str">
        <f t="shared" si="326"/>
        <v>2009-Atletico/PR-24-2-0</v>
      </c>
      <c r="D10386" s="4">
        <v>2.8</v>
      </c>
      <c r="E10386">
        <v>14</v>
      </c>
      <c r="F10386" t="str">
        <f t="shared" si="327"/>
        <v>24-2-0</v>
      </c>
    </row>
    <row r="10387" spans="1:6" x14ac:dyDescent="0.3">
      <c r="A10387">
        <v>2009</v>
      </c>
      <c r="B10387" t="s">
        <v>3932</v>
      </c>
      <c r="C10387" t="str">
        <f t="shared" si="326"/>
        <v>2009-Avai/SC-24-2-0</v>
      </c>
      <c r="D10387" s="4">
        <v>3.285711</v>
      </c>
      <c r="E10387">
        <v>16</v>
      </c>
      <c r="F10387" t="str">
        <f t="shared" si="327"/>
        <v>24-2-0</v>
      </c>
    </row>
    <row r="10388" spans="1:6" x14ac:dyDescent="0.3">
      <c r="A10388">
        <v>2009</v>
      </c>
      <c r="B10388" t="s">
        <v>3933</v>
      </c>
      <c r="C10388" t="str">
        <f t="shared" si="326"/>
        <v>2009-Barueri/SP-24-2-0</v>
      </c>
      <c r="D10388" s="4">
        <v>2.714283</v>
      </c>
      <c r="E10388">
        <v>16</v>
      </c>
      <c r="F10388" t="str">
        <f t="shared" si="327"/>
        <v>24-2-0</v>
      </c>
    </row>
    <row r="10389" spans="1:6" x14ac:dyDescent="0.3">
      <c r="A10389">
        <v>2009</v>
      </c>
      <c r="B10389" t="s">
        <v>1061</v>
      </c>
      <c r="C10389" t="str">
        <f t="shared" si="326"/>
        <v>2009-Botafogo/RJ-24-2-0</v>
      </c>
      <c r="D10389" s="4">
        <v>1.89286</v>
      </c>
      <c r="E10389">
        <v>10</v>
      </c>
      <c r="F10389" t="str">
        <f t="shared" si="327"/>
        <v>24-2-0</v>
      </c>
    </row>
    <row r="10390" spans="1:6" x14ac:dyDescent="0.3">
      <c r="A10390">
        <v>2009</v>
      </c>
      <c r="B10390" t="s">
        <v>1062</v>
      </c>
      <c r="C10390" t="str">
        <f t="shared" si="326"/>
        <v>2009-Corinthians/SP-24-2-0</v>
      </c>
      <c r="D10390" s="4">
        <v>3.1666729999999998</v>
      </c>
      <c r="E10390">
        <v>16</v>
      </c>
      <c r="F10390" t="str">
        <f t="shared" si="327"/>
        <v>24-2-0</v>
      </c>
    </row>
    <row r="10391" spans="1:6" x14ac:dyDescent="0.3">
      <c r="A10391">
        <v>2009</v>
      </c>
      <c r="B10391" t="s">
        <v>3508</v>
      </c>
      <c r="C10391" t="str">
        <f t="shared" si="326"/>
        <v>2009-Coritiba/PR-24-2-0</v>
      </c>
      <c r="D10391" s="4">
        <v>2</v>
      </c>
      <c r="E10391">
        <v>16</v>
      </c>
      <c r="F10391" t="str">
        <f t="shared" si="327"/>
        <v>24-2-0</v>
      </c>
    </row>
    <row r="10392" spans="1:6" x14ac:dyDescent="0.3">
      <c r="A10392">
        <v>2009</v>
      </c>
      <c r="B10392" t="s">
        <v>1063</v>
      </c>
      <c r="C10392" t="str">
        <f t="shared" si="326"/>
        <v>2009-Cruzeiro/MG-24-2-0</v>
      </c>
      <c r="D10392" s="4">
        <v>2</v>
      </c>
      <c r="E10392">
        <v>8</v>
      </c>
      <c r="F10392" t="str">
        <f t="shared" si="327"/>
        <v>24-2-0</v>
      </c>
    </row>
    <row r="10393" spans="1:6" x14ac:dyDescent="0.3">
      <c r="A10393">
        <v>2009</v>
      </c>
      <c r="B10393" t="s">
        <v>1065</v>
      </c>
      <c r="C10393" t="str">
        <f t="shared" si="326"/>
        <v>2009-Flamengo/RJ-24-2-0</v>
      </c>
      <c r="D10393" s="4">
        <v>2.8571399999999998</v>
      </c>
      <c r="E10393">
        <v>14</v>
      </c>
      <c r="F10393" t="str">
        <f t="shared" si="327"/>
        <v>24-2-0</v>
      </c>
    </row>
    <row r="10394" spans="1:6" x14ac:dyDescent="0.3">
      <c r="A10394">
        <v>2009</v>
      </c>
      <c r="B10394" t="s">
        <v>1066</v>
      </c>
      <c r="C10394" t="str">
        <f t="shared" si="326"/>
        <v>2009-Fluminense/RJ-24-2-0</v>
      </c>
      <c r="D10394" s="4">
        <v>2</v>
      </c>
      <c r="E10394">
        <v>7</v>
      </c>
      <c r="F10394" t="str">
        <f t="shared" si="327"/>
        <v>24-2-0</v>
      </c>
    </row>
    <row r="10395" spans="1:6" x14ac:dyDescent="0.3">
      <c r="A10395">
        <v>2009</v>
      </c>
      <c r="B10395" t="s">
        <v>1068</v>
      </c>
      <c r="C10395" t="str">
        <f t="shared" si="326"/>
        <v>2009-Goias/GO-24-2-0</v>
      </c>
      <c r="D10395" s="4">
        <v>1</v>
      </c>
      <c r="E10395">
        <v>16</v>
      </c>
      <c r="F10395" t="str">
        <f t="shared" si="327"/>
        <v>24-2-0</v>
      </c>
    </row>
    <row r="10396" spans="1:6" x14ac:dyDescent="0.3">
      <c r="A10396">
        <v>2009</v>
      </c>
      <c r="B10396" t="s">
        <v>1069</v>
      </c>
      <c r="C10396" t="str">
        <f t="shared" si="326"/>
        <v>2009-Gremio/RS-24-2-0</v>
      </c>
      <c r="D10396" s="4">
        <v>3.6</v>
      </c>
      <c r="E10396">
        <v>14</v>
      </c>
      <c r="F10396" t="str">
        <f t="shared" si="327"/>
        <v>24-2-0</v>
      </c>
    </row>
    <row r="10397" spans="1:6" x14ac:dyDescent="0.3">
      <c r="A10397">
        <v>2009</v>
      </c>
      <c r="B10397" t="s">
        <v>1070</v>
      </c>
      <c r="C10397" t="str">
        <f t="shared" si="326"/>
        <v>2009-Internacional/RS-24-2-0</v>
      </c>
      <c r="D10397" s="4">
        <v>2.8571399999999998</v>
      </c>
      <c r="E10397">
        <v>16</v>
      </c>
      <c r="F10397" t="str">
        <f t="shared" si="327"/>
        <v>24-2-0</v>
      </c>
    </row>
    <row r="10398" spans="1:6" x14ac:dyDescent="0.3">
      <c r="A10398">
        <v>2009</v>
      </c>
      <c r="B10398" t="s">
        <v>3030</v>
      </c>
      <c r="C10398" t="str">
        <f t="shared" si="326"/>
        <v>2009-Nautico/PE-24-2-0</v>
      </c>
      <c r="D10398" s="4">
        <v>3</v>
      </c>
      <c r="E10398">
        <v>16</v>
      </c>
      <c r="F10398" t="str">
        <f t="shared" si="327"/>
        <v>24-2-0</v>
      </c>
    </row>
    <row r="10399" spans="1:6" x14ac:dyDescent="0.3">
      <c r="A10399">
        <v>2009</v>
      </c>
      <c r="B10399" t="s">
        <v>1072</v>
      </c>
      <c r="C10399" t="str">
        <f t="shared" si="326"/>
        <v>2009-Palmeiras/SP-24-2-0</v>
      </c>
      <c r="D10399" s="4">
        <v>3.2</v>
      </c>
      <c r="E10399">
        <v>16</v>
      </c>
      <c r="F10399" t="str">
        <f t="shared" si="327"/>
        <v>24-2-0</v>
      </c>
    </row>
    <row r="10400" spans="1:6" x14ac:dyDescent="0.3">
      <c r="A10400">
        <v>2009</v>
      </c>
      <c r="B10400" t="s">
        <v>3934</v>
      </c>
      <c r="C10400" t="str">
        <f t="shared" si="326"/>
        <v>2009-Santo Andre/SP-24-2-0</v>
      </c>
      <c r="D10400" s="4">
        <v>1.6</v>
      </c>
      <c r="E10400">
        <v>10</v>
      </c>
      <c r="F10400" t="str">
        <f t="shared" si="327"/>
        <v>24-2-0</v>
      </c>
    </row>
    <row r="10401" spans="1:6" x14ac:dyDescent="0.3">
      <c r="A10401">
        <v>2009</v>
      </c>
      <c r="B10401" t="s">
        <v>1076</v>
      </c>
      <c r="C10401" t="str">
        <f t="shared" si="326"/>
        <v>2009-Santos/SP-24-2-0</v>
      </c>
      <c r="D10401" s="4">
        <v>3.1052590000000002</v>
      </c>
      <c r="E10401">
        <v>16</v>
      </c>
      <c r="F10401" t="str">
        <f t="shared" si="327"/>
        <v>24-2-0</v>
      </c>
    </row>
    <row r="10402" spans="1:6" x14ac:dyDescent="0.3">
      <c r="A10402">
        <v>2009</v>
      </c>
      <c r="B10402" t="s">
        <v>1078</v>
      </c>
      <c r="C10402" t="str">
        <f t="shared" si="326"/>
        <v>2009-Sao Paulo/SP-24-2-0</v>
      </c>
      <c r="D10402" s="4">
        <v>3.666674</v>
      </c>
      <c r="E10402">
        <v>16</v>
      </c>
      <c r="F10402" t="str">
        <f t="shared" si="327"/>
        <v>24-2-0</v>
      </c>
    </row>
    <row r="10403" spans="1:6" x14ac:dyDescent="0.3">
      <c r="A10403">
        <v>2009</v>
      </c>
      <c r="B10403" t="s">
        <v>3031</v>
      </c>
      <c r="C10403" t="str">
        <f t="shared" si="326"/>
        <v>2009-Sport/PE-24-2-0</v>
      </c>
      <c r="D10403" s="4">
        <v>2.25</v>
      </c>
      <c r="E10403">
        <v>10</v>
      </c>
      <c r="F10403" t="str">
        <f t="shared" si="327"/>
        <v>24-2-0</v>
      </c>
    </row>
    <row r="10404" spans="1:6" x14ac:dyDescent="0.3">
      <c r="A10404">
        <v>2009</v>
      </c>
      <c r="B10404" t="s">
        <v>3511</v>
      </c>
      <c r="C10404" t="str">
        <f t="shared" si="326"/>
        <v>2009-Vitoria/BA-24-2-0</v>
      </c>
      <c r="D10404" s="4">
        <v>3.9999959999999999</v>
      </c>
      <c r="E10404">
        <v>16</v>
      </c>
      <c r="F10404" t="str">
        <f t="shared" si="327"/>
        <v>24-2-0</v>
      </c>
    </row>
    <row r="10405" spans="1:6" x14ac:dyDescent="0.3">
      <c r="A10405">
        <v>2009</v>
      </c>
      <c r="B10405" t="s">
        <v>3033</v>
      </c>
      <c r="C10405" t="str">
        <f t="shared" si="326"/>
        <v>2009-Atletico/MG-24-2-1</v>
      </c>
      <c r="D10405" s="4">
        <v>2.75</v>
      </c>
      <c r="E10405">
        <v>11</v>
      </c>
      <c r="F10405" t="str">
        <f t="shared" si="327"/>
        <v>24-2-1</v>
      </c>
    </row>
    <row r="10406" spans="1:6" x14ac:dyDescent="0.3">
      <c r="A10406">
        <v>2009</v>
      </c>
      <c r="B10406" t="s">
        <v>1080</v>
      </c>
      <c r="C10406" t="str">
        <f t="shared" si="326"/>
        <v>2009-Atletico/PR-24-2-1</v>
      </c>
      <c r="D10406" s="4">
        <v>2.8</v>
      </c>
      <c r="E10406">
        <v>14</v>
      </c>
      <c r="F10406" t="str">
        <f t="shared" si="327"/>
        <v>24-2-1</v>
      </c>
    </row>
    <row r="10407" spans="1:6" x14ac:dyDescent="0.3">
      <c r="A10407">
        <v>2009</v>
      </c>
      <c r="B10407" t="s">
        <v>3935</v>
      </c>
      <c r="C10407" t="str">
        <f t="shared" si="326"/>
        <v>2009-Avai/SC-24-2-1</v>
      </c>
      <c r="D10407" s="4">
        <v>2.6</v>
      </c>
      <c r="E10407">
        <v>16</v>
      </c>
      <c r="F10407" t="str">
        <f t="shared" si="327"/>
        <v>24-2-1</v>
      </c>
    </row>
    <row r="10408" spans="1:6" x14ac:dyDescent="0.3">
      <c r="A10408">
        <v>2009</v>
      </c>
      <c r="B10408" t="s">
        <v>3936</v>
      </c>
      <c r="C10408" t="str">
        <f t="shared" si="326"/>
        <v>2009-Barueri/SP-24-2-1</v>
      </c>
      <c r="D10408" s="4">
        <v>2.428569</v>
      </c>
      <c r="E10408">
        <v>16</v>
      </c>
      <c r="F10408" t="str">
        <f t="shared" si="327"/>
        <v>24-2-1</v>
      </c>
    </row>
    <row r="10409" spans="1:6" x14ac:dyDescent="0.3">
      <c r="A10409">
        <v>2009</v>
      </c>
      <c r="B10409" t="s">
        <v>1081</v>
      </c>
      <c r="C10409" t="str">
        <f t="shared" si="326"/>
        <v>2009-Botafogo/RJ-24-2-1</v>
      </c>
      <c r="D10409" s="4">
        <v>1.9999979999999999</v>
      </c>
      <c r="E10409">
        <v>10</v>
      </c>
      <c r="F10409" t="str">
        <f t="shared" si="327"/>
        <v>24-2-1</v>
      </c>
    </row>
    <row r="10410" spans="1:6" x14ac:dyDescent="0.3">
      <c r="A10410">
        <v>2009</v>
      </c>
      <c r="B10410" t="s">
        <v>1082</v>
      </c>
      <c r="C10410" t="str">
        <f t="shared" si="326"/>
        <v>2009-Corinthians/SP-24-2-1</v>
      </c>
      <c r="D10410" s="4">
        <v>3.8666719999999999</v>
      </c>
      <c r="E10410">
        <v>14</v>
      </c>
      <c r="F10410" t="str">
        <f t="shared" si="327"/>
        <v>24-2-1</v>
      </c>
    </row>
    <row r="10411" spans="1:6" x14ac:dyDescent="0.3">
      <c r="A10411">
        <v>2009</v>
      </c>
      <c r="B10411" t="s">
        <v>3512</v>
      </c>
      <c r="C10411" t="str">
        <f t="shared" si="326"/>
        <v>2009-Coritiba/PR-24-2-1</v>
      </c>
      <c r="D10411" s="4">
        <v>4</v>
      </c>
      <c r="E10411">
        <v>16</v>
      </c>
      <c r="F10411" t="str">
        <f t="shared" si="327"/>
        <v>24-2-1</v>
      </c>
    </row>
    <row r="10412" spans="1:6" x14ac:dyDescent="0.3">
      <c r="A10412">
        <v>2009</v>
      </c>
      <c r="B10412" t="s">
        <v>1083</v>
      </c>
      <c r="C10412" t="str">
        <f t="shared" si="326"/>
        <v>2009-Cruzeiro/MG-24-2-1</v>
      </c>
      <c r="D10412" s="4">
        <v>2.375</v>
      </c>
      <c r="E10412">
        <v>16</v>
      </c>
      <c r="F10412" t="str">
        <f t="shared" si="327"/>
        <v>24-2-1</v>
      </c>
    </row>
    <row r="10413" spans="1:6" x14ac:dyDescent="0.3">
      <c r="A10413">
        <v>2009</v>
      </c>
      <c r="B10413" t="s">
        <v>1085</v>
      </c>
      <c r="C10413" t="str">
        <f t="shared" si="326"/>
        <v>2009-Flamengo/RJ-24-2-1</v>
      </c>
      <c r="D10413" s="4">
        <v>2.6875040000000001</v>
      </c>
      <c r="E10413">
        <v>16</v>
      </c>
      <c r="F10413" t="str">
        <f t="shared" si="327"/>
        <v>24-2-1</v>
      </c>
    </row>
    <row r="10414" spans="1:6" x14ac:dyDescent="0.3">
      <c r="A10414">
        <v>2009</v>
      </c>
      <c r="B10414" t="s">
        <v>1086</v>
      </c>
      <c r="C10414" t="str">
        <f t="shared" si="326"/>
        <v>2009-Fluminense/RJ-24-2-1</v>
      </c>
      <c r="D10414" s="4">
        <v>1.7142839999999999</v>
      </c>
      <c r="E10414">
        <v>8</v>
      </c>
      <c r="F10414" t="str">
        <f t="shared" si="327"/>
        <v>24-2-1</v>
      </c>
    </row>
    <row r="10415" spans="1:6" x14ac:dyDescent="0.3">
      <c r="A10415">
        <v>2009</v>
      </c>
      <c r="B10415" t="s">
        <v>1088</v>
      </c>
      <c r="C10415" t="str">
        <f t="shared" si="326"/>
        <v>2009-Goias/GO-24-2-1</v>
      </c>
      <c r="D10415" s="4">
        <v>2.625</v>
      </c>
      <c r="E10415">
        <v>16</v>
      </c>
      <c r="F10415" t="str">
        <f t="shared" si="327"/>
        <v>24-2-1</v>
      </c>
    </row>
    <row r="10416" spans="1:6" x14ac:dyDescent="0.3">
      <c r="A10416">
        <v>2009</v>
      </c>
      <c r="B10416" t="s">
        <v>1089</v>
      </c>
      <c r="C10416" t="str">
        <f t="shared" si="326"/>
        <v>2009-Gremio/RS-24-2-1</v>
      </c>
      <c r="D10416" s="4">
        <v>2.7500019999999998</v>
      </c>
      <c r="E10416">
        <v>10</v>
      </c>
      <c r="F10416" t="str">
        <f t="shared" si="327"/>
        <v>24-2-1</v>
      </c>
    </row>
    <row r="10417" spans="1:6" x14ac:dyDescent="0.3">
      <c r="A10417">
        <v>2009</v>
      </c>
      <c r="B10417" t="s">
        <v>1090</v>
      </c>
      <c r="C10417" t="str">
        <f t="shared" si="326"/>
        <v>2009-Internacional/RS-24-2-1</v>
      </c>
      <c r="D10417" s="4">
        <v>2.8</v>
      </c>
      <c r="E10417">
        <v>14</v>
      </c>
      <c r="F10417" t="str">
        <f t="shared" si="327"/>
        <v>24-2-1</v>
      </c>
    </row>
    <row r="10418" spans="1:6" x14ac:dyDescent="0.3">
      <c r="A10418">
        <v>2009</v>
      </c>
      <c r="B10418" t="s">
        <v>3034</v>
      </c>
      <c r="C10418" t="str">
        <f t="shared" si="326"/>
        <v>2009-Nautico/PE-24-2-1</v>
      </c>
      <c r="D10418" s="4">
        <v>2.8</v>
      </c>
      <c r="E10418">
        <v>14</v>
      </c>
      <c r="F10418" t="str">
        <f t="shared" si="327"/>
        <v>24-2-1</v>
      </c>
    </row>
    <row r="10419" spans="1:6" x14ac:dyDescent="0.3">
      <c r="A10419">
        <v>2009</v>
      </c>
      <c r="B10419" t="s">
        <v>1092</v>
      </c>
      <c r="C10419" t="str">
        <f t="shared" si="326"/>
        <v>2009-Palmeiras/SP-24-2-1</v>
      </c>
      <c r="D10419" s="4">
        <v>3.3</v>
      </c>
      <c r="E10419">
        <v>16</v>
      </c>
      <c r="F10419" t="str">
        <f t="shared" si="327"/>
        <v>24-2-1</v>
      </c>
    </row>
    <row r="10420" spans="1:6" x14ac:dyDescent="0.3">
      <c r="A10420">
        <v>2009</v>
      </c>
      <c r="B10420" t="s">
        <v>3937</v>
      </c>
      <c r="C10420" t="str">
        <f t="shared" si="326"/>
        <v>2009-Santo Andre/SP-24-2-1</v>
      </c>
      <c r="D10420" s="4">
        <v>2.2222200000000001</v>
      </c>
      <c r="E10420">
        <v>16</v>
      </c>
      <c r="F10420" t="str">
        <f t="shared" si="327"/>
        <v>24-2-1</v>
      </c>
    </row>
    <row r="10421" spans="1:6" x14ac:dyDescent="0.3">
      <c r="A10421">
        <v>2009</v>
      </c>
      <c r="B10421" t="s">
        <v>1096</v>
      </c>
      <c r="C10421" t="str">
        <f t="shared" si="326"/>
        <v>2009-Santos/SP-24-2-1</v>
      </c>
      <c r="D10421" s="4">
        <v>2.1</v>
      </c>
      <c r="E10421">
        <v>10</v>
      </c>
      <c r="F10421" t="str">
        <f t="shared" si="327"/>
        <v>24-2-1</v>
      </c>
    </row>
    <row r="10422" spans="1:6" x14ac:dyDescent="0.3">
      <c r="A10422">
        <v>2009</v>
      </c>
      <c r="B10422" t="s">
        <v>1098</v>
      </c>
      <c r="C10422" t="str">
        <f t="shared" si="326"/>
        <v>2009-Sao Paulo/SP-24-2-1</v>
      </c>
      <c r="D10422" s="4">
        <v>3.55</v>
      </c>
      <c r="E10422">
        <v>16</v>
      </c>
      <c r="F10422" t="str">
        <f t="shared" si="327"/>
        <v>24-2-1</v>
      </c>
    </row>
    <row r="10423" spans="1:6" x14ac:dyDescent="0.3">
      <c r="A10423">
        <v>2009</v>
      </c>
      <c r="B10423" t="s">
        <v>3035</v>
      </c>
      <c r="C10423" t="str">
        <f t="shared" si="326"/>
        <v>2009-Sport/PE-24-2-1</v>
      </c>
      <c r="D10423" s="4">
        <v>2.5555569999999999</v>
      </c>
      <c r="E10423">
        <v>8</v>
      </c>
      <c r="F10423" t="str">
        <f t="shared" si="327"/>
        <v>24-2-1</v>
      </c>
    </row>
    <row r="10424" spans="1:6" x14ac:dyDescent="0.3">
      <c r="A10424">
        <v>2009</v>
      </c>
      <c r="B10424" t="s">
        <v>3515</v>
      </c>
      <c r="C10424" t="str">
        <f t="shared" si="326"/>
        <v>2009-Vitoria/BA-24-2-1</v>
      </c>
      <c r="D10424" s="4">
        <v>1.9999979999999999</v>
      </c>
      <c r="E10424">
        <v>16</v>
      </c>
      <c r="F10424" t="str">
        <f t="shared" si="327"/>
        <v>24-2-1</v>
      </c>
    </row>
    <row r="10425" spans="1:6" x14ac:dyDescent="0.3">
      <c r="A10425">
        <v>2009</v>
      </c>
      <c r="B10425" t="s">
        <v>3037</v>
      </c>
      <c r="C10425" t="str">
        <f t="shared" si="326"/>
        <v>2009-Atletico/MG-24-3-0</v>
      </c>
      <c r="D10425" s="4">
        <v>3.75</v>
      </c>
      <c r="E10425">
        <v>15</v>
      </c>
      <c r="F10425" t="str">
        <f t="shared" si="327"/>
        <v>24-3-0</v>
      </c>
    </row>
    <row r="10426" spans="1:6" x14ac:dyDescent="0.3">
      <c r="A10426">
        <v>2009</v>
      </c>
      <c r="B10426" t="s">
        <v>1100</v>
      </c>
      <c r="C10426" t="str">
        <f t="shared" si="326"/>
        <v>2009-Atletico/PR-24-3-0</v>
      </c>
      <c r="D10426" s="4">
        <v>6</v>
      </c>
      <c r="E10426">
        <v>23</v>
      </c>
      <c r="F10426" t="str">
        <f t="shared" si="327"/>
        <v>24-3-0</v>
      </c>
    </row>
    <row r="10427" spans="1:6" x14ac:dyDescent="0.3">
      <c r="A10427">
        <v>2009</v>
      </c>
      <c r="B10427" t="s">
        <v>3938</v>
      </c>
      <c r="C10427" t="str">
        <f t="shared" si="326"/>
        <v>2009-Avai/SC-24-3-0</v>
      </c>
      <c r="D10427" s="4">
        <v>0</v>
      </c>
      <c r="E10427">
        <v>34</v>
      </c>
      <c r="F10427" t="str">
        <f t="shared" si="327"/>
        <v>24-3-0</v>
      </c>
    </row>
    <row r="10428" spans="1:6" x14ac:dyDescent="0.3">
      <c r="A10428">
        <v>2009</v>
      </c>
      <c r="B10428" t="s">
        <v>3939</v>
      </c>
      <c r="C10428" t="str">
        <f t="shared" si="326"/>
        <v>2009-Barueri/SP-24-3-0</v>
      </c>
      <c r="D10428" s="4">
        <v>4</v>
      </c>
      <c r="E10428">
        <v>25</v>
      </c>
      <c r="F10428" t="str">
        <f t="shared" si="327"/>
        <v>24-3-0</v>
      </c>
    </row>
    <row r="10429" spans="1:6" x14ac:dyDescent="0.3">
      <c r="A10429">
        <v>2009</v>
      </c>
      <c r="B10429" t="s">
        <v>1101</v>
      </c>
      <c r="C10429" t="str">
        <f t="shared" si="326"/>
        <v>2009-Botafogo/RJ-24-3-0</v>
      </c>
      <c r="D10429" s="4">
        <v>3.8</v>
      </c>
      <c r="E10429">
        <v>19</v>
      </c>
      <c r="F10429" t="str">
        <f t="shared" si="327"/>
        <v>24-3-0</v>
      </c>
    </row>
    <row r="10430" spans="1:6" x14ac:dyDescent="0.3">
      <c r="A10430">
        <v>2009</v>
      </c>
      <c r="B10430" t="s">
        <v>1102</v>
      </c>
      <c r="C10430" t="str">
        <f t="shared" si="326"/>
        <v>2009-Corinthians/SP-24-3-0</v>
      </c>
      <c r="D10430" s="4">
        <v>5</v>
      </c>
      <c r="E10430">
        <v>23</v>
      </c>
      <c r="F10430" t="str">
        <f t="shared" si="327"/>
        <v>24-3-0</v>
      </c>
    </row>
    <row r="10431" spans="1:6" x14ac:dyDescent="0.3">
      <c r="A10431">
        <v>2009</v>
      </c>
      <c r="B10431" t="s">
        <v>3516</v>
      </c>
      <c r="C10431" t="str">
        <f t="shared" si="326"/>
        <v>2009-Coritiba/PR-24-3-0</v>
      </c>
      <c r="D10431" s="4">
        <v>5</v>
      </c>
      <c r="E10431">
        <v>21</v>
      </c>
      <c r="F10431" t="str">
        <f t="shared" si="327"/>
        <v>24-3-0</v>
      </c>
    </row>
    <row r="10432" spans="1:6" x14ac:dyDescent="0.3">
      <c r="A10432">
        <v>2009</v>
      </c>
      <c r="B10432" t="s">
        <v>1103</v>
      </c>
      <c r="C10432" t="str">
        <f t="shared" si="326"/>
        <v>2009-Cruzeiro/MG-24-3-0</v>
      </c>
      <c r="D10432" s="4">
        <v>4</v>
      </c>
      <c r="E10432">
        <v>21</v>
      </c>
      <c r="F10432" t="str">
        <f t="shared" si="327"/>
        <v>24-3-0</v>
      </c>
    </row>
    <row r="10433" spans="1:6" x14ac:dyDescent="0.3">
      <c r="A10433">
        <v>2009</v>
      </c>
      <c r="B10433" t="s">
        <v>1105</v>
      </c>
      <c r="C10433" t="str">
        <f t="shared" si="326"/>
        <v>2009-Flamengo/RJ-24-3-0</v>
      </c>
      <c r="D10433" s="4">
        <v>3.5714250000000001</v>
      </c>
      <c r="E10433">
        <v>16</v>
      </c>
      <c r="F10433" t="str">
        <f t="shared" si="327"/>
        <v>24-3-0</v>
      </c>
    </row>
    <row r="10434" spans="1:6" x14ac:dyDescent="0.3">
      <c r="A10434">
        <v>2009</v>
      </c>
      <c r="B10434" t="s">
        <v>1106</v>
      </c>
      <c r="C10434" t="str">
        <f t="shared" si="326"/>
        <v>2009-Fluminense/RJ-24-3-0</v>
      </c>
      <c r="D10434" s="4">
        <v>2</v>
      </c>
      <c r="E10434">
        <v>12</v>
      </c>
      <c r="F10434" t="str">
        <f t="shared" si="327"/>
        <v>24-3-0</v>
      </c>
    </row>
    <row r="10435" spans="1:6" x14ac:dyDescent="0.3">
      <c r="A10435">
        <v>2009</v>
      </c>
      <c r="B10435" t="s">
        <v>1108</v>
      </c>
      <c r="C10435" t="str">
        <f t="shared" ref="C10435:C10498" si="328">A10435&amp;"-"&amp;B10435</f>
        <v>2009-Goias/GO-24-3-0</v>
      </c>
      <c r="D10435" s="4">
        <v>1</v>
      </c>
      <c r="E10435">
        <v>33</v>
      </c>
      <c r="F10435" t="str">
        <f t="shared" ref="F10435:F10498" si="329">RIGHT(B10435,LEN(C10435)-FIND("-",C10435,6))</f>
        <v>24-3-0</v>
      </c>
    </row>
    <row r="10436" spans="1:6" x14ac:dyDescent="0.3">
      <c r="A10436">
        <v>2009</v>
      </c>
      <c r="B10436" t="s">
        <v>1109</v>
      </c>
      <c r="C10436" t="str">
        <f t="shared" si="328"/>
        <v>2009-Gremio/RS-24-3-0</v>
      </c>
      <c r="D10436" s="4">
        <v>5</v>
      </c>
      <c r="E10436">
        <v>18</v>
      </c>
      <c r="F10436" t="str">
        <f t="shared" si="329"/>
        <v>24-3-0</v>
      </c>
    </row>
    <row r="10437" spans="1:6" x14ac:dyDescent="0.3">
      <c r="A10437">
        <v>2009</v>
      </c>
      <c r="B10437" t="s">
        <v>1110</v>
      </c>
      <c r="C10437" t="str">
        <f t="shared" si="328"/>
        <v>2009-Internacional/RS-24-3-0</v>
      </c>
      <c r="D10437" s="4">
        <v>5</v>
      </c>
      <c r="E10437">
        <v>34</v>
      </c>
      <c r="F10437" t="str">
        <f t="shared" si="329"/>
        <v>24-3-0</v>
      </c>
    </row>
    <row r="10438" spans="1:6" x14ac:dyDescent="0.3">
      <c r="A10438">
        <v>2009</v>
      </c>
      <c r="B10438" t="s">
        <v>3038</v>
      </c>
      <c r="C10438" t="str">
        <f t="shared" si="328"/>
        <v>2009-Nautico/PE-24-3-0</v>
      </c>
      <c r="D10438" s="4">
        <v>4</v>
      </c>
      <c r="E10438">
        <v>17</v>
      </c>
      <c r="F10438" t="str">
        <f t="shared" si="329"/>
        <v>24-3-0</v>
      </c>
    </row>
    <row r="10439" spans="1:6" x14ac:dyDescent="0.3">
      <c r="A10439">
        <v>2009</v>
      </c>
      <c r="B10439" t="s">
        <v>1112</v>
      </c>
      <c r="C10439" t="str">
        <f t="shared" si="328"/>
        <v>2009-Palmeiras/SP-24-3-0</v>
      </c>
      <c r="D10439" s="4">
        <v>6.2</v>
      </c>
      <c r="E10439">
        <v>31</v>
      </c>
      <c r="F10439" t="str">
        <f t="shared" si="329"/>
        <v>24-3-0</v>
      </c>
    </row>
    <row r="10440" spans="1:6" x14ac:dyDescent="0.3">
      <c r="A10440">
        <v>2009</v>
      </c>
      <c r="B10440" t="s">
        <v>3940</v>
      </c>
      <c r="C10440" t="str">
        <f t="shared" si="328"/>
        <v>2009-Santo Andre/SP-24-3-0</v>
      </c>
      <c r="D10440" s="4">
        <v>1.75</v>
      </c>
      <c r="E10440">
        <v>14</v>
      </c>
      <c r="F10440" t="str">
        <f t="shared" si="329"/>
        <v>24-3-0</v>
      </c>
    </row>
    <row r="10441" spans="1:6" x14ac:dyDescent="0.3">
      <c r="A10441">
        <v>2009</v>
      </c>
      <c r="B10441" t="s">
        <v>1116</v>
      </c>
      <c r="C10441" t="str">
        <f t="shared" si="328"/>
        <v>2009-Santos/SP-24-3-0</v>
      </c>
      <c r="D10441" s="4">
        <v>4.4000000000000004</v>
      </c>
      <c r="E10441">
        <v>16</v>
      </c>
      <c r="F10441" t="str">
        <f t="shared" si="329"/>
        <v>24-3-0</v>
      </c>
    </row>
    <row r="10442" spans="1:6" x14ac:dyDescent="0.3">
      <c r="A10442">
        <v>2009</v>
      </c>
      <c r="B10442" t="s">
        <v>1118</v>
      </c>
      <c r="C10442" t="str">
        <f t="shared" si="328"/>
        <v>2009-Sao Paulo/SP-24-3-0</v>
      </c>
      <c r="D10442" s="4">
        <v>9</v>
      </c>
      <c r="E10442">
        <v>36</v>
      </c>
      <c r="F10442" t="str">
        <f t="shared" si="329"/>
        <v>24-3-0</v>
      </c>
    </row>
    <row r="10443" spans="1:6" x14ac:dyDescent="0.3">
      <c r="A10443">
        <v>2009</v>
      </c>
      <c r="B10443" t="s">
        <v>3039</v>
      </c>
      <c r="C10443" t="str">
        <f t="shared" si="328"/>
        <v>2009-Sport/PE-24-3-0</v>
      </c>
      <c r="D10443" s="4">
        <v>2.25</v>
      </c>
      <c r="E10443">
        <v>10</v>
      </c>
      <c r="F10443" t="str">
        <f t="shared" si="329"/>
        <v>24-3-0</v>
      </c>
    </row>
    <row r="10444" spans="1:6" x14ac:dyDescent="0.3">
      <c r="A10444">
        <v>2009</v>
      </c>
      <c r="B10444" t="s">
        <v>3519</v>
      </c>
      <c r="C10444" t="str">
        <f t="shared" si="328"/>
        <v>2009-Vitoria/BA-24-3-0</v>
      </c>
      <c r="D10444" s="4">
        <v>2.999997</v>
      </c>
      <c r="E10444">
        <v>19</v>
      </c>
      <c r="F10444" t="str">
        <f t="shared" si="329"/>
        <v>24-3-0</v>
      </c>
    </row>
    <row r="10445" spans="1:6" x14ac:dyDescent="0.3">
      <c r="A10445">
        <v>2009</v>
      </c>
      <c r="B10445" t="s">
        <v>3041</v>
      </c>
      <c r="C10445" t="str">
        <f t="shared" si="328"/>
        <v>2009-Atletico/MG-24-3-1</v>
      </c>
      <c r="D10445" s="4">
        <v>2.5</v>
      </c>
      <c r="E10445">
        <v>18</v>
      </c>
      <c r="F10445" t="str">
        <f t="shared" si="329"/>
        <v>24-3-1</v>
      </c>
    </row>
    <row r="10446" spans="1:6" x14ac:dyDescent="0.3">
      <c r="A10446">
        <v>2009</v>
      </c>
      <c r="B10446" t="s">
        <v>1120</v>
      </c>
      <c r="C10446" t="str">
        <f t="shared" si="328"/>
        <v>2009-Atletico/PR-24-3-1</v>
      </c>
      <c r="D10446" s="4">
        <v>4</v>
      </c>
      <c r="E10446">
        <v>21</v>
      </c>
      <c r="F10446" t="str">
        <f t="shared" si="329"/>
        <v>24-3-1</v>
      </c>
    </row>
    <row r="10447" spans="1:6" x14ac:dyDescent="0.3">
      <c r="A10447">
        <v>2009</v>
      </c>
      <c r="B10447" t="s">
        <v>3941</v>
      </c>
      <c r="C10447" t="str">
        <f t="shared" si="328"/>
        <v>2009-Avai/SC-24-3-1</v>
      </c>
      <c r="D10447" s="4">
        <v>5</v>
      </c>
      <c r="E10447">
        <v>29</v>
      </c>
      <c r="F10447" t="str">
        <f t="shared" si="329"/>
        <v>24-3-1</v>
      </c>
    </row>
    <row r="10448" spans="1:6" x14ac:dyDescent="0.3">
      <c r="A10448">
        <v>2009</v>
      </c>
      <c r="B10448" t="s">
        <v>3942</v>
      </c>
      <c r="C10448" t="str">
        <f t="shared" si="328"/>
        <v>2009-Barueri/SP-24-3-1</v>
      </c>
      <c r="D10448" s="4">
        <v>6</v>
      </c>
      <c r="E10448">
        <v>29</v>
      </c>
      <c r="F10448" t="str">
        <f t="shared" si="329"/>
        <v>24-3-1</v>
      </c>
    </row>
    <row r="10449" spans="1:6" x14ac:dyDescent="0.3">
      <c r="A10449">
        <v>2009</v>
      </c>
      <c r="B10449" t="s">
        <v>1121</v>
      </c>
      <c r="C10449" t="str">
        <f t="shared" si="328"/>
        <v>2009-Botafogo/RJ-24-3-1</v>
      </c>
      <c r="D10449" s="4">
        <v>2.75</v>
      </c>
      <c r="E10449">
        <v>11</v>
      </c>
      <c r="F10449" t="str">
        <f t="shared" si="329"/>
        <v>24-3-1</v>
      </c>
    </row>
    <row r="10450" spans="1:6" x14ac:dyDescent="0.3">
      <c r="A10450">
        <v>2009</v>
      </c>
      <c r="B10450" t="s">
        <v>1122</v>
      </c>
      <c r="C10450" t="str">
        <f t="shared" si="328"/>
        <v>2009-Corinthians/SP-24-3-1</v>
      </c>
      <c r="D10450" s="4">
        <v>5</v>
      </c>
      <c r="E10450">
        <v>17</v>
      </c>
      <c r="F10450" t="str">
        <f t="shared" si="329"/>
        <v>24-3-1</v>
      </c>
    </row>
    <row r="10451" spans="1:6" x14ac:dyDescent="0.3">
      <c r="A10451">
        <v>2009</v>
      </c>
      <c r="B10451" t="s">
        <v>3520</v>
      </c>
      <c r="C10451" t="str">
        <f t="shared" si="328"/>
        <v>2009-Coritiba/PR-24-3-1</v>
      </c>
      <c r="D10451" s="4">
        <v>4</v>
      </c>
      <c r="E10451">
        <v>13</v>
      </c>
      <c r="F10451" t="str">
        <f t="shared" si="329"/>
        <v>24-3-1</v>
      </c>
    </row>
    <row r="10452" spans="1:6" x14ac:dyDescent="0.3">
      <c r="A10452">
        <v>2009</v>
      </c>
      <c r="B10452" t="s">
        <v>1123</v>
      </c>
      <c r="C10452" t="str">
        <f t="shared" si="328"/>
        <v>2009-Cruzeiro/MG-24-3-1</v>
      </c>
      <c r="D10452" s="4">
        <v>3.8</v>
      </c>
      <c r="E10452">
        <v>25</v>
      </c>
      <c r="F10452" t="str">
        <f t="shared" si="329"/>
        <v>24-3-1</v>
      </c>
    </row>
    <row r="10453" spans="1:6" x14ac:dyDescent="0.3">
      <c r="A10453">
        <v>2009</v>
      </c>
      <c r="B10453" t="s">
        <v>1125</v>
      </c>
      <c r="C10453" t="str">
        <f t="shared" si="328"/>
        <v>2009-Flamengo/RJ-24-3-1</v>
      </c>
      <c r="D10453" s="4">
        <v>4.5</v>
      </c>
      <c r="E10453">
        <v>18</v>
      </c>
      <c r="F10453" t="str">
        <f t="shared" si="329"/>
        <v>24-3-1</v>
      </c>
    </row>
    <row r="10454" spans="1:6" x14ac:dyDescent="0.3">
      <c r="A10454">
        <v>2009</v>
      </c>
      <c r="B10454" t="s">
        <v>1126</v>
      </c>
      <c r="C10454" t="str">
        <f t="shared" si="328"/>
        <v>2009-Fluminense/RJ-24-3-1</v>
      </c>
      <c r="D10454" s="4">
        <v>1.5</v>
      </c>
      <c r="E10454">
        <v>10</v>
      </c>
      <c r="F10454" t="str">
        <f t="shared" si="329"/>
        <v>24-3-1</v>
      </c>
    </row>
    <row r="10455" spans="1:6" x14ac:dyDescent="0.3">
      <c r="A10455">
        <v>2009</v>
      </c>
      <c r="B10455" t="s">
        <v>1128</v>
      </c>
      <c r="C10455" t="str">
        <f t="shared" si="328"/>
        <v>2009-Goias/GO-24-3-1</v>
      </c>
      <c r="D10455" s="4">
        <v>5.25</v>
      </c>
      <c r="E10455">
        <v>23</v>
      </c>
      <c r="F10455" t="str">
        <f t="shared" si="329"/>
        <v>24-3-1</v>
      </c>
    </row>
    <row r="10456" spans="1:6" x14ac:dyDescent="0.3">
      <c r="A10456">
        <v>2009</v>
      </c>
      <c r="B10456" t="s">
        <v>1129</v>
      </c>
      <c r="C10456" t="str">
        <f t="shared" si="328"/>
        <v>2009-Gremio/RS-24-3-1</v>
      </c>
      <c r="D10456" s="4">
        <v>5</v>
      </c>
      <c r="E10456">
        <v>20</v>
      </c>
      <c r="F10456" t="str">
        <f t="shared" si="329"/>
        <v>24-3-1</v>
      </c>
    </row>
    <row r="10457" spans="1:6" x14ac:dyDescent="0.3">
      <c r="A10457">
        <v>2009</v>
      </c>
      <c r="B10457" t="s">
        <v>1130</v>
      </c>
      <c r="C10457" t="str">
        <f t="shared" si="328"/>
        <v>2009-Internacional/RS-24-3-1</v>
      </c>
      <c r="D10457" s="4">
        <v>4.857138</v>
      </c>
      <c r="E10457">
        <v>27</v>
      </c>
      <c r="F10457" t="str">
        <f t="shared" si="329"/>
        <v>24-3-1</v>
      </c>
    </row>
    <row r="10458" spans="1:6" x14ac:dyDescent="0.3">
      <c r="A10458">
        <v>2009</v>
      </c>
      <c r="B10458" t="s">
        <v>3042</v>
      </c>
      <c r="C10458" t="str">
        <f t="shared" si="328"/>
        <v>2009-Nautico/PE-24-3-1</v>
      </c>
      <c r="D10458" s="4">
        <v>2.6</v>
      </c>
      <c r="E10458">
        <v>20</v>
      </c>
      <c r="F10458" t="str">
        <f t="shared" si="329"/>
        <v>24-3-1</v>
      </c>
    </row>
    <row r="10459" spans="1:6" x14ac:dyDescent="0.3">
      <c r="A10459">
        <v>2009</v>
      </c>
      <c r="B10459" t="s">
        <v>1132</v>
      </c>
      <c r="C10459" t="str">
        <f t="shared" si="328"/>
        <v>2009-Palmeiras/SP-24-3-1</v>
      </c>
      <c r="D10459" s="4">
        <v>2</v>
      </c>
      <c r="E10459">
        <v>33</v>
      </c>
      <c r="F10459" t="str">
        <f t="shared" si="329"/>
        <v>24-3-1</v>
      </c>
    </row>
    <row r="10460" spans="1:6" x14ac:dyDescent="0.3">
      <c r="A10460">
        <v>2009</v>
      </c>
      <c r="B10460" t="s">
        <v>3943</v>
      </c>
      <c r="C10460" t="str">
        <f t="shared" si="328"/>
        <v>2009-Santo Andre/SP-24-3-1</v>
      </c>
      <c r="D10460" s="4">
        <v>3</v>
      </c>
      <c r="E10460">
        <v>17</v>
      </c>
      <c r="F10460" t="str">
        <f t="shared" si="329"/>
        <v>24-3-1</v>
      </c>
    </row>
    <row r="10461" spans="1:6" x14ac:dyDescent="0.3">
      <c r="A10461">
        <v>2009</v>
      </c>
      <c r="B10461" t="s">
        <v>1136</v>
      </c>
      <c r="C10461" t="str">
        <f t="shared" si="328"/>
        <v>2009-Santos/SP-24-3-1</v>
      </c>
      <c r="D10461" s="4">
        <v>3.8</v>
      </c>
      <c r="E10461">
        <v>20</v>
      </c>
      <c r="F10461" t="str">
        <f t="shared" si="329"/>
        <v>24-3-1</v>
      </c>
    </row>
    <row r="10462" spans="1:6" x14ac:dyDescent="0.3">
      <c r="A10462">
        <v>2009</v>
      </c>
      <c r="B10462" t="s">
        <v>1138</v>
      </c>
      <c r="C10462" t="str">
        <f t="shared" si="328"/>
        <v>2009-Sao Paulo/SP-24-3-1</v>
      </c>
      <c r="D10462" s="4">
        <v>9</v>
      </c>
      <c r="E10462">
        <v>28</v>
      </c>
      <c r="F10462" t="str">
        <f t="shared" si="329"/>
        <v>24-3-1</v>
      </c>
    </row>
    <row r="10463" spans="1:6" x14ac:dyDescent="0.3">
      <c r="A10463">
        <v>2009</v>
      </c>
      <c r="B10463" t="s">
        <v>3043</v>
      </c>
      <c r="C10463" t="str">
        <f t="shared" si="328"/>
        <v>2009-Sport/PE-24-3-1</v>
      </c>
      <c r="D10463" s="4">
        <v>7</v>
      </c>
      <c r="E10463">
        <v>17</v>
      </c>
      <c r="F10463" t="str">
        <f t="shared" si="329"/>
        <v>24-3-1</v>
      </c>
    </row>
    <row r="10464" spans="1:6" x14ac:dyDescent="0.3">
      <c r="A10464">
        <v>2009</v>
      </c>
      <c r="B10464" t="s">
        <v>3523</v>
      </c>
      <c r="C10464" t="str">
        <f t="shared" si="328"/>
        <v>2009-Vitoria/BA-24-3-1</v>
      </c>
      <c r="D10464" s="4">
        <v>2</v>
      </c>
      <c r="E10464">
        <v>22</v>
      </c>
      <c r="F10464" t="str">
        <f t="shared" si="329"/>
        <v>24-3-1</v>
      </c>
    </row>
    <row r="10465" spans="1:6" x14ac:dyDescent="0.3">
      <c r="A10465">
        <v>2009</v>
      </c>
      <c r="B10465" t="s">
        <v>3045</v>
      </c>
      <c r="C10465" t="str">
        <f t="shared" si="328"/>
        <v>2009-Atletico/MG-24-3-2</v>
      </c>
      <c r="D10465" s="4">
        <v>2</v>
      </c>
      <c r="E10465">
        <v>26</v>
      </c>
      <c r="F10465" t="str">
        <f t="shared" si="329"/>
        <v>24-3-2</v>
      </c>
    </row>
    <row r="10466" spans="1:6" x14ac:dyDescent="0.3">
      <c r="A10466">
        <v>2009</v>
      </c>
      <c r="B10466" t="s">
        <v>1140</v>
      </c>
      <c r="C10466" t="str">
        <f t="shared" si="328"/>
        <v>2009-Atletico/PR-24-3-2</v>
      </c>
      <c r="D10466" s="4">
        <v>6</v>
      </c>
      <c r="E10466">
        <v>23</v>
      </c>
      <c r="F10466" t="str">
        <f t="shared" si="329"/>
        <v>24-3-2</v>
      </c>
    </row>
    <row r="10467" spans="1:6" x14ac:dyDescent="0.3">
      <c r="A10467">
        <v>2009</v>
      </c>
      <c r="B10467" t="s">
        <v>3944</v>
      </c>
      <c r="C10467" t="str">
        <f t="shared" si="328"/>
        <v>2009-Avai/SC-24-3-2</v>
      </c>
      <c r="D10467" s="4">
        <v>7</v>
      </c>
      <c r="E10467">
        <v>25</v>
      </c>
      <c r="F10467" t="str">
        <f t="shared" si="329"/>
        <v>24-3-2</v>
      </c>
    </row>
    <row r="10468" spans="1:6" x14ac:dyDescent="0.3">
      <c r="A10468">
        <v>2009</v>
      </c>
      <c r="B10468" t="s">
        <v>3945</v>
      </c>
      <c r="C10468" t="str">
        <f t="shared" si="328"/>
        <v>2009-Barueri/SP-24-3-2</v>
      </c>
      <c r="D10468" s="4">
        <v>5</v>
      </c>
      <c r="E10468">
        <v>20</v>
      </c>
      <c r="F10468" t="str">
        <f t="shared" si="329"/>
        <v>24-3-2</v>
      </c>
    </row>
    <row r="10469" spans="1:6" x14ac:dyDescent="0.3">
      <c r="A10469">
        <v>2009</v>
      </c>
      <c r="B10469" t="s">
        <v>1141</v>
      </c>
      <c r="C10469" t="str">
        <f t="shared" si="328"/>
        <v>2009-Botafogo/RJ-24-3-2</v>
      </c>
      <c r="D10469" s="4">
        <v>3.5</v>
      </c>
      <c r="E10469">
        <v>14</v>
      </c>
      <c r="F10469" t="str">
        <f t="shared" si="329"/>
        <v>24-3-2</v>
      </c>
    </row>
    <row r="10470" spans="1:6" x14ac:dyDescent="0.3">
      <c r="A10470">
        <v>2009</v>
      </c>
      <c r="B10470" t="s">
        <v>1142</v>
      </c>
      <c r="C10470" t="str">
        <f t="shared" si="328"/>
        <v>2009-Corinthians/SP-24-3-2</v>
      </c>
      <c r="D10470" s="4">
        <v>5</v>
      </c>
      <c r="E10470">
        <v>30</v>
      </c>
      <c r="F10470" t="str">
        <f t="shared" si="329"/>
        <v>24-3-2</v>
      </c>
    </row>
    <row r="10471" spans="1:6" x14ac:dyDescent="0.3">
      <c r="A10471">
        <v>2009</v>
      </c>
      <c r="B10471" t="s">
        <v>3524</v>
      </c>
      <c r="C10471" t="str">
        <f t="shared" si="328"/>
        <v>2009-Coritiba/PR-24-3-2</v>
      </c>
      <c r="D10471" s="4">
        <v>4.375</v>
      </c>
      <c r="E10471">
        <v>15</v>
      </c>
      <c r="F10471" t="str">
        <f t="shared" si="329"/>
        <v>24-3-2</v>
      </c>
    </row>
    <row r="10472" spans="1:6" x14ac:dyDescent="0.3">
      <c r="A10472">
        <v>2009</v>
      </c>
      <c r="B10472" t="s">
        <v>1143</v>
      </c>
      <c r="C10472" t="str">
        <f t="shared" si="328"/>
        <v>2009-Cruzeiro/MG-24-3-2</v>
      </c>
      <c r="D10472" s="4">
        <v>7</v>
      </c>
      <c r="E10472">
        <v>26</v>
      </c>
      <c r="F10472" t="str">
        <f t="shared" si="329"/>
        <v>24-3-2</v>
      </c>
    </row>
    <row r="10473" spans="1:6" x14ac:dyDescent="0.3">
      <c r="A10473">
        <v>2009</v>
      </c>
      <c r="B10473" t="s">
        <v>1145</v>
      </c>
      <c r="C10473" t="str">
        <f t="shared" si="328"/>
        <v>2009-Flamengo/RJ-24-3-2</v>
      </c>
      <c r="D10473" s="4">
        <v>3.8571390000000001</v>
      </c>
      <c r="E10473">
        <v>21</v>
      </c>
      <c r="F10473" t="str">
        <f t="shared" si="329"/>
        <v>24-3-2</v>
      </c>
    </row>
    <row r="10474" spans="1:6" x14ac:dyDescent="0.3">
      <c r="A10474">
        <v>2009</v>
      </c>
      <c r="B10474" t="s">
        <v>1146</v>
      </c>
      <c r="C10474" t="str">
        <f t="shared" si="328"/>
        <v>2009-Fluminense/RJ-24-3-2</v>
      </c>
      <c r="D10474" s="4">
        <v>1.3333360000000001</v>
      </c>
      <c r="E10474">
        <v>7</v>
      </c>
      <c r="F10474" t="str">
        <f t="shared" si="329"/>
        <v>24-3-2</v>
      </c>
    </row>
    <row r="10475" spans="1:6" x14ac:dyDescent="0.3">
      <c r="A10475">
        <v>2009</v>
      </c>
      <c r="B10475" t="s">
        <v>1148</v>
      </c>
      <c r="C10475" t="str">
        <f t="shared" si="328"/>
        <v>2009-Goias/GO-24-3-2</v>
      </c>
      <c r="D10475" s="4">
        <v>3</v>
      </c>
      <c r="E10475">
        <v>27</v>
      </c>
      <c r="F10475" t="str">
        <f t="shared" si="329"/>
        <v>24-3-2</v>
      </c>
    </row>
    <row r="10476" spans="1:6" x14ac:dyDescent="0.3">
      <c r="A10476">
        <v>2009</v>
      </c>
      <c r="B10476" t="s">
        <v>1149</v>
      </c>
      <c r="C10476" t="str">
        <f t="shared" si="328"/>
        <v>2009-Gremio/RS-24-3-2</v>
      </c>
      <c r="D10476" s="4">
        <v>4.5</v>
      </c>
      <c r="E10476">
        <v>18</v>
      </c>
      <c r="F10476" t="str">
        <f t="shared" si="329"/>
        <v>24-3-2</v>
      </c>
    </row>
    <row r="10477" spans="1:6" x14ac:dyDescent="0.3">
      <c r="A10477">
        <v>2009</v>
      </c>
      <c r="B10477" t="s">
        <v>1150</v>
      </c>
      <c r="C10477" t="str">
        <f t="shared" si="328"/>
        <v>2009-Internacional/RS-24-3-2</v>
      </c>
      <c r="D10477" s="4">
        <v>3</v>
      </c>
      <c r="E10477">
        <v>31</v>
      </c>
      <c r="F10477" t="str">
        <f t="shared" si="329"/>
        <v>24-3-2</v>
      </c>
    </row>
    <row r="10478" spans="1:6" x14ac:dyDescent="0.3">
      <c r="A10478">
        <v>2009</v>
      </c>
      <c r="B10478" t="s">
        <v>3046</v>
      </c>
      <c r="C10478" t="str">
        <f t="shared" si="328"/>
        <v>2009-Nautico/PE-24-3-2</v>
      </c>
      <c r="D10478" s="4">
        <v>6</v>
      </c>
      <c r="E10478">
        <v>15</v>
      </c>
      <c r="F10478" t="str">
        <f t="shared" si="329"/>
        <v>24-3-2</v>
      </c>
    </row>
    <row r="10479" spans="1:6" x14ac:dyDescent="0.3">
      <c r="A10479">
        <v>2009</v>
      </c>
      <c r="B10479" t="s">
        <v>1152</v>
      </c>
      <c r="C10479" t="str">
        <f t="shared" si="328"/>
        <v>2009-Palmeiras/SP-24-3-2</v>
      </c>
      <c r="D10479" s="4">
        <v>3</v>
      </c>
      <c r="E10479">
        <v>31</v>
      </c>
      <c r="F10479" t="str">
        <f t="shared" si="329"/>
        <v>24-3-2</v>
      </c>
    </row>
    <row r="10480" spans="1:6" x14ac:dyDescent="0.3">
      <c r="A10480">
        <v>2009</v>
      </c>
      <c r="B10480" t="s">
        <v>3946</v>
      </c>
      <c r="C10480" t="str">
        <f t="shared" si="328"/>
        <v>2009-Santo Andre/SP-24-3-2</v>
      </c>
      <c r="D10480" s="4">
        <v>6</v>
      </c>
      <c r="E10480">
        <v>19</v>
      </c>
      <c r="F10480" t="str">
        <f t="shared" si="329"/>
        <v>24-3-2</v>
      </c>
    </row>
    <row r="10481" spans="1:6" x14ac:dyDescent="0.3">
      <c r="A10481">
        <v>2009</v>
      </c>
      <c r="B10481" t="s">
        <v>1156</v>
      </c>
      <c r="C10481" t="str">
        <f t="shared" si="328"/>
        <v>2009-Santos/SP-24-3-2</v>
      </c>
      <c r="D10481" s="4">
        <v>3</v>
      </c>
      <c r="E10481">
        <v>26</v>
      </c>
      <c r="F10481" t="str">
        <f t="shared" si="329"/>
        <v>24-3-2</v>
      </c>
    </row>
    <row r="10482" spans="1:6" x14ac:dyDescent="0.3">
      <c r="A10482">
        <v>2009</v>
      </c>
      <c r="B10482" t="s">
        <v>1158</v>
      </c>
      <c r="C10482" t="str">
        <f t="shared" si="328"/>
        <v>2009-Sao Paulo/SP-24-3-2</v>
      </c>
      <c r="D10482" s="4">
        <v>6.5</v>
      </c>
      <c r="E10482">
        <v>20</v>
      </c>
      <c r="F10482" t="str">
        <f t="shared" si="329"/>
        <v>24-3-2</v>
      </c>
    </row>
    <row r="10483" spans="1:6" x14ac:dyDescent="0.3">
      <c r="A10483">
        <v>2009</v>
      </c>
      <c r="B10483" t="s">
        <v>3047</v>
      </c>
      <c r="C10483" t="str">
        <f t="shared" si="328"/>
        <v>2009-Sport/PE-24-3-2</v>
      </c>
      <c r="D10483" s="4">
        <v>4</v>
      </c>
      <c r="E10483">
        <v>14</v>
      </c>
      <c r="F10483" t="str">
        <f t="shared" si="329"/>
        <v>24-3-2</v>
      </c>
    </row>
    <row r="10484" spans="1:6" x14ac:dyDescent="0.3">
      <c r="A10484">
        <v>2009</v>
      </c>
      <c r="B10484" t="s">
        <v>3527</v>
      </c>
      <c r="C10484" t="str">
        <f t="shared" si="328"/>
        <v>2009-Vitoria/BA-24-3-2</v>
      </c>
      <c r="D10484" s="4">
        <v>3.3333360000000001</v>
      </c>
      <c r="E10484">
        <v>16</v>
      </c>
      <c r="F10484" t="str">
        <f t="shared" si="329"/>
        <v>24-3-2</v>
      </c>
    </row>
    <row r="10485" spans="1:6" x14ac:dyDescent="0.3">
      <c r="A10485">
        <v>2009</v>
      </c>
      <c r="B10485" t="s">
        <v>3049</v>
      </c>
      <c r="C10485" t="str">
        <f t="shared" si="328"/>
        <v>2009-Atletico/MG-24-4-0</v>
      </c>
      <c r="D10485" s="4">
        <v>7</v>
      </c>
      <c r="E10485">
        <v>32</v>
      </c>
      <c r="F10485" t="str">
        <f t="shared" si="329"/>
        <v>24-4-0</v>
      </c>
    </row>
    <row r="10486" spans="1:6" x14ac:dyDescent="0.3">
      <c r="A10486">
        <v>2009</v>
      </c>
      <c r="B10486" t="s">
        <v>1160</v>
      </c>
      <c r="C10486" t="str">
        <f t="shared" si="328"/>
        <v>2009-Atletico/PR-24-4-0</v>
      </c>
      <c r="D10486" s="4">
        <v>4</v>
      </c>
      <c r="E10486">
        <v>24</v>
      </c>
      <c r="F10486" t="str">
        <f t="shared" si="329"/>
        <v>24-4-0</v>
      </c>
    </row>
    <row r="10487" spans="1:6" x14ac:dyDescent="0.3">
      <c r="A10487">
        <v>2009</v>
      </c>
      <c r="B10487" t="s">
        <v>3947</v>
      </c>
      <c r="C10487" t="str">
        <f t="shared" si="328"/>
        <v>2009-Avai/SC-24-4-0</v>
      </c>
      <c r="D10487" s="4">
        <v>3</v>
      </c>
      <c r="E10487">
        <v>34</v>
      </c>
      <c r="F10487" t="str">
        <f t="shared" si="329"/>
        <v>24-4-0</v>
      </c>
    </row>
    <row r="10488" spans="1:6" x14ac:dyDescent="0.3">
      <c r="A10488">
        <v>2009</v>
      </c>
      <c r="B10488" t="s">
        <v>3948</v>
      </c>
      <c r="C10488" t="str">
        <f t="shared" si="328"/>
        <v>2009-Barueri/SP-24-4-0</v>
      </c>
      <c r="D10488" s="4">
        <v>5</v>
      </c>
      <c r="E10488">
        <v>36</v>
      </c>
      <c r="F10488" t="str">
        <f t="shared" si="329"/>
        <v>24-4-0</v>
      </c>
    </row>
    <row r="10489" spans="1:6" x14ac:dyDescent="0.3">
      <c r="A10489">
        <v>2009</v>
      </c>
      <c r="B10489" t="s">
        <v>1161</v>
      </c>
      <c r="C10489" t="str">
        <f t="shared" si="328"/>
        <v>2009-Botafogo/RJ-24-4-0</v>
      </c>
      <c r="D10489" s="4">
        <v>3</v>
      </c>
      <c r="E10489">
        <v>21</v>
      </c>
      <c r="F10489" t="str">
        <f t="shared" si="329"/>
        <v>24-4-0</v>
      </c>
    </row>
    <row r="10490" spans="1:6" x14ac:dyDescent="0.3">
      <c r="A10490">
        <v>2009</v>
      </c>
      <c r="B10490" t="s">
        <v>1162</v>
      </c>
      <c r="C10490" t="str">
        <f t="shared" si="328"/>
        <v>2009-Corinthians/SP-24-4-0</v>
      </c>
      <c r="D10490" s="4">
        <v>6</v>
      </c>
      <c r="E10490">
        <v>37</v>
      </c>
      <c r="F10490" t="str">
        <f t="shared" si="329"/>
        <v>24-4-0</v>
      </c>
    </row>
    <row r="10491" spans="1:6" x14ac:dyDescent="0.3">
      <c r="A10491">
        <v>2009</v>
      </c>
      <c r="B10491" t="s">
        <v>3528</v>
      </c>
      <c r="C10491" t="str">
        <f t="shared" si="328"/>
        <v>2009-Coritiba/PR-24-4-0</v>
      </c>
      <c r="D10491" s="4">
        <v>5</v>
      </c>
      <c r="E10491">
        <v>21</v>
      </c>
      <c r="F10491" t="str">
        <f t="shared" si="329"/>
        <v>24-4-0</v>
      </c>
    </row>
    <row r="10492" spans="1:6" x14ac:dyDescent="0.3">
      <c r="A10492">
        <v>2009</v>
      </c>
      <c r="B10492" t="s">
        <v>1163</v>
      </c>
      <c r="C10492" t="str">
        <f t="shared" si="328"/>
        <v>2009-Cruzeiro/MG-24-4-0</v>
      </c>
      <c r="D10492" s="4">
        <v>7</v>
      </c>
      <c r="E10492">
        <v>28</v>
      </c>
      <c r="F10492" t="str">
        <f t="shared" si="329"/>
        <v>24-4-0</v>
      </c>
    </row>
    <row r="10493" spans="1:6" x14ac:dyDescent="0.3">
      <c r="A10493">
        <v>2009</v>
      </c>
      <c r="B10493" t="s">
        <v>1165</v>
      </c>
      <c r="C10493" t="str">
        <f t="shared" si="328"/>
        <v>2009-Flamengo/RJ-24-4-0</v>
      </c>
      <c r="D10493" s="4">
        <v>4</v>
      </c>
      <c r="E10493">
        <v>27</v>
      </c>
      <c r="F10493" t="str">
        <f t="shared" si="329"/>
        <v>24-4-0</v>
      </c>
    </row>
    <row r="10494" spans="1:6" x14ac:dyDescent="0.3">
      <c r="A10494">
        <v>2009</v>
      </c>
      <c r="B10494" t="s">
        <v>1166</v>
      </c>
      <c r="C10494" t="str">
        <f t="shared" si="328"/>
        <v>2009-Fluminense/RJ-24-4-0</v>
      </c>
      <c r="D10494" s="4">
        <v>3</v>
      </c>
      <c r="E10494">
        <v>13</v>
      </c>
      <c r="F10494" t="str">
        <f t="shared" si="329"/>
        <v>24-4-0</v>
      </c>
    </row>
    <row r="10495" spans="1:6" x14ac:dyDescent="0.3">
      <c r="A10495">
        <v>2009</v>
      </c>
      <c r="B10495" t="s">
        <v>1168</v>
      </c>
      <c r="C10495" t="str">
        <f t="shared" si="328"/>
        <v>2009-Goias/GO-24-4-0</v>
      </c>
      <c r="D10495" s="4">
        <v>4</v>
      </c>
      <c r="E10495">
        <v>33</v>
      </c>
      <c r="F10495" t="str">
        <f t="shared" si="329"/>
        <v>24-4-0</v>
      </c>
    </row>
    <row r="10496" spans="1:6" x14ac:dyDescent="0.3">
      <c r="A10496">
        <v>2009</v>
      </c>
      <c r="B10496" t="s">
        <v>1169</v>
      </c>
      <c r="C10496" t="str">
        <f t="shared" si="328"/>
        <v>2009-Gremio/RS-24-4-0</v>
      </c>
      <c r="D10496" s="4">
        <v>8</v>
      </c>
      <c r="E10496">
        <v>32</v>
      </c>
      <c r="F10496" t="str">
        <f t="shared" si="329"/>
        <v>24-4-0</v>
      </c>
    </row>
    <row r="10497" spans="1:6" x14ac:dyDescent="0.3">
      <c r="A10497">
        <v>2009</v>
      </c>
      <c r="B10497" t="s">
        <v>1170</v>
      </c>
      <c r="C10497" t="str">
        <f t="shared" si="328"/>
        <v>2009-Internacional/RS-24-4-0</v>
      </c>
      <c r="D10497" s="4">
        <v>7</v>
      </c>
      <c r="E10497">
        <v>30</v>
      </c>
      <c r="F10497" t="str">
        <f t="shared" si="329"/>
        <v>24-4-0</v>
      </c>
    </row>
    <row r="10498" spans="1:6" x14ac:dyDescent="0.3">
      <c r="A10498">
        <v>2009</v>
      </c>
      <c r="B10498" t="s">
        <v>3050</v>
      </c>
      <c r="C10498" t="str">
        <f t="shared" si="328"/>
        <v>2009-Nautico/PE-24-4-0</v>
      </c>
      <c r="D10498" s="4">
        <v>4</v>
      </c>
      <c r="E10498">
        <v>25</v>
      </c>
      <c r="F10498" t="str">
        <f t="shared" si="329"/>
        <v>24-4-0</v>
      </c>
    </row>
    <row r="10499" spans="1:6" x14ac:dyDescent="0.3">
      <c r="A10499">
        <v>2009</v>
      </c>
      <c r="B10499" t="s">
        <v>1172</v>
      </c>
      <c r="C10499" t="str">
        <f t="shared" ref="C10499:C10562" si="330">A10499&amp;"-"&amp;B10499</f>
        <v>2009-Palmeiras/SP-24-4-0</v>
      </c>
      <c r="D10499" s="4">
        <v>7</v>
      </c>
      <c r="E10499">
        <v>44</v>
      </c>
      <c r="F10499" t="str">
        <f t="shared" ref="F10499:F10562" si="331">RIGHT(B10499,LEN(C10499)-FIND("-",C10499,6))</f>
        <v>24-4-0</v>
      </c>
    </row>
    <row r="10500" spans="1:6" x14ac:dyDescent="0.3">
      <c r="A10500">
        <v>2009</v>
      </c>
      <c r="B10500" t="s">
        <v>3949</v>
      </c>
      <c r="C10500" t="str">
        <f t="shared" si="330"/>
        <v>2009-Santo Andre/SP-24-4-0</v>
      </c>
      <c r="D10500" s="4">
        <v>3</v>
      </c>
      <c r="E10500">
        <v>16</v>
      </c>
      <c r="F10500" t="str">
        <f t="shared" si="331"/>
        <v>24-4-0</v>
      </c>
    </row>
    <row r="10501" spans="1:6" x14ac:dyDescent="0.3">
      <c r="A10501">
        <v>2009</v>
      </c>
      <c r="B10501" t="s">
        <v>1176</v>
      </c>
      <c r="C10501" t="str">
        <f t="shared" si="330"/>
        <v>2009-Santos/SP-24-4-0</v>
      </c>
      <c r="D10501" s="4">
        <v>6</v>
      </c>
      <c r="E10501">
        <v>35</v>
      </c>
      <c r="F10501" t="str">
        <f t="shared" si="331"/>
        <v>24-4-0</v>
      </c>
    </row>
    <row r="10502" spans="1:6" x14ac:dyDescent="0.3">
      <c r="A10502">
        <v>2009</v>
      </c>
      <c r="B10502" t="s">
        <v>1178</v>
      </c>
      <c r="C10502" t="str">
        <f t="shared" si="330"/>
        <v>2009-Sao Paulo/SP-24-4-0</v>
      </c>
      <c r="D10502" s="4">
        <v>7</v>
      </c>
      <c r="E10502">
        <v>38</v>
      </c>
      <c r="F10502" t="str">
        <f t="shared" si="331"/>
        <v>24-4-0</v>
      </c>
    </row>
    <row r="10503" spans="1:6" x14ac:dyDescent="0.3">
      <c r="A10503">
        <v>2009</v>
      </c>
      <c r="B10503" t="s">
        <v>3051</v>
      </c>
      <c r="C10503" t="str">
        <f t="shared" si="330"/>
        <v>2009-Sport/PE-24-4-0</v>
      </c>
      <c r="D10503" s="4">
        <v>7</v>
      </c>
      <c r="E10503">
        <v>18</v>
      </c>
      <c r="F10503" t="str">
        <f t="shared" si="331"/>
        <v>24-4-0</v>
      </c>
    </row>
    <row r="10504" spans="1:6" x14ac:dyDescent="0.3">
      <c r="A10504">
        <v>2009</v>
      </c>
      <c r="B10504" t="s">
        <v>3531</v>
      </c>
      <c r="C10504" t="str">
        <f t="shared" si="330"/>
        <v>2009-Vitoria/BA-24-4-0</v>
      </c>
      <c r="D10504" s="4">
        <v>5</v>
      </c>
      <c r="E10504">
        <v>28</v>
      </c>
      <c r="F10504" t="str">
        <f t="shared" si="331"/>
        <v>24-4-0</v>
      </c>
    </row>
    <row r="10505" spans="1:6" x14ac:dyDescent="0.3">
      <c r="A10505">
        <v>2009</v>
      </c>
      <c r="B10505" t="s">
        <v>3053</v>
      </c>
      <c r="C10505" t="str">
        <f t="shared" si="330"/>
        <v>2009-Atletico/MG-24-4-1</v>
      </c>
      <c r="D10505" s="4">
        <v>5</v>
      </c>
      <c r="E10505">
        <v>34</v>
      </c>
      <c r="F10505" t="str">
        <f t="shared" si="331"/>
        <v>24-4-1</v>
      </c>
    </row>
    <row r="10506" spans="1:6" x14ac:dyDescent="0.3">
      <c r="A10506">
        <v>2009</v>
      </c>
      <c r="B10506" t="s">
        <v>1180</v>
      </c>
      <c r="C10506" t="str">
        <f t="shared" si="330"/>
        <v>2009-Atletico/PR-24-4-1</v>
      </c>
      <c r="D10506" s="4">
        <v>5.5000010000000001</v>
      </c>
      <c r="E10506">
        <v>23</v>
      </c>
      <c r="F10506" t="str">
        <f t="shared" si="331"/>
        <v>24-4-1</v>
      </c>
    </row>
    <row r="10507" spans="1:6" x14ac:dyDescent="0.3">
      <c r="A10507">
        <v>2009</v>
      </c>
      <c r="B10507" t="s">
        <v>3950</v>
      </c>
      <c r="C10507" t="str">
        <f t="shared" si="330"/>
        <v>2009-Avai/SC-24-4-1</v>
      </c>
      <c r="D10507" s="4">
        <v>4</v>
      </c>
      <c r="E10507">
        <v>30</v>
      </c>
      <c r="F10507" t="str">
        <f t="shared" si="331"/>
        <v>24-4-1</v>
      </c>
    </row>
    <row r="10508" spans="1:6" x14ac:dyDescent="0.3">
      <c r="A10508">
        <v>2009</v>
      </c>
      <c r="B10508" t="s">
        <v>3951</v>
      </c>
      <c r="C10508" t="str">
        <f t="shared" si="330"/>
        <v>2009-Barueri/SP-24-4-1</v>
      </c>
      <c r="D10508" s="4">
        <v>5</v>
      </c>
      <c r="E10508">
        <v>26</v>
      </c>
      <c r="F10508" t="str">
        <f t="shared" si="331"/>
        <v>24-4-1</v>
      </c>
    </row>
    <row r="10509" spans="1:6" x14ac:dyDescent="0.3">
      <c r="A10509">
        <v>2009</v>
      </c>
      <c r="B10509" t="s">
        <v>1181</v>
      </c>
      <c r="C10509" t="str">
        <f t="shared" si="330"/>
        <v>2009-Botafogo/RJ-24-4-1</v>
      </c>
      <c r="D10509" s="4">
        <v>2</v>
      </c>
      <c r="E10509">
        <v>22</v>
      </c>
      <c r="F10509" t="str">
        <f t="shared" si="331"/>
        <v>24-4-1</v>
      </c>
    </row>
    <row r="10510" spans="1:6" x14ac:dyDescent="0.3">
      <c r="A10510">
        <v>2009</v>
      </c>
      <c r="B10510" t="s">
        <v>1182</v>
      </c>
      <c r="C10510" t="str">
        <f t="shared" si="330"/>
        <v>2009-Corinthians/SP-24-4-1</v>
      </c>
      <c r="D10510" s="4">
        <v>8</v>
      </c>
      <c r="E10510">
        <v>25</v>
      </c>
      <c r="F10510" t="str">
        <f t="shared" si="331"/>
        <v>24-4-1</v>
      </c>
    </row>
    <row r="10511" spans="1:6" x14ac:dyDescent="0.3">
      <c r="A10511">
        <v>2009</v>
      </c>
      <c r="B10511" t="s">
        <v>3532</v>
      </c>
      <c r="C10511" t="str">
        <f t="shared" si="330"/>
        <v>2009-Coritiba/PR-24-4-1</v>
      </c>
      <c r="D10511" s="4">
        <v>7</v>
      </c>
      <c r="E10511">
        <v>20</v>
      </c>
      <c r="F10511" t="str">
        <f t="shared" si="331"/>
        <v>24-4-1</v>
      </c>
    </row>
    <row r="10512" spans="1:6" x14ac:dyDescent="0.3">
      <c r="A10512">
        <v>2009</v>
      </c>
      <c r="B10512" t="s">
        <v>1183</v>
      </c>
      <c r="C10512" t="str">
        <f t="shared" si="330"/>
        <v>2009-Cruzeiro/MG-24-4-1</v>
      </c>
      <c r="D10512" s="4">
        <v>7</v>
      </c>
      <c r="E10512">
        <v>22</v>
      </c>
      <c r="F10512" t="str">
        <f t="shared" si="331"/>
        <v>24-4-1</v>
      </c>
    </row>
    <row r="10513" spans="1:6" x14ac:dyDescent="0.3">
      <c r="A10513">
        <v>2009</v>
      </c>
      <c r="B10513" t="s">
        <v>1185</v>
      </c>
      <c r="C10513" t="str">
        <f t="shared" si="330"/>
        <v>2009-Flamengo/RJ-24-4-1</v>
      </c>
      <c r="D10513" s="4">
        <v>4</v>
      </c>
      <c r="E10513">
        <v>30</v>
      </c>
      <c r="F10513" t="str">
        <f t="shared" si="331"/>
        <v>24-4-1</v>
      </c>
    </row>
    <row r="10514" spans="1:6" x14ac:dyDescent="0.3">
      <c r="A10514">
        <v>2009</v>
      </c>
      <c r="B10514" t="s">
        <v>1186</v>
      </c>
      <c r="C10514" t="str">
        <f t="shared" si="330"/>
        <v>2009-Fluminense/RJ-24-4-1</v>
      </c>
      <c r="D10514" s="4">
        <v>2</v>
      </c>
      <c r="E10514">
        <v>12</v>
      </c>
      <c r="F10514" t="str">
        <f t="shared" si="331"/>
        <v>24-4-1</v>
      </c>
    </row>
    <row r="10515" spans="1:6" x14ac:dyDescent="0.3">
      <c r="A10515">
        <v>2009</v>
      </c>
      <c r="B10515" t="s">
        <v>1188</v>
      </c>
      <c r="C10515" t="str">
        <f t="shared" si="330"/>
        <v>2009-Goias/GO-24-4-1</v>
      </c>
      <c r="D10515" s="4">
        <v>4</v>
      </c>
      <c r="E10515">
        <v>42</v>
      </c>
      <c r="F10515" t="str">
        <f t="shared" si="331"/>
        <v>24-4-1</v>
      </c>
    </row>
    <row r="10516" spans="1:6" x14ac:dyDescent="0.3">
      <c r="A10516">
        <v>2009</v>
      </c>
      <c r="B10516" t="s">
        <v>1189</v>
      </c>
      <c r="C10516" t="str">
        <f t="shared" si="330"/>
        <v>2009-Gremio/RS-24-4-1</v>
      </c>
      <c r="D10516" s="4">
        <v>6</v>
      </c>
      <c r="E10516">
        <v>22</v>
      </c>
      <c r="F10516" t="str">
        <f t="shared" si="331"/>
        <v>24-4-1</v>
      </c>
    </row>
    <row r="10517" spans="1:6" x14ac:dyDescent="0.3">
      <c r="A10517">
        <v>2009</v>
      </c>
      <c r="B10517" t="s">
        <v>1190</v>
      </c>
      <c r="C10517" t="str">
        <f t="shared" si="330"/>
        <v>2009-Internacional/RS-24-4-1</v>
      </c>
      <c r="D10517" s="4">
        <v>6</v>
      </c>
      <c r="E10517">
        <v>46</v>
      </c>
      <c r="F10517" t="str">
        <f t="shared" si="331"/>
        <v>24-4-1</v>
      </c>
    </row>
    <row r="10518" spans="1:6" x14ac:dyDescent="0.3">
      <c r="A10518">
        <v>2009</v>
      </c>
      <c r="B10518" t="s">
        <v>3054</v>
      </c>
      <c r="C10518" t="str">
        <f t="shared" si="330"/>
        <v>2009-Nautico/PE-24-4-1</v>
      </c>
      <c r="D10518" s="4">
        <v>7</v>
      </c>
      <c r="E10518">
        <v>18</v>
      </c>
      <c r="F10518" t="str">
        <f t="shared" si="331"/>
        <v>24-4-1</v>
      </c>
    </row>
    <row r="10519" spans="1:6" x14ac:dyDescent="0.3">
      <c r="A10519">
        <v>2009</v>
      </c>
      <c r="B10519" t="s">
        <v>1192</v>
      </c>
      <c r="C10519" t="str">
        <f t="shared" si="330"/>
        <v>2009-Palmeiras/SP-24-4-1</v>
      </c>
      <c r="D10519" s="4">
        <v>7</v>
      </c>
      <c r="E10519">
        <v>45</v>
      </c>
      <c r="F10519" t="str">
        <f t="shared" si="331"/>
        <v>24-4-1</v>
      </c>
    </row>
    <row r="10520" spans="1:6" x14ac:dyDescent="0.3">
      <c r="A10520">
        <v>2009</v>
      </c>
      <c r="B10520" t="s">
        <v>3952</v>
      </c>
      <c r="C10520" t="str">
        <f t="shared" si="330"/>
        <v>2009-Santo Andre/SP-24-4-1</v>
      </c>
      <c r="D10520" s="4">
        <v>6</v>
      </c>
      <c r="E10520">
        <v>25</v>
      </c>
      <c r="F10520" t="str">
        <f t="shared" si="331"/>
        <v>24-4-1</v>
      </c>
    </row>
    <row r="10521" spans="1:6" x14ac:dyDescent="0.3">
      <c r="A10521">
        <v>2009</v>
      </c>
      <c r="B10521" t="s">
        <v>1196</v>
      </c>
      <c r="C10521" t="str">
        <f t="shared" si="330"/>
        <v>2009-Santos/SP-24-4-1</v>
      </c>
      <c r="D10521" s="4">
        <v>6</v>
      </c>
      <c r="E10521">
        <v>29</v>
      </c>
      <c r="F10521" t="str">
        <f t="shared" si="331"/>
        <v>24-4-1</v>
      </c>
    </row>
    <row r="10522" spans="1:6" x14ac:dyDescent="0.3">
      <c r="A10522">
        <v>2009</v>
      </c>
      <c r="B10522" t="s">
        <v>1198</v>
      </c>
      <c r="C10522" t="str">
        <f t="shared" si="330"/>
        <v>2009-Sao Paulo/SP-24-4-1</v>
      </c>
      <c r="D10522" s="4">
        <v>7</v>
      </c>
      <c r="E10522">
        <v>38</v>
      </c>
      <c r="F10522" t="str">
        <f t="shared" si="331"/>
        <v>24-4-1</v>
      </c>
    </row>
    <row r="10523" spans="1:6" x14ac:dyDescent="0.3">
      <c r="A10523">
        <v>2009</v>
      </c>
      <c r="B10523" t="s">
        <v>3055</v>
      </c>
      <c r="C10523" t="str">
        <f t="shared" si="330"/>
        <v>2009-Sport/PE-24-4-1</v>
      </c>
      <c r="D10523" s="4">
        <v>7</v>
      </c>
      <c r="E10523">
        <v>19</v>
      </c>
      <c r="F10523" t="str">
        <f t="shared" si="331"/>
        <v>24-4-1</v>
      </c>
    </row>
    <row r="10524" spans="1:6" x14ac:dyDescent="0.3">
      <c r="A10524">
        <v>2009</v>
      </c>
      <c r="B10524" t="s">
        <v>3535</v>
      </c>
      <c r="C10524" t="str">
        <f t="shared" si="330"/>
        <v>2009-Vitoria/BA-24-4-1</v>
      </c>
      <c r="D10524" s="4">
        <v>5</v>
      </c>
      <c r="E10524">
        <v>26</v>
      </c>
      <c r="F10524" t="str">
        <f t="shared" si="331"/>
        <v>24-4-1</v>
      </c>
    </row>
    <row r="10525" spans="1:6" x14ac:dyDescent="0.3">
      <c r="A10525">
        <v>2009</v>
      </c>
      <c r="B10525" t="s">
        <v>3057</v>
      </c>
      <c r="C10525" t="str">
        <f t="shared" si="330"/>
        <v>2009-Atletico/MG-24-4-2</v>
      </c>
      <c r="D10525" s="4">
        <v>2</v>
      </c>
      <c r="E10525">
        <v>31</v>
      </c>
      <c r="F10525" t="str">
        <f t="shared" si="331"/>
        <v>24-4-2</v>
      </c>
    </row>
    <row r="10526" spans="1:6" x14ac:dyDescent="0.3">
      <c r="A10526">
        <v>2009</v>
      </c>
      <c r="B10526" t="s">
        <v>1200</v>
      </c>
      <c r="C10526" t="str">
        <f t="shared" si="330"/>
        <v>2009-Atletico/PR-24-4-2</v>
      </c>
      <c r="D10526" s="4">
        <v>6</v>
      </c>
      <c r="E10526">
        <v>26</v>
      </c>
      <c r="F10526" t="str">
        <f t="shared" si="331"/>
        <v>24-4-2</v>
      </c>
    </row>
    <row r="10527" spans="1:6" x14ac:dyDescent="0.3">
      <c r="A10527">
        <v>2009</v>
      </c>
      <c r="B10527" t="s">
        <v>3953</v>
      </c>
      <c r="C10527" t="str">
        <f t="shared" si="330"/>
        <v>2009-Avai/SC-24-4-2</v>
      </c>
      <c r="D10527" s="4">
        <v>7</v>
      </c>
      <c r="E10527">
        <v>35</v>
      </c>
      <c r="F10527" t="str">
        <f t="shared" si="331"/>
        <v>24-4-2</v>
      </c>
    </row>
    <row r="10528" spans="1:6" x14ac:dyDescent="0.3">
      <c r="A10528">
        <v>2009</v>
      </c>
      <c r="B10528" t="s">
        <v>3954</v>
      </c>
      <c r="C10528" t="str">
        <f t="shared" si="330"/>
        <v>2009-Barueri/SP-24-4-2</v>
      </c>
      <c r="D10528" s="4">
        <v>6.9999929999999999</v>
      </c>
      <c r="E10528">
        <v>24</v>
      </c>
      <c r="F10528" t="str">
        <f t="shared" si="331"/>
        <v>24-4-2</v>
      </c>
    </row>
    <row r="10529" spans="1:6" x14ac:dyDescent="0.3">
      <c r="A10529">
        <v>2009</v>
      </c>
      <c r="B10529" t="s">
        <v>1201</v>
      </c>
      <c r="C10529" t="str">
        <f t="shared" si="330"/>
        <v>2009-Botafogo/RJ-24-4-2</v>
      </c>
      <c r="D10529" s="4">
        <v>4.333329</v>
      </c>
      <c r="E10529">
        <v>13</v>
      </c>
      <c r="F10529" t="str">
        <f t="shared" si="331"/>
        <v>24-4-2</v>
      </c>
    </row>
    <row r="10530" spans="1:6" x14ac:dyDescent="0.3">
      <c r="A10530">
        <v>2009</v>
      </c>
      <c r="B10530" t="s">
        <v>1202</v>
      </c>
      <c r="C10530" t="str">
        <f t="shared" si="330"/>
        <v>2009-Corinthians/SP-24-4-2</v>
      </c>
      <c r="D10530" s="4">
        <v>8</v>
      </c>
      <c r="E10530">
        <v>36</v>
      </c>
      <c r="F10530" t="str">
        <f t="shared" si="331"/>
        <v>24-4-2</v>
      </c>
    </row>
    <row r="10531" spans="1:6" x14ac:dyDescent="0.3">
      <c r="A10531">
        <v>2009</v>
      </c>
      <c r="B10531" t="s">
        <v>3536</v>
      </c>
      <c r="C10531" t="str">
        <f t="shared" si="330"/>
        <v>2009-Coritiba/PR-24-4-2</v>
      </c>
      <c r="D10531" s="4">
        <v>9</v>
      </c>
      <c r="E10531">
        <v>25</v>
      </c>
      <c r="F10531" t="str">
        <f t="shared" si="331"/>
        <v>24-4-2</v>
      </c>
    </row>
    <row r="10532" spans="1:6" x14ac:dyDescent="0.3">
      <c r="A10532">
        <v>2009</v>
      </c>
      <c r="B10532" t="s">
        <v>1203</v>
      </c>
      <c r="C10532" t="str">
        <f t="shared" si="330"/>
        <v>2009-Cruzeiro/MG-24-4-2</v>
      </c>
      <c r="D10532" s="4">
        <v>8</v>
      </c>
      <c r="E10532">
        <v>28</v>
      </c>
      <c r="F10532" t="str">
        <f t="shared" si="331"/>
        <v>24-4-2</v>
      </c>
    </row>
    <row r="10533" spans="1:6" x14ac:dyDescent="0.3">
      <c r="A10533">
        <v>2009</v>
      </c>
      <c r="B10533" t="s">
        <v>1205</v>
      </c>
      <c r="C10533" t="str">
        <f t="shared" si="330"/>
        <v>2009-Flamengo/RJ-24-4-2</v>
      </c>
      <c r="D10533" s="4">
        <v>3</v>
      </c>
      <c r="E10533">
        <v>29</v>
      </c>
      <c r="F10533" t="str">
        <f t="shared" si="331"/>
        <v>24-4-2</v>
      </c>
    </row>
    <row r="10534" spans="1:6" x14ac:dyDescent="0.3">
      <c r="A10534">
        <v>2009</v>
      </c>
      <c r="B10534" t="s">
        <v>1206</v>
      </c>
      <c r="C10534" t="str">
        <f t="shared" si="330"/>
        <v>2009-Fluminense/RJ-24-4-2</v>
      </c>
      <c r="D10534" s="4">
        <v>1</v>
      </c>
      <c r="E10534">
        <v>10</v>
      </c>
      <c r="F10534" t="str">
        <f t="shared" si="331"/>
        <v>24-4-2</v>
      </c>
    </row>
    <row r="10535" spans="1:6" x14ac:dyDescent="0.3">
      <c r="A10535">
        <v>2009</v>
      </c>
      <c r="B10535" t="s">
        <v>1208</v>
      </c>
      <c r="C10535" t="str">
        <f t="shared" si="330"/>
        <v>2009-Goias/GO-24-4-2</v>
      </c>
      <c r="D10535" s="4">
        <v>6</v>
      </c>
      <c r="E10535">
        <v>27</v>
      </c>
      <c r="F10535" t="str">
        <f t="shared" si="331"/>
        <v>24-4-2</v>
      </c>
    </row>
    <row r="10536" spans="1:6" x14ac:dyDescent="0.3">
      <c r="A10536">
        <v>2009</v>
      </c>
      <c r="B10536" t="s">
        <v>1209</v>
      </c>
      <c r="C10536" t="str">
        <f t="shared" si="330"/>
        <v>2009-Gremio/RS-24-4-2</v>
      </c>
      <c r="D10536" s="4">
        <v>6</v>
      </c>
      <c r="E10536">
        <v>17</v>
      </c>
      <c r="F10536" t="str">
        <f t="shared" si="331"/>
        <v>24-4-2</v>
      </c>
    </row>
    <row r="10537" spans="1:6" x14ac:dyDescent="0.3">
      <c r="A10537">
        <v>2009</v>
      </c>
      <c r="B10537" t="s">
        <v>1210</v>
      </c>
      <c r="C10537" t="str">
        <f t="shared" si="330"/>
        <v>2009-Internacional/RS-24-4-2</v>
      </c>
      <c r="D10537" s="4">
        <v>6</v>
      </c>
      <c r="E10537">
        <v>40</v>
      </c>
      <c r="F10537" t="str">
        <f t="shared" si="331"/>
        <v>24-4-2</v>
      </c>
    </row>
    <row r="10538" spans="1:6" x14ac:dyDescent="0.3">
      <c r="A10538">
        <v>2009</v>
      </c>
      <c r="B10538" t="s">
        <v>3058</v>
      </c>
      <c r="C10538" t="str">
        <f t="shared" si="330"/>
        <v>2009-Nautico/PE-24-4-2</v>
      </c>
      <c r="D10538" s="4">
        <v>6</v>
      </c>
      <c r="E10538">
        <v>28</v>
      </c>
      <c r="F10538" t="str">
        <f t="shared" si="331"/>
        <v>24-4-2</v>
      </c>
    </row>
    <row r="10539" spans="1:6" x14ac:dyDescent="0.3">
      <c r="A10539">
        <v>2009</v>
      </c>
      <c r="B10539" t="s">
        <v>1212</v>
      </c>
      <c r="C10539" t="str">
        <f t="shared" si="330"/>
        <v>2009-Palmeiras/SP-24-4-2</v>
      </c>
      <c r="D10539" s="4">
        <v>7.3333259999999996</v>
      </c>
      <c r="E10539">
        <v>22</v>
      </c>
      <c r="F10539" t="str">
        <f t="shared" si="331"/>
        <v>24-4-2</v>
      </c>
    </row>
    <row r="10540" spans="1:6" x14ac:dyDescent="0.3">
      <c r="A10540">
        <v>2009</v>
      </c>
      <c r="B10540" t="s">
        <v>3955</v>
      </c>
      <c r="C10540" t="str">
        <f t="shared" si="330"/>
        <v>2009-Santo Andre/SP-24-4-2</v>
      </c>
      <c r="D10540" s="4">
        <v>6</v>
      </c>
      <c r="E10540">
        <v>25</v>
      </c>
      <c r="F10540" t="str">
        <f t="shared" si="331"/>
        <v>24-4-2</v>
      </c>
    </row>
    <row r="10541" spans="1:6" x14ac:dyDescent="0.3">
      <c r="A10541">
        <v>2009</v>
      </c>
      <c r="B10541" t="s">
        <v>1216</v>
      </c>
      <c r="C10541" t="str">
        <f t="shared" si="330"/>
        <v>2009-Santos/SP-24-4-2</v>
      </c>
      <c r="D10541" s="4">
        <v>6</v>
      </c>
      <c r="E10541">
        <v>19</v>
      </c>
      <c r="F10541" t="str">
        <f t="shared" si="331"/>
        <v>24-4-2</v>
      </c>
    </row>
    <row r="10542" spans="1:6" x14ac:dyDescent="0.3">
      <c r="A10542">
        <v>2009</v>
      </c>
      <c r="B10542" t="s">
        <v>1218</v>
      </c>
      <c r="C10542" t="str">
        <f t="shared" si="330"/>
        <v>2009-Sao Paulo/SP-24-4-2</v>
      </c>
      <c r="D10542" s="4">
        <v>7</v>
      </c>
      <c r="E10542">
        <v>34</v>
      </c>
      <c r="F10542" t="str">
        <f t="shared" si="331"/>
        <v>24-4-2</v>
      </c>
    </row>
    <row r="10543" spans="1:6" x14ac:dyDescent="0.3">
      <c r="A10543">
        <v>2009</v>
      </c>
      <c r="B10543" t="s">
        <v>3059</v>
      </c>
      <c r="C10543" t="str">
        <f t="shared" si="330"/>
        <v>2009-Sport/PE-24-4-2</v>
      </c>
      <c r="D10543" s="4">
        <v>3.6666639999999999</v>
      </c>
      <c r="E10543">
        <v>12</v>
      </c>
      <c r="F10543" t="str">
        <f t="shared" si="331"/>
        <v>24-4-2</v>
      </c>
    </row>
    <row r="10544" spans="1:6" x14ac:dyDescent="0.3">
      <c r="A10544">
        <v>2009</v>
      </c>
      <c r="B10544" t="s">
        <v>3539</v>
      </c>
      <c r="C10544" t="str">
        <f t="shared" si="330"/>
        <v>2009-Vitoria/BA-24-4-2</v>
      </c>
      <c r="D10544" s="4">
        <v>4.5999999999999996</v>
      </c>
      <c r="E10544">
        <v>19</v>
      </c>
      <c r="F10544" t="str">
        <f t="shared" si="331"/>
        <v>24-4-2</v>
      </c>
    </row>
    <row r="10545" spans="1:6" x14ac:dyDescent="0.3">
      <c r="A10545">
        <v>2009</v>
      </c>
      <c r="B10545" t="s">
        <v>3061</v>
      </c>
      <c r="C10545" t="str">
        <f t="shared" si="330"/>
        <v>2009-Atletico/MG-24-4-3</v>
      </c>
      <c r="D10545" s="4">
        <v>1</v>
      </c>
      <c r="E10545">
        <v>30</v>
      </c>
      <c r="F10545" t="str">
        <f t="shared" si="331"/>
        <v>24-4-3</v>
      </c>
    </row>
    <row r="10546" spans="1:6" x14ac:dyDescent="0.3">
      <c r="A10546">
        <v>2009</v>
      </c>
      <c r="B10546" t="s">
        <v>1220</v>
      </c>
      <c r="C10546" t="str">
        <f t="shared" si="330"/>
        <v>2009-Atletico/PR-24-4-3</v>
      </c>
      <c r="D10546" s="4">
        <v>9</v>
      </c>
      <c r="E10546">
        <v>27</v>
      </c>
      <c r="F10546" t="str">
        <f t="shared" si="331"/>
        <v>24-4-3</v>
      </c>
    </row>
    <row r="10547" spans="1:6" x14ac:dyDescent="0.3">
      <c r="A10547">
        <v>2009</v>
      </c>
      <c r="B10547" t="s">
        <v>3956</v>
      </c>
      <c r="C10547" t="str">
        <f t="shared" si="330"/>
        <v>2009-Avai/SC-24-4-3</v>
      </c>
      <c r="D10547" s="4">
        <v>8</v>
      </c>
      <c r="E10547">
        <v>33</v>
      </c>
      <c r="F10547" t="str">
        <f t="shared" si="331"/>
        <v>24-4-3</v>
      </c>
    </row>
    <row r="10548" spans="1:6" x14ac:dyDescent="0.3">
      <c r="A10548">
        <v>2009</v>
      </c>
      <c r="B10548" t="s">
        <v>3957</v>
      </c>
      <c r="C10548" t="str">
        <f t="shared" si="330"/>
        <v>2009-Barueri/SP-24-4-3</v>
      </c>
      <c r="D10548" s="4">
        <v>7</v>
      </c>
      <c r="E10548">
        <v>31</v>
      </c>
      <c r="F10548" t="str">
        <f t="shared" si="331"/>
        <v>24-4-3</v>
      </c>
    </row>
    <row r="10549" spans="1:6" x14ac:dyDescent="0.3">
      <c r="A10549">
        <v>2009</v>
      </c>
      <c r="B10549" t="s">
        <v>1221</v>
      </c>
      <c r="C10549" t="str">
        <f t="shared" si="330"/>
        <v>2009-Botafogo/RJ-24-4-3</v>
      </c>
      <c r="D10549" s="4">
        <v>4.25</v>
      </c>
      <c r="E10549">
        <v>17</v>
      </c>
      <c r="F10549" t="str">
        <f t="shared" si="331"/>
        <v>24-4-3</v>
      </c>
    </row>
    <row r="10550" spans="1:6" x14ac:dyDescent="0.3">
      <c r="A10550">
        <v>2009</v>
      </c>
      <c r="B10550" t="s">
        <v>1222</v>
      </c>
      <c r="C10550" t="str">
        <f t="shared" si="330"/>
        <v>2009-Corinthians/SP-24-4-3</v>
      </c>
      <c r="D10550" s="4">
        <v>9</v>
      </c>
      <c r="E10550">
        <v>22</v>
      </c>
      <c r="F10550" t="str">
        <f t="shared" si="331"/>
        <v>24-4-3</v>
      </c>
    </row>
    <row r="10551" spans="1:6" x14ac:dyDescent="0.3">
      <c r="A10551">
        <v>2009</v>
      </c>
      <c r="B10551" t="s">
        <v>3540</v>
      </c>
      <c r="C10551" t="str">
        <f t="shared" si="330"/>
        <v>2009-Coritiba/PR-24-4-3</v>
      </c>
      <c r="D10551" s="4">
        <v>6</v>
      </c>
      <c r="E10551">
        <v>21</v>
      </c>
      <c r="F10551" t="str">
        <f t="shared" si="331"/>
        <v>24-4-3</v>
      </c>
    </row>
    <row r="10552" spans="1:6" x14ac:dyDescent="0.3">
      <c r="A10552">
        <v>2009</v>
      </c>
      <c r="B10552" t="s">
        <v>1223</v>
      </c>
      <c r="C10552" t="str">
        <f t="shared" si="330"/>
        <v>2009-Cruzeiro/MG-24-4-3</v>
      </c>
      <c r="D10552" s="4">
        <v>8</v>
      </c>
      <c r="E10552">
        <v>21</v>
      </c>
      <c r="F10552" t="str">
        <f t="shared" si="331"/>
        <v>24-4-3</v>
      </c>
    </row>
    <row r="10553" spans="1:6" x14ac:dyDescent="0.3">
      <c r="A10553">
        <v>2009</v>
      </c>
      <c r="B10553" t="s">
        <v>1225</v>
      </c>
      <c r="C10553" t="str">
        <f t="shared" si="330"/>
        <v>2009-Flamengo/RJ-24-4-3</v>
      </c>
      <c r="D10553" s="4">
        <v>3</v>
      </c>
      <c r="E10553">
        <v>13</v>
      </c>
      <c r="F10553" t="str">
        <f t="shared" si="331"/>
        <v>24-4-3</v>
      </c>
    </row>
    <row r="10554" spans="1:6" x14ac:dyDescent="0.3">
      <c r="A10554">
        <v>2009</v>
      </c>
      <c r="B10554" t="s">
        <v>1226</v>
      </c>
      <c r="C10554" t="str">
        <f t="shared" si="330"/>
        <v>2009-Fluminense/RJ-24-4-3</v>
      </c>
      <c r="D10554" s="4">
        <v>0</v>
      </c>
      <c r="E10554">
        <v>11</v>
      </c>
      <c r="F10554" t="str">
        <f t="shared" si="331"/>
        <v>24-4-3</v>
      </c>
    </row>
    <row r="10555" spans="1:6" x14ac:dyDescent="0.3">
      <c r="A10555">
        <v>2009</v>
      </c>
      <c r="B10555" t="s">
        <v>1228</v>
      </c>
      <c r="C10555" t="str">
        <f t="shared" si="330"/>
        <v>2009-Goias/GO-24-4-3</v>
      </c>
      <c r="D10555" s="4">
        <v>12</v>
      </c>
      <c r="E10555">
        <v>31</v>
      </c>
      <c r="F10555" t="str">
        <f t="shared" si="331"/>
        <v>24-4-3</v>
      </c>
    </row>
    <row r="10556" spans="1:6" x14ac:dyDescent="0.3">
      <c r="A10556">
        <v>2009</v>
      </c>
      <c r="B10556" t="s">
        <v>1229</v>
      </c>
      <c r="C10556" t="str">
        <f t="shared" si="330"/>
        <v>2009-Gremio/RS-24-4-3</v>
      </c>
      <c r="D10556" s="4">
        <v>5.999994</v>
      </c>
      <c r="E10556">
        <v>22</v>
      </c>
      <c r="F10556" t="str">
        <f t="shared" si="331"/>
        <v>24-4-3</v>
      </c>
    </row>
    <row r="10557" spans="1:6" x14ac:dyDescent="0.3">
      <c r="A10557">
        <v>2009</v>
      </c>
      <c r="B10557" t="s">
        <v>1230</v>
      </c>
      <c r="C10557" t="str">
        <f t="shared" si="330"/>
        <v>2009-Internacional/RS-24-4-3</v>
      </c>
      <c r="D10557" s="4">
        <v>4</v>
      </c>
      <c r="E10557">
        <v>42</v>
      </c>
      <c r="F10557" t="str">
        <f t="shared" si="331"/>
        <v>24-4-3</v>
      </c>
    </row>
    <row r="10558" spans="1:6" x14ac:dyDescent="0.3">
      <c r="A10558">
        <v>2009</v>
      </c>
      <c r="B10558" t="s">
        <v>3062</v>
      </c>
      <c r="C10558" t="str">
        <f t="shared" si="330"/>
        <v>2009-Nautico/PE-24-4-3</v>
      </c>
      <c r="D10558" s="4">
        <v>6</v>
      </c>
      <c r="E10558">
        <v>28</v>
      </c>
      <c r="F10558" t="str">
        <f t="shared" si="331"/>
        <v>24-4-3</v>
      </c>
    </row>
    <row r="10559" spans="1:6" x14ac:dyDescent="0.3">
      <c r="A10559">
        <v>2009</v>
      </c>
      <c r="B10559" t="s">
        <v>1232</v>
      </c>
      <c r="C10559" t="str">
        <f t="shared" si="330"/>
        <v>2009-Palmeiras/SP-24-4-3</v>
      </c>
      <c r="D10559" s="4">
        <v>8</v>
      </c>
      <c r="E10559">
        <v>32</v>
      </c>
      <c r="F10559" t="str">
        <f t="shared" si="331"/>
        <v>24-4-3</v>
      </c>
    </row>
    <row r="10560" spans="1:6" x14ac:dyDescent="0.3">
      <c r="A10560">
        <v>2009</v>
      </c>
      <c r="B10560" t="s">
        <v>3958</v>
      </c>
      <c r="C10560" t="str">
        <f t="shared" si="330"/>
        <v>2009-Santo Andre/SP-24-4-3</v>
      </c>
      <c r="D10560" s="4">
        <v>6</v>
      </c>
      <c r="E10560">
        <v>12</v>
      </c>
      <c r="F10560" t="str">
        <f t="shared" si="331"/>
        <v>24-4-3</v>
      </c>
    </row>
    <row r="10561" spans="1:6" x14ac:dyDescent="0.3">
      <c r="A10561">
        <v>2009</v>
      </c>
      <c r="B10561" t="s">
        <v>1236</v>
      </c>
      <c r="C10561" t="str">
        <f t="shared" si="330"/>
        <v>2009-Santos/SP-24-4-3</v>
      </c>
      <c r="D10561" s="4">
        <v>5</v>
      </c>
      <c r="E10561">
        <v>24</v>
      </c>
      <c r="F10561" t="str">
        <f t="shared" si="331"/>
        <v>24-4-3</v>
      </c>
    </row>
    <row r="10562" spans="1:6" x14ac:dyDescent="0.3">
      <c r="A10562">
        <v>2009</v>
      </c>
      <c r="B10562" t="s">
        <v>1238</v>
      </c>
      <c r="C10562" t="str">
        <f t="shared" si="330"/>
        <v>2009-Sao Paulo/SP-24-4-3</v>
      </c>
      <c r="D10562" s="4">
        <v>9</v>
      </c>
      <c r="E10562">
        <v>36</v>
      </c>
      <c r="F10562" t="str">
        <f t="shared" si="331"/>
        <v>24-4-3</v>
      </c>
    </row>
    <row r="10563" spans="1:6" x14ac:dyDescent="0.3">
      <c r="A10563">
        <v>2009</v>
      </c>
      <c r="B10563" t="s">
        <v>3063</v>
      </c>
      <c r="C10563" t="str">
        <f t="shared" ref="C10563:C10626" si="332">A10563&amp;"-"&amp;B10563</f>
        <v>2009-Sport/PE-24-4-3</v>
      </c>
      <c r="D10563" s="4">
        <v>2.75</v>
      </c>
      <c r="E10563">
        <v>10</v>
      </c>
      <c r="F10563" t="str">
        <f t="shared" ref="F10563:F10626" si="333">RIGHT(B10563,LEN(C10563)-FIND("-",C10563,6))</f>
        <v>24-4-3</v>
      </c>
    </row>
    <row r="10564" spans="1:6" x14ac:dyDescent="0.3">
      <c r="A10564">
        <v>2009</v>
      </c>
      <c r="B10564" t="s">
        <v>3543</v>
      </c>
      <c r="C10564" t="str">
        <f t="shared" si="332"/>
        <v>2009-Vitoria/BA-24-4-3</v>
      </c>
      <c r="D10564" s="4">
        <v>4</v>
      </c>
      <c r="E10564">
        <v>34</v>
      </c>
      <c r="F10564" t="str">
        <f t="shared" si="333"/>
        <v>24-4-3</v>
      </c>
    </row>
    <row r="10565" spans="1:6" x14ac:dyDescent="0.3">
      <c r="A10565">
        <v>2009</v>
      </c>
      <c r="B10565" t="s">
        <v>3064</v>
      </c>
      <c r="C10565" t="str">
        <f t="shared" si="332"/>
        <v>2009-Atletico/MG-24-5-0</v>
      </c>
      <c r="D10565" s="4">
        <v>5</v>
      </c>
      <c r="E10565">
        <v>33</v>
      </c>
      <c r="F10565" t="str">
        <f t="shared" si="333"/>
        <v>24-5-0</v>
      </c>
    </row>
    <row r="10566" spans="1:6" x14ac:dyDescent="0.3">
      <c r="A10566">
        <v>2009</v>
      </c>
      <c r="B10566" t="s">
        <v>1240</v>
      </c>
      <c r="C10566" t="str">
        <f t="shared" si="332"/>
        <v>2009-Atletico/PR-24-5-0</v>
      </c>
      <c r="D10566" s="4">
        <v>7</v>
      </c>
      <c r="E10566">
        <v>30</v>
      </c>
      <c r="F10566" t="str">
        <f t="shared" si="333"/>
        <v>24-5-0</v>
      </c>
    </row>
    <row r="10567" spans="1:6" x14ac:dyDescent="0.3">
      <c r="A10567">
        <v>2009</v>
      </c>
      <c r="B10567" t="s">
        <v>3959</v>
      </c>
      <c r="C10567" t="str">
        <f t="shared" si="332"/>
        <v>2009-Avai/SC-24-5-0</v>
      </c>
      <c r="D10567" s="4">
        <v>9</v>
      </c>
      <c r="E10567">
        <v>31</v>
      </c>
      <c r="F10567" t="str">
        <f t="shared" si="333"/>
        <v>24-5-0</v>
      </c>
    </row>
    <row r="10568" spans="1:6" x14ac:dyDescent="0.3">
      <c r="A10568">
        <v>2009</v>
      </c>
      <c r="B10568" t="s">
        <v>3960</v>
      </c>
      <c r="C10568" t="str">
        <f t="shared" si="332"/>
        <v>2009-Barueri/SP-24-5-0</v>
      </c>
      <c r="D10568" s="4">
        <v>9</v>
      </c>
      <c r="E10568">
        <v>31</v>
      </c>
      <c r="F10568" t="str">
        <f t="shared" si="333"/>
        <v>24-5-0</v>
      </c>
    </row>
    <row r="10569" spans="1:6" x14ac:dyDescent="0.3">
      <c r="A10569">
        <v>2009</v>
      </c>
      <c r="B10569" t="s">
        <v>1241</v>
      </c>
      <c r="C10569" t="str">
        <f t="shared" si="332"/>
        <v>2009-Botafogo/RJ-24-5-0</v>
      </c>
      <c r="D10569" s="4">
        <v>2</v>
      </c>
      <c r="E10569">
        <v>21</v>
      </c>
      <c r="F10569" t="str">
        <f t="shared" si="333"/>
        <v>24-5-0</v>
      </c>
    </row>
    <row r="10570" spans="1:6" x14ac:dyDescent="0.3">
      <c r="A10570">
        <v>2009</v>
      </c>
      <c r="B10570" t="s">
        <v>1242</v>
      </c>
      <c r="C10570" t="str">
        <f t="shared" si="332"/>
        <v>2009-Corinthians/SP-24-5-0</v>
      </c>
      <c r="D10570" s="4">
        <v>10</v>
      </c>
      <c r="E10570">
        <v>17</v>
      </c>
      <c r="F10570" t="str">
        <f t="shared" si="333"/>
        <v>24-5-0</v>
      </c>
    </row>
    <row r="10571" spans="1:6" x14ac:dyDescent="0.3">
      <c r="A10571">
        <v>2009</v>
      </c>
      <c r="B10571" t="s">
        <v>3544</v>
      </c>
      <c r="C10571" t="str">
        <f t="shared" si="332"/>
        <v>2009-Coritiba/PR-24-5-0</v>
      </c>
      <c r="D10571" s="4">
        <v>6</v>
      </c>
      <c r="E10571">
        <v>22</v>
      </c>
      <c r="F10571" t="str">
        <f t="shared" si="333"/>
        <v>24-5-0</v>
      </c>
    </row>
    <row r="10572" spans="1:6" x14ac:dyDescent="0.3">
      <c r="A10572">
        <v>2009</v>
      </c>
      <c r="B10572" t="s">
        <v>1243</v>
      </c>
      <c r="C10572" t="str">
        <f t="shared" si="332"/>
        <v>2009-Cruzeiro/MG-24-5-0</v>
      </c>
      <c r="D10572" s="4">
        <v>8</v>
      </c>
      <c r="E10572">
        <v>18</v>
      </c>
      <c r="F10572" t="str">
        <f t="shared" si="333"/>
        <v>24-5-0</v>
      </c>
    </row>
    <row r="10573" spans="1:6" x14ac:dyDescent="0.3">
      <c r="A10573">
        <v>2009</v>
      </c>
      <c r="B10573" t="s">
        <v>1245</v>
      </c>
      <c r="C10573" t="str">
        <f t="shared" si="332"/>
        <v>2009-Flamengo/RJ-24-5-0</v>
      </c>
      <c r="D10573" s="4">
        <v>4</v>
      </c>
      <c r="E10573">
        <v>19</v>
      </c>
      <c r="F10573" t="str">
        <f t="shared" si="333"/>
        <v>24-5-0</v>
      </c>
    </row>
    <row r="10574" spans="1:6" x14ac:dyDescent="0.3">
      <c r="A10574">
        <v>2009</v>
      </c>
      <c r="B10574" t="s">
        <v>1246</v>
      </c>
      <c r="C10574" t="str">
        <f t="shared" si="332"/>
        <v>2009-Fluminense/RJ-24-5-0</v>
      </c>
      <c r="D10574" s="4">
        <v>4</v>
      </c>
      <c r="E10574">
        <v>15</v>
      </c>
      <c r="F10574" t="str">
        <f t="shared" si="333"/>
        <v>24-5-0</v>
      </c>
    </row>
    <row r="10575" spans="1:6" x14ac:dyDescent="0.3">
      <c r="A10575">
        <v>2009</v>
      </c>
      <c r="B10575" t="s">
        <v>1248</v>
      </c>
      <c r="C10575" t="str">
        <f t="shared" si="332"/>
        <v>2009-Goias/GO-24-5-0</v>
      </c>
      <c r="D10575" s="4">
        <v>9</v>
      </c>
      <c r="E10575">
        <v>35</v>
      </c>
      <c r="F10575" t="str">
        <f t="shared" si="333"/>
        <v>24-5-0</v>
      </c>
    </row>
    <row r="10576" spans="1:6" x14ac:dyDescent="0.3">
      <c r="A10576">
        <v>2009</v>
      </c>
      <c r="B10576" t="s">
        <v>1249</v>
      </c>
      <c r="C10576" t="str">
        <f t="shared" si="332"/>
        <v>2009-Gremio/RS-24-5-0</v>
      </c>
      <c r="D10576" s="4">
        <v>6</v>
      </c>
      <c r="E10576">
        <v>21</v>
      </c>
      <c r="F10576" t="str">
        <f t="shared" si="333"/>
        <v>24-5-0</v>
      </c>
    </row>
    <row r="10577" spans="1:6" x14ac:dyDescent="0.3">
      <c r="A10577">
        <v>2009</v>
      </c>
      <c r="B10577" t="s">
        <v>1250</v>
      </c>
      <c r="C10577" t="str">
        <f t="shared" si="332"/>
        <v>2009-Internacional/RS-24-5-0</v>
      </c>
      <c r="D10577" s="4">
        <v>10</v>
      </c>
      <c r="E10577">
        <v>30</v>
      </c>
      <c r="F10577" t="str">
        <f t="shared" si="333"/>
        <v>24-5-0</v>
      </c>
    </row>
    <row r="10578" spans="1:6" x14ac:dyDescent="0.3">
      <c r="A10578">
        <v>2009</v>
      </c>
      <c r="B10578" t="s">
        <v>3065</v>
      </c>
      <c r="C10578" t="str">
        <f t="shared" si="332"/>
        <v>2009-Nautico/PE-24-5-0</v>
      </c>
      <c r="D10578" s="4">
        <v>10</v>
      </c>
      <c r="E10578">
        <v>21</v>
      </c>
      <c r="F10578" t="str">
        <f t="shared" si="333"/>
        <v>24-5-0</v>
      </c>
    </row>
    <row r="10579" spans="1:6" x14ac:dyDescent="0.3">
      <c r="A10579">
        <v>2009</v>
      </c>
      <c r="B10579" t="s">
        <v>1251</v>
      </c>
      <c r="C10579" t="str">
        <f t="shared" si="332"/>
        <v>2009-Palmeiras/SP-24-5-0</v>
      </c>
      <c r="D10579" s="4">
        <v>6</v>
      </c>
      <c r="E10579">
        <v>37</v>
      </c>
      <c r="F10579" t="str">
        <f t="shared" si="333"/>
        <v>24-5-0</v>
      </c>
    </row>
    <row r="10580" spans="1:6" x14ac:dyDescent="0.3">
      <c r="A10580">
        <v>2009</v>
      </c>
      <c r="B10580" t="s">
        <v>3961</v>
      </c>
      <c r="C10580" t="str">
        <f t="shared" si="332"/>
        <v>2009-Santo Andre/SP-24-5-0</v>
      </c>
      <c r="D10580" s="4">
        <v>3</v>
      </c>
      <c r="E10580">
        <v>21</v>
      </c>
      <c r="F10580" t="str">
        <f t="shared" si="333"/>
        <v>24-5-0</v>
      </c>
    </row>
    <row r="10581" spans="1:6" x14ac:dyDescent="0.3">
      <c r="A10581">
        <v>2009</v>
      </c>
      <c r="B10581" t="s">
        <v>1255</v>
      </c>
      <c r="C10581" t="str">
        <f t="shared" si="332"/>
        <v>2009-Santos/SP-24-5-0</v>
      </c>
      <c r="D10581" s="4">
        <v>7</v>
      </c>
      <c r="E10581">
        <v>20</v>
      </c>
      <c r="F10581" t="str">
        <f t="shared" si="333"/>
        <v>24-5-0</v>
      </c>
    </row>
    <row r="10582" spans="1:6" x14ac:dyDescent="0.3">
      <c r="A10582">
        <v>2009</v>
      </c>
      <c r="B10582" t="s">
        <v>1256</v>
      </c>
      <c r="C10582" t="str">
        <f t="shared" si="332"/>
        <v>2009-Sao Paulo/SP-24-5-0</v>
      </c>
      <c r="D10582" s="4">
        <v>15</v>
      </c>
      <c r="E10582">
        <v>36</v>
      </c>
      <c r="F10582" t="str">
        <f t="shared" si="333"/>
        <v>24-5-0</v>
      </c>
    </row>
    <row r="10583" spans="1:6" x14ac:dyDescent="0.3">
      <c r="A10583">
        <v>2009</v>
      </c>
      <c r="B10583" t="s">
        <v>3066</v>
      </c>
      <c r="C10583" t="str">
        <f t="shared" si="332"/>
        <v>2009-Sport/PE-24-5-0</v>
      </c>
      <c r="D10583" s="4">
        <v>7</v>
      </c>
      <c r="E10583">
        <v>20</v>
      </c>
      <c r="F10583" t="str">
        <f t="shared" si="333"/>
        <v>24-5-0</v>
      </c>
    </row>
    <row r="10584" spans="1:6" x14ac:dyDescent="0.3">
      <c r="A10584">
        <v>2009</v>
      </c>
      <c r="B10584" t="s">
        <v>3546</v>
      </c>
      <c r="C10584" t="str">
        <f t="shared" si="332"/>
        <v>2009-Vitoria/BA-24-5-0</v>
      </c>
      <c r="D10584" s="4">
        <v>4</v>
      </c>
      <c r="E10584">
        <v>28</v>
      </c>
      <c r="F10584" t="str">
        <f t="shared" si="333"/>
        <v>24-5-0</v>
      </c>
    </row>
    <row r="10585" spans="1:6" x14ac:dyDescent="0.3">
      <c r="A10585">
        <v>2009</v>
      </c>
      <c r="B10585" t="s">
        <v>3067</v>
      </c>
      <c r="C10585" t="str">
        <f t="shared" si="332"/>
        <v>2009-Atletico/MG-24-5-1</v>
      </c>
      <c r="D10585" s="4">
        <v>4</v>
      </c>
      <c r="E10585">
        <v>25</v>
      </c>
      <c r="F10585" t="str">
        <f t="shared" si="333"/>
        <v>24-5-1</v>
      </c>
    </row>
    <row r="10586" spans="1:6" x14ac:dyDescent="0.3">
      <c r="A10586">
        <v>2009</v>
      </c>
      <c r="B10586" t="s">
        <v>1258</v>
      </c>
      <c r="C10586" t="str">
        <f t="shared" si="332"/>
        <v>2009-Atletico/PR-24-5-1</v>
      </c>
      <c r="D10586" s="4">
        <v>12</v>
      </c>
      <c r="E10586">
        <v>24</v>
      </c>
      <c r="F10586" t="str">
        <f t="shared" si="333"/>
        <v>24-5-1</v>
      </c>
    </row>
    <row r="10587" spans="1:6" x14ac:dyDescent="0.3">
      <c r="A10587">
        <v>2009</v>
      </c>
      <c r="B10587" t="s">
        <v>3962</v>
      </c>
      <c r="C10587" t="str">
        <f t="shared" si="332"/>
        <v>2009-Avai/SC-24-5-1</v>
      </c>
      <c r="D10587" s="4">
        <v>11</v>
      </c>
      <c r="E10587">
        <v>31</v>
      </c>
      <c r="F10587" t="str">
        <f t="shared" si="333"/>
        <v>24-5-1</v>
      </c>
    </row>
    <row r="10588" spans="1:6" x14ac:dyDescent="0.3">
      <c r="A10588">
        <v>2009</v>
      </c>
      <c r="B10588" t="s">
        <v>3963</v>
      </c>
      <c r="C10588" t="str">
        <f t="shared" si="332"/>
        <v>2009-Barueri/SP-24-5-1</v>
      </c>
      <c r="D10588" s="4">
        <v>6</v>
      </c>
      <c r="E10588">
        <v>29</v>
      </c>
      <c r="F10588" t="str">
        <f t="shared" si="333"/>
        <v>24-5-1</v>
      </c>
    </row>
    <row r="10589" spans="1:6" x14ac:dyDescent="0.3">
      <c r="A10589">
        <v>2009</v>
      </c>
      <c r="B10589" t="s">
        <v>1259</v>
      </c>
      <c r="C10589" t="str">
        <f t="shared" si="332"/>
        <v>2009-Botafogo/RJ-24-5-1</v>
      </c>
      <c r="D10589" s="4">
        <v>5</v>
      </c>
      <c r="E10589">
        <v>21</v>
      </c>
      <c r="F10589" t="str">
        <f t="shared" si="333"/>
        <v>24-5-1</v>
      </c>
    </row>
    <row r="10590" spans="1:6" x14ac:dyDescent="0.3">
      <c r="A10590">
        <v>2009</v>
      </c>
      <c r="B10590" t="s">
        <v>1260</v>
      </c>
      <c r="C10590" t="str">
        <f t="shared" si="332"/>
        <v>2009-Corinthians/SP-24-5-1</v>
      </c>
      <c r="D10590" s="4">
        <v>5</v>
      </c>
      <c r="E10590">
        <v>31</v>
      </c>
      <c r="F10590" t="str">
        <f t="shared" si="333"/>
        <v>24-5-1</v>
      </c>
    </row>
    <row r="10591" spans="1:6" x14ac:dyDescent="0.3">
      <c r="A10591">
        <v>2009</v>
      </c>
      <c r="B10591" t="s">
        <v>3547</v>
      </c>
      <c r="C10591" t="str">
        <f t="shared" si="332"/>
        <v>2009-Coritiba/PR-24-5-1</v>
      </c>
      <c r="D10591" s="4">
        <v>4</v>
      </c>
      <c r="E10591">
        <v>19</v>
      </c>
      <c r="F10591" t="str">
        <f t="shared" si="333"/>
        <v>24-5-1</v>
      </c>
    </row>
    <row r="10592" spans="1:6" x14ac:dyDescent="0.3">
      <c r="A10592">
        <v>2009</v>
      </c>
      <c r="B10592" t="s">
        <v>1261</v>
      </c>
      <c r="C10592" t="str">
        <f t="shared" si="332"/>
        <v>2009-Cruzeiro/MG-24-5-1</v>
      </c>
      <c r="D10592" s="4">
        <v>5</v>
      </c>
      <c r="E10592">
        <v>16</v>
      </c>
      <c r="F10592" t="str">
        <f t="shared" si="333"/>
        <v>24-5-1</v>
      </c>
    </row>
    <row r="10593" spans="1:6" x14ac:dyDescent="0.3">
      <c r="A10593">
        <v>2009</v>
      </c>
      <c r="B10593" t="s">
        <v>1263</v>
      </c>
      <c r="C10593" t="str">
        <f t="shared" si="332"/>
        <v>2009-Flamengo/RJ-24-5-1</v>
      </c>
      <c r="D10593" s="4">
        <v>6</v>
      </c>
      <c r="E10593">
        <v>13</v>
      </c>
      <c r="F10593" t="str">
        <f t="shared" si="333"/>
        <v>24-5-1</v>
      </c>
    </row>
    <row r="10594" spans="1:6" x14ac:dyDescent="0.3">
      <c r="A10594">
        <v>2009</v>
      </c>
      <c r="B10594" t="s">
        <v>1264</v>
      </c>
      <c r="C10594" t="str">
        <f t="shared" si="332"/>
        <v>2009-Fluminense/RJ-24-5-1</v>
      </c>
      <c r="D10594" s="4">
        <v>4</v>
      </c>
      <c r="E10594">
        <v>18</v>
      </c>
      <c r="F10594" t="str">
        <f t="shared" si="333"/>
        <v>24-5-1</v>
      </c>
    </row>
    <row r="10595" spans="1:6" x14ac:dyDescent="0.3">
      <c r="A10595">
        <v>2009</v>
      </c>
      <c r="B10595" t="s">
        <v>1266</v>
      </c>
      <c r="C10595" t="str">
        <f t="shared" si="332"/>
        <v>2009-Goias/GO-24-5-1</v>
      </c>
      <c r="D10595" s="4">
        <v>12</v>
      </c>
      <c r="E10595">
        <v>36</v>
      </c>
      <c r="F10595" t="str">
        <f t="shared" si="333"/>
        <v>24-5-1</v>
      </c>
    </row>
    <row r="10596" spans="1:6" x14ac:dyDescent="0.3">
      <c r="A10596">
        <v>2009</v>
      </c>
      <c r="B10596" t="s">
        <v>1267</v>
      </c>
      <c r="C10596" t="str">
        <f t="shared" si="332"/>
        <v>2009-Gremio/RS-24-5-1</v>
      </c>
      <c r="D10596" s="4">
        <v>9</v>
      </c>
      <c r="E10596">
        <v>24</v>
      </c>
      <c r="F10596" t="str">
        <f t="shared" si="333"/>
        <v>24-5-1</v>
      </c>
    </row>
    <row r="10597" spans="1:6" x14ac:dyDescent="0.3">
      <c r="A10597">
        <v>2009</v>
      </c>
      <c r="B10597" t="s">
        <v>1268</v>
      </c>
      <c r="C10597" t="str">
        <f t="shared" si="332"/>
        <v>2009-Internacional/RS-24-5-1</v>
      </c>
      <c r="D10597" s="4">
        <v>4</v>
      </c>
      <c r="E10597">
        <v>25</v>
      </c>
      <c r="F10597" t="str">
        <f t="shared" si="333"/>
        <v>24-5-1</v>
      </c>
    </row>
    <row r="10598" spans="1:6" x14ac:dyDescent="0.3">
      <c r="A10598">
        <v>2009</v>
      </c>
      <c r="B10598" t="s">
        <v>3068</v>
      </c>
      <c r="C10598" t="str">
        <f t="shared" si="332"/>
        <v>2009-Nautico/PE-24-5-1</v>
      </c>
      <c r="D10598" s="4">
        <v>7</v>
      </c>
      <c r="E10598">
        <v>18</v>
      </c>
      <c r="F10598" t="str">
        <f t="shared" si="333"/>
        <v>24-5-1</v>
      </c>
    </row>
    <row r="10599" spans="1:6" x14ac:dyDescent="0.3">
      <c r="A10599">
        <v>2009</v>
      </c>
      <c r="B10599" t="s">
        <v>1269</v>
      </c>
      <c r="C10599" t="str">
        <f t="shared" si="332"/>
        <v>2009-Palmeiras/SP-24-5-1</v>
      </c>
      <c r="D10599" s="4">
        <v>9</v>
      </c>
      <c r="E10599">
        <v>40</v>
      </c>
      <c r="F10599" t="str">
        <f t="shared" si="333"/>
        <v>24-5-1</v>
      </c>
    </row>
    <row r="10600" spans="1:6" x14ac:dyDescent="0.3">
      <c r="A10600">
        <v>2009</v>
      </c>
      <c r="B10600" t="s">
        <v>3964</v>
      </c>
      <c r="C10600" t="str">
        <f t="shared" si="332"/>
        <v>2009-Santo Andre/SP-24-5-1</v>
      </c>
      <c r="D10600" s="4">
        <v>1</v>
      </c>
      <c r="E10600">
        <v>13</v>
      </c>
      <c r="F10600" t="str">
        <f t="shared" si="333"/>
        <v>24-5-1</v>
      </c>
    </row>
    <row r="10601" spans="1:6" x14ac:dyDescent="0.3">
      <c r="A10601">
        <v>2009</v>
      </c>
      <c r="B10601" t="s">
        <v>1273</v>
      </c>
      <c r="C10601" t="str">
        <f t="shared" si="332"/>
        <v>2009-Santos/SP-24-5-1</v>
      </c>
      <c r="D10601" s="4">
        <v>4</v>
      </c>
      <c r="E10601">
        <v>18</v>
      </c>
      <c r="F10601" t="str">
        <f t="shared" si="333"/>
        <v>24-5-1</v>
      </c>
    </row>
    <row r="10602" spans="1:6" x14ac:dyDescent="0.3">
      <c r="A10602">
        <v>2009</v>
      </c>
      <c r="B10602" t="s">
        <v>1274</v>
      </c>
      <c r="C10602" t="str">
        <f t="shared" si="332"/>
        <v>2009-Sao Paulo/SP-24-5-1</v>
      </c>
      <c r="D10602" s="4">
        <v>15</v>
      </c>
      <c r="E10602">
        <v>34</v>
      </c>
      <c r="F10602" t="str">
        <f t="shared" si="333"/>
        <v>24-5-1</v>
      </c>
    </row>
    <row r="10603" spans="1:6" x14ac:dyDescent="0.3">
      <c r="A10603">
        <v>2009</v>
      </c>
      <c r="B10603" t="s">
        <v>3069</v>
      </c>
      <c r="C10603" t="str">
        <f t="shared" si="332"/>
        <v>2009-Sport/PE-24-5-1</v>
      </c>
      <c r="D10603" s="4">
        <v>7</v>
      </c>
      <c r="E10603">
        <v>18</v>
      </c>
      <c r="F10603" t="str">
        <f t="shared" si="333"/>
        <v>24-5-1</v>
      </c>
    </row>
    <row r="10604" spans="1:6" x14ac:dyDescent="0.3">
      <c r="A10604">
        <v>2009</v>
      </c>
      <c r="B10604" t="s">
        <v>3549</v>
      </c>
      <c r="C10604" t="str">
        <f t="shared" si="332"/>
        <v>2009-Vitoria/BA-24-5-1</v>
      </c>
      <c r="D10604" s="4">
        <v>1</v>
      </c>
      <c r="E10604">
        <v>25</v>
      </c>
      <c r="F10604" t="str">
        <f t="shared" si="333"/>
        <v>24-5-1</v>
      </c>
    </row>
    <row r="10605" spans="1:6" x14ac:dyDescent="0.3">
      <c r="A10605">
        <v>2009</v>
      </c>
      <c r="B10605" t="s">
        <v>3070</v>
      </c>
      <c r="C10605" t="str">
        <f t="shared" si="332"/>
        <v>2009-Atletico/MG-24-5-2</v>
      </c>
      <c r="D10605" s="4">
        <v>4</v>
      </c>
      <c r="E10605">
        <v>25</v>
      </c>
      <c r="F10605" t="str">
        <f t="shared" si="333"/>
        <v>24-5-2</v>
      </c>
    </row>
    <row r="10606" spans="1:6" x14ac:dyDescent="0.3">
      <c r="A10606">
        <v>2009</v>
      </c>
      <c r="B10606" t="s">
        <v>1276</v>
      </c>
      <c r="C10606" t="str">
        <f t="shared" si="332"/>
        <v>2009-Atletico/PR-24-5-2</v>
      </c>
      <c r="D10606" s="4">
        <v>4</v>
      </c>
      <c r="E10606">
        <v>21</v>
      </c>
      <c r="F10606" t="str">
        <f t="shared" si="333"/>
        <v>24-5-2</v>
      </c>
    </row>
    <row r="10607" spans="1:6" x14ac:dyDescent="0.3">
      <c r="A10607">
        <v>2009</v>
      </c>
      <c r="B10607" t="s">
        <v>3965</v>
      </c>
      <c r="C10607" t="str">
        <f t="shared" si="332"/>
        <v>2009-Avai/SC-24-5-2</v>
      </c>
      <c r="D10607" s="4">
        <v>11</v>
      </c>
      <c r="E10607">
        <v>28</v>
      </c>
      <c r="F10607" t="str">
        <f t="shared" si="333"/>
        <v>24-5-2</v>
      </c>
    </row>
    <row r="10608" spans="1:6" x14ac:dyDescent="0.3">
      <c r="A10608">
        <v>2009</v>
      </c>
      <c r="B10608" t="s">
        <v>3966</v>
      </c>
      <c r="C10608" t="str">
        <f t="shared" si="332"/>
        <v>2009-Barueri/SP-24-5-2</v>
      </c>
      <c r="D10608" s="4">
        <v>6</v>
      </c>
      <c r="E10608">
        <v>30</v>
      </c>
      <c r="F10608" t="str">
        <f t="shared" si="333"/>
        <v>24-5-2</v>
      </c>
    </row>
    <row r="10609" spans="1:6" x14ac:dyDescent="0.3">
      <c r="A10609">
        <v>2009</v>
      </c>
      <c r="B10609" t="s">
        <v>1277</v>
      </c>
      <c r="C10609" t="str">
        <f t="shared" si="332"/>
        <v>2009-Botafogo/RJ-24-5-2</v>
      </c>
      <c r="D10609" s="4">
        <v>5</v>
      </c>
      <c r="E10609">
        <v>21</v>
      </c>
      <c r="F10609" t="str">
        <f t="shared" si="333"/>
        <v>24-5-2</v>
      </c>
    </row>
    <row r="10610" spans="1:6" x14ac:dyDescent="0.3">
      <c r="A10610">
        <v>2009</v>
      </c>
      <c r="B10610" t="s">
        <v>1278</v>
      </c>
      <c r="C10610" t="str">
        <f t="shared" si="332"/>
        <v>2009-Corinthians/SP-24-5-2</v>
      </c>
      <c r="D10610" s="4">
        <v>2</v>
      </c>
      <c r="E10610">
        <v>21</v>
      </c>
      <c r="F10610" t="str">
        <f t="shared" si="333"/>
        <v>24-5-2</v>
      </c>
    </row>
    <row r="10611" spans="1:6" x14ac:dyDescent="0.3">
      <c r="A10611">
        <v>2009</v>
      </c>
      <c r="B10611" t="s">
        <v>3550</v>
      </c>
      <c r="C10611" t="str">
        <f t="shared" si="332"/>
        <v>2009-Coritiba/PR-24-5-2</v>
      </c>
      <c r="D10611" s="4">
        <v>8</v>
      </c>
      <c r="E10611">
        <v>15</v>
      </c>
      <c r="F10611" t="str">
        <f t="shared" si="333"/>
        <v>24-5-2</v>
      </c>
    </row>
    <row r="10612" spans="1:6" x14ac:dyDescent="0.3">
      <c r="A10612">
        <v>2009</v>
      </c>
      <c r="B10612" t="s">
        <v>1279</v>
      </c>
      <c r="C10612" t="str">
        <f t="shared" si="332"/>
        <v>2009-Cruzeiro/MG-24-5-2</v>
      </c>
      <c r="D10612" s="4">
        <v>4</v>
      </c>
      <c r="E10612">
        <v>11</v>
      </c>
      <c r="F10612" t="str">
        <f t="shared" si="333"/>
        <v>24-5-2</v>
      </c>
    </row>
    <row r="10613" spans="1:6" x14ac:dyDescent="0.3">
      <c r="A10613">
        <v>2009</v>
      </c>
      <c r="B10613" t="s">
        <v>1281</v>
      </c>
      <c r="C10613" t="str">
        <f t="shared" si="332"/>
        <v>2009-Flamengo/RJ-24-5-2</v>
      </c>
      <c r="D10613" s="4">
        <v>10</v>
      </c>
      <c r="E10613">
        <v>23</v>
      </c>
      <c r="F10613" t="str">
        <f t="shared" si="333"/>
        <v>24-5-2</v>
      </c>
    </row>
    <row r="10614" spans="1:6" x14ac:dyDescent="0.3">
      <c r="A10614">
        <v>2009</v>
      </c>
      <c r="B10614" t="s">
        <v>1282</v>
      </c>
      <c r="C10614" t="str">
        <f t="shared" si="332"/>
        <v>2009-Fluminense/RJ-24-5-2</v>
      </c>
      <c r="D10614" s="4">
        <v>5</v>
      </c>
      <c r="E10614">
        <v>19</v>
      </c>
      <c r="F10614" t="str">
        <f t="shared" si="333"/>
        <v>24-5-2</v>
      </c>
    </row>
    <row r="10615" spans="1:6" x14ac:dyDescent="0.3">
      <c r="A10615">
        <v>2009</v>
      </c>
      <c r="B10615" t="s">
        <v>1284</v>
      </c>
      <c r="C10615" t="str">
        <f t="shared" si="332"/>
        <v>2009-Goias/GO-24-5-2</v>
      </c>
      <c r="D10615" s="4">
        <v>12</v>
      </c>
      <c r="E10615">
        <v>36</v>
      </c>
      <c r="F10615" t="str">
        <f t="shared" si="333"/>
        <v>24-5-2</v>
      </c>
    </row>
    <row r="10616" spans="1:6" x14ac:dyDescent="0.3">
      <c r="A10616">
        <v>2009</v>
      </c>
      <c r="B10616" t="s">
        <v>1285</v>
      </c>
      <c r="C10616" t="str">
        <f t="shared" si="332"/>
        <v>2009-Gremio/RS-24-5-2</v>
      </c>
      <c r="D10616" s="4">
        <v>9</v>
      </c>
      <c r="E10616">
        <v>21</v>
      </c>
      <c r="F10616" t="str">
        <f t="shared" si="333"/>
        <v>24-5-2</v>
      </c>
    </row>
    <row r="10617" spans="1:6" x14ac:dyDescent="0.3">
      <c r="A10617">
        <v>2009</v>
      </c>
      <c r="B10617" t="s">
        <v>1286</v>
      </c>
      <c r="C10617" t="str">
        <f t="shared" si="332"/>
        <v>2009-Internacional/RS-24-5-2</v>
      </c>
      <c r="D10617" s="4">
        <v>10</v>
      </c>
      <c r="E10617">
        <v>38</v>
      </c>
      <c r="F10617" t="str">
        <f t="shared" si="333"/>
        <v>24-5-2</v>
      </c>
    </row>
    <row r="10618" spans="1:6" x14ac:dyDescent="0.3">
      <c r="A10618">
        <v>2009</v>
      </c>
      <c r="B10618" t="s">
        <v>3071</v>
      </c>
      <c r="C10618" t="str">
        <f t="shared" si="332"/>
        <v>2009-Nautico/PE-24-5-2</v>
      </c>
      <c r="D10618" s="4">
        <v>2</v>
      </c>
      <c r="E10618">
        <v>11</v>
      </c>
      <c r="F10618" t="str">
        <f t="shared" si="333"/>
        <v>24-5-2</v>
      </c>
    </row>
    <row r="10619" spans="1:6" x14ac:dyDescent="0.3">
      <c r="A10619">
        <v>2009</v>
      </c>
      <c r="B10619" t="s">
        <v>1287</v>
      </c>
      <c r="C10619" t="str">
        <f t="shared" si="332"/>
        <v>2009-Palmeiras/SP-24-5-2</v>
      </c>
      <c r="D10619" s="4">
        <v>11</v>
      </c>
      <c r="E10619">
        <v>40</v>
      </c>
      <c r="F10619" t="str">
        <f t="shared" si="333"/>
        <v>24-5-2</v>
      </c>
    </row>
    <row r="10620" spans="1:6" x14ac:dyDescent="0.3">
      <c r="A10620">
        <v>2009</v>
      </c>
      <c r="B10620" t="s">
        <v>3967</v>
      </c>
      <c r="C10620" t="str">
        <f t="shared" si="332"/>
        <v>2009-Santo Andre/SP-24-5-2</v>
      </c>
      <c r="D10620" s="4">
        <v>1</v>
      </c>
      <c r="E10620">
        <v>14</v>
      </c>
      <c r="F10620" t="str">
        <f t="shared" si="333"/>
        <v>24-5-2</v>
      </c>
    </row>
    <row r="10621" spans="1:6" x14ac:dyDescent="0.3">
      <c r="A10621">
        <v>2009</v>
      </c>
      <c r="B10621" t="s">
        <v>1291</v>
      </c>
      <c r="C10621" t="str">
        <f t="shared" si="332"/>
        <v>2009-Santos/SP-24-5-2</v>
      </c>
      <c r="D10621" s="4">
        <v>8</v>
      </c>
      <c r="E10621">
        <v>29</v>
      </c>
      <c r="F10621" t="str">
        <f t="shared" si="333"/>
        <v>24-5-2</v>
      </c>
    </row>
    <row r="10622" spans="1:6" x14ac:dyDescent="0.3">
      <c r="A10622">
        <v>2009</v>
      </c>
      <c r="B10622" t="s">
        <v>1292</v>
      </c>
      <c r="C10622" t="str">
        <f t="shared" si="332"/>
        <v>2009-Sao Paulo/SP-24-5-2</v>
      </c>
      <c r="D10622" s="4">
        <v>15</v>
      </c>
      <c r="E10622">
        <v>34</v>
      </c>
      <c r="F10622" t="str">
        <f t="shared" si="333"/>
        <v>24-5-2</v>
      </c>
    </row>
    <row r="10623" spans="1:6" x14ac:dyDescent="0.3">
      <c r="A10623">
        <v>2009</v>
      </c>
      <c r="B10623" t="s">
        <v>3072</v>
      </c>
      <c r="C10623" t="str">
        <f t="shared" si="332"/>
        <v>2009-Sport/PE-24-5-2</v>
      </c>
      <c r="D10623" s="4">
        <v>4</v>
      </c>
      <c r="E10623">
        <v>17</v>
      </c>
      <c r="F10623" t="str">
        <f t="shared" si="333"/>
        <v>24-5-2</v>
      </c>
    </row>
    <row r="10624" spans="1:6" x14ac:dyDescent="0.3">
      <c r="A10624">
        <v>2009</v>
      </c>
      <c r="B10624" t="s">
        <v>3552</v>
      </c>
      <c r="C10624" t="str">
        <f t="shared" si="332"/>
        <v>2009-Vitoria/BA-24-5-2</v>
      </c>
      <c r="D10624" s="4">
        <v>4</v>
      </c>
      <c r="E10624">
        <v>28</v>
      </c>
      <c r="F10624" t="str">
        <f t="shared" si="333"/>
        <v>24-5-2</v>
      </c>
    </row>
    <row r="10625" spans="1:6" x14ac:dyDescent="0.3">
      <c r="A10625">
        <v>2009</v>
      </c>
      <c r="B10625" t="s">
        <v>3073</v>
      </c>
      <c r="C10625" t="str">
        <f t="shared" si="332"/>
        <v>2009-Atletico/MG-24-5-3</v>
      </c>
      <c r="D10625" s="4">
        <v>7</v>
      </c>
      <c r="E10625">
        <v>39</v>
      </c>
      <c r="F10625" t="str">
        <f t="shared" si="333"/>
        <v>24-5-3</v>
      </c>
    </row>
    <row r="10626" spans="1:6" x14ac:dyDescent="0.3">
      <c r="A10626">
        <v>2009</v>
      </c>
      <c r="B10626" t="s">
        <v>1294</v>
      </c>
      <c r="C10626" t="str">
        <f t="shared" si="332"/>
        <v>2009-Atletico/PR-24-5-3</v>
      </c>
      <c r="D10626" s="4">
        <v>9</v>
      </c>
      <c r="E10626">
        <v>27</v>
      </c>
      <c r="F10626" t="str">
        <f t="shared" si="333"/>
        <v>24-5-3</v>
      </c>
    </row>
    <row r="10627" spans="1:6" x14ac:dyDescent="0.3">
      <c r="A10627">
        <v>2009</v>
      </c>
      <c r="B10627" t="s">
        <v>3968</v>
      </c>
      <c r="C10627" t="str">
        <f t="shared" ref="C10627:C10690" si="334">A10627&amp;"-"&amp;B10627</f>
        <v>2009-Avai/SC-24-5-3</v>
      </c>
      <c r="D10627" s="4">
        <v>13</v>
      </c>
      <c r="E10627">
        <v>28</v>
      </c>
      <c r="F10627" t="str">
        <f t="shared" ref="F10627:F10690" si="335">RIGHT(B10627,LEN(C10627)-FIND("-",C10627,6))</f>
        <v>24-5-3</v>
      </c>
    </row>
    <row r="10628" spans="1:6" x14ac:dyDescent="0.3">
      <c r="A10628">
        <v>2009</v>
      </c>
      <c r="B10628" t="s">
        <v>3969</v>
      </c>
      <c r="C10628" t="str">
        <f t="shared" si="334"/>
        <v>2009-Barueri/SP-24-5-3</v>
      </c>
      <c r="D10628" s="4">
        <v>4</v>
      </c>
      <c r="E10628">
        <v>27</v>
      </c>
      <c r="F10628" t="str">
        <f t="shared" si="335"/>
        <v>24-5-3</v>
      </c>
    </row>
    <row r="10629" spans="1:6" x14ac:dyDescent="0.3">
      <c r="A10629">
        <v>2009</v>
      </c>
      <c r="B10629" t="s">
        <v>1295</v>
      </c>
      <c r="C10629" t="str">
        <f t="shared" si="334"/>
        <v>2009-Botafogo/RJ-24-5-3</v>
      </c>
      <c r="D10629" s="4">
        <v>7</v>
      </c>
      <c r="E10629">
        <v>20</v>
      </c>
      <c r="F10629" t="str">
        <f t="shared" si="335"/>
        <v>24-5-3</v>
      </c>
    </row>
    <row r="10630" spans="1:6" x14ac:dyDescent="0.3">
      <c r="A10630">
        <v>2009</v>
      </c>
      <c r="B10630" t="s">
        <v>1296</v>
      </c>
      <c r="C10630" t="str">
        <f t="shared" si="334"/>
        <v>2009-Corinthians/SP-24-5-3</v>
      </c>
      <c r="D10630" s="4">
        <v>5</v>
      </c>
      <c r="E10630">
        <v>31</v>
      </c>
      <c r="F10630" t="str">
        <f t="shared" si="335"/>
        <v>24-5-3</v>
      </c>
    </row>
    <row r="10631" spans="1:6" x14ac:dyDescent="0.3">
      <c r="A10631">
        <v>2009</v>
      </c>
      <c r="B10631" t="s">
        <v>3553</v>
      </c>
      <c r="C10631" t="str">
        <f t="shared" si="334"/>
        <v>2009-Coritiba/PR-24-5-3</v>
      </c>
      <c r="D10631" s="4">
        <v>2</v>
      </c>
      <c r="E10631">
        <v>10</v>
      </c>
      <c r="F10631" t="str">
        <f t="shared" si="335"/>
        <v>24-5-3</v>
      </c>
    </row>
    <row r="10632" spans="1:6" x14ac:dyDescent="0.3">
      <c r="A10632">
        <v>2009</v>
      </c>
      <c r="B10632" t="s">
        <v>1297</v>
      </c>
      <c r="C10632" t="str">
        <f t="shared" si="334"/>
        <v>2009-Cruzeiro/MG-24-5-3</v>
      </c>
      <c r="D10632" s="4">
        <v>6</v>
      </c>
      <c r="E10632">
        <v>17</v>
      </c>
      <c r="F10632" t="str">
        <f t="shared" si="335"/>
        <v>24-5-3</v>
      </c>
    </row>
    <row r="10633" spans="1:6" x14ac:dyDescent="0.3">
      <c r="A10633">
        <v>2009</v>
      </c>
      <c r="B10633" t="s">
        <v>1299</v>
      </c>
      <c r="C10633" t="str">
        <f t="shared" si="334"/>
        <v>2009-Flamengo/RJ-24-5-3</v>
      </c>
      <c r="D10633" s="4">
        <v>8</v>
      </c>
      <c r="E10633">
        <v>30</v>
      </c>
      <c r="F10633" t="str">
        <f t="shared" si="335"/>
        <v>24-5-3</v>
      </c>
    </row>
    <row r="10634" spans="1:6" x14ac:dyDescent="0.3">
      <c r="A10634">
        <v>2009</v>
      </c>
      <c r="B10634" t="s">
        <v>1300</v>
      </c>
      <c r="C10634" t="str">
        <f t="shared" si="334"/>
        <v>2009-Fluminense/RJ-24-5-3</v>
      </c>
      <c r="D10634" s="4">
        <v>4</v>
      </c>
      <c r="E10634">
        <v>18</v>
      </c>
      <c r="F10634" t="str">
        <f t="shared" si="335"/>
        <v>24-5-3</v>
      </c>
    </row>
    <row r="10635" spans="1:6" x14ac:dyDescent="0.3">
      <c r="A10635">
        <v>2009</v>
      </c>
      <c r="B10635" t="s">
        <v>1302</v>
      </c>
      <c r="C10635" t="str">
        <f t="shared" si="334"/>
        <v>2009-Goias/GO-24-5-3</v>
      </c>
      <c r="D10635" s="4">
        <v>15</v>
      </c>
      <c r="E10635">
        <v>30</v>
      </c>
      <c r="F10635" t="str">
        <f t="shared" si="335"/>
        <v>24-5-3</v>
      </c>
    </row>
    <row r="10636" spans="1:6" x14ac:dyDescent="0.3">
      <c r="A10636">
        <v>2009</v>
      </c>
      <c r="B10636" t="s">
        <v>1303</v>
      </c>
      <c r="C10636" t="str">
        <f t="shared" si="334"/>
        <v>2009-Gremio/RS-24-5-3</v>
      </c>
      <c r="D10636" s="4">
        <v>9</v>
      </c>
      <c r="E10636">
        <v>24</v>
      </c>
      <c r="F10636" t="str">
        <f t="shared" si="335"/>
        <v>24-5-3</v>
      </c>
    </row>
    <row r="10637" spans="1:6" x14ac:dyDescent="0.3">
      <c r="A10637">
        <v>2009</v>
      </c>
      <c r="B10637" t="s">
        <v>1304</v>
      </c>
      <c r="C10637" t="str">
        <f t="shared" si="334"/>
        <v>2009-Internacional/RS-24-5-3</v>
      </c>
      <c r="D10637" s="4">
        <v>10</v>
      </c>
      <c r="E10637">
        <v>40</v>
      </c>
      <c r="F10637" t="str">
        <f t="shared" si="335"/>
        <v>24-5-3</v>
      </c>
    </row>
    <row r="10638" spans="1:6" x14ac:dyDescent="0.3">
      <c r="A10638">
        <v>2009</v>
      </c>
      <c r="B10638" t="s">
        <v>3074</v>
      </c>
      <c r="C10638" t="str">
        <f t="shared" si="334"/>
        <v>2009-Nautico/PE-24-5-3</v>
      </c>
      <c r="D10638" s="4">
        <v>6</v>
      </c>
      <c r="E10638">
        <v>19</v>
      </c>
      <c r="F10638" t="str">
        <f t="shared" si="335"/>
        <v>24-5-3</v>
      </c>
    </row>
    <row r="10639" spans="1:6" x14ac:dyDescent="0.3">
      <c r="A10639">
        <v>2009</v>
      </c>
      <c r="B10639" t="s">
        <v>1305</v>
      </c>
      <c r="C10639" t="str">
        <f t="shared" si="334"/>
        <v>2009-Palmeiras/SP-24-5-3</v>
      </c>
      <c r="D10639" s="4">
        <v>10</v>
      </c>
      <c r="E10639">
        <v>40</v>
      </c>
      <c r="F10639" t="str">
        <f t="shared" si="335"/>
        <v>24-5-3</v>
      </c>
    </row>
    <row r="10640" spans="1:6" x14ac:dyDescent="0.3">
      <c r="A10640">
        <v>2009</v>
      </c>
      <c r="B10640" t="s">
        <v>3970</v>
      </c>
      <c r="C10640" t="str">
        <f t="shared" si="334"/>
        <v>2009-Santo Andre/SP-24-5-3</v>
      </c>
      <c r="D10640" s="4">
        <v>1</v>
      </c>
      <c r="E10640">
        <v>14</v>
      </c>
      <c r="F10640" t="str">
        <f t="shared" si="335"/>
        <v>24-5-3</v>
      </c>
    </row>
    <row r="10641" spans="1:6" x14ac:dyDescent="0.3">
      <c r="A10641">
        <v>2009</v>
      </c>
      <c r="B10641" t="s">
        <v>1309</v>
      </c>
      <c r="C10641" t="str">
        <f t="shared" si="334"/>
        <v>2009-Santos/SP-24-5-3</v>
      </c>
      <c r="D10641" s="4">
        <v>10</v>
      </c>
      <c r="E10641">
        <v>31</v>
      </c>
      <c r="F10641" t="str">
        <f t="shared" si="335"/>
        <v>24-5-3</v>
      </c>
    </row>
    <row r="10642" spans="1:6" x14ac:dyDescent="0.3">
      <c r="A10642">
        <v>2009</v>
      </c>
      <c r="B10642" t="s">
        <v>1310</v>
      </c>
      <c r="C10642" t="str">
        <f t="shared" si="334"/>
        <v>2009-Sao Paulo/SP-24-5-3</v>
      </c>
      <c r="D10642" s="4">
        <v>13</v>
      </c>
      <c r="E10642">
        <v>26</v>
      </c>
      <c r="F10642" t="str">
        <f t="shared" si="335"/>
        <v>24-5-3</v>
      </c>
    </row>
    <row r="10643" spans="1:6" x14ac:dyDescent="0.3">
      <c r="A10643">
        <v>2009</v>
      </c>
      <c r="B10643" t="s">
        <v>3075</v>
      </c>
      <c r="C10643" t="str">
        <f t="shared" si="334"/>
        <v>2009-Sport/PE-24-5-3</v>
      </c>
      <c r="D10643" s="4">
        <v>6</v>
      </c>
      <c r="E10643">
        <v>17</v>
      </c>
      <c r="F10643" t="str">
        <f t="shared" si="335"/>
        <v>24-5-3</v>
      </c>
    </row>
    <row r="10644" spans="1:6" x14ac:dyDescent="0.3">
      <c r="A10644">
        <v>2009</v>
      </c>
      <c r="B10644" t="s">
        <v>3555</v>
      </c>
      <c r="C10644" t="str">
        <f t="shared" si="334"/>
        <v>2009-Vitoria/BA-24-5-3</v>
      </c>
      <c r="D10644" s="4">
        <v>3</v>
      </c>
      <c r="E10644">
        <v>27</v>
      </c>
      <c r="F10644" t="str">
        <f t="shared" si="335"/>
        <v>24-5-3</v>
      </c>
    </row>
    <row r="10645" spans="1:6" x14ac:dyDescent="0.3">
      <c r="A10645">
        <v>2009</v>
      </c>
      <c r="B10645" t="s">
        <v>3076</v>
      </c>
      <c r="C10645" t="str">
        <f t="shared" si="334"/>
        <v>2009-Atletico/MG-24-5-4</v>
      </c>
      <c r="D10645" s="4">
        <v>7</v>
      </c>
      <c r="E10645">
        <v>41</v>
      </c>
      <c r="F10645" t="str">
        <f t="shared" si="335"/>
        <v>24-5-4</v>
      </c>
    </row>
    <row r="10646" spans="1:6" x14ac:dyDescent="0.3">
      <c r="A10646">
        <v>2009</v>
      </c>
      <c r="B10646" t="s">
        <v>1312</v>
      </c>
      <c r="C10646" t="str">
        <f t="shared" si="334"/>
        <v>2009-Atletico/PR-24-5-4</v>
      </c>
      <c r="D10646" s="4">
        <v>12</v>
      </c>
      <c r="E10646">
        <v>24</v>
      </c>
      <c r="F10646" t="str">
        <f t="shared" si="335"/>
        <v>24-5-4</v>
      </c>
    </row>
    <row r="10647" spans="1:6" x14ac:dyDescent="0.3">
      <c r="A10647">
        <v>2009</v>
      </c>
      <c r="B10647" t="s">
        <v>3971</v>
      </c>
      <c r="C10647" t="str">
        <f t="shared" si="334"/>
        <v>2009-Avai/SC-24-5-4</v>
      </c>
      <c r="D10647" s="4">
        <v>13</v>
      </c>
      <c r="E10647">
        <v>26</v>
      </c>
      <c r="F10647" t="str">
        <f t="shared" si="335"/>
        <v>24-5-4</v>
      </c>
    </row>
    <row r="10648" spans="1:6" x14ac:dyDescent="0.3">
      <c r="A10648">
        <v>2009</v>
      </c>
      <c r="B10648" t="s">
        <v>3972</v>
      </c>
      <c r="C10648" t="str">
        <f t="shared" si="334"/>
        <v>2009-Barueri/SP-24-5-4</v>
      </c>
      <c r="D10648" s="4">
        <v>4</v>
      </c>
      <c r="E10648">
        <v>25</v>
      </c>
      <c r="F10648" t="str">
        <f t="shared" si="335"/>
        <v>24-5-4</v>
      </c>
    </row>
    <row r="10649" spans="1:6" x14ac:dyDescent="0.3">
      <c r="A10649">
        <v>2009</v>
      </c>
      <c r="B10649" t="s">
        <v>1313</v>
      </c>
      <c r="C10649" t="str">
        <f t="shared" si="334"/>
        <v>2009-Botafogo/RJ-24-5-4</v>
      </c>
      <c r="D10649" s="4">
        <v>8</v>
      </c>
      <c r="E10649">
        <v>16</v>
      </c>
      <c r="F10649" t="str">
        <f t="shared" si="335"/>
        <v>24-5-4</v>
      </c>
    </row>
    <row r="10650" spans="1:6" x14ac:dyDescent="0.3">
      <c r="A10650">
        <v>2009</v>
      </c>
      <c r="B10650" t="s">
        <v>1314</v>
      </c>
      <c r="C10650" t="str">
        <f t="shared" si="334"/>
        <v>2009-Corinthians/SP-24-5-4</v>
      </c>
      <c r="D10650" s="4">
        <v>8</v>
      </c>
      <c r="E10650">
        <v>24</v>
      </c>
      <c r="F10650" t="str">
        <f t="shared" si="335"/>
        <v>24-5-4</v>
      </c>
    </row>
    <row r="10651" spans="1:6" x14ac:dyDescent="0.3">
      <c r="A10651">
        <v>2009</v>
      </c>
      <c r="B10651" t="s">
        <v>3556</v>
      </c>
      <c r="C10651" t="str">
        <f t="shared" si="334"/>
        <v>2009-Coritiba/PR-24-5-4</v>
      </c>
      <c r="D10651" s="4">
        <v>3</v>
      </c>
      <c r="E10651">
        <v>17</v>
      </c>
      <c r="F10651" t="str">
        <f t="shared" si="335"/>
        <v>24-5-4</v>
      </c>
    </row>
    <row r="10652" spans="1:6" x14ac:dyDescent="0.3">
      <c r="A10652">
        <v>2009</v>
      </c>
      <c r="B10652" t="s">
        <v>1315</v>
      </c>
      <c r="C10652" t="str">
        <f t="shared" si="334"/>
        <v>2009-Cruzeiro/MG-24-5-4</v>
      </c>
      <c r="D10652" s="4">
        <v>3</v>
      </c>
      <c r="E10652">
        <v>14</v>
      </c>
      <c r="F10652" t="str">
        <f t="shared" si="335"/>
        <v>24-5-4</v>
      </c>
    </row>
    <row r="10653" spans="1:6" x14ac:dyDescent="0.3">
      <c r="A10653">
        <v>2009</v>
      </c>
      <c r="B10653" t="s">
        <v>1317</v>
      </c>
      <c r="C10653" t="str">
        <f t="shared" si="334"/>
        <v>2009-Flamengo/RJ-24-5-4</v>
      </c>
      <c r="D10653" s="4">
        <v>9</v>
      </c>
      <c r="E10653">
        <v>24</v>
      </c>
      <c r="F10653" t="str">
        <f t="shared" si="335"/>
        <v>24-5-4</v>
      </c>
    </row>
    <row r="10654" spans="1:6" x14ac:dyDescent="0.3">
      <c r="A10654">
        <v>2009</v>
      </c>
      <c r="B10654" t="s">
        <v>1318</v>
      </c>
      <c r="C10654" t="str">
        <f t="shared" si="334"/>
        <v>2009-Fluminense/RJ-24-5-4</v>
      </c>
      <c r="D10654" s="4">
        <v>1</v>
      </c>
      <c r="E10654">
        <v>15</v>
      </c>
      <c r="F10654" t="str">
        <f t="shared" si="335"/>
        <v>24-5-4</v>
      </c>
    </row>
    <row r="10655" spans="1:6" x14ac:dyDescent="0.3">
      <c r="A10655">
        <v>2009</v>
      </c>
      <c r="B10655" t="s">
        <v>1320</v>
      </c>
      <c r="C10655" t="str">
        <f t="shared" si="334"/>
        <v>2009-Goias/GO-24-5-4</v>
      </c>
      <c r="D10655" s="4">
        <v>15</v>
      </c>
      <c r="E10655">
        <v>28</v>
      </c>
      <c r="F10655" t="str">
        <f t="shared" si="335"/>
        <v>24-5-4</v>
      </c>
    </row>
    <row r="10656" spans="1:6" x14ac:dyDescent="0.3">
      <c r="A10656">
        <v>2009</v>
      </c>
      <c r="B10656" t="s">
        <v>1321</v>
      </c>
      <c r="C10656" t="str">
        <f t="shared" si="334"/>
        <v>2009-Gremio/RS-24-5-4</v>
      </c>
      <c r="D10656" s="4">
        <v>9</v>
      </c>
      <c r="E10656">
        <v>16</v>
      </c>
      <c r="F10656" t="str">
        <f t="shared" si="335"/>
        <v>24-5-4</v>
      </c>
    </row>
    <row r="10657" spans="1:6" x14ac:dyDescent="0.3">
      <c r="A10657">
        <v>2009</v>
      </c>
      <c r="B10657" t="s">
        <v>1322</v>
      </c>
      <c r="C10657" t="str">
        <f t="shared" si="334"/>
        <v>2009-Internacional/RS-24-5-4</v>
      </c>
      <c r="D10657" s="4">
        <v>7</v>
      </c>
      <c r="E10657">
        <v>40</v>
      </c>
      <c r="F10657" t="str">
        <f t="shared" si="335"/>
        <v>24-5-4</v>
      </c>
    </row>
    <row r="10658" spans="1:6" x14ac:dyDescent="0.3">
      <c r="A10658">
        <v>2009</v>
      </c>
      <c r="B10658" t="s">
        <v>3077</v>
      </c>
      <c r="C10658" t="str">
        <f t="shared" si="334"/>
        <v>2009-Nautico/PE-24-5-4</v>
      </c>
      <c r="D10658" s="4">
        <v>3</v>
      </c>
      <c r="E10658">
        <v>19</v>
      </c>
      <c r="F10658" t="str">
        <f t="shared" si="335"/>
        <v>24-5-4</v>
      </c>
    </row>
    <row r="10659" spans="1:6" x14ac:dyDescent="0.3">
      <c r="A10659">
        <v>2009</v>
      </c>
      <c r="B10659" t="s">
        <v>1323</v>
      </c>
      <c r="C10659" t="str">
        <f t="shared" si="334"/>
        <v>2009-Palmeiras/SP-24-5-4</v>
      </c>
      <c r="D10659" s="4">
        <v>12</v>
      </c>
      <c r="E10659">
        <v>31</v>
      </c>
      <c r="F10659" t="str">
        <f t="shared" si="335"/>
        <v>24-5-4</v>
      </c>
    </row>
    <row r="10660" spans="1:6" x14ac:dyDescent="0.3">
      <c r="A10660">
        <v>2009</v>
      </c>
      <c r="B10660" t="s">
        <v>3973</v>
      </c>
      <c r="C10660" t="str">
        <f t="shared" si="334"/>
        <v>2009-Santo Andre/SP-24-5-4</v>
      </c>
      <c r="D10660" s="4">
        <v>1</v>
      </c>
      <c r="E10660">
        <v>17</v>
      </c>
      <c r="F10660" t="str">
        <f t="shared" si="335"/>
        <v>24-5-4</v>
      </c>
    </row>
    <row r="10661" spans="1:6" x14ac:dyDescent="0.3">
      <c r="A10661">
        <v>2009</v>
      </c>
      <c r="B10661" t="s">
        <v>1327</v>
      </c>
      <c r="C10661" t="str">
        <f t="shared" si="334"/>
        <v>2009-Santos/SP-24-5-4</v>
      </c>
      <c r="D10661" s="4">
        <v>9</v>
      </c>
      <c r="E10661">
        <v>31</v>
      </c>
      <c r="F10661" t="str">
        <f t="shared" si="335"/>
        <v>24-5-4</v>
      </c>
    </row>
    <row r="10662" spans="1:6" x14ac:dyDescent="0.3">
      <c r="A10662">
        <v>2009</v>
      </c>
      <c r="B10662" t="s">
        <v>1328</v>
      </c>
      <c r="C10662" t="str">
        <f t="shared" si="334"/>
        <v>2009-Sao Paulo/SP-24-5-4</v>
      </c>
      <c r="D10662" s="4">
        <v>13</v>
      </c>
      <c r="E10662">
        <v>30</v>
      </c>
      <c r="F10662" t="str">
        <f t="shared" si="335"/>
        <v>24-5-4</v>
      </c>
    </row>
    <row r="10663" spans="1:6" x14ac:dyDescent="0.3">
      <c r="A10663">
        <v>2009</v>
      </c>
      <c r="B10663" t="s">
        <v>3078</v>
      </c>
      <c r="C10663" t="str">
        <f t="shared" si="334"/>
        <v>2009-Sport/PE-24-5-4</v>
      </c>
      <c r="D10663" s="4">
        <v>3</v>
      </c>
      <c r="E10663">
        <v>20</v>
      </c>
      <c r="F10663" t="str">
        <f t="shared" si="335"/>
        <v>24-5-4</v>
      </c>
    </row>
    <row r="10664" spans="1:6" x14ac:dyDescent="0.3">
      <c r="A10664">
        <v>2009</v>
      </c>
      <c r="B10664" t="s">
        <v>3558</v>
      </c>
      <c r="C10664" t="str">
        <f t="shared" si="334"/>
        <v>2009-Vitoria/BA-24-5-4</v>
      </c>
      <c r="D10664" s="4">
        <v>4</v>
      </c>
      <c r="E10664">
        <v>30</v>
      </c>
      <c r="F10664" t="str">
        <f t="shared" si="335"/>
        <v>24-5-4</v>
      </c>
    </row>
    <row r="10665" spans="1:6" x14ac:dyDescent="0.3">
      <c r="A10665">
        <v>2009</v>
      </c>
      <c r="B10665" t="s">
        <v>3079</v>
      </c>
      <c r="C10665" t="str">
        <f t="shared" si="334"/>
        <v>2009-Atletico/MG-25-2-0</v>
      </c>
      <c r="D10665" s="4">
        <v>3.75</v>
      </c>
      <c r="E10665">
        <v>14</v>
      </c>
      <c r="F10665" t="str">
        <f t="shared" si="335"/>
        <v>25-2-0</v>
      </c>
    </row>
    <row r="10666" spans="1:6" x14ac:dyDescent="0.3">
      <c r="A10666">
        <v>2009</v>
      </c>
      <c r="B10666" t="s">
        <v>1330</v>
      </c>
      <c r="C10666" t="str">
        <f t="shared" si="334"/>
        <v>2009-Atletico/PR-25-2-0</v>
      </c>
      <c r="D10666" s="4">
        <v>3.1538430000000002</v>
      </c>
      <c r="E10666">
        <v>14</v>
      </c>
      <c r="F10666" t="str">
        <f t="shared" si="335"/>
        <v>25-2-0</v>
      </c>
    </row>
    <row r="10667" spans="1:6" x14ac:dyDescent="0.3">
      <c r="A10667">
        <v>2009</v>
      </c>
      <c r="B10667" t="s">
        <v>3974</v>
      </c>
      <c r="C10667" t="str">
        <f t="shared" si="334"/>
        <v>2009-Avai/SC-25-2-0</v>
      </c>
      <c r="D10667" s="4">
        <v>3.285711</v>
      </c>
      <c r="E10667">
        <v>16</v>
      </c>
      <c r="F10667" t="str">
        <f t="shared" si="335"/>
        <v>25-2-0</v>
      </c>
    </row>
    <row r="10668" spans="1:6" x14ac:dyDescent="0.3">
      <c r="A10668">
        <v>2009</v>
      </c>
      <c r="B10668" t="s">
        <v>3975</v>
      </c>
      <c r="C10668" t="str">
        <f t="shared" si="334"/>
        <v>2009-Barueri/SP-25-2-0</v>
      </c>
      <c r="D10668" s="4">
        <v>2.714283</v>
      </c>
      <c r="E10668">
        <v>16</v>
      </c>
      <c r="F10668" t="str">
        <f t="shared" si="335"/>
        <v>25-2-0</v>
      </c>
    </row>
    <row r="10669" spans="1:6" x14ac:dyDescent="0.3">
      <c r="A10669">
        <v>2009</v>
      </c>
      <c r="B10669" t="s">
        <v>1331</v>
      </c>
      <c r="C10669" t="str">
        <f t="shared" si="334"/>
        <v>2009-Botafogo/RJ-25-2-0</v>
      </c>
      <c r="D10669" s="4">
        <v>1.89286</v>
      </c>
      <c r="E10669">
        <v>10</v>
      </c>
      <c r="F10669" t="str">
        <f t="shared" si="335"/>
        <v>25-2-0</v>
      </c>
    </row>
    <row r="10670" spans="1:6" x14ac:dyDescent="0.3">
      <c r="A10670">
        <v>2009</v>
      </c>
      <c r="B10670" t="s">
        <v>1332</v>
      </c>
      <c r="C10670" t="str">
        <f t="shared" si="334"/>
        <v>2009-Corinthians/SP-25-2-0</v>
      </c>
      <c r="D10670" s="4">
        <v>3.1666729999999998</v>
      </c>
      <c r="E10670">
        <v>16</v>
      </c>
      <c r="F10670" t="str">
        <f t="shared" si="335"/>
        <v>25-2-0</v>
      </c>
    </row>
    <row r="10671" spans="1:6" x14ac:dyDescent="0.3">
      <c r="A10671">
        <v>2009</v>
      </c>
      <c r="B10671" t="s">
        <v>3559</v>
      </c>
      <c r="C10671" t="str">
        <f t="shared" si="334"/>
        <v>2009-Coritiba/PR-25-2-0</v>
      </c>
      <c r="D10671" s="4">
        <v>2</v>
      </c>
      <c r="E10671">
        <v>16</v>
      </c>
      <c r="F10671" t="str">
        <f t="shared" si="335"/>
        <v>25-2-0</v>
      </c>
    </row>
    <row r="10672" spans="1:6" x14ac:dyDescent="0.3">
      <c r="A10672">
        <v>2009</v>
      </c>
      <c r="B10672" t="s">
        <v>1333</v>
      </c>
      <c r="C10672" t="str">
        <f t="shared" si="334"/>
        <v>2009-Cruzeiro/MG-25-2-0</v>
      </c>
      <c r="D10672" s="4">
        <v>2</v>
      </c>
      <c r="E10672">
        <v>8</v>
      </c>
      <c r="F10672" t="str">
        <f t="shared" si="335"/>
        <v>25-2-0</v>
      </c>
    </row>
    <row r="10673" spans="1:6" x14ac:dyDescent="0.3">
      <c r="A10673">
        <v>2009</v>
      </c>
      <c r="B10673" t="s">
        <v>1335</v>
      </c>
      <c r="C10673" t="str">
        <f t="shared" si="334"/>
        <v>2009-Flamengo/RJ-25-2-0</v>
      </c>
      <c r="D10673" s="4">
        <v>2.8571399999999998</v>
      </c>
      <c r="E10673">
        <v>14</v>
      </c>
      <c r="F10673" t="str">
        <f t="shared" si="335"/>
        <v>25-2-0</v>
      </c>
    </row>
    <row r="10674" spans="1:6" x14ac:dyDescent="0.3">
      <c r="A10674">
        <v>2009</v>
      </c>
      <c r="B10674" t="s">
        <v>1336</v>
      </c>
      <c r="C10674" t="str">
        <f t="shared" si="334"/>
        <v>2009-Fluminense/RJ-25-2-0</v>
      </c>
      <c r="D10674" s="4">
        <v>2</v>
      </c>
      <c r="E10674">
        <v>7</v>
      </c>
      <c r="F10674" t="str">
        <f t="shared" si="335"/>
        <v>25-2-0</v>
      </c>
    </row>
    <row r="10675" spans="1:6" x14ac:dyDescent="0.3">
      <c r="A10675">
        <v>2009</v>
      </c>
      <c r="B10675" t="s">
        <v>1338</v>
      </c>
      <c r="C10675" t="str">
        <f t="shared" si="334"/>
        <v>2009-Goias/GO-25-2-0</v>
      </c>
      <c r="D10675" s="4">
        <v>1</v>
      </c>
      <c r="E10675">
        <v>16</v>
      </c>
      <c r="F10675" t="str">
        <f t="shared" si="335"/>
        <v>25-2-0</v>
      </c>
    </row>
    <row r="10676" spans="1:6" x14ac:dyDescent="0.3">
      <c r="A10676">
        <v>2009</v>
      </c>
      <c r="B10676" t="s">
        <v>1339</v>
      </c>
      <c r="C10676" t="str">
        <f t="shared" si="334"/>
        <v>2009-Gremio/RS-25-2-0</v>
      </c>
      <c r="D10676" s="4">
        <v>3.6</v>
      </c>
      <c r="E10676">
        <v>14</v>
      </c>
      <c r="F10676" t="str">
        <f t="shared" si="335"/>
        <v>25-2-0</v>
      </c>
    </row>
    <row r="10677" spans="1:6" x14ac:dyDescent="0.3">
      <c r="A10677">
        <v>2009</v>
      </c>
      <c r="B10677" t="s">
        <v>1340</v>
      </c>
      <c r="C10677" t="str">
        <f t="shared" si="334"/>
        <v>2009-Internacional/RS-25-2-0</v>
      </c>
      <c r="D10677" s="4">
        <v>2.8571399999999998</v>
      </c>
      <c r="E10677">
        <v>16</v>
      </c>
      <c r="F10677" t="str">
        <f t="shared" si="335"/>
        <v>25-2-0</v>
      </c>
    </row>
    <row r="10678" spans="1:6" x14ac:dyDescent="0.3">
      <c r="A10678">
        <v>2009</v>
      </c>
      <c r="B10678" t="s">
        <v>3080</v>
      </c>
      <c r="C10678" t="str">
        <f t="shared" si="334"/>
        <v>2009-Nautico/PE-25-2-0</v>
      </c>
      <c r="D10678" s="4">
        <v>3</v>
      </c>
      <c r="E10678">
        <v>16</v>
      </c>
      <c r="F10678" t="str">
        <f t="shared" si="335"/>
        <v>25-2-0</v>
      </c>
    </row>
    <row r="10679" spans="1:6" x14ac:dyDescent="0.3">
      <c r="A10679">
        <v>2009</v>
      </c>
      <c r="B10679" t="s">
        <v>1341</v>
      </c>
      <c r="C10679" t="str">
        <f t="shared" si="334"/>
        <v>2009-Palmeiras/SP-25-2-0</v>
      </c>
      <c r="D10679" s="4">
        <v>3.2941280000000002</v>
      </c>
      <c r="E10679">
        <v>16</v>
      </c>
      <c r="F10679" t="str">
        <f t="shared" si="335"/>
        <v>25-2-0</v>
      </c>
    </row>
    <row r="10680" spans="1:6" x14ac:dyDescent="0.3">
      <c r="A10680">
        <v>2009</v>
      </c>
      <c r="B10680" t="s">
        <v>3976</v>
      </c>
      <c r="C10680" t="str">
        <f t="shared" si="334"/>
        <v>2009-Santo Andre/SP-25-2-0</v>
      </c>
      <c r="D10680" s="4">
        <v>1.6</v>
      </c>
      <c r="E10680">
        <v>10</v>
      </c>
      <c r="F10680" t="str">
        <f t="shared" si="335"/>
        <v>25-2-0</v>
      </c>
    </row>
    <row r="10681" spans="1:6" x14ac:dyDescent="0.3">
      <c r="A10681">
        <v>2009</v>
      </c>
      <c r="B10681" t="s">
        <v>1345</v>
      </c>
      <c r="C10681" t="str">
        <f t="shared" si="334"/>
        <v>2009-Santos/SP-25-2-0</v>
      </c>
      <c r="D10681" s="4">
        <v>3.1052590000000002</v>
      </c>
      <c r="E10681">
        <v>16</v>
      </c>
      <c r="F10681" t="str">
        <f t="shared" si="335"/>
        <v>25-2-0</v>
      </c>
    </row>
    <row r="10682" spans="1:6" x14ac:dyDescent="0.3">
      <c r="A10682">
        <v>2009</v>
      </c>
      <c r="B10682" t="s">
        <v>1346</v>
      </c>
      <c r="C10682" t="str">
        <f t="shared" si="334"/>
        <v>2009-Sao Paulo/SP-25-2-0</v>
      </c>
      <c r="D10682" s="4">
        <v>3.666674</v>
      </c>
      <c r="E10682">
        <v>16</v>
      </c>
      <c r="F10682" t="str">
        <f t="shared" si="335"/>
        <v>25-2-0</v>
      </c>
    </row>
    <row r="10683" spans="1:6" x14ac:dyDescent="0.3">
      <c r="A10683">
        <v>2009</v>
      </c>
      <c r="B10683" t="s">
        <v>3081</v>
      </c>
      <c r="C10683" t="str">
        <f t="shared" si="334"/>
        <v>2009-Sport/PE-25-2-0</v>
      </c>
      <c r="D10683" s="4">
        <v>2.25</v>
      </c>
      <c r="E10683">
        <v>10</v>
      </c>
      <c r="F10683" t="str">
        <f t="shared" si="335"/>
        <v>25-2-0</v>
      </c>
    </row>
    <row r="10684" spans="1:6" x14ac:dyDescent="0.3">
      <c r="A10684">
        <v>2009</v>
      </c>
      <c r="B10684" t="s">
        <v>3561</v>
      </c>
      <c r="C10684" t="str">
        <f t="shared" si="334"/>
        <v>2009-Vitoria/BA-25-2-0</v>
      </c>
      <c r="D10684" s="4">
        <v>3.9999959999999999</v>
      </c>
      <c r="E10684">
        <v>16</v>
      </c>
      <c r="F10684" t="str">
        <f t="shared" si="335"/>
        <v>25-2-0</v>
      </c>
    </row>
    <row r="10685" spans="1:6" x14ac:dyDescent="0.3">
      <c r="A10685">
        <v>2009</v>
      </c>
      <c r="B10685" t="s">
        <v>3082</v>
      </c>
      <c r="C10685" t="str">
        <f t="shared" si="334"/>
        <v>2009-Atletico/MG-25-2-1</v>
      </c>
      <c r="D10685" s="4">
        <v>2.75</v>
      </c>
      <c r="E10685">
        <v>11</v>
      </c>
      <c r="F10685" t="str">
        <f t="shared" si="335"/>
        <v>25-2-1</v>
      </c>
    </row>
    <row r="10686" spans="1:6" x14ac:dyDescent="0.3">
      <c r="A10686">
        <v>2009</v>
      </c>
      <c r="B10686" t="s">
        <v>1348</v>
      </c>
      <c r="C10686" t="str">
        <f t="shared" si="334"/>
        <v>2009-Atletico/PR-25-2-1</v>
      </c>
      <c r="D10686" s="4">
        <v>2.8181820000000002</v>
      </c>
      <c r="E10686">
        <v>14</v>
      </c>
      <c r="F10686" t="str">
        <f t="shared" si="335"/>
        <v>25-2-1</v>
      </c>
    </row>
    <row r="10687" spans="1:6" x14ac:dyDescent="0.3">
      <c r="A10687">
        <v>2009</v>
      </c>
      <c r="B10687" t="s">
        <v>3977</v>
      </c>
      <c r="C10687" t="str">
        <f t="shared" si="334"/>
        <v>2009-Avai/SC-25-2-1</v>
      </c>
      <c r="D10687" s="4">
        <v>2.6</v>
      </c>
      <c r="E10687">
        <v>16</v>
      </c>
      <c r="F10687" t="str">
        <f t="shared" si="335"/>
        <v>25-2-1</v>
      </c>
    </row>
    <row r="10688" spans="1:6" x14ac:dyDescent="0.3">
      <c r="A10688">
        <v>2009</v>
      </c>
      <c r="B10688" t="s">
        <v>3978</v>
      </c>
      <c r="C10688" t="str">
        <f t="shared" si="334"/>
        <v>2009-Barueri/SP-25-2-1</v>
      </c>
      <c r="D10688" s="4">
        <v>2.428569</v>
      </c>
      <c r="E10688">
        <v>16</v>
      </c>
      <c r="F10688" t="str">
        <f t="shared" si="335"/>
        <v>25-2-1</v>
      </c>
    </row>
    <row r="10689" spans="1:6" x14ac:dyDescent="0.3">
      <c r="A10689">
        <v>2009</v>
      </c>
      <c r="B10689" t="s">
        <v>1349</v>
      </c>
      <c r="C10689" t="str">
        <f t="shared" si="334"/>
        <v>2009-Botafogo/RJ-25-2-1</v>
      </c>
      <c r="D10689" s="4">
        <v>1.9999979999999999</v>
      </c>
      <c r="E10689">
        <v>10</v>
      </c>
      <c r="F10689" t="str">
        <f t="shared" si="335"/>
        <v>25-2-1</v>
      </c>
    </row>
    <row r="10690" spans="1:6" x14ac:dyDescent="0.3">
      <c r="A10690">
        <v>2009</v>
      </c>
      <c r="B10690" t="s">
        <v>1350</v>
      </c>
      <c r="C10690" t="str">
        <f t="shared" si="334"/>
        <v>2009-Corinthians/SP-25-2-1</v>
      </c>
      <c r="D10690" s="4">
        <v>3.8666719999999999</v>
      </c>
      <c r="E10690">
        <v>14</v>
      </c>
      <c r="F10690" t="str">
        <f t="shared" si="335"/>
        <v>25-2-1</v>
      </c>
    </row>
    <row r="10691" spans="1:6" x14ac:dyDescent="0.3">
      <c r="A10691">
        <v>2009</v>
      </c>
      <c r="B10691" t="s">
        <v>3562</v>
      </c>
      <c r="C10691" t="str">
        <f t="shared" ref="C10691:C10754" si="336">A10691&amp;"-"&amp;B10691</f>
        <v>2009-Coritiba/PR-25-2-1</v>
      </c>
      <c r="D10691" s="4">
        <v>4</v>
      </c>
      <c r="E10691">
        <v>16</v>
      </c>
      <c r="F10691" t="str">
        <f t="shared" ref="F10691:F10754" si="337">RIGHT(B10691,LEN(C10691)-FIND("-",C10691,6))</f>
        <v>25-2-1</v>
      </c>
    </row>
    <row r="10692" spans="1:6" x14ac:dyDescent="0.3">
      <c r="A10692">
        <v>2009</v>
      </c>
      <c r="B10692" t="s">
        <v>1351</v>
      </c>
      <c r="C10692" t="str">
        <f t="shared" si="336"/>
        <v>2009-Cruzeiro/MG-25-2-1</v>
      </c>
      <c r="D10692" s="4">
        <v>2.375</v>
      </c>
      <c r="E10692">
        <v>16</v>
      </c>
      <c r="F10692" t="str">
        <f t="shared" si="337"/>
        <v>25-2-1</v>
      </c>
    </row>
    <row r="10693" spans="1:6" x14ac:dyDescent="0.3">
      <c r="A10693">
        <v>2009</v>
      </c>
      <c r="B10693" t="s">
        <v>1353</v>
      </c>
      <c r="C10693" t="str">
        <f t="shared" si="336"/>
        <v>2009-Flamengo/RJ-25-2-1</v>
      </c>
      <c r="D10693" s="4">
        <v>2.6875040000000001</v>
      </c>
      <c r="E10693">
        <v>16</v>
      </c>
      <c r="F10693" t="str">
        <f t="shared" si="337"/>
        <v>25-2-1</v>
      </c>
    </row>
    <row r="10694" spans="1:6" x14ac:dyDescent="0.3">
      <c r="A10694">
        <v>2009</v>
      </c>
      <c r="B10694" t="s">
        <v>1354</v>
      </c>
      <c r="C10694" t="str">
        <f t="shared" si="336"/>
        <v>2009-Fluminense/RJ-25-2-1</v>
      </c>
      <c r="D10694" s="4">
        <v>1.7142839999999999</v>
      </c>
      <c r="E10694">
        <v>8</v>
      </c>
      <c r="F10694" t="str">
        <f t="shared" si="337"/>
        <v>25-2-1</v>
      </c>
    </row>
    <row r="10695" spans="1:6" x14ac:dyDescent="0.3">
      <c r="A10695">
        <v>2009</v>
      </c>
      <c r="B10695" t="s">
        <v>1356</v>
      </c>
      <c r="C10695" t="str">
        <f t="shared" si="336"/>
        <v>2009-Goias/GO-25-2-1</v>
      </c>
      <c r="D10695" s="4">
        <v>2.625</v>
      </c>
      <c r="E10695">
        <v>16</v>
      </c>
      <c r="F10695" t="str">
        <f t="shared" si="337"/>
        <v>25-2-1</v>
      </c>
    </row>
    <row r="10696" spans="1:6" x14ac:dyDescent="0.3">
      <c r="A10696">
        <v>2009</v>
      </c>
      <c r="B10696" t="s">
        <v>1357</v>
      </c>
      <c r="C10696" t="str">
        <f t="shared" si="336"/>
        <v>2009-Gremio/RS-25-2-1</v>
      </c>
      <c r="D10696" s="4">
        <v>2.7500019999999998</v>
      </c>
      <c r="E10696">
        <v>10</v>
      </c>
      <c r="F10696" t="str">
        <f t="shared" si="337"/>
        <v>25-2-1</v>
      </c>
    </row>
    <row r="10697" spans="1:6" x14ac:dyDescent="0.3">
      <c r="A10697">
        <v>2009</v>
      </c>
      <c r="B10697" t="s">
        <v>1358</v>
      </c>
      <c r="C10697" t="str">
        <f t="shared" si="336"/>
        <v>2009-Internacional/RS-25-2-1</v>
      </c>
      <c r="D10697" s="4">
        <v>2.8</v>
      </c>
      <c r="E10697">
        <v>14</v>
      </c>
      <c r="F10697" t="str">
        <f t="shared" si="337"/>
        <v>25-2-1</v>
      </c>
    </row>
    <row r="10698" spans="1:6" x14ac:dyDescent="0.3">
      <c r="A10698">
        <v>2009</v>
      </c>
      <c r="B10698" t="s">
        <v>3083</v>
      </c>
      <c r="C10698" t="str">
        <f t="shared" si="336"/>
        <v>2009-Nautico/PE-25-2-1</v>
      </c>
      <c r="D10698" s="4">
        <v>2.8</v>
      </c>
      <c r="E10698">
        <v>14</v>
      </c>
      <c r="F10698" t="str">
        <f t="shared" si="337"/>
        <v>25-2-1</v>
      </c>
    </row>
    <row r="10699" spans="1:6" x14ac:dyDescent="0.3">
      <c r="A10699">
        <v>2009</v>
      </c>
      <c r="B10699" t="s">
        <v>1359</v>
      </c>
      <c r="C10699" t="str">
        <f t="shared" si="336"/>
        <v>2009-Palmeiras/SP-25-2-1</v>
      </c>
      <c r="D10699" s="4">
        <v>3.2</v>
      </c>
      <c r="E10699">
        <v>16</v>
      </c>
      <c r="F10699" t="str">
        <f t="shared" si="337"/>
        <v>25-2-1</v>
      </c>
    </row>
    <row r="10700" spans="1:6" x14ac:dyDescent="0.3">
      <c r="A10700">
        <v>2009</v>
      </c>
      <c r="B10700" t="s">
        <v>3979</v>
      </c>
      <c r="C10700" t="str">
        <f t="shared" si="336"/>
        <v>2009-Santo Andre/SP-25-2-1</v>
      </c>
      <c r="D10700" s="4">
        <v>2.2222200000000001</v>
      </c>
      <c r="E10700">
        <v>16</v>
      </c>
      <c r="F10700" t="str">
        <f t="shared" si="337"/>
        <v>25-2-1</v>
      </c>
    </row>
    <row r="10701" spans="1:6" x14ac:dyDescent="0.3">
      <c r="A10701">
        <v>2009</v>
      </c>
      <c r="B10701" t="s">
        <v>1363</v>
      </c>
      <c r="C10701" t="str">
        <f t="shared" si="336"/>
        <v>2009-Santos/SP-25-2-1</v>
      </c>
      <c r="D10701" s="4">
        <v>2.1</v>
      </c>
      <c r="E10701">
        <v>10</v>
      </c>
      <c r="F10701" t="str">
        <f t="shared" si="337"/>
        <v>25-2-1</v>
      </c>
    </row>
    <row r="10702" spans="1:6" x14ac:dyDescent="0.3">
      <c r="A10702">
        <v>2009</v>
      </c>
      <c r="B10702" t="s">
        <v>1364</v>
      </c>
      <c r="C10702" t="str">
        <f t="shared" si="336"/>
        <v>2009-Sao Paulo/SP-25-2-1</v>
      </c>
      <c r="D10702" s="4">
        <v>3.55</v>
      </c>
      <c r="E10702">
        <v>16</v>
      </c>
      <c r="F10702" t="str">
        <f t="shared" si="337"/>
        <v>25-2-1</v>
      </c>
    </row>
    <row r="10703" spans="1:6" x14ac:dyDescent="0.3">
      <c r="A10703">
        <v>2009</v>
      </c>
      <c r="B10703" t="s">
        <v>3084</v>
      </c>
      <c r="C10703" t="str">
        <f t="shared" si="336"/>
        <v>2009-Sport/PE-25-2-1</v>
      </c>
      <c r="D10703" s="4">
        <v>2.5555569999999999</v>
      </c>
      <c r="E10703">
        <v>8</v>
      </c>
      <c r="F10703" t="str">
        <f t="shared" si="337"/>
        <v>25-2-1</v>
      </c>
    </row>
    <row r="10704" spans="1:6" x14ac:dyDescent="0.3">
      <c r="A10704">
        <v>2009</v>
      </c>
      <c r="B10704" t="s">
        <v>3564</v>
      </c>
      <c r="C10704" t="str">
        <f t="shared" si="336"/>
        <v>2009-Vitoria/BA-25-2-1</v>
      </c>
      <c r="D10704" s="4">
        <v>1.9999979999999999</v>
      </c>
      <c r="E10704">
        <v>16</v>
      </c>
      <c r="F10704" t="str">
        <f t="shared" si="337"/>
        <v>25-2-1</v>
      </c>
    </row>
    <row r="10705" spans="1:6" x14ac:dyDescent="0.3">
      <c r="A10705">
        <v>2009</v>
      </c>
      <c r="B10705" t="s">
        <v>3085</v>
      </c>
      <c r="C10705" t="str">
        <f t="shared" si="336"/>
        <v>2009-Atletico/MG-25-3-0</v>
      </c>
      <c r="D10705" s="4">
        <v>3.75</v>
      </c>
      <c r="E10705">
        <v>15</v>
      </c>
      <c r="F10705" t="str">
        <f t="shared" si="337"/>
        <v>25-3-0</v>
      </c>
    </row>
    <row r="10706" spans="1:6" x14ac:dyDescent="0.3">
      <c r="A10706">
        <v>2009</v>
      </c>
      <c r="B10706" t="s">
        <v>1366</v>
      </c>
      <c r="C10706" t="str">
        <f t="shared" si="336"/>
        <v>2009-Atletico/PR-25-3-0</v>
      </c>
      <c r="D10706" s="4">
        <v>6</v>
      </c>
      <c r="E10706">
        <v>23</v>
      </c>
      <c r="F10706" t="str">
        <f t="shared" si="337"/>
        <v>25-3-0</v>
      </c>
    </row>
    <row r="10707" spans="1:6" x14ac:dyDescent="0.3">
      <c r="A10707">
        <v>2009</v>
      </c>
      <c r="B10707" t="s">
        <v>3980</v>
      </c>
      <c r="C10707" t="str">
        <f t="shared" si="336"/>
        <v>2009-Avai/SC-25-3-0</v>
      </c>
      <c r="D10707" s="4">
        <v>0</v>
      </c>
      <c r="E10707">
        <v>34</v>
      </c>
      <c r="F10707" t="str">
        <f t="shared" si="337"/>
        <v>25-3-0</v>
      </c>
    </row>
    <row r="10708" spans="1:6" x14ac:dyDescent="0.3">
      <c r="A10708">
        <v>2009</v>
      </c>
      <c r="B10708" t="s">
        <v>3981</v>
      </c>
      <c r="C10708" t="str">
        <f t="shared" si="336"/>
        <v>2009-Barueri/SP-25-3-0</v>
      </c>
      <c r="D10708" s="4">
        <v>4</v>
      </c>
      <c r="E10708">
        <v>25</v>
      </c>
      <c r="F10708" t="str">
        <f t="shared" si="337"/>
        <v>25-3-0</v>
      </c>
    </row>
    <row r="10709" spans="1:6" x14ac:dyDescent="0.3">
      <c r="A10709">
        <v>2009</v>
      </c>
      <c r="B10709" t="s">
        <v>1367</v>
      </c>
      <c r="C10709" t="str">
        <f t="shared" si="336"/>
        <v>2009-Botafogo/RJ-25-3-0</v>
      </c>
      <c r="D10709" s="4">
        <v>3.8</v>
      </c>
      <c r="E10709">
        <v>19</v>
      </c>
      <c r="F10709" t="str">
        <f t="shared" si="337"/>
        <v>25-3-0</v>
      </c>
    </row>
    <row r="10710" spans="1:6" x14ac:dyDescent="0.3">
      <c r="A10710">
        <v>2009</v>
      </c>
      <c r="B10710" t="s">
        <v>1368</v>
      </c>
      <c r="C10710" t="str">
        <f t="shared" si="336"/>
        <v>2009-Corinthians/SP-25-3-0</v>
      </c>
      <c r="D10710" s="4">
        <v>5</v>
      </c>
      <c r="E10710">
        <v>23</v>
      </c>
      <c r="F10710" t="str">
        <f t="shared" si="337"/>
        <v>25-3-0</v>
      </c>
    </row>
    <row r="10711" spans="1:6" x14ac:dyDescent="0.3">
      <c r="A10711">
        <v>2009</v>
      </c>
      <c r="B10711" t="s">
        <v>3565</v>
      </c>
      <c r="C10711" t="str">
        <f t="shared" si="336"/>
        <v>2009-Coritiba/PR-25-3-0</v>
      </c>
      <c r="D10711" s="4">
        <v>5</v>
      </c>
      <c r="E10711">
        <v>21</v>
      </c>
      <c r="F10711" t="str">
        <f t="shared" si="337"/>
        <v>25-3-0</v>
      </c>
    </row>
    <row r="10712" spans="1:6" x14ac:dyDescent="0.3">
      <c r="A10712">
        <v>2009</v>
      </c>
      <c r="B10712" t="s">
        <v>1369</v>
      </c>
      <c r="C10712" t="str">
        <f t="shared" si="336"/>
        <v>2009-Cruzeiro/MG-25-3-0</v>
      </c>
      <c r="D10712" s="4">
        <v>4</v>
      </c>
      <c r="E10712">
        <v>21</v>
      </c>
      <c r="F10712" t="str">
        <f t="shared" si="337"/>
        <v>25-3-0</v>
      </c>
    </row>
    <row r="10713" spans="1:6" x14ac:dyDescent="0.3">
      <c r="A10713">
        <v>2009</v>
      </c>
      <c r="B10713" t="s">
        <v>1371</v>
      </c>
      <c r="C10713" t="str">
        <f t="shared" si="336"/>
        <v>2009-Flamengo/RJ-25-3-0</v>
      </c>
      <c r="D10713" s="4">
        <v>3.5714250000000001</v>
      </c>
      <c r="E10713">
        <v>16</v>
      </c>
      <c r="F10713" t="str">
        <f t="shared" si="337"/>
        <v>25-3-0</v>
      </c>
    </row>
    <row r="10714" spans="1:6" x14ac:dyDescent="0.3">
      <c r="A10714">
        <v>2009</v>
      </c>
      <c r="B10714" t="s">
        <v>1372</v>
      </c>
      <c r="C10714" t="str">
        <f t="shared" si="336"/>
        <v>2009-Fluminense/RJ-25-3-0</v>
      </c>
      <c r="D10714" s="4">
        <v>2</v>
      </c>
      <c r="E10714">
        <v>12</v>
      </c>
      <c r="F10714" t="str">
        <f t="shared" si="337"/>
        <v>25-3-0</v>
      </c>
    </row>
    <row r="10715" spans="1:6" x14ac:dyDescent="0.3">
      <c r="A10715">
        <v>2009</v>
      </c>
      <c r="B10715" t="s">
        <v>1374</v>
      </c>
      <c r="C10715" t="str">
        <f t="shared" si="336"/>
        <v>2009-Goias/GO-25-3-0</v>
      </c>
      <c r="D10715" s="4">
        <v>1</v>
      </c>
      <c r="E10715">
        <v>33</v>
      </c>
      <c r="F10715" t="str">
        <f t="shared" si="337"/>
        <v>25-3-0</v>
      </c>
    </row>
    <row r="10716" spans="1:6" x14ac:dyDescent="0.3">
      <c r="A10716">
        <v>2009</v>
      </c>
      <c r="B10716" t="s">
        <v>1375</v>
      </c>
      <c r="C10716" t="str">
        <f t="shared" si="336"/>
        <v>2009-Gremio/RS-25-3-0</v>
      </c>
      <c r="D10716" s="4">
        <v>5</v>
      </c>
      <c r="E10716">
        <v>18</v>
      </c>
      <c r="F10716" t="str">
        <f t="shared" si="337"/>
        <v>25-3-0</v>
      </c>
    </row>
    <row r="10717" spans="1:6" x14ac:dyDescent="0.3">
      <c r="A10717">
        <v>2009</v>
      </c>
      <c r="B10717" t="s">
        <v>1376</v>
      </c>
      <c r="C10717" t="str">
        <f t="shared" si="336"/>
        <v>2009-Internacional/RS-25-3-0</v>
      </c>
      <c r="D10717" s="4">
        <v>5</v>
      </c>
      <c r="E10717">
        <v>34</v>
      </c>
      <c r="F10717" t="str">
        <f t="shared" si="337"/>
        <v>25-3-0</v>
      </c>
    </row>
    <row r="10718" spans="1:6" x14ac:dyDescent="0.3">
      <c r="A10718">
        <v>2009</v>
      </c>
      <c r="B10718" t="s">
        <v>3086</v>
      </c>
      <c r="C10718" t="str">
        <f t="shared" si="336"/>
        <v>2009-Nautico/PE-25-3-0</v>
      </c>
      <c r="D10718" s="4">
        <v>4</v>
      </c>
      <c r="E10718">
        <v>17</v>
      </c>
      <c r="F10718" t="str">
        <f t="shared" si="337"/>
        <v>25-3-0</v>
      </c>
    </row>
    <row r="10719" spans="1:6" x14ac:dyDescent="0.3">
      <c r="A10719">
        <v>2009</v>
      </c>
      <c r="B10719" t="s">
        <v>1377</v>
      </c>
      <c r="C10719" t="str">
        <f t="shared" si="336"/>
        <v>2009-Palmeiras/SP-25-3-0</v>
      </c>
      <c r="D10719" s="4">
        <v>6.2</v>
      </c>
      <c r="E10719">
        <v>31</v>
      </c>
      <c r="F10719" t="str">
        <f t="shared" si="337"/>
        <v>25-3-0</v>
      </c>
    </row>
    <row r="10720" spans="1:6" x14ac:dyDescent="0.3">
      <c r="A10720">
        <v>2009</v>
      </c>
      <c r="B10720" t="s">
        <v>3982</v>
      </c>
      <c r="C10720" t="str">
        <f t="shared" si="336"/>
        <v>2009-Santo Andre/SP-25-3-0</v>
      </c>
      <c r="D10720" s="4">
        <v>1.75</v>
      </c>
      <c r="E10720">
        <v>14</v>
      </c>
      <c r="F10720" t="str">
        <f t="shared" si="337"/>
        <v>25-3-0</v>
      </c>
    </row>
    <row r="10721" spans="1:6" x14ac:dyDescent="0.3">
      <c r="A10721">
        <v>2009</v>
      </c>
      <c r="B10721" t="s">
        <v>1381</v>
      </c>
      <c r="C10721" t="str">
        <f t="shared" si="336"/>
        <v>2009-Santos/SP-25-3-0</v>
      </c>
      <c r="D10721" s="4">
        <v>4.4000000000000004</v>
      </c>
      <c r="E10721">
        <v>16</v>
      </c>
      <c r="F10721" t="str">
        <f t="shared" si="337"/>
        <v>25-3-0</v>
      </c>
    </row>
    <row r="10722" spans="1:6" x14ac:dyDescent="0.3">
      <c r="A10722">
        <v>2009</v>
      </c>
      <c r="B10722" t="s">
        <v>1382</v>
      </c>
      <c r="C10722" t="str">
        <f t="shared" si="336"/>
        <v>2009-Sao Paulo/SP-25-3-0</v>
      </c>
      <c r="D10722" s="4">
        <v>9</v>
      </c>
      <c r="E10722">
        <v>36</v>
      </c>
      <c r="F10722" t="str">
        <f t="shared" si="337"/>
        <v>25-3-0</v>
      </c>
    </row>
    <row r="10723" spans="1:6" x14ac:dyDescent="0.3">
      <c r="A10723">
        <v>2009</v>
      </c>
      <c r="B10723" t="s">
        <v>3087</v>
      </c>
      <c r="C10723" t="str">
        <f t="shared" si="336"/>
        <v>2009-Sport/PE-25-3-0</v>
      </c>
      <c r="D10723" s="4">
        <v>2.25</v>
      </c>
      <c r="E10723">
        <v>10</v>
      </c>
      <c r="F10723" t="str">
        <f t="shared" si="337"/>
        <v>25-3-0</v>
      </c>
    </row>
    <row r="10724" spans="1:6" x14ac:dyDescent="0.3">
      <c r="A10724">
        <v>2009</v>
      </c>
      <c r="B10724" t="s">
        <v>3567</v>
      </c>
      <c r="C10724" t="str">
        <f t="shared" si="336"/>
        <v>2009-Vitoria/BA-25-3-0</v>
      </c>
      <c r="D10724" s="4">
        <v>2.999997</v>
      </c>
      <c r="E10724">
        <v>19</v>
      </c>
      <c r="F10724" t="str">
        <f t="shared" si="337"/>
        <v>25-3-0</v>
      </c>
    </row>
    <row r="10725" spans="1:6" x14ac:dyDescent="0.3">
      <c r="A10725">
        <v>2009</v>
      </c>
      <c r="B10725" t="s">
        <v>3088</v>
      </c>
      <c r="C10725" t="str">
        <f t="shared" si="336"/>
        <v>2009-Atletico/MG-25-3-1</v>
      </c>
      <c r="D10725" s="4">
        <v>2.5</v>
      </c>
      <c r="E10725">
        <v>18</v>
      </c>
      <c r="F10725" t="str">
        <f t="shared" si="337"/>
        <v>25-3-1</v>
      </c>
    </row>
    <row r="10726" spans="1:6" x14ac:dyDescent="0.3">
      <c r="A10726">
        <v>2009</v>
      </c>
      <c r="B10726" t="s">
        <v>1384</v>
      </c>
      <c r="C10726" t="str">
        <f t="shared" si="336"/>
        <v>2009-Atletico/PR-25-3-1</v>
      </c>
      <c r="D10726" s="4">
        <v>4</v>
      </c>
      <c r="E10726">
        <v>21</v>
      </c>
      <c r="F10726" t="str">
        <f t="shared" si="337"/>
        <v>25-3-1</v>
      </c>
    </row>
    <row r="10727" spans="1:6" x14ac:dyDescent="0.3">
      <c r="A10727">
        <v>2009</v>
      </c>
      <c r="B10727" t="s">
        <v>3983</v>
      </c>
      <c r="C10727" t="str">
        <f t="shared" si="336"/>
        <v>2009-Avai/SC-25-3-1</v>
      </c>
      <c r="D10727" s="4">
        <v>5</v>
      </c>
      <c r="E10727">
        <v>29</v>
      </c>
      <c r="F10727" t="str">
        <f t="shared" si="337"/>
        <v>25-3-1</v>
      </c>
    </row>
    <row r="10728" spans="1:6" x14ac:dyDescent="0.3">
      <c r="A10728">
        <v>2009</v>
      </c>
      <c r="B10728" t="s">
        <v>3984</v>
      </c>
      <c r="C10728" t="str">
        <f t="shared" si="336"/>
        <v>2009-Barueri/SP-25-3-1</v>
      </c>
      <c r="D10728" s="4">
        <v>6</v>
      </c>
      <c r="E10728">
        <v>29</v>
      </c>
      <c r="F10728" t="str">
        <f t="shared" si="337"/>
        <v>25-3-1</v>
      </c>
    </row>
    <row r="10729" spans="1:6" x14ac:dyDescent="0.3">
      <c r="A10729">
        <v>2009</v>
      </c>
      <c r="B10729" t="s">
        <v>1385</v>
      </c>
      <c r="C10729" t="str">
        <f t="shared" si="336"/>
        <v>2009-Botafogo/RJ-25-3-1</v>
      </c>
      <c r="D10729" s="4">
        <v>2.75</v>
      </c>
      <c r="E10729">
        <v>11</v>
      </c>
      <c r="F10729" t="str">
        <f t="shared" si="337"/>
        <v>25-3-1</v>
      </c>
    </row>
    <row r="10730" spans="1:6" x14ac:dyDescent="0.3">
      <c r="A10730">
        <v>2009</v>
      </c>
      <c r="B10730" t="s">
        <v>1386</v>
      </c>
      <c r="C10730" t="str">
        <f t="shared" si="336"/>
        <v>2009-Corinthians/SP-25-3-1</v>
      </c>
      <c r="D10730" s="4">
        <v>5</v>
      </c>
      <c r="E10730">
        <v>17</v>
      </c>
      <c r="F10730" t="str">
        <f t="shared" si="337"/>
        <v>25-3-1</v>
      </c>
    </row>
    <row r="10731" spans="1:6" x14ac:dyDescent="0.3">
      <c r="A10731">
        <v>2009</v>
      </c>
      <c r="B10731" t="s">
        <v>3568</v>
      </c>
      <c r="C10731" t="str">
        <f t="shared" si="336"/>
        <v>2009-Coritiba/PR-25-3-1</v>
      </c>
      <c r="D10731" s="4">
        <v>4</v>
      </c>
      <c r="E10731">
        <v>13</v>
      </c>
      <c r="F10731" t="str">
        <f t="shared" si="337"/>
        <v>25-3-1</v>
      </c>
    </row>
    <row r="10732" spans="1:6" x14ac:dyDescent="0.3">
      <c r="A10732">
        <v>2009</v>
      </c>
      <c r="B10732" t="s">
        <v>1387</v>
      </c>
      <c r="C10732" t="str">
        <f t="shared" si="336"/>
        <v>2009-Cruzeiro/MG-25-3-1</v>
      </c>
      <c r="D10732" s="4">
        <v>3.8</v>
      </c>
      <c r="E10732">
        <v>25</v>
      </c>
      <c r="F10732" t="str">
        <f t="shared" si="337"/>
        <v>25-3-1</v>
      </c>
    </row>
    <row r="10733" spans="1:6" x14ac:dyDescent="0.3">
      <c r="A10733">
        <v>2009</v>
      </c>
      <c r="B10733" t="s">
        <v>1389</v>
      </c>
      <c r="C10733" t="str">
        <f t="shared" si="336"/>
        <v>2009-Flamengo/RJ-25-3-1</v>
      </c>
      <c r="D10733" s="4">
        <v>4.5</v>
      </c>
      <c r="E10733">
        <v>18</v>
      </c>
      <c r="F10733" t="str">
        <f t="shared" si="337"/>
        <v>25-3-1</v>
      </c>
    </row>
    <row r="10734" spans="1:6" x14ac:dyDescent="0.3">
      <c r="A10734">
        <v>2009</v>
      </c>
      <c r="B10734" t="s">
        <v>1390</v>
      </c>
      <c r="C10734" t="str">
        <f t="shared" si="336"/>
        <v>2009-Fluminense/RJ-25-3-1</v>
      </c>
      <c r="D10734" s="4">
        <v>1.5</v>
      </c>
      <c r="E10734">
        <v>10</v>
      </c>
      <c r="F10734" t="str">
        <f t="shared" si="337"/>
        <v>25-3-1</v>
      </c>
    </row>
    <row r="10735" spans="1:6" x14ac:dyDescent="0.3">
      <c r="A10735">
        <v>2009</v>
      </c>
      <c r="B10735" t="s">
        <v>1392</v>
      </c>
      <c r="C10735" t="str">
        <f t="shared" si="336"/>
        <v>2009-Goias/GO-25-3-1</v>
      </c>
      <c r="D10735" s="4">
        <v>5.25</v>
      </c>
      <c r="E10735">
        <v>23</v>
      </c>
      <c r="F10735" t="str">
        <f t="shared" si="337"/>
        <v>25-3-1</v>
      </c>
    </row>
    <row r="10736" spans="1:6" x14ac:dyDescent="0.3">
      <c r="A10736">
        <v>2009</v>
      </c>
      <c r="B10736" t="s">
        <v>1393</v>
      </c>
      <c r="C10736" t="str">
        <f t="shared" si="336"/>
        <v>2009-Gremio/RS-25-3-1</v>
      </c>
      <c r="D10736" s="4">
        <v>5</v>
      </c>
      <c r="E10736">
        <v>20</v>
      </c>
      <c r="F10736" t="str">
        <f t="shared" si="337"/>
        <v>25-3-1</v>
      </c>
    </row>
    <row r="10737" spans="1:6" x14ac:dyDescent="0.3">
      <c r="A10737">
        <v>2009</v>
      </c>
      <c r="B10737" t="s">
        <v>1394</v>
      </c>
      <c r="C10737" t="str">
        <f t="shared" si="336"/>
        <v>2009-Internacional/RS-25-3-1</v>
      </c>
      <c r="D10737" s="4">
        <v>4.857138</v>
      </c>
      <c r="E10737">
        <v>27</v>
      </c>
      <c r="F10737" t="str">
        <f t="shared" si="337"/>
        <v>25-3-1</v>
      </c>
    </row>
    <row r="10738" spans="1:6" x14ac:dyDescent="0.3">
      <c r="A10738">
        <v>2009</v>
      </c>
      <c r="B10738" t="s">
        <v>3089</v>
      </c>
      <c r="C10738" t="str">
        <f t="shared" si="336"/>
        <v>2009-Nautico/PE-25-3-1</v>
      </c>
      <c r="D10738" s="4">
        <v>2.6</v>
      </c>
      <c r="E10738">
        <v>20</v>
      </c>
      <c r="F10738" t="str">
        <f t="shared" si="337"/>
        <v>25-3-1</v>
      </c>
    </row>
    <row r="10739" spans="1:6" x14ac:dyDescent="0.3">
      <c r="A10739">
        <v>2009</v>
      </c>
      <c r="B10739" t="s">
        <v>1395</v>
      </c>
      <c r="C10739" t="str">
        <f t="shared" si="336"/>
        <v>2009-Palmeiras/SP-25-3-1</v>
      </c>
      <c r="D10739" s="4">
        <v>2</v>
      </c>
      <c r="E10739">
        <v>33</v>
      </c>
      <c r="F10739" t="str">
        <f t="shared" si="337"/>
        <v>25-3-1</v>
      </c>
    </row>
    <row r="10740" spans="1:6" x14ac:dyDescent="0.3">
      <c r="A10740">
        <v>2009</v>
      </c>
      <c r="B10740" t="s">
        <v>3985</v>
      </c>
      <c r="C10740" t="str">
        <f t="shared" si="336"/>
        <v>2009-Santo Andre/SP-25-3-1</v>
      </c>
      <c r="D10740" s="4">
        <v>3</v>
      </c>
      <c r="E10740">
        <v>17</v>
      </c>
      <c r="F10740" t="str">
        <f t="shared" si="337"/>
        <v>25-3-1</v>
      </c>
    </row>
    <row r="10741" spans="1:6" x14ac:dyDescent="0.3">
      <c r="A10741">
        <v>2009</v>
      </c>
      <c r="B10741" t="s">
        <v>1399</v>
      </c>
      <c r="C10741" t="str">
        <f t="shared" si="336"/>
        <v>2009-Santos/SP-25-3-1</v>
      </c>
      <c r="D10741" s="4">
        <v>3.8</v>
      </c>
      <c r="E10741">
        <v>20</v>
      </c>
      <c r="F10741" t="str">
        <f t="shared" si="337"/>
        <v>25-3-1</v>
      </c>
    </row>
    <row r="10742" spans="1:6" x14ac:dyDescent="0.3">
      <c r="A10742">
        <v>2009</v>
      </c>
      <c r="B10742" t="s">
        <v>1400</v>
      </c>
      <c r="C10742" t="str">
        <f t="shared" si="336"/>
        <v>2009-Sao Paulo/SP-25-3-1</v>
      </c>
      <c r="D10742" s="4">
        <v>9</v>
      </c>
      <c r="E10742">
        <v>28</v>
      </c>
      <c r="F10742" t="str">
        <f t="shared" si="337"/>
        <v>25-3-1</v>
      </c>
    </row>
    <row r="10743" spans="1:6" x14ac:dyDescent="0.3">
      <c r="A10743">
        <v>2009</v>
      </c>
      <c r="B10743" t="s">
        <v>3090</v>
      </c>
      <c r="C10743" t="str">
        <f t="shared" si="336"/>
        <v>2009-Sport/PE-25-3-1</v>
      </c>
      <c r="D10743" s="4">
        <v>7</v>
      </c>
      <c r="E10743">
        <v>17</v>
      </c>
      <c r="F10743" t="str">
        <f t="shared" si="337"/>
        <v>25-3-1</v>
      </c>
    </row>
    <row r="10744" spans="1:6" x14ac:dyDescent="0.3">
      <c r="A10744">
        <v>2009</v>
      </c>
      <c r="B10744" t="s">
        <v>3570</v>
      </c>
      <c r="C10744" t="str">
        <f t="shared" si="336"/>
        <v>2009-Vitoria/BA-25-3-1</v>
      </c>
      <c r="D10744" s="4">
        <v>2</v>
      </c>
      <c r="E10744">
        <v>22</v>
      </c>
      <c r="F10744" t="str">
        <f t="shared" si="337"/>
        <v>25-3-1</v>
      </c>
    </row>
    <row r="10745" spans="1:6" x14ac:dyDescent="0.3">
      <c r="A10745">
        <v>2009</v>
      </c>
      <c r="B10745" t="s">
        <v>3091</v>
      </c>
      <c r="C10745" t="str">
        <f t="shared" si="336"/>
        <v>2009-Atletico/MG-25-3-2</v>
      </c>
      <c r="D10745" s="4">
        <v>2</v>
      </c>
      <c r="E10745">
        <v>26</v>
      </c>
      <c r="F10745" t="str">
        <f t="shared" si="337"/>
        <v>25-3-2</v>
      </c>
    </row>
    <row r="10746" spans="1:6" x14ac:dyDescent="0.3">
      <c r="A10746">
        <v>2009</v>
      </c>
      <c r="B10746" t="s">
        <v>1402</v>
      </c>
      <c r="C10746" t="str">
        <f t="shared" si="336"/>
        <v>2009-Atletico/PR-25-3-2</v>
      </c>
      <c r="D10746" s="4">
        <v>6</v>
      </c>
      <c r="E10746">
        <v>23</v>
      </c>
      <c r="F10746" t="str">
        <f t="shared" si="337"/>
        <v>25-3-2</v>
      </c>
    </row>
    <row r="10747" spans="1:6" x14ac:dyDescent="0.3">
      <c r="A10747">
        <v>2009</v>
      </c>
      <c r="B10747" t="s">
        <v>3986</v>
      </c>
      <c r="C10747" t="str">
        <f t="shared" si="336"/>
        <v>2009-Avai/SC-25-3-2</v>
      </c>
      <c r="D10747" s="4">
        <v>7</v>
      </c>
      <c r="E10747">
        <v>25</v>
      </c>
      <c r="F10747" t="str">
        <f t="shared" si="337"/>
        <v>25-3-2</v>
      </c>
    </row>
    <row r="10748" spans="1:6" x14ac:dyDescent="0.3">
      <c r="A10748">
        <v>2009</v>
      </c>
      <c r="B10748" t="s">
        <v>3987</v>
      </c>
      <c r="C10748" t="str">
        <f t="shared" si="336"/>
        <v>2009-Barueri/SP-25-3-2</v>
      </c>
      <c r="D10748" s="4">
        <v>5</v>
      </c>
      <c r="E10748">
        <v>20</v>
      </c>
      <c r="F10748" t="str">
        <f t="shared" si="337"/>
        <v>25-3-2</v>
      </c>
    </row>
    <row r="10749" spans="1:6" x14ac:dyDescent="0.3">
      <c r="A10749">
        <v>2009</v>
      </c>
      <c r="B10749" t="s">
        <v>1403</v>
      </c>
      <c r="C10749" t="str">
        <f t="shared" si="336"/>
        <v>2009-Botafogo/RJ-25-3-2</v>
      </c>
      <c r="D10749" s="4">
        <v>3.5</v>
      </c>
      <c r="E10749">
        <v>14</v>
      </c>
      <c r="F10749" t="str">
        <f t="shared" si="337"/>
        <v>25-3-2</v>
      </c>
    </row>
    <row r="10750" spans="1:6" x14ac:dyDescent="0.3">
      <c r="A10750">
        <v>2009</v>
      </c>
      <c r="B10750" t="s">
        <v>1404</v>
      </c>
      <c r="C10750" t="str">
        <f t="shared" si="336"/>
        <v>2009-Corinthians/SP-25-3-2</v>
      </c>
      <c r="D10750" s="4">
        <v>5</v>
      </c>
      <c r="E10750">
        <v>30</v>
      </c>
      <c r="F10750" t="str">
        <f t="shared" si="337"/>
        <v>25-3-2</v>
      </c>
    </row>
    <row r="10751" spans="1:6" x14ac:dyDescent="0.3">
      <c r="A10751">
        <v>2009</v>
      </c>
      <c r="B10751" t="s">
        <v>3571</v>
      </c>
      <c r="C10751" t="str">
        <f t="shared" si="336"/>
        <v>2009-Coritiba/PR-25-3-2</v>
      </c>
      <c r="D10751" s="4">
        <v>4.375</v>
      </c>
      <c r="E10751">
        <v>15</v>
      </c>
      <c r="F10751" t="str">
        <f t="shared" si="337"/>
        <v>25-3-2</v>
      </c>
    </row>
    <row r="10752" spans="1:6" x14ac:dyDescent="0.3">
      <c r="A10752">
        <v>2009</v>
      </c>
      <c r="B10752" t="s">
        <v>1405</v>
      </c>
      <c r="C10752" t="str">
        <f t="shared" si="336"/>
        <v>2009-Cruzeiro/MG-25-3-2</v>
      </c>
      <c r="D10752" s="4">
        <v>7</v>
      </c>
      <c r="E10752">
        <v>26</v>
      </c>
      <c r="F10752" t="str">
        <f t="shared" si="337"/>
        <v>25-3-2</v>
      </c>
    </row>
    <row r="10753" spans="1:6" x14ac:dyDescent="0.3">
      <c r="A10753">
        <v>2009</v>
      </c>
      <c r="B10753" t="s">
        <v>1407</v>
      </c>
      <c r="C10753" t="str">
        <f t="shared" si="336"/>
        <v>2009-Flamengo/RJ-25-3-2</v>
      </c>
      <c r="D10753" s="4">
        <v>3.8571390000000001</v>
      </c>
      <c r="E10753">
        <v>21</v>
      </c>
      <c r="F10753" t="str">
        <f t="shared" si="337"/>
        <v>25-3-2</v>
      </c>
    </row>
    <row r="10754" spans="1:6" x14ac:dyDescent="0.3">
      <c r="A10754">
        <v>2009</v>
      </c>
      <c r="B10754" t="s">
        <v>1408</v>
      </c>
      <c r="C10754" t="str">
        <f t="shared" si="336"/>
        <v>2009-Fluminense/RJ-25-3-2</v>
      </c>
      <c r="D10754" s="4">
        <v>1.3333360000000001</v>
      </c>
      <c r="E10754">
        <v>7</v>
      </c>
      <c r="F10754" t="str">
        <f t="shared" si="337"/>
        <v>25-3-2</v>
      </c>
    </row>
    <row r="10755" spans="1:6" x14ac:dyDescent="0.3">
      <c r="A10755">
        <v>2009</v>
      </c>
      <c r="B10755" t="s">
        <v>1410</v>
      </c>
      <c r="C10755" t="str">
        <f t="shared" ref="C10755:C10818" si="338">A10755&amp;"-"&amp;B10755</f>
        <v>2009-Goias/GO-25-3-2</v>
      </c>
      <c r="D10755" s="4">
        <v>3</v>
      </c>
      <c r="E10755">
        <v>27</v>
      </c>
      <c r="F10755" t="str">
        <f t="shared" ref="F10755:F10818" si="339">RIGHT(B10755,LEN(C10755)-FIND("-",C10755,6))</f>
        <v>25-3-2</v>
      </c>
    </row>
    <row r="10756" spans="1:6" x14ac:dyDescent="0.3">
      <c r="A10756">
        <v>2009</v>
      </c>
      <c r="B10756" t="s">
        <v>1411</v>
      </c>
      <c r="C10756" t="str">
        <f t="shared" si="338"/>
        <v>2009-Gremio/RS-25-3-2</v>
      </c>
      <c r="D10756" s="4">
        <v>4.5</v>
      </c>
      <c r="E10756">
        <v>18</v>
      </c>
      <c r="F10756" t="str">
        <f t="shared" si="339"/>
        <v>25-3-2</v>
      </c>
    </row>
    <row r="10757" spans="1:6" x14ac:dyDescent="0.3">
      <c r="A10757">
        <v>2009</v>
      </c>
      <c r="B10757" t="s">
        <v>1412</v>
      </c>
      <c r="C10757" t="str">
        <f t="shared" si="338"/>
        <v>2009-Internacional/RS-25-3-2</v>
      </c>
      <c r="D10757" s="4">
        <v>3</v>
      </c>
      <c r="E10757">
        <v>31</v>
      </c>
      <c r="F10757" t="str">
        <f t="shared" si="339"/>
        <v>25-3-2</v>
      </c>
    </row>
    <row r="10758" spans="1:6" x14ac:dyDescent="0.3">
      <c r="A10758">
        <v>2009</v>
      </c>
      <c r="B10758" t="s">
        <v>3092</v>
      </c>
      <c r="C10758" t="str">
        <f t="shared" si="338"/>
        <v>2009-Nautico/PE-25-3-2</v>
      </c>
      <c r="D10758" s="4">
        <v>6</v>
      </c>
      <c r="E10758">
        <v>15</v>
      </c>
      <c r="F10758" t="str">
        <f t="shared" si="339"/>
        <v>25-3-2</v>
      </c>
    </row>
    <row r="10759" spans="1:6" x14ac:dyDescent="0.3">
      <c r="A10759">
        <v>2009</v>
      </c>
      <c r="B10759" t="s">
        <v>1413</v>
      </c>
      <c r="C10759" t="str">
        <f t="shared" si="338"/>
        <v>2009-Palmeiras/SP-25-3-2</v>
      </c>
      <c r="D10759" s="4">
        <v>3</v>
      </c>
      <c r="E10759">
        <v>31</v>
      </c>
      <c r="F10759" t="str">
        <f t="shared" si="339"/>
        <v>25-3-2</v>
      </c>
    </row>
    <row r="10760" spans="1:6" x14ac:dyDescent="0.3">
      <c r="A10760">
        <v>2009</v>
      </c>
      <c r="B10760" t="s">
        <v>3988</v>
      </c>
      <c r="C10760" t="str">
        <f t="shared" si="338"/>
        <v>2009-Santo Andre/SP-25-3-2</v>
      </c>
      <c r="D10760" s="4">
        <v>6</v>
      </c>
      <c r="E10760">
        <v>19</v>
      </c>
      <c r="F10760" t="str">
        <f t="shared" si="339"/>
        <v>25-3-2</v>
      </c>
    </row>
    <row r="10761" spans="1:6" x14ac:dyDescent="0.3">
      <c r="A10761">
        <v>2009</v>
      </c>
      <c r="B10761" t="s">
        <v>1417</v>
      </c>
      <c r="C10761" t="str">
        <f t="shared" si="338"/>
        <v>2009-Santos/SP-25-3-2</v>
      </c>
      <c r="D10761" s="4">
        <v>3</v>
      </c>
      <c r="E10761">
        <v>26</v>
      </c>
      <c r="F10761" t="str">
        <f t="shared" si="339"/>
        <v>25-3-2</v>
      </c>
    </row>
    <row r="10762" spans="1:6" x14ac:dyDescent="0.3">
      <c r="A10762">
        <v>2009</v>
      </c>
      <c r="B10762" t="s">
        <v>1418</v>
      </c>
      <c r="C10762" t="str">
        <f t="shared" si="338"/>
        <v>2009-Sao Paulo/SP-25-3-2</v>
      </c>
      <c r="D10762" s="4">
        <v>6.5</v>
      </c>
      <c r="E10762">
        <v>20</v>
      </c>
      <c r="F10762" t="str">
        <f t="shared" si="339"/>
        <v>25-3-2</v>
      </c>
    </row>
    <row r="10763" spans="1:6" x14ac:dyDescent="0.3">
      <c r="A10763">
        <v>2009</v>
      </c>
      <c r="B10763" t="s">
        <v>3093</v>
      </c>
      <c r="C10763" t="str">
        <f t="shared" si="338"/>
        <v>2009-Sport/PE-25-3-2</v>
      </c>
      <c r="D10763" s="4">
        <v>4</v>
      </c>
      <c r="E10763">
        <v>14</v>
      </c>
      <c r="F10763" t="str">
        <f t="shared" si="339"/>
        <v>25-3-2</v>
      </c>
    </row>
    <row r="10764" spans="1:6" x14ac:dyDescent="0.3">
      <c r="A10764">
        <v>2009</v>
      </c>
      <c r="B10764" t="s">
        <v>3573</v>
      </c>
      <c r="C10764" t="str">
        <f t="shared" si="338"/>
        <v>2009-Vitoria/BA-25-3-2</v>
      </c>
      <c r="D10764" s="4">
        <v>3.3333360000000001</v>
      </c>
      <c r="E10764">
        <v>16</v>
      </c>
      <c r="F10764" t="str">
        <f t="shared" si="339"/>
        <v>25-3-2</v>
      </c>
    </row>
    <row r="10765" spans="1:6" x14ac:dyDescent="0.3">
      <c r="A10765">
        <v>2009</v>
      </c>
      <c r="B10765" t="s">
        <v>3094</v>
      </c>
      <c r="C10765" t="str">
        <f t="shared" si="338"/>
        <v>2009-Atletico/MG-25-4-0</v>
      </c>
      <c r="D10765" s="4">
        <v>7</v>
      </c>
      <c r="E10765">
        <v>32</v>
      </c>
      <c r="F10765" t="str">
        <f t="shared" si="339"/>
        <v>25-4-0</v>
      </c>
    </row>
    <row r="10766" spans="1:6" x14ac:dyDescent="0.3">
      <c r="A10766">
        <v>2009</v>
      </c>
      <c r="B10766" t="s">
        <v>1420</v>
      </c>
      <c r="C10766" t="str">
        <f t="shared" si="338"/>
        <v>2009-Atletico/PR-25-4-0</v>
      </c>
      <c r="D10766" s="4">
        <v>4</v>
      </c>
      <c r="E10766">
        <v>24</v>
      </c>
      <c r="F10766" t="str">
        <f t="shared" si="339"/>
        <v>25-4-0</v>
      </c>
    </row>
    <row r="10767" spans="1:6" x14ac:dyDescent="0.3">
      <c r="A10767">
        <v>2009</v>
      </c>
      <c r="B10767" t="s">
        <v>3989</v>
      </c>
      <c r="C10767" t="str">
        <f t="shared" si="338"/>
        <v>2009-Avai/SC-25-4-0</v>
      </c>
      <c r="D10767" s="4">
        <v>3</v>
      </c>
      <c r="E10767">
        <v>34</v>
      </c>
      <c r="F10767" t="str">
        <f t="shared" si="339"/>
        <v>25-4-0</v>
      </c>
    </row>
    <row r="10768" spans="1:6" x14ac:dyDescent="0.3">
      <c r="A10768">
        <v>2009</v>
      </c>
      <c r="B10768" t="s">
        <v>3990</v>
      </c>
      <c r="C10768" t="str">
        <f t="shared" si="338"/>
        <v>2009-Barueri/SP-25-4-0</v>
      </c>
      <c r="D10768" s="4">
        <v>5</v>
      </c>
      <c r="E10768">
        <v>36</v>
      </c>
      <c r="F10768" t="str">
        <f t="shared" si="339"/>
        <v>25-4-0</v>
      </c>
    </row>
    <row r="10769" spans="1:6" x14ac:dyDescent="0.3">
      <c r="A10769">
        <v>2009</v>
      </c>
      <c r="B10769" t="s">
        <v>1421</v>
      </c>
      <c r="C10769" t="str">
        <f t="shared" si="338"/>
        <v>2009-Botafogo/RJ-25-4-0</v>
      </c>
      <c r="D10769" s="4">
        <v>3</v>
      </c>
      <c r="E10769">
        <v>21</v>
      </c>
      <c r="F10769" t="str">
        <f t="shared" si="339"/>
        <v>25-4-0</v>
      </c>
    </row>
    <row r="10770" spans="1:6" x14ac:dyDescent="0.3">
      <c r="A10770">
        <v>2009</v>
      </c>
      <c r="B10770" t="s">
        <v>1422</v>
      </c>
      <c r="C10770" t="str">
        <f t="shared" si="338"/>
        <v>2009-Corinthians/SP-25-4-0</v>
      </c>
      <c r="D10770" s="4">
        <v>6</v>
      </c>
      <c r="E10770">
        <v>37</v>
      </c>
      <c r="F10770" t="str">
        <f t="shared" si="339"/>
        <v>25-4-0</v>
      </c>
    </row>
    <row r="10771" spans="1:6" x14ac:dyDescent="0.3">
      <c r="A10771">
        <v>2009</v>
      </c>
      <c r="B10771" t="s">
        <v>3574</v>
      </c>
      <c r="C10771" t="str">
        <f t="shared" si="338"/>
        <v>2009-Coritiba/PR-25-4-0</v>
      </c>
      <c r="D10771" s="4">
        <v>5</v>
      </c>
      <c r="E10771">
        <v>21</v>
      </c>
      <c r="F10771" t="str">
        <f t="shared" si="339"/>
        <v>25-4-0</v>
      </c>
    </row>
    <row r="10772" spans="1:6" x14ac:dyDescent="0.3">
      <c r="A10772">
        <v>2009</v>
      </c>
      <c r="B10772" t="s">
        <v>1423</v>
      </c>
      <c r="C10772" t="str">
        <f t="shared" si="338"/>
        <v>2009-Cruzeiro/MG-25-4-0</v>
      </c>
      <c r="D10772" s="4">
        <v>7</v>
      </c>
      <c r="E10772">
        <v>28</v>
      </c>
      <c r="F10772" t="str">
        <f t="shared" si="339"/>
        <v>25-4-0</v>
      </c>
    </row>
    <row r="10773" spans="1:6" x14ac:dyDescent="0.3">
      <c r="A10773">
        <v>2009</v>
      </c>
      <c r="B10773" t="s">
        <v>1425</v>
      </c>
      <c r="C10773" t="str">
        <f t="shared" si="338"/>
        <v>2009-Flamengo/RJ-25-4-0</v>
      </c>
      <c r="D10773" s="4">
        <v>4</v>
      </c>
      <c r="E10773">
        <v>27</v>
      </c>
      <c r="F10773" t="str">
        <f t="shared" si="339"/>
        <v>25-4-0</v>
      </c>
    </row>
    <row r="10774" spans="1:6" x14ac:dyDescent="0.3">
      <c r="A10774">
        <v>2009</v>
      </c>
      <c r="B10774" t="s">
        <v>1426</v>
      </c>
      <c r="C10774" t="str">
        <f t="shared" si="338"/>
        <v>2009-Fluminense/RJ-25-4-0</v>
      </c>
      <c r="D10774" s="4">
        <v>3</v>
      </c>
      <c r="E10774">
        <v>13</v>
      </c>
      <c r="F10774" t="str">
        <f t="shared" si="339"/>
        <v>25-4-0</v>
      </c>
    </row>
    <row r="10775" spans="1:6" x14ac:dyDescent="0.3">
      <c r="A10775">
        <v>2009</v>
      </c>
      <c r="B10775" t="s">
        <v>1428</v>
      </c>
      <c r="C10775" t="str">
        <f t="shared" si="338"/>
        <v>2009-Goias/GO-25-4-0</v>
      </c>
      <c r="D10775" s="4">
        <v>4</v>
      </c>
      <c r="E10775">
        <v>33</v>
      </c>
      <c r="F10775" t="str">
        <f t="shared" si="339"/>
        <v>25-4-0</v>
      </c>
    </row>
    <row r="10776" spans="1:6" x14ac:dyDescent="0.3">
      <c r="A10776">
        <v>2009</v>
      </c>
      <c r="B10776" t="s">
        <v>1429</v>
      </c>
      <c r="C10776" t="str">
        <f t="shared" si="338"/>
        <v>2009-Gremio/RS-25-4-0</v>
      </c>
      <c r="D10776" s="4">
        <v>8</v>
      </c>
      <c r="E10776">
        <v>32</v>
      </c>
      <c r="F10776" t="str">
        <f t="shared" si="339"/>
        <v>25-4-0</v>
      </c>
    </row>
    <row r="10777" spans="1:6" x14ac:dyDescent="0.3">
      <c r="A10777">
        <v>2009</v>
      </c>
      <c r="B10777" t="s">
        <v>1430</v>
      </c>
      <c r="C10777" t="str">
        <f t="shared" si="338"/>
        <v>2009-Internacional/RS-25-4-0</v>
      </c>
      <c r="D10777" s="4">
        <v>7</v>
      </c>
      <c r="E10777">
        <v>30</v>
      </c>
      <c r="F10777" t="str">
        <f t="shared" si="339"/>
        <v>25-4-0</v>
      </c>
    </row>
    <row r="10778" spans="1:6" x14ac:dyDescent="0.3">
      <c r="A10778">
        <v>2009</v>
      </c>
      <c r="B10778" t="s">
        <v>3095</v>
      </c>
      <c r="C10778" t="str">
        <f t="shared" si="338"/>
        <v>2009-Nautico/PE-25-4-0</v>
      </c>
      <c r="D10778" s="4">
        <v>4</v>
      </c>
      <c r="E10778">
        <v>25</v>
      </c>
      <c r="F10778" t="str">
        <f t="shared" si="339"/>
        <v>25-4-0</v>
      </c>
    </row>
    <row r="10779" spans="1:6" x14ac:dyDescent="0.3">
      <c r="A10779">
        <v>2009</v>
      </c>
      <c r="B10779" t="s">
        <v>1431</v>
      </c>
      <c r="C10779" t="str">
        <f t="shared" si="338"/>
        <v>2009-Palmeiras/SP-25-4-0</v>
      </c>
      <c r="D10779" s="4">
        <v>7</v>
      </c>
      <c r="E10779">
        <v>44</v>
      </c>
      <c r="F10779" t="str">
        <f t="shared" si="339"/>
        <v>25-4-0</v>
      </c>
    </row>
    <row r="10780" spans="1:6" x14ac:dyDescent="0.3">
      <c r="A10780">
        <v>2009</v>
      </c>
      <c r="B10780" t="s">
        <v>3991</v>
      </c>
      <c r="C10780" t="str">
        <f t="shared" si="338"/>
        <v>2009-Santo Andre/SP-25-4-0</v>
      </c>
      <c r="D10780" s="4">
        <v>3</v>
      </c>
      <c r="E10780">
        <v>16</v>
      </c>
      <c r="F10780" t="str">
        <f t="shared" si="339"/>
        <v>25-4-0</v>
      </c>
    </row>
    <row r="10781" spans="1:6" x14ac:dyDescent="0.3">
      <c r="A10781">
        <v>2009</v>
      </c>
      <c r="B10781" t="s">
        <v>1435</v>
      </c>
      <c r="C10781" t="str">
        <f t="shared" si="338"/>
        <v>2009-Santos/SP-25-4-0</v>
      </c>
      <c r="D10781" s="4">
        <v>6</v>
      </c>
      <c r="E10781">
        <v>35</v>
      </c>
      <c r="F10781" t="str">
        <f t="shared" si="339"/>
        <v>25-4-0</v>
      </c>
    </row>
    <row r="10782" spans="1:6" x14ac:dyDescent="0.3">
      <c r="A10782">
        <v>2009</v>
      </c>
      <c r="B10782" t="s">
        <v>1436</v>
      </c>
      <c r="C10782" t="str">
        <f t="shared" si="338"/>
        <v>2009-Sao Paulo/SP-25-4-0</v>
      </c>
      <c r="D10782" s="4">
        <v>7</v>
      </c>
      <c r="E10782">
        <v>38</v>
      </c>
      <c r="F10782" t="str">
        <f t="shared" si="339"/>
        <v>25-4-0</v>
      </c>
    </row>
    <row r="10783" spans="1:6" x14ac:dyDescent="0.3">
      <c r="A10783">
        <v>2009</v>
      </c>
      <c r="B10783" t="s">
        <v>3096</v>
      </c>
      <c r="C10783" t="str">
        <f t="shared" si="338"/>
        <v>2009-Sport/PE-25-4-0</v>
      </c>
      <c r="D10783" s="4">
        <v>7</v>
      </c>
      <c r="E10783">
        <v>18</v>
      </c>
      <c r="F10783" t="str">
        <f t="shared" si="339"/>
        <v>25-4-0</v>
      </c>
    </row>
    <row r="10784" spans="1:6" x14ac:dyDescent="0.3">
      <c r="A10784">
        <v>2009</v>
      </c>
      <c r="B10784" t="s">
        <v>3576</v>
      </c>
      <c r="C10784" t="str">
        <f t="shared" si="338"/>
        <v>2009-Vitoria/BA-25-4-0</v>
      </c>
      <c r="D10784" s="4">
        <v>5</v>
      </c>
      <c r="E10784">
        <v>28</v>
      </c>
      <c r="F10784" t="str">
        <f t="shared" si="339"/>
        <v>25-4-0</v>
      </c>
    </row>
    <row r="10785" spans="1:6" x14ac:dyDescent="0.3">
      <c r="A10785">
        <v>2009</v>
      </c>
      <c r="B10785" t="s">
        <v>3097</v>
      </c>
      <c r="C10785" t="str">
        <f t="shared" si="338"/>
        <v>2009-Atletico/MG-25-4-1</v>
      </c>
      <c r="D10785" s="4">
        <v>5</v>
      </c>
      <c r="E10785">
        <v>34</v>
      </c>
      <c r="F10785" t="str">
        <f t="shared" si="339"/>
        <v>25-4-1</v>
      </c>
    </row>
    <row r="10786" spans="1:6" x14ac:dyDescent="0.3">
      <c r="A10786">
        <v>2009</v>
      </c>
      <c r="B10786" t="s">
        <v>1438</v>
      </c>
      <c r="C10786" t="str">
        <f t="shared" si="338"/>
        <v>2009-Atletico/PR-25-4-1</v>
      </c>
      <c r="D10786" s="4">
        <v>5.5000010000000001</v>
      </c>
      <c r="E10786">
        <v>23</v>
      </c>
      <c r="F10786" t="str">
        <f t="shared" si="339"/>
        <v>25-4-1</v>
      </c>
    </row>
    <row r="10787" spans="1:6" x14ac:dyDescent="0.3">
      <c r="A10787">
        <v>2009</v>
      </c>
      <c r="B10787" t="s">
        <v>3992</v>
      </c>
      <c r="C10787" t="str">
        <f t="shared" si="338"/>
        <v>2009-Avai/SC-25-4-1</v>
      </c>
      <c r="D10787" s="4">
        <v>4</v>
      </c>
      <c r="E10787">
        <v>30</v>
      </c>
      <c r="F10787" t="str">
        <f t="shared" si="339"/>
        <v>25-4-1</v>
      </c>
    </row>
    <row r="10788" spans="1:6" x14ac:dyDescent="0.3">
      <c r="A10788">
        <v>2009</v>
      </c>
      <c r="B10788" t="s">
        <v>3993</v>
      </c>
      <c r="C10788" t="str">
        <f t="shared" si="338"/>
        <v>2009-Barueri/SP-25-4-1</v>
      </c>
      <c r="D10788" s="4">
        <v>5</v>
      </c>
      <c r="E10788">
        <v>26</v>
      </c>
      <c r="F10788" t="str">
        <f t="shared" si="339"/>
        <v>25-4-1</v>
      </c>
    </row>
    <row r="10789" spans="1:6" x14ac:dyDescent="0.3">
      <c r="A10789">
        <v>2009</v>
      </c>
      <c r="B10789" t="s">
        <v>1439</v>
      </c>
      <c r="C10789" t="str">
        <f t="shared" si="338"/>
        <v>2009-Botafogo/RJ-25-4-1</v>
      </c>
      <c r="D10789" s="4">
        <v>2</v>
      </c>
      <c r="E10789">
        <v>22</v>
      </c>
      <c r="F10789" t="str">
        <f t="shared" si="339"/>
        <v>25-4-1</v>
      </c>
    </row>
    <row r="10790" spans="1:6" x14ac:dyDescent="0.3">
      <c r="A10790">
        <v>2009</v>
      </c>
      <c r="B10790" t="s">
        <v>1440</v>
      </c>
      <c r="C10790" t="str">
        <f t="shared" si="338"/>
        <v>2009-Corinthians/SP-25-4-1</v>
      </c>
      <c r="D10790" s="4">
        <v>8</v>
      </c>
      <c r="E10790">
        <v>25</v>
      </c>
      <c r="F10790" t="str">
        <f t="shared" si="339"/>
        <v>25-4-1</v>
      </c>
    </row>
    <row r="10791" spans="1:6" x14ac:dyDescent="0.3">
      <c r="A10791">
        <v>2009</v>
      </c>
      <c r="B10791" t="s">
        <v>3577</v>
      </c>
      <c r="C10791" t="str">
        <f t="shared" si="338"/>
        <v>2009-Coritiba/PR-25-4-1</v>
      </c>
      <c r="D10791" s="4">
        <v>7</v>
      </c>
      <c r="E10791">
        <v>20</v>
      </c>
      <c r="F10791" t="str">
        <f t="shared" si="339"/>
        <v>25-4-1</v>
      </c>
    </row>
    <row r="10792" spans="1:6" x14ac:dyDescent="0.3">
      <c r="A10792">
        <v>2009</v>
      </c>
      <c r="B10792" t="s">
        <v>1441</v>
      </c>
      <c r="C10792" t="str">
        <f t="shared" si="338"/>
        <v>2009-Cruzeiro/MG-25-4-1</v>
      </c>
      <c r="D10792" s="4">
        <v>7</v>
      </c>
      <c r="E10792">
        <v>22</v>
      </c>
      <c r="F10792" t="str">
        <f t="shared" si="339"/>
        <v>25-4-1</v>
      </c>
    </row>
    <row r="10793" spans="1:6" x14ac:dyDescent="0.3">
      <c r="A10793">
        <v>2009</v>
      </c>
      <c r="B10793" t="s">
        <v>1443</v>
      </c>
      <c r="C10793" t="str">
        <f t="shared" si="338"/>
        <v>2009-Flamengo/RJ-25-4-1</v>
      </c>
      <c r="D10793" s="4">
        <v>4</v>
      </c>
      <c r="E10793">
        <v>30</v>
      </c>
      <c r="F10793" t="str">
        <f t="shared" si="339"/>
        <v>25-4-1</v>
      </c>
    </row>
    <row r="10794" spans="1:6" x14ac:dyDescent="0.3">
      <c r="A10794">
        <v>2009</v>
      </c>
      <c r="B10794" t="s">
        <v>1444</v>
      </c>
      <c r="C10794" t="str">
        <f t="shared" si="338"/>
        <v>2009-Fluminense/RJ-25-4-1</v>
      </c>
      <c r="D10794" s="4">
        <v>2</v>
      </c>
      <c r="E10794">
        <v>12</v>
      </c>
      <c r="F10794" t="str">
        <f t="shared" si="339"/>
        <v>25-4-1</v>
      </c>
    </row>
    <row r="10795" spans="1:6" x14ac:dyDescent="0.3">
      <c r="A10795">
        <v>2009</v>
      </c>
      <c r="B10795" t="s">
        <v>1446</v>
      </c>
      <c r="C10795" t="str">
        <f t="shared" si="338"/>
        <v>2009-Goias/GO-25-4-1</v>
      </c>
      <c r="D10795" s="4">
        <v>4</v>
      </c>
      <c r="E10795">
        <v>42</v>
      </c>
      <c r="F10795" t="str">
        <f t="shared" si="339"/>
        <v>25-4-1</v>
      </c>
    </row>
    <row r="10796" spans="1:6" x14ac:dyDescent="0.3">
      <c r="A10796">
        <v>2009</v>
      </c>
      <c r="B10796" t="s">
        <v>1447</v>
      </c>
      <c r="C10796" t="str">
        <f t="shared" si="338"/>
        <v>2009-Gremio/RS-25-4-1</v>
      </c>
      <c r="D10796" s="4">
        <v>6</v>
      </c>
      <c r="E10796">
        <v>22</v>
      </c>
      <c r="F10796" t="str">
        <f t="shared" si="339"/>
        <v>25-4-1</v>
      </c>
    </row>
    <row r="10797" spans="1:6" x14ac:dyDescent="0.3">
      <c r="A10797">
        <v>2009</v>
      </c>
      <c r="B10797" t="s">
        <v>1448</v>
      </c>
      <c r="C10797" t="str">
        <f t="shared" si="338"/>
        <v>2009-Internacional/RS-25-4-1</v>
      </c>
      <c r="D10797" s="4">
        <v>6</v>
      </c>
      <c r="E10797">
        <v>46</v>
      </c>
      <c r="F10797" t="str">
        <f t="shared" si="339"/>
        <v>25-4-1</v>
      </c>
    </row>
    <row r="10798" spans="1:6" x14ac:dyDescent="0.3">
      <c r="A10798">
        <v>2009</v>
      </c>
      <c r="B10798" t="s">
        <v>3098</v>
      </c>
      <c r="C10798" t="str">
        <f t="shared" si="338"/>
        <v>2009-Nautico/PE-25-4-1</v>
      </c>
      <c r="D10798" s="4">
        <v>7</v>
      </c>
      <c r="E10798">
        <v>18</v>
      </c>
      <c r="F10798" t="str">
        <f t="shared" si="339"/>
        <v>25-4-1</v>
      </c>
    </row>
    <row r="10799" spans="1:6" x14ac:dyDescent="0.3">
      <c r="A10799">
        <v>2009</v>
      </c>
      <c r="B10799" t="s">
        <v>1449</v>
      </c>
      <c r="C10799" t="str">
        <f t="shared" si="338"/>
        <v>2009-Palmeiras/SP-25-4-1</v>
      </c>
      <c r="D10799" s="4">
        <v>7</v>
      </c>
      <c r="E10799">
        <v>45</v>
      </c>
      <c r="F10799" t="str">
        <f t="shared" si="339"/>
        <v>25-4-1</v>
      </c>
    </row>
    <row r="10800" spans="1:6" x14ac:dyDescent="0.3">
      <c r="A10800">
        <v>2009</v>
      </c>
      <c r="B10800" t="s">
        <v>3994</v>
      </c>
      <c r="C10800" t="str">
        <f t="shared" si="338"/>
        <v>2009-Santo Andre/SP-25-4-1</v>
      </c>
      <c r="D10800" s="4">
        <v>6</v>
      </c>
      <c r="E10800">
        <v>25</v>
      </c>
      <c r="F10800" t="str">
        <f t="shared" si="339"/>
        <v>25-4-1</v>
      </c>
    </row>
    <row r="10801" spans="1:6" x14ac:dyDescent="0.3">
      <c r="A10801">
        <v>2009</v>
      </c>
      <c r="B10801" t="s">
        <v>1453</v>
      </c>
      <c r="C10801" t="str">
        <f t="shared" si="338"/>
        <v>2009-Santos/SP-25-4-1</v>
      </c>
      <c r="D10801" s="4">
        <v>6</v>
      </c>
      <c r="E10801">
        <v>29</v>
      </c>
      <c r="F10801" t="str">
        <f t="shared" si="339"/>
        <v>25-4-1</v>
      </c>
    </row>
    <row r="10802" spans="1:6" x14ac:dyDescent="0.3">
      <c r="A10802">
        <v>2009</v>
      </c>
      <c r="B10802" t="s">
        <v>1454</v>
      </c>
      <c r="C10802" t="str">
        <f t="shared" si="338"/>
        <v>2009-Sao Paulo/SP-25-4-1</v>
      </c>
      <c r="D10802" s="4">
        <v>7</v>
      </c>
      <c r="E10802">
        <v>38</v>
      </c>
      <c r="F10802" t="str">
        <f t="shared" si="339"/>
        <v>25-4-1</v>
      </c>
    </row>
    <row r="10803" spans="1:6" x14ac:dyDescent="0.3">
      <c r="A10803">
        <v>2009</v>
      </c>
      <c r="B10803" t="s">
        <v>3099</v>
      </c>
      <c r="C10803" t="str">
        <f t="shared" si="338"/>
        <v>2009-Sport/PE-25-4-1</v>
      </c>
      <c r="D10803" s="4">
        <v>7</v>
      </c>
      <c r="E10803">
        <v>19</v>
      </c>
      <c r="F10803" t="str">
        <f t="shared" si="339"/>
        <v>25-4-1</v>
      </c>
    </row>
    <row r="10804" spans="1:6" x14ac:dyDescent="0.3">
      <c r="A10804">
        <v>2009</v>
      </c>
      <c r="B10804" t="s">
        <v>3579</v>
      </c>
      <c r="C10804" t="str">
        <f t="shared" si="338"/>
        <v>2009-Vitoria/BA-25-4-1</v>
      </c>
      <c r="D10804" s="4">
        <v>5</v>
      </c>
      <c r="E10804">
        <v>26</v>
      </c>
      <c r="F10804" t="str">
        <f t="shared" si="339"/>
        <v>25-4-1</v>
      </c>
    </row>
    <row r="10805" spans="1:6" x14ac:dyDescent="0.3">
      <c r="A10805">
        <v>2009</v>
      </c>
      <c r="B10805" t="s">
        <v>3100</v>
      </c>
      <c r="C10805" t="str">
        <f t="shared" si="338"/>
        <v>2009-Atletico/MG-25-4-2</v>
      </c>
      <c r="D10805" s="4">
        <v>2</v>
      </c>
      <c r="E10805">
        <v>31</v>
      </c>
      <c r="F10805" t="str">
        <f t="shared" si="339"/>
        <v>25-4-2</v>
      </c>
    </row>
    <row r="10806" spans="1:6" x14ac:dyDescent="0.3">
      <c r="A10806">
        <v>2009</v>
      </c>
      <c r="B10806" t="s">
        <v>1456</v>
      </c>
      <c r="C10806" t="str">
        <f t="shared" si="338"/>
        <v>2009-Atletico/PR-25-4-2</v>
      </c>
      <c r="D10806" s="4">
        <v>6</v>
      </c>
      <c r="E10806">
        <v>26</v>
      </c>
      <c r="F10806" t="str">
        <f t="shared" si="339"/>
        <v>25-4-2</v>
      </c>
    </row>
    <row r="10807" spans="1:6" x14ac:dyDescent="0.3">
      <c r="A10807">
        <v>2009</v>
      </c>
      <c r="B10807" t="s">
        <v>3995</v>
      </c>
      <c r="C10807" t="str">
        <f t="shared" si="338"/>
        <v>2009-Avai/SC-25-4-2</v>
      </c>
      <c r="D10807" s="4">
        <v>7</v>
      </c>
      <c r="E10807">
        <v>35</v>
      </c>
      <c r="F10807" t="str">
        <f t="shared" si="339"/>
        <v>25-4-2</v>
      </c>
    </row>
    <row r="10808" spans="1:6" x14ac:dyDescent="0.3">
      <c r="A10808">
        <v>2009</v>
      </c>
      <c r="B10808" t="s">
        <v>3996</v>
      </c>
      <c r="C10808" t="str">
        <f t="shared" si="338"/>
        <v>2009-Barueri/SP-25-4-2</v>
      </c>
      <c r="D10808" s="4">
        <v>6.9999929999999999</v>
      </c>
      <c r="E10808">
        <v>24</v>
      </c>
      <c r="F10808" t="str">
        <f t="shared" si="339"/>
        <v>25-4-2</v>
      </c>
    </row>
    <row r="10809" spans="1:6" x14ac:dyDescent="0.3">
      <c r="A10809">
        <v>2009</v>
      </c>
      <c r="B10809" t="s">
        <v>1457</v>
      </c>
      <c r="C10809" t="str">
        <f t="shared" si="338"/>
        <v>2009-Botafogo/RJ-25-4-2</v>
      </c>
      <c r="D10809" s="4">
        <v>4.333329</v>
      </c>
      <c r="E10809">
        <v>13</v>
      </c>
      <c r="F10809" t="str">
        <f t="shared" si="339"/>
        <v>25-4-2</v>
      </c>
    </row>
    <row r="10810" spans="1:6" x14ac:dyDescent="0.3">
      <c r="A10810">
        <v>2009</v>
      </c>
      <c r="B10810" t="s">
        <v>1458</v>
      </c>
      <c r="C10810" t="str">
        <f t="shared" si="338"/>
        <v>2009-Corinthians/SP-25-4-2</v>
      </c>
      <c r="D10810" s="4">
        <v>8</v>
      </c>
      <c r="E10810">
        <v>36</v>
      </c>
      <c r="F10810" t="str">
        <f t="shared" si="339"/>
        <v>25-4-2</v>
      </c>
    </row>
    <row r="10811" spans="1:6" x14ac:dyDescent="0.3">
      <c r="A10811">
        <v>2009</v>
      </c>
      <c r="B10811" t="s">
        <v>3580</v>
      </c>
      <c r="C10811" t="str">
        <f t="shared" si="338"/>
        <v>2009-Coritiba/PR-25-4-2</v>
      </c>
      <c r="D10811" s="4">
        <v>9</v>
      </c>
      <c r="E10811">
        <v>25</v>
      </c>
      <c r="F10811" t="str">
        <f t="shared" si="339"/>
        <v>25-4-2</v>
      </c>
    </row>
    <row r="10812" spans="1:6" x14ac:dyDescent="0.3">
      <c r="A10812">
        <v>2009</v>
      </c>
      <c r="B10812" t="s">
        <v>1459</v>
      </c>
      <c r="C10812" t="str">
        <f t="shared" si="338"/>
        <v>2009-Cruzeiro/MG-25-4-2</v>
      </c>
      <c r="D10812" s="4">
        <v>8</v>
      </c>
      <c r="E10812">
        <v>28</v>
      </c>
      <c r="F10812" t="str">
        <f t="shared" si="339"/>
        <v>25-4-2</v>
      </c>
    </row>
    <row r="10813" spans="1:6" x14ac:dyDescent="0.3">
      <c r="A10813">
        <v>2009</v>
      </c>
      <c r="B10813" t="s">
        <v>1461</v>
      </c>
      <c r="C10813" t="str">
        <f t="shared" si="338"/>
        <v>2009-Flamengo/RJ-25-4-2</v>
      </c>
      <c r="D10813" s="4">
        <v>3</v>
      </c>
      <c r="E10813">
        <v>29</v>
      </c>
      <c r="F10813" t="str">
        <f t="shared" si="339"/>
        <v>25-4-2</v>
      </c>
    </row>
    <row r="10814" spans="1:6" x14ac:dyDescent="0.3">
      <c r="A10814">
        <v>2009</v>
      </c>
      <c r="B10814" t="s">
        <v>1462</v>
      </c>
      <c r="C10814" t="str">
        <f t="shared" si="338"/>
        <v>2009-Fluminense/RJ-25-4-2</v>
      </c>
      <c r="D10814" s="4">
        <v>1</v>
      </c>
      <c r="E10814">
        <v>10</v>
      </c>
      <c r="F10814" t="str">
        <f t="shared" si="339"/>
        <v>25-4-2</v>
      </c>
    </row>
    <row r="10815" spans="1:6" x14ac:dyDescent="0.3">
      <c r="A10815">
        <v>2009</v>
      </c>
      <c r="B10815" t="s">
        <v>1464</v>
      </c>
      <c r="C10815" t="str">
        <f t="shared" si="338"/>
        <v>2009-Goias/GO-25-4-2</v>
      </c>
      <c r="D10815" s="4">
        <v>6</v>
      </c>
      <c r="E10815">
        <v>27</v>
      </c>
      <c r="F10815" t="str">
        <f t="shared" si="339"/>
        <v>25-4-2</v>
      </c>
    </row>
    <row r="10816" spans="1:6" x14ac:dyDescent="0.3">
      <c r="A10816">
        <v>2009</v>
      </c>
      <c r="B10816" t="s">
        <v>1465</v>
      </c>
      <c r="C10816" t="str">
        <f t="shared" si="338"/>
        <v>2009-Gremio/RS-25-4-2</v>
      </c>
      <c r="D10816" s="4">
        <v>6</v>
      </c>
      <c r="E10816">
        <v>17</v>
      </c>
      <c r="F10816" t="str">
        <f t="shared" si="339"/>
        <v>25-4-2</v>
      </c>
    </row>
    <row r="10817" spans="1:6" x14ac:dyDescent="0.3">
      <c r="A10817">
        <v>2009</v>
      </c>
      <c r="B10817" t="s">
        <v>1466</v>
      </c>
      <c r="C10817" t="str">
        <f t="shared" si="338"/>
        <v>2009-Internacional/RS-25-4-2</v>
      </c>
      <c r="D10817" s="4">
        <v>6</v>
      </c>
      <c r="E10817">
        <v>40</v>
      </c>
      <c r="F10817" t="str">
        <f t="shared" si="339"/>
        <v>25-4-2</v>
      </c>
    </row>
    <row r="10818" spans="1:6" x14ac:dyDescent="0.3">
      <c r="A10818">
        <v>2009</v>
      </c>
      <c r="B10818" t="s">
        <v>3101</v>
      </c>
      <c r="C10818" t="str">
        <f t="shared" si="338"/>
        <v>2009-Nautico/PE-25-4-2</v>
      </c>
      <c r="D10818" s="4">
        <v>6</v>
      </c>
      <c r="E10818">
        <v>28</v>
      </c>
      <c r="F10818" t="str">
        <f t="shared" si="339"/>
        <v>25-4-2</v>
      </c>
    </row>
    <row r="10819" spans="1:6" x14ac:dyDescent="0.3">
      <c r="A10819">
        <v>2009</v>
      </c>
      <c r="B10819" t="s">
        <v>1467</v>
      </c>
      <c r="C10819" t="str">
        <f t="shared" ref="C10819:C10882" si="340">A10819&amp;"-"&amp;B10819</f>
        <v>2009-Palmeiras/SP-25-4-2</v>
      </c>
      <c r="D10819" s="4">
        <v>7.3333259999999996</v>
      </c>
      <c r="E10819">
        <v>22</v>
      </c>
      <c r="F10819" t="str">
        <f t="shared" ref="F10819:F10882" si="341">RIGHT(B10819,LEN(C10819)-FIND("-",C10819,6))</f>
        <v>25-4-2</v>
      </c>
    </row>
    <row r="10820" spans="1:6" x14ac:dyDescent="0.3">
      <c r="A10820">
        <v>2009</v>
      </c>
      <c r="B10820" t="s">
        <v>3997</v>
      </c>
      <c r="C10820" t="str">
        <f t="shared" si="340"/>
        <v>2009-Santo Andre/SP-25-4-2</v>
      </c>
      <c r="D10820" s="4">
        <v>6</v>
      </c>
      <c r="E10820">
        <v>25</v>
      </c>
      <c r="F10820" t="str">
        <f t="shared" si="341"/>
        <v>25-4-2</v>
      </c>
    </row>
    <row r="10821" spans="1:6" x14ac:dyDescent="0.3">
      <c r="A10821">
        <v>2009</v>
      </c>
      <c r="B10821" t="s">
        <v>1471</v>
      </c>
      <c r="C10821" t="str">
        <f t="shared" si="340"/>
        <v>2009-Santos/SP-25-4-2</v>
      </c>
      <c r="D10821" s="4">
        <v>6</v>
      </c>
      <c r="E10821">
        <v>19</v>
      </c>
      <c r="F10821" t="str">
        <f t="shared" si="341"/>
        <v>25-4-2</v>
      </c>
    </row>
    <row r="10822" spans="1:6" x14ac:dyDescent="0.3">
      <c r="A10822">
        <v>2009</v>
      </c>
      <c r="B10822" t="s">
        <v>1472</v>
      </c>
      <c r="C10822" t="str">
        <f t="shared" si="340"/>
        <v>2009-Sao Paulo/SP-25-4-2</v>
      </c>
      <c r="D10822" s="4">
        <v>7</v>
      </c>
      <c r="E10822">
        <v>34</v>
      </c>
      <c r="F10822" t="str">
        <f t="shared" si="341"/>
        <v>25-4-2</v>
      </c>
    </row>
    <row r="10823" spans="1:6" x14ac:dyDescent="0.3">
      <c r="A10823">
        <v>2009</v>
      </c>
      <c r="B10823" t="s">
        <v>3102</v>
      </c>
      <c r="C10823" t="str">
        <f t="shared" si="340"/>
        <v>2009-Sport/PE-25-4-2</v>
      </c>
      <c r="D10823" s="4">
        <v>3.6666639999999999</v>
      </c>
      <c r="E10823">
        <v>12</v>
      </c>
      <c r="F10823" t="str">
        <f t="shared" si="341"/>
        <v>25-4-2</v>
      </c>
    </row>
    <row r="10824" spans="1:6" x14ac:dyDescent="0.3">
      <c r="A10824">
        <v>2009</v>
      </c>
      <c r="B10824" t="s">
        <v>3582</v>
      </c>
      <c r="C10824" t="str">
        <f t="shared" si="340"/>
        <v>2009-Vitoria/BA-25-4-2</v>
      </c>
      <c r="D10824" s="4">
        <v>4.5999999999999996</v>
      </c>
      <c r="E10824">
        <v>19</v>
      </c>
      <c r="F10824" t="str">
        <f t="shared" si="341"/>
        <v>25-4-2</v>
      </c>
    </row>
    <row r="10825" spans="1:6" x14ac:dyDescent="0.3">
      <c r="A10825">
        <v>2009</v>
      </c>
      <c r="B10825" t="s">
        <v>3103</v>
      </c>
      <c r="C10825" t="str">
        <f t="shared" si="340"/>
        <v>2009-Atletico/MG-25-4-3</v>
      </c>
      <c r="D10825" s="4">
        <v>1</v>
      </c>
      <c r="E10825">
        <v>30</v>
      </c>
      <c r="F10825" t="str">
        <f t="shared" si="341"/>
        <v>25-4-3</v>
      </c>
    </row>
    <row r="10826" spans="1:6" x14ac:dyDescent="0.3">
      <c r="A10826">
        <v>2009</v>
      </c>
      <c r="B10826" t="s">
        <v>1474</v>
      </c>
      <c r="C10826" t="str">
        <f t="shared" si="340"/>
        <v>2009-Atletico/PR-25-4-3</v>
      </c>
      <c r="D10826" s="4">
        <v>9</v>
      </c>
      <c r="E10826">
        <v>27</v>
      </c>
      <c r="F10826" t="str">
        <f t="shared" si="341"/>
        <v>25-4-3</v>
      </c>
    </row>
    <row r="10827" spans="1:6" x14ac:dyDescent="0.3">
      <c r="A10827">
        <v>2009</v>
      </c>
      <c r="B10827" t="s">
        <v>3998</v>
      </c>
      <c r="C10827" t="str">
        <f t="shared" si="340"/>
        <v>2009-Avai/SC-25-4-3</v>
      </c>
      <c r="D10827" s="4">
        <v>8</v>
      </c>
      <c r="E10827">
        <v>33</v>
      </c>
      <c r="F10827" t="str">
        <f t="shared" si="341"/>
        <v>25-4-3</v>
      </c>
    </row>
    <row r="10828" spans="1:6" x14ac:dyDescent="0.3">
      <c r="A10828">
        <v>2009</v>
      </c>
      <c r="B10828" t="s">
        <v>3999</v>
      </c>
      <c r="C10828" t="str">
        <f t="shared" si="340"/>
        <v>2009-Barueri/SP-25-4-3</v>
      </c>
      <c r="D10828" s="4">
        <v>7</v>
      </c>
      <c r="E10828">
        <v>31</v>
      </c>
      <c r="F10828" t="str">
        <f t="shared" si="341"/>
        <v>25-4-3</v>
      </c>
    </row>
    <row r="10829" spans="1:6" x14ac:dyDescent="0.3">
      <c r="A10829">
        <v>2009</v>
      </c>
      <c r="B10829" t="s">
        <v>1475</v>
      </c>
      <c r="C10829" t="str">
        <f t="shared" si="340"/>
        <v>2009-Botafogo/RJ-25-4-3</v>
      </c>
      <c r="D10829" s="4">
        <v>4.25</v>
      </c>
      <c r="E10829">
        <v>17</v>
      </c>
      <c r="F10829" t="str">
        <f t="shared" si="341"/>
        <v>25-4-3</v>
      </c>
    </row>
    <row r="10830" spans="1:6" x14ac:dyDescent="0.3">
      <c r="A10830">
        <v>2009</v>
      </c>
      <c r="B10830" t="s">
        <v>1476</v>
      </c>
      <c r="C10830" t="str">
        <f t="shared" si="340"/>
        <v>2009-Corinthians/SP-25-4-3</v>
      </c>
      <c r="D10830" s="4">
        <v>9</v>
      </c>
      <c r="E10830">
        <v>22</v>
      </c>
      <c r="F10830" t="str">
        <f t="shared" si="341"/>
        <v>25-4-3</v>
      </c>
    </row>
    <row r="10831" spans="1:6" x14ac:dyDescent="0.3">
      <c r="A10831">
        <v>2009</v>
      </c>
      <c r="B10831" t="s">
        <v>3583</v>
      </c>
      <c r="C10831" t="str">
        <f t="shared" si="340"/>
        <v>2009-Coritiba/PR-25-4-3</v>
      </c>
      <c r="D10831" s="4">
        <v>6</v>
      </c>
      <c r="E10831">
        <v>21</v>
      </c>
      <c r="F10831" t="str">
        <f t="shared" si="341"/>
        <v>25-4-3</v>
      </c>
    </row>
    <row r="10832" spans="1:6" x14ac:dyDescent="0.3">
      <c r="A10832">
        <v>2009</v>
      </c>
      <c r="B10832" t="s">
        <v>1477</v>
      </c>
      <c r="C10832" t="str">
        <f t="shared" si="340"/>
        <v>2009-Cruzeiro/MG-25-4-3</v>
      </c>
      <c r="D10832" s="4">
        <v>8</v>
      </c>
      <c r="E10832">
        <v>21</v>
      </c>
      <c r="F10832" t="str">
        <f t="shared" si="341"/>
        <v>25-4-3</v>
      </c>
    </row>
    <row r="10833" spans="1:6" x14ac:dyDescent="0.3">
      <c r="A10833">
        <v>2009</v>
      </c>
      <c r="B10833" t="s">
        <v>1479</v>
      </c>
      <c r="C10833" t="str">
        <f t="shared" si="340"/>
        <v>2009-Flamengo/RJ-25-4-3</v>
      </c>
      <c r="D10833" s="4">
        <v>3</v>
      </c>
      <c r="E10833">
        <v>13</v>
      </c>
      <c r="F10833" t="str">
        <f t="shared" si="341"/>
        <v>25-4-3</v>
      </c>
    </row>
    <row r="10834" spans="1:6" x14ac:dyDescent="0.3">
      <c r="A10834">
        <v>2009</v>
      </c>
      <c r="B10834" t="s">
        <v>1480</v>
      </c>
      <c r="C10834" t="str">
        <f t="shared" si="340"/>
        <v>2009-Fluminense/RJ-25-4-3</v>
      </c>
      <c r="D10834" s="4">
        <v>0</v>
      </c>
      <c r="E10834">
        <v>11</v>
      </c>
      <c r="F10834" t="str">
        <f t="shared" si="341"/>
        <v>25-4-3</v>
      </c>
    </row>
    <row r="10835" spans="1:6" x14ac:dyDescent="0.3">
      <c r="A10835">
        <v>2009</v>
      </c>
      <c r="B10835" t="s">
        <v>1482</v>
      </c>
      <c r="C10835" t="str">
        <f t="shared" si="340"/>
        <v>2009-Goias/GO-25-4-3</v>
      </c>
      <c r="D10835" s="4">
        <v>12</v>
      </c>
      <c r="E10835">
        <v>31</v>
      </c>
      <c r="F10835" t="str">
        <f t="shared" si="341"/>
        <v>25-4-3</v>
      </c>
    </row>
    <row r="10836" spans="1:6" x14ac:dyDescent="0.3">
      <c r="A10836">
        <v>2009</v>
      </c>
      <c r="B10836" t="s">
        <v>1483</v>
      </c>
      <c r="C10836" t="str">
        <f t="shared" si="340"/>
        <v>2009-Gremio/RS-25-4-3</v>
      </c>
      <c r="D10836" s="4">
        <v>5.999994</v>
      </c>
      <c r="E10836">
        <v>22</v>
      </c>
      <c r="F10836" t="str">
        <f t="shared" si="341"/>
        <v>25-4-3</v>
      </c>
    </row>
    <row r="10837" spans="1:6" x14ac:dyDescent="0.3">
      <c r="A10837">
        <v>2009</v>
      </c>
      <c r="B10837" t="s">
        <v>1484</v>
      </c>
      <c r="C10837" t="str">
        <f t="shared" si="340"/>
        <v>2009-Internacional/RS-25-4-3</v>
      </c>
      <c r="D10837" s="4">
        <v>4</v>
      </c>
      <c r="E10837">
        <v>42</v>
      </c>
      <c r="F10837" t="str">
        <f t="shared" si="341"/>
        <v>25-4-3</v>
      </c>
    </row>
    <row r="10838" spans="1:6" x14ac:dyDescent="0.3">
      <c r="A10838">
        <v>2009</v>
      </c>
      <c r="B10838" t="s">
        <v>3104</v>
      </c>
      <c r="C10838" t="str">
        <f t="shared" si="340"/>
        <v>2009-Nautico/PE-25-4-3</v>
      </c>
      <c r="D10838" s="4">
        <v>6</v>
      </c>
      <c r="E10838">
        <v>28</v>
      </c>
      <c r="F10838" t="str">
        <f t="shared" si="341"/>
        <v>25-4-3</v>
      </c>
    </row>
    <row r="10839" spans="1:6" x14ac:dyDescent="0.3">
      <c r="A10839">
        <v>2009</v>
      </c>
      <c r="B10839" t="s">
        <v>1485</v>
      </c>
      <c r="C10839" t="str">
        <f t="shared" si="340"/>
        <v>2009-Palmeiras/SP-25-4-3</v>
      </c>
      <c r="D10839" s="4">
        <v>8</v>
      </c>
      <c r="E10839">
        <v>32</v>
      </c>
      <c r="F10839" t="str">
        <f t="shared" si="341"/>
        <v>25-4-3</v>
      </c>
    </row>
    <row r="10840" spans="1:6" x14ac:dyDescent="0.3">
      <c r="A10840">
        <v>2009</v>
      </c>
      <c r="B10840" t="s">
        <v>4000</v>
      </c>
      <c r="C10840" t="str">
        <f t="shared" si="340"/>
        <v>2009-Santo Andre/SP-25-4-3</v>
      </c>
      <c r="D10840" s="4">
        <v>6</v>
      </c>
      <c r="E10840">
        <v>12</v>
      </c>
      <c r="F10840" t="str">
        <f t="shared" si="341"/>
        <v>25-4-3</v>
      </c>
    </row>
    <row r="10841" spans="1:6" x14ac:dyDescent="0.3">
      <c r="A10841">
        <v>2009</v>
      </c>
      <c r="B10841" t="s">
        <v>1489</v>
      </c>
      <c r="C10841" t="str">
        <f t="shared" si="340"/>
        <v>2009-Santos/SP-25-4-3</v>
      </c>
      <c r="D10841" s="4">
        <v>5</v>
      </c>
      <c r="E10841">
        <v>24</v>
      </c>
      <c r="F10841" t="str">
        <f t="shared" si="341"/>
        <v>25-4-3</v>
      </c>
    </row>
    <row r="10842" spans="1:6" x14ac:dyDescent="0.3">
      <c r="A10842">
        <v>2009</v>
      </c>
      <c r="B10842" t="s">
        <v>1490</v>
      </c>
      <c r="C10842" t="str">
        <f t="shared" si="340"/>
        <v>2009-Sao Paulo/SP-25-4-3</v>
      </c>
      <c r="D10842" s="4">
        <v>9</v>
      </c>
      <c r="E10842">
        <v>36</v>
      </c>
      <c r="F10842" t="str">
        <f t="shared" si="341"/>
        <v>25-4-3</v>
      </c>
    </row>
    <row r="10843" spans="1:6" x14ac:dyDescent="0.3">
      <c r="A10843">
        <v>2009</v>
      </c>
      <c r="B10843" t="s">
        <v>3105</v>
      </c>
      <c r="C10843" t="str">
        <f t="shared" si="340"/>
        <v>2009-Sport/PE-25-4-3</v>
      </c>
      <c r="D10843" s="4">
        <v>2.75</v>
      </c>
      <c r="E10843">
        <v>10</v>
      </c>
      <c r="F10843" t="str">
        <f t="shared" si="341"/>
        <v>25-4-3</v>
      </c>
    </row>
    <row r="10844" spans="1:6" x14ac:dyDescent="0.3">
      <c r="A10844">
        <v>2009</v>
      </c>
      <c r="B10844" t="s">
        <v>3585</v>
      </c>
      <c r="C10844" t="str">
        <f t="shared" si="340"/>
        <v>2009-Vitoria/BA-25-4-3</v>
      </c>
      <c r="D10844" s="4">
        <v>4</v>
      </c>
      <c r="E10844">
        <v>34</v>
      </c>
      <c r="F10844" t="str">
        <f t="shared" si="341"/>
        <v>25-4-3</v>
      </c>
    </row>
    <row r="10845" spans="1:6" x14ac:dyDescent="0.3">
      <c r="A10845">
        <v>2009</v>
      </c>
      <c r="B10845" t="s">
        <v>3106</v>
      </c>
      <c r="C10845" t="str">
        <f t="shared" si="340"/>
        <v>2009-Atletico/MG-25-5-0</v>
      </c>
      <c r="D10845" s="4">
        <v>8</v>
      </c>
      <c r="E10845">
        <v>41</v>
      </c>
      <c r="F10845" t="str">
        <f t="shared" si="341"/>
        <v>25-5-0</v>
      </c>
    </row>
    <row r="10846" spans="1:6" x14ac:dyDescent="0.3">
      <c r="A10846">
        <v>2009</v>
      </c>
      <c r="B10846" t="s">
        <v>1492</v>
      </c>
      <c r="C10846" t="str">
        <f t="shared" si="340"/>
        <v>2009-Atletico/PR-25-5-0</v>
      </c>
      <c r="D10846" s="4">
        <v>7</v>
      </c>
      <c r="E10846">
        <v>30</v>
      </c>
      <c r="F10846" t="str">
        <f t="shared" si="341"/>
        <v>25-5-0</v>
      </c>
    </row>
    <row r="10847" spans="1:6" x14ac:dyDescent="0.3">
      <c r="A10847">
        <v>2009</v>
      </c>
      <c r="B10847" t="s">
        <v>4001</v>
      </c>
      <c r="C10847" t="str">
        <f t="shared" si="340"/>
        <v>2009-Avai/SC-25-5-0</v>
      </c>
      <c r="D10847" s="4">
        <v>6</v>
      </c>
      <c r="E10847">
        <v>37</v>
      </c>
      <c r="F10847" t="str">
        <f t="shared" si="341"/>
        <v>25-5-0</v>
      </c>
    </row>
    <row r="10848" spans="1:6" x14ac:dyDescent="0.3">
      <c r="A10848">
        <v>2009</v>
      </c>
      <c r="B10848" t="s">
        <v>4002</v>
      </c>
      <c r="C10848" t="str">
        <f t="shared" si="340"/>
        <v>2009-Barueri/SP-25-5-0</v>
      </c>
      <c r="D10848" s="4">
        <v>9</v>
      </c>
      <c r="E10848">
        <v>31</v>
      </c>
      <c r="F10848" t="str">
        <f t="shared" si="341"/>
        <v>25-5-0</v>
      </c>
    </row>
    <row r="10849" spans="1:6" x14ac:dyDescent="0.3">
      <c r="A10849">
        <v>2009</v>
      </c>
      <c r="B10849" t="s">
        <v>1493</v>
      </c>
      <c r="C10849" t="str">
        <f t="shared" si="340"/>
        <v>2009-Botafogo/RJ-25-5-0</v>
      </c>
      <c r="D10849" s="4">
        <v>4</v>
      </c>
      <c r="E10849">
        <v>25</v>
      </c>
      <c r="F10849" t="str">
        <f t="shared" si="341"/>
        <v>25-5-0</v>
      </c>
    </row>
    <row r="10850" spans="1:6" x14ac:dyDescent="0.3">
      <c r="A10850">
        <v>2009</v>
      </c>
      <c r="B10850" t="s">
        <v>1494</v>
      </c>
      <c r="C10850" t="str">
        <f t="shared" si="340"/>
        <v>2009-Corinthians/SP-25-5-0</v>
      </c>
      <c r="D10850" s="4">
        <v>6</v>
      </c>
      <c r="E10850">
        <v>23</v>
      </c>
      <c r="F10850" t="str">
        <f t="shared" si="341"/>
        <v>25-5-0</v>
      </c>
    </row>
    <row r="10851" spans="1:6" x14ac:dyDescent="0.3">
      <c r="A10851">
        <v>2009</v>
      </c>
      <c r="B10851" t="s">
        <v>3586</v>
      </c>
      <c r="C10851" t="str">
        <f t="shared" si="340"/>
        <v>2009-Coritiba/PR-25-5-0</v>
      </c>
      <c r="D10851" s="4">
        <v>5</v>
      </c>
      <c r="E10851">
        <v>27</v>
      </c>
      <c r="F10851" t="str">
        <f t="shared" si="341"/>
        <v>25-5-0</v>
      </c>
    </row>
    <row r="10852" spans="1:6" x14ac:dyDescent="0.3">
      <c r="A10852">
        <v>2009</v>
      </c>
      <c r="B10852" t="s">
        <v>1495</v>
      </c>
      <c r="C10852" t="str">
        <f t="shared" si="340"/>
        <v>2009-Cruzeiro/MG-25-5-0</v>
      </c>
      <c r="D10852" s="4">
        <v>5.999994</v>
      </c>
      <c r="E10852">
        <v>18</v>
      </c>
      <c r="F10852" t="str">
        <f t="shared" si="341"/>
        <v>25-5-0</v>
      </c>
    </row>
    <row r="10853" spans="1:6" x14ac:dyDescent="0.3">
      <c r="A10853">
        <v>2009</v>
      </c>
      <c r="B10853" t="s">
        <v>1497</v>
      </c>
      <c r="C10853" t="str">
        <f t="shared" si="340"/>
        <v>2009-Flamengo/RJ-25-5-0</v>
      </c>
      <c r="D10853" s="4">
        <v>10</v>
      </c>
      <c r="E10853">
        <v>29</v>
      </c>
      <c r="F10853" t="str">
        <f t="shared" si="341"/>
        <v>25-5-0</v>
      </c>
    </row>
    <row r="10854" spans="1:6" x14ac:dyDescent="0.3">
      <c r="A10854">
        <v>2009</v>
      </c>
      <c r="B10854" t="s">
        <v>1498</v>
      </c>
      <c r="C10854" t="str">
        <f t="shared" si="340"/>
        <v>2009-Fluminense/RJ-25-5-0</v>
      </c>
      <c r="D10854" s="4">
        <v>3</v>
      </c>
      <c r="E10854">
        <v>18</v>
      </c>
      <c r="F10854" t="str">
        <f t="shared" si="341"/>
        <v>25-5-0</v>
      </c>
    </row>
    <row r="10855" spans="1:6" x14ac:dyDescent="0.3">
      <c r="A10855">
        <v>2009</v>
      </c>
      <c r="B10855" t="s">
        <v>1500</v>
      </c>
      <c r="C10855" t="str">
        <f t="shared" si="340"/>
        <v>2009-Goias/GO-25-5-0</v>
      </c>
      <c r="D10855" s="4">
        <v>7</v>
      </c>
      <c r="E10855">
        <v>42</v>
      </c>
      <c r="F10855" t="str">
        <f t="shared" si="341"/>
        <v>25-5-0</v>
      </c>
    </row>
    <row r="10856" spans="1:6" x14ac:dyDescent="0.3">
      <c r="A10856">
        <v>2009</v>
      </c>
      <c r="B10856" t="s">
        <v>1501</v>
      </c>
      <c r="C10856" t="str">
        <f t="shared" si="340"/>
        <v>2009-Gremio/RS-25-5-0</v>
      </c>
      <c r="D10856" s="4">
        <v>11</v>
      </c>
      <c r="E10856">
        <v>32</v>
      </c>
      <c r="F10856" t="str">
        <f t="shared" si="341"/>
        <v>25-5-0</v>
      </c>
    </row>
    <row r="10857" spans="1:6" x14ac:dyDescent="0.3">
      <c r="A10857">
        <v>2009</v>
      </c>
      <c r="B10857" t="s">
        <v>1502</v>
      </c>
      <c r="C10857" t="str">
        <f t="shared" si="340"/>
        <v>2009-Internacional/RS-25-5-0</v>
      </c>
      <c r="D10857" s="4">
        <v>6</v>
      </c>
      <c r="E10857">
        <v>36</v>
      </c>
      <c r="F10857" t="str">
        <f t="shared" si="341"/>
        <v>25-5-0</v>
      </c>
    </row>
    <row r="10858" spans="1:6" x14ac:dyDescent="0.3">
      <c r="A10858">
        <v>2009</v>
      </c>
      <c r="B10858" t="s">
        <v>3107</v>
      </c>
      <c r="C10858" t="str">
        <f t="shared" si="340"/>
        <v>2009-Nautico/PE-25-5-0</v>
      </c>
      <c r="D10858" s="4">
        <v>5</v>
      </c>
      <c r="E10858">
        <v>26</v>
      </c>
      <c r="F10858" t="str">
        <f t="shared" si="341"/>
        <v>25-5-0</v>
      </c>
    </row>
    <row r="10859" spans="1:6" x14ac:dyDescent="0.3">
      <c r="A10859">
        <v>2009</v>
      </c>
      <c r="B10859" t="s">
        <v>1503</v>
      </c>
      <c r="C10859" t="str">
        <f t="shared" si="340"/>
        <v>2009-Palmeiras/SP-25-5-0</v>
      </c>
      <c r="D10859" s="4">
        <v>10</v>
      </c>
      <c r="E10859">
        <v>47</v>
      </c>
      <c r="F10859" t="str">
        <f t="shared" si="341"/>
        <v>25-5-0</v>
      </c>
    </row>
    <row r="10860" spans="1:6" x14ac:dyDescent="0.3">
      <c r="A10860">
        <v>2009</v>
      </c>
      <c r="B10860" t="s">
        <v>4003</v>
      </c>
      <c r="C10860" t="str">
        <f t="shared" si="340"/>
        <v>2009-Santo Andre/SP-25-5-0</v>
      </c>
      <c r="D10860" s="4">
        <v>3</v>
      </c>
      <c r="E10860">
        <v>21</v>
      </c>
      <c r="F10860" t="str">
        <f t="shared" si="341"/>
        <v>25-5-0</v>
      </c>
    </row>
    <row r="10861" spans="1:6" x14ac:dyDescent="0.3">
      <c r="A10861">
        <v>2009</v>
      </c>
      <c r="B10861" t="s">
        <v>1507</v>
      </c>
      <c r="C10861" t="str">
        <f t="shared" si="340"/>
        <v>2009-Santos/SP-25-5-0</v>
      </c>
      <c r="D10861" s="4">
        <v>6.75</v>
      </c>
      <c r="E10861">
        <v>20</v>
      </c>
      <c r="F10861" t="str">
        <f t="shared" si="341"/>
        <v>25-5-0</v>
      </c>
    </row>
    <row r="10862" spans="1:6" x14ac:dyDescent="0.3">
      <c r="A10862">
        <v>2009</v>
      </c>
      <c r="B10862" t="s">
        <v>1508</v>
      </c>
      <c r="C10862" t="str">
        <f t="shared" si="340"/>
        <v>2009-Sao Paulo/SP-25-5-0</v>
      </c>
      <c r="D10862" s="4">
        <v>8</v>
      </c>
      <c r="E10862">
        <v>44</v>
      </c>
      <c r="F10862" t="str">
        <f t="shared" si="341"/>
        <v>25-5-0</v>
      </c>
    </row>
    <row r="10863" spans="1:6" x14ac:dyDescent="0.3">
      <c r="A10863">
        <v>2009</v>
      </c>
      <c r="B10863" t="s">
        <v>3108</v>
      </c>
      <c r="C10863" t="str">
        <f t="shared" si="340"/>
        <v>2009-Sport/PE-25-5-0</v>
      </c>
      <c r="D10863" s="4">
        <v>7</v>
      </c>
      <c r="E10863">
        <v>20</v>
      </c>
      <c r="F10863" t="str">
        <f t="shared" si="341"/>
        <v>25-5-0</v>
      </c>
    </row>
    <row r="10864" spans="1:6" x14ac:dyDescent="0.3">
      <c r="A10864">
        <v>2009</v>
      </c>
      <c r="B10864" t="s">
        <v>3588</v>
      </c>
      <c r="C10864" t="str">
        <f t="shared" si="340"/>
        <v>2009-Vitoria/BA-25-5-0</v>
      </c>
      <c r="D10864" s="4">
        <v>8</v>
      </c>
      <c r="E10864">
        <v>36</v>
      </c>
      <c r="F10864" t="str">
        <f t="shared" si="341"/>
        <v>25-5-0</v>
      </c>
    </row>
    <row r="10865" spans="1:6" x14ac:dyDescent="0.3">
      <c r="A10865">
        <v>2009</v>
      </c>
      <c r="B10865" t="s">
        <v>3109</v>
      </c>
      <c r="C10865" t="str">
        <f t="shared" si="340"/>
        <v>2009-Atletico/MG-25-5-1</v>
      </c>
      <c r="D10865" s="4">
        <v>8</v>
      </c>
      <c r="E10865">
        <v>33</v>
      </c>
      <c r="F10865" t="str">
        <f t="shared" si="341"/>
        <v>25-5-1</v>
      </c>
    </row>
    <row r="10866" spans="1:6" x14ac:dyDescent="0.3">
      <c r="A10866">
        <v>2009</v>
      </c>
      <c r="B10866" t="s">
        <v>1510</v>
      </c>
      <c r="C10866" t="str">
        <f t="shared" si="340"/>
        <v>2009-Atletico/PR-25-5-1</v>
      </c>
      <c r="D10866" s="4">
        <v>12</v>
      </c>
      <c r="E10866">
        <v>24</v>
      </c>
      <c r="F10866" t="str">
        <f t="shared" si="341"/>
        <v>25-5-1</v>
      </c>
    </row>
    <row r="10867" spans="1:6" x14ac:dyDescent="0.3">
      <c r="A10867">
        <v>2009</v>
      </c>
      <c r="B10867" t="s">
        <v>4004</v>
      </c>
      <c r="C10867" t="str">
        <f t="shared" si="340"/>
        <v>2009-Avai/SC-25-5-1</v>
      </c>
      <c r="D10867" s="4">
        <v>12</v>
      </c>
      <c r="E10867">
        <v>31</v>
      </c>
      <c r="F10867" t="str">
        <f t="shared" si="341"/>
        <v>25-5-1</v>
      </c>
    </row>
    <row r="10868" spans="1:6" x14ac:dyDescent="0.3">
      <c r="A10868">
        <v>2009</v>
      </c>
      <c r="B10868" t="s">
        <v>4005</v>
      </c>
      <c r="C10868" t="str">
        <f t="shared" si="340"/>
        <v>2009-Barueri/SP-25-5-1</v>
      </c>
      <c r="D10868" s="4">
        <v>6</v>
      </c>
      <c r="E10868">
        <v>29</v>
      </c>
      <c r="F10868" t="str">
        <f t="shared" si="341"/>
        <v>25-5-1</v>
      </c>
    </row>
    <row r="10869" spans="1:6" x14ac:dyDescent="0.3">
      <c r="A10869">
        <v>2009</v>
      </c>
      <c r="B10869" t="s">
        <v>1511</v>
      </c>
      <c r="C10869" t="str">
        <f t="shared" si="340"/>
        <v>2009-Botafogo/RJ-25-5-1</v>
      </c>
      <c r="D10869" s="4">
        <v>4</v>
      </c>
      <c r="E10869">
        <v>21</v>
      </c>
      <c r="F10869" t="str">
        <f t="shared" si="341"/>
        <v>25-5-1</v>
      </c>
    </row>
    <row r="10870" spans="1:6" x14ac:dyDescent="0.3">
      <c r="A10870">
        <v>2009</v>
      </c>
      <c r="B10870" t="s">
        <v>1512</v>
      </c>
      <c r="C10870" t="str">
        <f t="shared" si="340"/>
        <v>2009-Corinthians/SP-25-5-1</v>
      </c>
      <c r="D10870" s="4">
        <v>9</v>
      </c>
      <c r="E10870">
        <v>40</v>
      </c>
      <c r="F10870" t="str">
        <f t="shared" si="341"/>
        <v>25-5-1</v>
      </c>
    </row>
    <row r="10871" spans="1:6" x14ac:dyDescent="0.3">
      <c r="A10871">
        <v>2009</v>
      </c>
      <c r="B10871" t="s">
        <v>3589</v>
      </c>
      <c r="C10871" t="str">
        <f t="shared" si="340"/>
        <v>2009-Coritiba/PR-25-5-1</v>
      </c>
      <c r="D10871" s="4">
        <v>8</v>
      </c>
      <c r="E10871">
        <v>27</v>
      </c>
      <c r="F10871" t="str">
        <f t="shared" si="341"/>
        <v>25-5-1</v>
      </c>
    </row>
    <row r="10872" spans="1:6" x14ac:dyDescent="0.3">
      <c r="A10872">
        <v>2009</v>
      </c>
      <c r="B10872" t="s">
        <v>1513</v>
      </c>
      <c r="C10872" t="str">
        <f t="shared" si="340"/>
        <v>2009-Cruzeiro/MG-25-5-1</v>
      </c>
      <c r="D10872" s="4">
        <v>10</v>
      </c>
      <c r="E10872">
        <v>26</v>
      </c>
      <c r="F10872" t="str">
        <f t="shared" si="341"/>
        <v>25-5-1</v>
      </c>
    </row>
    <row r="10873" spans="1:6" x14ac:dyDescent="0.3">
      <c r="A10873">
        <v>2009</v>
      </c>
      <c r="B10873" t="s">
        <v>1515</v>
      </c>
      <c r="C10873" t="str">
        <f t="shared" si="340"/>
        <v>2009-Flamengo/RJ-25-5-1</v>
      </c>
      <c r="D10873" s="4">
        <v>6</v>
      </c>
      <c r="E10873">
        <v>13</v>
      </c>
      <c r="F10873" t="str">
        <f t="shared" si="341"/>
        <v>25-5-1</v>
      </c>
    </row>
    <row r="10874" spans="1:6" x14ac:dyDescent="0.3">
      <c r="A10874">
        <v>2009</v>
      </c>
      <c r="B10874" t="s">
        <v>1516</v>
      </c>
      <c r="C10874" t="str">
        <f t="shared" si="340"/>
        <v>2009-Fluminense/RJ-25-5-1</v>
      </c>
      <c r="D10874" s="4">
        <v>3</v>
      </c>
      <c r="E10874">
        <v>21</v>
      </c>
      <c r="F10874" t="str">
        <f t="shared" si="341"/>
        <v>25-5-1</v>
      </c>
    </row>
    <row r="10875" spans="1:6" x14ac:dyDescent="0.3">
      <c r="A10875">
        <v>2009</v>
      </c>
      <c r="B10875" t="s">
        <v>1518</v>
      </c>
      <c r="C10875" t="str">
        <f t="shared" si="340"/>
        <v>2009-Goias/GO-25-5-1</v>
      </c>
      <c r="D10875" s="4">
        <v>4</v>
      </c>
      <c r="E10875">
        <v>40</v>
      </c>
      <c r="F10875" t="str">
        <f t="shared" si="341"/>
        <v>25-5-1</v>
      </c>
    </row>
    <row r="10876" spans="1:6" x14ac:dyDescent="0.3">
      <c r="A10876">
        <v>2009</v>
      </c>
      <c r="B10876" t="s">
        <v>1519</v>
      </c>
      <c r="C10876" t="str">
        <f t="shared" si="340"/>
        <v>2009-Gremio/RS-25-5-1</v>
      </c>
      <c r="D10876" s="4">
        <v>8.1999999999999993</v>
      </c>
      <c r="E10876">
        <v>24</v>
      </c>
      <c r="F10876" t="str">
        <f t="shared" si="341"/>
        <v>25-5-1</v>
      </c>
    </row>
    <row r="10877" spans="1:6" x14ac:dyDescent="0.3">
      <c r="A10877">
        <v>2009</v>
      </c>
      <c r="B10877" t="s">
        <v>1520</v>
      </c>
      <c r="C10877" t="str">
        <f t="shared" si="340"/>
        <v>2009-Internacional/RS-25-5-1</v>
      </c>
      <c r="D10877" s="4">
        <v>6</v>
      </c>
      <c r="E10877">
        <v>31</v>
      </c>
      <c r="F10877" t="str">
        <f t="shared" si="341"/>
        <v>25-5-1</v>
      </c>
    </row>
    <row r="10878" spans="1:6" x14ac:dyDescent="0.3">
      <c r="A10878">
        <v>2009</v>
      </c>
      <c r="B10878" t="s">
        <v>3110</v>
      </c>
      <c r="C10878" t="str">
        <f t="shared" si="340"/>
        <v>2009-Nautico/PE-25-5-1</v>
      </c>
      <c r="D10878" s="4">
        <v>7</v>
      </c>
      <c r="E10878">
        <v>18</v>
      </c>
      <c r="F10878" t="str">
        <f t="shared" si="341"/>
        <v>25-5-1</v>
      </c>
    </row>
    <row r="10879" spans="1:6" x14ac:dyDescent="0.3">
      <c r="A10879">
        <v>2009</v>
      </c>
      <c r="B10879" t="s">
        <v>1521</v>
      </c>
      <c r="C10879" t="str">
        <f t="shared" si="340"/>
        <v>2009-Palmeiras/SP-25-5-1</v>
      </c>
      <c r="D10879" s="4">
        <v>7</v>
      </c>
      <c r="E10879">
        <v>47</v>
      </c>
      <c r="F10879" t="str">
        <f t="shared" si="341"/>
        <v>25-5-1</v>
      </c>
    </row>
    <row r="10880" spans="1:6" x14ac:dyDescent="0.3">
      <c r="A10880">
        <v>2009</v>
      </c>
      <c r="B10880" t="s">
        <v>4006</v>
      </c>
      <c r="C10880" t="str">
        <f t="shared" si="340"/>
        <v>2009-Santo Andre/SP-25-5-1</v>
      </c>
      <c r="D10880" s="4">
        <v>6</v>
      </c>
      <c r="E10880">
        <v>13</v>
      </c>
      <c r="F10880" t="str">
        <f t="shared" si="341"/>
        <v>25-5-1</v>
      </c>
    </row>
    <row r="10881" spans="1:6" x14ac:dyDescent="0.3">
      <c r="A10881">
        <v>2009</v>
      </c>
      <c r="B10881" t="s">
        <v>1525</v>
      </c>
      <c r="C10881" t="str">
        <f t="shared" si="340"/>
        <v>2009-Santos/SP-25-5-1</v>
      </c>
      <c r="D10881" s="4">
        <v>9</v>
      </c>
      <c r="E10881">
        <v>27</v>
      </c>
      <c r="F10881" t="str">
        <f t="shared" si="341"/>
        <v>25-5-1</v>
      </c>
    </row>
    <row r="10882" spans="1:6" x14ac:dyDescent="0.3">
      <c r="A10882">
        <v>2009</v>
      </c>
      <c r="B10882" t="s">
        <v>1526</v>
      </c>
      <c r="C10882" t="str">
        <f t="shared" si="340"/>
        <v>2009-Sao Paulo/SP-25-5-1</v>
      </c>
      <c r="D10882" s="4">
        <v>10</v>
      </c>
      <c r="E10882">
        <v>44</v>
      </c>
      <c r="F10882" t="str">
        <f t="shared" si="341"/>
        <v>25-5-1</v>
      </c>
    </row>
    <row r="10883" spans="1:6" x14ac:dyDescent="0.3">
      <c r="A10883">
        <v>2009</v>
      </c>
      <c r="B10883" t="s">
        <v>3111</v>
      </c>
      <c r="C10883" t="str">
        <f t="shared" ref="C10883:C10946" si="342">A10883&amp;"-"&amp;B10883</f>
        <v>2009-Sport/PE-25-5-1</v>
      </c>
      <c r="D10883" s="4">
        <v>7</v>
      </c>
      <c r="E10883">
        <v>18</v>
      </c>
      <c r="F10883" t="str">
        <f t="shared" ref="F10883:F10946" si="343">RIGHT(B10883,LEN(C10883)-FIND("-",C10883,6))</f>
        <v>25-5-1</v>
      </c>
    </row>
    <row r="10884" spans="1:6" x14ac:dyDescent="0.3">
      <c r="A10884">
        <v>2009</v>
      </c>
      <c r="B10884" t="s">
        <v>3591</v>
      </c>
      <c r="C10884" t="str">
        <f t="shared" si="342"/>
        <v>2009-Vitoria/BA-25-5-1</v>
      </c>
      <c r="D10884" s="4">
        <v>1</v>
      </c>
      <c r="E10884">
        <v>25</v>
      </c>
      <c r="F10884" t="str">
        <f t="shared" si="343"/>
        <v>25-5-1</v>
      </c>
    </row>
    <row r="10885" spans="1:6" x14ac:dyDescent="0.3">
      <c r="A10885">
        <v>2009</v>
      </c>
      <c r="B10885" t="s">
        <v>3112</v>
      </c>
      <c r="C10885" t="str">
        <f t="shared" si="342"/>
        <v>2009-Atletico/MG-25-5-2</v>
      </c>
      <c r="D10885" s="4">
        <v>5</v>
      </c>
      <c r="E10885">
        <v>30</v>
      </c>
      <c r="F10885" t="str">
        <f t="shared" si="343"/>
        <v>25-5-2</v>
      </c>
    </row>
    <row r="10886" spans="1:6" x14ac:dyDescent="0.3">
      <c r="A10886">
        <v>2009</v>
      </c>
      <c r="B10886" t="s">
        <v>1528</v>
      </c>
      <c r="C10886" t="str">
        <f t="shared" si="342"/>
        <v>2009-Atletico/PR-25-5-2</v>
      </c>
      <c r="D10886" s="4">
        <v>4</v>
      </c>
      <c r="E10886">
        <v>21</v>
      </c>
      <c r="F10886" t="str">
        <f t="shared" si="343"/>
        <v>25-5-2</v>
      </c>
    </row>
    <row r="10887" spans="1:6" x14ac:dyDescent="0.3">
      <c r="A10887">
        <v>2009</v>
      </c>
      <c r="B10887" t="s">
        <v>4007</v>
      </c>
      <c r="C10887" t="str">
        <f t="shared" si="342"/>
        <v>2009-Avai/SC-25-5-2</v>
      </c>
      <c r="D10887" s="4">
        <v>7</v>
      </c>
      <c r="E10887">
        <v>35</v>
      </c>
      <c r="F10887" t="str">
        <f t="shared" si="343"/>
        <v>25-5-2</v>
      </c>
    </row>
    <row r="10888" spans="1:6" x14ac:dyDescent="0.3">
      <c r="A10888">
        <v>2009</v>
      </c>
      <c r="B10888" t="s">
        <v>4008</v>
      </c>
      <c r="C10888" t="str">
        <f t="shared" si="342"/>
        <v>2009-Barueri/SP-25-5-2</v>
      </c>
      <c r="D10888" s="4">
        <v>5</v>
      </c>
      <c r="E10888">
        <v>35</v>
      </c>
      <c r="F10888" t="str">
        <f t="shared" si="343"/>
        <v>25-5-2</v>
      </c>
    </row>
    <row r="10889" spans="1:6" x14ac:dyDescent="0.3">
      <c r="A10889">
        <v>2009</v>
      </c>
      <c r="B10889" t="s">
        <v>1529</v>
      </c>
      <c r="C10889" t="str">
        <f t="shared" si="342"/>
        <v>2009-Botafogo/RJ-25-5-2</v>
      </c>
      <c r="D10889" s="4">
        <v>4</v>
      </c>
      <c r="E10889">
        <v>21</v>
      </c>
      <c r="F10889" t="str">
        <f t="shared" si="343"/>
        <v>25-5-2</v>
      </c>
    </row>
    <row r="10890" spans="1:6" x14ac:dyDescent="0.3">
      <c r="A10890">
        <v>2009</v>
      </c>
      <c r="B10890" t="s">
        <v>1530</v>
      </c>
      <c r="C10890" t="str">
        <f t="shared" si="342"/>
        <v>2009-Corinthians/SP-25-5-2</v>
      </c>
      <c r="D10890" s="4">
        <v>11</v>
      </c>
      <c r="E10890">
        <v>32</v>
      </c>
      <c r="F10890" t="str">
        <f t="shared" si="343"/>
        <v>25-5-2</v>
      </c>
    </row>
    <row r="10891" spans="1:6" x14ac:dyDescent="0.3">
      <c r="A10891">
        <v>2009</v>
      </c>
      <c r="B10891" t="s">
        <v>3592</v>
      </c>
      <c r="C10891" t="str">
        <f t="shared" si="342"/>
        <v>2009-Coritiba/PR-25-5-2</v>
      </c>
      <c r="D10891" s="4">
        <v>10</v>
      </c>
      <c r="E10891">
        <v>25</v>
      </c>
      <c r="F10891" t="str">
        <f t="shared" si="343"/>
        <v>25-5-2</v>
      </c>
    </row>
    <row r="10892" spans="1:6" x14ac:dyDescent="0.3">
      <c r="A10892">
        <v>2009</v>
      </c>
      <c r="B10892" t="s">
        <v>1531</v>
      </c>
      <c r="C10892" t="str">
        <f t="shared" si="342"/>
        <v>2009-Cruzeiro/MG-25-5-2</v>
      </c>
      <c r="D10892" s="4">
        <v>8</v>
      </c>
      <c r="E10892">
        <v>19</v>
      </c>
      <c r="F10892" t="str">
        <f t="shared" si="343"/>
        <v>25-5-2</v>
      </c>
    </row>
    <row r="10893" spans="1:6" x14ac:dyDescent="0.3">
      <c r="A10893">
        <v>2009</v>
      </c>
      <c r="B10893" t="s">
        <v>1533</v>
      </c>
      <c r="C10893" t="str">
        <f t="shared" si="342"/>
        <v>2009-Flamengo/RJ-25-5-2</v>
      </c>
      <c r="D10893" s="4">
        <v>4</v>
      </c>
      <c r="E10893">
        <v>27</v>
      </c>
      <c r="F10893" t="str">
        <f t="shared" si="343"/>
        <v>25-5-2</v>
      </c>
    </row>
    <row r="10894" spans="1:6" x14ac:dyDescent="0.3">
      <c r="A10894">
        <v>2009</v>
      </c>
      <c r="B10894" t="s">
        <v>1534</v>
      </c>
      <c r="C10894" t="str">
        <f t="shared" si="342"/>
        <v>2009-Fluminense/RJ-25-5-2</v>
      </c>
      <c r="D10894" s="4">
        <v>2</v>
      </c>
      <c r="E10894">
        <v>21</v>
      </c>
      <c r="F10894" t="str">
        <f t="shared" si="343"/>
        <v>25-5-2</v>
      </c>
    </row>
    <row r="10895" spans="1:6" x14ac:dyDescent="0.3">
      <c r="A10895">
        <v>2009</v>
      </c>
      <c r="B10895" t="s">
        <v>1536</v>
      </c>
      <c r="C10895" t="str">
        <f t="shared" si="342"/>
        <v>2009-Goias/GO-25-5-2</v>
      </c>
      <c r="D10895" s="4">
        <v>7</v>
      </c>
      <c r="E10895">
        <v>43</v>
      </c>
      <c r="F10895" t="str">
        <f t="shared" si="343"/>
        <v>25-5-2</v>
      </c>
    </row>
    <row r="10896" spans="1:6" x14ac:dyDescent="0.3">
      <c r="A10896">
        <v>2009</v>
      </c>
      <c r="B10896" t="s">
        <v>1537</v>
      </c>
      <c r="C10896" t="str">
        <f t="shared" si="342"/>
        <v>2009-Gremio/RS-25-5-2</v>
      </c>
      <c r="D10896" s="4">
        <v>8</v>
      </c>
      <c r="E10896">
        <v>29</v>
      </c>
      <c r="F10896" t="str">
        <f t="shared" si="343"/>
        <v>25-5-2</v>
      </c>
    </row>
    <row r="10897" spans="1:6" x14ac:dyDescent="0.3">
      <c r="A10897">
        <v>2009</v>
      </c>
      <c r="B10897" t="s">
        <v>1538</v>
      </c>
      <c r="C10897" t="str">
        <f t="shared" si="342"/>
        <v>2009-Internacional/RS-25-5-2</v>
      </c>
      <c r="D10897" s="4">
        <v>9</v>
      </c>
      <c r="E10897">
        <v>47</v>
      </c>
      <c r="F10897" t="str">
        <f t="shared" si="343"/>
        <v>25-5-2</v>
      </c>
    </row>
    <row r="10898" spans="1:6" x14ac:dyDescent="0.3">
      <c r="A10898">
        <v>2009</v>
      </c>
      <c r="B10898" t="s">
        <v>3113</v>
      </c>
      <c r="C10898" t="str">
        <f t="shared" si="342"/>
        <v>2009-Nautico/PE-25-5-2</v>
      </c>
      <c r="D10898" s="4">
        <v>7</v>
      </c>
      <c r="E10898">
        <v>18</v>
      </c>
      <c r="F10898" t="str">
        <f t="shared" si="343"/>
        <v>25-5-2</v>
      </c>
    </row>
    <row r="10899" spans="1:6" x14ac:dyDescent="0.3">
      <c r="A10899">
        <v>2009</v>
      </c>
      <c r="B10899" t="s">
        <v>1539</v>
      </c>
      <c r="C10899" t="str">
        <f t="shared" si="342"/>
        <v>2009-Palmeiras/SP-25-5-2</v>
      </c>
      <c r="D10899" s="4">
        <v>9</v>
      </c>
      <c r="E10899">
        <v>40</v>
      </c>
      <c r="F10899" t="str">
        <f t="shared" si="343"/>
        <v>25-5-2</v>
      </c>
    </row>
    <row r="10900" spans="1:6" x14ac:dyDescent="0.3">
      <c r="A10900">
        <v>2009</v>
      </c>
      <c r="B10900" t="s">
        <v>4009</v>
      </c>
      <c r="C10900" t="str">
        <f t="shared" si="342"/>
        <v>2009-Santo Andre/SP-25-5-2</v>
      </c>
      <c r="D10900" s="4">
        <v>6</v>
      </c>
      <c r="E10900">
        <v>20</v>
      </c>
      <c r="F10900" t="str">
        <f t="shared" si="343"/>
        <v>25-5-2</v>
      </c>
    </row>
    <row r="10901" spans="1:6" x14ac:dyDescent="0.3">
      <c r="A10901">
        <v>2009</v>
      </c>
      <c r="B10901" t="s">
        <v>1543</v>
      </c>
      <c r="C10901" t="str">
        <f t="shared" si="342"/>
        <v>2009-Santos/SP-25-5-2</v>
      </c>
      <c r="D10901" s="4">
        <v>8</v>
      </c>
      <c r="E10901">
        <v>29</v>
      </c>
      <c r="F10901" t="str">
        <f t="shared" si="343"/>
        <v>25-5-2</v>
      </c>
    </row>
    <row r="10902" spans="1:6" x14ac:dyDescent="0.3">
      <c r="A10902">
        <v>2009</v>
      </c>
      <c r="B10902" t="s">
        <v>1544</v>
      </c>
      <c r="C10902" t="str">
        <f t="shared" si="342"/>
        <v>2009-Sao Paulo/SP-25-5-2</v>
      </c>
      <c r="D10902" s="4">
        <v>10</v>
      </c>
      <c r="E10902">
        <v>44</v>
      </c>
      <c r="F10902" t="str">
        <f t="shared" si="343"/>
        <v>25-5-2</v>
      </c>
    </row>
    <row r="10903" spans="1:6" x14ac:dyDescent="0.3">
      <c r="A10903">
        <v>2009</v>
      </c>
      <c r="B10903" t="s">
        <v>3114</v>
      </c>
      <c r="C10903" t="str">
        <f t="shared" si="342"/>
        <v>2009-Sport/PE-25-5-2</v>
      </c>
      <c r="D10903" s="4">
        <v>4</v>
      </c>
      <c r="E10903">
        <v>17</v>
      </c>
      <c r="F10903" t="str">
        <f t="shared" si="343"/>
        <v>25-5-2</v>
      </c>
    </row>
    <row r="10904" spans="1:6" x14ac:dyDescent="0.3">
      <c r="A10904">
        <v>2009</v>
      </c>
      <c r="B10904" t="s">
        <v>3594</v>
      </c>
      <c r="C10904" t="str">
        <f t="shared" si="342"/>
        <v>2009-Vitoria/BA-25-5-2</v>
      </c>
      <c r="D10904" s="4">
        <v>4</v>
      </c>
      <c r="E10904">
        <v>28</v>
      </c>
      <c r="F10904" t="str">
        <f t="shared" si="343"/>
        <v>25-5-2</v>
      </c>
    </row>
    <row r="10905" spans="1:6" x14ac:dyDescent="0.3">
      <c r="A10905">
        <v>2009</v>
      </c>
      <c r="B10905" t="s">
        <v>3115</v>
      </c>
      <c r="C10905" t="str">
        <f t="shared" si="342"/>
        <v>2009-Atletico/MG-25-5-3</v>
      </c>
      <c r="D10905" s="4">
        <v>2</v>
      </c>
      <c r="E10905">
        <v>41</v>
      </c>
      <c r="F10905" t="str">
        <f t="shared" si="343"/>
        <v>25-5-3</v>
      </c>
    </row>
    <row r="10906" spans="1:6" x14ac:dyDescent="0.3">
      <c r="A10906">
        <v>2009</v>
      </c>
      <c r="B10906" t="s">
        <v>1546</v>
      </c>
      <c r="C10906" t="str">
        <f t="shared" si="342"/>
        <v>2009-Atletico/PR-25-5-3</v>
      </c>
      <c r="D10906" s="4">
        <v>9</v>
      </c>
      <c r="E10906">
        <v>27</v>
      </c>
      <c r="F10906" t="str">
        <f t="shared" si="343"/>
        <v>25-5-3</v>
      </c>
    </row>
    <row r="10907" spans="1:6" x14ac:dyDescent="0.3">
      <c r="A10907">
        <v>2009</v>
      </c>
      <c r="B10907" t="s">
        <v>4010</v>
      </c>
      <c r="C10907" t="str">
        <f t="shared" si="342"/>
        <v>2009-Avai/SC-25-5-3</v>
      </c>
      <c r="D10907" s="4">
        <v>8</v>
      </c>
      <c r="E10907">
        <v>36</v>
      </c>
      <c r="F10907" t="str">
        <f t="shared" si="343"/>
        <v>25-5-3</v>
      </c>
    </row>
    <row r="10908" spans="1:6" x14ac:dyDescent="0.3">
      <c r="A10908">
        <v>2009</v>
      </c>
      <c r="B10908" t="s">
        <v>4011</v>
      </c>
      <c r="C10908" t="str">
        <f t="shared" si="342"/>
        <v>2009-Barueri/SP-25-5-3</v>
      </c>
      <c r="D10908" s="4">
        <v>11</v>
      </c>
      <c r="E10908">
        <v>27</v>
      </c>
      <c r="F10908" t="str">
        <f t="shared" si="343"/>
        <v>25-5-3</v>
      </c>
    </row>
    <row r="10909" spans="1:6" x14ac:dyDescent="0.3">
      <c r="A10909">
        <v>2009</v>
      </c>
      <c r="B10909" t="s">
        <v>1547</v>
      </c>
      <c r="C10909" t="str">
        <f t="shared" si="342"/>
        <v>2009-Botafogo/RJ-25-5-3</v>
      </c>
      <c r="D10909" s="4">
        <v>4</v>
      </c>
      <c r="E10909">
        <v>24</v>
      </c>
      <c r="F10909" t="str">
        <f t="shared" si="343"/>
        <v>25-5-3</v>
      </c>
    </row>
    <row r="10910" spans="1:6" x14ac:dyDescent="0.3">
      <c r="A10910">
        <v>2009</v>
      </c>
      <c r="B10910" t="s">
        <v>1548</v>
      </c>
      <c r="C10910" t="str">
        <f t="shared" si="342"/>
        <v>2009-Corinthians/SP-25-5-3</v>
      </c>
      <c r="D10910" s="4">
        <v>8</v>
      </c>
      <c r="E10910">
        <v>39</v>
      </c>
      <c r="F10910" t="str">
        <f t="shared" si="343"/>
        <v>25-5-3</v>
      </c>
    </row>
    <row r="10911" spans="1:6" x14ac:dyDescent="0.3">
      <c r="A10911">
        <v>2009</v>
      </c>
      <c r="B10911" t="s">
        <v>3595</v>
      </c>
      <c r="C10911" t="str">
        <f t="shared" si="342"/>
        <v>2009-Coritiba/PR-25-5-3</v>
      </c>
      <c r="D10911" s="4">
        <v>9</v>
      </c>
      <c r="E10911">
        <v>19</v>
      </c>
      <c r="F10911" t="str">
        <f t="shared" si="343"/>
        <v>25-5-3</v>
      </c>
    </row>
    <row r="10912" spans="1:6" x14ac:dyDescent="0.3">
      <c r="A10912">
        <v>2009</v>
      </c>
      <c r="B10912" t="s">
        <v>1549</v>
      </c>
      <c r="C10912" t="str">
        <f t="shared" si="342"/>
        <v>2009-Cruzeiro/MG-25-5-3</v>
      </c>
      <c r="D10912" s="4">
        <v>9</v>
      </c>
      <c r="E10912">
        <v>26</v>
      </c>
      <c r="F10912" t="str">
        <f t="shared" si="343"/>
        <v>25-5-3</v>
      </c>
    </row>
    <row r="10913" spans="1:6" x14ac:dyDescent="0.3">
      <c r="A10913">
        <v>2009</v>
      </c>
      <c r="B10913" t="s">
        <v>1551</v>
      </c>
      <c r="C10913" t="str">
        <f t="shared" si="342"/>
        <v>2009-Flamengo/RJ-25-5-3</v>
      </c>
      <c r="D10913" s="4">
        <v>6</v>
      </c>
      <c r="E10913">
        <v>36</v>
      </c>
      <c r="F10913" t="str">
        <f t="shared" si="343"/>
        <v>25-5-3</v>
      </c>
    </row>
    <row r="10914" spans="1:6" x14ac:dyDescent="0.3">
      <c r="A10914">
        <v>2009</v>
      </c>
      <c r="B10914" t="s">
        <v>1552</v>
      </c>
      <c r="C10914" t="str">
        <f t="shared" si="342"/>
        <v>2009-Fluminense/RJ-25-5-3</v>
      </c>
      <c r="D10914" s="4">
        <v>2</v>
      </c>
      <c r="E10914">
        <v>20</v>
      </c>
      <c r="F10914" t="str">
        <f t="shared" si="343"/>
        <v>25-5-3</v>
      </c>
    </row>
    <row r="10915" spans="1:6" x14ac:dyDescent="0.3">
      <c r="A10915">
        <v>2009</v>
      </c>
      <c r="B10915" t="s">
        <v>1554</v>
      </c>
      <c r="C10915" t="str">
        <f t="shared" si="342"/>
        <v>2009-Goias/GO-25-5-3</v>
      </c>
      <c r="D10915" s="4">
        <v>6</v>
      </c>
      <c r="E10915">
        <v>36</v>
      </c>
      <c r="F10915" t="str">
        <f t="shared" si="343"/>
        <v>25-5-3</v>
      </c>
    </row>
    <row r="10916" spans="1:6" x14ac:dyDescent="0.3">
      <c r="A10916">
        <v>2009</v>
      </c>
      <c r="B10916" t="s">
        <v>1555</v>
      </c>
      <c r="C10916" t="str">
        <f t="shared" si="342"/>
        <v>2009-Gremio/RS-25-5-3</v>
      </c>
      <c r="D10916" s="4">
        <v>9</v>
      </c>
      <c r="E10916">
        <v>24</v>
      </c>
      <c r="F10916" t="str">
        <f t="shared" si="343"/>
        <v>25-5-3</v>
      </c>
    </row>
    <row r="10917" spans="1:6" x14ac:dyDescent="0.3">
      <c r="A10917">
        <v>2009</v>
      </c>
      <c r="B10917" t="s">
        <v>1556</v>
      </c>
      <c r="C10917" t="str">
        <f t="shared" si="342"/>
        <v>2009-Internacional/RS-25-5-3</v>
      </c>
      <c r="D10917" s="4">
        <v>7</v>
      </c>
      <c r="E10917">
        <v>47</v>
      </c>
      <c r="F10917" t="str">
        <f t="shared" si="343"/>
        <v>25-5-3</v>
      </c>
    </row>
    <row r="10918" spans="1:6" x14ac:dyDescent="0.3">
      <c r="A10918">
        <v>2009</v>
      </c>
      <c r="B10918" t="s">
        <v>3116</v>
      </c>
      <c r="C10918" t="str">
        <f t="shared" si="342"/>
        <v>2009-Nautico/PE-25-5-3</v>
      </c>
      <c r="D10918" s="4">
        <v>9</v>
      </c>
      <c r="E10918">
        <v>28</v>
      </c>
      <c r="F10918" t="str">
        <f t="shared" si="343"/>
        <v>25-5-3</v>
      </c>
    </row>
    <row r="10919" spans="1:6" x14ac:dyDescent="0.3">
      <c r="A10919">
        <v>2009</v>
      </c>
      <c r="B10919" t="s">
        <v>1557</v>
      </c>
      <c r="C10919" t="str">
        <f t="shared" si="342"/>
        <v>2009-Palmeiras/SP-25-5-3</v>
      </c>
      <c r="D10919" s="4">
        <v>6</v>
      </c>
      <c r="E10919">
        <v>46</v>
      </c>
      <c r="F10919" t="str">
        <f t="shared" si="343"/>
        <v>25-5-3</v>
      </c>
    </row>
    <row r="10920" spans="1:6" x14ac:dyDescent="0.3">
      <c r="A10920">
        <v>2009</v>
      </c>
      <c r="B10920" t="s">
        <v>4012</v>
      </c>
      <c r="C10920" t="str">
        <f t="shared" si="342"/>
        <v>2009-Santo Andre/SP-25-5-3</v>
      </c>
      <c r="D10920" s="4">
        <v>6</v>
      </c>
      <c r="E10920">
        <v>20</v>
      </c>
      <c r="F10920" t="str">
        <f t="shared" si="343"/>
        <v>25-5-3</v>
      </c>
    </row>
    <row r="10921" spans="1:6" x14ac:dyDescent="0.3">
      <c r="A10921">
        <v>2009</v>
      </c>
      <c r="B10921" t="s">
        <v>1561</v>
      </c>
      <c r="C10921" t="str">
        <f t="shared" si="342"/>
        <v>2009-Santos/SP-25-5-3</v>
      </c>
      <c r="D10921" s="4">
        <v>8</v>
      </c>
      <c r="E10921">
        <v>39</v>
      </c>
      <c r="F10921" t="str">
        <f t="shared" si="343"/>
        <v>25-5-3</v>
      </c>
    </row>
    <row r="10922" spans="1:6" x14ac:dyDescent="0.3">
      <c r="A10922">
        <v>2009</v>
      </c>
      <c r="B10922" t="s">
        <v>1562</v>
      </c>
      <c r="C10922" t="str">
        <f t="shared" si="342"/>
        <v>2009-Sao Paulo/SP-25-5-3</v>
      </c>
      <c r="D10922" s="4">
        <v>10</v>
      </c>
      <c r="E10922">
        <v>36</v>
      </c>
      <c r="F10922" t="str">
        <f t="shared" si="343"/>
        <v>25-5-3</v>
      </c>
    </row>
    <row r="10923" spans="1:6" x14ac:dyDescent="0.3">
      <c r="A10923">
        <v>2009</v>
      </c>
      <c r="B10923" t="s">
        <v>3117</v>
      </c>
      <c r="C10923" t="str">
        <f t="shared" si="342"/>
        <v>2009-Sport/PE-25-5-3</v>
      </c>
      <c r="D10923" s="4">
        <v>6</v>
      </c>
      <c r="E10923">
        <v>17</v>
      </c>
      <c r="F10923" t="str">
        <f t="shared" si="343"/>
        <v>25-5-3</v>
      </c>
    </row>
    <row r="10924" spans="1:6" x14ac:dyDescent="0.3">
      <c r="A10924">
        <v>2009</v>
      </c>
      <c r="B10924" t="s">
        <v>3597</v>
      </c>
      <c r="C10924" t="str">
        <f t="shared" si="342"/>
        <v>2009-Vitoria/BA-25-5-3</v>
      </c>
      <c r="D10924" s="4">
        <v>5</v>
      </c>
      <c r="E10924">
        <v>32</v>
      </c>
      <c r="F10924" t="str">
        <f t="shared" si="343"/>
        <v>25-5-3</v>
      </c>
    </row>
    <row r="10925" spans="1:6" x14ac:dyDescent="0.3">
      <c r="A10925">
        <v>2009</v>
      </c>
      <c r="B10925" t="s">
        <v>3118</v>
      </c>
      <c r="C10925" t="str">
        <f t="shared" si="342"/>
        <v>2009-Atletico/MG-25-5-4</v>
      </c>
      <c r="D10925" s="4">
        <v>2</v>
      </c>
      <c r="E10925">
        <v>43</v>
      </c>
      <c r="F10925" t="str">
        <f t="shared" si="343"/>
        <v>25-5-4</v>
      </c>
    </row>
    <row r="10926" spans="1:6" x14ac:dyDescent="0.3">
      <c r="A10926">
        <v>2009</v>
      </c>
      <c r="B10926" t="s">
        <v>1564</v>
      </c>
      <c r="C10926" t="str">
        <f t="shared" si="342"/>
        <v>2009-Atletico/PR-25-5-4</v>
      </c>
      <c r="D10926" s="4">
        <v>12</v>
      </c>
      <c r="E10926">
        <v>24</v>
      </c>
      <c r="F10926" t="str">
        <f t="shared" si="343"/>
        <v>25-5-4</v>
      </c>
    </row>
    <row r="10927" spans="1:6" x14ac:dyDescent="0.3">
      <c r="A10927">
        <v>2009</v>
      </c>
      <c r="B10927" t="s">
        <v>4013</v>
      </c>
      <c r="C10927" t="str">
        <f t="shared" si="342"/>
        <v>2009-Avai/SC-25-5-4</v>
      </c>
      <c r="D10927" s="4">
        <v>11</v>
      </c>
      <c r="E10927">
        <v>37</v>
      </c>
      <c r="F10927" t="str">
        <f t="shared" si="343"/>
        <v>25-5-4</v>
      </c>
    </row>
    <row r="10928" spans="1:6" x14ac:dyDescent="0.3">
      <c r="A10928">
        <v>2009</v>
      </c>
      <c r="B10928" t="s">
        <v>4014</v>
      </c>
      <c r="C10928" t="str">
        <f t="shared" si="342"/>
        <v>2009-Barueri/SP-25-5-4</v>
      </c>
      <c r="D10928" s="4">
        <v>10</v>
      </c>
      <c r="E10928">
        <v>35</v>
      </c>
      <c r="F10928" t="str">
        <f t="shared" si="343"/>
        <v>25-5-4</v>
      </c>
    </row>
    <row r="10929" spans="1:6" x14ac:dyDescent="0.3">
      <c r="A10929">
        <v>2009</v>
      </c>
      <c r="B10929" t="s">
        <v>1565</v>
      </c>
      <c r="C10929" t="str">
        <f t="shared" si="342"/>
        <v>2009-Botafogo/RJ-25-5-4</v>
      </c>
      <c r="D10929" s="4">
        <v>8</v>
      </c>
      <c r="E10929">
        <v>16</v>
      </c>
      <c r="F10929" t="str">
        <f t="shared" si="343"/>
        <v>25-5-4</v>
      </c>
    </row>
    <row r="10930" spans="1:6" x14ac:dyDescent="0.3">
      <c r="A10930">
        <v>2009</v>
      </c>
      <c r="B10930" t="s">
        <v>1566</v>
      </c>
      <c r="C10930" t="str">
        <f t="shared" si="342"/>
        <v>2009-Corinthians/SP-25-5-4</v>
      </c>
      <c r="D10930" s="4">
        <v>7.9999919999999998</v>
      </c>
      <c r="E10930">
        <v>24</v>
      </c>
      <c r="F10930" t="str">
        <f t="shared" si="343"/>
        <v>25-5-4</v>
      </c>
    </row>
    <row r="10931" spans="1:6" x14ac:dyDescent="0.3">
      <c r="A10931">
        <v>2009</v>
      </c>
      <c r="B10931" t="s">
        <v>3598</v>
      </c>
      <c r="C10931" t="str">
        <f t="shared" si="342"/>
        <v>2009-Coritiba/PR-25-5-4</v>
      </c>
      <c r="D10931" s="4">
        <v>6</v>
      </c>
      <c r="E10931">
        <v>23</v>
      </c>
      <c r="F10931" t="str">
        <f t="shared" si="343"/>
        <v>25-5-4</v>
      </c>
    </row>
    <row r="10932" spans="1:6" x14ac:dyDescent="0.3">
      <c r="A10932">
        <v>2009</v>
      </c>
      <c r="B10932" t="s">
        <v>1567</v>
      </c>
      <c r="C10932" t="str">
        <f t="shared" si="342"/>
        <v>2009-Cruzeiro/MG-25-5-4</v>
      </c>
      <c r="D10932" s="4">
        <v>11</v>
      </c>
      <c r="E10932">
        <v>25</v>
      </c>
      <c r="F10932" t="str">
        <f t="shared" si="343"/>
        <v>25-5-4</v>
      </c>
    </row>
    <row r="10933" spans="1:6" x14ac:dyDescent="0.3">
      <c r="A10933">
        <v>2009</v>
      </c>
      <c r="B10933" t="s">
        <v>1569</v>
      </c>
      <c r="C10933" t="str">
        <f t="shared" si="342"/>
        <v>2009-Flamengo/RJ-25-5-4</v>
      </c>
      <c r="D10933" s="4">
        <v>3</v>
      </c>
      <c r="E10933">
        <v>27</v>
      </c>
      <c r="F10933" t="str">
        <f t="shared" si="343"/>
        <v>25-5-4</v>
      </c>
    </row>
    <row r="10934" spans="1:6" x14ac:dyDescent="0.3">
      <c r="A10934">
        <v>2009</v>
      </c>
      <c r="B10934" t="s">
        <v>1570</v>
      </c>
      <c r="C10934" t="str">
        <f t="shared" si="342"/>
        <v>2009-Fluminense/RJ-25-5-4</v>
      </c>
      <c r="D10934" s="4">
        <v>5</v>
      </c>
      <c r="E10934">
        <v>20</v>
      </c>
      <c r="F10934" t="str">
        <f t="shared" si="343"/>
        <v>25-5-4</v>
      </c>
    </row>
    <row r="10935" spans="1:6" x14ac:dyDescent="0.3">
      <c r="A10935">
        <v>2009</v>
      </c>
      <c r="B10935" t="s">
        <v>1572</v>
      </c>
      <c r="C10935" t="str">
        <f t="shared" si="342"/>
        <v>2009-Goias/GO-25-5-4</v>
      </c>
      <c r="D10935" s="4">
        <v>9</v>
      </c>
      <c r="E10935">
        <v>37</v>
      </c>
      <c r="F10935" t="str">
        <f t="shared" si="343"/>
        <v>25-5-4</v>
      </c>
    </row>
    <row r="10936" spans="1:6" x14ac:dyDescent="0.3">
      <c r="A10936">
        <v>2009</v>
      </c>
      <c r="B10936" t="s">
        <v>1573</v>
      </c>
      <c r="C10936" t="str">
        <f t="shared" si="342"/>
        <v>2009-Gremio/RS-25-5-4</v>
      </c>
      <c r="D10936" s="4">
        <v>9</v>
      </c>
      <c r="E10936">
        <v>16</v>
      </c>
      <c r="F10936" t="str">
        <f t="shared" si="343"/>
        <v>25-5-4</v>
      </c>
    </row>
    <row r="10937" spans="1:6" x14ac:dyDescent="0.3">
      <c r="A10937">
        <v>2009</v>
      </c>
      <c r="B10937" t="s">
        <v>1574</v>
      </c>
      <c r="C10937" t="str">
        <f t="shared" si="342"/>
        <v>2009-Internacional/RS-25-5-4</v>
      </c>
      <c r="D10937" s="4">
        <v>7</v>
      </c>
      <c r="E10937">
        <v>40</v>
      </c>
      <c r="F10937" t="str">
        <f t="shared" si="343"/>
        <v>25-5-4</v>
      </c>
    </row>
    <row r="10938" spans="1:6" x14ac:dyDescent="0.3">
      <c r="A10938">
        <v>2009</v>
      </c>
      <c r="B10938" t="s">
        <v>3119</v>
      </c>
      <c r="C10938" t="str">
        <f t="shared" si="342"/>
        <v>2009-Nautico/PE-25-5-4</v>
      </c>
      <c r="D10938" s="4">
        <v>9</v>
      </c>
      <c r="E10938">
        <v>28</v>
      </c>
      <c r="F10938" t="str">
        <f t="shared" si="343"/>
        <v>25-5-4</v>
      </c>
    </row>
    <row r="10939" spans="1:6" x14ac:dyDescent="0.3">
      <c r="A10939">
        <v>2009</v>
      </c>
      <c r="B10939" t="s">
        <v>1575</v>
      </c>
      <c r="C10939" t="str">
        <f t="shared" si="342"/>
        <v>2009-Palmeiras/SP-25-5-4</v>
      </c>
      <c r="D10939" s="4">
        <v>6</v>
      </c>
      <c r="E10939">
        <v>37</v>
      </c>
      <c r="F10939" t="str">
        <f t="shared" si="343"/>
        <v>25-5-4</v>
      </c>
    </row>
    <row r="10940" spans="1:6" x14ac:dyDescent="0.3">
      <c r="A10940">
        <v>2009</v>
      </c>
      <c r="B10940" t="s">
        <v>4015</v>
      </c>
      <c r="C10940" t="str">
        <f t="shared" si="342"/>
        <v>2009-Santo Andre/SP-25-5-4</v>
      </c>
      <c r="D10940" s="4">
        <v>6</v>
      </c>
      <c r="E10940">
        <v>23</v>
      </c>
      <c r="F10940" t="str">
        <f t="shared" si="343"/>
        <v>25-5-4</v>
      </c>
    </row>
    <row r="10941" spans="1:6" x14ac:dyDescent="0.3">
      <c r="A10941">
        <v>2009</v>
      </c>
      <c r="B10941" t="s">
        <v>1579</v>
      </c>
      <c r="C10941" t="str">
        <f t="shared" si="342"/>
        <v>2009-Santos/SP-25-5-4</v>
      </c>
      <c r="D10941" s="4">
        <v>6</v>
      </c>
      <c r="E10941">
        <v>37</v>
      </c>
      <c r="F10941" t="str">
        <f t="shared" si="343"/>
        <v>25-5-4</v>
      </c>
    </row>
    <row r="10942" spans="1:6" x14ac:dyDescent="0.3">
      <c r="A10942">
        <v>2009</v>
      </c>
      <c r="B10942" t="s">
        <v>1580</v>
      </c>
      <c r="C10942" t="str">
        <f t="shared" si="342"/>
        <v>2009-Sao Paulo/SP-25-5-4</v>
      </c>
      <c r="D10942" s="4">
        <v>12</v>
      </c>
      <c r="E10942">
        <v>42</v>
      </c>
      <c r="F10942" t="str">
        <f t="shared" si="343"/>
        <v>25-5-4</v>
      </c>
    </row>
    <row r="10943" spans="1:6" x14ac:dyDescent="0.3">
      <c r="A10943">
        <v>2009</v>
      </c>
      <c r="B10943" t="s">
        <v>3120</v>
      </c>
      <c r="C10943" t="str">
        <f t="shared" si="342"/>
        <v>2009-Sport/PE-25-5-4</v>
      </c>
      <c r="D10943" s="4">
        <v>3</v>
      </c>
      <c r="E10943">
        <v>20</v>
      </c>
      <c r="F10943" t="str">
        <f t="shared" si="343"/>
        <v>25-5-4</v>
      </c>
    </row>
    <row r="10944" spans="1:6" x14ac:dyDescent="0.3">
      <c r="A10944">
        <v>2009</v>
      </c>
      <c r="B10944" t="s">
        <v>3600</v>
      </c>
      <c r="C10944" t="str">
        <f t="shared" si="342"/>
        <v>2009-Vitoria/BA-25-5-4</v>
      </c>
      <c r="D10944" s="4">
        <v>4</v>
      </c>
      <c r="E10944">
        <v>30</v>
      </c>
      <c r="F10944" t="str">
        <f t="shared" si="343"/>
        <v>25-5-4</v>
      </c>
    </row>
    <row r="10945" spans="1:6" x14ac:dyDescent="0.3">
      <c r="A10945">
        <v>2009</v>
      </c>
      <c r="B10945" t="s">
        <v>3121</v>
      </c>
      <c r="C10945" t="str">
        <f t="shared" si="342"/>
        <v>2009-Atletico/MG-26-2-0</v>
      </c>
      <c r="D10945" s="4">
        <v>3.5</v>
      </c>
      <c r="E10945">
        <v>14</v>
      </c>
      <c r="F10945" t="str">
        <f t="shared" si="343"/>
        <v>26-2-0</v>
      </c>
    </row>
    <row r="10946" spans="1:6" x14ac:dyDescent="0.3">
      <c r="A10946">
        <v>2009</v>
      </c>
      <c r="B10946" t="s">
        <v>1582</v>
      </c>
      <c r="C10946" t="str">
        <f t="shared" si="342"/>
        <v>2009-Atletico/PR-26-2-0</v>
      </c>
      <c r="D10946" s="4">
        <v>3.1538430000000002</v>
      </c>
      <c r="E10946">
        <v>14</v>
      </c>
      <c r="F10946" t="str">
        <f t="shared" si="343"/>
        <v>26-2-0</v>
      </c>
    </row>
    <row r="10947" spans="1:6" x14ac:dyDescent="0.3">
      <c r="A10947">
        <v>2009</v>
      </c>
      <c r="B10947" t="s">
        <v>4016</v>
      </c>
      <c r="C10947" t="str">
        <f t="shared" ref="C10947:C11010" si="344">A10947&amp;"-"&amp;B10947</f>
        <v>2009-Avai/SC-26-2-0</v>
      </c>
      <c r="D10947" s="4">
        <v>3.25</v>
      </c>
      <c r="E10947">
        <v>16</v>
      </c>
      <c r="F10947" t="str">
        <f t="shared" ref="F10947:F11010" si="345">RIGHT(B10947,LEN(C10947)-FIND("-",C10947,6))</f>
        <v>26-2-0</v>
      </c>
    </row>
    <row r="10948" spans="1:6" x14ac:dyDescent="0.3">
      <c r="A10948">
        <v>2009</v>
      </c>
      <c r="B10948" t="s">
        <v>4017</v>
      </c>
      <c r="C10948" t="str">
        <f t="shared" si="344"/>
        <v>2009-Barueri/SP-26-2-0</v>
      </c>
      <c r="D10948" s="4">
        <v>2.7073160000000001</v>
      </c>
      <c r="E10948">
        <v>16</v>
      </c>
      <c r="F10948" t="str">
        <f t="shared" si="345"/>
        <v>26-2-0</v>
      </c>
    </row>
    <row r="10949" spans="1:6" x14ac:dyDescent="0.3">
      <c r="A10949">
        <v>2009</v>
      </c>
      <c r="B10949" t="s">
        <v>1583</v>
      </c>
      <c r="C10949" t="str">
        <f t="shared" si="344"/>
        <v>2009-Botafogo/RJ-26-2-0</v>
      </c>
      <c r="D10949" s="4">
        <v>1.89286</v>
      </c>
      <c r="E10949">
        <v>10</v>
      </c>
      <c r="F10949" t="str">
        <f t="shared" si="345"/>
        <v>26-2-0</v>
      </c>
    </row>
    <row r="10950" spans="1:6" x14ac:dyDescent="0.3">
      <c r="A10950">
        <v>2009</v>
      </c>
      <c r="B10950" t="s">
        <v>1584</v>
      </c>
      <c r="C10950" t="str">
        <f t="shared" si="344"/>
        <v>2009-Corinthians/SP-26-2-0</v>
      </c>
      <c r="D10950" s="4">
        <v>2.6666720000000002</v>
      </c>
      <c r="E10950">
        <v>16</v>
      </c>
      <c r="F10950" t="str">
        <f t="shared" si="345"/>
        <v>26-2-0</v>
      </c>
    </row>
    <row r="10951" spans="1:6" x14ac:dyDescent="0.3">
      <c r="A10951">
        <v>2009</v>
      </c>
      <c r="B10951" t="s">
        <v>3601</v>
      </c>
      <c r="C10951" t="str">
        <f t="shared" si="344"/>
        <v>2009-Coritiba/PR-26-2-0</v>
      </c>
      <c r="D10951" s="4">
        <v>2.6923050000000002</v>
      </c>
      <c r="E10951">
        <v>16</v>
      </c>
      <c r="F10951" t="str">
        <f t="shared" si="345"/>
        <v>26-2-0</v>
      </c>
    </row>
    <row r="10952" spans="1:6" x14ac:dyDescent="0.3">
      <c r="A10952">
        <v>2009</v>
      </c>
      <c r="B10952" t="s">
        <v>1585</v>
      </c>
      <c r="C10952" t="str">
        <f t="shared" si="344"/>
        <v>2009-Cruzeiro/MG-26-2-0</v>
      </c>
      <c r="D10952" s="4">
        <v>2</v>
      </c>
      <c r="E10952">
        <v>8</v>
      </c>
      <c r="F10952" t="str">
        <f t="shared" si="345"/>
        <v>26-2-0</v>
      </c>
    </row>
    <row r="10953" spans="1:6" x14ac:dyDescent="0.3">
      <c r="A10953">
        <v>2009</v>
      </c>
      <c r="B10953" t="s">
        <v>1587</v>
      </c>
      <c r="C10953" t="str">
        <f t="shared" si="344"/>
        <v>2009-Flamengo/RJ-26-2-0</v>
      </c>
      <c r="D10953" s="4">
        <v>2.8571399999999998</v>
      </c>
      <c r="E10953">
        <v>14</v>
      </c>
      <c r="F10953" t="str">
        <f t="shared" si="345"/>
        <v>26-2-0</v>
      </c>
    </row>
    <row r="10954" spans="1:6" x14ac:dyDescent="0.3">
      <c r="A10954">
        <v>2009</v>
      </c>
      <c r="B10954" t="s">
        <v>1588</v>
      </c>
      <c r="C10954" t="str">
        <f t="shared" si="344"/>
        <v>2009-Fluminense/RJ-26-2-0</v>
      </c>
      <c r="D10954" s="4">
        <v>3</v>
      </c>
      <c r="E10954">
        <v>10</v>
      </c>
      <c r="F10954" t="str">
        <f t="shared" si="345"/>
        <v>26-2-0</v>
      </c>
    </row>
    <row r="10955" spans="1:6" x14ac:dyDescent="0.3">
      <c r="A10955">
        <v>2009</v>
      </c>
      <c r="B10955" t="s">
        <v>1590</v>
      </c>
      <c r="C10955" t="str">
        <f t="shared" si="344"/>
        <v>2009-Goias/GO-26-2-0</v>
      </c>
      <c r="D10955" s="4">
        <v>3.8000060000000002</v>
      </c>
      <c r="E10955">
        <v>16</v>
      </c>
      <c r="F10955" t="str">
        <f t="shared" si="345"/>
        <v>26-2-0</v>
      </c>
    </row>
    <row r="10956" spans="1:6" x14ac:dyDescent="0.3">
      <c r="A10956">
        <v>2009</v>
      </c>
      <c r="B10956" t="s">
        <v>1591</v>
      </c>
      <c r="C10956" t="str">
        <f t="shared" si="344"/>
        <v>2009-Gremio/RS-26-2-0</v>
      </c>
      <c r="D10956" s="4">
        <v>3.5</v>
      </c>
      <c r="E10956">
        <v>14</v>
      </c>
      <c r="F10956" t="str">
        <f t="shared" si="345"/>
        <v>26-2-0</v>
      </c>
    </row>
    <row r="10957" spans="1:6" x14ac:dyDescent="0.3">
      <c r="A10957">
        <v>2009</v>
      </c>
      <c r="B10957" t="s">
        <v>1592</v>
      </c>
      <c r="C10957" t="str">
        <f t="shared" si="344"/>
        <v>2009-Internacional/RS-26-2-0</v>
      </c>
      <c r="D10957" s="4">
        <v>2.8333379999999999</v>
      </c>
      <c r="E10957">
        <v>16</v>
      </c>
      <c r="F10957" t="str">
        <f t="shared" si="345"/>
        <v>26-2-0</v>
      </c>
    </row>
    <row r="10958" spans="1:6" x14ac:dyDescent="0.3">
      <c r="A10958">
        <v>2009</v>
      </c>
      <c r="B10958" t="s">
        <v>3122</v>
      </c>
      <c r="C10958" t="str">
        <f t="shared" si="344"/>
        <v>2009-Nautico/PE-26-2-0</v>
      </c>
      <c r="D10958" s="4">
        <v>3</v>
      </c>
      <c r="E10958">
        <v>16</v>
      </c>
      <c r="F10958" t="str">
        <f t="shared" si="345"/>
        <v>26-2-0</v>
      </c>
    </row>
    <row r="10959" spans="1:6" x14ac:dyDescent="0.3">
      <c r="A10959">
        <v>2009</v>
      </c>
      <c r="B10959" t="s">
        <v>1593</v>
      </c>
      <c r="C10959" t="str">
        <f t="shared" si="344"/>
        <v>2009-Palmeiras/SP-26-2-0</v>
      </c>
      <c r="D10959" s="4">
        <v>3.2941280000000002</v>
      </c>
      <c r="E10959">
        <v>16</v>
      </c>
      <c r="F10959" t="str">
        <f t="shared" si="345"/>
        <v>26-2-0</v>
      </c>
    </row>
    <row r="10960" spans="1:6" x14ac:dyDescent="0.3">
      <c r="A10960">
        <v>2009</v>
      </c>
      <c r="B10960" t="s">
        <v>4018</v>
      </c>
      <c r="C10960" t="str">
        <f t="shared" si="344"/>
        <v>2009-Santo Andre/SP-26-2-0</v>
      </c>
      <c r="D10960" s="4">
        <v>1.697675</v>
      </c>
      <c r="E10960">
        <v>10</v>
      </c>
      <c r="F10960" t="str">
        <f t="shared" si="345"/>
        <v>26-2-0</v>
      </c>
    </row>
    <row r="10961" spans="1:6" x14ac:dyDescent="0.3">
      <c r="A10961">
        <v>2009</v>
      </c>
      <c r="B10961" t="s">
        <v>1597</v>
      </c>
      <c r="C10961" t="str">
        <f t="shared" si="344"/>
        <v>2009-Santos/SP-26-2-0</v>
      </c>
      <c r="D10961" s="4">
        <v>2.8181829999999999</v>
      </c>
      <c r="E10961">
        <v>16</v>
      </c>
      <c r="F10961" t="str">
        <f t="shared" si="345"/>
        <v>26-2-0</v>
      </c>
    </row>
    <row r="10962" spans="1:6" x14ac:dyDescent="0.3">
      <c r="A10962">
        <v>2009</v>
      </c>
      <c r="B10962" t="s">
        <v>1598</v>
      </c>
      <c r="C10962" t="str">
        <f t="shared" si="344"/>
        <v>2009-Sao Paulo/SP-26-2-0</v>
      </c>
      <c r="D10962" s="4">
        <v>3.05</v>
      </c>
      <c r="E10962">
        <v>16</v>
      </c>
      <c r="F10962" t="str">
        <f t="shared" si="345"/>
        <v>26-2-0</v>
      </c>
    </row>
    <row r="10963" spans="1:6" x14ac:dyDescent="0.3">
      <c r="A10963">
        <v>2009</v>
      </c>
      <c r="B10963" t="s">
        <v>3123</v>
      </c>
      <c r="C10963" t="str">
        <f t="shared" si="344"/>
        <v>2009-Sport/PE-26-2-0</v>
      </c>
      <c r="D10963" s="4">
        <v>2.25</v>
      </c>
      <c r="E10963">
        <v>10</v>
      </c>
      <c r="F10963" t="str">
        <f t="shared" si="345"/>
        <v>26-2-0</v>
      </c>
    </row>
    <row r="10964" spans="1:6" x14ac:dyDescent="0.3">
      <c r="A10964">
        <v>2009</v>
      </c>
      <c r="B10964" t="s">
        <v>3603</v>
      </c>
      <c r="C10964" t="str">
        <f t="shared" si="344"/>
        <v>2009-Vitoria/BA-26-2-0</v>
      </c>
      <c r="D10964" s="4">
        <v>2.6666720000000002</v>
      </c>
      <c r="E10964">
        <v>16</v>
      </c>
      <c r="F10964" t="str">
        <f t="shared" si="345"/>
        <v>26-2-0</v>
      </c>
    </row>
    <row r="10965" spans="1:6" x14ac:dyDescent="0.3">
      <c r="A10965">
        <v>2009</v>
      </c>
      <c r="B10965" t="s">
        <v>3124</v>
      </c>
      <c r="C10965" t="str">
        <f t="shared" si="344"/>
        <v>2009-Atletico/MG-26-2-1</v>
      </c>
      <c r="D10965" s="4">
        <v>2.75</v>
      </c>
      <c r="E10965">
        <v>11</v>
      </c>
      <c r="F10965" t="str">
        <f t="shared" si="345"/>
        <v>26-2-1</v>
      </c>
    </row>
    <row r="10966" spans="1:6" x14ac:dyDescent="0.3">
      <c r="A10966">
        <v>2009</v>
      </c>
      <c r="B10966" t="s">
        <v>1600</v>
      </c>
      <c r="C10966" t="str">
        <f t="shared" si="344"/>
        <v>2009-Atletico/PR-26-2-1</v>
      </c>
      <c r="D10966" s="4">
        <v>2.8181820000000002</v>
      </c>
      <c r="E10966">
        <v>14</v>
      </c>
      <c r="F10966" t="str">
        <f t="shared" si="345"/>
        <v>26-2-1</v>
      </c>
    </row>
    <row r="10967" spans="1:6" x14ac:dyDescent="0.3">
      <c r="A10967">
        <v>2009</v>
      </c>
      <c r="B10967" t="s">
        <v>4019</v>
      </c>
      <c r="C10967" t="str">
        <f t="shared" si="344"/>
        <v>2009-Avai/SC-26-2-1</v>
      </c>
      <c r="D10967" s="4">
        <v>3.25</v>
      </c>
      <c r="E10967">
        <v>16</v>
      </c>
      <c r="F10967" t="str">
        <f t="shared" si="345"/>
        <v>26-2-1</v>
      </c>
    </row>
    <row r="10968" spans="1:6" x14ac:dyDescent="0.3">
      <c r="A10968">
        <v>2009</v>
      </c>
      <c r="B10968" t="s">
        <v>4020</v>
      </c>
      <c r="C10968" t="str">
        <f t="shared" si="344"/>
        <v>2009-Barueri/SP-26-2-1</v>
      </c>
      <c r="D10968" s="4">
        <v>2.4666679999999999</v>
      </c>
      <c r="E10968">
        <v>16</v>
      </c>
      <c r="F10968" t="str">
        <f t="shared" si="345"/>
        <v>26-2-1</v>
      </c>
    </row>
    <row r="10969" spans="1:6" x14ac:dyDescent="0.3">
      <c r="A10969">
        <v>2009</v>
      </c>
      <c r="B10969" t="s">
        <v>1601</v>
      </c>
      <c r="C10969" t="str">
        <f t="shared" si="344"/>
        <v>2009-Botafogo/RJ-26-2-1</v>
      </c>
      <c r="D10969" s="4">
        <v>2</v>
      </c>
      <c r="E10969">
        <v>10</v>
      </c>
      <c r="F10969" t="str">
        <f t="shared" si="345"/>
        <v>26-2-1</v>
      </c>
    </row>
    <row r="10970" spans="1:6" x14ac:dyDescent="0.3">
      <c r="A10970">
        <v>2009</v>
      </c>
      <c r="B10970" t="s">
        <v>1602</v>
      </c>
      <c r="C10970" t="str">
        <f t="shared" si="344"/>
        <v>2009-Corinthians/SP-26-2-1</v>
      </c>
      <c r="D10970" s="4">
        <v>3.5</v>
      </c>
      <c r="E10970">
        <v>14</v>
      </c>
      <c r="F10970" t="str">
        <f t="shared" si="345"/>
        <v>26-2-1</v>
      </c>
    </row>
    <row r="10971" spans="1:6" x14ac:dyDescent="0.3">
      <c r="A10971">
        <v>2009</v>
      </c>
      <c r="B10971" t="s">
        <v>3604</v>
      </c>
      <c r="C10971" t="str">
        <f t="shared" si="344"/>
        <v>2009-Coritiba/PR-26-2-1</v>
      </c>
      <c r="D10971" s="4">
        <v>2.538459</v>
      </c>
      <c r="E10971">
        <v>16</v>
      </c>
      <c r="F10971" t="str">
        <f t="shared" si="345"/>
        <v>26-2-1</v>
      </c>
    </row>
    <row r="10972" spans="1:6" x14ac:dyDescent="0.3">
      <c r="A10972">
        <v>2009</v>
      </c>
      <c r="B10972" t="s">
        <v>1603</v>
      </c>
      <c r="C10972" t="str">
        <f t="shared" si="344"/>
        <v>2009-Cruzeiro/MG-26-2-1</v>
      </c>
      <c r="D10972" s="4">
        <v>2.6666720000000002</v>
      </c>
      <c r="E10972">
        <v>16</v>
      </c>
      <c r="F10972" t="str">
        <f t="shared" si="345"/>
        <v>26-2-1</v>
      </c>
    </row>
    <row r="10973" spans="1:6" x14ac:dyDescent="0.3">
      <c r="A10973">
        <v>2009</v>
      </c>
      <c r="B10973" t="s">
        <v>1605</v>
      </c>
      <c r="C10973" t="str">
        <f t="shared" si="344"/>
        <v>2009-Flamengo/RJ-26-2-1</v>
      </c>
      <c r="D10973" s="4">
        <v>3.1428600000000002</v>
      </c>
      <c r="E10973">
        <v>16</v>
      </c>
      <c r="F10973" t="str">
        <f t="shared" si="345"/>
        <v>26-2-1</v>
      </c>
    </row>
    <row r="10974" spans="1:6" x14ac:dyDescent="0.3">
      <c r="A10974">
        <v>2009</v>
      </c>
      <c r="B10974" t="s">
        <v>1606</v>
      </c>
      <c r="C10974" t="str">
        <f t="shared" si="344"/>
        <v>2009-Fluminense/RJ-26-2-1</v>
      </c>
      <c r="D10974" s="4">
        <v>1.7142839999999999</v>
      </c>
      <c r="E10974">
        <v>8</v>
      </c>
      <c r="F10974" t="str">
        <f t="shared" si="345"/>
        <v>26-2-1</v>
      </c>
    </row>
    <row r="10975" spans="1:6" x14ac:dyDescent="0.3">
      <c r="A10975">
        <v>2009</v>
      </c>
      <c r="B10975" t="s">
        <v>1608</v>
      </c>
      <c r="C10975" t="str">
        <f t="shared" si="344"/>
        <v>2009-Goias/GO-26-2-1</v>
      </c>
      <c r="D10975" s="4">
        <v>2.7</v>
      </c>
      <c r="E10975">
        <v>16</v>
      </c>
      <c r="F10975" t="str">
        <f t="shared" si="345"/>
        <v>26-2-1</v>
      </c>
    </row>
    <row r="10976" spans="1:6" x14ac:dyDescent="0.3">
      <c r="A10976">
        <v>2009</v>
      </c>
      <c r="B10976" t="s">
        <v>1609</v>
      </c>
      <c r="C10976" t="str">
        <f t="shared" si="344"/>
        <v>2009-Gremio/RS-26-2-1</v>
      </c>
      <c r="D10976" s="4">
        <v>6</v>
      </c>
      <c r="E10976">
        <v>16</v>
      </c>
      <c r="F10976" t="str">
        <f t="shared" si="345"/>
        <v>26-2-1</v>
      </c>
    </row>
    <row r="10977" spans="1:6" x14ac:dyDescent="0.3">
      <c r="A10977">
        <v>2009</v>
      </c>
      <c r="B10977" t="s">
        <v>1610</v>
      </c>
      <c r="C10977" t="str">
        <f t="shared" si="344"/>
        <v>2009-Internacional/RS-26-2-1</v>
      </c>
      <c r="D10977" s="4">
        <v>2.3333379999999999</v>
      </c>
      <c r="E10977">
        <v>14</v>
      </c>
      <c r="F10977" t="str">
        <f t="shared" si="345"/>
        <v>26-2-1</v>
      </c>
    </row>
    <row r="10978" spans="1:6" x14ac:dyDescent="0.3">
      <c r="A10978">
        <v>2009</v>
      </c>
      <c r="B10978" t="s">
        <v>3125</v>
      </c>
      <c r="C10978" t="str">
        <f t="shared" si="344"/>
        <v>2009-Nautico/PE-26-2-1</v>
      </c>
      <c r="D10978" s="4">
        <v>2.1428560000000001</v>
      </c>
      <c r="E10978">
        <v>14</v>
      </c>
      <c r="F10978" t="str">
        <f t="shared" si="345"/>
        <v>26-2-1</v>
      </c>
    </row>
    <row r="10979" spans="1:6" x14ac:dyDescent="0.3">
      <c r="A10979">
        <v>2009</v>
      </c>
      <c r="B10979" t="s">
        <v>1611</v>
      </c>
      <c r="C10979" t="str">
        <f t="shared" si="344"/>
        <v>2009-Palmeiras/SP-26-2-1</v>
      </c>
      <c r="D10979" s="4">
        <v>3.2</v>
      </c>
      <c r="E10979">
        <v>16</v>
      </c>
      <c r="F10979" t="str">
        <f t="shared" si="345"/>
        <v>26-2-1</v>
      </c>
    </row>
    <row r="10980" spans="1:6" x14ac:dyDescent="0.3">
      <c r="A10980">
        <v>2009</v>
      </c>
      <c r="B10980" t="s">
        <v>4021</v>
      </c>
      <c r="C10980" t="str">
        <f t="shared" si="344"/>
        <v>2009-Santo Andre/SP-26-2-1</v>
      </c>
      <c r="D10980" s="4">
        <v>2.333345</v>
      </c>
      <c r="E10980">
        <v>16</v>
      </c>
      <c r="F10980" t="str">
        <f t="shared" si="345"/>
        <v>26-2-1</v>
      </c>
    </row>
    <row r="10981" spans="1:6" x14ac:dyDescent="0.3">
      <c r="A10981">
        <v>2009</v>
      </c>
      <c r="B10981" t="s">
        <v>1615</v>
      </c>
      <c r="C10981" t="str">
        <f t="shared" si="344"/>
        <v>2009-Santos/SP-26-2-1</v>
      </c>
      <c r="D10981" s="4">
        <v>1.9411769999999999</v>
      </c>
      <c r="E10981">
        <v>10</v>
      </c>
      <c r="F10981" t="str">
        <f t="shared" si="345"/>
        <v>26-2-1</v>
      </c>
    </row>
    <row r="10982" spans="1:6" x14ac:dyDescent="0.3">
      <c r="A10982">
        <v>2009</v>
      </c>
      <c r="B10982" t="s">
        <v>1616</v>
      </c>
      <c r="C10982" t="str">
        <f t="shared" si="344"/>
        <v>2009-Sao Paulo/SP-26-2-1</v>
      </c>
      <c r="D10982" s="4">
        <v>3.55</v>
      </c>
      <c r="E10982">
        <v>16</v>
      </c>
      <c r="F10982" t="str">
        <f t="shared" si="345"/>
        <v>26-2-1</v>
      </c>
    </row>
    <row r="10983" spans="1:6" x14ac:dyDescent="0.3">
      <c r="A10983">
        <v>2009</v>
      </c>
      <c r="B10983" t="s">
        <v>3126</v>
      </c>
      <c r="C10983" t="str">
        <f t="shared" si="344"/>
        <v>2009-Sport/PE-26-2-1</v>
      </c>
      <c r="D10983" s="4">
        <v>2.142862</v>
      </c>
      <c r="E10983">
        <v>8</v>
      </c>
      <c r="F10983" t="str">
        <f t="shared" si="345"/>
        <v>26-2-1</v>
      </c>
    </row>
    <row r="10984" spans="1:6" x14ac:dyDescent="0.3">
      <c r="A10984">
        <v>2009</v>
      </c>
      <c r="B10984" t="s">
        <v>3606</v>
      </c>
      <c r="C10984" t="str">
        <f t="shared" si="344"/>
        <v>2009-Vitoria/BA-26-2-1</v>
      </c>
      <c r="D10984" s="4">
        <v>2.6666720000000002</v>
      </c>
      <c r="E10984">
        <v>16</v>
      </c>
      <c r="F10984" t="str">
        <f t="shared" si="345"/>
        <v>26-2-1</v>
      </c>
    </row>
    <row r="10985" spans="1:6" x14ac:dyDescent="0.3">
      <c r="A10985">
        <v>2009</v>
      </c>
      <c r="B10985" t="s">
        <v>3127</v>
      </c>
      <c r="C10985" t="str">
        <f t="shared" si="344"/>
        <v>2009-Atletico/MG-26-3-0</v>
      </c>
      <c r="D10985" s="4">
        <v>3.75</v>
      </c>
      <c r="E10985">
        <v>15</v>
      </c>
      <c r="F10985" t="str">
        <f t="shared" si="345"/>
        <v>26-3-0</v>
      </c>
    </row>
    <row r="10986" spans="1:6" x14ac:dyDescent="0.3">
      <c r="A10986">
        <v>2009</v>
      </c>
      <c r="B10986" t="s">
        <v>1618</v>
      </c>
      <c r="C10986" t="str">
        <f t="shared" si="344"/>
        <v>2009-Atletico/PR-26-3-0</v>
      </c>
      <c r="D10986" s="4">
        <v>6</v>
      </c>
      <c r="E10986">
        <v>23</v>
      </c>
      <c r="F10986" t="str">
        <f t="shared" si="345"/>
        <v>26-3-0</v>
      </c>
    </row>
    <row r="10987" spans="1:6" x14ac:dyDescent="0.3">
      <c r="A10987">
        <v>2009</v>
      </c>
      <c r="B10987" t="s">
        <v>4022</v>
      </c>
      <c r="C10987" t="str">
        <f t="shared" si="344"/>
        <v>2009-Avai/SC-26-3-0</v>
      </c>
      <c r="D10987" s="4">
        <v>0</v>
      </c>
      <c r="E10987">
        <v>34</v>
      </c>
      <c r="F10987" t="str">
        <f t="shared" si="345"/>
        <v>26-3-0</v>
      </c>
    </row>
    <row r="10988" spans="1:6" x14ac:dyDescent="0.3">
      <c r="A10988">
        <v>2009</v>
      </c>
      <c r="B10988" t="s">
        <v>4023</v>
      </c>
      <c r="C10988" t="str">
        <f t="shared" si="344"/>
        <v>2009-Barueri/SP-26-3-0</v>
      </c>
      <c r="D10988" s="4">
        <v>4</v>
      </c>
      <c r="E10988">
        <v>25</v>
      </c>
      <c r="F10988" t="str">
        <f t="shared" si="345"/>
        <v>26-3-0</v>
      </c>
    </row>
    <row r="10989" spans="1:6" x14ac:dyDescent="0.3">
      <c r="A10989">
        <v>2009</v>
      </c>
      <c r="B10989" t="s">
        <v>1619</v>
      </c>
      <c r="C10989" t="str">
        <f t="shared" si="344"/>
        <v>2009-Botafogo/RJ-26-3-0</v>
      </c>
      <c r="D10989" s="4">
        <v>3.8</v>
      </c>
      <c r="E10989">
        <v>19</v>
      </c>
      <c r="F10989" t="str">
        <f t="shared" si="345"/>
        <v>26-3-0</v>
      </c>
    </row>
    <row r="10990" spans="1:6" x14ac:dyDescent="0.3">
      <c r="A10990">
        <v>2009</v>
      </c>
      <c r="B10990" t="s">
        <v>1620</v>
      </c>
      <c r="C10990" t="str">
        <f t="shared" si="344"/>
        <v>2009-Corinthians/SP-26-3-0</v>
      </c>
      <c r="D10990" s="4">
        <v>5</v>
      </c>
      <c r="E10990">
        <v>23</v>
      </c>
      <c r="F10990" t="str">
        <f t="shared" si="345"/>
        <v>26-3-0</v>
      </c>
    </row>
    <row r="10991" spans="1:6" x14ac:dyDescent="0.3">
      <c r="A10991">
        <v>2009</v>
      </c>
      <c r="B10991" t="s">
        <v>3607</v>
      </c>
      <c r="C10991" t="str">
        <f t="shared" si="344"/>
        <v>2009-Coritiba/PR-26-3-0</v>
      </c>
      <c r="D10991" s="4">
        <v>5</v>
      </c>
      <c r="E10991">
        <v>21</v>
      </c>
      <c r="F10991" t="str">
        <f t="shared" si="345"/>
        <v>26-3-0</v>
      </c>
    </row>
    <row r="10992" spans="1:6" x14ac:dyDescent="0.3">
      <c r="A10992">
        <v>2009</v>
      </c>
      <c r="B10992" t="s">
        <v>1621</v>
      </c>
      <c r="C10992" t="str">
        <f t="shared" si="344"/>
        <v>2009-Cruzeiro/MG-26-3-0</v>
      </c>
      <c r="D10992" s="4">
        <v>4</v>
      </c>
      <c r="E10992">
        <v>21</v>
      </c>
      <c r="F10992" t="str">
        <f t="shared" si="345"/>
        <v>26-3-0</v>
      </c>
    </row>
    <row r="10993" spans="1:6" x14ac:dyDescent="0.3">
      <c r="A10993">
        <v>2009</v>
      </c>
      <c r="B10993" t="s">
        <v>1623</v>
      </c>
      <c r="C10993" t="str">
        <f t="shared" si="344"/>
        <v>2009-Flamengo/RJ-26-3-0</v>
      </c>
      <c r="D10993" s="4">
        <v>3.5714250000000001</v>
      </c>
      <c r="E10993">
        <v>16</v>
      </c>
      <c r="F10993" t="str">
        <f t="shared" si="345"/>
        <v>26-3-0</v>
      </c>
    </row>
    <row r="10994" spans="1:6" x14ac:dyDescent="0.3">
      <c r="A10994">
        <v>2009</v>
      </c>
      <c r="B10994" t="s">
        <v>1624</v>
      </c>
      <c r="C10994" t="str">
        <f t="shared" si="344"/>
        <v>2009-Fluminense/RJ-26-3-0</v>
      </c>
      <c r="D10994" s="4">
        <v>2</v>
      </c>
      <c r="E10994">
        <v>12</v>
      </c>
      <c r="F10994" t="str">
        <f t="shared" si="345"/>
        <v>26-3-0</v>
      </c>
    </row>
    <row r="10995" spans="1:6" x14ac:dyDescent="0.3">
      <c r="A10995">
        <v>2009</v>
      </c>
      <c r="B10995" t="s">
        <v>1626</v>
      </c>
      <c r="C10995" t="str">
        <f t="shared" si="344"/>
        <v>2009-Goias/GO-26-3-0</v>
      </c>
      <c r="D10995" s="4">
        <v>1</v>
      </c>
      <c r="E10995">
        <v>33</v>
      </c>
      <c r="F10995" t="str">
        <f t="shared" si="345"/>
        <v>26-3-0</v>
      </c>
    </row>
    <row r="10996" spans="1:6" x14ac:dyDescent="0.3">
      <c r="A10996">
        <v>2009</v>
      </c>
      <c r="B10996" t="s">
        <v>1627</v>
      </c>
      <c r="C10996" t="str">
        <f t="shared" si="344"/>
        <v>2009-Gremio/RS-26-3-0</v>
      </c>
      <c r="D10996" s="4">
        <v>5</v>
      </c>
      <c r="E10996">
        <v>18</v>
      </c>
      <c r="F10996" t="str">
        <f t="shared" si="345"/>
        <v>26-3-0</v>
      </c>
    </row>
    <row r="10997" spans="1:6" x14ac:dyDescent="0.3">
      <c r="A10997">
        <v>2009</v>
      </c>
      <c r="B10997" t="s">
        <v>1628</v>
      </c>
      <c r="C10997" t="str">
        <f t="shared" si="344"/>
        <v>2009-Internacional/RS-26-3-0</v>
      </c>
      <c r="D10997" s="4">
        <v>5</v>
      </c>
      <c r="E10997">
        <v>34</v>
      </c>
      <c r="F10997" t="str">
        <f t="shared" si="345"/>
        <v>26-3-0</v>
      </c>
    </row>
    <row r="10998" spans="1:6" x14ac:dyDescent="0.3">
      <c r="A10998">
        <v>2009</v>
      </c>
      <c r="B10998" t="s">
        <v>3128</v>
      </c>
      <c r="C10998" t="str">
        <f t="shared" si="344"/>
        <v>2009-Nautico/PE-26-3-0</v>
      </c>
      <c r="D10998" s="4">
        <v>2.2222200000000001</v>
      </c>
      <c r="E10998">
        <v>17</v>
      </c>
      <c r="F10998" t="str">
        <f t="shared" si="345"/>
        <v>26-3-0</v>
      </c>
    </row>
    <row r="10999" spans="1:6" x14ac:dyDescent="0.3">
      <c r="A10999">
        <v>2009</v>
      </c>
      <c r="B10999" t="s">
        <v>1629</v>
      </c>
      <c r="C10999" t="str">
        <f t="shared" si="344"/>
        <v>2009-Palmeiras/SP-26-3-0</v>
      </c>
      <c r="D10999" s="4">
        <v>6.2</v>
      </c>
      <c r="E10999">
        <v>31</v>
      </c>
      <c r="F10999" t="str">
        <f t="shared" si="345"/>
        <v>26-3-0</v>
      </c>
    </row>
    <row r="11000" spans="1:6" x14ac:dyDescent="0.3">
      <c r="A11000">
        <v>2009</v>
      </c>
      <c r="B11000" t="s">
        <v>4024</v>
      </c>
      <c r="C11000" t="str">
        <f t="shared" si="344"/>
        <v>2009-Santo Andre/SP-26-3-0</v>
      </c>
      <c r="D11000" s="4">
        <v>1.75</v>
      </c>
      <c r="E11000">
        <v>14</v>
      </c>
      <c r="F11000" t="str">
        <f t="shared" si="345"/>
        <v>26-3-0</v>
      </c>
    </row>
    <row r="11001" spans="1:6" x14ac:dyDescent="0.3">
      <c r="A11001">
        <v>2009</v>
      </c>
      <c r="B11001" t="s">
        <v>1633</v>
      </c>
      <c r="C11001" t="str">
        <f t="shared" si="344"/>
        <v>2009-Santos/SP-26-3-0</v>
      </c>
      <c r="D11001" s="4">
        <v>4.4000000000000004</v>
      </c>
      <c r="E11001">
        <v>16</v>
      </c>
      <c r="F11001" t="str">
        <f t="shared" si="345"/>
        <v>26-3-0</v>
      </c>
    </row>
    <row r="11002" spans="1:6" x14ac:dyDescent="0.3">
      <c r="A11002">
        <v>2009</v>
      </c>
      <c r="B11002" t="s">
        <v>1634</v>
      </c>
      <c r="C11002" t="str">
        <f t="shared" si="344"/>
        <v>2009-Sao Paulo/SP-26-3-0</v>
      </c>
      <c r="D11002" s="4">
        <v>5.6666780000000001</v>
      </c>
      <c r="E11002">
        <v>36</v>
      </c>
      <c r="F11002" t="str">
        <f t="shared" si="345"/>
        <v>26-3-0</v>
      </c>
    </row>
    <row r="11003" spans="1:6" x14ac:dyDescent="0.3">
      <c r="A11003">
        <v>2009</v>
      </c>
      <c r="B11003" t="s">
        <v>3129</v>
      </c>
      <c r="C11003" t="str">
        <f t="shared" si="344"/>
        <v>2009-Sport/PE-26-3-0</v>
      </c>
      <c r="D11003" s="4">
        <v>2.25</v>
      </c>
      <c r="E11003">
        <v>10</v>
      </c>
      <c r="F11003" t="str">
        <f t="shared" si="345"/>
        <v>26-3-0</v>
      </c>
    </row>
    <row r="11004" spans="1:6" x14ac:dyDescent="0.3">
      <c r="A11004">
        <v>2009</v>
      </c>
      <c r="B11004" t="s">
        <v>3609</v>
      </c>
      <c r="C11004" t="str">
        <f t="shared" si="344"/>
        <v>2009-Vitoria/BA-26-3-0</v>
      </c>
      <c r="D11004" s="4">
        <v>2.999997</v>
      </c>
      <c r="E11004">
        <v>19</v>
      </c>
      <c r="F11004" t="str">
        <f t="shared" si="345"/>
        <v>26-3-0</v>
      </c>
    </row>
    <row r="11005" spans="1:6" x14ac:dyDescent="0.3">
      <c r="A11005">
        <v>2009</v>
      </c>
      <c r="B11005" t="s">
        <v>3130</v>
      </c>
      <c r="C11005" t="str">
        <f t="shared" si="344"/>
        <v>2009-Atletico/MG-26-3-1</v>
      </c>
      <c r="D11005" s="4">
        <v>2.5</v>
      </c>
      <c r="E11005">
        <v>18</v>
      </c>
      <c r="F11005" t="str">
        <f t="shared" si="345"/>
        <v>26-3-1</v>
      </c>
    </row>
    <row r="11006" spans="1:6" x14ac:dyDescent="0.3">
      <c r="A11006">
        <v>2009</v>
      </c>
      <c r="B11006" t="s">
        <v>1636</v>
      </c>
      <c r="C11006" t="str">
        <f t="shared" si="344"/>
        <v>2009-Atletico/PR-26-3-1</v>
      </c>
      <c r="D11006" s="4">
        <v>4</v>
      </c>
      <c r="E11006">
        <v>21</v>
      </c>
      <c r="F11006" t="str">
        <f t="shared" si="345"/>
        <v>26-3-1</v>
      </c>
    </row>
    <row r="11007" spans="1:6" x14ac:dyDescent="0.3">
      <c r="A11007">
        <v>2009</v>
      </c>
      <c r="B11007" t="s">
        <v>4025</v>
      </c>
      <c r="C11007" t="str">
        <f t="shared" si="344"/>
        <v>2009-Avai/SC-26-3-1</v>
      </c>
      <c r="D11007" s="4">
        <v>5</v>
      </c>
      <c r="E11007">
        <v>29</v>
      </c>
      <c r="F11007" t="str">
        <f t="shared" si="345"/>
        <v>26-3-1</v>
      </c>
    </row>
    <row r="11008" spans="1:6" x14ac:dyDescent="0.3">
      <c r="A11008">
        <v>2009</v>
      </c>
      <c r="B11008" t="s">
        <v>4026</v>
      </c>
      <c r="C11008" t="str">
        <f t="shared" si="344"/>
        <v>2009-Barueri/SP-26-3-1</v>
      </c>
      <c r="D11008" s="4">
        <v>6</v>
      </c>
      <c r="E11008">
        <v>29</v>
      </c>
      <c r="F11008" t="str">
        <f t="shared" si="345"/>
        <v>26-3-1</v>
      </c>
    </row>
    <row r="11009" spans="1:6" x14ac:dyDescent="0.3">
      <c r="A11009">
        <v>2009</v>
      </c>
      <c r="B11009" t="s">
        <v>1637</v>
      </c>
      <c r="C11009" t="str">
        <f t="shared" si="344"/>
        <v>2009-Botafogo/RJ-26-3-1</v>
      </c>
      <c r="D11009" s="4">
        <v>2.75</v>
      </c>
      <c r="E11009">
        <v>11</v>
      </c>
      <c r="F11009" t="str">
        <f t="shared" si="345"/>
        <v>26-3-1</v>
      </c>
    </row>
    <row r="11010" spans="1:6" x14ac:dyDescent="0.3">
      <c r="A11010">
        <v>2009</v>
      </c>
      <c r="B11010" t="s">
        <v>1638</v>
      </c>
      <c r="C11010" t="str">
        <f t="shared" si="344"/>
        <v>2009-Corinthians/SP-26-3-1</v>
      </c>
      <c r="D11010" s="4">
        <v>5</v>
      </c>
      <c r="E11010">
        <v>17</v>
      </c>
      <c r="F11010" t="str">
        <f t="shared" si="345"/>
        <v>26-3-1</v>
      </c>
    </row>
    <row r="11011" spans="1:6" x14ac:dyDescent="0.3">
      <c r="A11011">
        <v>2009</v>
      </c>
      <c r="B11011" t="s">
        <v>3610</v>
      </c>
      <c r="C11011" t="str">
        <f t="shared" ref="C11011:C11074" si="346">A11011&amp;"-"&amp;B11011</f>
        <v>2009-Coritiba/PR-26-3-1</v>
      </c>
      <c r="D11011" s="4">
        <v>4</v>
      </c>
      <c r="E11011">
        <v>13</v>
      </c>
      <c r="F11011" t="str">
        <f t="shared" ref="F11011:F11074" si="347">RIGHT(B11011,LEN(C11011)-FIND("-",C11011,6))</f>
        <v>26-3-1</v>
      </c>
    </row>
    <row r="11012" spans="1:6" x14ac:dyDescent="0.3">
      <c r="A11012">
        <v>2009</v>
      </c>
      <c r="B11012" t="s">
        <v>1639</v>
      </c>
      <c r="C11012" t="str">
        <f t="shared" si="346"/>
        <v>2009-Cruzeiro/MG-26-3-1</v>
      </c>
      <c r="D11012" s="4">
        <v>3.8</v>
      </c>
      <c r="E11012">
        <v>25</v>
      </c>
      <c r="F11012" t="str">
        <f t="shared" si="347"/>
        <v>26-3-1</v>
      </c>
    </row>
    <row r="11013" spans="1:6" x14ac:dyDescent="0.3">
      <c r="A11013">
        <v>2009</v>
      </c>
      <c r="B11013" t="s">
        <v>1641</v>
      </c>
      <c r="C11013" t="str">
        <f t="shared" si="346"/>
        <v>2009-Flamengo/RJ-26-3-1</v>
      </c>
      <c r="D11013" s="4">
        <v>4.5</v>
      </c>
      <c r="E11013">
        <v>18</v>
      </c>
      <c r="F11013" t="str">
        <f t="shared" si="347"/>
        <v>26-3-1</v>
      </c>
    </row>
    <row r="11014" spans="1:6" x14ac:dyDescent="0.3">
      <c r="A11014">
        <v>2009</v>
      </c>
      <c r="B11014" t="s">
        <v>1642</v>
      </c>
      <c r="C11014" t="str">
        <f t="shared" si="346"/>
        <v>2009-Fluminense/RJ-26-3-1</v>
      </c>
      <c r="D11014" s="4">
        <v>1.5</v>
      </c>
      <c r="E11014">
        <v>10</v>
      </c>
      <c r="F11014" t="str">
        <f t="shared" si="347"/>
        <v>26-3-1</v>
      </c>
    </row>
    <row r="11015" spans="1:6" x14ac:dyDescent="0.3">
      <c r="A11015">
        <v>2009</v>
      </c>
      <c r="B11015" t="s">
        <v>1644</v>
      </c>
      <c r="C11015" t="str">
        <f t="shared" si="346"/>
        <v>2009-Goias/GO-26-3-1</v>
      </c>
      <c r="D11015" s="4">
        <v>5.25</v>
      </c>
      <c r="E11015">
        <v>23</v>
      </c>
      <c r="F11015" t="str">
        <f t="shared" si="347"/>
        <v>26-3-1</v>
      </c>
    </row>
    <row r="11016" spans="1:6" x14ac:dyDescent="0.3">
      <c r="A11016">
        <v>2009</v>
      </c>
      <c r="B11016" t="s">
        <v>1645</v>
      </c>
      <c r="C11016" t="str">
        <f t="shared" si="346"/>
        <v>2009-Gremio/RS-26-3-1</v>
      </c>
      <c r="D11016" s="4">
        <v>5</v>
      </c>
      <c r="E11016">
        <v>20</v>
      </c>
      <c r="F11016" t="str">
        <f t="shared" si="347"/>
        <v>26-3-1</v>
      </c>
    </row>
    <row r="11017" spans="1:6" x14ac:dyDescent="0.3">
      <c r="A11017">
        <v>2009</v>
      </c>
      <c r="B11017" t="s">
        <v>1646</v>
      </c>
      <c r="C11017" t="str">
        <f t="shared" si="346"/>
        <v>2009-Internacional/RS-26-3-1</v>
      </c>
      <c r="D11017" s="4">
        <v>4.857138</v>
      </c>
      <c r="E11017">
        <v>27</v>
      </c>
      <c r="F11017" t="str">
        <f t="shared" si="347"/>
        <v>26-3-1</v>
      </c>
    </row>
    <row r="11018" spans="1:6" x14ac:dyDescent="0.3">
      <c r="A11018">
        <v>2009</v>
      </c>
      <c r="B11018" t="s">
        <v>3131</v>
      </c>
      <c r="C11018" t="str">
        <f t="shared" si="346"/>
        <v>2009-Nautico/PE-26-3-1</v>
      </c>
      <c r="D11018" s="4">
        <v>2.2857150000000002</v>
      </c>
      <c r="E11018">
        <v>20</v>
      </c>
      <c r="F11018" t="str">
        <f t="shared" si="347"/>
        <v>26-3-1</v>
      </c>
    </row>
    <row r="11019" spans="1:6" x14ac:dyDescent="0.3">
      <c r="A11019">
        <v>2009</v>
      </c>
      <c r="B11019" t="s">
        <v>1647</v>
      </c>
      <c r="C11019" t="str">
        <f t="shared" si="346"/>
        <v>2009-Palmeiras/SP-26-3-1</v>
      </c>
      <c r="D11019" s="4">
        <v>2</v>
      </c>
      <c r="E11019">
        <v>33</v>
      </c>
      <c r="F11019" t="str">
        <f t="shared" si="347"/>
        <v>26-3-1</v>
      </c>
    </row>
    <row r="11020" spans="1:6" x14ac:dyDescent="0.3">
      <c r="A11020">
        <v>2009</v>
      </c>
      <c r="B11020" t="s">
        <v>4027</v>
      </c>
      <c r="C11020" t="str">
        <f t="shared" si="346"/>
        <v>2009-Santo Andre/SP-26-3-1</v>
      </c>
      <c r="D11020" s="4">
        <v>3</v>
      </c>
      <c r="E11020">
        <v>17</v>
      </c>
      <c r="F11020" t="str">
        <f t="shared" si="347"/>
        <v>26-3-1</v>
      </c>
    </row>
    <row r="11021" spans="1:6" x14ac:dyDescent="0.3">
      <c r="A11021">
        <v>2009</v>
      </c>
      <c r="B11021" t="s">
        <v>1651</v>
      </c>
      <c r="C11021" t="str">
        <f t="shared" si="346"/>
        <v>2009-Santos/SP-26-3-1</v>
      </c>
      <c r="D11021" s="4">
        <v>3.8</v>
      </c>
      <c r="E11021">
        <v>20</v>
      </c>
      <c r="F11021" t="str">
        <f t="shared" si="347"/>
        <v>26-3-1</v>
      </c>
    </row>
    <row r="11022" spans="1:6" x14ac:dyDescent="0.3">
      <c r="A11022">
        <v>2009</v>
      </c>
      <c r="B11022" t="s">
        <v>1652</v>
      </c>
      <c r="C11022" t="str">
        <f t="shared" si="346"/>
        <v>2009-Sao Paulo/SP-26-3-1</v>
      </c>
      <c r="D11022" s="4">
        <v>5.2</v>
      </c>
      <c r="E11022">
        <v>28</v>
      </c>
      <c r="F11022" t="str">
        <f t="shared" si="347"/>
        <v>26-3-1</v>
      </c>
    </row>
    <row r="11023" spans="1:6" x14ac:dyDescent="0.3">
      <c r="A11023">
        <v>2009</v>
      </c>
      <c r="B11023" t="s">
        <v>3132</v>
      </c>
      <c r="C11023" t="str">
        <f t="shared" si="346"/>
        <v>2009-Sport/PE-26-3-1</v>
      </c>
      <c r="D11023" s="4">
        <v>7</v>
      </c>
      <c r="E11023">
        <v>17</v>
      </c>
      <c r="F11023" t="str">
        <f t="shared" si="347"/>
        <v>26-3-1</v>
      </c>
    </row>
    <row r="11024" spans="1:6" x14ac:dyDescent="0.3">
      <c r="A11024">
        <v>2009</v>
      </c>
      <c r="B11024" t="s">
        <v>3612</v>
      </c>
      <c r="C11024" t="str">
        <f t="shared" si="346"/>
        <v>2009-Vitoria/BA-26-3-1</v>
      </c>
      <c r="D11024" s="4">
        <v>2</v>
      </c>
      <c r="E11024">
        <v>22</v>
      </c>
      <c r="F11024" t="str">
        <f t="shared" si="347"/>
        <v>26-3-1</v>
      </c>
    </row>
    <row r="11025" spans="1:6" x14ac:dyDescent="0.3">
      <c r="A11025">
        <v>2009</v>
      </c>
      <c r="B11025" t="s">
        <v>3133</v>
      </c>
      <c r="C11025" t="str">
        <f t="shared" si="346"/>
        <v>2009-Atletico/MG-26-3-2</v>
      </c>
      <c r="D11025" s="4">
        <v>2</v>
      </c>
      <c r="E11025">
        <v>26</v>
      </c>
      <c r="F11025" t="str">
        <f t="shared" si="347"/>
        <v>26-3-2</v>
      </c>
    </row>
    <row r="11026" spans="1:6" x14ac:dyDescent="0.3">
      <c r="A11026">
        <v>2009</v>
      </c>
      <c r="B11026" t="s">
        <v>1654</v>
      </c>
      <c r="C11026" t="str">
        <f t="shared" si="346"/>
        <v>2009-Atletico/PR-26-3-2</v>
      </c>
      <c r="D11026" s="4">
        <v>6</v>
      </c>
      <c r="E11026">
        <v>23</v>
      </c>
      <c r="F11026" t="str">
        <f t="shared" si="347"/>
        <v>26-3-2</v>
      </c>
    </row>
    <row r="11027" spans="1:6" x14ac:dyDescent="0.3">
      <c r="A11027">
        <v>2009</v>
      </c>
      <c r="B11027" t="s">
        <v>4028</v>
      </c>
      <c r="C11027" t="str">
        <f t="shared" si="346"/>
        <v>2009-Avai/SC-26-3-2</v>
      </c>
      <c r="D11027" s="4">
        <v>7</v>
      </c>
      <c r="E11027">
        <v>25</v>
      </c>
      <c r="F11027" t="str">
        <f t="shared" si="347"/>
        <v>26-3-2</v>
      </c>
    </row>
    <row r="11028" spans="1:6" x14ac:dyDescent="0.3">
      <c r="A11028">
        <v>2009</v>
      </c>
      <c r="B11028" t="s">
        <v>4029</v>
      </c>
      <c r="C11028" t="str">
        <f t="shared" si="346"/>
        <v>2009-Barueri/SP-26-3-2</v>
      </c>
      <c r="D11028" s="4">
        <v>5</v>
      </c>
      <c r="E11028">
        <v>20</v>
      </c>
      <c r="F11028" t="str">
        <f t="shared" si="347"/>
        <v>26-3-2</v>
      </c>
    </row>
    <row r="11029" spans="1:6" x14ac:dyDescent="0.3">
      <c r="A11029">
        <v>2009</v>
      </c>
      <c r="B11029" t="s">
        <v>1655</v>
      </c>
      <c r="C11029" t="str">
        <f t="shared" si="346"/>
        <v>2009-Botafogo/RJ-26-3-2</v>
      </c>
      <c r="D11029" s="4">
        <v>3.5</v>
      </c>
      <c r="E11029">
        <v>14</v>
      </c>
      <c r="F11029" t="str">
        <f t="shared" si="347"/>
        <v>26-3-2</v>
      </c>
    </row>
    <row r="11030" spans="1:6" x14ac:dyDescent="0.3">
      <c r="A11030">
        <v>2009</v>
      </c>
      <c r="B11030" t="s">
        <v>1656</v>
      </c>
      <c r="C11030" t="str">
        <f t="shared" si="346"/>
        <v>2009-Corinthians/SP-26-3-2</v>
      </c>
      <c r="D11030" s="4">
        <v>5</v>
      </c>
      <c r="E11030">
        <v>30</v>
      </c>
      <c r="F11030" t="str">
        <f t="shared" si="347"/>
        <v>26-3-2</v>
      </c>
    </row>
    <row r="11031" spans="1:6" x14ac:dyDescent="0.3">
      <c r="A11031">
        <v>2009</v>
      </c>
      <c r="B11031" t="s">
        <v>3613</v>
      </c>
      <c r="C11031" t="str">
        <f t="shared" si="346"/>
        <v>2009-Coritiba/PR-26-3-2</v>
      </c>
      <c r="D11031" s="4">
        <v>4.375</v>
      </c>
      <c r="E11031">
        <v>15</v>
      </c>
      <c r="F11031" t="str">
        <f t="shared" si="347"/>
        <v>26-3-2</v>
      </c>
    </row>
    <row r="11032" spans="1:6" x14ac:dyDescent="0.3">
      <c r="A11032">
        <v>2009</v>
      </c>
      <c r="B11032" t="s">
        <v>1657</v>
      </c>
      <c r="C11032" t="str">
        <f t="shared" si="346"/>
        <v>2009-Cruzeiro/MG-26-3-2</v>
      </c>
      <c r="D11032" s="4">
        <v>7</v>
      </c>
      <c r="E11032">
        <v>26</v>
      </c>
      <c r="F11032" t="str">
        <f t="shared" si="347"/>
        <v>26-3-2</v>
      </c>
    </row>
    <row r="11033" spans="1:6" x14ac:dyDescent="0.3">
      <c r="A11033">
        <v>2009</v>
      </c>
      <c r="B11033" t="s">
        <v>1659</v>
      </c>
      <c r="C11033" t="str">
        <f t="shared" si="346"/>
        <v>2009-Flamengo/RJ-26-3-2</v>
      </c>
      <c r="D11033" s="4">
        <v>3.8571390000000001</v>
      </c>
      <c r="E11033">
        <v>21</v>
      </c>
      <c r="F11033" t="str">
        <f t="shared" si="347"/>
        <v>26-3-2</v>
      </c>
    </row>
    <row r="11034" spans="1:6" x14ac:dyDescent="0.3">
      <c r="A11034">
        <v>2009</v>
      </c>
      <c r="B11034" t="s">
        <v>1660</v>
      </c>
      <c r="C11034" t="str">
        <f t="shared" si="346"/>
        <v>2009-Fluminense/RJ-26-3-2</v>
      </c>
      <c r="D11034" s="4">
        <v>1.3333360000000001</v>
      </c>
      <c r="E11034">
        <v>7</v>
      </c>
      <c r="F11034" t="str">
        <f t="shared" si="347"/>
        <v>26-3-2</v>
      </c>
    </row>
    <row r="11035" spans="1:6" x14ac:dyDescent="0.3">
      <c r="A11035">
        <v>2009</v>
      </c>
      <c r="B11035" t="s">
        <v>1662</v>
      </c>
      <c r="C11035" t="str">
        <f t="shared" si="346"/>
        <v>2009-Goias/GO-26-3-2</v>
      </c>
      <c r="D11035" s="4">
        <v>3</v>
      </c>
      <c r="E11035">
        <v>27</v>
      </c>
      <c r="F11035" t="str">
        <f t="shared" si="347"/>
        <v>26-3-2</v>
      </c>
    </row>
    <row r="11036" spans="1:6" x14ac:dyDescent="0.3">
      <c r="A11036">
        <v>2009</v>
      </c>
      <c r="B11036" t="s">
        <v>1663</v>
      </c>
      <c r="C11036" t="str">
        <f t="shared" si="346"/>
        <v>2009-Gremio/RS-26-3-2</v>
      </c>
      <c r="D11036" s="4">
        <v>4.5</v>
      </c>
      <c r="E11036">
        <v>18</v>
      </c>
      <c r="F11036" t="str">
        <f t="shared" si="347"/>
        <v>26-3-2</v>
      </c>
    </row>
    <row r="11037" spans="1:6" x14ac:dyDescent="0.3">
      <c r="A11037">
        <v>2009</v>
      </c>
      <c r="B11037" t="s">
        <v>1664</v>
      </c>
      <c r="C11037" t="str">
        <f t="shared" si="346"/>
        <v>2009-Internacional/RS-26-3-2</v>
      </c>
      <c r="D11037" s="4">
        <v>3</v>
      </c>
      <c r="E11037">
        <v>31</v>
      </c>
      <c r="F11037" t="str">
        <f t="shared" si="347"/>
        <v>26-3-2</v>
      </c>
    </row>
    <row r="11038" spans="1:6" x14ac:dyDescent="0.3">
      <c r="A11038">
        <v>2009</v>
      </c>
      <c r="B11038" t="s">
        <v>3134</v>
      </c>
      <c r="C11038" t="str">
        <f t="shared" si="346"/>
        <v>2009-Nautico/PE-26-3-2</v>
      </c>
      <c r="D11038" s="4">
        <v>6</v>
      </c>
      <c r="E11038">
        <v>15</v>
      </c>
      <c r="F11038" t="str">
        <f t="shared" si="347"/>
        <v>26-3-2</v>
      </c>
    </row>
    <row r="11039" spans="1:6" x14ac:dyDescent="0.3">
      <c r="A11039">
        <v>2009</v>
      </c>
      <c r="B11039" t="s">
        <v>1665</v>
      </c>
      <c r="C11039" t="str">
        <f t="shared" si="346"/>
        <v>2009-Palmeiras/SP-26-3-2</v>
      </c>
      <c r="D11039" s="4">
        <v>3</v>
      </c>
      <c r="E11039">
        <v>31</v>
      </c>
      <c r="F11039" t="str">
        <f t="shared" si="347"/>
        <v>26-3-2</v>
      </c>
    </row>
    <row r="11040" spans="1:6" x14ac:dyDescent="0.3">
      <c r="A11040">
        <v>2009</v>
      </c>
      <c r="B11040" t="s">
        <v>4030</v>
      </c>
      <c r="C11040" t="str">
        <f t="shared" si="346"/>
        <v>2009-Santo Andre/SP-26-3-2</v>
      </c>
      <c r="D11040" s="4">
        <v>6</v>
      </c>
      <c r="E11040">
        <v>19</v>
      </c>
      <c r="F11040" t="str">
        <f t="shared" si="347"/>
        <v>26-3-2</v>
      </c>
    </row>
    <row r="11041" spans="1:6" x14ac:dyDescent="0.3">
      <c r="A11041">
        <v>2009</v>
      </c>
      <c r="B11041" t="s">
        <v>1669</v>
      </c>
      <c r="C11041" t="str">
        <f t="shared" si="346"/>
        <v>2009-Santos/SP-26-3-2</v>
      </c>
      <c r="D11041" s="4">
        <v>3</v>
      </c>
      <c r="E11041">
        <v>26</v>
      </c>
      <c r="F11041" t="str">
        <f t="shared" si="347"/>
        <v>26-3-2</v>
      </c>
    </row>
    <row r="11042" spans="1:6" x14ac:dyDescent="0.3">
      <c r="A11042">
        <v>2009</v>
      </c>
      <c r="B11042" t="s">
        <v>1670</v>
      </c>
      <c r="C11042" t="str">
        <f t="shared" si="346"/>
        <v>2009-Sao Paulo/SP-26-3-2</v>
      </c>
      <c r="D11042" s="4">
        <v>7</v>
      </c>
      <c r="E11042">
        <v>27</v>
      </c>
      <c r="F11042" t="str">
        <f t="shared" si="347"/>
        <v>26-3-2</v>
      </c>
    </row>
    <row r="11043" spans="1:6" x14ac:dyDescent="0.3">
      <c r="A11043">
        <v>2009</v>
      </c>
      <c r="B11043" t="s">
        <v>3135</v>
      </c>
      <c r="C11043" t="str">
        <f t="shared" si="346"/>
        <v>2009-Sport/PE-26-3-2</v>
      </c>
      <c r="D11043" s="4">
        <v>4</v>
      </c>
      <c r="E11043">
        <v>14</v>
      </c>
      <c r="F11043" t="str">
        <f t="shared" si="347"/>
        <v>26-3-2</v>
      </c>
    </row>
    <row r="11044" spans="1:6" x14ac:dyDescent="0.3">
      <c r="A11044">
        <v>2009</v>
      </c>
      <c r="B11044" t="s">
        <v>3615</v>
      </c>
      <c r="C11044" t="str">
        <f t="shared" si="346"/>
        <v>2009-Vitoria/BA-26-3-2</v>
      </c>
      <c r="D11044" s="4">
        <v>3.3333360000000001</v>
      </c>
      <c r="E11044">
        <v>16</v>
      </c>
      <c r="F11044" t="str">
        <f t="shared" si="347"/>
        <v>26-3-2</v>
      </c>
    </row>
    <row r="11045" spans="1:6" x14ac:dyDescent="0.3">
      <c r="A11045">
        <v>2009</v>
      </c>
      <c r="B11045" t="s">
        <v>3136</v>
      </c>
      <c r="C11045" t="str">
        <f t="shared" si="346"/>
        <v>2009-Atletico/MG-26-4-0</v>
      </c>
      <c r="D11045" s="4">
        <v>7</v>
      </c>
      <c r="E11045">
        <v>32</v>
      </c>
      <c r="F11045" t="str">
        <f t="shared" si="347"/>
        <v>26-4-0</v>
      </c>
    </row>
    <row r="11046" spans="1:6" x14ac:dyDescent="0.3">
      <c r="A11046">
        <v>2009</v>
      </c>
      <c r="B11046" t="s">
        <v>1672</v>
      </c>
      <c r="C11046" t="str">
        <f t="shared" si="346"/>
        <v>2009-Atletico/PR-26-4-0</v>
      </c>
      <c r="D11046" s="4">
        <v>4</v>
      </c>
      <c r="E11046">
        <v>24</v>
      </c>
      <c r="F11046" t="str">
        <f t="shared" si="347"/>
        <v>26-4-0</v>
      </c>
    </row>
    <row r="11047" spans="1:6" x14ac:dyDescent="0.3">
      <c r="A11047">
        <v>2009</v>
      </c>
      <c r="B11047" t="s">
        <v>4031</v>
      </c>
      <c r="C11047" t="str">
        <f t="shared" si="346"/>
        <v>2009-Avai/SC-26-4-0</v>
      </c>
      <c r="D11047" s="4">
        <v>3</v>
      </c>
      <c r="E11047">
        <v>34</v>
      </c>
      <c r="F11047" t="str">
        <f t="shared" si="347"/>
        <v>26-4-0</v>
      </c>
    </row>
    <row r="11048" spans="1:6" x14ac:dyDescent="0.3">
      <c r="A11048">
        <v>2009</v>
      </c>
      <c r="B11048" t="s">
        <v>4032</v>
      </c>
      <c r="C11048" t="str">
        <f t="shared" si="346"/>
        <v>2009-Barueri/SP-26-4-0</v>
      </c>
      <c r="D11048" s="4">
        <v>5</v>
      </c>
      <c r="E11048">
        <v>36</v>
      </c>
      <c r="F11048" t="str">
        <f t="shared" si="347"/>
        <v>26-4-0</v>
      </c>
    </row>
    <row r="11049" spans="1:6" x14ac:dyDescent="0.3">
      <c r="A11049">
        <v>2009</v>
      </c>
      <c r="B11049" t="s">
        <v>1673</v>
      </c>
      <c r="C11049" t="str">
        <f t="shared" si="346"/>
        <v>2009-Botafogo/RJ-26-4-0</v>
      </c>
      <c r="D11049" s="4">
        <v>3</v>
      </c>
      <c r="E11049">
        <v>21</v>
      </c>
      <c r="F11049" t="str">
        <f t="shared" si="347"/>
        <v>26-4-0</v>
      </c>
    </row>
    <row r="11050" spans="1:6" x14ac:dyDescent="0.3">
      <c r="A11050">
        <v>2009</v>
      </c>
      <c r="B11050" t="s">
        <v>1674</v>
      </c>
      <c r="C11050" t="str">
        <f t="shared" si="346"/>
        <v>2009-Corinthians/SP-26-4-0</v>
      </c>
      <c r="D11050" s="4">
        <v>6</v>
      </c>
      <c r="E11050">
        <v>37</v>
      </c>
      <c r="F11050" t="str">
        <f t="shared" si="347"/>
        <v>26-4-0</v>
      </c>
    </row>
    <row r="11051" spans="1:6" x14ac:dyDescent="0.3">
      <c r="A11051">
        <v>2009</v>
      </c>
      <c r="B11051" t="s">
        <v>3616</v>
      </c>
      <c r="C11051" t="str">
        <f t="shared" si="346"/>
        <v>2009-Coritiba/PR-26-4-0</v>
      </c>
      <c r="D11051" s="4">
        <v>5</v>
      </c>
      <c r="E11051">
        <v>21</v>
      </c>
      <c r="F11051" t="str">
        <f t="shared" si="347"/>
        <v>26-4-0</v>
      </c>
    </row>
    <row r="11052" spans="1:6" x14ac:dyDescent="0.3">
      <c r="A11052">
        <v>2009</v>
      </c>
      <c r="B11052" t="s">
        <v>1675</v>
      </c>
      <c r="C11052" t="str">
        <f t="shared" si="346"/>
        <v>2009-Cruzeiro/MG-26-4-0</v>
      </c>
      <c r="D11052" s="4">
        <v>7</v>
      </c>
      <c r="E11052">
        <v>28</v>
      </c>
      <c r="F11052" t="str">
        <f t="shared" si="347"/>
        <v>26-4-0</v>
      </c>
    </row>
    <row r="11053" spans="1:6" x14ac:dyDescent="0.3">
      <c r="A11053">
        <v>2009</v>
      </c>
      <c r="B11053" t="s">
        <v>1677</v>
      </c>
      <c r="C11053" t="str">
        <f t="shared" si="346"/>
        <v>2009-Flamengo/RJ-26-4-0</v>
      </c>
      <c r="D11053" s="4">
        <v>4</v>
      </c>
      <c r="E11053">
        <v>27</v>
      </c>
      <c r="F11053" t="str">
        <f t="shared" si="347"/>
        <v>26-4-0</v>
      </c>
    </row>
    <row r="11054" spans="1:6" x14ac:dyDescent="0.3">
      <c r="A11054">
        <v>2009</v>
      </c>
      <c r="B11054" t="s">
        <v>1678</v>
      </c>
      <c r="C11054" t="str">
        <f t="shared" si="346"/>
        <v>2009-Fluminense/RJ-26-4-0</v>
      </c>
      <c r="D11054" s="4">
        <v>3</v>
      </c>
      <c r="E11054">
        <v>13</v>
      </c>
      <c r="F11054" t="str">
        <f t="shared" si="347"/>
        <v>26-4-0</v>
      </c>
    </row>
    <row r="11055" spans="1:6" x14ac:dyDescent="0.3">
      <c r="A11055">
        <v>2009</v>
      </c>
      <c r="B11055" t="s">
        <v>1680</v>
      </c>
      <c r="C11055" t="str">
        <f t="shared" si="346"/>
        <v>2009-Goias/GO-26-4-0</v>
      </c>
      <c r="D11055" s="4">
        <v>4</v>
      </c>
      <c r="E11055">
        <v>33</v>
      </c>
      <c r="F11055" t="str">
        <f t="shared" si="347"/>
        <v>26-4-0</v>
      </c>
    </row>
    <row r="11056" spans="1:6" x14ac:dyDescent="0.3">
      <c r="A11056">
        <v>2009</v>
      </c>
      <c r="B11056" t="s">
        <v>1681</v>
      </c>
      <c r="C11056" t="str">
        <f t="shared" si="346"/>
        <v>2009-Gremio/RS-26-4-0</v>
      </c>
      <c r="D11056" s="4">
        <v>8</v>
      </c>
      <c r="E11056">
        <v>32</v>
      </c>
      <c r="F11056" t="str">
        <f t="shared" si="347"/>
        <v>26-4-0</v>
      </c>
    </row>
    <row r="11057" spans="1:6" x14ac:dyDescent="0.3">
      <c r="A11057">
        <v>2009</v>
      </c>
      <c r="B11057" t="s">
        <v>1682</v>
      </c>
      <c r="C11057" t="str">
        <f t="shared" si="346"/>
        <v>2009-Internacional/RS-26-4-0</v>
      </c>
      <c r="D11057" s="4">
        <v>7</v>
      </c>
      <c r="E11057">
        <v>30</v>
      </c>
      <c r="F11057" t="str">
        <f t="shared" si="347"/>
        <v>26-4-0</v>
      </c>
    </row>
    <row r="11058" spans="1:6" x14ac:dyDescent="0.3">
      <c r="A11058">
        <v>2009</v>
      </c>
      <c r="B11058" t="s">
        <v>3137</v>
      </c>
      <c r="C11058" t="str">
        <f t="shared" si="346"/>
        <v>2009-Nautico/PE-26-4-0</v>
      </c>
      <c r="D11058" s="4">
        <v>4</v>
      </c>
      <c r="E11058">
        <v>25</v>
      </c>
      <c r="F11058" t="str">
        <f t="shared" si="347"/>
        <v>26-4-0</v>
      </c>
    </row>
    <row r="11059" spans="1:6" x14ac:dyDescent="0.3">
      <c r="A11059">
        <v>2009</v>
      </c>
      <c r="B11059" t="s">
        <v>1683</v>
      </c>
      <c r="C11059" t="str">
        <f t="shared" si="346"/>
        <v>2009-Palmeiras/SP-26-4-0</v>
      </c>
      <c r="D11059" s="4">
        <v>7</v>
      </c>
      <c r="E11059">
        <v>44</v>
      </c>
      <c r="F11059" t="str">
        <f t="shared" si="347"/>
        <v>26-4-0</v>
      </c>
    </row>
    <row r="11060" spans="1:6" x14ac:dyDescent="0.3">
      <c r="A11060">
        <v>2009</v>
      </c>
      <c r="B11060" t="s">
        <v>4033</v>
      </c>
      <c r="C11060" t="str">
        <f t="shared" si="346"/>
        <v>2009-Santo Andre/SP-26-4-0</v>
      </c>
      <c r="D11060" s="4">
        <v>3</v>
      </c>
      <c r="E11060">
        <v>16</v>
      </c>
      <c r="F11060" t="str">
        <f t="shared" si="347"/>
        <v>26-4-0</v>
      </c>
    </row>
    <row r="11061" spans="1:6" x14ac:dyDescent="0.3">
      <c r="A11061">
        <v>2009</v>
      </c>
      <c r="B11061" t="s">
        <v>1687</v>
      </c>
      <c r="C11061" t="str">
        <f t="shared" si="346"/>
        <v>2009-Santos/SP-26-4-0</v>
      </c>
      <c r="D11061" s="4">
        <v>6</v>
      </c>
      <c r="E11061">
        <v>35</v>
      </c>
      <c r="F11061" t="str">
        <f t="shared" si="347"/>
        <v>26-4-0</v>
      </c>
    </row>
    <row r="11062" spans="1:6" x14ac:dyDescent="0.3">
      <c r="A11062">
        <v>2009</v>
      </c>
      <c r="B11062" t="s">
        <v>1688</v>
      </c>
      <c r="C11062" t="str">
        <f t="shared" si="346"/>
        <v>2009-Sao Paulo/SP-26-4-0</v>
      </c>
      <c r="D11062" s="4">
        <v>7</v>
      </c>
      <c r="E11062">
        <v>38</v>
      </c>
      <c r="F11062" t="str">
        <f t="shared" si="347"/>
        <v>26-4-0</v>
      </c>
    </row>
    <row r="11063" spans="1:6" x14ac:dyDescent="0.3">
      <c r="A11063">
        <v>2009</v>
      </c>
      <c r="B11063" t="s">
        <v>3138</v>
      </c>
      <c r="C11063" t="str">
        <f t="shared" si="346"/>
        <v>2009-Sport/PE-26-4-0</v>
      </c>
      <c r="D11063" s="4">
        <v>7</v>
      </c>
      <c r="E11063">
        <v>18</v>
      </c>
      <c r="F11063" t="str">
        <f t="shared" si="347"/>
        <v>26-4-0</v>
      </c>
    </row>
    <row r="11064" spans="1:6" x14ac:dyDescent="0.3">
      <c r="A11064">
        <v>2009</v>
      </c>
      <c r="B11064" t="s">
        <v>3618</v>
      </c>
      <c r="C11064" t="str">
        <f t="shared" si="346"/>
        <v>2009-Vitoria/BA-26-4-0</v>
      </c>
      <c r="D11064" s="4">
        <v>5</v>
      </c>
      <c r="E11064">
        <v>28</v>
      </c>
      <c r="F11064" t="str">
        <f t="shared" si="347"/>
        <v>26-4-0</v>
      </c>
    </row>
    <row r="11065" spans="1:6" x14ac:dyDescent="0.3">
      <c r="A11065">
        <v>2009</v>
      </c>
      <c r="B11065" t="s">
        <v>3139</v>
      </c>
      <c r="C11065" t="str">
        <f t="shared" si="346"/>
        <v>2009-Atletico/MG-26-4-1</v>
      </c>
      <c r="D11065" s="4">
        <v>5</v>
      </c>
      <c r="E11065">
        <v>34</v>
      </c>
      <c r="F11065" t="str">
        <f t="shared" si="347"/>
        <v>26-4-1</v>
      </c>
    </row>
    <row r="11066" spans="1:6" x14ac:dyDescent="0.3">
      <c r="A11066">
        <v>2009</v>
      </c>
      <c r="B11066" t="s">
        <v>1690</v>
      </c>
      <c r="C11066" t="str">
        <f t="shared" si="346"/>
        <v>2009-Atletico/PR-26-4-1</v>
      </c>
      <c r="D11066" s="4">
        <v>5.5000010000000001</v>
      </c>
      <c r="E11066">
        <v>23</v>
      </c>
      <c r="F11066" t="str">
        <f t="shared" si="347"/>
        <v>26-4-1</v>
      </c>
    </row>
    <row r="11067" spans="1:6" x14ac:dyDescent="0.3">
      <c r="A11067">
        <v>2009</v>
      </c>
      <c r="B11067" t="s">
        <v>4034</v>
      </c>
      <c r="C11067" t="str">
        <f t="shared" si="346"/>
        <v>2009-Avai/SC-26-4-1</v>
      </c>
      <c r="D11067" s="4">
        <v>4</v>
      </c>
      <c r="E11067">
        <v>30</v>
      </c>
      <c r="F11067" t="str">
        <f t="shared" si="347"/>
        <v>26-4-1</v>
      </c>
    </row>
    <row r="11068" spans="1:6" x14ac:dyDescent="0.3">
      <c r="A11068">
        <v>2009</v>
      </c>
      <c r="B11068" t="s">
        <v>4035</v>
      </c>
      <c r="C11068" t="str">
        <f t="shared" si="346"/>
        <v>2009-Barueri/SP-26-4-1</v>
      </c>
      <c r="D11068" s="4">
        <v>5</v>
      </c>
      <c r="E11068">
        <v>26</v>
      </c>
      <c r="F11068" t="str">
        <f t="shared" si="347"/>
        <v>26-4-1</v>
      </c>
    </row>
    <row r="11069" spans="1:6" x14ac:dyDescent="0.3">
      <c r="A11069">
        <v>2009</v>
      </c>
      <c r="B11069" t="s">
        <v>1691</v>
      </c>
      <c r="C11069" t="str">
        <f t="shared" si="346"/>
        <v>2009-Botafogo/RJ-26-4-1</v>
      </c>
      <c r="D11069" s="4">
        <v>2</v>
      </c>
      <c r="E11069">
        <v>22</v>
      </c>
      <c r="F11069" t="str">
        <f t="shared" si="347"/>
        <v>26-4-1</v>
      </c>
    </row>
    <row r="11070" spans="1:6" x14ac:dyDescent="0.3">
      <c r="A11070">
        <v>2009</v>
      </c>
      <c r="B11070" t="s">
        <v>1692</v>
      </c>
      <c r="C11070" t="str">
        <f t="shared" si="346"/>
        <v>2009-Corinthians/SP-26-4-1</v>
      </c>
      <c r="D11070" s="4">
        <v>8</v>
      </c>
      <c r="E11070">
        <v>25</v>
      </c>
      <c r="F11070" t="str">
        <f t="shared" si="347"/>
        <v>26-4-1</v>
      </c>
    </row>
    <row r="11071" spans="1:6" x14ac:dyDescent="0.3">
      <c r="A11071">
        <v>2009</v>
      </c>
      <c r="B11071" t="s">
        <v>3619</v>
      </c>
      <c r="C11071" t="str">
        <f t="shared" si="346"/>
        <v>2009-Coritiba/PR-26-4-1</v>
      </c>
      <c r="D11071" s="4">
        <v>7</v>
      </c>
      <c r="E11071">
        <v>20</v>
      </c>
      <c r="F11071" t="str">
        <f t="shared" si="347"/>
        <v>26-4-1</v>
      </c>
    </row>
    <row r="11072" spans="1:6" x14ac:dyDescent="0.3">
      <c r="A11072">
        <v>2009</v>
      </c>
      <c r="B11072" t="s">
        <v>1693</v>
      </c>
      <c r="C11072" t="str">
        <f t="shared" si="346"/>
        <v>2009-Cruzeiro/MG-26-4-1</v>
      </c>
      <c r="D11072" s="4">
        <v>7</v>
      </c>
      <c r="E11072">
        <v>22</v>
      </c>
      <c r="F11072" t="str">
        <f t="shared" si="347"/>
        <v>26-4-1</v>
      </c>
    </row>
    <row r="11073" spans="1:6" x14ac:dyDescent="0.3">
      <c r="A11073">
        <v>2009</v>
      </c>
      <c r="B11073" t="s">
        <v>1695</v>
      </c>
      <c r="C11073" t="str">
        <f t="shared" si="346"/>
        <v>2009-Flamengo/RJ-26-4-1</v>
      </c>
      <c r="D11073" s="4">
        <v>4</v>
      </c>
      <c r="E11073">
        <v>30</v>
      </c>
      <c r="F11073" t="str">
        <f t="shared" si="347"/>
        <v>26-4-1</v>
      </c>
    </row>
    <row r="11074" spans="1:6" x14ac:dyDescent="0.3">
      <c r="A11074">
        <v>2009</v>
      </c>
      <c r="B11074" t="s">
        <v>1696</v>
      </c>
      <c r="C11074" t="str">
        <f t="shared" si="346"/>
        <v>2009-Fluminense/RJ-26-4-1</v>
      </c>
      <c r="D11074" s="4">
        <v>2</v>
      </c>
      <c r="E11074">
        <v>12</v>
      </c>
      <c r="F11074" t="str">
        <f t="shared" si="347"/>
        <v>26-4-1</v>
      </c>
    </row>
    <row r="11075" spans="1:6" x14ac:dyDescent="0.3">
      <c r="A11075">
        <v>2009</v>
      </c>
      <c r="B11075" t="s">
        <v>1698</v>
      </c>
      <c r="C11075" t="str">
        <f t="shared" ref="C11075:C11138" si="348">A11075&amp;"-"&amp;B11075</f>
        <v>2009-Goias/GO-26-4-1</v>
      </c>
      <c r="D11075" s="4">
        <v>4</v>
      </c>
      <c r="E11075">
        <v>42</v>
      </c>
      <c r="F11075" t="str">
        <f t="shared" ref="F11075:F11138" si="349">RIGHT(B11075,LEN(C11075)-FIND("-",C11075,6))</f>
        <v>26-4-1</v>
      </c>
    </row>
    <row r="11076" spans="1:6" x14ac:dyDescent="0.3">
      <c r="A11076">
        <v>2009</v>
      </c>
      <c r="B11076" t="s">
        <v>1699</v>
      </c>
      <c r="C11076" t="str">
        <f t="shared" si="348"/>
        <v>2009-Gremio/RS-26-4-1</v>
      </c>
      <c r="D11076" s="4">
        <v>6</v>
      </c>
      <c r="E11076">
        <v>22</v>
      </c>
      <c r="F11076" t="str">
        <f t="shared" si="349"/>
        <v>26-4-1</v>
      </c>
    </row>
    <row r="11077" spans="1:6" x14ac:dyDescent="0.3">
      <c r="A11077">
        <v>2009</v>
      </c>
      <c r="B11077" t="s">
        <v>1700</v>
      </c>
      <c r="C11077" t="str">
        <f t="shared" si="348"/>
        <v>2009-Internacional/RS-26-4-1</v>
      </c>
      <c r="D11077" s="4">
        <v>6</v>
      </c>
      <c r="E11077">
        <v>46</v>
      </c>
      <c r="F11077" t="str">
        <f t="shared" si="349"/>
        <v>26-4-1</v>
      </c>
    </row>
    <row r="11078" spans="1:6" x14ac:dyDescent="0.3">
      <c r="A11078">
        <v>2009</v>
      </c>
      <c r="B11078" t="s">
        <v>3140</v>
      </c>
      <c r="C11078" t="str">
        <f t="shared" si="348"/>
        <v>2009-Nautico/PE-26-4-1</v>
      </c>
      <c r="D11078" s="4">
        <v>7</v>
      </c>
      <c r="E11078">
        <v>18</v>
      </c>
      <c r="F11078" t="str">
        <f t="shared" si="349"/>
        <v>26-4-1</v>
      </c>
    </row>
    <row r="11079" spans="1:6" x14ac:dyDescent="0.3">
      <c r="A11079">
        <v>2009</v>
      </c>
      <c r="B11079" t="s">
        <v>1701</v>
      </c>
      <c r="C11079" t="str">
        <f t="shared" si="348"/>
        <v>2009-Palmeiras/SP-26-4-1</v>
      </c>
      <c r="D11079" s="4">
        <v>7</v>
      </c>
      <c r="E11079">
        <v>45</v>
      </c>
      <c r="F11079" t="str">
        <f t="shared" si="349"/>
        <v>26-4-1</v>
      </c>
    </row>
    <row r="11080" spans="1:6" x14ac:dyDescent="0.3">
      <c r="A11080">
        <v>2009</v>
      </c>
      <c r="B11080" t="s">
        <v>4036</v>
      </c>
      <c r="C11080" t="str">
        <f t="shared" si="348"/>
        <v>2009-Santo Andre/SP-26-4-1</v>
      </c>
      <c r="D11080" s="4">
        <v>6</v>
      </c>
      <c r="E11080">
        <v>25</v>
      </c>
      <c r="F11080" t="str">
        <f t="shared" si="349"/>
        <v>26-4-1</v>
      </c>
    </row>
    <row r="11081" spans="1:6" x14ac:dyDescent="0.3">
      <c r="A11081">
        <v>2009</v>
      </c>
      <c r="B11081" t="s">
        <v>1705</v>
      </c>
      <c r="C11081" t="str">
        <f t="shared" si="348"/>
        <v>2009-Santos/SP-26-4-1</v>
      </c>
      <c r="D11081" s="4">
        <v>6</v>
      </c>
      <c r="E11081">
        <v>29</v>
      </c>
      <c r="F11081" t="str">
        <f t="shared" si="349"/>
        <v>26-4-1</v>
      </c>
    </row>
    <row r="11082" spans="1:6" x14ac:dyDescent="0.3">
      <c r="A11082">
        <v>2009</v>
      </c>
      <c r="B11082" t="s">
        <v>1706</v>
      </c>
      <c r="C11082" t="str">
        <f t="shared" si="348"/>
        <v>2009-Sao Paulo/SP-26-4-1</v>
      </c>
      <c r="D11082" s="4">
        <v>7</v>
      </c>
      <c r="E11082">
        <v>38</v>
      </c>
      <c r="F11082" t="str">
        <f t="shared" si="349"/>
        <v>26-4-1</v>
      </c>
    </row>
    <row r="11083" spans="1:6" x14ac:dyDescent="0.3">
      <c r="A11083">
        <v>2009</v>
      </c>
      <c r="B11083" t="s">
        <v>3141</v>
      </c>
      <c r="C11083" t="str">
        <f t="shared" si="348"/>
        <v>2009-Sport/PE-26-4-1</v>
      </c>
      <c r="D11083" s="4">
        <v>7</v>
      </c>
      <c r="E11083">
        <v>19</v>
      </c>
      <c r="F11083" t="str">
        <f t="shared" si="349"/>
        <v>26-4-1</v>
      </c>
    </row>
    <row r="11084" spans="1:6" x14ac:dyDescent="0.3">
      <c r="A11084">
        <v>2009</v>
      </c>
      <c r="B11084" t="s">
        <v>3621</v>
      </c>
      <c r="C11084" t="str">
        <f t="shared" si="348"/>
        <v>2009-Vitoria/BA-26-4-1</v>
      </c>
      <c r="D11084" s="4">
        <v>5</v>
      </c>
      <c r="E11084">
        <v>26</v>
      </c>
      <c r="F11084" t="str">
        <f t="shared" si="349"/>
        <v>26-4-1</v>
      </c>
    </row>
    <row r="11085" spans="1:6" x14ac:dyDescent="0.3">
      <c r="A11085">
        <v>2009</v>
      </c>
      <c r="B11085" t="s">
        <v>3142</v>
      </c>
      <c r="C11085" t="str">
        <f t="shared" si="348"/>
        <v>2009-Atletico/MG-26-4-2</v>
      </c>
      <c r="D11085" s="4">
        <v>2</v>
      </c>
      <c r="E11085">
        <v>31</v>
      </c>
      <c r="F11085" t="str">
        <f t="shared" si="349"/>
        <v>26-4-2</v>
      </c>
    </row>
    <row r="11086" spans="1:6" x14ac:dyDescent="0.3">
      <c r="A11086">
        <v>2009</v>
      </c>
      <c r="B11086" t="s">
        <v>1708</v>
      </c>
      <c r="C11086" t="str">
        <f t="shared" si="348"/>
        <v>2009-Atletico/PR-26-4-2</v>
      </c>
      <c r="D11086" s="4">
        <v>6</v>
      </c>
      <c r="E11086">
        <v>26</v>
      </c>
      <c r="F11086" t="str">
        <f t="shared" si="349"/>
        <v>26-4-2</v>
      </c>
    </row>
    <row r="11087" spans="1:6" x14ac:dyDescent="0.3">
      <c r="A11087">
        <v>2009</v>
      </c>
      <c r="B11087" t="s">
        <v>4037</v>
      </c>
      <c r="C11087" t="str">
        <f t="shared" si="348"/>
        <v>2009-Avai/SC-26-4-2</v>
      </c>
      <c r="D11087" s="4">
        <v>7</v>
      </c>
      <c r="E11087">
        <v>35</v>
      </c>
      <c r="F11087" t="str">
        <f t="shared" si="349"/>
        <v>26-4-2</v>
      </c>
    </row>
    <row r="11088" spans="1:6" x14ac:dyDescent="0.3">
      <c r="A11088">
        <v>2009</v>
      </c>
      <c r="B11088" t="s">
        <v>4038</v>
      </c>
      <c r="C11088" t="str">
        <f t="shared" si="348"/>
        <v>2009-Barueri/SP-26-4-2</v>
      </c>
      <c r="D11088" s="4">
        <v>6.9999929999999999</v>
      </c>
      <c r="E11088">
        <v>24</v>
      </c>
      <c r="F11088" t="str">
        <f t="shared" si="349"/>
        <v>26-4-2</v>
      </c>
    </row>
    <row r="11089" spans="1:6" x14ac:dyDescent="0.3">
      <c r="A11089">
        <v>2009</v>
      </c>
      <c r="B11089" t="s">
        <v>1709</v>
      </c>
      <c r="C11089" t="str">
        <f t="shared" si="348"/>
        <v>2009-Botafogo/RJ-26-4-2</v>
      </c>
      <c r="D11089" s="4">
        <v>4.333329</v>
      </c>
      <c r="E11089">
        <v>13</v>
      </c>
      <c r="F11089" t="str">
        <f t="shared" si="349"/>
        <v>26-4-2</v>
      </c>
    </row>
    <row r="11090" spans="1:6" x14ac:dyDescent="0.3">
      <c r="A11090">
        <v>2009</v>
      </c>
      <c r="B11090" t="s">
        <v>1710</v>
      </c>
      <c r="C11090" t="str">
        <f t="shared" si="348"/>
        <v>2009-Corinthians/SP-26-4-2</v>
      </c>
      <c r="D11090" s="4">
        <v>8</v>
      </c>
      <c r="E11090">
        <v>36</v>
      </c>
      <c r="F11090" t="str">
        <f t="shared" si="349"/>
        <v>26-4-2</v>
      </c>
    </row>
    <row r="11091" spans="1:6" x14ac:dyDescent="0.3">
      <c r="A11091">
        <v>2009</v>
      </c>
      <c r="B11091" t="s">
        <v>3622</v>
      </c>
      <c r="C11091" t="str">
        <f t="shared" si="348"/>
        <v>2009-Coritiba/PR-26-4-2</v>
      </c>
      <c r="D11091" s="4">
        <v>9</v>
      </c>
      <c r="E11091">
        <v>25</v>
      </c>
      <c r="F11091" t="str">
        <f t="shared" si="349"/>
        <v>26-4-2</v>
      </c>
    </row>
    <row r="11092" spans="1:6" x14ac:dyDescent="0.3">
      <c r="A11092">
        <v>2009</v>
      </c>
      <c r="B11092" t="s">
        <v>1711</v>
      </c>
      <c r="C11092" t="str">
        <f t="shared" si="348"/>
        <v>2009-Cruzeiro/MG-26-4-2</v>
      </c>
      <c r="D11092" s="4">
        <v>8</v>
      </c>
      <c r="E11092">
        <v>28</v>
      </c>
      <c r="F11092" t="str">
        <f t="shared" si="349"/>
        <v>26-4-2</v>
      </c>
    </row>
    <row r="11093" spans="1:6" x14ac:dyDescent="0.3">
      <c r="A11093">
        <v>2009</v>
      </c>
      <c r="B11093" t="s">
        <v>1713</v>
      </c>
      <c r="C11093" t="str">
        <f t="shared" si="348"/>
        <v>2009-Flamengo/RJ-26-4-2</v>
      </c>
      <c r="D11093" s="4">
        <v>3</v>
      </c>
      <c r="E11093">
        <v>29</v>
      </c>
      <c r="F11093" t="str">
        <f t="shared" si="349"/>
        <v>26-4-2</v>
      </c>
    </row>
    <row r="11094" spans="1:6" x14ac:dyDescent="0.3">
      <c r="A11094">
        <v>2009</v>
      </c>
      <c r="B11094" t="s">
        <v>1714</v>
      </c>
      <c r="C11094" t="str">
        <f t="shared" si="348"/>
        <v>2009-Fluminense/RJ-26-4-2</v>
      </c>
      <c r="D11094" s="4">
        <v>1</v>
      </c>
      <c r="E11094">
        <v>10</v>
      </c>
      <c r="F11094" t="str">
        <f t="shared" si="349"/>
        <v>26-4-2</v>
      </c>
    </row>
    <row r="11095" spans="1:6" x14ac:dyDescent="0.3">
      <c r="A11095">
        <v>2009</v>
      </c>
      <c r="B11095" t="s">
        <v>1716</v>
      </c>
      <c r="C11095" t="str">
        <f t="shared" si="348"/>
        <v>2009-Goias/GO-26-4-2</v>
      </c>
      <c r="D11095" s="4">
        <v>6</v>
      </c>
      <c r="E11095">
        <v>27</v>
      </c>
      <c r="F11095" t="str">
        <f t="shared" si="349"/>
        <v>26-4-2</v>
      </c>
    </row>
    <row r="11096" spans="1:6" x14ac:dyDescent="0.3">
      <c r="A11096">
        <v>2009</v>
      </c>
      <c r="B11096" t="s">
        <v>1717</v>
      </c>
      <c r="C11096" t="str">
        <f t="shared" si="348"/>
        <v>2009-Gremio/RS-26-4-2</v>
      </c>
      <c r="D11096" s="4">
        <v>6</v>
      </c>
      <c r="E11096">
        <v>17</v>
      </c>
      <c r="F11096" t="str">
        <f t="shared" si="349"/>
        <v>26-4-2</v>
      </c>
    </row>
    <row r="11097" spans="1:6" x14ac:dyDescent="0.3">
      <c r="A11097">
        <v>2009</v>
      </c>
      <c r="B11097" t="s">
        <v>1718</v>
      </c>
      <c r="C11097" t="str">
        <f t="shared" si="348"/>
        <v>2009-Internacional/RS-26-4-2</v>
      </c>
      <c r="D11097" s="4">
        <v>6</v>
      </c>
      <c r="E11097">
        <v>40</v>
      </c>
      <c r="F11097" t="str">
        <f t="shared" si="349"/>
        <v>26-4-2</v>
      </c>
    </row>
    <row r="11098" spans="1:6" x14ac:dyDescent="0.3">
      <c r="A11098">
        <v>2009</v>
      </c>
      <c r="B11098" t="s">
        <v>3143</v>
      </c>
      <c r="C11098" t="str">
        <f t="shared" si="348"/>
        <v>2009-Nautico/PE-26-4-2</v>
      </c>
      <c r="D11098" s="4">
        <v>6</v>
      </c>
      <c r="E11098">
        <v>28</v>
      </c>
      <c r="F11098" t="str">
        <f t="shared" si="349"/>
        <v>26-4-2</v>
      </c>
    </row>
    <row r="11099" spans="1:6" x14ac:dyDescent="0.3">
      <c r="A11099">
        <v>2009</v>
      </c>
      <c r="B11099" t="s">
        <v>1719</v>
      </c>
      <c r="C11099" t="str">
        <f t="shared" si="348"/>
        <v>2009-Palmeiras/SP-26-4-2</v>
      </c>
      <c r="D11099" s="4">
        <v>7.3333259999999996</v>
      </c>
      <c r="E11099">
        <v>22</v>
      </c>
      <c r="F11099" t="str">
        <f t="shared" si="349"/>
        <v>26-4-2</v>
      </c>
    </row>
    <row r="11100" spans="1:6" x14ac:dyDescent="0.3">
      <c r="A11100">
        <v>2009</v>
      </c>
      <c r="B11100" t="s">
        <v>4039</v>
      </c>
      <c r="C11100" t="str">
        <f t="shared" si="348"/>
        <v>2009-Santo Andre/SP-26-4-2</v>
      </c>
      <c r="D11100" s="4">
        <v>6</v>
      </c>
      <c r="E11100">
        <v>25</v>
      </c>
      <c r="F11100" t="str">
        <f t="shared" si="349"/>
        <v>26-4-2</v>
      </c>
    </row>
    <row r="11101" spans="1:6" x14ac:dyDescent="0.3">
      <c r="A11101">
        <v>2009</v>
      </c>
      <c r="B11101" t="s">
        <v>1723</v>
      </c>
      <c r="C11101" t="str">
        <f t="shared" si="348"/>
        <v>2009-Santos/SP-26-4-2</v>
      </c>
      <c r="D11101" s="4">
        <v>6</v>
      </c>
      <c r="E11101">
        <v>19</v>
      </c>
      <c r="F11101" t="str">
        <f t="shared" si="349"/>
        <v>26-4-2</v>
      </c>
    </row>
    <row r="11102" spans="1:6" x14ac:dyDescent="0.3">
      <c r="A11102">
        <v>2009</v>
      </c>
      <c r="B11102" t="s">
        <v>1724</v>
      </c>
      <c r="C11102" t="str">
        <f t="shared" si="348"/>
        <v>2009-Sao Paulo/SP-26-4-2</v>
      </c>
      <c r="D11102" s="4">
        <v>7</v>
      </c>
      <c r="E11102">
        <v>34</v>
      </c>
      <c r="F11102" t="str">
        <f t="shared" si="349"/>
        <v>26-4-2</v>
      </c>
    </row>
    <row r="11103" spans="1:6" x14ac:dyDescent="0.3">
      <c r="A11103">
        <v>2009</v>
      </c>
      <c r="B11103" t="s">
        <v>3144</v>
      </c>
      <c r="C11103" t="str">
        <f t="shared" si="348"/>
        <v>2009-Sport/PE-26-4-2</v>
      </c>
      <c r="D11103" s="4">
        <v>3.6666639999999999</v>
      </c>
      <c r="E11103">
        <v>12</v>
      </c>
      <c r="F11103" t="str">
        <f t="shared" si="349"/>
        <v>26-4-2</v>
      </c>
    </row>
    <row r="11104" spans="1:6" x14ac:dyDescent="0.3">
      <c r="A11104">
        <v>2009</v>
      </c>
      <c r="B11104" t="s">
        <v>3624</v>
      </c>
      <c r="C11104" t="str">
        <f t="shared" si="348"/>
        <v>2009-Vitoria/BA-26-4-2</v>
      </c>
      <c r="D11104" s="4">
        <v>4.5999999999999996</v>
      </c>
      <c r="E11104">
        <v>19</v>
      </c>
      <c r="F11104" t="str">
        <f t="shared" si="349"/>
        <v>26-4-2</v>
      </c>
    </row>
    <row r="11105" spans="1:6" x14ac:dyDescent="0.3">
      <c r="A11105">
        <v>2009</v>
      </c>
      <c r="B11105" t="s">
        <v>3145</v>
      </c>
      <c r="C11105" t="str">
        <f t="shared" si="348"/>
        <v>2009-Atletico/MG-26-4-3</v>
      </c>
      <c r="D11105" s="4">
        <v>1</v>
      </c>
      <c r="E11105">
        <v>30</v>
      </c>
      <c r="F11105" t="str">
        <f t="shared" si="349"/>
        <v>26-4-3</v>
      </c>
    </row>
    <row r="11106" spans="1:6" x14ac:dyDescent="0.3">
      <c r="A11106">
        <v>2009</v>
      </c>
      <c r="B11106" t="s">
        <v>1726</v>
      </c>
      <c r="C11106" t="str">
        <f t="shared" si="348"/>
        <v>2009-Atletico/PR-26-4-3</v>
      </c>
      <c r="D11106" s="4">
        <v>9</v>
      </c>
      <c r="E11106">
        <v>27</v>
      </c>
      <c r="F11106" t="str">
        <f t="shared" si="349"/>
        <v>26-4-3</v>
      </c>
    </row>
    <row r="11107" spans="1:6" x14ac:dyDescent="0.3">
      <c r="A11107">
        <v>2009</v>
      </c>
      <c r="B11107" t="s">
        <v>4040</v>
      </c>
      <c r="C11107" t="str">
        <f t="shared" si="348"/>
        <v>2009-Avai/SC-26-4-3</v>
      </c>
      <c r="D11107" s="4">
        <v>8</v>
      </c>
      <c r="E11107">
        <v>33</v>
      </c>
      <c r="F11107" t="str">
        <f t="shared" si="349"/>
        <v>26-4-3</v>
      </c>
    </row>
    <row r="11108" spans="1:6" x14ac:dyDescent="0.3">
      <c r="A11108">
        <v>2009</v>
      </c>
      <c r="B11108" t="s">
        <v>4041</v>
      </c>
      <c r="C11108" t="str">
        <f t="shared" si="348"/>
        <v>2009-Barueri/SP-26-4-3</v>
      </c>
      <c r="D11108" s="4">
        <v>7</v>
      </c>
      <c r="E11108">
        <v>31</v>
      </c>
      <c r="F11108" t="str">
        <f t="shared" si="349"/>
        <v>26-4-3</v>
      </c>
    </row>
    <row r="11109" spans="1:6" x14ac:dyDescent="0.3">
      <c r="A11109">
        <v>2009</v>
      </c>
      <c r="B11109" t="s">
        <v>1727</v>
      </c>
      <c r="C11109" t="str">
        <f t="shared" si="348"/>
        <v>2009-Botafogo/RJ-26-4-3</v>
      </c>
      <c r="D11109" s="4">
        <v>4.25</v>
      </c>
      <c r="E11109">
        <v>17</v>
      </c>
      <c r="F11109" t="str">
        <f t="shared" si="349"/>
        <v>26-4-3</v>
      </c>
    </row>
    <row r="11110" spans="1:6" x14ac:dyDescent="0.3">
      <c r="A11110">
        <v>2009</v>
      </c>
      <c r="B11110" t="s">
        <v>1728</v>
      </c>
      <c r="C11110" t="str">
        <f t="shared" si="348"/>
        <v>2009-Corinthians/SP-26-4-3</v>
      </c>
      <c r="D11110" s="4">
        <v>9</v>
      </c>
      <c r="E11110">
        <v>22</v>
      </c>
      <c r="F11110" t="str">
        <f t="shared" si="349"/>
        <v>26-4-3</v>
      </c>
    </row>
    <row r="11111" spans="1:6" x14ac:dyDescent="0.3">
      <c r="A11111">
        <v>2009</v>
      </c>
      <c r="B11111" t="s">
        <v>3625</v>
      </c>
      <c r="C11111" t="str">
        <f t="shared" si="348"/>
        <v>2009-Coritiba/PR-26-4-3</v>
      </c>
      <c r="D11111" s="4">
        <v>6</v>
      </c>
      <c r="E11111">
        <v>21</v>
      </c>
      <c r="F11111" t="str">
        <f t="shared" si="349"/>
        <v>26-4-3</v>
      </c>
    </row>
    <row r="11112" spans="1:6" x14ac:dyDescent="0.3">
      <c r="A11112">
        <v>2009</v>
      </c>
      <c r="B11112" t="s">
        <v>1729</v>
      </c>
      <c r="C11112" t="str">
        <f t="shared" si="348"/>
        <v>2009-Cruzeiro/MG-26-4-3</v>
      </c>
      <c r="D11112" s="4">
        <v>8</v>
      </c>
      <c r="E11112">
        <v>21</v>
      </c>
      <c r="F11112" t="str">
        <f t="shared" si="349"/>
        <v>26-4-3</v>
      </c>
    </row>
    <row r="11113" spans="1:6" x14ac:dyDescent="0.3">
      <c r="A11113">
        <v>2009</v>
      </c>
      <c r="B11113" t="s">
        <v>1731</v>
      </c>
      <c r="C11113" t="str">
        <f t="shared" si="348"/>
        <v>2009-Flamengo/RJ-26-4-3</v>
      </c>
      <c r="D11113" s="4">
        <v>3</v>
      </c>
      <c r="E11113">
        <v>13</v>
      </c>
      <c r="F11113" t="str">
        <f t="shared" si="349"/>
        <v>26-4-3</v>
      </c>
    </row>
    <row r="11114" spans="1:6" x14ac:dyDescent="0.3">
      <c r="A11114">
        <v>2009</v>
      </c>
      <c r="B11114" t="s">
        <v>1732</v>
      </c>
      <c r="C11114" t="str">
        <f t="shared" si="348"/>
        <v>2009-Fluminense/RJ-26-4-3</v>
      </c>
      <c r="D11114" s="4">
        <v>0</v>
      </c>
      <c r="E11114">
        <v>11</v>
      </c>
      <c r="F11114" t="str">
        <f t="shared" si="349"/>
        <v>26-4-3</v>
      </c>
    </row>
    <row r="11115" spans="1:6" x14ac:dyDescent="0.3">
      <c r="A11115">
        <v>2009</v>
      </c>
      <c r="B11115" t="s">
        <v>1734</v>
      </c>
      <c r="C11115" t="str">
        <f t="shared" si="348"/>
        <v>2009-Goias/GO-26-4-3</v>
      </c>
      <c r="D11115" s="4">
        <v>12</v>
      </c>
      <c r="E11115">
        <v>31</v>
      </c>
      <c r="F11115" t="str">
        <f t="shared" si="349"/>
        <v>26-4-3</v>
      </c>
    </row>
    <row r="11116" spans="1:6" x14ac:dyDescent="0.3">
      <c r="A11116">
        <v>2009</v>
      </c>
      <c r="B11116" t="s">
        <v>1735</v>
      </c>
      <c r="C11116" t="str">
        <f t="shared" si="348"/>
        <v>2009-Gremio/RS-26-4-3</v>
      </c>
      <c r="D11116" s="4">
        <v>5.999994</v>
      </c>
      <c r="E11116">
        <v>22</v>
      </c>
      <c r="F11116" t="str">
        <f t="shared" si="349"/>
        <v>26-4-3</v>
      </c>
    </row>
    <row r="11117" spans="1:6" x14ac:dyDescent="0.3">
      <c r="A11117">
        <v>2009</v>
      </c>
      <c r="B11117" t="s">
        <v>1736</v>
      </c>
      <c r="C11117" t="str">
        <f t="shared" si="348"/>
        <v>2009-Internacional/RS-26-4-3</v>
      </c>
      <c r="D11117" s="4">
        <v>4</v>
      </c>
      <c r="E11117">
        <v>42</v>
      </c>
      <c r="F11117" t="str">
        <f t="shared" si="349"/>
        <v>26-4-3</v>
      </c>
    </row>
    <row r="11118" spans="1:6" x14ac:dyDescent="0.3">
      <c r="A11118">
        <v>2009</v>
      </c>
      <c r="B11118" t="s">
        <v>3146</v>
      </c>
      <c r="C11118" t="str">
        <f t="shared" si="348"/>
        <v>2009-Nautico/PE-26-4-3</v>
      </c>
      <c r="D11118" s="4">
        <v>6</v>
      </c>
      <c r="E11118">
        <v>28</v>
      </c>
      <c r="F11118" t="str">
        <f t="shared" si="349"/>
        <v>26-4-3</v>
      </c>
    </row>
    <row r="11119" spans="1:6" x14ac:dyDescent="0.3">
      <c r="A11119">
        <v>2009</v>
      </c>
      <c r="B11119" t="s">
        <v>1737</v>
      </c>
      <c r="C11119" t="str">
        <f t="shared" si="348"/>
        <v>2009-Palmeiras/SP-26-4-3</v>
      </c>
      <c r="D11119" s="4">
        <v>8</v>
      </c>
      <c r="E11119">
        <v>32</v>
      </c>
      <c r="F11119" t="str">
        <f t="shared" si="349"/>
        <v>26-4-3</v>
      </c>
    </row>
    <row r="11120" spans="1:6" x14ac:dyDescent="0.3">
      <c r="A11120">
        <v>2009</v>
      </c>
      <c r="B11120" t="s">
        <v>4042</v>
      </c>
      <c r="C11120" t="str">
        <f t="shared" si="348"/>
        <v>2009-Santo Andre/SP-26-4-3</v>
      </c>
      <c r="D11120" s="4">
        <v>6</v>
      </c>
      <c r="E11120">
        <v>12</v>
      </c>
      <c r="F11120" t="str">
        <f t="shared" si="349"/>
        <v>26-4-3</v>
      </c>
    </row>
    <row r="11121" spans="1:6" x14ac:dyDescent="0.3">
      <c r="A11121">
        <v>2009</v>
      </c>
      <c r="B11121" t="s">
        <v>1741</v>
      </c>
      <c r="C11121" t="str">
        <f t="shared" si="348"/>
        <v>2009-Santos/SP-26-4-3</v>
      </c>
      <c r="D11121" s="4">
        <v>5</v>
      </c>
      <c r="E11121">
        <v>24</v>
      </c>
      <c r="F11121" t="str">
        <f t="shared" si="349"/>
        <v>26-4-3</v>
      </c>
    </row>
    <row r="11122" spans="1:6" x14ac:dyDescent="0.3">
      <c r="A11122">
        <v>2009</v>
      </c>
      <c r="B11122" t="s">
        <v>1742</v>
      </c>
      <c r="C11122" t="str">
        <f t="shared" si="348"/>
        <v>2009-Sao Paulo/SP-26-4-3</v>
      </c>
      <c r="D11122" s="4">
        <v>9</v>
      </c>
      <c r="E11122">
        <v>36</v>
      </c>
      <c r="F11122" t="str">
        <f t="shared" si="349"/>
        <v>26-4-3</v>
      </c>
    </row>
    <row r="11123" spans="1:6" x14ac:dyDescent="0.3">
      <c r="A11123">
        <v>2009</v>
      </c>
      <c r="B11123" t="s">
        <v>3147</v>
      </c>
      <c r="C11123" t="str">
        <f t="shared" si="348"/>
        <v>2009-Sport/PE-26-4-3</v>
      </c>
      <c r="D11123" s="4">
        <v>2.75</v>
      </c>
      <c r="E11123">
        <v>10</v>
      </c>
      <c r="F11123" t="str">
        <f t="shared" si="349"/>
        <v>26-4-3</v>
      </c>
    </row>
    <row r="11124" spans="1:6" x14ac:dyDescent="0.3">
      <c r="A11124">
        <v>2009</v>
      </c>
      <c r="B11124" t="s">
        <v>3627</v>
      </c>
      <c r="C11124" t="str">
        <f t="shared" si="348"/>
        <v>2009-Vitoria/BA-26-4-3</v>
      </c>
      <c r="D11124" s="4">
        <v>4</v>
      </c>
      <c r="E11124">
        <v>34</v>
      </c>
      <c r="F11124" t="str">
        <f t="shared" si="349"/>
        <v>26-4-3</v>
      </c>
    </row>
    <row r="11125" spans="1:6" x14ac:dyDescent="0.3">
      <c r="A11125">
        <v>2009</v>
      </c>
      <c r="B11125" t="s">
        <v>3148</v>
      </c>
      <c r="C11125" t="str">
        <f t="shared" si="348"/>
        <v>2009-Atletico/MG-26-5-0</v>
      </c>
      <c r="D11125" s="4">
        <v>8</v>
      </c>
      <c r="E11125">
        <v>41</v>
      </c>
      <c r="F11125" t="str">
        <f t="shared" si="349"/>
        <v>26-5-0</v>
      </c>
    </row>
    <row r="11126" spans="1:6" x14ac:dyDescent="0.3">
      <c r="A11126">
        <v>2009</v>
      </c>
      <c r="B11126" t="s">
        <v>1744</v>
      </c>
      <c r="C11126" t="str">
        <f t="shared" si="348"/>
        <v>2009-Atletico/PR-26-5-0</v>
      </c>
      <c r="D11126" s="4">
        <v>7</v>
      </c>
      <c r="E11126">
        <v>30</v>
      </c>
      <c r="F11126" t="str">
        <f t="shared" si="349"/>
        <v>26-5-0</v>
      </c>
    </row>
    <row r="11127" spans="1:6" x14ac:dyDescent="0.3">
      <c r="A11127">
        <v>2009</v>
      </c>
      <c r="B11127" t="s">
        <v>4043</v>
      </c>
      <c r="C11127" t="str">
        <f t="shared" si="348"/>
        <v>2009-Avai/SC-26-5-0</v>
      </c>
      <c r="D11127" s="4">
        <v>6</v>
      </c>
      <c r="E11127">
        <v>37</v>
      </c>
      <c r="F11127" t="str">
        <f t="shared" si="349"/>
        <v>26-5-0</v>
      </c>
    </row>
    <row r="11128" spans="1:6" x14ac:dyDescent="0.3">
      <c r="A11128">
        <v>2009</v>
      </c>
      <c r="B11128" t="s">
        <v>4044</v>
      </c>
      <c r="C11128" t="str">
        <f t="shared" si="348"/>
        <v>2009-Barueri/SP-26-5-0</v>
      </c>
      <c r="D11128" s="4">
        <v>9</v>
      </c>
      <c r="E11128">
        <v>31</v>
      </c>
      <c r="F11128" t="str">
        <f t="shared" si="349"/>
        <v>26-5-0</v>
      </c>
    </row>
    <row r="11129" spans="1:6" x14ac:dyDescent="0.3">
      <c r="A11129">
        <v>2009</v>
      </c>
      <c r="B11129" t="s">
        <v>1745</v>
      </c>
      <c r="C11129" t="str">
        <f t="shared" si="348"/>
        <v>2009-Botafogo/RJ-26-5-0</v>
      </c>
      <c r="D11129" s="4">
        <v>4</v>
      </c>
      <c r="E11129">
        <v>25</v>
      </c>
      <c r="F11129" t="str">
        <f t="shared" si="349"/>
        <v>26-5-0</v>
      </c>
    </row>
    <row r="11130" spans="1:6" x14ac:dyDescent="0.3">
      <c r="A11130">
        <v>2009</v>
      </c>
      <c r="B11130" t="s">
        <v>1746</v>
      </c>
      <c r="C11130" t="str">
        <f t="shared" si="348"/>
        <v>2009-Corinthians/SP-26-5-0</v>
      </c>
      <c r="D11130" s="4">
        <v>6</v>
      </c>
      <c r="E11130">
        <v>23</v>
      </c>
      <c r="F11130" t="str">
        <f t="shared" si="349"/>
        <v>26-5-0</v>
      </c>
    </row>
    <row r="11131" spans="1:6" x14ac:dyDescent="0.3">
      <c r="A11131">
        <v>2009</v>
      </c>
      <c r="B11131" t="s">
        <v>3628</v>
      </c>
      <c r="C11131" t="str">
        <f t="shared" si="348"/>
        <v>2009-Coritiba/PR-26-5-0</v>
      </c>
      <c r="D11131" s="4">
        <v>5</v>
      </c>
      <c r="E11131">
        <v>27</v>
      </c>
      <c r="F11131" t="str">
        <f t="shared" si="349"/>
        <v>26-5-0</v>
      </c>
    </row>
    <row r="11132" spans="1:6" x14ac:dyDescent="0.3">
      <c r="A11132">
        <v>2009</v>
      </c>
      <c r="B11132" t="s">
        <v>1747</v>
      </c>
      <c r="C11132" t="str">
        <f t="shared" si="348"/>
        <v>2009-Cruzeiro/MG-26-5-0</v>
      </c>
      <c r="D11132" s="4">
        <v>5.999994</v>
      </c>
      <c r="E11132">
        <v>18</v>
      </c>
      <c r="F11132" t="str">
        <f t="shared" si="349"/>
        <v>26-5-0</v>
      </c>
    </row>
    <row r="11133" spans="1:6" x14ac:dyDescent="0.3">
      <c r="A11133">
        <v>2009</v>
      </c>
      <c r="B11133" t="s">
        <v>1749</v>
      </c>
      <c r="C11133" t="str">
        <f t="shared" si="348"/>
        <v>2009-Flamengo/RJ-26-5-0</v>
      </c>
      <c r="D11133" s="4">
        <v>10</v>
      </c>
      <c r="E11133">
        <v>29</v>
      </c>
      <c r="F11133" t="str">
        <f t="shared" si="349"/>
        <v>26-5-0</v>
      </c>
    </row>
    <row r="11134" spans="1:6" x14ac:dyDescent="0.3">
      <c r="A11134">
        <v>2009</v>
      </c>
      <c r="B11134" t="s">
        <v>1750</v>
      </c>
      <c r="C11134" t="str">
        <f t="shared" si="348"/>
        <v>2009-Fluminense/RJ-26-5-0</v>
      </c>
      <c r="D11134" s="4">
        <v>3</v>
      </c>
      <c r="E11134">
        <v>18</v>
      </c>
      <c r="F11134" t="str">
        <f t="shared" si="349"/>
        <v>26-5-0</v>
      </c>
    </row>
    <row r="11135" spans="1:6" x14ac:dyDescent="0.3">
      <c r="A11135">
        <v>2009</v>
      </c>
      <c r="B11135" t="s">
        <v>1752</v>
      </c>
      <c r="C11135" t="str">
        <f t="shared" si="348"/>
        <v>2009-Goias/GO-26-5-0</v>
      </c>
      <c r="D11135" s="4">
        <v>7</v>
      </c>
      <c r="E11135">
        <v>42</v>
      </c>
      <c r="F11135" t="str">
        <f t="shared" si="349"/>
        <v>26-5-0</v>
      </c>
    </row>
    <row r="11136" spans="1:6" x14ac:dyDescent="0.3">
      <c r="A11136">
        <v>2009</v>
      </c>
      <c r="B11136" t="s">
        <v>1753</v>
      </c>
      <c r="C11136" t="str">
        <f t="shared" si="348"/>
        <v>2009-Gremio/RS-26-5-0</v>
      </c>
      <c r="D11136" s="4">
        <v>11</v>
      </c>
      <c r="E11136">
        <v>32</v>
      </c>
      <c r="F11136" t="str">
        <f t="shared" si="349"/>
        <v>26-5-0</v>
      </c>
    </row>
    <row r="11137" spans="1:6" x14ac:dyDescent="0.3">
      <c r="A11137">
        <v>2009</v>
      </c>
      <c r="B11137" t="s">
        <v>1754</v>
      </c>
      <c r="C11137" t="str">
        <f t="shared" si="348"/>
        <v>2009-Internacional/RS-26-5-0</v>
      </c>
      <c r="D11137" s="4">
        <v>6</v>
      </c>
      <c r="E11137">
        <v>36</v>
      </c>
      <c r="F11137" t="str">
        <f t="shared" si="349"/>
        <v>26-5-0</v>
      </c>
    </row>
    <row r="11138" spans="1:6" x14ac:dyDescent="0.3">
      <c r="A11138">
        <v>2009</v>
      </c>
      <c r="B11138" t="s">
        <v>3149</v>
      </c>
      <c r="C11138" t="str">
        <f t="shared" si="348"/>
        <v>2009-Nautico/PE-26-5-0</v>
      </c>
      <c r="D11138" s="4">
        <v>5</v>
      </c>
      <c r="E11138">
        <v>26</v>
      </c>
      <c r="F11138" t="str">
        <f t="shared" si="349"/>
        <v>26-5-0</v>
      </c>
    </row>
    <row r="11139" spans="1:6" x14ac:dyDescent="0.3">
      <c r="A11139">
        <v>2009</v>
      </c>
      <c r="B11139" t="s">
        <v>1755</v>
      </c>
      <c r="C11139" t="str">
        <f t="shared" ref="C11139:C11202" si="350">A11139&amp;"-"&amp;B11139</f>
        <v>2009-Palmeiras/SP-26-5-0</v>
      </c>
      <c r="D11139" s="4">
        <v>10</v>
      </c>
      <c r="E11139">
        <v>47</v>
      </c>
      <c r="F11139" t="str">
        <f t="shared" ref="F11139:F11202" si="351">RIGHT(B11139,LEN(C11139)-FIND("-",C11139,6))</f>
        <v>26-5-0</v>
      </c>
    </row>
    <row r="11140" spans="1:6" x14ac:dyDescent="0.3">
      <c r="A11140">
        <v>2009</v>
      </c>
      <c r="B11140" t="s">
        <v>4045</v>
      </c>
      <c r="C11140" t="str">
        <f t="shared" si="350"/>
        <v>2009-Santo Andre/SP-26-5-0</v>
      </c>
      <c r="D11140" s="4">
        <v>3</v>
      </c>
      <c r="E11140">
        <v>21</v>
      </c>
      <c r="F11140" t="str">
        <f t="shared" si="351"/>
        <v>26-5-0</v>
      </c>
    </row>
    <row r="11141" spans="1:6" x14ac:dyDescent="0.3">
      <c r="A11141">
        <v>2009</v>
      </c>
      <c r="B11141" t="s">
        <v>1759</v>
      </c>
      <c r="C11141" t="str">
        <f t="shared" si="350"/>
        <v>2009-Santos/SP-26-5-0</v>
      </c>
      <c r="D11141" s="4">
        <v>6.75</v>
      </c>
      <c r="E11141">
        <v>20</v>
      </c>
      <c r="F11141" t="str">
        <f t="shared" si="351"/>
        <v>26-5-0</v>
      </c>
    </row>
    <row r="11142" spans="1:6" x14ac:dyDescent="0.3">
      <c r="A11142">
        <v>2009</v>
      </c>
      <c r="B11142" t="s">
        <v>1760</v>
      </c>
      <c r="C11142" t="str">
        <f t="shared" si="350"/>
        <v>2009-Sao Paulo/SP-26-5-0</v>
      </c>
      <c r="D11142" s="4">
        <v>8</v>
      </c>
      <c r="E11142">
        <v>44</v>
      </c>
      <c r="F11142" t="str">
        <f t="shared" si="351"/>
        <v>26-5-0</v>
      </c>
    </row>
    <row r="11143" spans="1:6" x14ac:dyDescent="0.3">
      <c r="A11143">
        <v>2009</v>
      </c>
      <c r="B11143" t="s">
        <v>3150</v>
      </c>
      <c r="C11143" t="str">
        <f t="shared" si="350"/>
        <v>2009-Sport/PE-26-5-0</v>
      </c>
      <c r="D11143" s="4">
        <v>7</v>
      </c>
      <c r="E11143">
        <v>20</v>
      </c>
      <c r="F11143" t="str">
        <f t="shared" si="351"/>
        <v>26-5-0</v>
      </c>
    </row>
    <row r="11144" spans="1:6" x14ac:dyDescent="0.3">
      <c r="A11144">
        <v>2009</v>
      </c>
      <c r="B11144" t="s">
        <v>3630</v>
      </c>
      <c r="C11144" t="str">
        <f t="shared" si="350"/>
        <v>2009-Vitoria/BA-26-5-0</v>
      </c>
      <c r="D11144" s="4">
        <v>8</v>
      </c>
      <c r="E11144">
        <v>36</v>
      </c>
      <c r="F11144" t="str">
        <f t="shared" si="351"/>
        <v>26-5-0</v>
      </c>
    </row>
    <row r="11145" spans="1:6" x14ac:dyDescent="0.3">
      <c r="A11145">
        <v>2009</v>
      </c>
      <c r="B11145" t="s">
        <v>3151</v>
      </c>
      <c r="C11145" t="str">
        <f t="shared" si="350"/>
        <v>2009-Atletico/MG-26-5-1</v>
      </c>
      <c r="D11145" s="4">
        <v>8</v>
      </c>
      <c r="E11145">
        <v>33</v>
      </c>
      <c r="F11145" t="str">
        <f t="shared" si="351"/>
        <v>26-5-1</v>
      </c>
    </row>
    <row r="11146" spans="1:6" x14ac:dyDescent="0.3">
      <c r="A11146">
        <v>2009</v>
      </c>
      <c r="B11146" t="s">
        <v>1762</v>
      </c>
      <c r="C11146" t="str">
        <f t="shared" si="350"/>
        <v>2009-Atletico/PR-26-5-1</v>
      </c>
      <c r="D11146" s="4">
        <v>12</v>
      </c>
      <c r="E11146">
        <v>24</v>
      </c>
      <c r="F11146" t="str">
        <f t="shared" si="351"/>
        <v>26-5-1</v>
      </c>
    </row>
    <row r="11147" spans="1:6" x14ac:dyDescent="0.3">
      <c r="A11147">
        <v>2009</v>
      </c>
      <c r="B11147" t="s">
        <v>4046</v>
      </c>
      <c r="C11147" t="str">
        <f t="shared" si="350"/>
        <v>2009-Avai/SC-26-5-1</v>
      </c>
      <c r="D11147" s="4">
        <v>12</v>
      </c>
      <c r="E11147">
        <v>31</v>
      </c>
      <c r="F11147" t="str">
        <f t="shared" si="351"/>
        <v>26-5-1</v>
      </c>
    </row>
    <row r="11148" spans="1:6" x14ac:dyDescent="0.3">
      <c r="A11148">
        <v>2009</v>
      </c>
      <c r="B11148" t="s">
        <v>4047</v>
      </c>
      <c r="C11148" t="str">
        <f t="shared" si="350"/>
        <v>2009-Barueri/SP-26-5-1</v>
      </c>
      <c r="D11148" s="4">
        <v>6</v>
      </c>
      <c r="E11148">
        <v>29</v>
      </c>
      <c r="F11148" t="str">
        <f t="shared" si="351"/>
        <v>26-5-1</v>
      </c>
    </row>
    <row r="11149" spans="1:6" x14ac:dyDescent="0.3">
      <c r="A11149">
        <v>2009</v>
      </c>
      <c r="B11149" t="s">
        <v>1763</v>
      </c>
      <c r="C11149" t="str">
        <f t="shared" si="350"/>
        <v>2009-Botafogo/RJ-26-5-1</v>
      </c>
      <c r="D11149" s="4">
        <v>4</v>
      </c>
      <c r="E11149">
        <v>21</v>
      </c>
      <c r="F11149" t="str">
        <f t="shared" si="351"/>
        <v>26-5-1</v>
      </c>
    </row>
    <row r="11150" spans="1:6" x14ac:dyDescent="0.3">
      <c r="A11150">
        <v>2009</v>
      </c>
      <c r="B11150" t="s">
        <v>1764</v>
      </c>
      <c r="C11150" t="str">
        <f t="shared" si="350"/>
        <v>2009-Corinthians/SP-26-5-1</v>
      </c>
      <c r="D11150" s="4">
        <v>9</v>
      </c>
      <c r="E11150">
        <v>40</v>
      </c>
      <c r="F11150" t="str">
        <f t="shared" si="351"/>
        <v>26-5-1</v>
      </c>
    </row>
    <row r="11151" spans="1:6" x14ac:dyDescent="0.3">
      <c r="A11151">
        <v>2009</v>
      </c>
      <c r="B11151" t="s">
        <v>3631</v>
      </c>
      <c r="C11151" t="str">
        <f t="shared" si="350"/>
        <v>2009-Coritiba/PR-26-5-1</v>
      </c>
      <c r="D11151" s="4">
        <v>8</v>
      </c>
      <c r="E11151">
        <v>27</v>
      </c>
      <c r="F11151" t="str">
        <f t="shared" si="351"/>
        <v>26-5-1</v>
      </c>
    </row>
    <row r="11152" spans="1:6" x14ac:dyDescent="0.3">
      <c r="A11152">
        <v>2009</v>
      </c>
      <c r="B11152" t="s">
        <v>1765</v>
      </c>
      <c r="C11152" t="str">
        <f t="shared" si="350"/>
        <v>2009-Cruzeiro/MG-26-5-1</v>
      </c>
      <c r="D11152" s="4">
        <v>10</v>
      </c>
      <c r="E11152">
        <v>26</v>
      </c>
      <c r="F11152" t="str">
        <f t="shared" si="351"/>
        <v>26-5-1</v>
      </c>
    </row>
    <row r="11153" spans="1:6" x14ac:dyDescent="0.3">
      <c r="A11153">
        <v>2009</v>
      </c>
      <c r="B11153" t="s">
        <v>1767</v>
      </c>
      <c r="C11153" t="str">
        <f t="shared" si="350"/>
        <v>2009-Flamengo/RJ-26-5-1</v>
      </c>
      <c r="D11153" s="4">
        <v>6</v>
      </c>
      <c r="E11153">
        <v>13</v>
      </c>
      <c r="F11153" t="str">
        <f t="shared" si="351"/>
        <v>26-5-1</v>
      </c>
    </row>
    <row r="11154" spans="1:6" x14ac:dyDescent="0.3">
      <c r="A11154">
        <v>2009</v>
      </c>
      <c r="B11154" t="s">
        <v>1768</v>
      </c>
      <c r="C11154" t="str">
        <f t="shared" si="350"/>
        <v>2009-Fluminense/RJ-26-5-1</v>
      </c>
      <c r="D11154" s="4">
        <v>3</v>
      </c>
      <c r="E11154">
        <v>21</v>
      </c>
      <c r="F11154" t="str">
        <f t="shared" si="351"/>
        <v>26-5-1</v>
      </c>
    </row>
    <row r="11155" spans="1:6" x14ac:dyDescent="0.3">
      <c r="A11155">
        <v>2009</v>
      </c>
      <c r="B11155" t="s">
        <v>1770</v>
      </c>
      <c r="C11155" t="str">
        <f t="shared" si="350"/>
        <v>2009-Goias/GO-26-5-1</v>
      </c>
      <c r="D11155" s="4">
        <v>4</v>
      </c>
      <c r="E11155">
        <v>40</v>
      </c>
      <c r="F11155" t="str">
        <f t="shared" si="351"/>
        <v>26-5-1</v>
      </c>
    </row>
    <row r="11156" spans="1:6" x14ac:dyDescent="0.3">
      <c r="A11156">
        <v>2009</v>
      </c>
      <c r="B11156" t="s">
        <v>1771</v>
      </c>
      <c r="C11156" t="str">
        <f t="shared" si="350"/>
        <v>2009-Gremio/RS-26-5-1</v>
      </c>
      <c r="D11156" s="4">
        <v>8.1999999999999993</v>
      </c>
      <c r="E11156">
        <v>24</v>
      </c>
      <c r="F11156" t="str">
        <f t="shared" si="351"/>
        <v>26-5-1</v>
      </c>
    </row>
    <row r="11157" spans="1:6" x14ac:dyDescent="0.3">
      <c r="A11157">
        <v>2009</v>
      </c>
      <c r="B11157" t="s">
        <v>1772</v>
      </c>
      <c r="C11157" t="str">
        <f t="shared" si="350"/>
        <v>2009-Internacional/RS-26-5-1</v>
      </c>
      <c r="D11157" s="4">
        <v>6</v>
      </c>
      <c r="E11157">
        <v>31</v>
      </c>
      <c r="F11157" t="str">
        <f t="shared" si="351"/>
        <v>26-5-1</v>
      </c>
    </row>
    <row r="11158" spans="1:6" x14ac:dyDescent="0.3">
      <c r="A11158">
        <v>2009</v>
      </c>
      <c r="B11158" t="s">
        <v>3152</v>
      </c>
      <c r="C11158" t="str">
        <f t="shared" si="350"/>
        <v>2009-Nautico/PE-26-5-1</v>
      </c>
      <c r="D11158" s="4">
        <v>7</v>
      </c>
      <c r="E11158">
        <v>18</v>
      </c>
      <c r="F11158" t="str">
        <f t="shared" si="351"/>
        <v>26-5-1</v>
      </c>
    </row>
    <row r="11159" spans="1:6" x14ac:dyDescent="0.3">
      <c r="A11159">
        <v>2009</v>
      </c>
      <c r="B11159" t="s">
        <v>1773</v>
      </c>
      <c r="C11159" t="str">
        <f t="shared" si="350"/>
        <v>2009-Palmeiras/SP-26-5-1</v>
      </c>
      <c r="D11159" s="4">
        <v>7</v>
      </c>
      <c r="E11159">
        <v>47</v>
      </c>
      <c r="F11159" t="str">
        <f t="shared" si="351"/>
        <v>26-5-1</v>
      </c>
    </row>
    <row r="11160" spans="1:6" x14ac:dyDescent="0.3">
      <c r="A11160">
        <v>2009</v>
      </c>
      <c r="B11160" t="s">
        <v>4048</v>
      </c>
      <c r="C11160" t="str">
        <f t="shared" si="350"/>
        <v>2009-Santo Andre/SP-26-5-1</v>
      </c>
      <c r="D11160" s="4">
        <v>6</v>
      </c>
      <c r="E11160">
        <v>13</v>
      </c>
      <c r="F11160" t="str">
        <f t="shared" si="351"/>
        <v>26-5-1</v>
      </c>
    </row>
    <row r="11161" spans="1:6" x14ac:dyDescent="0.3">
      <c r="A11161">
        <v>2009</v>
      </c>
      <c r="B11161" t="s">
        <v>1777</v>
      </c>
      <c r="C11161" t="str">
        <f t="shared" si="350"/>
        <v>2009-Santos/SP-26-5-1</v>
      </c>
      <c r="D11161" s="4">
        <v>9</v>
      </c>
      <c r="E11161">
        <v>27</v>
      </c>
      <c r="F11161" t="str">
        <f t="shared" si="351"/>
        <v>26-5-1</v>
      </c>
    </row>
    <row r="11162" spans="1:6" x14ac:dyDescent="0.3">
      <c r="A11162">
        <v>2009</v>
      </c>
      <c r="B11162" t="s">
        <v>1778</v>
      </c>
      <c r="C11162" t="str">
        <f t="shared" si="350"/>
        <v>2009-Sao Paulo/SP-26-5-1</v>
      </c>
      <c r="D11162" s="4">
        <v>10</v>
      </c>
      <c r="E11162">
        <v>44</v>
      </c>
      <c r="F11162" t="str">
        <f t="shared" si="351"/>
        <v>26-5-1</v>
      </c>
    </row>
    <row r="11163" spans="1:6" x14ac:dyDescent="0.3">
      <c r="A11163">
        <v>2009</v>
      </c>
      <c r="B11163" t="s">
        <v>3153</v>
      </c>
      <c r="C11163" t="str">
        <f t="shared" si="350"/>
        <v>2009-Sport/PE-26-5-1</v>
      </c>
      <c r="D11163" s="4">
        <v>7</v>
      </c>
      <c r="E11163">
        <v>18</v>
      </c>
      <c r="F11163" t="str">
        <f t="shared" si="351"/>
        <v>26-5-1</v>
      </c>
    </row>
    <row r="11164" spans="1:6" x14ac:dyDescent="0.3">
      <c r="A11164">
        <v>2009</v>
      </c>
      <c r="B11164" t="s">
        <v>3633</v>
      </c>
      <c r="C11164" t="str">
        <f t="shared" si="350"/>
        <v>2009-Vitoria/BA-26-5-1</v>
      </c>
      <c r="D11164" s="4">
        <v>1</v>
      </c>
      <c r="E11164">
        <v>25</v>
      </c>
      <c r="F11164" t="str">
        <f t="shared" si="351"/>
        <v>26-5-1</v>
      </c>
    </row>
    <row r="11165" spans="1:6" x14ac:dyDescent="0.3">
      <c r="A11165">
        <v>2009</v>
      </c>
      <c r="B11165" t="s">
        <v>3154</v>
      </c>
      <c r="C11165" t="str">
        <f t="shared" si="350"/>
        <v>2009-Atletico/MG-26-5-2</v>
      </c>
      <c r="D11165" s="4">
        <v>5</v>
      </c>
      <c r="E11165">
        <v>30</v>
      </c>
      <c r="F11165" t="str">
        <f t="shared" si="351"/>
        <v>26-5-2</v>
      </c>
    </row>
    <row r="11166" spans="1:6" x14ac:dyDescent="0.3">
      <c r="A11166">
        <v>2009</v>
      </c>
      <c r="B11166" t="s">
        <v>1780</v>
      </c>
      <c r="C11166" t="str">
        <f t="shared" si="350"/>
        <v>2009-Atletico/PR-26-5-2</v>
      </c>
      <c r="D11166" s="4">
        <v>4</v>
      </c>
      <c r="E11166">
        <v>21</v>
      </c>
      <c r="F11166" t="str">
        <f t="shared" si="351"/>
        <v>26-5-2</v>
      </c>
    </row>
    <row r="11167" spans="1:6" x14ac:dyDescent="0.3">
      <c r="A11167">
        <v>2009</v>
      </c>
      <c r="B11167" t="s">
        <v>4049</v>
      </c>
      <c r="C11167" t="str">
        <f t="shared" si="350"/>
        <v>2009-Avai/SC-26-5-2</v>
      </c>
      <c r="D11167" s="4">
        <v>7</v>
      </c>
      <c r="E11167">
        <v>35</v>
      </c>
      <c r="F11167" t="str">
        <f t="shared" si="351"/>
        <v>26-5-2</v>
      </c>
    </row>
    <row r="11168" spans="1:6" x14ac:dyDescent="0.3">
      <c r="A11168">
        <v>2009</v>
      </c>
      <c r="B11168" t="s">
        <v>4050</v>
      </c>
      <c r="C11168" t="str">
        <f t="shared" si="350"/>
        <v>2009-Barueri/SP-26-5-2</v>
      </c>
      <c r="D11168" s="4">
        <v>5</v>
      </c>
      <c r="E11168">
        <v>35</v>
      </c>
      <c r="F11168" t="str">
        <f t="shared" si="351"/>
        <v>26-5-2</v>
      </c>
    </row>
    <row r="11169" spans="1:6" x14ac:dyDescent="0.3">
      <c r="A11169">
        <v>2009</v>
      </c>
      <c r="B11169" t="s">
        <v>1781</v>
      </c>
      <c r="C11169" t="str">
        <f t="shared" si="350"/>
        <v>2009-Botafogo/RJ-26-5-2</v>
      </c>
      <c r="D11169" s="4">
        <v>4</v>
      </c>
      <c r="E11169">
        <v>21</v>
      </c>
      <c r="F11169" t="str">
        <f t="shared" si="351"/>
        <v>26-5-2</v>
      </c>
    </row>
    <row r="11170" spans="1:6" x14ac:dyDescent="0.3">
      <c r="A11170">
        <v>2009</v>
      </c>
      <c r="B11170" t="s">
        <v>1782</v>
      </c>
      <c r="C11170" t="str">
        <f t="shared" si="350"/>
        <v>2009-Corinthians/SP-26-5-2</v>
      </c>
      <c r="D11170" s="4">
        <v>11</v>
      </c>
      <c r="E11170">
        <v>32</v>
      </c>
      <c r="F11170" t="str">
        <f t="shared" si="351"/>
        <v>26-5-2</v>
      </c>
    </row>
    <row r="11171" spans="1:6" x14ac:dyDescent="0.3">
      <c r="A11171">
        <v>2009</v>
      </c>
      <c r="B11171" t="s">
        <v>3634</v>
      </c>
      <c r="C11171" t="str">
        <f t="shared" si="350"/>
        <v>2009-Coritiba/PR-26-5-2</v>
      </c>
      <c r="D11171" s="4">
        <v>10</v>
      </c>
      <c r="E11171">
        <v>25</v>
      </c>
      <c r="F11171" t="str">
        <f t="shared" si="351"/>
        <v>26-5-2</v>
      </c>
    </row>
    <row r="11172" spans="1:6" x14ac:dyDescent="0.3">
      <c r="A11172">
        <v>2009</v>
      </c>
      <c r="B11172" t="s">
        <v>1783</v>
      </c>
      <c r="C11172" t="str">
        <f t="shared" si="350"/>
        <v>2009-Cruzeiro/MG-26-5-2</v>
      </c>
      <c r="D11172" s="4">
        <v>8</v>
      </c>
      <c r="E11172">
        <v>19</v>
      </c>
      <c r="F11172" t="str">
        <f t="shared" si="351"/>
        <v>26-5-2</v>
      </c>
    </row>
    <row r="11173" spans="1:6" x14ac:dyDescent="0.3">
      <c r="A11173">
        <v>2009</v>
      </c>
      <c r="B11173" t="s">
        <v>1785</v>
      </c>
      <c r="C11173" t="str">
        <f t="shared" si="350"/>
        <v>2009-Flamengo/RJ-26-5-2</v>
      </c>
      <c r="D11173" s="4">
        <v>4</v>
      </c>
      <c r="E11173">
        <v>27</v>
      </c>
      <c r="F11173" t="str">
        <f t="shared" si="351"/>
        <v>26-5-2</v>
      </c>
    </row>
    <row r="11174" spans="1:6" x14ac:dyDescent="0.3">
      <c r="A11174">
        <v>2009</v>
      </c>
      <c r="B11174" t="s">
        <v>1786</v>
      </c>
      <c r="C11174" t="str">
        <f t="shared" si="350"/>
        <v>2009-Fluminense/RJ-26-5-2</v>
      </c>
      <c r="D11174" s="4">
        <v>2</v>
      </c>
      <c r="E11174">
        <v>21</v>
      </c>
      <c r="F11174" t="str">
        <f t="shared" si="351"/>
        <v>26-5-2</v>
      </c>
    </row>
    <row r="11175" spans="1:6" x14ac:dyDescent="0.3">
      <c r="A11175">
        <v>2009</v>
      </c>
      <c r="B11175" t="s">
        <v>1788</v>
      </c>
      <c r="C11175" t="str">
        <f t="shared" si="350"/>
        <v>2009-Goias/GO-26-5-2</v>
      </c>
      <c r="D11175" s="4">
        <v>7</v>
      </c>
      <c r="E11175">
        <v>43</v>
      </c>
      <c r="F11175" t="str">
        <f t="shared" si="351"/>
        <v>26-5-2</v>
      </c>
    </row>
    <row r="11176" spans="1:6" x14ac:dyDescent="0.3">
      <c r="A11176">
        <v>2009</v>
      </c>
      <c r="B11176" t="s">
        <v>1789</v>
      </c>
      <c r="C11176" t="str">
        <f t="shared" si="350"/>
        <v>2009-Gremio/RS-26-5-2</v>
      </c>
      <c r="D11176" s="4">
        <v>8</v>
      </c>
      <c r="E11176">
        <v>29</v>
      </c>
      <c r="F11176" t="str">
        <f t="shared" si="351"/>
        <v>26-5-2</v>
      </c>
    </row>
    <row r="11177" spans="1:6" x14ac:dyDescent="0.3">
      <c r="A11177">
        <v>2009</v>
      </c>
      <c r="B11177" t="s">
        <v>1790</v>
      </c>
      <c r="C11177" t="str">
        <f t="shared" si="350"/>
        <v>2009-Internacional/RS-26-5-2</v>
      </c>
      <c r="D11177" s="4">
        <v>9</v>
      </c>
      <c r="E11177">
        <v>47</v>
      </c>
      <c r="F11177" t="str">
        <f t="shared" si="351"/>
        <v>26-5-2</v>
      </c>
    </row>
    <row r="11178" spans="1:6" x14ac:dyDescent="0.3">
      <c r="A11178">
        <v>2009</v>
      </c>
      <c r="B11178" t="s">
        <v>3155</v>
      </c>
      <c r="C11178" t="str">
        <f t="shared" si="350"/>
        <v>2009-Nautico/PE-26-5-2</v>
      </c>
      <c r="D11178" s="4">
        <v>7</v>
      </c>
      <c r="E11178">
        <v>18</v>
      </c>
      <c r="F11178" t="str">
        <f t="shared" si="351"/>
        <v>26-5-2</v>
      </c>
    </row>
    <row r="11179" spans="1:6" x14ac:dyDescent="0.3">
      <c r="A11179">
        <v>2009</v>
      </c>
      <c r="B11179" t="s">
        <v>1791</v>
      </c>
      <c r="C11179" t="str">
        <f t="shared" si="350"/>
        <v>2009-Palmeiras/SP-26-5-2</v>
      </c>
      <c r="D11179" s="4">
        <v>9</v>
      </c>
      <c r="E11179">
        <v>40</v>
      </c>
      <c r="F11179" t="str">
        <f t="shared" si="351"/>
        <v>26-5-2</v>
      </c>
    </row>
    <row r="11180" spans="1:6" x14ac:dyDescent="0.3">
      <c r="A11180">
        <v>2009</v>
      </c>
      <c r="B11180" t="s">
        <v>4051</v>
      </c>
      <c r="C11180" t="str">
        <f t="shared" si="350"/>
        <v>2009-Santo Andre/SP-26-5-2</v>
      </c>
      <c r="D11180" s="4">
        <v>6</v>
      </c>
      <c r="E11180">
        <v>20</v>
      </c>
      <c r="F11180" t="str">
        <f t="shared" si="351"/>
        <v>26-5-2</v>
      </c>
    </row>
    <row r="11181" spans="1:6" x14ac:dyDescent="0.3">
      <c r="A11181">
        <v>2009</v>
      </c>
      <c r="B11181" t="s">
        <v>1795</v>
      </c>
      <c r="C11181" t="str">
        <f t="shared" si="350"/>
        <v>2009-Santos/SP-26-5-2</v>
      </c>
      <c r="D11181" s="4">
        <v>8</v>
      </c>
      <c r="E11181">
        <v>29</v>
      </c>
      <c r="F11181" t="str">
        <f t="shared" si="351"/>
        <v>26-5-2</v>
      </c>
    </row>
    <row r="11182" spans="1:6" x14ac:dyDescent="0.3">
      <c r="A11182">
        <v>2009</v>
      </c>
      <c r="B11182" t="s">
        <v>1796</v>
      </c>
      <c r="C11182" t="str">
        <f t="shared" si="350"/>
        <v>2009-Sao Paulo/SP-26-5-2</v>
      </c>
      <c r="D11182" s="4">
        <v>10</v>
      </c>
      <c r="E11182">
        <v>44</v>
      </c>
      <c r="F11182" t="str">
        <f t="shared" si="351"/>
        <v>26-5-2</v>
      </c>
    </row>
    <row r="11183" spans="1:6" x14ac:dyDescent="0.3">
      <c r="A11183">
        <v>2009</v>
      </c>
      <c r="B11183" t="s">
        <v>3156</v>
      </c>
      <c r="C11183" t="str">
        <f t="shared" si="350"/>
        <v>2009-Sport/PE-26-5-2</v>
      </c>
      <c r="D11183" s="4">
        <v>4</v>
      </c>
      <c r="E11183">
        <v>17</v>
      </c>
      <c r="F11183" t="str">
        <f t="shared" si="351"/>
        <v>26-5-2</v>
      </c>
    </row>
    <row r="11184" spans="1:6" x14ac:dyDescent="0.3">
      <c r="A11184">
        <v>2009</v>
      </c>
      <c r="B11184" t="s">
        <v>3636</v>
      </c>
      <c r="C11184" t="str">
        <f t="shared" si="350"/>
        <v>2009-Vitoria/BA-26-5-2</v>
      </c>
      <c r="D11184" s="4">
        <v>4</v>
      </c>
      <c r="E11184">
        <v>28</v>
      </c>
      <c r="F11184" t="str">
        <f t="shared" si="351"/>
        <v>26-5-2</v>
      </c>
    </row>
    <row r="11185" spans="1:6" x14ac:dyDescent="0.3">
      <c r="A11185">
        <v>2009</v>
      </c>
      <c r="B11185" t="s">
        <v>3157</v>
      </c>
      <c r="C11185" t="str">
        <f t="shared" si="350"/>
        <v>2009-Atletico/MG-26-5-3</v>
      </c>
      <c r="D11185" s="4">
        <v>2</v>
      </c>
      <c r="E11185">
        <v>41</v>
      </c>
      <c r="F11185" t="str">
        <f t="shared" si="351"/>
        <v>26-5-3</v>
      </c>
    </row>
    <row r="11186" spans="1:6" x14ac:dyDescent="0.3">
      <c r="A11186">
        <v>2009</v>
      </c>
      <c r="B11186" t="s">
        <v>1798</v>
      </c>
      <c r="C11186" t="str">
        <f t="shared" si="350"/>
        <v>2009-Atletico/PR-26-5-3</v>
      </c>
      <c r="D11186" s="4">
        <v>9</v>
      </c>
      <c r="E11186">
        <v>27</v>
      </c>
      <c r="F11186" t="str">
        <f t="shared" si="351"/>
        <v>26-5-3</v>
      </c>
    </row>
    <row r="11187" spans="1:6" x14ac:dyDescent="0.3">
      <c r="A11187">
        <v>2009</v>
      </c>
      <c r="B11187" t="s">
        <v>4052</v>
      </c>
      <c r="C11187" t="str">
        <f t="shared" si="350"/>
        <v>2009-Avai/SC-26-5-3</v>
      </c>
      <c r="D11187" s="4">
        <v>8</v>
      </c>
      <c r="E11187">
        <v>36</v>
      </c>
      <c r="F11187" t="str">
        <f t="shared" si="351"/>
        <v>26-5-3</v>
      </c>
    </row>
    <row r="11188" spans="1:6" x14ac:dyDescent="0.3">
      <c r="A11188">
        <v>2009</v>
      </c>
      <c r="B11188" t="s">
        <v>4053</v>
      </c>
      <c r="C11188" t="str">
        <f t="shared" si="350"/>
        <v>2009-Barueri/SP-26-5-3</v>
      </c>
      <c r="D11188" s="4">
        <v>11</v>
      </c>
      <c r="E11188">
        <v>27</v>
      </c>
      <c r="F11188" t="str">
        <f t="shared" si="351"/>
        <v>26-5-3</v>
      </c>
    </row>
    <row r="11189" spans="1:6" x14ac:dyDescent="0.3">
      <c r="A11189">
        <v>2009</v>
      </c>
      <c r="B11189" t="s">
        <v>1799</v>
      </c>
      <c r="C11189" t="str">
        <f t="shared" si="350"/>
        <v>2009-Botafogo/RJ-26-5-3</v>
      </c>
      <c r="D11189" s="4">
        <v>4</v>
      </c>
      <c r="E11189">
        <v>24</v>
      </c>
      <c r="F11189" t="str">
        <f t="shared" si="351"/>
        <v>26-5-3</v>
      </c>
    </row>
    <row r="11190" spans="1:6" x14ac:dyDescent="0.3">
      <c r="A11190">
        <v>2009</v>
      </c>
      <c r="B11190" t="s">
        <v>1800</v>
      </c>
      <c r="C11190" t="str">
        <f t="shared" si="350"/>
        <v>2009-Corinthians/SP-26-5-3</v>
      </c>
      <c r="D11190" s="4">
        <v>8</v>
      </c>
      <c r="E11190">
        <v>39</v>
      </c>
      <c r="F11190" t="str">
        <f t="shared" si="351"/>
        <v>26-5-3</v>
      </c>
    </row>
    <row r="11191" spans="1:6" x14ac:dyDescent="0.3">
      <c r="A11191">
        <v>2009</v>
      </c>
      <c r="B11191" t="s">
        <v>3637</v>
      </c>
      <c r="C11191" t="str">
        <f t="shared" si="350"/>
        <v>2009-Coritiba/PR-26-5-3</v>
      </c>
      <c r="D11191" s="4">
        <v>9</v>
      </c>
      <c r="E11191">
        <v>19</v>
      </c>
      <c r="F11191" t="str">
        <f t="shared" si="351"/>
        <v>26-5-3</v>
      </c>
    </row>
    <row r="11192" spans="1:6" x14ac:dyDescent="0.3">
      <c r="A11192">
        <v>2009</v>
      </c>
      <c r="B11192" t="s">
        <v>1801</v>
      </c>
      <c r="C11192" t="str">
        <f t="shared" si="350"/>
        <v>2009-Cruzeiro/MG-26-5-3</v>
      </c>
      <c r="D11192" s="4">
        <v>9</v>
      </c>
      <c r="E11192">
        <v>26</v>
      </c>
      <c r="F11192" t="str">
        <f t="shared" si="351"/>
        <v>26-5-3</v>
      </c>
    </row>
    <row r="11193" spans="1:6" x14ac:dyDescent="0.3">
      <c r="A11193">
        <v>2009</v>
      </c>
      <c r="B11193" t="s">
        <v>1803</v>
      </c>
      <c r="C11193" t="str">
        <f t="shared" si="350"/>
        <v>2009-Flamengo/RJ-26-5-3</v>
      </c>
      <c r="D11193" s="4">
        <v>6</v>
      </c>
      <c r="E11193">
        <v>36</v>
      </c>
      <c r="F11193" t="str">
        <f t="shared" si="351"/>
        <v>26-5-3</v>
      </c>
    </row>
    <row r="11194" spans="1:6" x14ac:dyDescent="0.3">
      <c r="A11194">
        <v>2009</v>
      </c>
      <c r="B11194" t="s">
        <v>1804</v>
      </c>
      <c r="C11194" t="str">
        <f t="shared" si="350"/>
        <v>2009-Fluminense/RJ-26-5-3</v>
      </c>
      <c r="D11194" s="4">
        <v>2</v>
      </c>
      <c r="E11194">
        <v>20</v>
      </c>
      <c r="F11194" t="str">
        <f t="shared" si="351"/>
        <v>26-5-3</v>
      </c>
    </row>
    <row r="11195" spans="1:6" x14ac:dyDescent="0.3">
      <c r="A11195">
        <v>2009</v>
      </c>
      <c r="B11195" t="s">
        <v>1806</v>
      </c>
      <c r="C11195" t="str">
        <f t="shared" si="350"/>
        <v>2009-Goias/GO-26-5-3</v>
      </c>
      <c r="D11195" s="4">
        <v>6</v>
      </c>
      <c r="E11195">
        <v>36</v>
      </c>
      <c r="F11195" t="str">
        <f t="shared" si="351"/>
        <v>26-5-3</v>
      </c>
    </row>
    <row r="11196" spans="1:6" x14ac:dyDescent="0.3">
      <c r="A11196">
        <v>2009</v>
      </c>
      <c r="B11196" t="s">
        <v>1807</v>
      </c>
      <c r="C11196" t="str">
        <f t="shared" si="350"/>
        <v>2009-Gremio/RS-26-5-3</v>
      </c>
      <c r="D11196" s="4">
        <v>9</v>
      </c>
      <c r="E11196">
        <v>24</v>
      </c>
      <c r="F11196" t="str">
        <f t="shared" si="351"/>
        <v>26-5-3</v>
      </c>
    </row>
    <row r="11197" spans="1:6" x14ac:dyDescent="0.3">
      <c r="A11197">
        <v>2009</v>
      </c>
      <c r="B11197" t="s">
        <v>1808</v>
      </c>
      <c r="C11197" t="str">
        <f t="shared" si="350"/>
        <v>2009-Internacional/RS-26-5-3</v>
      </c>
      <c r="D11197" s="4">
        <v>7</v>
      </c>
      <c r="E11197">
        <v>47</v>
      </c>
      <c r="F11197" t="str">
        <f t="shared" si="351"/>
        <v>26-5-3</v>
      </c>
    </row>
    <row r="11198" spans="1:6" x14ac:dyDescent="0.3">
      <c r="A11198">
        <v>2009</v>
      </c>
      <c r="B11198" t="s">
        <v>3158</v>
      </c>
      <c r="C11198" t="str">
        <f t="shared" si="350"/>
        <v>2009-Nautico/PE-26-5-3</v>
      </c>
      <c r="D11198" s="4">
        <v>9</v>
      </c>
      <c r="E11198">
        <v>28</v>
      </c>
      <c r="F11198" t="str">
        <f t="shared" si="351"/>
        <v>26-5-3</v>
      </c>
    </row>
    <row r="11199" spans="1:6" x14ac:dyDescent="0.3">
      <c r="A11199">
        <v>2009</v>
      </c>
      <c r="B11199" t="s">
        <v>1809</v>
      </c>
      <c r="C11199" t="str">
        <f t="shared" si="350"/>
        <v>2009-Palmeiras/SP-26-5-3</v>
      </c>
      <c r="D11199" s="4">
        <v>6</v>
      </c>
      <c r="E11199">
        <v>46</v>
      </c>
      <c r="F11199" t="str">
        <f t="shared" si="351"/>
        <v>26-5-3</v>
      </c>
    </row>
    <row r="11200" spans="1:6" x14ac:dyDescent="0.3">
      <c r="A11200">
        <v>2009</v>
      </c>
      <c r="B11200" t="s">
        <v>4054</v>
      </c>
      <c r="C11200" t="str">
        <f t="shared" si="350"/>
        <v>2009-Santo Andre/SP-26-5-3</v>
      </c>
      <c r="D11200" s="4">
        <v>6</v>
      </c>
      <c r="E11200">
        <v>20</v>
      </c>
      <c r="F11200" t="str">
        <f t="shared" si="351"/>
        <v>26-5-3</v>
      </c>
    </row>
    <row r="11201" spans="1:6" x14ac:dyDescent="0.3">
      <c r="A11201">
        <v>2009</v>
      </c>
      <c r="B11201" t="s">
        <v>1813</v>
      </c>
      <c r="C11201" t="str">
        <f t="shared" si="350"/>
        <v>2009-Santos/SP-26-5-3</v>
      </c>
      <c r="D11201" s="4">
        <v>8</v>
      </c>
      <c r="E11201">
        <v>39</v>
      </c>
      <c r="F11201" t="str">
        <f t="shared" si="351"/>
        <v>26-5-3</v>
      </c>
    </row>
    <row r="11202" spans="1:6" x14ac:dyDescent="0.3">
      <c r="A11202">
        <v>2009</v>
      </c>
      <c r="B11202" t="s">
        <v>1814</v>
      </c>
      <c r="C11202" t="str">
        <f t="shared" si="350"/>
        <v>2009-Sao Paulo/SP-26-5-3</v>
      </c>
      <c r="D11202" s="4">
        <v>10</v>
      </c>
      <c r="E11202">
        <v>36</v>
      </c>
      <c r="F11202" t="str">
        <f t="shared" si="351"/>
        <v>26-5-3</v>
      </c>
    </row>
    <row r="11203" spans="1:6" x14ac:dyDescent="0.3">
      <c r="A11203">
        <v>2009</v>
      </c>
      <c r="B11203" t="s">
        <v>3159</v>
      </c>
      <c r="C11203" t="str">
        <f t="shared" ref="C11203:C11266" si="352">A11203&amp;"-"&amp;B11203</f>
        <v>2009-Sport/PE-26-5-3</v>
      </c>
      <c r="D11203" s="4">
        <v>6</v>
      </c>
      <c r="E11203">
        <v>17</v>
      </c>
      <c r="F11203" t="str">
        <f t="shared" ref="F11203:F11266" si="353">RIGHT(B11203,LEN(C11203)-FIND("-",C11203,6))</f>
        <v>26-5-3</v>
      </c>
    </row>
    <row r="11204" spans="1:6" x14ac:dyDescent="0.3">
      <c r="A11204">
        <v>2009</v>
      </c>
      <c r="B11204" t="s">
        <v>3639</v>
      </c>
      <c r="C11204" t="str">
        <f t="shared" si="352"/>
        <v>2009-Vitoria/BA-26-5-3</v>
      </c>
      <c r="D11204" s="4">
        <v>5</v>
      </c>
      <c r="E11204">
        <v>32</v>
      </c>
      <c r="F11204" t="str">
        <f t="shared" si="353"/>
        <v>26-5-3</v>
      </c>
    </row>
    <row r="11205" spans="1:6" x14ac:dyDescent="0.3">
      <c r="A11205">
        <v>2009</v>
      </c>
      <c r="B11205" t="s">
        <v>3160</v>
      </c>
      <c r="C11205" t="str">
        <f t="shared" si="352"/>
        <v>2009-Atletico/MG-26-5-4</v>
      </c>
      <c r="D11205" s="4">
        <v>2</v>
      </c>
      <c r="E11205">
        <v>43</v>
      </c>
      <c r="F11205" t="str">
        <f t="shared" si="353"/>
        <v>26-5-4</v>
      </c>
    </row>
    <row r="11206" spans="1:6" x14ac:dyDescent="0.3">
      <c r="A11206">
        <v>2009</v>
      </c>
      <c r="B11206" t="s">
        <v>1816</v>
      </c>
      <c r="C11206" t="str">
        <f t="shared" si="352"/>
        <v>2009-Atletico/PR-26-5-4</v>
      </c>
      <c r="D11206" s="4">
        <v>12</v>
      </c>
      <c r="E11206">
        <v>24</v>
      </c>
      <c r="F11206" t="str">
        <f t="shared" si="353"/>
        <v>26-5-4</v>
      </c>
    </row>
    <row r="11207" spans="1:6" x14ac:dyDescent="0.3">
      <c r="A11207">
        <v>2009</v>
      </c>
      <c r="B11207" t="s">
        <v>4055</v>
      </c>
      <c r="C11207" t="str">
        <f t="shared" si="352"/>
        <v>2009-Avai/SC-26-5-4</v>
      </c>
      <c r="D11207" s="4">
        <v>11</v>
      </c>
      <c r="E11207">
        <v>37</v>
      </c>
      <c r="F11207" t="str">
        <f t="shared" si="353"/>
        <v>26-5-4</v>
      </c>
    </row>
    <row r="11208" spans="1:6" x14ac:dyDescent="0.3">
      <c r="A11208">
        <v>2009</v>
      </c>
      <c r="B11208" t="s">
        <v>4056</v>
      </c>
      <c r="C11208" t="str">
        <f t="shared" si="352"/>
        <v>2009-Barueri/SP-26-5-4</v>
      </c>
      <c r="D11208" s="4">
        <v>10</v>
      </c>
      <c r="E11208">
        <v>35</v>
      </c>
      <c r="F11208" t="str">
        <f t="shared" si="353"/>
        <v>26-5-4</v>
      </c>
    </row>
    <row r="11209" spans="1:6" x14ac:dyDescent="0.3">
      <c r="A11209">
        <v>2009</v>
      </c>
      <c r="B11209" t="s">
        <v>1817</v>
      </c>
      <c r="C11209" t="str">
        <f t="shared" si="352"/>
        <v>2009-Botafogo/RJ-26-5-4</v>
      </c>
      <c r="D11209" s="4">
        <v>8</v>
      </c>
      <c r="E11209">
        <v>16</v>
      </c>
      <c r="F11209" t="str">
        <f t="shared" si="353"/>
        <v>26-5-4</v>
      </c>
    </row>
    <row r="11210" spans="1:6" x14ac:dyDescent="0.3">
      <c r="A11210">
        <v>2009</v>
      </c>
      <c r="B11210" t="s">
        <v>1818</v>
      </c>
      <c r="C11210" t="str">
        <f t="shared" si="352"/>
        <v>2009-Corinthians/SP-26-5-4</v>
      </c>
      <c r="D11210" s="4">
        <v>7.9999919999999998</v>
      </c>
      <c r="E11210">
        <v>24</v>
      </c>
      <c r="F11210" t="str">
        <f t="shared" si="353"/>
        <v>26-5-4</v>
      </c>
    </row>
    <row r="11211" spans="1:6" x14ac:dyDescent="0.3">
      <c r="A11211">
        <v>2009</v>
      </c>
      <c r="B11211" t="s">
        <v>3640</v>
      </c>
      <c r="C11211" t="str">
        <f t="shared" si="352"/>
        <v>2009-Coritiba/PR-26-5-4</v>
      </c>
      <c r="D11211" s="4">
        <v>6</v>
      </c>
      <c r="E11211">
        <v>23</v>
      </c>
      <c r="F11211" t="str">
        <f t="shared" si="353"/>
        <v>26-5-4</v>
      </c>
    </row>
    <row r="11212" spans="1:6" x14ac:dyDescent="0.3">
      <c r="A11212">
        <v>2009</v>
      </c>
      <c r="B11212" t="s">
        <v>1819</v>
      </c>
      <c r="C11212" t="str">
        <f t="shared" si="352"/>
        <v>2009-Cruzeiro/MG-26-5-4</v>
      </c>
      <c r="D11212" s="4">
        <v>11</v>
      </c>
      <c r="E11212">
        <v>25</v>
      </c>
      <c r="F11212" t="str">
        <f t="shared" si="353"/>
        <v>26-5-4</v>
      </c>
    </row>
    <row r="11213" spans="1:6" x14ac:dyDescent="0.3">
      <c r="A11213">
        <v>2009</v>
      </c>
      <c r="B11213" t="s">
        <v>1821</v>
      </c>
      <c r="C11213" t="str">
        <f t="shared" si="352"/>
        <v>2009-Flamengo/RJ-26-5-4</v>
      </c>
      <c r="D11213" s="4">
        <v>3</v>
      </c>
      <c r="E11213">
        <v>27</v>
      </c>
      <c r="F11213" t="str">
        <f t="shared" si="353"/>
        <v>26-5-4</v>
      </c>
    </row>
    <row r="11214" spans="1:6" x14ac:dyDescent="0.3">
      <c r="A11214">
        <v>2009</v>
      </c>
      <c r="B11214" t="s">
        <v>1822</v>
      </c>
      <c r="C11214" t="str">
        <f t="shared" si="352"/>
        <v>2009-Fluminense/RJ-26-5-4</v>
      </c>
      <c r="D11214" s="4">
        <v>5</v>
      </c>
      <c r="E11214">
        <v>20</v>
      </c>
      <c r="F11214" t="str">
        <f t="shared" si="353"/>
        <v>26-5-4</v>
      </c>
    </row>
    <row r="11215" spans="1:6" x14ac:dyDescent="0.3">
      <c r="A11215">
        <v>2009</v>
      </c>
      <c r="B11215" t="s">
        <v>1824</v>
      </c>
      <c r="C11215" t="str">
        <f t="shared" si="352"/>
        <v>2009-Goias/GO-26-5-4</v>
      </c>
      <c r="D11215" s="4">
        <v>9</v>
      </c>
      <c r="E11215">
        <v>37</v>
      </c>
      <c r="F11215" t="str">
        <f t="shared" si="353"/>
        <v>26-5-4</v>
      </c>
    </row>
    <row r="11216" spans="1:6" x14ac:dyDescent="0.3">
      <c r="A11216">
        <v>2009</v>
      </c>
      <c r="B11216" t="s">
        <v>1825</v>
      </c>
      <c r="C11216" t="str">
        <f t="shared" si="352"/>
        <v>2009-Gremio/RS-26-5-4</v>
      </c>
      <c r="D11216" s="4">
        <v>9</v>
      </c>
      <c r="E11216">
        <v>16</v>
      </c>
      <c r="F11216" t="str">
        <f t="shared" si="353"/>
        <v>26-5-4</v>
      </c>
    </row>
    <row r="11217" spans="1:6" x14ac:dyDescent="0.3">
      <c r="A11217">
        <v>2009</v>
      </c>
      <c r="B11217" t="s">
        <v>1826</v>
      </c>
      <c r="C11217" t="str">
        <f t="shared" si="352"/>
        <v>2009-Internacional/RS-26-5-4</v>
      </c>
      <c r="D11217" s="4">
        <v>7</v>
      </c>
      <c r="E11217">
        <v>40</v>
      </c>
      <c r="F11217" t="str">
        <f t="shared" si="353"/>
        <v>26-5-4</v>
      </c>
    </row>
    <row r="11218" spans="1:6" x14ac:dyDescent="0.3">
      <c r="A11218">
        <v>2009</v>
      </c>
      <c r="B11218" t="s">
        <v>3161</v>
      </c>
      <c r="C11218" t="str">
        <f t="shared" si="352"/>
        <v>2009-Nautico/PE-26-5-4</v>
      </c>
      <c r="D11218" s="4">
        <v>9</v>
      </c>
      <c r="E11218">
        <v>28</v>
      </c>
      <c r="F11218" t="str">
        <f t="shared" si="353"/>
        <v>26-5-4</v>
      </c>
    </row>
    <row r="11219" spans="1:6" x14ac:dyDescent="0.3">
      <c r="A11219">
        <v>2009</v>
      </c>
      <c r="B11219" t="s">
        <v>1827</v>
      </c>
      <c r="C11219" t="str">
        <f t="shared" si="352"/>
        <v>2009-Palmeiras/SP-26-5-4</v>
      </c>
      <c r="D11219" s="4">
        <v>6</v>
      </c>
      <c r="E11219">
        <v>37</v>
      </c>
      <c r="F11219" t="str">
        <f t="shared" si="353"/>
        <v>26-5-4</v>
      </c>
    </row>
    <row r="11220" spans="1:6" x14ac:dyDescent="0.3">
      <c r="A11220">
        <v>2009</v>
      </c>
      <c r="B11220" t="s">
        <v>4057</v>
      </c>
      <c r="C11220" t="str">
        <f t="shared" si="352"/>
        <v>2009-Santo Andre/SP-26-5-4</v>
      </c>
      <c r="D11220" s="4">
        <v>6</v>
      </c>
      <c r="E11220">
        <v>23</v>
      </c>
      <c r="F11220" t="str">
        <f t="shared" si="353"/>
        <v>26-5-4</v>
      </c>
    </row>
    <row r="11221" spans="1:6" x14ac:dyDescent="0.3">
      <c r="A11221">
        <v>2009</v>
      </c>
      <c r="B11221" t="s">
        <v>1831</v>
      </c>
      <c r="C11221" t="str">
        <f t="shared" si="352"/>
        <v>2009-Santos/SP-26-5-4</v>
      </c>
      <c r="D11221" s="4">
        <v>6</v>
      </c>
      <c r="E11221">
        <v>37</v>
      </c>
      <c r="F11221" t="str">
        <f t="shared" si="353"/>
        <v>26-5-4</v>
      </c>
    </row>
    <row r="11222" spans="1:6" x14ac:dyDescent="0.3">
      <c r="A11222">
        <v>2009</v>
      </c>
      <c r="B11222" t="s">
        <v>1832</v>
      </c>
      <c r="C11222" t="str">
        <f t="shared" si="352"/>
        <v>2009-Sao Paulo/SP-26-5-4</v>
      </c>
      <c r="D11222" s="4">
        <v>12</v>
      </c>
      <c r="E11222">
        <v>42</v>
      </c>
      <c r="F11222" t="str">
        <f t="shared" si="353"/>
        <v>26-5-4</v>
      </c>
    </row>
    <row r="11223" spans="1:6" x14ac:dyDescent="0.3">
      <c r="A11223">
        <v>2009</v>
      </c>
      <c r="B11223" t="s">
        <v>3162</v>
      </c>
      <c r="C11223" t="str">
        <f t="shared" si="352"/>
        <v>2009-Sport/PE-26-5-4</v>
      </c>
      <c r="D11223" s="4">
        <v>3</v>
      </c>
      <c r="E11223">
        <v>20</v>
      </c>
      <c r="F11223" t="str">
        <f t="shared" si="353"/>
        <v>26-5-4</v>
      </c>
    </row>
    <row r="11224" spans="1:6" x14ac:dyDescent="0.3">
      <c r="A11224">
        <v>2009</v>
      </c>
      <c r="B11224" t="s">
        <v>3642</v>
      </c>
      <c r="C11224" t="str">
        <f t="shared" si="352"/>
        <v>2009-Vitoria/BA-26-5-4</v>
      </c>
      <c r="D11224" s="4">
        <v>4</v>
      </c>
      <c r="E11224">
        <v>30</v>
      </c>
      <c r="F11224" t="str">
        <f t="shared" si="353"/>
        <v>26-5-4</v>
      </c>
    </row>
    <row r="11225" spans="1:6" x14ac:dyDescent="0.3">
      <c r="A11225">
        <v>2009</v>
      </c>
      <c r="B11225" t="s">
        <v>3163</v>
      </c>
      <c r="C11225" t="str">
        <f t="shared" si="352"/>
        <v>2009-Atletico/MG-27-2-0</v>
      </c>
      <c r="D11225" s="4">
        <v>3.5</v>
      </c>
      <c r="E11225">
        <v>14</v>
      </c>
      <c r="F11225" t="str">
        <f t="shared" si="353"/>
        <v>27-2-0</v>
      </c>
    </row>
    <row r="11226" spans="1:6" x14ac:dyDescent="0.3">
      <c r="A11226">
        <v>2009</v>
      </c>
      <c r="B11226" t="s">
        <v>1834</v>
      </c>
      <c r="C11226" t="str">
        <f t="shared" si="352"/>
        <v>2009-Atletico/PR-27-2-0</v>
      </c>
      <c r="D11226" s="4">
        <v>3.1538430000000002</v>
      </c>
      <c r="E11226">
        <v>14</v>
      </c>
      <c r="F11226" t="str">
        <f t="shared" si="353"/>
        <v>27-2-0</v>
      </c>
    </row>
    <row r="11227" spans="1:6" x14ac:dyDescent="0.3">
      <c r="A11227">
        <v>2009</v>
      </c>
      <c r="B11227" t="s">
        <v>4058</v>
      </c>
      <c r="C11227" t="str">
        <f t="shared" si="352"/>
        <v>2009-Avai/SC-27-2-0</v>
      </c>
      <c r="D11227" s="4">
        <v>3.25</v>
      </c>
      <c r="E11227">
        <v>16</v>
      </c>
      <c r="F11227" t="str">
        <f t="shared" si="353"/>
        <v>27-2-0</v>
      </c>
    </row>
    <row r="11228" spans="1:6" x14ac:dyDescent="0.3">
      <c r="A11228">
        <v>2009</v>
      </c>
      <c r="B11228" t="s">
        <v>4059</v>
      </c>
      <c r="C11228" t="str">
        <f t="shared" si="352"/>
        <v>2009-Barueri/SP-27-2-0</v>
      </c>
      <c r="D11228" s="4">
        <v>2.7073160000000001</v>
      </c>
      <c r="E11228">
        <v>16</v>
      </c>
      <c r="F11228" t="str">
        <f t="shared" si="353"/>
        <v>27-2-0</v>
      </c>
    </row>
    <row r="11229" spans="1:6" x14ac:dyDescent="0.3">
      <c r="A11229">
        <v>2009</v>
      </c>
      <c r="B11229" t="s">
        <v>1835</v>
      </c>
      <c r="C11229" t="str">
        <f t="shared" si="352"/>
        <v>2009-Botafogo/RJ-27-2-0</v>
      </c>
      <c r="D11229" s="4">
        <v>1.89286</v>
      </c>
      <c r="E11229">
        <v>10</v>
      </c>
      <c r="F11229" t="str">
        <f t="shared" si="353"/>
        <v>27-2-0</v>
      </c>
    </row>
    <row r="11230" spans="1:6" x14ac:dyDescent="0.3">
      <c r="A11230">
        <v>2009</v>
      </c>
      <c r="B11230" t="s">
        <v>1836</v>
      </c>
      <c r="C11230" t="str">
        <f t="shared" si="352"/>
        <v>2009-Corinthians/SP-27-2-0</v>
      </c>
      <c r="D11230" s="4">
        <v>2.6666720000000002</v>
      </c>
      <c r="E11230">
        <v>16</v>
      </c>
      <c r="F11230" t="str">
        <f t="shared" si="353"/>
        <v>27-2-0</v>
      </c>
    </row>
    <row r="11231" spans="1:6" x14ac:dyDescent="0.3">
      <c r="A11231">
        <v>2009</v>
      </c>
      <c r="B11231" t="s">
        <v>3643</v>
      </c>
      <c r="C11231" t="str">
        <f t="shared" si="352"/>
        <v>2009-Coritiba/PR-27-2-0</v>
      </c>
      <c r="D11231" s="4">
        <v>2.6923050000000002</v>
      </c>
      <c r="E11231">
        <v>16</v>
      </c>
      <c r="F11231" t="str">
        <f t="shared" si="353"/>
        <v>27-2-0</v>
      </c>
    </row>
    <row r="11232" spans="1:6" x14ac:dyDescent="0.3">
      <c r="A11232">
        <v>2009</v>
      </c>
      <c r="B11232" t="s">
        <v>1837</v>
      </c>
      <c r="C11232" t="str">
        <f t="shared" si="352"/>
        <v>2009-Cruzeiro/MG-27-2-0</v>
      </c>
      <c r="D11232" s="4">
        <v>2</v>
      </c>
      <c r="E11232">
        <v>8</v>
      </c>
      <c r="F11232" t="str">
        <f t="shared" si="353"/>
        <v>27-2-0</v>
      </c>
    </row>
    <row r="11233" spans="1:6" x14ac:dyDescent="0.3">
      <c r="A11233">
        <v>2009</v>
      </c>
      <c r="B11233" t="s">
        <v>1839</v>
      </c>
      <c r="C11233" t="str">
        <f t="shared" si="352"/>
        <v>2009-Flamengo/RJ-27-2-0</v>
      </c>
      <c r="D11233" s="4">
        <v>2.8571399999999998</v>
      </c>
      <c r="E11233">
        <v>14</v>
      </c>
      <c r="F11233" t="str">
        <f t="shared" si="353"/>
        <v>27-2-0</v>
      </c>
    </row>
    <row r="11234" spans="1:6" x14ac:dyDescent="0.3">
      <c r="A11234">
        <v>2009</v>
      </c>
      <c r="B11234" t="s">
        <v>1840</v>
      </c>
      <c r="C11234" t="str">
        <f t="shared" si="352"/>
        <v>2009-Fluminense/RJ-27-2-0</v>
      </c>
      <c r="D11234" s="4">
        <v>3</v>
      </c>
      <c r="E11234">
        <v>10</v>
      </c>
      <c r="F11234" t="str">
        <f t="shared" si="353"/>
        <v>27-2-0</v>
      </c>
    </row>
    <row r="11235" spans="1:6" x14ac:dyDescent="0.3">
      <c r="A11235">
        <v>2009</v>
      </c>
      <c r="B11235" t="s">
        <v>1842</v>
      </c>
      <c r="C11235" t="str">
        <f t="shared" si="352"/>
        <v>2009-Goias/GO-27-2-0</v>
      </c>
      <c r="D11235" s="4">
        <v>3.8000060000000002</v>
      </c>
      <c r="E11235">
        <v>16</v>
      </c>
      <c r="F11235" t="str">
        <f t="shared" si="353"/>
        <v>27-2-0</v>
      </c>
    </row>
    <row r="11236" spans="1:6" x14ac:dyDescent="0.3">
      <c r="A11236">
        <v>2009</v>
      </c>
      <c r="B11236" t="s">
        <v>1843</v>
      </c>
      <c r="C11236" t="str">
        <f t="shared" si="352"/>
        <v>2009-Gremio/RS-27-2-0</v>
      </c>
      <c r="D11236" s="4">
        <v>3.5</v>
      </c>
      <c r="E11236">
        <v>14</v>
      </c>
      <c r="F11236" t="str">
        <f t="shared" si="353"/>
        <v>27-2-0</v>
      </c>
    </row>
    <row r="11237" spans="1:6" x14ac:dyDescent="0.3">
      <c r="A11237">
        <v>2009</v>
      </c>
      <c r="B11237" t="s">
        <v>1844</v>
      </c>
      <c r="C11237" t="str">
        <f t="shared" si="352"/>
        <v>2009-Internacional/RS-27-2-0</v>
      </c>
      <c r="D11237" s="4">
        <v>2.8333379999999999</v>
      </c>
      <c r="E11237">
        <v>16</v>
      </c>
      <c r="F11237" t="str">
        <f t="shared" si="353"/>
        <v>27-2-0</v>
      </c>
    </row>
    <row r="11238" spans="1:6" x14ac:dyDescent="0.3">
      <c r="A11238">
        <v>2009</v>
      </c>
      <c r="B11238" t="s">
        <v>3164</v>
      </c>
      <c r="C11238" t="str">
        <f t="shared" si="352"/>
        <v>2009-Nautico/PE-27-2-0</v>
      </c>
      <c r="D11238" s="4">
        <v>3</v>
      </c>
      <c r="E11238">
        <v>16</v>
      </c>
      <c r="F11238" t="str">
        <f t="shared" si="353"/>
        <v>27-2-0</v>
      </c>
    </row>
    <row r="11239" spans="1:6" x14ac:dyDescent="0.3">
      <c r="A11239">
        <v>2009</v>
      </c>
      <c r="B11239" t="s">
        <v>1845</v>
      </c>
      <c r="C11239" t="str">
        <f t="shared" si="352"/>
        <v>2009-Palmeiras/SP-27-2-0</v>
      </c>
      <c r="D11239" s="4">
        <v>3.2941280000000002</v>
      </c>
      <c r="E11239">
        <v>16</v>
      </c>
      <c r="F11239" t="str">
        <f t="shared" si="353"/>
        <v>27-2-0</v>
      </c>
    </row>
    <row r="11240" spans="1:6" x14ac:dyDescent="0.3">
      <c r="A11240">
        <v>2009</v>
      </c>
      <c r="B11240" t="s">
        <v>4060</v>
      </c>
      <c r="C11240" t="str">
        <f t="shared" si="352"/>
        <v>2009-Santo Andre/SP-27-2-0</v>
      </c>
      <c r="D11240" s="4">
        <v>1.697675</v>
      </c>
      <c r="E11240">
        <v>10</v>
      </c>
      <c r="F11240" t="str">
        <f t="shared" si="353"/>
        <v>27-2-0</v>
      </c>
    </row>
    <row r="11241" spans="1:6" x14ac:dyDescent="0.3">
      <c r="A11241">
        <v>2009</v>
      </c>
      <c r="B11241" t="s">
        <v>1849</v>
      </c>
      <c r="C11241" t="str">
        <f t="shared" si="352"/>
        <v>2009-Santos/SP-27-2-0</v>
      </c>
      <c r="D11241" s="4">
        <v>3.0689669999999998</v>
      </c>
      <c r="E11241">
        <v>16</v>
      </c>
      <c r="F11241" t="str">
        <f t="shared" si="353"/>
        <v>27-2-0</v>
      </c>
    </row>
    <row r="11242" spans="1:6" x14ac:dyDescent="0.3">
      <c r="A11242">
        <v>2009</v>
      </c>
      <c r="B11242" t="s">
        <v>1850</v>
      </c>
      <c r="C11242" t="str">
        <f t="shared" si="352"/>
        <v>2009-Sao Paulo/SP-27-2-0</v>
      </c>
      <c r="D11242" s="4">
        <v>3.05</v>
      </c>
      <c r="E11242">
        <v>16</v>
      </c>
      <c r="F11242" t="str">
        <f t="shared" si="353"/>
        <v>27-2-0</v>
      </c>
    </row>
    <row r="11243" spans="1:6" x14ac:dyDescent="0.3">
      <c r="A11243">
        <v>2009</v>
      </c>
      <c r="B11243" t="s">
        <v>3165</v>
      </c>
      <c r="C11243" t="str">
        <f t="shared" si="352"/>
        <v>2009-Sport/PE-27-2-0</v>
      </c>
      <c r="D11243" s="4">
        <v>2</v>
      </c>
      <c r="E11243">
        <v>10</v>
      </c>
      <c r="F11243" t="str">
        <f t="shared" si="353"/>
        <v>27-2-0</v>
      </c>
    </row>
    <row r="11244" spans="1:6" x14ac:dyDescent="0.3">
      <c r="A11244">
        <v>2009</v>
      </c>
      <c r="B11244" t="s">
        <v>3645</v>
      </c>
      <c r="C11244" t="str">
        <f t="shared" si="352"/>
        <v>2009-Vitoria/BA-27-2-0</v>
      </c>
      <c r="D11244" s="4">
        <v>2.6666720000000002</v>
      </c>
      <c r="E11244">
        <v>16</v>
      </c>
      <c r="F11244" t="str">
        <f t="shared" si="353"/>
        <v>27-2-0</v>
      </c>
    </row>
    <row r="11245" spans="1:6" x14ac:dyDescent="0.3">
      <c r="A11245">
        <v>2009</v>
      </c>
      <c r="B11245" t="s">
        <v>3166</v>
      </c>
      <c r="C11245" t="str">
        <f t="shared" si="352"/>
        <v>2009-Atletico/MG-27-2-1</v>
      </c>
      <c r="D11245" s="4">
        <v>2.75</v>
      </c>
      <c r="E11245">
        <v>11</v>
      </c>
      <c r="F11245" t="str">
        <f t="shared" si="353"/>
        <v>27-2-1</v>
      </c>
    </row>
    <row r="11246" spans="1:6" x14ac:dyDescent="0.3">
      <c r="A11246">
        <v>2009</v>
      </c>
      <c r="B11246" t="s">
        <v>1852</v>
      </c>
      <c r="C11246" t="str">
        <f t="shared" si="352"/>
        <v>2009-Atletico/PR-27-2-1</v>
      </c>
      <c r="D11246" s="4">
        <v>2.8181820000000002</v>
      </c>
      <c r="E11246">
        <v>14</v>
      </c>
      <c r="F11246" t="str">
        <f t="shared" si="353"/>
        <v>27-2-1</v>
      </c>
    </row>
    <row r="11247" spans="1:6" x14ac:dyDescent="0.3">
      <c r="A11247">
        <v>2009</v>
      </c>
      <c r="B11247" t="s">
        <v>4061</v>
      </c>
      <c r="C11247" t="str">
        <f t="shared" si="352"/>
        <v>2009-Avai/SC-27-2-1</v>
      </c>
      <c r="D11247" s="4">
        <v>3.25</v>
      </c>
      <c r="E11247">
        <v>16</v>
      </c>
      <c r="F11247" t="str">
        <f t="shared" si="353"/>
        <v>27-2-1</v>
      </c>
    </row>
    <row r="11248" spans="1:6" x14ac:dyDescent="0.3">
      <c r="A11248">
        <v>2009</v>
      </c>
      <c r="B11248" t="s">
        <v>4062</v>
      </c>
      <c r="C11248" t="str">
        <f t="shared" si="352"/>
        <v>2009-Barueri/SP-27-2-1</v>
      </c>
      <c r="D11248" s="4">
        <v>2.4666679999999999</v>
      </c>
      <c r="E11248">
        <v>16</v>
      </c>
      <c r="F11248" t="str">
        <f t="shared" si="353"/>
        <v>27-2-1</v>
      </c>
    </row>
    <row r="11249" spans="1:6" x14ac:dyDescent="0.3">
      <c r="A11249">
        <v>2009</v>
      </c>
      <c r="B11249" t="s">
        <v>1853</v>
      </c>
      <c r="C11249" t="str">
        <f t="shared" si="352"/>
        <v>2009-Botafogo/RJ-27-2-1</v>
      </c>
      <c r="D11249" s="4">
        <v>2</v>
      </c>
      <c r="E11249">
        <v>10</v>
      </c>
      <c r="F11249" t="str">
        <f t="shared" si="353"/>
        <v>27-2-1</v>
      </c>
    </row>
    <row r="11250" spans="1:6" x14ac:dyDescent="0.3">
      <c r="A11250">
        <v>2009</v>
      </c>
      <c r="B11250" t="s">
        <v>1854</v>
      </c>
      <c r="C11250" t="str">
        <f t="shared" si="352"/>
        <v>2009-Corinthians/SP-27-2-1</v>
      </c>
      <c r="D11250" s="4">
        <v>3.5</v>
      </c>
      <c r="E11250">
        <v>14</v>
      </c>
      <c r="F11250" t="str">
        <f t="shared" si="353"/>
        <v>27-2-1</v>
      </c>
    </row>
    <row r="11251" spans="1:6" x14ac:dyDescent="0.3">
      <c r="A11251">
        <v>2009</v>
      </c>
      <c r="B11251" t="s">
        <v>3646</v>
      </c>
      <c r="C11251" t="str">
        <f t="shared" si="352"/>
        <v>2009-Coritiba/PR-27-2-1</v>
      </c>
      <c r="D11251" s="4">
        <v>2.538459</v>
      </c>
      <c r="E11251">
        <v>16</v>
      </c>
      <c r="F11251" t="str">
        <f t="shared" si="353"/>
        <v>27-2-1</v>
      </c>
    </row>
    <row r="11252" spans="1:6" x14ac:dyDescent="0.3">
      <c r="A11252">
        <v>2009</v>
      </c>
      <c r="B11252" t="s">
        <v>1855</v>
      </c>
      <c r="C11252" t="str">
        <f t="shared" si="352"/>
        <v>2009-Cruzeiro/MG-27-2-1</v>
      </c>
      <c r="D11252" s="4">
        <v>2.6666720000000002</v>
      </c>
      <c r="E11252">
        <v>16</v>
      </c>
      <c r="F11252" t="str">
        <f t="shared" si="353"/>
        <v>27-2-1</v>
      </c>
    </row>
    <row r="11253" spans="1:6" x14ac:dyDescent="0.3">
      <c r="A11253">
        <v>2009</v>
      </c>
      <c r="B11253" t="s">
        <v>1857</v>
      </c>
      <c r="C11253" t="str">
        <f t="shared" si="352"/>
        <v>2009-Flamengo/RJ-27-2-1</v>
      </c>
      <c r="D11253" s="4">
        <v>3.1428600000000002</v>
      </c>
      <c r="E11253">
        <v>16</v>
      </c>
      <c r="F11253" t="str">
        <f t="shared" si="353"/>
        <v>27-2-1</v>
      </c>
    </row>
    <row r="11254" spans="1:6" x14ac:dyDescent="0.3">
      <c r="A11254">
        <v>2009</v>
      </c>
      <c r="B11254" t="s">
        <v>1858</v>
      </c>
      <c r="C11254" t="str">
        <f t="shared" si="352"/>
        <v>2009-Fluminense/RJ-27-2-1</v>
      </c>
      <c r="D11254" s="4">
        <v>1.7142839999999999</v>
      </c>
      <c r="E11254">
        <v>8</v>
      </c>
      <c r="F11254" t="str">
        <f t="shared" si="353"/>
        <v>27-2-1</v>
      </c>
    </row>
    <row r="11255" spans="1:6" x14ac:dyDescent="0.3">
      <c r="A11255">
        <v>2009</v>
      </c>
      <c r="B11255" t="s">
        <v>1860</v>
      </c>
      <c r="C11255" t="str">
        <f t="shared" si="352"/>
        <v>2009-Goias/GO-27-2-1</v>
      </c>
      <c r="D11255" s="4">
        <v>2.7</v>
      </c>
      <c r="E11255">
        <v>16</v>
      </c>
      <c r="F11255" t="str">
        <f t="shared" si="353"/>
        <v>27-2-1</v>
      </c>
    </row>
    <row r="11256" spans="1:6" x14ac:dyDescent="0.3">
      <c r="A11256">
        <v>2009</v>
      </c>
      <c r="B11256" t="s">
        <v>1861</v>
      </c>
      <c r="C11256" t="str">
        <f t="shared" si="352"/>
        <v>2009-Gremio/RS-27-2-1</v>
      </c>
      <c r="D11256" s="4">
        <v>6</v>
      </c>
      <c r="E11256">
        <v>16</v>
      </c>
      <c r="F11256" t="str">
        <f t="shared" si="353"/>
        <v>27-2-1</v>
      </c>
    </row>
    <row r="11257" spans="1:6" x14ac:dyDescent="0.3">
      <c r="A11257">
        <v>2009</v>
      </c>
      <c r="B11257" t="s">
        <v>1862</v>
      </c>
      <c r="C11257" t="str">
        <f t="shared" si="352"/>
        <v>2009-Internacional/RS-27-2-1</v>
      </c>
      <c r="D11257" s="4">
        <v>2.3333379999999999</v>
      </c>
      <c r="E11257">
        <v>14</v>
      </c>
      <c r="F11257" t="str">
        <f t="shared" si="353"/>
        <v>27-2-1</v>
      </c>
    </row>
    <row r="11258" spans="1:6" x14ac:dyDescent="0.3">
      <c r="A11258">
        <v>2009</v>
      </c>
      <c r="B11258" t="s">
        <v>3167</v>
      </c>
      <c r="C11258" t="str">
        <f t="shared" si="352"/>
        <v>2009-Nautico/PE-27-2-1</v>
      </c>
      <c r="D11258" s="4">
        <v>2.1428560000000001</v>
      </c>
      <c r="E11258">
        <v>14</v>
      </c>
      <c r="F11258" t="str">
        <f t="shared" si="353"/>
        <v>27-2-1</v>
      </c>
    </row>
    <row r="11259" spans="1:6" x14ac:dyDescent="0.3">
      <c r="A11259">
        <v>2009</v>
      </c>
      <c r="B11259" t="s">
        <v>1863</v>
      </c>
      <c r="C11259" t="str">
        <f t="shared" si="352"/>
        <v>2009-Palmeiras/SP-27-2-1</v>
      </c>
      <c r="D11259" s="4">
        <v>3.2</v>
      </c>
      <c r="E11259">
        <v>16</v>
      </c>
      <c r="F11259" t="str">
        <f t="shared" si="353"/>
        <v>27-2-1</v>
      </c>
    </row>
    <row r="11260" spans="1:6" x14ac:dyDescent="0.3">
      <c r="A11260">
        <v>2009</v>
      </c>
      <c r="B11260" t="s">
        <v>4063</v>
      </c>
      <c r="C11260" t="str">
        <f t="shared" si="352"/>
        <v>2009-Santo Andre/SP-27-2-1</v>
      </c>
      <c r="D11260" s="4">
        <v>2.333345</v>
      </c>
      <c r="E11260">
        <v>16</v>
      </c>
      <c r="F11260" t="str">
        <f t="shared" si="353"/>
        <v>27-2-1</v>
      </c>
    </row>
    <row r="11261" spans="1:6" x14ac:dyDescent="0.3">
      <c r="A11261">
        <v>2009</v>
      </c>
      <c r="B11261" t="s">
        <v>1867</v>
      </c>
      <c r="C11261" t="str">
        <f t="shared" si="352"/>
        <v>2009-Santos/SP-27-2-1</v>
      </c>
      <c r="D11261" s="4">
        <v>1.5714269999999999</v>
      </c>
      <c r="E11261">
        <v>10</v>
      </c>
      <c r="F11261" t="str">
        <f t="shared" si="353"/>
        <v>27-2-1</v>
      </c>
    </row>
    <row r="11262" spans="1:6" x14ac:dyDescent="0.3">
      <c r="A11262">
        <v>2009</v>
      </c>
      <c r="B11262" t="s">
        <v>1868</v>
      </c>
      <c r="C11262" t="str">
        <f t="shared" si="352"/>
        <v>2009-Sao Paulo/SP-27-2-1</v>
      </c>
      <c r="D11262" s="4">
        <v>3.55</v>
      </c>
      <c r="E11262">
        <v>16</v>
      </c>
      <c r="F11262" t="str">
        <f t="shared" si="353"/>
        <v>27-2-1</v>
      </c>
    </row>
    <row r="11263" spans="1:6" x14ac:dyDescent="0.3">
      <c r="A11263">
        <v>2009</v>
      </c>
      <c r="B11263" t="s">
        <v>3168</v>
      </c>
      <c r="C11263" t="str">
        <f t="shared" si="352"/>
        <v>2009-Sport/PE-27-2-1</v>
      </c>
      <c r="D11263" s="4">
        <v>2.375</v>
      </c>
      <c r="E11263">
        <v>8</v>
      </c>
      <c r="F11263" t="str">
        <f t="shared" si="353"/>
        <v>27-2-1</v>
      </c>
    </row>
    <row r="11264" spans="1:6" x14ac:dyDescent="0.3">
      <c r="A11264">
        <v>2009</v>
      </c>
      <c r="B11264" t="s">
        <v>3648</v>
      </c>
      <c r="C11264" t="str">
        <f t="shared" si="352"/>
        <v>2009-Vitoria/BA-27-2-1</v>
      </c>
      <c r="D11264" s="4">
        <v>2.6666720000000002</v>
      </c>
      <c r="E11264">
        <v>16</v>
      </c>
      <c r="F11264" t="str">
        <f t="shared" si="353"/>
        <v>27-2-1</v>
      </c>
    </row>
    <row r="11265" spans="1:6" x14ac:dyDescent="0.3">
      <c r="A11265">
        <v>2009</v>
      </c>
      <c r="B11265" t="s">
        <v>3169</v>
      </c>
      <c r="C11265" t="str">
        <f t="shared" si="352"/>
        <v>2009-Atletico/MG-27-3-0</v>
      </c>
      <c r="D11265" s="4">
        <v>3.75</v>
      </c>
      <c r="E11265">
        <v>15</v>
      </c>
      <c r="F11265" t="str">
        <f t="shared" si="353"/>
        <v>27-3-0</v>
      </c>
    </row>
    <row r="11266" spans="1:6" x14ac:dyDescent="0.3">
      <c r="A11266">
        <v>2009</v>
      </c>
      <c r="B11266" t="s">
        <v>1870</v>
      </c>
      <c r="C11266" t="str">
        <f t="shared" si="352"/>
        <v>2009-Atletico/PR-27-3-0</v>
      </c>
      <c r="D11266" s="4">
        <v>4.1428529999999997</v>
      </c>
      <c r="E11266">
        <v>23</v>
      </c>
      <c r="F11266" t="str">
        <f t="shared" si="353"/>
        <v>27-3-0</v>
      </c>
    </row>
    <row r="11267" spans="1:6" x14ac:dyDescent="0.3">
      <c r="A11267">
        <v>2009</v>
      </c>
      <c r="B11267" t="s">
        <v>4064</v>
      </c>
      <c r="C11267" t="str">
        <f t="shared" ref="C11267:C11330" si="354">A11267&amp;"-"&amp;B11267</f>
        <v>2009-Avai/SC-27-3-0</v>
      </c>
      <c r="D11267" s="4">
        <v>4</v>
      </c>
      <c r="E11267">
        <v>38</v>
      </c>
      <c r="F11267" t="str">
        <f t="shared" ref="F11267:F11330" si="355">RIGHT(B11267,LEN(C11267)-FIND("-",C11267,6))</f>
        <v>27-3-0</v>
      </c>
    </row>
    <row r="11268" spans="1:6" x14ac:dyDescent="0.3">
      <c r="A11268">
        <v>2009</v>
      </c>
      <c r="B11268" t="s">
        <v>4065</v>
      </c>
      <c r="C11268" t="str">
        <f t="shared" si="354"/>
        <v>2009-Barueri/SP-27-3-0</v>
      </c>
      <c r="D11268" s="4">
        <v>0</v>
      </c>
      <c r="E11268">
        <v>25</v>
      </c>
      <c r="F11268" t="str">
        <f t="shared" si="355"/>
        <v>27-3-0</v>
      </c>
    </row>
    <row r="11269" spans="1:6" x14ac:dyDescent="0.3">
      <c r="A11269">
        <v>2009</v>
      </c>
      <c r="B11269" t="s">
        <v>1871</v>
      </c>
      <c r="C11269" t="str">
        <f t="shared" si="354"/>
        <v>2009-Botafogo/RJ-27-3-0</v>
      </c>
      <c r="D11269" s="4">
        <v>3.9999959999999999</v>
      </c>
      <c r="E11269">
        <v>19</v>
      </c>
      <c r="F11269" t="str">
        <f t="shared" si="355"/>
        <v>27-3-0</v>
      </c>
    </row>
    <row r="11270" spans="1:6" x14ac:dyDescent="0.3">
      <c r="A11270">
        <v>2009</v>
      </c>
      <c r="B11270" t="s">
        <v>1872</v>
      </c>
      <c r="C11270" t="str">
        <f t="shared" si="354"/>
        <v>2009-Corinthians/SP-27-3-0</v>
      </c>
      <c r="D11270" s="4">
        <v>4.333329</v>
      </c>
      <c r="E11270">
        <v>23</v>
      </c>
      <c r="F11270" t="str">
        <f t="shared" si="355"/>
        <v>27-3-0</v>
      </c>
    </row>
    <row r="11271" spans="1:6" x14ac:dyDescent="0.3">
      <c r="A11271">
        <v>2009</v>
      </c>
      <c r="B11271" t="s">
        <v>3649</v>
      </c>
      <c r="C11271" t="str">
        <f t="shared" si="354"/>
        <v>2009-Coritiba/PR-27-3-0</v>
      </c>
      <c r="D11271" s="4">
        <v>3.4</v>
      </c>
      <c r="E11271">
        <v>21</v>
      </c>
      <c r="F11271" t="str">
        <f t="shared" si="355"/>
        <v>27-3-0</v>
      </c>
    </row>
    <row r="11272" spans="1:6" x14ac:dyDescent="0.3">
      <c r="A11272">
        <v>2009</v>
      </c>
      <c r="B11272" t="s">
        <v>1873</v>
      </c>
      <c r="C11272" t="str">
        <f t="shared" si="354"/>
        <v>2009-Cruzeiro/MG-27-3-0</v>
      </c>
      <c r="D11272" s="4">
        <v>4</v>
      </c>
      <c r="E11272">
        <v>21</v>
      </c>
      <c r="F11272" t="str">
        <f t="shared" si="355"/>
        <v>27-3-0</v>
      </c>
    </row>
    <row r="11273" spans="1:6" x14ac:dyDescent="0.3">
      <c r="A11273">
        <v>2009</v>
      </c>
      <c r="B11273" t="s">
        <v>1875</v>
      </c>
      <c r="C11273" t="str">
        <f t="shared" si="354"/>
        <v>2009-Flamengo/RJ-27-3-0</v>
      </c>
      <c r="D11273" s="4">
        <v>3.5714250000000001</v>
      </c>
      <c r="E11273">
        <v>16</v>
      </c>
      <c r="F11273" t="str">
        <f t="shared" si="355"/>
        <v>27-3-0</v>
      </c>
    </row>
    <row r="11274" spans="1:6" x14ac:dyDescent="0.3">
      <c r="A11274">
        <v>2009</v>
      </c>
      <c r="B11274" t="s">
        <v>1876</v>
      </c>
      <c r="C11274" t="str">
        <f t="shared" si="354"/>
        <v>2009-Fluminense/RJ-27-3-0</v>
      </c>
      <c r="D11274" s="4">
        <v>3</v>
      </c>
      <c r="E11274">
        <v>15</v>
      </c>
      <c r="F11274" t="str">
        <f t="shared" si="355"/>
        <v>27-3-0</v>
      </c>
    </row>
    <row r="11275" spans="1:6" x14ac:dyDescent="0.3">
      <c r="A11275">
        <v>2009</v>
      </c>
      <c r="B11275" t="s">
        <v>1878</v>
      </c>
      <c r="C11275" t="str">
        <f t="shared" si="354"/>
        <v>2009-Goias/GO-27-3-0</v>
      </c>
      <c r="D11275" s="4">
        <v>6</v>
      </c>
      <c r="E11275">
        <v>33</v>
      </c>
      <c r="F11275" t="str">
        <f t="shared" si="355"/>
        <v>27-3-0</v>
      </c>
    </row>
    <row r="11276" spans="1:6" x14ac:dyDescent="0.3">
      <c r="A11276">
        <v>2009</v>
      </c>
      <c r="B11276" t="s">
        <v>1879</v>
      </c>
      <c r="C11276" t="str">
        <f t="shared" si="354"/>
        <v>2009-Gremio/RS-27-3-0</v>
      </c>
      <c r="D11276" s="4">
        <v>4.5</v>
      </c>
      <c r="E11276">
        <v>18</v>
      </c>
      <c r="F11276" t="str">
        <f t="shared" si="355"/>
        <v>27-3-0</v>
      </c>
    </row>
    <row r="11277" spans="1:6" x14ac:dyDescent="0.3">
      <c r="A11277">
        <v>2009</v>
      </c>
      <c r="B11277" t="s">
        <v>1880</v>
      </c>
      <c r="C11277" t="str">
        <f t="shared" si="354"/>
        <v>2009-Internacional/RS-27-3-0</v>
      </c>
      <c r="D11277" s="4">
        <v>1</v>
      </c>
      <c r="E11277">
        <v>35</v>
      </c>
      <c r="F11277" t="str">
        <f t="shared" si="355"/>
        <v>27-3-0</v>
      </c>
    </row>
    <row r="11278" spans="1:6" x14ac:dyDescent="0.3">
      <c r="A11278">
        <v>2009</v>
      </c>
      <c r="B11278" t="s">
        <v>3170</v>
      </c>
      <c r="C11278" t="str">
        <f t="shared" si="354"/>
        <v>2009-Nautico/PE-27-3-0</v>
      </c>
      <c r="D11278" s="4">
        <v>2.2222200000000001</v>
      </c>
      <c r="E11278">
        <v>17</v>
      </c>
      <c r="F11278" t="str">
        <f t="shared" si="355"/>
        <v>27-3-0</v>
      </c>
    </row>
    <row r="11279" spans="1:6" x14ac:dyDescent="0.3">
      <c r="A11279">
        <v>2009</v>
      </c>
      <c r="B11279" t="s">
        <v>1881</v>
      </c>
      <c r="C11279" t="str">
        <f t="shared" si="354"/>
        <v>2009-Palmeiras/SP-27-3-0</v>
      </c>
      <c r="D11279" s="4">
        <v>6.6</v>
      </c>
      <c r="E11279">
        <v>31</v>
      </c>
      <c r="F11279" t="str">
        <f t="shared" si="355"/>
        <v>27-3-0</v>
      </c>
    </row>
    <row r="11280" spans="1:6" x14ac:dyDescent="0.3">
      <c r="A11280">
        <v>2009</v>
      </c>
      <c r="B11280" t="s">
        <v>4066</v>
      </c>
      <c r="C11280" t="str">
        <f t="shared" si="354"/>
        <v>2009-Santo Andre/SP-27-3-0</v>
      </c>
      <c r="D11280" s="4">
        <v>2.8</v>
      </c>
      <c r="E11280">
        <v>14</v>
      </c>
      <c r="F11280" t="str">
        <f t="shared" si="355"/>
        <v>27-3-0</v>
      </c>
    </row>
    <row r="11281" spans="1:6" x14ac:dyDescent="0.3">
      <c r="A11281">
        <v>2009</v>
      </c>
      <c r="B11281" t="s">
        <v>1885</v>
      </c>
      <c r="C11281" t="str">
        <f t="shared" si="354"/>
        <v>2009-Santos/SP-27-3-0</v>
      </c>
      <c r="D11281" s="4">
        <v>3.4285679999999998</v>
      </c>
      <c r="E11281">
        <v>16</v>
      </c>
      <c r="F11281" t="str">
        <f t="shared" si="355"/>
        <v>27-3-0</v>
      </c>
    </row>
    <row r="11282" spans="1:6" x14ac:dyDescent="0.3">
      <c r="A11282">
        <v>2009</v>
      </c>
      <c r="B11282" t="s">
        <v>1886</v>
      </c>
      <c r="C11282" t="str">
        <f t="shared" si="354"/>
        <v>2009-Sao Paulo/SP-27-3-0</v>
      </c>
      <c r="D11282" s="4">
        <v>5.6666780000000001</v>
      </c>
      <c r="E11282">
        <v>36</v>
      </c>
      <c r="F11282" t="str">
        <f t="shared" si="355"/>
        <v>27-3-0</v>
      </c>
    </row>
    <row r="11283" spans="1:6" x14ac:dyDescent="0.3">
      <c r="A11283">
        <v>2009</v>
      </c>
      <c r="B11283" t="s">
        <v>3171</v>
      </c>
      <c r="C11283" t="str">
        <f t="shared" si="354"/>
        <v>2009-Sport/PE-27-3-0</v>
      </c>
      <c r="D11283" s="4">
        <v>2.25</v>
      </c>
      <c r="E11283">
        <v>10</v>
      </c>
      <c r="F11283" t="str">
        <f t="shared" si="355"/>
        <v>27-3-0</v>
      </c>
    </row>
    <row r="11284" spans="1:6" x14ac:dyDescent="0.3">
      <c r="A11284">
        <v>2009</v>
      </c>
      <c r="B11284" t="s">
        <v>3651</v>
      </c>
      <c r="C11284" t="str">
        <f t="shared" si="354"/>
        <v>2009-Vitoria/BA-27-3-0</v>
      </c>
      <c r="D11284" s="4">
        <v>3.8</v>
      </c>
      <c r="E11284">
        <v>19</v>
      </c>
      <c r="F11284" t="str">
        <f t="shared" si="355"/>
        <v>27-3-0</v>
      </c>
    </row>
    <row r="11285" spans="1:6" x14ac:dyDescent="0.3">
      <c r="A11285">
        <v>2009</v>
      </c>
      <c r="B11285" t="s">
        <v>3172</v>
      </c>
      <c r="C11285" t="str">
        <f t="shared" si="354"/>
        <v>2009-Atletico/MG-27-3-1</v>
      </c>
      <c r="D11285" s="4">
        <v>4.5</v>
      </c>
      <c r="E11285">
        <v>18</v>
      </c>
      <c r="F11285" t="str">
        <f t="shared" si="355"/>
        <v>27-3-1</v>
      </c>
    </row>
    <row r="11286" spans="1:6" x14ac:dyDescent="0.3">
      <c r="A11286">
        <v>2009</v>
      </c>
      <c r="B11286" t="s">
        <v>1888</v>
      </c>
      <c r="C11286" t="str">
        <f t="shared" si="354"/>
        <v>2009-Atletico/PR-27-3-1</v>
      </c>
      <c r="D11286" s="4">
        <v>3.4285679999999998</v>
      </c>
      <c r="E11286">
        <v>21</v>
      </c>
      <c r="F11286" t="str">
        <f t="shared" si="355"/>
        <v>27-3-1</v>
      </c>
    </row>
    <row r="11287" spans="1:6" x14ac:dyDescent="0.3">
      <c r="A11287">
        <v>2009</v>
      </c>
      <c r="B11287" t="s">
        <v>4067</v>
      </c>
      <c r="C11287" t="str">
        <f t="shared" si="354"/>
        <v>2009-Avai/SC-27-3-1</v>
      </c>
      <c r="D11287" s="4">
        <v>5</v>
      </c>
      <c r="E11287">
        <v>29</v>
      </c>
      <c r="F11287" t="str">
        <f t="shared" si="355"/>
        <v>27-3-1</v>
      </c>
    </row>
    <row r="11288" spans="1:6" x14ac:dyDescent="0.3">
      <c r="A11288">
        <v>2009</v>
      </c>
      <c r="B11288" t="s">
        <v>4068</v>
      </c>
      <c r="C11288" t="str">
        <f t="shared" si="354"/>
        <v>2009-Barueri/SP-27-3-1</v>
      </c>
      <c r="D11288" s="4">
        <v>4.75</v>
      </c>
      <c r="E11288">
        <v>29</v>
      </c>
      <c r="F11288" t="str">
        <f t="shared" si="355"/>
        <v>27-3-1</v>
      </c>
    </row>
    <row r="11289" spans="1:6" x14ac:dyDescent="0.3">
      <c r="A11289">
        <v>2009</v>
      </c>
      <c r="B11289" t="s">
        <v>1889</v>
      </c>
      <c r="C11289" t="str">
        <f t="shared" si="354"/>
        <v>2009-Botafogo/RJ-27-3-1</v>
      </c>
      <c r="D11289" s="4">
        <v>2.75</v>
      </c>
      <c r="E11289">
        <v>11</v>
      </c>
      <c r="F11289" t="str">
        <f t="shared" si="355"/>
        <v>27-3-1</v>
      </c>
    </row>
    <row r="11290" spans="1:6" x14ac:dyDescent="0.3">
      <c r="A11290">
        <v>2009</v>
      </c>
      <c r="B11290" t="s">
        <v>1890</v>
      </c>
      <c r="C11290" t="str">
        <f t="shared" si="354"/>
        <v>2009-Corinthians/SP-27-3-1</v>
      </c>
      <c r="D11290" s="4">
        <v>3.7777759999999998</v>
      </c>
      <c r="E11290">
        <v>17</v>
      </c>
      <c r="F11290" t="str">
        <f t="shared" si="355"/>
        <v>27-3-1</v>
      </c>
    </row>
    <row r="11291" spans="1:6" x14ac:dyDescent="0.3">
      <c r="A11291">
        <v>2009</v>
      </c>
      <c r="B11291" t="s">
        <v>3652</v>
      </c>
      <c r="C11291" t="str">
        <f t="shared" si="354"/>
        <v>2009-Coritiba/PR-27-3-1</v>
      </c>
      <c r="D11291" s="4">
        <v>4</v>
      </c>
      <c r="E11291">
        <v>13</v>
      </c>
      <c r="F11291" t="str">
        <f t="shared" si="355"/>
        <v>27-3-1</v>
      </c>
    </row>
    <row r="11292" spans="1:6" x14ac:dyDescent="0.3">
      <c r="A11292">
        <v>2009</v>
      </c>
      <c r="B11292" t="s">
        <v>1891</v>
      </c>
      <c r="C11292" t="str">
        <f t="shared" si="354"/>
        <v>2009-Cruzeiro/MG-27-3-1</v>
      </c>
      <c r="D11292" s="4">
        <v>4.1666749999999997</v>
      </c>
      <c r="E11292">
        <v>25</v>
      </c>
      <c r="F11292" t="str">
        <f t="shared" si="355"/>
        <v>27-3-1</v>
      </c>
    </row>
    <row r="11293" spans="1:6" x14ac:dyDescent="0.3">
      <c r="A11293">
        <v>2009</v>
      </c>
      <c r="B11293" t="s">
        <v>1893</v>
      </c>
      <c r="C11293" t="str">
        <f t="shared" si="354"/>
        <v>2009-Flamengo/RJ-27-3-1</v>
      </c>
      <c r="D11293" s="4">
        <v>7</v>
      </c>
      <c r="E11293">
        <v>25</v>
      </c>
      <c r="F11293" t="str">
        <f t="shared" si="355"/>
        <v>27-3-1</v>
      </c>
    </row>
    <row r="11294" spans="1:6" x14ac:dyDescent="0.3">
      <c r="A11294">
        <v>2009</v>
      </c>
      <c r="B11294" t="s">
        <v>1894</v>
      </c>
      <c r="C11294" t="str">
        <f t="shared" si="354"/>
        <v>2009-Fluminense/RJ-27-3-1</v>
      </c>
      <c r="D11294" s="4">
        <v>2</v>
      </c>
      <c r="E11294">
        <v>10</v>
      </c>
      <c r="F11294" t="str">
        <f t="shared" si="355"/>
        <v>27-3-1</v>
      </c>
    </row>
    <row r="11295" spans="1:6" x14ac:dyDescent="0.3">
      <c r="A11295">
        <v>2009</v>
      </c>
      <c r="B11295" t="s">
        <v>1896</v>
      </c>
      <c r="C11295" t="str">
        <f t="shared" si="354"/>
        <v>2009-Goias/GO-27-3-1</v>
      </c>
      <c r="D11295" s="4">
        <v>6</v>
      </c>
      <c r="E11295">
        <v>29</v>
      </c>
      <c r="F11295" t="str">
        <f t="shared" si="355"/>
        <v>27-3-1</v>
      </c>
    </row>
    <row r="11296" spans="1:6" x14ac:dyDescent="0.3">
      <c r="A11296">
        <v>2009</v>
      </c>
      <c r="B11296" t="s">
        <v>1897</v>
      </c>
      <c r="C11296" t="str">
        <f t="shared" si="354"/>
        <v>2009-Gremio/RS-27-3-1</v>
      </c>
      <c r="D11296" s="4">
        <v>3.9999959999999999</v>
      </c>
      <c r="E11296">
        <v>20</v>
      </c>
      <c r="F11296" t="str">
        <f t="shared" si="355"/>
        <v>27-3-1</v>
      </c>
    </row>
    <row r="11297" spans="1:6" x14ac:dyDescent="0.3">
      <c r="A11297">
        <v>2009</v>
      </c>
      <c r="B11297" t="s">
        <v>1898</v>
      </c>
      <c r="C11297" t="str">
        <f t="shared" si="354"/>
        <v>2009-Internacional/RS-27-3-1</v>
      </c>
      <c r="D11297" s="4">
        <v>4.6666749999999997</v>
      </c>
      <c r="E11297">
        <v>27</v>
      </c>
      <c r="F11297" t="str">
        <f t="shared" si="355"/>
        <v>27-3-1</v>
      </c>
    </row>
    <row r="11298" spans="1:6" x14ac:dyDescent="0.3">
      <c r="A11298">
        <v>2009</v>
      </c>
      <c r="B11298" t="s">
        <v>3173</v>
      </c>
      <c r="C11298" t="str">
        <f t="shared" si="354"/>
        <v>2009-Nautico/PE-27-3-1</v>
      </c>
      <c r="D11298" s="4">
        <v>2.2857150000000002</v>
      </c>
      <c r="E11298">
        <v>20</v>
      </c>
      <c r="F11298" t="str">
        <f t="shared" si="355"/>
        <v>27-3-1</v>
      </c>
    </row>
    <row r="11299" spans="1:6" x14ac:dyDescent="0.3">
      <c r="A11299">
        <v>2009</v>
      </c>
      <c r="B11299" t="s">
        <v>1899</v>
      </c>
      <c r="C11299" t="str">
        <f t="shared" si="354"/>
        <v>2009-Palmeiras/SP-27-3-1</v>
      </c>
      <c r="D11299" s="4">
        <v>4.9999950000000002</v>
      </c>
      <c r="E11299">
        <v>33</v>
      </c>
      <c r="F11299" t="str">
        <f t="shared" si="355"/>
        <v>27-3-1</v>
      </c>
    </row>
    <row r="11300" spans="1:6" x14ac:dyDescent="0.3">
      <c r="A11300">
        <v>2009</v>
      </c>
      <c r="B11300" t="s">
        <v>4069</v>
      </c>
      <c r="C11300" t="str">
        <f t="shared" si="354"/>
        <v>2009-Santo Andre/SP-27-3-1</v>
      </c>
      <c r="D11300" s="4">
        <v>2</v>
      </c>
      <c r="E11300">
        <v>17</v>
      </c>
      <c r="F11300" t="str">
        <f t="shared" si="355"/>
        <v>27-3-1</v>
      </c>
    </row>
    <row r="11301" spans="1:6" x14ac:dyDescent="0.3">
      <c r="A11301">
        <v>2009</v>
      </c>
      <c r="B11301" t="s">
        <v>1903</v>
      </c>
      <c r="C11301" t="str">
        <f t="shared" si="354"/>
        <v>2009-Santos/SP-27-3-1</v>
      </c>
      <c r="D11301" s="4">
        <v>3.8461500000000002</v>
      </c>
      <c r="E11301">
        <v>20</v>
      </c>
      <c r="F11301" t="str">
        <f t="shared" si="355"/>
        <v>27-3-1</v>
      </c>
    </row>
    <row r="11302" spans="1:6" x14ac:dyDescent="0.3">
      <c r="A11302">
        <v>2009</v>
      </c>
      <c r="B11302" t="s">
        <v>1904</v>
      </c>
      <c r="C11302" t="str">
        <f t="shared" si="354"/>
        <v>2009-Sao Paulo/SP-27-3-1</v>
      </c>
      <c r="D11302" s="4">
        <v>5.2</v>
      </c>
      <c r="E11302">
        <v>28</v>
      </c>
      <c r="F11302" t="str">
        <f t="shared" si="355"/>
        <v>27-3-1</v>
      </c>
    </row>
    <row r="11303" spans="1:6" x14ac:dyDescent="0.3">
      <c r="A11303">
        <v>2009</v>
      </c>
      <c r="B11303" t="s">
        <v>3174</v>
      </c>
      <c r="C11303" t="str">
        <f t="shared" si="354"/>
        <v>2009-Sport/PE-27-3-1</v>
      </c>
      <c r="D11303" s="4">
        <v>7</v>
      </c>
      <c r="E11303">
        <v>17</v>
      </c>
      <c r="F11303" t="str">
        <f t="shared" si="355"/>
        <v>27-3-1</v>
      </c>
    </row>
    <row r="11304" spans="1:6" x14ac:dyDescent="0.3">
      <c r="A11304">
        <v>2009</v>
      </c>
      <c r="B11304" t="s">
        <v>3654</v>
      </c>
      <c r="C11304" t="str">
        <f t="shared" si="354"/>
        <v>2009-Vitoria/BA-27-3-1</v>
      </c>
      <c r="D11304" s="4">
        <v>9</v>
      </c>
      <c r="E11304">
        <v>31</v>
      </c>
      <c r="F11304" t="str">
        <f t="shared" si="355"/>
        <v>27-3-1</v>
      </c>
    </row>
    <row r="11305" spans="1:6" x14ac:dyDescent="0.3">
      <c r="A11305">
        <v>2009</v>
      </c>
      <c r="B11305" t="s">
        <v>3175</v>
      </c>
      <c r="C11305" t="str">
        <f t="shared" si="354"/>
        <v>2009-Atletico/MG-27-3-2</v>
      </c>
      <c r="D11305" s="4">
        <v>4.333342</v>
      </c>
      <c r="E11305">
        <v>26</v>
      </c>
      <c r="F11305" t="str">
        <f t="shared" si="355"/>
        <v>27-3-2</v>
      </c>
    </row>
    <row r="11306" spans="1:6" x14ac:dyDescent="0.3">
      <c r="A11306">
        <v>2009</v>
      </c>
      <c r="B11306" t="s">
        <v>1906</v>
      </c>
      <c r="C11306" t="str">
        <f t="shared" si="354"/>
        <v>2009-Atletico/PR-27-3-2</v>
      </c>
      <c r="D11306" s="4">
        <v>4.7142809999999997</v>
      </c>
      <c r="E11306">
        <v>23</v>
      </c>
      <c r="F11306" t="str">
        <f t="shared" si="355"/>
        <v>27-3-2</v>
      </c>
    </row>
    <row r="11307" spans="1:6" x14ac:dyDescent="0.3">
      <c r="A11307">
        <v>2009</v>
      </c>
      <c r="B11307" t="s">
        <v>4070</v>
      </c>
      <c r="C11307" t="str">
        <f t="shared" si="354"/>
        <v>2009-Avai/SC-27-3-2</v>
      </c>
      <c r="D11307" s="4">
        <v>3</v>
      </c>
      <c r="E11307">
        <v>28</v>
      </c>
      <c r="F11307" t="str">
        <f t="shared" si="355"/>
        <v>27-3-2</v>
      </c>
    </row>
    <row r="11308" spans="1:6" x14ac:dyDescent="0.3">
      <c r="A11308">
        <v>2009</v>
      </c>
      <c r="B11308" t="s">
        <v>4071</v>
      </c>
      <c r="C11308" t="str">
        <f t="shared" si="354"/>
        <v>2009-Barueri/SP-27-3-2</v>
      </c>
      <c r="D11308" s="4">
        <v>3</v>
      </c>
      <c r="E11308">
        <v>23</v>
      </c>
      <c r="F11308" t="str">
        <f t="shared" si="355"/>
        <v>27-3-2</v>
      </c>
    </row>
    <row r="11309" spans="1:6" x14ac:dyDescent="0.3">
      <c r="A11309">
        <v>2009</v>
      </c>
      <c r="B11309" t="s">
        <v>1907</v>
      </c>
      <c r="C11309" t="str">
        <f t="shared" si="354"/>
        <v>2009-Botafogo/RJ-27-3-2</v>
      </c>
      <c r="D11309" s="4">
        <v>3.5</v>
      </c>
      <c r="E11309">
        <v>14</v>
      </c>
      <c r="F11309" t="str">
        <f t="shared" si="355"/>
        <v>27-3-2</v>
      </c>
    </row>
    <row r="11310" spans="1:6" x14ac:dyDescent="0.3">
      <c r="A11310">
        <v>2009</v>
      </c>
      <c r="B11310" t="s">
        <v>1908</v>
      </c>
      <c r="C11310" t="str">
        <f t="shared" si="354"/>
        <v>2009-Corinthians/SP-27-3-2</v>
      </c>
      <c r="D11310" s="4">
        <v>5.0000099999999996</v>
      </c>
      <c r="E11310">
        <v>30</v>
      </c>
      <c r="F11310" t="str">
        <f t="shared" si="355"/>
        <v>27-3-2</v>
      </c>
    </row>
    <row r="11311" spans="1:6" x14ac:dyDescent="0.3">
      <c r="A11311">
        <v>2009</v>
      </c>
      <c r="B11311" t="s">
        <v>3655</v>
      </c>
      <c r="C11311" t="str">
        <f t="shared" si="354"/>
        <v>2009-Coritiba/PR-27-3-2</v>
      </c>
      <c r="D11311" s="4">
        <v>2</v>
      </c>
      <c r="E11311">
        <v>17</v>
      </c>
      <c r="F11311" t="str">
        <f t="shared" si="355"/>
        <v>27-3-2</v>
      </c>
    </row>
    <row r="11312" spans="1:6" x14ac:dyDescent="0.3">
      <c r="A11312">
        <v>2009</v>
      </c>
      <c r="B11312" t="s">
        <v>1909</v>
      </c>
      <c r="C11312" t="str">
        <f t="shared" si="354"/>
        <v>2009-Cruzeiro/MG-27-3-2</v>
      </c>
      <c r="D11312" s="4">
        <v>4</v>
      </c>
      <c r="E11312">
        <v>26</v>
      </c>
      <c r="F11312" t="str">
        <f t="shared" si="355"/>
        <v>27-3-2</v>
      </c>
    </row>
    <row r="11313" spans="1:6" x14ac:dyDescent="0.3">
      <c r="A11313">
        <v>2009</v>
      </c>
      <c r="B11313" t="s">
        <v>1911</v>
      </c>
      <c r="C11313" t="str">
        <f t="shared" si="354"/>
        <v>2009-Flamengo/RJ-27-3-2</v>
      </c>
      <c r="D11313" s="4">
        <v>4.25</v>
      </c>
      <c r="E11313">
        <v>21</v>
      </c>
      <c r="F11313" t="str">
        <f t="shared" si="355"/>
        <v>27-3-2</v>
      </c>
    </row>
    <row r="11314" spans="1:6" x14ac:dyDescent="0.3">
      <c r="A11314">
        <v>2009</v>
      </c>
      <c r="B11314" t="s">
        <v>1912</v>
      </c>
      <c r="C11314" t="str">
        <f t="shared" si="354"/>
        <v>2009-Fluminense/RJ-27-3-2</v>
      </c>
      <c r="D11314" s="4">
        <v>1.8000020000000001</v>
      </c>
      <c r="E11314">
        <v>7</v>
      </c>
      <c r="F11314" t="str">
        <f t="shared" si="355"/>
        <v>27-3-2</v>
      </c>
    </row>
    <row r="11315" spans="1:6" x14ac:dyDescent="0.3">
      <c r="A11315">
        <v>2009</v>
      </c>
      <c r="B11315" t="s">
        <v>1914</v>
      </c>
      <c r="C11315" t="str">
        <f t="shared" si="354"/>
        <v>2009-Goias/GO-27-3-2</v>
      </c>
      <c r="D11315" s="4">
        <v>5</v>
      </c>
      <c r="E11315">
        <v>27</v>
      </c>
      <c r="F11315" t="str">
        <f t="shared" si="355"/>
        <v>27-3-2</v>
      </c>
    </row>
    <row r="11316" spans="1:6" x14ac:dyDescent="0.3">
      <c r="A11316">
        <v>2009</v>
      </c>
      <c r="B11316" t="s">
        <v>1915</v>
      </c>
      <c r="C11316" t="str">
        <f t="shared" si="354"/>
        <v>2009-Gremio/RS-27-3-2</v>
      </c>
      <c r="D11316" s="4">
        <v>7</v>
      </c>
      <c r="E11316">
        <v>25</v>
      </c>
      <c r="F11316" t="str">
        <f t="shared" si="355"/>
        <v>27-3-2</v>
      </c>
    </row>
    <row r="11317" spans="1:6" x14ac:dyDescent="0.3">
      <c r="A11317">
        <v>2009</v>
      </c>
      <c r="B11317" t="s">
        <v>1916</v>
      </c>
      <c r="C11317" t="str">
        <f t="shared" si="354"/>
        <v>2009-Internacional/RS-27-3-2</v>
      </c>
      <c r="D11317" s="4">
        <v>3</v>
      </c>
      <c r="E11317">
        <v>31</v>
      </c>
      <c r="F11317" t="str">
        <f t="shared" si="355"/>
        <v>27-3-2</v>
      </c>
    </row>
    <row r="11318" spans="1:6" x14ac:dyDescent="0.3">
      <c r="A11318">
        <v>2009</v>
      </c>
      <c r="B11318" t="s">
        <v>3176</v>
      </c>
      <c r="C11318" t="str">
        <f t="shared" si="354"/>
        <v>2009-Nautico/PE-27-3-2</v>
      </c>
      <c r="D11318" s="4">
        <v>6</v>
      </c>
      <c r="E11318">
        <v>15</v>
      </c>
      <c r="F11318" t="str">
        <f t="shared" si="355"/>
        <v>27-3-2</v>
      </c>
    </row>
    <row r="11319" spans="1:6" x14ac:dyDescent="0.3">
      <c r="A11319">
        <v>2009</v>
      </c>
      <c r="B11319" t="s">
        <v>1917</v>
      </c>
      <c r="C11319" t="str">
        <f t="shared" si="354"/>
        <v>2009-Palmeiras/SP-27-3-2</v>
      </c>
      <c r="D11319" s="4">
        <v>5.444439</v>
      </c>
      <c r="E11319">
        <v>31</v>
      </c>
      <c r="F11319" t="str">
        <f t="shared" si="355"/>
        <v>27-3-2</v>
      </c>
    </row>
    <row r="11320" spans="1:6" x14ac:dyDescent="0.3">
      <c r="A11320">
        <v>2009</v>
      </c>
      <c r="B11320" t="s">
        <v>4072</v>
      </c>
      <c r="C11320" t="str">
        <f t="shared" si="354"/>
        <v>2009-Santo Andre/SP-27-3-2</v>
      </c>
      <c r="D11320" s="4">
        <v>2.3333309999999998</v>
      </c>
      <c r="E11320">
        <v>19</v>
      </c>
      <c r="F11320" t="str">
        <f t="shared" si="355"/>
        <v>27-3-2</v>
      </c>
    </row>
    <row r="11321" spans="1:6" x14ac:dyDescent="0.3">
      <c r="A11321">
        <v>2009</v>
      </c>
      <c r="B11321" t="s">
        <v>1921</v>
      </c>
      <c r="C11321" t="str">
        <f t="shared" si="354"/>
        <v>2009-Santos/SP-27-3-2</v>
      </c>
      <c r="D11321" s="4">
        <v>4.333329</v>
      </c>
      <c r="E11321">
        <v>26</v>
      </c>
      <c r="F11321" t="str">
        <f t="shared" si="355"/>
        <v>27-3-2</v>
      </c>
    </row>
    <row r="11322" spans="1:6" x14ac:dyDescent="0.3">
      <c r="A11322">
        <v>2009</v>
      </c>
      <c r="B11322" t="s">
        <v>1922</v>
      </c>
      <c r="C11322" t="str">
        <f t="shared" si="354"/>
        <v>2009-Sao Paulo/SP-27-3-2</v>
      </c>
      <c r="D11322" s="4">
        <v>7</v>
      </c>
      <c r="E11322">
        <v>27</v>
      </c>
      <c r="F11322" t="str">
        <f t="shared" si="355"/>
        <v>27-3-2</v>
      </c>
    </row>
    <row r="11323" spans="1:6" x14ac:dyDescent="0.3">
      <c r="A11323">
        <v>2009</v>
      </c>
      <c r="B11323" t="s">
        <v>3177</v>
      </c>
      <c r="C11323" t="str">
        <f t="shared" si="354"/>
        <v>2009-Sport/PE-27-3-2</v>
      </c>
      <c r="D11323" s="4">
        <v>3.285711</v>
      </c>
      <c r="E11323">
        <v>14</v>
      </c>
      <c r="F11323" t="str">
        <f t="shared" si="355"/>
        <v>27-3-2</v>
      </c>
    </row>
    <row r="11324" spans="1:6" x14ac:dyDescent="0.3">
      <c r="A11324">
        <v>2009</v>
      </c>
      <c r="B11324" t="s">
        <v>3657</v>
      </c>
      <c r="C11324" t="str">
        <f t="shared" si="354"/>
        <v>2009-Vitoria/BA-27-3-2</v>
      </c>
      <c r="D11324" s="4">
        <v>7</v>
      </c>
      <c r="E11324">
        <v>23</v>
      </c>
      <c r="F11324" t="str">
        <f t="shared" si="355"/>
        <v>27-3-2</v>
      </c>
    </row>
    <row r="11325" spans="1:6" x14ac:dyDescent="0.3">
      <c r="A11325">
        <v>2009</v>
      </c>
      <c r="B11325" t="s">
        <v>3178</v>
      </c>
      <c r="C11325" t="str">
        <f t="shared" si="354"/>
        <v>2009-Atletico/MG-27-4-0</v>
      </c>
      <c r="D11325" s="4">
        <v>7</v>
      </c>
      <c r="E11325">
        <v>32</v>
      </c>
      <c r="F11325" t="str">
        <f t="shared" si="355"/>
        <v>27-4-0</v>
      </c>
    </row>
    <row r="11326" spans="1:6" x14ac:dyDescent="0.3">
      <c r="A11326">
        <v>2009</v>
      </c>
      <c r="B11326" t="s">
        <v>1924</v>
      </c>
      <c r="C11326" t="str">
        <f t="shared" si="354"/>
        <v>2009-Atletico/PR-27-4-0</v>
      </c>
      <c r="D11326" s="4">
        <v>4</v>
      </c>
      <c r="E11326">
        <v>24</v>
      </c>
      <c r="F11326" t="str">
        <f t="shared" si="355"/>
        <v>27-4-0</v>
      </c>
    </row>
    <row r="11327" spans="1:6" x14ac:dyDescent="0.3">
      <c r="A11327">
        <v>2009</v>
      </c>
      <c r="B11327" t="s">
        <v>4073</v>
      </c>
      <c r="C11327" t="str">
        <f t="shared" si="354"/>
        <v>2009-Avai/SC-27-4-0</v>
      </c>
      <c r="D11327" s="4">
        <v>3</v>
      </c>
      <c r="E11327">
        <v>34</v>
      </c>
      <c r="F11327" t="str">
        <f t="shared" si="355"/>
        <v>27-4-0</v>
      </c>
    </row>
    <row r="11328" spans="1:6" x14ac:dyDescent="0.3">
      <c r="A11328">
        <v>2009</v>
      </c>
      <c r="B11328" t="s">
        <v>4074</v>
      </c>
      <c r="C11328" t="str">
        <f t="shared" si="354"/>
        <v>2009-Barueri/SP-27-4-0</v>
      </c>
      <c r="D11328" s="4">
        <v>5</v>
      </c>
      <c r="E11328">
        <v>36</v>
      </c>
      <c r="F11328" t="str">
        <f t="shared" si="355"/>
        <v>27-4-0</v>
      </c>
    </row>
    <row r="11329" spans="1:6" x14ac:dyDescent="0.3">
      <c r="A11329">
        <v>2009</v>
      </c>
      <c r="B11329" t="s">
        <v>1925</v>
      </c>
      <c r="C11329" t="str">
        <f t="shared" si="354"/>
        <v>2009-Botafogo/RJ-27-4-0</v>
      </c>
      <c r="D11329" s="4">
        <v>3</v>
      </c>
      <c r="E11329">
        <v>21</v>
      </c>
      <c r="F11329" t="str">
        <f t="shared" si="355"/>
        <v>27-4-0</v>
      </c>
    </row>
    <row r="11330" spans="1:6" x14ac:dyDescent="0.3">
      <c r="A11330">
        <v>2009</v>
      </c>
      <c r="B11330" t="s">
        <v>1926</v>
      </c>
      <c r="C11330" t="str">
        <f t="shared" si="354"/>
        <v>2009-Corinthians/SP-27-4-0</v>
      </c>
      <c r="D11330" s="4">
        <v>6</v>
      </c>
      <c r="E11330">
        <v>37</v>
      </c>
      <c r="F11330" t="str">
        <f t="shared" si="355"/>
        <v>27-4-0</v>
      </c>
    </row>
    <row r="11331" spans="1:6" x14ac:dyDescent="0.3">
      <c r="A11331">
        <v>2009</v>
      </c>
      <c r="B11331" t="s">
        <v>3658</v>
      </c>
      <c r="C11331" t="str">
        <f t="shared" ref="C11331:C11394" si="356">A11331&amp;"-"&amp;B11331</f>
        <v>2009-Coritiba/PR-27-4-0</v>
      </c>
      <c r="D11331" s="4">
        <v>5</v>
      </c>
      <c r="E11331">
        <v>21</v>
      </c>
      <c r="F11331" t="str">
        <f t="shared" ref="F11331:F11394" si="357">RIGHT(B11331,LEN(C11331)-FIND("-",C11331,6))</f>
        <v>27-4-0</v>
      </c>
    </row>
    <row r="11332" spans="1:6" x14ac:dyDescent="0.3">
      <c r="A11332">
        <v>2009</v>
      </c>
      <c r="B11332" t="s">
        <v>1927</v>
      </c>
      <c r="C11332" t="str">
        <f t="shared" si="356"/>
        <v>2009-Cruzeiro/MG-27-4-0</v>
      </c>
      <c r="D11332" s="4">
        <v>7</v>
      </c>
      <c r="E11332">
        <v>28</v>
      </c>
      <c r="F11332" t="str">
        <f t="shared" si="357"/>
        <v>27-4-0</v>
      </c>
    </row>
    <row r="11333" spans="1:6" x14ac:dyDescent="0.3">
      <c r="A11333">
        <v>2009</v>
      </c>
      <c r="B11333" t="s">
        <v>1929</v>
      </c>
      <c r="C11333" t="str">
        <f t="shared" si="356"/>
        <v>2009-Flamengo/RJ-27-4-0</v>
      </c>
      <c r="D11333" s="4">
        <v>4</v>
      </c>
      <c r="E11333">
        <v>27</v>
      </c>
      <c r="F11333" t="str">
        <f t="shared" si="357"/>
        <v>27-4-0</v>
      </c>
    </row>
    <row r="11334" spans="1:6" x14ac:dyDescent="0.3">
      <c r="A11334">
        <v>2009</v>
      </c>
      <c r="B11334" t="s">
        <v>1930</v>
      </c>
      <c r="C11334" t="str">
        <f t="shared" si="356"/>
        <v>2009-Fluminense/RJ-27-4-0</v>
      </c>
      <c r="D11334" s="4">
        <v>3</v>
      </c>
      <c r="E11334">
        <v>13</v>
      </c>
      <c r="F11334" t="str">
        <f t="shared" si="357"/>
        <v>27-4-0</v>
      </c>
    </row>
    <row r="11335" spans="1:6" x14ac:dyDescent="0.3">
      <c r="A11335">
        <v>2009</v>
      </c>
      <c r="B11335" t="s">
        <v>1932</v>
      </c>
      <c r="C11335" t="str">
        <f t="shared" si="356"/>
        <v>2009-Goias/GO-27-4-0</v>
      </c>
      <c r="D11335" s="4">
        <v>4</v>
      </c>
      <c r="E11335">
        <v>33</v>
      </c>
      <c r="F11335" t="str">
        <f t="shared" si="357"/>
        <v>27-4-0</v>
      </c>
    </row>
    <row r="11336" spans="1:6" x14ac:dyDescent="0.3">
      <c r="A11336">
        <v>2009</v>
      </c>
      <c r="B11336" t="s">
        <v>1933</v>
      </c>
      <c r="C11336" t="str">
        <f t="shared" si="356"/>
        <v>2009-Gremio/RS-27-4-0</v>
      </c>
      <c r="D11336" s="4">
        <v>8</v>
      </c>
      <c r="E11336">
        <v>32</v>
      </c>
      <c r="F11336" t="str">
        <f t="shared" si="357"/>
        <v>27-4-0</v>
      </c>
    </row>
    <row r="11337" spans="1:6" x14ac:dyDescent="0.3">
      <c r="A11337">
        <v>2009</v>
      </c>
      <c r="B11337" t="s">
        <v>1934</v>
      </c>
      <c r="C11337" t="str">
        <f t="shared" si="356"/>
        <v>2009-Internacional/RS-27-4-0</v>
      </c>
      <c r="D11337" s="4">
        <v>7</v>
      </c>
      <c r="E11337">
        <v>30</v>
      </c>
      <c r="F11337" t="str">
        <f t="shared" si="357"/>
        <v>27-4-0</v>
      </c>
    </row>
    <row r="11338" spans="1:6" x14ac:dyDescent="0.3">
      <c r="A11338">
        <v>2009</v>
      </c>
      <c r="B11338" t="s">
        <v>3179</v>
      </c>
      <c r="C11338" t="str">
        <f t="shared" si="356"/>
        <v>2009-Nautico/PE-27-4-0</v>
      </c>
      <c r="D11338" s="4">
        <v>4</v>
      </c>
      <c r="E11338">
        <v>25</v>
      </c>
      <c r="F11338" t="str">
        <f t="shared" si="357"/>
        <v>27-4-0</v>
      </c>
    </row>
    <row r="11339" spans="1:6" x14ac:dyDescent="0.3">
      <c r="A11339">
        <v>2009</v>
      </c>
      <c r="B11339" t="s">
        <v>1935</v>
      </c>
      <c r="C11339" t="str">
        <f t="shared" si="356"/>
        <v>2009-Palmeiras/SP-27-4-0</v>
      </c>
      <c r="D11339" s="4">
        <v>7</v>
      </c>
      <c r="E11339">
        <v>44</v>
      </c>
      <c r="F11339" t="str">
        <f t="shared" si="357"/>
        <v>27-4-0</v>
      </c>
    </row>
    <row r="11340" spans="1:6" x14ac:dyDescent="0.3">
      <c r="A11340">
        <v>2009</v>
      </c>
      <c r="B11340" t="s">
        <v>4075</v>
      </c>
      <c r="C11340" t="str">
        <f t="shared" si="356"/>
        <v>2009-Santo Andre/SP-27-4-0</v>
      </c>
      <c r="D11340" s="4">
        <v>3</v>
      </c>
      <c r="E11340">
        <v>16</v>
      </c>
      <c r="F11340" t="str">
        <f t="shared" si="357"/>
        <v>27-4-0</v>
      </c>
    </row>
    <row r="11341" spans="1:6" x14ac:dyDescent="0.3">
      <c r="A11341">
        <v>2009</v>
      </c>
      <c r="B11341" t="s">
        <v>1939</v>
      </c>
      <c r="C11341" t="str">
        <f t="shared" si="356"/>
        <v>2009-Santos/SP-27-4-0</v>
      </c>
      <c r="D11341" s="4">
        <v>6</v>
      </c>
      <c r="E11341">
        <v>35</v>
      </c>
      <c r="F11341" t="str">
        <f t="shared" si="357"/>
        <v>27-4-0</v>
      </c>
    </row>
    <row r="11342" spans="1:6" x14ac:dyDescent="0.3">
      <c r="A11342">
        <v>2009</v>
      </c>
      <c r="B11342" t="s">
        <v>1940</v>
      </c>
      <c r="C11342" t="str">
        <f t="shared" si="356"/>
        <v>2009-Sao Paulo/SP-27-4-0</v>
      </c>
      <c r="D11342" s="4">
        <v>7</v>
      </c>
      <c r="E11342">
        <v>38</v>
      </c>
      <c r="F11342" t="str">
        <f t="shared" si="357"/>
        <v>27-4-0</v>
      </c>
    </row>
    <row r="11343" spans="1:6" x14ac:dyDescent="0.3">
      <c r="A11343">
        <v>2009</v>
      </c>
      <c r="B11343" t="s">
        <v>3180</v>
      </c>
      <c r="C11343" t="str">
        <f t="shared" si="356"/>
        <v>2009-Sport/PE-27-4-0</v>
      </c>
      <c r="D11343" s="4">
        <v>4</v>
      </c>
      <c r="E11343">
        <v>22</v>
      </c>
      <c r="F11343" t="str">
        <f t="shared" si="357"/>
        <v>27-4-0</v>
      </c>
    </row>
    <row r="11344" spans="1:6" x14ac:dyDescent="0.3">
      <c r="A11344">
        <v>2009</v>
      </c>
      <c r="B11344" t="s">
        <v>3660</v>
      </c>
      <c r="C11344" t="str">
        <f t="shared" si="356"/>
        <v>2009-Vitoria/BA-27-4-0</v>
      </c>
      <c r="D11344" s="4">
        <v>5</v>
      </c>
      <c r="E11344">
        <v>28</v>
      </c>
      <c r="F11344" t="str">
        <f t="shared" si="357"/>
        <v>27-4-0</v>
      </c>
    </row>
    <row r="11345" spans="1:6" x14ac:dyDescent="0.3">
      <c r="A11345">
        <v>2009</v>
      </c>
      <c r="B11345" t="s">
        <v>3181</v>
      </c>
      <c r="C11345" t="str">
        <f t="shared" si="356"/>
        <v>2009-Atletico/MG-27-4-1</v>
      </c>
      <c r="D11345" s="4">
        <v>5</v>
      </c>
      <c r="E11345">
        <v>34</v>
      </c>
      <c r="F11345" t="str">
        <f t="shared" si="357"/>
        <v>27-4-1</v>
      </c>
    </row>
    <row r="11346" spans="1:6" x14ac:dyDescent="0.3">
      <c r="A11346">
        <v>2009</v>
      </c>
      <c r="B11346" t="s">
        <v>1942</v>
      </c>
      <c r="C11346" t="str">
        <f t="shared" si="356"/>
        <v>2009-Atletico/PR-27-4-1</v>
      </c>
      <c r="D11346" s="4">
        <v>5.5000010000000001</v>
      </c>
      <c r="E11346">
        <v>23</v>
      </c>
      <c r="F11346" t="str">
        <f t="shared" si="357"/>
        <v>27-4-1</v>
      </c>
    </row>
    <row r="11347" spans="1:6" x14ac:dyDescent="0.3">
      <c r="A11347">
        <v>2009</v>
      </c>
      <c r="B11347" t="s">
        <v>4076</v>
      </c>
      <c r="C11347" t="str">
        <f t="shared" si="356"/>
        <v>2009-Avai/SC-27-4-1</v>
      </c>
      <c r="D11347" s="4">
        <v>4</v>
      </c>
      <c r="E11347">
        <v>30</v>
      </c>
      <c r="F11347" t="str">
        <f t="shared" si="357"/>
        <v>27-4-1</v>
      </c>
    </row>
    <row r="11348" spans="1:6" x14ac:dyDescent="0.3">
      <c r="A11348">
        <v>2009</v>
      </c>
      <c r="B11348" t="s">
        <v>4077</v>
      </c>
      <c r="C11348" t="str">
        <f t="shared" si="356"/>
        <v>2009-Barueri/SP-27-4-1</v>
      </c>
      <c r="D11348" s="4">
        <v>5</v>
      </c>
      <c r="E11348">
        <v>26</v>
      </c>
      <c r="F11348" t="str">
        <f t="shared" si="357"/>
        <v>27-4-1</v>
      </c>
    </row>
    <row r="11349" spans="1:6" x14ac:dyDescent="0.3">
      <c r="A11349">
        <v>2009</v>
      </c>
      <c r="B11349" t="s">
        <v>1943</v>
      </c>
      <c r="C11349" t="str">
        <f t="shared" si="356"/>
        <v>2009-Botafogo/RJ-27-4-1</v>
      </c>
      <c r="D11349" s="4">
        <v>2</v>
      </c>
      <c r="E11349">
        <v>22</v>
      </c>
      <c r="F11349" t="str">
        <f t="shared" si="357"/>
        <v>27-4-1</v>
      </c>
    </row>
    <row r="11350" spans="1:6" x14ac:dyDescent="0.3">
      <c r="A11350">
        <v>2009</v>
      </c>
      <c r="B11350" t="s">
        <v>1944</v>
      </c>
      <c r="C11350" t="str">
        <f t="shared" si="356"/>
        <v>2009-Corinthians/SP-27-4-1</v>
      </c>
      <c r="D11350" s="4">
        <v>8</v>
      </c>
      <c r="E11350">
        <v>25</v>
      </c>
      <c r="F11350" t="str">
        <f t="shared" si="357"/>
        <v>27-4-1</v>
      </c>
    </row>
    <row r="11351" spans="1:6" x14ac:dyDescent="0.3">
      <c r="A11351">
        <v>2009</v>
      </c>
      <c r="B11351" t="s">
        <v>3661</v>
      </c>
      <c r="C11351" t="str">
        <f t="shared" si="356"/>
        <v>2009-Coritiba/PR-27-4-1</v>
      </c>
      <c r="D11351" s="4">
        <v>7</v>
      </c>
      <c r="E11351">
        <v>20</v>
      </c>
      <c r="F11351" t="str">
        <f t="shared" si="357"/>
        <v>27-4-1</v>
      </c>
    </row>
    <row r="11352" spans="1:6" x14ac:dyDescent="0.3">
      <c r="A11352">
        <v>2009</v>
      </c>
      <c r="B11352" t="s">
        <v>1945</v>
      </c>
      <c r="C11352" t="str">
        <f t="shared" si="356"/>
        <v>2009-Cruzeiro/MG-27-4-1</v>
      </c>
      <c r="D11352" s="4">
        <v>7</v>
      </c>
      <c r="E11352">
        <v>22</v>
      </c>
      <c r="F11352" t="str">
        <f t="shared" si="357"/>
        <v>27-4-1</v>
      </c>
    </row>
    <row r="11353" spans="1:6" x14ac:dyDescent="0.3">
      <c r="A11353">
        <v>2009</v>
      </c>
      <c r="B11353" t="s">
        <v>1947</v>
      </c>
      <c r="C11353" t="str">
        <f t="shared" si="356"/>
        <v>2009-Flamengo/RJ-27-4-1</v>
      </c>
      <c r="D11353" s="4">
        <v>4</v>
      </c>
      <c r="E11353">
        <v>30</v>
      </c>
      <c r="F11353" t="str">
        <f t="shared" si="357"/>
        <v>27-4-1</v>
      </c>
    </row>
    <row r="11354" spans="1:6" x14ac:dyDescent="0.3">
      <c r="A11354">
        <v>2009</v>
      </c>
      <c r="B11354" t="s">
        <v>1948</v>
      </c>
      <c r="C11354" t="str">
        <f t="shared" si="356"/>
        <v>2009-Fluminense/RJ-27-4-1</v>
      </c>
      <c r="D11354" s="4">
        <v>2</v>
      </c>
      <c r="E11354">
        <v>12</v>
      </c>
      <c r="F11354" t="str">
        <f t="shared" si="357"/>
        <v>27-4-1</v>
      </c>
    </row>
    <row r="11355" spans="1:6" x14ac:dyDescent="0.3">
      <c r="A11355">
        <v>2009</v>
      </c>
      <c r="B11355" t="s">
        <v>1950</v>
      </c>
      <c r="C11355" t="str">
        <f t="shared" si="356"/>
        <v>2009-Goias/GO-27-4-1</v>
      </c>
      <c r="D11355" s="4">
        <v>4</v>
      </c>
      <c r="E11355">
        <v>42</v>
      </c>
      <c r="F11355" t="str">
        <f t="shared" si="357"/>
        <v>27-4-1</v>
      </c>
    </row>
    <row r="11356" spans="1:6" x14ac:dyDescent="0.3">
      <c r="A11356">
        <v>2009</v>
      </c>
      <c r="B11356" t="s">
        <v>1951</v>
      </c>
      <c r="C11356" t="str">
        <f t="shared" si="356"/>
        <v>2009-Gremio/RS-27-4-1</v>
      </c>
      <c r="D11356" s="4">
        <v>6</v>
      </c>
      <c r="E11356">
        <v>22</v>
      </c>
      <c r="F11356" t="str">
        <f t="shared" si="357"/>
        <v>27-4-1</v>
      </c>
    </row>
    <row r="11357" spans="1:6" x14ac:dyDescent="0.3">
      <c r="A11357">
        <v>2009</v>
      </c>
      <c r="B11357" t="s">
        <v>1952</v>
      </c>
      <c r="C11357" t="str">
        <f t="shared" si="356"/>
        <v>2009-Internacional/RS-27-4-1</v>
      </c>
      <c r="D11357" s="4">
        <v>6</v>
      </c>
      <c r="E11357">
        <v>46</v>
      </c>
      <c r="F11357" t="str">
        <f t="shared" si="357"/>
        <v>27-4-1</v>
      </c>
    </row>
    <row r="11358" spans="1:6" x14ac:dyDescent="0.3">
      <c r="A11358">
        <v>2009</v>
      </c>
      <c r="B11358" t="s">
        <v>3182</v>
      </c>
      <c r="C11358" t="str">
        <f t="shared" si="356"/>
        <v>2009-Nautico/PE-27-4-1</v>
      </c>
      <c r="D11358" s="4">
        <v>7</v>
      </c>
      <c r="E11358">
        <v>18</v>
      </c>
      <c r="F11358" t="str">
        <f t="shared" si="357"/>
        <v>27-4-1</v>
      </c>
    </row>
    <row r="11359" spans="1:6" x14ac:dyDescent="0.3">
      <c r="A11359">
        <v>2009</v>
      </c>
      <c r="B11359" t="s">
        <v>1953</v>
      </c>
      <c r="C11359" t="str">
        <f t="shared" si="356"/>
        <v>2009-Palmeiras/SP-27-4-1</v>
      </c>
      <c r="D11359" s="4">
        <v>7</v>
      </c>
      <c r="E11359">
        <v>45</v>
      </c>
      <c r="F11359" t="str">
        <f t="shared" si="357"/>
        <v>27-4-1</v>
      </c>
    </row>
    <row r="11360" spans="1:6" x14ac:dyDescent="0.3">
      <c r="A11360">
        <v>2009</v>
      </c>
      <c r="B11360" t="s">
        <v>4078</v>
      </c>
      <c r="C11360" t="str">
        <f t="shared" si="356"/>
        <v>2009-Santo Andre/SP-27-4-1</v>
      </c>
      <c r="D11360" s="4">
        <v>6</v>
      </c>
      <c r="E11360">
        <v>25</v>
      </c>
      <c r="F11360" t="str">
        <f t="shared" si="357"/>
        <v>27-4-1</v>
      </c>
    </row>
    <row r="11361" spans="1:6" x14ac:dyDescent="0.3">
      <c r="A11361">
        <v>2009</v>
      </c>
      <c r="B11361" t="s">
        <v>1957</v>
      </c>
      <c r="C11361" t="str">
        <f t="shared" si="356"/>
        <v>2009-Santos/SP-27-4-1</v>
      </c>
      <c r="D11361" s="4">
        <v>5.25</v>
      </c>
      <c r="E11361">
        <v>29</v>
      </c>
      <c r="F11361" t="str">
        <f t="shared" si="357"/>
        <v>27-4-1</v>
      </c>
    </row>
    <row r="11362" spans="1:6" x14ac:dyDescent="0.3">
      <c r="A11362">
        <v>2009</v>
      </c>
      <c r="B11362" t="s">
        <v>1958</v>
      </c>
      <c r="C11362" t="str">
        <f t="shared" si="356"/>
        <v>2009-Sao Paulo/SP-27-4-1</v>
      </c>
      <c r="D11362" s="4">
        <v>7</v>
      </c>
      <c r="E11362">
        <v>38</v>
      </c>
      <c r="F11362" t="str">
        <f t="shared" si="357"/>
        <v>27-4-1</v>
      </c>
    </row>
    <row r="11363" spans="1:6" x14ac:dyDescent="0.3">
      <c r="A11363">
        <v>2009</v>
      </c>
      <c r="B11363" t="s">
        <v>3183</v>
      </c>
      <c r="C11363" t="str">
        <f t="shared" si="356"/>
        <v>2009-Sport/PE-27-4-1</v>
      </c>
      <c r="D11363" s="4">
        <v>4.1428529999999997</v>
      </c>
      <c r="E11363">
        <v>19</v>
      </c>
      <c r="F11363" t="str">
        <f t="shared" si="357"/>
        <v>27-4-1</v>
      </c>
    </row>
    <row r="11364" spans="1:6" x14ac:dyDescent="0.3">
      <c r="A11364">
        <v>2009</v>
      </c>
      <c r="B11364" t="s">
        <v>3663</v>
      </c>
      <c r="C11364" t="str">
        <f t="shared" si="356"/>
        <v>2009-Vitoria/BA-27-4-1</v>
      </c>
      <c r="D11364" s="4">
        <v>5</v>
      </c>
      <c r="E11364">
        <v>26</v>
      </c>
      <c r="F11364" t="str">
        <f t="shared" si="357"/>
        <v>27-4-1</v>
      </c>
    </row>
    <row r="11365" spans="1:6" x14ac:dyDescent="0.3">
      <c r="A11365">
        <v>2009</v>
      </c>
      <c r="B11365" t="s">
        <v>3184</v>
      </c>
      <c r="C11365" t="str">
        <f t="shared" si="356"/>
        <v>2009-Atletico/MG-27-4-2</v>
      </c>
      <c r="D11365" s="4">
        <v>2</v>
      </c>
      <c r="E11365">
        <v>31</v>
      </c>
      <c r="F11365" t="str">
        <f t="shared" si="357"/>
        <v>27-4-2</v>
      </c>
    </row>
    <row r="11366" spans="1:6" x14ac:dyDescent="0.3">
      <c r="A11366">
        <v>2009</v>
      </c>
      <c r="B11366" t="s">
        <v>1960</v>
      </c>
      <c r="C11366" t="str">
        <f t="shared" si="356"/>
        <v>2009-Atletico/PR-27-4-2</v>
      </c>
      <c r="D11366" s="4">
        <v>6</v>
      </c>
      <c r="E11366">
        <v>26</v>
      </c>
      <c r="F11366" t="str">
        <f t="shared" si="357"/>
        <v>27-4-2</v>
      </c>
    </row>
    <row r="11367" spans="1:6" x14ac:dyDescent="0.3">
      <c r="A11367">
        <v>2009</v>
      </c>
      <c r="B11367" t="s">
        <v>4079</v>
      </c>
      <c r="C11367" t="str">
        <f t="shared" si="356"/>
        <v>2009-Avai/SC-27-4-2</v>
      </c>
      <c r="D11367" s="4">
        <v>7</v>
      </c>
      <c r="E11367">
        <v>35</v>
      </c>
      <c r="F11367" t="str">
        <f t="shared" si="357"/>
        <v>27-4-2</v>
      </c>
    </row>
    <row r="11368" spans="1:6" x14ac:dyDescent="0.3">
      <c r="A11368">
        <v>2009</v>
      </c>
      <c r="B11368" t="s">
        <v>4080</v>
      </c>
      <c r="C11368" t="str">
        <f t="shared" si="356"/>
        <v>2009-Barueri/SP-27-4-2</v>
      </c>
      <c r="D11368" s="4">
        <v>6.9999929999999999</v>
      </c>
      <c r="E11368">
        <v>24</v>
      </c>
      <c r="F11368" t="str">
        <f t="shared" si="357"/>
        <v>27-4-2</v>
      </c>
    </row>
    <row r="11369" spans="1:6" x14ac:dyDescent="0.3">
      <c r="A11369">
        <v>2009</v>
      </c>
      <c r="B11369" t="s">
        <v>1961</v>
      </c>
      <c r="C11369" t="str">
        <f t="shared" si="356"/>
        <v>2009-Botafogo/RJ-27-4-2</v>
      </c>
      <c r="D11369" s="4">
        <v>4.333329</v>
      </c>
      <c r="E11369">
        <v>13</v>
      </c>
      <c r="F11369" t="str">
        <f t="shared" si="357"/>
        <v>27-4-2</v>
      </c>
    </row>
    <row r="11370" spans="1:6" x14ac:dyDescent="0.3">
      <c r="A11370">
        <v>2009</v>
      </c>
      <c r="B11370" t="s">
        <v>1962</v>
      </c>
      <c r="C11370" t="str">
        <f t="shared" si="356"/>
        <v>2009-Corinthians/SP-27-4-2</v>
      </c>
      <c r="D11370" s="4">
        <v>8</v>
      </c>
      <c r="E11370">
        <v>36</v>
      </c>
      <c r="F11370" t="str">
        <f t="shared" si="357"/>
        <v>27-4-2</v>
      </c>
    </row>
    <row r="11371" spans="1:6" x14ac:dyDescent="0.3">
      <c r="A11371">
        <v>2009</v>
      </c>
      <c r="B11371" t="s">
        <v>3664</v>
      </c>
      <c r="C11371" t="str">
        <f t="shared" si="356"/>
        <v>2009-Coritiba/PR-27-4-2</v>
      </c>
      <c r="D11371" s="4">
        <v>9</v>
      </c>
      <c r="E11371">
        <v>25</v>
      </c>
      <c r="F11371" t="str">
        <f t="shared" si="357"/>
        <v>27-4-2</v>
      </c>
    </row>
    <row r="11372" spans="1:6" x14ac:dyDescent="0.3">
      <c r="A11372">
        <v>2009</v>
      </c>
      <c r="B11372" t="s">
        <v>1963</v>
      </c>
      <c r="C11372" t="str">
        <f t="shared" si="356"/>
        <v>2009-Cruzeiro/MG-27-4-2</v>
      </c>
      <c r="D11372" s="4">
        <v>8</v>
      </c>
      <c r="E11372">
        <v>28</v>
      </c>
      <c r="F11372" t="str">
        <f t="shared" si="357"/>
        <v>27-4-2</v>
      </c>
    </row>
    <row r="11373" spans="1:6" x14ac:dyDescent="0.3">
      <c r="A11373">
        <v>2009</v>
      </c>
      <c r="B11373" t="s">
        <v>1965</v>
      </c>
      <c r="C11373" t="str">
        <f t="shared" si="356"/>
        <v>2009-Flamengo/RJ-27-4-2</v>
      </c>
      <c r="D11373" s="4">
        <v>3</v>
      </c>
      <c r="E11373">
        <v>29</v>
      </c>
      <c r="F11373" t="str">
        <f t="shared" si="357"/>
        <v>27-4-2</v>
      </c>
    </row>
    <row r="11374" spans="1:6" x14ac:dyDescent="0.3">
      <c r="A11374">
        <v>2009</v>
      </c>
      <c r="B11374" t="s">
        <v>1966</v>
      </c>
      <c r="C11374" t="str">
        <f t="shared" si="356"/>
        <v>2009-Fluminense/RJ-27-4-2</v>
      </c>
      <c r="D11374" s="4">
        <v>1</v>
      </c>
      <c r="E11374">
        <v>10</v>
      </c>
      <c r="F11374" t="str">
        <f t="shared" si="357"/>
        <v>27-4-2</v>
      </c>
    </row>
    <row r="11375" spans="1:6" x14ac:dyDescent="0.3">
      <c r="A11375">
        <v>2009</v>
      </c>
      <c r="B11375" t="s">
        <v>1968</v>
      </c>
      <c r="C11375" t="str">
        <f t="shared" si="356"/>
        <v>2009-Goias/GO-27-4-2</v>
      </c>
      <c r="D11375" s="4">
        <v>6</v>
      </c>
      <c r="E11375">
        <v>27</v>
      </c>
      <c r="F11375" t="str">
        <f t="shared" si="357"/>
        <v>27-4-2</v>
      </c>
    </row>
    <row r="11376" spans="1:6" x14ac:dyDescent="0.3">
      <c r="A11376">
        <v>2009</v>
      </c>
      <c r="B11376" t="s">
        <v>1969</v>
      </c>
      <c r="C11376" t="str">
        <f t="shared" si="356"/>
        <v>2009-Gremio/RS-27-4-2</v>
      </c>
      <c r="D11376" s="4">
        <v>6</v>
      </c>
      <c r="E11376">
        <v>17</v>
      </c>
      <c r="F11376" t="str">
        <f t="shared" si="357"/>
        <v>27-4-2</v>
      </c>
    </row>
    <row r="11377" spans="1:6" x14ac:dyDescent="0.3">
      <c r="A11377">
        <v>2009</v>
      </c>
      <c r="B11377" t="s">
        <v>1970</v>
      </c>
      <c r="C11377" t="str">
        <f t="shared" si="356"/>
        <v>2009-Internacional/RS-27-4-2</v>
      </c>
      <c r="D11377" s="4">
        <v>6</v>
      </c>
      <c r="E11377">
        <v>40</v>
      </c>
      <c r="F11377" t="str">
        <f t="shared" si="357"/>
        <v>27-4-2</v>
      </c>
    </row>
    <row r="11378" spans="1:6" x14ac:dyDescent="0.3">
      <c r="A11378">
        <v>2009</v>
      </c>
      <c r="B11378" t="s">
        <v>3185</v>
      </c>
      <c r="C11378" t="str">
        <f t="shared" si="356"/>
        <v>2009-Nautico/PE-27-4-2</v>
      </c>
      <c r="D11378" s="4">
        <v>6</v>
      </c>
      <c r="E11378">
        <v>28</v>
      </c>
      <c r="F11378" t="str">
        <f t="shared" si="357"/>
        <v>27-4-2</v>
      </c>
    </row>
    <row r="11379" spans="1:6" x14ac:dyDescent="0.3">
      <c r="A11379">
        <v>2009</v>
      </c>
      <c r="B11379" t="s">
        <v>1971</v>
      </c>
      <c r="C11379" t="str">
        <f t="shared" si="356"/>
        <v>2009-Palmeiras/SP-27-4-2</v>
      </c>
      <c r="D11379" s="4">
        <v>7.3333259999999996</v>
      </c>
      <c r="E11379">
        <v>22</v>
      </c>
      <c r="F11379" t="str">
        <f t="shared" si="357"/>
        <v>27-4-2</v>
      </c>
    </row>
    <row r="11380" spans="1:6" x14ac:dyDescent="0.3">
      <c r="A11380">
        <v>2009</v>
      </c>
      <c r="B11380" t="s">
        <v>4081</v>
      </c>
      <c r="C11380" t="str">
        <f t="shared" si="356"/>
        <v>2009-Santo Andre/SP-27-4-2</v>
      </c>
      <c r="D11380" s="4">
        <v>6</v>
      </c>
      <c r="E11380">
        <v>25</v>
      </c>
      <c r="F11380" t="str">
        <f t="shared" si="357"/>
        <v>27-4-2</v>
      </c>
    </row>
    <row r="11381" spans="1:6" x14ac:dyDescent="0.3">
      <c r="A11381">
        <v>2009</v>
      </c>
      <c r="B11381" t="s">
        <v>1975</v>
      </c>
      <c r="C11381" t="str">
        <f t="shared" si="356"/>
        <v>2009-Santos/SP-27-4-2</v>
      </c>
      <c r="D11381" s="4">
        <v>5.75</v>
      </c>
      <c r="E11381">
        <v>19</v>
      </c>
      <c r="F11381" t="str">
        <f t="shared" si="357"/>
        <v>27-4-2</v>
      </c>
    </row>
    <row r="11382" spans="1:6" x14ac:dyDescent="0.3">
      <c r="A11382">
        <v>2009</v>
      </c>
      <c r="B11382" t="s">
        <v>1976</v>
      </c>
      <c r="C11382" t="str">
        <f t="shared" si="356"/>
        <v>2009-Sao Paulo/SP-27-4-2</v>
      </c>
      <c r="D11382" s="4">
        <v>7</v>
      </c>
      <c r="E11382">
        <v>34</v>
      </c>
      <c r="F11382" t="str">
        <f t="shared" si="357"/>
        <v>27-4-2</v>
      </c>
    </row>
    <row r="11383" spans="1:6" x14ac:dyDescent="0.3">
      <c r="A11383">
        <v>2009</v>
      </c>
      <c r="B11383" t="s">
        <v>3186</v>
      </c>
      <c r="C11383" t="str">
        <f t="shared" si="356"/>
        <v>2009-Sport/PE-27-4-2</v>
      </c>
      <c r="D11383" s="4">
        <v>3.6</v>
      </c>
      <c r="E11383">
        <v>12</v>
      </c>
      <c r="F11383" t="str">
        <f t="shared" si="357"/>
        <v>27-4-2</v>
      </c>
    </row>
    <row r="11384" spans="1:6" x14ac:dyDescent="0.3">
      <c r="A11384">
        <v>2009</v>
      </c>
      <c r="B11384" t="s">
        <v>3666</v>
      </c>
      <c r="C11384" t="str">
        <f t="shared" si="356"/>
        <v>2009-Vitoria/BA-27-4-2</v>
      </c>
      <c r="D11384" s="4">
        <v>4.5999999999999996</v>
      </c>
      <c r="E11384">
        <v>19</v>
      </c>
      <c r="F11384" t="str">
        <f t="shared" si="357"/>
        <v>27-4-2</v>
      </c>
    </row>
    <row r="11385" spans="1:6" x14ac:dyDescent="0.3">
      <c r="A11385">
        <v>2009</v>
      </c>
      <c r="B11385" t="s">
        <v>3187</v>
      </c>
      <c r="C11385" t="str">
        <f t="shared" si="356"/>
        <v>2009-Atletico/MG-27-4-3</v>
      </c>
      <c r="D11385" s="4">
        <v>1</v>
      </c>
      <c r="E11385">
        <v>30</v>
      </c>
      <c r="F11385" t="str">
        <f t="shared" si="357"/>
        <v>27-4-3</v>
      </c>
    </row>
    <row r="11386" spans="1:6" x14ac:dyDescent="0.3">
      <c r="A11386">
        <v>2009</v>
      </c>
      <c r="B11386" t="s">
        <v>1978</v>
      </c>
      <c r="C11386" t="str">
        <f t="shared" si="356"/>
        <v>2009-Atletico/PR-27-4-3</v>
      </c>
      <c r="D11386" s="4">
        <v>9</v>
      </c>
      <c r="E11386">
        <v>27</v>
      </c>
      <c r="F11386" t="str">
        <f t="shared" si="357"/>
        <v>27-4-3</v>
      </c>
    </row>
    <row r="11387" spans="1:6" x14ac:dyDescent="0.3">
      <c r="A11387">
        <v>2009</v>
      </c>
      <c r="B11387" t="s">
        <v>4082</v>
      </c>
      <c r="C11387" t="str">
        <f t="shared" si="356"/>
        <v>2009-Avai/SC-27-4-3</v>
      </c>
      <c r="D11387" s="4">
        <v>8</v>
      </c>
      <c r="E11387">
        <v>33</v>
      </c>
      <c r="F11387" t="str">
        <f t="shared" si="357"/>
        <v>27-4-3</v>
      </c>
    </row>
    <row r="11388" spans="1:6" x14ac:dyDescent="0.3">
      <c r="A11388">
        <v>2009</v>
      </c>
      <c r="B11388" t="s">
        <v>4083</v>
      </c>
      <c r="C11388" t="str">
        <f t="shared" si="356"/>
        <v>2009-Barueri/SP-27-4-3</v>
      </c>
      <c r="D11388" s="4">
        <v>7</v>
      </c>
      <c r="E11388">
        <v>31</v>
      </c>
      <c r="F11388" t="str">
        <f t="shared" si="357"/>
        <v>27-4-3</v>
      </c>
    </row>
    <row r="11389" spans="1:6" x14ac:dyDescent="0.3">
      <c r="A11389">
        <v>2009</v>
      </c>
      <c r="B11389" t="s">
        <v>1979</v>
      </c>
      <c r="C11389" t="str">
        <f t="shared" si="356"/>
        <v>2009-Botafogo/RJ-27-4-3</v>
      </c>
      <c r="D11389" s="4">
        <v>4.25</v>
      </c>
      <c r="E11389">
        <v>17</v>
      </c>
      <c r="F11389" t="str">
        <f t="shared" si="357"/>
        <v>27-4-3</v>
      </c>
    </row>
    <row r="11390" spans="1:6" x14ac:dyDescent="0.3">
      <c r="A11390">
        <v>2009</v>
      </c>
      <c r="B11390" t="s">
        <v>1980</v>
      </c>
      <c r="C11390" t="str">
        <f t="shared" si="356"/>
        <v>2009-Corinthians/SP-27-4-3</v>
      </c>
      <c r="D11390" s="4">
        <v>9</v>
      </c>
      <c r="E11390">
        <v>22</v>
      </c>
      <c r="F11390" t="str">
        <f t="shared" si="357"/>
        <v>27-4-3</v>
      </c>
    </row>
    <row r="11391" spans="1:6" x14ac:dyDescent="0.3">
      <c r="A11391">
        <v>2009</v>
      </c>
      <c r="B11391" t="s">
        <v>3667</v>
      </c>
      <c r="C11391" t="str">
        <f t="shared" si="356"/>
        <v>2009-Coritiba/PR-27-4-3</v>
      </c>
      <c r="D11391" s="4">
        <v>6</v>
      </c>
      <c r="E11391">
        <v>21</v>
      </c>
      <c r="F11391" t="str">
        <f t="shared" si="357"/>
        <v>27-4-3</v>
      </c>
    </row>
    <row r="11392" spans="1:6" x14ac:dyDescent="0.3">
      <c r="A11392">
        <v>2009</v>
      </c>
      <c r="B11392" t="s">
        <v>1981</v>
      </c>
      <c r="C11392" t="str">
        <f t="shared" si="356"/>
        <v>2009-Cruzeiro/MG-27-4-3</v>
      </c>
      <c r="D11392" s="4">
        <v>8</v>
      </c>
      <c r="E11392">
        <v>21</v>
      </c>
      <c r="F11392" t="str">
        <f t="shared" si="357"/>
        <v>27-4-3</v>
      </c>
    </row>
    <row r="11393" spans="1:6" x14ac:dyDescent="0.3">
      <c r="A11393">
        <v>2009</v>
      </c>
      <c r="B11393" t="s">
        <v>1983</v>
      </c>
      <c r="C11393" t="str">
        <f t="shared" si="356"/>
        <v>2009-Flamengo/RJ-27-4-3</v>
      </c>
      <c r="D11393" s="4">
        <v>3</v>
      </c>
      <c r="E11393">
        <v>13</v>
      </c>
      <c r="F11393" t="str">
        <f t="shared" si="357"/>
        <v>27-4-3</v>
      </c>
    </row>
    <row r="11394" spans="1:6" x14ac:dyDescent="0.3">
      <c r="A11394">
        <v>2009</v>
      </c>
      <c r="B11394" t="s">
        <v>1984</v>
      </c>
      <c r="C11394" t="str">
        <f t="shared" si="356"/>
        <v>2009-Fluminense/RJ-27-4-3</v>
      </c>
      <c r="D11394" s="4">
        <v>0</v>
      </c>
      <c r="E11394">
        <v>11</v>
      </c>
      <c r="F11394" t="str">
        <f t="shared" si="357"/>
        <v>27-4-3</v>
      </c>
    </row>
    <row r="11395" spans="1:6" x14ac:dyDescent="0.3">
      <c r="A11395">
        <v>2009</v>
      </c>
      <c r="B11395" t="s">
        <v>1986</v>
      </c>
      <c r="C11395" t="str">
        <f t="shared" ref="C11395:C11458" si="358">A11395&amp;"-"&amp;B11395</f>
        <v>2009-Goias/GO-27-4-3</v>
      </c>
      <c r="D11395" s="4">
        <v>12</v>
      </c>
      <c r="E11395">
        <v>31</v>
      </c>
      <c r="F11395" t="str">
        <f t="shared" ref="F11395:F11458" si="359">RIGHT(B11395,LEN(C11395)-FIND("-",C11395,6))</f>
        <v>27-4-3</v>
      </c>
    </row>
    <row r="11396" spans="1:6" x14ac:dyDescent="0.3">
      <c r="A11396">
        <v>2009</v>
      </c>
      <c r="B11396" t="s">
        <v>1987</v>
      </c>
      <c r="C11396" t="str">
        <f t="shared" si="358"/>
        <v>2009-Gremio/RS-27-4-3</v>
      </c>
      <c r="D11396" s="4">
        <v>5.999994</v>
      </c>
      <c r="E11396">
        <v>22</v>
      </c>
      <c r="F11396" t="str">
        <f t="shared" si="359"/>
        <v>27-4-3</v>
      </c>
    </row>
    <row r="11397" spans="1:6" x14ac:dyDescent="0.3">
      <c r="A11397">
        <v>2009</v>
      </c>
      <c r="B11397" t="s">
        <v>1988</v>
      </c>
      <c r="C11397" t="str">
        <f t="shared" si="358"/>
        <v>2009-Internacional/RS-27-4-3</v>
      </c>
      <c r="D11397" s="4">
        <v>4</v>
      </c>
      <c r="E11397">
        <v>42</v>
      </c>
      <c r="F11397" t="str">
        <f t="shared" si="359"/>
        <v>27-4-3</v>
      </c>
    </row>
    <row r="11398" spans="1:6" x14ac:dyDescent="0.3">
      <c r="A11398">
        <v>2009</v>
      </c>
      <c r="B11398" t="s">
        <v>3188</v>
      </c>
      <c r="C11398" t="str">
        <f t="shared" si="358"/>
        <v>2009-Nautico/PE-27-4-3</v>
      </c>
      <c r="D11398" s="4">
        <v>6</v>
      </c>
      <c r="E11398">
        <v>28</v>
      </c>
      <c r="F11398" t="str">
        <f t="shared" si="359"/>
        <v>27-4-3</v>
      </c>
    </row>
    <row r="11399" spans="1:6" x14ac:dyDescent="0.3">
      <c r="A11399">
        <v>2009</v>
      </c>
      <c r="B11399" t="s">
        <v>1989</v>
      </c>
      <c r="C11399" t="str">
        <f t="shared" si="358"/>
        <v>2009-Palmeiras/SP-27-4-3</v>
      </c>
      <c r="D11399" s="4">
        <v>8</v>
      </c>
      <c r="E11399">
        <v>32</v>
      </c>
      <c r="F11399" t="str">
        <f t="shared" si="359"/>
        <v>27-4-3</v>
      </c>
    </row>
    <row r="11400" spans="1:6" x14ac:dyDescent="0.3">
      <c r="A11400">
        <v>2009</v>
      </c>
      <c r="B11400" t="s">
        <v>4084</v>
      </c>
      <c r="C11400" t="str">
        <f t="shared" si="358"/>
        <v>2009-Santo Andre/SP-27-4-3</v>
      </c>
      <c r="D11400" s="4">
        <v>6</v>
      </c>
      <c r="E11400">
        <v>12</v>
      </c>
      <c r="F11400" t="str">
        <f t="shared" si="359"/>
        <v>27-4-3</v>
      </c>
    </row>
    <row r="11401" spans="1:6" x14ac:dyDescent="0.3">
      <c r="A11401">
        <v>2009</v>
      </c>
      <c r="B11401" t="s">
        <v>1993</v>
      </c>
      <c r="C11401" t="str">
        <f t="shared" si="358"/>
        <v>2009-Santos/SP-27-4-3</v>
      </c>
      <c r="D11401" s="4">
        <v>5</v>
      </c>
      <c r="E11401">
        <v>24</v>
      </c>
      <c r="F11401" t="str">
        <f t="shared" si="359"/>
        <v>27-4-3</v>
      </c>
    </row>
    <row r="11402" spans="1:6" x14ac:dyDescent="0.3">
      <c r="A11402">
        <v>2009</v>
      </c>
      <c r="B11402" t="s">
        <v>1994</v>
      </c>
      <c r="C11402" t="str">
        <f t="shared" si="358"/>
        <v>2009-Sao Paulo/SP-27-4-3</v>
      </c>
      <c r="D11402" s="4">
        <v>9</v>
      </c>
      <c r="E11402">
        <v>36</v>
      </c>
      <c r="F11402" t="str">
        <f t="shared" si="359"/>
        <v>27-4-3</v>
      </c>
    </row>
    <row r="11403" spans="1:6" x14ac:dyDescent="0.3">
      <c r="A11403">
        <v>2009</v>
      </c>
      <c r="B11403" t="s">
        <v>3189</v>
      </c>
      <c r="C11403" t="str">
        <f t="shared" si="358"/>
        <v>2009-Sport/PE-27-4-3</v>
      </c>
      <c r="D11403" s="4">
        <v>2.6666639999999999</v>
      </c>
      <c r="E11403">
        <v>10</v>
      </c>
      <c r="F11403" t="str">
        <f t="shared" si="359"/>
        <v>27-4-3</v>
      </c>
    </row>
    <row r="11404" spans="1:6" x14ac:dyDescent="0.3">
      <c r="A11404">
        <v>2009</v>
      </c>
      <c r="B11404" t="s">
        <v>3669</v>
      </c>
      <c r="C11404" t="str">
        <f t="shared" si="358"/>
        <v>2009-Vitoria/BA-27-4-3</v>
      </c>
      <c r="D11404" s="4">
        <v>4</v>
      </c>
      <c r="E11404">
        <v>34</v>
      </c>
      <c r="F11404" t="str">
        <f t="shared" si="359"/>
        <v>27-4-3</v>
      </c>
    </row>
    <row r="11405" spans="1:6" x14ac:dyDescent="0.3">
      <c r="A11405">
        <v>2009</v>
      </c>
      <c r="B11405" t="s">
        <v>3190</v>
      </c>
      <c r="C11405" t="str">
        <f t="shared" si="358"/>
        <v>2009-Atletico/MG-27-5-0</v>
      </c>
      <c r="D11405" s="4">
        <v>8</v>
      </c>
      <c r="E11405">
        <v>41</v>
      </c>
      <c r="F11405" t="str">
        <f t="shared" si="359"/>
        <v>27-5-0</v>
      </c>
    </row>
    <row r="11406" spans="1:6" x14ac:dyDescent="0.3">
      <c r="A11406">
        <v>2009</v>
      </c>
      <c r="B11406" t="s">
        <v>1996</v>
      </c>
      <c r="C11406" t="str">
        <f t="shared" si="358"/>
        <v>2009-Atletico/PR-27-5-0</v>
      </c>
      <c r="D11406" s="4">
        <v>7</v>
      </c>
      <c r="E11406">
        <v>30</v>
      </c>
      <c r="F11406" t="str">
        <f t="shared" si="359"/>
        <v>27-5-0</v>
      </c>
    </row>
    <row r="11407" spans="1:6" x14ac:dyDescent="0.3">
      <c r="A11407">
        <v>2009</v>
      </c>
      <c r="B11407" t="s">
        <v>4085</v>
      </c>
      <c r="C11407" t="str">
        <f t="shared" si="358"/>
        <v>2009-Avai/SC-27-5-0</v>
      </c>
      <c r="D11407" s="4">
        <v>6</v>
      </c>
      <c r="E11407">
        <v>37</v>
      </c>
      <c r="F11407" t="str">
        <f t="shared" si="359"/>
        <v>27-5-0</v>
      </c>
    </row>
    <row r="11408" spans="1:6" x14ac:dyDescent="0.3">
      <c r="A11408">
        <v>2009</v>
      </c>
      <c r="B11408" t="s">
        <v>4086</v>
      </c>
      <c r="C11408" t="str">
        <f t="shared" si="358"/>
        <v>2009-Barueri/SP-27-5-0</v>
      </c>
      <c r="D11408" s="4">
        <v>9</v>
      </c>
      <c r="E11408">
        <v>31</v>
      </c>
      <c r="F11408" t="str">
        <f t="shared" si="359"/>
        <v>27-5-0</v>
      </c>
    </row>
    <row r="11409" spans="1:6" x14ac:dyDescent="0.3">
      <c r="A11409">
        <v>2009</v>
      </c>
      <c r="B11409" t="s">
        <v>1997</v>
      </c>
      <c r="C11409" t="str">
        <f t="shared" si="358"/>
        <v>2009-Botafogo/RJ-27-5-0</v>
      </c>
      <c r="D11409" s="4">
        <v>4</v>
      </c>
      <c r="E11409">
        <v>25</v>
      </c>
      <c r="F11409" t="str">
        <f t="shared" si="359"/>
        <v>27-5-0</v>
      </c>
    </row>
    <row r="11410" spans="1:6" x14ac:dyDescent="0.3">
      <c r="A11410">
        <v>2009</v>
      </c>
      <c r="B11410" t="s">
        <v>1998</v>
      </c>
      <c r="C11410" t="str">
        <f t="shared" si="358"/>
        <v>2009-Corinthians/SP-27-5-0</v>
      </c>
      <c r="D11410" s="4">
        <v>6</v>
      </c>
      <c r="E11410">
        <v>23</v>
      </c>
      <c r="F11410" t="str">
        <f t="shared" si="359"/>
        <v>27-5-0</v>
      </c>
    </row>
    <row r="11411" spans="1:6" x14ac:dyDescent="0.3">
      <c r="A11411">
        <v>2009</v>
      </c>
      <c r="B11411" t="s">
        <v>3670</v>
      </c>
      <c r="C11411" t="str">
        <f t="shared" si="358"/>
        <v>2009-Coritiba/PR-27-5-0</v>
      </c>
      <c r="D11411" s="4">
        <v>5</v>
      </c>
      <c r="E11411">
        <v>27</v>
      </c>
      <c r="F11411" t="str">
        <f t="shared" si="359"/>
        <v>27-5-0</v>
      </c>
    </row>
    <row r="11412" spans="1:6" x14ac:dyDescent="0.3">
      <c r="A11412">
        <v>2009</v>
      </c>
      <c r="B11412" t="s">
        <v>1999</v>
      </c>
      <c r="C11412" t="str">
        <f t="shared" si="358"/>
        <v>2009-Cruzeiro/MG-27-5-0</v>
      </c>
      <c r="D11412" s="4">
        <v>5.999994</v>
      </c>
      <c r="E11412">
        <v>18</v>
      </c>
      <c r="F11412" t="str">
        <f t="shared" si="359"/>
        <v>27-5-0</v>
      </c>
    </row>
    <row r="11413" spans="1:6" x14ac:dyDescent="0.3">
      <c r="A11413">
        <v>2009</v>
      </c>
      <c r="B11413" t="s">
        <v>2001</v>
      </c>
      <c r="C11413" t="str">
        <f t="shared" si="358"/>
        <v>2009-Flamengo/RJ-27-5-0</v>
      </c>
      <c r="D11413" s="4">
        <v>10</v>
      </c>
      <c r="E11413">
        <v>29</v>
      </c>
      <c r="F11413" t="str">
        <f t="shared" si="359"/>
        <v>27-5-0</v>
      </c>
    </row>
    <row r="11414" spans="1:6" x14ac:dyDescent="0.3">
      <c r="A11414">
        <v>2009</v>
      </c>
      <c r="B11414" t="s">
        <v>2002</v>
      </c>
      <c r="C11414" t="str">
        <f t="shared" si="358"/>
        <v>2009-Fluminense/RJ-27-5-0</v>
      </c>
      <c r="D11414" s="4">
        <v>3</v>
      </c>
      <c r="E11414">
        <v>18</v>
      </c>
      <c r="F11414" t="str">
        <f t="shared" si="359"/>
        <v>27-5-0</v>
      </c>
    </row>
    <row r="11415" spans="1:6" x14ac:dyDescent="0.3">
      <c r="A11415">
        <v>2009</v>
      </c>
      <c r="B11415" t="s">
        <v>2004</v>
      </c>
      <c r="C11415" t="str">
        <f t="shared" si="358"/>
        <v>2009-Goias/GO-27-5-0</v>
      </c>
      <c r="D11415" s="4">
        <v>7</v>
      </c>
      <c r="E11415">
        <v>42</v>
      </c>
      <c r="F11415" t="str">
        <f t="shared" si="359"/>
        <v>27-5-0</v>
      </c>
    </row>
    <row r="11416" spans="1:6" x14ac:dyDescent="0.3">
      <c r="A11416">
        <v>2009</v>
      </c>
      <c r="B11416" t="s">
        <v>2005</v>
      </c>
      <c r="C11416" t="str">
        <f t="shared" si="358"/>
        <v>2009-Gremio/RS-27-5-0</v>
      </c>
      <c r="D11416" s="4">
        <v>11</v>
      </c>
      <c r="E11416">
        <v>32</v>
      </c>
      <c r="F11416" t="str">
        <f t="shared" si="359"/>
        <v>27-5-0</v>
      </c>
    </row>
    <row r="11417" spans="1:6" x14ac:dyDescent="0.3">
      <c r="A11417">
        <v>2009</v>
      </c>
      <c r="B11417" t="s">
        <v>2006</v>
      </c>
      <c r="C11417" t="str">
        <f t="shared" si="358"/>
        <v>2009-Internacional/RS-27-5-0</v>
      </c>
      <c r="D11417" s="4">
        <v>6</v>
      </c>
      <c r="E11417">
        <v>36</v>
      </c>
      <c r="F11417" t="str">
        <f t="shared" si="359"/>
        <v>27-5-0</v>
      </c>
    </row>
    <row r="11418" spans="1:6" x14ac:dyDescent="0.3">
      <c r="A11418">
        <v>2009</v>
      </c>
      <c r="B11418" t="s">
        <v>3191</v>
      </c>
      <c r="C11418" t="str">
        <f t="shared" si="358"/>
        <v>2009-Nautico/PE-27-5-0</v>
      </c>
      <c r="D11418" s="4">
        <v>5</v>
      </c>
      <c r="E11418">
        <v>26</v>
      </c>
      <c r="F11418" t="str">
        <f t="shared" si="359"/>
        <v>27-5-0</v>
      </c>
    </row>
    <row r="11419" spans="1:6" x14ac:dyDescent="0.3">
      <c r="A11419">
        <v>2009</v>
      </c>
      <c r="B11419" t="s">
        <v>2007</v>
      </c>
      <c r="C11419" t="str">
        <f t="shared" si="358"/>
        <v>2009-Palmeiras/SP-27-5-0</v>
      </c>
      <c r="D11419" s="4">
        <v>10</v>
      </c>
      <c r="E11419">
        <v>47</v>
      </c>
      <c r="F11419" t="str">
        <f t="shared" si="359"/>
        <v>27-5-0</v>
      </c>
    </row>
    <row r="11420" spans="1:6" x14ac:dyDescent="0.3">
      <c r="A11420">
        <v>2009</v>
      </c>
      <c r="B11420" t="s">
        <v>4087</v>
      </c>
      <c r="C11420" t="str">
        <f t="shared" si="358"/>
        <v>2009-Santo Andre/SP-27-5-0</v>
      </c>
      <c r="D11420" s="4">
        <v>3</v>
      </c>
      <c r="E11420">
        <v>21</v>
      </c>
      <c r="F11420" t="str">
        <f t="shared" si="359"/>
        <v>27-5-0</v>
      </c>
    </row>
    <row r="11421" spans="1:6" x14ac:dyDescent="0.3">
      <c r="A11421">
        <v>2009</v>
      </c>
      <c r="B11421" t="s">
        <v>2011</v>
      </c>
      <c r="C11421" t="str">
        <f t="shared" si="358"/>
        <v>2009-Santos/SP-27-5-0</v>
      </c>
      <c r="D11421" s="4">
        <v>6.75</v>
      </c>
      <c r="E11421">
        <v>20</v>
      </c>
      <c r="F11421" t="str">
        <f t="shared" si="359"/>
        <v>27-5-0</v>
      </c>
    </row>
    <row r="11422" spans="1:6" x14ac:dyDescent="0.3">
      <c r="A11422">
        <v>2009</v>
      </c>
      <c r="B11422" t="s">
        <v>2012</v>
      </c>
      <c r="C11422" t="str">
        <f t="shared" si="358"/>
        <v>2009-Sao Paulo/SP-27-5-0</v>
      </c>
      <c r="D11422" s="4">
        <v>8</v>
      </c>
      <c r="E11422">
        <v>44</v>
      </c>
      <c r="F11422" t="str">
        <f t="shared" si="359"/>
        <v>27-5-0</v>
      </c>
    </row>
    <row r="11423" spans="1:6" x14ac:dyDescent="0.3">
      <c r="A11423">
        <v>2009</v>
      </c>
      <c r="B11423" t="s">
        <v>3192</v>
      </c>
      <c r="C11423" t="str">
        <f t="shared" si="358"/>
        <v>2009-Sport/PE-27-5-0</v>
      </c>
      <c r="D11423" s="4">
        <v>7</v>
      </c>
      <c r="E11423">
        <v>20</v>
      </c>
      <c r="F11423" t="str">
        <f t="shared" si="359"/>
        <v>27-5-0</v>
      </c>
    </row>
    <row r="11424" spans="1:6" x14ac:dyDescent="0.3">
      <c r="A11424">
        <v>2009</v>
      </c>
      <c r="B11424" t="s">
        <v>3672</v>
      </c>
      <c r="C11424" t="str">
        <f t="shared" si="358"/>
        <v>2009-Vitoria/BA-27-5-0</v>
      </c>
      <c r="D11424" s="4">
        <v>8</v>
      </c>
      <c r="E11424">
        <v>36</v>
      </c>
      <c r="F11424" t="str">
        <f t="shared" si="359"/>
        <v>27-5-0</v>
      </c>
    </row>
    <row r="11425" spans="1:6" x14ac:dyDescent="0.3">
      <c r="A11425">
        <v>2009</v>
      </c>
      <c r="B11425" t="s">
        <v>3193</v>
      </c>
      <c r="C11425" t="str">
        <f t="shared" si="358"/>
        <v>2009-Atletico/MG-27-5-1</v>
      </c>
      <c r="D11425" s="4">
        <v>8</v>
      </c>
      <c r="E11425">
        <v>33</v>
      </c>
      <c r="F11425" t="str">
        <f t="shared" si="359"/>
        <v>27-5-1</v>
      </c>
    </row>
    <row r="11426" spans="1:6" x14ac:dyDescent="0.3">
      <c r="A11426">
        <v>2009</v>
      </c>
      <c r="B11426" t="s">
        <v>2014</v>
      </c>
      <c r="C11426" t="str">
        <f t="shared" si="358"/>
        <v>2009-Atletico/PR-27-5-1</v>
      </c>
      <c r="D11426" s="4">
        <v>12</v>
      </c>
      <c r="E11426">
        <v>24</v>
      </c>
      <c r="F11426" t="str">
        <f t="shared" si="359"/>
        <v>27-5-1</v>
      </c>
    </row>
    <row r="11427" spans="1:6" x14ac:dyDescent="0.3">
      <c r="A11427">
        <v>2009</v>
      </c>
      <c r="B11427" t="s">
        <v>4088</v>
      </c>
      <c r="C11427" t="str">
        <f t="shared" si="358"/>
        <v>2009-Avai/SC-27-5-1</v>
      </c>
      <c r="D11427" s="4">
        <v>12</v>
      </c>
      <c r="E11427">
        <v>31</v>
      </c>
      <c r="F11427" t="str">
        <f t="shared" si="359"/>
        <v>27-5-1</v>
      </c>
    </row>
    <row r="11428" spans="1:6" x14ac:dyDescent="0.3">
      <c r="A11428">
        <v>2009</v>
      </c>
      <c r="B11428" t="s">
        <v>4089</v>
      </c>
      <c r="C11428" t="str">
        <f t="shared" si="358"/>
        <v>2009-Barueri/SP-27-5-1</v>
      </c>
      <c r="D11428" s="4">
        <v>6</v>
      </c>
      <c r="E11428">
        <v>29</v>
      </c>
      <c r="F11428" t="str">
        <f t="shared" si="359"/>
        <v>27-5-1</v>
      </c>
    </row>
    <row r="11429" spans="1:6" x14ac:dyDescent="0.3">
      <c r="A11429">
        <v>2009</v>
      </c>
      <c r="B11429" t="s">
        <v>2015</v>
      </c>
      <c r="C11429" t="str">
        <f t="shared" si="358"/>
        <v>2009-Botafogo/RJ-27-5-1</v>
      </c>
      <c r="D11429" s="4">
        <v>4</v>
      </c>
      <c r="E11429">
        <v>21</v>
      </c>
      <c r="F11429" t="str">
        <f t="shared" si="359"/>
        <v>27-5-1</v>
      </c>
    </row>
    <row r="11430" spans="1:6" x14ac:dyDescent="0.3">
      <c r="A11430">
        <v>2009</v>
      </c>
      <c r="B11430" t="s">
        <v>2016</v>
      </c>
      <c r="C11430" t="str">
        <f t="shared" si="358"/>
        <v>2009-Corinthians/SP-27-5-1</v>
      </c>
      <c r="D11430" s="4">
        <v>9</v>
      </c>
      <c r="E11430">
        <v>40</v>
      </c>
      <c r="F11430" t="str">
        <f t="shared" si="359"/>
        <v>27-5-1</v>
      </c>
    </row>
    <row r="11431" spans="1:6" x14ac:dyDescent="0.3">
      <c r="A11431">
        <v>2009</v>
      </c>
      <c r="B11431" t="s">
        <v>3673</v>
      </c>
      <c r="C11431" t="str">
        <f t="shared" si="358"/>
        <v>2009-Coritiba/PR-27-5-1</v>
      </c>
      <c r="D11431" s="4">
        <v>8</v>
      </c>
      <c r="E11431">
        <v>27</v>
      </c>
      <c r="F11431" t="str">
        <f t="shared" si="359"/>
        <v>27-5-1</v>
      </c>
    </row>
    <row r="11432" spans="1:6" x14ac:dyDescent="0.3">
      <c r="A11432">
        <v>2009</v>
      </c>
      <c r="B11432" t="s">
        <v>2017</v>
      </c>
      <c r="C11432" t="str">
        <f t="shared" si="358"/>
        <v>2009-Cruzeiro/MG-27-5-1</v>
      </c>
      <c r="D11432" s="4">
        <v>10</v>
      </c>
      <c r="E11432">
        <v>26</v>
      </c>
      <c r="F11432" t="str">
        <f t="shared" si="359"/>
        <v>27-5-1</v>
      </c>
    </row>
    <row r="11433" spans="1:6" x14ac:dyDescent="0.3">
      <c r="A11433">
        <v>2009</v>
      </c>
      <c r="B11433" t="s">
        <v>2019</v>
      </c>
      <c r="C11433" t="str">
        <f t="shared" si="358"/>
        <v>2009-Flamengo/RJ-27-5-1</v>
      </c>
      <c r="D11433" s="4">
        <v>6</v>
      </c>
      <c r="E11433">
        <v>13</v>
      </c>
      <c r="F11433" t="str">
        <f t="shared" si="359"/>
        <v>27-5-1</v>
      </c>
    </row>
    <row r="11434" spans="1:6" x14ac:dyDescent="0.3">
      <c r="A11434">
        <v>2009</v>
      </c>
      <c r="B11434" t="s">
        <v>2020</v>
      </c>
      <c r="C11434" t="str">
        <f t="shared" si="358"/>
        <v>2009-Fluminense/RJ-27-5-1</v>
      </c>
      <c r="D11434" s="4">
        <v>3</v>
      </c>
      <c r="E11434">
        <v>21</v>
      </c>
      <c r="F11434" t="str">
        <f t="shared" si="359"/>
        <v>27-5-1</v>
      </c>
    </row>
    <row r="11435" spans="1:6" x14ac:dyDescent="0.3">
      <c r="A11435">
        <v>2009</v>
      </c>
      <c r="B11435" t="s">
        <v>2022</v>
      </c>
      <c r="C11435" t="str">
        <f t="shared" si="358"/>
        <v>2009-Goias/GO-27-5-1</v>
      </c>
      <c r="D11435" s="4">
        <v>4</v>
      </c>
      <c r="E11435">
        <v>40</v>
      </c>
      <c r="F11435" t="str">
        <f t="shared" si="359"/>
        <v>27-5-1</v>
      </c>
    </row>
    <row r="11436" spans="1:6" x14ac:dyDescent="0.3">
      <c r="A11436">
        <v>2009</v>
      </c>
      <c r="B11436" t="s">
        <v>2023</v>
      </c>
      <c r="C11436" t="str">
        <f t="shared" si="358"/>
        <v>2009-Gremio/RS-27-5-1</v>
      </c>
      <c r="D11436" s="4">
        <v>8.1999999999999993</v>
      </c>
      <c r="E11436">
        <v>24</v>
      </c>
      <c r="F11436" t="str">
        <f t="shared" si="359"/>
        <v>27-5-1</v>
      </c>
    </row>
    <row r="11437" spans="1:6" x14ac:dyDescent="0.3">
      <c r="A11437">
        <v>2009</v>
      </c>
      <c r="B11437" t="s">
        <v>2024</v>
      </c>
      <c r="C11437" t="str">
        <f t="shared" si="358"/>
        <v>2009-Internacional/RS-27-5-1</v>
      </c>
      <c r="D11437" s="4">
        <v>6</v>
      </c>
      <c r="E11437">
        <v>31</v>
      </c>
      <c r="F11437" t="str">
        <f t="shared" si="359"/>
        <v>27-5-1</v>
      </c>
    </row>
    <row r="11438" spans="1:6" x14ac:dyDescent="0.3">
      <c r="A11438">
        <v>2009</v>
      </c>
      <c r="B11438" t="s">
        <v>3194</v>
      </c>
      <c r="C11438" t="str">
        <f t="shared" si="358"/>
        <v>2009-Nautico/PE-27-5-1</v>
      </c>
      <c r="D11438" s="4">
        <v>7</v>
      </c>
      <c r="E11438">
        <v>18</v>
      </c>
      <c r="F11438" t="str">
        <f t="shared" si="359"/>
        <v>27-5-1</v>
      </c>
    </row>
    <row r="11439" spans="1:6" x14ac:dyDescent="0.3">
      <c r="A11439">
        <v>2009</v>
      </c>
      <c r="B11439" t="s">
        <v>2025</v>
      </c>
      <c r="C11439" t="str">
        <f t="shared" si="358"/>
        <v>2009-Palmeiras/SP-27-5-1</v>
      </c>
      <c r="D11439" s="4">
        <v>7</v>
      </c>
      <c r="E11439">
        <v>47</v>
      </c>
      <c r="F11439" t="str">
        <f t="shared" si="359"/>
        <v>27-5-1</v>
      </c>
    </row>
    <row r="11440" spans="1:6" x14ac:dyDescent="0.3">
      <c r="A11440">
        <v>2009</v>
      </c>
      <c r="B11440" t="s">
        <v>4090</v>
      </c>
      <c r="C11440" t="str">
        <f t="shared" si="358"/>
        <v>2009-Santo Andre/SP-27-5-1</v>
      </c>
      <c r="D11440" s="4">
        <v>6</v>
      </c>
      <c r="E11440">
        <v>13</v>
      </c>
      <c r="F11440" t="str">
        <f t="shared" si="359"/>
        <v>27-5-1</v>
      </c>
    </row>
    <row r="11441" spans="1:6" x14ac:dyDescent="0.3">
      <c r="A11441">
        <v>2009</v>
      </c>
      <c r="B11441" t="s">
        <v>2029</v>
      </c>
      <c r="C11441" t="str">
        <f t="shared" si="358"/>
        <v>2009-Santos/SP-27-5-1</v>
      </c>
      <c r="D11441" s="4">
        <v>9</v>
      </c>
      <c r="E11441">
        <v>27</v>
      </c>
      <c r="F11441" t="str">
        <f t="shared" si="359"/>
        <v>27-5-1</v>
      </c>
    </row>
    <row r="11442" spans="1:6" x14ac:dyDescent="0.3">
      <c r="A11442">
        <v>2009</v>
      </c>
      <c r="B11442" t="s">
        <v>2030</v>
      </c>
      <c r="C11442" t="str">
        <f t="shared" si="358"/>
        <v>2009-Sao Paulo/SP-27-5-1</v>
      </c>
      <c r="D11442" s="4">
        <v>10</v>
      </c>
      <c r="E11442">
        <v>44</v>
      </c>
      <c r="F11442" t="str">
        <f t="shared" si="359"/>
        <v>27-5-1</v>
      </c>
    </row>
    <row r="11443" spans="1:6" x14ac:dyDescent="0.3">
      <c r="A11443">
        <v>2009</v>
      </c>
      <c r="B11443" t="s">
        <v>3195</v>
      </c>
      <c r="C11443" t="str">
        <f t="shared" si="358"/>
        <v>2009-Sport/PE-27-5-1</v>
      </c>
      <c r="D11443" s="4">
        <v>7</v>
      </c>
      <c r="E11443">
        <v>18</v>
      </c>
      <c r="F11443" t="str">
        <f t="shared" si="359"/>
        <v>27-5-1</v>
      </c>
    </row>
    <row r="11444" spans="1:6" x14ac:dyDescent="0.3">
      <c r="A11444">
        <v>2009</v>
      </c>
      <c r="B11444" t="s">
        <v>3675</v>
      </c>
      <c r="C11444" t="str">
        <f t="shared" si="358"/>
        <v>2009-Vitoria/BA-27-5-1</v>
      </c>
      <c r="D11444" s="4">
        <v>1</v>
      </c>
      <c r="E11444">
        <v>25</v>
      </c>
      <c r="F11444" t="str">
        <f t="shared" si="359"/>
        <v>27-5-1</v>
      </c>
    </row>
    <row r="11445" spans="1:6" x14ac:dyDescent="0.3">
      <c r="A11445">
        <v>2009</v>
      </c>
      <c r="B11445" t="s">
        <v>3196</v>
      </c>
      <c r="C11445" t="str">
        <f t="shared" si="358"/>
        <v>2009-Atletico/MG-27-5-2</v>
      </c>
      <c r="D11445" s="4">
        <v>5</v>
      </c>
      <c r="E11445">
        <v>30</v>
      </c>
      <c r="F11445" t="str">
        <f t="shared" si="359"/>
        <v>27-5-2</v>
      </c>
    </row>
    <row r="11446" spans="1:6" x14ac:dyDescent="0.3">
      <c r="A11446">
        <v>2009</v>
      </c>
      <c r="B11446" t="s">
        <v>2032</v>
      </c>
      <c r="C11446" t="str">
        <f t="shared" si="358"/>
        <v>2009-Atletico/PR-27-5-2</v>
      </c>
      <c r="D11446" s="4">
        <v>4</v>
      </c>
      <c r="E11446">
        <v>21</v>
      </c>
      <c r="F11446" t="str">
        <f t="shared" si="359"/>
        <v>27-5-2</v>
      </c>
    </row>
    <row r="11447" spans="1:6" x14ac:dyDescent="0.3">
      <c r="A11447">
        <v>2009</v>
      </c>
      <c r="B11447" t="s">
        <v>4091</v>
      </c>
      <c r="C11447" t="str">
        <f t="shared" si="358"/>
        <v>2009-Avai/SC-27-5-2</v>
      </c>
      <c r="D11447" s="4">
        <v>7</v>
      </c>
      <c r="E11447">
        <v>35</v>
      </c>
      <c r="F11447" t="str">
        <f t="shared" si="359"/>
        <v>27-5-2</v>
      </c>
    </row>
    <row r="11448" spans="1:6" x14ac:dyDescent="0.3">
      <c r="A11448">
        <v>2009</v>
      </c>
      <c r="B11448" t="s">
        <v>4092</v>
      </c>
      <c r="C11448" t="str">
        <f t="shared" si="358"/>
        <v>2009-Barueri/SP-27-5-2</v>
      </c>
      <c r="D11448" s="4">
        <v>5</v>
      </c>
      <c r="E11448">
        <v>35</v>
      </c>
      <c r="F11448" t="str">
        <f t="shared" si="359"/>
        <v>27-5-2</v>
      </c>
    </row>
    <row r="11449" spans="1:6" x14ac:dyDescent="0.3">
      <c r="A11449">
        <v>2009</v>
      </c>
      <c r="B11449" t="s">
        <v>2033</v>
      </c>
      <c r="C11449" t="str">
        <f t="shared" si="358"/>
        <v>2009-Botafogo/RJ-27-5-2</v>
      </c>
      <c r="D11449" s="4">
        <v>4</v>
      </c>
      <c r="E11449">
        <v>21</v>
      </c>
      <c r="F11449" t="str">
        <f t="shared" si="359"/>
        <v>27-5-2</v>
      </c>
    </row>
    <row r="11450" spans="1:6" x14ac:dyDescent="0.3">
      <c r="A11450">
        <v>2009</v>
      </c>
      <c r="B11450" t="s">
        <v>2034</v>
      </c>
      <c r="C11450" t="str">
        <f t="shared" si="358"/>
        <v>2009-Corinthians/SP-27-5-2</v>
      </c>
      <c r="D11450" s="4">
        <v>11</v>
      </c>
      <c r="E11450">
        <v>32</v>
      </c>
      <c r="F11450" t="str">
        <f t="shared" si="359"/>
        <v>27-5-2</v>
      </c>
    </row>
    <row r="11451" spans="1:6" x14ac:dyDescent="0.3">
      <c r="A11451">
        <v>2009</v>
      </c>
      <c r="B11451" t="s">
        <v>3676</v>
      </c>
      <c r="C11451" t="str">
        <f t="shared" si="358"/>
        <v>2009-Coritiba/PR-27-5-2</v>
      </c>
      <c r="D11451" s="4">
        <v>10</v>
      </c>
      <c r="E11451">
        <v>25</v>
      </c>
      <c r="F11451" t="str">
        <f t="shared" si="359"/>
        <v>27-5-2</v>
      </c>
    </row>
    <row r="11452" spans="1:6" x14ac:dyDescent="0.3">
      <c r="A11452">
        <v>2009</v>
      </c>
      <c r="B11452" t="s">
        <v>2035</v>
      </c>
      <c r="C11452" t="str">
        <f t="shared" si="358"/>
        <v>2009-Cruzeiro/MG-27-5-2</v>
      </c>
      <c r="D11452" s="4">
        <v>8</v>
      </c>
      <c r="E11452">
        <v>19</v>
      </c>
      <c r="F11452" t="str">
        <f t="shared" si="359"/>
        <v>27-5-2</v>
      </c>
    </row>
    <row r="11453" spans="1:6" x14ac:dyDescent="0.3">
      <c r="A11453">
        <v>2009</v>
      </c>
      <c r="B11453" t="s">
        <v>2037</v>
      </c>
      <c r="C11453" t="str">
        <f t="shared" si="358"/>
        <v>2009-Flamengo/RJ-27-5-2</v>
      </c>
      <c r="D11453" s="4">
        <v>4</v>
      </c>
      <c r="E11453">
        <v>27</v>
      </c>
      <c r="F11453" t="str">
        <f t="shared" si="359"/>
        <v>27-5-2</v>
      </c>
    </row>
    <row r="11454" spans="1:6" x14ac:dyDescent="0.3">
      <c r="A11454">
        <v>2009</v>
      </c>
      <c r="B11454" t="s">
        <v>2038</v>
      </c>
      <c r="C11454" t="str">
        <f t="shared" si="358"/>
        <v>2009-Fluminense/RJ-27-5-2</v>
      </c>
      <c r="D11454" s="4">
        <v>2</v>
      </c>
      <c r="E11454">
        <v>21</v>
      </c>
      <c r="F11454" t="str">
        <f t="shared" si="359"/>
        <v>27-5-2</v>
      </c>
    </row>
    <row r="11455" spans="1:6" x14ac:dyDescent="0.3">
      <c r="A11455">
        <v>2009</v>
      </c>
      <c r="B11455" t="s">
        <v>2040</v>
      </c>
      <c r="C11455" t="str">
        <f t="shared" si="358"/>
        <v>2009-Goias/GO-27-5-2</v>
      </c>
      <c r="D11455" s="4">
        <v>7</v>
      </c>
      <c r="E11455">
        <v>43</v>
      </c>
      <c r="F11455" t="str">
        <f t="shared" si="359"/>
        <v>27-5-2</v>
      </c>
    </row>
    <row r="11456" spans="1:6" x14ac:dyDescent="0.3">
      <c r="A11456">
        <v>2009</v>
      </c>
      <c r="B11456" t="s">
        <v>2041</v>
      </c>
      <c r="C11456" t="str">
        <f t="shared" si="358"/>
        <v>2009-Gremio/RS-27-5-2</v>
      </c>
      <c r="D11456" s="4">
        <v>8</v>
      </c>
      <c r="E11456">
        <v>29</v>
      </c>
      <c r="F11456" t="str">
        <f t="shared" si="359"/>
        <v>27-5-2</v>
      </c>
    </row>
    <row r="11457" spans="1:6" x14ac:dyDescent="0.3">
      <c r="A11457">
        <v>2009</v>
      </c>
      <c r="B11457" t="s">
        <v>2042</v>
      </c>
      <c r="C11457" t="str">
        <f t="shared" si="358"/>
        <v>2009-Internacional/RS-27-5-2</v>
      </c>
      <c r="D11457" s="4">
        <v>9</v>
      </c>
      <c r="E11457">
        <v>47</v>
      </c>
      <c r="F11457" t="str">
        <f t="shared" si="359"/>
        <v>27-5-2</v>
      </c>
    </row>
    <row r="11458" spans="1:6" x14ac:dyDescent="0.3">
      <c r="A11458">
        <v>2009</v>
      </c>
      <c r="B11458" t="s">
        <v>3197</v>
      </c>
      <c r="C11458" t="str">
        <f t="shared" si="358"/>
        <v>2009-Nautico/PE-27-5-2</v>
      </c>
      <c r="D11458" s="4">
        <v>7</v>
      </c>
      <c r="E11458">
        <v>18</v>
      </c>
      <c r="F11458" t="str">
        <f t="shared" si="359"/>
        <v>27-5-2</v>
      </c>
    </row>
    <row r="11459" spans="1:6" x14ac:dyDescent="0.3">
      <c r="A11459">
        <v>2009</v>
      </c>
      <c r="B11459" t="s">
        <v>2043</v>
      </c>
      <c r="C11459" t="str">
        <f t="shared" ref="C11459:C11522" si="360">A11459&amp;"-"&amp;B11459</f>
        <v>2009-Palmeiras/SP-27-5-2</v>
      </c>
      <c r="D11459" s="4">
        <v>9</v>
      </c>
      <c r="E11459">
        <v>40</v>
      </c>
      <c r="F11459" t="str">
        <f t="shared" ref="F11459:F11522" si="361">RIGHT(B11459,LEN(C11459)-FIND("-",C11459,6))</f>
        <v>27-5-2</v>
      </c>
    </row>
    <row r="11460" spans="1:6" x14ac:dyDescent="0.3">
      <c r="A11460">
        <v>2009</v>
      </c>
      <c r="B11460" t="s">
        <v>4093</v>
      </c>
      <c r="C11460" t="str">
        <f t="shared" si="360"/>
        <v>2009-Santo Andre/SP-27-5-2</v>
      </c>
      <c r="D11460" s="4">
        <v>6</v>
      </c>
      <c r="E11460">
        <v>20</v>
      </c>
      <c r="F11460" t="str">
        <f t="shared" si="361"/>
        <v>27-5-2</v>
      </c>
    </row>
    <row r="11461" spans="1:6" x14ac:dyDescent="0.3">
      <c r="A11461">
        <v>2009</v>
      </c>
      <c r="B11461" t="s">
        <v>2047</v>
      </c>
      <c r="C11461" t="str">
        <f t="shared" si="360"/>
        <v>2009-Santos/SP-27-5-2</v>
      </c>
      <c r="D11461" s="4">
        <v>8</v>
      </c>
      <c r="E11461">
        <v>29</v>
      </c>
      <c r="F11461" t="str">
        <f t="shared" si="361"/>
        <v>27-5-2</v>
      </c>
    </row>
    <row r="11462" spans="1:6" x14ac:dyDescent="0.3">
      <c r="A11462">
        <v>2009</v>
      </c>
      <c r="B11462" t="s">
        <v>2048</v>
      </c>
      <c r="C11462" t="str">
        <f t="shared" si="360"/>
        <v>2009-Sao Paulo/SP-27-5-2</v>
      </c>
      <c r="D11462" s="4">
        <v>10</v>
      </c>
      <c r="E11462">
        <v>44</v>
      </c>
      <c r="F11462" t="str">
        <f t="shared" si="361"/>
        <v>27-5-2</v>
      </c>
    </row>
    <row r="11463" spans="1:6" x14ac:dyDescent="0.3">
      <c r="A11463">
        <v>2009</v>
      </c>
      <c r="B11463" t="s">
        <v>3198</v>
      </c>
      <c r="C11463" t="str">
        <f t="shared" si="360"/>
        <v>2009-Sport/PE-27-5-2</v>
      </c>
      <c r="D11463" s="4">
        <v>4</v>
      </c>
      <c r="E11463">
        <v>17</v>
      </c>
      <c r="F11463" t="str">
        <f t="shared" si="361"/>
        <v>27-5-2</v>
      </c>
    </row>
    <row r="11464" spans="1:6" x14ac:dyDescent="0.3">
      <c r="A11464">
        <v>2009</v>
      </c>
      <c r="B11464" t="s">
        <v>3678</v>
      </c>
      <c r="C11464" t="str">
        <f t="shared" si="360"/>
        <v>2009-Vitoria/BA-27-5-2</v>
      </c>
      <c r="D11464" s="4">
        <v>4</v>
      </c>
      <c r="E11464">
        <v>28</v>
      </c>
      <c r="F11464" t="str">
        <f t="shared" si="361"/>
        <v>27-5-2</v>
      </c>
    </row>
    <row r="11465" spans="1:6" x14ac:dyDescent="0.3">
      <c r="A11465">
        <v>2009</v>
      </c>
      <c r="B11465" t="s">
        <v>3199</v>
      </c>
      <c r="C11465" t="str">
        <f t="shared" si="360"/>
        <v>2009-Atletico/MG-27-5-3</v>
      </c>
      <c r="D11465" s="4">
        <v>2</v>
      </c>
      <c r="E11465">
        <v>41</v>
      </c>
      <c r="F11465" t="str">
        <f t="shared" si="361"/>
        <v>27-5-3</v>
      </c>
    </row>
    <row r="11466" spans="1:6" x14ac:dyDescent="0.3">
      <c r="A11466">
        <v>2009</v>
      </c>
      <c r="B11466" t="s">
        <v>2050</v>
      </c>
      <c r="C11466" t="str">
        <f t="shared" si="360"/>
        <v>2009-Atletico/PR-27-5-3</v>
      </c>
      <c r="D11466" s="4">
        <v>9</v>
      </c>
      <c r="E11466">
        <v>27</v>
      </c>
      <c r="F11466" t="str">
        <f t="shared" si="361"/>
        <v>27-5-3</v>
      </c>
    </row>
    <row r="11467" spans="1:6" x14ac:dyDescent="0.3">
      <c r="A11467">
        <v>2009</v>
      </c>
      <c r="B11467" t="s">
        <v>4094</v>
      </c>
      <c r="C11467" t="str">
        <f t="shared" si="360"/>
        <v>2009-Avai/SC-27-5-3</v>
      </c>
      <c r="D11467" s="4">
        <v>8</v>
      </c>
      <c r="E11467">
        <v>36</v>
      </c>
      <c r="F11467" t="str">
        <f t="shared" si="361"/>
        <v>27-5-3</v>
      </c>
    </row>
    <row r="11468" spans="1:6" x14ac:dyDescent="0.3">
      <c r="A11468">
        <v>2009</v>
      </c>
      <c r="B11468" t="s">
        <v>4095</v>
      </c>
      <c r="C11468" t="str">
        <f t="shared" si="360"/>
        <v>2009-Barueri/SP-27-5-3</v>
      </c>
      <c r="D11468" s="4">
        <v>11</v>
      </c>
      <c r="E11468">
        <v>27</v>
      </c>
      <c r="F11468" t="str">
        <f t="shared" si="361"/>
        <v>27-5-3</v>
      </c>
    </row>
    <row r="11469" spans="1:6" x14ac:dyDescent="0.3">
      <c r="A11469">
        <v>2009</v>
      </c>
      <c r="B11469" t="s">
        <v>2051</v>
      </c>
      <c r="C11469" t="str">
        <f t="shared" si="360"/>
        <v>2009-Botafogo/RJ-27-5-3</v>
      </c>
      <c r="D11469" s="4">
        <v>4</v>
      </c>
      <c r="E11469">
        <v>24</v>
      </c>
      <c r="F11469" t="str">
        <f t="shared" si="361"/>
        <v>27-5-3</v>
      </c>
    </row>
    <row r="11470" spans="1:6" x14ac:dyDescent="0.3">
      <c r="A11470">
        <v>2009</v>
      </c>
      <c r="B11470" t="s">
        <v>2052</v>
      </c>
      <c r="C11470" t="str">
        <f t="shared" si="360"/>
        <v>2009-Corinthians/SP-27-5-3</v>
      </c>
      <c r="D11470" s="4">
        <v>8</v>
      </c>
      <c r="E11470">
        <v>39</v>
      </c>
      <c r="F11470" t="str">
        <f t="shared" si="361"/>
        <v>27-5-3</v>
      </c>
    </row>
    <row r="11471" spans="1:6" x14ac:dyDescent="0.3">
      <c r="A11471">
        <v>2009</v>
      </c>
      <c r="B11471" t="s">
        <v>3679</v>
      </c>
      <c r="C11471" t="str">
        <f t="shared" si="360"/>
        <v>2009-Coritiba/PR-27-5-3</v>
      </c>
      <c r="D11471" s="4">
        <v>9</v>
      </c>
      <c r="E11471">
        <v>19</v>
      </c>
      <c r="F11471" t="str">
        <f t="shared" si="361"/>
        <v>27-5-3</v>
      </c>
    </row>
    <row r="11472" spans="1:6" x14ac:dyDescent="0.3">
      <c r="A11472">
        <v>2009</v>
      </c>
      <c r="B11472" t="s">
        <v>2053</v>
      </c>
      <c r="C11472" t="str">
        <f t="shared" si="360"/>
        <v>2009-Cruzeiro/MG-27-5-3</v>
      </c>
      <c r="D11472" s="4">
        <v>9</v>
      </c>
      <c r="E11472">
        <v>26</v>
      </c>
      <c r="F11472" t="str">
        <f t="shared" si="361"/>
        <v>27-5-3</v>
      </c>
    </row>
    <row r="11473" spans="1:6" x14ac:dyDescent="0.3">
      <c r="A11473">
        <v>2009</v>
      </c>
      <c r="B11473" t="s">
        <v>2055</v>
      </c>
      <c r="C11473" t="str">
        <f t="shared" si="360"/>
        <v>2009-Flamengo/RJ-27-5-3</v>
      </c>
      <c r="D11473" s="4">
        <v>6</v>
      </c>
      <c r="E11473">
        <v>36</v>
      </c>
      <c r="F11473" t="str">
        <f t="shared" si="361"/>
        <v>27-5-3</v>
      </c>
    </row>
    <row r="11474" spans="1:6" x14ac:dyDescent="0.3">
      <c r="A11474">
        <v>2009</v>
      </c>
      <c r="B11474" t="s">
        <v>2056</v>
      </c>
      <c r="C11474" t="str">
        <f t="shared" si="360"/>
        <v>2009-Fluminense/RJ-27-5-3</v>
      </c>
      <c r="D11474" s="4">
        <v>2</v>
      </c>
      <c r="E11474">
        <v>20</v>
      </c>
      <c r="F11474" t="str">
        <f t="shared" si="361"/>
        <v>27-5-3</v>
      </c>
    </row>
    <row r="11475" spans="1:6" x14ac:dyDescent="0.3">
      <c r="A11475">
        <v>2009</v>
      </c>
      <c r="B11475" t="s">
        <v>2058</v>
      </c>
      <c r="C11475" t="str">
        <f t="shared" si="360"/>
        <v>2009-Goias/GO-27-5-3</v>
      </c>
      <c r="D11475" s="4">
        <v>6</v>
      </c>
      <c r="E11475">
        <v>36</v>
      </c>
      <c r="F11475" t="str">
        <f t="shared" si="361"/>
        <v>27-5-3</v>
      </c>
    </row>
    <row r="11476" spans="1:6" x14ac:dyDescent="0.3">
      <c r="A11476">
        <v>2009</v>
      </c>
      <c r="B11476" t="s">
        <v>2059</v>
      </c>
      <c r="C11476" t="str">
        <f t="shared" si="360"/>
        <v>2009-Gremio/RS-27-5-3</v>
      </c>
      <c r="D11476" s="4">
        <v>9</v>
      </c>
      <c r="E11476">
        <v>24</v>
      </c>
      <c r="F11476" t="str">
        <f t="shared" si="361"/>
        <v>27-5-3</v>
      </c>
    </row>
    <row r="11477" spans="1:6" x14ac:dyDescent="0.3">
      <c r="A11477">
        <v>2009</v>
      </c>
      <c r="B11477" t="s">
        <v>2060</v>
      </c>
      <c r="C11477" t="str">
        <f t="shared" si="360"/>
        <v>2009-Internacional/RS-27-5-3</v>
      </c>
      <c r="D11477" s="4">
        <v>7</v>
      </c>
      <c r="E11477">
        <v>47</v>
      </c>
      <c r="F11477" t="str">
        <f t="shared" si="361"/>
        <v>27-5-3</v>
      </c>
    </row>
    <row r="11478" spans="1:6" x14ac:dyDescent="0.3">
      <c r="A11478">
        <v>2009</v>
      </c>
      <c r="B11478" t="s">
        <v>3200</v>
      </c>
      <c r="C11478" t="str">
        <f t="shared" si="360"/>
        <v>2009-Nautico/PE-27-5-3</v>
      </c>
      <c r="D11478" s="4">
        <v>9</v>
      </c>
      <c r="E11478">
        <v>28</v>
      </c>
      <c r="F11478" t="str">
        <f t="shared" si="361"/>
        <v>27-5-3</v>
      </c>
    </row>
    <row r="11479" spans="1:6" x14ac:dyDescent="0.3">
      <c r="A11479">
        <v>2009</v>
      </c>
      <c r="B11479" t="s">
        <v>2061</v>
      </c>
      <c r="C11479" t="str">
        <f t="shared" si="360"/>
        <v>2009-Palmeiras/SP-27-5-3</v>
      </c>
      <c r="D11479" s="4">
        <v>6</v>
      </c>
      <c r="E11479">
        <v>46</v>
      </c>
      <c r="F11479" t="str">
        <f t="shared" si="361"/>
        <v>27-5-3</v>
      </c>
    </row>
    <row r="11480" spans="1:6" x14ac:dyDescent="0.3">
      <c r="A11480">
        <v>2009</v>
      </c>
      <c r="B11480" t="s">
        <v>4096</v>
      </c>
      <c r="C11480" t="str">
        <f t="shared" si="360"/>
        <v>2009-Santo Andre/SP-27-5-3</v>
      </c>
      <c r="D11480" s="4">
        <v>6</v>
      </c>
      <c r="E11480">
        <v>20</v>
      </c>
      <c r="F11480" t="str">
        <f t="shared" si="361"/>
        <v>27-5-3</v>
      </c>
    </row>
    <row r="11481" spans="1:6" x14ac:dyDescent="0.3">
      <c r="A11481">
        <v>2009</v>
      </c>
      <c r="B11481" t="s">
        <v>2065</v>
      </c>
      <c r="C11481" t="str">
        <f t="shared" si="360"/>
        <v>2009-Santos/SP-27-5-3</v>
      </c>
      <c r="D11481" s="4">
        <v>8</v>
      </c>
      <c r="E11481">
        <v>39</v>
      </c>
      <c r="F11481" t="str">
        <f t="shared" si="361"/>
        <v>27-5-3</v>
      </c>
    </row>
    <row r="11482" spans="1:6" x14ac:dyDescent="0.3">
      <c r="A11482">
        <v>2009</v>
      </c>
      <c r="B11482" t="s">
        <v>2066</v>
      </c>
      <c r="C11482" t="str">
        <f t="shared" si="360"/>
        <v>2009-Sao Paulo/SP-27-5-3</v>
      </c>
      <c r="D11482" s="4">
        <v>10</v>
      </c>
      <c r="E11482">
        <v>36</v>
      </c>
      <c r="F11482" t="str">
        <f t="shared" si="361"/>
        <v>27-5-3</v>
      </c>
    </row>
    <row r="11483" spans="1:6" x14ac:dyDescent="0.3">
      <c r="A11483">
        <v>2009</v>
      </c>
      <c r="B11483" t="s">
        <v>3201</v>
      </c>
      <c r="C11483" t="str">
        <f t="shared" si="360"/>
        <v>2009-Sport/PE-27-5-3</v>
      </c>
      <c r="D11483" s="4">
        <v>6</v>
      </c>
      <c r="E11483">
        <v>17</v>
      </c>
      <c r="F11483" t="str">
        <f t="shared" si="361"/>
        <v>27-5-3</v>
      </c>
    </row>
    <row r="11484" spans="1:6" x14ac:dyDescent="0.3">
      <c r="A11484">
        <v>2009</v>
      </c>
      <c r="B11484" t="s">
        <v>3681</v>
      </c>
      <c r="C11484" t="str">
        <f t="shared" si="360"/>
        <v>2009-Vitoria/BA-27-5-3</v>
      </c>
      <c r="D11484" s="4">
        <v>5</v>
      </c>
      <c r="E11484">
        <v>32</v>
      </c>
      <c r="F11484" t="str">
        <f t="shared" si="361"/>
        <v>27-5-3</v>
      </c>
    </row>
    <row r="11485" spans="1:6" x14ac:dyDescent="0.3">
      <c r="A11485">
        <v>2009</v>
      </c>
      <c r="B11485" t="s">
        <v>3202</v>
      </c>
      <c r="C11485" t="str">
        <f t="shared" si="360"/>
        <v>2009-Atletico/MG-27-5-4</v>
      </c>
      <c r="D11485" s="4">
        <v>2</v>
      </c>
      <c r="E11485">
        <v>43</v>
      </c>
      <c r="F11485" t="str">
        <f t="shared" si="361"/>
        <v>27-5-4</v>
      </c>
    </row>
    <row r="11486" spans="1:6" x14ac:dyDescent="0.3">
      <c r="A11486">
        <v>2009</v>
      </c>
      <c r="B11486" t="s">
        <v>2068</v>
      </c>
      <c r="C11486" t="str">
        <f t="shared" si="360"/>
        <v>2009-Atletico/PR-27-5-4</v>
      </c>
      <c r="D11486" s="4">
        <v>12</v>
      </c>
      <c r="E11486">
        <v>24</v>
      </c>
      <c r="F11486" t="str">
        <f t="shared" si="361"/>
        <v>27-5-4</v>
      </c>
    </row>
    <row r="11487" spans="1:6" x14ac:dyDescent="0.3">
      <c r="A11487">
        <v>2009</v>
      </c>
      <c r="B11487" t="s">
        <v>4097</v>
      </c>
      <c r="C11487" t="str">
        <f t="shared" si="360"/>
        <v>2009-Avai/SC-27-5-4</v>
      </c>
      <c r="D11487" s="4">
        <v>11</v>
      </c>
      <c r="E11487">
        <v>37</v>
      </c>
      <c r="F11487" t="str">
        <f t="shared" si="361"/>
        <v>27-5-4</v>
      </c>
    </row>
    <row r="11488" spans="1:6" x14ac:dyDescent="0.3">
      <c r="A11488">
        <v>2009</v>
      </c>
      <c r="B11488" t="s">
        <v>4098</v>
      </c>
      <c r="C11488" t="str">
        <f t="shared" si="360"/>
        <v>2009-Barueri/SP-27-5-4</v>
      </c>
      <c r="D11488" s="4">
        <v>10</v>
      </c>
      <c r="E11488">
        <v>35</v>
      </c>
      <c r="F11488" t="str">
        <f t="shared" si="361"/>
        <v>27-5-4</v>
      </c>
    </row>
    <row r="11489" spans="1:6" x14ac:dyDescent="0.3">
      <c r="A11489">
        <v>2009</v>
      </c>
      <c r="B11489" t="s">
        <v>2069</v>
      </c>
      <c r="C11489" t="str">
        <f t="shared" si="360"/>
        <v>2009-Botafogo/RJ-27-5-4</v>
      </c>
      <c r="D11489" s="4">
        <v>8</v>
      </c>
      <c r="E11489">
        <v>16</v>
      </c>
      <c r="F11489" t="str">
        <f t="shared" si="361"/>
        <v>27-5-4</v>
      </c>
    </row>
    <row r="11490" spans="1:6" x14ac:dyDescent="0.3">
      <c r="A11490">
        <v>2009</v>
      </c>
      <c r="B11490" t="s">
        <v>2070</v>
      </c>
      <c r="C11490" t="str">
        <f t="shared" si="360"/>
        <v>2009-Corinthians/SP-27-5-4</v>
      </c>
      <c r="D11490" s="4">
        <v>7.9999919999999998</v>
      </c>
      <c r="E11490">
        <v>24</v>
      </c>
      <c r="F11490" t="str">
        <f t="shared" si="361"/>
        <v>27-5-4</v>
      </c>
    </row>
    <row r="11491" spans="1:6" x14ac:dyDescent="0.3">
      <c r="A11491">
        <v>2009</v>
      </c>
      <c r="B11491" t="s">
        <v>3682</v>
      </c>
      <c r="C11491" t="str">
        <f t="shared" si="360"/>
        <v>2009-Coritiba/PR-27-5-4</v>
      </c>
      <c r="D11491" s="4">
        <v>6</v>
      </c>
      <c r="E11491">
        <v>23</v>
      </c>
      <c r="F11491" t="str">
        <f t="shared" si="361"/>
        <v>27-5-4</v>
      </c>
    </row>
    <row r="11492" spans="1:6" x14ac:dyDescent="0.3">
      <c r="A11492">
        <v>2009</v>
      </c>
      <c r="B11492" t="s">
        <v>2071</v>
      </c>
      <c r="C11492" t="str">
        <f t="shared" si="360"/>
        <v>2009-Cruzeiro/MG-27-5-4</v>
      </c>
      <c r="D11492" s="4">
        <v>11</v>
      </c>
      <c r="E11492">
        <v>25</v>
      </c>
      <c r="F11492" t="str">
        <f t="shared" si="361"/>
        <v>27-5-4</v>
      </c>
    </row>
    <row r="11493" spans="1:6" x14ac:dyDescent="0.3">
      <c r="A11493">
        <v>2009</v>
      </c>
      <c r="B11493" t="s">
        <v>2073</v>
      </c>
      <c r="C11493" t="str">
        <f t="shared" si="360"/>
        <v>2009-Flamengo/RJ-27-5-4</v>
      </c>
      <c r="D11493" s="4">
        <v>3</v>
      </c>
      <c r="E11493">
        <v>27</v>
      </c>
      <c r="F11493" t="str">
        <f t="shared" si="361"/>
        <v>27-5-4</v>
      </c>
    </row>
    <row r="11494" spans="1:6" x14ac:dyDescent="0.3">
      <c r="A11494">
        <v>2009</v>
      </c>
      <c r="B11494" t="s">
        <v>2074</v>
      </c>
      <c r="C11494" t="str">
        <f t="shared" si="360"/>
        <v>2009-Fluminense/RJ-27-5-4</v>
      </c>
      <c r="D11494" s="4">
        <v>5</v>
      </c>
      <c r="E11494">
        <v>20</v>
      </c>
      <c r="F11494" t="str">
        <f t="shared" si="361"/>
        <v>27-5-4</v>
      </c>
    </row>
    <row r="11495" spans="1:6" x14ac:dyDescent="0.3">
      <c r="A11495">
        <v>2009</v>
      </c>
      <c r="B11495" t="s">
        <v>2076</v>
      </c>
      <c r="C11495" t="str">
        <f t="shared" si="360"/>
        <v>2009-Goias/GO-27-5-4</v>
      </c>
      <c r="D11495" s="4">
        <v>9</v>
      </c>
      <c r="E11495">
        <v>37</v>
      </c>
      <c r="F11495" t="str">
        <f t="shared" si="361"/>
        <v>27-5-4</v>
      </c>
    </row>
    <row r="11496" spans="1:6" x14ac:dyDescent="0.3">
      <c r="A11496">
        <v>2009</v>
      </c>
      <c r="B11496" t="s">
        <v>2077</v>
      </c>
      <c r="C11496" t="str">
        <f t="shared" si="360"/>
        <v>2009-Gremio/RS-27-5-4</v>
      </c>
      <c r="D11496" s="4">
        <v>9</v>
      </c>
      <c r="E11496">
        <v>16</v>
      </c>
      <c r="F11496" t="str">
        <f t="shared" si="361"/>
        <v>27-5-4</v>
      </c>
    </row>
    <row r="11497" spans="1:6" x14ac:dyDescent="0.3">
      <c r="A11497">
        <v>2009</v>
      </c>
      <c r="B11497" t="s">
        <v>2078</v>
      </c>
      <c r="C11497" t="str">
        <f t="shared" si="360"/>
        <v>2009-Internacional/RS-27-5-4</v>
      </c>
      <c r="D11497" s="4">
        <v>7</v>
      </c>
      <c r="E11497">
        <v>40</v>
      </c>
      <c r="F11497" t="str">
        <f t="shared" si="361"/>
        <v>27-5-4</v>
      </c>
    </row>
    <row r="11498" spans="1:6" x14ac:dyDescent="0.3">
      <c r="A11498">
        <v>2009</v>
      </c>
      <c r="B11498" t="s">
        <v>3203</v>
      </c>
      <c r="C11498" t="str">
        <f t="shared" si="360"/>
        <v>2009-Nautico/PE-27-5-4</v>
      </c>
      <c r="D11498" s="4">
        <v>9</v>
      </c>
      <c r="E11498">
        <v>28</v>
      </c>
      <c r="F11498" t="str">
        <f t="shared" si="361"/>
        <v>27-5-4</v>
      </c>
    </row>
    <row r="11499" spans="1:6" x14ac:dyDescent="0.3">
      <c r="A11499">
        <v>2009</v>
      </c>
      <c r="B11499" t="s">
        <v>2079</v>
      </c>
      <c r="C11499" t="str">
        <f t="shared" si="360"/>
        <v>2009-Palmeiras/SP-27-5-4</v>
      </c>
      <c r="D11499" s="4">
        <v>6</v>
      </c>
      <c r="E11499">
        <v>37</v>
      </c>
      <c r="F11499" t="str">
        <f t="shared" si="361"/>
        <v>27-5-4</v>
      </c>
    </row>
    <row r="11500" spans="1:6" x14ac:dyDescent="0.3">
      <c r="A11500">
        <v>2009</v>
      </c>
      <c r="B11500" t="s">
        <v>4099</v>
      </c>
      <c r="C11500" t="str">
        <f t="shared" si="360"/>
        <v>2009-Santo Andre/SP-27-5-4</v>
      </c>
      <c r="D11500" s="4">
        <v>6</v>
      </c>
      <c r="E11500">
        <v>23</v>
      </c>
      <c r="F11500" t="str">
        <f t="shared" si="361"/>
        <v>27-5-4</v>
      </c>
    </row>
    <row r="11501" spans="1:6" x14ac:dyDescent="0.3">
      <c r="A11501">
        <v>2009</v>
      </c>
      <c r="B11501" t="s">
        <v>2083</v>
      </c>
      <c r="C11501" t="str">
        <f t="shared" si="360"/>
        <v>2009-Santos/SP-27-5-4</v>
      </c>
      <c r="D11501" s="4">
        <v>6</v>
      </c>
      <c r="E11501">
        <v>37</v>
      </c>
      <c r="F11501" t="str">
        <f t="shared" si="361"/>
        <v>27-5-4</v>
      </c>
    </row>
    <row r="11502" spans="1:6" x14ac:dyDescent="0.3">
      <c r="A11502">
        <v>2009</v>
      </c>
      <c r="B11502" t="s">
        <v>2084</v>
      </c>
      <c r="C11502" t="str">
        <f t="shared" si="360"/>
        <v>2009-Sao Paulo/SP-27-5-4</v>
      </c>
      <c r="D11502" s="4">
        <v>12</v>
      </c>
      <c r="E11502">
        <v>42</v>
      </c>
      <c r="F11502" t="str">
        <f t="shared" si="361"/>
        <v>27-5-4</v>
      </c>
    </row>
    <row r="11503" spans="1:6" x14ac:dyDescent="0.3">
      <c r="A11503">
        <v>2009</v>
      </c>
      <c r="B11503" t="s">
        <v>3204</v>
      </c>
      <c r="C11503" t="str">
        <f t="shared" si="360"/>
        <v>2009-Sport/PE-27-5-4</v>
      </c>
      <c r="D11503" s="4">
        <v>3</v>
      </c>
      <c r="E11503">
        <v>20</v>
      </c>
      <c r="F11503" t="str">
        <f t="shared" si="361"/>
        <v>27-5-4</v>
      </c>
    </row>
    <row r="11504" spans="1:6" x14ac:dyDescent="0.3">
      <c r="A11504">
        <v>2009</v>
      </c>
      <c r="B11504" t="s">
        <v>3684</v>
      </c>
      <c r="C11504" t="str">
        <f t="shared" si="360"/>
        <v>2009-Vitoria/BA-27-5-4</v>
      </c>
      <c r="D11504" s="4">
        <v>4</v>
      </c>
      <c r="E11504">
        <v>30</v>
      </c>
      <c r="F11504" t="str">
        <f t="shared" si="361"/>
        <v>27-5-4</v>
      </c>
    </row>
    <row r="11505" spans="1:6" x14ac:dyDescent="0.3">
      <c r="A11505">
        <v>2009</v>
      </c>
      <c r="B11505" t="s">
        <v>3205</v>
      </c>
      <c r="C11505" t="str">
        <f t="shared" si="360"/>
        <v>2009-Atletico/MG-28-2-0</v>
      </c>
      <c r="D11505" s="4">
        <v>3.2941199999999999</v>
      </c>
      <c r="E11505">
        <v>14</v>
      </c>
      <c r="F11505" t="str">
        <f t="shared" si="361"/>
        <v>28-2-0</v>
      </c>
    </row>
    <row r="11506" spans="1:6" x14ac:dyDescent="0.3">
      <c r="A11506">
        <v>2009</v>
      </c>
      <c r="B11506" t="s">
        <v>2086</v>
      </c>
      <c r="C11506" t="str">
        <f t="shared" si="360"/>
        <v>2009-Atletico/PR-28-2-0</v>
      </c>
      <c r="D11506" s="4">
        <v>3.3125</v>
      </c>
      <c r="E11506">
        <v>14</v>
      </c>
      <c r="F11506" t="str">
        <f t="shared" si="361"/>
        <v>28-2-0</v>
      </c>
    </row>
    <row r="11507" spans="1:6" x14ac:dyDescent="0.3">
      <c r="A11507">
        <v>2009</v>
      </c>
      <c r="B11507" t="s">
        <v>4100</v>
      </c>
      <c r="C11507" t="str">
        <f t="shared" si="360"/>
        <v>2009-Avai/SC-28-2-0</v>
      </c>
      <c r="D11507" s="4">
        <v>2.6666720000000002</v>
      </c>
      <c r="E11507">
        <v>16</v>
      </c>
      <c r="F11507" t="str">
        <f t="shared" si="361"/>
        <v>28-2-0</v>
      </c>
    </row>
    <row r="11508" spans="1:6" x14ac:dyDescent="0.3">
      <c r="A11508">
        <v>2009</v>
      </c>
      <c r="B11508" t="s">
        <v>4101</v>
      </c>
      <c r="C11508" t="str">
        <f t="shared" si="360"/>
        <v>2009-Barueri/SP-28-2-0</v>
      </c>
      <c r="D11508" s="4">
        <v>2.74193</v>
      </c>
      <c r="E11508">
        <v>16</v>
      </c>
      <c r="F11508" t="str">
        <f t="shared" si="361"/>
        <v>28-2-0</v>
      </c>
    </row>
    <row r="11509" spans="1:6" x14ac:dyDescent="0.3">
      <c r="A11509">
        <v>2009</v>
      </c>
      <c r="B11509" t="s">
        <v>2087</v>
      </c>
      <c r="C11509" t="str">
        <f t="shared" si="360"/>
        <v>2009-Botafogo/RJ-28-2-0</v>
      </c>
      <c r="D11509" s="4">
        <v>6</v>
      </c>
      <c r="E11509">
        <v>16</v>
      </c>
      <c r="F11509" t="str">
        <f t="shared" si="361"/>
        <v>28-2-0</v>
      </c>
    </row>
    <row r="11510" spans="1:6" x14ac:dyDescent="0.3">
      <c r="A11510">
        <v>2009</v>
      </c>
      <c r="B11510" t="s">
        <v>2088</v>
      </c>
      <c r="C11510" t="str">
        <f t="shared" si="360"/>
        <v>2009-Corinthians/SP-28-2-0</v>
      </c>
      <c r="D11510" s="4">
        <v>2.6666720000000002</v>
      </c>
      <c r="E11510">
        <v>16</v>
      </c>
      <c r="F11510" t="str">
        <f t="shared" si="361"/>
        <v>28-2-0</v>
      </c>
    </row>
    <row r="11511" spans="1:6" x14ac:dyDescent="0.3">
      <c r="A11511">
        <v>2009</v>
      </c>
      <c r="B11511" t="s">
        <v>3685</v>
      </c>
      <c r="C11511" t="str">
        <f t="shared" si="360"/>
        <v>2009-Coritiba/PR-28-2-0</v>
      </c>
      <c r="D11511" s="4">
        <v>2.75</v>
      </c>
      <c r="E11511">
        <v>16</v>
      </c>
      <c r="F11511" t="str">
        <f t="shared" si="361"/>
        <v>28-2-0</v>
      </c>
    </row>
    <row r="11512" spans="1:6" x14ac:dyDescent="0.3">
      <c r="A11512">
        <v>2009</v>
      </c>
      <c r="B11512" t="s">
        <v>2089</v>
      </c>
      <c r="C11512" t="str">
        <f t="shared" si="360"/>
        <v>2009-Cruzeiro/MG-28-2-0</v>
      </c>
      <c r="D11512" s="4">
        <v>2.1333319999999998</v>
      </c>
      <c r="E11512">
        <v>8</v>
      </c>
      <c r="F11512" t="str">
        <f t="shared" si="361"/>
        <v>28-2-0</v>
      </c>
    </row>
    <row r="11513" spans="1:6" x14ac:dyDescent="0.3">
      <c r="A11513">
        <v>2009</v>
      </c>
      <c r="B11513" t="s">
        <v>2091</v>
      </c>
      <c r="C11513" t="str">
        <f t="shared" si="360"/>
        <v>2009-Flamengo/RJ-28-2-0</v>
      </c>
      <c r="D11513" s="4">
        <v>2.8571399999999998</v>
      </c>
      <c r="E11513">
        <v>14</v>
      </c>
      <c r="F11513" t="str">
        <f t="shared" si="361"/>
        <v>28-2-0</v>
      </c>
    </row>
    <row r="11514" spans="1:6" x14ac:dyDescent="0.3">
      <c r="A11514">
        <v>2009</v>
      </c>
      <c r="B11514" t="s">
        <v>2092</v>
      </c>
      <c r="C11514" t="str">
        <f t="shared" si="360"/>
        <v>2009-Fluminense/RJ-28-2-0</v>
      </c>
      <c r="D11514" s="4">
        <v>1.8888879999999999</v>
      </c>
      <c r="E11514">
        <v>10</v>
      </c>
      <c r="F11514" t="str">
        <f t="shared" si="361"/>
        <v>28-2-0</v>
      </c>
    </row>
    <row r="11515" spans="1:6" x14ac:dyDescent="0.3">
      <c r="A11515">
        <v>2009</v>
      </c>
      <c r="B11515" t="s">
        <v>2094</v>
      </c>
      <c r="C11515" t="str">
        <f t="shared" si="360"/>
        <v>2009-Goias/GO-28-2-0</v>
      </c>
      <c r="D11515" s="4">
        <v>0</v>
      </c>
      <c r="E11515">
        <v>16</v>
      </c>
      <c r="F11515" t="str">
        <f t="shared" si="361"/>
        <v>28-2-0</v>
      </c>
    </row>
    <row r="11516" spans="1:6" x14ac:dyDescent="0.3">
      <c r="A11516">
        <v>2009</v>
      </c>
      <c r="B11516" t="s">
        <v>2095</v>
      </c>
      <c r="C11516" t="str">
        <f t="shared" si="360"/>
        <v>2009-Gremio/RS-28-2-0</v>
      </c>
      <c r="D11516" s="4">
        <v>2</v>
      </c>
      <c r="E11516">
        <v>16</v>
      </c>
      <c r="F11516" t="str">
        <f t="shared" si="361"/>
        <v>28-2-0</v>
      </c>
    </row>
    <row r="11517" spans="1:6" x14ac:dyDescent="0.3">
      <c r="A11517">
        <v>2009</v>
      </c>
      <c r="B11517" t="s">
        <v>2096</v>
      </c>
      <c r="C11517" t="str">
        <f t="shared" si="360"/>
        <v>2009-Internacional/RS-28-2-0</v>
      </c>
      <c r="D11517" s="4">
        <v>2.8571399999999998</v>
      </c>
      <c r="E11517">
        <v>16</v>
      </c>
      <c r="F11517" t="str">
        <f t="shared" si="361"/>
        <v>28-2-0</v>
      </c>
    </row>
    <row r="11518" spans="1:6" x14ac:dyDescent="0.3">
      <c r="A11518">
        <v>2009</v>
      </c>
      <c r="B11518" t="s">
        <v>3206</v>
      </c>
      <c r="C11518" t="str">
        <f t="shared" si="360"/>
        <v>2009-Nautico/PE-28-2-0</v>
      </c>
      <c r="D11518" s="4">
        <v>2.4</v>
      </c>
      <c r="E11518">
        <v>16</v>
      </c>
      <c r="F11518" t="str">
        <f t="shared" si="361"/>
        <v>28-2-0</v>
      </c>
    </row>
    <row r="11519" spans="1:6" x14ac:dyDescent="0.3">
      <c r="A11519">
        <v>2009</v>
      </c>
      <c r="B11519" t="s">
        <v>2097</v>
      </c>
      <c r="C11519" t="str">
        <f t="shared" si="360"/>
        <v>2009-Palmeiras/SP-28-2-0</v>
      </c>
      <c r="D11519" s="4">
        <v>3.3333360000000001</v>
      </c>
      <c r="E11519">
        <v>16</v>
      </c>
      <c r="F11519" t="str">
        <f t="shared" si="361"/>
        <v>28-2-0</v>
      </c>
    </row>
    <row r="11520" spans="1:6" x14ac:dyDescent="0.3">
      <c r="A11520">
        <v>2009</v>
      </c>
      <c r="B11520" t="s">
        <v>4102</v>
      </c>
      <c r="C11520" t="str">
        <f t="shared" si="360"/>
        <v>2009-Santo Andre/SP-28-2-0</v>
      </c>
      <c r="D11520" s="4">
        <v>2</v>
      </c>
      <c r="E11520">
        <v>10</v>
      </c>
      <c r="F11520" t="str">
        <f t="shared" si="361"/>
        <v>28-2-0</v>
      </c>
    </row>
    <row r="11521" spans="1:6" x14ac:dyDescent="0.3">
      <c r="A11521">
        <v>2009</v>
      </c>
      <c r="B11521" t="s">
        <v>2101</v>
      </c>
      <c r="C11521" t="str">
        <f t="shared" si="360"/>
        <v>2009-Santos/SP-28-2-0</v>
      </c>
      <c r="D11521" s="4">
        <v>3.0689669999999998</v>
      </c>
      <c r="E11521">
        <v>16</v>
      </c>
      <c r="F11521" t="str">
        <f t="shared" si="361"/>
        <v>28-2-0</v>
      </c>
    </row>
    <row r="11522" spans="1:6" x14ac:dyDescent="0.3">
      <c r="A11522">
        <v>2009</v>
      </c>
      <c r="B11522" t="s">
        <v>2102</v>
      </c>
      <c r="C11522" t="str">
        <f t="shared" si="360"/>
        <v>2009-Sao Paulo/SP-28-2-0</v>
      </c>
      <c r="D11522" s="4">
        <v>3.3750010000000001</v>
      </c>
      <c r="E11522">
        <v>16</v>
      </c>
      <c r="F11522" t="str">
        <f t="shared" si="361"/>
        <v>28-2-0</v>
      </c>
    </row>
    <row r="11523" spans="1:6" x14ac:dyDescent="0.3">
      <c r="A11523">
        <v>2009</v>
      </c>
      <c r="B11523" t="s">
        <v>3207</v>
      </c>
      <c r="C11523" t="str">
        <f t="shared" ref="C11523:C11586" si="362">A11523&amp;"-"&amp;B11523</f>
        <v>2009-Sport/PE-28-2-0</v>
      </c>
      <c r="D11523" s="4">
        <v>2</v>
      </c>
      <c r="E11523">
        <v>10</v>
      </c>
      <c r="F11523" t="str">
        <f t="shared" ref="F11523:F11586" si="363">RIGHT(B11523,LEN(C11523)-FIND("-",C11523,6))</f>
        <v>28-2-0</v>
      </c>
    </row>
    <row r="11524" spans="1:6" x14ac:dyDescent="0.3">
      <c r="A11524">
        <v>2009</v>
      </c>
      <c r="B11524" t="s">
        <v>3687</v>
      </c>
      <c r="C11524" t="str">
        <f t="shared" si="362"/>
        <v>2009-Vitoria/BA-28-2-0</v>
      </c>
      <c r="D11524" s="4">
        <v>2.5777779999999999</v>
      </c>
      <c r="E11524">
        <v>16</v>
      </c>
      <c r="F11524" t="str">
        <f t="shared" si="363"/>
        <v>28-2-0</v>
      </c>
    </row>
    <row r="11525" spans="1:6" x14ac:dyDescent="0.3">
      <c r="A11525">
        <v>2009</v>
      </c>
      <c r="B11525" t="s">
        <v>3208</v>
      </c>
      <c r="C11525" t="str">
        <f t="shared" si="362"/>
        <v>2009-Atletico/MG-28-2-1</v>
      </c>
      <c r="D11525" s="4">
        <v>2.9565220000000001</v>
      </c>
      <c r="E11525">
        <v>11</v>
      </c>
      <c r="F11525" t="str">
        <f t="shared" si="363"/>
        <v>28-2-1</v>
      </c>
    </row>
    <row r="11526" spans="1:6" x14ac:dyDescent="0.3">
      <c r="A11526">
        <v>2009</v>
      </c>
      <c r="B11526" t="s">
        <v>2104</v>
      </c>
      <c r="C11526" t="str">
        <f t="shared" si="362"/>
        <v>2009-Atletico/PR-28-2-1</v>
      </c>
      <c r="D11526" s="4">
        <v>2.8181820000000002</v>
      </c>
      <c r="E11526">
        <v>14</v>
      </c>
      <c r="F11526" t="str">
        <f t="shared" si="363"/>
        <v>28-2-1</v>
      </c>
    </row>
    <row r="11527" spans="1:6" x14ac:dyDescent="0.3">
      <c r="A11527">
        <v>2009</v>
      </c>
      <c r="B11527" t="s">
        <v>4103</v>
      </c>
      <c r="C11527" t="str">
        <f t="shared" si="362"/>
        <v>2009-Avai/SC-28-2-1</v>
      </c>
      <c r="D11527" s="4">
        <v>2.8</v>
      </c>
      <c r="E11527">
        <v>16</v>
      </c>
      <c r="F11527" t="str">
        <f t="shared" si="363"/>
        <v>28-2-1</v>
      </c>
    </row>
    <row r="11528" spans="1:6" x14ac:dyDescent="0.3">
      <c r="A11528">
        <v>2009</v>
      </c>
      <c r="B11528" t="s">
        <v>4104</v>
      </c>
      <c r="C11528" t="str">
        <f t="shared" si="362"/>
        <v>2009-Barueri/SP-28-2-1</v>
      </c>
      <c r="D11528" s="4">
        <v>1.85</v>
      </c>
      <c r="E11528">
        <v>16</v>
      </c>
      <c r="F11528" t="str">
        <f t="shared" si="363"/>
        <v>28-2-1</v>
      </c>
    </row>
    <row r="11529" spans="1:6" x14ac:dyDescent="0.3">
      <c r="A11529">
        <v>2009</v>
      </c>
      <c r="B11529" t="s">
        <v>2105</v>
      </c>
      <c r="C11529" t="str">
        <f t="shared" si="362"/>
        <v>2009-Botafogo/RJ-28-2-1</v>
      </c>
      <c r="D11529" s="4">
        <v>2.125</v>
      </c>
      <c r="E11529">
        <v>10</v>
      </c>
      <c r="F11529" t="str">
        <f t="shared" si="363"/>
        <v>28-2-1</v>
      </c>
    </row>
    <row r="11530" spans="1:6" x14ac:dyDescent="0.3">
      <c r="A11530">
        <v>2009</v>
      </c>
      <c r="B11530" t="s">
        <v>2106</v>
      </c>
      <c r="C11530" t="str">
        <f t="shared" si="362"/>
        <v>2009-Corinthians/SP-28-2-1</v>
      </c>
      <c r="D11530" s="4">
        <v>3.5</v>
      </c>
      <c r="E11530">
        <v>14</v>
      </c>
      <c r="F11530" t="str">
        <f t="shared" si="363"/>
        <v>28-2-1</v>
      </c>
    </row>
    <row r="11531" spans="1:6" x14ac:dyDescent="0.3">
      <c r="A11531">
        <v>2009</v>
      </c>
      <c r="B11531" t="s">
        <v>3688</v>
      </c>
      <c r="C11531" t="str">
        <f t="shared" si="362"/>
        <v>2009-Coritiba/PR-28-2-1</v>
      </c>
      <c r="D11531" s="4">
        <v>3.1463480000000001</v>
      </c>
      <c r="E11531">
        <v>16</v>
      </c>
      <c r="F11531" t="str">
        <f t="shared" si="363"/>
        <v>28-2-1</v>
      </c>
    </row>
    <row r="11532" spans="1:6" x14ac:dyDescent="0.3">
      <c r="A11532">
        <v>2009</v>
      </c>
      <c r="B11532" t="s">
        <v>2107</v>
      </c>
      <c r="C11532" t="str">
        <f t="shared" si="362"/>
        <v>2009-Cruzeiro/MG-28-2-1</v>
      </c>
      <c r="D11532" s="4">
        <v>2.8571399999999998</v>
      </c>
      <c r="E11532">
        <v>16</v>
      </c>
      <c r="F11532" t="str">
        <f t="shared" si="363"/>
        <v>28-2-1</v>
      </c>
    </row>
    <row r="11533" spans="1:6" x14ac:dyDescent="0.3">
      <c r="A11533">
        <v>2009</v>
      </c>
      <c r="B11533" t="s">
        <v>2109</v>
      </c>
      <c r="C11533" t="str">
        <f t="shared" si="362"/>
        <v>2009-Flamengo/RJ-28-2-1</v>
      </c>
      <c r="D11533" s="4">
        <v>2.8260900000000002</v>
      </c>
      <c r="E11533">
        <v>16</v>
      </c>
      <c r="F11533" t="str">
        <f t="shared" si="363"/>
        <v>28-2-1</v>
      </c>
    </row>
    <row r="11534" spans="1:6" x14ac:dyDescent="0.3">
      <c r="A11534">
        <v>2009</v>
      </c>
      <c r="B11534" t="s">
        <v>2110</v>
      </c>
      <c r="C11534" t="str">
        <f t="shared" si="362"/>
        <v>2009-Fluminense/RJ-28-2-1</v>
      </c>
      <c r="D11534" s="4">
        <v>1.9999979999999999</v>
      </c>
      <c r="E11534">
        <v>8</v>
      </c>
      <c r="F11534" t="str">
        <f t="shared" si="363"/>
        <v>28-2-1</v>
      </c>
    </row>
    <row r="11535" spans="1:6" x14ac:dyDescent="0.3">
      <c r="A11535">
        <v>2009</v>
      </c>
      <c r="B11535" t="s">
        <v>2112</v>
      </c>
      <c r="C11535" t="str">
        <f t="shared" si="362"/>
        <v>2009-Goias/GO-28-2-1</v>
      </c>
      <c r="D11535" s="4">
        <v>2.7</v>
      </c>
      <c r="E11535">
        <v>16</v>
      </c>
      <c r="F11535" t="str">
        <f t="shared" si="363"/>
        <v>28-2-1</v>
      </c>
    </row>
    <row r="11536" spans="1:6" x14ac:dyDescent="0.3">
      <c r="A11536">
        <v>2009</v>
      </c>
      <c r="B11536" t="s">
        <v>2113</v>
      </c>
      <c r="C11536" t="str">
        <f t="shared" si="362"/>
        <v>2009-Gremio/RS-28-2-1</v>
      </c>
      <c r="D11536" s="4">
        <v>3.2</v>
      </c>
      <c r="E11536">
        <v>16</v>
      </c>
      <c r="F11536" t="str">
        <f t="shared" si="363"/>
        <v>28-2-1</v>
      </c>
    </row>
    <row r="11537" spans="1:6" x14ac:dyDescent="0.3">
      <c r="A11537">
        <v>2009</v>
      </c>
      <c r="B11537" t="s">
        <v>2114</v>
      </c>
      <c r="C11537" t="str">
        <f t="shared" si="362"/>
        <v>2009-Internacional/RS-28-2-1</v>
      </c>
      <c r="D11537" s="4">
        <v>2.6111140000000002</v>
      </c>
      <c r="E11537">
        <v>14</v>
      </c>
      <c r="F11537" t="str">
        <f t="shared" si="363"/>
        <v>28-2-1</v>
      </c>
    </row>
    <row r="11538" spans="1:6" x14ac:dyDescent="0.3">
      <c r="A11538">
        <v>2009</v>
      </c>
      <c r="B11538" t="s">
        <v>3209</v>
      </c>
      <c r="C11538" t="str">
        <f t="shared" si="362"/>
        <v>2009-Nautico/PE-28-2-1</v>
      </c>
      <c r="D11538" s="4">
        <v>1.666666</v>
      </c>
      <c r="E11538">
        <v>14</v>
      </c>
      <c r="F11538" t="str">
        <f t="shared" si="363"/>
        <v>28-2-1</v>
      </c>
    </row>
    <row r="11539" spans="1:6" x14ac:dyDescent="0.3">
      <c r="A11539">
        <v>2009</v>
      </c>
      <c r="B11539" t="s">
        <v>2115</v>
      </c>
      <c r="C11539" t="str">
        <f t="shared" si="362"/>
        <v>2009-Palmeiras/SP-28-2-1</v>
      </c>
      <c r="D11539" s="4">
        <v>3.4666700000000001</v>
      </c>
      <c r="E11539">
        <v>16</v>
      </c>
      <c r="F11539" t="str">
        <f t="shared" si="363"/>
        <v>28-2-1</v>
      </c>
    </row>
    <row r="11540" spans="1:6" x14ac:dyDescent="0.3">
      <c r="A11540">
        <v>2009</v>
      </c>
      <c r="B11540" t="s">
        <v>4105</v>
      </c>
      <c r="C11540" t="str">
        <f t="shared" si="362"/>
        <v>2009-Santo Andre/SP-28-2-1</v>
      </c>
      <c r="D11540" s="4">
        <v>2.6250049999999998</v>
      </c>
      <c r="E11540">
        <v>16</v>
      </c>
      <c r="F11540" t="str">
        <f t="shared" si="363"/>
        <v>28-2-1</v>
      </c>
    </row>
    <row r="11541" spans="1:6" x14ac:dyDescent="0.3">
      <c r="A11541">
        <v>2009</v>
      </c>
      <c r="B11541" t="s">
        <v>2119</v>
      </c>
      <c r="C11541" t="str">
        <f t="shared" si="362"/>
        <v>2009-Santos/SP-28-2-1</v>
      </c>
      <c r="D11541" s="4">
        <v>1.5714269999999999</v>
      </c>
      <c r="E11541">
        <v>10</v>
      </c>
      <c r="F11541" t="str">
        <f t="shared" si="363"/>
        <v>28-2-1</v>
      </c>
    </row>
    <row r="11542" spans="1:6" x14ac:dyDescent="0.3">
      <c r="A11542">
        <v>2009</v>
      </c>
      <c r="B11542" t="s">
        <v>2120</v>
      </c>
      <c r="C11542" t="str">
        <f t="shared" si="362"/>
        <v>2009-Sao Paulo/SP-28-2-1</v>
      </c>
      <c r="D11542" s="4">
        <v>3.55</v>
      </c>
      <c r="E11542">
        <v>16</v>
      </c>
      <c r="F11542" t="str">
        <f t="shared" si="363"/>
        <v>28-2-1</v>
      </c>
    </row>
    <row r="11543" spans="1:6" x14ac:dyDescent="0.3">
      <c r="A11543">
        <v>2009</v>
      </c>
      <c r="B11543" t="s">
        <v>3210</v>
      </c>
      <c r="C11543" t="str">
        <f t="shared" si="362"/>
        <v>2009-Sport/PE-28-2-1</v>
      </c>
      <c r="D11543" s="4">
        <v>2.375</v>
      </c>
      <c r="E11543">
        <v>8</v>
      </c>
      <c r="F11543" t="str">
        <f t="shared" si="363"/>
        <v>28-2-1</v>
      </c>
    </row>
    <row r="11544" spans="1:6" x14ac:dyDescent="0.3">
      <c r="A11544">
        <v>2009</v>
      </c>
      <c r="B11544" t="s">
        <v>3690</v>
      </c>
      <c r="C11544" t="str">
        <f t="shared" si="362"/>
        <v>2009-Vitoria/BA-28-2-1</v>
      </c>
      <c r="D11544" s="4">
        <v>2.3636339999999998</v>
      </c>
      <c r="E11544">
        <v>16</v>
      </c>
      <c r="F11544" t="str">
        <f t="shared" si="363"/>
        <v>28-2-1</v>
      </c>
    </row>
    <row r="11545" spans="1:6" x14ac:dyDescent="0.3">
      <c r="A11545">
        <v>2009</v>
      </c>
      <c r="B11545" t="s">
        <v>3211</v>
      </c>
      <c r="C11545" t="str">
        <f t="shared" si="362"/>
        <v>2009-Atletico/MG-28-3-0</v>
      </c>
      <c r="D11545" s="4">
        <v>3.75</v>
      </c>
      <c r="E11545">
        <v>15</v>
      </c>
      <c r="F11545" t="str">
        <f t="shared" si="363"/>
        <v>28-3-0</v>
      </c>
    </row>
    <row r="11546" spans="1:6" x14ac:dyDescent="0.3">
      <c r="A11546">
        <v>2009</v>
      </c>
      <c r="B11546" t="s">
        <v>2122</v>
      </c>
      <c r="C11546" t="str">
        <f t="shared" si="362"/>
        <v>2009-Atletico/PR-28-3-0</v>
      </c>
      <c r="D11546" s="4">
        <v>4.1428529999999997</v>
      </c>
      <c r="E11546">
        <v>23</v>
      </c>
      <c r="F11546" t="str">
        <f t="shared" si="363"/>
        <v>28-3-0</v>
      </c>
    </row>
    <row r="11547" spans="1:6" x14ac:dyDescent="0.3">
      <c r="A11547">
        <v>2009</v>
      </c>
      <c r="B11547" t="s">
        <v>4106</v>
      </c>
      <c r="C11547" t="str">
        <f t="shared" si="362"/>
        <v>2009-Avai/SC-28-3-0</v>
      </c>
      <c r="D11547" s="4">
        <v>4</v>
      </c>
      <c r="E11547">
        <v>38</v>
      </c>
      <c r="F11547" t="str">
        <f t="shared" si="363"/>
        <v>28-3-0</v>
      </c>
    </row>
    <row r="11548" spans="1:6" x14ac:dyDescent="0.3">
      <c r="A11548">
        <v>2009</v>
      </c>
      <c r="B11548" t="s">
        <v>4107</v>
      </c>
      <c r="C11548" t="str">
        <f t="shared" si="362"/>
        <v>2009-Barueri/SP-28-3-0</v>
      </c>
      <c r="D11548" s="4">
        <v>0</v>
      </c>
      <c r="E11548">
        <v>25</v>
      </c>
      <c r="F11548" t="str">
        <f t="shared" si="363"/>
        <v>28-3-0</v>
      </c>
    </row>
    <row r="11549" spans="1:6" x14ac:dyDescent="0.3">
      <c r="A11549">
        <v>2009</v>
      </c>
      <c r="B11549" t="s">
        <v>2123</v>
      </c>
      <c r="C11549" t="str">
        <f t="shared" si="362"/>
        <v>2009-Botafogo/RJ-28-3-0</v>
      </c>
      <c r="D11549" s="4">
        <v>3.9999959999999999</v>
      </c>
      <c r="E11549">
        <v>19</v>
      </c>
      <c r="F11549" t="str">
        <f t="shared" si="363"/>
        <v>28-3-0</v>
      </c>
    </row>
    <row r="11550" spans="1:6" x14ac:dyDescent="0.3">
      <c r="A11550">
        <v>2009</v>
      </c>
      <c r="B11550" t="s">
        <v>2124</v>
      </c>
      <c r="C11550" t="str">
        <f t="shared" si="362"/>
        <v>2009-Corinthians/SP-28-3-0</v>
      </c>
      <c r="D11550" s="4">
        <v>4.333329</v>
      </c>
      <c r="E11550">
        <v>23</v>
      </c>
      <c r="F11550" t="str">
        <f t="shared" si="363"/>
        <v>28-3-0</v>
      </c>
    </row>
    <row r="11551" spans="1:6" x14ac:dyDescent="0.3">
      <c r="A11551">
        <v>2009</v>
      </c>
      <c r="B11551" t="s">
        <v>3691</v>
      </c>
      <c r="C11551" t="str">
        <f t="shared" si="362"/>
        <v>2009-Coritiba/PR-28-3-0</v>
      </c>
      <c r="D11551" s="4">
        <v>3.4</v>
      </c>
      <c r="E11551">
        <v>21</v>
      </c>
      <c r="F11551" t="str">
        <f t="shared" si="363"/>
        <v>28-3-0</v>
      </c>
    </row>
    <row r="11552" spans="1:6" x14ac:dyDescent="0.3">
      <c r="A11552">
        <v>2009</v>
      </c>
      <c r="B11552" t="s">
        <v>2125</v>
      </c>
      <c r="C11552" t="str">
        <f t="shared" si="362"/>
        <v>2009-Cruzeiro/MG-28-3-0</v>
      </c>
      <c r="D11552" s="4">
        <v>4</v>
      </c>
      <c r="E11552">
        <v>21</v>
      </c>
      <c r="F11552" t="str">
        <f t="shared" si="363"/>
        <v>28-3-0</v>
      </c>
    </row>
    <row r="11553" spans="1:6" x14ac:dyDescent="0.3">
      <c r="A11553">
        <v>2009</v>
      </c>
      <c r="B11553" t="s">
        <v>2127</v>
      </c>
      <c r="C11553" t="str">
        <f t="shared" si="362"/>
        <v>2009-Flamengo/RJ-28-3-0</v>
      </c>
      <c r="D11553" s="4">
        <v>3.5714250000000001</v>
      </c>
      <c r="E11553">
        <v>16</v>
      </c>
      <c r="F11553" t="str">
        <f t="shared" si="363"/>
        <v>28-3-0</v>
      </c>
    </row>
    <row r="11554" spans="1:6" x14ac:dyDescent="0.3">
      <c r="A11554">
        <v>2009</v>
      </c>
      <c r="B11554" t="s">
        <v>2128</v>
      </c>
      <c r="C11554" t="str">
        <f t="shared" si="362"/>
        <v>2009-Fluminense/RJ-28-3-0</v>
      </c>
      <c r="D11554" s="4">
        <v>3</v>
      </c>
      <c r="E11554">
        <v>15</v>
      </c>
      <c r="F11554" t="str">
        <f t="shared" si="363"/>
        <v>28-3-0</v>
      </c>
    </row>
    <row r="11555" spans="1:6" x14ac:dyDescent="0.3">
      <c r="A11555">
        <v>2009</v>
      </c>
      <c r="B11555" t="s">
        <v>2130</v>
      </c>
      <c r="C11555" t="str">
        <f t="shared" si="362"/>
        <v>2009-Goias/GO-28-3-0</v>
      </c>
      <c r="D11555" s="4">
        <v>6</v>
      </c>
      <c r="E11555">
        <v>33</v>
      </c>
      <c r="F11555" t="str">
        <f t="shared" si="363"/>
        <v>28-3-0</v>
      </c>
    </row>
    <row r="11556" spans="1:6" x14ac:dyDescent="0.3">
      <c r="A11556">
        <v>2009</v>
      </c>
      <c r="B11556" t="s">
        <v>2131</v>
      </c>
      <c r="C11556" t="str">
        <f t="shared" si="362"/>
        <v>2009-Gremio/RS-28-3-0</v>
      </c>
      <c r="D11556" s="4">
        <v>4.5</v>
      </c>
      <c r="E11556">
        <v>18</v>
      </c>
      <c r="F11556" t="str">
        <f t="shared" si="363"/>
        <v>28-3-0</v>
      </c>
    </row>
    <row r="11557" spans="1:6" x14ac:dyDescent="0.3">
      <c r="A11557">
        <v>2009</v>
      </c>
      <c r="B11557" t="s">
        <v>2132</v>
      </c>
      <c r="C11557" t="str">
        <f t="shared" si="362"/>
        <v>2009-Internacional/RS-28-3-0</v>
      </c>
      <c r="D11557" s="4">
        <v>1</v>
      </c>
      <c r="E11557">
        <v>35</v>
      </c>
      <c r="F11557" t="str">
        <f t="shared" si="363"/>
        <v>28-3-0</v>
      </c>
    </row>
    <row r="11558" spans="1:6" x14ac:dyDescent="0.3">
      <c r="A11558">
        <v>2009</v>
      </c>
      <c r="B11558" t="s">
        <v>3212</v>
      </c>
      <c r="C11558" t="str">
        <f t="shared" si="362"/>
        <v>2009-Nautico/PE-28-3-0</v>
      </c>
      <c r="D11558" s="4">
        <v>2.2222200000000001</v>
      </c>
      <c r="E11558">
        <v>17</v>
      </c>
      <c r="F11558" t="str">
        <f t="shared" si="363"/>
        <v>28-3-0</v>
      </c>
    </row>
    <row r="11559" spans="1:6" x14ac:dyDescent="0.3">
      <c r="A11559">
        <v>2009</v>
      </c>
      <c r="B11559" t="s">
        <v>2133</v>
      </c>
      <c r="C11559" t="str">
        <f t="shared" si="362"/>
        <v>2009-Palmeiras/SP-28-3-0</v>
      </c>
      <c r="D11559" s="4">
        <v>6.6</v>
      </c>
      <c r="E11559">
        <v>31</v>
      </c>
      <c r="F11559" t="str">
        <f t="shared" si="363"/>
        <v>28-3-0</v>
      </c>
    </row>
    <row r="11560" spans="1:6" x14ac:dyDescent="0.3">
      <c r="A11560">
        <v>2009</v>
      </c>
      <c r="B11560" t="s">
        <v>4108</v>
      </c>
      <c r="C11560" t="str">
        <f t="shared" si="362"/>
        <v>2009-Santo Andre/SP-28-3-0</v>
      </c>
      <c r="D11560" s="4">
        <v>2.8</v>
      </c>
      <c r="E11560">
        <v>14</v>
      </c>
      <c r="F11560" t="str">
        <f t="shared" si="363"/>
        <v>28-3-0</v>
      </c>
    </row>
    <row r="11561" spans="1:6" x14ac:dyDescent="0.3">
      <c r="A11561">
        <v>2009</v>
      </c>
      <c r="B11561" t="s">
        <v>2137</v>
      </c>
      <c r="C11561" t="str">
        <f t="shared" si="362"/>
        <v>2009-Santos/SP-28-3-0</v>
      </c>
      <c r="D11561" s="4">
        <v>3.4285679999999998</v>
      </c>
      <c r="E11561">
        <v>16</v>
      </c>
      <c r="F11561" t="str">
        <f t="shared" si="363"/>
        <v>28-3-0</v>
      </c>
    </row>
    <row r="11562" spans="1:6" x14ac:dyDescent="0.3">
      <c r="A11562">
        <v>2009</v>
      </c>
      <c r="B11562" t="s">
        <v>2138</v>
      </c>
      <c r="C11562" t="str">
        <f t="shared" si="362"/>
        <v>2009-Sao Paulo/SP-28-3-0</v>
      </c>
      <c r="D11562" s="4">
        <v>5.6666780000000001</v>
      </c>
      <c r="E11562">
        <v>36</v>
      </c>
      <c r="F11562" t="str">
        <f t="shared" si="363"/>
        <v>28-3-0</v>
      </c>
    </row>
    <row r="11563" spans="1:6" x14ac:dyDescent="0.3">
      <c r="A11563">
        <v>2009</v>
      </c>
      <c r="B11563" t="s">
        <v>3213</v>
      </c>
      <c r="C11563" t="str">
        <f t="shared" si="362"/>
        <v>2009-Sport/PE-28-3-0</v>
      </c>
      <c r="D11563" s="4">
        <v>2.25</v>
      </c>
      <c r="E11563">
        <v>10</v>
      </c>
      <c r="F11563" t="str">
        <f t="shared" si="363"/>
        <v>28-3-0</v>
      </c>
    </row>
    <row r="11564" spans="1:6" x14ac:dyDescent="0.3">
      <c r="A11564">
        <v>2009</v>
      </c>
      <c r="B11564" t="s">
        <v>3693</v>
      </c>
      <c r="C11564" t="str">
        <f t="shared" si="362"/>
        <v>2009-Vitoria/BA-28-3-0</v>
      </c>
      <c r="D11564" s="4">
        <v>3.8</v>
      </c>
      <c r="E11564">
        <v>19</v>
      </c>
      <c r="F11564" t="str">
        <f t="shared" si="363"/>
        <v>28-3-0</v>
      </c>
    </row>
    <row r="11565" spans="1:6" x14ac:dyDescent="0.3">
      <c r="A11565">
        <v>2009</v>
      </c>
      <c r="B11565" t="s">
        <v>3214</v>
      </c>
      <c r="C11565" t="str">
        <f t="shared" si="362"/>
        <v>2009-Atletico/MG-28-3-1</v>
      </c>
      <c r="D11565" s="4">
        <v>4.5</v>
      </c>
      <c r="E11565">
        <v>18</v>
      </c>
      <c r="F11565" t="str">
        <f t="shared" si="363"/>
        <v>28-3-1</v>
      </c>
    </row>
    <row r="11566" spans="1:6" x14ac:dyDescent="0.3">
      <c r="A11566">
        <v>2009</v>
      </c>
      <c r="B11566" t="s">
        <v>2140</v>
      </c>
      <c r="C11566" t="str">
        <f t="shared" si="362"/>
        <v>2009-Atletico/PR-28-3-1</v>
      </c>
      <c r="D11566" s="4">
        <v>3.4285679999999998</v>
      </c>
      <c r="E11566">
        <v>21</v>
      </c>
      <c r="F11566" t="str">
        <f t="shared" si="363"/>
        <v>28-3-1</v>
      </c>
    </row>
    <row r="11567" spans="1:6" x14ac:dyDescent="0.3">
      <c r="A11567">
        <v>2009</v>
      </c>
      <c r="B11567" t="s">
        <v>4109</v>
      </c>
      <c r="C11567" t="str">
        <f t="shared" si="362"/>
        <v>2009-Avai/SC-28-3-1</v>
      </c>
      <c r="D11567" s="4">
        <v>5</v>
      </c>
      <c r="E11567">
        <v>29</v>
      </c>
      <c r="F11567" t="str">
        <f t="shared" si="363"/>
        <v>28-3-1</v>
      </c>
    </row>
    <row r="11568" spans="1:6" x14ac:dyDescent="0.3">
      <c r="A11568">
        <v>2009</v>
      </c>
      <c r="B11568" t="s">
        <v>4110</v>
      </c>
      <c r="C11568" t="str">
        <f t="shared" si="362"/>
        <v>2009-Barueri/SP-28-3-1</v>
      </c>
      <c r="D11568" s="4">
        <v>4.75</v>
      </c>
      <c r="E11568">
        <v>29</v>
      </c>
      <c r="F11568" t="str">
        <f t="shared" si="363"/>
        <v>28-3-1</v>
      </c>
    </row>
    <row r="11569" spans="1:6" x14ac:dyDescent="0.3">
      <c r="A11569">
        <v>2009</v>
      </c>
      <c r="B11569" t="s">
        <v>2141</v>
      </c>
      <c r="C11569" t="str">
        <f t="shared" si="362"/>
        <v>2009-Botafogo/RJ-28-3-1</v>
      </c>
      <c r="D11569" s="4">
        <v>2.75</v>
      </c>
      <c r="E11569">
        <v>11</v>
      </c>
      <c r="F11569" t="str">
        <f t="shared" si="363"/>
        <v>28-3-1</v>
      </c>
    </row>
    <row r="11570" spans="1:6" x14ac:dyDescent="0.3">
      <c r="A11570">
        <v>2009</v>
      </c>
      <c r="B11570" t="s">
        <v>2142</v>
      </c>
      <c r="C11570" t="str">
        <f t="shared" si="362"/>
        <v>2009-Corinthians/SP-28-3-1</v>
      </c>
      <c r="D11570" s="4">
        <v>3.7777759999999998</v>
      </c>
      <c r="E11570">
        <v>17</v>
      </c>
      <c r="F11570" t="str">
        <f t="shared" si="363"/>
        <v>28-3-1</v>
      </c>
    </row>
    <row r="11571" spans="1:6" x14ac:dyDescent="0.3">
      <c r="A11571">
        <v>2009</v>
      </c>
      <c r="B11571" t="s">
        <v>3694</v>
      </c>
      <c r="C11571" t="str">
        <f t="shared" si="362"/>
        <v>2009-Coritiba/PR-28-3-1</v>
      </c>
      <c r="D11571" s="4">
        <v>4</v>
      </c>
      <c r="E11571">
        <v>13</v>
      </c>
      <c r="F11571" t="str">
        <f t="shared" si="363"/>
        <v>28-3-1</v>
      </c>
    </row>
    <row r="11572" spans="1:6" x14ac:dyDescent="0.3">
      <c r="A11572">
        <v>2009</v>
      </c>
      <c r="B11572" t="s">
        <v>2143</v>
      </c>
      <c r="C11572" t="str">
        <f t="shared" si="362"/>
        <v>2009-Cruzeiro/MG-28-3-1</v>
      </c>
      <c r="D11572" s="4">
        <v>4.1666749999999997</v>
      </c>
      <c r="E11572">
        <v>25</v>
      </c>
      <c r="F11572" t="str">
        <f t="shared" si="363"/>
        <v>28-3-1</v>
      </c>
    </row>
    <row r="11573" spans="1:6" x14ac:dyDescent="0.3">
      <c r="A11573">
        <v>2009</v>
      </c>
      <c r="B11573" t="s">
        <v>2145</v>
      </c>
      <c r="C11573" t="str">
        <f t="shared" si="362"/>
        <v>2009-Flamengo/RJ-28-3-1</v>
      </c>
      <c r="D11573" s="4">
        <v>7</v>
      </c>
      <c r="E11573">
        <v>25</v>
      </c>
      <c r="F11573" t="str">
        <f t="shared" si="363"/>
        <v>28-3-1</v>
      </c>
    </row>
    <row r="11574" spans="1:6" x14ac:dyDescent="0.3">
      <c r="A11574">
        <v>2009</v>
      </c>
      <c r="B11574" t="s">
        <v>2146</v>
      </c>
      <c r="C11574" t="str">
        <f t="shared" si="362"/>
        <v>2009-Fluminense/RJ-28-3-1</v>
      </c>
      <c r="D11574" s="4">
        <v>2</v>
      </c>
      <c r="E11574">
        <v>10</v>
      </c>
      <c r="F11574" t="str">
        <f t="shared" si="363"/>
        <v>28-3-1</v>
      </c>
    </row>
    <row r="11575" spans="1:6" x14ac:dyDescent="0.3">
      <c r="A11575">
        <v>2009</v>
      </c>
      <c r="B11575" t="s">
        <v>2148</v>
      </c>
      <c r="C11575" t="str">
        <f t="shared" si="362"/>
        <v>2009-Goias/GO-28-3-1</v>
      </c>
      <c r="D11575" s="4">
        <v>6</v>
      </c>
      <c r="E11575">
        <v>29</v>
      </c>
      <c r="F11575" t="str">
        <f t="shared" si="363"/>
        <v>28-3-1</v>
      </c>
    </row>
    <row r="11576" spans="1:6" x14ac:dyDescent="0.3">
      <c r="A11576">
        <v>2009</v>
      </c>
      <c r="B11576" t="s">
        <v>2149</v>
      </c>
      <c r="C11576" t="str">
        <f t="shared" si="362"/>
        <v>2009-Gremio/RS-28-3-1</v>
      </c>
      <c r="D11576" s="4">
        <v>3.9999959999999999</v>
      </c>
      <c r="E11576">
        <v>20</v>
      </c>
      <c r="F11576" t="str">
        <f t="shared" si="363"/>
        <v>28-3-1</v>
      </c>
    </row>
    <row r="11577" spans="1:6" x14ac:dyDescent="0.3">
      <c r="A11577">
        <v>2009</v>
      </c>
      <c r="B11577" t="s">
        <v>2150</v>
      </c>
      <c r="C11577" t="str">
        <f t="shared" si="362"/>
        <v>2009-Internacional/RS-28-3-1</v>
      </c>
      <c r="D11577" s="4">
        <v>4.6666749999999997</v>
      </c>
      <c r="E11577">
        <v>27</v>
      </c>
      <c r="F11577" t="str">
        <f t="shared" si="363"/>
        <v>28-3-1</v>
      </c>
    </row>
    <row r="11578" spans="1:6" x14ac:dyDescent="0.3">
      <c r="A11578">
        <v>2009</v>
      </c>
      <c r="B11578" t="s">
        <v>3215</v>
      </c>
      <c r="C11578" t="str">
        <f t="shared" si="362"/>
        <v>2009-Nautico/PE-28-3-1</v>
      </c>
      <c r="D11578" s="4">
        <v>2.2857150000000002</v>
      </c>
      <c r="E11578">
        <v>20</v>
      </c>
      <c r="F11578" t="str">
        <f t="shared" si="363"/>
        <v>28-3-1</v>
      </c>
    </row>
    <row r="11579" spans="1:6" x14ac:dyDescent="0.3">
      <c r="A11579">
        <v>2009</v>
      </c>
      <c r="B11579" t="s">
        <v>2151</v>
      </c>
      <c r="C11579" t="str">
        <f t="shared" si="362"/>
        <v>2009-Palmeiras/SP-28-3-1</v>
      </c>
      <c r="D11579" s="4">
        <v>4.9999950000000002</v>
      </c>
      <c r="E11579">
        <v>33</v>
      </c>
      <c r="F11579" t="str">
        <f t="shared" si="363"/>
        <v>28-3-1</v>
      </c>
    </row>
    <row r="11580" spans="1:6" x14ac:dyDescent="0.3">
      <c r="A11580">
        <v>2009</v>
      </c>
      <c r="B11580" t="s">
        <v>4111</v>
      </c>
      <c r="C11580" t="str">
        <f t="shared" si="362"/>
        <v>2009-Santo Andre/SP-28-3-1</v>
      </c>
      <c r="D11580" s="4">
        <v>2</v>
      </c>
      <c r="E11580">
        <v>17</v>
      </c>
      <c r="F11580" t="str">
        <f t="shared" si="363"/>
        <v>28-3-1</v>
      </c>
    </row>
    <row r="11581" spans="1:6" x14ac:dyDescent="0.3">
      <c r="A11581">
        <v>2009</v>
      </c>
      <c r="B11581" t="s">
        <v>2155</v>
      </c>
      <c r="C11581" t="str">
        <f t="shared" si="362"/>
        <v>2009-Santos/SP-28-3-1</v>
      </c>
      <c r="D11581" s="4">
        <v>3.8461500000000002</v>
      </c>
      <c r="E11581">
        <v>20</v>
      </c>
      <c r="F11581" t="str">
        <f t="shared" si="363"/>
        <v>28-3-1</v>
      </c>
    </row>
    <row r="11582" spans="1:6" x14ac:dyDescent="0.3">
      <c r="A11582">
        <v>2009</v>
      </c>
      <c r="B11582" t="s">
        <v>2156</v>
      </c>
      <c r="C11582" t="str">
        <f t="shared" si="362"/>
        <v>2009-Sao Paulo/SP-28-3-1</v>
      </c>
      <c r="D11582" s="4">
        <v>5.2</v>
      </c>
      <c r="E11582">
        <v>28</v>
      </c>
      <c r="F11582" t="str">
        <f t="shared" si="363"/>
        <v>28-3-1</v>
      </c>
    </row>
    <row r="11583" spans="1:6" x14ac:dyDescent="0.3">
      <c r="A11583">
        <v>2009</v>
      </c>
      <c r="B11583" t="s">
        <v>3216</v>
      </c>
      <c r="C11583" t="str">
        <f t="shared" si="362"/>
        <v>2009-Sport/PE-28-3-1</v>
      </c>
      <c r="D11583" s="4">
        <v>7</v>
      </c>
      <c r="E11583">
        <v>17</v>
      </c>
      <c r="F11583" t="str">
        <f t="shared" si="363"/>
        <v>28-3-1</v>
      </c>
    </row>
    <row r="11584" spans="1:6" x14ac:dyDescent="0.3">
      <c r="A11584">
        <v>2009</v>
      </c>
      <c r="B11584" t="s">
        <v>3696</v>
      </c>
      <c r="C11584" t="str">
        <f t="shared" si="362"/>
        <v>2009-Vitoria/BA-28-3-1</v>
      </c>
      <c r="D11584" s="4">
        <v>9</v>
      </c>
      <c r="E11584">
        <v>31</v>
      </c>
      <c r="F11584" t="str">
        <f t="shared" si="363"/>
        <v>28-3-1</v>
      </c>
    </row>
    <row r="11585" spans="1:6" x14ac:dyDescent="0.3">
      <c r="A11585">
        <v>2009</v>
      </c>
      <c r="B11585" t="s">
        <v>3217</v>
      </c>
      <c r="C11585" t="str">
        <f t="shared" si="362"/>
        <v>2009-Atletico/MG-28-3-2</v>
      </c>
      <c r="D11585" s="4">
        <v>4.333342</v>
      </c>
      <c r="E11585">
        <v>26</v>
      </c>
      <c r="F11585" t="str">
        <f t="shared" si="363"/>
        <v>28-3-2</v>
      </c>
    </row>
    <row r="11586" spans="1:6" x14ac:dyDescent="0.3">
      <c r="A11586">
        <v>2009</v>
      </c>
      <c r="B11586" t="s">
        <v>2158</v>
      </c>
      <c r="C11586" t="str">
        <f t="shared" si="362"/>
        <v>2009-Atletico/PR-28-3-2</v>
      </c>
      <c r="D11586" s="4">
        <v>4.7142809999999997</v>
      </c>
      <c r="E11586">
        <v>23</v>
      </c>
      <c r="F11586" t="str">
        <f t="shared" si="363"/>
        <v>28-3-2</v>
      </c>
    </row>
    <row r="11587" spans="1:6" x14ac:dyDescent="0.3">
      <c r="A11587">
        <v>2009</v>
      </c>
      <c r="B11587" t="s">
        <v>4112</v>
      </c>
      <c r="C11587" t="str">
        <f t="shared" ref="C11587:C11650" si="364">A11587&amp;"-"&amp;B11587</f>
        <v>2009-Avai/SC-28-3-2</v>
      </c>
      <c r="D11587" s="4">
        <v>3</v>
      </c>
      <c r="E11587">
        <v>28</v>
      </c>
      <c r="F11587" t="str">
        <f t="shared" ref="F11587:F11650" si="365">RIGHT(B11587,LEN(C11587)-FIND("-",C11587,6))</f>
        <v>28-3-2</v>
      </c>
    </row>
    <row r="11588" spans="1:6" x14ac:dyDescent="0.3">
      <c r="A11588">
        <v>2009</v>
      </c>
      <c r="B11588" t="s">
        <v>4113</v>
      </c>
      <c r="C11588" t="str">
        <f t="shared" si="364"/>
        <v>2009-Barueri/SP-28-3-2</v>
      </c>
      <c r="D11588" s="4">
        <v>3</v>
      </c>
      <c r="E11588">
        <v>23</v>
      </c>
      <c r="F11588" t="str">
        <f t="shared" si="365"/>
        <v>28-3-2</v>
      </c>
    </row>
    <row r="11589" spans="1:6" x14ac:dyDescent="0.3">
      <c r="A11589">
        <v>2009</v>
      </c>
      <c r="B11589" t="s">
        <v>2159</v>
      </c>
      <c r="C11589" t="str">
        <f t="shared" si="364"/>
        <v>2009-Botafogo/RJ-28-3-2</v>
      </c>
      <c r="D11589" s="4">
        <v>3.5</v>
      </c>
      <c r="E11589">
        <v>14</v>
      </c>
      <c r="F11589" t="str">
        <f t="shared" si="365"/>
        <v>28-3-2</v>
      </c>
    </row>
    <row r="11590" spans="1:6" x14ac:dyDescent="0.3">
      <c r="A11590">
        <v>2009</v>
      </c>
      <c r="B11590" t="s">
        <v>2160</v>
      </c>
      <c r="C11590" t="str">
        <f t="shared" si="364"/>
        <v>2009-Corinthians/SP-28-3-2</v>
      </c>
      <c r="D11590" s="4">
        <v>5.0000099999999996</v>
      </c>
      <c r="E11590">
        <v>30</v>
      </c>
      <c r="F11590" t="str">
        <f t="shared" si="365"/>
        <v>28-3-2</v>
      </c>
    </row>
    <row r="11591" spans="1:6" x14ac:dyDescent="0.3">
      <c r="A11591">
        <v>2009</v>
      </c>
      <c r="B11591" t="s">
        <v>3697</v>
      </c>
      <c r="C11591" t="str">
        <f t="shared" si="364"/>
        <v>2009-Coritiba/PR-28-3-2</v>
      </c>
      <c r="D11591" s="4">
        <v>2</v>
      </c>
      <c r="E11591">
        <v>17</v>
      </c>
      <c r="F11591" t="str">
        <f t="shared" si="365"/>
        <v>28-3-2</v>
      </c>
    </row>
    <row r="11592" spans="1:6" x14ac:dyDescent="0.3">
      <c r="A11592">
        <v>2009</v>
      </c>
      <c r="B11592" t="s">
        <v>2161</v>
      </c>
      <c r="C11592" t="str">
        <f t="shared" si="364"/>
        <v>2009-Cruzeiro/MG-28-3-2</v>
      </c>
      <c r="D11592" s="4">
        <v>4</v>
      </c>
      <c r="E11592">
        <v>26</v>
      </c>
      <c r="F11592" t="str">
        <f t="shared" si="365"/>
        <v>28-3-2</v>
      </c>
    </row>
    <row r="11593" spans="1:6" x14ac:dyDescent="0.3">
      <c r="A11593">
        <v>2009</v>
      </c>
      <c r="B11593" t="s">
        <v>2163</v>
      </c>
      <c r="C11593" t="str">
        <f t="shared" si="364"/>
        <v>2009-Flamengo/RJ-28-3-2</v>
      </c>
      <c r="D11593" s="4">
        <v>4.25</v>
      </c>
      <c r="E11593">
        <v>21</v>
      </c>
      <c r="F11593" t="str">
        <f t="shared" si="365"/>
        <v>28-3-2</v>
      </c>
    </row>
    <row r="11594" spans="1:6" x14ac:dyDescent="0.3">
      <c r="A11594">
        <v>2009</v>
      </c>
      <c r="B11594" t="s">
        <v>2164</v>
      </c>
      <c r="C11594" t="str">
        <f t="shared" si="364"/>
        <v>2009-Fluminense/RJ-28-3-2</v>
      </c>
      <c r="D11594" s="4">
        <v>1.8000020000000001</v>
      </c>
      <c r="E11594">
        <v>7</v>
      </c>
      <c r="F11594" t="str">
        <f t="shared" si="365"/>
        <v>28-3-2</v>
      </c>
    </row>
    <row r="11595" spans="1:6" x14ac:dyDescent="0.3">
      <c r="A11595">
        <v>2009</v>
      </c>
      <c r="B11595" t="s">
        <v>2166</v>
      </c>
      <c r="C11595" t="str">
        <f t="shared" si="364"/>
        <v>2009-Goias/GO-28-3-2</v>
      </c>
      <c r="D11595" s="4">
        <v>5</v>
      </c>
      <c r="E11595">
        <v>27</v>
      </c>
      <c r="F11595" t="str">
        <f t="shared" si="365"/>
        <v>28-3-2</v>
      </c>
    </row>
    <row r="11596" spans="1:6" x14ac:dyDescent="0.3">
      <c r="A11596">
        <v>2009</v>
      </c>
      <c r="B11596" t="s">
        <v>2167</v>
      </c>
      <c r="C11596" t="str">
        <f t="shared" si="364"/>
        <v>2009-Gremio/RS-28-3-2</v>
      </c>
      <c r="D11596" s="4">
        <v>7</v>
      </c>
      <c r="E11596">
        <v>25</v>
      </c>
      <c r="F11596" t="str">
        <f t="shared" si="365"/>
        <v>28-3-2</v>
      </c>
    </row>
    <row r="11597" spans="1:6" x14ac:dyDescent="0.3">
      <c r="A11597">
        <v>2009</v>
      </c>
      <c r="B11597" t="s">
        <v>2168</v>
      </c>
      <c r="C11597" t="str">
        <f t="shared" si="364"/>
        <v>2009-Internacional/RS-28-3-2</v>
      </c>
      <c r="D11597" s="4">
        <v>3</v>
      </c>
      <c r="E11597">
        <v>31</v>
      </c>
      <c r="F11597" t="str">
        <f t="shared" si="365"/>
        <v>28-3-2</v>
      </c>
    </row>
    <row r="11598" spans="1:6" x14ac:dyDescent="0.3">
      <c r="A11598">
        <v>2009</v>
      </c>
      <c r="B11598" t="s">
        <v>3218</v>
      </c>
      <c r="C11598" t="str">
        <f t="shared" si="364"/>
        <v>2009-Nautico/PE-28-3-2</v>
      </c>
      <c r="D11598" s="4">
        <v>6</v>
      </c>
      <c r="E11598">
        <v>15</v>
      </c>
      <c r="F11598" t="str">
        <f t="shared" si="365"/>
        <v>28-3-2</v>
      </c>
    </row>
    <row r="11599" spans="1:6" x14ac:dyDescent="0.3">
      <c r="A11599">
        <v>2009</v>
      </c>
      <c r="B11599" t="s">
        <v>2169</v>
      </c>
      <c r="C11599" t="str">
        <f t="shared" si="364"/>
        <v>2009-Palmeiras/SP-28-3-2</v>
      </c>
      <c r="D11599" s="4">
        <v>5.444439</v>
      </c>
      <c r="E11599">
        <v>31</v>
      </c>
      <c r="F11599" t="str">
        <f t="shared" si="365"/>
        <v>28-3-2</v>
      </c>
    </row>
    <row r="11600" spans="1:6" x14ac:dyDescent="0.3">
      <c r="A11600">
        <v>2009</v>
      </c>
      <c r="B11600" t="s">
        <v>4114</v>
      </c>
      <c r="C11600" t="str">
        <f t="shared" si="364"/>
        <v>2009-Santo Andre/SP-28-3-2</v>
      </c>
      <c r="D11600" s="4">
        <v>2.3333309999999998</v>
      </c>
      <c r="E11600">
        <v>19</v>
      </c>
      <c r="F11600" t="str">
        <f t="shared" si="365"/>
        <v>28-3-2</v>
      </c>
    </row>
    <row r="11601" spans="1:6" x14ac:dyDescent="0.3">
      <c r="A11601">
        <v>2009</v>
      </c>
      <c r="B11601" t="s">
        <v>2173</v>
      </c>
      <c r="C11601" t="str">
        <f t="shared" si="364"/>
        <v>2009-Santos/SP-28-3-2</v>
      </c>
      <c r="D11601" s="4">
        <v>4.333329</v>
      </c>
      <c r="E11601">
        <v>26</v>
      </c>
      <c r="F11601" t="str">
        <f t="shared" si="365"/>
        <v>28-3-2</v>
      </c>
    </row>
    <row r="11602" spans="1:6" x14ac:dyDescent="0.3">
      <c r="A11602">
        <v>2009</v>
      </c>
      <c r="B11602" t="s">
        <v>2174</v>
      </c>
      <c r="C11602" t="str">
        <f t="shared" si="364"/>
        <v>2009-Sao Paulo/SP-28-3-2</v>
      </c>
      <c r="D11602" s="4">
        <v>7</v>
      </c>
      <c r="E11602">
        <v>27</v>
      </c>
      <c r="F11602" t="str">
        <f t="shared" si="365"/>
        <v>28-3-2</v>
      </c>
    </row>
    <row r="11603" spans="1:6" x14ac:dyDescent="0.3">
      <c r="A11603">
        <v>2009</v>
      </c>
      <c r="B11603" t="s">
        <v>3219</v>
      </c>
      <c r="C11603" t="str">
        <f t="shared" si="364"/>
        <v>2009-Sport/PE-28-3-2</v>
      </c>
      <c r="D11603" s="4">
        <v>3.285711</v>
      </c>
      <c r="E11603">
        <v>14</v>
      </c>
      <c r="F11603" t="str">
        <f t="shared" si="365"/>
        <v>28-3-2</v>
      </c>
    </row>
    <row r="11604" spans="1:6" x14ac:dyDescent="0.3">
      <c r="A11604">
        <v>2009</v>
      </c>
      <c r="B11604" t="s">
        <v>3699</v>
      </c>
      <c r="C11604" t="str">
        <f t="shared" si="364"/>
        <v>2009-Vitoria/BA-28-3-2</v>
      </c>
      <c r="D11604" s="4">
        <v>7</v>
      </c>
      <c r="E11604">
        <v>23</v>
      </c>
      <c r="F11604" t="str">
        <f t="shared" si="365"/>
        <v>28-3-2</v>
      </c>
    </row>
    <row r="11605" spans="1:6" x14ac:dyDescent="0.3">
      <c r="A11605">
        <v>2009</v>
      </c>
      <c r="B11605" t="s">
        <v>3220</v>
      </c>
      <c r="C11605" t="str">
        <f t="shared" si="364"/>
        <v>2009-Atletico/MG-28-4-0</v>
      </c>
      <c r="D11605" s="4">
        <v>7</v>
      </c>
      <c r="E11605">
        <v>32</v>
      </c>
      <c r="F11605" t="str">
        <f t="shared" si="365"/>
        <v>28-4-0</v>
      </c>
    </row>
    <row r="11606" spans="1:6" x14ac:dyDescent="0.3">
      <c r="A11606">
        <v>2009</v>
      </c>
      <c r="B11606" t="s">
        <v>2176</v>
      </c>
      <c r="C11606" t="str">
        <f t="shared" si="364"/>
        <v>2009-Atletico/PR-28-4-0</v>
      </c>
      <c r="D11606" s="4">
        <v>5.75</v>
      </c>
      <c r="E11606">
        <v>24</v>
      </c>
      <c r="F11606" t="str">
        <f t="shared" si="365"/>
        <v>28-4-0</v>
      </c>
    </row>
    <row r="11607" spans="1:6" x14ac:dyDescent="0.3">
      <c r="A11607">
        <v>2009</v>
      </c>
      <c r="B11607" t="s">
        <v>4115</v>
      </c>
      <c r="C11607" t="str">
        <f t="shared" si="364"/>
        <v>2009-Avai/SC-28-4-0</v>
      </c>
      <c r="D11607" s="4">
        <v>5</v>
      </c>
      <c r="E11607">
        <v>39</v>
      </c>
      <c r="F11607" t="str">
        <f t="shared" si="365"/>
        <v>28-4-0</v>
      </c>
    </row>
    <row r="11608" spans="1:6" x14ac:dyDescent="0.3">
      <c r="A11608">
        <v>2009</v>
      </c>
      <c r="B11608" t="s">
        <v>4116</v>
      </c>
      <c r="C11608" t="str">
        <f t="shared" si="364"/>
        <v>2009-Barueri/SP-28-4-0</v>
      </c>
      <c r="D11608" s="4">
        <v>5</v>
      </c>
      <c r="E11608">
        <v>36</v>
      </c>
      <c r="F11608" t="str">
        <f t="shared" si="365"/>
        <v>28-4-0</v>
      </c>
    </row>
    <row r="11609" spans="1:6" x14ac:dyDescent="0.3">
      <c r="A11609">
        <v>2009</v>
      </c>
      <c r="B11609" t="s">
        <v>2177</v>
      </c>
      <c r="C11609" t="str">
        <f t="shared" si="364"/>
        <v>2009-Botafogo/RJ-28-4-0</v>
      </c>
      <c r="D11609" s="4">
        <v>4.2857099999999999</v>
      </c>
      <c r="E11609">
        <v>21</v>
      </c>
      <c r="F11609" t="str">
        <f t="shared" si="365"/>
        <v>28-4-0</v>
      </c>
    </row>
    <row r="11610" spans="1:6" x14ac:dyDescent="0.3">
      <c r="A11610">
        <v>2009</v>
      </c>
      <c r="B11610" t="s">
        <v>2178</v>
      </c>
      <c r="C11610" t="str">
        <f t="shared" si="364"/>
        <v>2009-Corinthians/SP-28-4-0</v>
      </c>
      <c r="D11610" s="4">
        <v>2</v>
      </c>
      <c r="E11610">
        <v>39</v>
      </c>
      <c r="F11610" t="str">
        <f t="shared" si="365"/>
        <v>28-4-0</v>
      </c>
    </row>
    <row r="11611" spans="1:6" x14ac:dyDescent="0.3">
      <c r="A11611">
        <v>2009</v>
      </c>
      <c r="B11611" t="s">
        <v>3700</v>
      </c>
      <c r="C11611" t="str">
        <f t="shared" si="364"/>
        <v>2009-Coritiba/PR-28-4-0</v>
      </c>
      <c r="D11611" s="4">
        <v>4.8333339999999998</v>
      </c>
      <c r="E11611">
        <v>21</v>
      </c>
      <c r="F11611" t="str">
        <f t="shared" si="365"/>
        <v>28-4-0</v>
      </c>
    </row>
    <row r="11612" spans="1:6" x14ac:dyDescent="0.3">
      <c r="A11612">
        <v>2009</v>
      </c>
      <c r="B11612" t="s">
        <v>2179</v>
      </c>
      <c r="C11612" t="str">
        <f t="shared" si="364"/>
        <v>2009-Cruzeiro/MG-28-4-0</v>
      </c>
      <c r="D11612" s="4">
        <v>7</v>
      </c>
      <c r="E11612">
        <v>28</v>
      </c>
      <c r="F11612" t="str">
        <f t="shared" si="365"/>
        <v>28-4-0</v>
      </c>
    </row>
    <row r="11613" spans="1:6" x14ac:dyDescent="0.3">
      <c r="A11613">
        <v>2009</v>
      </c>
      <c r="B11613" t="s">
        <v>2181</v>
      </c>
      <c r="C11613" t="str">
        <f t="shared" si="364"/>
        <v>2009-Flamengo/RJ-28-4-0</v>
      </c>
      <c r="D11613" s="4">
        <v>5.428566</v>
      </c>
      <c r="E11613">
        <v>27</v>
      </c>
      <c r="F11613" t="str">
        <f t="shared" si="365"/>
        <v>28-4-0</v>
      </c>
    </row>
    <row r="11614" spans="1:6" x14ac:dyDescent="0.3">
      <c r="A11614">
        <v>2009</v>
      </c>
      <c r="B11614" t="s">
        <v>2182</v>
      </c>
      <c r="C11614" t="str">
        <f t="shared" si="364"/>
        <v>2009-Fluminense/RJ-28-4-0</v>
      </c>
      <c r="D11614" s="4">
        <v>4</v>
      </c>
      <c r="E11614">
        <v>13</v>
      </c>
      <c r="F11614" t="str">
        <f t="shared" si="365"/>
        <v>28-4-0</v>
      </c>
    </row>
    <row r="11615" spans="1:6" x14ac:dyDescent="0.3">
      <c r="A11615">
        <v>2009</v>
      </c>
      <c r="B11615" t="s">
        <v>2184</v>
      </c>
      <c r="C11615" t="str">
        <f t="shared" si="364"/>
        <v>2009-Goias/GO-28-4-0</v>
      </c>
      <c r="D11615" s="4">
        <v>7.3333259999999996</v>
      </c>
      <c r="E11615">
        <v>33</v>
      </c>
      <c r="F11615" t="str">
        <f t="shared" si="365"/>
        <v>28-4-0</v>
      </c>
    </row>
    <row r="11616" spans="1:6" x14ac:dyDescent="0.3">
      <c r="A11616">
        <v>2009</v>
      </c>
      <c r="B11616" t="s">
        <v>2185</v>
      </c>
      <c r="C11616" t="str">
        <f t="shared" si="364"/>
        <v>2009-Gremio/RS-28-4-0</v>
      </c>
      <c r="D11616" s="4">
        <v>6.5</v>
      </c>
      <c r="E11616">
        <v>32</v>
      </c>
      <c r="F11616" t="str">
        <f t="shared" si="365"/>
        <v>28-4-0</v>
      </c>
    </row>
    <row r="11617" spans="1:6" x14ac:dyDescent="0.3">
      <c r="A11617">
        <v>2009</v>
      </c>
      <c r="B11617" t="s">
        <v>2186</v>
      </c>
      <c r="C11617" t="str">
        <f t="shared" si="364"/>
        <v>2009-Internacional/RS-28-4-0</v>
      </c>
      <c r="D11617" s="4">
        <v>4</v>
      </c>
      <c r="E11617">
        <v>34</v>
      </c>
      <c r="F11617" t="str">
        <f t="shared" si="365"/>
        <v>28-4-0</v>
      </c>
    </row>
    <row r="11618" spans="1:6" x14ac:dyDescent="0.3">
      <c r="A11618">
        <v>2009</v>
      </c>
      <c r="B11618" t="s">
        <v>3221</v>
      </c>
      <c r="C11618" t="str">
        <f t="shared" si="364"/>
        <v>2009-Nautico/PE-28-4-0</v>
      </c>
      <c r="D11618" s="4">
        <v>4</v>
      </c>
      <c r="E11618">
        <v>25</v>
      </c>
      <c r="F11618" t="str">
        <f t="shared" si="365"/>
        <v>28-4-0</v>
      </c>
    </row>
    <row r="11619" spans="1:6" x14ac:dyDescent="0.3">
      <c r="A11619">
        <v>2009</v>
      </c>
      <c r="B11619" t="s">
        <v>2187</v>
      </c>
      <c r="C11619" t="str">
        <f t="shared" si="364"/>
        <v>2009-Palmeiras/SP-28-4-0</v>
      </c>
      <c r="D11619" s="4">
        <v>10</v>
      </c>
      <c r="E11619">
        <v>54</v>
      </c>
      <c r="F11619" t="str">
        <f t="shared" si="365"/>
        <v>28-4-0</v>
      </c>
    </row>
    <row r="11620" spans="1:6" x14ac:dyDescent="0.3">
      <c r="A11620">
        <v>2009</v>
      </c>
      <c r="B11620" t="s">
        <v>4117</v>
      </c>
      <c r="C11620" t="str">
        <f t="shared" si="364"/>
        <v>2009-Santo Andre/SP-28-4-0</v>
      </c>
      <c r="D11620" s="4">
        <v>7</v>
      </c>
      <c r="E11620">
        <v>16</v>
      </c>
      <c r="F11620" t="str">
        <f t="shared" si="365"/>
        <v>28-4-0</v>
      </c>
    </row>
    <row r="11621" spans="1:6" x14ac:dyDescent="0.3">
      <c r="A11621">
        <v>2009</v>
      </c>
      <c r="B11621" t="s">
        <v>2191</v>
      </c>
      <c r="C11621" t="str">
        <f t="shared" si="364"/>
        <v>2009-Santos/SP-28-4-0</v>
      </c>
      <c r="D11621" s="4">
        <v>6</v>
      </c>
      <c r="E11621">
        <v>35</v>
      </c>
      <c r="F11621" t="str">
        <f t="shared" si="365"/>
        <v>28-4-0</v>
      </c>
    </row>
    <row r="11622" spans="1:6" x14ac:dyDescent="0.3">
      <c r="A11622">
        <v>2009</v>
      </c>
      <c r="B11622" t="s">
        <v>2192</v>
      </c>
      <c r="C11622" t="str">
        <f t="shared" si="364"/>
        <v>2009-Sao Paulo/SP-28-4-0</v>
      </c>
      <c r="D11622" s="4">
        <v>6</v>
      </c>
      <c r="E11622">
        <v>44</v>
      </c>
      <c r="F11622" t="str">
        <f t="shared" si="365"/>
        <v>28-4-0</v>
      </c>
    </row>
    <row r="11623" spans="1:6" x14ac:dyDescent="0.3">
      <c r="A11623">
        <v>2009</v>
      </c>
      <c r="B11623" t="s">
        <v>3222</v>
      </c>
      <c r="C11623" t="str">
        <f t="shared" si="364"/>
        <v>2009-Sport/PE-28-4-0</v>
      </c>
      <c r="D11623" s="4">
        <v>4</v>
      </c>
      <c r="E11623">
        <v>22</v>
      </c>
      <c r="F11623" t="str">
        <f t="shared" si="365"/>
        <v>28-4-0</v>
      </c>
    </row>
    <row r="11624" spans="1:6" x14ac:dyDescent="0.3">
      <c r="A11624">
        <v>2009</v>
      </c>
      <c r="B11624" t="s">
        <v>3702</v>
      </c>
      <c r="C11624" t="str">
        <f t="shared" si="364"/>
        <v>2009-Vitoria/BA-28-4-0</v>
      </c>
      <c r="D11624" s="4">
        <v>4.75</v>
      </c>
      <c r="E11624">
        <v>28</v>
      </c>
      <c r="F11624" t="str">
        <f t="shared" si="365"/>
        <v>28-4-0</v>
      </c>
    </row>
    <row r="11625" spans="1:6" x14ac:dyDescent="0.3">
      <c r="A11625">
        <v>2009</v>
      </c>
      <c r="B11625" t="s">
        <v>3223</v>
      </c>
      <c r="C11625" t="str">
        <f t="shared" si="364"/>
        <v>2009-Atletico/MG-28-4-1</v>
      </c>
      <c r="D11625" s="4">
        <v>10</v>
      </c>
      <c r="E11625">
        <v>34</v>
      </c>
      <c r="F11625" t="str">
        <f t="shared" si="365"/>
        <v>28-4-1</v>
      </c>
    </row>
    <row r="11626" spans="1:6" x14ac:dyDescent="0.3">
      <c r="A11626">
        <v>2009</v>
      </c>
      <c r="B11626" t="s">
        <v>2194</v>
      </c>
      <c r="C11626" t="str">
        <f t="shared" si="364"/>
        <v>2009-Atletico/PR-28-4-1</v>
      </c>
      <c r="D11626" s="4">
        <v>5.8</v>
      </c>
      <c r="E11626">
        <v>23</v>
      </c>
      <c r="F11626" t="str">
        <f t="shared" si="365"/>
        <v>28-4-1</v>
      </c>
    </row>
    <row r="11627" spans="1:6" x14ac:dyDescent="0.3">
      <c r="A11627">
        <v>2009</v>
      </c>
      <c r="B11627" t="s">
        <v>4118</v>
      </c>
      <c r="C11627" t="str">
        <f t="shared" si="364"/>
        <v>2009-Avai/SC-28-4-1</v>
      </c>
      <c r="D11627" s="4">
        <v>4</v>
      </c>
      <c r="E11627">
        <v>30</v>
      </c>
      <c r="F11627" t="str">
        <f t="shared" si="365"/>
        <v>28-4-1</v>
      </c>
    </row>
    <row r="11628" spans="1:6" x14ac:dyDescent="0.3">
      <c r="A11628">
        <v>2009</v>
      </c>
      <c r="B11628" t="s">
        <v>4119</v>
      </c>
      <c r="C11628" t="str">
        <f t="shared" si="364"/>
        <v>2009-Barueri/SP-28-4-1</v>
      </c>
      <c r="D11628" s="4">
        <v>3</v>
      </c>
      <c r="E11628">
        <v>29</v>
      </c>
      <c r="F11628" t="str">
        <f t="shared" si="365"/>
        <v>28-4-1</v>
      </c>
    </row>
    <row r="11629" spans="1:6" x14ac:dyDescent="0.3">
      <c r="A11629">
        <v>2009</v>
      </c>
      <c r="B11629" t="s">
        <v>2195</v>
      </c>
      <c r="C11629" t="str">
        <f t="shared" si="364"/>
        <v>2009-Botafogo/RJ-28-4-1</v>
      </c>
      <c r="D11629" s="4">
        <v>5</v>
      </c>
      <c r="E11629">
        <v>22</v>
      </c>
      <c r="F11629" t="str">
        <f t="shared" si="365"/>
        <v>28-4-1</v>
      </c>
    </row>
    <row r="11630" spans="1:6" x14ac:dyDescent="0.3">
      <c r="A11630">
        <v>2009</v>
      </c>
      <c r="B11630" t="s">
        <v>2196</v>
      </c>
      <c r="C11630" t="str">
        <f t="shared" si="364"/>
        <v>2009-Corinthians/SP-28-4-1</v>
      </c>
      <c r="D11630" s="4">
        <v>2</v>
      </c>
      <c r="E11630">
        <v>27</v>
      </c>
      <c r="F11630" t="str">
        <f t="shared" si="365"/>
        <v>28-4-1</v>
      </c>
    </row>
    <row r="11631" spans="1:6" x14ac:dyDescent="0.3">
      <c r="A11631">
        <v>2009</v>
      </c>
      <c r="B11631" t="s">
        <v>3703</v>
      </c>
      <c r="C11631" t="str">
        <f t="shared" si="364"/>
        <v>2009-Coritiba/PR-28-4-1</v>
      </c>
      <c r="D11631" s="4">
        <v>7</v>
      </c>
      <c r="E11631">
        <v>20</v>
      </c>
      <c r="F11631" t="str">
        <f t="shared" si="365"/>
        <v>28-4-1</v>
      </c>
    </row>
    <row r="11632" spans="1:6" x14ac:dyDescent="0.3">
      <c r="A11632">
        <v>2009</v>
      </c>
      <c r="B11632" t="s">
        <v>2197</v>
      </c>
      <c r="C11632" t="str">
        <f t="shared" si="364"/>
        <v>2009-Cruzeiro/MG-28-4-1</v>
      </c>
      <c r="D11632" s="4">
        <v>7</v>
      </c>
      <c r="E11632">
        <v>22</v>
      </c>
      <c r="F11632" t="str">
        <f t="shared" si="365"/>
        <v>28-4-1</v>
      </c>
    </row>
    <row r="11633" spans="1:6" x14ac:dyDescent="0.3">
      <c r="A11633">
        <v>2009</v>
      </c>
      <c r="B11633" t="s">
        <v>2199</v>
      </c>
      <c r="C11633" t="str">
        <f t="shared" si="364"/>
        <v>2009-Flamengo/RJ-28-4-1</v>
      </c>
      <c r="D11633" s="4">
        <v>10</v>
      </c>
      <c r="E11633">
        <v>40</v>
      </c>
      <c r="F11633" t="str">
        <f t="shared" si="365"/>
        <v>28-4-1</v>
      </c>
    </row>
    <row r="11634" spans="1:6" x14ac:dyDescent="0.3">
      <c r="A11634">
        <v>2009</v>
      </c>
      <c r="B11634" t="s">
        <v>2200</v>
      </c>
      <c r="C11634" t="str">
        <f t="shared" si="364"/>
        <v>2009-Fluminense/RJ-28-4-1</v>
      </c>
      <c r="D11634" s="4">
        <v>2</v>
      </c>
      <c r="E11634">
        <v>12</v>
      </c>
      <c r="F11634" t="str">
        <f t="shared" si="365"/>
        <v>28-4-1</v>
      </c>
    </row>
    <row r="11635" spans="1:6" x14ac:dyDescent="0.3">
      <c r="A11635">
        <v>2009</v>
      </c>
      <c r="B11635" t="s">
        <v>2202</v>
      </c>
      <c r="C11635" t="str">
        <f t="shared" si="364"/>
        <v>2009-Goias/GO-28-4-1</v>
      </c>
      <c r="D11635" s="4">
        <v>4</v>
      </c>
      <c r="E11635">
        <v>42</v>
      </c>
      <c r="F11635" t="str">
        <f t="shared" si="365"/>
        <v>28-4-1</v>
      </c>
    </row>
    <row r="11636" spans="1:6" x14ac:dyDescent="0.3">
      <c r="A11636">
        <v>2009</v>
      </c>
      <c r="B11636" t="s">
        <v>2203</v>
      </c>
      <c r="C11636" t="str">
        <f t="shared" si="364"/>
        <v>2009-Gremio/RS-28-4-1</v>
      </c>
      <c r="D11636" s="4">
        <v>6.25</v>
      </c>
      <c r="E11636">
        <v>22</v>
      </c>
      <c r="F11636" t="str">
        <f t="shared" si="365"/>
        <v>28-4-1</v>
      </c>
    </row>
    <row r="11637" spans="1:6" x14ac:dyDescent="0.3">
      <c r="A11637">
        <v>2009</v>
      </c>
      <c r="B11637" t="s">
        <v>2204</v>
      </c>
      <c r="C11637" t="str">
        <f t="shared" si="364"/>
        <v>2009-Internacional/RS-28-4-1</v>
      </c>
      <c r="D11637" s="4">
        <v>1</v>
      </c>
      <c r="E11637">
        <v>47</v>
      </c>
      <c r="F11637" t="str">
        <f t="shared" si="365"/>
        <v>28-4-1</v>
      </c>
    </row>
    <row r="11638" spans="1:6" x14ac:dyDescent="0.3">
      <c r="A11638">
        <v>2009</v>
      </c>
      <c r="B11638" t="s">
        <v>3224</v>
      </c>
      <c r="C11638" t="str">
        <f t="shared" si="364"/>
        <v>2009-Nautico/PE-28-4-1</v>
      </c>
      <c r="D11638" s="4">
        <v>2</v>
      </c>
      <c r="E11638">
        <v>18</v>
      </c>
      <c r="F11638" t="str">
        <f t="shared" si="365"/>
        <v>28-4-1</v>
      </c>
    </row>
    <row r="11639" spans="1:6" x14ac:dyDescent="0.3">
      <c r="A11639">
        <v>2009</v>
      </c>
      <c r="B11639" t="s">
        <v>2205</v>
      </c>
      <c r="C11639" t="str">
        <f t="shared" si="364"/>
        <v>2009-Palmeiras/SP-28-4-1</v>
      </c>
      <c r="D11639" s="4">
        <v>7</v>
      </c>
      <c r="E11639">
        <v>45</v>
      </c>
      <c r="F11639" t="str">
        <f t="shared" si="365"/>
        <v>28-4-1</v>
      </c>
    </row>
    <row r="11640" spans="1:6" x14ac:dyDescent="0.3">
      <c r="A11640">
        <v>2009</v>
      </c>
      <c r="B11640" t="s">
        <v>4120</v>
      </c>
      <c r="C11640" t="str">
        <f t="shared" si="364"/>
        <v>2009-Santo Andre/SP-28-4-1</v>
      </c>
      <c r="D11640" s="4">
        <v>4</v>
      </c>
      <c r="E11640">
        <v>29</v>
      </c>
      <c r="F11640" t="str">
        <f t="shared" si="365"/>
        <v>28-4-1</v>
      </c>
    </row>
    <row r="11641" spans="1:6" x14ac:dyDescent="0.3">
      <c r="A11641">
        <v>2009</v>
      </c>
      <c r="B11641" t="s">
        <v>2209</v>
      </c>
      <c r="C11641" t="str">
        <f t="shared" si="364"/>
        <v>2009-Santos/SP-28-4-1</v>
      </c>
      <c r="D11641" s="4">
        <v>5.25</v>
      </c>
      <c r="E11641">
        <v>29</v>
      </c>
      <c r="F11641" t="str">
        <f t="shared" si="365"/>
        <v>28-4-1</v>
      </c>
    </row>
    <row r="11642" spans="1:6" x14ac:dyDescent="0.3">
      <c r="A11642">
        <v>2009</v>
      </c>
      <c r="B11642" t="s">
        <v>2210</v>
      </c>
      <c r="C11642" t="str">
        <f t="shared" si="364"/>
        <v>2009-Sao Paulo/SP-28-4-1</v>
      </c>
      <c r="D11642" s="4">
        <v>8</v>
      </c>
      <c r="E11642">
        <v>46</v>
      </c>
      <c r="F11642" t="str">
        <f t="shared" si="365"/>
        <v>28-4-1</v>
      </c>
    </row>
    <row r="11643" spans="1:6" x14ac:dyDescent="0.3">
      <c r="A11643">
        <v>2009</v>
      </c>
      <c r="B11643" t="s">
        <v>3225</v>
      </c>
      <c r="C11643" t="str">
        <f t="shared" si="364"/>
        <v>2009-Sport/PE-28-4-1</v>
      </c>
      <c r="D11643" s="4">
        <v>4.1428529999999997</v>
      </c>
      <c r="E11643">
        <v>19</v>
      </c>
      <c r="F11643" t="str">
        <f t="shared" si="365"/>
        <v>28-4-1</v>
      </c>
    </row>
    <row r="11644" spans="1:6" x14ac:dyDescent="0.3">
      <c r="A11644">
        <v>2009</v>
      </c>
      <c r="B11644" t="s">
        <v>3705</v>
      </c>
      <c r="C11644" t="str">
        <f t="shared" si="364"/>
        <v>2009-Vitoria/BA-28-4-1</v>
      </c>
      <c r="D11644" s="4">
        <v>7</v>
      </c>
      <c r="E11644">
        <v>26</v>
      </c>
      <c r="F11644" t="str">
        <f t="shared" si="365"/>
        <v>28-4-1</v>
      </c>
    </row>
    <row r="11645" spans="1:6" x14ac:dyDescent="0.3">
      <c r="A11645">
        <v>2009</v>
      </c>
      <c r="B11645" t="s">
        <v>3226</v>
      </c>
      <c r="C11645" t="str">
        <f t="shared" si="364"/>
        <v>2009-Atletico/MG-28-4-2</v>
      </c>
      <c r="D11645" s="4">
        <v>10</v>
      </c>
      <c r="E11645">
        <v>31</v>
      </c>
      <c r="F11645" t="str">
        <f t="shared" si="365"/>
        <v>28-4-2</v>
      </c>
    </row>
    <row r="11646" spans="1:6" x14ac:dyDescent="0.3">
      <c r="A11646">
        <v>2009</v>
      </c>
      <c r="B11646" t="s">
        <v>2212</v>
      </c>
      <c r="C11646" t="str">
        <f t="shared" si="364"/>
        <v>2009-Atletico/PR-28-4-2</v>
      </c>
      <c r="D11646" s="4">
        <v>4</v>
      </c>
      <c r="E11646">
        <v>30</v>
      </c>
      <c r="F11646" t="str">
        <f t="shared" si="365"/>
        <v>28-4-2</v>
      </c>
    </row>
    <row r="11647" spans="1:6" x14ac:dyDescent="0.3">
      <c r="A11647">
        <v>2009</v>
      </c>
      <c r="B11647" t="s">
        <v>4121</v>
      </c>
      <c r="C11647" t="str">
        <f t="shared" si="364"/>
        <v>2009-Avai/SC-28-4-2</v>
      </c>
      <c r="D11647" s="4">
        <v>7</v>
      </c>
      <c r="E11647">
        <v>35</v>
      </c>
      <c r="F11647" t="str">
        <f t="shared" si="365"/>
        <v>28-4-2</v>
      </c>
    </row>
    <row r="11648" spans="1:6" x14ac:dyDescent="0.3">
      <c r="A11648">
        <v>2009</v>
      </c>
      <c r="B11648" t="s">
        <v>4122</v>
      </c>
      <c r="C11648" t="str">
        <f t="shared" si="364"/>
        <v>2009-Barueri/SP-28-4-2</v>
      </c>
      <c r="D11648" s="4">
        <v>3</v>
      </c>
      <c r="E11648">
        <v>27</v>
      </c>
      <c r="F11648" t="str">
        <f t="shared" si="365"/>
        <v>28-4-2</v>
      </c>
    </row>
    <row r="11649" spans="1:6" x14ac:dyDescent="0.3">
      <c r="A11649">
        <v>2009</v>
      </c>
      <c r="B11649" t="s">
        <v>2213</v>
      </c>
      <c r="C11649" t="str">
        <f t="shared" si="364"/>
        <v>2009-Botafogo/RJ-28-4-2</v>
      </c>
      <c r="D11649" s="4">
        <v>2</v>
      </c>
      <c r="E11649">
        <v>15</v>
      </c>
      <c r="F11649" t="str">
        <f t="shared" si="365"/>
        <v>28-4-2</v>
      </c>
    </row>
    <row r="11650" spans="1:6" x14ac:dyDescent="0.3">
      <c r="A11650">
        <v>2009</v>
      </c>
      <c r="B11650" t="s">
        <v>2214</v>
      </c>
      <c r="C11650" t="str">
        <f t="shared" si="364"/>
        <v>2009-Corinthians/SP-28-4-2</v>
      </c>
      <c r="D11650" s="4">
        <v>5</v>
      </c>
      <c r="E11650">
        <v>41</v>
      </c>
      <c r="F11650" t="str">
        <f t="shared" si="365"/>
        <v>28-4-2</v>
      </c>
    </row>
    <row r="11651" spans="1:6" x14ac:dyDescent="0.3">
      <c r="A11651">
        <v>2009</v>
      </c>
      <c r="B11651" t="s">
        <v>3706</v>
      </c>
      <c r="C11651" t="str">
        <f t="shared" ref="C11651:C11714" si="366">A11651&amp;"-"&amp;B11651</f>
        <v>2009-Coritiba/PR-28-4-2</v>
      </c>
      <c r="D11651" s="4">
        <v>5.0000049999999998</v>
      </c>
      <c r="E11651">
        <v>25</v>
      </c>
      <c r="F11651" t="str">
        <f t="shared" ref="F11651:F11714" si="367">RIGHT(B11651,LEN(C11651)-FIND("-",C11651,6))</f>
        <v>28-4-2</v>
      </c>
    </row>
    <row r="11652" spans="1:6" x14ac:dyDescent="0.3">
      <c r="A11652">
        <v>2009</v>
      </c>
      <c r="B11652" t="s">
        <v>2215</v>
      </c>
      <c r="C11652" t="str">
        <f t="shared" si="366"/>
        <v>2009-Cruzeiro/MG-28-4-2</v>
      </c>
      <c r="D11652" s="4">
        <v>5.6</v>
      </c>
      <c r="E11652">
        <v>28</v>
      </c>
      <c r="F11652" t="str">
        <f t="shared" si="367"/>
        <v>28-4-2</v>
      </c>
    </row>
    <row r="11653" spans="1:6" x14ac:dyDescent="0.3">
      <c r="A11653">
        <v>2009</v>
      </c>
      <c r="B11653" t="s">
        <v>2217</v>
      </c>
      <c r="C11653" t="str">
        <f t="shared" si="366"/>
        <v>2009-Flamengo/RJ-28-4-2</v>
      </c>
      <c r="D11653" s="4">
        <v>5.999994</v>
      </c>
      <c r="E11653">
        <v>29</v>
      </c>
      <c r="F11653" t="str">
        <f t="shared" si="367"/>
        <v>28-4-2</v>
      </c>
    </row>
    <row r="11654" spans="1:6" x14ac:dyDescent="0.3">
      <c r="A11654">
        <v>2009</v>
      </c>
      <c r="B11654" t="s">
        <v>2218</v>
      </c>
      <c r="C11654" t="str">
        <f t="shared" si="366"/>
        <v>2009-Fluminense/RJ-28-4-2</v>
      </c>
      <c r="D11654" s="4">
        <v>3.3333300000000001</v>
      </c>
      <c r="E11654">
        <v>10</v>
      </c>
      <c r="F11654" t="str">
        <f t="shared" si="367"/>
        <v>28-4-2</v>
      </c>
    </row>
    <row r="11655" spans="1:6" x14ac:dyDescent="0.3">
      <c r="A11655">
        <v>2009</v>
      </c>
      <c r="B11655" t="s">
        <v>2220</v>
      </c>
      <c r="C11655" t="str">
        <f t="shared" si="366"/>
        <v>2009-Goias/GO-28-4-2</v>
      </c>
      <c r="D11655" s="4">
        <v>9</v>
      </c>
      <c r="E11655">
        <v>27</v>
      </c>
      <c r="F11655" t="str">
        <f t="shared" si="367"/>
        <v>28-4-2</v>
      </c>
    </row>
    <row r="11656" spans="1:6" x14ac:dyDescent="0.3">
      <c r="A11656">
        <v>2009</v>
      </c>
      <c r="B11656" t="s">
        <v>2221</v>
      </c>
      <c r="C11656" t="str">
        <f t="shared" si="366"/>
        <v>2009-Gremio/RS-28-4-2</v>
      </c>
      <c r="D11656" s="4">
        <v>6</v>
      </c>
      <c r="E11656">
        <v>17</v>
      </c>
      <c r="F11656" t="str">
        <f t="shared" si="367"/>
        <v>28-4-2</v>
      </c>
    </row>
    <row r="11657" spans="1:6" x14ac:dyDescent="0.3">
      <c r="A11657">
        <v>2009</v>
      </c>
      <c r="B11657" t="s">
        <v>2222</v>
      </c>
      <c r="C11657" t="str">
        <f t="shared" si="366"/>
        <v>2009-Internacional/RS-28-4-2</v>
      </c>
      <c r="D11657" s="4">
        <v>6.8</v>
      </c>
      <c r="E11657">
        <v>40</v>
      </c>
      <c r="F11657" t="str">
        <f t="shared" si="367"/>
        <v>28-4-2</v>
      </c>
    </row>
    <row r="11658" spans="1:6" x14ac:dyDescent="0.3">
      <c r="A11658">
        <v>2009</v>
      </c>
      <c r="B11658" t="s">
        <v>3227</v>
      </c>
      <c r="C11658" t="str">
        <f t="shared" si="366"/>
        <v>2009-Nautico/PE-28-4-2</v>
      </c>
      <c r="D11658" s="4">
        <v>2</v>
      </c>
      <c r="E11658">
        <v>30</v>
      </c>
      <c r="F11658" t="str">
        <f t="shared" si="367"/>
        <v>28-4-2</v>
      </c>
    </row>
    <row r="11659" spans="1:6" x14ac:dyDescent="0.3">
      <c r="A11659">
        <v>2009</v>
      </c>
      <c r="B11659" t="s">
        <v>2223</v>
      </c>
      <c r="C11659" t="str">
        <f t="shared" si="366"/>
        <v>2009-Palmeiras/SP-28-4-2</v>
      </c>
      <c r="D11659" s="4">
        <v>7.9999989999999999</v>
      </c>
      <c r="E11659">
        <v>22</v>
      </c>
      <c r="F11659" t="str">
        <f t="shared" si="367"/>
        <v>28-4-2</v>
      </c>
    </row>
    <row r="11660" spans="1:6" x14ac:dyDescent="0.3">
      <c r="A11660">
        <v>2009</v>
      </c>
      <c r="B11660" t="s">
        <v>4123</v>
      </c>
      <c r="C11660" t="str">
        <f t="shared" si="366"/>
        <v>2009-Santo Andre/SP-28-4-2</v>
      </c>
      <c r="D11660" s="4">
        <v>6</v>
      </c>
      <c r="E11660">
        <v>25</v>
      </c>
      <c r="F11660" t="str">
        <f t="shared" si="367"/>
        <v>28-4-2</v>
      </c>
    </row>
    <row r="11661" spans="1:6" x14ac:dyDescent="0.3">
      <c r="A11661">
        <v>2009</v>
      </c>
      <c r="B11661" t="s">
        <v>2227</v>
      </c>
      <c r="C11661" t="str">
        <f t="shared" si="366"/>
        <v>2009-Santos/SP-28-4-2</v>
      </c>
      <c r="D11661" s="4">
        <v>5.75</v>
      </c>
      <c r="E11661">
        <v>19</v>
      </c>
      <c r="F11661" t="str">
        <f t="shared" si="367"/>
        <v>28-4-2</v>
      </c>
    </row>
    <row r="11662" spans="1:6" x14ac:dyDescent="0.3">
      <c r="A11662">
        <v>2009</v>
      </c>
      <c r="B11662" t="s">
        <v>2228</v>
      </c>
      <c r="C11662" t="str">
        <f t="shared" si="366"/>
        <v>2009-Sao Paulo/SP-28-4-2</v>
      </c>
      <c r="D11662" s="4">
        <v>8</v>
      </c>
      <c r="E11662">
        <v>42</v>
      </c>
      <c r="F11662" t="str">
        <f t="shared" si="367"/>
        <v>28-4-2</v>
      </c>
    </row>
    <row r="11663" spans="1:6" x14ac:dyDescent="0.3">
      <c r="A11663">
        <v>2009</v>
      </c>
      <c r="B11663" t="s">
        <v>3228</v>
      </c>
      <c r="C11663" t="str">
        <f t="shared" si="366"/>
        <v>2009-Sport/PE-28-4-2</v>
      </c>
      <c r="D11663" s="4">
        <v>3.6</v>
      </c>
      <c r="E11663">
        <v>12</v>
      </c>
      <c r="F11663" t="str">
        <f t="shared" si="367"/>
        <v>28-4-2</v>
      </c>
    </row>
    <row r="11664" spans="1:6" x14ac:dyDescent="0.3">
      <c r="A11664">
        <v>2009</v>
      </c>
      <c r="B11664" t="s">
        <v>3708</v>
      </c>
      <c r="C11664" t="str">
        <f t="shared" si="366"/>
        <v>2009-Vitoria/BA-28-4-2</v>
      </c>
      <c r="D11664" s="4">
        <v>10</v>
      </c>
      <c r="E11664">
        <v>29</v>
      </c>
      <c r="F11664" t="str">
        <f t="shared" si="367"/>
        <v>28-4-2</v>
      </c>
    </row>
    <row r="11665" spans="1:6" x14ac:dyDescent="0.3">
      <c r="A11665">
        <v>2009</v>
      </c>
      <c r="B11665" t="s">
        <v>3229</v>
      </c>
      <c r="C11665" t="str">
        <f t="shared" si="366"/>
        <v>2009-Atletico/MG-28-4-3</v>
      </c>
      <c r="D11665" s="4">
        <v>6</v>
      </c>
      <c r="E11665">
        <v>30</v>
      </c>
      <c r="F11665" t="str">
        <f t="shared" si="367"/>
        <v>28-4-3</v>
      </c>
    </row>
    <row r="11666" spans="1:6" x14ac:dyDescent="0.3">
      <c r="A11666">
        <v>2009</v>
      </c>
      <c r="B11666" t="s">
        <v>2230</v>
      </c>
      <c r="C11666" t="str">
        <f t="shared" si="366"/>
        <v>2009-Atletico/PR-28-4-3</v>
      </c>
      <c r="D11666" s="4">
        <v>4</v>
      </c>
      <c r="E11666">
        <v>27</v>
      </c>
      <c r="F11666" t="str">
        <f t="shared" si="367"/>
        <v>28-4-3</v>
      </c>
    </row>
    <row r="11667" spans="1:6" x14ac:dyDescent="0.3">
      <c r="A11667">
        <v>2009</v>
      </c>
      <c r="B11667" t="s">
        <v>4124</v>
      </c>
      <c r="C11667" t="str">
        <f t="shared" si="366"/>
        <v>2009-Avai/SC-28-4-3</v>
      </c>
      <c r="D11667" s="4">
        <v>3</v>
      </c>
      <c r="E11667">
        <v>33</v>
      </c>
      <c r="F11667" t="str">
        <f t="shared" si="367"/>
        <v>28-4-3</v>
      </c>
    </row>
    <row r="11668" spans="1:6" x14ac:dyDescent="0.3">
      <c r="A11668">
        <v>2009</v>
      </c>
      <c r="B11668" t="s">
        <v>4125</v>
      </c>
      <c r="C11668" t="str">
        <f t="shared" si="366"/>
        <v>2009-Barueri/SP-28-4-3</v>
      </c>
      <c r="D11668" s="4">
        <v>4</v>
      </c>
      <c r="E11668">
        <v>35</v>
      </c>
      <c r="F11668" t="str">
        <f t="shared" si="367"/>
        <v>28-4-3</v>
      </c>
    </row>
    <row r="11669" spans="1:6" x14ac:dyDescent="0.3">
      <c r="A11669">
        <v>2009</v>
      </c>
      <c r="B11669" t="s">
        <v>2231</v>
      </c>
      <c r="C11669" t="str">
        <f t="shared" si="366"/>
        <v>2009-Botafogo/RJ-28-4-3</v>
      </c>
      <c r="D11669" s="4">
        <v>4.25</v>
      </c>
      <c r="E11669">
        <v>17</v>
      </c>
      <c r="F11669" t="str">
        <f t="shared" si="367"/>
        <v>28-4-3</v>
      </c>
    </row>
    <row r="11670" spans="1:6" x14ac:dyDescent="0.3">
      <c r="A11670">
        <v>2009</v>
      </c>
      <c r="B11670" t="s">
        <v>2232</v>
      </c>
      <c r="C11670" t="str">
        <f t="shared" si="366"/>
        <v>2009-Corinthians/SP-28-4-3</v>
      </c>
      <c r="D11670" s="4">
        <v>5</v>
      </c>
      <c r="E11670">
        <v>27</v>
      </c>
      <c r="F11670" t="str">
        <f t="shared" si="367"/>
        <v>28-4-3</v>
      </c>
    </row>
    <row r="11671" spans="1:6" x14ac:dyDescent="0.3">
      <c r="A11671">
        <v>2009</v>
      </c>
      <c r="B11671" t="s">
        <v>3709</v>
      </c>
      <c r="C11671" t="str">
        <f t="shared" si="366"/>
        <v>2009-Coritiba/PR-28-4-3</v>
      </c>
      <c r="D11671" s="4">
        <v>5.2</v>
      </c>
      <c r="E11671">
        <v>21</v>
      </c>
      <c r="F11671" t="str">
        <f t="shared" si="367"/>
        <v>28-4-3</v>
      </c>
    </row>
    <row r="11672" spans="1:6" x14ac:dyDescent="0.3">
      <c r="A11672">
        <v>2009</v>
      </c>
      <c r="B11672" t="s">
        <v>2233</v>
      </c>
      <c r="C11672" t="str">
        <f t="shared" si="366"/>
        <v>2009-Cruzeiro/MG-28-4-3</v>
      </c>
      <c r="D11672" s="4">
        <v>4.6666689999999997</v>
      </c>
      <c r="E11672">
        <v>21</v>
      </c>
      <c r="F11672" t="str">
        <f t="shared" si="367"/>
        <v>28-4-3</v>
      </c>
    </row>
    <row r="11673" spans="1:6" x14ac:dyDescent="0.3">
      <c r="A11673">
        <v>2009</v>
      </c>
      <c r="B11673" t="s">
        <v>2235</v>
      </c>
      <c r="C11673" t="str">
        <f t="shared" si="366"/>
        <v>2009-Flamengo/RJ-28-4-3</v>
      </c>
      <c r="D11673" s="4">
        <v>10</v>
      </c>
      <c r="E11673">
        <v>23</v>
      </c>
      <c r="F11673" t="str">
        <f t="shared" si="367"/>
        <v>28-4-3</v>
      </c>
    </row>
    <row r="11674" spans="1:6" x14ac:dyDescent="0.3">
      <c r="A11674">
        <v>2009</v>
      </c>
      <c r="B11674" t="s">
        <v>2236</v>
      </c>
      <c r="C11674" t="str">
        <f t="shared" si="366"/>
        <v>2009-Fluminense/RJ-28-4-3</v>
      </c>
      <c r="D11674" s="4">
        <v>0</v>
      </c>
      <c r="E11674">
        <v>11</v>
      </c>
      <c r="F11674" t="str">
        <f t="shared" si="367"/>
        <v>28-4-3</v>
      </c>
    </row>
    <row r="11675" spans="1:6" x14ac:dyDescent="0.3">
      <c r="A11675">
        <v>2009</v>
      </c>
      <c r="B11675" t="s">
        <v>2238</v>
      </c>
      <c r="C11675" t="str">
        <f t="shared" si="366"/>
        <v>2009-Goias/GO-28-4-3</v>
      </c>
      <c r="D11675" s="4">
        <v>4</v>
      </c>
      <c r="E11675">
        <v>35</v>
      </c>
      <c r="F11675" t="str">
        <f t="shared" si="367"/>
        <v>28-4-3</v>
      </c>
    </row>
    <row r="11676" spans="1:6" x14ac:dyDescent="0.3">
      <c r="A11676">
        <v>2009</v>
      </c>
      <c r="B11676" t="s">
        <v>2239</v>
      </c>
      <c r="C11676" t="str">
        <f t="shared" si="366"/>
        <v>2009-Gremio/RS-28-4-3</v>
      </c>
      <c r="D11676" s="4">
        <v>8</v>
      </c>
      <c r="E11676">
        <v>30</v>
      </c>
      <c r="F11676" t="str">
        <f t="shared" si="367"/>
        <v>28-4-3</v>
      </c>
    </row>
    <row r="11677" spans="1:6" x14ac:dyDescent="0.3">
      <c r="A11677">
        <v>2009</v>
      </c>
      <c r="B11677" t="s">
        <v>2240</v>
      </c>
      <c r="C11677" t="str">
        <f t="shared" si="366"/>
        <v>2009-Internacional/RS-28-4-3</v>
      </c>
      <c r="D11677" s="4">
        <v>6</v>
      </c>
      <c r="E11677">
        <v>48</v>
      </c>
      <c r="F11677" t="str">
        <f t="shared" si="367"/>
        <v>28-4-3</v>
      </c>
    </row>
    <row r="11678" spans="1:6" x14ac:dyDescent="0.3">
      <c r="A11678">
        <v>2009</v>
      </c>
      <c r="B11678" t="s">
        <v>3230</v>
      </c>
      <c r="C11678" t="str">
        <f t="shared" si="366"/>
        <v>2009-Nautico/PE-28-4-3</v>
      </c>
      <c r="D11678" s="4">
        <v>6</v>
      </c>
      <c r="E11678">
        <v>28</v>
      </c>
      <c r="F11678" t="str">
        <f t="shared" si="367"/>
        <v>28-4-3</v>
      </c>
    </row>
    <row r="11679" spans="1:6" x14ac:dyDescent="0.3">
      <c r="A11679">
        <v>2009</v>
      </c>
      <c r="B11679" t="s">
        <v>2241</v>
      </c>
      <c r="C11679" t="str">
        <f t="shared" si="366"/>
        <v>2009-Palmeiras/SP-28-4-3</v>
      </c>
      <c r="D11679" s="4">
        <v>7</v>
      </c>
      <c r="E11679">
        <v>39</v>
      </c>
      <c r="F11679" t="str">
        <f t="shared" si="367"/>
        <v>28-4-3</v>
      </c>
    </row>
    <row r="11680" spans="1:6" x14ac:dyDescent="0.3">
      <c r="A11680">
        <v>2009</v>
      </c>
      <c r="B11680" t="s">
        <v>4126</v>
      </c>
      <c r="C11680" t="str">
        <f t="shared" si="366"/>
        <v>2009-Santo Andre/SP-28-4-3</v>
      </c>
      <c r="D11680" s="4">
        <v>2.6666650000000001</v>
      </c>
      <c r="E11680">
        <v>12</v>
      </c>
      <c r="F11680" t="str">
        <f t="shared" si="367"/>
        <v>28-4-3</v>
      </c>
    </row>
    <row r="11681" spans="1:6" x14ac:dyDescent="0.3">
      <c r="A11681">
        <v>2009</v>
      </c>
      <c r="B11681" t="s">
        <v>2245</v>
      </c>
      <c r="C11681" t="str">
        <f t="shared" si="366"/>
        <v>2009-Santos/SP-28-4-3</v>
      </c>
      <c r="D11681" s="4">
        <v>5</v>
      </c>
      <c r="E11681">
        <v>24</v>
      </c>
      <c r="F11681" t="str">
        <f t="shared" si="367"/>
        <v>28-4-3</v>
      </c>
    </row>
    <row r="11682" spans="1:6" x14ac:dyDescent="0.3">
      <c r="A11682">
        <v>2009</v>
      </c>
      <c r="B11682" t="s">
        <v>2246</v>
      </c>
      <c r="C11682" t="str">
        <f t="shared" si="366"/>
        <v>2009-Sao Paulo/SP-28-4-3</v>
      </c>
      <c r="D11682" s="4">
        <v>8</v>
      </c>
      <c r="E11682">
        <v>44</v>
      </c>
      <c r="F11682" t="str">
        <f t="shared" si="367"/>
        <v>28-4-3</v>
      </c>
    </row>
    <row r="11683" spans="1:6" x14ac:dyDescent="0.3">
      <c r="A11683">
        <v>2009</v>
      </c>
      <c r="B11683" t="s">
        <v>3231</v>
      </c>
      <c r="C11683" t="str">
        <f t="shared" si="366"/>
        <v>2009-Sport/PE-28-4-3</v>
      </c>
      <c r="D11683" s="4">
        <v>2.6666639999999999</v>
      </c>
      <c r="E11683">
        <v>10</v>
      </c>
      <c r="F11683" t="str">
        <f t="shared" si="367"/>
        <v>28-4-3</v>
      </c>
    </row>
    <row r="11684" spans="1:6" x14ac:dyDescent="0.3">
      <c r="A11684">
        <v>2009</v>
      </c>
      <c r="B11684" t="s">
        <v>3711</v>
      </c>
      <c r="C11684" t="str">
        <f t="shared" si="366"/>
        <v>2009-Vitoria/BA-28-4-3</v>
      </c>
      <c r="D11684" s="4">
        <v>8</v>
      </c>
      <c r="E11684">
        <v>42</v>
      </c>
      <c r="F11684" t="str">
        <f t="shared" si="367"/>
        <v>28-4-3</v>
      </c>
    </row>
    <row r="11685" spans="1:6" x14ac:dyDescent="0.3">
      <c r="A11685">
        <v>2009</v>
      </c>
      <c r="B11685" t="s">
        <v>3232</v>
      </c>
      <c r="C11685" t="str">
        <f t="shared" si="366"/>
        <v>2009-Atletico/MG-28-5-0</v>
      </c>
      <c r="D11685" s="4">
        <v>8</v>
      </c>
      <c r="E11685">
        <v>41</v>
      </c>
      <c r="F11685" t="str">
        <f t="shared" si="367"/>
        <v>28-5-0</v>
      </c>
    </row>
    <row r="11686" spans="1:6" x14ac:dyDescent="0.3">
      <c r="A11686">
        <v>2009</v>
      </c>
      <c r="B11686" t="s">
        <v>2248</v>
      </c>
      <c r="C11686" t="str">
        <f t="shared" si="366"/>
        <v>2009-Atletico/PR-28-5-0</v>
      </c>
      <c r="D11686" s="4">
        <v>7</v>
      </c>
      <c r="E11686">
        <v>30</v>
      </c>
      <c r="F11686" t="str">
        <f t="shared" si="367"/>
        <v>28-5-0</v>
      </c>
    </row>
    <row r="11687" spans="1:6" x14ac:dyDescent="0.3">
      <c r="A11687">
        <v>2009</v>
      </c>
      <c r="B11687" t="s">
        <v>4127</v>
      </c>
      <c r="C11687" t="str">
        <f t="shared" si="366"/>
        <v>2009-Avai/SC-28-5-0</v>
      </c>
      <c r="D11687" s="4">
        <v>6</v>
      </c>
      <c r="E11687">
        <v>37</v>
      </c>
      <c r="F11687" t="str">
        <f t="shared" si="367"/>
        <v>28-5-0</v>
      </c>
    </row>
    <row r="11688" spans="1:6" x14ac:dyDescent="0.3">
      <c r="A11688">
        <v>2009</v>
      </c>
      <c r="B11688" t="s">
        <v>4128</v>
      </c>
      <c r="C11688" t="str">
        <f t="shared" si="366"/>
        <v>2009-Barueri/SP-28-5-0</v>
      </c>
      <c r="D11688" s="4">
        <v>9</v>
      </c>
      <c r="E11688">
        <v>31</v>
      </c>
      <c r="F11688" t="str">
        <f t="shared" si="367"/>
        <v>28-5-0</v>
      </c>
    </row>
    <row r="11689" spans="1:6" x14ac:dyDescent="0.3">
      <c r="A11689">
        <v>2009</v>
      </c>
      <c r="B11689" t="s">
        <v>2249</v>
      </c>
      <c r="C11689" t="str">
        <f t="shared" si="366"/>
        <v>2009-Botafogo/RJ-28-5-0</v>
      </c>
      <c r="D11689" s="4">
        <v>4</v>
      </c>
      <c r="E11689">
        <v>25</v>
      </c>
      <c r="F11689" t="str">
        <f t="shared" si="367"/>
        <v>28-5-0</v>
      </c>
    </row>
    <row r="11690" spans="1:6" x14ac:dyDescent="0.3">
      <c r="A11690">
        <v>2009</v>
      </c>
      <c r="B11690" t="s">
        <v>2250</v>
      </c>
      <c r="C11690" t="str">
        <f t="shared" si="366"/>
        <v>2009-Corinthians/SP-28-5-0</v>
      </c>
      <c r="D11690" s="4">
        <v>6</v>
      </c>
      <c r="E11690">
        <v>23</v>
      </c>
      <c r="F11690" t="str">
        <f t="shared" si="367"/>
        <v>28-5-0</v>
      </c>
    </row>
    <row r="11691" spans="1:6" x14ac:dyDescent="0.3">
      <c r="A11691">
        <v>2009</v>
      </c>
      <c r="B11691" t="s">
        <v>3712</v>
      </c>
      <c r="C11691" t="str">
        <f t="shared" si="366"/>
        <v>2009-Coritiba/PR-28-5-0</v>
      </c>
      <c r="D11691" s="4">
        <v>5</v>
      </c>
      <c r="E11691">
        <v>27</v>
      </c>
      <c r="F11691" t="str">
        <f t="shared" si="367"/>
        <v>28-5-0</v>
      </c>
    </row>
    <row r="11692" spans="1:6" x14ac:dyDescent="0.3">
      <c r="A11692">
        <v>2009</v>
      </c>
      <c r="B11692" t="s">
        <v>2251</v>
      </c>
      <c r="C11692" t="str">
        <f t="shared" si="366"/>
        <v>2009-Cruzeiro/MG-28-5-0</v>
      </c>
      <c r="D11692" s="4">
        <v>5.999994</v>
      </c>
      <c r="E11692">
        <v>18</v>
      </c>
      <c r="F11692" t="str">
        <f t="shared" si="367"/>
        <v>28-5-0</v>
      </c>
    </row>
    <row r="11693" spans="1:6" x14ac:dyDescent="0.3">
      <c r="A11693">
        <v>2009</v>
      </c>
      <c r="B11693" t="s">
        <v>2253</v>
      </c>
      <c r="C11693" t="str">
        <f t="shared" si="366"/>
        <v>2009-Flamengo/RJ-28-5-0</v>
      </c>
      <c r="D11693" s="4">
        <v>10</v>
      </c>
      <c r="E11693">
        <v>29</v>
      </c>
      <c r="F11693" t="str">
        <f t="shared" si="367"/>
        <v>28-5-0</v>
      </c>
    </row>
    <row r="11694" spans="1:6" x14ac:dyDescent="0.3">
      <c r="A11694">
        <v>2009</v>
      </c>
      <c r="B11694" t="s">
        <v>2254</v>
      </c>
      <c r="C11694" t="str">
        <f t="shared" si="366"/>
        <v>2009-Fluminense/RJ-28-5-0</v>
      </c>
      <c r="D11694" s="4">
        <v>3</v>
      </c>
      <c r="E11694">
        <v>18</v>
      </c>
      <c r="F11694" t="str">
        <f t="shared" si="367"/>
        <v>28-5-0</v>
      </c>
    </row>
    <row r="11695" spans="1:6" x14ac:dyDescent="0.3">
      <c r="A11695">
        <v>2009</v>
      </c>
      <c r="B11695" t="s">
        <v>2256</v>
      </c>
      <c r="C11695" t="str">
        <f t="shared" si="366"/>
        <v>2009-Goias/GO-28-5-0</v>
      </c>
      <c r="D11695" s="4">
        <v>7</v>
      </c>
      <c r="E11695">
        <v>42</v>
      </c>
      <c r="F11695" t="str">
        <f t="shared" si="367"/>
        <v>28-5-0</v>
      </c>
    </row>
    <row r="11696" spans="1:6" x14ac:dyDescent="0.3">
      <c r="A11696">
        <v>2009</v>
      </c>
      <c r="B11696" t="s">
        <v>2257</v>
      </c>
      <c r="C11696" t="str">
        <f t="shared" si="366"/>
        <v>2009-Gremio/RS-28-5-0</v>
      </c>
      <c r="D11696" s="4">
        <v>11</v>
      </c>
      <c r="E11696">
        <v>32</v>
      </c>
      <c r="F11696" t="str">
        <f t="shared" si="367"/>
        <v>28-5-0</v>
      </c>
    </row>
    <row r="11697" spans="1:6" x14ac:dyDescent="0.3">
      <c r="A11697">
        <v>2009</v>
      </c>
      <c r="B11697" t="s">
        <v>2258</v>
      </c>
      <c r="C11697" t="str">
        <f t="shared" si="366"/>
        <v>2009-Internacional/RS-28-5-0</v>
      </c>
      <c r="D11697" s="4">
        <v>6</v>
      </c>
      <c r="E11697">
        <v>36</v>
      </c>
      <c r="F11697" t="str">
        <f t="shared" si="367"/>
        <v>28-5-0</v>
      </c>
    </row>
    <row r="11698" spans="1:6" x14ac:dyDescent="0.3">
      <c r="A11698">
        <v>2009</v>
      </c>
      <c r="B11698" t="s">
        <v>3233</v>
      </c>
      <c r="C11698" t="str">
        <f t="shared" si="366"/>
        <v>2009-Nautico/PE-28-5-0</v>
      </c>
      <c r="D11698" s="4">
        <v>5</v>
      </c>
      <c r="E11698">
        <v>26</v>
      </c>
      <c r="F11698" t="str">
        <f t="shared" si="367"/>
        <v>28-5-0</v>
      </c>
    </row>
    <row r="11699" spans="1:6" x14ac:dyDescent="0.3">
      <c r="A11699">
        <v>2009</v>
      </c>
      <c r="B11699" t="s">
        <v>2259</v>
      </c>
      <c r="C11699" t="str">
        <f t="shared" si="366"/>
        <v>2009-Palmeiras/SP-28-5-0</v>
      </c>
      <c r="D11699" s="4">
        <v>10</v>
      </c>
      <c r="E11699">
        <v>47</v>
      </c>
      <c r="F11699" t="str">
        <f t="shared" si="367"/>
        <v>28-5-0</v>
      </c>
    </row>
    <row r="11700" spans="1:6" x14ac:dyDescent="0.3">
      <c r="A11700">
        <v>2009</v>
      </c>
      <c r="B11700" t="s">
        <v>4129</v>
      </c>
      <c r="C11700" t="str">
        <f t="shared" si="366"/>
        <v>2009-Santo Andre/SP-28-5-0</v>
      </c>
      <c r="D11700" s="4">
        <v>3</v>
      </c>
      <c r="E11700">
        <v>21</v>
      </c>
      <c r="F11700" t="str">
        <f t="shared" si="367"/>
        <v>28-5-0</v>
      </c>
    </row>
    <row r="11701" spans="1:6" x14ac:dyDescent="0.3">
      <c r="A11701">
        <v>2009</v>
      </c>
      <c r="B11701" t="s">
        <v>2263</v>
      </c>
      <c r="C11701" t="str">
        <f t="shared" si="366"/>
        <v>2009-Santos/SP-28-5-0</v>
      </c>
      <c r="D11701" s="4">
        <v>6.75</v>
      </c>
      <c r="E11701">
        <v>20</v>
      </c>
      <c r="F11701" t="str">
        <f t="shared" si="367"/>
        <v>28-5-0</v>
      </c>
    </row>
    <row r="11702" spans="1:6" x14ac:dyDescent="0.3">
      <c r="A11702">
        <v>2009</v>
      </c>
      <c r="B11702" t="s">
        <v>2264</v>
      </c>
      <c r="C11702" t="str">
        <f t="shared" si="366"/>
        <v>2009-Sao Paulo/SP-28-5-0</v>
      </c>
      <c r="D11702" s="4">
        <v>8</v>
      </c>
      <c r="E11702">
        <v>44</v>
      </c>
      <c r="F11702" t="str">
        <f t="shared" si="367"/>
        <v>28-5-0</v>
      </c>
    </row>
    <row r="11703" spans="1:6" x14ac:dyDescent="0.3">
      <c r="A11703">
        <v>2009</v>
      </c>
      <c r="B11703" t="s">
        <v>3234</v>
      </c>
      <c r="C11703" t="str">
        <f t="shared" si="366"/>
        <v>2009-Sport/PE-28-5-0</v>
      </c>
      <c r="D11703" s="4">
        <v>7</v>
      </c>
      <c r="E11703">
        <v>20</v>
      </c>
      <c r="F11703" t="str">
        <f t="shared" si="367"/>
        <v>28-5-0</v>
      </c>
    </row>
    <row r="11704" spans="1:6" x14ac:dyDescent="0.3">
      <c r="A11704">
        <v>2009</v>
      </c>
      <c r="B11704" t="s">
        <v>3714</v>
      </c>
      <c r="C11704" t="str">
        <f t="shared" si="366"/>
        <v>2009-Vitoria/BA-28-5-0</v>
      </c>
      <c r="D11704" s="4">
        <v>8</v>
      </c>
      <c r="E11704">
        <v>36</v>
      </c>
      <c r="F11704" t="str">
        <f t="shared" si="367"/>
        <v>28-5-0</v>
      </c>
    </row>
    <row r="11705" spans="1:6" x14ac:dyDescent="0.3">
      <c r="A11705">
        <v>2009</v>
      </c>
      <c r="B11705" t="s">
        <v>3235</v>
      </c>
      <c r="C11705" t="str">
        <f t="shared" si="366"/>
        <v>2009-Atletico/MG-28-5-1</v>
      </c>
      <c r="D11705" s="4">
        <v>8</v>
      </c>
      <c r="E11705">
        <v>33</v>
      </c>
      <c r="F11705" t="str">
        <f t="shared" si="367"/>
        <v>28-5-1</v>
      </c>
    </row>
    <row r="11706" spans="1:6" x14ac:dyDescent="0.3">
      <c r="A11706">
        <v>2009</v>
      </c>
      <c r="B11706" t="s">
        <v>2266</v>
      </c>
      <c r="C11706" t="str">
        <f t="shared" si="366"/>
        <v>2009-Atletico/PR-28-5-1</v>
      </c>
      <c r="D11706" s="4">
        <v>12</v>
      </c>
      <c r="E11706">
        <v>24</v>
      </c>
      <c r="F11706" t="str">
        <f t="shared" si="367"/>
        <v>28-5-1</v>
      </c>
    </row>
    <row r="11707" spans="1:6" x14ac:dyDescent="0.3">
      <c r="A11707">
        <v>2009</v>
      </c>
      <c r="B11707" t="s">
        <v>4130</v>
      </c>
      <c r="C11707" t="str">
        <f t="shared" si="366"/>
        <v>2009-Avai/SC-28-5-1</v>
      </c>
      <c r="D11707" s="4">
        <v>12</v>
      </c>
      <c r="E11707">
        <v>31</v>
      </c>
      <c r="F11707" t="str">
        <f t="shared" si="367"/>
        <v>28-5-1</v>
      </c>
    </row>
    <row r="11708" spans="1:6" x14ac:dyDescent="0.3">
      <c r="A11708">
        <v>2009</v>
      </c>
      <c r="B11708" t="s">
        <v>4131</v>
      </c>
      <c r="C11708" t="str">
        <f t="shared" si="366"/>
        <v>2009-Barueri/SP-28-5-1</v>
      </c>
      <c r="D11708" s="4">
        <v>6</v>
      </c>
      <c r="E11708">
        <v>29</v>
      </c>
      <c r="F11708" t="str">
        <f t="shared" si="367"/>
        <v>28-5-1</v>
      </c>
    </row>
    <row r="11709" spans="1:6" x14ac:dyDescent="0.3">
      <c r="A11709">
        <v>2009</v>
      </c>
      <c r="B11709" t="s">
        <v>2267</v>
      </c>
      <c r="C11709" t="str">
        <f t="shared" si="366"/>
        <v>2009-Botafogo/RJ-28-5-1</v>
      </c>
      <c r="D11709" s="4">
        <v>4</v>
      </c>
      <c r="E11709">
        <v>21</v>
      </c>
      <c r="F11709" t="str">
        <f t="shared" si="367"/>
        <v>28-5-1</v>
      </c>
    </row>
    <row r="11710" spans="1:6" x14ac:dyDescent="0.3">
      <c r="A11710">
        <v>2009</v>
      </c>
      <c r="B11710" t="s">
        <v>2268</v>
      </c>
      <c r="C11710" t="str">
        <f t="shared" si="366"/>
        <v>2009-Corinthians/SP-28-5-1</v>
      </c>
      <c r="D11710" s="4">
        <v>9</v>
      </c>
      <c r="E11710">
        <v>40</v>
      </c>
      <c r="F11710" t="str">
        <f t="shared" si="367"/>
        <v>28-5-1</v>
      </c>
    </row>
    <row r="11711" spans="1:6" x14ac:dyDescent="0.3">
      <c r="A11711">
        <v>2009</v>
      </c>
      <c r="B11711" t="s">
        <v>3715</v>
      </c>
      <c r="C11711" t="str">
        <f t="shared" si="366"/>
        <v>2009-Coritiba/PR-28-5-1</v>
      </c>
      <c r="D11711" s="4">
        <v>8</v>
      </c>
      <c r="E11711">
        <v>27</v>
      </c>
      <c r="F11711" t="str">
        <f t="shared" si="367"/>
        <v>28-5-1</v>
      </c>
    </row>
    <row r="11712" spans="1:6" x14ac:dyDescent="0.3">
      <c r="A11712">
        <v>2009</v>
      </c>
      <c r="B11712" t="s">
        <v>2269</v>
      </c>
      <c r="C11712" t="str">
        <f t="shared" si="366"/>
        <v>2009-Cruzeiro/MG-28-5-1</v>
      </c>
      <c r="D11712" s="4">
        <v>10</v>
      </c>
      <c r="E11712">
        <v>26</v>
      </c>
      <c r="F11712" t="str">
        <f t="shared" si="367"/>
        <v>28-5-1</v>
      </c>
    </row>
    <row r="11713" spans="1:6" x14ac:dyDescent="0.3">
      <c r="A11713">
        <v>2009</v>
      </c>
      <c r="B11713" t="s">
        <v>2271</v>
      </c>
      <c r="C11713" t="str">
        <f t="shared" si="366"/>
        <v>2009-Flamengo/RJ-28-5-1</v>
      </c>
      <c r="D11713" s="4">
        <v>6</v>
      </c>
      <c r="E11713">
        <v>13</v>
      </c>
      <c r="F11713" t="str">
        <f t="shared" si="367"/>
        <v>28-5-1</v>
      </c>
    </row>
    <row r="11714" spans="1:6" x14ac:dyDescent="0.3">
      <c r="A11714">
        <v>2009</v>
      </c>
      <c r="B11714" t="s">
        <v>2272</v>
      </c>
      <c r="C11714" t="str">
        <f t="shared" si="366"/>
        <v>2009-Fluminense/RJ-28-5-1</v>
      </c>
      <c r="D11714" s="4">
        <v>3</v>
      </c>
      <c r="E11714">
        <v>21</v>
      </c>
      <c r="F11714" t="str">
        <f t="shared" si="367"/>
        <v>28-5-1</v>
      </c>
    </row>
    <row r="11715" spans="1:6" x14ac:dyDescent="0.3">
      <c r="A11715">
        <v>2009</v>
      </c>
      <c r="B11715" t="s">
        <v>2274</v>
      </c>
      <c r="C11715" t="str">
        <f t="shared" ref="C11715:C11778" si="368">A11715&amp;"-"&amp;B11715</f>
        <v>2009-Goias/GO-28-5-1</v>
      </c>
      <c r="D11715" s="4">
        <v>4</v>
      </c>
      <c r="E11715">
        <v>40</v>
      </c>
      <c r="F11715" t="str">
        <f t="shared" ref="F11715:F11778" si="369">RIGHT(B11715,LEN(C11715)-FIND("-",C11715,6))</f>
        <v>28-5-1</v>
      </c>
    </row>
    <row r="11716" spans="1:6" x14ac:dyDescent="0.3">
      <c r="A11716">
        <v>2009</v>
      </c>
      <c r="B11716" t="s">
        <v>2275</v>
      </c>
      <c r="C11716" t="str">
        <f t="shared" si="368"/>
        <v>2009-Gremio/RS-28-5-1</v>
      </c>
      <c r="D11716" s="4">
        <v>8.1999999999999993</v>
      </c>
      <c r="E11716">
        <v>24</v>
      </c>
      <c r="F11716" t="str">
        <f t="shared" si="369"/>
        <v>28-5-1</v>
      </c>
    </row>
    <row r="11717" spans="1:6" x14ac:dyDescent="0.3">
      <c r="A11717">
        <v>2009</v>
      </c>
      <c r="B11717" t="s">
        <v>2276</v>
      </c>
      <c r="C11717" t="str">
        <f t="shared" si="368"/>
        <v>2009-Internacional/RS-28-5-1</v>
      </c>
      <c r="D11717" s="4">
        <v>6</v>
      </c>
      <c r="E11717">
        <v>31</v>
      </c>
      <c r="F11717" t="str">
        <f t="shared" si="369"/>
        <v>28-5-1</v>
      </c>
    </row>
    <row r="11718" spans="1:6" x14ac:dyDescent="0.3">
      <c r="A11718">
        <v>2009</v>
      </c>
      <c r="B11718" t="s">
        <v>3236</v>
      </c>
      <c r="C11718" t="str">
        <f t="shared" si="368"/>
        <v>2009-Nautico/PE-28-5-1</v>
      </c>
      <c r="D11718" s="4">
        <v>7</v>
      </c>
      <c r="E11718">
        <v>18</v>
      </c>
      <c r="F11718" t="str">
        <f t="shared" si="369"/>
        <v>28-5-1</v>
      </c>
    </row>
    <row r="11719" spans="1:6" x14ac:dyDescent="0.3">
      <c r="A11719">
        <v>2009</v>
      </c>
      <c r="B11719" t="s">
        <v>2277</v>
      </c>
      <c r="C11719" t="str">
        <f t="shared" si="368"/>
        <v>2009-Palmeiras/SP-28-5-1</v>
      </c>
      <c r="D11719" s="4">
        <v>7</v>
      </c>
      <c r="E11719">
        <v>47</v>
      </c>
      <c r="F11719" t="str">
        <f t="shared" si="369"/>
        <v>28-5-1</v>
      </c>
    </row>
    <row r="11720" spans="1:6" x14ac:dyDescent="0.3">
      <c r="A11720">
        <v>2009</v>
      </c>
      <c r="B11720" t="s">
        <v>4132</v>
      </c>
      <c r="C11720" t="str">
        <f t="shared" si="368"/>
        <v>2009-Santo Andre/SP-28-5-1</v>
      </c>
      <c r="D11720" s="4">
        <v>6</v>
      </c>
      <c r="E11720">
        <v>13</v>
      </c>
      <c r="F11720" t="str">
        <f t="shared" si="369"/>
        <v>28-5-1</v>
      </c>
    </row>
    <row r="11721" spans="1:6" x14ac:dyDescent="0.3">
      <c r="A11721">
        <v>2009</v>
      </c>
      <c r="B11721" t="s">
        <v>2281</v>
      </c>
      <c r="C11721" t="str">
        <f t="shared" si="368"/>
        <v>2009-Santos/SP-28-5-1</v>
      </c>
      <c r="D11721" s="4">
        <v>9</v>
      </c>
      <c r="E11721">
        <v>27</v>
      </c>
      <c r="F11721" t="str">
        <f t="shared" si="369"/>
        <v>28-5-1</v>
      </c>
    </row>
    <row r="11722" spans="1:6" x14ac:dyDescent="0.3">
      <c r="A11722">
        <v>2009</v>
      </c>
      <c r="B11722" t="s">
        <v>2282</v>
      </c>
      <c r="C11722" t="str">
        <f t="shared" si="368"/>
        <v>2009-Sao Paulo/SP-28-5-1</v>
      </c>
      <c r="D11722" s="4">
        <v>10</v>
      </c>
      <c r="E11722">
        <v>44</v>
      </c>
      <c r="F11722" t="str">
        <f t="shared" si="369"/>
        <v>28-5-1</v>
      </c>
    </row>
    <row r="11723" spans="1:6" x14ac:dyDescent="0.3">
      <c r="A11723">
        <v>2009</v>
      </c>
      <c r="B11723" t="s">
        <v>3237</v>
      </c>
      <c r="C11723" t="str">
        <f t="shared" si="368"/>
        <v>2009-Sport/PE-28-5-1</v>
      </c>
      <c r="D11723" s="4">
        <v>7</v>
      </c>
      <c r="E11723">
        <v>18</v>
      </c>
      <c r="F11723" t="str">
        <f t="shared" si="369"/>
        <v>28-5-1</v>
      </c>
    </row>
    <row r="11724" spans="1:6" x14ac:dyDescent="0.3">
      <c r="A11724">
        <v>2009</v>
      </c>
      <c r="B11724" t="s">
        <v>3717</v>
      </c>
      <c r="C11724" t="str">
        <f t="shared" si="368"/>
        <v>2009-Vitoria/BA-28-5-1</v>
      </c>
      <c r="D11724" s="4">
        <v>1</v>
      </c>
      <c r="E11724">
        <v>25</v>
      </c>
      <c r="F11724" t="str">
        <f t="shared" si="369"/>
        <v>28-5-1</v>
      </c>
    </row>
    <row r="11725" spans="1:6" x14ac:dyDescent="0.3">
      <c r="A11725">
        <v>2009</v>
      </c>
      <c r="B11725" t="s">
        <v>3238</v>
      </c>
      <c r="C11725" t="str">
        <f t="shared" si="368"/>
        <v>2009-Atletico/MG-28-5-2</v>
      </c>
      <c r="D11725" s="4">
        <v>5</v>
      </c>
      <c r="E11725">
        <v>30</v>
      </c>
      <c r="F11725" t="str">
        <f t="shared" si="369"/>
        <v>28-5-2</v>
      </c>
    </row>
    <row r="11726" spans="1:6" x14ac:dyDescent="0.3">
      <c r="A11726">
        <v>2009</v>
      </c>
      <c r="B11726" t="s">
        <v>2284</v>
      </c>
      <c r="C11726" t="str">
        <f t="shared" si="368"/>
        <v>2009-Atletico/PR-28-5-2</v>
      </c>
      <c r="D11726" s="4">
        <v>4</v>
      </c>
      <c r="E11726">
        <v>21</v>
      </c>
      <c r="F11726" t="str">
        <f t="shared" si="369"/>
        <v>28-5-2</v>
      </c>
    </row>
    <row r="11727" spans="1:6" x14ac:dyDescent="0.3">
      <c r="A11727">
        <v>2009</v>
      </c>
      <c r="B11727" t="s">
        <v>4133</v>
      </c>
      <c r="C11727" t="str">
        <f t="shared" si="368"/>
        <v>2009-Avai/SC-28-5-2</v>
      </c>
      <c r="D11727" s="4">
        <v>7</v>
      </c>
      <c r="E11727">
        <v>35</v>
      </c>
      <c r="F11727" t="str">
        <f t="shared" si="369"/>
        <v>28-5-2</v>
      </c>
    </row>
    <row r="11728" spans="1:6" x14ac:dyDescent="0.3">
      <c r="A11728">
        <v>2009</v>
      </c>
      <c r="B11728" t="s">
        <v>4134</v>
      </c>
      <c r="C11728" t="str">
        <f t="shared" si="368"/>
        <v>2009-Barueri/SP-28-5-2</v>
      </c>
      <c r="D11728" s="4">
        <v>5</v>
      </c>
      <c r="E11728">
        <v>35</v>
      </c>
      <c r="F11728" t="str">
        <f t="shared" si="369"/>
        <v>28-5-2</v>
      </c>
    </row>
    <row r="11729" spans="1:6" x14ac:dyDescent="0.3">
      <c r="A11729">
        <v>2009</v>
      </c>
      <c r="B11729" t="s">
        <v>2285</v>
      </c>
      <c r="C11729" t="str">
        <f t="shared" si="368"/>
        <v>2009-Botafogo/RJ-28-5-2</v>
      </c>
      <c r="D11729" s="4">
        <v>4</v>
      </c>
      <c r="E11729">
        <v>21</v>
      </c>
      <c r="F11729" t="str">
        <f t="shared" si="369"/>
        <v>28-5-2</v>
      </c>
    </row>
    <row r="11730" spans="1:6" x14ac:dyDescent="0.3">
      <c r="A11730">
        <v>2009</v>
      </c>
      <c r="B11730" t="s">
        <v>2286</v>
      </c>
      <c r="C11730" t="str">
        <f t="shared" si="368"/>
        <v>2009-Corinthians/SP-28-5-2</v>
      </c>
      <c r="D11730" s="4">
        <v>11</v>
      </c>
      <c r="E11730">
        <v>32</v>
      </c>
      <c r="F11730" t="str">
        <f t="shared" si="369"/>
        <v>28-5-2</v>
      </c>
    </row>
    <row r="11731" spans="1:6" x14ac:dyDescent="0.3">
      <c r="A11731">
        <v>2009</v>
      </c>
      <c r="B11731" t="s">
        <v>3718</v>
      </c>
      <c r="C11731" t="str">
        <f t="shared" si="368"/>
        <v>2009-Coritiba/PR-28-5-2</v>
      </c>
      <c r="D11731" s="4">
        <v>10</v>
      </c>
      <c r="E11731">
        <v>25</v>
      </c>
      <c r="F11731" t="str">
        <f t="shared" si="369"/>
        <v>28-5-2</v>
      </c>
    </row>
    <row r="11732" spans="1:6" x14ac:dyDescent="0.3">
      <c r="A11732">
        <v>2009</v>
      </c>
      <c r="B11732" t="s">
        <v>2287</v>
      </c>
      <c r="C11732" t="str">
        <f t="shared" si="368"/>
        <v>2009-Cruzeiro/MG-28-5-2</v>
      </c>
      <c r="D11732" s="4">
        <v>8</v>
      </c>
      <c r="E11732">
        <v>19</v>
      </c>
      <c r="F11732" t="str">
        <f t="shared" si="369"/>
        <v>28-5-2</v>
      </c>
    </row>
    <row r="11733" spans="1:6" x14ac:dyDescent="0.3">
      <c r="A11733">
        <v>2009</v>
      </c>
      <c r="B11733" t="s">
        <v>2289</v>
      </c>
      <c r="C11733" t="str">
        <f t="shared" si="368"/>
        <v>2009-Flamengo/RJ-28-5-2</v>
      </c>
      <c r="D11733" s="4">
        <v>4</v>
      </c>
      <c r="E11733">
        <v>27</v>
      </c>
      <c r="F11733" t="str">
        <f t="shared" si="369"/>
        <v>28-5-2</v>
      </c>
    </row>
    <row r="11734" spans="1:6" x14ac:dyDescent="0.3">
      <c r="A11734">
        <v>2009</v>
      </c>
      <c r="B11734" t="s">
        <v>2290</v>
      </c>
      <c r="C11734" t="str">
        <f t="shared" si="368"/>
        <v>2009-Fluminense/RJ-28-5-2</v>
      </c>
      <c r="D11734" s="4">
        <v>2</v>
      </c>
      <c r="E11734">
        <v>21</v>
      </c>
      <c r="F11734" t="str">
        <f t="shared" si="369"/>
        <v>28-5-2</v>
      </c>
    </row>
    <row r="11735" spans="1:6" x14ac:dyDescent="0.3">
      <c r="A11735">
        <v>2009</v>
      </c>
      <c r="B11735" t="s">
        <v>2292</v>
      </c>
      <c r="C11735" t="str">
        <f t="shared" si="368"/>
        <v>2009-Goias/GO-28-5-2</v>
      </c>
      <c r="D11735" s="4">
        <v>7</v>
      </c>
      <c r="E11735">
        <v>43</v>
      </c>
      <c r="F11735" t="str">
        <f t="shared" si="369"/>
        <v>28-5-2</v>
      </c>
    </row>
    <row r="11736" spans="1:6" x14ac:dyDescent="0.3">
      <c r="A11736">
        <v>2009</v>
      </c>
      <c r="B11736" t="s">
        <v>2293</v>
      </c>
      <c r="C11736" t="str">
        <f t="shared" si="368"/>
        <v>2009-Gremio/RS-28-5-2</v>
      </c>
      <c r="D11736" s="4">
        <v>8</v>
      </c>
      <c r="E11736">
        <v>29</v>
      </c>
      <c r="F11736" t="str">
        <f t="shared" si="369"/>
        <v>28-5-2</v>
      </c>
    </row>
    <row r="11737" spans="1:6" x14ac:dyDescent="0.3">
      <c r="A11737">
        <v>2009</v>
      </c>
      <c r="B11737" t="s">
        <v>2294</v>
      </c>
      <c r="C11737" t="str">
        <f t="shared" si="368"/>
        <v>2009-Internacional/RS-28-5-2</v>
      </c>
      <c r="D11737" s="4">
        <v>9</v>
      </c>
      <c r="E11737">
        <v>47</v>
      </c>
      <c r="F11737" t="str">
        <f t="shared" si="369"/>
        <v>28-5-2</v>
      </c>
    </row>
    <row r="11738" spans="1:6" x14ac:dyDescent="0.3">
      <c r="A11738">
        <v>2009</v>
      </c>
      <c r="B11738" t="s">
        <v>3239</v>
      </c>
      <c r="C11738" t="str">
        <f t="shared" si="368"/>
        <v>2009-Nautico/PE-28-5-2</v>
      </c>
      <c r="D11738" s="4">
        <v>7</v>
      </c>
      <c r="E11738">
        <v>18</v>
      </c>
      <c r="F11738" t="str">
        <f t="shared" si="369"/>
        <v>28-5-2</v>
      </c>
    </row>
    <row r="11739" spans="1:6" x14ac:dyDescent="0.3">
      <c r="A11739">
        <v>2009</v>
      </c>
      <c r="B11739" t="s">
        <v>2295</v>
      </c>
      <c r="C11739" t="str">
        <f t="shared" si="368"/>
        <v>2009-Palmeiras/SP-28-5-2</v>
      </c>
      <c r="D11739" s="4">
        <v>9</v>
      </c>
      <c r="E11739">
        <v>40</v>
      </c>
      <c r="F11739" t="str">
        <f t="shared" si="369"/>
        <v>28-5-2</v>
      </c>
    </row>
    <row r="11740" spans="1:6" x14ac:dyDescent="0.3">
      <c r="A11740">
        <v>2009</v>
      </c>
      <c r="B11740" t="s">
        <v>4135</v>
      </c>
      <c r="C11740" t="str">
        <f t="shared" si="368"/>
        <v>2009-Santo Andre/SP-28-5-2</v>
      </c>
      <c r="D11740" s="4">
        <v>6</v>
      </c>
      <c r="E11740">
        <v>20</v>
      </c>
      <c r="F11740" t="str">
        <f t="shared" si="369"/>
        <v>28-5-2</v>
      </c>
    </row>
    <row r="11741" spans="1:6" x14ac:dyDescent="0.3">
      <c r="A11741">
        <v>2009</v>
      </c>
      <c r="B11741" t="s">
        <v>2299</v>
      </c>
      <c r="C11741" t="str">
        <f t="shared" si="368"/>
        <v>2009-Santos/SP-28-5-2</v>
      </c>
      <c r="D11741" s="4">
        <v>8</v>
      </c>
      <c r="E11741">
        <v>29</v>
      </c>
      <c r="F11741" t="str">
        <f t="shared" si="369"/>
        <v>28-5-2</v>
      </c>
    </row>
    <row r="11742" spans="1:6" x14ac:dyDescent="0.3">
      <c r="A11742">
        <v>2009</v>
      </c>
      <c r="B11742" t="s">
        <v>2300</v>
      </c>
      <c r="C11742" t="str">
        <f t="shared" si="368"/>
        <v>2009-Sao Paulo/SP-28-5-2</v>
      </c>
      <c r="D11742" s="4">
        <v>10</v>
      </c>
      <c r="E11742">
        <v>44</v>
      </c>
      <c r="F11742" t="str">
        <f t="shared" si="369"/>
        <v>28-5-2</v>
      </c>
    </row>
    <row r="11743" spans="1:6" x14ac:dyDescent="0.3">
      <c r="A11743">
        <v>2009</v>
      </c>
      <c r="B11743" t="s">
        <v>3240</v>
      </c>
      <c r="C11743" t="str">
        <f t="shared" si="368"/>
        <v>2009-Sport/PE-28-5-2</v>
      </c>
      <c r="D11743" s="4">
        <v>4</v>
      </c>
      <c r="E11743">
        <v>17</v>
      </c>
      <c r="F11743" t="str">
        <f t="shared" si="369"/>
        <v>28-5-2</v>
      </c>
    </row>
    <row r="11744" spans="1:6" x14ac:dyDescent="0.3">
      <c r="A11744">
        <v>2009</v>
      </c>
      <c r="B11744" t="s">
        <v>3720</v>
      </c>
      <c r="C11744" t="str">
        <f t="shared" si="368"/>
        <v>2009-Vitoria/BA-28-5-2</v>
      </c>
      <c r="D11744" s="4">
        <v>4</v>
      </c>
      <c r="E11744">
        <v>28</v>
      </c>
      <c r="F11744" t="str">
        <f t="shared" si="369"/>
        <v>28-5-2</v>
      </c>
    </row>
    <row r="11745" spans="1:6" x14ac:dyDescent="0.3">
      <c r="A11745">
        <v>2009</v>
      </c>
      <c r="B11745" t="s">
        <v>3241</v>
      </c>
      <c r="C11745" t="str">
        <f t="shared" si="368"/>
        <v>2009-Atletico/MG-28-5-3</v>
      </c>
      <c r="D11745" s="4">
        <v>2</v>
      </c>
      <c r="E11745">
        <v>41</v>
      </c>
      <c r="F11745" t="str">
        <f t="shared" si="369"/>
        <v>28-5-3</v>
      </c>
    </row>
    <row r="11746" spans="1:6" x14ac:dyDescent="0.3">
      <c r="A11746">
        <v>2009</v>
      </c>
      <c r="B11746" t="s">
        <v>2302</v>
      </c>
      <c r="C11746" t="str">
        <f t="shared" si="368"/>
        <v>2009-Atletico/PR-28-5-3</v>
      </c>
      <c r="D11746" s="4">
        <v>9</v>
      </c>
      <c r="E11746">
        <v>27</v>
      </c>
      <c r="F11746" t="str">
        <f t="shared" si="369"/>
        <v>28-5-3</v>
      </c>
    </row>
    <row r="11747" spans="1:6" x14ac:dyDescent="0.3">
      <c r="A11747">
        <v>2009</v>
      </c>
      <c r="B11747" t="s">
        <v>4136</v>
      </c>
      <c r="C11747" t="str">
        <f t="shared" si="368"/>
        <v>2009-Avai/SC-28-5-3</v>
      </c>
      <c r="D11747" s="4">
        <v>8</v>
      </c>
      <c r="E11747">
        <v>36</v>
      </c>
      <c r="F11747" t="str">
        <f t="shared" si="369"/>
        <v>28-5-3</v>
      </c>
    </row>
    <row r="11748" spans="1:6" x14ac:dyDescent="0.3">
      <c r="A11748">
        <v>2009</v>
      </c>
      <c r="B11748" t="s">
        <v>4137</v>
      </c>
      <c r="C11748" t="str">
        <f t="shared" si="368"/>
        <v>2009-Barueri/SP-28-5-3</v>
      </c>
      <c r="D11748" s="4">
        <v>11</v>
      </c>
      <c r="E11748">
        <v>27</v>
      </c>
      <c r="F11748" t="str">
        <f t="shared" si="369"/>
        <v>28-5-3</v>
      </c>
    </row>
    <row r="11749" spans="1:6" x14ac:dyDescent="0.3">
      <c r="A11749">
        <v>2009</v>
      </c>
      <c r="B11749" t="s">
        <v>2303</v>
      </c>
      <c r="C11749" t="str">
        <f t="shared" si="368"/>
        <v>2009-Botafogo/RJ-28-5-3</v>
      </c>
      <c r="D11749" s="4">
        <v>4</v>
      </c>
      <c r="E11749">
        <v>24</v>
      </c>
      <c r="F11749" t="str">
        <f t="shared" si="369"/>
        <v>28-5-3</v>
      </c>
    </row>
    <row r="11750" spans="1:6" x14ac:dyDescent="0.3">
      <c r="A11750">
        <v>2009</v>
      </c>
      <c r="B11750" t="s">
        <v>2304</v>
      </c>
      <c r="C11750" t="str">
        <f t="shared" si="368"/>
        <v>2009-Corinthians/SP-28-5-3</v>
      </c>
      <c r="D11750" s="4">
        <v>8</v>
      </c>
      <c r="E11750">
        <v>39</v>
      </c>
      <c r="F11750" t="str">
        <f t="shared" si="369"/>
        <v>28-5-3</v>
      </c>
    </row>
    <row r="11751" spans="1:6" x14ac:dyDescent="0.3">
      <c r="A11751">
        <v>2009</v>
      </c>
      <c r="B11751" t="s">
        <v>3721</v>
      </c>
      <c r="C11751" t="str">
        <f t="shared" si="368"/>
        <v>2009-Coritiba/PR-28-5-3</v>
      </c>
      <c r="D11751" s="4">
        <v>9</v>
      </c>
      <c r="E11751">
        <v>19</v>
      </c>
      <c r="F11751" t="str">
        <f t="shared" si="369"/>
        <v>28-5-3</v>
      </c>
    </row>
    <row r="11752" spans="1:6" x14ac:dyDescent="0.3">
      <c r="A11752">
        <v>2009</v>
      </c>
      <c r="B11752" t="s">
        <v>2305</v>
      </c>
      <c r="C11752" t="str">
        <f t="shared" si="368"/>
        <v>2009-Cruzeiro/MG-28-5-3</v>
      </c>
      <c r="D11752" s="4">
        <v>9</v>
      </c>
      <c r="E11752">
        <v>26</v>
      </c>
      <c r="F11752" t="str">
        <f t="shared" si="369"/>
        <v>28-5-3</v>
      </c>
    </row>
    <row r="11753" spans="1:6" x14ac:dyDescent="0.3">
      <c r="A11753">
        <v>2009</v>
      </c>
      <c r="B11753" t="s">
        <v>2307</v>
      </c>
      <c r="C11753" t="str">
        <f t="shared" si="368"/>
        <v>2009-Flamengo/RJ-28-5-3</v>
      </c>
      <c r="D11753" s="4">
        <v>6</v>
      </c>
      <c r="E11753">
        <v>36</v>
      </c>
      <c r="F11753" t="str">
        <f t="shared" si="369"/>
        <v>28-5-3</v>
      </c>
    </row>
    <row r="11754" spans="1:6" x14ac:dyDescent="0.3">
      <c r="A11754">
        <v>2009</v>
      </c>
      <c r="B11754" t="s">
        <v>2308</v>
      </c>
      <c r="C11754" t="str">
        <f t="shared" si="368"/>
        <v>2009-Fluminense/RJ-28-5-3</v>
      </c>
      <c r="D11754" s="4">
        <v>2</v>
      </c>
      <c r="E11754">
        <v>20</v>
      </c>
      <c r="F11754" t="str">
        <f t="shared" si="369"/>
        <v>28-5-3</v>
      </c>
    </row>
    <row r="11755" spans="1:6" x14ac:dyDescent="0.3">
      <c r="A11755">
        <v>2009</v>
      </c>
      <c r="B11755" t="s">
        <v>2310</v>
      </c>
      <c r="C11755" t="str">
        <f t="shared" si="368"/>
        <v>2009-Goias/GO-28-5-3</v>
      </c>
      <c r="D11755" s="4">
        <v>6</v>
      </c>
      <c r="E11755">
        <v>36</v>
      </c>
      <c r="F11755" t="str">
        <f t="shared" si="369"/>
        <v>28-5-3</v>
      </c>
    </row>
    <row r="11756" spans="1:6" x14ac:dyDescent="0.3">
      <c r="A11756">
        <v>2009</v>
      </c>
      <c r="B11756" t="s">
        <v>2311</v>
      </c>
      <c r="C11756" t="str">
        <f t="shared" si="368"/>
        <v>2009-Gremio/RS-28-5-3</v>
      </c>
      <c r="D11756" s="4">
        <v>9</v>
      </c>
      <c r="E11756">
        <v>24</v>
      </c>
      <c r="F11756" t="str">
        <f t="shared" si="369"/>
        <v>28-5-3</v>
      </c>
    </row>
    <row r="11757" spans="1:6" x14ac:dyDescent="0.3">
      <c r="A11757">
        <v>2009</v>
      </c>
      <c r="B11757" t="s">
        <v>2312</v>
      </c>
      <c r="C11757" t="str">
        <f t="shared" si="368"/>
        <v>2009-Internacional/RS-28-5-3</v>
      </c>
      <c r="D11757" s="4">
        <v>7</v>
      </c>
      <c r="E11757">
        <v>47</v>
      </c>
      <c r="F11757" t="str">
        <f t="shared" si="369"/>
        <v>28-5-3</v>
      </c>
    </row>
    <row r="11758" spans="1:6" x14ac:dyDescent="0.3">
      <c r="A11758">
        <v>2009</v>
      </c>
      <c r="B11758" t="s">
        <v>3242</v>
      </c>
      <c r="C11758" t="str">
        <f t="shared" si="368"/>
        <v>2009-Nautico/PE-28-5-3</v>
      </c>
      <c r="D11758" s="4">
        <v>9</v>
      </c>
      <c r="E11758">
        <v>28</v>
      </c>
      <c r="F11758" t="str">
        <f t="shared" si="369"/>
        <v>28-5-3</v>
      </c>
    </row>
    <row r="11759" spans="1:6" x14ac:dyDescent="0.3">
      <c r="A11759">
        <v>2009</v>
      </c>
      <c r="B11759" t="s">
        <v>2313</v>
      </c>
      <c r="C11759" t="str">
        <f t="shared" si="368"/>
        <v>2009-Palmeiras/SP-28-5-3</v>
      </c>
      <c r="D11759" s="4">
        <v>6</v>
      </c>
      <c r="E11759">
        <v>46</v>
      </c>
      <c r="F11759" t="str">
        <f t="shared" si="369"/>
        <v>28-5-3</v>
      </c>
    </row>
    <row r="11760" spans="1:6" x14ac:dyDescent="0.3">
      <c r="A11760">
        <v>2009</v>
      </c>
      <c r="B11760" t="s">
        <v>4138</v>
      </c>
      <c r="C11760" t="str">
        <f t="shared" si="368"/>
        <v>2009-Santo Andre/SP-28-5-3</v>
      </c>
      <c r="D11760" s="4">
        <v>6</v>
      </c>
      <c r="E11760">
        <v>20</v>
      </c>
      <c r="F11760" t="str">
        <f t="shared" si="369"/>
        <v>28-5-3</v>
      </c>
    </row>
    <row r="11761" spans="1:6" x14ac:dyDescent="0.3">
      <c r="A11761">
        <v>2009</v>
      </c>
      <c r="B11761" t="s">
        <v>2317</v>
      </c>
      <c r="C11761" t="str">
        <f t="shared" si="368"/>
        <v>2009-Santos/SP-28-5-3</v>
      </c>
      <c r="D11761" s="4">
        <v>8</v>
      </c>
      <c r="E11761">
        <v>39</v>
      </c>
      <c r="F11761" t="str">
        <f t="shared" si="369"/>
        <v>28-5-3</v>
      </c>
    </row>
    <row r="11762" spans="1:6" x14ac:dyDescent="0.3">
      <c r="A11762">
        <v>2009</v>
      </c>
      <c r="B11762" t="s">
        <v>2318</v>
      </c>
      <c r="C11762" t="str">
        <f t="shared" si="368"/>
        <v>2009-Sao Paulo/SP-28-5-3</v>
      </c>
      <c r="D11762" s="4">
        <v>10</v>
      </c>
      <c r="E11762">
        <v>36</v>
      </c>
      <c r="F11762" t="str">
        <f t="shared" si="369"/>
        <v>28-5-3</v>
      </c>
    </row>
    <row r="11763" spans="1:6" x14ac:dyDescent="0.3">
      <c r="A11763">
        <v>2009</v>
      </c>
      <c r="B11763" t="s">
        <v>3243</v>
      </c>
      <c r="C11763" t="str">
        <f t="shared" si="368"/>
        <v>2009-Sport/PE-28-5-3</v>
      </c>
      <c r="D11763" s="4">
        <v>6</v>
      </c>
      <c r="E11763">
        <v>17</v>
      </c>
      <c r="F11763" t="str">
        <f t="shared" si="369"/>
        <v>28-5-3</v>
      </c>
    </row>
    <row r="11764" spans="1:6" x14ac:dyDescent="0.3">
      <c r="A11764">
        <v>2009</v>
      </c>
      <c r="B11764" t="s">
        <v>3723</v>
      </c>
      <c r="C11764" t="str">
        <f t="shared" si="368"/>
        <v>2009-Vitoria/BA-28-5-3</v>
      </c>
      <c r="D11764" s="4">
        <v>5</v>
      </c>
      <c r="E11764">
        <v>32</v>
      </c>
      <c r="F11764" t="str">
        <f t="shared" si="369"/>
        <v>28-5-3</v>
      </c>
    </row>
    <row r="11765" spans="1:6" x14ac:dyDescent="0.3">
      <c r="A11765">
        <v>2009</v>
      </c>
      <c r="B11765" t="s">
        <v>3244</v>
      </c>
      <c r="C11765" t="str">
        <f t="shared" si="368"/>
        <v>2009-Atletico/MG-28-5-4</v>
      </c>
      <c r="D11765" s="4">
        <v>2</v>
      </c>
      <c r="E11765">
        <v>43</v>
      </c>
      <c r="F11765" t="str">
        <f t="shared" si="369"/>
        <v>28-5-4</v>
      </c>
    </row>
    <row r="11766" spans="1:6" x14ac:dyDescent="0.3">
      <c r="A11766">
        <v>2009</v>
      </c>
      <c r="B11766" t="s">
        <v>2320</v>
      </c>
      <c r="C11766" t="str">
        <f t="shared" si="368"/>
        <v>2009-Atletico/PR-28-5-4</v>
      </c>
      <c r="D11766" s="4">
        <v>12</v>
      </c>
      <c r="E11766">
        <v>24</v>
      </c>
      <c r="F11766" t="str">
        <f t="shared" si="369"/>
        <v>28-5-4</v>
      </c>
    </row>
    <row r="11767" spans="1:6" x14ac:dyDescent="0.3">
      <c r="A11767">
        <v>2009</v>
      </c>
      <c r="B11767" t="s">
        <v>4139</v>
      </c>
      <c r="C11767" t="str">
        <f t="shared" si="368"/>
        <v>2009-Avai/SC-28-5-4</v>
      </c>
      <c r="D11767" s="4">
        <v>11</v>
      </c>
      <c r="E11767">
        <v>37</v>
      </c>
      <c r="F11767" t="str">
        <f t="shared" si="369"/>
        <v>28-5-4</v>
      </c>
    </row>
    <row r="11768" spans="1:6" x14ac:dyDescent="0.3">
      <c r="A11768">
        <v>2009</v>
      </c>
      <c r="B11768" t="s">
        <v>4140</v>
      </c>
      <c r="C11768" t="str">
        <f t="shared" si="368"/>
        <v>2009-Barueri/SP-28-5-4</v>
      </c>
      <c r="D11768" s="4">
        <v>10</v>
      </c>
      <c r="E11768">
        <v>35</v>
      </c>
      <c r="F11768" t="str">
        <f t="shared" si="369"/>
        <v>28-5-4</v>
      </c>
    </row>
    <row r="11769" spans="1:6" x14ac:dyDescent="0.3">
      <c r="A11769">
        <v>2009</v>
      </c>
      <c r="B11769" t="s">
        <v>2321</v>
      </c>
      <c r="C11769" t="str">
        <f t="shared" si="368"/>
        <v>2009-Botafogo/RJ-28-5-4</v>
      </c>
      <c r="D11769" s="4">
        <v>8</v>
      </c>
      <c r="E11769">
        <v>16</v>
      </c>
      <c r="F11769" t="str">
        <f t="shared" si="369"/>
        <v>28-5-4</v>
      </c>
    </row>
    <row r="11770" spans="1:6" x14ac:dyDescent="0.3">
      <c r="A11770">
        <v>2009</v>
      </c>
      <c r="B11770" t="s">
        <v>2322</v>
      </c>
      <c r="C11770" t="str">
        <f t="shared" si="368"/>
        <v>2009-Corinthians/SP-28-5-4</v>
      </c>
      <c r="D11770" s="4">
        <v>7.9999919999999998</v>
      </c>
      <c r="E11770">
        <v>24</v>
      </c>
      <c r="F11770" t="str">
        <f t="shared" si="369"/>
        <v>28-5-4</v>
      </c>
    </row>
    <row r="11771" spans="1:6" x14ac:dyDescent="0.3">
      <c r="A11771">
        <v>2009</v>
      </c>
      <c r="B11771" t="s">
        <v>3724</v>
      </c>
      <c r="C11771" t="str">
        <f t="shared" si="368"/>
        <v>2009-Coritiba/PR-28-5-4</v>
      </c>
      <c r="D11771" s="4">
        <v>6</v>
      </c>
      <c r="E11771">
        <v>23</v>
      </c>
      <c r="F11771" t="str">
        <f t="shared" si="369"/>
        <v>28-5-4</v>
      </c>
    </row>
    <row r="11772" spans="1:6" x14ac:dyDescent="0.3">
      <c r="A11772">
        <v>2009</v>
      </c>
      <c r="B11772" t="s">
        <v>2323</v>
      </c>
      <c r="C11772" t="str">
        <f t="shared" si="368"/>
        <v>2009-Cruzeiro/MG-28-5-4</v>
      </c>
      <c r="D11772" s="4">
        <v>11</v>
      </c>
      <c r="E11772">
        <v>25</v>
      </c>
      <c r="F11772" t="str">
        <f t="shared" si="369"/>
        <v>28-5-4</v>
      </c>
    </row>
    <row r="11773" spans="1:6" x14ac:dyDescent="0.3">
      <c r="A11773">
        <v>2009</v>
      </c>
      <c r="B11773" t="s">
        <v>2325</v>
      </c>
      <c r="C11773" t="str">
        <f t="shared" si="368"/>
        <v>2009-Flamengo/RJ-28-5-4</v>
      </c>
      <c r="D11773" s="4">
        <v>3</v>
      </c>
      <c r="E11773">
        <v>27</v>
      </c>
      <c r="F11773" t="str">
        <f t="shared" si="369"/>
        <v>28-5-4</v>
      </c>
    </row>
    <row r="11774" spans="1:6" x14ac:dyDescent="0.3">
      <c r="A11774">
        <v>2009</v>
      </c>
      <c r="B11774" t="s">
        <v>2326</v>
      </c>
      <c r="C11774" t="str">
        <f t="shared" si="368"/>
        <v>2009-Fluminense/RJ-28-5-4</v>
      </c>
      <c r="D11774" s="4">
        <v>5</v>
      </c>
      <c r="E11774">
        <v>20</v>
      </c>
      <c r="F11774" t="str">
        <f t="shared" si="369"/>
        <v>28-5-4</v>
      </c>
    </row>
    <row r="11775" spans="1:6" x14ac:dyDescent="0.3">
      <c r="A11775">
        <v>2009</v>
      </c>
      <c r="B11775" t="s">
        <v>2328</v>
      </c>
      <c r="C11775" t="str">
        <f t="shared" si="368"/>
        <v>2009-Goias/GO-28-5-4</v>
      </c>
      <c r="D11775" s="4">
        <v>9</v>
      </c>
      <c r="E11775">
        <v>37</v>
      </c>
      <c r="F11775" t="str">
        <f t="shared" si="369"/>
        <v>28-5-4</v>
      </c>
    </row>
    <row r="11776" spans="1:6" x14ac:dyDescent="0.3">
      <c r="A11776">
        <v>2009</v>
      </c>
      <c r="B11776" t="s">
        <v>2329</v>
      </c>
      <c r="C11776" t="str">
        <f t="shared" si="368"/>
        <v>2009-Gremio/RS-28-5-4</v>
      </c>
      <c r="D11776" s="4">
        <v>9</v>
      </c>
      <c r="E11776">
        <v>16</v>
      </c>
      <c r="F11776" t="str">
        <f t="shared" si="369"/>
        <v>28-5-4</v>
      </c>
    </row>
    <row r="11777" spans="1:6" x14ac:dyDescent="0.3">
      <c r="A11777">
        <v>2009</v>
      </c>
      <c r="B11777" t="s">
        <v>2330</v>
      </c>
      <c r="C11777" t="str">
        <f t="shared" si="368"/>
        <v>2009-Internacional/RS-28-5-4</v>
      </c>
      <c r="D11777" s="4">
        <v>7</v>
      </c>
      <c r="E11777">
        <v>40</v>
      </c>
      <c r="F11777" t="str">
        <f t="shared" si="369"/>
        <v>28-5-4</v>
      </c>
    </row>
    <row r="11778" spans="1:6" x14ac:dyDescent="0.3">
      <c r="A11778">
        <v>2009</v>
      </c>
      <c r="B11778" t="s">
        <v>3245</v>
      </c>
      <c r="C11778" t="str">
        <f t="shared" si="368"/>
        <v>2009-Nautico/PE-28-5-4</v>
      </c>
      <c r="D11778" s="4">
        <v>9</v>
      </c>
      <c r="E11778">
        <v>28</v>
      </c>
      <c r="F11778" t="str">
        <f t="shared" si="369"/>
        <v>28-5-4</v>
      </c>
    </row>
    <row r="11779" spans="1:6" x14ac:dyDescent="0.3">
      <c r="A11779">
        <v>2009</v>
      </c>
      <c r="B11779" t="s">
        <v>2331</v>
      </c>
      <c r="C11779" t="str">
        <f t="shared" ref="C11779:C11842" si="370">A11779&amp;"-"&amp;B11779</f>
        <v>2009-Palmeiras/SP-28-5-4</v>
      </c>
      <c r="D11779" s="4">
        <v>6</v>
      </c>
      <c r="E11779">
        <v>37</v>
      </c>
      <c r="F11779" t="str">
        <f t="shared" ref="F11779:F11842" si="371">RIGHT(B11779,LEN(C11779)-FIND("-",C11779,6))</f>
        <v>28-5-4</v>
      </c>
    </row>
    <row r="11780" spans="1:6" x14ac:dyDescent="0.3">
      <c r="A11780">
        <v>2009</v>
      </c>
      <c r="B11780" t="s">
        <v>4141</v>
      </c>
      <c r="C11780" t="str">
        <f t="shared" si="370"/>
        <v>2009-Santo Andre/SP-28-5-4</v>
      </c>
      <c r="D11780" s="4">
        <v>6</v>
      </c>
      <c r="E11780">
        <v>23</v>
      </c>
      <c r="F11780" t="str">
        <f t="shared" si="371"/>
        <v>28-5-4</v>
      </c>
    </row>
    <row r="11781" spans="1:6" x14ac:dyDescent="0.3">
      <c r="A11781">
        <v>2009</v>
      </c>
      <c r="B11781" t="s">
        <v>2335</v>
      </c>
      <c r="C11781" t="str">
        <f t="shared" si="370"/>
        <v>2009-Santos/SP-28-5-4</v>
      </c>
      <c r="D11781" s="4">
        <v>6</v>
      </c>
      <c r="E11781">
        <v>37</v>
      </c>
      <c r="F11781" t="str">
        <f t="shared" si="371"/>
        <v>28-5-4</v>
      </c>
    </row>
    <row r="11782" spans="1:6" x14ac:dyDescent="0.3">
      <c r="A11782">
        <v>2009</v>
      </c>
      <c r="B11782" t="s">
        <v>2336</v>
      </c>
      <c r="C11782" t="str">
        <f t="shared" si="370"/>
        <v>2009-Sao Paulo/SP-28-5-4</v>
      </c>
      <c r="D11782" s="4">
        <v>12</v>
      </c>
      <c r="E11782">
        <v>42</v>
      </c>
      <c r="F11782" t="str">
        <f t="shared" si="371"/>
        <v>28-5-4</v>
      </c>
    </row>
    <row r="11783" spans="1:6" x14ac:dyDescent="0.3">
      <c r="A11783">
        <v>2009</v>
      </c>
      <c r="B11783" t="s">
        <v>3246</v>
      </c>
      <c r="C11783" t="str">
        <f t="shared" si="370"/>
        <v>2009-Sport/PE-28-5-4</v>
      </c>
      <c r="D11783" s="4">
        <v>3</v>
      </c>
      <c r="E11783">
        <v>20</v>
      </c>
      <c r="F11783" t="str">
        <f t="shared" si="371"/>
        <v>28-5-4</v>
      </c>
    </row>
    <row r="11784" spans="1:6" x14ac:dyDescent="0.3">
      <c r="A11784">
        <v>2009</v>
      </c>
      <c r="B11784" t="s">
        <v>3726</v>
      </c>
      <c r="C11784" t="str">
        <f t="shared" si="370"/>
        <v>2009-Vitoria/BA-28-5-4</v>
      </c>
      <c r="D11784" s="4">
        <v>4</v>
      </c>
      <c r="E11784">
        <v>30</v>
      </c>
      <c r="F11784" t="str">
        <f t="shared" si="371"/>
        <v>28-5-4</v>
      </c>
    </row>
    <row r="11785" spans="1:6" x14ac:dyDescent="0.3">
      <c r="A11785">
        <v>2009</v>
      </c>
      <c r="B11785" t="s">
        <v>3248</v>
      </c>
      <c r="C11785" t="str">
        <f t="shared" si="370"/>
        <v>2009-Atletico/MG-29-2-0</v>
      </c>
      <c r="D11785" s="4">
        <v>3.2941199999999999</v>
      </c>
      <c r="E11785">
        <v>14</v>
      </c>
      <c r="F11785" t="str">
        <f t="shared" si="371"/>
        <v>29-2-0</v>
      </c>
    </row>
    <row r="11786" spans="1:6" x14ac:dyDescent="0.3">
      <c r="A11786">
        <v>2009</v>
      </c>
      <c r="B11786" t="s">
        <v>2338</v>
      </c>
      <c r="C11786" t="str">
        <f t="shared" si="370"/>
        <v>2009-Atletico/PR-29-2-0</v>
      </c>
      <c r="D11786" s="4">
        <v>3.3125</v>
      </c>
      <c r="E11786">
        <v>14</v>
      </c>
      <c r="F11786" t="str">
        <f t="shared" si="371"/>
        <v>29-2-0</v>
      </c>
    </row>
    <row r="11787" spans="1:6" x14ac:dyDescent="0.3">
      <c r="A11787">
        <v>2009</v>
      </c>
      <c r="B11787" t="s">
        <v>4142</v>
      </c>
      <c r="C11787" t="str">
        <f t="shared" si="370"/>
        <v>2009-Avai/SC-29-2-0</v>
      </c>
      <c r="D11787" s="4">
        <v>2.6666720000000002</v>
      </c>
      <c r="E11787">
        <v>16</v>
      </c>
      <c r="F11787" t="str">
        <f t="shared" si="371"/>
        <v>29-2-0</v>
      </c>
    </row>
    <row r="11788" spans="1:6" x14ac:dyDescent="0.3">
      <c r="A11788">
        <v>2009</v>
      </c>
      <c r="B11788" t="s">
        <v>4143</v>
      </c>
      <c r="C11788" t="str">
        <f t="shared" si="370"/>
        <v>2009-Barueri/SP-29-2-0</v>
      </c>
      <c r="D11788" s="4">
        <v>2.74193</v>
      </c>
      <c r="E11788">
        <v>16</v>
      </c>
      <c r="F11788" t="str">
        <f t="shared" si="371"/>
        <v>29-2-0</v>
      </c>
    </row>
    <row r="11789" spans="1:6" x14ac:dyDescent="0.3">
      <c r="A11789">
        <v>2009</v>
      </c>
      <c r="B11789" t="s">
        <v>2339</v>
      </c>
      <c r="C11789" t="str">
        <f t="shared" si="370"/>
        <v>2009-Botafogo/RJ-29-2-0</v>
      </c>
      <c r="D11789" s="4">
        <v>6</v>
      </c>
      <c r="E11789">
        <v>16</v>
      </c>
      <c r="F11789" t="str">
        <f t="shared" si="371"/>
        <v>29-2-0</v>
      </c>
    </row>
    <row r="11790" spans="1:6" x14ac:dyDescent="0.3">
      <c r="A11790">
        <v>2009</v>
      </c>
      <c r="B11790" t="s">
        <v>2340</v>
      </c>
      <c r="C11790" t="str">
        <f t="shared" si="370"/>
        <v>2009-Corinthians/SP-29-2-0</v>
      </c>
      <c r="D11790" s="4">
        <v>2.6666720000000002</v>
      </c>
      <c r="E11790">
        <v>16</v>
      </c>
      <c r="F11790" t="str">
        <f t="shared" si="371"/>
        <v>29-2-0</v>
      </c>
    </row>
    <row r="11791" spans="1:6" x14ac:dyDescent="0.3">
      <c r="A11791">
        <v>2009</v>
      </c>
      <c r="B11791" t="s">
        <v>3727</v>
      </c>
      <c r="C11791" t="str">
        <f t="shared" si="370"/>
        <v>2009-Coritiba/PR-29-2-0</v>
      </c>
      <c r="D11791" s="4">
        <v>2.75</v>
      </c>
      <c r="E11791">
        <v>16</v>
      </c>
      <c r="F11791" t="str">
        <f t="shared" si="371"/>
        <v>29-2-0</v>
      </c>
    </row>
    <row r="11792" spans="1:6" x14ac:dyDescent="0.3">
      <c r="A11792">
        <v>2009</v>
      </c>
      <c r="B11792" t="s">
        <v>2341</v>
      </c>
      <c r="C11792" t="str">
        <f t="shared" si="370"/>
        <v>2009-Cruzeiro/MG-29-2-0</v>
      </c>
      <c r="D11792" s="4">
        <v>2.1333319999999998</v>
      </c>
      <c r="E11792">
        <v>8</v>
      </c>
      <c r="F11792" t="str">
        <f t="shared" si="371"/>
        <v>29-2-0</v>
      </c>
    </row>
    <row r="11793" spans="1:6" x14ac:dyDescent="0.3">
      <c r="A11793">
        <v>2009</v>
      </c>
      <c r="B11793" t="s">
        <v>2343</v>
      </c>
      <c r="C11793" t="str">
        <f t="shared" si="370"/>
        <v>2009-Flamengo/RJ-29-2-0</v>
      </c>
      <c r="D11793" s="4">
        <v>2.8571399999999998</v>
      </c>
      <c r="E11793">
        <v>14</v>
      </c>
      <c r="F11793" t="str">
        <f t="shared" si="371"/>
        <v>29-2-0</v>
      </c>
    </row>
    <row r="11794" spans="1:6" x14ac:dyDescent="0.3">
      <c r="A11794">
        <v>2009</v>
      </c>
      <c r="B11794" t="s">
        <v>2344</v>
      </c>
      <c r="C11794" t="str">
        <f t="shared" si="370"/>
        <v>2009-Fluminense/RJ-29-2-0</v>
      </c>
      <c r="D11794" s="4">
        <v>1.8888879999999999</v>
      </c>
      <c r="E11794">
        <v>10</v>
      </c>
      <c r="F11794" t="str">
        <f t="shared" si="371"/>
        <v>29-2-0</v>
      </c>
    </row>
    <row r="11795" spans="1:6" x14ac:dyDescent="0.3">
      <c r="A11795">
        <v>2009</v>
      </c>
      <c r="B11795" t="s">
        <v>2346</v>
      </c>
      <c r="C11795" t="str">
        <f t="shared" si="370"/>
        <v>2009-Goias/GO-29-2-0</v>
      </c>
      <c r="D11795" s="4">
        <v>0</v>
      </c>
      <c r="E11795">
        <v>16</v>
      </c>
      <c r="F11795" t="str">
        <f t="shared" si="371"/>
        <v>29-2-0</v>
      </c>
    </row>
    <row r="11796" spans="1:6" x14ac:dyDescent="0.3">
      <c r="A11796">
        <v>2009</v>
      </c>
      <c r="B11796" t="s">
        <v>2347</v>
      </c>
      <c r="C11796" t="str">
        <f t="shared" si="370"/>
        <v>2009-Gremio/RS-29-2-0</v>
      </c>
      <c r="D11796" s="4">
        <v>2</v>
      </c>
      <c r="E11796">
        <v>16</v>
      </c>
      <c r="F11796" t="str">
        <f t="shared" si="371"/>
        <v>29-2-0</v>
      </c>
    </row>
    <row r="11797" spans="1:6" x14ac:dyDescent="0.3">
      <c r="A11797">
        <v>2009</v>
      </c>
      <c r="B11797" t="s">
        <v>2348</v>
      </c>
      <c r="C11797" t="str">
        <f t="shared" si="370"/>
        <v>2009-Internacional/RS-29-2-0</v>
      </c>
      <c r="D11797" s="4">
        <v>2.8571399999999998</v>
      </c>
      <c r="E11797">
        <v>16</v>
      </c>
      <c r="F11797" t="str">
        <f t="shared" si="371"/>
        <v>29-2-0</v>
      </c>
    </row>
    <row r="11798" spans="1:6" x14ac:dyDescent="0.3">
      <c r="A11798">
        <v>2009</v>
      </c>
      <c r="B11798" t="s">
        <v>3249</v>
      </c>
      <c r="C11798" t="str">
        <f t="shared" si="370"/>
        <v>2009-Nautico/PE-29-2-0</v>
      </c>
      <c r="D11798" s="4">
        <v>2.4</v>
      </c>
      <c r="E11798">
        <v>16</v>
      </c>
      <c r="F11798" t="str">
        <f t="shared" si="371"/>
        <v>29-2-0</v>
      </c>
    </row>
    <row r="11799" spans="1:6" x14ac:dyDescent="0.3">
      <c r="A11799">
        <v>2009</v>
      </c>
      <c r="B11799" t="s">
        <v>2350</v>
      </c>
      <c r="C11799" t="str">
        <f t="shared" si="370"/>
        <v>2009-Palmeiras/SP-29-2-0</v>
      </c>
      <c r="D11799" s="4">
        <v>3.3333360000000001</v>
      </c>
      <c r="E11799">
        <v>16</v>
      </c>
      <c r="F11799" t="str">
        <f t="shared" si="371"/>
        <v>29-2-0</v>
      </c>
    </row>
    <row r="11800" spans="1:6" x14ac:dyDescent="0.3">
      <c r="A11800">
        <v>2009</v>
      </c>
      <c r="B11800" t="s">
        <v>4144</v>
      </c>
      <c r="C11800" t="str">
        <f t="shared" si="370"/>
        <v>2009-Santo Andre/SP-29-2-0</v>
      </c>
      <c r="D11800" s="4">
        <v>2</v>
      </c>
      <c r="E11800">
        <v>10</v>
      </c>
      <c r="F11800" t="str">
        <f t="shared" si="371"/>
        <v>29-2-0</v>
      </c>
    </row>
    <row r="11801" spans="1:6" x14ac:dyDescent="0.3">
      <c r="A11801">
        <v>2009</v>
      </c>
      <c r="B11801" t="s">
        <v>2354</v>
      </c>
      <c r="C11801" t="str">
        <f t="shared" si="370"/>
        <v>2009-Santos/SP-29-2-0</v>
      </c>
      <c r="D11801" s="4">
        <v>3.0689669999999998</v>
      </c>
      <c r="E11801">
        <v>16</v>
      </c>
      <c r="F11801" t="str">
        <f t="shared" si="371"/>
        <v>29-2-0</v>
      </c>
    </row>
    <row r="11802" spans="1:6" x14ac:dyDescent="0.3">
      <c r="A11802">
        <v>2009</v>
      </c>
      <c r="B11802" t="s">
        <v>2356</v>
      </c>
      <c r="C11802" t="str">
        <f t="shared" si="370"/>
        <v>2009-Sao Paulo/SP-29-2-0</v>
      </c>
      <c r="D11802" s="4">
        <v>0</v>
      </c>
      <c r="E11802">
        <v>16</v>
      </c>
      <c r="F11802" t="str">
        <f t="shared" si="371"/>
        <v>29-2-0</v>
      </c>
    </row>
    <row r="11803" spans="1:6" x14ac:dyDescent="0.3">
      <c r="A11803">
        <v>2009</v>
      </c>
      <c r="B11803" t="s">
        <v>3250</v>
      </c>
      <c r="C11803" t="str">
        <f t="shared" si="370"/>
        <v>2009-Sport/PE-29-2-0</v>
      </c>
      <c r="D11803" s="4">
        <v>2</v>
      </c>
      <c r="E11803">
        <v>10</v>
      </c>
      <c r="F11803" t="str">
        <f t="shared" si="371"/>
        <v>29-2-0</v>
      </c>
    </row>
    <row r="11804" spans="1:6" x14ac:dyDescent="0.3">
      <c r="A11804">
        <v>2009</v>
      </c>
      <c r="B11804" t="s">
        <v>3730</v>
      </c>
      <c r="C11804" t="str">
        <f t="shared" si="370"/>
        <v>2009-Vitoria/BA-29-2-0</v>
      </c>
      <c r="D11804" s="4">
        <v>2.5777779999999999</v>
      </c>
      <c r="E11804">
        <v>16</v>
      </c>
      <c r="F11804" t="str">
        <f t="shared" si="371"/>
        <v>29-2-0</v>
      </c>
    </row>
    <row r="11805" spans="1:6" x14ac:dyDescent="0.3">
      <c r="A11805">
        <v>2009</v>
      </c>
      <c r="B11805" t="s">
        <v>3252</v>
      </c>
      <c r="C11805" t="str">
        <f t="shared" si="370"/>
        <v>2009-Atletico/MG-29-2-1</v>
      </c>
      <c r="D11805" s="4">
        <v>2.390625</v>
      </c>
      <c r="E11805">
        <v>11</v>
      </c>
      <c r="F11805" t="str">
        <f t="shared" si="371"/>
        <v>29-2-1</v>
      </c>
    </row>
    <row r="11806" spans="1:6" x14ac:dyDescent="0.3">
      <c r="A11806">
        <v>2009</v>
      </c>
      <c r="B11806" t="s">
        <v>2358</v>
      </c>
      <c r="C11806" t="str">
        <f t="shared" si="370"/>
        <v>2009-Atletico/PR-29-2-1</v>
      </c>
      <c r="D11806" s="4">
        <v>2.8181820000000002</v>
      </c>
      <c r="E11806">
        <v>14</v>
      </c>
      <c r="F11806" t="str">
        <f t="shared" si="371"/>
        <v>29-2-1</v>
      </c>
    </row>
    <row r="11807" spans="1:6" x14ac:dyDescent="0.3">
      <c r="A11807">
        <v>2009</v>
      </c>
      <c r="B11807" t="s">
        <v>4145</v>
      </c>
      <c r="C11807" t="str">
        <f t="shared" si="370"/>
        <v>2009-Avai/SC-29-2-1</v>
      </c>
      <c r="D11807" s="4">
        <v>2.8</v>
      </c>
      <c r="E11807">
        <v>16</v>
      </c>
      <c r="F11807" t="str">
        <f t="shared" si="371"/>
        <v>29-2-1</v>
      </c>
    </row>
    <row r="11808" spans="1:6" x14ac:dyDescent="0.3">
      <c r="A11808">
        <v>2009</v>
      </c>
      <c r="B11808" t="s">
        <v>4146</v>
      </c>
      <c r="C11808" t="str">
        <f t="shared" si="370"/>
        <v>2009-Barueri/SP-29-2-1</v>
      </c>
      <c r="D11808" s="4">
        <v>1.85</v>
      </c>
      <c r="E11808">
        <v>16</v>
      </c>
      <c r="F11808" t="str">
        <f t="shared" si="371"/>
        <v>29-2-1</v>
      </c>
    </row>
    <row r="11809" spans="1:6" x14ac:dyDescent="0.3">
      <c r="A11809">
        <v>2009</v>
      </c>
      <c r="B11809" t="s">
        <v>2359</v>
      </c>
      <c r="C11809" t="str">
        <f t="shared" si="370"/>
        <v>2009-Botafogo/RJ-29-2-1</v>
      </c>
      <c r="D11809" s="4">
        <v>2.125</v>
      </c>
      <c r="E11809">
        <v>10</v>
      </c>
      <c r="F11809" t="str">
        <f t="shared" si="371"/>
        <v>29-2-1</v>
      </c>
    </row>
    <row r="11810" spans="1:6" x14ac:dyDescent="0.3">
      <c r="A11810">
        <v>2009</v>
      </c>
      <c r="B11810" t="s">
        <v>2360</v>
      </c>
      <c r="C11810" t="str">
        <f t="shared" si="370"/>
        <v>2009-Corinthians/SP-29-2-1</v>
      </c>
      <c r="D11810" s="4">
        <v>3.5</v>
      </c>
      <c r="E11810">
        <v>14</v>
      </c>
      <c r="F11810" t="str">
        <f t="shared" si="371"/>
        <v>29-2-1</v>
      </c>
    </row>
    <row r="11811" spans="1:6" x14ac:dyDescent="0.3">
      <c r="A11811">
        <v>2009</v>
      </c>
      <c r="B11811" t="s">
        <v>3731</v>
      </c>
      <c r="C11811" t="str">
        <f t="shared" si="370"/>
        <v>2009-Coritiba/PR-29-2-1</v>
      </c>
      <c r="D11811" s="4">
        <v>3.1463480000000001</v>
      </c>
      <c r="E11811">
        <v>16</v>
      </c>
      <c r="F11811" t="str">
        <f t="shared" si="371"/>
        <v>29-2-1</v>
      </c>
    </row>
    <row r="11812" spans="1:6" x14ac:dyDescent="0.3">
      <c r="A11812">
        <v>2009</v>
      </c>
      <c r="B11812" t="s">
        <v>2361</v>
      </c>
      <c r="C11812" t="str">
        <f t="shared" si="370"/>
        <v>2009-Cruzeiro/MG-29-2-1</v>
      </c>
      <c r="D11812" s="4">
        <v>2.8571399999999998</v>
      </c>
      <c r="E11812">
        <v>16</v>
      </c>
      <c r="F11812" t="str">
        <f t="shared" si="371"/>
        <v>29-2-1</v>
      </c>
    </row>
    <row r="11813" spans="1:6" x14ac:dyDescent="0.3">
      <c r="A11813">
        <v>2009</v>
      </c>
      <c r="B11813" t="s">
        <v>2363</v>
      </c>
      <c r="C11813" t="str">
        <f t="shared" si="370"/>
        <v>2009-Flamengo/RJ-29-2-1</v>
      </c>
      <c r="D11813" s="4">
        <v>2.8260900000000002</v>
      </c>
      <c r="E11813">
        <v>16</v>
      </c>
      <c r="F11813" t="str">
        <f t="shared" si="371"/>
        <v>29-2-1</v>
      </c>
    </row>
    <row r="11814" spans="1:6" x14ac:dyDescent="0.3">
      <c r="A11814">
        <v>2009</v>
      </c>
      <c r="B11814" t="s">
        <v>2364</v>
      </c>
      <c r="C11814" t="str">
        <f t="shared" si="370"/>
        <v>2009-Fluminense/RJ-29-2-1</v>
      </c>
      <c r="D11814" s="4">
        <v>1.9999979999999999</v>
      </c>
      <c r="E11814">
        <v>8</v>
      </c>
      <c r="F11814" t="str">
        <f t="shared" si="371"/>
        <v>29-2-1</v>
      </c>
    </row>
    <row r="11815" spans="1:6" x14ac:dyDescent="0.3">
      <c r="A11815">
        <v>2009</v>
      </c>
      <c r="B11815" t="s">
        <v>2366</v>
      </c>
      <c r="C11815" t="str">
        <f t="shared" si="370"/>
        <v>2009-Goias/GO-29-2-1</v>
      </c>
      <c r="D11815" s="4">
        <v>2.7</v>
      </c>
      <c r="E11815">
        <v>16</v>
      </c>
      <c r="F11815" t="str">
        <f t="shared" si="371"/>
        <v>29-2-1</v>
      </c>
    </row>
    <row r="11816" spans="1:6" x14ac:dyDescent="0.3">
      <c r="A11816">
        <v>2009</v>
      </c>
      <c r="B11816" t="s">
        <v>2367</v>
      </c>
      <c r="C11816" t="str">
        <f t="shared" si="370"/>
        <v>2009-Gremio/RS-29-2-1</v>
      </c>
      <c r="D11816" s="4">
        <v>3.2</v>
      </c>
      <c r="E11816">
        <v>16</v>
      </c>
      <c r="F11816" t="str">
        <f t="shared" si="371"/>
        <v>29-2-1</v>
      </c>
    </row>
    <row r="11817" spans="1:6" x14ac:dyDescent="0.3">
      <c r="A11817">
        <v>2009</v>
      </c>
      <c r="B11817" t="s">
        <v>2368</v>
      </c>
      <c r="C11817" t="str">
        <f t="shared" si="370"/>
        <v>2009-Internacional/RS-29-2-1</v>
      </c>
      <c r="D11817" s="4">
        <v>2.6111140000000002</v>
      </c>
      <c r="E11817">
        <v>14</v>
      </c>
      <c r="F11817" t="str">
        <f t="shared" si="371"/>
        <v>29-2-1</v>
      </c>
    </row>
    <row r="11818" spans="1:6" x14ac:dyDescent="0.3">
      <c r="A11818">
        <v>2009</v>
      </c>
      <c r="B11818" t="s">
        <v>3253</v>
      </c>
      <c r="C11818" t="str">
        <f t="shared" si="370"/>
        <v>2009-Nautico/PE-29-2-1</v>
      </c>
      <c r="D11818" s="4">
        <v>1.666666</v>
      </c>
      <c r="E11818">
        <v>14</v>
      </c>
      <c r="F11818" t="str">
        <f t="shared" si="371"/>
        <v>29-2-1</v>
      </c>
    </row>
    <row r="11819" spans="1:6" x14ac:dyDescent="0.3">
      <c r="A11819">
        <v>2009</v>
      </c>
      <c r="B11819" t="s">
        <v>2370</v>
      </c>
      <c r="C11819" t="str">
        <f t="shared" si="370"/>
        <v>2009-Palmeiras/SP-29-2-1</v>
      </c>
      <c r="D11819" s="4">
        <v>3.4666700000000001</v>
      </c>
      <c r="E11819">
        <v>16</v>
      </c>
      <c r="F11819" t="str">
        <f t="shared" si="371"/>
        <v>29-2-1</v>
      </c>
    </row>
    <row r="11820" spans="1:6" x14ac:dyDescent="0.3">
      <c r="A11820">
        <v>2009</v>
      </c>
      <c r="B11820" t="s">
        <v>4147</v>
      </c>
      <c r="C11820" t="str">
        <f t="shared" si="370"/>
        <v>2009-Santo Andre/SP-29-2-1</v>
      </c>
      <c r="D11820" s="4">
        <v>2.6250049999999998</v>
      </c>
      <c r="E11820">
        <v>16</v>
      </c>
      <c r="F11820" t="str">
        <f t="shared" si="371"/>
        <v>29-2-1</v>
      </c>
    </row>
    <row r="11821" spans="1:6" x14ac:dyDescent="0.3">
      <c r="A11821">
        <v>2009</v>
      </c>
      <c r="B11821" t="s">
        <v>2374</v>
      </c>
      <c r="C11821" t="str">
        <f t="shared" si="370"/>
        <v>2009-Santos/SP-29-2-1</v>
      </c>
      <c r="D11821" s="4">
        <v>1.5714269999999999</v>
      </c>
      <c r="E11821">
        <v>10</v>
      </c>
      <c r="F11821" t="str">
        <f t="shared" si="371"/>
        <v>29-2-1</v>
      </c>
    </row>
    <row r="11822" spans="1:6" x14ac:dyDescent="0.3">
      <c r="A11822">
        <v>2009</v>
      </c>
      <c r="B11822" t="s">
        <v>2376</v>
      </c>
      <c r="C11822" t="str">
        <f t="shared" si="370"/>
        <v>2009-Sao Paulo/SP-29-2-1</v>
      </c>
      <c r="D11822" s="4">
        <v>3.2</v>
      </c>
      <c r="E11822">
        <v>16</v>
      </c>
      <c r="F11822" t="str">
        <f t="shared" si="371"/>
        <v>29-2-1</v>
      </c>
    </row>
    <row r="11823" spans="1:6" x14ac:dyDescent="0.3">
      <c r="A11823">
        <v>2009</v>
      </c>
      <c r="B11823" t="s">
        <v>3254</v>
      </c>
      <c r="C11823" t="str">
        <f t="shared" si="370"/>
        <v>2009-Sport/PE-29-2-1</v>
      </c>
      <c r="D11823" s="4">
        <v>2.375</v>
      </c>
      <c r="E11823">
        <v>8</v>
      </c>
      <c r="F11823" t="str">
        <f t="shared" si="371"/>
        <v>29-2-1</v>
      </c>
    </row>
    <row r="11824" spans="1:6" x14ac:dyDescent="0.3">
      <c r="A11824">
        <v>2009</v>
      </c>
      <c r="B11824" t="s">
        <v>3734</v>
      </c>
      <c r="C11824" t="str">
        <f t="shared" si="370"/>
        <v>2009-Vitoria/BA-29-2-1</v>
      </c>
      <c r="D11824" s="4">
        <v>2.3636339999999998</v>
      </c>
      <c r="E11824">
        <v>16</v>
      </c>
      <c r="F11824" t="str">
        <f t="shared" si="371"/>
        <v>29-2-1</v>
      </c>
    </row>
    <row r="11825" spans="1:6" x14ac:dyDescent="0.3">
      <c r="A11825">
        <v>2009</v>
      </c>
      <c r="B11825" t="s">
        <v>3256</v>
      </c>
      <c r="C11825" t="str">
        <f t="shared" si="370"/>
        <v>2009-Atletico/MG-29-3-0</v>
      </c>
      <c r="D11825" s="4">
        <v>3.416671</v>
      </c>
      <c r="E11825">
        <v>15</v>
      </c>
      <c r="F11825" t="str">
        <f t="shared" si="371"/>
        <v>29-3-0</v>
      </c>
    </row>
    <row r="11826" spans="1:6" x14ac:dyDescent="0.3">
      <c r="A11826">
        <v>2009</v>
      </c>
      <c r="B11826" t="s">
        <v>2378</v>
      </c>
      <c r="C11826" t="str">
        <f t="shared" si="370"/>
        <v>2009-Atletico/PR-29-3-0</v>
      </c>
      <c r="D11826" s="4">
        <v>4.1428529999999997</v>
      </c>
      <c r="E11826">
        <v>23</v>
      </c>
      <c r="F11826" t="str">
        <f t="shared" si="371"/>
        <v>29-3-0</v>
      </c>
    </row>
    <row r="11827" spans="1:6" x14ac:dyDescent="0.3">
      <c r="A11827">
        <v>2009</v>
      </c>
      <c r="B11827" t="s">
        <v>4148</v>
      </c>
      <c r="C11827" t="str">
        <f t="shared" si="370"/>
        <v>2009-Avai/SC-29-3-0</v>
      </c>
      <c r="D11827" s="4">
        <v>4</v>
      </c>
      <c r="E11827">
        <v>38</v>
      </c>
      <c r="F11827" t="str">
        <f t="shared" si="371"/>
        <v>29-3-0</v>
      </c>
    </row>
    <row r="11828" spans="1:6" x14ac:dyDescent="0.3">
      <c r="A11828">
        <v>2009</v>
      </c>
      <c r="B11828" t="s">
        <v>4149</v>
      </c>
      <c r="C11828" t="str">
        <f t="shared" si="370"/>
        <v>2009-Barueri/SP-29-3-0</v>
      </c>
      <c r="D11828" s="4">
        <v>0</v>
      </c>
      <c r="E11828">
        <v>25</v>
      </c>
      <c r="F11828" t="str">
        <f t="shared" si="371"/>
        <v>29-3-0</v>
      </c>
    </row>
    <row r="11829" spans="1:6" x14ac:dyDescent="0.3">
      <c r="A11829">
        <v>2009</v>
      </c>
      <c r="B11829" t="s">
        <v>2379</v>
      </c>
      <c r="C11829" t="str">
        <f t="shared" si="370"/>
        <v>2009-Botafogo/RJ-29-3-0</v>
      </c>
      <c r="D11829" s="4">
        <v>3.9999959999999999</v>
      </c>
      <c r="E11829">
        <v>19</v>
      </c>
      <c r="F11829" t="str">
        <f t="shared" si="371"/>
        <v>29-3-0</v>
      </c>
    </row>
    <row r="11830" spans="1:6" x14ac:dyDescent="0.3">
      <c r="A11830">
        <v>2009</v>
      </c>
      <c r="B11830" t="s">
        <v>2380</v>
      </c>
      <c r="C11830" t="str">
        <f t="shared" si="370"/>
        <v>2009-Corinthians/SP-29-3-0</v>
      </c>
      <c r="D11830" s="4">
        <v>4.333329</v>
      </c>
      <c r="E11830">
        <v>23</v>
      </c>
      <c r="F11830" t="str">
        <f t="shared" si="371"/>
        <v>29-3-0</v>
      </c>
    </row>
    <row r="11831" spans="1:6" x14ac:dyDescent="0.3">
      <c r="A11831">
        <v>2009</v>
      </c>
      <c r="B11831" t="s">
        <v>3735</v>
      </c>
      <c r="C11831" t="str">
        <f t="shared" si="370"/>
        <v>2009-Coritiba/PR-29-3-0</v>
      </c>
      <c r="D11831" s="4">
        <v>3.4</v>
      </c>
      <c r="E11831">
        <v>21</v>
      </c>
      <c r="F11831" t="str">
        <f t="shared" si="371"/>
        <v>29-3-0</v>
      </c>
    </row>
    <row r="11832" spans="1:6" x14ac:dyDescent="0.3">
      <c r="A11832">
        <v>2009</v>
      </c>
      <c r="B11832" t="s">
        <v>2381</v>
      </c>
      <c r="C11832" t="str">
        <f t="shared" si="370"/>
        <v>2009-Cruzeiro/MG-29-3-0</v>
      </c>
      <c r="D11832" s="4">
        <v>4</v>
      </c>
      <c r="E11832">
        <v>21</v>
      </c>
      <c r="F11832" t="str">
        <f t="shared" si="371"/>
        <v>29-3-0</v>
      </c>
    </row>
    <row r="11833" spans="1:6" x14ac:dyDescent="0.3">
      <c r="A11833">
        <v>2009</v>
      </c>
      <c r="B11833" t="s">
        <v>2383</v>
      </c>
      <c r="C11833" t="str">
        <f t="shared" si="370"/>
        <v>2009-Flamengo/RJ-29-3-0</v>
      </c>
      <c r="D11833" s="4">
        <v>3.5714250000000001</v>
      </c>
      <c r="E11833">
        <v>16</v>
      </c>
      <c r="F11833" t="str">
        <f t="shared" si="371"/>
        <v>29-3-0</v>
      </c>
    </row>
    <row r="11834" spans="1:6" x14ac:dyDescent="0.3">
      <c r="A11834">
        <v>2009</v>
      </c>
      <c r="B11834" t="s">
        <v>2384</v>
      </c>
      <c r="C11834" t="str">
        <f t="shared" si="370"/>
        <v>2009-Fluminense/RJ-29-3-0</v>
      </c>
      <c r="D11834" s="4">
        <v>3</v>
      </c>
      <c r="E11834">
        <v>15</v>
      </c>
      <c r="F11834" t="str">
        <f t="shared" si="371"/>
        <v>29-3-0</v>
      </c>
    </row>
    <row r="11835" spans="1:6" x14ac:dyDescent="0.3">
      <c r="A11835">
        <v>2009</v>
      </c>
      <c r="B11835" t="s">
        <v>2386</v>
      </c>
      <c r="C11835" t="str">
        <f t="shared" si="370"/>
        <v>2009-Goias/GO-29-3-0</v>
      </c>
      <c r="D11835" s="4">
        <v>6</v>
      </c>
      <c r="E11835">
        <v>33</v>
      </c>
      <c r="F11835" t="str">
        <f t="shared" si="371"/>
        <v>29-3-0</v>
      </c>
    </row>
    <row r="11836" spans="1:6" x14ac:dyDescent="0.3">
      <c r="A11836">
        <v>2009</v>
      </c>
      <c r="B11836" t="s">
        <v>2387</v>
      </c>
      <c r="C11836" t="str">
        <f t="shared" si="370"/>
        <v>2009-Gremio/RS-29-3-0</v>
      </c>
      <c r="D11836" s="4">
        <v>4.5</v>
      </c>
      <c r="E11836">
        <v>18</v>
      </c>
      <c r="F11836" t="str">
        <f t="shared" si="371"/>
        <v>29-3-0</v>
      </c>
    </row>
    <row r="11837" spans="1:6" x14ac:dyDescent="0.3">
      <c r="A11837">
        <v>2009</v>
      </c>
      <c r="B11837" t="s">
        <v>2388</v>
      </c>
      <c r="C11837" t="str">
        <f t="shared" si="370"/>
        <v>2009-Internacional/RS-29-3-0</v>
      </c>
      <c r="D11837" s="4">
        <v>1</v>
      </c>
      <c r="E11837">
        <v>35</v>
      </c>
      <c r="F11837" t="str">
        <f t="shared" si="371"/>
        <v>29-3-0</v>
      </c>
    </row>
    <row r="11838" spans="1:6" x14ac:dyDescent="0.3">
      <c r="A11838">
        <v>2009</v>
      </c>
      <c r="B11838" t="s">
        <v>3257</v>
      </c>
      <c r="C11838" t="str">
        <f t="shared" si="370"/>
        <v>2009-Nautico/PE-29-3-0</v>
      </c>
      <c r="D11838" s="4">
        <v>2.2222200000000001</v>
      </c>
      <c r="E11838">
        <v>17</v>
      </c>
      <c r="F11838" t="str">
        <f t="shared" si="371"/>
        <v>29-3-0</v>
      </c>
    </row>
    <row r="11839" spans="1:6" x14ac:dyDescent="0.3">
      <c r="A11839">
        <v>2009</v>
      </c>
      <c r="B11839" t="s">
        <v>2390</v>
      </c>
      <c r="C11839" t="str">
        <f t="shared" si="370"/>
        <v>2009-Palmeiras/SP-29-3-0</v>
      </c>
      <c r="D11839" s="4">
        <v>6.6</v>
      </c>
      <c r="E11839">
        <v>31</v>
      </c>
      <c r="F11839" t="str">
        <f t="shared" si="371"/>
        <v>29-3-0</v>
      </c>
    </row>
    <row r="11840" spans="1:6" x14ac:dyDescent="0.3">
      <c r="A11840">
        <v>2009</v>
      </c>
      <c r="B11840" t="s">
        <v>4150</v>
      </c>
      <c r="C11840" t="str">
        <f t="shared" si="370"/>
        <v>2009-Santo Andre/SP-29-3-0</v>
      </c>
      <c r="D11840" s="4">
        <v>2.8</v>
      </c>
      <c r="E11840">
        <v>14</v>
      </c>
      <c r="F11840" t="str">
        <f t="shared" si="371"/>
        <v>29-3-0</v>
      </c>
    </row>
    <row r="11841" spans="1:6" x14ac:dyDescent="0.3">
      <c r="A11841">
        <v>2009</v>
      </c>
      <c r="B11841" t="s">
        <v>2394</v>
      </c>
      <c r="C11841" t="str">
        <f t="shared" si="370"/>
        <v>2009-Santos/SP-29-3-0</v>
      </c>
      <c r="D11841" s="4">
        <v>3.4285679999999998</v>
      </c>
      <c r="E11841">
        <v>16</v>
      </c>
      <c r="F11841" t="str">
        <f t="shared" si="371"/>
        <v>29-3-0</v>
      </c>
    </row>
    <row r="11842" spans="1:6" x14ac:dyDescent="0.3">
      <c r="A11842">
        <v>2009</v>
      </c>
      <c r="B11842" t="s">
        <v>2396</v>
      </c>
      <c r="C11842" t="str">
        <f t="shared" si="370"/>
        <v>2009-Sao Paulo/SP-29-3-0</v>
      </c>
      <c r="D11842" s="4">
        <v>1</v>
      </c>
      <c r="E11842">
        <v>37</v>
      </c>
      <c r="F11842" t="str">
        <f t="shared" si="371"/>
        <v>29-3-0</v>
      </c>
    </row>
    <row r="11843" spans="1:6" x14ac:dyDescent="0.3">
      <c r="A11843">
        <v>2009</v>
      </c>
      <c r="B11843" t="s">
        <v>3258</v>
      </c>
      <c r="C11843" t="str">
        <f t="shared" ref="C11843:C11906" si="372">A11843&amp;"-"&amp;B11843</f>
        <v>2009-Sport/PE-29-3-0</v>
      </c>
      <c r="D11843" s="4">
        <v>2.25</v>
      </c>
      <c r="E11843">
        <v>10</v>
      </c>
      <c r="F11843" t="str">
        <f t="shared" ref="F11843:F11906" si="373">RIGHT(B11843,LEN(C11843)-FIND("-",C11843,6))</f>
        <v>29-3-0</v>
      </c>
    </row>
    <row r="11844" spans="1:6" x14ac:dyDescent="0.3">
      <c r="A11844">
        <v>2009</v>
      </c>
      <c r="B11844" t="s">
        <v>3738</v>
      </c>
      <c r="C11844" t="str">
        <f t="shared" si="372"/>
        <v>2009-Vitoria/BA-29-3-0</v>
      </c>
      <c r="D11844" s="4">
        <v>3.8</v>
      </c>
      <c r="E11844">
        <v>19</v>
      </c>
      <c r="F11844" t="str">
        <f t="shared" si="373"/>
        <v>29-3-0</v>
      </c>
    </row>
    <row r="11845" spans="1:6" x14ac:dyDescent="0.3">
      <c r="A11845">
        <v>2009</v>
      </c>
      <c r="B11845" t="s">
        <v>3260</v>
      </c>
      <c r="C11845" t="str">
        <f t="shared" si="372"/>
        <v>2009-Atletico/MG-29-3-1</v>
      </c>
      <c r="D11845" s="4">
        <v>3</v>
      </c>
      <c r="E11845">
        <v>21</v>
      </c>
      <c r="F11845" t="str">
        <f t="shared" si="373"/>
        <v>29-3-1</v>
      </c>
    </row>
    <row r="11846" spans="1:6" x14ac:dyDescent="0.3">
      <c r="A11846">
        <v>2009</v>
      </c>
      <c r="B11846" t="s">
        <v>2398</v>
      </c>
      <c r="C11846" t="str">
        <f t="shared" si="372"/>
        <v>2009-Atletico/PR-29-3-1</v>
      </c>
      <c r="D11846" s="4">
        <v>3.4285679999999998</v>
      </c>
      <c r="E11846">
        <v>21</v>
      </c>
      <c r="F11846" t="str">
        <f t="shared" si="373"/>
        <v>29-3-1</v>
      </c>
    </row>
    <row r="11847" spans="1:6" x14ac:dyDescent="0.3">
      <c r="A11847">
        <v>2009</v>
      </c>
      <c r="B11847" t="s">
        <v>4151</v>
      </c>
      <c r="C11847" t="str">
        <f t="shared" si="372"/>
        <v>2009-Avai/SC-29-3-1</v>
      </c>
      <c r="D11847" s="4">
        <v>5</v>
      </c>
      <c r="E11847">
        <v>29</v>
      </c>
      <c r="F11847" t="str">
        <f t="shared" si="373"/>
        <v>29-3-1</v>
      </c>
    </row>
    <row r="11848" spans="1:6" x14ac:dyDescent="0.3">
      <c r="A11848">
        <v>2009</v>
      </c>
      <c r="B11848" t="s">
        <v>4152</v>
      </c>
      <c r="C11848" t="str">
        <f t="shared" si="372"/>
        <v>2009-Barueri/SP-29-3-1</v>
      </c>
      <c r="D11848" s="4">
        <v>4.75</v>
      </c>
      <c r="E11848">
        <v>29</v>
      </c>
      <c r="F11848" t="str">
        <f t="shared" si="373"/>
        <v>29-3-1</v>
      </c>
    </row>
    <row r="11849" spans="1:6" x14ac:dyDescent="0.3">
      <c r="A11849">
        <v>2009</v>
      </c>
      <c r="B11849" t="s">
        <v>2399</v>
      </c>
      <c r="C11849" t="str">
        <f t="shared" si="372"/>
        <v>2009-Botafogo/RJ-29-3-1</v>
      </c>
      <c r="D11849" s="4">
        <v>2.75</v>
      </c>
      <c r="E11849">
        <v>11</v>
      </c>
      <c r="F11849" t="str">
        <f t="shared" si="373"/>
        <v>29-3-1</v>
      </c>
    </row>
    <row r="11850" spans="1:6" x14ac:dyDescent="0.3">
      <c r="A11850">
        <v>2009</v>
      </c>
      <c r="B11850" t="s">
        <v>2400</v>
      </c>
      <c r="C11850" t="str">
        <f t="shared" si="372"/>
        <v>2009-Corinthians/SP-29-3-1</v>
      </c>
      <c r="D11850" s="4">
        <v>3.7777759999999998</v>
      </c>
      <c r="E11850">
        <v>17</v>
      </c>
      <c r="F11850" t="str">
        <f t="shared" si="373"/>
        <v>29-3-1</v>
      </c>
    </row>
    <row r="11851" spans="1:6" x14ac:dyDescent="0.3">
      <c r="A11851">
        <v>2009</v>
      </c>
      <c r="B11851" t="s">
        <v>3739</v>
      </c>
      <c r="C11851" t="str">
        <f t="shared" si="372"/>
        <v>2009-Coritiba/PR-29-3-1</v>
      </c>
      <c r="D11851" s="4">
        <v>4</v>
      </c>
      <c r="E11851">
        <v>13</v>
      </c>
      <c r="F11851" t="str">
        <f t="shared" si="373"/>
        <v>29-3-1</v>
      </c>
    </row>
    <row r="11852" spans="1:6" x14ac:dyDescent="0.3">
      <c r="A11852">
        <v>2009</v>
      </c>
      <c r="B11852" t="s">
        <v>2401</v>
      </c>
      <c r="C11852" t="str">
        <f t="shared" si="372"/>
        <v>2009-Cruzeiro/MG-29-3-1</v>
      </c>
      <c r="D11852" s="4">
        <v>4.1666749999999997</v>
      </c>
      <c r="E11852">
        <v>25</v>
      </c>
      <c r="F11852" t="str">
        <f t="shared" si="373"/>
        <v>29-3-1</v>
      </c>
    </row>
    <row r="11853" spans="1:6" x14ac:dyDescent="0.3">
      <c r="A11853">
        <v>2009</v>
      </c>
      <c r="B11853" t="s">
        <v>2403</v>
      </c>
      <c r="C11853" t="str">
        <f t="shared" si="372"/>
        <v>2009-Flamengo/RJ-29-3-1</v>
      </c>
      <c r="D11853" s="4">
        <v>7</v>
      </c>
      <c r="E11853">
        <v>25</v>
      </c>
      <c r="F11853" t="str">
        <f t="shared" si="373"/>
        <v>29-3-1</v>
      </c>
    </row>
    <row r="11854" spans="1:6" x14ac:dyDescent="0.3">
      <c r="A11854">
        <v>2009</v>
      </c>
      <c r="B11854" t="s">
        <v>2404</v>
      </c>
      <c r="C11854" t="str">
        <f t="shared" si="372"/>
        <v>2009-Fluminense/RJ-29-3-1</v>
      </c>
      <c r="D11854" s="4">
        <v>2</v>
      </c>
      <c r="E11854">
        <v>10</v>
      </c>
      <c r="F11854" t="str">
        <f t="shared" si="373"/>
        <v>29-3-1</v>
      </c>
    </row>
    <row r="11855" spans="1:6" x14ac:dyDescent="0.3">
      <c r="A11855">
        <v>2009</v>
      </c>
      <c r="B11855" t="s">
        <v>2406</v>
      </c>
      <c r="C11855" t="str">
        <f t="shared" si="372"/>
        <v>2009-Goias/GO-29-3-1</v>
      </c>
      <c r="D11855" s="4">
        <v>6</v>
      </c>
      <c r="E11855">
        <v>29</v>
      </c>
      <c r="F11855" t="str">
        <f t="shared" si="373"/>
        <v>29-3-1</v>
      </c>
    </row>
    <row r="11856" spans="1:6" x14ac:dyDescent="0.3">
      <c r="A11856">
        <v>2009</v>
      </c>
      <c r="B11856" t="s">
        <v>2407</v>
      </c>
      <c r="C11856" t="str">
        <f t="shared" si="372"/>
        <v>2009-Gremio/RS-29-3-1</v>
      </c>
      <c r="D11856" s="4">
        <v>3.9999959999999999</v>
      </c>
      <c r="E11856">
        <v>20</v>
      </c>
      <c r="F11856" t="str">
        <f t="shared" si="373"/>
        <v>29-3-1</v>
      </c>
    </row>
    <row r="11857" spans="1:6" x14ac:dyDescent="0.3">
      <c r="A11857">
        <v>2009</v>
      </c>
      <c r="B11857" t="s">
        <v>2408</v>
      </c>
      <c r="C11857" t="str">
        <f t="shared" si="372"/>
        <v>2009-Internacional/RS-29-3-1</v>
      </c>
      <c r="D11857" s="4">
        <v>4.6666749999999997</v>
      </c>
      <c r="E11857">
        <v>27</v>
      </c>
      <c r="F11857" t="str">
        <f t="shared" si="373"/>
        <v>29-3-1</v>
      </c>
    </row>
    <row r="11858" spans="1:6" x14ac:dyDescent="0.3">
      <c r="A11858">
        <v>2009</v>
      </c>
      <c r="B11858" t="s">
        <v>3261</v>
      </c>
      <c r="C11858" t="str">
        <f t="shared" si="372"/>
        <v>2009-Nautico/PE-29-3-1</v>
      </c>
      <c r="D11858" s="4">
        <v>2.2857150000000002</v>
      </c>
      <c r="E11858">
        <v>20</v>
      </c>
      <c r="F11858" t="str">
        <f t="shared" si="373"/>
        <v>29-3-1</v>
      </c>
    </row>
    <row r="11859" spans="1:6" x14ac:dyDescent="0.3">
      <c r="A11859">
        <v>2009</v>
      </c>
      <c r="B11859" t="s">
        <v>2410</v>
      </c>
      <c r="C11859" t="str">
        <f t="shared" si="372"/>
        <v>2009-Palmeiras/SP-29-3-1</v>
      </c>
      <c r="D11859" s="4">
        <v>4.9999950000000002</v>
      </c>
      <c r="E11859">
        <v>33</v>
      </c>
      <c r="F11859" t="str">
        <f t="shared" si="373"/>
        <v>29-3-1</v>
      </c>
    </row>
    <row r="11860" spans="1:6" x14ac:dyDescent="0.3">
      <c r="A11860">
        <v>2009</v>
      </c>
      <c r="B11860" t="s">
        <v>4153</v>
      </c>
      <c r="C11860" t="str">
        <f t="shared" si="372"/>
        <v>2009-Santo Andre/SP-29-3-1</v>
      </c>
      <c r="D11860" s="4">
        <v>2</v>
      </c>
      <c r="E11860">
        <v>17</v>
      </c>
      <c r="F11860" t="str">
        <f t="shared" si="373"/>
        <v>29-3-1</v>
      </c>
    </row>
    <row r="11861" spans="1:6" x14ac:dyDescent="0.3">
      <c r="A11861">
        <v>2009</v>
      </c>
      <c r="B11861" t="s">
        <v>2414</v>
      </c>
      <c r="C11861" t="str">
        <f t="shared" si="372"/>
        <v>2009-Santos/SP-29-3-1</v>
      </c>
      <c r="D11861" s="4">
        <v>3.8461500000000002</v>
      </c>
      <c r="E11861">
        <v>20</v>
      </c>
      <c r="F11861" t="str">
        <f t="shared" si="373"/>
        <v>29-3-1</v>
      </c>
    </row>
    <row r="11862" spans="1:6" x14ac:dyDescent="0.3">
      <c r="A11862">
        <v>2009</v>
      </c>
      <c r="B11862" t="s">
        <v>2416</v>
      </c>
      <c r="C11862" t="str">
        <f t="shared" si="372"/>
        <v>2009-Sao Paulo/SP-29-3-1</v>
      </c>
      <c r="D11862" s="4">
        <v>5.2222169999999997</v>
      </c>
      <c r="E11862">
        <v>28</v>
      </c>
      <c r="F11862" t="str">
        <f t="shared" si="373"/>
        <v>29-3-1</v>
      </c>
    </row>
    <row r="11863" spans="1:6" x14ac:dyDescent="0.3">
      <c r="A11863">
        <v>2009</v>
      </c>
      <c r="B11863" t="s">
        <v>3262</v>
      </c>
      <c r="C11863" t="str">
        <f t="shared" si="372"/>
        <v>2009-Sport/PE-29-3-1</v>
      </c>
      <c r="D11863" s="4">
        <v>7</v>
      </c>
      <c r="E11863">
        <v>17</v>
      </c>
      <c r="F11863" t="str">
        <f t="shared" si="373"/>
        <v>29-3-1</v>
      </c>
    </row>
    <row r="11864" spans="1:6" x14ac:dyDescent="0.3">
      <c r="A11864">
        <v>2009</v>
      </c>
      <c r="B11864" t="s">
        <v>3742</v>
      </c>
      <c r="C11864" t="str">
        <f t="shared" si="372"/>
        <v>2009-Vitoria/BA-29-3-1</v>
      </c>
      <c r="D11864" s="4">
        <v>9</v>
      </c>
      <c r="E11864">
        <v>31</v>
      </c>
      <c r="F11864" t="str">
        <f t="shared" si="373"/>
        <v>29-3-1</v>
      </c>
    </row>
    <row r="11865" spans="1:6" x14ac:dyDescent="0.3">
      <c r="A11865">
        <v>2009</v>
      </c>
      <c r="B11865" t="s">
        <v>3264</v>
      </c>
      <c r="C11865" t="str">
        <f t="shared" si="372"/>
        <v>2009-Atletico/MG-29-3-2</v>
      </c>
      <c r="D11865" s="4">
        <v>6</v>
      </c>
      <c r="E11865">
        <v>32</v>
      </c>
      <c r="F11865" t="str">
        <f t="shared" si="373"/>
        <v>29-3-2</v>
      </c>
    </row>
    <row r="11866" spans="1:6" x14ac:dyDescent="0.3">
      <c r="A11866">
        <v>2009</v>
      </c>
      <c r="B11866" t="s">
        <v>2418</v>
      </c>
      <c r="C11866" t="str">
        <f t="shared" si="372"/>
        <v>2009-Atletico/PR-29-3-2</v>
      </c>
      <c r="D11866" s="4">
        <v>4.7142809999999997</v>
      </c>
      <c r="E11866">
        <v>23</v>
      </c>
      <c r="F11866" t="str">
        <f t="shared" si="373"/>
        <v>29-3-2</v>
      </c>
    </row>
    <row r="11867" spans="1:6" x14ac:dyDescent="0.3">
      <c r="A11867">
        <v>2009</v>
      </c>
      <c r="B11867" t="s">
        <v>4154</v>
      </c>
      <c r="C11867" t="str">
        <f t="shared" si="372"/>
        <v>2009-Avai/SC-29-3-2</v>
      </c>
      <c r="D11867" s="4">
        <v>3</v>
      </c>
      <c r="E11867">
        <v>28</v>
      </c>
      <c r="F11867" t="str">
        <f t="shared" si="373"/>
        <v>29-3-2</v>
      </c>
    </row>
    <row r="11868" spans="1:6" x14ac:dyDescent="0.3">
      <c r="A11868">
        <v>2009</v>
      </c>
      <c r="B11868" t="s">
        <v>4155</v>
      </c>
      <c r="C11868" t="str">
        <f t="shared" si="372"/>
        <v>2009-Barueri/SP-29-3-2</v>
      </c>
      <c r="D11868" s="4">
        <v>3</v>
      </c>
      <c r="E11868">
        <v>23</v>
      </c>
      <c r="F11868" t="str">
        <f t="shared" si="373"/>
        <v>29-3-2</v>
      </c>
    </row>
    <row r="11869" spans="1:6" x14ac:dyDescent="0.3">
      <c r="A11869">
        <v>2009</v>
      </c>
      <c r="B11869" t="s">
        <v>2419</v>
      </c>
      <c r="C11869" t="str">
        <f t="shared" si="372"/>
        <v>2009-Botafogo/RJ-29-3-2</v>
      </c>
      <c r="D11869" s="4">
        <v>3.5</v>
      </c>
      <c r="E11869">
        <v>14</v>
      </c>
      <c r="F11869" t="str">
        <f t="shared" si="373"/>
        <v>29-3-2</v>
      </c>
    </row>
    <row r="11870" spans="1:6" x14ac:dyDescent="0.3">
      <c r="A11870">
        <v>2009</v>
      </c>
      <c r="B11870" t="s">
        <v>2420</v>
      </c>
      <c r="C11870" t="str">
        <f t="shared" si="372"/>
        <v>2009-Corinthians/SP-29-3-2</v>
      </c>
      <c r="D11870" s="4">
        <v>5.0000099999999996</v>
      </c>
      <c r="E11870">
        <v>30</v>
      </c>
      <c r="F11870" t="str">
        <f t="shared" si="373"/>
        <v>29-3-2</v>
      </c>
    </row>
    <row r="11871" spans="1:6" x14ac:dyDescent="0.3">
      <c r="A11871">
        <v>2009</v>
      </c>
      <c r="B11871" t="s">
        <v>3743</v>
      </c>
      <c r="C11871" t="str">
        <f t="shared" si="372"/>
        <v>2009-Coritiba/PR-29-3-2</v>
      </c>
      <c r="D11871" s="4">
        <v>2</v>
      </c>
      <c r="E11871">
        <v>17</v>
      </c>
      <c r="F11871" t="str">
        <f t="shared" si="373"/>
        <v>29-3-2</v>
      </c>
    </row>
    <row r="11872" spans="1:6" x14ac:dyDescent="0.3">
      <c r="A11872">
        <v>2009</v>
      </c>
      <c r="B11872" t="s">
        <v>2421</v>
      </c>
      <c r="C11872" t="str">
        <f t="shared" si="372"/>
        <v>2009-Cruzeiro/MG-29-3-2</v>
      </c>
      <c r="D11872" s="4">
        <v>4</v>
      </c>
      <c r="E11872">
        <v>26</v>
      </c>
      <c r="F11872" t="str">
        <f t="shared" si="373"/>
        <v>29-3-2</v>
      </c>
    </row>
    <row r="11873" spans="1:6" x14ac:dyDescent="0.3">
      <c r="A11873">
        <v>2009</v>
      </c>
      <c r="B11873" t="s">
        <v>2423</v>
      </c>
      <c r="C11873" t="str">
        <f t="shared" si="372"/>
        <v>2009-Flamengo/RJ-29-3-2</v>
      </c>
      <c r="D11873" s="4">
        <v>4.25</v>
      </c>
      <c r="E11873">
        <v>21</v>
      </c>
      <c r="F11873" t="str">
        <f t="shared" si="373"/>
        <v>29-3-2</v>
      </c>
    </row>
    <row r="11874" spans="1:6" x14ac:dyDescent="0.3">
      <c r="A11874">
        <v>2009</v>
      </c>
      <c r="B11874" t="s">
        <v>2424</v>
      </c>
      <c r="C11874" t="str">
        <f t="shared" si="372"/>
        <v>2009-Fluminense/RJ-29-3-2</v>
      </c>
      <c r="D11874" s="4">
        <v>1.8000020000000001</v>
      </c>
      <c r="E11874">
        <v>7</v>
      </c>
      <c r="F11874" t="str">
        <f t="shared" si="373"/>
        <v>29-3-2</v>
      </c>
    </row>
    <row r="11875" spans="1:6" x14ac:dyDescent="0.3">
      <c r="A11875">
        <v>2009</v>
      </c>
      <c r="B11875" t="s">
        <v>2426</v>
      </c>
      <c r="C11875" t="str">
        <f t="shared" si="372"/>
        <v>2009-Goias/GO-29-3-2</v>
      </c>
      <c r="D11875" s="4">
        <v>5</v>
      </c>
      <c r="E11875">
        <v>27</v>
      </c>
      <c r="F11875" t="str">
        <f t="shared" si="373"/>
        <v>29-3-2</v>
      </c>
    </row>
    <row r="11876" spans="1:6" x14ac:dyDescent="0.3">
      <c r="A11876">
        <v>2009</v>
      </c>
      <c r="B11876" t="s">
        <v>2427</v>
      </c>
      <c r="C11876" t="str">
        <f t="shared" si="372"/>
        <v>2009-Gremio/RS-29-3-2</v>
      </c>
      <c r="D11876" s="4">
        <v>7</v>
      </c>
      <c r="E11876">
        <v>25</v>
      </c>
      <c r="F11876" t="str">
        <f t="shared" si="373"/>
        <v>29-3-2</v>
      </c>
    </row>
    <row r="11877" spans="1:6" x14ac:dyDescent="0.3">
      <c r="A11877">
        <v>2009</v>
      </c>
      <c r="B11877" t="s">
        <v>2428</v>
      </c>
      <c r="C11877" t="str">
        <f t="shared" si="372"/>
        <v>2009-Internacional/RS-29-3-2</v>
      </c>
      <c r="D11877" s="4">
        <v>3</v>
      </c>
      <c r="E11877">
        <v>31</v>
      </c>
      <c r="F11877" t="str">
        <f t="shared" si="373"/>
        <v>29-3-2</v>
      </c>
    </row>
    <row r="11878" spans="1:6" x14ac:dyDescent="0.3">
      <c r="A11878">
        <v>2009</v>
      </c>
      <c r="B11878" t="s">
        <v>3265</v>
      </c>
      <c r="C11878" t="str">
        <f t="shared" si="372"/>
        <v>2009-Nautico/PE-29-3-2</v>
      </c>
      <c r="D11878" s="4">
        <v>6</v>
      </c>
      <c r="E11878">
        <v>15</v>
      </c>
      <c r="F11878" t="str">
        <f t="shared" si="373"/>
        <v>29-3-2</v>
      </c>
    </row>
    <row r="11879" spans="1:6" x14ac:dyDescent="0.3">
      <c r="A11879">
        <v>2009</v>
      </c>
      <c r="B11879" t="s">
        <v>2430</v>
      </c>
      <c r="C11879" t="str">
        <f t="shared" si="372"/>
        <v>2009-Palmeiras/SP-29-3-2</v>
      </c>
      <c r="D11879" s="4">
        <v>5.444439</v>
      </c>
      <c r="E11879">
        <v>31</v>
      </c>
      <c r="F11879" t="str">
        <f t="shared" si="373"/>
        <v>29-3-2</v>
      </c>
    </row>
    <row r="11880" spans="1:6" x14ac:dyDescent="0.3">
      <c r="A11880">
        <v>2009</v>
      </c>
      <c r="B11880" t="s">
        <v>4156</v>
      </c>
      <c r="C11880" t="str">
        <f t="shared" si="372"/>
        <v>2009-Santo Andre/SP-29-3-2</v>
      </c>
      <c r="D11880" s="4">
        <v>2.3333309999999998</v>
      </c>
      <c r="E11880">
        <v>19</v>
      </c>
      <c r="F11880" t="str">
        <f t="shared" si="373"/>
        <v>29-3-2</v>
      </c>
    </row>
    <row r="11881" spans="1:6" x14ac:dyDescent="0.3">
      <c r="A11881">
        <v>2009</v>
      </c>
      <c r="B11881" t="s">
        <v>2434</v>
      </c>
      <c r="C11881" t="str">
        <f t="shared" si="372"/>
        <v>2009-Santos/SP-29-3-2</v>
      </c>
      <c r="D11881" s="4">
        <v>4.333329</v>
      </c>
      <c r="E11881">
        <v>26</v>
      </c>
      <c r="F11881" t="str">
        <f t="shared" si="373"/>
        <v>29-3-2</v>
      </c>
    </row>
    <row r="11882" spans="1:6" x14ac:dyDescent="0.3">
      <c r="A11882">
        <v>2009</v>
      </c>
      <c r="B11882" t="s">
        <v>2436</v>
      </c>
      <c r="C11882" t="str">
        <f t="shared" si="372"/>
        <v>2009-Sao Paulo/SP-29-3-2</v>
      </c>
      <c r="D11882" s="4">
        <v>5.3333389999999996</v>
      </c>
      <c r="E11882">
        <v>27</v>
      </c>
      <c r="F11882" t="str">
        <f t="shared" si="373"/>
        <v>29-3-2</v>
      </c>
    </row>
    <row r="11883" spans="1:6" x14ac:dyDescent="0.3">
      <c r="A11883">
        <v>2009</v>
      </c>
      <c r="B11883" t="s">
        <v>3266</v>
      </c>
      <c r="C11883" t="str">
        <f t="shared" si="372"/>
        <v>2009-Sport/PE-29-3-2</v>
      </c>
      <c r="D11883" s="4">
        <v>3.285711</v>
      </c>
      <c r="E11883">
        <v>14</v>
      </c>
      <c r="F11883" t="str">
        <f t="shared" si="373"/>
        <v>29-3-2</v>
      </c>
    </row>
    <row r="11884" spans="1:6" x14ac:dyDescent="0.3">
      <c r="A11884">
        <v>2009</v>
      </c>
      <c r="B11884" t="s">
        <v>3746</v>
      </c>
      <c r="C11884" t="str">
        <f t="shared" si="372"/>
        <v>2009-Vitoria/BA-29-3-2</v>
      </c>
      <c r="D11884" s="4">
        <v>7</v>
      </c>
      <c r="E11884">
        <v>23</v>
      </c>
      <c r="F11884" t="str">
        <f t="shared" si="373"/>
        <v>29-3-2</v>
      </c>
    </row>
    <row r="11885" spans="1:6" x14ac:dyDescent="0.3">
      <c r="A11885">
        <v>2009</v>
      </c>
      <c r="B11885" t="s">
        <v>3268</v>
      </c>
      <c r="C11885" t="str">
        <f t="shared" si="372"/>
        <v>2009-Atletico/MG-29-4-0</v>
      </c>
      <c r="D11885" s="4">
        <v>7</v>
      </c>
      <c r="E11885">
        <v>32</v>
      </c>
      <c r="F11885" t="str">
        <f t="shared" si="373"/>
        <v>29-4-0</v>
      </c>
    </row>
    <row r="11886" spans="1:6" x14ac:dyDescent="0.3">
      <c r="A11886">
        <v>2009</v>
      </c>
      <c r="B11886" t="s">
        <v>2438</v>
      </c>
      <c r="C11886" t="str">
        <f t="shared" si="372"/>
        <v>2009-Atletico/PR-29-4-0</v>
      </c>
      <c r="D11886" s="4">
        <v>5.75</v>
      </c>
      <c r="E11886">
        <v>24</v>
      </c>
      <c r="F11886" t="str">
        <f t="shared" si="373"/>
        <v>29-4-0</v>
      </c>
    </row>
    <row r="11887" spans="1:6" x14ac:dyDescent="0.3">
      <c r="A11887">
        <v>2009</v>
      </c>
      <c r="B11887" t="s">
        <v>4157</v>
      </c>
      <c r="C11887" t="str">
        <f t="shared" si="372"/>
        <v>2009-Avai/SC-29-4-0</v>
      </c>
      <c r="D11887" s="4">
        <v>5</v>
      </c>
      <c r="E11887">
        <v>39</v>
      </c>
      <c r="F11887" t="str">
        <f t="shared" si="373"/>
        <v>29-4-0</v>
      </c>
    </row>
    <row r="11888" spans="1:6" x14ac:dyDescent="0.3">
      <c r="A11888">
        <v>2009</v>
      </c>
      <c r="B11888" t="s">
        <v>4158</v>
      </c>
      <c r="C11888" t="str">
        <f t="shared" si="372"/>
        <v>2009-Barueri/SP-29-4-0</v>
      </c>
      <c r="D11888" s="4">
        <v>5</v>
      </c>
      <c r="E11888">
        <v>36</v>
      </c>
      <c r="F11888" t="str">
        <f t="shared" si="373"/>
        <v>29-4-0</v>
      </c>
    </row>
    <row r="11889" spans="1:6" x14ac:dyDescent="0.3">
      <c r="A11889">
        <v>2009</v>
      </c>
      <c r="B11889" t="s">
        <v>2439</v>
      </c>
      <c r="C11889" t="str">
        <f t="shared" si="372"/>
        <v>2009-Botafogo/RJ-29-4-0</v>
      </c>
      <c r="D11889" s="4">
        <v>4.2857099999999999</v>
      </c>
      <c r="E11889">
        <v>21</v>
      </c>
      <c r="F11889" t="str">
        <f t="shared" si="373"/>
        <v>29-4-0</v>
      </c>
    </row>
    <row r="11890" spans="1:6" x14ac:dyDescent="0.3">
      <c r="A11890">
        <v>2009</v>
      </c>
      <c r="B11890" t="s">
        <v>2440</v>
      </c>
      <c r="C11890" t="str">
        <f t="shared" si="372"/>
        <v>2009-Corinthians/SP-29-4-0</v>
      </c>
      <c r="D11890" s="4">
        <v>2</v>
      </c>
      <c r="E11890">
        <v>39</v>
      </c>
      <c r="F11890" t="str">
        <f t="shared" si="373"/>
        <v>29-4-0</v>
      </c>
    </row>
    <row r="11891" spans="1:6" x14ac:dyDescent="0.3">
      <c r="A11891">
        <v>2009</v>
      </c>
      <c r="B11891" t="s">
        <v>3747</v>
      </c>
      <c r="C11891" t="str">
        <f t="shared" si="372"/>
        <v>2009-Coritiba/PR-29-4-0</v>
      </c>
      <c r="D11891" s="4">
        <v>4.8333339999999998</v>
      </c>
      <c r="E11891">
        <v>21</v>
      </c>
      <c r="F11891" t="str">
        <f t="shared" si="373"/>
        <v>29-4-0</v>
      </c>
    </row>
    <row r="11892" spans="1:6" x14ac:dyDescent="0.3">
      <c r="A11892">
        <v>2009</v>
      </c>
      <c r="B11892" t="s">
        <v>2441</v>
      </c>
      <c r="C11892" t="str">
        <f t="shared" si="372"/>
        <v>2009-Cruzeiro/MG-29-4-0</v>
      </c>
      <c r="D11892" s="4">
        <v>7</v>
      </c>
      <c r="E11892">
        <v>28</v>
      </c>
      <c r="F11892" t="str">
        <f t="shared" si="373"/>
        <v>29-4-0</v>
      </c>
    </row>
    <row r="11893" spans="1:6" x14ac:dyDescent="0.3">
      <c r="A11893">
        <v>2009</v>
      </c>
      <c r="B11893" t="s">
        <v>2443</v>
      </c>
      <c r="C11893" t="str">
        <f t="shared" si="372"/>
        <v>2009-Flamengo/RJ-29-4-0</v>
      </c>
      <c r="D11893" s="4">
        <v>5.428566</v>
      </c>
      <c r="E11893">
        <v>27</v>
      </c>
      <c r="F11893" t="str">
        <f t="shared" si="373"/>
        <v>29-4-0</v>
      </c>
    </row>
    <row r="11894" spans="1:6" x14ac:dyDescent="0.3">
      <c r="A11894">
        <v>2009</v>
      </c>
      <c r="B11894" t="s">
        <v>2444</v>
      </c>
      <c r="C11894" t="str">
        <f t="shared" si="372"/>
        <v>2009-Fluminense/RJ-29-4-0</v>
      </c>
      <c r="D11894" s="4">
        <v>4</v>
      </c>
      <c r="E11894">
        <v>13</v>
      </c>
      <c r="F11894" t="str">
        <f t="shared" si="373"/>
        <v>29-4-0</v>
      </c>
    </row>
    <row r="11895" spans="1:6" x14ac:dyDescent="0.3">
      <c r="A11895">
        <v>2009</v>
      </c>
      <c r="B11895" t="s">
        <v>2446</v>
      </c>
      <c r="C11895" t="str">
        <f t="shared" si="372"/>
        <v>2009-Goias/GO-29-4-0</v>
      </c>
      <c r="D11895" s="4">
        <v>7.3333259999999996</v>
      </c>
      <c r="E11895">
        <v>33</v>
      </c>
      <c r="F11895" t="str">
        <f t="shared" si="373"/>
        <v>29-4-0</v>
      </c>
    </row>
    <row r="11896" spans="1:6" x14ac:dyDescent="0.3">
      <c r="A11896">
        <v>2009</v>
      </c>
      <c r="B11896" t="s">
        <v>2447</v>
      </c>
      <c r="C11896" t="str">
        <f t="shared" si="372"/>
        <v>2009-Gremio/RS-29-4-0</v>
      </c>
      <c r="D11896" s="4">
        <v>6.5</v>
      </c>
      <c r="E11896">
        <v>32</v>
      </c>
      <c r="F11896" t="str">
        <f t="shared" si="373"/>
        <v>29-4-0</v>
      </c>
    </row>
    <row r="11897" spans="1:6" x14ac:dyDescent="0.3">
      <c r="A11897">
        <v>2009</v>
      </c>
      <c r="B11897" t="s">
        <v>2448</v>
      </c>
      <c r="C11897" t="str">
        <f t="shared" si="372"/>
        <v>2009-Internacional/RS-29-4-0</v>
      </c>
      <c r="D11897" s="4">
        <v>4</v>
      </c>
      <c r="E11897">
        <v>34</v>
      </c>
      <c r="F11897" t="str">
        <f t="shared" si="373"/>
        <v>29-4-0</v>
      </c>
    </row>
    <row r="11898" spans="1:6" x14ac:dyDescent="0.3">
      <c r="A11898">
        <v>2009</v>
      </c>
      <c r="B11898" t="s">
        <v>3269</v>
      </c>
      <c r="C11898" t="str">
        <f t="shared" si="372"/>
        <v>2009-Nautico/PE-29-4-0</v>
      </c>
      <c r="D11898" s="4">
        <v>4</v>
      </c>
      <c r="E11898">
        <v>25</v>
      </c>
      <c r="F11898" t="str">
        <f t="shared" si="373"/>
        <v>29-4-0</v>
      </c>
    </row>
    <row r="11899" spans="1:6" x14ac:dyDescent="0.3">
      <c r="A11899">
        <v>2009</v>
      </c>
      <c r="B11899" t="s">
        <v>2450</v>
      </c>
      <c r="C11899" t="str">
        <f t="shared" si="372"/>
        <v>2009-Palmeiras/SP-29-4-0</v>
      </c>
      <c r="D11899" s="4">
        <v>10</v>
      </c>
      <c r="E11899">
        <v>54</v>
      </c>
      <c r="F11899" t="str">
        <f t="shared" si="373"/>
        <v>29-4-0</v>
      </c>
    </row>
    <row r="11900" spans="1:6" x14ac:dyDescent="0.3">
      <c r="A11900">
        <v>2009</v>
      </c>
      <c r="B11900" t="s">
        <v>4159</v>
      </c>
      <c r="C11900" t="str">
        <f t="shared" si="372"/>
        <v>2009-Santo Andre/SP-29-4-0</v>
      </c>
      <c r="D11900" s="4">
        <v>7</v>
      </c>
      <c r="E11900">
        <v>16</v>
      </c>
      <c r="F11900" t="str">
        <f t="shared" si="373"/>
        <v>29-4-0</v>
      </c>
    </row>
    <row r="11901" spans="1:6" x14ac:dyDescent="0.3">
      <c r="A11901">
        <v>2009</v>
      </c>
      <c r="B11901" t="s">
        <v>2454</v>
      </c>
      <c r="C11901" t="str">
        <f t="shared" si="372"/>
        <v>2009-Santos/SP-29-4-0</v>
      </c>
      <c r="D11901" s="4">
        <v>6</v>
      </c>
      <c r="E11901">
        <v>35</v>
      </c>
      <c r="F11901" t="str">
        <f t="shared" si="373"/>
        <v>29-4-0</v>
      </c>
    </row>
    <row r="11902" spans="1:6" x14ac:dyDescent="0.3">
      <c r="A11902">
        <v>2009</v>
      </c>
      <c r="B11902" t="s">
        <v>2456</v>
      </c>
      <c r="C11902" t="str">
        <f t="shared" si="372"/>
        <v>2009-Sao Paulo/SP-29-4-0</v>
      </c>
      <c r="D11902" s="4">
        <v>6</v>
      </c>
      <c r="E11902">
        <v>44</v>
      </c>
      <c r="F11902" t="str">
        <f t="shared" si="373"/>
        <v>29-4-0</v>
      </c>
    </row>
    <row r="11903" spans="1:6" x14ac:dyDescent="0.3">
      <c r="A11903">
        <v>2009</v>
      </c>
      <c r="B11903" t="s">
        <v>3270</v>
      </c>
      <c r="C11903" t="str">
        <f t="shared" si="372"/>
        <v>2009-Sport/PE-29-4-0</v>
      </c>
      <c r="D11903" s="4">
        <v>4</v>
      </c>
      <c r="E11903">
        <v>22</v>
      </c>
      <c r="F11903" t="str">
        <f t="shared" si="373"/>
        <v>29-4-0</v>
      </c>
    </row>
    <row r="11904" spans="1:6" x14ac:dyDescent="0.3">
      <c r="A11904">
        <v>2009</v>
      </c>
      <c r="B11904" t="s">
        <v>3750</v>
      </c>
      <c r="C11904" t="str">
        <f t="shared" si="372"/>
        <v>2009-Vitoria/BA-29-4-0</v>
      </c>
      <c r="D11904" s="4">
        <v>4.75</v>
      </c>
      <c r="E11904">
        <v>28</v>
      </c>
      <c r="F11904" t="str">
        <f t="shared" si="373"/>
        <v>29-4-0</v>
      </c>
    </row>
    <row r="11905" spans="1:6" x14ac:dyDescent="0.3">
      <c r="A11905">
        <v>2009</v>
      </c>
      <c r="B11905" t="s">
        <v>3272</v>
      </c>
      <c r="C11905" t="str">
        <f t="shared" si="372"/>
        <v>2009-Atletico/MG-29-4-1</v>
      </c>
      <c r="D11905" s="4">
        <v>10</v>
      </c>
      <c r="E11905">
        <v>34</v>
      </c>
      <c r="F11905" t="str">
        <f t="shared" si="373"/>
        <v>29-4-1</v>
      </c>
    </row>
    <row r="11906" spans="1:6" x14ac:dyDescent="0.3">
      <c r="A11906">
        <v>2009</v>
      </c>
      <c r="B11906" t="s">
        <v>2458</v>
      </c>
      <c r="C11906" t="str">
        <f t="shared" si="372"/>
        <v>2009-Atletico/PR-29-4-1</v>
      </c>
      <c r="D11906" s="4">
        <v>5.8</v>
      </c>
      <c r="E11906">
        <v>23</v>
      </c>
      <c r="F11906" t="str">
        <f t="shared" si="373"/>
        <v>29-4-1</v>
      </c>
    </row>
    <row r="11907" spans="1:6" x14ac:dyDescent="0.3">
      <c r="A11907">
        <v>2009</v>
      </c>
      <c r="B11907" t="s">
        <v>4160</v>
      </c>
      <c r="C11907" t="str">
        <f t="shared" ref="C11907:C11970" si="374">A11907&amp;"-"&amp;B11907</f>
        <v>2009-Avai/SC-29-4-1</v>
      </c>
      <c r="D11907" s="4">
        <v>4</v>
      </c>
      <c r="E11907">
        <v>30</v>
      </c>
      <c r="F11907" t="str">
        <f t="shared" ref="F11907:F11970" si="375">RIGHT(B11907,LEN(C11907)-FIND("-",C11907,6))</f>
        <v>29-4-1</v>
      </c>
    </row>
    <row r="11908" spans="1:6" x14ac:dyDescent="0.3">
      <c r="A11908">
        <v>2009</v>
      </c>
      <c r="B11908" t="s">
        <v>4161</v>
      </c>
      <c r="C11908" t="str">
        <f t="shared" si="374"/>
        <v>2009-Barueri/SP-29-4-1</v>
      </c>
      <c r="D11908" s="4">
        <v>3</v>
      </c>
      <c r="E11908">
        <v>29</v>
      </c>
      <c r="F11908" t="str">
        <f t="shared" si="375"/>
        <v>29-4-1</v>
      </c>
    </row>
    <row r="11909" spans="1:6" x14ac:dyDescent="0.3">
      <c r="A11909">
        <v>2009</v>
      </c>
      <c r="B11909" t="s">
        <v>2459</v>
      </c>
      <c r="C11909" t="str">
        <f t="shared" si="374"/>
        <v>2009-Botafogo/RJ-29-4-1</v>
      </c>
      <c r="D11909" s="4">
        <v>5</v>
      </c>
      <c r="E11909">
        <v>22</v>
      </c>
      <c r="F11909" t="str">
        <f t="shared" si="375"/>
        <v>29-4-1</v>
      </c>
    </row>
    <row r="11910" spans="1:6" x14ac:dyDescent="0.3">
      <c r="A11910">
        <v>2009</v>
      </c>
      <c r="B11910" t="s">
        <v>2460</v>
      </c>
      <c r="C11910" t="str">
        <f t="shared" si="374"/>
        <v>2009-Corinthians/SP-29-4-1</v>
      </c>
      <c r="D11910" s="4">
        <v>2</v>
      </c>
      <c r="E11910">
        <v>27</v>
      </c>
      <c r="F11910" t="str">
        <f t="shared" si="375"/>
        <v>29-4-1</v>
      </c>
    </row>
    <row r="11911" spans="1:6" x14ac:dyDescent="0.3">
      <c r="A11911">
        <v>2009</v>
      </c>
      <c r="B11911" t="s">
        <v>3751</v>
      </c>
      <c r="C11911" t="str">
        <f t="shared" si="374"/>
        <v>2009-Coritiba/PR-29-4-1</v>
      </c>
      <c r="D11911" s="4">
        <v>7</v>
      </c>
      <c r="E11911">
        <v>20</v>
      </c>
      <c r="F11911" t="str">
        <f t="shared" si="375"/>
        <v>29-4-1</v>
      </c>
    </row>
    <row r="11912" spans="1:6" x14ac:dyDescent="0.3">
      <c r="A11912">
        <v>2009</v>
      </c>
      <c r="B11912" t="s">
        <v>2461</v>
      </c>
      <c r="C11912" t="str">
        <f t="shared" si="374"/>
        <v>2009-Cruzeiro/MG-29-4-1</v>
      </c>
      <c r="D11912" s="4">
        <v>7</v>
      </c>
      <c r="E11912">
        <v>22</v>
      </c>
      <c r="F11912" t="str">
        <f t="shared" si="375"/>
        <v>29-4-1</v>
      </c>
    </row>
    <row r="11913" spans="1:6" x14ac:dyDescent="0.3">
      <c r="A11913">
        <v>2009</v>
      </c>
      <c r="B11913" t="s">
        <v>2463</v>
      </c>
      <c r="C11913" t="str">
        <f t="shared" si="374"/>
        <v>2009-Flamengo/RJ-29-4-1</v>
      </c>
      <c r="D11913" s="4">
        <v>10</v>
      </c>
      <c r="E11913">
        <v>40</v>
      </c>
      <c r="F11913" t="str">
        <f t="shared" si="375"/>
        <v>29-4-1</v>
      </c>
    </row>
    <row r="11914" spans="1:6" x14ac:dyDescent="0.3">
      <c r="A11914">
        <v>2009</v>
      </c>
      <c r="B11914" t="s">
        <v>2464</v>
      </c>
      <c r="C11914" t="str">
        <f t="shared" si="374"/>
        <v>2009-Fluminense/RJ-29-4-1</v>
      </c>
      <c r="D11914" s="4">
        <v>2</v>
      </c>
      <c r="E11914">
        <v>12</v>
      </c>
      <c r="F11914" t="str">
        <f t="shared" si="375"/>
        <v>29-4-1</v>
      </c>
    </row>
    <row r="11915" spans="1:6" x14ac:dyDescent="0.3">
      <c r="A11915">
        <v>2009</v>
      </c>
      <c r="B11915" t="s">
        <v>2466</v>
      </c>
      <c r="C11915" t="str">
        <f t="shared" si="374"/>
        <v>2009-Goias/GO-29-4-1</v>
      </c>
      <c r="D11915" s="4">
        <v>4</v>
      </c>
      <c r="E11915">
        <v>42</v>
      </c>
      <c r="F11915" t="str">
        <f t="shared" si="375"/>
        <v>29-4-1</v>
      </c>
    </row>
    <row r="11916" spans="1:6" x14ac:dyDescent="0.3">
      <c r="A11916">
        <v>2009</v>
      </c>
      <c r="B11916" t="s">
        <v>2467</v>
      </c>
      <c r="C11916" t="str">
        <f t="shared" si="374"/>
        <v>2009-Gremio/RS-29-4-1</v>
      </c>
      <c r="D11916" s="4">
        <v>6.25</v>
      </c>
      <c r="E11916">
        <v>22</v>
      </c>
      <c r="F11916" t="str">
        <f t="shared" si="375"/>
        <v>29-4-1</v>
      </c>
    </row>
    <row r="11917" spans="1:6" x14ac:dyDescent="0.3">
      <c r="A11917">
        <v>2009</v>
      </c>
      <c r="B11917" t="s">
        <v>2468</v>
      </c>
      <c r="C11917" t="str">
        <f t="shared" si="374"/>
        <v>2009-Internacional/RS-29-4-1</v>
      </c>
      <c r="D11917" s="4">
        <v>1</v>
      </c>
      <c r="E11917">
        <v>47</v>
      </c>
      <c r="F11917" t="str">
        <f t="shared" si="375"/>
        <v>29-4-1</v>
      </c>
    </row>
    <row r="11918" spans="1:6" x14ac:dyDescent="0.3">
      <c r="A11918">
        <v>2009</v>
      </c>
      <c r="B11918" t="s">
        <v>3273</v>
      </c>
      <c r="C11918" t="str">
        <f t="shared" si="374"/>
        <v>2009-Nautico/PE-29-4-1</v>
      </c>
      <c r="D11918" s="4">
        <v>2</v>
      </c>
      <c r="E11918">
        <v>18</v>
      </c>
      <c r="F11918" t="str">
        <f t="shared" si="375"/>
        <v>29-4-1</v>
      </c>
    </row>
    <row r="11919" spans="1:6" x14ac:dyDescent="0.3">
      <c r="A11919">
        <v>2009</v>
      </c>
      <c r="B11919" t="s">
        <v>2470</v>
      </c>
      <c r="C11919" t="str">
        <f t="shared" si="374"/>
        <v>2009-Palmeiras/SP-29-4-1</v>
      </c>
      <c r="D11919" s="4">
        <v>7</v>
      </c>
      <c r="E11919">
        <v>45</v>
      </c>
      <c r="F11919" t="str">
        <f t="shared" si="375"/>
        <v>29-4-1</v>
      </c>
    </row>
    <row r="11920" spans="1:6" x14ac:dyDescent="0.3">
      <c r="A11920">
        <v>2009</v>
      </c>
      <c r="B11920" t="s">
        <v>4162</v>
      </c>
      <c r="C11920" t="str">
        <f t="shared" si="374"/>
        <v>2009-Santo Andre/SP-29-4-1</v>
      </c>
      <c r="D11920" s="4">
        <v>4</v>
      </c>
      <c r="E11920">
        <v>29</v>
      </c>
      <c r="F11920" t="str">
        <f t="shared" si="375"/>
        <v>29-4-1</v>
      </c>
    </row>
    <row r="11921" spans="1:6" x14ac:dyDescent="0.3">
      <c r="A11921">
        <v>2009</v>
      </c>
      <c r="B11921" t="s">
        <v>2474</v>
      </c>
      <c r="C11921" t="str">
        <f t="shared" si="374"/>
        <v>2009-Santos/SP-29-4-1</v>
      </c>
      <c r="D11921" s="4">
        <v>5.25</v>
      </c>
      <c r="E11921">
        <v>29</v>
      </c>
      <c r="F11921" t="str">
        <f t="shared" si="375"/>
        <v>29-4-1</v>
      </c>
    </row>
    <row r="11922" spans="1:6" x14ac:dyDescent="0.3">
      <c r="A11922">
        <v>2009</v>
      </c>
      <c r="B11922" t="s">
        <v>2476</v>
      </c>
      <c r="C11922" t="str">
        <f t="shared" si="374"/>
        <v>2009-Sao Paulo/SP-29-4-1</v>
      </c>
      <c r="D11922" s="4">
        <v>8</v>
      </c>
      <c r="E11922">
        <v>46</v>
      </c>
      <c r="F11922" t="str">
        <f t="shared" si="375"/>
        <v>29-4-1</v>
      </c>
    </row>
    <row r="11923" spans="1:6" x14ac:dyDescent="0.3">
      <c r="A11923">
        <v>2009</v>
      </c>
      <c r="B11923" t="s">
        <v>3274</v>
      </c>
      <c r="C11923" t="str">
        <f t="shared" si="374"/>
        <v>2009-Sport/PE-29-4-1</v>
      </c>
      <c r="D11923" s="4">
        <v>4.1428529999999997</v>
      </c>
      <c r="E11923">
        <v>19</v>
      </c>
      <c r="F11923" t="str">
        <f t="shared" si="375"/>
        <v>29-4-1</v>
      </c>
    </row>
    <row r="11924" spans="1:6" x14ac:dyDescent="0.3">
      <c r="A11924">
        <v>2009</v>
      </c>
      <c r="B11924" t="s">
        <v>3754</v>
      </c>
      <c r="C11924" t="str">
        <f t="shared" si="374"/>
        <v>2009-Vitoria/BA-29-4-1</v>
      </c>
      <c r="D11924" s="4">
        <v>7</v>
      </c>
      <c r="E11924">
        <v>26</v>
      </c>
      <c r="F11924" t="str">
        <f t="shared" si="375"/>
        <v>29-4-1</v>
      </c>
    </row>
    <row r="11925" spans="1:6" x14ac:dyDescent="0.3">
      <c r="A11925">
        <v>2009</v>
      </c>
      <c r="B11925" t="s">
        <v>3276</v>
      </c>
      <c r="C11925" t="str">
        <f t="shared" si="374"/>
        <v>2009-Atletico/MG-29-4-2</v>
      </c>
      <c r="D11925" s="4">
        <v>10</v>
      </c>
      <c r="E11925">
        <v>31</v>
      </c>
      <c r="F11925" t="str">
        <f t="shared" si="375"/>
        <v>29-4-2</v>
      </c>
    </row>
    <row r="11926" spans="1:6" x14ac:dyDescent="0.3">
      <c r="A11926">
        <v>2009</v>
      </c>
      <c r="B11926" t="s">
        <v>2478</v>
      </c>
      <c r="C11926" t="str">
        <f t="shared" si="374"/>
        <v>2009-Atletico/PR-29-4-2</v>
      </c>
      <c r="D11926" s="4">
        <v>4</v>
      </c>
      <c r="E11926">
        <v>30</v>
      </c>
      <c r="F11926" t="str">
        <f t="shared" si="375"/>
        <v>29-4-2</v>
      </c>
    </row>
    <row r="11927" spans="1:6" x14ac:dyDescent="0.3">
      <c r="A11927">
        <v>2009</v>
      </c>
      <c r="B11927" t="s">
        <v>4163</v>
      </c>
      <c r="C11927" t="str">
        <f t="shared" si="374"/>
        <v>2009-Avai/SC-29-4-2</v>
      </c>
      <c r="D11927" s="4">
        <v>7</v>
      </c>
      <c r="E11927">
        <v>35</v>
      </c>
      <c r="F11927" t="str">
        <f t="shared" si="375"/>
        <v>29-4-2</v>
      </c>
    </row>
    <row r="11928" spans="1:6" x14ac:dyDescent="0.3">
      <c r="A11928">
        <v>2009</v>
      </c>
      <c r="B11928" t="s">
        <v>4164</v>
      </c>
      <c r="C11928" t="str">
        <f t="shared" si="374"/>
        <v>2009-Barueri/SP-29-4-2</v>
      </c>
      <c r="D11928" s="4">
        <v>3</v>
      </c>
      <c r="E11928">
        <v>27</v>
      </c>
      <c r="F11928" t="str">
        <f t="shared" si="375"/>
        <v>29-4-2</v>
      </c>
    </row>
    <row r="11929" spans="1:6" x14ac:dyDescent="0.3">
      <c r="A11929">
        <v>2009</v>
      </c>
      <c r="B11929" t="s">
        <v>2479</v>
      </c>
      <c r="C11929" t="str">
        <f t="shared" si="374"/>
        <v>2009-Botafogo/RJ-29-4-2</v>
      </c>
      <c r="D11929" s="4">
        <v>2</v>
      </c>
      <c r="E11929">
        <v>15</v>
      </c>
      <c r="F11929" t="str">
        <f t="shared" si="375"/>
        <v>29-4-2</v>
      </c>
    </row>
    <row r="11930" spans="1:6" x14ac:dyDescent="0.3">
      <c r="A11930">
        <v>2009</v>
      </c>
      <c r="B11930" t="s">
        <v>2480</v>
      </c>
      <c r="C11930" t="str">
        <f t="shared" si="374"/>
        <v>2009-Corinthians/SP-29-4-2</v>
      </c>
      <c r="D11930" s="4">
        <v>5</v>
      </c>
      <c r="E11930">
        <v>41</v>
      </c>
      <c r="F11930" t="str">
        <f t="shared" si="375"/>
        <v>29-4-2</v>
      </c>
    </row>
    <row r="11931" spans="1:6" x14ac:dyDescent="0.3">
      <c r="A11931">
        <v>2009</v>
      </c>
      <c r="B11931" t="s">
        <v>3755</v>
      </c>
      <c r="C11931" t="str">
        <f t="shared" si="374"/>
        <v>2009-Coritiba/PR-29-4-2</v>
      </c>
      <c r="D11931" s="4">
        <v>5.0000049999999998</v>
      </c>
      <c r="E11931">
        <v>25</v>
      </c>
      <c r="F11931" t="str">
        <f t="shared" si="375"/>
        <v>29-4-2</v>
      </c>
    </row>
    <row r="11932" spans="1:6" x14ac:dyDescent="0.3">
      <c r="A11932">
        <v>2009</v>
      </c>
      <c r="B11932" t="s">
        <v>2481</v>
      </c>
      <c r="C11932" t="str">
        <f t="shared" si="374"/>
        <v>2009-Cruzeiro/MG-29-4-2</v>
      </c>
      <c r="D11932" s="4">
        <v>5.6</v>
      </c>
      <c r="E11932">
        <v>28</v>
      </c>
      <c r="F11932" t="str">
        <f t="shared" si="375"/>
        <v>29-4-2</v>
      </c>
    </row>
    <row r="11933" spans="1:6" x14ac:dyDescent="0.3">
      <c r="A11933">
        <v>2009</v>
      </c>
      <c r="B11933" t="s">
        <v>2483</v>
      </c>
      <c r="C11933" t="str">
        <f t="shared" si="374"/>
        <v>2009-Flamengo/RJ-29-4-2</v>
      </c>
      <c r="D11933" s="4">
        <v>5.999994</v>
      </c>
      <c r="E11933">
        <v>29</v>
      </c>
      <c r="F11933" t="str">
        <f t="shared" si="375"/>
        <v>29-4-2</v>
      </c>
    </row>
    <row r="11934" spans="1:6" x14ac:dyDescent="0.3">
      <c r="A11934">
        <v>2009</v>
      </c>
      <c r="B11934" t="s">
        <v>2484</v>
      </c>
      <c r="C11934" t="str">
        <f t="shared" si="374"/>
        <v>2009-Fluminense/RJ-29-4-2</v>
      </c>
      <c r="D11934" s="4">
        <v>3.3333300000000001</v>
      </c>
      <c r="E11934">
        <v>10</v>
      </c>
      <c r="F11934" t="str">
        <f t="shared" si="375"/>
        <v>29-4-2</v>
      </c>
    </row>
    <row r="11935" spans="1:6" x14ac:dyDescent="0.3">
      <c r="A11935">
        <v>2009</v>
      </c>
      <c r="B11935" t="s">
        <v>2486</v>
      </c>
      <c r="C11935" t="str">
        <f t="shared" si="374"/>
        <v>2009-Goias/GO-29-4-2</v>
      </c>
      <c r="D11935" s="4">
        <v>9</v>
      </c>
      <c r="E11935">
        <v>27</v>
      </c>
      <c r="F11935" t="str">
        <f t="shared" si="375"/>
        <v>29-4-2</v>
      </c>
    </row>
    <row r="11936" spans="1:6" x14ac:dyDescent="0.3">
      <c r="A11936">
        <v>2009</v>
      </c>
      <c r="B11936" t="s">
        <v>2487</v>
      </c>
      <c r="C11936" t="str">
        <f t="shared" si="374"/>
        <v>2009-Gremio/RS-29-4-2</v>
      </c>
      <c r="D11936" s="4">
        <v>6</v>
      </c>
      <c r="E11936">
        <v>17</v>
      </c>
      <c r="F11936" t="str">
        <f t="shared" si="375"/>
        <v>29-4-2</v>
      </c>
    </row>
    <row r="11937" spans="1:6" x14ac:dyDescent="0.3">
      <c r="A11937">
        <v>2009</v>
      </c>
      <c r="B11937" t="s">
        <v>2488</v>
      </c>
      <c r="C11937" t="str">
        <f t="shared" si="374"/>
        <v>2009-Internacional/RS-29-4-2</v>
      </c>
      <c r="D11937" s="4">
        <v>6.8</v>
      </c>
      <c r="E11937">
        <v>40</v>
      </c>
      <c r="F11937" t="str">
        <f t="shared" si="375"/>
        <v>29-4-2</v>
      </c>
    </row>
    <row r="11938" spans="1:6" x14ac:dyDescent="0.3">
      <c r="A11938">
        <v>2009</v>
      </c>
      <c r="B11938" t="s">
        <v>3277</v>
      </c>
      <c r="C11938" t="str">
        <f t="shared" si="374"/>
        <v>2009-Nautico/PE-29-4-2</v>
      </c>
      <c r="D11938" s="4">
        <v>2</v>
      </c>
      <c r="E11938">
        <v>30</v>
      </c>
      <c r="F11938" t="str">
        <f t="shared" si="375"/>
        <v>29-4-2</v>
      </c>
    </row>
    <row r="11939" spans="1:6" x14ac:dyDescent="0.3">
      <c r="A11939">
        <v>2009</v>
      </c>
      <c r="B11939" t="s">
        <v>2490</v>
      </c>
      <c r="C11939" t="str">
        <f t="shared" si="374"/>
        <v>2009-Palmeiras/SP-29-4-2</v>
      </c>
      <c r="D11939" s="4">
        <v>7.9999989999999999</v>
      </c>
      <c r="E11939">
        <v>22</v>
      </c>
      <c r="F11939" t="str">
        <f t="shared" si="375"/>
        <v>29-4-2</v>
      </c>
    </row>
    <row r="11940" spans="1:6" x14ac:dyDescent="0.3">
      <c r="A11940">
        <v>2009</v>
      </c>
      <c r="B11940" t="s">
        <v>4165</v>
      </c>
      <c r="C11940" t="str">
        <f t="shared" si="374"/>
        <v>2009-Santo Andre/SP-29-4-2</v>
      </c>
      <c r="D11940" s="4">
        <v>6</v>
      </c>
      <c r="E11940">
        <v>25</v>
      </c>
      <c r="F11940" t="str">
        <f t="shared" si="375"/>
        <v>29-4-2</v>
      </c>
    </row>
    <row r="11941" spans="1:6" x14ac:dyDescent="0.3">
      <c r="A11941">
        <v>2009</v>
      </c>
      <c r="B11941" t="s">
        <v>2494</v>
      </c>
      <c r="C11941" t="str">
        <f t="shared" si="374"/>
        <v>2009-Santos/SP-29-4-2</v>
      </c>
      <c r="D11941" s="4">
        <v>5.75</v>
      </c>
      <c r="E11941">
        <v>19</v>
      </c>
      <c r="F11941" t="str">
        <f t="shared" si="375"/>
        <v>29-4-2</v>
      </c>
    </row>
    <row r="11942" spans="1:6" x14ac:dyDescent="0.3">
      <c r="A11942">
        <v>2009</v>
      </c>
      <c r="B11942" t="s">
        <v>2496</v>
      </c>
      <c r="C11942" t="str">
        <f t="shared" si="374"/>
        <v>2009-Sao Paulo/SP-29-4-2</v>
      </c>
      <c r="D11942" s="4">
        <v>8</v>
      </c>
      <c r="E11942">
        <v>42</v>
      </c>
      <c r="F11942" t="str">
        <f t="shared" si="375"/>
        <v>29-4-2</v>
      </c>
    </row>
    <row r="11943" spans="1:6" x14ac:dyDescent="0.3">
      <c r="A11943">
        <v>2009</v>
      </c>
      <c r="B11943" t="s">
        <v>3278</v>
      </c>
      <c r="C11943" t="str">
        <f t="shared" si="374"/>
        <v>2009-Sport/PE-29-4-2</v>
      </c>
      <c r="D11943" s="4">
        <v>3.6</v>
      </c>
      <c r="E11943">
        <v>12</v>
      </c>
      <c r="F11943" t="str">
        <f t="shared" si="375"/>
        <v>29-4-2</v>
      </c>
    </row>
    <row r="11944" spans="1:6" x14ac:dyDescent="0.3">
      <c r="A11944">
        <v>2009</v>
      </c>
      <c r="B11944" t="s">
        <v>3758</v>
      </c>
      <c r="C11944" t="str">
        <f t="shared" si="374"/>
        <v>2009-Vitoria/BA-29-4-2</v>
      </c>
      <c r="D11944" s="4">
        <v>10</v>
      </c>
      <c r="E11944">
        <v>29</v>
      </c>
      <c r="F11944" t="str">
        <f t="shared" si="375"/>
        <v>29-4-2</v>
      </c>
    </row>
    <row r="11945" spans="1:6" x14ac:dyDescent="0.3">
      <c r="A11945">
        <v>2009</v>
      </c>
      <c r="B11945" t="s">
        <v>3280</v>
      </c>
      <c r="C11945" t="str">
        <f t="shared" si="374"/>
        <v>2009-Atletico/MG-29-4-3</v>
      </c>
      <c r="D11945" s="4">
        <v>6</v>
      </c>
      <c r="E11945">
        <v>30</v>
      </c>
      <c r="F11945" t="str">
        <f t="shared" si="375"/>
        <v>29-4-3</v>
      </c>
    </row>
    <row r="11946" spans="1:6" x14ac:dyDescent="0.3">
      <c r="A11946">
        <v>2009</v>
      </c>
      <c r="B11946" t="s">
        <v>2498</v>
      </c>
      <c r="C11946" t="str">
        <f t="shared" si="374"/>
        <v>2009-Atletico/PR-29-4-3</v>
      </c>
      <c r="D11946" s="4">
        <v>4</v>
      </c>
      <c r="E11946">
        <v>27</v>
      </c>
      <c r="F11946" t="str">
        <f t="shared" si="375"/>
        <v>29-4-3</v>
      </c>
    </row>
    <row r="11947" spans="1:6" x14ac:dyDescent="0.3">
      <c r="A11947">
        <v>2009</v>
      </c>
      <c r="B11947" t="s">
        <v>4166</v>
      </c>
      <c r="C11947" t="str">
        <f t="shared" si="374"/>
        <v>2009-Avai/SC-29-4-3</v>
      </c>
      <c r="D11947" s="4">
        <v>3</v>
      </c>
      <c r="E11947">
        <v>33</v>
      </c>
      <c r="F11947" t="str">
        <f t="shared" si="375"/>
        <v>29-4-3</v>
      </c>
    </row>
    <row r="11948" spans="1:6" x14ac:dyDescent="0.3">
      <c r="A11948">
        <v>2009</v>
      </c>
      <c r="B11948" t="s">
        <v>4167</v>
      </c>
      <c r="C11948" t="str">
        <f t="shared" si="374"/>
        <v>2009-Barueri/SP-29-4-3</v>
      </c>
      <c r="D11948" s="4">
        <v>4</v>
      </c>
      <c r="E11948">
        <v>35</v>
      </c>
      <c r="F11948" t="str">
        <f t="shared" si="375"/>
        <v>29-4-3</v>
      </c>
    </row>
    <row r="11949" spans="1:6" x14ac:dyDescent="0.3">
      <c r="A11949">
        <v>2009</v>
      </c>
      <c r="B11949" t="s">
        <v>2499</v>
      </c>
      <c r="C11949" t="str">
        <f t="shared" si="374"/>
        <v>2009-Botafogo/RJ-29-4-3</v>
      </c>
      <c r="D11949" s="4">
        <v>4.25</v>
      </c>
      <c r="E11949">
        <v>17</v>
      </c>
      <c r="F11949" t="str">
        <f t="shared" si="375"/>
        <v>29-4-3</v>
      </c>
    </row>
    <row r="11950" spans="1:6" x14ac:dyDescent="0.3">
      <c r="A11950">
        <v>2009</v>
      </c>
      <c r="B11950" t="s">
        <v>2500</v>
      </c>
      <c r="C11950" t="str">
        <f t="shared" si="374"/>
        <v>2009-Corinthians/SP-29-4-3</v>
      </c>
      <c r="D11950" s="4">
        <v>5</v>
      </c>
      <c r="E11950">
        <v>27</v>
      </c>
      <c r="F11950" t="str">
        <f t="shared" si="375"/>
        <v>29-4-3</v>
      </c>
    </row>
    <row r="11951" spans="1:6" x14ac:dyDescent="0.3">
      <c r="A11951">
        <v>2009</v>
      </c>
      <c r="B11951" t="s">
        <v>3759</v>
      </c>
      <c r="C11951" t="str">
        <f t="shared" si="374"/>
        <v>2009-Coritiba/PR-29-4-3</v>
      </c>
      <c r="D11951" s="4">
        <v>5.2</v>
      </c>
      <c r="E11951">
        <v>21</v>
      </c>
      <c r="F11951" t="str">
        <f t="shared" si="375"/>
        <v>29-4-3</v>
      </c>
    </row>
    <row r="11952" spans="1:6" x14ac:dyDescent="0.3">
      <c r="A11952">
        <v>2009</v>
      </c>
      <c r="B11952" t="s">
        <v>2501</v>
      </c>
      <c r="C11952" t="str">
        <f t="shared" si="374"/>
        <v>2009-Cruzeiro/MG-29-4-3</v>
      </c>
      <c r="D11952" s="4">
        <v>4.6666689999999997</v>
      </c>
      <c r="E11952">
        <v>21</v>
      </c>
      <c r="F11952" t="str">
        <f t="shared" si="375"/>
        <v>29-4-3</v>
      </c>
    </row>
    <row r="11953" spans="1:6" x14ac:dyDescent="0.3">
      <c r="A11953">
        <v>2009</v>
      </c>
      <c r="B11953" t="s">
        <v>2503</v>
      </c>
      <c r="C11953" t="str">
        <f t="shared" si="374"/>
        <v>2009-Flamengo/RJ-29-4-3</v>
      </c>
      <c r="D11953" s="4">
        <v>10</v>
      </c>
      <c r="E11953">
        <v>23</v>
      </c>
      <c r="F11953" t="str">
        <f t="shared" si="375"/>
        <v>29-4-3</v>
      </c>
    </row>
    <row r="11954" spans="1:6" x14ac:dyDescent="0.3">
      <c r="A11954">
        <v>2009</v>
      </c>
      <c r="B11954" t="s">
        <v>2504</v>
      </c>
      <c r="C11954" t="str">
        <f t="shared" si="374"/>
        <v>2009-Fluminense/RJ-29-4-3</v>
      </c>
      <c r="D11954" s="4">
        <v>0</v>
      </c>
      <c r="E11954">
        <v>11</v>
      </c>
      <c r="F11954" t="str">
        <f t="shared" si="375"/>
        <v>29-4-3</v>
      </c>
    </row>
    <row r="11955" spans="1:6" x14ac:dyDescent="0.3">
      <c r="A11955">
        <v>2009</v>
      </c>
      <c r="B11955" t="s">
        <v>2506</v>
      </c>
      <c r="C11955" t="str">
        <f t="shared" si="374"/>
        <v>2009-Goias/GO-29-4-3</v>
      </c>
      <c r="D11955" s="4">
        <v>4</v>
      </c>
      <c r="E11955">
        <v>35</v>
      </c>
      <c r="F11955" t="str">
        <f t="shared" si="375"/>
        <v>29-4-3</v>
      </c>
    </row>
    <row r="11956" spans="1:6" x14ac:dyDescent="0.3">
      <c r="A11956">
        <v>2009</v>
      </c>
      <c r="B11956" t="s">
        <v>2507</v>
      </c>
      <c r="C11956" t="str">
        <f t="shared" si="374"/>
        <v>2009-Gremio/RS-29-4-3</v>
      </c>
      <c r="D11956" s="4">
        <v>8</v>
      </c>
      <c r="E11956">
        <v>30</v>
      </c>
      <c r="F11956" t="str">
        <f t="shared" si="375"/>
        <v>29-4-3</v>
      </c>
    </row>
    <row r="11957" spans="1:6" x14ac:dyDescent="0.3">
      <c r="A11957">
        <v>2009</v>
      </c>
      <c r="B11957" t="s">
        <v>2508</v>
      </c>
      <c r="C11957" t="str">
        <f t="shared" si="374"/>
        <v>2009-Internacional/RS-29-4-3</v>
      </c>
      <c r="D11957" s="4">
        <v>6</v>
      </c>
      <c r="E11957">
        <v>48</v>
      </c>
      <c r="F11957" t="str">
        <f t="shared" si="375"/>
        <v>29-4-3</v>
      </c>
    </row>
    <row r="11958" spans="1:6" x14ac:dyDescent="0.3">
      <c r="A11958">
        <v>2009</v>
      </c>
      <c r="B11958" t="s">
        <v>3281</v>
      </c>
      <c r="C11958" t="str">
        <f t="shared" si="374"/>
        <v>2009-Nautico/PE-29-4-3</v>
      </c>
      <c r="D11958" s="4">
        <v>6</v>
      </c>
      <c r="E11958">
        <v>28</v>
      </c>
      <c r="F11958" t="str">
        <f t="shared" si="375"/>
        <v>29-4-3</v>
      </c>
    </row>
    <row r="11959" spans="1:6" x14ac:dyDescent="0.3">
      <c r="A11959">
        <v>2009</v>
      </c>
      <c r="B11959" t="s">
        <v>2510</v>
      </c>
      <c r="C11959" t="str">
        <f t="shared" si="374"/>
        <v>2009-Palmeiras/SP-29-4-3</v>
      </c>
      <c r="D11959" s="4">
        <v>7</v>
      </c>
      <c r="E11959">
        <v>39</v>
      </c>
      <c r="F11959" t="str">
        <f t="shared" si="375"/>
        <v>29-4-3</v>
      </c>
    </row>
    <row r="11960" spans="1:6" x14ac:dyDescent="0.3">
      <c r="A11960">
        <v>2009</v>
      </c>
      <c r="B11960" t="s">
        <v>4168</v>
      </c>
      <c r="C11960" t="str">
        <f t="shared" si="374"/>
        <v>2009-Santo Andre/SP-29-4-3</v>
      </c>
      <c r="D11960" s="4">
        <v>2.6666650000000001</v>
      </c>
      <c r="E11960">
        <v>12</v>
      </c>
      <c r="F11960" t="str">
        <f t="shared" si="375"/>
        <v>29-4-3</v>
      </c>
    </row>
    <row r="11961" spans="1:6" x14ac:dyDescent="0.3">
      <c r="A11961">
        <v>2009</v>
      </c>
      <c r="B11961" t="s">
        <v>2514</v>
      </c>
      <c r="C11961" t="str">
        <f t="shared" si="374"/>
        <v>2009-Santos/SP-29-4-3</v>
      </c>
      <c r="D11961" s="4">
        <v>5</v>
      </c>
      <c r="E11961">
        <v>24</v>
      </c>
      <c r="F11961" t="str">
        <f t="shared" si="375"/>
        <v>29-4-3</v>
      </c>
    </row>
    <row r="11962" spans="1:6" x14ac:dyDescent="0.3">
      <c r="A11962">
        <v>2009</v>
      </c>
      <c r="B11962" t="s">
        <v>2516</v>
      </c>
      <c r="C11962" t="str">
        <f t="shared" si="374"/>
        <v>2009-Sao Paulo/SP-29-4-3</v>
      </c>
      <c r="D11962" s="4">
        <v>8</v>
      </c>
      <c r="E11962">
        <v>44</v>
      </c>
      <c r="F11962" t="str">
        <f t="shared" si="375"/>
        <v>29-4-3</v>
      </c>
    </row>
    <row r="11963" spans="1:6" x14ac:dyDescent="0.3">
      <c r="A11963">
        <v>2009</v>
      </c>
      <c r="B11963" t="s">
        <v>3282</v>
      </c>
      <c r="C11963" t="str">
        <f t="shared" si="374"/>
        <v>2009-Sport/PE-29-4-3</v>
      </c>
      <c r="D11963" s="4">
        <v>2.6666639999999999</v>
      </c>
      <c r="E11963">
        <v>10</v>
      </c>
      <c r="F11963" t="str">
        <f t="shared" si="375"/>
        <v>29-4-3</v>
      </c>
    </row>
    <row r="11964" spans="1:6" x14ac:dyDescent="0.3">
      <c r="A11964">
        <v>2009</v>
      </c>
      <c r="B11964" t="s">
        <v>3762</v>
      </c>
      <c r="C11964" t="str">
        <f t="shared" si="374"/>
        <v>2009-Vitoria/BA-29-4-3</v>
      </c>
      <c r="D11964" s="4">
        <v>8</v>
      </c>
      <c r="E11964">
        <v>42</v>
      </c>
      <c r="F11964" t="str">
        <f t="shared" si="375"/>
        <v>29-4-3</v>
      </c>
    </row>
    <row r="11965" spans="1:6" x14ac:dyDescent="0.3">
      <c r="A11965">
        <v>2009</v>
      </c>
      <c r="B11965" t="s">
        <v>3283</v>
      </c>
      <c r="C11965" t="str">
        <f t="shared" si="374"/>
        <v>2009-Atletico/MG-29-5-0</v>
      </c>
      <c r="D11965" s="4">
        <v>9</v>
      </c>
      <c r="E11965">
        <v>50</v>
      </c>
      <c r="F11965" t="str">
        <f t="shared" si="375"/>
        <v>29-5-0</v>
      </c>
    </row>
    <row r="11966" spans="1:6" x14ac:dyDescent="0.3">
      <c r="A11966">
        <v>2009</v>
      </c>
      <c r="B11966" t="s">
        <v>2518</v>
      </c>
      <c r="C11966" t="str">
        <f t="shared" si="374"/>
        <v>2009-Atletico/PR-29-5-0</v>
      </c>
      <c r="D11966" s="4">
        <v>7</v>
      </c>
      <c r="E11966">
        <v>30</v>
      </c>
      <c r="F11966" t="str">
        <f t="shared" si="375"/>
        <v>29-5-0</v>
      </c>
    </row>
    <row r="11967" spans="1:6" x14ac:dyDescent="0.3">
      <c r="A11967">
        <v>2009</v>
      </c>
      <c r="B11967" t="s">
        <v>4169</v>
      </c>
      <c r="C11967" t="str">
        <f t="shared" si="374"/>
        <v>2009-Avai/SC-29-5-0</v>
      </c>
      <c r="D11967" s="4">
        <v>6</v>
      </c>
      <c r="E11967">
        <v>37</v>
      </c>
      <c r="F11967" t="str">
        <f t="shared" si="375"/>
        <v>29-5-0</v>
      </c>
    </row>
    <row r="11968" spans="1:6" x14ac:dyDescent="0.3">
      <c r="A11968">
        <v>2009</v>
      </c>
      <c r="B11968" t="s">
        <v>4170</v>
      </c>
      <c r="C11968" t="str">
        <f t="shared" si="374"/>
        <v>2009-Barueri/SP-29-5-0</v>
      </c>
      <c r="D11968" s="4">
        <v>9</v>
      </c>
      <c r="E11968">
        <v>31</v>
      </c>
      <c r="F11968" t="str">
        <f t="shared" si="375"/>
        <v>29-5-0</v>
      </c>
    </row>
    <row r="11969" spans="1:6" x14ac:dyDescent="0.3">
      <c r="A11969">
        <v>2009</v>
      </c>
      <c r="B11969" t="s">
        <v>2519</v>
      </c>
      <c r="C11969" t="str">
        <f t="shared" si="374"/>
        <v>2009-Botafogo/RJ-29-5-0</v>
      </c>
      <c r="D11969" s="4">
        <v>4</v>
      </c>
      <c r="E11969">
        <v>25</v>
      </c>
      <c r="F11969" t="str">
        <f t="shared" si="375"/>
        <v>29-5-0</v>
      </c>
    </row>
    <row r="11970" spans="1:6" x14ac:dyDescent="0.3">
      <c r="A11970">
        <v>2009</v>
      </c>
      <c r="B11970" t="s">
        <v>2520</v>
      </c>
      <c r="C11970" t="str">
        <f t="shared" si="374"/>
        <v>2009-Corinthians/SP-29-5-0</v>
      </c>
      <c r="D11970" s="4">
        <v>6</v>
      </c>
      <c r="E11970">
        <v>23</v>
      </c>
      <c r="F11970" t="str">
        <f t="shared" si="375"/>
        <v>29-5-0</v>
      </c>
    </row>
    <row r="11971" spans="1:6" x14ac:dyDescent="0.3">
      <c r="A11971">
        <v>2009</v>
      </c>
      <c r="B11971" t="s">
        <v>3763</v>
      </c>
      <c r="C11971" t="str">
        <f t="shared" ref="C11971:C12034" si="376">A11971&amp;"-"&amp;B11971</f>
        <v>2009-Coritiba/PR-29-5-0</v>
      </c>
      <c r="D11971" s="4">
        <v>5</v>
      </c>
      <c r="E11971">
        <v>27</v>
      </c>
      <c r="F11971" t="str">
        <f t="shared" ref="F11971:F12034" si="377">RIGHT(B11971,LEN(C11971)-FIND("-",C11971,6))</f>
        <v>29-5-0</v>
      </c>
    </row>
    <row r="11972" spans="1:6" x14ac:dyDescent="0.3">
      <c r="A11972">
        <v>2009</v>
      </c>
      <c r="B11972" t="s">
        <v>2521</v>
      </c>
      <c r="C11972" t="str">
        <f t="shared" si="376"/>
        <v>2009-Cruzeiro/MG-29-5-0</v>
      </c>
      <c r="D11972" s="4">
        <v>5.999994</v>
      </c>
      <c r="E11972">
        <v>18</v>
      </c>
      <c r="F11972" t="str">
        <f t="shared" si="377"/>
        <v>29-5-0</v>
      </c>
    </row>
    <row r="11973" spans="1:6" x14ac:dyDescent="0.3">
      <c r="A11973">
        <v>2009</v>
      </c>
      <c r="B11973" t="s">
        <v>2523</v>
      </c>
      <c r="C11973" t="str">
        <f t="shared" si="376"/>
        <v>2009-Flamengo/RJ-29-5-0</v>
      </c>
      <c r="D11973" s="4">
        <v>10</v>
      </c>
      <c r="E11973">
        <v>29</v>
      </c>
      <c r="F11973" t="str">
        <f t="shared" si="377"/>
        <v>29-5-0</v>
      </c>
    </row>
    <row r="11974" spans="1:6" x14ac:dyDescent="0.3">
      <c r="A11974">
        <v>2009</v>
      </c>
      <c r="B11974" t="s">
        <v>2524</v>
      </c>
      <c r="C11974" t="str">
        <f t="shared" si="376"/>
        <v>2009-Fluminense/RJ-29-5-0</v>
      </c>
      <c r="D11974" s="4">
        <v>3</v>
      </c>
      <c r="E11974">
        <v>18</v>
      </c>
      <c r="F11974" t="str">
        <f t="shared" si="377"/>
        <v>29-5-0</v>
      </c>
    </row>
    <row r="11975" spans="1:6" x14ac:dyDescent="0.3">
      <c r="A11975">
        <v>2009</v>
      </c>
      <c r="B11975" t="s">
        <v>2526</v>
      </c>
      <c r="C11975" t="str">
        <f t="shared" si="376"/>
        <v>2009-Goias/GO-29-5-0</v>
      </c>
      <c r="D11975" s="4">
        <v>7</v>
      </c>
      <c r="E11975">
        <v>42</v>
      </c>
      <c r="F11975" t="str">
        <f t="shared" si="377"/>
        <v>29-5-0</v>
      </c>
    </row>
    <row r="11976" spans="1:6" x14ac:dyDescent="0.3">
      <c r="A11976">
        <v>2009</v>
      </c>
      <c r="B11976" t="s">
        <v>2527</v>
      </c>
      <c r="C11976" t="str">
        <f t="shared" si="376"/>
        <v>2009-Gremio/RS-29-5-0</v>
      </c>
      <c r="D11976" s="4">
        <v>11</v>
      </c>
      <c r="E11976">
        <v>32</v>
      </c>
      <c r="F11976" t="str">
        <f t="shared" si="377"/>
        <v>29-5-0</v>
      </c>
    </row>
    <row r="11977" spans="1:6" x14ac:dyDescent="0.3">
      <c r="A11977">
        <v>2009</v>
      </c>
      <c r="B11977" t="s">
        <v>2528</v>
      </c>
      <c r="C11977" t="str">
        <f t="shared" si="376"/>
        <v>2009-Internacional/RS-29-5-0</v>
      </c>
      <c r="D11977" s="4">
        <v>6</v>
      </c>
      <c r="E11977">
        <v>36</v>
      </c>
      <c r="F11977" t="str">
        <f t="shared" si="377"/>
        <v>29-5-0</v>
      </c>
    </row>
    <row r="11978" spans="1:6" x14ac:dyDescent="0.3">
      <c r="A11978">
        <v>2009</v>
      </c>
      <c r="B11978" t="s">
        <v>3284</v>
      </c>
      <c r="C11978" t="str">
        <f t="shared" si="376"/>
        <v>2009-Nautico/PE-29-5-0</v>
      </c>
      <c r="D11978" s="4">
        <v>5</v>
      </c>
      <c r="E11978">
        <v>26</v>
      </c>
      <c r="F11978" t="str">
        <f t="shared" si="377"/>
        <v>29-5-0</v>
      </c>
    </row>
    <row r="11979" spans="1:6" x14ac:dyDescent="0.3">
      <c r="A11979">
        <v>2009</v>
      </c>
      <c r="B11979" t="s">
        <v>2529</v>
      </c>
      <c r="C11979" t="str">
        <f t="shared" si="376"/>
        <v>2009-Palmeiras/SP-29-5-0</v>
      </c>
      <c r="D11979" s="4">
        <v>10</v>
      </c>
      <c r="E11979">
        <v>47</v>
      </c>
      <c r="F11979" t="str">
        <f t="shared" si="377"/>
        <v>29-5-0</v>
      </c>
    </row>
    <row r="11980" spans="1:6" x14ac:dyDescent="0.3">
      <c r="A11980">
        <v>2009</v>
      </c>
      <c r="B11980" t="s">
        <v>4171</v>
      </c>
      <c r="C11980" t="str">
        <f t="shared" si="376"/>
        <v>2009-Santo Andre/SP-29-5-0</v>
      </c>
      <c r="D11980" s="4">
        <v>3</v>
      </c>
      <c r="E11980">
        <v>21</v>
      </c>
      <c r="F11980" t="str">
        <f t="shared" si="377"/>
        <v>29-5-0</v>
      </c>
    </row>
    <row r="11981" spans="1:6" x14ac:dyDescent="0.3">
      <c r="A11981">
        <v>2009</v>
      </c>
      <c r="B11981" t="s">
        <v>2533</v>
      </c>
      <c r="C11981" t="str">
        <f t="shared" si="376"/>
        <v>2009-Santos/SP-29-5-0</v>
      </c>
      <c r="D11981" s="4">
        <v>6.75</v>
      </c>
      <c r="E11981">
        <v>20</v>
      </c>
      <c r="F11981" t="str">
        <f t="shared" si="377"/>
        <v>29-5-0</v>
      </c>
    </row>
    <row r="11982" spans="1:6" x14ac:dyDescent="0.3">
      <c r="A11982">
        <v>2009</v>
      </c>
      <c r="B11982" t="s">
        <v>2534</v>
      </c>
      <c r="C11982" t="str">
        <f t="shared" si="376"/>
        <v>2009-Sao Paulo/SP-29-5-0</v>
      </c>
      <c r="D11982" s="4">
        <v>5</v>
      </c>
      <c r="E11982">
        <v>44</v>
      </c>
      <c r="F11982" t="str">
        <f t="shared" si="377"/>
        <v>29-5-0</v>
      </c>
    </row>
    <row r="11983" spans="1:6" x14ac:dyDescent="0.3">
      <c r="A11983">
        <v>2009</v>
      </c>
      <c r="B11983" t="s">
        <v>3285</v>
      </c>
      <c r="C11983" t="str">
        <f t="shared" si="376"/>
        <v>2009-Sport/PE-29-5-0</v>
      </c>
      <c r="D11983" s="4">
        <v>7</v>
      </c>
      <c r="E11983">
        <v>20</v>
      </c>
      <c r="F11983" t="str">
        <f t="shared" si="377"/>
        <v>29-5-0</v>
      </c>
    </row>
    <row r="11984" spans="1:6" x14ac:dyDescent="0.3">
      <c r="A11984">
        <v>2009</v>
      </c>
      <c r="B11984" t="s">
        <v>3765</v>
      </c>
      <c r="C11984" t="str">
        <f t="shared" si="376"/>
        <v>2009-Vitoria/BA-29-5-0</v>
      </c>
      <c r="D11984" s="4">
        <v>8</v>
      </c>
      <c r="E11984">
        <v>36</v>
      </c>
      <c r="F11984" t="str">
        <f t="shared" si="377"/>
        <v>29-5-0</v>
      </c>
    </row>
    <row r="11985" spans="1:6" x14ac:dyDescent="0.3">
      <c r="A11985">
        <v>2009</v>
      </c>
      <c r="B11985" t="s">
        <v>3286</v>
      </c>
      <c r="C11985" t="str">
        <f t="shared" si="376"/>
        <v>2009-Atletico/MG-29-5-1</v>
      </c>
      <c r="D11985" s="4">
        <v>7</v>
      </c>
      <c r="E11985">
        <v>40</v>
      </c>
      <c r="F11985" t="str">
        <f t="shared" si="377"/>
        <v>29-5-1</v>
      </c>
    </row>
    <row r="11986" spans="1:6" x14ac:dyDescent="0.3">
      <c r="A11986">
        <v>2009</v>
      </c>
      <c r="B11986" t="s">
        <v>2536</v>
      </c>
      <c r="C11986" t="str">
        <f t="shared" si="376"/>
        <v>2009-Atletico/PR-29-5-1</v>
      </c>
      <c r="D11986" s="4">
        <v>12</v>
      </c>
      <c r="E11986">
        <v>24</v>
      </c>
      <c r="F11986" t="str">
        <f t="shared" si="377"/>
        <v>29-5-1</v>
      </c>
    </row>
    <row r="11987" spans="1:6" x14ac:dyDescent="0.3">
      <c r="A11987">
        <v>2009</v>
      </c>
      <c r="B11987" t="s">
        <v>4172</v>
      </c>
      <c r="C11987" t="str">
        <f t="shared" si="376"/>
        <v>2009-Avai/SC-29-5-1</v>
      </c>
      <c r="D11987" s="4">
        <v>12</v>
      </c>
      <c r="E11987">
        <v>31</v>
      </c>
      <c r="F11987" t="str">
        <f t="shared" si="377"/>
        <v>29-5-1</v>
      </c>
    </row>
    <row r="11988" spans="1:6" x14ac:dyDescent="0.3">
      <c r="A11988">
        <v>2009</v>
      </c>
      <c r="B11988" t="s">
        <v>4173</v>
      </c>
      <c r="C11988" t="str">
        <f t="shared" si="376"/>
        <v>2009-Barueri/SP-29-5-1</v>
      </c>
      <c r="D11988" s="4">
        <v>6</v>
      </c>
      <c r="E11988">
        <v>29</v>
      </c>
      <c r="F11988" t="str">
        <f t="shared" si="377"/>
        <v>29-5-1</v>
      </c>
    </row>
    <row r="11989" spans="1:6" x14ac:dyDescent="0.3">
      <c r="A11989">
        <v>2009</v>
      </c>
      <c r="B11989" t="s">
        <v>2537</v>
      </c>
      <c r="C11989" t="str">
        <f t="shared" si="376"/>
        <v>2009-Botafogo/RJ-29-5-1</v>
      </c>
      <c r="D11989" s="4">
        <v>4</v>
      </c>
      <c r="E11989">
        <v>21</v>
      </c>
      <c r="F11989" t="str">
        <f t="shared" si="377"/>
        <v>29-5-1</v>
      </c>
    </row>
    <row r="11990" spans="1:6" x14ac:dyDescent="0.3">
      <c r="A11990">
        <v>2009</v>
      </c>
      <c r="B11990" t="s">
        <v>2538</v>
      </c>
      <c r="C11990" t="str">
        <f t="shared" si="376"/>
        <v>2009-Corinthians/SP-29-5-1</v>
      </c>
      <c r="D11990" s="4">
        <v>9</v>
      </c>
      <c r="E11990">
        <v>40</v>
      </c>
      <c r="F11990" t="str">
        <f t="shared" si="377"/>
        <v>29-5-1</v>
      </c>
    </row>
    <row r="11991" spans="1:6" x14ac:dyDescent="0.3">
      <c r="A11991">
        <v>2009</v>
      </c>
      <c r="B11991" t="s">
        <v>3766</v>
      </c>
      <c r="C11991" t="str">
        <f t="shared" si="376"/>
        <v>2009-Coritiba/PR-29-5-1</v>
      </c>
      <c r="D11991" s="4">
        <v>8</v>
      </c>
      <c r="E11991">
        <v>27</v>
      </c>
      <c r="F11991" t="str">
        <f t="shared" si="377"/>
        <v>29-5-1</v>
      </c>
    </row>
    <row r="11992" spans="1:6" x14ac:dyDescent="0.3">
      <c r="A11992">
        <v>2009</v>
      </c>
      <c r="B11992" t="s">
        <v>2539</v>
      </c>
      <c r="C11992" t="str">
        <f t="shared" si="376"/>
        <v>2009-Cruzeiro/MG-29-5-1</v>
      </c>
      <c r="D11992" s="4">
        <v>10</v>
      </c>
      <c r="E11992">
        <v>26</v>
      </c>
      <c r="F11992" t="str">
        <f t="shared" si="377"/>
        <v>29-5-1</v>
      </c>
    </row>
    <row r="11993" spans="1:6" x14ac:dyDescent="0.3">
      <c r="A11993">
        <v>2009</v>
      </c>
      <c r="B11993" t="s">
        <v>2541</v>
      </c>
      <c r="C11993" t="str">
        <f t="shared" si="376"/>
        <v>2009-Flamengo/RJ-29-5-1</v>
      </c>
      <c r="D11993" s="4">
        <v>6</v>
      </c>
      <c r="E11993">
        <v>13</v>
      </c>
      <c r="F11993" t="str">
        <f t="shared" si="377"/>
        <v>29-5-1</v>
      </c>
    </row>
    <row r="11994" spans="1:6" x14ac:dyDescent="0.3">
      <c r="A11994">
        <v>2009</v>
      </c>
      <c r="B11994" t="s">
        <v>2542</v>
      </c>
      <c r="C11994" t="str">
        <f t="shared" si="376"/>
        <v>2009-Fluminense/RJ-29-5-1</v>
      </c>
      <c r="D11994" s="4">
        <v>3</v>
      </c>
      <c r="E11994">
        <v>21</v>
      </c>
      <c r="F11994" t="str">
        <f t="shared" si="377"/>
        <v>29-5-1</v>
      </c>
    </row>
    <row r="11995" spans="1:6" x14ac:dyDescent="0.3">
      <c r="A11995">
        <v>2009</v>
      </c>
      <c r="B11995" t="s">
        <v>2544</v>
      </c>
      <c r="C11995" t="str">
        <f t="shared" si="376"/>
        <v>2009-Goias/GO-29-5-1</v>
      </c>
      <c r="D11995" s="4">
        <v>4</v>
      </c>
      <c r="E11995">
        <v>40</v>
      </c>
      <c r="F11995" t="str">
        <f t="shared" si="377"/>
        <v>29-5-1</v>
      </c>
    </row>
    <row r="11996" spans="1:6" x14ac:dyDescent="0.3">
      <c r="A11996">
        <v>2009</v>
      </c>
      <c r="B11996" t="s">
        <v>2545</v>
      </c>
      <c r="C11996" t="str">
        <f t="shared" si="376"/>
        <v>2009-Gremio/RS-29-5-1</v>
      </c>
      <c r="D11996" s="4">
        <v>8.1999999999999993</v>
      </c>
      <c r="E11996">
        <v>24</v>
      </c>
      <c r="F11996" t="str">
        <f t="shared" si="377"/>
        <v>29-5-1</v>
      </c>
    </row>
    <row r="11997" spans="1:6" x14ac:dyDescent="0.3">
      <c r="A11997">
        <v>2009</v>
      </c>
      <c r="B11997" t="s">
        <v>2546</v>
      </c>
      <c r="C11997" t="str">
        <f t="shared" si="376"/>
        <v>2009-Internacional/RS-29-5-1</v>
      </c>
      <c r="D11997" s="4">
        <v>6</v>
      </c>
      <c r="E11997">
        <v>31</v>
      </c>
      <c r="F11997" t="str">
        <f t="shared" si="377"/>
        <v>29-5-1</v>
      </c>
    </row>
    <row r="11998" spans="1:6" x14ac:dyDescent="0.3">
      <c r="A11998">
        <v>2009</v>
      </c>
      <c r="B11998" t="s">
        <v>3287</v>
      </c>
      <c r="C11998" t="str">
        <f t="shared" si="376"/>
        <v>2009-Nautico/PE-29-5-1</v>
      </c>
      <c r="D11998" s="4">
        <v>7</v>
      </c>
      <c r="E11998">
        <v>18</v>
      </c>
      <c r="F11998" t="str">
        <f t="shared" si="377"/>
        <v>29-5-1</v>
      </c>
    </row>
    <row r="11999" spans="1:6" x14ac:dyDescent="0.3">
      <c r="A11999">
        <v>2009</v>
      </c>
      <c r="B11999" t="s">
        <v>2547</v>
      </c>
      <c r="C11999" t="str">
        <f t="shared" si="376"/>
        <v>2009-Palmeiras/SP-29-5-1</v>
      </c>
      <c r="D11999" s="4">
        <v>7</v>
      </c>
      <c r="E11999">
        <v>47</v>
      </c>
      <c r="F11999" t="str">
        <f t="shared" si="377"/>
        <v>29-5-1</v>
      </c>
    </row>
    <row r="12000" spans="1:6" x14ac:dyDescent="0.3">
      <c r="A12000">
        <v>2009</v>
      </c>
      <c r="B12000" t="s">
        <v>4174</v>
      </c>
      <c r="C12000" t="str">
        <f t="shared" si="376"/>
        <v>2009-Santo Andre/SP-29-5-1</v>
      </c>
      <c r="D12000" s="4">
        <v>6</v>
      </c>
      <c r="E12000">
        <v>13</v>
      </c>
      <c r="F12000" t="str">
        <f t="shared" si="377"/>
        <v>29-5-1</v>
      </c>
    </row>
    <row r="12001" spans="1:6" x14ac:dyDescent="0.3">
      <c r="A12001">
        <v>2009</v>
      </c>
      <c r="B12001" t="s">
        <v>2551</v>
      </c>
      <c r="C12001" t="str">
        <f t="shared" si="376"/>
        <v>2009-Santos/SP-29-5-1</v>
      </c>
      <c r="D12001" s="4">
        <v>9</v>
      </c>
      <c r="E12001">
        <v>27</v>
      </c>
      <c r="F12001" t="str">
        <f t="shared" si="377"/>
        <v>29-5-1</v>
      </c>
    </row>
    <row r="12002" spans="1:6" x14ac:dyDescent="0.3">
      <c r="A12002">
        <v>2009</v>
      </c>
      <c r="B12002" t="s">
        <v>2552</v>
      </c>
      <c r="C12002" t="str">
        <f t="shared" si="376"/>
        <v>2009-Sao Paulo/SP-29-5-1</v>
      </c>
      <c r="D12002" s="4">
        <v>5</v>
      </c>
      <c r="E12002">
        <v>44</v>
      </c>
      <c r="F12002" t="str">
        <f t="shared" si="377"/>
        <v>29-5-1</v>
      </c>
    </row>
    <row r="12003" spans="1:6" x14ac:dyDescent="0.3">
      <c r="A12003">
        <v>2009</v>
      </c>
      <c r="B12003" t="s">
        <v>3288</v>
      </c>
      <c r="C12003" t="str">
        <f t="shared" si="376"/>
        <v>2009-Sport/PE-29-5-1</v>
      </c>
      <c r="D12003" s="4">
        <v>7</v>
      </c>
      <c r="E12003">
        <v>18</v>
      </c>
      <c r="F12003" t="str">
        <f t="shared" si="377"/>
        <v>29-5-1</v>
      </c>
    </row>
    <row r="12004" spans="1:6" x14ac:dyDescent="0.3">
      <c r="A12004">
        <v>2009</v>
      </c>
      <c r="B12004" t="s">
        <v>3768</v>
      </c>
      <c r="C12004" t="str">
        <f t="shared" si="376"/>
        <v>2009-Vitoria/BA-29-5-1</v>
      </c>
      <c r="D12004" s="4">
        <v>1</v>
      </c>
      <c r="E12004">
        <v>25</v>
      </c>
      <c r="F12004" t="str">
        <f t="shared" si="377"/>
        <v>29-5-1</v>
      </c>
    </row>
    <row r="12005" spans="1:6" x14ac:dyDescent="0.3">
      <c r="A12005">
        <v>2009</v>
      </c>
      <c r="B12005" t="s">
        <v>3289</v>
      </c>
      <c r="C12005" t="str">
        <f t="shared" si="376"/>
        <v>2009-Atletico/MG-29-5-2</v>
      </c>
      <c r="D12005" s="4">
        <v>8</v>
      </c>
      <c r="E12005">
        <v>30</v>
      </c>
      <c r="F12005" t="str">
        <f t="shared" si="377"/>
        <v>29-5-2</v>
      </c>
    </row>
    <row r="12006" spans="1:6" x14ac:dyDescent="0.3">
      <c r="A12006">
        <v>2009</v>
      </c>
      <c r="B12006" t="s">
        <v>2554</v>
      </c>
      <c r="C12006" t="str">
        <f t="shared" si="376"/>
        <v>2009-Atletico/PR-29-5-2</v>
      </c>
      <c r="D12006" s="4">
        <v>4</v>
      </c>
      <c r="E12006">
        <v>21</v>
      </c>
      <c r="F12006" t="str">
        <f t="shared" si="377"/>
        <v>29-5-2</v>
      </c>
    </row>
    <row r="12007" spans="1:6" x14ac:dyDescent="0.3">
      <c r="A12007">
        <v>2009</v>
      </c>
      <c r="B12007" t="s">
        <v>4175</v>
      </c>
      <c r="C12007" t="str">
        <f t="shared" si="376"/>
        <v>2009-Avai/SC-29-5-2</v>
      </c>
      <c r="D12007" s="4">
        <v>7</v>
      </c>
      <c r="E12007">
        <v>35</v>
      </c>
      <c r="F12007" t="str">
        <f t="shared" si="377"/>
        <v>29-5-2</v>
      </c>
    </row>
    <row r="12008" spans="1:6" x14ac:dyDescent="0.3">
      <c r="A12008">
        <v>2009</v>
      </c>
      <c r="B12008" t="s">
        <v>4176</v>
      </c>
      <c r="C12008" t="str">
        <f t="shared" si="376"/>
        <v>2009-Barueri/SP-29-5-2</v>
      </c>
      <c r="D12008" s="4">
        <v>5</v>
      </c>
      <c r="E12008">
        <v>35</v>
      </c>
      <c r="F12008" t="str">
        <f t="shared" si="377"/>
        <v>29-5-2</v>
      </c>
    </row>
    <row r="12009" spans="1:6" x14ac:dyDescent="0.3">
      <c r="A12009">
        <v>2009</v>
      </c>
      <c r="B12009" t="s">
        <v>2555</v>
      </c>
      <c r="C12009" t="str">
        <f t="shared" si="376"/>
        <v>2009-Botafogo/RJ-29-5-2</v>
      </c>
      <c r="D12009" s="4">
        <v>4</v>
      </c>
      <c r="E12009">
        <v>21</v>
      </c>
      <c r="F12009" t="str">
        <f t="shared" si="377"/>
        <v>29-5-2</v>
      </c>
    </row>
    <row r="12010" spans="1:6" x14ac:dyDescent="0.3">
      <c r="A12010">
        <v>2009</v>
      </c>
      <c r="B12010" t="s">
        <v>2556</v>
      </c>
      <c r="C12010" t="str">
        <f t="shared" si="376"/>
        <v>2009-Corinthians/SP-29-5-2</v>
      </c>
      <c r="D12010" s="4">
        <v>11</v>
      </c>
      <c r="E12010">
        <v>32</v>
      </c>
      <c r="F12010" t="str">
        <f t="shared" si="377"/>
        <v>29-5-2</v>
      </c>
    </row>
    <row r="12011" spans="1:6" x14ac:dyDescent="0.3">
      <c r="A12011">
        <v>2009</v>
      </c>
      <c r="B12011" t="s">
        <v>3769</v>
      </c>
      <c r="C12011" t="str">
        <f t="shared" si="376"/>
        <v>2009-Coritiba/PR-29-5-2</v>
      </c>
      <c r="D12011" s="4">
        <v>10</v>
      </c>
      <c r="E12011">
        <v>25</v>
      </c>
      <c r="F12011" t="str">
        <f t="shared" si="377"/>
        <v>29-5-2</v>
      </c>
    </row>
    <row r="12012" spans="1:6" x14ac:dyDescent="0.3">
      <c r="A12012">
        <v>2009</v>
      </c>
      <c r="B12012" t="s">
        <v>2557</v>
      </c>
      <c r="C12012" t="str">
        <f t="shared" si="376"/>
        <v>2009-Cruzeiro/MG-29-5-2</v>
      </c>
      <c r="D12012" s="4">
        <v>8</v>
      </c>
      <c r="E12012">
        <v>19</v>
      </c>
      <c r="F12012" t="str">
        <f t="shared" si="377"/>
        <v>29-5-2</v>
      </c>
    </row>
    <row r="12013" spans="1:6" x14ac:dyDescent="0.3">
      <c r="A12013">
        <v>2009</v>
      </c>
      <c r="B12013" t="s">
        <v>2559</v>
      </c>
      <c r="C12013" t="str">
        <f t="shared" si="376"/>
        <v>2009-Flamengo/RJ-29-5-2</v>
      </c>
      <c r="D12013" s="4">
        <v>4</v>
      </c>
      <c r="E12013">
        <v>27</v>
      </c>
      <c r="F12013" t="str">
        <f t="shared" si="377"/>
        <v>29-5-2</v>
      </c>
    </row>
    <row r="12014" spans="1:6" x14ac:dyDescent="0.3">
      <c r="A12014">
        <v>2009</v>
      </c>
      <c r="B12014" t="s">
        <v>2560</v>
      </c>
      <c r="C12014" t="str">
        <f t="shared" si="376"/>
        <v>2009-Fluminense/RJ-29-5-2</v>
      </c>
      <c r="D12014" s="4">
        <v>2</v>
      </c>
      <c r="E12014">
        <v>21</v>
      </c>
      <c r="F12014" t="str">
        <f t="shared" si="377"/>
        <v>29-5-2</v>
      </c>
    </row>
    <row r="12015" spans="1:6" x14ac:dyDescent="0.3">
      <c r="A12015">
        <v>2009</v>
      </c>
      <c r="B12015" t="s">
        <v>2562</v>
      </c>
      <c r="C12015" t="str">
        <f t="shared" si="376"/>
        <v>2009-Goias/GO-29-5-2</v>
      </c>
      <c r="D12015" s="4">
        <v>7</v>
      </c>
      <c r="E12015">
        <v>43</v>
      </c>
      <c r="F12015" t="str">
        <f t="shared" si="377"/>
        <v>29-5-2</v>
      </c>
    </row>
    <row r="12016" spans="1:6" x14ac:dyDescent="0.3">
      <c r="A12016">
        <v>2009</v>
      </c>
      <c r="B12016" t="s">
        <v>2563</v>
      </c>
      <c r="C12016" t="str">
        <f t="shared" si="376"/>
        <v>2009-Gremio/RS-29-5-2</v>
      </c>
      <c r="D12016" s="4">
        <v>8</v>
      </c>
      <c r="E12016">
        <v>29</v>
      </c>
      <c r="F12016" t="str">
        <f t="shared" si="377"/>
        <v>29-5-2</v>
      </c>
    </row>
    <row r="12017" spans="1:6" x14ac:dyDescent="0.3">
      <c r="A12017">
        <v>2009</v>
      </c>
      <c r="B12017" t="s">
        <v>2564</v>
      </c>
      <c r="C12017" t="str">
        <f t="shared" si="376"/>
        <v>2009-Internacional/RS-29-5-2</v>
      </c>
      <c r="D12017" s="4">
        <v>9</v>
      </c>
      <c r="E12017">
        <v>47</v>
      </c>
      <c r="F12017" t="str">
        <f t="shared" si="377"/>
        <v>29-5-2</v>
      </c>
    </row>
    <row r="12018" spans="1:6" x14ac:dyDescent="0.3">
      <c r="A12018">
        <v>2009</v>
      </c>
      <c r="B12018" t="s">
        <v>3290</v>
      </c>
      <c r="C12018" t="str">
        <f t="shared" si="376"/>
        <v>2009-Nautico/PE-29-5-2</v>
      </c>
      <c r="D12018" s="4">
        <v>7</v>
      </c>
      <c r="E12018">
        <v>18</v>
      </c>
      <c r="F12018" t="str">
        <f t="shared" si="377"/>
        <v>29-5-2</v>
      </c>
    </row>
    <row r="12019" spans="1:6" x14ac:dyDescent="0.3">
      <c r="A12019">
        <v>2009</v>
      </c>
      <c r="B12019" t="s">
        <v>2565</v>
      </c>
      <c r="C12019" t="str">
        <f t="shared" si="376"/>
        <v>2009-Palmeiras/SP-29-5-2</v>
      </c>
      <c r="D12019" s="4">
        <v>9</v>
      </c>
      <c r="E12019">
        <v>40</v>
      </c>
      <c r="F12019" t="str">
        <f t="shared" si="377"/>
        <v>29-5-2</v>
      </c>
    </row>
    <row r="12020" spans="1:6" x14ac:dyDescent="0.3">
      <c r="A12020">
        <v>2009</v>
      </c>
      <c r="B12020" t="s">
        <v>4177</v>
      </c>
      <c r="C12020" t="str">
        <f t="shared" si="376"/>
        <v>2009-Santo Andre/SP-29-5-2</v>
      </c>
      <c r="D12020" s="4">
        <v>6</v>
      </c>
      <c r="E12020">
        <v>20</v>
      </c>
      <c r="F12020" t="str">
        <f t="shared" si="377"/>
        <v>29-5-2</v>
      </c>
    </row>
    <row r="12021" spans="1:6" x14ac:dyDescent="0.3">
      <c r="A12021">
        <v>2009</v>
      </c>
      <c r="B12021" t="s">
        <v>2569</v>
      </c>
      <c r="C12021" t="str">
        <f t="shared" si="376"/>
        <v>2009-Santos/SP-29-5-2</v>
      </c>
      <c r="D12021" s="4">
        <v>8</v>
      </c>
      <c r="E12021">
        <v>29</v>
      </c>
      <c r="F12021" t="str">
        <f t="shared" si="377"/>
        <v>29-5-2</v>
      </c>
    </row>
    <row r="12022" spans="1:6" x14ac:dyDescent="0.3">
      <c r="A12022">
        <v>2009</v>
      </c>
      <c r="B12022" t="s">
        <v>2570</v>
      </c>
      <c r="C12022" t="str">
        <f t="shared" si="376"/>
        <v>2009-Sao Paulo/SP-29-5-2</v>
      </c>
      <c r="D12022" s="4">
        <v>9</v>
      </c>
      <c r="E12022">
        <v>53</v>
      </c>
      <c r="F12022" t="str">
        <f t="shared" si="377"/>
        <v>29-5-2</v>
      </c>
    </row>
    <row r="12023" spans="1:6" x14ac:dyDescent="0.3">
      <c r="A12023">
        <v>2009</v>
      </c>
      <c r="B12023" t="s">
        <v>3291</v>
      </c>
      <c r="C12023" t="str">
        <f t="shared" si="376"/>
        <v>2009-Sport/PE-29-5-2</v>
      </c>
      <c r="D12023" s="4">
        <v>4</v>
      </c>
      <c r="E12023">
        <v>17</v>
      </c>
      <c r="F12023" t="str">
        <f t="shared" si="377"/>
        <v>29-5-2</v>
      </c>
    </row>
    <row r="12024" spans="1:6" x14ac:dyDescent="0.3">
      <c r="A12024">
        <v>2009</v>
      </c>
      <c r="B12024" t="s">
        <v>3771</v>
      </c>
      <c r="C12024" t="str">
        <f t="shared" si="376"/>
        <v>2009-Vitoria/BA-29-5-2</v>
      </c>
      <c r="D12024" s="4">
        <v>4</v>
      </c>
      <c r="E12024">
        <v>28</v>
      </c>
      <c r="F12024" t="str">
        <f t="shared" si="377"/>
        <v>29-5-2</v>
      </c>
    </row>
    <row r="12025" spans="1:6" x14ac:dyDescent="0.3">
      <c r="A12025">
        <v>2009</v>
      </c>
      <c r="B12025" t="s">
        <v>3292</v>
      </c>
      <c r="C12025" t="str">
        <f t="shared" si="376"/>
        <v>2009-Atletico/MG-29-5-3</v>
      </c>
      <c r="D12025" s="4">
        <v>13</v>
      </c>
      <c r="E12025">
        <v>41</v>
      </c>
      <c r="F12025" t="str">
        <f t="shared" si="377"/>
        <v>29-5-3</v>
      </c>
    </row>
    <row r="12026" spans="1:6" x14ac:dyDescent="0.3">
      <c r="A12026">
        <v>2009</v>
      </c>
      <c r="B12026" t="s">
        <v>2572</v>
      </c>
      <c r="C12026" t="str">
        <f t="shared" si="376"/>
        <v>2009-Atletico/PR-29-5-3</v>
      </c>
      <c r="D12026" s="4">
        <v>9</v>
      </c>
      <c r="E12026">
        <v>27</v>
      </c>
      <c r="F12026" t="str">
        <f t="shared" si="377"/>
        <v>29-5-3</v>
      </c>
    </row>
    <row r="12027" spans="1:6" x14ac:dyDescent="0.3">
      <c r="A12027">
        <v>2009</v>
      </c>
      <c r="B12027" t="s">
        <v>4178</v>
      </c>
      <c r="C12027" t="str">
        <f t="shared" si="376"/>
        <v>2009-Avai/SC-29-5-3</v>
      </c>
      <c r="D12027" s="4">
        <v>8</v>
      </c>
      <c r="E12027">
        <v>36</v>
      </c>
      <c r="F12027" t="str">
        <f t="shared" si="377"/>
        <v>29-5-3</v>
      </c>
    </row>
    <row r="12028" spans="1:6" x14ac:dyDescent="0.3">
      <c r="A12028">
        <v>2009</v>
      </c>
      <c r="B12028" t="s">
        <v>4179</v>
      </c>
      <c r="C12028" t="str">
        <f t="shared" si="376"/>
        <v>2009-Barueri/SP-29-5-3</v>
      </c>
      <c r="D12028" s="4">
        <v>11</v>
      </c>
      <c r="E12028">
        <v>27</v>
      </c>
      <c r="F12028" t="str">
        <f t="shared" si="377"/>
        <v>29-5-3</v>
      </c>
    </row>
    <row r="12029" spans="1:6" x14ac:dyDescent="0.3">
      <c r="A12029">
        <v>2009</v>
      </c>
      <c r="B12029" t="s">
        <v>2573</v>
      </c>
      <c r="C12029" t="str">
        <f t="shared" si="376"/>
        <v>2009-Botafogo/RJ-29-5-3</v>
      </c>
      <c r="D12029" s="4">
        <v>4</v>
      </c>
      <c r="E12029">
        <v>24</v>
      </c>
      <c r="F12029" t="str">
        <f t="shared" si="377"/>
        <v>29-5-3</v>
      </c>
    </row>
    <row r="12030" spans="1:6" x14ac:dyDescent="0.3">
      <c r="A12030">
        <v>2009</v>
      </c>
      <c r="B12030" t="s">
        <v>2574</v>
      </c>
      <c r="C12030" t="str">
        <f t="shared" si="376"/>
        <v>2009-Corinthians/SP-29-5-3</v>
      </c>
      <c r="D12030" s="4">
        <v>8</v>
      </c>
      <c r="E12030">
        <v>39</v>
      </c>
      <c r="F12030" t="str">
        <f t="shared" si="377"/>
        <v>29-5-3</v>
      </c>
    </row>
    <row r="12031" spans="1:6" x14ac:dyDescent="0.3">
      <c r="A12031">
        <v>2009</v>
      </c>
      <c r="B12031" t="s">
        <v>3772</v>
      </c>
      <c r="C12031" t="str">
        <f t="shared" si="376"/>
        <v>2009-Coritiba/PR-29-5-3</v>
      </c>
      <c r="D12031" s="4">
        <v>9</v>
      </c>
      <c r="E12031">
        <v>19</v>
      </c>
      <c r="F12031" t="str">
        <f t="shared" si="377"/>
        <v>29-5-3</v>
      </c>
    </row>
    <row r="12032" spans="1:6" x14ac:dyDescent="0.3">
      <c r="A12032">
        <v>2009</v>
      </c>
      <c r="B12032" t="s">
        <v>2575</v>
      </c>
      <c r="C12032" t="str">
        <f t="shared" si="376"/>
        <v>2009-Cruzeiro/MG-29-5-3</v>
      </c>
      <c r="D12032" s="4">
        <v>9</v>
      </c>
      <c r="E12032">
        <v>26</v>
      </c>
      <c r="F12032" t="str">
        <f t="shared" si="377"/>
        <v>29-5-3</v>
      </c>
    </row>
    <row r="12033" spans="1:6" x14ac:dyDescent="0.3">
      <c r="A12033">
        <v>2009</v>
      </c>
      <c r="B12033" t="s">
        <v>2577</v>
      </c>
      <c r="C12033" t="str">
        <f t="shared" si="376"/>
        <v>2009-Flamengo/RJ-29-5-3</v>
      </c>
      <c r="D12033" s="4">
        <v>6</v>
      </c>
      <c r="E12033">
        <v>36</v>
      </c>
      <c r="F12033" t="str">
        <f t="shared" si="377"/>
        <v>29-5-3</v>
      </c>
    </row>
    <row r="12034" spans="1:6" x14ac:dyDescent="0.3">
      <c r="A12034">
        <v>2009</v>
      </c>
      <c r="B12034" t="s">
        <v>2578</v>
      </c>
      <c r="C12034" t="str">
        <f t="shared" si="376"/>
        <v>2009-Fluminense/RJ-29-5-3</v>
      </c>
      <c r="D12034" s="4">
        <v>2</v>
      </c>
      <c r="E12034">
        <v>20</v>
      </c>
      <c r="F12034" t="str">
        <f t="shared" si="377"/>
        <v>29-5-3</v>
      </c>
    </row>
    <row r="12035" spans="1:6" x14ac:dyDescent="0.3">
      <c r="A12035">
        <v>2009</v>
      </c>
      <c r="B12035" t="s">
        <v>2580</v>
      </c>
      <c r="C12035" t="str">
        <f t="shared" ref="C12035:C12098" si="378">A12035&amp;"-"&amp;B12035</f>
        <v>2009-Goias/GO-29-5-3</v>
      </c>
      <c r="D12035" s="4">
        <v>6</v>
      </c>
      <c r="E12035">
        <v>36</v>
      </c>
      <c r="F12035" t="str">
        <f t="shared" ref="F12035:F12098" si="379">RIGHT(B12035,LEN(C12035)-FIND("-",C12035,6))</f>
        <v>29-5-3</v>
      </c>
    </row>
    <row r="12036" spans="1:6" x14ac:dyDescent="0.3">
      <c r="A12036">
        <v>2009</v>
      </c>
      <c r="B12036" t="s">
        <v>2581</v>
      </c>
      <c r="C12036" t="str">
        <f t="shared" si="378"/>
        <v>2009-Gremio/RS-29-5-3</v>
      </c>
      <c r="D12036" s="4">
        <v>9</v>
      </c>
      <c r="E12036">
        <v>24</v>
      </c>
      <c r="F12036" t="str">
        <f t="shared" si="379"/>
        <v>29-5-3</v>
      </c>
    </row>
    <row r="12037" spans="1:6" x14ac:dyDescent="0.3">
      <c r="A12037">
        <v>2009</v>
      </c>
      <c r="B12037" t="s">
        <v>2582</v>
      </c>
      <c r="C12037" t="str">
        <f t="shared" si="378"/>
        <v>2009-Internacional/RS-29-5-3</v>
      </c>
      <c r="D12037" s="4">
        <v>7</v>
      </c>
      <c r="E12037">
        <v>47</v>
      </c>
      <c r="F12037" t="str">
        <f t="shared" si="379"/>
        <v>29-5-3</v>
      </c>
    </row>
    <row r="12038" spans="1:6" x14ac:dyDescent="0.3">
      <c r="A12038">
        <v>2009</v>
      </c>
      <c r="B12038" t="s">
        <v>3293</v>
      </c>
      <c r="C12038" t="str">
        <f t="shared" si="378"/>
        <v>2009-Nautico/PE-29-5-3</v>
      </c>
      <c r="D12038" s="4">
        <v>9</v>
      </c>
      <c r="E12038">
        <v>28</v>
      </c>
      <c r="F12038" t="str">
        <f t="shared" si="379"/>
        <v>29-5-3</v>
      </c>
    </row>
    <row r="12039" spans="1:6" x14ac:dyDescent="0.3">
      <c r="A12039">
        <v>2009</v>
      </c>
      <c r="B12039" t="s">
        <v>2583</v>
      </c>
      <c r="C12039" t="str">
        <f t="shared" si="378"/>
        <v>2009-Palmeiras/SP-29-5-3</v>
      </c>
      <c r="D12039" s="4">
        <v>6</v>
      </c>
      <c r="E12039">
        <v>46</v>
      </c>
      <c r="F12039" t="str">
        <f t="shared" si="379"/>
        <v>29-5-3</v>
      </c>
    </row>
    <row r="12040" spans="1:6" x14ac:dyDescent="0.3">
      <c r="A12040">
        <v>2009</v>
      </c>
      <c r="B12040" t="s">
        <v>4180</v>
      </c>
      <c r="C12040" t="str">
        <f t="shared" si="378"/>
        <v>2009-Santo Andre/SP-29-5-3</v>
      </c>
      <c r="D12040" s="4">
        <v>6</v>
      </c>
      <c r="E12040">
        <v>20</v>
      </c>
      <c r="F12040" t="str">
        <f t="shared" si="379"/>
        <v>29-5-3</v>
      </c>
    </row>
    <row r="12041" spans="1:6" x14ac:dyDescent="0.3">
      <c r="A12041">
        <v>2009</v>
      </c>
      <c r="B12041" t="s">
        <v>2587</v>
      </c>
      <c r="C12041" t="str">
        <f t="shared" si="378"/>
        <v>2009-Santos/SP-29-5-3</v>
      </c>
      <c r="D12041" s="4">
        <v>8</v>
      </c>
      <c r="E12041">
        <v>39</v>
      </c>
      <c r="F12041" t="str">
        <f t="shared" si="379"/>
        <v>29-5-3</v>
      </c>
    </row>
    <row r="12042" spans="1:6" x14ac:dyDescent="0.3">
      <c r="A12042">
        <v>2009</v>
      </c>
      <c r="B12042" t="s">
        <v>2588</v>
      </c>
      <c r="C12042" t="str">
        <f t="shared" si="378"/>
        <v>2009-Sao Paulo/SP-29-5-3</v>
      </c>
      <c r="D12042" s="4">
        <v>11</v>
      </c>
      <c r="E12042">
        <v>47</v>
      </c>
      <c r="F12042" t="str">
        <f t="shared" si="379"/>
        <v>29-5-3</v>
      </c>
    </row>
    <row r="12043" spans="1:6" x14ac:dyDescent="0.3">
      <c r="A12043">
        <v>2009</v>
      </c>
      <c r="B12043" t="s">
        <v>3294</v>
      </c>
      <c r="C12043" t="str">
        <f t="shared" si="378"/>
        <v>2009-Sport/PE-29-5-3</v>
      </c>
      <c r="D12043" s="4">
        <v>6</v>
      </c>
      <c r="E12043">
        <v>17</v>
      </c>
      <c r="F12043" t="str">
        <f t="shared" si="379"/>
        <v>29-5-3</v>
      </c>
    </row>
    <row r="12044" spans="1:6" x14ac:dyDescent="0.3">
      <c r="A12044">
        <v>2009</v>
      </c>
      <c r="B12044" t="s">
        <v>3774</v>
      </c>
      <c r="C12044" t="str">
        <f t="shared" si="378"/>
        <v>2009-Vitoria/BA-29-5-3</v>
      </c>
      <c r="D12044" s="4">
        <v>5</v>
      </c>
      <c r="E12044">
        <v>32</v>
      </c>
      <c r="F12044" t="str">
        <f t="shared" si="379"/>
        <v>29-5-3</v>
      </c>
    </row>
    <row r="12045" spans="1:6" x14ac:dyDescent="0.3">
      <c r="A12045">
        <v>2009</v>
      </c>
      <c r="B12045" t="s">
        <v>3295</v>
      </c>
      <c r="C12045" t="str">
        <f t="shared" si="378"/>
        <v>2009-Atletico/MG-29-5-4</v>
      </c>
      <c r="D12045" s="4">
        <v>13</v>
      </c>
      <c r="E12045">
        <v>43</v>
      </c>
      <c r="F12045" t="str">
        <f t="shared" si="379"/>
        <v>29-5-4</v>
      </c>
    </row>
    <row r="12046" spans="1:6" x14ac:dyDescent="0.3">
      <c r="A12046">
        <v>2009</v>
      </c>
      <c r="B12046" t="s">
        <v>2590</v>
      </c>
      <c r="C12046" t="str">
        <f t="shared" si="378"/>
        <v>2009-Atletico/PR-29-5-4</v>
      </c>
      <c r="D12046" s="4">
        <v>12</v>
      </c>
      <c r="E12046">
        <v>24</v>
      </c>
      <c r="F12046" t="str">
        <f t="shared" si="379"/>
        <v>29-5-4</v>
      </c>
    </row>
    <row r="12047" spans="1:6" x14ac:dyDescent="0.3">
      <c r="A12047">
        <v>2009</v>
      </c>
      <c r="B12047" t="s">
        <v>4181</v>
      </c>
      <c r="C12047" t="str">
        <f t="shared" si="378"/>
        <v>2009-Avai/SC-29-5-4</v>
      </c>
      <c r="D12047" s="4">
        <v>11</v>
      </c>
      <c r="E12047">
        <v>37</v>
      </c>
      <c r="F12047" t="str">
        <f t="shared" si="379"/>
        <v>29-5-4</v>
      </c>
    </row>
    <row r="12048" spans="1:6" x14ac:dyDescent="0.3">
      <c r="A12048">
        <v>2009</v>
      </c>
      <c r="B12048" t="s">
        <v>4182</v>
      </c>
      <c r="C12048" t="str">
        <f t="shared" si="378"/>
        <v>2009-Barueri/SP-29-5-4</v>
      </c>
      <c r="D12048" s="4">
        <v>10</v>
      </c>
      <c r="E12048">
        <v>35</v>
      </c>
      <c r="F12048" t="str">
        <f t="shared" si="379"/>
        <v>29-5-4</v>
      </c>
    </row>
    <row r="12049" spans="1:6" x14ac:dyDescent="0.3">
      <c r="A12049">
        <v>2009</v>
      </c>
      <c r="B12049" t="s">
        <v>2591</v>
      </c>
      <c r="C12049" t="str">
        <f t="shared" si="378"/>
        <v>2009-Botafogo/RJ-29-5-4</v>
      </c>
      <c r="D12049" s="4">
        <v>8</v>
      </c>
      <c r="E12049">
        <v>16</v>
      </c>
      <c r="F12049" t="str">
        <f t="shared" si="379"/>
        <v>29-5-4</v>
      </c>
    </row>
    <row r="12050" spans="1:6" x14ac:dyDescent="0.3">
      <c r="A12050">
        <v>2009</v>
      </c>
      <c r="B12050" t="s">
        <v>2592</v>
      </c>
      <c r="C12050" t="str">
        <f t="shared" si="378"/>
        <v>2009-Corinthians/SP-29-5-4</v>
      </c>
      <c r="D12050" s="4">
        <v>7.9999919999999998</v>
      </c>
      <c r="E12050">
        <v>24</v>
      </c>
      <c r="F12050" t="str">
        <f t="shared" si="379"/>
        <v>29-5-4</v>
      </c>
    </row>
    <row r="12051" spans="1:6" x14ac:dyDescent="0.3">
      <c r="A12051">
        <v>2009</v>
      </c>
      <c r="B12051" t="s">
        <v>3775</v>
      </c>
      <c r="C12051" t="str">
        <f t="shared" si="378"/>
        <v>2009-Coritiba/PR-29-5-4</v>
      </c>
      <c r="D12051" s="4">
        <v>6</v>
      </c>
      <c r="E12051">
        <v>23</v>
      </c>
      <c r="F12051" t="str">
        <f t="shared" si="379"/>
        <v>29-5-4</v>
      </c>
    </row>
    <row r="12052" spans="1:6" x14ac:dyDescent="0.3">
      <c r="A12052">
        <v>2009</v>
      </c>
      <c r="B12052" t="s">
        <v>2593</v>
      </c>
      <c r="C12052" t="str">
        <f t="shared" si="378"/>
        <v>2009-Cruzeiro/MG-29-5-4</v>
      </c>
      <c r="D12052" s="4">
        <v>11</v>
      </c>
      <c r="E12052">
        <v>25</v>
      </c>
      <c r="F12052" t="str">
        <f t="shared" si="379"/>
        <v>29-5-4</v>
      </c>
    </row>
    <row r="12053" spans="1:6" x14ac:dyDescent="0.3">
      <c r="A12053">
        <v>2009</v>
      </c>
      <c r="B12053" t="s">
        <v>2595</v>
      </c>
      <c r="C12053" t="str">
        <f t="shared" si="378"/>
        <v>2009-Flamengo/RJ-29-5-4</v>
      </c>
      <c r="D12053" s="4">
        <v>3</v>
      </c>
      <c r="E12053">
        <v>27</v>
      </c>
      <c r="F12053" t="str">
        <f t="shared" si="379"/>
        <v>29-5-4</v>
      </c>
    </row>
    <row r="12054" spans="1:6" x14ac:dyDescent="0.3">
      <c r="A12054">
        <v>2009</v>
      </c>
      <c r="B12054" t="s">
        <v>2596</v>
      </c>
      <c r="C12054" t="str">
        <f t="shared" si="378"/>
        <v>2009-Fluminense/RJ-29-5-4</v>
      </c>
      <c r="D12054" s="4">
        <v>5</v>
      </c>
      <c r="E12054">
        <v>20</v>
      </c>
      <c r="F12054" t="str">
        <f t="shared" si="379"/>
        <v>29-5-4</v>
      </c>
    </row>
    <row r="12055" spans="1:6" x14ac:dyDescent="0.3">
      <c r="A12055">
        <v>2009</v>
      </c>
      <c r="B12055" t="s">
        <v>2598</v>
      </c>
      <c r="C12055" t="str">
        <f t="shared" si="378"/>
        <v>2009-Goias/GO-29-5-4</v>
      </c>
      <c r="D12055" s="4">
        <v>9</v>
      </c>
      <c r="E12055">
        <v>37</v>
      </c>
      <c r="F12055" t="str">
        <f t="shared" si="379"/>
        <v>29-5-4</v>
      </c>
    </row>
    <row r="12056" spans="1:6" x14ac:dyDescent="0.3">
      <c r="A12056">
        <v>2009</v>
      </c>
      <c r="B12056" t="s">
        <v>2599</v>
      </c>
      <c r="C12056" t="str">
        <f t="shared" si="378"/>
        <v>2009-Gremio/RS-29-5-4</v>
      </c>
      <c r="D12056" s="4">
        <v>9</v>
      </c>
      <c r="E12056">
        <v>16</v>
      </c>
      <c r="F12056" t="str">
        <f t="shared" si="379"/>
        <v>29-5-4</v>
      </c>
    </row>
    <row r="12057" spans="1:6" x14ac:dyDescent="0.3">
      <c r="A12057">
        <v>2009</v>
      </c>
      <c r="B12057" t="s">
        <v>2600</v>
      </c>
      <c r="C12057" t="str">
        <f t="shared" si="378"/>
        <v>2009-Internacional/RS-29-5-4</v>
      </c>
      <c r="D12057" s="4">
        <v>7</v>
      </c>
      <c r="E12057">
        <v>40</v>
      </c>
      <c r="F12057" t="str">
        <f t="shared" si="379"/>
        <v>29-5-4</v>
      </c>
    </row>
    <row r="12058" spans="1:6" x14ac:dyDescent="0.3">
      <c r="A12058">
        <v>2009</v>
      </c>
      <c r="B12058" t="s">
        <v>3296</v>
      </c>
      <c r="C12058" t="str">
        <f t="shared" si="378"/>
        <v>2009-Nautico/PE-29-5-4</v>
      </c>
      <c r="D12058" s="4">
        <v>9</v>
      </c>
      <c r="E12058">
        <v>28</v>
      </c>
      <c r="F12058" t="str">
        <f t="shared" si="379"/>
        <v>29-5-4</v>
      </c>
    </row>
    <row r="12059" spans="1:6" x14ac:dyDescent="0.3">
      <c r="A12059">
        <v>2009</v>
      </c>
      <c r="B12059" t="s">
        <v>2601</v>
      </c>
      <c r="C12059" t="str">
        <f t="shared" si="378"/>
        <v>2009-Palmeiras/SP-29-5-4</v>
      </c>
      <c r="D12059" s="4">
        <v>6</v>
      </c>
      <c r="E12059">
        <v>37</v>
      </c>
      <c r="F12059" t="str">
        <f t="shared" si="379"/>
        <v>29-5-4</v>
      </c>
    </row>
    <row r="12060" spans="1:6" x14ac:dyDescent="0.3">
      <c r="A12060">
        <v>2009</v>
      </c>
      <c r="B12060" t="s">
        <v>4183</v>
      </c>
      <c r="C12060" t="str">
        <f t="shared" si="378"/>
        <v>2009-Santo Andre/SP-29-5-4</v>
      </c>
      <c r="D12060" s="4">
        <v>6</v>
      </c>
      <c r="E12060">
        <v>23</v>
      </c>
      <c r="F12060" t="str">
        <f t="shared" si="379"/>
        <v>29-5-4</v>
      </c>
    </row>
    <row r="12061" spans="1:6" x14ac:dyDescent="0.3">
      <c r="A12061">
        <v>2009</v>
      </c>
      <c r="B12061" t="s">
        <v>2605</v>
      </c>
      <c r="C12061" t="str">
        <f t="shared" si="378"/>
        <v>2009-Santos/SP-29-5-4</v>
      </c>
      <c r="D12061" s="4">
        <v>6</v>
      </c>
      <c r="E12061">
        <v>37</v>
      </c>
      <c r="F12061" t="str">
        <f t="shared" si="379"/>
        <v>29-5-4</v>
      </c>
    </row>
    <row r="12062" spans="1:6" x14ac:dyDescent="0.3">
      <c r="A12062">
        <v>2009</v>
      </c>
      <c r="B12062" t="s">
        <v>2606</v>
      </c>
      <c r="C12062" t="str">
        <f t="shared" si="378"/>
        <v>2009-Sao Paulo/SP-29-5-4</v>
      </c>
      <c r="D12062" s="4">
        <v>9</v>
      </c>
      <c r="E12062">
        <v>51</v>
      </c>
      <c r="F12062" t="str">
        <f t="shared" si="379"/>
        <v>29-5-4</v>
      </c>
    </row>
    <row r="12063" spans="1:6" x14ac:dyDescent="0.3">
      <c r="A12063">
        <v>2009</v>
      </c>
      <c r="B12063" t="s">
        <v>3297</v>
      </c>
      <c r="C12063" t="str">
        <f t="shared" si="378"/>
        <v>2009-Sport/PE-29-5-4</v>
      </c>
      <c r="D12063" s="4">
        <v>3</v>
      </c>
      <c r="E12063">
        <v>20</v>
      </c>
      <c r="F12063" t="str">
        <f t="shared" si="379"/>
        <v>29-5-4</v>
      </c>
    </row>
    <row r="12064" spans="1:6" x14ac:dyDescent="0.3">
      <c r="A12064">
        <v>2009</v>
      </c>
      <c r="B12064" t="s">
        <v>3777</v>
      </c>
      <c r="C12064" t="str">
        <f t="shared" si="378"/>
        <v>2009-Vitoria/BA-29-5-4</v>
      </c>
      <c r="D12064" s="4">
        <v>4</v>
      </c>
      <c r="E12064">
        <v>30</v>
      </c>
      <c r="F12064" t="str">
        <f t="shared" si="379"/>
        <v>29-5-4</v>
      </c>
    </row>
    <row r="12065" spans="1:6" x14ac:dyDescent="0.3">
      <c r="A12065">
        <v>2009</v>
      </c>
      <c r="B12065" t="s">
        <v>3298</v>
      </c>
      <c r="C12065" t="str">
        <f t="shared" si="378"/>
        <v>2009-Atletico/MG-30-2-0</v>
      </c>
      <c r="D12065" s="4">
        <v>3.2941199999999999</v>
      </c>
      <c r="E12065">
        <v>14</v>
      </c>
      <c r="F12065" t="str">
        <f t="shared" si="379"/>
        <v>30-2-0</v>
      </c>
    </row>
    <row r="12066" spans="1:6" x14ac:dyDescent="0.3">
      <c r="A12066">
        <v>2009</v>
      </c>
      <c r="B12066" t="s">
        <v>2608</v>
      </c>
      <c r="C12066" t="str">
        <f t="shared" si="378"/>
        <v>2009-Atletico/PR-30-2-0</v>
      </c>
      <c r="D12066" s="4">
        <v>3.3125</v>
      </c>
      <c r="E12066">
        <v>14</v>
      </c>
      <c r="F12066" t="str">
        <f t="shared" si="379"/>
        <v>30-2-0</v>
      </c>
    </row>
    <row r="12067" spans="1:6" x14ac:dyDescent="0.3">
      <c r="A12067">
        <v>2009</v>
      </c>
      <c r="B12067" t="s">
        <v>4184</v>
      </c>
      <c r="C12067" t="str">
        <f t="shared" si="378"/>
        <v>2009-Avai/SC-30-2-0</v>
      </c>
      <c r="D12067" s="4">
        <v>3.0000010000000001</v>
      </c>
      <c r="E12067">
        <v>16</v>
      </c>
      <c r="F12067" t="str">
        <f t="shared" si="379"/>
        <v>30-2-0</v>
      </c>
    </row>
    <row r="12068" spans="1:6" x14ac:dyDescent="0.3">
      <c r="A12068">
        <v>2009</v>
      </c>
      <c r="B12068" t="s">
        <v>4185</v>
      </c>
      <c r="C12068" t="str">
        <f t="shared" si="378"/>
        <v>2009-Barueri/SP-30-2-0</v>
      </c>
      <c r="D12068" s="4">
        <v>3.0465100000000001</v>
      </c>
      <c r="E12068">
        <v>16</v>
      </c>
      <c r="F12068" t="str">
        <f t="shared" si="379"/>
        <v>30-2-0</v>
      </c>
    </row>
    <row r="12069" spans="1:6" x14ac:dyDescent="0.3">
      <c r="A12069">
        <v>2009</v>
      </c>
      <c r="B12069" t="s">
        <v>2609</v>
      </c>
      <c r="C12069" t="str">
        <f t="shared" si="378"/>
        <v>2009-Botafogo/RJ-30-2-0</v>
      </c>
      <c r="D12069" s="4">
        <v>2.7142870000000001</v>
      </c>
      <c r="E12069">
        <v>16</v>
      </c>
      <c r="F12069" t="str">
        <f t="shared" si="379"/>
        <v>30-2-0</v>
      </c>
    </row>
    <row r="12070" spans="1:6" x14ac:dyDescent="0.3">
      <c r="A12070">
        <v>2009</v>
      </c>
      <c r="B12070" t="s">
        <v>2610</v>
      </c>
      <c r="C12070" t="str">
        <f t="shared" si="378"/>
        <v>2009-Corinthians/SP-30-2-0</v>
      </c>
      <c r="D12070" s="4">
        <v>2.8181790000000002</v>
      </c>
      <c r="E12070">
        <v>16</v>
      </c>
      <c r="F12070" t="str">
        <f t="shared" si="379"/>
        <v>30-2-0</v>
      </c>
    </row>
    <row r="12071" spans="1:6" x14ac:dyDescent="0.3">
      <c r="A12071">
        <v>2009</v>
      </c>
      <c r="B12071" t="s">
        <v>3778</v>
      </c>
      <c r="C12071" t="str">
        <f t="shared" si="378"/>
        <v>2009-Coritiba/PR-30-2-0</v>
      </c>
      <c r="D12071" s="4">
        <v>2.6666720000000002</v>
      </c>
      <c r="E12071">
        <v>16</v>
      </c>
      <c r="F12071" t="str">
        <f t="shared" si="379"/>
        <v>30-2-0</v>
      </c>
    </row>
    <row r="12072" spans="1:6" x14ac:dyDescent="0.3">
      <c r="A12072">
        <v>2009</v>
      </c>
      <c r="B12072" t="s">
        <v>2611</v>
      </c>
      <c r="C12072" t="str">
        <f t="shared" si="378"/>
        <v>2009-Cruzeiro/MG-30-2-0</v>
      </c>
      <c r="D12072" s="4">
        <v>5.999994</v>
      </c>
      <c r="E12072">
        <v>14</v>
      </c>
      <c r="F12072" t="str">
        <f t="shared" si="379"/>
        <v>30-2-0</v>
      </c>
    </row>
    <row r="12073" spans="1:6" x14ac:dyDescent="0.3">
      <c r="A12073">
        <v>2009</v>
      </c>
      <c r="B12073" t="s">
        <v>2613</v>
      </c>
      <c r="C12073" t="str">
        <f t="shared" si="378"/>
        <v>2009-Flamengo/RJ-30-2-0</v>
      </c>
      <c r="D12073" s="4">
        <v>3.0909059999999999</v>
      </c>
      <c r="E12073">
        <v>14</v>
      </c>
      <c r="F12073" t="str">
        <f t="shared" si="379"/>
        <v>30-2-0</v>
      </c>
    </row>
    <row r="12074" spans="1:6" x14ac:dyDescent="0.3">
      <c r="A12074">
        <v>2009</v>
      </c>
      <c r="B12074" t="s">
        <v>2614</v>
      </c>
      <c r="C12074" t="str">
        <f t="shared" si="378"/>
        <v>2009-Fluminense/RJ-30-2-0</v>
      </c>
      <c r="D12074" s="4">
        <v>2</v>
      </c>
      <c r="E12074">
        <v>10</v>
      </c>
      <c r="F12074" t="str">
        <f t="shared" si="379"/>
        <v>30-2-0</v>
      </c>
    </row>
    <row r="12075" spans="1:6" x14ac:dyDescent="0.3">
      <c r="A12075">
        <v>2009</v>
      </c>
      <c r="B12075" t="s">
        <v>2616</v>
      </c>
      <c r="C12075" t="str">
        <f t="shared" si="378"/>
        <v>2009-Goias/GO-30-2-0</v>
      </c>
      <c r="D12075" s="4">
        <v>2.3333409999999999</v>
      </c>
      <c r="E12075">
        <v>16</v>
      </c>
      <c r="F12075" t="str">
        <f t="shared" si="379"/>
        <v>30-2-0</v>
      </c>
    </row>
    <row r="12076" spans="1:6" x14ac:dyDescent="0.3">
      <c r="A12076">
        <v>2009</v>
      </c>
      <c r="B12076" t="s">
        <v>2617</v>
      </c>
      <c r="C12076" t="str">
        <f t="shared" si="378"/>
        <v>2009-Gremio/RS-30-2-0</v>
      </c>
      <c r="D12076" s="4">
        <v>3.1538430000000002</v>
      </c>
      <c r="E12076">
        <v>16</v>
      </c>
      <c r="F12076" t="str">
        <f t="shared" si="379"/>
        <v>30-2-0</v>
      </c>
    </row>
    <row r="12077" spans="1:6" x14ac:dyDescent="0.3">
      <c r="A12077">
        <v>2009</v>
      </c>
      <c r="B12077" t="s">
        <v>2618</v>
      </c>
      <c r="C12077" t="str">
        <f t="shared" si="378"/>
        <v>2009-Internacional/RS-30-2-0</v>
      </c>
      <c r="D12077" s="4">
        <v>2.6666660000000002</v>
      </c>
      <c r="E12077">
        <v>16</v>
      </c>
      <c r="F12077" t="str">
        <f t="shared" si="379"/>
        <v>30-2-0</v>
      </c>
    </row>
    <row r="12078" spans="1:6" x14ac:dyDescent="0.3">
      <c r="A12078">
        <v>2009</v>
      </c>
      <c r="B12078" t="s">
        <v>3299</v>
      </c>
      <c r="C12078" t="str">
        <f t="shared" si="378"/>
        <v>2009-Nautico/PE-30-2-0</v>
      </c>
      <c r="D12078" s="4">
        <v>2.7</v>
      </c>
      <c r="E12078">
        <v>16</v>
      </c>
      <c r="F12078" t="str">
        <f t="shared" si="379"/>
        <v>30-2-0</v>
      </c>
    </row>
    <row r="12079" spans="1:6" x14ac:dyDescent="0.3">
      <c r="A12079">
        <v>2009</v>
      </c>
      <c r="B12079" t="s">
        <v>2619</v>
      </c>
      <c r="C12079" t="str">
        <f t="shared" si="378"/>
        <v>2009-Palmeiras/SP-30-2-0</v>
      </c>
      <c r="D12079" s="4">
        <v>0</v>
      </c>
      <c r="E12079">
        <v>16</v>
      </c>
      <c r="F12079" t="str">
        <f t="shared" si="379"/>
        <v>30-2-0</v>
      </c>
    </row>
    <row r="12080" spans="1:6" x14ac:dyDescent="0.3">
      <c r="A12080">
        <v>2009</v>
      </c>
      <c r="B12080" t="s">
        <v>4186</v>
      </c>
      <c r="C12080" t="str">
        <f t="shared" si="378"/>
        <v>2009-Santo Andre/SP-30-2-0</v>
      </c>
      <c r="D12080" s="4">
        <v>1.765436</v>
      </c>
      <c r="E12080">
        <v>10</v>
      </c>
      <c r="F12080" t="str">
        <f t="shared" si="379"/>
        <v>30-2-0</v>
      </c>
    </row>
    <row r="12081" spans="1:6" x14ac:dyDescent="0.3">
      <c r="A12081">
        <v>2009</v>
      </c>
      <c r="B12081" t="s">
        <v>2623</v>
      </c>
      <c r="C12081" t="str">
        <f t="shared" si="378"/>
        <v>2009-Santos/SP-30-2-0</v>
      </c>
      <c r="D12081" s="4">
        <v>3.2</v>
      </c>
      <c r="E12081">
        <v>16</v>
      </c>
      <c r="F12081" t="str">
        <f t="shared" si="379"/>
        <v>30-2-0</v>
      </c>
    </row>
    <row r="12082" spans="1:6" x14ac:dyDescent="0.3">
      <c r="A12082">
        <v>2009</v>
      </c>
      <c r="B12082" t="s">
        <v>2624</v>
      </c>
      <c r="C12082" t="str">
        <f t="shared" si="378"/>
        <v>2009-Sao Paulo/SP-30-2-0</v>
      </c>
      <c r="D12082" s="4">
        <v>0</v>
      </c>
      <c r="E12082">
        <v>16</v>
      </c>
      <c r="F12082" t="str">
        <f t="shared" si="379"/>
        <v>30-2-0</v>
      </c>
    </row>
    <row r="12083" spans="1:6" x14ac:dyDescent="0.3">
      <c r="A12083">
        <v>2009</v>
      </c>
      <c r="B12083" t="s">
        <v>3300</v>
      </c>
      <c r="C12083" t="str">
        <f t="shared" si="378"/>
        <v>2009-Sport/PE-30-2-0</v>
      </c>
      <c r="D12083" s="4">
        <v>2.2999999999999998</v>
      </c>
      <c r="E12083">
        <v>10</v>
      </c>
      <c r="F12083" t="str">
        <f t="shared" si="379"/>
        <v>30-2-0</v>
      </c>
    </row>
    <row r="12084" spans="1:6" x14ac:dyDescent="0.3">
      <c r="A12084">
        <v>2009</v>
      </c>
      <c r="B12084" t="s">
        <v>3780</v>
      </c>
      <c r="C12084" t="str">
        <f t="shared" si="378"/>
        <v>2009-Vitoria/BA-30-2-0</v>
      </c>
      <c r="D12084" s="4">
        <v>2.8571399999999998</v>
      </c>
      <c r="E12084">
        <v>16</v>
      </c>
      <c r="F12084" t="str">
        <f t="shared" si="379"/>
        <v>30-2-0</v>
      </c>
    </row>
    <row r="12085" spans="1:6" x14ac:dyDescent="0.3">
      <c r="A12085">
        <v>2009</v>
      </c>
      <c r="B12085" t="s">
        <v>3301</v>
      </c>
      <c r="C12085" t="str">
        <f t="shared" si="378"/>
        <v>2009-Atletico/MG-30-2-1</v>
      </c>
      <c r="D12085" s="4">
        <v>2.390625</v>
      </c>
      <c r="E12085">
        <v>11</v>
      </c>
      <c r="F12085" t="str">
        <f t="shared" si="379"/>
        <v>30-2-1</v>
      </c>
    </row>
    <row r="12086" spans="1:6" x14ac:dyDescent="0.3">
      <c r="A12086">
        <v>2009</v>
      </c>
      <c r="B12086" t="s">
        <v>2626</v>
      </c>
      <c r="C12086" t="str">
        <f t="shared" si="378"/>
        <v>2009-Atletico/PR-30-2-1</v>
      </c>
      <c r="D12086" s="4">
        <v>2</v>
      </c>
      <c r="E12086">
        <v>16</v>
      </c>
      <c r="F12086" t="str">
        <f t="shared" si="379"/>
        <v>30-2-1</v>
      </c>
    </row>
    <row r="12087" spans="1:6" x14ac:dyDescent="0.3">
      <c r="A12087">
        <v>2009</v>
      </c>
      <c r="B12087" t="s">
        <v>4187</v>
      </c>
      <c r="C12087" t="str">
        <f t="shared" si="378"/>
        <v>2009-Avai/SC-30-2-1</v>
      </c>
      <c r="D12087" s="4">
        <v>2.6666720000000002</v>
      </c>
      <c r="E12087">
        <v>16</v>
      </c>
      <c r="F12087" t="str">
        <f t="shared" si="379"/>
        <v>30-2-1</v>
      </c>
    </row>
    <row r="12088" spans="1:6" x14ac:dyDescent="0.3">
      <c r="A12088">
        <v>2009</v>
      </c>
      <c r="B12088" t="s">
        <v>4188</v>
      </c>
      <c r="C12088" t="str">
        <f t="shared" si="378"/>
        <v>2009-Barueri/SP-30-2-1</v>
      </c>
      <c r="D12088" s="4">
        <v>2.4166629999999998</v>
      </c>
      <c r="E12088">
        <v>16</v>
      </c>
      <c r="F12088" t="str">
        <f t="shared" si="379"/>
        <v>30-2-1</v>
      </c>
    </row>
    <row r="12089" spans="1:6" x14ac:dyDescent="0.3">
      <c r="A12089">
        <v>2009</v>
      </c>
      <c r="B12089" t="s">
        <v>2627</v>
      </c>
      <c r="C12089" t="str">
        <f t="shared" si="378"/>
        <v>2009-Botafogo/RJ-30-2-1</v>
      </c>
      <c r="D12089" s="4">
        <v>2.0000019999999998</v>
      </c>
      <c r="E12089">
        <v>10</v>
      </c>
      <c r="F12089" t="str">
        <f t="shared" si="379"/>
        <v>30-2-1</v>
      </c>
    </row>
    <row r="12090" spans="1:6" x14ac:dyDescent="0.3">
      <c r="A12090">
        <v>2009</v>
      </c>
      <c r="B12090" t="s">
        <v>2628</v>
      </c>
      <c r="C12090" t="str">
        <f t="shared" si="378"/>
        <v>2009-Corinthians/SP-30-2-1</v>
      </c>
      <c r="D12090" s="4">
        <v>3.7037140000000002</v>
      </c>
      <c r="E12090">
        <v>14</v>
      </c>
      <c r="F12090" t="str">
        <f t="shared" si="379"/>
        <v>30-2-1</v>
      </c>
    </row>
    <row r="12091" spans="1:6" x14ac:dyDescent="0.3">
      <c r="A12091">
        <v>2009</v>
      </c>
      <c r="B12091" t="s">
        <v>3781</v>
      </c>
      <c r="C12091" t="str">
        <f t="shared" si="378"/>
        <v>2009-Coritiba/PR-30-2-1</v>
      </c>
      <c r="D12091" s="4">
        <v>2.684215</v>
      </c>
      <c r="E12091">
        <v>16</v>
      </c>
      <c r="F12091" t="str">
        <f t="shared" si="379"/>
        <v>30-2-1</v>
      </c>
    </row>
    <row r="12092" spans="1:6" x14ac:dyDescent="0.3">
      <c r="A12092">
        <v>2009</v>
      </c>
      <c r="B12092" t="s">
        <v>2629</v>
      </c>
      <c r="C12092" t="str">
        <f t="shared" si="378"/>
        <v>2009-Cruzeiro/MG-30-2-1</v>
      </c>
      <c r="D12092" s="4">
        <v>2.9473690000000001</v>
      </c>
      <c r="E12092">
        <v>16</v>
      </c>
      <c r="F12092" t="str">
        <f t="shared" si="379"/>
        <v>30-2-1</v>
      </c>
    </row>
    <row r="12093" spans="1:6" x14ac:dyDescent="0.3">
      <c r="A12093">
        <v>2009</v>
      </c>
      <c r="B12093" t="s">
        <v>2631</v>
      </c>
      <c r="C12093" t="str">
        <f t="shared" si="378"/>
        <v>2009-Flamengo/RJ-30-2-1</v>
      </c>
      <c r="D12093" s="4">
        <v>2.8260900000000002</v>
      </c>
      <c r="E12093">
        <v>16</v>
      </c>
      <c r="F12093" t="str">
        <f t="shared" si="379"/>
        <v>30-2-1</v>
      </c>
    </row>
    <row r="12094" spans="1:6" x14ac:dyDescent="0.3">
      <c r="A12094">
        <v>2009</v>
      </c>
      <c r="B12094" t="s">
        <v>2632</v>
      </c>
      <c r="C12094" t="str">
        <f t="shared" si="378"/>
        <v>2009-Fluminense/RJ-30-2-1</v>
      </c>
      <c r="D12094" s="4">
        <v>2</v>
      </c>
      <c r="E12094">
        <v>8</v>
      </c>
      <c r="F12094" t="str">
        <f t="shared" si="379"/>
        <v>30-2-1</v>
      </c>
    </row>
    <row r="12095" spans="1:6" x14ac:dyDescent="0.3">
      <c r="A12095">
        <v>2009</v>
      </c>
      <c r="B12095" t="s">
        <v>2634</v>
      </c>
      <c r="C12095" t="str">
        <f t="shared" si="378"/>
        <v>2009-Goias/GO-30-2-1</v>
      </c>
      <c r="D12095" s="4">
        <v>2.6470590000000001</v>
      </c>
      <c r="E12095">
        <v>16</v>
      </c>
      <c r="F12095" t="str">
        <f t="shared" si="379"/>
        <v>30-2-1</v>
      </c>
    </row>
    <row r="12096" spans="1:6" x14ac:dyDescent="0.3">
      <c r="A12096">
        <v>2009</v>
      </c>
      <c r="B12096" t="s">
        <v>2635</v>
      </c>
      <c r="C12096" t="str">
        <f t="shared" si="378"/>
        <v>2009-Gremio/RS-30-2-1</v>
      </c>
      <c r="D12096" s="4">
        <v>3.2</v>
      </c>
      <c r="E12096">
        <v>16</v>
      </c>
      <c r="F12096" t="str">
        <f t="shared" si="379"/>
        <v>30-2-1</v>
      </c>
    </row>
    <row r="12097" spans="1:6" x14ac:dyDescent="0.3">
      <c r="A12097">
        <v>2009</v>
      </c>
      <c r="B12097" t="s">
        <v>2636</v>
      </c>
      <c r="C12097" t="str">
        <f t="shared" si="378"/>
        <v>2009-Internacional/RS-30-2-1</v>
      </c>
      <c r="D12097" s="4">
        <v>2.6702110000000001</v>
      </c>
      <c r="E12097">
        <v>14</v>
      </c>
      <c r="F12097" t="str">
        <f t="shared" si="379"/>
        <v>30-2-1</v>
      </c>
    </row>
    <row r="12098" spans="1:6" x14ac:dyDescent="0.3">
      <c r="A12098">
        <v>2009</v>
      </c>
      <c r="B12098" t="s">
        <v>3302</v>
      </c>
      <c r="C12098" t="str">
        <f t="shared" si="378"/>
        <v>2009-Nautico/PE-30-2-1</v>
      </c>
      <c r="D12098" s="4">
        <v>2.8333390000000001</v>
      </c>
      <c r="E12098">
        <v>14</v>
      </c>
      <c r="F12098" t="str">
        <f t="shared" si="379"/>
        <v>30-2-1</v>
      </c>
    </row>
    <row r="12099" spans="1:6" x14ac:dyDescent="0.3">
      <c r="A12099">
        <v>2009</v>
      </c>
      <c r="B12099" t="s">
        <v>2637</v>
      </c>
      <c r="C12099" t="str">
        <f t="shared" ref="C12099:C12162" si="380">A12099&amp;"-"&amp;B12099</f>
        <v>2009-Palmeiras/SP-30-2-1</v>
      </c>
      <c r="D12099" s="4">
        <v>2.88</v>
      </c>
      <c r="E12099">
        <v>16</v>
      </c>
      <c r="F12099" t="str">
        <f t="shared" ref="F12099:F12162" si="381">RIGHT(B12099,LEN(C12099)-FIND("-",C12099,6))</f>
        <v>30-2-1</v>
      </c>
    </row>
    <row r="12100" spans="1:6" x14ac:dyDescent="0.3">
      <c r="A12100">
        <v>2009</v>
      </c>
      <c r="B12100" t="s">
        <v>4189</v>
      </c>
      <c r="C12100" t="str">
        <f t="shared" si="380"/>
        <v>2009-Santo Andre/SP-30-2-1</v>
      </c>
      <c r="D12100" s="4">
        <v>2.500003</v>
      </c>
      <c r="E12100">
        <v>16</v>
      </c>
      <c r="F12100" t="str">
        <f t="shared" si="381"/>
        <v>30-2-1</v>
      </c>
    </row>
    <row r="12101" spans="1:6" x14ac:dyDescent="0.3">
      <c r="A12101">
        <v>2009</v>
      </c>
      <c r="B12101" t="s">
        <v>2641</v>
      </c>
      <c r="C12101" t="str">
        <f t="shared" si="380"/>
        <v>2009-Santos/SP-30-2-1</v>
      </c>
      <c r="D12101" s="4">
        <v>1.9411769999999999</v>
      </c>
      <c r="E12101">
        <v>10</v>
      </c>
      <c r="F12101" t="str">
        <f t="shared" si="381"/>
        <v>30-2-1</v>
      </c>
    </row>
    <row r="12102" spans="1:6" x14ac:dyDescent="0.3">
      <c r="A12102">
        <v>2009</v>
      </c>
      <c r="B12102" t="s">
        <v>2642</v>
      </c>
      <c r="C12102" t="str">
        <f t="shared" si="380"/>
        <v>2009-Sao Paulo/SP-30-2-1</v>
      </c>
      <c r="D12102" s="4">
        <v>3.2</v>
      </c>
      <c r="E12102">
        <v>16</v>
      </c>
      <c r="F12102" t="str">
        <f t="shared" si="381"/>
        <v>30-2-1</v>
      </c>
    </row>
    <row r="12103" spans="1:6" x14ac:dyDescent="0.3">
      <c r="A12103">
        <v>2009</v>
      </c>
      <c r="B12103" t="s">
        <v>3303</v>
      </c>
      <c r="C12103" t="str">
        <f t="shared" si="380"/>
        <v>2009-Sport/PE-30-2-1</v>
      </c>
      <c r="D12103" s="4">
        <v>2</v>
      </c>
      <c r="E12103">
        <v>8</v>
      </c>
      <c r="F12103" t="str">
        <f t="shared" si="381"/>
        <v>30-2-1</v>
      </c>
    </row>
    <row r="12104" spans="1:6" x14ac:dyDescent="0.3">
      <c r="A12104">
        <v>2009</v>
      </c>
      <c r="B12104" t="s">
        <v>3783</v>
      </c>
      <c r="C12104" t="str">
        <f t="shared" si="380"/>
        <v>2009-Vitoria/BA-30-2-1</v>
      </c>
      <c r="D12104" s="4">
        <v>2.571428</v>
      </c>
      <c r="E12104">
        <v>16</v>
      </c>
      <c r="F12104" t="str">
        <f t="shared" si="381"/>
        <v>30-2-1</v>
      </c>
    </row>
    <row r="12105" spans="1:6" x14ac:dyDescent="0.3">
      <c r="A12105">
        <v>2009</v>
      </c>
      <c r="B12105" t="s">
        <v>3304</v>
      </c>
      <c r="C12105" t="str">
        <f t="shared" si="380"/>
        <v>2009-Atletico/MG-30-3-0</v>
      </c>
      <c r="D12105" s="4">
        <v>3.416671</v>
      </c>
      <c r="E12105">
        <v>15</v>
      </c>
      <c r="F12105" t="str">
        <f t="shared" si="381"/>
        <v>30-3-0</v>
      </c>
    </row>
    <row r="12106" spans="1:6" x14ac:dyDescent="0.3">
      <c r="A12106">
        <v>2009</v>
      </c>
      <c r="B12106" t="s">
        <v>2644</v>
      </c>
      <c r="C12106" t="str">
        <f t="shared" si="380"/>
        <v>2009-Atletico/PR-30-3-0</v>
      </c>
      <c r="D12106" s="4">
        <v>5</v>
      </c>
      <c r="E12106">
        <v>28</v>
      </c>
      <c r="F12106" t="str">
        <f t="shared" si="381"/>
        <v>30-3-0</v>
      </c>
    </row>
    <row r="12107" spans="1:6" x14ac:dyDescent="0.3">
      <c r="A12107">
        <v>2009</v>
      </c>
      <c r="B12107" t="s">
        <v>4190</v>
      </c>
      <c r="C12107" t="str">
        <f t="shared" si="380"/>
        <v>2009-Avai/SC-30-3-0</v>
      </c>
      <c r="D12107" s="4">
        <v>5</v>
      </c>
      <c r="E12107">
        <v>38</v>
      </c>
      <c r="F12107" t="str">
        <f t="shared" si="381"/>
        <v>30-3-0</v>
      </c>
    </row>
    <row r="12108" spans="1:6" x14ac:dyDescent="0.3">
      <c r="A12108">
        <v>2009</v>
      </c>
      <c r="B12108" t="s">
        <v>4191</v>
      </c>
      <c r="C12108" t="str">
        <f t="shared" si="380"/>
        <v>2009-Barueri/SP-30-3-0</v>
      </c>
      <c r="D12108" s="4">
        <v>4</v>
      </c>
      <c r="E12108">
        <v>25</v>
      </c>
      <c r="F12108" t="str">
        <f t="shared" si="381"/>
        <v>30-3-0</v>
      </c>
    </row>
    <row r="12109" spans="1:6" x14ac:dyDescent="0.3">
      <c r="A12109">
        <v>2009</v>
      </c>
      <c r="B12109" t="s">
        <v>2645</v>
      </c>
      <c r="C12109" t="str">
        <f t="shared" si="380"/>
        <v>2009-Botafogo/RJ-30-3-0</v>
      </c>
      <c r="D12109" s="4">
        <v>3.9999959999999999</v>
      </c>
      <c r="E12109">
        <v>19</v>
      </c>
      <c r="F12109" t="str">
        <f t="shared" si="381"/>
        <v>30-3-0</v>
      </c>
    </row>
    <row r="12110" spans="1:6" x14ac:dyDescent="0.3">
      <c r="A12110">
        <v>2009</v>
      </c>
      <c r="B12110" t="s">
        <v>2646</v>
      </c>
      <c r="C12110" t="str">
        <f t="shared" si="380"/>
        <v>2009-Corinthians/SP-30-3-0</v>
      </c>
      <c r="D12110" s="4">
        <v>4.5999999999999996</v>
      </c>
      <c r="E12110">
        <v>23</v>
      </c>
      <c r="F12110" t="str">
        <f t="shared" si="381"/>
        <v>30-3-0</v>
      </c>
    </row>
    <row r="12111" spans="1:6" x14ac:dyDescent="0.3">
      <c r="A12111">
        <v>2009</v>
      </c>
      <c r="B12111" t="s">
        <v>3784</v>
      </c>
      <c r="C12111" t="str">
        <f t="shared" si="380"/>
        <v>2009-Coritiba/PR-30-3-0</v>
      </c>
      <c r="D12111" s="4">
        <v>2.999997</v>
      </c>
      <c r="E12111">
        <v>21</v>
      </c>
      <c r="F12111" t="str">
        <f t="shared" si="381"/>
        <v>30-3-0</v>
      </c>
    </row>
    <row r="12112" spans="1:6" x14ac:dyDescent="0.3">
      <c r="A12112">
        <v>2009</v>
      </c>
      <c r="B12112" t="s">
        <v>2647</v>
      </c>
      <c r="C12112" t="str">
        <f t="shared" si="380"/>
        <v>2009-Cruzeiro/MG-30-3-0</v>
      </c>
      <c r="D12112" s="4">
        <v>9</v>
      </c>
      <c r="E12112">
        <v>30</v>
      </c>
      <c r="F12112" t="str">
        <f t="shared" si="381"/>
        <v>30-3-0</v>
      </c>
    </row>
    <row r="12113" spans="1:6" x14ac:dyDescent="0.3">
      <c r="A12113">
        <v>2009</v>
      </c>
      <c r="B12113" t="s">
        <v>2649</v>
      </c>
      <c r="C12113" t="str">
        <f t="shared" si="380"/>
        <v>2009-Flamengo/RJ-30-3-0</v>
      </c>
      <c r="D12113" s="4">
        <v>3.5714250000000001</v>
      </c>
      <c r="E12113">
        <v>16</v>
      </c>
      <c r="F12113" t="str">
        <f t="shared" si="381"/>
        <v>30-3-0</v>
      </c>
    </row>
    <row r="12114" spans="1:6" x14ac:dyDescent="0.3">
      <c r="A12114">
        <v>2009</v>
      </c>
      <c r="B12114" t="s">
        <v>2650</v>
      </c>
      <c r="C12114" t="str">
        <f t="shared" si="380"/>
        <v>2009-Fluminense/RJ-30-3-0</v>
      </c>
      <c r="D12114" s="4">
        <v>2.5833339999999998</v>
      </c>
      <c r="E12114">
        <v>15</v>
      </c>
      <c r="F12114" t="str">
        <f t="shared" si="381"/>
        <v>30-3-0</v>
      </c>
    </row>
    <row r="12115" spans="1:6" x14ac:dyDescent="0.3">
      <c r="A12115">
        <v>2009</v>
      </c>
      <c r="B12115" t="s">
        <v>2652</v>
      </c>
      <c r="C12115" t="str">
        <f t="shared" si="380"/>
        <v>2009-Goias/GO-30-3-0</v>
      </c>
      <c r="D12115" s="4">
        <v>2.6666650000000001</v>
      </c>
      <c r="E12115">
        <v>33</v>
      </c>
      <c r="F12115" t="str">
        <f t="shared" si="381"/>
        <v>30-3-0</v>
      </c>
    </row>
    <row r="12116" spans="1:6" x14ac:dyDescent="0.3">
      <c r="A12116">
        <v>2009</v>
      </c>
      <c r="B12116" t="s">
        <v>2653</v>
      </c>
      <c r="C12116" t="str">
        <f t="shared" si="380"/>
        <v>2009-Gremio/RS-30-3-0</v>
      </c>
      <c r="D12116" s="4">
        <v>4.5</v>
      </c>
      <c r="E12116">
        <v>18</v>
      </c>
      <c r="F12116" t="str">
        <f t="shared" si="381"/>
        <v>30-3-0</v>
      </c>
    </row>
    <row r="12117" spans="1:6" x14ac:dyDescent="0.3">
      <c r="A12117">
        <v>2009</v>
      </c>
      <c r="B12117" t="s">
        <v>2654</v>
      </c>
      <c r="C12117" t="str">
        <f t="shared" si="380"/>
        <v>2009-Internacional/RS-30-3-0</v>
      </c>
      <c r="D12117" s="4">
        <v>4.333342</v>
      </c>
      <c r="E12117">
        <v>35</v>
      </c>
      <c r="F12117" t="str">
        <f t="shared" si="381"/>
        <v>30-3-0</v>
      </c>
    </row>
    <row r="12118" spans="1:6" x14ac:dyDescent="0.3">
      <c r="A12118">
        <v>2009</v>
      </c>
      <c r="B12118" t="s">
        <v>3305</v>
      </c>
      <c r="C12118" t="str">
        <f t="shared" si="380"/>
        <v>2009-Nautico/PE-30-3-0</v>
      </c>
      <c r="D12118" s="4">
        <v>2.615389</v>
      </c>
      <c r="E12118">
        <v>17</v>
      </c>
      <c r="F12118" t="str">
        <f t="shared" si="381"/>
        <v>30-3-0</v>
      </c>
    </row>
    <row r="12119" spans="1:6" x14ac:dyDescent="0.3">
      <c r="A12119">
        <v>2009</v>
      </c>
      <c r="B12119" t="s">
        <v>2655</v>
      </c>
      <c r="C12119" t="str">
        <f t="shared" si="380"/>
        <v>2009-Palmeiras/SP-30-3-0</v>
      </c>
      <c r="D12119" s="4">
        <v>1</v>
      </c>
      <c r="E12119">
        <v>32</v>
      </c>
      <c r="F12119" t="str">
        <f t="shared" si="381"/>
        <v>30-3-0</v>
      </c>
    </row>
    <row r="12120" spans="1:6" x14ac:dyDescent="0.3">
      <c r="A12120">
        <v>2009</v>
      </c>
      <c r="B12120" t="s">
        <v>4192</v>
      </c>
      <c r="C12120" t="str">
        <f t="shared" si="380"/>
        <v>2009-Santo Andre/SP-30-3-0</v>
      </c>
      <c r="D12120" s="4">
        <v>2.3125010000000001</v>
      </c>
      <c r="E12120">
        <v>14</v>
      </c>
      <c r="F12120" t="str">
        <f t="shared" si="381"/>
        <v>30-3-0</v>
      </c>
    </row>
    <row r="12121" spans="1:6" x14ac:dyDescent="0.3">
      <c r="A12121">
        <v>2009</v>
      </c>
      <c r="B12121" t="s">
        <v>2659</v>
      </c>
      <c r="C12121" t="str">
        <f t="shared" si="380"/>
        <v>2009-Santos/SP-30-3-0</v>
      </c>
      <c r="D12121" s="4">
        <v>4</v>
      </c>
      <c r="E12121">
        <v>16</v>
      </c>
      <c r="F12121" t="str">
        <f t="shared" si="381"/>
        <v>30-3-0</v>
      </c>
    </row>
    <row r="12122" spans="1:6" x14ac:dyDescent="0.3">
      <c r="A12122">
        <v>2009</v>
      </c>
      <c r="B12122" t="s">
        <v>2660</v>
      </c>
      <c r="C12122" t="str">
        <f t="shared" si="380"/>
        <v>2009-Sao Paulo/SP-30-3-0</v>
      </c>
      <c r="D12122" s="4">
        <v>1</v>
      </c>
      <c r="E12122">
        <v>37</v>
      </c>
      <c r="F12122" t="str">
        <f t="shared" si="381"/>
        <v>30-3-0</v>
      </c>
    </row>
    <row r="12123" spans="1:6" x14ac:dyDescent="0.3">
      <c r="A12123">
        <v>2009</v>
      </c>
      <c r="B12123" t="s">
        <v>3306</v>
      </c>
      <c r="C12123" t="str">
        <f t="shared" si="380"/>
        <v>2009-Sport/PE-30-3-0</v>
      </c>
      <c r="D12123" s="4">
        <v>2.25</v>
      </c>
      <c r="E12123">
        <v>10</v>
      </c>
      <c r="F12123" t="str">
        <f t="shared" si="381"/>
        <v>30-3-0</v>
      </c>
    </row>
    <row r="12124" spans="1:6" x14ac:dyDescent="0.3">
      <c r="A12124">
        <v>2009</v>
      </c>
      <c r="B12124" t="s">
        <v>3786</v>
      </c>
      <c r="C12124" t="str">
        <f t="shared" si="380"/>
        <v>2009-Vitoria/BA-30-3-0</v>
      </c>
      <c r="D12124" s="4">
        <v>3.5000089999999999</v>
      </c>
      <c r="E12124">
        <v>19</v>
      </c>
      <c r="F12124" t="str">
        <f t="shared" si="381"/>
        <v>30-3-0</v>
      </c>
    </row>
    <row r="12125" spans="1:6" x14ac:dyDescent="0.3">
      <c r="A12125">
        <v>2009</v>
      </c>
      <c r="B12125" t="s">
        <v>3307</v>
      </c>
      <c r="C12125" t="str">
        <f t="shared" si="380"/>
        <v>2009-Atletico/MG-30-3-1</v>
      </c>
      <c r="D12125" s="4">
        <v>3</v>
      </c>
      <c r="E12125">
        <v>21</v>
      </c>
      <c r="F12125" t="str">
        <f t="shared" si="381"/>
        <v>30-3-1</v>
      </c>
    </row>
    <row r="12126" spans="1:6" x14ac:dyDescent="0.3">
      <c r="A12126">
        <v>2009</v>
      </c>
      <c r="B12126" t="s">
        <v>2662</v>
      </c>
      <c r="C12126" t="str">
        <f t="shared" si="380"/>
        <v>2009-Atletico/PR-30-3-1</v>
      </c>
      <c r="D12126" s="4">
        <v>5</v>
      </c>
      <c r="E12126">
        <v>26</v>
      </c>
      <c r="F12126" t="str">
        <f t="shared" si="381"/>
        <v>30-3-1</v>
      </c>
    </row>
    <row r="12127" spans="1:6" x14ac:dyDescent="0.3">
      <c r="A12127">
        <v>2009</v>
      </c>
      <c r="B12127" t="s">
        <v>4193</v>
      </c>
      <c r="C12127" t="str">
        <f t="shared" si="380"/>
        <v>2009-Avai/SC-30-3-1</v>
      </c>
      <c r="D12127" s="4">
        <v>4.8333430000000002</v>
      </c>
      <c r="E12127">
        <v>29</v>
      </c>
      <c r="F12127" t="str">
        <f t="shared" si="381"/>
        <v>30-3-1</v>
      </c>
    </row>
    <row r="12128" spans="1:6" x14ac:dyDescent="0.3">
      <c r="A12128">
        <v>2009</v>
      </c>
      <c r="B12128" t="s">
        <v>4194</v>
      </c>
      <c r="C12128" t="str">
        <f t="shared" si="380"/>
        <v>2009-Barueri/SP-30-3-1</v>
      </c>
      <c r="D12128" s="4">
        <v>4.5999999999999996</v>
      </c>
      <c r="E12128">
        <v>29</v>
      </c>
      <c r="F12128" t="str">
        <f t="shared" si="381"/>
        <v>30-3-1</v>
      </c>
    </row>
    <row r="12129" spans="1:6" x14ac:dyDescent="0.3">
      <c r="A12129">
        <v>2009</v>
      </c>
      <c r="B12129" t="s">
        <v>2663</v>
      </c>
      <c r="C12129" t="str">
        <f t="shared" si="380"/>
        <v>2009-Botafogo/RJ-30-3-1</v>
      </c>
      <c r="D12129" s="4">
        <v>7</v>
      </c>
      <c r="E12129">
        <v>18</v>
      </c>
      <c r="F12129" t="str">
        <f t="shared" si="381"/>
        <v>30-3-1</v>
      </c>
    </row>
    <row r="12130" spans="1:6" x14ac:dyDescent="0.3">
      <c r="A12130">
        <v>2009</v>
      </c>
      <c r="B12130" t="s">
        <v>2664</v>
      </c>
      <c r="C12130" t="str">
        <f t="shared" si="380"/>
        <v>2009-Corinthians/SP-30-3-1</v>
      </c>
      <c r="D12130" s="4">
        <v>4.25</v>
      </c>
      <c r="E12130">
        <v>17</v>
      </c>
      <c r="F12130" t="str">
        <f t="shared" si="381"/>
        <v>30-3-1</v>
      </c>
    </row>
    <row r="12131" spans="1:6" x14ac:dyDescent="0.3">
      <c r="A12131">
        <v>2009</v>
      </c>
      <c r="B12131" t="s">
        <v>3787</v>
      </c>
      <c r="C12131" t="str">
        <f t="shared" si="380"/>
        <v>2009-Coritiba/PR-30-3-1</v>
      </c>
      <c r="D12131" s="4">
        <v>4</v>
      </c>
      <c r="E12131">
        <v>13</v>
      </c>
      <c r="F12131" t="str">
        <f t="shared" si="381"/>
        <v>30-3-1</v>
      </c>
    </row>
    <row r="12132" spans="1:6" x14ac:dyDescent="0.3">
      <c r="A12132">
        <v>2009</v>
      </c>
      <c r="B12132" t="s">
        <v>2665</v>
      </c>
      <c r="C12132" t="str">
        <f t="shared" si="380"/>
        <v>2009-Cruzeiro/MG-30-3-1</v>
      </c>
      <c r="D12132" s="4">
        <v>4.125</v>
      </c>
      <c r="E12132">
        <v>25</v>
      </c>
      <c r="F12132" t="str">
        <f t="shared" si="381"/>
        <v>30-3-1</v>
      </c>
    </row>
    <row r="12133" spans="1:6" x14ac:dyDescent="0.3">
      <c r="A12133">
        <v>2009</v>
      </c>
      <c r="B12133" t="s">
        <v>2667</v>
      </c>
      <c r="C12133" t="str">
        <f t="shared" si="380"/>
        <v>2009-Flamengo/RJ-30-3-1</v>
      </c>
      <c r="D12133" s="4">
        <v>7</v>
      </c>
      <c r="E12133">
        <v>25</v>
      </c>
      <c r="F12133" t="str">
        <f t="shared" si="381"/>
        <v>30-3-1</v>
      </c>
    </row>
    <row r="12134" spans="1:6" x14ac:dyDescent="0.3">
      <c r="A12134">
        <v>2009</v>
      </c>
      <c r="B12134" t="s">
        <v>2668</v>
      </c>
      <c r="C12134" t="str">
        <f t="shared" si="380"/>
        <v>2009-Fluminense/RJ-30-3-1</v>
      </c>
      <c r="D12134" s="4">
        <v>2</v>
      </c>
      <c r="E12134">
        <v>10</v>
      </c>
      <c r="F12134" t="str">
        <f t="shared" si="381"/>
        <v>30-3-1</v>
      </c>
    </row>
    <row r="12135" spans="1:6" x14ac:dyDescent="0.3">
      <c r="A12135">
        <v>2009</v>
      </c>
      <c r="B12135" t="s">
        <v>2670</v>
      </c>
      <c r="C12135" t="str">
        <f t="shared" si="380"/>
        <v>2009-Goias/GO-30-3-1</v>
      </c>
      <c r="D12135" s="4">
        <v>1</v>
      </c>
      <c r="E12135">
        <v>30</v>
      </c>
      <c r="F12135" t="str">
        <f t="shared" si="381"/>
        <v>30-3-1</v>
      </c>
    </row>
    <row r="12136" spans="1:6" x14ac:dyDescent="0.3">
      <c r="A12136">
        <v>2009</v>
      </c>
      <c r="B12136" t="s">
        <v>2671</v>
      </c>
      <c r="C12136" t="str">
        <f t="shared" si="380"/>
        <v>2009-Gremio/RS-30-3-1</v>
      </c>
      <c r="D12136" s="4">
        <v>3.5555599999999998</v>
      </c>
      <c r="E12136">
        <v>20</v>
      </c>
      <c r="F12136" t="str">
        <f t="shared" si="381"/>
        <v>30-3-1</v>
      </c>
    </row>
    <row r="12137" spans="1:6" x14ac:dyDescent="0.3">
      <c r="A12137">
        <v>2009</v>
      </c>
      <c r="B12137" t="s">
        <v>2672</v>
      </c>
      <c r="C12137" t="str">
        <f t="shared" si="380"/>
        <v>2009-Internacional/RS-30-3-1</v>
      </c>
      <c r="D12137" s="4">
        <v>4.75</v>
      </c>
      <c r="E12137">
        <v>27</v>
      </c>
      <c r="F12137" t="str">
        <f t="shared" si="381"/>
        <v>30-3-1</v>
      </c>
    </row>
    <row r="12138" spans="1:6" x14ac:dyDescent="0.3">
      <c r="A12138">
        <v>2009</v>
      </c>
      <c r="B12138" t="s">
        <v>3308</v>
      </c>
      <c r="C12138" t="str">
        <f t="shared" si="380"/>
        <v>2009-Nautico/PE-30-3-1</v>
      </c>
      <c r="D12138" s="4">
        <v>3</v>
      </c>
      <c r="E12138">
        <v>23</v>
      </c>
      <c r="F12138" t="str">
        <f t="shared" si="381"/>
        <v>30-3-1</v>
      </c>
    </row>
    <row r="12139" spans="1:6" x14ac:dyDescent="0.3">
      <c r="A12139">
        <v>2009</v>
      </c>
      <c r="B12139" t="s">
        <v>2673</v>
      </c>
      <c r="C12139" t="str">
        <f t="shared" si="380"/>
        <v>2009-Palmeiras/SP-30-3-1</v>
      </c>
      <c r="D12139" s="4">
        <v>5.5000109999999998</v>
      </c>
      <c r="E12139">
        <v>33</v>
      </c>
      <c r="F12139" t="str">
        <f t="shared" si="381"/>
        <v>30-3-1</v>
      </c>
    </row>
    <row r="12140" spans="1:6" x14ac:dyDescent="0.3">
      <c r="A12140">
        <v>2009</v>
      </c>
      <c r="B12140" t="s">
        <v>4195</v>
      </c>
      <c r="C12140" t="str">
        <f t="shared" si="380"/>
        <v>2009-Santo Andre/SP-30-3-1</v>
      </c>
      <c r="D12140" s="4">
        <v>2.8333390000000001</v>
      </c>
      <c r="E12140">
        <v>17</v>
      </c>
      <c r="F12140" t="str">
        <f t="shared" si="381"/>
        <v>30-3-1</v>
      </c>
    </row>
    <row r="12141" spans="1:6" x14ac:dyDescent="0.3">
      <c r="A12141">
        <v>2009</v>
      </c>
      <c r="B12141" t="s">
        <v>2677</v>
      </c>
      <c r="C12141" t="str">
        <f t="shared" si="380"/>
        <v>2009-Santos/SP-30-3-1</v>
      </c>
      <c r="D12141" s="4">
        <v>3.8461500000000002</v>
      </c>
      <c r="E12141">
        <v>20</v>
      </c>
      <c r="F12141" t="str">
        <f t="shared" si="381"/>
        <v>30-3-1</v>
      </c>
    </row>
    <row r="12142" spans="1:6" x14ac:dyDescent="0.3">
      <c r="A12142">
        <v>2009</v>
      </c>
      <c r="B12142" t="s">
        <v>2678</v>
      </c>
      <c r="C12142" t="str">
        <f t="shared" si="380"/>
        <v>2009-Sao Paulo/SP-30-3-1</v>
      </c>
      <c r="D12142" s="4">
        <v>5.2222169999999997</v>
      </c>
      <c r="E12142">
        <v>28</v>
      </c>
      <c r="F12142" t="str">
        <f t="shared" si="381"/>
        <v>30-3-1</v>
      </c>
    </row>
    <row r="12143" spans="1:6" x14ac:dyDescent="0.3">
      <c r="A12143">
        <v>2009</v>
      </c>
      <c r="B12143" t="s">
        <v>3309</v>
      </c>
      <c r="C12143" t="str">
        <f t="shared" si="380"/>
        <v>2009-Sport/PE-30-3-1</v>
      </c>
      <c r="D12143" s="4">
        <v>2.999997</v>
      </c>
      <c r="E12143">
        <v>17</v>
      </c>
      <c r="F12143" t="str">
        <f t="shared" si="381"/>
        <v>30-3-1</v>
      </c>
    </row>
    <row r="12144" spans="1:6" x14ac:dyDescent="0.3">
      <c r="A12144">
        <v>2009</v>
      </c>
      <c r="B12144" t="s">
        <v>3789</v>
      </c>
      <c r="C12144" t="str">
        <f t="shared" si="380"/>
        <v>2009-Vitoria/BA-30-3-1</v>
      </c>
      <c r="D12144" s="4">
        <v>5.5</v>
      </c>
      <c r="E12144">
        <v>31</v>
      </c>
      <c r="F12144" t="str">
        <f t="shared" si="381"/>
        <v>30-3-1</v>
      </c>
    </row>
    <row r="12145" spans="1:6" x14ac:dyDescent="0.3">
      <c r="A12145">
        <v>2009</v>
      </c>
      <c r="B12145" t="s">
        <v>3310</v>
      </c>
      <c r="C12145" t="str">
        <f t="shared" si="380"/>
        <v>2009-Atletico/MG-30-3-2</v>
      </c>
      <c r="D12145" s="4">
        <v>6</v>
      </c>
      <c r="E12145">
        <v>32</v>
      </c>
      <c r="F12145" t="str">
        <f t="shared" si="381"/>
        <v>30-3-2</v>
      </c>
    </row>
    <row r="12146" spans="1:6" x14ac:dyDescent="0.3">
      <c r="A12146">
        <v>2009</v>
      </c>
      <c r="B12146" t="s">
        <v>2680</v>
      </c>
      <c r="C12146" t="str">
        <f t="shared" si="380"/>
        <v>2009-Atletico/PR-30-3-2</v>
      </c>
      <c r="D12146" s="4">
        <v>4.7142809999999997</v>
      </c>
      <c r="E12146">
        <v>23</v>
      </c>
      <c r="F12146" t="str">
        <f t="shared" si="381"/>
        <v>30-3-2</v>
      </c>
    </row>
    <row r="12147" spans="1:6" x14ac:dyDescent="0.3">
      <c r="A12147">
        <v>2009</v>
      </c>
      <c r="B12147" t="s">
        <v>4196</v>
      </c>
      <c r="C12147" t="str">
        <f t="shared" si="380"/>
        <v>2009-Avai/SC-30-3-2</v>
      </c>
      <c r="D12147" s="4">
        <v>4.1666749999999997</v>
      </c>
      <c r="E12147">
        <v>28</v>
      </c>
      <c r="F12147" t="str">
        <f t="shared" si="381"/>
        <v>30-3-2</v>
      </c>
    </row>
    <row r="12148" spans="1:6" x14ac:dyDescent="0.3">
      <c r="A12148">
        <v>2009</v>
      </c>
      <c r="B12148" t="s">
        <v>4197</v>
      </c>
      <c r="C12148" t="str">
        <f t="shared" si="380"/>
        <v>2009-Barueri/SP-30-3-2</v>
      </c>
      <c r="D12148" s="4">
        <v>1</v>
      </c>
      <c r="E12148">
        <v>24</v>
      </c>
      <c r="F12148" t="str">
        <f t="shared" si="381"/>
        <v>30-3-2</v>
      </c>
    </row>
    <row r="12149" spans="1:6" x14ac:dyDescent="0.3">
      <c r="A12149">
        <v>2009</v>
      </c>
      <c r="B12149" t="s">
        <v>2681</v>
      </c>
      <c r="C12149" t="str">
        <f t="shared" si="380"/>
        <v>2009-Botafogo/RJ-30-3-2</v>
      </c>
      <c r="D12149" s="4">
        <v>6</v>
      </c>
      <c r="E12149">
        <v>20</v>
      </c>
      <c r="F12149" t="str">
        <f t="shared" si="381"/>
        <v>30-3-2</v>
      </c>
    </row>
    <row r="12150" spans="1:6" x14ac:dyDescent="0.3">
      <c r="A12150">
        <v>2009</v>
      </c>
      <c r="B12150" t="s">
        <v>2682</v>
      </c>
      <c r="C12150" t="str">
        <f t="shared" si="380"/>
        <v>2009-Corinthians/SP-30-3-2</v>
      </c>
      <c r="D12150" s="4">
        <v>4.6363589999999997</v>
      </c>
      <c r="E12150">
        <v>30</v>
      </c>
      <c r="F12150" t="str">
        <f t="shared" si="381"/>
        <v>30-3-2</v>
      </c>
    </row>
    <row r="12151" spans="1:6" x14ac:dyDescent="0.3">
      <c r="A12151">
        <v>2009</v>
      </c>
      <c r="B12151" t="s">
        <v>3790</v>
      </c>
      <c r="C12151" t="str">
        <f t="shared" si="380"/>
        <v>2009-Coritiba/PR-30-3-2</v>
      </c>
      <c r="D12151" s="4">
        <v>7</v>
      </c>
      <c r="E12151">
        <v>24</v>
      </c>
      <c r="F12151" t="str">
        <f t="shared" si="381"/>
        <v>30-3-2</v>
      </c>
    </row>
    <row r="12152" spans="1:6" x14ac:dyDescent="0.3">
      <c r="A12152">
        <v>2009</v>
      </c>
      <c r="B12152" t="s">
        <v>2683</v>
      </c>
      <c r="C12152" t="str">
        <f t="shared" si="380"/>
        <v>2009-Cruzeiro/MG-30-3-2</v>
      </c>
      <c r="D12152" s="4">
        <v>4.5000020000000003</v>
      </c>
      <c r="E12152">
        <v>26</v>
      </c>
      <c r="F12152" t="str">
        <f t="shared" si="381"/>
        <v>30-3-2</v>
      </c>
    </row>
    <row r="12153" spans="1:6" x14ac:dyDescent="0.3">
      <c r="A12153">
        <v>2009</v>
      </c>
      <c r="B12153" t="s">
        <v>2685</v>
      </c>
      <c r="C12153" t="str">
        <f t="shared" si="380"/>
        <v>2009-Flamengo/RJ-30-3-2</v>
      </c>
      <c r="D12153" s="4">
        <v>4.0000080000000002</v>
      </c>
      <c r="E12153">
        <v>21</v>
      </c>
      <c r="F12153" t="str">
        <f t="shared" si="381"/>
        <v>30-3-2</v>
      </c>
    </row>
    <row r="12154" spans="1:6" x14ac:dyDescent="0.3">
      <c r="A12154">
        <v>2009</v>
      </c>
      <c r="B12154" t="s">
        <v>2686</v>
      </c>
      <c r="C12154" t="str">
        <f t="shared" si="380"/>
        <v>2009-Fluminense/RJ-30-3-2</v>
      </c>
      <c r="D12154" s="4">
        <v>1.75</v>
      </c>
      <c r="E12154">
        <v>7</v>
      </c>
      <c r="F12154" t="str">
        <f t="shared" si="381"/>
        <v>30-3-2</v>
      </c>
    </row>
    <row r="12155" spans="1:6" x14ac:dyDescent="0.3">
      <c r="A12155">
        <v>2009</v>
      </c>
      <c r="B12155" t="s">
        <v>2688</v>
      </c>
      <c r="C12155" t="str">
        <f t="shared" si="380"/>
        <v>2009-Goias/GO-30-3-2</v>
      </c>
      <c r="D12155" s="4">
        <v>4.6666730000000003</v>
      </c>
      <c r="E12155">
        <v>27</v>
      </c>
      <c r="F12155" t="str">
        <f t="shared" si="381"/>
        <v>30-3-2</v>
      </c>
    </row>
    <row r="12156" spans="1:6" x14ac:dyDescent="0.3">
      <c r="A12156">
        <v>2009</v>
      </c>
      <c r="B12156" t="s">
        <v>2689</v>
      </c>
      <c r="C12156" t="str">
        <f t="shared" si="380"/>
        <v>2009-Gremio/RS-30-3-2</v>
      </c>
      <c r="D12156" s="4">
        <v>2</v>
      </c>
      <c r="E12156">
        <v>27</v>
      </c>
      <c r="F12156" t="str">
        <f t="shared" si="381"/>
        <v>30-3-2</v>
      </c>
    </row>
    <row r="12157" spans="1:6" x14ac:dyDescent="0.3">
      <c r="A12157">
        <v>2009</v>
      </c>
      <c r="B12157" t="s">
        <v>2690</v>
      </c>
      <c r="C12157" t="str">
        <f t="shared" si="380"/>
        <v>2009-Internacional/RS-30-3-2</v>
      </c>
      <c r="D12157" s="4">
        <v>4.8</v>
      </c>
      <c r="E12157">
        <v>31</v>
      </c>
      <c r="F12157" t="str">
        <f t="shared" si="381"/>
        <v>30-3-2</v>
      </c>
    </row>
    <row r="12158" spans="1:6" x14ac:dyDescent="0.3">
      <c r="A12158">
        <v>2009</v>
      </c>
      <c r="B12158" t="s">
        <v>3311</v>
      </c>
      <c r="C12158" t="str">
        <f t="shared" si="380"/>
        <v>2009-Nautico/PE-30-3-2</v>
      </c>
      <c r="D12158" s="4">
        <v>2.6666639999999999</v>
      </c>
      <c r="E12158">
        <v>15</v>
      </c>
      <c r="F12158" t="str">
        <f t="shared" si="381"/>
        <v>30-3-2</v>
      </c>
    </row>
    <row r="12159" spans="1:6" x14ac:dyDescent="0.3">
      <c r="A12159">
        <v>2009</v>
      </c>
      <c r="B12159" t="s">
        <v>2691</v>
      </c>
      <c r="C12159" t="str">
        <f t="shared" si="380"/>
        <v>2009-Palmeiras/SP-30-3-2</v>
      </c>
      <c r="D12159" s="4">
        <v>5.7272670000000003</v>
      </c>
      <c r="E12159">
        <v>31</v>
      </c>
      <c r="F12159" t="str">
        <f t="shared" si="381"/>
        <v>30-3-2</v>
      </c>
    </row>
    <row r="12160" spans="1:6" x14ac:dyDescent="0.3">
      <c r="A12160">
        <v>2009</v>
      </c>
      <c r="B12160" t="s">
        <v>4198</v>
      </c>
      <c r="C12160" t="str">
        <f t="shared" si="380"/>
        <v>2009-Santo Andre/SP-30-3-2</v>
      </c>
      <c r="D12160" s="4">
        <v>3.1666729999999998</v>
      </c>
      <c r="E12160">
        <v>19</v>
      </c>
      <c r="F12160" t="str">
        <f t="shared" si="381"/>
        <v>30-3-2</v>
      </c>
    </row>
    <row r="12161" spans="1:6" x14ac:dyDescent="0.3">
      <c r="A12161">
        <v>2009</v>
      </c>
      <c r="B12161" t="s">
        <v>2695</v>
      </c>
      <c r="C12161" t="str">
        <f t="shared" si="380"/>
        <v>2009-Santos/SP-30-3-2</v>
      </c>
      <c r="D12161" s="4">
        <v>3</v>
      </c>
      <c r="E12161">
        <v>29</v>
      </c>
      <c r="F12161" t="str">
        <f t="shared" si="381"/>
        <v>30-3-2</v>
      </c>
    </row>
    <row r="12162" spans="1:6" x14ac:dyDescent="0.3">
      <c r="A12162">
        <v>2009</v>
      </c>
      <c r="B12162" t="s">
        <v>2696</v>
      </c>
      <c r="C12162" t="str">
        <f t="shared" si="380"/>
        <v>2009-Sao Paulo/SP-30-3-2</v>
      </c>
      <c r="D12162" s="4">
        <v>5.3333389999999996</v>
      </c>
      <c r="E12162">
        <v>27</v>
      </c>
      <c r="F12162" t="str">
        <f t="shared" si="381"/>
        <v>30-3-2</v>
      </c>
    </row>
    <row r="12163" spans="1:6" x14ac:dyDescent="0.3">
      <c r="A12163">
        <v>2009</v>
      </c>
      <c r="B12163" t="s">
        <v>3312</v>
      </c>
      <c r="C12163" t="str">
        <f t="shared" ref="C12163:C12226" si="382">A12163&amp;"-"&amp;B12163</f>
        <v>2009-Sport/PE-30-3-2</v>
      </c>
      <c r="D12163" s="4">
        <v>3.4444409999999999</v>
      </c>
      <c r="E12163">
        <v>14</v>
      </c>
      <c r="F12163" t="str">
        <f t="shared" ref="F12163:F12226" si="383">RIGHT(B12163,LEN(C12163)-FIND("-",C12163,6))</f>
        <v>30-3-2</v>
      </c>
    </row>
    <row r="12164" spans="1:6" x14ac:dyDescent="0.3">
      <c r="A12164">
        <v>2009</v>
      </c>
      <c r="B12164" t="s">
        <v>3792</v>
      </c>
      <c r="C12164" t="str">
        <f t="shared" si="382"/>
        <v>2009-Vitoria/BA-30-3-2</v>
      </c>
      <c r="D12164" s="4">
        <v>4.25</v>
      </c>
      <c r="E12164">
        <v>23</v>
      </c>
      <c r="F12164" t="str">
        <f t="shared" si="383"/>
        <v>30-3-2</v>
      </c>
    </row>
    <row r="12165" spans="1:6" x14ac:dyDescent="0.3">
      <c r="A12165">
        <v>2009</v>
      </c>
      <c r="B12165" t="s">
        <v>3313</v>
      </c>
      <c r="C12165" t="str">
        <f t="shared" si="382"/>
        <v>2009-Atletico/MG-30-4-0</v>
      </c>
      <c r="D12165" s="4">
        <v>7</v>
      </c>
      <c r="E12165">
        <v>32</v>
      </c>
      <c r="F12165" t="str">
        <f t="shared" si="383"/>
        <v>30-4-0</v>
      </c>
    </row>
    <row r="12166" spans="1:6" x14ac:dyDescent="0.3">
      <c r="A12166">
        <v>2009</v>
      </c>
      <c r="B12166" t="s">
        <v>2698</v>
      </c>
      <c r="C12166" t="str">
        <f t="shared" si="382"/>
        <v>2009-Atletico/PR-30-4-0</v>
      </c>
      <c r="D12166" s="4">
        <v>5.75</v>
      </c>
      <c r="E12166">
        <v>24</v>
      </c>
      <c r="F12166" t="str">
        <f t="shared" si="383"/>
        <v>30-4-0</v>
      </c>
    </row>
    <row r="12167" spans="1:6" x14ac:dyDescent="0.3">
      <c r="A12167">
        <v>2009</v>
      </c>
      <c r="B12167" t="s">
        <v>4199</v>
      </c>
      <c r="C12167" t="str">
        <f t="shared" si="382"/>
        <v>2009-Avai/SC-30-4-0</v>
      </c>
      <c r="D12167" s="4">
        <v>5</v>
      </c>
      <c r="E12167">
        <v>39</v>
      </c>
      <c r="F12167" t="str">
        <f t="shared" si="383"/>
        <v>30-4-0</v>
      </c>
    </row>
    <row r="12168" spans="1:6" x14ac:dyDescent="0.3">
      <c r="A12168">
        <v>2009</v>
      </c>
      <c r="B12168" t="s">
        <v>4200</v>
      </c>
      <c r="C12168" t="str">
        <f t="shared" si="382"/>
        <v>2009-Barueri/SP-30-4-0</v>
      </c>
      <c r="D12168" s="4">
        <v>5</v>
      </c>
      <c r="E12168">
        <v>36</v>
      </c>
      <c r="F12168" t="str">
        <f t="shared" si="383"/>
        <v>30-4-0</v>
      </c>
    </row>
    <row r="12169" spans="1:6" x14ac:dyDescent="0.3">
      <c r="A12169">
        <v>2009</v>
      </c>
      <c r="B12169" t="s">
        <v>2699</v>
      </c>
      <c r="C12169" t="str">
        <f t="shared" si="382"/>
        <v>2009-Botafogo/RJ-30-4-0</v>
      </c>
      <c r="D12169" s="4">
        <v>4.2857099999999999</v>
      </c>
      <c r="E12169">
        <v>21</v>
      </c>
      <c r="F12169" t="str">
        <f t="shared" si="383"/>
        <v>30-4-0</v>
      </c>
    </row>
    <row r="12170" spans="1:6" x14ac:dyDescent="0.3">
      <c r="A12170">
        <v>2009</v>
      </c>
      <c r="B12170" t="s">
        <v>2700</v>
      </c>
      <c r="C12170" t="str">
        <f t="shared" si="382"/>
        <v>2009-Corinthians/SP-30-4-0</v>
      </c>
      <c r="D12170" s="4">
        <v>2</v>
      </c>
      <c r="E12170">
        <v>39</v>
      </c>
      <c r="F12170" t="str">
        <f t="shared" si="383"/>
        <v>30-4-0</v>
      </c>
    </row>
    <row r="12171" spans="1:6" x14ac:dyDescent="0.3">
      <c r="A12171">
        <v>2009</v>
      </c>
      <c r="B12171" t="s">
        <v>3793</v>
      </c>
      <c r="C12171" t="str">
        <f t="shared" si="382"/>
        <v>2009-Coritiba/PR-30-4-0</v>
      </c>
      <c r="D12171" s="4">
        <v>4.8333339999999998</v>
      </c>
      <c r="E12171">
        <v>21</v>
      </c>
      <c r="F12171" t="str">
        <f t="shared" si="383"/>
        <v>30-4-0</v>
      </c>
    </row>
    <row r="12172" spans="1:6" x14ac:dyDescent="0.3">
      <c r="A12172">
        <v>2009</v>
      </c>
      <c r="B12172" t="s">
        <v>2701</v>
      </c>
      <c r="C12172" t="str">
        <f t="shared" si="382"/>
        <v>2009-Cruzeiro/MG-30-4-0</v>
      </c>
      <c r="D12172" s="4">
        <v>7</v>
      </c>
      <c r="E12172">
        <v>28</v>
      </c>
      <c r="F12172" t="str">
        <f t="shared" si="383"/>
        <v>30-4-0</v>
      </c>
    </row>
    <row r="12173" spans="1:6" x14ac:dyDescent="0.3">
      <c r="A12173">
        <v>2009</v>
      </c>
      <c r="B12173" t="s">
        <v>2703</v>
      </c>
      <c r="C12173" t="str">
        <f t="shared" si="382"/>
        <v>2009-Flamengo/RJ-30-4-0</v>
      </c>
      <c r="D12173" s="4">
        <v>5.428566</v>
      </c>
      <c r="E12173">
        <v>27</v>
      </c>
      <c r="F12173" t="str">
        <f t="shared" si="383"/>
        <v>30-4-0</v>
      </c>
    </row>
    <row r="12174" spans="1:6" x14ac:dyDescent="0.3">
      <c r="A12174">
        <v>2009</v>
      </c>
      <c r="B12174" t="s">
        <v>2704</v>
      </c>
      <c r="C12174" t="str">
        <f t="shared" si="382"/>
        <v>2009-Fluminense/RJ-30-4-0</v>
      </c>
      <c r="D12174" s="4">
        <v>4</v>
      </c>
      <c r="E12174">
        <v>13</v>
      </c>
      <c r="F12174" t="str">
        <f t="shared" si="383"/>
        <v>30-4-0</v>
      </c>
    </row>
    <row r="12175" spans="1:6" x14ac:dyDescent="0.3">
      <c r="A12175">
        <v>2009</v>
      </c>
      <c r="B12175" t="s">
        <v>2706</v>
      </c>
      <c r="C12175" t="str">
        <f t="shared" si="382"/>
        <v>2009-Goias/GO-30-4-0</v>
      </c>
      <c r="D12175" s="4">
        <v>7.3333259999999996</v>
      </c>
      <c r="E12175">
        <v>33</v>
      </c>
      <c r="F12175" t="str">
        <f t="shared" si="383"/>
        <v>30-4-0</v>
      </c>
    </row>
    <row r="12176" spans="1:6" x14ac:dyDescent="0.3">
      <c r="A12176">
        <v>2009</v>
      </c>
      <c r="B12176" t="s">
        <v>2707</v>
      </c>
      <c r="C12176" t="str">
        <f t="shared" si="382"/>
        <v>2009-Gremio/RS-30-4-0</v>
      </c>
      <c r="D12176" s="4">
        <v>6.5</v>
      </c>
      <c r="E12176">
        <v>32</v>
      </c>
      <c r="F12176" t="str">
        <f t="shared" si="383"/>
        <v>30-4-0</v>
      </c>
    </row>
    <row r="12177" spans="1:6" x14ac:dyDescent="0.3">
      <c r="A12177">
        <v>2009</v>
      </c>
      <c r="B12177" t="s">
        <v>2708</v>
      </c>
      <c r="C12177" t="str">
        <f t="shared" si="382"/>
        <v>2009-Internacional/RS-30-4-0</v>
      </c>
      <c r="D12177" s="4">
        <v>4</v>
      </c>
      <c r="E12177">
        <v>34</v>
      </c>
      <c r="F12177" t="str">
        <f t="shared" si="383"/>
        <v>30-4-0</v>
      </c>
    </row>
    <row r="12178" spans="1:6" x14ac:dyDescent="0.3">
      <c r="A12178">
        <v>2009</v>
      </c>
      <c r="B12178" t="s">
        <v>3314</v>
      </c>
      <c r="C12178" t="str">
        <f t="shared" si="382"/>
        <v>2009-Nautico/PE-30-4-0</v>
      </c>
      <c r="D12178" s="4">
        <v>4</v>
      </c>
      <c r="E12178">
        <v>25</v>
      </c>
      <c r="F12178" t="str">
        <f t="shared" si="383"/>
        <v>30-4-0</v>
      </c>
    </row>
    <row r="12179" spans="1:6" x14ac:dyDescent="0.3">
      <c r="A12179">
        <v>2009</v>
      </c>
      <c r="B12179" t="s">
        <v>2709</v>
      </c>
      <c r="C12179" t="str">
        <f t="shared" si="382"/>
        <v>2009-Palmeiras/SP-30-4-0</v>
      </c>
      <c r="D12179" s="4">
        <v>10</v>
      </c>
      <c r="E12179">
        <v>54</v>
      </c>
      <c r="F12179" t="str">
        <f t="shared" si="383"/>
        <v>30-4-0</v>
      </c>
    </row>
    <row r="12180" spans="1:6" x14ac:dyDescent="0.3">
      <c r="A12180">
        <v>2009</v>
      </c>
      <c r="B12180" t="s">
        <v>4201</v>
      </c>
      <c r="C12180" t="str">
        <f t="shared" si="382"/>
        <v>2009-Santo Andre/SP-30-4-0</v>
      </c>
      <c r="D12180" s="4">
        <v>7</v>
      </c>
      <c r="E12180">
        <v>16</v>
      </c>
      <c r="F12180" t="str">
        <f t="shared" si="383"/>
        <v>30-4-0</v>
      </c>
    </row>
    <row r="12181" spans="1:6" x14ac:dyDescent="0.3">
      <c r="A12181">
        <v>2009</v>
      </c>
      <c r="B12181" t="s">
        <v>2713</v>
      </c>
      <c r="C12181" t="str">
        <f t="shared" si="382"/>
        <v>2009-Santos/SP-30-4-0</v>
      </c>
      <c r="D12181" s="4">
        <v>6</v>
      </c>
      <c r="E12181">
        <v>35</v>
      </c>
      <c r="F12181" t="str">
        <f t="shared" si="383"/>
        <v>30-4-0</v>
      </c>
    </row>
    <row r="12182" spans="1:6" x14ac:dyDescent="0.3">
      <c r="A12182">
        <v>2009</v>
      </c>
      <c r="B12182" t="s">
        <v>2714</v>
      </c>
      <c r="C12182" t="str">
        <f t="shared" si="382"/>
        <v>2009-Sao Paulo/SP-30-4-0</v>
      </c>
      <c r="D12182" s="4">
        <v>6</v>
      </c>
      <c r="E12182">
        <v>44</v>
      </c>
      <c r="F12182" t="str">
        <f t="shared" si="383"/>
        <v>30-4-0</v>
      </c>
    </row>
    <row r="12183" spans="1:6" x14ac:dyDescent="0.3">
      <c r="A12183">
        <v>2009</v>
      </c>
      <c r="B12183" t="s">
        <v>3315</v>
      </c>
      <c r="C12183" t="str">
        <f t="shared" si="382"/>
        <v>2009-Sport/PE-30-4-0</v>
      </c>
      <c r="D12183" s="4">
        <v>4</v>
      </c>
      <c r="E12183">
        <v>22</v>
      </c>
      <c r="F12183" t="str">
        <f t="shared" si="383"/>
        <v>30-4-0</v>
      </c>
    </row>
    <row r="12184" spans="1:6" x14ac:dyDescent="0.3">
      <c r="A12184">
        <v>2009</v>
      </c>
      <c r="B12184" t="s">
        <v>3795</v>
      </c>
      <c r="C12184" t="str">
        <f t="shared" si="382"/>
        <v>2009-Vitoria/BA-30-4-0</v>
      </c>
      <c r="D12184" s="4">
        <v>4.75</v>
      </c>
      <c r="E12184">
        <v>28</v>
      </c>
      <c r="F12184" t="str">
        <f t="shared" si="383"/>
        <v>30-4-0</v>
      </c>
    </row>
    <row r="12185" spans="1:6" x14ac:dyDescent="0.3">
      <c r="A12185">
        <v>2009</v>
      </c>
      <c r="B12185" t="s">
        <v>3316</v>
      </c>
      <c r="C12185" t="str">
        <f t="shared" si="382"/>
        <v>2009-Atletico/MG-30-4-1</v>
      </c>
      <c r="D12185" s="4">
        <v>10</v>
      </c>
      <c r="E12185">
        <v>34</v>
      </c>
      <c r="F12185" t="str">
        <f t="shared" si="383"/>
        <v>30-4-1</v>
      </c>
    </row>
    <row r="12186" spans="1:6" x14ac:dyDescent="0.3">
      <c r="A12186">
        <v>2009</v>
      </c>
      <c r="B12186" t="s">
        <v>2716</v>
      </c>
      <c r="C12186" t="str">
        <f t="shared" si="382"/>
        <v>2009-Atletico/PR-30-4-1</v>
      </c>
      <c r="D12186" s="4">
        <v>5.8</v>
      </c>
      <c r="E12186">
        <v>23</v>
      </c>
      <c r="F12186" t="str">
        <f t="shared" si="383"/>
        <v>30-4-1</v>
      </c>
    </row>
    <row r="12187" spans="1:6" x14ac:dyDescent="0.3">
      <c r="A12187">
        <v>2009</v>
      </c>
      <c r="B12187" t="s">
        <v>4202</v>
      </c>
      <c r="C12187" t="str">
        <f t="shared" si="382"/>
        <v>2009-Avai/SC-30-4-1</v>
      </c>
      <c r="D12187" s="4">
        <v>4</v>
      </c>
      <c r="E12187">
        <v>30</v>
      </c>
      <c r="F12187" t="str">
        <f t="shared" si="383"/>
        <v>30-4-1</v>
      </c>
    </row>
    <row r="12188" spans="1:6" x14ac:dyDescent="0.3">
      <c r="A12188">
        <v>2009</v>
      </c>
      <c r="B12188" t="s">
        <v>4203</v>
      </c>
      <c r="C12188" t="str">
        <f t="shared" si="382"/>
        <v>2009-Barueri/SP-30-4-1</v>
      </c>
      <c r="D12188" s="4">
        <v>3</v>
      </c>
      <c r="E12188">
        <v>29</v>
      </c>
      <c r="F12188" t="str">
        <f t="shared" si="383"/>
        <v>30-4-1</v>
      </c>
    </row>
    <row r="12189" spans="1:6" x14ac:dyDescent="0.3">
      <c r="A12189">
        <v>2009</v>
      </c>
      <c r="B12189" t="s">
        <v>2717</v>
      </c>
      <c r="C12189" t="str">
        <f t="shared" si="382"/>
        <v>2009-Botafogo/RJ-30-4-1</v>
      </c>
      <c r="D12189" s="4">
        <v>5</v>
      </c>
      <c r="E12189">
        <v>22</v>
      </c>
      <c r="F12189" t="str">
        <f t="shared" si="383"/>
        <v>30-4-1</v>
      </c>
    </row>
    <row r="12190" spans="1:6" x14ac:dyDescent="0.3">
      <c r="A12190">
        <v>2009</v>
      </c>
      <c r="B12190" t="s">
        <v>2718</v>
      </c>
      <c r="C12190" t="str">
        <f t="shared" si="382"/>
        <v>2009-Corinthians/SP-30-4-1</v>
      </c>
      <c r="D12190" s="4">
        <v>2</v>
      </c>
      <c r="E12190">
        <v>27</v>
      </c>
      <c r="F12190" t="str">
        <f t="shared" si="383"/>
        <v>30-4-1</v>
      </c>
    </row>
    <row r="12191" spans="1:6" x14ac:dyDescent="0.3">
      <c r="A12191">
        <v>2009</v>
      </c>
      <c r="B12191" t="s">
        <v>3796</v>
      </c>
      <c r="C12191" t="str">
        <f t="shared" si="382"/>
        <v>2009-Coritiba/PR-30-4-1</v>
      </c>
      <c r="D12191" s="4">
        <v>7</v>
      </c>
      <c r="E12191">
        <v>20</v>
      </c>
      <c r="F12191" t="str">
        <f t="shared" si="383"/>
        <v>30-4-1</v>
      </c>
    </row>
    <row r="12192" spans="1:6" x14ac:dyDescent="0.3">
      <c r="A12192">
        <v>2009</v>
      </c>
      <c r="B12192" t="s">
        <v>2719</v>
      </c>
      <c r="C12192" t="str">
        <f t="shared" si="382"/>
        <v>2009-Cruzeiro/MG-30-4-1</v>
      </c>
      <c r="D12192" s="4">
        <v>7</v>
      </c>
      <c r="E12192">
        <v>22</v>
      </c>
      <c r="F12192" t="str">
        <f t="shared" si="383"/>
        <v>30-4-1</v>
      </c>
    </row>
    <row r="12193" spans="1:6" x14ac:dyDescent="0.3">
      <c r="A12193">
        <v>2009</v>
      </c>
      <c r="B12193" t="s">
        <v>2721</v>
      </c>
      <c r="C12193" t="str">
        <f t="shared" si="382"/>
        <v>2009-Flamengo/RJ-30-4-1</v>
      </c>
      <c r="D12193" s="4">
        <v>10</v>
      </c>
      <c r="E12193">
        <v>40</v>
      </c>
      <c r="F12193" t="str">
        <f t="shared" si="383"/>
        <v>30-4-1</v>
      </c>
    </row>
    <row r="12194" spans="1:6" x14ac:dyDescent="0.3">
      <c r="A12194">
        <v>2009</v>
      </c>
      <c r="B12194" t="s">
        <v>2722</v>
      </c>
      <c r="C12194" t="str">
        <f t="shared" si="382"/>
        <v>2009-Fluminense/RJ-30-4-1</v>
      </c>
      <c r="D12194" s="4">
        <v>2</v>
      </c>
      <c r="E12194">
        <v>12</v>
      </c>
      <c r="F12194" t="str">
        <f t="shared" si="383"/>
        <v>30-4-1</v>
      </c>
    </row>
    <row r="12195" spans="1:6" x14ac:dyDescent="0.3">
      <c r="A12195">
        <v>2009</v>
      </c>
      <c r="B12195" t="s">
        <v>2724</v>
      </c>
      <c r="C12195" t="str">
        <f t="shared" si="382"/>
        <v>2009-Goias/GO-30-4-1</v>
      </c>
      <c r="D12195" s="4">
        <v>4</v>
      </c>
      <c r="E12195">
        <v>42</v>
      </c>
      <c r="F12195" t="str">
        <f t="shared" si="383"/>
        <v>30-4-1</v>
      </c>
    </row>
    <row r="12196" spans="1:6" x14ac:dyDescent="0.3">
      <c r="A12196">
        <v>2009</v>
      </c>
      <c r="B12196" t="s">
        <v>2725</v>
      </c>
      <c r="C12196" t="str">
        <f t="shared" si="382"/>
        <v>2009-Gremio/RS-30-4-1</v>
      </c>
      <c r="D12196" s="4">
        <v>6.25</v>
      </c>
      <c r="E12196">
        <v>22</v>
      </c>
      <c r="F12196" t="str">
        <f t="shared" si="383"/>
        <v>30-4-1</v>
      </c>
    </row>
    <row r="12197" spans="1:6" x14ac:dyDescent="0.3">
      <c r="A12197">
        <v>2009</v>
      </c>
      <c r="B12197" t="s">
        <v>2726</v>
      </c>
      <c r="C12197" t="str">
        <f t="shared" si="382"/>
        <v>2009-Internacional/RS-30-4-1</v>
      </c>
      <c r="D12197" s="4">
        <v>1</v>
      </c>
      <c r="E12197">
        <v>47</v>
      </c>
      <c r="F12197" t="str">
        <f t="shared" si="383"/>
        <v>30-4-1</v>
      </c>
    </row>
    <row r="12198" spans="1:6" x14ac:dyDescent="0.3">
      <c r="A12198">
        <v>2009</v>
      </c>
      <c r="B12198" t="s">
        <v>3317</v>
      </c>
      <c r="C12198" t="str">
        <f t="shared" si="382"/>
        <v>2009-Nautico/PE-30-4-1</v>
      </c>
      <c r="D12198" s="4">
        <v>2</v>
      </c>
      <c r="E12198">
        <v>18</v>
      </c>
      <c r="F12198" t="str">
        <f t="shared" si="383"/>
        <v>30-4-1</v>
      </c>
    </row>
    <row r="12199" spans="1:6" x14ac:dyDescent="0.3">
      <c r="A12199">
        <v>2009</v>
      </c>
      <c r="B12199" t="s">
        <v>2727</v>
      </c>
      <c r="C12199" t="str">
        <f t="shared" si="382"/>
        <v>2009-Palmeiras/SP-30-4-1</v>
      </c>
      <c r="D12199" s="4">
        <v>7</v>
      </c>
      <c r="E12199">
        <v>45</v>
      </c>
      <c r="F12199" t="str">
        <f t="shared" si="383"/>
        <v>30-4-1</v>
      </c>
    </row>
    <row r="12200" spans="1:6" x14ac:dyDescent="0.3">
      <c r="A12200">
        <v>2009</v>
      </c>
      <c r="B12200" t="s">
        <v>4204</v>
      </c>
      <c r="C12200" t="str">
        <f t="shared" si="382"/>
        <v>2009-Santo Andre/SP-30-4-1</v>
      </c>
      <c r="D12200" s="4">
        <v>4</v>
      </c>
      <c r="E12200">
        <v>29</v>
      </c>
      <c r="F12200" t="str">
        <f t="shared" si="383"/>
        <v>30-4-1</v>
      </c>
    </row>
    <row r="12201" spans="1:6" x14ac:dyDescent="0.3">
      <c r="A12201">
        <v>2009</v>
      </c>
      <c r="B12201" t="s">
        <v>2731</v>
      </c>
      <c r="C12201" t="str">
        <f t="shared" si="382"/>
        <v>2009-Santos/SP-30-4-1</v>
      </c>
      <c r="D12201" s="4">
        <v>5.25</v>
      </c>
      <c r="E12201">
        <v>29</v>
      </c>
      <c r="F12201" t="str">
        <f t="shared" si="383"/>
        <v>30-4-1</v>
      </c>
    </row>
    <row r="12202" spans="1:6" x14ac:dyDescent="0.3">
      <c r="A12202">
        <v>2009</v>
      </c>
      <c r="B12202" t="s">
        <v>2732</v>
      </c>
      <c r="C12202" t="str">
        <f t="shared" si="382"/>
        <v>2009-Sao Paulo/SP-30-4-1</v>
      </c>
      <c r="D12202" s="4">
        <v>8</v>
      </c>
      <c r="E12202">
        <v>46</v>
      </c>
      <c r="F12202" t="str">
        <f t="shared" si="383"/>
        <v>30-4-1</v>
      </c>
    </row>
    <row r="12203" spans="1:6" x14ac:dyDescent="0.3">
      <c r="A12203">
        <v>2009</v>
      </c>
      <c r="B12203" t="s">
        <v>3318</v>
      </c>
      <c r="C12203" t="str">
        <f t="shared" si="382"/>
        <v>2009-Sport/PE-30-4-1</v>
      </c>
      <c r="D12203" s="4">
        <v>4.1428529999999997</v>
      </c>
      <c r="E12203">
        <v>19</v>
      </c>
      <c r="F12203" t="str">
        <f t="shared" si="383"/>
        <v>30-4-1</v>
      </c>
    </row>
    <row r="12204" spans="1:6" x14ac:dyDescent="0.3">
      <c r="A12204">
        <v>2009</v>
      </c>
      <c r="B12204" t="s">
        <v>3798</v>
      </c>
      <c r="C12204" t="str">
        <f t="shared" si="382"/>
        <v>2009-Vitoria/BA-30-4-1</v>
      </c>
      <c r="D12204" s="4">
        <v>7</v>
      </c>
      <c r="E12204">
        <v>26</v>
      </c>
      <c r="F12204" t="str">
        <f t="shared" si="383"/>
        <v>30-4-1</v>
      </c>
    </row>
    <row r="12205" spans="1:6" x14ac:dyDescent="0.3">
      <c r="A12205">
        <v>2009</v>
      </c>
      <c r="B12205" t="s">
        <v>3319</v>
      </c>
      <c r="C12205" t="str">
        <f t="shared" si="382"/>
        <v>2009-Atletico/MG-30-4-2</v>
      </c>
      <c r="D12205" s="4">
        <v>10</v>
      </c>
      <c r="E12205">
        <v>31</v>
      </c>
      <c r="F12205" t="str">
        <f t="shared" si="383"/>
        <v>30-4-2</v>
      </c>
    </row>
    <row r="12206" spans="1:6" x14ac:dyDescent="0.3">
      <c r="A12206">
        <v>2009</v>
      </c>
      <c r="B12206" t="s">
        <v>2734</v>
      </c>
      <c r="C12206" t="str">
        <f t="shared" si="382"/>
        <v>2009-Atletico/PR-30-4-2</v>
      </c>
      <c r="D12206" s="4">
        <v>4</v>
      </c>
      <c r="E12206">
        <v>30</v>
      </c>
      <c r="F12206" t="str">
        <f t="shared" si="383"/>
        <v>30-4-2</v>
      </c>
    </row>
    <row r="12207" spans="1:6" x14ac:dyDescent="0.3">
      <c r="A12207">
        <v>2009</v>
      </c>
      <c r="B12207" t="s">
        <v>4205</v>
      </c>
      <c r="C12207" t="str">
        <f t="shared" si="382"/>
        <v>2009-Avai/SC-30-4-2</v>
      </c>
      <c r="D12207" s="4">
        <v>7</v>
      </c>
      <c r="E12207">
        <v>35</v>
      </c>
      <c r="F12207" t="str">
        <f t="shared" si="383"/>
        <v>30-4-2</v>
      </c>
    </row>
    <row r="12208" spans="1:6" x14ac:dyDescent="0.3">
      <c r="A12208">
        <v>2009</v>
      </c>
      <c r="B12208" t="s">
        <v>4206</v>
      </c>
      <c r="C12208" t="str">
        <f t="shared" si="382"/>
        <v>2009-Barueri/SP-30-4-2</v>
      </c>
      <c r="D12208" s="4">
        <v>3</v>
      </c>
      <c r="E12208">
        <v>27</v>
      </c>
      <c r="F12208" t="str">
        <f t="shared" si="383"/>
        <v>30-4-2</v>
      </c>
    </row>
    <row r="12209" spans="1:6" x14ac:dyDescent="0.3">
      <c r="A12209">
        <v>2009</v>
      </c>
      <c r="B12209" t="s">
        <v>2735</v>
      </c>
      <c r="C12209" t="str">
        <f t="shared" si="382"/>
        <v>2009-Botafogo/RJ-30-4-2</v>
      </c>
      <c r="D12209" s="4">
        <v>2</v>
      </c>
      <c r="E12209">
        <v>15</v>
      </c>
      <c r="F12209" t="str">
        <f t="shared" si="383"/>
        <v>30-4-2</v>
      </c>
    </row>
    <row r="12210" spans="1:6" x14ac:dyDescent="0.3">
      <c r="A12210">
        <v>2009</v>
      </c>
      <c r="B12210" t="s">
        <v>2736</v>
      </c>
      <c r="C12210" t="str">
        <f t="shared" si="382"/>
        <v>2009-Corinthians/SP-30-4-2</v>
      </c>
      <c r="D12210" s="4">
        <v>5</v>
      </c>
      <c r="E12210">
        <v>41</v>
      </c>
      <c r="F12210" t="str">
        <f t="shared" si="383"/>
        <v>30-4-2</v>
      </c>
    </row>
    <row r="12211" spans="1:6" x14ac:dyDescent="0.3">
      <c r="A12211">
        <v>2009</v>
      </c>
      <c r="B12211" t="s">
        <v>3799</v>
      </c>
      <c r="C12211" t="str">
        <f t="shared" si="382"/>
        <v>2009-Coritiba/PR-30-4-2</v>
      </c>
      <c r="D12211" s="4">
        <v>5.0000049999999998</v>
      </c>
      <c r="E12211">
        <v>25</v>
      </c>
      <c r="F12211" t="str">
        <f t="shared" si="383"/>
        <v>30-4-2</v>
      </c>
    </row>
    <row r="12212" spans="1:6" x14ac:dyDescent="0.3">
      <c r="A12212">
        <v>2009</v>
      </c>
      <c r="B12212" t="s">
        <v>2737</v>
      </c>
      <c r="C12212" t="str">
        <f t="shared" si="382"/>
        <v>2009-Cruzeiro/MG-30-4-2</v>
      </c>
      <c r="D12212" s="4">
        <v>5.6</v>
      </c>
      <c r="E12212">
        <v>28</v>
      </c>
      <c r="F12212" t="str">
        <f t="shared" si="383"/>
        <v>30-4-2</v>
      </c>
    </row>
    <row r="12213" spans="1:6" x14ac:dyDescent="0.3">
      <c r="A12213">
        <v>2009</v>
      </c>
      <c r="B12213" t="s">
        <v>2739</v>
      </c>
      <c r="C12213" t="str">
        <f t="shared" si="382"/>
        <v>2009-Flamengo/RJ-30-4-2</v>
      </c>
      <c r="D12213" s="4">
        <v>5.999994</v>
      </c>
      <c r="E12213">
        <v>29</v>
      </c>
      <c r="F12213" t="str">
        <f t="shared" si="383"/>
        <v>30-4-2</v>
      </c>
    </row>
    <row r="12214" spans="1:6" x14ac:dyDescent="0.3">
      <c r="A12214">
        <v>2009</v>
      </c>
      <c r="B12214" t="s">
        <v>2740</v>
      </c>
      <c r="C12214" t="str">
        <f t="shared" si="382"/>
        <v>2009-Fluminense/RJ-30-4-2</v>
      </c>
      <c r="D12214" s="4">
        <v>3.3333300000000001</v>
      </c>
      <c r="E12214">
        <v>10</v>
      </c>
      <c r="F12214" t="str">
        <f t="shared" si="383"/>
        <v>30-4-2</v>
      </c>
    </row>
    <row r="12215" spans="1:6" x14ac:dyDescent="0.3">
      <c r="A12215">
        <v>2009</v>
      </c>
      <c r="B12215" t="s">
        <v>2742</v>
      </c>
      <c r="C12215" t="str">
        <f t="shared" si="382"/>
        <v>2009-Goias/GO-30-4-2</v>
      </c>
      <c r="D12215" s="4">
        <v>9</v>
      </c>
      <c r="E12215">
        <v>27</v>
      </c>
      <c r="F12215" t="str">
        <f t="shared" si="383"/>
        <v>30-4-2</v>
      </c>
    </row>
    <row r="12216" spans="1:6" x14ac:dyDescent="0.3">
      <c r="A12216">
        <v>2009</v>
      </c>
      <c r="B12216" t="s">
        <v>2743</v>
      </c>
      <c r="C12216" t="str">
        <f t="shared" si="382"/>
        <v>2009-Gremio/RS-30-4-2</v>
      </c>
      <c r="D12216" s="4">
        <v>6</v>
      </c>
      <c r="E12216">
        <v>17</v>
      </c>
      <c r="F12216" t="str">
        <f t="shared" si="383"/>
        <v>30-4-2</v>
      </c>
    </row>
    <row r="12217" spans="1:6" x14ac:dyDescent="0.3">
      <c r="A12217">
        <v>2009</v>
      </c>
      <c r="B12217" t="s">
        <v>2744</v>
      </c>
      <c r="C12217" t="str">
        <f t="shared" si="382"/>
        <v>2009-Internacional/RS-30-4-2</v>
      </c>
      <c r="D12217" s="4">
        <v>6.8</v>
      </c>
      <c r="E12217">
        <v>40</v>
      </c>
      <c r="F12217" t="str">
        <f t="shared" si="383"/>
        <v>30-4-2</v>
      </c>
    </row>
    <row r="12218" spans="1:6" x14ac:dyDescent="0.3">
      <c r="A12218">
        <v>2009</v>
      </c>
      <c r="B12218" t="s">
        <v>3320</v>
      </c>
      <c r="C12218" t="str">
        <f t="shared" si="382"/>
        <v>2009-Nautico/PE-30-4-2</v>
      </c>
      <c r="D12218" s="4">
        <v>2</v>
      </c>
      <c r="E12218">
        <v>30</v>
      </c>
      <c r="F12218" t="str">
        <f t="shared" si="383"/>
        <v>30-4-2</v>
      </c>
    </row>
    <row r="12219" spans="1:6" x14ac:dyDescent="0.3">
      <c r="A12219">
        <v>2009</v>
      </c>
      <c r="B12219" t="s">
        <v>2745</v>
      </c>
      <c r="C12219" t="str">
        <f t="shared" si="382"/>
        <v>2009-Palmeiras/SP-30-4-2</v>
      </c>
      <c r="D12219" s="4">
        <v>7.9999989999999999</v>
      </c>
      <c r="E12219">
        <v>22</v>
      </c>
      <c r="F12219" t="str">
        <f t="shared" si="383"/>
        <v>30-4-2</v>
      </c>
    </row>
    <row r="12220" spans="1:6" x14ac:dyDescent="0.3">
      <c r="A12220">
        <v>2009</v>
      </c>
      <c r="B12220" t="s">
        <v>4207</v>
      </c>
      <c r="C12220" t="str">
        <f t="shared" si="382"/>
        <v>2009-Santo Andre/SP-30-4-2</v>
      </c>
      <c r="D12220" s="4">
        <v>6</v>
      </c>
      <c r="E12220">
        <v>25</v>
      </c>
      <c r="F12220" t="str">
        <f t="shared" si="383"/>
        <v>30-4-2</v>
      </c>
    </row>
    <row r="12221" spans="1:6" x14ac:dyDescent="0.3">
      <c r="A12221">
        <v>2009</v>
      </c>
      <c r="B12221" t="s">
        <v>2749</v>
      </c>
      <c r="C12221" t="str">
        <f t="shared" si="382"/>
        <v>2009-Santos/SP-30-4-2</v>
      </c>
      <c r="D12221" s="4">
        <v>5.75</v>
      </c>
      <c r="E12221">
        <v>19</v>
      </c>
      <c r="F12221" t="str">
        <f t="shared" si="383"/>
        <v>30-4-2</v>
      </c>
    </row>
    <row r="12222" spans="1:6" x14ac:dyDescent="0.3">
      <c r="A12222">
        <v>2009</v>
      </c>
      <c r="B12222" t="s">
        <v>2750</v>
      </c>
      <c r="C12222" t="str">
        <f t="shared" si="382"/>
        <v>2009-Sao Paulo/SP-30-4-2</v>
      </c>
      <c r="D12222" s="4">
        <v>8</v>
      </c>
      <c r="E12222">
        <v>42</v>
      </c>
      <c r="F12222" t="str">
        <f t="shared" si="383"/>
        <v>30-4-2</v>
      </c>
    </row>
    <row r="12223" spans="1:6" x14ac:dyDescent="0.3">
      <c r="A12223">
        <v>2009</v>
      </c>
      <c r="B12223" t="s">
        <v>3321</v>
      </c>
      <c r="C12223" t="str">
        <f t="shared" si="382"/>
        <v>2009-Sport/PE-30-4-2</v>
      </c>
      <c r="D12223" s="4">
        <v>3.6</v>
      </c>
      <c r="E12223">
        <v>12</v>
      </c>
      <c r="F12223" t="str">
        <f t="shared" si="383"/>
        <v>30-4-2</v>
      </c>
    </row>
    <row r="12224" spans="1:6" x14ac:dyDescent="0.3">
      <c r="A12224">
        <v>2009</v>
      </c>
      <c r="B12224" t="s">
        <v>3801</v>
      </c>
      <c r="C12224" t="str">
        <f t="shared" si="382"/>
        <v>2009-Vitoria/BA-30-4-2</v>
      </c>
      <c r="D12224" s="4">
        <v>10</v>
      </c>
      <c r="E12224">
        <v>29</v>
      </c>
      <c r="F12224" t="str">
        <f t="shared" si="383"/>
        <v>30-4-2</v>
      </c>
    </row>
    <row r="12225" spans="1:6" x14ac:dyDescent="0.3">
      <c r="A12225">
        <v>2009</v>
      </c>
      <c r="B12225" t="s">
        <v>3322</v>
      </c>
      <c r="C12225" t="str">
        <f t="shared" si="382"/>
        <v>2009-Atletico/MG-30-4-3</v>
      </c>
      <c r="D12225" s="4">
        <v>6</v>
      </c>
      <c r="E12225">
        <v>30</v>
      </c>
      <c r="F12225" t="str">
        <f t="shared" si="383"/>
        <v>30-4-3</v>
      </c>
    </row>
    <row r="12226" spans="1:6" x14ac:dyDescent="0.3">
      <c r="A12226">
        <v>2009</v>
      </c>
      <c r="B12226" t="s">
        <v>2752</v>
      </c>
      <c r="C12226" t="str">
        <f t="shared" si="382"/>
        <v>2009-Atletico/PR-30-4-3</v>
      </c>
      <c r="D12226" s="4">
        <v>4</v>
      </c>
      <c r="E12226">
        <v>27</v>
      </c>
      <c r="F12226" t="str">
        <f t="shared" si="383"/>
        <v>30-4-3</v>
      </c>
    </row>
    <row r="12227" spans="1:6" x14ac:dyDescent="0.3">
      <c r="A12227">
        <v>2009</v>
      </c>
      <c r="B12227" t="s">
        <v>4208</v>
      </c>
      <c r="C12227" t="str">
        <f t="shared" ref="C12227:C12290" si="384">A12227&amp;"-"&amp;B12227</f>
        <v>2009-Avai/SC-30-4-3</v>
      </c>
      <c r="D12227" s="4">
        <v>3</v>
      </c>
      <c r="E12227">
        <v>33</v>
      </c>
      <c r="F12227" t="str">
        <f t="shared" ref="F12227:F12290" si="385">RIGHT(B12227,LEN(C12227)-FIND("-",C12227,6))</f>
        <v>30-4-3</v>
      </c>
    </row>
    <row r="12228" spans="1:6" x14ac:dyDescent="0.3">
      <c r="A12228">
        <v>2009</v>
      </c>
      <c r="B12228" t="s">
        <v>4209</v>
      </c>
      <c r="C12228" t="str">
        <f t="shared" si="384"/>
        <v>2009-Barueri/SP-30-4-3</v>
      </c>
      <c r="D12228" s="4">
        <v>4</v>
      </c>
      <c r="E12228">
        <v>35</v>
      </c>
      <c r="F12228" t="str">
        <f t="shared" si="385"/>
        <v>30-4-3</v>
      </c>
    </row>
    <row r="12229" spans="1:6" x14ac:dyDescent="0.3">
      <c r="A12229">
        <v>2009</v>
      </c>
      <c r="B12229" t="s">
        <v>2753</v>
      </c>
      <c r="C12229" t="str">
        <f t="shared" si="384"/>
        <v>2009-Botafogo/RJ-30-4-3</v>
      </c>
      <c r="D12229" s="4">
        <v>4.25</v>
      </c>
      <c r="E12229">
        <v>17</v>
      </c>
      <c r="F12229" t="str">
        <f t="shared" si="385"/>
        <v>30-4-3</v>
      </c>
    </row>
    <row r="12230" spans="1:6" x14ac:dyDescent="0.3">
      <c r="A12230">
        <v>2009</v>
      </c>
      <c r="B12230" t="s">
        <v>2754</v>
      </c>
      <c r="C12230" t="str">
        <f t="shared" si="384"/>
        <v>2009-Corinthians/SP-30-4-3</v>
      </c>
      <c r="D12230" s="4">
        <v>5</v>
      </c>
      <c r="E12230">
        <v>27</v>
      </c>
      <c r="F12230" t="str">
        <f t="shared" si="385"/>
        <v>30-4-3</v>
      </c>
    </row>
    <row r="12231" spans="1:6" x14ac:dyDescent="0.3">
      <c r="A12231">
        <v>2009</v>
      </c>
      <c r="B12231" t="s">
        <v>3802</v>
      </c>
      <c r="C12231" t="str">
        <f t="shared" si="384"/>
        <v>2009-Coritiba/PR-30-4-3</v>
      </c>
      <c r="D12231" s="4">
        <v>5.2</v>
      </c>
      <c r="E12231">
        <v>21</v>
      </c>
      <c r="F12231" t="str">
        <f t="shared" si="385"/>
        <v>30-4-3</v>
      </c>
    </row>
    <row r="12232" spans="1:6" x14ac:dyDescent="0.3">
      <c r="A12232">
        <v>2009</v>
      </c>
      <c r="B12232" t="s">
        <v>2755</v>
      </c>
      <c r="C12232" t="str">
        <f t="shared" si="384"/>
        <v>2009-Cruzeiro/MG-30-4-3</v>
      </c>
      <c r="D12232" s="4">
        <v>4.6666689999999997</v>
      </c>
      <c r="E12232">
        <v>21</v>
      </c>
      <c r="F12232" t="str">
        <f t="shared" si="385"/>
        <v>30-4-3</v>
      </c>
    </row>
    <row r="12233" spans="1:6" x14ac:dyDescent="0.3">
      <c r="A12233">
        <v>2009</v>
      </c>
      <c r="B12233" t="s">
        <v>2757</v>
      </c>
      <c r="C12233" t="str">
        <f t="shared" si="384"/>
        <v>2009-Flamengo/RJ-30-4-3</v>
      </c>
      <c r="D12233" s="4">
        <v>10</v>
      </c>
      <c r="E12233">
        <v>23</v>
      </c>
      <c r="F12233" t="str">
        <f t="shared" si="385"/>
        <v>30-4-3</v>
      </c>
    </row>
    <row r="12234" spans="1:6" x14ac:dyDescent="0.3">
      <c r="A12234">
        <v>2009</v>
      </c>
      <c r="B12234" t="s">
        <v>2758</v>
      </c>
      <c r="C12234" t="str">
        <f t="shared" si="384"/>
        <v>2009-Fluminense/RJ-30-4-3</v>
      </c>
      <c r="D12234" s="4">
        <v>0</v>
      </c>
      <c r="E12234">
        <v>11</v>
      </c>
      <c r="F12234" t="str">
        <f t="shared" si="385"/>
        <v>30-4-3</v>
      </c>
    </row>
    <row r="12235" spans="1:6" x14ac:dyDescent="0.3">
      <c r="A12235">
        <v>2009</v>
      </c>
      <c r="B12235" t="s">
        <v>2760</v>
      </c>
      <c r="C12235" t="str">
        <f t="shared" si="384"/>
        <v>2009-Goias/GO-30-4-3</v>
      </c>
      <c r="D12235" s="4">
        <v>4</v>
      </c>
      <c r="E12235">
        <v>35</v>
      </c>
      <c r="F12235" t="str">
        <f t="shared" si="385"/>
        <v>30-4-3</v>
      </c>
    </row>
    <row r="12236" spans="1:6" x14ac:dyDescent="0.3">
      <c r="A12236">
        <v>2009</v>
      </c>
      <c r="B12236" t="s">
        <v>2761</v>
      </c>
      <c r="C12236" t="str">
        <f t="shared" si="384"/>
        <v>2009-Gremio/RS-30-4-3</v>
      </c>
      <c r="D12236" s="4">
        <v>8</v>
      </c>
      <c r="E12236">
        <v>30</v>
      </c>
      <c r="F12236" t="str">
        <f t="shared" si="385"/>
        <v>30-4-3</v>
      </c>
    </row>
    <row r="12237" spans="1:6" x14ac:dyDescent="0.3">
      <c r="A12237">
        <v>2009</v>
      </c>
      <c r="B12237" t="s">
        <v>2762</v>
      </c>
      <c r="C12237" t="str">
        <f t="shared" si="384"/>
        <v>2009-Internacional/RS-30-4-3</v>
      </c>
      <c r="D12237" s="4">
        <v>6</v>
      </c>
      <c r="E12237">
        <v>48</v>
      </c>
      <c r="F12237" t="str">
        <f t="shared" si="385"/>
        <v>30-4-3</v>
      </c>
    </row>
    <row r="12238" spans="1:6" x14ac:dyDescent="0.3">
      <c r="A12238">
        <v>2009</v>
      </c>
      <c r="B12238" t="s">
        <v>3323</v>
      </c>
      <c r="C12238" t="str">
        <f t="shared" si="384"/>
        <v>2009-Nautico/PE-30-4-3</v>
      </c>
      <c r="D12238" s="4">
        <v>6</v>
      </c>
      <c r="E12238">
        <v>28</v>
      </c>
      <c r="F12238" t="str">
        <f t="shared" si="385"/>
        <v>30-4-3</v>
      </c>
    </row>
    <row r="12239" spans="1:6" x14ac:dyDescent="0.3">
      <c r="A12239">
        <v>2009</v>
      </c>
      <c r="B12239" t="s">
        <v>2763</v>
      </c>
      <c r="C12239" t="str">
        <f t="shared" si="384"/>
        <v>2009-Palmeiras/SP-30-4-3</v>
      </c>
      <c r="D12239" s="4">
        <v>7</v>
      </c>
      <c r="E12239">
        <v>39</v>
      </c>
      <c r="F12239" t="str">
        <f t="shared" si="385"/>
        <v>30-4-3</v>
      </c>
    </row>
    <row r="12240" spans="1:6" x14ac:dyDescent="0.3">
      <c r="A12240">
        <v>2009</v>
      </c>
      <c r="B12240" t="s">
        <v>4210</v>
      </c>
      <c r="C12240" t="str">
        <f t="shared" si="384"/>
        <v>2009-Santo Andre/SP-30-4-3</v>
      </c>
      <c r="D12240" s="4">
        <v>2.6666650000000001</v>
      </c>
      <c r="E12240">
        <v>12</v>
      </c>
      <c r="F12240" t="str">
        <f t="shared" si="385"/>
        <v>30-4-3</v>
      </c>
    </row>
    <row r="12241" spans="1:6" x14ac:dyDescent="0.3">
      <c r="A12241">
        <v>2009</v>
      </c>
      <c r="B12241" t="s">
        <v>2767</v>
      </c>
      <c r="C12241" t="str">
        <f t="shared" si="384"/>
        <v>2009-Santos/SP-30-4-3</v>
      </c>
      <c r="D12241" s="4">
        <v>5</v>
      </c>
      <c r="E12241">
        <v>24</v>
      </c>
      <c r="F12241" t="str">
        <f t="shared" si="385"/>
        <v>30-4-3</v>
      </c>
    </row>
    <row r="12242" spans="1:6" x14ac:dyDescent="0.3">
      <c r="A12242">
        <v>2009</v>
      </c>
      <c r="B12242" t="s">
        <v>2768</v>
      </c>
      <c r="C12242" t="str">
        <f t="shared" si="384"/>
        <v>2009-Sao Paulo/SP-30-4-3</v>
      </c>
      <c r="D12242" s="4">
        <v>8</v>
      </c>
      <c r="E12242">
        <v>44</v>
      </c>
      <c r="F12242" t="str">
        <f t="shared" si="385"/>
        <v>30-4-3</v>
      </c>
    </row>
    <row r="12243" spans="1:6" x14ac:dyDescent="0.3">
      <c r="A12243">
        <v>2009</v>
      </c>
      <c r="B12243" t="s">
        <v>3324</v>
      </c>
      <c r="C12243" t="str">
        <f t="shared" si="384"/>
        <v>2009-Sport/PE-30-4-3</v>
      </c>
      <c r="D12243" s="4">
        <v>2.6666639999999999</v>
      </c>
      <c r="E12243">
        <v>10</v>
      </c>
      <c r="F12243" t="str">
        <f t="shared" si="385"/>
        <v>30-4-3</v>
      </c>
    </row>
    <row r="12244" spans="1:6" x14ac:dyDescent="0.3">
      <c r="A12244">
        <v>2009</v>
      </c>
      <c r="B12244" t="s">
        <v>3804</v>
      </c>
      <c r="C12244" t="str">
        <f t="shared" si="384"/>
        <v>2009-Vitoria/BA-30-4-3</v>
      </c>
      <c r="D12244" s="4">
        <v>8</v>
      </c>
      <c r="E12244">
        <v>42</v>
      </c>
      <c r="F12244" t="str">
        <f t="shared" si="385"/>
        <v>30-4-3</v>
      </c>
    </row>
    <row r="12245" spans="1:6" x14ac:dyDescent="0.3">
      <c r="A12245">
        <v>2009</v>
      </c>
      <c r="B12245" t="s">
        <v>3325</v>
      </c>
      <c r="C12245" t="str">
        <f t="shared" si="384"/>
        <v>2009-Atletico/MG-30-5-0</v>
      </c>
      <c r="D12245" s="4">
        <v>9</v>
      </c>
      <c r="E12245">
        <v>50</v>
      </c>
      <c r="F12245" t="str">
        <f t="shared" si="385"/>
        <v>30-5-0</v>
      </c>
    </row>
    <row r="12246" spans="1:6" x14ac:dyDescent="0.3">
      <c r="A12246">
        <v>2009</v>
      </c>
      <c r="B12246" t="s">
        <v>2770</v>
      </c>
      <c r="C12246" t="str">
        <f t="shared" si="384"/>
        <v>2009-Atletico/PR-30-5-0</v>
      </c>
      <c r="D12246" s="4">
        <v>8</v>
      </c>
      <c r="E12246">
        <v>38</v>
      </c>
      <c r="F12246" t="str">
        <f t="shared" si="385"/>
        <v>30-5-0</v>
      </c>
    </row>
    <row r="12247" spans="1:6" x14ac:dyDescent="0.3">
      <c r="A12247">
        <v>2009</v>
      </c>
      <c r="B12247" t="s">
        <v>4211</v>
      </c>
      <c r="C12247" t="str">
        <f t="shared" si="384"/>
        <v>2009-Avai/SC-30-5-0</v>
      </c>
      <c r="D12247" s="4">
        <v>6</v>
      </c>
      <c r="E12247">
        <v>43</v>
      </c>
      <c r="F12247" t="str">
        <f t="shared" si="385"/>
        <v>30-5-0</v>
      </c>
    </row>
    <row r="12248" spans="1:6" x14ac:dyDescent="0.3">
      <c r="A12248">
        <v>2009</v>
      </c>
      <c r="B12248" t="s">
        <v>4212</v>
      </c>
      <c r="C12248" t="str">
        <f t="shared" si="384"/>
        <v>2009-Barueri/SP-30-5-0</v>
      </c>
      <c r="D12248" s="4">
        <v>9</v>
      </c>
      <c r="E12248">
        <v>31</v>
      </c>
      <c r="F12248" t="str">
        <f t="shared" si="385"/>
        <v>30-5-0</v>
      </c>
    </row>
    <row r="12249" spans="1:6" x14ac:dyDescent="0.3">
      <c r="A12249">
        <v>2009</v>
      </c>
      <c r="B12249" t="s">
        <v>2771</v>
      </c>
      <c r="C12249" t="str">
        <f t="shared" si="384"/>
        <v>2009-Botafogo/RJ-30-5-0</v>
      </c>
      <c r="D12249" s="4">
        <v>7</v>
      </c>
      <c r="E12249">
        <v>25</v>
      </c>
      <c r="F12249" t="str">
        <f t="shared" si="385"/>
        <v>30-5-0</v>
      </c>
    </row>
    <row r="12250" spans="1:6" x14ac:dyDescent="0.3">
      <c r="A12250">
        <v>2009</v>
      </c>
      <c r="B12250" t="s">
        <v>2772</v>
      </c>
      <c r="C12250" t="str">
        <f t="shared" si="384"/>
        <v>2009-Corinthians/SP-30-5-0</v>
      </c>
      <c r="D12250" s="4">
        <v>5</v>
      </c>
      <c r="E12250">
        <v>28</v>
      </c>
      <c r="F12250" t="str">
        <f t="shared" si="385"/>
        <v>30-5-0</v>
      </c>
    </row>
    <row r="12251" spans="1:6" x14ac:dyDescent="0.3">
      <c r="A12251">
        <v>2009</v>
      </c>
      <c r="B12251" t="s">
        <v>3805</v>
      </c>
      <c r="C12251" t="str">
        <f t="shared" si="384"/>
        <v>2009-Coritiba/PR-30-5-0</v>
      </c>
      <c r="D12251" s="4">
        <v>7</v>
      </c>
      <c r="E12251">
        <v>34</v>
      </c>
      <c r="F12251" t="str">
        <f t="shared" si="385"/>
        <v>30-5-0</v>
      </c>
    </row>
    <row r="12252" spans="1:6" x14ac:dyDescent="0.3">
      <c r="A12252">
        <v>2009</v>
      </c>
      <c r="B12252" t="s">
        <v>2773</v>
      </c>
      <c r="C12252" t="str">
        <f t="shared" si="384"/>
        <v>2009-Cruzeiro/MG-30-5-0</v>
      </c>
      <c r="D12252" s="4">
        <v>13</v>
      </c>
      <c r="E12252">
        <v>31</v>
      </c>
      <c r="F12252" t="str">
        <f t="shared" si="385"/>
        <v>30-5-0</v>
      </c>
    </row>
    <row r="12253" spans="1:6" x14ac:dyDescent="0.3">
      <c r="A12253">
        <v>2009</v>
      </c>
      <c r="B12253" t="s">
        <v>2775</v>
      </c>
      <c r="C12253" t="str">
        <f t="shared" si="384"/>
        <v>2009-Flamengo/RJ-30-5-0</v>
      </c>
      <c r="D12253" s="4">
        <v>11</v>
      </c>
      <c r="E12253">
        <v>40</v>
      </c>
      <c r="F12253" t="str">
        <f t="shared" si="385"/>
        <v>30-5-0</v>
      </c>
    </row>
    <row r="12254" spans="1:6" x14ac:dyDescent="0.3">
      <c r="A12254">
        <v>2009</v>
      </c>
      <c r="B12254" t="s">
        <v>2776</v>
      </c>
      <c r="C12254" t="str">
        <f t="shared" si="384"/>
        <v>2009-Fluminense/RJ-30-5-0</v>
      </c>
      <c r="D12254" s="4">
        <v>2</v>
      </c>
      <c r="E12254">
        <v>18</v>
      </c>
      <c r="F12254" t="str">
        <f t="shared" si="385"/>
        <v>30-5-0</v>
      </c>
    </row>
    <row r="12255" spans="1:6" x14ac:dyDescent="0.3">
      <c r="A12255">
        <v>2009</v>
      </c>
      <c r="B12255" t="s">
        <v>2778</v>
      </c>
      <c r="C12255" t="str">
        <f t="shared" si="384"/>
        <v>2009-Goias/GO-30-5-0</v>
      </c>
      <c r="D12255" s="4">
        <v>4</v>
      </c>
      <c r="E12255">
        <v>46</v>
      </c>
      <c r="F12255" t="str">
        <f t="shared" si="385"/>
        <v>30-5-0</v>
      </c>
    </row>
    <row r="12256" spans="1:6" x14ac:dyDescent="0.3">
      <c r="A12256">
        <v>2009</v>
      </c>
      <c r="B12256" t="s">
        <v>2779</v>
      </c>
      <c r="C12256" t="str">
        <f t="shared" si="384"/>
        <v>2009-Gremio/RS-30-5-0</v>
      </c>
      <c r="D12256" s="4">
        <v>5</v>
      </c>
      <c r="E12256">
        <v>37</v>
      </c>
      <c r="F12256" t="str">
        <f t="shared" si="385"/>
        <v>30-5-0</v>
      </c>
    </row>
    <row r="12257" spans="1:6" x14ac:dyDescent="0.3">
      <c r="A12257">
        <v>2009</v>
      </c>
      <c r="B12257" t="s">
        <v>2780</v>
      </c>
      <c r="C12257" t="str">
        <f t="shared" si="384"/>
        <v>2009-Internacional/RS-30-5-0</v>
      </c>
      <c r="D12257" s="4">
        <v>6</v>
      </c>
      <c r="E12257">
        <v>42</v>
      </c>
      <c r="F12257" t="str">
        <f t="shared" si="385"/>
        <v>30-5-0</v>
      </c>
    </row>
    <row r="12258" spans="1:6" x14ac:dyDescent="0.3">
      <c r="A12258">
        <v>2009</v>
      </c>
      <c r="B12258" t="s">
        <v>3326</v>
      </c>
      <c r="C12258" t="str">
        <f t="shared" si="384"/>
        <v>2009-Nautico/PE-30-5-0</v>
      </c>
      <c r="D12258" s="4">
        <v>3</v>
      </c>
      <c r="E12258">
        <v>29</v>
      </c>
      <c r="F12258" t="str">
        <f t="shared" si="385"/>
        <v>30-5-0</v>
      </c>
    </row>
    <row r="12259" spans="1:6" x14ac:dyDescent="0.3">
      <c r="A12259">
        <v>2009</v>
      </c>
      <c r="B12259" t="s">
        <v>2781</v>
      </c>
      <c r="C12259" t="str">
        <f t="shared" si="384"/>
        <v>2009-Palmeiras/SP-30-5-0</v>
      </c>
      <c r="D12259" s="4">
        <v>7</v>
      </c>
      <c r="E12259">
        <v>54</v>
      </c>
      <c r="F12259" t="str">
        <f t="shared" si="385"/>
        <v>30-5-0</v>
      </c>
    </row>
    <row r="12260" spans="1:6" x14ac:dyDescent="0.3">
      <c r="A12260">
        <v>2009</v>
      </c>
      <c r="B12260" t="s">
        <v>4213</v>
      </c>
      <c r="C12260" t="str">
        <f t="shared" si="384"/>
        <v>2009-Santo Andre/SP-30-5-0</v>
      </c>
      <c r="D12260" s="4">
        <v>3</v>
      </c>
      <c r="E12260">
        <v>21</v>
      </c>
      <c r="F12260" t="str">
        <f t="shared" si="385"/>
        <v>30-5-0</v>
      </c>
    </row>
    <row r="12261" spans="1:6" x14ac:dyDescent="0.3">
      <c r="A12261">
        <v>2009</v>
      </c>
      <c r="B12261" t="s">
        <v>2785</v>
      </c>
      <c r="C12261" t="str">
        <f t="shared" si="384"/>
        <v>2009-Santos/SP-30-5-0</v>
      </c>
      <c r="D12261" s="4">
        <v>5</v>
      </c>
      <c r="E12261">
        <v>25</v>
      </c>
      <c r="F12261" t="str">
        <f t="shared" si="385"/>
        <v>30-5-0</v>
      </c>
    </row>
    <row r="12262" spans="1:6" x14ac:dyDescent="0.3">
      <c r="A12262">
        <v>2009</v>
      </c>
      <c r="B12262" t="s">
        <v>2786</v>
      </c>
      <c r="C12262" t="str">
        <f t="shared" si="384"/>
        <v>2009-Sao Paulo/SP-30-5-0</v>
      </c>
      <c r="D12262" s="4">
        <v>5</v>
      </c>
      <c r="E12262">
        <v>44</v>
      </c>
      <c r="F12262" t="str">
        <f t="shared" si="385"/>
        <v>30-5-0</v>
      </c>
    </row>
    <row r="12263" spans="1:6" x14ac:dyDescent="0.3">
      <c r="A12263">
        <v>2009</v>
      </c>
      <c r="B12263" t="s">
        <v>3327</v>
      </c>
      <c r="C12263" t="str">
        <f t="shared" si="384"/>
        <v>2009-Sport/PE-30-5-0</v>
      </c>
      <c r="D12263" s="4">
        <v>8</v>
      </c>
      <c r="E12263">
        <v>28</v>
      </c>
      <c r="F12263" t="str">
        <f t="shared" si="385"/>
        <v>30-5-0</v>
      </c>
    </row>
    <row r="12264" spans="1:6" x14ac:dyDescent="0.3">
      <c r="A12264">
        <v>2009</v>
      </c>
      <c r="B12264" t="s">
        <v>3807</v>
      </c>
      <c r="C12264" t="str">
        <f t="shared" si="384"/>
        <v>2009-Vitoria/BA-30-5-0</v>
      </c>
      <c r="D12264" s="4">
        <v>8</v>
      </c>
      <c r="E12264">
        <v>36</v>
      </c>
      <c r="F12264" t="str">
        <f t="shared" si="385"/>
        <v>30-5-0</v>
      </c>
    </row>
    <row r="12265" spans="1:6" x14ac:dyDescent="0.3">
      <c r="A12265">
        <v>2009</v>
      </c>
      <c r="B12265" t="s">
        <v>3328</v>
      </c>
      <c r="C12265" t="str">
        <f t="shared" si="384"/>
        <v>2009-Atletico/MG-30-5-1</v>
      </c>
      <c r="D12265" s="4">
        <v>7</v>
      </c>
      <c r="E12265">
        <v>40</v>
      </c>
      <c r="F12265" t="str">
        <f t="shared" si="385"/>
        <v>30-5-1</v>
      </c>
    </row>
    <row r="12266" spans="1:6" x14ac:dyDescent="0.3">
      <c r="A12266">
        <v>2009</v>
      </c>
      <c r="B12266" t="s">
        <v>2788</v>
      </c>
      <c r="C12266" t="str">
        <f t="shared" si="384"/>
        <v>2009-Atletico/PR-30-5-1</v>
      </c>
      <c r="D12266" s="4">
        <v>8</v>
      </c>
      <c r="E12266">
        <v>32</v>
      </c>
      <c r="F12266" t="str">
        <f t="shared" si="385"/>
        <v>30-5-1</v>
      </c>
    </row>
    <row r="12267" spans="1:6" x14ac:dyDescent="0.3">
      <c r="A12267">
        <v>2009</v>
      </c>
      <c r="B12267" t="s">
        <v>4214</v>
      </c>
      <c r="C12267" t="str">
        <f t="shared" si="384"/>
        <v>2009-Avai/SC-30-5-1</v>
      </c>
      <c r="D12267" s="4">
        <v>6</v>
      </c>
      <c r="E12267">
        <v>37</v>
      </c>
      <c r="F12267" t="str">
        <f t="shared" si="385"/>
        <v>30-5-1</v>
      </c>
    </row>
    <row r="12268" spans="1:6" x14ac:dyDescent="0.3">
      <c r="A12268">
        <v>2009</v>
      </c>
      <c r="B12268" t="s">
        <v>4215</v>
      </c>
      <c r="C12268" t="str">
        <f t="shared" si="384"/>
        <v>2009-Barueri/SP-30-5-1</v>
      </c>
      <c r="D12268" s="4">
        <v>4</v>
      </c>
      <c r="E12268">
        <v>33</v>
      </c>
      <c r="F12268" t="str">
        <f t="shared" si="385"/>
        <v>30-5-1</v>
      </c>
    </row>
    <row r="12269" spans="1:6" x14ac:dyDescent="0.3">
      <c r="A12269">
        <v>2009</v>
      </c>
      <c r="B12269" t="s">
        <v>2789</v>
      </c>
      <c r="C12269" t="str">
        <f t="shared" si="384"/>
        <v>2009-Botafogo/RJ-30-5-1</v>
      </c>
      <c r="D12269" s="4">
        <v>8</v>
      </c>
      <c r="E12269">
        <v>29</v>
      </c>
      <c r="F12269" t="str">
        <f t="shared" si="385"/>
        <v>30-5-1</v>
      </c>
    </row>
    <row r="12270" spans="1:6" x14ac:dyDescent="0.3">
      <c r="A12270">
        <v>2009</v>
      </c>
      <c r="B12270" t="s">
        <v>2790</v>
      </c>
      <c r="C12270" t="str">
        <f t="shared" si="384"/>
        <v>2009-Corinthians/SP-30-5-1</v>
      </c>
      <c r="D12270" s="4">
        <v>5</v>
      </c>
      <c r="E12270">
        <v>40</v>
      </c>
      <c r="F12270" t="str">
        <f t="shared" si="385"/>
        <v>30-5-1</v>
      </c>
    </row>
    <row r="12271" spans="1:6" x14ac:dyDescent="0.3">
      <c r="A12271">
        <v>2009</v>
      </c>
      <c r="B12271" t="s">
        <v>3808</v>
      </c>
      <c r="C12271" t="str">
        <f t="shared" si="384"/>
        <v>2009-Coritiba/PR-30-5-1</v>
      </c>
      <c r="D12271" s="4">
        <v>7</v>
      </c>
      <c r="E12271">
        <v>34</v>
      </c>
      <c r="F12271" t="str">
        <f t="shared" si="385"/>
        <v>30-5-1</v>
      </c>
    </row>
    <row r="12272" spans="1:6" x14ac:dyDescent="0.3">
      <c r="A12272">
        <v>2009</v>
      </c>
      <c r="B12272" t="s">
        <v>2791</v>
      </c>
      <c r="C12272" t="str">
        <f t="shared" si="384"/>
        <v>2009-Cruzeiro/MG-30-5-1</v>
      </c>
      <c r="D12272" s="4">
        <v>10</v>
      </c>
      <c r="E12272">
        <v>26</v>
      </c>
      <c r="F12272" t="str">
        <f t="shared" si="385"/>
        <v>30-5-1</v>
      </c>
    </row>
    <row r="12273" spans="1:6" x14ac:dyDescent="0.3">
      <c r="A12273">
        <v>2009</v>
      </c>
      <c r="B12273" t="s">
        <v>2793</v>
      </c>
      <c r="C12273" t="str">
        <f t="shared" si="384"/>
        <v>2009-Flamengo/RJ-30-5-1</v>
      </c>
      <c r="D12273" s="4">
        <v>11</v>
      </c>
      <c r="E12273">
        <v>24</v>
      </c>
      <c r="F12273" t="str">
        <f t="shared" si="385"/>
        <v>30-5-1</v>
      </c>
    </row>
    <row r="12274" spans="1:6" x14ac:dyDescent="0.3">
      <c r="A12274">
        <v>2009</v>
      </c>
      <c r="B12274" t="s">
        <v>2794</v>
      </c>
      <c r="C12274" t="str">
        <f t="shared" si="384"/>
        <v>2009-Fluminense/RJ-30-5-1</v>
      </c>
      <c r="D12274" s="4">
        <v>7</v>
      </c>
      <c r="E12274">
        <v>28</v>
      </c>
      <c r="F12274" t="str">
        <f t="shared" si="385"/>
        <v>30-5-1</v>
      </c>
    </row>
    <row r="12275" spans="1:6" x14ac:dyDescent="0.3">
      <c r="A12275">
        <v>2009</v>
      </c>
      <c r="B12275" t="s">
        <v>2796</v>
      </c>
      <c r="C12275" t="str">
        <f t="shared" si="384"/>
        <v>2009-Goias/GO-30-5-1</v>
      </c>
      <c r="D12275" s="4">
        <v>7</v>
      </c>
      <c r="E12275">
        <v>47</v>
      </c>
      <c r="F12275" t="str">
        <f t="shared" si="385"/>
        <v>30-5-1</v>
      </c>
    </row>
    <row r="12276" spans="1:6" x14ac:dyDescent="0.3">
      <c r="A12276">
        <v>2009</v>
      </c>
      <c r="B12276" t="s">
        <v>2797</v>
      </c>
      <c r="C12276" t="str">
        <f t="shared" si="384"/>
        <v>2009-Gremio/RS-30-5-1</v>
      </c>
      <c r="D12276" s="4">
        <v>5</v>
      </c>
      <c r="E12276">
        <v>29</v>
      </c>
      <c r="F12276" t="str">
        <f t="shared" si="385"/>
        <v>30-5-1</v>
      </c>
    </row>
    <row r="12277" spans="1:6" x14ac:dyDescent="0.3">
      <c r="A12277">
        <v>2009</v>
      </c>
      <c r="B12277" t="s">
        <v>2798</v>
      </c>
      <c r="C12277" t="str">
        <f t="shared" si="384"/>
        <v>2009-Internacional/RS-30-5-1</v>
      </c>
      <c r="D12277" s="4">
        <v>5</v>
      </c>
      <c r="E12277">
        <v>36</v>
      </c>
      <c r="F12277" t="str">
        <f t="shared" si="385"/>
        <v>30-5-1</v>
      </c>
    </row>
    <row r="12278" spans="1:6" x14ac:dyDescent="0.3">
      <c r="A12278">
        <v>2009</v>
      </c>
      <c r="B12278" t="s">
        <v>3329</v>
      </c>
      <c r="C12278" t="str">
        <f t="shared" si="384"/>
        <v>2009-Nautico/PE-30-5-1</v>
      </c>
      <c r="D12278" s="4">
        <v>4</v>
      </c>
      <c r="E12278">
        <v>22</v>
      </c>
      <c r="F12278" t="str">
        <f t="shared" si="385"/>
        <v>30-5-1</v>
      </c>
    </row>
    <row r="12279" spans="1:6" x14ac:dyDescent="0.3">
      <c r="A12279">
        <v>2009</v>
      </c>
      <c r="B12279" t="s">
        <v>2799</v>
      </c>
      <c r="C12279" t="str">
        <f t="shared" si="384"/>
        <v>2009-Palmeiras/SP-30-5-1</v>
      </c>
      <c r="D12279" s="4">
        <v>10</v>
      </c>
      <c r="E12279">
        <v>57</v>
      </c>
      <c r="F12279" t="str">
        <f t="shared" si="385"/>
        <v>30-5-1</v>
      </c>
    </row>
    <row r="12280" spans="1:6" x14ac:dyDescent="0.3">
      <c r="A12280">
        <v>2009</v>
      </c>
      <c r="B12280" t="s">
        <v>4216</v>
      </c>
      <c r="C12280" t="str">
        <f t="shared" si="384"/>
        <v>2009-Santo Andre/SP-30-5-1</v>
      </c>
      <c r="D12280" s="4">
        <v>5</v>
      </c>
      <c r="E12280">
        <v>18</v>
      </c>
      <c r="F12280" t="str">
        <f t="shared" si="385"/>
        <v>30-5-1</v>
      </c>
    </row>
    <row r="12281" spans="1:6" x14ac:dyDescent="0.3">
      <c r="A12281">
        <v>2009</v>
      </c>
      <c r="B12281" t="s">
        <v>2803</v>
      </c>
      <c r="C12281" t="str">
        <f t="shared" si="384"/>
        <v>2009-Santos/SP-30-5-1</v>
      </c>
      <c r="D12281" s="4">
        <v>6.0000030000000004</v>
      </c>
      <c r="E12281">
        <v>27</v>
      </c>
      <c r="F12281" t="str">
        <f t="shared" si="385"/>
        <v>30-5-1</v>
      </c>
    </row>
    <row r="12282" spans="1:6" x14ac:dyDescent="0.3">
      <c r="A12282">
        <v>2009</v>
      </c>
      <c r="B12282" t="s">
        <v>2804</v>
      </c>
      <c r="C12282" t="str">
        <f t="shared" si="384"/>
        <v>2009-Sao Paulo/SP-30-5-1</v>
      </c>
      <c r="D12282" s="4">
        <v>5</v>
      </c>
      <c r="E12282">
        <v>44</v>
      </c>
      <c r="F12282" t="str">
        <f t="shared" si="385"/>
        <v>30-5-1</v>
      </c>
    </row>
    <row r="12283" spans="1:6" x14ac:dyDescent="0.3">
      <c r="A12283">
        <v>2009</v>
      </c>
      <c r="B12283" t="s">
        <v>3330</v>
      </c>
      <c r="C12283" t="str">
        <f t="shared" si="384"/>
        <v>2009-Sport/PE-30-5-1</v>
      </c>
      <c r="D12283" s="4">
        <v>4.5</v>
      </c>
      <c r="E12283">
        <v>18</v>
      </c>
      <c r="F12283" t="str">
        <f t="shared" si="385"/>
        <v>30-5-1</v>
      </c>
    </row>
    <row r="12284" spans="1:6" x14ac:dyDescent="0.3">
      <c r="A12284">
        <v>2009</v>
      </c>
      <c r="B12284" t="s">
        <v>3810</v>
      </c>
      <c r="C12284" t="str">
        <f t="shared" si="384"/>
        <v>2009-Vitoria/BA-30-5-1</v>
      </c>
      <c r="D12284" s="4">
        <v>1</v>
      </c>
      <c r="E12284">
        <v>25</v>
      </c>
      <c r="F12284" t="str">
        <f t="shared" si="385"/>
        <v>30-5-1</v>
      </c>
    </row>
    <row r="12285" spans="1:6" x14ac:dyDescent="0.3">
      <c r="A12285">
        <v>2009</v>
      </c>
      <c r="B12285" t="s">
        <v>3331</v>
      </c>
      <c r="C12285" t="str">
        <f t="shared" si="384"/>
        <v>2009-Atletico/MG-30-5-2</v>
      </c>
      <c r="D12285" s="4">
        <v>8</v>
      </c>
      <c r="E12285">
        <v>30</v>
      </c>
      <c r="F12285" t="str">
        <f t="shared" si="385"/>
        <v>30-5-2</v>
      </c>
    </row>
    <row r="12286" spans="1:6" x14ac:dyDescent="0.3">
      <c r="A12286">
        <v>2009</v>
      </c>
      <c r="B12286" t="s">
        <v>2806</v>
      </c>
      <c r="C12286" t="str">
        <f t="shared" si="384"/>
        <v>2009-Atletico/PR-30-5-2</v>
      </c>
      <c r="D12286" s="4">
        <v>4</v>
      </c>
      <c r="E12286">
        <v>21</v>
      </c>
      <c r="F12286" t="str">
        <f t="shared" si="385"/>
        <v>30-5-2</v>
      </c>
    </row>
    <row r="12287" spans="1:6" x14ac:dyDescent="0.3">
      <c r="A12287">
        <v>2009</v>
      </c>
      <c r="B12287" t="s">
        <v>4217</v>
      </c>
      <c r="C12287" t="str">
        <f t="shared" si="384"/>
        <v>2009-Avai/SC-30-5-2</v>
      </c>
      <c r="D12287" s="4">
        <v>5</v>
      </c>
      <c r="E12287">
        <v>40</v>
      </c>
      <c r="F12287" t="str">
        <f t="shared" si="385"/>
        <v>30-5-2</v>
      </c>
    </row>
    <row r="12288" spans="1:6" x14ac:dyDescent="0.3">
      <c r="A12288">
        <v>2009</v>
      </c>
      <c r="B12288" t="s">
        <v>4218</v>
      </c>
      <c r="C12288" t="str">
        <f t="shared" si="384"/>
        <v>2009-Barueri/SP-30-5-2</v>
      </c>
      <c r="D12288" s="4">
        <v>4</v>
      </c>
      <c r="E12288">
        <v>39</v>
      </c>
      <c r="F12288" t="str">
        <f t="shared" si="385"/>
        <v>30-5-2</v>
      </c>
    </row>
    <row r="12289" spans="1:6" x14ac:dyDescent="0.3">
      <c r="A12289">
        <v>2009</v>
      </c>
      <c r="B12289" t="s">
        <v>2807</v>
      </c>
      <c r="C12289" t="str">
        <f t="shared" si="384"/>
        <v>2009-Botafogo/RJ-30-5-2</v>
      </c>
      <c r="D12289" s="4">
        <v>8</v>
      </c>
      <c r="E12289">
        <v>29</v>
      </c>
      <c r="F12289" t="str">
        <f t="shared" si="385"/>
        <v>30-5-2</v>
      </c>
    </row>
    <row r="12290" spans="1:6" x14ac:dyDescent="0.3">
      <c r="A12290">
        <v>2009</v>
      </c>
      <c r="B12290" t="s">
        <v>2808</v>
      </c>
      <c r="C12290" t="str">
        <f t="shared" si="384"/>
        <v>2009-Corinthians/SP-30-5-2</v>
      </c>
      <c r="D12290" s="4">
        <v>3</v>
      </c>
      <c r="E12290">
        <v>35</v>
      </c>
      <c r="F12290" t="str">
        <f t="shared" si="385"/>
        <v>30-5-2</v>
      </c>
    </row>
    <row r="12291" spans="1:6" x14ac:dyDescent="0.3">
      <c r="A12291">
        <v>2009</v>
      </c>
      <c r="B12291" t="s">
        <v>3811</v>
      </c>
      <c r="C12291" t="str">
        <f t="shared" ref="C12291:C12354" si="386">A12291&amp;"-"&amp;B12291</f>
        <v>2009-Coritiba/PR-30-5-2</v>
      </c>
      <c r="D12291" s="4">
        <v>6.6</v>
      </c>
      <c r="E12291">
        <v>25</v>
      </c>
      <c r="F12291" t="str">
        <f t="shared" ref="F12291:F12354" si="387">RIGHT(B12291,LEN(C12291)-FIND("-",C12291,6))</f>
        <v>30-5-2</v>
      </c>
    </row>
    <row r="12292" spans="1:6" x14ac:dyDescent="0.3">
      <c r="A12292">
        <v>2009</v>
      </c>
      <c r="B12292" t="s">
        <v>2809</v>
      </c>
      <c r="C12292" t="str">
        <f t="shared" si="386"/>
        <v>2009-Cruzeiro/MG-30-5-2</v>
      </c>
      <c r="D12292" s="4">
        <v>10</v>
      </c>
      <c r="E12292">
        <v>29</v>
      </c>
      <c r="F12292" t="str">
        <f t="shared" si="387"/>
        <v>30-5-2</v>
      </c>
    </row>
    <row r="12293" spans="1:6" x14ac:dyDescent="0.3">
      <c r="A12293">
        <v>2009</v>
      </c>
      <c r="B12293" t="s">
        <v>2811</v>
      </c>
      <c r="C12293" t="str">
        <f t="shared" si="386"/>
        <v>2009-Flamengo/RJ-30-5-2</v>
      </c>
      <c r="D12293" s="4">
        <v>11</v>
      </c>
      <c r="E12293">
        <v>38</v>
      </c>
      <c r="F12293" t="str">
        <f t="shared" si="387"/>
        <v>30-5-2</v>
      </c>
    </row>
    <row r="12294" spans="1:6" x14ac:dyDescent="0.3">
      <c r="A12294">
        <v>2009</v>
      </c>
      <c r="B12294" t="s">
        <v>2812</v>
      </c>
      <c r="C12294" t="str">
        <f t="shared" si="386"/>
        <v>2009-Fluminense/RJ-30-5-2</v>
      </c>
      <c r="D12294" s="4">
        <v>5</v>
      </c>
      <c r="E12294">
        <v>21</v>
      </c>
      <c r="F12294" t="str">
        <f t="shared" si="387"/>
        <v>30-5-2</v>
      </c>
    </row>
    <row r="12295" spans="1:6" x14ac:dyDescent="0.3">
      <c r="A12295">
        <v>2009</v>
      </c>
      <c r="B12295" t="s">
        <v>2814</v>
      </c>
      <c r="C12295" t="str">
        <f t="shared" si="386"/>
        <v>2009-Goias/GO-30-5-2</v>
      </c>
      <c r="D12295" s="4">
        <v>6</v>
      </c>
      <c r="E12295">
        <v>49</v>
      </c>
      <c r="F12295" t="str">
        <f t="shared" si="387"/>
        <v>30-5-2</v>
      </c>
    </row>
    <row r="12296" spans="1:6" x14ac:dyDescent="0.3">
      <c r="A12296">
        <v>2009</v>
      </c>
      <c r="B12296" t="s">
        <v>2815</v>
      </c>
      <c r="C12296" t="str">
        <f t="shared" si="386"/>
        <v>2009-Gremio/RS-30-5-2</v>
      </c>
      <c r="D12296" s="4">
        <v>8</v>
      </c>
      <c r="E12296">
        <v>29</v>
      </c>
      <c r="F12296" t="str">
        <f t="shared" si="387"/>
        <v>30-5-2</v>
      </c>
    </row>
    <row r="12297" spans="1:6" x14ac:dyDescent="0.3">
      <c r="A12297">
        <v>2009</v>
      </c>
      <c r="B12297" t="s">
        <v>2816</v>
      </c>
      <c r="C12297" t="str">
        <f t="shared" si="386"/>
        <v>2009-Internacional/RS-30-5-2</v>
      </c>
      <c r="D12297" s="4">
        <v>4</v>
      </c>
      <c r="E12297">
        <v>51</v>
      </c>
      <c r="F12297" t="str">
        <f t="shared" si="387"/>
        <v>30-5-2</v>
      </c>
    </row>
    <row r="12298" spans="1:6" x14ac:dyDescent="0.3">
      <c r="A12298">
        <v>2009</v>
      </c>
      <c r="B12298" t="s">
        <v>3332</v>
      </c>
      <c r="C12298" t="str">
        <f t="shared" si="386"/>
        <v>2009-Nautico/PE-30-5-2</v>
      </c>
      <c r="D12298" s="4">
        <v>3.5000040000000001</v>
      </c>
      <c r="E12298">
        <v>18</v>
      </c>
      <c r="F12298" t="str">
        <f t="shared" si="387"/>
        <v>30-5-2</v>
      </c>
    </row>
    <row r="12299" spans="1:6" x14ac:dyDescent="0.3">
      <c r="A12299">
        <v>2009</v>
      </c>
      <c r="B12299" t="s">
        <v>2817</v>
      </c>
      <c r="C12299" t="str">
        <f t="shared" si="386"/>
        <v>2009-Palmeiras/SP-30-5-2</v>
      </c>
      <c r="D12299" s="4">
        <v>10</v>
      </c>
      <c r="E12299">
        <v>50</v>
      </c>
      <c r="F12299" t="str">
        <f t="shared" si="387"/>
        <v>30-5-2</v>
      </c>
    </row>
    <row r="12300" spans="1:6" x14ac:dyDescent="0.3">
      <c r="A12300">
        <v>2009</v>
      </c>
      <c r="B12300" t="s">
        <v>4219</v>
      </c>
      <c r="C12300" t="str">
        <f t="shared" si="386"/>
        <v>2009-Santo Andre/SP-30-5-2</v>
      </c>
      <c r="D12300" s="4">
        <v>5</v>
      </c>
      <c r="E12300">
        <v>25</v>
      </c>
      <c r="F12300" t="str">
        <f t="shared" si="387"/>
        <v>30-5-2</v>
      </c>
    </row>
    <row r="12301" spans="1:6" x14ac:dyDescent="0.3">
      <c r="A12301">
        <v>2009</v>
      </c>
      <c r="B12301" t="s">
        <v>2821</v>
      </c>
      <c r="C12301" t="str">
        <f t="shared" si="386"/>
        <v>2009-Santos/SP-30-5-2</v>
      </c>
      <c r="D12301" s="4">
        <v>8</v>
      </c>
      <c r="E12301">
        <v>29</v>
      </c>
      <c r="F12301" t="str">
        <f t="shared" si="387"/>
        <v>30-5-2</v>
      </c>
    </row>
    <row r="12302" spans="1:6" x14ac:dyDescent="0.3">
      <c r="A12302">
        <v>2009</v>
      </c>
      <c r="B12302" t="s">
        <v>2822</v>
      </c>
      <c r="C12302" t="str">
        <f t="shared" si="386"/>
        <v>2009-Sao Paulo/SP-30-5-2</v>
      </c>
      <c r="D12302" s="4">
        <v>9</v>
      </c>
      <c r="E12302">
        <v>53</v>
      </c>
      <c r="F12302" t="str">
        <f t="shared" si="387"/>
        <v>30-5-2</v>
      </c>
    </row>
    <row r="12303" spans="1:6" x14ac:dyDescent="0.3">
      <c r="A12303">
        <v>2009</v>
      </c>
      <c r="B12303" t="s">
        <v>3333</v>
      </c>
      <c r="C12303" t="str">
        <f t="shared" si="386"/>
        <v>2009-Sport/PE-30-5-2</v>
      </c>
      <c r="D12303" s="4">
        <v>3.4</v>
      </c>
      <c r="E12303">
        <v>17</v>
      </c>
      <c r="F12303" t="str">
        <f t="shared" si="387"/>
        <v>30-5-2</v>
      </c>
    </row>
    <row r="12304" spans="1:6" x14ac:dyDescent="0.3">
      <c r="A12304">
        <v>2009</v>
      </c>
      <c r="B12304" t="s">
        <v>3813</v>
      </c>
      <c r="C12304" t="str">
        <f t="shared" si="386"/>
        <v>2009-Vitoria/BA-30-5-2</v>
      </c>
      <c r="D12304" s="4">
        <v>6.3333269999999997</v>
      </c>
      <c r="E12304">
        <v>28</v>
      </c>
      <c r="F12304" t="str">
        <f t="shared" si="387"/>
        <v>30-5-2</v>
      </c>
    </row>
    <row r="12305" spans="1:6" x14ac:dyDescent="0.3">
      <c r="A12305">
        <v>2009</v>
      </c>
      <c r="B12305" t="s">
        <v>3334</v>
      </c>
      <c r="C12305" t="str">
        <f t="shared" si="386"/>
        <v>2009-Atletico/MG-30-5-3</v>
      </c>
      <c r="D12305" s="4">
        <v>13</v>
      </c>
      <c r="E12305">
        <v>41</v>
      </c>
      <c r="F12305" t="str">
        <f t="shared" si="387"/>
        <v>30-5-3</v>
      </c>
    </row>
    <row r="12306" spans="1:6" x14ac:dyDescent="0.3">
      <c r="A12306">
        <v>2009</v>
      </c>
      <c r="B12306" t="s">
        <v>2824</v>
      </c>
      <c r="C12306" t="str">
        <f t="shared" si="386"/>
        <v>2009-Atletico/PR-30-5-3</v>
      </c>
      <c r="D12306" s="4">
        <v>7</v>
      </c>
      <c r="E12306">
        <v>27</v>
      </c>
      <c r="F12306" t="str">
        <f t="shared" si="387"/>
        <v>30-5-3</v>
      </c>
    </row>
    <row r="12307" spans="1:6" x14ac:dyDescent="0.3">
      <c r="A12307">
        <v>2009</v>
      </c>
      <c r="B12307" t="s">
        <v>4220</v>
      </c>
      <c r="C12307" t="str">
        <f t="shared" si="386"/>
        <v>2009-Avai/SC-30-5-3</v>
      </c>
      <c r="D12307" s="4">
        <v>4</v>
      </c>
      <c r="E12307">
        <v>40</v>
      </c>
      <c r="F12307" t="str">
        <f t="shared" si="387"/>
        <v>30-5-3</v>
      </c>
    </row>
    <row r="12308" spans="1:6" x14ac:dyDescent="0.3">
      <c r="A12308">
        <v>2009</v>
      </c>
      <c r="B12308" t="s">
        <v>4221</v>
      </c>
      <c r="C12308" t="str">
        <f t="shared" si="386"/>
        <v>2009-Barueri/SP-30-5-3</v>
      </c>
      <c r="D12308" s="4">
        <v>3</v>
      </c>
      <c r="E12308">
        <v>30</v>
      </c>
      <c r="F12308" t="str">
        <f t="shared" si="387"/>
        <v>30-5-3</v>
      </c>
    </row>
    <row r="12309" spans="1:6" x14ac:dyDescent="0.3">
      <c r="A12309">
        <v>2009</v>
      </c>
      <c r="B12309" t="s">
        <v>2825</v>
      </c>
      <c r="C12309" t="str">
        <f t="shared" si="386"/>
        <v>2009-Botafogo/RJ-30-5-3</v>
      </c>
      <c r="D12309" s="4">
        <v>5</v>
      </c>
      <c r="E12309">
        <v>29</v>
      </c>
      <c r="F12309" t="str">
        <f t="shared" si="387"/>
        <v>30-5-3</v>
      </c>
    </row>
    <row r="12310" spans="1:6" x14ac:dyDescent="0.3">
      <c r="A12310">
        <v>2009</v>
      </c>
      <c r="B12310" t="s">
        <v>2826</v>
      </c>
      <c r="C12310" t="str">
        <f t="shared" si="386"/>
        <v>2009-Corinthians/SP-30-5-3</v>
      </c>
      <c r="D12310" s="4">
        <v>5</v>
      </c>
      <c r="E12310">
        <v>39</v>
      </c>
      <c r="F12310" t="str">
        <f t="shared" si="387"/>
        <v>30-5-3</v>
      </c>
    </row>
    <row r="12311" spans="1:6" x14ac:dyDescent="0.3">
      <c r="A12311">
        <v>2009</v>
      </c>
      <c r="B12311" t="s">
        <v>3814</v>
      </c>
      <c r="C12311" t="str">
        <f t="shared" si="386"/>
        <v>2009-Coritiba/PR-30-5-3</v>
      </c>
      <c r="D12311" s="4">
        <v>8</v>
      </c>
      <c r="E12311">
        <v>27</v>
      </c>
      <c r="F12311" t="str">
        <f t="shared" si="387"/>
        <v>30-5-3</v>
      </c>
    </row>
    <row r="12312" spans="1:6" x14ac:dyDescent="0.3">
      <c r="A12312">
        <v>2009</v>
      </c>
      <c r="B12312" t="s">
        <v>2827</v>
      </c>
      <c r="C12312" t="str">
        <f t="shared" si="386"/>
        <v>2009-Cruzeiro/MG-30-5-3</v>
      </c>
      <c r="D12312" s="4">
        <v>6.5</v>
      </c>
      <c r="E12312">
        <v>26</v>
      </c>
      <c r="F12312" t="str">
        <f t="shared" si="387"/>
        <v>30-5-3</v>
      </c>
    </row>
    <row r="12313" spans="1:6" x14ac:dyDescent="0.3">
      <c r="A12313">
        <v>2009</v>
      </c>
      <c r="B12313" t="s">
        <v>2829</v>
      </c>
      <c r="C12313" t="str">
        <f t="shared" si="386"/>
        <v>2009-Flamengo/RJ-30-5-3</v>
      </c>
      <c r="D12313" s="4">
        <v>11</v>
      </c>
      <c r="E12313">
        <v>47</v>
      </c>
      <c r="F12313" t="str">
        <f t="shared" si="387"/>
        <v>30-5-3</v>
      </c>
    </row>
    <row r="12314" spans="1:6" x14ac:dyDescent="0.3">
      <c r="A12314">
        <v>2009</v>
      </c>
      <c r="B12314" t="s">
        <v>2830</v>
      </c>
      <c r="C12314" t="str">
        <f t="shared" si="386"/>
        <v>2009-Fluminense/RJ-30-5-3</v>
      </c>
      <c r="D12314" s="4">
        <v>5</v>
      </c>
      <c r="E12314">
        <v>20</v>
      </c>
      <c r="F12314" t="str">
        <f t="shared" si="387"/>
        <v>30-5-3</v>
      </c>
    </row>
    <row r="12315" spans="1:6" x14ac:dyDescent="0.3">
      <c r="A12315">
        <v>2009</v>
      </c>
      <c r="B12315" t="s">
        <v>2832</v>
      </c>
      <c r="C12315" t="str">
        <f t="shared" si="386"/>
        <v>2009-Goias/GO-30-5-3</v>
      </c>
      <c r="D12315" s="4">
        <v>7</v>
      </c>
      <c r="E12315">
        <v>43</v>
      </c>
      <c r="F12315" t="str">
        <f t="shared" si="387"/>
        <v>30-5-3</v>
      </c>
    </row>
    <row r="12316" spans="1:6" x14ac:dyDescent="0.3">
      <c r="A12316">
        <v>2009</v>
      </c>
      <c r="B12316" t="s">
        <v>2833</v>
      </c>
      <c r="C12316" t="str">
        <f t="shared" si="386"/>
        <v>2009-Gremio/RS-30-5-3</v>
      </c>
      <c r="D12316" s="4">
        <v>8.1999999999999993</v>
      </c>
      <c r="E12316">
        <v>24</v>
      </c>
      <c r="F12316" t="str">
        <f t="shared" si="387"/>
        <v>30-5-3</v>
      </c>
    </row>
    <row r="12317" spans="1:6" x14ac:dyDescent="0.3">
      <c r="A12317">
        <v>2009</v>
      </c>
      <c r="B12317" t="s">
        <v>2834</v>
      </c>
      <c r="C12317" t="str">
        <f t="shared" si="386"/>
        <v>2009-Internacional/RS-30-5-3</v>
      </c>
      <c r="D12317" s="4">
        <v>4</v>
      </c>
      <c r="E12317">
        <v>51</v>
      </c>
      <c r="F12317" t="str">
        <f t="shared" si="387"/>
        <v>30-5-3</v>
      </c>
    </row>
    <row r="12318" spans="1:6" x14ac:dyDescent="0.3">
      <c r="A12318">
        <v>2009</v>
      </c>
      <c r="B12318" t="s">
        <v>3335</v>
      </c>
      <c r="C12318" t="str">
        <f t="shared" si="386"/>
        <v>2009-Nautico/PE-30-5-3</v>
      </c>
      <c r="D12318" s="4">
        <v>2</v>
      </c>
      <c r="E12318">
        <v>30</v>
      </c>
      <c r="F12318" t="str">
        <f t="shared" si="387"/>
        <v>30-5-3</v>
      </c>
    </row>
    <row r="12319" spans="1:6" x14ac:dyDescent="0.3">
      <c r="A12319">
        <v>2009</v>
      </c>
      <c r="B12319" t="s">
        <v>2835</v>
      </c>
      <c r="C12319" t="str">
        <f t="shared" si="386"/>
        <v>2009-Palmeiras/SP-30-5-3</v>
      </c>
      <c r="D12319" s="4">
        <v>12</v>
      </c>
      <c r="E12319">
        <v>58</v>
      </c>
      <c r="F12319" t="str">
        <f t="shared" si="387"/>
        <v>30-5-3</v>
      </c>
    </row>
    <row r="12320" spans="1:6" x14ac:dyDescent="0.3">
      <c r="A12320">
        <v>2009</v>
      </c>
      <c r="B12320" t="s">
        <v>4222</v>
      </c>
      <c r="C12320" t="str">
        <f t="shared" si="386"/>
        <v>2009-Santo Andre/SP-30-5-3</v>
      </c>
      <c r="D12320" s="4">
        <v>4</v>
      </c>
      <c r="E12320">
        <v>24</v>
      </c>
      <c r="F12320" t="str">
        <f t="shared" si="387"/>
        <v>30-5-3</v>
      </c>
    </row>
    <row r="12321" spans="1:6" x14ac:dyDescent="0.3">
      <c r="A12321">
        <v>2009</v>
      </c>
      <c r="B12321" t="s">
        <v>2839</v>
      </c>
      <c r="C12321" t="str">
        <f t="shared" si="386"/>
        <v>2009-Santos/SP-30-5-3</v>
      </c>
      <c r="D12321" s="4">
        <v>4</v>
      </c>
      <c r="E12321">
        <v>43</v>
      </c>
      <c r="F12321" t="str">
        <f t="shared" si="387"/>
        <v>30-5-3</v>
      </c>
    </row>
    <row r="12322" spans="1:6" x14ac:dyDescent="0.3">
      <c r="A12322">
        <v>2009</v>
      </c>
      <c r="B12322" t="s">
        <v>2840</v>
      </c>
      <c r="C12322" t="str">
        <f t="shared" si="386"/>
        <v>2009-Sao Paulo/SP-30-5-3</v>
      </c>
      <c r="D12322" s="4">
        <v>11</v>
      </c>
      <c r="E12322">
        <v>47</v>
      </c>
      <c r="F12322" t="str">
        <f t="shared" si="387"/>
        <v>30-5-3</v>
      </c>
    </row>
    <row r="12323" spans="1:6" x14ac:dyDescent="0.3">
      <c r="A12323">
        <v>2009</v>
      </c>
      <c r="B12323" t="s">
        <v>3336</v>
      </c>
      <c r="C12323" t="str">
        <f t="shared" si="386"/>
        <v>2009-Sport/PE-30-5-3</v>
      </c>
      <c r="D12323" s="4">
        <v>7</v>
      </c>
      <c r="E12323">
        <v>24</v>
      </c>
      <c r="F12323" t="str">
        <f t="shared" si="387"/>
        <v>30-5-3</v>
      </c>
    </row>
    <row r="12324" spans="1:6" x14ac:dyDescent="0.3">
      <c r="A12324">
        <v>2009</v>
      </c>
      <c r="B12324" t="s">
        <v>3816</v>
      </c>
      <c r="C12324" t="str">
        <f t="shared" si="386"/>
        <v>2009-Vitoria/BA-30-5-3</v>
      </c>
      <c r="D12324" s="4">
        <v>10</v>
      </c>
      <c r="E12324">
        <v>42</v>
      </c>
      <c r="F12324" t="str">
        <f t="shared" si="387"/>
        <v>30-5-3</v>
      </c>
    </row>
    <row r="12325" spans="1:6" x14ac:dyDescent="0.3">
      <c r="A12325">
        <v>2009</v>
      </c>
      <c r="B12325" t="s">
        <v>3337</v>
      </c>
      <c r="C12325" t="str">
        <f t="shared" si="386"/>
        <v>2009-Atletico/MG-30-5-4</v>
      </c>
      <c r="D12325" s="4">
        <v>13</v>
      </c>
      <c r="E12325">
        <v>43</v>
      </c>
      <c r="F12325" t="str">
        <f t="shared" si="387"/>
        <v>30-5-4</v>
      </c>
    </row>
    <row r="12326" spans="1:6" x14ac:dyDescent="0.3">
      <c r="A12326">
        <v>2009</v>
      </c>
      <c r="B12326" t="s">
        <v>2842</v>
      </c>
      <c r="C12326" t="str">
        <f t="shared" si="386"/>
        <v>2009-Atletico/PR-30-5-4</v>
      </c>
      <c r="D12326" s="4">
        <v>7.6666590000000001</v>
      </c>
      <c r="E12326">
        <v>24</v>
      </c>
      <c r="F12326" t="str">
        <f t="shared" si="387"/>
        <v>30-5-4</v>
      </c>
    </row>
    <row r="12327" spans="1:6" x14ac:dyDescent="0.3">
      <c r="A12327">
        <v>2009</v>
      </c>
      <c r="B12327" t="s">
        <v>4223</v>
      </c>
      <c r="C12327" t="str">
        <f t="shared" si="386"/>
        <v>2009-Avai/SC-30-5-4</v>
      </c>
      <c r="D12327" s="4">
        <v>3</v>
      </c>
      <c r="E12327">
        <v>40</v>
      </c>
      <c r="F12327" t="str">
        <f t="shared" si="387"/>
        <v>30-5-4</v>
      </c>
    </row>
    <row r="12328" spans="1:6" x14ac:dyDescent="0.3">
      <c r="A12328">
        <v>2009</v>
      </c>
      <c r="B12328" t="s">
        <v>4224</v>
      </c>
      <c r="C12328" t="str">
        <f t="shared" si="386"/>
        <v>2009-Barueri/SP-30-5-4</v>
      </c>
      <c r="D12328" s="4">
        <v>4</v>
      </c>
      <c r="E12328">
        <v>35</v>
      </c>
      <c r="F12328" t="str">
        <f t="shared" si="387"/>
        <v>30-5-4</v>
      </c>
    </row>
    <row r="12329" spans="1:6" x14ac:dyDescent="0.3">
      <c r="A12329">
        <v>2009</v>
      </c>
      <c r="B12329" t="s">
        <v>2843</v>
      </c>
      <c r="C12329" t="str">
        <f t="shared" si="386"/>
        <v>2009-Botafogo/RJ-30-5-4</v>
      </c>
      <c r="D12329" s="4">
        <v>8</v>
      </c>
      <c r="E12329">
        <v>16</v>
      </c>
      <c r="F12329" t="str">
        <f t="shared" si="387"/>
        <v>30-5-4</v>
      </c>
    </row>
    <row r="12330" spans="1:6" x14ac:dyDescent="0.3">
      <c r="A12330">
        <v>2009</v>
      </c>
      <c r="B12330" t="s">
        <v>2844</v>
      </c>
      <c r="C12330" t="str">
        <f t="shared" si="386"/>
        <v>2009-Corinthians/SP-30-5-4</v>
      </c>
      <c r="D12330" s="4">
        <v>6</v>
      </c>
      <c r="E12330">
        <v>30</v>
      </c>
      <c r="F12330" t="str">
        <f t="shared" si="387"/>
        <v>30-5-4</v>
      </c>
    </row>
    <row r="12331" spans="1:6" x14ac:dyDescent="0.3">
      <c r="A12331">
        <v>2009</v>
      </c>
      <c r="B12331" t="s">
        <v>3817</v>
      </c>
      <c r="C12331" t="str">
        <f t="shared" si="386"/>
        <v>2009-Coritiba/PR-30-5-4</v>
      </c>
      <c r="D12331" s="4">
        <v>8</v>
      </c>
      <c r="E12331">
        <v>31</v>
      </c>
      <c r="F12331" t="str">
        <f t="shared" si="387"/>
        <v>30-5-4</v>
      </c>
    </row>
    <row r="12332" spans="1:6" x14ac:dyDescent="0.3">
      <c r="A12332">
        <v>2009</v>
      </c>
      <c r="B12332" t="s">
        <v>2845</v>
      </c>
      <c r="C12332" t="str">
        <f t="shared" si="386"/>
        <v>2009-Cruzeiro/MG-30-5-4</v>
      </c>
      <c r="D12332" s="4">
        <v>6.25</v>
      </c>
      <c r="E12332">
        <v>25</v>
      </c>
      <c r="F12332" t="str">
        <f t="shared" si="387"/>
        <v>30-5-4</v>
      </c>
    </row>
    <row r="12333" spans="1:6" x14ac:dyDescent="0.3">
      <c r="A12333">
        <v>2009</v>
      </c>
      <c r="B12333" t="s">
        <v>2847</v>
      </c>
      <c r="C12333" t="str">
        <f t="shared" si="386"/>
        <v>2009-Flamengo/RJ-30-5-4</v>
      </c>
      <c r="D12333" s="4">
        <v>11</v>
      </c>
      <c r="E12333">
        <v>38</v>
      </c>
      <c r="F12333" t="str">
        <f t="shared" si="387"/>
        <v>30-5-4</v>
      </c>
    </row>
    <row r="12334" spans="1:6" x14ac:dyDescent="0.3">
      <c r="A12334">
        <v>2009</v>
      </c>
      <c r="B12334" t="s">
        <v>2848</v>
      </c>
      <c r="C12334" t="str">
        <f t="shared" si="386"/>
        <v>2009-Fluminense/RJ-30-5-4</v>
      </c>
      <c r="D12334" s="4">
        <v>5</v>
      </c>
      <c r="E12334">
        <v>20</v>
      </c>
      <c r="F12334" t="str">
        <f t="shared" si="387"/>
        <v>30-5-4</v>
      </c>
    </row>
    <row r="12335" spans="1:6" x14ac:dyDescent="0.3">
      <c r="A12335">
        <v>2009</v>
      </c>
      <c r="B12335" t="s">
        <v>2850</v>
      </c>
      <c r="C12335" t="str">
        <f t="shared" si="386"/>
        <v>2009-Goias/GO-30-5-4</v>
      </c>
      <c r="D12335" s="4">
        <v>15</v>
      </c>
      <c r="E12335">
        <v>37</v>
      </c>
      <c r="F12335" t="str">
        <f t="shared" si="387"/>
        <v>30-5-4</v>
      </c>
    </row>
    <row r="12336" spans="1:6" x14ac:dyDescent="0.3">
      <c r="A12336">
        <v>2009</v>
      </c>
      <c r="B12336" t="s">
        <v>2851</v>
      </c>
      <c r="C12336" t="str">
        <f t="shared" si="386"/>
        <v>2009-Gremio/RS-30-5-4</v>
      </c>
      <c r="D12336" s="4">
        <v>8</v>
      </c>
      <c r="E12336">
        <v>24</v>
      </c>
      <c r="F12336" t="str">
        <f t="shared" si="387"/>
        <v>30-5-4</v>
      </c>
    </row>
    <row r="12337" spans="1:6" x14ac:dyDescent="0.3">
      <c r="A12337">
        <v>2009</v>
      </c>
      <c r="B12337" t="s">
        <v>2852</v>
      </c>
      <c r="C12337" t="str">
        <f t="shared" si="386"/>
        <v>2009-Internacional/RS-30-5-4</v>
      </c>
      <c r="D12337" s="4">
        <v>7</v>
      </c>
      <c r="E12337">
        <v>40</v>
      </c>
      <c r="F12337" t="str">
        <f t="shared" si="387"/>
        <v>30-5-4</v>
      </c>
    </row>
    <row r="12338" spans="1:6" x14ac:dyDescent="0.3">
      <c r="A12338">
        <v>2009</v>
      </c>
      <c r="B12338" t="s">
        <v>3338</v>
      </c>
      <c r="C12338" t="str">
        <f t="shared" si="386"/>
        <v>2009-Nautico/PE-30-5-4</v>
      </c>
      <c r="D12338" s="4">
        <v>5</v>
      </c>
      <c r="E12338">
        <v>33</v>
      </c>
      <c r="F12338" t="str">
        <f t="shared" si="387"/>
        <v>30-5-4</v>
      </c>
    </row>
    <row r="12339" spans="1:6" x14ac:dyDescent="0.3">
      <c r="A12339">
        <v>2009</v>
      </c>
      <c r="B12339" t="s">
        <v>2853</v>
      </c>
      <c r="C12339" t="str">
        <f t="shared" si="386"/>
        <v>2009-Palmeiras/SP-30-5-4</v>
      </c>
      <c r="D12339" s="4">
        <v>10</v>
      </c>
      <c r="E12339">
        <v>47</v>
      </c>
      <c r="F12339" t="str">
        <f t="shared" si="387"/>
        <v>30-5-4</v>
      </c>
    </row>
    <row r="12340" spans="1:6" x14ac:dyDescent="0.3">
      <c r="A12340">
        <v>2009</v>
      </c>
      <c r="B12340" t="s">
        <v>4225</v>
      </c>
      <c r="C12340" t="str">
        <f t="shared" si="386"/>
        <v>2009-Santo Andre/SP-30-5-4</v>
      </c>
      <c r="D12340" s="4">
        <v>6</v>
      </c>
      <c r="E12340">
        <v>23</v>
      </c>
      <c r="F12340" t="str">
        <f t="shared" si="387"/>
        <v>30-5-4</v>
      </c>
    </row>
    <row r="12341" spans="1:6" x14ac:dyDescent="0.3">
      <c r="A12341">
        <v>2009</v>
      </c>
      <c r="B12341" t="s">
        <v>2857</v>
      </c>
      <c r="C12341" t="str">
        <f t="shared" si="386"/>
        <v>2009-Santos/SP-30-5-4</v>
      </c>
      <c r="D12341" s="4">
        <v>7</v>
      </c>
      <c r="E12341">
        <v>44</v>
      </c>
      <c r="F12341" t="str">
        <f t="shared" si="387"/>
        <v>30-5-4</v>
      </c>
    </row>
    <row r="12342" spans="1:6" x14ac:dyDescent="0.3">
      <c r="A12342">
        <v>2009</v>
      </c>
      <c r="B12342" t="s">
        <v>2858</v>
      </c>
      <c r="C12342" t="str">
        <f t="shared" si="386"/>
        <v>2009-Sao Paulo/SP-30-5-4</v>
      </c>
      <c r="D12342" s="4">
        <v>9</v>
      </c>
      <c r="E12342">
        <v>51</v>
      </c>
      <c r="F12342" t="str">
        <f t="shared" si="387"/>
        <v>30-5-4</v>
      </c>
    </row>
    <row r="12343" spans="1:6" x14ac:dyDescent="0.3">
      <c r="A12343">
        <v>2009</v>
      </c>
      <c r="B12343" t="s">
        <v>3339</v>
      </c>
      <c r="C12343" t="str">
        <f t="shared" si="386"/>
        <v>2009-Sport/PE-30-5-4</v>
      </c>
      <c r="D12343" s="4">
        <v>7</v>
      </c>
      <c r="E12343">
        <v>27</v>
      </c>
      <c r="F12343" t="str">
        <f t="shared" si="387"/>
        <v>30-5-4</v>
      </c>
    </row>
    <row r="12344" spans="1:6" x14ac:dyDescent="0.3">
      <c r="A12344">
        <v>2009</v>
      </c>
      <c r="B12344" t="s">
        <v>3819</v>
      </c>
      <c r="C12344" t="str">
        <f t="shared" si="386"/>
        <v>2009-Vitoria/BA-30-5-4</v>
      </c>
      <c r="D12344" s="4">
        <v>11</v>
      </c>
      <c r="E12344">
        <v>41</v>
      </c>
      <c r="F12344" t="str">
        <f t="shared" si="387"/>
        <v>30-5-4</v>
      </c>
    </row>
    <row r="12345" spans="1:6" x14ac:dyDescent="0.3">
      <c r="A12345">
        <v>2010</v>
      </c>
      <c r="B12345" t="s">
        <v>4226</v>
      </c>
      <c r="C12345" t="str">
        <f t="shared" si="386"/>
        <v>2010-Atletico/GO-20-2-0</v>
      </c>
      <c r="D12345" s="4">
        <v>2.2000000000000002</v>
      </c>
      <c r="E12345">
        <v>8</v>
      </c>
      <c r="F12345" t="str">
        <f t="shared" si="387"/>
        <v>20-2-0</v>
      </c>
    </row>
    <row r="12346" spans="1:6" x14ac:dyDescent="0.3">
      <c r="A12346">
        <v>2010</v>
      </c>
      <c r="B12346" t="s">
        <v>2860</v>
      </c>
      <c r="C12346" t="str">
        <f t="shared" si="386"/>
        <v>2010-Atletico/MG-20-2-0</v>
      </c>
      <c r="D12346" s="4">
        <v>1.2857130000000001</v>
      </c>
      <c r="E12346">
        <v>4</v>
      </c>
      <c r="F12346" t="str">
        <f t="shared" si="387"/>
        <v>20-2-0</v>
      </c>
    </row>
    <row r="12347" spans="1:6" x14ac:dyDescent="0.3">
      <c r="A12347">
        <v>2010</v>
      </c>
      <c r="B12347" t="s">
        <v>52</v>
      </c>
      <c r="C12347" t="str">
        <f t="shared" si="386"/>
        <v>2010-Atletico/PR-20-2-0</v>
      </c>
      <c r="D12347" s="4">
        <v>4</v>
      </c>
      <c r="E12347">
        <v>14</v>
      </c>
      <c r="F12347" t="str">
        <f t="shared" si="387"/>
        <v>20-2-0</v>
      </c>
    </row>
    <row r="12348" spans="1:6" x14ac:dyDescent="0.3">
      <c r="A12348">
        <v>2010</v>
      </c>
      <c r="B12348" t="s">
        <v>3846</v>
      </c>
      <c r="C12348" t="str">
        <f t="shared" si="386"/>
        <v>2010-Avai/SC-20-2-0</v>
      </c>
      <c r="D12348" s="4">
        <v>1.555555</v>
      </c>
      <c r="E12348">
        <v>8</v>
      </c>
      <c r="F12348" t="str">
        <f t="shared" si="387"/>
        <v>20-2-0</v>
      </c>
    </row>
    <row r="12349" spans="1:6" x14ac:dyDescent="0.3">
      <c r="A12349">
        <v>2010</v>
      </c>
      <c r="B12349" t="s">
        <v>53</v>
      </c>
      <c r="C12349" t="str">
        <f t="shared" si="386"/>
        <v>2010-Botafogo/RJ-20-2-0</v>
      </c>
      <c r="D12349" s="4">
        <v>3.2</v>
      </c>
      <c r="E12349">
        <v>16</v>
      </c>
      <c r="F12349" t="str">
        <f t="shared" si="387"/>
        <v>20-2-0</v>
      </c>
    </row>
    <row r="12350" spans="1:6" x14ac:dyDescent="0.3">
      <c r="A12350">
        <v>2010</v>
      </c>
      <c r="B12350" t="s">
        <v>4227</v>
      </c>
      <c r="C12350" t="str">
        <f t="shared" si="386"/>
        <v>2010-Ceara/CE-20-2-0</v>
      </c>
      <c r="D12350" s="4">
        <v>0</v>
      </c>
      <c r="E12350">
        <v>14</v>
      </c>
      <c r="F12350" t="str">
        <f t="shared" si="387"/>
        <v>20-2-0</v>
      </c>
    </row>
    <row r="12351" spans="1:6" x14ac:dyDescent="0.3">
      <c r="A12351">
        <v>2010</v>
      </c>
      <c r="B12351" t="s">
        <v>54</v>
      </c>
      <c r="C12351" t="str">
        <f t="shared" si="386"/>
        <v>2010-Corinthians/SP-20-2-0</v>
      </c>
      <c r="D12351" s="4">
        <v>3.7272729999999998</v>
      </c>
      <c r="E12351">
        <v>15</v>
      </c>
      <c r="F12351" t="str">
        <f t="shared" si="387"/>
        <v>20-2-0</v>
      </c>
    </row>
    <row r="12352" spans="1:6" x14ac:dyDescent="0.3">
      <c r="A12352">
        <v>2010</v>
      </c>
      <c r="B12352" t="s">
        <v>55</v>
      </c>
      <c r="C12352" t="str">
        <f t="shared" si="386"/>
        <v>2010-Cruzeiro/MG-20-2-0</v>
      </c>
      <c r="D12352" s="4">
        <v>6</v>
      </c>
      <c r="E12352">
        <v>16</v>
      </c>
      <c r="F12352" t="str">
        <f t="shared" si="387"/>
        <v>20-2-0</v>
      </c>
    </row>
    <row r="12353" spans="1:6" x14ac:dyDescent="0.3">
      <c r="A12353">
        <v>2010</v>
      </c>
      <c r="B12353" t="s">
        <v>57</v>
      </c>
      <c r="C12353" t="str">
        <f t="shared" si="386"/>
        <v>2010-Flamengo/RJ-20-2-0</v>
      </c>
      <c r="D12353" s="4">
        <v>1.500003</v>
      </c>
      <c r="E12353">
        <v>10</v>
      </c>
      <c r="F12353" t="str">
        <f t="shared" si="387"/>
        <v>20-2-0</v>
      </c>
    </row>
    <row r="12354" spans="1:6" x14ac:dyDescent="0.3">
      <c r="A12354">
        <v>2010</v>
      </c>
      <c r="B12354" t="s">
        <v>58</v>
      </c>
      <c r="C12354" t="str">
        <f t="shared" si="386"/>
        <v>2010-Fluminense/RJ-20-2-0</v>
      </c>
      <c r="D12354" s="4">
        <v>3.7500079999999998</v>
      </c>
      <c r="E12354">
        <v>15</v>
      </c>
      <c r="F12354" t="str">
        <f t="shared" si="387"/>
        <v>20-2-0</v>
      </c>
    </row>
    <row r="12355" spans="1:6" x14ac:dyDescent="0.3">
      <c r="A12355">
        <v>2010</v>
      </c>
      <c r="B12355" t="s">
        <v>60</v>
      </c>
      <c r="C12355" t="str">
        <f t="shared" ref="C12355:C12418" si="388">A12355&amp;"-"&amp;B12355</f>
        <v>2010-Goias/GO-20-2-0</v>
      </c>
      <c r="D12355" s="4">
        <v>3</v>
      </c>
      <c r="E12355">
        <v>14</v>
      </c>
      <c r="F12355" t="str">
        <f t="shared" ref="F12355:F12418" si="389">RIGHT(B12355,LEN(C12355)-FIND("-",C12355,6))</f>
        <v>20-2-0</v>
      </c>
    </row>
    <row r="12356" spans="1:6" x14ac:dyDescent="0.3">
      <c r="A12356">
        <v>2010</v>
      </c>
      <c r="B12356" t="s">
        <v>4228</v>
      </c>
      <c r="C12356" t="str">
        <f t="shared" si="388"/>
        <v>2010-Gremio Prudente/SP-20-2-0</v>
      </c>
      <c r="D12356" s="4">
        <v>2.6000049999999999</v>
      </c>
      <c r="E12356">
        <v>8</v>
      </c>
      <c r="F12356" t="str">
        <f t="shared" si="389"/>
        <v>20-2-0</v>
      </c>
    </row>
    <row r="12357" spans="1:6" x14ac:dyDescent="0.3">
      <c r="A12357">
        <v>2010</v>
      </c>
      <c r="B12357" t="s">
        <v>61</v>
      </c>
      <c r="C12357" t="str">
        <f t="shared" si="388"/>
        <v>2010-Gremio/RS-20-2-0</v>
      </c>
      <c r="D12357" s="4">
        <v>2.3333339999999998</v>
      </c>
      <c r="E12357">
        <v>10</v>
      </c>
      <c r="F12357" t="str">
        <f t="shared" si="389"/>
        <v>20-2-0</v>
      </c>
    </row>
    <row r="12358" spans="1:6" x14ac:dyDescent="0.3">
      <c r="A12358">
        <v>2010</v>
      </c>
      <c r="B12358" t="s">
        <v>4229</v>
      </c>
      <c r="C12358" t="str">
        <f t="shared" si="388"/>
        <v>2010-Guarani/SP-20-2-0</v>
      </c>
      <c r="D12358" s="4">
        <v>2.3333309999999998</v>
      </c>
      <c r="E12358">
        <v>10</v>
      </c>
      <c r="F12358" t="str">
        <f t="shared" si="389"/>
        <v>20-2-0</v>
      </c>
    </row>
    <row r="12359" spans="1:6" x14ac:dyDescent="0.3">
      <c r="A12359">
        <v>2010</v>
      </c>
      <c r="B12359" t="s">
        <v>62</v>
      </c>
      <c r="C12359" t="str">
        <f t="shared" si="388"/>
        <v>2010-Internacional/RS-20-2-0</v>
      </c>
      <c r="D12359" s="4">
        <v>3.6666629999999998</v>
      </c>
      <c r="E12359">
        <v>14</v>
      </c>
      <c r="F12359" t="str">
        <f t="shared" si="389"/>
        <v>20-2-0</v>
      </c>
    </row>
    <row r="12360" spans="1:6" x14ac:dyDescent="0.3">
      <c r="A12360">
        <v>2010</v>
      </c>
      <c r="B12360" t="s">
        <v>63</v>
      </c>
      <c r="C12360" t="str">
        <f t="shared" si="388"/>
        <v>2010-Palmeiras/SP-20-2-0</v>
      </c>
      <c r="D12360" s="4">
        <v>2.3571439999999999</v>
      </c>
      <c r="E12360">
        <v>10</v>
      </c>
      <c r="F12360" t="str">
        <f t="shared" si="389"/>
        <v>20-2-0</v>
      </c>
    </row>
    <row r="12361" spans="1:6" x14ac:dyDescent="0.3">
      <c r="A12361">
        <v>2010</v>
      </c>
      <c r="B12361" t="s">
        <v>67</v>
      </c>
      <c r="C12361" t="str">
        <f t="shared" si="388"/>
        <v>2010-Santos/SP-20-2-0</v>
      </c>
      <c r="D12361" s="4">
        <v>4</v>
      </c>
      <c r="E12361">
        <v>16</v>
      </c>
      <c r="F12361" t="str">
        <f t="shared" si="389"/>
        <v>20-2-0</v>
      </c>
    </row>
    <row r="12362" spans="1:6" x14ac:dyDescent="0.3">
      <c r="A12362">
        <v>2010</v>
      </c>
      <c r="B12362" t="s">
        <v>68</v>
      </c>
      <c r="C12362" t="str">
        <f t="shared" si="388"/>
        <v>2010-Sao Paulo/SP-20-2-0</v>
      </c>
      <c r="D12362" s="4">
        <v>3.666668</v>
      </c>
      <c r="E12362">
        <v>16</v>
      </c>
      <c r="F12362" t="str">
        <f t="shared" si="389"/>
        <v>20-2-0</v>
      </c>
    </row>
    <row r="12363" spans="1:6" x14ac:dyDescent="0.3">
      <c r="A12363">
        <v>2010</v>
      </c>
      <c r="B12363" t="s">
        <v>69</v>
      </c>
      <c r="C12363" t="str">
        <f t="shared" si="388"/>
        <v>2010-Vasco/RJ-20-2-0</v>
      </c>
      <c r="D12363" s="4">
        <v>3.9999959999999999</v>
      </c>
      <c r="E12363">
        <v>16</v>
      </c>
      <c r="F12363" t="str">
        <f t="shared" si="389"/>
        <v>20-2-0</v>
      </c>
    </row>
    <row r="12364" spans="1:6" x14ac:dyDescent="0.3">
      <c r="A12364">
        <v>2010</v>
      </c>
      <c r="B12364" t="s">
        <v>3342</v>
      </c>
      <c r="C12364" t="str">
        <f t="shared" si="388"/>
        <v>2010-Vitoria/BA-20-2-0</v>
      </c>
      <c r="D12364" s="4">
        <v>2.6666639999999999</v>
      </c>
      <c r="E12364">
        <v>8</v>
      </c>
      <c r="F12364" t="str">
        <f t="shared" si="389"/>
        <v>20-2-0</v>
      </c>
    </row>
    <row r="12365" spans="1:6" x14ac:dyDescent="0.3">
      <c r="A12365">
        <v>2010</v>
      </c>
      <c r="B12365" t="s">
        <v>4230</v>
      </c>
      <c r="C12365" t="str">
        <f t="shared" si="388"/>
        <v>2010-Atletico/GO-20-2-1</v>
      </c>
      <c r="D12365" s="4">
        <v>2</v>
      </c>
      <c r="E12365">
        <v>10</v>
      </c>
      <c r="F12365" t="str">
        <f t="shared" si="389"/>
        <v>20-2-1</v>
      </c>
    </row>
    <row r="12366" spans="1:6" x14ac:dyDescent="0.3">
      <c r="A12366">
        <v>2010</v>
      </c>
      <c r="B12366" t="s">
        <v>2863</v>
      </c>
      <c r="C12366" t="str">
        <f t="shared" si="388"/>
        <v>2010-Atletico/MG-20-2-1</v>
      </c>
      <c r="D12366" s="4">
        <v>1.333332</v>
      </c>
      <c r="E12366">
        <v>4</v>
      </c>
      <c r="F12366" t="str">
        <f t="shared" si="389"/>
        <v>20-2-1</v>
      </c>
    </row>
    <row r="12367" spans="1:6" x14ac:dyDescent="0.3">
      <c r="A12367">
        <v>2010</v>
      </c>
      <c r="B12367" t="s">
        <v>70</v>
      </c>
      <c r="C12367" t="str">
        <f t="shared" si="388"/>
        <v>2010-Atletico/PR-20-2-1</v>
      </c>
      <c r="D12367" s="4">
        <v>3.3333339999999998</v>
      </c>
      <c r="E12367">
        <v>14</v>
      </c>
      <c r="F12367" t="str">
        <f t="shared" si="389"/>
        <v>20-2-1</v>
      </c>
    </row>
    <row r="12368" spans="1:6" x14ac:dyDescent="0.3">
      <c r="A12368">
        <v>2010</v>
      </c>
      <c r="B12368" t="s">
        <v>3847</v>
      </c>
      <c r="C12368" t="str">
        <f t="shared" si="388"/>
        <v>2010-Avai/SC-20-2-1</v>
      </c>
      <c r="D12368" s="4">
        <v>2.5555530000000002</v>
      </c>
      <c r="E12368">
        <v>16</v>
      </c>
      <c r="F12368" t="str">
        <f t="shared" si="389"/>
        <v>20-2-1</v>
      </c>
    </row>
    <row r="12369" spans="1:6" x14ac:dyDescent="0.3">
      <c r="A12369">
        <v>2010</v>
      </c>
      <c r="B12369" t="s">
        <v>71</v>
      </c>
      <c r="C12369" t="str">
        <f t="shared" si="388"/>
        <v>2010-Botafogo/RJ-20-2-1</v>
      </c>
      <c r="D12369" s="4">
        <v>3.2</v>
      </c>
      <c r="E12369">
        <v>16</v>
      </c>
      <c r="F12369" t="str">
        <f t="shared" si="389"/>
        <v>20-2-1</v>
      </c>
    </row>
    <row r="12370" spans="1:6" x14ac:dyDescent="0.3">
      <c r="A12370">
        <v>2010</v>
      </c>
      <c r="B12370" t="s">
        <v>4231</v>
      </c>
      <c r="C12370" t="str">
        <f t="shared" si="388"/>
        <v>2010-Ceara/CE-20-2-1</v>
      </c>
      <c r="D12370" s="4">
        <v>0</v>
      </c>
      <c r="E12370">
        <v>16</v>
      </c>
      <c r="F12370" t="str">
        <f t="shared" si="389"/>
        <v>20-2-1</v>
      </c>
    </row>
    <row r="12371" spans="1:6" x14ac:dyDescent="0.3">
      <c r="A12371">
        <v>2010</v>
      </c>
      <c r="B12371" t="s">
        <v>72</v>
      </c>
      <c r="C12371" t="str">
        <f t="shared" si="388"/>
        <v>2010-Corinthians/SP-20-2-1</v>
      </c>
      <c r="D12371" s="4">
        <v>3.3333330000000001</v>
      </c>
      <c r="E12371">
        <v>13</v>
      </c>
      <c r="F12371" t="str">
        <f t="shared" si="389"/>
        <v>20-2-1</v>
      </c>
    </row>
    <row r="12372" spans="1:6" x14ac:dyDescent="0.3">
      <c r="A12372">
        <v>2010</v>
      </c>
      <c r="B12372" t="s">
        <v>73</v>
      </c>
      <c r="C12372" t="str">
        <f t="shared" si="388"/>
        <v>2010-Cruzeiro/MG-20-2-1</v>
      </c>
      <c r="D12372" s="4">
        <v>3.6428569999999998</v>
      </c>
      <c r="E12372">
        <v>16</v>
      </c>
      <c r="F12372" t="str">
        <f t="shared" si="389"/>
        <v>20-2-1</v>
      </c>
    </row>
    <row r="12373" spans="1:6" x14ac:dyDescent="0.3">
      <c r="A12373">
        <v>2010</v>
      </c>
      <c r="B12373" t="s">
        <v>75</v>
      </c>
      <c r="C12373" t="str">
        <f t="shared" si="388"/>
        <v>2010-Flamengo/RJ-20-2-1</v>
      </c>
      <c r="D12373" s="4">
        <v>3.3333300000000001</v>
      </c>
      <c r="E12373">
        <v>16</v>
      </c>
      <c r="F12373" t="str">
        <f t="shared" si="389"/>
        <v>20-2-1</v>
      </c>
    </row>
    <row r="12374" spans="1:6" x14ac:dyDescent="0.3">
      <c r="A12374">
        <v>2010</v>
      </c>
      <c r="B12374" t="s">
        <v>76</v>
      </c>
      <c r="C12374" t="str">
        <f t="shared" si="388"/>
        <v>2010-Fluminense/RJ-20-2-1</v>
      </c>
      <c r="D12374" s="4">
        <v>1</v>
      </c>
      <c r="E12374">
        <v>14</v>
      </c>
      <c r="F12374" t="str">
        <f t="shared" si="389"/>
        <v>20-2-1</v>
      </c>
    </row>
    <row r="12375" spans="1:6" x14ac:dyDescent="0.3">
      <c r="A12375">
        <v>2010</v>
      </c>
      <c r="B12375" t="s">
        <v>78</v>
      </c>
      <c r="C12375" t="str">
        <f t="shared" si="388"/>
        <v>2010-Goias/GO-20-2-1</v>
      </c>
      <c r="D12375" s="4">
        <v>4</v>
      </c>
      <c r="E12375">
        <v>11</v>
      </c>
      <c r="F12375" t="str">
        <f t="shared" si="389"/>
        <v>20-2-1</v>
      </c>
    </row>
    <row r="12376" spans="1:6" x14ac:dyDescent="0.3">
      <c r="A12376">
        <v>2010</v>
      </c>
      <c r="B12376" t="s">
        <v>4232</v>
      </c>
      <c r="C12376" t="str">
        <f t="shared" si="388"/>
        <v>2010-Gremio Prudente/SP-20-2-1</v>
      </c>
      <c r="D12376" s="4">
        <v>0</v>
      </c>
      <c r="E12376">
        <v>10</v>
      </c>
      <c r="F12376" t="str">
        <f t="shared" si="389"/>
        <v>20-2-1</v>
      </c>
    </row>
    <row r="12377" spans="1:6" x14ac:dyDescent="0.3">
      <c r="A12377">
        <v>2010</v>
      </c>
      <c r="B12377" t="s">
        <v>79</v>
      </c>
      <c r="C12377" t="str">
        <f t="shared" si="388"/>
        <v>2010-Gremio/RS-20-2-1</v>
      </c>
      <c r="D12377" s="4">
        <v>2.3846129999999999</v>
      </c>
      <c r="E12377">
        <v>10</v>
      </c>
      <c r="F12377" t="str">
        <f t="shared" si="389"/>
        <v>20-2-1</v>
      </c>
    </row>
    <row r="12378" spans="1:6" x14ac:dyDescent="0.3">
      <c r="A12378">
        <v>2010</v>
      </c>
      <c r="B12378" t="s">
        <v>4233</v>
      </c>
      <c r="C12378" t="str">
        <f t="shared" si="388"/>
        <v>2010-Guarani/SP-20-2-1</v>
      </c>
      <c r="D12378" s="4">
        <v>3</v>
      </c>
      <c r="E12378">
        <v>16</v>
      </c>
      <c r="F12378" t="str">
        <f t="shared" si="389"/>
        <v>20-2-1</v>
      </c>
    </row>
    <row r="12379" spans="1:6" x14ac:dyDescent="0.3">
      <c r="A12379">
        <v>2010</v>
      </c>
      <c r="B12379" t="s">
        <v>80</v>
      </c>
      <c r="C12379" t="str">
        <f t="shared" si="388"/>
        <v>2010-Internacional/RS-20-2-1</v>
      </c>
      <c r="D12379" s="4">
        <v>4</v>
      </c>
      <c r="E12379">
        <v>14</v>
      </c>
      <c r="F12379" t="str">
        <f t="shared" si="389"/>
        <v>20-2-1</v>
      </c>
    </row>
    <row r="12380" spans="1:6" x14ac:dyDescent="0.3">
      <c r="A12380">
        <v>2010</v>
      </c>
      <c r="B12380" t="s">
        <v>81</v>
      </c>
      <c r="C12380" t="str">
        <f t="shared" si="388"/>
        <v>2010-Palmeiras/SP-20-2-1</v>
      </c>
      <c r="D12380" s="4">
        <v>2.125</v>
      </c>
      <c r="E12380">
        <v>10</v>
      </c>
      <c r="F12380" t="str">
        <f t="shared" si="389"/>
        <v>20-2-1</v>
      </c>
    </row>
    <row r="12381" spans="1:6" x14ac:dyDescent="0.3">
      <c r="A12381">
        <v>2010</v>
      </c>
      <c r="B12381" t="s">
        <v>85</v>
      </c>
      <c r="C12381" t="str">
        <f t="shared" si="388"/>
        <v>2010-Santos/SP-20-2-1</v>
      </c>
      <c r="D12381" s="4">
        <v>6</v>
      </c>
      <c r="E12381">
        <v>15</v>
      </c>
      <c r="F12381" t="str">
        <f t="shared" si="389"/>
        <v>20-2-1</v>
      </c>
    </row>
    <row r="12382" spans="1:6" x14ac:dyDescent="0.3">
      <c r="A12382">
        <v>2010</v>
      </c>
      <c r="B12382" t="s">
        <v>86</v>
      </c>
      <c r="C12382" t="str">
        <f t="shared" si="388"/>
        <v>2010-Sao Paulo/SP-20-2-1</v>
      </c>
      <c r="D12382" s="4">
        <v>6</v>
      </c>
      <c r="E12382">
        <v>16</v>
      </c>
      <c r="F12382" t="str">
        <f t="shared" si="389"/>
        <v>20-2-1</v>
      </c>
    </row>
    <row r="12383" spans="1:6" x14ac:dyDescent="0.3">
      <c r="A12383">
        <v>2010</v>
      </c>
      <c r="B12383" t="s">
        <v>87</v>
      </c>
      <c r="C12383" t="str">
        <f t="shared" si="388"/>
        <v>2010-Vasco/RJ-20-2-1</v>
      </c>
      <c r="D12383" s="4">
        <v>6</v>
      </c>
      <c r="E12383">
        <v>13</v>
      </c>
      <c r="F12383" t="str">
        <f t="shared" si="389"/>
        <v>20-2-1</v>
      </c>
    </row>
    <row r="12384" spans="1:6" x14ac:dyDescent="0.3">
      <c r="A12384">
        <v>2010</v>
      </c>
      <c r="B12384" t="s">
        <v>3345</v>
      </c>
      <c r="C12384" t="str">
        <f t="shared" si="388"/>
        <v>2010-Vitoria/BA-20-2-1</v>
      </c>
      <c r="D12384" s="4">
        <v>2.6666720000000002</v>
      </c>
      <c r="E12384">
        <v>16</v>
      </c>
      <c r="F12384" t="str">
        <f t="shared" si="389"/>
        <v>20-2-1</v>
      </c>
    </row>
    <row r="12385" spans="1:6" x14ac:dyDescent="0.3">
      <c r="A12385">
        <v>2010</v>
      </c>
      <c r="B12385" t="s">
        <v>4234</v>
      </c>
      <c r="C12385" t="str">
        <f t="shared" si="388"/>
        <v>2010-Atletico/GO-20-3-0</v>
      </c>
      <c r="D12385" s="4">
        <v>4</v>
      </c>
      <c r="E12385">
        <v>10</v>
      </c>
      <c r="F12385" t="str">
        <f t="shared" si="389"/>
        <v>20-3-0</v>
      </c>
    </row>
    <row r="12386" spans="1:6" x14ac:dyDescent="0.3">
      <c r="A12386">
        <v>2010</v>
      </c>
      <c r="B12386" t="s">
        <v>2866</v>
      </c>
      <c r="C12386" t="str">
        <f t="shared" si="388"/>
        <v>2010-Atletico/MG-20-3-0</v>
      </c>
      <c r="D12386" s="4">
        <v>4</v>
      </c>
      <c r="E12386">
        <v>14</v>
      </c>
      <c r="F12386" t="str">
        <f t="shared" si="389"/>
        <v>20-3-0</v>
      </c>
    </row>
    <row r="12387" spans="1:6" x14ac:dyDescent="0.3">
      <c r="A12387">
        <v>2010</v>
      </c>
      <c r="B12387" t="s">
        <v>88</v>
      </c>
      <c r="C12387" t="str">
        <f t="shared" si="388"/>
        <v>2010-Atletico/PR-20-3-0</v>
      </c>
      <c r="D12387" s="4">
        <v>7</v>
      </c>
      <c r="E12387">
        <v>18</v>
      </c>
      <c r="F12387" t="str">
        <f t="shared" si="389"/>
        <v>20-3-0</v>
      </c>
    </row>
    <row r="12388" spans="1:6" x14ac:dyDescent="0.3">
      <c r="A12388">
        <v>2010</v>
      </c>
      <c r="B12388" t="s">
        <v>3848</v>
      </c>
      <c r="C12388" t="str">
        <f t="shared" si="388"/>
        <v>2010-Avai/SC-20-3-0</v>
      </c>
      <c r="D12388" s="4">
        <v>1</v>
      </c>
      <c r="E12388">
        <v>22</v>
      </c>
      <c r="F12388" t="str">
        <f t="shared" si="389"/>
        <v>20-3-0</v>
      </c>
    </row>
    <row r="12389" spans="1:6" x14ac:dyDescent="0.3">
      <c r="A12389">
        <v>2010</v>
      </c>
      <c r="B12389" t="s">
        <v>89</v>
      </c>
      <c r="C12389" t="str">
        <f t="shared" si="388"/>
        <v>2010-Botafogo/RJ-20-3-0</v>
      </c>
      <c r="D12389" s="4">
        <v>6</v>
      </c>
      <c r="E12389">
        <v>30</v>
      </c>
      <c r="F12389" t="str">
        <f t="shared" si="389"/>
        <v>20-3-0</v>
      </c>
    </row>
    <row r="12390" spans="1:6" x14ac:dyDescent="0.3">
      <c r="A12390">
        <v>2010</v>
      </c>
      <c r="B12390" t="s">
        <v>4235</v>
      </c>
      <c r="C12390" t="str">
        <f t="shared" si="388"/>
        <v>2010-Ceara/CE-20-3-0</v>
      </c>
      <c r="D12390" s="4">
        <v>1</v>
      </c>
      <c r="E12390">
        <v>14</v>
      </c>
      <c r="F12390" t="str">
        <f t="shared" si="389"/>
        <v>20-3-0</v>
      </c>
    </row>
    <row r="12391" spans="1:6" x14ac:dyDescent="0.3">
      <c r="A12391">
        <v>2010</v>
      </c>
      <c r="B12391" t="s">
        <v>90</v>
      </c>
      <c r="C12391" t="str">
        <f t="shared" si="388"/>
        <v>2010-Corinthians/SP-20-3-0</v>
      </c>
      <c r="D12391" s="4">
        <v>3</v>
      </c>
      <c r="E12391">
        <v>34</v>
      </c>
      <c r="F12391" t="str">
        <f t="shared" si="389"/>
        <v>20-3-0</v>
      </c>
    </row>
    <row r="12392" spans="1:6" x14ac:dyDescent="0.3">
      <c r="A12392">
        <v>2010</v>
      </c>
      <c r="B12392" t="s">
        <v>91</v>
      </c>
      <c r="C12392" t="str">
        <f t="shared" si="388"/>
        <v>2010-Cruzeiro/MG-20-3-0</v>
      </c>
      <c r="D12392" s="4">
        <v>7</v>
      </c>
      <c r="E12392">
        <v>24</v>
      </c>
      <c r="F12392" t="str">
        <f t="shared" si="389"/>
        <v>20-3-0</v>
      </c>
    </row>
    <row r="12393" spans="1:6" x14ac:dyDescent="0.3">
      <c r="A12393">
        <v>2010</v>
      </c>
      <c r="B12393" t="s">
        <v>93</v>
      </c>
      <c r="C12393" t="str">
        <f t="shared" si="388"/>
        <v>2010-Flamengo/RJ-20-3-0</v>
      </c>
      <c r="D12393" s="4">
        <v>1</v>
      </c>
      <c r="E12393">
        <v>21</v>
      </c>
      <c r="F12393" t="str">
        <f t="shared" si="389"/>
        <v>20-3-0</v>
      </c>
    </row>
    <row r="12394" spans="1:6" x14ac:dyDescent="0.3">
      <c r="A12394">
        <v>2010</v>
      </c>
      <c r="B12394" t="s">
        <v>94</v>
      </c>
      <c r="C12394" t="str">
        <f t="shared" si="388"/>
        <v>2010-Fluminense/RJ-20-3-0</v>
      </c>
      <c r="D12394" s="4">
        <v>5</v>
      </c>
      <c r="E12394">
        <v>24</v>
      </c>
      <c r="F12394" t="str">
        <f t="shared" si="389"/>
        <v>20-3-0</v>
      </c>
    </row>
    <row r="12395" spans="1:6" x14ac:dyDescent="0.3">
      <c r="A12395">
        <v>2010</v>
      </c>
      <c r="B12395" t="s">
        <v>96</v>
      </c>
      <c r="C12395" t="str">
        <f t="shared" si="388"/>
        <v>2010-Goias/GO-20-3-0</v>
      </c>
      <c r="D12395" s="4">
        <v>7</v>
      </c>
      <c r="E12395">
        <v>12</v>
      </c>
      <c r="F12395" t="str">
        <f t="shared" si="389"/>
        <v>20-3-0</v>
      </c>
    </row>
    <row r="12396" spans="1:6" x14ac:dyDescent="0.3">
      <c r="A12396">
        <v>2010</v>
      </c>
      <c r="B12396" t="s">
        <v>4236</v>
      </c>
      <c r="C12396" t="str">
        <f t="shared" si="388"/>
        <v>2010-Gremio Prudente/SP-20-3-0</v>
      </c>
      <c r="D12396" s="4">
        <v>1</v>
      </c>
      <c r="E12396">
        <v>15</v>
      </c>
      <c r="F12396" t="str">
        <f t="shared" si="389"/>
        <v>20-3-0</v>
      </c>
    </row>
    <row r="12397" spans="1:6" x14ac:dyDescent="0.3">
      <c r="A12397">
        <v>2010</v>
      </c>
      <c r="B12397" t="s">
        <v>97</v>
      </c>
      <c r="C12397" t="str">
        <f t="shared" si="388"/>
        <v>2010-Gremio/RS-20-3-0</v>
      </c>
      <c r="D12397" s="4">
        <v>4.1666679999999996</v>
      </c>
      <c r="E12397">
        <v>18</v>
      </c>
      <c r="F12397" t="str">
        <f t="shared" si="389"/>
        <v>20-3-0</v>
      </c>
    </row>
    <row r="12398" spans="1:6" x14ac:dyDescent="0.3">
      <c r="A12398">
        <v>2010</v>
      </c>
      <c r="B12398" t="s">
        <v>4237</v>
      </c>
      <c r="C12398" t="str">
        <f t="shared" si="388"/>
        <v>2010-Guarani/SP-20-3-0</v>
      </c>
      <c r="D12398" s="4">
        <v>4</v>
      </c>
      <c r="E12398">
        <v>11</v>
      </c>
      <c r="F12398" t="str">
        <f t="shared" si="389"/>
        <v>20-3-0</v>
      </c>
    </row>
    <row r="12399" spans="1:6" x14ac:dyDescent="0.3">
      <c r="A12399">
        <v>2010</v>
      </c>
      <c r="B12399" t="s">
        <v>98</v>
      </c>
      <c r="C12399" t="str">
        <f t="shared" si="388"/>
        <v>2010-Internacional/RS-20-3-0</v>
      </c>
      <c r="D12399" s="4">
        <v>7</v>
      </c>
      <c r="E12399">
        <v>14</v>
      </c>
      <c r="F12399" t="str">
        <f t="shared" si="389"/>
        <v>20-3-0</v>
      </c>
    </row>
    <row r="12400" spans="1:6" x14ac:dyDescent="0.3">
      <c r="A12400">
        <v>2010</v>
      </c>
      <c r="B12400" t="s">
        <v>99</v>
      </c>
      <c r="C12400" t="str">
        <f t="shared" si="388"/>
        <v>2010-Palmeiras/SP-20-3-0</v>
      </c>
      <c r="D12400" s="4">
        <v>4</v>
      </c>
      <c r="E12400">
        <v>20</v>
      </c>
      <c r="F12400" t="str">
        <f t="shared" si="389"/>
        <v>20-3-0</v>
      </c>
    </row>
    <row r="12401" spans="1:6" x14ac:dyDescent="0.3">
      <c r="A12401">
        <v>2010</v>
      </c>
      <c r="B12401" t="s">
        <v>103</v>
      </c>
      <c r="C12401" t="str">
        <f t="shared" si="388"/>
        <v>2010-Santos/SP-20-3-0</v>
      </c>
      <c r="D12401" s="4">
        <v>7</v>
      </c>
      <c r="E12401">
        <v>25</v>
      </c>
      <c r="F12401" t="str">
        <f t="shared" si="389"/>
        <v>20-3-0</v>
      </c>
    </row>
    <row r="12402" spans="1:6" x14ac:dyDescent="0.3">
      <c r="A12402">
        <v>2010</v>
      </c>
      <c r="B12402" t="s">
        <v>104</v>
      </c>
      <c r="C12402" t="str">
        <f t="shared" si="388"/>
        <v>2010-Sao Paulo/SP-20-3-0</v>
      </c>
      <c r="D12402" s="4">
        <v>5</v>
      </c>
      <c r="E12402">
        <v>14</v>
      </c>
      <c r="F12402" t="str">
        <f t="shared" si="389"/>
        <v>20-3-0</v>
      </c>
    </row>
    <row r="12403" spans="1:6" x14ac:dyDescent="0.3">
      <c r="A12403">
        <v>2010</v>
      </c>
      <c r="B12403" t="s">
        <v>105</v>
      </c>
      <c r="C12403" t="str">
        <f t="shared" si="388"/>
        <v>2010-Vasco/RJ-20-3-0</v>
      </c>
      <c r="D12403" s="4">
        <v>7</v>
      </c>
      <c r="E12403">
        <v>17</v>
      </c>
      <c r="F12403" t="str">
        <f t="shared" si="389"/>
        <v>20-3-0</v>
      </c>
    </row>
    <row r="12404" spans="1:6" x14ac:dyDescent="0.3">
      <c r="A12404">
        <v>2010</v>
      </c>
      <c r="B12404" t="s">
        <v>3348</v>
      </c>
      <c r="C12404" t="str">
        <f t="shared" si="388"/>
        <v>2010-Vitoria/BA-20-3-0</v>
      </c>
      <c r="D12404" s="4">
        <v>2</v>
      </c>
      <c r="E12404">
        <v>20</v>
      </c>
      <c r="F12404" t="str">
        <f t="shared" si="389"/>
        <v>20-3-0</v>
      </c>
    </row>
    <row r="12405" spans="1:6" x14ac:dyDescent="0.3">
      <c r="A12405">
        <v>2010</v>
      </c>
      <c r="B12405" t="s">
        <v>4238</v>
      </c>
      <c r="C12405" t="str">
        <f t="shared" si="388"/>
        <v>2010-Atletico/GO-20-3-1</v>
      </c>
      <c r="D12405" s="4">
        <v>5</v>
      </c>
      <c r="E12405">
        <v>11</v>
      </c>
      <c r="F12405" t="str">
        <f t="shared" si="389"/>
        <v>20-3-1</v>
      </c>
    </row>
    <row r="12406" spans="1:6" x14ac:dyDescent="0.3">
      <c r="A12406">
        <v>2010</v>
      </c>
      <c r="B12406" t="s">
        <v>2869</v>
      </c>
      <c r="C12406" t="str">
        <f t="shared" si="388"/>
        <v>2010-Atletico/MG-20-3-1</v>
      </c>
      <c r="D12406" s="4">
        <v>1.666666</v>
      </c>
      <c r="E12406">
        <v>10</v>
      </c>
      <c r="F12406" t="str">
        <f t="shared" si="389"/>
        <v>20-3-1</v>
      </c>
    </row>
    <row r="12407" spans="1:6" x14ac:dyDescent="0.3">
      <c r="A12407">
        <v>2010</v>
      </c>
      <c r="B12407" t="s">
        <v>106</v>
      </c>
      <c r="C12407" t="str">
        <f t="shared" si="388"/>
        <v>2010-Atletico/PR-20-3-1</v>
      </c>
      <c r="D12407" s="4">
        <v>7</v>
      </c>
      <c r="E12407">
        <v>17</v>
      </c>
      <c r="F12407" t="str">
        <f t="shared" si="389"/>
        <v>20-3-1</v>
      </c>
    </row>
    <row r="12408" spans="1:6" x14ac:dyDescent="0.3">
      <c r="A12408">
        <v>2010</v>
      </c>
      <c r="B12408" t="s">
        <v>3849</v>
      </c>
      <c r="C12408" t="str">
        <f t="shared" si="388"/>
        <v>2010-Avai/SC-20-3-1</v>
      </c>
      <c r="D12408" s="4">
        <v>1</v>
      </c>
      <c r="E12408">
        <v>26</v>
      </c>
      <c r="F12408" t="str">
        <f t="shared" si="389"/>
        <v>20-3-1</v>
      </c>
    </row>
    <row r="12409" spans="1:6" x14ac:dyDescent="0.3">
      <c r="A12409">
        <v>2010</v>
      </c>
      <c r="B12409" t="s">
        <v>107</v>
      </c>
      <c r="C12409" t="str">
        <f t="shared" si="388"/>
        <v>2010-Botafogo/RJ-20-3-1</v>
      </c>
      <c r="D12409" s="4">
        <v>6</v>
      </c>
      <c r="E12409">
        <v>30</v>
      </c>
      <c r="F12409" t="str">
        <f t="shared" si="389"/>
        <v>20-3-1</v>
      </c>
    </row>
    <row r="12410" spans="1:6" x14ac:dyDescent="0.3">
      <c r="A12410">
        <v>2010</v>
      </c>
      <c r="B12410" t="s">
        <v>4239</v>
      </c>
      <c r="C12410" t="str">
        <f t="shared" si="388"/>
        <v>2010-Ceara/CE-20-3-1</v>
      </c>
      <c r="D12410" s="4">
        <v>4</v>
      </c>
      <c r="E12410">
        <v>14</v>
      </c>
      <c r="F12410" t="str">
        <f t="shared" si="389"/>
        <v>20-3-1</v>
      </c>
    </row>
    <row r="12411" spans="1:6" x14ac:dyDescent="0.3">
      <c r="A12411">
        <v>2010</v>
      </c>
      <c r="B12411" t="s">
        <v>108</v>
      </c>
      <c r="C12411" t="str">
        <f t="shared" si="388"/>
        <v>2010-Corinthians/SP-20-3-1</v>
      </c>
      <c r="D12411" s="4">
        <v>4.6666660000000002</v>
      </c>
      <c r="E12411">
        <v>31</v>
      </c>
      <c r="F12411" t="str">
        <f t="shared" si="389"/>
        <v>20-3-1</v>
      </c>
    </row>
    <row r="12412" spans="1:6" x14ac:dyDescent="0.3">
      <c r="A12412">
        <v>2010</v>
      </c>
      <c r="B12412" t="s">
        <v>109</v>
      </c>
      <c r="C12412" t="str">
        <f t="shared" si="388"/>
        <v>2010-Cruzeiro/MG-20-3-1</v>
      </c>
      <c r="D12412" s="4">
        <v>4.3333329999999997</v>
      </c>
      <c r="E12412">
        <v>9</v>
      </c>
      <c r="F12412" t="str">
        <f t="shared" si="389"/>
        <v>20-3-1</v>
      </c>
    </row>
    <row r="12413" spans="1:6" x14ac:dyDescent="0.3">
      <c r="A12413">
        <v>2010</v>
      </c>
      <c r="B12413" t="s">
        <v>111</v>
      </c>
      <c r="C12413" t="str">
        <f t="shared" si="388"/>
        <v>2010-Flamengo/RJ-20-3-1</v>
      </c>
      <c r="D12413" s="4">
        <v>1</v>
      </c>
      <c r="E12413">
        <v>16</v>
      </c>
      <c r="F12413" t="str">
        <f t="shared" si="389"/>
        <v>20-3-1</v>
      </c>
    </row>
    <row r="12414" spans="1:6" x14ac:dyDescent="0.3">
      <c r="A12414">
        <v>2010</v>
      </c>
      <c r="B12414" t="s">
        <v>112</v>
      </c>
      <c r="C12414" t="str">
        <f t="shared" si="388"/>
        <v>2010-Fluminense/RJ-20-3-1</v>
      </c>
      <c r="D12414" s="4">
        <v>5</v>
      </c>
      <c r="E12414">
        <v>30</v>
      </c>
      <c r="F12414" t="str">
        <f t="shared" si="389"/>
        <v>20-3-1</v>
      </c>
    </row>
    <row r="12415" spans="1:6" x14ac:dyDescent="0.3">
      <c r="A12415">
        <v>2010</v>
      </c>
      <c r="B12415" t="s">
        <v>114</v>
      </c>
      <c r="C12415" t="str">
        <f t="shared" si="388"/>
        <v>2010-Goias/GO-20-3-1</v>
      </c>
      <c r="D12415" s="4">
        <v>4</v>
      </c>
      <c r="E12415">
        <v>12</v>
      </c>
      <c r="F12415" t="str">
        <f t="shared" si="389"/>
        <v>20-3-1</v>
      </c>
    </row>
    <row r="12416" spans="1:6" x14ac:dyDescent="0.3">
      <c r="A12416">
        <v>2010</v>
      </c>
      <c r="B12416" t="s">
        <v>4240</v>
      </c>
      <c r="C12416" t="str">
        <f t="shared" si="388"/>
        <v>2010-Gremio Prudente/SP-20-3-1</v>
      </c>
      <c r="D12416" s="4">
        <v>4</v>
      </c>
      <c r="E12416">
        <v>15</v>
      </c>
      <c r="F12416" t="str">
        <f t="shared" si="389"/>
        <v>20-3-1</v>
      </c>
    </row>
    <row r="12417" spans="1:6" x14ac:dyDescent="0.3">
      <c r="A12417">
        <v>2010</v>
      </c>
      <c r="B12417" t="s">
        <v>115</v>
      </c>
      <c r="C12417" t="str">
        <f t="shared" si="388"/>
        <v>2010-Gremio/RS-20-3-1</v>
      </c>
      <c r="D12417" s="4">
        <v>7</v>
      </c>
      <c r="E12417">
        <v>14</v>
      </c>
      <c r="F12417" t="str">
        <f t="shared" si="389"/>
        <v>20-3-1</v>
      </c>
    </row>
    <row r="12418" spans="1:6" x14ac:dyDescent="0.3">
      <c r="A12418">
        <v>2010</v>
      </c>
      <c r="B12418" t="s">
        <v>4241</v>
      </c>
      <c r="C12418" t="str">
        <f t="shared" si="388"/>
        <v>2010-Guarani/SP-20-3-1</v>
      </c>
      <c r="D12418" s="4">
        <v>4.25</v>
      </c>
      <c r="E12418">
        <v>17</v>
      </c>
      <c r="F12418" t="str">
        <f t="shared" si="389"/>
        <v>20-3-1</v>
      </c>
    </row>
    <row r="12419" spans="1:6" x14ac:dyDescent="0.3">
      <c r="A12419">
        <v>2010</v>
      </c>
      <c r="B12419" t="s">
        <v>116</v>
      </c>
      <c r="C12419" t="str">
        <f t="shared" ref="C12419:C12482" si="390">A12419&amp;"-"&amp;B12419</f>
        <v>2010-Internacional/RS-20-3-1</v>
      </c>
      <c r="D12419" s="4">
        <v>7</v>
      </c>
      <c r="E12419">
        <v>25</v>
      </c>
      <c r="F12419" t="str">
        <f t="shared" ref="F12419:F12482" si="391">RIGHT(B12419,LEN(C12419)-FIND("-",C12419,6))</f>
        <v>20-3-1</v>
      </c>
    </row>
    <row r="12420" spans="1:6" x14ac:dyDescent="0.3">
      <c r="A12420">
        <v>2010</v>
      </c>
      <c r="B12420" t="s">
        <v>117</v>
      </c>
      <c r="C12420" t="str">
        <f t="shared" si="390"/>
        <v>2010-Palmeiras/SP-20-3-1</v>
      </c>
      <c r="D12420" s="4">
        <v>2</v>
      </c>
      <c r="E12420">
        <v>18</v>
      </c>
      <c r="F12420" t="str">
        <f t="shared" si="391"/>
        <v>20-3-1</v>
      </c>
    </row>
    <row r="12421" spans="1:6" x14ac:dyDescent="0.3">
      <c r="A12421">
        <v>2010</v>
      </c>
      <c r="B12421" t="s">
        <v>121</v>
      </c>
      <c r="C12421" t="str">
        <f t="shared" si="390"/>
        <v>2010-Santos/SP-20-3-1</v>
      </c>
      <c r="D12421" s="4">
        <v>9</v>
      </c>
      <c r="E12421">
        <v>27</v>
      </c>
      <c r="F12421" t="str">
        <f t="shared" si="391"/>
        <v>20-3-1</v>
      </c>
    </row>
    <row r="12422" spans="1:6" x14ac:dyDescent="0.3">
      <c r="A12422">
        <v>2010</v>
      </c>
      <c r="B12422" t="s">
        <v>122</v>
      </c>
      <c r="C12422" t="str">
        <f t="shared" si="390"/>
        <v>2010-Sao Paulo/SP-20-3-1</v>
      </c>
      <c r="D12422" s="4">
        <v>2</v>
      </c>
      <c r="E12422">
        <v>22</v>
      </c>
      <c r="F12422" t="str">
        <f t="shared" si="391"/>
        <v>20-3-1</v>
      </c>
    </row>
    <row r="12423" spans="1:6" x14ac:dyDescent="0.3">
      <c r="A12423">
        <v>2010</v>
      </c>
      <c r="B12423" t="s">
        <v>123</v>
      </c>
      <c r="C12423" t="str">
        <f t="shared" si="390"/>
        <v>2010-Vasco/RJ-20-3-1</v>
      </c>
      <c r="D12423" s="4">
        <v>3</v>
      </c>
      <c r="E12423">
        <v>15</v>
      </c>
      <c r="F12423" t="str">
        <f t="shared" si="391"/>
        <v>20-3-1</v>
      </c>
    </row>
    <row r="12424" spans="1:6" x14ac:dyDescent="0.3">
      <c r="A12424">
        <v>2010</v>
      </c>
      <c r="B12424" t="s">
        <v>3351</v>
      </c>
      <c r="C12424" t="str">
        <f t="shared" si="390"/>
        <v>2010-Vitoria/BA-20-3-1</v>
      </c>
      <c r="D12424" s="4">
        <v>5</v>
      </c>
      <c r="E12424">
        <v>13</v>
      </c>
      <c r="F12424" t="str">
        <f t="shared" si="391"/>
        <v>20-3-1</v>
      </c>
    </row>
    <row r="12425" spans="1:6" x14ac:dyDescent="0.3">
      <c r="A12425">
        <v>2010</v>
      </c>
      <c r="B12425" t="s">
        <v>4242</v>
      </c>
      <c r="C12425" t="str">
        <f t="shared" si="390"/>
        <v>2010-Atletico/GO-20-3-2</v>
      </c>
      <c r="D12425" s="4">
        <v>4</v>
      </c>
      <c r="E12425">
        <v>10</v>
      </c>
      <c r="F12425" t="str">
        <f t="shared" si="391"/>
        <v>20-3-2</v>
      </c>
    </row>
    <row r="12426" spans="1:6" x14ac:dyDescent="0.3">
      <c r="A12426">
        <v>2010</v>
      </c>
      <c r="B12426" t="s">
        <v>2872</v>
      </c>
      <c r="C12426" t="str">
        <f t="shared" si="390"/>
        <v>2010-Atletico/MG-20-3-2</v>
      </c>
      <c r="D12426" s="4">
        <v>4</v>
      </c>
      <c r="E12426">
        <v>14</v>
      </c>
      <c r="F12426" t="str">
        <f t="shared" si="391"/>
        <v>20-3-2</v>
      </c>
    </row>
    <row r="12427" spans="1:6" x14ac:dyDescent="0.3">
      <c r="A12427">
        <v>2010</v>
      </c>
      <c r="B12427" t="s">
        <v>124</v>
      </c>
      <c r="C12427" t="str">
        <f t="shared" si="390"/>
        <v>2010-Atletico/PR-20-3-2</v>
      </c>
      <c r="D12427" s="4">
        <v>6</v>
      </c>
      <c r="E12427">
        <v>14</v>
      </c>
      <c r="F12427" t="str">
        <f t="shared" si="391"/>
        <v>20-3-2</v>
      </c>
    </row>
    <row r="12428" spans="1:6" x14ac:dyDescent="0.3">
      <c r="A12428">
        <v>2010</v>
      </c>
      <c r="B12428" t="s">
        <v>3850</v>
      </c>
      <c r="C12428" t="str">
        <f t="shared" si="390"/>
        <v>2010-Avai/SC-20-3-2</v>
      </c>
      <c r="D12428" s="4">
        <v>3</v>
      </c>
      <c r="E12428">
        <v>15</v>
      </c>
      <c r="F12428" t="str">
        <f t="shared" si="391"/>
        <v>20-3-2</v>
      </c>
    </row>
    <row r="12429" spans="1:6" x14ac:dyDescent="0.3">
      <c r="A12429">
        <v>2010</v>
      </c>
      <c r="B12429" t="s">
        <v>125</v>
      </c>
      <c r="C12429" t="str">
        <f t="shared" si="390"/>
        <v>2010-Botafogo/RJ-20-3-2</v>
      </c>
      <c r="D12429" s="4">
        <v>9</v>
      </c>
      <c r="E12429">
        <v>24</v>
      </c>
      <c r="F12429" t="str">
        <f t="shared" si="391"/>
        <v>20-3-2</v>
      </c>
    </row>
    <row r="12430" spans="1:6" x14ac:dyDescent="0.3">
      <c r="A12430">
        <v>2010</v>
      </c>
      <c r="B12430" t="s">
        <v>4243</v>
      </c>
      <c r="C12430" t="str">
        <f t="shared" si="390"/>
        <v>2010-Ceara/CE-20-3-2</v>
      </c>
      <c r="D12430" s="4">
        <v>3</v>
      </c>
      <c r="E12430">
        <v>26</v>
      </c>
      <c r="F12430" t="str">
        <f t="shared" si="391"/>
        <v>20-3-2</v>
      </c>
    </row>
    <row r="12431" spans="1:6" x14ac:dyDescent="0.3">
      <c r="A12431">
        <v>2010</v>
      </c>
      <c r="B12431" t="s">
        <v>126</v>
      </c>
      <c r="C12431" t="str">
        <f t="shared" si="390"/>
        <v>2010-Corinthians/SP-20-3-2</v>
      </c>
      <c r="D12431" s="4">
        <v>6</v>
      </c>
      <c r="E12431">
        <v>29</v>
      </c>
      <c r="F12431" t="str">
        <f t="shared" si="391"/>
        <v>20-3-2</v>
      </c>
    </row>
    <row r="12432" spans="1:6" x14ac:dyDescent="0.3">
      <c r="A12432">
        <v>2010</v>
      </c>
      <c r="B12432" t="s">
        <v>127</v>
      </c>
      <c r="C12432" t="str">
        <f t="shared" si="390"/>
        <v>2010-Cruzeiro/MG-20-3-2</v>
      </c>
      <c r="D12432" s="4">
        <v>4</v>
      </c>
      <c r="E12432">
        <v>16</v>
      </c>
      <c r="F12432" t="str">
        <f t="shared" si="391"/>
        <v>20-3-2</v>
      </c>
    </row>
    <row r="12433" spans="1:6" x14ac:dyDescent="0.3">
      <c r="A12433">
        <v>2010</v>
      </c>
      <c r="B12433" t="s">
        <v>129</v>
      </c>
      <c r="C12433" t="str">
        <f t="shared" si="390"/>
        <v>2010-Flamengo/RJ-20-3-2</v>
      </c>
      <c r="D12433" s="4">
        <v>7</v>
      </c>
      <c r="E12433">
        <v>17</v>
      </c>
      <c r="F12433" t="str">
        <f t="shared" si="391"/>
        <v>20-3-2</v>
      </c>
    </row>
    <row r="12434" spans="1:6" x14ac:dyDescent="0.3">
      <c r="A12434">
        <v>2010</v>
      </c>
      <c r="B12434" t="s">
        <v>130</v>
      </c>
      <c r="C12434" t="str">
        <f t="shared" si="390"/>
        <v>2010-Fluminense/RJ-20-3-2</v>
      </c>
      <c r="D12434" s="4">
        <v>7</v>
      </c>
      <c r="E12434">
        <v>25</v>
      </c>
      <c r="F12434" t="str">
        <f t="shared" si="391"/>
        <v>20-3-2</v>
      </c>
    </row>
    <row r="12435" spans="1:6" x14ac:dyDescent="0.3">
      <c r="A12435">
        <v>2010</v>
      </c>
      <c r="B12435" t="s">
        <v>132</v>
      </c>
      <c r="C12435" t="str">
        <f t="shared" si="390"/>
        <v>2010-Goias/GO-20-3-2</v>
      </c>
      <c r="D12435" s="4">
        <v>3</v>
      </c>
      <c r="E12435">
        <v>12</v>
      </c>
      <c r="F12435" t="str">
        <f t="shared" si="391"/>
        <v>20-3-2</v>
      </c>
    </row>
    <row r="12436" spans="1:6" x14ac:dyDescent="0.3">
      <c r="A12436">
        <v>2010</v>
      </c>
      <c r="B12436" t="s">
        <v>4244</v>
      </c>
      <c r="C12436" t="str">
        <f t="shared" si="390"/>
        <v>2010-Gremio Prudente/SP-20-3-2</v>
      </c>
      <c r="D12436" s="4">
        <v>4</v>
      </c>
      <c r="E12436">
        <v>14</v>
      </c>
      <c r="F12436" t="str">
        <f t="shared" si="391"/>
        <v>20-3-2</v>
      </c>
    </row>
    <row r="12437" spans="1:6" x14ac:dyDescent="0.3">
      <c r="A12437">
        <v>2010</v>
      </c>
      <c r="B12437" t="s">
        <v>133</v>
      </c>
      <c r="C12437" t="str">
        <f t="shared" si="390"/>
        <v>2010-Gremio/RS-20-3-2</v>
      </c>
      <c r="D12437" s="4">
        <v>5</v>
      </c>
      <c r="E12437">
        <v>15</v>
      </c>
      <c r="F12437" t="str">
        <f t="shared" si="391"/>
        <v>20-3-2</v>
      </c>
    </row>
    <row r="12438" spans="1:6" x14ac:dyDescent="0.3">
      <c r="A12438">
        <v>2010</v>
      </c>
      <c r="B12438" t="s">
        <v>4245</v>
      </c>
      <c r="C12438" t="str">
        <f t="shared" si="390"/>
        <v>2010-Guarani/SP-20-3-2</v>
      </c>
      <c r="D12438" s="4">
        <v>4.333329</v>
      </c>
      <c r="E12438">
        <v>18</v>
      </c>
      <c r="F12438" t="str">
        <f t="shared" si="391"/>
        <v>20-3-2</v>
      </c>
    </row>
    <row r="12439" spans="1:6" x14ac:dyDescent="0.3">
      <c r="A12439">
        <v>2010</v>
      </c>
      <c r="B12439" t="s">
        <v>134</v>
      </c>
      <c r="C12439" t="str">
        <f t="shared" si="390"/>
        <v>2010-Internacional/RS-20-3-2</v>
      </c>
      <c r="D12439" s="4">
        <v>7</v>
      </c>
      <c r="E12439">
        <v>23</v>
      </c>
      <c r="F12439" t="str">
        <f t="shared" si="391"/>
        <v>20-3-2</v>
      </c>
    </row>
    <row r="12440" spans="1:6" x14ac:dyDescent="0.3">
      <c r="A12440">
        <v>2010</v>
      </c>
      <c r="B12440" t="s">
        <v>135</v>
      </c>
      <c r="C12440" t="str">
        <f t="shared" si="390"/>
        <v>2010-Palmeiras/SP-20-3-2</v>
      </c>
      <c r="D12440" s="4">
        <v>2.999997</v>
      </c>
      <c r="E12440">
        <v>16</v>
      </c>
      <c r="F12440" t="str">
        <f t="shared" si="391"/>
        <v>20-3-2</v>
      </c>
    </row>
    <row r="12441" spans="1:6" x14ac:dyDescent="0.3">
      <c r="A12441">
        <v>2010</v>
      </c>
      <c r="B12441" t="s">
        <v>139</v>
      </c>
      <c r="C12441" t="str">
        <f t="shared" si="390"/>
        <v>2010-Santos/SP-20-3-2</v>
      </c>
      <c r="D12441" s="4">
        <v>9</v>
      </c>
      <c r="E12441">
        <v>31</v>
      </c>
      <c r="F12441" t="str">
        <f t="shared" si="391"/>
        <v>20-3-2</v>
      </c>
    </row>
    <row r="12442" spans="1:6" x14ac:dyDescent="0.3">
      <c r="A12442">
        <v>2010</v>
      </c>
      <c r="B12442" t="s">
        <v>140</v>
      </c>
      <c r="C12442" t="str">
        <f t="shared" si="390"/>
        <v>2010-Sao Paulo/SP-20-3-2</v>
      </c>
      <c r="D12442" s="4">
        <v>2</v>
      </c>
      <c r="E12442">
        <v>13</v>
      </c>
      <c r="F12442" t="str">
        <f t="shared" si="391"/>
        <v>20-3-2</v>
      </c>
    </row>
    <row r="12443" spans="1:6" x14ac:dyDescent="0.3">
      <c r="A12443">
        <v>2010</v>
      </c>
      <c r="B12443" t="s">
        <v>141</v>
      </c>
      <c r="C12443" t="str">
        <f t="shared" si="390"/>
        <v>2010-Vasco/RJ-20-3-2</v>
      </c>
      <c r="D12443" s="4">
        <v>6</v>
      </c>
      <c r="E12443">
        <v>17</v>
      </c>
      <c r="F12443" t="str">
        <f t="shared" si="391"/>
        <v>20-3-2</v>
      </c>
    </row>
    <row r="12444" spans="1:6" x14ac:dyDescent="0.3">
      <c r="A12444">
        <v>2010</v>
      </c>
      <c r="B12444" t="s">
        <v>3354</v>
      </c>
      <c r="C12444" t="str">
        <f t="shared" si="390"/>
        <v>2010-Vitoria/BA-20-3-2</v>
      </c>
      <c r="D12444" s="4">
        <v>7</v>
      </c>
      <c r="E12444">
        <v>17</v>
      </c>
      <c r="F12444" t="str">
        <f t="shared" si="391"/>
        <v>20-3-2</v>
      </c>
    </row>
    <row r="12445" spans="1:6" x14ac:dyDescent="0.3">
      <c r="A12445">
        <v>2010</v>
      </c>
      <c r="B12445" t="s">
        <v>4246</v>
      </c>
      <c r="C12445" t="str">
        <f t="shared" si="390"/>
        <v>2010-Atletico/GO-20-4-0</v>
      </c>
      <c r="D12445" s="4">
        <v>5</v>
      </c>
      <c r="E12445">
        <v>13</v>
      </c>
      <c r="F12445" t="str">
        <f t="shared" si="391"/>
        <v>20-4-0</v>
      </c>
    </row>
    <row r="12446" spans="1:6" x14ac:dyDescent="0.3">
      <c r="A12446">
        <v>2010</v>
      </c>
      <c r="B12446" t="s">
        <v>2875</v>
      </c>
      <c r="C12446" t="str">
        <f t="shared" si="390"/>
        <v>2010-Atletico/MG-20-4-0</v>
      </c>
      <c r="D12446" s="4">
        <v>4</v>
      </c>
      <c r="E12446">
        <v>14</v>
      </c>
      <c r="F12446" t="str">
        <f t="shared" si="391"/>
        <v>20-4-0</v>
      </c>
    </row>
    <row r="12447" spans="1:6" x14ac:dyDescent="0.3">
      <c r="A12447">
        <v>2010</v>
      </c>
      <c r="B12447" t="s">
        <v>142</v>
      </c>
      <c r="C12447" t="str">
        <f t="shared" si="390"/>
        <v>2010-Atletico/PR-20-4-0</v>
      </c>
      <c r="D12447" s="4">
        <v>8</v>
      </c>
      <c r="E12447">
        <v>28</v>
      </c>
      <c r="F12447" t="str">
        <f t="shared" si="391"/>
        <v>20-4-0</v>
      </c>
    </row>
    <row r="12448" spans="1:6" x14ac:dyDescent="0.3">
      <c r="A12448">
        <v>2010</v>
      </c>
      <c r="B12448" t="s">
        <v>3851</v>
      </c>
      <c r="C12448" t="str">
        <f t="shared" si="390"/>
        <v>2010-Avai/SC-20-4-0</v>
      </c>
      <c r="D12448" s="4">
        <v>2</v>
      </c>
      <c r="E12448">
        <v>24</v>
      </c>
      <c r="F12448" t="str">
        <f t="shared" si="391"/>
        <v>20-4-0</v>
      </c>
    </row>
    <row r="12449" spans="1:6" x14ac:dyDescent="0.3">
      <c r="A12449">
        <v>2010</v>
      </c>
      <c r="B12449" t="s">
        <v>143</v>
      </c>
      <c r="C12449" t="str">
        <f t="shared" si="390"/>
        <v>2010-Botafogo/RJ-20-4-0</v>
      </c>
      <c r="D12449" s="4">
        <v>2</v>
      </c>
      <c r="E12449">
        <v>27</v>
      </c>
      <c r="F12449" t="str">
        <f t="shared" si="391"/>
        <v>20-4-0</v>
      </c>
    </row>
    <row r="12450" spans="1:6" x14ac:dyDescent="0.3">
      <c r="A12450">
        <v>2010</v>
      </c>
      <c r="B12450" t="s">
        <v>4247</v>
      </c>
      <c r="C12450" t="str">
        <f t="shared" si="390"/>
        <v>2010-Ceara/CE-20-4-0</v>
      </c>
      <c r="D12450" s="4">
        <v>1</v>
      </c>
      <c r="E12450">
        <v>25</v>
      </c>
      <c r="F12450" t="str">
        <f t="shared" si="391"/>
        <v>20-4-0</v>
      </c>
    </row>
    <row r="12451" spans="1:6" x14ac:dyDescent="0.3">
      <c r="A12451">
        <v>2010</v>
      </c>
      <c r="B12451" t="s">
        <v>144</v>
      </c>
      <c r="C12451" t="str">
        <f t="shared" si="390"/>
        <v>2010-Corinthians/SP-20-4-0</v>
      </c>
      <c r="D12451" s="4">
        <v>6</v>
      </c>
      <c r="E12451">
        <v>31</v>
      </c>
      <c r="F12451" t="str">
        <f t="shared" si="391"/>
        <v>20-4-0</v>
      </c>
    </row>
    <row r="12452" spans="1:6" x14ac:dyDescent="0.3">
      <c r="A12452">
        <v>2010</v>
      </c>
      <c r="B12452" t="s">
        <v>145</v>
      </c>
      <c r="C12452" t="str">
        <f t="shared" si="390"/>
        <v>2010-Cruzeiro/MG-20-4-0</v>
      </c>
      <c r="D12452" s="4">
        <v>10</v>
      </c>
      <c r="E12452">
        <v>34</v>
      </c>
      <c r="F12452" t="str">
        <f t="shared" si="391"/>
        <v>20-4-0</v>
      </c>
    </row>
    <row r="12453" spans="1:6" x14ac:dyDescent="0.3">
      <c r="A12453">
        <v>2010</v>
      </c>
      <c r="B12453" t="s">
        <v>147</v>
      </c>
      <c r="C12453" t="str">
        <f t="shared" si="390"/>
        <v>2010-Flamengo/RJ-20-4-0</v>
      </c>
      <c r="D12453" s="4">
        <v>1</v>
      </c>
      <c r="E12453">
        <v>17</v>
      </c>
      <c r="F12453" t="str">
        <f t="shared" si="391"/>
        <v>20-4-0</v>
      </c>
    </row>
    <row r="12454" spans="1:6" x14ac:dyDescent="0.3">
      <c r="A12454">
        <v>2010</v>
      </c>
      <c r="B12454" t="s">
        <v>148</v>
      </c>
      <c r="C12454" t="str">
        <f t="shared" si="390"/>
        <v>2010-Fluminense/RJ-20-4-0</v>
      </c>
      <c r="D12454" s="4">
        <v>5</v>
      </c>
      <c r="E12454">
        <v>21</v>
      </c>
      <c r="F12454" t="str">
        <f t="shared" si="391"/>
        <v>20-4-0</v>
      </c>
    </row>
    <row r="12455" spans="1:6" x14ac:dyDescent="0.3">
      <c r="A12455">
        <v>2010</v>
      </c>
      <c r="B12455" t="s">
        <v>150</v>
      </c>
      <c r="C12455" t="str">
        <f t="shared" si="390"/>
        <v>2010-Goias/GO-20-4-0</v>
      </c>
      <c r="D12455" s="4">
        <v>3</v>
      </c>
      <c r="E12455">
        <v>14</v>
      </c>
      <c r="F12455" t="str">
        <f t="shared" si="391"/>
        <v>20-4-0</v>
      </c>
    </row>
    <row r="12456" spans="1:6" x14ac:dyDescent="0.3">
      <c r="A12456">
        <v>2010</v>
      </c>
      <c r="B12456" t="s">
        <v>4248</v>
      </c>
      <c r="C12456" t="str">
        <f t="shared" si="390"/>
        <v>2010-Gremio Prudente/SP-20-4-0</v>
      </c>
      <c r="D12456" s="4">
        <v>2</v>
      </c>
      <c r="E12456">
        <v>11</v>
      </c>
      <c r="F12456" t="str">
        <f t="shared" si="391"/>
        <v>20-4-0</v>
      </c>
    </row>
    <row r="12457" spans="1:6" x14ac:dyDescent="0.3">
      <c r="A12457">
        <v>2010</v>
      </c>
      <c r="B12457" t="s">
        <v>151</v>
      </c>
      <c r="C12457" t="str">
        <f t="shared" si="390"/>
        <v>2010-Gremio/RS-20-4-0</v>
      </c>
      <c r="D12457" s="4">
        <v>8</v>
      </c>
      <c r="E12457">
        <v>23</v>
      </c>
      <c r="F12457" t="str">
        <f t="shared" si="391"/>
        <v>20-4-0</v>
      </c>
    </row>
    <row r="12458" spans="1:6" x14ac:dyDescent="0.3">
      <c r="A12458">
        <v>2010</v>
      </c>
      <c r="B12458" t="s">
        <v>4249</v>
      </c>
      <c r="C12458" t="str">
        <f t="shared" si="390"/>
        <v>2010-Guarani/SP-20-4-0</v>
      </c>
      <c r="D12458" s="4">
        <v>6</v>
      </c>
      <c r="E12458">
        <v>21</v>
      </c>
      <c r="F12458" t="str">
        <f t="shared" si="391"/>
        <v>20-4-0</v>
      </c>
    </row>
    <row r="12459" spans="1:6" x14ac:dyDescent="0.3">
      <c r="A12459">
        <v>2010</v>
      </c>
      <c r="B12459" t="s">
        <v>152</v>
      </c>
      <c r="C12459" t="str">
        <f t="shared" si="390"/>
        <v>2010-Internacional/RS-20-4-0</v>
      </c>
      <c r="D12459" s="4">
        <v>7</v>
      </c>
      <c r="E12459">
        <v>20</v>
      </c>
      <c r="F12459" t="str">
        <f t="shared" si="391"/>
        <v>20-4-0</v>
      </c>
    </row>
    <row r="12460" spans="1:6" x14ac:dyDescent="0.3">
      <c r="A12460">
        <v>2010</v>
      </c>
      <c r="B12460" t="s">
        <v>153</v>
      </c>
      <c r="C12460" t="str">
        <f t="shared" si="390"/>
        <v>2010-Palmeiras/SP-20-4-0</v>
      </c>
      <c r="D12460" s="4">
        <v>5</v>
      </c>
      <c r="E12460">
        <v>15</v>
      </c>
      <c r="F12460" t="str">
        <f t="shared" si="391"/>
        <v>20-4-0</v>
      </c>
    </row>
    <row r="12461" spans="1:6" x14ac:dyDescent="0.3">
      <c r="A12461">
        <v>2010</v>
      </c>
      <c r="B12461" t="s">
        <v>157</v>
      </c>
      <c r="C12461" t="str">
        <f t="shared" si="390"/>
        <v>2010-Santos/SP-20-4-0</v>
      </c>
      <c r="D12461" s="4">
        <v>9</v>
      </c>
      <c r="E12461">
        <v>27</v>
      </c>
      <c r="F12461" t="str">
        <f t="shared" si="391"/>
        <v>20-4-0</v>
      </c>
    </row>
    <row r="12462" spans="1:6" x14ac:dyDescent="0.3">
      <c r="A12462">
        <v>2010</v>
      </c>
      <c r="B12462" t="s">
        <v>158</v>
      </c>
      <c r="C12462" t="str">
        <f t="shared" si="390"/>
        <v>2010-Sao Paulo/SP-20-4-0</v>
      </c>
      <c r="D12462" s="4">
        <v>10</v>
      </c>
      <c r="E12462">
        <v>24</v>
      </c>
      <c r="F12462" t="str">
        <f t="shared" si="391"/>
        <v>20-4-0</v>
      </c>
    </row>
    <row r="12463" spans="1:6" x14ac:dyDescent="0.3">
      <c r="A12463">
        <v>2010</v>
      </c>
      <c r="B12463" t="s">
        <v>159</v>
      </c>
      <c r="C12463" t="str">
        <f t="shared" si="390"/>
        <v>2010-Vasco/RJ-20-4-0</v>
      </c>
      <c r="D12463" s="4">
        <v>8</v>
      </c>
      <c r="E12463">
        <v>14</v>
      </c>
      <c r="F12463" t="str">
        <f t="shared" si="391"/>
        <v>20-4-0</v>
      </c>
    </row>
    <row r="12464" spans="1:6" x14ac:dyDescent="0.3">
      <c r="A12464">
        <v>2010</v>
      </c>
      <c r="B12464" t="s">
        <v>3357</v>
      </c>
      <c r="C12464" t="str">
        <f t="shared" si="390"/>
        <v>2010-Vitoria/BA-20-4-0</v>
      </c>
      <c r="D12464" s="4">
        <v>2</v>
      </c>
      <c r="E12464">
        <v>18</v>
      </c>
      <c r="F12464" t="str">
        <f t="shared" si="391"/>
        <v>20-4-0</v>
      </c>
    </row>
    <row r="12465" spans="1:6" x14ac:dyDescent="0.3">
      <c r="A12465">
        <v>2010</v>
      </c>
      <c r="B12465" t="s">
        <v>4250</v>
      </c>
      <c r="C12465" t="str">
        <f t="shared" si="390"/>
        <v>2010-Atletico/GO-20-4-1</v>
      </c>
      <c r="D12465" s="4">
        <v>7</v>
      </c>
      <c r="E12465">
        <v>14</v>
      </c>
      <c r="F12465" t="str">
        <f t="shared" si="391"/>
        <v>20-4-1</v>
      </c>
    </row>
    <row r="12466" spans="1:6" x14ac:dyDescent="0.3">
      <c r="A12466">
        <v>2010</v>
      </c>
      <c r="B12466" t="s">
        <v>2878</v>
      </c>
      <c r="C12466" t="str">
        <f t="shared" si="390"/>
        <v>2010-Atletico/MG-20-4-1</v>
      </c>
      <c r="D12466" s="4">
        <v>3</v>
      </c>
      <c r="E12466">
        <v>13</v>
      </c>
      <c r="F12466" t="str">
        <f t="shared" si="391"/>
        <v>20-4-1</v>
      </c>
    </row>
    <row r="12467" spans="1:6" x14ac:dyDescent="0.3">
      <c r="A12467">
        <v>2010</v>
      </c>
      <c r="B12467" t="s">
        <v>160</v>
      </c>
      <c r="C12467" t="str">
        <f t="shared" si="390"/>
        <v>2010-Atletico/PR-20-4-1</v>
      </c>
      <c r="D12467" s="4">
        <v>10</v>
      </c>
      <c r="E12467">
        <v>20</v>
      </c>
      <c r="F12467" t="str">
        <f t="shared" si="391"/>
        <v>20-4-1</v>
      </c>
    </row>
    <row r="12468" spans="1:6" x14ac:dyDescent="0.3">
      <c r="A12468">
        <v>2010</v>
      </c>
      <c r="B12468" t="s">
        <v>3852</v>
      </c>
      <c r="C12468" t="str">
        <f t="shared" si="390"/>
        <v>2010-Avai/SC-20-4-1</v>
      </c>
      <c r="D12468" s="4">
        <v>8</v>
      </c>
      <c r="E12468">
        <v>22</v>
      </c>
      <c r="F12468" t="str">
        <f t="shared" si="391"/>
        <v>20-4-1</v>
      </c>
    </row>
    <row r="12469" spans="1:6" x14ac:dyDescent="0.3">
      <c r="A12469">
        <v>2010</v>
      </c>
      <c r="B12469" t="s">
        <v>161</v>
      </c>
      <c r="C12469" t="str">
        <f t="shared" si="390"/>
        <v>2010-Botafogo/RJ-20-4-1</v>
      </c>
      <c r="D12469" s="4">
        <v>2</v>
      </c>
      <c r="E12469">
        <v>24</v>
      </c>
      <c r="F12469" t="str">
        <f t="shared" si="391"/>
        <v>20-4-1</v>
      </c>
    </row>
    <row r="12470" spans="1:6" x14ac:dyDescent="0.3">
      <c r="A12470">
        <v>2010</v>
      </c>
      <c r="B12470" t="s">
        <v>4251</v>
      </c>
      <c r="C12470" t="str">
        <f t="shared" si="390"/>
        <v>2010-Ceara/CE-20-4-1</v>
      </c>
      <c r="D12470" s="4">
        <v>1</v>
      </c>
      <c r="E12470">
        <v>26</v>
      </c>
      <c r="F12470" t="str">
        <f t="shared" si="391"/>
        <v>20-4-1</v>
      </c>
    </row>
    <row r="12471" spans="1:6" x14ac:dyDescent="0.3">
      <c r="A12471">
        <v>2010</v>
      </c>
      <c r="B12471" t="s">
        <v>162</v>
      </c>
      <c r="C12471" t="str">
        <f t="shared" si="390"/>
        <v>2010-Corinthians/SP-20-4-1</v>
      </c>
      <c r="D12471" s="4">
        <v>6</v>
      </c>
      <c r="E12471">
        <v>31</v>
      </c>
      <c r="F12471" t="str">
        <f t="shared" si="391"/>
        <v>20-4-1</v>
      </c>
    </row>
    <row r="12472" spans="1:6" x14ac:dyDescent="0.3">
      <c r="A12472">
        <v>2010</v>
      </c>
      <c r="B12472" t="s">
        <v>163</v>
      </c>
      <c r="C12472" t="str">
        <f t="shared" si="390"/>
        <v>2010-Cruzeiro/MG-20-4-1</v>
      </c>
      <c r="D12472" s="4">
        <v>10</v>
      </c>
      <c r="E12472">
        <v>34</v>
      </c>
      <c r="F12472" t="str">
        <f t="shared" si="391"/>
        <v>20-4-1</v>
      </c>
    </row>
    <row r="12473" spans="1:6" x14ac:dyDescent="0.3">
      <c r="A12473">
        <v>2010</v>
      </c>
      <c r="B12473" t="s">
        <v>165</v>
      </c>
      <c r="C12473" t="str">
        <f t="shared" si="390"/>
        <v>2010-Flamengo/RJ-20-4-1</v>
      </c>
      <c r="D12473" s="4">
        <v>2</v>
      </c>
      <c r="E12473">
        <v>18</v>
      </c>
      <c r="F12473" t="str">
        <f t="shared" si="391"/>
        <v>20-4-1</v>
      </c>
    </row>
    <row r="12474" spans="1:6" x14ac:dyDescent="0.3">
      <c r="A12474">
        <v>2010</v>
      </c>
      <c r="B12474" t="s">
        <v>166</v>
      </c>
      <c r="C12474" t="str">
        <f t="shared" si="390"/>
        <v>2010-Fluminense/RJ-20-4-1</v>
      </c>
      <c r="D12474" s="4">
        <v>5</v>
      </c>
      <c r="E12474">
        <v>41</v>
      </c>
      <c r="F12474" t="str">
        <f t="shared" si="391"/>
        <v>20-4-1</v>
      </c>
    </row>
    <row r="12475" spans="1:6" x14ac:dyDescent="0.3">
      <c r="A12475">
        <v>2010</v>
      </c>
      <c r="B12475" t="s">
        <v>168</v>
      </c>
      <c r="C12475" t="str">
        <f t="shared" si="390"/>
        <v>2010-Goias/GO-20-4-1</v>
      </c>
      <c r="D12475" s="4">
        <v>0</v>
      </c>
      <c r="E12475">
        <v>13</v>
      </c>
      <c r="F12475" t="str">
        <f t="shared" si="391"/>
        <v>20-4-1</v>
      </c>
    </row>
    <row r="12476" spans="1:6" x14ac:dyDescent="0.3">
      <c r="A12476">
        <v>2010</v>
      </c>
      <c r="B12476" t="s">
        <v>4252</v>
      </c>
      <c r="C12476" t="str">
        <f t="shared" si="390"/>
        <v>2010-Gremio Prudente/SP-20-4-1</v>
      </c>
      <c r="D12476" s="4">
        <v>1</v>
      </c>
      <c r="E12476">
        <v>16</v>
      </c>
      <c r="F12476" t="str">
        <f t="shared" si="391"/>
        <v>20-4-1</v>
      </c>
    </row>
    <row r="12477" spans="1:6" x14ac:dyDescent="0.3">
      <c r="A12477">
        <v>2010</v>
      </c>
      <c r="B12477" t="s">
        <v>169</v>
      </c>
      <c r="C12477" t="str">
        <f t="shared" si="390"/>
        <v>2010-Gremio/RS-20-4-1</v>
      </c>
      <c r="D12477" s="4">
        <v>5</v>
      </c>
      <c r="E12477">
        <v>19</v>
      </c>
      <c r="F12477" t="str">
        <f t="shared" si="391"/>
        <v>20-4-1</v>
      </c>
    </row>
    <row r="12478" spans="1:6" x14ac:dyDescent="0.3">
      <c r="A12478">
        <v>2010</v>
      </c>
      <c r="B12478" t="s">
        <v>4253</v>
      </c>
      <c r="C12478" t="str">
        <f t="shared" si="390"/>
        <v>2010-Guarani/SP-20-4-1</v>
      </c>
      <c r="D12478" s="4">
        <v>4.5999999999999996</v>
      </c>
      <c r="E12478">
        <v>14</v>
      </c>
      <c r="F12478" t="str">
        <f t="shared" si="391"/>
        <v>20-4-1</v>
      </c>
    </row>
    <row r="12479" spans="1:6" x14ac:dyDescent="0.3">
      <c r="A12479">
        <v>2010</v>
      </c>
      <c r="B12479" t="s">
        <v>170</v>
      </c>
      <c r="C12479" t="str">
        <f t="shared" si="390"/>
        <v>2010-Internacional/RS-20-4-1</v>
      </c>
      <c r="D12479" s="4">
        <v>5</v>
      </c>
      <c r="E12479">
        <v>24</v>
      </c>
      <c r="F12479" t="str">
        <f t="shared" si="391"/>
        <v>20-4-1</v>
      </c>
    </row>
    <row r="12480" spans="1:6" x14ac:dyDescent="0.3">
      <c r="A12480">
        <v>2010</v>
      </c>
      <c r="B12480" t="s">
        <v>171</v>
      </c>
      <c r="C12480" t="str">
        <f t="shared" si="390"/>
        <v>2010-Palmeiras/SP-20-4-1</v>
      </c>
      <c r="D12480" s="4">
        <v>4</v>
      </c>
      <c r="E12480">
        <v>24</v>
      </c>
      <c r="F12480" t="str">
        <f t="shared" si="391"/>
        <v>20-4-1</v>
      </c>
    </row>
    <row r="12481" spans="1:6" x14ac:dyDescent="0.3">
      <c r="A12481">
        <v>2010</v>
      </c>
      <c r="B12481" t="s">
        <v>175</v>
      </c>
      <c r="C12481" t="str">
        <f t="shared" si="390"/>
        <v>2010-Santos/SP-20-4-1</v>
      </c>
      <c r="D12481" s="4">
        <v>9</v>
      </c>
      <c r="E12481">
        <v>27</v>
      </c>
      <c r="F12481" t="str">
        <f t="shared" si="391"/>
        <v>20-4-1</v>
      </c>
    </row>
    <row r="12482" spans="1:6" x14ac:dyDescent="0.3">
      <c r="A12482">
        <v>2010</v>
      </c>
      <c r="B12482" t="s">
        <v>176</v>
      </c>
      <c r="C12482" t="str">
        <f t="shared" si="390"/>
        <v>2010-Sao Paulo/SP-20-4-1</v>
      </c>
      <c r="D12482" s="4">
        <v>8</v>
      </c>
      <c r="E12482">
        <v>21</v>
      </c>
      <c r="F12482" t="str">
        <f t="shared" si="391"/>
        <v>20-4-1</v>
      </c>
    </row>
    <row r="12483" spans="1:6" x14ac:dyDescent="0.3">
      <c r="A12483">
        <v>2010</v>
      </c>
      <c r="B12483" t="s">
        <v>177</v>
      </c>
      <c r="C12483" t="str">
        <f t="shared" ref="C12483:C12546" si="392">A12483&amp;"-"&amp;B12483</f>
        <v>2010-Vasco/RJ-20-4-1</v>
      </c>
      <c r="D12483" s="4">
        <v>8</v>
      </c>
      <c r="E12483">
        <v>12</v>
      </c>
      <c r="F12483" t="str">
        <f t="shared" ref="F12483:F12546" si="393">RIGHT(B12483,LEN(C12483)-FIND("-",C12483,6))</f>
        <v>20-4-1</v>
      </c>
    </row>
    <row r="12484" spans="1:6" x14ac:dyDescent="0.3">
      <c r="A12484">
        <v>2010</v>
      </c>
      <c r="B12484" t="s">
        <v>3360</v>
      </c>
      <c r="C12484" t="str">
        <f t="shared" si="392"/>
        <v>2010-Vitoria/BA-20-4-1</v>
      </c>
      <c r="D12484" s="4">
        <v>2</v>
      </c>
      <c r="E12484">
        <v>25</v>
      </c>
      <c r="F12484" t="str">
        <f t="shared" si="393"/>
        <v>20-4-1</v>
      </c>
    </row>
    <row r="12485" spans="1:6" x14ac:dyDescent="0.3">
      <c r="A12485">
        <v>2010</v>
      </c>
      <c r="B12485" t="s">
        <v>4254</v>
      </c>
      <c r="C12485" t="str">
        <f t="shared" si="392"/>
        <v>2010-Atletico/GO-20-4-2</v>
      </c>
      <c r="D12485" s="4">
        <v>5</v>
      </c>
      <c r="E12485">
        <v>14</v>
      </c>
      <c r="F12485" t="str">
        <f t="shared" si="393"/>
        <v>20-4-2</v>
      </c>
    </row>
    <row r="12486" spans="1:6" x14ac:dyDescent="0.3">
      <c r="A12486">
        <v>2010</v>
      </c>
      <c r="B12486" t="s">
        <v>2881</v>
      </c>
      <c r="C12486" t="str">
        <f t="shared" si="392"/>
        <v>2010-Atletico/MG-20-4-2</v>
      </c>
      <c r="D12486" s="4">
        <v>4</v>
      </c>
      <c r="E12486">
        <v>13</v>
      </c>
      <c r="F12486" t="str">
        <f t="shared" si="393"/>
        <v>20-4-2</v>
      </c>
    </row>
    <row r="12487" spans="1:6" x14ac:dyDescent="0.3">
      <c r="A12487">
        <v>2010</v>
      </c>
      <c r="B12487" t="s">
        <v>178</v>
      </c>
      <c r="C12487" t="str">
        <f t="shared" si="392"/>
        <v>2010-Atletico/PR-20-4-2</v>
      </c>
      <c r="D12487" s="4">
        <v>10</v>
      </c>
      <c r="E12487">
        <v>23</v>
      </c>
      <c r="F12487" t="str">
        <f t="shared" si="393"/>
        <v>20-4-2</v>
      </c>
    </row>
    <row r="12488" spans="1:6" x14ac:dyDescent="0.3">
      <c r="A12488">
        <v>2010</v>
      </c>
      <c r="B12488" t="s">
        <v>3853</v>
      </c>
      <c r="C12488" t="str">
        <f t="shared" si="392"/>
        <v>2010-Avai/SC-20-4-2</v>
      </c>
      <c r="D12488" s="4">
        <v>1</v>
      </c>
      <c r="E12488">
        <v>12</v>
      </c>
      <c r="F12488" t="str">
        <f t="shared" si="393"/>
        <v>20-4-2</v>
      </c>
    </row>
    <row r="12489" spans="1:6" x14ac:dyDescent="0.3">
      <c r="A12489">
        <v>2010</v>
      </c>
      <c r="B12489" t="s">
        <v>179</v>
      </c>
      <c r="C12489" t="str">
        <f t="shared" si="392"/>
        <v>2010-Botafogo/RJ-20-4-2</v>
      </c>
      <c r="D12489" s="4">
        <v>9</v>
      </c>
      <c r="E12489">
        <v>33</v>
      </c>
      <c r="F12489" t="str">
        <f t="shared" si="393"/>
        <v>20-4-2</v>
      </c>
    </row>
    <row r="12490" spans="1:6" x14ac:dyDescent="0.3">
      <c r="A12490">
        <v>2010</v>
      </c>
      <c r="B12490" t="s">
        <v>4255</v>
      </c>
      <c r="C12490" t="str">
        <f t="shared" si="392"/>
        <v>2010-Ceara/CE-20-4-2</v>
      </c>
      <c r="D12490" s="4">
        <v>4</v>
      </c>
      <c r="E12490">
        <v>29</v>
      </c>
      <c r="F12490" t="str">
        <f t="shared" si="393"/>
        <v>20-4-2</v>
      </c>
    </row>
    <row r="12491" spans="1:6" x14ac:dyDescent="0.3">
      <c r="A12491">
        <v>2010</v>
      </c>
      <c r="B12491" t="s">
        <v>180</v>
      </c>
      <c r="C12491" t="str">
        <f t="shared" si="392"/>
        <v>2010-Corinthians/SP-20-4-2</v>
      </c>
      <c r="D12491" s="4">
        <v>6</v>
      </c>
      <c r="E12491">
        <v>28</v>
      </c>
      <c r="F12491" t="str">
        <f t="shared" si="393"/>
        <v>20-4-2</v>
      </c>
    </row>
    <row r="12492" spans="1:6" x14ac:dyDescent="0.3">
      <c r="A12492">
        <v>2010</v>
      </c>
      <c r="B12492" t="s">
        <v>181</v>
      </c>
      <c r="C12492" t="str">
        <f t="shared" si="392"/>
        <v>2010-Cruzeiro/MG-20-4-2</v>
      </c>
      <c r="D12492" s="4">
        <v>7</v>
      </c>
      <c r="E12492">
        <v>32</v>
      </c>
      <c r="F12492" t="str">
        <f t="shared" si="393"/>
        <v>20-4-2</v>
      </c>
    </row>
    <row r="12493" spans="1:6" x14ac:dyDescent="0.3">
      <c r="A12493">
        <v>2010</v>
      </c>
      <c r="B12493" t="s">
        <v>183</v>
      </c>
      <c r="C12493" t="str">
        <f t="shared" si="392"/>
        <v>2010-Flamengo/RJ-20-4-2</v>
      </c>
      <c r="D12493" s="4">
        <v>1</v>
      </c>
      <c r="E12493">
        <v>17</v>
      </c>
      <c r="F12493" t="str">
        <f t="shared" si="393"/>
        <v>20-4-2</v>
      </c>
    </row>
    <row r="12494" spans="1:6" x14ac:dyDescent="0.3">
      <c r="A12494">
        <v>2010</v>
      </c>
      <c r="B12494" t="s">
        <v>184</v>
      </c>
      <c r="C12494" t="str">
        <f t="shared" si="392"/>
        <v>2010-Fluminense/RJ-20-4-2</v>
      </c>
      <c r="D12494" s="4">
        <v>6</v>
      </c>
      <c r="E12494">
        <v>31</v>
      </c>
      <c r="F12494" t="str">
        <f t="shared" si="393"/>
        <v>20-4-2</v>
      </c>
    </row>
    <row r="12495" spans="1:6" x14ac:dyDescent="0.3">
      <c r="A12495">
        <v>2010</v>
      </c>
      <c r="B12495" t="s">
        <v>186</v>
      </c>
      <c r="C12495" t="str">
        <f t="shared" si="392"/>
        <v>2010-Goias/GO-20-4-2</v>
      </c>
      <c r="D12495" s="4">
        <v>0</v>
      </c>
      <c r="E12495">
        <v>13</v>
      </c>
      <c r="F12495" t="str">
        <f t="shared" si="393"/>
        <v>20-4-2</v>
      </c>
    </row>
    <row r="12496" spans="1:6" x14ac:dyDescent="0.3">
      <c r="A12496">
        <v>2010</v>
      </c>
      <c r="B12496" t="s">
        <v>4256</v>
      </c>
      <c r="C12496" t="str">
        <f t="shared" si="392"/>
        <v>2010-Gremio Prudente/SP-20-4-2</v>
      </c>
      <c r="D12496" s="4">
        <v>2</v>
      </c>
      <c r="E12496">
        <v>11</v>
      </c>
      <c r="F12496" t="str">
        <f t="shared" si="393"/>
        <v>20-4-2</v>
      </c>
    </row>
    <row r="12497" spans="1:6" x14ac:dyDescent="0.3">
      <c r="A12497">
        <v>2010</v>
      </c>
      <c r="B12497" t="s">
        <v>187</v>
      </c>
      <c r="C12497" t="str">
        <f t="shared" si="392"/>
        <v>2010-Gremio/RS-20-4-2</v>
      </c>
      <c r="D12497" s="4">
        <v>7</v>
      </c>
      <c r="E12497">
        <v>18</v>
      </c>
      <c r="F12497" t="str">
        <f t="shared" si="393"/>
        <v>20-4-2</v>
      </c>
    </row>
    <row r="12498" spans="1:6" x14ac:dyDescent="0.3">
      <c r="A12498">
        <v>2010</v>
      </c>
      <c r="B12498" t="s">
        <v>4257</v>
      </c>
      <c r="C12498" t="str">
        <f t="shared" si="392"/>
        <v>2010-Guarani/SP-20-4-2</v>
      </c>
      <c r="D12498" s="4">
        <v>4</v>
      </c>
      <c r="E12498">
        <v>9</v>
      </c>
      <c r="F12498" t="str">
        <f t="shared" si="393"/>
        <v>20-4-2</v>
      </c>
    </row>
    <row r="12499" spans="1:6" x14ac:dyDescent="0.3">
      <c r="A12499">
        <v>2010</v>
      </c>
      <c r="B12499" t="s">
        <v>188</v>
      </c>
      <c r="C12499" t="str">
        <f t="shared" si="392"/>
        <v>2010-Internacional/RS-20-4-2</v>
      </c>
      <c r="D12499" s="4">
        <v>5</v>
      </c>
      <c r="E12499">
        <v>18</v>
      </c>
      <c r="F12499" t="str">
        <f t="shared" si="393"/>
        <v>20-4-2</v>
      </c>
    </row>
    <row r="12500" spans="1:6" x14ac:dyDescent="0.3">
      <c r="A12500">
        <v>2010</v>
      </c>
      <c r="B12500" t="s">
        <v>189</v>
      </c>
      <c r="C12500" t="str">
        <f t="shared" si="392"/>
        <v>2010-Palmeiras/SP-20-4-2</v>
      </c>
      <c r="D12500" s="4">
        <v>6</v>
      </c>
      <c r="E12500">
        <v>22</v>
      </c>
      <c r="F12500" t="str">
        <f t="shared" si="393"/>
        <v>20-4-2</v>
      </c>
    </row>
    <row r="12501" spans="1:6" x14ac:dyDescent="0.3">
      <c r="A12501">
        <v>2010</v>
      </c>
      <c r="B12501" t="s">
        <v>193</v>
      </c>
      <c r="C12501" t="str">
        <f t="shared" si="392"/>
        <v>2010-Santos/SP-20-4-2</v>
      </c>
      <c r="D12501" s="4">
        <v>9</v>
      </c>
      <c r="E12501">
        <v>27</v>
      </c>
      <c r="F12501" t="str">
        <f t="shared" si="393"/>
        <v>20-4-2</v>
      </c>
    </row>
    <row r="12502" spans="1:6" x14ac:dyDescent="0.3">
      <c r="A12502">
        <v>2010</v>
      </c>
      <c r="B12502" t="s">
        <v>194</v>
      </c>
      <c r="C12502" t="str">
        <f t="shared" si="392"/>
        <v>2010-Sao Paulo/SP-20-4-2</v>
      </c>
      <c r="D12502" s="4">
        <v>5</v>
      </c>
      <c r="E12502">
        <v>16</v>
      </c>
      <c r="F12502" t="str">
        <f t="shared" si="393"/>
        <v>20-4-2</v>
      </c>
    </row>
    <row r="12503" spans="1:6" x14ac:dyDescent="0.3">
      <c r="A12503">
        <v>2010</v>
      </c>
      <c r="B12503" t="s">
        <v>195</v>
      </c>
      <c r="C12503" t="str">
        <f t="shared" si="392"/>
        <v>2010-Vasco/RJ-20-4-2</v>
      </c>
      <c r="D12503" s="4">
        <v>6</v>
      </c>
      <c r="E12503">
        <v>25</v>
      </c>
      <c r="F12503" t="str">
        <f t="shared" si="393"/>
        <v>20-4-2</v>
      </c>
    </row>
    <row r="12504" spans="1:6" x14ac:dyDescent="0.3">
      <c r="A12504">
        <v>2010</v>
      </c>
      <c r="B12504" t="s">
        <v>3363</v>
      </c>
      <c r="C12504" t="str">
        <f t="shared" si="392"/>
        <v>2010-Vitoria/BA-20-4-2</v>
      </c>
      <c r="D12504" s="4">
        <v>5</v>
      </c>
      <c r="E12504">
        <v>17</v>
      </c>
      <c r="F12504" t="str">
        <f t="shared" si="393"/>
        <v>20-4-2</v>
      </c>
    </row>
    <row r="12505" spans="1:6" x14ac:dyDescent="0.3">
      <c r="A12505">
        <v>2010</v>
      </c>
      <c r="B12505" t="s">
        <v>4258</v>
      </c>
      <c r="C12505" t="str">
        <f t="shared" si="392"/>
        <v>2010-Atletico/GO-20-4-3</v>
      </c>
      <c r="D12505" s="4">
        <v>5</v>
      </c>
      <c r="E12505">
        <v>9</v>
      </c>
      <c r="F12505" t="str">
        <f t="shared" si="393"/>
        <v>20-4-3</v>
      </c>
    </row>
    <row r="12506" spans="1:6" x14ac:dyDescent="0.3">
      <c r="A12506">
        <v>2010</v>
      </c>
      <c r="B12506" t="s">
        <v>2884</v>
      </c>
      <c r="C12506" t="str">
        <f t="shared" si="392"/>
        <v>2010-Atletico/MG-20-4-3</v>
      </c>
      <c r="D12506" s="4">
        <v>4</v>
      </c>
      <c r="E12506">
        <v>14</v>
      </c>
      <c r="F12506" t="str">
        <f t="shared" si="393"/>
        <v>20-4-3</v>
      </c>
    </row>
    <row r="12507" spans="1:6" x14ac:dyDescent="0.3">
      <c r="A12507">
        <v>2010</v>
      </c>
      <c r="B12507" t="s">
        <v>196</v>
      </c>
      <c r="C12507" t="str">
        <f t="shared" si="392"/>
        <v>2010-Atletico/PR-20-4-3</v>
      </c>
      <c r="D12507" s="4">
        <v>7</v>
      </c>
      <c r="E12507">
        <v>14</v>
      </c>
      <c r="F12507" t="str">
        <f t="shared" si="393"/>
        <v>20-4-3</v>
      </c>
    </row>
    <row r="12508" spans="1:6" x14ac:dyDescent="0.3">
      <c r="A12508">
        <v>2010</v>
      </c>
      <c r="B12508" t="s">
        <v>3854</v>
      </c>
      <c r="C12508" t="str">
        <f t="shared" si="392"/>
        <v>2010-Avai/SC-20-4-3</v>
      </c>
      <c r="D12508" s="4">
        <v>4</v>
      </c>
      <c r="E12508">
        <v>22</v>
      </c>
      <c r="F12508" t="str">
        <f t="shared" si="393"/>
        <v>20-4-3</v>
      </c>
    </row>
    <row r="12509" spans="1:6" x14ac:dyDescent="0.3">
      <c r="A12509">
        <v>2010</v>
      </c>
      <c r="B12509" t="s">
        <v>197</v>
      </c>
      <c r="C12509" t="str">
        <f t="shared" si="392"/>
        <v>2010-Botafogo/RJ-20-4-3</v>
      </c>
      <c r="D12509" s="4">
        <v>9</v>
      </c>
      <c r="E12509">
        <v>26</v>
      </c>
      <c r="F12509" t="str">
        <f t="shared" si="393"/>
        <v>20-4-3</v>
      </c>
    </row>
    <row r="12510" spans="1:6" x14ac:dyDescent="0.3">
      <c r="A12510">
        <v>2010</v>
      </c>
      <c r="B12510" t="s">
        <v>4259</v>
      </c>
      <c r="C12510" t="str">
        <f t="shared" si="392"/>
        <v>2010-Ceara/CE-20-4-3</v>
      </c>
      <c r="D12510" s="4">
        <v>4</v>
      </c>
      <c r="E12510">
        <v>22</v>
      </c>
      <c r="F12510" t="str">
        <f t="shared" si="393"/>
        <v>20-4-3</v>
      </c>
    </row>
    <row r="12511" spans="1:6" x14ac:dyDescent="0.3">
      <c r="A12511">
        <v>2010</v>
      </c>
      <c r="B12511" t="s">
        <v>198</v>
      </c>
      <c r="C12511" t="str">
        <f t="shared" si="392"/>
        <v>2010-Corinthians/SP-20-4-3</v>
      </c>
      <c r="D12511" s="4">
        <v>6</v>
      </c>
      <c r="E12511">
        <v>31</v>
      </c>
      <c r="F12511" t="str">
        <f t="shared" si="393"/>
        <v>20-4-3</v>
      </c>
    </row>
    <row r="12512" spans="1:6" x14ac:dyDescent="0.3">
      <c r="A12512">
        <v>2010</v>
      </c>
      <c r="B12512" t="s">
        <v>199</v>
      </c>
      <c r="C12512" t="str">
        <f t="shared" si="392"/>
        <v>2010-Cruzeiro/MG-20-4-3</v>
      </c>
      <c r="D12512" s="4">
        <v>5</v>
      </c>
      <c r="E12512">
        <v>20</v>
      </c>
      <c r="F12512" t="str">
        <f t="shared" si="393"/>
        <v>20-4-3</v>
      </c>
    </row>
    <row r="12513" spans="1:6" x14ac:dyDescent="0.3">
      <c r="A12513">
        <v>2010</v>
      </c>
      <c r="B12513" t="s">
        <v>201</v>
      </c>
      <c r="C12513" t="str">
        <f t="shared" si="392"/>
        <v>2010-Flamengo/RJ-20-4-3</v>
      </c>
      <c r="D12513" s="4">
        <v>4</v>
      </c>
      <c r="E12513">
        <v>20</v>
      </c>
      <c r="F12513" t="str">
        <f t="shared" si="393"/>
        <v>20-4-3</v>
      </c>
    </row>
    <row r="12514" spans="1:6" x14ac:dyDescent="0.3">
      <c r="A12514">
        <v>2010</v>
      </c>
      <c r="B12514" t="s">
        <v>202</v>
      </c>
      <c r="C12514" t="str">
        <f t="shared" si="392"/>
        <v>2010-Fluminense/RJ-20-4-3</v>
      </c>
      <c r="D12514" s="4">
        <v>8</v>
      </c>
      <c r="E12514">
        <v>33</v>
      </c>
      <c r="F12514" t="str">
        <f t="shared" si="393"/>
        <v>20-4-3</v>
      </c>
    </row>
    <row r="12515" spans="1:6" x14ac:dyDescent="0.3">
      <c r="A12515">
        <v>2010</v>
      </c>
      <c r="B12515" t="s">
        <v>204</v>
      </c>
      <c r="C12515" t="str">
        <f t="shared" si="392"/>
        <v>2010-Goias/GO-20-4-3</v>
      </c>
      <c r="D12515" s="4">
        <v>0</v>
      </c>
      <c r="E12515">
        <v>14</v>
      </c>
      <c r="F12515" t="str">
        <f t="shared" si="393"/>
        <v>20-4-3</v>
      </c>
    </row>
    <row r="12516" spans="1:6" x14ac:dyDescent="0.3">
      <c r="A12516">
        <v>2010</v>
      </c>
      <c r="B12516" t="s">
        <v>4260</v>
      </c>
      <c r="C12516" t="str">
        <f t="shared" si="392"/>
        <v>2010-Gremio Prudente/SP-20-4-3</v>
      </c>
      <c r="D12516" s="4">
        <v>5</v>
      </c>
      <c r="E12516">
        <v>19</v>
      </c>
      <c r="F12516" t="str">
        <f t="shared" si="393"/>
        <v>20-4-3</v>
      </c>
    </row>
    <row r="12517" spans="1:6" x14ac:dyDescent="0.3">
      <c r="A12517">
        <v>2010</v>
      </c>
      <c r="B12517" t="s">
        <v>205</v>
      </c>
      <c r="C12517" t="str">
        <f t="shared" si="392"/>
        <v>2010-Gremio/RS-20-4-3</v>
      </c>
      <c r="D12517" s="4">
        <v>3</v>
      </c>
      <c r="E12517">
        <v>7</v>
      </c>
      <c r="F12517" t="str">
        <f t="shared" si="393"/>
        <v>20-4-3</v>
      </c>
    </row>
    <row r="12518" spans="1:6" x14ac:dyDescent="0.3">
      <c r="A12518">
        <v>2010</v>
      </c>
      <c r="B12518" t="s">
        <v>4261</v>
      </c>
      <c r="C12518" t="str">
        <f t="shared" si="392"/>
        <v>2010-Guarani/SP-20-4-3</v>
      </c>
      <c r="D12518" s="4">
        <v>7</v>
      </c>
      <c r="E12518">
        <v>15</v>
      </c>
      <c r="F12518" t="str">
        <f t="shared" si="393"/>
        <v>20-4-3</v>
      </c>
    </row>
    <row r="12519" spans="1:6" x14ac:dyDescent="0.3">
      <c r="A12519">
        <v>2010</v>
      </c>
      <c r="B12519" t="s">
        <v>206</v>
      </c>
      <c r="C12519" t="str">
        <f t="shared" si="392"/>
        <v>2010-Internacional/RS-20-4-3</v>
      </c>
      <c r="D12519" s="4">
        <v>7</v>
      </c>
      <c r="E12519">
        <v>16</v>
      </c>
      <c r="F12519" t="str">
        <f t="shared" si="393"/>
        <v>20-4-3</v>
      </c>
    </row>
    <row r="12520" spans="1:6" x14ac:dyDescent="0.3">
      <c r="A12520">
        <v>2010</v>
      </c>
      <c r="B12520" t="s">
        <v>207</v>
      </c>
      <c r="C12520" t="str">
        <f t="shared" si="392"/>
        <v>2010-Palmeiras/SP-20-4-3</v>
      </c>
      <c r="D12520" s="4">
        <v>5</v>
      </c>
      <c r="E12520">
        <v>20</v>
      </c>
      <c r="F12520" t="str">
        <f t="shared" si="393"/>
        <v>20-4-3</v>
      </c>
    </row>
    <row r="12521" spans="1:6" x14ac:dyDescent="0.3">
      <c r="A12521">
        <v>2010</v>
      </c>
      <c r="B12521" t="s">
        <v>211</v>
      </c>
      <c r="C12521" t="str">
        <f t="shared" si="392"/>
        <v>2010-Santos/SP-20-4-3</v>
      </c>
      <c r="D12521" s="4">
        <v>6</v>
      </c>
      <c r="E12521">
        <v>25</v>
      </c>
      <c r="F12521" t="str">
        <f t="shared" si="393"/>
        <v>20-4-3</v>
      </c>
    </row>
    <row r="12522" spans="1:6" x14ac:dyDescent="0.3">
      <c r="A12522">
        <v>2010</v>
      </c>
      <c r="B12522" t="s">
        <v>212</v>
      </c>
      <c r="C12522" t="str">
        <f t="shared" si="392"/>
        <v>2010-Sao Paulo/SP-20-4-3</v>
      </c>
      <c r="D12522" s="4">
        <v>3</v>
      </c>
      <c r="E12522">
        <v>18</v>
      </c>
      <c r="F12522" t="str">
        <f t="shared" si="393"/>
        <v>20-4-3</v>
      </c>
    </row>
    <row r="12523" spans="1:6" x14ac:dyDescent="0.3">
      <c r="A12523">
        <v>2010</v>
      </c>
      <c r="B12523" t="s">
        <v>213</v>
      </c>
      <c r="C12523" t="str">
        <f t="shared" si="392"/>
        <v>2010-Vasco/RJ-20-4-3</v>
      </c>
      <c r="D12523" s="4">
        <v>6</v>
      </c>
      <c r="E12523">
        <v>23</v>
      </c>
      <c r="F12523" t="str">
        <f t="shared" si="393"/>
        <v>20-4-3</v>
      </c>
    </row>
    <row r="12524" spans="1:6" x14ac:dyDescent="0.3">
      <c r="A12524">
        <v>2010</v>
      </c>
      <c r="B12524" t="s">
        <v>3366</v>
      </c>
      <c r="C12524" t="str">
        <f t="shared" si="392"/>
        <v>2010-Vitoria/BA-20-4-3</v>
      </c>
      <c r="D12524" s="4">
        <v>2</v>
      </c>
      <c r="E12524">
        <v>18</v>
      </c>
      <c r="F12524" t="str">
        <f t="shared" si="393"/>
        <v>20-4-3</v>
      </c>
    </row>
    <row r="12525" spans="1:6" x14ac:dyDescent="0.3">
      <c r="A12525">
        <v>2010</v>
      </c>
      <c r="B12525" t="s">
        <v>4262</v>
      </c>
      <c r="C12525" t="str">
        <f t="shared" si="392"/>
        <v>2010-Atletico/GO-20-5-0</v>
      </c>
      <c r="D12525" s="4">
        <v>7</v>
      </c>
      <c r="E12525">
        <v>17</v>
      </c>
      <c r="F12525" t="str">
        <f t="shared" si="393"/>
        <v>20-5-0</v>
      </c>
    </row>
    <row r="12526" spans="1:6" x14ac:dyDescent="0.3">
      <c r="A12526">
        <v>2010</v>
      </c>
      <c r="B12526" t="s">
        <v>2887</v>
      </c>
      <c r="C12526" t="str">
        <f t="shared" si="392"/>
        <v>2010-Atletico/MG-20-5-0</v>
      </c>
      <c r="D12526" s="4">
        <v>5</v>
      </c>
      <c r="E12526">
        <v>18</v>
      </c>
      <c r="F12526" t="str">
        <f t="shared" si="393"/>
        <v>20-5-0</v>
      </c>
    </row>
    <row r="12527" spans="1:6" x14ac:dyDescent="0.3">
      <c r="A12527">
        <v>2010</v>
      </c>
      <c r="B12527" t="s">
        <v>214</v>
      </c>
      <c r="C12527" t="str">
        <f t="shared" si="392"/>
        <v>2010-Atletico/PR-20-5-0</v>
      </c>
      <c r="D12527" s="4">
        <v>11</v>
      </c>
      <c r="E12527">
        <v>28</v>
      </c>
      <c r="F12527" t="str">
        <f t="shared" si="393"/>
        <v>20-5-0</v>
      </c>
    </row>
    <row r="12528" spans="1:6" x14ac:dyDescent="0.3">
      <c r="A12528">
        <v>2010</v>
      </c>
      <c r="B12528" t="s">
        <v>3855</v>
      </c>
      <c r="C12528" t="str">
        <f t="shared" si="392"/>
        <v>2010-Avai/SC-20-5-0</v>
      </c>
      <c r="D12528" s="4">
        <v>2</v>
      </c>
      <c r="E12528">
        <v>17</v>
      </c>
      <c r="F12528" t="str">
        <f t="shared" si="393"/>
        <v>20-5-0</v>
      </c>
    </row>
    <row r="12529" spans="1:6" x14ac:dyDescent="0.3">
      <c r="A12529">
        <v>2010</v>
      </c>
      <c r="B12529" t="s">
        <v>215</v>
      </c>
      <c r="C12529" t="str">
        <f t="shared" si="392"/>
        <v>2010-Botafogo/RJ-20-5-0</v>
      </c>
      <c r="D12529" s="4">
        <v>10</v>
      </c>
      <c r="E12529">
        <v>34</v>
      </c>
      <c r="F12529" t="str">
        <f t="shared" si="393"/>
        <v>20-5-0</v>
      </c>
    </row>
    <row r="12530" spans="1:6" x14ac:dyDescent="0.3">
      <c r="A12530">
        <v>2010</v>
      </c>
      <c r="B12530" t="s">
        <v>4263</v>
      </c>
      <c r="C12530" t="str">
        <f t="shared" si="392"/>
        <v>2010-Ceara/CE-20-5-0</v>
      </c>
      <c r="D12530" s="4">
        <v>1</v>
      </c>
      <c r="E12530">
        <v>25</v>
      </c>
      <c r="F12530" t="str">
        <f t="shared" si="393"/>
        <v>20-5-0</v>
      </c>
    </row>
    <row r="12531" spans="1:6" x14ac:dyDescent="0.3">
      <c r="A12531">
        <v>2010</v>
      </c>
      <c r="B12531" t="s">
        <v>216</v>
      </c>
      <c r="C12531" t="str">
        <f t="shared" si="392"/>
        <v>2010-Corinthians/SP-20-5-0</v>
      </c>
      <c r="D12531" s="4">
        <v>7</v>
      </c>
      <c r="E12531">
        <v>38</v>
      </c>
      <c r="F12531" t="str">
        <f t="shared" si="393"/>
        <v>20-5-0</v>
      </c>
    </row>
    <row r="12532" spans="1:6" x14ac:dyDescent="0.3">
      <c r="A12532">
        <v>2010</v>
      </c>
      <c r="B12532" t="s">
        <v>217</v>
      </c>
      <c r="C12532" t="str">
        <f t="shared" si="392"/>
        <v>2010-Cruzeiro/MG-20-5-0</v>
      </c>
      <c r="D12532" s="4">
        <v>13</v>
      </c>
      <c r="E12532">
        <v>34</v>
      </c>
      <c r="F12532" t="str">
        <f t="shared" si="393"/>
        <v>20-5-0</v>
      </c>
    </row>
    <row r="12533" spans="1:6" x14ac:dyDescent="0.3">
      <c r="A12533">
        <v>2010</v>
      </c>
      <c r="B12533" t="s">
        <v>219</v>
      </c>
      <c r="C12533" t="str">
        <f t="shared" si="392"/>
        <v>2010-Flamengo/RJ-20-5-0</v>
      </c>
      <c r="D12533" s="4">
        <v>2</v>
      </c>
      <c r="E12533">
        <v>22</v>
      </c>
      <c r="F12533" t="str">
        <f t="shared" si="393"/>
        <v>20-5-0</v>
      </c>
    </row>
    <row r="12534" spans="1:6" x14ac:dyDescent="0.3">
      <c r="A12534">
        <v>2010</v>
      </c>
      <c r="B12534" t="s">
        <v>220</v>
      </c>
      <c r="C12534" t="str">
        <f t="shared" si="392"/>
        <v>2010-Fluminense/RJ-20-5-0</v>
      </c>
      <c r="D12534" s="4">
        <v>8</v>
      </c>
      <c r="E12534">
        <v>41</v>
      </c>
      <c r="F12534" t="str">
        <f t="shared" si="393"/>
        <v>20-5-0</v>
      </c>
    </row>
    <row r="12535" spans="1:6" x14ac:dyDescent="0.3">
      <c r="A12535">
        <v>2010</v>
      </c>
      <c r="B12535" t="s">
        <v>222</v>
      </c>
      <c r="C12535" t="str">
        <f t="shared" si="392"/>
        <v>2010-Goias/GO-20-5-0</v>
      </c>
      <c r="D12535" s="4">
        <v>3</v>
      </c>
      <c r="E12535">
        <v>16</v>
      </c>
      <c r="F12535" t="str">
        <f t="shared" si="393"/>
        <v>20-5-0</v>
      </c>
    </row>
    <row r="12536" spans="1:6" x14ac:dyDescent="0.3">
      <c r="A12536">
        <v>2010</v>
      </c>
      <c r="B12536" t="s">
        <v>4264</v>
      </c>
      <c r="C12536" t="str">
        <f t="shared" si="392"/>
        <v>2010-Gremio Prudente/SP-20-5-0</v>
      </c>
      <c r="D12536" s="4">
        <v>2</v>
      </c>
      <c r="E12536">
        <v>15</v>
      </c>
      <c r="F12536" t="str">
        <f t="shared" si="393"/>
        <v>20-5-0</v>
      </c>
    </row>
    <row r="12537" spans="1:6" x14ac:dyDescent="0.3">
      <c r="A12537">
        <v>2010</v>
      </c>
      <c r="B12537" t="s">
        <v>223</v>
      </c>
      <c r="C12537" t="str">
        <f t="shared" si="392"/>
        <v>2010-Gremio/RS-20-5-0</v>
      </c>
      <c r="D12537" s="4">
        <v>8</v>
      </c>
      <c r="E12537">
        <v>13</v>
      </c>
      <c r="F12537" t="str">
        <f t="shared" si="393"/>
        <v>20-5-0</v>
      </c>
    </row>
    <row r="12538" spans="1:6" x14ac:dyDescent="0.3">
      <c r="A12538">
        <v>2010</v>
      </c>
      <c r="B12538" t="s">
        <v>4265</v>
      </c>
      <c r="C12538" t="str">
        <f t="shared" si="392"/>
        <v>2010-Guarani/SP-20-5-0</v>
      </c>
      <c r="D12538" s="4">
        <v>7</v>
      </c>
      <c r="E12538">
        <v>26</v>
      </c>
      <c r="F12538" t="str">
        <f t="shared" si="393"/>
        <v>20-5-0</v>
      </c>
    </row>
    <row r="12539" spans="1:6" x14ac:dyDescent="0.3">
      <c r="A12539">
        <v>2010</v>
      </c>
      <c r="B12539" t="s">
        <v>224</v>
      </c>
      <c r="C12539" t="str">
        <f t="shared" si="392"/>
        <v>2010-Internacional/RS-20-5-0</v>
      </c>
      <c r="D12539" s="4">
        <v>8</v>
      </c>
      <c r="E12539">
        <v>24</v>
      </c>
      <c r="F12539" t="str">
        <f t="shared" si="393"/>
        <v>20-5-0</v>
      </c>
    </row>
    <row r="12540" spans="1:6" x14ac:dyDescent="0.3">
      <c r="A12540">
        <v>2010</v>
      </c>
      <c r="B12540" t="s">
        <v>225</v>
      </c>
      <c r="C12540" t="str">
        <f t="shared" si="392"/>
        <v>2010-Palmeiras/SP-20-5-0</v>
      </c>
      <c r="D12540" s="4">
        <v>5</v>
      </c>
      <c r="E12540">
        <v>20</v>
      </c>
      <c r="F12540" t="str">
        <f t="shared" si="393"/>
        <v>20-5-0</v>
      </c>
    </row>
    <row r="12541" spans="1:6" x14ac:dyDescent="0.3">
      <c r="A12541">
        <v>2010</v>
      </c>
      <c r="B12541" t="s">
        <v>229</v>
      </c>
      <c r="C12541" t="str">
        <f t="shared" si="392"/>
        <v>2010-Santos/SP-20-5-0</v>
      </c>
      <c r="D12541" s="4">
        <v>12</v>
      </c>
      <c r="E12541">
        <v>24</v>
      </c>
      <c r="F12541" t="str">
        <f t="shared" si="393"/>
        <v>20-5-0</v>
      </c>
    </row>
    <row r="12542" spans="1:6" x14ac:dyDescent="0.3">
      <c r="A12542">
        <v>2010</v>
      </c>
      <c r="B12542" t="s">
        <v>230</v>
      </c>
      <c r="C12542" t="str">
        <f t="shared" si="392"/>
        <v>2010-Sao Paulo/SP-20-5-0</v>
      </c>
      <c r="D12542" s="4">
        <v>11</v>
      </c>
      <c r="E12542">
        <v>28</v>
      </c>
      <c r="F12542" t="str">
        <f t="shared" si="393"/>
        <v>20-5-0</v>
      </c>
    </row>
    <row r="12543" spans="1:6" x14ac:dyDescent="0.3">
      <c r="A12543">
        <v>2010</v>
      </c>
      <c r="B12543" t="s">
        <v>231</v>
      </c>
      <c r="C12543" t="str">
        <f t="shared" si="392"/>
        <v>2010-Vasco/RJ-20-5-0</v>
      </c>
      <c r="D12543" s="4">
        <v>9</v>
      </c>
      <c r="E12543">
        <v>25</v>
      </c>
      <c r="F12543" t="str">
        <f t="shared" si="393"/>
        <v>20-5-0</v>
      </c>
    </row>
    <row r="12544" spans="1:6" x14ac:dyDescent="0.3">
      <c r="A12544">
        <v>2010</v>
      </c>
      <c r="B12544" t="s">
        <v>3369</v>
      </c>
      <c r="C12544" t="str">
        <f t="shared" si="392"/>
        <v>2010-Vitoria/BA-20-5-0</v>
      </c>
      <c r="D12544" s="4">
        <v>3</v>
      </c>
      <c r="E12544">
        <v>23</v>
      </c>
      <c r="F12544" t="str">
        <f t="shared" si="393"/>
        <v>20-5-0</v>
      </c>
    </row>
    <row r="12545" spans="1:6" x14ac:dyDescent="0.3">
      <c r="A12545">
        <v>2010</v>
      </c>
      <c r="B12545" t="s">
        <v>4266</v>
      </c>
      <c r="C12545" t="str">
        <f t="shared" si="392"/>
        <v>2010-Atletico/GO-20-5-1</v>
      </c>
      <c r="D12545" s="4">
        <v>8</v>
      </c>
      <c r="E12545">
        <v>17</v>
      </c>
      <c r="F12545" t="str">
        <f t="shared" si="393"/>
        <v>20-5-1</v>
      </c>
    </row>
    <row r="12546" spans="1:6" x14ac:dyDescent="0.3">
      <c r="A12546">
        <v>2010</v>
      </c>
      <c r="B12546" t="s">
        <v>2890</v>
      </c>
      <c r="C12546" t="str">
        <f t="shared" si="392"/>
        <v>2010-Atletico/MG-20-5-1</v>
      </c>
      <c r="D12546" s="4">
        <v>4</v>
      </c>
      <c r="E12546">
        <v>13</v>
      </c>
      <c r="F12546" t="str">
        <f t="shared" si="393"/>
        <v>20-5-1</v>
      </c>
    </row>
    <row r="12547" spans="1:6" x14ac:dyDescent="0.3">
      <c r="A12547">
        <v>2010</v>
      </c>
      <c r="B12547" t="s">
        <v>232</v>
      </c>
      <c r="C12547" t="str">
        <f t="shared" ref="C12547:C12610" si="394">A12547&amp;"-"&amp;B12547</f>
        <v>2010-Atletico/PR-20-5-1</v>
      </c>
      <c r="D12547" s="4">
        <v>13</v>
      </c>
      <c r="E12547">
        <v>27</v>
      </c>
      <c r="F12547" t="str">
        <f t="shared" ref="F12547:F12610" si="395">RIGHT(B12547,LEN(C12547)-FIND("-",C12547,6))</f>
        <v>20-5-1</v>
      </c>
    </row>
    <row r="12548" spans="1:6" x14ac:dyDescent="0.3">
      <c r="A12548">
        <v>2010</v>
      </c>
      <c r="B12548" t="s">
        <v>3856</v>
      </c>
      <c r="C12548" t="str">
        <f t="shared" si="394"/>
        <v>2010-Avai/SC-20-5-1</v>
      </c>
      <c r="D12548" s="4">
        <v>1</v>
      </c>
      <c r="E12548">
        <v>16</v>
      </c>
      <c r="F12548" t="str">
        <f t="shared" si="395"/>
        <v>20-5-1</v>
      </c>
    </row>
    <row r="12549" spans="1:6" x14ac:dyDescent="0.3">
      <c r="A12549">
        <v>2010</v>
      </c>
      <c r="B12549" t="s">
        <v>233</v>
      </c>
      <c r="C12549" t="str">
        <f t="shared" si="394"/>
        <v>2010-Botafogo/RJ-20-5-1</v>
      </c>
      <c r="D12549" s="4">
        <v>10</v>
      </c>
      <c r="E12549">
        <v>32</v>
      </c>
      <c r="F12549" t="str">
        <f t="shared" si="395"/>
        <v>20-5-1</v>
      </c>
    </row>
    <row r="12550" spans="1:6" x14ac:dyDescent="0.3">
      <c r="A12550">
        <v>2010</v>
      </c>
      <c r="B12550" t="s">
        <v>4267</v>
      </c>
      <c r="C12550" t="str">
        <f t="shared" si="394"/>
        <v>2010-Ceara/CE-20-5-1</v>
      </c>
      <c r="D12550" s="4">
        <v>4</v>
      </c>
      <c r="E12550">
        <v>28</v>
      </c>
      <c r="F12550" t="str">
        <f t="shared" si="395"/>
        <v>20-5-1</v>
      </c>
    </row>
    <row r="12551" spans="1:6" x14ac:dyDescent="0.3">
      <c r="A12551">
        <v>2010</v>
      </c>
      <c r="B12551" t="s">
        <v>234</v>
      </c>
      <c r="C12551" t="str">
        <f t="shared" si="394"/>
        <v>2010-Corinthians/SP-20-5-1</v>
      </c>
      <c r="D12551" s="4">
        <v>9</v>
      </c>
      <c r="E12551">
        <v>40</v>
      </c>
      <c r="F12551" t="str">
        <f t="shared" si="395"/>
        <v>20-5-1</v>
      </c>
    </row>
    <row r="12552" spans="1:6" x14ac:dyDescent="0.3">
      <c r="A12552">
        <v>2010</v>
      </c>
      <c r="B12552" t="s">
        <v>235</v>
      </c>
      <c r="C12552" t="str">
        <f t="shared" si="394"/>
        <v>2010-Cruzeiro/MG-20-5-1</v>
      </c>
      <c r="D12552" s="4">
        <v>10</v>
      </c>
      <c r="E12552">
        <v>31</v>
      </c>
      <c r="F12552" t="str">
        <f t="shared" si="395"/>
        <v>20-5-1</v>
      </c>
    </row>
    <row r="12553" spans="1:6" x14ac:dyDescent="0.3">
      <c r="A12553">
        <v>2010</v>
      </c>
      <c r="B12553" t="s">
        <v>237</v>
      </c>
      <c r="C12553" t="str">
        <f t="shared" si="394"/>
        <v>2010-Flamengo/RJ-20-5-1</v>
      </c>
      <c r="D12553" s="4">
        <v>2</v>
      </c>
      <c r="E12553">
        <v>23</v>
      </c>
      <c r="F12553" t="str">
        <f t="shared" si="395"/>
        <v>20-5-1</v>
      </c>
    </row>
    <row r="12554" spans="1:6" x14ac:dyDescent="0.3">
      <c r="A12554">
        <v>2010</v>
      </c>
      <c r="B12554" t="s">
        <v>238</v>
      </c>
      <c r="C12554" t="str">
        <f t="shared" si="394"/>
        <v>2010-Fluminense/RJ-20-5-1</v>
      </c>
      <c r="D12554" s="4">
        <v>6</v>
      </c>
      <c r="E12554">
        <v>28</v>
      </c>
      <c r="F12554" t="str">
        <f t="shared" si="395"/>
        <v>20-5-1</v>
      </c>
    </row>
    <row r="12555" spans="1:6" x14ac:dyDescent="0.3">
      <c r="A12555">
        <v>2010</v>
      </c>
      <c r="B12555" t="s">
        <v>240</v>
      </c>
      <c r="C12555" t="str">
        <f t="shared" si="394"/>
        <v>2010-Goias/GO-20-5-1</v>
      </c>
      <c r="D12555" s="4">
        <v>0</v>
      </c>
      <c r="E12555">
        <v>16</v>
      </c>
      <c r="F12555" t="str">
        <f t="shared" si="395"/>
        <v>20-5-1</v>
      </c>
    </row>
    <row r="12556" spans="1:6" x14ac:dyDescent="0.3">
      <c r="A12556">
        <v>2010</v>
      </c>
      <c r="B12556" t="s">
        <v>4268</v>
      </c>
      <c r="C12556" t="str">
        <f t="shared" si="394"/>
        <v>2010-Gremio Prudente/SP-20-5-1</v>
      </c>
      <c r="D12556" s="4">
        <v>4</v>
      </c>
      <c r="E12556">
        <v>20</v>
      </c>
      <c r="F12556" t="str">
        <f t="shared" si="395"/>
        <v>20-5-1</v>
      </c>
    </row>
    <row r="12557" spans="1:6" x14ac:dyDescent="0.3">
      <c r="A12557">
        <v>2010</v>
      </c>
      <c r="B12557" t="s">
        <v>241</v>
      </c>
      <c r="C12557" t="str">
        <f t="shared" si="394"/>
        <v>2010-Gremio/RS-20-5-1</v>
      </c>
      <c r="D12557" s="4">
        <v>6</v>
      </c>
      <c r="E12557">
        <v>11</v>
      </c>
      <c r="F12557" t="str">
        <f t="shared" si="395"/>
        <v>20-5-1</v>
      </c>
    </row>
    <row r="12558" spans="1:6" x14ac:dyDescent="0.3">
      <c r="A12558">
        <v>2010</v>
      </c>
      <c r="B12558" t="s">
        <v>4269</v>
      </c>
      <c r="C12558" t="str">
        <f t="shared" si="394"/>
        <v>2010-Guarani/SP-20-5-1</v>
      </c>
      <c r="D12558" s="4">
        <v>8</v>
      </c>
      <c r="E12558">
        <v>19</v>
      </c>
      <c r="F12558" t="str">
        <f t="shared" si="395"/>
        <v>20-5-1</v>
      </c>
    </row>
    <row r="12559" spans="1:6" x14ac:dyDescent="0.3">
      <c r="A12559">
        <v>2010</v>
      </c>
      <c r="B12559" t="s">
        <v>242</v>
      </c>
      <c r="C12559" t="str">
        <f t="shared" si="394"/>
        <v>2010-Internacional/RS-20-5-1</v>
      </c>
      <c r="D12559" s="4">
        <v>8</v>
      </c>
      <c r="E12559">
        <v>24</v>
      </c>
      <c r="F12559" t="str">
        <f t="shared" si="395"/>
        <v>20-5-1</v>
      </c>
    </row>
    <row r="12560" spans="1:6" x14ac:dyDescent="0.3">
      <c r="A12560">
        <v>2010</v>
      </c>
      <c r="B12560" t="s">
        <v>243</v>
      </c>
      <c r="C12560" t="str">
        <f t="shared" si="394"/>
        <v>2010-Palmeiras/SP-20-5-1</v>
      </c>
      <c r="D12560" s="4">
        <v>5</v>
      </c>
      <c r="E12560">
        <v>20</v>
      </c>
      <c r="F12560" t="str">
        <f t="shared" si="395"/>
        <v>20-5-1</v>
      </c>
    </row>
    <row r="12561" spans="1:6" x14ac:dyDescent="0.3">
      <c r="A12561">
        <v>2010</v>
      </c>
      <c r="B12561" t="s">
        <v>247</v>
      </c>
      <c r="C12561" t="str">
        <f t="shared" si="394"/>
        <v>2010-Santos/SP-20-5-1</v>
      </c>
      <c r="D12561" s="4">
        <v>9</v>
      </c>
      <c r="E12561">
        <v>21</v>
      </c>
      <c r="F12561" t="str">
        <f t="shared" si="395"/>
        <v>20-5-1</v>
      </c>
    </row>
    <row r="12562" spans="1:6" x14ac:dyDescent="0.3">
      <c r="A12562">
        <v>2010</v>
      </c>
      <c r="B12562" t="s">
        <v>248</v>
      </c>
      <c r="C12562" t="str">
        <f t="shared" si="394"/>
        <v>2010-Sao Paulo/SP-20-5-1</v>
      </c>
      <c r="D12562" s="4">
        <v>6</v>
      </c>
      <c r="E12562">
        <v>18</v>
      </c>
      <c r="F12562" t="str">
        <f t="shared" si="395"/>
        <v>20-5-1</v>
      </c>
    </row>
    <row r="12563" spans="1:6" x14ac:dyDescent="0.3">
      <c r="A12563">
        <v>2010</v>
      </c>
      <c r="B12563" t="s">
        <v>249</v>
      </c>
      <c r="C12563" t="str">
        <f t="shared" si="394"/>
        <v>2010-Vasco/RJ-20-5-1</v>
      </c>
      <c r="D12563" s="4">
        <v>9</v>
      </c>
      <c r="E12563">
        <v>25</v>
      </c>
      <c r="F12563" t="str">
        <f t="shared" si="395"/>
        <v>20-5-1</v>
      </c>
    </row>
    <row r="12564" spans="1:6" x14ac:dyDescent="0.3">
      <c r="A12564">
        <v>2010</v>
      </c>
      <c r="B12564" t="s">
        <v>3372</v>
      </c>
      <c r="C12564" t="str">
        <f t="shared" si="394"/>
        <v>2010-Vitoria/BA-20-5-1</v>
      </c>
      <c r="D12564" s="4">
        <v>8</v>
      </c>
      <c r="E12564">
        <v>13</v>
      </c>
      <c r="F12564" t="str">
        <f t="shared" si="395"/>
        <v>20-5-1</v>
      </c>
    </row>
    <row r="12565" spans="1:6" x14ac:dyDescent="0.3">
      <c r="A12565">
        <v>2010</v>
      </c>
      <c r="B12565" t="s">
        <v>4270</v>
      </c>
      <c r="C12565" t="str">
        <f t="shared" si="394"/>
        <v>2010-Atletico/GO-20-5-2</v>
      </c>
      <c r="D12565" s="4">
        <v>5</v>
      </c>
      <c r="E12565">
        <v>9</v>
      </c>
      <c r="F12565" t="str">
        <f t="shared" si="395"/>
        <v>20-5-2</v>
      </c>
    </row>
    <row r="12566" spans="1:6" x14ac:dyDescent="0.3">
      <c r="A12566">
        <v>2010</v>
      </c>
      <c r="B12566" t="s">
        <v>2893</v>
      </c>
      <c r="C12566" t="str">
        <f t="shared" si="394"/>
        <v>2010-Atletico/MG-20-5-2</v>
      </c>
      <c r="D12566" s="4">
        <v>7</v>
      </c>
      <c r="E12566">
        <v>17</v>
      </c>
      <c r="F12566" t="str">
        <f t="shared" si="395"/>
        <v>20-5-2</v>
      </c>
    </row>
    <row r="12567" spans="1:6" x14ac:dyDescent="0.3">
      <c r="A12567">
        <v>2010</v>
      </c>
      <c r="B12567" t="s">
        <v>250</v>
      </c>
      <c r="C12567" t="str">
        <f t="shared" si="394"/>
        <v>2010-Atletico/PR-20-5-2</v>
      </c>
      <c r="D12567" s="4">
        <v>10</v>
      </c>
      <c r="E12567">
        <v>27</v>
      </c>
      <c r="F12567" t="str">
        <f t="shared" si="395"/>
        <v>20-5-2</v>
      </c>
    </row>
    <row r="12568" spans="1:6" x14ac:dyDescent="0.3">
      <c r="A12568">
        <v>2010</v>
      </c>
      <c r="B12568" t="s">
        <v>3857</v>
      </c>
      <c r="C12568" t="str">
        <f t="shared" si="394"/>
        <v>2010-Avai/SC-20-5-2</v>
      </c>
      <c r="D12568" s="4">
        <v>5.3333320000000004</v>
      </c>
      <c r="E12568">
        <v>12</v>
      </c>
      <c r="F12568" t="str">
        <f t="shared" si="395"/>
        <v>20-5-2</v>
      </c>
    </row>
    <row r="12569" spans="1:6" x14ac:dyDescent="0.3">
      <c r="A12569">
        <v>2010</v>
      </c>
      <c r="B12569" t="s">
        <v>251</v>
      </c>
      <c r="C12569" t="str">
        <f t="shared" si="394"/>
        <v>2010-Botafogo/RJ-20-5-2</v>
      </c>
      <c r="D12569" s="4">
        <v>12</v>
      </c>
      <c r="E12569">
        <v>31</v>
      </c>
      <c r="F12569" t="str">
        <f t="shared" si="395"/>
        <v>20-5-2</v>
      </c>
    </row>
    <row r="12570" spans="1:6" x14ac:dyDescent="0.3">
      <c r="A12570">
        <v>2010</v>
      </c>
      <c r="B12570" t="s">
        <v>4271</v>
      </c>
      <c r="C12570" t="str">
        <f t="shared" si="394"/>
        <v>2010-Ceara/CE-20-5-2</v>
      </c>
      <c r="D12570" s="4">
        <v>4</v>
      </c>
      <c r="E12570">
        <v>18</v>
      </c>
      <c r="F12570" t="str">
        <f t="shared" si="395"/>
        <v>20-5-2</v>
      </c>
    </row>
    <row r="12571" spans="1:6" x14ac:dyDescent="0.3">
      <c r="A12571">
        <v>2010</v>
      </c>
      <c r="B12571" t="s">
        <v>252</v>
      </c>
      <c r="C12571" t="str">
        <f t="shared" si="394"/>
        <v>2010-Corinthians/SP-20-5-2</v>
      </c>
      <c r="D12571" s="4">
        <v>6</v>
      </c>
      <c r="E12571">
        <v>38</v>
      </c>
      <c r="F12571" t="str">
        <f t="shared" si="395"/>
        <v>20-5-2</v>
      </c>
    </row>
    <row r="12572" spans="1:6" x14ac:dyDescent="0.3">
      <c r="A12572">
        <v>2010</v>
      </c>
      <c r="B12572" t="s">
        <v>253</v>
      </c>
      <c r="C12572" t="str">
        <f t="shared" si="394"/>
        <v>2010-Cruzeiro/MG-20-5-2</v>
      </c>
      <c r="D12572" s="4">
        <v>7</v>
      </c>
      <c r="E12572">
        <v>15</v>
      </c>
      <c r="F12572" t="str">
        <f t="shared" si="395"/>
        <v>20-5-2</v>
      </c>
    </row>
    <row r="12573" spans="1:6" x14ac:dyDescent="0.3">
      <c r="A12573">
        <v>2010</v>
      </c>
      <c r="B12573" t="s">
        <v>255</v>
      </c>
      <c r="C12573" t="str">
        <f t="shared" si="394"/>
        <v>2010-Flamengo/RJ-20-5-2</v>
      </c>
      <c r="D12573" s="4">
        <v>4</v>
      </c>
      <c r="E12573">
        <v>22</v>
      </c>
      <c r="F12573" t="str">
        <f t="shared" si="395"/>
        <v>20-5-2</v>
      </c>
    </row>
    <row r="12574" spans="1:6" x14ac:dyDescent="0.3">
      <c r="A12574">
        <v>2010</v>
      </c>
      <c r="B12574" t="s">
        <v>256</v>
      </c>
      <c r="C12574" t="str">
        <f t="shared" si="394"/>
        <v>2010-Fluminense/RJ-20-5-2</v>
      </c>
      <c r="D12574" s="4">
        <v>9</v>
      </c>
      <c r="E12574">
        <v>31</v>
      </c>
      <c r="F12574" t="str">
        <f t="shared" si="395"/>
        <v>20-5-2</v>
      </c>
    </row>
    <row r="12575" spans="1:6" x14ac:dyDescent="0.3">
      <c r="A12575">
        <v>2010</v>
      </c>
      <c r="B12575" t="s">
        <v>258</v>
      </c>
      <c r="C12575" t="str">
        <f t="shared" si="394"/>
        <v>2010-Goias/GO-20-5-2</v>
      </c>
      <c r="D12575" s="4">
        <v>0</v>
      </c>
      <c r="E12575">
        <v>17</v>
      </c>
      <c r="F12575" t="str">
        <f t="shared" si="395"/>
        <v>20-5-2</v>
      </c>
    </row>
    <row r="12576" spans="1:6" x14ac:dyDescent="0.3">
      <c r="A12576">
        <v>2010</v>
      </c>
      <c r="B12576" t="s">
        <v>4272</v>
      </c>
      <c r="C12576" t="str">
        <f t="shared" si="394"/>
        <v>2010-Gremio Prudente/SP-20-5-2</v>
      </c>
      <c r="D12576" s="4">
        <v>4</v>
      </c>
      <c r="E12576">
        <v>15</v>
      </c>
      <c r="F12576" t="str">
        <f t="shared" si="395"/>
        <v>20-5-2</v>
      </c>
    </row>
    <row r="12577" spans="1:6" x14ac:dyDescent="0.3">
      <c r="A12577">
        <v>2010</v>
      </c>
      <c r="B12577" t="s">
        <v>259</v>
      </c>
      <c r="C12577" t="str">
        <f t="shared" si="394"/>
        <v>2010-Gremio/RS-20-5-2</v>
      </c>
      <c r="D12577" s="4">
        <v>7</v>
      </c>
      <c r="E12577">
        <v>23</v>
      </c>
      <c r="F12577" t="str">
        <f t="shared" si="395"/>
        <v>20-5-2</v>
      </c>
    </row>
    <row r="12578" spans="1:6" x14ac:dyDescent="0.3">
      <c r="A12578">
        <v>2010</v>
      </c>
      <c r="B12578" t="s">
        <v>4273</v>
      </c>
      <c r="C12578" t="str">
        <f t="shared" si="394"/>
        <v>2010-Guarani/SP-20-5-2</v>
      </c>
      <c r="D12578" s="4">
        <v>5</v>
      </c>
      <c r="E12578">
        <v>18</v>
      </c>
      <c r="F12578" t="str">
        <f t="shared" si="395"/>
        <v>20-5-2</v>
      </c>
    </row>
    <row r="12579" spans="1:6" x14ac:dyDescent="0.3">
      <c r="A12579">
        <v>2010</v>
      </c>
      <c r="B12579" t="s">
        <v>260</v>
      </c>
      <c r="C12579" t="str">
        <f t="shared" si="394"/>
        <v>2010-Internacional/RS-20-5-2</v>
      </c>
      <c r="D12579" s="4">
        <v>10</v>
      </c>
      <c r="E12579">
        <v>23</v>
      </c>
      <c r="F12579" t="str">
        <f t="shared" si="395"/>
        <v>20-5-2</v>
      </c>
    </row>
    <row r="12580" spans="1:6" x14ac:dyDescent="0.3">
      <c r="A12580">
        <v>2010</v>
      </c>
      <c r="B12580" t="s">
        <v>261</v>
      </c>
      <c r="C12580" t="str">
        <f t="shared" si="394"/>
        <v>2010-Palmeiras/SP-20-5-2</v>
      </c>
      <c r="D12580" s="4">
        <v>4</v>
      </c>
      <c r="E12580">
        <v>17</v>
      </c>
      <c r="F12580" t="str">
        <f t="shared" si="395"/>
        <v>20-5-2</v>
      </c>
    </row>
    <row r="12581" spans="1:6" x14ac:dyDescent="0.3">
      <c r="A12581">
        <v>2010</v>
      </c>
      <c r="B12581" t="s">
        <v>265</v>
      </c>
      <c r="C12581" t="str">
        <f t="shared" si="394"/>
        <v>2010-Santos/SP-20-5-2</v>
      </c>
      <c r="D12581" s="4">
        <v>6</v>
      </c>
      <c r="E12581">
        <v>21</v>
      </c>
      <c r="F12581" t="str">
        <f t="shared" si="395"/>
        <v>20-5-2</v>
      </c>
    </row>
    <row r="12582" spans="1:6" x14ac:dyDescent="0.3">
      <c r="A12582">
        <v>2010</v>
      </c>
      <c r="B12582" t="s">
        <v>266</v>
      </c>
      <c r="C12582" t="str">
        <f t="shared" si="394"/>
        <v>2010-Sao Paulo/SP-20-5-2</v>
      </c>
      <c r="D12582" s="4">
        <v>6</v>
      </c>
      <c r="E12582">
        <v>26</v>
      </c>
      <c r="F12582" t="str">
        <f t="shared" si="395"/>
        <v>20-5-2</v>
      </c>
    </row>
    <row r="12583" spans="1:6" x14ac:dyDescent="0.3">
      <c r="A12583">
        <v>2010</v>
      </c>
      <c r="B12583" t="s">
        <v>267</v>
      </c>
      <c r="C12583" t="str">
        <f t="shared" si="394"/>
        <v>2010-Vasco/RJ-20-5-2</v>
      </c>
      <c r="D12583" s="4">
        <v>9</v>
      </c>
      <c r="E12583">
        <v>25</v>
      </c>
      <c r="F12583" t="str">
        <f t="shared" si="395"/>
        <v>20-5-2</v>
      </c>
    </row>
    <row r="12584" spans="1:6" x14ac:dyDescent="0.3">
      <c r="A12584">
        <v>2010</v>
      </c>
      <c r="B12584" t="s">
        <v>3375</v>
      </c>
      <c r="C12584" t="str">
        <f t="shared" si="394"/>
        <v>2010-Vitoria/BA-20-5-2</v>
      </c>
      <c r="D12584" s="4">
        <v>7.0000010000000001</v>
      </c>
      <c r="E12584">
        <v>13</v>
      </c>
      <c r="F12584" t="str">
        <f t="shared" si="395"/>
        <v>20-5-2</v>
      </c>
    </row>
    <row r="12585" spans="1:6" x14ac:dyDescent="0.3">
      <c r="A12585">
        <v>2010</v>
      </c>
      <c r="B12585" t="s">
        <v>4274</v>
      </c>
      <c r="C12585" t="str">
        <f t="shared" si="394"/>
        <v>2010-Atletico/GO-20-5-3</v>
      </c>
      <c r="D12585" s="4">
        <v>6</v>
      </c>
      <c r="E12585">
        <v>14</v>
      </c>
      <c r="F12585" t="str">
        <f t="shared" si="395"/>
        <v>20-5-3</v>
      </c>
    </row>
    <row r="12586" spans="1:6" x14ac:dyDescent="0.3">
      <c r="A12586">
        <v>2010</v>
      </c>
      <c r="B12586" t="s">
        <v>2896</v>
      </c>
      <c r="C12586" t="str">
        <f t="shared" si="394"/>
        <v>2010-Atletico/MG-20-5-3</v>
      </c>
      <c r="D12586" s="4">
        <v>4</v>
      </c>
      <c r="E12586">
        <v>13</v>
      </c>
      <c r="F12586" t="str">
        <f t="shared" si="395"/>
        <v>20-5-3</v>
      </c>
    </row>
    <row r="12587" spans="1:6" x14ac:dyDescent="0.3">
      <c r="A12587">
        <v>2010</v>
      </c>
      <c r="B12587" t="s">
        <v>268</v>
      </c>
      <c r="C12587" t="str">
        <f t="shared" si="394"/>
        <v>2010-Atletico/PR-20-5-3</v>
      </c>
      <c r="D12587" s="4">
        <v>8</v>
      </c>
      <c r="E12587">
        <v>18</v>
      </c>
      <c r="F12587" t="str">
        <f t="shared" si="395"/>
        <v>20-5-3</v>
      </c>
    </row>
    <row r="12588" spans="1:6" x14ac:dyDescent="0.3">
      <c r="A12588">
        <v>2010</v>
      </c>
      <c r="B12588" t="s">
        <v>3858</v>
      </c>
      <c r="C12588" t="str">
        <f t="shared" si="394"/>
        <v>2010-Avai/SC-20-5-3</v>
      </c>
      <c r="D12588" s="4">
        <v>4</v>
      </c>
      <c r="E12588">
        <v>23</v>
      </c>
      <c r="F12588" t="str">
        <f t="shared" si="395"/>
        <v>20-5-3</v>
      </c>
    </row>
    <row r="12589" spans="1:6" x14ac:dyDescent="0.3">
      <c r="A12589">
        <v>2010</v>
      </c>
      <c r="B12589" t="s">
        <v>269</v>
      </c>
      <c r="C12589" t="str">
        <f t="shared" si="394"/>
        <v>2010-Botafogo/RJ-20-5-3</v>
      </c>
      <c r="D12589" s="4">
        <v>12</v>
      </c>
      <c r="E12589">
        <v>31</v>
      </c>
      <c r="F12589" t="str">
        <f t="shared" si="395"/>
        <v>20-5-3</v>
      </c>
    </row>
    <row r="12590" spans="1:6" x14ac:dyDescent="0.3">
      <c r="A12590">
        <v>2010</v>
      </c>
      <c r="B12590" t="s">
        <v>4275</v>
      </c>
      <c r="C12590" t="str">
        <f t="shared" si="394"/>
        <v>2010-Ceara/CE-20-5-3</v>
      </c>
      <c r="D12590" s="4">
        <v>5</v>
      </c>
      <c r="E12590">
        <v>32</v>
      </c>
      <c r="F12590" t="str">
        <f t="shared" si="395"/>
        <v>20-5-3</v>
      </c>
    </row>
    <row r="12591" spans="1:6" x14ac:dyDescent="0.3">
      <c r="A12591">
        <v>2010</v>
      </c>
      <c r="B12591" t="s">
        <v>270</v>
      </c>
      <c r="C12591" t="str">
        <f t="shared" si="394"/>
        <v>2010-Corinthians/SP-20-5-3</v>
      </c>
      <c r="D12591" s="4">
        <v>9</v>
      </c>
      <c r="E12591">
        <v>41</v>
      </c>
      <c r="F12591" t="str">
        <f t="shared" si="395"/>
        <v>20-5-3</v>
      </c>
    </row>
    <row r="12592" spans="1:6" x14ac:dyDescent="0.3">
      <c r="A12592">
        <v>2010</v>
      </c>
      <c r="B12592" t="s">
        <v>271</v>
      </c>
      <c r="C12592" t="str">
        <f t="shared" si="394"/>
        <v>2010-Cruzeiro/MG-20-5-3</v>
      </c>
      <c r="D12592" s="4">
        <v>6</v>
      </c>
      <c r="E12592">
        <v>29</v>
      </c>
      <c r="F12592" t="str">
        <f t="shared" si="395"/>
        <v>20-5-3</v>
      </c>
    </row>
    <row r="12593" spans="1:6" x14ac:dyDescent="0.3">
      <c r="A12593">
        <v>2010</v>
      </c>
      <c r="B12593" t="s">
        <v>273</v>
      </c>
      <c r="C12593" t="str">
        <f t="shared" si="394"/>
        <v>2010-Flamengo/RJ-20-5-3</v>
      </c>
      <c r="D12593" s="4">
        <v>4</v>
      </c>
      <c r="E12593">
        <v>25</v>
      </c>
      <c r="F12593" t="str">
        <f t="shared" si="395"/>
        <v>20-5-3</v>
      </c>
    </row>
    <row r="12594" spans="1:6" x14ac:dyDescent="0.3">
      <c r="A12594">
        <v>2010</v>
      </c>
      <c r="B12594" t="s">
        <v>274</v>
      </c>
      <c r="C12594" t="str">
        <f t="shared" si="394"/>
        <v>2010-Fluminense/RJ-20-5-3</v>
      </c>
      <c r="D12594" s="4">
        <v>11</v>
      </c>
      <c r="E12594">
        <v>32</v>
      </c>
      <c r="F12594" t="str">
        <f t="shared" si="395"/>
        <v>20-5-3</v>
      </c>
    </row>
    <row r="12595" spans="1:6" x14ac:dyDescent="0.3">
      <c r="A12595">
        <v>2010</v>
      </c>
      <c r="B12595" t="s">
        <v>276</v>
      </c>
      <c r="C12595" t="str">
        <f t="shared" si="394"/>
        <v>2010-Goias/GO-20-5-3</v>
      </c>
      <c r="D12595" s="4">
        <v>1</v>
      </c>
      <c r="E12595">
        <v>17</v>
      </c>
      <c r="F12595" t="str">
        <f t="shared" si="395"/>
        <v>20-5-3</v>
      </c>
    </row>
    <row r="12596" spans="1:6" x14ac:dyDescent="0.3">
      <c r="A12596">
        <v>2010</v>
      </c>
      <c r="B12596" t="s">
        <v>4276</v>
      </c>
      <c r="C12596" t="str">
        <f t="shared" si="394"/>
        <v>2010-Gremio Prudente/SP-20-5-3</v>
      </c>
      <c r="D12596" s="4">
        <v>6</v>
      </c>
      <c r="E12596">
        <v>11</v>
      </c>
      <c r="F12596" t="str">
        <f t="shared" si="395"/>
        <v>20-5-3</v>
      </c>
    </row>
    <row r="12597" spans="1:6" x14ac:dyDescent="0.3">
      <c r="A12597">
        <v>2010</v>
      </c>
      <c r="B12597" t="s">
        <v>277</v>
      </c>
      <c r="C12597" t="str">
        <f t="shared" si="394"/>
        <v>2010-Gremio/RS-20-5-3</v>
      </c>
      <c r="D12597" s="4">
        <v>4</v>
      </c>
      <c r="E12597">
        <v>20</v>
      </c>
      <c r="F12597" t="str">
        <f t="shared" si="395"/>
        <v>20-5-3</v>
      </c>
    </row>
    <row r="12598" spans="1:6" x14ac:dyDescent="0.3">
      <c r="A12598">
        <v>2010</v>
      </c>
      <c r="B12598" t="s">
        <v>4277</v>
      </c>
      <c r="C12598" t="str">
        <f t="shared" si="394"/>
        <v>2010-Guarani/SP-20-5-3</v>
      </c>
      <c r="D12598" s="4">
        <v>8</v>
      </c>
      <c r="E12598">
        <v>17</v>
      </c>
      <c r="F12598" t="str">
        <f t="shared" si="395"/>
        <v>20-5-3</v>
      </c>
    </row>
    <row r="12599" spans="1:6" x14ac:dyDescent="0.3">
      <c r="A12599">
        <v>2010</v>
      </c>
      <c r="B12599" t="s">
        <v>278</v>
      </c>
      <c r="C12599" t="str">
        <f t="shared" si="394"/>
        <v>2010-Internacional/RS-20-5-3</v>
      </c>
      <c r="D12599" s="4">
        <v>13</v>
      </c>
      <c r="E12599">
        <v>23</v>
      </c>
      <c r="F12599" t="str">
        <f t="shared" si="395"/>
        <v>20-5-3</v>
      </c>
    </row>
    <row r="12600" spans="1:6" x14ac:dyDescent="0.3">
      <c r="A12600">
        <v>2010</v>
      </c>
      <c r="B12600" t="s">
        <v>279</v>
      </c>
      <c r="C12600" t="str">
        <f t="shared" si="394"/>
        <v>2010-Palmeiras/SP-20-5-3</v>
      </c>
      <c r="D12600" s="4">
        <v>6</v>
      </c>
      <c r="E12600">
        <v>19</v>
      </c>
      <c r="F12600" t="str">
        <f t="shared" si="395"/>
        <v>20-5-3</v>
      </c>
    </row>
    <row r="12601" spans="1:6" x14ac:dyDescent="0.3">
      <c r="A12601">
        <v>2010</v>
      </c>
      <c r="B12601" t="s">
        <v>283</v>
      </c>
      <c r="C12601" t="str">
        <f t="shared" si="394"/>
        <v>2010-Santos/SP-20-5-3</v>
      </c>
      <c r="D12601" s="4">
        <v>6</v>
      </c>
      <c r="E12601">
        <v>24</v>
      </c>
      <c r="F12601" t="str">
        <f t="shared" si="395"/>
        <v>20-5-3</v>
      </c>
    </row>
    <row r="12602" spans="1:6" x14ac:dyDescent="0.3">
      <c r="A12602">
        <v>2010</v>
      </c>
      <c r="B12602" t="s">
        <v>284</v>
      </c>
      <c r="C12602" t="str">
        <f t="shared" si="394"/>
        <v>2010-Sao Paulo/SP-20-5-3</v>
      </c>
      <c r="D12602" s="4">
        <v>4</v>
      </c>
      <c r="E12602">
        <v>26</v>
      </c>
      <c r="F12602" t="str">
        <f t="shared" si="395"/>
        <v>20-5-3</v>
      </c>
    </row>
    <row r="12603" spans="1:6" x14ac:dyDescent="0.3">
      <c r="A12603">
        <v>2010</v>
      </c>
      <c r="B12603" t="s">
        <v>285</v>
      </c>
      <c r="C12603" t="str">
        <f t="shared" si="394"/>
        <v>2010-Vasco/RJ-20-5-3</v>
      </c>
      <c r="D12603" s="4">
        <v>9</v>
      </c>
      <c r="E12603">
        <v>18</v>
      </c>
      <c r="F12603" t="str">
        <f t="shared" si="395"/>
        <v>20-5-3</v>
      </c>
    </row>
    <row r="12604" spans="1:6" x14ac:dyDescent="0.3">
      <c r="A12604">
        <v>2010</v>
      </c>
      <c r="B12604" t="s">
        <v>3378</v>
      </c>
      <c r="C12604" t="str">
        <f t="shared" si="394"/>
        <v>2010-Vitoria/BA-20-5-3</v>
      </c>
      <c r="D12604" s="4">
        <v>7</v>
      </c>
      <c r="E12604">
        <v>18</v>
      </c>
      <c r="F12604" t="str">
        <f t="shared" si="395"/>
        <v>20-5-3</v>
      </c>
    </row>
    <row r="12605" spans="1:6" x14ac:dyDescent="0.3">
      <c r="A12605">
        <v>2010</v>
      </c>
      <c r="B12605" t="s">
        <v>4278</v>
      </c>
      <c r="C12605" t="str">
        <f t="shared" si="394"/>
        <v>2010-Atletico/GO-20-5-4</v>
      </c>
      <c r="D12605" s="4">
        <v>6</v>
      </c>
      <c r="E12605">
        <v>13</v>
      </c>
      <c r="F12605" t="str">
        <f t="shared" si="395"/>
        <v>20-5-4</v>
      </c>
    </row>
    <row r="12606" spans="1:6" x14ac:dyDescent="0.3">
      <c r="A12606">
        <v>2010</v>
      </c>
      <c r="B12606" t="s">
        <v>2899</v>
      </c>
      <c r="C12606" t="str">
        <f t="shared" si="394"/>
        <v>2010-Atletico/MG-20-5-4</v>
      </c>
      <c r="D12606" s="4">
        <v>4</v>
      </c>
      <c r="E12606">
        <v>13</v>
      </c>
      <c r="F12606" t="str">
        <f t="shared" si="395"/>
        <v>20-5-4</v>
      </c>
    </row>
    <row r="12607" spans="1:6" x14ac:dyDescent="0.3">
      <c r="A12607">
        <v>2010</v>
      </c>
      <c r="B12607" t="s">
        <v>286</v>
      </c>
      <c r="C12607" t="str">
        <f t="shared" si="394"/>
        <v>2010-Atletico/PR-20-5-4</v>
      </c>
      <c r="D12607" s="4">
        <v>7</v>
      </c>
      <c r="E12607">
        <v>17</v>
      </c>
      <c r="F12607" t="str">
        <f t="shared" si="395"/>
        <v>20-5-4</v>
      </c>
    </row>
    <row r="12608" spans="1:6" x14ac:dyDescent="0.3">
      <c r="A12608">
        <v>2010</v>
      </c>
      <c r="B12608" t="s">
        <v>3859</v>
      </c>
      <c r="C12608" t="str">
        <f t="shared" si="394"/>
        <v>2010-Avai/SC-20-5-4</v>
      </c>
      <c r="D12608" s="4">
        <v>6</v>
      </c>
      <c r="E12608">
        <v>19</v>
      </c>
      <c r="F12608" t="str">
        <f t="shared" si="395"/>
        <v>20-5-4</v>
      </c>
    </row>
    <row r="12609" spans="1:6" x14ac:dyDescent="0.3">
      <c r="A12609">
        <v>2010</v>
      </c>
      <c r="B12609" t="s">
        <v>287</v>
      </c>
      <c r="C12609" t="str">
        <f t="shared" si="394"/>
        <v>2010-Botafogo/RJ-20-5-4</v>
      </c>
      <c r="D12609" s="4">
        <v>15</v>
      </c>
      <c r="E12609">
        <v>34</v>
      </c>
      <c r="F12609" t="str">
        <f t="shared" si="395"/>
        <v>20-5-4</v>
      </c>
    </row>
    <row r="12610" spans="1:6" x14ac:dyDescent="0.3">
      <c r="A12610">
        <v>2010</v>
      </c>
      <c r="B12610" t="s">
        <v>4279</v>
      </c>
      <c r="C12610" t="str">
        <f t="shared" si="394"/>
        <v>2010-Ceara/CE-20-5-4</v>
      </c>
      <c r="D12610" s="4">
        <v>4</v>
      </c>
      <c r="E12610">
        <v>21</v>
      </c>
      <c r="F12610" t="str">
        <f t="shared" si="395"/>
        <v>20-5-4</v>
      </c>
    </row>
    <row r="12611" spans="1:6" x14ac:dyDescent="0.3">
      <c r="A12611">
        <v>2010</v>
      </c>
      <c r="B12611" t="s">
        <v>288</v>
      </c>
      <c r="C12611" t="str">
        <f t="shared" ref="C12611:C12674" si="396">A12611&amp;"-"&amp;B12611</f>
        <v>2010-Corinthians/SP-20-5-4</v>
      </c>
      <c r="D12611" s="4">
        <v>7</v>
      </c>
      <c r="E12611">
        <v>28</v>
      </c>
      <c r="F12611" t="str">
        <f t="shared" ref="F12611:F12674" si="397">RIGHT(B12611,LEN(C12611)-FIND("-",C12611,6))</f>
        <v>20-5-4</v>
      </c>
    </row>
    <row r="12612" spans="1:6" x14ac:dyDescent="0.3">
      <c r="A12612">
        <v>2010</v>
      </c>
      <c r="B12612" t="s">
        <v>289</v>
      </c>
      <c r="C12612" t="str">
        <f t="shared" si="396"/>
        <v>2010-Cruzeiro/MG-20-5-4</v>
      </c>
      <c r="D12612" s="4">
        <v>7</v>
      </c>
      <c r="E12612">
        <v>21</v>
      </c>
      <c r="F12612" t="str">
        <f t="shared" si="397"/>
        <v>20-5-4</v>
      </c>
    </row>
    <row r="12613" spans="1:6" x14ac:dyDescent="0.3">
      <c r="A12613">
        <v>2010</v>
      </c>
      <c r="B12613" t="s">
        <v>291</v>
      </c>
      <c r="C12613" t="str">
        <f t="shared" si="396"/>
        <v>2010-Flamengo/RJ-20-5-4</v>
      </c>
      <c r="D12613" s="4">
        <v>5</v>
      </c>
      <c r="E12613">
        <v>26</v>
      </c>
      <c r="F12613" t="str">
        <f t="shared" si="397"/>
        <v>20-5-4</v>
      </c>
    </row>
    <row r="12614" spans="1:6" x14ac:dyDescent="0.3">
      <c r="A12614">
        <v>2010</v>
      </c>
      <c r="B12614" t="s">
        <v>292</v>
      </c>
      <c r="C12614" t="str">
        <f t="shared" si="396"/>
        <v>2010-Fluminense/RJ-20-5-4</v>
      </c>
      <c r="D12614" s="4">
        <v>13</v>
      </c>
      <c r="E12614">
        <v>45</v>
      </c>
      <c r="F12614" t="str">
        <f t="shared" si="397"/>
        <v>20-5-4</v>
      </c>
    </row>
    <row r="12615" spans="1:6" x14ac:dyDescent="0.3">
      <c r="A12615">
        <v>2010</v>
      </c>
      <c r="B12615" t="s">
        <v>294</v>
      </c>
      <c r="C12615" t="str">
        <f t="shared" si="396"/>
        <v>2010-Goias/GO-20-5-4</v>
      </c>
      <c r="D12615" s="4">
        <v>1</v>
      </c>
      <c r="E12615">
        <v>17</v>
      </c>
      <c r="F12615" t="str">
        <f t="shared" si="397"/>
        <v>20-5-4</v>
      </c>
    </row>
    <row r="12616" spans="1:6" x14ac:dyDescent="0.3">
      <c r="A12616">
        <v>2010</v>
      </c>
      <c r="B12616" t="s">
        <v>4280</v>
      </c>
      <c r="C12616" t="str">
        <f t="shared" si="396"/>
        <v>2010-Gremio Prudente/SP-20-5-4</v>
      </c>
      <c r="D12616" s="4">
        <v>4</v>
      </c>
      <c r="E12616">
        <v>23</v>
      </c>
      <c r="F12616" t="str">
        <f t="shared" si="397"/>
        <v>20-5-4</v>
      </c>
    </row>
    <row r="12617" spans="1:6" x14ac:dyDescent="0.3">
      <c r="A12617">
        <v>2010</v>
      </c>
      <c r="B12617" t="s">
        <v>295</v>
      </c>
      <c r="C12617" t="str">
        <f t="shared" si="396"/>
        <v>2010-Gremio/RS-20-5-4</v>
      </c>
      <c r="D12617" s="4">
        <v>4</v>
      </c>
      <c r="E12617">
        <v>19</v>
      </c>
      <c r="F12617" t="str">
        <f t="shared" si="397"/>
        <v>20-5-4</v>
      </c>
    </row>
    <row r="12618" spans="1:6" x14ac:dyDescent="0.3">
      <c r="A12618">
        <v>2010</v>
      </c>
      <c r="B12618" t="s">
        <v>4281</v>
      </c>
      <c r="C12618" t="str">
        <f t="shared" si="396"/>
        <v>2010-Guarani/SP-20-5-4</v>
      </c>
      <c r="D12618" s="4">
        <v>5</v>
      </c>
      <c r="E12618">
        <v>11</v>
      </c>
      <c r="F12618" t="str">
        <f t="shared" si="397"/>
        <v>20-5-4</v>
      </c>
    </row>
    <row r="12619" spans="1:6" x14ac:dyDescent="0.3">
      <c r="A12619">
        <v>2010</v>
      </c>
      <c r="B12619" t="s">
        <v>296</v>
      </c>
      <c r="C12619" t="str">
        <f t="shared" si="396"/>
        <v>2010-Internacional/RS-20-5-4</v>
      </c>
      <c r="D12619" s="4">
        <v>13</v>
      </c>
      <c r="E12619">
        <v>19</v>
      </c>
      <c r="F12619" t="str">
        <f t="shared" si="397"/>
        <v>20-5-4</v>
      </c>
    </row>
    <row r="12620" spans="1:6" x14ac:dyDescent="0.3">
      <c r="A12620">
        <v>2010</v>
      </c>
      <c r="B12620" t="s">
        <v>297</v>
      </c>
      <c r="C12620" t="str">
        <f t="shared" si="396"/>
        <v>2010-Palmeiras/SP-20-5-4</v>
      </c>
      <c r="D12620" s="4">
        <v>6</v>
      </c>
      <c r="E12620">
        <v>19</v>
      </c>
      <c r="F12620" t="str">
        <f t="shared" si="397"/>
        <v>20-5-4</v>
      </c>
    </row>
    <row r="12621" spans="1:6" x14ac:dyDescent="0.3">
      <c r="A12621">
        <v>2010</v>
      </c>
      <c r="B12621" t="s">
        <v>301</v>
      </c>
      <c r="C12621" t="str">
        <f t="shared" si="396"/>
        <v>2010-Santos/SP-20-5-4</v>
      </c>
      <c r="D12621" s="4">
        <v>6</v>
      </c>
      <c r="E12621">
        <v>14</v>
      </c>
      <c r="F12621" t="str">
        <f t="shared" si="397"/>
        <v>20-5-4</v>
      </c>
    </row>
    <row r="12622" spans="1:6" x14ac:dyDescent="0.3">
      <c r="A12622">
        <v>2010</v>
      </c>
      <c r="B12622" t="s">
        <v>302</v>
      </c>
      <c r="C12622" t="str">
        <f t="shared" si="396"/>
        <v>2010-Sao Paulo/SP-20-5-4</v>
      </c>
      <c r="D12622" s="4">
        <v>6</v>
      </c>
      <c r="E12622">
        <v>25</v>
      </c>
      <c r="F12622" t="str">
        <f t="shared" si="397"/>
        <v>20-5-4</v>
      </c>
    </row>
    <row r="12623" spans="1:6" x14ac:dyDescent="0.3">
      <c r="A12623">
        <v>2010</v>
      </c>
      <c r="B12623" t="s">
        <v>303</v>
      </c>
      <c r="C12623" t="str">
        <f t="shared" si="396"/>
        <v>2010-Vasco/RJ-20-5-4</v>
      </c>
      <c r="D12623" s="4">
        <v>9</v>
      </c>
      <c r="E12623">
        <v>22</v>
      </c>
      <c r="F12623" t="str">
        <f t="shared" si="397"/>
        <v>20-5-4</v>
      </c>
    </row>
    <row r="12624" spans="1:6" x14ac:dyDescent="0.3">
      <c r="A12624">
        <v>2010</v>
      </c>
      <c r="B12624" t="s">
        <v>3381</v>
      </c>
      <c r="C12624" t="str">
        <f t="shared" si="396"/>
        <v>2010-Vitoria/BA-20-5-4</v>
      </c>
      <c r="D12624" s="4">
        <v>7</v>
      </c>
      <c r="E12624">
        <v>21</v>
      </c>
      <c r="F12624" t="str">
        <f t="shared" si="397"/>
        <v>20-5-4</v>
      </c>
    </row>
    <row r="12625" spans="1:6" x14ac:dyDescent="0.3">
      <c r="A12625">
        <v>2010</v>
      </c>
      <c r="B12625" t="s">
        <v>4282</v>
      </c>
      <c r="C12625" t="str">
        <f t="shared" si="396"/>
        <v>2010-Atletico/GO-21-2-0</v>
      </c>
      <c r="D12625" s="4">
        <v>2.2000000000000002</v>
      </c>
      <c r="E12625">
        <v>8</v>
      </c>
      <c r="F12625" t="str">
        <f t="shared" si="397"/>
        <v>21-2-0</v>
      </c>
    </row>
    <row r="12626" spans="1:6" x14ac:dyDescent="0.3">
      <c r="A12626">
        <v>2010</v>
      </c>
      <c r="B12626" t="s">
        <v>2902</v>
      </c>
      <c r="C12626" t="str">
        <f t="shared" si="396"/>
        <v>2010-Atletico/MG-21-2-0</v>
      </c>
      <c r="D12626" s="4">
        <v>1.2857130000000001</v>
      </c>
      <c r="E12626">
        <v>4</v>
      </c>
      <c r="F12626" t="str">
        <f t="shared" si="397"/>
        <v>21-2-0</v>
      </c>
    </row>
    <row r="12627" spans="1:6" x14ac:dyDescent="0.3">
      <c r="A12627">
        <v>2010</v>
      </c>
      <c r="B12627" t="s">
        <v>304</v>
      </c>
      <c r="C12627" t="str">
        <f t="shared" si="396"/>
        <v>2010-Atletico/PR-21-2-0</v>
      </c>
      <c r="D12627" s="4">
        <v>4</v>
      </c>
      <c r="E12627">
        <v>14</v>
      </c>
      <c r="F12627" t="str">
        <f t="shared" si="397"/>
        <v>21-2-0</v>
      </c>
    </row>
    <row r="12628" spans="1:6" x14ac:dyDescent="0.3">
      <c r="A12628">
        <v>2010</v>
      </c>
      <c r="B12628" t="s">
        <v>3860</v>
      </c>
      <c r="C12628" t="str">
        <f t="shared" si="396"/>
        <v>2010-Avai/SC-21-2-0</v>
      </c>
      <c r="D12628" s="4">
        <v>1.555555</v>
      </c>
      <c r="E12628">
        <v>8</v>
      </c>
      <c r="F12628" t="str">
        <f t="shared" si="397"/>
        <v>21-2-0</v>
      </c>
    </row>
    <row r="12629" spans="1:6" x14ac:dyDescent="0.3">
      <c r="A12629">
        <v>2010</v>
      </c>
      <c r="B12629" t="s">
        <v>305</v>
      </c>
      <c r="C12629" t="str">
        <f t="shared" si="396"/>
        <v>2010-Botafogo/RJ-21-2-0</v>
      </c>
      <c r="D12629" s="4">
        <v>3.2</v>
      </c>
      <c r="E12629">
        <v>16</v>
      </c>
      <c r="F12629" t="str">
        <f t="shared" si="397"/>
        <v>21-2-0</v>
      </c>
    </row>
    <row r="12630" spans="1:6" x14ac:dyDescent="0.3">
      <c r="A12630">
        <v>2010</v>
      </c>
      <c r="B12630" t="s">
        <v>4283</v>
      </c>
      <c r="C12630" t="str">
        <f t="shared" si="396"/>
        <v>2010-Ceara/CE-21-2-0</v>
      </c>
      <c r="D12630" s="4">
        <v>0</v>
      </c>
      <c r="E12630">
        <v>14</v>
      </c>
      <c r="F12630" t="str">
        <f t="shared" si="397"/>
        <v>21-2-0</v>
      </c>
    </row>
    <row r="12631" spans="1:6" x14ac:dyDescent="0.3">
      <c r="A12631">
        <v>2010</v>
      </c>
      <c r="B12631" t="s">
        <v>306</v>
      </c>
      <c r="C12631" t="str">
        <f t="shared" si="396"/>
        <v>2010-Corinthians/SP-21-2-0</v>
      </c>
      <c r="D12631" s="4">
        <v>3.7272729999999998</v>
      </c>
      <c r="E12631">
        <v>15</v>
      </c>
      <c r="F12631" t="str">
        <f t="shared" si="397"/>
        <v>21-2-0</v>
      </c>
    </row>
    <row r="12632" spans="1:6" x14ac:dyDescent="0.3">
      <c r="A12632">
        <v>2010</v>
      </c>
      <c r="B12632" t="s">
        <v>307</v>
      </c>
      <c r="C12632" t="str">
        <f t="shared" si="396"/>
        <v>2010-Cruzeiro/MG-21-2-0</v>
      </c>
      <c r="D12632" s="4">
        <v>6</v>
      </c>
      <c r="E12632">
        <v>16</v>
      </c>
      <c r="F12632" t="str">
        <f t="shared" si="397"/>
        <v>21-2-0</v>
      </c>
    </row>
    <row r="12633" spans="1:6" x14ac:dyDescent="0.3">
      <c r="A12633">
        <v>2010</v>
      </c>
      <c r="B12633" t="s">
        <v>309</v>
      </c>
      <c r="C12633" t="str">
        <f t="shared" si="396"/>
        <v>2010-Flamengo/RJ-21-2-0</v>
      </c>
      <c r="D12633" s="4">
        <v>1.500003</v>
      </c>
      <c r="E12633">
        <v>10</v>
      </c>
      <c r="F12633" t="str">
        <f t="shared" si="397"/>
        <v>21-2-0</v>
      </c>
    </row>
    <row r="12634" spans="1:6" x14ac:dyDescent="0.3">
      <c r="A12634">
        <v>2010</v>
      </c>
      <c r="B12634" t="s">
        <v>310</v>
      </c>
      <c r="C12634" t="str">
        <f t="shared" si="396"/>
        <v>2010-Fluminense/RJ-21-2-0</v>
      </c>
      <c r="D12634" s="4">
        <v>3.7500079999999998</v>
      </c>
      <c r="E12634">
        <v>15</v>
      </c>
      <c r="F12634" t="str">
        <f t="shared" si="397"/>
        <v>21-2-0</v>
      </c>
    </row>
    <row r="12635" spans="1:6" x14ac:dyDescent="0.3">
      <c r="A12635">
        <v>2010</v>
      </c>
      <c r="B12635" t="s">
        <v>312</v>
      </c>
      <c r="C12635" t="str">
        <f t="shared" si="396"/>
        <v>2010-Goias/GO-21-2-0</v>
      </c>
      <c r="D12635" s="4">
        <v>3</v>
      </c>
      <c r="E12635">
        <v>14</v>
      </c>
      <c r="F12635" t="str">
        <f t="shared" si="397"/>
        <v>21-2-0</v>
      </c>
    </row>
    <row r="12636" spans="1:6" x14ac:dyDescent="0.3">
      <c r="A12636">
        <v>2010</v>
      </c>
      <c r="B12636" t="s">
        <v>4284</v>
      </c>
      <c r="C12636" t="str">
        <f t="shared" si="396"/>
        <v>2010-Gremio Prudente/SP-21-2-0</v>
      </c>
      <c r="D12636" s="4">
        <v>2.6000049999999999</v>
      </c>
      <c r="E12636">
        <v>8</v>
      </c>
      <c r="F12636" t="str">
        <f t="shared" si="397"/>
        <v>21-2-0</v>
      </c>
    </row>
    <row r="12637" spans="1:6" x14ac:dyDescent="0.3">
      <c r="A12637">
        <v>2010</v>
      </c>
      <c r="B12637" t="s">
        <v>313</v>
      </c>
      <c r="C12637" t="str">
        <f t="shared" si="396"/>
        <v>2010-Gremio/RS-21-2-0</v>
      </c>
      <c r="D12637" s="4">
        <v>2.3333339999999998</v>
      </c>
      <c r="E12637">
        <v>10</v>
      </c>
      <c r="F12637" t="str">
        <f t="shared" si="397"/>
        <v>21-2-0</v>
      </c>
    </row>
    <row r="12638" spans="1:6" x14ac:dyDescent="0.3">
      <c r="A12638">
        <v>2010</v>
      </c>
      <c r="B12638" t="s">
        <v>4285</v>
      </c>
      <c r="C12638" t="str">
        <f t="shared" si="396"/>
        <v>2010-Guarani/SP-21-2-0</v>
      </c>
      <c r="D12638" s="4">
        <v>2.3333309999999998</v>
      </c>
      <c r="E12638">
        <v>10</v>
      </c>
      <c r="F12638" t="str">
        <f t="shared" si="397"/>
        <v>21-2-0</v>
      </c>
    </row>
    <row r="12639" spans="1:6" x14ac:dyDescent="0.3">
      <c r="A12639">
        <v>2010</v>
      </c>
      <c r="B12639" t="s">
        <v>314</v>
      </c>
      <c r="C12639" t="str">
        <f t="shared" si="396"/>
        <v>2010-Internacional/RS-21-2-0</v>
      </c>
      <c r="D12639" s="4">
        <v>3.333348</v>
      </c>
      <c r="E12639">
        <v>14</v>
      </c>
      <c r="F12639" t="str">
        <f t="shared" si="397"/>
        <v>21-2-0</v>
      </c>
    </row>
    <row r="12640" spans="1:6" x14ac:dyDescent="0.3">
      <c r="A12640">
        <v>2010</v>
      </c>
      <c r="B12640" t="s">
        <v>315</v>
      </c>
      <c r="C12640" t="str">
        <f t="shared" si="396"/>
        <v>2010-Palmeiras/SP-21-2-0</v>
      </c>
      <c r="D12640" s="4">
        <v>2.3571439999999999</v>
      </c>
      <c r="E12640">
        <v>10</v>
      </c>
      <c r="F12640" t="str">
        <f t="shared" si="397"/>
        <v>21-2-0</v>
      </c>
    </row>
    <row r="12641" spans="1:6" x14ac:dyDescent="0.3">
      <c r="A12641">
        <v>2010</v>
      </c>
      <c r="B12641" t="s">
        <v>319</v>
      </c>
      <c r="C12641" t="str">
        <f t="shared" si="396"/>
        <v>2010-Santos/SP-21-2-0</v>
      </c>
      <c r="D12641" s="4">
        <v>2.3333379999999999</v>
      </c>
      <c r="E12641">
        <v>16</v>
      </c>
      <c r="F12641" t="str">
        <f t="shared" si="397"/>
        <v>21-2-0</v>
      </c>
    </row>
    <row r="12642" spans="1:6" x14ac:dyDescent="0.3">
      <c r="A12642">
        <v>2010</v>
      </c>
      <c r="B12642" t="s">
        <v>320</v>
      </c>
      <c r="C12642" t="str">
        <f t="shared" si="396"/>
        <v>2010-Sao Paulo/SP-21-2-0</v>
      </c>
      <c r="D12642" s="4">
        <v>3.666668</v>
      </c>
      <c r="E12642">
        <v>16</v>
      </c>
      <c r="F12642" t="str">
        <f t="shared" si="397"/>
        <v>21-2-0</v>
      </c>
    </row>
    <row r="12643" spans="1:6" x14ac:dyDescent="0.3">
      <c r="A12643">
        <v>2010</v>
      </c>
      <c r="B12643" t="s">
        <v>321</v>
      </c>
      <c r="C12643" t="str">
        <f t="shared" si="396"/>
        <v>2010-Vasco/RJ-21-2-0</v>
      </c>
      <c r="D12643" s="4">
        <v>3.9999959999999999</v>
      </c>
      <c r="E12643">
        <v>16</v>
      </c>
      <c r="F12643" t="str">
        <f t="shared" si="397"/>
        <v>21-2-0</v>
      </c>
    </row>
    <row r="12644" spans="1:6" x14ac:dyDescent="0.3">
      <c r="A12644">
        <v>2010</v>
      </c>
      <c r="B12644" t="s">
        <v>3384</v>
      </c>
      <c r="C12644" t="str">
        <f t="shared" si="396"/>
        <v>2010-Vitoria/BA-21-2-0</v>
      </c>
      <c r="D12644" s="4">
        <v>2.6666639999999999</v>
      </c>
      <c r="E12644">
        <v>8</v>
      </c>
      <c r="F12644" t="str">
        <f t="shared" si="397"/>
        <v>21-2-0</v>
      </c>
    </row>
    <row r="12645" spans="1:6" x14ac:dyDescent="0.3">
      <c r="A12645">
        <v>2010</v>
      </c>
      <c r="B12645" t="s">
        <v>4286</v>
      </c>
      <c r="C12645" t="str">
        <f t="shared" si="396"/>
        <v>2010-Atletico/GO-21-2-1</v>
      </c>
      <c r="D12645" s="4">
        <v>2</v>
      </c>
      <c r="E12645">
        <v>10</v>
      </c>
      <c r="F12645" t="str">
        <f t="shared" si="397"/>
        <v>21-2-1</v>
      </c>
    </row>
    <row r="12646" spans="1:6" x14ac:dyDescent="0.3">
      <c r="A12646">
        <v>2010</v>
      </c>
      <c r="B12646" t="s">
        <v>2905</v>
      </c>
      <c r="C12646" t="str">
        <f t="shared" si="396"/>
        <v>2010-Atletico/MG-21-2-1</v>
      </c>
      <c r="D12646" s="4">
        <v>1.333332</v>
      </c>
      <c r="E12646">
        <v>4</v>
      </c>
      <c r="F12646" t="str">
        <f t="shared" si="397"/>
        <v>21-2-1</v>
      </c>
    </row>
    <row r="12647" spans="1:6" x14ac:dyDescent="0.3">
      <c r="A12647">
        <v>2010</v>
      </c>
      <c r="B12647" t="s">
        <v>322</v>
      </c>
      <c r="C12647" t="str">
        <f t="shared" si="396"/>
        <v>2010-Atletico/PR-21-2-1</v>
      </c>
      <c r="D12647" s="4">
        <v>3.3333339999999998</v>
      </c>
      <c r="E12647">
        <v>14</v>
      </c>
      <c r="F12647" t="str">
        <f t="shared" si="397"/>
        <v>21-2-1</v>
      </c>
    </row>
    <row r="12648" spans="1:6" x14ac:dyDescent="0.3">
      <c r="A12648">
        <v>2010</v>
      </c>
      <c r="B12648" t="s">
        <v>3861</v>
      </c>
      <c r="C12648" t="str">
        <f t="shared" si="396"/>
        <v>2010-Avai/SC-21-2-1</v>
      </c>
      <c r="D12648" s="4">
        <v>2.5555530000000002</v>
      </c>
      <c r="E12648">
        <v>16</v>
      </c>
      <c r="F12648" t="str">
        <f t="shared" si="397"/>
        <v>21-2-1</v>
      </c>
    </row>
    <row r="12649" spans="1:6" x14ac:dyDescent="0.3">
      <c r="A12649">
        <v>2010</v>
      </c>
      <c r="B12649" t="s">
        <v>323</v>
      </c>
      <c r="C12649" t="str">
        <f t="shared" si="396"/>
        <v>2010-Botafogo/RJ-21-2-1</v>
      </c>
      <c r="D12649" s="4">
        <v>3.2</v>
      </c>
      <c r="E12649">
        <v>16</v>
      </c>
      <c r="F12649" t="str">
        <f t="shared" si="397"/>
        <v>21-2-1</v>
      </c>
    </row>
    <row r="12650" spans="1:6" x14ac:dyDescent="0.3">
      <c r="A12650">
        <v>2010</v>
      </c>
      <c r="B12650" t="s">
        <v>4287</v>
      </c>
      <c r="C12650" t="str">
        <f t="shared" si="396"/>
        <v>2010-Ceara/CE-21-2-1</v>
      </c>
      <c r="D12650" s="4">
        <v>0</v>
      </c>
      <c r="E12650">
        <v>16</v>
      </c>
      <c r="F12650" t="str">
        <f t="shared" si="397"/>
        <v>21-2-1</v>
      </c>
    </row>
    <row r="12651" spans="1:6" x14ac:dyDescent="0.3">
      <c r="A12651">
        <v>2010</v>
      </c>
      <c r="B12651" t="s">
        <v>324</v>
      </c>
      <c r="C12651" t="str">
        <f t="shared" si="396"/>
        <v>2010-Corinthians/SP-21-2-1</v>
      </c>
      <c r="D12651" s="4">
        <v>3.3333330000000001</v>
      </c>
      <c r="E12651">
        <v>13</v>
      </c>
      <c r="F12651" t="str">
        <f t="shared" si="397"/>
        <v>21-2-1</v>
      </c>
    </row>
    <row r="12652" spans="1:6" x14ac:dyDescent="0.3">
      <c r="A12652">
        <v>2010</v>
      </c>
      <c r="B12652" t="s">
        <v>325</v>
      </c>
      <c r="C12652" t="str">
        <f t="shared" si="396"/>
        <v>2010-Cruzeiro/MG-21-2-1</v>
      </c>
      <c r="D12652" s="4">
        <v>3.6428569999999998</v>
      </c>
      <c r="E12652">
        <v>16</v>
      </c>
      <c r="F12652" t="str">
        <f t="shared" si="397"/>
        <v>21-2-1</v>
      </c>
    </row>
    <row r="12653" spans="1:6" x14ac:dyDescent="0.3">
      <c r="A12653">
        <v>2010</v>
      </c>
      <c r="B12653" t="s">
        <v>327</v>
      </c>
      <c r="C12653" t="str">
        <f t="shared" si="396"/>
        <v>2010-Flamengo/RJ-21-2-1</v>
      </c>
      <c r="D12653" s="4">
        <v>3.3333300000000001</v>
      </c>
      <c r="E12653">
        <v>16</v>
      </c>
      <c r="F12653" t="str">
        <f t="shared" si="397"/>
        <v>21-2-1</v>
      </c>
    </row>
    <row r="12654" spans="1:6" x14ac:dyDescent="0.3">
      <c r="A12654">
        <v>2010</v>
      </c>
      <c r="B12654" t="s">
        <v>328</v>
      </c>
      <c r="C12654" t="str">
        <f t="shared" si="396"/>
        <v>2010-Fluminense/RJ-21-2-1</v>
      </c>
      <c r="D12654" s="4">
        <v>1</v>
      </c>
      <c r="E12654">
        <v>14</v>
      </c>
      <c r="F12654" t="str">
        <f t="shared" si="397"/>
        <v>21-2-1</v>
      </c>
    </row>
    <row r="12655" spans="1:6" x14ac:dyDescent="0.3">
      <c r="A12655">
        <v>2010</v>
      </c>
      <c r="B12655" t="s">
        <v>330</v>
      </c>
      <c r="C12655" t="str">
        <f t="shared" si="396"/>
        <v>2010-Goias/GO-21-2-1</v>
      </c>
      <c r="D12655" s="4">
        <v>4</v>
      </c>
      <c r="E12655">
        <v>11</v>
      </c>
      <c r="F12655" t="str">
        <f t="shared" si="397"/>
        <v>21-2-1</v>
      </c>
    </row>
    <row r="12656" spans="1:6" x14ac:dyDescent="0.3">
      <c r="A12656">
        <v>2010</v>
      </c>
      <c r="B12656" t="s">
        <v>4288</v>
      </c>
      <c r="C12656" t="str">
        <f t="shared" si="396"/>
        <v>2010-Gremio Prudente/SP-21-2-1</v>
      </c>
      <c r="D12656" s="4">
        <v>0</v>
      </c>
      <c r="E12656">
        <v>10</v>
      </c>
      <c r="F12656" t="str">
        <f t="shared" si="397"/>
        <v>21-2-1</v>
      </c>
    </row>
    <row r="12657" spans="1:6" x14ac:dyDescent="0.3">
      <c r="A12657">
        <v>2010</v>
      </c>
      <c r="B12657" t="s">
        <v>331</v>
      </c>
      <c r="C12657" t="str">
        <f t="shared" si="396"/>
        <v>2010-Gremio/RS-21-2-1</v>
      </c>
      <c r="D12657" s="4">
        <v>2.3846129999999999</v>
      </c>
      <c r="E12657">
        <v>10</v>
      </c>
      <c r="F12657" t="str">
        <f t="shared" si="397"/>
        <v>21-2-1</v>
      </c>
    </row>
    <row r="12658" spans="1:6" x14ac:dyDescent="0.3">
      <c r="A12658">
        <v>2010</v>
      </c>
      <c r="B12658" t="s">
        <v>4289</v>
      </c>
      <c r="C12658" t="str">
        <f t="shared" si="396"/>
        <v>2010-Guarani/SP-21-2-1</v>
      </c>
      <c r="D12658" s="4">
        <v>3</v>
      </c>
      <c r="E12658">
        <v>16</v>
      </c>
      <c r="F12658" t="str">
        <f t="shared" si="397"/>
        <v>21-2-1</v>
      </c>
    </row>
    <row r="12659" spans="1:6" x14ac:dyDescent="0.3">
      <c r="A12659">
        <v>2010</v>
      </c>
      <c r="B12659" t="s">
        <v>332</v>
      </c>
      <c r="C12659" t="str">
        <f t="shared" si="396"/>
        <v>2010-Internacional/RS-21-2-1</v>
      </c>
      <c r="D12659" s="4">
        <v>3.5</v>
      </c>
      <c r="E12659">
        <v>14</v>
      </c>
      <c r="F12659" t="str">
        <f t="shared" si="397"/>
        <v>21-2-1</v>
      </c>
    </row>
    <row r="12660" spans="1:6" x14ac:dyDescent="0.3">
      <c r="A12660">
        <v>2010</v>
      </c>
      <c r="B12660" t="s">
        <v>333</v>
      </c>
      <c r="C12660" t="str">
        <f t="shared" si="396"/>
        <v>2010-Palmeiras/SP-21-2-1</v>
      </c>
      <c r="D12660" s="4">
        <v>2.125</v>
      </c>
      <c r="E12660">
        <v>10</v>
      </c>
      <c r="F12660" t="str">
        <f t="shared" si="397"/>
        <v>21-2-1</v>
      </c>
    </row>
    <row r="12661" spans="1:6" x14ac:dyDescent="0.3">
      <c r="A12661">
        <v>2010</v>
      </c>
      <c r="B12661" t="s">
        <v>337</v>
      </c>
      <c r="C12661" t="str">
        <f t="shared" si="396"/>
        <v>2010-Santos/SP-21-2-1</v>
      </c>
      <c r="D12661" s="4">
        <v>1</v>
      </c>
      <c r="E12661">
        <v>16</v>
      </c>
      <c r="F12661" t="str">
        <f t="shared" si="397"/>
        <v>21-2-1</v>
      </c>
    </row>
    <row r="12662" spans="1:6" x14ac:dyDescent="0.3">
      <c r="A12662">
        <v>2010</v>
      </c>
      <c r="B12662" t="s">
        <v>338</v>
      </c>
      <c r="C12662" t="str">
        <f t="shared" si="396"/>
        <v>2010-Sao Paulo/SP-21-2-1</v>
      </c>
      <c r="D12662" s="4">
        <v>6</v>
      </c>
      <c r="E12662">
        <v>16</v>
      </c>
      <c r="F12662" t="str">
        <f t="shared" si="397"/>
        <v>21-2-1</v>
      </c>
    </row>
    <row r="12663" spans="1:6" x14ac:dyDescent="0.3">
      <c r="A12663">
        <v>2010</v>
      </c>
      <c r="B12663" t="s">
        <v>339</v>
      </c>
      <c r="C12663" t="str">
        <f t="shared" si="396"/>
        <v>2010-Vasco/RJ-21-2-1</v>
      </c>
      <c r="D12663" s="4">
        <v>6</v>
      </c>
      <c r="E12663">
        <v>13</v>
      </c>
      <c r="F12663" t="str">
        <f t="shared" si="397"/>
        <v>21-2-1</v>
      </c>
    </row>
    <row r="12664" spans="1:6" x14ac:dyDescent="0.3">
      <c r="A12664">
        <v>2010</v>
      </c>
      <c r="B12664" t="s">
        <v>3387</v>
      </c>
      <c r="C12664" t="str">
        <f t="shared" si="396"/>
        <v>2010-Vitoria/BA-21-2-1</v>
      </c>
      <c r="D12664" s="4">
        <v>2.6666720000000002</v>
      </c>
      <c r="E12664">
        <v>16</v>
      </c>
      <c r="F12664" t="str">
        <f t="shared" si="397"/>
        <v>21-2-1</v>
      </c>
    </row>
    <row r="12665" spans="1:6" x14ac:dyDescent="0.3">
      <c r="A12665">
        <v>2010</v>
      </c>
      <c r="B12665" t="s">
        <v>4290</v>
      </c>
      <c r="C12665" t="str">
        <f t="shared" si="396"/>
        <v>2010-Atletico/GO-21-3-0</v>
      </c>
      <c r="D12665" s="4">
        <v>6</v>
      </c>
      <c r="E12665">
        <v>16</v>
      </c>
      <c r="F12665" t="str">
        <f t="shared" si="397"/>
        <v>21-3-0</v>
      </c>
    </row>
    <row r="12666" spans="1:6" x14ac:dyDescent="0.3">
      <c r="A12666">
        <v>2010</v>
      </c>
      <c r="B12666" t="s">
        <v>2908</v>
      </c>
      <c r="C12666" t="str">
        <f t="shared" si="396"/>
        <v>2010-Atletico/MG-21-3-0</v>
      </c>
      <c r="D12666" s="4">
        <v>4</v>
      </c>
      <c r="E12666">
        <v>14</v>
      </c>
      <c r="F12666" t="str">
        <f t="shared" si="397"/>
        <v>21-3-0</v>
      </c>
    </row>
    <row r="12667" spans="1:6" x14ac:dyDescent="0.3">
      <c r="A12667">
        <v>2010</v>
      </c>
      <c r="B12667" t="s">
        <v>340</v>
      </c>
      <c r="C12667" t="str">
        <f t="shared" si="396"/>
        <v>2010-Atletico/PR-21-3-0</v>
      </c>
      <c r="D12667" s="4">
        <v>5.5</v>
      </c>
      <c r="E12667">
        <v>18</v>
      </c>
      <c r="F12667" t="str">
        <f t="shared" si="397"/>
        <v>21-3-0</v>
      </c>
    </row>
    <row r="12668" spans="1:6" x14ac:dyDescent="0.3">
      <c r="A12668">
        <v>2010</v>
      </c>
      <c r="B12668" t="s">
        <v>3862</v>
      </c>
      <c r="C12668" t="str">
        <f t="shared" si="396"/>
        <v>2010-Avai/SC-21-3-0</v>
      </c>
      <c r="D12668" s="4">
        <v>1</v>
      </c>
      <c r="E12668">
        <v>22</v>
      </c>
      <c r="F12668" t="str">
        <f t="shared" si="397"/>
        <v>21-3-0</v>
      </c>
    </row>
    <row r="12669" spans="1:6" x14ac:dyDescent="0.3">
      <c r="A12669">
        <v>2010</v>
      </c>
      <c r="B12669" t="s">
        <v>341</v>
      </c>
      <c r="C12669" t="str">
        <f t="shared" si="396"/>
        <v>2010-Botafogo/RJ-21-3-0</v>
      </c>
      <c r="D12669" s="4">
        <v>6</v>
      </c>
      <c r="E12669">
        <v>30</v>
      </c>
      <c r="F12669" t="str">
        <f t="shared" si="397"/>
        <v>21-3-0</v>
      </c>
    </row>
    <row r="12670" spans="1:6" x14ac:dyDescent="0.3">
      <c r="A12670">
        <v>2010</v>
      </c>
      <c r="B12670" t="s">
        <v>4291</v>
      </c>
      <c r="C12670" t="str">
        <f t="shared" si="396"/>
        <v>2010-Ceara/CE-21-3-0</v>
      </c>
      <c r="D12670" s="4">
        <v>3</v>
      </c>
      <c r="E12670">
        <v>17</v>
      </c>
      <c r="F12670" t="str">
        <f t="shared" si="397"/>
        <v>21-3-0</v>
      </c>
    </row>
    <row r="12671" spans="1:6" x14ac:dyDescent="0.3">
      <c r="A12671">
        <v>2010</v>
      </c>
      <c r="B12671" t="s">
        <v>342</v>
      </c>
      <c r="C12671" t="str">
        <f t="shared" si="396"/>
        <v>2010-Corinthians/SP-21-3-0</v>
      </c>
      <c r="D12671" s="4">
        <v>3</v>
      </c>
      <c r="E12671">
        <v>34</v>
      </c>
      <c r="F12671" t="str">
        <f t="shared" si="397"/>
        <v>21-3-0</v>
      </c>
    </row>
    <row r="12672" spans="1:6" x14ac:dyDescent="0.3">
      <c r="A12672">
        <v>2010</v>
      </c>
      <c r="B12672" t="s">
        <v>343</v>
      </c>
      <c r="C12672" t="str">
        <f t="shared" si="396"/>
        <v>2010-Cruzeiro/MG-21-3-0</v>
      </c>
      <c r="D12672" s="4">
        <v>9</v>
      </c>
      <c r="E12672">
        <v>33</v>
      </c>
      <c r="F12672" t="str">
        <f t="shared" si="397"/>
        <v>21-3-0</v>
      </c>
    </row>
    <row r="12673" spans="1:6" x14ac:dyDescent="0.3">
      <c r="A12673">
        <v>2010</v>
      </c>
      <c r="B12673" t="s">
        <v>345</v>
      </c>
      <c r="C12673" t="str">
        <f t="shared" si="396"/>
        <v>2010-Flamengo/RJ-21-3-0</v>
      </c>
      <c r="D12673" s="4">
        <v>1</v>
      </c>
      <c r="E12673">
        <v>21</v>
      </c>
      <c r="F12673" t="str">
        <f t="shared" si="397"/>
        <v>21-3-0</v>
      </c>
    </row>
    <row r="12674" spans="1:6" x14ac:dyDescent="0.3">
      <c r="A12674">
        <v>2010</v>
      </c>
      <c r="B12674" t="s">
        <v>346</v>
      </c>
      <c r="C12674" t="str">
        <f t="shared" si="396"/>
        <v>2010-Fluminense/RJ-21-3-0</v>
      </c>
      <c r="D12674" s="4">
        <v>9</v>
      </c>
      <c r="E12674">
        <v>24</v>
      </c>
      <c r="F12674" t="str">
        <f t="shared" si="397"/>
        <v>21-3-0</v>
      </c>
    </row>
    <row r="12675" spans="1:6" x14ac:dyDescent="0.3">
      <c r="A12675">
        <v>2010</v>
      </c>
      <c r="B12675" t="s">
        <v>348</v>
      </c>
      <c r="C12675" t="str">
        <f t="shared" ref="C12675:C12738" si="398">A12675&amp;"-"&amp;B12675</f>
        <v>2010-Goias/GO-21-3-0</v>
      </c>
      <c r="D12675" s="4">
        <v>2.8333339999999998</v>
      </c>
      <c r="E12675">
        <v>12</v>
      </c>
      <c r="F12675" t="str">
        <f t="shared" ref="F12675:F12738" si="399">RIGHT(B12675,LEN(C12675)-FIND("-",C12675,6))</f>
        <v>21-3-0</v>
      </c>
    </row>
    <row r="12676" spans="1:6" x14ac:dyDescent="0.3">
      <c r="A12676">
        <v>2010</v>
      </c>
      <c r="B12676" t="s">
        <v>4292</v>
      </c>
      <c r="C12676" t="str">
        <f t="shared" si="398"/>
        <v>2010-Gremio Prudente/SP-21-3-0</v>
      </c>
      <c r="D12676" s="4">
        <v>1</v>
      </c>
      <c r="E12676">
        <v>15</v>
      </c>
      <c r="F12676" t="str">
        <f t="shared" si="399"/>
        <v>21-3-0</v>
      </c>
    </row>
    <row r="12677" spans="1:6" x14ac:dyDescent="0.3">
      <c r="A12677">
        <v>2010</v>
      </c>
      <c r="B12677" t="s">
        <v>349</v>
      </c>
      <c r="C12677" t="str">
        <f t="shared" si="398"/>
        <v>2010-Gremio/RS-21-3-0</v>
      </c>
      <c r="D12677" s="4">
        <v>4.1666679999999996</v>
      </c>
      <c r="E12677">
        <v>18</v>
      </c>
      <c r="F12677" t="str">
        <f t="shared" si="399"/>
        <v>21-3-0</v>
      </c>
    </row>
    <row r="12678" spans="1:6" x14ac:dyDescent="0.3">
      <c r="A12678">
        <v>2010</v>
      </c>
      <c r="B12678" t="s">
        <v>4293</v>
      </c>
      <c r="C12678" t="str">
        <f t="shared" si="398"/>
        <v>2010-Guarani/SP-21-3-0</v>
      </c>
      <c r="D12678" s="4">
        <v>6</v>
      </c>
      <c r="E12678">
        <v>17</v>
      </c>
      <c r="F12678" t="str">
        <f t="shared" si="399"/>
        <v>21-3-0</v>
      </c>
    </row>
    <row r="12679" spans="1:6" x14ac:dyDescent="0.3">
      <c r="A12679">
        <v>2010</v>
      </c>
      <c r="B12679" t="s">
        <v>350</v>
      </c>
      <c r="C12679" t="str">
        <f t="shared" si="398"/>
        <v>2010-Internacional/RS-21-3-0</v>
      </c>
      <c r="D12679" s="4">
        <v>7</v>
      </c>
      <c r="E12679">
        <v>14</v>
      </c>
      <c r="F12679" t="str">
        <f t="shared" si="399"/>
        <v>21-3-0</v>
      </c>
    </row>
    <row r="12680" spans="1:6" x14ac:dyDescent="0.3">
      <c r="A12680">
        <v>2010</v>
      </c>
      <c r="B12680" t="s">
        <v>351</v>
      </c>
      <c r="C12680" t="str">
        <f t="shared" si="398"/>
        <v>2010-Palmeiras/SP-21-3-0</v>
      </c>
      <c r="D12680" s="4">
        <v>2</v>
      </c>
      <c r="E12680">
        <v>22</v>
      </c>
      <c r="F12680" t="str">
        <f t="shared" si="399"/>
        <v>21-3-0</v>
      </c>
    </row>
    <row r="12681" spans="1:6" x14ac:dyDescent="0.3">
      <c r="A12681">
        <v>2010</v>
      </c>
      <c r="B12681" t="s">
        <v>355</v>
      </c>
      <c r="C12681" t="str">
        <f t="shared" si="398"/>
        <v>2010-Santos/SP-21-3-0</v>
      </c>
      <c r="D12681" s="4">
        <v>3</v>
      </c>
      <c r="E12681">
        <v>25</v>
      </c>
      <c r="F12681" t="str">
        <f t="shared" si="399"/>
        <v>21-3-0</v>
      </c>
    </row>
    <row r="12682" spans="1:6" x14ac:dyDescent="0.3">
      <c r="A12682">
        <v>2010</v>
      </c>
      <c r="B12682" t="s">
        <v>356</v>
      </c>
      <c r="C12682" t="str">
        <f t="shared" si="398"/>
        <v>2010-Sao Paulo/SP-21-3-0</v>
      </c>
      <c r="D12682" s="4">
        <v>6</v>
      </c>
      <c r="E12682">
        <v>20</v>
      </c>
      <c r="F12682" t="str">
        <f t="shared" si="399"/>
        <v>21-3-0</v>
      </c>
    </row>
    <row r="12683" spans="1:6" x14ac:dyDescent="0.3">
      <c r="A12683">
        <v>2010</v>
      </c>
      <c r="B12683" t="s">
        <v>357</v>
      </c>
      <c r="C12683" t="str">
        <f t="shared" si="398"/>
        <v>2010-Vasco/RJ-21-3-0</v>
      </c>
      <c r="D12683" s="4">
        <v>7</v>
      </c>
      <c r="E12683">
        <v>17</v>
      </c>
      <c r="F12683" t="str">
        <f t="shared" si="399"/>
        <v>21-3-0</v>
      </c>
    </row>
    <row r="12684" spans="1:6" x14ac:dyDescent="0.3">
      <c r="A12684">
        <v>2010</v>
      </c>
      <c r="B12684" t="s">
        <v>3390</v>
      </c>
      <c r="C12684" t="str">
        <f t="shared" si="398"/>
        <v>2010-Vitoria/BA-21-3-0</v>
      </c>
      <c r="D12684" s="4">
        <v>2</v>
      </c>
      <c r="E12684">
        <v>20</v>
      </c>
      <c r="F12684" t="str">
        <f t="shared" si="399"/>
        <v>21-3-0</v>
      </c>
    </row>
    <row r="12685" spans="1:6" x14ac:dyDescent="0.3">
      <c r="A12685">
        <v>2010</v>
      </c>
      <c r="B12685" t="s">
        <v>4294</v>
      </c>
      <c r="C12685" t="str">
        <f t="shared" si="398"/>
        <v>2010-Atletico/GO-21-3-1</v>
      </c>
      <c r="D12685" s="4">
        <v>3</v>
      </c>
      <c r="E12685">
        <v>11</v>
      </c>
      <c r="F12685" t="str">
        <f t="shared" si="399"/>
        <v>21-3-1</v>
      </c>
    </row>
    <row r="12686" spans="1:6" x14ac:dyDescent="0.3">
      <c r="A12686">
        <v>2010</v>
      </c>
      <c r="B12686" t="s">
        <v>2911</v>
      </c>
      <c r="C12686" t="str">
        <f t="shared" si="398"/>
        <v>2010-Atletico/MG-21-3-1</v>
      </c>
      <c r="D12686" s="4">
        <v>4</v>
      </c>
      <c r="E12686">
        <v>14</v>
      </c>
      <c r="F12686" t="str">
        <f t="shared" si="399"/>
        <v>21-3-1</v>
      </c>
    </row>
    <row r="12687" spans="1:6" x14ac:dyDescent="0.3">
      <c r="A12687">
        <v>2010</v>
      </c>
      <c r="B12687" t="s">
        <v>358</v>
      </c>
      <c r="C12687" t="str">
        <f t="shared" si="398"/>
        <v>2010-Atletico/PR-21-3-1</v>
      </c>
      <c r="D12687" s="4">
        <v>7</v>
      </c>
      <c r="E12687">
        <v>17</v>
      </c>
      <c r="F12687" t="str">
        <f t="shared" si="399"/>
        <v>21-3-1</v>
      </c>
    </row>
    <row r="12688" spans="1:6" x14ac:dyDescent="0.3">
      <c r="A12688">
        <v>2010</v>
      </c>
      <c r="B12688" t="s">
        <v>3863</v>
      </c>
      <c r="C12688" t="str">
        <f t="shared" si="398"/>
        <v>2010-Avai/SC-21-3-1</v>
      </c>
      <c r="D12688" s="4">
        <v>1</v>
      </c>
      <c r="E12688">
        <v>26</v>
      </c>
      <c r="F12688" t="str">
        <f t="shared" si="399"/>
        <v>21-3-1</v>
      </c>
    </row>
    <row r="12689" spans="1:6" x14ac:dyDescent="0.3">
      <c r="A12689">
        <v>2010</v>
      </c>
      <c r="B12689" t="s">
        <v>359</v>
      </c>
      <c r="C12689" t="str">
        <f t="shared" si="398"/>
        <v>2010-Botafogo/RJ-21-3-1</v>
      </c>
      <c r="D12689" s="4">
        <v>6</v>
      </c>
      <c r="E12689">
        <v>30</v>
      </c>
      <c r="F12689" t="str">
        <f t="shared" si="399"/>
        <v>21-3-1</v>
      </c>
    </row>
    <row r="12690" spans="1:6" x14ac:dyDescent="0.3">
      <c r="A12690">
        <v>2010</v>
      </c>
      <c r="B12690" t="s">
        <v>4295</v>
      </c>
      <c r="C12690" t="str">
        <f t="shared" si="398"/>
        <v>2010-Ceara/CE-21-3-1</v>
      </c>
      <c r="D12690" s="4">
        <v>0</v>
      </c>
      <c r="E12690">
        <v>14</v>
      </c>
      <c r="F12690" t="str">
        <f t="shared" si="399"/>
        <v>21-3-1</v>
      </c>
    </row>
    <row r="12691" spans="1:6" x14ac:dyDescent="0.3">
      <c r="A12691">
        <v>2010</v>
      </c>
      <c r="B12691" t="s">
        <v>360</v>
      </c>
      <c r="C12691" t="str">
        <f t="shared" si="398"/>
        <v>2010-Corinthians/SP-21-3-1</v>
      </c>
      <c r="D12691" s="4">
        <v>4.6666660000000002</v>
      </c>
      <c r="E12691">
        <v>31</v>
      </c>
      <c r="F12691" t="str">
        <f t="shared" si="399"/>
        <v>21-3-1</v>
      </c>
    </row>
    <row r="12692" spans="1:6" x14ac:dyDescent="0.3">
      <c r="A12692">
        <v>2010</v>
      </c>
      <c r="B12692" t="s">
        <v>361</v>
      </c>
      <c r="C12692" t="str">
        <f t="shared" si="398"/>
        <v>2010-Cruzeiro/MG-21-3-1</v>
      </c>
      <c r="D12692" s="4">
        <v>9</v>
      </c>
      <c r="E12692">
        <v>18</v>
      </c>
      <c r="F12692" t="str">
        <f t="shared" si="399"/>
        <v>21-3-1</v>
      </c>
    </row>
    <row r="12693" spans="1:6" x14ac:dyDescent="0.3">
      <c r="A12693">
        <v>2010</v>
      </c>
      <c r="B12693" t="s">
        <v>363</v>
      </c>
      <c r="C12693" t="str">
        <f t="shared" si="398"/>
        <v>2010-Flamengo/RJ-21-3-1</v>
      </c>
      <c r="D12693" s="4">
        <v>1</v>
      </c>
      <c r="E12693">
        <v>16</v>
      </c>
      <c r="F12693" t="str">
        <f t="shared" si="399"/>
        <v>21-3-1</v>
      </c>
    </row>
    <row r="12694" spans="1:6" x14ac:dyDescent="0.3">
      <c r="A12694">
        <v>2010</v>
      </c>
      <c r="B12694" t="s">
        <v>364</v>
      </c>
      <c r="C12694" t="str">
        <f t="shared" si="398"/>
        <v>2010-Fluminense/RJ-21-3-1</v>
      </c>
      <c r="D12694" s="4">
        <v>4</v>
      </c>
      <c r="E12694">
        <v>34</v>
      </c>
      <c r="F12694" t="str">
        <f t="shared" si="399"/>
        <v>21-3-1</v>
      </c>
    </row>
    <row r="12695" spans="1:6" x14ac:dyDescent="0.3">
      <c r="A12695">
        <v>2010</v>
      </c>
      <c r="B12695" t="s">
        <v>366</v>
      </c>
      <c r="C12695" t="str">
        <f t="shared" si="398"/>
        <v>2010-Goias/GO-21-3-1</v>
      </c>
      <c r="D12695" s="4">
        <v>3</v>
      </c>
      <c r="E12695">
        <v>15</v>
      </c>
      <c r="F12695" t="str">
        <f t="shared" si="399"/>
        <v>21-3-1</v>
      </c>
    </row>
    <row r="12696" spans="1:6" x14ac:dyDescent="0.3">
      <c r="A12696">
        <v>2010</v>
      </c>
      <c r="B12696" t="s">
        <v>4296</v>
      </c>
      <c r="C12696" t="str">
        <f t="shared" si="398"/>
        <v>2010-Gremio Prudente/SP-21-3-1</v>
      </c>
      <c r="D12696" s="4">
        <v>2.75</v>
      </c>
      <c r="E12696">
        <v>15</v>
      </c>
      <c r="F12696" t="str">
        <f t="shared" si="399"/>
        <v>21-3-1</v>
      </c>
    </row>
    <row r="12697" spans="1:6" x14ac:dyDescent="0.3">
      <c r="A12697">
        <v>2010</v>
      </c>
      <c r="B12697" t="s">
        <v>367</v>
      </c>
      <c r="C12697" t="str">
        <f t="shared" si="398"/>
        <v>2010-Gremio/RS-21-3-1</v>
      </c>
      <c r="D12697" s="4">
        <v>7</v>
      </c>
      <c r="E12697">
        <v>14</v>
      </c>
      <c r="F12697" t="str">
        <f t="shared" si="399"/>
        <v>21-3-1</v>
      </c>
    </row>
    <row r="12698" spans="1:6" x14ac:dyDescent="0.3">
      <c r="A12698">
        <v>2010</v>
      </c>
      <c r="B12698" t="s">
        <v>4297</v>
      </c>
      <c r="C12698" t="str">
        <f t="shared" si="398"/>
        <v>2010-Guarani/SP-21-3-1</v>
      </c>
      <c r="D12698" s="4">
        <v>3</v>
      </c>
      <c r="E12698">
        <v>20</v>
      </c>
      <c r="F12698" t="str">
        <f t="shared" si="399"/>
        <v>21-3-1</v>
      </c>
    </row>
    <row r="12699" spans="1:6" x14ac:dyDescent="0.3">
      <c r="A12699">
        <v>2010</v>
      </c>
      <c r="B12699" t="s">
        <v>368</v>
      </c>
      <c r="C12699" t="str">
        <f t="shared" si="398"/>
        <v>2010-Internacional/RS-21-3-1</v>
      </c>
      <c r="D12699" s="4">
        <v>7</v>
      </c>
      <c r="E12699">
        <v>25</v>
      </c>
      <c r="F12699" t="str">
        <f t="shared" si="399"/>
        <v>21-3-1</v>
      </c>
    </row>
    <row r="12700" spans="1:6" x14ac:dyDescent="0.3">
      <c r="A12700">
        <v>2010</v>
      </c>
      <c r="B12700" t="s">
        <v>369</v>
      </c>
      <c r="C12700" t="str">
        <f t="shared" si="398"/>
        <v>2010-Palmeiras/SP-21-3-1</v>
      </c>
      <c r="D12700" s="4">
        <v>3.6</v>
      </c>
      <c r="E12700">
        <v>18</v>
      </c>
      <c r="F12700" t="str">
        <f t="shared" si="399"/>
        <v>21-3-1</v>
      </c>
    </row>
    <row r="12701" spans="1:6" x14ac:dyDescent="0.3">
      <c r="A12701">
        <v>2010</v>
      </c>
      <c r="B12701" t="s">
        <v>373</v>
      </c>
      <c r="C12701" t="str">
        <f t="shared" si="398"/>
        <v>2010-Santos/SP-21-3-1</v>
      </c>
      <c r="D12701" s="4">
        <v>1</v>
      </c>
      <c r="E12701">
        <v>28</v>
      </c>
      <c r="F12701" t="str">
        <f t="shared" si="399"/>
        <v>21-3-1</v>
      </c>
    </row>
    <row r="12702" spans="1:6" x14ac:dyDescent="0.3">
      <c r="A12702">
        <v>2010</v>
      </c>
      <c r="B12702" t="s">
        <v>374</v>
      </c>
      <c r="C12702" t="str">
        <f t="shared" si="398"/>
        <v>2010-Sao Paulo/SP-21-3-1</v>
      </c>
      <c r="D12702" s="4">
        <v>9</v>
      </c>
      <c r="E12702">
        <v>31</v>
      </c>
      <c r="F12702" t="str">
        <f t="shared" si="399"/>
        <v>21-3-1</v>
      </c>
    </row>
    <row r="12703" spans="1:6" x14ac:dyDescent="0.3">
      <c r="A12703">
        <v>2010</v>
      </c>
      <c r="B12703" t="s">
        <v>375</v>
      </c>
      <c r="C12703" t="str">
        <f t="shared" si="398"/>
        <v>2010-Vasco/RJ-21-3-1</v>
      </c>
      <c r="D12703" s="4">
        <v>5</v>
      </c>
      <c r="E12703">
        <v>15</v>
      </c>
      <c r="F12703" t="str">
        <f t="shared" si="399"/>
        <v>21-3-1</v>
      </c>
    </row>
    <row r="12704" spans="1:6" x14ac:dyDescent="0.3">
      <c r="A12704">
        <v>2010</v>
      </c>
      <c r="B12704" t="s">
        <v>3393</v>
      </c>
      <c r="C12704" t="str">
        <f t="shared" si="398"/>
        <v>2010-Vitoria/BA-21-3-1</v>
      </c>
      <c r="D12704" s="4">
        <v>2</v>
      </c>
      <c r="E12704">
        <v>15</v>
      </c>
      <c r="F12704" t="str">
        <f t="shared" si="399"/>
        <v>21-3-1</v>
      </c>
    </row>
    <row r="12705" spans="1:6" x14ac:dyDescent="0.3">
      <c r="A12705">
        <v>2010</v>
      </c>
      <c r="B12705" t="s">
        <v>4298</v>
      </c>
      <c r="C12705" t="str">
        <f t="shared" si="398"/>
        <v>2010-Atletico/GO-21-3-2</v>
      </c>
      <c r="D12705" s="4">
        <v>4</v>
      </c>
      <c r="E12705">
        <v>10</v>
      </c>
      <c r="F12705" t="str">
        <f t="shared" si="399"/>
        <v>21-3-2</v>
      </c>
    </row>
    <row r="12706" spans="1:6" x14ac:dyDescent="0.3">
      <c r="A12706">
        <v>2010</v>
      </c>
      <c r="B12706" t="s">
        <v>2914</v>
      </c>
      <c r="C12706" t="str">
        <f t="shared" si="398"/>
        <v>2010-Atletico/MG-21-3-2</v>
      </c>
      <c r="D12706" s="4">
        <v>2</v>
      </c>
      <c r="E12706">
        <v>14</v>
      </c>
      <c r="F12706" t="str">
        <f t="shared" si="399"/>
        <v>21-3-2</v>
      </c>
    </row>
    <row r="12707" spans="1:6" x14ac:dyDescent="0.3">
      <c r="A12707">
        <v>2010</v>
      </c>
      <c r="B12707" t="s">
        <v>376</v>
      </c>
      <c r="C12707" t="str">
        <f t="shared" si="398"/>
        <v>2010-Atletico/PR-21-3-2</v>
      </c>
      <c r="D12707" s="4">
        <v>7</v>
      </c>
      <c r="E12707">
        <v>21</v>
      </c>
      <c r="F12707" t="str">
        <f t="shared" si="399"/>
        <v>21-3-2</v>
      </c>
    </row>
    <row r="12708" spans="1:6" x14ac:dyDescent="0.3">
      <c r="A12708">
        <v>2010</v>
      </c>
      <c r="B12708" t="s">
        <v>3864</v>
      </c>
      <c r="C12708" t="str">
        <f t="shared" si="398"/>
        <v>2010-Avai/SC-21-3-2</v>
      </c>
      <c r="D12708" s="4">
        <v>3.2</v>
      </c>
      <c r="E12708">
        <v>15</v>
      </c>
      <c r="F12708" t="str">
        <f t="shared" si="399"/>
        <v>21-3-2</v>
      </c>
    </row>
    <row r="12709" spans="1:6" x14ac:dyDescent="0.3">
      <c r="A12709">
        <v>2010</v>
      </c>
      <c r="B12709" t="s">
        <v>377</v>
      </c>
      <c r="C12709" t="str">
        <f t="shared" si="398"/>
        <v>2010-Botafogo/RJ-21-3-2</v>
      </c>
      <c r="D12709" s="4">
        <v>4</v>
      </c>
      <c r="E12709">
        <v>28</v>
      </c>
      <c r="F12709" t="str">
        <f t="shared" si="399"/>
        <v>21-3-2</v>
      </c>
    </row>
    <row r="12710" spans="1:6" x14ac:dyDescent="0.3">
      <c r="A12710">
        <v>2010</v>
      </c>
      <c r="B12710" t="s">
        <v>4299</v>
      </c>
      <c r="C12710" t="str">
        <f t="shared" si="398"/>
        <v>2010-Ceara/CE-21-3-2</v>
      </c>
      <c r="D12710" s="4">
        <v>1</v>
      </c>
      <c r="E12710">
        <v>27</v>
      </c>
      <c r="F12710" t="str">
        <f t="shared" si="399"/>
        <v>21-3-2</v>
      </c>
    </row>
    <row r="12711" spans="1:6" x14ac:dyDescent="0.3">
      <c r="A12711">
        <v>2010</v>
      </c>
      <c r="B12711" t="s">
        <v>378</v>
      </c>
      <c r="C12711" t="str">
        <f t="shared" si="398"/>
        <v>2010-Corinthians/SP-21-3-2</v>
      </c>
      <c r="D12711" s="4">
        <v>6</v>
      </c>
      <c r="E12711">
        <v>29</v>
      </c>
      <c r="F12711" t="str">
        <f t="shared" si="399"/>
        <v>21-3-2</v>
      </c>
    </row>
    <row r="12712" spans="1:6" x14ac:dyDescent="0.3">
      <c r="A12712">
        <v>2010</v>
      </c>
      <c r="B12712" t="s">
        <v>379</v>
      </c>
      <c r="C12712" t="str">
        <f t="shared" si="398"/>
        <v>2010-Cruzeiro/MG-21-3-2</v>
      </c>
      <c r="D12712" s="4">
        <v>7</v>
      </c>
      <c r="E12712">
        <v>23</v>
      </c>
      <c r="F12712" t="str">
        <f t="shared" si="399"/>
        <v>21-3-2</v>
      </c>
    </row>
    <row r="12713" spans="1:6" x14ac:dyDescent="0.3">
      <c r="A12713">
        <v>2010</v>
      </c>
      <c r="B12713" t="s">
        <v>381</v>
      </c>
      <c r="C12713" t="str">
        <f t="shared" si="398"/>
        <v>2010-Flamengo/RJ-21-3-2</v>
      </c>
      <c r="D12713" s="4">
        <v>3.25</v>
      </c>
      <c r="E12713">
        <v>17</v>
      </c>
      <c r="F12713" t="str">
        <f t="shared" si="399"/>
        <v>21-3-2</v>
      </c>
    </row>
    <row r="12714" spans="1:6" x14ac:dyDescent="0.3">
      <c r="A12714">
        <v>2010</v>
      </c>
      <c r="B12714" t="s">
        <v>382</v>
      </c>
      <c r="C12714" t="str">
        <f t="shared" si="398"/>
        <v>2010-Fluminense/RJ-21-3-2</v>
      </c>
      <c r="D12714" s="4">
        <v>2</v>
      </c>
      <c r="E12714">
        <v>27</v>
      </c>
      <c r="F12714" t="str">
        <f t="shared" si="399"/>
        <v>21-3-2</v>
      </c>
    </row>
    <row r="12715" spans="1:6" x14ac:dyDescent="0.3">
      <c r="A12715">
        <v>2010</v>
      </c>
      <c r="B12715" t="s">
        <v>384</v>
      </c>
      <c r="C12715" t="str">
        <f t="shared" si="398"/>
        <v>2010-Goias/GO-21-3-2</v>
      </c>
      <c r="D12715" s="4">
        <v>3</v>
      </c>
      <c r="E12715">
        <v>12</v>
      </c>
      <c r="F12715" t="str">
        <f t="shared" si="399"/>
        <v>21-3-2</v>
      </c>
    </row>
    <row r="12716" spans="1:6" x14ac:dyDescent="0.3">
      <c r="A12716">
        <v>2010</v>
      </c>
      <c r="B12716" t="s">
        <v>4300</v>
      </c>
      <c r="C12716" t="str">
        <f t="shared" si="398"/>
        <v>2010-Gremio Prudente/SP-21-3-2</v>
      </c>
      <c r="D12716" s="4">
        <v>1</v>
      </c>
      <c r="E12716">
        <v>15</v>
      </c>
      <c r="F12716" t="str">
        <f t="shared" si="399"/>
        <v>21-3-2</v>
      </c>
    </row>
    <row r="12717" spans="1:6" x14ac:dyDescent="0.3">
      <c r="A12717">
        <v>2010</v>
      </c>
      <c r="B12717" t="s">
        <v>385</v>
      </c>
      <c r="C12717" t="str">
        <f t="shared" si="398"/>
        <v>2010-Gremio/RS-21-3-2</v>
      </c>
      <c r="D12717" s="4">
        <v>5</v>
      </c>
      <c r="E12717">
        <v>15</v>
      </c>
      <c r="F12717" t="str">
        <f t="shared" si="399"/>
        <v>21-3-2</v>
      </c>
    </row>
    <row r="12718" spans="1:6" x14ac:dyDescent="0.3">
      <c r="A12718">
        <v>2010</v>
      </c>
      <c r="B12718" t="s">
        <v>4301</v>
      </c>
      <c r="C12718" t="str">
        <f t="shared" si="398"/>
        <v>2010-Guarani/SP-21-3-2</v>
      </c>
      <c r="D12718" s="4">
        <v>6</v>
      </c>
      <c r="E12718">
        <v>24</v>
      </c>
      <c r="F12718" t="str">
        <f t="shared" si="399"/>
        <v>21-3-2</v>
      </c>
    </row>
    <row r="12719" spans="1:6" x14ac:dyDescent="0.3">
      <c r="A12719">
        <v>2010</v>
      </c>
      <c r="B12719" t="s">
        <v>386</v>
      </c>
      <c r="C12719" t="str">
        <f t="shared" si="398"/>
        <v>2010-Internacional/RS-21-3-2</v>
      </c>
      <c r="D12719" s="4">
        <v>7</v>
      </c>
      <c r="E12719">
        <v>23</v>
      </c>
      <c r="F12719" t="str">
        <f t="shared" si="399"/>
        <v>21-3-2</v>
      </c>
    </row>
    <row r="12720" spans="1:6" x14ac:dyDescent="0.3">
      <c r="A12720">
        <v>2010</v>
      </c>
      <c r="B12720" t="s">
        <v>387</v>
      </c>
      <c r="C12720" t="str">
        <f t="shared" si="398"/>
        <v>2010-Palmeiras/SP-21-3-2</v>
      </c>
      <c r="D12720" s="4">
        <v>2.999997</v>
      </c>
      <c r="E12720">
        <v>16</v>
      </c>
      <c r="F12720" t="str">
        <f t="shared" si="399"/>
        <v>21-3-2</v>
      </c>
    </row>
    <row r="12721" spans="1:6" x14ac:dyDescent="0.3">
      <c r="A12721">
        <v>2010</v>
      </c>
      <c r="B12721" t="s">
        <v>391</v>
      </c>
      <c r="C12721" t="str">
        <f t="shared" si="398"/>
        <v>2010-Santos/SP-21-3-2</v>
      </c>
      <c r="D12721" s="4">
        <v>9</v>
      </c>
      <c r="E12721">
        <v>31</v>
      </c>
      <c r="F12721" t="str">
        <f t="shared" si="399"/>
        <v>21-3-2</v>
      </c>
    </row>
    <row r="12722" spans="1:6" x14ac:dyDescent="0.3">
      <c r="A12722">
        <v>2010</v>
      </c>
      <c r="B12722" t="s">
        <v>392</v>
      </c>
      <c r="C12722" t="str">
        <f t="shared" si="398"/>
        <v>2010-Sao Paulo/SP-21-3-2</v>
      </c>
      <c r="D12722" s="4">
        <v>7</v>
      </c>
      <c r="E12722">
        <v>20</v>
      </c>
      <c r="F12722" t="str">
        <f t="shared" si="399"/>
        <v>21-3-2</v>
      </c>
    </row>
    <row r="12723" spans="1:6" x14ac:dyDescent="0.3">
      <c r="A12723">
        <v>2010</v>
      </c>
      <c r="B12723" t="s">
        <v>393</v>
      </c>
      <c r="C12723" t="str">
        <f t="shared" si="398"/>
        <v>2010-Vasco/RJ-21-3-2</v>
      </c>
      <c r="D12723" s="4">
        <v>6.3333269999999997</v>
      </c>
      <c r="E12723">
        <v>17</v>
      </c>
      <c r="F12723" t="str">
        <f t="shared" si="399"/>
        <v>21-3-2</v>
      </c>
    </row>
    <row r="12724" spans="1:6" x14ac:dyDescent="0.3">
      <c r="A12724">
        <v>2010</v>
      </c>
      <c r="B12724" t="s">
        <v>3396</v>
      </c>
      <c r="C12724" t="str">
        <f t="shared" si="398"/>
        <v>2010-Vitoria/BA-21-3-2</v>
      </c>
      <c r="D12724" s="4">
        <v>4.25</v>
      </c>
      <c r="E12724">
        <v>17</v>
      </c>
      <c r="F12724" t="str">
        <f t="shared" si="399"/>
        <v>21-3-2</v>
      </c>
    </row>
    <row r="12725" spans="1:6" x14ac:dyDescent="0.3">
      <c r="A12725">
        <v>2010</v>
      </c>
      <c r="B12725" t="s">
        <v>4302</v>
      </c>
      <c r="C12725" t="str">
        <f t="shared" si="398"/>
        <v>2010-Atletico/GO-21-4-0</v>
      </c>
      <c r="D12725" s="4">
        <v>5</v>
      </c>
      <c r="E12725">
        <v>13</v>
      </c>
      <c r="F12725" t="str">
        <f t="shared" si="399"/>
        <v>21-4-0</v>
      </c>
    </row>
    <row r="12726" spans="1:6" x14ac:dyDescent="0.3">
      <c r="A12726">
        <v>2010</v>
      </c>
      <c r="B12726" t="s">
        <v>2917</v>
      </c>
      <c r="C12726" t="str">
        <f t="shared" si="398"/>
        <v>2010-Atletico/MG-21-4-0</v>
      </c>
      <c r="D12726" s="4">
        <v>4</v>
      </c>
      <c r="E12726">
        <v>14</v>
      </c>
      <c r="F12726" t="str">
        <f t="shared" si="399"/>
        <v>21-4-0</v>
      </c>
    </row>
    <row r="12727" spans="1:6" x14ac:dyDescent="0.3">
      <c r="A12727">
        <v>2010</v>
      </c>
      <c r="B12727" t="s">
        <v>394</v>
      </c>
      <c r="C12727" t="str">
        <f t="shared" si="398"/>
        <v>2010-Atletico/PR-21-4-0</v>
      </c>
      <c r="D12727" s="4">
        <v>8</v>
      </c>
      <c r="E12727">
        <v>28</v>
      </c>
      <c r="F12727" t="str">
        <f t="shared" si="399"/>
        <v>21-4-0</v>
      </c>
    </row>
    <row r="12728" spans="1:6" x14ac:dyDescent="0.3">
      <c r="A12728">
        <v>2010</v>
      </c>
      <c r="B12728" t="s">
        <v>3865</v>
      </c>
      <c r="C12728" t="str">
        <f t="shared" si="398"/>
        <v>2010-Avai/SC-21-4-0</v>
      </c>
      <c r="D12728" s="4">
        <v>2</v>
      </c>
      <c r="E12728">
        <v>24</v>
      </c>
      <c r="F12728" t="str">
        <f t="shared" si="399"/>
        <v>21-4-0</v>
      </c>
    </row>
    <row r="12729" spans="1:6" x14ac:dyDescent="0.3">
      <c r="A12729">
        <v>2010</v>
      </c>
      <c r="B12729" t="s">
        <v>395</v>
      </c>
      <c r="C12729" t="str">
        <f t="shared" si="398"/>
        <v>2010-Botafogo/RJ-21-4-0</v>
      </c>
      <c r="D12729" s="4">
        <v>2</v>
      </c>
      <c r="E12729">
        <v>27</v>
      </c>
      <c r="F12729" t="str">
        <f t="shared" si="399"/>
        <v>21-4-0</v>
      </c>
    </row>
    <row r="12730" spans="1:6" x14ac:dyDescent="0.3">
      <c r="A12730">
        <v>2010</v>
      </c>
      <c r="B12730" t="s">
        <v>4303</v>
      </c>
      <c r="C12730" t="str">
        <f t="shared" si="398"/>
        <v>2010-Ceara/CE-21-4-0</v>
      </c>
      <c r="D12730" s="4">
        <v>1</v>
      </c>
      <c r="E12730">
        <v>25</v>
      </c>
      <c r="F12730" t="str">
        <f t="shared" si="399"/>
        <v>21-4-0</v>
      </c>
    </row>
    <row r="12731" spans="1:6" x14ac:dyDescent="0.3">
      <c r="A12731">
        <v>2010</v>
      </c>
      <c r="B12731" t="s">
        <v>396</v>
      </c>
      <c r="C12731" t="str">
        <f t="shared" si="398"/>
        <v>2010-Corinthians/SP-21-4-0</v>
      </c>
      <c r="D12731" s="4">
        <v>6</v>
      </c>
      <c r="E12731">
        <v>31</v>
      </c>
      <c r="F12731" t="str">
        <f t="shared" si="399"/>
        <v>21-4-0</v>
      </c>
    </row>
    <row r="12732" spans="1:6" x14ac:dyDescent="0.3">
      <c r="A12732">
        <v>2010</v>
      </c>
      <c r="B12732" t="s">
        <v>397</v>
      </c>
      <c r="C12732" t="str">
        <f t="shared" si="398"/>
        <v>2010-Cruzeiro/MG-21-4-0</v>
      </c>
      <c r="D12732" s="4">
        <v>10</v>
      </c>
      <c r="E12732">
        <v>34</v>
      </c>
      <c r="F12732" t="str">
        <f t="shared" si="399"/>
        <v>21-4-0</v>
      </c>
    </row>
    <row r="12733" spans="1:6" x14ac:dyDescent="0.3">
      <c r="A12733">
        <v>2010</v>
      </c>
      <c r="B12733" t="s">
        <v>399</v>
      </c>
      <c r="C12733" t="str">
        <f t="shared" si="398"/>
        <v>2010-Flamengo/RJ-21-4-0</v>
      </c>
      <c r="D12733" s="4">
        <v>1</v>
      </c>
      <c r="E12733">
        <v>17</v>
      </c>
      <c r="F12733" t="str">
        <f t="shared" si="399"/>
        <v>21-4-0</v>
      </c>
    </row>
    <row r="12734" spans="1:6" x14ac:dyDescent="0.3">
      <c r="A12734">
        <v>2010</v>
      </c>
      <c r="B12734" t="s">
        <v>400</v>
      </c>
      <c r="C12734" t="str">
        <f t="shared" si="398"/>
        <v>2010-Fluminense/RJ-21-4-0</v>
      </c>
      <c r="D12734" s="4">
        <v>5</v>
      </c>
      <c r="E12734">
        <v>21</v>
      </c>
      <c r="F12734" t="str">
        <f t="shared" si="399"/>
        <v>21-4-0</v>
      </c>
    </row>
    <row r="12735" spans="1:6" x14ac:dyDescent="0.3">
      <c r="A12735">
        <v>2010</v>
      </c>
      <c r="B12735" t="s">
        <v>402</v>
      </c>
      <c r="C12735" t="str">
        <f t="shared" si="398"/>
        <v>2010-Goias/GO-21-4-0</v>
      </c>
      <c r="D12735" s="4">
        <v>3</v>
      </c>
      <c r="E12735">
        <v>14</v>
      </c>
      <c r="F12735" t="str">
        <f t="shared" si="399"/>
        <v>21-4-0</v>
      </c>
    </row>
    <row r="12736" spans="1:6" x14ac:dyDescent="0.3">
      <c r="A12736">
        <v>2010</v>
      </c>
      <c r="B12736" t="s">
        <v>4304</v>
      </c>
      <c r="C12736" t="str">
        <f t="shared" si="398"/>
        <v>2010-Gremio Prudente/SP-21-4-0</v>
      </c>
      <c r="D12736" s="4">
        <v>2</v>
      </c>
      <c r="E12736">
        <v>11</v>
      </c>
      <c r="F12736" t="str">
        <f t="shared" si="399"/>
        <v>21-4-0</v>
      </c>
    </row>
    <row r="12737" spans="1:6" x14ac:dyDescent="0.3">
      <c r="A12737">
        <v>2010</v>
      </c>
      <c r="B12737" t="s">
        <v>403</v>
      </c>
      <c r="C12737" t="str">
        <f t="shared" si="398"/>
        <v>2010-Gremio/RS-21-4-0</v>
      </c>
      <c r="D12737" s="4">
        <v>8</v>
      </c>
      <c r="E12737">
        <v>23</v>
      </c>
      <c r="F12737" t="str">
        <f t="shared" si="399"/>
        <v>21-4-0</v>
      </c>
    </row>
    <row r="12738" spans="1:6" x14ac:dyDescent="0.3">
      <c r="A12738">
        <v>2010</v>
      </c>
      <c r="B12738" t="s">
        <v>4305</v>
      </c>
      <c r="C12738" t="str">
        <f t="shared" si="398"/>
        <v>2010-Guarani/SP-21-4-0</v>
      </c>
      <c r="D12738" s="4">
        <v>6</v>
      </c>
      <c r="E12738">
        <v>21</v>
      </c>
      <c r="F12738" t="str">
        <f t="shared" si="399"/>
        <v>21-4-0</v>
      </c>
    </row>
    <row r="12739" spans="1:6" x14ac:dyDescent="0.3">
      <c r="A12739">
        <v>2010</v>
      </c>
      <c r="B12739" t="s">
        <v>404</v>
      </c>
      <c r="C12739" t="str">
        <f t="shared" ref="C12739:C12802" si="400">A12739&amp;"-"&amp;B12739</f>
        <v>2010-Internacional/RS-21-4-0</v>
      </c>
      <c r="D12739" s="4">
        <v>5</v>
      </c>
      <c r="E12739">
        <v>25</v>
      </c>
      <c r="F12739" t="str">
        <f t="shared" ref="F12739:F12802" si="401">RIGHT(B12739,LEN(C12739)-FIND("-",C12739,6))</f>
        <v>21-4-0</v>
      </c>
    </row>
    <row r="12740" spans="1:6" x14ac:dyDescent="0.3">
      <c r="A12740">
        <v>2010</v>
      </c>
      <c r="B12740" t="s">
        <v>405</v>
      </c>
      <c r="C12740" t="str">
        <f t="shared" si="400"/>
        <v>2010-Palmeiras/SP-21-4-0</v>
      </c>
      <c r="D12740" s="4">
        <v>5</v>
      </c>
      <c r="E12740">
        <v>15</v>
      </c>
      <c r="F12740" t="str">
        <f t="shared" si="401"/>
        <v>21-4-0</v>
      </c>
    </row>
    <row r="12741" spans="1:6" x14ac:dyDescent="0.3">
      <c r="A12741">
        <v>2010</v>
      </c>
      <c r="B12741" t="s">
        <v>409</v>
      </c>
      <c r="C12741" t="str">
        <f t="shared" si="400"/>
        <v>2010-Santos/SP-21-4-0</v>
      </c>
      <c r="D12741" s="4">
        <v>6</v>
      </c>
      <c r="E12741">
        <v>27</v>
      </c>
      <c r="F12741" t="str">
        <f t="shared" si="401"/>
        <v>21-4-0</v>
      </c>
    </row>
    <row r="12742" spans="1:6" x14ac:dyDescent="0.3">
      <c r="A12742">
        <v>2010</v>
      </c>
      <c r="B12742" t="s">
        <v>410</v>
      </c>
      <c r="C12742" t="str">
        <f t="shared" si="400"/>
        <v>2010-Sao Paulo/SP-21-4-0</v>
      </c>
      <c r="D12742" s="4">
        <v>10</v>
      </c>
      <c r="E12742">
        <v>24</v>
      </c>
      <c r="F12742" t="str">
        <f t="shared" si="401"/>
        <v>21-4-0</v>
      </c>
    </row>
    <row r="12743" spans="1:6" x14ac:dyDescent="0.3">
      <c r="A12743">
        <v>2010</v>
      </c>
      <c r="B12743" t="s">
        <v>411</v>
      </c>
      <c r="C12743" t="str">
        <f t="shared" si="400"/>
        <v>2010-Vasco/RJ-21-4-0</v>
      </c>
      <c r="D12743" s="4">
        <v>8</v>
      </c>
      <c r="E12743">
        <v>14</v>
      </c>
      <c r="F12743" t="str">
        <f t="shared" si="401"/>
        <v>21-4-0</v>
      </c>
    </row>
    <row r="12744" spans="1:6" x14ac:dyDescent="0.3">
      <c r="A12744">
        <v>2010</v>
      </c>
      <c r="B12744" t="s">
        <v>3399</v>
      </c>
      <c r="C12744" t="str">
        <f t="shared" si="400"/>
        <v>2010-Vitoria/BA-21-4-0</v>
      </c>
      <c r="D12744" s="4">
        <v>2</v>
      </c>
      <c r="E12744">
        <v>18</v>
      </c>
      <c r="F12744" t="str">
        <f t="shared" si="401"/>
        <v>21-4-0</v>
      </c>
    </row>
    <row r="12745" spans="1:6" x14ac:dyDescent="0.3">
      <c r="A12745">
        <v>2010</v>
      </c>
      <c r="B12745" t="s">
        <v>4306</v>
      </c>
      <c r="C12745" t="str">
        <f t="shared" si="400"/>
        <v>2010-Atletico/GO-21-4-1</v>
      </c>
      <c r="D12745" s="4">
        <v>7</v>
      </c>
      <c r="E12745">
        <v>14</v>
      </c>
      <c r="F12745" t="str">
        <f t="shared" si="401"/>
        <v>21-4-1</v>
      </c>
    </row>
    <row r="12746" spans="1:6" x14ac:dyDescent="0.3">
      <c r="A12746">
        <v>2010</v>
      </c>
      <c r="B12746" t="s">
        <v>2920</v>
      </c>
      <c r="C12746" t="str">
        <f t="shared" si="400"/>
        <v>2010-Atletico/MG-21-4-1</v>
      </c>
      <c r="D12746" s="4">
        <v>3</v>
      </c>
      <c r="E12746">
        <v>13</v>
      </c>
      <c r="F12746" t="str">
        <f t="shared" si="401"/>
        <v>21-4-1</v>
      </c>
    </row>
    <row r="12747" spans="1:6" x14ac:dyDescent="0.3">
      <c r="A12747">
        <v>2010</v>
      </c>
      <c r="B12747" t="s">
        <v>412</v>
      </c>
      <c r="C12747" t="str">
        <f t="shared" si="400"/>
        <v>2010-Atletico/PR-21-4-1</v>
      </c>
      <c r="D12747" s="4">
        <v>10</v>
      </c>
      <c r="E12747">
        <v>20</v>
      </c>
      <c r="F12747" t="str">
        <f t="shared" si="401"/>
        <v>21-4-1</v>
      </c>
    </row>
    <row r="12748" spans="1:6" x14ac:dyDescent="0.3">
      <c r="A12748">
        <v>2010</v>
      </c>
      <c r="B12748" t="s">
        <v>3866</v>
      </c>
      <c r="C12748" t="str">
        <f t="shared" si="400"/>
        <v>2010-Avai/SC-21-4-1</v>
      </c>
      <c r="D12748" s="4">
        <v>8</v>
      </c>
      <c r="E12748">
        <v>22</v>
      </c>
      <c r="F12748" t="str">
        <f t="shared" si="401"/>
        <v>21-4-1</v>
      </c>
    </row>
    <row r="12749" spans="1:6" x14ac:dyDescent="0.3">
      <c r="A12749">
        <v>2010</v>
      </c>
      <c r="B12749" t="s">
        <v>413</v>
      </c>
      <c r="C12749" t="str">
        <f t="shared" si="400"/>
        <v>2010-Botafogo/RJ-21-4-1</v>
      </c>
      <c r="D12749" s="4">
        <v>2</v>
      </c>
      <c r="E12749">
        <v>24</v>
      </c>
      <c r="F12749" t="str">
        <f t="shared" si="401"/>
        <v>21-4-1</v>
      </c>
    </row>
    <row r="12750" spans="1:6" x14ac:dyDescent="0.3">
      <c r="A12750">
        <v>2010</v>
      </c>
      <c r="B12750" t="s">
        <v>4307</v>
      </c>
      <c r="C12750" t="str">
        <f t="shared" si="400"/>
        <v>2010-Ceara/CE-21-4-1</v>
      </c>
      <c r="D12750" s="4">
        <v>1</v>
      </c>
      <c r="E12750">
        <v>26</v>
      </c>
      <c r="F12750" t="str">
        <f t="shared" si="401"/>
        <v>21-4-1</v>
      </c>
    </row>
    <row r="12751" spans="1:6" x14ac:dyDescent="0.3">
      <c r="A12751">
        <v>2010</v>
      </c>
      <c r="B12751" t="s">
        <v>414</v>
      </c>
      <c r="C12751" t="str">
        <f t="shared" si="400"/>
        <v>2010-Corinthians/SP-21-4-1</v>
      </c>
      <c r="D12751" s="4">
        <v>6</v>
      </c>
      <c r="E12751">
        <v>31</v>
      </c>
      <c r="F12751" t="str">
        <f t="shared" si="401"/>
        <v>21-4-1</v>
      </c>
    </row>
    <row r="12752" spans="1:6" x14ac:dyDescent="0.3">
      <c r="A12752">
        <v>2010</v>
      </c>
      <c r="B12752" t="s">
        <v>415</v>
      </c>
      <c r="C12752" t="str">
        <f t="shared" si="400"/>
        <v>2010-Cruzeiro/MG-21-4-1</v>
      </c>
      <c r="D12752" s="4">
        <v>10</v>
      </c>
      <c r="E12752">
        <v>34</v>
      </c>
      <c r="F12752" t="str">
        <f t="shared" si="401"/>
        <v>21-4-1</v>
      </c>
    </row>
    <row r="12753" spans="1:6" x14ac:dyDescent="0.3">
      <c r="A12753">
        <v>2010</v>
      </c>
      <c r="B12753" t="s">
        <v>417</v>
      </c>
      <c r="C12753" t="str">
        <f t="shared" si="400"/>
        <v>2010-Flamengo/RJ-21-4-1</v>
      </c>
      <c r="D12753" s="4">
        <v>2</v>
      </c>
      <c r="E12753">
        <v>18</v>
      </c>
      <c r="F12753" t="str">
        <f t="shared" si="401"/>
        <v>21-4-1</v>
      </c>
    </row>
    <row r="12754" spans="1:6" x14ac:dyDescent="0.3">
      <c r="A12754">
        <v>2010</v>
      </c>
      <c r="B12754" t="s">
        <v>418</v>
      </c>
      <c r="C12754" t="str">
        <f t="shared" si="400"/>
        <v>2010-Fluminense/RJ-21-4-1</v>
      </c>
      <c r="D12754" s="4">
        <v>5</v>
      </c>
      <c r="E12754">
        <v>41</v>
      </c>
      <c r="F12754" t="str">
        <f t="shared" si="401"/>
        <v>21-4-1</v>
      </c>
    </row>
    <row r="12755" spans="1:6" x14ac:dyDescent="0.3">
      <c r="A12755">
        <v>2010</v>
      </c>
      <c r="B12755" t="s">
        <v>420</v>
      </c>
      <c r="C12755" t="str">
        <f t="shared" si="400"/>
        <v>2010-Goias/GO-21-4-1</v>
      </c>
      <c r="D12755" s="4">
        <v>0</v>
      </c>
      <c r="E12755">
        <v>13</v>
      </c>
      <c r="F12755" t="str">
        <f t="shared" si="401"/>
        <v>21-4-1</v>
      </c>
    </row>
    <row r="12756" spans="1:6" x14ac:dyDescent="0.3">
      <c r="A12756">
        <v>2010</v>
      </c>
      <c r="B12756" t="s">
        <v>4308</v>
      </c>
      <c r="C12756" t="str">
        <f t="shared" si="400"/>
        <v>2010-Gremio Prudente/SP-21-4-1</v>
      </c>
      <c r="D12756" s="4">
        <v>1</v>
      </c>
      <c r="E12756">
        <v>16</v>
      </c>
      <c r="F12756" t="str">
        <f t="shared" si="401"/>
        <v>21-4-1</v>
      </c>
    </row>
    <row r="12757" spans="1:6" x14ac:dyDescent="0.3">
      <c r="A12757">
        <v>2010</v>
      </c>
      <c r="B12757" t="s">
        <v>421</v>
      </c>
      <c r="C12757" t="str">
        <f t="shared" si="400"/>
        <v>2010-Gremio/RS-21-4-1</v>
      </c>
      <c r="D12757" s="4">
        <v>5</v>
      </c>
      <c r="E12757">
        <v>19</v>
      </c>
      <c r="F12757" t="str">
        <f t="shared" si="401"/>
        <v>21-4-1</v>
      </c>
    </row>
    <row r="12758" spans="1:6" x14ac:dyDescent="0.3">
      <c r="A12758">
        <v>2010</v>
      </c>
      <c r="B12758" t="s">
        <v>4309</v>
      </c>
      <c r="C12758" t="str">
        <f t="shared" si="400"/>
        <v>2010-Guarani/SP-21-4-1</v>
      </c>
      <c r="D12758" s="4">
        <v>4.5999999999999996</v>
      </c>
      <c r="E12758">
        <v>14</v>
      </c>
      <c r="F12758" t="str">
        <f t="shared" si="401"/>
        <v>21-4-1</v>
      </c>
    </row>
    <row r="12759" spans="1:6" x14ac:dyDescent="0.3">
      <c r="A12759">
        <v>2010</v>
      </c>
      <c r="B12759" t="s">
        <v>422</v>
      </c>
      <c r="C12759" t="str">
        <f t="shared" si="400"/>
        <v>2010-Internacional/RS-21-4-1</v>
      </c>
      <c r="D12759" s="4">
        <v>7</v>
      </c>
      <c r="E12759">
        <v>31</v>
      </c>
      <c r="F12759" t="str">
        <f t="shared" si="401"/>
        <v>21-4-1</v>
      </c>
    </row>
    <row r="12760" spans="1:6" x14ac:dyDescent="0.3">
      <c r="A12760">
        <v>2010</v>
      </c>
      <c r="B12760" t="s">
        <v>423</v>
      </c>
      <c r="C12760" t="str">
        <f t="shared" si="400"/>
        <v>2010-Palmeiras/SP-21-4-1</v>
      </c>
      <c r="D12760" s="4">
        <v>4</v>
      </c>
      <c r="E12760">
        <v>24</v>
      </c>
      <c r="F12760" t="str">
        <f t="shared" si="401"/>
        <v>21-4-1</v>
      </c>
    </row>
    <row r="12761" spans="1:6" x14ac:dyDescent="0.3">
      <c r="A12761">
        <v>2010</v>
      </c>
      <c r="B12761" t="s">
        <v>427</v>
      </c>
      <c r="C12761" t="str">
        <f t="shared" si="400"/>
        <v>2010-Santos/SP-21-4-1</v>
      </c>
      <c r="D12761" s="4">
        <v>3</v>
      </c>
      <c r="E12761">
        <v>27</v>
      </c>
      <c r="F12761" t="str">
        <f t="shared" si="401"/>
        <v>21-4-1</v>
      </c>
    </row>
    <row r="12762" spans="1:6" x14ac:dyDescent="0.3">
      <c r="A12762">
        <v>2010</v>
      </c>
      <c r="B12762" t="s">
        <v>428</v>
      </c>
      <c r="C12762" t="str">
        <f t="shared" si="400"/>
        <v>2010-Sao Paulo/SP-21-4-1</v>
      </c>
      <c r="D12762" s="4">
        <v>8</v>
      </c>
      <c r="E12762">
        <v>21</v>
      </c>
      <c r="F12762" t="str">
        <f t="shared" si="401"/>
        <v>21-4-1</v>
      </c>
    </row>
    <row r="12763" spans="1:6" x14ac:dyDescent="0.3">
      <c r="A12763">
        <v>2010</v>
      </c>
      <c r="B12763" t="s">
        <v>429</v>
      </c>
      <c r="C12763" t="str">
        <f t="shared" si="400"/>
        <v>2010-Vasco/RJ-21-4-1</v>
      </c>
      <c r="D12763" s="4">
        <v>8</v>
      </c>
      <c r="E12763">
        <v>12</v>
      </c>
      <c r="F12763" t="str">
        <f t="shared" si="401"/>
        <v>21-4-1</v>
      </c>
    </row>
    <row r="12764" spans="1:6" x14ac:dyDescent="0.3">
      <c r="A12764">
        <v>2010</v>
      </c>
      <c r="B12764" t="s">
        <v>3402</v>
      </c>
      <c r="C12764" t="str">
        <f t="shared" si="400"/>
        <v>2010-Vitoria/BA-21-4-1</v>
      </c>
      <c r="D12764" s="4">
        <v>2</v>
      </c>
      <c r="E12764">
        <v>25</v>
      </c>
      <c r="F12764" t="str">
        <f t="shared" si="401"/>
        <v>21-4-1</v>
      </c>
    </row>
    <row r="12765" spans="1:6" x14ac:dyDescent="0.3">
      <c r="A12765">
        <v>2010</v>
      </c>
      <c r="B12765" t="s">
        <v>4310</v>
      </c>
      <c r="C12765" t="str">
        <f t="shared" si="400"/>
        <v>2010-Atletico/GO-21-4-2</v>
      </c>
      <c r="D12765" s="4">
        <v>5</v>
      </c>
      <c r="E12765">
        <v>14</v>
      </c>
      <c r="F12765" t="str">
        <f t="shared" si="401"/>
        <v>21-4-2</v>
      </c>
    </row>
    <row r="12766" spans="1:6" x14ac:dyDescent="0.3">
      <c r="A12766">
        <v>2010</v>
      </c>
      <c r="B12766" t="s">
        <v>2923</v>
      </c>
      <c r="C12766" t="str">
        <f t="shared" si="400"/>
        <v>2010-Atletico/MG-21-4-2</v>
      </c>
      <c r="D12766" s="4">
        <v>4</v>
      </c>
      <c r="E12766">
        <v>13</v>
      </c>
      <c r="F12766" t="str">
        <f t="shared" si="401"/>
        <v>21-4-2</v>
      </c>
    </row>
    <row r="12767" spans="1:6" x14ac:dyDescent="0.3">
      <c r="A12767">
        <v>2010</v>
      </c>
      <c r="B12767" t="s">
        <v>430</v>
      </c>
      <c r="C12767" t="str">
        <f t="shared" si="400"/>
        <v>2010-Atletico/PR-21-4-2</v>
      </c>
      <c r="D12767" s="4">
        <v>10</v>
      </c>
      <c r="E12767">
        <v>23</v>
      </c>
      <c r="F12767" t="str">
        <f t="shared" si="401"/>
        <v>21-4-2</v>
      </c>
    </row>
    <row r="12768" spans="1:6" x14ac:dyDescent="0.3">
      <c r="A12768">
        <v>2010</v>
      </c>
      <c r="B12768" t="s">
        <v>3867</v>
      </c>
      <c r="C12768" t="str">
        <f t="shared" si="400"/>
        <v>2010-Avai/SC-21-4-2</v>
      </c>
      <c r="D12768" s="4">
        <v>1</v>
      </c>
      <c r="E12768">
        <v>12</v>
      </c>
      <c r="F12768" t="str">
        <f t="shared" si="401"/>
        <v>21-4-2</v>
      </c>
    </row>
    <row r="12769" spans="1:6" x14ac:dyDescent="0.3">
      <c r="A12769">
        <v>2010</v>
      </c>
      <c r="B12769" t="s">
        <v>431</v>
      </c>
      <c r="C12769" t="str">
        <f t="shared" si="400"/>
        <v>2010-Botafogo/RJ-21-4-2</v>
      </c>
      <c r="D12769" s="4">
        <v>9</v>
      </c>
      <c r="E12769">
        <v>33</v>
      </c>
      <c r="F12769" t="str">
        <f t="shared" si="401"/>
        <v>21-4-2</v>
      </c>
    </row>
    <row r="12770" spans="1:6" x14ac:dyDescent="0.3">
      <c r="A12770">
        <v>2010</v>
      </c>
      <c r="B12770" t="s">
        <v>4311</v>
      </c>
      <c r="C12770" t="str">
        <f t="shared" si="400"/>
        <v>2010-Ceara/CE-21-4-2</v>
      </c>
      <c r="D12770" s="4">
        <v>4</v>
      </c>
      <c r="E12770">
        <v>29</v>
      </c>
      <c r="F12770" t="str">
        <f t="shared" si="401"/>
        <v>21-4-2</v>
      </c>
    </row>
    <row r="12771" spans="1:6" x14ac:dyDescent="0.3">
      <c r="A12771">
        <v>2010</v>
      </c>
      <c r="B12771" t="s">
        <v>432</v>
      </c>
      <c r="C12771" t="str">
        <f t="shared" si="400"/>
        <v>2010-Corinthians/SP-21-4-2</v>
      </c>
      <c r="D12771" s="4">
        <v>6</v>
      </c>
      <c r="E12771">
        <v>28</v>
      </c>
      <c r="F12771" t="str">
        <f t="shared" si="401"/>
        <v>21-4-2</v>
      </c>
    </row>
    <row r="12772" spans="1:6" x14ac:dyDescent="0.3">
      <c r="A12772">
        <v>2010</v>
      </c>
      <c r="B12772" t="s">
        <v>433</v>
      </c>
      <c r="C12772" t="str">
        <f t="shared" si="400"/>
        <v>2010-Cruzeiro/MG-21-4-2</v>
      </c>
      <c r="D12772" s="4">
        <v>7</v>
      </c>
      <c r="E12772">
        <v>32</v>
      </c>
      <c r="F12772" t="str">
        <f t="shared" si="401"/>
        <v>21-4-2</v>
      </c>
    </row>
    <row r="12773" spans="1:6" x14ac:dyDescent="0.3">
      <c r="A12773">
        <v>2010</v>
      </c>
      <c r="B12773" t="s">
        <v>435</v>
      </c>
      <c r="C12773" t="str">
        <f t="shared" si="400"/>
        <v>2010-Flamengo/RJ-21-4-2</v>
      </c>
      <c r="D12773" s="4">
        <v>1</v>
      </c>
      <c r="E12773">
        <v>17</v>
      </c>
      <c r="F12773" t="str">
        <f t="shared" si="401"/>
        <v>21-4-2</v>
      </c>
    </row>
    <row r="12774" spans="1:6" x14ac:dyDescent="0.3">
      <c r="A12774">
        <v>2010</v>
      </c>
      <c r="B12774" t="s">
        <v>436</v>
      </c>
      <c r="C12774" t="str">
        <f t="shared" si="400"/>
        <v>2010-Fluminense/RJ-21-4-2</v>
      </c>
      <c r="D12774" s="4">
        <v>6</v>
      </c>
      <c r="E12774">
        <v>31</v>
      </c>
      <c r="F12774" t="str">
        <f t="shared" si="401"/>
        <v>21-4-2</v>
      </c>
    </row>
    <row r="12775" spans="1:6" x14ac:dyDescent="0.3">
      <c r="A12775">
        <v>2010</v>
      </c>
      <c r="B12775" t="s">
        <v>438</v>
      </c>
      <c r="C12775" t="str">
        <f t="shared" si="400"/>
        <v>2010-Goias/GO-21-4-2</v>
      </c>
      <c r="D12775" s="4">
        <v>0</v>
      </c>
      <c r="E12775">
        <v>13</v>
      </c>
      <c r="F12775" t="str">
        <f t="shared" si="401"/>
        <v>21-4-2</v>
      </c>
    </row>
    <row r="12776" spans="1:6" x14ac:dyDescent="0.3">
      <c r="A12776">
        <v>2010</v>
      </c>
      <c r="B12776" t="s">
        <v>4312</v>
      </c>
      <c r="C12776" t="str">
        <f t="shared" si="400"/>
        <v>2010-Gremio Prudente/SP-21-4-2</v>
      </c>
      <c r="D12776" s="4">
        <v>2</v>
      </c>
      <c r="E12776">
        <v>11</v>
      </c>
      <c r="F12776" t="str">
        <f t="shared" si="401"/>
        <v>21-4-2</v>
      </c>
    </row>
    <row r="12777" spans="1:6" x14ac:dyDescent="0.3">
      <c r="A12777">
        <v>2010</v>
      </c>
      <c r="B12777" t="s">
        <v>439</v>
      </c>
      <c r="C12777" t="str">
        <f t="shared" si="400"/>
        <v>2010-Gremio/RS-21-4-2</v>
      </c>
      <c r="D12777" s="4">
        <v>7</v>
      </c>
      <c r="E12777">
        <v>18</v>
      </c>
      <c r="F12777" t="str">
        <f t="shared" si="401"/>
        <v>21-4-2</v>
      </c>
    </row>
    <row r="12778" spans="1:6" x14ac:dyDescent="0.3">
      <c r="A12778">
        <v>2010</v>
      </c>
      <c r="B12778" t="s">
        <v>4313</v>
      </c>
      <c r="C12778" t="str">
        <f t="shared" si="400"/>
        <v>2010-Guarani/SP-21-4-2</v>
      </c>
      <c r="D12778" s="4">
        <v>4</v>
      </c>
      <c r="E12778">
        <v>9</v>
      </c>
      <c r="F12778" t="str">
        <f t="shared" si="401"/>
        <v>21-4-2</v>
      </c>
    </row>
    <row r="12779" spans="1:6" x14ac:dyDescent="0.3">
      <c r="A12779">
        <v>2010</v>
      </c>
      <c r="B12779" t="s">
        <v>440</v>
      </c>
      <c r="C12779" t="str">
        <f t="shared" si="400"/>
        <v>2010-Internacional/RS-21-4-2</v>
      </c>
      <c r="D12779" s="4">
        <v>10</v>
      </c>
      <c r="E12779">
        <v>18</v>
      </c>
      <c r="F12779" t="str">
        <f t="shared" si="401"/>
        <v>21-4-2</v>
      </c>
    </row>
    <row r="12780" spans="1:6" x14ac:dyDescent="0.3">
      <c r="A12780">
        <v>2010</v>
      </c>
      <c r="B12780" t="s">
        <v>441</v>
      </c>
      <c r="C12780" t="str">
        <f t="shared" si="400"/>
        <v>2010-Palmeiras/SP-21-4-2</v>
      </c>
      <c r="D12780" s="4">
        <v>6</v>
      </c>
      <c r="E12780">
        <v>22</v>
      </c>
      <c r="F12780" t="str">
        <f t="shared" si="401"/>
        <v>21-4-2</v>
      </c>
    </row>
    <row r="12781" spans="1:6" x14ac:dyDescent="0.3">
      <c r="A12781">
        <v>2010</v>
      </c>
      <c r="B12781" t="s">
        <v>445</v>
      </c>
      <c r="C12781" t="str">
        <f t="shared" si="400"/>
        <v>2010-Santos/SP-21-4-2</v>
      </c>
      <c r="D12781" s="4">
        <v>10</v>
      </c>
      <c r="E12781">
        <v>37</v>
      </c>
      <c r="F12781" t="str">
        <f t="shared" si="401"/>
        <v>21-4-2</v>
      </c>
    </row>
    <row r="12782" spans="1:6" x14ac:dyDescent="0.3">
      <c r="A12782">
        <v>2010</v>
      </c>
      <c r="B12782" t="s">
        <v>446</v>
      </c>
      <c r="C12782" t="str">
        <f t="shared" si="400"/>
        <v>2010-Sao Paulo/SP-21-4-2</v>
      </c>
      <c r="D12782" s="4">
        <v>5</v>
      </c>
      <c r="E12782">
        <v>16</v>
      </c>
      <c r="F12782" t="str">
        <f t="shared" si="401"/>
        <v>21-4-2</v>
      </c>
    </row>
    <row r="12783" spans="1:6" x14ac:dyDescent="0.3">
      <c r="A12783">
        <v>2010</v>
      </c>
      <c r="B12783" t="s">
        <v>447</v>
      </c>
      <c r="C12783" t="str">
        <f t="shared" si="400"/>
        <v>2010-Vasco/RJ-21-4-2</v>
      </c>
      <c r="D12783" s="4">
        <v>6</v>
      </c>
      <c r="E12783">
        <v>25</v>
      </c>
      <c r="F12783" t="str">
        <f t="shared" si="401"/>
        <v>21-4-2</v>
      </c>
    </row>
    <row r="12784" spans="1:6" x14ac:dyDescent="0.3">
      <c r="A12784">
        <v>2010</v>
      </c>
      <c r="B12784" t="s">
        <v>3405</v>
      </c>
      <c r="C12784" t="str">
        <f t="shared" si="400"/>
        <v>2010-Vitoria/BA-21-4-2</v>
      </c>
      <c r="D12784" s="4">
        <v>5</v>
      </c>
      <c r="E12784">
        <v>17</v>
      </c>
      <c r="F12784" t="str">
        <f t="shared" si="401"/>
        <v>21-4-2</v>
      </c>
    </row>
    <row r="12785" spans="1:6" x14ac:dyDescent="0.3">
      <c r="A12785">
        <v>2010</v>
      </c>
      <c r="B12785" t="s">
        <v>4314</v>
      </c>
      <c r="C12785" t="str">
        <f t="shared" si="400"/>
        <v>2010-Atletico/GO-21-4-3</v>
      </c>
      <c r="D12785" s="4">
        <v>5</v>
      </c>
      <c r="E12785">
        <v>9</v>
      </c>
      <c r="F12785" t="str">
        <f t="shared" si="401"/>
        <v>21-4-3</v>
      </c>
    </row>
    <row r="12786" spans="1:6" x14ac:dyDescent="0.3">
      <c r="A12786">
        <v>2010</v>
      </c>
      <c r="B12786" t="s">
        <v>2926</v>
      </c>
      <c r="C12786" t="str">
        <f t="shared" si="400"/>
        <v>2010-Atletico/MG-21-4-3</v>
      </c>
      <c r="D12786" s="4">
        <v>4</v>
      </c>
      <c r="E12786">
        <v>14</v>
      </c>
      <c r="F12786" t="str">
        <f t="shared" si="401"/>
        <v>21-4-3</v>
      </c>
    </row>
    <row r="12787" spans="1:6" x14ac:dyDescent="0.3">
      <c r="A12787">
        <v>2010</v>
      </c>
      <c r="B12787" t="s">
        <v>448</v>
      </c>
      <c r="C12787" t="str">
        <f t="shared" si="400"/>
        <v>2010-Atletico/PR-21-4-3</v>
      </c>
      <c r="D12787" s="4">
        <v>7</v>
      </c>
      <c r="E12787">
        <v>14</v>
      </c>
      <c r="F12787" t="str">
        <f t="shared" si="401"/>
        <v>21-4-3</v>
      </c>
    </row>
    <row r="12788" spans="1:6" x14ac:dyDescent="0.3">
      <c r="A12788">
        <v>2010</v>
      </c>
      <c r="B12788" t="s">
        <v>3868</v>
      </c>
      <c r="C12788" t="str">
        <f t="shared" si="400"/>
        <v>2010-Avai/SC-21-4-3</v>
      </c>
      <c r="D12788" s="4">
        <v>4</v>
      </c>
      <c r="E12788">
        <v>22</v>
      </c>
      <c r="F12788" t="str">
        <f t="shared" si="401"/>
        <v>21-4-3</v>
      </c>
    </row>
    <row r="12789" spans="1:6" x14ac:dyDescent="0.3">
      <c r="A12789">
        <v>2010</v>
      </c>
      <c r="B12789" t="s">
        <v>449</v>
      </c>
      <c r="C12789" t="str">
        <f t="shared" si="400"/>
        <v>2010-Botafogo/RJ-21-4-3</v>
      </c>
      <c r="D12789" s="4">
        <v>9</v>
      </c>
      <c r="E12789">
        <v>26</v>
      </c>
      <c r="F12789" t="str">
        <f t="shared" si="401"/>
        <v>21-4-3</v>
      </c>
    </row>
    <row r="12790" spans="1:6" x14ac:dyDescent="0.3">
      <c r="A12790">
        <v>2010</v>
      </c>
      <c r="B12790" t="s">
        <v>4315</v>
      </c>
      <c r="C12790" t="str">
        <f t="shared" si="400"/>
        <v>2010-Ceara/CE-21-4-3</v>
      </c>
      <c r="D12790" s="4">
        <v>4</v>
      </c>
      <c r="E12790">
        <v>22</v>
      </c>
      <c r="F12790" t="str">
        <f t="shared" si="401"/>
        <v>21-4-3</v>
      </c>
    </row>
    <row r="12791" spans="1:6" x14ac:dyDescent="0.3">
      <c r="A12791">
        <v>2010</v>
      </c>
      <c r="B12791" t="s">
        <v>450</v>
      </c>
      <c r="C12791" t="str">
        <f t="shared" si="400"/>
        <v>2010-Corinthians/SP-21-4-3</v>
      </c>
      <c r="D12791" s="4">
        <v>6</v>
      </c>
      <c r="E12791">
        <v>31</v>
      </c>
      <c r="F12791" t="str">
        <f t="shared" si="401"/>
        <v>21-4-3</v>
      </c>
    </row>
    <row r="12792" spans="1:6" x14ac:dyDescent="0.3">
      <c r="A12792">
        <v>2010</v>
      </c>
      <c r="B12792" t="s">
        <v>451</v>
      </c>
      <c r="C12792" t="str">
        <f t="shared" si="400"/>
        <v>2010-Cruzeiro/MG-21-4-3</v>
      </c>
      <c r="D12792" s="4">
        <v>5</v>
      </c>
      <c r="E12792">
        <v>20</v>
      </c>
      <c r="F12792" t="str">
        <f t="shared" si="401"/>
        <v>21-4-3</v>
      </c>
    </row>
    <row r="12793" spans="1:6" x14ac:dyDescent="0.3">
      <c r="A12793">
        <v>2010</v>
      </c>
      <c r="B12793" t="s">
        <v>453</v>
      </c>
      <c r="C12793" t="str">
        <f t="shared" si="400"/>
        <v>2010-Flamengo/RJ-21-4-3</v>
      </c>
      <c r="D12793" s="4">
        <v>4</v>
      </c>
      <c r="E12793">
        <v>20</v>
      </c>
      <c r="F12793" t="str">
        <f t="shared" si="401"/>
        <v>21-4-3</v>
      </c>
    </row>
    <row r="12794" spans="1:6" x14ac:dyDescent="0.3">
      <c r="A12794">
        <v>2010</v>
      </c>
      <c r="B12794" t="s">
        <v>454</v>
      </c>
      <c r="C12794" t="str">
        <f t="shared" si="400"/>
        <v>2010-Fluminense/RJ-21-4-3</v>
      </c>
      <c r="D12794" s="4">
        <v>8</v>
      </c>
      <c r="E12794">
        <v>33</v>
      </c>
      <c r="F12794" t="str">
        <f t="shared" si="401"/>
        <v>21-4-3</v>
      </c>
    </row>
    <row r="12795" spans="1:6" x14ac:dyDescent="0.3">
      <c r="A12795">
        <v>2010</v>
      </c>
      <c r="B12795" t="s">
        <v>456</v>
      </c>
      <c r="C12795" t="str">
        <f t="shared" si="400"/>
        <v>2010-Goias/GO-21-4-3</v>
      </c>
      <c r="D12795" s="4">
        <v>0</v>
      </c>
      <c r="E12795">
        <v>14</v>
      </c>
      <c r="F12795" t="str">
        <f t="shared" si="401"/>
        <v>21-4-3</v>
      </c>
    </row>
    <row r="12796" spans="1:6" x14ac:dyDescent="0.3">
      <c r="A12796">
        <v>2010</v>
      </c>
      <c r="B12796" t="s">
        <v>4316</v>
      </c>
      <c r="C12796" t="str">
        <f t="shared" si="400"/>
        <v>2010-Gremio Prudente/SP-21-4-3</v>
      </c>
      <c r="D12796" s="4">
        <v>5</v>
      </c>
      <c r="E12796">
        <v>19</v>
      </c>
      <c r="F12796" t="str">
        <f t="shared" si="401"/>
        <v>21-4-3</v>
      </c>
    </row>
    <row r="12797" spans="1:6" x14ac:dyDescent="0.3">
      <c r="A12797">
        <v>2010</v>
      </c>
      <c r="B12797" t="s">
        <v>457</v>
      </c>
      <c r="C12797" t="str">
        <f t="shared" si="400"/>
        <v>2010-Gremio/RS-21-4-3</v>
      </c>
      <c r="D12797" s="4">
        <v>3</v>
      </c>
      <c r="E12797">
        <v>7</v>
      </c>
      <c r="F12797" t="str">
        <f t="shared" si="401"/>
        <v>21-4-3</v>
      </c>
    </row>
    <row r="12798" spans="1:6" x14ac:dyDescent="0.3">
      <c r="A12798">
        <v>2010</v>
      </c>
      <c r="B12798" t="s">
        <v>4317</v>
      </c>
      <c r="C12798" t="str">
        <f t="shared" si="400"/>
        <v>2010-Guarani/SP-21-4-3</v>
      </c>
      <c r="D12798" s="4">
        <v>7</v>
      </c>
      <c r="E12798">
        <v>15</v>
      </c>
      <c r="F12798" t="str">
        <f t="shared" si="401"/>
        <v>21-4-3</v>
      </c>
    </row>
    <row r="12799" spans="1:6" x14ac:dyDescent="0.3">
      <c r="A12799">
        <v>2010</v>
      </c>
      <c r="B12799" t="s">
        <v>458</v>
      </c>
      <c r="C12799" t="str">
        <f t="shared" si="400"/>
        <v>2010-Internacional/RS-21-4-3</v>
      </c>
      <c r="D12799" s="4">
        <v>8</v>
      </c>
      <c r="E12799">
        <v>24</v>
      </c>
      <c r="F12799" t="str">
        <f t="shared" si="401"/>
        <v>21-4-3</v>
      </c>
    </row>
    <row r="12800" spans="1:6" x14ac:dyDescent="0.3">
      <c r="A12800">
        <v>2010</v>
      </c>
      <c r="B12800" t="s">
        <v>459</v>
      </c>
      <c r="C12800" t="str">
        <f t="shared" si="400"/>
        <v>2010-Palmeiras/SP-21-4-3</v>
      </c>
      <c r="D12800" s="4">
        <v>5</v>
      </c>
      <c r="E12800">
        <v>20</v>
      </c>
      <c r="F12800" t="str">
        <f t="shared" si="401"/>
        <v>21-4-3</v>
      </c>
    </row>
    <row r="12801" spans="1:6" x14ac:dyDescent="0.3">
      <c r="A12801">
        <v>2010</v>
      </c>
      <c r="B12801" t="s">
        <v>463</v>
      </c>
      <c r="C12801" t="str">
        <f t="shared" si="400"/>
        <v>2010-Santos/SP-21-4-3</v>
      </c>
      <c r="D12801" s="4">
        <v>12</v>
      </c>
      <c r="E12801">
        <v>37</v>
      </c>
      <c r="F12801" t="str">
        <f t="shared" si="401"/>
        <v>21-4-3</v>
      </c>
    </row>
    <row r="12802" spans="1:6" x14ac:dyDescent="0.3">
      <c r="A12802">
        <v>2010</v>
      </c>
      <c r="B12802" t="s">
        <v>464</v>
      </c>
      <c r="C12802" t="str">
        <f t="shared" si="400"/>
        <v>2010-Sao Paulo/SP-21-4-3</v>
      </c>
      <c r="D12802" s="4">
        <v>3</v>
      </c>
      <c r="E12802">
        <v>18</v>
      </c>
      <c r="F12802" t="str">
        <f t="shared" si="401"/>
        <v>21-4-3</v>
      </c>
    </row>
    <row r="12803" spans="1:6" x14ac:dyDescent="0.3">
      <c r="A12803">
        <v>2010</v>
      </c>
      <c r="B12803" t="s">
        <v>465</v>
      </c>
      <c r="C12803" t="str">
        <f t="shared" ref="C12803:C12866" si="402">A12803&amp;"-"&amp;B12803</f>
        <v>2010-Vasco/RJ-21-4-3</v>
      </c>
      <c r="D12803" s="4">
        <v>6</v>
      </c>
      <c r="E12803">
        <v>23</v>
      </c>
      <c r="F12803" t="str">
        <f t="shared" ref="F12803:F12866" si="403">RIGHT(B12803,LEN(C12803)-FIND("-",C12803,6))</f>
        <v>21-4-3</v>
      </c>
    </row>
    <row r="12804" spans="1:6" x14ac:dyDescent="0.3">
      <c r="A12804">
        <v>2010</v>
      </c>
      <c r="B12804" t="s">
        <v>3408</v>
      </c>
      <c r="C12804" t="str">
        <f t="shared" si="402"/>
        <v>2010-Vitoria/BA-21-4-3</v>
      </c>
      <c r="D12804" s="4">
        <v>2</v>
      </c>
      <c r="E12804">
        <v>18</v>
      </c>
      <c r="F12804" t="str">
        <f t="shared" si="403"/>
        <v>21-4-3</v>
      </c>
    </row>
    <row r="12805" spans="1:6" x14ac:dyDescent="0.3">
      <c r="A12805">
        <v>2010</v>
      </c>
      <c r="B12805" t="s">
        <v>4318</v>
      </c>
      <c r="C12805" t="str">
        <f t="shared" si="402"/>
        <v>2010-Atletico/GO-21-5-0</v>
      </c>
      <c r="D12805" s="4">
        <v>7</v>
      </c>
      <c r="E12805">
        <v>17</v>
      </c>
      <c r="F12805" t="str">
        <f t="shared" si="403"/>
        <v>21-5-0</v>
      </c>
    </row>
    <row r="12806" spans="1:6" x14ac:dyDescent="0.3">
      <c r="A12806">
        <v>2010</v>
      </c>
      <c r="B12806" t="s">
        <v>2929</v>
      </c>
      <c r="C12806" t="str">
        <f t="shared" si="402"/>
        <v>2010-Atletico/MG-21-5-0</v>
      </c>
      <c r="D12806" s="4">
        <v>5</v>
      </c>
      <c r="E12806">
        <v>18</v>
      </c>
      <c r="F12806" t="str">
        <f t="shared" si="403"/>
        <v>21-5-0</v>
      </c>
    </row>
    <row r="12807" spans="1:6" x14ac:dyDescent="0.3">
      <c r="A12807">
        <v>2010</v>
      </c>
      <c r="B12807" t="s">
        <v>466</v>
      </c>
      <c r="C12807" t="str">
        <f t="shared" si="402"/>
        <v>2010-Atletico/PR-21-5-0</v>
      </c>
      <c r="D12807" s="4">
        <v>11</v>
      </c>
      <c r="E12807">
        <v>28</v>
      </c>
      <c r="F12807" t="str">
        <f t="shared" si="403"/>
        <v>21-5-0</v>
      </c>
    </row>
    <row r="12808" spans="1:6" x14ac:dyDescent="0.3">
      <c r="A12808">
        <v>2010</v>
      </c>
      <c r="B12808" t="s">
        <v>3869</v>
      </c>
      <c r="C12808" t="str">
        <f t="shared" si="402"/>
        <v>2010-Avai/SC-21-5-0</v>
      </c>
      <c r="D12808" s="4">
        <v>2</v>
      </c>
      <c r="E12808">
        <v>17</v>
      </c>
      <c r="F12808" t="str">
        <f t="shared" si="403"/>
        <v>21-5-0</v>
      </c>
    </row>
    <row r="12809" spans="1:6" x14ac:dyDescent="0.3">
      <c r="A12809">
        <v>2010</v>
      </c>
      <c r="B12809" t="s">
        <v>467</v>
      </c>
      <c r="C12809" t="str">
        <f t="shared" si="402"/>
        <v>2010-Botafogo/RJ-21-5-0</v>
      </c>
      <c r="D12809" s="4">
        <v>10</v>
      </c>
      <c r="E12809">
        <v>34</v>
      </c>
      <c r="F12809" t="str">
        <f t="shared" si="403"/>
        <v>21-5-0</v>
      </c>
    </row>
    <row r="12810" spans="1:6" x14ac:dyDescent="0.3">
      <c r="A12810">
        <v>2010</v>
      </c>
      <c r="B12810" t="s">
        <v>4319</v>
      </c>
      <c r="C12810" t="str">
        <f t="shared" si="402"/>
        <v>2010-Ceara/CE-21-5-0</v>
      </c>
      <c r="D12810" s="4">
        <v>1</v>
      </c>
      <c r="E12810">
        <v>25</v>
      </c>
      <c r="F12810" t="str">
        <f t="shared" si="403"/>
        <v>21-5-0</v>
      </c>
    </row>
    <row r="12811" spans="1:6" x14ac:dyDescent="0.3">
      <c r="A12811">
        <v>2010</v>
      </c>
      <c r="B12811" t="s">
        <v>468</v>
      </c>
      <c r="C12811" t="str">
        <f t="shared" si="402"/>
        <v>2010-Corinthians/SP-21-5-0</v>
      </c>
      <c r="D12811" s="4">
        <v>7</v>
      </c>
      <c r="E12811">
        <v>38</v>
      </c>
      <c r="F12811" t="str">
        <f t="shared" si="403"/>
        <v>21-5-0</v>
      </c>
    </row>
    <row r="12812" spans="1:6" x14ac:dyDescent="0.3">
      <c r="A12812">
        <v>2010</v>
      </c>
      <c r="B12812" t="s">
        <v>469</v>
      </c>
      <c r="C12812" t="str">
        <f t="shared" si="402"/>
        <v>2010-Cruzeiro/MG-21-5-0</v>
      </c>
      <c r="D12812" s="4">
        <v>13</v>
      </c>
      <c r="E12812">
        <v>34</v>
      </c>
      <c r="F12812" t="str">
        <f t="shared" si="403"/>
        <v>21-5-0</v>
      </c>
    </row>
    <row r="12813" spans="1:6" x14ac:dyDescent="0.3">
      <c r="A12813">
        <v>2010</v>
      </c>
      <c r="B12813" t="s">
        <v>471</v>
      </c>
      <c r="C12813" t="str">
        <f t="shared" si="402"/>
        <v>2010-Flamengo/RJ-21-5-0</v>
      </c>
      <c r="D12813" s="4">
        <v>2</v>
      </c>
      <c r="E12813">
        <v>22</v>
      </c>
      <c r="F12813" t="str">
        <f t="shared" si="403"/>
        <v>21-5-0</v>
      </c>
    </row>
    <row r="12814" spans="1:6" x14ac:dyDescent="0.3">
      <c r="A12814">
        <v>2010</v>
      </c>
      <c r="B12814" t="s">
        <v>472</v>
      </c>
      <c r="C12814" t="str">
        <f t="shared" si="402"/>
        <v>2010-Fluminense/RJ-21-5-0</v>
      </c>
      <c r="D12814" s="4">
        <v>8</v>
      </c>
      <c r="E12814">
        <v>41</v>
      </c>
      <c r="F12814" t="str">
        <f t="shared" si="403"/>
        <v>21-5-0</v>
      </c>
    </row>
    <row r="12815" spans="1:6" x14ac:dyDescent="0.3">
      <c r="A12815">
        <v>2010</v>
      </c>
      <c r="B12815" t="s">
        <v>474</v>
      </c>
      <c r="C12815" t="str">
        <f t="shared" si="402"/>
        <v>2010-Goias/GO-21-5-0</v>
      </c>
      <c r="D12815" s="4">
        <v>3</v>
      </c>
      <c r="E12815">
        <v>16</v>
      </c>
      <c r="F12815" t="str">
        <f t="shared" si="403"/>
        <v>21-5-0</v>
      </c>
    </row>
    <row r="12816" spans="1:6" x14ac:dyDescent="0.3">
      <c r="A12816">
        <v>2010</v>
      </c>
      <c r="B12816" t="s">
        <v>4320</v>
      </c>
      <c r="C12816" t="str">
        <f t="shared" si="402"/>
        <v>2010-Gremio Prudente/SP-21-5-0</v>
      </c>
      <c r="D12816" s="4">
        <v>2</v>
      </c>
      <c r="E12816">
        <v>15</v>
      </c>
      <c r="F12816" t="str">
        <f t="shared" si="403"/>
        <v>21-5-0</v>
      </c>
    </row>
    <row r="12817" spans="1:6" x14ac:dyDescent="0.3">
      <c r="A12817">
        <v>2010</v>
      </c>
      <c r="B12817" t="s">
        <v>475</v>
      </c>
      <c r="C12817" t="str">
        <f t="shared" si="402"/>
        <v>2010-Gremio/RS-21-5-0</v>
      </c>
      <c r="D12817" s="4">
        <v>8</v>
      </c>
      <c r="E12817">
        <v>13</v>
      </c>
      <c r="F12817" t="str">
        <f t="shared" si="403"/>
        <v>21-5-0</v>
      </c>
    </row>
    <row r="12818" spans="1:6" x14ac:dyDescent="0.3">
      <c r="A12818">
        <v>2010</v>
      </c>
      <c r="B12818" t="s">
        <v>4321</v>
      </c>
      <c r="C12818" t="str">
        <f t="shared" si="402"/>
        <v>2010-Guarani/SP-21-5-0</v>
      </c>
      <c r="D12818" s="4">
        <v>7</v>
      </c>
      <c r="E12818">
        <v>26</v>
      </c>
      <c r="F12818" t="str">
        <f t="shared" si="403"/>
        <v>21-5-0</v>
      </c>
    </row>
    <row r="12819" spans="1:6" x14ac:dyDescent="0.3">
      <c r="A12819">
        <v>2010</v>
      </c>
      <c r="B12819" t="s">
        <v>476</v>
      </c>
      <c r="C12819" t="str">
        <f t="shared" si="402"/>
        <v>2010-Internacional/RS-21-5-0</v>
      </c>
      <c r="D12819" s="4">
        <v>8</v>
      </c>
      <c r="E12819">
        <v>24</v>
      </c>
      <c r="F12819" t="str">
        <f t="shared" si="403"/>
        <v>21-5-0</v>
      </c>
    </row>
    <row r="12820" spans="1:6" x14ac:dyDescent="0.3">
      <c r="A12820">
        <v>2010</v>
      </c>
      <c r="B12820" t="s">
        <v>477</v>
      </c>
      <c r="C12820" t="str">
        <f t="shared" si="402"/>
        <v>2010-Palmeiras/SP-21-5-0</v>
      </c>
      <c r="D12820" s="4">
        <v>5</v>
      </c>
      <c r="E12820">
        <v>20</v>
      </c>
      <c r="F12820" t="str">
        <f t="shared" si="403"/>
        <v>21-5-0</v>
      </c>
    </row>
    <row r="12821" spans="1:6" x14ac:dyDescent="0.3">
      <c r="A12821">
        <v>2010</v>
      </c>
      <c r="B12821" t="s">
        <v>481</v>
      </c>
      <c r="C12821" t="str">
        <f t="shared" si="402"/>
        <v>2010-Santos/SP-21-5-0</v>
      </c>
      <c r="D12821" s="4">
        <v>7</v>
      </c>
      <c r="E12821">
        <v>31</v>
      </c>
      <c r="F12821" t="str">
        <f t="shared" si="403"/>
        <v>21-5-0</v>
      </c>
    </row>
    <row r="12822" spans="1:6" x14ac:dyDescent="0.3">
      <c r="A12822">
        <v>2010</v>
      </c>
      <c r="B12822" t="s">
        <v>482</v>
      </c>
      <c r="C12822" t="str">
        <f t="shared" si="402"/>
        <v>2010-Sao Paulo/SP-21-5-0</v>
      </c>
      <c r="D12822" s="4">
        <v>11</v>
      </c>
      <c r="E12822">
        <v>28</v>
      </c>
      <c r="F12822" t="str">
        <f t="shared" si="403"/>
        <v>21-5-0</v>
      </c>
    </row>
    <row r="12823" spans="1:6" x14ac:dyDescent="0.3">
      <c r="A12823">
        <v>2010</v>
      </c>
      <c r="B12823" t="s">
        <v>483</v>
      </c>
      <c r="C12823" t="str">
        <f t="shared" si="402"/>
        <v>2010-Vasco/RJ-21-5-0</v>
      </c>
      <c r="D12823" s="4">
        <v>9</v>
      </c>
      <c r="E12823">
        <v>25</v>
      </c>
      <c r="F12823" t="str">
        <f t="shared" si="403"/>
        <v>21-5-0</v>
      </c>
    </row>
    <row r="12824" spans="1:6" x14ac:dyDescent="0.3">
      <c r="A12824">
        <v>2010</v>
      </c>
      <c r="B12824" t="s">
        <v>3411</v>
      </c>
      <c r="C12824" t="str">
        <f t="shared" si="402"/>
        <v>2010-Vitoria/BA-21-5-0</v>
      </c>
      <c r="D12824" s="4">
        <v>3</v>
      </c>
      <c r="E12824">
        <v>23</v>
      </c>
      <c r="F12824" t="str">
        <f t="shared" si="403"/>
        <v>21-5-0</v>
      </c>
    </row>
    <row r="12825" spans="1:6" x14ac:dyDescent="0.3">
      <c r="A12825">
        <v>2010</v>
      </c>
      <c r="B12825" t="s">
        <v>4322</v>
      </c>
      <c r="C12825" t="str">
        <f t="shared" si="402"/>
        <v>2010-Atletico/GO-21-5-1</v>
      </c>
      <c r="D12825" s="4">
        <v>8</v>
      </c>
      <c r="E12825">
        <v>17</v>
      </c>
      <c r="F12825" t="str">
        <f t="shared" si="403"/>
        <v>21-5-1</v>
      </c>
    </row>
    <row r="12826" spans="1:6" x14ac:dyDescent="0.3">
      <c r="A12826">
        <v>2010</v>
      </c>
      <c r="B12826" t="s">
        <v>2932</v>
      </c>
      <c r="C12826" t="str">
        <f t="shared" si="402"/>
        <v>2010-Atletico/MG-21-5-1</v>
      </c>
      <c r="D12826" s="4">
        <v>4</v>
      </c>
      <c r="E12826">
        <v>13</v>
      </c>
      <c r="F12826" t="str">
        <f t="shared" si="403"/>
        <v>21-5-1</v>
      </c>
    </row>
    <row r="12827" spans="1:6" x14ac:dyDescent="0.3">
      <c r="A12827">
        <v>2010</v>
      </c>
      <c r="B12827" t="s">
        <v>484</v>
      </c>
      <c r="C12827" t="str">
        <f t="shared" si="402"/>
        <v>2010-Atletico/PR-21-5-1</v>
      </c>
      <c r="D12827" s="4">
        <v>13</v>
      </c>
      <c r="E12827">
        <v>27</v>
      </c>
      <c r="F12827" t="str">
        <f t="shared" si="403"/>
        <v>21-5-1</v>
      </c>
    </row>
    <row r="12828" spans="1:6" x14ac:dyDescent="0.3">
      <c r="A12828">
        <v>2010</v>
      </c>
      <c r="B12828" t="s">
        <v>3870</v>
      </c>
      <c r="C12828" t="str">
        <f t="shared" si="402"/>
        <v>2010-Avai/SC-21-5-1</v>
      </c>
      <c r="D12828" s="4">
        <v>1</v>
      </c>
      <c r="E12828">
        <v>16</v>
      </c>
      <c r="F12828" t="str">
        <f t="shared" si="403"/>
        <v>21-5-1</v>
      </c>
    </row>
    <row r="12829" spans="1:6" x14ac:dyDescent="0.3">
      <c r="A12829">
        <v>2010</v>
      </c>
      <c r="B12829" t="s">
        <v>485</v>
      </c>
      <c r="C12829" t="str">
        <f t="shared" si="402"/>
        <v>2010-Botafogo/RJ-21-5-1</v>
      </c>
      <c r="D12829" s="4">
        <v>10</v>
      </c>
      <c r="E12829">
        <v>32</v>
      </c>
      <c r="F12829" t="str">
        <f t="shared" si="403"/>
        <v>21-5-1</v>
      </c>
    </row>
    <row r="12830" spans="1:6" x14ac:dyDescent="0.3">
      <c r="A12830">
        <v>2010</v>
      </c>
      <c r="B12830" t="s">
        <v>4323</v>
      </c>
      <c r="C12830" t="str">
        <f t="shared" si="402"/>
        <v>2010-Ceara/CE-21-5-1</v>
      </c>
      <c r="D12830" s="4">
        <v>4</v>
      </c>
      <c r="E12830">
        <v>28</v>
      </c>
      <c r="F12830" t="str">
        <f t="shared" si="403"/>
        <v>21-5-1</v>
      </c>
    </row>
    <row r="12831" spans="1:6" x14ac:dyDescent="0.3">
      <c r="A12831">
        <v>2010</v>
      </c>
      <c r="B12831" t="s">
        <v>486</v>
      </c>
      <c r="C12831" t="str">
        <f t="shared" si="402"/>
        <v>2010-Corinthians/SP-21-5-1</v>
      </c>
      <c r="D12831" s="4">
        <v>9</v>
      </c>
      <c r="E12831">
        <v>40</v>
      </c>
      <c r="F12831" t="str">
        <f t="shared" si="403"/>
        <v>21-5-1</v>
      </c>
    </row>
    <row r="12832" spans="1:6" x14ac:dyDescent="0.3">
      <c r="A12832">
        <v>2010</v>
      </c>
      <c r="B12832" t="s">
        <v>487</v>
      </c>
      <c r="C12832" t="str">
        <f t="shared" si="402"/>
        <v>2010-Cruzeiro/MG-21-5-1</v>
      </c>
      <c r="D12832" s="4">
        <v>10</v>
      </c>
      <c r="E12832">
        <v>31</v>
      </c>
      <c r="F12832" t="str">
        <f t="shared" si="403"/>
        <v>21-5-1</v>
      </c>
    </row>
    <row r="12833" spans="1:6" x14ac:dyDescent="0.3">
      <c r="A12833">
        <v>2010</v>
      </c>
      <c r="B12833" t="s">
        <v>489</v>
      </c>
      <c r="C12833" t="str">
        <f t="shared" si="402"/>
        <v>2010-Flamengo/RJ-21-5-1</v>
      </c>
      <c r="D12833" s="4">
        <v>2</v>
      </c>
      <c r="E12833">
        <v>23</v>
      </c>
      <c r="F12833" t="str">
        <f t="shared" si="403"/>
        <v>21-5-1</v>
      </c>
    </row>
    <row r="12834" spans="1:6" x14ac:dyDescent="0.3">
      <c r="A12834">
        <v>2010</v>
      </c>
      <c r="B12834" t="s">
        <v>490</v>
      </c>
      <c r="C12834" t="str">
        <f t="shared" si="402"/>
        <v>2010-Fluminense/RJ-21-5-1</v>
      </c>
      <c r="D12834" s="4">
        <v>6</v>
      </c>
      <c r="E12834">
        <v>28</v>
      </c>
      <c r="F12834" t="str">
        <f t="shared" si="403"/>
        <v>21-5-1</v>
      </c>
    </row>
    <row r="12835" spans="1:6" x14ac:dyDescent="0.3">
      <c r="A12835">
        <v>2010</v>
      </c>
      <c r="B12835" t="s">
        <v>492</v>
      </c>
      <c r="C12835" t="str">
        <f t="shared" si="402"/>
        <v>2010-Goias/GO-21-5-1</v>
      </c>
      <c r="D12835" s="4">
        <v>0</v>
      </c>
      <c r="E12835">
        <v>16</v>
      </c>
      <c r="F12835" t="str">
        <f t="shared" si="403"/>
        <v>21-5-1</v>
      </c>
    </row>
    <row r="12836" spans="1:6" x14ac:dyDescent="0.3">
      <c r="A12836">
        <v>2010</v>
      </c>
      <c r="B12836" t="s">
        <v>4324</v>
      </c>
      <c r="C12836" t="str">
        <f t="shared" si="402"/>
        <v>2010-Gremio Prudente/SP-21-5-1</v>
      </c>
      <c r="D12836" s="4">
        <v>4</v>
      </c>
      <c r="E12836">
        <v>20</v>
      </c>
      <c r="F12836" t="str">
        <f t="shared" si="403"/>
        <v>21-5-1</v>
      </c>
    </row>
    <row r="12837" spans="1:6" x14ac:dyDescent="0.3">
      <c r="A12837">
        <v>2010</v>
      </c>
      <c r="B12837" t="s">
        <v>493</v>
      </c>
      <c r="C12837" t="str">
        <f t="shared" si="402"/>
        <v>2010-Gremio/RS-21-5-1</v>
      </c>
      <c r="D12837" s="4">
        <v>6</v>
      </c>
      <c r="E12837">
        <v>11</v>
      </c>
      <c r="F12837" t="str">
        <f t="shared" si="403"/>
        <v>21-5-1</v>
      </c>
    </row>
    <row r="12838" spans="1:6" x14ac:dyDescent="0.3">
      <c r="A12838">
        <v>2010</v>
      </c>
      <c r="B12838" t="s">
        <v>4325</v>
      </c>
      <c r="C12838" t="str">
        <f t="shared" si="402"/>
        <v>2010-Guarani/SP-21-5-1</v>
      </c>
      <c r="D12838" s="4">
        <v>8</v>
      </c>
      <c r="E12838">
        <v>19</v>
      </c>
      <c r="F12838" t="str">
        <f t="shared" si="403"/>
        <v>21-5-1</v>
      </c>
    </row>
    <row r="12839" spans="1:6" x14ac:dyDescent="0.3">
      <c r="A12839">
        <v>2010</v>
      </c>
      <c r="B12839" t="s">
        <v>494</v>
      </c>
      <c r="C12839" t="str">
        <f t="shared" si="402"/>
        <v>2010-Internacional/RS-21-5-1</v>
      </c>
      <c r="D12839" s="4">
        <v>10</v>
      </c>
      <c r="E12839">
        <v>24</v>
      </c>
      <c r="F12839" t="str">
        <f t="shared" si="403"/>
        <v>21-5-1</v>
      </c>
    </row>
    <row r="12840" spans="1:6" x14ac:dyDescent="0.3">
      <c r="A12840">
        <v>2010</v>
      </c>
      <c r="B12840" t="s">
        <v>495</v>
      </c>
      <c r="C12840" t="str">
        <f t="shared" si="402"/>
        <v>2010-Palmeiras/SP-21-5-1</v>
      </c>
      <c r="D12840" s="4">
        <v>5</v>
      </c>
      <c r="E12840">
        <v>20</v>
      </c>
      <c r="F12840" t="str">
        <f t="shared" si="403"/>
        <v>21-5-1</v>
      </c>
    </row>
    <row r="12841" spans="1:6" x14ac:dyDescent="0.3">
      <c r="A12841">
        <v>2010</v>
      </c>
      <c r="B12841" t="s">
        <v>499</v>
      </c>
      <c r="C12841" t="str">
        <f t="shared" si="402"/>
        <v>2010-Santos/SP-21-5-1</v>
      </c>
      <c r="D12841" s="4">
        <v>10</v>
      </c>
      <c r="E12841">
        <v>31</v>
      </c>
      <c r="F12841" t="str">
        <f t="shared" si="403"/>
        <v>21-5-1</v>
      </c>
    </row>
    <row r="12842" spans="1:6" x14ac:dyDescent="0.3">
      <c r="A12842">
        <v>2010</v>
      </c>
      <c r="B12842" t="s">
        <v>500</v>
      </c>
      <c r="C12842" t="str">
        <f t="shared" si="402"/>
        <v>2010-Sao Paulo/SP-21-5-1</v>
      </c>
      <c r="D12842" s="4">
        <v>6</v>
      </c>
      <c r="E12842">
        <v>18</v>
      </c>
      <c r="F12842" t="str">
        <f t="shared" si="403"/>
        <v>21-5-1</v>
      </c>
    </row>
    <row r="12843" spans="1:6" x14ac:dyDescent="0.3">
      <c r="A12843">
        <v>2010</v>
      </c>
      <c r="B12843" t="s">
        <v>501</v>
      </c>
      <c r="C12843" t="str">
        <f t="shared" si="402"/>
        <v>2010-Vasco/RJ-21-5-1</v>
      </c>
      <c r="D12843" s="4">
        <v>9</v>
      </c>
      <c r="E12843">
        <v>25</v>
      </c>
      <c r="F12843" t="str">
        <f t="shared" si="403"/>
        <v>21-5-1</v>
      </c>
    </row>
    <row r="12844" spans="1:6" x14ac:dyDescent="0.3">
      <c r="A12844">
        <v>2010</v>
      </c>
      <c r="B12844" t="s">
        <v>3414</v>
      </c>
      <c r="C12844" t="str">
        <f t="shared" si="402"/>
        <v>2010-Vitoria/BA-21-5-1</v>
      </c>
      <c r="D12844" s="4">
        <v>8</v>
      </c>
      <c r="E12844">
        <v>13</v>
      </c>
      <c r="F12844" t="str">
        <f t="shared" si="403"/>
        <v>21-5-1</v>
      </c>
    </row>
    <row r="12845" spans="1:6" x14ac:dyDescent="0.3">
      <c r="A12845">
        <v>2010</v>
      </c>
      <c r="B12845" t="s">
        <v>4326</v>
      </c>
      <c r="C12845" t="str">
        <f t="shared" si="402"/>
        <v>2010-Atletico/GO-21-5-2</v>
      </c>
      <c r="D12845" s="4">
        <v>5</v>
      </c>
      <c r="E12845">
        <v>9</v>
      </c>
      <c r="F12845" t="str">
        <f t="shared" si="403"/>
        <v>21-5-2</v>
      </c>
    </row>
    <row r="12846" spans="1:6" x14ac:dyDescent="0.3">
      <c r="A12846">
        <v>2010</v>
      </c>
      <c r="B12846" t="s">
        <v>2935</v>
      </c>
      <c r="C12846" t="str">
        <f t="shared" si="402"/>
        <v>2010-Atletico/MG-21-5-2</v>
      </c>
      <c r="D12846" s="4">
        <v>7</v>
      </c>
      <c r="E12846">
        <v>17</v>
      </c>
      <c r="F12846" t="str">
        <f t="shared" si="403"/>
        <v>21-5-2</v>
      </c>
    </row>
    <row r="12847" spans="1:6" x14ac:dyDescent="0.3">
      <c r="A12847">
        <v>2010</v>
      </c>
      <c r="B12847" t="s">
        <v>502</v>
      </c>
      <c r="C12847" t="str">
        <f t="shared" si="402"/>
        <v>2010-Atletico/PR-21-5-2</v>
      </c>
      <c r="D12847" s="4">
        <v>10</v>
      </c>
      <c r="E12847">
        <v>27</v>
      </c>
      <c r="F12847" t="str">
        <f t="shared" si="403"/>
        <v>21-5-2</v>
      </c>
    </row>
    <row r="12848" spans="1:6" x14ac:dyDescent="0.3">
      <c r="A12848">
        <v>2010</v>
      </c>
      <c r="B12848" t="s">
        <v>3871</v>
      </c>
      <c r="C12848" t="str">
        <f t="shared" si="402"/>
        <v>2010-Avai/SC-21-5-2</v>
      </c>
      <c r="D12848" s="4">
        <v>5.3333320000000004</v>
      </c>
      <c r="E12848">
        <v>12</v>
      </c>
      <c r="F12848" t="str">
        <f t="shared" si="403"/>
        <v>21-5-2</v>
      </c>
    </row>
    <row r="12849" spans="1:6" x14ac:dyDescent="0.3">
      <c r="A12849">
        <v>2010</v>
      </c>
      <c r="B12849" t="s">
        <v>503</v>
      </c>
      <c r="C12849" t="str">
        <f t="shared" si="402"/>
        <v>2010-Botafogo/RJ-21-5-2</v>
      </c>
      <c r="D12849" s="4">
        <v>12</v>
      </c>
      <c r="E12849">
        <v>31</v>
      </c>
      <c r="F12849" t="str">
        <f t="shared" si="403"/>
        <v>21-5-2</v>
      </c>
    </row>
    <row r="12850" spans="1:6" x14ac:dyDescent="0.3">
      <c r="A12850">
        <v>2010</v>
      </c>
      <c r="B12850" t="s">
        <v>4327</v>
      </c>
      <c r="C12850" t="str">
        <f t="shared" si="402"/>
        <v>2010-Ceara/CE-21-5-2</v>
      </c>
      <c r="D12850" s="4">
        <v>4</v>
      </c>
      <c r="E12850">
        <v>18</v>
      </c>
      <c r="F12850" t="str">
        <f t="shared" si="403"/>
        <v>21-5-2</v>
      </c>
    </row>
    <row r="12851" spans="1:6" x14ac:dyDescent="0.3">
      <c r="A12851">
        <v>2010</v>
      </c>
      <c r="B12851" t="s">
        <v>504</v>
      </c>
      <c r="C12851" t="str">
        <f t="shared" si="402"/>
        <v>2010-Corinthians/SP-21-5-2</v>
      </c>
      <c r="D12851" s="4">
        <v>6</v>
      </c>
      <c r="E12851">
        <v>38</v>
      </c>
      <c r="F12851" t="str">
        <f t="shared" si="403"/>
        <v>21-5-2</v>
      </c>
    </row>
    <row r="12852" spans="1:6" x14ac:dyDescent="0.3">
      <c r="A12852">
        <v>2010</v>
      </c>
      <c r="B12852" t="s">
        <v>505</v>
      </c>
      <c r="C12852" t="str">
        <f t="shared" si="402"/>
        <v>2010-Cruzeiro/MG-21-5-2</v>
      </c>
      <c r="D12852" s="4">
        <v>7</v>
      </c>
      <c r="E12852">
        <v>15</v>
      </c>
      <c r="F12852" t="str">
        <f t="shared" si="403"/>
        <v>21-5-2</v>
      </c>
    </row>
    <row r="12853" spans="1:6" x14ac:dyDescent="0.3">
      <c r="A12853">
        <v>2010</v>
      </c>
      <c r="B12853" t="s">
        <v>507</v>
      </c>
      <c r="C12853" t="str">
        <f t="shared" si="402"/>
        <v>2010-Flamengo/RJ-21-5-2</v>
      </c>
      <c r="D12853" s="4">
        <v>4</v>
      </c>
      <c r="E12853">
        <v>22</v>
      </c>
      <c r="F12853" t="str">
        <f t="shared" si="403"/>
        <v>21-5-2</v>
      </c>
    </row>
    <row r="12854" spans="1:6" x14ac:dyDescent="0.3">
      <c r="A12854">
        <v>2010</v>
      </c>
      <c r="B12854" t="s">
        <v>508</v>
      </c>
      <c r="C12854" t="str">
        <f t="shared" si="402"/>
        <v>2010-Fluminense/RJ-21-5-2</v>
      </c>
      <c r="D12854" s="4">
        <v>9</v>
      </c>
      <c r="E12854">
        <v>31</v>
      </c>
      <c r="F12854" t="str">
        <f t="shared" si="403"/>
        <v>21-5-2</v>
      </c>
    </row>
    <row r="12855" spans="1:6" x14ac:dyDescent="0.3">
      <c r="A12855">
        <v>2010</v>
      </c>
      <c r="B12855" t="s">
        <v>510</v>
      </c>
      <c r="C12855" t="str">
        <f t="shared" si="402"/>
        <v>2010-Goias/GO-21-5-2</v>
      </c>
      <c r="D12855" s="4">
        <v>0</v>
      </c>
      <c r="E12855">
        <v>17</v>
      </c>
      <c r="F12855" t="str">
        <f t="shared" si="403"/>
        <v>21-5-2</v>
      </c>
    </row>
    <row r="12856" spans="1:6" x14ac:dyDescent="0.3">
      <c r="A12856">
        <v>2010</v>
      </c>
      <c r="B12856" t="s">
        <v>4328</v>
      </c>
      <c r="C12856" t="str">
        <f t="shared" si="402"/>
        <v>2010-Gremio Prudente/SP-21-5-2</v>
      </c>
      <c r="D12856" s="4">
        <v>4</v>
      </c>
      <c r="E12856">
        <v>15</v>
      </c>
      <c r="F12856" t="str">
        <f t="shared" si="403"/>
        <v>21-5-2</v>
      </c>
    </row>
    <row r="12857" spans="1:6" x14ac:dyDescent="0.3">
      <c r="A12857">
        <v>2010</v>
      </c>
      <c r="B12857" t="s">
        <v>511</v>
      </c>
      <c r="C12857" t="str">
        <f t="shared" si="402"/>
        <v>2010-Gremio/RS-21-5-2</v>
      </c>
      <c r="D12857" s="4">
        <v>7</v>
      </c>
      <c r="E12857">
        <v>23</v>
      </c>
      <c r="F12857" t="str">
        <f t="shared" si="403"/>
        <v>21-5-2</v>
      </c>
    </row>
    <row r="12858" spans="1:6" x14ac:dyDescent="0.3">
      <c r="A12858">
        <v>2010</v>
      </c>
      <c r="B12858" t="s">
        <v>4329</v>
      </c>
      <c r="C12858" t="str">
        <f t="shared" si="402"/>
        <v>2010-Guarani/SP-21-5-2</v>
      </c>
      <c r="D12858" s="4">
        <v>5</v>
      </c>
      <c r="E12858">
        <v>18</v>
      </c>
      <c r="F12858" t="str">
        <f t="shared" si="403"/>
        <v>21-5-2</v>
      </c>
    </row>
    <row r="12859" spans="1:6" x14ac:dyDescent="0.3">
      <c r="A12859">
        <v>2010</v>
      </c>
      <c r="B12859" t="s">
        <v>512</v>
      </c>
      <c r="C12859" t="str">
        <f t="shared" si="402"/>
        <v>2010-Internacional/RS-21-5-2</v>
      </c>
      <c r="D12859" s="4">
        <v>11</v>
      </c>
      <c r="E12859">
        <v>34</v>
      </c>
      <c r="F12859" t="str">
        <f t="shared" si="403"/>
        <v>21-5-2</v>
      </c>
    </row>
    <row r="12860" spans="1:6" x14ac:dyDescent="0.3">
      <c r="A12860">
        <v>2010</v>
      </c>
      <c r="B12860" t="s">
        <v>513</v>
      </c>
      <c r="C12860" t="str">
        <f t="shared" si="402"/>
        <v>2010-Palmeiras/SP-21-5-2</v>
      </c>
      <c r="D12860" s="4">
        <v>4</v>
      </c>
      <c r="E12860">
        <v>17</v>
      </c>
      <c r="F12860" t="str">
        <f t="shared" si="403"/>
        <v>21-5-2</v>
      </c>
    </row>
    <row r="12861" spans="1:6" x14ac:dyDescent="0.3">
      <c r="A12861">
        <v>2010</v>
      </c>
      <c r="B12861" t="s">
        <v>517</v>
      </c>
      <c r="C12861" t="str">
        <f t="shared" si="402"/>
        <v>2010-Santos/SP-21-5-2</v>
      </c>
      <c r="D12861" s="4">
        <v>13</v>
      </c>
      <c r="E12861">
        <v>34</v>
      </c>
      <c r="F12861" t="str">
        <f t="shared" si="403"/>
        <v>21-5-2</v>
      </c>
    </row>
    <row r="12862" spans="1:6" x14ac:dyDescent="0.3">
      <c r="A12862">
        <v>2010</v>
      </c>
      <c r="B12862" t="s">
        <v>518</v>
      </c>
      <c r="C12862" t="str">
        <f t="shared" si="402"/>
        <v>2010-Sao Paulo/SP-21-5-2</v>
      </c>
      <c r="D12862" s="4">
        <v>6</v>
      </c>
      <c r="E12862">
        <v>26</v>
      </c>
      <c r="F12862" t="str">
        <f t="shared" si="403"/>
        <v>21-5-2</v>
      </c>
    </row>
    <row r="12863" spans="1:6" x14ac:dyDescent="0.3">
      <c r="A12863">
        <v>2010</v>
      </c>
      <c r="B12863" t="s">
        <v>519</v>
      </c>
      <c r="C12863" t="str">
        <f t="shared" si="402"/>
        <v>2010-Vasco/RJ-21-5-2</v>
      </c>
      <c r="D12863" s="4">
        <v>9</v>
      </c>
      <c r="E12863">
        <v>25</v>
      </c>
      <c r="F12863" t="str">
        <f t="shared" si="403"/>
        <v>21-5-2</v>
      </c>
    </row>
    <row r="12864" spans="1:6" x14ac:dyDescent="0.3">
      <c r="A12864">
        <v>2010</v>
      </c>
      <c r="B12864" t="s">
        <v>3417</v>
      </c>
      <c r="C12864" t="str">
        <f t="shared" si="402"/>
        <v>2010-Vitoria/BA-21-5-2</v>
      </c>
      <c r="D12864" s="4">
        <v>7.0000010000000001</v>
      </c>
      <c r="E12864">
        <v>13</v>
      </c>
      <c r="F12864" t="str">
        <f t="shared" si="403"/>
        <v>21-5-2</v>
      </c>
    </row>
    <row r="12865" spans="1:6" x14ac:dyDescent="0.3">
      <c r="A12865">
        <v>2010</v>
      </c>
      <c r="B12865" t="s">
        <v>4330</v>
      </c>
      <c r="C12865" t="str">
        <f t="shared" si="402"/>
        <v>2010-Atletico/GO-21-5-3</v>
      </c>
      <c r="D12865" s="4">
        <v>6</v>
      </c>
      <c r="E12865">
        <v>14</v>
      </c>
      <c r="F12865" t="str">
        <f t="shared" si="403"/>
        <v>21-5-3</v>
      </c>
    </row>
    <row r="12866" spans="1:6" x14ac:dyDescent="0.3">
      <c r="A12866">
        <v>2010</v>
      </c>
      <c r="B12866" t="s">
        <v>2938</v>
      </c>
      <c r="C12866" t="str">
        <f t="shared" si="402"/>
        <v>2010-Atletico/MG-21-5-3</v>
      </c>
      <c r="D12866" s="4">
        <v>4</v>
      </c>
      <c r="E12866">
        <v>13</v>
      </c>
      <c r="F12866" t="str">
        <f t="shared" si="403"/>
        <v>21-5-3</v>
      </c>
    </row>
    <row r="12867" spans="1:6" x14ac:dyDescent="0.3">
      <c r="A12867">
        <v>2010</v>
      </c>
      <c r="B12867" t="s">
        <v>520</v>
      </c>
      <c r="C12867" t="str">
        <f t="shared" ref="C12867:C12930" si="404">A12867&amp;"-"&amp;B12867</f>
        <v>2010-Atletico/PR-21-5-3</v>
      </c>
      <c r="D12867" s="4">
        <v>8</v>
      </c>
      <c r="E12867">
        <v>18</v>
      </c>
      <c r="F12867" t="str">
        <f t="shared" ref="F12867:F12930" si="405">RIGHT(B12867,LEN(C12867)-FIND("-",C12867,6))</f>
        <v>21-5-3</v>
      </c>
    </row>
    <row r="12868" spans="1:6" x14ac:dyDescent="0.3">
      <c r="A12868">
        <v>2010</v>
      </c>
      <c r="B12868" t="s">
        <v>3872</v>
      </c>
      <c r="C12868" t="str">
        <f t="shared" si="404"/>
        <v>2010-Avai/SC-21-5-3</v>
      </c>
      <c r="D12868" s="4">
        <v>4</v>
      </c>
      <c r="E12868">
        <v>23</v>
      </c>
      <c r="F12868" t="str">
        <f t="shared" si="405"/>
        <v>21-5-3</v>
      </c>
    </row>
    <row r="12869" spans="1:6" x14ac:dyDescent="0.3">
      <c r="A12869">
        <v>2010</v>
      </c>
      <c r="B12869" t="s">
        <v>521</v>
      </c>
      <c r="C12869" t="str">
        <f t="shared" si="404"/>
        <v>2010-Botafogo/RJ-21-5-3</v>
      </c>
      <c r="D12869" s="4">
        <v>12</v>
      </c>
      <c r="E12869">
        <v>31</v>
      </c>
      <c r="F12869" t="str">
        <f t="shared" si="405"/>
        <v>21-5-3</v>
      </c>
    </row>
    <row r="12870" spans="1:6" x14ac:dyDescent="0.3">
      <c r="A12870">
        <v>2010</v>
      </c>
      <c r="B12870" t="s">
        <v>4331</v>
      </c>
      <c r="C12870" t="str">
        <f t="shared" si="404"/>
        <v>2010-Ceara/CE-21-5-3</v>
      </c>
      <c r="D12870" s="4">
        <v>5</v>
      </c>
      <c r="E12870">
        <v>32</v>
      </c>
      <c r="F12870" t="str">
        <f t="shared" si="405"/>
        <v>21-5-3</v>
      </c>
    </row>
    <row r="12871" spans="1:6" x14ac:dyDescent="0.3">
      <c r="A12871">
        <v>2010</v>
      </c>
      <c r="B12871" t="s">
        <v>522</v>
      </c>
      <c r="C12871" t="str">
        <f t="shared" si="404"/>
        <v>2010-Corinthians/SP-21-5-3</v>
      </c>
      <c r="D12871" s="4">
        <v>9</v>
      </c>
      <c r="E12871">
        <v>41</v>
      </c>
      <c r="F12871" t="str">
        <f t="shared" si="405"/>
        <v>21-5-3</v>
      </c>
    </row>
    <row r="12872" spans="1:6" x14ac:dyDescent="0.3">
      <c r="A12872">
        <v>2010</v>
      </c>
      <c r="B12872" t="s">
        <v>523</v>
      </c>
      <c r="C12872" t="str">
        <f t="shared" si="404"/>
        <v>2010-Cruzeiro/MG-21-5-3</v>
      </c>
      <c r="D12872" s="4">
        <v>6</v>
      </c>
      <c r="E12872">
        <v>29</v>
      </c>
      <c r="F12872" t="str">
        <f t="shared" si="405"/>
        <v>21-5-3</v>
      </c>
    </row>
    <row r="12873" spans="1:6" x14ac:dyDescent="0.3">
      <c r="A12873">
        <v>2010</v>
      </c>
      <c r="B12873" t="s">
        <v>525</v>
      </c>
      <c r="C12873" t="str">
        <f t="shared" si="404"/>
        <v>2010-Flamengo/RJ-21-5-3</v>
      </c>
      <c r="D12873" s="4">
        <v>4</v>
      </c>
      <c r="E12873">
        <v>25</v>
      </c>
      <c r="F12873" t="str">
        <f t="shared" si="405"/>
        <v>21-5-3</v>
      </c>
    </row>
    <row r="12874" spans="1:6" x14ac:dyDescent="0.3">
      <c r="A12874">
        <v>2010</v>
      </c>
      <c r="B12874" t="s">
        <v>526</v>
      </c>
      <c r="C12874" t="str">
        <f t="shared" si="404"/>
        <v>2010-Fluminense/RJ-21-5-3</v>
      </c>
      <c r="D12874" s="4">
        <v>11</v>
      </c>
      <c r="E12874">
        <v>32</v>
      </c>
      <c r="F12874" t="str">
        <f t="shared" si="405"/>
        <v>21-5-3</v>
      </c>
    </row>
    <row r="12875" spans="1:6" x14ac:dyDescent="0.3">
      <c r="A12875">
        <v>2010</v>
      </c>
      <c r="B12875" t="s">
        <v>528</v>
      </c>
      <c r="C12875" t="str">
        <f t="shared" si="404"/>
        <v>2010-Goias/GO-21-5-3</v>
      </c>
      <c r="D12875" s="4">
        <v>1</v>
      </c>
      <c r="E12875">
        <v>17</v>
      </c>
      <c r="F12875" t="str">
        <f t="shared" si="405"/>
        <v>21-5-3</v>
      </c>
    </row>
    <row r="12876" spans="1:6" x14ac:dyDescent="0.3">
      <c r="A12876">
        <v>2010</v>
      </c>
      <c r="B12876" t="s">
        <v>4332</v>
      </c>
      <c r="C12876" t="str">
        <f t="shared" si="404"/>
        <v>2010-Gremio Prudente/SP-21-5-3</v>
      </c>
      <c r="D12876" s="4">
        <v>6</v>
      </c>
      <c r="E12876">
        <v>11</v>
      </c>
      <c r="F12876" t="str">
        <f t="shared" si="405"/>
        <v>21-5-3</v>
      </c>
    </row>
    <row r="12877" spans="1:6" x14ac:dyDescent="0.3">
      <c r="A12877">
        <v>2010</v>
      </c>
      <c r="B12877" t="s">
        <v>529</v>
      </c>
      <c r="C12877" t="str">
        <f t="shared" si="404"/>
        <v>2010-Gremio/RS-21-5-3</v>
      </c>
      <c r="D12877" s="4">
        <v>4</v>
      </c>
      <c r="E12877">
        <v>20</v>
      </c>
      <c r="F12877" t="str">
        <f t="shared" si="405"/>
        <v>21-5-3</v>
      </c>
    </row>
    <row r="12878" spans="1:6" x14ac:dyDescent="0.3">
      <c r="A12878">
        <v>2010</v>
      </c>
      <c r="B12878" t="s">
        <v>4333</v>
      </c>
      <c r="C12878" t="str">
        <f t="shared" si="404"/>
        <v>2010-Guarani/SP-21-5-3</v>
      </c>
      <c r="D12878" s="4">
        <v>8</v>
      </c>
      <c r="E12878">
        <v>17</v>
      </c>
      <c r="F12878" t="str">
        <f t="shared" si="405"/>
        <v>21-5-3</v>
      </c>
    </row>
    <row r="12879" spans="1:6" x14ac:dyDescent="0.3">
      <c r="A12879">
        <v>2010</v>
      </c>
      <c r="B12879" t="s">
        <v>530</v>
      </c>
      <c r="C12879" t="str">
        <f t="shared" si="404"/>
        <v>2010-Internacional/RS-21-5-3</v>
      </c>
      <c r="D12879" s="4">
        <v>8</v>
      </c>
      <c r="E12879">
        <v>31</v>
      </c>
      <c r="F12879" t="str">
        <f t="shared" si="405"/>
        <v>21-5-3</v>
      </c>
    </row>
    <row r="12880" spans="1:6" x14ac:dyDescent="0.3">
      <c r="A12880">
        <v>2010</v>
      </c>
      <c r="B12880" t="s">
        <v>531</v>
      </c>
      <c r="C12880" t="str">
        <f t="shared" si="404"/>
        <v>2010-Palmeiras/SP-21-5-3</v>
      </c>
      <c r="D12880" s="4">
        <v>6</v>
      </c>
      <c r="E12880">
        <v>19</v>
      </c>
      <c r="F12880" t="str">
        <f t="shared" si="405"/>
        <v>21-5-3</v>
      </c>
    </row>
    <row r="12881" spans="1:6" x14ac:dyDescent="0.3">
      <c r="A12881">
        <v>2010</v>
      </c>
      <c r="B12881" t="s">
        <v>535</v>
      </c>
      <c r="C12881" t="str">
        <f t="shared" si="404"/>
        <v>2010-Santos/SP-21-5-3</v>
      </c>
      <c r="D12881" s="4">
        <v>12</v>
      </c>
      <c r="E12881">
        <v>36</v>
      </c>
      <c r="F12881" t="str">
        <f t="shared" si="405"/>
        <v>21-5-3</v>
      </c>
    </row>
    <row r="12882" spans="1:6" x14ac:dyDescent="0.3">
      <c r="A12882">
        <v>2010</v>
      </c>
      <c r="B12882" t="s">
        <v>536</v>
      </c>
      <c r="C12882" t="str">
        <f t="shared" si="404"/>
        <v>2010-Sao Paulo/SP-21-5-3</v>
      </c>
      <c r="D12882" s="4">
        <v>4</v>
      </c>
      <c r="E12882">
        <v>26</v>
      </c>
      <c r="F12882" t="str">
        <f t="shared" si="405"/>
        <v>21-5-3</v>
      </c>
    </row>
    <row r="12883" spans="1:6" x14ac:dyDescent="0.3">
      <c r="A12883">
        <v>2010</v>
      </c>
      <c r="B12883" t="s">
        <v>537</v>
      </c>
      <c r="C12883" t="str">
        <f t="shared" si="404"/>
        <v>2010-Vasco/RJ-21-5-3</v>
      </c>
      <c r="D12883" s="4">
        <v>9</v>
      </c>
      <c r="E12883">
        <v>18</v>
      </c>
      <c r="F12883" t="str">
        <f t="shared" si="405"/>
        <v>21-5-3</v>
      </c>
    </row>
    <row r="12884" spans="1:6" x14ac:dyDescent="0.3">
      <c r="A12884">
        <v>2010</v>
      </c>
      <c r="B12884" t="s">
        <v>3420</v>
      </c>
      <c r="C12884" t="str">
        <f t="shared" si="404"/>
        <v>2010-Vitoria/BA-21-5-3</v>
      </c>
      <c r="D12884" s="4">
        <v>7</v>
      </c>
      <c r="E12884">
        <v>18</v>
      </c>
      <c r="F12884" t="str">
        <f t="shared" si="405"/>
        <v>21-5-3</v>
      </c>
    </row>
    <row r="12885" spans="1:6" x14ac:dyDescent="0.3">
      <c r="A12885">
        <v>2010</v>
      </c>
      <c r="B12885" t="s">
        <v>4334</v>
      </c>
      <c r="C12885" t="str">
        <f t="shared" si="404"/>
        <v>2010-Atletico/GO-21-5-4</v>
      </c>
      <c r="D12885" s="4">
        <v>6</v>
      </c>
      <c r="E12885">
        <v>13</v>
      </c>
      <c r="F12885" t="str">
        <f t="shared" si="405"/>
        <v>21-5-4</v>
      </c>
    </row>
    <row r="12886" spans="1:6" x14ac:dyDescent="0.3">
      <c r="A12886">
        <v>2010</v>
      </c>
      <c r="B12886" t="s">
        <v>2941</v>
      </c>
      <c r="C12886" t="str">
        <f t="shared" si="404"/>
        <v>2010-Atletico/MG-21-5-4</v>
      </c>
      <c r="D12886" s="4">
        <v>4</v>
      </c>
      <c r="E12886">
        <v>13</v>
      </c>
      <c r="F12886" t="str">
        <f t="shared" si="405"/>
        <v>21-5-4</v>
      </c>
    </row>
    <row r="12887" spans="1:6" x14ac:dyDescent="0.3">
      <c r="A12887">
        <v>2010</v>
      </c>
      <c r="B12887" t="s">
        <v>538</v>
      </c>
      <c r="C12887" t="str">
        <f t="shared" si="404"/>
        <v>2010-Atletico/PR-21-5-4</v>
      </c>
      <c r="D12887" s="4">
        <v>7</v>
      </c>
      <c r="E12887">
        <v>17</v>
      </c>
      <c r="F12887" t="str">
        <f t="shared" si="405"/>
        <v>21-5-4</v>
      </c>
    </row>
    <row r="12888" spans="1:6" x14ac:dyDescent="0.3">
      <c r="A12888">
        <v>2010</v>
      </c>
      <c r="B12888" t="s">
        <v>3873</v>
      </c>
      <c r="C12888" t="str">
        <f t="shared" si="404"/>
        <v>2010-Avai/SC-21-5-4</v>
      </c>
      <c r="D12888" s="4">
        <v>6</v>
      </c>
      <c r="E12888">
        <v>19</v>
      </c>
      <c r="F12888" t="str">
        <f t="shared" si="405"/>
        <v>21-5-4</v>
      </c>
    </row>
    <row r="12889" spans="1:6" x14ac:dyDescent="0.3">
      <c r="A12889">
        <v>2010</v>
      </c>
      <c r="B12889" t="s">
        <v>539</v>
      </c>
      <c r="C12889" t="str">
        <f t="shared" si="404"/>
        <v>2010-Botafogo/RJ-21-5-4</v>
      </c>
      <c r="D12889" s="4">
        <v>15</v>
      </c>
      <c r="E12889">
        <v>34</v>
      </c>
      <c r="F12889" t="str">
        <f t="shared" si="405"/>
        <v>21-5-4</v>
      </c>
    </row>
    <row r="12890" spans="1:6" x14ac:dyDescent="0.3">
      <c r="A12890">
        <v>2010</v>
      </c>
      <c r="B12890" t="s">
        <v>4335</v>
      </c>
      <c r="C12890" t="str">
        <f t="shared" si="404"/>
        <v>2010-Ceara/CE-21-5-4</v>
      </c>
      <c r="D12890" s="4">
        <v>4</v>
      </c>
      <c r="E12890">
        <v>21</v>
      </c>
      <c r="F12890" t="str">
        <f t="shared" si="405"/>
        <v>21-5-4</v>
      </c>
    </row>
    <row r="12891" spans="1:6" x14ac:dyDescent="0.3">
      <c r="A12891">
        <v>2010</v>
      </c>
      <c r="B12891" t="s">
        <v>540</v>
      </c>
      <c r="C12891" t="str">
        <f t="shared" si="404"/>
        <v>2010-Corinthians/SP-21-5-4</v>
      </c>
      <c r="D12891" s="4">
        <v>7</v>
      </c>
      <c r="E12891">
        <v>28</v>
      </c>
      <c r="F12891" t="str">
        <f t="shared" si="405"/>
        <v>21-5-4</v>
      </c>
    </row>
    <row r="12892" spans="1:6" x14ac:dyDescent="0.3">
      <c r="A12892">
        <v>2010</v>
      </c>
      <c r="B12892" t="s">
        <v>541</v>
      </c>
      <c r="C12892" t="str">
        <f t="shared" si="404"/>
        <v>2010-Cruzeiro/MG-21-5-4</v>
      </c>
      <c r="D12892" s="4">
        <v>7</v>
      </c>
      <c r="E12892">
        <v>21</v>
      </c>
      <c r="F12892" t="str">
        <f t="shared" si="405"/>
        <v>21-5-4</v>
      </c>
    </row>
    <row r="12893" spans="1:6" x14ac:dyDescent="0.3">
      <c r="A12893">
        <v>2010</v>
      </c>
      <c r="B12893" t="s">
        <v>543</v>
      </c>
      <c r="C12893" t="str">
        <f t="shared" si="404"/>
        <v>2010-Flamengo/RJ-21-5-4</v>
      </c>
      <c r="D12893" s="4">
        <v>5</v>
      </c>
      <c r="E12893">
        <v>26</v>
      </c>
      <c r="F12893" t="str">
        <f t="shared" si="405"/>
        <v>21-5-4</v>
      </c>
    </row>
    <row r="12894" spans="1:6" x14ac:dyDescent="0.3">
      <c r="A12894">
        <v>2010</v>
      </c>
      <c r="B12894" t="s">
        <v>544</v>
      </c>
      <c r="C12894" t="str">
        <f t="shared" si="404"/>
        <v>2010-Fluminense/RJ-21-5-4</v>
      </c>
      <c r="D12894" s="4">
        <v>13</v>
      </c>
      <c r="E12894">
        <v>45</v>
      </c>
      <c r="F12894" t="str">
        <f t="shared" si="405"/>
        <v>21-5-4</v>
      </c>
    </row>
    <row r="12895" spans="1:6" x14ac:dyDescent="0.3">
      <c r="A12895">
        <v>2010</v>
      </c>
      <c r="B12895" t="s">
        <v>546</v>
      </c>
      <c r="C12895" t="str">
        <f t="shared" si="404"/>
        <v>2010-Goias/GO-21-5-4</v>
      </c>
      <c r="D12895" s="4">
        <v>1</v>
      </c>
      <c r="E12895">
        <v>17</v>
      </c>
      <c r="F12895" t="str">
        <f t="shared" si="405"/>
        <v>21-5-4</v>
      </c>
    </row>
    <row r="12896" spans="1:6" x14ac:dyDescent="0.3">
      <c r="A12896">
        <v>2010</v>
      </c>
      <c r="B12896" t="s">
        <v>4336</v>
      </c>
      <c r="C12896" t="str">
        <f t="shared" si="404"/>
        <v>2010-Gremio Prudente/SP-21-5-4</v>
      </c>
      <c r="D12896" s="4">
        <v>4</v>
      </c>
      <c r="E12896">
        <v>23</v>
      </c>
      <c r="F12896" t="str">
        <f t="shared" si="405"/>
        <v>21-5-4</v>
      </c>
    </row>
    <row r="12897" spans="1:6" x14ac:dyDescent="0.3">
      <c r="A12897">
        <v>2010</v>
      </c>
      <c r="B12897" t="s">
        <v>547</v>
      </c>
      <c r="C12897" t="str">
        <f t="shared" si="404"/>
        <v>2010-Gremio/RS-21-5-4</v>
      </c>
      <c r="D12897" s="4">
        <v>4</v>
      </c>
      <c r="E12897">
        <v>19</v>
      </c>
      <c r="F12897" t="str">
        <f t="shared" si="405"/>
        <v>21-5-4</v>
      </c>
    </row>
    <row r="12898" spans="1:6" x14ac:dyDescent="0.3">
      <c r="A12898">
        <v>2010</v>
      </c>
      <c r="B12898" t="s">
        <v>4337</v>
      </c>
      <c r="C12898" t="str">
        <f t="shared" si="404"/>
        <v>2010-Guarani/SP-21-5-4</v>
      </c>
      <c r="D12898" s="4">
        <v>5</v>
      </c>
      <c r="E12898">
        <v>11</v>
      </c>
      <c r="F12898" t="str">
        <f t="shared" si="405"/>
        <v>21-5-4</v>
      </c>
    </row>
    <row r="12899" spans="1:6" x14ac:dyDescent="0.3">
      <c r="A12899">
        <v>2010</v>
      </c>
      <c r="B12899" t="s">
        <v>548</v>
      </c>
      <c r="C12899" t="str">
        <f t="shared" si="404"/>
        <v>2010-Internacional/RS-21-5-4</v>
      </c>
      <c r="D12899" s="4">
        <v>8</v>
      </c>
      <c r="E12899">
        <v>27</v>
      </c>
      <c r="F12899" t="str">
        <f t="shared" si="405"/>
        <v>21-5-4</v>
      </c>
    </row>
    <row r="12900" spans="1:6" x14ac:dyDescent="0.3">
      <c r="A12900">
        <v>2010</v>
      </c>
      <c r="B12900" t="s">
        <v>549</v>
      </c>
      <c r="C12900" t="str">
        <f t="shared" si="404"/>
        <v>2010-Palmeiras/SP-21-5-4</v>
      </c>
      <c r="D12900" s="4">
        <v>6</v>
      </c>
      <c r="E12900">
        <v>19</v>
      </c>
      <c r="F12900" t="str">
        <f t="shared" si="405"/>
        <v>21-5-4</v>
      </c>
    </row>
    <row r="12901" spans="1:6" x14ac:dyDescent="0.3">
      <c r="A12901">
        <v>2010</v>
      </c>
      <c r="B12901" t="s">
        <v>553</v>
      </c>
      <c r="C12901" t="str">
        <f t="shared" si="404"/>
        <v>2010-Santos/SP-21-5-4</v>
      </c>
      <c r="D12901" s="4">
        <v>12</v>
      </c>
      <c r="E12901">
        <v>26</v>
      </c>
      <c r="F12901" t="str">
        <f t="shared" si="405"/>
        <v>21-5-4</v>
      </c>
    </row>
    <row r="12902" spans="1:6" x14ac:dyDescent="0.3">
      <c r="A12902">
        <v>2010</v>
      </c>
      <c r="B12902" t="s">
        <v>554</v>
      </c>
      <c r="C12902" t="str">
        <f t="shared" si="404"/>
        <v>2010-Sao Paulo/SP-21-5-4</v>
      </c>
      <c r="D12902" s="4">
        <v>6</v>
      </c>
      <c r="E12902">
        <v>25</v>
      </c>
      <c r="F12902" t="str">
        <f t="shared" si="405"/>
        <v>21-5-4</v>
      </c>
    </row>
    <row r="12903" spans="1:6" x14ac:dyDescent="0.3">
      <c r="A12903">
        <v>2010</v>
      </c>
      <c r="B12903" t="s">
        <v>555</v>
      </c>
      <c r="C12903" t="str">
        <f t="shared" si="404"/>
        <v>2010-Vasco/RJ-21-5-4</v>
      </c>
      <c r="D12903" s="4">
        <v>9</v>
      </c>
      <c r="E12903">
        <v>22</v>
      </c>
      <c r="F12903" t="str">
        <f t="shared" si="405"/>
        <v>21-5-4</v>
      </c>
    </row>
    <row r="12904" spans="1:6" x14ac:dyDescent="0.3">
      <c r="A12904">
        <v>2010</v>
      </c>
      <c r="B12904" t="s">
        <v>3423</v>
      </c>
      <c r="C12904" t="str">
        <f t="shared" si="404"/>
        <v>2010-Vitoria/BA-21-5-4</v>
      </c>
      <c r="D12904" s="4">
        <v>7</v>
      </c>
      <c r="E12904">
        <v>21</v>
      </c>
      <c r="F12904" t="str">
        <f t="shared" si="405"/>
        <v>21-5-4</v>
      </c>
    </row>
    <row r="12905" spans="1:6" x14ac:dyDescent="0.3">
      <c r="A12905">
        <v>2010</v>
      </c>
      <c r="B12905" t="s">
        <v>4338</v>
      </c>
      <c r="C12905" t="str">
        <f t="shared" si="404"/>
        <v>2010-Atletico/GO-22-2-0</v>
      </c>
      <c r="D12905" s="4">
        <v>2.2000000000000002</v>
      </c>
      <c r="E12905">
        <v>8</v>
      </c>
      <c r="F12905" t="str">
        <f t="shared" si="405"/>
        <v>22-2-0</v>
      </c>
    </row>
    <row r="12906" spans="1:6" x14ac:dyDescent="0.3">
      <c r="A12906">
        <v>2010</v>
      </c>
      <c r="B12906" t="s">
        <v>2944</v>
      </c>
      <c r="C12906" t="str">
        <f t="shared" si="404"/>
        <v>2010-Atletico/MG-22-2-0</v>
      </c>
      <c r="D12906" s="4">
        <v>1.333332</v>
      </c>
      <c r="E12906">
        <v>4</v>
      </c>
      <c r="F12906" t="str">
        <f t="shared" si="405"/>
        <v>22-2-0</v>
      </c>
    </row>
    <row r="12907" spans="1:6" x14ac:dyDescent="0.3">
      <c r="A12907">
        <v>2010</v>
      </c>
      <c r="B12907" t="s">
        <v>556</v>
      </c>
      <c r="C12907" t="str">
        <f t="shared" si="404"/>
        <v>2010-Atletico/PR-22-2-0</v>
      </c>
      <c r="D12907" s="4">
        <v>2.428569</v>
      </c>
      <c r="E12907">
        <v>14</v>
      </c>
      <c r="F12907" t="str">
        <f t="shared" si="405"/>
        <v>22-2-0</v>
      </c>
    </row>
    <row r="12908" spans="1:6" x14ac:dyDescent="0.3">
      <c r="A12908">
        <v>2010</v>
      </c>
      <c r="B12908" t="s">
        <v>3874</v>
      </c>
      <c r="C12908" t="str">
        <f t="shared" si="404"/>
        <v>2010-Avai/SC-22-2-0</v>
      </c>
      <c r="D12908" s="4">
        <v>1.555555</v>
      </c>
      <c r="E12908">
        <v>8</v>
      </c>
      <c r="F12908" t="str">
        <f t="shared" si="405"/>
        <v>22-2-0</v>
      </c>
    </row>
    <row r="12909" spans="1:6" x14ac:dyDescent="0.3">
      <c r="A12909">
        <v>2010</v>
      </c>
      <c r="B12909" t="s">
        <v>557</v>
      </c>
      <c r="C12909" t="str">
        <f t="shared" si="404"/>
        <v>2010-Botafogo/RJ-22-2-0</v>
      </c>
      <c r="D12909" s="4">
        <v>2.9230740000000002</v>
      </c>
      <c r="E12909">
        <v>16</v>
      </c>
      <c r="F12909" t="str">
        <f t="shared" si="405"/>
        <v>22-2-0</v>
      </c>
    </row>
    <row r="12910" spans="1:6" x14ac:dyDescent="0.3">
      <c r="A12910">
        <v>2010</v>
      </c>
      <c r="B12910" t="s">
        <v>4339</v>
      </c>
      <c r="C12910" t="str">
        <f t="shared" si="404"/>
        <v>2010-Ceara/CE-22-2-0</v>
      </c>
      <c r="D12910" s="4">
        <v>2.8</v>
      </c>
      <c r="E12910">
        <v>14</v>
      </c>
      <c r="F12910" t="str">
        <f t="shared" si="405"/>
        <v>22-2-0</v>
      </c>
    </row>
    <row r="12911" spans="1:6" x14ac:dyDescent="0.3">
      <c r="A12911">
        <v>2010</v>
      </c>
      <c r="B12911" t="s">
        <v>558</v>
      </c>
      <c r="C12911" t="str">
        <f t="shared" si="404"/>
        <v>2010-Corinthians/SP-22-2-0</v>
      </c>
      <c r="D12911" s="4">
        <v>3.6153879999999998</v>
      </c>
      <c r="E12911">
        <v>15</v>
      </c>
      <c r="F12911" t="str">
        <f t="shared" si="405"/>
        <v>22-2-0</v>
      </c>
    </row>
    <row r="12912" spans="1:6" x14ac:dyDescent="0.3">
      <c r="A12912">
        <v>2010</v>
      </c>
      <c r="B12912" t="s">
        <v>559</v>
      </c>
      <c r="C12912" t="str">
        <f t="shared" si="404"/>
        <v>2010-Cruzeiro/MG-22-2-0</v>
      </c>
      <c r="D12912" s="4">
        <v>6</v>
      </c>
      <c r="E12912">
        <v>16</v>
      </c>
      <c r="F12912" t="str">
        <f t="shared" si="405"/>
        <v>22-2-0</v>
      </c>
    </row>
    <row r="12913" spans="1:6" x14ac:dyDescent="0.3">
      <c r="A12913">
        <v>2010</v>
      </c>
      <c r="B12913" t="s">
        <v>561</v>
      </c>
      <c r="C12913" t="str">
        <f t="shared" si="404"/>
        <v>2010-Flamengo/RJ-22-2-0</v>
      </c>
      <c r="D12913" s="4">
        <v>2.0625040000000001</v>
      </c>
      <c r="E12913">
        <v>10</v>
      </c>
      <c r="F12913" t="str">
        <f t="shared" si="405"/>
        <v>22-2-0</v>
      </c>
    </row>
    <row r="12914" spans="1:6" x14ac:dyDescent="0.3">
      <c r="A12914">
        <v>2010</v>
      </c>
      <c r="B12914" t="s">
        <v>562</v>
      </c>
      <c r="C12914" t="str">
        <f t="shared" si="404"/>
        <v>2010-Fluminense/RJ-22-2-0</v>
      </c>
      <c r="D12914" s="4">
        <v>0</v>
      </c>
      <c r="E12914">
        <v>15</v>
      </c>
      <c r="F12914" t="str">
        <f t="shared" si="405"/>
        <v>22-2-0</v>
      </c>
    </row>
    <row r="12915" spans="1:6" x14ac:dyDescent="0.3">
      <c r="A12915">
        <v>2010</v>
      </c>
      <c r="B12915" t="s">
        <v>564</v>
      </c>
      <c r="C12915" t="str">
        <f t="shared" si="404"/>
        <v>2010-Goias/GO-22-2-0</v>
      </c>
      <c r="D12915" s="4">
        <v>3.1333380000000002</v>
      </c>
      <c r="E12915">
        <v>14</v>
      </c>
      <c r="F12915" t="str">
        <f t="shared" si="405"/>
        <v>22-2-0</v>
      </c>
    </row>
    <row r="12916" spans="1:6" x14ac:dyDescent="0.3">
      <c r="A12916">
        <v>2010</v>
      </c>
      <c r="B12916" t="s">
        <v>4340</v>
      </c>
      <c r="C12916" t="str">
        <f t="shared" si="404"/>
        <v>2010-Gremio Prudente/SP-22-2-0</v>
      </c>
      <c r="D12916" s="4">
        <v>0</v>
      </c>
      <c r="E12916">
        <v>8</v>
      </c>
      <c r="F12916" t="str">
        <f t="shared" si="405"/>
        <v>22-2-0</v>
      </c>
    </row>
    <row r="12917" spans="1:6" x14ac:dyDescent="0.3">
      <c r="A12917">
        <v>2010</v>
      </c>
      <c r="B12917" t="s">
        <v>565</v>
      </c>
      <c r="C12917" t="str">
        <f t="shared" si="404"/>
        <v>2010-Gremio/RS-22-2-0</v>
      </c>
      <c r="D12917" s="4">
        <v>2.125</v>
      </c>
      <c r="E12917">
        <v>10</v>
      </c>
      <c r="F12917" t="str">
        <f t="shared" si="405"/>
        <v>22-2-0</v>
      </c>
    </row>
    <row r="12918" spans="1:6" x14ac:dyDescent="0.3">
      <c r="A12918">
        <v>2010</v>
      </c>
      <c r="B12918" t="s">
        <v>4341</v>
      </c>
      <c r="C12918" t="str">
        <f t="shared" si="404"/>
        <v>2010-Guarani/SP-22-2-0</v>
      </c>
      <c r="D12918" s="4">
        <v>2.3333309999999998</v>
      </c>
      <c r="E12918">
        <v>10</v>
      </c>
      <c r="F12918" t="str">
        <f t="shared" si="405"/>
        <v>22-2-0</v>
      </c>
    </row>
    <row r="12919" spans="1:6" x14ac:dyDescent="0.3">
      <c r="A12919">
        <v>2010</v>
      </c>
      <c r="B12919" t="s">
        <v>566</v>
      </c>
      <c r="C12919" t="str">
        <f t="shared" si="404"/>
        <v>2010-Internacional/RS-22-2-0</v>
      </c>
      <c r="D12919" s="4">
        <v>3.333348</v>
      </c>
      <c r="E12919">
        <v>14</v>
      </c>
      <c r="F12919" t="str">
        <f t="shared" si="405"/>
        <v>22-2-0</v>
      </c>
    </row>
    <row r="12920" spans="1:6" x14ac:dyDescent="0.3">
      <c r="A12920">
        <v>2010</v>
      </c>
      <c r="B12920" t="s">
        <v>567</v>
      </c>
      <c r="C12920" t="str">
        <f t="shared" si="404"/>
        <v>2010-Palmeiras/SP-22-2-0</v>
      </c>
      <c r="D12920" s="4">
        <v>2.5</v>
      </c>
      <c r="E12920">
        <v>10</v>
      </c>
      <c r="F12920" t="str">
        <f t="shared" si="405"/>
        <v>22-2-0</v>
      </c>
    </row>
    <row r="12921" spans="1:6" x14ac:dyDescent="0.3">
      <c r="A12921">
        <v>2010</v>
      </c>
      <c r="B12921" t="s">
        <v>571</v>
      </c>
      <c r="C12921" t="str">
        <f t="shared" si="404"/>
        <v>2010-Santos/SP-22-2-0</v>
      </c>
      <c r="D12921" s="4">
        <v>2.3333379999999999</v>
      </c>
      <c r="E12921">
        <v>16</v>
      </c>
      <c r="F12921" t="str">
        <f t="shared" si="405"/>
        <v>22-2-0</v>
      </c>
    </row>
    <row r="12922" spans="1:6" x14ac:dyDescent="0.3">
      <c r="A12922">
        <v>2010</v>
      </c>
      <c r="B12922" t="s">
        <v>572</v>
      </c>
      <c r="C12922" t="str">
        <f t="shared" si="404"/>
        <v>2010-Sao Paulo/SP-22-2-0</v>
      </c>
      <c r="D12922" s="4">
        <v>0</v>
      </c>
      <c r="E12922">
        <v>16</v>
      </c>
      <c r="F12922" t="str">
        <f t="shared" si="405"/>
        <v>22-2-0</v>
      </c>
    </row>
    <row r="12923" spans="1:6" x14ac:dyDescent="0.3">
      <c r="A12923">
        <v>2010</v>
      </c>
      <c r="B12923" t="s">
        <v>573</v>
      </c>
      <c r="C12923" t="str">
        <f t="shared" si="404"/>
        <v>2010-Vasco/RJ-22-2-0</v>
      </c>
      <c r="D12923" s="4">
        <v>3.5</v>
      </c>
      <c r="E12923">
        <v>16</v>
      </c>
      <c r="F12923" t="str">
        <f t="shared" si="405"/>
        <v>22-2-0</v>
      </c>
    </row>
    <row r="12924" spans="1:6" x14ac:dyDescent="0.3">
      <c r="A12924">
        <v>2010</v>
      </c>
      <c r="B12924" t="s">
        <v>3426</v>
      </c>
      <c r="C12924" t="str">
        <f t="shared" si="404"/>
        <v>2010-Vitoria/BA-22-2-0</v>
      </c>
      <c r="D12924" s="4">
        <v>2</v>
      </c>
      <c r="E12924">
        <v>10</v>
      </c>
      <c r="F12924" t="str">
        <f t="shared" si="405"/>
        <v>22-2-0</v>
      </c>
    </row>
    <row r="12925" spans="1:6" x14ac:dyDescent="0.3">
      <c r="A12925">
        <v>2010</v>
      </c>
      <c r="B12925" t="s">
        <v>4342</v>
      </c>
      <c r="C12925" t="str">
        <f t="shared" si="404"/>
        <v>2010-Atletico/GO-22-2-1</v>
      </c>
      <c r="D12925" s="4">
        <v>2</v>
      </c>
      <c r="E12925">
        <v>10</v>
      </c>
      <c r="F12925" t="str">
        <f t="shared" si="405"/>
        <v>22-2-1</v>
      </c>
    </row>
    <row r="12926" spans="1:6" x14ac:dyDescent="0.3">
      <c r="A12926">
        <v>2010</v>
      </c>
      <c r="B12926" t="s">
        <v>2947</v>
      </c>
      <c r="C12926" t="str">
        <f t="shared" si="404"/>
        <v>2010-Atletico/MG-22-2-1</v>
      </c>
      <c r="D12926" s="4">
        <v>4</v>
      </c>
      <c r="E12926">
        <v>8</v>
      </c>
      <c r="F12926" t="str">
        <f t="shared" si="405"/>
        <v>22-2-1</v>
      </c>
    </row>
    <row r="12927" spans="1:6" x14ac:dyDescent="0.3">
      <c r="A12927">
        <v>2010</v>
      </c>
      <c r="B12927" t="s">
        <v>574</v>
      </c>
      <c r="C12927" t="str">
        <f t="shared" si="404"/>
        <v>2010-Atletico/PR-22-2-1</v>
      </c>
      <c r="D12927" s="4">
        <v>2.8</v>
      </c>
      <c r="E12927">
        <v>14</v>
      </c>
      <c r="F12927" t="str">
        <f t="shared" si="405"/>
        <v>22-2-1</v>
      </c>
    </row>
    <row r="12928" spans="1:6" x14ac:dyDescent="0.3">
      <c r="A12928">
        <v>2010</v>
      </c>
      <c r="B12928" t="s">
        <v>3875</v>
      </c>
      <c r="C12928" t="str">
        <f t="shared" si="404"/>
        <v>2010-Avai/SC-22-2-1</v>
      </c>
      <c r="D12928" s="4">
        <v>2.4</v>
      </c>
      <c r="E12928">
        <v>16</v>
      </c>
      <c r="F12928" t="str">
        <f t="shared" si="405"/>
        <v>22-2-1</v>
      </c>
    </row>
    <row r="12929" spans="1:6" x14ac:dyDescent="0.3">
      <c r="A12929">
        <v>2010</v>
      </c>
      <c r="B12929" t="s">
        <v>575</v>
      </c>
      <c r="C12929" t="str">
        <f t="shared" si="404"/>
        <v>2010-Botafogo/RJ-22-2-1</v>
      </c>
      <c r="D12929" s="4">
        <v>3.1111080000000002</v>
      </c>
      <c r="E12929">
        <v>16</v>
      </c>
      <c r="F12929" t="str">
        <f t="shared" si="405"/>
        <v>22-2-1</v>
      </c>
    </row>
    <row r="12930" spans="1:6" x14ac:dyDescent="0.3">
      <c r="A12930">
        <v>2010</v>
      </c>
      <c r="B12930" t="s">
        <v>4343</v>
      </c>
      <c r="C12930" t="str">
        <f t="shared" si="404"/>
        <v>2010-Ceara/CE-22-2-1</v>
      </c>
      <c r="D12930" s="4">
        <v>1.800003</v>
      </c>
      <c r="E12930">
        <v>16</v>
      </c>
      <c r="F12930" t="str">
        <f t="shared" si="405"/>
        <v>22-2-1</v>
      </c>
    </row>
    <row r="12931" spans="1:6" x14ac:dyDescent="0.3">
      <c r="A12931">
        <v>2010</v>
      </c>
      <c r="B12931" t="s">
        <v>576</v>
      </c>
      <c r="C12931" t="str">
        <f t="shared" ref="C12931:C12994" si="406">A12931&amp;"-"&amp;B12931</f>
        <v>2010-Corinthians/SP-22-2-1</v>
      </c>
      <c r="D12931" s="4">
        <v>1</v>
      </c>
      <c r="E12931">
        <v>14</v>
      </c>
      <c r="F12931" t="str">
        <f t="shared" ref="F12931:F12994" si="407">RIGHT(B12931,LEN(C12931)-FIND("-",C12931,6))</f>
        <v>22-2-1</v>
      </c>
    </row>
    <row r="12932" spans="1:6" x14ac:dyDescent="0.3">
      <c r="A12932">
        <v>2010</v>
      </c>
      <c r="B12932" t="s">
        <v>577</v>
      </c>
      <c r="C12932" t="str">
        <f t="shared" si="406"/>
        <v>2010-Cruzeiro/MG-22-2-1</v>
      </c>
      <c r="D12932" s="4">
        <v>3.6428569999999998</v>
      </c>
      <c r="E12932">
        <v>16</v>
      </c>
      <c r="F12932" t="str">
        <f t="shared" si="407"/>
        <v>22-2-1</v>
      </c>
    </row>
    <row r="12933" spans="1:6" x14ac:dyDescent="0.3">
      <c r="A12933">
        <v>2010</v>
      </c>
      <c r="B12933" t="s">
        <v>579</v>
      </c>
      <c r="C12933" t="str">
        <f t="shared" si="406"/>
        <v>2010-Flamengo/RJ-22-2-1</v>
      </c>
      <c r="D12933" s="4">
        <v>3.3333300000000001</v>
      </c>
      <c r="E12933">
        <v>16</v>
      </c>
      <c r="F12933" t="str">
        <f t="shared" si="407"/>
        <v>22-2-1</v>
      </c>
    </row>
    <row r="12934" spans="1:6" x14ac:dyDescent="0.3">
      <c r="A12934">
        <v>2010</v>
      </c>
      <c r="B12934" t="s">
        <v>580</v>
      </c>
      <c r="C12934" t="str">
        <f t="shared" si="406"/>
        <v>2010-Fluminense/RJ-22-2-1</v>
      </c>
      <c r="D12934" s="4">
        <v>3.5</v>
      </c>
      <c r="E12934">
        <v>14</v>
      </c>
      <c r="F12934" t="str">
        <f t="shared" si="407"/>
        <v>22-2-1</v>
      </c>
    </row>
    <row r="12935" spans="1:6" x14ac:dyDescent="0.3">
      <c r="A12935">
        <v>2010</v>
      </c>
      <c r="B12935" t="s">
        <v>582</v>
      </c>
      <c r="C12935" t="str">
        <f t="shared" si="406"/>
        <v>2010-Goias/GO-22-2-1</v>
      </c>
      <c r="D12935" s="4">
        <v>3.1428539999999998</v>
      </c>
      <c r="E12935">
        <v>11</v>
      </c>
      <c r="F12935" t="str">
        <f t="shared" si="407"/>
        <v>22-2-1</v>
      </c>
    </row>
    <row r="12936" spans="1:6" x14ac:dyDescent="0.3">
      <c r="A12936">
        <v>2010</v>
      </c>
      <c r="B12936" t="s">
        <v>4344</v>
      </c>
      <c r="C12936" t="str">
        <f t="shared" si="406"/>
        <v>2010-Gremio Prudente/SP-22-2-1</v>
      </c>
      <c r="D12936" s="4">
        <v>1.571428</v>
      </c>
      <c r="E12936">
        <v>10</v>
      </c>
      <c r="F12936" t="str">
        <f t="shared" si="407"/>
        <v>22-2-1</v>
      </c>
    </row>
    <row r="12937" spans="1:6" x14ac:dyDescent="0.3">
      <c r="A12937">
        <v>2010</v>
      </c>
      <c r="B12937" t="s">
        <v>583</v>
      </c>
      <c r="C12937" t="str">
        <f t="shared" si="406"/>
        <v>2010-Gremio/RS-22-2-1</v>
      </c>
      <c r="D12937" s="4">
        <v>6</v>
      </c>
      <c r="E12937">
        <v>16</v>
      </c>
      <c r="F12937" t="str">
        <f t="shared" si="407"/>
        <v>22-2-1</v>
      </c>
    </row>
    <row r="12938" spans="1:6" x14ac:dyDescent="0.3">
      <c r="A12938">
        <v>2010</v>
      </c>
      <c r="B12938" t="s">
        <v>4345</v>
      </c>
      <c r="C12938" t="str">
        <f t="shared" si="406"/>
        <v>2010-Guarani/SP-22-2-1</v>
      </c>
      <c r="D12938" s="4">
        <v>3</v>
      </c>
      <c r="E12938">
        <v>16</v>
      </c>
      <c r="F12938" t="str">
        <f t="shared" si="407"/>
        <v>22-2-1</v>
      </c>
    </row>
    <row r="12939" spans="1:6" x14ac:dyDescent="0.3">
      <c r="A12939">
        <v>2010</v>
      </c>
      <c r="B12939" t="s">
        <v>584</v>
      </c>
      <c r="C12939" t="str">
        <f t="shared" si="406"/>
        <v>2010-Internacional/RS-22-2-1</v>
      </c>
      <c r="D12939" s="4">
        <v>3.5</v>
      </c>
      <c r="E12939">
        <v>14</v>
      </c>
      <c r="F12939" t="str">
        <f t="shared" si="407"/>
        <v>22-2-1</v>
      </c>
    </row>
    <row r="12940" spans="1:6" x14ac:dyDescent="0.3">
      <c r="A12940">
        <v>2010</v>
      </c>
      <c r="B12940" t="s">
        <v>585</v>
      </c>
      <c r="C12940" t="str">
        <f t="shared" si="406"/>
        <v>2010-Palmeiras/SP-22-2-1</v>
      </c>
      <c r="D12940" s="4">
        <v>2.4</v>
      </c>
      <c r="E12940">
        <v>10</v>
      </c>
      <c r="F12940" t="str">
        <f t="shared" si="407"/>
        <v>22-2-1</v>
      </c>
    </row>
    <row r="12941" spans="1:6" x14ac:dyDescent="0.3">
      <c r="A12941">
        <v>2010</v>
      </c>
      <c r="B12941" t="s">
        <v>589</v>
      </c>
      <c r="C12941" t="str">
        <f t="shared" si="406"/>
        <v>2010-Santos/SP-22-2-1</v>
      </c>
      <c r="D12941" s="4">
        <v>1</v>
      </c>
      <c r="E12941">
        <v>16</v>
      </c>
      <c r="F12941" t="str">
        <f t="shared" si="407"/>
        <v>22-2-1</v>
      </c>
    </row>
    <row r="12942" spans="1:6" x14ac:dyDescent="0.3">
      <c r="A12942">
        <v>2010</v>
      </c>
      <c r="B12942" t="s">
        <v>590</v>
      </c>
      <c r="C12942" t="str">
        <f t="shared" si="406"/>
        <v>2010-Sao Paulo/SP-22-2-1</v>
      </c>
      <c r="D12942" s="4">
        <v>2.5217429999999998</v>
      </c>
      <c r="E12942">
        <v>16</v>
      </c>
      <c r="F12942" t="str">
        <f t="shared" si="407"/>
        <v>22-2-1</v>
      </c>
    </row>
    <row r="12943" spans="1:6" x14ac:dyDescent="0.3">
      <c r="A12943">
        <v>2010</v>
      </c>
      <c r="B12943" t="s">
        <v>591</v>
      </c>
      <c r="C12943" t="str">
        <f t="shared" si="406"/>
        <v>2010-Vasco/RJ-22-2-1</v>
      </c>
      <c r="D12943" s="4">
        <v>4</v>
      </c>
      <c r="E12943">
        <v>13</v>
      </c>
      <c r="F12943" t="str">
        <f t="shared" si="407"/>
        <v>22-2-1</v>
      </c>
    </row>
    <row r="12944" spans="1:6" x14ac:dyDescent="0.3">
      <c r="A12944">
        <v>2010</v>
      </c>
      <c r="B12944" t="s">
        <v>3429</v>
      </c>
      <c r="C12944" t="str">
        <f t="shared" si="406"/>
        <v>2010-Vitoria/BA-22-2-1</v>
      </c>
      <c r="D12944" s="4">
        <v>2.6666639999999999</v>
      </c>
      <c r="E12944">
        <v>16</v>
      </c>
      <c r="F12944" t="str">
        <f t="shared" si="407"/>
        <v>22-2-1</v>
      </c>
    </row>
    <row r="12945" spans="1:6" x14ac:dyDescent="0.3">
      <c r="A12945">
        <v>2010</v>
      </c>
      <c r="B12945" t="s">
        <v>4346</v>
      </c>
      <c r="C12945" t="str">
        <f t="shared" si="406"/>
        <v>2010-Atletico/GO-22-3-0</v>
      </c>
      <c r="D12945" s="4">
        <v>6</v>
      </c>
      <c r="E12945">
        <v>16</v>
      </c>
      <c r="F12945" t="str">
        <f t="shared" si="407"/>
        <v>22-3-0</v>
      </c>
    </row>
    <row r="12946" spans="1:6" x14ac:dyDescent="0.3">
      <c r="A12946">
        <v>2010</v>
      </c>
      <c r="B12946" t="s">
        <v>2950</v>
      </c>
      <c r="C12946" t="str">
        <f t="shared" si="406"/>
        <v>2010-Atletico/MG-22-3-0</v>
      </c>
      <c r="D12946" s="4">
        <v>4</v>
      </c>
      <c r="E12946">
        <v>14</v>
      </c>
      <c r="F12946" t="str">
        <f t="shared" si="407"/>
        <v>22-3-0</v>
      </c>
    </row>
    <row r="12947" spans="1:6" x14ac:dyDescent="0.3">
      <c r="A12947">
        <v>2010</v>
      </c>
      <c r="B12947" t="s">
        <v>592</v>
      </c>
      <c r="C12947" t="str">
        <f t="shared" si="406"/>
        <v>2010-Atletico/PR-22-3-0</v>
      </c>
      <c r="D12947" s="4">
        <v>5.5</v>
      </c>
      <c r="E12947">
        <v>18</v>
      </c>
      <c r="F12947" t="str">
        <f t="shared" si="407"/>
        <v>22-3-0</v>
      </c>
    </row>
    <row r="12948" spans="1:6" x14ac:dyDescent="0.3">
      <c r="A12948">
        <v>2010</v>
      </c>
      <c r="B12948" t="s">
        <v>3876</v>
      </c>
      <c r="C12948" t="str">
        <f t="shared" si="406"/>
        <v>2010-Avai/SC-22-3-0</v>
      </c>
      <c r="D12948" s="4">
        <v>1</v>
      </c>
      <c r="E12948">
        <v>22</v>
      </c>
      <c r="F12948" t="str">
        <f t="shared" si="407"/>
        <v>22-3-0</v>
      </c>
    </row>
    <row r="12949" spans="1:6" x14ac:dyDescent="0.3">
      <c r="A12949">
        <v>2010</v>
      </c>
      <c r="B12949" t="s">
        <v>593</v>
      </c>
      <c r="C12949" t="str">
        <f t="shared" si="406"/>
        <v>2010-Botafogo/RJ-22-3-0</v>
      </c>
      <c r="D12949" s="4">
        <v>6</v>
      </c>
      <c r="E12949">
        <v>30</v>
      </c>
      <c r="F12949" t="str">
        <f t="shared" si="407"/>
        <v>22-3-0</v>
      </c>
    </row>
    <row r="12950" spans="1:6" x14ac:dyDescent="0.3">
      <c r="A12950">
        <v>2010</v>
      </c>
      <c r="B12950" t="s">
        <v>4347</v>
      </c>
      <c r="C12950" t="str">
        <f t="shared" si="406"/>
        <v>2010-Ceara/CE-22-3-0</v>
      </c>
      <c r="D12950" s="4">
        <v>3</v>
      </c>
      <c r="E12950">
        <v>17</v>
      </c>
      <c r="F12950" t="str">
        <f t="shared" si="407"/>
        <v>22-3-0</v>
      </c>
    </row>
    <row r="12951" spans="1:6" x14ac:dyDescent="0.3">
      <c r="A12951">
        <v>2010</v>
      </c>
      <c r="B12951" t="s">
        <v>594</v>
      </c>
      <c r="C12951" t="str">
        <f t="shared" si="406"/>
        <v>2010-Corinthians/SP-22-3-0</v>
      </c>
      <c r="D12951" s="4">
        <v>3</v>
      </c>
      <c r="E12951">
        <v>34</v>
      </c>
      <c r="F12951" t="str">
        <f t="shared" si="407"/>
        <v>22-3-0</v>
      </c>
    </row>
    <row r="12952" spans="1:6" x14ac:dyDescent="0.3">
      <c r="A12952">
        <v>2010</v>
      </c>
      <c r="B12952" t="s">
        <v>595</v>
      </c>
      <c r="C12952" t="str">
        <f t="shared" si="406"/>
        <v>2010-Cruzeiro/MG-22-3-0</v>
      </c>
      <c r="D12952" s="4">
        <v>9</v>
      </c>
      <c r="E12952">
        <v>33</v>
      </c>
      <c r="F12952" t="str">
        <f t="shared" si="407"/>
        <v>22-3-0</v>
      </c>
    </row>
    <row r="12953" spans="1:6" x14ac:dyDescent="0.3">
      <c r="A12953">
        <v>2010</v>
      </c>
      <c r="B12953" t="s">
        <v>597</v>
      </c>
      <c r="C12953" t="str">
        <f t="shared" si="406"/>
        <v>2010-Flamengo/RJ-22-3-0</v>
      </c>
      <c r="D12953" s="4">
        <v>1</v>
      </c>
      <c r="E12953">
        <v>21</v>
      </c>
      <c r="F12953" t="str">
        <f t="shared" si="407"/>
        <v>22-3-0</v>
      </c>
    </row>
    <row r="12954" spans="1:6" x14ac:dyDescent="0.3">
      <c r="A12954">
        <v>2010</v>
      </c>
      <c r="B12954" t="s">
        <v>598</v>
      </c>
      <c r="C12954" t="str">
        <f t="shared" si="406"/>
        <v>2010-Fluminense/RJ-22-3-0</v>
      </c>
      <c r="D12954" s="4">
        <v>9</v>
      </c>
      <c r="E12954">
        <v>24</v>
      </c>
      <c r="F12954" t="str">
        <f t="shared" si="407"/>
        <v>22-3-0</v>
      </c>
    </row>
    <row r="12955" spans="1:6" x14ac:dyDescent="0.3">
      <c r="A12955">
        <v>2010</v>
      </c>
      <c r="B12955" t="s">
        <v>600</v>
      </c>
      <c r="C12955" t="str">
        <f t="shared" si="406"/>
        <v>2010-Goias/GO-22-3-0</v>
      </c>
      <c r="D12955" s="4">
        <v>2.8333339999999998</v>
      </c>
      <c r="E12955">
        <v>12</v>
      </c>
      <c r="F12955" t="str">
        <f t="shared" si="407"/>
        <v>22-3-0</v>
      </c>
    </row>
    <row r="12956" spans="1:6" x14ac:dyDescent="0.3">
      <c r="A12956">
        <v>2010</v>
      </c>
      <c r="B12956" t="s">
        <v>4348</v>
      </c>
      <c r="C12956" t="str">
        <f t="shared" si="406"/>
        <v>2010-Gremio Prudente/SP-22-3-0</v>
      </c>
      <c r="D12956" s="4">
        <v>1</v>
      </c>
      <c r="E12956">
        <v>15</v>
      </c>
      <c r="F12956" t="str">
        <f t="shared" si="407"/>
        <v>22-3-0</v>
      </c>
    </row>
    <row r="12957" spans="1:6" x14ac:dyDescent="0.3">
      <c r="A12957">
        <v>2010</v>
      </c>
      <c r="B12957" t="s">
        <v>601</v>
      </c>
      <c r="C12957" t="str">
        <f t="shared" si="406"/>
        <v>2010-Gremio/RS-22-3-0</v>
      </c>
      <c r="D12957" s="4">
        <v>4.1666679999999996</v>
      </c>
      <c r="E12957">
        <v>18</v>
      </c>
      <c r="F12957" t="str">
        <f t="shared" si="407"/>
        <v>22-3-0</v>
      </c>
    </row>
    <row r="12958" spans="1:6" x14ac:dyDescent="0.3">
      <c r="A12958">
        <v>2010</v>
      </c>
      <c r="B12958" t="s">
        <v>4349</v>
      </c>
      <c r="C12958" t="str">
        <f t="shared" si="406"/>
        <v>2010-Guarani/SP-22-3-0</v>
      </c>
      <c r="D12958" s="4">
        <v>6</v>
      </c>
      <c r="E12958">
        <v>17</v>
      </c>
      <c r="F12958" t="str">
        <f t="shared" si="407"/>
        <v>22-3-0</v>
      </c>
    </row>
    <row r="12959" spans="1:6" x14ac:dyDescent="0.3">
      <c r="A12959">
        <v>2010</v>
      </c>
      <c r="B12959" t="s">
        <v>602</v>
      </c>
      <c r="C12959" t="str">
        <f t="shared" si="406"/>
        <v>2010-Internacional/RS-22-3-0</v>
      </c>
      <c r="D12959" s="4">
        <v>4.9999989999999999</v>
      </c>
      <c r="E12959">
        <v>14</v>
      </c>
      <c r="F12959" t="str">
        <f t="shared" si="407"/>
        <v>22-3-0</v>
      </c>
    </row>
    <row r="12960" spans="1:6" x14ac:dyDescent="0.3">
      <c r="A12960">
        <v>2010</v>
      </c>
      <c r="B12960" t="s">
        <v>603</v>
      </c>
      <c r="C12960" t="str">
        <f t="shared" si="406"/>
        <v>2010-Palmeiras/SP-22-3-0</v>
      </c>
      <c r="D12960" s="4">
        <v>2</v>
      </c>
      <c r="E12960">
        <v>22</v>
      </c>
      <c r="F12960" t="str">
        <f t="shared" si="407"/>
        <v>22-3-0</v>
      </c>
    </row>
    <row r="12961" spans="1:6" x14ac:dyDescent="0.3">
      <c r="A12961">
        <v>2010</v>
      </c>
      <c r="B12961" t="s">
        <v>607</v>
      </c>
      <c r="C12961" t="str">
        <f t="shared" si="406"/>
        <v>2010-Santos/SP-22-3-0</v>
      </c>
      <c r="D12961" s="4">
        <v>3</v>
      </c>
      <c r="E12961">
        <v>25</v>
      </c>
      <c r="F12961" t="str">
        <f t="shared" si="407"/>
        <v>22-3-0</v>
      </c>
    </row>
    <row r="12962" spans="1:6" x14ac:dyDescent="0.3">
      <c r="A12962">
        <v>2010</v>
      </c>
      <c r="B12962" t="s">
        <v>608</v>
      </c>
      <c r="C12962" t="str">
        <f t="shared" si="406"/>
        <v>2010-Sao Paulo/SP-22-3-0</v>
      </c>
      <c r="D12962" s="4">
        <v>6</v>
      </c>
      <c r="E12962">
        <v>20</v>
      </c>
      <c r="F12962" t="str">
        <f t="shared" si="407"/>
        <v>22-3-0</v>
      </c>
    </row>
    <row r="12963" spans="1:6" x14ac:dyDescent="0.3">
      <c r="A12963">
        <v>2010</v>
      </c>
      <c r="B12963" t="s">
        <v>609</v>
      </c>
      <c r="C12963" t="str">
        <f t="shared" si="406"/>
        <v>2010-Vasco/RJ-22-3-0</v>
      </c>
      <c r="D12963" s="4">
        <v>7</v>
      </c>
      <c r="E12963">
        <v>17</v>
      </c>
      <c r="F12963" t="str">
        <f t="shared" si="407"/>
        <v>22-3-0</v>
      </c>
    </row>
    <row r="12964" spans="1:6" x14ac:dyDescent="0.3">
      <c r="A12964">
        <v>2010</v>
      </c>
      <c r="B12964" t="s">
        <v>3432</v>
      </c>
      <c r="C12964" t="str">
        <f t="shared" si="406"/>
        <v>2010-Vitoria/BA-22-3-0</v>
      </c>
      <c r="D12964" s="4">
        <v>2</v>
      </c>
      <c r="E12964">
        <v>20</v>
      </c>
      <c r="F12964" t="str">
        <f t="shared" si="407"/>
        <v>22-3-0</v>
      </c>
    </row>
    <row r="12965" spans="1:6" x14ac:dyDescent="0.3">
      <c r="A12965">
        <v>2010</v>
      </c>
      <c r="B12965" t="s">
        <v>4350</v>
      </c>
      <c r="C12965" t="str">
        <f t="shared" si="406"/>
        <v>2010-Atletico/GO-22-3-1</v>
      </c>
      <c r="D12965" s="4">
        <v>3</v>
      </c>
      <c r="E12965">
        <v>11</v>
      </c>
      <c r="F12965" t="str">
        <f t="shared" si="407"/>
        <v>22-3-1</v>
      </c>
    </row>
    <row r="12966" spans="1:6" x14ac:dyDescent="0.3">
      <c r="A12966">
        <v>2010</v>
      </c>
      <c r="B12966" t="s">
        <v>2953</v>
      </c>
      <c r="C12966" t="str">
        <f t="shared" si="406"/>
        <v>2010-Atletico/MG-22-3-1</v>
      </c>
      <c r="D12966" s="4">
        <v>4</v>
      </c>
      <c r="E12966">
        <v>14</v>
      </c>
      <c r="F12966" t="str">
        <f t="shared" si="407"/>
        <v>22-3-1</v>
      </c>
    </row>
    <row r="12967" spans="1:6" x14ac:dyDescent="0.3">
      <c r="A12967">
        <v>2010</v>
      </c>
      <c r="B12967" t="s">
        <v>610</v>
      </c>
      <c r="C12967" t="str">
        <f t="shared" si="406"/>
        <v>2010-Atletico/PR-22-3-1</v>
      </c>
      <c r="D12967" s="4">
        <v>7</v>
      </c>
      <c r="E12967">
        <v>17</v>
      </c>
      <c r="F12967" t="str">
        <f t="shared" si="407"/>
        <v>22-3-1</v>
      </c>
    </row>
    <row r="12968" spans="1:6" x14ac:dyDescent="0.3">
      <c r="A12968">
        <v>2010</v>
      </c>
      <c r="B12968" t="s">
        <v>3877</v>
      </c>
      <c r="C12968" t="str">
        <f t="shared" si="406"/>
        <v>2010-Avai/SC-22-3-1</v>
      </c>
      <c r="D12968" s="4">
        <v>1</v>
      </c>
      <c r="E12968">
        <v>26</v>
      </c>
      <c r="F12968" t="str">
        <f t="shared" si="407"/>
        <v>22-3-1</v>
      </c>
    </row>
    <row r="12969" spans="1:6" x14ac:dyDescent="0.3">
      <c r="A12969">
        <v>2010</v>
      </c>
      <c r="B12969" t="s">
        <v>611</v>
      </c>
      <c r="C12969" t="str">
        <f t="shared" si="406"/>
        <v>2010-Botafogo/RJ-22-3-1</v>
      </c>
      <c r="D12969" s="4">
        <v>6</v>
      </c>
      <c r="E12969">
        <v>30</v>
      </c>
      <c r="F12969" t="str">
        <f t="shared" si="407"/>
        <v>22-3-1</v>
      </c>
    </row>
    <row r="12970" spans="1:6" x14ac:dyDescent="0.3">
      <c r="A12970">
        <v>2010</v>
      </c>
      <c r="B12970" t="s">
        <v>4351</v>
      </c>
      <c r="C12970" t="str">
        <f t="shared" si="406"/>
        <v>2010-Ceara/CE-22-3-1</v>
      </c>
      <c r="D12970" s="4">
        <v>0</v>
      </c>
      <c r="E12970">
        <v>14</v>
      </c>
      <c r="F12970" t="str">
        <f t="shared" si="407"/>
        <v>22-3-1</v>
      </c>
    </row>
    <row r="12971" spans="1:6" x14ac:dyDescent="0.3">
      <c r="A12971">
        <v>2010</v>
      </c>
      <c r="B12971" t="s">
        <v>612</v>
      </c>
      <c r="C12971" t="str">
        <f t="shared" si="406"/>
        <v>2010-Corinthians/SP-22-3-1</v>
      </c>
      <c r="D12971" s="4">
        <v>4.6666660000000002</v>
      </c>
      <c r="E12971">
        <v>31</v>
      </c>
      <c r="F12971" t="str">
        <f t="shared" si="407"/>
        <v>22-3-1</v>
      </c>
    </row>
    <row r="12972" spans="1:6" x14ac:dyDescent="0.3">
      <c r="A12972">
        <v>2010</v>
      </c>
      <c r="B12972" t="s">
        <v>613</v>
      </c>
      <c r="C12972" t="str">
        <f t="shared" si="406"/>
        <v>2010-Cruzeiro/MG-22-3-1</v>
      </c>
      <c r="D12972" s="4">
        <v>9</v>
      </c>
      <c r="E12972">
        <v>18</v>
      </c>
      <c r="F12972" t="str">
        <f t="shared" si="407"/>
        <v>22-3-1</v>
      </c>
    </row>
    <row r="12973" spans="1:6" x14ac:dyDescent="0.3">
      <c r="A12973">
        <v>2010</v>
      </c>
      <c r="B12973" t="s">
        <v>615</v>
      </c>
      <c r="C12973" t="str">
        <f t="shared" si="406"/>
        <v>2010-Flamengo/RJ-22-3-1</v>
      </c>
      <c r="D12973" s="4">
        <v>1</v>
      </c>
      <c r="E12973">
        <v>16</v>
      </c>
      <c r="F12973" t="str">
        <f t="shared" si="407"/>
        <v>22-3-1</v>
      </c>
    </row>
    <row r="12974" spans="1:6" x14ac:dyDescent="0.3">
      <c r="A12974">
        <v>2010</v>
      </c>
      <c r="B12974" t="s">
        <v>616</v>
      </c>
      <c r="C12974" t="str">
        <f t="shared" si="406"/>
        <v>2010-Fluminense/RJ-22-3-1</v>
      </c>
      <c r="D12974" s="4">
        <v>4</v>
      </c>
      <c r="E12974">
        <v>34</v>
      </c>
      <c r="F12974" t="str">
        <f t="shared" si="407"/>
        <v>22-3-1</v>
      </c>
    </row>
    <row r="12975" spans="1:6" x14ac:dyDescent="0.3">
      <c r="A12975">
        <v>2010</v>
      </c>
      <c r="B12975" t="s">
        <v>618</v>
      </c>
      <c r="C12975" t="str">
        <f t="shared" si="406"/>
        <v>2010-Goias/GO-22-3-1</v>
      </c>
      <c r="D12975" s="4">
        <v>3</v>
      </c>
      <c r="E12975">
        <v>15</v>
      </c>
      <c r="F12975" t="str">
        <f t="shared" si="407"/>
        <v>22-3-1</v>
      </c>
    </row>
    <row r="12976" spans="1:6" x14ac:dyDescent="0.3">
      <c r="A12976">
        <v>2010</v>
      </c>
      <c r="B12976" t="s">
        <v>4352</v>
      </c>
      <c r="C12976" t="str">
        <f t="shared" si="406"/>
        <v>2010-Gremio Prudente/SP-22-3-1</v>
      </c>
      <c r="D12976" s="4">
        <v>2.75</v>
      </c>
      <c r="E12976">
        <v>15</v>
      </c>
      <c r="F12976" t="str">
        <f t="shared" si="407"/>
        <v>22-3-1</v>
      </c>
    </row>
    <row r="12977" spans="1:6" x14ac:dyDescent="0.3">
      <c r="A12977">
        <v>2010</v>
      </c>
      <c r="B12977" t="s">
        <v>619</v>
      </c>
      <c r="C12977" t="str">
        <f t="shared" si="406"/>
        <v>2010-Gremio/RS-22-3-1</v>
      </c>
      <c r="D12977" s="4">
        <v>7</v>
      </c>
      <c r="E12977">
        <v>14</v>
      </c>
      <c r="F12977" t="str">
        <f t="shared" si="407"/>
        <v>22-3-1</v>
      </c>
    </row>
    <row r="12978" spans="1:6" x14ac:dyDescent="0.3">
      <c r="A12978">
        <v>2010</v>
      </c>
      <c r="B12978" t="s">
        <v>4353</v>
      </c>
      <c r="C12978" t="str">
        <f t="shared" si="406"/>
        <v>2010-Guarani/SP-22-3-1</v>
      </c>
      <c r="D12978" s="4">
        <v>3</v>
      </c>
      <c r="E12978">
        <v>20</v>
      </c>
      <c r="F12978" t="str">
        <f t="shared" si="407"/>
        <v>22-3-1</v>
      </c>
    </row>
    <row r="12979" spans="1:6" x14ac:dyDescent="0.3">
      <c r="A12979">
        <v>2010</v>
      </c>
      <c r="B12979" t="s">
        <v>620</v>
      </c>
      <c r="C12979" t="str">
        <f t="shared" si="406"/>
        <v>2010-Internacional/RS-22-3-1</v>
      </c>
      <c r="D12979" s="4">
        <v>4</v>
      </c>
      <c r="E12979">
        <v>25</v>
      </c>
      <c r="F12979" t="str">
        <f t="shared" si="407"/>
        <v>22-3-1</v>
      </c>
    </row>
    <row r="12980" spans="1:6" x14ac:dyDescent="0.3">
      <c r="A12980">
        <v>2010</v>
      </c>
      <c r="B12980" t="s">
        <v>621</v>
      </c>
      <c r="C12980" t="str">
        <f t="shared" si="406"/>
        <v>2010-Palmeiras/SP-22-3-1</v>
      </c>
      <c r="D12980" s="4">
        <v>3.6</v>
      </c>
      <c r="E12980">
        <v>18</v>
      </c>
      <c r="F12980" t="str">
        <f t="shared" si="407"/>
        <v>22-3-1</v>
      </c>
    </row>
    <row r="12981" spans="1:6" x14ac:dyDescent="0.3">
      <c r="A12981">
        <v>2010</v>
      </c>
      <c r="B12981" t="s">
        <v>625</v>
      </c>
      <c r="C12981" t="str">
        <f t="shared" si="406"/>
        <v>2010-Santos/SP-22-3-1</v>
      </c>
      <c r="D12981" s="4">
        <v>1</v>
      </c>
      <c r="E12981">
        <v>28</v>
      </c>
      <c r="F12981" t="str">
        <f t="shared" si="407"/>
        <v>22-3-1</v>
      </c>
    </row>
    <row r="12982" spans="1:6" x14ac:dyDescent="0.3">
      <c r="A12982">
        <v>2010</v>
      </c>
      <c r="B12982" t="s">
        <v>626</v>
      </c>
      <c r="C12982" t="str">
        <f t="shared" si="406"/>
        <v>2010-Sao Paulo/SP-22-3-1</v>
      </c>
      <c r="D12982" s="4">
        <v>9</v>
      </c>
      <c r="E12982">
        <v>31</v>
      </c>
      <c r="F12982" t="str">
        <f t="shared" si="407"/>
        <v>22-3-1</v>
      </c>
    </row>
    <row r="12983" spans="1:6" x14ac:dyDescent="0.3">
      <c r="A12983">
        <v>2010</v>
      </c>
      <c r="B12983" t="s">
        <v>627</v>
      </c>
      <c r="C12983" t="str">
        <f t="shared" si="406"/>
        <v>2010-Vasco/RJ-22-3-1</v>
      </c>
      <c r="D12983" s="4">
        <v>5</v>
      </c>
      <c r="E12983">
        <v>15</v>
      </c>
      <c r="F12983" t="str">
        <f t="shared" si="407"/>
        <v>22-3-1</v>
      </c>
    </row>
    <row r="12984" spans="1:6" x14ac:dyDescent="0.3">
      <c r="A12984">
        <v>2010</v>
      </c>
      <c r="B12984" t="s">
        <v>3435</v>
      </c>
      <c r="C12984" t="str">
        <f t="shared" si="406"/>
        <v>2010-Vitoria/BA-22-3-1</v>
      </c>
      <c r="D12984" s="4">
        <v>2</v>
      </c>
      <c r="E12984">
        <v>15</v>
      </c>
      <c r="F12984" t="str">
        <f t="shared" si="407"/>
        <v>22-3-1</v>
      </c>
    </row>
    <row r="12985" spans="1:6" x14ac:dyDescent="0.3">
      <c r="A12985">
        <v>2010</v>
      </c>
      <c r="B12985" t="s">
        <v>4354</v>
      </c>
      <c r="C12985" t="str">
        <f t="shared" si="406"/>
        <v>2010-Atletico/GO-22-3-2</v>
      </c>
      <c r="D12985" s="4">
        <v>4</v>
      </c>
      <c r="E12985">
        <v>10</v>
      </c>
      <c r="F12985" t="str">
        <f t="shared" si="407"/>
        <v>22-3-2</v>
      </c>
    </row>
    <row r="12986" spans="1:6" x14ac:dyDescent="0.3">
      <c r="A12986">
        <v>2010</v>
      </c>
      <c r="B12986" t="s">
        <v>2956</v>
      </c>
      <c r="C12986" t="str">
        <f t="shared" si="406"/>
        <v>2010-Atletico/MG-22-3-2</v>
      </c>
      <c r="D12986" s="4">
        <v>2</v>
      </c>
      <c r="E12986">
        <v>14</v>
      </c>
      <c r="F12986" t="str">
        <f t="shared" si="407"/>
        <v>22-3-2</v>
      </c>
    </row>
    <row r="12987" spans="1:6" x14ac:dyDescent="0.3">
      <c r="A12987">
        <v>2010</v>
      </c>
      <c r="B12987" t="s">
        <v>628</v>
      </c>
      <c r="C12987" t="str">
        <f t="shared" si="406"/>
        <v>2010-Atletico/PR-22-3-2</v>
      </c>
      <c r="D12987" s="4">
        <v>7</v>
      </c>
      <c r="E12987">
        <v>21</v>
      </c>
      <c r="F12987" t="str">
        <f t="shared" si="407"/>
        <v>22-3-2</v>
      </c>
    </row>
    <row r="12988" spans="1:6" x14ac:dyDescent="0.3">
      <c r="A12988">
        <v>2010</v>
      </c>
      <c r="B12988" t="s">
        <v>3878</v>
      </c>
      <c r="C12988" t="str">
        <f t="shared" si="406"/>
        <v>2010-Avai/SC-22-3-2</v>
      </c>
      <c r="D12988" s="4">
        <v>3.2</v>
      </c>
      <c r="E12988">
        <v>15</v>
      </c>
      <c r="F12988" t="str">
        <f t="shared" si="407"/>
        <v>22-3-2</v>
      </c>
    </row>
    <row r="12989" spans="1:6" x14ac:dyDescent="0.3">
      <c r="A12989">
        <v>2010</v>
      </c>
      <c r="B12989" t="s">
        <v>629</v>
      </c>
      <c r="C12989" t="str">
        <f t="shared" si="406"/>
        <v>2010-Botafogo/RJ-22-3-2</v>
      </c>
      <c r="D12989" s="4">
        <v>4</v>
      </c>
      <c r="E12989">
        <v>28</v>
      </c>
      <c r="F12989" t="str">
        <f t="shared" si="407"/>
        <v>22-3-2</v>
      </c>
    </row>
    <row r="12990" spans="1:6" x14ac:dyDescent="0.3">
      <c r="A12990">
        <v>2010</v>
      </c>
      <c r="B12990" t="s">
        <v>4355</v>
      </c>
      <c r="C12990" t="str">
        <f t="shared" si="406"/>
        <v>2010-Ceara/CE-22-3-2</v>
      </c>
      <c r="D12990" s="4">
        <v>1</v>
      </c>
      <c r="E12990">
        <v>27</v>
      </c>
      <c r="F12990" t="str">
        <f t="shared" si="407"/>
        <v>22-3-2</v>
      </c>
    </row>
    <row r="12991" spans="1:6" x14ac:dyDescent="0.3">
      <c r="A12991">
        <v>2010</v>
      </c>
      <c r="B12991" t="s">
        <v>630</v>
      </c>
      <c r="C12991" t="str">
        <f t="shared" si="406"/>
        <v>2010-Corinthians/SP-22-3-2</v>
      </c>
      <c r="D12991" s="4">
        <v>6</v>
      </c>
      <c r="E12991">
        <v>29</v>
      </c>
      <c r="F12991" t="str">
        <f t="shared" si="407"/>
        <v>22-3-2</v>
      </c>
    </row>
    <row r="12992" spans="1:6" x14ac:dyDescent="0.3">
      <c r="A12992">
        <v>2010</v>
      </c>
      <c r="B12992" t="s">
        <v>631</v>
      </c>
      <c r="C12992" t="str">
        <f t="shared" si="406"/>
        <v>2010-Cruzeiro/MG-22-3-2</v>
      </c>
      <c r="D12992" s="4">
        <v>7</v>
      </c>
      <c r="E12992">
        <v>23</v>
      </c>
      <c r="F12992" t="str">
        <f t="shared" si="407"/>
        <v>22-3-2</v>
      </c>
    </row>
    <row r="12993" spans="1:6" x14ac:dyDescent="0.3">
      <c r="A12993">
        <v>2010</v>
      </c>
      <c r="B12993" t="s">
        <v>633</v>
      </c>
      <c r="C12993" t="str">
        <f t="shared" si="406"/>
        <v>2010-Flamengo/RJ-22-3-2</v>
      </c>
      <c r="D12993" s="4">
        <v>3.25</v>
      </c>
      <c r="E12993">
        <v>17</v>
      </c>
      <c r="F12993" t="str">
        <f t="shared" si="407"/>
        <v>22-3-2</v>
      </c>
    </row>
    <row r="12994" spans="1:6" x14ac:dyDescent="0.3">
      <c r="A12994">
        <v>2010</v>
      </c>
      <c r="B12994" t="s">
        <v>634</v>
      </c>
      <c r="C12994" t="str">
        <f t="shared" si="406"/>
        <v>2010-Fluminense/RJ-22-3-2</v>
      </c>
      <c r="D12994" s="4">
        <v>2</v>
      </c>
      <c r="E12994">
        <v>27</v>
      </c>
      <c r="F12994" t="str">
        <f t="shared" si="407"/>
        <v>22-3-2</v>
      </c>
    </row>
    <row r="12995" spans="1:6" x14ac:dyDescent="0.3">
      <c r="A12995">
        <v>2010</v>
      </c>
      <c r="B12995" t="s">
        <v>636</v>
      </c>
      <c r="C12995" t="str">
        <f t="shared" ref="C12995:C13058" si="408">A12995&amp;"-"&amp;B12995</f>
        <v>2010-Goias/GO-22-3-2</v>
      </c>
      <c r="D12995" s="4">
        <v>3</v>
      </c>
      <c r="E12995">
        <v>12</v>
      </c>
      <c r="F12995" t="str">
        <f t="shared" ref="F12995:F13058" si="409">RIGHT(B12995,LEN(C12995)-FIND("-",C12995,6))</f>
        <v>22-3-2</v>
      </c>
    </row>
    <row r="12996" spans="1:6" x14ac:dyDescent="0.3">
      <c r="A12996">
        <v>2010</v>
      </c>
      <c r="B12996" t="s">
        <v>4356</v>
      </c>
      <c r="C12996" t="str">
        <f t="shared" si="408"/>
        <v>2010-Gremio Prudente/SP-22-3-2</v>
      </c>
      <c r="D12996" s="4">
        <v>1</v>
      </c>
      <c r="E12996">
        <v>15</v>
      </c>
      <c r="F12996" t="str">
        <f t="shared" si="409"/>
        <v>22-3-2</v>
      </c>
    </row>
    <row r="12997" spans="1:6" x14ac:dyDescent="0.3">
      <c r="A12997">
        <v>2010</v>
      </c>
      <c r="B12997" t="s">
        <v>637</v>
      </c>
      <c r="C12997" t="str">
        <f t="shared" si="408"/>
        <v>2010-Gremio/RS-22-3-2</v>
      </c>
      <c r="D12997" s="4">
        <v>5</v>
      </c>
      <c r="E12997">
        <v>15</v>
      </c>
      <c r="F12997" t="str">
        <f t="shared" si="409"/>
        <v>22-3-2</v>
      </c>
    </row>
    <row r="12998" spans="1:6" x14ac:dyDescent="0.3">
      <c r="A12998">
        <v>2010</v>
      </c>
      <c r="B12998" t="s">
        <v>4357</v>
      </c>
      <c r="C12998" t="str">
        <f t="shared" si="408"/>
        <v>2010-Guarani/SP-22-3-2</v>
      </c>
      <c r="D12998" s="4">
        <v>6</v>
      </c>
      <c r="E12998">
        <v>24</v>
      </c>
      <c r="F12998" t="str">
        <f t="shared" si="409"/>
        <v>22-3-2</v>
      </c>
    </row>
    <row r="12999" spans="1:6" x14ac:dyDescent="0.3">
      <c r="A12999">
        <v>2010</v>
      </c>
      <c r="B12999" t="s">
        <v>638</v>
      </c>
      <c r="C12999" t="str">
        <f t="shared" si="408"/>
        <v>2010-Internacional/RS-22-3-2</v>
      </c>
      <c r="D12999" s="4">
        <v>6.6666600000000003</v>
      </c>
      <c r="E12999">
        <v>23</v>
      </c>
      <c r="F12999" t="str">
        <f t="shared" si="409"/>
        <v>22-3-2</v>
      </c>
    </row>
    <row r="13000" spans="1:6" x14ac:dyDescent="0.3">
      <c r="A13000">
        <v>2010</v>
      </c>
      <c r="B13000" t="s">
        <v>639</v>
      </c>
      <c r="C13000" t="str">
        <f t="shared" si="408"/>
        <v>2010-Palmeiras/SP-22-3-2</v>
      </c>
      <c r="D13000" s="4">
        <v>2.999997</v>
      </c>
      <c r="E13000">
        <v>16</v>
      </c>
      <c r="F13000" t="str">
        <f t="shared" si="409"/>
        <v>22-3-2</v>
      </c>
    </row>
    <row r="13001" spans="1:6" x14ac:dyDescent="0.3">
      <c r="A13001">
        <v>2010</v>
      </c>
      <c r="B13001" t="s">
        <v>643</v>
      </c>
      <c r="C13001" t="str">
        <f t="shared" si="408"/>
        <v>2010-Santos/SP-22-3-2</v>
      </c>
      <c r="D13001" s="4">
        <v>9</v>
      </c>
      <c r="E13001">
        <v>31</v>
      </c>
      <c r="F13001" t="str">
        <f t="shared" si="409"/>
        <v>22-3-2</v>
      </c>
    </row>
    <row r="13002" spans="1:6" x14ac:dyDescent="0.3">
      <c r="A13002">
        <v>2010</v>
      </c>
      <c r="B13002" t="s">
        <v>644</v>
      </c>
      <c r="C13002" t="str">
        <f t="shared" si="408"/>
        <v>2010-Sao Paulo/SP-22-3-2</v>
      </c>
      <c r="D13002" s="4">
        <v>7</v>
      </c>
      <c r="E13002">
        <v>20</v>
      </c>
      <c r="F13002" t="str">
        <f t="shared" si="409"/>
        <v>22-3-2</v>
      </c>
    </row>
    <row r="13003" spans="1:6" x14ac:dyDescent="0.3">
      <c r="A13003">
        <v>2010</v>
      </c>
      <c r="B13003" t="s">
        <v>645</v>
      </c>
      <c r="C13003" t="str">
        <f t="shared" si="408"/>
        <v>2010-Vasco/RJ-22-3-2</v>
      </c>
      <c r="D13003" s="4">
        <v>6.3333269999999997</v>
      </c>
      <c r="E13003">
        <v>17</v>
      </c>
      <c r="F13003" t="str">
        <f t="shared" si="409"/>
        <v>22-3-2</v>
      </c>
    </row>
    <row r="13004" spans="1:6" x14ac:dyDescent="0.3">
      <c r="A13004">
        <v>2010</v>
      </c>
      <c r="B13004" t="s">
        <v>3438</v>
      </c>
      <c r="C13004" t="str">
        <f t="shared" si="408"/>
        <v>2010-Vitoria/BA-22-3-2</v>
      </c>
      <c r="D13004" s="4">
        <v>4.25</v>
      </c>
      <c r="E13004">
        <v>17</v>
      </c>
      <c r="F13004" t="str">
        <f t="shared" si="409"/>
        <v>22-3-2</v>
      </c>
    </row>
    <row r="13005" spans="1:6" x14ac:dyDescent="0.3">
      <c r="A13005">
        <v>2010</v>
      </c>
      <c r="B13005" t="s">
        <v>4358</v>
      </c>
      <c r="C13005" t="str">
        <f t="shared" si="408"/>
        <v>2010-Atletico/GO-22-4-0</v>
      </c>
      <c r="D13005" s="4">
        <v>5</v>
      </c>
      <c r="E13005">
        <v>13</v>
      </c>
      <c r="F13005" t="str">
        <f t="shared" si="409"/>
        <v>22-4-0</v>
      </c>
    </row>
    <row r="13006" spans="1:6" x14ac:dyDescent="0.3">
      <c r="A13006">
        <v>2010</v>
      </c>
      <c r="B13006" t="s">
        <v>2959</v>
      </c>
      <c r="C13006" t="str">
        <f t="shared" si="408"/>
        <v>2010-Atletico/MG-22-4-0</v>
      </c>
      <c r="D13006" s="4">
        <v>4</v>
      </c>
      <c r="E13006">
        <v>14</v>
      </c>
      <c r="F13006" t="str">
        <f t="shared" si="409"/>
        <v>22-4-0</v>
      </c>
    </row>
    <row r="13007" spans="1:6" x14ac:dyDescent="0.3">
      <c r="A13007">
        <v>2010</v>
      </c>
      <c r="B13007" t="s">
        <v>646</v>
      </c>
      <c r="C13007" t="str">
        <f t="shared" si="408"/>
        <v>2010-Atletico/PR-22-4-0</v>
      </c>
      <c r="D13007" s="4">
        <v>8</v>
      </c>
      <c r="E13007">
        <v>28</v>
      </c>
      <c r="F13007" t="str">
        <f t="shared" si="409"/>
        <v>22-4-0</v>
      </c>
    </row>
    <row r="13008" spans="1:6" x14ac:dyDescent="0.3">
      <c r="A13008">
        <v>2010</v>
      </c>
      <c r="B13008" t="s">
        <v>3879</v>
      </c>
      <c r="C13008" t="str">
        <f t="shared" si="408"/>
        <v>2010-Avai/SC-22-4-0</v>
      </c>
      <c r="D13008" s="4">
        <v>2</v>
      </c>
      <c r="E13008">
        <v>24</v>
      </c>
      <c r="F13008" t="str">
        <f t="shared" si="409"/>
        <v>22-4-0</v>
      </c>
    </row>
    <row r="13009" spans="1:6" x14ac:dyDescent="0.3">
      <c r="A13009">
        <v>2010</v>
      </c>
      <c r="B13009" t="s">
        <v>647</v>
      </c>
      <c r="C13009" t="str">
        <f t="shared" si="408"/>
        <v>2010-Botafogo/RJ-22-4-0</v>
      </c>
      <c r="D13009" s="4">
        <v>2</v>
      </c>
      <c r="E13009">
        <v>27</v>
      </c>
      <c r="F13009" t="str">
        <f t="shared" si="409"/>
        <v>22-4-0</v>
      </c>
    </row>
    <row r="13010" spans="1:6" x14ac:dyDescent="0.3">
      <c r="A13010">
        <v>2010</v>
      </c>
      <c r="B13010" t="s">
        <v>4359</v>
      </c>
      <c r="C13010" t="str">
        <f t="shared" si="408"/>
        <v>2010-Ceara/CE-22-4-0</v>
      </c>
      <c r="D13010" s="4">
        <v>1</v>
      </c>
      <c r="E13010">
        <v>25</v>
      </c>
      <c r="F13010" t="str">
        <f t="shared" si="409"/>
        <v>22-4-0</v>
      </c>
    </row>
    <row r="13011" spans="1:6" x14ac:dyDescent="0.3">
      <c r="A13011">
        <v>2010</v>
      </c>
      <c r="B13011" t="s">
        <v>648</v>
      </c>
      <c r="C13011" t="str">
        <f t="shared" si="408"/>
        <v>2010-Corinthians/SP-22-4-0</v>
      </c>
      <c r="D13011" s="4">
        <v>6</v>
      </c>
      <c r="E13011">
        <v>31</v>
      </c>
      <c r="F13011" t="str">
        <f t="shared" si="409"/>
        <v>22-4-0</v>
      </c>
    </row>
    <row r="13012" spans="1:6" x14ac:dyDescent="0.3">
      <c r="A13012">
        <v>2010</v>
      </c>
      <c r="B13012" t="s">
        <v>649</v>
      </c>
      <c r="C13012" t="str">
        <f t="shared" si="408"/>
        <v>2010-Cruzeiro/MG-22-4-0</v>
      </c>
      <c r="D13012" s="4">
        <v>10</v>
      </c>
      <c r="E13012">
        <v>34</v>
      </c>
      <c r="F13012" t="str">
        <f t="shared" si="409"/>
        <v>22-4-0</v>
      </c>
    </row>
    <row r="13013" spans="1:6" x14ac:dyDescent="0.3">
      <c r="A13013">
        <v>2010</v>
      </c>
      <c r="B13013" t="s">
        <v>651</v>
      </c>
      <c r="C13013" t="str">
        <f t="shared" si="408"/>
        <v>2010-Flamengo/RJ-22-4-0</v>
      </c>
      <c r="D13013" s="4">
        <v>1</v>
      </c>
      <c r="E13013">
        <v>17</v>
      </c>
      <c r="F13013" t="str">
        <f t="shared" si="409"/>
        <v>22-4-0</v>
      </c>
    </row>
    <row r="13014" spans="1:6" x14ac:dyDescent="0.3">
      <c r="A13014">
        <v>2010</v>
      </c>
      <c r="B13014" t="s">
        <v>652</v>
      </c>
      <c r="C13014" t="str">
        <f t="shared" si="408"/>
        <v>2010-Fluminense/RJ-22-4-0</v>
      </c>
      <c r="D13014" s="4">
        <v>5</v>
      </c>
      <c r="E13014">
        <v>21</v>
      </c>
      <c r="F13014" t="str">
        <f t="shared" si="409"/>
        <v>22-4-0</v>
      </c>
    </row>
    <row r="13015" spans="1:6" x14ac:dyDescent="0.3">
      <c r="A13015">
        <v>2010</v>
      </c>
      <c r="B13015" t="s">
        <v>654</v>
      </c>
      <c r="C13015" t="str">
        <f t="shared" si="408"/>
        <v>2010-Goias/GO-22-4-0</v>
      </c>
      <c r="D13015" s="4">
        <v>3</v>
      </c>
      <c r="E13015">
        <v>14</v>
      </c>
      <c r="F13015" t="str">
        <f t="shared" si="409"/>
        <v>22-4-0</v>
      </c>
    </row>
    <row r="13016" spans="1:6" x14ac:dyDescent="0.3">
      <c r="A13016">
        <v>2010</v>
      </c>
      <c r="B13016" t="s">
        <v>4360</v>
      </c>
      <c r="C13016" t="str">
        <f t="shared" si="408"/>
        <v>2010-Gremio Prudente/SP-22-4-0</v>
      </c>
      <c r="D13016" s="4">
        <v>2</v>
      </c>
      <c r="E13016">
        <v>11</v>
      </c>
      <c r="F13016" t="str">
        <f t="shared" si="409"/>
        <v>22-4-0</v>
      </c>
    </row>
    <row r="13017" spans="1:6" x14ac:dyDescent="0.3">
      <c r="A13017">
        <v>2010</v>
      </c>
      <c r="B13017" t="s">
        <v>655</v>
      </c>
      <c r="C13017" t="str">
        <f t="shared" si="408"/>
        <v>2010-Gremio/RS-22-4-0</v>
      </c>
      <c r="D13017" s="4">
        <v>8</v>
      </c>
      <c r="E13017">
        <v>23</v>
      </c>
      <c r="F13017" t="str">
        <f t="shared" si="409"/>
        <v>22-4-0</v>
      </c>
    </row>
    <row r="13018" spans="1:6" x14ac:dyDescent="0.3">
      <c r="A13018">
        <v>2010</v>
      </c>
      <c r="B13018" t="s">
        <v>4361</v>
      </c>
      <c r="C13018" t="str">
        <f t="shared" si="408"/>
        <v>2010-Guarani/SP-22-4-0</v>
      </c>
      <c r="D13018" s="4">
        <v>6</v>
      </c>
      <c r="E13018">
        <v>21</v>
      </c>
      <c r="F13018" t="str">
        <f t="shared" si="409"/>
        <v>22-4-0</v>
      </c>
    </row>
    <row r="13019" spans="1:6" x14ac:dyDescent="0.3">
      <c r="A13019">
        <v>2010</v>
      </c>
      <c r="B13019" t="s">
        <v>656</v>
      </c>
      <c r="C13019" t="str">
        <f t="shared" si="408"/>
        <v>2010-Internacional/RS-22-4-0</v>
      </c>
      <c r="D13019" s="4">
        <v>5</v>
      </c>
      <c r="E13019">
        <v>25</v>
      </c>
      <c r="F13019" t="str">
        <f t="shared" si="409"/>
        <v>22-4-0</v>
      </c>
    </row>
    <row r="13020" spans="1:6" x14ac:dyDescent="0.3">
      <c r="A13020">
        <v>2010</v>
      </c>
      <c r="B13020" t="s">
        <v>657</v>
      </c>
      <c r="C13020" t="str">
        <f t="shared" si="408"/>
        <v>2010-Palmeiras/SP-22-4-0</v>
      </c>
      <c r="D13020" s="4">
        <v>5</v>
      </c>
      <c r="E13020">
        <v>15</v>
      </c>
      <c r="F13020" t="str">
        <f t="shared" si="409"/>
        <v>22-4-0</v>
      </c>
    </row>
    <row r="13021" spans="1:6" x14ac:dyDescent="0.3">
      <c r="A13021">
        <v>2010</v>
      </c>
      <c r="B13021" t="s">
        <v>661</v>
      </c>
      <c r="C13021" t="str">
        <f t="shared" si="408"/>
        <v>2010-Santos/SP-22-4-0</v>
      </c>
      <c r="D13021" s="4">
        <v>6</v>
      </c>
      <c r="E13021">
        <v>27</v>
      </c>
      <c r="F13021" t="str">
        <f t="shared" si="409"/>
        <v>22-4-0</v>
      </c>
    </row>
    <row r="13022" spans="1:6" x14ac:dyDescent="0.3">
      <c r="A13022">
        <v>2010</v>
      </c>
      <c r="B13022" t="s">
        <v>662</v>
      </c>
      <c r="C13022" t="str">
        <f t="shared" si="408"/>
        <v>2010-Sao Paulo/SP-22-4-0</v>
      </c>
      <c r="D13022" s="4">
        <v>10</v>
      </c>
      <c r="E13022">
        <v>24</v>
      </c>
      <c r="F13022" t="str">
        <f t="shared" si="409"/>
        <v>22-4-0</v>
      </c>
    </row>
    <row r="13023" spans="1:6" x14ac:dyDescent="0.3">
      <c r="A13023">
        <v>2010</v>
      </c>
      <c r="B13023" t="s">
        <v>663</v>
      </c>
      <c r="C13023" t="str">
        <f t="shared" si="408"/>
        <v>2010-Vasco/RJ-22-4-0</v>
      </c>
      <c r="D13023" s="4">
        <v>8</v>
      </c>
      <c r="E13023">
        <v>14</v>
      </c>
      <c r="F13023" t="str">
        <f t="shared" si="409"/>
        <v>22-4-0</v>
      </c>
    </row>
    <row r="13024" spans="1:6" x14ac:dyDescent="0.3">
      <c r="A13024">
        <v>2010</v>
      </c>
      <c r="B13024" t="s">
        <v>3441</v>
      </c>
      <c r="C13024" t="str">
        <f t="shared" si="408"/>
        <v>2010-Vitoria/BA-22-4-0</v>
      </c>
      <c r="D13024" s="4">
        <v>2</v>
      </c>
      <c r="E13024">
        <v>18</v>
      </c>
      <c r="F13024" t="str">
        <f t="shared" si="409"/>
        <v>22-4-0</v>
      </c>
    </row>
    <row r="13025" spans="1:6" x14ac:dyDescent="0.3">
      <c r="A13025">
        <v>2010</v>
      </c>
      <c r="B13025" t="s">
        <v>4362</v>
      </c>
      <c r="C13025" t="str">
        <f t="shared" si="408"/>
        <v>2010-Atletico/GO-22-4-1</v>
      </c>
      <c r="D13025" s="4">
        <v>7</v>
      </c>
      <c r="E13025">
        <v>14</v>
      </c>
      <c r="F13025" t="str">
        <f t="shared" si="409"/>
        <v>22-4-1</v>
      </c>
    </row>
    <row r="13026" spans="1:6" x14ac:dyDescent="0.3">
      <c r="A13026">
        <v>2010</v>
      </c>
      <c r="B13026" t="s">
        <v>2962</v>
      </c>
      <c r="C13026" t="str">
        <f t="shared" si="408"/>
        <v>2010-Atletico/MG-22-4-1</v>
      </c>
      <c r="D13026" s="4">
        <v>3</v>
      </c>
      <c r="E13026">
        <v>13</v>
      </c>
      <c r="F13026" t="str">
        <f t="shared" si="409"/>
        <v>22-4-1</v>
      </c>
    </row>
    <row r="13027" spans="1:6" x14ac:dyDescent="0.3">
      <c r="A13027">
        <v>2010</v>
      </c>
      <c r="B13027" t="s">
        <v>664</v>
      </c>
      <c r="C13027" t="str">
        <f t="shared" si="408"/>
        <v>2010-Atletico/PR-22-4-1</v>
      </c>
      <c r="D13027" s="4">
        <v>10</v>
      </c>
      <c r="E13027">
        <v>20</v>
      </c>
      <c r="F13027" t="str">
        <f t="shared" si="409"/>
        <v>22-4-1</v>
      </c>
    </row>
    <row r="13028" spans="1:6" x14ac:dyDescent="0.3">
      <c r="A13028">
        <v>2010</v>
      </c>
      <c r="B13028" t="s">
        <v>3880</v>
      </c>
      <c r="C13028" t="str">
        <f t="shared" si="408"/>
        <v>2010-Avai/SC-22-4-1</v>
      </c>
      <c r="D13028" s="4">
        <v>8</v>
      </c>
      <c r="E13028">
        <v>22</v>
      </c>
      <c r="F13028" t="str">
        <f t="shared" si="409"/>
        <v>22-4-1</v>
      </c>
    </row>
    <row r="13029" spans="1:6" x14ac:dyDescent="0.3">
      <c r="A13029">
        <v>2010</v>
      </c>
      <c r="B13029" t="s">
        <v>665</v>
      </c>
      <c r="C13029" t="str">
        <f t="shared" si="408"/>
        <v>2010-Botafogo/RJ-22-4-1</v>
      </c>
      <c r="D13029" s="4">
        <v>2</v>
      </c>
      <c r="E13029">
        <v>24</v>
      </c>
      <c r="F13029" t="str">
        <f t="shared" si="409"/>
        <v>22-4-1</v>
      </c>
    </row>
    <row r="13030" spans="1:6" x14ac:dyDescent="0.3">
      <c r="A13030">
        <v>2010</v>
      </c>
      <c r="B13030" t="s">
        <v>4363</v>
      </c>
      <c r="C13030" t="str">
        <f t="shared" si="408"/>
        <v>2010-Ceara/CE-22-4-1</v>
      </c>
      <c r="D13030" s="4">
        <v>1</v>
      </c>
      <c r="E13030">
        <v>26</v>
      </c>
      <c r="F13030" t="str">
        <f t="shared" si="409"/>
        <v>22-4-1</v>
      </c>
    </row>
    <row r="13031" spans="1:6" x14ac:dyDescent="0.3">
      <c r="A13031">
        <v>2010</v>
      </c>
      <c r="B13031" t="s">
        <v>666</v>
      </c>
      <c r="C13031" t="str">
        <f t="shared" si="408"/>
        <v>2010-Corinthians/SP-22-4-1</v>
      </c>
      <c r="D13031" s="4">
        <v>6</v>
      </c>
      <c r="E13031">
        <v>31</v>
      </c>
      <c r="F13031" t="str">
        <f t="shared" si="409"/>
        <v>22-4-1</v>
      </c>
    </row>
    <row r="13032" spans="1:6" x14ac:dyDescent="0.3">
      <c r="A13032">
        <v>2010</v>
      </c>
      <c r="B13032" t="s">
        <v>667</v>
      </c>
      <c r="C13032" t="str">
        <f t="shared" si="408"/>
        <v>2010-Cruzeiro/MG-22-4-1</v>
      </c>
      <c r="D13032" s="4">
        <v>10</v>
      </c>
      <c r="E13032">
        <v>34</v>
      </c>
      <c r="F13032" t="str">
        <f t="shared" si="409"/>
        <v>22-4-1</v>
      </c>
    </row>
    <row r="13033" spans="1:6" x14ac:dyDescent="0.3">
      <c r="A13033">
        <v>2010</v>
      </c>
      <c r="B13033" t="s">
        <v>669</v>
      </c>
      <c r="C13033" t="str">
        <f t="shared" si="408"/>
        <v>2010-Flamengo/RJ-22-4-1</v>
      </c>
      <c r="D13033" s="4">
        <v>2</v>
      </c>
      <c r="E13033">
        <v>18</v>
      </c>
      <c r="F13033" t="str">
        <f t="shared" si="409"/>
        <v>22-4-1</v>
      </c>
    </row>
    <row r="13034" spans="1:6" x14ac:dyDescent="0.3">
      <c r="A13034">
        <v>2010</v>
      </c>
      <c r="B13034" t="s">
        <v>670</v>
      </c>
      <c r="C13034" t="str">
        <f t="shared" si="408"/>
        <v>2010-Fluminense/RJ-22-4-1</v>
      </c>
      <c r="D13034" s="4">
        <v>5</v>
      </c>
      <c r="E13034">
        <v>41</v>
      </c>
      <c r="F13034" t="str">
        <f t="shared" si="409"/>
        <v>22-4-1</v>
      </c>
    </row>
    <row r="13035" spans="1:6" x14ac:dyDescent="0.3">
      <c r="A13035">
        <v>2010</v>
      </c>
      <c r="B13035" t="s">
        <v>672</v>
      </c>
      <c r="C13035" t="str">
        <f t="shared" si="408"/>
        <v>2010-Goias/GO-22-4-1</v>
      </c>
      <c r="D13035" s="4">
        <v>0</v>
      </c>
      <c r="E13035">
        <v>13</v>
      </c>
      <c r="F13035" t="str">
        <f t="shared" si="409"/>
        <v>22-4-1</v>
      </c>
    </row>
    <row r="13036" spans="1:6" x14ac:dyDescent="0.3">
      <c r="A13036">
        <v>2010</v>
      </c>
      <c r="B13036" t="s">
        <v>4364</v>
      </c>
      <c r="C13036" t="str">
        <f t="shared" si="408"/>
        <v>2010-Gremio Prudente/SP-22-4-1</v>
      </c>
      <c r="D13036" s="4">
        <v>1</v>
      </c>
      <c r="E13036">
        <v>16</v>
      </c>
      <c r="F13036" t="str">
        <f t="shared" si="409"/>
        <v>22-4-1</v>
      </c>
    </row>
    <row r="13037" spans="1:6" x14ac:dyDescent="0.3">
      <c r="A13037">
        <v>2010</v>
      </c>
      <c r="B13037" t="s">
        <v>673</v>
      </c>
      <c r="C13037" t="str">
        <f t="shared" si="408"/>
        <v>2010-Gremio/RS-22-4-1</v>
      </c>
      <c r="D13037" s="4">
        <v>5</v>
      </c>
      <c r="E13037">
        <v>19</v>
      </c>
      <c r="F13037" t="str">
        <f t="shared" si="409"/>
        <v>22-4-1</v>
      </c>
    </row>
    <row r="13038" spans="1:6" x14ac:dyDescent="0.3">
      <c r="A13038">
        <v>2010</v>
      </c>
      <c r="B13038" t="s">
        <v>4365</v>
      </c>
      <c r="C13038" t="str">
        <f t="shared" si="408"/>
        <v>2010-Guarani/SP-22-4-1</v>
      </c>
      <c r="D13038" s="4">
        <v>4.5999999999999996</v>
      </c>
      <c r="E13038">
        <v>14</v>
      </c>
      <c r="F13038" t="str">
        <f t="shared" si="409"/>
        <v>22-4-1</v>
      </c>
    </row>
    <row r="13039" spans="1:6" x14ac:dyDescent="0.3">
      <c r="A13039">
        <v>2010</v>
      </c>
      <c r="B13039" t="s">
        <v>674</v>
      </c>
      <c r="C13039" t="str">
        <f t="shared" si="408"/>
        <v>2010-Internacional/RS-22-4-1</v>
      </c>
      <c r="D13039" s="4">
        <v>7</v>
      </c>
      <c r="E13039">
        <v>31</v>
      </c>
      <c r="F13039" t="str">
        <f t="shared" si="409"/>
        <v>22-4-1</v>
      </c>
    </row>
    <row r="13040" spans="1:6" x14ac:dyDescent="0.3">
      <c r="A13040">
        <v>2010</v>
      </c>
      <c r="B13040" t="s">
        <v>675</v>
      </c>
      <c r="C13040" t="str">
        <f t="shared" si="408"/>
        <v>2010-Palmeiras/SP-22-4-1</v>
      </c>
      <c r="D13040" s="4">
        <v>4</v>
      </c>
      <c r="E13040">
        <v>24</v>
      </c>
      <c r="F13040" t="str">
        <f t="shared" si="409"/>
        <v>22-4-1</v>
      </c>
    </row>
    <row r="13041" spans="1:6" x14ac:dyDescent="0.3">
      <c r="A13041">
        <v>2010</v>
      </c>
      <c r="B13041" t="s">
        <v>679</v>
      </c>
      <c r="C13041" t="str">
        <f t="shared" si="408"/>
        <v>2010-Santos/SP-22-4-1</v>
      </c>
      <c r="D13041" s="4">
        <v>3</v>
      </c>
      <c r="E13041">
        <v>27</v>
      </c>
      <c r="F13041" t="str">
        <f t="shared" si="409"/>
        <v>22-4-1</v>
      </c>
    </row>
    <row r="13042" spans="1:6" x14ac:dyDescent="0.3">
      <c r="A13042">
        <v>2010</v>
      </c>
      <c r="B13042" t="s">
        <v>680</v>
      </c>
      <c r="C13042" t="str">
        <f t="shared" si="408"/>
        <v>2010-Sao Paulo/SP-22-4-1</v>
      </c>
      <c r="D13042" s="4">
        <v>8</v>
      </c>
      <c r="E13042">
        <v>21</v>
      </c>
      <c r="F13042" t="str">
        <f t="shared" si="409"/>
        <v>22-4-1</v>
      </c>
    </row>
    <row r="13043" spans="1:6" x14ac:dyDescent="0.3">
      <c r="A13043">
        <v>2010</v>
      </c>
      <c r="B13043" t="s">
        <v>681</v>
      </c>
      <c r="C13043" t="str">
        <f t="shared" si="408"/>
        <v>2010-Vasco/RJ-22-4-1</v>
      </c>
      <c r="D13043" s="4">
        <v>8</v>
      </c>
      <c r="E13043">
        <v>12</v>
      </c>
      <c r="F13043" t="str">
        <f t="shared" si="409"/>
        <v>22-4-1</v>
      </c>
    </row>
    <row r="13044" spans="1:6" x14ac:dyDescent="0.3">
      <c r="A13044">
        <v>2010</v>
      </c>
      <c r="B13044" t="s">
        <v>3444</v>
      </c>
      <c r="C13044" t="str">
        <f t="shared" si="408"/>
        <v>2010-Vitoria/BA-22-4-1</v>
      </c>
      <c r="D13044" s="4">
        <v>2</v>
      </c>
      <c r="E13044">
        <v>25</v>
      </c>
      <c r="F13044" t="str">
        <f t="shared" si="409"/>
        <v>22-4-1</v>
      </c>
    </row>
    <row r="13045" spans="1:6" x14ac:dyDescent="0.3">
      <c r="A13045">
        <v>2010</v>
      </c>
      <c r="B13045" t="s">
        <v>4366</v>
      </c>
      <c r="C13045" t="str">
        <f t="shared" si="408"/>
        <v>2010-Atletico/GO-22-4-2</v>
      </c>
      <c r="D13045" s="4">
        <v>5</v>
      </c>
      <c r="E13045">
        <v>14</v>
      </c>
      <c r="F13045" t="str">
        <f t="shared" si="409"/>
        <v>22-4-2</v>
      </c>
    </row>
    <row r="13046" spans="1:6" x14ac:dyDescent="0.3">
      <c r="A13046">
        <v>2010</v>
      </c>
      <c r="B13046" t="s">
        <v>2965</v>
      </c>
      <c r="C13046" t="str">
        <f t="shared" si="408"/>
        <v>2010-Atletico/MG-22-4-2</v>
      </c>
      <c r="D13046" s="4">
        <v>4</v>
      </c>
      <c r="E13046">
        <v>13</v>
      </c>
      <c r="F13046" t="str">
        <f t="shared" si="409"/>
        <v>22-4-2</v>
      </c>
    </row>
    <row r="13047" spans="1:6" x14ac:dyDescent="0.3">
      <c r="A13047">
        <v>2010</v>
      </c>
      <c r="B13047" t="s">
        <v>682</v>
      </c>
      <c r="C13047" t="str">
        <f t="shared" si="408"/>
        <v>2010-Atletico/PR-22-4-2</v>
      </c>
      <c r="D13047" s="4">
        <v>10</v>
      </c>
      <c r="E13047">
        <v>23</v>
      </c>
      <c r="F13047" t="str">
        <f t="shared" si="409"/>
        <v>22-4-2</v>
      </c>
    </row>
    <row r="13048" spans="1:6" x14ac:dyDescent="0.3">
      <c r="A13048">
        <v>2010</v>
      </c>
      <c r="B13048" t="s">
        <v>3881</v>
      </c>
      <c r="C13048" t="str">
        <f t="shared" si="408"/>
        <v>2010-Avai/SC-22-4-2</v>
      </c>
      <c r="D13048" s="4">
        <v>1</v>
      </c>
      <c r="E13048">
        <v>12</v>
      </c>
      <c r="F13048" t="str">
        <f t="shared" si="409"/>
        <v>22-4-2</v>
      </c>
    </row>
    <row r="13049" spans="1:6" x14ac:dyDescent="0.3">
      <c r="A13049">
        <v>2010</v>
      </c>
      <c r="B13049" t="s">
        <v>683</v>
      </c>
      <c r="C13049" t="str">
        <f t="shared" si="408"/>
        <v>2010-Botafogo/RJ-22-4-2</v>
      </c>
      <c r="D13049" s="4">
        <v>9</v>
      </c>
      <c r="E13049">
        <v>33</v>
      </c>
      <c r="F13049" t="str">
        <f t="shared" si="409"/>
        <v>22-4-2</v>
      </c>
    </row>
    <row r="13050" spans="1:6" x14ac:dyDescent="0.3">
      <c r="A13050">
        <v>2010</v>
      </c>
      <c r="B13050" t="s">
        <v>4367</v>
      </c>
      <c r="C13050" t="str">
        <f t="shared" si="408"/>
        <v>2010-Ceara/CE-22-4-2</v>
      </c>
      <c r="D13050" s="4">
        <v>4</v>
      </c>
      <c r="E13050">
        <v>29</v>
      </c>
      <c r="F13050" t="str">
        <f t="shared" si="409"/>
        <v>22-4-2</v>
      </c>
    </row>
    <row r="13051" spans="1:6" x14ac:dyDescent="0.3">
      <c r="A13051">
        <v>2010</v>
      </c>
      <c r="B13051" t="s">
        <v>684</v>
      </c>
      <c r="C13051" t="str">
        <f t="shared" si="408"/>
        <v>2010-Corinthians/SP-22-4-2</v>
      </c>
      <c r="D13051" s="4">
        <v>6</v>
      </c>
      <c r="E13051">
        <v>28</v>
      </c>
      <c r="F13051" t="str">
        <f t="shared" si="409"/>
        <v>22-4-2</v>
      </c>
    </row>
    <row r="13052" spans="1:6" x14ac:dyDescent="0.3">
      <c r="A13052">
        <v>2010</v>
      </c>
      <c r="B13052" t="s">
        <v>685</v>
      </c>
      <c r="C13052" t="str">
        <f t="shared" si="408"/>
        <v>2010-Cruzeiro/MG-22-4-2</v>
      </c>
      <c r="D13052" s="4">
        <v>7</v>
      </c>
      <c r="E13052">
        <v>32</v>
      </c>
      <c r="F13052" t="str">
        <f t="shared" si="409"/>
        <v>22-4-2</v>
      </c>
    </row>
    <row r="13053" spans="1:6" x14ac:dyDescent="0.3">
      <c r="A13053">
        <v>2010</v>
      </c>
      <c r="B13053" t="s">
        <v>687</v>
      </c>
      <c r="C13053" t="str">
        <f t="shared" si="408"/>
        <v>2010-Flamengo/RJ-22-4-2</v>
      </c>
      <c r="D13053" s="4">
        <v>1</v>
      </c>
      <c r="E13053">
        <v>17</v>
      </c>
      <c r="F13053" t="str">
        <f t="shared" si="409"/>
        <v>22-4-2</v>
      </c>
    </row>
    <row r="13054" spans="1:6" x14ac:dyDescent="0.3">
      <c r="A13054">
        <v>2010</v>
      </c>
      <c r="B13054" t="s">
        <v>688</v>
      </c>
      <c r="C13054" t="str">
        <f t="shared" si="408"/>
        <v>2010-Fluminense/RJ-22-4-2</v>
      </c>
      <c r="D13054" s="4">
        <v>6</v>
      </c>
      <c r="E13054">
        <v>31</v>
      </c>
      <c r="F13054" t="str">
        <f t="shared" si="409"/>
        <v>22-4-2</v>
      </c>
    </row>
    <row r="13055" spans="1:6" x14ac:dyDescent="0.3">
      <c r="A13055">
        <v>2010</v>
      </c>
      <c r="B13055" t="s">
        <v>690</v>
      </c>
      <c r="C13055" t="str">
        <f t="shared" si="408"/>
        <v>2010-Goias/GO-22-4-2</v>
      </c>
      <c r="D13055" s="4">
        <v>0</v>
      </c>
      <c r="E13055">
        <v>13</v>
      </c>
      <c r="F13055" t="str">
        <f t="shared" si="409"/>
        <v>22-4-2</v>
      </c>
    </row>
    <row r="13056" spans="1:6" x14ac:dyDescent="0.3">
      <c r="A13056">
        <v>2010</v>
      </c>
      <c r="B13056" t="s">
        <v>4368</v>
      </c>
      <c r="C13056" t="str">
        <f t="shared" si="408"/>
        <v>2010-Gremio Prudente/SP-22-4-2</v>
      </c>
      <c r="D13056" s="4">
        <v>2</v>
      </c>
      <c r="E13056">
        <v>11</v>
      </c>
      <c r="F13056" t="str">
        <f t="shared" si="409"/>
        <v>22-4-2</v>
      </c>
    </row>
    <row r="13057" spans="1:6" x14ac:dyDescent="0.3">
      <c r="A13057">
        <v>2010</v>
      </c>
      <c r="B13057" t="s">
        <v>691</v>
      </c>
      <c r="C13057" t="str">
        <f t="shared" si="408"/>
        <v>2010-Gremio/RS-22-4-2</v>
      </c>
      <c r="D13057" s="4">
        <v>7</v>
      </c>
      <c r="E13057">
        <v>18</v>
      </c>
      <c r="F13057" t="str">
        <f t="shared" si="409"/>
        <v>22-4-2</v>
      </c>
    </row>
    <row r="13058" spans="1:6" x14ac:dyDescent="0.3">
      <c r="A13058">
        <v>2010</v>
      </c>
      <c r="B13058" t="s">
        <v>4369</v>
      </c>
      <c r="C13058" t="str">
        <f t="shared" si="408"/>
        <v>2010-Guarani/SP-22-4-2</v>
      </c>
      <c r="D13058" s="4">
        <v>4</v>
      </c>
      <c r="E13058">
        <v>9</v>
      </c>
      <c r="F13058" t="str">
        <f t="shared" si="409"/>
        <v>22-4-2</v>
      </c>
    </row>
    <row r="13059" spans="1:6" x14ac:dyDescent="0.3">
      <c r="A13059">
        <v>2010</v>
      </c>
      <c r="B13059" t="s">
        <v>692</v>
      </c>
      <c r="C13059" t="str">
        <f t="shared" ref="C13059:C13122" si="410">A13059&amp;"-"&amp;B13059</f>
        <v>2010-Internacional/RS-22-4-2</v>
      </c>
      <c r="D13059" s="4">
        <v>10</v>
      </c>
      <c r="E13059">
        <v>18</v>
      </c>
      <c r="F13059" t="str">
        <f t="shared" ref="F13059:F13122" si="411">RIGHT(B13059,LEN(C13059)-FIND("-",C13059,6))</f>
        <v>22-4-2</v>
      </c>
    </row>
    <row r="13060" spans="1:6" x14ac:dyDescent="0.3">
      <c r="A13060">
        <v>2010</v>
      </c>
      <c r="B13060" t="s">
        <v>693</v>
      </c>
      <c r="C13060" t="str">
        <f t="shared" si="410"/>
        <v>2010-Palmeiras/SP-22-4-2</v>
      </c>
      <c r="D13060" s="4">
        <v>6</v>
      </c>
      <c r="E13060">
        <v>22</v>
      </c>
      <c r="F13060" t="str">
        <f t="shared" si="411"/>
        <v>22-4-2</v>
      </c>
    </row>
    <row r="13061" spans="1:6" x14ac:dyDescent="0.3">
      <c r="A13061">
        <v>2010</v>
      </c>
      <c r="B13061" t="s">
        <v>697</v>
      </c>
      <c r="C13061" t="str">
        <f t="shared" si="410"/>
        <v>2010-Santos/SP-22-4-2</v>
      </c>
      <c r="D13061" s="4">
        <v>10</v>
      </c>
      <c r="E13061">
        <v>37</v>
      </c>
      <c r="F13061" t="str">
        <f t="shared" si="411"/>
        <v>22-4-2</v>
      </c>
    </row>
    <row r="13062" spans="1:6" x14ac:dyDescent="0.3">
      <c r="A13062">
        <v>2010</v>
      </c>
      <c r="B13062" t="s">
        <v>698</v>
      </c>
      <c r="C13062" t="str">
        <f t="shared" si="410"/>
        <v>2010-Sao Paulo/SP-22-4-2</v>
      </c>
      <c r="D13062" s="4">
        <v>5</v>
      </c>
      <c r="E13062">
        <v>16</v>
      </c>
      <c r="F13062" t="str">
        <f t="shared" si="411"/>
        <v>22-4-2</v>
      </c>
    </row>
    <row r="13063" spans="1:6" x14ac:dyDescent="0.3">
      <c r="A13063">
        <v>2010</v>
      </c>
      <c r="B13063" t="s">
        <v>699</v>
      </c>
      <c r="C13063" t="str">
        <f t="shared" si="410"/>
        <v>2010-Vasco/RJ-22-4-2</v>
      </c>
      <c r="D13063" s="4">
        <v>6</v>
      </c>
      <c r="E13063">
        <v>25</v>
      </c>
      <c r="F13063" t="str">
        <f t="shared" si="411"/>
        <v>22-4-2</v>
      </c>
    </row>
    <row r="13064" spans="1:6" x14ac:dyDescent="0.3">
      <c r="A13064">
        <v>2010</v>
      </c>
      <c r="B13064" t="s">
        <v>3447</v>
      </c>
      <c r="C13064" t="str">
        <f t="shared" si="410"/>
        <v>2010-Vitoria/BA-22-4-2</v>
      </c>
      <c r="D13064" s="4">
        <v>5</v>
      </c>
      <c r="E13064">
        <v>17</v>
      </c>
      <c r="F13064" t="str">
        <f t="shared" si="411"/>
        <v>22-4-2</v>
      </c>
    </row>
    <row r="13065" spans="1:6" x14ac:dyDescent="0.3">
      <c r="A13065">
        <v>2010</v>
      </c>
      <c r="B13065" t="s">
        <v>4370</v>
      </c>
      <c r="C13065" t="str">
        <f t="shared" si="410"/>
        <v>2010-Atletico/GO-22-4-3</v>
      </c>
      <c r="D13065" s="4">
        <v>5</v>
      </c>
      <c r="E13065">
        <v>9</v>
      </c>
      <c r="F13065" t="str">
        <f t="shared" si="411"/>
        <v>22-4-3</v>
      </c>
    </row>
    <row r="13066" spans="1:6" x14ac:dyDescent="0.3">
      <c r="A13066">
        <v>2010</v>
      </c>
      <c r="B13066" t="s">
        <v>2968</v>
      </c>
      <c r="C13066" t="str">
        <f t="shared" si="410"/>
        <v>2010-Atletico/MG-22-4-3</v>
      </c>
      <c r="D13066" s="4">
        <v>4</v>
      </c>
      <c r="E13066">
        <v>14</v>
      </c>
      <c r="F13066" t="str">
        <f t="shared" si="411"/>
        <v>22-4-3</v>
      </c>
    </row>
    <row r="13067" spans="1:6" x14ac:dyDescent="0.3">
      <c r="A13067">
        <v>2010</v>
      </c>
      <c r="B13067" t="s">
        <v>700</v>
      </c>
      <c r="C13067" t="str">
        <f t="shared" si="410"/>
        <v>2010-Atletico/PR-22-4-3</v>
      </c>
      <c r="D13067" s="4">
        <v>7</v>
      </c>
      <c r="E13067">
        <v>14</v>
      </c>
      <c r="F13067" t="str">
        <f t="shared" si="411"/>
        <v>22-4-3</v>
      </c>
    </row>
    <row r="13068" spans="1:6" x14ac:dyDescent="0.3">
      <c r="A13068">
        <v>2010</v>
      </c>
      <c r="B13068" t="s">
        <v>3882</v>
      </c>
      <c r="C13068" t="str">
        <f t="shared" si="410"/>
        <v>2010-Avai/SC-22-4-3</v>
      </c>
      <c r="D13068" s="4">
        <v>4</v>
      </c>
      <c r="E13068">
        <v>22</v>
      </c>
      <c r="F13068" t="str">
        <f t="shared" si="411"/>
        <v>22-4-3</v>
      </c>
    </row>
    <row r="13069" spans="1:6" x14ac:dyDescent="0.3">
      <c r="A13069">
        <v>2010</v>
      </c>
      <c r="B13069" t="s">
        <v>701</v>
      </c>
      <c r="C13069" t="str">
        <f t="shared" si="410"/>
        <v>2010-Botafogo/RJ-22-4-3</v>
      </c>
      <c r="D13069" s="4">
        <v>9</v>
      </c>
      <c r="E13069">
        <v>26</v>
      </c>
      <c r="F13069" t="str">
        <f t="shared" si="411"/>
        <v>22-4-3</v>
      </c>
    </row>
    <row r="13070" spans="1:6" x14ac:dyDescent="0.3">
      <c r="A13070">
        <v>2010</v>
      </c>
      <c r="B13070" t="s">
        <v>4371</v>
      </c>
      <c r="C13070" t="str">
        <f t="shared" si="410"/>
        <v>2010-Ceara/CE-22-4-3</v>
      </c>
      <c r="D13070" s="4">
        <v>4</v>
      </c>
      <c r="E13070">
        <v>22</v>
      </c>
      <c r="F13070" t="str">
        <f t="shared" si="411"/>
        <v>22-4-3</v>
      </c>
    </row>
    <row r="13071" spans="1:6" x14ac:dyDescent="0.3">
      <c r="A13071">
        <v>2010</v>
      </c>
      <c r="B13071" t="s">
        <v>702</v>
      </c>
      <c r="C13071" t="str">
        <f t="shared" si="410"/>
        <v>2010-Corinthians/SP-22-4-3</v>
      </c>
      <c r="D13071" s="4">
        <v>6</v>
      </c>
      <c r="E13071">
        <v>31</v>
      </c>
      <c r="F13071" t="str">
        <f t="shared" si="411"/>
        <v>22-4-3</v>
      </c>
    </row>
    <row r="13072" spans="1:6" x14ac:dyDescent="0.3">
      <c r="A13072">
        <v>2010</v>
      </c>
      <c r="B13072" t="s">
        <v>703</v>
      </c>
      <c r="C13072" t="str">
        <f t="shared" si="410"/>
        <v>2010-Cruzeiro/MG-22-4-3</v>
      </c>
      <c r="D13072" s="4">
        <v>5</v>
      </c>
      <c r="E13072">
        <v>20</v>
      </c>
      <c r="F13072" t="str">
        <f t="shared" si="411"/>
        <v>22-4-3</v>
      </c>
    </row>
    <row r="13073" spans="1:6" x14ac:dyDescent="0.3">
      <c r="A13073">
        <v>2010</v>
      </c>
      <c r="B13073" t="s">
        <v>705</v>
      </c>
      <c r="C13073" t="str">
        <f t="shared" si="410"/>
        <v>2010-Flamengo/RJ-22-4-3</v>
      </c>
      <c r="D13073" s="4">
        <v>4</v>
      </c>
      <c r="E13073">
        <v>20</v>
      </c>
      <c r="F13073" t="str">
        <f t="shared" si="411"/>
        <v>22-4-3</v>
      </c>
    </row>
    <row r="13074" spans="1:6" x14ac:dyDescent="0.3">
      <c r="A13074">
        <v>2010</v>
      </c>
      <c r="B13074" t="s">
        <v>706</v>
      </c>
      <c r="C13074" t="str">
        <f t="shared" si="410"/>
        <v>2010-Fluminense/RJ-22-4-3</v>
      </c>
      <c r="D13074" s="4">
        <v>8</v>
      </c>
      <c r="E13074">
        <v>33</v>
      </c>
      <c r="F13074" t="str">
        <f t="shared" si="411"/>
        <v>22-4-3</v>
      </c>
    </row>
    <row r="13075" spans="1:6" x14ac:dyDescent="0.3">
      <c r="A13075">
        <v>2010</v>
      </c>
      <c r="B13075" t="s">
        <v>708</v>
      </c>
      <c r="C13075" t="str">
        <f t="shared" si="410"/>
        <v>2010-Goias/GO-22-4-3</v>
      </c>
      <c r="D13075" s="4">
        <v>0</v>
      </c>
      <c r="E13075">
        <v>14</v>
      </c>
      <c r="F13075" t="str">
        <f t="shared" si="411"/>
        <v>22-4-3</v>
      </c>
    </row>
    <row r="13076" spans="1:6" x14ac:dyDescent="0.3">
      <c r="A13076">
        <v>2010</v>
      </c>
      <c r="B13076" t="s">
        <v>4372</v>
      </c>
      <c r="C13076" t="str">
        <f t="shared" si="410"/>
        <v>2010-Gremio Prudente/SP-22-4-3</v>
      </c>
      <c r="D13076" s="4">
        <v>5</v>
      </c>
      <c r="E13076">
        <v>19</v>
      </c>
      <c r="F13076" t="str">
        <f t="shared" si="411"/>
        <v>22-4-3</v>
      </c>
    </row>
    <row r="13077" spans="1:6" x14ac:dyDescent="0.3">
      <c r="A13077">
        <v>2010</v>
      </c>
      <c r="B13077" t="s">
        <v>709</v>
      </c>
      <c r="C13077" t="str">
        <f t="shared" si="410"/>
        <v>2010-Gremio/RS-22-4-3</v>
      </c>
      <c r="D13077" s="4">
        <v>3</v>
      </c>
      <c r="E13077">
        <v>7</v>
      </c>
      <c r="F13077" t="str">
        <f t="shared" si="411"/>
        <v>22-4-3</v>
      </c>
    </row>
    <row r="13078" spans="1:6" x14ac:dyDescent="0.3">
      <c r="A13078">
        <v>2010</v>
      </c>
      <c r="B13078" t="s">
        <v>4373</v>
      </c>
      <c r="C13078" t="str">
        <f t="shared" si="410"/>
        <v>2010-Guarani/SP-22-4-3</v>
      </c>
      <c r="D13078" s="4">
        <v>7</v>
      </c>
      <c r="E13078">
        <v>15</v>
      </c>
      <c r="F13078" t="str">
        <f t="shared" si="411"/>
        <v>22-4-3</v>
      </c>
    </row>
    <row r="13079" spans="1:6" x14ac:dyDescent="0.3">
      <c r="A13079">
        <v>2010</v>
      </c>
      <c r="B13079" t="s">
        <v>710</v>
      </c>
      <c r="C13079" t="str">
        <f t="shared" si="410"/>
        <v>2010-Internacional/RS-22-4-3</v>
      </c>
      <c r="D13079" s="4">
        <v>8</v>
      </c>
      <c r="E13079">
        <v>24</v>
      </c>
      <c r="F13079" t="str">
        <f t="shared" si="411"/>
        <v>22-4-3</v>
      </c>
    </row>
    <row r="13080" spans="1:6" x14ac:dyDescent="0.3">
      <c r="A13080">
        <v>2010</v>
      </c>
      <c r="B13080" t="s">
        <v>711</v>
      </c>
      <c r="C13080" t="str">
        <f t="shared" si="410"/>
        <v>2010-Palmeiras/SP-22-4-3</v>
      </c>
      <c r="D13080" s="4">
        <v>5</v>
      </c>
      <c r="E13080">
        <v>20</v>
      </c>
      <c r="F13080" t="str">
        <f t="shared" si="411"/>
        <v>22-4-3</v>
      </c>
    </row>
    <row r="13081" spans="1:6" x14ac:dyDescent="0.3">
      <c r="A13081">
        <v>2010</v>
      </c>
      <c r="B13081" t="s">
        <v>715</v>
      </c>
      <c r="C13081" t="str">
        <f t="shared" si="410"/>
        <v>2010-Santos/SP-22-4-3</v>
      </c>
      <c r="D13081" s="4">
        <v>12</v>
      </c>
      <c r="E13081">
        <v>37</v>
      </c>
      <c r="F13081" t="str">
        <f t="shared" si="411"/>
        <v>22-4-3</v>
      </c>
    </row>
    <row r="13082" spans="1:6" x14ac:dyDescent="0.3">
      <c r="A13082">
        <v>2010</v>
      </c>
      <c r="B13082" t="s">
        <v>716</v>
      </c>
      <c r="C13082" t="str">
        <f t="shared" si="410"/>
        <v>2010-Sao Paulo/SP-22-4-3</v>
      </c>
      <c r="D13082" s="4">
        <v>3</v>
      </c>
      <c r="E13082">
        <v>18</v>
      </c>
      <c r="F13082" t="str">
        <f t="shared" si="411"/>
        <v>22-4-3</v>
      </c>
    </row>
    <row r="13083" spans="1:6" x14ac:dyDescent="0.3">
      <c r="A13083">
        <v>2010</v>
      </c>
      <c r="B13083" t="s">
        <v>717</v>
      </c>
      <c r="C13083" t="str">
        <f t="shared" si="410"/>
        <v>2010-Vasco/RJ-22-4-3</v>
      </c>
      <c r="D13083" s="4">
        <v>6</v>
      </c>
      <c r="E13083">
        <v>23</v>
      </c>
      <c r="F13083" t="str">
        <f t="shared" si="411"/>
        <v>22-4-3</v>
      </c>
    </row>
    <row r="13084" spans="1:6" x14ac:dyDescent="0.3">
      <c r="A13084">
        <v>2010</v>
      </c>
      <c r="B13084" t="s">
        <v>3450</v>
      </c>
      <c r="C13084" t="str">
        <f t="shared" si="410"/>
        <v>2010-Vitoria/BA-22-4-3</v>
      </c>
      <c r="D13084" s="4">
        <v>2</v>
      </c>
      <c r="E13084">
        <v>18</v>
      </c>
      <c r="F13084" t="str">
        <f t="shared" si="411"/>
        <v>22-4-3</v>
      </c>
    </row>
    <row r="13085" spans="1:6" x14ac:dyDescent="0.3">
      <c r="A13085">
        <v>2010</v>
      </c>
      <c r="B13085" t="s">
        <v>4374</v>
      </c>
      <c r="C13085" t="str">
        <f t="shared" si="410"/>
        <v>2010-Atletico/GO-22-5-0</v>
      </c>
      <c r="D13085" s="4">
        <v>7</v>
      </c>
      <c r="E13085">
        <v>17</v>
      </c>
      <c r="F13085" t="str">
        <f t="shared" si="411"/>
        <v>22-5-0</v>
      </c>
    </row>
    <row r="13086" spans="1:6" x14ac:dyDescent="0.3">
      <c r="A13086">
        <v>2010</v>
      </c>
      <c r="B13086" t="s">
        <v>2971</v>
      </c>
      <c r="C13086" t="str">
        <f t="shared" si="410"/>
        <v>2010-Atletico/MG-22-5-0</v>
      </c>
      <c r="D13086" s="4">
        <v>5</v>
      </c>
      <c r="E13086">
        <v>18</v>
      </c>
      <c r="F13086" t="str">
        <f t="shared" si="411"/>
        <v>22-5-0</v>
      </c>
    </row>
    <row r="13087" spans="1:6" x14ac:dyDescent="0.3">
      <c r="A13087">
        <v>2010</v>
      </c>
      <c r="B13087" t="s">
        <v>718</v>
      </c>
      <c r="C13087" t="str">
        <f t="shared" si="410"/>
        <v>2010-Atletico/PR-22-5-0</v>
      </c>
      <c r="D13087" s="4">
        <v>11</v>
      </c>
      <c r="E13087">
        <v>28</v>
      </c>
      <c r="F13087" t="str">
        <f t="shared" si="411"/>
        <v>22-5-0</v>
      </c>
    </row>
    <row r="13088" spans="1:6" x14ac:dyDescent="0.3">
      <c r="A13088">
        <v>2010</v>
      </c>
      <c r="B13088" t="s">
        <v>3883</v>
      </c>
      <c r="C13088" t="str">
        <f t="shared" si="410"/>
        <v>2010-Avai/SC-22-5-0</v>
      </c>
      <c r="D13088" s="4">
        <v>2</v>
      </c>
      <c r="E13088">
        <v>17</v>
      </c>
      <c r="F13088" t="str">
        <f t="shared" si="411"/>
        <v>22-5-0</v>
      </c>
    </row>
    <row r="13089" spans="1:6" x14ac:dyDescent="0.3">
      <c r="A13089">
        <v>2010</v>
      </c>
      <c r="B13089" t="s">
        <v>719</v>
      </c>
      <c r="C13089" t="str">
        <f t="shared" si="410"/>
        <v>2010-Botafogo/RJ-22-5-0</v>
      </c>
      <c r="D13089" s="4">
        <v>10</v>
      </c>
      <c r="E13089">
        <v>34</v>
      </c>
      <c r="F13089" t="str">
        <f t="shared" si="411"/>
        <v>22-5-0</v>
      </c>
    </row>
    <row r="13090" spans="1:6" x14ac:dyDescent="0.3">
      <c r="A13090">
        <v>2010</v>
      </c>
      <c r="B13090" t="s">
        <v>4375</v>
      </c>
      <c r="C13090" t="str">
        <f t="shared" si="410"/>
        <v>2010-Ceara/CE-22-5-0</v>
      </c>
      <c r="D13090" s="4">
        <v>1</v>
      </c>
      <c r="E13090">
        <v>25</v>
      </c>
      <c r="F13090" t="str">
        <f t="shared" si="411"/>
        <v>22-5-0</v>
      </c>
    </row>
    <row r="13091" spans="1:6" x14ac:dyDescent="0.3">
      <c r="A13091">
        <v>2010</v>
      </c>
      <c r="B13091" t="s">
        <v>720</v>
      </c>
      <c r="C13091" t="str">
        <f t="shared" si="410"/>
        <v>2010-Corinthians/SP-22-5-0</v>
      </c>
      <c r="D13091" s="4">
        <v>7</v>
      </c>
      <c r="E13091">
        <v>38</v>
      </c>
      <c r="F13091" t="str">
        <f t="shared" si="411"/>
        <v>22-5-0</v>
      </c>
    </row>
    <row r="13092" spans="1:6" x14ac:dyDescent="0.3">
      <c r="A13092">
        <v>2010</v>
      </c>
      <c r="B13092" t="s">
        <v>721</v>
      </c>
      <c r="C13092" t="str">
        <f t="shared" si="410"/>
        <v>2010-Cruzeiro/MG-22-5-0</v>
      </c>
      <c r="D13092" s="4">
        <v>13</v>
      </c>
      <c r="E13092">
        <v>34</v>
      </c>
      <c r="F13092" t="str">
        <f t="shared" si="411"/>
        <v>22-5-0</v>
      </c>
    </row>
    <row r="13093" spans="1:6" x14ac:dyDescent="0.3">
      <c r="A13093">
        <v>2010</v>
      </c>
      <c r="B13093" t="s">
        <v>723</v>
      </c>
      <c r="C13093" t="str">
        <f t="shared" si="410"/>
        <v>2010-Flamengo/RJ-22-5-0</v>
      </c>
      <c r="D13093" s="4">
        <v>2</v>
      </c>
      <c r="E13093">
        <v>22</v>
      </c>
      <c r="F13093" t="str">
        <f t="shared" si="411"/>
        <v>22-5-0</v>
      </c>
    </row>
    <row r="13094" spans="1:6" x14ac:dyDescent="0.3">
      <c r="A13094">
        <v>2010</v>
      </c>
      <c r="B13094" t="s">
        <v>724</v>
      </c>
      <c r="C13094" t="str">
        <f t="shared" si="410"/>
        <v>2010-Fluminense/RJ-22-5-0</v>
      </c>
      <c r="D13094" s="4">
        <v>8</v>
      </c>
      <c r="E13094">
        <v>41</v>
      </c>
      <c r="F13094" t="str">
        <f t="shared" si="411"/>
        <v>22-5-0</v>
      </c>
    </row>
    <row r="13095" spans="1:6" x14ac:dyDescent="0.3">
      <c r="A13095">
        <v>2010</v>
      </c>
      <c r="B13095" t="s">
        <v>726</v>
      </c>
      <c r="C13095" t="str">
        <f t="shared" si="410"/>
        <v>2010-Goias/GO-22-5-0</v>
      </c>
      <c r="D13095" s="4">
        <v>3</v>
      </c>
      <c r="E13095">
        <v>16</v>
      </c>
      <c r="F13095" t="str">
        <f t="shared" si="411"/>
        <v>22-5-0</v>
      </c>
    </row>
    <row r="13096" spans="1:6" x14ac:dyDescent="0.3">
      <c r="A13096">
        <v>2010</v>
      </c>
      <c r="B13096" t="s">
        <v>4376</v>
      </c>
      <c r="C13096" t="str">
        <f t="shared" si="410"/>
        <v>2010-Gremio Prudente/SP-22-5-0</v>
      </c>
      <c r="D13096" s="4">
        <v>2</v>
      </c>
      <c r="E13096">
        <v>15</v>
      </c>
      <c r="F13096" t="str">
        <f t="shared" si="411"/>
        <v>22-5-0</v>
      </c>
    </row>
    <row r="13097" spans="1:6" x14ac:dyDescent="0.3">
      <c r="A13097">
        <v>2010</v>
      </c>
      <c r="B13097" t="s">
        <v>727</v>
      </c>
      <c r="C13097" t="str">
        <f t="shared" si="410"/>
        <v>2010-Gremio/RS-22-5-0</v>
      </c>
      <c r="D13097" s="4">
        <v>8</v>
      </c>
      <c r="E13097">
        <v>13</v>
      </c>
      <c r="F13097" t="str">
        <f t="shared" si="411"/>
        <v>22-5-0</v>
      </c>
    </row>
    <row r="13098" spans="1:6" x14ac:dyDescent="0.3">
      <c r="A13098">
        <v>2010</v>
      </c>
      <c r="B13098" t="s">
        <v>4377</v>
      </c>
      <c r="C13098" t="str">
        <f t="shared" si="410"/>
        <v>2010-Guarani/SP-22-5-0</v>
      </c>
      <c r="D13098" s="4">
        <v>7</v>
      </c>
      <c r="E13098">
        <v>26</v>
      </c>
      <c r="F13098" t="str">
        <f t="shared" si="411"/>
        <v>22-5-0</v>
      </c>
    </row>
    <row r="13099" spans="1:6" x14ac:dyDescent="0.3">
      <c r="A13099">
        <v>2010</v>
      </c>
      <c r="B13099" t="s">
        <v>728</v>
      </c>
      <c r="C13099" t="str">
        <f t="shared" si="410"/>
        <v>2010-Internacional/RS-22-5-0</v>
      </c>
      <c r="D13099" s="4">
        <v>8</v>
      </c>
      <c r="E13099">
        <v>24</v>
      </c>
      <c r="F13099" t="str">
        <f t="shared" si="411"/>
        <v>22-5-0</v>
      </c>
    </row>
    <row r="13100" spans="1:6" x14ac:dyDescent="0.3">
      <c r="A13100">
        <v>2010</v>
      </c>
      <c r="B13100" t="s">
        <v>729</v>
      </c>
      <c r="C13100" t="str">
        <f t="shared" si="410"/>
        <v>2010-Palmeiras/SP-22-5-0</v>
      </c>
      <c r="D13100" s="4">
        <v>5</v>
      </c>
      <c r="E13100">
        <v>20</v>
      </c>
      <c r="F13100" t="str">
        <f t="shared" si="411"/>
        <v>22-5-0</v>
      </c>
    </row>
    <row r="13101" spans="1:6" x14ac:dyDescent="0.3">
      <c r="A13101">
        <v>2010</v>
      </c>
      <c r="B13101" t="s">
        <v>733</v>
      </c>
      <c r="C13101" t="str">
        <f t="shared" si="410"/>
        <v>2010-Santos/SP-22-5-0</v>
      </c>
      <c r="D13101" s="4">
        <v>7</v>
      </c>
      <c r="E13101">
        <v>31</v>
      </c>
      <c r="F13101" t="str">
        <f t="shared" si="411"/>
        <v>22-5-0</v>
      </c>
    </row>
    <row r="13102" spans="1:6" x14ac:dyDescent="0.3">
      <c r="A13102">
        <v>2010</v>
      </c>
      <c r="B13102" t="s">
        <v>734</v>
      </c>
      <c r="C13102" t="str">
        <f t="shared" si="410"/>
        <v>2010-Sao Paulo/SP-22-5-0</v>
      </c>
      <c r="D13102" s="4">
        <v>11</v>
      </c>
      <c r="E13102">
        <v>28</v>
      </c>
      <c r="F13102" t="str">
        <f t="shared" si="411"/>
        <v>22-5-0</v>
      </c>
    </row>
    <row r="13103" spans="1:6" x14ac:dyDescent="0.3">
      <c r="A13103">
        <v>2010</v>
      </c>
      <c r="B13103" t="s">
        <v>735</v>
      </c>
      <c r="C13103" t="str">
        <f t="shared" si="410"/>
        <v>2010-Vasco/RJ-22-5-0</v>
      </c>
      <c r="D13103" s="4">
        <v>9</v>
      </c>
      <c r="E13103">
        <v>25</v>
      </c>
      <c r="F13103" t="str">
        <f t="shared" si="411"/>
        <v>22-5-0</v>
      </c>
    </row>
    <row r="13104" spans="1:6" x14ac:dyDescent="0.3">
      <c r="A13104">
        <v>2010</v>
      </c>
      <c r="B13104" t="s">
        <v>3453</v>
      </c>
      <c r="C13104" t="str">
        <f t="shared" si="410"/>
        <v>2010-Vitoria/BA-22-5-0</v>
      </c>
      <c r="D13104" s="4">
        <v>3</v>
      </c>
      <c r="E13104">
        <v>23</v>
      </c>
      <c r="F13104" t="str">
        <f t="shared" si="411"/>
        <v>22-5-0</v>
      </c>
    </row>
    <row r="13105" spans="1:6" x14ac:dyDescent="0.3">
      <c r="A13105">
        <v>2010</v>
      </c>
      <c r="B13105" t="s">
        <v>4378</v>
      </c>
      <c r="C13105" t="str">
        <f t="shared" si="410"/>
        <v>2010-Atletico/GO-22-5-1</v>
      </c>
      <c r="D13105" s="4">
        <v>8</v>
      </c>
      <c r="E13105">
        <v>17</v>
      </c>
      <c r="F13105" t="str">
        <f t="shared" si="411"/>
        <v>22-5-1</v>
      </c>
    </row>
    <row r="13106" spans="1:6" x14ac:dyDescent="0.3">
      <c r="A13106">
        <v>2010</v>
      </c>
      <c r="B13106" t="s">
        <v>2974</v>
      </c>
      <c r="C13106" t="str">
        <f t="shared" si="410"/>
        <v>2010-Atletico/MG-22-5-1</v>
      </c>
      <c r="D13106" s="4">
        <v>4</v>
      </c>
      <c r="E13106">
        <v>13</v>
      </c>
      <c r="F13106" t="str">
        <f t="shared" si="411"/>
        <v>22-5-1</v>
      </c>
    </row>
    <row r="13107" spans="1:6" x14ac:dyDescent="0.3">
      <c r="A13107">
        <v>2010</v>
      </c>
      <c r="B13107" t="s">
        <v>736</v>
      </c>
      <c r="C13107" t="str">
        <f t="shared" si="410"/>
        <v>2010-Atletico/PR-22-5-1</v>
      </c>
      <c r="D13107" s="4">
        <v>13</v>
      </c>
      <c r="E13107">
        <v>27</v>
      </c>
      <c r="F13107" t="str">
        <f t="shared" si="411"/>
        <v>22-5-1</v>
      </c>
    </row>
    <row r="13108" spans="1:6" x14ac:dyDescent="0.3">
      <c r="A13108">
        <v>2010</v>
      </c>
      <c r="B13108" t="s">
        <v>3884</v>
      </c>
      <c r="C13108" t="str">
        <f t="shared" si="410"/>
        <v>2010-Avai/SC-22-5-1</v>
      </c>
      <c r="D13108" s="4">
        <v>1</v>
      </c>
      <c r="E13108">
        <v>16</v>
      </c>
      <c r="F13108" t="str">
        <f t="shared" si="411"/>
        <v>22-5-1</v>
      </c>
    </row>
    <row r="13109" spans="1:6" x14ac:dyDescent="0.3">
      <c r="A13109">
        <v>2010</v>
      </c>
      <c r="B13109" t="s">
        <v>737</v>
      </c>
      <c r="C13109" t="str">
        <f t="shared" si="410"/>
        <v>2010-Botafogo/RJ-22-5-1</v>
      </c>
      <c r="D13109" s="4">
        <v>10</v>
      </c>
      <c r="E13109">
        <v>32</v>
      </c>
      <c r="F13109" t="str">
        <f t="shared" si="411"/>
        <v>22-5-1</v>
      </c>
    </row>
    <row r="13110" spans="1:6" x14ac:dyDescent="0.3">
      <c r="A13110">
        <v>2010</v>
      </c>
      <c r="B13110" t="s">
        <v>4379</v>
      </c>
      <c r="C13110" t="str">
        <f t="shared" si="410"/>
        <v>2010-Ceara/CE-22-5-1</v>
      </c>
      <c r="D13110" s="4">
        <v>4</v>
      </c>
      <c r="E13110">
        <v>28</v>
      </c>
      <c r="F13110" t="str">
        <f t="shared" si="411"/>
        <v>22-5-1</v>
      </c>
    </row>
    <row r="13111" spans="1:6" x14ac:dyDescent="0.3">
      <c r="A13111">
        <v>2010</v>
      </c>
      <c r="B13111" t="s">
        <v>738</v>
      </c>
      <c r="C13111" t="str">
        <f t="shared" si="410"/>
        <v>2010-Corinthians/SP-22-5-1</v>
      </c>
      <c r="D13111" s="4">
        <v>9</v>
      </c>
      <c r="E13111">
        <v>40</v>
      </c>
      <c r="F13111" t="str">
        <f t="shared" si="411"/>
        <v>22-5-1</v>
      </c>
    </row>
    <row r="13112" spans="1:6" x14ac:dyDescent="0.3">
      <c r="A13112">
        <v>2010</v>
      </c>
      <c r="B13112" t="s">
        <v>739</v>
      </c>
      <c r="C13112" t="str">
        <f t="shared" si="410"/>
        <v>2010-Cruzeiro/MG-22-5-1</v>
      </c>
      <c r="D13112" s="4">
        <v>10</v>
      </c>
      <c r="E13112">
        <v>31</v>
      </c>
      <c r="F13112" t="str">
        <f t="shared" si="411"/>
        <v>22-5-1</v>
      </c>
    </row>
    <row r="13113" spans="1:6" x14ac:dyDescent="0.3">
      <c r="A13113">
        <v>2010</v>
      </c>
      <c r="B13113" t="s">
        <v>741</v>
      </c>
      <c r="C13113" t="str">
        <f t="shared" si="410"/>
        <v>2010-Flamengo/RJ-22-5-1</v>
      </c>
      <c r="D13113" s="4">
        <v>2</v>
      </c>
      <c r="E13113">
        <v>23</v>
      </c>
      <c r="F13113" t="str">
        <f t="shared" si="411"/>
        <v>22-5-1</v>
      </c>
    </row>
    <row r="13114" spans="1:6" x14ac:dyDescent="0.3">
      <c r="A13114">
        <v>2010</v>
      </c>
      <c r="B13114" t="s">
        <v>742</v>
      </c>
      <c r="C13114" t="str">
        <f t="shared" si="410"/>
        <v>2010-Fluminense/RJ-22-5-1</v>
      </c>
      <c r="D13114" s="4">
        <v>6</v>
      </c>
      <c r="E13114">
        <v>28</v>
      </c>
      <c r="F13114" t="str">
        <f t="shared" si="411"/>
        <v>22-5-1</v>
      </c>
    </row>
    <row r="13115" spans="1:6" x14ac:dyDescent="0.3">
      <c r="A13115">
        <v>2010</v>
      </c>
      <c r="B13115" t="s">
        <v>744</v>
      </c>
      <c r="C13115" t="str">
        <f t="shared" si="410"/>
        <v>2010-Goias/GO-22-5-1</v>
      </c>
      <c r="D13115" s="4">
        <v>0</v>
      </c>
      <c r="E13115">
        <v>16</v>
      </c>
      <c r="F13115" t="str">
        <f t="shared" si="411"/>
        <v>22-5-1</v>
      </c>
    </row>
    <row r="13116" spans="1:6" x14ac:dyDescent="0.3">
      <c r="A13116">
        <v>2010</v>
      </c>
      <c r="B13116" t="s">
        <v>4380</v>
      </c>
      <c r="C13116" t="str">
        <f t="shared" si="410"/>
        <v>2010-Gremio Prudente/SP-22-5-1</v>
      </c>
      <c r="D13116" s="4">
        <v>4</v>
      </c>
      <c r="E13116">
        <v>20</v>
      </c>
      <c r="F13116" t="str">
        <f t="shared" si="411"/>
        <v>22-5-1</v>
      </c>
    </row>
    <row r="13117" spans="1:6" x14ac:dyDescent="0.3">
      <c r="A13117">
        <v>2010</v>
      </c>
      <c r="B13117" t="s">
        <v>745</v>
      </c>
      <c r="C13117" t="str">
        <f t="shared" si="410"/>
        <v>2010-Gremio/RS-22-5-1</v>
      </c>
      <c r="D13117" s="4">
        <v>6</v>
      </c>
      <c r="E13117">
        <v>11</v>
      </c>
      <c r="F13117" t="str">
        <f t="shared" si="411"/>
        <v>22-5-1</v>
      </c>
    </row>
    <row r="13118" spans="1:6" x14ac:dyDescent="0.3">
      <c r="A13118">
        <v>2010</v>
      </c>
      <c r="B13118" t="s">
        <v>4381</v>
      </c>
      <c r="C13118" t="str">
        <f t="shared" si="410"/>
        <v>2010-Guarani/SP-22-5-1</v>
      </c>
      <c r="D13118" s="4">
        <v>8</v>
      </c>
      <c r="E13118">
        <v>19</v>
      </c>
      <c r="F13118" t="str">
        <f t="shared" si="411"/>
        <v>22-5-1</v>
      </c>
    </row>
    <row r="13119" spans="1:6" x14ac:dyDescent="0.3">
      <c r="A13119">
        <v>2010</v>
      </c>
      <c r="B13119" t="s">
        <v>746</v>
      </c>
      <c r="C13119" t="str">
        <f t="shared" si="410"/>
        <v>2010-Internacional/RS-22-5-1</v>
      </c>
      <c r="D13119" s="4">
        <v>10</v>
      </c>
      <c r="E13119">
        <v>24</v>
      </c>
      <c r="F13119" t="str">
        <f t="shared" si="411"/>
        <v>22-5-1</v>
      </c>
    </row>
    <row r="13120" spans="1:6" x14ac:dyDescent="0.3">
      <c r="A13120">
        <v>2010</v>
      </c>
      <c r="B13120" t="s">
        <v>747</v>
      </c>
      <c r="C13120" t="str">
        <f t="shared" si="410"/>
        <v>2010-Palmeiras/SP-22-5-1</v>
      </c>
      <c r="D13120" s="4">
        <v>5</v>
      </c>
      <c r="E13120">
        <v>20</v>
      </c>
      <c r="F13120" t="str">
        <f t="shared" si="411"/>
        <v>22-5-1</v>
      </c>
    </row>
    <row r="13121" spans="1:6" x14ac:dyDescent="0.3">
      <c r="A13121">
        <v>2010</v>
      </c>
      <c r="B13121" t="s">
        <v>751</v>
      </c>
      <c r="C13121" t="str">
        <f t="shared" si="410"/>
        <v>2010-Santos/SP-22-5-1</v>
      </c>
      <c r="D13121" s="4">
        <v>10</v>
      </c>
      <c r="E13121">
        <v>31</v>
      </c>
      <c r="F13121" t="str">
        <f t="shared" si="411"/>
        <v>22-5-1</v>
      </c>
    </row>
    <row r="13122" spans="1:6" x14ac:dyDescent="0.3">
      <c r="A13122">
        <v>2010</v>
      </c>
      <c r="B13122" t="s">
        <v>752</v>
      </c>
      <c r="C13122" t="str">
        <f t="shared" si="410"/>
        <v>2010-Sao Paulo/SP-22-5-1</v>
      </c>
      <c r="D13122" s="4">
        <v>6</v>
      </c>
      <c r="E13122">
        <v>18</v>
      </c>
      <c r="F13122" t="str">
        <f t="shared" si="411"/>
        <v>22-5-1</v>
      </c>
    </row>
    <row r="13123" spans="1:6" x14ac:dyDescent="0.3">
      <c r="A13123">
        <v>2010</v>
      </c>
      <c r="B13123" t="s">
        <v>753</v>
      </c>
      <c r="C13123" t="str">
        <f t="shared" ref="C13123:C13186" si="412">A13123&amp;"-"&amp;B13123</f>
        <v>2010-Vasco/RJ-22-5-1</v>
      </c>
      <c r="D13123" s="4">
        <v>9</v>
      </c>
      <c r="E13123">
        <v>25</v>
      </c>
      <c r="F13123" t="str">
        <f t="shared" ref="F13123:F13186" si="413">RIGHT(B13123,LEN(C13123)-FIND("-",C13123,6))</f>
        <v>22-5-1</v>
      </c>
    </row>
    <row r="13124" spans="1:6" x14ac:dyDescent="0.3">
      <c r="A13124">
        <v>2010</v>
      </c>
      <c r="B13124" t="s">
        <v>3456</v>
      </c>
      <c r="C13124" t="str">
        <f t="shared" si="412"/>
        <v>2010-Vitoria/BA-22-5-1</v>
      </c>
      <c r="D13124" s="4">
        <v>8</v>
      </c>
      <c r="E13124">
        <v>13</v>
      </c>
      <c r="F13124" t="str">
        <f t="shared" si="413"/>
        <v>22-5-1</v>
      </c>
    </row>
    <row r="13125" spans="1:6" x14ac:dyDescent="0.3">
      <c r="A13125">
        <v>2010</v>
      </c>
      <c r="B13125" t="s">
        <v>4382</v>
      </c>
      <c r="C13125" t="str">
        <f t="shared" si="412"/>
        <v>2010-Atletico/GO-22-5-2</v>
      </c>
      <c r="D13125" s="4">
        <v>5</v>
      </c>
      <c r="E13125">
        <v>9</v>
      </c>
      <c r="F13125" t="str">
        <f t="shared" si="413"/>
        <v>22-5-2</v>
      </c>
    </row>
    <row r="13126" spans="1:6" x14ac:dyDescent="0.3">
      <c r="A13126">
        <v>2010</v>
      </c>
      <c r="B13126" t="s">
        <v>2977</v>
      </c>
      <c r="C13126" t="str">
        <f t="shared" si="412"/>
        <v>2010-Atletico/MG-22-5-2</v>
      </c>
      <c r="D13126" s="4">
        <v>7</v>
      </c>
      <c r="E13126">
        <v>17</v>
      </c>
      <c r="F13126" t="str">
        <f t="shared" si="413"/>
        <v>22-5-2</v>
      </c>
    </row>
    <row r="13127" spans="1:6" x14ac:dyDescent="0.3">
      <c r="A13127">
        <v>2010</v>
      </c>
      <c r="B13127" t="s">
        <v>754</v>
      </c>
      <c r="C13127" t="str">
        <f t="shared" si="412"/>
        <v>2010-Atletico/PR-22-5-2</v>
      </c>
      <c r="D13127" s="4">
        <v>10</v>
      </c>
      <c r="E13127">
        <v>27</v>
      </c>
      <c r="F13127" t="str">
        <f t="shared" si="413"/>
        <v>22-5-2</v>
      </c>
    </row>
    <row r="13128" spans="1:6" x14ac:dyDescent="0.3">
      <c r="A13128">
        <v>2010</v>
      </c>
      <c r="B13128" t="s">
        <v>3885</v>
      </c>
      <c r="C13128" t="str">
        <f t="shared" si="412"/>
        <v>2010-Avai/SC-22-5-2</v>
      </c>
      <c r="D13128" s="4">
        <v>5.3333320000000004</v>
      </c>
      <c r="E13128">
        <v>12</v>
      </c>
      <c r="F13128" t="str">
        <f t="shared" si="413"/>
        <v>22-5-2</v>
      </c>
    </row>
    <row r="13129" spans="1:6" x14ac:dyDescent="0.3">
      <c r="A13129">
        <v>2010</v>
      </c>
      <c r="B13129" t="s">
        <v>755</v>
      </c>
      <c r="C13129" t="str">
        <f t="shared" si="412"/>
        <v>2010-Botafogo/RJ-22-5-2</v>
      </c>
      <c r="D13129" s="4">
        <v>12</v>
      </c>
      <c r="E13129">
        <v>31</v>
      </c>
      <c r="F13129" t="str">
        <f t="shared" si="413"/>
        <v>22-5-2</v>
      </c>
    </row>
    <row r="13130" spans="1:6" x14ac:dyDescent="0.3">
      <c r="A13130">
        <v>2010</v>
      </c>
      <c r="B13130" t="s">
        <v>4383</v>
      </c>
      <c r="C13130" t="str">
        <f t="shared" si="412"/>
        <v>2010-Ceara/CE-22-5-2</v>
      </c>
      <c r="D13130" s="4">
        <v>4</v>
      </c>
      <c r="E13130">
        <v>18</v>
      </c>
      <c r="F13130" t="str">
        <f t="shared" si="413"/>
        <v>22-5-2</v>
      </c>
    </row>
    <row r="13131" spans="1:6" x14ac:dyDescent="0.3">
      <c r="A13131">
        <v>2010</v>
      </c>
      <c r="B13131" t="s">
        <v>756</v>
      </c>
      <c r="C13131" t="str">
        <f t="shared" si="412"/>
        <v>2010-Corinthians/SP-22-5-2</v>
      </c>
      <c r="D13131" s="4">
        <v>6</v>
      </c>
      <c r="E13131">
        <v>38</v>
      </c>
      <c r="F13131" t="str">
        <f t="shared" si="413"/>
        <v>22-5-2</v>
      </c>
    </row>
    <row r="13132" spans="1:6" x14ac:dyDescent="0.3">
      <c r="A13132">
        <v>2010</v>
      </c>
      <c r="B13132" t="s">
        <v>757</v>
      </c>
      <c r="C13132" t="str">
        <f t="shared" si="412"/>
        <v>2010-Cruzeiro/MG-22-5-2</v>
      </c>
      <c r="D13132" s="4">
        <v>7</v>
      </c>
      <c r="E13132">
        <v>15</v>
      </c>
      <c r="F13132" t="str">
        <f t="shared" si="413"/>
        <v>22-5-2</v>
      </c>
    </row>
    <row r="13133" spans="1:6" x14ac:dyDescent="0.3">
      <c r="A13133">
        <v>2010</v>
      </c>
      <c r="B13133" t="s">
        <v>759</v>
      </c>
      <c r="C13133" t="str">
        <f t="shared" si="412"/>
        <v>2010-Flamengo/RJ-22-5-2</v>
      </c>
      <c r="D13133" s="4">
        <v>4</v>
      </c>
      <c r="E13133">
        <v>22</v>
      </c>
      <c r="F13133" t="str">
        <f t="shared" si="413"/>
        <v>22-5-2</v>
      </c>
    </row>
    <row r="13134" spans="1:6" x14ac:dyDescent="0.3">
      <c r="A13134">
        <v>2010</v>
      </c>
      <c r="B13134" t="s">
        <v>760</v>
      </c>
      <c r="C13134" t="str">
        <f t="shared" si="412"/>
        <v>2010-Fluminense/RJ-22-5-2</v>
      </c>
      <c r="D13134" s="4">
        <v>9</v>
      </c>
      <c r="E13134">
        <v>31</v>
      </c>
      <c r="F13134" t="str">
        <f t="shared" si="413"/>
        <v>22-5-2</v>
      </c>
    </row>
    <row r="13135" spans="1:6" x14ac:dyDescent="0.3">
      <c r="A13135">
        <v>2010</v>
      </c>
      <c r="B13135" t="s">
        <v>762</v>
      </c>
      <c r="C13135" t="str">
        <f t="shared" si="412"/>
        <v>2010-Goias/GO-22-5-2</v>
      </c>
      <c r="D13135" s="4">
        <v>0</v>
      </c>
      <c r="E13135">
        <v>17</v>
      </c>
      <c r="F13135" t="str">
        <f t="shared" si="413"/>
        <v>22-5-2</v>
      </c>
    </row>
    <row r="13136" spans="1:6" x14ac:dyDescent="0.3">
      <c r="A13136">
        <v>2010</v>
      </c>
      <c r="B13136" t="s">
        <v>4384</v>
      </c>
      <c r="C13136" t="str">
        <f t="shared" si="412"/>
        <v>2010-Gremio Prudente/SP-22-5-2</v>
      </c>
      <c r="D13136" s="4">
        <v>4</v>
      </c>
      <c r="E13136">
        <v>15</v>
      </c>
      <c r="F13136" t="str">
        <f t="shared" si="413"/>
        <v>22-5-2</v>
      </c>
    </row>
    <row r="13137" spans="1:6" x14ac:dyDescent="0.3">
      <c r="A13137">
        <v>2010</v>
      </c>
      <c r="B13137" t="s">
        <v>763</v>
      </c>
      <c r="C13137" t="str">
        <f t="shared" si="412"/>
        <v>2010-Gremio/RS-22-5-2</v>
      </c>
      <c r="D13137" s="4">
        <v>7</v>
      </c>
      <c r="E13137">
        <v>23</v>
      </c>
      <c r="F13137" t="str">
        <f t="shared" si="413"/>
        <v>22-5-2</v>
      </c>
    </row>
    <row r="13138" spans="1:6" x14ac:dyDescent="0.3">
      <c r="A13138">
        <v>2010</v>
      </c>
      <c r="B13138" t="s">
        <v>4385</v>
      </c>
      <c r="C13138" t="str">
        <f t="shared" si="412"/>
        <v>2010-Guarani/SP-22-5-2</v>
      </c>
      <c r="D13138" s="4">
        <v>5</v>
      </c>
      <c r="E13138">
        <v>18</v>
      </c>
      <c r="F13138" t="str">
        <f t="shared" si="413"/>
        <v>22-5-2</v>
      </c>
    </row>
    <row r="13139" spans="1:6" x14ac:dyDescent="0.3">
      <c r="A13139">
        <v>2010</v>
      </c>
      <c r="B13139" t="s">
        <v>764</v>
      </c>
      <c r="C13139" t="str">
        <f t="shared" si="412"/>
        <v>2010-Internacional/RS-22-5-2</v>
      </c>
      <c r="D13139" s="4">
        <v>11</v>
      </c>
      <c r="E13139">
        <v>34</v>
      </c>
      <c r="F13139" t="str">
        <f t="shared" si="413"/>
        <v>22-5-2</v>
      </c>
    </row>
    <row r="13140" spans="1:6" x14ac:dyDescent="0.3">
      <c r="A13140">
        <v>2010</v>
      </c>
      <c r="B13140" t="s">
        <v>765</v>
      </c>
      <c r="C13140" t="str">
        <f t="shared" si="412"/>
        <v>2010-Palmeiras/SP-22-5-2</v>
      </c>
      <c r="D13140" s="4">
        <v>4</v>
      </c>
      <c r="E13140">
        <v>17</v>
      </c>
      <c r="F13140" t="str">
        <f t="shared" si="413"/>
        <v>22-5-2</v>
      </c>
    </row>
    <row r="13141" spans="1:6" x14ac:dyDescent="0.3">
      <c r="A13141">
        <v>2010</v>
      </c>
      <c r="B13141" t="s">
        <v>769</v>
      </c>
      <c r="C13141" t="str">
        <f t="shared" si="412"/>
        <v>2010-Santos/SP-22-5-2</v>
      </c>
      <c r="D13141" s="4">
        <v>13</v>
      </c>
      <c r="E13141">
        <v>34</v>
      </c>
      <c r="F13141" t="str">
        <f t="shared" si="413"/>
        <v>22-5-2</v>
      </c>
    </row>
    <row r="13142" spans="1:6" x14ac:dyDescent="0.3">
      <c r="A13142">
        <v>2010</v>
      </c>
      <c r="B13142" t="s">
        <v>770</v>
      </c>
      <c r="C13142" t="str">
        <f t="shared" si="412"/>
        <v>2010-Sao Paulo/SP-22-5-2</v>
      </c>
      <c r="D13142" s="4">
        <v>6</v>
      </c>
      <c r="E13142">
        <v>26</v>
      </c>
      <c r="F13142" t="str">
        <f t="shared" si="413"/>
        <v>22-5-2</v>
      </c>
    </row>
    <row r="13143" spans="1:6" x14ac:dyDescent="0.3">
      <c r="A13143">
        <v>2010</v>
      </c>
      <c r="B13143" t="s">
        <v>771</v>
      </c>
      <c r="C13143" t="str">
        <f t="shared" si="412"/>
        <v>2010-Vasco/RJ-22-5-2</v>
      </c>
      <c r="D13143" s="4">
        <v>9</v>
      </c>
      <c r="E13143">
        <v>25</v>
      </c>
      <c r="F13143" t="str">
        <f t="shared" si="413"/>
        <v>22-5-2</v>
      </c>
    </row>
    <row r="13144" spans="1:6" x14ac:dyDescent="0.3">
      <c r="A13144">
        <v>2010</v>
      </c>
      <c r="B13144" t="s">
        <v>3459</v>
      </c>
      <c r="C13144" t="str">
        <f t="shared" si="412"/>
        <v>2010-Vitoria/BA-22-5-2</v>
      </c>
      <c r="D13144" s="4">
        <v>7.0000010000000001</v>
      </c>
      <c r="E13144">
        <v>13</v>
      </c>
      <c r="F13144" t="str">
        <f t="shared" si="413"/>
        <v>22-5-2</v>
      </c>
    </row>
    <row r="13145" spans="1:6" x14ac:dyDescent="0.3">
      <c r="A13145">
        <v>2010</v>
      </c>
      <c r="B13145" t="s">
        <v>4386</v>
      </c>
      <c r="C13145" t="str">
        <f t="shared" si="412"/>
        <v>2010-Atletico/GO-22-5-3</v>
      </c>
      <c r="D13145" s="4">
        <v>6</v>
      </c>
      <c r="E13145">
        <v>14</v>
      </c>
      <c r="F13145" t="str">
        <f t="shared" si="413"/>
        <v>22-5-3</v>
      </c>
    </row>
    <row r="13146" spans="1:6" x14ac:dyDescent="0.3">
      <c r="A13146">
        <v>2010</v>
      </c>
      <c r="B13146" t="s">
        <v>2980</v>
      </c>
      <c r="C13146" t="str">
        <f t="shared" si="412"/>
        <v>2010-Atletico/MG-22-5-3</v>
      </c>
      <c r="D13146" s="4">
        <v>4</v>
      </c>
      <c r="E13146">
        <v>13</v>
      </c>
      <c r="F13146" t="str">
        <f t="shared" si="413"/>
        <v>22-5-3</v>
      </c>
    </row>
    <row r="13147" spans="1:6" x14ac:dyDescent="0.3">
      <c r="A13147">
        <v>2010</v>
      </c>
      <c r="B13147" t="s">
        <v>772</v>
      </c>
      <c r="C13147" t="str">
        <f t="shared" si="412"/>
        <v>2010-Atletico/PR-22-5-3</v>
      </c>
      <c r="D13147" s="4">
        <v>8</v>
      </c>
      <c r="E13147">
        <v>18</v>
      </c>
      <c r="F13147" t="str">
        <f t="shared" si="413"/>
        <v>22-5-3</v>
      </c>
    </row>
    <row r="13148" spans="1:6" x14ac:dyDescent="0.3">
      <c r="A13148">
        <v>2010</v>
      </c>
      <c r="B13148" t="s">
        <v>3886</v>
      </c>
      <c r="C13148" t="str">
        <f t="shared" si="412"/>
        <v>2010-Avai/SC-22-5-3</v>
      </c>
      <c r="D13148" s="4">
        <v>4</v>
      </c>
      <c r="E13148">
        <v>23</v>
      </c>
      <c r="F13148" t="str">
        <f t="shared" si="413"/>
        <v>22-5-3</v>
      </c>
    </row>
    <row r="13149" spans="1:6" x14ac:dyDescent="0.3">
      <c r="A13149">
        <v>2010</v>
      </c>
      <c r="B13149" t="s">
        <v>773</v>
      </c>
      <c r="C13149" t="str">
        <f t="shared" si="412"/>
        <v>2010-Botafogo/RJ-22-5-3</v>
      </c>
      <c r="D13149" s="4">
        <v>12</v>
      </c>
      <c r="E13149">
        <v>31</v>
      </c>
      <c r="F13149" t="str">
        <f t="shared" si="413"/>
        <v>22-5-3</v>
      </c>
    </row>
    <row r="13150" spans="1:6" x14ac:dyDescent="0.3">
      <c r="A13150">
        <v>2010</v>
      </c>
      <c r="B13150" t="s">
        <v>4387</v>
      </c>
      <c r="C13150" t="str">
        <f t="shared" si="412"/>
        <v>2010-Ceara/CE-22-5-3</v>
      </c>
      <c r="D13150" s="4">
        <v>5</v>
      </c>
      <c r="E13150">
        <v>32</v>
      </c>
      <c r="F13150" t="str">
        <f t="shared" si="413"/>
        <v>22-5-3</v>
      </c>
    </row>
    <row r="13151" spans="1:6" x14ac:dyDescent="0.3">
      <c r="A13151">
        <v>2010</v>
      </c>
      <c r="B13151" t="s">
        <v>774</v>
      </c>
      <c r="C13151" t="str">
        <f t="shared" si="412"/>
        <v>2010-Corinthians/SP-22-5-3</v>
      </c>
      <c r="D13151" s="4">
        <v>9</v>
      </c>
      <c r="E13151">
        <v>41</v>
      </c>
      <c r="F13151" t="str">
        <f t="shared" si="413"/>
        <v>22-5-3</v>
      </c>
    </row>
    <row r="13152" spans="1:6" x14ac:dyDescent="0.3">
      <c r="A13152">
        <v>2010</v>
      </c>
      <c r="B13152" t="s">
        <v>775</v>
      </c>
      <c r="C13152" t="str">
        <f t="shared" si="412"/>
        <v>2010-Cruzeiro/MG-22-5-3</v>
      </c>
      <c r="D13152" s="4">
        <v>6</v>
      </c>
      <c r="E13152">
        <v>29</v>
      </c>
      <c r="F13152" t="str">
        <f t="shared" si="413"/>
        <v>22-5-3</v>
      </c>
    </row>
    <row r="13153" spans="1:6" x14ac:dyDescent="0.3">
      <c r="A13153">
        <v>2010</v>
      </c>
      <c r="B13153" t="s">
        <v>777</v>
      </c>
      <c r="C13153" t="str">
        <f t="shared" si="412"/>
        <v>2010-Flamengo/RJ-22-5-3</v>
      </c>
      <c r="D13153" s="4">
        <v>4</v>
      </c>
      <c r="E13153">
        <v>25</v>
      </c>
      <c r="F13153" t="str">
        <f t="shared" si="413"/>
        <v>22-5-3</v>
      </c>
    </row>
    <row r="13154" spans="1:6" x14ac:dyDescent="0.3">
      <c r="A13154">
        <v>2010</v>
      </c>
      <c r="B13154" t="s">
        <v>778</v>
      </c>
      <c r="C13154" t="str">
        <f t="shared" si="412"/>
        <v>2010-Fluminense/RJ-22-5-3</v>
      </c>
      <c r="D13154" s="4">
        <v>11</v>
      </c>
      <c r="E13154">
        <v>32</v>
      </c>
      <c r="F13154" t="str">
        <f t="shared" si="413"/>
        <v>22-5-3</v>
      </c>
    </row>
    <row r="13155" spans="1:6" x14ac:dyDescent="0.3">
      <c r="A13155">
        <v>2010</v>
      </c>
      <c r="B13155" t="s">
        <v>780</v>
      </c>
      <c r="C13155" t="str">
        <f t="shared" si="412"/>
        <v>2010-Goias/GO-22-5-3</v>
      </c>
      <c r="D13155" s="4">
        <v>1</v>
      </c>
      <c r="E13155">
        <v>17</v>
      </c>
      <c r="F13155" t="str">
        <f t="shared" si="413"/>
        <v>22-5-3</v>
      </c>
    </row>
    <row r="13156" spans="1:6" x14ac:dyDescent="0.3">
      <c r="A13156">
        <v>2010</v>
      </c>
      <c r="B13156" t="s">
        <v>4388</v>
      </c>
      <c r="C13156" t="str">
        <f t="shared" si="412"/>
        <v>2010-Gremio Prudente/SP-22-5-3</v>
      </c>
      <c r="D13156" s="4">
        <v>6</v>
      </c>
      <c r="E13156">
        <v>11</v>
      </c>
      <c r="F13156" t="str">
        <f t="shared" si="413"/>
        <v>22-5-3</v>
      </c>
    </row>
    <row r="13157" spans="1:6" x14ac:dyDescent="0.3">
      <c r="A13157">
        <v>2010</v>
      </c>
      <c r="B13157" t="s">
        <v>781</v>
      </c>
      <c r="C13157" t="str">
        <f t="shared" si="412"/>
        <v>2010-Gremio/RS-22-5-3</v>
      </c>
      <c r="D13157" s="4">
        <v>4</v>
      </c>
      <c r="E13157">
        <v>20</v>
      </c>
      <c r="F13157" t="str">
        <f t="shared" si="413"/>
        <v>22-5-3</v>
      </c>
    </row>
    <row r="13158" spans="1:6" x14ac:dyDescent="0.3">
      <c r="A13158">
        <v>2010</v>
      </c>
      <c r="B13158" t="s">
        <v>4389</v>
      </c>
      <c r="C13158" t="str">
        <f t="shared" si="412"/>
        <v>2010-Guarani/SP-22-5-3</v>
      </c>
      <c r="D13158" s="4">
        <v>8</v>
      </c>
      <c r="E13158">
        <v>17</v>
      </c>
      <c r="F13158" t="str">
        <f t="shared" si="413"/>
        <v>22-5-3</v>
      </c>
    </row>
    <row r="13159" spans="1:6" x14ac:dyDescent="0.3">
      <c r="A13159">
        <v>2010</v>
      </c>
      <c r="B13159" t="s">
        <v>782</v>
      </c>
      <c r="C13159" t="str">
        <f t="shared" si="412"/>
        <v>2010-Internacional/RS-22-5-3</v>
      </c>
      <c r="D13159" s="4">
        <v>8</v>
      </c>
      <c r="E13159">
        <v>31</v>
      </c>
      <c r="F13159" t="str">
        <f t="shared" si="413"/>
        <v>22-5-3</v>
      </c>
    </row>
    <row r="13160" spans="1:6" x14ac:dyDescent="0.3">
      <c r="A13160">
        <v>2010</v>
      </c>
      <c r="B13160" t="s">
        <v>783</v>
      </c>
      <c r="C13160" t="str">
        <f t="shared" si="412"/>
        <v>2010-Palmeiras/SP-22-5-3</v>
      </c>
      <c r="D13160" s="4">
        <v>6</v>
      </c>
      <c r="E13160">
        <v>19</v>
      </c>
      <c r="F13160" t="str">
        <f t="shared" si="413"/>
        <v>22-5-3</v>
      </c>
    </row>
    <row r="13161" spans="1:6" x14ac:dyDescent="0.3">
      <c r="A13161">
        <v>2010</v>
      </c>
      <c r="B13161" t="s">
        <v>787</v>
      </c>
      <c r="C13161" t="str">
        <f t="shared" si="412"/>
        <v>2010-Santos/SP-22-5-3</v>
      </c>
      <c r="D13161" s="4">
        <v>12</v>
      </c>
      <c r="E13161">
        <v>36</v>
      </c>
      <c r="F13161" t="str">
        <f t="shared" si="413"/>
        <v>22-5-3</v>
      </c>
    </row>
    <row r="13162" spans="1:6" x14ac:dyDescent="0.3">
      <c r="A13162">
        <v>2010</v>
      </c>
      <c r="B13162" t="s">
        <v>788</v>
      </c>
      <c r="C13162" t="str">
        <f t="shared" si="412"/>
        <v>2010-Sao Paulo/SP-22-5-3</v>
      </c>
      <c r="D13162" s="4">
        <v>4</v>
      </c>
      <c r="E13162">
        <v>26</v>
      </c>
      <c r="F13162" t="str">
        <f t="shared" si="413"/>
        <v>22-5-3</v>
      </c>
    </row>
    <row r="13163" spans="1:6" x14ac:dyDescent="0.3">
      <c r="A13163">
        <v>2010</v>
      </c>
      <c r="B13163" t="s">
        <v>789</v>
      </c>
      <c r="C13163" t="str">
        <f t="shared" si="412"/>
        <v>2010-Vasco/RJ-22-5-3</v>
      </c>
      <c r="D13163" s="4">
        <v>9</v>
      </c>
      <c r="E13163">
        <v>18</v>
      </c>
      <c r="F13163" t="str">
        <f t="shared" si="413"/>
        <v>22-5-3</v>
      </c>
    </row>
    <row r="13164" spans="1:6" x14ac:dyDescent="0.3">
      <c r="A13164">
        <v>2010</v>
      </c>
      <c r="B13164" t="s">
        <v>3462</v>
      </c>
      <c r="C13164" t="str">
        <f t="shared" si="412"/>
        <v>2010-Vitoria/BA-22-5-3</v>
      </c>
      <c r="D13164" s="4">
        <v>7</v>
      </c>
      <c r="E13164">
        <v>18</v>
      </c>
      <c r="F13164" t="str">
        <f t="shared" si="413"/>
        <v>22-5-3</v>
      </c>
    </row>
    <row r="13165" spans="1:6" x14ac:dyDescent="0.3">
      <c r="A13165">
        <v>2010</v>
      </c>
      <c r="B13165" t="s">
        <v>4390</v>
      </c>
      <c r="C13165" t="str">
        <f t="shared" si="412"/>
        <v>2010-Atletico/GO-22-5-4</v>
      </c>
      <c r="D13165" s="4">
        <v>6</v>
      </c>
      <c r="E13165">
        <v>13</v>
      </c>
      <c r="F13165" t="str">
        <f t="shared" si="413"/>
        <v>22-5-4</v>
      </c>
    </row>
    <row r="13166" spans="1:6" x14ac:dyDescent="0.3">
      <c r="A13166">
        <v>2010</v>
      </c>
      <c r="B13166" t="s">
        <v>2983</v>
      </c>
      <c r="C13166" t="str">
        <f t="shared" si="412"/>
        <v>2010-Atletico/MG-22-5-4</v>
      </c>
      <c r="D13166" s="4">
        <v>4</v>
      </c>
      <c r="E13166">
        <v>13</v>
      </c>
      <c r="F13166" t="str">
        <f t="shared" si="413"/>
        <v>22-5-4</v>
      </c>
    </row>
    <row r="13167" spans="1:6" x14ac:dyDescent="0.3">
      <c r="A13167">
        <v>2010</v>
      </c>
      <c r="B13167" t="s">
        <v>790</v>
      </c>
      <c r="C13167" t="str">
        <f t="shared" si="412"/>
        <v>2010-Atletico/PR-22-5-4</v>
      </c>
      <c r="D13167" s="4">
        <v>7</v>
      </c>
      <c r="E13167">
        <v>17</v>
      </c>
      <c r="F13167" t="str">
        <f t="shared" si="413"/>
        <v>22-5-4</v>
      </c>
    </row>
    <row r="13168" spans="1:6" x14ac:dyDescent="0.3">
      <c r="A13168">
        <v>2010</v>
      </c>
      <c r="B13168" t="s">
        <v>3887</v>
      </c>
      <c r="C13168" t="str">
        <f t="shared" si="412"/>
        <v>2010-Avai/SC-22-5-4</v>
      </c>
      <c r="D13168" s="4">
        <v>6</v>
      </c>
      <c r="E13168">
        <v>19</v>
      </c>
      <c r="F13168" t="str">
        <f t="shared" si="413"/>
        <v>22-5-4</v>
      </c>
    </row>
    <row r="13169" spans="1:6" x14ac:dyDescent="0.3">
      <c r="A13169">
        <v>2010</v>
      </c>
      <c r="B13169" t="s">
        <v>791</v>
      </c>
      <c r="C13169" t="str">
        <f t="shared" si="412"/>
        <v>2010-Botafogo/RJ-22-5-4</v>
      </c>
      <c r="D13169" s="4">
        <v>15</v>
      </c>
      <c r="E13169">
        <v>34</v>
      </c>
      <c r="F13169" t="str">
        <f t="shared" si="413"/>
        <v>22-5-4</v>
      </c>
    </row>
    <row r="13170" spans="1:6" x14ac:dyDescent="0.3">
      <c r="A13170">
        <v>2010</v>
      </c>
      <c r="B13170" t="s">
        <v>4391</v>
      </c>
      <c r="C13170" t="str">
        <f t="shared" si="412"/>
        <v>2010-Ceara/CE-22-5-4</v>
      </c>
      <c r="D13170" s="4">
        <v>4</v>
      </c>
      <c r="E13170">
        <v>21</v>
      </c>
      <c r="F13170" t="str">
        <f t="shared" si="413"/>
        <v>22-5-4</v>
      </c>
    </row>
    <row r="13171" spans="1:6" x14ac:dyDescent="0.3">
      <c r="A13171">
        <v>2010</v>
      </c>
      <c r="B13171" t="s">
        <v>792</v>
      </c>
      <c r="C13171" t="str">
        <f t="shared" si="412"/>
        <v>2010-Corinthians/SP-22-5-4</v>
      </c>
      <c r="D13171" s="4">
        <v>7</v>
      </c>
      <c r="E13171">
        <v>28</v>
      </c>
      <c r="F13171" t="str">
        <f t="shared" si="413"/>
        <v>22-5-4</v>
      </c>
    </row>
    <row r="13172" spans="1:6" x14ac:dyDescent="0.3">
      <c r="A13172">
        <v>2010</v>
      </c>
      <c r="B13172" t="s">
        <v>793</v>
      </c>
      <c r="C13172" t="str">
        <f t="shared" si="412"/>
        <v>2010-Cruzeiro/MG-22-5-4</v>
      </c>
      <c r="D13172" s="4">
        <v>7</v>
      </c>
      <c r="E13172">
        <v>21</v>
      </c>
      <c r="F13172" t="str">
        <f t="shared" si="413"/>
        <v>22-5-4</v>
      </c>
    </row>
    <row r="13173" spans="1:6" x14ac:dyDescent="0.3">
      <c r="A13173">
        <v>2010</v>
      </c>
      <c r="B13173" t="s">
        <v>795</v>
      </c>
      <c r="C13173" t="str">
        <f t="shared" si="412"/>
        <v>2010-Flamengo/RJ-22-5-4</v>
      </c>
      <c r="D13173" s="4">
        <v>5</v>
      </c>
      <c r="E13173">
        <v>26</v>
      </c>
      <c r="F13173" t="str">
        <f t="shared" si="413"/>
        <v>22-5-4</v>
      </c>
    </row>
    <row r="13174" spans="1:6" x14ac:dyDescent="0.3">
      <c r="A13174">
        <v>2010</v>
      </c>
      <c r="B13174" t="s">
        <v>796</v>
      </c>
      <c r="C13174" t="str">
        <f t="shared" si="412"/>
        <v>2010-Fluminense/RJ-22-5-4</v>
      </c>
      <c r="D13174" s="4">
        <v>13</v>
      </c>
      <c r="E13174">
        <v>45</v>
      </c>
      <c r="F13174" t="str">
        <f t="shared" si="413"/>
        <v>22-5-4</v>
      </c>
    </row>
    <row r="13175" spans="1:6" x14ac:dyDescent="0.3">
      <c r="A13175">
        <v>2010</v>
      </c>
      <c r="B13175" t="s">
        <v>798</v>
      </c>
      <c r="C13175" t="str">
        <f t="shared" si="412"/>
        <v>2010-Goias/GO-22-5-4</v>
      </c>
      <c r="D13175" s="4">
        <v>1</v>
      </c>
      <c r="E13175">
        <v>17</v>
      </c>
      <c r="F13175" t="str">
        <f t="shared" si="413"/>
        <v>22-5-4</v>
      </c>
    </row>
    <row r="13176" spans="1:6" x14ac:dyDescent="0.3">
      <c r="A13176">
        <v>2010</v>
      </c>
      <c r="B13176" t="s">
        <v>4392</v>
      </c>
      <c r="C13176" t="str">
        <f t="shared" si="412"/>
        <v>2010-Gremio Prudente/SP-22-5-4</v>
      </c>
      <c r="D13176" s="4">
        <v>4</v>
      </c>
      <c r="E13176">
        <v>23</v>
      </c>
      <c r="F13176" t="str">
        <f t="shared" si="413"/>
        <v>22-5-4</v>
      </c>
    </row>
    <row r="13177" spans="1:6" x14ac:dyDescent="0.3">
      <c r="A13177">
        <v>2010</v>
      </c>
      <c r="B13177" t="s">
        <v>799</v>
      </c>
      <c r="C13177" t="str">
        <f t="shared" si="412"/>
        <v>2010-Gremio/RS-22-5-4</v>
      </c>
      <c r="D13177" s="4">
        <v>4</v>
      </c>
      <c r="E13177">
        <v>19</v>
      </c>
      <c r="F13177" t="str">
        <f t="shared" si="413"/>
        <v>22-5-4</v>
      </c>
    </row>
    <row r="13178" spans="1:6" x14ac:dyDescent="0.3">
      <c r="A13178">
        <v>2010</v>
      </c>
      <c r="B13178" t="s">
        <v>4393</v>
      </c>
      <c r="C13178" t="str">
        <f t="shared" si="412"/>
        <v>2010-Guarani/SP-22-5-4</v>
      </c>
      <c r="D13178" s="4">
        <v>5</v>
      </c>
      <c r="E13178">
        <v>11</v>
      </c>
      <c r="F13178" t="str">
        <f t="shared" si="413"/>
        <v>22-5-4</v>
      </c>
    </row>
    <row r="13179" spans="1:6" x14ac:dyDescent="0.3">
      <c r="A13179">
        <v>2010</v>
      </c>
      <c r="B13179" t="s">
        <v>800</v>
      </c>
      <c r="C13179" t="str">
        <f t="shared" si="412"/>
        <v>2010-Internacional/RS-22-5-4</v>
      </c>
      <c r="D13179" s="4">
        <v>8</v>
      </c>
      <c r="E13179">
        <v>27</v>
      </c>
      <c r="F13179" t="str">
        <f t="shared" si="413"/>
        <v>22-5-4</v>
      </c>
    </row>
    <row r="13180" spans="1:6" x14ac:dyDescent="0.3">
      <c r="A13180">
        <v>2010</v>
      </c>
      <c r="B13180" t="s">
        <v>801</v>
      </c>
      <c r="C13180" t="str">
        <f t="shared" si="412"/>
        <v>2010-Palmeiras/SP-22-5-4</v>
      </c>
      <c r="D13180" s="4">
        <v>6</v>
      </c>
      <c r="E13180">
        <v>19</v>
      </c>
      <c r="F13180" t="str">
        <f t="shared" si="413"/>
        <v>22-5-4</v>
      </c>
    </row>
    <row r="13181" spans="1:6" x14ac:dyDescent="0.3">
      <c r="A13181">
        <v>2010</v>
      </c>
      <c r="B13181" t="s">
        <v>805</v>
      </c>
      <c r="C13181" t="str">
        <f t="shared" si="412"/>
        <v>2010-Santos/SP-22-5-4</v>
      </c>
      <c r="D13181" s="4">
        <v>12</v>
      </c>
      <c r="E13181">
        <v>26</v>
      </c>
      <c r="F13181" t="str">
        <f t="shared" si="413"/>
        <v>22-5-4</v>
      </c>
    </row>
    <row r="13182" spans="1:6" x14ac:dyDescent="0.3">
      <c r="A13182">
        <v>2010</v>
      </c>
      <c r="B13182" t="s">
        <v>806</v>
      </c>
      <c r="C13182" t="str">
        <f t="shared" si="412"/>
        <v>2010-Sao Paulo/SP-22-5-4</v>
      </c>
      <c r="D13182" s="4">
        <v>6</v>
      </c>
      <c r="E13182">
        <v>25</v>
      </c>
      <c r="F13182" t="str">
        <f t="shared" si="413"/>
        <v>22-5-4</v>
      </c>
    </row>
    <row r="13183" spans="1:6" x14ac:dyDescent="0.3">
      <c r="A13183">
        <v>2010</v>
      </c>
      <c r="B13183" t="s">
        <v>807</v>
      </c>
      <c r="C13183" t="str">
        <f t="shared" si="412"/>
        <v>2010-Vasco/RJ-22-5-4</v>
      </c>
      <c r="D13183" s="4">
        <v>9</v>
      </c>
      <c r="E13183">
        <v>22</v>
      </c>
      <c r="F13183" t="str">
        <f t="shared" si="413"/>
        <v>22-5-4</v>
      </c>
    </row>
    <row r="13184" spans="1:6" x14ac:dyDescent="0.3">
      <c r="A13184">
        <v>2010</v>
      </c>
      <c r="B13184" t="s">
        <v>3465</v>
      </c>
      <c r="C13184" t="str">
        <f t="shared" si="412"/>
        <v>2010-Vitoria/BA-22-5-4</v>
      </c>
      <c r="D13184" s="4">
        <v>7</v>
      </c>
      <c r="E13184">
        <v>21</v>
      </c>
      <c r="F13184" t="str">
        <f t="shared" si="413"/>
        <v>22-5-4</v>
      </c>
    </row>
    <row r="13185" spans="1:6" x14ac:dyDescent="0.3">
      <c r="A13185">
        <v>2010</v>
      </c>
      <c r="B13185" t="s">
        <v>4394</v>
      </c>
      <c r="C13185" t="str">
        <f t="shared" si="412"/>
        <v>2010-Atletico/GO-23-2-0</v>
      </c>
      <c r="D13185" s="4">
        <v>2.2000000000000002</v>
      </c>
      <c r="E13185">
        <v>8</v>
      </c>
      <c r="F13185" t="str">
        <f t="shared" si="413"/>
        <v>23-2-0</v>
      </c>
    </row>
    <row r="13186" spans="1:6" x14ac:dyDescent="0.3">
      <c r="A13186">
        <v>2010</v>
      </c>
      <c r="B13186" t="s">
        <v>2986</v>
      </c>
      <c r="C13186" t="str">
        <f t="shared" si="412"/>
        <v>2010-Atletico/MG-23-2-0</v>
      </c>
      <c r="D13186" s="4">
        <v>1.333332</v>
      </c>
      <c r="E13186">
        <v>4</v>
      </c>
      <c r="F13186" t="str">
        <f t="shared" si="413"/>
        <v>23-2-0</v>
      </c>
    </row>
    <row r="13187" spans="1:6" x14ac:dyDescent="0.3">
      <c r="A13187">
        <v>2010</v>
      </c>
      <c r="B13187" t="s">
        <v>808</v>
      </c>
      <c r="C13187" t="str">
        <f t="shared" ref="C13187:C13250" si="414">A13187&amp;"-"&amp;B13187</f>
        <v>2010-Atletico/PR-23-2-0</v>
      </c>
      <c r="D13187" s="4">
        <v>2.428569</v>
      </c>
      <c r="E13187">
        <v>14</v>
      </c>
      <c r="F13187" t="str">
        <f t="shared" ref="F13187:F13250" si="415">RIGHT(B13187,LEN(C13187)-FIND("-",C13187,6))</f>
        <v>23-2-0</v>
      </c>
    </row>
    <row r="13188" spans="1:6" x14ac:dyDescent="0.3">
      <c r="A13188">
        <v>2010</v>
      </c>
      <c r="B13188" t="s">
        <v>3890</v>
      </c>
      <c r="C13188" t="str">
        <f t="shared" si="414"/>
        <v>2010-Avai/SC-23-2-0</v>
      </c>
      <c r="D13188" s="4">
        <v>1.555555</v>
      </c>
      <c r="E13188">
        <v>8</v>
      </c>
      <c r="F13188" t="str">
        <f t="shared" si="415"/>
        <v>23-2-0</v>
      </c>
    </row>
    <row r="13189" spans="1:6" x14ac:dyDescent="0.3">
      <c r="A13189">
        <v>2010</v>
      </c>
      <c r="B13189" t="s">
        <v>809</v>
      </c>
      <c r="C13189" t="str">
        <f t="shared" si="414"/>
        <v>2010-Botafogo/RJ-23-2-0</v>
      </c>
      <c r="D13189" s="4">
        <v>2.9230740000000002</v>
      </c>
      <c r="E13189">
        <v>16</v>
      </c>
      <c r="F13189" t="str">
        <f t="shared" si="415"/>
        <v>23-2-0</v>
      </c>
    </row>
    <row r="13190" spans="1:6" x14ac:dyDescent="0.3">
      <c r="A13190">
        <v>2010</v>
      </c>
      <c r="B13190" t="s">
        <v>4395</v>
      </c>
      <c r="C13190" t="str">
        <f t="shared" si="414"/>
        <v>2010-Ceara/CE-23-2-0</v>
      </c>
      <c r="D13190" s="4">
        <v>2.8</v>
      </c>
      <c r="E13190">
        <v>14</v>
      </c>
      <c r="F13190" t="str">
        <f t="shared" si="415"/>
        <v>23-2-0</v>
      </c>
    </row>
    <row r="13191" spans="1:6" x14ac:dyDescent="0.3">
      <c r="A13191">
        <v>2010</v>
      </c>
      <c r="B13191" t="s">
        <v>810</v>
      </c>
      <c r="C13191" t="str">
        <f t="shared" si="414"/>
        <v>2010-Corinthians/SP-23-2-0</v>
      </c>
      <c r="D13191" s="4">
        <v>3.6153879999999998</v>
      </c>
      <c r="E13191">
        <v>15</v>
      </c>
      <c r="F13191" t="str">
        <f t="shared" si="415"/>
        <v>23-2-0</v>
      </c>
    </row>
    <row r="13192" spans="1:6" x14ac:dyDescent="0.3">
      <c r="A13192">
        <v>2010</v>
      </c>
      <c r="B13192" t="s">
        <v>811</v>
      </c>
      <c r="C13192" t="str">
        <f t="shared" si="414"/>
        <v>2010-Cruzeiro/MG-23-2-0</v>
      </c>
      <c r="D13192" s="4">
        <v>6</v>
      </c>
      <c r="E13192">
        <v>16</v>
      </c>
      <c r="F13192" t="str">
        <f t="shared" si="415"/>
        <v>23-2-0</v>
      </c>
    </row>
    <row r="13193" spans="1:6" x14ac:dyDescent="0.3">
      <c r="A13193">
        <v>2010</v>
      </c>
      <c r="B13193" t="s">
        <v>813</v>
      </c>
      <c r="C13193" t="str">
        <f t="shared" si="414"/>
        <v>2010-Flamengo/RJ-23-2-0</v>
      </c>
      <c r="D13193" s="4">
        <v>2.0625040000000001</v>
      </c>
      <c r="E13193">
        <v>10</v>
      </c>
      <c r="F13193" t="str">
        <f t="shared" si="415"/>
        <v>23-2-0</v>
      </c>
    </row>
    <row r="13194" spans="1:6" x14ac:dyDescent="0.3">
      <c r="A13194">
        <v>2010</v>
      </c>
      <c r="B13194" t="s">
        <v>814</v>
      </c>
      <c r="C13194" t="str">
        <f t="shared" si="414"/>
        <v>2010-Fluminense/RJ-23-2-0</v>
      </c>
      <c r="D13194" s="4">
        <v>0</v>
      </c>
      <c r="E13194">
        <v>15</v>
      </c>
      <c r="F13194" t="str">
        <f t="shared" si="415"/>
        <v>23-2-0</v>
      </c>
    </row>
    <row r="13195" spans="1:6" x14ac:dyDescent="0.3">
      <c r="A13195">
        <v>2010</v>
      </c>
      <c r="B13195" t="s">
        <v>816</v>
      </c>
      <c r="C13195" t="str">
        <f t="shared" si="414"/>
        <v>2010-Goias/GO-23-2-0</v>
      </c>
      <c r="D13195" s="4">
        <v>3.1333380000000002</v>
      </c>
      <c r="E13195">
        <v>14</v>
      </c>
      <c r="F13195" t="str">
        <f t="shared" si="415"/>
        <v>23-2-0</v>
      </c>
    </row>
    <row r="13196" spans="1:6" x14ac:dyDescent="0.3">
      <c r="A13196">
        <v>2010</v>
      </c>
      <c r="B13196" t="s">
        <v>4396</v>
      </c>
      <c r="C13196" t="str">
        <f t="shared" si="414"/>
        <v>2010-Gremio Prudente/SP-23-2-0</v>
      </c>
      <c r="D13196" s="4">
        <v>0</v>
      </c>
      <c r="E13196">
        <v>8</v>
      </c>
      <c r="F13196" t="str">
        <f t="shared" si="415"/>
        <v>23-2-0</v>
      </c>
    </row>
    <row r="13197" spans="1:6" x14ac:dyDescent="0.3">
      <c r="A13197">
        <v>2010</v>
      </c>
      <c r="B13197" t="s">
        <v>817</v>
      </c>
      <c r="C13197" t="str">
        <f t="shared" si="414"/>
        <v>2010-Gremio/RS-23-2-0</v>
      </c>
      <c r="D13197" s="4">
        <v>2.125</v>
      </c>
      <c r="E13197">
        <v>10</v>
      </c>
      <c r="F13197" t="str">
        <f t="shared" si="415"/>
        <v>23-2-0</v>
      </c>
    </row>
    <row r="13198" spans="1:6" x14ac:dyDescent="0.3">
      <c r="A13198">
        <v>2010</v>
      </c>
      <c r="B13198" t="s">
        <v>4397</v>
      </c>
      <c r="C13198" t="str">
        <f t="shared" si="414"/>
        <v>2010-Guarani/SP-23-2-0</v>
      </c>
      <c r="D13198" s="4">
        <v>2.2500010000000001</v>
      </c>
      <c r="E13198">
        <v>10</v>
      </c>
      <c r="F13198" t="str">
        <f t="shared" si="415"/>
        <v>23-2-0</v>
      </c>
    </row>
    <row r="13199" spans="1:6" x14ac:dyDescent="0.3">
      <c r="A13199">
        <v>2010</v>
      </c>
      <c r="B13199" t="s">
        <v>818</v>
      </c>
      <c r="C13199" t="str">
        <f t="shared" si="414"/>
        <v>2010-Internacional/RS-23-2-0</v>
      </c>
      <c r="D13199" s="4">
        <v>4.000013</v>
      </c>
      <c r="E13199">
        <v>14</v>
      </c>
      <c r="F13199" t="str">
        <f t="shared" si="415"/>
        <v>23-2-0</v>
      </c>
    </row>
    <row r="13200" spans="1:6" x14ac:dyDescent="0.3">
      <c r="A13200">
        <v>2010</v>
      </c>
      <c r="B13200" t="s">
        <v>819</v>
      </c>
      <c r="C13200" t="str">
        <f t="shared" si="414"/>
        <v>2010-Palmeiras/SP-23-2-0</v>
      </c>
      <c r="D13200" s="4">
        <v>2.5</v>
      </c>
      <c r="E13200">
        <v>10</v>
      </c>
      <c r="F13200" t="str">
        <f t="shared" si="415"/>
        <v>23-2-0</v>
      </c>
    </row>
    <row r="13201" spans="1:6" x14ac:dyDescent="0.3">
      <c r="A13201">
        <v>2010</v>
      </c>
      <c r="B13201" t="s">
        <v>823</v>
      </c>
      <c r="C13201" t="str">
        <f t="shared" si="414"/>
        <v>2010-Santos/SP-23-2-0</v>
      </c>
      <c r="D13201" s="4">
        <v>2.7500040000000001</v>
      </c>
      <c r="E13201">
        <v>16</v>
      </c>
      <c r="F13201" t="str">
        <f t="shared" si="415"/>
        <v>23-2-0</v>
      </c>
    </row>
    <row r="13202" spans="1:6" x14ac:dyDescent="0.3">
      <c r="A13202">
        <v>2010</v>
      </c>
      <c r="B13202" t="s">
        <v>824</v>
      </c>
      <c r="C13202" t="str">
        <f t="shared" si="414"/>
        <v>2010-Sao Paulo/SP-23-2-0</v>
      </c>
      <c r="D13202" s="4">
        <v>2.75</v>
      </c>
      <c r="E13202">
        <v>16</v>
      </c>
      <c r="F13202" t="str">
        <f t="shared" si="415"/>
        <v>23-2-0</v>
      </c>
    </row>
    <row r="13203" spans="1:6" x14ac:dyDescent="0.3">
      <c r="A13203">
        <v>2010</v>
      </c>
      <c r="B13203" t="s">
        <v>825</v>
      </c>
      <c r="C13203" t="str">
        <f t="shared" si="414"/>
        <v>2010-Vasco/RJ-23-2-0</v>
      </c>
      <c r="D13203" s="4">
        <v>3.5</v>
      </c>
      <c r="E13203">
        <v>16</v>
      </c>
      <c r="F13203" t="str">
        <f t="shared" si="415"/>
        <v>23-2-0</v>
      </c>
    </row>
    <row r="13204" spans="1:6" x14ac:dyDescent="0.3">
      <c r="A13204">
        <v>2010</v>
      </c>
      <c r="B13204" t="s">
        <v>3468</v>
      </c>
      <c r="C13204" t="str">
        <f t="shared" si="414"/>
        <v>2010-Vitoria/BA-23-2-0</v>
      </c>
      <c r="D13204" s="4">
        <v>2</v>
      </c>
      <c r="E13204">
        <v>10</v>
      </c>
      <c r="F13204" t="str">
        <f t="shared" si="415"/>
        <v>23-2-0</v>
      </c>
    </row>
    <row r="13205" spans="1:6" x14ac:dyDescent="0.3">
      <c r="A13205">
        <v>2010</v>
      </c>
      <c r="B13205" t="s">
        <v>4398</v>
      </c>
      <c r="C13205" t="str">
        <f t="shared" si="414"/>
        <v>2010-Atletico/GO-23-2-1</v>
      </c>
      <c r="D13205" s="4">
        <v>2</v>
      </c>
      <c r="E13205">
        <v>10</v>
      </c>
      <c r="F13205" t="str">
        <f t="shared" si="415"/>
        <v>23-2-1</v>
      </c>
    </row>
    <row r="13206" spans="1:6" x14ac:dyDescent="0.3">
      <c r="A13206">
        <v>2010</v>
      </c>
      <c r="B13206" t="s">
        <v>2989</v>
      </c>
      <c r="C13206" t="str">
        <f t="shared" si="414"/>
        <v>2010-Atletico/MG-23-2-1</v>
      </c>
      <c r="D13206" s="4">
        <v>4</v>
      </c>
      <c r="E13206">
        <v>8</v>
      </c>
      <c r="F13206" t="str">
        <f t="shared" si="415"/>
        <v>23-2-1</v>
      </c>
    </row>
    <row r="13207" spans="1:6" x14ac:dyDescent="0.3">
      <c r="A13207">
        <v>2010</v>
      </c>
      <c r="B13207" t="s">
        <v>826</v>
      </c>
      <c r="C13207" t="str">
        <f t="shared" si="414"/>
        <v>2010-Atletico/PR-23-2-1</v>
      </c>
      <c r="D13207" s="4">
        <v>2.8</v>
      </c>
      <c r="E13207">
        <v>14</v>
      </c>
      <c r="F13207" t="str">
        <f t="shared" si="415"/>
        <v>23-2-1</v>
      </c>
    </row>
    <row r="13208" spans="1:6" x14ac:dyDescent="0.3">
      <c r="A13208">
        <v>2010</v>
      </c>
      <c r="B13208" t="s">
        <v>3893</v>
      </c>
      <c r="C13208" t="str">
        <f t="shared" si="414"/>
        <v>2010-Avai/SC-23-2-1</v>
      </c>
      <c r="D13208" s="4">
        <v>2.4</v>
      </c>
      <c r="E13208">
        <v>16</v>
      </c>
      <c r="F13208" t="str">
        <f t="shared" si="415"/>
        <v>23-2-1</v>
      </c>
    </row>
    <row r="13209" spans="1:6" x14ac:dyDescent="0.3">
      <c r="A13209">
        <v>2010</v>
      </c>
      <c r="B13209" t="s">
        <v>827</v>
      </c>
      <c r="C13209" t="str">
        <f t="shared" si="414"/>
        <v>2010-Botafogo/RJ-23-2-1</v>
      </c>
      <c r="D13209" s="4">
        <v>3.1111080000000002</v>
      </c>
      <c r="E13209">
        <v>16</v>
      </c>
      <c r="F13209" t="str">
        <f t="shared" si="415"/>
        <v>23-2-1</v>
      </c>
    </row>
    <row r="13210" spans="1:6" x14ac:dyDescent="0.3">
      <c r="A13210">
        <v>2010</v>
      </c>
      <c r="B13210" t="s">
        <v>4399</v>
      </c>
      <c r="C13210" t="str">
        <f t="shared" si="414"/>
        <v>2010-Ceara/CE-23-2-1</v>
      </c>
      <c r="D13210" s="4">
        <v>1.800003</v>
      </c>
      <c r="E13210">
        <v>16</v>
      </c>
      <c r="F13210" t="str">
        <f t="shared" si="415"/>
        <v>23-2-1</v>
      </c>
    </row>
    <row r="13211" spans="1:6" x14ac:dyDescent="0.3">
      <c r="A13211">
        <v>2010</v>
      </c>
      <c r="B13211" t="s">
        <v>828</v>
      </c>
      <c r="C13211" t="str">
        <f t="shared" si="414"/>
        <v>2010-Corinthians/SP-23-2-1</v>
      </c>
      <c r="D13211" s="4">
        <v>1</v>
      </c>
      <c r="E13211">
        <v>14</v>
      </c>
      <c r="F13211" t="str">
        <f t="shared" si="415"/>
        <v>23-2-1</v>
      </c>
    </row>
    <row r="13212" spans="1:6" x14ac:dyDescent="0.3">
      <c r="A13212">
        <v>2010</v>
      </c>
      <c r="B13212" t="s">
        <v>829</v>
      </c>
      <c r="C13212" t="str">
        <f t="shared" si="414"/>
        <v>2010-Cruzeiro/MG-23-2-1</v>
      </c>
      <c r="D13212" s="4">
        <v>3.6428569999999998</v>
      </c>
      <c r="E13212">
        <v>16</v>
      </c>
      <c r="F13212" t="str">
        <f t="shared" si="415"/>
        <v>23-2-1</v>
      </c>
    </row>
    <row r="13213" spans="1:6" x14ac:dyDescent="0.3">
      <c r="A13213">
        <v>2010</v>
      </c>
      <c r="B13213" t="s">
        <v>831</v>
      </c>
      <c r="C13213" t="str">
        <f t="shared" si="414"/>
        <v>2010-Flamengo/RJ-23-2-1</v>
      </c>
      <c r="D13213" s="4">
        <v>3.3333300000000001</v>
      </c>
      <c r="E13213">
        <v>16</v>
      </c>
      <c r="F13213" t="str">
        <f t="shared" si="415"/>
        <v>23-2-1</v>
      </c>
    </row>
    <row r="13214" spans="1:6" x14ac:dyDescent="0.3">
      <c r="A13214">
        <v>2010</v>
      </c>
      <c r="B13214" t="s">
        <v>832</v>
      </c>
      <c r="C13214" t="str">
        <f t="shared" si="414"/>
        <v>2010-Fluminense/RJ-23-2-1</v>
      </c>
      <c r="D13214" s="4">
        <v>3.5</v>
      </c>
      <c r="E13214">
        <v>14</v>
      </c>
      <c r="F13214" t="str">
        <f t="shared" si="415"/>
        <v>23-2-1</v>
      </c>
    </row>
    <row r="13215" spans="1:6" x14ac:dyDescent="0.3">
      <c r="A13215">
        <v>2010</v>
      </c>
      <c r="B13215" t="s">
        <v>834</v>
      </c>
      <c r="C13215" t="str">
        <f t="shared" si="414"/>
        <v>2010-Goias/GO-23-2-1</v>
      </c>
      <c r="D13215" s="4">
        <v>3.1428539999999998</v>
      </c>
      <c r="E13215">
        <v>11</v>
      </c>
      <c r="F13215" t="str">
        <f t="shared" si="415"/>
        <v>23-2-1</v>
      </c>
    </row>
    <row r="13216" spans="1:6" x14ac:dyDescent="0.3">
      <c r="A13216">
        <v>2010</v>
      </c>
      <c r="B13216" t="s">
        <v>4400</v>
      </c>
      <c r="C13216" t="str">
        <f t="shared" si="414"/>
        <v>2010-Gremio Prudente/SP-23-2-1</v>
      </c>
      <c r="D13216" s="4">
        <v>1.571428</v>
      </c>
      <c r="E13216">
        <v>10</v>
      </c>
      <c r="F13216" t="str">
        <f t="shared" si="415"/>
        <v>23-2-1</v>
      </c>
    </row>
    <row r="13217" spans="1:6" x14ac:dyDescent="0.3">
      <c r="A13217">
        <v>2010</v>
      </c>
      <c r="B13217" t="s">
        <v>835</v>
      </c>
      <c r="C13217" t="str">
        <f t="shared" si="414"/>
        <v>2010-Gremio/RS-23-2-1</v>
      </c>
      <c r="D13217" s="4">
        <v>6</v>
      </c>
      <c r="E13217">
        <v>16</v>
      </c>
      <c r="F13217" t="str">
        <f t="shared" si="415"/>
        <v>23-2-1</v>
      </c>
    </row>
    <row r="13218" spans="1:6" x14ac:dyDescent="0.3">
      <c r="A13218">
        <v>2010</v>
      </c>
      <c r="B13218" t="s">
        <v>4401</v>
      </c>
      <c r="C13218" t="str">
        <f t="shared" si="414"/>
        <v>2010-Guarani/SP-23-2-1</v>
      </c>
      <c r="D13218" s="4">
        <v>3.250003</v>
      </c>
      <c r="E13218">
        <v>16</v>
      </c>
      <c r="F13218" t="str">
        <f t="shared" si="415"/>
        <v>23-2-1</v>
      </c>
    </row>
    <row r="13219" spans="1:6" x14ac:dyDescent="0.3">
      <c r="A13219">
        <v>2010</v>
      </c>
      <c r="B13219" t="s">
        <v>836</v>
      </c>
      <c r="C13219" t="str">
        <f t="shared" si="414"/>
        <v>2010-Internacional/RS-23-2-1</v>
      </c>
      <c r="D13219" s="4">
        <v>3.6</v>
      </c>
      <c r="E13219">
        <v>14</v>
      </c>
      <c r="F13219" t="str">
        <f t="shared" si="415"/>
        <v>23-2-1</v>
      </c>
    </row>
    <row r="13220" spans="1:6" x14ac:dyDescent="0.3">
      <c r="A13220">
        <v>2010</v>
      </c>
      <c r="B13220" t="s">
        <v>837</v>
      </c>
      <c r="C13220" t="str">
        <f t="shared" si="414"/>
        <v>2010-Palmeiras/SP-23-2-1</v>
      </c>
      <c r="D13220" s="4">
        <v>2.4</v>
      </c>
      <c r="E13220">
        <v>10</v>
      </c>
      <c r="F13220" t="str">
        <f t="shared" si="415"/>
        <v>23-2-1</v>
      </c>
    </row>
    <row r="13221" spans="1:6" x14ac:dyDescent="0.3">
      <c r="A13221">
        <v>2010</v>
      </c>
      <c r="B13221" t="s">
        <v>841</v>
      </c>
      <c r="C13221" t="str">
        <f t="shared" si="414"/>
        <v>2010-Santos/SP-23-2-1</v>
      </c>
      <c r="D13221" s="4">
        <v>3</v>
      </c>
      <c r="E13221">
        <v>16</v>
      </c>
      <c r="F13221" t="str">
        <f t="shared" si="415"/>
        <v>23-2-1</v>
      </c>
    </row>
    <row r="13222" spans="1:6" x14ac:dyDescent="0.3">
      <c r="A13222">
        <v>2010</v>
      </c>
      <c r="B13222" t="s">
        <v>842</v>
      </c>
      <c r="C13222" t="str">
        <f t="shared" si="414"/>
        <v>2010-Sao Paulo/SP-23-2-1</v>
      </c>
      <c r="D13222" s="4">
        <v>2.5217429999999998</v>
      </c>
      <c r="E13222">
        <v>16</v>
      </c>
      <c r="F13222" t="str">
        <f t="shared" si="415"/>
        <v>23-2-1</v>
      </c>
    </row>
    <row r="13223" spans="1:6" x14ac:dyDescent="0.3">
      <c r="A13223">
        <v>2010</v>
      </c>
      <c r="B13223" t="s">
        <v>843</v>
      </c>
      <c r="C13223" t="str">
        <f t="shared" si="414"/>
        <v>2010-Vasco/RJ-23-2-1</v>
      </c>
      <c r="D13223" s="4">
        <v>4</v>
      </c>
      <c r="E13223">
        <v>13</v>
      </c>
      <c r="F13223" t="str">
        <f t="shared" si="415"/>
        <v>23-2-1</v>
      </c>
    </row>
    <row r="13224" spans="1:6" x14ac:dyDescent="0.3">
      <c r="A13224">
        <v>2010</v>
      </c>
      <c r="B13224" t="s">
        <v>3471</v>
      </c>
      <c r="C13224" t="str">
        <f t="shared" si="414"/>
        <v>2010-Vitoria/BA-23-2-1</v>
      </c>
      <c r="D13224" s="4">
        <v>2.6666639999999999</v>
      </c>
      <c r="E13224">
        <v>16</v>
      </c>
      <c r="F13224" t="str">
        <f t="shared" si="415"/>
        <v>23-2-1</v>
      </c>
    </row>
    <row r="13225" spans="1:6" x14ac:dyDescent="0.3">
      <c r="A13225">
        <v>2010</v>
      </c>
      <c r="B13225" t="s">
        <v>4402</v>
      </c>
      <c r="C13225" t="str">
        <f t="shared" si="414"/>
        <v>2010-Atletico/GO-23-3-0</v>
      </c>
      <c r="D13225" s="4">
        <v>6</v>
      </c>
      <c r="E13225">
        <v>16</v>
      </c>
      <c r="F13225" t="str">
        <f t="shared" si="415"/>
        <v>23-3-0</v>
      </c>
    </row>
    <row r="13226" spans="1:6" x14ac:dyDescent="0.3">
      <c r="A13226">
        <v>2010</v>
      </c>
      <c r="B13226" t="s">
        <v>2992</v>
      </c>
      <c r="C13226" t="str">
        <f t="shared" si="414"/>
        <v>2010-Atletico/MG-23-3-0</v>
      </c>
      <c r="D13226" s="4">
        <v>4</v>
      </c>
      <c r="E13226">
        <v>14</v>
      </c>
      <c r="F13226" t="str">
        <f t="shared" si="415"/>
        <v>23-3-0</v>
      </c>
    </row>
    <row r="13227" spans="1:6" x14ac:dyDescent="0.3">
      <c r="A13227">
        <v>2010</v>
      </c>
      <c r="B13227" t="s">
        <v>844</v>
      </c>
      <c r="C13227" t="str">
        <f t="shared" si="414"/>
        <v>2010-Atletico/PR-23-3-0</v>
      </c>
      <c r="D13227" s="4">
        <v>5.5</v>
      </c>
      <c r="E13227">
        <v>18</v>
      </c>
      <c r="F13227" t="str">
        <f t="shared" si="415"/>
        <v>23-3-0</v>
      </c>
    </row>
    <row r="13228" spans="1:6" x14ac:dyDescent="0.3">
      <c r="A13228">
        <v>2010</v>
      </c>
      <c r="B13228" t="s">
        <v>3896</v>
      </c>
      <c r="C13228" t="str">
        <f t="shared" si="414"/>
        <v>2010-Avai/SC-23-3-0</v>
      </c>
      <c r="D13228" s="4">
        <v>1</v>
      </c>
      <c r="E13228">
        <v>22</v>
      </c>
      <c r="F13228" t="str">
        <f t="shared" si="415"/>
        <v>23-3-0</v>
      </c>
    </row>
    <row r="13229" spans="1:6" x14ac:dyDescent="0.3">
      <c r="A13229">
        <v>2010</v>
      </c>
      <c r="B13229" t="s">
        <v>845</v>
      </c>
      <c r="C13229" t="str">
        <f t="shared" si="414"/>
        <v>2010-Botafogo/RJ-23-3-0</v>
      </c>
      <c r="D13229" s="4">
        <v>6</v>
      </c>
      <c r="E13229">
        <v>30</v>
      </c>
      <c r="F13229" t="str">
        <f t="shared" si="415"/>
        <v>23-3-0</v>
      </c>
    </row>
    <row r="13230" spans="1:6" x14ac:dyDescent="0.3">
      <c r="A13230">
        <v>2010</v>
      </c>
      <c r="B13230" t="s">
        <v>4403</v>
      </c>
      <c r="C13230" t="str">
        <f t="shared" si="414"/>
        <v>2010-Ceara/CE-23-3-0</v>
      </c>
      <c r="D13230" s="4">
        <v>3</v>
      </c>
      <c r="E13230">
        <v>17</v>
      </c>
      <c r="F13230" t="str">
        <f t="shared" si="415"/>
        <v>23-3-0</v>
      </c>
    </row>
    <row r="13231" spans="1:6" x14ac:dyDescent="0.3">
      <c r="A13231">
        <v>2010</v>
      </c>
      <c r="B13231" t="s">
        <v>846</v>
      </c>
      <c r="C13231" t="str">
        <f t="shared" si="414"/>
        <v>2010-Corinthians/SP-23-3-0</v>
      </c>
      <c r="D13231" s="4">
        <v>3</v>
      </c>
      <c r="E13231">
        <v>34</v>
      </c>
      <c r="F13231" t="str">
        <f t="shared" si="415"/>
        <v>23-3-0</v>
      </c>
    </row>
    <row r="13232" spans="1:6" x14ac:dyDescent="0.3">
      <c r="A13232">
        <v>2010</v>
      </c>
      <c r="B13232" t="s">
        <v>847</v>
      </c>
      <c r="C13232" t="str">
        <f t="shared" si="414"/>
        <v>2010-Cruzeiro/MG-23-3-0</v>
      </c>
      <c r="D13232" s="4">
        <v>9</v>
      </c>
      <c r="E13232">
        <v>33</v>
      </c>
      <c r="F13232" t="str">
        <f t="shared" si="415"/>
        <v>23-3-0</v>
      </c>
    </row>
    <row r="13233" spans="1:6" x14ac:dyDescent="0.3">
      <c r="A13233">
        <v>2010</v>
      </c>
      <c r="B13233" t="s">
        <v>849</v>
      </c>
      <c r="C13233" t="str">
        <f t="shared" si="414"/>
        <v>2010-Flamengo/RJ-23-3-0</v>
      </c>
      <c r="D13233" s="4">
        <v>1</v>
      </c>
      <c r="E13233">
        <v>21</v>
      </c>
      <c r="F13233" t="str">
        <f t="shared" si="415"/>
        <v>23-3-0</v>
      </c>
    </row>
    <row r="13234" spans="1:6" x14ac:dyDescent="0.3">
      <c r="A13234">
        <v>2010</v>
      </c>
      <c r="B13234" t="s">
        <v>850</v>
      </c>
      <c r="C13234" t="str">
        <f t="shared" si="414"/>
        <v>2010-Fluminense/RJ-23-3-0</v>
      </c>
      <c r="D13234" s="4">
        <v>9</v>
      </c>
      <c r="E13234">
        <v>24</v>
      </c>
      <c r="F13234" t="str">
        <f t="shared" si="415"/>
        <v>23-3-0</v>
      </c>
    </row>
    <row r="13235" spans="1:6" x14ac:dyDescent="0.3">
      <c r="A13235">
        <v>2010</v>
      </c>
      <c r="B13235" t="s">
        <v>852</v>
      </c>
      <c r="C13235" t="str">
        <f t="shared" si="414"/>
        <v>2010-Goias/GO-23-3-0</v>
      </c>
      <c r="D13235" s="4">
        <v>2.8333339999999998</v>
      </c>
      <c r="E13235">
        <v>12</v>
      </c>
      <c r="F13235" t="str">
        <f t="shared" si="415"/>
        <v>23-3-0</v>
      </c>
    </row>
    <row r="13236" spans="1:6" x14ac:dyDescent="0.3">
      <c r="A13236">
        <v>2010</v>
      </c>
      <c r="B13236" t="s">
        <v>4404</v>
      </c>
      <c r="C13236" t="str">
        <f t="shared" si="414"/>
        <v>2010-Gremio Prudente/SP-23-3-0</v>
      </c>
      <c r="D13236" s="4">
        <v>1</v>
      </c>
      <c r="E13236">
        <v>15</v>
      </c>
      <c r="F13236" t="str">
        <f t="shared" si="415"/>
        <v>23-3-0</v>
      </c>
    </row>
    <row r="13237" spans="1:6" x14ac:dyDescent="0.3">
      <c r="A13237">
        <v>2010</v>
      </c>
      <c r="B13237" t="s">
        <v>853</v>
      </c>
      <c r="C13237" t="str">
        <f t="shared" si="414"/>
        <v>2010-Gremio/RS-23-3-0</v>
      </c>
      <c r="D13237" s="4">
        <v>4.1666679999999996</v>
      </c>
      <c r="E13237">
        <v>18</v>
      </c>
      <c r="F13237" t="str">
        <f t="shared" si="415"/>
        <v>23-3-0</v>
      </c>
    </row>
    <row r="13238" spans="1:6" x14ac:dyDescent="0.3">
      <c r="A13238">
        <v>2010</v>
      </c>
      <c r="B13238" t="s">
        <v>4405</v>
      </c>
      <c r="C13238" t="str">
        <f t="shared" si="414"/>
        <v>2010-Guarani/SP-23-3-0</v>
      </c>
      <c r="D13238" s="4">
        <v>1</v>
      </c>
      <c r="E13238">
        <v>18</v>
      </c>
      <c r="F13238" t="str">
        <f t="shared" si="415"/>
        <v>23-3-0</v>
      </c>
    </row>
    <row r="13239" spans="1:6" x14ac:dyDescent="0.3">
      <c r="A13239">
        <v>2010</v>
      </c>
      <c r="B13239" t="s">
        <v>854</v>
      </c>
      <c r="C13239" t="str">
        <f t="shared" si="414"/>
        <v>2010-Internacional/RS-23-3-0</v>
      </c>
      <c r="D13239" s="4">
        <v>4.9999989999999999</v>
      </c>
      <c r="E13239">
        <v>14</v>
      </c>
      <c r="F13239" t="str">
        <f t="shared" si="415"/>
        <v>23-3-0</v>
      </c>
    </row>
    <row r="13240" spans="1:6" x14ac:dyDescent="0.3">
      <c r="A13240">
        <v>2010</v>
      </c>
      <c r="B13240" t="s">
        <v>855</v>
      </c>
      <c r="C13240" t="str">
        <f t="shared" si="414"/>
        <v>2010-Palmeiras/SP-23-3-0</v>
      </c>
      <c r="D13240" s="4">
        <v>2</v>
      </c>
      <c r="E13240">
        <v>22</v>
      </c>
      <c r="F13240" t="str">
        <f t="shared" si="415"/>
        <v>23-3-0</v>
      </c>
    </row>
    <row r="13241" spans="1:6" x14ac:dyDescent="0.3">
      <c r="A13241">
        <v>2010</v>
      </c>
      <c r="B13241" t="s">
        <v>859</v>
      </c>
      <c r="C13241" t="str">
        <f t="shared" si="414"/>
        <v>2010-Santos/SP-23-3-0</v>
      </c>
      <c r="D13241" s="4">
        <v>3</v>
      </c>
      <c r="E13241">
        <v>25</v>
      </c>
      <c r="F13241" t="str">
        <f t="shared" si="415"/>
        <v>23-3-0</v>
      </c>
    </row>
    <row r="13242" spans="1:6" x14ac:dyDescent="0.3">
      <c r="A13242">
        <v>2010</v>
      </c>
      <c r="B13242" t="s">
        <v>860</v>
      </c>
      <c r="C13242" t="str">
        <f t="shared" si="414"/>
        <v>2010-Sao Paulo/SP-23-3-0</v>
      </c>
      <c r="D13242" s="4">
        <v>6</v>
      </c>
      <c r="E13242">
        <v>20</v>
      </c>
      <c r="F13242" t="str">
        <f t="shared" si="415"/>
        <v>23-3-0</v>
      </c>
    </row>
    <row r="13243" spans="1:6" x14ac:dyDescent="0.3">
      <c r="A13243">
        <v>2010</v>
      </c>
      <c r="B13243" t="s">
        <v>861</v>
      </c>
      <c r="C13243" t="str">
        <f t="shared" si="414"/>
        <v>2010-Vasco/RJ-23-3-0</v>
      </c>
      <c r="D13243" s="4">
        <v>7</v>
      </c>
      <c r="E13243">
        <v>17</v>
      </c>
      <c r="F13243" t="str">
        <f t="shared" si="415"/>
        <v>23-3-0</v>
      </c>
    </row>
    <row r="13244" spans="1:6" x14ac:dyDescent="0.3">
      <c r="A13244">
        <v>2010</v>
      </c>
      <c r="B13244" t="s">
        <v>3474</v>
      </c>
      <c r="C13244" t="str">
        <f t="shared" si="414"/>
        <v>2010-Vitoria/BA-23-3-0</v>
      </c>
      <c r="D13244" s="4">
        <v>2</v>
      </c>
      <c r="E13244">
        <v>20</v>
      </c>
      <c r="F13244" t="str">
        <f t="shared" si="415"/>
        <v>23-3-0</v>
      </c>
    </row>
    <row r="13245" spans="1:6" x14ac:dyDescent="0.3">
      <c r="A13245">
        <v>2010</v>
      </c>
      <c r="B13245" t="s">
        <v>4406</v>
      </c>
      <c r="C13245" t="str">
        <f t="shared" si="414"/>
        <v>2010-Atletico/GO-23-3-1</v>
      </c>
      <c r="D13245" s="4">
        <v>3</v>
      </c>
      <c r="E13245">
        <v>11</v>
      </c>
      <c r="F13245" t="str">
        <f t="shared" si="415"/>
        <v>23-3-1</v>
      </c>
    </row>
    <row r="13246" spans="1:6" x14ac:dyDescent="0.3">
      <c r="A13246">
        <v>2010</v>
      </c>
      <c r="B13246" t="s">
        <v>2995</v>
      </c>
      <c r="C13246" t="str">
        <f t="shared" si="414"/>
        <v>2010-Atletico/MG-23-3-1</v>
      </c>
      <c r="D13246" s="4">
        <v>4</v>
      </c>
      <c r="E13246">
        <v>14</v>
      </c>
      <c r="F13246" t="str">
        <f t="shared" si="415"/>
        <v>23-3-1</v>
      </c>
    </row>
    <row r="13247" spans="1:6" x14ac:dyDescent="0.3">
      <c r="A13247">
        <v>2010</v>
      </c>
      <c r="B13247" t="s">
        <v>862</v>
      </c>
      <c r="C13247" t="str">
        <f t="shared" si="414"/>
        <v>2010-Atletico/PR-23-3-1</v>
      </c>
      <c r="D13247" s="4">
        <v>7</v>
      </c>
      <c r="E13247">
        <v>17</v>
      </c>
      <c r="F13247" t="str">
        <f t="shared" si="415"/>
        <v>23-3-1</v>
      </c>
    </row>
    <row r="13248" spans="1:6" x14ac:dyDescent="0.3">
      <c r="A13248">
        <v>2010</v>
      </c>
      <c r="B13248" t="s">
        <v>3899</v>
      </c>
      <c r="C13248" t="str">
        <f t="shared" si="414"/>
        <v>2010-Avai/SC-23-3-1</v>
      </c>
      <c r="D13248" s="4">
        <v>1</v>
      </c>
      <c r="E13248">
        <v>26</v>
      </c>
      <c r="F13248" t="str">
        <f t="shared" si="415"/>
        <v>23-3-1</v>
      </c>
    </row>
    <row r="13249" spans="1:6" x14ac:dyDescent="0.3">
      <c r="A13249">
        <v>2010</v>
      </c>
      <c r="B13249" t="s">
        <v>863</v>
      </c>
      <c r="C13249" t="str">
        <f t="shared" si="414"/>
        <v>2010-Botafogo/RJ-23-3-1</v>
      </c>
      <c r="D13249" s="4">
        <v>6</v>
      </c>
      <c r="E13249">
        <v>30</v>
      </c>
      <c r="F13249" t="str">
        <f t="shared" si="415"/>
        <v>23-3-1</v>
      </c>
    </row>
    <row r="13250" spans="1:6" x14ac:dyDescent="0.3">
      <c r="A13250">
        <v>2010</v>
      </c>
      <c r="B13250" t="s">
        <v>4407</v>
      </c>
      <c r="C13250" t="str">
        <f t="shared" si="414"/>
        <v>2010-Ceara/CE-23-3-1</v>
      </c>
      <c r="D13250" s="4">
        <v>0</v>
      </c>
      <c r="E13250">
        <v>14</v>
      </c>
      <c r="F13250" t="str">
        <f t="shared" si="415"/>
        <v>23-3-1</v>
      </c>
    </row>
    <row r="13251" spans="1:6" x14ac:dyDescent="0.3">
      <c r="A13251">
        <v>2010</v>
      </c>
      <c r="B13251" t="s">
        <v>864</v>
      </c>
      <c r="C13251" t="str">
        <f t="shared" ref="C13251:C13314" si="416">A13251&amp;"-"&amp;B13251</f>
        <v>2010-Corinthians/SP-23-3-1</v>
      </c>
      <c r="D13251" s="4">
        <v>4.6666660000000002</v>
      </c>
      <c r="E13251">
        <v>31</v>
      </c>
      <c r="F13251" t="str">
        <f t="shared" ref="F13251:F13314" si="417">RIGHT(B13251,LEN(C13251)-FIND("-",C13251,6))</f>
        <v>23-3-1</v>
      </c>
    </row>
    <row r="13252" spans="1:6" x14ac:dyDescent="0.3">
      <c r="A13252">
        <v>2010</v>
      </c>
      <c r="B13252" t="s">
        <v>865</v>
      </c>
      <c r="C13252" t="str">
        <f t="shared" si="416"/>
        <v>2010-Cruzeiro/MG-23-3-1</v>
      </c>
      <c r="D13252" s="4">
        <v>9</v>
      </c>
      <c r="E13252">
        <v>18</v>
      </c>
      <c r="F13252" t="str">
        <f t="shared" si="417"/>
        <v>23-3-1</v>
      </c>
    </row>
    <row r="13253" spans="1:6" x14ac:dyDescent="0.3">
      <c r="A13253">
        <v>2010</v>
      </c>
      <c r="B13253" t="s">
        <v>867</v>
      </c>
      <c r="C13253" t="str">
        <f t="shared" si="416"/>
        <v>2010-Flamengo/RJ-23-3-1</v>
      </c>
      <c r="D13253" s="4">
        <v>1</v>
      </c>
      <c r="E13253">
        <v>16</v>
      </c>
      <c r="F13253" t="str">
        <f t="shared" si="417"/>
        <v>23-3-1</v>
      </c>
    </row>
    <row r="13254" spans="1:6" x14ac:dyDescent="0.3">
      <c r="A13254">
        <v>2010</v>
      </c>
      <c r="B13254" t="s">
        <v>868</v>
      </c>
      <c r="C13254" t="str">
        <f t="shared" si="416"/>
        <v>2010-Fluminense/RJ-23-3-1</v>
      </c>
      <c r="D13254" s="4">
        <v>4</v>
      </c>
      <c r="E13254">
        <v>34</v>
      </c>
      <c r="F13254" t="str">
        <f t="shared" si="417"/>
        <v>23-3-1</v>
      </c>
    </row>
    <row r="13255" spans="1:6" x14ac:dyDescent="0.3">
      <c r="A13255">
        <v>2010</v>
      </c>
      <c r="B13255" t="s">
        <v>870</v>
      </c>
      <c r="C13255" t="str">
        <f t="shared" si="416"/>
        <v>2010-Goias/GO-23-3-1</v>
      </c>
      <c r="D13255" s="4">
        <v>3</v>
      </c>
      <c r="E13255">
        <v>15</v>
      </c>
      <c r="F13255" t="str">
        <f t="shared" si="417"/>
        <v>23-3-1</v>
      </c>
    </row>
    <row r="13256" spans="1:6" x14ac:dyDescent="0.3">
      <c r="A13256">
        <v>2010</v>
      </c>
      <c r="B13256" t="s">
        <v>4408</v>
      </c>
      <c r="C13256" t="str">
        <f t="shared" si="416"/>
        <v>2010-Gremio Prudente/SP-23-3-1</v>
      </c>
      <c r="D13256" s="4">
        <v>2.75</v>
      </c>
      <c r="E13256">
        <v>15</v>
      </c>
      <c r="F13256" t="str">
        <f t="shared" si="417"/>
        <v>23-3-1</v>
      </c>
    </row>
    <row r="13257" spans="1:6" x14ac:dyDescent="0.3">
      <c r="A13257">
        <v>2010</v>
      </c>
      <c r="B13257" t="s">
        <v>871</v>
      </c>
      <c r="C13257" t="str">
        <f t="shared" si="416"/>
        <v>2010-Gremio/RS-23-3-1</v>
      </c>
      <c r="D13257" s="4">
        <v>7</v>
      </c>
      <c r="E13257">
        <v>14</v>
      </c>
      <c r="F13257" t="str">
        <f t="shared" si="417"/>
        <v>23-3-1</v>
      </c>
    </row>
    <row r="13258" spans="1:6" x14ac:dyDescent="0.3">
      <c r="A13258">
        <v>2010</v>
      </c>
      <c r="B13258" t="s">
        <v>4409</v>
      </c>
      <c r="C13258" t="str">
        <f t="shared" si="416"/>
        <v>2010-Guarani/SP-23-3-1</v>
      </c>
      <c r="D13258" s="4">
        <v>4.0000039999999997</v>
      </c>
      <c r="E13258">
        <v>20</v>
      </c>
      <c r="F13258" t="str">
        <f t="shared" si="417"/>
        <v>23-3-1</v>
      </c>
    </row>
    <row r="13259" spans="1:6" x14ac:dyDescent="0.3">
      <c r="A13259">
        <v>2010</v>
      </c>
      <c r="B13259" t="s">
        <v>872</v>
      </c>
      <c r="C13259" t="str">
        <f t="shared" si="416"/>
        <v>2010-Internacional/RS-23-3-1</v>
      </c>
      <c r="D13259" s="4">
        <v>4</v>
      </c>
      <c r="E13259">
        <v>25</v>
      </c>
      <c r="F13259" t="str">
        <f t="shared" si="417"/>
        <v>23-3-1</v>
      </c>
    </row>
    <row r="13260" spans="1:6" x14ac:dyDescent="0.3">
      <c r="A13260">
        <v>2010</v>
      </c>
      <c r="B13260" t="s">
        <v>873</v>
      </c>
      <c r="C13260" t="str">
        <f t="shared" si="416"/>
        <v>2010-Palmeiras/SP-23-3-1</v>
      </c>
      <c r="D13260" s="4">
        <v>3.6</v>
      </c>
      <c r="E13260">
        <v>18</v>
      </c>
      <c r="F13260" t="str">
        <f t="shared" si="417"/>
        <v>23-3-1</v>
      </c>
    </row>
    <row r="13261" spans="1:6" x14ac:dyDescent="0.3">
      <c r="A13261">
        <v>2010</v>
      </c>
      <c r="B13261" t="s">
        <v>877</v>
      </c>
      <c r="C13261" t="str">
        <f t="shared" si="416"/>
        <v>2010-Santos/SP-23-3-1</v>
      </c>
      <c r="D13261" s="4">
        <v>1</v>
      </c>
      <c r="E13261">
        <v>28</v>
      </c>
      <c r="F13261" t="str">
        <f t="shared" si="417"/>
        <v>23-3-1</v>
      </c>
    </row>
    <row r="13262" spans="1:6" x14ac:dyDescent="0.3">
      <c r="A13262">
        <v>2010</v>
      </c>
      <c r="B13262" t="s">
        <v>878</v>
      </c>
      <c r="C13262" t="str">
        <f t="shared" si="416"/>
        <v>2010-Sao Paulo/SP-23-3-1</v>
      </c>
      <c r="D13262" s="4">
        <v>9</v>
      </c>
      <c r="E13262">
        <v>31</v>
      </c>
      <c r="F13262" t="str">
        <f t="shared" si="417"/>
        <v>23-3-1</v>
      </c>
    </row>
    <row r="13263" spans="1:6" x14ac:dyDescent="0.3">
      <c r="A13263">
        <v>2010</v>
      </c>
      <c r="B13263" t="s">
        <v>879</v>
      </c>
      <c r="C13263" t="str">
        <f t="shared" si="416"/>
        <v>2010-Vasco/RJ-23-3-1</v>
      </c>
      <c r="D13263" s="4">
        <v>5</v>
      </c>
      <c r="E13263">
        <v>15</v>
      </c>
      <c r="F13263" t="str">
        <f t="shared" si="417"/>
        <v>23-3-1</v>
      </c>
    </row>
    <row r="13264" spans="1:6" x14ac:dyDescent="0.3">
      <c r="A13264">
        <v>2010</v>
      </c>
      <c r="B13264" t="s">
        <v>3477</v>
      </c>
      <c r="C13264" t="str">
        <f t="shared" si="416"/>
        <v>2010-Vitoria/BA-23-3-1</v>
      </c>
      <c r="D13264" s="4">
        <v>2</v>
      </c>
      <c r="E13264">
        <v>15</v>
      </c>
      <c r="F13264" t="str">
        <f t="shared" si="417"/>
        <v>23-3-1</v>
      </c>
    </row>
    <row r="13265" spans="1:6" x14ac:dyDescent="0.3">
      <c r="A13265">
        <v>2010</v>
      </c>
      <c r="B13265" t="s">
        <v>4410</v>
      </c>
      <c r="C13265" t="str">
        <f t="shared" si="416"/>
        <v>2010-Atletico/GO-23-3-2</v>
      </c>
      <c r="D13265" s="4">
        <v>4</v>
      </c>
      <c r="E13265">
        <v>10</v>
      </c>
      <c r="F13265" t="str">
        <f t="shared" si="417"/>
        <v>23-3-2</v>
      </c>
    </row>
    <row r="13266" spans="1:6" x14ac:dyDescent="0.3">
      <c r="A13266">
        <v>2010</v>
      </c>
      <c r="B13266" t="s">
        <v>2998</v>
      </c>
      <c r="C13266" t="str">
        <f t="shared" si="416"/>
        <v>2010-Atletico/MG-23-3-2</v>
      </c>
      <c r="D13266" s="4">
        <v>2</v>
      </c>
      <c r="E13266">
        <v>14</v>
      </c>
      <c r="F13266" t="str">
        <f t="shared" si="417"/>
        <v>23-3-2</v>
      </c>
    </row>
    <row r="13267" spans="1:6" x14ac:dyDescent="0.3">
      <c r="A13267">
        <v>2010</v>
      </c>
      <c r="B13267" t="s">
        <v>880</v>
      </c>
      <c r="C13267" t="str">
        <f t="shared" si="416"/>
        <v>2010-Atletico/PR-23-3-2</v>
      </c>
      <c r="D13267" s="4">
        <v>7</v>
      </c>
      <c r="E13267">
        <v>21</v>
      </c>
      <c r="F13267" t="str">
        <f t="shared" si="417"/>
        <v>23-3-2</v>
      </c>
    </row>
    <row r="13268" spans="1:6" x14ac:dyDescent="0.3">
      <c r="A13268">
        <v>2010</v>
      </c>
      <c r="B13268" t="s">
        <v>3902</v>
      </c>
      <c r="C13268" t="str">
        <f t="shared" si="416"/>
        <v>2010-Avai/SC-23-3-2</v>
      </c>
      <c r="D13268" s="4">
        <v>3.2</v>
      </c>
      <c r="E13268">
        <v>15</v>
      </c>
      <c r="F13268" t="str">
        <f t="shared" si="417"/>
        <v>23-3-2</v>
      </c>
    </row>
    <row r="13269" spans="1:6" x14ac:dyDescent="0.3">
      <c r="A13269">
        <v>2010</v>
      </c>
      <c r="B13269" t="s">
        <v>881</v>
      </c>
      <c r="C13269" t="str">
        <f t="shared" si="416"/>
        <v>2010-Botafogo/RJ-23-3-2</v>
      </c>
      <c r="D13269" s="4">
        <v>4</v>
      </c>
      <c r="E13269">
        <v>28</v>
      </c>
      <c r="F13269" t="str">
        <f t="shared" si="417"/>
        <v>23-3-2</v>
      </c>
    </row>
    <row r="13270" spans="1:6" x14ac:dyDescent="0.3">
      <c r="A13270">
        <v>2010</v>
      </c>
      <c r="B13270" t="s">
        <v>4411</v>
      </c>
      <c r="C13270" t="str">
        <f t="shared" si="416"/>
        <v>2010-Ceara/CE-23-3-2</v>
      </c>
      <c r="D13270" s="4">
        <v>1</v>
      </c>
      <c r="E13270">
        <v>27</v>
      </c>
      <c r="F13270" t="str">
        <f t="shared" si="417"/>
        <v>23-3-2</v>
      </c>
    </row>
    <row r="13271" spans="1:6" x14ac:dyDescent="0.3">
      <c r="A13271">
        <v>2010</v>
      </c>
      <c r="B13271" t="s">
        <v>882</v>
      </c>
      <c r="C13271" t="str">
        <f t="shared" si="416"/>
        <v>2010-Corinthians/SP-23-3-2</v>
      </c>
      <c r="D13271" s="4">
        <v>6</v>
      </c>
      <c r="E13271">
        <v>29</v>
      </c>
      <c r="F13271" t="str">
        <f t="shared" si="417"/>
        <v>23-3-2</v>
      </c>
    </row>
    <row r="13272" spans="1:6" x14ac:dyDescent="0.3">
      <c r="A13272">
        <v>2010</v>
      </c>
      <c r="B13272" t="s">
        <v>883</v>
      </c>
      <c r="C13272" t="str">
        <f t="shared" si="416"/>
        <v>2010-Cruzeiro/MG-23-3-2</v>
      </c>
      <c r="D13272" s="4">
        <v>7</v>
      </c>
      <c r="E13272">
        <v>23</v>
      </c>
      <c r="F13272" t="str">
        <f t="shared" si="417"/>
        <v>23-3-2</v>
      </c>
    </row>
    <row r="13273" spans="1:6" x14ac:dyDescent="0.3">
      <c r="A13273">
        <v>2010</v>
      </c>
      <c r="B13273" t="s">
        <v>885</v>
      </c>
      <c r="C13273" t="str">
        <f t="shared" si="416"/>
        <v>2010-Flamengo/RJ-23-3-2</v>
      </c>
      <c r="D13273" s="4">
        <v>3.25</v>
      </c>
      <c r="E13273">
        <v>17</v>
      </c>
      <c r="F13273" t="str">
        <f t="shared" si="417"/>
        <v>23-3-2</v>
      </c>
    </row>
    <row r="13274" spans="1:6" x14ac:dyDescent="0.3">
      <c r="A13274">
        <v>2010</v>
      </c>
      <c r="B13274" t="s">
        <v>886</v>
      </c>
      <c r="C13274" t="str">
        <f t="shared" si="416"/>
        <v>2010-Fluminense/RJ-23-3-2</v>
      </c>
      <c r="D13274" s="4">
        <v>2</v>
      </c>
      <c r="E13274">
        <v>27</v>
      </c>
      <c r="F13274" t="str">
        <f t="shared" si="417"/>
        <v>23-3-2</v>
      </c>
    </row>
    <row r="13275" spans="1:6" x14ac:dyDescent="0.3">
      <c r="A13275">
        <v>2010</v>
      </c>
      <c r="B13275" t="s">
        <v>888</v>
      </c>
      <c r="C13275" t="str">
        <f t="shared" si="416"/>
        <v>2010-Goias/GO-23-3-2</v>
      </c>
      <c r="D13275" s="4">
        <v>3</v>
      </c>
      <c r="E13275">
        <v>12</v>
      </c>
      <c r="F13275" t="str">
        <f t="shared" si="417"/>
        <v>23-3-2</v>
      </c>
    </row>
    <row r="13276" spans="1:6" x14ac:dyDescent="0.3">
      <c r="A13276">
        <v>2010</v>
      </c>
      <c r="B13276" t="s">
        <v>4412</v>
      </c>
      <c r="C13276" t="str">
        <f t="shared" si="416"/>
        <v>2010-Gremio Prudente/SP-23-3-2</v>
      </c>
      <c r="D13276" s="4">
        <v>1</v>
      </c>
      <c r="E13276">
        <v>15</v>
      </c>
      <c r="F13276" t="str">
        <f t="shared" si="417"/>
        <v>23-3-2</v>
      </c>
    </row>
    <row r="13277" spans="1:6" x14ac:dyDescent="0.3">
      <c r="A13277">
        <v>2010</v>
      </c>
      <c r="B13277" t="s">
        <v>889</v>
      </c>
      <c r="C13277" t="str">
        <f t="shared" si="416"/>
        <v>2010-Gremio/RS-23-3-2</v>
      </c>
      <c r="D13277" s="4">
        <v>5</v>
      </c>
      <c r="E13277">
        <v>15</v>
      </c>
      <c r="F13277" t="str">
        <f t="shared" si="417"/>
        <v>23-3-2</v>
      </c>
    </row>
    <row r="13278" spans="1:6" x14ac:dyDescent="0.3">
      <c r="A13278">
        <v>2010</v>
      </c>
      <c r="B13278" t="s">
        <v>4413</v>
      </c>
      <c r="C13278" t="str">
        <f t="shared" si="416"/>
        <v>2010-Guarani/SP-23-3-2</v>
      </c>
      <c r="D13278" s="4">
        <v>3</v>
      </c>
      <c r="E13278">
        <v>27</v>
      </c>
      <c r="F13278" t="str">
        <f t="shared" si="417"/>
        <v>23-3-2</v>
      </c>
    </row>
    <row r="13279" spans="1:6" x14ac:dyDescent="0.3">
      <c r="A13279">
        <v>2010</v>
      </c>
      <c r="B13279" t="s">
        <v>890</v>
      </c>
      <c r="C13279" t="str">
        <f t="shared" si="416"/>
        <v>2010-Internacional/RS-23-3-2</v>
      </c>
      <c r="D13279" s="4">
        <v>6.6666600000000003</v>
      </c>
      <c r="E13279">
        <v>23</v>
      </c>
      <c r="F13279" t="str">
        <f t="shared" si="417"/>
        <v>23-3-2</v>
      </c>
    </row>
    <row r="13280" spans="1:6" x14ac:dyDescent="0.3">
      <c r="A13280">
        <v>2010</v>
      </c>
      <c r="B13280" t="s">
        <v>891</v>
      </c>
      <c r="C13280" t="str">
        <f t="shared" si="416"/>
        <v>2010-Palmeiras/SP-23-3-2</v>
      </c>
      <c r="D13280" s="4">
        <v>2.999997</v>
      </c>
      <c r="E13280">
        <v>16</v>
      </c>
      <c r="F13280" t="str">
        <f t="shared" si="417"/>
        <v>23-3-2</v>
      </c>
    </row>
    <row r="13281" spans="1:6" x14ac:dyDescent="0.3">
      <c r="A13281">
        <v>2010</v>
      </c>
      <c r="B13281" t="s">
        <v>895</v>
      </c>
      <c r="C13281" t="str">
        <f t="shared" si="416"/>
        <v>2010-Santos/SP-23-3-2</v>
      </c>
      <c r="D13281" s="4">
        <v>9</v>
      </c>
      <c r="E13281">
        <v>31</v>
      </c>
      <c r="F13281" t="str">
        <f t="shared" si="417"/>
        <v>23-3-2</v>
      </c>
    </row>
    <row r="13282" spans="1:6" x14ac:dyDescent="0.3">
      <c r="A13282">
        <v>2010</v>
      </c>
      <c r="B13282" t="s">
        <v>896</v>
      </c>
      <c r="C13282" t="str">
        <f t="shared" si="416"/>
        <v>2010-Sao Paulo/SP-23-3-2</v>
      </c>
      <c r="D13282" s="4">
        <v>3</v>
      </c>
      <c r="E13282">
        <v>23</v>
      </c>
      <c r="F13282" t="str">
        <f t="shared" si="417"/>
        <v>23-3-2</v>
      </c>
    </row>
    <row r="13283" spans="1:6" x14ac:dyDescent="0.3">
      <c r="A13283">
        <v>2010</v>
      </c>
      <c r="B13283" t="s">
        <v>897</v>
      </c>
      <c r="C13283" t="str">
        <f t="shared" si="416"/>
        <v>2010-Vasco/RJ-23-3-2</v>
      </c>
      <c r="D13283" s="4">
        <v>6.3333269999999997</v>
      </c>
      <c r="E13283">
        <v>17</v>
      </c>
      <c r="F13283" t="str">
        <f t="shared" si="417"/>
        <v>23-3-2</v>
      </c>
    </row>
    <row r="13284" spans="1:6" x14ac:dyDescent="0.3">
      <c r="A13284">
        <v>2010</v>
      </c>
      <c r="B13284" t="s">
        <v>3480</v>
      </c>
      <c r="C13284" t="str">
        <f t="shared" si="416"/>
        <v>2010-Vitoria/BA-23-3-2</v>
      </c>
      <c r="D13284" s="4">
        <v>4.25</v>
      </c>
      <c r="E13284">
        <v>17</v>
      </c>
      <c r="F13284" t="str">
        <f t="shared" si="417"/>
        <v>23-3-2</v>
      </c>
    </row>
    <row r="13285" spans="1:6" x14ac:dyDescent="0.3">
      <c r="A13285">
        <v>2010</v>
      </c>
      <c r="B13285" t="s">
        <v>4414</v>
      </c>
      <c r="C13285" t="str">
        <f t="shared" si="416"/>
        <v>2010-Atletico/GO-23-4-0</v>
      </c>
      <c r="D13285" s="4">
        <v>5</v>
      </c>
      <c r="E13285">
        <v>13</v>
      </c>
      <c r="F13285" t="str">
        <f t="shared" si="417"/>
        <v>23-4-0</v>
      </c>
    </row>
    <row r="13286" spans="1:6" x14ac:dyDescent="0.3">
      <c r="A13286">
        <v>2010</v>
      </c>
      <c r="B13286" t="s">
        <v>3001</v>
      </c>
      <c r="C13286" t="str">
        <f t="shared" si="416"/>
        <v>2010-Atletico/MG-23-4-0</v>
      </c>
      <c r="D13286" s="4">
        <v>4</v>
      </c>
      <c r="E13286">
        <v>14</v>
      </c>
      <c r="F13286" t="str">
        <f t="shared" si="417"/>
        <v>23-4-0</v>
      </c>
    </row>
    <row r="13287" spans="1:6" x14ac:dyDescent="0.3">
      <c r="A13287">
        <v>2010</v>
      </c>
      <c r="B13287" t="s">
        <v>898</v>
      </c>
      <c r="C13287" t="str">
        <f t="shared" si="416"/>
        <v>2010-Atletico/PR-23-4-0</v>
      </c>
      <c r="D13287" s="4">
        <v>8</v>
      </c>
      <c r="E13287">
        <v>28</v>
      </c>
      <c r="F13287" t="str">
        <f t="shared" si="417"/>
        <v>23-4-0</v>
      </c>
    </row>
    <row r="13288" spans="1:6" x14ac:dyDescent="0.3">
      <c r="A13288">
        <v>2010</v>
      </c>
      <c r="B13288" t="s">
        <v>3905</v>
      </c>
      <c r="C13288" t="str">
        <f t="shared" si="416"/>
        <v>2010-Avai/SC-23-4-0</v>
      </c>
      <c r="D13288" s="4">
        <v>2</v>
      </c>
      <c r="E13288">
        <v>24</v>
      </c>
      <c r="F13288" t="str">
        <f t="shared" si="417"/>
        <v>23-4-0</v>
      </c>
    </row>
    <row r="13289" spans="1:6" x14ac:dyDescent="0.3">
      <c r="A13289">
        <v>2010</v>
      </c>
      <c r="B13289" t="s">
        <v>899</v>
      </c>
      <c r="C13289" t="str">
        <f t="shared" si="416"/>
        <v>2010-Botafogo/RJ-23-4-0</v>
      </c>
      <c r="D13289" s="4">
        <v>2</v>
      </c>
      <c r="E13289">
        <v>27</v>
      </c>
      <c r="F13289" t="str">
        <f t="shared" si="417"/>
        <v>23-4-0</v>
      </c>
    </row>
    <row r="13290" spans="1:6" x14ac:dyDescent="0.3">
      <c r="A13290">
        <v>2010</v>
      </c>
      <c r="B13290" t="s">
        <v>4415</v>
      </c>
      <c r="C13290" t="str">
        <f t="shared" si="416"/>
        <v>2010-Ceara/CE-23-4-0</v>
      </c>
      <c r="D13290" s="4">
        <v>1</v>
      </c>
      <c r="E13290">
        <v>25</v>
      </c>
      <c r="F13290" t="str">
        <f t="shared" si="417"/>
        <v>23-4-0</v>
      </c>
    </row>
    <row r="13291" spans="1:6" x14ac:dyDescent="0.3">
      <c r="A13291">
        <v>2010</v>
      </c>
      <c r="B13291" t="s">
        <v>900</v>
      </c>
      <c r="C13291" t="str">
        <f t="shared" si="416"/>
        <v>2010-Corinthians/SP-23-4-0</v>
      </c>
      <c r="D13291" s="4">
        <v>6</v>
      </c>
      <c r="E13291">
        <v>31</v>
      </c>
      <c r="F13291" t="str">
        <f t="shared" si="417"/>
        <v>23-4-0</v>
      </c>
    </row>
    <row r="13292" spans="1:6" x14ac:dyDescent="0.3">
      <c r="A13292">
        <v>2010</v>
      </c>
      <c r="B13292" t="s">
        <v>901</v>
      </c>
      <c r="C13292" t="str">
        <f t="shared" si="416"/>
        <v>2010-Cruzeiro/MG-23-4-0</v>
      </c>
      <c r="D13292" s="4">
        <v>10</v>
      </c>
      <c r="E13292">
        <v>34</v>
      </c>
      <c r="F13292" t="str">
        <f t="shared" si="417"/>
        <v>23-4-0</v>
      </c>
    </row>
    <row r="13293" spans="1:6" x14ac:dyDescent="0.3">
      <c r="A13293">
        <v>2010</v>
      </c>
      <c r="B13293" t="s">
        <v>903</v>
      </c>
      <c r="C13293" t="str">
        <f t="shared" si="416"/>
        <v>2010-Flamengo/RJ-23-4-0</v>
      </c>
      <c r="D13293" s="4">
        <v>1</v>
      </c>
      <c r="E13293">
        <v>17</v>
      </c>
      <c r="F13293" t="str">
        <f t="shared" si="417"/>
        <v>23-4-0</v>
      </c>
    </row>
    <row r="13294" spans="1:6" x14ac:dyDescent="0.3">
      <c r="A13294">
        <v>2010</v>
      </c>
      <c r="B13294" t="s">
        <v>904</v>
      </c>
      <c r="C13294" t="str">
        <f t="shared" si="416"/>
        <v>2010-Fluminense/RJ-23-4-0</v>
      </c>
      <c r="D13294" s="4">
        <v>5</v>
      </c>
      <c r="E13294">
        <v>21</v>
      </c>
      <c r="F13294" t="str">
        <f t="shared" si="417"/>
        <v>23-4-0</v>
      </c>
    </row>
    <row r="13295" spans="1:6" x14ac:dyDescent="0.3">
      <c r="A13295">
        <v>2010</v>
      </c>
      <c r="B13295" t="s">
        <v>906</v>
      </c>
      <c r="C13295" t="str">
        <f t="shared" si="416"/>
        <v>2010-Goias/GO-23-4-0</v>
      </c>
      <c r="D13295" s="4">
        <v>3</v>
      </c>
      <c r="E13295">
        <v>14</v>
      </c>
      <c r="F13295" t="str">
        <f t="shared" si="417"/>
        <v>23-4-0</v>
      </c>
    </row>
    <row r="13296" spans="1:6" x14ac:dyDescent="0.3">
      <c r="A13296">
        <v>2010</v>
      </c>
      <c r="B13296" t="s">
        <v>4416</v>
      </c>
      <c r="C13296" t="str">
        <f t="shared" si="416"/>
        <v>2010-Gremio Prudente/SP-23-4-0</v>
      </c>
      <c r="D13296" s="4">
        <v>2</v>
      </c>
      <c r="E13296">
        <v>11</v>
      </c>
      <c r="F13296" t="str">
        <f t="shared" si="417"/>
        <v>23-4-0</v>
      </c>
    </row>
    <row r="13297" spans="1:6" x14ac:dyDescent="0.3">
      <c r="A13297">
        <v>2010</v>
      </c>
      <c r="B13297" t="s">
        <v>907</v>
      </c>
      <c r="C13297" t="str">
        <f t="shared" si="416"/>
        <v>2010-Gremio/RS-23-4-0</v>
      </c>
      <c r="D13297" s="4">
        <v>8</v>
      </c>
      <c r="E13297">
        <v>23</v>
      </c>
      <c r="F13297" t="str">
        <f t="shared" si="417"/>
        <v>23-4-0</v>
      </c>
    </row>
    <row r="13298" spans="1:6" x14ac:dyDescent="0.3">
      <c r="A13298">
        <v>2010</v>
      </c>
      <c r="B13298" t="s">
        <v>4417</v>
      </c>
      <c r="C13298" t="str">
        <f t="shared" si="416"/>
        <v>2010-Guarani/SP-23-4-0</v>
      </c>
      <c r="D13298" s="4">
        <v>4</v>
      </c>
      <c r="E13298">
        <v>25</v>
      </c>
      <c r="F13298" t="str">
        <f t="shared" si="417"/>
        <v>23-4-0</v>
      </c>
    </row>
    <row r="13299" spans="1:6" x14ac:dyDescent="0.3">
      <c r="A13299">
        <v>2010</v>
      </c>
      <c r="B13299" t="s">
        <v>908</v>
      </c>
      <c r="C13299" t="str">
        <f t="shared" si="416"/>
        <v>2010-Internacional/RS-23-4-0</v>
      </c>
      <c r="D13299" s="4">
        <v>5</v>
      </c>
      <c r="E13299">
        <v>25</v>
      </c>
      <c r="F13299" t="str">
        <f t="shared" si="417"/>
        <v>23-4-0</v>
      </c>
    </row>
    <row r="13300" spans="1:6" x14ac:dyDescent="0.3">
      <c r="A13300">
        <v>2010</v>
      </c>
      <c r="B13300" t="s">
        <v>909</v>
      </c>
      <c r="C13300" t="str">
        <f t="shared" si="416"/>
        <v>2010-Palmeiras/SP-23-4-0</v>
      </c>
      <c r="D13300" s="4">
        <v>5</v>
      </c>
      <c r="E13300">
        <v>15</v>
      </c>
      <c r="F13300" t="str">
        <f t="shared" si="417"/>
        <v>23-4-0</v>
      </c>
    </row>
    <row r="13301" spans="1:6" x14ac:dyDescent="0.3">
      <c r="A13301">
        <v>2010</v>
      </c>
      <c r="B13301" t="s">
        <v>913</v>
      </c>
      <c r="C13301" t="str">
        <f t="shared" si="416"/>
        <v>2010-Santos/SP-23-4-0</v>
      </c>
      <c r="D13301" s="4">
        <v>6</v>
      </c>
      <c r="E13301">
        <v>27</v>
      </c>
      <c r="F13301" t="str">
        <f t="shared" si="417"/>
        <v>23-4-0</v>
      </c>
    </row>
    <row r="13302" spans="1:6" x14ac:dyDescent="0.3">
      <c r="A13302">
        <v>2010</v>
      </c>
      <c r="B13302" t="s">
        <v>914</v>
      </c>
      <c r="C13302" t="str">
        <f t="shared" si="416"/>
        <v>2010-Sao Paulo/SP-23-4-0</v>
      </c>
      <c r="D13302" s="4">
        <v>6</v>
      </c>
      <c r="E13302">
        <v>30</v>
      </c>
      <c r="F13302" t="str">
        <f t="shared" si="417"/>
        <v>23-4-0</v>
      </c>
    </row>
    <row r="13303" spans="1:6" x14ac:dyDescent="0.3">
      <c r="A13303">
        <v>2010</v>
      </c>
      <c r="B13303" t="s">
        <v>915</v>
      </c>
      <c r="C13303" t="str">
        <f t="shared" si="416"/>
        <v>2010-Vasco/RJ-23-4-0</v>
      </c>
      <c r="D13303" s="4">
        <v>8</v>
      </c>
      <c r="E13303">
        <v>14</v>
      </c>
      <c r="F13303" t="str">
        <f t="shared" si="417"/>
        <v>23-4-0</v>
      </c>
    </row>
    <row r="13304" spans="1:6" x14ac:dyDescent="0.3">
      <c r="A13304">
        <v>2010</v>
      </c>
      <c r="B13304" t="s">
        <v>3483</v>
      </c>
      <c r="C13304" t="str">
        <f t="shared" si="416"/>
        <v>2010-Vitoria/BA-23-4-0</v>
      </c>
      <c r="D13304" s="4">
        <v>2</v>
      </c>
      <c r="E13304">
        <v>18</v>
      </c>
      <c r="F13304" t="str">
        <f t="shared" si="417"/>
        <v>23-4-0</v>
      </c>
    </row>
    <row r="13305" spans="1:6" x14ac:dyDescent="0.3">
      <c r="A13305">
        <v>2010</v>
      </c>
      <c r="B13305" t="s">
        <v>4418</v>
      </c>
      <c r="C13305" t="str">
        <f t="shared" si="416"/>
        <v>2010-Atletico/GO-23-4-1</v>
      </c>
      <c r="D13305" s="4">
        <v>7</v>
      </c>
      <c r="E13305">
        <v>14</v>
      </c>
      <c r="F13305" t="str">
        <f t="shared" si="417"/>
        <v>23-4-1</v>
      </c>
    </row>
    <row r="13306" spans="1:6" x14ac:dyDescent="0.3">
      <c r="A13306">
        <v>2010</v>
      </c>
      <c r="B13306" t="s">
        <v>3004</v>
      </c>
      <c r="C13306" t="str">
        <f t="shared" si="416"/>
        <v>2010-Atletico/MG-23-4-1</v>
      </c>
      <c r="D13306" s="4">
        <v>3</v>
      </c>
      <c r="E13306">
        <v>13</v>
      </c>
      <c r="F13306" t="str">
        <f t="shared" si="417"/>
        <v>23-4-1</v>
      </c>
    </row>
    <row r="13307" spans="1:6" x14ac:dyDescent="0.3">
      <c r="A13307">
        <v>2010</v>
      </c>
      <c r="B13307" t="s">
        <v>916</v>
      </c>
      <c r="C13307" t="str">
        <f t="shared" si="416"/>
        <v>2010-Atletico/PR-23-4-1</v>
      </c>
      <c r="D13307" s="4">
        <v>10</v>
      </c>
      <c r="E13307">
        <v>20</v>
      </c>
      <c r="F13307" t="str">
        <f t="shared" si="417"/>
        <v>23-4-1</v>
      </c>
    </row>
    <row r="13308" spans="1:6" x14ac:dyDescent="0.3">
      <c r="A13308">
        <v>2010</v>
      </c>
      <c r="B13308" t="s">
        <v>3908</v>
      </c>
      <c r="C13308" t="str">
        <f t="shared" si="416"/>
        <v>2010-Avai/SC-23-4-1</v>
      </c>
      <c r="D13308" s="4">
        <v>8</v>
      </c>
      <c r="E13308">
        <v>22</v>
      </c>
      <c r="F13308" t="str">
        <f t="shared" si="417"/>
        <v>23-4-1</v>
      </c>
    </row>
    <row r="13309" spans="1:6" x14ac:dyDescent="0.3">
      <c r="A13309">
        <v>2010</v>
      </c>
      <c r="B13309" t="s">
        <v>917</v>
      </c>
      <c r="C13309" t="str">
        <f t="shared" si="416"/>
        <v>2010-Botafogo/RJ-23-4-1</v>
      </c>
      <c r="D13309" s="4">
        <v>2</v>
      </c>
      <c r="E13309">
        <v>24</v>
      </c>
      <c r="F13309" t="str">
        <f t="shared" si="417"/>
        <v>23-4-1</v>
      </c>
    </row>
    <row r="13310" spans="1:6" x14ac:dyDescent="0.3">
      <c r="A13310">
        <v>2010</v>
      </c>
      <c r="B13310" t="s">
        <v>4419</v>
      </c>
      <c r="C13310" t="str">
        <f t="shared" si="416"/>
        <v>2010-Ceara/CE-23-4-1</v>
      </c>
      <c r="D13310" s="4">
        <v>1</v>
      </c>
      <c r="E13310">
        <v>26</v>
      </c>
      <c r="F13310" t="str">
        <f t="shared" si="417"/>
        <v>23-4-1</v>
      </c>
    </row>
    <row r="13311" spans="1:6" x14ac:dyDescent="0.3">
      <c r="A13311">
        <v>2010</v>
      </c>
      <c r="B13311" t="s">
        <v>918</v>
      </c>
      <c r="C13311" t="str">
        <f t="shared" si="416"/>
        <v>2010-Corinthians/SP-23-4-1</v>
      </c>
      <c r="D13311" s="4">
        <v>6</v>
      </c>
      <c r="E13311">
        <v>31</v>
      </c>
      <c r="F13311" t="str">
        <f t="shared" si="417"/>
        <v>23-4-1</v>
      </c>
    </row>
    <row r="13312" spans="1:6" x14ac:dyDescent="0.3">
      <c r="A13312">
        <v>2010</v>
      </c>
      <c r="B13312" t="s">
        <v>919</v>
      </c>
      <c r="C13312" t="str">
        <f t="shared" si="416"/>
        <v>2010-Cruzeiro/MG-23-4-1</v>
      </c>
      <c r="D13312" s="4">
        <v>10</v>
      </c>
      <c r="E13312">
        <v>34</v>
      </c>
      <c r="F13312" t="str">
        <f t="shared" si="417"/>
        <v>23-4-1</v>
      </c>
    </row>
    <row r="13313" spans="1:6" x14ac:dyDescent="0.3">
      <c r="A13313">
        <v>2010</v>
      </c>
      <c r="B13313" t="s">
        <v>921</v>
      </c>
      <c r="C13313" t="str">
        <f t="shared" si="416"/>
        <v>2010-Flamengo/RJ-23-4-1</v>
      </c>
      <c r="D13313" s="4">
        <v>2</v>
      </c>
      <c r="E13313">
        <v>18</v>
      </c>
      <c r="F13313" t="str">
        <f t="shared" si="417"/>
        <v>23-4-1</v>
      </c>
    </row>
    <row r="13314" spans="1:6" x14ac:dyDescent="0.3">
      <c r="A13314">
        <v>2010</v>
      </c>
      <c r="B13314" t="s">
        <v>922</v>
      </c>
      <c r="C13314" t="str">
        <f t="shared" si="416"/>
        <v>2010-Fluminense/RJ-23-4-1</v>
      </c>
      <c r="D13314" s="4">
        <v>5</v>
      </c>
      <c r="E13314">
        <v>41</v>
      </c>
      <c r="F13314" t="str">
        <f t="shared" si="417"/>
        <v>23-4-1</v>
      </c>
    </row>
    <row r="13315" spans="1:6" x14ac:dyDescent="0.3">
      <c r="A13315">
        <v>2010</v>
      </c>
      <c r="B13315" t="s">
        <v>924</v>
      </c>
      <c r="C13315" t="str">
        <f t="shared" ref="C13315:C13378" si="418">A13315&amp;"-"&amp;B13315</f>
        <v>2010-Goias/GO-23-4-1</v>
      </c>
      <c r="D13315" s="4">
        <v>0</v>
      </c>
      <c r="E13315">
        <v>13</v>
      </c>
      <c r="F13315" t="str">
        <f t="shared" ref="F13315:F13378" si="419">RIGHT(B13315,LEN(C13315)-FIND("-",C13315,6))</f>
        <v>23-4-1</v>
      </c>
    </row>
    <row r="13316" spans="1:6" x14ac:dyDescent="0.3">
      <c r="A13316">
        <v>2010</v>
      </c>
      <c r="B13316" t="s">
        <v>4420</v>
      </c>
      <c r="C13316" t="str">
        <f t="shared" si="418"/>
        <v>2010-Gremio Prudente/SP-23-4-1</v>
      </c>
      <c r="D13316" s="4">
        <v>1</v>
      </c>
      <c r="E13316">
        <v>16</v>
      </c>
      <c r="F13316" t="str">
        <f t="shared" si="419"/>
        <v>23-4-1</v>
      </c>
    </row>
    <row r="13317" spans="1:6" x14ac:dyDescent="0.3">
      <c r="A13317">
        <v>2010</v>
      </c>
      <c r="B13317" t="s">
        <v>925</v>
      </c>
      <c r="C13317" t="str">
        <f t="shared" si="418"/>
        <v>2010-Gremio/RS-23-4-1</v>
      </c>
      <c r="D13317" s="4">
        <v>5</v>
      </c>
      <c r="E13317">
        <v>19</v>
      </c>
      <c r="F13317" t="str">
        <f t="shared" si="419"/>
        <v>23-4-1</v>
      </c>
    </row>
    <row r="13318" spans="1:6" x14ac:dyDescent="0.3">
      <c r="A13318">
        <v>2010</v>
      </c>
      <c r="B13318" t="s">
        <v>4421</v>
      </c>
      <c r="C13318" t="str">
        <f t="shared" si="418"/>
        <v>2010-Guarani/SP-23-4-1</v>
      </c>
      <c r="D13318" s="4">
        <v>4</v>
      </c>
      <c r="E13318">
        <v>18</v>
      </c>
      <c r="F13318" t="str">
        <f t="shared" si="419"/>
        <v>23-4-1</v>
      </c>
    </row>
    <row r="13319" spans="1:6" x14ac:dyDescent="0.3">
      <c r="A13319">
        <v>2010</v>
      </c>
      <c r="B13319" t="s">
        <v>926</v>
      </c>
      <c r="C13319" t="str">
        <f t="shared" si="418"/>
        <v>2010-Internacional/RS-23-4-1</v>
      </c>
      <c r="D13319" s="4">
        <v>7</v>
      </c>
      <c r="E13319">
        <v>31</v>
      </c>
      <c r="F13319" t="str">
        <f t="shared" si="419"/>
        <v>23-4-1</v>
      </c>
    </row>
    <row r="13320" spans="1:6" x14ac:dyDescent="0.3">
      <c r="A13320">
        <v>2010</v>
      </c>
      <c r="B13320" t="s">
        <v>927</v>
      </c>
      <c r="C13320" t="str">
        <f t="shared" si="418"/>
        <v>2010-Palmeiras/SP-23-4-1</v>
      </c>
      <c r="D13320" s="4">
        <v>4</v>
      </c>
      <c r="E13320">
        <v>24</v>
      </c>
      <c r="F13320" t="str">
        <f t="shared" si="419"/>
        <v>23-4-1</v>
      </c>
    </row>
    <row r="13321" spans="1:6" x14ac:dyDescent="0.3">
      <c r="A13321">
        <v>2010</v>
      </c>
      <c r="B13321" t="s">
        <v>931</v>
      </c>
      <c r="C13321" t="str">
        <f t="shared" si="418"/>
        <v>2010-Santos/SP-23-4-1</v>
      </c>
      <c r="D13321" s="4">
        <v>3</v>
      </c>
      <c r="E13321">
        <v>27</v>
      </c>
      <c r="F13321" t="str">
        <f t="shared" si="419"/>
        <v>23-4-1</v>
      </c>
    </row>
    <row r="13322" spans="1:6" x14ac:dyDescent="0.3">
      <c r="A13322">
        <v>2010</v>
      </c>
      <c r="B13322" t="s">
        <v>932</v>
      </c>
      <c r="C13322" t="str">
        <f t="shared" si="418"/>
        <v>2010-Sao Paulo/SP-23-4-1</v>
      </c>
      <c r="D13322" s="4">
        <v>6</v>
      </c>
      <c r="E13322">
        <v>27</v>
      </c>
      <c r="F13322" t="str">
        <f t="shared" si="419"/>
        <v>23-4-1</v>
      </c>
    </row>
    <row r="13323" spans="1:6" x14ac:dyDescent="0.3">
      <c r="A13323">
        <v>2010</v>
      </c>
      <c r="B13323" t="s">
        <v>933</v>
      </c>
      <c r="C13323" t="str">
        <f t="shared" si="418"/>
        <v>2010-Vasco/RJ-23-4-1</v>
      </c>
      <c r="D13323" s="4">
        <v>8</v>
      </c>
      <c r="E13323">
        <v>12</v>
      </c>
      <c r="F13323" t="str">
        <f t="shared" si="419"/>
        <v>23-4-1</v>
      </c>
    </row>
    <row r="13324" spans="1:6" x14ac:dyDescent="0.3">
      <c r="A13324">
        <v>2010</v>
      </c>
      <c r="B13324" t="s">
        <v>3486</v>
      </c>
      <c r="C13324" t="str">
        <f t="shared" si="418"/>
        <v>2010-Vitoria/BA-23-4-1</v>
      </c>
      <c r="D13324" s="4">
        <v>2</v>
      </c>
      <c r="E13324">
        <v>25</v>
      </c>
      <c r="F13324" t="str">
        <f t="shared" si="419"/>
        <v>23-4-1</v>
      </c>
    </row>
    <row r="13325" spans="1:6" x14ac:dyDescent="0.3">
      <c r="A13325">
        <v>2010</v>
      </c>
      <c r="B13325" t="s">
        <v>4422</v>
      </c>
      <c r="C13325" t="str">
        <f t="shared" si="418"/>
        <v>2010-Atletico/GO-23-4-2</v>
      </c>
      <c r="D13325" s="4">
        <v>5</v>
      </c>
      <c r="E13325">
        <v>14</v>
      </c>
      <c r="F13325" t="str">
        <f t="shared" si="419"/>
        <v>23-4-2</v>
      </c>
    </row>
    <row r="13326" spans="1:6" x14ac:dyDescent="0.3">
      <c r="A13326">
        <v>2010</v>
      </c>
      <c r="B13326" t="s">
        <v>3007</v>
      </c>
      <c r="C13326" t="str">
        <f t="shared" si="418"/>
        <v>2010-Atletico/MG-23-4-2</v>
      </c>
      <c r="D13326" s="4">
        <v>4</v>
      </c>
      <c r="E13326">
        <v>13</v>
      </c>
      <c r="F13326" t="str">
        <f t="shared" si="419"/>
        <v>23-4-2</v>
      </c>
    </row>
    <row r="13327" spans="1:6" x14ac:dyDescent="0.3">
      <c r="A13327">
        <v>2010</v>
      </c>
      <c r="B13327" t="s">
        <v>934</v>
      </c>
      <c r="C13327" t="str">
        <f t="shared" si="418"/>
        <v>2010-Atletico/PR-23-4-2</v>
      </c>
      <c r="D13327" s="4">
        <v>10</v>
      </c>
      <c r="E13327">
        <v>23</v>
      </c>
      <c r="F13327" t="str">
        <f t="shared" si="419"/>
        <v>23-4-2</v>
      </c>
    </row>
    <row r="13328" spans="1:6" x14ac:dyDescent="0.3">
      <c r="A13328">
        <v>2010</v>
      </c>
      <c r="B13328" t="s">
        <v>3911</v>
      </c>
      <c r="C13328" t="str">
        <f t="shared" si="418"/>
        <v>2010-Avai/SC-23-4-2</v>
      </c>
      <c r="D13328" s="4">
        <v>1</v>
      </c>
      <c r="E13328">
        <v>12</v>
      </c>
      <c r="F13328" t="str">
        <f t="shared" si="419"/>
        <v>23-4-2</v>
      </c>
    </row>
    <row r="13329" spans="1:6" x14ac:dyDescent="0.3">
      <c r="A13329">
        <v>2010</v>
      </c>
      <c r="B13329" t="s">
        <v>935</v>
      </c>
      <c r="C13329" t="str">
        <f t="shared" si="418"/>
        <v>2010-Botafogo/RJ-23-4-2</v>
      </c>
      <c r="D13329" s="4">
        <v>9</v>
      </c>
      <c r="E13329">
        <v>33</v>
      </c>
      <c r="F13329" t="str">
        <f t="shared" si="419"/>
        <v>23-4-2</v>
      </c>
    </row>
    <row r="13330" spans="1:6" x14ac:dyDescent="0.3">
      <c r="A13330">
        <v>2010</v>
      </c>
      <c r="B13330" t="s">
        <v>4423</v>
      </c>
      <c r="C13330" t="str">
        <f t="shared" si="418"/>
        <v>2010-Ceara/CE-23-4-2</v>
      </c>
      <c r="D13330" s="4">
        <v>4</v>
      </c>
      <c r="E13330">
        <v>29</v>
      </c>
      <c r="F13330" t="str">
        <f t="shared" si="419"/>
        <v>23-4-2</v>
      </c>
    </row>
    <row r="13331" spans="1:6" x14ac:dyDescent="0.3">
      <c r="A13331">
        <v>2010</v>
      </c>
      <c r="B13331" t="s">
        <v>936</v>
      </c>
      <c r="C13331" t="str">
        <f t="shared" si="418"/>
        <v>2010-Corinthians/SP-23-4-2</v>
      </c>
      <c r="D13331" s="4">
        <v>6</v>
      </c>
      <c r="E13331">
        <v>28</v>
      </c>
      <c r="F13331" t="str">
        <f t="shared" si="419"/>
        <v>23-4-2</v>
      </c>
    </row>
    <row r="13332" spans="1:6" x14ac:dyDescent="0.3">
      <c r="A13332">
        <v>2010</v>
      </c>
      <c r="B13332" t="s">
        <v>937</v>
      </c>
      <c r="C13332" t="str">
        <f t="shared" si="418"/>
        <v>2010-Cruzeiro/MG-23-4-2</v>
      </c>
      <c r="D13332" s="4">
        <v>7</v>
      </c>
      <c r="E13332">
        <v>32</v>
      </c>
      <c r="F13332" t="str">
        <f t="shared" si="419"/>
        <v>23-4-2</v>
      </c>
    </row>
    <row r="13333" spans="1:6" x14ac:dyDescent="0.3">
      <c r="A13333">
        <v>2010</v>
      </c>
      <c r="B13333" t="s">
        <v>939</v>
      </c>
      <c r="C13333" t="str">
        <f t="shared" si="418"/>
        <v>2010-Flamengo/RJ-23-4-2</v>
      </c>
      <c r="D13333" s="4">
        <v>1</v>
      </c>
      <c r="E13333">
        <v>17</v>
      </c>
      <c r="F13333" t="str">
        <f t="shared" si="419"/>
        <v>23-4-2</v>
      </c>
    </row>
    <row r="13334" spans="1:6" x14ac:dyDescent="0.3">
      <c r="A13334">
        <v>2010</v>
      </c>
      <c r="B13334" t="s">
        <v>940</v>
      </c>
      <c r="C13334" t="str">
        <f t="shared" si="418"/>
        <v>2010-Fluminense/RJ-23-4-2</v>
      </c>
      <c r="D13334" s="4">
        <v>6</v>
      </c>
      <c r="E13334">
        <v>31</v>
      </c>
      <c r="F13334" t="str">
        <f t="shared" si="419"/>
        <v>23-4-2</v>
      </c>
    </row>
    <row r="13335" spans="1:6" x14ac:dyDescent="0.3">
      <c r="A13335">
        <v>2010</v>
      </c>
      <c r="B13335" t="s">
        <v>942</v>
      </c>
      <c r="C13335" t="str">
        <f t="shared" si="418"/>
        <v>2010-Goias/GO-23-4-2</v>
      </c>
      <c r="D13335" s="4">
        <v>0</v>
      </c>
      <c r="E13335">
        <v>13</v>
      </c>
      <c r="F13335" t="str">
        <f t="shared" si="419"/>
        <v>23-4-2</v>
      </c>
    </row>
    <row r="13336" spans="1:6" x14ac:dyDescent="0.3">
      <c r="A13336">
        <v>2010</v>
      </c>
      <c r="B13336" t="s">
        <v>4424</v>
      </c>
      <c r="C13336" t="str">
        <f t="shared" si="418"/>
        <v>2010-Gremio Prudente/SP-23-4-2</v>
      </c>
      <c r="D13336" s="4">
        <v>2</v>
      </c>
      <c r="E13336">
        <v>11</v>
      </c>
      <c r="F13336" t="str">
        <f t="shared" si="419"/>
        <v>23-4-2</v>
      </c>
    </row>
    <row r="13337" spans="1:6" x14ac:dyDescent="0.3">
      <c r="A13337">
        <v>2010</v>
      </c>
      <c r="B13337" t="s">
        <v>943</v>
      </c>
      <c r="C13337" t="str">
        <f t="shared" si="418"/>
        <v>2010-Gremio/RS-23-4-2</v>
      </c>
      <c r="D13337" s="4">
        <v>7</v>
      </c>
      <c r="E13337">
        <v>18</v>
      </c>
      <c r="F13337" t="str">
        <f t="shared" si="419"/>
        <v>23-4-2</v>
      </c>
    </row>
    <row r="13338" spans="1:6" x14ac:dyDescent="0.3">
      <c r="A13338">
        <v>2010</v>
      </c>
      <c r="B13338" t="s">
        <v>4425</v>
      </c>
      <c r="C13338" t="str">
        <f t="shared" si="418"/>
        <v>2010-Guarani/SP-23-4-2</v>
      </c>
      <c r="D13338" s="4">
        <v>6</v>
      </c>
      <c r="E13338">
        <v>15</v>
      </c>
      <c r="F13338" t="str">
        <f t="shared" si="419"/>
        <v>23-4-2</v>
      </c>
    </row>
    <row r="13339" spans="1:6" x14ac:dyDescent="0.3">
      <c r="A13339">
        <v>2010</v>
      </c>
      <c r="B13339" t="s">
        <v>944</v>
      </c>
      <c r="C13339" t="str">
        <f t="shared" si="418"/>
        <v>2010-Internacional/RS-23-4-2</v>
      </c>
      <c r="D13339" s="4">
        <v>10</v>
      </c>
      <c r="E13339">
        <v>18</v>
      </c>
      <c r="F13339" t="str">
        <f t="shared" si="419"/>
        <v>23-4-2</v>
      </c>
    </row>
    <row r="13340" spans="1:6" x14ac:dyDescent="0.3">
      <c r="A13340">
        <v>2010</v>
      </c>
      <c r="B13340" t="s">
        <v>945</v>
      </c>
      <c r="C13340" t="str">
        <f t="shared" si="418"/>
        <v>2010-Palmeiras/SP-23-4-2</v>
      </c>
      <c r="D13340" s="4">
        <v>6</v>
      </c>
      <c r="E13340">
        <v>22</v>
      </c>
      <c r="F13340" t="str">
        <f t="shared" si="419"/>
        <v>23-4-2</v>
      </c>
    </row>
    <row r="13341" spans="1:6" x14ac:dyDescent="0.3">
      <c r="A13341">
        <v>2010</v>
      </c>
      <c r="B13341" t="s">
        <v>949</v>
      </c>
      <c r="C13341" t="str">
        <f t="shared" si="418"/>
        <v>2010-Santos/SP-23-4-2</v>
      </c>
      <c r="D13341" s="4">
        <v>10</v>
      </c>
      <c r="E13341">
        <v>37</v>
      </c>
      <c r="F13341" t="str">
        <f t="shared" si="419"/>
        <v>23-4-2</v>
      </c>
    </row>
    <row r="13342" spans="1:6" x14ac:dyDescent="0.3">
      <c r="A13342">
        <v>2010</v>
      </c>
      <c r="B13342" t="s">
        <v>950</v>
      </c>
      <c r="C13342" t="str">
        <f t="shared" si="418"/>
        <v>2010-Sao Paulo/SP-23-4-2</v>
      </c>
      <c r="D13342" s="4">
        <v>6</v>
      </c>
      <c r="E13342">
        <v>22</v>
      </c>
      <c r="F13342" t="str">
        <f t="shared" si="419"/>
        <v>23-4-2</v>
      </c>
    </row>
    <row r="13343" spans="1:6" x14ac:dyDescent="0.3">
      <c r="A13343">
        <v>2010</v>
      </c>
      <c r="B13343" t="s">
        <v>951</v>
      </c>
      <c r="C13343" t="str">
        <f t="shared" si="418"/>
        <v>2010-Vasco/RJ-23-4-2</v>
      </c>
      <c r="D13343" s="4">
        <v>6</v>
      </c>
      <c r="E13343">
        <v>25</v>
      </c>
      <c r="F13343" t="str">
        <f t="shared" si="419"/>
        <v>23-4-2</v>
      </c>
    </row>
    <row r="13344" spans="1:6" x14ac:dyDescent="0.3">
      <c r="A13344">
        <v>2010</v>
      </c>
      <c r="B13344" t="s">
        <v>3489</v>
      </c>
      <c r="C13344" t="str">
        <f t="shared" si="418"/>
        <v>2010-Vitoria/BA-23-4-2</v>
      </c>
      <c r="D13344" s="4">
        <v>5</v>
      </c>
      <c r="E13344">
        <v>17</v>
      </c>
      <c r="F13344" t="str">
        <f t="shared" si="419"/>
        <v>23-4-2</v>
      </c>
    </row>
    <row r="13345" spans="1:6" x14ac:dyDescent="0.3">
      <c r="A13345">
        <v>2010</v>
      </c>
      <c r="B13345" t="s">
        <v>4426</v>
      </c>
      <c r="C13345" t="str">
        <f t="shared" si="418"/>
        <v>2010-Atletico/GO-23-4-3</v>
      </c>
      <c r="D13345" s="4">
        <v>5</v>
      </c>
      <c r="E13345">
        <v>9</v>
      </c>
      <c r="F13345" t="str">
        <f t="shared" si="419"/>
        <v>23-4-3</v>
      </c>
    </row>
    <row r="13346" spans="1:6" x14ac:dyDescent="0.3">
      <c r="A13346">
        <v>2010</v>
      </c>
      <c r="B13346" t="s">
        <v>3010</v>
      </c>
      <c r="C13346" t="str">
        <f t="shared" si="418"/>
        <v>2010-Atletico/MG-23-4-3</v>
      </c>
      <c r="D13346" s="4">
        <v>4</v>
      </c>
      <c r="E13346">
        <v>14</v>
      </c>
      <c r="F13346" t="str">
        <f t="shared" si="419"/>
        <v>23-4-3</v>
      </c>
    </row>
    <row r="13347" spans="1:6" x14ac:dyDescent="0.3">
      <c r="A13347">
        <v>2010</v>
      </c>
      <c r="B13347" t="s">
        <v>952</v>
      </c>
      <c r="C13347" t="str">
        <f t="shared" si="418"/>
        <v>2010-Atletico/PR-23-4-3</v>
      </c>
      <c r="D13347" s="4">
        <v>7</v>
      </c>
      <c r="E13347">
        <v>14</v>
      </c>
      <c r="F13347" t="str">
        <f t="shared" si="419"/>
        <v>23-4-3</v>
      </c>
    </row>
    <row r="13348" spans="1:6" x14ac:dyDescent="0.3">
      <c r="A13348">
        <v>2010</v>
      </c>
      <c r="B13348" t="s">
        <v>3914</v>
      </c>
      <c r="C13348" t="str">
        <f t="shared" si="418"/>
        <v>2010-Avai/SC-23-4-3</v>
      </c>
      <c r="D13348" s="4">
        <v>4</v>
      </c>
      <c r="E13348">
        <v>22</v>
      </c>
      <c r="F13348" t="str">
        <f t="shared" si="419"/>
        <v>23-4-3</v>
      </c>
    </row>
    <row r="13349" spans="1:6" x14ac:dyDescent="0.3">
      <c r="A13349">
        <v>2010</v>
      </c>
      <c r="B13349" t="s">
        <v>953</v>
      </c>
      <c r="C13349" t="str">
        <f t="shared" si="418"/>
        <v>2010-Botafogo/RJ-23-4-3</v>
      </c>
      <c r="D13349" s="4">
        <v>9</v>
      </c>
      <c r="E13349">
        <v>26</v>
      </c>
      <c r="F13349" t="str">
        <f t="shared" si="419"/>
        <v>23-4-3</v>
      </c>
    </row>
    <row r="13350" spans="1:6" x14ac:dyDescent="0.3">
      <c r="A13350">
        <v>2010</v>
      </c>
      <c r="B13350" t="s">
        <v>4427</v>
      </c>
      <c r="C13350" t="str">
        <f t="shared" si="418"/>
        <v>2010-Ceara/CE-23-4-3</v>
      </c>
      <c r="D13350" s="4">
        <v>4</v>
      </c>
      <c r="E13350">
        <v>22</v>
      </c>
      <c r="F13350" t="str">
        <f t="shared" si="419"/>
        <v>23-4-3</v>
      </c>
    </row>
    <row r="13351" spans="1:6" x14ac:dyDescent="0.3">
      <c r="A13351">
        <v>2010</v>
      </c>
      <c r="B13351" t="s">
        <v>954</v>
      </c>
      <c r="C13351" t="str">
        <f t="shared" si="418"/>
        <v>2010-Corinthians/SP-23-4-3</v>
      </c>
      <c r="D13351" s="4">
        <v>6</v>
      </c>
      <c r="E13351">
        <v>31</v>
      </c>
      <c r="F13351" t="str">
        <f t="shared" si="419"/>
        <v>23-4-3</v>
      </c>
    </row>
    <row r="13352" spans="1:6" x14ac:dyDescent="0.3">
      <c r="A13352">
        <v>2010</v>
      </c>
      <c r="B13352" t="s">
        <v>955</v>
      </c>
      <c r="C13352" t="str">
        <f t="shared" si="418"/>
        <v>2010-Cruzeiro/MG-23-4-3</v>
      </c>
      <c r="D13352" s="4">
        <v>5</v>
      </c>
      <c r="E13352">
        <v>20</v>
      </c>
      <c r="F13352" t="str">
        <f t="shared" si="419"/>
        <v>23-4-3</v>
      </c>
    </row>
    <row r="13353" spans="1:6" x14ac:dyDescent="0.3">
      <c r="A13353">
        <v>2010</v>
      </c>
      <c r="B13353" t="s">
        <v>957</v>
      </c>
      <c r="C13353" t="str">
        <f t="shared" si="418"/>
        <v>2010-Flamengo/RJ-23-4-3</v>
      </c>
      <c r="D13353" s="4">
        <v>4</v>
      </c>
      <c r="E13353">
        <v>20</v>
      </c>
      <c r="F13353" t="str">
        <f t="shared" si="419"/>
        <v>23-4-3</v>
      </c>
    </row>
    <row r="13354" spans="1:6" x14ac:dyDescent="0.3">
      <c r="A13354">
        <v>2010</v>
      </c>
      <c r="B13354" t="s">
        <v>958</v>
      </c>
      <c r="C13354" t="str">
        <f t="shared" si="418"/>
        <v>2010-Fluminense/RJ-23-4-3</v>
      </c>
      <c r="D13354" s="4">
        <v>8</v>
      </c>
      <c r="E13354">
        <v>33</v>
      </c>
      <c r="F13354" t="str">
        <f t="shared" si="419"/>
        <v>23-4-3</v>
      </c>
    </row>
    <row r="13355" spans="1:6" x14ac:dyDescent="0.3">
      <c r="A13355">
        <v>2010</v>
      </c>
      <c r="B13355" t="s">
        <v>960</v>
      </c>
      <c r="C13355" t="str">
        <f t="shared" si="418"/>
        <v>2010-Goias/GO-23-4-3</v>
      </c>
      <c r="D13355" s="4">
        <v>0</v>
      </c>
      <c r="E13355">
        <v>14</v>
      </c>
      <c r="F13355" t="str">
        <f t="shared" si="419"/>
        <v>23-4-3</v>
      </c>
    </row>
    <row r="13356" spans="1:6" x14ac:dyDescent="0.3">
      <c r="A13356">
        <v>2010</v>
      </c>
      <c r="B13356" t="s">
        <v>4428</v>
      </c>
      <c r="C13356" t="str">
        <f t="shared" si="418"/>
        <v>2010-Gremio Prudente/SP-23-4-3</v>
      </c>
      <c r="D13356" s="4">
        <v>5</v>
      </c>
      <c r="E13356">
        <v>19</v>
      </c>
      <c r="F13356" t="str">
        <f t="shared" si="419"/>
        <v>23-4-3</v>
      </c>
    </row>
    <row r="13357" spans="1:6" x14ac:dyDescent="0.3">
      <c r="A13357">
        <v>2010</v>
      </c>
      <c r="B13357" t="s">
        <v>961</v>
      </c>
      <c r="C13357" t="str">
        <f t="shared" si="418"/>
        <v>2010-Gremio/RS-23-4-3</v>
      </c>
      <c r="D13357" s="4">
        <v>3</v>
      </c>
      <c r="E13357">
        <v>7</v>
      </c>
      <c r="F13357" t="str">
        <f t="shared" si="419"/>
        <v>23-4-3</v>
      </c>
    </row>
    <row r="13358" spans="1:6" x14ac:dyDescent="0.3">
      <c r="A13358">
        <v>2010</v>
      </c>
      <c r="B13358" t="s">
        <v>4429</v>
      </c>
      <c r="C13358" t="str">
        <f t="shared" si="418"/>
        <v>2010-Guarani/SP-23-4-3</v>
      </c>
      <c r="D13358" s="4">
        <v>6</v>
      </c>
      <c r="E13358">
        <v>21</v>
      </c>
      <c r="F13358" t="str">
        <f t="shared" si="419"/>
        <v>23-4-3</v>
      </c>
    </row>
    <row r="13359" spans="1:6" x14ac:dyDescent="0.3">
      <c r="A13359">
        <v>2010</v>
      </c>
      <c r="B13359" t="s">
        <v>962</v>
      </c>
      <c r="C13359" t="str">
        <f t="shared" si="418"/>
        <v>2010-Internacional/RS-23-4-3</v>
      </c>
      <c r="D13359" s="4">
        <v>8</v>
      </c>
      <c r="E13359">
        <v>24</v>
      </c>
      <c r="F13359" t="str">
        <f t="shared" si="419"/>
        <v>23-4-3</v>
      </c>
    </row>
    <row r="13360" spans="1:6" x14ac:dyDescent="0.3">
      <c r="A13360">
        <v>2010</v>
      </c>
      <c r="B13360" t="s">
        <v>963</v>
      </c>
      <c r="C13360" t="str">
        <f t="shared" si="418"/>
        <v>2010-Palmeiras/SP-23-4-3</v>
      </c>
      <c r="D13360" s="4">
        <v>5</v>
      </c>
      <c r="E13360">
        <v>20</v>
      </c>
      <c r="F13360" t="str">
        <f t="shared" si="419"/>
        <v>23-4-3</v>
      </c>
    </row>
    <row r="13361" spans="1:6" x14ac:dyDescent="0.3">
      <c r="A13361">
        <v>2010</v>
      </c>
      <c r="B13361" t="s">
        <v>967</v>
      </c>
      <c r="C13361" t="str">
        <f t="shared" si="418"/>
        <v>2010-Santos/SP-23-4-3</v>
      </c>
      <c r="D13361" s="4">
        <v>12</v>
      </c>
      <c r="E13361">
        <v>37</v>
      </c>
      <c r="F13361" t="str">
        <f t="shared" si="419"/>
        <v>23-4-3</v>
      </c>
    </row>
    <row r="13362" spans="1:6" x14ac:dyDescent="0.3">
      <c r="A13362">
        <v>2010</v>
      </c>
      <c r="B13362" t="s">
        <v>968</v>
      </c>
      <c r="C13362" t="str">
        <f t="shared" si="418"/>
        <v>2010-Sao Paulo/SP-23-4-3</v>
      </c>
      <c r="D13362" s="4">
        <v>9</v>
      </c>
      <c r="E13362">
        <v>27</v>
      </c>
      <c r="F13362" t="str">
        <f t="shared" si="419"/>
        <v>23-4-3</v>
      </c>
    </row>
    <row r="13363" spans="1:6" x14ac:dyDescent="0.3">
      <c r="A13363">
        <v>2010</v>
      </c>
      <c r="B13363" t="s">
        <v>969</v>
      </c>
      <c r="C13363" t="str">
        <f t="shared" si="418"/>
        <v>2010-Vasco/RJ-23-4-3</v>
      </c>
      <c r="D13363" s="4">
        <v>6</v>
      </c>
      <c r="E13363">
        <v>23</v>
      </c>
      <c r="F13363" t="str">
        <f t="shared" si="419"/>
        <v>23-4-3</v>
      </c>
    </row>
    <row r="13364" spans="1:6" x14ac:dyDescent="0.3">
      <c r="A13364">
        <v>2010</v>
      </c>
      <c r="B13364" t="s">
        <v>3492</v>
      </c>
      <c r="C13364" t="str">
        <f t="shared" si="418"/>
        <v>2010-Vitoria/BA-23-4-3</v>
      </c>
      <c r="D13364" s="4">
        <v>2</v>
      </c>
      <c r="E13364">
        <v>18</v>
      </c>
      <c r="F13364" t="str">
        <f t="shared" si="419"/>
        <v>23-4-3</v>
      </c>
    </row>
    <row r="13365" spans="1:6" x14ac:dyDescent="0.3">
      <c r="A13365">
        <v>2010</v>
      </c>
      <c r="B13365" t="s">
        <v>4430</v>
      </c>
      <c r="C13365" t="str">
        <f t="shared" si="418"/>
        <v>2010-Atletico/GO-23-5-0</v>
      </c>
      <c r="D13365" s="4">
        <v>7</v>
      </c>
      <c r="E13365">
        <v>17</v>
      </c>
      <c r="F13365" t="str">
        <f t="shared" si="419"/>
        <v>23-5-0</v>
      </c>
    </row>
    <row r="13366" spans="1:6" x14ac:dyDescent="0.3">
      <c r="A13366">
        <v>2010</v>
      </c>
      <c r="B13366" t="s">
        <v>3013</v>
      </c>
      <c r="C13366" t="str">
        <f t="shared" si="418"/>
        <v>2010-Atletico/MG-23-5-0</v>
      </c>
      <c r="D13366" s="4">
        <v>5</v>
      </c>
      <c r="E13366">
        <v>18</v>
      </c>
      <c r="F13366" t="str">
        <f t="shared" si="419"/>
        <v>23-5-0</v>
      </c>
    </row>
    <row r="13367" spans="1:6" x14ac:dyDescent="0.3">
      <c r="A13367">
        <v>2010</v>
      </c>
      <c r="B13367" t="s">
        <v>970</v>
      </c>
      <c r="C13367" t="str">
        <f t="shared" si="418"/>
        <v>2010-Atletico/PR-23-5-0</v>
      </c>
      <c r="D13367" s="4">
        <v>11</v>
      </c>
      <c r="E13367">
        <v>28</v>
      </c>
      <c r="F13367" t="str">
        <f t="shared" si="419"/>
        <v>23-5-0</v>
      </c>
    </row>
    <row r="13368" spans="1:6" x14ac:dyDescent="0.3">
      <c r="A13368">
        <v>2010</v>
      </c>
      <c r="B13368" t="s">
        <v>3917</v>
      </c>
      <c r="C13368" t="str">
        <f t="shared" si="418"/>
        <v>2010-Avai/SC-23-5-0</v>
      </c>
      <c r="D13368" s="4">
        <v>2</v>
      </c>
      <c r="E13368">
        <v>17</v>
      </c>
      <c r="F13368" t="str">
        <f t="shared" si="419"/>
        <v>23-5-0</v>
      </c>
    </row>
    <row r="13369" spans="1:6" x14ac:dyDescent="0.3">
      <c r="A13369">
        <v>2010</v>
      </c>
      <c r="B13369" t="s">
        <v>971</v>
      </c>
      <c r="C13369" t="str">
        <f t="shared" si="418"/>
        <v>2010-Botafogo/RJ-23-5-0</v>
      </c>
      <c r="D13369" s="4">
        <v>10</v>
      </c>
      <c r="E13369">
        <v>34</v>
      </c>
      <c r="F13369" t="str">
        <f t="shared" si="419"/>
        <v>23-5-0</v>
      </c>
    </row>
    <row r="13370" spans="1:6" x14ac:dyDescent="0.3">
      <c r="A13370">
        <v>2010</v>
      </c>
      <c r="B13370" t="s">
        <v>4431</v>
      </c>
      <c r="C13370" t="str">
        <f t="shared" si="418"/>
        <v>2010-Ceara/CE-23-5-0</v>
      </c>
      <c r="D13370" s="4">
        <v>1</v>
      </c>
      <c r="E13370">
        <v>25</v>
      </c>
      <c r="F13370" t="str">
        <f t="shared" si="419"/>
        <v>23-5-0</v>
      </c>
    </row>
    <row r="13371" spans="1:6" x14ac:dyDescent="0.3">
      <c r="A13371">
        <v>2010</v>
      </c>
      <c r="B13371" t="s">
        <v>972</v>
      </c>
      <c r="C13371" t="str">
        <f t="shared" si="418"/>
        <v>2010-Corinthians/SP-23-5-0</v>
      </c>
      <c r="D13371" s="4">
        <v>7</v>
      </c>
      <c r="E13371">
        <v>38</v>
      </c>
      <c r="F13371" t="str">
        <f t="shared" si="419"/>
        <v>23-5-0</v>
      </c>
    </row>
    <row r="13372" spans="1:6" x14ac:dyDescent="0.3">
      <c r="A13372">
        <v>2010</v>
      </c>
      <c r="B13372" t="s">
        <v>973</v>
      </c>
      <c r="C13372" t="str">
        <f t="shared" si="418"/>
        <v>2010-Cruzeiro/MG-23-5-0</v>
      </c>
      <c r="D13372" s="4">
        <v>13</v>
      </c>
      <c r="E13372">
        <v>34</v>
      </c>
      <c r="F13372" t="str">
        <f t="shared" si="419"/>
        <v>23-5-0</v>
      </c>
    </row>
    <row r="13373" spans="1:6" x14ac:dyDescent="0.3">
      <c r="A13373">
        <v>2010</v>
      </c>
      <c r="B13373" t="s">
        <v>975</v>
      </c>
      <c r="C13373" t="str">
        <f t="shared" si="418"/>
        <v>2010-Flamengo/RJ-23-5-0</v>
      </c>
      <c r="D13373" s="4">
        <v>2</v>
      </c>
      <c r="E13373">
        <v>22</v>
      </c>
      <c r="F13373" t="str">
        <f t="shared" si="419"/>
        <v>23-5-0</v>
      </c>
    </row>
    <row r="13374" spans="1:6" x14ac:dyDescent="0.3">
      <c r="A13374">
        <v>2010</v>
      </c>
      <c r="B13374" t="s">
        <v>976</v>
      </c>
      <c r="C13374" t="str">
        <f t="shared" si="418"/>
        <v>2010-Fluminense/RJ-23-5-0</v>
      </c>
      <c r="D13374" s="4">
        <v>8</v>
      </c>
      <c r="E13374">
        <v>41</v>
      </c>
      <c r="F13374" t="str">
        <f t="shared" si="419"/>
        <v>23-5-0</v>
      </c>
    </row>
    <row r="13375" spans="1:6" x14ac:dyDescent="0.3">
      <c r="A13375">
        <v>2010</v>
      </c>
      <c r="B13375" t="s">
        <v>978</v>
      </c>
      <c r="C13375" t="str">
        <f t="shared" si="418"/>
        <v>2010-Goias/GO-23-5-0</v>
      </c>
      <c r="D13375" s="4">
        <v>3</v>
      </c>
      <c r="E13375">
        <v>16</v>
      </c>
      <c r="F13375" t="str">
        <f t="shared" si="419"/>
        <v>23-5-0</v>
      </c>
    </row>
    <row r="13376" spans="1:6" x14ac:dyDescent="0.3">
      <c r="A13376">
        <v>2010</v>
      </c>
      <c r="B13376" t="s">
        <v>4432</v>
      </c>
      <c r="C13376" t="str">
        <f t="shared" si="418"/>
        <v>2010-Gremio Prudente/SP-23-5-0</v>
      </c>
      <c r="D13376" s="4">
        <v>2</v>
      </c>
      <c r="E13376">
        <v>15</v>
      </c>
      <c r="F13376" t="str">
        <f t="shared" si="419"/>
        <v>23-5-0</v>
      </c>
    </row>
    <row r="13377" spans="1:6" x14ac:dyDescent="0.3">
      <c r="A13377">
        <v>2010</v>
      </c>
      <c r="B13377" t="s">
        <v>979</v>
      </c>
      <c r="C13377" t="str">
        <f t="shared" si="418"/>
        <v>2010-Gremio/RS-23-5-0</v>
      </c>
      <c r="D13377" s="4">
        <v>8</v>
      </c>
      <c r="E13377">
        <v>13</v>
      </c>
      <c r="F13377" t="str">
        <f t="shared" si="419"/>
        <v>23-5-0</v>
      </c>
    </row>
    <row r="13378" spans="1:6" x14ac:dyDescent="0.3">
      <c r="A13378">
        <v>2010</v>
      </c>
      <c r="B13378" t="s">
        <v>4433</v>
      </c>
      <c r="C13378" t="str">
        <f t="shared" si="418"/>
        <v>2010-Guarani/SP-23-5-0</v>
      </c>
      <c r="D13378" s="4">
        <v>7</v>
      </c>
      <c r="E13378">
        <v>26</v>
      </c>
      <c r="F13378" t="str">
        <f t="shared" si="419"/>
        <v>23-5-0</v>
      </c>
    </row>
    <row r="13379" spans="1:6" x14ac:dyDescent="0.3">
      <c r="A13379">
        <v>2010</v>
      </c>
      <c r="B13379" t="s">
        <v>980</v>
      </c>
      <c r="C13379" t="str">
        <f t="shared" ref="C13379:C13442" si="420">A13379&amp;"-"&amp;B13379</f>
        <v>2010-Internacional/RS-23-5-0</v>
      </c>
      <c r="D13379" s="4">
        <v>8</v>
      </c>
      <c r="E13379">
        <v>24</v>
      </c>
      <c r="F13379" t="str">
        <f t="shared" ref="F13379:F13442" si="421">RIGHT(B13379,LEN(C13379)-FIND("-",C13379,6))</f>
        <v>23-5-0</v>
      </c>
    </row>
    <row r="13380" spans="1:6" x14ac:dyDescent="0.3">
      <c r="A13380">
        <v>2010</v>
      </c>
      <c r="B13380" t="s">
        <v>981</v>
      </c>
      <c r="C13380" t="str">
        <f t="shared" si="420"/>
        <v>2010-Palmeiras/SP-23-5-0</v>
      </c>
      <c r="D13380" s="4">
        <v>5</v>
      </c>
      <c r="E13380">
        <v>20</v>
      </c>
      <c r="F13380" t="str">
        <f t="shared" si="421"/>
        <v>23-5-0</v>
      </c>
    </row>
    <row r="13381" spans="1:6" x14ac:dyDescent="0.3">
      <c r="A13381">
        <v>2010</v>
      </c>
      <c r="B13381" t="s">
        <v>985</v>
      </c>
      <c r="C13381" t="str">
        <f t="shared" si="420"/>
        <v>2010-Santos/SP-23-5-0</v>
      </c>
      <c r="D13381" s="4">
        <v>7</v>
      </c>
      <c r="E13381">
        <v>31</v>
      </c>
      <c r="F13381" t="str">
        <f t="shared" si="421"/>
        <v>23-5-0</v>
      </c>
    </row>
    <row r="13382" spans="1:6" x14ac:dyDescent="0.3">
      <c r="A13382">
        <v>2010</v>
      </c>
      <c r="B13382" t="s">
        <v>986</v>
      </c>
      <c r="C13382" t="str">
        <f t="shared" si="420"/>
        <v>2010-Sao Paulo/SP-23-5-0</v>
      </c>
      <c r="D13382" s="4">
        <v>11</v>
      </c>
      <c r="E13382">
        <v>28</v>
      </c>
      <c r="F13382" t="str">
        <f t="shared" si="421"/>
        <v>23-5-0</v>
      </c>
    </row>
    <row r="13383" spans="1:6" x14ac:dyDescent="0.3">
      <c r="A13383">
        <v>2010</v>
      </c>
      <c r="B13383" t="s">
        <v>987</v>
      </c>
      <c r="C13383" t="str">
        <f t="shared" si="420"/>
        <v>2010-Vasco/RJ-23-5-0</v>
      </c>
      <c r="D13383" s="4">
        <v>9</v>
      </c>
      <c r="E13383">
        <v>25</v>
      </c>
      <c r="F13383" t="str">
        <f t="shared" si="421"/>
        <v>23-5-0</v>
      </c>
    </row>
    <row r="13384" spans="1:6" x14ac:dyDescent="0.3">
      <c r="A13384">
        <v>2010</v>
      </c>
      <c r="B13384" t="s">
        <v>3495</v>
      </c>
      <c r="C13384" t="str">
        <f t="shared" si="420"/>
        <v>2010-Vitoria/BA-23-5-0</v>
      </c>
      <c r="D13384" s="4">
        <v>3</v>
      </c>
      <c r="E13384">
        <v>23</v>
      </c>
      <c r="F13384" t="str">
        <f t="shared" si="421"/>
        <v>23-5-0</v>
      </c>
    </row>
    <row r="13385" spans="1:6" x14ac:dyDescent="0.3">
      <c r="A13385">
        <v>2010</v>
      </c>
      <c r="B13385" t="s">
        <v>4434</v>
      </c>
      <c r="C13385" t="str">
        <f t="shared" si="420"/>
        <v>2010-Atletico/GO-23-5-1</v>
      </c>
      <c r="D13385" s="4">
        <v>8</v>
      </c>
      <c r="E13385">
        <v>17</v>
      </c>
      <c r="F13385" t="str">
        <f t="shared" si="421"/>
        <v>23-5-1</v>
      </c>
    </row>
    <row r="13386" spans="1:6" x14ac:dyDescent="0.3">
      <c r="A13386">
        <v>2010</v>
      </c>
      <c r="B13386" t="s">
        <v>3016</v>
      </c>
      <c r="C13386" t="str">
        <f t="shared" si="420"/>
        <v>2010-Atletico/MG-23-5-1</v>
      </c>
      <c r="D13386" s="4">
        <v>4</v>
      </c>
      <c r="E13386">
        <v>13</v>
      </c>
      <c r="F13386" t="str">
        <f t="shared" si="421"/>
        <v>23-5-1</v>
      </c>
    </row>
    <row r="13387" spans="1:6" x14ac:dyDescent="0.3">
      <c r="A13387">
        <v>2010</v>
      </c>
      <c r="B13387" t="s">
        <v>988</v>
      </c>
      <c r="C13387" t="str">
        <f t="shared" si="420"/>
        <v>2010-Atletico/PR-23-5-1</v>
      </c>
      <c r="D13387" s="4">
        <v>13</v>
      </c>
      <c r="E13387">
        <v>27</v>
      </c>
      <c r="F13387" t="str">
        <f t="shared" si="421"/>
        <v>23-5-1</v>
      </c>
    </row>
    <row r="13388" spans="1:6" x14ac:dyDescent="0.3">
      <c r="A13388">
        <v>2010</v>
      </c>
      <c r="B13388" t="s">
        <v>3920</v>
      </c>
      <c r="C13388" t="str">
        <f t="shared" si="420"/>
        <v>2010-Avai/SC-23-5-1</v>
      </c>
      <c r="D13388" s="4">
        <v>1</v>
      </c>
      <c r="E13388">
        <v>16</v>
      </c>
      <c r="F13388" t="str">
        <f t="shared" si="421"/>
        <v>23-5-1</v>
      </c>
    </row>
    <row r="13389" spans="1:6" x14ac:dyDescent="0.3">
      <c r="A13389">
        <v>2010</v>
      </c>
      <c r="B13389" t="s">
        <v>989</v>
      </c>
      <c r="C13389" t="str">
        <f t="shared" si="420"/>
        <v>2010-Botafogo/RJ-23-5-1</v>
      </c>
      <c r="D13389" s="4">
        <v>10</v>
      </c>
      <c r="E13389">
        <v>32</v>
      </c>
      <c r="F13389" t="str">
        <f t="shared" si="421"/>
        <v>23-5-1</v>
      </c>
    </row>
    <row r="13390" spans="1:6" x14ac:dyDescent="0.3">
      <c r="A13390">
        <v>2010</v>
      </c>
      <c r="B13390" t="s">
        <v>4435</v>
      </c>
      <c r="C13390" t="str">
        <f t="shared" si="420"/>
        <v>2010-Ceara/CE-23-5-1</v>
      </c>
      <c r="D13390" s="4">
        <v>4</v>
      </c>
      <c r="E13390">
        <v>28</v>
      </c>
      <c r="F13390" t="str">
        <f t="shared" si="421"/>
        <v>23-5-1</v>
      </c>
    </row>
    <row r="13391" spans="1:6" x14ac:dyDescent="0.3">
      <c r="A13391">
        <v>2010</v>
      </c>
      <c r="B13391" t="s">
        <v>990</v>
      </c>
      <c r="C13391" t="str">
        <f t="shared" si="420"/>
        <v>2010-Corinthians/SP-23-5-1</v>
      </c>
      <c r="D13391" s="4">
        <v>9</v>
      </c>
      <c r="E13391">
        <v>40</v>
      </c>
      <c r="F13391" t="str">
        <f t="shared" si="421"/>
        <v>23-5-1</v>
      </c>
    </row>
    <row r="13392" spans="1:6" x14ac:dyDescent="0.3">
      <c r="A13392">
        <v>2010</v>
      </c>
      <c r="B13392" t="s">
        <v>991</v>
      </c>
      <c r="C13392" t="str">
        <f t="shared" si="420"/>
        <v>2010-Cruzeiro/MG-23-5-1</v>
      </c>
      <c r="D13392" s="4">
        <v>10</v>
      </c>
      <c r="E13392">
        <v>31</v>
      </c>
      <c r="F13392" t="str">
        <f t="shared" si="421"/>
        <v>23-5-1</v>
      </c>
    </row>
    <row r="13393" spans="1:6" x14ac:dyDescent="0.3">
      <c r="A13393">
        <v>2010</v>
      </c>
      <c r="B13393" t="s">
        <v>993</v>
      </c>
      <c r="C13393" t="str">
        <f t="shared" si="420"/>
        <v>2010-Flamengo/RJ-23-5-1</v>
      </c>
      <c r="D13393" s="4">
        <v>2</v>
      </c>
      <c r="E13393">
        <v>23</v>
      </c>
      <c r="F13393" t="str">
        <f t="shared" si="421"/>
        <v>23-5-1</v>
      </c>
    </row>
    <row r="13394" spans="1:6" x14ac:dyDescent="0.3">
      <c r="A13394">
        <v>2010</v>
      </c>
      <c r="B13394" t="s">
        <v>994</v>
      </c>
      <c r="C13394" t="str">
        <f t="shared" si="420"/>
        <v>2010-Fluminense/RJ-23-5-1</v>
      </c>
      <c r="D13394" s="4">
        <v>6</v>
      </c>
      <c r="E13394">
        <v>28</v>
      </c>
      <c r="F13394" t="str">
        <f t="shared" si="421"/>
        <v>23-5-1</v>
      </c>
    </row>
    <row r="13395" spans="1:6" x14ac:dyDescent="0.3">
      <c r="A13395">
        <v>2010</v>
      </c>
      <c r="B13395" t="s">
        <v>996</v>
      </c>
      <c r="C13395" t="str">
        <f t="shared" si="420"/>
        <v>2010-Goias/GO-23-5-1</v>
      </c>
      <c r="D13395" s="4">
        <v>0</v>
      </c>
      <c r="E13395">
        <v>16</v>
      </c>
      <c r="F13395" t="str">
        <f t="shared" si="421"/>
        <v>23-5-1</v>
      </c>
    </row>
    <row r="13396" spans="1:6" x14ac:dyDescent="0.3">
      <c r="A13396">
        <v>2010</v>
      </c>
      <c r="B13396" t="s">
        <v>4436</v>
      </c>
      <c r="C13396" t="str">
        <f t="shared" si="420"/>
        <v>2010-Gremio Prudente/SP-23-5-1</v>
      </c>
      <c r="D13396" s="4">
        <v>4</v>
      </c>
      <c r="E13396">
        <v>20</v>
      </c>
      <c r="F13396" t="str">
        <f t="shared" si="421"/>
        <v>23-5-1</v>
      </c>
    </row>
    <row r="13397" spans="1:6" x14ac:dyDescent="0.3">
      <c r="A13397">
        <v>2010</v>
      </c>
      <c r="B13397" t="s">
        <v>997</v>
      </c>
      <c r="C13397" t="str">
        <f t="shared" si="420"/>
        <v>2010-Gremio/RS-23-5-1</v>
      </c>
      <c r="D13397" s="4">
        <v>6</v>
      </c>
      <c r="E13397">
        <v>11</v>
      </c>
      <c r="F13397" t="str">
        <f t="shared" si="421"/>
        <v>23-5-1</v>
      </c>
    </row>
    <row r="13398" spans="1:6" x14ac:dyDescent="0.3">
      <c r="A13398">
        <v>2010</v>
      </c>
      <c r="B13398" t="s">
        <v>4437</v>
      </c>
      <c r="C13398" t="str">
        <f t="shared" si="420"/>
        <v>2010-Guarani/SP-23-5-1</v>
      </c>
      <c r="D13398" s="4">
        <v>8</v>
      </c>
      <c r="E13398">
        <v>19</v>
      </c>
      <c r="F13398" t="str">
        <f t="shared" si="421"/>
        <v>23-5-1</v>
      </c>
    </row>
    <row r="13399" spans="1:6" x14ac:dyDescent="0.3">
      <c r="A13399">
        <v>2010</v>
      </c>
      <c r="B13399" t="s">
        <v>998</v>
      </c>
      <c r="C13399" t="str">
        <f t="shared" si="420"/>
        <v>2010-Internacional/RS-23-5-1</v>
      </c>
      <c r="D13399" s="4">
        <v>10</v>
      </c>
      <c r="E13399">
        <v>24</v>
      </c>
      <c r="F13399" t="str">
        <f t="shared" si="421"/>
        <v>23-5-1</v>
      </c>
    </row>
    <row r="13400" spans="1:6" x14ac:dyDescent="0.3">
      <c r="A13400">
        <v>2010</v>
      </c>
      <c r="B13400" t="s">
        <v>999</v>
      </c>
      <c r="C13400" t="str">
        <f t="shared" si="420"/>
        <v>2010-Palmeiras/SP-23-5-1</v>
      </c>
      <c r="D13400" s="4">
        <v>5</v>
      </c>
      <c r="E13400">
        <v>20</v>
      </c>
      <c r="F13400" t="str">
        <f t="shared" si="421"/>
        <v>23-5-1</v>
      </c>
    </row>
    <row r="13401" spans="1:6" x14ac:dyDescent="0.3">
      <c r="A13401">
        <v>2010</v>
      </c>
      <c r="B13401" t="s">
        <v>1003</v>
      </c>
      <c r="C13401" t="str">
        <f t="shared" si="420"/>
        <v>2010-Santos/SP-23-5-1</v>
      </c>
      <c r="D13401" s="4">
        <v>10</v>
      </c>
      <c r="E13401">
        <v>31</v>
      </c>
      <c r="F13401" t="str">
        <f t="shared" si="421"/>
        <v>23-5-1</v>
      </c>
    </row>
    <row r="13402" spans="1:6" x14ac:dyDescent="0.3">
      <c r="A13402">
        <v>2010</v>
      </c>
      <c r="B13402" t="s">
        <v>1004</v>
      </c>
      <c r="C13402" t="str">
        <f t="shared" si="420"/>
        <v>2010-Sao Paulo/SP-23-5-1</v>
      </c>
      <c r="D13402" s="4">
        <v>6</v>
      </c>
      <c r="E13402">
        <v>18</v>
      </c>
      <c r="F13402" t="str">
        <f t="shared" si="421"/>
        <v>23-5-1</v>
      </c>
    </row>
    <row r="13403" spans="1:6" x14ac:dyDescent="0.3">
      <c r="A13403">
        <v>2010</v>
      </c>
      <c r="B13403" t="s">
        <v>1005</v>
      </c>
      <c r="C13403" t="str">
        <f t="shared" si="420"/>
        <v>2010-Vasco/RJ-23-5-1</v>
      </c>
      <c r="D13403" s="4">
        <v>9</v>
      </c>
      <c r="E13403">
        <v>25</v>
      </c>
      <c r="F13403" t="str">
        <f t="shared" si="421"/>
        <v>23-5-1</v>
      </c>
    </row>
    <row r="13404" spans="1:6" x14ac:dyDescent="0.3">
      <c r="A13404">
        <v>2010</v>
      </c>
      <c r="B13404" t="s">
        <v>3498</v>
      </c>
      <c r="C13404" t="str">
        <f t="shared" si="420"/>
        <v>2010-Vitoria/BA-23-5-1</v>
      </c>
      <c r="D13404" s="4">
        <v>8</v>
      </c>
      <c r="E13404">
        <v>13</v>
      </c>
      <c r="F13404" t="str">
        <f t="shared" si="421"/>
        <v>23-5-1</v>
      </c>
    </row>
    <row r="13405" spans="1:6" x14ac:dyDescent="0.3">
      <c r="A13405">
        <v>2010</v>
      </c>
      <c r="B13405" t="s">
        <v>4438</v>
      </c>
      <c r="C13405" t="str">
        <f t="shared" si="420"/>
        <v>2010-Atletico/GO-23-5-2</v>
      </c>
      <c r="D13405" s="4">
        <v>5</v>
      </c>
      <c r="E13405">
        <v>9</v>
      </c>
      <c r="F13405" t="str">
        <f t="shared" si="421"/>
        <v>23-5-2</v>
      </c>
    </row>
    <row r="13406" spans="1:6" x14ac:dyDescent="0.3">
      <c r="A13406">
        <v>2010</v>
      </c>
      <c r="B13406" t="s">
        <v>3019</v>
      </c>
      <c r="C13406" t="str">
        <f t="shared" si="420"/>
        <v>2010-Atletico/MG-23-5-2</v>
      </c>
      <c r="D13406" s="4">
        <v>7</v>
      </c>
      <c r="E13406">
        <v>17</v>
      </c>
      <c r="F13406" t="str">
        <f t="shared" si="421"/>
        <v>23-5-2</v>
      </c>
    </row>
    <row r="13407" spans="1:6" x14ac:dyDescent="0.3">
      <c r="A13407">
        <v>2010</v>
      </c>
      <c r="B13407" t="s">
        <v>1006</v>
      </c>
      <c r="C13407" t="str">
        <f t="shared" si="420"/>
        <v>2010-Atletico/PR-23-5-2</v>
      </c>
      <c r="D13407" s="4">
        <v>10</v>
      </c>
      <c r="E13407">
        <v>27</v>
      </c>
      <c r="F13407" t="str">
        <f t="shared" si="421"/>
        <v>23-5-2</v>
      </c>
    </row>
    <row r="13408" spans="1:6" x14ac:dyDescent="0.3">
      <c r="A13408">
        <v>2010</v>
      </c>
      <c r="B13408" t="s">
        <v>3923</v>
      </c>
      <c r="C13408" t="str">
        <f t="shared" si="420"/>
        <v>2010-Avai/SC-23-5-2</v>
      </c>
      <c r="D13408" s="4">
        <v>5.3333320000000004</v>
      </c>
      <c r="E13408">
        <v>12</v>
      </c>
      <c r="F13408" t="str">
        <f t="shared" si="421"/>
        <v>23-5-2</v>
      </c>
    </row>
    <row r="13409" spans="1:6" x14ac:dyDescent="0.3">
      <c r="A13409">
        <v>2010</v>
      </c>
      <c r="B13409" t="s">
        <v>1007</v>
      </c>
      <c r="C13409" t="str">
        <f t="shared" si="420"/>
        <v>2010-Botafogo/RJ-23-5-2</v>
      </c>
      <c r="D13409" s="4">
        <v>12</v>
      </c>
      <c r="E13409">
        <v>31</v>
      </c>
      <c r="F13409" t="str">
        <f t="shared" si="421"/>
        <v>23-5-2</v>
      </c>
    </row>
    <row r="13410" spans="1:6" x14ac:dyDescent="0.3">
      <c r="A13410">
        <v>2010</v>
      </c>
      <c r="B13410" t="s">
        <v>4439</v>
      </c>
      <c r="C13410" t="str">
        <f t="shared" si="420"/>
        <v>2010-Ceara/CE-23-5-2</v>
      </c>
      <c r="D13410" s="4">
        <v>4</v>
      </c>
      <c r="E13410">
        <v>18</v>
      </c>
      <c r="F13410" t="str">
        <f t="shared" si="421"/>
        <v>23-5-2</v>
      </c>
    </row>
    <row r="13411" spans="1:6" x14ac:dyDescent="0.3">
      <c r="A13411">
        <v>2010</v>
      </c>
      <c r="B13411" t="s">
        <v>1008</v>
      </c>
      <c r="C13411" t="str">
        <f t="shared" si="420"/>
        <v>2010-Corinthians/SP-23-5-2</v>
      </c>
      <c r="D13411" s="4">
        <v>6</v>
      </c>
      <c r="E13411">
        <v>38</v>
      </c>
      <c r="F13411" t="str">
        <f t="shared" si="421"/>
        <v>23-5-2</v>
      </c>
    </row>
    <row r="13412" spans="1:6" x14ac:dyDescent="0.3">
      <c r="A13412">
        <v>2010</v>
      </c>
      <c r="B13412" t="s">
        <v>1009</v>
      </c>
      <c r="C13412" t="str">
        <f t="shared" si="420"/>
        <v>2010-Cruzeiro/MG-23-5-2</v>
      </c>
      <c r="D13412" s="4">
        <v>7</v>
      </c>
      <c r="E13412">
        <v>15</v>
      </c>
      <c r="F13412" t="str">
        <f t="shared" si="421"/>
        <v>23-5-2</v>
      </c>
    </row>
    <row r="13413" spans="1:6" x14ac:dyDescent="0.3">
      <c r="A13413">
        <v>2010</v>
      </c>
      <c r="B13413" t="s">
        <v>1011</v>
      </c>
      <c r="C13413" t="str">
        <f t="shared" si="420"/>
        <v>2010-Flamengo/RJ-23-5-2</v>
      </c>
      <c r="D13413" s="4">
        <v>4</v>
      </c>
      <c r="E13413">
        <v>22</v>
      </c>
      <c r="F13413" t="str">
        <f t="shared" si="421"/>
        <v>23-5-2</v>
      </c>
    </row>
    <row r="13414" spans="1:6" x14ac:dyDescent="0.3">
      <c r="A13414">
        <v>2010</v>
      </c>
      <c r="B13414" t="s">
        <v>1012</v>
      </c>
      <c r="C13414" t="str">
        <f t="shared" si="420"/>
        <v>2010-Fluminense/RJ-23-5-2</v>
      </c>
      <c r="D13414" s="4">
        <v>9</v>
      </c>
      <c r="E13414">
        <v>31</v>
      </c>
      <c r="F13414" t="str">
        <f t="shared" si="421"/>
        <v>23-5-2</v>
      </c>
    </row>
    <row r="13415" spans="1:6" x14ac:dyDescent="0.3">
      <c r="A13415">
        <v>2010</v>
      </c>
      <c r="B13415" t="s">
        <v>1014</v>
      </c>
      <c r="C13415" t="str">
        <f t="shared" si="420"/>
        <v>2010-Goias/GO-23-5-2</v>
      </c>
      <c r="D13415" s="4">
        <v>0</v>
      </c>
      <c r="E13415">
        <v>17</v>
      </c>
      <c r="F13415" t="str">
        <f t="shared" si="421"/>
        <v>23-5-2</v>
      </c>
    </row>
    <row r="13416" spans="1:6" x14ac:dyDescent="0.3">
      <c r="A13416">
        <v>2010</v>
      </c>
      <c r="B13416" t="s">
        <v>4440</v>
      </c>
      <c r="C13416" t="str">
        <f t="shared" si="420"/>
        <v>2010-Gremio Prudente/SP-23-5-2</v>
      </c>
      <c r="D13416" s="4">
        <v>4</v>
      </c>
      <c r="E13416">
        <v>15</v>
      </c>
      <c r="F13416" t="str">
        <f t="shared" si="421"/>
        <v>23-5-2</v>
      </c>
    </row>
    <row r="13417" spans="1:6" x14ac:dyDescent="0.3">
      <c r="A13417">
        <v>2010</v>
      </c>
      <c r="B13417" t="s">
        <v>1015</v>
      </c>
      <c r="C13417" t="str">
        <f t="shared" si="420"/>
        <v>2010-Gremio/RS-23-5-2</v>
      </c>
      <c r="D13417" s="4">
        <v>7</v>
      </c>
      <c r="E13417">
        <v>23</v>
      </c>
      <c r="F13417" t="str">
        <f t="shared" si="421"/>
        <v>23-5-2</v>
      </c>
    </row>
    <row r="13418" spans="1:6" x14ac:dyDescent="0.3">
      <c r="A13418">
        <v>2010</v>
      </c>
      <c r="B13418" t="s">
        <v>4441</v>
      </c>
      <c r="C13418" t="str">
        <f t="shared" si="420"/>
        <v>2010-Guarani/SP-23-5-2</v>
      </c>
      <c r="D13418" s="4">
        <v>5</v>
      </c>
      <c r="E13418">
        <v>18</v>
      </c>
      <c r="F13418" t="str">
        <f t="shared" si="421"/>
        <v>23-5-2</v>
      </c>
    </row>
    <row r="13419" spans="1:6" x14ac:dyDescent="0.3">
      <c r="A13419">
        <v>2010</v>
      </c>
      <c r="B13419" t="s">
        <v>1016</v>
      </c>
      <c r="C13419" t="str">
        <f t="shared" si="420"/>
        <v>2010-Internacional/RS-23-5-2</v>
      </c>
      <c r="D13419" s="4">
        <v>11</v>
      </c>
      <c r="E13419">
        <v>34</v>
      </c>
      <c r="F13419" t="str">
        <f t="shared" si="421"/>
        <v>23-5-2</v>
      </c>
    </row>
    <row r="13420" spans="1:6" x14ac:dyDescent="0.3">
      <c r="A13420">
        <v>2010</v>
      </c>
      <c r="B13420" t="s">
        <v>1017</v>
      </c>
      <c r="C13420" t="str">
        <f t="shared" si="420"/>
        <v>2010-Palmeiras/SP-23-5-2</v>
      </c>
      <c r="D13420" s="4">
        <v>4</v>
      </c>
      <c r="E13420">
        <v>17</v>
      </c>
      <c r="F13420" t="str">
        <f t="shared" si="421"/>
        <v>23-5-2</v>
      </c>
    </row>
    <row r="13421" spans="1:6" x14ac:dyDescent="0.3">
      <c r="A13421">
        <v>2010</v>
      </c>
      <c r="B13421" t="s">
        <v>1021</v>
      </c>
      <c r="C13421" t="str">
        <f t="shared" si="420"/>
        <v>2010-Santos/SP-23-5-2</v>
      </c>
      <c r="D13421" s="4">
        <v>13</v>
      </c>
      <c r="E13421">
        <v>34</v>
      </c>
      <c r="F13421" t="str">
        <f t="shared" si="421"/>
        <v>23-5-2</v>
      </c>
    </row>
    <row r="13422" spans="1:6" x14ac:dyDescent="0.3">
      <c r="A13422">
        <v>2010</v>
      </c>
      <c r="B13422" t="s">
        <v>1022</v>
      </c>
      <c r="C13422" t="str">
        <f t="shared" si="420"/>
        <v>2010-Sao Paulo/SP-23-5-2</v>
      </c>
      <c r="D13422" s="4">
        <v>6</v>
      </c>
      <c r="E13422">
        <v>26</v>
      </c>
      <c r="F13422" t="str">
        <f t="shared" si="421"/>
        <v>23-5-2</v>
      </c>
    </row>
    <row r="13423" spans="1:6" x14ac:dyDescent="0.3">
      <c r="A13423">
        <v>2010</v>
      </c>
      <c r="B13423" t="s">
        <v>1023</v>
      </c>
      <c r="C13423" t="str">
        <f t="shared" si="420"/>
        <v>2010-Vasco/RJ-23-5-2</v>
      </c>
      <c r="D13423" s="4">
        <v>9</v>
      </c>
      <c r="E13423">
        <v>25</v>
      </c>
      <c r="F13423" t="str">
        <f t="shared" si="421"/>
        <v>23-5-2</v>
      </c>
    </row>
    <row r="13424" spans="1:6" x14ac:dyDescent="0.3">
      <c r="A13424">
        <v>2010</v>
      </c>
      <c r="B13424" t="s">
        <v>3501</v>
      </c>
      <c r="C13424" t="str">
        <f t="shared" si="420"/>
        <v>2010-Vitoria/BA-23-5-2</v>
      </c>
      <c r="D13424" s="4">
        <v>7.0000010000000001</v>
      </c>
      <c r="E13424">
        <v>13</v>
      </c>
      <c r="F13424" t="str">
        <f t="shared" si="421"/>
        <v>23-5-2</v>
      </c>
    </row>
    <row r="13425" spans="1:6" x14ac:dyDescent="0.3">
      <c r="A13425">
        <v>2010</v>
      </c>
      <c r="B13425" t="s">
        <v>4442</v>
      </c>
      <c r="C13425" t="str">
        <f t="shared" si="420"/>
        <v>2010-Atletico/GO-23-5-3</v>
      </c>
      <c r="D13425" s="4">
        <v>6</v>
      </c>
      <c r="E13425">
        <v>14</v>
      </c>
      <c r="F13425" t="str">
        <f t="shared" si="421"/>
        <v>23-5-3</v>
      </c>
    </row>
    <row r="13426" spans="1:6" x14ac:dyDescent="0.3">
      <c r="A13426">
        <v>2010</v>
      </c>
      <c r="B13426" t="s">
        <v>3022</v>
      </c>
      <c r="C13426" t="str">
        <f t="shared" si="420"/>
        <v>2010-Atletico/MG-23-5-3</v>
      </c>
      <c r="D13426" s="4">
        <v>4</v>
      </c>
      <c r="E13426">
        <v>13</v>
      </c>
      <c r="F13426" t="str">
        <f t="shared" si="421"/>
        <v>23-5-3</v>
      </c>
    </row>
    <row r="13427" spans="1:6" x14ac:dyDescent="0.3">
      <c r="A13427">
        <v>2010</v>
      </c>
      <c r="B13427" t="s">
        <v>1024</v>
      </c>
      <c r="C13427" t="str">
        <f t="shared" si="420"/>
        <v>2010-Atletico/PR-23-5-3</v>
      </c>
      <c r="D13427" s="4">
        <v>8</v>
      </c>
      <c r="E13427">
        <v>18</v>
      </c>
      <c r="F13427" t="str">
        <f t="shared" si="421"/>
        <v>23-5-3</v>
      </c>
    </row>
    <row r="13428" spans="1:6" x14ac:dyDescent="0.3">
      <c r="A13428">
        <v>2010</v>
      </c>
      <c r="B13428" t="s">
        <v>3926</v>
      </c>
      <c r="C13428" t="str">
        <f t="shared" si="420"/>
        <v>2010-Avai/SC-23-5-3</v>
      </c>
      <c r="D13428" s="4">
        <v>4</v>
      </c>
      <c r="E13428">
        <v>23</v>
      </c>
      <c r="F13428" t="str">
        <f t="shared" si="421"/>
        <v>23-5-3</v>
      </c>
    </row>
    <row r="13429" spans="1:6" x14ac:dyDescent="0.3">
      <c r="A13429">
        <v>2010</v>
      </c>
      <c r="B13429" t="s">
        <v>1025</v>
      </c>
      <c r="C13429" t="str">
        <f t="shared" si="420"/>
        <v>2010-Botafogo/RJ-23-5-3</v>
      </c>
      <c r="D13429" s="4">
        <v>12</v>
      </c>
      <c r="E13429">
        <v>31</v>
      </c>
      <c r="F13429" t="str">
        <f t="shared" si="421"/>
        <v>23-5-3</v>
      </c>
    </row>
    <row r="13430" spans="1:6" x14ac:dyDescent="0.3">
      <c r="A13430">
        <v>2010</v>
      </c>
      <c r="B13430" t="s">
        <v>4443</v>
      </c>
      <c r="C13430" t="str">
        <f t="shared" si="420"/>
        <v>2010-Ceara/CE-23-5-3</v>
      </c>
      <c r="D13430" s="4">
        <v>5</v>
      </c>
      <c r="E13430">
        <v>32</v>
      </c>
      <c r="F13430" t="str">
        <f t="shared" si="421"/>
        <v>23-5-3</v>
      </c>
    </row>
    <row r="13431" spans="1:6" x14ac:dyDescent="0.3">
      <c r="A13431">
        <v>2010</v>
      </c>
      <c r="B13431" t="s">
        <v>1026</v>
      </c>
      <c r="C13431" t="str">
        <f t="shared" si="420"/>
        <v>2010-Corinthians/SP-23-5-3</v>
      </c>
      <c r="D13431" s="4">
        <v>9</v>
      </c>
      <c r="E13431">
        <v>41</v>
      </c>
      <c r="F13431" t="str">
        <f t="shared" si="421"/>
        <v>23-5-3</v>
      </c>
    </row>
    <row r="13432" spans="1:6" x14ac:dyDescent="0.3">
      <c r="A13432">
        <v>2010</v>
      </c>
      <c r="B13432" t="s">
        <v>1027</v>
      </c>
      <c r="C13432" t="str">
        <f t="shared" si="420"/>
        <v>2010-Cruzeiro/MG-23-5-3</v>
      </c>
      <c r="D13432" s="4">
        <v>6</v>
      </c>
      <c r="E13432">
        <v>29</v>
      </c>
      <c r="F13432" t="str">
        <f t="shared" si="421"/>
        <v>23-5-3</v>
      </c>
    </row>
    <row r="13433" spans="1:6" x14ac:dyDescent="0.3">
      <c r="A13433">
        <v>2010</v>
      </c>
      <c r="B13433" t="s">
        <v>1029</v>
      </c>
      <c r="C13433" t="str">
        <f t="shared" si="420"/>
        <v>2010-Flamengo/RJ-23-5-3</v>
      </c>
      <c r="D13433" s="4">
        <v>4</v>
      </c>
      <c r="E13433">
        <v>25</v>
      </c>
      <c r="F13433" t="str">
        <f t="shared" si="421"/>
        <v>23-5-3</v>
      </c>
    </row>
    <row r="13434" spans="1:6" x14ac:dyDescent="0.3">
      <c r="A13434">
        <v>2010</v>
      </c>
      <c r="B13434" t="s">
        <v>1030</v>
      </c>
      <c r="C13434" t="str">
        <f t="shared" si="420"/>
        <v>2010-Fluminense/RJ-23-5-3</v>
      </c>
      <c r="D13434" s="4">
        <v>11</v>
      </c>
      <c r="E13434">
        <v>32</v>
      </c>
      <c r="F13434" t="str">
        <f t="shared" si="421"/>
        <v>23-5-3</v>
      </c>
    </row>
    <row r="13435" spans="1:6" x14ac:dyDescent="0.3">
      <c r="A13435">
        <v>2010</v>
      </c>
      <c r="B13435" t="s">
        <v>1032</v>
      </c>
      <c r="C13435" t="str">
        <f t="shared" si="420"/>
        <v>2010-Goias/GO-23-5-3</v>
      </c>
      <c r="D13435" s="4">
        <v>1</v>
      </c>
      <c r="E13435">
        <v>17</v>
      </c>
      <c r="F13435" t="str">
        <f t="shared" si="421"/>
        <v>23-5-3</v>
      </c>
    </row>
    <row r="13436" spans="1:6" x14ac:dyDescent="0.3">
      <c r="A13436">
        <v>2010</v>
      </c>
      <c r="B13436" t="s">
        <v>4444</v>
      </c>
      <c r="C13436" t="str">
        <f t="shared" si="420"/>
        <v>2010-Gremio Prudente/SP-23-5-3</v>
      </c>
      <c r="D13436" s="4">
        <v>6</v>
      </c>
      <c r="E13436">
        <v>11</v>
      </c>
      <c r="F13436" t="str">
        <f t="shared" si="421"/>
        <v>23-5-3</v>
      </c>
    </row>
    <row r="13437" spans="1:6" x14ac:dyDescent="0.3">
      <c r="A13437">
        <v>2010</v>
      </c>
      <c r="B13437" t="s">
        <v>1033</v>
      </c>
      <c r="C13437" t="str">
        <f t="shared" si="420"/>
        <v>2010-Gremio/RS-23-5-3</v>
      </c>
      <c r="D13437" s="4">
        <v>4</v>
      </c>
      <c r="E13437">
        <v>20</v>
      </c>
      <c r="F13437" t="str">
        <f t="shared" si="421"/>
        <v>23-5-3</v>
      </c>
    </row>
    <row r="13438" spans="1:6" x14ac:dyDescent="0.3">
      <c r="A13438">
        <v>2010</v>
      </c>
      <c r="B13438" t="s">
        <v>4445</v>
      </c>
      <c r="C13438" t="str">
        <f t="shared" si="420"/>
        <v>2010-Guarani/SP-23-5-3</v>
      </c>
      <c r="D13438" s="4">
        <v>8</v>
      </c>
      <c r="E13438">
        <v>17</v>
      </c>
      <c r="F13438" t="str">
        <f t="shared" si="421"/>
        <v>23-5-3</v>
      </c>
    </row>
    <row r="13439" spans="1:6" x14ac:dyDescent="0.3">
      <c r="A13439">
        <v>2010</v>
      </c>
      <c r="B13439" t="s">
        <v>1034</v>
      </c>
      <c r="C13439" t="str">
        <f t="shared" si="420"/>
        <v>2010-Internacional/RS-23-5-3</v>
      </c>
      <c r="D13439" s="4">
        <v>8</v>
      </c>
      <c r="E13439">
        <v>31</v>
      </c>
      <c r="F13439" t="str">
        <f t="shared" si="421"/>
        <v>23-5-3</v>
      </c>
    </row>
    <row r="13440" spans="1:6" x14ac:dyDescent="0.3">
      <c r="A13440">
        <v>2010</v>
      </c>
      <c r="B13440" t="s">
        <v>1035</v>
      </c>
      <c r="C13440" t="str">
        <f t="shared" si="420"/>
        <v>2010-Palmeiras/SP-23-5-3</v>
      </c>
      <c r="D13440" s="4">
        <v>6</v>
      </c>
      <c r="E13440">
        <v>19</v>
      </c>
      <c r="F13440" t="str">
        <f t="shared" si="421"/>
        <v>23-5-3</v>
      </c>
    </row>
    <row r="13441" spans="1:6" x14ac:dyDescent="0.3">
      <c r="A13441">
        <v>2010</v>
      </c>
      <c r="B13441" t="s">
        <v>1039</v>
      </c>
      <c r="C13441" t="str">
        <f t="shared" si="420"/>
        <v>2010-Santos/SP-23-5-3</v>
      </c>
      <c r="D13441" s="4">
        <v>12</v>
      </c>
      <c r="E13441">
        <v>36</v>
      </c>
      <c r="F13441" t="str">
        <f t="shared" si="421"/>
        <v>23-5-3</v>
      </c>
    </row>
    <row r="13442" spans="1:6" x14ac:dyDescent="0.3">
      <c r="A13442">
        <v>2010</v>
      </c>
      <c r="B13442" t="s">
        <v>1040</v>
      </c>
      <c r="C13442" t="str">
        <f t="shared" si="420"/>
        <v>2010-Sao Paulo/SP-23-5-3</v>
      </c>
      <c r="D13442" s="4">
        <v>4</v>
      </c>
      <c r="E13442">
        <v>26</v>
      </c>
      <c r="F13442" t="str">
        <f t="shared" si="421"/>
        <v>23-5-3</v>
      </c>
    </row>
    <row r="13443" spans="1:6" x14ac:dyDescent="0.3">
      <c r="A13443">
        <v>2010</v>
      </c>
      <c r="B13443" t="s">
        <v>1041</v>
      </c>
      <c r="C13443" t="str">
        <f t="shared" ref="C13443:C13506" si="422">A13443&amp;"-"&amp;B13443</f>
        <v>2010-Vasco/RJ-23-5-3</v>
      </c>
      <c r="D13443" s="4">
        <v>9</v>
      </c>
      <c r="E13443">
        <v>18</v>
      </c>
      <c r="F13443" t="str">
        <f t="shared" ref="F13443:F13506" si="423">RIGHT(B13443,LEN(C13443)-FIND("-",C13443,6))</f>
        <v>23-5-3</v>
      </c>
    </row>
    <row r="13444" spans="1:6" x14ac:dyDescent="0.3">
      <c r="A13444">
        <v>2010</v>
      </c>
      <c r="B13444" t="s">
        <v>3504</v>
      </c>
      <c r="C13444" t="str">
        <f t="shared" si="422"/>
        <v>2010-Vitoria/BA-23-5-3</v>
      </c>
      <c r="D13444" s="4">
        <v>7</v>
      </c>
      <c r="E13444">
        <v>18</v>
      </c>
      <c r="F13444" t="str">
        <f t="shared" si="423"/>
        <v>23-5-3</v>
      </c>
    </row>
    <row r="13445" spans="1:6" x14ac:dyDescent="0.3">
      <c r="A13445">
        <v>2010</v>
      </c>
      <c r="B13445" t="s">
        <v>4446</v>
      </c>
      <c r="C13445" t="str">
        <f t="shared" si="422"/>
        <v>2010-Atletico/GO-23-5-4</v>
      </c>
      <c r="D13445" s="4">
        <v>6</v>
      </c>
      <c r="E13445">
        <v>13</v>
      </c>
      <c r="F13445" t="str">
        <f t="shared" si="423"/>
        <v>23-5-4</v>
      </c>
    </row>
    <row r="13446" spans="1:6" x14ac:dyDescent="0.3">
      <c r="A13446">
        <v>2010</v>
      </c>
      <c r="B13446" t="s">
        <v>3025</v>
      </c>
      <c r="C13446" t="str">
        <f t="shared" si="422"/>
        <v>2010-Atletico/MG-23-5-4</v>
      </c>
      <c r="D13446" s="4">
        <v>4</v>
      </c>
      <c r="E13446">
        <v>13</v>
      </c>
      <c r="F13446" t="str">
        <f t="shared" si="423"/>
        <v>23-5-4</v>
      </c>
    </row>
    <row r="13447" spans="1:6" x14ac:dyDescent="0.3">
      <c r="A13447">
        <v>2010</v>
      </c>
      <c r="B13447" t="s">
        <v>1042</v>
      </c>
      <c r="C13447" t="str">
        <f t="shared" si="422"/>
        <v>2010-Atletico/PR-23-5-4</v>
      </c>
      <c r="D13447" s="4">
        <v>7</v>
      </c>
      <c r="E13447">
        <v>17</v>
      </c>
      <c r="F13447" t="str">
        <f t="shared" si="423"/>
        <v>23-5-4</v>
      </c>
    </row>
    <row r="13448" spans="1:6" x14ac:dyDescent="0.3">
      <c r="A13448">
        <v>2010</v>
      </c>
      <c r="B13448" t="s">
        <v>3929</v>
      </c>
      <c r="C13448" t="str">
        <f t="shared" si="422"/>
        <v>2010-Avai/SC-23-5-4</v>
      </c>
      <c r="D13448" s="4">
        <v>6</v>
      </c>
      <c r="E13448">
        <v>19</v>
      </c>
      <c r="F13448" t="str">
        <f t="shared" si="423"/>
        <v>23-5-4</v>
      </c>
    </row>
    <row r="13449" spans="1:6" x14ac:dyDescent="0.3">
      <c r="A13449">
        <v>2010</v>
      </c>
      <c r="B13449" t="s">
        <v>1043</v>
      </c>
      <c r="C13449" t="str">
        <f t="shared" si="422"/>
        <v>2010-Botafogo/RJ-23-5-4</v>
      </c>
      <c r="D13449" s="4">
        <v>15</v>
      </c>
      <c r="E13449">
        <v>34</v>
      </c>
      <c r="F13449" t="str">
        <f t="shared" si="423"/>
        <v>23-5-4</v>
      </c>
    </row>
    <row r="13450" spans="1:6" x14ac:dyDescent="0.3">
      <c r="A13450">
        <v>2010</v>
      </c>
      <c r="B13450" t="s">
        <v>4447</v>
      </c>
      <c r="C13450" t="str">
        <f t="shared" si="422"/>
        <v>2010-Ceara/CE-23-5-4</v>
      </c>
      <c r="D13450" s="4">
        <v>4</v>
      </c>
      <c r="E13450">
        <v>21</v>
      </c>
      <c r="F13450" t="str">
        <f t="shared" si="423"/>
        <v>23-5-4</v>
      </c>
    </row>
    <row r="13451" spans="1:6" x14ac:dyDescent="0.3">
      <c r="A13451">
        <v>2010</v>
      </c>
      <c r="B13451" t="s">
        <v>1044</v>
      </c>
      <c r="C13451" t="str">
        <f t="shared" si="422"/>
        <v>2010-Corinthians/SP-23-5-4</v>
      </c>
      <c r="D13451" s="4">
        <v>7</v>
      </c>
      <c r="E13451">
        <v>28</v>
      </c>
      <c r="F13451" t="str">
        <f t="shared" si="423"/>
        <v>23-5-4</v>
      </c>
    </row>
    <row r="13452" spans="1:6" x14ac:dyDescent="0.3">
      <c r="A13452">
        <v>2010</v>
      </c>
      <c r="B13452" t="s">
        <v>1045</v>
      </c>
      <c r="C13452" t="str">
        <f t="shared" si="422"/>
        <v>2010-Cruzeiro/MG-23-5-4</v>
      </c>
      <c r="D13452" s="4">
        <v>7</v>
      </c>
      <c r="E13452">
        <v>21</v>
      </c>
      <c r="F13452" t="str">
        <f t="shared" si="423"/>
        <v>23-5-4</v>
      </c>
    </row>
    <row r="13453" spans="1:6" x14ac:dyDescent="0.3">
      <c r="A13453">
        <v>2010</v>
      </c>
      <c r="B13453" t="s">
        <v>1047</v>
      </c>
      <c r="C13453" t="str">
        <f t="shared" si="422"/>
        <v>2010-Flamengo/RJ-23-5-4</v>
      </c>
      <c r="D13453" s="4">
        <v>5</v>
      </c>
      <c r="E13453">
        <v>26</v>
      </c>
      <c r="F13453" t="str">
        <f t="shared" si="423"/>
        <v>23-5-4</v>
      </c>
    </row>
    <row r="13454" spans="1:6" x14ac:dyDescent="0.3">
      <c r="A13454">
        <v>2010</v>
      </c>
      <c r="B13454" t="s">
        <v>1048</v>
      </c>
      <c r="C13454" t="str">
        <f t="shared" si="422"/>
        <v>2010-Fluminense/RJ-23-5-4</v>
      </c>
      <c r="D13454" s="4">
        <v>13</v>
      </c>
      <c r="E13454">
        <v>45</v>
      </c>
      <c r="F13454" t="str">
        <f t="shared" si="423"/>
        <v>23-5-4</v>
      </c>
    </row>
    <row r="13455" spans="1:6" x14ac:dyDescent="0.3">
      <c r="A13455">
        <v>2010</v>
      </c>
      <c r="B13455" t="s">
        <v>1050</v>
      </c>
      <c r="C13455" t="str">
        <f t="shared" si="422"/>
        <v>2010-Goias/GO-23-5-4</v>
      </c>
      <c r="D13455" s="4">
        <v>1</v>
      </c>
      <c r="E13455">
        <v>17</v>
      </c>
      <c r="F13455" t="str">
        <f t="shared" si="423"/>
        <v>23-5-4</v>
      </c>
    </row>
    <row r="13456" spans="1:6" x14ac:dyDescent="0.3">
      <c r="A13456">
        <v>2010</v>
      </c>
      <c r="B13456" t="s">
        <v>4448</v>
      </c>
      <c r="C13456" t="str">
        <f t="shared" si="422"/>
        <v>2010-Gremio Prudente/SP-23-5-4</v>
      </c>
      <c r="D13456" s="4">
        <v>4</v>
      </c>
      <c r="E13456">
        <v>23</v>
      </c>
      <c r="F13456" t="str">
        <f t="shared" si="423"/>
        <v>23-5-4</v>
      </c>
    </row>
    <row r="13457" spans="1:6" x14ac:dyDescent="0.3">
      <c r="A13457">
        <v>2010</v>
      </c>
      <c r="B13457" t="s">
        <v>1051</v>
      </c>
      <c r="C13457" t="str">
        <f t="shared" si="422"/>
        <v>2010-Gremio/RS-23-5-4</v>
      </c>
      <c r="D13457" s="4">
        <v>4</v>
      </c>
      <c r="E13457">
        <v>19</v>
      </c>
      <c r="F13457" t="str">
        <f t="shared" si="423"/>
        <v>23-5-4</v>
      </c>
    </row>
    <row r="13458" spans="1:6" x14ac:dyDescent="0.3">
      <c r="A13458">
        <v>2010</v>
      </c>
      <c r="B13458" t="s">
        <v>4449</v>
      </c>
      <c r="C13458" t="str">
        <f t="shared" si="422"/>
        <v>2010-Guarani/SP-23-5-4</v>
      </c>
      <c r="D13458" s="4">
        <v>5</v>
      </c>
      <c r="E13458">
        <v>11</v>
      </c>
      <c r="F13458" t="str">
        <f t="shared" si="423"/>
        <v>23-5-4</v>
      </c>
    </row>
    <row r="13459" spans="1:6" x14ac:dyDescent="0.3">
      <c r="A13459">
        <v>2010</v>
      </c>
      <c r="B13459" t="s">
        <v>1052</v>
      </c>
      <c r="C13459" t="str">
        <f t="shared" si="422"/>
        <v>2010-Internacional/RS-23-5-4</v>
      </c>
      <c r="D13459" s="4">
        <v>8</v>
      </c>
      <c r="E13459">
        <v>27</v>
      </c>
      <c r="F13459" t="str">
        <f t="shared" si="423"/>
        <v>23-5-4</v>
      </c>
    </row>
    <row r="13460" spans="1:6" x14ac:dyDescent="0.3">
      <c r="A13460">
        <v>2010</v>
      </c>
      <c r="B13460" t="s">
        <v>1053</v>
      </c>
      <c r="C13460" t="str">
        <f t="shared" si="422"/>
        <v>2010-Palmeiras/SP-23-5-4</v>
      </c>
      <c r="D13460" s="4">
        <v>6</v>
      </c>
      <c r="E13460">
        <v>19</v>
      </c>
      <c r="F13460" t="str">
        <f t="shared" si="423"/>
        <v>23-5-4</v>
      </c>
    </row>
    <row r="13461" spans="1:6" x14ac:dyDescent="0.3">
      <c r="A13461">
        <v>2010</v>
      </c>
      <c r="B13461" t="s">
        <v>1057</v>
      </c>
      <c r="C13461" t="str">
        <f t="shared" si="422"/>
        <v>2010-Santos/SP-23-5-4</v>
      </c>
      <c r="D13461" s="4">
        <v>12</v>
      </c>
      <c r="E13461">
        <v>26</v>
      </c>
      <c r="F13461" t="str">
        <f t="shared" si="423"/>
        <v>23-5-4</v>
      </c>
    </row>
    <row r="13462" spans="1:6" x14ac:dyDescent="0.3">
      <c r="A13462">
        <v>2010</v>
      </c>
      <c r="B13462" t="s">
        <v>1058</v>
      </c>
      <c r="C13462" t="str">
        <f t="shared" si="422"/>
        <v>2010-Sao Paulo/SP-23-5-4</v>
      </c>
      <c r="D13462" s="4">
        <v>6</v>
      </c>
      <c r="E13462">
        <v>25</v>
      </c>
      <c r="F13462" t="str">
        <f t="shared" si="423"/>
        <v>23-5-4</v>
      </c>
    </row>
    <row r="13463" spans="1:6" x14ac:dyDescent="0.3">
      <c r="A13463">
        <v>2010</v>
      </c>
      <c r="B13463" t="s">
        <v>1059</v>
      </c>
      <c r="C13463" t="str">
        <f t="shared" si="422"/>
        <v>2010-Vasco/RJ-23-5-4</v>
      </c>
      <c r="D13463" s="4">
        <v>9</v>
      </c>
      <c r="E13463">
        <v>22</v>
      </c>
      <c r="F13463" t="str">
        <f t="shared" si="423"/>
        <v>23-5-4</v>
      </c>
    </row>
    <row r="13464" spans="1:6" x14ac:dyDescent="0.3">
      <c r="A13464">
        <v>2010</v>
      </c>
      <c r="B13464" t="s">
        <v>3507</v>
      </c>
      <c r="C13464" t="str">
        <f t="shared" si="422"/>
        <v>2010-Vitoria/BA-23-5-4</v>
      </c>
      <c r="D13464" s="4">
        <v>7</v>
      </c>
      <c r="E13464">
        <v>21</v>
      </c>
      <c r="F13464" t="str">
        <f t="shared" si="423"/>
        <v>23-5-4</v>
      </c>
    </row>
    <row r="13465" spans="1:6" x14ac:dyDescent="0.3">
      <c r="A13465">
        <v>2010</v>
      </c>
      <c r="B13465" t="s">
        <v>4450</v>
      </c>
      <c r="C13465" t="str">
        <f t="shared" si="422"/>
        <v>2010-Atletico/GO-24-2-0</v>
      </c>
      <c r="D13465" s="4">
        <v>2.2000000000000002</v>
      </c>
      <c r="E13465">
        <v>8</v>
      </c>
      <c r="F13465" t="str">
        <f t="shared" si="423"/>
        <v>24-2-0</v>
      </c>
    </row>
    <row r="13466" spans="1:6" x14ac:dyDescent="0.3">
      <c r="A13466">
        <v>2010</v>
      </c>
      <c r="B13466" t="s">
        <v>3029</v>
      </c>
      <c r="C13466" t="str">
        <f t="shared" si="422"/>
        <v>2010-Atletico/MG-24-2-0</v>
      </c>
      <c r="D13466" s="4">
        <v>1.136363</v>
      </c>
      <c r="E13466">
        <v>4</v>
      </c>
      <c r="F13466" t="str">
        <f t="shared" si="423"/>
        <v>24-2-0</v>
      </c>
    </row>
    <row r="13467" spans="1:6" x14ac:dyDescent="0.3">
      <c r="A13467">
        <v>2010</v>
      </c>
      <c r="B13467" t="s">
        <v>1060</v>
      </c>
      <c r="C13467" t="str">
        <f t="shared" si="422"/>
        <v>2010-Atletico/PR-24-2-0</v>
      </c>
      <c r="D13467" s="4">
        <v>3.3636430000000002</v>
      </c>
      <c r="E13467">
        <v>14</v>
      </c>
      <c r="F13467" t="str">
        <f t="shared" si="423"/>
        <v>24-2-0</v>
      </c>
    </row>
    <row r="13468" spans="1:6" x14ac:dyDescent="0.3">
      <c r="A13468">
        <v>2010</v>
      </c>
      <c r="B13468" t="s">
        <v>3932</v>
      </c>
      <c r="C13468" t="str">
        <f t="shared" si="422"/>
        <v>2010-Avai/SC-24-2-0</v>
      </c>
      <c r="D13468" s="4">
        <v>1.0769230000000001</v>
      </c>
      <c r="E13468">
        <v>8</v>
      </c>
      <c r="F13468" t="str">
        <f t="shared" si="423"/>
        <v>24-2-0</v>
      </c>
    </row>
    <row r="13469" spans="1:6" x14ac:dyDescent="0.3">
      <c r="A13469">
        <v>2010</v>
      </c>
      <c r="B13469" t="s">
        <v>1061</v>
      </c>
      <c r="C13469" t="str">
        <f t="shared" si="422"/>
        <v>2010-Botafogo/RJ-24-2-0</v>
      </c>
      <c r="D13469" s="4">
        <v>3.000006</v>
      </c>
      <c r="E13469">
        <v>16</v>
      </c>
      <c r="F13469" t="str">
        <f t="shared" si="423"/>
        <v>24-2-0</v>
      </c>
    </row>
    <row r="13470" spans="1:6" x14ac:dyDescent="0.3">
      <c r="A13470">
        <v>2010</v>
      </c>
      <c r="B13470" t="s">
        <v>4451</v>
      </c>
      <c r="C13470" t="str">
        <f t="shared" si="422"/>
        <v>2010-Ceara/CE-24-2-0</v>
      </c>
      <c r="D13470" s="4">
        <v>2.25</v>
      </c>
      <c r="E13470">
        <v>14</v>
      </c>
      <c r="F13470" t="str">
        <f t="shared" si="423"/>
        <v>24-2-0</v>
      </c>
    </row>
    <row r="13471" spans="1:6" x14ac:dyDescent="0.3">
      <c r="A13471">
        <v>2010</v>
      </c>
      <c r="B13471" t="s">
        <v>1062</v>
      </c>
      <c r="C13471" t="str">
        <f t="shared" si="422"/>
        <v>2010-Corinthians/SP-24-2-0</v>
      </c>
      <c r="D13471" s="4">
        <v>3.75</v>
      </c>
      <c r="E13471">
        <v>15</v>
      </c>
      <c r="F13471" t="str">
        <f t="shared" si="423"/>
        <v>24-2-0</v>
      </c>
    </row>
    <row r="13472" spans="1:6" x14ac:dyDescent="0.3">
      <c r="A13472">
        <v>2010</v>
      </c>
      <c r="B13472" t="s">
        <v>1063</v>
      </c>
      <c r="C13472" t="str">
        <f t="shared" si="422"/>
        <v>2010-Cruzeiro/MG-24-2-0</v>
      </c>
      <c r="D13472" s="4">
        <v>3.2</v>
      </c>
      <c r="E13472">
        <v>16</v>
      </c>
      <c r="F13472" t="str">
        <f t="shared" si="423"/>
        <v>24-2-0</v>
      </c>
    </row>
    <row r="13473" spans="1:6" x14ac:dyDescent="0.3">
      <c r="A13473">
        <v>2010</v>
      </c>
      <c r="B13473" t="s">
        <v>1065</v>
      </c>
      <c r="C13473" t="str">
        <f t="shared" si="422"/>
        <v>2010-Flamengo/RJ-24-2-0</v>
      </c>
      <c r="D13473" s="4">
        <v>2</v>
      </c>
      <c r="E13473">
        <v>10</v>
      </c>
      <c r="F13473" t="str">
        <f t="shared" si="423"/>
        <v>24-2-0</v>
      </c>
    </row>
    <row r="13474" spans="1:6" x14ac:dyDescent="0.3">
      <c r="A13474">
        <v>2010</v>
      </c>
      <c r="B13474" t="s">
        <v>1066</v>
      </c>
      <c r="C13474" t="str">
        <f t="shared" si="422"/>
        <v>2010-Fluminense/RJ-24-2-0</v>
      </c>
      <c r="D13474" s="4">
        <v>3.2608769999999998</v>
      </c>
      <c r="E13474">
        <v>15</v>
      </c>
      <c r="F13474" t="str">
        <f t="shared" si="423"/>
        <v>24-2-0</v>
      </c>
    </row>
    <row r="13475" spans="1:6" x14ac:dyDescent="0.3">
      <c r="A13475">
        <v>2010</v>
      </c>
      <c r="B13475" t="s">
        <v>1068</v>
      </c>
      <c r="C13475" t="str">
        <f t="shared" si="422"/>
        <v>2010-Goias/GO-24-2-0</v>
      </c>
      <c r="D13475" s="4">
        <v>2.96</v>
      </c>
      <c r="E13475">
        <v>14</v>
      </c>
      <c r="F13475" t="str">
        <f t="shared" si="423"/>
        <v>24-2-0</v>
      </c>
    </row>
    <row r="13476" spans="1:6" x14ac:dyDescent="0.3">
      <c r="A13476">
        <v>2010</v>
      </c>
      <c r="B13476" t="s">
        <v>4452</v>
      </c>
      <c r="C13476" t="str">
        <f t="shared" si="422"/>
        <v>2010-Gremio Prudente/SP-24-2-0</v>
      </c>
      <c r="D13476" s="4">
        <v>0</v>
      </c>
      <c r="E13476">
        <v>8</v>
      </c>
      <c r="F13476" t="str">
        <f t="shared" si="423"/>
        <v>24-2-0</v>
      </c>
    </row>
    <row r="13477" spans="1:6" x14ac:dyDescent="0.3">
      <c r="A13477">
        <v>2010</v>
      </c>
      <c r="B13477" t="s">
        <v>1069</v>
      </c>
      <c r="C13477" t="str">
        <f t="shared" si="422"/>
        <v>2010-Gremio/RS-24-2-0</v>
      </c>
      <c r="D13477" s="4">
        <v>2.25</v>
      </c>
      <c r="E13477">
        <v>10</v>
      </c>
      <c r="F13477" t="str">
        <f t="shared" si="423"/>
        <v>24-2-0</v>
      </c>
    </row>
    <row r="13478" spans="1:6" x14ac:dyDescent="0.3">
      <c r="A13478">
        <v>2010</v>
      </c>
      <c r="B13478" t="s">
        <v>4453</v>
      </c>
      <c r="C13478" t="str">
        <f t="shared" si="422"/>
        <v>2010-Guarani/SP-24-2-0</v>
      </c>
      <c r="D13478" s="4">
        <v>2.2500010000000001</v>
      </c>
      <c r="E13478">
        <v>10</v>
      </c>
      <c r="F13478" t="str">
        <f t="shared" si="423"/>
        <v>24-2-0</v>
      </c>
    </row>
    <row r="13479" spans="1:6" x14ac:dyDescent="0.3">
      <c r="A13479">
        <v>2010</v>
      </c>
      <c r="B13479" t="s">
        <v>1070</v>
      </c>
      <c r="C13479" t="str">
        <f t="shared" si="422"/>
        <v>2010-Internacional/RS-24-2-0</v>
      </c>
      <c r="D13479" s="4">
        <v>4.000013</v>
      </c>
      <c r="E13479">
        <v>14</v>
      </c>
      <c r="F13479" t="str">
        <f t="shared" si="423"/>
        <v>24-2-0</v>
      </c>
    </row>
    <row r="13480" spans="1:6" x14ac:dyDescent="0.3">
      <c r="A13480">
        <v>2010</v>
      </c>
      <c r="B13480" t="s">
        <v>1072</v>
      </c>
      <c r="C13480" t="str">
        <f t="shared" si="422"/>
        <v>2010-Palmeiras/SP-24-2-0</v>
      </c>
      <c r="D13480" s="4">
        <v>2.5000019999999998</v>
      </c>
      <c r="E13480">
        <v>10</v>
      </c>
      <c r="F13480" t="str">
        <f t="shared" si="423"/>
        <v>24-2-0</v>
      </c>
    </row>
    <row r="13481" spans="1:6" x14ac:dyDescent="0.3">
      <c r="A13481">
        <v>2010</v>
      </c>
      <c r="B13481" t="s">
        <v>1076</v>
      </c>
      <c r="C13481" t="str">
        <f t="shared" si="422"/>
        <v>2010-Santos/SP-24-2-0</v>
      </c>
      <c r="D13481" s="4">
        <v>2.7500040000000001</v>
      </c>
      <c r="E13481">
        <v>16</v>
      </c>
      <c r="F13481" t="str">
        <f t="shared" si="423"/>
        <v>24-2-0</v>
      </c>
    </row>
    <row r="13482" spans="1:6" x14ac:dyDescent="0.3">
      <c r="A13482">
        <v>2010</v>
      </c>
      <c r="B13482" t="s">
        <v>1078</v>
      </c>
      <c r="C13482" t="str">
        <f t="shared" si="422"/>
        <v>2010-Sao Paulo/SP-24-2-0</v>
      </c>
      <c r="D13482" s="4">
        <v>2.75</v>
      </c>
      <c r="E13482">
        <v>16</v>
      </c>
      <c r="F13482" t="str">
        <f t="shared" si="423"/>
        <v>24-2-0</v>
      </c>
    </row>
    <row r="13483" spans="1:6" x14ac:dyDescent="0.3">
      <c r="A13483">
        <v>2010</v>
      </c>
      <c r="B13483" t="s">
        <v>1079</v>
      </c>
      <c r="C13483" t="str">
        <f t="shared" si="422"/>
        <v>2010-Vasco/RJ-24-2-0</v>
      </c>
      <c r="D13483" s="4">
        <v>3.2</v>
      </c>
      <c r="E13483">
        <v>16</v>
      </c>
      <c r="F13483" t="str">
        <f t="shared" si="423"/>
        <v>24-2-0</v>
      </c>
    </row>
    <row r="13484" spans="1:6" x14ac:dyDescent="0.3">
      <c r="A13484">
        <v>2010</v>
      </c>
      <c r="B13484" t="s">
        <v>3511</v>
      </c>
      <c r="C13484" t="str">
        <f t="shared" si="422"/>
        <v>2010-Vitoria/BA-24-2-0</v>
      </c>
      <c r="D13484" s="4">
        <v>5.999994</v>
      </c>
      <c r="E13484">
        <v>16</v>
      </c>
      <c r="F13484" t="str">
        <f t="shared" si="423"/>
        <v>24-2-0</v>
      </c>
    </row>
    <row r="13485" spans="1:6" x14ac:dyDescent="0.3">
      <c r="A13485">
        <v>2010</v>
      </c>
      <c r="B13485" t="s">
        <v>4454</v>
      </c>
      <c r="C13485" t="str">
        <f t="shared" si="422"/>
        <v>2010-Atletico/GO-24-2-1</v>
      </c>
      <c r="D13485" s="4">
        <v>1.764705</v>
      </c>
      <c r="E13485">
        <v>10</v>
      </c>
      <c r="F13485" t="str">
        <f t="shared" si="423"/>
        <v>24-2-1</v>
      </c>
    </row>
    <row r="13486" spans="1:6" x14ac:dyDescent="0.3">
      <c r="A13486">
        <v>2010</v>
      </c>
      <c r="B13486" t="s">
        <v>3033</v>
      </c>
      <c r="C13486" t="str">
        <f t="shared" si="422"/>
        <v>2010-Atletico/MG-24-2-1</v>
      </c>
      <c r="D13486" s="4">
        <v>1.777776</v>
      </c>
      <c r="E13486">
        <v>8</v>
      </c>
      <c r="F13486" t="str">
        <f t="shared" si="423"/>
        <v>24-2-1</v>
      </c>
    </row>
    <row r="13487" spans="1:6" x14ac:dyDescent="0.3">
      <c r="A13487">
        <v>2010</v>
      </c>
      <c r="B13487" t="s">
        <v>1080</v>
      </c>
      <c r="C13487" t="str">
        <f t="shared" si="422"/>
        <v>2010-Atletico/PR-24-2-1</v>
      </c>
      <c r="D13487" s="4">
        <v>3.0909119999999999</v>
      </c>
      <c r="E13487">
        <v>14</v>
      </c>
      <c r="F13487" t="str">
        <f t="shared" si="423"/>
        <v>24-2-1</v>
      </c>
    </row>
    <row r="13488" spans="1:6" x14ac:dyDescent="0.3">
      <c r="A13488">
        <v>2010</v>
      </c>
      <c r="B13488" t="s">
        <v>3935</v>
      </c>
      <c r="C13488" t="str">
        <f t="shared" si="422"/>
        <v>2010-Avai/SC-24-2-1</v>
      </c>
      <c r="D13488" s="4">
        <v>2.4</v>
      </c>
      <c r="E13488">
        <v>16</v>
      </c>
      <c r="F13488" t="str">
        <f t="shared" si="423"/>
        <v>24-2-1</v>
      </c>
    </row>
    <row r="13489" spans="1:6" x14ac:dyDescent="0.3">
      <c r="A13489">
        <v>2010</v>
      </c>
      <c r="B13489" t="s">
        <v>1081</v>
      </c>
      <c r="C13489" t="str">
        <f t="shared" si="422"/>
        <v>2010-Botafogo/RJ-24-2-1</v>
      </c>
      <c r="D13489" s="4">
        <v>2.6153849999999998</v>
      </c>
      <c r="E13489">
        <v>16</v>
      </c>
      <c r="F13489" t="str">
        <f t="shared" si="423"/>
        <v>24-2-1</v>
      </c>
    </row>
    <row r="13490" spans="1:6" x14ac:dyDescent="0.3">
      <c r="A13490">
        <v>2010</v>
      </c>
      <c r="B13490" t="s">
        <v>4455</v>
      </c>
      <c r="C13490" t="str">
        <f t="shared" si="422"/>
        <v>2010-Ceara/CE-24-2-1</v>
      </c>
      <c r="D13490" s="4">
        <v>1.6000019999999999</v>
      </c>
      <c r="E13490">
        <v>16</v>
      </c>
      <c r="F13490" t="str">
        <f t="shared" si="423"/>
        <v>24-2-1</v>
      </c>
    </row>
    <row r="13491" spans="1:6" x14ac:dyDescent="0.3">
      <c r="A13491">
        <v>2010</v>
      </c>
      <c r="B13491" t="s">
        <v>1082</v>
      </c>
      <c r="C13491" t="str">
        <f t="shared" si="422"/>
        <v>2010-Corinthians/SP-24-2-1</v>
      </c>
      <c r="D13491" s="4">
        <v>3.5</v>
      </c>
      <c r="E13491">
        <v>14</v>
      </c>
      <c r="F13491" t="str">
        <f t="shared" si="423"/>
        <v>24-2-1</v>
      </c>
    </row>
    <row r="13492" spans="1:6" x14ac:dyDescent="0.3">
      <c r="A13492">
        <v>2010</v>
      </c>
      <c r="B13492" t="s">
        <v>1083</v>
      </c>
      <c r="C13492" t="str">
        <f t="shared" si="422"/>
        <v>2010-Cruzeiro/MG-24-2-1</v>
      </c>
      <c r="D13492" s="4">
        <v>3.2</v>
      </c>
      <c r="E13492">
        <v>16</v>
      </c>
      <c r="F13492" t="str">
        <f t="shared" si="423"/>
        <v>24-2-1</v>
      </c>
    </row>
    <row r="13493" spans="1:6" x14ac:dyDescent="0.3">
      <c r="A13493">
        <v>2010</v>
      </c>
      <c r="B13493" t="s">
        <v>1085</v>
      </c>
      <c r="C13493" t="str">
        <f t="shared" si="422"/>
        <v>2010-Flamengo/RJ-24-2-1</v>
      </c>
      <c r="D13493" s="4">
        <v>3.5</v>
      </c>
      <c r="E13493">
        <v>16</v>
      </c>
      <c r="F13493" t="str">
        <f t="shared" si="423"/>
        <v>24-2-1</v>
      </c>
    </row>
    <row r="13494" spans="1:6" x14ac:dyDescent="0.3">
      <c r="A13494">
        <v>2010</v>
      </c>
      <c r="B13494" t="s">
        <v>1086</v>
      </c>
      <c r="C13494" t="str">
        <f t="shared" si="422"/>
        <v>2010-Fluminense/RJ-24-2-1</v>
      </c>
      <c r="D13494" s="4">
        <v>3</v>
      </c>
      <c r="E13494">
        <v>14</v>
      </c>
      <c r="F13494" t="str">
        <f t="shared" si="423"/>
        <v>24-2-1</v>
      </c>
    </row>
    <row r="13495" spans="1:6" x14ac:dyDescent="0.3">
      <c r="A13495">
        <v>2010</v>
      </c>
      <c r="B13495" t="s">
        <v>1088</v>
      </c>
      <c r="C13495" t="str">
        <f t="shared" si="422"/>
        <v>2010-Goias/GO-24-2-1</v>
      </c>
      <c r="D13495" s="4">
        <v>3.1428539999999998</v>
      </c>
      <c r="E13495">
        <v>11</v>
      </c>
      <c r="F13495" t="str">
        <f t="shared" si="423"/>
        <v>24-2-1</v>
      </c>
    </row>
    <row r="13496" spans="1:6" x14ac:dyDescent="0.3">
      <c r="A13496">
        <v>2010</v>
      </c>
      <c r="B13496" t="s">
        <v>4456</v>
      </c>
      <c r="C13496" t="str">
        <f t="shared" si="422"/>
        <v>2010-Gremio Prudente/SP-24-2-1</v>
      </c>
      <c r="D13496" s="4">
        <v>1.2222219999999999</v>
      </c>
      <c r="E13496">
        <v>10</v>
      </c>
      <c r="F13496" t="str">
        <f t="shared" si="423"/>
        <v>24-2-1</v>
      </c>
    </row>
    <row r="13497" spans="1:6" x14ac:dyDescent="0.3">
      <c r="A13497">
        <v>2010</v>
      </c>
      <c r="B13497" t="s">
        <v>1089</v>
      </c>
      <c r="C13497" t="str">
        <f t="shared" si="422"/>
        <v>2010-Gremio/RS-24-2-1</v>
      </c>
      <c r="D13497" s="4">
        <v>2.6923050000000002</v>
      </c>
      <c r="E13497">
        <v>16</v>
      </c>
      <c r="F13497" t="str">
        <f t="shared" si="423"/>
        <v>24-2-1</v>
      </c>
    </row>
    <row r="13498" spans="1:6" x14ac:dyDescent="0.3">
      <c r="A13498">
        <v>2010</v>
      </c>
      <c r="B13498" t="s">
        <v>4457</v>
      </c>
      <c r="C13498" t="str">
        <f t="shared" si="422"/>
        <v>2010-Guarani/SP-24-2-1</v>
      </c>
      <c r="D13498" s="4">
        <v>3.250003</v>
      </c>
      <c r="E13498">
        <v>16</v>
      </c>
      <c r="F13498" t="str">
        <f t="shared" si="423"/>
        <v>24-2-1</v>
      </c>
    </row>
    <row r="13499" spans="1:6" x14ac:dyDescent="0.3">
      <c r="A13499">
        <v>2010</v>
      </c>
      <c r="B13499" t="s">
        <v>1090</v>
      </c>
      <c r="C13499" t="str">
        <f t="shared" si="422"/>
        <v>2010-Internacional/RS-24-2-1</v>
      </c>
      <c r="D13499" s="4">
        <v>3.6</v>
      </c>
      <c r="E13499">
        <v>14</v>
      </c>
      <c r="F13499" t="str">
        <f t="shared" si="423"/>
        <v>24-2-1</v>
      </c>
    </row>
    <row r="13500" spans="1:6" x14ac:dyDescent="0.3">
      <c r="A13500">
        <v>2010</v>
      </c>
      <c r="B13500" t="s">
        <v>1092</v>
      </c>
      <c r="C13500" t="str">
        <f t="shared" si="422"/>
        <v>2010-Palmeiras/SP-24-2-1</v>
      </c>
      <c r="D13500" s="4">
        <v>2.3809499999999999</v>
      </c>
      <c r="E13500">
        <v>10</v>
      </c>
      <c r="F13500" t="str">
        <f t="shared" si="423"/>
        <v>24-2-1</v>
      </c>
    </row>
    <row r="13501" spans="1:6" x14ac:dyDescent="0.3">
      <c r="A13501">
        <v>2010</v>
      </c>
      <c r="B13501" t="s">
        <v>1096</v>
      </c>
      <c r="C13501" t="str">
        <f t="shared" si="422"/>
        <v>2010-Santos/SP-24-2-1</v>
      </c>
      <c r="D13501" s="4">
        <v>3</v>
      </c>
      <c r="E13501">
        <v>16</v>
      </c>
      <c r="F13501" t="str">
        <f t="shared" si="423"/>
        <v>24-2-1</v>
      </c>
    </row>
    <row r="13502" spans="1:6" x14ac:dyDescent="0.3">
      <c r="A13502">
        <v>2010</v>
      </c>
      <c r="B13502" t="s">
        <v>1098</v>
      </c>
      <c r="C13502" t="str">
        <f t="shared" si="422"/>
        <v>2010-Sao Paulo/SP-24-2-1</v>
      </c>
      <c r="D13502" s="4">
        <v>2.5217429999999998</v>
      </c>
      <c r="E13502">
        <v>16</v>
      </c>
      <c r="F13502" t="str">
        <f t="shared" si="423"/>
        <v>24-2-1</v>
      </c>
    </row>
    <row r="13503" spans="1:6" x14ac:dyDescent="0.3">
      <c r="A13503">
        <v>2010</v>
      </c>
      <c r="B13503" t="s">
        <v>1099</v>
      </c>
      <c r="C13503" t="str">
        <f t="shared" si="422"/>
        <v>2010-Vasco/RJ-24-2-1</v>
      </c>
      <c r="D13503" s="4">
        <v>2.6</v>
      </c>
      <c r="E13503">
        <v>13</v>
      </c>
      <c r="F13503" t="str">
        <f t="shared" si="423"/>
        <v>24-2-1</v>
      </c>
    </row>
    <row r="13504" spans="1:6" x14ac:dyDescent="0.3">
      <c r="A13504">
        <v>2010</v>
      </c>
      <c r="B13504" t="s">
        <v>3515</v>
      </c>
      <c r="C13504" t="str">
        <f t="shared" si="422"/>
        <v>2010-Vitoria/BA-24-2-1</v>
      </c>
      <c r="D13504" s="4">
        <v>2.9230740000000002</v>
      </c>
      <c r="E13504">
        <v>16</v>
      </c>
      <c r="F13504" t="str">
        <f t="shared" si="423"/>
        <v>24-2-1</v>
      </c>
    </row>
    <row r="13505" spans="1:6" x14ac:dyDescent="0.3">
      <c r="A13505">
        <v>2010</v>
      </c>
      <c r="B13505" t="s">
        <v>4458</v>
      </c>
      <c r="C13505" t="str">
        <f t="shared" si="422"/>
        <v>2010-Atletico/GO-24-3-0</v>
      </c>
      <c r="D13505" s="4">
        <v>3.75</v>
      </c>
      <c r="E13505">
        <v>16</v>
      </c>
      <c r="F13505" t="str">
        <f t="shared" si="423"/>
        <v>24-3-0</v>
      </c>
    </row>
    <row r="13506" spans="1:6" x14ac:dyDescent="0.3">
      <c r="A13506">
        <v>2010</v>
      </c>
      <c r="B13506" t="s">
        <v>3037</v>
      </c>
      <c r="C13506" t="str">
        <f t="shared" si="422"/>
        <v>2010-Atletico/MG-24-3-0</v>
      </c>
      <c r="D13506" s="4">
        <v>2</v>
      </c>
      <c r="E13506">
        <v>14</v>
      </c>
      <c r="F13506" t="str">
        <f t="shared" si="423"/>
        <v>24-3-0</v>
      </c>
    </row>
    <row r="13507" spans="1:6" x14ac:dyDescent="0.3">
      <c r="A13507">
        <v>2010</v>
      </c>
      <c r="B13507" t="s">
        <v>1100</v>
      </c>
      <c r="C13507" t="str">
        <f t="shared" ref="C13507:C13570" si="424">A13507&amp;"-"&amp;B13507</f>
        <v>2010-Atletico/PR-24-3-0</v>
      </c>
      <c r="D13507" s="4">
        <v>9</v>
      </c>
      <c r="E13507">
        <v>27</v>
      </c>
      <c r="F13507" t="str">
        <f t="shared" ref="F13507:F13570" si="425">RIGHT(B13507,LEN(C13507)-FIND("-",C13507,6))</f>
        <v>24-3-0</v>
      </c>
    </row>
    <row r="13508" spans="1:6" x14ac:dyDescent="0.3">
      <c r="A13508">
        <v>2010</v>
      </c>
      <c r="B13508" t="s">
        <v>3938</v>
      </c>
      <c r="C13508" t="str">
        <f t="shared" si="424"/>
        <v>2010-Avai/SC-24-3-0</v>
      </c>
      <c r="D13508" s="4">
        <v>1</v>
      </c>
      <c r="E13508">
        <v>22</v>
      </c>
      <c r="F13508" t="str">
        <f t="shared" si="425"/>
        <v>24-3-0</v>
      </c>
    </row>
    <row r="13509" spans="1:6" x14ac:dyDescent="0.3">
      <c r="A13509">
        <v>2010</v>
      </c>
      <c r="B13509" t="s">
        <v>1101</v>
      </c>
      <c r="C13509" t="str">
        <f t="shared" si="424"/>
        <v>2010-Botafogo/RJ-24-3-0</v>
      </c>
      <c r="D13509" s="4">
        <v>5.2</v>
      </c>
      <c r="E13509">
        <v>30</v>
      </c>
      <c r="F13509" t="str">
        <f t="shared" si="425"/>
        <v>24-3-0</v>
      </c>
    </row>
    <row r="13510" spans="1:6" x14ac:dyDescent="0.3">
      <c r="A13510">
        <v>2010</v>
      </c>
      <c r="B13510" t="s">
        <v>4459</v>
      </c>
      <c r="C13510" t="str">
        <f t="shared" si="424"/>
        <v>2010-Ceara/CE-24-3-0</v>
      </c>
      <c r="D13510" s="4">
        <v>2.4</v>
      </c>
      <c r="E13510">
        <v>17</v>
      </c>
      <c r="F13510" t="str">
        <f t="shared" si="425"/>
        <v>24-3-0</v>
      </c>
    </row>
    <row r="13511" spans="1:6" x14ac:dyDescent="0.3">
      <c r="A13511">
        <v>2010</v>
      </c>
      <c r="B13511" t="s">
        <v>1102</v>
      </c>
      <c r="C13511" t="str">
        <f t="shared" si="424"/>
        <v>2010-Corinthians/SP-24-3-0</v>
      </c>
      <c r="D13511" s="4">
        <v>5.6666780000000001</v>
      </c>
      <c r="E13511">
        <v>34</v>
      </c>
      <c r="F13511" t="str">
        <f t="shared" si="425"/>
        <v>24-3-0</v>
      </c>
    </row>
    <row r="13512" spans="1:6" x14ac:dyDescent="0.3">
      <c r="A13512">
        <v>2010</v>
      </c>
      <c r="B13512" t="s">
        <v>1103</v>
      </c>
      <c r="C13512" t="str">
        <f t="shared" si="424"/>
        <v>2010-Cruzeiro/MG-24-3-0</v>
      </c>
      <c r="D13512" s="4">
        <v>8</v>
      </c>
      <c r="E13512">
        <v>33</v>
      </c>
      <c r="F13512" t="str">
        <f t="shared" si="425"/>
        <v>24-3-0</v>
      </c>
    </row>
    <row r="13513" spans="1:6" x14ac:dyDescent="0.3">
      <c r="A13513">
        <v>2010</v>
      </c>
      <c r="B13513" t="s">
        <v>1105</v>
      </c>
      <c r="C13513" t="str">
        <f t="shared" si="424"/>
        <v>2010-Flamengo/RJ-24-3-0</v>
      </c>
      <c r="D13513" s="4">
        <v>3.5000070000000001</v>
      </c>
      <c r="E13513">
        <v>21</v>
      </c>
      <c r="F13513" t="str">
        <f t="shared" si="425"/>
        <v>24-3-0</v>
      </c>
    </row>
    <row r="13514" spans="1:6" x14ac:dyDescent="0.3">
      <c r="A13514">
        <v>2010</v>
      </c>
      <c r="B13514" t="s">
        <v>1106</v>
      </c>
      <c r="C13514" t="str">
        <f t="shared" si="424"/>
        <v>2010-Fluminense/RJ-24-3-0</v>
      </c>
      <c r="D13514" s="4">
        <v>4</v>
      </c>
      <c r="E13514">
        <v>28</v>
      </c>
      <c r="F13514" t="str">
        <f t="shared" si="425"/>
        <v>24-3-0</v>
      </c>
    </row>
    <row r="13515" spans="1:6" x14ac:dyDescent="0.3">
      <c r="A13515">
        <v>2010</v>
      </c>
      <c r="B13515" t="s">
        <v>1108</v>
      </c>
      <c r="C13515" t="str">
        <f t="shared" si="424"/>
        <v>2010-Goias/GO-24-3-0</v>
      </c>
      <c r="D13515" s="4">
        <v>2.8333339999999998</v>
      </c>
      <c r="E13515">
        <v>12</v>
      </c>
      <c r="F13515" t="str">
        <f t="shared" si="425"/>
        <v>24-3-0</v>
      </c>
    </row>
    <row r="13516" spans="1:6" x14ac:dyDescent="0.3">
      <c r="A13516">
        <v>2010</v>
      </c>
      <c r="B13516" t="s">
        <v>4460</v>
      </c>
      <c r="C13516" t="str">
        <f t="shared" si="424"/>
        <v>2010-Gremio Prudente/SP-24-3-0</v>
      </c>
      <c r="D13516" s="4">
        <v>0</v>
      </c>
      <c r="E13516">
        <v>15</v>
      </c>
      <c r="F13516" t="str">
        <f t="shared" si="425"/>
        <v>24-3-0</v>
      </c>
    </row>
    <row r="13517" spans="1:6" x14ac:dyDescent="0.3">
      <c r="A13517">
        <v>2010</v>
      </c>
      <c r="B13517" t="s">
        <v>1109</v>
      </c>
      <c r="C13517" t="str">
        <f t="shared" si="424"/>
        <v>2010-Gremio/RS-24-3-0</v>
      </c>
      <c r="D13517" s="4">
        <v>4.125</v>
      </c>
      <c r="E13517">
        <v>18</v>
      </c>
      <c r="F13517" t="str">
        <f t="shared" si="425"/>
        <v>24-3-0</v>
      </c>
    </row>
    <row r="13518" spans="1:6" x14ac:dyDescent="0.3">
      <c r="A13518">
        <v>2010</v>
      </c>
      <c r="B13518" t="s">
        <v>4461</v>
      </c>
      <c r="C13518" t="str">
        <f t="shared" si="424"/>
        <v>2010-Guarani/SP-24-3-0</v>
      </c>
      <c r="D13518" s="4">
        <v>1</v>
      </c>
      <c r="E13518">
        <v>18</v>
      </c>
      <c r="F13518" t="str">
        <f t="shared" si="425"/>
        <v>24-3-0</v>
      </c>
    </row>
    <row r="13519" spans="1:6" x14ac:dyDescent="0.3">
      <c r="A13519">
        <v>2010</v>
      </c>
      <c r="B13519" t="s">
        <v>1110</v>
      </c>
      <c r="C13519" t="str">
        <f t="shared" si="424"/>
        <v>2010-Internacional/RS-24-3-0</v>
      </c>
      <c r="D13519" s="4">
        <v>4.9999989999999999</v>
      </c>
      <c r="E13519">
        <v>14</v>
      </c>
      <c r="F13519" t="str">
        <f t="shared" si="425"/>
        <v>24-3-0</v>
      </c>
    </row>
    <row r="13520" spans="1:6" x14ac:dyDescent="0.3">
      <c r="A13520">
        <v>2010</v>
      </c>
      <c r="B13520" t="s">
        <v>1112</v>
      </c>
      <c r="C13520" t="str">
        <f t="shared" si="424"/>
        <v>2010-Palmeiras/SP-24-3-0</v>
      </c>
      <c r="D13520" s="4">
        <v>6</v>
      </c>
      <c r="E13520">
        <v>28</v>
      </c>
      <c r="F13520" t="str">
        <f t="shared" si="425"/>
        <v>24-3-0</v>
      </c>
    </row>
    <row r="13521" spans="1:6" x14ac:dyDescent="0.3">
      <c r="A13521">
        <v>2010</v>
      </c>
      <c r="B13521" t="s">
        <v>1116</v>
      </c>
      <c r="C13521" t="str">
        <f t="shared" si="424"/>
        <v>2010-Santos/SP-24-3-0</v>
      </c>
      <c r="D13521" s="4">
        <v>3</v>
      </c>
      <c r="E13521">
        <v>25</v>
      </c>
      <c r="F13521" t="str">
        <f t="shared" si="425"/>
        <v>24-3-0</v>
      </c>
    </row>
    <row r="13522" spans="1:6" x14ac:dyDescent="0.3">
      <c r="A13522">
        <v>2010</v>
      </c>
      <c r="B13522" t="s">
        <v>1118</v>
      </c>
      <c r="C13522" t="str">
        <f t="shared" si="424"/>
        <v>2010-Sao Paulo/SP-24-3-0</v>
      </c>
      <c r="D13522" s="4">
        <v>6</v>
      </c>
      <c r="E13522">
        <v>20</v>
      </c>
      <c r="F13522" t="str">
        <f t="shared" si="425"/>
        <v>24-3-0</v>
      </c>
    </row>
    <row r="13523" spans="1:6" x14ac:dyDescent="0.3">
      <c r="A13523">
        <v>2010</v>
      </c>
      <c r="B13523" t="s">
        <v>1119</v>
      </c>
      <c r="C13523" t="str">
        <f t="shared" si="424"/>
        <v>2010-Vasco/RJ-24-3-0</v>
      </c>
      <c r="D13523" s="4">
        <v>2</v>
      </c>
      <c r="E13523">
        <v>19</v>
      </c>
      <c r="F13523" t="str">
        <f t="shared" si="425"/>
        <v>24-3-0</v>
      </c>
    </row>
    <row r="13524" spans="1:6" x14ac:dyDescent="0.3">
      <c r="A13524">
        <v>2010</v>
      </c>
      <c r="B13524" t="s">
        <v>3519</v>
      </c>
      <c r="C13524" t="str">
        <f t="shared" si="424"/>
        <v>2010-Vitoria/BA-24-3-0</v>
      </c>
      <c r="D13524" s="4">
        <v>4.9999950000000002</v>
      </c>
      <c r="E13524">
        <v>20</v>
      </c>
      <c r="F13524" t="str">
        <f t="shared" si="425"/>
        <v>24-3-0</v>
      </c>
    </row>
    <row r="13525" spans="1:6" x14ac:dyDescent="0.3">
      <c r="A13525">
        <v>2010</v>
      </c>
      <c r="B13525" t="s">
        <v>4462</v>
      </c>
      <c r="C13525" t="str">
        <f t="shared" si="424"/>
        <v>2010-Atletico/GO-24-3-1</v>
      </c>
      <c r="D13525" s="4">
        <v>3</v>
      </c>
      <c r="E13525">
        <v>11</v>
      </c>
      <c r="F13525" t="str">
        <f t="shared" si="425"/>
        <v>24-3-1</v>
      </c>
    </row>
    <row r="13526" spans="1:6" x14ac:dyDescent="0.3">
      <c r="A13526">
        <v>2010</v>
      </c>
      <c r="B13526" t="s">
        <v>3041</v>
      </c>
      <c r="C13526" t="str">
        <f t="shared" si="424"/>
        <v>2010-Atletico/MG-24-3-1</v>
      </c>
      <c r="D13526" s="4">
        <v>2.6666639999999999</v>
      </c>
      <c r="E13526">
        <v>14</v>
      </c>
      <c r="F13526" t="str">
        <f t="shared" si="425"/>
        <v>24-3-1</v>
      </c>
    </row>
    <row r="13527" spans="1:6" x14ac:dyDescent="0.3">
      <c r="A13527">
        <v>2010</v>
      </c>
      <c r="B13527" t="s">
        <v>1120</v>
      </c>
      <c r="C13527" t="str">
        <f t="shared" si="424"/>
        <v>2010-Atletico/PR-24-3-1</v>
      </c>
      <c r="D13527" s="4">
        <v>4.5999999999999996</v>
      </c>
      <c r="E13527">
        <v>17</v>
      </c>
      <c r="F13527" t="str">
        <f t="shared" si="425"/>
        <v>24-3-1</v>
      </c>
    </row>
    <row r="13528" spans="1:6" x14ac:dyDescent="0.3">
      <c r="A13528">
        <v>2010</v>
      </c>
      <c r="B13528" t="s">
        <v>3941</v>
      </c>
      <c r="C13528" t="str">
        <f t="shared" si="424"/>
        <v>2010-Avai/SC-24-3-1</v>
      </c>
      <c r="D13528" s="4">
        <v>1</v>
      </c>
      <c r="E13528">
        <v>26</v>
      </c>
      <c r="F13528" t="str">
        <f t="shared" si="425"/>
        <v>24-3-1</v>
      </c>
    </row>
    <row r="13529" spans="1:6" x14ac:dyDescent="0.3">
      <c r="A13529">
        <v>2010</v>
      </c>
      <c r="B13529" t="s">
        <v>1121</v>
      </c>
      <c r="C13529" t="str">
        <f t="shared" si="424"/>
        <v>2010-Botafogo/RJ-24-3-1</v>
      </c>
      <c r="D13529" s="4">
        <v>4.8181770000000004</v>
      </c>
      <c r="E13529">
        <v>30</v>
      </c>
      <c r="F13529" t="str">
        <f t="shared" si="425"/>
        <v>24-3-1</v>
      </c>
    </row>
    <row r="13530" spans="1:6" x14ac:dyDescent="0.3">
      <c r="A13530">
        <v>2010</v>
      </c>
      <c r="B13530" t="s">
        <v>4463</v>
      </c>
      <c r="C13530" t="str">
        <f t="shared" si="424"/>
        <v>2010-Ceara/CE-24-3-1</v>
      </c>
      <c r="D13530" s="4">
        <v>5</v>
      </c>
      <c r="E13530">
        <v>19</v>
      </c>
      <c r="F13530" t="str">
        <f t="shared" si="425"/>
        <v>24-3-1</v>
      </c>
    </row>
    <row r="13531" spans="1:6" x14ac:dyDescent="0.3">
      <c r="A13531">
        <v>2010</v>
      </c>
      <c r="B13531" t="s">
        <v>1122</v>
      </c>
      <c r="C13531" t="str">
        <f t="shared" si="424"/>
        <v>2010-Corinthians/SP-24-3-1</v>
      </c>
      <c r="D13531" s="4">
        <v>5.0370379999999999</v>
      </c>
      <c r="E13531">
        <v>31</v>
      </c>
      <c r="F13531" t="str">
        <f t="shared" si="425"/>
        <v>24-3-1</v>
      </c>
    </row>
    <row r="13532" spans="1:6" x14ac:dyDescent="0.3">
      <c r="A13532">
        <v>2010</v>
      </c>
      <c r="B13532" t="s">
        <v>1123</v>
      </c>
      <c r="C13532" t="str">
        <f t="shared" si="424"/>
        <v>2010-Cruzeiro/MG-24-3-1</v>
      </c>
      <c r="D13532" s="4">
        <v>7</v>
      </c>
      <c r="E13532">
        <v>25</v>
      </c>
      <c r="F13532" t="str">
        <f t="shared" si="425"/>
        <v>24-3-1</v>
      </c>
    </row>
    <row r="13533" spans="1:6" x14ac:dyDescent="0.3">
      <c r="A13533">
        <v>2010</v>
      </c>
      <c r="B13533" t="s">
        <v>1125</v>
      </c>
      <c r="C13533" t="str">
        <f t="shared" si="424"/>
        <v>2010-Flamengo/RJ-24-3-1</v>
      </c>
      <c r="D13533" s="4">
        <v>4</v>
      </c>
      <c r="E13533">
        <v>16</v>
      </c>
      <c r="F13533" t="str">
        <f t="shared" si="425"/>
        <v>24-3-1</v>
      </c>
    </row>
    <row r="13534" spans="1:6" x14ac:dyDescent="0.3">
      <c r="A13534">
        <v>2010</v>
      </c>
      <c r="B13534" t="s">
        <v>1126</v>
      </c>
      <c r="C13534" t="str">
        <f t="shared" si="424"/>
        <v>2010-Fluminense/RJ-24-3-1</v>
      </c>
      <c r="D13534" s="4">
        <v>1</v>
      </c>
      <c r="E13534">
        <v>35</v>
      </c>
      <c r="F13534" t="str">
        <f t="shared" si="425"/>
        <v>24-3-1</v>
      </c>
    </row>
    <row r="13535" spans="1:6" x14ac:dyDescent="0.3">
      <c r="A13535">
        <v>2010</v>
      </c>
      <c r="B13535" t="s">
        <v>1128</v>
      </c>
      <c r="C13535" t="str">
        <f t="shared" si="424"/>
        <v>2010-Goias/GO-24-3-1</v>
      </c>
      <c r="D13535" s="4">
        <v>5</v>
      </c>
      <c r="E13535">
        <v>20</v>
      </c>
      <c r="F13535" t="str">
        <f t="shared" si="425"/>
        <v>24-3-1</v>
      </c>
    </row>
    <row r="13536" spans="1:6" x14ac:dyDescent="0.3">
      <c r="A13536">
        <v>2010</v>
      </c>
      <c r="B13536" t="s">
        <v>4464</v>
      </c>
      <c r="C13536" t="str">
        <f t="shared" si="424"/>
        <v>2010-Gremio Prudente/SP-24-3-1</v>
      </c>
      <c r="D13536" s="4">
        <v>0</v>
      </c>
      <c r="E13536">
        <v>15</v>
      </c>
      <c r="F13536" t="str">
        <f t="shared" si="425"/>
        <v>24-3-1</v>
      </c>
    </row>
    <row r="13537" spans="1:6" x14ac:dyDescent="0.3">
      <c r="A13537">
        <v>2010</v>
      </c>
      <c r="B13537" t="s">
        <v>1129</v>
      </c>
      <c r="C13537" t="str">
        <f t="shared" si="424"/>
        <v>2010-Gremio/RS-24-3-1</v>
      </c>
      <c r="D13537" s="4">
        <v>6</v>
      </c>
      <c r="E13537">
        <v>20</v>
      </c>
      <c r="F13537" t="str">
        <f t="shared" si="425"/>
        <v>24-3-1</v>
      </c>
    </row>
    <row r="13538" spans="1:6" x14ac:dyDescent="0.3">
      <c r="A13538">
        <v>2010</v>
      </c>
      <c r="B13538" t="s">
        <v>4465</v>
      </c>
      <c r="C13538" t="str">
        <f t="shared" si="424"/>
        <v>2010-Guarani/SP-24-3-1</v>
      </c>
      <c r="D13538" s="4">
        <v>4.0000039999999997</v>
      </c>
      <c r="E13538">
        <v>20</v>
      </c>
      <c r="F13538" t="str">
        <f t="shared" si="425"/>
        <v>24-3-1</v>
      </c>
    </row>
    <row r="13539" spans="1:6" x14ac:dyDescent="0.3">
      <c r="A13539">
        <v>2010</v>
      </c>
      <c r="B13539" t="s">
        <v>1130</v>
      </c>
      <c r="C13539" t="str">
        <f t="shared" si="424"/>
        <v>2010-Internacional/RS-24-3-1</v>
      </c>
      <c r="D13539" s="4">
        <v>4</v>
      </c>
      <c r="E13539">
        <v>25</v>
      </c>
      <c r="F13539" t="str">
        <f t="shared" si="425"/>
        <v>24-3-1</v>
      </c>
    </row>
    <row r="13540" spans="1:6" x14ac:dyDescent="0.3">
      <c r="A13540">
        <v>2010</v>
      </c>
      <c r="B13540" t="s">
        <v>1132</v>
      </c>
      <c r="C13540" t="str">
        <f t="shared" si="424"/>
        <v>2010-Palmeiras/SP-24-3-1</v>
      </c>
      <c r="D13540" s="4">
        <v>3.6666629999999998</v>
      </c>
      <c r="E13540">
        <v>18</v>
      </c>
      <c r="F13540" t="str">
        <f t="shared" si="425"/>
        <v>24-3-1</v>
      </c>
    </row>
    <row r="13541" spans="1:6" x14ac:dyDescent="0.3">
      <c r="A13541">
        <v>2010</v>
      </c>
      <c r="B13541" t="s">
        <v>1136</v>
      </c>
      <c r="C13541" t="str">
        <f t="shared" si="424"/>
        <v>2010-Santos/SP-24-3-1</v>
      </c>
      <c r="D13541" s="4">
        <v>1</v>
      </c>
      <c r="E13541">
        <v>28</v>
      </c>
      <c r="F13541" t="str">
        <f t="shared" si="425"/>
        <v>24-3-1</v>
      </c>
    </row>
    <row r="13542" spans="1:6" x14ac:dyDescent="0.3">
      <c r="A13542">
        <v>2010</v>
      </c>
      <c r="B13542" t="s">
        <v>1138</v>
      </c>
      <c r="C13542" t="str">
        <f t="shared" si="424"/>
        <v>2010-Sao Paulo/SP-24-3-1</v>
      </c>
      <c r="D13542" s="4">
        <v>9</v>
      </c>
      <c r="E13542">
        <v>31</v>
      </c>
      <c r="F13542" t="str">
        <f t="shared" si="425"/>
        <v>24-3-1</v>
      </c>
    </row>
    <row r="13543" spans="1:6" x14ac:dyDescent="0.3">
      <c r="A13543">
        <v>2010</v>
      </c>
      <c r="B13543" t="s">
        <v>1139</v>
      </c>
      <c r="C13543" t="str">
        <f t="shared" si="424"/>
        <v>2010-Vasco/RJ-24-3-1</v>
      </c>
      <c r="D13543" s="4">
        <v>2</v>
      </c>
      <c r="E13543">
        <v>17</v>
      </c>
      <c r="F13543" t="str">
        <f t="shared" si="425"/>
        <v>24-3-1</v>
      </c>
    </row>
    <row r="13544" spans="1:6" x14ac:dyDescent="0.3">
      <c r="A13544">
        <v>2010</v>
      </c>
      <c r="B13544" t="s">
        <v>3523</v>
      </c>
      <c r="C13544" t="str">
        <f t="shared" si="424"/>
        <v>2010-Vitoria/BA-24-3-1</v>
      </c>
      <c r="D13544" s="4">
        <v>3.6666660000000002</v>
      </c>
      <c r="E13544">
        <v>15</v>
      </c>
      <c r="F13544" t="str">
        <f t="shared" si="425"/>
        <v>24-3-1</v>
      </c>
    </row>
    <row r="13545" spans="1:6" x14ac:dyDescent="0.3">
      <c r="A13545">
        <v>2010</v>
      </c>
      <c r="B13545" t="s">
        <v>4466</v>
      </c>
      <c r="C13545" t="str">
        <f t="shared" si="424"/>
        <v>2010-Atletico/GO-24-3-2</v>
      </c>
      <c r="D13545" s="4">
        <v>3</v>
      </c>
      <c r="E13545">
        <v>10</v>
      </c>
      <c r="F13545" t="str">
        <f t="shared" si="425"/>
        <v>24-3-2</v>
      </c>
    </row>
    <row r="13546" spans="1:6" x14ac:dyDescent="0.3">
      <c r="A13546">
        <v>2010</v>
      </c>
      <c r="B13546" t="s">
        <v>3045</v>
      </c>
      <c r="C13546" t="str">
        <f t="shared" si="424"/>
        <v>2010-Atletico/MG-24-3-2</v>
      </c>
      <c r="D13546" s="4">
        <v>2.400004</v>
      </c>
      <c r="E13546">
        <v>14</v>
      </c>
      <c r="F13546" t="str">
        <f t="shared" si="425"/>
        <v>24-3-2</v>
      </c>
    </row>
    <row r="13547" spans="1:6" x14ac:dyDescent="0.3">
      <c r="A13547">
        <v>2010</v>
      </c>
      <c r="B13547" t="s">
        <v>1140</v>
      </c>
      <c r="C13547" t="str">
        <f t="shared" si="424"/>
        <v>2010-Atletico/PR-24-3-2</v>
      </c>
      <c r="D13547" s="4">
        <v>5</v>
      </c>
      <c r="E13547">
        <v>21</v>
      </c>
      <c r="F13547" t="str">
        <f t="shared" si="425"/>
        <v>24-3-2</v>
      </c>
    </row>
    <row r="13548" spans="1:6" x14ac:dyDescent="0.3">
      <c r="A13548">
        <v>2010</v>
      </c>
      <c r="B13548" t="s">
        <v>3944</v>
      </c>
      <c r="C13548" t="str">
        <f t="shared" si="424"/>
        <v>2010-Avai/SC-24-3-2</v>
      </c>
      <c r="D13548" s="4">
        <v>2</v>
      </c>
      <c r="E13548">
        <v>17</v>
      </c>
      <c r="F13548" t="str">
        <f t="shared" si="425"/>
        <v>24-3-2</v>
      </c>
    </row>
    <row r="13549" spans="1:6" x14ac:dyDescent="0.3">
      <c r="A13549">
        <v>2010</v>
      </c>
      <c r="B13549" t="s">
        <v>1141</v>
      </c>
      <c r="C13549" t="str">
        <f t="shared" si="424"/>
        <v>2010-Botafogo/RJ-24-3-2</v>
      </c>
      <c r="D13549" s="4">
        <v>5.1428520000000004</v>
      </c>
      <c r="E13549">
        <v>28</v>
      </c>
      <c r="F13549" t="str">
        <f t="shared" si="425"/>
        <v>24-3-2</v>
      </c>
    </row>
    <row r="13550" spans="1:6" x14ac:dyDescent="0.3">
      <c r="A13550">
        <v>2010</v>
      </c>
      <c r="B13550" t="s">
        <v>4467</v>
      </c>
      <c r="C13550" t="str">
        <f t="shared" si="424"/>
        <v>2010-Ceara/CE-24-3-2</v>
      </c>
      <c r="D13550" s="4">
        <v>4</v>
      </c>
      <c r="E13550">
        <v>31</v>
      </c>
      <c r="F13550" t="str">
        <f t="shared" si="425"/>
        <v>24-3-2</v>
      </c>
    </row>
    <row r="13551" spans="1:6" x14ac:dyDescent="0.3">
      <c r="A13551">
        <v>2010</v>
      </c>
      <c r="B13551" t="s">
        <v>1142</v>
      </c>
      <c r="C13551" t="str">
        <f t="shared" si="424"/>
        <v>2010-Corinthians/SP-24-3-2</v>
      </c>
      <c r="D13551" s="4">
        <v>4.8</v>
      </c>
      <c r="E13551">
        <v>29</v>
      </c>
      <c r="F13551" t="str">
        <f t="shared" si="425"/>
        <v>24-3-2</v>
      </c>
    </row>
    <row r="13552" spans="1:6" x14ac:dyDescent="0.3">
      <c r="A13552">
        <v>2010</v>
      </c>
      <c r="B13552" t="s">
        <v>1143</v>
      </c>
      <c r="C13552" t="str">
        <f t="shared" si="424"/>
        <v>2010-Cruzeiro/MG-24-3-2</v>
      </c>
      <c r="D13552" s="4">
        <v>9</v>
      </c>
      <c r="E13552">
        <v>32</v>
      </c>
      <c r="F13552" t="str">
        <f t="shared" si="425"/>
        <v>24-3-2</v>
      </c>
    </row>
    <row r="13553" spans="1:6" x14ac:dyDescent="0.3">
      <c r="A13553">
        <v>2010</v>
      </c>
      <c r="B13553" t="s">
        <v>1145</v>
      </c>
      <c r="C13553" t="str">
        <f t="shared" si="424"/>
        <v>2010-Flamengo/RJ-24-3-2</v>
      </c>
      <c r="D13553" s="4">
        <v>3.9999959999999999</v>
      </c>
      <c r="E13553">
        <v>17</v>
      </c>
      <c r="F13553" t="str">
        <f t="shared" si="425"/>
        <v>24-3-2</v>
      </c>
    </row>
    <row r="13554" spans="1:6" x14ac:dyDescent="0.3">
      <c r="A13554">
        <v>2010</v>
      </c>
      <c r="B13554" t="s">
        <v>1146</v>
      </c>
      <c r="C13554" t="str">
        <f t="shared" si="424"/>
        <v>2010-Fluminense/RJ-24-3-2</v>
      </c>
      <c r="D13554" s="4">
        <v>6</v>
      </c>
      <c r="E13554">
        <v>27</v>
      </c>
      <c r="F13554" t="str">
        <f t="shared" si="425"/>
        <v>24-3-2</v>
      </c>
    </row>
    <row r="13555" spans="1:6" x14ac:dyDescent="0.3">
      <c r="A13555">
        <v>2010</v>
      </c>
      <c r="B13555" t="s">
        <v>1148</v>
      </c>
      <c r="C13555" t="str">
        <f t="shared" si="424"/>
        <v>2010-Goias/GO-24-3-2</v>
      </c>
      <c r="D13555" s="4">
        <v>7</v>
      </c>
      <c r="E13555">
        <v>19</v>
      </c>
      <c r="F13555" t="str">
        <f t="shared" si="425"/>
        <v>24-3-2</v>
      </c>
    </row>
    <row r="13556" spans="1:6" x14ac:dyDescent="0.3">
      <c r="A13556">
        <v>2010</v>
      </c>
      <c r="B13556" t="s">
        <v>4468</v>
      </c>
      <c r="C13556" t="str">
        <f t="shared" si="424"/>
        <v>2010-Gremio Prudente/SP-24-3-2</v>
      </c>
      <c r="D13556" s="4">
        <v>1</v>
      </c>
      <c r="E13556">
        <v>15</v>
      </c>
      <c r="F13556" t="str">
        <f t="shared" si="425"/>
        <v>24-3-2</v>
      </c>
    </row>
    <row r="13557" spans="1:6" x14ac:dyDescent="0.3">
      <c r="A13557">
        <v>2010</v>
      </c>
      <c r="B13557" t="s">
        <v>1149</v>
      </c>
      <c r="C13557" t="str">
        <f t="shared" si="424"/>
        <v>2010-Gremio/RS-24-3-2</v>
      </c>
      <c r="D13557" s="4">
        <v>6</v>
      </c>
      <c r="E13557">
        <v>21</v>
      </c>
      <c r="F13557" t="str">
        <f t="shared" si="425"/>
        <v>24-3-2</v>
      </c>
    </row>
    <row r="13558" spans="1:6" x14ac:dyDescent="0.3">
      <c r="A13558">
        <v>2010</v>
      </c>
      <c r="B13558" t="s">
        <v>4469</v>
      </c>
      <c r="C13558" t="str">
        <f t="shared" si="424"/>
        <v>2010-Guarani/SP-24-3-2</v>
      </c>
      <c r="D13558" s="4">
        <v>3</v>
      </c>
      <c r="E13558">
        <v>27</v>
      </c>
      <c r="F13558" t="str">
        <f t="shared" si="425"/>
        <v>24-3-2</v>
      </c>
    </row>
    <row r="13559" spans="1:6" x14ac:dyDescent="0.3">
      <c r="A13559">
        <v>2010</v>
      </c>
      <c r="B13559" t="s">
        <v>1150</v>
      </c>
      <c r="C13559" t="str">
        <f t="shared" si="424"/>
        <v>2010-Internacional/RS-24-3-2</v>
      </c>
      <c r="D13559" s="4">
        <v>6.6666600000000003</v>
      </c>
      <c r="E13559">
        <v>23</v>
      </c>
      <c r="F13559" t="str">
        <f t="shared" si="425"/>
        <v>24-3-2</v>
      </c>
    </row>
    <row r="13560" spans="1:6" x14ac:dyDescent="0.3">
      <c r="A13560">
        <v>2010</v>
      </c>
      <c r="B13560" t="s">
        <v>1152</v>
      </c>
      <c r="C13560" t="str">
        <f t="shared" si="424"/>
        <v>2010-Palmeiras/SP-24-3-2</v>
      </c>
      <c r="D13560" s="4">
        <v>5</v>
      </c>
      <c r="E13560">
        <v>21</v>
      </c>
      <c r="F13560" t="str">
        <f t="shared" si="425"/>
        <v>24-3-2</v>
      </c>
    </row>
    <row r="13561" spans="1:6" x14ac:dyDescent="0.3">
      <c r="A13561">
        <v>2010</v>
      </c>
      <c r="B13561" t="s">
        <v>1156</v>
      </c>
      <c r="C13561" t="str">
        <f t="shared" si="424"/>
        <v>2010-Santos/SP-24-3-2</v>
      </c>
      <c r="D13561" s="4">
        <v>9</v>
      </c>
      <c r="E13561">
        <v>31</v>
      </c>
      <c r="F13561" t="str">
        <f t="shared" si="425"/>
        <v>24-3-2</v>
      </c>
    </row>
    <row r="13562" spans="1:6" x14ac:dyDescent="0.3">
      <c r="A13562">
        <v>2010</v>
      </c>
      <c r="B13562" t="s">
        <v>1158</v>
      </c>
      <c r="C13562" t="str">
        <f t="shared" si="424"/>
        <v>2010-Sao Paulo/SP-24-3-2</v>
      </c>
      <c r="D13562" s="4">
        <v>3</v>
      </c>
      <c r="E13562">
        <v>23</v>
      </c>
      <c r="F13562" t="str">
        <f t="shared" si="425"/>
        <v>24-3-2</v>
      </c>
    </row>
    <row r="13563" spans="1:6" x14ac:dyDescent="0.3">
      <c r="A13563">
        <v>2010</v>
      </c>
      <c r="B13563" t="s">
        <v>1159</v>
      </c>
      <c r="C13563" t="str">
        <f t="shared" si="424"/>
        <v>2010-Vasco/RJ-24-3-2</v>
      </c>
      <c r="D13563" s="4">
        <v>3</v>
      </c>
      <c r="E13563">
        <v>20</v>
      </c>
      <c r="F13563" t="str">
        <f t="shared" si="425"/>
        <v>24-3-2</v>
      </c>
    </row>
    <row r="13564" spans="1:6" x14ac:dyDescent="0.3">
      <c r="A13564">
        <v>2010</v>
      </c>
      <c r="B13564" t="s">
        <v>3527</v>
      </c>
      <c r="C13564" t="str">
        <f t="shared" si="424"/>
        <v>2010-Vitoria/BA-24-3-2</v>
      </c>
      <c r="D13564" s="4">
        <v>3</v>
      </c>
      <c r="E13564">
        <v>20</v>
      </c>
      <c r="F13564" t="str">
        <f t="shared" si="425"/>
        <v>24-3-2</v>
      </c>
    </row>
    <row r="13565" spans="1:6" x14ac:dyDescent="0.3">
      <c r="A13565">
        <v>2010</v>
      </c>
      <c r="B13565" t="s">
        <v>4470</v>
      </c>
      <c r="C13565" t="str">
        <f t="shared" si="424"/>
        <v>2010-Atletico/GO-24-4-0</v>
      </c>
      <c r="D13565" s="4">
        <v>6</v>
      </c>
      <c r="E13565">
        <v>19</v>
      </c>
      <c r="F13565" t="str">
        <f t="shared" si="425"/>
        <v>24-4-0</v>
      </c>
    </row>
    <row r="13566" spans="1:6" x14ac:dyDescent="0.3">
      <c r="A13566">
        <v>2010</v>
      </c>
      <c r="B13566" t="s">
        <v>3049</v>
      </c>
      <c r="C13566" t="str">
        <f t="shared" si="424"/>
        <v>2010-Atletico/MG-24-4-0</v>
      </c>
      <c r="D13566" s="4">
        <v>1</v>
      </c>
      <c r="E13566">
        <v>14</v>
      </c>
      <c r="F13566" t="str">
        <f t="shared" si="425"/>
        <v>24-4-0</v>
      </c>
    </row>
    <row r="13567" spans="1:6" x14ac:dyDescent="0.3">
      <c r="A13567">
        <v>2010</v>
      </c>
      <c r="B13567" t="s">
        <v>1160</v>
      </c>
      <c r="C13567" t="str">
        <f t="shared" si="424"/>
        <v>2010-Atletico/PR-24-4-0</v>
      </c>
      <c r="D13567" s="4">
        <v>9</v>
      </c>
      <c r="E13567">
        <v>37</v>
      </c>
      <c r="F13567" t="str">
        <f t="shared" si="425"/>
        <v>24-4-0</v>
      </c>
    </row>
    <row r="13568" spans="1:6" x14ac:dyDescent="0.3">
      <c r="A13568">
        <v>2010</v>
      </c>
      <c r="B13568" t="s">
        <v>3947</v>
      </c>
      <c r="C13568" t="str">
        <f t="shared" si="424"/>
        <v>2010-Avai/SC-24-4-0</v>
      </c>
      <c r="D13568" s="4">
        <v>1</v>
      </c>
      <c r="E13568">
        <v>25</v>
      </c>
      <c r="F13568" t="str">
        <f t="shared" si="425"/>
        <v>24-4-0</v>
      </c>
    </row>
    <row r="13569" spans="1:6" x14ac:dyDescent="0.3">
      <c r="A13569">
        <v>2010</v>
      </c>
      <c r="B13569" t="s">
        <v>1161</v>
      </c>
      <c r="C13569" t="str">
        <f t="shared" si="424"/>
        <v>2010-Botafogo/RJ-24-4-0</v>
      </c>
      <c r="D13569" s="4">
        <v>5</v>
      </c>
      <c r="E13569">
        <v>32</v>
      </c>
      <c r="F13569" t="str">
        <f t="shared" si="425"/>
        <v>24-4-0</v>
      </c>
    </row>
    <row r="13570" spans="1:6" x14ac:dyDescent="0.3">
      <c r="A13570">
        <v>2010</v>
      </c>
      <c r="B13570" t="s">
        <v>4471</v>
      </c>
      <c r="C13570" t="str">
        <f t="shared" si="424"/>
        <v>2010-Ceara/CE-24-4-0</v>
      </c>
      <c r="D13570" s="4">
        <v>5</v>
      </c>
      <c r="E13570">
        <v>30</v>
      </c>
      <c r="F13570" t="str">
        <f t="shared" si="425"/>
        <v>24-4-0</v>
      </c>
    </row>
    <row r="13571" spans="1:6" x14ac:dyDescent="0.3">
      <c r="A13571">
        <v>2010</v>
      </c>
      <c r="B13571" t="s">
        <v>1162</v>
      </c>
      <c r="C13571" t="str">
        <f t="shared" ref="C13571:C13634" si="426">A13571&amp;"-"&amp;B13571</f>
        <v>2010-Corinthians/SP-24-4-0</v>
      </c>
      <c r="D13571" s="4">
        <v>9</v>
      </c>
      <c r="E13571">
        <v>40</v>
      </c>
      <c r="F13571" t="str">
        <f t="shared" ref="F13571:F13634" si="427">RIGHT(B13571,LEN(C13571)-FIND("-",C13571,6))</f>
        <v>24-4-0</v>
      </c>
    </row>
    <row r="13572" spans="1:6" x14ac:dyDescent="0.3">
      <c r="A13572">
        <v>2010</v>
      </c>
      <c r="B13572" t="s">
        <v>1163</v>
      </c>
      <c r="C13572" t="str">
        <f t="shared" si="426"/>
        <v>2010-Cruzeiro/MG-24-4-0</v>
      </c>
      <c r="D13572" s="4">
        <v>10</v>
      </c>
      <c r="E13572">
        <v>34</v>
      </c>
      <c r="F13572" t="str">
        <f t="shared" si="427"/>
        <v>24-4-0</v>
      </c>
    </row>
    <row r="13573" spans="1:6" x14ac:dyDescent="0.3">
      <c r="A13573">
        <v>2010</v>
      </c>
      <c r="B13573" t="s">
        <v>1165</v>
      </c>
      <c r="C13573" t="str">
        <f t="shared" si="426"/>
        <v>2010-Flamengo/RJ-24-4-0</v>
      </c>
      <c r="D13573" s="4">
        <v>6</v>
      </c>
      <c r="E13573">
        <v>23</v>
      </c>
      <c r="F13573" t="str">
        <f t="shared" si="427"/>
        <v>24-4-0</v>
      </c>
    </row>
    <row r="13574" spans="1:6" x14ac:dyDescent="0.3">
      <c r="A13574">
        <v>2010</v>
      </c>
      <c r="B13574" t="s">
        <v>1166</v>
      </c>
      <c r="C13574" t="str">
        <f t="shared" si="426"/>
        <v>2010-Fluminense/RJ-24-4-0</v>
      </c>
      <c r="D13574" s="4">
        <v>4</v>
      </c>
      <c r="E13574">
        <v>25</v>
      </c>
      <c r="F13574" t="str">
        <f t="shared" si="427"/>
        <v>24-4-0</v>
      </c>
    </row>
    <row r="13575" spans="1:6" x14ac:dyDescent="0.3">
      <c r="A13575">
        <v>2010</v>
      </c>
      <c r="B13575" t="s">
        <v>1168</v>
      </c>
      <c r="C13575" t="str">
        <f t="shared" si="426"/>
        <v>2010-Goias/GO-24-4-0</v>
      </c>
      <c r="D13575" s="4">
        <v>5</v>
      </c>
      <c r="E13575">
        <v>19</v>
      </c>
      <c r="F13575" t="str">
        <f t="shared" si="427"/>
        <v>24-4-0</v>
      </c>
    </row>
    <row r="13576" spans="1:6" x14ac:dyDescent="0.3">
      <c r="A13576">
        <v>2010</v>
      </c>
      <c r="B13576" t="s">
        <v>4472</v>
      </c>
      <c r="C13576" t="str">
        <f t="shared" si="426"/>
        <v>2010-Gremio Prudente/SP-24-4-0</v>
      </c>
      <c r="D13576" s="4">
        <v>0</v>
      </c>
      <c r="E13576">
        <v>11</v>
      </c>
      <c r="F13576" t="str">
        <f t="shared" si="427"/>
        <v>24-4-0</v>
      </c>
    </row>
    <row r="13577" spans="1:6" x14ac:dyDescent="0.3">
      <c r="A13577">
        <v>2010</v>
      </c>
      <c r="B13577" t="s">
        <v>1169</v>
      </c>
      <c r="C13577" t="str">
        <f t="shared" si="426"/>
        <v>2010-Gremio/RS-24-4-0</v>
      </c>
      <c r="D13577" s="4">
        <v>7</v>
      </c>
      <c r="E13577">
        <v>30</v>
      </c>
      <c r="F13577" t="str">
        <f t="shared" si="427"/>
        <v>24-4-0</v>
      </c>
    </row>
    <row r="13578" spans="1:6" x14ac:dyDescent="0.3">
      <c r="A13578">
        <v>2010</v>
      </c>
      <c r="B13578" t="s">
        <v>4473</v>
      </c>
      <c r="C13578" t="str">
        <f t="shared" si="426"/>
        <v>2010-Guarani/SP-24-4-0</v>
      </c>
      <c r="D13578" s="4">
        <v>4</v>
      </c>
      <c r="E13578">
        <v>25</v>
      </c>
      <c r="F13578" t="str">
        <f t="shared" si="427"/>
        <v>24-4-0</v>
      </c>
    </row>
    <row r="13579" spans="1:6" x14ac:dyDescent="0.3">
      <c r="A13579">
        <v>2010</v>
      </c>
      <c r="B13579" t="s">
        <v>1170</v>
      </c>
      <c r="C13579" t="str">
        <f t="shared" si="426"/>
        <v>2010-Internacional/RS-24-4-0</v>
      </c>
      <c r="D13579" s="4">
        <v>5</v>
      </c>
      <c r="E13579">
        <v>25</v>
      </c>
      <c r="F13579" t="str">
        <f t="shared" si="427"/>
        <v>24-4-0</v>
      </c>
    </row>
    <row r="13580" spans="1:6" x14ac:dyDescent="0.3">
      <c r="A13580">
        <v>2010</v>
      </c>
      <c r="B13580" t="s">
        <v>1172</v>
      </c>
      <c r="C13580" t="str">
        <f t="shared" si="426"/>
        <v>2010-Palmeiras/SP-24-4-0</v>
      </c>
      <c r="D13580" s="4">
        <v>4.9999950000000002</v>
      </c>
      <c r="E13580">
        <v>15</v>
      </c>
      <c r="F13580" t="str">
        <f t="shared" si="427"/>
        <v>24-4-0</v>
      </c>
    </row>
    <row r="13581" spans="1:6" x14ac:dyDescent="0.3">
      <c r="A13581">
        <v>2010</v>
      </c>
      <c r="B13581" t="s">
        <v>1176</v>
      </c>
      <c r="C13581" t="str">
        <f t="shared" si="426"/>
        <v>2010-Santos/SP-24-4-0</v>
      </c>
      <c r="D13581" s="4">
        <v>6</v>
      </c>
      <c r="E13581">
        <v>27</v>
      </c>
      <c r="F13581" t="str">
        <f t="shared" si="427"/>
        <v>24-4-0</v>
      </c>
    </row>
    <row r="13582" spans="1:6" x14ac:dyDescent="0.3">
      <c r="A13582">
        <v>2010</v>
      </c>
      <c r="B13582" t="s">
        <v>1178</v>
      </c>
      <c r="C13582" t="str">
        <f t="shared" si="426"/>
        <v>2010-Sao Paulo/SP-24-4-0</v>
      </c>
      <c r="D13582" s="4">
        <v>6</v>
      </c>
      <c r="E13582">
        <v>30</v>
      </c>
      <c r="F13582" t="str">
        <f t="shared" si="427"/>
        <v>24-4-0</v>
      </c>
    </row>
    <row r="13583" spans="1:6" x14ac:dyDescent="0.3">
      <c r="A13583">
        <v>2010</v>
      </c>
      <c r="B13583" t="s">
        <v>1179</v>
      </c>
      <c r="C13583" t="str">
        <f t="shared" si="426"/>
        <v>2010-Vasco/RJ-24-4-0</v>
      </c>
      <c r="D13583" s="4">
        <v>3</v>
      </c>
      <c r="E13583">
        <v>17</v>
      </c>
      <c r="F13583" t="str">
        <f t="shared" si="427"/>
        <v>24-4-0</v>
      </c>
    </row>
    <row r="13584" spans="1:6" x14ac:dyDescent="0.3">
      <c r="A13584">
        <v>2010</v>
      </c>
      <c r="B13584" t="s">
        <v>3531</v>
      </c>
      <c r="C13584" t="str">
        <f t="shared" si="426"/>
        <v>2010-Vitoria/BA-24-4-0</v>
      </c>
      <c r="D13584" s="4">
        <v>8</v>
      </c>
      <c r="E13584">
        <v>26</v>
      </c>
      <c r="F13584" t="str">
        <f t="shared" si="427"/>
        <v>24-4-0</v>
      </c>
    </row>
    <row r="13585" spans="1:6" x14ac:dyDescent="0.3">
      <c r="A13585">
        <v>2010</v>
      </c>
      <c r="B13585" t="s">
        <v>4474</v>
      </c>
      <c r="C13585" t="str">
        <f t="shared" si="426"/>
        <v>2010-Atletico/GO-24-4-1</v>
      </c>
      <c r="D13585" s="4">
        <v>3</v>
      </c>
      <c r="E13585">
        <v>14</v>
      </c>
      <c r="F13585" t="str">
        <f t="shared" si="427"/>
        <v>24-4-1</v>
      </c>
    </row>
    <row r="13586" spans="1:6" x14ac:dyDescent="0.3">
      <c r="A13586">
        <v>2010</v>
      </c>
      <c r="B13586" t="s">
        <v>3053</v>
      </c>
      <c r="C13586" t="str">
        <f t="shared" si="426"/>
        <v>2010-Atletico/MG-24-4-1</v>
      </c>
      <c r="D13586" s="4">
        <v>3</v>
      </c>
      <c r="E13586">
        <v>13</v>
      </c>
      <c r="F13586" t="str">
        <f t="shared" si="427"/>
        <v>24-4-1</v>
      </c>
    </row>
    <row r="13587" spans="1:6" x14ac:dyDescent="0.3">
      <c r="A13587">
        <v>2010</v>
      </c>
      <c r="B13587" t="s">
        <v>1180</v>
      </c>
      <c r="C13587" t="str">
        <f t="shared" si="426"/>
        <v>2010-Atletico/PR-24-4-1</v>
      </c>
      <c r="D13587" s="4">
        <v>7</v>
      </c>
      <c r="E13587">
        <v>27</v>
      </c>
      <c r="F13587" t="str">
        <f t="shared" si="427"/>
        <v>24-4-1</v>
      </c>
    </row>
    <row r="13588" spans="1:6" x14ac:dyDescent="0.3">
      <c r="A13588">
        <v>2010</v>
      </c>
      <c r="B13588" t="s">
        <v>3950</v>
      </c>
      <c r="C13588" t="str">
        <f t="shared" si="426"/>
        <v>2010-Avai/SC-24-4-1</v>
      </c>
      <c r="D13588" s="4">
        <v>2</v>
      </c>
      <c r="E13588">
        <v>24</v>
      </c>
      <c r="F13588" t="str">
        <f t="shared" si="427"/>
        <v>24-4-1</v>
      </c>
    </row>
    <row r="13589" spans="1:6" x14ac:dyDescent="0.3">
      <c r="A13589">
        <v>2010</v>
      </c>
      <c r="B13589" t="s">
        <v>1181</v>
      </c>
      <c r="C13589" t="str">
        <f t="shared" si="426"/>
        <v>2010-Botafogo/RJ-24-4-1</v>
      </c>
      <c r="D13589" s="4">
        <v>2</v>
      </c>
      <c r="E13589">
        <v>24</v>
      </c>
      <c r="F13589" t="str">
        <f t="shared" si="427"/>
        <v>24-4-1</v>
      </c>
    </row>
    <row r="13590" spans="1:6" x14ac:dyDescent="0.3">
      <c r="A13590">
        <v>2010</v>
      </c>
      <c r="B13590" t="s">
        <v>4475</v>
      </c>
      <c r="C13590" t="str">
        <f t="shared" si="426"/>
        <v>2010-Ceara/CE-24-4-1</v>
      </c>
      <c r="D13590" s="4">
        <v>5</v>
      </c>
      <c r="E13590">
        <v>31</v>
      </c>
      <c r="F13590" t="str">
        <f t="shared" si="427"/>
        <v>24-4-1</v>
      </c>
    </row>
    <row r="13591" spans="1:6" x14ac:dyDescent="0.3">
      <c r="A13591">
        <v>2010</v>
      </c>
      <c r="B13591" t="s">
        <v>1182</v>
      </c>
      <c r="C13591" t="str">
        <f t="shared" si="426"/>
        <v>2010-Corinthians/SP-24-4-1</v>
      </c>
      <c r="D13591" s="4">
        <v>6</v>
      </c>
      <c r="E13591">
        <v>31</v>
      </c>
      <c r="F13591" t="str">
        <f t="shared" si="427"/>
        <v>24-4-1</v>
      </c>
    </row>
    <row r="13592" spans="1:6" x14ac:dyDescent="0.3">
      <c r="A13592">
        <v>2010</v>
      </c>
      <c r="B13592" t="s">
        <v>1183</v>
      </c>
      <c r="C13592" t="str">
        <f t="shared" si="426"/>
        <v>2010-Cruzeiro/MG-24-4-1</v>
      </c>
      <c r="D13592" s="4">
        <v>10</v>
      </c>
      <c r="E13592">
        <v>34</v>
      </c>
      <c r="F13592" t="str">
        <f t="shared" si="427"/>
        <v>24-4-1</v>
      </c>
    </row>
    <row r="13593" spans="1:6" x14ac:dyDescent="0.3">
      <c r="A13593">
        <v>2010</v>
      </c>
      <c r="B13593" t="s">
        <v>1185</v>
      </c>
      <c r="C13593" t="str">
        <f t="shared" si="426"/>
        <v>2010-Flamengo/RJ-24-4-1</v>
      </c>
      <c r="D13593" s="4">
        <v>4.5</v>
      </c>
      <c r="E13593">
        <v>18</v>
      </c>
      <c r="F13593" t="str">
        <f t="shared" si="427"/>
        <v>24-4-1</v>
      </c>
    </row>
    <row r="13594" spans="1:6" x14ac:dyDescent="0.3">
      <c r="A13594">
        <v>2010</v>
      </c>
      <c r="B13594" t="s">
        <v>1186</v>
      </c>
      <c r="C13594" t="str">
        <f t="shared" si="426"/>
        <v>2010-Fluminense/RJ-24-4-1</v>
      </c>
      <c r="D13594" s="4">
        <v>4</v>
      </c>
      <c r="E13594">
        <v>45</v>
      </c>
      <c r="F13594" t="str">
        <f t="shared" si="427"/>
        <v>24-4-1</v>
      </c>
    </row>
    <row r="13595" spans="1:6" x14ac:dyDescent="0.3">
      <c r="A13595">
        <v>2010</v>
      </c>
      <c r="B13595" t="s">
        <v>1188</v>
      </c>
      <c r="C13595" t="str">
        <f t="shared" si="426"/>
        <v>2010-Goias/GO-24-4-1</v>
      </c>
      <c r="D13595" s="4">
        <v>8</v>
      </c>
      <c r="E13595">
        <v>21</v>
      </c>
      <c r="F13595" t="str">
        <f t="shared" si="427"/>
        <v>24-4-1</v>
      </c>
    </row>
    <row r="13596" spans="1:6" x14ac:dyDescent="0.3">
      <c r="A13596">
        <v>2010</v>
      </c>
      <c r="B13596" t="s">
        <v>4476</v>
      </c>
      <c r="C13596" t="str">
        <f t="shared" si="426"/>
        <v>2010-Gremio Prudente/SP-24-4-1</v>
      </c>
      <c r="D13596" s="4">
        <v>1</v>
      </c>
      <c r="E13596">
        <v>16</v>
      </c>
      <c r="F13596" t="str">
        <f t="shared" si="427"/>
        <v>24-4-1</v>
      </c>
    </row>
    <row r="13597" spans="1:6" x14ac:dyDescent="0.3">
      <c r="A13597">
        <v>2010</v>
      </c>
      <c r="B13597" t="s">
        <v>1189</v>
      </c>
      <c r="C13597" t="str">
        <f t="shared" si="426"/>
        <v>2010-Gremio/RS-24-4-1</v>
      </c>
      <c r="D13597" s="4">
        <v>9</v>
      </c>
      <c r="E13597">
        <v>28</v>
      </c>
      <c r="F13597" t="str">
        <f t="shared" si="427"/>
        <v>24-4-1</v>
      </c>
    </row>
    <row r="13598" spans="1:6" x14ac:dyDescent="0.3">
      <c r="A13598">
        <v>2010</v>
      </c>
      <c r="B13598" t="s">
        <v>4477</v>
      </c>
      <c r="C13598" t="str">
        <f t="shared" si="426"/>
        <v>2010-Guarani/SP-24-4-1</v>
      </c>
      <c r="D13598" s="4">
        <v>4</v>
      </c>
      <c r="E13598">
        <v>18</v>
      </c>
      <c r="F13598" t="str">
        <f t="shared" si="427"/>
        <v>24-4-1</v>
      </c>
    </row>
    <row r="13599" spans="1:6" x14ac:dyDescent="0.3">
      <c r="A13599">
        <v>2010</v>
      </c>
      <c r="B13599" t="s">
        <v>1190</v>
      </c>
      <c r="C13599" t="str">
        <f t="shared" si="426"/>
        <v>2010-Internacional/RS-24-4-1</v>
      </c>
      <c r="D13599" s="4">
        <v>7</v>
      </c>
      <c r="E13599">
        <v>31</v>
      </c>
      <c r="F13599" t="str">
        <f t="shared" si="427"/>
        <v>24-4-1</v>
      </c>
    </row>
    <row r="13600" spans="1:6" x14ac:dyDescent="0.3">
      <c r="A13600">
        <v>2010</v>
      </c>
      <c r="B13600" t="s">
        <v>1192</v>
      </c>
      <c r="C13600" t="str">
        <f t="shared" si="426"/>
        <v>2010-Palmeiras/SP-24-4-1</v>
      </c>
      <c r="D13600" s="4">
        <v>5</v>
      </c>
      <c r="E13600">
        <v>24</v>
      </c>
      <c r="F13600" t="str">
        <f t="shared" si="427"/>
        <v>24-4-1</v>
      </c>
    </row>
    <row r="13601" spans="1:6" x14ac:dyDescent="0.3">
      <c r="A13601">
        <v>2010</v>
      </c>
      <c r="B13601" t="s">
        <v>1196</v>
      </c>
      <c r="C13601" t="str">
        <f t="shared" si="426"/>
        <v>2010-Santos/SP-24-4-1</v>
      </c>
      <c r="D13601" s="4">
        <v>3</v>
      </c>
      <c r="E13601">
        <v>27</v>
      </c>
      <c r="F13601" t="str">
        <f t="shared" si="427"/>
        <v>24-4-1</v>
      </c>
    </row>
    <row r="13602" spans="1:6" x14ac:dyDescent="0.3">
      <c r="A13602">
        <v>2010</v>
      </c>
      <c r="B13602" t="s">
        <v>1198</v>
      </c>
      <c r="C13602" t="str">
        <f t="shared" si="426"/>
        <v>2010-Sao Paulo/SP-24-4-1</v>
      </c>
      <c r="D13602" s="4">
        <v>6</v>
      </c>
      <c r="E13602">
        <v>27</v>
      </c>
      <c r="F13602" t="str">
        <f t="shared" si="427"/>
        <v>24-4-1</v>
      </c>
    </row>
    <row r="13603" spans="1:6" x14ac:dyDescent="0.3">
      <c r="A13603">
        <v>2010</v>
      </c>
      <c r="B13603" t="s">
        <v>1199</v>
      </c>
      <c r="C13603" t="str">
        <f t="shared" si="426"/>
        <v>2010-Vasco/RJ-24-4-1</v>
      </c>
      <c r="D13603" s="4">
        <v>3</v>
      </c>
      <c r="E13603">
        <v>15</v>
      </c>
      <c r="F13603" t="str">
        <f t="shared" si="427"/>
        <v>24-4-1</v>
      </c>
    </row>
    <row r="13604" spans="1:6" x14ac:dyDescent="0.3">
      <c r="A13604">
        <v>2010</v>
      </c>
      <c r="B13604" t="s">
        <v>3535</v>
      </c>
      <c r="C13604" t="str">
        <f t="shared" si="426"/>
        <v>2010-Vitoria/BA-24-4-1</v>
      </c>
      <c r="D13604" s="4">
        <v>6</v>
      </c>
      <c r="E13604">
        <v>25</v>
      </c>
      <c r="F13604" t="str">
        <f t="shared" si="427"/>
        <v>24-4-1</v>
      </c>
    </row>
    <row r="13605" spans="1:6" x14ac:dyDescent="0.3">
      <c r="A13605">
        <v>2010</v>
      </c>
      <c r="B13605" t="s">
        <v>4478</v>
      </c>
      <c r="C13605" t="str">
        <f t="shared" si="426"/>
        <v>2010-Atletico/GO-24-4-2</v>
      </c>
      <c r="D13605" s="4">
        <v>6</v>
      </c>
      <c r="E13605">
        <v>14</v>
      </c>
      <c r="F13605" t="str">
        <f t="shared" si="427"/>
        <v>24-4-2</v>
      </c>
    </row>
    <row r="13606" spans="1:6" x14ac:dyDescent="0.3">
      <c r="A13606">
        <v>2010</v>
      </c>
      <c r="B13606" t="s">
        <v>3057</v>
      </c>
      <c r="C13606" t="str">
        <f t="shared" si="426"/>
        <v>2010-Atletico/MG-24-4-2</v>
      </c>
      <c r="D13606" s="4">
        <v>4</v>
      </c>
      <c r="E13606">
        <v>13</v>
      </c>
      <c r="F13606" t="str">
        <f t="shared" si="427"/>
        <v>24-4-2</v>
      </c>
    </row>
    <row r="13607" spans="1:6" x14ac:dyDescent="0.3">
      <c r="A13607">
        <v>2010</v>
      </c>
      <c r="B13607" t="s">
        <v>1200</v>
      </c>
      <c r="C13607" t="str">
        <f t="shared" si="426"/>
        <v>2010-Atletico/PR-24-4-2</v>
      </c>
      <c r="D13607" s="4">
        <v>7</v>
      </c>
      <c r="E13607">
        <v>30</v>
      </c>
      <c r="F13607" t="str">
        <f t="shared" si="427"/>
        <v>24-4-2</v>
      </c>
    </row>
    <row r="13608" spans="1:6" x14ac:dyDescent="0.3">
      <c r="A13608">
        <v>2010</v>
      </c>
      <c r="B13608" t="s">
        <v>3953</v>
      </c>
      <c r="C13608" t="str">
        <f t="shared" si="426"/>
        <v>2010-Avai/SC-24-4-2</v>
      </c>
      <c r="D13608" s="4">
        <v>2</v>
      </c>
      <c r="E13608">
        <v>14</v>
      </c>
      <c r="F13608" t="str">
        <f t="shared" si="427"/>
        <v>24-4-2</v>
      </c>
    </row>
    <row r="13609" spans="1:6" x14ac:dyDescent="0.3">
      <c r="A13609">
        <v>2010</v>
      </c>
      <c r="B13609" t="s">
        <v>1201</v>
      </c>
      <c r="C13609" t="str">
        <f t="shared" si="426"/>
        <v>2010-Botafogo/RJ-24-4-2</v>
      </c>
      <c r="D13609" s="4">
        <v>4</v>
      </c>
      <c r="E13609">
        <v>33</v>
      </c>
      <c r="F13609" t="str">
        <f t="shared" si="427"/>
        <v>24-4-2</v>
      </c>
    </row>
    <row r="13610" spans="1:6" x14ac:dyDescent="0.3">
      <c r="A13610">
        <v>2010</v>
      </c>
      <c r="B13610" t="s">
        <v>4479</v>
      </c>
      <c r="C13610" t="str">
        <f t="shared" si="426"/>
        <v>2010-Ceara/CE-24-4-2</v>
      </c>
      <c r="D13610" s="4">
        <v>4</v>
      </c>
      <c r="E13610">
        <v>29</v>
      </c>
      <c r="F13610" t="str">
        <f t="shared" si="427"/>
        <v>24-4-2</v>
      </c>
    </row>
    <row r="13611" spans="1:6" x14ac:dyDescent="0.3">
      <c r="A13611">
        <v>2010</v>
      </c>
      <c r="B13611" t="s">
        <v>1202</v>
      </c>
      <c r="C13611" t="str">
        <f t="shared" si="426"/>
        <v>2010-Corinthians/SP-24-4-2</v>
      </c>
      <c r="D13611" s="4">
        <v>6</v>
      </c>
      <c r="E13611">
        <v>28</v>
      </c>
      <c r="F13611" t="str">
        <f t="shared" si="427"/>
        <v>24-4-2</v>
      </c>
    </row>
    <row r="13612" spans="1:6" x14ac:dyDescent="0.3">
      <c r="A13612">
        <v>2010</v>
      </c>
      <c r="B13612" t="s">
        <v>1203</v>
      </c>
      <c r="C13612" t="str">
        <f t="shared" si="426"/>
        <v>2010-Cruzeiro/MG-24-4-2</v>
      </c>
      <c r="D13612" s="4">
        <v>12</v>
      </c>
      <c r="E13612">
        <v>44</v>
      </c>
      <c r="F13612" t="str">
        <f t="shared" si="427"/>
        <v>24-4-2</v>
      </c>
    </row>
    <row r="13613" spans="1:6" x14ac:dyDescent="0.3">
      <c r="A13613">
        <v>2010</v>
      </c>
      <c r="B13613" t="s">
        <v>1205</v>
      </c>
      <c r="C13613" t="str">
        <f t="shared" si="426"/>
        <v>2010-Flamengo/RJ-24-4-2</v>
      </c>
      <c r="D13613" s="4">
        <v>7</v>
      </c>
      <c r="E13613">
        <v>17</v>
      </c>
      <c r="F13613" t="str">
        <f t="shared" si="427"/>
        <v>24-4-2</v>
      </c>
    </row>
    <row r="13614" spans="1:6" x14ac:dyDescent="0.3">
      <c r="A13614">
        <v>2010</v>
      </c>
      <c r="B13614" t="s">
        <v>1206</v>
      </c>
      <c r="C13614" t="str">
        <f t="shared" si="426"/>
        <v>2010-Fluminense/RJ-24-4-2</v>
      </c>
      <c r="D13614" s="4">
        <v>3</v>
      </c>
      <c r="E13614">
        <v>34</v>
      </c>
      <c r="F13614" t="str">
        <f t="shared" si="427"/>
        <v>24-4-2</v>
      </c>
    </row>
    <row r="13615" spans="1:6" x14ac:dyDescent="0.3">
      <c r="A13615">
        <v>2010</v>
      </c>
      <c r="B13615" t="s">
        <v>1208</v>
      </c>
      <c r="C13615" t="str">
        <f t="shared" si="426"/>
        <v>2010-Goias/GO-24-4-2</v>
      </c>
      <c r="D13615" s="4">
        <v>4.1666629999999998</v>
      </c>
      <c r="E13615">
        <v>13</v>
      </c>
      <c r="F13615" t="str">
        <f t="shared" si="427"/>
        <v>24-4-2</v>
      </c>
    </row>
    <row r="13616" spans="1:6" x14ac:dyDescent="0.3">
      <c r="A13616">
        <v>2010</v>
      </c>
      <c r="B13616" t="s">
        <v>4480</v>
      </c>
      <c r="C13616" t="str">
        <f t="shared" si="426"/>
        <v>2010-Gremio Prudente/SP-24-4-2</v>
      </c>
      <c r="D13616" s="4">
        <v>1</v>
      </c>
      <c r="E13616">
        <v>12</v>
      </c>
      <c r="F13616" t="str">
        <f t="shared" si="427"/>
        <v>24-4-2</v>
      </c>
    </row>
    <row r="13617" spans="1:6" x14ac:dyDescent="0.3">
      <c r="A13617">
        <v>2010</v>
      </c>
      <c r="B13617" t="s">
        <v>1209</v>
      </c>
      <c r="C13617" t="str">
        <f t="shared" si="426"/>
        <v>2010-Gremio/RS-24-4-2</v>
      </c>
      <c r="D13617" s="4">
        <v>4.5714240000000004</v>
      </c>
      <c r="E13617">
        <v>18</v>
      </c>
      <c r="F13617" t="str">
        <f t="shared" si="427"/>
        <v>24-4-2</v>
      </c>
    </row>
    <row r="13618" spans="1:6" x14ac:dyDescent="0.3">
      <c r="A13618">
        <v>2010</v>
      </c>
      <c r="B13618" t="s">
        <v>4481</v>
      </c>
      <c r="C13618" t="str">
        <f t="shared" si="426"/>
        <v>2010-Guarani/SP-24-4-2</v>
      </c>
      <c r="D13618" s="4">
        <v>6</v>
      </c>
      <c r="E13618">
        <v>15</v>
      </c>
      <c r="F13618" t="str">
        <f t="shared" si="427"/>
        <v>24-4-2</v>
      </c>
    </row>
    <row r="13619" spans="1:6" x14ac:dyDescent="0.3">
      <c r="A13619">
        <v>2010</v>
      </c>
      <c r="B13619" t="s">
        <v>1210</v>
      </c>
      <c r="C13619" t="str">
        <f t="shared" si="426"/>
        <v>2010-Internacional/RS-24-4-2</v>
      </c>
      <c r="D13619" s="4">
        <v>10</v>
      </c>
      <c r="E13619">
        <v>18</v>
      </c>
      <c r="F13619" t="str">
        <f t="shared" si="427"/>
        <v>24-4-2</v>
      </c>
    </row>
    <row r="13620" spans="1:6" x14ac:dyDescent="0.3">
      <c r="A13620">
        <v>2010</v>
      </c>
      <c r="B13620" t="s">
        <v>1212</v>
      </c>
      <c r="C13620" t="str">
        <f t="shared" si="426"/>
        <v>2010-Palmeiras/SP-24-4-2</v>
      </c>
      <c r="D13620" s="4">
        <v>6</v>
      </c>
      <c r="E13620">
        <v>22</v>
      </c>
      <c r="F13620" t="str">
        <f t="shared" si="427"/>
        <v>24-4-2</v>
      </c>
    </row>
    <row r="13621" spans="1:6" x14ac:dyDescent="0.3">
      <c r="A13621">
        <v>2010</v>
      </c>
      <c r="B13621" t="s">
        <v>1216</v>
      </c>
      <c r="C13621" t="str">
        <f t="shared" si="426"/>
        <v>2010-Santos/SP-24-4-2</v>
      </c>
      <c r="D13621" s="4">
        <v>10</v>
      </c>
      <c r="E13621">
        <v>37</v>
      </c>
      <c r="F13621" t="str">
        <f t="shared" si="427"/>
        <v>24-4-2</v>
      </c>
    </row>
    <row r="13622" spans="1:6" x14ac:dyDescent="0.3">
      <c r="A13622">
        <v>2010</v>
      </c>
      <c r="B13622" t="s">
        <v>1218</v>
      </c>
      <c r="C13622" t="str">
        <f t="shared" si="426"/>
        <v>2010-Sao Paulo/SP-24-4-2</v>
      </c>
      <c r="D13622" s="4">
        <v>6</v>
      </c>
      <c r="E13622">
        <v>22</v>
      </c>
      <c r="F13622" t="str">
        <f t="shared" si="427"/>
        <v>24-4-2</v>
      </c>
    </row>
    <row r="13623" spans="1:6" x14ac:dyDescent="0.3">
      <c r="A13623">
        <v>2010</v>
      </c>
      <c r="B13623" t="s">
        <v>1219</v>
      </c>
      <c r="C13623" t="str">
        <f t="shared" si="426"/>
        <v>2010-Vasco/RJ-24-4-2</v>
      </c>
      <c r="D13623" s="4">
        <v>6</v>
      </c>
      <c r="E13623">
        <v>25</v>
      </c>
      <c r="F13623" t="str">
        <f t="shared" si="427"/>
        <v>24-4-2</v>
      </c>
    </row>
    <row r="13624" spans="1:6" x14ac:dyDescent="0.3">
      <c r="A13624">
        <v>2010</v>
      </c>
      <c r="B13624" t="s">
        <v>3539</v>
      </c>
      <c r="C13624" t="str">
        <f t="shared" si="426"/>
        <v>2010-Vitoria/BA-24-4-2</v>
      </c>
      <c r="D13624" s="4">
        <v>3</v>
      </c>
      <c r="E13624">
        <v>20</v>
      </c>
      <c r="F13624" t="str">
        <f t="shared" si="427"/>
        <v>24-4-2</v>
      </c>
    </row>
    <row r="13625" spans="1:6" x14ac:dyDescent="0.3">
      <c r="A13625">
        <v>2010</v>
      </c>
      <c r="B13625" t="s">
        <v>4482</v>
      </c>
      <c r="C13625" t="str">
        <f t="shared" si="426"/>
        <v>2010-Atletico/GO-24-4-3</v>
      </c>
      <c r="D13625" s="4">
        <v>6</v>
      </c>
      <c r="E13625">
        <v>15</v>
      </c>
      <c r="F13625" t="str">
        <f t="shared" si="427"/>
        <v>24-4-3</v>
      </c>
    </row>
    <row r="13626" spans="1:6" x14ac:dyDescent="0.3">
      <c r="A13626">
        <v>2010</v>
      </c>
      <c r="B13626" t="s">
        <v>3061</v>
      </c>
      <c r="C13626" t="str">
        <f t="shared" si="426"/>
        <v>2010-Atletico/MG-24-4-3</v>
      </c>
      <c r="D13626" s="4">
        <v>7</v>
      </c>
      <c r="E13626">
        <v>21</v>
      </c>
      <c r="F13626" t="str">
        <f t="shared" si="427"/>
        <v>24-4-3</v>
      </c>
    </row>
    <row r="13627" spans="1:6" x14ac:dyDescent="0.3">
      <c r="A13627">
        <v>2010</v>
      </c>
      <c r="B13627" t="s">
        <v>1220</v>
      </c>
      <c r="C13627" t="str">
        <f t="shared" si="426"/>
        <v>2010-Atletico/PR-24-4-3</v>
      </c>
      <c r="D13627" s="4">
        <v>7</v>
      </c>
      <c r="E13627">
        <v>14</v>
      </c>
      <c r="F13627" t="str">
        <f t="shared" si="427"/>
        <v>24-4-3</v>
      </c>
    </row>
    <row r="13628" spans="1:6" x14ac:dyDescent="0.3">
      <c r="A13628">
        <v>2010</v>
      </c>
      <c r="B13628" t="s">
        <v>3956</v>
      </c>
      <c r="C13628" t="str">
        <f t="shared" si="426"/>
        <v>2010-Avai/SC-24-4-3</v>
      </c>
      <c r="D13628" s="4">
        <v>1</v>
      </c>
      <c r="E13628">
        <v>23</v>
      </c>
      <c r="F13628" t="str">
        <f t="shared" si="427"/>
        <v>24-4-3</v>
      </c>
    </row>
    <row r="13629" spans="1:6" x14ac:dyDescent="0.3">
      <c r="A13629">
        <v>2010</v>
      </c>
      <c r="B13629" t="s">
        <v>1221</v>
      </c>
      <c r="C13629" t="str">
        <f t="shared" si="426"/>
        <v>2010-Botafogo/RJ-24-4-3</v>
      </c>
      <c r="D13629" s="4">
        <v>10</v>
      </c>
      <c r="E13629">
        <v>36</v>
      </c>
      <c r="F13629" t="str">
        <f t="shared" si="427"/>
        <v>24-4-3</v>
      </c>
    </row>
    <row r="13630" spans="1:6" x14ac:dyDescent="0.3">
      <c r="A13630">
        <v>2010</v>
      </c>
      <c r="B13630" t="s">
        <v>4483</v>
      </c>
      <c r="C13630" t="str">
        <f t="shared" si="426"/>
        <v>2010-Ceara/CE-24-4-3</v>
      </c>
      <c r="D13630" s="4">
        <v>3</v>
      </c>
      <c r="E13630">
        <v>25</v>
      </c>
      <c r="F13630" t="str">
        <f t="shared" si="427"/>
        <v>24-4-3</v>
      </c>
    </row>
    <row r="13631" spans="1:6" x14ac:dyDescent="0.3">
      <c r="A13631">
        <v>2010</v>
      </c>
      <c r="B13631" t="s">
        <v>1222</v>
      </c>
      <c r="C13631" t="str">
        <f t="shared" si="426"/>
        <v>2010-Corinthians/SP-24-4-3</v>
      </c>
      <c r="D13631" s="4">
        <v>4</v>
      </c>
      <c r="E13631">
        <v>35</v>
      </c>
      <c r="F13631" t="str">
        <f t="shared" si="427"/>
        <v>24-4-3</v>
      </c>
    </row>
    <row r="13632" spans="1:6" x14ac:dyDescent="0.3">
      <c r="A13632">
        <v>2010</v>
      </c>
      <c r="B13632" t="s">
        <v>1223</v>
      </c>
      <c r="C13632" t="str">
        <f t="shared" si="426"/>
        <v>2010-Cruzeiro/MG-24-4-3</v>
      </c>
      <c r="D13632" s="4">
        <v>12</v>
      </c>
      <c r="E13632">
        <v>32</v>
      </c>
      <c r="F13632" t="str">
        <f t="shared" si="427"/>
        <v>24-4-3</v>
      </c>
    </row>
    <row r="13633" spans="1:6" x14ac:dyDescent="0.3">
      <c r="A13633">
        <v>2010</v>
      </c>
      <c r="B13633" t="s">
        <v>1225</v>
      </c>
      <c r="C13633" t="str">
        <f t="shared" si="426"/>
        <v>2010-Flamengo/RJ-24-4-3</v>
      </c>
      <c r="D13633" s="4">
        <v>4</v>
      </c>
      <c r="E13633">
        <v>20</v>
      </c>
      <c r="F13633" t="str">
        <f t="shared" si="427"/>
        <v>24-4-3</v>
      </c>
    </row>
    <row r="13634" spans="1:6" x14ac:dyDescent="0.3">
      <c r="A13634">
        <v>2010</v>
      </c>
      <c r="B13634" t="s">
        <v>1226</v>
      </c>
      <c r="C13634" t="str">
        <f t="shared" si="426"/>
        <v>2010-Fluminense/RJ-24-4-3</v>
      </c>
      <c r="D13634" s="4">
        <v>4</v>
      </c>
      <c r="E13634">
        <v>37</v>
      </c>
      <c r="F13634" t="str">
        <f t="shared" si="427"/>
        <v>24-4-3</v>
      </c>
    </row>
    <row r="13635" spans="1:6" x14ac:dyDescent="0.3">
      <c r="A13635">
        <v>2010</v>
      </c>
      <c r="B13635" t="s">
        <v>1228</v>
      </c>
      <c r="C13635" t="str">
        <f t="shared" ref="C13635:C13698" si="428">A13635&amp;"-"&amp;B13635</f>
        <v>2010-Goias/GO-24-4-3</v>
      </c>
      <c r="D13635" s="4">
        <v>4</v>
      </c>
      <c r="E13635">
        <v>14</v>
      </c>
      <c r="F13635" t="str">
        <f t="shared" ref="F13635:F13698" si="429">RIGHT(B13635,LEN(C13635)-FIND("-",C13635,6))</f>
        <v>24-4-3</v>
      </c>
    </row>
    <row r="13636" spans="1:6" x14ac:dyDescent="0.3">
      <c r="A13636">
        <v>2010</v>
      </c>
      <c r="B13636" t="s">
        <v>4484</v>
      </c>
      <c r="C13636" t="str">
        <f t="shared" si="428"/>
        <v>2010-Gremio Prudente/SP-24-4-3</v>
      </c>
      <c r="D13636" s="4">
        <v>1</v>
      </c>
      <c r="E13636">
        <v>20</v>
      </c>
      <c r="F13636" t="str">
        <f t="shared" si="429"/>
        <v>24-4-3</v>
      </c>
    </row>
    <row r="13637" spans="1:6" x14ac:dyDescent="0.3">
      <c r="A13637">
        <v>2010</v>
      </c>
      <c r="B13637" t="s">
        <v>1229</v>
      </c>
      <c r="C13637" t="str">
        <f t="shared" si="428"/>
        <v>2010-Gremio/RS-24-4-3</v>
      </c>
      <c r="D13637" s="4">
        <v>10</v>
      </c>
      <c r="E13637">
        <v>17</v>
      </c>
      <c r="F13637" t="str">
        <f t="shared" si="429"/>
        <v>24-4-3</v>
      </c>
    </row>
    <row r="13638" spans="1:6" x14ac:dyDescent="0.3">
      <c r="A13638">
        <v>2010</v>
      </c>
      <c r="B13638" t="s">
        <v>4485</v>
      </c>
      <c r="C13638" t="str">
        <f t="shared" si="428"/>
        <v>2010-Guarani/SP-24-4-3</v>
      </c>
      <c r="D13638" s="4">
        <v>6</v>
      </c>
      <c r="E13638">
        <v>21</v>
      </c>
      <c r="F13638" t="str">
        <f t="shared" si="429"/>
        <v>24-4-3</v>
      </c>
    </row>
    <row r="13639" spans="1:6" x14ac:dyDescent="0.3">
      <c r="A13639">
        <v>2010</v>
      </c>
      <c r="B13639" t="s">
        <v>1230</v>
      </c>
      <c r="C13639" t="str">
        <f t="shared" si="428"/>
        <v>2010-Internacional/RS-24-4-3</v>
      </c>
      <c r="D13639" s="4">
        <v>8</v>
      </c>
      <c r="E13639">
        <v>24</v>
      </c>
      <c r="F13639" t="str">
        <f t="shared" si="429"/>
        <v>24-4-3</v>
      </c>
    </row>
    <row r="13640" spans="1:6" x14ac:dyDescent="0.3">
      <c r="A13640">
        <v>2010</v>
      </c>
      <c r="B13640" t="s">
        <v>1232</v>
      </c>
      <c r="C13640" t="str">
        <f t="shared" si="428"/>
        <v>2010-Palmeiras/SP-24-4-3</v>
      </c>
      <c r="D13640" s="4">
        <v>3</v>
      </c>
      <c r="E13640">
        <v>23</v>
      </c>
      <c r="F13640" t="str">
        <f t="shared" si="429"/>
        <v>24-4-3</v>
      </c>
    </row>
    <row r="13641" spans="1:6" x14ac:dyDescent="0.3">
      <c r="A13641">
        <v>2010</v>
      </c>
      <c r="B13641" t="s">
        <v>1236</v>
      </c>
      <c r="C13641" t="str">
        <f t="shared" si="428"/>
        <v>2010-Santos/SP-24-4-3</v>
      </c>
      <c r="D13641" s="4">
        <v>12</v>
      </c>
      <c r="E13641">
        <v>37</v>
      </c>
      <c r="F13641" t="str">
        <f t="shared" si="429"/>
        <v>24-4-3</v>
      </c>
    </row>
    <row r="13642" spans="1:6" x14ac:dyDescent="0.3">
      <c r="A13642">
        <v>2010</v>
      </c>
      <c r="B13642" t="s">
        <v>1238</v>
      </c>
      <c r="C13642" t="str">
        <f t="shared" si="428"/>
        <v>2010-Sao Paulo/SP-24-4-3</v>
      </c>
      <c r="D13642" s="4">
        <v>9</v>
      </c>
      <c r="E13642">
        <v>27</v>
      </c>
      <c r="F13642" t="str">
        <f t="shared" si="429"/>
        <v>24-4-3</v>
      </c>
    </row>
    <row r="13643" spans="1:6" x14ac:dyDescent="0.3">
      <c r="A13643">
        <v>2010</v>
      </c>
      <c r="B13643" t="s">
        <v>1239</v>
      </c>
      <c r="C13643" t="str">
        <f t="shared" si="428"/>
        <v>2010-Vasco/RJ-24-4-3</v>
      </c>
      <c r="D13643" s="4">
        <v>7</v>
      </c>
      <c r="E13643">
        <v>23</v>
      </c>
      <c r="F13643" t="str">
        <f t="shared" si="429"/>
        <v>24-4-3</v>
      </c>
    </row>
    <row r="13644" spans="1:6" x14ac:dyDescent="0.3">
      <c r="A13644">
        <v>2010</v>
      </c>
      <c r="B13644" t="s">
        <v>3543</v>
      </c>
      <c r="C13644" t="str">
        <f t="shared" si="428"/>
        <v>2010-Vitoria/BA-24-4-3</v>
      </c>
      <c r="D13644" s="4">
        <v>3</v>
      </c>
      <c r="E13644">
        <v>21</v>
      </c>
      <c r="F13644" t="str">
        <f t="shared" si="429"/>
        <v>24-4-3</v>
      </c>
    </row>
    <row r="13645" spans="1:6" x14ac:dyDescent="0.3">
      <c r="A13645">
        <v>2010</v>
      </c>
      <c r="B13645" t="s">
        <v>4486</v>
      </c>
      <c r="C13645" t="str">
        <f t="shared" si="428"/>
        <v>2010-Atletico/GO-24-5-0</v>
      </c>
      <c r="D13645" s="4">
        <v>7</v>
      </c>
      <c r="E13645">
        <v>17</v>
      </c>
      <c r="F13645" t="str">
        <f t="shared" si="429"/>
        <v>24-5-0</v>
      </c>
    </row>
    <row r="13646" spans="1:6" x14ac:dyDescent="0.3">
      <c r="A13646">
        <v>2010</v>
      </c>
      <c r="B13646" t="s">
        <v>3064</v>
      </c>
      <c r="C13646" t="str">
        <f t="shared" si="428"/>
        <v>2010-Atletico/MG-24-5-0</v>
      </c>
      <c r="D13646" s="4">
        <v>5</v>
      </c>
      <c r="E13646">
        <v>18</v>
      </c>
      <c r="F13646" t="str">
        <f t="shared" si="429"/>
        <v>24-5-0</v>
      </c>
    </row>
    <row r="13647" spans="1:6" x14ac:dyDescent="0.3">
      <c r="A13647">
        <v>2010</v>
      </c>
      <c r="B13647" t="s">
        <v>1240</v>
      </c>
      <c r="C13647" t="str">
        <f t="shared" si="428"/>
        <v>2010-Atletico/PR-24-5-0</v>
      </c>
      <c r="D13647" s="4">
        <v>11</v>
      </c>
      <c r="E13647">
        <v>28</v>
      </c>
      <c r="F13647" t="str">
        <f t="shared" si="429"/>
        <v>24-5-0</v>
      </c>
    </row>
    <row r="13648" spans="1:6" x14ac:dyDescent="0.3">
      <c r="A13648">
        <v>2010</v>
      </c>
      <c r="B13648" t="s">
        <v>3959</v>
      </c>
      <c r="C13648" t="str">
        <f t="shared" si="428"/>
        <v>2010-Avai/SC-24-5-0</v>
      </c>
      <c r="D13648" s="4">
        <v>2</v>
      </c>
      <c r="E13648">
        <v>17</v>
      </c>
      <c r="F13648" t="str">
        <f t="shared" si="429"/>
        <v>24-5-0</v>
      </c>
    </row>
    <row r="13649" spans="1:6" x14ac:dyDescent="0.3">
      <c r="A13649">
        <v>2010</v>
      </c>
      <c r="B13649" t="s">
        <v>1241</v>
      </c>
      <c r="C13649" t="str">
        <f t="shared" si="428"/>
        <v>2010-Botafogo/RJ-24-5-0</v>
      </c>
      <c r="D13649" s="4">
        <v>10</v>
      </c>
      <c r="E13649">
        <v>34</v>
      </c>
      <c r="F13649" t="str">
        <f t="shared" si="429"/>
        <v>24-5-0</v>
      </c>
    </row>
    <row r="13650" spans="1:6" x14ac:dyDescent="0.3">
      <c r="A13650">
        <v>2010</v>
      </c>
      <c r="B13650" t="s">
        <v>4487</v>
      </c>
      <c r="C13650" t="str">
        <f t="shared" si="428"/>
        <v>2010-Ceara/CE-24-5-0</v>
      </c>
      <c r="D13650" s="4">
        <v>1</v>
      </c>
      <c r="E13650">
        <v>25</v>
      </c>
      <c r="F13650" t="str">
        <f t="shared" si="429"/>
        <v>24-5-0</v>
      </c>
    </row>
    <row r="13651" spans="1:6" x14ac:dyDescent="0.3">
      <c r="A13651">
        <v>2010</v>
      </c>
      <c r="B13651" t="s">
        <v>1242</v>
      </c>
      <c r="C13651" t="str">
        <f t="shared" si="428"/>
        <v>2010-Corinthians/SP-24-5-0</v>
      </c>
      <c r="D13651" s="4">
        <v>7</v>
      </c>
      <c r="E13651">
        <v>38</v>
      </c>
      <c r="F13651" t="str">
        <f t="shared" si="429"/>
        <v>24-5-0</v>
      </c>
    </row>
    <row r="13652" spans="1:6" x14ac:dyDescent="0.3">
      <c r="A13652">
        <v>2010</v>
      </c>
      <c r="B13652" t="s">
        <v>1243</v>
      </c>
      <c r="C13652" t="str">
        <f t="shared" si="428"/>
        <v>2010-Cruzeiro/MG-24-5-0</v>
      </c>
      <c r="D13652" s="4">
        <v>13</v>
      </c>
      <c r="E13652">
        <v>34</v>
      </c>
      <c r="F13652" t="str">
        <f t="shared" si="429"/>
        <v>24-5-0</v>
      </c>
    </row>
    <row r="13653" spans="1:6" x14ac:dyDescent="0.3">
      <c r="A13653">
        <v>2010</v>
      </c>
      <c r="B13653" t="s">
        <v>1245</v>
      </c>
      <c r="C13653" t="str">
        <f t="shared" si="428"/>
        <v>2010-Flamengo/RJ-24-5-0</v>
      </c>
      <c r="D13653" s="4">
        <v>2</v>
      </c>
      <c r="E13653">
        <v>22</v>
      </c>
      <c r="F13653" t="str">
        <f t="shared" si="429"/>
        <v>24-5-0</v>
      </c>
    </row>
    <row r="13654" spans="1:6" x14ac:dyDescent="0.3">
      <c r="A13654">
        <v>2010</v>
      </c>
      <c r="B13654" t="s">
        <v>1246</v>
      </c>
      <c r="C13654" t="str">
        <f t="shared" si="428"/>
        <v>2010-Fluminense/RJ-24-5-0</v>
      </c>
      <c r="D13654" s="4">
        <v>8</v>
      </c>
      <c r="E13654">
        <v>41</v>
      </c>
      <c r="F13654" t="str">
        <f t="shared" si="429"/>
        <v>24-5-0</v>
      </c>
    </row>
    <row r="13655" spans="1:6" x14ac:dyDescent="0.3">
      <c r="A13655">
        <v>2010</v>
      </c>
      <c r="B13655" t="s">
        <v>1248</v>
      </c>
      <c r="C13655" t="str">
        <f t="shared" si="428"/>
        <v>2010-Goias/GO-24-5-0</v>
      </c>
      <c r="D13655" s="4">
        <v>1</v>
      </c>
      <c r="E13655">
        <v>16</v>
      </c>
      <c r="F13655" t="str">
        <f t="shared" si="429"/>
        <v>24-5-0</v>
      </c>
    </row>
    <row r="13656" spans="1:6" x14ac:dyDescent="0.3">
      <c r="A13656">
        <v>2010</v>
      </c>
      <c r="B13656" t="s">
        <v>4488</v>
      </c>
      <c r="C13656" t="str">
        <f t="shared" si="428"/>
        <v>2010-Gremio Prudente/SP-24-5-0</v>
      </c>
      <c r="D13656" s="4">
        <v>2</v>
      </c>
      <c r="E13656">
        <v>15</v>
      </c>
      <c r="F13656" t="str">
        <f t="shared" si="429"/>
        <v>24-5-0</v>
      </c>
    </row>
    <row r="13657" spans="1:6" x14ac:dyDescent="0.3">
      <c r="A13657">
        <v>2010</v>
      </c>
      <c r="B13657" t="s">
        <v>1249</v>
      </c>
      <c r="C13657" t="str">
        <f t="shared" si="428"/>
        <v>2010-Gremio/RS-24-5-0</v>
      </c>
      <c r="D13657" s="4">
        <v>8</v>
      </c>
      <c r="E13657">
        <v>13</v>
      </c>
      <c r="F13657" t="str">
        <f t="shared" si="429"/>
        <v>24-5-0</v>
      </c>
    </row>
    <row r="13658" spans="1:6" x14ac:dyDescent="0.3">
      <c r="A13658">
        <v>2010</v>
      </c>
      <c r="B13658" t="s">
        <v>4489</v>
      </c>
      <c r="C13658" t="str">
        <f t="shared" si="428"/>
        <v>2010-Guarani/SP-24-5-0</v>
      </c>
      <c r="D13658" s="4">
        <v>7</v>
      </c>
      <c r="E13658">
        <v>26</v>
      </c>
      <c r="F13658" t="str">
        <f t="shared" si="429"/>
        <v>24-5-0</v>
      </c>
    </row>
    <row r="13659" spans="1:6" x14ac:dyDescent="0.3">
      <c r="A13659">
        <v>2010</v>
      </c>
      <c r="B13659" t="s">
        <v>1250</v>
      </c>
      <c r="C13659" t="str">
        <f t="shared" si="428"/>
        <v>2010-Internacional/RS-24-5-0</v>
      </c>
      <c r="D13659" s="4">
        <v>8</v>
      </c>
      <c r="E13659">
        <v>24</v>
      </c>
      <c r="F13659" t="str">
        <f t="shared" si="429"/>
        <v>24-5-0</v>
      </c>
    </row>
    <row r="13660" spans="1:6" x14ac:dyDescent="0.3">
      <c r="A13660">
        <v>2010</v>
      </c>
      <c r="B13660" t="s">
        <v>1251</v>
      </c>
      <c r="C13660" t="str">
        <f t="shared" si="428"/>
        <v>2010-Palmeiras/SP-24-5-0</v>
      </c>
      <c r="D13660" s="4">
        <v>5</v>
      </c>
      <c r="E13660">
        <v>20</v>
      </c>
      <c r="F13660" t="str">
        <f t="shared" si="429"/>
        <v>24-5-0</v>
      </c>
    </row>
    <row r="13661" spans="1:6" x14ac:dyDescent="0.3">
      <c r="A13661">
        <v>2010</v>
      </c>
      <c r="B13661" t="s">
        <v>1255</v>
      </c>
      <c r="C13661" t="str">
        <f t="shared" si="428"/>
        <v>2010-Santos/SP-24-5-0</v>
      </c>
      <c r="D13661" s="4">
        <v>7</v>
      </c>
      <c r="E13661">
        <v>31</v>
      </c>
      <c r="F13661" t="str">
        <f t="shared" si="429"/>
        <v>24-5-0</v>
      </c>
    </row>
    <row r="13662" spans="1:6" x14ac:dyDescent="0.3">
      <c r="A13662">
        <v>2010</v>
      </c>
      <c r="B13662" t="s">
        <v>1256</v>
      </c>
      <c r="C13662" t="str">
        <f t="shared" si="428"/>
        <v>2010-Sao Paulo/SP-24-5-0</v>
      </c>
      <c r="D13662" s="4">
        <v>6</v>
      </c>
      <c r="E13662">
        <v>34</v>
      </c>
      <c r="F13662" t="str">
        <f t="shared" si="429"/>
        <v>24-5-0</v>
      </c>
    </row>
    <row r="13663" spans="1:6" x14ac:dyDescent="0.3">
      <c r="A13663">
        <v>2010</v>
      </c>
      <c r="B13663" t="s">
        <v>1257</v>
      </c>
      <c r="C13663" t="str">
        <f t="shared" si="428"/>
        <v>2010-Vasco/RJ-24-5-0</v>
      </c>
      <c r="D13663" s="4">
        <v>9</v>
      </c>
      <c r="E13663">
        <v>25</v>
      </c>
      <c r="F13663" t="str">
        <f t="shared" si="429"/>
        <v>24-5-0</v>
      </c>
    </row>
    <row r="13664" spans="1:6" x14ac:dyDescent="0.3">
      <c r="A13664">
        <v>2010</v>
      </c>
      <c r="B13664" t="s">
        <v>3546</v>
      </c>
      <c r="C13664" t="str">
        <f t="shared" si="428"/>
        <v>2010-Vitoria/BA-24-5-0</v>
      </c>
      <c r="D13664" s="4">
        <v>3</v>
      </c>
      <c r="E13664">
        <v>23</v>
      </c>
      <c r="F13664" t="str">
        <f t="shared" si="429"/>
        <v>24-5-0</v>
      </c>
    </row>
    <row r="13665" spans="1:6" x14ac:dyDescent="0.3">
      <c r="A13665">
        <v>2010</v>
      </c>
      <c r="B13665" t="s">
        <v>4490</v>
      </c>
      <c r="C13665" t="str">
        <f t="shared" si="428"/>
        <v>2010-Atletico/GO-24-5-1</v>
      </c>
      <c r="D13665" s="4">
        <v>8</v>
      </c>
      <c r="E13665">
        <v>17</v>
      </c>
      <c r="F13665" t="str">
        <f t="shared" si="429"/>
        <v>24-5-1</v>
      </c>
    </row>
    <row r="13666" spans="1:6" x14ac:dyDescent="0.3">
      <c r="A13666">
        <v>2010</v>
      </c>
      <c r="B13666" t="s">
        <v>3067</v>
      </c>
      <c r="C13666" t="str">
        <f t="shared" si="428"/>
        <v>2010-Atletico/MG-24-5-1</v>
      </c>
      <c r="D13666" s="4">
        <v>4</v>
      </c>
      <c r="E13666">
        <v>13</v>
      </c>
      <c r="F13666" t="str">
        <f t="shared" si="429"/>
        <v>24-5-1</v>
      </c>
    </row>
    <row r="13667" spans="1:6" x14ac:dyDescent="0.3">
      <c r="A13667">
        <v>2010</v>
      </c>
      <c r="B13667" t="s">
        <v>1258</v>
      </c>
      <c r="C13667" t="str">
        <f t="shared" si="428"/>
        <v>2010-Atletico/PR-24-5-1</v>
      </c>
      <c r="D13667" s="4">
        <v>13</v>
      </c>
      <c r="E13667">
        <v>27</v>
      </c>
      <c r="F13667" t="str">
        <f t="shared" si="429"/>
        <v>24-5-1</v>
      </c>
    </row>
    <row r="13668" spans="1:6" x14ac:dyDescent="0.3">
      <c r="A13668">
        <v>2010</v>
      </c>
      <c r="B13668" t="s">
        <v>3962</v>
      </c>
      <c r="C13668" t="str">
        <f t="shared" si="428"/>
        <v>2010-Avai/SC-24-5-1</v>
      </c>
      <c r="D13668" s="4">
        <v>1</v>
      </c>
      <c r="E13668">
        <v>16</v>
      </c>
      <c r="F13668" t="str">
        <f t="shared" si="429"/>
        <v>24-5-1</v>
      </c>
    </row>
    <row r="13669" spans="1:6" x14ac:dyDescent="0.3">
      <c r="A13669">
        <v>2010</v>
      </c>
      <c r="B13669" t="s">
        <v>1259</v>
      </c>
      <c r="C13669" t="str">
        <f t="shared" si="428"/>
        <v>2010-Botafogo/RJ-24-5-1</v>
      </c>
      <c r="D13669" s="4">
        <v>10</v>
      </c>
      <c r="E13669">
        <v>32</v>
      </c>
      <c r="F13669" t="str">
        <f t="shared" si="429"/>
        <v>24-5-1</v>
      </c>
    </row>
    <row r="13670" spans="1:6" x14ac:dyDescent="0.3">
      <c r="A13670">
        <v>2010</v>
      </c>
      <c r="B13670" t="s">
        <v>4491</v>
      </c>
      <c r="C13670" t="str">
        <f t="shared" si="428"/>
        <v>2010-Ceara/CE-24-5-1</v>
      </c>
      <c r="D13670" s="4">
        <v>4</v>
      </c>
      <c r="E13670">
        <v>28</v>
      </c>
      <c r="F13670" t="str">
        <f t="shared" si="429"/>
        <v>24-5-1</v>
      </c>
    </row>
    <row r="13671" spans="1:6" x14ac:dyDescent="0.3">
      <c r="A13671">
        <v>2010</v>
      </c>
      <c r="B13671" t="s">
        <v>1260</v>
      </c>
      <c r="C13671" t="str">
        <f t="shared" si="428"/>
        <v>2010-Corinthians/SP-24-5-1</v>
      </c>
      <c r="D13671" s="4">
        <v>9</v>
      </c>
      <c r="E13671">
        <v>40</v>
      </c>
      <c r="F13671" t="str">
        <f t="shared" si="429"/>
        <v>24-5-1</v>
      </c>
    </row>
    <row r="13672" spans="1:6" x14ac:dyDescent="0.3">
      <c r="A13672">
        <v>2010</v>
      </c>
      <c r="B13672" t="s">
        <v>1261</v>
      </c>
      <c r="C13672" t="str">
        <f t="shared" si="428"/>
        <v>2010-Cruzeiro/MG-24-5-1</v>
      </c>
      <c r="D13672" s="4">
        <v>10</v>
      </c>
      <c r="E13672">
        <v>31</v>
      </c>
      <c r="F13672" t="str">
        <f t="shared" si="429"/>
        <v>24-5-1</v>
      </c>
    </row>
    <row r="13673" spans="1:6" x14ac:dyDescent="0.3">
      <c r="A13673">
        <v>2010</v>
      </c>
      <c r="B13673" t="s">
        <v>1263</v>
      </c>
      <c r="C13673" t="str">
        <f t="shared" si="428"/>
        <v>2010-Flamengo/RJ-24-5-1</v>
      </c>
      <c r="D13673" s="4">
        <v>2</v>
      </c>
      <c r="E13673">
        <v>23</v>
      </c>
      <c r="F13673" t="str">
        <f t="shared" si="429"/>
        <v>24-5-1</v>
      </c>
    </row>
    <row r="13674" spans="1:6" x14ac:dyDescent="0.3">
      <c r="A13674">
        <v>2010</v>
      </c>
      <c r="B13674" t="s">
        <v>1264</v>
      </c>
      <c r="C13674" t="str">
        <f t="shared" si="428"/>
        <v>2010-Fluminense/RJ-24-5-1</v>
      </c>
      <c r="D13674" s="4">
        <v>6</v>
      </c>
      <c r="E13674">
        <v>28</v>
      </c>
      <c r="F13674" t="str">
        <f t="shared" si="429"/>
        <v>24-5-1</v>
      </c>
    </row>
    <row r="13675" spans="1:6" x14ac:dyDescent="0.3">
      <c r="A13675">
        <v>2010</v>
      </c>
      <c r="B13675" t="s">
        <v>1266</v>
      </c>
      <c r="C13675" t="str">
        <f t="shared" si="428"/>
        <v>2010-Goias/GO-24-5-1</v>
      </c>
      <c r="D13675" s="4">
        <v>8</v>
      </c>
      <c r="E13675">
        <v>24</v>
      </c>
      <c r="F13675" t="str">
        <f t="shared" si="429"/>
        <v>24-5-1</v>
      </c>
    </row>
    <row r="13676" spans="1:6" x14ac:dyDescent="0.3">
      <c r="A13676">
        <v>2010</v>
      </c>
      <c r="B13676" t="s">
        <v>4492</v>
      </c>
      <c r="C13676" t="str">
        <f t="shared" si="428"/>
        <v>2010-Gremio Prudente/SP-24-5-1</v>
      </c>
      <c r="D13676" s="4">
        <v>4</v>
      </c>
      <c r="E13676">
        <v>20</v>
      </c>
      <c r="F13676" t="str">
        <f t="shared" si="429"/>
        <v>24-5-1</v>
      </c>
    </row>
    <row r="13677" spans="1:6" x14ac:dyDescent="0.3">
      <c r="A13677">
        <v>2010</v>
      </c>
      <c r="B13677" t="s">
        <v>1267</v>
      </c>
      <c r="C13677" t="str">
        <f t="shared" si="428"/>
        <v>2010-Gremio/RS-24-5-1</v>
      </c>
      <c r="D13677" s="4">
        <v>6</v>
      </c>
      <c r="E13677">
        <v>11</v>
      </c>
      <c r="F13677" t="str">
        <f t="shared" si="429"/>
        <v>24-5-1</v>
      </c>
    </row>
    <row r="13678" spans="1:6" x14ac:dyDescent="0.3">
      <c r="A13678">
        <v>2010</v>
      </c>
      <c r="B13678" t="s">
        <v>4493</v>
      </c>
      <c r="C13678" t="str">
        <f t="shared" si="428"/>
        <v>2010-Guarani/SP-24-5-1</v>
      </c>
      <c r="D13678" s="4">
        <v>8</v>
      </c>
      <c r="E13678">
        <v>19</v>
      </c>
      <c r="F13678" t="str">
        <f t="shared" si="429"/>
        <v>24-5-1</v>
      </c>
    </row>
    <row r="13679" spans="1:6" x14ac:dyDescent="0.3">
      <c r="A13679">
        <v>2010</v>
      </c>
      <c r="B13679" t="s">
        <v>1268</v>
      </c>
      <c r="C13679" t="str">
        <f t="shared" si="428"/>
        <v>2010-Internacional/RS-24-5-1</v>
      </c>
      <c r="D13679" s="4">
        <v>10</v>
      </c>
      <c r="E13679">
        <v>24</v>
      </c>
      <c r="F13679" t="str">
        <f t="shared" si="429"/>
        <v>24-5-1</v>
      </c>
    </row>
    <row r="13680" spans="1:6" x14ac:dyDescent="0.3">
      <c r="A13680">
        <v>2010</v>
      </c>
      <c r="B13680" t="s">
        <v>1269</v>
      </c>
      <c r="C13680" t="str">
        <f t="shared" si="428"/>
        <v>2010-Palmeiras/SP-24-5-1</v>
      </c>
      <c r="D13680" s="4">
        <v>5</v>
      </c>
      <c r="E13680">
        <v>20</v>
      </c>
      <c r="F13680" t="str">
        <f t="shared" si="429"/>
        <v>24-5-1</v>
      </c>
    </row>
    <row r="13681" spans="1:6" x14ac:dyDescent="0.3">
      <c r="A13681">
        <v>2010</v>
      </c>
      <c r="B13681" t="s">
        <v>1273</v>
      </c>
      <c r="C13681" t="str">
        <f t="shared" si="428"/>
        <v>2010-Santos/SP-24-5-1</v>
      </c>
      <c r="D13681" s="4">
        <v>10</v>
      </c>
      <c r="E13681">
        <v>31</v>
      </c>
      <c r="F13681" t="str">
        <f t="shared" si="429"/>
        <v>24-5-1</v>
      </c>
    </row>
    <row r="13682" spans="1:6" x14ac:dyDescent="0.3">
      <c r="A13682">
        <v>2010</v>
      </c>
      <c r="B13682" t="s">
        <v>1274</v>
      </c>
      <c r="C13682" t="str">
        <f t="shared" si="428"/>
        <v>2010-Sao Paulo/SP-24-5-1</v>
      </c>
      <c r="D13682" s="4">
        <v>9</v>
      </c>
      <c r="E13682">
        <v>27</v>
      </c>
      <c r="F13682" t="str">
        <f t="shared" si="429"/>
        <v>24-5-1</v>
      </c>
    </row>
    <row r="13683" spans="1:6" x14ac:dyDescent="0.3">
      <c r="A13683">
        <v>2010</v>
      </c>
      <c r="B13683" t="s">
        <v>1275</v>
      </c>
      <c r="C13683" t="str">
        <f t="shared" si="428"/>
        <v>2010-Vasco/RJ-24-5-1</v>
      </c>
      <c r="D13683" s="4">
        <v>9</v>
      </c>
      <c r="E13683">
        <v>25</v>
      </c>
      <c r="F13683" t="str">
        <f t="shared" si="429"/>
        <v>24-5-1</v>
      </c>
    </row>
    <row r="13684" spans="1:6" x14ac:dyDescent="0.3">
      <c r="A13684">
        <v>2010</v>
      </c>
      <c r="B13684" t="s">
        <v>3549</v>
      </c>
      <c r="C13684" t="str">
        <f t="shared" si="428"/>
        <v>2010-Vitoria/BA-24-5-1</v>
      </c>
      <c r="D13684" s="4">
        <v>8</v>
      </c>
      <c r="E13684">
        <v>13</v>
      </c>
      <c r="F13684" t="str">
        <f t="shared" si="429"/>
        <v>24-5-1</v>
      </c>
    </row>
    <row r="13685" spans="1:6" x14ac:dyDescent="0.3">
      <c r="A13685">
        <v>2010</v>
      </c>
      <c r="B13685" t="s">
        <v>4494</v>
      </c>
      <c r="C13685" t="str">
        <f t="shared" si="428"/>
        <v>2010-Atletico/GO-24-5-2</v>
      </c>
      <c r="D13685" s="4">
        <v>5</v>
      </c>
      <c r="E13685">
        <v>9</v>
      </c>
      <c r="F13685" t="str">
        <f t="shared" si="429"/>
        <v>24-5-2</v>
      </c>
    </row>
    <row r="13686" spans="1:6" x14ac:dyDescent="0.3">
      <c r="A13686">
        <v>2010</v>
      </c>
      <c r="B13686" t="s">
        <v>3070</v>
      </c>
      <c r="C13686" t="str">
        <f t="shared" si="428"/>
        <v>2010-Atletico/MG-24-5-2</v>
      </c>
      <c r="D13686" s="4">
        <v>7</v>
      </c>
      <c r="E13686">
        <v>17</v>
      </c>
      <c r="F13686" t="str">
        <f t="shared" si="429"/>
        <v>24-5-2</v>
      </c>
    </row>
    <row r="13687" spans="1:6" x14ac:dyDescent="0.3">
      <c r="A13687">
        <v>2010</v>
      </c>
      <c r="B13687" t="s">
        <v>1276</v>
      </c>
      <c r="C13687" t="str">
        <f t="shared" si="428"/>
        <v>2010-Atletico/PR-24-5-2</v>
      </c>
      <c r="D13687" s="4">
        <v>10</v>
      </c>
      <c r="E13687">
        <v>27</v>
      </c>
      <c r="F13687" t="str">
        <f t="shared" si="429"/>
        <v>24-5-2</v>
      </c>
    </row>
    <row r="13688" spans="1:6" x14ac:dyDescent="0.3">
      <c r="A13688">
        <v>2010</v>
      </c>
      <c r="B13688" t="s">
        <v>3965</v>
      </c>
      <c r="C13688" t="str">
        <f t="shared" si="428"/>
        <v>2010-Avai/SC-24-5-2</v>
      </c>
      <c r="D13688" s="4">
        <v>5.3333320000000004</v>
      </c>
      <c r="E13688">
        <v>12</v>
      </c>
      <c r="F13688" t="str">
        <f t="shared" si="429"/>
        <v>24-5-2</v>
      </c>
    </row>
    <row r="13689" spans="1:6" x14ac:dyDescent="0.3">
      <c r="A13689">
        <v>2010</v>
      </c>
      <c r="B13689" t="s">
        <v>1277</v>
      </c>
      <c r="C13689" t="str">
        <f t="shared" si="428"/>
        <v>2010-Botafogo/RJ-24-5-2</v>
      </c>
      <c r="D13689" s="4">
        <v>12</v>
      </c>
      <c r="E13689">
        <v>31</v>
      </c>
      <c r="F13689" t="str">
        <f t="shared" si="429"/>
        <v>24-5-2</v>
      </c>
    </row>
    <row r="13690" spans="1:6" x14ac:dyDescent="0.3">
      <c r="A13690">
        <v>2010</v>
      </c>
      <c r="B13690" t="s">
        <v>4495</v>
      </c>
      <c r="C13690" t="str">
        <f t="shared" si="428"/>
        <v>2010-Ceara/CE-24-5-2</v>
      </c>
      <c r="D13690" s="4">
        <v>4</v>
      </c>
      <c r="E13690">
        <v>18</v>
      </c>
      <c r="F13690" t="str">
        <f t="shared" si="429"/>
        <v>24-5-2</v>
      </c>
    </row>
    <row r="13691" spans="1:6" x14ac:dyDescent="0.3">
      <c r="A13691">
        <v>2010</v>
      </c>
      <c r="B13691" t="s">
        <v>1278</v>
      </c>
      <c r="C13691" t="str">
        <f t="shared" si="428"/>
        <v>2010-Corinthians/SP-24-5-2</v>
      </c>
      <c r="D13691" s="4">
        <v>6</v>
      </c>
      <c r="E13691">
        <v>38</v>
      </c>
      <c r="F13691" t="str">
        <f t="shared" si="429"/>
        <v>24-5-2</v>
      </c>
    </row>
    <row r="13692" spans="1:6" x14ac:dyDescent="0.3">
      <c r="A13692">
        <v>2010</v>
      </c>
      <c r="B13692" t="s">
        <v>1279</v>
      </c>
      <c r="C13692" t="str">
        <f t="shared" si="428"/>
        <v>2010-Cruzeiro/MG-24-5-2</v>
      </c>
      <c r="D13692" s="4">
        <v>7</v>
      </c>
      <c r="E13692">
        <v>15</v>
      </c>
      <c r="F13692" t="str">
        <f t="shared" si="429"/>
        <v>24-5-2</v>
      </c>
    </row>
    <row r="13693" spans="1:6" x14ac:dyDescent="0.3">
      <c r="A13693">
        <v>2010</v>
      </c>
      <c r="B13693" t="s">
        <v>1281</v>
      </c>
      <c r="C13693" t="str">
        <f t="shared" si="428"/>
        <v>2010-Flamengo/RJ-24-5-2</v>
      </c>
      <c r="D13693" s="4">
        <v>4</v>
      </c>
      <c r="E13693">
        <v>22</v>
      </c>
      <c r="F13693" t="str">
        <f t="shared" si="429"/>
        <v>24-5-2</v>
      </c>
    </row>
    <row r="13694" spans="1:6" x14ac:dyDescent="0.3">
      <c r="A13694">
        <v>2010</v>
      </c>
      <c r="B13694" t="s">
        <v>1282</v>
      </c>
      <c r="C13694" t="str">
        <f t="shared" si="428"/>
        <v>2010-Fluminense/RJ-24-5-2</v>
      </c>
      <c r="D13694" s="4">
        <v>9</v>
      </c>
      <c r="E13694">
        <v>31</v>
      </c>
      <c r="F13694" t="str">
        <f t="shared" si="429"/>
        <v>24-5-2</v>
      </c>
    </row>
    <row r="13695" spans="1:6" x14ac:dyDescent="0.3">
      <c r="A13695">
        <v>2010</v>
      </c>
      <c r="B13695" t="s">
        <v>1284</v>
      </c>
      <c r="C13695" t="str">
        <f t="shared" si="428"/>
        <v>2010-Goias/GO-24-5-2</v>
      </c>
      <c r="D13695" s="4">
        <v>8</v>
      </c>
      <c r="E13695">
        <v>25</v>
      </c>
      <c r="F13695" t="str">
        <f t="shared" si="429"/>
        <v>24-5-2</v>
      </c>
    </row>
    <row r="13696" spans="1:6" x14ac:dyDescent="0.3">
      <c r="A13696">
        <v>2010</v>
      </c>
      <c r="B13696" t="s">
        <v>4496</v>
      </c>
      <c r="C13696" t="str">
        <f t="shared" si="428"/>
        <v>2010-Gremio Prudente/SP-24-5-2</v>
      </c>
      <c r="D13696" s="4">
        <v>4</v>
      </c>
      <c r="E13696">
        <v>15</v>
      </c>
      <c r="F13696" t="str">
        <f t="shared" si="429"/>
        <v>24-5-2</v>
      </c>
    </row>
    <row r="13697" spans="1:6" x14ac:dyDescent="0.3">
      <c r="A13697">
        <v>2010</v>
      </c>
      <c r="B13697" t="s">
        <v>1285</v>
      </c>
      <c r="C13697" t="str">
        <f t="shared" si="428"/>
        <v>2010-Gremio/RS-24-5-2</v>
      </c>
      <c r="D13697" s="4">
        <v>7</v>
      </c>
      <c r="E13697">
        <v>23</v>
      </c>
      <c r="F13697" t="str">
        <f t="shared" si="429"/>
        <v>24-5-2</v>
      </c>
    </row>
    <row r="13698" spans="1:6" x14ac:dyDescent="0.3">
      <c r="A13698">
        <v>2010</v>
      </c>
      <c r="B13698" t="s">
        <v>4497</v>
      </c>
      <c r="C13698" t="str">
        <f t="shared" si="428"/>
        <v>2010-Guarani/SP-24-5-2</v>
      </c>
      <c r="D13698" s="4">
        <v>5</v>
      </c>
      <c r="E13698">
        <v>18</v>
      </c>
      <c r="F13698" t="str">
        <f t="shared" si="429"/>
        <v>24-5-2</v>
      </c>
    </row>
    <row r="13699" spans="1:6" x14ac:dyDescent="0.3">
      <c r="A13699">
        <v>2010</v>
      </c>
      <c r="B13699" t="s">
        <v>1286</v>
      </c>
      <c r="C13699" t="str">
        <f t="shared" ref="C13699:C13762" si="430">A13699&amp;"-"&amp;B13699</f>
        <v>2010-Internacional/RS-24-5-2</v>
      </c>
      <c r="D13699" s="4">
        <v>11</v>
      </c>
      <c r="E13699">
        <v>34</v>
      </c>
      <c r="F13699" t="str">
        <f t="shared" ref="F13699:F13762" si="431">RIGHT(B13699,LEN(C13699)-FIND("-",C13699,6))</f>
        <v>24-5-2</v>
      </c>
    </row>
    <row r="13700" spans="1:6" x14ac:dyDescent="0.3">
      <c r="A13700">
        <v>2010</v>
      </c>
      <c r="B13700" t="s">
        <v>1287</v>
      </c>
      <c r="C13700" t="str">
        <f t="shared" si="430"/>
        <v>2010-Palmeiras/SP-24-5-2</v>
      </c>
      <c r="D13700" s="4">
        <v>4</v>
      </c>
      <c r="E13700">
        <v>17</v>
      </c>
      <c r="F13700" t="str">
        <f t="shared" si="431"/>
        <v>24-5-2</v>
      </c>
    </row>
    <row r="13701" spans="1:6" x14ac:dyDescent="0.3">
      <c r="A13701">
        <v>2010</v>
      </c>
      <c r="B13701" t="s">
        <v>1291</v>
      </c>
      <c r="C13701" t="str">
        <f t="shared" si="430"/>
        <v>2010-Santos/SP-24-5-2</v>
      </c>
      <c r="D13701" s="4">
        <v>13</v>
      </c>
      <c r="E13701">
        <v>34</v>
      </c>
      <c r="F13701" t="str">
        <f t="shared" si="431"/>
        <v>24-5-2</v>
      </c>
    </row>
    <row r="13702" spans="1:6" x14ac:dyDescent="0.3">
      <c r="A13702">
        <v>2010</v>
      </c>
      <c r="B13702" t="s">
        <v>1292</v>
      </c>
      <c r="C13702" t="str">
        <f t="shared" si="430"/>
        <v>2010-Sao Paulo/SP-24-5-2</v>
      </c>
      <c r="D13702" s="4">
        <v>9</v>
      </c>
      <c r="E13702">
        <v>35</v>
      </c>
      <c r="F13702" t="str">
        <f t="shared" si="431"/>
        <v>24-5-2</v>
      </c>
    </row>
    <row r="13703" spans="1:6" x14ac:dyDescent="0.3">
      <c r="A13703">
        <v>2010</v>
      </c>
      <c r="B13703" t="s">
        <v>1293</v>
      </c>
      <c r="C13703" t="str">
        <f t="shared" si="430"/>
        <v>2010-Vasco/RJ-24-5-2</v>
      </c>
      <c r="D13703" s="4">
        <v>9</v>
      </c>
      <c r="E13703">
        <v>25</v>
      </c>
      <c r="F13703" t="str">
        <f t="shared" si="431"/>
        <v>24-5-2</v>
      </c>
    </row>
    <row r="13704" spans="1:6" x14ac:dyDescent="0.3">
      <c r="A13704">
        <v>2010</v>
      </c>
      <c r="B13704" t="s">
        <v>3552</v>
      </c>
      <c r="C13704" t="str">
        <f t="shared" si="430"/>
        <v>2010-Vitoria/BA-24-5-2</v>
      </c>
      <c r="D13704" s="4">
        <v>7.0000010000000001</v>
      </c>
      <c r="E13704">
        <v>13</v>
      </c>
      <c r="F13704" t="str">
        <f t="shared" si="431"/>
        <v>24-5-2</v>
      </c>
    </row>
    <row r="13705" spans="1:6" x14ac:dyDescent="0.3">
      <c r="A13705">
        <v>2010</v>
      </c>
      <c r="B13705" t="s">
        <v>4498</v>
      </c>
      <c r="C13705" t="str">
        <f t="shared" si="430"/>
        <v>2010-Atletico/GO-24-5-3</v>
      </c>
      <c r="D13705" s="4">
        <v>6</v>
      </c>
      <c r="E13705">
        <v>14</v>
      </c>
      <c r="F13705" t="str">
        <f t="shared" si="431"/>
        <v>24-5-3</v>
      </c>
    </row>
    <row r="13706" spans="1:6" x14ac:dyDescent="0.3">
      <c r="A13706">
        <v>2010</v>
      </c>
      <c r="B13706" t="s">
        <v>3073</v>
      </c>
      <c r="C13706" t="str">
        <f t="shared" si="430"/>
        <v>2010-Atletico/MG-24-5-3</v>
      </c>
      <c r="D13706" s="4">
        <v>4</v>
      </c>
      <c r="E13706">
        <v>13</v>
      </c>
      <c r="F13706" t="str">
        <f t="shared" si="431"/>
        <v>24-5-3</v>
      </c>
    </row>
    <row r="13707" spans="1:6" x14ac:dyDescent="0.3">
      <c r="A13707">
        <v>2010</v>
      </c>
      <c r="B13707" t="s">
        <v>1294</v>
      </c>
      <c r="C13707" t="str">
        <f t="shared" si="430"/>
        <v>2010-Atletico/PR-24-5-3</v>
      </c>
      <c r="D13707" s="4">
        <v>8</v>
      </c>
      <c r="E13707">
        <v>18</v>
      </c>
      <c r="F13707" t="str">
        <f t="shared" si="431"/>
        <v>24-5-3</v>
      </c>
    </row>
    <row r="13708" spans="1:6" x14ac:dyDescent="0.3">
      <c r="A13708">
        <v>2010</v>
      </c>
      <c r="B13708" t="s">
        <v>3968</v>
      </c>
      <c r="C13708" t="str">
        <f t="shared" si="430"/>
        <v>2010-Avai/SC-24-5-3</v>
      </c>
      <c r="D13708" s="4">
        <v>4</v>
      </c>
      <c r="E13708">
        <v>23</v>
      </c>
      <c r="F13708" t="str">
        <f t="shared" si="431"/>
        <v>24-5-3</v>
      </c>
    </row>
    <row r="13709" spans="1:6" x14ac:dyDescent="0.3">
      <c r="A13709">
        <v>2010</v>
      </c>
      <c r="B13709" t="s">
        <v>1295</v>
      </c>
      <c r="C13709" t="str">
        <f t="shared" si="430"/>
        <v>2010-Botafogo/RJ-24-5-3</v>
      </c>
      <c r="D13709" s="4">
        <v>12</v>
      </c>
      <c r="E13709">
        <v>31</v>
      </c>
      <c r="F13709" t="str">
        <f t="shared" si="431"/>
        <v>24-5-3</v>
      </c>
    </row>
    <row r="13710" spans="1:6" x14ac:dyDescent="0.3">
      <c r="A13710">
        <v>2010</v>
      </c>
      <c r="B13710" t="s">
        <v>4499</v>
      </c>
      <c r="C13710" t="str">
        <f t="shared" si="430"/>
        <v>2010-Ceara/CE-24-5-3</v>
      </c>
      <c r="D13710" s="4">
        <v>5</v>
      </c>
      <c r="E13710">
        <v>32</v>
      </c>
      <c r="F13710" t="str">
        <f t="shared" si="431"/>
        <v>24-5-3</v>
      </c>
    </row>
    <row r="13711" spans="1:6" x14ac:dyDescent="0.3">
      <c r="A13711">
        <v>2010</v>
      </c>
      <c r="B13711" t="s">
        <v>1296</v>
      </c>
      <c r="C13711" t="str">
        <f t="shared" si="430"/>
        <v>2010-Corinthians/SP-24-5-3</v>
      </c>
      <c r="D13711" s="4">
        <v>9</v>
      </c>
      <c r="E13711">
        <v>41</v>
      </c>
      <c r="F13711" t="str">
        <f t="shared" si="431"/>
        <v>24-5-3</v>
      </c>
    </row>
    <row r="13712" spans="1:6" x14ac:dyDescent="0.3">
      <c r="A13712">
        <v>2010</v>
      </c>
      <c r="B13712" t="s">
        <v>1297</v>
      </c>
      <c r="C13712" t="str">
        <f t="shared" si="430"/>
        <v>2010-Cruzeiro/MG-24-5-3</v>
      </c>
      <c r="D13712" s="4">
        <v>6</v>
      </c>
      <c r="E13712">
        <v>29</v>
      </c>
      <c r="F13712" t="str">
        <f t="shared" si="431"/>
        <v>24-5-3</v>
      </c>
    </row>
    <row r="13713" spans="1:6" x14ac:dyDescent="0.3">
      <c r="A13713">
        <v>2010</v>
      </c>
      <c r="B13713" t="s">
        <v>1299</v>
      </c>
      <c r="C13713" t="str">
        <f t="shared" si="430"/>
        <v>2010-Flamengo/RJ-24-5-3</v>
      </c>
      <c r="D13713" s="4">
        <v>4</v>
      </c>
      <c r="E13713">
        <v>25</v>
      </c>
      <c r="F13713" t="str">
        <f t="shared" si="431"/>
        <v>24-5-3</v>
      </c>
    </row>
    <row r="13714" spans="1:6" x14ac:dyDescent="0.3">
      <c r="A13714">
        <v>2010</v>
      </c>
      <c r="B13714" t="s">
        <v>1300</v>
      </c>
      <c r="C13714" t="str">
        <f t="shared" si="430"/>
        <v>2010-Fluminense/RJ-24-5-3</v>
      </c>
      <c r="D13714" s="4">
        <v>11</v>
      </c>
      <c r="E13714">
        <v>32</v>
      </c>
      <c r="F13714" t="str">
        <f t="shared" si="431"/>
        <v>24-5-3</v>
      </c>
    </row>
    <row r="13715" spans="1:6" x14ac:dyDescent="0.3">
      <c r="A13715">
        <v>2010</v>
      </c>
      <c r="B13715" t="s">
        <v>1302</v>
      </c>
      <c r="C13715" t="str">
        <f t="shared" si="430"/>
        <v>2010-Goias/GO-24-5-3</v>
      </c>
      <c r="D13715" s="4">
        <v>7</v>
      </c>
      <c r="E13715">
        <v>24</v>
      </c>
      <c r="F13715" t="str">
        <f t="shared" si="431"/>
        <v>24-5-3</v>
      </c>
    </row>
    <row r="13716" spans="1:6" x14ac:dyDescent="0.3">
      <c r="A13716">
        <v>2010</v>
      </c>
      <c r="B13716" t="s">
        <v>4500</v>
      </c>
      <c r="C13716" t="str">
        <f t="shared" si="430"/>
        <v>2010-Gremio Prudente/SP-24-5-3</v>
      </c>
      <c r="D13716" s="4">
        <v>6</v>
      </c>
      <c r="E13716">
        <v>11</v>
      </c>
      <c r="F13716" t="str">
        <f t="shared" si="431"/>
        <v>24-5-3</v>
      </c>
    </row>
    <row r="13717" spans="1:6" x14ac:dyDescent="0.3">
      <c r="A13717">
        <v>2010</v>
      </c>
      <c r="B13717" t="s">
        <v>1303</v>
      </c>
      <c r="C13717" t="str">
        <f t="shared" si="430"/>
        <v>2010-Gremio/RS-24-5-3</v>
      </c>
      <c r="D13717" s="4">
        <v>4</v>
      </c>
      <c r="E13717">
        <v>20</v>
      </c>
      <c r="F13717" t="str">
        <f t="shared" si="431"/>
        <v>24-5-3</v>
      </c>
    </row>
    <row r="13718" spans="1:6" x14ac:dyDescent="0.3">
      <c r="A13718">
        <v>2010</v>
      </c>
      <c r="B13718" t="s">
        <v>4501</v>
      </c>
      <c r="C13718" t="str">
        <f t="shared" si="430"/>
        <v>2010-Guarani/SP-24-5-3</v>
      </c>
      <c r="D13718" s="4">
        <v>8</v>
      </c>
      <c r="E13718">
        <v>17</v>
      </c>
      <c r="F13718" t="str">
        <f t="shared" si="431"/>
        <v>24-5-3</v>
      </c>
    </row>
    <row r="13719" spans="1:6" x14ac:dyDescent="0.3">
      <c r="A13719">
        <v>2010</v>
      </c>
      <c r="B13719" t="s">
        <v>1304</v>
      </c>
      <c r="C13719" t="str">
        <f t="shared" si="430"/>
        <v>2010-Internacional/RS-24-5-3</v>
      </c>
      <c r="D13719" s="4">
        <v>8</v>
      </c>
      <c r="E13719">
        <v>31</v>
      </c>
      <c r="F13719" t="str">
        <f t="shared" si="431"/>
        <v>24-5-3</v>
      </c>
    </row>
    <row r="13720" spans="1:6" x14ac:dyDescent="0.3">
      <c r="A13720">
        <v>2010</v>
      </c>
      <c r="B13720" t="s">
        <v>1305</v>
      </c>
      <c r="C13720" t="str">
        <f t="shared" si="430"/>
        <v>2010-Palmeiras/SP-24-5-3</v>
      </c>
      <c r="D13720" s="4">
        <v>6</v>
      </c>
      <c r="E13720">
        <v>19</v>
      </c>
      <c r="F13720" t="str">
        <f t="shared" si="431"/>
        <v>24-5-3</v>
      </c>
    </row>
    <row r="13721" spans="1:6" x14ac:dyDescent="0.3">
      <c r="A13721">
        <v>2010</v>
      </c>
      <c r="B13721" t="s">
        <v>1309</v>
      </c>
      <c r="C13721" t="str">
        <f t="shared" si="430"/>
        <v>2010-Santos/SP-24-5-3</v>
      </c>
      <c r="D13721" s="4">
        <v>12</v>
      </c>
      <c r="E13721">
        <v>36</v>
      </c>
      <c r="F13721" t="str">
        <f t="shared" si="431"/>
        <v>24-5-3</v>
      </c>
    </row>
    <row r="13722" spans="1:6" x14ac:dyDescent="0.3">
      <c r="A13722">
        <v>2010</v>
      </c>
      <c r="B13722" t="s">
        <v>1310</v>
      </c>
      <c r="C13722" t="str">
        <f t="shared" si="430"/>
        <v>2010-Sao Paulo/SP-24-5-3</v>
      </c>
      <c r="D13722" s="4">
        <v>9</v>
      </c>
      <c r="E13722">
        <v>35</v>
      </c>
      <c r="F13722" t="str">
        <f t="shared" si="431"/>
        <v>24-5-3</v>
      </c>
    </row>
    <row r="13723" spans="1:6" x14ac:dyDescent="0.3">
      <c r="A13723">
        <v>2010</v>
      </c>
      <c r="B13723" t="s">
        <v>1311</v>
      </c>
      <c r="C13723" t="str">
        <f t="shared" si="430"/>
        <v>2010-Vasco/RJ-24-5-3</v>
      </c>
      <c r="D13723" s="4">
        <v>9</v>
      </c>
      <c r="E13723">
        <v>18</v>
      </c>
      <c r="F13723" t="str">
        <f t="shared" si="431"/>
        <v>24-5-3</v>
      </c>
    </row>
    <row r="13724" spans="1:6" x14ac:dyDescent="0.3">
      <c r="A13724">
        <v>2010</v>
      </c>
      <c r="B13724" t="s">
        <v>3555</v>
      </c>
      <c r="C13724" t="str">
        <f t="shared" si="430"/>
        <v>2010-Vitoria/BA-24-5-3</v>
      </c>
      <c r="D13724" s="4">
        <v>7</v>
      </c>
      <c r="E13724">
        <v>18</v>
      </c>
      <c r="F13724" t="str">
        <f t="shared" si="431"/>
        <v>24-5-3</v>
      </c>
    </row>
    <row r="13725" spans="1:6" x14ac:dyDescent="0.3">
      <c r="A13725">
        <v>2010</v>
      </c>
      <c r="B13725" t="s">
        <v>4502</v>
      </c>
      <c r="C13725" t="str">
        <f t="shared" si="430"/>
        <v>2010-Atletico/GO-24-5-4</v>
      </c>
      <c r="D13725" s="4">
        <v>6</v>
      </c>
      <c r="E13725">
        <v>13</v>
      </c>
      <c r="F13725" t="str">
        <f t="shared" si="431"/>
        <v>24-5-4</v>
      </c>
    </row>
    <row r="13726" spans="1:6" x14ac:dyDescent="0.3">
      <c r="A13726">
        <v>2010</v>
      </c>
      <c r="B13726" t="s">
        <v>3076</v>
      </c>
      <c r="C13726" t="str">
        <f t="shared" si="430"/>
        <v>2010-Atletico/MG-24-5-4</v>
      </c>
      <c r="D13726" s="4">
        <v>4</v>
      </c>
      <c r="E13726">
        <v>13</v>
      </c>
      <c r="F13726" t="str">
        <f t="shared" si="431"/>
        <v>24-5-4</v>
      </c>
    </row>
    <row r="13727" spans="1:6" x14ac:dyDescent="0.3">
      <c r="A13727">
        <v>2010</v>
      </c>
      <c r="B13727" t="s">
        <v>1312</v>
      </c>
      <c r="C13727" t="str">
        <f t="shared" si="430"/>
        <v>2010-Atletico/PR-24-5-4</v>
      </c>
      <c r="D13727" s="4">
        <v>7</v>
      </c>
      <c r="E13727">
        <v>17</v>
      </c>
      <c r="F13727" t="str">
        <f t="shared" si="431"/>
        <v>24-5-4</v>
      </c>
    </row>
    <row r="13728" spans="1:6" x14ac:dyDescent="0.3">
      <c r="A13728">
        <v>2010</v>
      </c>
      <c r="B13728" t="s">
        <v>3971</v>
      </c>
      <c r="C13728" t="str">
        <f t="shared" si="430"/>
        <v>2010-Avai/SC-24-5-4</v>
      </c>
      <c r="D13728" s="4">
        <v>6</v>
      </c>
      <c r="E13728">
        <v>19</v>
      </c>
      <c r="F13728" t="str">
        <f t="shared" si="431"/>
        <v>24-5-4</v>
      </c>
    </row>
    <row r="13729" spans="1:6" x14ac:dyDescent="0.3">
      <c r="A13729">
        <v>2010</v>
      </c>
      <c r="B13729" t="s">
        <v>1313</v>
      </c>
      <c r="C13729" t="str">
        <f t="shared" si="430"/>
        <v>2010-Botafogo/RJ-24-5-4</v>
      </c>
      <c r="D13729" s="4">
        <v>15</v>
      </c>
      <c r="E13729">
        <v>34</v>
      </c>
      <c r="F13729" t="str">
        <f t="shared" si="431"/>
        <v>24-5-4</v>
      </c>
    </row>
    <row r="13730" spans="1:6" x14ac:dyDescent="0.3">
      <c r="A13730">
        <v>2010</v>
      </c>
      <c r="B13730" t="s">
        <v>4503</v>
      </c>
      <c r="C13730" t="str">
        <f t="shared" si="430"/>
        <v>2010-Ceara/CE-24-5-4</v>
      </c>
      <c r="D13730" s="4">
        <v>4</v>
      </c>
      <c r="E13730">
        <v>21</v>
      </c>
      <c r="F13730" t="str">
        <f t="shared" si="431"/>
        <v>24-5-4</v>
      </c>
    </row>
    <row r="13731" spans="1:6" x14ac:dyDescent="0.3">
      <c r="A13731">
        <v>2010</v>
      </c>
      <c r="B13731" t="s">
        <v>1314</v>
      </c>
      <c r="C13731" t="str">
        <f t="shared" si="430"/>
        <v>2010-Corinthians/SP-24-5-4</v>
      </c>
      <c r="D13731" s="4">
        <v>7</v>
      </c>
      <c r="E13731">
        <v>28</v>
      </c>
      <c r="F13731" t="str">
        <f t="shared" si="431"/>
        <v>24-5-4</v>
      </c>
    </row>
    <row r="13732" spans="1:6" x14ac:dyDescent="0.3">
      <c r="A13732">
        <v>2010</v>
      </c>
      <c r="B13732" t="s">
        <v>1315</v>
      </c>
      <c r="C13732" t="str">
        <f t="shared" si="430"/>
        <v>2010-Cruzeiro/MG-24-5-4</v>
      </c>
      <c r="D13732" s="4">
        <v>7</v>
      </c>
      <c r="E13732">
        <v>21</v>
      </c>
      <c r="F13732" t="str">
        <f t="shared" si="431"/>
        <v>24-5-4</v>
      </c>
    </row>
    <row r="13733" spans="1:6" x14ac:dyDescent="0.3">
      <c r="A13733">
        <v>2010</v>
      </c>
      <c r="B13733" t="s">
        <v>1317</v>
      </c>
      <c r="C13733" t="str">
        <f t="shared" si="430"/>
        <v>2010-Flamengo/RJ-24-5-4</v>
      </c>
      <c r="D13733" s="4">
        <v>5</v>
      </c>
      <c r="E13733">
        <v>26</v>
      </c>
      <c r="F13733" t="str">
        <f t="shared" si="431"/>
        <v>24-5-4</v>
      </c>
    </row>
    <row r="13734" spans="1:6" x14ac:dyDescent="0.3">
      <c r="A13734">
        <v>2010</v>
      </c>
      <c r="B13734" t="s">
        <v>1318</v>
      </c>
      <c r="C13734" t="str">
        <f t="shared" si="430"/>
        <v>2010-Fluminense/RJ-24-5-4</v>
      </c>
      <c r="D13734" s="4">
        <v>13</v>
      </c>
      <c r="E13734">
        <v>45</v>
      </c>
      <c r="F13734" t="str">
        <f t="shared" si="431"/>
        <v>24-5-4</v>
      </c>
    </row>
    <row r="13735" spans="1:6" x14ac:dyDescent="0.3">
      <c r="A13735">
        <v>2010</v>
      </c>
      <c r="B13735" t="s">
        <v>1320</v>
      </c>
      <c r="C13735" t="str">
        <f t="shared" si="430"/>
        <v>2010-Goias/GO-24-5-4</v>
      </c>
      <c r="D13735" s="4">
        <v>7</v>
      </c>
      <c r="E13735">
        <v>17</v>
      </c>
      <c r="F13735" t="str">
        <f t="shared" si="431"/>
        <v>24-5-4</v>
      </c>
    </row>
    <row r="13736" spans="1:6" x14ac:dyDescent="0.3">
      <c r="A13736">
        <v>2010</v>
      </c>
      <c r="B13736" t="s">
        <v>4504</v>
      </c>
      <c r="C13736" t="str">
        <f t="shared" si="430"/>
        <v>2010-Gremio Prudente/SP-24-5-4</v>
      </c>
      <c r="D13736" s="4">
        <v>4</v>
      </c>
      <c r="E13736">
        <v>23</v>
      </c>
      <c r="F13736" t="str">
        <f t="shared" si="431"/>
        <v>24-5-4</v>
      </c>
    </row>
    <row r="13737" spans="1:6" x14ac:dyDescent="0.3">
      <c r="A13737">
        <v>2010</v>
      </c>
      <c r="B13737" t="s">
        <v>1321</v>
      </c>
      <c r="C13737" t="str">
        <f t="shared" si="430"/>
        <v>2010-Gremio/RS-24-5-4</v>
      </c>
      <c r="D13737" s="4">
        <v>4</v>
      </c>
      <c r="E13737">
        <v>19</v>
      </c>
      <c r="F13737" t="str">
        <f t="shared" si="431"/>
        <v>24-5-4</v>
      </c>
    </row>
    <row r="13738" spans="1:6" x14ac:dyDescent="0.3">
      <c r="A13738">
        <v>2010</v>
      </c>
      <c r="B13738" t="s">
        <v>4505</v>
      </c>
      <c r="C13738" t="str">
        <f t="shared" si="430"/>
        <v>2010-Guarani/SP-24-5-4</v>
      </c>
      <c r="D13738" s="4">
        <v>5</v>
      </c>
      <c r="E13738">
        <v>11</v>
      </c>
      <c r="F13738" t="str">
        <f t="shared" si="431"/>
        <v>24-5-4</v>
      </c>
    </row>
    <row r="13739" spans="1:6" x14ac:dyDescent="0.3">
      <c r="A13739">
        <v>2010</v>
      </c>
      <c r="B13739" t="s">
        <v>1322</v>
      </c>
      <c r="C13739" t="str">
        <f t="shared" si="430"/>
        <v>2010-Internacional/RS-24-5-4</v>
      </c>
      <c r="D13739" s="4">
        <v>8</v>
      </c>
      <c r="E13739">
        <v>27</v>
      </c>
      <c r="F13739" t="str">
        <f t="shared" si="431"/>
        <v>24-5-4</v>
      </c>
    </row>
    <row r="13740" spans="1:6" x14ac:dyDescent="0.3">
      <c r="A13740">
        <v>2010</v>
      </c>
      <c r="B13740" t="s">
        <v>1323</v>
      </c>
      <c r="C13740" t="str">
        <f t="shared" si="430"/>
        <v>2010-Palmeiras/SP-24-5-4</v>
      </c>
      <c r="D13740" s="4">
        <v>6</v>
      </c>
      <c r="E13740">
        <v>19</v>
      </c>
      <c r="F13740" t="str">
        <f t="shared" si="431"/>
        <v>24-5-4</v>
      </c>
    </row>
    <row r="13741" spans="1:6" x14ac:dyDescent="0.3">
      <c r="A13741">
        <v>2010</v>
      </c>
      <c r="B13741" t="s">
        <v>1327</v>
      </c>
      <c r="C13741" t="str">
        <f t="shared" si="430"/>
        <v>2010-Santos/SP-24-5-4</v>
      </c>
      <c r="D13741" s="4">
        <v>12</v>
      </c>
      <c r="E13741">
        <v>26</v>
      </c>
      <c r="F13741" t="str">
        <f t="shared" si="431"/>
        <v>24-5-4</v>
      </c>
    </row>
    <row r="13742" spans="1:6" x14ac:dyDescent="0.3">
      <c r="A13742">
        <v>2010</v>
      </c>
      <c r="B13742" t="s">
        <v>1328</v>
      </c>
      <c r="C13742" t="str">
        <f t="shared" si="430"/>
        <v>2010-Sao Paulo/SP-24-5-4</v>
      </c>
      <c r="D13742" s="4">
        <v>10</v>
      </c>
      <c r="E13742">
        <v>35</v>
      </c>
      <c r="F13742" t="str">
        <f t="shared" si="431"/>
        <v>24-5-4</v>
      </c>
    </row>
    <row r="13743" spans="1:6" x14ac:dyDescent="0.3">
      <c r="A13743">
        <v>2010</v>
      </c>
      <c r="B13743" t="s">
        <v>1329</v>
      </c>
      <c r="C13743" t="str">
        <f t="shared" si="430"/>
        <v>2010-Vasco/RJ-24-5-4</v>
      </c>
      <c r="D13743" s="4">
        <v>9</v>
      </c>
      <c r="E13743">
        <v>22</v>
      </c>
      <c r="F13743" t="str">
        <f t="shared" si="431"/>
        <v>24-5-4</v>
      </c>
    </row>
    <row r="13744" spans="1:6" x14ac:dyDescent="0.3">
      <c r="A13744">
        <v>2010</v>
      </c>
      <c r="B13744" t="s">
        <v>3558</v>
      </c>
      <c r="C13744" t="str">
        <f t="shared" si="430"/>
        <v>2010-Vitoria/BA-24-5-4</v>
      </c>
      <c r="D13744" s="4">
        <v>7</v>
      </c>
      <c r="E13744">
        <v>21</v>
      </c>
      <c r="F13744" t="str">
        <f t="shared" si="431"/>
        <v>24-5-4</v>
      </c>
    </row>
    <row r="13745" spans="1:6" x14ac:dyDescent="0.3">
      <c r="A13745">
        <v>2010</v>
      </c>
      <c r="B13745" t="s">
        <v>4506</v>
      </c>
      <c r="C13745" t="str">
        <f t="shared" si="430"/>
        <v>2010-Atletico/GO-25-2-0</v>
      </c>
      <c r="D13745" s="4">
        <v>2.2000000000000002</v>
      </c>
      <c r="E13745">
        <v>8</v>
      </c>
      <c r="F13745" t="str">
        <f t="shared" si="431"/>
        <v>25-2-0</v>
      </c>
    </row>
    <row r="13746" spans="1:6" x14ac:dyDescent="0.3">
      <c r="A13746">
        <v>2010</v>
      </c>
      <c r="B13746" t="s">
        <v>3079</v>
      </c>
      <c r="C13746" t="str">
        <f t="shared" si="430"/>
        <v>2010-Atletico/MG-25-2-0</v>
      </c>
      <c r="D13746" s="4">
        <v>1.136363</v>
      </c>
      <c r="E13746">
        <v>4</v>
      </c>
      <c r="F13746" t="str">
        <f t="shared" si="431"/>
        <v>25-2-0</v>
      </c>
    </row>
    <row r="13747" spans="1:6" x14ac:dyDescent="0.3">
      <c r="A13747">
        <v>2010</v>
      </c>
      <c r="B13747" t="s">
        <v>1330</v>
      </c>
      <c r="C13747" t="str">
        <f t="shared" si="430"/>
        <v>2010-Atletico/PR-25-2-0</v>
      </c>
      <c r="D13747" s="4">
        <v>3.3636430000000002</v>
      </c>
      <c r="E13747">
        <v>14</v>
      </c>
      <c r="F13747" t="str">
        <f t="shared" si="431"/>
        <v>25-2-0</v>
      </c>
    </row>
    <row r="13748" spans="1:6" x14ac:dyDescent="0.3">
      <c r="A13748">
        <v>2010</v>
      </c>
      <c r="B13748" t="s">
        <v>3974</v>
      </c>
      <c r="C13748" t="str">
        <f t="shared" si="430"/>
        <v>2010-Avai/SC-25-2-0</v>
      </c>
      <c r="D13748" s="4">
        <v>1.0769230000000001</v>
      </c>
      <c r="E13748">
        <v>8</v>
      </c>
      <c r="F13748" t="str">
        <f t="shared" si="431"/>
        <v>25-2-0</v>
      </c>
    </row>
    <row r="13749" spans="1:6" x14ac:dyDescent="0.3">
      <c r="A13749">
        <v>2010</v>
      </c>
      <c r="B13749" t="s">
        <v>1331</v>
      </c>
      <c r="C13749" t="str">
        <f t="shared" si="430"/>
        <v>2010-Botafogo/RJ-25-2-0</v>
      </c>
      <c r="D13749" s="4">
        <v>3.000006</v>
      </c>
      <c r="E13749">
        <v>16</v>
      </c>
      <c r="F13749" t="str">
        <f t="shared" si="431"/>
        <v>25-2-0</v>
      </c>
    </row>
    <row r="13750" spans="1:6" x14ac:dyDescent="0.3">
      <c r="A13750">
        <v>2010</v>
      </c>
      <c r="B13750" t="s">
        <v>4507</v>
      </c>
      <c r="C13750" t="str">
        <f t="shared" si="430"/>
        <v>2010-Ceara/CE-25-2-0</v>
      </c>
      <c r="D13750" s="4">
        <v>2.25</v>
      </c>
      <c r="E13750">
        <v>14</v>
      </c>
      <c r="F13750" t="str">
        <f t="shared" si="431"/>
        <v>25-2-0</v>
      </c>
    </row>
    <row r="13751" spans="1:6" x14ac:dyDescent="0.3">
      <c r="A13751">
        <v>2010</v>
      </c>
      <c r="B13751" t="s">
        <v>1332</v>
      </c>
      <c r="C13751" t="str">
        <f t="shared" si="430"/>
        <v>2010-Corinthians/SP-25-2-0</v>
      </c>
      <c r="D13751" s="4">
        <v>3.75</v>
      </c>
      <c r="E13751">
        <v>15</v>
      </c>
      <c r="F13751" t="str">
        <f t="shared" si="431"/>
        <v>25-2-0</v>
      </c>
    </row>
    <row r="13752" spans="1:6" x14ac:dyDescent="0.3">
      <c r="A13752">
        <v>2010</v>
      </c>
      <c r="B13752" t="s">
        <v>1333</v>
      </c>
      <c r="C13752" t="str">
        <f t="shared" si="430"/>
        <v>2010-Cruzeiro/MG-25-2-0</v>
      </c>
      <c r="D13752" s="4">
        <v>3.2</v>
      </c>
      <c r="E13752">
        <v>16</v>
      </c>
      <c r="F13752" t="str">
        <f t="shared" si="431"/>
        <v>25-2-0</v>
      </c>
    </row>
    <row r="13753" spans="1:6" x14ac:dyDescent="0.3">
      <c r="A13753">
        <v>2010</v>
      </c>
      <c r="B13753" t="s">
        <v>1335</v>
      </c>
      <c r="C13753" t="str">
        <f t="shared" si="430"/>
        <v>2010-Flamengo/RJ-25-2-0</v>
      </c>
      <c r="D13753" s="4">
        <v>2</v>
      </c>
      <c r="E13753">
        <v>10</v>
      </c>
      <c r="F13753" t="str">
        <f t="shared" si="431"/>
        <v>25-2-0</v>
      </c>
    </row>
    <row r="13754" spans="1:6" x14ac:dyDescent="0.3">
      <c r="A13754">
        <v>2010</v>
      </c>
      <c r="B13754" t="s">
        <v>1336</v>
      </c>
      <c r="C13754" t="str">
        <f t="shared" si="430"/>
        <v>2010-Fluminense/RJ-25-2-0</v>
      </c>
      <c r="D13754" s="4">
        <v>3.2608769999999998</v>
      </c>
      <c r="E13754">
        <v>15</v>
      </c>
      <c r="F13754" t="str">
        <f t="shared" si="431"/>
        <v>25-2-0</v>
      </c>
    </row>
    <row r="13755" spans="1:6" x14ac:dyDescent="0.3">
      <c r="A13755">
        <v>2010</v>
      </c>
      <c r="B13755" t="s">
        <v>1338</v>
      </c>
      <c r="C13755" t="str">
        <f t="shared" si="430"/>
        <v>2010-Goias/GO-25-2-0</v>
      </c>
      <c r="D13755" s="4">
        <v>2.96</v>
      </c>
      <c r="E13755">
        <v>14</v>
      </c>
      <c r="F13755" t="str">
        <f t="shared" si="431"/>
        <v>25-2-0</v>
      </c>
    </row>
    <row r="13756" spans="1:6" x14ac:dyDescent="0.3">
      <c r="A13756">
        <v>2010</v>
      </c>
      <c r="B13756" t="s">
        <v>4508</v>
      </c>
      <c r="C13756" t="str">
        <f t="shared" si="430"/>
        <v>2010-Gremio Prudente/SP-25-2-0</v>
      </c>
      <c r="D13756" s="4">
        <v>0</v>
      </c>
      <c r="E13756">
        <v>8</v>
      </c>
      <c r="F13756" t="str">
        <f t="shared" si="431"/>
        <v>25-2-0</v>
      </c>
    </row>
    <row r="13757" spans="1:6" x14ac:dyDescent="0.3">
      <c r="A13757">
        <v>2010</v>
      </c>
      <c r="B13757" t="s">
        <v>1339</v>
      </c>
      <c r="C13757" t="str">
        <f t="shared" si="430"/>
        <v>2010-Gremio/RS-25-2-0</v>
      </c>
      <c r="D13757" s="4">
        <v>2.25</v>
      </c>
      <c r="E13757">
        <v>10</v>
      </c>
      <c r="F13757" t="str">
        <f t="shared" si="431"/>
        <v>25-2-0</v>
      </c>
    </row>
    <row r="13758" spans="1:6" x14ac:dyDescent="0.3">
      <c r="A13758">
        <v>2010</v>
      </c>
      <c r="B13758" t="s">
        <v>4509</v>
      </c>
      <c r="C13758" t="str">
        <f t="shared" si="430"/>
        <v>2010-Guarani/SP-25-2-0</v>
      </c>
      <c r="D13758" s="4">
        <v>2.2500010000000001</v>
      </c>
      <c r="E13758">
        <v>10</v>
      </c>
      <c r="F13758" t="str">
        <f t="shared" si="431"/>
        <v>25-2-0</v>
      </c>
    </row>
    <row r="13759" spans="1:6" x14ac:dyDescent="0.3">
      <c r="A13759">
        <v>2010</v>
      </c>
      <c r="B13759" t="s">
        <v>1340</v>
      </c>
      <c r="C13759" t="str">
        <f t="shared" si="430"/>
        <v>2010-Internacional/RS-25-2-0</v>
      </c>
      <c r="D13759" s="4">
        <v>2.8</v>
      </c>
      <c r="E13759">
        <v>14</v>
      </c>
      <c r="F13759" t="str">
        <f t="shared" si="431"/>
        <v>25-2-0</v>
      </c>
    </row>
    <row r="13760" spans="1:6" x14ac:dyDescent="0.3">
      <c r="A13760">
        <v>2010</v>
      </c>
      <c r="B13760" t="s">
        <v>1341</v>
      </c>
      <c r="C13760" t="str">
        <f t="shared" si="430"/>
        <v>2010-Palmeiras/SP-25-2-0</v>
      </c>
      <c r="D13760" s="4">
        <v>2.5000019999999998</v>
      </c>
      <c r="E13760">
        <v>10</v>
      </c>
      <c r="F13760" t="str">
        <f t="shared" si="431"/>
        <v>25-2-0</v>
      </c>
    </row>
    <row r="13761" spans="1:6" x14ac:dyDescent="0.3">
      <c r="A13761">
        <v>2010</v>
      </c>
      <c r="B13761" t="s">
        <v>1345</v>
      </c>
      <c r="C13761" t="str">
        <f t="shared" si="430"/>
        <v>2010-Santos/SP-25-2-0</v>
      </c>
      <c r="D13761" s="4">
        <v>2.6774209999999998</v>
      </c>
      <c r="E13761">
        <v>16</v>
      </c>
      <c r="F13761" t="str">
        <f t="shared" si="431"/>
        <v>25-2-0</v>
      </c>
    </row>
    <row r="13762" spans="1:6" x14ac:dyDescent="0.3">
      <c r="A13762">
        <v>2010</v>
      </c>
      <c r="B13762" t="s">
        <v>1346</v>
      </c>
      <c r="C13762" t="str">
        <f t="shared" si="430"/>
        <v>2010-Sao Paulo/SP-25-2-0</v>
      </c>
      <c r="D13762" s="4">
        <v>2.75</v>
      </c>
      <c r="E13762">
        <v>16</v>
      </c>
      <c r="F13762" t="str">
        <f t="shared" si="431"/>
        <v>25-2-0</v>
      </c>
    </row>
    <row r="13763" spans="1:6" x14ac:dyDescent="0.3">
      <c r="A13763">
        <v>2010</v>
      </c>
      <c r="B13763" t="s">
        <v>1347</v>
      </c>
      <c r="C13763" t="str">
        <f t="shared" ref="C13763:C13826" si="432">A13763&amp;"-"&amp;B13763</f>
        <v>2010-Vasco/RJ-25-2-0</v>
      </c>
      <c r="D13763" s="4">
        <v>3.1666729999999998</v>
      </c>
      <c r="E13763">
        <v>16</v>
      </c>
      <c r="F13763" t="str">
        <f t="shared" ref="F13763:F13826" si="433">RIGHT(B13763,LEN(C13763)-FIND("-",C13763,6))</f>
        <v>25-2-0</v>
      </c>
    </row>
    <row r="13764" spans="1:6" x14ac:dyDescent="0.3">
      <c r="A13764">
        <v>2010</v>
      </c>
      <c r="B13764" t="s">
        <v>3561</v>
      </c>
      <c r="C13764" t="str">
        <f t="shared" si="432"/>
        <v>2010-Vitoria/BA-25-2-0</v>
      </c>
      <c r="D13764" s="4">
        <v>5.999994</v>
      </c>
      <c r="E13764">
        <v>16</v>
      </c>
      <c r="F13764" t="str">
        <f t="shared" si="433"/>
        <v>25-2-0</v>
      </c>
    </row>
    <row r="13765" spans="1:6" x14ac:dyDescent="0.3">
      <c r="A13765">
        <v>2010</v>
      </c>
      <c r="B13765" t="s">
        <v>4510</v>
      </c>
      <c r="C13765" t="str">
        <f t="shared" si="432"/>
        <v>2010-Atletico/GO-25-2-1</v>
      </c>
      <c r="D13765" s="4">
        <v>1.764705</v>
      </c>
      <c r="E13765">
        <v>10</v>
      </c>
      <c r="F13765" t="str">
        <f t="shared" si="433"/>
        <v>25-2-1</v>
      </c>
    </row>
    <row r="13766" spans="1:6" x14ac:dyDescent="0.3">
      <c r="A13766">
        <v>2010</v>
      </c>
      <c r="B13766" t="s">
        <v>3082</v>
      </c>
      <c r="C13766" t="str">
        <f t="shared" si="432"/>
        <v>2010-Atletico/MG-25-2-1</v>
      </c>
      <c r="D13766" s="4">
        <v>1.777776</v>
      </c>
      <c r="E13766">
        <v>8</v>
      </c>
      <c r="F13766" t="str">
        <f t="shared" si="433"/>
        <v>25-2-1</v>
      </c>
    </row>
    <row r="13767" spans="1:6" x14ac:dyDescent="0.3">
      <c r="A13767">
        <v>2010</v>
      </c>
      <c r="B13767" t="s">
        <v>1348</v>
      </c>
      <c r="C13767" t="str">
        <f t="shared" si="432"/>
        <v>2010-Atletico/PR-25-2-1</v>
      </c>
      <c r="D13767" s="4">
        <v>3.0909119999999999</v>
      </c>
      <c r="E13767">
        <v>14</v>
      </c>
      <c r="F13767" t="str">
        <f t="shared" si="433"/>
        <v>25-2-1</v>
      </c>
    </row>
    <row r="13768" spans="1:6" x14ac:dyDescent="0.3">
      <c r="A13768">
        <v>2010</v>
      </c>
      <c r="B13768" t="s">
        <v>3977</v>
      </c>
      <c r="C13768" t="str">
        <f t="shared" si="432"/>
        <v>2010-Avai/SC-25-2-1</v>
      </c>
      <c r="D13768" s="4">
        <v>2.4</v>
      </c>
      <c r="E13768">
        <v>16</v>
      </c>
      <c r="F13768" t="str">
        <f t="shared" si="433"/>
        <v>25-2-1</v>
      </c>
    </row>
    <row r="13769" spans="1:6" x14ac:dyDescent="0.3">
      <c r="A13769">
        <v>2010</v>
      </c>
      <c r="B13769" t="s">
        <v>1349</v>
      </c>
      <c r="C13769" t="str">
        <f t="shared" si="432"/>
        <v>2010-Botafogo/RJ-25-2-1</v>
      </c>
      <c r="D13769" s="4">
        <v>2.6153849999999998</v>
      </c>
      <c r="E13769">
        <v>16</v>
      </c>
      <c r="F13769" t="str">
        <f t="shared" si="433"/>
        <v>25-2-1</v>
      </c>
    </row>
    <row r="13770" spans="1:6" x14ac:dyDescent="0.3">
      <c r="A13770">
        <v>2010</v>
      </c>
      <c r="B13770" t="s">
        <v>4511</v>
      </c>
      <c r="C13770" t="str">
        <f t="shared" si="432"/>
        <v>2010-Ceara/CE-25-2-1</v>
      </c>
      <c r="D13770" s="4">
        <v>1.6000019999999999</v>
      </c>
      <c r="E13770">
        <v>16</v>
      </c>
      <c r="F13770" t="str">
        <f t="shared" si="433"/>
        <v>25-2-1</v>
      </c>
    </row>
    <row r="13771" spans="1:6" x14ac:dyDescent="0.3">
      <c r="A13771">
        <v>2010</v>
      </c>
      <c r="B13771" t="s">
        <v>1350</v>
      </c>
      <c r="C13771" t="str">
        <f t="shared" si="432"/>
        <v>2010-Corinthians/SP-25-2-1</v>
      </c>
      <c r="D13771" s="4">
        <v>3.5</v>
      </c>
      <c r="E13771">
        <v>14</v>
      </c>
      <c r="F13771" t="str">
        <f t="shared" si="433"/>
        <v>25-2-1</v>
      </c>
    </row>
    <row r="13772" spans="1:6" x14ac:dyDescent="0.3">
      <c r="A13772">
        <v>2010</v>
      </c>
      <c r="B13772" t="s">
        <v>1351</v>
      </c>
      <c r="C13772" t="str">
        <f t="shared" si="432"/>
        <v>2010-Cruzeiro/MG-25-2-1</v>
      </c>
      <c r="D13772" s="4">
        <v>3.2</v>
      </c>
      <c r="E13772">
        <v>16</v>
      </c>
      <c r="F13772" t="str">
        <f t="shared" si="433"/>
        <v>25-2-1</v>
      </c>
    </row>
    <row r="13773" spans="1:6" x14ac:dyDescent="0.3">
      <c r="A13773">
        <v>2010</v>
      </c>
      <c r="B13773" t="s">
        <v>1353</v>
      </c>
      <c r="C13773" t="str">
        <f t="shared" si="432"/>
        <v>2010-Flamengo/RJ-25-2-1</v>
      </c>
      <c r="D13773" s="4">
        <v>3.5</v>
      </c>
      <c r="E13773">
        <v>16</v>
      </c>
      <c r="F13773" t="str">
        <f t="shared" si="433"/>
        <v>25-2-1</v>
      </c>
    </row>
    <row r="13774" spans="1:6" x14ac:dyDescent="0.3">
      <c r="A13774">
        <v>2010</v>
      </c>
      <c r="B13774" t="s">
        <v>1354</v>
      </c>
      <c r="C13774" t="str">
        <f t="shared" si="432"/>
        <v>2010-Fluminense/RJ-25-2-1</v>
      </c>
      <c r="D13774" s="4">
        <v>3</v>
      </c>
      <c r="E13774">
        <v>14</v>
      </c>
      <c r="F13774" t="str">
        <f t="shared" si="433"/>
        <v>25-2-1</v>
      </c>
    </row>
    <row r="13775" spans="1:6" x14ac:dyDescent="0.3">
      <c r="A13775">
        <v>2010</v>
      </c>
      <c r="B13775" t="s">
        <v>1356</v>
      </c>
      <c r="C13775" t="str">
        <f t="shared" si="432"/>
        <v>2010-Goias/GO-25-2-1</v>
      </c>
      <c r="D13775" s="4">
        <v>3.1428539999999998</v>
      </c>
      <c r="E13775">
        <v>11</v>
      </c>
      <c r="F13775" t="str">
        <f t="shared" si="433"/>
        <v>25-2-1</v>
      </c>
    </row>
    <row r="13776" spans="1:6" x14ac:dyDescent="0.3">
      <c r="A13776">
        <v>2010</v>
      </c>
      <c r="B13776" t="s">
        <v>4512</v>
      </c>
      <c r="C13776" t="str">
        <f t="shared" si="432"/>
        <v>2010-Gremio Prudente/SP-25-2-1</v>
      </c>
      <c r="D13776" s="4">
        <v>1.2222219999999999</v>
      </c>
      <c r="E13776">
        <v>10</v>
      </c>
      <c r="F13776" t="str">
        <f t="shared" si="433"/>
        <v>25-2-1</v>
      </c>
    </row>
    <row r="13777" spans="1:6" x14ac:dyDescent="0.3">
      <c r="A13777">
        <v>2010</v>
      </c>
      <c r="B13777" t="s">
        <v>1357</v>
      </c>
      <c r="C13777" t="str">
        <f t="shared" si="432"/>
        <v>2010-Gremio/RS-25-2-1</v>
      </c>
      <c r="D13777" s="4">
        <v>2.6923050000000002</v>
      </c>
      <c r="E13777">
        <v>16</v>
      </c>
      <c r="F13777" t="str">
        <f t="shared" si="433"/>
        <v>25-2-1</v>
      </c>
    </row>
    <row r="13778" spans="1:6" x14ac:dyDescent="0.3">
      <c r="A13778">
        <v>2010</v>
      </c>
      <c r="B13778" t="s">
        <v>4513</v>
      </c>
      <c r="C13778" t="str">
        <f t="shared" si="432"/>
        <v>2010-Guarani/SP-25-2-1</v>
      </c>
      <c r="D13778" s="4">
        <v>3.250003</v>
      </c>
      <c r="E13778">
        <v>16</v>
      </c>
      <c r="F13778" t="str">
        <f t="shared" si="433"/>
        <v>25-2-1</v>
      </c>
    </row>
    <row r="13779" spans="1:6" x14ac:dyDescent="0.3">
      <c r="A13779">
        <v>2010</v>
      </c>
      <c r="B13779" t="s">
        <v>1358</v>
      </c>
      <c r="C13779" t="str">
        <f t="shared" si="432"/>
        <v>2010-Internacional/RS-25-2-1</v>
      </c>
      <c r="D13779" s="4">
        <v>3.5</v>
      </c>
      <c r="E13779">
        <v>14</v>
      </c>
      <c r="F13779" t="str">
        <f t="shared" si="433"/>
        <v>25-2-1</v>
      </c>
    </row>
    <row r="13780" spans="1:6" x14ac:dyDescent="0.3">
      <c r="A13780">
        <v>2010</v>
      </c>
      <c r="B13780" t="s">
        <v>1359</v>
      </c>
      <c r="C13780" t="str">
        <f t="shared" si="432"/>
        <v>2010-Palmeiras/SP-25-2-1</v>
      </c>
      <c r="D13780" s="4">
        <v>2.3809499999999999</v>
      </c>
      <c r="E13780">
        <v>10</v>
      </c>
      <c r="F13780" t="str">
        <f t="shared" si="433"/>
        <v>25-2-1</v>
      </c>
    </row>
    <row r="13781" spans="1:6" x14ac:dyDescent="0.3">
      <c r="A13781">
        <v>2010</v>
      </c>
      <c r="B13781" t="s">
        <v>1363</v>
      </c>
      <c r="C13781" t="str">
        <f t="shared" si="432"/>
        <v>2010-Santos/SP-25-2-1</v>
      </c>
      <c r="D13781" s="4">
        <v>2.6000009999999998</v>
      </c>
      <c r="E13781">
        <v>16</v>
      </c>
      <c r="F13781" t="str">
        <f t="shared" si="433"/>
        <v>25-2-1</v>
      </c>
    </row>
    <row r="13782" spans="1:6" x14ac:dyDescent="0.3">
      <c r="A13782">
        <v>2010</v>
      </c>
      <c r="B13782" t="s">
        <v>1364</v>
      </c>
      <c r="C13782" t="str">
        <f t="shared" si="432"/>
        <v>2010-Sao Paulo/SP-25-2-1</v>
      </c>
      <c r="D13782" s="4">
        <v>2.5217429999999998</v>
      </c>
      <c r="E13782">
        <v>16</v>
      </c>
      <c r="F13782" t="str">
        <f t="shared" si="433"/>
        <v>25-2-1</v>
      </c>
    </row>
    <row r="13783" spans="1:6" x14ac:dyDescent="0.3">
      <c r="A13783">
        <v>2010</v>
      </c>
      <c r="B13783" t="s">
        <v>1365</v>
      </c>
      <c r="C13783" t="str">
        <f t="shared" si="432"/>
        <v>2010-Vasco/RJ-25-2-1</v>
      </c>
      <c r="D13783" s="4">
        <v>2.6</v>
      </c>
      <c r="E13783">
        <v>13</v>
      </c>
      <c r="F13783" t="str">
        <f t="shared" si="433"/>
        <v>25-2-1</v>
      </c>
    </row>
    <row r="13784" spans="1:6" x14ac:dyDescent="0.3">
      <c r="A13784">
        <v>2010</v>
      </c>
      <c r="B13784" t="s">
        <v>3564</v>
      </c>
      <c r="C13784" t="str">
        <f t="shared" si="432"/>
        <v>2010-Vitoria/BA-25-2-1</v>
      </c>
      <c r="D13784" s="4">
        <v>2.9230740000000002</v>
      </c>
      <c r="E13784">
        <v>16</v>
      </c>
      <c r="F13784" t="str">
        <f t="shared" si="433"/>
        <v>25-2-1</v>
      </c>
    </row>
    <row r="13785" spans="1:6" x14ac:dyDescent="0.3">
      <c r="A13785">
        <v>2010</v>
      </c>
      <c r="B13785" t="s">
        <v>4514</v>
      </c>
      <c r="C13785" t="str">
        <f t="shared" si="432"/>
        <v>2010-Atletico/GO-25-3-0</v>
      </c>
      <c r="D13785" s="4">
        <v>3.75</v>
      </c>
      <c r="E13785">
        <v>16</v>
      </c>
      <c r="F13785" t="str">
        <f t="shared" si="433"/>
        <v>25-3-0</v>
      </c>
    </row>
    <row r="13786" spans="1:6" x14ac:dyDescent="0.3">
      <c r="A13786">
        <v>2010</v>
      </c>
      <c r="B13786" t="s">
        <v>3085</v>
      </c>
      <c r="C13786" t="str">
        <f t="shared" si="432"/>
        <v>2010-Atletico/MG-25-3-0</v>
      </c>
      <c r="D13786" s="4">
        <v>2</v>
      </c>
      <c r="E13786">
        <v>14</v>
      </c>
      <c r="F13786" t="str">
        <f t="shared" si="433"/>
        <v>25-3-0</v>
      </c>
    </row>
    <row r="13787" spans="1:6" x14ac:dyDescent="0.3">
      <c r="A13787">
        <v>2010</v>
      </c>
      <c r="B13787" t="s">
        <v>1366</v>
      </c>
      <c r="C13787" t="str">
        <f t="shared" si="432"/>
        <v>2010-Atletico/PR-25-3-0</v>
      </c>
      <c r="D13787" s="4">
        <v>9</v>
      </c>
      <c r="E13787">
        <v>27</v>
      </c>
      <c r="F13787" t="str">
        <f t="shared" si="433"/>
        <v>25-3-0</v>
      </c>
    </row>
    <row r="13788" spans="1:6" x14ac:dyDescent="0.3">
      <c r="A13788">
        <v>2010</v>
      </c>
      <c r="B13788" t="s">
        <v>3980</v>
      </c>
      <c r="C13788" t="str">
        <f t="shared" si="432"/>
        <v>2010-Avai/SC-25-3-0</v>
      </c>
      <c r="D13788" s="4">
        <v>1</v>
      </c>
      <c r="E13788">
        <v>22</v>
      </c>
      <c r="F13788" t="str">
        <f t="shared" si="433"/>
        <v>25-3-0</v>
      </c>
    </row>
    <row r="13789" spans="1:6" x14ac:dyDescent="0.3">
      <c r="A13789">
        <v>2010</v>
      </c>
      <c r="B13789" t="s">
        <v>1367</v>
      </c>
      <c r="C13789" t="str">
        <f t="shared" si="432"/>
        <v>2010-Botafogo/RJ-25-3-0</v>
      </c>
      <c r="D13789" s="4">
        <v>5.2</v>
      </c>
      <c r="E13789">
        <v>30</v>
      </c>
      <c r="F13789" t="str">
        <f t="shared" si="433"/>
        <v>25-3-0</v>
      </c>
    </row>
    <row r="13790" spans="1:6" x14ac:dyDescent="0.3">
      <c r="A13790">
        <v>2010</v>
      </c>
      <c r="B13790" t="s">
        <v>4515</v>
      </c>
      <c r="C13790" t="str">
        <f t="shared" si="432"/>
        <v>2010-Ceara/CE-25-3-0</v>
      </c>
      <c r="D13790" s="4">
        <v>2.4</v>
      </c>
      <c r="E13790">
        <v>17</v>
      </c>
      <c r="F13790" t="str">
        <f t="shared" si="433"/>
        <v>25-3-0</v>
      </c>
    </row>
    <row r="13791" spans="1:6" x14ac:dyDescent="0.3">
      <c r="A13791">
        <v>2010</v>
      </c>
      <c r="B13791" t="s">
        <v>1368</v>
      </c>
      <c r="C13791" t="str">
        <f t="shared" si="432"/>
        <v>2010-Corinthians/SP-25-3-0</v>
      </c>
      <c r="D13791" s="4">
        <v>5.6666780000000001</v>
      </c>
      <c r="E13791">
        <v>34</v>
      </c>
      <c r="F13791" t="str">
        <f t="shared" si="433"/>
        <v>25-3-0</v>
      </c>
    </row>
    <row r="13792" spans="1:6" x14ac:dyDescent="0.3">
      <c r="A13792">
        <v>2010</v>
      </c>
      <c r="B13792" t="s">
        <v>1369</v>
      </c>
      <c r="C13792" t="str">
        <f t="shared" si="432"/>
        <v>2010-Cruzeiro/MG-25-3-0</v>
      </c>
      <c r="D13792" s="4">
        <v>8</v>
      </c>
      <c r="E13792">
        <v>33</v>
      </c>
      <c r="F13792" t="str">
        <f t="shared" si="433"/>
        <v>25-3-0</v>
      </c>
    </row>
    <row r="13793" spans="1:6" x14ac:dyDescent="0.3">
      <c r="A13793">
        <v>2010</v>
      </c>
      <c r="B13793" t="s">
        <v>1371</v>
      </c>
      <c r="C13793" t="str">
        <f t="shared" si="432"/>
        <v>2010-Flamengo/RJ-25-3-0</v>
      </c>
      <c r="D13793" s="4">
        <v>3.5000070000000001</v>
      </c>
      <c r="E13793">
        <v>21</v>
      </c>
      <c r="F13793" t="str">
        <f t="shared" si="433"/>
        <v>25-3-0</v>
      </c>
    </row>
    <row r="13794" spans="1:6" x14ac:dyDescent="0.3">
      <c r="A13794">
        <v>2010</v>
      </c>
      <c r="B13794" t="s">
        <v>1372</v>
      </c>
      <c r="C13794" t="str">
        <f t="shared" si="432"/>
        <v>2010-Fluminense/RJ-25-3-0</v>
      </c>
      <c r="D13794" s="4">
        <v>4</v>
      </c>
      <c r="E13794">
        <v>28</v>
      </c>
      <c r="F13794" t="str">
        <f t="shared" si="433"/>
        <v>25-3-0</v>
      </c>
    </row>
    <row r="13795" spans="1:6" x14ac:dyDescent="0.3">
      <c r="A13795">
        <v>2010</v>
      </c>
      <c r="B13795" t="s">
        <v>1374</v>
      </c>
      <c r="C13795" t="str">
        <f t="shared" si="432"/>
        <v>2010-Goias/GO-25-3-0</v>
      </c>
      <c r="D13795" s="4">
        <v>2.8333339999999998</v>
      </c>
      <c r="E13795">
        <v>12</v>
      </c>
      <c r="F13795" t="str">
        <f t="shared" si="433"/>
        <v>25-3-0</v>
      </c>
    </row>
    <row r="13796" spans="1:6" x14ac:dyDescent="0.3">
      <c r="A13796">
        <v>2010</v>
      </c>
      <c r="B13796" t="s">
        <v>4516</v>
      </c>
      <c r="C13796" t="str">
        <f t="shared" si="432"/>
        <v>2010-Gremio Prudente/SP-25-3-0</v>
      </c>
      <c r="D13796" s="4">
        <v>0</v>
      </c>
      <c r="E13796">
        <v>15</v>
      </c>
      <c r="F13796" t="str">
        <f t="shared" si="433"/>
        <v>25-3-0</v>
      </c>
    </row>
    <row r="13797" spans="1:6" x14ac:dyDescent="0.3">
      <c r="A13797">
        <v>2010</v>
      </c>
      <c r="B13797" t="s">
        <v>1375</v>
      </c>
      <c r="C13797" t="str">
        <f t="shared" si="432"/>
        <v>2010-Gremio/RS-25-3-0</v>
      </c>
      <c r="D13797" s="4">
        <v>4.125</v>
      </c>
      <c r="E13797">
        <v>18</v>
      </c>
      <c r="F13797" t="str">
        <f t="shared" si="433"/>
        <v>25-3-0</v>
      </c>
    </row>
    <row r="13798" spans="1:6" x14ac:dyDescent="0.3">
      <c r="A13798">
        <v>2010</v>
      </c>
      <c r="B13798" t="s">
        <v>4517</v>
      </c>
      <c r="C13798" t="str">
        <f t="shared" si="432"/>
        <v>2010-Guarani/SP-25-3-0</v>
      </c>
      <c r="D13798" s="4">
        <v>1</v>
      </c>
      <c r="E13798">
        <v>18</v>
      </c>
      <c r="F13798" t="str">
        <f t="shared" si="433"/>
        <v>25-3-0</v>
      </c>
    </row>
    <row r="13799" spans="1:6" x14ac:dyDescent="0.3">
      <c r="A13799">
        <v>2010</v>
      </c>
      <c r="B13799" t="s">
        <v>1376</v>
      </c>
      <c r="C13799" t="str">
        <f t="shared" si="432"/>
        <v>2010-Internacional/RS-25-3-0</v>
      </c>
      <c r="D13799" s="4">
        <v>6</v>
      </c>
      <c r="E13799">
        <v>20</v>
      </c>
      <c r="F13799" t="str">
        <f t="shared" si="433"/>
        <v>25-3-0</v>
      </c>
    </row>
    <row r="13800" spans="1:6" x14ac:dyDescent="0.3">
      <c r="A13800">
        <v>2010</v>
      </c>
      <c r="B13800" t="s">
        <v>1377</v>
      </c>
      <c r="C13800" t="str">
        <f t="shared" si="432"/>
        <v>2010-Palmeiras/SP-25-3-0</v>
      </c>
      <c r="D13800" s="4">
        <v>6</v>
      </c>
      <c r="E13800">
        <v>28</v>
      </c>
      <c r="F13800" t="str">
        <f t="shared" si="433"/>
        <v>25-3-0</v>
      </c>
    </row>
    <row r="13801" spans="1:6" x14ac:dyDescent="0.3">
      <c r="A13801">
        <v>2010</v>
      </c>
      <c r="B13801" t="s">
        <v>1381</v>
      </c>
      <c r="C13801" t="str">
        <f t="shared" si="432"/>
        <v>2010-Santos/SP-25-3-0</v>
      </c>
      <c r="D13801" s="4">
        <v>5</v>
      </c>
      <c r="E13801">
        <v>25</v>
      </c>
      <c r="F13801" t="str">
        <f t="shared" si="433"/>
        <v>25-3-0</v>
      </c>
    </row>
    <row r="13802" spans="1:6" x14ac:dyDescent="0.3">
      <c r="A13802">
        <v>2010</v>
      </c>
      <c r="B13802" t="s">
        <v>1382</v>
      </c>
      <c r="C13802" t="str">
        <f t="shared" si="432"/>
        <v>2010-Sao Paulo/SP-25-3-0</v>
      </c>
      <c r="D13802" s="4">
        <v>6</v>
      </c>
      <c r="E13802">
        <v>20</v>
      </c>
      <c r="F13802" t="str">
        <f t="shared" si="433"/>
        <v>25-3-0</v>
      </c>
    </row>
    <row r="13803" spans="1:6" x14ac:dyDescent="0.3">
      <c r="A13803">
        <v>2010</v>
      </c>
      <c r="B13803" t="s">
        <v>1383</v>
      </c>
      <c r="C13803" t="str">
        <f t="shared" si="432"/>
        <v>2010-Vasco/RJ-25-3-0</v>
      </c>
      <c r="D13803" s="4">
        <v>2</v>
      </c>
      <c r="E13803">
        <v>19</v>
      </c>
      <c r="F13803" t="str">
        <f t="shared" si="433"/>
        <v>25-3-0</v>
      </c>
    </row>
    <row r="13804" spans="1:6" x14ac:dyDescent="0.3">
      <c r="A13804">
        <v>2010</v>
      </c>
      <c r="B13804" t="s">
        <v>3567</v>
      </c>
      <c r="C13804" t="str">
        <f t="shared" si="432"/>
        <v>2010-Vitoria/BA-25-3-0</v>
      </c>
      <c r="D13804" s="4">
        <v>4.9999950000000002</v>
      </c>
      <c r="E13804">
        <v>20</v>
      </c>
      <c r="F13804" t="str">
        <f t="shared" si="433"/>
        <v>25-3-0</v>
      </c>
    </row>
    <row r="13805" spans="1:6" x14ac:dyDescent="0.3">
      <c r="A13805">
        <v>2010</v>
      </c>
      <c r="B13805" t="s">
        <v>4518</v>
      </c>
      <c r="C13805" t="str">
        <f t="shared" si="432"/>
        <v>2010-Atletico/GO-25-3-1</v>
      </c>
      <c r="D13805" s="4">
        <v>3</v>
      </c>
      <c r="E13805">
        <v>11</v>
      </c>
      <c r="F13805" t="str">
        <f t="shared" si="433"/>
        <v>25-3-1</v>
      </c>
    </row>
    <row r="13806" spans="1:6" x14ac:dyDescent="0.3">
      <c r="A13806">
        <v>2010</v>
      </c>
      <c r="B13806" t="s">
        <v>3088</v>
      </c>
      <c r="C13806" t="str">
        <f t="shared" si="432"/>
        <v>2010-Atletico/MG-25-3-1</v>
      </c>
      <c r="D13806" s="4">
        <v>2.6666639999999999</v>
      </c>
      <c r="E13806">
        <v>14</v>
      </c>
      <c r="F13806" t="str">
        <f t="shared" si="433"/>
        <v>25-3-1</v>
      </c>
    </row>
    <row r="13807" spans="1:6" x14ac:dyDescent="0.3">
      <c r="A13807">
        <v>2010</v>
      </c>
      <c r="B13807" t="s">
        <v>1384</v>
      </c>
      <c r="C13807" t="str">
        <f t="shared" si="432"/>
        <v>2010-Atletico/PR-25-3-1</v>
      </c>
      <c r="D13807" s="4">
        <v>4.5999999999999996</v>
      </c>
      <c r="E13807">
        <v>17</v>
      </c>
      <c r="F13807" t="str">
        <f t="shared" si="433"/>
        <v>25-3-1</v>
      </c>
    </row>
    <row r="13808" spans="1:6" x14ac:dyDescent="0.3">
      <c r="A13808">
        <v>2010</v>
      </c>
      <c r="B13808" t="s">
        <v>3983</v>
      </c>
      <c r="C13808" t="str">
        <f t="shared" si="432"/>
        <v>2010-Avai/SC-25-3-1</v>
      </c>
      <c r="D13808" s="4">
        <v>1</v>
      </c>
      <c r="E13808">
        <v>26</v>
      </c>
      <c r="F13808" t="str">
        <f t="shared" si="433"/>
        <v>25-3-1</v>
      </c>
    </row>
    <row r="13809" spans="1:6" x14ac:dyDescent="0.3">
      <c r="A13809">
        <v>2010</v>
      </c>
      <c r="B13809" t="s">
        <v>1385</v>
      </c>
      <c r="C13809" t="str">
        <f t="shared" si="432"/>
        <v>2010-Botafogo/RJ-25-3-1</v>
      </c>
      <c r="D13809" s="4">
        <v>4.8181770000000004</v>
      </c>
      <c r="E13809">
        <v>30</v>
      </c>
      <c r="F13809" t="str">
        <f t="shared" si="433"/>
        <v>25-3-1</v>
      </c>
    </row>
    <row r="13810" spans="1:6" x14ac:dyDescent="0.3">
      <c r="A13810">
        <v>2010</v>
      </c>
      <c r="B13810" t="s">
        <v>4519</v>
      </c>
      <c r="C13810" t="str">
        <f t="shared" si="432"/>
        <v>2010-Ceara/CE-25-3-1</v>
      </c>
      <c r="D13810" s="4">
        <v>5</v>
      </c>
      <c r="E13810">
        <v>19</v>
      </c>
      <c r="F13810" t="str">
        <f t="shared" si="433"/>
        <v>25-3-1</v>
      </c>
    </row>
    <row r="13811" spans="1:6" x14ac:dyDescent="0.3">
      <c r="A13811">
        <v>2010</v>
      </c>
      <c r="B13811" t="s">
        <v>1386</v>
      </c>
      <c r="C13811" t="str">
        <f t="shared" si="432"/>
        <v>2010-Corinthians/SP-25-3-1</v>
      </c>
      <c r="D13811" s="4">
        <v>5.0370379999999999</v>
      </c>
      <c r="E13811">
        <v>31</v>
      </c>
      <c r="F13811" t="str">
        <f t="shared" si="433"/>
        <v>25-3-1</v>
      </c>
    </row>
    <row r="13812" spans="1:6" x14ac:dyDescent="0.3">
      <c r="A13812">
        <v>2010</v>
      </c>
      <c r="B13812" t="s">
        <v>1387</v>
      </c>
      <c r="C13812" t="str">
        <f t="shared" si="432"/>
        <v>2010-Cruzeiro/MG-25-3-1</v>
      </c>
      <c r="D13812" s="4">
        <v>7</v>
      </c>
      <c r="E13812">
        <v>25</v>
      </c>
      <c r="F13812" t="str">
        <f t="shared" si="433"/>
        <v>25-3-1</v>
      </c>
    </row>
    <row r="13813" spans="1:6" x14ac:dyDescent="0.3">
      <c r="A13813">
        <v>2010</v>
      </c>
      <c r="B13813" t="s">
        <v>1389</v>
      </c>
      <c r="C13813" t="str">
        <f t="shared" si="432"/>
        <v>2010-Flamengo/RJ-25-3-1</v>
      </c>
      <c r="D13813" s="4">
        <v>4</v>
      </c>
      <c r="E13813">
        <v>16</v>
      </c>
      <c r="F13813" t="str">
        <f t="shared" si="433"/>
        <v>25-3-1</v>
      </c>
    </row>
    <row r="13814" spans="1:6" x14ac:dyDescent="0.3">
      <c r="A13814">
        <v>2010</v>
      </c>
      <c r="B13814" t="s">
        <v>1390</v>
      </c>
      <c r="C13814" t="str">
        <f t="shared" si="432"/>
        <v>2010-Fluminense/RJ-25-3-1</v>
      </c>
      <c r="D13814" s="4">
        <v>1</v>
      </c>
      <c r="E13814">
        <v>35</v>
      </c>
      <c r="F13814" t="str">
        <f t="shared" si="433"/>
        <v>25-3-1</v>
      </c>
    </row>
    <row r="13815" spans="1:6" x14ac:dyDescent="0.3">
      <c r="A13815">
        <v>2010</v>
      </c>
      <c r="B13815" t="s">
        <v>1392</v>
      </c>
      <c r="C13815" t="str">
        <f t="shared" si="432"/>
        <v>2010-Goias/GO-25-3-1</v>
      </c>
      <c r="D13815" s="4">
        <v>5</v>
      </c>
      <c r="E13815">
        <v>20</v>
      </c>
      <c r="F13815" t="str">
        <f t="shared" si="433"/>
        <v>25-3-1</v>
      </c>
    </row>
    <row r="13816" spans="1:6" x14ac:dyDescent="0.3">
      <c r="A13816">
        <v>2010</v>
      </c>
      <c r="B13816" t="s">
        <v>4520</v>
      </c>
      <c r="C13816" t="str">
        <f t="shared" si="432"/>
        <v>2010-Gremio Prudente/SP-25-3-1</v>
      </c>
      <c r="D13816" s="4">
        <v>0</v>
      </c>
      <c r="E13816">
        <v>15</v>
      </c>
      <c r="F13816" t="str">
        <f t="shared" si="433"/>
        <v>25-3-1</v>
      </c>
    </row>
    <row r="13817" spans="1:6" x14ac:dyDescent="0.3">
      <c r="A13817">
        <v>2010</v>
      </c>
      <c r="B13817" t="s">
        <v>1393</v>
      </c>
      <c r="C13817" t="str">
        <f t="shared" si="432"/>
        <v>2010-Gremio/RS-25-3-1</v>
      </c>
      <c r="D13817" s="4">
        <v>6</v>
      </c>
      <c r="E13817">
        <v>20</v>
      </c>
      <c r="F13817" t="str">
        <f t="shared" si="433"/>
        <v>25-3-1</v>
      </c>
    </row>
    <row r="13818" spans="1:6" x14ac:dyDescent="0.3">
      <c r="A13818">
        <v>2010</v>
      </c>
      <c r="B13818" t="s">
        <v>4521</v>
      </c>
      <c r="C13818" t="str">
        <f t="shared" si="432"/>
        <v>2010-Guarani/SP-25-3-1</v>
      </c>
      <c r="D13818" s="4">
        <v>4.0000039999999997</v>
      </c>
      <c r="E13818">
        <v>20</v>
      </c>
      <c r="F13818" t="str">
        <f t="shared" si="433"/>
        <v>25-3-1</v>
      </c>
    </row>
    <row r="13819" spans="1:6" x14ac:dyDescent="0.3">
      <c r="A13819">
        <v>2010</v>
      </c>
      <c r="B13819" t="s">
        <v>1394</v>
      </c>
      <c r="C13819" t="str">
        <f t="shared" si="432"/>
        <v>2010-Internacional/RS-25-3-1</v>
      </c>
      <c r="D13819" s="4">
        <v>6</v>
      </c>
      <c r="E13819">
        <v>31</v>
      </c>
      <c r="F13819" t="str">
        <f t="shared" si="433"/>
        <v>25-3-1</v>
      </c>
    </row>
    <row r="13820" spans="1:6" x14ac:dyDescent="0.3">
      <c r="A13820">
        <v>2010</v>
      </c>
      <c r="B13820" t="s">
        <v>1395</v>
      </c>
      <c r="C13820" t="str">
        <f t="shared" si="432"/>
        <v>2010-Palmeiras/SP-25-3-1</v>
      </c>
      <c r="D13820" s="4">
        <v>3.6666629999999998</v>
      </c>
      <c r="E13820">
        <v>18</v>
      </c>
      <c r="F13820" t="str">
        <f t="shared" si="433"/>
        <v>25-3-1</v>
      </c>
    </row>
    <row r="13821" spans="1:6" x14ac:dyDescent="0.3">
      <c r="A13821">
        <v>2010</v>
      </c>
      <c r="B13821" t="s">
        <v>1399</v>
      </c>
      <c r="C13821" t="str">
        <f t="shared" si="432"/>
        <v>2010-Santos/SP-25-3-1</v>
      </c>
      <c r="D13821" s="4">
        <v>4.2857099999999999</v>
      </c>
      <c r="E13821">
        <v>28</v>
      </c>
      <c r="F13821" t="str">
        <f t="shared" si="433"/>
        <v>25-3-1</v>
      </c>
    </row>
    <row r="13822" spans="1:6" x14ac:dyDescent="0.3">
      <c r="A13822">
        <v>2010</v>
      </c>
      <c r="B13822" t="s">
        <v>1400</v>
      </c>
      <c r="C13822" t="str">
        <f t="shared" si="432"/>
        <v>2010-Sao Paulo/SP-25-3-1</v>
      </c>
      <c r="D13822" s="4">
        <v>9</v>
      </c>
      <c r="E13822">
        <v>31</v>
      </c>
      <c r="F13822" t="str">
        <f t="shared" si="433"/>
        <v>25-3-1</v>
      </c>
    </row>
    <row r="13823" spans="1:6" x14ac:dyDescent="0.3">
      <c r="A13823">
        <v>2010</v>
      </c>
      <c r="B13823" t="s">
        <v>1401</v>
      </c>
      <c r="C13823" t="str">
        <f t="shared" si="432"/>
        <v>2010-Vasco/RJ-25-3-1</v>
      </c>
      <c r="D13823" s="4">
        <v>2</v>
      </c>
      <c r="E13823">
        <v>17</v>
      </c>
      <c r="F13823" t="str">
        <f t="shared" si="433"/>
        <v>25-3-1</v>
      </c>
    </row>
    <row r="13824" spans="1:6" x14ac:dyDescent="0.3">
      <c r="A13824">
        <v>2010</v>
      </c>
      <c r="B13824" t="s">
        <v>3570</v>
      </c>
      <c r="C13824" t="str">
        <f t="shared" si="432"/>
        <v>2010-Vitoria/BA-25-3-1</v>
      </c>
      <c r="D13824" s="4">
        <v>3.6666660000000002</v>
      </c>
      <c r="E13824">
        <v>15</v>
      </c>
      <c r="F13824" t="str">
        <f t="shared" si="433"/>
        <v>25-3-1</v>
      </c>
    </row>
    <row r="13825" spans="1:6" x14ac:dyDescent="0.3">
      <c r="A13825">
        <v>2010</v>
      </c>
      <c r="B13825" t="s">
        <v>4522</v>
      </c>
      <c r="C13825" t="str">
        <f t="shared" si="432"/>
        <v>2010-Atletico/GO-25-3-2</v>
      </c>
      <c r="D13825" s="4">
        <v>3</v>
      </c>
      <c r="E13825">
        <v>10</v>
      </c>
      <c r="F13825" t="str">
        <f t="shared" si="433"/>
        <v>25-3-2</v>
      </c>
    </row>
    <row r="13826" spans="1:6" x14ac:dyDescent="0.3">
      <c r="A13826">
        <v>2010</v>
      </c>
      <c r="B13826" t="s">
        <v>3091</v>
      </c>
      <c r="C13826" t="str">
        <f t="shared" si="432"/>
        <v>2010-Atletico/MG-25-3-2</v>
      </c>
      <c r="D13826" s="4">
        <v>2.400004</v>
      </c>
      <c r="E13826">
        <v>14</v>
      </c>
      <c r="F13826" t="str">
        <f t="shared" si="433"/>
        <v>25-3-2</v>
      </c>
    </row>
    <row r="13827" spans="1:6" x14ac:dyDescent="0.3">
      <c r="A13827">
        <v>2010</v>
      </c>
      <c r="B13827" t="s">
        <v>1402</v>
      </c>
      <c r="C13827" t="str">
        <f t="shared" ref="C13827:C13890" si="434">A13827&amp;"-"&amp;B13827</f>
        <v>2010-Atletico/PR-25-3-2</v>
      </c>
      <c r="D13827" s="4">
        <v>5</v>
      </c>
      <c r="E13827">
        <v>21</v>
      </c>
      <c r="F13827" t="str">
        <f t="shared" ref="F13827:F13890" si="435">RIGHT(B13827,LEN(C13827)-FIND("-",C13827,6))</f>
        <v>25-3-2</v>
      </c>
    </row>
    <row r="13828" spans="1:6" x14ac:dyDescent="0.3">
      <c r="A13828">
        <v>2010</v>
      </c>
      <c r="B13828" t="s">
        <v>3986</v>
      </c>
      <c r="C13828" t="str">
        <f t="shared" si="434"/>
        <v>2010-Avai/SC-25-3-2</v>
      </c>
      <c r="D13828" s="4">
        <v>2</v>
      </c>
      <c r="E13828">
        <v>17</v>
      </c>
      <c r="F13828" t="str">
        <f t="shared" si="435"/>
        <v>25-3-2</v>
      </c>
    </row>
    <row r="13829" spans="1:6" x14ac:dyDescent="0.3">
      <c r="A13829">
        <v>2010</v>
      </c>
      <c r="B13829" t="s">
        <v>1403</v>
      </c>
      <c r="C13829" t="str">
        <f t="shared" si="434"/>
        <v>2010-Botafogo/RJ-25-3-2</v>
      </c>
      <c r="D13829" s="4">
        <v>5.1428520000000004</v>
      </c>
      <c r="E13829">
        <v>28</v>
      </c>
      <c r="F13829" t="str">
        <f t="shared" si="435"/>
        <v>25-3-2</v>
      </c>
    </row>
    <row r="13830" spans="1:6" x14ac:dyDescent="0.3">
      <c r="A13830">
        <v>2010</v>
      </c>
      <c r="B13830" t="s">
        <v>4523</v>
      </c>
      <c r="C13830" t="str">
        <f t="shared" si="434"/>
        <v>2010-Ceara/CE-25-3-2</v>
      </c>
      <c r="D13830" s="4">
        <v>4</v>
      </c>
      <c r="E13830">
        <v>31</v>
      </c>
      <c r="F13830" t="str">
        <f t="shared" si="435"/>
        <v>25-3-2</v>
      </c>
    </row>
    <row r="13831" spans="1:6" x14ac:dyDescent="0.3">
      <c r="A13831">
        <v>2010</v>
      </c>
      <c r="B13831" t="s">
        <v>1404</v>
      </c>
      <c r="C13831" t="str">
        <f t="shared" si="434"/>
        <v>2010-Corinthians/SP-25-3-2</v>
      </c>
      <c r="D13831" s="4">
        <v>4.8</v>
      </c>
      <c r="E13831">
        <v>29</v>
      </c>
      <c r="F13831" t="str">
        <f t="shared" si="435"/>
        <v>25-3-2</v>
      </c>
    </row>
    <row r="13832" spans="1:6" x14ac:dyDescent="0.3">
      <c r="A13832">
        <v>2010</v>
      </c>
      <c r="B13832" t="s">
        <v>1405</v>
      </c>
      <c r="C13832" t="str">
        <f t="shared" si="434"/>
        <v>2010-Cruzeiro/MG-25-3-2</v>
      </c>
      <c r="D13832" s="4">
        <v>9</v>
      </c>
      <c r="E13832">
        <v>32</v>
      </c>
      <c r="F13832" t="str">
        <f t="shared" si="435"/>
        <v>25-3-2</v>
      </c>
    </row>
    <row r="13833" spans="1:6" x14ac:dyDescent="0.3">
      <c r="A13833">
        <v>2010</v>
      </c>
      <c r="B13833" t="s">
        <v>1407</v>
      </c>
      <c r="C13833" t="str">
        <f t="shared" si="434"/>
        <v>2010-Flamengo/RJ-25-3-2</v>
      </c>
      <c r="D13833" s="4">
        <v>3.9999959999999999</v>
      </c>
      <c r="E13833">
        <v>17</v>
      </c>
      <c r="F13833" t="str">
        <f t="shared" si="435"/>
        <v>25-3-2</v>
      </c>
    </row>
    <row r="13834" spans="1:6" x14ac:dyDescent="0.3">
      <c r="A13834">
        <v>2010</v>
      </c>
      <c r="B13834" t="s">
        <v>1408</v>
      </c>
      <c r="C13834" t="str">
        <f t="shared" si="434"/>
        <v>2010-Fluminense/RJ-25-3-2</v>
      </c>
      <c r="D13834" s="4">
        <v>6</v>
      </c>
      <c r="E13834">
        <v>27</v>
      </c>
      <c r="F13834" t="str">
        <f t="shared" si="435"/>
        <v>25-3-2</v>
      </c>
    </row>
    <row r="13835" spans="1:6" x14ac:dyDescent="0.3">
      <c r="A13835">
        <v>2010</v>
      </c>
      <c r="B13835" t="s">
        <v>1410</v>
      </c>
      <c r="C13835" t="str">
        <f t="shared" si="434"/>
        <v>2010-Goias/GO-25-3-2</v>
      </c>
      <c r="D13835" s="4">
        <v>7</v>
      </c>
      <c r="E13835">
        <v>19</v>
      </c>
      <c r="F13835" t="str">
        <f t="shared" si="435"/>
        <v>25-3-2</v>
      </c>
    </row>
    <row r="13836" spans="1:6" x14ac:dyDescent="0.3">
      <c r="A13836">
        <v>2010</v>
      </c>
      <c r="B13836" t="s">
        <v>4524</v>
      </c>
      <c r="C13836" t="str">
        <f t="shared" si="434"/>
        <v>2010-Gremio Prudente/SP-25-3-2</v>
      </c>
      <c r="D13836" s="4">
        <v>1</v>
      </c>
      <c r="E13836">
        <v>15</v>
      </c>
      <c r="F13836" t="str">
        <f t="shared" si="435"/>
        <v>25-3-2</v>
      </c>
    </row>
    <row r="13837" spans="1:6" x14ac:dyDescent="0.3">
      <c r="A13837">
        <v>2010</v>
      </c>
      <c r="B13837" t="s">
        <v>1411</v>
      </c>
      <c r="C13837" t="str">
        <f t="shared" si="434"/>
        <v>2010-Gremio/RS-25-3-2</v>
      </c>
      <c r="D13837" s="4">
        <v>6</v>
      </c>
      <c r="E13837">
        <v>21</v>
      </c>
      <c r="F13837" t="str">
        <f t="shared" si="435"/>
        <v>25-3-2</v>
      </c>
    </row>
    <row r="13838" spans="1:6" x14ac:dyDescent="0.3">
      <c r="A13838">
        <v>2010</v>
      </c>
      <c r="B13838" t="s">
        <v>4525</v>
      </c>
      <c r="C13838" t="str">
        <f t="shared" si="434"/>
        <v>2010-Guarani/SP-25-3-2</v>
      </c>
      <c r="D13838" s="4">
        <v>3</v>
      </c>
      <c r="E13838">
        <v>27</v>
      </c>
      <c r="F13838" t="str">
        <f t="shared" si="435"/>
        <v>25-3-2</v>
      </c>
    </row>
    <row r="13839" spans="1:6" x14ac:dyDescent="0.3">
      <c r="A13839">
        <v>2010</v>
      </c>
      <c r="B13839" t="s">
        <v>1412</v>
      </c>
      <c r="C13839" t="str">
        <f t="shared" si="434"/>
        <v>2010-Internacional/RS-25-3-2</v>
      </c>
      <c r="D13839" s="4">
        <v>6.7500070000000001</v>
      </c>
      <c r="E13839">
        <v>23</v>
      </c>
      <c r="F13839" t="str">
        <f t="shared" si="435"/>
        <v>25-3-2</v>
      </c>
    </row>
    <row r="13840" spans="1:6" x14ac:dyDescent="0.3">
      <c r="A13840">
        <v>2010</v>
      </c>
      <c r="B13840" t="s">
        <v>1413</v>
      </c>
      <c r="C13840" t="str">
        <f t="shared" si="434"/>
        <v>2010-Palmeiras/SP-25-3-2</v>
      </c>
      <c r="D13840" s="4">
        <v>5</v>
      </c>
      <c r="E13840">
        <v>21</v>
      </c>
      <c r="F13840" t="str">
        <f t="shared" si="435"/>
        <v>25-3-2</v>
      </c>
    </row>
    <row r="13841" spans="1:6" x14ac:dyDescent="0.3">
      <c r="A13841">
        <v>2010</v>
      </c>
      <c r="B13841" t="s">
        <v>1417</v>
      </c>
      <c r="C13841" t="str">
        <f t="shared" si="434"/>
        <v>2010-Santos/SP-25-3-2</v>
      </c>
      <c r="D13841" s="4">
        <v>9</v>
      </c>
      <c r="E13841">
        <v>31</v>
      </c>
      <c r="F13841" t="str">
        <f t="shared" si="435"/>
        <v>25-3-2</v>
      </c>
    </row>
    <row r="13842" spans="1:6" x14ac:dyDescent="0.3">
      <c r="A13842">
        <v>2010</v>
      </c>
      <c r="B13842" t="s">
        <v>1418</v>
      </c>
      <c r="C13842" t="str">
        <f t="shared" si="434"/>
        <v>2010-Sao Paulo/SP-25-3-2</v>
      </c>
      <c r="D13842" s="4">
        <v>3</v>
      </c>
      <c r="E13842">
        <v>23</v>
      </c>
      <c r="F13842" t="str">
        <f t="shared" si="435"/>
        <v>25-3-2</v>
      </c>
    </row>
    <row r="13843" spans="1:6" x14ac:dyDescent="0.3">
      <c r="A13843">
        <v>2010</v>
      </c>
      <c r="B13843" t="s">
        <v>1419</v>
      </c>
      <c r="C13843" t="str">
        <f t="shared" si="434"/>
        <v>2010-Vasco/RJ-25-3-2</v>
      </c>
      <c r="D13843" s="4">
        <v>3</v>
      </c>
      <c r="E13843">
        <v>20</v>
      </c>
      <c r="F13843" t="str">
        <f t="shared" si="435"/>
        <v>25-3-2</v>
      </c>
    </row>
    <row r="13844" spans="1:6" x14ac:dyDescent="0.3">
      <c r="A13844">
        <v>2010</v>
      </c>
      <c r="B13844" t="s">
        <v>3573</v>
      </c>
      <c r="C13844" t="str">
        <f t="shared" si="434"/>
        <v>2010-Vitoria/BA-25-3-2</v>
      </c>
      <c r="D13844" s="4">
        <v>3</v>
      </c>
      <c r="E13844">
        <v>20</v>
      </c>
      <c r="F13844" t="str">
        <f t="shared" si="435"/>
        <v>25-3-2</v>
      </c>
    </row>
    <row r="13845" spans="1:6" x14ac:dyDescent="0.3">
      <c r="A13845">
        <v>2010</v>
      </c>
      <c r="B13845" t="s">
        <v>4526</v>
      </c>
      <c r="C13845" t="str">
        <f t="shared" si="434"/>
        <v>2010-Atletico/GO-25-4-0</v>
      </c>
      <c r="D13845" s="4">
        <v>6</v>
      </c>
      <c r="E13845">
        <v>19</v>
      </c>
      <c r="F13845" t="str">
        <f t="shared" si="435"/>
        <v>25-4-0</v>
      </c>
    </row>
    <row r="13846" spans="1:6" x14ac:dyDescent="0.3">
      <c r="A13846">
        <v>2010</v>
      </c>
      <c r="B13846" t="s">
        <v>3094</v>
      </c>
      <c r="C13846" t="str">
        <f t="shared" si="434"/>
        <v>2010-Atletico/MG-25-4-0</v>
      </c>
      <c r="D13846" s="4">
        <v>1</v>
      </c>
      <c r="E13846">
        <v>14</v>
      </c>
      <c r="F13846" t="str">
        <f t="shared" si="435"/>
        <v>25-4-0</v>
      </c>
    </row>
    <row r="13847" spans="1:6" x14ac:dyDescent="0.3">
      <c r="A13847">
        <v>2010</v>
      </c>
      <c r="B13847" t="s">
        <v>1420</v>
      </c>
      <c r="C13847" t="str">
        <f t="shared" si="434"/>
        <v>2010-Atletico/PR-25-4-0</v>
      </c>
      <c r="D13847" s="4">
        <v>9</v>
      </c>
      <c r="E13847">
        <v>37</v>
      </c>
      <c r="F13847" t="str">
        <f t="shared" si="435"/>
        <v>25-4-0</v>
      </c>
    </row>
    <row r="13848" spans="1:6" x14ac:dyDescent="0.3">
      <c r="A13848">
        <v>2010</v>
      </c>
      <c r="B13848" t="s">
        <v>3989</v>
      </c>
      <c r="C13848" t="str">
        <f t="shared" si="434"/>
        <v>2010-Avai/SC-25-4-0</v>
      </c>
      <c r="D13848" s="4">
        <v>1</v>
      </c>
      <c r="E13848">
        <v>25</v>
      </c>
      <c r="F13848" t="str">
        <f t="shared" si="435"/>
        <v>25-4-0</v>
      </c>
    </row>
    <row r="13849" spans="1:6" x14ac:dyDescent="0.3">
      <c r="A13849">
        <v>2010</v>
      </c>
      <c r="B13849" t="s">
        <v>1421</v>
      </c>
      <c r="C13849" t="str">
        <f t="shared" si="434"/>
        <v>2010-Botafogo/RJ-25-4-0</v>
      </c>
      <c r="D13849" s="4">
        <v>5</v>
      </c>
      <c r="E13849">
        <v>32</v>
      </c>
      <c r="F13849" t="str">
        <f t="shared" si="435"/>
        <v>25-4-0</v>
      </c>
    </row>
    <row r="13850" spans="1:6" x14ac:dyDescent="0.3">
      <c r="A13850">
        <v>2010</v>
      </c>
      <c r="B13850" t="s">
        <v>4527</v>
      </c>
      <c r="C13850" t="str">
        <f t="shared" si="434"/>
        <v>2010-Ceara/CE-25-4-0</v>
      </c>
      <c r="D13850" s="4">
        <v>5</v>
      </c>
      <c r="E13850">
        <v>30</v>
      </c>
      <c r="F13850" t="str">
        <f t="shared" si="435"/>
        <v>25-4-0</v>
      </c>
    </row>
    <row r="13851" spans="1:6" x14ac:dyDescent="0.3">
      <c r="A13851">
        <v>2010</v>
      </c>
      <c r="B13851" t="s">
        <v>1422</v>
      </c>
      <c r="C13851" t="str">
        <f t="shared" si="434"/>
        <v>2010-Corinthians/SP-25-4-0</v>
      </c>
      <c r="D13851" s="4">
        <v>9</v>
      </c>
      <c r="E13851">
        <v>40</v>
      </c>
      <c r="F13851" t="str">
        <f t="shared" si="435"/>
        <v>25-4-0</v>
      </c>
    </row>
    <row r="13852" spans="1:6" x14ac:dyDescent="0.3">
      <c r="A13852">
        <v>2010</v>
      </c>
      <c r="B13852" t="s">
        <v>1423</v>
      </c>
      <c r="C13852" t="str">
        <f t="shared" si="434"/>
        <v>2010-Cruzeiro/MG-25-4-0</v>
      </c>
      <c r="D13852" s="4">
        <v>10</v>
      </c>
      <c r="E13852">
        <v>34</v>
      </c>
      <c r="F13852" t="str">
        <f t="shared" si="435"/>
        <v>25-4-0</v>
      </c>
    </row>
    <row r="13853" spans="1:6" x14ac:dyDescent="0.3">
      <c r="A13853">
        <v>2010</v>
      </c>
      <c r="B13853" t="s">
        <v>1425</v>
      </c>
      <c r="C13853" t="str">
        <f t="shared" si="434"/>
        <v>2010-Flamengo/RJ-25-4-0</v>
      </c>
      <c r="D13853" s="4">
        <v>6</v>
      </c>
      <c r="E13853">
        <v>23</v>
      </c>
      <c r="F13853" t="str">
        <f t="shared" si="435"/>
        <v>25-4-0</v>
      </c>
    </row>
    <row r="13854" spans="1:6" x14ac:dyDescent="0.3">
      <c r="A13854">
        <v>2010</v>
      </c>
      <c r="B13854" t="s">
        <v>1426</v>
      </c>
      <c r="C13854" t="str">
        <f t="shared" si="434"/>
        <v>2010-Fluminense/RJ-25-4-0</v>
      </c>
      <c r="D13854" s="4">
        <v>4</v>
      </c>
      <c r="E13854">
        <v>25</v>
      </c>
      <c r="F13854" t="str">
        <f t="shared" si="435"/>
        <v>25-4-0</v>
      </c>
    </row>
    <row r="13855" spans="1:6" x14ac:dyDescent="0.3">
      <c r="A13855">
        <v>2010</v>
      </c>
      <c r="B13855" t="s">
        <v>1428</v>
      </c>
      <c r="C13855" t="str">
        <f t="shared" si="434"/>
        <v>2010-Goias/GO-25-4-0</v>
      </c>
      <c r="D13855" s="4">
        <v>5</v>
      </c>
      <c r="E13855">
        <v>19</v>
      </c>
      <c r="F13855" t="str">
        <f t="shared" si="435"/>
        <v>25-4-0</v>
      </c>
    </row>
    <row r="13856" spans="1:6" x14ac:dyDescent="0.3">
      <c r="A13856">
        <v>2010</v>
      </c>
      <c r="B13856" t="s">
        <v>4528</v>
      </c>
      <c r="C13856" t="str">
        <f t="shared" si="434"/>
        <v>2010-Gremio Prudente/SP-25-4-0</v>
      </c>
      <c r="D13856" s="4">
        <v>0</v>
      </c>
      <c r="E13856">
        <v>11</v>
      </c>
      <c r="F13856" t="str">
        <f t="shared" si="435"/>
        <v>25-4-0</v>
      </c>
    </row>
    <row r="13857" spans="1:6" x14ac:dyDescent="0.3">
      <c r="A13857">
        <v>2010</v>
      </c>
      <c r="B13857" t="s">
        <v>1429</v>
      </c>
      <c r="C13857" t="str">
        <f t="shared" si="434"/>
        <v>2010-Gremio/RS-25-4-0</v>
      </c>
      <c r="D13857" s="4">
        <v>7</v>
      </c>
      <c r="E13857">
        <v>30</v>
      </c>
      <c r="F13857" t="str">
        <f t="shared" si="435"/>
        <v>25-4-0</v>
      </c>
    </row>
    <row r="13858" spans="1:6" x14ac:dyDescent="0.3">
      <c r="A13858">
        <v>2010</v>
      </c>
      <c r="B13858" t="s">
        <v>4529</v>
      </c>
      <c r="C13858" t="str">
        <f t="shared" si="434"/>
        <v>2010-Guarani/SP-25-4-0</v>
      </c>
      <c r="D13858" s="4">
        <v>4</v>
      </c>
      <c r="E13858">
        <v>25</v>
      </c>
      <c r="F13858" t="str">
        <f t="shared" si="435"/>
        <v>25-4-0</v>
      </c>
    </row>
    <row r="13859" spans="1:6" x14ac:dyDescent="0.3">
      <c r="A13859">
        <v>2010</v>
      </c>
      <c r="B13859" t="s">
        <v>1430</v>
      </c>
      <c r="C13859" t="str">
        <f t="shared" si="434"/>
        <v>2010-Internacional/RS-25-4-0</v>
      </c>
      <c r="D13859" s="4">
        <v>9</v>
      </c>
      <c r="E13859">
        <v>34</v>
      </c>
      <c r="F13859" t="str">
        <f t="shared" si="435"/>
        <v>25-4-0</v>
      </c>
    </row>
    <row r="13860" spans="1:6" x14ac:dyDescent="0.3">
      <c r="A13860">
        <v>2010</v>
      </c>
      <c r="B13860" t="s">
        <v>1431</v>
      </c>
      <c r="C13860" t="str">
        <f t="shared" si="434"/>
        <v>2010-Palmeiras/SP-25-4-0</v>
      </c>
      <c r="D13860" s="4">
        <v>4.9999950000000002</v>
      </c>
      <c r="E13860">
        <v>15</v>
      </c>
      <c r="F13860" t="str">
        <f t="shared" si="435"/>
        <v>25-4-0</v>
      </c>
    </row>
    <row r="13861" spans="1:6" x14ac:dyDescent="0.3">
      <c r="A13861">
        <v>2010</v>
      </c>
      <c r="B13861" t="s">
        <v>1435</v>
      </c>
      <c r="C13861" t="str">
        <f t="shared" si="434"/>
        <v>2010-Santos/SP-25-4-0</v>
      </c>
      <c r="D13861" s="4">
        <v>7</v>
      </c>
      <c r="E13861">
        <v>34</v>
      </c>
      <c r="F13861" t="str">
        <f t="shared" si="435"/>
        <v>25-4-0</v>
      </c>
    </row>
    <row r="13862" spans="1:6" x14ac:dyDescent="0.3">
      <c r="A13862">
        <v>2010</v>
      </c>
      <c r="B13862" t="s">
        <v>1436</v>
      </c>
      <c r="C13862" t="str">
        <f t="shared" si="434"/>
        <v>2010-Sao Paulo/SP-25-4-0</v>
      </c>
      <c r="D13862" s="4">
        <v>6</v>
      </c>
      <c r="E13862">
        <v>30</v>
      </c>
      <c r="F13862" t="str">
        <f t="shared" si="435"/>
        <v>25-4-0</v>
      </c>
    </row>
    <row r="13863" spans="1:6" x14ac:dyDescent="0.3">
      <c r="A13863">
        <v>2010</v>
      </c>
      <c r="B13863" t="s">
        <v>1437</v>
      </c>
      <c r="C13863" t="str">
        <f t="shared" si="434"/>
        <v>2010-Vasco/RJ-25-4-0</v>
      </c>
      <c r="D13863" s="4">
        <v>3</v>
      </c>
      <c r="E13863">
        <v>17</v>
      </c>
      <c r="F13863" t="str">
        <f t="shared" si="435"/>
        <v>25-4-0</v>
      </c>
    </row>
    <row r="13864" spans="1:6" x14ac:dyDescent="0.3">
      <c r="A13864">
        <v>2010</v>
      </c>
      <c r="B13864" t="s">
        <v>3576</v>
      </c>
      <c r="C13864" t="str">
        <f t="shared" si="434"/>
        <v>2010-Vitoria/BA-25-4-0</v>
      </c>
      <c r="D13864" s="4">
        <v>8</v>
      </c>
      <c r="E13864">
        <v>26</v>
      </c>
      <c r="F13864" t="str">
        <f t="shared" si="435"/>
        <v>25-4-0</v>
      </c>
    </row>
    <row r="13865" spans="1:6" x14ac:dyDescent="0.3">
      <c r="A13865">
        <v>2010</v>
      </c>
      <c r="B13865" t="s">
        <v>4530</v>
      </c>
      <c r="C13865" t="str">
        <f t="shared" si="434"/>
        <v>2010-Atletico/GO-25-4-1</v>
      </c>
      <c r="D13865" s="4">
        <v>3</v>
      </c>
      <c r="E13865">
        <v>14</v>
      </c>
      <c r="F13865" t="str">
        <f t="shared" si="435"/>
        <v>25-4-1</v>
      </c>
    </row>
    <row r="13866" spans="1:6" x14ac:dyDescent="0.3">
      <c r="A13866">
        <v>2010</v>
      </c>
      <c r="B13866" t="s">
        <v>3097</v>
      </c>
      <c r="C13866" t="str">
        <f t="shared" si="434"/>
        <v>2010-Atletico/MG-25-4-1</v>
      </c>
      <c r="D13866" s="4">
        <v>3</v>
      </c>
      <c r="E13866">
        <v>13</v>
      </c>
      <c r="F13866" t="str">
        <f t="shared" si="435"/>
        <v>25-4-1</v>
      </c>
    </row>
    <row r="13867" spans="1:6" x14ac:dyDescent="0.3">
      <c r="A13867">
        <v>2010</v>
      </c>
      <c r="B13867" t="s">
        <v>1438</v>
      </c>
      <c r="C13867" t="str">
        <f t="shared" si="434"/>
        <v>2010-Atletico/PR-25-4-1</v>
      </c>
      <c r="D13867" s="4">
        <v>7</v>
      </c>
      <c r="E13867">
        <v>27</v>
      </c>
      <c r="F13867" t="str">
        <f t="shared" si="435"/>
        <v>25-4-1</v>
      </c>
    </row>
    <row r="13868" spans="1:6" x14ac:dyDescent="0.3">
      <c r="A13868">
        <v>2010</v>
      </c>
      <c r="B13868" t="s">
        <v>3992</v>
      </c>
      <c r="C13868" t="str">
        <f t="shared" si="434"/>
        <v>2010-Avai/SC-25-4-1</v>
      </c>
      <c r="D13868" s="4">
        <v>2</v>
      </c>
      <c r="E13868">
        <v>24</v>
      </c>
      <c r="F13868" t="str">
        <f t="shared" si="435"/>
        <v>25-4-1</v>
      </c>
    </row>
    <row r="13869" spans="1:6" x14ac:dyDescent="0.3">
      <c r="A13869">
        <v>2010</v>
      </c>
      <c r="B13869" t="s">
        <v>1439</v>
      </c>
      <c r="C13869" t="str">
        <f t="shared" si="434"/>
        <v>2010-Botafogo/RJ-25-4-1</v>
      </c>
      <c r="D13869" s="4">
        <v>2</v>
      </c>
      <c r="E13869">
        <v>24</v>
      </c>
      <c r="F13869" t="str">
        <f t="shared" si="435"/>
        <v>25-4-1</v>
      </c>
    </row>
    <row r="13870" spans="1:6" x14ac:dyDescent="0.3">
      <c r="A13870">
        <v>2010</v>
      </c>
      <c r="B13870" t="s">
        <v>4531</v>
      </c>
      <c r="C13870" t="str">
        <f t="shared" si="434"/>
        <v>2010-Ceara/CE-25-4-1</v>
      </c>
      <c r="D13870" s="4">
        <v>5</v>
      </c>
      <c r="E13870">
        <v>31</v>
      </c>
      <c r="F13870" t="str">
        <f t="shared" si="435"/>
        <v>25-4-1</v>
      </c>
    </row>
    <row r="13871" spans="1:6" x14ac:dyDescent="0.3">
      <c r="A13871">
        <v>2010</v>
      </c>
      <c r="B13871" t="s">
        <v>1440</v>
      </c>
      <c r="C13871" t="str">
        <f t="shared" si="434"/>
        <v>2010-Corinthians/SP-25-4-1</v>
      </c>
      <c r="D13871" s="4">
        <v>6</v>
      </c>
      <c r="E13871">
        <v>31</v>
      </c>
      <c r="F13871" t="str">
        <f t="shared" si="435"/>
        <v>25-4-1</v>
      </c>
    </row>
    <row r="13872" spans="1:6" x14ac:dyDescent="0.3">
      <c r="A13872">
        <v>2010</v>
      </c>
      <c r="B13872" t="s">
        <v>1441</v>
      </c>
      <c r="C13872" t="str">
        <f t="shared" si="434"/>
        <v>2010-Cruzeiro/MG-25-4-1</v>
      </c>
      <c r="D13872" s="4">
        <v>10</v>
      </c>
      <c r="E13872">
        <v>34</v>
      </c>
      <c r="F13872" t="str">
        <f t="shared" si="435"/>
        <v>25-4-1</v>
      </c>
    </row>
    <row r="13873" spans="1:6" x14ac:dyDescent="0.3">
      <c r="A13873">
        <v>2010</v>
      </c>
      <c r="B13873" t="s">
        <v>1443</v>
      </c>
      <c r="C13873" t="str">
        <f t="shared" si="434"/>
        <v>2010-Flamengo/RJ-25-4-1</v>
      </c>
      <c r="D13873" s="4">
        <v>4.5</v>
      </c>
      <c r="E13873">
        <v>18</v>
      </c>
      <c r="F13873" t="str">
        <f t="shared" si="435"/>
        <v>25-4-1</v>
      </c>
    </row>
    <row r="13874" spans="1:6" x14ac:dyDescent="0.3">
      <c r="A13874">
        <v>2010</v>
      </c>
      <c r="B13874" t="s">
        <v>1444</v>
      </c>
      <c r="C13874" t="str">
        <f t="shared" si="434"/>
        <v>2010-Fluminense/RJ-25-4-1</v>
      </c>
      <c r="D13874" s="4">
        <v>4</v>
      </c>
      <c r="E13874">
        <v>45</v>
      </c>
      <c r="F13874" t="str">
        <f t="shared" si="435"/>
        <v>25-4-1</v>
      </c>
    </row>
    <row r="13875" spans="1:6" x14ac:dyDescent="0.3">
      <c r="A13875">
        <v>2010</v>
      </c>
      <c r="B13875" t="s">
        <v>1446</v>
      </c>
      <c r="C13875" t="str">
        <f t="shared" si="434"/>
        <v>2010-Goias/GO-25-4-1</v>
      </c>
      <c r="D13875" s="4">
        <v>8</v>
      </c>
      <c r="E13875">
        <v>21</v>
      </c>
      <c r="F13875" t="str">
        <f t="shared" si="435"/>
        <v>25-4-1</v>
      </c>
    </row>
    <row r="13876" spans="1:6" x14ac:dyDescent="0.3">
      <c r="A13876">
        <v>2010</v>
      </c>
      <c r="B13876" t="s">
        <v>4532</v>
      </c>
      <c r="C13876" t="str">
        <f t="shared" si="434"/>
        <v>2010-Gremio Prudente/SP-25-4-1</v>
      </c>
      <c r="D13876" s="4">
        <v>1</v>
      </c>
      <c r="E13876">
        <v>16</v>
      </c>
      <c r="F13876" t="str">
        <f t="shared" si="435"/>
        <v>25-4-1</v>
      </c>
    </row>
    <row r="13877" spans="1:6" x14ac:dyDescent="0.3">
      <c r="A13877">
        <v>2010</v>
      </c>
      <c r="B13877" t="s">
        <v>1447</v>
      </c>
      <c r="C13877" t="str">
        <f t="shared" si="434"/>
        <v>2010-Gremio/RS-25-4-1</v>
      </c>
      <c r="D13877" s="4">
        <v>9</v>
      </c>
      <c r="E13877">
        <v>28</v>
      </c>
      <c r="F13877" t="str">
        <f t="shared" si="435"/>
        <v>25-4-1</v>
      </c>
    </row>
    <row r="13878" spans="1:6" x14ac:dyDescent="0.3">
      <c r="A13878">
        <v>2010</v>
      </c>
      <c r="B13878" t="s">
        <v>4533</v>
      </c>
      <c r="C13878" t="str">
        <f t="shared" si="434"/>
        <v>2010-Guarani/SP-25-4-1</v>
      </c>
      <c r="D13878" s="4">
        <v>4</v>
      </c>
      <c r="E13878">
        <v>18</v>
      </c>
      <c r="F13878" t="str">
        <f t="shared" si="435"/>
        <v>25-4-1</v>
      </c>
    </row>
    <row r="13879" spans="1:6" x14ac:dyDescent="0.3">
      <c r="A13879">
        <v>2010</v>
      </c>
      <c r="B13879" t="s">
        <v>1448</v>
      </c>
      <c r="C13879" t="str">
        <f t="shared" si="434"/>
        <v>2010-Internacional/RS-25-4-1</v>
      </c>
      <c r="D13879" s="4">
        <v>7</v>
      </c>
      <c r="E13879">
        <v>31</v>
      </c>
      <c r="F13879" t="str">
        <f t="shared" si="435"/>
        <v>25-4-1</v>
      </c>
    </row>
    <row r="13880" spans="1:6" x14ac:dyDescent="0.3">
      <c r="A13880">
        <v>2010</v>
      </c>
      <c r="B13880" t="s">
        <v>1449</v>
      </c>
      <c r="C13880" t="str">
        <f t="shared" si="434"/>
        <v>2010-Palmeiras/SP-25-4-1</v>
      </c>
      <c r="D13880" s="4">
        <v>5</v>
      </c>
      <c r="E13880">
        <v>24</v>
      </c>
      <c r="F13880" t="str">
        <f t="shared" si="435"/>
        <v>25-4-1</v>
      </c>
    </row>
    <row r="13881" spans="1:6" x14ac:dyDescent="0.3">
      <c r="A13881">
        <v>2010</v>
      </c>
      <c r="B13881" t="s">
        <v>1453</v>
      </c>
      <c r="C13881" t="str">
        <f t="shared" si="434"/>
        <v>2010-Santos/SP-25-4-1</v>
      </c>
      <c r="D13881" s="4">
        <v>4</v>
      </c>
      <c r="E13881">
        <v>31</v>
      </c>
      <c r="F13881" t="str">
        <f t="shared" si="435"/>
        <v>25-4-1</v>
      </c>
    </row>
    <row r="13882" spans="1:6" x14ac:dyDescent="0.3">
      <c r="A13882">
        <v>2010</v>
      </c>
      <c r="B13882" t="s">
        <v>1454</v>
      </c>
      <c r="C13882" t="str">
        <f t="shared" si="434"/>
        <v>2010-Sao Paulo/SP-25-4-1</v>
      </c>
      <c r="D13882" s="4">
        <v>6</v>
      </c>
      <c r="E13882">
        <v>27</v>
      </c>
      <c r="F13882" t="str">
        <f t="shared" si="435"/>
        <v>25-4-1</v>
      </c>
    </row>
    <row r="13883" spans="1:6" x14ac:dyDescent="0.3">
      <c r="A13883">
        <v>2010</v>
      </c>
      <c r="B13883" t="s">
        <v>1455</v>
      </c>
      <c r="C13883" t="str">
        <f t="shared" si="434"/>
        <v>2010-Vasco/RJ-25-4-1</v>
      </c>
      <c r="D13883" s="4">
        <v>3</v>
      </c>
      <c r="E13883">
        <v>15</v>
      </c>
      <c r="F13883" t="str">
        <f t="shared" si="435"/>
        <v>25-4-1</v>
      </c>
    </row>
    <row r="13884" spans="1:6" x14ac:dyDescent="0.3">
      <c r="A13884">
        <v>2010</v>
      </c>
      <c r="B13884" t="s">
        <v>3579</v>
      </c>
      <c r="C13884" t="str">
        <f t="shared" si="434"/>
        <v>2010-Vitoria/BA-25-4-1</v>
      </c>
      <c r="D13884" s="4">
        <v>6</v>
      </c>
      <c r="E13884">
        <v>25</v>
      </c>
      <c r="F13884" t="str">
        <f t="shared" si="435"/>
        <v>25-4-1</v>
      </c>
    </row>
    <row r="13885" spans="1:6" x14ac:dyDescent="0.3">
      <c r="A13885">
        <v>2010</v>
      </c>
      <c r="B13885" t="s">
        <v>4534</v>
      </c>
      <c r="C13885" t="str">
        <f t="shared" si="434"/>
        <v>2010-Atletico/GO-25-4-2</v>
      </c>
      <c r="D13885" s="4">
        <v>6</v>
      </c>
      <c r="E13885">
        <v>14</v>
      </c>
      <c r="F13885" t="str">
        <f t="shared" si="435"/>
        <v>25-4-2</v>
      </c>
    </row>
    <row r="13886" spans="1:6" x14ac:dyDescent="0.3">
      <c r="A13886">
        <v>2010</v>
      </c>
      <c r="B13886" t="s">
        <v>3100</v>
      </c>
      <c r="C13886" t="str">
        <f t="shared" si="434"/>
        <v>2010-Atletico/MG-25-4-2</v>
      </c>
      <c r="D13886" s="4">
        <v>4</v>
      </c>
      <c r="E13886">
        <v>13</v>
      </c>
      <c r="F13886" t="str">
        <f t="shared" si="435"/>
        <v>25-4-2</v>
      </c>
    </row>
    <row r="13887" spans="1:6" x14ac:dyDescent="0.3">
      <c r="A13887">
        <v>2010</v>
      </c>
      <c r="B13887" t="s">
        <v>1456</v>
      </c>
      <c r="C13887" t="str">
        <f t="shared" si="434"/>
        <v>2010-Atletico/PR-25-4-2</v>
      </c>
      <c r="D13887" s="4">
        <v>7</v>
      </c>
      <c r="E13887">
        <v>30</v>
      </c>
      <c r="F13887" t="str">
        <f t="shared" si="435"/>
        <v>25-4-2</v>
      </c>
    </row>
    <row r="13888" spans="1:6" x14ac:dyDescent="0.3">
      <c r="A13888">
        <v>2010</v>
      </c>
      <c r="B13888" t="s">
        <v>3995</v>
      </c>
      <c r="C13888" t="str">
        <f t="shared" si="434"/>
        <v>2010-Avai/SC-25-4-2</v>
      </c>
      <c r="D13888" s="4">
        <v>2</v>
      </c>
      <c r="E13888">
        <v>14</v>
      </c>
      <c r="F13888" t="str">
        <f t="shared" si="435"/>
        <v>25-4-2</v>
      </c>
    </row>
    <row r="13889" spans="1:6" x14ac:dyDescent="0.3">
      <c r="A13889">
        <v>2010</v>
      </c>
      <c r="B13889" t="s">
        <v>1457</v>
      </c>
      <c r="C13889" t="str">
        <f t="shared" si="434"/>
        <v>2010-Botafogo/RJ-25-4-2</v>
      </c>
      <c r="D13889" s="4">
        <v>4</v>
      </c>
      <c r="E13889">
        <v>33</v>
      </c>
      <c r="F13889" t="str">
        <f t="shared" si="435"/>
        <v>25-4-2</v>
      </c>
    </row>
    <row r="13890" spans="1:6" x14ac:dyDescent="0.3">
      <c r="A13890">
        <v>2010</v>
      </c>
      <c r="B13890" t="s">
        <v>4535</v>
      </c>
      <c r="C13890" t="str">
        <f t="shared" si="434"/>
        <v>2010-Ceara/CE-25-4-2</v>
      </c>
      <c r="D13890" s="4">
        <v>4</v>
      </c>
      <c r="E13890">
        <v>29</v>
      </c>
      <c r="F13890" t="str">
        <f t="shared" si="435"/>
        <v>25-4-2</v>
      </c>
    </row>
    <row r="13891" spans="1:6" x14ac:dyDescent="0.3">
      <c r="A13891">
        <v>2010</v>
      </c>
      <c r="B13891" t="s">
        <v>1458</v>
      </c>
      <c r="C13891" t="str">
        <f t="shared" ref="C13891:C13954" si="436">A13891&amp;"-"&amp;B13891</f>
        <v>2010-Corinthians/SP-25-4-2</v>
      </c>
      <c r="D13891" s="4">
        <v>6</v>
      </c>
      <c r="E13891">
        <v>28</v>
      </c>
      <c r="F13891" t="str">
        <f t="shared" ref="F13891:F13954" si="437">RIGHT(B13891,LEN(C13891)-FIND("-",C13891,6))</f>
        <v>25-4-2</v>
      </c>
    </row>
    <row r="13892" spans="1:6" x14ac:dyDescent="0.3">
      <c r="A13892">
        <v>2010</v>
      </c>
      <c r="B13892" t="s">
        <v>1459</v>
      </c>
      <c r="C13892" t="str">
        <f t="shared" si="436"/>
        <v>2010-Cruzeiro/MG-25-4-2</v>
      </c>
      <c r="D13892" s="4">
        <v>12</v>
      </c>
      <c r="E13892">
        <v>44</v>
      </c>
      <c r="F13892" t="str">
        <f t="shared" si="437"/>
        <v>25-4-2</v>
      </c>
    </row>
    <row r="13893" spans="1:6" x14ac:dyDescent="0.3">
      <c r="A13893">
        <v>2010</v>
      </c>
      <c r="B13893" t="s">
        <v>1461</v>
      </c>
      <c r="C13893" t="str">
        <f t="shared" si="436"/>
        <v>2010-Flamengo/RJ-25-4-2</v>
      </c>
      <c r="D13893" s="4">
        <v>7</v>
      </c>
      <c r="E13893">
        <v>17</v>
      </c>
      <c r="F13893" t="str">
        <f t="shared" si="437"/>
        <v>25-4-2</v>
      </c>
    </row>
    <row r="13894" spans="1:6" x14ac:dyDescent="0.3">
      <c r="A13894">
        <v>2010</v>
      </c>
      <c r="B13894" t="s">
        <v>1462</v>
      </c>
      <c r="C13894" t="str">
        <f t="shared" si="436"/>
        <v>2010-Fluminense/RJ-25-4-2</v>
      </c>
      <c r="D13894" s="4">
        <v>3</v>
      </c>
      <c r="E13894">
        <v>34</v>
      </c>
      <c r="F13894" t="str">
        <f t="shared" si="437"/>
        <v>25-4-2</v>
      </c>
    </row>
    <row r="13895" spans="1:6" x14ac:dyDescent="0.3">
      <c r="A13895">
        <v>2010</v>
      </c>
      <c r="B13895" t="s">
        <v>1464</v>
      </c>
      <c r="C13895" t="str">
        <f t="shared" si="436"/>
        <v>2010-Goias/GO-25-4-2</v>
      </c>
      <c r="D13895" s="4">
        <v>4.1666629999999998</v>
      </c>
      <c r="E13895">
        <v>13</v>
      </c>
      <c r="F13895" t="str">
        <f t="shared" si="437"/>
        <v>25-4-2</v>
      </c>
    </row>
    <row r="13896" spans="1:6" x14ac:dyDescent="0.3">
      <c r="A13896">
        <v>2010</v>
      </c>
      <c r="B13896" t="s">
        <v>4536</v>
      </c>
      <c r="C13896" t="str">
        <f t="shared" si="436"/>
        <v>2010-Gremio Prudente/SP-25-4-2</v>
      </c>
      <c r="D13896" s="4">
        <v>1</v>
      </c>
      <c r="E13896">
        <v>12</v>
      </c>
      <c r="F13896" t="str">
        <f t="shared" si="437"/>
        <v>25-4-2</v>
      </c>
    </row>
    <row r="13897" spans="1:6" x14ac:dyDescent="0.3">
      <c r="A13897">
        <v>2010</v>
      </c>
      <c r="B13897" t="s">
        <v>1465</v>
      </c>
      <c r="C13897" t="str">
        <f t="shared" si="436"/>
        <v>2010-Gremio/RS-25-4-2</v>
      </c>
      <c r="D13897" s="4">
        <v>4.5714240000000004</v>
      </c>
      <c r="E13897">
        <v>18</v>
      </c>
      <c r="F13897" t="str">
        <f t="shared" si="437"/>
        <v>25-4-2</v>
      </c>
    </row>
    <row r="13898" spans="1:6" x14ac:dyDescent="0.3">
      <c r="A13898">
        <v>2010</v>
      </c>
      <c r="B13898" t="s">
        <v>4537</v>
      </c>
      <c r="C13898" t="str">
        <f t="shared" si="436"/>
        <v>2010-Guarani/SP-25-4-2</v>
      </c>
      <c r="D13898" s="4">
        <v>6</v>
      </c>
      <c r="E13898">
        <v>15</v>
      </c>
      <c r="F13898" t="str">
        <f t="shared" si="437"/>
        <v>25-4-2</v>
      </c>
    </row>
    <row r="13899" spans="1:6" x14ac:dyDescent="0.3">
      <c r="A13899">
        <v>2010</v>
      </c>
      <c r="B13899" t="s">
        <v>1466</v>
      </c>
      <c r="C13899" t="str">
        <f t="shared" si="436"/>
        <v>2010-Internacional/RS-25-4-2</v>
      </c>
      <c r="D13899" s="4">
        <v>7</v>
      </c>
      <c r="E13899">
        <v>25</v>
      </c>
      <c r="F13899" t="str">
        <f t="shared" si="437"/>
        <v>25-4-2</v>
      </c>
    </row>
    <row r="13900" spans="1:6" x14ac:dyDescent="0.3">
      <c r="A13900">
        <v>2010</v>
      </c>
      <c r="B13900" t="s">
        <v>1467</v>
      </c>
      <c r="C13900" t="str">
        <f t="shared" si="436"/>
        <v>2010-Palmeiras/SP-25-4-2</v>
      </c>
      <c r="D13900" s="4">
        <v>6</v>
      </c>
      <c r="E13900">
        <v>22</v>
      </c>
      <c r="F13900" t="str">
        <f t="shared" si="437"/>
        <v>25-4-2</v>
      </c>
    </row>
    <row r="13901" spans="1:6" x14ac:dyDescent="0.3">
      <c r="A13901">
        <v>2010</v>
      </c>
      <c r="B13901" t="s">
        <v>1471</v>
      </c>
      <c r="C13901" t="str">
        <f t="shared" si="436"/>
        <v>2010-Santos/SP-25-4-2</v>
      </c>
      <c r="D13901" s="4">
        <v>4</v>
      </c>
      <c r="E13901">
        <v>41</v>
      </c>
      <c r="F13901" t="str">
        <f t="shared" si="437"/>
        <v>25-4-2</v>
      </c>
    </row>
    <row r="13902" spans="1:6" x14ac:dyDescent="0.3">
      <c r="A13902">
        <v>2010</v>
      </c>
      <c r="B13902" t="s">
        <v>1472</v>
      </c>
      <c r="C13902" t="str">
        <f t="shared" si="436"/>
        <v>2010-Sao Paulo/SP-25-4-2</v>
      </c>
      <c r="D13902" s="4">
        <v>6</v>
      </c>
      <c r="E13902">
        <v>22</v>
      </c>
      <c r="F13902" t="str">
        <f t="shared" si="437"/>
        <v>25-4-2</v>
      </c>
    </row>
    <row r="13903" spans="1:6" x14ac:dyDescent="0.3">
      <c r="A13903">
        <v>2010</v>
      </c>
      <c r="B13903" t="s">
        <v>1473</v>
      </c>
      <c r="C13903" t="str">
        <f t="shared" si="436"/>
        <v>2010-Vasco/RJ-25-4-2</v>
      </c>
      <c r="D13903" s="4">
        <v>6</v>
      </c>
      <c r="E13903">
        <v>25</v>
      </c>
      <c r="F13903" t="str">
        <f t="shared" si="437"/>
        <v>25-4-2</v>
      </c>
    </row>
    <row r="13904" spans="1:6" x14ac:dyDescent="0.3">
      <c r="A13904">
        <v>2010</v>
      </c>
      <c r="B13904" t="s">
        <v>3582</v>
      </c>
      <c r="C13904" t="str">
        <f t="shared" si="436"/>
        <v>2010-Vitoria/BA-25-4-2</v>
      </c>
      <c r="D13904" s="4">
        <v>3</v>
      </c>
      <c r="E13904">
        <v>20</v>
      </c>
      <c r="F13904" t="str">
        <f t="shared" si="437"/>
        <v>25-4-2</v>
      </c>
    </row>
    <row r="13905" spans="1:6" x14ac:dyDescent="0.3">
      <c r="A13905">
        <v>2010</v>
      </c>
      <c r="B13905" t="s">
        <v>4538</v>
      </c>
      <c r="C13905" t="str">
        <f t="shared" si="436"/>
        <v>2010-Atletico/GO-25-4-3</v>
      </c>
      <c r="D13905" s="4">
        <v>6</v>
      </c>
      <c r="E13905">
        <v>15</v>
      </c>
      <c r="F13905" t="str">
        <f t="shared" si="437"/>
        <v>25-4-3</v>
      </c>
    </row>
    <row r="13906" spans="1:6" x14ac:dyDescent="0.3">
      <c r="A13906">
        <v>2010</v>
      </c>
      <c r="B13906" t="s">
        <v>3103</v>
      </c>
      <c r="C13906" t="str">
        <f t="shared" si="436"/>
        <v>2010-Atletico/MG-25-4-3</v>
      </c>
      <c r="D13906" s="4">
        <v>7</v>
      </c>
      <c r="E13906">
        <v>21</v>
      </c>
      <c r="F13906" t="str">
        <f t="shared" si="437"/>
        <v>25-4-3</v>
      </c>
    </row>
    <row r="13907" spans="1:6" x14ac:dyDescent="0.3">
      <c r="A13907">
        <v>2010</v>
      </c>
      <c r="B13907" t="s">
        <v>1474</v>
      </c>
      <c r="C13907" t="str">
        <f t="shared" si="436"/>
        <v>2010-Atletico/PR-25-4-3</v>
      </c>
      <c r="D13907" s="4">
        <v>7</v>
      </c>
      <c r="E13907">
        <v>14</v>
      </c>
      <c r="F13907" t="str">
        <f t="shared" si="437"/>
        <v>25-4-3</v>
      </c>
    </row>
    <row r="13908" spans="1:6" x14ac:dyDescent="0.3">
      <c r="A13908">
        <v>2010</v>
      </c>
      <c r="B13908" t="s">
        <v>3998</v>
      </c>
      <c r="C13908" t="str">
        <f t="shared" si="436"/>
        <v>2010-Avai/SC-25-4-3</v>
      </c>
      <c r="D13908" s="4">
        <v>1</v>
      </c>
      <c r="E13908">
        <v>23</v>
      </c>
      <c r="F13908" t="str">
        <f t="shared" si="437"/>
        <v>25-4-3</v>
      </c>
    </row>
    <row r="13909" spans="1:6" x14ac:dyDescent="0.3">
      <c r="A13909">
        <v>2010</v>
      </c>
      <c r="B13909" t="s">
        <v>1475</v>
      </c>
      <c r="C13909" t="str">
        <f t="shared" si="436"/>
        <v>2010-Botafogo/RJ-25-4-3</v>
      </c>
      <c r="D13909" s="4">
        <v>10</v>
      </c>
      <c r="E13909">
        <v>36</v>
      </c>
      <c r="F13909" t="str">
        <f t="shared" si="437"/>
        <v>25-4-3</v>
      </c>
    </row>
    <row r="13910" spans="1:6" x14ac:dyDescent="0.3">
      <c r="A13910">
        <v>2010</v>
      </c>
      <c r="B13910" t="s">
        <v>4539</v>
      </c>
      <c r="C13910" t="str">
        <f t="shared" si="436"/>
        <v>2010-Ceara/CE-25-4-3</v>
      </c>
      <c r="D13910" s="4">
        <v>3</v>
      </c>
      <c r="E13910">
        <v>25</v>
      </c>
      <c r="F13910" t="str">
        <f t="shared" si="437"/>
        <v>25-4-3</v>
      </c>
    </row>
    <row r="13911" spans="1:6" x14ac:dyDescent="0.3">
      <c r="A13911">
        <v>2010</v>
      </c>
      <c r="B13911" t="s">
        <v>1476</v>
      </c>
      <c r="C13911" t="str">
        <f t="shared" si="436"/>
        <v>2010-Corinthians/SP-25-4-3</v>
      </c>
      <c r="D13911" s="4">
        <v>4</v>
      </c>
      <c r="E13911">
        <v>35</v>
      </c>
      <c r="F13911" t="str">
        <f t="shared" si="437"/>
        <v>25-4-3</v>
      </c>
    </row>
    <row r="13912" spans="1:6" x14ac:dyDescent="0.3">
      <c r="A13912">
        <v>2010</v>
      </c>
      <c r="B13912" t="s">
        <v>1477</v>
      </c>
      <c r="C13912" t="str">
        <f t="shared" si="436"/>
        <v>2010-Cruzeiro/MG-25-4-3</v>
      </c>
      <c r="D13912" s="4">
        <v>12</v>
      </c>
      <c r="E13912">
        <v>32</v>
      </c>
      <c r="F13912" t="str">
        <f t="shared" si="437"/>
        <v>25-4-3</v>
      </c>
    </row>
    <row r="13913" spans="1:6" x14ac:dyDescent="0.3">
      <c r="A13913">
        <v>2010</v>
      </c>
      <c r="B13913" t="s">
        <v>1479</v>
      </c>
      <c r="C13913" t="str">
        <f t="shared" si="436"/>
        <v>2010-Flamengo/RJ-25-4-3</v>
      </c>
      <c r="D13913" s="4">
        <v>4</v>
      </c>
      <c r="E13913">
        <v>20</v>
      </c>
      <c r="F13913" t="str">
        <f t="shared" si="437"/>
        <v>25-4-3</v>
      </c>
    </row>
    <row r="13914" spans="1:6" x14ac:dyDescent="0.3">
      <c r="A13914">
        <v>2010</v>
      </c>
      <c r="B13914" t="s">
        <v>1480</v>
      </c>
      <c r="C13914" t="str">
        <f t="shared" si="436"/>
        <v>2010-Fluminense/RJ-25-4-3</v>
      </c>
      <c r="D13914" s="4">
        <v>4</v>
      </c>
      <c r="E13914">
        <v>37</v>
      </c>
      <c r="F13914" t="str">
        <f t="shared" si="437"/>
        <v>25-4-3</v>
      </c>
    </row>
    <row r="13915" spans="1:6" x14ac:dyDescent="0.3">
      <c r="A13915">
        <v>2010</v>
      </c>
      <c r="B13915" t="s">
        <v>1482</v>
      </c>
      <c r="C13915" t="str">
        <f t="shared" si="436"/>
        <v>2010-Goias/GO-25-4-3</v>
      </c>
      <c r="D13915" s="4">
        <v>4</v>
      </c>
      <c r="E13915">
        <v>14</v>
      </c>
      <c r="F13915" t="str">
        <f t="shared" si="437"/>
        <v>25-4-3</v>
      </c>
    </row>
    <row r="13916" spans="1:6" x14ac:dyDescent="0.3">
      <c r="A13916">
        <v>2010</v>
      </c>
      <c r="B13916" t="s">
        <v>4540</v>
      </c>
      <c r="C13916" t="str">
        <f t="shared" si="436"/>
        <v>2010-Gremio Prudente/SP-25-4-3</v>
      </c>
      <c r="D13916" s="4">
        <v>1</v>
      </c>
      <c r="E13916">
        <v>20</v>
      </c>
      <c r="F13916" t="str">
        <f t="shared" si="437"/>
        <v>25-4-3</v>
      </c>
    </row>
    <row r="13917" spans="1:6" x14ac:dyDescent="0.3">
      <c r="A13917">
        <v>2010</v>
      </c>
      <c r="B13917" t="s">
        <v>1483</v>
      </c>
      <c r="C13917" t="str">
        <f t="shared" si="436"/>
        <v>2010-Gremio/RS-25-4-3</v>
      </c>
      <c r="D13917" s="4">
        <v>10</v>
      </c>
      <c r="E13917">
        <v>17</v>
      </c>
      <c r="F13917" t="str">
        <f t="shared" si="437"/>
        <v>25-4-3</v>
      </c>
    </row>
    <row r="13918" spans="1:6" x14ac:dyDescent="0.3">
      <c r="A13918">
        <v>2010</v>
      </c>
      <c r="B13918" t="s">
        <v>4541</v>
      </c>
      <c r="C13918" t="str">
        <f t="shared" si="436"/>
        <v>2010-Guarani/SP-25-4-3</v>
      </c>
      <c r="D13918" s="4">
        <v>6</v>
      </c>
      <c r="E13918">
        <v>21</v>
      </c>
      <c r="F13918" t="str">
        <f t="shared" si="437"/>
        <v>25-4-3</v>
      </c>
    </row>
    <row r="13919" spans="1:6" x14ac:dyDescent="0.3">
      <c r="A13919">
        <v>2010</v>
      </c>
      <c r="B13919" t="s">
        <v>1484</v>
      </c>
      <c r="C13919" t="str">
        <f t="shared" si="436"/>
        <v>2010-Internacional/RS-25-4-3</v>
      </c>
      <c r="D13919" s="4">
        <v>8</v>
      </c>
      <c r="E13919">
        <v>24</v>
      </c>
      <c r="F13919" t="str">
        <f t="shared" si="437"/>
        <v>25-4-3</v>
      </c>
    </row>
    <row r="13920" spans="1:6" x14ac:dyDescent="0.3">
      <c r="A13920">
        <v>2010</v>
      </c>
      <c r="B13920" t="s">
        <v>1485</v>
      </c>
      <c r="C13920" t="str">
        <f t="shared" si="436"/>
        <v>2010-Palmeiras/SP-25-4-3</v>
      </c>
      <c r="D13920" s="4">
        <v>3</v>
      </c>
      <c r="E13920">
        <v>23</v>
      </c>
      <c r="F13920" t="str">
        <f t="shared" si="437"/>
        <v>25-4-3</v>
      </c>
    </row>
    <row r="13921" spans="1:6" x14ac:dyDescent="0.3">
      <c r="A13921">
        <v>2010</v>
      </c>
      <c r="B13921" t="s">
        <v>1489</v>
      </c>
      <c r="C13921" t="str">
        <f t="shared" si="436"/>
        <v>2010-Santos/SP-25-4-3</v>
      </c>
      <c r="D13921" s="4">
        <v>4</v>
      </c>
      <c r="E13921">
        <v>37</v>
      </c>
      <c r="F13921" t="str">
        <f t="shared" si="437"/>
        <v>25-4-3</v>
      </c>
    </row>
    <row r="13922" spans="1:6" x14ac:dyDescent="0.3">
      <c r="A13922">
        <v>2010</v>
      </c>
      <c r="B13922" t="s">
        <v>1490</v>
      </c>
      <c r="C13922" t="str">
        <f t="shared" si="436"/>
        <v>2010-Sao Paulo/SP-25-4-3</v>
      </c>
      <c r="D13922" s="4">
        <v>9</v>
      </c>
      <c r="E13922">
        <v>27</v>
      </c>
      <c r="F13922" t="str">
        <f t="shared" si="437"/>
        <v>25-4-3</v>
      </c>
    </row>
    <row r="13923" spans="1:6" x14ac:dyDescent="0.3">
      <c r="A13923">
        <v>2010</v>
      </c>
      <c r="B13923" t="s">
        <v>1491</v>
      </c>
      <c r="C13923" t="str">
        <f t="shared" si="436"/>
        <v>2010-Vasco/RJ-25-4-3</v>
      </c>
      <c r="D13923" s="4">
        <v>7</v>
      </c>
      <c r="E13923">
        <v>23</v>
      </c>
      <c r="F13923" t="str">
        <f t="shared" si="437"/>
        <v>25-4-3</v>
      </c>
    </row>
    <row r="13924" spans="1:6" x14ac:dyDescent="0.3">
      <c r="A13924">
        <v>2010</v>
      </c>
      <c r="B13924" t="s">
        <v>3585</v>
      </c>
      <c r="C13924" t="str">
        <f t="shared" si="436"/>
        <v>2010-Vitoria/BA-25-4-3</v>
      </c>
      <c r="D13924" s="4">
        <v>3</v>
      </c>
      <c r="E13924">
        <v>21</v>
      </c>
      <c r="F13924" t="str">
        <f t="shared" si="437"/>
        <v>25-4-3</v>
      </c>
    </row>
    <row r="13925" spans="1:6" x14ac:dyDescent="0.3">
      <c r="A13925">
        <v>2010</v>
      </c>
      <c r="B13925" t="s">
        <v>4542</v>
      </c>
      <c r="C13925" t="str">
        <f t="shared" si="436"/>
        <v>2010-Atletico/GO-25-5-0</v>
      </c>
      <c r="D13925" s="4">
        <v>9</v>
      </c>
      <c r="E13925">
        <v>26</v>
      </c>
      <c r="F13925" t="str">
        <f t="shared" si="437"/>
        <v>25-5-0</v>
      </c>
    </row>
    <row r="13926" spans="1:6" x14ac:dyDescent="0.3">
      <c r="A13926">
        <v>2010</v>
      </c>
      <c r="B13926" t="s">
        <v>3106</v>
      </c>
      <c r="C13926" t="str">
        <f t="shared" si="436"/>
        <v>2010-Atletico/MG-25-5-0</v>
      </c>
      <c r="D13926" s="4">
        <v>4</v>
      </c>
      <c r="E13926">
        <v>18</v>
      </c>
      <c r="F13926" t="str">
        <f t="shared" si="437"/>
        <v>25-5-0</v>
      </c>
    </row>
    <row r="13927" spans="1:6" x14ac:dyDescent="0.3">
      <c r="A13927">
        <v>2010</v>
      </c>
      <c r="B13927" t="s">
        <v>1492</v>
      </c>
      <c r="C13927" t="str">
        <f t="shared" si="436"/>
        <v>2010-Atletico/PR-25-5-0</v>
      </c>
      <c r="D13927" s="4">
        <v>10</v>
      </c>
      <c r="E13927">
        <v>38</v>
      </c>
      <c r="F13927" t="str">
        <f t="shared" si="437"/>
        <v>25-5-0</v>
      </c>
    </row>
    <row r="13928" spans="1:6" x14ac:dyDescent="0.3">
      <c r="A13928">
        <v>2010</v>
      </c>
      <c r="B13928" t="s">
        <v>4001</v>
      </c>
      <c r="C13928" t="str">
        <f t="shared" si="436"/>
        <v>2010-Avai/SC-25-5-0</v>
      </c>
      <c r="D13928" s="4">
        <v>4</v>
      </c>
      <c r="E13928">
        <v>21</v>
      </c>
      <c r="F13928" t="str">
        <f t="shared" si="437"/>
        <v>25-5-0</v>
      </c>
    </row>
    <row r="13929" spans="1:6" x14ac:dyDescent="0.3">
      <c r="A13929">
        <v>2010</v>
      </c>
      <c r="B13929" t="s">
        <v>1493</v>
      </c>
      <c r="C13929" t="str">
        <f t="shared" si="436"/>
        <v>2010-Botafogo/RJ-25-5-0</v>
      </c>
      <c r="D13929" s="4">
        <v>6</v>
      </c>
      <c r="E13929">
        <v>40</v>
      </c>
      <c r="F13929" t="str">
        <f t="shared" si="437"/>
        <v>25-5-0</v>
      </c>
    </row>
    <row r="13930" spans="1:6" x14ac:dyDescent="0.3">
      <c r="A13930">
        <v>2010</v>
      </c>
      <c r="B13930" t="s">
        <v>4543</v>
      </c>
      <c r="C13930" t="str">
        <f t="shared" si="436"/>
        <v>2010-Ceara/CE-25-5-0</v>
      </c>
      <c r="D13930" s="4">
        <v>1</v>
      </c>
      <c r="E13930">
        <v>25</v>
      </c>
      <c r="F13930" t="str">
        <f t="shared" si="437"/>
        <v>25-5-0</v>
      </c>
    </row>
    <row r="13931" spans="1:6" x14ac:dyDescent="0.3">
      <c r="A13931">
        <v>2010</v>
      </c>
      <c r="B13931" t="s">
        <v>1494</v>
      </c>
      <c r="C13931" t="str">
        <f t="shared" si="436"/>
        <v>2010-Corinthians/SP-25-5-0</v>
      </c>
      <c r="D13931" s="4">
        <v>9</v>
      </c>
      <c r="E13931">
        <v>47</v>
      </c>
      <c r="F13931" t="str">
        <f t="shared" si="437"/>
        <v>25-5-0</v>
      </c>
    </row>
    <row r="13932" spans="1:6" x14ac:dyDescent="0.3">
      <c r="A13932">
        <v>2010</v>
      </c>
      <c r="B13932" t="s">
        <v>1495</v>
      </c>
      <c r="C13932" t="str">
        <f t="shared" si="436"/>
        <v>2010-Cruzeiro/MG-25-5-0</v>
      </c>
      <c r="D13932" s="4">
        <v>10</v>
      </c>
      <c r="E13932">
        <v>44</v>
      </c>
      <c r="F13932" t="str">
        <f t="shared" si="437"/>
        <v>25-5-0</v>
      </c>
    </row>
    <row r="13933" spans="1:6" x14ac:dyDescent="0.3">
      <c r="A13933">
        <v>2010</v>
      </c>
      <c r="B13933" t="s">
        <v>1497</v>
      </c>
      <c r="C13933" t="str">
        <f t="shared" si="436"/>
        <v>2010-Flamengo/RJ-25-5-0</v>
      </c>
      <c r="D13933" s="4">
        <v>10</v>
      </c>
      <c r="E13933">
        <v>22</v>
      </c>
      <c r="F13933" t="str">
        <f t="shared" si="437"/>
        <v>25-5-0</v>
      </c>
    </row>
    <row r="13934" spans="1:6" x14ac:dyDescent="0.3">
      <c r="A13934">
        <v>2010</v>
      </c>
      <c r="B13934" t="s">
        <v>1498</v>
      </c>
      <c r="C13934" t="str">
        <f t="shared" si="436"/>
        <v>2010-Fluminense/RJ-25-5-0</v>
      </c>
      <c r="D13934" s="4">
        <v>7</v>
      </c>
      <c r="E13934">
        <v>48</v>
      </c>
      <c r="F13934" t="str">
        <f t="shared" si="437"/>
        <v>25-5-0</v>
      </c>
    </row>
    <row r="13935" spans="1:6" x14ac:dyDescent="0.3">
      <c r="A13935">
        <v>2010</v>
      </c>
      <c r="B13935" t="s">
        <v>1500</v>
      </c>
      <c r="C13935" t="str">
        <f t="shared" si="436"/>
        <v>2010-Goias/GO-25-5-0</v>
      </c>
      <c r="D13935" s="4">
        <v>1</v>
      </c>
      <c r="E13935">
        <v>16</v>
      </c>
      <c r="F13935" t="str">
        <f t="shared" si="437"/>
        <v>25-5-0</v>
      </c>
    </row>
    <row r="13936" spans="1:6" x14ac:dyDescent="0.3">
      <c r="A13936">
        <v>2010</v>
      </c>
      <c r="B13936" t="s">
        <v>4544</v>
      </c>
      <c r="C13936" t="str">
        <f t="shared" si="436"/>
        <v>2010-Gremio Prudente/SP-25-5-0</v>
      </c>
      <c r="D13936" s="4">
        <v>0</v>
      </c>
      <c r="E13936">
        <v>15</v>
      </c>
      <c r="F13936" t="str">
        <f t="shared" si="437"/>
        <v>25-5-0</v>
      </c>
    </row>
    <row r="13937" spans="1:6" x14ac:dyDescent="0.3">
      <c r="A13937">
        <v>2010</v>
      </c>
      <c r="B13937" t="s">
        <v>1501</v>
      </c>
      <c r="C13937" t="str">
        <f t="shared" si="436"/>
        <v>2010-Gremio/RS-25-5-0</v>
      </c>
      <c r="D13937" s="4">
        <v>10</v>
      </c>
      <c r="E13937">
        <v>23</v>
      </c>
      <c r="F13937" t="str">
        <f t="shared" si="437"/>
        <v>25-5-0</v>
      </c>
    </row>
    <row r="13938" spans="1:6" x14ac:dyDescent="0.3">
      <c r="A13938">
        <v>2010</v>
      </c>
      <c r="B13938" t="s">
        <v>4545</v>
      </c>
      <c r="C13938" t="str">
        <f t="shared" si="436"/>
        <v>2010-Guarani/SP-25-5-0</v>
      </c>
      <c r="D13938" s="4">
        <v>7</v>
      </c>
      <c r="E13938">
        <v>26</v>
      </c>
      <c r="F13938" t="str">
        <f t="shared" si="437"/>
        <v>25-5-0</v>
      </c>
    </row>
    <row r="13939" spans="1:6" x14ac:dyDescent="0.3">
      <c r="A13939">
        <v>2010</v>
      </c>
      <c r="B13939" t="s">
        <v>1502</v>
      </c>
      <c r="C13939" t="str">
        <f t="shared" si="436"/>
        <v>2010-Internacional/RS-25-5-0</v>
      </c>
      <c r="D13939" s="4">
        <v>8</v>
      </c>
      <c r="E13939">
        <v>24</v>
      </c>
      <c r="F13939" t="str">
        <f t="shared" si="437"/>
        <v>25-5-0</v>
      </c>
    </row>
    <row r="13940" spans="1:6" x14ac:dyDescent="0.3">
      <c r="A13940">
        <v>2010</v>
      </c>
      <c r="B13940" t="s">
        <v>1503</v>
      </c>
      <c r="C13940" t="str">
        <f t="shared" si="436"/>
        <v>2010-Palmeiras/SP-25-5-0</v>
      </c>
      <c r="D13940" s="4">
        <v>10</v>
      </c>
      <c r="E13940">
        <v>30</v>
      </c>
      <c r="F13940" t="str">
        <f t="shared" si="437"/>
        <v>25-5-0</v>
      </c>
    </row>
    <row r="13941" spans="1:6" x14ac:dyDescent="0.3">
      <c r="A13941">
        <v>2010</v>
      </c>
      <c r="B13941" t="s">
        <v>1507</v>
      </c>
      <c r="C13941" t="str">
        <f t="shared" si="436"/>
        <v>2010-Santos/SP-25-5-0</v>
      </c>
      <c r="D13941" s="4">
        <v>7</v>
      </c>
      <c r="E13941">
        <v>31</v>
      </c>
      <c r="F13941" t="str">
        <f t="shared" si="437"/>
        <v>25-5-0</v>
      </c>
    </row>
    <row r="13942" spans="1:6" x14ac:dyDescent="0.3">
      <c r="A13942">
        <v>2010</v>
      </c>
      <c r="B13942" t="s">
        <v>1508</v>
      </c>
      <c r="C13942" t="str">
        <f t="shared" si="436"/>
        <v>2010-Sao Paulo/SP-25-5-0</v>
      </c>
      <c r="D13942" s="4">
        <v>6</v>
      </c>
      <c r="E13942">
        <v>34</v>
      </c>
      <c r="F13942" t="str">
        <f t="shared" si="437"/>
        <v>25-5-0</v>
      </c>
    </row>
    <row r="13943" spans="1:6" x14ac:dyDescent="0.3">
      <c r="A13943">
        <v>2010</v>
      </c>
      <c r="B13943" t="s">
        <v>1509</v>
      </c>
      <c r="C13943" t="str">
        <f t="shared" si="436"/>
        <v>2010-Vasco/RJ-25-5-0</v>
      </c>
      <c r="D13943" s="4">
        <v>3</v>
      </c>
      <c r="E13943">
        <v>28</v>
      </c>
      <c r="F13943" t="str">
        <f t="shared" si="437"/>
        <v>25-5-0</v>
      </c>
    </row>
    <row r="13944" spans="1:6" x14ac:dyDescent="0.3">
      <c r="A13944">
        <v>2010</v>
      </c>
      <c r="B13944" t="s">
        <v>3588</v>
      </c>
      <c r="C13944" t="str">
        <f t="shared" si="436"/>
        <v>2010-Vitoria/BA-25-5-0</v>
      </c>
      <c r="D13944" s="4">
        <v>7</v>
      </c>
      <c r="E13944">
        <v>23</v>
      </c>
      <c r="F13944" t="str">
        <f t="shared" si="437"/>
        <v>25-5-0</v>
      </c>
    </row>
    <row r="13945" spans="1:6" x14ac:dyDescent="0.3">
      <c r="A13945">
        <v>2010</v>
      </c>
      <c r="B13945" t="s">
        <v>4546</v>
      </c>
      <c r="C13945" t="str">
        <f t="shared" si="436"/>
        <v>2010-Atletico/GO-25-5-1</v>
      </c>
      <c r="D13945" s="4">
        <v>6</v>
      </c>
      <c r="E13945">
        <v>23</v>
      </c>
      <c r="F13945" t="str">
        <f t="shared" si="437"/>
        <v>25-5-1</v>
      </c>
    </row>
    <row r="13946" spans="1:6" x14ac:dyDescent="0.3">
      <c r="A13946">
        <v>2010</v>
      </c>
      <c r="B13946" t="s">
        <v>3109</v>
      </c>
      <c r="C13946" t="str">
        <f t="shared" si="436"/>
        <v>2010-Atletico/MG-25-5-1</v>
      </c>
      <c r="D13946" s="4">
        <v>4</v>
      </c>
      <c r="E13946">
        <v>13</v>
      </c>
      <c r="F13946" t="str">
        <f t="shared" si="437"/>
        <v>25-5-1</v>
      </c>
    </row>
    <row r="13947" spans="1:6" x14ac:dyDescent="0.3">
      <c r="A13947">
        <v>2010</v>
      </c>
      <c r="B13947" t="s">
        <v>1510</v>
      </c>
      <c r="C13947" t="str">
        <f t="shared" si="436"/>
        <v>2010-Atletico/PR-25-5-1</v>
      </c>
      <c r="D13947" s="4">
        <v>10</v>
      </c>
      <c r="E13947">
        <v>37</v>
      </c>
      <c r="F13947" t="str">
        <f t="shared" si="437"/>
        <v>25-5-1</v>
      </c>
    </row>
    <row r="13948" spans="1:6" x14ac:dyDescent="0.3">
      <c r="A13948">
        <v>2010</v>
      </c>
      <c r="B13948" t="s">
        <v>4004</v>
      </c>
      <c r="C13948" t="str">
        <f t="shared" si="436"/>
        <v>2010-Avai/SC-25-5-1</v>
      </c>
      <c r="D13948" s="4">
        <v>2</v>
      </c>
      <c r="E13948">
        <v>18</v>
      </c>
      <c r="F13948" t="str">
        <f t="shared" si="437"/>
        <v>25-5-1</v>
      </c>
    </row>
    <row r="13949" spans="1:6" x14ac:dyDescent="0.3">
      <c r="A13949">
        <v>2010</v>
      </c>
      <c r="B13949" t="s">
        <v>1511</v>
      </c>
      <c r="C13949" t="str">
        <f t="shared" si="436"/>
        <v>2010-Botafogo/RJ-25-5-1</v>
      </c>
      <c r="D13949" s="4">
        <v>3</v>
      </c>
      <c r="E13949">
        <v>32</v>
      </c>
      <c r="F13949" t="str">
        <f t="shared" si="437"/>
        <v>25-5-1</v>
      </c>
    </row>
    <row r="13950" spans="1:6" x14ac:dyDescent="0.3">
      <c r="A13950">
        <v>2010</v>
      </c>
      <c r="B13950" t="s">
        <v>4547</v>
      </c>
      <c r="C13950" t="str">
        <f t="shared" si="436"/>
        <v>2010-Ceara/CE-25-5-1</v>
      </c>
      <c r="D13950" s="4">
        <v>5</v>
      </c>
      <c r="E13950">
        <v>33</v>
      </c>
      <c r="F13950" t="str">
        <f t="shared" si="437"/>
        <v>25-5-1</v>
      </c>
    </row>
    <row r="13951" spans="1:6" x14ac:dyDescent="0.3">
      <c r="A13951">
        <v>2010</v>
      </c>
      <c r="B13951" t="s">
        <v>1512</v>
      </c>
      <c r="C13951" t="str">
        <f t="shared" si="436"/>
        <v>2010-Corinthians/SP-25-5-1</v>
      </c>
      <c r="D13951" s="4">
        <v>10</v>
      </c>
      <c r="E13951">
        <v>50</v>
      </c>
      <c r="F13951" t="str">
        <f t="shared" si="437"/>
        <v>25-5-1</v>
      </c>
    </row>
    <row r="13952" spans="1:6" x14ac:dyDescent="0.3">
      <c r="A13952">
        <v>2010</v>
      </c>
      <c r="B13952" t="s">
        <v>1513</v>
      </c>
      <c r="C13952" t="str">
        <f t="shared" si="436"/>
        <v>2010-Cruzeiro/MG-25-5-1</v>
      </c>
      <c r="D13952" s="4">
        <v>13</v>
      </c>
      <c r="E13952">
        <v>44</v>
      </c>
      <c r="F13952" t="str">
        <f t="shared" si="437"/>
        <v>25-5-1</v>
      </c>
    </row>
    <row r="13953" spans="1:6" x14ac:dyDescent="0.3">
      <c r="A13953">
        <v>2010</v>
      </c>
      <c r="B13953" t="s">
        <v>1515</v>
      </c>
      <c r="C13953" t="str">
        <f t="shared" si="436"/>
        <v>2010-Flamengo/RJ-25-5-1</v>
      </c>
      <c r="D13953" s="4">
        <v>10</v>
      </c>
      <c r="E13953">
        <v>23</v>
      </c>
      <c r="F13953" t="str">
        <f t="shared" si="437"/>
        <v>25-5-1</v>
      </c>
    </row>
    <row r="13954" spans="1:6" x14ac:dyDescent="0.3">
      <c r="A13954">
        <v>2010</v>
      </c>
      <c r="B13954" t="s">
        <v>1516</v>
      </c>
      <c r="C13954" t="str">
        <f t="shared" si="436"/>
        <v>2010-Fluminense/RJ-25-5-1</v>
      </c>
      <c r="D13954" s="4">
        <v>7</v>
      </c>
      <c r="E13954">
        <v>35</v>
      </c>
      <c r="F13954" t="str">
        <f t="shared" si="437"/>
        <v>25-5-1</v>
      </c>
    </row>
    <row r="13955" spans="1:6" x14ac:dyDescent="0.3">
      <c r="A13955">
        <v>2010</v>
      </c>
      <c r="B13955" t="s">
        <v>1518</v>
      </c>
      <c r="C13955" t="str">
        <f t="shared" ref="C13955:C14018" si="438">A13955&amp;"-"&amp;B13955</f>
        <v>2010-Goias/GO-25-5-1</v>
      </c>
      <c r="D13955" s="4">
        <v>8</v>
      </c>
      <c r="E13955">
        <v>24</v>
      </c>
      <c r="F13955" t="str">
        <f t="shared" ref="F13955:F14018" si="439">RIGHT(B13955,LEN(C13955)-FIND("-",C13955,6))</f>
        <v>25-5-1</v>
      </c>
    </row>
    <row r="13956" spans="1:6" x14ac:dyDescent="0.3">
      <c r="A13956">
        <v>2010</v>
      </c>
      <c r="B13956" t="s">
        <v>4548</v>
      </c>
      <c r="C13956" t="str">
        <f t="shared" si="438"/>
        <v>2010-Gremio Prudente/SP-25-5-1</v>
      </c>
      <c r="D13956" s="4">
        <v>1</v>
      </c>
      <c r="E13956">
        <v>21</v>
      </c>
      <c r="F13956" t="str">
        <f t="shared" si="439"/>
        <v>25-5-1</v>
      </c>
    </row>
    <row r="13957" spans="1:6" x14ac:dyDescent="0.3">
      <c r="A13957">
        <v>2010</v>
      </c>
      <c r="B13957" t="s">
        <v>1519</v>
      </c>
      <c r="C13957" t="str">
        <f t="shared" si="438"/>
        <v>2010-Gremio/RS-25-5-1</v>
      </c>
      <c r="D13957" s="4">
        <v>10</v>
      </c>
      <c r="E13957">
        <v>21</v>
      </c>
      <c r="F13957" t="str">
        <f t="shared" si="439"/>
        <v>25-5-1</v>
      </c>
    </row>
    <row r="13958" spans="1:6" x14ac:dyDescent="0.3">
      <c r="A13958">
        <v>2010</v>
      </c>
      <c r="B13958" t="s">
        <v>4549</v>
      </c>
      <c r="C13958" t="str">
        <f t="shared" si="438"/>
        <v>2010-Guarani/SP-25-5-1</v>
      </c>
      <c r="D13958" s="4">
        <v>4</v>
      </c>
      <c r="E13958">
        <v>23</v>
      </c>
      <c r="F13958" t="str">
        <f t="shared" si="439"/>
        <v>25-5-1</v>
      </c>
    </row>
    <row r="13959" spans="1:6" x14ac:dyDescent="0.3">
      <c r="A13959">
        <v>2010</v>
      </c>
      <c r="B13959" t="s">
        <v>1520</v>
      </c>
      <c r="C13959" t="str">
        <f t="shared" si="438"/>
        <v>2010-Internacional/RS-25-5-1</v>
      </c>
      <c r="D13959" s="4">
        <v>10</v>
      </c>
      <c r="E13959">
        <v>24</v>
      </c>
      <c r="F13959" t="str">
        <f t="shared" si="439"/>
        <v>25-5-1</v>
      </c>
    </row>
    <row r="13960" spans="1:6" x14ac:dyDescent="0.3">
      <c r="A13960">
        <v>2010</v>
      </c>
      <c r="B13960" t="s">
        <v>1521</v>
      </c>
      <c r="C13960" t="str">
        <f t="shared" si="438"/>
        <v>2010-Palmeiras/SP-25-5-1</v>
      </c>
      <c r="D13960" s="4">
        <v>6.6666600000000003</v>
      </c>
      <c r="E13960">
        <v>20</v>
      </c>
      <c r="F13960" t="str">
        <f t="shared" si="439"/>
        <v>25-5-1</v>
      </c>
    </row>
    <row r="13961" spans="1:6" x14ac:dyDescent="0.3">
      <c r="A13961">
        <v>2010</v>
      </c>
      <c r="B13961" t="s">
        <v>1525</v>
      </c>
      <c r="C13961" t="str">
        <f t="shared" si="438"/>
        <v>2010-Santos/SP-25-5-1</v>
      </c>
      <c r="D13961" s="4">
        <v>7</v>
      </c>
      <c r="E13961">
        <v>38</v>
      </c>
      <c r="F13961" t="str">
        <f t="shared" si="439"/>
        <v>25-5-1</v>
      </c>
    </row>
    <row r="13962" spans="1:6" x14ac:dyDescent="0.3">
      <c r="A13962">
        <v>2010</v>
      </c>
      <c r="B13962" t="s">
        <v>1526</v>
      </c>
      <c r="C13962" t="str">
        <f t="shared" si="438"/>
        <v>2010-Sao Paulo/SP-25-5-1</v>
      </c>
      <c r="D13962" s="4">
        <v>9</v>
      </c>
      <c r="E13962">
        <v>27</v>
      </c>
      <c r="F13962" t="str">
        <f t="shared" si="439"/>
        <v>25-5-1</v>
      </c>
    </row>
    <row r="13963" spans="1:6" x14ac:dyDescent="0.3">
      <c r="A13963">
        <v>2010</v>
      </c>
      <c r="B13963" t="s">
        <v>1527</v>
      </c>
      <c r="C13963" t="str">
        <f t="shared" si="438"/>
        <v>2010-Vasco/RJ-25-5-1</v>
      </c>
      <c r="D13963" s="4">
        <v>4</v>
      </c>
      <c r="E13963">
        <v>29</v>
      </c>
      <c r="F13963" t="str">
        <f t="shared" si="439"/>
        <v>25-5-1</v>
      </c>
    </row>
    <row r="13964" spans="1:6" x14ac:dyDescent="0.3">
      <c r="A13964">
        <v>2010</v>
      </c>
      <c r="B13964" t="s">
        <v>3591</v>
      </c>
      <c r="C13964" t="str">
        <f t="shared" si="438"/>
        <v>2010-Vitoria/BA-25-5-1</v>
      </c>
      <c r="D13964" s="4">
        <v>9</v>
      </c>
      <c r="E13964">
        <v>22</v>
      </c>
      <c r="F13964" t="str">
        <f t="shared" si="439"/>
        <v>25-5-1</v>
      </c>
    </row>
    <row r="13965" spans="1:6" x14ac:dyDescent="0.3">
      <c r="A13965">
        <v>2010</v>
      </c>
      <c r="B13965" t="s">
        <v>4550</v>
      </c>
      <c r="C13965" t="str">
        <f t="shared" si="438"/>
        <v>2010-Atletico/GO-25-5-2</v>
      </c>
      <c r="D13965" s="4">
        <v>6</v>
      </c>
      <c r="E13965">
        <v>15</v>
      </c>
      <c r="F13965" t="str">
        <f t="shared" si="439"/>
        <v>25-5-2</v>
      </c>
    </row>
    <row r="13966" spans="1:6" x14ac:dyDescent="0.3">
      <c r="A13966">
        <v>2010</v>
      </c>
      <c r="B13966" t="s">
        <v>3112</v>
      </c>
      <c r="C13966" t="str">
        <f t="shared" si="438"/>
        <v>2010-Atletico/MG-25-5-2</v>
      </c>
      <c r="D13966" s="4">
        <v>4</v>
      </c>
      <c r="E13966">
        <v>21</v>
      </c>
      <c r="F13966" t="str">
        <f t="shared" si="439"/>
        <v>25-5-2</v>
      </c>
    </row>
    <row r="13967" spans="1:6" x14ac:dyDescent="0.3">
      <c r="A13967">
        <v>2010</v>
      </c>
      <c r="B13967" t="s">
        <v>1528</v>
      </c>
      <c r="C13967" t="str">
        <f t="shared" si="438"/>
        <v>2010-Atletico/PR-25-5-2</v>
      </c>
      <c r="D13967" s="4">
        <v>10</v>
      </c>
      <c r="E13967">
        <v>27</v>
      </c>
      <c r="F13967" t="str">
        <f t="shared" si="439"/>
        <v>25-5-2</v>
      </c>
    </row>
    <row r="13968" spans="1:6" x14ac:dyDescent="0.3">
      <c r="A13968">
        <v>2010</v>
      </c>
      <c r="B13968" t="s">
        <v>4007</v>
      </c>
      <c r="C13968" t="str">
        <f t="shared" si="438"/>
        <v>2010-Avai/SC-25-5-2</v>
      </c>
      <c r="D13968" s="4">
        <v>2</v>
      </c>
      <c r="E13968">
        <v>14</v>
      </c>
      <c r="F13968" t="str">
        <f t="shared" si="439"/>
        <v>25-5-2</v>
      </c>
    </row>
    <row r="13969" spans="1:6" x14ac:dyDescent="0.3">
      <c r="A13969">
        <v>2010</v>
      </c>
      <c r="B13969" t="s">
        <v>1529</v>
      </c>
      <c r="C13969" t="str">
        <f t="shared" si="438"/>
        <v>2010-Botafogo/RJ-25-5-2</v>
      </c>
      <c r="D13969" s="4">
        <v>2</v>
      </c>
      <c r="E13969">
        <v>31</v>
      </c>
      <c r="F13969" t="str">
        <f t="shared" si="439"/>
        <v>25-5-2</v>
      </c>
    </row>
    <row r="13970" spans="1:6" x14ac:dyDescent="0.3">
      <c r="A13970">
        <v>2010</v>
      </c>
      <c r="B13970" t="s">
        <v>4551</v>
      </c>
      <c r="C13970" t="str">
        <f t="shared" si="438"/>
        <v>2010-Ceara/CE-25-5-2</v>
      </c>
      <c r="D13970" s="4">
        <v>5</v>
      </c>
      <c r="E13970">
        <v>23</v>
      </c>
      <c r="F13970" t="str">
        <f t="shared" si="439"/>
        <v>25-5-2</v>
      </c>
    </row>
    <row r="13971" spans="1:6" x14ac:dyDescent="0.3">
      <c r="A13971">
        <v>2010</v>
      </c>
      <c r="B13971" t="s">
        <v>1530</v>
      </c>
      <c r="C13971" t="str">
        <f t="shared" si="438"/>
        <v>2010-Corinthians/SP-25-5-2</v>
      </c>
      <c r="D13971" s="4">
        <v>6</v>
      </c>
      <c r="E13971">
        <v>38</v>
      </c>
      <c r="F13971" t="str">
        <f t="shared" si="439"/>
        <v>25-5-2</v>
      </c>
    </row>
    <row r="13972" spans="1:6" x14ac:dyDescent="0.3">
      <c r="A13972">
        <v>2010</v>
      </c>
      <c r="B13972" t="s">
        <v>1531</v>
      </c>
      <c r="C13972" t="str">
        <f t="shared" si="438"/>
        <v>2010-Cruzeiro/MG-25-5-2</v>
      </c>
      <c r="D13972" s="4">
        <v>13</v>
      </c>
      <c r="E13972">
        <v>28</v>
      </c>
      <c r="F13972" t="str">
        <f t="shared" si="439"/>
        <v>25-5-2</v>
      </c>
    </row>
    <row r="13973" spans="1:6" x14ac:dyDescent="0.3">
      <c r="A13973">
        <v>2010</v>
      </c>
      <c r="B13973" t="s">
        <v>1533</v>
      </c>
      <c r="C13973" t="str">
        <f t="shared" si="438"/>
        <v>2010-Flamengo/RJ-25-5-2</v>
      </c>
      <c r="D13973" s="4">
        <v>7</v>
      </c>
      <c r="E13973">
        <v>22</v>
      </c>
      <c r="F13973" t="str">
        <f t="shared" si="439"/>
        <v>25-5-2</v>
      </c>
    </row>
    <row r="13974" spans="1:6" x14ac:dyDescent="0.3">
      <c r="A13974">
        <v>2010</v>
      </c>
      <c r="B13974" t="s">
        <v>1534</v>
      </c>
      <c r="C13974" t="str">
        <f t="shared" si="438"/>
        <v>2010-Fluminense/RJ-25-5-2</v>
      </c>
      <c r="D13974" s="4">
        <v>4</v>
      </c>
      <c r="E13974">
        <v>35</v>
      </c>
      <c r="F13974" t="str">
        <f t="shared" si="439"/>
        <v>25-5-2</v>
      </c>
    </row>
    <row r="13975" spans="1:6" x14ac:dyDescent="0.3">
      <c r="A13975">
        <v>2010</v>
      </c>
      <c r="B13975" t="s">
        <v>1536</v>
      </c>
      <c r="C13975" t="str">
        <f t="shared" si="438"/>
        <v>2010-Goias/GO-25-5-2</v>
      </c>
      <c r="D13975" s="4">
        <v>8</v>
      </c>
      <c r="E13975">
        <v>25</v>
      </c>
      <c r="F13975" t="str">
        <f t="shared" si="439"/>
        <v>25-5-2</v>
      </c>
    </row>
    <row r="13976" spans="1:6" x14ac:dyDescent="0.3">
      <c r="A13976">
        <v>2010</v>
      </c>
      <c r="B13976" t="s">
        <v>4552</v>
      </c>
      <c r="C13976" t="str">
        <f t="shared" si="438"/>
        <v>2010-Gremio Prudente/SP-25-5-2</v>
      </c>
      <c r="D13976" s="4">
        <v>1</v>
      </c>
      <c r="E13976">
        <v>16</v>
      </c>
      <c r="F13976" t="str">
        <f t="shared" si="439"/>
        <v>25-5-2</v>
      </c>
    </row>
    <row r="13977" spans="1:6" x14ac:dyDescent="0.3">
      <c r="A13977">
        <v>2010</v>
      </c>
      <c r="B13977" t="s">
        <v>1537</v>
      </c>
      <c r="C13977" t="str">
        <f t="shared" si="438"/>
        <v>2010-Gremio/RS-25-5-2</v>
      </c>
      <c r="D13977" s="4">
        <v>10</v>
      </c>
      <c r="E13977">
        <v>33</v>
      </c>
      <c r="F13977" t="str">
        <f t="shared" si="439"/>
        <v>25-5-2</v>
      </c>
    </row>
    <row r="13978" spans="1:6" x14ac:dyDescent="0.3">
      <c r="A13978">
        <v>2010</v>
      </c>
      <c r="B13978" t="s">
        <v>4553</v>
      </c>
      <c r="C13978" t="str">
        <f t="shared" si="438"/>
        <v>2010-Guarani/SP-25-5-2</v>
      </c>
      <c r="D13978" s="4">
        <v>6.25</v>
      </c>
      <c r="E13978">
        <v>18</v>
      </c>
      <c r="F13978" t="str">
        <f t="shared" si="439"/>
        <v>25-5-2</v>
      </c>
    </row>
    <row r="13979" spans="1:6" x14ac:dyDescent="0.3">
      <c r="A13979">
        <v>2010</v>
      </c>
      <c r="B13979" t="s">
        <v>1538</v>
      </c>
      <c r="C13979" t="str">
        <f t="shared" si="438"/>
        <v>2010-Internacional/RS-25-5-2</v>
      </c>
      <c r="D13979" s="4">
        <v>11</v>
      </c>
      <c r="E13979">
        <v>34</v>
      </c>
      <c r="F13979" t="str">
        <f t="shared" si="439"/>
        <v>25-5-2</v>
      </c>
    </row>
    <row r="13980" spans="1:6" x14ac:dyDescent="0.3">
      <c r="A13980">
        <v>2010</v>
      </c>
      <c r="B13980" t="s">
        <v>1539</v>
      </c>
      <c r="C13980" t="str">
        <f t="shared" si="438"/>
        <v>2010-Palmeiras/SP-25-5-2</v>
      </c>
      <c r="D13980" s="4">
        <v>5.2</v>
      </c>
      <c r="E13980">
        <v>17</v>
      </c>
      <c r="F13980" t="str">
        <f t="shared" si="439"/>
        <v>25-5-2</v>
      </c>
    </row>
    <row r="13981" spans="1:6" x14ac:dyDescent="0.3">
      <c r="A13981">
        <v>2010</v>
      </c>
      <c r="B13981" t="s">
        <v>1543</v>
      </c>
      <c r="C13981" t="str">
        <f t="shared" si="438"/>
        <v>2010-Santos/SP-25-5-2</v>
      </c>
      <c r="D13981" s="4">
        <v>4</v>
      </c>
      <c r="E13981">
        <v>38</v>
      </c>
      <c r="F13981" t="str">
        <f t="shared" si="439"/>
        <v>25-5-2</v>
      </c>
    </row>
    <row r="13982" spans="1:6" x14ac:dyDescent="0.3">
      <c r="A13982">
        <v>2010</v>
      </c>
      <c r="B13982" t="s">
        <v>1544</v>
      </c>
      <c r="C13982" t="str">
        <f t="shared" si="438"/>
        <v>2010-Sao Paulo/SP-25-5-2</v>
      </c>
      <c r="D13982" s="4">
        <v>9</v>
      </c>
      <c r="E13982">
        <v>35</v>
      </c>
      <c r="F13982" t="str">
        <f t="shared" si="439"/>
        <v>25-5-2</v>
      </c>
    </row>
    <row r="13983" spans="1:6" x14ac:dyDescent="0.3">
      <c r="A13983">
        <v>2010</v>
      </c>
      <c r="B13983" t="s">
        <v>1545</v>
      </c>
      <c r="C13983" t="str">
        <f t="shared" si="438"/>
        <v>2010-Vasco/RJ-25-5-2</v>
      </c>
      <c r="D13983" s="4">
        <v>6</v>
      </c>
      <c r="E13983">
        <v>31</v>
      </c>
      <c r="F13983" t="str">
        <f t="shared" si="439"/>
        <v>25-5-2</v>
      </c>
    </row>
    <row r="13984" spans="1:6" x14ac:dyDescent="0.3">
      <c r="A13984">
        <v>2010</v>
      </c>
      <c r="B13984" t="s">
        <v>3594</v>
      </c>
      <c r="C13984" t="str">
        <f t="shared" si="438"/>
        <v>2010-Vitoria/BA-25-5-2</v>
      </c>
      <c r="D13984" s="4">
        <v>6</v>
      </c>
      <c r="E13984">
        <v>19</v>
      </c>
      <c r="F13984" t="str">
        <f t="shared" si="439"/>
        <v>25-5-2</v>
      </c>
    </row>
    <row r="13985" spans="1:6" x14ac:dyDescent="0.3">
      <c r="A13985">
        <v>2010</v>
      </c>
      <c r="B13985" t="s">
        <v>4554</v>
      </c>
      <c r="C13985" t="str">
        <f t="shared" si="438"/>
        <v>2010-Atletico/GO-25-5-3</v>
      </c>
      <c r="D13985" s="4">
        <v>6</v>
      </c>
      <c r="E13985">
        <v>20</v>
      </c>
      <c r="F13985" t="str">
        <f t="shared" si="439"/>
        <v>25-5-3</v>
      </c>
    </row>
    <row r="13986" spans="1:6" x14ac:dyDescent="0.3">
      <c r="A13986">
        <v>2010</v>
      </c>
      <c r="B13986" t="s">
        <v>3115</v>
      </c>
      <c r="C13986" t="str">
        <f t="shared" si="438"/>
        <v>2010-Atletico/MG-25-5-3</v>
      </c>
      <c r="D13986" s="4">
        <v>7</v>
      </c>
      <c r="E13986">
        <v>20</v>
      </c>
      <c r="F13986" t="str">
        <f t="shared" si="439"/>
        <v>25-5-3</v>
      </c>
    </row>
    <row r="13987" spans="1:6" x14ac:dyDescent="0.3">
      <c r="A13987">
        <v>2010</v>
      </c>
      <c r="B13987" t="s">
        <v>1546</v>
      </c>
      <c r="C13987" t="str">
        <f t="shared" si="438"/>
        <v>2010-Atletico/PR-25-5-3</v>
      </c>
      <c r="D13987" s="4">
        <v>10</v>
      </c>
      <c r="E13987">
        <v>28</v>
      </c>
      <c r="F13987" t="str">
        <f t="shared" si="439"/>
        <v>25-5-3</v>
      </c>
    </row>
    <row r="13988" spans="1:6" x14ac:dyDescent="0.3">
      <c r="A13988">
        <v>2010</v>
      </c>
      <c r="B13988" t="s">
        <v>4010</v>
      </c>
      <c r="C13988" t="str">
        <f t="shared" si="438"/>
        <v>2010-Avai/SC-25-5-3</v>
      </c>
      <c r="D13988" s="4">
        <v>2</v>
      </c>
      <c r="E13988">
        <v>25</v>
      </c>
      <c r="F13988" t="str">
        <f t="shared" si="439"/>
        <v>25-5-3</v>
      </c>
    </row>
    <row r="13989" spans="1:6" x14ac:dyDescent="0.3">
      <c r="A13989">
        <v>2010</v>
      </c>
      <c r="B13989" t="s">
        <v>1547</v>
      </c>
      <c r="C13989" t="str">
        <f t="shared" si="438"/>
        <v>2010-Botafogo/RJ-25-5-3</v>
      </c>
      <c r="D13989" s="4">
        <v>10</v>
      </c>
      <c r="E13989">
        <v>41</v>
      </c>
      <c r="F13989" t="str">
        <f t="shared" si="439"/>
        <v>25-5-3</v>
      </c>
    </row>
    <row r="13990" spans="1:6" x14ac:dyDescent="0.3">
      <c r="A13990">
        <v>2010</v>
      </c>
      <c r="B13990" t="s">
        <v>4555</v>
      </c>
      <c r="C13990" t="str">
        <f t="shared" si="438"/>
        <v>2010-Ceara/CE-25-5-3</v>
      </c>
      <c r="D13990" s="4">
        <v>4</v>
      </c>
      <c r="E13990">
        <v>36</v>
      </c>
      <c r="F13990" t="str">
        <f t="shared" si="439"/>
        <v>25-5-3</v>
      </c>
    </row>
    <row r="13991" spans="1:6" x14ac:dyDescent="0.3">
      <c r="A13991">
        <v>2010</v>
      </c>
      <c r="B13991" t="s">
        <v>1548</v>
      </c>
      <c r="C13991" t="str">
        <f t="shared" si="438"/>
        <v>2010-Corinthians/SP-25-5-3</v>
      </c>
      <c r="D13991" s="4">
        <v>7</v>
      </c>
      <c r="E13991">
        <v>48</v>
      </c>
      <c r="F13991" t="str">
        <f t="shared" si="439"/>
        <v>25-5-3</v>
      </c>
    </row>
    <row r="13992" spans="1:6" x14ac:dyDescent="0.3">
      <c r="A13992">
        <v>2010</v>
      </c>
      <c r="B13992" t="s">
        <v>1549</v>
      </c>
      <c r="C13992" t="str">
        <f t="shared" si="438"/>
        <v>2010-Cruzeiro/MG-25-5-3</v>
      </c>
      <c r="D13992" s="4">
        <v>15</v>
      </c>
      <c r="E13992">
        <v>44</v>
      </c>
      <c r="F13992" t="str">
        <f t="shared" si="439"/>
        <v>25-5-3</v>
      </c>
    </row>
    <row r="13993" spans="1:6" x14ac:dyDescent="0.3">
      <c r="A13993">
        <v>2010</v>
      </c>
      <c r="B13993" t="s">
        <v>1551</v>
      </c>
      <c r="C13993" t="str">
        <f t="shared" si="438"/>
        <v>2010-Flamengo/RJ-25-5-3</v>
      </c>
      <c r="D13993" s="4">
        <v>5</v>
      </c>
      <c r="E13993">
        <v>30</v>
      </c>
      <c r="F13993" t="str">
        <f t="shared" si="439"/>
        <v>25-5-3</v>
      </c>
    </row>
    <row r="13994" spans="1:6" x14ac:dyDescent="0.3">
      <c r="A13994">
        <v>2010</v>
      </c>
      <c r="B13994" t="s">
        <v>1552</v>
      </c>
      <c r="C13994" t="str">
        <f t="shared" si="438"/>
        <v>2010-Fluminense/RJ-25-5-3</v>
      </c>
      <c r="D13994" s="4">
        <v>4</v>
      </c>
      <c r="E13994">
        <v>36</v>
      </c>
      <c r="F13994" t="str">
        <f t="shared" si="439"/>
        <v>25-5-3</v>
      </c>
    </row>
    <row r="13995" spans="1:6" x14ac:dyDescent="0.3">
      <c r="A13995">
        <v>2010</v>
      </c>
      <c r="B13995" t="s">
        <v>1554</v>
      </c>
      <c r="C13995" t="str">
        <f t="shared" si="438"/>
        <v>2010-Goias/GO-25-5-3</v>
      </c>
      <c r="D13995" s="4">
        <v>7</v>
      </c>
      <c r="E13995">
        <v>24</v>
      </c>
      <c r="F13995" t="str">
        <f t="shared" si="439"/>
        <v>25-5-3</v>
      </c>
    </row>
    <row r="13996" spans="1:6" x14ac:dyDescent="0.3">
      <c r="A13996">
        <v>2010</v>
      </c>
      <c r="B13996" t="s">
        <v>4556</v>
      </c>
      <c r="C13996" t="str">
        <f t="shared" si="438"/>
        <v>2010-Gremio Prudente/SP-25-5-3</v>
      </c>
      <c r="D13996" s="4">
        <v>1</v>
      </c>
      <c r="E13996">
        <v>12</v>
      </c>
      <c r="F13996" t="str">
        <f t="shared" si="439"/>
        <v>25-5-3</v>
      </c>
    </row>
    <row r="13997" spans="1:6" x14ac:dyDescent="0.3">
      <c r="A13997">
        <v>2010</v>
      </c>
      <c r="B13997" t="s">
        <v>1555</v>
      </c>
      <c r="C13997" t="str">
        <f t="shared" si="438"/>
        <v>2010-Gremio/RS-25-5-3</v>
      </c>
      <c r="D13997" s="4">
        <v>10</v>
      </c>
      <c r="E13997">
        <v>30</v>
      </c>
      <c r="F13997" t="str">
        <f t="shared" si="439"/>
        <v>25-5-3</v>
      </c>
    </row>
    <row r="13998" spans="1:6" x14ac:dyDescent="0.3">
      <c r="A13998">
        <v>2010</v>
      </c>
      <c r="B13998" t="s">
        <v>4557</v>
      </c>
      <c r="C13998" t="str">
        <f t="shared" si="438"/>
        <v>2010-Guarani/SP-25-5-3</v>
      </c>
      <c r="D13998" s="4">
        <v>6</v>
      </c>
      <c r="E13998">
        <v>23</v>
      </c>
      <c r="F13998" t="str">
        <f t="shared" si="439"/>
        <v>25-5-3</v>
      </c>
    </row>
    <row r="13999" spans="1:6" x14ac:dyDescent="0.3">
      <c r="A13999">
        <v>2010</v>
      </c>
      <c r="B13999" t="s">
        <v>1556</v>
      </c>
      <c r="C13999" t="str">
        <f t="shared" si="438"/>
        <v>2010-Internacional/RS-25-5-3</v>
      </c>
      <c r="D13999" s="4">
        <v>8</v>
      </c>
      <c r="E13999">
        <v>31</v>
      </c>
      <c r="F13999" t="str">
        <f t="shared" si="439"/>
        <v>25-5-3</v>
      </c>
    </row>
    <row r="14000" spans="1:6" x14ac:dyDescent="0.3">
      <c r="A14000">
        <v>2010</v>
      </c>
      <c r="B14000" t="s">
        <v>1557</v>
      </c>
      <c r="C14000" t="str">
        <f t="shared" si="438"/>
        <v>2010-Palmeiras/SP-25-5-3</v>
      </c>
      <c r="D14000" s="4">
        <v>6.25</v>
      </c>
      <c r="E14000">
        <v>19</v>
      </c>
      <c r="F14000" t="str">
        <f t="shared" si="439"/>
        <v>25-5-3</v>
      </c>
    </row>
    <row r="14001" spans="1:6" x14ac:dyDescent="0.3">
      <c r="A14001">
        <v>2010</v>
      </c>
      <c r="B14001" t="s">
        <v>1561</v>
      </c>
      <c r="C14001" t="str">
        <f t="shared" si="438"/>
        <v>2010-Santos/SP-25-5-3</v>
      </c>
      <c r="D14001" s="4">
        <v>5</v>
      </c>
      <c r="E14001">
        <v>41</v>
      </c>
      <c r="F14001" t="str">
        <f t="shared" si="439"/>
        <v>25-5-3</v>
      </c>
    </row>
    <row r="14002" spans="1:6" x14ac:dyDescent="0.3">
      <c r="A14002">
        <v>2010</v>
      </c>
      <c r="B14002" t="s">
        <v>1562</v>
      </c>
      <c r="C14002" t="str">
        <f t="shared" si="438"/>
        <v>2010-Sao Paulo/SP-25-5-3</v>
      </c>
      <c r="D14002" s="4">
        <v>9</v>
      </c>
      <c r="E14002">
        <v>35</v>
      </c>
      <c r="F14002" t="str">
        <f t="shared" si="439"/>
        <v>25-5-3</v>
      </c>
    </row>
    <row r="14003" spans="1:6" x14ac:dyDescent="0.3">
      <c r="A14003">
        <v>2010</v>
      </c>
      <c r="B14003" t="s">
        <v>1563</v>
      </c>
      <c r="C14003" t="str">
        <f t="shared" si="438"/>
        <v>2010-Vasco/RJ-25-5-3</v>
      </c>
      <c r="D14003" s="4">
        <v>9</v>
      </c>
      <c r="E14003">
        <v>18</v>
      </c>
      <c r="F14003" t="str">
        <f t="shared" si="439"/>
        <v>25-5-3</v>
      </c>
    </row>
    <row r="14004" spans="1:6" x14ac:dyDescent="0.3">
      <c r="A14004">
        <v>2010</v>
      </c>
      <c r="B14004" t="s">
        <v>3597</v>
      </c>
      <c r="C14004" t="str">
        <f t="shared" si="438"/>
        <v>2010-Vitoria/BA-25-5-3</v>
      </c>
      <c r="D14004" s="4">
        <v>4</v>
      </c>
      <c r="E14004">
        <v>22</v>
      </c>
      <c r="F14004" t="str">
        <f t="shared" si="439"/>
        <v>25-5-3</v>
      </c>
    </row>
    <row r="14005" spans="1:6" x14ac:dyDescent="0.3">
      <c r="A14005">
        <v>2010</v>
      </c>
      <c r="B14005" t="s">
        <v>4558</v>
      </c>
      <c r="C14005" t="str">
        <f t="shared" si="438"/>
        <v>2010-Atletico/GO-25-5-4</v>
      </c>
      <c r="D14005" s="4">
        <v>7</v>
      </c>
      <c r="E14005">
        <v>20</v>
      </c>
      <c r="F14005" t="str">
        <f t="shared" si="439"/>
        <v>25-5-4</v>
      </c>
    </row>
    <row r="14006" spans="1:6" x14ac:dyDescent="0.3">
      <c r="A14006">
        <v>2010</v>
      </c>
      <c r="B14006" t="s">
        <v>3118</v>
      </c>
      <c r="C14006" t="str">
        <f t="shared" si="438"/>
        <v>2010-Atletico/MG-25-5-4</v>
      </c>
      <c r="D14006" s="4">
        <v>7</v>
      </c>
      <c r="E14006">
        <v>20</v>
      </c>
      <c r="F14006" t="str">
        <f t="shared" si="439"/>
        <v>25-5-4</v>
      </c>
    </row>
    <row r="14007" spans="1:6" x14ac:dyDescent="0.3">
      <c r="A14007">
        <v>2010</v>
      </c>
      <c r="B14007" t="s">
        <v>1564</v>
      </c>
      <c r="C14007" t="str">
        <f t="shared" si="438"/>
        <v>2010-Atletico/PR-25-5-4</v>
      </c>
      <c r="D14007" s="4">
        <v>8</v>
      </c>
      <c r="E14007">
        <v>25</v>
      </c>
      <c r="F14007" t="str">
        <f t="shared" si="439"/>
        <v>25-5-4</v>
      </c>
    </row>
    <row r="14008" spans="1:6" x14ac:dyDescent="0.3">
      <c r="A14008">
        <v>2010</v>
      </c>
      <c r="B14008" t="s">
        <v>4013</v>
      </c>
      <c r="C14008" t="str">
        <f t="shared" si="438"/>
        <v>2010-Avai/SC-25-5-4</v>
      </c>
      <c r="D14008" s="4">
        <v>2</v>
      </c>
      <c r="E14008">
        <v>21</v>
      </c>
      <c r="F14008" t="str">
        <f t="shared" si="439"/>
        <v>25-5-4</v>
      </c>
    </row>
    <row r="14009" spans="1:6" x14ac:dyDescent="0.3">
      <c r="A14009">
        <v>2010</v>
      </c>
      <c r="B14009" t="s">
        <v>1565</v>
      </c>
      <c r="C14009" t="str">
        <f t="shared" si="438"/>
        <v>2010-Botafogo/RJ-25-5-4</v>
      </c>
      <c r="D14009" s="4">
        <v>10</v>
      </c>
      <c r="E14009">
        <v>44</v>
      </c>
      <c r="F14009" t="str">
        <f t="shared" si="439"/>
        <v>25-5-4</v>
      </c>
    </row>
    <row r="14010" spans="1:6" x14ac:dyDescent="0.3">
      <c r="A14010">
        <v>2010</v>
      </c>
      <c r="B14010" t="s">
        <v>4559</v>
      </c>
      <c r="C14010" t="str">
        <f t="shared" si="438"/>
        <v>2010-Ceara/CE-25-5-4</v>
      </c>
      <c r="D14010" s="4">
        <v>4</v>
      </c>
      <c r="E14010">
        <v>21</v>
      </c>
      <c r="F14010" t="str">
        <f t="shared" si="439"/>
        <v>25-5-4</v>
      </c>
    </row>
    <row r="14011" spans="1:6" x14ac:dyDescent="0.3">
      <c r="A14011">
        <v>2010</v>
      </c>
      <c r="B14011" t="s">
        <v>1566</v>
      </c>
      <c r="C14011" t="str">
        <f t="shared" si="438"/>
        <v>2010-Corinthians/SP-25-5-4</v>
      </c>
      <c r="D14011" s="4">
        <v>7</v>
      </c>
      <c r="E14011">
        <v>28</v>
      </c>
      <c r="F14011" t="str">
        <f t="shared" si="439"/>
        <v>25-5-4</v>
      </c>
    </row>
    <row r="14012" spans="1:6" x14ac:dyDescent="0.3">
      <c r="A14012">
        <v>2010</v>
      </c>
      <c r="B14012" t="s">
        <v>1567</v>
      </c>
      <c r="C14012" t="str">
        <f t="shared" si="438"/>
        <v>2010-Cruzeiro/MG-25-5-4</v>
      </c>
      <c r="D14012" s="4">
        <v>13</v>
      </c>
      <c r="E14012">
        <v>34</v>
      </c>
      <c r="F14012" t="str">
        <f t="shared" si="439"/>
        <v>25-5-4</v>
      </c>
    </row>
    <row r="14013" spans="1:6" x14ac:dyDescent="0.3">
      <c r="A14013">
        <v>2010</v>
      </c>
      <c r="B14013" t="s">
        <v>1569</v>
      </c>
      <c r="C14013" t="str">
        <f t="shared" si="438"/>
        <v>2010-Flamengo/RJ-25-5-4</v>
      </c>
      <c r="D14013" s="4">
        <v>2</v>
      </c>
      <c r="E14013">
        <v>28</v>
      </c>
      <c r="F14013" t="str">
        <f t="shared" si="439"/>
        <v>25-5-4</v>
      </c>
    </row>
    <row r="14014" spans="1:6" x14ac:dyDescent="0.3">
      <c r="A14014">
        <v>2010</v>
      </c>
      <c r="B14014" t="s">
        <v>1570</v>
      </c>
      <c r="C14014" t="str">
        <f t="shared" si="438"/>
        <v>2010-Fluminense/RJ-25-5-4</v>
      </c>
      <c r="D14014" s="4">
        <v>5</v>
      </c>
      <c r="E14014">
        <v>50</v>
      </c>
      <c r="F14014" t="str">
        <f t="shared" si="439"/>
        <v>25-5-4</v>
      </c>
    </row>
    <row r="14015" spans="1:6" x14ac:dyDescent="0.3">
      <c r="A14015">
        <v>2010</v>
      </c>
      <c r="B14015" t="s">
        <v>1572</v>
      </c>
      <c r="C14015" t="str">
        <f t="shared" si="438"/>
        <v>2010-Goias/GO-25-5-4</v>
      </c>
      <c r="D14015" s="4">
        <v>7</v>
      </c>
      <c r="E14015">
        <v>17</v>
      </c>
      <c r="F14015" t="str">
        <f t="shared" si="439"/>
        <v>25-5-4</v>
      </c>
    </row>
    <row r="14016" spans="1:6" x14ac:dyDescent="0.3">
      <c r="A14016">
        <v>2010</v>
      </c>
      <c r="B14016" t="s">
        <v>4560</v>
      </c>
      <c r="C14016" t="str">
        <f t="shared" si="438"/>
        <v>2010-Gremio Prudente/SP-25-5-4</v>
      </c>
      <c r="D14016" s="4">
        <v>2</v>
      </c>
      <c r="E14016">
        <v>25</v>
      </c>
      <c r="F14016" t="str">
        <f t="shared" si="439"/>
        <v>25-5-4</v>
      </c>
    </row>
    <row r="14017" spans="1:6" x14ac:dyDescent="0.3">
      <c r="A14017">
        <v>2010</v>
      </c>
      <c r="B14017" t="s">
        <v>1573</v>
      </c>
      <c r="C14017" t="str">
        <f t="shared" si="438"/>
        <v>2010-Gremio/RS-25-5-4</v>
      </c>
      <c r="D14017" s="4">
        <v>11</v>
      </c>
      <c r="E14017">
        <v>30</v>
      </c>
      <c r="F14017" t="str">
        <f t="shared" si="439"/>
        <v>25-5-4</v>
      </c>
    </row>
    <row r="14018" spans="1:6" x14ac:dyDescent="0.3">
      <c r="A14018">
        <v>2010</v>
      </c>
      <c r="B14018" t="s">
        <v>4561</v>
      </c>
      <c r="C14018" t="str">
        <f t="shared" si="438"/>
        <v>2010-Guarani/SP-25-5-4</v>
      </c>
      <c r="D14018" s="4">
        <v>9</v>
      </c>
      <c r="E14018">
        <v>20</v>
      </c>
      <c r="F14018" t="str">
        <f t="shared" si="439"/>
        <v>25-5-4</v>
      </c>
    </row>
    <row r="14019" spans="1:6" x14ac:dyDescent="0.3">
      <c r="A14019">
        <v>2010</v>
      </c>
      <c r="B14019" t="s">
        <v>1574</v>
      </c>
      <c r="C14019" t="str">
        <f t="shared" ref="C14019:C14082" si="440">A14019&amp;"-"&amp;B14019</f>
        <v>2010-Internacional/RS-25-5-4</v>
      </c>
      <c r="D14019" s="4">
        <v>8</v>
      </c>
      <c r="E14019">
        <v>27</v>
      </c>
      <c r="F14019" t="str">
        <f t="shared" ref="F14019:F14082" si="441">RIGHT(B14019,LEN(C14019)-FIND("-",C14019,6))</f>
        <v>25-5-4</v>
      </c>
    </row>
    <row r="14020" spans="1:6" x14ac:dyDescent="0.3">
      <c r="A14020">
        <v>2010</v>
      </c>
      <c r="B14020" t="s">
        <v>1575</v>
      </c>
      <c r="C14020" t="str">
        <f t="shared" si="440"/>
        <v>2010-Palmeiras/SP-25-5-4</v>
      </c>
      <c r="D14020" s="4">
        <v>6</v>
      </c>
      <c r="E14020">
        <v>19</v>
      </c>
      <c r="F14020" t="str">
        <f t="shared" si="441"/>
        <v>25-5-4</v>
      </c>
    </row>
    <row r="14021" spans="1:6" x14ac:dyDescent="0.3">
      <c r="A14021">
        <v>2010</v>
      </c>
      <c r="B14021" t="s">
        <v>1579</v>
      </c>
      <c r="C14021" t="str">
        <f t="shared" si="440"/>
        <v>2010-Santos/SP-25-5-4</v>
      </c>
      <c r="D14021" s="4">
        <v>7</v>
      </c>
      <c r="E14021">
        <v>33</v>
      </c>
      <c r="F14021" t="str">
        <f t="shared" si="441"/>
        <v>25-5-4</v>
      </c>
    </row>
    <row r="14022" spans="1:6" x14ac:dyDescent="0.3">
      <c r="A14022">
        <v>2010</v>
      </c>
      <c r="B14022" t="s">
        <v>1580</v>
      </c>
      <c r="C14022" t="str">
        <f t="shared" si="440"/>
        <v>2010-Sao Paulo/SP-25-5-4</v>
      </c>
      <c r="D14022" s="4">
        <v>10</v>
      </c>
      <c r="E14022">
        <v>35</v>
      </c>
      <c r="F14022" t="str">
        <f t="shared" si="441"/>
        <v>25-5-4</v>
      </c>
    </row>
    <row r="14023" spans="1:6" x14ac:dyDescent="0.3">
      <c r="A14023">
        <v>2010</v>
      </c>
      <c r="B14023" t="s">
        <v>1581</v>
      </c>
      <c r="C14023" t="str">
        <f t="shared" si="440"/>
        <v>2010-Vasco/RJ-25-5-4</v>
      </c>
      <c r="D14023" s="4">
        <v>9</v>
      </c>
      <c r="E14023">
        <v>22</v>
      </c>
      <c r="F14023" t="str">
        <f t="shared" si="441"/>
        <v>25-5-4</v>
      </c>
    </row>
    <row r="14024" spans="1:6" x14ac:dyDescent="0.3">
      <c r="A14024">
        <v>2010</v>
      </c>
      <c r="B14024" t="s">
        <v>3600</v>
      </c>
      <c r="C14024" t="str">
        <f t="shared" si="440"/>
        <v>2010-Vitoria/BA-25-5-4</v>
      </c>
      <c r="D14024" s="4">
        <v>3</v>
      </c>
      <c r="E14024">
        <v>24</v>
      </c>
      <c r="F14024" t="str">
        <f t="shared" si="441"/>
        <v>25-5-4</v>
      </c>
    </row>
    <row r="14025" spans="1:6" x14ac:dyDescent="0.3">
      <c r="A14025">
        <v>2010</v>
      </c>
      <c r="B14025" t="s">
        <v>4562</v>
      </c>
      <c r="C14025" t="str">
        <f t="shared" si="440"/>
        <v>2010-Atletico/GO-26-2-0</v>
      </c>
      <c r="D14025" s="4">
        <v>2.2000000000000002</v>
      </c>
      <c r="E14025">
        <v>8</v>
      </c>
      <c r="F14025" t="str">
        <f t="shared" si="441"/>
        <v>26-2-0</v>
      </c>
    </row>
    <row r="14026" spans="1:6" x14ac:dyDescent="0.3">
      <c r="A14026">
        <v>2010</v>
      </c>
      <c r="B14026" t="s">
        <v>3121</v>
      </c>
      <c r="C14026" t="str">
        <f t="shared" si="440"/>
        <v>2010-Atletico/MG-26-2-0</v>
      </c>
      <c r="D14026" s="4">
        <v>1.3</v>
      </c>
      <c r="E14026">
        <v>4</v>
      </c>
      <c r="F14026" t="str">
        <f t="shared" si="441"/>
        <v>26-2-0</v>
      </c>
    </row>
    <row r="14027" spans="1:6" x14ac:dyDescent="0.3">
      <c r="A14027">
        <v>2010</v>
      </c>
      <c r="B14027" t="s">
        <v>1582</v>
      </c>
      <c r="C14027" t="str">
        <f t="shared" si="440"/>
        <v>2010-Atletico/PR-26-2-0</v>
      </c>
      <c r="D14027" s="4">
        <v>2.9473739999999999</v>
      </c>
      <c r="E14027">
        <v>14</v>
      </c>
      <c r="F14027" t="str">
        <f t="shared" si="441"/>
        <v>26-2-0</v>
      </c>
    </row>
    <row r="14028" spans="1:6" x14ac:dyDescent="0.3">
      <c r="A14028">
        <v>2010</v>
      </c>
      <c r="B14028" t="s">
        <v>4016</v>
      </c>
      <c r="C14028" t="str">
        <f t="shared" si="440"/>
        <v>2010-Avai/SC-26-2-0</v>
      </c>
      <c r="D14028" s="4">
        <v>1.7142839999999999</v>
      </c>
      <c r="E14028">
        <v>8</v>
      </c>
      <c r="F14028" t="str">
        <f t="shared" si="441"/>
        <v>26-2-0</v>
      </c>
    </row>
    <row r="14029" spans="1:6" x14ac:dyDescent="0.3">
      <c r="A14029">
        <v>2010</v>
      </c>
      <c r="B14029" t="s">
        <v>1583</v>
      </c>
      <c r="C14029" t="str">
        <f t="shared" si="440"/>
        <v>2010-Botafogo/RJ-26-2-0</v>
      </c>
      <c r="D14029" s="4">
        <v>3.000006</v>
      </c>
      <c r="E14029">
        <v>16</v>
      </c>
      <c r="F14029" t="str">
        <f t="shared" si="441"/>
        <v>26-2-0</v>
      </c>
    </row>
    <row r="14030" spans="1:6" x14ac:dyDescent="0.3">
      <c r="A14030">
        <v>2010</v>
      </c>
      <c r="B14030" t="s">
        <v>4563</v>
      </c>
      <c r="C14030" t="str">
        <f t="shared" si="440"/>
        <v>2010-Ceara/CE-26-2-0</v>
      </c>
      <c r="D14030" s="4">
        <v>2.25</v>
      </c>
      <c r="E14030">
        <v>14</v>
      </c>
      <c r="F14030" t="str">
        <f t="shared" si="441"/>
        <v>26-2-0</v>
      </c>
    </row>
    <row r="14031" spans="1:6" x14ac:dyDescent="0.3">
      <c r="A14031">
        <v>2010</v>
      </c>
      <c r="B14031" t="s">
        <v>1584</v>
      </c>
      <c r="C14031" t="str">
        <f t="shared" si="440"/>
        <v>2010-Corinthians/SP-26-2-0</v>
      </c>
      <c r="D14031" s="4">
        <v>1</v>
      </c>
      <c r="E14031">
        <v>16</v>
      </c>
      <c r="F14031" t="str">
        <f t="shared" si="441"/>
        <v>26-2-0</v>
      </c>
    </row>
    <row r="14032" spans="1:6" x14ac:dyDescent="0.3">
      <c r="A14032">
        <v>2010</v>
      </c>
      <c r="B14032" t="s">
        <v>1585</v>
      </c>
      <c r="C14032" t="str">
        <f t="shared" si="440"/>
        <v>2010-Cruzeiro/MG-26-2-0</v>
      </c>
      <c r="D14032" s="4">
        <v>3.1818149999999998</v>
      </c>
      <c r="E14032">
        <v>16</v>
      </c>
      <c r="F14032" t="str">
        <f t="shared" si="441"/>
        <v>26-2-0</v>
      </c>
    </row>
    <row r="14033" spans="1:6" x14ac:dyDescent="0.3">
      <c r="A14033">
        <v>2010</v>
      </c>
      <c r="B14033" t="s">
        <v>1587</v>
      </c>
      <c r="C14033" t="str">
        <f t="shared" si="440"/>
        <v>2010-Flamengo/RJ-26-2-0</v>
      </c>
      <c r="D14033" s="4">
        <v>1.8541700000000001</v>
      </c>
      <c r="E14033">
        <v>10</v>
      </c>
      <c r="F14033" t="str">
        <f t="shared" si="441"/>
        <v>26-2-0</v>
      </c>
    </row>
    <row r="14034" spans="1:6" x14ac:dyDescent="0.3">
      <c r="A14034">
        <v>2010</v>
      </c>
      <c r="B14034" t="s">
        <v>1588</v>
      </c>
      <c r="C14034" t="str">
        <f t="shared" si="440"/>
        <v>2010-Fluminense/RJ-26-2-0</v>
      </c>
      <c r="D14034" s="4">
        <v>3.48</v>
      </c>
      <c r="E14034">
        <v>15</v>
      </c>
      <c r="F14034" t="str">
        <f t="shared" si="441"/>
        <v>26-2-0</v>
      </c>
    </row>
    <row r="14035" spans="1:6" x14ac:dyDescent="0.3">
      <c r="A14035">
        <v>2010</v>
      </c>
      <c r="B14035" t="s">
        <v>1590</v>
      </c>
      <c r="C14035" t="str">
        <f t="shared" si="440"/>
        <v>2010-Goias/GO-26-2-0</v>
      </c>
      <c r="D14035" s="4">
        <v>3.0714290000000002</v>
      </c>
      <c r="E14035">
        <v>14</v>
      </c>
      <c r="F14035" t="str">
        <f t="shared" si="441"/>
        <v>26-2-0</v>
      </c>
    </row>
    <row r="14036" spans="1:6" x14ac:dyDescent="0.3">
      <c r="A14036">
        <v>2010</v>
      </c>
      <c r="B14036" t="s">
        <v>4564</v>
      </c>
      <c r="C14036" t="str">
        <f t="shared" si="440"/>
        <v>2010-Gremio Prudente/SP-26-2-0</v>
      </c>
      <c r="D14036" s="4">
        <v>2</v>
      </c>
      <c r="E14036">
        <v>8</v>
      </c>
      <c r="F14036" t="str">
        <f t="shared" si="441"/>
        <v>26-2-0</v>
      </c>
    </row>
    <row r="14037" spans="1:6" x14ac:dyDescent="0.3">
      <c r="A14037">
        <v>2010</v>
      </c>
      <c r="B14037" t="s">
        <v>1591</v>
      </c>
      <c r="C14037" t="str">
        <f t="shared" si="440"/>
        <v>2010-Gremio/RS-26-2-0</v>
      </c>
      <c r="D14037" s="4">
        <v>6</v>
      </c>
      <c r="E14037">
        <v>16</v>
      </c>
      <c r="F14037" t="str">
        <f t="shared" si="441"/>
        <v>26-2-0</v>
      </c>
    </row>
    <row r="14038" spans="1:6" x14ac:dyDescent="0.3">
      <c r="A14038">
        <v>2010</v>
      </c>
      <c r="B14038" t="s">
        <v>4565</v>
      </c>
      <c r="C14038" t="str">
        <f t="shared" si="440"/>
        <v>2010-Guarani/SP-26-2-0</v>
      </c>
      <c r="D14038" s="4">
        <v>2.3125</v>
      </c>
      <c r="E14038">
        <v>10</v>
      </c>
      <c r="F14038" t="str">
        <f t="shared" si="441"/>
        <v>26-2-0</v>
      </c>
    </row>
    <row r="14039" spans="1:6" x14ac:dyDescent="0.3">
      <c r="A14039">
        <v>2010</v>
      </c>
      <c r="B14039" t="s">
        <v>1592</v>
      </c>
      <c r="C14039" t="str">
        <f t="shared" si="440"/>
        <v>2010-Internacional/RS-26-2-0</v>
      </c>
      <c r="D14039" s="4">
        <v>2.8</v>
      </c>
      <c r="E14039">
        <v>14</v>
      </c>
      <c r="F14039" t="str">
        <f t="shared" si="441"/>
        <v>26-2-0</v>
      </c>
    </row>
    <row r="14040" spans="1:6" x14ac:dyDescent="0.3">
      <c r="A14040">
        <v>2010</v>
      </c>
      <c r="B14040" t="s">
        <v>1593</v>
      </c>
      <c r="C14040" t="str">
        <f t="shared" si="440"/>
        <v>2010-Palmeiras/SP-26-2-0</v>
      </c>
      <c r="D14040" s="4">
        <v>6</v>
      </c>
      <c r="E14040">
        <v>16</v>
      </c>
      <c r="F14040" t="str">
        <f t="shared" si="441"/>
        <v>26-2-0</v>
      </c>
    </row>
    <row r="14041" spans="1:6" x14ac:dyDescent="0.3">
      <c r="A14041">
        <v>2010</v>
      </c>
      <c r="B14041" t="s">
        <v>1597</v>
      </c>
      <c r="C14041" t="str">
        <f t="shared" si="440"/>
        <v>2010-Santos/SP-26-2-0</v>
      </c>
      <c r="D14041" s="4">
        <v>2.6774209999999998</v>
      </c>
      <c r="E14041">
        <v>16</v>
      </c>
      <c r="F14041" t="str">
        <f t="shared" si="441"/>
        <v>26-2-0</v>
      </c>
    </row>
    <row r="14042" spans="1:6" x14ac:dyDescent="0.3">
      <c r="A14042">
        <v>2010</v>
      </c>
      <c r="B14042" t="s">
        <v>1598</v>
      </c>
      <c r="C14042" t="str">
        <f t="shared" si="440"/>
        <v>2010-Sao Paulo/SP-26-2-0</v>
      </c>
      <c r="D14042" s="4">
        <v>2.2000000000000002</v>
      </c>
      <c r="E14042">
        <v>16</v>
      </c>
      <c r="F14042" t="str">
        <f t="shared" si="441"/>
        <v>26-2-0</v>
      </c>
    </row>
    <row r="14043" spans="1:6" x14ac:dyDescent="0.3">
      <c r="A14043">
        <v>2010</v>
      </c>
      <c r="B14043" t="s">
        <v>1599</v>
      </c>
      <c r="C14043" t="str">
        <f t="shared" si="440"/>
        <v>2010-Vasco/RJ-26-2-0</v>
      </c>
      <c r="D14043" s="4">
        <v>3.1666729999999998</v>
      </c>
      <c r="E14043">
        <v>16</v>
      </c>
      <c r="F14043" t="str">
        <f t="shared" si="441"/>
        <v>26-2-0</v>
      </c>
    </row>
    <row r="14044" spans="1:6" x14ac:dyDescent="0.3">
      <c r="A14044">
        <v>2010</v>
      </c>
      <c r="B14044" t="s">
        <v>3603</v>
      </c>
      <c r="C14044" t="str">
        <f t="shared" si="440"/>
        <v>2010-Vitoria/BA-26-2-0</v>
      </c>
      <c r="D14044" s="4">
        <v>0</v>
      </c>
      <c r="E14044">
        <v>16</v>
      </c>
      <c r="F14044" t="str">
        <f t="shared" si="441"/>
        <v>26-2-0</v>
      </c>
    </row>
    <row r="14045" spans="1:6" x14ac:dyDescent="0.3">
      <c r="A14045">
        <v>2010</v>
      </c>
      <c r="B14045" t="s">
        <v>4566</v>
      </c>
      <c r="C14045" t="str">
        <f t="shared" si="440"/>
        <v>2010-Atletico/GO-26-2-1</v>
      </c>
      <c r="D14045" s="4">
        <v>6</v>
      </c>
      <c r="E14045">
        <v>16</v>
      </c>
      <c r="F14045" t="str">
        <f t="shared" si="441"/>
        <v>26-2-1</v>
      </c>
    </row>
    <row r="14046" spans="1:6" x14ac:dyDescent="0.3">
      <c r="A14046">
        <v>2010</v>
      </c>
      <c r="B14046" t="s">
        <v>3124</v>
      </c>
      <c r="C14046" t="str">
        <f t="shared" si="440"/>
        <v>2010-Atletico/MG-26-2-1</v>
      </c>
      <c r="D14046" s="4">
        <v>1.777776</v>
      </c>
      <c r="E14046">
        <v>8</v>
      </c>
      <c r="F14046" t="str">
        <f t="shared" si="441"/>
        <v>26-2-1</v>
      </c>
    </row>
    <row r="14047" spans="1:6" x14ac:dyDescent="0.3">
      <c r="A14047">
        <v>2010</v>
      </c>
      <c r="B14047" t="s">
        <v>1600</v>
      </c>
      <c r="C14047" t="str">
        <f t="shared" si="440"/>
        <v>2010-Atletico/PR-26-2-1</v>
      </c>
      <c r="D14047" s="4">
        <v>3.2857159999999999</v>
      </c>
      <c r="E14047">
        <v>14</v>
      </c>
      <c r="F14047" t="str">
        <f t="shared" si="441"/>
        <v>26-2-1</v>
      </c>
    </row>
    <row r="14048" spans="1:6" x14ac:dyDescent="0.3">
      <c r="A14048">
        <v>2010</v>
      </c>
      <c r="B14048" t="s">
        <v>4019</v>
      </c>
      <c r="C14048" t="str">
        <f t="shared" si="440"/>
        <v>2010-Avai/SC-26-2-1</v>
      </c>
      <c r="D14048" s="4">
        <v>2.5000049999999998</v>
      </c>
      <c r="E14048">
        <v>16</v>
      </c>
      <c r="F14048" t="str">
        <f t="shared" si="441"/>
        <v>26-2-1</v>
      </c>
    </row>
    <row r="14049" spans="1:6" x14ac:dyDescent="0.3">
      <c r="A14049">
        <v>2010</v>
      </c>
      <c r="B14049" t="s">
        <v>1601</v>
      </c>
      <c r="C14049" t="str">
        <f t="shared" si="440"/>
        <v>2010-Botafogo/RJ-26-2-1</v>
      </c>
      <c r="D14049" s="4">
        <v>2.90909</v>
      </c>
      <c r="E14049">
        <v>16</v>
      </c>
      <c r="F14049" t="str">
        <f t="shared" si="441"/>
        <v>26-2-1</v>
      </c>
    </row>
    <row r="14050" spans="1:6" x14ac:dyDescent="0.3">
      <c r="A14050">
        <v>2010</v>
      </c>
      <c r="B14050" t="s">
        <v>4567</v>
      </c>
      <c r="C14050" t="str">
        <f t="shared" si="440"/>
        <v>2010-Ceara/CE-26-2-1</v>
      </c>
      <c r="D14050" s="4">
        <v>1.3684229999999999</v>
      </c>
      <c r="E14050">
        <v>16</v>
      </c>
      <c r="F14050" t="str">
        <f t="shared" si="441"/>
        <v>26-2-1</v>
      </c>
    </row>
    <row r="14051" spans="1:6" x14ac:dyDescent="0.3">
      <c r="A14051">
        <v>2010</v>
      </c>
      <c r="B14051" t="s">
        <v>1602</v>
      </c>
      <c r="C14051" t="str">
        <f t="shared" si="440"/>
        <v>2010-Corinthians/SP-26-2-1</v>
      </c>
      <c r="D14051" s="4">
        <v>3.0769199999999999</v>
      </c>
      <c r="E14051">
        <v>14</v>
      </c>
      <c r="F14051" t="str">
        <f t="shared" si="441"/>
        <v>26-2-1</v>
      </c>
    </row>
    <row r="14052" spans="1:6" x14ac:dyDescent="0.3">
      <c r="A14052">
        <v>2010</v>
      </c>
      <c r="B14052" t="s">
        <v>1603</v>
      </c>
      <c r="C14052" t="str">
        <f t="shared" si="440"/>
        <v>2010-Cruzeiro/MG-26-2-1</v>
      </c>
      <c r="D14052" s="4">
        <v>3.1212089999999999</v>
      </c>
      <c r="E14052">
        <v>16</v>
      </c>
      <c r="F14052" t="str">
        <f t="shared" si="441"/>
        <v>26-2-1</v>
      </c>
    </row>
    <row r="14053" spans="1:6" x14ac:dyDescent="0.3">
      <c r="A14053">
        <v>2010</v>
      </c>
      <c r="B14053" t="s">
        <v>1605</v>
      </c>
      <c r="C14053" t="str">
        <f t="shared" si="440"/>
        <v>2010-Flamengo/RJ-26-2-1</v>
      </c>
      <c r="D14053" s="4">
        <v>3.4285779999999999</v>
      </c>
      <c r="E14053">
        <v>16</v>
      </c>
      <c r="F14053" t="str">
        <f t="shared" si="441"/>
        <v>26-2-1</v>
      </c>
    </row>
    <row r="14054" spans="1:6" x14ac:dyDescent="0.3">
      <c r="A14054">
        <v>2010</v>
      </c>
      <c r="B14054" t="s">
        <v>1606</v>
      </c>
      <c r="C14054" t="str">
        <f t="shared" si="440"/>
        <v>2010-Fluminense/RJ-26-2-1</v>
      </c>
      <c r="D14054" s="4">
        <v>3.8888850000000001</v>
      </c>
      <c r="E14054">
        <v>14</v>
      </c>
      <c r="F14054" t="str">
        <f t="shared" si="441"/>
        <v>26-2-1</v>
      </c>
    </row>
    <row r="14055" spans="1:6" x14ac:dyDescent="0.3">
      <c r="A14055">
        <v>2010</v>
      </c>
      <c r="B14055" t="s">
        <v>1608</v>
      </c>
      <c r="C14055" t="str">
        <f t="shared" si="440"/>
        <v>2010-Goias/GO-26-2-1</v>
      </c>
      <c r="D14055" s="4">
        <v>3</v>
      </c>
      <c r="E14055">
        <v>14</v>
      </c>
      <c r="F14055" t="str">
        <f t="shared" si="441"/>
        <v>26-2-1</v>
      </c>
    </row>
    <row r="14056" spans="1:6" x14ac:dyDescent="0.3">
      <c r="A14056">
        <v>2010</v>
      </c>
      <c r="B14056" t="s">
        <v>4568</v>
      </c>
      <c r="C14056" t="str">
        <f t="shared" si="440"/>
        <v>2010-Gremio Prudente/SP-26-2-1</v>
      </c>
      <c r="D14056" s="4">
        <v>1.2222219999999999</v>
      </c>
      <c r="E14056">
        <v>10</v>
      </c>
      <c r="F14056" t="str">
        <f t="shared" si="441"/>
        <v>26-2-1</v>
      </c>
    </row>
    <row r="14057" spans="1:6" x14ac:dyDescent="0.3">
      <c r="A14057">
        <v>2010</v>
      </c>
      <c r="B14057" t="s">
        <v>1609</v>
      </c>
      <c r="C14057" t="str">
        <f t="shared" si="440"/>
        <v>2010-Gremio/RS-26-2-1</v>
      </c>
      <c r="D14057" s="4">
        <v>3.125</v>
      </c>
      <c r="E14057">
        <v>16</v>
      </c>
      <c r="F14057" t="str">
        <f t="shared" si="441"/>
        <v>26-2-1</v>
      </c>
    </row>
    <row r="14058" spans="1:6" x14ac:dyDescent="0.3">
      <c r="A14058">
        <v>2010</v>
      </c>
      <c r="B14058" t="s">
        <v>4569</v>
      </c>
      <c r="C14058" t="str">
        <f t="shared" si="440"/>
        <v>2010-Guarani/SP-26-2-1</v>
      </c>
      <c r="D14058" s="4">
        <v>3.1999970000000002</v>
      </c>
      <c r="E14058">
        <v>16</v>
      </c>
      <c r="F14058" t="str">
        <f t="shared" si="441"/>
        <v>26-2-1</v>
      </c>
    </row>
    <row r="14059" spans="1:6" x14ac:dyDescent="0.3">
      <c r="A14059">
        <v>2010</v>
      </c>
      <c r="B14059" t="s">
        <v>1610</v>
      </c>
      <c r="C14059" t="str">
        <f t="shared" si="440"/>
        <v>2010-Internacional/RS-26-2-1</v>
      </c>
      <c r="D14059" s="4">
        <v>3.5</v>
      </c>
      <c r="E14059">
        <v>14</v>
      </c>
      <c r="F14059" t="str">
        <f t="shared" si="441"/>
        <v>26-2-1</v>
      </c>
    </row>
    <row r="14060" spans="1:6" x14ac:dyDescent="0.3">
      <c r="A14060">
        <v>2010</v>
      </c>
      <c r="B14060" t="s">
        <v>1611</v>
      </c>
      <c r="C14060" t="str">
        <f t="shared" si="440"/>
        <v>2010-Palmeiras/SP-26-2-1</v>
      </c>
      <c r="D14060" s="4">
        <v>6</v>
      </c>
      <c r="E14060">
        <v>16</v>
      </c>
      <c r="F14060" t="str">
        <f t="shared" si="441"/>
        <v>26-2-1</v>
      </c>
    </row>
    <row r="14061" spans="1:6" x14ac:dyDescent="0.3">
      <c r="A14061">
        <v>2010</v>
      </c>
      <c r="B14061" t="s">
        <v>1615</v>
      </c>
      <c r="C14061" t="str">
        <f t="shared" si="440"/>
        <v>2010-Santos/SP-26-2-1</v>
      </c>
      <c r="D14061" s="4">
        <v>2.6000009999999998</v>
      </c>
      <c r="E14061">
        <v>16</v>
      </c>
      <c r="F14061" t="str">
        <f t="shared" si="441"/>
        <v>26-2-1</v>
      </c>
    </row>
    <row r="14062" spans="1:6" x14ac:dyDescent="0.3">
      <c r="A14062">
        <v>2010</v>
      </c>
      <c r="B14062" t="s">
        <v>1616</v>
      </c>
      <c r="C14062" t="str">
        <f t="shared" si="440"/>
        <v>2010-Sao Paulo/SP-26-2-1</v>
      </c>
      <c r="D14062" s="4">
        <v>2.5217429999999998</v>
      </c>
      <c r="E14062">
        <v>16</v>
      </c>
      <c r="F14062" t="str">
        <f t="shared" si="441"/>
        <v>26-2-1</v>
      </c>
    </row>
    <row r="14063" spans="1:6" x14ac:dyDescent="0.3">
      <c r="A14063">
        <v>2010</v>
      </c>
      <c r="B14063" t="s">
        <v>1617</v>
      </c>
      <c r="C14063" t="str">
        <f t="shared" si="440"/>
        <v>2010-Vasco/RJ-26-2-1</v>
      </c>
      <c r="D14063" s="4">
        <v>2.6</v>
      </c>
      <c r="E14063">
        <v>13</v>
      </c>
      <c r="F14063" t="str">
        <f t="shared" si="441"/>
        <v>26-2-1</v>
      </c>
    </row>
    <row r="14064" spans="1:6" x14ac:dyDescent="0.3">
      <c r="A14064">
        <v>2010</v>
      </c>
      <c r="B14064" t="s">
        <v>3606</v>
      </c>
      <c r="C14064" t="str">
        <f t="shared" si="440"/>
        <v>2010-Vitoria/BA-26-2-1</v>
      </c>
      <c r="D14064" s="4">
        <v>2.9375070000000001</v>
      </c>
      <c r="E14064">
        <v>16</v>
      </c>
      <c r="F14064" t="str">
        <f t="shared" si="441"/>
        <v>26-2-1</v>
      </c>
    </row>
    <row r="14065" spans="1:6" x14ac:dyDescent="0.3">
      <c r="A14065">
        <v>2010</v>
      </c>
      <c r="B14065" t="s">
        <v>4570</v>
      </c>
      <c r="C14065" t="str">
        <f t="shared" si="440"/>
        <v>2010-Atletico/GO-26-3-0</v>
      </c>
      <c r="D14065" s="4">
        <v>3.75</v>
      </c>
      <c r="E14065">
        <v>16</v>
      </c>
      <c r="F14065" t="str">
        <f t="shared" si="441"/>
        <v>26-3-0</v>
      </c>
    </row>
    <row r="14066" spans="1:6" x14ac:dyDescent="0.3">
      <c r="A14066">
        <v>2010</v>
      </c>
      <c r="B14066" t="s">
        <v>3127</v>
      </c>
      <c r="C14066" t="str">
        <f t="shared" si="440"/>
        <v>2010-Atletico/MG-26-3-0</v>
      </c>
      <c r="D14066" s="4">
        <v>2</v>
      </c>
      <c r="E14066">
        <v>14</v>
      </c>
      <c r="F14066" t="str">
        <f t="shared" si="441"/>
        <v>26-3-0</v>
      </c>
    </row>
    <row r="14067" spans="1:6" x14ac:dyDescent="0.3">
      <c r="A14067">
        <v>2010</v>
      </c>
      <c r="B14067" t="s">
        <v>1618</v>
      </c>
      <c r="C14067" t="str">
        <f t="shared" si="440"/>
        <v>2010-Atletico/PR-26-3-0</v>
      </c>
      <c r="D14067" s="4">
        <v>9</v>
      </c>
      <c r="E14067">
        <v>27</v>
      </c>
      <c r="F14067" t="str">
        <f t="shared" si="441"/>
        <v>26-3-0</v>
      </c>
    </row>
    <row r="14068" spans="1:6" x14ac:dyDescent="0.3">
      <c r="A14068">
        <v>2010</v>
      </c>
      <c r="B14068" t="s">
        <v>4022</v>
      </c>
      <c r="C14068" t="str">
        <f t="shared" si="440"/>
        <v>2010-Avai/SC-26-3-0</v>
      </c>
      <c r="D14068" s="4">
        <v>1</v>
      </c>
      <c r="E14068">
        <v>22</v>
      </c>
      <c r="F14068" t="str">
        <f t="shared" si="441"/>
        <v>26-3-0</v>
      </c>
    </row>
    <row r="14069" spans="1:6" x14ac:dyDescent="0.3">
      <c r="A14069">
        <v>2010</v>
      </c>
      <c r="B14069" t="s">
        <v>1619</v>
      </c>
      <c r="C14069" t="str">
        <f t="shared" si="440"/>
        <v>2010-Botafogo/RJ-26-3-0</v>
      </c>
      <c r="D14069" s="4">
        <v>5.2</v>
      </c>
      <c r="E14069">
        <v>30</v>
      </c>
      <c r="F14069" t="str">
        <f t="shared" si="441"/>
        <v>26-3-0</v>
      </c>
    </row>
    <row r="14070" spans="1:6" x14ac:dyDescent="0.3">
      <c r="A14070">
        <v>2010</v>
      </c>
      <c r="B14070" t="s">
        <v>4571</v>
      </c>
      <c r="C14070" t="str">
        <f t="shared" si="440"/>
        <v>2010-Ceara/CE-26-3-0</v>
      </c>
      <c r="D14070" s="4">
        <v>2.4</v>
      </c>
      <c r="E14070">
        <v>17</v>
      </c>
      <c r="F14070" t="str">
        <f t="shared" si="441"/>
        <v>26-3-0</v>
      </c>
    </row>
    <row r="14071" spans="1:6" x14ac:dyDescent="0.3">
      <c r="A14071">
        <v>2010</v>
      </c>
      <c r="B14071" t="s">
        <v>1620</v>
      </c>
      <c r="C14071" t="str">
        <f t="shared" si="440"/>
        <v>2010-Corinthians/SP-26-3-0</v>
      </c>
      <c r="D14071" s="4">
        <v>5.6666780000000001</v>
      </c>
      <c r="E14071">
        <v>34</v>
      </c>
      <c r="F14071" t="str">
        <f t="shared" si="441"/>
        <v>26-3-0</v>
      </c>
    </row>
    <row r="14072" spans="1:6" x14ac:dyDescent="0.3">
      <c r="A14072">
        <v>2010</v>
      </c>
      <c r="B14072" t="s">
        <v>1621</v>
      </c>
      <c r="C14072" t="str">
        <f t="shared" si="440"/>
        <v>2010-Cruzeiro/MG-26-3-0</v>
      </c>
      <c r="D14072" s="4">
        <v>8</v>
      </c>
      <c r="E14072">
        <v>33</v>
      </c>
      <c r="F14072" t="str">
        <f t="shared" si="441"/>
        <v>26-3-0</v>
      </c>
    </row>
    <row r="14073" spans="1:6" x14ac:dyDescent="0.3">
      <c r="A14073">
        <v>2010</v>
      </c>
      <c r="B14073" t="s">
        <v>1623</v>
      </c>
      <c r="C14073" t="str">
        <f t="shared" si="440"/>
        <v>2010-Flamengo/RJ-26-3-0</v>
      </c>
      <c r="D14073" s="4">
        <v>3.5000070000000001</v>
      </c>
      <c r="E14073">
        <v>21</v>
      </c>
      <c r="F14073" t="str">
        <f t="shared" si="441"/>
        <v>26-3-0</v>
      </c>
    </row>
    <row r="14074" spans="1:6" x14ac:dyDescent="0.3">
      <c r="A14074">
        <v>2010</v>
      </c>
      <c r="B14074" t="s">
        <v>1624</v>
      </c>
      <c r="C14074" t="str">
        <f t="shared" si="440"/>
        <v>2010-Fluminense/RJ-26-3-0</v>
      </c>
      <c r="D14074" s="4">
        <v>4</v>
      </c>
      <c r="E14074">
        <v>28</v>
      </c>
      <c r="F14074" t="str">
        <f t="shared" si="441"/>
        <v>26-3-0</v>
      </c>
    </row>
    <row r="14075" spans="1:6" x14ac:dyDescent="0.3">
      <c r="A14075">
        <v>2010</v>
      </c>
      <c r="B14075" t="s">
        <v>1626</v>
      </c>
      <c r="C14075" t="str">
        <f t="shared" si="440"/>
        <v>2010-Goias/GO-26-3-0</v>
      </c>
      <c r="D14075" s="4">
        <v>2.8333339999999998</v>
      </c>
      <c r="E14075">
        <v>12</v>
      </c>
      <c r="F14075" t="str">
        <f t="shared" si="441"/>
        <v>26-3-0</v>
      </c>
    </row>
    <row r="14076" spans="1:6" x14ac:dyDescent="0.3">
      <c r="A14076">
        <v>2010</v>
      </c>
      <c r="B14076" t="s">
        <v>4572</v>
      </c>
      <c r="C14076" t="str">
        <f t="shared" si="440"/>
        <v>2010-Gremio Prudente/SP-26-3-0</v>
      </c>
      <c r="D14076" s="4">
        <v>0</v>
      </c>
      <c r="E14076">
        <v>15</v>
      </c>
      <c r="F14076" t="str">
        <f t="shared" si="441"/>
        <v>26-3-0</v>
      </c>
    </row>
    <row r="14077" spans="1:6" x14ac:dyDescent="0.3">
      <c r="A14077">
        <v>2010</v>
      </c>
      <c r="B14077" t="s">
        <v>1627</v>
      </c>
      <c r="C14077" t="str">
        <f t="shared" si="440"/>
        <v>2010-Gremio/RS-26-3-0</v>
      </c>
      <c r="D14077" s="4">
        <v>4.125</v>
      </c>
      <c r="E14077">
        <v>18</v>
      </c>
      <c r="F14077" t="str">
        <f t="shared" si="441"/>
        <v>26-3-0</v>
      </c>
    </row>
    <row r="14078" spans="1:6" x14ac:dyDescent="0.3">
      <c r="A14078">
        <v>2010</v>
      </c>
      <c r="B14078" t="s">
        <v>4573</v>
      </c>
      <c r="C14078" t="str">
        <f t="shared" si="440"/>
        <v>2010-Guarani/SP-26-3-0</v>
      </c>
      <c r="D14078" s="4">
        <v>1</v>
      </c>
      <c r="E14078">
        <v>18</v>
      </c>
      <c r="F14078" t="str">
        <f t="shared" si="441"/>
        <v>26-3-0</v>
      </c>
    </row>
    <row r="14079" spans="1:6" x14ac:dyDescent="0.3">
      <c r="A14079">
        <v>2010</v>
      </c>
      <c r="B14079" t="s">
        <v>1628</v>
      </c>
      <c r="C14079" t="str">
        <f t="shared" si="440"/>
        <v>2010-Internacional/RS-26-3-0</v>
      </c>
      <c r="D14079" s="4">
        <v>6</v>
      </c>
      <c r="E14079">
        <v>20</v>
      </c>
      <c r="F14079" t="str">
        <f t="shared" si="441"/>
        <v>26-3-0</v>
      </c>
    </row>
    <row r="14080" spans="1:6" x14ac:dyDescent="0.3">
      <c r="A14080">
        <v>2010</v>
      </c>
      <c r="B14080" t="s">
        <v>1629</v>
      </c>
      <c r="C14080" t="str">
        <f t="shared" si="440"/>
        <v>2010-Palmeiras/SP-26-3-0</v>
      </c>
      <c r="D14080" s="4">
        <v>6</v>
      </c>
      <c r="E14080">
        <v>28</v>
      </c>
      <c r="F14080" t="str">
        <f t="shared" si="441"/>
        <v>26-3-0</v>
      </c>
    </row>
    <row r="14081" spans="1:6" x14ac:dyDescent="0.3">
      <c r="A14081">
        <v>2010</v>
      </c>
      <c r="B14081" t="s">
        <v>1633</v>
      </c>
      <c r="C14081" t="str">
        <f t="shared" si="440"/>
        <v>2010-Santos/SP-26-3-0</v>
      </c>
      <c r="D14081" s="4">
        <v>5</v>
      </c>
      <c r="E14081">
        <v>25</v>
      </c>
      <c r="F14081" t="str">
        <f t="shared" si="441"/>
        <v>26-3-0</v>
      </c>
    </row>
    <row r="14082" spans="1:6" x14ac:dyDescent="0.3">
      <c r="A14082">
        <v>2010</v>
      </c>
      <c r="B14082" t="s">
        <v>1634</v>
      </c>
      <c r="C14082" t="str">
        <f t="shared" si="440"/>
        <v>2010-Sao Paulo/SP-26-3-0</v>
      </c>
      <c r="D14082" s="4">
        <v>6</v>
      </c>
      <c r="E14082">
        <v>20</v>
      </c>
      <c r="F14082" t="str">
        <f t="shared" si="441"/>
        <v>26-3-0</v>
      </c>
    </row>
    <row r="14083" spans="1:6" x14ac:dyDescent="0.3">
      <c r="A14083">
        <v>2010</v>
      </c>
      <c r="B14083" t="s">
        <v>1635</v>
      </c>
      <c r="C14083" t="str">
        <f t="shared" ref="C14083:C14146" si="442">A14083&amp;"-"&amp;B14083</f>
        <v>2010-Vasco/RJ-26-3-0</v>
      </c>
      <c r="D14083" s="4">
        <v>6</v>
      </c>
      <c r="E14083">
        <v>25</v>
      </c>
      <c r="F14083" t="str">
        <f t="shared" ref="F14083:F14146" si="443">RIGHT(B14083,LEN(C14083)-FIND("-",C14083,6))</f>
        <v>26-3-0</v>
      </c>
    </row>
    <row r="14084" spans="1:6" x14ac:dyDescent="0.3">
      <c r="A14084">
        <v>2010</v>
      </c>
      <c r="B14084" t="s">
        <v>3609</v>
      </c>
      <c r="C14084" t="str">
        <f t="shared" si="442"/>
        <v>2010-Vitoria/BA-26-3-0</v>
      </c>
      <c r="D14084" s="4">
        <v>4.9999950000000002</v>
      </c>
      <c r="E14084">
        <v>20</v>
      </c>
      <c r="F14084" t="str">
        <f t="shared" si="443"/>
        <v>26-3-0</v>
      </c>
    </row>
    <row r="14085" spans="1:6" x14ac:dyDescent="0.3">
      <c r="A14085">
        <v>2010</v>
      </c>
      <c r="B14085" t="s">
        <v>4574</v>
      </c>
      <c r="C14085" t="str">
        <f t="shared" si="442"/>
        <v>2010-Atletico/GO-26-3-1</v>
      </c>
      <c r="D14085" s="4">
        <v>3</v>
      </c>
      <c r="E14085">
        <v>11</v>
      </c>
      <c r="F14085" t="str">
        <f t="shared" si="443"/>
        <v>26-3-1</v>
      </c>
    </row>
    <row r="14086" spans="1:6" x14ac:dyDescent="0.3">
      <c r="A14086">
        <v>2010</v>
      </c>
      <c r="B14086" t="s">
        <v>3130</v>
      </c>
      <c r="C14086" t="str">
        <f t="shared" si="442"/>
        <v>2010-Atletico/MG-26-3-1</v>
      </c>
      <c r="D14086" s="4">
        <v>2.6666639999999999</v>
      </c>
      <c r="E14086">
        <v>14</v>
      </c>
      <c r="F14086" t="str">
        <f t="shared" si="443"/>
        <v>26-3-1</v>
      </c>
    </row>
    <row r="14087" spans="1:6" x14ac:dyDescent="0.3">
      <c r="A14087">
        <v>2010</v>
      </c>
      <c r="B14087" t="s">
        <v>1636</v>
      </c>
      <c r="C14087" t="str">
        <f t="shared" si="442"/>
        <v>2010-Atletico/PR-26-3-1</v>
      </c>
      <c r="D14087" s="4">
        <v>4.5999999999999996</v>
      </c>
      <c r="E14087">
        <v>17</v>
      </c>
      <c r="F14087" t="str">
        <f t="shared" si="443"/>
        <v>26-3-1</v>
      </c>
    </row>
    <row r="14088" spans="1:6" x14ac:dyDescent="0.3">
      <c r="A14088">
        <v>2010</v>
      </c>
      <c r="B14088" t="s">
        <v>4025</v>
      </c>
      <c r="C14088" t="str">
        <f t="shared" si="442"/>
        <v>2010-Avai/SC-26-3-1</v>
      </c>
      <c r="D14088" s="4">
        <v>1</v>
      </c>
      <c r="E14088">
        <v>26</v>
      </c>
      <c r="F14088" t="str">
        <f t="shared" si="443"/>
        <v>26-3-1</v>
      </c>
    </row>
    <row r="14089" spans="1:6" x14ac:dyDescent="0.3">
      <c r="A14089">
        <v>2010</v>
      </c>
      <c r="B14089" t="s">
        <v>1637</v>
      </c>
      <c r="C14089" t="str">
        <f t="shared" si="442"/>
        <v>2010-Botafogo/RJ-26-3-1</v>
      </c>
      <c r="D14089" s="4">
        <v>4.8181770000000004</v>
      </c>
      <c r="E14089">
        <v>30</v>
      </c>
      <c r="F14089" t="str">
        <f t="shared" si="443"/>
        <v>26-3-1</v>
      </c>
    </row>
    <row r="14090" spans="1:6" x14ac:dyDescent="0.3">
      <c r="A14090">
        <v>2010</v>
      </c>
      <c r="B14090" t="s">
        <v>4575</v>
      </c>
      <c r="C14090" t="str">
        <f t="shared" si="442"/>
        <v>2010-Ceara/CE-26-3-1</v>
      </c>
      <c r="D14090" s="4">
        <v>5</v>
      </c>
      <c r="E14090">
        <v>19</v>
      </c>
      <c r="F14090" t="str">
        <f t="shared" si="443"/>
        <v>26-3-1</v>
      </c>
    </row>
    <row r="14091" spans="1:6" x14ac:dyDescent="0.3">
      <c r="A14091">
        <v>2010</v>
      </c>
      <c r="B14091" t="s">
        <v>1638</v>
      </c>
      <c r="C14091" t="str">
        <f t="shared" si="442"/>
        <v>2010-Corinthians/SP-26-3-1</v>
      </c>
      <c r="D14091" s="4">
        <v>5.0370379999999999</v>
      </c>
      <c r="E14091">
        <v>31</v>
      </c>
      <c r="F14091" t="str">
        <f t="shared" si="443"/>
        <v>26-3-1</v>
      </c>
    </row>
    <row r="14092" spans="1:6" x14ac:dyDescent="0.3">
      <c r="A14092">
        <v>2010</v>
      </c>
      <c r="B14092" t="s">
        <v>1639</v>
      </c>
      <c r="C14092" t="str">
        <f t="shared" si="442"/>
        <v>2010-Cruzeiro/MG-26-3-1</v>
      </c>
      <c r="D14092" s="4">
        <v>7</v>
      </c>
      <c r="E14092">
        <v>25</v>
      </c>
      <c r="F14092" t="str">
        <f t="shared" si="443"/>
        <v>26-3-1</v>
      </c>
    </row>
    <row r="14093" spans="1:6" x14ac:dyDescent="0.3">
      <c r="A14093">
        <v>2010</v>
      </c>
      <c r="B14093" t="s">
        <v>1641</v>
      </c>
      <c r="C14093" t="str">
        <f t="shared" si="442"/>
        <v>2010-Flamengo/RJ-26-3-1</v>
      </c>
      <c r="D14093" s="4">
        <v>4</v>
      </c>
      <c r="E14093">
        <v>16</v>
      </c>
      <c r="F14093" t="str">
        <f t="shared" si="443"/>
        <v>26-3-1</v>
      </c>
    </row>
    <row r="14094" spans="1:6" x14ac:dyDescent="0.3">
      <c r="A14094">
        <v>2010</v>
      </c>
      <c r="B14094" t="s">
        <v>1642</v>
      </c>
      <c r="C14094" t="str">
        <f t="shared" si="442"/>
        <v>2010-Fluminense/RJ-26-3-1</v>
      </c>
      <c r="D14094" s="4">
        <v>1</v>
      </c>
      <c r="E14094">
        <v>35</v>
      </c>
      <c r="F14094" t="str">
        <f t="shared" si="443"/>
        <v>26-3-1</v>
      </c>
    </row>
    <row r="14095" spans="1:6" x14ac:dyDescent="0.3">
      <c r="A14095">
        <v>2010</v>
      </c>
      <c r="B14095" t="s">
        <v>1644</v>
      </c>
      <c r="C14095" t="str">
        <f t="shared" si="442"/>
        <v>2010-Goias/GO-26-3-1</v>
      </c>
      <c r="D14095" s="4">
        <v>3.555552</v>
      </c>
      <c r="E14095">
        <v>20</v>
      </c>
      <c r="F14095" t="str">
        <f t="shared" si="443"/>
        <v>26-3-1</v>
      </c>
    </row>
    <row r="14096" spans="1:6" x14ac:dyDescent="0.3">
      <c r="A14096">
        <v>2010</v>
      </c>
      <c r="B14096" t="s">
        <v>4576</v>
      </c>
      <c r="C14096" t="str">
        <f t="shared" si="442"/>
        <v>2010-Gremio Prudente/SP-26-3-1</v>
      </c>
      <c r="D14096" s="4">
        <v>0</v>
      </c>
      <c r="E14096">
        <v>15</v>
      </c>
      <c r="F14096" t="str">
        <f t="shared" si="443"/>
        <v>26-3-1</v>
      </c>
    </row>
    <row r="14097" spans="1:6" x14ac:dyDescent="0.3">
      <c r="A14097">
        <v>2010</v>
      </c>
      <c r="B14097" t="s">
        <v>1645</v>
      </c>
      <c r="C14097" t="str">
        <f t="shared" si="442"/>
        <v>2010-Gremio/RS-26-3-1</v>
      </c>
      <c r="D14097" s="4">
        <v>6</v>
      </c>
      <c r="E14097">
        <v>20</v>
      </c>
      <c r="F14097" t="str">
        <f t="shared" si="443"/>
        <v>26-3-1</v>
      </c>
    </row>
    <row r="14098" spans="1:6" x14ac:dyDescent="0.3">
      <c r="A14098">
        <v>2010</v>
      </c>
      <c r="B14098" t="s">
        <v>4577</v>
      </c>
      <c r="C14098" t="str">
        <f t="shared" si="442"/>
        <v>2010-Guarani/SP-26-3-1</v>
      </c>
      <c r="D14098" s="4">
        <v>4.0000039999999997</v>
      </c>
      <c r="E14098">
        <v>20</v>
      </c>
      <c r="F14098" t="str">
        <f t="shared" si="443"/>
        <v>26-3-1</v>
      </c>
    </row>
    <row r="14099" spans="1:6" x14ac:dyDescent="0.3">
      <c r="A14099">
        <v>2010</v>
      </c>
      <c r="B14099" t="s">
        <v>1646</v>
      </c>
      <c r="C14099" t="str">
        <f t="shared" si="442"/>
        <v>2010-Internacional/RS-26-3-1</v>
      </c>
      <c r="D14099" s="4">
        <v>6</v>
      </c>
      <c r="E14099">
        <v>31</v>
      </c>
      <c r="F14099" t="str">
        <f t="shared" si="443"/>
        <v>26-3-1</v>
      </c>
    </row>
    <row r="14100" spans="1:6" x14ac:dyDescent="0.3">
      <c r="A14100">
        <v>2010</v>
      </c>
      <c r="B14100" t="s">
        <v>1647</v>
      </c>
      <c r="C14100" t="str">
        <f t="shared" si="442"/>
        <v>2010-Palmeiras/SP-26-3-1</v>
      </c>
      <c r="D14100" s="4">
        <v>3.6666629999999998</v>
      </c>
      <c r="E14100">
        <v>18</v>
      </c>
      <c r="F14100" t="str">
        <f t="shared" si="443"/>
        <v>26-3-1</v>
      </c>
    </row>
    <row r="14101" spans="1:6" x14ac:dyDescent="0.3">
      <c r="A14101">
        <v>2010</v>
      </c>
      <c r="B14101" t="s">
        <v>1651</v>
      </c>
      <c r="C14101" t="str">
        <f t="shared" si="442"/>
        <v>2010-Santos/SP-26-3-1</v>
      </c>
      <c r="D14101" s="4">
        <v>4.2857099999999999</v>
      </c>
      <c r="E14101">
        <v>28</v>
      </c>
      <c r="F14101" t="str">
        <f t="shared" si="443"/>
        <v>26-3-1</v>
      </c>
    </row>
    <row r="14102" spans="1:6" x14ac:dyDescent="0.3">
      <c r="A14102">
        <v>2010</v>
      </c>
      <c r="B14102" t="s">
        <v>1652</v>
      </c>
      <c r="C14102" t="str">
        <f t="shared" si="442"/>
        <v>2010-Sao Paulo/SP-26-3-1</v>
      </c>
      <c r="D14102" s="4">
        <v>9</v>
      </c>
      <c r="E14102">
        <v>31</v>
      </c>
      <c r="F14102" t="str">
        <f t="shared" si="443"/>
        <v>26-3-1</v>
      </c>
    </row>
    <row r="14103" spans="1:6" x14ac:dyDescent="0.3">
      <c r="A14103">
        <v>2010</v>
      </c>
      <c r="B14103" t="s">
        <v>1653</v>
      </c>
      <c r="C14103" t="str">
        <f t="shared" si="442"/>
        <v>2010-Vasco/RJ-26-3-1</v>
      </c>
      <c r="D14103" s="4">
        <v>3.500003</v>
      </c>
      <c r="E14103">
        <v>17</v>
      </c>
      <c r="F14103" t="str">
        <f t="shared" si="443"/>
        <v>26-3-1</v>
      </c>
    </row>
    <row r="14104" spans="1:6" x14ac:dyDescent="0.3">
      <c r="A14104">
        <v>2010</v>
      </c>
      <c r="B14104" t="s">
        <v>3612</v>
      </c>
      <c r="C14104" t="str">
        <f t="shared" si="442"/>
        <v>2010-Vitoria/BA-26-3-1</v>
      </c>
      <c r="D14104" s="4">
        <v>3.6666660000000002</v>
      </c>
      <c r="E14104">
        <v>15</v>
      </c>
      <c r="F14104" t="str">
        <f t="shared" si="443"/>
        <v>26-3-1</v>
      </c>
    </row>
    <row r="14105" spans="1:6" x14ac:dyDescent="0.3">
      <c r="A14105">
        <v>2010</v>
      </c>
      <c r="B14105" t="s">
        <v>4578</v>
      </c>
      <c r="C14105" t="str">
        <f t="shared" si="442"/>
        <v>2010-Atletico/GO-26-3-2</v>
      </c>
      <c r="D14105" s="4">
        <v>3</v>
      </c>
      <c r="E14105">
        <v>10</v>
      </c>
      <c r="F14105" t="str">
        <f t="shared" si="443"/>
        <v>26-3-2</v>
      </c>
    </row>
    <row r="14106" spans="1:6" x14ac:dyDescent="0.3">
      <c r="A14106">
        <v>2010</v>
      </c>
      <c r="B14106" t="s">
        <v>3133</v>
      </c>
      <c r="C14106" t="str">
        <f t="shared" si="442"/>
        <v>2010-Atletico/MG-26-3-2</v>
      </c>
      <c r="D14106" s="4">
        <v>2.400004</v>
      </c>
      <c r="E14106">
        <v>14</v>
      </c>
      <c r="F14106" t="str">
        <f t="shared" si="443"/>
        <v>26-3-2</v>
      </c>
    </row>
    <row r="14107" spans="1:6" x14ac:dyDescent="0.3">
      <c r="A14107">
        <v>2010</v>
      </c>
      <c r="B14107" t="s">
        <v>1654</v>
      </c>
      <c r="C14107" t="str">
        <f t="shared" si="442"/>
        <v>2010-Atletico/PR-26-3-2</v>
      </c>
      <c r="D14107" s="4">
        <v>5</v>
      </c>
      <c r="E14107">
        <v>21</v>
      </c>
      <c r="F14107" t="str">
        <f t="shared" si="443"/>
        <v>26-3-2</v>
      </c>
    </row>
    <row r="14108" spans="1:6" x14ac:dyDescent="0.3">
      <c r="A14108">
        <v>2010</v>
      </c>
      <c r="B14108" t="s">
        <v>4028</v>
      </c>
      <c r="C14108" t="str">
        <f t="shared" si="442"/>
        <v>2010-Avai/SC-26-3-2</v>
      </c>
      <c r="D14108" s="4">
        <v>2</v>
      </c>
      <c r="E14108">
        <v>17</v>
      </c>
      <c r="F14108" t="str">
        <f t="shared" si="443"/>
        <v>26-3-2</v>
      </c>
    </row>
    <row r="14109" spans="1:6" x14ac:dyDescent="0.3">
      <c r="A14109">
        <v>2010</v>
      </c>
      <c r="B14109" t="s">
        <v>1655</v>
      </c>
      <c r="C14109" t="str">
        <f t="shared" si="442"/>
        <v>2010-Botafogo/RJ-26-3-2</v>
      </c>
      <c r="D14109" s="4">
        <v>5.1428520000000004</v>
      </c>
      <c r="E14109">
        <v>28</v>
      </c>
      <c r="F14109" t="str">
        <f t="shared" si="443"/>
        <v>26-3-2</v>
      </c>
    </row>
    <row r="14110" spans="1:6" x14ac:dyDescent="0.3">
      <c r="A14110">
        <v>2010</v>
      </c>
      <c r="B14110" t="s">
        <v>4579</v>
      </c>
      <c r="C14110" t="str">
        <f t="shared" si="442"/>
        <v>2010-Ceara/CE-26-3-2</v>
      </c>
      <c r="D14110" s="4">
        <v>4</v>
      </c>
      <c r="E14110">
        <v>31</v>
      </c>
      <c r="F14110" t="str">
        <f t="shared" si="443"/>
        <v>26-3-2</v>
      </c>
    </row>
    <row r="14111" spans="1:6" x14ac:dyDescent="0.3">
      <c r="A14111">
        <v>2010</v>
      </c>
      <c r="B14111" t="s">
        <v>1656</v>
      </c>
      <c r="C14111" t="str">
        <f t="shared" si="442"/>
        <v>2010-Corinthians/SP-26-3-2</v>
      </c>
      <c r="D14111" s="4">
        <v>4.8</v>
      </c>
      <c r="E14111">
        <v>29</v>
      </c>
      <c r="F14111" t="str">
        <f t="shared" si="443"/>
        <v>26-3-2</v>
      </c>
    </row>
    <row r="14112" spans="1:6" x14ac:dyDescent="0.3">
      <c r="A14112">
        <v>2010</v>
      </c>
      <c r="B14112" t="s">
        <v>1657</v>
      </c>
      <c r="C14112" t="str">
        <f t="shared" si="442"/>
        <v>2010-Cruzeiro/MG-26-3-2</v>
      </c>
      <c r="D14112" s="4">
        <v>9</v>
      </c>
      <c r="E14112">
        <v>32</v>
      </c>
      <c r="F14112" t="str">
        <f t="shared" si="443"/>
        <v>26-3-2</v>
      </c>
    </row>
    <row r="14113" spans="1:6" x14ac:dyDescent="0.3">
      <c r="A14113">
        <v>2010</v>
      </c>
      <c r="B14113" t="s">
        <v>1659</v>
      </c>
      <c r="C14113" t="str">
        <f t="shared" si="442"/>
        <v>2010-Flamengo/RJ-26-3-2</v>
      </c>
      <c r="D14113" s="4">
        <v>3.9999959999999999</v>
      </c>
      <c r="E14113">
        <v>17</v>
      </c>
      <c r="F14113" t="str">
        <f t="shared" si="443"/>
        <v>26-3-2</v>
      </c>
    </row>
    <row r="14114" spans="1:6" x14ac:dyDescent="0.3">
      <c r="A14114">
        <v>2010</v>
      </c>
      <c r="B14114" t="s">
        <v>1660</v>
      </c>
      <c r="C14114" t="str">
        <f t="shared" si="442"/>
        <v>2010-Fluminense/RJ-26-3-2</v>
      </c>
      <c r="D14114" s="4">
        <v>6</v>
      </c>
      <c r="E14114">
        <v>27</v>
      </c>
      <c r="F14114" t="str">
        <f t="shared" si="443"/>
        <v>26-3-2</v>
      </c>
    </row>
    <row r="14115" spans="1:6" x14ac:dyDescent="0.3">
      <c r="A14115">
        <v>2010</v>
      </c>
      <c r="B14115" t="s">
        <v>1662</v>
      </c>
      <c r="C14115" t="str">
        <f t="shared" si="442"/>
        <v>2010-Goias/GO-26-3-2</v>
      </c>
      <c r="D14115" s="4">
        <v>4</v>
      </c>
      <c r="E14115">
        <v>23</v>
      </c>
      <c r="F14115" t="str">
        <f t="shared" si="443"/>
        <v>26-3-2</v>
      </c>
    </row>
    <row r="14116" spans="1:6" x14ac:dyDescent="0.3">
      <c r="A14116">
        <v>2010</v>
      </c>
      <c r="B14116" t="s">
        <v>4580</v>
      </c>
      <c r="C14116" t="str">
        <f t="shared" si="442"/>
        <v>2010-Gremio Prudente/SP-26-3-2</v>
      </c>
      <c r="D14116" s="4">
        <v>1</v>
      </c>
      <c r="E14116">
        <v>15</v>
      </c>
      <c r="F14116" t="str">
        <f t="shared" si="443"/>
        <v>26-3-2</v>
      </c>
    </row>
    <row r="14117" spans="1:6" x14ac:dyDescent="0.3">
      <c r="A14117">
        <v>2010</v>
      </c>
      <c r="B14117" t="s">
        <v>1663</v>
      </c>
      <c r="C14117" t="str">
        <f t="shared" si="442"/>
        <v>2010-Gremio/RS-26-3-2</v>
      </c>
      <c r="D14117" s="4">
        <v>6</v>
      </c>
      <c r="E14117">
        <v>21</v>
      </c>
      <c r="F14117" t="str">
        <f t="shared" si="443"/>
        <v>26-3-2</v>
      </c>
    </row>
    <row r="14118" spans="1:6" x14ac:dyDescent="0.3">
      <c r="A14118">
        <v>2010</v>
      </c>
      <c r="B14118" t="s">
        <v>4581</v>
      </c>
      <c r="C14118" t="str">
        <f t="shared" si="442"/>
        <v>2010-Guarani/SP-26-3-2</v>
      </c>
      <c r="D14118" s="4">
        <v>3</v>
      </c>
      <c r="E14118">
        <v>27</v>
      </c>
      <c r="F14118" t="str">
        <f t="shared" si="443"/>
        <v>26-3-2</v>
      </c>
    </row>
    <row r="14119" spans="1:6" x14ac:dyDescent="0.3">
      <c r="A14119">
        <v>2010</v>
      </c>
      <c r="B14119" t="s">
        <v>1664</v>
      </c>
      <c r="C14119" t="str">
        <f t="shared" si="442"/>
        <v>2010-Internacional/RS-26-3-2</v>
      </c>
      <c r="D14119" s="4">
        <v>6.7500070000000001</v>
      </c>
      <c r="E14119">
        <v>23</v>
      </c>
      <c r="F14119" t="str">
        <f t="shared" si="443"/>
        <v>26-3-2</v>
      </c>
    </row>
    <row r="14120" spans="1:6" x14ac:dyDescent="0.3">
      <c r="A14120">
        <v>2010</v>
      </c>
      <c r="B14120" t="s">
        <v>1665</v>
      </c>
      <c r="C14120" t="str">
        <f t="shared" si="442"/>
        <v>2010-Palmeiras/SP-26-3-2</v>
      </c>
      <c r="D14120" s="4">
        <v>5</v>
      </c>
      <c r="E14120">
        <v>21</v>
      </c>
      <c r="F14120" t="str">
        <f t="shared" si="443"/>
        <v>26-3-2</v>
      </c>
    </row>
    <row r="14121" spans="1:6" x14ac:dyDescent="0.3">
      <c r="A14121">
        <v>2010</v>
      </c>
      <c r="B14121" t="s">
        <v>1669</v>
      </c>
      <c r="C14121" t="str">
        <f t="shared" si="442"/>
        <v>2010-Santos/SP-26-3-2</v>
      </c>
      <c r="D14121" s="4">
        <v>9</v>
      </c>
      <c r="E14121">
        <v>31</v>
      </c>
      <c r="F14121" t="str">
        <f t="shared" si="443"/>
        <v>26-3-2</v>
      </c>
    </row>
    <row r="14122" spans="1:6" x14ac:dyDescent="0.3">
      <c r="A14122">
        <v>2010</v>
      </c>
      <c r="B14122" t="s">
        <v>1670</v>
      </c>
      <c r="C14122" t="str">
        <f t="shared" si="442"/>
        <v>2010-Sao Paulo/SP-26-3-2</v>
      </c>
      <c r="D14122" s="4">
        <v>3</v>
      </c>
      <c r="E14122">
        <v>23</v>
      </c>
      <c r="F14122" t="str">
        <f t="shared" si="443"/>
        <v>26-3-2</v>
      </c>
    </row>
    <row r="14123" spans="1:6" x14ac:dyDescent="0.3">
      <c r="A14123">
        <v>2010</v>
      </c>
      <c r="B14123" t="s">
        <v>1671</v>
      </c>
      <c r="C14123" t="str">
        <f t="shared" si="442"/>
        <v>2010-Vasco/RJ-26-3-2</v>
      </c>
      <c r="D14123" s="4">
        <v>4</v>
      </c>
      <c r="E14123">
        <v>20</v>
      </c>
      <c r="F14123" t="str">
        <f t="shared" si="443"/>
        <v>26-3-2</v>
      </c>
    </row>
    <row r="14124" spans="1:6" x14ac:dyDescent="0.3">
      <c r="A14124">
        <v>2010</v>
      </c>
      <c r="B14124" t="s">
        <v>3615</v>
      </c>
      <c r="C14124" t="str">
        <f t="shared" si="442"/>
        <v>2010-Vitoria/BA-26-3-2</v>
      </c>
      <c r="D14124" s="4">
        <v>3</v>
      </c>
      <c r="E14124">
        <v>20</v>
      </c>
      <c r="F14124" t="str">
        <f t="shared" si="443"/>
        <v>26-3-2</v>
      </c>
    </row>
    <row r="14125" spans="1:6" x14ac:dyDescent="0.3">
      <c r="A14125">
        <v>2010</v>
      </c>
      <c r="B14125" t="s">
        <v>4582</v>
      </c>
      <c r="C14125" t="str">
        <f t="shared" si="442"/>
        <v>2010-Atletico/GO-26-4-0</v>
      </c>
      <c r="D14125" s="4">
        <v>6</v>
      </c>
      <c r="E14125">
        <v>19</v>
      </c>
      <c r="F14125" t="str">
        <f t="shared" si="443"/>
        <v>26-4-0</v>
      </c>
    </row>
    <row r="14126" spans="1:6" x14ac:dyDescent="0.3">
      <c r="A14126">
        <v>2010</v>
      </c>
      <c r="B14126" t="s">
        <v>3136</v>
      </c>
      <c r="C14126" t="str">
        <f t="shared" si="442"/>
        <v>2010-Atletico/MG-26-4-0</v>
      </c>
      <c r="D14126" s="4">
        <v>1</v>
      </c>
      <c r="E14126">
        <v>14</v>
      </c>
      <c r="F14126" t="str">
        <f t="shared" si="443"/>
        <v>26-4-0</v>
      </c>
    </row>
    <row r="14127" spans="1:6" x14ac:dyDescent="0.3">
      <c r="A14127">
        <v>2010</v>
      </c>
      <c r="B14127" t="s">
        <v>1672</v>
      </c>
      <c r="C14127" t="str">
        <f t="shared" si="442"/>
        <v>2010-Atletico/PR-26-4-0</v>
      </c>
      <c r="D14127" s="4">
        <v>9</v>
      </c>
      <c r="E14127">
        <v>37</v>
      </c>
      <c r="F14127" t="str">
        <f t="shared" si="443"/>
        <v>26-4-0</v>
      </c>
    </row>
    <row r="14128" spans="1:6" x14ac:dyDescent="0.3">
      <c r="A14128">
        <v>2010</v>
      </c>
      <c r="B14128" t="s">
        <v>4031</v>
      </c>
      <c r="C14128" t="str">
        <f t="shared" si="442"/>
        <v>2010-Avai/SC-26-4-0</v>
      </c>
      <c r="D14128" s="4">
        <v>1</v>
      </c>
      <c r="E14128">
        <v>25</v>
      </c>
      <c r="F14128" t="str">
        <f t="shared" si="443"/>
        <v>26-4-0</v>
      </c>
    </row>
    <row r="14129" spans="1:6" x14ac:dyDescent="0.3">
      <c r="A14129">
        <v>2010</v>
      </c>
      <c r="B14129" t="s">
        <v>1673</v>
      </c>
      <c r="C14129" t="str">
        <f t="shared" si="442"/>
        <v>2010-Botafogo/RJ-26-4-0</v>
      </c>
      <c r="D14129" s="4">
        <v>5</v>
      </c>
      <c r="E14129">
        <v>32</v>
      </c>
      <c r="F14129" t="str">
        <f t="shared" si="443"/>
        <v>26-4-0</v>
      </c>
    </row>
    <row r="14130" spans="1:6" x14ac:dyDescent="0.3">
      <c r="A14130">
        <v>2010</v>
      </c>
      <c r="B14130" t="s">
        <v>4583</v>
      </c>
      <c r="C14130" t="str">
        <f t="shared" si="442"/>
        <v>2010-Ceara/CE-26-4-0</v>
      </c>
      <c r="D14130" s="4">
        <v>5</v>
      </c>
      <c r="E14130">
        <v>30</v>
      </c>
      <c r="F14130" t="str">
        <f t="shared" si="443"/>
        <v>26-4-0</v>
      </c>
    </row>
    <row r="14131" spans="1:6" x14ac:dyDescent="0.3">
      <c r="A14131">
        <v>2010</v>
      </c>
      <c r="B14131" t="s">
        <v>1674</v>
      </c>
      <c r="C14131" t="str">
        <f t="shared" si="442"/>
        <v>2010-Corinthians/SP-26-4-0</v>
      </c>
      <c r="D14131" s="4">
        <v>9</v>
      </c>
      <c r="E14131">
        <v>40</v>
      </c>
      <c r="F14131" t="str">
        <f t="shared" si="443"/>
        <v>26-4-0</v>
      </c>
    </row>
    <row r="14132" spans="1:6" x14ac:dyDescent="0.3">
      <c r="A14132">
        <v>2010</v>
      </c>
      <c r="B14132" t="s">
        <v>1675</v>
      </c>
      <c r="C14132" t="str">
        <f t="shared" si="442"/>
        <v>2010-Cruzeiro/MG-26-4-0</v>
      </c>
      <c r="D14132" s="4">
        <v>10</v>
      </c>
      <c r="E14132">
        <v>34</v>
      </c>
      <c r="F14132" t="str">
        <f t="shared" si="443"/>
        <v>26-4-0</v>
      </c>
    </row>
    <row r="14133" spans="1:6" x14ac:dyDescent="0.3">
      <c r="A14133">
        <v>2010</v>
      </c>
      <c r="B14133" t="s">
        <v>1677</v>
      </c>
      <c r="C14133" t="str">
        <f t="shared" si="442"/>
        <v>2010-Flamengo/RJ-26-4-0</v>
      </c>
      <c r="D14133" s="4">
        <v>6</v>
      </c>
      <c r="E14133">
        <v>23</v>
      </c>
      <c r="F14133" t="str">
        <f t="shared" si="443"/>
        <v>26-4-0</v>
      </c>
    </row>
    <row r="14134" spans="1:6" x14ac:dyDescent="0.3">
      <c r="A14134">
        <v>2010</v>
      </c>
      <c r="B14134" t="s">
        <v>1678</v>
      </c>
      <c r="C14134" t="str">
        <f t="shared" si="442"/>
        <v>2010-Fluminense/RJ-26-4-0</v>
      </c>
      <c r="D14134" s="4">
        <v>4</v>
      </c>
      <c r="E14134">
        <v>25</v>
      </c>
      <c r="F14134" t="str">
        <f t="shared" si="443"/>
        <v>26-4-0</v>
      </c>
    </row>
    <row r="14135" spans="1:6" x14ac:dyDescent="0.3">
      <c r="A14135">
        <v>2010</v>
      </c>
      <c r="B14135" t="s">
        <v>1680</v>
      </c>
      <c r="C14135" t="str">
        <f t="shared" si="442"/>
        <v>2010-Goias/GO-26-4-0</v>
      </c>
      <c r="D14135" s="4">
        <v>5</v>
      </c>
      <c r="E14135">
        <v>19</v>
      </c>
      <c r="F14135" t="str">
        <f t="shared" si="443"/>
        <v>26-4-0</v>
      </c>
    </row>
    <row r="14136" spans="1:6" x14ac:dyDescent="0.3">
      <c r="A14136">
        <v>2010</v>
      </c>
      <c r="B14136" t="s">
        <v>4584</v>
      </c>
      <c r="C14136" t="str">
        <f t="shared" si="442"/>
        <v>2010-Gremio Prudente/SP-26-4-0</v>
      </c>
      <c r="D14136" s="4">
        <v>0</v>
      </c>
      <c r="E14136">
        <v>11</v>
      </c>
      <c r="F14136" t="str">
        <f t="shared" si="443"/>
        <v>26-4-0</v>
      </c>
    </row>
    <row r="14137" spans="1:6" x14ac:dyDescent="0.3">
      <c r="A14137">
        <v>2010</v>
      </c>
      <c r="B14137" t="s">
        <v>1681</v>
      </c>
      <c r="C14137" t="str">
        <f t="shared" si="442"/>
        <v>2010-Gremio/RS-26-4-0</v>
      </c>
      <c r="D14137" s="4">
        <v>7</v>
      </c>
      <c r="E14137">
        <v>30</v>
      </c>
      <c r="F14137" t="str">
        <f t="shared" si="443"/>
        <v>26-4-0</v>
      </c>
    </row>
    <row r="14138" spans="1:6" x14ac:dyDescent="0.3">
      <c r="A14138">
        <v>2010</v>
      </c>
      <c r="B14138" t="s">
        <v>4585</v>
      </c>
      <c r="C14138" t="str">
        <f t="shared" si="442"/>
        <v>2010-Guarani/SP-26-4-0</v>
      </c>
      <c r="D14138" s="4">
        <v>4</v>
      </c>
      <c r="E14138">
        <v>25</v>
      </c>
      <c r="F14138" t="str">
        <f t="shared" si="443"/>
        <v>26-4-0</v>
      </c>
    </row>
    <row r="14139" spans="1:6" x14ac:dyDescent="0.3">
      <c r="A14139">
        <v>2010</v>
      </c>
      <c r="B14139" t="s">
        <v>1682</v>
      </c>
      <c r="C14139" t="str">
        <f t="shared" si="442"/>
        <v>2010-Internacional/RS-26-4-0</v>
      </c>
      <c r="D14139" s="4">
        <v>9</v>
      </c>
      <c r="E14139">
        <v>34</v>
      </c>
      <c r="F14139" t="str">
        <f t="shared" si="443"/>
        <v>26-4-0</v>
      </c>
    </row>
    <row r="14140" spans="1:6" x14ac:dyDescent="0.3">
      <c r="A14140">
        <v>2010</v>
      </c>
      <c r="B14140" t="s">
        <v>1683</v>
      </c>
      <c r="C14140" t="str">
        <f t="shared" si="442"/>
        <v>2010-Palmeiras/SP-26-4-0</v>
      </c>
      <c r="D14140" s="4">
        <v>4.9999950000000002</v>
      </c>
      <c r="E14140">
        <v>15</v>
      </c>
      <c r="F14140" t="str">
        <f t="shared" si="443"/>
        <v>26-4-0</v>
      </c>
    </row>
    <row r="14141" spans="1:6" x14ac:dyDescent="0.3">
      <c r="A14141">
        <v>2010</v>
      </c>
      <c r="B14141" t="s">
        <v>1687</v>
      </c>
      <c r="C14141" t="str">
        <f t="shared" si="442"/>
        <v>2010-Santos/SP-26-4-0</v>
      </c>
      <c r="D14141" s="4">
        <v>7</v>
      </c>
      <c r="E14141">
        <v>34</v>
      </c>
      <c r="F14141" t="str">
        <f t="shared" si="443"/>
        <v>26-4-0</v>
      </c>
    </row>
    <row r="14142" spans="1:6" x14ac:dyDescent="0.3">
      <c r="A14142">
        <v>2010</v>
      </c>
      <c r="B14142" t="s">
        <v>1688</v>
      </c>
      <c r="C14142" t="str">
        <f t="shared" si="442"/>
        <v>2010-Sao Paulo/SP-26-4-0</v>
      </c>
      <c r="D14142" s="4">
        <v>6</v>
      </c>
      <c r="E14142">
        <v>30</v>
      </c>
      <c r="F14142" t="str">
        <f t="shared" si="443"/>
        <v>26-4-0</v>
      </c>
    </row>
    <row r="14143" spans="1:6" x14ac:dyDescent="0.3">
      <c r="A14143">
        <v>2010</v>
      </c>
      <c r="B14143" t="s">
        <v>1689</v>
      </c>
      <c r="C14143" t="str">
        <f t="shared" si="442"/>
        <v>2010-Vasco/RJ-26-4-0</v>
      </c>
      <c r="D14143" s="4">
        <v>3</v>
      </c>
      <c r="E14143">
        <v>17</v>
      </c>
      <c r="F14143" t="str">
        <f t="shared" si="443"/>
        <v>26-4-0</v>
      </c>
    </row>
    <row r="14144" spans="1:6" x14ac:dyDescent="0.3">
      <c r="A14144">
        <v>2010</v>
      </c>
      <c r="B14144" t="s">
        <v>3618</v>
      </c>
      <c r="C14144" t="str">
        <f t="shared" si="442"/>
        <v>2010-Vitoria/BA-26-4-0</v>
      </c>
      <c r="D14144" s="4">
        <v>8</v>
      </c>
      <c r="E14144">
        <v>26</v>
      </c>
      <c r="F14144" t="str">
        <f t="shared" si="443"/>
        <v>26-4-0</v>
      </c>
    </row>
    <row r="14145" spans="1:6" x14ac:dyDescent="0.3">
      <c r="A14145">
        <v>2010</v>
      </c>
      <c r="B14145" t="s">
        <v>4586</v>
      </c>
      <c r="C14145" t="str">
        <f t="shared" si="442"/>
        <v>2010-Atletico/GO-26-4-1</v>
      </c>
      <c r="D14145" s="4">
        <v>3</v>
      </c>
      <c r="E14145">
        <v>14</v>
      </c>
      <c r="F14145" t="str">
        <f t="shared" si="443"/>
        <v>26-4-1</v>
      </c>
    </row>
    <row r="14146" spans="1:6" x14ac:dyDescent="0.3">
      <c r="A14146">
        <v>2010</v>
      </c>
      <c r="B14146" t="s">
        <v>3139</v>
      </c>
      <c r="C14146" t="str">
        <f t="shared" si="442"/>
        <v>2010-Atletico/MG-26-4-1</v>
      </c>
      <c r="D14146" s="4">
        <v>3</v>
      </c>
      <c r="E14146">
        <v>13</v>
      </c>
      <c r="F14146" t="str">
        <f t="shared" si="443"/>
        <v>26-4-1</v>
      </c>
    </row>
    <row r="14147" spans="1:6" x14ac:dyDescent="0.3">
      <c r="A14147">
        <v>2010</v>
      </c>
      <c r="B14147" t="s">
        <v>1690</v>
      </c>
      <c r="C14147" t="str">
        <f t="shared" ref="C14147:C14210" si="444">A14147&amp;"-"&amp;B14147</f>
        <v>2010-Atletico/PR-26-4-1</v>
      </c>
      <c r="D14147" s="4">
        <v>7</v>
      </c>
      <c r="E14147">
        <v>27</v>
      </c>
      <c r="F14147" t="str">
        <f t="shared" ref="F14147:F14210" si="445">RIGHT(B14147,LEN(C14147)-FIND("-",C14147,6))</f>
        <v>26-4-1</v>
      </c>
    </row>
    <row r="14148" spans="1:6" x14ac:dyDescent="0.3">
      <c r="A14148">
        <v>2010</v>
      </c>
      <c r="B14148" t="s">
        <v>4034</v>
      </c>
      <c r="C14148" t="str">
        <f t="shared" si="444"/>
        <v>2010-Avai/SC-26-4-1</v>
      </c>
      <c r="D14148" s="4">
        <v>2</v>
      </c>
      <c r="E14148">
        <v>24</v>
      </c>
      <c r="F14148" t="str">
        <f t="shared" si="445"/>
        <v>26-4-1</v>
      </c>
    </row>
    <row r="14149" spans="1:6" x14ac:dyDescent="0.3">
      <c r="A14149">
        <v>2010</v>
      </c>
      <c r="B14149" t="s">
        <v>1691</v>
      </c>
      <c r="C14149" t="str">
        <f t="shared" si="444"/>
        <v>2010-Botafogo/RJ-26-4-1</v>
      </c>
      <c r="D14149" s="4">
        <v>2</v>
      </c>
      <c r="E14149">
        <v>24</v>
      </c>
      <c r="F14149" t="str">
        <f t="shared" si="445"/>
        <v>26-4-1</v>
      </c>
    </row>
    <row r="14150" spans="1:6" x14ac:dyDescent="0.3">
      <c r="A14150">
        <v>2010</v>
      </c>
      <c r="B14150" t="s">
        <v>4587</v>
      </c>
      <c r="C14150" t="str">
        <f t="shared" si="444"/>
        <v>2010-Ceara/CE-26-4-1</v>
      </c>
      <c r="D14150" s="4">
        <v>5</v>
      </c>
      <c r="E14150">
        <v>31</v>
      </c>
      <c r="F14150" t="str">
        <f t="shared" si="445"/>
        <v>26-4-1</v>
      </c>
    </row>
    <row r="14151" spans="1:6" x14ac:dyDescent="0.3">
      <c r="A14151">
        <v>2010</v>
      </c>
      <c r="B14151" t="s">
        <v>1692</v>
      </c>
      <c r="C14151" t="str">
        <f t="shared" si="444"/>
        <v>2010-Corinthians/SP-26-4-1</v>
      </c>
      <c r="D14151" s="4">
        <v>6</v>
      </c>
      <c r="E14151">
        <v>31</v>
      </c>
      <c r="F14151" t="str">
        <f t="shared" si="445"/>
        <v>26-4-1</v>
      </c>
    </row>
    <row r="14152" spans="1:6" x14ac:dyDescent="0.3">
      <c r="A14152">
        <v>2010</v>
      </c>
      <c r="B14152" t="s">
        <v>1693</v>
      </c>
      <c r="C14152" t="str">
        <f t="shared" si="444"/>
        <v>2010-Cruzeiro/MG-26-4-1</v>
      </c>
      <c r="D14152" s="4">
        <v>10</v>
      </c>
      <c r="E14152">
        <v>34</v>
      </c>
      <c r="F14152" t="str">
        <f t="shared" si="445"/>
        <v>26-4-1</v>
      </c>
    </row>
    <row r="14153" spans="1:6" x14ac:dyDescent="0.3">
      <c r="A14153">
        <v>2010</v>
      </c>
      <c r="B14153" t="s">
        <v>1695</v>
      </c>
      <c r="C14153" t="str">
        <f t="shared" si="444"/>
        <v>2010-Flamengo/RJ-26-4-1</v>
      </c>
      <c r="D14153" s="4">
        <v>4.5</v>
      </c>
      <c r="E14153">
        <v>18</v>
      </c>
      <c r="F14153" t="str">
        <f t="shared" si="445"/>
        <v>26-4-1</v>
      </c>
    </row>
    <row r="14154" spans="1:6" x14ac:dyDescent="0.3">
      <c r="A14154">
        <v>2010</v>
      </c>
      <c r="B14154" t="s">
        <v>1696</v>
      </c>
      <c r="C14154" t="str">
        <f t="shared" si="444"/>
        <v>2010-Fluminense/RJ-26-4-1</v>
      </c>
      <c r="D14154" s="4">
        <v>4</v>
      </c>
      <c r="E14154">
        <v>45</v>
      </c>
      <c r="F14154" t="str">
        <f t="shared" si="445"/>
        <v>26-4-1</v>
      </c>
    </row>
    <row r="14155" spans="1:6" x14ac:dyDescent="0.3">
      <c r="A14155">
        <v>2010</v>
      </c>
      <c r="B14155" t="s">
        <v>1698</v>
      </c>
      <c r="C14155" t="str">
        <f t="shared" si="444"/>
        <v>2010-Goias/GO-26-4-1</v>
      </c>
      <c r="D14155" s="4">
        <v>8</v>
      </c>
      <c r="E14155">
        <v>21</v>
      </c>
      <c r="F14155" t="str">
        <f t="shared" si="445"/>
        <v>26-4-1</v>
      </c>
    </row>
    <row r="14156" spans="1:6" x14ac:dyDescent="0.3">
      <c r="A14156">
        <v>2010</v>
      </c>
      <c r="B14156" t="s">
        <v>4588</v>
      </c>
      <c r="C14156" t="str">
        <f t="shared" si="444"/>
        <v>2010-Gremio Prudente/SP-26-4-1</v>
      </c>
      <c r="D14156" s="4">
        <v>1</v>
      </c>
      <c r="E14156">
        <v>16</v>
      </c>
      <c r="F14156" t="str">
        <f t="shared" si="445"/>
        <v>26-4-1</v>
      </c>
    </row>
    <row r="14157" spans="1:6" x14ac:dyDescent="0.3">
      <c r="A14157">
        <v>2010</v>
      </c>
      <c r="B14157" t="s">
        <v>1699</v>
      </c>
      <c r="C14157" t="str">
        <f t="shared" si="444"/>
        <v>2010-Gremio/RS-26-4-1</v>
      </c>
      <c r="D14157" s="4">
        <v>9</v>
      </c>
      <c r="E14157">
        <v>28</v>
      </c>
      <c r="F14157" t="str">
        <f t="shared" si="445"/>
        <v>26-4-1</v>
      </c>
    </row>
    <row r="14158" spans="1:6" x14ac:dyDescent="0.3">
      <c r="A14158">
        <v>2010</v>
      </c>
      <c r="B14158" t="s">
        <v>4589</v>
      </c>
      <c r="C14158" t="str">
        <f t="shared" si="444"/>
        <v>2010-Guarani/SP-26-4-1</v>
      </c>
      <c r="D14158" s="4">
        <v>4</v>
      </c>
      <c r="E14158">
        <v>18</v>
      </c>
      <c r="F14158" t="str">
        <f t="shared" si="445"/>
        <v>26-4-1</v>
      </c>
    </row>
    <row r="14159" spans="1:6" x14ac:dyDescent="0.3">
      <c r="A14159">
        <v>2010</v>
      </c>
      <c r="B14159" t="s">
        <v>1700</v>
      </c>
      <c r="C14159" t="str">
        <f t="shared" si="444"/>
        <v>2010-Internacional/RS-26-4-1</v>
      </c>
      <c r="D14159" s="4">
        <v>7</v>
      </c>
      <c r="E14159">
        <v>31</v>
      </c>
      <c r="F14159" t="str">
        <f t="shared" si="445"/>
        <v>26-4-1</v>
      </c>
    </row>
    <row r="14160" spans="1:6" x14ac:dyDescent="0.3">
      <c r="A14160">
        <v>2010</v>
      </c>
      <c r="B14160" t="s">
        <v>1701</v>
      </c>
      <c r="C14160" t="str">
        <f t="shared" si="444"/>
        <v>2010-Palmeiras/SP-26-4-1</v>
      </c>
      <c r="D14160" s="4">
        <v>5</v>
      </c>
      <c r="E14160">
        <v>24</v>
      </c>
      <c r="F14160" t="str">
        <f t="shared" si="445"/>
        <v>26-4-1</v>
      </c>
    </row>
    <row r="14161" spans="1:6" x14ac:dyDescent="0.3">
      <c r="A14161">
        <v>2010</v>
      </c>
      <c r="B14161" t="s">
        <v>1705</v>
      </c>
      <c r="C14161" t="str">
        <f t="shared" si="444"/>
        <v>2010-Santos/SP-26-4-1</v>
      </c>
      <c r="D14161" s="4">
        <v>4</v>
      </c>
      <c r="E14161">
        <v>31</v>
      </c>
      <c r="F14161" t="str">
        <f t="shared" si="445"/>
        <v>26-4-1</v>
      </c>
    </row>
    <row r="14162" spans="1:6" x14ac:dyDescent="0.3">
      <c r="A14162">
        <v>2010</v>
      </c>
      <c r="B14162" t="s">
        <v>1706</v>
      </c>
      <c r="C14162" t="str">
        <f t="shared" si="444"/>
        <v>2010-Sao Paulo/SP-26-4-1</v>
      </c>
      <c r="D14162" s="4">
        <v>6</v>
      </c>
      <c r="E14162">
        <v>27</v>
      </c>
      <c r="F14162" t="str">
        <f t="shared" si="445"/>
        <v>26-4-1</v>
      </c>
    </row>
    <row r="14163" spans="1:6" x14ac:dyDescent="0.3">
      <c r="A14163">
        <v>2010</v>
      </c>
      <c r="B14163" t="s">
        <v>1707</v>
      </c>
      <c r="C14163" t="str">
        <f t="shared" si="444"/>
        <v>2010-Vasco/RJ-26-4-1</v>
      </c>
      <c r="D14163" s="4">
        <v>3</v>
      </c>
      <c r="E14163">
        <v>15</v>
      </c>
      <c r="F14163" t="str">
        <f t="shared" si="445"/>
        <v>26-4-1</v>
      </c>
    </row>
    <row r="14164" spans="1:6" x14ac:dyDescent="0.3">
      <c r="A14164">
        <v>2010</v>
      </c>
      <c r="B14164" t="s">
        <v>3621</v>
      </c>
      <c r="C14164" t="str">
        <f t="shared" si="444"/>
        <v>2010-Vitoria/BA-26-4-1</v>
      </c>
      <c r="D14164" s="4">
        <v>6</v>
      </c>
      <c r="E14164">
        <v>25</v>
      </c>
      <c r="F14164" t="str">
        <f t="shared" si="445"/>
        <v>26-4-1</v>
      </c>
    </row>
    <row r="14165" spans="1:6" x14ac:dyDescent="0.3">
      <c r="A14165">
        <v>2010</v>
      </c>
      <c r="B14165" t="s">
        <v>4590</v>
      </c>
      <c r="C14165" t="str">
        <f t="shared" si="444"/>
        <v>2010-Atletico/GO-26-4-2</v>
      </c>
      <c r="D14165" s="4">
        <v>6</v>
      </c>
      <c r="E14165">
        <v>14</v>
      </c>
      <c r="F14165" t="str">
        <f t="shared" si="445"/>
        <v>26-4-2</v>
      </c>
    </row>
    <row r="14166" spans="1:6" x14ac:dyDescent="0.3">
      <c r="A14166">
        <v>2010</v>
      </c>
      <c r="B14166" t="s">
        <v>3142</v>
      </c>
      <c r="C14166" t="str">
        <f t="shared" si="444"/>
        <v>2010-Atletico/MG-26-4-2</v>
      </c>
      <c r="D14166" s="4">
        <v>4</v>
      </c>
      <c r="E14166">
        <v>13</v>
      </c>
      <c r="F14166" t="str">
        <f t="shared" si="445"/>
        <v>26-4-2</v>
      </c>
    </row>
    <row r="14167" spans="1:6" x14ac:dyDescent="0.3">
      <c r="A14167">
        <v>2010</v>
      </c>
      <c r="B14167" t="s">
        <v>1708</v>
      </c>
      <c r="C14167" t="str">
        <f t="shared" si="444"/>
        <v>2010-Atletico/PR-26-4-2</v>
      </c>
      <c r="D14167" s="4">
        <v>7</v>
      </c>
      <c r="E14167">
        <v>30</v>
      </c>
      <c r="F14167" t="str">
        <f t="shared" si="445"/>
        <v>26-4-2</v>
      </c>
    </row>
    <row r="14168" spans="1:6" x14ac:dyDescent="0.3">
      <c r="A14168">
        <v>2010</v>
      </c>
      <c r="B14168" t="s">
        <v>4037</v>
      </c>
      <c r="C14168" t="str">
        <f t="shared" si="444"/>
        <v>2010-Avai/SC-26-4-2</v>
      </c>
      <c r="D14168" s="4">
        <v>2</v>
      </c>
      <c r="E14168">
        <v>14</v>
      </c>
      <c r="F14168" t="str">
        <f t="shared" si="445"/>
        <v>26-4-2</v>
      </c>
    </row>
    <row r="14169" spans="1:6" x14ac:dyDescent="0.3">
      <c r="A14169">
        <v>2010</v>
      </c>
      <c r="B14169" t="s">
        <v>1709</v>
      </c>
      <c r="C14169" t="str">
        <f t="shared" si="444"/>
        <v>2010-Botafogo/RJ-26-4-2</v>
      </c>
      <c r="D14169" s="4">
        <v>4</v>
      </c>
      <c r="E14169">
        <v>33</v>
      </c>
      <c r="F14169" t="str">
        <f t="shared" si="445"/>
        <v>26-4-2</v>
      </c>
    </row>
    <row r="14170" spans="1:6" x14ac:dyDescent="0.3">
      <c r="A14170">
        <v>2010</v>
      </c>
      <c r="B14170" t="s">
        <v>4591</v>
      </c>
      <c r="C14170" t="str">
        <f t="shared" si="444"/>
        <v>2010-Ceara/CE-26-4-2</v>
      </c>
      <c r="D14170" s="4">
        <v>4</v>
      </c>
      <c r="E14170">
        <v>29</v>
      </c>
      <c r="F14170" t="str">
        <f t="shared" si="445"/>
        <v>26-4-2</v>
      </c>
    </row>
    <row r="14171" spans="1:6" x14ac:dyDescent="0.3">
      <c r="A14171">
        <v>2010</v>
      </c>
      <c r="B14171" t="s">
        <v>1710</v>
      </c>
      <c r="C14171" t="str">
        <f t="shared" si="444"/>
        <v>2010-Corinthians/SP-26-4-2</v>
      </c>
      <c r="D14171" s="4">
        <v>6</v>
      </c>
      <c r="E14171">
        <v>28</v>
      </c>
      <c r="F14171" t="str">
        <f t="shared" si="445"/>
        <v>26-4-2</v>
      </c>
    </row>
    <row r="14172" spans="1:6" x14ac:dyDescent="0.3">
      <c r="A14172">
        <v>2010</v>
      </c>
      <c r="B14172" t="s">
        <v>1711</v>
      </c>
      <c r="C14172" t="str">
        <f t="shared" si="444"/>
        <v>2010-Cruzeiro/MG-26-4-2</v>
      </c>
      <c r="D14172" s="4">
        <v>12</v>
      </c>
      <c r="E14172">
        <v>44</v>
      </c>
      <c r="F14172" t="str">
        <f t="shared" si="445"/>
        <v>26-4-2</v>
      </c>
    </row>
    <row r="14173" spans="1:6" x14ac:dyDescent="0.3">
      <c r="A14173">
        <v>2010</v>
      </c>
      <c r="B14173" t="s">
        <v>1713</v>
      </c>
      <c r="C14173" t="str">
        <f t="shared" si="444"/>
        <v>2010-Flamengo/RJ-26-4-2</v>
      </c>
      <c r="D14173" s="4">
        <v>7</v>
      </c>
      <c r="E14173">
        <v>17</v>
      </c>
      <c r="F14173" t="str">
        <f t="shared" si="445"/>
        <v>26-4-2</v>
      </c>
    </row>
    <row r="14174" spans="1:6" x14ac:dyDescent="0.3">
      <c r="A14174">
        <v>2010</v>
      </c>
      <c r="B14174" t="s">
        <v>1714</v>
      </c>
      <c r="C14174" t="str">
        <f t="shared" si="444"/>
        <v>2010-Fluminense/RJ-26-4-2</v>
      </c>
      <c r="D14174" s="4">
        <v>3</v>
      </c>
      <c r="E14174">
        <v>34</v>
      </c>
      <c r="F14174" t="str">
        <f t="shared" si="445"/>
        <v>26-4-2</v>
      </c>
    </row>
    <row r="14175" spans="1:6" x14ac:dyDescent="0.3">
      <c r="A14175">
        <v>2010</v>
      </c>
      <c r="B14175" t="s">
        <v>1716</v>
      </c>
      <c r="C14175" t="str">
        <f t="shared" si="444"/>
        <v>2010-Goias/GO-26-4-2</v>
      </c>
      <c r="D14175" s="4">
        <v>4.1666629999999998</v>
      </c>
      <c r="E14175">
        <v>13</v>
      </c>
      <c r="F14175" t="str">
        <f t="shared" si="445"/>
        <v>26-4-2</v>
      </c>
    </row>
    <row r="14176" spans="1:6" x14ac:dyDescent="0.3">
      <c r="A14176">
        <v>2010</v>
      </c>
      <c r="B14176" t="s">
        <v>4592</v>
      </c>
      <c r="C14176" t="str">
        <f t="shared" si="444"/>
        <v>2010-Gremio Prudente/SP-26-4-2</v>
      </c>
      <c r="D14176" s="4">
        <v>1</v>
      </c>
      <c r="E14176">
        <v>12</v>
      </c>
      <c r="F14176" t="str">
        <f t="shared" si="445"/>
        <v>26-4-2</v>
      </c>
    </row>
    <row r="14177" spans="1:6" x14ac:dyDescent="0.3">
      <c r="A14177">
        <v>2010</v>
      </c>
      <c r="B14177" t="s">
        <v>1717</v>
      </c>
      <c r="C14177" t="str">
        <f t="shared" si="444"/>
        <v>2010-Gremio/RS-26-4-2</v>
      </c>
      <c r="D14177" s="4">
        <v>4.5714240000000004</v>
      </c>
      <c r="E14177">
        <v>18</v>
      </c>
      <c r="F14177" t="str">
        <f t="shared" si="445"/>
        <v>26-4-2</v>
      </c>
    </row>
    <row r="14178" spans="1:6" x14ac:dyDescent="0.3">
      <c r="A14178">
        <v>2010</v>
      </c>
      <c r="B14178" t="s">
        <v>4593</v>
      </c>
      <c r="C14178" t="str">
        <f t="shared" si="444"/>
        <v>2010-Guarani/SP-26-4-2</v>
      </c>
      <c r="D14178" s="4">
        <v>6</v>
      </c>
      <c r="E14178">
        <v>15</v>
      </c>
      <c r="F14178" t="str">
        <f t="shared" si="445"/>
        <v>26-4-2</v>
      </c>
    </row>
    <row r="14179" spans="1:6" x14ac:dyDescent="0.3">
      <c r="A14179">
        <v>2010</v>
      </c>
      <c r="B14179" t="s">
        <v>1718</v>
      </c>
      <c r="C14179" t="str">
        <f t="shared" si="444"/>
        <v>2010-Internacional/RS-26-4-2</v>
      </c>
      <c r="D14179" s="4">
        <v>7</v>
      </c>
      <c r="E14179">
        <v>25</v>
      </c>
      <c r="F14179" t="str">
        <f t="shared" si="445"/>
        <v>26-4-2</v>
      </c>
    </row>
    <row r="14180" spans="1:6" x14ac:dyDescent="0.3">
      <c r="A14180">
        <v>2010</v>
      </c>
      <c r="B14180" t="s">
        <v>1719</v>
      </c>
      <c r="C14180" t="str">
        <f t="shared" si="444"/>
        <v>2010-Palmeiras/SP-26-4-2</v>
      </c>
      <c r="D14180" s="4">
        <v>6</v>
      </c>
      <c r="E14180">
        <v>22</v>
      </c>
      <c r="F14180" t="str">
        <f t="shared" si="445"/>
        <v>26-4-2</v>
      </c>
    </row>
    <row r="14181" spans="1:6" x14ac:dyDescent="0.3">
      <c r="A14181">
        <v>2010</v>
      </c>
      <c r="B14181" t="s">
        <v>1723</v>
      </c>
      <c r="C14181" t="str">
        <f t="shared" si="444"/>
        <v>2010-Santos/SP-26-4-2</v>
      </c>
      <c r="D14181" s="4">
        <v>4</v>
      </c>
      <c r="E14181">
        <v>41</v>
      </c>
      <c r="F14181" t="str">
        <f t="shared" si="445"/>
        <v>26-4-2</v>
      </c>
    </row>
    <row r="14182" spans="1:6" x14ac:dyDescent="0.3">
      <c r="A14182">
        <v>2010</v>
      </c>
      <c r="B14182" t="s">
        <v>1724</v>
      </c>
      <c r="C14182" t="str">
        <f t="shared" si="444"/>
        <v>2010-Sao Paulo/SP-26-4-2</v>
      </c>
      <c r="D14182" s="4">
        <v>6</v>
      </c>
      <c r="E14182">
        <v>22</v>
      </c>
      <c r="F14182" t="str">
        <f t="shared" si="445"/>
        <v>26-4-2</v>
      </c>
    </row>
    <row r="14183" spans="1:6" x14ac:dyDescent="0.3">
      <c r="A14183">
        <v>2010</v>
      </c>
      <c r="B14183" t="s">
        <v>1725</v>
      </c>
      <c r="C14183" t="str">
        <f t="shared" si="444"/>
        <v>2010-Vasco/RJ-26-4-2</v>
      </c>
      <c r="D14183" s="4">
        <v>6</v>
      </c>
      <c r="E14183">
        <v>25</v>
      </c>
      <c r="F14183" t="str">
        <f t="shared" si="445"/>
        <v>26-4-2</v>
      </c>
    </row>
    <row r="14184" spans="1:6" x14ac:dyDescent="0.3">
      <c r="A14184">
        <v>2010</v>
      </c>
      <c r="B14184" t="s">
        <v>3624</v>
      </c>
      <c r="C14184" t="str">
        <f t="shared" si="444"/>
        <v>2010-Vitoria/BA-26-4-2</v>
      </c>
      <c r="D14184" s="4">
        <v>3</v>
      </c>
      <c r="E14184">
        <v>20</v>
      </c>
      <c r="F14184" t="str">
        <f t="shared" si="445"/>
        <v>26-4-2</v>
      </c>
    </row>
    <row r="14185" spans="1:6" x14ac:dyDescent="0.3">
      <c r="A14185">
        <v>2010</v>
      </c>
      <c r="B14185" t="s">
        <v>4594</v>
      </c>
      <c r="C14185" t="str">
        <f t="shared" si="444"/>
        <v>2010-Atletico/GO-26-4-3</v>
      </c>
      <c r="D14185" s="4">
        <v>6</v>
      </c>
      <c r="E14185">
        <v>15</v>
      </c>
      <c r="F14185" t="str">
        <f t="shared" si="445"/>
        <v>26-4-3</v>
      </c>
    </row>
    <row r="14186" spans="1:6" x14ac:dyDescent="0.3">
      <c r="A14186">
        <v>2010</v>
      </c>
      <c r="B14186" t="s">
        <v>3145</v>
      </c>
      <c r="C14186" t="str">
        <f t="shared" si="444"/>
        <v>2010-Atletico/MG-26-4-3</v>
      </c>
      <c r="D14186" s="4">
        <v>7</v>
      </c>
      <c r="E14186">
        <v>21</v>
      </c>
      <c r="F14186" t="str">
        <f t="shared" si="445"/>
        <v>26-4-3</v>
      </c>
    </row>
    <row r="14187" spans="1:6" x14ac:dyDescent="0.3">
      <c r="A14187">
        <v>2010</v>
      </c>
      <c r="B14187" t="s">
        <v>1726</v>
      </c>
      <c r="C14187" t="str">
        <f t="shared" si="444"/>
        <v>2010-Atletico/PR-26-4-3</v>
      </c>
      <c r="D14187" s="4">
        <v>7</v>
      </c>
      <c r="E14187">
        <v>14</v>
      </c>
      <c r="F14187" t="str">
        <f t="shared" si="445"/>
        <v>26-4-3</v>
      </c>
    </row>
    <row r="14188" spans="1:6" x14ac:dyDescent="0.3">
      <c r="A14188">
        <v>2010</v>
      </c>
      <c r="B14188" t="s">
        <v>4040</v>
      </c>
      <c r="C14188" t="str">
        <f t="shared" si="444"/>
        <v>2010-Avai/SC-26-4-3</v>
      </c>
      <c r="D14188" s="4">
        <v>1</v>
      </c>
      <c r="E14188">
        <v>23</v>
      </c>
      <c r="F14188" t="str">
        <f t="shared" si="445"/>
        <v>26-4-3</v>
      </c>
    </row>
    <row r="14189" spans="1:6" x14ac:dyDescent="0.3">
      <c r="A14189">
        <v>2010</v>
      </c>
      <c r="B14189" t="s">
        <v>1727</v>
      </c>
      <c r="C14189" t="str">
        <f t="shared" si="444"/>
        <v>2010-Botafogo/RJ-26-4-3</v>
      </c>
      <c r="D14189" s="4">
        <v>10</v>
      </c>
      <c r="E14189">
        <v>36</v>
      </c>
      <c r="F14189" t="str">
        <f t="shared" si="445"/>
        <v>26-4-3</v>
      </c>
    </row>
    <row r="14190" spans="1:6" x14ac:dyDescent="0.3">
      <c r="A14190">
        <v>2010</v>
      </c>
      <c r="B14190" t="s">
        <v>4595</v>
      </c>
      <c r="C14190" t="str">
        <f t="shared" si="444"/>
        <v>2010-Ceara/CE-26-4-3</v>
      </c>
      <c r="D14190" s="4">
        <v>3</v>
      </c>
      <c r="E14190">
        <v>25</v>
      </c>
      <c r="F14190" t="str">
        <f t="shared" si="445"/>
        <v>26-4-3</v>
      </c>
    </row>
    <row r="14191" spans="1:6" x14ac:dyDescent="0.3">
      <c r="A14191">
        <v>2010</v>
      </c>
      <c r="B14191" t="s">
        <v>1728</v>
      </c>
      <c r="C14191" t="str">
        <f t="shared" si="444"/>
        <v>2010-Corinthians/SP-26-4-3</v>
      </c>
      <c r="D14191" s="4">
        <v>4</v>
      </c>
      <c r="E14191">
        <v>35</v>
      </c>
      <c r="F14191" t="str">
        <f t="shared" si="445"/>
        <v>26-4-3</v>
      </c>
    </row>
    <row r="14192" spans="1:6" x14ac:dyDescent="0.3">
      <c r="A14192">
        <v>2010</v>
      </c>
      <c r="B14192" t="s">
        <v>1729</v>
      </c>
      <c r="C14192" t="str">
        <f t="shared" si="444"/>
        <v>2010-Cruzeiro/MG-26-4-3</v>
      </c>
      <c r="D14192" s="4">
        <v>12</v>
      </c>
      <c r="E14192">
        <v>32</v>
      </c>
      <c r="F14192" t="str">
        <f t="shared" si="445"/>
        <v>26-4-3</v>
      </c>
    </row>
    <row r="14193" spans="1:6" x14ac:dyDescent="0.3">
      <c r="A14193">
        <v>2010</v>
      </c>
      <c r="B14193" t="s">
        <v>1731</v>
      </c>
      <c r="C14193" t="str">
        <f t="shared" si="444"/>
        <v>2010-Flamengo/RJ-26-4-3</v>
      </c>
      <c r="D14193" s="4">
        <v>4</v>
      </c>
      <c r="E14193">
        <v>20</v>
      </c>
      <c r="F14193" t="str">
        <f t="shared" si="445"/>
        <v>26-4-3</v>
      </c>
    </row>
    <row r="14194" spans="1:6" x14ac:dyDescent="0.3">
      <c r="A14194">
        <v>2010</v>
      </c>
      <c r="B14194" t="s">
        <v>1732</v>
      </c>
      <c r="C14194" t="str">
        <f t="shared" si="444"/>
        <v>2010-Fluminense/RJ-26-4-3</v>
      </c>
      <c r="D14194" s="4">
        <v>4</v>
      </c>
      <c r="E14194">
        <v>37</v>
      </c>
      <c r="F14194" t="str">
        <f t="shared" si="445"/>
        <v>26-4-3</v>
      </c>
    </row>
    <row r="14195" spans="1:6" x14ac:dyDescent="0.3">
      <c r="A14195">
        <v>2010</v>
      </c>
      <c r="B14195" t="s">
        <v>1734</v>
      </c>
      <c r="C14195" t="str">
        <f t="shared" si="444"/>
        <v>2010-Goias/GO-26-4-3</v>
      </c>
      <c r="D14195" s="4">
        <v>4</v>
      </c>
      <c r="E14195">
        <v>14</v>
      </c>
      <c r="F14195" t="str">
        <f t="shared" si="445"/>
        <v>26-4-3</v>
      </c>
    </row>
    <row r="14196" spans="1:6" x14ac:dyDescent="0.3">
      <c r="A14196">
        <v>2010</v>
      </c>
      <c r="B14196" t="s">
        <v>4596</v>
      </c>
      <c r="C14196" t="str">
        <f t="shared" si="444"/>
        <v>2010-Gremio Prudente/SP-26-4-3</v>
      </c>
      <c r="D14196" s="4">
        <v>1</v>
      </c>
      <c r="E14196">
        <v>20</v>
      </c>
      <c r="F14196" t="str">
        <f t="shared" si="445"/>
        <v>26-4-3</v>
      </c>
    </row>
    <row r="14197" spans="1:6" x14ac:dyDescent="0.3">
      <c r="A14197">
        <v>2010</v>
      </c>
      <c r="B14197" t="s">
        <v>1735</v>
      </c>
      <c r="C14197" t="str">
        <f t="shared" si="444"/>
        <v>2010-Gremio/RS-26-4-3</v>
      </c>
      <c r="D14197" s="4">
        <v>10</v>
      </c>
      <c r="E14197">
        <v>17</v>
      </c>
      <c r="F14197" t="str">
        <f t="shared" si="445"/>
        <v>26-4-3</v>
      </c>
    </row>
    <row r="14198" spans="1:6" x14ac:dyDescent="0.3">
      <c r="A14198">
        <v>2010</v>
      </c>
      <c r="B14198" t="s">
        <v>4597</v>
      </c>
      <c r="C14198" t="str">
        <f t="shared" si="444"/>
        <v>2010-Guarani/SP-26-4-3</v>
      </c>
      <c r="D14198" s="4">
        <v>6</v>
      </c>
      <c r="E14198">
        <v>21</v>
      </c>
      <c r="F14198" t="str">
        <f t="shared" si="445"/>
        <v>26-4-3</v>
      </c>
    </row>
    <row r="14199" spans="1:6" x14ac:dyDescent="0.3">
      <c r="A14199">
        <v>2010</v>
      </c>
      <c r="B14199" t="s">
        <v>1736</v>
      </c>
      <c r="C14199" t="str">
        <f t="shared" si="444"/>
        <v>2010-Internacional/RS-26-4-3</v>
      </c>
      <c r="D14199" s="4">
        <v>8</v>
      </c>
      <c r="E14199">
        <v>24</v>
      </c>
      <c r="F14199" t="str">
        <f t="shared" si="445"/>
        <v>26-4-3</v>
      </c>
    </row>
    <row r="14200" spans="1:6" x14ac:dyDescent="0.3">
      <c r="A14200">
        <v>2010</v>
      </c>
      <c r="B14200" t="s">
        <v>1737</v>
      </c>
      <c r="C14200" t="str">
        <f t="shared" si="444"/>
        <v>2010-Palmeiras/SP-26-4-3</v>
      </c>
      <c r="D14200" s="4">
        <v>3</v>
      </c>
      <c r="E14200">
        <v>23</v>
      </c>
      <c r="F14200" t="str">
        <f t="shared" si="445"/>
        <v>26-4-3</v>
      </c>
    </row>
    <row r="14201" spans="1:6" x14ac:dyDescent="0.3">
      <c r="A14201">
        <v>2010</v>
      </c>
      <c r="B14201" t="s">
        <v>1741</v>
      </c>
      <c r="C14201" t="str">
        <f t="shared" si="444"/>
        <v>2010-Santos/SP-26-4-3</v>
      </c>
      <c r="D14201" s="4">
        <v>4</v>
      </c>
      <c r="E14201">
        <v>37</v>
      </c>
      <c r="F14201" t="str">
        <f t="shared" si="445"/>
        <v>26-4-3</v>
      </c>
    </row>
    <row r="14202" spans="1:6" x14ac:dyDescent="0.3">
      <c r="A14202">
        <v>2010</v>
      </c>
      <c r="B14202" t="s">
        <v>1742</v>
      </c>
      <c r="C14202" t="str">
        <f t="shared" si="444"/>
        <v>2010-Sao Paulo/SP-26-4-3</v>
      </c>
      <c r="D14202" s="4">
        <v>9</v>
      </c>
      <c r="E14202">
        <v>27</v>
      </c>
      <c r="F14202" t="str">
        <f t="shared" si="445"/>
        <v>26-4-3</v>
      </c>
    </row>
    <row r="14203" spans="1:6" x14ac:dyDescent="0.3">
      <c r="A14203">
        <v>2010</v>
      </c>
      <c r="B14203" t="s">
        <v>1743</v>
      </c>
      <c r="C14203" t="str">
        <f t="shared" si="444"/>
        <v>2010-Vasco/RJ-26-4-3</v>
      </c>
      <c r="D14203" s="4">
        <v>7</v>
      </c>
      <c r="E14203">
        <v>23</v>
      </c>
      <c r="F14203" t="str">
        <f t="shared" si="445"/>
        <v>26-4-3</v>
      </c>
    </row>
    <row r="14204" spans="1:6" x14ac:dyDescent="0.3">
      <c r="A14204">
        <v>2010</v>
      </c>
      <c r="B14204" t="s">
        <v>3627</v>
      </c>
      <c r="C14204" t="str">
        <f t="shared" si="444"/>
        <v>2010-Vitoria/BA-26-4-3</v>
      </c>
      <c r="D14204" s="4">
        <v>3</v>
      </c>
      <c r="E14204">
        <v>21</v>
      </c>
      <c r="F14204" t="str">
        <f t="shared" si="445"/>
        <v>26-4-3</v>
      </c>
    </row>
    <row r="14205" spans="1:6" x14ac:dyDescent="0.3">
      <c r="A14205">
        <v>2010</v>
      </c>
      <c r="B14205" t="s">
        <v>4598</v>
      </c>
      <c r="C14205" t="str">
        <f t="shared" si="444"/>
        <v>2010-Atletico/GO-26-5-0</v>
      </c>
      <c r="D14205" s="4">
        <v>9</v>
      </c>
      <c r="E14205">
        <v>26</v>
      </c>
      <c r="F14205" t="str">
        <f t="shared" si="445"/>
        <v>26-5-0</v>
      </c>
    </row>
    <row r="14206" spans="1:6" x14ac:dyDescent="0.3">
      <c r="A14206">
        <v>2010</v>
      </c>
      <c r="B14206" t="s">
        <v>3148</v>
      </c>
      <c r="C14206" t="str">
        <f t="shared" si="444"/>
        <v>2010-Atletico/MG-26-5-0</v>
      </c>
      <c r="D14206" s="4">
        <v>4</v>
      </c>
      <c r="E14206">
        <v>18</v>
      </c>
      <c r="F14206" t="str">
        <f t="shared" si="445"/>
        <v>26-5-0</v>
      </c>
    </row>
    <row r="14207" spans="1:6" x14ac:dyDescent="0.3">
      <c r="A14207">
        <v>2010</v>
      </c>
      <c r="B14207" t="s">
        <v>1744</v>
      </c>
      <c r="C14207" t="str">
        <f t="shared" si="444"/>
        <v>2010-Atletico/PR-26-5-0</v>
      </c>
      <c r="D14207" s="4">
        <v>10</v>
      </c>
      <c r="E14207">
        <v>38</v>
      </c>
      <c r="F14207" t="str">
        <f t="shared" si="445"/>
        <v>26-5-0</v>
      </c>
    </row>
    <row r="14208" spans="1:6" x14ac:dyDescent="0.3">
      <c r="A14208">
        <v>2010</v>
      </c>
      <c r="B14208" t="s">
        <v>4043</v>
      </c>
      <c r="C14208" t="str">
        <f t="shared" si="444"/>
        <v>2010-Avai/SC-26-5-0</v>
      </c>
      <c r="D14208" s="4">
        <v>4</v>
      </c>
      <c r="E14208">
        <v>21</v>
      </c>
      <c r="F14208" t="str">
        <f t="shared" si="445"/>
        <v>26-5-0</v>
      </c>
    </row>
    <row r="14209" spans="1:6" x14ac:dyDescent="0.3">
      <c r="A14209">
        <v>2010</v>
      </c>
      <c r="B14209" t="s">
        <v>1745</v>
      </c>
      <c r="C14209" t="str">
        <f t="shared" si="444"/>
        <v>2010-Botafogo/RJ-26-5-0</v>
      </c>
      <c r="D14209" s="4">
        <v>6</v>
      </c>
      <c r="E14209">
        <v>40</v>
      </c>
      <c r="F14209" t="str">
        <f t="shared" si="445"/>
        <v>26-5-0</v>
      </c>
    </row>
    <row r="14210" spans="1:6" x14ac:dyDescent="0.3">
      <c r="A14210">
        <v>2010</v>
      </c>
      <c r="B14210" t="s">
        <v>4599</v>
      </c>
      <c r="C14210" t="str">
        <f t="shared" si="444"/>
        <v>2010-Ceara/CE-26-5-0</v>
      </c>
      <c r="D14210" s="4">
        <v>1</v>
      </c>
      <c r="E14210">
        <v>25</v>
      </c>
      <c r="F14210" t="str">
        <f t="shared" si="445"/>
        <v>26-5-0</v>
      </c>
    </row>
    <row r="14211" spans="1:6" x14ac:dyDescent="0.3">
      <c r="A14211">
        <v>2010</v>
      </c>
      <c r="B14211" t="s">
        <v>1746</v>
      </c>
      <c r="C14211" t="str">
        <f t="shared" ref="C14211:C14274" si="446">A14211&amp;"-"&amp;B14211</f>
        <v>2010-Corinthians/SP-26-5-0</v>
      </c>
      <c r="D14211" s="4">
        <v>9</v>
      </c>
      <c r="E14211">
        <v>47</v>
      </c>
      <c r="F14211" t="str">
        <f t="shared" ref="F14211:F14274" si="447">RIGHT(B14211,LEN(C14211)-FIND("-",C14211,6))</f>
        <v>26-5-0</v>
      </c>
    </row>
    <row r="14212" spans="1:6" x14ac:dyDescent="0.3">
      <c r="A14212">
        <v>2010</v>
      </c>
      <c r="B14212" t="s">
        <v>1747</v>
      </c>
      <c r="C14212" t="str">
        <f t="shared" si="446"/>
        <v>2010-Cruzeiro/MG-26-5-0</v>
      </c>
      <c r="D14212" s="4">
        <v>10</v>
      </c>
      <c r="E14212">
        <v>44</v>
      </c>
      <c r="F14212" t="str">
        <f t="shared" si="447"/>
        <v>26-5-0</v>
      </c>
    </row>
    <row r="14213" spans="1:6" x14ac:dyDescent="0.3">
      <c r="A14213">
        <v>2010</v>
      </c>
      <c r="B14213" t="s">
        <v>1749</v>
      </c>
      <c r="C14213" t="str">
        <f t="shared" si="446"/>
        <v>2010-Flamengo/RJ-26-5-0</v>
      </c>
      <c r="D14213" s="4">
        <v>10</v>
      </c>
      <c r="E14213">
        <v>22</v>
      </c>
      <c r="F14213" t="str">
        <f t="shared" si="447"/>
        <v>26-5-0</v>
      </c>
    </row>
    <row r="14214" spans="1:6" x14ac:dyDescent="0.3">
      <c r="A14214">
        <v>2010</v>
      </c>
      <c r="B14214" t="s">
        <v>1750</v>
      </c>
      <c r="C14214" t="str">
        <f t="shared" si="446"/>
        <v>2010-Fluminense/RJ-26-5-0</v>
      </c>
      <c r="D14214" s="4">
        <v>7</v>
      </c>
      <c r="E14214">
        <v>48</v>
      </c>
      <c r="F14214" t="str">
        <f t="shared" si="447"/>
        <v>26-5-0</v>
      </c>
    </row>
    <row r="14215" spans="1:6" x14ac:dyDescent="0.3">
      <c r="A14215">
        <v>2010</v>
      </c>
      <c r="B14215" t="s">
        <v>1752</v>
      </c>
      <c r="C14215" t="str">
        <f t="shared" si="446"/>
        <v>2010-Goias/GO-26-5-0</v>
      </c>
      <c r="D14215" s="4">
        <v>1</v>
      </c>
      <c r="E14215">
        <v>16</v>
      </c>
      <c r="F14215" t="str">
        <f t="shared" si="447"/>
        <v>26-5-0</v>
      </c>
    </row>
    <row r="14216" spans="1:6" x14ac:dyDescent="0.3">
      <c r="A14216">
        <v>2010</v>
      </c>
      <c r="B14216" t="s">
        <v>4600</v>
      </c>
      <c r="C14216" t="str">
        <f t="shared" si="446"/>
        <v>2010-Gremio Prudente/SP-26-5-0</v>
      </c>
      <c r="D14216" s="4">
        <v>0</v>
      </c>
      <c r="E14216">
        <v>15</v>
      </c>
      <c r="F14216" t="str">
        <f t="shared" si="447"/>
        <v>26-5-0</v>
      </c>
    </row>
    <row r="14217" spans="1:6" x14ac:dyDescent="0.3">
      <c r="A14217">
        <v>2010</v>
      </c>
      <c r="B14217" t="s">
        <v>1753</v>
      </c>
      <c r="C14217" t="str">
        <f t="shared" si="446"/>
        <v>2010-Gremio/RS-26-5-0</v>
      </c>
      <c r="D14217" s="4">
        <v>10</v>
      </c>
      <c r="E14217">
        <v>23</v>
      </c>
      <c r="F14217" t="str">
        <f t="shared" si="447"/>
        <v>26-5-0</v>
      </c>
    </row>
    <row r="14218" spans="1:6" x14ac:dyDescent="0.3">
      <c r="A14218">
        <v>2010</v>
      </c>
      <c r="B14218" t="s">
        <v>4601</v>
      </c>
      <c r="C14218" t="str">
        <f t="shared" si="446"/>
        <v>2010-Guarani/SP-26-5-0</v>
      </c>
      <c r="D14218" s="4">
        <v>7</v>
      </c>
      <c r="E14218">
        <v>26</v>
      </c>
      <c r="F14218" t="str">
        <f t="shared" si="447"/>
        <v>26-5-0</v>
      </c>
    </row>
    <row r="14219" spans="1:6" x14ac:dyDescent="0.3">
      <c r="A14219">
        <v>2010</v>
      </c>
      <c r="B14219" t="s">
        <v>1754</v>
      </c>
      <c r="C14219" t="str">
        <f t="shared" si="446"/>
        <v>2010-Internacional/RS-26-5-0</v>
      </c>
      <c r="D14219" s="4">
        <v>9</v>
      </c>
      <c r="E14219">
        <v>33</v>
      </c>
      <c r="F14219" t="str">
        <f t="shared" si="447"/>
        <v>26-5-0</v>
      </c>
    </row>
    <row r="14220" spans="1:6" x14ac:dyDescent="0.3">
      <c r="A14220">
        <v>2010</v>
      </c>
      <c r="B14220" t="s">
        <v>1755</v>
      </c>
      <c r="C14220" t="str">
        <f t="shared" si="446"/>
        <v>2010-Palmeiras/SP-26-5-0</v>
      </c>
      <c r="D14220" s="4">
        <v>10</v>
      </c>
      <c r="E14220">
        <v>30</v>
      </c>
      <c r="F14220" t="str">
        <f t="shared" si="447"/>
        <v>26-5-0</v>
      </c>
    </row>
    <row r="14221" spans="1:6" x14ac:dyDescent="0.3">
      <c r="A14221">
        <v>2010</v>
      </c>
      <c r="B14221" t="s">
        <v>1759</v>
      </c>
      <c r="C14221" t="str">
        <f t="shared" si="446"/>
        <v>2010-Santos/SP-26-5-0</v>
      </c>
      <c r="D14221" s="4">
        <v>7</v>
      </c>
      <c r="E14221">
        <v>31</v>
      </c>
      <c r="F14221" t="str">
        <f t="shared" si="447"/>
        <v>26-5-0</v>
      </c>
    </row>
    <row r="14222" spans="1:6" x14ac:dyDescent="0.3">
      <c r="A14222">
        <v>2010</v>
      </c>
      <c r="B14222" t="s">
        <v>1760</v>
      </c>
      <c r="C14222" t="str">
        <f t="shared" si="446"/>
        <v>2010-Sao Paulo/SP-26-5-0</v>
      </c>
      <c r="D14222" s="4">
        <v>6</v>
      </c>
      <c r="E14222">
        <v>34</v>
      </c>
      <c r="F14222" t="str">
        <f t="shared" si="447"/>
        <v>26-5-0</v>
      </c>
    </row>
    <row r="14223" spans="1:6" x14ac:dyDescent="0.3">
      <c r="A14223">
        <v>2010</v>
      </c>
      <c r="B14223" t="s">
        <v>1761</v>
      </c>
      <c r="C14223" t="str">
        <f t="shared" si="446"/>
        <v>2010-Vasco/RJ-26-5-0</v>
      </c>
      <c r="D14223" s="4">
        <v>3</v>
      </c>
      <c r="E14223">
        <v>28</v>
      </c>
      <c r="F14223" t="str">
        <f t="shared" si="447"/>
        <v>26-5-0</v>
      </c>
    </row>
    <row r="14224" spans="1:6" x14ac:dyDescent="0.3">
      <c r="A14224">
        <v>2010</v>
      </c>
      <c r="B14224" t="s">
        <v>3630</v>
      </c>
      <c r="C14224" t="str">
        <f t="shared" si="446"/>
        <v>2010-Vitoria/BA-26-5-0</v>
      </c>
      <c r="D14224" s="4">
        <v>7</v>
      </c>
      <c r="E14224">
        <v>23</v>
      </c>
      <c r="F14224" t="str">
        <f t="shared" si="447"/>
        <v>26-5-0</v>
      </c>
    </row>
    <row r="14225" spans="1:6" x14ac:dyDescent="0.3">
      <c r="A14225">
        <v>2010</v>
      </c>
      <c r="B14225" t="s">
        <v>4602</v>
      </c>
      <c r="C14225" t="str">
        <f t="shared" si="446"/>
        <v>2010-Atletico/GO-26-5-1</v>
      </c>
      <c r="D14225" s="4">
        <v>6</v>
      </c>
      <c r="E14225">
        <v>23</v>
      </c>
      <c r="F14225" t="str">
        <f t="shared" si="447"/>
        <v>26-5-1</v>
      </c>
    </row>
    <row r="14226" spans="1:6" x14ac:dyDescent="0.3">
      <c r="A14226">
        <v>2010</v>
      </c>
      <c r="B14226" t="s">
        <v>3151</v>
      </c>
      <c r="C14226" t="str">
        <f t="shared" si="446"/>
        <v>2010-Atletico/MG-26-5-1</v>
      </c>
      <c r="D14226" s="4">
        <v>4</v>
      </c>
      <c r="E14226">
        <v>13</v>
      </c>
      <c r="F14226" t="str">
        <f t="shared" si="447"/>
        <v>26-5-1</v>
      </c>
    </row>
    <row r="14227" spans="1:6" x14ac:dyDescent="0.3">
      <c r="A14227">
        <v>2010</v>
      </c>
      <c r="B14227" t="s">
        <v>1762</v>
      </c>
      <c r="C14227" t="str">
        <f t="shared" si="446"/>
        <v>2010-Atletico/PR-26-5-1</v>
      </c>
      <c r="D14227" s="4">
        <v>10</v>
      </c>
      <c r="E14227">
        <v>37</v>
      </c>
      <c r="F14227" t="str">
        <f t="shared" si="447"/>
        <v>26-5-1</v>
      </c>
    </row>
    <row r="14228" spans="1:6" x14ac:dyDescent="0.3">
      <c r="A14228">
        <v>2010</v>
      </c>
      <c r="B14228" t="s">
        <v>4046</v>
      </c>
      <c r="C14228" t="str">
        <f t="shared" si="446"/>
        <v>2010-Avai/SC-26-5-1</v>
      </c>
      <c r="D14228" s="4">
        <v>2</v>
      </c>
      <c r="E14228">
        <v>18</v>
      </c>
      <c r="F14228" t="str">
        <f t="shared" si="447"/>
        <v>26-5-1</v>
      </c>
    </row>
    <row r="14229" spans="1:6" x14ac:dyDescent="0.3">
      <c r="A14229">
        <v>2010</v>
      </c>
      <c r="B14229" t="s">
        <v>1763</v>
      </c>
      <c r="C14229" t="str">
        <f t="shared" si="446"/>
        <v>2010-Botafogo/RJ-26-5-1</v>
      </c>
      <c r="D14229" s="4">
        <v>3</v>
      </c>
      <c r="E14229">
        <v>32</v>
      </c>
      <c r="F14229" t="str">
        <f t="shared" si="447"/>
        <v>26-5-1</v>
      </c>
    </row>
    <row r="14230" spans="1:6" x14ac:dyDescent="0.3">
      <c r="A14230">
        <v>2010</v>
      </c>
      <c r="B14230" t="s">
        <v>4603</v>
      </c>
      <c r="C14230" t="str">
        <f t="shared" si="446"/>
        <v>2010-Ceara/CE-26-5-1</v>
      </c>
      <c r="D14230" s="4">
        <v>5</v>
      </c>
      <c r="E14230">
        <v>33</v>
      </c>
      <c r="F14230" t="str">
        <f t="shared" si="447"/>
        <v>26-5-1</v>
      </c>
    </row>
    <row r="14231" spans="1:6" x14ac:dyDescent="0.3">
      <c r="A14231">
        <v>2010</v>
      </c>
      <c r="B14231" t="s">
        <v>1764</v>
      </c>
      <c r="C14231" t="str">
        <f t="shared" si="446"/>
        <v>2010-Corinthians/SP-26-5-1</v>
      </c>
      <c r="D14231" s="4">
        <v>10</v>
      </c>
      <c r="E14231">
        <v>50</v>
      </c>
      <c r="F14231" t="str">
        <f t="shared" si="447"/>
        <v>26-5-1</v>
      </c>
    </row>
    <row r="14232" spans="1:6" x14ac:dyDescent="0.3">
      <c r="A14232">
        <v>2010</v>
      </c>
      <c r="B14232" t="s">
        <v>1765</v>
      </c>
      <c r="C14232" t="str">
        <f t="shared" si="446"/>
        <v>2010-Cruzeiro/MG-26-5-1</v>
      </c>
      <c r="D14232" s="4">
        <v>13</v>
      </c>
      <c r="E14232">
        <v>44</v>
      </c>
      <c r="F14232" t="str">
        <f t="shared" si="447"/>
        <v>26-5-1</v>
      </c>
    </row>
    <row r="14233" spans="1:6" x14ac:dyDescent="0.3">
      <c r="A14233">
        <v>2010</v>
      </c>
      <c r="B14233" t="s">
        <v>1767</v>
      </c>
      <c r="C14233" t="str">
        <f t="shared" si="446"/>
        <v>2010-Flamengo/RJ-26-5-1</v>
      </c>
      <c r="D14233" s="4">
        <v>10</v>
      </c>
      <c r="E14233">
        <v>23</v>
      </c>
      <c r="F14233" t="str">
        <f t="shared" si="447"/>
        <v>26-5-1</v>
      </c>
    </row>
    <row r="14234" spans="1:6" x14ac:dyDescent="0.3">
      <c r="A14234">
        <v>2010</v>
      </c>
      <c r="B14234" t="s">
        <v>1768</v>
      </c>
      <c r="C14234" t="str">
        <f t="shared" si="446"/>
        <v>2010-Fluminense/RJ-26-5-1</v>
      </c>
      <c r="D14234" s="4">
        <v>7</v>
      </c>
      <c r="E14234">
        <v>35</v>
      </c>
      <c r="F14234" t="str">
        <f t="shared" si="447"/>
        <v>26-5-1</v>
      </c>
    </row>
    <row r="14235" spans="1:6" x14ac:dyDescent="0.3">
      <c r="A14235">
        <v>2010</v>
      </c>
      <c r="B14235" t="s">
        <v>1770</v>
      </c>
      <c r="C14235" t="str">
        <f t="shared" si="446"/>
        <v>2010-Goias/GO-26-5-1</v>
      </c>
      <c r="D14235" s="4">
        <v>8</v>
      </c>
      <c r="E14235">
        <v>24</v>
      </c>
      <c r="F14235" t="str">
        <f t="shared" si="447"/>
        <v>26-5-1</v>
      </c>
    </row>
    <row r="14236" spans="1:6" x14ac:dyDescent="0.3">
      <c r="A14236">
        <v>2010</v>
      </c>
      <c r="B14236" t="s">
        <v>4604</v>
      </c>
      <c r="C14236" t="str">
        <f t="shared" si="446"/>
        <v>2010-Gremio Prudente/SP-26-5-1</v>
      </c>
      <c r="D14236" s="4">
        <v>1</v>
      </c>
      <c r="E14236">
        <v>21</v>
      </c>
      <c r="F14236" t="str">
        <f t="shared" si="447"/>
        <v>26-5-1</v>
      </c>
    </row>
    <row r="14237" spans="1:6" x14ac:dyDescent="0.3">
      <c r="A14237">
        <v>2010</v>
      </c>
      <c r="B14237" t="s">
        <v>1771</v>
      </c>
      <c r="C14237" t="str">
        <f t="shared" si="446"/>
        <v>2010-Gremio/RS-26-5-1</v>
      </c>
      <c r="D14237" s="4">
        <v>10</v>
      </c>
      <c r="E14237">
        <v>21</v>
      </c>
      <c r="F14237" t="str">
        <f t="shared" si="447"/>
        <v>26-5-1</v>
      </c>
    </row>
    <row r="14238" spans="1:6" x14ac:dyDescent="0.3">
      <c r="A14238">
        <v>2010</v>
      </c>
      <c r="B14238" t="s">
        <v>4605</v>
      </c>
      <c r="C14238" t="str">
        <f t="shared" si="446"/>
        <v>2010-Guarani/SP-26-5-1</v>
      </c>
      <c r="D14238" s="4">
        <v>4</v>
      </c>
      <c r="E14238">
        <v>23</v>
      </c>
      <c r="F14238" t="str">
        <f t="shared" si="447"/>
        <v>26-5-1</v>
      </c>
    </row>
    <row r="14239" spans="1:6" x14ac:dyDescent="0.3">
      <c r="A14239">
        <v>2010</v>
      </c>
      <c r="B14239" t="s">
        <v>1772</v>
      </c>
      <c r="C14239" t="str">
        <f t="shared" si="446"/>
        <v>2010-Internacional/RS-26-5-1</v>
      </c>
      <c r="D14239" s="4">
        <v>10</v>
      </c>
      <c r="E14239">
        <v>24</v>
      </c>
      <c r="F14239" t="str">
        <f t="shared" si="447"/>
        <v>26-5-1</v>
      </c>
    </row>
    <row r="14240" spans="1:6" x14ac:dyDescent="0.3">
      <c r="A14240">
        <v>2010</v>
      </c>
      <c r="B14240" t="s">
        <v>1773</v>
      </c>
      <c r="C14240" t="str">
        <f t="shared" si="446"/>
        <v>2010-Palmeiras/SP-26-5-1</v>
      </c>
      <c r="D14240" s="4">
        <v>6.6666600000000003</v>
      </c>
      <c r="E14240">
        <v>20</v>
      </c>
      <c r="F14240" t="str">
        <f t="shared" si="447"/>
        <v>26-5-1</v>
      </c>
    </row>
    <row r="14241" spans="1:6" x14ac:dyDescent="0.3">
      <c r="A14241">
        <v>2010</v>
      </c>
      <c r="B14241" t="s">
        <v>1777</v>
      </c>
      <c r="C14241" t="str">
        <f t="shared" si="446"/>
        <v>2010-Santos/SP-26-5-1</v>
      </c>
      <c r="D14241" s="4">
        <v>7</v>
      </c>
      <c r="E14241">
        <v>38</v>
      </c>
      <c r="F14241" t="str">
        <f t="shared" si="447"/>
        <v>26-5-1</v>
      </c>
    </row>
    <row r="14242" spans="1:6" x14ac:dyDescent="0.3">
      <c r="A14242">
        <v>2010</v>
      </c>
      <c r="B14242" t="s">
        <v>1778</v>
      </c>
      <c r="C14242" t="str">
        <f t="shared" si="446"/>
        <v>2010-Sao Paulo/SP-26-5-1</v>
      </c>
      <c r="D14242" s="4">
        <v>9</v>
      </c>
      <c r="E14242">
        <v>27</v>
      </c>
      <c r="F14242" t="str">
        <f t="shared" si="447"/>
        <v>26-5-1</v>
      </c>
    </row>
    <row r="14243" spans="1:6" x14ac:dyDescent="0.3">
      <c r="A14243">
        <v>2010</v>
      </c>
      <c r="B14243" t="s">
        <v>1779</v>
      </c>
      <c r="C14243" t="str">
        <f t="shared" si="446"/>
        <v>2010-Vasco/RJ-26-5-1</v>
      </c>
      <c r="D14243" s="4">
        <v>4</v>
      </c>
      <c r="E14243">
        <v>29</v>
      </c>
      <c r="F14243" t="str">
        <f t="shared" si="447"/>
        <v>26-5-1</v>
      </c>
    </row>
    <row r="14244" spans="1:6" x14ac:dyDescent="0.3">
      <c r="A14244">
        <v>2010</v>
      </c>
      <c r="B14244" t="s">
        <v>3633</v>
      </c>
      <c r="C14244" t="str">
        <f t="shared" si="446"/>
        <v>2010-Vitoria/BA-26-5-1</v>
      </c>
      <c r="D14244" s="4">
        <v>9</v>
      </c>
      <c r="E14244">
        <v>22</v>
      </c>
      <c r="F14244" t="str">
        <f t="shared" si="447"/>
        <v>26-5-1</v>
      </c>
    </row>
    <row r="14245" spans="1:6" x14ac:dyDescent="0.3">
      <c r="A14245">
        <v>2010</v>
      </c>
      <c r="B14245" t="s">
        <v>4606</v>
      </c>
      <c r="C14245" t="str">
        <f t="shared" si="446"/>
        <v>2010-Atletico/GO-26-5-2</v>
      </c>
      <c r="D14245" s="4">
        <v>6</v>
      </c>
      <c r="E14245">
        <v>15</v>
      </c>
      <c r="F14245" t="str">
        <f t="shared" si="447"/>
        <v>26-5-2</v>
      </c>
    </row>
    <row r="14246" spans="1:6" x14ac:dyDescent="0.3">
      <c r="A14246">
        <v>2010</v>
      </c>
      <c r="B14246" t="s">
        <v>3154</v>
      </c>
      <c r="C14246" t="str">
        <f t="shared" si="446"/>
        <v>2010-Atletico/MG-26-5-2</v>
      </c>
      <c r="D14246" s="4">
        <v>4</v>
      </c>
      <c r="E14246">
        <v>21</v>
      </c>
      <c r="F14246" t="str">
        <f t="shared" si="447"/>
        <v>26-5-2</v>
      </c>
    </row>
    <row r="14247" spans="1:6" x14ac:dyDescent="0.3">
      <c r="A14247">
        <v>2010</v>
      </c>
      <c r="B14247" t="s">
        <v>1780</v>
      </c>
      <c r="C14247" t="str">
        <f t="shared" si="446"/>
        <v>2010-Atletico/PR-26-5-2</v>
      </c>
      <c r="D14247" s="4">
        <v>10</v>
      </c>
      <c r="E14247">
        <v>27</v>
      </c>
      <c r="F14247" t="str">
        <f t="shared" si="447"/>
        <v>26-5-2</v>
      </c>
    </row>
    <row r="14248" spans="1:6" x14ac:dyDescent="0.3">
      <c r="A14248">
        <v>2010</v>
      </c>
      <c r="B14248" t="s">
        <v>4049</v>
      </c>
      <c r="C14248" t="str">
        <f t="shared" si="446"/>
        <v>2010-Avai/SC-26-5-2</v>
      </c>
      <c r="D14248" s="4">
        <v>2</v>
      </c>
      <c r="E14248">
        <v>14</v>
      </c>
      <c r="F14248" t="str">
        <f t="shared" si="447"/>
        <v>26-5-2</v>
      </c>
    </row>
    <row r="14249" spans="1:6" x14ac:dyDescent="0.3">
      <c r="A14249">
        <v>2010</v>
      </c>
      <c r="B14249" t="s">
        <v>1781</v>
      </c>
      <c r="C14249" t="str">
        <f t="shared" si="446"/>
        <v>2010-Botafogo/RJ-26-5-2</v>
      </c>
      <c r="D14249" s="4">
        <v>2</v>
      </c>
      <c r="E14249">
        <v>31</v>
      </c>
      <c r="F14249" t="str">
        <f t="shared" si="447"/>
        <v>26-5-2</v>
      </c>
    </row>
    <row r="14250" spans="1:6" x14ac:dyDescent="0.3">
      <c r="A14250">
        <v>2010</v>
      </c>
      <c r="B14250" t="s">
        <v>4607</v>
      </c>
      <c r="C14250" t="str">
        <f t="shared" si="446"/>
        <v>2010-Ceara/CE-26-5-2</v>
      </c>
      <c r="D14250" s="4">
        <v>5</v>
      </c>
      <c r="E14250">
        <v>23</v>
      </c>
      <c r="F14250" t="str">
        <f t="shared" si="447"/>
        <v>26-5-2</v>
      </c>
    </row>
    <row r="14251" spans="1:6" x14ac:dyDescent="0.3">
      <c r="A14251">
        <v>2010</v>
      </c>
      <c r="B14251" t="s">
        <v>1782</v>
      </c>
      <c r="C14251" t="str">
        <f t="shared" si="446"/>
        <v>2010-Corinthians/SP-26-5-2</v>
      </c>
      <c r="D14251" s="4">
        <v>6</v>
      </c>
      <c r="E14251">
        <v>38</v>
      </c>
      <c r="F14251" t="str">
        <f t="shared" si="447"/>
        <v>26-5-2</v>
      </c>
    </row>
    <row r="14252" spans="1:6" x14ac:dyDescent="0.3">
      <c r="A14252">
        <v>2010</v>
      </c>
      <c r="B14252" t="s">
        <v>1783</v>
      </c>
      <c r="C14252" t="str">
        <f t="shared" si="446"/>
        <v>2010-Cruzeiro/MG-26-5-2</v>
      </c>
      <c r="D14252" s="4">
        <v>13</v>
      </c>
      <c r="E14252">
        <v>28</v>
      </c>
      <c r="F14252" t="str">
        <f t="shared" si="447"/>
        <v>26-5-2</v>
      </c>
    </row>
    <row r="14253" spans="1:6" x14ac:dyDescent="0.3">
      <c r="A14253">
        <v>2010</v>
      </c>
      <c r="B14253" t="s">
        <v>1785</v>
      </c>
      <c r="C14253" t="str">
        <f t="shared" si="446"/>
        <v>2010-Flamengo/RJ-26-5-2</v>
      </c>
      <c r="D14253" s="4">
        <v>7</v>
      </c>
      <c r="E14253">
        <v>22</v>
      </c>
      <c r="F14253" t="str">
        <f t="shared" si="447"/>
        <v>26-5-2</v>
      </c>
    </row>
    <row r="14254" spans="1:6" x14ac:dyDescent="0.3">
      <c r="A14254">
        <v>2010</v>
      </c>
      <c r="B14254" t="s">
        <v>1786</v>
      </c>
      <c r="C14254" t="str">
        <f t="shared" si="446"/>
        <v>2010-Fluminense/RJ-26-5-2</v>
      </c>
      <c r="D14254" s="4">
        <v>4</v>
      </c>
      <c r="E14254">
        <v>35</v>
      </c>
      <c r="F14254" t="str">
        <f t="shared" si="447"/>
        <v>26-5-2</v>
      </c>
    </row>
    <row r="14255" spans="1:6" x14ac:dyDescent="0.3">
      <c r="A14255">
        <v>2010</v>
      </c>
      <c r="B14255" t="s">
        <v>1788</v>
      </c>
      <c r="C14255" t="str">
        <f t="shared" si="446"/>
        <v>2010-Goias/GO-26-5-2</v>
      </c>
      <c r="D14255" s="4">
        <v>8</v>
      </c>
      <c r="E14255">
        <v>25</v>
      </c>
      <c r="F14255" t="str">
        <f t="shared" si="447"/>
        <v>26-5-2</v>
      </c>
    </row>
    <row r="14256" spans="1:6" x14ac:dyDescent="0.3">
      <c r="A14256">
        <v>2010</v>
      </c>
      <c r="B14256" t="s">
        <v>4608</v>
      </c>
      <c r="C14256" t="str">
        <f t="shared" si="446"/>
        <v>2010-Gremio Prudente/SP-26-5-2</v>
      </c>
      <c r="D14256" s="4">
        <v>1</v>
      </c>
      <c r="E14256">
        <v>16</v>
      </c>
      <c r="F14256" t="str">
        <f t="shared" si="447"/>
        <v>26-5-2</v>
      </c>
    </row>
    <row r="14257" spans="1:6" x14ac:dyDescent="0.3">
      <c r="A14257">
        <v>2010</v>
      </c>
      <c r="B14257" t="s">
        <v>1789</v>
      </c>
      <c r="C14257" t="str">
        <f t="shared" si="446"/>
        <v>2010-Gremio/RS-26-5-2</v>
      </c>
      <c r="D14257" s="4">
        <v>10</v>
      </c>
      <c r="E14257">
        <v>33</v>
      </c>
      <c r="F14257" t="str">
        <f t="shared" si="447"/>
        <v>26-5-2</v>
      </c>
    </row>
    <row r="14258" spans="1:6" x14ac:dyDescent="0.3">
      <c r="A14258">
        <v>2010</v>
      </c>
      <c r="B14258" t="s">
        <v>4609</v>
      </c>
      <c r="C14258" t="str">
        <f t="shared" si="446"/>
        <v>2010-Guarani/SP-26-5-2</v>
      </c>
      <c r="D14258" s="4">
        <v>6.25</v>
      </c>
      <c r="E14258">
        <v>18</v>
      </c>
      <c r="F14258" t="str">
        <f t="shared" si="447"/>
        <v>26-5-2</v>
      </c>
    </row>
    <row r="14259" spans="1:6" x14ac:dyDescent="0.3">
      <c r="A14259">
        <v>2010</v>
      </c>
      <c r="B14259" t="s">
        <v>1790</v>
      </c>
      <c r="C14259" t="str">
        <f t="shared" si="446"/>
        <v>2010-Internacional/RS-26-5-2</v>
      </c>
      <c r="D14259" s="4">
        <v>10</v>
      </c>
      <c r="E14259">
        <v>34</v>
      </c>
      <c r="F14259" t="str">
        <f t="shared" si="447"/>
        <v>26-5-2</v>
      </c>
    </row>
    <row r="14260" spans="1:6" x14ac:dyDescent="0.3">
      <c r="A14260">
        <v>2010</v>
      </c>
      <c r="B14260" t="s">
        <v>1791</v>
      </c>
      <c r="C14260" t="str">
        <f t="shared" si="446"/>
        <v>2010-Palmeiras/SP-26-5-2</v>
      </c>
      <c r="D14260" s="4">
        <v>5.2</v>
      </c>
      <c r="E14260">
        <v>17</v>
      </c>
      <c r="F14260" t="str">
        <f t="shared" si="447"/>
        <v>26-5-2</v>
      </c>
    </row>
    <row r="14261" spans="1:6" x14ac:dyDescent="0.3">
      <c r="A14261">
        <v>2010</v>
      </c>
      <c r="B14261" t="s">
        <v>1795</v>
      </c>
      <c r="C14261" t="str">
        <f t="shared" si="446"/>
        <v>2010-Santos/SP-26-5-2</v>
      </c>
      <c r="D14261" s="4">
        <v>4</v>
      </c>
      <c r="E14261">
        <v>38</v>
      </c>
      <c r="F14261" t="str">
        <f t="shared" si="447"/>
        <v>26-5-2</v>
      </c>
    </row>
    <row r="14262" spans="1:6" x14ac:dyDescent="0.3">
      <c r="A14262">
        <v>2010</v>
      </c>
      <c r="B14262" t="s">
        <v>1796</v>
      </c>
      <c r="C14262" t="str">
        <f t="shared" si="446"/>
        <v>2010-Sao Paulo/SP-26-5-2</v>
      </c>
      <c r="D14262" s="4">
        <v>9</v>
      </c>
      <c r="E14262">
        <v>35</v>
      </c>
      <c r="F14262" t="str">
        <f t="shared" si="447"/>
        <v>26-5-2</v>
      </c>
    </row>
    <row r="14263" spans="1:6" x14ac:dyDescent="0.3">
      <c r="A14263">
        <v>2010</v>
      </c>
      <c r="B14263" t="s">
        <v>1797</v>
      </c>
      <c r="C14263" t="str">
        <f t="shared" si="446"/>
        <v>2010-Vasco/RJ-26-5-2</v>
      </c>
      <c r="D14263" s="4">
        <v>6</v>
      </c>
      <c r="E14263">
        <v>31</v>
      </c>
      <c r="F14263" t="str">
        <f t="shared" si="447"/>
        <v>26-5-2</v>
      </c>
    </row>
    <row r="14264" spans="1:6" x14ac:dyDescent="0.3">
      <c r="A14264">
        <v>2010</v>
      </c>
      <c r="B14264" t="s">
        <v>3636</v>
      </c>
      <c r="C14264" t="str">
        <f t="shared" si="446"/>
        <v>2010-Vitoria/BA-26-5-2</v>
      </c>
      <c r="D14264" s="4">
        <v>6</v>
      </c>
      <c r="E14264">
        <v>19</v>
      </c>
      <c r="F14264" t="str">
        <f t="shared" si="447"/>
        <v>26-5-2</v>
      </c>
    </row>
    <row r="14265" spans="1:6" x14ac:dyDescent="0.3">
      <c r="A14265">
        <v>2010</v>
      </c>
      <c r="B14265" t="s">
        <v>4610</v>
      </c>
      <c r="C14265" t="str">
        <f t="shared" si="446"/>
        <v>2010-Atletico/GO-26-5-3</v>
      </c>
      <c r="D14265" s="4">
        <v>6</v>
      </c>
      <c r="E14265">
        <v>20</v>
      </c>
      <c r="F14265" t="str">
        <f t="shared" si="447"/>
        <v>26-5-3</v>
      </c>
    </row>
    <row r="14266" spans="1:6" x14ac:dyDescent="0.3">
      <c r="A14266">
        <v>2010</v>
      </c>
      <c r="B14266" t="s">
        <v>3157</v>
      </c>
      <c r="C14266" t="str">
        <f t="shared" si="446"/>
        <v>2010-Atletico/MG-26-5-3</v>
      </c>
      <c r="D14266" s="4">
        <v>7</v>
      </c>
      <c r="E14266">
        <v>20</v>
      </c>
      <c r="F14266" t="str">
        <f t="shared" si="447"/>
        <v>26-5-3</v>
      </c>
    </row>
    <row r="14267" spans="1:6" x14ac:dyDescent="0.3">
      <c r="A14267">
        <v>2010</v>
      </c>
      <c r="B14267" t="s">
        <v>1798</v>
      </c>
      <c r="C14267" t="str">
        <f t="shared" si="446"/>
        <v>2010-Atletico/PR-26-5-3</v>
      </c>
      <c r="D14267" s="4">
        <v>10</v>
      </c>
      <c r="E14267">
        <v>28</v>
      </c>
      <c r="F14267" t="str">
        <f t="shared" si="447"/>
        <v>26-5-3</v>
      </c>
    </row>
    <row r="14268" spans="1:6" x14ac:dyDescent="0.3">
      <c r="A14268">
        <v>2010</v>
      </c>
      <c r="B14268" t="s">
        <v>4052</v>
      </c>
      <c r="C14268" t="str">
        <f t="shared" si="446"/>
        <v>2010-Avai/SC-26-5-3</v>
      </c>
      <c r="D14268" s="4">
        <v>2</v>
      </c>
      <c r="E14268">
        <v>25</v>
      </c>
      <c r="F14268" t="str">
        <f t="shared" si="447"/>
        <v>26-5-3</v>
      </c>
    </row>
    <row r="14269" spans="1:6" x14ac:dyDescent="0.3">
      <c r="A14269">
        <v>2010</v>
      </c>
      <c r="B14269" t="s">
        <v>1799</v>
      </c>
      <c r="C14269" t="str">
        <f t="shared" si="446"/>
        <v>2010-Botafogo/RJ-26-5-3</v>
      </c>
      <c r="D14269" s="4">
        <v>10</v>
      </c>
      <c r="E14269">
        <v>41</v>
      </c>
      <c r="F14269" t="str">
        <f t="shared" si="447"/>
        <v>26-5-3</v>
      </c>
    </row>
    <row r="14270" spans="1:6" x14ac:dyDescent="0.3">
      <c r="A14270">
        <v>2010</v>
      </c>
      <c r="B14270" t="s">
        <v>4611</v>
      </c>
      <c r="C14270" t="str">
        <f t="shared" si="446"/>
        <v>2010-Ceara/CE-26-5-3</v>
      </c>
      <c r="D14270" s="4">
        <v>4</v>
      </c>
      <c r="E14270">
        <v>36</v>
      </c>
      <c r="F14270" t="str">
        <f t="shared" si="447"/>
        <v>26-5-3</v>
      </c>
    </row>
    <row r="14271" spans="1:6" x14ac:dyDescent="0.3">
      <c r="A14271">
        <v>2010</v>
      </c>
      <c r="B14271" t="s">
        <v>1800</v>
      </c>
      <c r="C14271" t="str">
        <f t="shared" si="446"/>
        <v>2010-Corinthians/SP-26-5-3</v>
      </c>
      <c r="D14271" s="4">
        <v>7</v>
      </c>
      <c r="E14271">
        <v>48</v>
      </c>
      <c r="F14271" t="str">
        <f t="shared" si="447"/>
        <v>26-5-3</v>
      </c>
    </row>
    <row r="14272" spans="1:6" x14ac:dyDescent="0.3">
      <c r="A14272">
        <v>2010</v>
      </c>
      <c r="B14272" t="s">
        <v>1801</v>
      </c>
      <c r="C14272" t="str">
        <f t="shared" si="446"/>
        <v>2010-Cruzeiro/MG-26-5-3</v>
      </c>
      <c r="D14272" s="4">
        <v>15</v>
      </c>
      <c r="E14272">
        <v>44</v>
      </c>
      <c r="F14272" t="str">
        <f t="shared" si="447"/>
        <v>26-5-3</v>
      </c>
    </row>
    <row r="14273" spans="1:6" x14ac:dyDescent="0.3">
      <c r="A14273">
        <v>2010</v>
      </c>
      <c r="B14273" t="s">
        <v>1803</v>
      </c>
      <c r="C14273" t="str">
        <f t="shared" si="446"/>
        <v>2010-Flamengo/RJ-26-5-3</v>
      </c>
      <c r="D14273" s="4">
        <v>5</v>
      </c>
      <c r="E14273">
        <v>30</v>
      </c>
      <c r="F14273" t="str">
        <f t="shared" si="447"/>
        <v>26-5-3</v>
      </c>
    </row>
    <row r="14274" spans="1:6" x14ac:dyDescent="0.3">
      <c r="A14274">
        <v>2010</v>
      </c>
      <c r="B14274" t="s">
        <v>1804</v>
      </c>
      <c r="C14274" t="str">
        <f t="shared" si="446"/>
        <v>2010-Fluminense/RJ-26-5-3</v>
      </c>
      <c r="D14274" s="4">
        <v>4</v>
      </c>
      <c r="E14274">
        <v>36</v>
      </c>
      <c r="F14274" t="str">
        <f t="shared" si="447"/>
        <v>26-5-3</v>
      </c>
    </row>
    <row r="14275" spans="1:6" x14ac:dyDescent="0.3">
      <c r="A14275">
        <v>2010</v>
      </c>
      <c r="B14275" t="s">
        <v>1806</v>
      </c>
      <c r="C14275" t="str">
        <f t="shared" ref="C14275:C14338" si="448">A14275&amp;"-"&amp;B14275</f>
        <v>2010-Goias/GO-26-5-3</v>
      </c>
      <c r="D14275" s="4">
        <v>7</v>
      </c>
      <c r="E14275">
        <v>24</v>
      </c>
      <c r="F14275" t="str">
        <f t="shared" ref="F14275:F14338" si="449">RIGHT(B14275,LEN(C14275)-FIND("-",C14275,6))</f>
        <v>26-5-3</v>
      </c>
    </row>
    <row r="14276" spans="1:6" x14ac:dyDescent="0.3">
      <c r="A14276">
        <v>2010</v>
      </c>
      <c r="B14276" t="s">
        <v>4612</v>
      </c>
      <c r="C14276" t="str">
        <f t="shared" si="448"/>
        <v>2010-Gremio Prudente/SP-26-5-3</v>
      </c>
      <c r="D14276" s="4">
        <v>1</v>
      </c>
      <c r="E14276">
        <v>12</v>
      </c>
      <c r="F14276" t="str">
        <f t="shared" si="449"/>
        <v>26-5-3</v>
      </c>
    </row>
    <row r="14277" spans="1:6" x14ac:dyDescent="0.3">
      <c r="A14277">
        <v>2010</v>
      </c>
      <c r="B14277" t="s">
        <v>1807</v>
      </c>
      <c r="C14277" t="str">
        <f t="shared" si="448"/>
        <v>2010-Gremio/RS-26-5-3</v>
      </c>
      <c r="D14277" s="4">
        <v>10</v>
      </c>
      <c r="E14277">
        <v>30</v>
      </c>
      <c r="F14277" t="str">
        <f t="shared" si="449"/>
        <v>26-5-3</v>
      </c>
    </row>
    <row r="14278" spans="1:6" x14ac:dyDescent="0.3">
      <c r="A14278">
        <v>2010</v>
      </c>
      <c r="B14278" t="s">
        <v>4613</v>
      </c>
      <c r="C14278" t="str">
        <f t="shared" si="448"/>
        <v>2010-Guarani/SP-26-5-3</v>
      </c>
      <c r="D14278" s="4">
        <v>6</v>
      </c>
      <c r="E14278">
        <v>23</v>
      </c>
      <c r="F14278" t="str">
        <f t="shared" si="449"/>
        <v>26-5-3</v>
      </c>
    </row>
    <row r="14279" spans="1:6" x14ac:dyDescent="0.3">
      <c r="A14279">
        <v>2010</v>
      </c>
      <c r="B14279" t="s">
        <v>1808</v>
      </c>
      <c r="C14279" t="str">
        <f t="shared" si="448"/>
        <v>2010-Internacional/RS-26-5-3</v>
      </c>
      <c r="D14279" s="4">
        <v>10</v>
      </c>
      <c r="E14279">
        <v>41</v>
      </c>
      <c r="F14279" t="str">
        <f t="shared" si="449"/>
        <v>26-5-3</v>
      </c>
    </row>
    <row r="14280" spans="1:6" x14ac:dyDescent="0.3">
      <c r="A14280">
        <v>2010</v>
      </c>
      <c r="B14280" t="s">
        <v>1809</v>
      </c>
      <c r="C14280" t="str">
        <f t="shared" si="448"/>
        <v>2010-Palmeiras/SP-26-5-3</v>
      </c>
      <c r="D14280" s="4">
        <v>6.25</v>
      </c>
      <c r="E14280">
        <v>19</v>
      </c>
      <c r="F14280" t="str">
        <f t="shared" si="449"/>
        <v>26-5-3</v>
      </c>
    </row>
    <row r="14281" spans="1:6" x14ac:dyDescent="0.3">
      <c r="A14281">
        <v>2010</v>
      </c>
      <c r="B14281" t="s">
        <v>1813</v>
      </c>
      <c r="C14281" t="str">
        <f t="shared" si="448"/>
        <v>2010-Santos/SP-26-5-3</v>
      </c>
      <c r="D14281" s="4">
        <v>5</v>
      </c>
      <c r="E14281">
        <v>41</v>
      </c>
      <c r="F14281" t="str">
        <f t="shared" si="449"/>
        <v>26-5-3</v>
      </c>
    </row>
    <row r="14282" spans="1:6" x14ac:dyDescent="0.3">
      <c r="A14282">
        <v>2010</v>
      </c>
      <c r="B14282" t="s">
        <v>1814</v>
      </c>
      <c r="C14282" t="str">
        <f t="shared" si="448"/>
        <v>2010-Sao Paulo/SP-26-5-3</v>
      </c>
      <c r="D14282" s="4">
        <v>9</v>
      </c>
      <c r="E14282">
        <v>35</v>
      </c>
      <c r="F14282" t="str">
        <f t="shared" si="449"/>
        <v>26-5-3</v>
      </c>
    </row>
    <row r="14283" spans="1:6" x14ac:dyDescent="0.3">
      <c r="A14283">
        <v>2010</v>
      </c>
      <c r="B14283" t="s">
        <v>1815</v>
      </c>
      <c r="C14283" t="str">
        <f t="shared" si="448"/>
        <v>2010-Vasco/RJ-26-5-3</v>
      </c>
      <c r="D14283" s="4">
        <v>9</v>
      </c>
      <c r="E14283">
        <v>18</v>
      </c>
      <c r="F14283" t="str">
        <f t="shared" si="449"/>
        <v>26-5-3</v>
      </c>
    </row>
    <row r="14284" spans="1:6" x14ac:dyDescent="0.3">
      <c r="A14284">
        <v>2010</v>
      </c>
      <c r="B14284" t="s">
        <v>3639</v>
      </c>
      <c r="C14284" t="str">
        <f t="shared" si="448"/>
        <v>2010-Vitoria/BA-26-5-3</v>
      </c>
      <c r="D14284" s="4">
        <v>4</v>
      </c>
      <c r="E14284">
        <v>22</v>
      </c>
      <c r="F14284" t="str">
        <f t="shared" si="449"/>
        <v>26-5-3</v>
      </c>
    </row>
    <row r="14285" spans="1:6" x14ac:dyDescent="0.3">
      <c r="A14285">
        <v>2010</v>
      </c>
      <c r="B14285" t="s">
        <v>4614</v>
      </c>
      <c r="C14285" t="str">
        <f t="shared" si="448"/>
        <v>2010-Atletico/GO-26-5-4</v>
      </c>
      <c r="D14285" s="4">
        <v>7</v>
      </c>
      <c r="E14285">
        <v>20</v>
      </c>
      <c r="F14285" t="str">
        <f t="shared" si="449"/>
        <v>26-5-4</v>
      </c>
    </row>
    <row r="14286" spans="1:6" x14ac:dyDescent="0.3">
      <c r="A14286">
        <v>2010</v>
      </c>
      <c r="B14286" t="s">
        <v>3160</v>
      </c>
      <c r="C14286" t="str">
        <f t="shared" si="448"/>
        <v>2010-Atletico/MG-26-5-4</v>
      </c>
      <c r="D14286" s="4">
        <v>7</v>
      </c>
      <c r="E14286">
        <v>20</v>
      </c>
      <c r="F14286" t="str">
        <f t="shared" si="449"/>
        <v>26-5-4</v>
      </c>
    </row>
    <row r="14287" spans="1:6" x14ac:dyDescent="0.3">
      <c r="A14287">
        <v>2010</v>
      </c>
      <c r="B14287" t="s">
        <v>1816</v>
      </c>
      <c r="C14287" t="str">
        <f t="shared" si="448"/>
        <v>2010-Atletico/PR-26-5-4</v>
      </c>
      <c r="D14287" s="4">
        <v>8</v>
      </c>
      <c r="E14287">
        <v>25</v>
      </c>
      <c r="F14287" t="str">
        <f t="shared" si="449"/>
        <v>26-5-4</v>
      </c>
    </row>
    <row r="14288" spans="1:6" x14ac:dyDescent="0.3">
      <c r="A14288">
        <v>2010</v>
      </c>
      <c r="B14288" t="s">
        <v>4055</v>
      </c>
      <c r="C14288" t="str">
        <f t="shared" si="448"/>
        <v>2010-Avai/SC-26-5-4</v>
      </c>
      <c r="D14288" s="4">
        <v>2</v>
      </c>
      <c r="E14288">
        <v>21</v>
      </c>
      <c r="F14288" t="str">
        <f t="shared" si="449"/>
        <v>26-5-4</v>
      </c>
    </row>
    <row r="14289" spans="1:6" x14ac:dyDescent="0.3">
      <c r="A14289">
        <v>2010</v>
      </c>
      <c r="B14289" t="s">
        <v>1817</v>
      </c>
      <c r="C14289" t="str">
        <f t="shared" si="448"/>
        <v>2010-Botafogo/RJ-26-5-4</v>
      </c>
      <c r="D14289" s="4">
        <v>10</v>
      </c>
      <c r="E14289">
        <v>44</v>
      </c>
      <c r="F14289" t="str">
        <f t="shared" si="449"/>
        <v>26-5-4</v>
      </c>
    </row>
    <row r="14290" spans="1:6" x14ac:dyDescent="0.3">
      <c r="A14290">
        <v>2010</v>
      </c>
      <c r="B14290" t="s">
        <v>4615</v>
      </c>
      <c r="C14290" t="str">
        <f t="shared" si="448"/>
        <v>2010-Ceara/CE-26-5-4</v>
      </c>
      <c r="D14290" s="4">
        <v>4</v>
      </c>
      <c r="E14290">
        <v>21</v>
      </c>
      <c r="F14290" t="str">
        <f t="shared" si="449"/>
        <v>26-5-4</v>
      </c>
    </row>
    <row r="14291" spans="1:6" x14ac:dyDescent="0.3">
      <c r="A14291">
        <v>2010</v>
      </c>
      <c r="B14291" t="s">
        <v>1818</v>
      </c>
      <c r="C14291" t="str">
        <f t="shared" si="448"/>
        <v>2010-Corinthians/SP-26-5-4</v>
      </c>
      <c r="D14291" s="4">
        <v>7</v>
      </c>
      <c r="E14291">
        <v>28</v>
      </c>
      <c r="F14291" t="str">
        <f t="shared" si="449"/>
        <v>26-5-4</v>
      </c>
    </row>
    <row r="14292" spans="1:6" x14ac:dyDescent="0.3">
      <c r="A14292">
        <v>2010</v>
      </c>
      <c r="B14292" t="s">
        <v>1819</v>
      </c>
      <c r="C14292" t="str">
        <f t="shared" si="448"/>
        <v>2010-Cruzeiro/MG-26-5-4</v>
      </c>
      <c r="D14292" s="4">
        <v>13</v>
      </c>
      <c r="E14292">
        <v>34</v>
      </c>
      <c r="F14292" t="str">
        <f t="shared" si="449"/>
        <v>26-5-4</v>
      </c>
    </row>
    <row r="14293" spans="1:6" x14ac:dyDescent="0.3">
      <c r="A14293">
        <v>2010</v>
      </c>
      <c r="B14293" t="s">
        <v>1821</v>
      </c>
      <c r="C14293" t="str">
        <f t="shared" si="448"/>
        <v>2010-Flamengo/RJ-26-5-4</v>
      </c>
      <c r="D14293" s="4">
        <v>2</v>
      </c>
      <c r="E14293">
        <v>28</v>
      </c>
      <c r="F14293" t="str">
        <f t="shared" si="449"/>
        <v>26-5-4</v>
      </c>
    </row>
    <row r="14294" spans="1:6" x14ac:dyDescent="0.3">
      <c r="A14294">
        <v>2010</v>
      </c>
      <c r="B14294" t="s">
        <v>1822</v>
      </c>
      <c r="C14294" t="str">
        <f t="shared" si="448"/>
        <v>2010-Fluminense/RJ-26-5-4</v>
      </c>
      <c r="D14294" s="4">
        <v>5</v>
      </c>
      <c r="E14294">
        <v>50</v>
      </c>
      <c r="F14294" t="str">
        <f t="shared" si="449"/>
        <v>26-5-4</v>
      </c>
    </row>
    <row r="14295" spans="1:6" x14ac:dyDescent="0.3">
      <c r="A14295">
        <v>2010</v>
      </c>
      <c r="B14295" t="s">
        <v>1824</v>
      </c>
      <c r="C14295" t="str">
        <f t="shared" si="448"/>
        <v>2010-Goias/GO-26-5-4</v>
      </c>
      <c r="D14295" s="4">
        <v>7</v>
      </c>
      <c r="E14295">
        <v>17</v>
      </c>
      <c r="F14295" t="str">
        <f t="shared" si="449"/>
        <v>26-5-4</v>
      </c>
    </row>
    <row r="14296" spans="1:6" x14ac:dyDescent="0.3">
      <c r="A14296">
        <v>2010</v>
      </c>
      <c r="B14296" t="s">
        <v>4616</v>
      </c>
      <c r="C14296" t="str">
        <f t="shared" si="448"/>
        <v>2010-Gremio Prudente/SP-26-5-4</v>
      </c>
      <c r="D14296" s="4">
        <v>2</v>
      </c>
      <c r="E14296">
        <v>25</v>
      </c>
      <c r="F14296" t="str">
        <f t="shared" si="449"/>
        <v>26-5-4</v>
      </c>
    </row>
    <row r="14297" spans="1:6" x14ac:dyDescent="0.3">
      <c r="A14297">
        <v>2010</v>
      </c>
      <c r="B14297" t="s">
        <v>1825</v>
      </c>
      <c r="C14297" t="str">
        <f t="shared" si="448"/>
        <v>2010-Gremio/RS-26-5-4</v>
      </c>
      <c r="D14297" s="4">
        <v>11</v>
      </c>
      <c r="E14297">
        <v>30</v>
      </c>
      <c r="F14297" t="str">
        <f t="shared" si="449"/>
        <v>26-5-4</v>
      </c>
    </row>
    <row r="14298" spans="1:6" x14ac:dyDescent="0.3">
      <c r="A14298">
        <v>2010</v>
      </c>
      <c r="B14298" t="s">
        <v>4617</v>
      </c>
      <c r="C14298" t="str">
        <f t="shared" si="448"/>
        <v>2010-Guarani/SP-26-5-4</v>
      </c>
      <c r="D14298" s="4">
        <v>9</v>
      </c>
      <c r="E14298">
        <v>20</v>
      </c>
      <c r="F14298" t="str">
        <f t="shared" si="449"/>
        <v>26-5-4</v>
      </c>
    </row>
    <row r="14299" spans="1:6" x14ac:dyDescent="0.3">
      <c r="A14299">
        <v>2010</v>
      </c>
      <c r="B14299" t="s">
        <v>1826</v>
      </c>
      <c r="C14299" t="str">
        <f t="shared" si="448"/>
        <v>2010-Internacional/RS-26-5-4</v>
      </c>
      <c r="D14299" s="4">
        <v>8</v>
      </c>
      <c r="E14299">
        <v>27</v>
      </c>
      <c r="F14299" t="str">
        <f t="shared" si="449"/>
        <v>26-5-4</v>
      </c>
    </row>
    <row r="14300" spans="1:6" x14ac:dyDescent="0.3">
      <c r="A14300">
        <v>2010</v>
      </c>
      <c r="B14300" t="s">
        <v>1827</v>
      </c>
      <c r="C14300" t="str">
        <f t="shared" si="448"/>
        <v>2010-Palmeiras/SP-26-5-4</v>
      </c>
      <c r="D14300" s="4">
        <v>6</v>
      </c>
      <c r="E14300">
        <v>19</v>
      </c>
      <c r="F14300" t="str">
        <f t="shared" si="449"/>
        <v>26-5-4</v>
      </c>
    </row>
    <row r="14301" spans="1:6" x14ac:dyDescent="0.3">
      <c r="A14301">
        <v>2010</v>
      </c>
      <c r="B14301" t="s">
        <v>1831</v>
      </c>
      <c r="C14301" t="str">
        <f t="shared" si="448"/>
        <v>2010-Santos/SP-26-5-4</v>
      </c>
      <c r="D14301" s="4">
        <v>7</v>
      </c>
      <c r="E14301">
        <v>33</v>
      </c>
      <c r="F14301" t="str">
        <f t="shared" si="449"/>
        <v>26-5-4</v>
      </c>
    </row>
    <row r="14302" spans="1:6" x14ac:dyDescent="0.3">
      <c r="A14302">
        <v>2010</v>
      </c>
      <c r="B14302" t="s">
        <v>1832</v>
      </c>
      <c r="C14302" t="str">
        <f t="shared" si="448"/>
        <v>2010-Sao Paulo/SP-26-5-4</v>
      </c>
      <c r="D14302" s="4">
        <v>10</v>
      </c>
      <c r="E14302">
        <v>35</v>
      </c>
      <c r="F14302" t="str">
        <f t="shared" si="449"/>
        <v>26-5-4</v>
      </c>
    </row>
    <row r="14303" spans="1:6" x14ac:dyDescent="0.3">
      <c r="A14303">
        <v>2010</v>
      </c>
      <c r="B14303" t="s">
        <v>1833</v>
      </c>
      <c r="C14303" t="str">
        <f t="shared" si="448"/>
        <v>2010-Vasco/RJ-26-5-4</v>
      </c>
      <c r="D14303" s="4">
        <v>9</v>
      </c>
      <c r="E14303">
        <v>22</v>
      </c>
      <c r="F14303" t="str">
        <f t="shared" si="449"/>
        <v>26-5-4</v>
      </c>
    </row>
    <row r="14304" spans="1:6" x14ac:dyDescent="0.3">
      <c r="A14304">
        <v>2010</v>
      </c>
      <c r="B14304" t="s">
        <v>3642</v>
      </c>
      <c r="C14304" t="str">
        <f t="shared" si="448"/>
        <v>2010-Vitoria/BA-26-5-4</v>
      </c>
      <c r="D14304" s="4">
        <v>3</v>
      </c>
      <c r="E14304">
        <v>24</v>
      </c>
      <c r="F14304" t="str">
        <f t="shared" si="449"/>
        <v>26-5-4</v>
      </c>
    </row>
    <row r="14305" spans="1:6" x14ac:dyDescent="0.3">
      <c r="A14305">
        <v>2010</v>
      </c>
      <c r="B14305" t="s">
        <v>4618</v>
      </c>
      <c r="C14305" t="str">
        <f t="shared" si="448"/>
        <v>2010-Atletico/GO-27-2-0</v>
      </c>
      <c r="D14305" s="4">
        <v>2.2000000000000002</v>
      </c>
      <c r="E14305">
        <v>8</v>
      </c>
      <c r="F14305" t="str">
        <f t="shared" si="449"/>
        <v>27-2-0</v>
      </c>
    </row>
    <row r="14306" spans="1:6" x14ac:dyDescent="0.3">
      <c r="A14306">
        <v>2010</v>
      </c>
      <c r="B14306" t="s">
        <v>3163</v>
      </c>
      <c r="C14306" t="str">
        <f t="shared" si="448"/>
        <v>2010-Atletico/MG-27-2-0</v>
      </c>
      <c r="D14306" s="4">
        <v>1.3</v>
      </c>
      <c r="E14306">
        <v>4</v>
      </c>
      <c r="F14306" t="str">
        <f t="shared" si="449"/>
        <v>27-2-0</v>
      </c>
    </row>
    <row r="14307" spans="1:6" x14ac:dyDescent="0.3">
      <c r="A14307">
        <v>2010</v>
      </c>
      <c r="B14307" t="s">
        <v>1834</v>
      </c>
      <c r="C14307" t="str">
        <f t="shared" si="448"/>
        <v>2010-Atletico/PR-27-2-0</v>
      </c>
      <c r="D14307" s="4">
        <v>2.9473739999999999</v>
      </c>
      <c r="E14307">
        <v>14</v>
      </c>
      <c r="F14307" t="str">
        <f t="shared" si="449"/>
        <v>27-2-0</v>
      </c>
    </row>
    <row r="14308" spans="1:6" x14ac:dyDescent="0.3">
      <c r="A14308">
        <v>2010</v>
      </c>
      <c r="B14308" t="s">
        <v>4058</v>
      </c>
      <c r="C14308" t="str">
        <f t="shared" si="448"/>
        <v>2010-Avai/SC-27-2-0</v>
      </c>
      <c r="D14308" s="4">
        <v>1.7142839999999999</v>
      </c>
      <c r="E14308">
        <v>8</v>
      </c>
      <c r="F14308" t="str">
        <f t="shared" si="449"/>
        <v>27-2-0</v>
      </c>
    </row>
    <row r="14309" spans="1:6" x14ac:dyDescent="0.3">
      <c r="A14309">
        <v>2010</v>
      </c>
      <c r="B14309" t="s">
        <v>1835</v>
      </c>
      <c r="C14309" t="str">
        <f t="shared" si="448"/>
        <v>2010-Botafogo/RJ-27-2-0</v>
      </c>
      <c r="D14309" s="4">
        <v>3.000006</v>
      </c>
      <c r="E14309">
        <v>16</v>
      </c>
      <c r="F14309" t="str">
        <f t="shared" si="449"/>
        <v>27-2-0</v>
      </c>
    </row>
    <row r="14310" spans="1:6" x14ac:dyDescent="0.3">
      <c r="A14310">
        <v>2010</v>
      </c>
      <c r="B14310" t="s">
        <v>4619</v>
      </c>
      <c r="C14310" t="str">
        <f t="shared" si="448"/>
        <v>2010-Ceara/CE-27-2-0</v>
      </c>
      <c r="D14310" s="4">
        <v>2.25</v>
      </c>
      <c r="E14310">
        <v>14</v>
      </c>
      <c r="F14310" t="str">
        <f t="shared" si="449"/>
        <v>27-2-0</v>
      </c>
    </row>
    <row r="14311" spans="1:6" x14ac:dyDescent="0.3">
      <c r="A14311">
        <v>2010</v>
      </c>
      <c r="B14311" t="s">
        <v>1836</v>
      </c>
      <c r="C14311" t="str">
        <f t="shared" si="448"/>
        <v>2010-Corinthians/SP-27-2-0</v>
      </c>
      <c r="D14311" s="4">
        <v>1</v>
      </c>
      <c r="E14311">
        <v>16</v>
      </c>
      <c r="F14311" t="str">
        <f t="shared" si="449"/>
        <v>27-2-0</v>
      </c>
    </row>
    <row r="14312" spans="1:6" x14ac:dyDescent="0.3">
      <c r="A14312">
        <v>2010</v>
      </c>
      <c r="B14312" t="s">
        <v>1837</v>
      </c>
      <c r="C14312" t="str">
        <f t="shared" si="448"/>
        <v>2010-Cruzeiro/MG-27-2-0</v>
      </c>
      <c r="D14312" s="4">
        <v>3.1818149999999998</v>
      </c>
      <c r="E14312">
        <v>16</v>
      </c>
      <c r="F14312" t="str">
        <f t="shared" si="449"/>
        <v>27-2-0</v>
      </c>
    </row>
    <row r="14313" spans="1:6" x14ac:dyDescent="0.3">
      <c r="A14313">
        <v>2010</v>
      </c>
      <c r="B14313" t="s">
        <v>1839</v>
      </c>
      <c r="C14313" t="str">
        <f t="shared" si="448"/>
        <v>2010-Flamengo/RJ-27-2-0</v>
      </c>
      <c r="D14313" s="4">
        <v>1.8541700000000001</v>
      </c>
      <c r="E14313">
        <v>10</v>
      </c>
      <c r="F14313" t="str">
        <f t="shared" si="449"/>
        <v>27-2-0</v>
      </c>
    </row>
    <row r="14314" spans="1:6" x14ac:dyDescent="0.3">
      <c r="A14314">
        <v>2010</v>
      </c>
      <c r="B14314" t="s">
        <v>1840</v>
      </c>
      <c r="C14314" t="str">
        <f t="shared" si="448"/>
        <v>2010-Fluminense/RJ-27-2-0</v>
      </c>
      <c r="D14314" s="4">
        <v>1</v>
      </c>
      <c r="E14314">
        <v>16</v>
      </c>
      <c r="F14314" t="str">
        <f t="shared" si="449"/>
        <v>27-2-0</v>
      </c>
    </row>
    <row r="14315" spans="1:6" x14ac:dyDescent="0.3">
      <c r="A14315">
        <v>2010</v>
      </c>
      <c r="B14315" t="s">
        <v>1842</v>
      </c>
      <c r="C14315" t="str">
        <f t="shared" si="448"/>
        <v>2010-Goias/GO-27-2-0</v>
      </c>
      <c r="D14315" s="4">
        <v>3.0714290000000002</v>
      </c>
      <c r="E14315">
        <v>14</v>
      </c>
      <c r="F14315" t="str">
        <f t="shared" si="449"/>
        <v>27-2-0</v>
      </c>
    </row>
    <row r="14316" spans="1:6" x14ac:dyDescent="0.3">
      <c r="A14316">
        <v>2010</v>
      </c>
      <c r="B14316" t="s">
        <v>4620</v>
      </c>
      <c r="C14316" t="str">
        <f t="shared" si="448"/>
        <v>2010-Gremio Prudente/SP-27-2-0</v>
      </c>
      <c r="D14316" s="4">
        <v>2</v>
      </c>
      <c r="E14316">
        <v>8</v>
      </c>
      <c r="F14316" t="str">
        <f t="shared" si="449"/>
        <v>27-2-0</v>
      </c>
    </row>
    <row r="14317" spans="1:6" x14ac:dyDescent="0.3">
      <c r="A14317">
        <v>2010</v>
      </c>
      <c r="B14317" t="s">
        <v>1843</v>
      </c>
      <c r="C14317" t="str">
        <f t="shared" si="448"/>
        <v>2010-Gremio/RS-27-2-0</v>
      </c>
      <c r="D14317" s="4">
        <v>6</v>
      </c>
      <c r="E14317">
        <v>16</v>
      </c>
      <c r="F14317" t="str">
        <f t="shared" si="449"/>
        <v>27-2-0</v>
      </c>
    </row>
    <row r="14318" spans="1:6" x14ac:dyDescent="0.3">
      <c r="A14318">
        <v>2010</v>
      </c>
      <c r="B14318" t="s">
        <v>4621</v>
      </c>
      <c r="C14318" t="str">
        <f t="shared" si="448"/>
        <v>2010-Guarani/SP-27-2-0</v>
      </c>
      <c r="D14318" s="4">
        <v>2.3125</v>
      </c>
      <c r="E14318">
        <v>10</v>
      </c>
      <c r="F14318" t="str">
        <f t="shared" si="449"/>
        <v>27-2-0</v>
      </c>
    </row>
    <row r="14319" spans="1:6" x14ac:dyDescent="0.3">
      <c r="A14319">
        <v>2010</v>
      </c>
      <c r="B14319" t="s">
        <v>1844</v>
      </c>
      <c r="C14319" t="str">
        <f t="shared" si="448"/>
        <v>2010-Internacional/RS-27-2-0</v>
      </c>
      <c r="D14319" s="4">
        <v>2.8</v>
      </c>
      <c r="E14319">
        <v>14</v>
      </c>
      <c r="F14319" t="str">
        <f t="shared" si="449"/>
        <v>27-2-0</v>
      </c>
    </row>
    <row r="14320" spans="1:6" x14ac:dyDescent="0.3">
      <c r="A14320">
        <v>2010</v>
      </c>
      <c r="B14320" t="s">
        <v>1845</v>
      </c>
      <c r="C14320" t="str">
        <f t="shared" si="448"/>
        <v>2010-Palmeiras/SP-27-2-0</v>
      </c>
      <c r="D14320" s="4">
        <v>6</v>
      </c>
      <c r="E14320">
        <v>16</v>
      </c>
      <c r="F14320" t="str">
        <f t="shared" si="449"/>
        <v>27-2-0</v>
      </c>
    </row>
    <row r="14321" spans="1:6" x14ac:dyDescent="0.3">
      <c r="A14321">
        <v>2010</v>
      </c>
      <c r="B14321" t="s">
        <v>1849</v>
      </c>
      <c r="C14321" t="str">
        <f t="shared" si="448"/>
        <v>2010-Santos/SP-27-2-0</v>
      </c>
      <c r="D14321" s="4">
        <v>2.333332</v>
      </c>
      <c r="E14321">
        <v>16</v>
      </c>
      <c r="F14321" t="str">
        <f t="shared" si="449"/>
        <v>27-2-0</v>
      </c>
    </row>
    <row r="14322" spans="1:6" x14ac:dyDescent="0.3">
      <c r="A14322">
        <v>2010</v>
      </c>
      <c r="B14322" t="s">
        <v>1850</v>
      </c>
      <c r="C14322" t="str">
        <f t="shared" si="448"/>
        <v>2010-Sao Paulo/SP-27-2-0</v>
      </c>
      <c r="D14322" s="4">
        <v>2.2000000000000002</v>
      </c>
      <c r="E14322">
        <v>16</v>
      </c>
      <c r="F14322" t="str">
        <f t="shared" si="449"/>
        <v>27-2-0</v>
      </c>
    </row>
    <row r="14323" spans="1:6" x14ac:dyDescent="0.3">
      <c r="A14323">
        <v>2010</v>
      </c>
      <c r="B14323" t="s">
        <v>1851</v>
      </c>
      <c r="C14323" t="str">
        <f t="shared" si="448"/>
        <v>2010-Vasco/RJ-27-2-0</v>
      </c>
      <c r="D14323" s="4">
        <v>3.1666729999999998</v>
      </c>
      <c r="E14323">
        <v>16</v>
      </c>
      <c r="F14323" t="str">
        <f t="shared" si="449"/>
        <v>27-2-0</v>
      </c>
    </row>
    <row r="14324" spans="1:6" x14ac:dyDescent="0.3">
      <c r="A14324">
        <v>2010</v>
      </c>
      <c r="B14324" t="s">
        <v>3645</v>
      </c>
      <c r="C14324" t="str">
        <f t="shared" si="448"/>
        <v>2010-Vitoria/BA-27-2-0</v>
      </c>
      <c r="D14324" s="4">
        <v>0</v>
      </c>
      <c r="E14324">
        <v>16</v>
      </c>
      <c r="F14324" t="str">
        <f t="shared" si="449"/>
        <v>27-2-0</v>
      </c>
    </row>
    <row r="14325" spans="1:6" x14ac:dyDescent="0.3">
      <c r="A14325">
        <v>2010</v>
      </c>
      <c r="B14325" t="s">
        <v>4622</v>
      </c>
      <c r="C14325" t="str">
        <f t="shared" si="448"/>
        <v>2010-Atletico/GO-27-2-1</v>
      </c>
      <c r="D14325" s="4">
        <v>6</v>
      </c>
      <c r="E14325">
        <v>16</v>
      </c>
      <c r="F14325" t="str">
        <f t="shared" si="449"/>
        <v>27-2-1</v>
      </c>
    </row>
    <row r="14326" spans="1:6" x14ac:dyDescent="0.3">
      <c r="A14326">
        <v>2010</v>
      </c>
      <c r="B14326" t="s">
        <v>3166</v>
      </c>
      <c r="C14326" t="str">
        <f t="shared" si="448"/>
        <v>2010-Atletico/MG-27-2-1</v>
      </c>
      <c r="D14326" s="4">
        <v>1.777776</v>
      </c>
      <c r="E14326">
        <v>8</v>
      </c>
      <c r="F14326" t="str">
        <f t="shared" si="449"/>
        <v>27-2-1</v>
      </c>
    </row>
    <row r="14327" spans="1:6" x14ac:dyDescent="0.3">
      <c r="A14327">
        <v>2010</v>
      </c>
      <c r="B14327" t="s">
        <v>1852</v>
      </c>
      <c r="C14327" t="str">
        <f t="shared" si="448"/>
        <v>2010-Atletico/PR-27-2-1</v>
      </c>
      <c r="D14327" s="4">
        <v>3.2857159999999999</v>
      </c>
      <c r="E14327">
        <v>14</v>
      </c>
      <c r="F14327" t="str">
        <f t="shared" si="449"/>
        <v>27-2-1</v>
      </c>
    </row>
    <row r="14328" spans="1:6" x14ac:dyDescent="0.3">
      <c r="A14328">
        <v>2010</v>
      </c>
      <c r="B14328" t="s">
        <v>4061</v>
      </c>
      <c r="C14328" t="str">
        <f t="shared" si="448"/>
        <v>2010-Avai/SC-27-2-1</v>
      </c>
      <c r="D14328" s="4">
        <v>2.5000049999999998</v>
      </c>
      <c r="E14328">
        <v>16</v>
      </c>
      <c r="F14328" t="str">
        <f t="shared" si="449"/>
        <v>27-2-1</v>
      </c>
    </row>
    <row r="14329" spans="1:6" x14ac:dyDescent="0.3">
      <c r="A14329">
        <v>2010</v>
      </c>
      <c r="B14329" t="s">
        <v>1853</v>
      </c>
      <c r="C14329" t="str">
        <f t="shared" si="448"/>
        <v>2010-Botafogo/RJ-27-2-1</v>
      </c>
      <c r="D14329" s="4">
        <v>2.90909</v>
      </c>
      <c r="E14329">
        <v>16</v>
      </c>
      <c r="F14329" t="str">
        <f t="shared" si="449"/>
        <v>27-2-1</v>
      </c>
    </row>
    <row r="14330" spans="1:6" x14ac:dyDescent="0.3">
      <c r="A14330">
        <v>2010</v>
      </c>
      <c r="B14330" t="s">
        <v>4623</v>
      </c>
      <c r="C14330" t="str">
        <f t="shared" si="448"/>
        <v>2010-Ceara/CE-27-2-1</v>
      </c>
      <c r="D14330" s="4">
        <v>1.3684229999999999</v>
      </c>
      <c r="E14330">
        <v>16</v>
      </c>
      <c r="F14330" t="str">
        <f t="shared" si="449"/>
        <v>27-2-1</v>
      </c>
    </row>
    <row r="14331" spans="1:6" x14ac:dyDescent="0.3">
      <c r="A14331">
        <v>2010</v>
      </c>
      <c r="B14331" t="s">
        <v>1854</v>
      </c>
      <c r="C14331" t="str">
        <f t="shared" si="448"/>
        <v>2010-Corinthians/SP-27-2-1</v>
      </c>
      <c r="D14331" s="4">
        <v>3.0769199999999999</v>
      </c>
      <c r="E14331">
        <v>14</v>
      </c>
      <c r="F14331" t="str">
        <f t="shared" si="449"/>
        <v>27-2-1</v>
      </c>
    </row>
    <row r="14332" spans="1:6" x14ac:dyDescent="0.3">
      <c r="A14332">
        <v>2010</v>
      </c>
      <c r="B14332" t="s">
        <v>1855</v>
      </c>
      <c r="C14332" t="str">
        <f t="shared" si="448"/>
        <v>2010-Cruzeiro/MG-27-2-1</v>
      </c>
      <c r="D14332" s="4">
        <v>3.1212089999999999</v>
      </c>
      <c r="E14332">
        <v>16</v>
      </c>
      <c r="F14332" t="str">
        <f t="shared" si="449"/>
        <v>27-2-1</v>
      </c>
    </row>
    <row r="14333" spans="1:6" x14ac:dyDescent="0.3">
      <c r="A14333">
        <v>2010</v>
      </c>
      <c r="B14333" t="s">
        <v>1857</v>
      </c>
      <c r="C14333" t="str">
        <f t="shared" si="448"/>
        <v>2010-Flamengo/RJ-27-2-1</v>
      </c>
      <c r="D14333" s="4">
        <v>3.4285779999999999</v>
      </c>
      <c r="E14333">
        <v>16</v>
      </c>
      <c r="F14333" t="str">
        <f t="shared" si="449"/>
        <v>27-2-1</v>
      </c>
    </row>
    <row r="14334" spans="1:6" x14ac:dyDescent="0.3">
      <c r="A14334">
        <v>2010</v>
      </c>
      <c r="B14334" t="s">
        <v>1858</v>
      </c>
      <c r="C14334" t="str">
        <f t="shared" si="448"/>
        <v>2010-Fluminense/RJ-27-2-1</v>
      </c>
      <c r="D14334" s="4">
        <v>3.625</v>
      </c>
      <c r="E14334">
        <v>14</v>
      </c>
      <c r="F14334" t="str">
        <f t="shared" si="449"/>
        <v>27-2-1</v>
      </c>
    </row>
    <row r="14335" spans="1:6" x14ac:dyDescent="0.3">
      <c r="A14335">
        <v>2010</v>
      </c>
      <c r="B14335" t="s">
        <v>1860</v>
      </c>
      <c r="C14335" t="str">
        <f t="shared" si="448"/>
        <v>2010-Goias/GO-27-2-1</v>
      </c>
      <c r="D14335" s="4">
        <v>3</v>
      </c>
      <c r="E14335">
        <v>14</v>
      </c>
      <c r="F14335" t="str">
        <f t="shared" si="449"/>
        <v>27-2-1</v>
      </c>
    </row>
    <row r="14336" spans="1:6" x14ac:dyDescent="0.3">
      <c r="A14336">
        <v>2010</v>
      </c>
      <c r="B14336" t="s">
        <v>4624</v>
      </c>
      <c r="C14336" t="str">
        <f t="shared" si="448"/>
        <v>2010-Gremio Prudente/SP-27-2-1</v>
      </c>
      <c r="D14336" s="4">
        <v>1.2222219999999999</v>
      </c>
      <c r="E14336">
        <v>10</v>
      </c>
      <c r="F14336" t="str">
        <f t="shared" si="449"/>
        <v>27-2-1</v>
      </c>
    </row>
    <row r="14337" spans="1:6" x14ac:dyDescent="0.3">
      <c r="A14337">
        <v>2010</v>
      </c>
      <c r="B14337" t="s">
        <v>1861</v>
      </c>
      <c r="C14337" t="str">
        <f t="shared" si="448"/>
        <v>2010-Gremio/RS-27-2-1</v>
      </c>
      <c r="D14337" s="4">
        <v>3.125</v>
      </c>
      <c r="E14337">
        <v>16</v>
      </c>
      <c r="F14337" t="str">
        <f t="shared" si="449"/>
        <v>27-2-1</v>
      </c>
    </row>
    <row r="14338" spans="1:6" x14ac:dyDescent="0.3">
      <c r="A14338">
        <v>2010</v>
      </c>
      <c r="B14338" t="s">
        <v>4625</v>
      </c>
      <c r="C14338" t="str">
        <f t="shared" si="448"/>
        <v>2010-Guarani/SP-27-2-1</v>
      </c>
      <c r="D14338" s="4">
        <v>3.1999970000000002</v>
      </c>
      <c r="E14338">
        <v>16</v>
      </c>
      <c r="F14338" t="str">
        <f t="shared" si="449"/>
        <v>27-2-1</v>
      </c>
    </row>
    <row r="14339" spans="1:6" x14ac:dyDescent="0.3">
      <c r="A14339">
        <v>2010</v>
      </c>
      <c r="B14339" t="s">
        <v>1862</v>
      </c>
      <c r="C14339" t="str">
        <f t="shared" ref="C14339:C14402" si="450">A14339&amp;"-"&amp;B14339</f>
        <v>2010-Internacional/RS-27-2-1</v>
      </c>
      <c r="D14339" s="4">
        <v>3.5</v>
      </c>
      <c r="E14339">
        <v>14</v>
      </c>
      <c r="F14339" t="str">
        <f t="shared" ref="F14339:F14402" si="451">RIGHT(B14339,LEN(C14339)-FIND("-",C14339,6))</f>
        <v>27-2-1</v>
      </c>
    </row>
    <row r="14340" spans="1:6" x14ac:dyDescent="0.3">
      <c r="A14340">
        <v>2010</v>
      </c>
      <c r="B14340" t="s">
        <v>1863</v>
      </c>
      <c r="C14340" t="str">
        <f t="shared" si="450"/>
        <v>2010-Palmeiras/SP-27-2-1</v>
      </c>
      <c r="D14340" s="4">
        <v>6</v>
      </c>
      <c r="E14340">
        <v>16</v>
      </c>
      <c r="F14340" t="str">
        <f t="shared" si="451"/>
        <v>27-2-1</v>
      </c>
    </row>
    <row r="14341" spans="1:6" x14ac:dyDescent="0.3">
      <c r="A14341">
        <v>2010</v>
      </c>
      <c r="B14341" t="s">
        <v>1867</v>
      </c>
      <c r="C14341" t="str">
        <f t="shared" si="450"/>
        <v>2010-Santos/SP-27-2-1</v>
      </c>
      <c r="D14341" s="4">
        <v>3</v>
      </c>
      <c r="E14341">
        <v>16</v>
      </c>
      <c r="F14341" t="str">
        <f t="shared" si="451"/>
        <v>27-2-1</v>
      </c>
    </row>
    <row r="14342" spans="1:6" x14ac:dyDescent="0.3">
      <c r="A14342">
        <v>2010</v>
      </c>
      <c r="B14342" t="s">
        <v>1868</v>
      </c>
      <c r="C14342" t="str">
        <f t="shared" si="450"/>
        <v>2010-Sao Paulo/SP-27-2-1</v>
      </c>
      <c r="D14342" s="4">
        <v>2.5217429999999998</v>
      </c>
      <c r="E14342">
        <v>16</v>
      </c>
      <c r="F14342" t="str">
        <f t="shared" si="451"/>
        <v>27-2-1</v>
      </c>
    </row>
    <row r="14343" spans="1:6" x14ac:dyDescent="0.3">
      <c r="A14343">
        <v>2010</v>
      </c>
      <c r="B14343" t="s">
        <v>1869</v>
      </c>
      <c r="C14343" t="str">
        <f t="shared" si="450"/>
        <v>2010-Vasco/RJ-27-2-1</v>
      </c>
      <c r="D14343" s="4">
        <v>2.6</v>
      </c>
      <c r="E14343">
        <v>13</v>
      </c>
      <c r="F14343" t="str">
        <f t="shared" si="451"/>
        <v>27-2-1</v>
      </c>
    </row>
    <row r="14344" spans="1:6" x14ac:dyDescent="0.3">
      <c r="A14344">
        <v>2010</v>
      </c>
      <c r="B14344" t="s">
        <v>3648</v>
      </c>
      <c r="C14344" t="str">
        <f t="shared" si="450"/>
        <v>2010-Vitoria/BA-27-2-1</v>
      </c>
      <c r="D14344" s="4">
        <v>2.9375070000000001</v>
      </c>
      <c r="E14344">
        <v>16</v>
      </c>
      <c r="F14344" t="str">
        <f t="shared" si="451"/>
        <v>27-2-1</v>
      </c>
    </row>
    <row r="14345" spans="1:6" x14ac:dyDescent="0.3">
      <c r="A14345">
        <v>2010</v>
      </c>
      <c r="B14345" t="s">
        <v>4626</v>
      </c>
      <c r="C14345" t="str">
        <f t="shared" si="450"/>
        <v>2010-Atletico/GO-27-3-0</v>
      </c>
      <c r="D14345" s="4">
        <v>3.75</v>
      </c>
      <c r="E14345">
        <v>16</v>
      </c>
      <c r="F14345" t="str">
        <f t="shared" si="451"/>
        <v>27-3-0</v>
      </c>
    </row>
    <row r="14346" spans="1:6" x14ac:dyDescent="0.3">
      <c r="A14346">
        <v>2010</v>
      </c>
      <c r="B14346" t="s">
        <v>3169</v>
      </c>
      <c r="C14346" t="str">
        <f t="shared" si="450"/>
        <v>2010-Atletico/MG-27-3-0</v>
      </c>
      <c r="D14346" s="4">
        <v>2.4</v>
      </c>
      <c r="E14346">
        <v>14</v>
      </c>
      <c r="F14346" t="str">
        <f t="shared" si="451"/>
        <v>27-3-0</v>
      </c>
    </row>
    <row r="14347" spans="1:6" x14ac:dyDescent="0.3">
      <c r="A14347">
        <v>2010</v>
      </c>
      <c r="B14347" t="s">
        <v>1870</v>
      </c>
      <c r="C14347" t="str">
        <f t="shared" si="450"/>
        <v>2010-Atletico/PR-27-3-0</v>
      </c>
      <c r="D14347" s="4">
        <v>5</v>
      </c>
      <c r="E14347">
        <v>32</v>
      </c>
      <c r="F14347" t="str">
        <f t="shared" si="451"/>
        <v>27-3-0</v>
      </c>
    </row>
    <row r="14348" spans="1:6" x14ac:dyDescent="0.3">
      <c r="A14348">
        <v>2010</v>
      </c>
      <c r="B14348" t="s">
        <v>4064</v>
      </c>
      <c r="C14348" t="str">
        <f t="shared" si="450"/>
        <v>2010-Avai/SC-27-3-0</v>
      </c>
      <c r="D14348" s="4">
        <v>4</v>
      </c>
      <c r="E14348">
        <v>26</v>
      </c>
      <c r="F14348" t="str">
        <f t="shared" si="451"/>
        <v>27-3-0</v>
      </c>
    </row>
    <row r="14349" spans="1:6" x14ac:dyDescent="0.3">
      <c r="A14349">
        <v>2010</v>
      </c>
      <c r="B14349" t="s">
        <v>1871</v>
      </c>
      <c r="C14349" t="str">
        <f t="shared" si="450"/>
        <v>2010-Botafogo/RJ-27-3-0</v>
      </c>
      <c r="D14349" s="4">
        <v>3</v>
      </c>
      <c r="E14349">
        <v>33</v>
      </c>
      <c r="F14349" t="str">
        <f t="shared" si="451"/>
        <v>27-3-0</v>
      </c>
    </row>
    <row r="14350" spans="1:6" x14ac:dyDescent="0.3">
      <c r="A14350">
        <v>2010</v>
      </c>
      <c r="B14350" t="s">
        <v>4627</v>
      </c>
      <c r="C14350" t="str">
        <f t="shared" si="450"/>
        <v>2010-Ceara/CE-27-3-0</v>
      </c>
      <c r="D14350" s="4">
        <v>2.4</v>
      </c>
      <c r="E14350">
        <v>17</v>
      </c>
      <c r="F14350" t="str">
        <f t="shared" si="451"/>
        <v>27-3-0</v>
      </c>
    </row>
    <row r="14351" spans="1:6" x14ac:dyDescent="0.3">
      <c r="A14351">
        <v>2010</v>
      </c>
      <c r="B14351" t="s">
        <v>1872</v>
      </c>
      <c r="C14351" t="str">
        <f t="shared" si="450"/>
        <v>2010-Corinthians/SP-27-3-0</v>
      </c>
      <c r="D14351" s="4">
        <v>2</v>
      </c>
      <c r="E14351">
        <v>36</v>
      </c>
      <c r="F14351" t="str">
        <f t="shared" si="451"/>
        <v>27-3-0</v>
      </c>
    </row>
    <row r="14352" spans="1:6" x14ac:dyDescent="0.3">
      <c r="A14352">
        <v>2010</v>
      </c>
      <c r="B14352" t="s">
        <v>1873</v>
      </c>
      <c r="C14352" t="str">
        <f t="shared" si="450"/>
        <v>2010-Cruzeiro/MG-27-3-0</v>
      </c>
      <c r="D14352" s="4">
        <v>5.6</v>
      </c>
      <c r="E14352">
        <v>33</v>
      </c>
      <c r="F14352" t="str">
        <f t="shared" si="451"/>
        <v>27-3-0</v>
      </c>
    </row>
    <row r="14353" spans="1:6" x14ac:dyDescent="0.3">
      <c r="A14353">
        <v>2010</v>
      </c>
      <c r="B14353" t="s">
        <v>1875</v>
      </c>
      <c r="C14353" t="str">
        <f t="shared" si="450"/>
        <v>2010-Flamengo/RJ-27-3-0</v>
      </c>
      <c r="D14353" s="4">
        <v>2.999997</v>
      </c>
      <c r="E14353">
        <v>21</v>
      </c>
      <c r="F14353" t="str">
        <f t="shared" si="451"/>
        <v>27-3-0</v>
      </c>
    </row>
    <row r="14354" spans="1:6" x14ac:dyDescent="0.3">
      <c r="A14354">
        <v>2010</v>
      </c>
      <c r="B14354" t="s">
        <v>1876</v>
      </c>
      <c r="C14354" t="str">
        <f t="shared" si="450"/>
        <v>2010-Fluminense/RJ-27-3-0</v>
      </c>
      <c r="D14354" s="4">
        <v>5.7142799999999996</v>
      </c>
      <c r="E14354">
        <v>28</v>
      </c>
      <c r="F14354" t="str">
        <f t="shared" si="451"/>
        <v>27-3-0</v>
      </c>
    </row>
    <row r="14355" spans="1:6" x14ac:dyDescent="0.3">
      <c r="A14355">
        <v>2010</v>
      </c>
      <c r="B14355" t="s">
        <v>1878</v>
      </c>
      <c r="C14355" t="str">
        <f t="shared" si="450"/>
        <v>2010-Goias/GO-27-3-0</v>
      </c>
      <c r="D14355" s="4">
        <v>2.8333339999999998</v>
      </c>
      <c r="E14355">
        <v>12</v>
      </c>
      <c r="F14355" t="str">
        <f t="shared" si="451"/>
        <v>27-3-0</v>
      </c>
    </row>
    <row r="14356" spans="1:6" x14ac:dyDescent="0.3">
      <c r="A14356">
        <v>2010</v>
      </c>
      <c r="B14356" t="s">
        <v>4628</v>
      </c>
      <c r="C14356" t="str">
        <f t="shared" si="450"/>
        <v>2010-Gremio Prudente/SP-27-3-0</v>
      </c>
      <c r="D14356" s="4">
        <v>1.75</v>
      </c>
      <c r="E14356">
        <v>15</v>
      </c>
      <c r="F14356" t="str">
        <f t="shared" si="451"/>
        <v>27-3-0</v>
      </c>
    </row>
    <row r="14357" spans="1:6" x14ac:dyDescent="0.3">
      <c r="A14357">
        <v>2010</v>
      </c>
      <c r="B14357" t="s">
        <v>1879</v>
      </c>
      <c r="C14357" t="str">
        <f t="shared" si="450"/>
        <v>2010-Gremio/RS-27-3-0</v>
      </c>
      <c r="D14357" s="4">
        <v>9</v>
      </c>
      <c r="E14357">
        <v>27</v>
      </c>
      <c r="F14357" t="str">
        <f t="shared" si="451"/>
        <v>27-3-0</v>
      </c>
    </row>
    <row r="14358" spans="1:6" x14ac:dyDescent="0.3">
      <c r="A14358">
        <v>2010</v>
      </c>
      <c r="B14358" t="s">
        <v>4629</v>
      </c>
      <c r="C14358" t="str">
        <f t="shared" si="450"/>
        <v>2010-Guarani/SP-27-3-0</v>
      </c>
      <c r="D14358" s="4">
        <v>3</v>
      </c>
      <c r="E14358">
        <v>21</v>
      </c>
      <c r="F14358" t="str">
        <f t="shared" si="451"/>
        <v>27-3-0</v>
      </c>
    </row>
    <row r="14359" spans="1:6" x14ac:dyDescent="0.3">
      <c r="A14359">
        <v>2010</v>
      </c>
      <c r="B14359" t="s">
        <v>1880</v>
      </c>
      <c r="C14359" t="str">
        <f t="shared" si="450"/>
        <v>2010-Internacional/RS-27-3-0</v>
      </c>
      <c r="D14359" s="4">
        <v>6</v>
      </c>
      <c r="E14359">
        <v>20</v>
      </c>
      <c r="F14359" t="str">
        <f t="shared" si="451"/>
        <v>27-3-0</v>
      </c>
    </row>
    <row r="14360" spans="1:6" x14ac:dyDescent="0.3">
      <c r="A14360">
        <v>2010</v>
      </c>
      <c r="B14360" t="s">
        <v>1881</v>
      </c>
      <c r="C14360" t="str">
        <f t="shared" si="450"/>
        <v>2010-Palmeiras/SP-27-3-0</v>
      </c>
      <c r="D14360" s="4">
        <v>3.9999959999999999</v>
      </c>
      <c r="E14360">
        <v>28</v>
      </c>
      <c r="F14360" t="str">
        <f t="shared" si="451"/>
        <v>27-3-0</v>
      </c>
    </row>
    <row r="14361" spans="1:6" x14ac:dyDescent="0.3">
      <c r="A14361">
        <v>2010</v>
      </c>
      <c r="B14361" t="s">
        <v>1885</v>
      </c>
      <c r="C14361" t="str">
        <f t="shared" si="450"/>
        <v>2010-Santos/SP-27-3-0</v>
      </c>
      <c r="D14361" s="4">
        <v>5</v>
      </c>
      <c r="E14361">
        <v>25</v>
      </c>
      <c r="F14361" t="str">
        <f t="shared" si="451"/>
        <v>27-3-0</v>
      </c>
    </row>
    <row r="14362" spans="1:6" x14ac:dyDescent="0.3">
      <c r="A14362">
        <v>2010</v>
      </c>
      <c r="B14362" t="s">
        <v>1886</v>
      </c>
      <c r="C14362" t="str">
        <f t="shared" si="450"/>
        <v>2010-Sao Paulo/SP-27-3-0</v>
      </c>
      <c r="D14362" s="4">
        <v>1</v>
      </c>
      <c r="E14362">
        <v>21</v>
      </c>
      <c r="F14362" t="str">
        <f t="shared" si="451"/>
        <v>27-3-0</v>
      </c>
    </row>
    <row r="14363" spans="1:6" x14ac:dyDescent="0.3">
      <c r="A14363">
        <v>2010</v>
      </c>
      <c r="B14363" t="s">
        <v>1887</v>
      </c>
      <c r="C14363" t="str">
        <f t="shared" si="450"/>
        <v>2010-Vasco/RJ-27-3-0</v>
      </c>
      <c r="D14363" s="4">
        <v>6</v>
      </c>
      <c r="E14363">
        <v>25</v>
      </c>
      <c r="F14363" t="str">
        <f t="shared" si="451"/>
        <v>27-3-0</v>
      </c>
    </row>
    <row r="14364" spans="1:6" x14ac:dyDescent="0.3">
      <c r="A14364">
        <v>2010</v>
      </c>
      <c r="B14364" t="s">
        <v>3651</v>
      </c>
      <c r="C14364" t="str">
        <f t="shared" si="450"/>
        <v>2010-Vitoria/BA-27-3-0</v>
      </c>
      <c r="D14364" s="4">
        <v>0</v>
      </c>
      <c r="E14364">
        <v>20</v>
      </c>
      <c r="F14364" t="str">
        <f t="shared" si="451"/>
        <v>27-3-0</v>
      </c>
    </row>
    <row r="14365" spans="1:6" x14ac:dyDescent="0.3">
      <c r="A14365">
        <v>2010</v>
      </c>
      <c r="B14365" t="s">
        <v>4630</v>
      </c>
      <c r="C14365" t="str">
        <f t="shared" si="450"/>
        <v>2010-Atletico/GO-27-3-1</v>
      </c>
      <c r="D14365" s="4">
        <v>6</v>
      </c>
      <c r="E14365">
        <v>17</v>
      </c>
      <c r="F14365" t="str">
        <f t="shared" si="451"/>
        <v>27-3-1</v>
      </c>
    </row>
    <row r="14366" spans="1:6" x14ac:dyDescent="0.3">
      <c r="A14366">
        <v>2010</v>
      </c>
      <c r="B14366" t="s">
        <v>3172</v>
      </c>
      <c r="C14366" t="str">
        <f t="shared" si="450"/>
        <v>2010-Atletico/MG-27-3-1</v>
      </c>
      <c r="D14366" s="4">
        <v>2.625</v>
      </c>
      <c r="E14366">
        <v>14</v>
      </c>
      <c r="F14366" t="str">
        <f t="shared" si="451"/>
        <v>27-3-1</v>
      </c>
    </row>
    <row r="14367" spans="1:6" x14ac:dyDescent="0.3">
      <c r="A14367">
        <v>2010</v>
      </c>
      <c r="B14367" t="s">
        <v>1888</v>
      </c>
      <c r="C14367" t="str">
        <f t="shared" si="450"/>
        <v>2010-Atletico/PR-27-3-1</v>
      </c>
      <c r="D14367" s="4">
        <v>5.2857089999999998</v>
      </c>
      <c r="E14367">
        <v>17</v>
      </c>
      <c r="F14367" t="str">
        <f t="shared" si="451"/>
        <v>27-3-1</v>
      </c>
    </row>
    <row r="14368" spans="1:6" x14ac:dyDescent="0.3">
      <c r="A14368">
        <v>2010</v>
      </c>
      <c r="B14368" t="s">
        <v>4067</v>
      </c>
      <c r="C14368" t="str">
        <f t="shared" si="450"/>
        <v>2010-Avai/SC-27-3-1</v>
      </c>
      <c r="D14368" s="4">
        <v>1</v>
      </c>
      <c r="E14368">
        <v>26</v>
      </c>
      <c r="F14368" t="str">
        <f t="shared" si="451"/>
        <v>27-3-1</v>
      </c>
    </row>
    <row r="14369" spans="1:6" x14ac:dyDescent="0.3">
      <c r="A14369">
        <v>2010</v>
      </c>
      <c r="B14369" t="s">
        <v>1889</v>
      </c>
      <c r="C14369" t="str">
        <f t="shared" si="450"/>
        <v>2010-Botafogo/RJ-27-3-1</v>
      </c>
      <c r="D14369" s="4">
        <v>5.3333279999999998</v>
      </c>
      <c r="E14369">
        <v>30</v>
      </c>
      <c r="F14369" t="str">
        <f t="shared" si="451"/>
        <v>27-3-1</v>
      </c>
    </row>
    <row r="14370" spans="1:6" x14ac:dyDescent="0.3">
      <c r="A14370">
        <v>2010</v>
      </c>
      <c r="B14370" t="s">
        <v>4631</v>
      </c>
      <c r="C14370" t="str">
        <f t="shared" si="450"/>
        <v>2010-Ceara/CE-27-3-1</v>
      </c>
      <c r="D14370" s="4">
        <v>5</v>
      </c>
      <c r="E14370">
        <v>19</v>
      </c>
      <c r="F14370" t="str">
        <f t="shared" si="451"/>
        <v>27-3-1</v>
      </c>
    </row>
    <row r="14371" spans="1:6" x14ac:dyDescent="0.3">
      <c r="A14371">
        <v>2010</v>
      </c>
      <c r="B14371" t="s">
        <v>1890</v>
      </c>
      <c r="C14371" t="str">
        <f t="shared" si="450"/>
        <v>2010-Corinthians/SP-27-3-1</v>
      </c>
      <c r="D14371" s="4">
        <v>4.8000040000000004</v>
      </c>
      <c r="E14371">
        <v>31</v>
      </c>
      <c r="F14371" t="str">
        <f t="shared" si="451"/>
        <v>27-3-1</v>
      </c>
    </row>
    <row r="14372" spans="1:6" x14ac:dyDescent="0.3">
      <c r="A14372">
        <v>2010</v>
      </c>
      <c r="B14372" t="s">
        <v>1891</v>
      </c>
      <c r="C14372" t="str">
        <f t="shared" si="450"/>
        <v>2010-Cruzeiro/MG-27-3-1</v>
      </c>
      <c r="D14372" s="4">
        <v>6</v>
      </c>
      <c r="E14372">
        <v>31</v>
      </c>
      <c r="F14372" t="str">
        <f t="shared" si="451"/>
        <v>27-3-1</v>
      </c>
    </row>
    <row r="14373" spans="1:6" x14ac:dyDescent="0.3">
      <c r="A14373">
        <v>2010</v>
      </c>
      <c r="B14373" t="s">
        <v>1893</v>
      </c>
      <c r="C14373" t="str">
        <f t="shared" si="450"/>
        <v>2010-Flamengo/RJ-27-3-1</v>
      </c>
      <c r="D14373" s="4">
        <v>2</v>
      </c>
      <c r="E14373">
        <v>18</v>
      </c>
      <c r="F14373" t="str">
        <f t="shared" si="451"/>
        <v>27-3-1</v>
      </c>
    </row>
    <row r="14374" spans="1:6" x14ac:dyDescent="0.3">
      <c r="A14374">
        <v>2010</v>
      </c>
      <c r="B14374" t="s">
        <v>1894</v>
      </c>
      <c r="C14374" t="str">
        <f t="shared" si="450"/>
        <v>2010-Fluminense/RJ-27-3-1</v>
      </c>
      <c r="D14374" s="4">
        <v>4</v>
      </c>
      <c r="E14374">
        <v>35</v>
      </c>
      <c r="F14374" t="str">
        <f t="shared" si="451"/>
        <v>27-3-1</v>
      </c>
    </row>
    <row r="14375" spans="1:6" x14ac:dyDescent="0.3">
      <c r="A14375">
        <v>2010</v>
      </c>
      <c r="B14375" t="s">
        <v>1896</v>
      </c>
      <c r="C14375" t="str">
        <f t="shared" si="450"/>
        <v>2010-Goias/GO-27-3-1</v>
      </c>
      <c r="D14375" s="4">
        <v>3.555552</v>
      </c>
      <c r="E14375">
        <v>20</v>
      </c>
      <c r="F14375" t="str">
        <f t="shared" si="451"/>
        <v>27-3-1</v>
      </c>
    </row>
    <row r="14376" spans="1:6" x14ac:dyDescent="0.3">
      <c r="A14376">
        <v>2010</v>
      </c>
      <c r="B14376" t="s">
        <v>4632</v>
      </c>
      <c r="C14376" t="str">
        <f t="shared" si="450"/>
        <v>2010-Gremio Prudente/SP-27-3-1</v>
      </c>
      <c r="D14376" s="4">
        <v>2.5000049999999998</v>
      </c>
      <c r="E14376">
        <v>15</v>
      </c>
      <c r="F14376" t="str">
        <f t="shared" si="451"/>
        <v>27-3-1</v>
      </c>
    </row>
    <row r="14377" spans="1:6" x14ac:dyDescent="0.3">
      <c r="A14377">
        <v>2010</v>
      </c>
      <c r="B14377" t="s">
        <v>1897</v>
      </c>
      <c r="C14377" t="str">
        <f t="shared" si="450"/>
        <v>2010-Gremio/RS-27-3-1</v>
      </c>
      <c r="D14377" s="4">
        <v>6.5</v>
      </c>
      <c r="E14377">
        <v>20</v>
      </c>
      <c r="F14377" t="str">
        <f t="shared" si="451"/>
        <v>27-3-1</v>
      </c>
    </row>
    <row r="14378" spans="1:6" x14ac:dyDescent="0.3">
      <c r="A14378">
        <v>2010</v>
      </c>
      <c r="B14378" t="s">
        <v>4633</v>
      </c>
      <c r="C14378" t="str">
        <f t="shared" si="450"/>
        <v>2010-Guarani/SP-27-3-1</v>
      </c>
      <c r="D14378" s="4">
        <v>3.75</v>
      </c>
      <c r="E14378">
        <v>20</v>
      </c>
      <c r="F14378" t="str">
        <f t="shared" si="451"/>
        <v>27-3-1</v>
      </c>
    </row>
    <row r="14379" spans="1:6" x14ac:dyDescent="0.3">
      <c r="A14379">
        <v>2010</v>
      </c>
      <c r="B14379" t="s">
        <v>1898</v>
      </c>
      <c r="C14379" t="str">
        <f t="shared" si="450"/>
        <v>2010-Internacional/RS-27-3-1</v>
      </c>
      <c r="D14379" s="4">
        <v>6</v>
      </c>
      <c r="E14379">
        <v>31</v>
      </c>
      <c r="F14379" t="str">
        <f t="shared" si="451"/>
        <v>27-3-1</v>
      </c>
    </row>
    <row r="14380" spans="1:6" x14ac:dyDescent="0.3">
      <c r="A14380">
        <v>2010</v>
      </c>
      <c r="B14380" t="s">
        <v>1899</v>
      </c>
      <c r="C14380" t="str">
        <f t="shared" si="450"/>
        <v>2010-Palmeiras/SP-27-3-1</v>
      </c>
      <c r="D14380" s="4">
        <v>9</v>
      </c>
      <c r="E14380">
        <v>27</v>
      </c>
      <c r="F14380" t="str">
        <f t="shared" si="451"/>
        <v>27-3-1</v>
      </c>
    </row>
    <row r="14381" spans="1:6" x14ac:dyDescent="0.3">
      <c r="A14381">
        <v>2010</v>
      </c>
      <c r="B14381" t="s">
        <v>1903</v>
      </c>
      <c r="C14381" t="str">
        <f t="shared" si="450"/>
        <v>2010-Santos/SP-27-3-1</v>
      </c>
      <c r="D14381" s="4">
        <v>4.2857099999999999</v>
      </c>
      <c r="E14381">
        <v>28</v>
      </c>
      <c r="F14381" t="str">
        <f t="shared" si="451"/>
        <v>27-3-1</v>
      </c>
    </row>
    <row r="14382" spans="1:6" x14ac:dyDescent="0.3">
      <c r="A14382">
        <v>2010</v>
      </c>
      <c r="B14382" t="s">
        <v>1904</v>
      </c>
      <c r="C14382" t="str">
        <f t="shared" si="450"/>
        <v>2010-Sao Paulo/SP-27-3-1</v>
      </c>
      <c r="D14382" s="4">
        <v>9</v>
      </c>
      <c r="E14382">
        <v>31</v>
      </c>
      <c r="F14382" t="str">
        <f t="shared" si="451"/>
        <v>27-3-1</v>
      </c>
    </row>
    <row r="14383" spans="1:6" x14ac:dyDescent="0.3">
      <c r="A14383">
        <v>2010</v>
      </c>
      <c r="B14383" t="s">
        <v>1905</v>
      </c>
      <c r="C14383" t="str">
        <f t="shared" si="450"/>
        <v>2010-Vasco/RJ-27-3-1</v>
      </c>
      <c r="D14383" s="4">
        <v>3.500003</v>
      </c>
      <c r="E14383">
        <v>17</v>
      </c>
      <c r="F14383" t="str">
        <f t="shared" si="451"/>
        <v>27-3-1</v>
      </c>
    </row>
    <row r="14384" spans="1:6" x14ac:dyDescent="0.3">
      <c r="A14384">
        <v>2010</v>
      </c>
      <c r="B14384" t="s">
        <v>3654</v>
      </c>
      <c r="C14384" t="str">
        <f t="shared" si="450"/>
        <v>2010-Vitoria/BA-27-3-1</v>
      </c>
      <c r="D14384" s="4">
        <v>3.4</v>
      </c>
      <c r="E14384">
        <v>15</v>
      </c>
      <c r="F14384" t="str">
        <f t="shared" si="451"/>
        <v>27-3-1</v>
      </c>
    </row>
    <row r="14385" spans="1:6" x14ac:dyDescent="0.3">
      <c r="A14385">
        <v>2010</v>
      </c>
      <c r="B14385" t="s">
        <v>4634</v>
      </c>
      <c r="C14385" t="str">
        <f t="shared" si="450"/>
        <v>2010-Atletico/GO-27-3-2</v>
      </c>
      <c r="D14385" s="4">
        <v>6</v>
      </c>
      <c r="E14385">
        <v>16</v>
      </c>
      <c r="F14385" t="str">
        <f t="shared" si="451"/>
        <v>27-3-2</v>
      </c>
    </row>
    <row r="14386" spans="1:6" x14ac:dyDescent="0.3">
      <c r="A14386">
        <v>2010</v>
      </c>
      <c r="B14386" t="s">
        <v>3175</v>
      </c>
      <c r="C14386" t="str">
        <f t="shared" si="450"/>
        <v>2010-Atletico/MG-27-3-2</v>
      </c>
      <c r="D14386" s="4">
        <v>1.6</v>
      </c>
      <c r="E14386">
        <v>14</v>
      </c>
      <c r="F14386" t="str">
        <f t="shared" si="451"/>
        <v>27-3-2</v>
      </c>
    </row>
    <row r="14387" spans="1:6" x14ac:dyDescent="0.3">
      <c r="A14387">
        <v>2010</v>
      </c>
      <c r="B14387" t="s">
        <v>1906</v>
      </c>
      <c r="C14387" t="str">
        <f t="shared" si="450"/>
        <v>2010-Atletico/PR-27-3-2</v>
      </c>
      <c r="D14387" s="4">
        <v>5.4000069999999996</v>
      </c>
      <c r="E14387">
        <v>21</v>
      </c>
      <c r="F14387" t="str">
        <f t="shared" si="451"/>
        <v>27-3-2</v>
      </c>
    </row>
    <row r="14388" spans="1:6" x14ac:dyDescent="0.3">
      <c r="A14388">
        <v>2010</v>
      </c>
      <c r="B14388" t="s">
        <v>4070</v>
      </c>
      <c r="C14388" t="str">
        <f t="shared" si="450"/>
        <v>2010-Avai/SC-27-3-2</v>
      </c>
      <c r="D14388" s="4">
        <v>2.8888859999999998</v>
      </c>
      <c r="E14388">
        <v>17</v>
      </c>
      <c r="F14388" t="str">
        <f t="shared" si="451"/>
        <v>27-3-2</v>
      </c>
    </row>
    <row r="14389" spans="1:6" x14ac:dyDescent="0.3">
      <c r="A14389">
        <v>2010</v>
      </c>
      <c r="B14389" t="s">
        <v>1907</v>
      </c>
      <c r="C14389" t="str">
        <f t="shared" si="450"/>
        <v>2010-Botafogo/RJ-27-3-2</v>
      </c>
      <c r="D14389" s="4">
        <v>3</v>
      </c>
      <c r="E14389">
        <v>31</v>
      </c>
      <c r="F14389" t="str">
        <f t="shared" si="451"/>
        <v>27-3-2</v>
      </c>
    </row>
    <row r="14390" spans="1:6" x14ac:dyDescent="0.3">
      <c r="A14390">
        <v>2010</v>
      </c>
      <c r="B14390" t="s">
        <v>4635</v>
      </c>
      <c r="C14390" t="str">
        <f t="shared" si="450"/>
        <v>2010-Ceara/CE-27-3-2</v>
      </c>
      <c r="D14390" s="4">
        <v>1</v>
      </c>
      <c r="E14390">
        <v>31</v>
      </c>
      <c r="F14390" t="str">
        <f t="shared" si="451"/>
        <v>27-3-2</v>
      </c>
    </row>
    <row r="14391" spans="1:6" x14ac:dyDescent="0.3">
      <c r="A14391">
        <v>2010</v>
      </c>
      <c r="B14391" t="s">
        <v>1908</v>
      </c>
      <c r="C14391" t="str">
        <f t="shared" si="450"/>
        <v>2010-Corinthians/SP-27-3-2</v>
      </c>
      <c r="D14391" s="4">
        <v>5.1428520000000004</v>
      </c>
      <c r="E14391">
        <v>29</v>
      </c>
      <c r="F14391" t="str">
        <f t="shared" si="451"/>
        <v>27-3-2</v>
      </c>
    </row>
    <row r="14392" spans="1:6" x14ac:dyDescent="0.3">
      <c r="A14392">
        <v>2010</v>
      </c>
      <c r="B14392" t="s">
        <v>1909</v>
      </c>
      <c r="C14392" t="str">
        <f t="shared" si="450"/>
        <v>2010-Cruzeiro/MG-27-3-2</v>
      </c>
      <c r="D14392" s="4">
        <v>6.6666600000000003</v>
      </c>
      <c r="E14392">
        <v>32</v>
      </c>
      <c r="F14392" t="str">
        <f t="shared" si="451"/>
        <v>27-3-2</v>
      </c>
    </row>
    <row r="14393" spans="1:6" x14ac:dyDescent="0.3">
      <c r="A14393">
        <v>2010</v>
      </c>
      <c r="B14393" t="s">
        <v>1911</v>
      </c>
      <c r="C14393" t="str">
        <f t="shared" si="450"/>
        <v>2010-Flamengo/RJ-27-3-2</v>
      </c>
      <c r="D14393" s="4">
        <v>2</v>
      </c>
      <c r="E14393">
        <v>19</v>
      </c>
      <c r="F14393" t="str">
        <f t="shared" si="451"/>
        <v>27-3-2</v>
      </c>
    </row>
    <row r="14394" spans="1:6" x14ac:dyDescent="0.3">
      <c r="A14394">
        <v>2010</v>
      </c>
      <c r="B14394" t="s">
        <v>1912</v>
      </c>
      <c r="C14394" t="str">
        <f t="shared" si="450"/>
        <v>2010-Fluminense/RJ-27-3-2</v>
      </c>
      <c r="D14394" s="4">
        <v>5.1428520000000004</v>
      </c>
      <c r="E14394">
        <v>27</v>
      </c>
      <c r="F14394" t="str">
        <f t="shared" si="451"/>
        <v>27-3-2</v>
      </c>
    </row>
    <row r="14395" spans="1:6" x14ac:dyDescent="0.3">
      <c r="A14395">
        <v>2010</v>
      </c>
      <c r="B14395" t="s">
        <v>1914</v>
      </c>
      <c r="C14395" t="str">
        <f t="shared" si="450"/>
        <v>2010-Goias/GO-27-3-2</v>
      </c>
      <c r="D14395" s="4">
        <v>4</v>
      </c>
      <c r="E14395">
        <v>23</v>
      </c>
      <c r="F14395" t="str">
        <f t="shared" si="451"/>
        <v>27-3-2</v>
      </c>
    </row>
    <row r="14396" spans="1:6" x14ac:dyDescent="0.3">
      <c r="A14396">
        <v>2010</v>
      </c>
      <c r="B14396" t="s">
        <v>4636</v>
      </c>
      <c r="C14396" t="str">
        <f t="shared" si="450"/>
        <v>2010-Gremio Prudente/SP-27-3-2</v>
      </c>
      <c r="D14396" s="4">
        <v>0</v>
      </c>
      <c r="E14396">
        <v>15</v>
      </c>
      <c r="F14396" t="str">
        <f t="shared" si="451"/>
        <v>27-3-2</v>
      </c>
    </row>
    <row r="14397" spans="1:6" x14ac:dyDescent="0.3">
      <c r="A14397">
        <v>2010</v>
      </c>
      <c r="B14397" t="s">
        <v>1915</v>
      </c>
      <c r="C14397" t="str">
        <f t="shared" si="450"/>
        <v>2010-Gremio/RS-27-3-2</v>
      </c>
      <c r="D14397" s="4">
        <v>7</v>
      </c>
      <c r="E14397">
        <v>28</v>
      </c>
      <c r="F14397" t="str">
        <f t="shared" si="451"/>
        <v>27-3-2</v>
      </c>
    </row>
    <row r="14398" spans="1:6" x14ac:dyDescent="0.3">
      <c r="A14398">
        <v>2010</v>
      </c>
      <c r="B14398" t="s">
        <v>4637</v>
      </c>
      <c r="C14398" t="str">
        <f t="shared" si="450"/>
        <v>2010-Guarani/SP-27-3-2</v>
      </c>
      <c r="D14398" s="4">
        <v>4.333342</v>
      </c>
      <c r="E14398">
        <v>27</v>
      </c>
      <c r="F14398" t="str">
        <f t="shared" si="451"/>
        <v>27-3-2</v>
      </c>
    </row>
    <row r="14399" spans="1:6" x14ac:dyDescent="0.3">
      <c r="A14399">
        <v>2010</v>
      </c>
      <c r="B14399" t="s">
        <v>1916</v>
      </c>
      <c r="C14399" t="str">
        <f t="shared" si="450"/>
        <v>2010-Internacional/RS-27-3-2</v>
      </c>
      <c r="D14399" s="4">
        <v>6.7500070000000001</v>
      </c>
      <c r="E14399">
        <v>23</v>
      </c>
      <c r="F14399" t="str">
        <f t="shared" si="451"/>
        <v>27-3-2</v>
      </c>
    </row>
    <row r="14400" spans="1:6" x14ac:dyDescent="0.3">
      <c r="A14400">
        <v>2010</v>
      </c>
      <c r="B14400" t="s">
        <v>1917</v>
      </c>
      <c r="C14400" t="str">
        <f t="shared" si="450"/>
        <v>2010-Palmeiras/SP-27-3-2</v>
      </c>
      <c r="D14400" s="4">
        <v>6</v>
      </c>
      <c r="E14400">
        <v>27</v>
      </c>
      <c r="F14400" t="str">
        <f t="shared" si="451"/>
        <v>27-3-2</v>
      </c>
    </row>
    <row r="14401" spans="1:6" x14ac:dyDescent="0.3">
      <c r="A14401">
        <v>2010</v>
      </c>
      <c r="B14401" t="s">
        <v>1921</v>
      </c>
      <c r="C14401" t="str">
        <f t="shared" si="450"/>
        <v>2010-Santos/SP-27-3-2</v>
      </c>
      <c r="D14401" s="4">
        <v>3</v>
      </c>
      <c r="E14401">
        <v>34</v>
      </c>
      <c r="F14401" t="str">
        <f t="shared" si="451"/>
        <v>27-3-2</v>
      </c>
    </row>
    <row r="14402" spans="1:6" x14ac:dyDescent="0.3">
      <c r="A14402">
        <v>2010</v>
      </c>
      <c r="B14402" t="s">
        <v>1922</v>
      </c>
      <c r="C14402" t="str">
        <f t="shared" si="450"/>
        <v>2010-Sao Paulo/SP-27-3-2</v>
      </c>
      <c r="D14402" s="4">
        <v>4.1428589999999996</v>
      </c>
      <c r="E14402">
        <v>23</v>
      </c>
      <c r="F14402" t="str">
        <f t="shared" si="451"/>
        <v>27-3-2</v>
      </c>
    </row>
    <row r="14403" spans="1:6" x14ac:dyDescent="0.3">
      <c r="A14403">
        <v>2010</v>
      </c>
      <c r="B14403" t="s">
        <v>1923</v>
      </c>
      <c r="C14403" t="str">
        <f t="shared" ref="C14403:C14466" si="452">A14403&amp;"-"&amp;B14403</f>
        <v>2010-Vasco/RJ-27-3-2</v>
      </c>
      <c r="D14403" s="4">
        <v>4</v>
      </c>
      <c r="E14403">
        <v>20</v>
      </c>
      <c r="F14403" t="str">
        <f t="shared" ref="F14403:F14466" si="453">RIGHT(B14403,LEN(C14403)-FIND("-",C14403,6))</f>
        <v>27-3-2</v>
      </c>
    </row>
    <row r="14404" spans="1:6" x14ac:dyDescent="0.3">
      <c r="A14404">
        <v>2010</v>
      </c>
      <c r="B14404" t="s">
        <v>3657</v>
      </c>
      <c r="C14404" t="str">
        <f t="shared" si="452"/>
        <v>2010-Vitoria/BA-27-3-2</v>
      </c>
      <c r="D14404" s="4">
        <v>6</v>
      </c>
      <c r="E14404">
        <v>26</v>
      </c>
      <c r="F14404" t="str">
        <f t="shared" si="453"/>
        <v>27-3-2</v>
      </c>
    </row>
    <row r="14405" spans="1:6" x14ac:dyDescent="0.3">
      <c r="A14405">
        <v>2010</v>
      </c>
      <c r="B14405" t="s">
        <v>4638</v>
      </c>
      <c r="C14405" t="str">
        <f t="shared" si="452"/>
        <v>2010-Atletico/GO-27-4-0</v>
      </c>
      <c r="D14405" s="4">
        <v>6</v>
      </c>
      <c r="E14405">
        <v>19</v>
      </c>
      <c r="F14405" t="str">
        <f t="shared" si="453"/>
        <v>27-4-0</v>
      </c>
    </row>
    <row r="14406" spans="1:6" x14ac:dyDescent="0.3">
      <c r="A14406">
        <v>2010</v>
      </c>
      <c r="B14406" t="s">
        <v>3178</v>
      </c>
      <c r="C14406" t="str">
        <f t="shared" si="452"/>
        <v>2010-Atletico/MG-27-4-0</v>
      </c>
      <c r="D14406" s="4">
        <v>1</v>
      </c>
      <c r="E14406">
        <v>14</v>
      </c>
      <c r="F14406" t="str">
        <f t="shared" si="453"/>
        <v>27-4-0</v>
      </c>
    </row>
    <row r="14407" spans="1:6" x14ac:dyDescent="0.3">
      <c r="A14407">
        <v>2010</v>
      </c>
      <c r="B14407" t="s">
        <v>1924</v>
      </c>
      <c r="C14407" t="str">
        <f t="shared" si="452"/>
        <v>2010-Atletico/PR-27-4-0</v>
      </c>
      <c r="D14407" s="4">
        <v>9</v>
      </c>
      <c r="E14407">
        <v>37</v>
      </c>
      <c r="F14407" t="str">
        <f t="shared" si="453"/>
        <v>27-4-0</v>
      </c>
    </row>
    <row r="14408" spans="1:6" x14ac:dyDescent="0.3">
      <c r="A14408">
        <v>2010</v>
      </c>
      <c r="B14408" t="s">
        <v>4073</v>
      </c>
      <c r="C14408" t="str">
        <f t="shared" si="452"/>
        <v>2010-Avai/SC-27-4-0</v>
      </c>
      <c r="D14408" s="4">
        <v>1</v>
      </c>
      <c r="E14408">
        <v>25</v>
      </c>
      <c r="F14408" t="str">
        <f t="shared" si="453"/>
        <v>27-4-0</v>
      </c>
    </row>
    <row r="14409" spans="1:6" x14ac:dyDescent="0.3">
      <c r="A14409">
        <v>2010</v>
      </c>
      <c r="B14409" t="s">
        <v>1925</v>
      </c>
      <c r="C14409" t="str">
        <f t="shared" si="452"/>
        <v>2010-Botafogo/RJ-27-4-0</v>
      </c>
      <c r="D14409" s="4">
        <v>5</v>
      </c>
      <c r="E14409">
        <v>32</v>
      </c>
      <c r="F14409" t="str">
        <f t="shared" si="453"/>
        <v>27-4-0</v>
      </c>
    </row>
    <row r="14410" spans="1:6" x14ac:dyDescent="0.3">
      <c r="A14410">
        <v>2010</v>
      </c>
      <c r="B14410" t="s">
        <v>4639</v>
      </c>
      <c r="C14410" t="str">
        <f t="shared" si="452"/>
        <v>2010-Ceara/CE-27-4-0</v>
      </c>
      <c r="D14410" s="4">
        <v>5</v>
      </c>
      <c r="E14410">
        <v>30</v>
      </c>
      <c r="F14410" t="str">
        <f t="shared" si="453"/>
        <v>27-4-0</v>
      </c>
    </row>
    <row r="14411" spans="1:6" x14ac:dyDescent="0.3">
      <c r="A14411">
        <v>2010</v>
      </c>
      <c r="B14411" t="s">
        <v>1926</v>
      </c>
      <c r="C14411" t="str">
        <f t="shared" si="452"/>
        <v>2010-Corinthians/SP-27-4-0</v>
      </c>
      <c r="D14411" s="4">
        <v>9</v>
      </c>
      <c r="E14411">
        <v>40</v>
      </c>
      <c r="F14411" t="str">
        <f t="shared" si="453"/>
        <v>27-4-0</v>
      </c>
    </row>
    <row r="14412" spans="1:6" x14ac:dyDescent="0.3">
      <c r="A14412">
        <v>2010</v>
      </c>
      <c r="B14412" t="s">
        <v>1927</v>
      </c>
      <c r="C14412" t="str">
        <f t="shared" si="452"/>
        <v>2010-Cruzeiro/MG-27-4-0</v>
      </c>
      <c r="D14412" s="4">
        <v>10</v>
      </c>
      <c r="E14412">
        <v>34</v>
      </c>
      <c r="F14412" t="str">
        <f t="shared" si="453"/>
        <v>27-4-0</v>
      </c>
    </row>
    <row r="14413" spans="1:6" x14ac:dyDescent="0.3">
      <c r="A14413">
        <v>2010</v>
      </c>
      <c r="B14413" t="s">
        <v>1929</v>
      </c>
      <c r="C14413" t="str">
        <f t="shared" si="452"/>
        <v>2010-Flamengo/RJ-27-4-0</v>
      </c>
      <c r="D14413" s="4">
        <v>6</v>
      </c>
      <c r="E14413">
        <v>23</v>
      </c>
      <c r="F14413" t="str">
        <f t="shared" si="453"/>
        <v>27-4-0</v>
      </c>
    </row>
    <row r="14414" spans="1:6" x14ac:dyDescent="0.3">
      <c r="A14414">
        <v>2010</v>
      </c>
      <c r="B14414" t="s">
        <v>1930</v>
      </c>
      <c r="C14414" t="str">
        <f t="shared" si="452"/>
        <v>2010-Fluminense/RJ-27-4-0</v>
      </c>
      <c r="D14414" s="4">
        <v>7</v>
      </c>
      <c r="E14414">
        <v>32</v>
      </c>
      <c r="F14414" t="str">
        <f t="shared" si="453"/>
        <v>27-4-0</v>
      </c>
    </row>
    <row r="14415" spans="1:6" x14ac:dyDescent="0.3">
      <c r="A14415">
        <v>2010</v>
      </c>
      <c r="B14415" t="s">
        <v>1932</v>
      </c>
      <c r="C14415" t="str">
        <f t="shared" si="452"/>
        <v>2010-Goias/GO-27-4-0</v>
      </c>
      <c r="D14415" s="4">
        <v>5</v>
      </c>
      <c r="E14415">
        <v>19</v>
      </c>
      <c r="F14415" t="str">
        <f t="shared" si="453"/>
        <v>27-4-0</v>
      </c>
    </row>
    <row r="14416" spans="1:6" x14ac:dyDescent="0.3">
      <c r="A14416">
        <v>2010</v>
      </c>
      <c r="B14416" t="s">
        <v>4640</v>
      </c>
      <c r="C14416" t="str">
        <f t="shared" si="452"/>
        <v>2010-Gremio Prudente/SP-27-4-0</v>
      </c>
      <c r="D14416" s="4">
        <v>0</v>
      </c>
      <c r="E14416">
        <v>11</v>
      </c>
      <c r="F14416" t="str">
        <f t="shared" si="453"/>
        <v>27-4-0</v>
      </c>
    </row>
    <row r="14417" spans="1:6" x14ac:dyDescent="0.3">
      <c r="A14417">
        <v>2010</v>
      </c>
      <c r="B14417" t="s">
        <v>1933</v>
      </c>
      <c r="C14417" t="str">
        <f t="shared" si="452"/>
        <v>2010-Gremio/RS-27-4-0</v>
      </c>
      <c r="D14417" s="4">
        <v>7</v>
      </c>
      <c r="E14417">
        <v>30</v>
      </c>
      <c r="F14417" t="str">
        <f t="shared" si="453"/>
        <v>27-4-0</v>
      </c>
    </row>
    <row r="14418" spans="1:6" x14ac:dyDescent="0.3">
      <c r="A14418">
        <v>2010</v>
      </c>
      <c r="B14418" t="s">
        <v>4641</v>
      </c>
      <c r="C14418" t="str">
        <f t="shared" si="452"/>
        <v>2010-Guarani/SP-27-4-0</v>
      </c>
      <c r="D14418" s="4">
        <v>4</v>
      </c>
      <c r="E14418">
        <v>25</v>
      </c>
      <c r="F14418" t="str">
        <f t="shared" si="453"/>
        <v>27-4-0</v>
      </c>
    </row>
    <row r="14419" spans="1:6" x14ac:dyDescent="0.3">
      <c r="A14419">
        <v>2010</v>
      </c>
      <c r="B14419" t="s">
        <v>1934</v>
      </c>
      <c r="C14419" t="str">
        <f t="shared" si="452"/>
        <v>2010-Internacional/RS-27-4-0</v>
      </c>
      <c r="D14419" s="4">
        <v>9</v>
      </c>
      <c r="E14419">
        <v>34</v>
      </c>
      <c r="F14419" t="str">
        <f t="shared" si="453"/>
        <v>27-4-0</v>
      </c>
    </row>
    <row r="14420" spans="1:6" x14ac:dyDescent="0.3">
      <c r="A14420">
        <v>2010</v>
      </c>
      <c r="B14420" t="s">
        <v>1935</v>
      </c>
      <c r="C14420" t="str">
        <f t="shared" si="452"/>
        <v>2010-Palmeiras/SP-27-4-0</v>
      </c>
      <c r="D14420" s="4">
        <v>4.9999950000000002</v>
      </c>
      <c r="E14420">
        <v>15</v>
      </c>
      <c r="F14420" t="str">
        <f t="shared" si="453"/>
        <v>27-4-0</v>
      </c>
    </row>
    <row r="14421" spans="1:6" x14ac:dyDescent="0.3">
      <c r="A14421">
        <v>2010</v>
      </c>
      <c r="B14421" t="s">
        <v>1939</v>
      </c>
      <c r="C14421" t="str">
        <f t="shared" si="452"/>
        <v>2010-Santos/SP-27-4-0</v>
      </c>
      <c r="D14421" s="4">
        <v>7</v>
      </c>
      <c r="E14421">
        <v>34</v>
      </c>
      <c r="F14421" t="str">
        <f t="shared" si="453"/>
        <v>27-4-0</v>
      </c>
    </row>
    <row r="14422" spans="1:6" x14ac:dyDescent="0.3">
      <c r="A14422">
        <v>2010</v>
      </c>
      <c r="B14422" t="s">
        <v>1940</v>
      </c>
      <c r="C14422" t="str">
        <f t="shared" si="452"/>
        <v>2010-Sao Paulo/SP-27-4-0</v>
      </c>
      <c r="D14422" s="4">
        <v>6</v>
      </c>
      <c r="E14422">
        <v>30</v>
      </c>
      <c r="F14422" t="str">
        <f t="shared" si="453"/>
        <v>27-4-0</v>
      </c>
    </row>
    <row r="14423" spans="1:6" x14ac:dyDescent="0.3">
      <c r="A14423">
        <v>2010</v>
      </c>
      <c r="B14423" t="s">
        <v>1941</v>
      </c>
      <c r="C14423" t="str">
        <f t="shared" si="452"/>
        <v>2010-Vasco/RJ-27-4-0</v>
      </c>
      <c r="D14423" s="4">
        <v>3</v>
      </c>
      <c r="E14423">
        <v>17</v>
      </c>
      <c r="F14423" t="str">
        <f t="shared" si="453"/>
        <v>27-4-0</v>
      </c>
    </row>
    <row r="14424" spans="1:6" x14ac:dyDescent="0.3">
      <c r="A14424">
        <v>2010</v>
      </c>
      <c r="B14424" t="s">
        <v>3660</v>
      </c>
      <c r="C14424" t="str">
        <f t="shared" si="452"/>
        <v>2010-Vitoria/BA-27-4-0</v>
      </c>
      <c r="D14424" s="4">
        <v>8</v>
      </c>
      <c r="E14424">
        <v>26</v>
      </c>
      <c r="F14424" t="str">
        <f t="shared" si="453"/>
        <v>27-4-0</v>
      </c>
    </row>
    <row r="14425" spans="1:6" x14ac:dyDescent="0.3">
      <c r="A14425">
        <v>2010</v>
      </c>
      <c r="B14425" t="s">
        <v>4642</v>
      </c>
      <c r="C14425" t="str">
        <f t="shared" si="452"/>
        <v>2010-Atletico/GO-27-4-1</v>
      </c>
      <c r="D14425" s="4">
        <v>3</v>
      </c>
      <c r="E14425">
        <v>14</v>
      </c>
      <c r="F14425" t="str">
        <f t="shared" si="453"/>
        <v>27-4-1</v>
      </c>
    </row>
    <row r="14426" spans="1:6" x14ac:dyDescent="0.3">
      <c r="A14426">
        <v>2010</v>
      </c>
      <c r="B14426" t="s">
        <v>3181</v>
      </c>
      <c r="C14426" t="str">
        <f t="shared" si="452"/>
        <v>2010-Atletico/MG-27-4-1</v>
      </c>
      <c r="D14426" s="4">
        <v>3</v>
      </c>
      <c r="E14426">
        <v>13</v>
      </c>
      <c r="F14426" t="str">
        <f t="shared" si="453"/>
        <v>27-4-1</v>
      </c>
    </row>
    <row r="14427" spans="1:6" x14ac:dyDescent="0.3">
      <c r="A14427">
        <v>2010</v>
      </c>
      <c r="B14427" t="s">
        <v>1942</v>
      </c>
      <c r="C14427" t="str">
        <f t="shared" si="452"/>
        <v>2010-Atletico/PR-27-4-1</v>
      </c>
      <c r="D14427" s="4">
        <v>7</v>
      </c>
      <c r="E14427">
        <v>27</v>
      </c>
      <c r="F14427" t="str">
        <f t="shared" si="453"/>
        <v>27-4-1</v>
      </c>
    </row>
    <row r="14428" spans="1:6" x14ac:dyDescent="0.3">
      <c r="A14428">
        <v>2010</v>
      </c>
      <c r="B14428" t="s">
        <v>4076</v>
      </c>
      <c r="C14428" t="str">
        <f t="shared" si="452"/>
        <v>2010-Avai/SC-27-4-1</v>
      </c>
      <c r="D14428" s="4">
        <v>2</v>
      </c>
      <c r="E14428">
        <v>24</v>
      </c>
      <c r="F14428" t="str">
        <f t="shared" si="453"/>
        <v>27-4-1</v>
      </c>
    </row>
    <row r="14429" spans="1:6" x14ac:dyDescent="0.3">
      <c r="A14429">
        <v>2010</v>
      </c>
      <c r="B14429" t="s">
        <v>1943</v>
      </c>
      <c r="C14429" t="str">
        <f t="shared" si="452"/>
        <v>2010-Botafogo/RJ-27-4-1</v>
      </c>
      <c r="D14429" s="4">
        <v>2</v>
      </c>
      <c r="E14429">
        <v>24</v>
      </c>
      <c r="F14429" t="str">
        <f t="shared" si="453"/>
        <v>27-4-1</v>
      </c>
    </row>
    <row r="14430" spans="1:6" x14ac:dyDescent="0.3">
      <c r="A14430">
        <v>2010</v>
      </c>
      <c r="B14430" t="s">
        <v>4643</v>
      </c>
      <c r="C14430" t="str">
        <f t="shared" si="452"/>
        <v>2010-Ceara/CE-27-4-1</v>
      </c>
      <c r="D14430" s="4">
        <v>5</v>
      </c>
      <c r="E14430">
        <v>31</v>
      </c>
      <c r="F14430" t="str">
        <f t="shared" si="453"/>
        <v>27-4-1</v>
      </c>
    </row>
    <row r="14431" spans="1:6" x14ac:dyDescent="0.3">
      <c r="A14431">
        <v>2010</v>
      </c>
      <c r="B14431" t="s">
        <v>1944</v>
      </c>
      <c r="C14431" t="str">
        <f t="shared" si="452"/>
        <v>2010-Corinthians/SP-27-4-1</v>
      </c>
      <c r="D14431" s="4">
        <v>6</v>
      </c>
      <c r="E14431">
        <v>31</v>
      </c>
      <c r="F14431" t="str">
        <f t="shared" si="453"/>
        <v>27-4-1</v>
      </c>
    </row>
    <row r="14432" spans="1:6" x14ac:dyDescent="0.3">
      <c r="A14432">
        <v>2010</v>
      </c>
      <c r="B14432" t="s">
        <v>1945</v>
      </c>
      <c r="C14432" t="str">
        <f t="shared" si="452"/>
        <v>2010-Cruzeiro/MG-27-4-1</v>
      </c>
      <c r="D14432" s="4">
        <v>10</v>
      </c>
      <c r="E14432">
        <v>34</v>
      </c>
      <c r="F14432" t="str">
        <f t="shared" si="453"/>
        <v>27-4-1</v>
      </c>
    </row>
    <row r="14433" spans="1:6" x14ac:dyDescent="0.3">
      <c r="A14433">
        <v>2010</v>
      </c>
      <c r="B14433" t="s">
        <v>1947</v>
      </c>
      <c r="C14433" t="str">
        <f t="shared" si="452"/>
        <v>2010-Flamengo/RJ-27-4-1</v>
      </c>
      <c r="D14433" s="4">
        <v>4.5</v>
      </c>
      <c r="E14433">
        <v>18</v>
      </c>
      <c r="F14433" t="str">
        <f t="shared" si="453"/>
        <v>27-4-1</v>
      </c>
    </row>
    <row r="14434" spans="1:6" x14ac:dyDescent="0.3">
      <c r="A14434">
        <v>2010</v>
      </c>
      <c r="B14434" t="s">
        <v>1948</v>
      </c>
      <c r="C14434" t="str">
        <f t="shared" si="452"/>
        <v>2010-Fluminense/RJ-27-4-1</v>
      </c>
      <c r="D14434" s="4">
        <v>4</v>
      </c>
      <c r="E14434">
        <v>45</v>
      </c>
      <c r="F14434" t="str">
        <f t="shared" si="453"/>
        <v>27-4-1</v>
      </c>
    </row>
    <row r="14435" spans="1:6" x14ac:dyDescent="0.3">
      <c r="A14435">
        <v>2010</v>
      </c>
      <c r="B14435" t="s">
        <v>1950</v>
      </c>
      <c r="C14435" t="str">
        <f t="shared" si="452"/>
        <v>2010-Goias/GO-27-4-1</v>
      </c>
      <c r="D14435" s="4">
        <v>8</v>
      </c>
      <c r="E14435">
        <v>21</v>
      </c>
      <c r="F14435" t="str">
        <f t="shared" si="453"/>
        <v>27-4-1</v>
      </c>
    </row>
    <row r="14436" spans="1:6" x14ac:dyDescent="0.3">
      <c r="A14436">
        <v>2010</v>
      </c>
      <c r="B14436" t="s">
        <v>4644</v>
      </c>
      <c r="C14436" t="str">
        <f t="shared" si="452"/>
        <v>2010-Gremio Prudente/SP-27-4-1</v>
      </c>
      <c r="D14436" s="4">
        <v>1</v>
      </c>
      <c r="E14436">
        <v>16</v>
      </c>
      <c r="F14436" t="str">
        <f t="shared" si="453"/>
        <v>27-4-1</v>
      </c>
    </row>
    <row r="14437" spans="1:6" x14ac:dyDescent="0.3">
      <c r="A14437">
        <v>2010</v>
      </c>
      <c r="B14437" t="s">
        <v>1951</v>
      </c>
      <c r="C14437" t="str">
        <f t="shared" si="452"/>
        <v>2010-Gremio/RS-27-4-1</v>
      </c>
      <c r="D14437" s="4">
        <v>9</v>
      </c>
      <c r="E14437">
        <v>28</v>
      </c>
      <c r="F14437" t="str">
        <f t="shared" si="453"/>
        <v>27-4-1</v>
      </c>
    </row>
    <row r="14438" spans="1:6" x14ac:dyDescent="0.3">
      <c r="A14438">
        <v>2010</v>
      </c>
      <c r="B14438" t="s">
        <v>4645</v>
      </c>
      <c r="C14438" t="str">
        <f t="shared" si="452"/>
        <v>2010-Guarani/SP-27-4-1</v>
      </c>
      <c r="D14438" s="4">
        <v>4</v>
      </c>
      <c r="E14438">
        <v>18</v>
      </c>
      <c r="F14438" t="str">
        <f t="shared" si="453"/>
        <v>27-4-1</v>
      </c>
    </row>
    <row r="14439" spans="1:6" x14ac:dyDescent="0.3">
      <c r="A14439">
        <v>2010</v>
      </c>
      <c r="B14439" t="s">
        <v>1952</v>
      </c>
      <c r="C14439" t="str">
        <f t="shared" si="452"/>
        <v>2010-Internacional/RS-27-4-1</v>
      </c>
      <c r="D14439" s="4">
        <v>7</v>
      </c>
      <c r="E14439">
        <v>31</v>
      </c>
      <c r="F14439" t="str">
        <f t="shared" si="453"/>
        <v>27-4-1</v>
      </c>
    </row>
    <row r="14440" spans="1:6" x14ac:dyDescent="0.3">
      <c r="A14440">
        <v>2010</v>
      </c>
      <c r="B14440" t="s">
        <v>1953</v>
      </c>
      <c r="C14440" t="str">
        <f t="shared" si="452"/>
        <v>2010-Palmeiras/SP-27-4-1</v>
      </c>
      <c r="D14440" s="4">
        <v>5</v>
      </c>
      <c r="E14440">
        <v>24</v>
      </c>
      <c r="F14440" t="str">
        <f t="shared" si="453"/>
        <v>27-4-1</v>
      </c>
    </row>
    <row r="14441" spans="1:6" x14ac:dyDescent="0.3">
      <c r="A14441">
        <v>2010</v>
      </c>
      <c r="B14441" t="s">
        <v>1957</v>
      </c>
      <c r="C14441" t="str">
        <f t="shared" si="452"/>
        <v>2010-Santos/SP-27-4-1</v>
      </c>
      <c r="D14441" s="4">
        <v>4</v>
      </c>
      <c r="E14441">
        <v>31</v>
      </c>
      <c r="F14441" t="str">
        <f t="shared" si="453"/>
        <v>27-4-1</v>
      </c>
    </row>
    <row r="14442" spans="1:6" x14ac:dyDescent="0.3">
      <c r="A14442">
        <v>2010</v>
      </c>
      <c r="B14442" t="s">
        <v>1958</v>
      </c>
      <c r="C14442" t="str">
        <f t="shared" si="452"/>
        <v>2010-Sao Paulo/SP-27-4-1</v>
      </c>
      <c r="D14442" s="4">
        <v>6</v>
      </c>
      <c r="E14442">
        <v>27</v>
      </c>
      <c r="F14442" t="str">
        <f t="shared" si="453"/>
        <v>27-4-1</v>
      </c>
    </row>
    <row r="14443" spans="1:6" x14ac:dyDescent="0.3">
      <c r="A14443">
        <v>2010</v>
      </c>
      <c r="B14443" t="s">
        <v>1959</v>
      </c>
      <c r="C14443" t="str">
        <f t="shared" si="452"/>
        <v>2010-Vasco/RJ-27-4-1</v>
      </c>
      <c r="D14443" s="4">
        <v>3</v>
      </c>
      <c r="E14443">
        <v>15</v>
      </c>
      <c r="F14443" t="str">
        <f t="shared" si="453"/>
        <v>27-4-1</v>
      </c>
    </row>
    <row r="14444" spans="1:6" x14ac:dyDescent="0.3">
      <c r="A14444">
        <v>2010</v>
      </c>
      <c r="B14444" t="s">
        <v>3663</v>
      </c>
      <c r="C14444" t="str">
        <f t="shared" si="452"/>
        <v>2010-Vitoria/BA-27-4-1</v>
      </c>
      <c r="D14444" s="4">
        <v>6</v>
      </c>
      <c r="E14444">
        <v>25</v>
      </c>
      <c r="F14444" t="str">
        <f t="shared" si="453"/>
        <v>27-4-1</v>
      </c>
    </row>
    <row r="14445" spans="1:6" x14ac:dyDescent="0.3">
      <c r="A14445">
        <v>2010</v>
      </c>
      <c r="B14445" t="s">
        <v>4646</v>
      </c>
      <c r="C14445" t="str">
        <f t="shared" si="452"/>
        <v>2010-Atletico/GO-27-4-2</v>
      </c>
      <c r="D14445" s="4">
        <v>6</v>
      </c>
      <c r="E14445">
        <v>14</v>
      </c>
      <c r="F14445" t="str">
        <f t="shared" si="453"/>
        <v>27-4-2</v>
      </c>
    </row>
    <row r="14446" spans="1:6" x14ac:dyDescent="0.3">
      <c r="A14446">
        <v>2010</v>
      </c>
      <c r="B14446" t="s">
        <v>3184</v>
      </c>
      <c r="C14446" t="str">
        <f t="shared" si="452"/>
        <v>2010-Atletico/MG-27-4-2</v>
      </c>
      <c r="D14446" s="4">
        <v>4</v>
      </c>
      <c r="E14446">
        <v>13</v>
      </c>
      <c r="F14446" t="str">
        <f t="shared" si="453"/>
        <v>27-4-2</v>
      </c>
    </row>
    <row r="14447" spans="1:6" x14ac:dyDescent="0.3">
      <c r="A14447">
        <v>2010</v>
      </c>
      <c r="B14447" t="s">
        <v>1960</v>
      </c>
      <c r="C14447" t="str">
        <f t="shared" si="452"/>
        <v>2010-Atletico/PR-27-4-2</v>
      </c>
      <c r="D14447" s="4">
        <v>7</v>
      </c>
      <c r="E14447">
        <v>30</v>
      </c>
      <c r="F14447" t="str">
        <f t="shared" si="453"/>
        <v>27-4-2</v>
      </c>
    </row>
    <row r="14448" spans="1:6" x14ac:dyDescent="0.3">
      <c r="A14448">
        <v>2010</v>
      </c>
      <c r="B14448" t="s">
        <v>4079</v>
      </c>
      <c r="C14448" t="str">
        <f t="shared" si="452"/>
        <v>2010-Avai/SC-27-4-2</v>
      </c>
      <c r="D14448" s="4">
        <v>2</v>
      </c>
      <c r="E14448">
        <v>14</v>
      </c>
      <c r="F14448" t="str">
        <f t="shared" si="453"/>
        <v>27-4-2</v>
      </c>
    </row>
    <row r="14449" spans="1:6" x14ac:dyDescent="0.3">
      <c r="A14449">
        <v>2010</v>
      </c>
      <c r="B14449" t="s">
        <v>1961</v>
      </c>
      <c r="C14449" t="str">
        <f t="shared" si="452"/>
        <v>2010-Botafogo/RJ-27-4-2</v>
      </c>
      <c r="D14449" s="4">
        <v>4</v>
      </c>
      <c r="E14449">
        <v>33</v>
      </c>
      <c r="F14449" t="str">
        <f t="shared" si="453"/>
        <v>27-4-2</v>
      </c>
    </row>
    <row r="14450" spans="1:6" x14ac:dyDescent="0.3">
      <c r="A14450">
        <v>2010</v>
      </c>
      <c r="B14450" t="s">
        <v>4647</v>
      </c>
      <c r="C14450" t="str">
        <f t="shared" si="452"/>
        <v>2010-Ceara/CE-27-4-2</v>
      </c>
      <c r="D14450" s="4">
        <v>4</v>
      </c>
      <c r="E14450">
        <v>29</v>
      </c>
      <c r="F14450" t="str">
        <f t="shared" si="453"/>
        <v>27-4-2</v>
      </c>
    </row>
    <row r="14451" spans="1:6" x14ac:dyDescent="0.3">
      <c r="A14451">
        <v>2010</v>
      </c>
      <c r="B14451" t="s">
        <v>1962</v>
      </c>
      <c r="C14451" t="str">
        <f t="shared" si="452"/>
        <v>2010-Corinthians/SP-27-4-2</v>
      </c>
      <c r="D14451" s="4">
        <v>6</v>
      </c>
      <c r="E14451">
        <v>28</v>
      </c>
      <c r="F14451" t="str">
        <f t="shared" si="453"/>
        <v>27-4-2</v>
      </c>
    </row>
    <row r="14452" spans="1:6" x14ac:dyDescent="0.3">
      <c r="A14452">
        <v>2010</v>
      </c>
      <c r="B14452" t="s">
        <v>1963</v>
      </c>
      <c r="C14452" t="str">
        <f t="shared" si="452"/>
        <v>2010-Cruzeiro/MG-27-4-2</v>
      </c>
      <c r="D14452" s="4">
        <v>12</v>
      </c>
      <c r="E14452">
        <v>44</v>
      </c>
      <c r="F14452" t="str">
        <f t="shared" si="453"/>
        <v>27-4-2</v>
      </c>
    </row>
    <row r="14453" spans="1:6" x14ac:dyDescent="0.3">
      <c r="A14453">
        <v>2010</v>
      </c>
      <c r="B14453" t="s">
        <v>1965</v>
      </c>
      <c r="C14453" t="str">
        <f t="shared" si="452"/>
        <v>2010-Flamengo/RJ-27-4-2</v>
      </c>
      <c r="D14453" s="4">
        <v>7</v>
      </c>
      <c r="E14453">
        <v>17</v>
      </c>
      <c r="F14453" t="str">
        <f t="shared" si="453"/>
        <v>27-4-2</v>
      </c>
    </row>
    <row r="14454" spans="1:6" x14ac:dyDescent="0.3">
      <c r="A14454">
        <v>2010</v>
      </c>
      <c r="B14454" t="s">
        <v>1966</v>
      </c>
      <c r="C14454" t="str">
        <f t="shared" si="452"/>
        <v>2010-Fluminense/RJ-27-4-2</v>
      </c>
      <c r="D14454" s="4">
        <v>10</v>
      </c>
      <c r="E14454">
        <v>34</v>
      </c>
      <c r="F14454" t="str">
        <f t="shared" si="453"/>
        <v>27-4-2</v>
      </c>
    </row>
    <row r="14455" spans="1:6" x14ac:dyDescent="0.3">
      <c r="A14455">
        <v>2010</v>
      </c>
      <c r="B14455" t="s">
        <v>1968</v>
      </c>
      <c r="C14455" t="str">
        <f t="shared" si="452"/>
        <v>2010-Goias/GO-27-4-2</v>
      </c>
      <c r="D14455" s="4">
        <v>4.1666629999999998</v>
      </c>
      <c r="E14455">
        <v>13</v>
      </c>
      <c r="F14455" t="str">
        <f t="shared" si="453"/>
        <v>27-4-2</v>
      </c>
    </row>
    <row r="14456" spans="1:6" x14ac:dyDescent="0.3">
      <c r="A14456">
        <v>2010</v>
      </c>
      <c r="B14456" t="s">
        <v>4648</v>
      </c>
      <c r="C14456" t="str">
        <f t="shared" si="452"/>
        <v>2010-Gremio Prudente/SP-27-4-2</v>
      </c>
      <c r="D14456" s="4">
        <v>1</v>
      </c>
      <c r="E14456">
        <v>12</v>
      </c>
      <c r="F14456" t="str">
        <f t="shared" si="453"/>
        <v>27-4-2</v>
      </c>
    </row>
    <row r="14457" spans="1:6" x14ac:dyDescent="0.3">
      <c r="A14457">
        <v>2010</v>
      </c>
      <c r="B14457" t="s">
        <v>1969</v>
      </c>
      <c r="C14457" t="str">
        <f t="shared" si="452"/>
        <v>2010-Gremio/RS-27-4-2</v>
      </c>
      <c r="D14457" s="4">
        <v>4.5714240000000004</v>
      </c>
      <c r="E14457">
        <v>18</v>
      </c>
      <c r="F14457" t="str">
        <f t="shared" si="453"/>
        <v>27-4-2</v>
      </c>
    </row>
    <row r="14458" spans="1:6" x14ac:dyDescent="0.3">
      <c r="A14458">
        <v>2010</v>
      </c>
      <c r="B14458" t="s">
        <v>4649</v>
      </c>
      <c r="C14458" t="str">
        <f t="shared" si="452"/>
        <v>2010-Guarani/SP-27-4-2</v>
      </c>
      <c r="D14458" s="4">
        <v>6</v>
      </c>
      <c r="E14458">
        <v>15</v>
      </c>
      <c r="F14458" t="str">
        <f t="shared" si="453"/>
        <v>27-4-2</v>
      </c>
    </row>
    <row r="14459" spans="1:6" x14ac:dyDescent="0.3">
      <c r="A14459">
        <v>2010</v>
      </c>
      <c r="B14459" t="s">
        <v>1970</v>
      </c>
      <c r="C14459" t="str">
        <f t="shared" si="452"/>
        <v>2010-Internacional/RS-27-4-2</v>
      </c>
      <c r="D14459" s="4">
        <v>7</v>
      </c>
      <c r="E14459">
        <v>25</v>
      </c>
      <c r="F14459" t="str">
        <f t="shared" si="453"/>
        <v>27-4-2</v>
      </c>
    </row>
    <row r="14460" spans="1:6" x14ac:dyDescent="0.3">
      <c r="A14460">
        <v>2010</v>
      </c>
      <c r="B14460" t="s">
        <v>1971</v>
      </c>
      <c r="C14460" t="str">
        <f t="shared" si="452"/>
        <v>2010-Palmeiras/SP-27-4-2</v>
      </c>
      <c r="D14460" s="4">
        <v>6</v>
      </c>
      <c r="E14460">
        <v>22</v>
      </c>
      <c r="F14460" t="str">
        <f t="shared" si="453"/>
        <v>27-4-2</v>
      </c>
    </row>
    <row r="14461" spans="1:6" x14ac:dyDescent="0.3">
      <c r="A14461">
        <v>2010</v>
      </c>
      <c r="B14461" t="s">
        <v>1975</v>
      </c>
      <c r="C14461" t="str">
        <f t="shared" si="452"/>
        <v>2010-Santos/SP-27-4-2</v>
      </c>
      <c r="D14461" s="4">
        <v>4</v>
      </c>
      <c r="E14461">
        <v>41</v>
      </c>
      <c r="F14461" t="str">
        <f t="shared" si="453"/>
        <v>27-4-2</v>
      </c>
    </row>
    <row r="14462" spans="1:6" x14ac:dyDescent="0.3">
      <c r="A14462">
        <v>2010</v>
      </c>
      <c r="B14462" t="s">
        <v>1976</v>
      </c>
      <c r="C14462" t="str">
        <f t="shared" si="452"/>
        <v>2010-Sao Paulo/SP-27-4-2</v>
      </c>
      <c r="D14462" s="4">
        <v>6</v>
      </c>
      <c r="E14462">
        <v>22</v>
      </c>
      <c r="F14462" t="str">
        <f t="shared" si="453"/>
        <v>27-4-2</v>
      </c>
    </row>
    <row r="14463" spans="1:6" x14ac:dyDescent="0.3">
      <c r="A14463">
        <v>2010</v>
      </c>
      <c r="B14463" t="s">
        <v>1977</v>
      </c>
      <c r="C14463" t="str">
        <f t="shared" si="452"/>
        <v>2010-Vasco/RJ-27-4-2</v>
      </c>
      <c r="D14463" s="4">
        <v>6</v>
      </c>
      <c r="E14463">
        <v>25</v>
      </c>
      <c r="F14463" t="str">
        <f t="shared" si="453"/>
        <v>27-4-2</v>
      </c>
    </row>
    <row r="14464" spans="1:6" x14ac:dyDescent="0.3">
      <c r="A14464">
        <v>2010</v>
      </c>
      <c r="B14464" t="s">
        <v>3666</v>
      </c>
      <c r="C14464" t="str">
        <f t="shared" si="452"/>
        <v>2010-Vitoria/BA-27-4-2</v>
      </c>
      <c r="D14464" s="4">
        <v>3</v>
      </c>
      <c r="E14464">
        <v>20</v>
      </c>
      <c r="F14464" t="str">
        <f t="shared" si="453"/>
        <v>27-4-2</v>
      </c>
    </row>
    <row r="14465" spans="1:6" x14ac:dyDescent="0.3">
      <c r="A14465">
        <v>2010</v>
      </c>
      <c r="B14465" t="s">
        <v>4650</v>
      </c>
      <c r="C14465" t="str">
        <f t="shared" si="452"/>
        <v>2010-Atletico/GO-27-4-3</v>
      </c>
      <c r="D14465" s="4">
        <v>6</v>
      </c>
      <c r="E14465">
        <v>15</v>
      </c>
      <c r="F14465" t="str">
        <f t="shared" si="453"/>
        <v>27-4-3</v>
      </c>
    </row>
    <row r="14466" spans="1:6" x14ac:dyDescent="0.3">
      <c r="A14466">
        <v>2010</v>
      </c>
      <c r="B14466" t="s">
        <v>3187</v>
      </c>
      <c r="C14466" t="str">
        <f t="shared" si="452"/>
        <v>2010-Atletico/MG-27-4-3</v>
      </c>
      <c r="D14466" s="4">
        <v>7</v>
      </c>
      <c r="E14466">
        <v>21</v>
      </c>
      <c r="F14466" t="str">
        <f t="shared" si="453"/>
        <v>27-4-3</v>
      </c>
    </row>
    <row r="14467" spans="1:6" x14ac:dyDescent="0.3">
      <c r="A14467">
        <v>2010</v>
      </c>
      <c r="B14467" t="s">
        <v>1978</v>
      </c>
      <c r="C14467" t="str">
        <f t="shared" ref="C14467:C14530" si="454">A14467&amp;"-"&amp;B14467</f>
        <v>2010-Atletico/PR-27-4-3</v>
      </c>
      <c r="D14467" s="4">
        <v>7</v>
      </c>
      <c r="E14467">
        <v>14</v>
      </c>
      <c r="F14467" t="str">
        <f t="shared" ref="F14467:F14530" si="455">RIGHT(B14467,LEN(C14467)-FIND("-",C14467,6))</f>
        <v>27-4-3</v>
      </c>
    </row>
    <row r="14468" spans="1:6" x14ac:dyDescent="0.3">
      <c r="A14468">
        <v>2010</v>
      </c>
      <c r="B14468" t="s">
        <v>4082</v>
      </c>
      <c r="C14468" t="str">
        <f t="shared" si="454"/>
        <v>2010-Avai/SC-27-4-3</v>
      </c>
      <c r="D14468" s="4">
        <v>1</v>
      </c>
      <c r="E14468">
        <v>23</v>
      </c>
      <c r="F14468" t="str">
        <f t="shared" si="455"/>
        <v>27-4-3</v>
      </c>
    </row>
    <row r="14469" spans="1:6" x14ac:dyDescent="0.3">
      <c r="A14469">
        <v>2010</v>
      </c>
      <c r="B14469" t="s">
        <v>1979</v>
      </c>
      <c r="C14469" t="str">
        <f t="shared" si="454"/>
        <v>2010-Botafogo/RJ-27-4-3</v>
      </c>
      <c r="D14469" s="4">
        <v>10</v>
      </c>
      <c r="E14469">
        <v>36</v>
      </c>
      <c r="F14469" t="str">
        <f t="shared" si="455"/>
        <v>27-4-3</v>
      </c>
    </row>
    <row r="14470" spans="1:6" x14ac:dyDescent="0.3">
      <c r="A14470">
        <v>2010</v>
      </c>
      <c r="B14470" t="s">
        <v>4651</v>
      </c>
      <c r="C14470" t="str">
        <f t="shared" si="454"/>
        <v>2010-Ceara/CE-27-4-3</v>
      </c>
      <c r="D14470" s="4">
        <v>3</v>
      </c>
      <c r="E14470">
        <v>25</v>
      </c>
      <c r="F14470" t="str">
        <f t="shared" si="455"/>
        <v>27-4-3</v>
      </c>
    </row>
    <row r="14471" spans="1:6" x14ac:dyDescent="0.3">
      <c r="A14471">
        <v>2010</v>
      </c>
      <c r="B14471" t="s">
        <v>1980</v>
      </c>
      <c r="C14471" t="str">
        <f t="shared" si="454"/>
        <v>2010-Corinthians/SP-27-4-3</v>
      </c>
      <c r="D14471" s="4">
        <v>4</v>
      </c>
      <c r="E14471">
        <v>35</v>
      </c>
      <c r="F14471" t="str">
        <f t="shared" si="455"/>
        <v>27-4-3</v>
      </c>
    </row>
    <row r="14472" spans="1:6" x14ac:dyDescent="0.3">
      <c r="A14472">
        <v>2010</v>
      </c>
      <c r="B14472" t="s">
        <v>1981</v>
      </c>
      <c r="C14472" t="str">
        <f t="shared" si="454"/>
        <v>2010-Cruzeiro/MG-27-4-3</v>
      </c>
      <c r="D14472" s="4">
        <v>12</v>
      </c>
      <c r="E14472">
        <v>32</v>
      </c>
      <c r="F14472" t="str">
        <f t="shared" si="455"/>
        <v>27-4-3</v>
      </c>
    </row>
    <row r="14473" spans="1:6" x14ac:dyDescent="0.3">
      <c r="A14473">
        <v>2010</v>
      </c>
      <c r="B14473" t="s">
        <v>1983</v>
      </c>
      <c r="C14473" t="str">
        <f t="shared" si="454"/>
        <v>2010-Flamengo/RJ-27-4-3</v>
      </c>
      <c r="D14473" s="4">
        <v>4</v>
      </c>
      <c r="E14473">
        <v>20</v>
      </c>
      <c r="F14473" t="str">
        <f t="shared" si="455"/>
        <v>27-4-3</v>
      </c>
    </row>
    <row r="14474" spans="1:6" x14ac:dyDescent="0.3">
      <c r="A14474">
        <v>2010</v>
      </c>
      <c r="B14474" t="s">
        <v>1984</v>
      </c>
      <c r="C14474" t="str">
        <f t="shared" si="454"/>
        <v>2010-Fluminense/RJ-27-4-3</v>
      </c>
      <c r="D14474" s="4">
        <v>7</v>
      </c>
      <c r="E14474">
        <v>44</v>
      </c>
      <c r="F14474" t="str">
        <f t="shared" si="455"/>
        <v>27-4-3</v>
      </c>
    </row>
    <row r="14475" spans="1:6" x14ac:dyDescent="0.3">
      <c r="A14475">
        <v>2010</v>
      </c>
      <c r="B14475" t="s">
        <v>1986</v>
      </c>
      <c r="C14475" t="str">
        <f t="shared" si="454"/>
        <v>2010-Goias/GO-27-4-3</v>
      </c>
      <c r="D14475" s="4">
        <v>4</v>
      </c>
      <c r="E14475">
        <v>14</v>
      </c>
      <c r="F14475" t="str">
        <f t="shared" si="455"/>
        <v>27-4-3</v>
      </c>
    </row>
    <row r="14476" spans="1:6" x14ac:dyDescent="0.3">
      <c r="A14476">
        <v>2010</v>
      </c>
      <c r="B14476" t="s">
        <v>4652</v>
      </c>
      <c r="C14476" t="str">
        <f t="shared" si="454"/>
        <v>2010-Gremio Prudente/SP-27-4-3</v>
      </c>
      <c r="D14476" s="4">
        <v>1</v>
      </c>
      <c r="E14476">
        <v>20</v>
      </c>
      <c r="F14476" t="str">
        <f t="shared" si="455"/>
        <v>27-4-3</v>
      </c>
    </row>
    <row r="14477" spans="1:6" x14ac:dyDescent="0.3">
      <c r="A14477">
        <v>2010</v>
      </c>
      <c r="B14477" t="s">
        <v>1987</v>
      </c>
      <c r="C14477" t="str">
        <f t="shared" si="454"/>
        <v>2010-Gremio/RS-27-4-3</v>
      </c>
      <c r="D14477" s="4">
        <v>10</v>
      </c>
      <c r="E14477">
        <v>17</v>
      </c>
      <c r="F14477" t="str">
        <f t="shared" si="455"/>
        <v>27-4-3</v>
      </c>
    </row>
    <row r="14478" spans="1:6" x14ac:dyDescent="0.3">
      <c r="A14478">
        <v>2010</v>
      </c>
      <c r="B14478" t="s">
        <v>4653</v>
      </c>
      <c r="C14478" t="str">
        <f t="shared" si="454"/>
        <v>2010-Guarani/SP-27-4-3</v>
      </c>
      <c r="D14478" s="4">
        <v>6</v>
      </c>
      <c r="E14478">
        <v>21</v>
      </c>
      <c r="F14478" t="str">
        <f t="shared" si="455"/>
        <v>27-4-3</v>
      </c>
    </row>
    <row r="14479" spans="1:6" x14ac:dyDescent="0.3">
      <c r="A14479">
        <v>2010</v>
      </c>
      <c r="B14479" t="s">
        <v>1988</v>
      </c>
      <c r="C14479" t="str">
        <f t="shared" si="454"/>
        <v>2010-Internacional/RS-27-4-3</v>
      </c>
      <c r="D14479" s="4">
        <v>8</v>
      </c>
      <c r="E14479">
        <v>24</v>
      </c>
      <c r="F14479" t="str">
        <f t="shared" si="455"/>
        <v>27-4-3</v>
      </c>
    </row>
    <row r="14480" spans="1:6" x14ac:dyDescent="0.3">
      <c r="A14480">
        <v>2010</v>
      </c>
      <c r="B14480" t="s">
        <v>1989</v>
      </c>
      <c r="C14480" t="str">
        <f t="shared" si="454"/>
        <v>2010-Palmeiras/SP-27-4-3</v>
      </c>
      <c r="D14480" s="4">
        <v>3</v>
      </c>
      <c r="E14480">
        <v>23</v>
      </c>
      <c r="F14480" t="str">
        <f t="shared" si="455"/>
        <v>27-4-3</v>
      </c>
    </row>
    <row r="14481" spans="1:6" x14ac:dyDescent="0.3">
      <c r="A14481">
        <v>2010</v>
      </c>
      <c r="B14481" t="s">
        <v>1993</v>
      </c>
      <c r="C14481" t="str">
        <f t="shared" si="454"/>
        <v>2010-Santos/SP-27-4-3</v>
      </c>
      <c r="D14481" s="4">
        <v>4</v>
      </c>
      <c r="E14481">
        <v>37</v>
      </c>
      <c r="F14481" t="str">
        <f t="shared" si="455"/>
        <v>27-4-3</v>
      </c>
    </row>
    <row r="14482" spans="1:6" x14ac:dyDescent="0.3">
      <c r="A14482">
        <v>2010</v>
      </c>
      <c r="B14482" t="s">
        <v>1994</v>
      </c>
      <c r="C14482" t="str">
        <f t="shared" si="454"/>
        <v>2010-Sao Paulo/SP-27-4-3</v>
      </c>
      <c r="D14482" s="4">
        <v>9</v>
      </c>
      <c r="E14482">
        <v>27</v>
      </c>
      <c r="F14482" t="str">
        <f t="shared" si="455"/>
        <v>27-4-3</v>
      </c>
    </row>
    <row r="14483" spans="1:6" x14ac:dyDescent="0.3">
      <c r="A14483">
        <v>2010</v>
      </c>
      <c r="B14483" t="s">
        <v>1995</v>
      </c>
      <c r="C14483" t="str">
        <f t="shared" si="454"/>
        <v>2010-Vasco/RJ-27-4-3</v>
      </c>
      <c r="D14483" s="4">
        <v>7</v>
      </c>
      <c r="E14483">
        <v>23</v>
      </c>
      <c r="F14483" t="str">
        <f t="shared" si="455"/>
        <v>27-4-3</v>
      </c>
    </row>
    <row r="14484" spans="1:6" x14ac:dyDescent="0.3">
      <c r="A14484">
        <v>2010</v>
      </c>
      <c r="B14484" t="s">
        <v>3669</v>
      </c>
      <c r="C14484" t="str">
        <f t="shared" si="454"/>
        <v>2010-Vitoria/BA-27-4-3</v>
      </c>
      <c r="D14484" s="4">
        <v>3</v>
      </c>
      <c r="E14484">
        <v>21</v>
      </c>
      <c r="F14484" t="str">
        <f t="shared" si="455"/>
        <v>27-4-3</v>
      </c>
    </row>
    <row r="14485" spans="1:6" x14ac:dyDescent="0.3">
      <c r="A14485">
        <v>2010</v>
      </c>
      <c r="B14485" t="s">
        <v>4654</v>
      </c>
      <c r="C14485" t="str">
        <f t="shared" si="454"/>
        <v>2010-Atletico/GO-27-5-0</v>
      </c>
      <c r="D14485" s="4">
        <v>9</v>
      </c>
      <c r="E14485">
        <v>26</v>
      </c>
      <c r="F14485" t="str">
        <f t="shared" si="455"/>
        <v>27-5-0</v>
      </c>
    </row>
    <row r="14486" spans="1:6" x14ac:dyDescent="0.3">
      <c r="A14486">
        <v>2010</v>
      </c>
      <c r="B14486" t="s">
        <v>3190</v>
      </c>
      <c r="C14486" t="str">
        <f t="shared" si="454"/>
        <v>2010-Atletico/MG-27-5-0</v>
      </c>
      <c r="D14486" s="4">
        <v>4</v>
      </c>
      <c r="E14486">
        <v>18</v>
      </c>
      <c r="F14486" t="str">
        <f t="shared" si="455"/>
        <v>27-5-0</v>
      </c>
    </row>
    <row r="14487" spans="1:6" x14ac:dyDescent="0.3">
      <c r="A14487">
        <v>2010</v>
      </c>
      <c r="B14487" t="s">
        <v>1996</v>
      </c>
      <c r="C14487" t="str">
        <f t="shared" si="454"/>
        <v>2010-Atletico/PR-27-5-0</v>
      </c>
      <c r="D14487" s="4">
        <v>10</v>
      </c>
      <c r="E14487">
        <v>38</v>
      </c>
      <c r="F14487" t="str">
        <f t="shared" si="455"/>
        <v>27-5-0</v>
      </c>
    </row>
    <row r="14488" spans="1:6" x14ac:dyDescent="0.3">
      <c r="A14488">
        <v>2010</v>
      </c>
      <c r="B14488" t="s">
        <v>4085</v>
      </c>
      <c r="C14488" t="str">
        <f t="shared" si="454"/>
        <v>2010-Avai/SC-27-5-0</v>
      </c>
      <c r="D14488" s="4">
        <v>4</v>
      </c>
      <c r="E14488">
        <v>21</v>
      </c>
      <c r="F14488" t="str">
        <f t="shared" si="455"/>
        <v>27-5-0</v>
      </c>
    </row>
    <row r="14489" spans="1:6" x14ac:dyDescent="0.3">
      <c r="A14489">
        <v>2010</v>
      </c>
      <c r="B14489" t="s">
        <v>1997</v>
      </c>
      <c r="C14489" t="str">
        <f t="shared" si="454"/>
        <v>2010-Botafogo/RJ-27-5-0</v>
      </c>
      <c r="D14489" s="4">
        <v>6</v>
      </c>
      <c r="E14489">
        <v>40</v>
      </c>
      <c r="F14489" t="str">
        <f t="shared" si="455"/>
        <v>27-5-0</v>
      </c>
    </row>
    <row r="14490" spans="1:6" x14ac:dyDescent="0.3">
      <c r="A14490">
        <v>2010</v>
      </c>
      <c r="B14490" t="s">
        <v>4655</v>
      </c>
      <c r="C14490" t="str">
        <f t="shared" si="454"/>
        <v>2010-Ceara/CE-27-5-0</v>
      </c>
      <c r="D14490" s="4">
        <v>1</v>
      </c>
      <c r="E14490">
        <v>25</v>
      </c>
      <c r="F14490" t="str">
        <f t="shared" si="455"/>
        <v>27-5-0</v>
      </c>
    </row>
    <row r="14491" spans="1:6" x14ac:dyDescent="0.3">
      <c r="A14491">
        <v>2010</v>
      </c>
      <c r="B14491" t="s">
        <v>1998</v>
      </c>
      <c r="C14491" t="str">
        <f t="shared" si="454"/>
        <v>2010-Corinthians/SP-27-5-0</v>
      </c>
      <c r="D14491" s="4">
        <v>9</v>
      </c>
      <c r="E14491">
        <v>47</v>
      </c>
      <c r="F14491" t="str">
        <f t="shared" si="455"/>
        <v>27-5-0</v>
      </c>
    </row>
    <row r="14492" spans="1:6" x14ac:dyDescent="0.3">
      <c r="A14492">
        <v>2010</v>
      </c>
      <c r="B14492" t="s">
        <v>1999</v>
      </c>
      <c r="C14492" t="str">
        <f t="shared" si="454"/>
        <v>2010-Cruzeiro/MG-27-5-0</v>
      </c>
      <c r="D14492" s="4">
        <v>10</v>
      </c>
      <c r="E14492">
        <v>44</v>
      </c>
      <c r="F14492" t="str">
        <f t="shared" si="455"/>
        <v>27-5-0</v>
      </c>
    </row>
    <row r="14493" spans="1:6" x14ac:dyDescent="0.3">
      <c r="A14493">
        <v>2010</v>
      </c>
      <c r="B14493" t="s">
        <v>2001</v>
      </c>
      <c r="C14493" t="str">
        <f t="shared" si="454"/>
        <v>2010-Flamengo/RJ-27-5-0</v>
      </c>
      <c r="D14493" s="4">
        <v>10</v>
      </c>
      <c r="E14493">
        <v>22</v>
      </c>
      <c r="F14493" t="str">
        <f t="shared" si="455"/>
        <v>27-5-0</v>
      </c>
    </row>
    <row r="14494" spans="1:6" x14ac:dyDescent="0.3">
      <c r="A14494">
        <v>2010</v>
      </c>
      <c r="B14494" t="s">
        <v>2002</v>
      </c>
      <c r="C14494" t="str">
        <f t="shared" si="454"/>
        <v>2010-Fluminense/RJ-27-5-0</v>
      </c>
      <c r="D14494" s="4">
        <v>7</v>
      </c>
      <c r="E14494">
        <v>48</v>
      </c>
      <c r="F14494" t="str">
        <f t="shared" si="455"/>
        <v>27-5-0</v>
      </c>
    </row>
    <row r="14495" spans="1:6" x14ac:dyDescent="0.3">
      <c r="A14495">
        <v>2010</v>
      </c>
      <c r="B14495" t="s">
        <v>2004</v>
      </c>
      <c r="C14495" t="str">
        <f t="shared" si="454"/>
        <v>2010-Goias/GO-27-5-0</v>
      </c>
      <c r="D14495" s="4">
        <v>1</v>
      </c>
      <c r="E14495">
        <v>16</v>
      </c>
      <c r="F14495" t="str">
        <f t="shared" si="455"/>
        <v>27-5-0</v>
      </c>
    </row>
    <row r="14496" spans="1:6" x14ac:dyDescent="0.3">
      <c r="A14496">
        <v>2010</v>
      </c>
      <c r="B14496" t="s">
        <v>4656</v>
      </c>
      <c r="C14496" t="str">
        <f t="shared" si="454"/>
        <v>2010-Gremio Prudente/SP-27-5-0</v>
      </c>
      <c r="D14496" s="4">
        <v>0</v>
      </c>
      <c r="E14496">
        <v>15</v>
      </c>
      <c r="F14496" t="str">
        <f t="shared" si="455"/>
        <v>27-5-0</v>
      </c>
    </row>
    <row r="14497" spans="1:6" x14ac:dyDescent="0.3">
      <c r="A14497">
        <v>2010</v>
      </c>
      <c r="B14497" t="s">
        <v>2005</v>
      </c>
      <c r="C14497" t="str">
        <f t="shared" si="454"/>
        <v>2010-Gremio/RS-27-5-0</v>
      </c>
      <c r="D14497" s="4">
        <v>10</v>
      </c>
      <c r="E14497">
        <v>23</v>
      </c>
      <c r="F14497" t="str">
        <f t="shared" si="455"/>
        <v>27-5-0</v>
      </c>
    </row>
    <row r="14498" spans="1:6" x14ac:dyDescent="0.3">
      <c r="A14498">
        <v>2010</v>
      </c>
      <c r="B14498" t="s">
        <v>4657</v>
      </c>
      <c r="C14498" t="str">
        <f t="shared" si="454"/>
        <v>2010-Guarani/SP-27-5-0</v>
      </c>
      <c r="D14498" s="4">
        <v>7</v>
      </c>
      <c r="E14498">
        <v>26</v>
      </c>
      <c r="F14498" t="str">
        <f t="shared" si="455"/>
        <v>27-5-0</v>
      </c>
    </row>
    <row r="14499" spans="1:6" x14ac:dyDescent="0.3">
      <c r="A14499">
        <v>2010</v>
      </c>
      <c r="B14499" t="s">
        <v>2006</v>
      </c>
      <c r="C14499" t="str">
        <f t="shared" si="454"/>
        <v>2010-Internacional/RS-27-5-0</v>
      </c>
      <c r="D14499" s="4">
        <v>9</v>
      </c>
      <c r="E14499">
        <v>33</v>
      </c>
      <c r="F14499" t="str">
        <f t="shared" si="455"/>
        <v>27-5-0</v>
      </c>
    </row>
    <row r="14500" spans="1:6" x14ac:dyDescent="0.3">
      <c r="A14500">
        <v>2010</v>
      </c>
      <c r="B14500" t="s">
        <v>2007</v>
      </c>
      <c r="C14500" t="str">
        <f t="shared" si="454"/>
        <v>2010-Palmeiras/SP-27-5-0</v>
      </c>
      <c r="D14500" s="4">
        <v>10</v>
      </c>
      <c r="E14500">
        <v>30</v>
      </c>
      <c r="F14500" t="str">
        <f t="shared" si="455"/>
        <v>27-5-0</v>
      </c>
    </row>
    <row r="14501" spans="1:6" x14ac:dyDescent="0.3">
      <c r="A14501">
        <v>2010</v>
      </c>
      <c r="B14501" t="s">
        <v>2011</v>
      </c>
      <c r="C14501" t="str">
        <f t="shared" si="454"/>
        <v>2010-Santos/SP-27-5-0</v>
      </c>
      <c r="D14501" s="4">
        <v>7</v>
      </c>
      <c r="E14501">
        <v>31</v>
      </c>
      <c r="F14501" t="str">
        <f t="shared" si="455"/>
        <v>27-5-0</v>
      </c>
    </row>
    <row r="14502" spans="1:6" x14ac:dyDescent="0.3">
      <c r="A14502">
        <v>2010</v>
      </c>
      <c r="B14502" t="s">
        <v>2012</v>
      </c>
      <c r="C14502" t="str">
        <f t="shared" si="454"/>
        <v>2010-Sao Paulo/SP-27-5-0</v>
      </c>
      <c r="D14502" s="4">
        <v>6</v>
      </c>
      <c r="E14502">
        <v>34</v>
      </c>
      <c r="F14502" t="str">
        <f t="shared" si="455"/>
        <v>27-5-0</v>
      </c>
    </row>
    <row r="14503" spans="1:6" x14ac:dyDescent="0.3">
      <c r="A14503">
        <v>2010</v>
      </c>
      <c r="B14503" t="s">
        <v>2013</v>
      </c>
      <c r="C14503" t="str">
        <f t="shared" si="454"/>
        <v>2010-Vasco/RJ-27-5-0</v>
      </c>
      <c r="D14503" s="4">
        <v>3</v>
      </c>
      <c r="E14503">
        <v>28</v>
      </c>
      <c r="F14503" t="str">
        <f t="shared" si="455"/>
        <v>27-5-0</v>
      </c>
    </row>
    <row r="14504" spans="1:6" x14ac:dyDescent="0.3">
      <c r="A14504">
        <v>2010</v>
      </c>
      <c r="B14504" t="s">
        <v>3672</v>
      </c>
      <c r="C14504" t="str">
        <f t="shared" si="454"/>
        <v>2010-Vitoria/BA-27-5-0</v>
      </c>
      <c r="D14504" s="4">
        <v>7</v>
      </c>
      <c r="E14504">
        <v>23</v>
      </c>
      <c r="F14504" t="str">
        <f t="shared" si="455"/>
        <v>27-5-0</v>
      </c>
    </row>
    <row r="14505" spans="1:6" x14ac:dyDescent="0.3">
      <c r="A14505">
        <v>2010</v>
      </c>
      <c r="B14505" t="s">
        <v>4658</v>
      </c>
      <c r="C14505" t="str">
        <f t="shared" si="454"/>
        <v>2010-Atletico/GO-27-5-1</v>
      </c>
      <c r="D14505" s="4">
        <v>6</v>
      </c>
      <c r="E14505">
        <v>23</v>
      </c>
      <c r="F14505" t="str">
        <f t="shared" si="455"/>
        <v>27-5-1</v>
      </c>
    </row>
    <row r="14506" spans="1:6" x14ac:dyDescent="0.3">
      <c r="A14506">
        <v>2010</v>
      </c>
      <c r="B14506" t="s">
        <v>3193</v>
      </c>
      <c r="C14506" t="str">
        <f t="shared" si="454"/>
        <v>2010-Atletico/MG-27-5-1</v>
      </c>
      <c r="D14506" s="4">
        <v>4</v>
      </c>
      <c r="E14506">
        <v>13</v>
      </c>
      <c r="F14506" t="str">
        <f t="shared" si="455"/>
        <v>27-5-1</v>
      </c>
    </row>
    <row r="14507" spans="1:6" x14ac:dyDescent="0.3">
      <c r="A14507">
        <v>2010</v>
      </c>
      <c r="B14507" t="s">
        <v>2014</v>
      </c>
      <c r="C14507" t="str">
        <f t="shared" si="454"/>
        <v>2010-Atletico/PR-27-5-1</v>
      </c>
      <c r="D14507" s="4">
        <v>10</v>
      </c>
      <c r="E14507">
        <v>37</v>
      </c>
      <c r="F14507" t="str">
        <f t="shared" si="455"/>
        <v>27-5-1</v>
      </c>
    </row>
    <row r="14508" spans="1:6" x14ac:dyDescent="0.3">
      <c r="A14508">
        <v>2010</v>
      </c>
      <c r="B14508" t="s">
        <v>4088</v>
      </c>
      <c r="C14508" t="str">
        <f t="shared" si="454"/>
        <v>2010-Avai/SC-27-5-1</v>
      </c>
      <c r="D14508" s="4">
        <v>2</v>
      </c>
      <c r="E14508">
        <v>18</v>
      </c>
      <c r="F14508" t="str">
        <f t="shared" si="455"/>
        <v>27-5-1</v>
      </c>
    </row>
    <row r="14509" spans="1:6" x14ac:dyDescent="0.3">
      <c r="A14509">
        <v>2010</v>
      </c>
      <c r="B14509" t="s">
        <v>2015</v>
      </c>
      <c r="C14509" t="str">
        <f t="shared" si="454"/>
        <v>2010-Botafogo/RJ-27-5-1</v>
      </c>
      <c r="D14509" s="4">
        <v>3</v>
      </c>
      <c r="E14509">
        <v>32</v>
      </c>
      <c r="F14509" t="str">
        <f t="shared" si="455"/>
        <v>27-5-1</v>
      </c>
    </row>
    <row r="14510" spans="1:6" x14ac:dyDescent="0.3">
      <c r="A14510">
        <v>2010</v>
      </c>
      <c r="B14510" t="s">
        <v>4659</v>
      </c>
      <c r="C14510" t="str">
        <f t="shared" si="454"/>
        <v>2010-Ceara/CE-27-5-1</v>
      </c>
      <c r="D14510" s="4">
        <v>5</v>
      </c>
      <c r="E14510">
        <v>33</v>
      </c>
      <c r="F14510" t="str">
        <f t="shared" si="455"/>
        <v>27-5-1</v>
      </c>
    </row>
    <row r="14511" spans="1:6" x14ac:dyDescent="0.3">
      <c r="A14511">
        <v>2010</v>
      </c>
      <c r="B14511" t="s">
        <v>2016</v>
      </c>
      <c r="C14511" t="str">
        <f t="shared" si="454"/>
        <v>2010-Corinthians/SP-27-5-1</v>
      </c>
      <c r="D14511" s="4">
        <v>10</v>
      </c>
      <c r="E14511">
        <v>50</v>
      </c>
      <c r="F14511" t="str">
        <f t="shared" si="455"/>
        <v>27-5-1</v>
      </c>
    </row>
    <row r="14512" spans="1:6" x14ac:dyDescent="0.3">
      <c r="A14512">
        <v>2010</v>
      </c>
      <c r="B14512" t="s">
        <v>2017</v>
      </c>
      <c r="C14512" t="str">
        <f t="shared" si="454"/>
        <v>2010-Cruzeiro/MG-27-5-1</v>
      </c>
      <c r="D14512" s="4">
        <v>13</v>
      </c>
      <c r="E14512">
        <v>44</v>
      </c>
      <c r="F14512" t="str">
        <f t="shared" si="455"/>
        <v>27-5-1</v>
      </c>
    </row>
    <row r="14513" spans="1:6" x14ac:dyDescent="0.3">
      <c r="A14513">
        <v>2010</v>
      </c>
      <c r="B14513" t="s">
        <v>2019</v>
      </c>
      <c r="C14513" t="str">
        <f t="shared" si="454"/>
        <v>2010-Flamengo/RJ-27-5-1</v>
      </c>
      <c r="D14513" s="4">
        <v>10</v>
      </c>
      <c r="E14513">
        <v>23</v>
      </c>
      <c r="F14513" t="str">
        <f t="shared" si="455"/>
        <v>27-5-1</v>
      </c>
    </row>
    <row r="14514" spans="1:6" x14ac:dyDescent="0.3">
      <c r="A14514">
        <v>2010</v>
      </c>
      <c r="B14514" t="s">
        <v>2020</v>
      </c>
      <c r="C14514" t="str">
        <f t="shared" si="454"/>
        <v>2010-Fluminense/RJ-27-5-1</v>
      </c>
      <c r="D14514" s="4">
        <v>7</v>
      </c>
      <c r="E14514">
        <v>35</v>
      </c>
      <c r="F14514" t="str">
        <f t="shared" si="455"/>
        <v>27-5-1</v>
      </c>
    </row>
    <row r="14515" spans="1:6" x14ac:dyDescent="0.3">
      <c r="A14515">
        <v>2010</v>
      </c>
      <c r="B14515" t="s">
        <v>2022</v>
      </c>
      <c r="C14515" t="str">
        <f t="shared" si="454"/>
        <v>2010-Goias/GO-27-5-1</v>
      </c>
      <c r="D14515" s="4">
        <v>8</v>
      </c>
      <c r="E14515">
        <v>24</v>
      </c>
      <c r="F14515" t="str">
        <f t="shared" si="455"/>
        <v>27-5-1</v>
      </c>
    </row>
    <row r="14516" spans="1:6" x14ac:dyDescent="0.3">
      <c r="A14516">
        <v>2010</v>
      </c>
      <c r="B14516" t="s">
        <v>4660</v>
      </c>
      <c r="C14516" t="str">
        <f t="shared" si="454"/>
        <v>2010-Gremio Prudente/SP-27-5-1</v>
      </c>
      <c r="D14516" s="4">
        <v>1</v>
      </c>
      <c r="E14516">
        <v>21</v>
      </c>
      <c r="F14516" t="str">
        <f t="shared" si="455"/>
        <v>27-5-1</v>
      </c>
    </row>
    <row r="14517" spans="1:6" x14ac:dyDescent="0.3">
      <c r="A14517">
        <v>2010</v>
      </c>
      <c r="B14517" t="s">
        <v>2023</v>
      </c>
      <c r="C14517" t="str">
        <f t="shared" si="454"/>
        <v>2010-Gremio/RS-27-5-1</v>
      </c>
      <c r="D14517" s="4">
        <v>10</v>
      </c>
      <c r="E14517">
        <v>21</v>
      </c>
      <c r="F14517" t="str">
        <f t="shared" si="455"/>
        <v>27-5-1</v>
      </c>
    </row>
    <row r="14518" spans="1:6" x14ac:dyDescent="0.3">
      <c r="A14518">
        <v>2010</v>
      </c>
      <c r="B14518" t="s">
        <v>4661</v>
      </c>
      <c r="C14518" t="str">
        <f t="shared" si="454"/>
        <v>2010-Guarani/SP-27-5-1</v>
      </c>
      <c r="D14518" s="4">
        <v>4</v>
      </c>
      <c r="E14518">
        <v>23</v>
      </c>
      <c r="F14518" t="str">
        <f t="shared" si="455"/>
        <v>27-5-1</v>
      </c>
    </row>
    <row r="14519" spans="1:6" x14ac:dyDescent="0.3">
      <c r="A14519">
        <v>2010</v>
      </c>
      <c r="B14519" t="s">
        <v>2024</v>
      </c>
      <c r="C14519" t="str">
        <f t="shared" si="454"/>
        <v>2010-Internacional/RS-27-5-1</v>
      </c>
      <c r="D14519" s="4">
        <v>10</v>
      </c>
      <c r="E14519">
        <v>24</v>
      </c>
      <c r="F14519" t="str">
        <f t="shared" si="455"/>
        <v>27-5-1</v>
      </c>
    </row>
    <row r="14520" spans="1:6" x14ac:dyDescent="0.3">
      <c r="A14520">
        <v>2010</v>
      </c>
      <c r="B14520" t="s">
        <v>2025</v>
      </c>
      <c r="C14520" t="str">
        <f t="shared" si="454"/>
        <v>2010-Palmeiras/SP-27-5-1</v>
      </c>
      <c r="D14520" s="4">
        <v>6.6666600000000003</v>
      </c>
      <c r="E14520">
        <v>20</v>
      </c>
      <c r="F14520" t="str">
        <f t="shared" si="455"/>
        <v>27-5-1</v>
      </c>
    </row>
    <row r="14521" spans="1:6" x14ac:dyDescent="0.3">
      <c r="A14521">
        <v>2010</v>
      </c>
      <c r="B14521" t="s">
        <v>2029</v>
      </c>
      <c r="C14521" t="str">
        <f t="shared" si="454"/>
        <v>2010-Santos/SP-27-5-1</v>
      </c>
      <c r="D14521" s="4">
        <v>7</v>
      </c>
      <c r="E14521">
        <v>38</v>
      </c>
      <c r="F14521" t="str">
        <f t="shared" si="455"/>
        <v>27-5-1</v>
      </c>
    </row>
    <row r="14522" spans="1:6" x14ac:dyDescent="0.3">
      <c r="A14522">
        <v>2010</v>
      </c>
      <c r="B14522" t="s">
        <v>2030</v>
      </c>
      <c r="C14522" t="str">
        <f t="shared" si="454"/>
        <v>2010-Sao Paulo/SP-27-5-1</v>
      </c>
      <c r="D14522" s="4">
        <v>9</v>
      </c>
      <c r="E14522">
        <v>27</v>
      </c>
      <c r="F14522" t="str">
        <f t="shared" si="455"/>
        <v>27-5-1</v>
      </c>
    </row>
    <row r="14523" spans="1:6" x14ac:dyDescent="0.3">
      <c r="A14523">
        <v>2010</v>
      </c>
      <c r="B14523" t="s">
        <v>2031</v>
      </c>
      <c r="C14523" t="str">
        <f t="shared" si="454"/>
        <v>2010-Vasco/RJ-27-5-1</v>
      </c>
      <c r="D14523" s="4">
        <v>4</v>
      </c>
      <c r="E14523">
        <v>29</v>
      </c>
      <c r="F14523" t="str">
        <f t="shared" si="455"/>
        <v>27-5-1</v>
      </c>
    </row>
    <row r="14524" spans="1:6" x14ac:dyDescent="0.3">
      <c r="A14524">
        <v>2010</v>
      </c>
      <c r="B14524" t="s">
        <v>3675</v>
      </c>
      <c r="C14524" t="str">
        <f t="shared" si="454"/>
        <v>2010-Vitoria/BA-27-5-1</v>
      </c>
      <c r="D14524" s="4">
        <v>9</v>
      </c>
      <c r="E14524">
        <v>22</v>
      </c>
      <c r="F14524" t="str">
        <f t="shared" si="455"/>
        <v>27-5-1</v>
      </c>
    </row>
    <row r="14525" spans="1:6" x14ac:dyDescent="0.3">
      <c r="A14525">
        <v>2010</v>
      </c>
      <c r="B14525" t="s">
        <v>4662</v>
      </c>
      <c r="C14525" t="str">
        <f t="shared" si="454"/>
        <v>2010-Atletico/GO-27-5-2</v>
      </c>
      <c r="D14525" s="4">
        <v>6</v>
      </c>
      <c r="E14525">
        <v>15</v>
      </c>
      <c r="F14525" t="str">
        <f t="shared" si="455"/>
        <v>27-5-2</v>
      </c>
    </row>
    <row r="14526" spans="1:6" x14ac:dyDescent="0.3">
      <c r="A14526">
        <v>2010</v>
      </c>
      <c r="B14526" t="s">
        <v>3196</v>
      </c>
      <c r="C14526" t="str">
        <f t="shared" si="454"/>
        <v>2010-Atletico/MG-27-5-2</v>
      </c>
      <c r="D14526" s="4">
        <v>4</v>
      </c>
      <c r="E14526">
        <v>21</v>
      </c>
      <c r="F14526" t="str">
        <f t="shared" si="455"/>
        <v>27-5-2</v>
      </c>
    </row>
    <row r="14527" spans="1:6" x14ac:dyDescent="0.3">
      <c r="A14527">
        <v>2010</v>
      </c>
      <c r="B14527" t="s">
        <v>2032</v>
      </c>
      <c r="C14527" t="str">
        <f t="shared" si="454"/>
        <v>2010-Atletico/PR-27-5-2</v>
      </c>
      <c r="D14527" s="4">
        <v>10</v>
      </c>
      <c r="E14527">
        <v>27</v>
      </c>
      <c r="F14527" t="str">
        <f t="shared" si="455"/>
        <v>27-5-2</v>
      </c>
    </row>
    <row r="14528" spans="1:6" x14ac:dyDescent="0.3">
      <c r="A14528">
        <v>2010</v>
      </c>
      <c r="B14528" t="s">
        <v>4091</v>
      </c>
      <c r="C14528" t="str">
        <f t="shared" si="454"/>
        <v>2010-Avai/SC-27-5-2</v>
      </c>
      <c r="D14528" s="4">
        <v>2</v>
      </c>
      <c r="E14528">
        <v>14</v>
      </c>
      <c r="F14528" t="str">
        <f t="shared" si="455"/>
        <v>27-5-2</v>
      </c>
    </row>
    <row r="14529" spans="1:6" x14ac:dyDescent="0.3">
      <c r="A14529">
        <v>2010</v>
      </c>
      <c r="B14529" t="s">
        <v>2033</v>
      </c>
      <c r="C14529" t="str">
        <f t="shared" si="454"/>
        <v>2010-Botafogo/RJ-27-5-2</v>
      </c>
      <c r="D14529" s="4">
        <v>2</v>
      </c>
      <c r="E14529">
        <v>31</v>
      </c>
      <c r="F14529" t="str">
        <f t="shared" si="455"/>
        <v>27-5-2</v>
      </c>
    </row>
    <row r="14530" spans="1:6" x14ac:dyDescent="0.3">
      <c r="A14530">
        <v>2010</v>
      </c>
      <c r="B14530" t="s">
        <v>4663</v>
      </c>
      <c r="C14530" t="str">
        <f t="shared" si="454"/>
        <v>2010-Ceara/CE-27-5-2</v>
      </c>
      <c r="D14530" s="4">
        <v>5</v>
      </c>
      <c r="E14530">
        <v>23</v>
      </c>
      <c r="F14530" t="str">
        <f t="shared" si="455"/>
        <v>27-5-2</v>
      </c>
    </row>
    <row r="14531" spans="1:6" x14ac:dyDescent="0.3">
      <c r="A14531">
        <v>2010</v>
      </c>
      <c r="B14531" t="s">
        <v>2034</v>
      </c>
      <c r="C14531" t="str">
        <f t="shared" ref="C14531:C14594" si="456">A14531&amp;"-"&amp;B14531</f>
        <v>2010-Corinthians/SP-27-5-2</v>
      </c>
      <c r="D14531" s="4">
        <v>6</v>
      </c>
      <c r="E14531">
        <v>38</v>
      </c>
      <c r="F14531" t="str">
        <f t="shared" ref="F14531:F14594" si="457">RIGHT(B14531,LEN(C14531)-FIND("-",C14531,6))</f>
        <v>27-5-2</v>
      </c>
    </row>
    <row r="14532" spans="1:6" x14ac:dyDescent="0.3">
      <c r="A14532">
        <v>2010</v>
      </c>
      <c r="B14532" t="s">
        <v>2035</v>
      </c>
      <c r="C14532" t="str">
        <f t="shared" si="456"/>
        <v>2010-Cruzeiro/MG-27-5-2</v>
      </c>
      <c r="D14532" s="4">
        <v>13</v>
      </c>
      <c r="E14532">
        <v>28</v>
      </c>
      <c r="F14532" t="str">
        <f t="shared" si="457"/>
        <v>27-5-2</v>
      </c>
    </row>
    <row r="14533" spans="1:6" x14ac:dyDescent="0.3">
      <c r="A14533">
        <v>2010</v>
      </c>
      <c r="B14533" t="s">
        <v>2037</v>
      </c>
      <c r="C14533" t="str">
        <f t="shared" si="456"/>
        <v>2010-Flamengo/RJ-27-5-2</v>
      </c>
      <c r="D14533" s="4">
        <v>7</v>
      </c>
      <c r="E14533">
        <v>22</v>
      </c>
      <c r="F14533" t="str">
        <f t="shared" si="457"/>
        <v>27-5-2</v>
      </c>
    </row>
    <row r="14534" spans="1:6" x14ac:dyDescent="0.3">
      <c r="A14534">
        <v>2010</v>
      </c>
      <c r="B14534" t="s">
        <v>2038</v>
      </c>
      <c r="C14534" t="str">
        <f t="shared" si="456"/>
        <v>2010-Fluminense/RJ-27-5-2</v>
      </c>
      <c r="D14534" s="4">
        <v>4</v>
      </c>
      <c r="E14534">
        <v>35</v>
      </c>
      <c r="F14534" t="str">
        <f t="shared" si="457"/>
        <v>27-5-2</v>
      </c>
    </row>
    <row r="14535" spans="1:6" x14ac:dyDescent="0.3">
      <c r="A14535">
        <v>2010</v>
      </c>
      <c r="B14535" t="s">
        <v>2040</v>
      </c>
      <c r="C14535" t="str">
        <f t="shared" si="456"/>
        <v>2010-Goias/GO-27-5-2</v>
      </c>
      <c r="D14535" s="4">
        <v>8</v>
      </c>
      <c r="E14535">
        <v>25</v>
      </c>
      <c r="F14535" t="str">
        <f t="shared" si="457"/>
        <v>27-5-2</v>
      </c>
    </row>
    <row r="14536" spans="1:6" x14ac:dyDescent="0.3">
      <c r="A14536">
        <v>2010</v>
      </c>
      <c r="B14536" t="s">
        <v>4664</v>
      </c>
      <c r="C14536" t="str">
        <f t="shared" si="456"/>
        <v>2010-Gremio Prudente/SP-27-5-2</v>
      </c>
      <c r="D14536" s="4">
        <v>1</v>
      </c>
      <c r="E14536">
        <v>16</v>
      </c>
      <c r="F14536" t="str">
        <f t="shared" si="457"/>
        <v>27-5-2</v>
      </c>
    </row>
    <row r="14537" spans="1:6" x14ac:dyDescent="0.3">
      <c r="A14537">
        <v>2010</v>
      </c>
      <c r="B14537" t="s">
        <v>2041</v>
      </c>
      <c r="C14537" t="str">
        <f t="shared" si="456"/>
        <v>2010-Gremio/RS-27-5-2</v>
      </c>
      <c r="D14537" s="4">
        <v>10</v>
      </c>
      <c r="E14537">
        <v>33</v>
      </c>
      <c r="F14537" t="str">
        <f t="shared" si="457"/>
        <v>27-5-2</v>
      </c>
    </row>
    <row r="14538" spans="1:6" x14ac:dyDescent="0.3">
      <c r="A14538">
        <v>2010</v>
      </c>
      <c r="B14538" t="s">
        <v>4665</v>
      </c>
      <c r="C14538" t="str">
        <f t="shared" si="456"/>
        <v>2010-Guarani/SP-27-5-2</v>
      </c>
      <c r="D14538" s="4">
        <v>6.25</v>
      </c>
      <c r="E14538">
        <v>18</v>
      </c>
      <c r="F14538" t="str">
        <f t="shared" si="457"/>
        <v>27-5-2</v>
      </c>
    </row>
    <row r="14539" spans="1:6" x14ac:dyDescent="0.3">
      <c r="A14539">
        <v>2010</v>
      </c>
      <c r="B14539" t="s">
        <v>2042</v>
      </c>
      <c r="C14539" t="str">
        <f t="shared" si="456"/>
        <v>2010-Internacional/RS-27-5-2</v>
      </c>
      <c r="D14539" s="4">
        <v>10</v>
      </c>
      <c r="E14539">
        <v>34</v>
      </c>
      <c r="F14539" t="str">
        <f t="shared" si="457"/>
        <v>27-5-2</v>
      </c>
    </row>
    <row r="14540" spans="1:6" x14ac:dyDescent="0.3">
      <c r="A14540">
        <v>2010</v>
      </c>
      <c r="B14540" t="s">
        <v>2043</v>
      </c>
      <c r="C14540" t="str">
        <f t="shared" si="456"/>
        <v>2010-Palmeiras/SP-27-5-2</v>
      </c>
      <c r="D14540" s="4">
        <v>5.2</v>
      </c>
      <c r="E14540">
        <v>17</v>
      </c>
      <c r="F14540" t="str">
        <f t="shared" si="457"/>
        <v>27-5-2</v>
      </c>
    </row>
    <row r="14541" spans="1:6" x14ac:dyDescent="0.3">
      <c r="A14541">
        <v>2010</v>
      </c>
      <c r="B14541" t="s">
        <v>2047</v>
      </c>
      <c r="C14541" t="str">
        <f t="shared" si="456"/>
        <v>2010-Santos/SP-27-5-2</v>
      </c>
      <c r="D14541" s="4">
        <v>4</v>
      </c>
      <c r="E14541">
        <v>38</v>
      </c>
      <c r="F14541" t="str">
        <f t="shared" si="457"/>
        <v>27-5-2</v>
      </c>
    </row>
    <row r="14542" spans="1:6" x14ac:dyDescent="0.3">
      <c r="A14542">
        <v>2010</v>
      </c>
      <c r="B14542" t="s">
        <v>2048</v>
      </c>
      <c r="C14542" t="str">
        <f t="shared" si="456"/>
        <v>2010-Sao Paulo/SP-27-5-2</v>
      </c>
      <c r="D14542" s="4">
        <v>9</v>
      </c>
      <c r="E14542">
        <v>35</v>
      </c>
      <c r="F14542" t="str">
        <f t="shared" si="457"/>
        <v>27-5-2</v>
      </c>
    </row>
    <row r="14543" spans="1:6" x14ac:dyDescent="0.3">
      <c r="A14543">
        <v>2010</v>
      </c>
      <c r="B14543" t="s">
        <v>2049</v>
      </c>
      <c r="C14543" t="str">
        <f t="shared" si="456"/>
        <v>2010-Vasco/RJ-27-5-2</v>
      </c>
      <c r="D14543" s="4">
        <v>6</v>
      </c>
      <c r="E14543">
        <v>31</v>
      </c>
      <c r="F14543" t="str">
        <f t="shared" si="457"/>
        <v>27-5-2</v>
      </c>
    </row>
    <row r="14544" spans="1:6" x14ac:dyDescent="0.3">
      <c r="A14544">
        <v>2010</v>
      </c>
      <c r="B14544" t="s">
        <v>3678</v>
      </c>
      <c r="C14544" t="str">
        <f t="shared" si="456"/>
        <v>2010-Vitoria/BA-27-5-2</v>
      </c>
      <c r="D14544" s="4">
        <v>6</v>
      </c>
      <c r="E14544">
        <v>19</v>
      </c>
      <c r="F14544" t="str">
        <f t="shared" si="457"/>
        <v>27-5-2</v>
      </c>
    </row>
    <row r="14545" spans="1:6" x14ac:dyDescent="0.3">
      <c r="A14545">
        <v>2010</v>
      </c>
      <c r="B14545" t="s">
        <v>4666</v>
      </c>
      <c r="C14545" t="str">
        <f t="shared" si="456"/>
        <v>2010-Atletico/GO-27-5-3</v>
      </c>
      <c r="D14545" s="4">
        <v>6</v>
      </c>
      <c r="E14545">
        <v>20</v>
      </c>
      <c r="F14545" t="str">
        <f t="shared" si="457"/>
        <v>27-5-3</v>
      </c>
    </row>
    <row r="14546" spans="1:6" x14ac:dyDescent="0.3">
      <c r="A14546">
        <v>2010</v>
      </c>
      <c r="B14546" t="s">
        <v>3199</v>
      </c>
      <c r="C14546" t="str">
        <f t="shared" si="456"/>
        <v>2010-Atletico/MG-27-5-3</v>
      </c>
      <c r="D14546" s="4">
        <v>7</v>
      </c>
      <c r="E14546">
        <v>20</v>
      </c>
      <c r="F14546" t="str">
        <f t="shared" si="457"/>
        <v>27-5-3</v>
      </c>
    </row>
    <row r="14547" spans="1:6" x14ac:dyDescent="0.3">
      <c r="A14547">
        <v>2010</v>
      </c>
      <c r="B14547" t="s">
        <v>2050</v>
      </c>
      <c r="C14547" t="str">
        <f t="shared" si="456"/>
        <v>2010-Atletico/PR-27-5-3</v>
      </c>
      <c r="D14547" s="4">
        <v>10</v>
      </c>
      <c r="E14547">
        <v>28</v>
      </c>
      <c r="F14547" t="str">
        <f t="shared" si="457"/>
        <v>27-5-3</v>
      </c>
    </row>
    <row r="14548" spans="1:6" x14ac:dyDescent="0.3">
      <c r="A14548">
        <v>2010</v>
      </c>
      <c r="B14548" t="s">
        <v>4094</v>
      </c>
      <c r="C14548" t="str">
        <f t="shared" si="456"/>
        <v>2010-Avai/SC-27-5-3</v>
      </c>
      <c r="D14548" s="4">
        <v>2</v>
      </c>
      <c r="E14548">
        <v>25</v>
      </c>
      <c r="F14548" t="str">
        <f t="shared" si="457"/>
        <v>27-5-3</v>
      </c>
    </row>
    <row r="14549" spans="1:6" x14ac:dyDescent="0.3">
      <c r="A14549">
        <v>2010</v>
      </c>
      <c r="B14549" t="s">
        <v>2051</v>
      </c>
      <c r="C14549" t="str">
        <f t="shared" si="456"/>
        <v>2010-Botafogo/RJ-27-5-3</v>
      </c>
      <c r="D14549" s="4">
        <v>10</v>
      </c>
      <c r="E14549">
        <v>41</v>
      </c>
      <c r="F14549" t="str">
        <f t="shared" si="457"/>
        <v>27-5-3</v>
      </c>
    </row>
    <row r="14550" spans="1:6" x14ac:dyDescent="0.3">
      <c r="A14550">
        <v>2010</v>
      </c>
      <c r="B14550" t="s">
        <v>4667</v>
      </c>
      <c r="C14550" t="str">
        <f t="shared" si="456"/>
        <v>2010-Ceara/CE-27-5-3</v>
      </c>
      <c r="D14550" s="4">
        <v>4</v>
      </c>
      <c r="E14550">
        <v>36</v>
      </c>
      <c r="F14550" t="str">
        <f t="shared" si="457"/>
        <v>27-5-3</v>
      </c>
    </row>
    <row r="14551" spans="1:6" x14ac:dyDescent="0.3">
      <c r="A14551">
        <v>2010</v>
      </c>
      <c r="B14551" t="s">
        <v>2052</v>
      </c>
      <c r="C14551" t="str">
        <f t="shared" si="456"/>
        <v>2010-Corinthians/SP-27-5-3</v>
      </c>
      <c r="D14551" s="4">
        <v>7</v>
      </c>
      <c r="E14551">
        <v>48</v>
      </c>
      <c r="F14551" t="str">
        <f t="shared" si="457"/>
        <v>27-5-3</v>
      </c>
    </row>
    <row r="14552" spans="1:6" x14ac:dyDescent="0.3">
      <c r="A14552">
        <v>2010</v>
      </c>
      <c r="B14552" t="s">
        <v>2053</v>
      </c>
      <c r="C14552" t="str">
        <f t="shared" si="456"/>
        <v>2010-Cruzeiro/MG-27-5-3</v>
      </c>
      <c r="D14552" s="4">
        <v>15</v>
      </c>
      <c r="E14552">
        <v>44</v>
      </c>
      <c r="F14552" t="str">
        <f t="shared" si="457"/>
        <v>27-5-3</v>
      </c>
    </row>
    <row r="14553" spans="1:6" x14ac:dyDescent="0.3">
      <c r="A14553">
        <v>2010</v>
      </c>
      <c r="B14553" t="s">
        <v>2055</v>
      </c>
      <c r="C14553" t="str">
        <f t="shared" si="456"/>
        <v>2010-Flamengo/RJ-27-5-3</v>
      </c>
      <c r="D14553" s="4">
        <v>5</v>
      </c>
      <c r="E14553">
        <v>30</v>
      </c>
      <c r="F14553" t="str">
        <f t="shared" si="457"/>
        <v>27-5-3</v>
      </c>
    </row>
    <row r="14554" spans="1:6" x14ac:dyDescent="0.3">
      <c r="A14554">
        <v>2010</v>
      </c>
      <c r="B14554" t="s">
        <v>2056</v>
      </c>
      <c r="C14554" t="str">
        <f t="shared" si="456"/>
        <v>2010-Fluminense/RJ-27-5-3</v>
      </c>
      <c r="D14554" s="4">
        <v>4</v>
      </c>
      <c r="E14554">
        <v>36</v>
      </c>
      <c r="F14554" t="str">
        <f t="shared" si="457"/>
        <v>27-5-3</v>
      </c>
    </row>
    <row r="14555" spans="1:6" x14ac:dyDescent="0.3">
      <c r="A14555">
        <v>2010</v>
      </c>
      <c r="B14555" t="s">
        <v>2058</v>
      </c>
      <c r="C14555" t="str">
        <f t="shared" si="456"/>
        <v>2010-Goias/GO-27-5-3</v>
      </c>
      <c r="D14555" s="4">
        <v>7</v>
      </c>
      <c r="E14555">
        <v>24</v>
      </c>
      <c r="F14555" t="str">
        <f t="shared" si="457"/>
        <v>27-5-3</v>
      </c>
    </row>
    <row r="14556" spans="1:6" x14ac:dyDescent="0.3">
      <c r="A14556">
        <v>2010</v>
      </c>
      <c r="B14556" t="s">
        <v>4668</v>
      </c>
      <c r="C14556" t="str">
        <f t="shared" si="456"/>
        <v>2010-Gremio Prudente/SP-27-5-3</v>
      </c>
      <c r="D14556" s="4">
        <v>1</v>
      </c>
      <c r="E14556">
        <v>12</v>
      </c>
      <c r="F14556" t="str">
        <f t="shared" si="457"/>
        <v>27-5-3</v>
      </c>
    </row>
    <row r="14557" spans="1:6" x14ac:dyDescent="0.3">
      <c r="A14557">
        <v>2010</v>
      </c>
      <c r="B14557" t="s">
        <v>2059</v>
      </c>
      <c r="C14557" t="str">
        <f t="shared" si="456"/>
        <v>2010-Gremio/RS-27-5-3</v>
      </c>
      <c r="D14557" s="4">
        <v>10</v>
      </c>
      <c r="E14557">
        <v>30</v>
      </c>
      <c r="F14557" t="str">
        <f t="shared" si="457"/>
        <v>27-5-3</v>
      </c>
    </row>
    <row r="14558" spans="1:6" x14ac:dyDescent="0.3">
      <c r="A14558">
        <v>2010</v>
      </c>
      <c r="B14558" t="s">
        <v>4669</v>
      </c>
      <c r="C14558" t="str">
        <f t="shared" si="456"/>
        <v>2010-Guarani/SP-27-5-3</v>
      </c>
      <c r="D14558" s="4">
        <v>6</v>
      </c>
      <c r="E14558">
        <v>23</v>
      </c>
      <c r="F14558" t="str">
        <f t="shared" si="457"/>
        <v>27-5-3</v>
      </c>
    </row>
    <row r="14559" spans="1:6" x14ac:dyDescent="0.3">
      <c r="A14559">
        <v>2010</v>
      </c>
      <c r="B14559" t="s">
        <v>2060</v>
      </c>
      <c r="C14559" t="str">
        <f t="shared" si="456"/>
        <v>2010-Internacional/RS-27-5-3</v>
      </c>
      <c r="D14559" s="4">
        <v>10</v>
      </c>
      <c r="E14559">
        <v>41</v>
      </c>
      <c r="F14559" t="str">
        <f t="shared" si="457"/>
        <v>27-5-3</v>
      </c>
    </row>
    <row r="14560" spans="1:6" x14ac:dyDescent="0.3">
      <c r="A14560">
        <v>2010</v>
      </c>
      <c r="B14560" t="s">
        <v>2061</v>
      </c>
      <c r="C14560" t="str">
        <f t="shared" si="456"/>
        <v>2010-Palmeiras/SP-27-5-3</v>
      </c>
      <c r="D14560" s="4">
        <v>6.25</v>
      </c>
      <c r="E14560">
        <v>19</v>
      </c>
      <c r="F14560" t="str">
        <f t="shared" si="457"/>
        <v>27-5-3</v>
      </c>
    </row>
    <row r="14561" spans="1:6" x14ac:dyDescent="0.3">
      <c r="A14561">
        <v>2010</v>
      </c>
      <c r="B14561" t="s">
        <v>2065</v>
      </c>
      <c r="C14561" t="str">
        <f t="shared" si="456"/>
        <v>2010-Santos/SP-27-5-3</v>
      </c>
      <c r="D14561" s="4">
        <v>5</v>
      </c>
      <c r="E14561">
        <v>41</v>
      </c>
      <c r="F14561" t="str">
        <f t="shared" si="457"/>
        <v>27-5-3</v>
      </c>
    </row>
    <row r="14562" spans="1:6" x14ac:dyDescent="0.3">
      <c r="A14562">
        <v>2010</v>
      </c>
      <c r="B14562" t="s">
        <v>2066</v>
      </c>
      <c r="C14562" t="str">
        <f t="shared" si="456"/>
        <v>2010-Sao Paulo/SP-27-5-3</v>
      </c>
      <c r="D14562" s="4">
        <v>9</v>
      </c>
      <c r="E14562">
        <v>35</v>
      </c>
      <c r="F14562" t="str">
        <f t="shared" si="457"/>
        <v>27-5-3</v>
      </c>
    </row>
    <row r="14563" spans="1:6" x14ac:dyDescent="0.3">
      <c r="A14563">
        <v>2010</v>
      </c>
      <c r="B14563" t="s">
        <v>2067</v>
      </c>
      <c r="C14563" t="str">
        <f t="shared" si="456"/>
        <v>2010-Vasco/RJ-27-5-3</v>
      </c>
      <c r="D14563" s="4">
        <v>9</v>
      </c>
      <c r="E14563">
        <v>18</v>
      </c>
      <c r="F14563" t="str">
        <f t="shared" si="457"/>
        <v>27-5-3</v>
      </c>
    </row>
    <row r="14564" spans="1:6" x14ac:dyDescent="0.3">
      <c r="A14564">
        <v>2010</v>
      </c>
      <c r="B14564" t="s">
        <v>3681</v>
      </c>
      <c r="C14564" t="str">
        <f t="shared" si="456"/>
        <v>2010-Vitoria/BA-27-5-3</v>
      </c>
      <c r="D14564" s="4">
        <v>4</v>
      </c>
      <c r="E14564">
        <v>22</v>
      </c>
      <c r="F14564" t="str">
        <f t="shared" si="457"/>
        <v>27-5-3</v>
      </c>
    </row>
    <row r="14565" spans="1:6" x14ac:dyDescent="0.3">
      <c r="A14565">
        <v>2010</v>
      </c>
      <c r="B14565" t="s">
        <v>4670</v>
      </c>
      <c r="C14565" t="str">
        <f t="shared" si="456"/>
        <v>2010-Atletico/GO-27-5-4</v>
      </c>
      <c r="D14565" s="4">
        <v>7</v>
      </c>
      <c r="E14565">
        <v>20</v>
      </c>
      <c r="F14565" t="str">
        <f t="shared" si="457"/>
        <v>27-5-4</v>
      </c>
    </row>
    <row r="14566" spans="1:6" x14ac:dyDescent="0.3">
      <c r="A14566">
        <v>2010</v>
      </c>
      <c r="B14566" t="s">
        <v>3202</v>
      </c>
      <c r="C14566" t="str">
        <f t="shared" si="456"/>
        <v>2010-Atletico/MG-27-5-4</v>
      </c>
      <c r="D14566" s="4">
        <v>7</v>
      </c>
      <c r="E14566">
        <v>20</v>
      </c>
      <c r="F14566" t="str">
        <f t="shared" si="457"/>
        <v>27-5-4</v>
      </c>
    </row>
    <row r="14567" spans="1:6" x14ac:dyDescent="0.3">
      <c r="A14567">
        <v>2010</v>
      </c>
      <c r="B14567" t="s">
        <v>2068</v>
      </c>
      <c r="C14567" t="str">
        <f t="shared" si="456"/>
        <v>2010-Atletico/PR-27-5-4</v>
      </c>
      <c r="D14567" s="4">
        <v>8</v>
      </c>
      <c r="E14567">
        <v>25</v>
      </c>
      <c r="F14567" t="str">
        <f t="shared" si="457"/>
        <v>27-5-4</v>
      </c>
    </row>
    <row r="14568" spans="1:6" x14ac:dyDescent="0.3">
      <c r="A14568">
        <v>2010</v>
      </c>
      <c r="B14568" t="s">
        <v>4097</v>
      </c>
      <c r="C14568" t="str">
        <f t="shared" si="456"/>
        <v>2010-Avai/SC-27-5-4</v>
      </c>
      <c r="D14568" s="4">
        <v>2</v>
      </c>
      <c r="E14568">
        <v>21</v>
      </c>
      <c r="F14568" t="str">
        <f t="shared" si="457"/>
        <v>27-5-4</v>
      </c>
    </row>
    <row r="14569" spans="1:6" x14ac:dyDescent="0.3">
      <c r="A14569">
        <v>2010</v>
      </c>
      <c r="B14569" t="s">
        <v>2069</v>
      </c>
      <c r="C14569" t="str">
        <f t="shared" si="456"/>
        <v>2010-Botafogo/RJ-27-5-4</v>
      </c>
      <c r="D14569" s="4">
        <v>10</v>
      </c>
      <c r="E14569">
        <v>44</v>
      </c>
      <c r="F14569" t="str">
        <f t="shared" si="457"/>
        <v>27-5-4</v>
      </c>
    </row>
    <row r="14570" spans="1:6" x14ac:dyDescent="0.3">
      <c r="A14570">
        <v>2010</v>
      </c>
      <c r="B14570" t="s">
        <v>4671</v>
      </c>
      <c r="C14570" t="str">
        <f t="shared" si="456"/>
        <v>2010-Ceara/CE-27-5-4</v>
      </c>
      <c r="D14570" s="4">
        <v>4</v>
      </c>
      <c r="E14570">
        <v>21</v>
      </c>
      <c r="F14570" t="str">
        <f t="shared" si="457"/>
        <v>27-5-4</v>
      </c>
    </row>
    <row r="14571" spans="1:6" x14ac:dyDescent="0.3">
      <c r="A14571">
        <v>2010</v>
      </c>
      <c r="B14571" t="s">
        <v>2070</v>
      </c>
      <c r="C14571" t="str">
        <f t="shared" si="456"/>
        <v>2010-Corinthians/SP-27-5-4</v>
      </c>
      <c r="D14571" s="4">
        <v>7</v>
      </c>
      <c r="E14571">
        <v>28</v>
      </c>
      <c r="F14571" t="str">
        <f t="shared" si="457"/>
        <v>27-5-4</v>
      </c>
    </row>
    <row r="14572" spans="1:6" x14ac:dyDescent="0.3">
      <c r="A14572">
        <v>2010</v>
      </c>
      <c r="B14572" t="s">
        <v>2071</v>
      </c>
      <c r="C14572" t="str">
        <f t="shared" si="456"/>
        <v>2010-Cruzeiro/MG-27-5-4</v>
      </c>
      <c r="D14572" s="4">
        <v>13</v>
      </c>
      <c r="E14572">
        <v>34</v>
      </c>
      <c r="F14572" t="str">
        <f t="shared" si="457"/>
        <v>27-5-4</v>
      </c>
    </row>
    <row r="14573" spans="1:6" x14ac:dyDescent="0.3">
      <c r="A14573">
        <v>2010</v>
      </c>
      <c r="B14573" t="s">
        <v>2073</v>
      </c>
      <c r="C14573" t="str">
        <f t="shared" si="456"/>
        <v>2010-Flamengo/RJ-27-5-4</v>
      </c>
      <c r="D14573" s="4">
        <v>2</v>
      </c>
      <c r="E14573">
        <v>28</v>
      </c>
      <c r="F14573" t="str">
        <f t="shared" si="457"/>
        <v>27-5-4</v>
      </c>
    </row>
    <row r="14574" spans="1:6" x14ac:dyDescent="0.3">
      <c r="A14574">
        <v>2010</v>
      </c>
      <c r="B14574" t="s">
        <v>2074</v>
      </c>
      <c r="C14574" t="str">
        <f t="shared" si="456"/>
        <v>2010-Fluminense/RJ-27-5-4</v>
      </c>
      <c r="D14574" s="4">
        <v>5</v>
      </c>
      <c r="E14574">
        <v>50</v>
      </c>
      <c r="F14574" t="str">
        <f t="shared" si="457"/>
        <v>27-5-4</v>
      </c>
    </row>
    <row r="14575" spans="1:6" x14ac:dyDescent="0.3">
      <c r="A14575">
        <v>2010</v>
      </c>
      <c r="B14575" t="s">
        <v>2076</v>
      </c>
      <c r="C14575" t="str">
        <f t="shared" si="456"/>
        <v>2010-Goias/GO-27-5-4</v>
      </c>
      <c r="D14575" s="4">
        <v>7</v>
      </c>
      <c r="E14575">
        <v>17</v>
      </c>
      <c r="F14575" t="str">
        <f t="shared" si="457"/>
        <v>27-5-4</v>
      </c>
    </row>
    <row r="14576" spans="1:6" x14ac:dyDescent="0.3">
      <c r="A14576">
        <v>2010</v>
      </c>
      <c r="B14576" t="s">
        <v>4672</v>
      </c>
      <c r="C14576" t="str">
        <f t="shared" si="456"/>
        <v>2010-Gremio Prudente/SP-27-5-4</v>
      </c>
      <c r="D14576" s="4">
        <v>2</v>
      </c>
      <c r="E14576">
        <v>25</v>
      </c>
      <c r="F14576" t="str">
        <f t="shared" si="457"/>
        <v>27-5-4</v>
      </c>
    </row>
    <row r="14577" spans="1:6" x14ac:dyDescent="0.3">
      <c r="A14577">
        <v>2010</v>
      </c>
      <c r="B14577" t="s">
        <v>2077</v>
      </c>
      <c r="C14577" t="str">
        <f t="shared" si="456"/>
        <v>2010-Gremio/RS-27-5-4</v>
      </c>
      <c r="D14577" s="4">
        <v>11</v>
      </c>
      <c r="E14577">
        <v>30</v>
      </c>
      <c r="F14577" t="str">
        <f t="shared" si="457"/>
        <v>27-5-4</v>
      </c>
    </row>
    <row r="14578" spans="1:6" x14ac:dyDescent="0.3">
      <c r="A14578">
        <v>2010</v>
      </c>
      <c r="B14578" t="s">
        <v>4673</v>
      </c>
      <c r="C14578" t="str">
        <f t="shared" si="456"/>
        <v>2010-Guarani/SP-27-5-4</v>
      </c>
      <c r="D14578" s="4">
        <v>9</v>
      </c>
      <c r="E14578">
        <v>20</v>
      </c>
      <c r="F14578" t="str">
        <f t="shared" si="457"/>
        <v>27-5-4</v>
      </c>
    </row>
    <row r="14579" spans="1:6" x14ac:dyDescent="0.3">
      <c r="A14579">
        <v>2010</v>
      </c>
      <c r="B14579" t="s">
        <v>2078</v>
      </c>
      <c r="C14579" t="str">
        <f t="shared" si="456"/>
        <v>2010-Internacional/RS-27-5-4</v>
      </c>
      <c r="D14579" s="4">
        <v>8</v>
      </c>
      <c r="E14579">
        <v>27</v>
      </c>
      <c r="F14579" t="str">
        <f t="shared" si="457"/>
        <v>27-5-4</v>
      </c>
    </row>
    <row r="14580" spans="1:6" x14ac:dyDescent="0.3">
      <c r="A14580">
        <v>2010</v>
      </c>
      <c r="B14580" t="s">
        <v>2079</v>
      </c>
      <c r="C14580" t="str">
        <f t="shared" si="456"/>
        <v>2010-Palmeiras/SP-27-5-4</v>
      </c>
      <c r="D14580" s="4">
        <v>6</v>
      </c>
      <c r="E14580">
        <v>19</v>
      </c>
      <c r="F14580" t="str">
        <f t="shared" si="457"/>
        <v>27-5-4</v>
      </c>
    </row>
    <row r="14581" spans="1:6" x14ac:dyDescent="0.3">
      <c r="A14581">
        <v>2010</v>
      </c>
      <c r="B14581" t="s">
        <v>2083</v>
      </c>
      <c r="C14581" t="str">
        <f t="shared" si="456"/>
        <v>2010-Santos/SP-27-5-4</v>
      </c>
      <c r="D14581" s="4">
        <v>7</v>
      </c>
      <c r="E14581">
        <v>33</v>
      </c>
      <c r="F14581" t="str">
        <f t="shared" si="457"/>
        <v>27-5-4</v>
      </c>
    </row>
    <row r="14582" spans="1:6" x14ac:dyDescent="0.3">
      <c r="A14582">
        <v>2010</v>
      </c>
      <c r="B14582" t="s">
        <v>2084</v>
      </c>
      <c r="C14582" t="str">
        <f t="shared" si="456"/>
        <v>2010-Sao Paulo/SP-27-5-4</v>
      </c>
      <c r="D14582" s="4">
        <v>10</v>
      </c>
      <c r="E14582">
        <v>35</v>
      </c>
      <c r="F14582" t="str">
        <f t="shared" si="457"/>
        <v>27-5-4</v>
      </c>
    </row>
    <row r="14583" spans="1:6" x14ac:dyDescent="0.3">
      <c r="A14583">
        <v>2010</v>
      </c>
      <c r="B14583" t="s">
        <v>2085</v>
      </c>
      <c r="C14583" t="str">
        <f t="shared" si="456"/>
        <v>2010-Vasco/RJ-27-5-4</v>
      </c>
      <c r="D14583" s="4">
        <v>9</v>
      </c>
      <c r="E14583">
        <v>22</v>
      </c>
      <c r="F14583" t="str">
        <f t="shared" si="457"/>
        <v>27-5-4</v>
      </c>
    </row>
    <row r="14584" spans="1:6" x14ac:dyDescent="0.3">
      <c r="A14584">
        <v>2010</v>
      </c>
      <c r="B14584" t="s">
        <v>3684</v>
      </c>
      <c r="C14584" t="str">
        <f t="shared" si="456"/>
        <v>2010-Vitoria/BA-27-5-4</v>
      </c>
      <c r="D14584" s="4">
        <v>3</v>
      </c>
      <c r="E14584">
        <v>24</v>
      </c>
      <c r="F14584" t="str">
        <f t="shared" si="457"/>
        <v>27-5-4</v>
      </c>
    </row>
    <row r="14585" spans="1:6" x14ac:dyDescent="0.3">
      <c r="A14585">
        <v>2010</v>
      </c>
      <c r="B14585" t="s">
        <v>4674</v>
      </c>
      <c r="C14585" t="str">
        <f t="shared" si="456"/>
        <v>2010-Atletico/GO-28-2-0</v>
      </c>
      <c r="D14585" s="4">
        <v>1.5714300000000001</v>
      </c>
      <c r="E14585">
        <v>8</v>
      </c>
      <c r="F14585" t="str">
        <f t="shared" si="457"/>
        <v>28-2-0</v>
      </c>
    </row>
    <row r="14586" spans="1:6" x14ac:dyDescent="0.3">
      <c r="A14586">
        <v>2010</v>
      </c>
      <c r="B14586" t="s">
        <v>3205</v>
      </c>
      <c r="C14586" t="str">
        <f t="shared" si="456"/>
        <v>2010-Atletico/MG-28-2-0</v>
      </c>
      <c r="D14586" s="4">
        <v>6</v>
      </c>
      <c r="E14586">
        <v>10</v>
      </c>
      <c r="F14586" t="str">
        <f t="shared" si="457"/>
        <v>28-2-0</v>
      </c>
    </row>
    <row r="14587" spans="1:6" x14ac:dyDescent="0.3">
      <c r="A14587">
        <v>2010</v>
      </c>
      <c r="B14587" t="s">
        <v>2086</v>
      </c>
      <c r="C14587" t="str">
        <f t="shared" si="456"/>
        <v>2010-Atletico/PR-28-2-0</v>
      </c>
      <c r="D14587" s="4">
        <v>2</v>
      </c>
      <c r="E14587">
        <v>16</v>
      </c>
      <c r="F14587" t="str">
        <f t="shared" si="457"/>
        <v>28-2-0</v>
      </c>
    </row>
    <row r="14588" spans="1:6" x14ac:dyDescent="0.3">
      <c r="A14588">
        <v>2010</v>
      </c>
      <c r="B14588" t="s">
        <v>4100</v>
      </c>
      <c r="C14588" t="str">
        <f t="shared" si="456"/>
        <v>2010-Avai/SC-28-2-0</v>
      </c>
      <c r="D14588" s="4">
        <v>1.4814799999999999</v>
      </c>
      <c r="E14588">
        <v>8</v>
      </c>
      <c r="F14588" t="str">
        <f t="shared" si="457"/>
        <v>28-2-0</v>
      </c>
    </row>
    <row r="14589" spans="1:6" x14ac:dyDescent="0.3">
      <c r="A14589">
        <v>2010</v>
      </c>
      <c r="B14589" t="s">
        <v>2087</v>
      </c>
      <c r="C14589" t="str">
        <f t="shared" si="456"/>
        <v>2010-Botafogo/RJ-28-2-0</v>
      </c>
      <c r="D14589" s="4">
        <v>3.000006</v>
      </c>
      <c r="E14589">
        <v>16</v>
      </c>
      <c r="F14589" t="str">
        <f t="shared" si="457"/>
        <v>28-2-0</v>
      </c>
    </row>
    <row r="14590" spans="1:6" x14ac:dyDescent="0.3">
      <c r="A14590">
        <v>2010</v>
      </c>
      <c r="B14590" t="s">
        <v>4675</v>
      </c>
      <c r="C14590" t="str">
        <f t="shared" si="456"/>
        <v>2010-Ceara/CE-28-2-0</v>
      </c>
      <c r="D14590" s="4">
        <v>2.8</v>
      </c>
      <c r="E14590">
        <v>14</v>
      </c>
      <c r="F14590" t="str">
        <f t="shared" si="457"/>
        <v>28-2-0</v>
      </c>
    </row>
    <row r="14591" spans="1:6" x14ac:dyDescent="0.3">
      <c r="A14591">
        <v>2010</v>
      </c>
      <c r="B14591" t="s">
        <v>2088</v>
      </c>
      <c r="C14591" t="str">
        <f t="shared" si="456"/>
        <v>2010-Corinthians/SP-28-2-0</v>
      </c>
      <c r="D14591" s="4">
        <v>1</v>
      </c>
      <c r="E14591">
        <v>16</v>
      </c>
      <c r="F14591" t="str">
        <f t="shared" si="457"/>
        <v>28-2-0</v>
      </c>
    </row>
    <row r="14592" spans="1:6" x14ac:dyDescent="0.3">
      <c r="A14592">
        <v>2010</v>
      </c>
      <c r="B14592" t="s">
        <v>2089</v>
      </c>
      <c r="C14592" t="str">
        <f t="shared" si="456"/>
        <v>2010-Cruzeiro/MG-28-2-0</v>
      </c>
      <c r="D14592" s="4">
        <v>3.2</v>
      </c>
      <c r="E14592">
        <v>16</v>
      </c>
      <c r="F14592" t="str">
        <f t="shared" si="457"/>
        <v>28-2-0</v>
      </c>
    </row>
    <row r="14593" spans="1:6" x14ac:dyDescent="0.3">
      <c r="A14593">
        <v>2010</v>
      </c>
      <c r="B14593" t="s">
        <v>2091</v>
      </c>
      <c r="C14593" t="str">
        <f t="shared" si="456"/>
        <v>2010-Flamengo/RJ-28-2-0</v>
      </c>
      <c r="D14593" s="4">
        <v>2.1333340000000001</v>
      </c>
      <c r="E14593">
        <v>10</v>
      </c>
      <c r="F14593" t="str">
        <f t="shared" si="457"/>
        <v>28-2-0</v>
      </c>
    </row>
    <row r="14594" spans="1:6" x14ac:dyDescent="0.3">
      <c r="A14594">
        <v>2010</v>
      </c>
      <c r="B14594" t="s">
        <v>2092</v>
      </c>
      <c r="C14594" t="str">
        <f t="shared" si="456"/>
        <v>2010-Fluminense/RJ-28-2-0</v>
      </c>
      <c r="D14594" s="4">
        <v>1</v>
      </c>
      <c r="E14594">
        <v>16</v>
      </c>
      <c r="F14594" t="str">
        <f t="shared" si="457"/>
        <v>28-2-0</v>
      </c>
    </row>
    <row r="14595" spans="1:6" x14ac:dyDescent="0.3">
      <c r="A14595">
        <v>2010</v>
      </c>
      <c r="B14595" t="s">
        <v>2094</v>
      </c>
      <c r="C14595" t="str">
        <f t="shared" ref="C14595:C14658" si="458">A14595&amp;"-"&amp;B14595</f>
        <v>2010-Goias/GO-28-2-0</v>
      </c>
      <c r="D14595" s="4">
        <v>2.8</v>
      </c>
      <c r="E14595">
        <v>14</v>
      </c>
      <c r="F14595" t="str">
        <f t="shared" ref="F14595:F14658" si="459">RIGHT(B14595,LEN(C14595)-FIND("-",C14595,6))</f>
        <v>28-2-0</v>
      </c>
    </row>
    <row r="14596" spans="1:6" x14ac:dyDescent="0.3">
      <c r="A14596">
        <v>2010</v>
      </c>
      <c r="B14596" t="s">
        <v>4676</v>
      </c>
      <c r="C14596" t="str">
        <f t="shared" si="458"/>
        <v>2010-Gremio Prudente/SP-28-2-0</v>
      </c>
      <c r="D14596" s="4">
        <v>1.909089</v>
      </c>
      <c r="E14596">
        <v>8</v>
      </c>
      <c r="F14596" t="str">
        <f t="shared" si="459"/>
        <v>28-2-0</v>
      </c>
    </row>
    <row r="14597" spans="1:6" x14ac:dyDescent="0.3">
      <c r="A14597">
        <v>2010</v>
      </c>
      <c r="B14597" t="s">
        <v>2095</v>
      </c>
      <c r="C14597" t="str">
        <f t="shared" si="458"/>
        <v>2010-Gremio/RS-28-2-0</v>
      </c>
      <c r="D14597" s="4">
        <v>6</v>
      </c>
      <c r="E14597">
        <v>16</v>
      </c>
      <c r="F14597" t="str">
        <f t="shared" si="459"/>
        <v>28-2-0</v>
      </c>
    </row>
    <row r="14598" spans="1:6" x14ac:dyDescent="0.3">
      <c r="A14598">
        <v>2010</v>
      </c>
      <c r="B14598" t="s">
        <v>4677</v>
      </c>
      <c r="C14598" t="str">
        <f t="shared" si="458"/>
        <v>2010-Guarani/SP-28-2-0</v>
      </c>
      <c r="D14598" s="4">
        <v>2.2631589999999999</v>
      </c>
      <c r="E14598">
        <v>10</v>
      </c>
      <c r="F14598" t="str">
        <f t="shared" si="459"/>
        <v>28-2-0</v>
      </c>
    </row>
    <row r="14599" spans="1:6" x14ac:dyDescent="0.3">
      <c r="A14599">
        <v>2010</v>
      </c>
      <c r="B14599" t="s">
        <v>2096</v>
      </c>
      <c r="C14599" t="str">
        <f t="shared" si="458"/>
        <v>2010-Internacional/RS-28-2-0</v>
      </c>
      <c r="D14599" s="4">
        <v>2.8</v>
      </c>
      <c r="E14599">
        <v>14</v>
      </c>
      <c r="F14599" t="str">
        <f t="shared" si="459"/>
        <v>28-2-0</v>
      </c>
    </row>
    <row r="14600" spans="1:6" x14ac:dyDescent="0.3">
      <c r="A14600">
        <v>2010</v>
      </c>
      <c r="B14600" t="s">
        <v>2097</v>
      </c>
      <c r="C14600" t="str">
        <f t="shared" si="458"/>
        <v>2010-Palmeiras/SP-28-2-0</v>
      </c>
      <c r="D14600" s="4">
        <v>3.2</v>
      </c>
      <c r="E14600">
        <v>16</v>
      </c>
      <c r="F14600" t="str">
        <f t="shared" si="459"/>
        <v>28-2-0</v>
      </c>
    </row>
    <row r="14601" spans="1:6" x14ac:dyDescent="0.3">
      <c r="A14601">
        <v>2010</v>
      </c>
      <c r="B14601" t="s">
        <v>2101</v>
      </c>
      <c r="C14601" t="str">
        <f t="shared" si="458"/>
        <v>2010-Santos/SP-28-2-0</v>
      </c>
      <c r="D14601" s="4">
        <v>2.8</v>
      </c>
      <c r="E14601">
        <v>16</v>
      </c>
      <c r="F14601" t="str">
        <f t="shared" si="459"/>
        <v>28-2-0</v>
      </c>
    </row>
    <row r="14602" spans="1:6" x14ac:dyDescent="0.3">
      <c r="A14602">
        <v>2010</v>
      </c>
      <c r="B14602" t="s">
        <v>2102</v>
      </c>
      <c r="C14602" t="str">
        <f t="shared" si="458"/>
        <v>2010-Sao Paulo/SP-28-2-0</v>
      </c>
      <c r="D14602" s="4">
        <v>3</v>
      </c>
      <c r="E14602">
        <v>16</v>
      </c>
      <c r="F14602" t="str">
        <f t="shared" si="459"/>
        <v>28-2-0</v>
      </c>
    </row>
    <row r="14603" spans="1:6" x14ac:dyDescent="0.3">
      <c r="A14603">
        <v>2010</v>
      </c>
      <c r="B14603" t="s">
        <v>2103</v>
      </c>
      <c r="C14603" t="str">
        <f t="shared" si="458"/>
        <v>2010-Vasco/RJ-28-2-0</v>
      </c>
      <c r="D14603" s="4">
        <v>3.5</v>
      </c>
      <c r="E14603">
        <v>16</v>
      </c>
      <c r="F14603" t="str">
        <f t="shared" si="459"/>
        <v>28-2-0</v>
      </c>
    </row>
    <row r="14604" spans="1:6" x14ac:dyDescent="0.3">
      <c r="A14604">
        <v>2010</v>
      </c>
      <c r="B14604" t="s">
        <v>3687</v>
      </c>
      <c r="C14604" t="str">
        <f t="shared" si="458"/>
        <v>2010-Vitoria/BA-28-2-0</v>
      </c>
      <c r="D14604" s="4">
        <v>0</v>
      </c>
      <c r="E14604">
        <v>16</v>
      </c>
      <c r="F14604" t="str">
        <f t="shared" si="459"/>
        <v>28-2-0</v>
      </c>
    </row>
    <row r="14605" spans="1:6" x14ac:dyDescent="0.3">
      <c r="A14605">
        <v>2010</v>
      </c>
      <c r="B14605" t="s">
        <v>4678</v>
      </c>
      <c r="C14605" t="str">
        <f t="shared" si="458"/>
        <v>2010-Atletico/GO-28-2-1</v>
      </c>
      <c r="D14605" s="4">
        <v>2.7272780000000001</v>
      </c>
      <c r="E14605">
        <v>16</v>
      </c>
      <c r="F14605" t="str">
        <f t="shared" si="459"/>
        <v>28-2-1</v>
      </c>
    </row>
    <row r="14606" spans="1:6" x14ac:dyDescent="0.3">
      <c r="A14606">
        <v>2010</v>
      </c>
      <c r="B14606" t="s">
        <v>3208</v>
      </c>
      <c r="C14606" t="str">
        <f t="shared" si="458"/>
        <v>2010-Atletico/MG-28-2-1</v>
      </c>
      <c r="D14606" s="4">
        <v>2.3333360000000001</v>
      </c>
      <c r="E14606">
        <v>8</v>
      </c>
      <c r="F14606" t="str">
        <f t="shared" si="459"/>
        <v>28-2-1</v>
      </c>
    </row>
    <row r="14607" spans="1:6" x14ac:dyDescent="0.3">
      <c r="A14607">
        <v>2010</v>
      </c>
      <c r="B14607" t="s">
        <v>2104</v>
      </c>
      <c r="C14607" t="str">
        <f t="shared" si="458"/>
        <v>2010-Atletico/PR-28-2-1</v>
      </c>
      <c r="D14607" s="4">
        <v>3.2857159999999999</v>
      </c>
      <c r="E14607">
        <v>14</v>
      </c>
      <c r="F14607" t="str">
        <f t="shared" si="459"/>
        <v>28-2-1</v>
      </c>
    </row>
    <row r="14608" spans="1:6" x14ac:dyDescent="0.3">
      <c r="A14608">
        <v>2010</v>
      </c>
      <c r="B14608" t="s">
        <v>4103</v>
      </c>
      <c r="C14608" t="str">
        <f t="shared" si="458"/>
        <v>2010-Avai/SC-28-2-1</v>
      </c>
      <c r="D14608" s="4">
        <v>2.4</v>
      </c>
      <c r="E14608">
        <v>16</v>
      </c>
      <c r="F14608" t="str">
        <f t="shared" si="459"/>
        <v>28-2-1</v>
      </c>
    </row>
    <row r="14609" spans="1:6" x14ac:dyDescent="0.3">
      <c r="A14609">
        <v>2010</v>
      </c>
      <c r="B14609" t="s">
        <v>2105</v>
      </c>
      <c r="C14609" t="str">
        <f t="shared" si="458"/>
        <v>2010-Botafogo/RJ-28-2-1</v>
      </c>
      <c r="D14609" s="4">
        <v>2.90909</v>
      </c>
      <c r="E14609">
        <v>16</v>
      </c>
      <c r="F14609" t="str">
        <f t="shared" si="459"/>
        <v>28-2-1</v>
      </c>
    </row>
    <row r="14610" spans="1:6" x14ac:dyDescent="0.3">
      <c r="A14610">
        <v>2010</v>
      </c>
      <c r="B14610" t="s">
        <v>4679</v>
      </c>
      <c r="C14610" t="str">
        <f t="shared" si="458"/>
        <v>2010-Ceara/CE-28-2-1</v>
      </c>
      <c r="D14610" s="4">
        <v>1.5185219999999999</v>
      </c>
      <c r="E14610">
        <v>16</v>
      </c>
      <c r="F14610" t="str">
        <f t="shared" si="459"/>
        <v>28-2-1</v>
      </c>
    </row>
    <row r="14611" spans="1:6" x14ac:dyDescent="0.3">
      <c r="A14611">
        <v>2010</v>
      </c>
      <c r="B14611" t="s">
        <v>2106</v>
      </c>
      <c r="C14611" t="str">
        <f t="shared" si="458"/>
        <v>2010-Corinthians/SP-28-2-1</v>
      </c>
      <c r="D14611" s="4">
        <v>2</v>
      </c>
      <c r="E14611">
        <v>16</v>
      </c>
      <c r="F14611" t="str">
        <f t="shared" si="459"/>
        <v>28-2-1</v>
      </c>
    </row>
    <row r="14612" spans="1:6" x14ac:dyDescent="0.3">
      <c r="A14612">
        <v>2010</v>
      </c>
      <c r="B14612" t="s">
        <v>2107</v>
      </c>
      <c r="C14612" t="str">
        <f t="shared" si="458"/>
        <v>2010-Cruzeiro/MG-28-2-1</v>
      </c>
      <c r="D14612" s="4">
        <v>3.2</v>
      </c>
      <c r="E14612">
        <v>16</v>
      </c>
      <c r="F14612" t="str">
        <f t="shared" si="459"/>
        <v>28-2-1</v>
      </c>
    </row>
    <row r="14613" spans="1:6" x14ac:dyDescent="0.3">
      <c r="A14613">
        <v>2010</v>
      </c>
      <c r="B14613" t="s">
        <v>2109</v>
      </c>
      <c r="C14613" t="str">
        <f t="shared" si="458"/>
        <v>2010-Flamengo/RJ-28-2-1</v>
      </c>
      <c r="D14613" s="4">
        <v>3.2</v>
      </c>
      <c r="E14613">
        <v>16</v>
      </c>
      <c r="F14613" t="str">
        <f t="shared" si="459"/>
        <v>28-2-1</v>
      </c>
    </row>
    <row r="14614" spans="1:6" x14ac:dyDescent="0.3">
      <c r="A14614">
        <v>2010</v>
      </c>
      <c r="B14614" t="s">
        <v>2110</v>
      </c>
      <c r="C14614" t="str">
        <f t="shared" si="458"/>
        <v>2010-Fluminense/RJ-28-2-1</v>
      </c>
      <c r="D14614" s="4">
        <v>3.625</v>
      </c>
      <c r="E14614">
        <v>14</v>
      </c>
      <c r="F14614" t="str">
        <f t="shared" si="459"/>
        <v>28-2-1</v>
      </c>
    </row>
    <row r="14615" spans="1:6" x14ac:dyDescent="0.3">
      <c r="A14615">
        <v>2010</v>
      </c>
      <c r="B14615" t="s">
        <v>2112</v>
      </c>
      <c r="C14615" t="str">
        <f t="shared" si="458"/>
        <v>2010-Goias/GO-28-2-1</v>
      </c>
      <c r="D14615" s="4">
        <v>2.5000040000000001</v>
      </c>
      <c r="E14615">
        <v>14</v>
      </c>
      <c r="F14615" t="str">
        <f t="shared" si="459"/>
        <v>28-2-1</v>
      </c>
    </row>
    <row r="14616" spans="1:6" x14ac:dyDescent="0.3">
      <c r="A14616">
        <v>2010</v>
      </c>
      <c r="B14616" t="s">
        <v>4680</v>
      </c>
      <c r="C14616" t="str">
        <f t="shared" si="458"/>
        <v>2010-Gremio Prudente/SP-28-2-1</v>
      </c>
      <c r="D14616" s="4">
        <v>2.2173919999999998</v>
      </c>
      <c r="E14616">
        <v>10</v>
      </c>
      <c r="F14616" t="str">
        <f t="shared" si="459"/>
        <v>28-2-1</v>
      </c>
    </row>
    <row r="14617" spans="1:6" x14ac:dyDescent="0.3">
      <c r="A14617">
        <v>2010</v>
      </c>
      <c r="B14617" t="s">
        <v>2113</v>
      </c>
      <c r="C14617" t="str">
        <f t="shared" si="458"/>
        <v>2010-Gremio/RS-28-2-1</v>
      </c>
      <c r="D14617" s="4">
        <v>3.2708339999999998</v>
      </c>
      <c r="E14617">
        <v>16</v>
      </c>
      <c r="F14617" t="str">
        <f t="shared" si="459"/>
        <v>28-2-1</v>
      </c>
    </row>
    <row r="14618" spans="1:6" x14ac:dyDescent="0.3">
      <c r="A14618">
        <v>2010</v>
      </c>
      <c r="B14618" t="s">
        <v>4681</v>
      </c>
      <c r="C14618" t="str">
        <f t="shared" si="458"/>
        <v>2010-Guarani/SP-28-2-1</v>
      </c>
      <c r="D14618" s="4">
        <v>0</v>
      </c>
      <c r="E14618">
        <v>16</v>
      </c>
      <c r="F14618" t="str">
        <f t="shared" si="459"/>
        <v>28-2-1</v>
      </c>
    </row>
    <row r="14619" spans="1:6" x14ac:dyDescent="0.3">
      <c r="A14619">
        <v>2010</v>
      </c>
      <c r="B14619" t="s">
        <v>2114</v>
      </c>
      <c r="C14619" t="str">
        <f t="shared" si="458"/>
        <v>2010-Internacional/RS-28-2-1</v>
      </c>
      <c r="D14619" s="4">
        <v>3.5</v>
      </c>
      <c r="E14619">
        <v>14</v>
      </c>
      <c r="F14619" t="str">
        <f t="shared" si="459"/>
        <v>28-2-1</v>
      </c>
    </row>
    <row r="14620" spans="1:6" x14ac:dyDescent="0.3">
      <c r="A14620">
        <v>2010</v>
      </c>
      <c r="B14620" t="s">
        <v>2115</v>
      </c>
      <c r="C14620" t="str">
        <f t="shared" si="458"/>
        <v>2010-Palmeiras/SP-28-2-1</v>
      </c>
      <c r="D14620" s="4">
        <v>3.2</v>
      </c>
      <c r="E14620">
        <v>16</v>
      </c>
      <c r="F14620" t="str">
        <f t="shared" si="459"/>
        <v>28-2-1</v>
      </c>
    </row>
    <row r="14621" spans="1:6" x14ac:dyDescent="0.3">
      <c r="A14621">
        <v>2010</v>
      </c>
      <c r="B14621" t="s">
        <v>2119</v>
      </c>
      <c r="C14621" t="str">
        <f t="shared" si="458"/>
        <v>2010-Santos/SP-28-2-1</v>
      </c>
      <c r="D14621" s="4">
        <v>2.8</v>
      </c>
      <c r="E14621">
        <v>16</v>
      </c>
      <c r="F14621" t="str">
        <f t="shared" si="459"/>
        <v>28-2-1</v>
      </c>
    </row>
    <row r="14622" spans="1:6" x14ac:dyDescent="0.3">
      <c r="A14622">
        <v>2010</v>
      </c>
      <c r="B14622" t="s">
        <v>2120</v>
      </c>
      <c r="C14622" t="str">
        <f t="shared" si="458"/>
        <v>2010-Sao Paulo/SP-28-2-1</v>
      </c>
      <c r="D14622" s="4">
        <v>2.6666720000000002</v>
      </c>
      <c r="E14622">
        <v>16</v>
      </c>
      <c r="F14622" t="str">
        <f t="shared" si="459"/>
        <v>28-2-1</v>
      </c>
    </row>
    <row r="14623" spans="1:6" x14ac:dyDescent="0.3">
      <c r="A14623">
        <v>2010</v>
      </c>
      <c r="B14623" t="s">
        <v>2121</v>
      </c>
      <c r="C14623" t="str">
        <f t="shared" si="458"/>
        <v>2010-Vasco/RJ-28-2-1</v>
      </c>
      <c r="D14623" s="4">
        <v>3.375</v>
      </c>
      <c r="E14623">
        <v>13</v>
      </c>
      <c r="F14623" t="str">
        <f t="shared" si="459"/>
        <v>28-2-1</v>
      </c>
    </row>
    <row r="14624" spans="1:6" x14ac:dyDescent="0.3">
      <c r="A14624">
        <v>2010</v>
      </c>
      <c r="B14624" t="s">
        <v>3690</v>
      </c>
      <c r="C14624" t="str">
        <f t="shared" si="458"/>
        <v>2010-Vitoria/BA-28-2-1</v>
      </c>
      <c r="D14624" s="4">
        <v>2.75</v>
      </c>
      <c r="E14624">
        <v>16</v>
      </c>
      <c r="F14624" t="str">
        <f t="shared" si="459"/>
        <v>28-2-1</v>
      </c>
    </row>
    <row r="14625" spans="1:6" x14ac:dyDescent="0.3">
      <c r="A14625">
        <v>2010</v>
      </c>
      <c r="B14625" t="s">
        <v>4682</v>
      </c>
      <c r="C14625" t="str">
        <f t="shared" si="458"/>
        <v>2010-Atletico/GO-28-3-0</v>
      </c>
      <c r="D14625" s="4">
        <v>3.75</v>
      </c>
      <c r="E14625">
        <v>16</v>
      </c>
      <c r="F14625" t="str">
        <f t="shared" si="459"/>
        <v>28-3-0</v>
      </c>
    </row>
    <row r="14626" spans="1:6" x14ac:dyDescent="0.3">
      <c r="A14626">
        <v>2010</v>
      </c>
      <c r="B14626" t="s">
        <v>3211</v>
      </c>
      <c r="C14626" t="str">
        <f t="shared" si="458"/>
        <v>2010-Atletico/MG-28-3-0</v>
      </c>
      <c r="D14626" s="4">
        <v>2.4</v>
      </c>
      <c r="E14626">
        <v>14</v>
      </c>
      <c r="F14626" t="str">
        <f t="shared" si="459"/>
        <v>28-3-0</v>
      </c>
    </row>
    <row r="14627" spans="1:6" x14ac:dyDescent="0.3">
      <c r="A14627">
        <v>2010</v>
      </c>
      <c r="B14627" t="s">
        <v>2122</v>
      </c>
      <c r="C14627" t="str">
        <f t="shared" si="458"/>
        <v>2010-Atletico/PR-28-3-0</v>
      </c>
      <c r="D14627" s="4">
        <v>5</v>
      </c>
      <c r="E14627">
        <v>32</v>
      </c>
      <c r="F14627" t="str">
        <f t="shared" si="459"/>
        <v>28-3-0</v>
      </c>
    </row>
    <row r="14628" spans="1:6" x14ac:dyDescent="0.3">
      <c r="A14628">
        <v>2010</v>
      </c>
      <c r="B14628" t="s">
        <v>4106</v>
      </c>
      <c r="C14628" t="str">
        <f t="shared" si="458"/>
        <v>2010-Avai/SC-28-3-0</v>
      </c>
      <c r="D14628" s="4">
        <v>4</v>
      </c>
      <c r="E14628">
        <v>26</v>
      </c>
      <c r="F14628" t="str">
        <f t="shared" si="459"/>
        <v>28-3-0</v>
      </c>
    </row>
    <row r="14629" spans="1:6" x14ac:dyDescent="0.3">
      <c r="A14629">
        <v>2010</v>
      </c>
      <c r="B14629" t="s">
        <v>2123</v>
      </c>
      <c r="C14629" t="str">
        <f t="shared" si="458"/>
        <v>2010-Botafogo/RJ-28-3-0</v>
      </c>
      <c r="D14629" s="4">
        <v>3</v>
      </c>
      <c r="E14629">
        <v>33</v>
      </c>
      <c r="F14629" t="str">
        <f t="shared" si="459"/>
        <v>28-3-0</v>
      </c>
    </row>
    <row r="14630" spans="1:6" x14ac:dyDescent="0.3">
      <c r="A14630">
        <v>2010</v>
      </c>
      <c r="B14630" t="s">
        <v>4683</v>
      </c>
      <c r="C14630" t="str">
        <f t="shared" si="458"/>
        <v>2010-Ceara/CE-28-3-0</v>
      </c>
      <c r="D14630" s="4">
        <v>2.4</v>
      </c>
      <c r="E14630">
        <v>17</v>
      </c>
      <c r="F14630" t="str">
        <f t="shared" si="459"/>
        <v>28-3-0</v>
      </c>
    </row>
    <row r="14631" spans="1:6" x14ac:dyDescent="0.3">
      <c r="A14631">
        <v>2010</v>
      </c>
      <c r="B14631" t="s">
        <v>2124</v>
      </c>
      <c r="C14631" t="str">
        <f t="shared" si="458"/>
        <v>2010-Corinthians/SP-28-3-0</v>
      </c>
      <c r="D14631" s="4">
        <v>2</v>
      </c>
      <c r="E14631">
        <v>36</v>
      </c>
      <c r="F14631" t="str">
        <f t="shared" si="459"/>
        <v>28-3-0</v>
      </c>
    </row>
    <row r="14632" spans="1:6" x14ac:dyDescent="0.3">
      <c r="A14632">
        <v>2010</v>
      </c>
      <c r="B14632" t="s">
        <v>2125</v>
      </c>
      <c r="C14632" t="str">
        <f t="shared" si="458"/>
        <v>2010-Cruzeiro/MG-28-3-0</v>
      </c>
      <c r="D14632" s="4">
        <v>5.6</v>
      </c>
      <c r="E14632">
        <v>33</v>
      </c>
      <c r="F14632" t="str">
        <f t="shared" si="459"/>
        <v>28-3-0</v>
      </c>
    </row>
    <row r="14633" spans="1:6" x14ac:dyDescent="0.3">
      <c r="A14633">
        <v>2010</v>
      </c>
      <c r="B14633" t="s">
        <v>2127</v>
      </c>
      <c r="C14633" t="str">
        <f t="shared" si="458"/>
        <v>2010-Flamengo/RJ-28-3-0</v>
      </c>
      <c r="D14633" s="4">
        <v>2.999997</v>
      </c>
      <c r="E14633">
        <v>21</v>
      </c>
      <c r="F14633" t="str">
        <f t="shared" si="459"/>
        <v>28-3-0</v>
      </c>
    </row>
    <row r="14634" spans="1:6" x14ac:dyDescent="0.3">
      <c r="A14634">
        <v>2010</v>
      </c>
      <c r="B14634" t="s">
        <v>2128</v>
      </c>
      <c r="C14634" t="str">
        <f t="shared" si="458"/>
        <v>2010-Fluminense/RJ-28-3-0</v>
      </c>
      <c r="D14634" s="4">
        <v>5.7142799999999996</v>
      </c>
      <c r="E14634">
        <v>28</v>
      </c>
      <c r="F14634" t="str">
        <f t="shared" si="459"/>
        <v>28-3-0</v>
      </c>
    </row>
    <row r="14635" spans="1:6" x14ac:dyDescent="0.3">
      <c r="A14635">
        <v>2010</v>
      </c>
      <c r="B14635" t="s">
        <v>2130</v>
      </c>
      <c r="C14635" t="str">
        <f t="shared" si="458"/>
        <v>2010-Goias/GO-28-3-0</v>
      </c>
      <c r="D14635" s="4">
        <v>2.8333339999999998</v>
      </c>
      <c r="E14635">
        <v>12</v>
      </c>
      <c r="F14635" t="str">
        <f t="shared" si="459"/>
        <v>28-3-0</v>
      </c>
    </row>
    <row r="14636" spans="1:6" x14ac:dyDescent="0.3">
      <c r="A14636">
        <v>2010</v>
      </c>
      <c r="B14636" t="s">
        <v>4684</v>
      </c>
      <c r="C14636" t="str">
        <f t="shared" si="458"/>
        <v>2010-Gremio Prudente/SP-28-3-0</v>
      </c>
      <c r="D14636" s="4">
        <v>1.75</v>
      </c>
      <c r="E14636">
        <v>15</v>
      </c>
      <c r="F14636" t="str">
        <f t="shared" si="459"/>
        <v>28-3-0</v>
      </c>
    </row>
    <row r="14637" spans="1:6" x14ac:dyDescent="0.3">
      <c r="A14637">
        <v>2010</v>
      </c>
      <c r="B14637" t="s">
        <v>2131</v>
      </c>
      <c r="C14637" t="str">
        <f t="shared" si="458"/>
        <v>2010-Gremio/RS-28-3-0</v>
      </c>
      <c r="D14637" s="4">
        <v>9</v>
      </c>
      <c r="E14637">
        <v>27</v>
      </c>
      <c r="F14637" t="str">
        <f t="shared" si="459"/>
        <v>28-3-0</v>
      </c>
    </row>
    <row r="14638" spans="1:6" x14ac:dyDescent="0.3">
      <c r="A14638">
        <v>2010</v>
      </c>
      <c r="B14638" t="s">
        <v>4685</v>
      </c>
      <c r="C14638" t="str">
        <f t="shared" si="458"/>
        <v>2010-Guarani/SP-28-3-0</v>
      </c>
      <c r="D14638" s="4">
        <v>3</v>
      </c>
      <c r="E14638">
        <v>21</v>
      </c>
      <c r="F14638" t="str">
        <f t="shared" si="459"/>
        <v>28-3-0</v>
      </c>
    </row>
    <row r="14639" spans="1:6" x14ac:dyDescent="0.3">
      <c r="A14639">
        <v>2010</v>
      </c>
      <c r="B14639" t="s">
        <v>2132</v>
      </c>
      <c r="C14639" t="str">
        <f t="shared" si="458"/>
        <v>2010-Internacional/RS-28-3-0</v>
      </c>
      <c r="D14639" s="4">
        <v>5</v>
      </c>
      <c r="E14639">
        <v>20</v>
      </c>
      <c r="F14639" t="str">
        <f t="shared" si="459"/>
        <v>28-3-0</v>
      </c>
    </row>
    <row r="14640" spans="1:6" x14ac:dyDescent="0.3">
      <c r="A14640">
        <v>2010</v>
      </c>
      <c r="B14640" t="s">
        <v>2133</v>
      </c>
      <c r="C14640" t="str">
        <f t="shared" si="458"/>
        <v>2010-Palmeiras/SP-28-3-0</v>
      </c>
      <c r="D14640" s="4">
        <v>3.9999959999999999</v>
      </c>
      <c r="E14640">
        <v>28</v>
      </c>
      <c r="F14640" t="str">
        <f t="shared" si="459"/>
        <v>28-3-0</v>
      </c>
    </row>
    <row r="14641" spans="1:6" x14ac:dyDescent="0.3">
      <c r="A14641">
        <v>2010</v>
      </c>
      <c r="B14641" t="s">
        <v>2137</v>
      </c>
      <c r="C14641" t="str">
        <f t="shared" si="458"/>
        <v>2010-Santos/SP-28-3-0</v>
      </c>
      <c r="D14641" s="4">
        <v>5</v>
      </c>
      <c r="E14641">
        <v>25</v>
      </c>
      <c r="F14641" t="str">
        <f t="shared" si="459"/>
        <v>28-3-0</v>
      </c>
    </row>
    <row r="14642" spans="1:6" x14ac:dyDescent="0.3">
      <c r="A14642">
        <v>2010</v>
      </c>
      <c r="B14642" t="s">
        <v>2138</v>
      </c>
      <c r="C14642" t="str">
        <f t="shared" si="458"/>
        <v>2010-Sao Paulo/SP-28-3-0</v>
      </c>
      <c r="D14642" s="4">
        <v>1</v>
      </c>
      <c r="E14642">
        <v>21</v>
      </c>
      <c r="F14642" t="str">
        <f t="shared" si="459"/>
        <v>28-3-0</v>
      </c>
    </row>
    <row r="14643" spans="1:6" x14ac:dyDescent="0.3">
      <c r="A14643">
        <v>2010</v>
      </c>
      <c r="B14643" t="s">
        <v>2139</v>
      </c>
      <c r="C14643" t="str">
        <f t="shared" si="458"/>
        <v>2010-Vasco/RJ-28-3-0</v>
      </c>
      <c r="D14643" s="4">
        <v>6</v>
      </c>
      <c r="E14643">
        <v>25</v>
      </c>
      <c r="F14643" t="str">
        <f t="shared" si="459"/>
        <v>28-3-0</v>
      </c>
    </row>
    <row r="14644" spans="1:6" x14ac:dyDescent="0.3">
      <c r="A14644">
        <v>2010</v>
      </c>
      <c r="B14644" t="s">
        <v>3693</v>
      </c>
      <c r="C14644" t="str">
        <f t="shared" si="458"/>
        <v>2010-Vitoria/BA-28-3-0</v>
      </c>
      <c r="D14644" s="4">
        <v>0</v>
      </c>
      <c r="E14644">
        <v>20</v>
      </c>
      <c r="F14644" t="str">
        <f t="shared" si="459"/>
        <v>28-3-0</v>
      </c>
    </row>
    <row r="14645" spans="1:6" x14ac:dyDescent="0.3">
      <c r="A14645">
        <v>2010</v>
      </c>
      <c r="B14645" t="s">
        <v>4686</v>
      </c>
      <c r="C14645" t="str">
        <f t="shared" si="458"/>
        <v>2010-Atletico/GO-28-3-1</v>
      </c>
      <c r="D14645" s="4">
        <v>6</v>
      </c>
      <c r="E14645">
        <v>17</v>
      </c>
      <c r="F14645" t="str">
        <f t="shared" si="459"/>
        <v>28-3-1</v>
      </c>
    </row>
    <row r="14646" spans="1:6" x14ac:dyDescent="0.3">
      <c r="A14646">
        <v>2010</v>
      </c>
      <c r="B14646" t="s">
        <v>3214</v>
      </c>
      <c r="C14646" t="str">
        <f t="shared" si="458"/>
        <v>2010-Atletico/MG-28-3-1</v>
      </c>
      <c r="D14646" s="4">
        <v>2.625</v>
      </c>
      <c r="E14646">
        <v>14</v>
      </c>
      <c r="F14646" t="str">
        <f t="shared" si="459"/>
        <v>28-3-1</v>
      </c>
    </row>
    <row r="14647" spans="1:6" x14ac:dyDescent="0.3">
      <c r="A14647">
        <v>2010</v>
      </c>
      <c r="B14647" t="s">
        <v>2140</v>
      </c>
      <c r="C14647" t="str">
        <f t="shared" si="458"/>
        <v>2010-Atletico/PR-28-3-1</v>
      </c>
      <c r="D14647" s="4">
        <v>5.2857089999999998</v>
      </c>
      <c r="E14647">
        <v>17</v>
      </c>
      <c r="F14647" t="str">
        <f t="shared" si="459"/>
        <v>28-3-1</v>
      </c>
    </row>
    <row r="14648" spans="1:6" x14ac:dyDescent="0.3">
      <c r="A14648">
        <v>2010</v>
      </c>
      <c r="B14648" t="s">
        <v>4109</v>
      </c>
      <c r="C14648" t="str">
        <f t="shared" si="458"/>
        <v>2010-Avai/SC-28-3-1</v>
      </c>
      <c r="D14648" s="4">
        <v>1</v>
      </c>
      <c r="E14648">
        <v>26</v>
      </c>
      <c r="F14648" t="str">
        <f t="shared" si="459"/>
        <v>28-3-1</v>
      </c>
    </row>
    <row r="14649" spans="1:6" x14ac:dyDescent="0.3">
      <c r="A14649">
        <v>2010</v>
      </c>
      <c r="B14649" t="s">
        <v>2141</v>
      </c>
      <c r="C14649" t="str">
        <f t="shared" si="458"/>
        <v>2010-Botafogo/RJ-28-3-1</v>
      </c>
      <c r="D14649" s="4">
        <v>5.3333279999999998</v>
      </c>
      <c r="E14649">
        <v>30</v>
      </c>
      <c r="F14649" t="str">
        <f t="shared" si="459"/>
        <v>28-3-1</v>
      </c>
    </row>
    <row r="14650" spans="1:6" x14ac:dyDescent="0.3">
      <c r="A14650">
        <v>2010</v>
      </c>
      <c r="B14650" t="s">
        <v>4687</v>
      </c>
      <c r="C14650" t="str">
        <f t="shared" si="458"/>
        <v>2010-Ceara/CE-28-3-1</v>
      </c>
      <c r="D14650" s="4">
        <v>5</v>
      </c>
      <c r="E14650">
        <v>19</v>
      </c>
      <c r="F14650" t="str">
        <f t="shared" si="459"/>
        <v>28-3-1</v>
      </c>
    </row>
    <row r="14651" spans="1:6" x14ac:dyDescent="0.3">
      <c r="A14651">
        <v>2010</v>
      </c>
      <c r="B14651" t="s">
        <v>2142</v>
      </c>
      <c r="C14651" t="str">
        <f t="shared" si="458"/>
        <v>2010-Corinthians/SP-28-3-1</v>
      </c>
      <c r="D14651" s="4">
        <v>4.8000040000000004</v>
      </c>
      <c r="E14651">
        <v>31</v>
      </c>
      <c r="F14651" t="str">
        <f t="shared" si="459"/>
        <v>28-3-1</v>
      </c>
    </row>
    <row r="14652" spans="1:6" x14ac:dyDescent="0.3">
      <c r="A14652">
        <v>2010</v>
      </c>
      <c r="B14652" t="s">
        <v>2143</v>
      </c>
      <c r="C14652" t="str">
        <f t="shared" si="458"/>
        <v>2010-Cruzeiro/MG-28-3-1</v>
      </c>
      <c r="D14652" s="4">
        <v>6</v>
      </c>
      <c r="E14652">
        <v>31</v>
      </c>
      <c r="F14652" t="str">
        <f t="shared" si="459"/>
        <v>28-3-1</v>
      </c>
    </row>
    <row r="14653" spans="1:6" x14ac:dyDescent="0.3">
      <c r="A14653">
        <v>2010</v>
      </c>
      <c r="B14653" t="s">
        <v>2145</v>
      </c>
      <c r="C14653" t="str">
        <f t="shared" si="458"/>
        <v>2010-Flamengo/RJ-28-3-1</v>
      </c>
      <c r="D14653" s="4">
        <v>2</v>
      </c>
      <c r="E14653">
        <v>18</v>
      </c>
      <c r="F14653" t="str">
        <f t="shared" si="459"/>
        <v>28-3-1</v>
      </c>
    </row>
    <row r="14654" spans="1:6" x14ac:dyDescent="0.3">
      <c r="A14654">
        <v>2010</v>
      </c>
      <c r="B14654" t="s">
        <v>2146</v>
      </c>
      <c r="C14654" t="str">
        <f t="shared" si="458"/>
        <v>2010-Fluminense/RJ-28-3-1</v>
      </c>
      <c r="D14654" s="4">
        <v>4</v>
      </c>
      <c r="E14654">
        <v>35</v>
      </c>
      <c r="F14654" t="str">
        <f t="shared" si="459"/>
        <v>28-3-1</v>
      </c>
    </row>
    <row r="14655" spans="1:6" x14ac:dyDescent="0.3">
      <c r="A14655">
        <v>2010</v>
      </c>
      <c r="B14655" t="s">
        <v>2148</v>
      </c>
      <c r="C14655" t="str">
        <f t="shared" si="458"/>
        <v>2010-Goias/GO-28-3-1</v>
      </c>
      <c r="D14655" s="4">
        <v>3.555552</v>
      </c>
      <c r="E14655">
        <v>20</v>
      </c>
      <c r="F14655" t="str">
        <f t="shared" si="459"/>
        <v>28-3-1</v>
      </c>
    </row>
    <row r="14656" spans="1:6" x14ac:dyDescent="0.3">
      <c r="A14656">
        <v>2010</v>
      </c>
      <c r="B14656" t="s">
        <v>4688</v>
      </c>
      <c r="C14656" t="str">
        <f t="shared" si="458"/>
        <v>2010-Gremio Prudente/SP-28-3-1</v>
      </c>
      <c r="D14656" s="4">
        <v>2.5000049999999998</v>
      </c>
      <c r="E14656">
        <v>15</v>
      </c>
      <c r="F14656" t="str">
        <f t="shared" si="459"/>
        <v>28-3-1</v>
      </c>
    </row>
    <row r="14657" spans="1:6" x14ac:dyDescent="0.3">
      <c r="A14657">
        <v>2010</v>
      </c>
      <c r="B14657" t="s">
        <v>2149</v>
      </c>
      <c r="C14657" t="str">
        <f t="shared" si="458"/>
        <v>2010-Gremio/RS-28-3-1</v>
      </c>
      <c r="D14657" s="4">
        <v>6.5</v>
      </c>
      <c r="E14657">
        <v>20</v>
      </c>
      <c r="F14657" t="str">
        <f t="shared" si="459"/>
        <v>28-3-1</v>
      </c>
    </row>
    <row r="14658" spans="1:6" x14ac:dyDescent="0.3">
      <c r="A14658">
        <v>2010</v>
      </c>
      <c r="B14658" t="s">
        <v>4689</v>
      </c>
      <c r="C14658" t="str">
        <f t="shared" si="458"/>
        <v>2010-Guarani/SP-28-3-1</v>
      </c>
      <c r="D14658" s="4">
        <v>3.75</v>
      </c>
      <c r="E14658">
        <v>20</v>
      </c>
      <c r="F14658" t="str">
        <f t="shared" si="459"/>
        <v>28-3-1</v>
      </c>
    </row>
    <row r="14659" spans="1:6" x14ac:dyDescent="0.3">
      <c r="A14659">
        <v>2010</v>
      </c>
      <c r="B14659" t="s">
        <v>2150</v>
      </c>
      <c r="C14659" t="str">
        <f t="shared" ref="C14659:C14722" si="460">A14659&amp;"-"&amp;B14659</f>
        <v>2010-Internacional/RS-28-3-1</v>
      </c>
      <c r="D14659" s="4">
        <v>6</v>
      </c>
      <c r="E14659">
        <v>31</v>
      </c>
      <c r="F14659" t="str">
        <f t="shared" ref="F14659:F14722" si="461">RIGHT(B14659,LEN(C14659)-FIND("-",C14659,6))</f>
        <v>28-3-1</v>
      </c>
    </row>
    <row r="14660" spans="1:6" x14ac:dyDescent="0.3">
      <c r="A14660">
        <v>2010</v>
      </c>
      <c r="B14660" t="s">
        <v>2151</v>
      </c>
      <c r="C14660" t="str">
        <f t="shared" si="460"/>
        <v>2010-Palmeiras/SP-28-3-1</v>
      </c>
      <c r="D14660" s="4">
        <v>9</v>
      </c>
      <c r="E14660">
        <v>27</v>
      </c>
      <c r="F14660" t="str">
        <f t="shared" si="461"/>
        <v>28-3-1</v>
      </c>
    </row>
    <row r="14661" spans="1:6" x14ac:dyDescent="0.3">
      <c r="A14661">
        <v>2010</v>
      </c>
      <c r="B14661" t="s">
        <v>2155</v>
      </c>
      <c r="C14661" t="str">
        <f t="shared" si="460"/>
        <v>2010-Santos/SP-28-3-1</v>
      </c>
      <c r="D14661" s="4">
        <v>4.2857099999999999</v>
      </c>
      <c r="E14661">
        <v>28</v>
      </c>
      <c r="F14661" t="str">
        <f t="shared" si="461"/>
        <v>28-3-1</v>
      </c>
    </row>
    <row r="14662" spans="1:6" x14ac:dyDescent="0.3">
      <c r="A14662">
        <v>2010</v>
      </c>
      <c r="B14662" t="s">
        <v>2156</v>
      </c>
      <c r="C14662" t="str">
        <f t="shared" si="460"/>
        <v>2010-Sao Paulo/SP-28-3-1</v>
      </c>
      <c r="D14662" s="4">
        <v>9</v>
      </c>
      <c r="E14662">
        <v>31</v>
      </c>
      <c r="F14662" t="str">
        <f t="shared" si="461"/>
        <v>28-3-1</v>
      </c>
    </row>
    <row r="14663" spans="1:6" x14ac:dyDescent="0.3">
      <c r="A14663">
        <v>2010</v>
      </c>
      <c r="B14663" t="s">
        <v>2157</v>
      </c>
      <c r="C14663" t="str">
        <f t="shared" si="460"/>
        <v>2010-Vasco/RJ-28-3-1</v>
      </c>
      <c r="D14663" s="4">
        <v>3.500003</v>
      </c>
      <c r="E14663">
        <v>17</v>
      </c>
      <c r="F14663" t="str">
        <f t="shared" si="461"/>
        <v>28-3-1</v>
      </c>
    </row>
    <row r="14664" spans="1:6" x14ac:dyDescent="0.3">
      <c r="A14664">
        <v>2010</v>
      </c>
      <c r="B14664" t="s">
        <v>3696</v>
      </c>
      <c r="C14664" t="str">
        <f t="shared" si="460"/>
        <v>2010-Vitoria/BA-28-3-1</v>
      </c>
      <c r="D14664" s="4">
        <v>3.4</v>
      </c>
      <c r="E14664">
        <v>15</v>
      </c>
      <c r="F14664" t="str">
        <f t="shared" si="461"/>
        <v>28-3-1</v>
      </c>
    </row>
    <row r="14665" spans="1:6" x14ac:dyDescent="0.3">
      <c r="A14665">
        <v>2010</v>
      </c>
      <c r="B14665" t="s">
        <v>4690</v>
      </c>
      <c r="C14665" t="str">
        <f t="shared" si="460"/>
        <v>2010-Atletico/GO-28-3-2</v>
      </c>
      <c r="D14665" s="4">
        <v>6</v>
      </c>
      <c r="E14665">
        <v>16</v>
      </c>
      <c r="F14665" t="str">
        <f t="shared" si="461"/>
        <v>28-3-2</v>
      </c>
    </row>
    <row r="14666" spans="1:6" x14ac:dyDescent="0.3">
      <c r="A14666">
        <v>2010</v>
      </c>
      <c r="B14666" t="s">
        <v>3217</v>
      </c>
      <c r="C14666" t="str">
        <f t="shared" si="460"/>
        <v>2010-Atletico/MG-28-3-2</v>
      </c>
      <c r="D14666" s="4">
        <v>1.6</v>
      </c>
      <c r="E14666">
        <v>14</v>
      </c>
      <c r="F14666" t="str">
        <f t="shared" si="461"/>
        <v>28-3-2</v>
      </c>
    </row>
    <row r="14667" spans="1:6" x14ac:dyDescent="0.3">
      <c r="A14667">
        <v>2010</v>
      </c>
      <c r="B14667" t="s">
        <v>2158</v>
      </c>
      <c r="C14667" t="str">
        <f t="shared" si="460"/>
        <v>2010-Atletico/PR-28-3-2</v>
      </c>
      <c r="D14667" s="4">
        <v>5.4000069999999996</v>
      </c>
      <c r="E14667">
        <v>21</v>
      </c>
      <c r="F14667" t="str">
        <f t="shared" si="461"/>
        <v>28-3-2</v>
      </c>
    </row>
    <row r="14668" spans="1:6" x14ac:dyDescent="0.3">
      <c r="A14668">
        <v>2010</v>
      </c>
      <c r="B14668" t="s">
        <v>4112</v>
      </c>
      <c r="C14668" t="str">
        <f t="shared" si="460"/>
        <v>2010-Avai/SC-28-3-2</v>
      </c>
      <c r="D14668" s="4">
        <v>2.8888859999999998</v>
      </c>
      <c r="E14668">
        <v>17</v>
      </c>
      <c r="F14668" t="str">
        <f t="shared" si="461"/>
        <v>28-3-2</v>
      </c>
    </row>
    <row r="14669" spans="1:6" x14ac:dyDescent="0.3">
      <c r="A14669">
        <v>2010</v>
      </c>
      <c r="B14669" t="s">
        <v>2159</v>
      </c>
      <c r="C14669" t="str">
        <f t="shared" si="460"/>
        <v>2010-Botafogo/RJ-28-3-2</v>
      </c>
      <c r="D14669" s="4">
        <v>3</v>
      </c>
      <c r="E14669">
        <v>31</v>
      </c>
      <c r="F14669" t="str">
        <f t="shared" si="461"/>
        <v>28-3-2</v>
      </c>
    </row>
    <row r="14670" spans="1:6" x14ac:dyDescent="0.3">
      <c r="A14670">
        <v>2010</v>
      </c>
      <c r="B14670" t="s">
        <v>4691</v>
      </c>
      <c r="C14670" t="str">
        <f t="shared" si="460"/>
        <v>2010-Ceara/CE-28-3-2</v>
      </c>
      <c r="D14670" s="4">
        <v>1</v>
      </c>
      <c r="E14670">
        <v>31</v>
      </c>
      <c r="F14670" t="str">
        <f t="shared" si="461"/>
        <v>28-3-2</v>
      </c>
    </row>
    <row r="14671" spans="1:6" x14ac:dyDescent="0.3">
      <c r="A14671">
        <v>2010</v>
      </c>
      <c r="B14671" t="s">
        <v>2160</v>
      </c>
      <c r="C14671" t="str">
        <f t="shared" si="460"/>
        <v>2010-Corinthians/SP-28-3-2</v>
      </c>
      <c r="D14671" s="4">
        <v>5.1428520000000004</v>
      </c>
      <c r="E14671">
        <v>29</v>
      </c>
      <c r="F14671" t="str">
        <f t="shared" si="461"/>
        <v>28-3-2</v>
      </c>
    </row>
    <row r="14672" spans="1:6" x14ac:dyDescent="0.3">
      <c r="A14672">
        <v>2010</v>
      </c>
      <c r="B14672" t="s">
        <v>2161</v>
      </c>
      <c r="C14672" t="str">
        <f t="shared" si="460"/>
        <v>2010-Cruzeiro/MG-28-3-2</v>
      </c>
      <c r="D14672" s="4">
        <v>6.6666600000000003</v>
      </c>
      <c r="E14672">
        <v>32</v>
      </c>
      <c r="F14672" t="str">
        <f t="shared" si="461"/>
        <v>28-3-2</v>
      </c>
    </row>
    <row r="14673" spans="1:6" x14ac:dyDescent="0.3">
      <c r="A14673">
        <v>2010</v>
      </c>
      <c r="B14673" t="s">
        <v>2163</v>
      </c>
      <c r="C14673" t="str">
        <f t="shared" si="460"/>
        <v>2010-Flamengo/RJ-28-3-2</v>
      </c>
      <c r="D14673" s="4">
        <v>2</v>
      </c>
      <c r="E14673">
        <v>19</v>
      </c>
      <c r="F14673" t="str">
        <f t="shared" si="461"/>
        <v>28-3-2</v>
      </c>
    </row>
    <row r="14674" spans="1:6" x14ac:dyDescent="0.3">
      <c r="A14674">
        <v>2010</v>
      </c>
      <c r="B14674" t="s">
        <v>2164</v>
      </c>
      <c r="C14674" t="str">
        <f t="shared" si="460"/>
        <v>2010-Fluminense/RJ-28-3-2</v>
      </c>
      <c r="D14674" s="4">
        <v>5.1428520000000004</v>
      </c>
      <c r="E14674">
        <v>27</v>
      </c>
      <c r="F14674" t="str">
        <f t="shared" si="461"/>
        <v>28-3-2</v>
      </c>
    </row>
    <row r="14675" spans="1:6" x14ac:dyDescent="0.3">
      <c r="A14675">
        <v>2010</v>
      </c>
      <c r="B14675" t="s">
        <v>2166</v>
      </c>
      <c r="C14675" t="str">
        <f t="shared" si="460"/>
        <v>2010-Goias/GO-28-3-2</v>
      </c>
      <c r="D14675" s="4">
        <v>4</v>
      </c>
      <c r="E14675">
        <v>23</v>
      </c>
      <c r="F14675" t="str">
        <f t="shared" si="461"/>
        <v>28-3-2</v>
      </c>
    </row>
    <row r="14676" spans="1:6" x14ac:dyDescent="0.3">
      <c r="A14676">
        <v>2010</v>
      </c>
      <c r="B14676" t="s">
        <v>4692</v>
      </c>
      <c r="C14676" t="str">
        <f t="shared" si="460"/>
        <v>2010-Gremio Prudente/SP-28-3-2</v>
      </c>
      <c r="D14676" s="4">
        <v>0</v>
      </c>
      <c r="E14676">
        <v>15</v>
      </c>
      <c r="F14676" t="str">
        <f t="shared" si="461"/>
        <v>28-3-2</v>
      </c>
    </row>
    <row r="14677" spans="1:6" x14ac:dyDescent="0.3">
      <c r="A14677">
        <v>2010</v>
      </c>
      <c r="B14677" t="s">
        <v>2167</v>
      </c>
      <c r="C14677" t="str">
        <f t="shared" si="460"/>
        <v>2010-Gremio/RS-28-3-2</v>
      </c>
      <c r="D14677" s="4">
        <v>7</v>
      </c>
      <c r="E14677">
        <v>28</v>
      </c>
      <c r="F14677" t="str">
        <f t="shared" si="461"/>
        <v>28-3-2</v>
      </c>
    </row>
    <row r="14678" spans="1:6" x14ac:dyDescent="0.3">
      <c r="A14678">
        <v>2010</v>
      </c>
      <c r="B14678" t="s">
        <v>4693</v>
      </c>
      <c r="C14678" t="str">
        <f t="shared" si="460"/>
        <v>2010-Guarani/SP-28-3-2</v>
      </c>
      <c r="D14678" s="4">
        <v>4.333342</v>
      </c>
      <c r="E14678">
        <v>27</v>
      </c>
      <c r="F14678" t="str">
        <f t="shared" si="461"/>
        <v>28-3-2</v>
      </c>
    </row>
    <row r="14679" spans="1:6" x14ac:dyDescent="0.3">
      <c r="A14679">
        <v>2010</v>
      </c>
      <c r="B14679" t="s">
        <v>2168</v>
      </c>
      <c r="C14679" t="str">
        <f t="shared" si="460"/>
        <v>2010-Internacional/RS-28-3-2</v>
      </c>
      <c r="D14679" s="4">
        <v>5.75</v>
      </c>
      <c r="E14679">
        <v>23</v>
      </c>
      <c r="F14679" t="str">
        <f t="shared" si="461"/>
        <v>28-3-2</v>
      </c>
    </row>
    <row r="14680" spans="1:6" x14ac:dyDescent="0.3">
      <c r="A14680">
        <v>2010</v>
      </c>
      <c r="B14680" t="s">
        <v>2169</v>
      </c>
      <c r="C14680" t="str">
        <f t="shared" si="460"/>
        <v>2010-Palmeiras/SP-28-3-2</v>
      </c>
      <c r="D14680" s="4">
        <v>6</v>
      </c>
      <c r="E14680">
        <v>27</v>
      </c>
      <c r="F14680" t="str">
        <f t="shared" si="461"/>
        <v>28-3-2</v>
      </c>
    </row>
    <row r="14681" spans="1:6" x14ac:dyDescent="0.3">
      <c r="A14681">
        <v>2010</v>
      </c>
      <c r="B14681" t="s">
        <v>2173</v>
      </c>
      <c r="C14681" t="str">
        <f t="shared" si="460"/>
        <v>2010-Santos/SP-28-3-2</v>
      </c>
      <c r="D14681" s="4">
        <v>3</v>
      </c>
      <c r="E14681">
        <v>34</v>
      </c>
      <c r="F14681" t="str">
        <f t="shared" si="461"/>
        <v>28-3-2</v>
      </c>
    </row>
    <row r="14682" spans="1:6" x14ac:dyDescent="0.3">
      <c r="A14682">
        <v>2010</v>
      </c>
      <c r="B14682" t="s">
        <v>2174</v>
      </c>
      <c r="C14682" t="str">
        <f t="shared" si="460"/>
        <v>2010-Sao Paulo/SP-28-3-2</v>
      </c>
      <c r="D14682" s="4">
        <v>4.1428589999999996</v>
      </c>
      <c r="E14682">
        <v>23</v>
      </c>
      <c r="F14682" t="str">
        <f t="shared" si="461"/>
        <v>28-3-2</v>
      </c>
    </row>
    <row r="14683" spans="1:6" x14ac:dyDescent="0.3">
      <c r="A14683">
        <v>2010</v>
      </c>
      <c r="B14683" t="s">
        <v>2175</v>
      </c>
      <c r="C14683" t="str">
        <f t="shared" si="460"/>
        <v>2010-Vasco/RJ-28-3-2</v>
      </c>
      <c r="D14683" s="4">
        <v>4</v>
      </c>
      <c r="E14683">
        <v>20</v>
      </c>
      <c r="F14683" t="str">
        <f t="shared" si="461"/>
        <v>28-3-2</v>
      </c>
    </row>
    <row r="14684" spans="1:6" x14ac:dyDescent="0.3">
      <c r="A14684">
        <v>2010</v>
      </c>
      <c r="B14684" t="s">
        <v>3699</v>
      </c>
      <c r="C14684" t="str">
        <f t="shared" si="460"/>
        <v>2010-Vitoria/BA-28-3-2</v>
      </c>
      <c r="D14684" s="4">
        <v>6</v>
      </c>
      <c r="E14684">
        <v>26</v>
      </c>
      <c r="F14684" t="str">
        <f t="shared" si="461"/>
        <v>28-3-2</v>
      </c>
    </row>
    <row r="14685" spans="1:6" x14ac:dyDescent="0.3">
      <c r="A14685">
        <v>2010</v>
      </c>
      <c r="B14685" t="s">
        <v>4694</v>
      </c>
      <c r="C14685" t="str">
        <f t="shared" si="460"/>
        <v>2010-Atletico/GO-28-4-0</v>
      </c>
      <c r="D14685" s="4">
        <v>4.5</v>
      </c>
      <c r="E14685">
        <v>19</v>
      </c>
      <c r="F14685" t="str">
        <f t="shared" si="461"/>
        <v>28-4-0</v>
      </c>
    </row>
    <row r="14686" spans="1:6" x14ac:dyDescent="0.3">
      <c r="A14686">
        <v>2010</v>
      </c>
      <c r="B14686" t="s">
        <v>3220</v>
      </c>
      <c r="C14686" t="str">
        <f t="shared" si="460"/>
        <v>2010-Atletico/MG-28-4-0</v>
      </c>
      <c r="D14686" s="4">
        <v>7</v>
      </c>
      <c r="E14686">
        <v>21</v>
      </c>
      <c r="F14686" t="str">
        <f t="shared" si="461"/>
        <v>28-4-0</v>
      </c>
    </row>
    <row r="14687" spans="1:6" x14ac:dyDescent="0.3">
      <c r="A14687">
        <v>2010</v>
      </c>
      <c r="B14687" t="s">
        <v>2176</v>
      </c>
      <c r="C14687" t="str">
        <f t="shared" si="460"/>
        <v>2010-Atletico/PR-28-4-0</v>
      </c>
      <c r="D14687" s="4">
        <v>6</v>
      </c>
      <c r="E14687">
        <v>43</v>
      </c>
      <c r="F14687" t="str">
        <f t="shared" si="461"/>
        <v>28-4-0</v>
      </c>
    </row>
    <row r="14688" spans="1:6" x14ac:dyDescent="0.3">
      <c r="A14688">
        <v>2010</v>
      </c>
      <c r="B14688" t="s">
        <v>4115</v>
      </c>
      <c r="C14688" t="str">
        <f t="shared" si="460"/>
        <v>2010-Avai/SC-28-4-0</v>
      </c>
      <c r="D14688" s="4">
        <v>4</v>
      </c>
      <c r="E14688">
        <v>25</v>
      </c>
      <c r="F14688" t="str">
        <f t="shared" si="461"/>
        <v>28-4-0</v>
      </c>
    </row>
    <row r="14689" spans="1:6" x14ac:dyDescent="0.3">
      <c r="A14689">
        <v>2010</v>
      </c>
      <c r="B14689" t="s">
        <v>2177</v>
      </c>
      <c r="C14689" t="str">
        <f t="shared" si="460"/>
        <v>2010-Botafogo/RJ-28-4-0</v>
      </c>
      <c r="D14689" s="4">
        <v>4</v>
      </c>
      <c r="E14689">
        <v>36</v>
      </c>
      <c r="F14689" t="str">
        <f t="shared" si="461"/>
        <v>28-4-0</v>
      </c>
    </row>
    <row r="14690" spans="1:6" x14ac:dyDescent="0.3">
      <c r="A14690">
        <v>2010</v>
      </c>
      <c r="B14690" t="s">
        <v>4695</v>
      </c>
      <c r="C14690" t="str">
        <f t="shared" si="460"/>
        <v>2010-Ceara/CE-28-4-0</v>
      </c>
      <c r="D14690" s="4">
        <v>5</v>
      </c>
      <c r="E14690">
        <v>30</v>
      </c>
      <c r="F14690" t="str">
        <f t="shared" si="461"/>
        <v>28-4-0</v>
      </c>
    </row>
    <row r="14691" spans="1:6" x14ac:dyDescent="0.3">
      <c r="A14691">
        <v>2010</v>
      </c>
      <c r="B14691" t="s">
        <v>2178</v>
      </c>
      <c r="C14691" t="str">
        <f t="shared" si="460"/>
        <v>2010-Corinthians/SP-28-4-0</v>
      </c>
      <c r="D14691" s="4">
        <v>2</v>
      </c>
      <c r="E14691">
        <v>42</v>
      </c>
      <c r="F14691" t="str">
        <f t="shared" si="461"/>
        <v>28-4-0</v>
      </c>
    </row>
    <row r="14692" spans="1:6" x14ac:dyDescent="0.3">
      <c r="A14692">
        <v>2010</v>
      </c>
      <c r="B14692" t="s">
        <v>2179</v>
      </c>
      <c r="C14692" t="str">
        <f t="shared" si="460"/>
        <v>2010-Cruzeiro/MG-28-4-0</v>
      </c>
      <c r="D14692" s="4">
        <v>7</v>
      </c>
      <c r="E14692">
        <v>34</v>
      </c>
      <c r="F14692" t="str">
        <f t="shared" si="461"/>
        <v>28-4-0</v>
      </c>
    </row>
    <row r="14693" spans="1:6" x14ac:dyDescent="0.3">
      <c r="A14693">
        <v>2010</v>
      </c>
      <c r="B14693" t="s">
        <v>2181</v>
      </c>
      <c r="C14693" t="str">
        <f t="shared" si="460"/>
        <v>2010-Flamengo/RJ-28-4-0</v>
      </c>
      <c r="D14693" s="4">
        <v>4.5999999999999996</v>
      </c>
      <c r="E14693">
        <v>23</v>
      </c>
      <c r="F14693" t="str">
        <f t="shared" si="461"/>
        <v>28-4-0</v>
      </c>
    </row>
    <row r="14694" spans="1:6" x14ac:dyDescent="0.3">
      <c r="A14694">
        <v>2010</v>
      </c>
      <c r="B14694" t="s">
        <v>2182</v>
      </c>
      <c r="C14694" t="str">
        <f t="shared" si="460"/>
        <v>2010-Fluminense/RJ-28-4-0</v>
      </c>
      <c r="D14694" s="4">
        <v>7</v>
      </c>
      <c r="E14694">
        <v>32</v>
      </c>
      <c r="F14694" t="str">
        <f t="shared" si="461"/>
        <v>28-4-0</v>
      </c>
    </row>
    <row r="14695" spans="1:6" x14ac:dyDescent="0.3">
      <c r="A14695">
        <v>2010</v>
      </c>
      <c r="B14695" t="s">
        <v>2184</v>
      </c>
      <c r="C14695" t="str">
        <f t="shared" si="460"/>
        <v>2010-Goias/GO-28-4-0</v>
      </c>
      <c r="D14695" s="4">
        <v>4</v>
      </c>
      <c r="E14695">
        <v>23</v>
      </c>
      <c r="F14695" t="str">
        <f t="shared" si="461"/>
        <v>28-4-0</v>
      </c>
    </row>
    <row r="14696" spans="1:6" x14ac:dyDescent="0.3">
      <c r="A14696">
        <v>2010</v>
      </c>
      <c r="B14696" t="s">
        <v>4696</v>
      </c>
      <c r="C14696" t="str">
        <f t="shared" si="460"/>
        <v>2010-Gremio Prudente/SP-28-4-0</v>
      </c>
      <c r="D14696" s="4">
        <v>2.75</v>
      </c>
      <c r="E14696">
        <v>11</v>
      </c>
      <c r="F14696" t="str">
        <f t="shared" si="461"/>
        <v>28-4-0</v>
      </c>
    </row>
    <row r="14697" spans="1:6" x14ac:dyDescent="0.3">
      <c r="A14697">
        <v>2010</v>
      </c>
      <c r="B14697" t="s">
        <v>2185</v>
      </c>
      <c r="C14697" t="str">
        <f t="shared" si="460"/>
        <v>2010-Gremio/RS-28-4-0</v>
      </c>
      <c r="D14697" s="4">
        <v>12</v>
      </c>
      <c r="E14697">
        <v>42</v>
      </c>
      <c r="F14697" t="str">
        <f t="shared" si="461"/>
        <v>28-4-0</v>
      </c>
    </row>
    <row r="14698" spans="1:6" x14ac:dyDescent="0.3">
      <c r="A14698">
        <v>2010</v>
      </c>
      <c r="B14698" t="s">
        <v>4697</v>
      </c>
      <c r="C14698" t="str">
        <f t="shared" si="460"/>
        <v>2010-Guarani/SP-28-4-0</v>
      </c>
      <c r="D14698" s="4">
        <v>4</v>
      </c>
      <c r="E14698">
        <v>25</v>
      </c>
      <c r="F14698" t="str">
        <f t="shared" si="461"/>
        <v>28-4-0</v>
      </c>
    </row>
    <row r="14699" spans="1:6" x14ac:dyDescent="0.3">
      <c r="A14699">
        <v>2010</v>
      </c>
      <c r="B14699" t="s">
        <v>2186</v>
      </c>
      <c r="C14699" t="str">
        <f t="shared" si="460"/>
        <v>2010-Internacional/RS-28-4-0</v>
      </c>
      <c r="D14699" s="4">
        <v>9</v>
      </c>
      <c r="E14699">
        <v>34</v>
      </c>
      <c r="F14699" t="str">
        <f t="shared" si="461"/>
        <v>28-4-0</v>
      </c>
    </row>
    <row r="14700" spans="1:6" x14ac:dyDescent="0.3">
      <c r="A14700">
        <v>2010</v>
      </c>
      <c r="B14700" t="s">
        <v>2187</v>
      </c>
      <c r="C14700" t="str">
        <f t="shared" si="460"/>
        <v>2010-Palmeiras/SP-28-4-0</v>
      </c>
      <c r="D14700" s="4">
        <v>10</v>
      </c>
      <c r="E14700">
        <v>25</v>
      </c>
      <c r="F14700" t="str">
        <f t="shared" si="461"/>
        <v>28-4-0</v>
      </c>
    </row>
    <row r="14701" spans="1:6" x14ac:dyDescent="0.3">
      <c r="A14701">
        <v>2010</v>
      </c>
      <c r="B14701" t="s">
        <v>2191</v>
      </c>
      <c r="C14701" t="str">
        <f t="shared" si="460"/>
        <v>2010-Santos/SP-28-4-0</v>
      </c>
      <c r="D14701" s="4">
        <v>7</v>
      </c>
      <c r="E14701">
        <v>34</v>
      </c>
      <c r="F14701" t="str">
        <f t="shared" si="461"/>
        <v>28-4-0</v>
      </c>
    </row>
    <row r="14702" spans="1:6" x14ac:dyDescent="0.3">
      <c r="A14702">
        <v>2010</v>
      </c>
      <c r="B14702" t="s">
        <v>2192</v>
      </c>
      <c r="C14702" t="str">
        <f t="shared" si="460"/>
        <v>2010-Sao Paulo/SP-28-4-0</v>
      </c>
      <c r="D14702" s="4">
        <v>4</v>
      </c>
      <c r="E14702">
        <v>30</v>
      </c>
      <c r="F14702" t="str">
        <f t="shared" si="461"/>
        <v>28-4-0</v>
      </c>
    </row>
    <row r="14703" spans="1:6" x14ac:dyDescent="0.3">
      <c r="A14703">
        <v>2010</v>
      </c>
      <c r="B14703" t="s">
        <v>2193</v>
      </c>
      <c r="C14703" t="str">
        <f t="shared" si="460"/>
        <v>2010-Vasco/RJ-28-4-0</v>
      </c>
      <c r="D14703" s="4">
        <v>7</v>
      </c>
      <c r="E14703">
        <v>24</v>
      </c>
      <c r="F14703" t="str">
        <f t="shared" si="461"/>
        <v>28-4-0</v>
      </c>
    </row>
    <row r="14704" spans="1:6" x14ac:dyDescent="0.3">
      <c r="A14704">
        <v>2010</v>
      </c>
      <c r="B14704" t="s">
        <v>3702</v>
      </c>
      <c r="C14704" t="str">
        <f t="shared" si="460"/>
        <v>2010-Vitoria/BA-28-4-0</v>
      </c>
      <c r="D14704" s="4">
        <v>0</v>
      </c>
      <c r="E14704">
        <v>26</v>
      </c>
      <c r="F14704" t="str">
        <f t="shared" si="461"/>
        <v>28-4-0</v>
      </c>
    </row>
    <row r="14705" spans="1:6" x14ac:dyDescent="0.3">
      <c r="A14705">
        <v>2010</v>
      </c>
      <c r="B14705" t="s">
        <v>4698</v>
      </c>
      <c r="C14705" t="str">
        <f t="shared" si="460"/>
        <v>2010-Atletico/GO-28-4-1</v>
      </c>
      <c r="D14705" s="4">
        <v>6</v>
      </c>
      <c r="E14705">
        <v>20</v>
      </c>
      <c r="F14705" t="str">
        <f t="shared" si="461"/>
        <v>28-4-1</v>
      </c>
    </row>
    <row r="14706" spans="1:6" x14ac:dyDescent="0.3">
      <c r="A14706">
        <v>2010</v>
      </c>
      <c r="B14706" t="s">
        <v>3223</v>
      </c>
      <c r="C14706" t="str">
        <f t="shared" si="460"/>
        <v>2010-Atletico/MG-28-4-1</v>
      </c>
      <c r="D14706" s="4">
        <v>3</v>
      </c>
      <c r="E14706">
        <v>13</v>
      </c>
      <c r="F14706" t="str">
        <f t="shared" si="461"/>
        <v>28-4-1</v>
      </c>
    </row>
    <row r="14707" spans="1:6" x14ac:dyDescent="0.3">
      <c r="A14707">
        <v>2010</v>
      </c>
      <c r="B14707" t="s">
        <v>2194</v>
      </c>
      <c r="C14707" t="str">
        <f t="shared" si="460"/>
        <v>2010-Atletico/PR-28-4-1</v>
      </c>
      <c r="D14707" s="4">
        <v>8</v>
      </c>
      <c r="E14707">
        <v>35</v>
      </c>
      <c r="F14707" t="str">
        <f t="shared" si="461"/>
        <v>28-4-1</v>
      </c>
    </row>
    <row r="14708" spans="1:6" x14ac:dyDescent="0.3">
      <c r="A14708">
        <v>2010</v>
      </c>
      <c r="B14708" t="s">
        <v>4118</v>
      </c>
      <c r="C14708" t="str">
        <f t="shared" si="460"/>
        <v>2010-Avai/SC-28-4-1</v>
      </c>
      <c r="D14708" s="4">
        <v>4</v>
      </c>
      <c r="E14708">
        <v>28</v>
      </c>
      <c r="F14708" t="str">
        <f t="shared" si="461"/>
        <v>28-4-1</v>
      </c>
    </row>
    <row r="14709" spans="1:6" x14ac:dyDescent="0.3">
      <c r="A14709">
        <v>2010</v>
      </c>
      <c r="B14709" t="s">
        <v>2195</v>
      </c>
      <c r="C14709" t="str">
        <f t="shared" si="460"/>
        <v>2010-Botafogo/RJ-28-4-1</v>
      </c>
      <c r="D14709" s="4">
        <v>4</v>
      </c>
      <c r="E14709">
        <v>28</v>
      </c>
      <c r="F14709" t="str">
        <f t="shared" si="461"/>
        <v>28-4-1</v>
      </c>
    </row>
    <row r="14710" spans="1:6" x14ac:dyDescent="0.3">
      <c r="A14710">
        <v>2010</v>
      </c>
      <c r="B14710" t="s">
        <v>4699</v>
      </c>
      <c r="C14710" t="str">
        <f t="shared" si="460"/>
        <v>2010-Ceara/CE-28-4-1</v>
      </c>
      <c r="D14710" s="4">
        <v>2</v>
      </c>
      <c r="E14710">
        <v>33</v>
      </c>
      <c r="F14710" t="str">
        <f t="shared" si="461"/>
        <v>28-4-1</v>
      </c>
    </row>
    <row r="14711" spans="1:6" x14ac:dyDescent="0.3">
      <c r="A14711">
        <v>2010</v>
      </c>
      <c r="B14711" t="s">
        <v>2196</v>
      </c>
      <c r="C14711" t="str">
        <f t="shared" si="460"/>
        <v>2010-Corinthians/SP-28-4-1</v>
      </c>
      <c r="D14711" s="4">
        <v>5</v>
      </c>
      <c r="E14711">
        <v>36</v>
      </c>
      <c r="F14711" t="str">
        <f t="shared" si="461"/>
        <v>28-4-1</v>
      </c>
    </row>
    <row r="14712" spans="1:6" x14ac:dyDescent="0.3">
      <c r="A14712">
        <v>2010</v>
      </c>
      <c r="B14712" t="s">
        <v>2197</v>
      </c>
      <c r="C14712" t="str">
        <f t="shared" si="460"/>
        <v>2010-Cruzeiro/MG-28-4-1</v>
      </c>
      <c r="D14712" s="4">
        <v>7</v>
      </c>
      <c r="E14712">
        <v>34</v>
      </c>
      <c r="F14712" t="str">
        <f t="shared" si="461"/>
        <v>28-4-1</v>
      </c>
    </row>
    <row r="14713" spans="1:6" x14ac:dyDescent="0.3">
      <c r="A14713">
        <v>2010</v>
      </c>
      <c r="B14713" t="s">
        <v>2199</v>
      </c>
      <c r="C14713" t="str">
        <f t="shared" si="460"/>
        <v>2010-Flamengo/RJ-28-4-1</v>
      </c>
      <c r="D14713" s="4">
        <v>3</v>
      </c>
      <c r="E14713">
        <v>21</v>
      </c>
      <c r="F14713" t="str">
        <f t="shared" si="461"/>
        <v>28-4-1</v>
      </c>
    </row>
    <row r="14714" spans="1:6" x14ac:dyDescent="0.3">
      <c r="A14714">
        <v>2010</v>
      </c>
      <c r="B14714" t="s">
        <v>2200</v>
      </c>
      <c r="C14714" t="str">
        <f t="shared" si="460"/>
        <v>2010-Fluminense/RJ-28-4-1</v>
      </c>
      <c r="D14714" s="4">
        <v>4</v>
      </c>
      <c r="E14714">
        <v>45</v>
      </c>
      <c r="F14714" t="str">
        <f t="shared" si="461"/>
        <v>28-4-1</v>
      </c>
    </row>
    <row r="14715" spans="1:6" x14ac:dyDescent="0.3">
      <c r="A14715">
        <v>2010</v>
      </c>
      <c r="B14715" t="s">
        <v>2202</v>
      </c>
      <c r="C14715" t="str">
        <f t="shared" si="460"/>
        <v>2010-Goias/GO-28-4-1</v>
      </c>
      <c r="D14715" s="4">
        <v>4</v>
      </c>
      <c r="E14715">
        <v>25</v>
      </c>
      <c r="F14715" t="str">
        <f t="shared" si="461"/>
        <v>28-4-1</v>
      </c>
    </row>
    <row r="14716" spans="1:6" x14ac:dyDescent="0.3">
      <c r="A14716">
        <v>2010</v>
      </c>
      <c r="B14716" t="s">
        <v>4700</v>
      </c>
      <c r="C14716" t="str">
        <f t="shared" si="460"/>
        <v>2010-Gremio Prudente/SP-28-4-1</v>
      </c>
      <c r="D14716" s="4">
        <v>4</v>
      </c>
      <c r="E14716">
        <v>16</v>
      </c>
      <c r="F14716" t="str">
        <f t="shared" si="461"/>
        <v>28-4-1</v>
      </c>
    </row>
    <row r="14717" spans="1:6" x14ac:dyDescent="0.3">
      <c r="A14717">
        <v>2010</v>
      </c>
      <c r="B14717" t="s">
        <v>2203</v>
      </c>
      <c r="C14717" t="str">
        <f t="shared" si="460"/>
        <v>2010-Gremio/RS-28-4-1</v>
      </c>
      <c r="D14717" s="4">
        <v>10</v>
      </c>
      <c r="E14717">
        <v>38</v>
      </c>
      <c r="F14717" t="str">
        <f t="shared" si="461"/>
        <v>28-4-1</v>
      </c>
    </row>
    <row r="14718" spans="1:6" x14ac:dyDescent="0.3">
      <c r="A14718">
        <v>2010</v>
      </c>
      <c r="B14718" t="s">
        <v>4701</v>
      </c>
      <c r="C14718" t="str">
        <f t="shared" si="460"/>
        <v>2010-Guarani/SP-28-4-1</v>
      </c>
      <c r="D14718" s="4">
        <v>3</v>
      </c>
      <c r="E14718">
        <v>21</v>
      </c>
      <c r="F14718" t="str">
        <f t="shared" si="461"/>
        <v>28-4-1</v>
      </c>
    </row>
    <row r="14719" spans="1:6" x14ac:dyDescent="0.3">
      <c r="A14719">
        <v>2010</v>
      </c>
      <c r="B14719" t="s">
        <v>2204</v>
      </c>
      <c r="C14719" t="str">
        <f t="shared" si="460"/>
        <v>2010-Internacional/RS-28-4-1</v>
      </c>
      <c r="D14719" s="4">
        <v>7</v>
      </c>
      <c r="E14719">
        <v>31</v>
      </c>
      <c r="F14719" t="str">
        <f t="shared" si="461"/>
        <v>28-4-1</v>
      </c>
    </row>
    <row r="14720" spans="1:6" x14ac:dyDescent="0.3">
      <c r="A14720">
        <v>2010</v>
      </c>
      <c r="B14720" t="s">
        <v>2205</v>
      </c>
      <c r="C14720" t="str">
        <f t="shared" si="460"/>
        <v>2010-Palmeiras/SP-28-4-1</v>
      </c>
      <c r="D14720" s="4">
        <v>10</v>
      </c>
      <c r="E14720">
        <v>34</v>
      </c>
      <c r="F14720" t="str">
        <f t="shared" si="461"/>
        <v>28-4-1</v>
      </c>
    </row>
    <row r="14721" spans="1:6" x14ac:dyDescent="0.3">
      <c r="A14721">
        <v>2010</v>
      </c>
      <c r="B14721" t="s">
        <v>2209</v>
      </c>
      <c r="C14721" t="str">
        <f t="shared" si="460"/>
        <v>2010-Santos/SP-28-4-1</v>
      </c>
      <c r="D14721" s="4">
        <v>5.75</v>
      </c>
      <c r="E14721">
        <v>31</v>
      </c>
      <c r="F14721" t="str">
        <f t="shared" si="461"/>
        <v>28-4-1</v>
      </c>
    </row>
    <row r="14722" spans="1:6" x14ac:dyDescent="0.3">
      <c r="A14722">
        <v>2010</v>
      </c>
      <c r="B14722" t="s">
        <v>2210</v>
      </c>
      <c r="C14722" t="str">
        <f t="shared" si="460"/>
        <v>2010-Sao Paulo/SP-28-4-1</v>
      </c>
      <c r="D14722" s="4">
        <v>4</v>
      </c>
      <c r="E14722">
        <v>31</v>
      </c>
      <c r="F14722" t="str">
        <f t="shared" si="461"/>
        <v>28-4-1</v>
      </c>
    </row>
    <row r="14723" spans="1:6" x14ac:dyDescent="0.3">
      <c r="A14723">
        <v>2010</v>
      </c>
      <c r="B14723" t="s">
        <v>2211</v>
      </c>
      <c r="C14723" t="str">
        <f t="shared" ref="C14723:C14786" si="462">A14723&amp;"-"&amp;B14723</f>
        <v>2010-Vasco/RJ-28-4-1</v>
      </c>
      <c r="D14723" s="4">
        <v>7</v>
      </c>
      <c r="E14723">
        <v>22</v>
      </c>
      <c r="F14723" t="str">
        <f t="shared" ref="F14723:F14786" si="463">RIGHT(B14723,LEN(C14723)-FIND("-",C14723,6))</f>
        <v>28-4-1</v>
      </c>
    </row>
    <row r="14724" spans="1:6" x14ac:dyDescent="0.3">
      <c r="A14724">
        <v>2010</v>
      </c>
      <c r="B14724" t="s">
        <v>3705</v>
      </c>
      <c r="C14724" t="str">
        <f t="shared" si="462"/>
        <v>2010-Vitoria/BA-28-4-1</v>
      </c>
      <c r="D14724" s="4">
        <v>3</v>
      </c>
      <c r="E14724">
        <v>28</v>
      </c>
      <c r="F14724" t="str">
        <f t="shared" si="463"/>
        <v>28-4-1</v>
      </c>
    </row>
    <row r="14725" spans="1:6" x14ac:dyDescent="0.3">
      <c r="A14725">
        <v>2010</v>
      </c>
      <c r="B14725" t="s">
        <v>4702</v>
      </c>
      <c r="C14725" t="str">
        <f t="shared" si="462"/>
        <v>2010-Atletico/GO-28-4-2</v>
      </c>
      <c r="D14725" s="4">
        <v>6</v>
      </c>
      <c r="E14725">
        <v>14</v>
      </c>
      <c r="F14725" t="str">
        <f t="shared" si="463"/>
        <v>28-4-2</v>
      </c>
    </row>
    <row r="14726" spans="1:6" x14ac:dyDescent="0.3">
      <c r="A14726">
        <v>2010</v>
      </c>
      <c r="B14726" t="s">
        <v>3226</v>
      </c>
      <c r="C14726" t="str">
        <f t="shared" si="462"/>
        <v>2010-Atletico/MG-28-4-2</v>
      </c>
      <c r="D14726" s="4">
        <v>1</v>
      </c>
      <c r="E14726">
        <v>14</v>
      </c>
      <c r="F14726" t="str">
        <f t="shared" si="463"/>
        <v>28-4-2</v>
      </c>
    </row>
    <row r="14727" spans="1:6" x14ac:dyDescent="0.3">
      <c r="A14727">
        <v>2010</v>
      </c>
      <c r="B14727" t="s">
        <v>2212</v>
      </c>
      <c r="C14727" t="str">
        <f t="shared" si="462"/>
        <v>2010-Atletico/PR-28-4-2</v>
      </c>
      <c r="D14727" s="4">
        <v>8.5</v>
      </c>
      <c r="E14727">
        <v>30</v>
      </c>
      <c r="F14727" t="str">
        <f t="shared" si="463"/>
        <v>28-4-2</v>
      </c>
    </row>
    <row r="14728" spans="1:6" x14ac:dyDescent="0.3">
      <c r="A14728">
        <v>2010</v>
      </c>
      <c r="B14728" t="s">
        <v>4121</v>
      </c>
      <c r="C14728" t="str">
        <f t="shared" si="462"/>
        <v>2010-Avai/SC-28-4-2</v>
      </c>
      <c r="D14728" s="4">
        <v>3</v>
      </c>
      <c r="E14728">
        <v>17</v>
      </c>
      <c r="F14728" t="str">
        <f t="shared" si="463"/>
        <v>28-4-2</v>
      </c>
    </row>
    <row r="14729" spans="1:6" x14ac:dyDescent="0.3">
      <c r="A14729">
        <v>2010</v>
      </c>
      <c r="B14729" t="s">
        <v>2213</v>
      </c>
      <c r="C14729" t="str">
        <f t="shared" si="462"/>
        <v>2010-Botafogo/RJ-28-4-2</v>
      </c>
      <c r="D14729" s="4">
        <v>4</v>
      </c>
      <c r="E14729">
        <v>37</v>
      </c>
      <c r="F14729" t="str">
        <f t="shared" si="463"/>
        <v>28-4-2</v>
      </c>
    </row>
    <row r="14730" spans="1:6" x14ac:dyDescent="0.3">
      <c r="A14730">
        <v>2010</v>
      </c>
      <c r="B14730" t="s">
        <v>4703</v>
      </c>
      <c r="C14730" t="str">
        <f t="shared" si="462"/>
        <v>2010-Ceara/CE-28-4-2</v>
      </c>
      <c r="D14730" s="4">
        <v>2</v>
      </c>
      <c r="E14730">
        <v>29</v>
      </c>
      <c r="F14730" t="str">
        <f t="shared" si="463"/>
        <v>28-4-2</v>
      </c>
    </row>
    <row r="14731" spans="1:6" x14ac:dyDescent="0.3">
      <c r="A14731">
        <v>2010</v>
      </c>
      <c r="B14731" t="s">
        <v>2214</v>
      </c>
      <c r="C14731" t="str">
        <f t="shared" si="462"/>
        <v>2010-Corinthians/SP-28-4-2</v>
      </c>
      <c r="D14731" s="4">
        <v>6</v>
      </c>
      <c r="E14731">
        <v>28</v>
      </c>
      <c r="F14731" t="str">
        <f t="shared" si="463"/>
        <v>28-4-2</v>
      </c>
    </row>
    <row r="14732" spans="1:6" x14ac:dyDescent="0.3">
      <c r="A14732">
        <v>2010</v>
      </c>
      <c r="B14732" t="s">
        <v>2215</v>
      </c>
      <c r="C14732" t="str">
        <f t="shared" si="462"/>
        <v>2010-Cruzeiro/MG-28-4-2</v>
      </c>
      <c r="D14732" s="4">
        <v>12</v>
      </c>
      <c r="E14732">
        <v>44</v>
      </c>
      <c r="F14732" t="str">
        <f t="shared" si="463"/>
        <v>28-4-2</v>
      </c>
    </row>
    <row r="14733" spans="1:6" x14ac:dyDescent="0.3">
      <c r="A14733">
        <v>2010</v>
      </c>
      <c r="B14733" t="s">
        <v>2217</v>
      </c>
      <c r="C14733" t="str">
        <f t="shared" si="462"/>
        <v>2010-Flamengo/RJ-28-4-2</v>
      </c>
      <c r="D14733" s="4">
        <v>3</v>
      </c>
      <c r="E14733">
        <v>20</v>
      </c>
      <c r="F14733" t="str">
        <f t="shared" si="463"/>
        <v>28-4-2</v>
      </c>
    </row>
    <row r="14734" spans="1:6" x14ac:dyDescent="0.3">
      <c r="A14734">
        <v>2010</v>
      </c>
      <c r="B14734" t="s">
        <v>2218</v>
      </c>
      <c r="C14734" t="str">
        <f t="shared" si="462"/>
        <v>2010-Fluminense/RJ-28-4-2</v>
      </c>
      <c r="D14734" s="4">
        <v>10</v>
      </c>
      <c r="E14734">
        <v>34</v>
      </c>
      <c r="F14734" t="str">
        <f t="shared" si="463"/>
        <v>28-4-2</v>
      </c>
    </row>
    <row r="14735" spans="1:6" x14ac:dyDescent="0.3">
      <c r="A14735">
        <v>2010</v>
      </c>
      <c r="B14735" t="s">
        <v>2220</v>
      </c>
      <c r="C14735" t="str">
        <f t="shared" si="462"/>
        <v>2010-Goias/GO-28-4-2</v>
      </c>
      <c r="D14735" s="4">
        <v>3.6</v>
      </c>
      <c r="E14735">
        <v>13</v>
      </c>
      <c r="F14735" t="str">
        <f t="shared" si="463"/>
        <v>28-4-2</v>
      </c>
    </row>
    <row r="14736" spans="1:6" x14ac:dyDescent="0.3">
      <c r="A14736">
        <v>2010</v>
      </c>
      <c r="B14736" t="s">
        <v>4704</v>
      </c>
      <c r="C14736" t="str">
        <f t="shared" si="462"/>
        <v>2010-Gremio Prudente/SP-28-4-2</v>
      </c>
      <c r="D14736" s="4">
        <v>3</v>
      </c>
      <c r="E14736">
        <v>15</v>
      </c>
      <c r="F14736" t="str">
        <f t="shared" si="463"/>
        <v>28-4-2</v>
      </c>
    </row>
    <row r="14737" spans="1:6" x14ac:dyDescent="0.3">
      <c r="A14737">
        <v>2010</v>
      </c>
      <c r="B14737" t="s">
        <v>2221</v>
      </c>
      <c r="C14737" t="str">
        <f t="shared" si="462"/>
        <v>2010-Gremio/RS-28-4-2</v>
      </c>
      <c r="D14737" s="4">
        <v>10</v>
      </c>
      <c r="E14737">
        <v>28</v>
      </c>
      <c r="F14737" t="str">
        <f t="shared" si="463"/>
        <v>28-4-2</v>
      </c>
    </row>
    <row r="14738" spans="1:6" x14ac:dyDescent="0.3">
      <c r="A14738">
        <v>2010</v>
      </c>
      <c r="B14738" t="s">
        <v>4705</v>
      </c>
      <c r="C14738" t="str">
        <f t="shared" si="462"/>
        <v>2010-Guarani/SP-28-4-2</v>
      </c>
      <c r="D14738" s="4">
        <v>4.75</v>
      </c>
      <c r="E14738">
        <v>15</v>
      </c>
      <c r="F14738" t="str">
        <f t="shared" si="463"/>
        <v>28-4-2</v>
      </c>
    </row>
    <row r="14739" spans="1:6" x14ac:dyDescent="0.3">
      <c r="A14739">
        <v>2010</v>
      </c>
      <c r="B14739" t="s">
        <v>2222</v>
      </c>
      <c r="C14739" t="str">
        <f t="shared" si="462"/>
        <v>2010-Internacional/RS-28-4-2</v>
      </c>
      <c r="D14739" s="4">
        <v>7</v>
      </c>
      <c r="E14739">
        <v>25</v>
      </c>
      <c r="F14739" t="str">
        <f t="shared" si="463"/>
        <v>28-4-2</v>
      </c>
    </row>
    <row r="14740" spans="1:6" x14ac:dyDescent="0.3">
      <c r="A14740">
        <v>2010</v>
      </c>
      <c r="B14740" t="s">
        <v>2223</v>
      </c>
      <c r="C14740" t="str">
        <f t="shared" si="462"/>
        <v>2010-Palmeiras/SP-28-4-2</v>
      </c>
      <c r="D14740" s="4">
        <v>9</v>
      </c>
      <c r="E14740">
        <v>31</v>
      </c>
      <c r="F14740" t="str">
        <f t="shared" si="463"/>
        <v>28-4-2</v>
      </c>
    </row>
    <row r="14741" spans="1:6" x14ac:dyDescent="0.3">
      <c r="A14741">
        <v>2010</v>
      </c>
      <c r="B14741" t="s">
        <v>2227</v>
      </c>
      <c r="C14741" t="str">
        <f t="shared" si="462"/>
        <v>2010-Santos/SP-28-4-2</v>
      </c>
      <c r="D14741" s="4">
        <v>4</v>
      </c>
      <c r="E14741">
        <v>41</v>
      </c>
      <c r="F14741" t="str">
        <f t="shared" si="463"/>
        <v>28-4-2</v>
      </c>
    </row>
    <row r="14742" spans="1:6" x14ac:dyDescent="0.3">
      <c r="A14742">
        <v>2010</v>
      </c>
      <c r="B14742" t="s">
        <v>2228</v>
      </c>
      <c r="C14742" t="str">
        <f t="shared" si="462"/>
        <v>2010-Sao Paulo/SP-28-4-2</v>
      </c>
      <c r="D14742" s="4">
        <v>6</v>
      </c>
      <c r="E14742">
        <v>22</v>
      </c>
      <c r="F14742" t="str">
        <f t="shared" si="463"/>
        <v>28-4-2</v>
      </c>
    </row>
    <row r="14743" spans="1:6" x14ac:dyDescent="0.3">
      <c r="A14743">
        <v>2010</v>
      </c>
      <c r="B14743" t="s">
        <v>2229</v>
      </c>
      <c r="C14743" t="str">
        <f t="shared" si="462"/>
        <v>2010-Vasco/RJ-28-4-2</v>
      </c>
      <c r="D14743" s="4">
        <v>5</v>
      </c>
      <c r="E14743">
        <v>25</v>
      </c>
      <c r="F14743" t="str">
        <f t="shared" si="463"/>
        <v>28-4-2</v>
      </c>
    </row>
    <row r="14744" spans="1:6" x14ac:dyDescent="0.3">
      <c r="A14744">
        <v>2010</v>
      </c>
      <c r="B14744" t="s">
        <v>3708</v>
      </c>
      <c r="C14744" t="str">
        <f t="shared" si="462"/>
        <v>2010-Vitoria/BA-28-4-2</v>
      </c>
      <c r="D14744" s="4">
        <v>6</v>
      </c>
      <c r="E14744">
        <v>26</v>
      </c>
      <c r="F14744" t="str">
        <f t="shared" si="463"/>
        <v>28-4-2</v>
      </c>
    </row>
    <row r="14745" spans="1:6" x14ac:dyDescent="0.3">
      <c r="A14745">
        <v>2010</v>
      </c>
      <c r="B14745" t="s">
        <v>4706</v>
      </c>
      <c r="C14745" t="str">
        <f t="shared" si="462"/>
        <v>2010-Atletico/GO-28-4-3</v>
      </c>
      <c r="D14745" s="4">
        <v>6</v>
      </c>
      <c r="E14745">
        <v>15</v>
      </c>
      <c r="F14745" t="str">
        <f t="shared" si="463"/>
        <v>28-4-3</v>
      </c>
    </row>
    <row r="14746" spans="1:6" x14ac:dyDescent="0.3">
      <c r="A14746">
        <v>2010</v>
      </c>
      <c r="B14746" t="s">
        <v>3229</v>
      </c>
      <c r="C14746" t="str">
        <f t="shared" si="462"/>
        <v>2010-Atletico/MG-28-4-3</v>
      </c>
      <c r="D14746" s="4">
        <v>0</v>
      </c>
      <c r="E14746">
        <v>21</v>
      </c>
      <c r="F14746" t="str">
        <f t="shared" si="463"/>
        <v>28-4-3</v>
      </c>
    </row>
    <row r="14747" spans="1:6" x14ac:dyDescent="0.3">
      <c r="A14747">
        <v>2010</v>
      </c>
      <c r="B14747" t="s">
        <v>2230</v>
      </c>
      <c r="C14747" t="str">
        <f t="shared" si="462"/>
        <v>2010-Atletico/PR-28-4-3</v>
      </c>
      <c r="D14747" s="4">
        <v>10</v>
      </c>
      <c r="E14747">
        <v>24</v>
      </c>
      <c r="F14747" t="str">
        <f t="shared" si="463"/>
        <v>28-4-3</v>
      </c>
    </row>
    <row r="14748" spans="1:6" x14ac:dyDescent="0.3">
      <c r="A14748">
        <v>2010</v>
      </c>
      <c r="B14748" t="s">
        <v>4124</v>
      </c>
      <c r="C14748" t="str">
        <f t="shared" si="462"/>
        <v>2010-Avai/SC-28-4-3</v>
      </c>
      <c r="D14748" s="4">
        <v>2.5</v>
      </c>
      <c r="E14748">
        <v>23</v>
      </c>
      <c r="F14748" t="str">
        <f t="shared" si="463"/>
        <v>28-4-3</v>
      </c>
    </row>
    <row r="14749" spans="1:6" x14ac:dyDescent="0.3">
      <c r="A14749">
        <v>2010</v>
      </c>
      <c r="B14749" t="s">
        <v>2231</v>
      </c>
      <c r="C14749" t="str">
        <f t="shared" si="462"/>
        <v>2010-Botafogo/RJ-28-4-3</v>
      </c>
      <c r="D14749" s="4">
        <v>3</v>
      </c>
      <c r="E14749">
        <v>39</v>
      </c>
      <c r="F14749" t="str">
        <f t="shared" si="463"/>
        <v>28-4-3</v>
      </c>
    </row>
    <row r="14750" spans="1:6" x14ac:dyDescent="0.3">
      <c r="A14750">
        <v>2010</v>
      </c>
      <c r="B14750" t="s">
        <v>4707</v>
      </c>
      <c r="C14750" t="str">
        <f t="shared" si="462"/>
        <v>2010-Ceara/CE-28-4-3</v>
      </c>
      <c r="D14750" s="4">
        <v>2</v>
      </c>
      <c r="E14750">
        <v>27</v>
      </c>
      <c r="F14750" t="str">
        <f t="shared" si="463"/>
        <v>28-4-3</v>
      </c>
    </row>
    <row r="14751" spans="1:6" x14ac:dyDescent="0.3">
      <c r="A14751">
        <v>2010</v>
      </c>
      <c r="B14751" t="s">
        <v>2232</v>
      </c>
      <c r="C14751" t="str">
        <f t="shared" si="462"/>
        <v>2010-Corinthians/SP-28-4-3</v>
      </c>
      <c r="D14751" s="4">
        <v>9</v>
      </c>
      <c r="E14751">
        <v>44</v>
      </c>
      <c r="F14751" t="str">
        <f t="shared" si="463"/>
        <v>28-4-3</v>
      </c>
    </row>
    <row r="14752" spans="1:6" x14ac:dyDescent="0.3">
      <c r="A14752">
        <v>2010</v>
      </c>
      <c r="B14752" t="s">
        <v>2233</v>
      </c>
      <c r="C14752" t="str">
        <f t="shared" si="462"/>
        <v>2010-Cruzeiro/MG-28-4-3</v>
      </c>
      <c r="D14752" s="4">
        <v>7.75</v>
      </c>
      <c r="E14752">
        <v>32</v>
      </c>
      <c r="F14752" t="str">
        <f t="shared" si="463"/>
        <v>28-4-3</v>
      </c>
    </row>
    <row r="14753" spans="1:6" x14ac:dyDescent="0.3">
      <c r="A14753">
        <v>2010</v>
      </c>
      <c r="B14753" t="s">
        <v>2235</v>
      </c>
      <c r="C14753" t="str">
        <f t="shared" si="462"/>
        <v>2010-Flamengo/RJ-28-4-3</v>
      </c>
      <c r="D14753" s="4">
        <v>5</v>
      </c>
      <c r="E14753">
        <v>20</v>
      </c>
      <c r="F14753" t="str">
        <f t="shared" si="463"/>
        <v>28-4-3</v>
      </c>
    </row>
    <row r="14754" spans="1:6" x14ac:dyDescent="0.3">
      <c r="A14754">
        <v>2010</v>
      </c>
      <c r="B14754" t="s">
        <v>2236</v>
      </c>
      <c r="C14754" t="str">
        <f t="shared" si="462"/>
        <v>2010-Fluminense/RJ-28-4-3</v>
      </c>
      <c r="D14754" s="4">
        <v>7</v>
      </c>
      <c r="E14754">
        <v>44</v>
      </c>
      <c r="F14754" t="str">
        <f t="shared" si="463"/>
        <v>28-4-3</v>
      </c>
    </row>
    <row r="14755" spans="1:6" x14ac:dyDescent="0.3">
      <c r="A14755">
        <v>2010</v>
      </c>
      <c r="B14755" t="s">
        <v>2238</v>
      </c>
      <c r="C14755" t="str">
        <f t="shared" si="462"/>
        <v>2010-Goias/GO-28-4-3</v>
      </c>
      <c r="D14755" s="4">
        <v>3.1428539999999998</v>
      </c>
      <c r="E14755">
        <v>14</v>
      </c>
      <c r="F14755" t="str">
        <f t="shared" si="463"/>
        <v>28-4-3</v>
      </c>
    </row>
    <row r="14756" spans="1:6" x14ac:dyDescent="0.3">
      <c r="A14756">
        <v>2010</v>
      </c>
      <c r="B14756" t="s">
        <v>4708</v>
      </c>
      <c r="C14756" t="str">
        <f t="shared" si="462"/>
        <v>2010-Gremio Prudente/SP-28-4-3</v>
      </c>
      <c r="D14756" s="4">
        <v>0</v>
      </c>
      <c r="E14756">
        <v>20</v>
      </c>
      <c r="F14756" t="str">
        <f t="shared" si="463"/>
        <v>28-4-3</v>
      </c>
    </row>
    <row r="14757" spans="1:6" x14ac:dyDescent="0.3">
      <c r="A14757">
        <v>2010</v>
      </c>
      <c r="B14757" t="s">
        <v>2239</v>
      </c>
      <c r="C14757" t="str">
        <f t="shared" si="462"/>
        <v>2010-Gremio/RS-28-4-3</v>
      </c>
      <c r="D14757" s="4">
        <v>7</v>
      </c>
      <c r="E14757">
        <v>24</v>
      </c>
      <c r="F14757" t="str">
        <f t="shared" si="463"/>
        <v>28-4-3</v>
      </c>
    </row>
    <row r="14758" spans="1:6" x14ac:dyDescent="0.3">
      <c r="A14758">
        <v>2010</v>
      </c>
      <c r="B14758" t="s">
        <v>4709</v>
      </c>
      <c r="C14758" t="str">
        <f t="shared" si="462"/>
        <v>2010-Guarani/SP-28-4-3</v>
      </c>
      <c r="D14758" s="4">
        <v>4</v>
      </c>
      <c r="E14758">
        <v>25</v>
      </c>
      <c r="F14758" t="str">
        <f t="shared" si="463"/>
        <v>28-4-3</v>
      </c>
    </row>
    <row r="14759" spans="1:6" x14ac:dyDescent="0.3">
      <c r="A14759">
        <v>2010</v>
      </c>
      <c r="B14759" t="s">
        <v>2240</v>
      </c>
      <c r="C14759" t="str">
        <f t="shared" si="462"/>
        <v>2010-Internacional/RS-28-4-3</v>
      </c>
      <c r="D14759" s="4">
        <v>8</v>
      </c>
      <c r="E14759">
        <v>24</v>
      </c>
      <c r="F14759" t="str">
        <f t="shared" si="463"/>
        <v>28-4-3</v>
      </c>
    </row>
    <row r="14760" spans="1:6" x14ac:dyDescent="0.3">
      <c r="A14760">
        <v>2010</v>
      </c>
      <c r="B14760" t="s">
        <v>2241</v>
      </c>
      <c r="C14760" t="str">
        <f t="shared" si="462"/>
        <v>2010-Palmeiras/SP-28-4-3</v>
      </c>
      <c r="D14760" s="4">
        <v>9</v>
      </c>
      <c r="E14760">
        <v>32</v>
      </c>
      <c r="F14760" t="str">
        <f t="shared" si="463"/>
        <v>28-4-3</v>
      </c>
    </row>
    <row r="14761" spans="1:6" x14ac:dyDescent="0.3">
      <c r="A14761">
        <v>2010</v>
      </c>
      <c r="B14761" t="s">
        <v>2245</v>
      </c>
      <c r="C14761" t="str">
        <f t="shared" si="462"/>
        <v>2010-Santos/SP-28-4-3</v>
      </c>
      <c r="D14761" s="4">
        <v>4</v>
      </c>
      <c r="E14761">
        <v>37</v>
      </c>
      <c r="F14761" t="str">
        <f t="shared" si="463"/>
        <v>28-4-3</v>
      </c>
    </row>
    <row r="14762" spans="1:6" x14ac:dyDescent="0.3">
      <c r="A14762">
        <v>2010</v>
      </c>
      <c r="B14762" t="s">
        <v>2246</v>
      </c>
      <c r="C14762" t="str">
        <f t="shared" si="462"/>
        <v>2010-Sao Paulo/SP-28-4-3</v>
      </c>
      <c r="D14762" s="4">
        <v>6</v>
      </c>
      <c r="E14762">
        <v>33</v>
      </c>
      <c r="F14762" t="str">
        <f t="shared" si="463"/>
        <v>28-4-3</v>
      </c>
    </row>
    <row r="14763" spans="1:6" x14ac:dyDescent="0.3">
      <c r="A14763">
        <v>2010</v>
      </c>
      <c r="B14763" t="s">
        <v>2247</v>
      </c>
      <c r="C14763" t="str">
        <f t="shared" si="462"/>
        <v>2010-Vasco/RJ-28-4-3</v>
      </c>
      <c r="D14763" s="4">
        <v>2</v>
      </c>
      <c r="E14763">
        <v>25</v>
      </c>
      <c r="F14763" t="str">
        <f t="shared" si="463"/>
        <v>28-4-3</v>
      </c>
    </row>
    <row r="14764" spans="1:6" x14ac:dyDescent="0.3">
      <c r="A14764">
        <v>2010</v>
      </c>
      <c r="B14764" t="s">
        <v>3711</v>
      </c>
      <c r="C14764" t="str">
        <f t="shared" si="462"/>
        <v>2010-Vitoria/BA-28-4-3</v>
      </c>
      <c r="D14764" s="4">
        <v>3.9999959999999999</v>
      </c>
      <c r="E14764">
        <v>21</v>
      </c>
      <c r="F14764" t="str">
        <f t="shared" si="463"/>
        <v>28-4-3</v>
      </c>
    </row>
    <row r="14765" spans="1:6" x14ac:dyDescent="0.3">
      <c r="A14765">
        <v>2010</v>
      </c>
      <c r="B14765" t="s">
        <v>4710</v>
      </c>
      <c r="C14765" t="str">
        <f t="shared" si="462"/>
        <v>2010-Atletico/GO-28-5-0</v>
      </c>
      <c r="D14765" s="4">
        <v>9</v>
      </c>
      <c r="E14765">
        <v>26</v>
      </c>
      <c r="F14765" t="str">
        <f t="shared" si="463"/>
        <v>28-5-0</v>
      </c>
    </row>
    <row r="14766" spans="1:6" x14ac:dyDescent="0.3">
      <c r="A14766">
        <v>2010</v>
      </c>
      <c r="B14766" t="s">
        <v>3232</v>
      </c>
      <c r="C14766" t="str">
        <f t="shared" si="462"/>
        <v>2010-Atletico/MG-28-5-0</v>
      </c>
      <c r="D14766" s="4">
        <v>4</v>
      </c>
      <c r="E14766">
        <v>18</v>
      </c>
      <c r="F14766" t="str">
        <f t="shared" si="463"/>
        <v>28-5-0</v>
      </c>
    </row>
    <row r="14767" spans="1:6" x14ac:dyDescent="0.3">
      <c r="A14767">
        <v>2010</v>
      </c>
      <c r="B14767" t="s">
        <v>2248</v>
      </c>
      <c r="C14767" t="str">
        <f t="shared" si="462"/>
        <v>2010-Atletico/PR-28-5-0</v>
      </c>
      <c r="D14767" s="4">
        <v>10</v>
      </c>
      <c r="E14767">
        <v>38</v>
      </c>
      <c r="F14767" t="str">
        <f t="shared" si="463"/>
        <v>28-5-0</v>
      </c>
    </row>
    <row r="14768" spans="1:6" x14ac:dyDescent="0.3">
      <c r="A14768">
        <v>2010</v>
      </c>
      <c r="B14768" t="s">
        <v>4127</v>
      </c>
      <c r="C14768" t="str">
        <f t="shared" si="462"/>
        <v>2010-Avai/SC-28-5-0</v>
      </c>
      <c r="D14768" s="4">
        <v>4</v>
      </c>
      <c r="E14768">
        <v>21</v>
      </c>
      <c r="F14768" t="str">
        <f t="shared" si="463"/>
        <v>28-5-0</v>
      </c>
    </row>
    <row r="14769" spans="1:6" x14ac:dyDescent="0.3">
      <c r="A14769">
        <v>2010</v>
      </c>
      <c r="B14769" t="s">
        <v>2249</v>
      </c>
      <c r="C14769" t="str">
        <f t="shared" si="462"/>
        <v>2010-Botafogo/RJ-28-5-0</v>
      </c>
      <c r="D14769" s="4">
        <v>6</v>
      </c>
      <c r="E14769">
        <v>40</v>
      </c>
      <c r="F14769" t="str">
        <f t="shared" si="463"/>
        <v>28-5-0</v>
      </c>
    </row>
    <row r="14770" spans="1:6" x14ac:dyDescent="0.3">
      <c r="A14770">
        <v>2010</v>
      </c>
      <c r="B14770" t="s">
        <v>4711</v>
      </c>
      <c r="C14770" t="str">
        <f t="shared" si="462"/>
        <v>2010-Ceara/CE-28-5-0</v>
      </c>
      <c r="D14770" s="4">
        <v>1</v>
      </c>
      <c r="E14770">
        <v>25</v>
      </c>
      <c r="F14770" t="str">
        <f t="shared" si="463"/>
        <v>28-5-0</v>
      </c>
    </row>
    <row r="14771" spans="1:6" x14ac:dyDescent="0.3">
      <c r="A14771">
        <v>2010</v>
      </c>
      <c r="B14771" t="s">
        <v>2250</v>
      </c>
      <c r="C14771" t="str">
        <f t="shared" si="462"/>
        <v>2010-Corinthians/SP-28-5-0</v>
      </c>
      <c r="D14771" s="4">
        <v>9</v>
      </c>
      <c r="E14771">
        <v>47</v>
      </c>
      <c r="F14771" t="str">
        <f t="shared" si="463"/>
        <v>28-5-0</v>
      </c>
    </row>
    <row r="14772" spans="1:6" x14ac:dyDescent="0.3">
      <c r="A14772">
        <v>2010</v>
      </c>
      <c r="B14772" t="s">
        <v>2251</v>
      </c>
      <c r="C14772" t="str">
        <f t="shared" si="462"/>
        <v>2010-Cruzeiro/MG-28-5-0</v>
      </c>
      <c r="D14772" s="4">
        <v>10</v>
      </c>
      <c r="E14772">
        <v>44</v>
      </c>
      <c r="F14772" t="str">
        <f t="shared" si="463"/>
        <v>28-5-0</v>
      </c>
    </row>
    <row r="14773" spans="1:6" x14ac:dyDescent="0.3">
      <c r="A14773">
        <v>2010</v>
      </c>
      <c r="B14773" t="s">
        <v>2253</v>
      </c>
      <c r="C14773" t="str">
        <f t="shared" si="462"/>
        <v>2010-Flamengo/RJ-28-5-0</v>
      </c>
      <c r="D14773" s="4">
        <v>10</v>
      </c>
      <c r="E14773">
        <v>22</v>
      </c>
      <c r="F14773" t="str">
        <f t="shared" si="463"/>
        <v>28-5-0</v>
      </c>
    </row>
    <row r="14774" spans="1:6" x14ac:dyDescent="0.3">
      <c r="A14774">
        <v>2010</v>
      </c>
      <c r="B14774" t="s">
        <v>2254</v>
      </c>
      <c r="C14774" t="str">
        <f t="shared" si="462"/>
        <v>2010-Fluminense/RJ-28-5-0</v>
      </c>
      <c r="D14774" s="4">
        <v>7</v>
      </c>
      <c r="E14774">
        <v>48</v>
      </c>
      <c r="F14774" t="str">
        <f t="shared" si="463"/>
        <v>28-5-0</v>
      </c>
    </row>
    <row r="14775" spans="1:6" x14ac:dyDescent="0.3">
      <c r="A14775">
        <v>2010</v>
      </c>
      <c r="B14775" t="s">
        <v>2256</v>
      </c>
      <c r="C14775" t="str">
        <f t="shared" si="462"/>
        <v>2010-Goias/GO-28-5-0</v>
      </c>
      <c r="D14775" s="4">
        <v>1</v>
      </c>
      <c r="E14775">
        <v>16</v>
      </c>
      <c r="F14775" t="str">
        <f t="shared" si="463"/>
        <v>28-5-0</v>
      </c>
    </row>
    <row r="14776" spans="1:6" x14ac:dyDescent="0.3">
      <c r="A14776">
        <v>2010</v>
      </c>
      <c r="B14776" t="s">
        <v>4712</v>
      </c>
      <c r="C14776" t="str">
        <f t="shared" si="462"/>
        <v>2010-Gremio Prudente/SP-28-5-0</v>
      </c>
      <c r="D14776" s="4">
        <v>0</v>
      </c>
      <c r="E14776">
        <v>15</v>
      </c>
      <c r="F14776" t="str">
        <f t="shared" si="463"/>
        <v>28-5-0</v>
      </c>
    </row>
    <row r="14777" spans="1:6" x14ac:dyDescent="0.3">
      <c r="A14777">
        <v>2010</v>
      </c>
      <c r="B14777" t="s">
        <v>2257</v>
      </c>
      <c r="C14777" t="str">
        <f t="shared" si="462"/>
        <v>2010-Gremio/RS-28-5-0</v>
      </c>
      <c r="D14777" s="4">
        <v>10</v>
      </c>
      <c r="E14777">
        <v>23</v>
      </c>
      <c r="F14777" t="str">
        <f t="shared" si="463"/>
        <v>28-5-0</v>
      </c>
    </row>
    <row r="14778" spans="1:6" x14ac:dyDescent="0.3">
      <c r="A14778">
        <v>2010</v>
      </c>
      <c r="B14778" t="s">
        <v>4713</v>
      </c>
      <c r="C14778" t="str">
        <f t="shared" si="462"/>
        <v>2010-Guarani/SP-28-5-0</v>
      </c>
      <c r="D14778" s="4">
        <v>7</v>
      </c>
      <c r="E14778">
        <v>26</v>
      </c>
      <c r="F14778" t="str">
        <f t="shared" si="463"/>
        <v>28-5-0</v>
      </c>
    </row>
    <row r="14779" spans="1:6" x14ac:dyDescent="0.3">
      <c r="A14779">
        <v>2010</v>
      </c>
      <c r="B14779" t="s">
        <v>2258</v>
      </c>
      <c r="C14779" t="str">
        <f t="shared" si="462"/>
        <v>2010-Internacional/RS-28-5-0</v>
      </c>
      <c r="D14779" s="4">
        <v>9</v>
      </c>
      <c r="E14779">
        <v>33</v>
      </c>
      <c r="F14779" t="str">
        <f t="shared" si="463"/>
        <v>28-5-0</v>
      </c>
    </row>
    <row r="14780" spans="1:6" x14ac:dyDescent="0.3">
      <c r="A14780">
        <v>2010</v>
      </c>
      <c r="B14780" t="s">
        <v>2259</v>
      </c>
      <c r="C14780" t="str">
        <f t="shared" si="462"/>
        <v>2010-Palmeiras/SP-28-5-0</v>
      </c>
      <c r="D14780" s="4">
        <v>10</v>
      </c>
      <c r="E14780">
        <v>30</v>
      </c>
      <c r="F14780" t="str">
        <f t="shared" si="463"/>
        <v>28-5-0</v>
      </c>
    </row>
    <row r="14781" spans="1:6" x14ac:dyDescent="0.3">
      <c r="A14781">
        <v>2010</v>
      </c>
      <c r="B14781" t="s">
        <v>2263</v>
      </c>
      <c r="C14781" t="str">
        <f t="shared" si="462"/>
        <v>2010-Santos/SP-28-5-0</v>
      </c>
      <c r="D14781" s="4">
        <v>7</v>
      </c>
      <c r="E14781">
        <v>31</v>
      </c>
      <c r="F14781" t="str">
        <f t="shared" si="463"/>
        <v>28-5-0</v>
      </c>
    </row>
    <row r="14782" spans="1:6" x14ac:dyDescent="0.3">
      <c r="A14782">
        <v>2010</v>
      </c>
      <c r="B14782" t="s">
        <v>2264</v>
      </c>
      <c r="C14782" t="str">
        <f t="shared" si="462"/>
        <v>2010-Sao Paulo/SP-28-5-0</v>
      </c>
      <c r="D14782" s="4">
        <v>6</v>
      </c>
      <c r="E14782">
        <v>34</v>
      </c>
      <c r="F14782" t="str">
        <f t="shared" si="463"/>
        <v>28-5-0</v>
      </c>
    </row>
    <row r="14783" spans="1:6" x14ac:dyDescent="0.3">
      <c r="A14783">
        <v>2010</v>
      </c>
      <c r="B14783" t="s">
        <v>2265</v>
      </c>
      <c r="C14783" t="str">
        <f t="shared" si="462"/>
        <v>2010-Vasco/RJ-28-5-0</v>
      </c>
      <c r="D14783" s="4">
        <v>3</v>
      </c>
      <c r="E14783">
        <v>28</v>
      </c>
      <c r="F14783" t="str">
        <f t="shared" si="463"/>
        <v>28-5-0</v>
      </c>
    </row>
    <row r="14784" spans="1:6" x14ac:dyDescent="0.3">
      <c r="A14784">
        <v>2010</v>
      </c>
      <c r="B14784" t="s">
        <v>3714</v>
      </c>
      <c r="C14784" t="str">
        <f t="shared" si="462"/>
        <v>2010-Vitoria/BA-28-5-0</v>
      </c>
      <c r="D14784" s="4">
        <v>7</v>
      </c>
      <c r="E14784">
        <v>23</v>
      </c>
      <c r="F14784" t="str">
        <f t="shared" si="463"/>
        <v>28-5-0</v>
      </c>
    </row>
    <row r="14785" spans="1:6" x14ac:dyDescent="0.3">
      <c r="A14785">
        <v>2010</v>
      </c>
      <c r="B14785" t="s">
        <v>4714</v>
      </c>
      <c r="C14785" t="str">
        <f t="shared" si="462"/>
        <v>2010-Atletico/GO-28-5-1</v>
      </c>
      <c r="D14785" s="4">
        <v>6</v>
      </c>
      <c r="E14785">
        <v>23</v>
      </c>
      <c r="F14785" t="str">
        <f t="shared" si="463"/>
        <v>28-5-1</v>
      </c>
    </row>
    <row r="14786" spans="1:6" x14ac:dyDescent="0.3">
      <c r="A14786">
        <v>2010</v>
      </c>
      <c r="B14786" t="s">
        <v>3235</v>
      </c>
      <c r="C14786" t="str">
        <f t="shared" si="462"/>
        <v>2010-Atletico/MG-28-5-1</v>
      </c>
      <c r="D14786" s="4">
        <v>4</v>
      </c>
      <c r="E14786">
        <v>13</v>
      </c>
      <c r="F14786" t="str">
        <f t="shared" si="463"/>
        <v>28-5-1</v>
      </c>
    </row>
    <row r="14787" spans="1:6" x14ac:dyDescent="0.3">
      <c r="A14787">
        <v>2010</v>
      </c>
      <c r="B14787" t="s">
        <v>2266</v>
      </c>
      <c r="C14787" t="str">
        <f t="shared" ref="C14787:C14850" si="464">A14787&amp;"-"&amp;B14787</f>
        <v>2010-Atletico/PR-28-5-1</v>
      </c>
      <c r="D14787" s="4">
        <v>10</v>
      </c>
      <c r="E14787">
        <v>37</v>
      </c>
      <c r="F14787" t="str">
        <f t="shared" ref="F14787:F14850" si="465">RIGHT(B14787,LEN(C14787)-FIND("-",C14787,6))</f>
        <v>28-5-1</v>
      </c>
    </row>
    <row r="14788" spans="1:6" x14ac:dyDescent="0.3">
      <c r="A14788">
        <v>2010</v>
      </c>
      <c r="B14788" t="s">
        <v>4130</v>
      </c>
      <c r="C14788" t="str">
        <f t="shared" si="464"/>
        <v>2010-Avai/SC-28-5-1</v>
      </c>
      <c r="D14788" s="4">
        <v>2</v>
      </c>
      <c r="E14788">
        <v>18</v>
      </c>
      <c r="F14788" t="str">
        <f t="shared" si="465"/>
        <v>28-5-1</v>
      </c>
    </row>
    <row r="14789" spans="1:6" x14ac:dyDescent="0.3">
      <c r="A14789">
        <v>2010</v>
      </c>
      <c r="B14789" t="s">
        <v>2267</v>
      </c>
      <c r="C14789" t="str">
        <f t="shared" si="464"/>
        <v>2010-Botafogo/RJ-28-5-1</v>
      </c>
      <c r="D14789" s="4">
        <v>3</v>
      </c>
      <c r="E14789">
        <v>32</v>
      </c>
      <c r="F14789" t="str">
        <f t="shared" si="465"/>
        <v>28-5-1</v>
      </c>
    </row>
    <row r="14790" spans="1:6" x14ac:dyDescent="0.3">
      <c r="A14790">
        <v>2010</v>
      </c>
      <c r="B14790" t="s">
        <v>4715</v>
      </c>
      <c r="C14790" t="str">
        <f t="shared" si="464"/>
        <v>2010-Ceara/CE-28-5-1</v>
      </c>
      <c r="D14790" s="4">
        <v>5</v>
      </c>
      <c r="E14790">
        <v>33</v>
      </c>
      <c r="F14790" t="str">
        <f t="shared" si="465"/>
        <v>28-5-1</v>
      </c>
    </row>
    <row r="14791" spans="1:6" x14ac:dyDescent="0.3">
      <c r="A14791">
        <v>2010</v>
      </c>
      <c r="B14791" t="s">
        <v>2268</v>
      </c>
      <c r="C14791" t="str">
        <f t="shared" si="464"/>
        <v>2010-Corinthians/SP-28-5-1</v>
      </c>
      <c r="D14791" s="4">
        <v>10</v>
      </c>
      <c r="E14791">
        <v>50</v>
      </c>
      <c r="F14791" t="str">
        <f t="shared" si="465"/>
        <v>28-5-1</v>
      </c>
    </row>
    <row r="14792" spans="1:6" x14ac:dyDescent="0.3">
      <c r="A14792">
        <v>2010</v>
      </c>
      <c r="B14792" t="s">
        <v>2269</v>
      </c>
      <c r="C14792" t="str">
        <f t="shared" si="464"/>
        <v>2010-Cruzeiro/MG-28-5-1</v>
      </c>
      <c r="D14792" s="4">
        <v>13</v>
      </c>
      <c r="E14792">
        <v>44</v>
      </c>
      <c r="F14792" t="str">
        <f t="shared" si="465"/>
        <v>28-5-1</v>
      </c>
    </row>
    <row r="14793" spans="1:6" x14ac:dyDescent="0.3">
      <c r="A14793">
        <v>2010</v>
      </c>
      <c r="B14793" t="s">
        <v>2271</v>
      </c>
      <c r="C14793" t="str">
        <f t="shared" si="464"/>
        <v>2010-Flamengo/RJ-28-5-1</v>
      </c>
      <c r="D14793" s="4">
        <v>10</v>
      </c>
      <c r="E14793">
        <v>23</v>
      </c>
      <c r="F14793" t="str">
        <f t="shared" si="465"/>
        <v>28-5-1</v>
      </c>
    </row>
    <row r="14794" spans="1:6" x14ac:dyDescent="0.3">
      <c r="A14794">
        <v>2010</v>
      </c>
      <c r="B14794" t="s">
        <v>2272</v>
      </c>
      <c r="C14794" t="str">
        <f t="shared" si="464"/>
        <v>2010-Fluminense/RJ-28-5-1</v>
      </c>
      <c r="D14794" s="4">
        <v>7</v>
      </c>
      <c r="E14794">
        <v>35</v>
      </c>
      <c r="F14794" t="str">
        <f t="shared" si="465"/>
        <v>28-5-1</v>
      </c>
    </row>
    <row r="14795" spans="1:6" x14ac:dyDescent="0.3">
      <c r="A14795">
        <v>2010</v>
      </c>
      <c r="B14795" t="s">
        <v>2274</v>
      </c>
      <c r="C14795" t="str">
        <f t="shared" si="464"/>
        <v>2010-Goias/GO-28-5-1</v>
      </c>
      <c r="D14795" s="4">
        <v>8</v>
      </c>
      <c r="E14795">
        <v>24</v>
      </c>
      <c r="F14795" t="str">
        <f t="shared" si="465"/>
        <v>28-5-1</v>
      </c>
    </row>
    <row r="14796" spans="1:6" x14ac:dyDescent="0.3">
      <c r="A14796">
        <v>2010</v>
      </c>
      <c r="B14796" t="s">
        <v>4716</v>
      </c>
      <c r="C14796" t="str">
        <f t="shared" si="464"/>
        <v>2010-Gremio Prudente/SP-28-5-1</v>
      </c>
      <c r="D14796" s="4">
        <v>1</v>
      </c>
      <c r="E14796">
        <v>21</v>
      </c>
      <c r="F14796" t="str">
        <f t="shared" si="465"/>
        <v>28-5-1</v>
      </c>
    </row>
    <row r="14797" spans="1:6" x14ac:dyDescent="0.3">
      <c r="A14797">
        <v>2010</v>
      </c>
      <c r="B14797" t="s">
        <v>2275</v>
      </c>
      <c r="C14797" t="str">
        <f t="shared" si="464"/>
        <v>2010-Gremio/RS-28-5-1</v>
      </c>
      <c r="D14797" s="4">
        <v>10</v>
      </c>
      <c r="E14797">
        <v>21</v>
      </c>
      <c r="F14797" t="str">
        <f t="shared" si="465"/>
        <v>28-5-1</v>
      </c>
    </row>
    <row r="14798" spans="1:6" x14ac:dyDescent="0.3">
      <c r="A14798">
        <v>2010</v>
      </c>
      <c r="B14798" t="s">
        <v>4717</v>
      </c>
      <c r="C14798" t="str">
        <f t="shared" si="464"/>
        <v>2010-Guarani/SP-28-5-1</v>
      </c>
      <c r="D14798" s="4">
        <v>4</v>
      </c>
      <c r="E14798">
        <v>23</v>
      </c>
      <c r="F14798" t="str">
        <f t="shared" si="465"/>
        <v>28-5-1</v>
      </c>
    </row>
    <row r="14799" spans="1:6" x14ac:dyDescent="0.3">
      <c r="A14799">
        <v>2010</v>
      </c>
      <c r="B14799" t="s">
        <v>2276</v>
      </c>
      <c r="C14799" t="str">
        <f t="shared" si="464"/>
        <v>2010-Internacional/RS-28-5-1</v>
      </c>
      <c r="D14799" s="4">
        <v>10</v>
      </c>
      <c r="E14799">
        <v>24</v>
      </c>
      <c r="F14799" t="str">
        <f t="shared" si="465"/>
        <v>28-5-1</v>
      </c>
    </row>
    <row r="14800" spans="1:6" x14ac:dyDescent="0.3">
      <c r="A14800">
        <v>2010</v>
      </c>
      <c r="B14800" t="s">
        <v>2277</v>
      </c>
      <c r="C14800" t="str">
        <f t="shared" si="464"/>
        <v>2010-Palmeiras/SP-28-5-1</v>
      </c>
      <c r="D14800" s="4">
        <v>6.6666600000000003</v>
      </c>
      <c r="E14800">
        <v>20</v>
      </c>
      <c r="F14800" t="str">
        <f t="shared" si="465"/>
        <v>28-5-1</v>
      </c>
    </row>
    <row r="14801" spans="1:6" x14ac:dyDescent="0.3">
      <c r="A14801">
        <v>2010</v>
      </c>
      <c r="B14801" t="s">
        <v>2281</v>
      </c>
      <c r="C14801" t="str">
        <f t="shared" si="464"/>
        <v>2010-Santos/SP-28-5-1</v>
      </c>
      <c r="D14801" s="4">
        <v>7</v>
      </c>
      <c r="E14801">
        <v>38</v>
      </c>
      <c r="F14801" t="str">
        <f t="shared" si="465"/>
        <v>28-5-1</v>
      </c>
    </row>
    <row r="14802" spans="1:6" x14ac:dyDescent="0.3">
      <c r="A14802">
        <v>2010</v>
      </c>
      <c r="B14802" t="s">
        <v>2282</v>
      </c>
      <c r="C14802" t="str">
        <f t="shared" si="464"/>
        <v>2010-Sao Paulo/SP-28-5-1</v>
      </c>
      <c r="D14802" s="4">
        <v>9</v>
      </c>
      <c r="E14802">
        <v>27</v>
      </c>
      <c r="F14802" t="str">
        <f t="shared" si="465"/>
        <v>28-5-1</v>
      </c>
    </row>
    <row r="14803" spans="1:6" x14ac:dyDescent="0.3">
      <c r="A14803">
        <v>2010</v>
      </c>
      <c r="B14803" t="s">
        <v>2283</v>
      </c>
      <c r="C14803" t="str">
        <f t="shared" si="464"/>
        <v>2010-Vasco/RJ-28-5-1</v>
      </c>
      <c r="D14803" s="4">
        <v>4</v>
      </c>
      <c r="E14803">
        <v>29</v>
      </c>
      <c r="F14803" t="str">
        <f t="shared" si="465"/>
        <v>28-5-1</v>
      </c>
    </row>
    <row r="14804" spans="1:6" x14ac:dyDescent="0.3">
      <c r="A14804">
        <v>2010</v>
      </c>
      <c r="B14804" t="s">
        <v>3717</v>
      </c>
      <c r="C14804" t="str">
        <f t="shared" si="464"/>
        <v>2010-Vitoria/BA-28-5-1</v>
      </c>
      <c r="D14804" s="4">
        <v>9</v>
      </c>
      <c r="E14804">
        <v>22</v>
      </c>
      <c r="F14804" t="str">
        <f t="shared" si="465"/>
        <v>28-5-1</v>
      </c>
    </row>
    <row r="14805" spans="1:6" x14ac:dyDescent="0.3">
      <c r="A14805">
        <v>2010</v>
      </c>
      <c r="B14805" t="s">
        <v>4718</v>
      </c>
      <c r="C14805" t="str">
        <f t="shared" si="464"/>
        <v>2010-Atletico/GO-28-5-2</v>
      </c>
      <c r="D14805" s="4">
        <v>6</v>
      </c>
      <c r="E14805">
        <v>15</v>
      </c>
      <c r="F14805" t="str">
        <f t="shared" si="465"/>
        <v>28-5-2</v>
      </c>
    </row>
    <row r="14806" spans="1:6" x14ac:dyDescent="0.3">
      <c r="A14806">
        <v>2010</v>
      </c>
      <c r="B14806" t="s">
        <v>3238</v>
      </c>
      <c r="C14806" t="str">
        <f t="shared" si="464"/>
        <v>2010-Atletico/MG-28-5-2</v>
      </c>
      <c r="D14806" s="4">
        <v>4</v>
      </c>
      <c r="E14806">
        <v>21</v>
      </c>
      <c r="F14806" t="str">
        <f t="shared" si="465"/>
        <v>28-5-2</v>
      </c>
    </row>
    <row r="14807" spans="1:6" x14ac:dyDescent="0.3">
      <c r="A14807">
        <v>2010</v>
      </c>
      <c r="B14807" t="s">
        <v>2284</v>
      </c>
      <c r="C14807" t="str">
        <f t="shared" si="464"/>
        <v>2010-Atletico/PR-28-5-2</v>
      </c>
      <c r="D14807" s="4">
        <v>10</v>
      </c>
      <c r="E14807">
        <v>27</v>
      </c>
      <c r="F14807" t="str">
        <f t="shared" si="465"/>
        <v>28-5-2</v>
      </c>
    </row>
    <row r="14808" spans="1:6" x14ac:dyDescent="0.3">
      <c r="A14808">
        <v>2010</v>
      </c>
      <c r="B14808" t="s">
        <v>4133</v>
      </c>
      <c r="C14808" t="str">
        <f t="shared" si="464"/>
        <v>2010-Avai/SC-28-5-2</v>
      </c>
      <c r="D14808" s="4">
        <v>2</v>
      </c>
      <c r="E14808">
        <v>14</v>
      </c>
      <c r="F14808" t="str">
        <f t="shared" si="465"/>
        <v>28-5-2</v>
      </c>
    </row>
    <row r="14809" spans="1:6" x14ac:dyDescent="0.3">
      <c r="A14809">
        <v>2010</v>
      </c>
      <c r="B14809" t="s">
        <v>2285</v>
      </c>
      <c r="C14809" t="str">
        <f t="shared" si="464"/>
        <v>2010-Botafogo/RJ-28-5-2</v>
      </c>
      <c r="D14809" s="4">
        <v>2</v>
      </c>
      <c r="E14809">
        <v>31</v>
      </c>
      <c r="F14809" t="str">
        <f t="shared" si="465"/>
        <v>28-5-2</v>
      </c>
    </row>
    <row r="14810" spans="1:6" x14ac:dyDescent="0.3">
      <c r="A14810">
        <v>2010</v>
      </c>
      <c r="B14810" t="s">
        <v>4719</v>
      </c>
      <c r="C14810" t="str">
        <f t="shared" si="464"/>
        <v>2010-Ceara/CE-28-5-2</v>
      </c>
      <c r="D14810" s="4">
        <v>5</v>
      </c>
      <c r="E14810">
        <v>23</v>
      </c>
      <c r="F14810" t="str">
        <f t="shared" si="465"/>
        <v>28-5-2</v>
      </c>
    </row>
    <row r="14811" spans="1:6" x14ac:dyDescent="0.3">
      <c r="A14811">
        <v>2010</v>
      </c>
      <c r="B14811" t="s">
        <v>2286</v>
      </c>
      <c r="C14811" t="str">
        <f t="shared" si="464"/>
        <v>2010-Corinthians/SP-28-5-2</v>
      </c>
      <c r="D14811" s="4">
        <v>6</v>
      </c>
      <c r="E14811">
        <v>38</v>
      </c>
      <c r="F14811" t="str">
        <f t="shared" si="465"/>
        <v>28-5-2</v>
      </c>
    </row>
    <row r="14812" spans="1:6" x14ac:dyDescent="0.3">
      <c r="A14812">
        <v>2010</v>
      </c>
      <c r="B14812" t="s">
        <v>2287</v>
      </c>
      <c r="C14812" t="str">
        <f t="shared" si="464"/>
        <v>2010-Cruzeiro/MG-28-5-2</v>
      </c>
      <c r="D14812" s="4">
        <v>13</v>
      </c>
      <c r="E14812">
        <v>28</v>
      </c>
      <c r="F14812" t="str">
        <f t="shared" si="465"/>
        <v>28-5-2</v>
      </c>
    </row>
    <row r="14813" spans="1:6" x14ac:dyDescent="0.3">
      <c r="A14813">
        <v>2010</v>
      </c>
      <c r="B14813" t="s">
        <v>2289</v>
      </c>
      <c r="C14813" t="str">
        <f t="shared" si="464"/>
        <v>2010-Flamengo/RJ-28-5-2</v>
      </c>
      <c r="D14813" s="4">
        <v>7</v>
      </c>
      <c r="E14813">
        <v>22</v>
      </c>
      <c r="F14813" t="str">
        <f t="shared" si="465"/>
        <v>28-5-2</v>
      </c>
    </row>
    <row r="14814" spans="1:6" x14ac:dyDescent="0.3">
      <c r="A14814">
        <v>2010</v>
      </c>
      <c r="B14814" t="s">
        <v>2290</v>
      </c>
      <c r="C14814" t="str">
        <f t="shared" si="464"/>
        <v>2010-Fluminense/RJ-28-5-2</v>
      </c>
      <c r="D14814" s="4">
        <v>4</v>
      </c>
      <c r="E14814">
        <v>35</v>
      </c>
      <c r="F14814" t="str">
        <f t="shared" si="465"/>
        <v>28-5-2</v>
      </c>
    </row>
    <row r="14815" spans="1:6" x14ac:dyDescent="0.3">
      <c r="A14815">
        <v>2010</v>
      </c>
      <c r="B14815" t="s">
        <v>2292</v>
      </c>
      <c r="C14815" t="str">
        <f t="shared" si="464"/>
        <v>2010-Goias/GO-28-5-2</v>
      </c>
      <c r="D14815" s="4">
        <v>8</v>
      </c>
      <c r="E14815">
        <v>25</v>
      </c>
      <c r="F14815" t="str">
        <f t="shared" si="465"/>
        <v>28-5-2</v>
      </c>
    </row>
    <row r="14816" spans="1:6" x14ac:dyDescent="0.3">
      <c r="A14816">
        <v>2010</v>
      </c>
      <c r="B14816" t="s">
        <v>4720</v>
      </c>
      <c r="C14816" t="str">
        <f t="shared" si="464"/>
        <v>2010-Gremio Prudente/SP-28-5-2</v>
      </c>
      <c r="D14816" s="4">
        <v>1</v>
      </c>
      <c r="E14816">
        <v>16</v>
      </c>
      <c r="F14816" t="str">
        <f t="shared" si="465"/>
        <v>28-5-2</v>
      </c>
    </row>
    <row r="14817" spans="1:6" x14ac:dyDescent="0.3">
      <c r="A14817">
        <v>2010</v>
      </c>
      <c r="B14817" t="s">
        <v>2293</v>
      </c>
      <c r="C14817" t="str">
        <f t="shared" si="464"/>
        <v>2010-Gremio/RS-28-5-2</v>
      </c>
      <c r="D14817" s="4">
        <v>10</v>
      </c>
      <c r="E14817">
        <v>33</v>
      </c>
      <c r="F14817" t="str">
        <f t="shared" si="465"/>
        <v>28-5-2</v>
      </c>
    </row>
    <row r="14818" spans="1:6" x14ac:dyDescent="0.3">
      <c r="A14818">
        <v>2010</v>
      </c>
      <c r="B14818" t="s">
        <v>4721</v>
      </c>
      <c r="C14818" t="str">
        <f t="shared" si="464"/>
        <v>2010-Guarani/SP-28-5-2</v>
      </c>
      <c r="D14818" s="4">
        <v>6.25</v>
      </c>
      <c r="E14818">
        <v>18</v>
      </c>
      <c r="F14818" t="str">
        <f t="shared" si="465"/>
        <v>28-5-2</v>
      </c>
    </row>
    <row r="14819" spans="1:6" x14ac:dyDescent="0.3">
      <c r="A14819">
        <v>2010</v>
      </c>
      <c r="B14819" t="s">
        <v>2294</v>
      </c>
      <c r="C14819" t="str">
        <f t="shared" si="464"/>
        <v>2010-Internacional/RS-28-5-2</v>
      </c>
      <c r="D14819" s="4">
        <v>10</v>
      </c>
      <c r="E14819">
        <v>34</v>
      </c>
      <c r="F14819" t="str">
        <f t="shared" si="465"/>
        <v>28-5-2</v>
      </c>
    </row>
    <row r="14820" spans="1:6" x14ac:dyDescent="0.3">
      <c r="A14820">
        <v>2010</v>
      </c>
      <c r="B14820" t="s">
        <v>2295</v>
      </c>
      <c r="C14820" t="str">
        <f t="shared" si="464"/>
        <v>2010-Palmeiras/SP-28-5-2</v>
      </c>
      <c r="D14820" s="4">
        <v>5.2</v>
      </c>
      <c r="E14820">
        <v>17</v>
      </c>
      <c r="F14820" t="str">
        <f t="shared" si="465"/>
        <v>28-5-2</v>
      </c>
    </row>
    <row r="14821" spans="1:6" x14ac:dyDescent="0.3">
      <c r="A14821">
        <v>2010</v>
      </c>
      <c r="B14821" t="s">
        <v>2299</v>
      </c>
      <c r="C14821" t="str">
        <f t="shared" si="464"/>
        <v>2010-Santos/SP-28-5-2</v>
      </c>
      <c r="D14821" s="4">
        <v>4</v>
      </c>
      <c r="E14821">
        <v>38</v>
      </c>
      <c r="F14821" t="str">
        <f t="shared" si="465"/>
        <v>28-5-2</v>
      </c>
    </row>
    <row r="14822" spans="1:6" x14ac:dyDescent="0.3">
      <c r="A14822">
        <v>2010</v>
      </c>
      <c r="B14822" t="s">
        <v>2300</v>
      </c>
      <c r="C14822" t="str">
        <f t="shared" si="464"/>
        <v>2010-Sao Paulo/SP-28-5-2</v>
      </c>
      <c r="D14822" s="4">
        <v>9</v>
      </c>
      <c r="E14822">
        <v>35</v>
      </c>
      <c r="F14822" t="str">
        <f t="shared" si="465"/>
        <v>28-5-2</v>
      </c>
    </row>
    <row r="14823" spans="1:6" x14ac:dyDescent="0.3">
      <c r="A14823">
        <v>2010</v>
      </c>
      <c r="B14823" t="s">
        <v>2301</v>
      </c>
      <c r="C14823" t="str">
        <f t="shared" si="464"/>
        <v>2010-Vasco/RJ-28-5-2</v>
      </c>
      <c r="D14823" s="4">
        <v>6</v>
      </c>
      <c r="E14823">
        <v>31</v>
      </c>
      <c r="F14823" t="str">
        <f t="shared" si="465"/>
        <v>28-5-2</v>
      </c>
    </row>
    <row r="14824" spans="1:6" x14ac:dyDescent="0.3">
      <c r="A14824">
        <v>2010</v>
      </c>
      <c r="B14824" t="s">
        <v>3720</v>
      </c>
      <c r="C14824" t="str">
        <f t="shared" si="464"/>
        <v>2010-Vitoria/BA-28-5-2</v>
      </c>
      <c r="D14824" s="4">
        <v>6</v>
      </c>
      <c r="E14824">
        <v>19</v>
      </c>
      <c r="F14824" t="str">
        <f t="shared" si="465"/>
        <v>28-5-2</v>
      </c>
    </row>
    <row r="14825" spans="1:6" x14ac:dyDescent="0.3">
      <c r="A14825">
        <v>2010</v>
      </c>
      <c r="B14825" t="s">
        <v>4722</v>
      </c>
      <c r="C14825" t="str">
        <f t="shared" si="464"/>
        <v>2010-Atletico/GO-28-5-3</v>
      </c>
      <c r="D14825" s="4">
        <v>6</v>
      </c>
      <c r="E14825">
        <v>20</v>
      </c>
      <c r="F14825" t="str">
        <f t="shared" si="465"/>
        <v>28-5-3</v>
      </c>
    </row>
    <row r="14826" spans="1:6" x14ac:dyDescent="0.3">
      <c r="A14826">
        <v>2010</v>
      </c>
      <c r="B14826" t="s">
        <v>3241</v>
      </c>
      <c r="C14826" t="str">
        <f t="shared" si="464"/>
        <v>2010-Atletico/MG-28-5-3</v>
      </c>
      <c r="D14826" s="4">
        <v>7</v>
      </c>
      <c r="E14826">
        <v>20</v>
      </c>
      <c r="F14826" t="str">
        <f t="shared" si="465"/>
        <v>28-5-3</v>
      </c>
    </row>
    <row r="14827" spans="1:6" x14ac:dyDescent="0.3">
      <c r="A14827">
        <v>2010</v>
      </c>
      <c r="B14827" t="s">
        <v>2302</v>
      </c>
      <c r="C14827" t="str">
        <f t="shared" si="464"/>
        <v>2010-Atletico/PR-28-5-3</v>
      </c>
      <c r="D14827" s="4">
        <v>10</v>
      </c>
      <c r="E14827">
        <v>28</v>
      </c>
      <c r="F14827" t="str">
        <f t="shared" si="465"/>
        <v>28-5-3</v>
      </c>
    </row>
    <row r="14828" spans="1:6" x14ac:dyDescent="0.3">
      <c r="A14828">
        <v>2010</v>
      </c>
      <c r="B14828" t="s">
        <v>4136</v>
      </c>
      <c r="C14828" t="str">
        <f t="shared" si="464"/>
        <v>2010-Avai/SC-28-5-3</v>
      </c>
      <c r="D14828" s="4">
        <v>2</v>
      </c>
      <c r="E14828">
        <v>25</v>
      </c>
      <c r="F14828" t="str">
        <f t="shared" si="465"/>
        <v>28-5-3</v>
      </c>
    </row>
    <row r="14829" spans="1:6" x14ac:dyDescent="0.3">
      <c r="A14829">
        <v>2010</v>
      </c>
      <c r="B14829" t="s">
        <v>2303</v>
      </c>
      <c r="C14829" t="str">
        <f t="shared" si="464"/>
        <v>2010-Botafogo/RJ-28-5-3</v>
      </c>
      <c r="D14829" s="4">
        <v>10</v>
      </c>
      <c r="E14829">
        <v>41</v>
      </c>
      <c r="F14829" t="str">
        <f t="shared" si="465"/>
        <v>28-5-3</v>
      </c>
    </row>
    <row r="14830" spans="1:6" x14ac:dyDescent="0.3">
      <c r="A14830">
        <v>2010</v>
      </c>
      <c r="B14830" t="s">
        <v>4723</v>
      </c>
      <c r="C14830" t="str">
        <f t="shared" si="464"/>
        <v>2010-Ceara/CE-28-5-3</v>
      </c>
      <c r="D14830" s="4">
        <v>4</v>
      </c>
      <c r="E14830">
        <v>36</v>
      </c>
      <c r="F14830" t="str">
        <f t="shared" si="465"/>
        <v>28-5-3</v>
      </c>
    </row>
    <row r="14831" spans="1:6" x14ac:dyDescent="0.3">
      <c r="A14831">
        <v>2010</v>
      </c>
      <c r="B14831" t="s">
        <v>2304</v>
      </c>
      <c r="C14831" t="str">
        <f t="shared" si="464"/>
        <v>2010-Corinthians/SP-28-5-3</v>
      </c>
      <c r="D14831" s="4">
        <v>7</v>
      </c>
      <c r="E14831">
        <v>48</v>
      </c>
      <c r="F14831" t="str">
        <f t="shared" si="465"/>
        <v>28-5-3</v>
      </c>
    </row>
    <row r="14832" spans="1:6" x14ac:dyDescent="0.3">
      <c r="A14832">
        <v>2010</v>
      </c>
      <c r="B14832" t="s">
        <v>2305</v>
      </c>
      <c r="C14832" t="str">
        <f t="shared" si="464"/>
        <v>2010-Cruzeiro/MG-28-5-3</v>
      </c>
      <c r="D14832" s="4">
        <v>15</v>
      </c>
      <c r="E14832">
        <v>44</v>
      </c>
      <c r="F14832" t="str">
        <f t="shared" si="465"/>
        <v>28-5-3</v>
      </c>
    </row>
    <row r="14833" spans="1:6" x14ac:dyDescent="0.3">
      <c r="A14833">
        <v>2010</v>
      </c>
      <c r="B14833" t="s">
        <v>2307</v>
      </c>
      <c r="C14833" t="str">
        <f t="shared" si="464"/>
        <v>2010-Flamengo/RJ-28-5-3</v>
      </c>
      <c r="D14833" s="4">
        <v>5</v>
      </c>
      <c r="E14833">
        <v>30</v>
      </c>
      <c r="F14833" t="str">
        <f t="shared" si="465"/>
        <v>28-5-3</v>
      </c>
    </row>
    <row r="14834" spans="1:6" x14ac:dyDescent="0.3">
      <c r="A14834">
        <v>2010</v>
      </c>
      <c r="B14834" t="s">
        <v>2308</v>
      </c>
      <c r="C14834" t="str">
        <f t="shared" si="464"/>
        <v>2010-Fluminense/RJ-28-5-3</v>
      </c>
      <c r="D14834" s="4">
        <v>4</v>
      </c>
      <c r="E14834">
        <v>36</v>
      </c>
      <c r="F14834" t="str">
        <f t="shared" si="465"/>
        <v>28-5-3</v>
      </c>
    </row>
    <row r="14835" spans="1:6" x14ac:dyDescent="0.3">
      <c r="A14835">
        <v>2010</v>
      </c>
      <c r="B14835" t="s">
        <v>2310</v>
      </c>
      <c r="C14835" t="str">
        <f t="shared" si="464"/>
        <v>2010-Goias/GO-28-5-3</v>
      </c>
      <c r="D14835" s="4">
        <v>7</v>
      </c>
      <c r="E14835">
        <v>24</v>
      </c>
      <c r="F14835" t="str">
        <f t="shared" si="465"/>
        <v>28-5-3</v>
      </c>
    </row>
    <row r="14836" spans="1:6" x14ac:dyDescent="0.3">
      <c r="A14836">
        <v>2010</v>
      </c>
      <c r="B14836" t="s">
        <v>4724</v>
      </c>
      <c r="C14836" t="str">
        <f t="shared" si="464"/>
        <v>2010-Gremio Prudente/SP-28-5-3</v>
      </c>
      <c r="D14836" s="4">
        <v>1</v>
      </c>
      <c r="E14836">
        <v>12</v>
      </c>
      <c r="F14836" t="str">
        <f t="shared" si="465"/>
        <v>28-5-3</v>
      </c>
    </row>
    <row r="14837" spans="1:6" x14ac:dyDescent="0.3">
      <c r="A14837">
        <v>2010</v>
      </c>
      <c r="B14837" t="s">
        <v>2311</v>
      </c>
      <c r="C14837" t="str">
        <f t="shared" si="464"/>
        <v>2010-Gremio/RS-28-5-3</v>
      </c>
      <c r="D14837" s="4">
        <v>10</v>
      </c>
      <c r="E14837">
        <v>30</v>
      </c>
      <c r="F14837" t="str">
        <f t="shared" si="465"/>
        <v>28-5-3</v>
      </c>
    </row>
    <row r="14838" spans="1:6" x14ac:dyDescent="0.3">
      <c r="A14838">
        <v>2010</v>
      </c>
      <c r="B14838" t="s">
        <v>4725</v>
      </c>
      <c r="C14838" t="str">
        <f t="shared" si="464"/>
        <v>2010-Guarani/SP-28-5-3</v>
      </c>
      <c r="D14838" s="4">
        <v>6</v>
      </c>
      <c r="E14838">
        <v>23</v>
      </c>
      <c r="F14838" t="str">
        <f t="shared" si="465"/>
        <v>28-5-3</v>
      </c>
    </row>
    <row r="14839" spans="1:6" x14ac:dyDescent="0.3">
      <c r="A14839">
        <v>2010</v>
      </c>
      <c r="B14839" t="s">
        <v>2312</v>
      </c>
      <c r="C14839" t="str">
        <f t="shared" si="464"/>
        <v>2010-Internacional/RS-28-5-3</v>
      </c>
      <c r="D14839" s="4">
        <v>10</v>
      </c>
      <c r="E14839">
        <v>41</v>
      </c>
      <c r="F14839" t="str">
        <f t="shared" si="465"/>
        <v>28-5-3</v>
      </c>
    </row>
    <row r="14840" spans="1:6" x14ac:dyDescent="0.3">
      <c r="A14840">
        <v>2010</v>
      </c>
      <c r="B14840" t="s">
        <v>2313</v>
      </c>
      <c r="C14840" t="str">
        <f t="shared" si="464"/>
        <v>2010-Palmeiras/SP-28-5-3</v>
      </c>
      <c r="D14840" s="4">
        <v>6.25</v>
      </c>
      <c r="E14840">
        <v>19</v>
      </c>
      <c r="F14840" t="str">
        <f t="shared" si="465"/>
        <v>28-5-3</v>
      </c>
    </row>
    <row r="14841" spans="1:6" x14ac:dyDescent="0.3">
      <c r="A14841">
        <v>2010</v>
      </c>
      <c r="B14841" t="s">
        <v>2317</v>
      </c>
      <c r="C14841" t="str">
        <f t="shared" si="464"/>
        <v>2010-Santos/SP-28-5-3</v>
      </c>
      <c r="D14841" s="4">
        <v>5</v>
      </c>
      <c r="E14841">
        <v>41</v>
      </c>
      <c r="F14841" t="str">
        <f t="shared" si="465"/>
        <v>28-5-3</v>
      </c>
    </row>
    <row r="14842" spans="1:6" x14ac:dyDescent="0.3">
      <c r="A14842">
        <v>2010</v>
      </c>
      <c r="B14842" t="s">
        <v>2318</v>
      </c>
      <c r="C14842" t="str">
        <f t="shared" si="464"/>
        <v>2010-Sao Paulo/SP-28-5-3</v>
      </c>
      <c r="D14842" s="4">
        <v>9</v>
      </c>
      <c r="E14842">
        <v>35</v>
      </c>
      <c r="F14842" t="str">
        <f t="shared" si="465"/>
        <v>28-5-3</v>
      </c>
    </row>
    <row r="14843" spans="1:6" x14ac:dyDescent="0.3">
      <c r="A14843">
        <v>2010</v>
      </c>
      <c r="B14843" t="s">
        <v>2319</v>
      </c>
      <c r="C14843" t="str">
        <f t="shared" si="464"/>
        <v>2010-Vasco/RJ-28-5-3</v>
      </c>
      <c r="D14843" s="4">
        <v>9</v>
      </c>
      <c r="E14843">
        <v>18</v>
      </c>
      <c r="F14843" t="str">
        <f t="shared" si="465"/>
        <v>28-5-3</v>
      </c>
    </row>
    <row r="14844" spans="1:6" x14ac:dyDescent="0.3">
      <c r="A14844">
        <v>2010</v>
      </c>
      <c r="B14844" t="s">
        <v>3723</v>
      </c>
      <c r="C14844" t="str">
        <f t="shared" si="464"/>
        <v>2010-Vitoria/BA-28-5-3</v>
      </c>
      <c r="D14844" s="4">
        <v>4</v>
      </c>
      <c r="E14844">
        <v>22</v>
      </c>
      <c r="F14844" t="str">
        <f t="shared" si="465"/>
        <v>28-5-3</v>
      </c>
    </row>
    <row r="14845" spans="1:6" x14ac:dyDescent="0.3">
      <c r="A14845">
        <v>2010</v>
      </c>
      <c r="B14845" t="s">
        <v>4726</v>
      </c>
      <c r="C14845" t="str">
        <f t="shared" si="464"/>
        <v>2010-Atletico/GO-28-5-4</v>
      </c>
      <c r="D14845" s="4">
        <v>7</v>
      </c>
      <c r="E14845">
        <v>20</v>
      </c>
      <c r="F14845" t="str">
        <f t="shared" si="465"/>
        <v>28-5-4</v>
      </c>
    </row>
    <row r="14846" spans="1:6" x14ac:dyDescent="0.3">
      <c r="A14846">
        <v>2010</v>
      </c>
      <c r="B14846" t="s">
        <v>3244</v>
      </c>
      <c r="C14846" t="str">
        <f t="shared" si="464"/>
        <v>2010-Atletico/MG-28-5-4</v>
      </c>
      <c r="D14846" s="4">
        <v>7</v>
      </c>
      <c r="E14846">
        <v>20</v>
      </c>
      <c r="F14846" t="str">
        <f t="shared" si="465"/>
        <v>28-5-4</v>
      </c>
    </row>
    <row r="14847" spans="1:6" x14ac:dyDescent="0.3">
      <c r="A14847">
        <v>2010</v>
      </c>
      <c r="B14847" t="s">
        <v>2320</v>
      </c>
      <c r="C14847" t="str">
        <f t="shared" si="464"/>
        <v>2010-Atletico/PR-28-5-4</v>
      </c>
      <c r="D14847" s="4">
        <v>8</v>
      </c>
      <c r="E14847">
        <v>25</v>
      </c>
      <c r="F14847" t="str">
        <f t="shared" si="465"/>
        <v>28-5-4</v>
      </c>
    </row>
    <row r="14848" spans="1:6" x14ac:dyDescent="0.3">
      <c r="A14848">
        <v>2010</v>
      </c>
      <c r="B14848" t="s">
        <v>4139</v>
      </c>
      <c r="C14848" t="str">
        <f t="shared" si="464"/>
        <v>2010-Avai/SC-28-5-4</v>
      </c>
      <c r="D14848" s="4">
        <v>2</v>
      </c>
      <c r="E14848">
        <v>21</v>
      </c>
      <c r="F14848" t="str">
        <f t="shared" si="465"/>
        <v>28-5-4</v>
      </c>
    </row>
    <row r="14849" spans="1:6" x14ac:dyDescent="0.3">
      <c r="A14849">
        <v>2010</v>
      </c>
      <c r="B14849" t="s">
        <v>2321</v>
      </c>
      <c r="C14849" t="str">
        <f t="shared" si="464"/>
        <v>2010-Botafogo/RJ-28-5-4</v>
      </c>
      <c r="D14849" s="4">
        <v>10</v>
      </c>
      <c r="E14849">
        <v>44</v>
      </c>
      <c r="F14849" t="str">
        <f t="shared" si="465"/>
        <v>28-5-4</v>
      </c>
    </row>
    <row r="14850" spans="1:6" x14ac:dyDescent="0.3">
      <c r="A14850">
        <v>2010</v>
      </c>
      <c r="B14850" t="s">
        <v>4727</v>
      </c>
      <c r="C14850" t="str">
        <f t="shared" si="464"/>
        <v>2010-Ceara/CE-28-5-4</v>
      </c>
      <c r="D14850" s="4">
        <v>4</v>
      </c>
      <c r="E14850">
        <v>21</v>
      </c>
      <c r="F14850" t="str">
        <f t="shared" si="465"/>
        <v>28-5-4</v>
      </c>
    </row>
    <row r="14851" spans="1:6" x14ac:dyDescent="0.3">
      <c r="A14851">
        <v>2010</v>
      </c>
      <c r="B14851" t="s">
        <v>2322</v>
      </c>
      <c r="C14851" t="str">
        <f t="shared" ref="C14851:C14914" si="466">A14851&amp;"-"&amp;B14851</f>
        <v>2010-Corinthians/SP-28-5-4</v>
      </c>
      <c r="D14851" s="4">
        <v>7</v>
      </c>
      <c r="E14851">
        <v>28</v>
      </c>
      <c r="F14851" t="str">
        <f t="shared" ref="F14851:F14914" si="467">RIGHT(B14851,LEN(C14851)-FIND("-",C14851,6))</f>
        <v>28-5-4</v>
      </c>
    </row>
    <row r="14852" spans="1:6" x14ac:dyDescent="0.3">
      <c r="A14852">
        <v>2010</v>
      </c>
      <c r="B14852" t="s">
        <v>2323</v>
      </c>
      <c r="C14852" t="str">
        <f t="shared" si="466"/>
        <v>2010-Cruzeiro/MG-28-5-4</v>
      </c>
      <c r="D14852" s="4">
        <v>13</v>
      </c>
      <c r="E14852">
        <v>34</v>
      </c>
      <c r="F14852" t="str">
        <f t="shared" si="467"/>
        <v>28-5-4</v>
      </c>
    </row>
    <row r="14853" spans="1:6" x14ac:dyDescent="0.3">
      <c r="A14853">
        <v>2010</v>
      </c>
      <c r="B14853" t="s">
        <v>2325</v>
      </c>
      <c r="C14853" t="str">
        <f t="shared" si="466"/>
        <v>2010-Flamengo/RJ-28-5-4</v>
      </c>
      <c r="D14853" s="4">
        <v>2</v>
      </c>
      <c r="E14853">
        <v>28</v>
      </c>
      <c r="F14853" t="str">
        <f t="shared" si="467"/>
        <v>28-5-4</v>
      </c>
    </row>
    <row r="14854" spans="1:6" x14ac:dyDescent="0.3">
      <c r="A14854">
        <v>2010</v>
      </c>
      <c r="B14854" t="s">
        <v>2326</v>
      </c>
      <c r="C14854" t="str">
        <f t="shared" si="466"/>
        <v>2010-Fluminense/RJ-28-5-4</v>
      </c>
      <c r="D14854" s="4">
        <v>5</v>
      </c>
      <c r="E14854">
        <v>50</v>
      </c>
      <c r="F14854" t="str">
        <f t="shared" si="467"/>
        <v>28-5-4</v>
      </c>
    </row>
    <row r="14855" spans="1:6" x14ac:dyDescent="0.3">
      <c r="A14855">
        <v>2010</v>
      </c>
      <c r="B14855" t="s">
        <v>2328</v>
      </c>
      <c r="C14855" t="str">
        <f t="shared" si="466"/>
        <v>2010-Goias/GO-28-5-4</v>
      </c>
      <c r="D14855" s="4">
        <v>7</v>
      </c>
      <c r="E14855">
        <v>17</v>
      </c>
      <c r="F14855" t="str">
        <f t="shared" si="467"/>
        <v>28-5-4</v>
      </c>
    </row>
    <row r="14856" spans="1:6" x14ac:dyDescent="0.3">
      <c r="A14856">
        <v>2010</v>
      </c>
      <c r="B14856" t="s">
        <v>4728</v>
      </c>
      <c r="C14856" t="str">
        <f t="shared" si="466"/>
        <v>2010-Gremio Prudente/SP-28-5-4</v>
      </c>
      <c r="D14856" s="4">
        <v>2</v>
      </c>
      <c r="E14856">
        <v>25</v>
      </c>
      <c r="F14856" t="str">
        <f t="shared" si="467"/>
        <v>28-5-4</v>
      </c>
    </row>
    <row r="14857" spans="1:6" x14ac:dyDescent="0.3">
      <c r="A14857">
        <v>2010</v>
      </c>
      <c r="B14857" t="s">
        <v>2329</v>
      </c>
      <c r="C14857" t="str">
        <f t="shared" si="466"/>
        <v>2010-Gremio/RS-28-5-4</v>
      </c>
      <c r="D14857" s="4">
        <v>11</v>
      </c>
      <c r="E14857">
        <v>30</v>
      </c>
      <c r="F14857" t="str">
        <f t="shared" si="467"/>
        <v>28-5-4</v>
      </c>
    </row>
    <row r="14858" spans="1:6" x14ac:dyDescent="0.3">
      <c r="A14858">
        <v>2010</v>
      </c>
      <c r="B14858" t="s">
        <v>4729</v>
      </c>
      <c r="C14858" t="str">
        <f t="shared" si="466"/>
        <v>2010-Guarani/SP-28-5-4</v>
      </c>
      <c r="D14858" s="4">
        <v>9</v>
      </c>
      <c r="E14858">
        <v>20</v>
      </c>
      <c r="F14858" t="str">
        <f t="shared" si="467"/>
        <v>28-5-4</v>
      </c>
    </row>
    <row r="14859" spans="1:6" x14ac:dyDescent="0.3">
      <c r="A14859">
        <v>2010</v>
      </c>
      <c r="B14859" t="s">
        <v>2330</v>
      </c>
      <c r="C14859" t="str">
        <f t="shared" si="466"/>
        <v>2010-Internacional/RS-28-5-4</v>
      </c>
      <c r="D14859" s="4">
        <v>8</v>
      </c>
      <c r="E14859">
        <v>27</v>
      </c>
      <c r="F14859" t="str">
        <f t="shared" si="467"/>
        <v>28-5-4</v>
      </c>
    </row>
    <row r="14860" spans="1:6" x14ac:dyDescent="0.3">
      <c r="A14860">
        <v>2010</v>
      </c>
      <c r="B14860" t="s">
        <v>2331</v>
      </c>
      <c r="C14860" t="str">
        <f t="shared" si="466"/>
        <v>2010-Palmeiras/SP-28-5-4</v>
      </c>
      <c r="D14860" s="4">
        <v>6</v>
      </c>
      <c r="E14860">
        <v>19</v>
      </c>
      <c r="F14860" t="str">
        <f t="shared" si="467"/>
        <v>28-5-4</v>
      </c>
    </row>
    <row r="14861" spans="1:6" x14ac:dyDescent="0.3">
      <c r="A14861">
        <v>2010</v>
      </c>
      <c r="B14861" t="s">
        <v>2335</v>
      </c>
      <c r="C14861" t="str">
        <f t="shared" si="466"/>
        <v>2010-Santos/SP-28-5-4</v>
      </c>
      <c r="D14861" s="4">
        <v>7</v>
      </c>
      <c r="E14861">
        <v>33</v>
      </c>
      <c r="F14861" t="str">
        <f t="shared" si="467"/>
        <v>28-5-4</v>
      </c>
    </row>
    <row r="14862" spans="1:6" x14ac:dyDescent="0.3">
      <c r="A14862">
        <v>2010</v>
      </c>
      <c r="B14862" t="s">
        <v>2336</v>
      </c>
      <c r="C14862" t="str">
        <f t="shared" si="466"/>
        <v>2010-Sao Paulo/SP-28-5-4</v>
      </c>
      <c r="D14862" s="4">
        <v>10</v>
      </c>
      <c r="E14862">
        <v>35</v>
      </c>
      <c r="F14862" t="str">
        <f t="shared" si="467"/>
        <v>28-5-4</v>
      </c>
    </row>
    <row r="14863" spans="1:6" x14ac:dyDescent="0.3">
      <c r="A14863">
        <v>2010</v>
      </c>
      <c r="B14863" t="s">
        <v>2337</v>
      </c>
      <c r="C14863" t="str">
        <f t="shared" si="466"/>
        <v>2010-Vasco/RJ-28-5-4</v>
      </c>
      <c r="D14863" s="4">
        <v>9</v>
      </c>
      <c r="E14863">
        <v>22</v>
      </c>
      <c r="F14863" t="str">
        <f t="shared" si="467"/>
        <v>28-5-4</v>
      </c>
    </row>
    <row r="14864" spans="1:6" x14ac:dyDescent="0.3">
      <c r="A14864">
        <v>2010</v>
      </c>
      <c r="B14864" t="s">
        <v>3726</v>
      </c>
      <c r="C14864" t="str">
        <f t="shared" si="466"/>
        <v>2010-Vitoria/BA-28-5-4</v>
      </c>
      <c r="D14864" s="4">
        <v>3</v>
      </c>
      <c r="E14864">
        <v>24</v>
      </c>
      <c r="F14864" t="str">
        <f t="shared" si="467"/>
        <v>28-5-4</v>
      </c>
    </row>
    <row r="14865" spans="1:6" x14ac:dyDescent="0.3">
      <c r="A14865">
        <v>2010</v>
      </c>
      <c r="B14865" t="s">
        <v>4730</v>
      </c>
      <c r="C14865" t="str">
        <f t="shared" si="466"/>
        <v>2010-Atletico/GO-29-2-0</v>
      </c>
      <c r="D14865" s="4">
        <v>1.5714300000000001</v>
      </c>
      <c r="E14865">
        <v>8</v>
      </c>
      <c r="F14865" t="str">
        <f t="shared" si="467"/>
        <v>29-2-0</v>
      </c>
    </row>
    <row r="14866" spans="1:6" x14ac:dyDescent="0.3">
      <c r="A14866">
        <v>2010</v>
      </c>
      <c r="B14866" t="s">
        <v>3248</v>
      </c>
      <c r="C14866" t="str">
        <f t="shared" si="466"/>
        <v>2010-Atletico/MG-29-2-0</v>
      </c>
      <c r="D14866" s="4">
        <v>6</v>
      </c>
      <c r="E14866">
        <v>10</v>
      </c>
      <c r="F14866" t="str">
        <f t="shared" si="467"/>
        <v>29-2-0</v>
      </c>
    </row>
    <row r="14867" spans="1:6" x14ac:dyDescent="0.3">
      <c r="A14867">
        <v>2010</v>
      </c>
      <c r="B14867" t="s">
        <v>2338</v>
      </c>
      <c r="C14867" t="str">
        <f t="shared" si="466"/>
        <v>2010-Atletico/PR-29-2-0</v>
      </c>
      <c r="D14867" s="4">
        <v>2</v>
      </c>
      <c r="E14867">
        <v>16</v>
      </c>
      <c r="F14867" t="str">
        <f t="shared" si="467"/>
        <v>29-2-0</v>
      </c>
    </row>
    <row r="14868" spans="1:6" x14ac:dyDescent="0.3">
      <c r="A14868">
        <v>2010</v>
      </c>
      <c r="B14868" t="s">
        <v>4142</v>
      </c>
      <c r="C14868" t="str">
        <f t="shared" si="466"/>
        <v>2010-Avai/SC-29-2-0</v>
      </c>
      <c r="D14868" s="4">
        <v>1.4814799999999999</v>
      </c>
      <c r="E14868">
        <v>8</v>
      </c>
      <c r="F14868" t="str">
        <f t="shared" si="467"/>
        <v>29-2-0</v>
      </c>
    </row>
    <row r="14869" spans="1:6" x14ac:dyDescent="0.3">
      <c r="A14869">
        <v>2010</v>
      </c>
      <c r="B14869" t="s">
        <v>2339</v>
      </c>
      <c r="C14869" t="str">
        <f t="shared" si="466"/>
        <v>2010-Botafogo/RJ-29-2-0</v>
      </c>
      <c r="D14869" s="4">
        <v>3.000006</v>
      </c>
      <c r="E14869">
        <v>16</v>
      </c>
      <c r="F14869" t="str">
        <f t="shared" si="467"/>
        <v>29-2-0</v>
      </c>
    </row>
    <row r="14870" spans="1:6" x14ac:dyDescent="0.3">
      <c r="A14870">
        <v>2010</v>
      </c>
      <c r="B14870" t="s">
        <v>4731</v>
      </c>
      <c r="C14870" t="str">
        <f t="shared" si="466"/>
        <v>2010-Ceara/CE-29-2-0</v>
      </c>
      <c r="D14870" s="4">
        <v>2.8</v>
      </c>
      <c r="E14870">
        <v>14</v>
      </c>
      <c r="F14870" t="str">
        <f t="shared" si="467"/>
        <v>29-2-0</v>
      </c>
    </row>
    <row r="14871" spans="1:6" x14ac:dyDescent="0.3">
      <c r="A14871">
        <v>2010</v>
      </c>
      <c r="B14871" t="s">
        <v>2340</v>
      </c>
      <c r="C14871" t="str">
        <f t="shared" si="466"/>
        <v>2010-Corinthians/SP-29-2-0</v>
      </c>
      <c r="D14871" s="4">
        <v>1</v>
      </c>
      <c r="E14871">
        <v>16</v>
      </c>
      <c r="F14871" t="str">
        <f t="shared" si="467"/>
        <v>29-2-0</v>
      </c>
    </row>
    <row r="14872" spans="1:6" x14ac:dyDescent="0.3">
      <c r="A14872">
        <v>2010</v>
      </c>
      <c r="B14872" t="s">
        <v>2341</v>
      </c>
      <c r="C14872" t="str">
        <f t="shared" si="466"/>
        <v>2010-Cruzeiro/MG-29-2-0</v>
      </c>
      <c r="D14872" s="4">
        <v>3.2</v>
      </c>
      <c r="E14872">
        <v>16</v>
      </c>
      <c r="F14872" t="str">
        <f t="shared" si="467"/>
        <v>29-2-0</v>
      </c>
    </row>
    <row r="14873" spans="1:6" x14ac:dyDescent="0.3">
      <c r="A14873">
        <v>2010</v>
      </c>
      <c r="B14873" t="s">
        <v>2343</v>
      </c>
      <c r="C14873" t="str">
        <f t="shared" si="466"/>
        <v>2010-Flamengo/RJ-29-2-0</v>
      </c>
      <c r="D14873" s="4">
        <v>2.1333340000000001</v>
      </c>
      <c r="E14873">
        <v>10</v>
      </c>
      <c r="F14873" t="str">
        <f t="shared" si="467"/>
        <v>29-2-0</v>
      </c>
    </row>
    <row r="14874" spans="1:6" x14ac:dyDescent="0.3">
      <c r="A14874">
        <v>2010</v>
      </c>
      <c r="B14874" t="s">
        <v>2344</v>
      </c>
      <c r="C14874" t="str">
        <f t="shared" si="466"/>
        <v>2010-Fluminense/RJ-29-2-0</v>
      </c>
      <c r="D14874" s="4">
        <v>1</v>
      </c>
      <c r="E14874">
        <v>16</v>
      </c>
      <c r="F14874" t="str">
        <f t="shared" si="467"/>
        <v>29-2-0</v>
      </c>
    </row>
    <row r="14875" spans="1:6" x14ac:dyDescent="0.3">
      <c r="A14875">
        <v>2010</v>
      </c>
      <c r="B14875" t="s">
        <v>2346</v>
      </c>
      <c r="C14875" t="str">
        <f t="shared" si="466"/>
        <v>2010-Goias/GO-29-2-0</v>
      </c>
      <c r="D14875" s="4">
        <v>2.8</v>
      </c>
      <c r="E14875">
        <v>14</v>
      </c>
      <c r="F14875" t="str">
        <f t="shared" si="467"/>
        <v>29-2-0</v>
      </c>
    </row>
    <row r="14876" spans="1:6" x14ac:dyDescent="0.3">
      <c r="A14876">
        <v>2010</v>
      </c>
      <c r="B14876" t="s">
        <v>4732</v>
      </c>
      <c r="C14876" t="str">
        <f t="shared" si="466"/>
        <v>2010-Gremio Prudente/SP-29-2-0</v>
      </c>
      <c r="D14876" s="4">
        <v>1.909089</v>
      </c>
      <c r="E14876">
        <v>8</v>
      </c>
      <c r="F14876" t="str">
        <f t="shared" si="467"/>
        <v>29-2-0</v>
      </c>
    </row>
    <row r="14877" spans="1:6" x14ac:dyDescent="0.3">
      <c r="A14877">
        <v>2010</v>
      </c>
      <c r="B14877" t="s">
        <v>2347</v>
      </c>
      <c r="C14877" t="str">
        <f t="shared" si="466"/>
        <v>2010-Gremio/RS-29-2-0</v>
      </c>
      <c r="D14877" s="4">
        <v>6</v>
      </c>
      <c r="E14877">
        <v>16</v>
      </c>
      <c r="F14877" t="str">
        <f t="shared" si="467"/>
        <v>29-2-0</v>
      </c>
    </row>
    <row r="14878" spans="1:6" x14ac:dyDescent="0.3">
      <c r="A14878">
        <v>2010</v>
      </c>
      <c r="B14878" t="s">
        <v>4733</v>
      </c>
      <c r="C14878" t="str">
        <f t="shared" si="466"/>
        <v>2010-Guarani/SP-29-2-0</v>
      </c>
      <c r="D14878" s="4">
        <v>2.2631589999999999</v>
      </c>
      <c r="E14878">
        <v>10</v>
      </c>
      <c r="F14878" t="str">
        <f t="shared" si="467"/>
        <v>29-2-0</v>
      </c>
    </row>
    <row r="14879" spans="1:6" x14ac:dyDescent="0.3">
      <c r="A14879">
        <v>2010</v>
      </c>
      <c r="B14879" t="s">
        <v>2348</v>
      </c>
      <c r="C14879" t="str">
        <f t="shared" si="466"/>
        <v>2010-Internacional/RS-29-2-0</v>
      </c>
      <c r="D14879" s="4">
        <v>2.3333379999999999</v>
      </c>
      <c r="E14879">
        <v>14</v>
      </c>
      <c r="F14879" t="str">
        <f t="shared" si="467"/>
        <v>29-2-0</v>
      </c>
    </row>
    <row r="14880" spans="1:6" x14ac:dyDescent="0.3">
      <c r="A14880">
        <v>2010</v>
      </c>
      <c r="B14880" t="s">
        <v>2350</v>
      </c>
      <c r="C14880" t="str">
        <f t="shared" si="466"/>
        <v>2010-Palmeiras/SP-29-2-0</v>
      </c>
      <c r="D14880" s="4">
        <v>3.2</v>
      </c>
      <c r="E14880">
        <v>16</v>
      </c>
      <c r="F14880" t="str">
        <f t="shared" si="467"/>
        <v>29-2-0</v>
      </c>
    </row>
    <row r="14881" spans="1:6" x14ac:dyDescent="0.3">
      <c r="A14881">
        <v>2010</v>
      </c>
      <c r="B14881" t="s">
        <v>2354</v>
      </c>
      <c r="C14881" t="str">
        <f t="shared" si="466"/>
        <v>2010-Santos/SP-29-2-0</v>
      </c>
      <c r="D14881" s="4">
        <v>2.8</v>
      </c>
      <c r="E14881">
        <v>16</v>
      </c>
      <c r="F14881" t="str">
        <f t="shared" si="467"/>
        <v>29-2-0</v>
      </c>
    </row>
    <row r="14882" spans="1:6" x14ac:dyDescent="0.3">
      <c r="A14882">
        <v>2010</v>
      </c>
      <c r="B14882" t="s">
        <v>2356</v>
      </c>
      <c r="C14882" t="str">
        <f t="shared" si="466"/>
        <v>2010-Sao Paulo/SP-29-2-0</v>
      </c>
      <c r="D14882" s="4">
        <v>3</v>
      </c>
      <c r="E14882">
        <v>16</v>
      </c>
      <c r="F14882" t="str">
        <f t="shared" si="467"/>
        <v>29-2-0</v>
      </c>
    </row>
    <row r="14883" spans="1:6" x14ac:dyDescent="0.3">
      <c r="A14883">
        <v>2010</v>
      </c>
      <c r="B14883" t="s">
        <v>2357</v>
      </c>
      <c r="C14883" t="str">
        <f t="shared" si="466"/>
        <v>2010-Vasco/RJ-29-2-0</v>
      </c>
      <c r="D14883" s="4">
        <v>3.5</v>
      </c>
      <c r="E14883">
        <v>16</v>
      </c>
      <c r="F14883" t="str">
        <f t="shared" si="467"/>
        <v>29-2-0</v>
      </c>
    </row>
    <row r="14884" spans="1:6" x14ac:dyDescent="0.3">
      <c r="A14884">
        <v>2010</v>
      </c>
      <c r="B14884" t="s">
        <v>3730</v>
      </c>
      <c r="C14884" t="str">
        <f t="shared" si="466"/>
        <v>2010-Vitoria/BA-29-2-0</v>
      </c>
      <c r="D14884" s="4">
        <v>0</v>
      </c>
      <c r="E14884">
        <v>16</v>
      </c>
      <c r="F14884" t="str">
        <f t="shared" si="467"/>
        <v>29-2-0</v>
      </c>
    </row>
    <row r="14885" spans="1:6" x14ac:dyDescent="0.3">
      <c r="A14885">
        <v>2010</v>
      </c>
      <c r="B14885" t="s">
        <v>4734</v>
      </c>
      <c r="C14885" t="str">
        <f t="shared" si="466"/>
        <v>2010-Atletico/GO-29-2-1</v>
      </c>
      <c r="D14885" s="4">
        <v>2.7272780000000001</v>
      </c>
      <c r="E14885">
        <v>16</v>
      </c>
      <c r="F14885" t="str">
        <f t="shared" si="467"/>
        <v>29-2-1</v>
      </c>
    </row>
    <row r="14886" spans="1:6" x14ac:dyDescent="0.3">
      <c r="A14886">
        <v>2010</v>
      </c>
      <c r="B14886" t="s">
        <v>3252</v>
      </c>
      <c r="C14886" t="str">
        <f t="shared" si="466"/>
        <v>2010-Atletico/MG-29-2-1</v>
      </c>
      <c r="D14886" s="4">
        <v>2.3333360000000001</v>
      </c>
      <c r="E14886">
        <v>8</v>
      </c>
      <c r="F14886" t="str">
        <f t="shared" si="467"/>
        <v>29-2-1</v>
      </c>
    </row>
    <row r="14887" spans="1:6" x14ac:dyDescent="0.3">
      <c r="A14887">
        <v>2010</v>
      </c>
      <c r="B14887" t="s">
        <v>2358</v>
      </c>
      <c r="C14887" t="str">
        <f t="shared" si="466"/>
        <v>2010-Atletico/PR-29-2-1</v>
      </c>
      <c r="D14887" s="4">
        <v>3.2857159999999999</v>
      </c>
      <c r="E14887">
        <v>14</v>
      </c>
      <c r="F14887" t="str">
        <f t="shared" si="467"/>
        <v>29-2-1</v>
      </c>
    </row>
    <row r="14888" spans="1:6" x14ac:dyDescent="0.3">
      <c r="A14888">
        <v>2010</v>
      </c>
      <c r="B14888" t="s">
        <v>4145</v>
      </c>
      <c r="C14888" t="str">
        <f t="shared" si="466"/>
        <v>2010-Avai/SC-29-2-1</v>
      </c>
      <c r="D14888" s="4">
        <v>2.4</v>
      </c>
      <c r="E14888">
        <v>16</v>
      </c>
      <c r="F14888" t="str">
        <f t="shared" si="467"/>
        <v>29-2-1</v>
      </c>
    </row>
    <row r="14889" spans="1:6" x14ac:dyDescent="0.3">
      <c r="A14889">
        <v>2010</v>
      </c>
      <c r="B14889" t="s">
        <v>2359</v>
      </c>
      <c r="C14889" t="str">
        <f t="shared" si="466"/>
        <v>2010-Botafogo/RJ-29-2-1</v>
      </c>
      <c r="D14889" s="4">
        <v>2.90909</v>
      </c>
      <c r="E14889">
        <v>16</v>
      </c>
      <c r="F14889" t="str">
        <f t="shared" si="467"/>
        <v>29-2-1</v>
      </c>
    </row>
    <row r="14890" spans="1:6" x14ac:dyDescent="0.3">
      <c r="A14890">
        <v>2010</v>
      </c>
      <c r="B14890" t="s">
        <v>4735</v>
      </c>
      <c r="C14890" t="str">
        <f t="shared" si="466"/>
        <v>2010-Ceara/CE-29-2-1</v>
      </c>
      <c r="D14890" s="4">
        <v>1.5185219999999999</v>
      </c>
      <c r="E14890">
        <v>16</v>
      </c>
      <c r="F14890" t="str">
        <f t="shared" si="467"/>
        <v>29-2-1</v>
      </c>
    </row>
    <row r="14891" spans="1:6" x14ac:dyDescent="0.3">
      <c r="A14891">
        <v>2010</v>
      </c>
      <c r="B14891" t="s">
        <v>2360</v>
      </c>
      <c r="C14891" t="str">
        <f t="shared" si="466"/>
        <v>2010-Corinthians/SP-29-2-1</v>
      </c>
      <c r="D14891" s="4">
        <v>2</v>
      </c>
      <c r="E14891">
        <v>16</v>
      </c>
      <c r="F14891" t="str">
        <f t="shared" si="467"/>
        <v>29-2-1</v>
      </c>
    </row>
    <row r="14892" spans="1:6" x14ac:dyDescent="0.3">
      <c r="A14892">
        <v>2010</v>
      </c>
      <c r="B14892" t="s">
        <v>2361</v>
      </c>
      <c r="C14892" t="str">
        <f t="shared" si="466"/>
        <v>2010-Cruzeiro/MG-29-2-1</v>
      </c>
      <c r="D14892" s="4">
        <v>3.2</v>
      </c>
      <c r="E14892">
        <v>16</v>
      </c>
      <c r="F14892" t="str">
        <f t="shared" si="467"/>
        <v>29-2-1</v>
      </c>
    </row>
    <row r="14893" spans="1:6" x14ac:dyDescent="0.3">
      <c r="A14893">
        <v>2010</v>
      </c>
      <c r="B14893" t="s">
        <v>2363</v>
      </c>
      <c r="C14893" t="str">
        <f t="shared" si="466"/>
        <v>2010-Flamengo/RJ-29-2-1</v>
      </c>
      <c r="D14893" s="4">
        <v>3.3333300000000001</v>
      </c>
      <c r="E14893">
        <v>16</v>
      </c>
      <c r="F14893" t="str">
        <f t="shared" si="467"/>
        <v>29-2-1</v>
      </c>
    </row>
    <row r="14894" spans="1:6" x14ac:dyDescent="0.3">
      <c r="A14894">
        <v>2010</v>
      </c>
      <c r="B14894" t="s">
        <v>2364</v>
      </c>
      <c r="C14894" t="str">
        <f t="shared" si="466"/>
        <v>2010-Fluminense/RJ-29-2-1</v>
      </c>
      <c r="D14894" s="4">
        <v>3.625</v>
      </c>
      <c r="E14894">
        <v>14</v>
      </c>
      <c r="F14894" t="str">
        <f t="shared" si="467"/>
        <v>29-2-1</v>
      </c>
    </row>
    <row r="14895" spans="1:6" x14ac:dyDescent="0.3">
      <c r="A14895">
        <v>2010</v>
      </c>
      <c r="B14895" t="s">
        <v>2366</v>
      </c>
      <c r="C14895" t="str">
        <f t="shared" si="466"/>
        <v>2010-Goias/GO-29-2-1</v>
      </c>
      <c r="D14895" s="4">
        <v>2.5000040000000001</v>
      </c>
      <c r="E14895">
        <v>14</v>
      </c>
      <c r="F14895" t="str">
        <f t="shared" si="467"/>
        <v>29-2-1</v>
      </c>
    </row>
    <row r="14896" spans="1:6" x14ac:dyDescent="0.3">
      <c r="A14896">
        <v>2010</v>
      </c>
      <c r="B14896" t="s">
        <v>4736</v>
      </c>
      <c r="C14896" t="str">
        <f t="shared" si="466"/>
        <v>2010-Gremio Prudente/SP-29-2-1</v>
      </c>
      <c r="D14896" s="4">
        <v>2.2173919999999998</v>
      </c>
      <c r="E14896">
        <v>10</v>
      </c>
      <c r="F14896" t="str">
        <f t="shared" si="467"/>
        <v>29-2-1</v>
      </c>
    </row>
    <row r="14897" spans="1:6" x14ac:dyDescent="0.3">
      <c r="A14897">
        <v>2010</v>
      </c>
      <c r="B14897" t="s">
        <v>2367</v>
      </c>
      <c r="C14897" t="str">
        <f t="shared" si="466"/>
        <v>2010-Gremio/RS-29-2-1</v>
      </c>
      <c r="D14897" s="4">
        <v>3.2708339999999998</v>
      </c>
      <c r="E14897">
        <v>16</v>
      </c>
      <c r="F14897" t="str">
        <f t="shared" si="467"/>
        <v>29-2-1</v>
      </c>
    </row>
    <row r="14898" spans="1:6" x14ac:dyDescent="0.3">
      <c r="A14898">
        <v>2010</v>
      </c>
      <c r="B14898" t="s">
        <v>4737</v>
      </c>
      <c r="C14898" t="str">
        <f t="shared" si="466"/>
        <v>2010-Guarani/SP-29-2-1</v>
      </c>
      <c r="D14898" s="4">
        <v>0</v>
      </c>
      <c r="E14898">
        <v>16</v>
      </c>
      <c r="F14898" t="str">
        <f t="shared" si="467"/>
        <v>29-2-1</v>
      </c>
    </row>
    <row r="14899" spans="1:6" x14ac:dyDescent="0.3">
      <c r="A14899">
        <v>2010</v>
      </c>
      <c r="B14899" t="s">
        <v>2368</v>
      </c>
      <c r="C14899" t="str">
        <f t="shared" si="466"/>
        <v>2010-Internacional/RS-29-2-1</v>
      </c>
      <c r="D14899" s="4">
        <v>3.5</v>
      </c>
      <c r="E14899">
        <v>14</v>
      </c>
      <c r="F14899" t="str">
        <f t="shared" si="467"/>
        <v>29-2-1</v>
      </c>
    </row>
    <row r="14900" spans="1:6" x14ac:dyDescent="0.3">
      <c r="A14900">
        <v>2010</v>
      </c>
      <c r="B14900" t="s">
        <v>2370</v>
      </c>
      <c r="C14900" t="str">
        <f t="shared" si="466"/>
        <v>2010-Palmeiras/SP-29-2-1</v>
      </c>
      <c r="D14900" s="4">
        <v>3.2</v>
      </c>
      <c r="E14900">
        <v>16</v>
      </c>
      <c r="F14900" t="str">
        <f t="shared" si="467"/>
        <v>29-2-1</v>
      </c>
    </row>
    <row r="14901" spans="1:6" x14ac:dyDescent="0.3">
      <c r="A14901">
        <v>2010</v>
      </c>
      <c r="B14901" t="s">
        <v>2374</v>
      </c>
      <c r="C14901" t="str">
        <f t="shared" si="466"/>
        <v>2010-Santos/SP-29-2-1</v>
      </c>
      <c r="D14901" s="4">
        <v>2.8</v>
      </c>
      <c r="E14901">
        <v>16</v>
      </c>
      <c r="F14901" t="str">
        <f t="shared" si="467"/>
        <v>29-2-1</v>
      </c>
    </row>
    <row r="14902" spans="1:6" x14ac:dyDescent="0.3">
      <c r="A14902">
        <v>2010</v>
      </c>
      <c r="B14902" t="s">
        <v>2376</v>
      </c>
      <c r="C14902" t="str">
        <f t="shared" si="466"/>
        <v>2010-Sao Paulo/SP-29-2-1</v>
      </c>
      <c r="D14902" s="4">
        <v>2.6666720000000002</v>
      </c>
      <c r="E14902">
        <v>16</v>
      </c>
      <c r="F14902" t="str">
        <f t="shared" si="467"/>
        <v>29-2-1</v>
      </c>
    </row>
    <row r="14903" spans="1:6" x14ac:dyDescent="0.3">
      <c r="A14903">
        <v>2010</v>
      </c>
      <c r="B14903" t="s">
        <v>2377</v>
      </c>
      <c r="C14903" t="str">
        <f t="shared" si="466"/>
        <v>2010-Vasco/RJ-29-2-1</v>
      </c>
      <c r="D14903" s="4">
        <v>3.375</v>
      </c>
      <c r="E14903">
        <v>13</v>
      </c>
      <c r="F14903" t="str">
        <f t="shared" si="467"/>
        <v>29-2-1</v>
      </c>
    </row>
    <row r="14904" spans="1:6" x14ac:dyDescent="0.3">
      <c r="A14904">
        <v>2010</v>
      </c>
      <c r="B14904" t="s">
        <v>3734</v>
      </c>
      <c r="C14904" t="str">
        <f t="shared" si="466"/>
        <v>2010-Vitoria/BA-29-2-1</v>
      </c>
      <c r="D14904" s="4">
        <v>2.75</v>
      </c>
      <c r="E14904">
        <v>16</v>
      </c>
      <c r="F14904" t="str">
        <f t="shared" si="467"/>
        <v>29-2-1</v>
      </c>
    </row>
    <row r="14905" spans="1:6" x14ac:dyDescent="0.3">
      <c r="A14905">
        <v>2010</v>
      </c>
      <c r="B14905" t="s">
        <v>4738</v>
      </c>
      <c r="C14905" t="str">
        <f t="shared" si="466"/>
        <v>2010-Atletico/GO-29-3-0</v>
      </c>
      <c r="D14905" s="4">
        <v>3.75</v>
      </c>
      <c r="E14905">
        <v>16</v>
      </c>
      <c r="F14905" t="str">
        <f t="shared" si="467"/>
        <v>29-3-0</v>
      </c>
    </row>
    <row r="14906" spans="1:6" x14ac:dyDescent="0.3">
      <c r="A14906">
        <v>2010</v>
      </c>
      <c r="B14906" t="s">
        <v>3256</v>
      </c>
      <c r="C14906" t="str">
        <f t="shared" si="466"/>
        <v>2010-Atletico/MG-29-3-0</v>
      </c>
      <c r="D14906" s="4">
        <v>2.4</v>
      </c>
      <c r="E14906">
        <v>14</v>
      </c>
      <c r="F14906" t="str">
        <f t="shared" si="467"/>
        <v>29-3-0</v>
      </c>
    </row>
    <row r="14907" spans="1:6" x14ac:dyDescent="0.3">
      <c r="A14907">
        <v>2010</v>
      </c>
      <c r="B14907" t="s">
        <v>2378</v>
      </c>
      <c r="C14907" t="str">
        <f t="shared" si="466"/>
        <v>2010-Atletico/PR-29-3-0</v>
      </c>
      <c r="D14907" s="4">
        <v>5</v>
      </c>
      <c r="E14907">
        <v>32</v>
      </c>
      <c r="F14907" t="str">
        <f t="shared" si="467"/>
        <v>29-3-0</v>
      </c>
    </row>
    <row r="14908" spans="1:6" x14ac:dyDescent="0.3">
      <c r="A14908">
        <v>2010</v>
      </c>
      <c r="B14908" t="s">
        <v>4148</v>
      </c>
      <c r="C14908" t="str">
        <f t="shared" si="466"/>
        <v>2010-Avai/SC-29-3-0</v>
      </c>
      <c r="D14908" s="4">
        <v>4</v>
      </c>
      <c r="E14908">
        <v>26</v>
      </c>
      <c r="F14908" t="str">
        <f t="shared" si="467"/>
        <v>29-3-0</v>
      </c>
    </row>
    <row r="14909" spans="1:6" x14ac:dyDescent="0.3">
      <c r="A14909">
        <v>2010</v>
      </c>
      <c r="B14909" t="s">
        <v>2379</v>
      </c>
      <c r="C14909" t="str">
        <f t="shared" si="466"/>
        <v>2010-Botafogo/RJ-29-3-0</v>
      </c>
      <c r="D14909" s="4">
        <v>3</v>
      </c>
      <c r="E14909">
        <v>33</v>
      </c>
      <c r="F14909" t="str">
        <f t="shared" si="467"/>
        <v>29-3-0</v>
      </c>
    </row>
    <row r="14910" spans="1:6" x14ac:dyDescent="0.3">
      <c r="A14910">
        <v>2010</v>
      </c>
      <c r="B14910" t="s">
        <v>4739</v>
      </c>
      <c r="C14910" t="str">
        <f t="shared" si="466"/>
        <v>2010-Ceara/CE-29-3-0</v>
      </c>
      <c r="D14910" s="4">
        <v>2.4</v>
      </c>
      <c r="E14910">
        <v>17</v>
      </c>
      <c r="F14910" t="str">
        <f t="shared" si="467"/>
        <v>29-3-0</v>
      </c>
    </row>
    <row r="14911" spans="1:6" x14ac:dyDescent="0.3">
      <c r="A14911">
        <v>2010</v>
      </c>
      <c r="B14911" t="s">
        <v>2380</v>
      </c>
      <c r="C14911" t="str">
        <f t="shared" si="466"/>
        <v>2010-Corinthians/SP-29-3-0</v>
      </c>
      <c r="D14911" s="4">
        <v>2</v>
      </c>
      <c r="E14911">
        <v>36</v>
      </c>
      <c r="F14911" t="str">
        <f t="shared" si="467"/>
        <v>29-3-0</v>
      </c>
    </row>
    <row r="14912" spans="1:6" x14ac:dyDescent="0.3">
      <c r="A14912">
        <v>2010</v>
      </c>
      <c r="B14912" t="s">
        <v>2381</v>
      </c>
      <c r="C14912" t="str">
        <f t="shared" si="466"/>
        <v>2010-Cruzeiro/MG-29-3-0</v>
      </c>
      <c r="D14912" s="4">
        <v>5.6</v>
      </c>
      <c r="E14912">
        <v>33</v>
      </c>
      <c r="F14912" t="str">
        <f t="shared" si="467"/>
        <v>29-3-0</v>
      </c>
    </row>
    <row r="14913" spans="1:6" x14ac:dyDescent="0.3">
      <c r="A14913">
        <v>2010</v>
      </c>
      <c r="B14913" t="s">
        <v>2383</v>
      </c>
      <c r="C14913" t="str">
        <f t="shared" si="466"/>
        <v>2010-Flamengo/RJ-29-3-0</v>
      </c>
      <c r="D14913" s="4">
        <v>7</v>
      </c>
      <c r="E14913">
        <v>28</v>
      </c>
      <c r="F14913" t="str">
        <f t="shared" si="467"/>
        <v>29-3-0</v>
      </c>
    </row>
    <row r="14914" spans="1:6" x14ac:dyDescent="0.3">
      <c r="A14914">
        <v>2010</v>
      </c>
      <c r="B14914" t="s">
        <v>2384</v>
      </c>
      <c r="C14914" t="str">
        <f t="shared" si="466"/>
        <v>2010-Fluminense/RJ-29-3-0</v>
      </c>
      <c r="D14914" s="4">
        <v>5.7142799999999996</v>
      </c>
      <c r="E14914">
        <v>28</v>
      </c>
      <c r="F14914" t="str">
        <f t="shared" si="467"/>
        <v>29-3-0</v>
      </c>
    </row>
    <row r="14915" spans="1:6" x14ac:dyDescent="0.3">
      <c r="A14915">
        <v>2010</v>
      </c>
      <c r="B14915" t="s">
        <v>2386</v>
      </c>
      <c r="C14915" t="str">
        <f t="shared" ref="C14915:C14978" si="468">A14915&amp;"-"&amp;B14915</f>
        <v>2010-Goias/GO-29-3-0</v>
      </c>
      <c r="D14915" s="4">
        <v>2.8333339999999998</v>
      </c>
      <c r="E14915">
        <v>12</v>
      </c>
      <c r="F14915" t="str">
        <f t="shared" ref="F14915:F14978" si="469">RIGHT(B14915,LEN(C14915)-FIND("-",C14915,6))</f>
        <v>29-3-0</v>
      </c>
    </row>
    <row r="14916" spans="1:6" x14ac:dyDescent="0.3">
      <c r="A14916">
        <v>2010</v>
      </c>
      <c r="B14916" t="s">
        <v>4740</v>
      </c>
      <c r="C14916" t="str">
        <f t="shared" si="468"/>
        <v>2010-Gremio Prudente/SP-29-3-0</v>
      </c>
      <c r="D14916" s="4">
        <v>1.75</v>
      </c>
      <c r="E14916">
        <v>15</v>
      </c>
      <c r="F14916" t="str">
        <f t="shared" si="469"/>
        <v>29-3-0</v>
      </c>
    </row>
    <row r="14917" spans="1:6" x14ac:dyDescent="0.3">
      <c r="A14917">
        <v>2010</v>
      </c>
      <c r="B14917" t="s">
        <v>2387</v>
      </c>
      <c r="C14917" t="str">
        <f t="shared" si="468"/>
        <v>2010-Gremio/RS-29-3-0</v>
      </c>
      <c r="D14917" s="4">
        <v>9</v>
      </c>
      <c r="E14917">
        <v>27</v>
      </c>
      <c r="F14917" t="str">
        <f t="shared" si="469"/>
        <v>29-3-0</v>
      </c>
    </row>
    <row r="14918" spans="1:6" x14ac:dyDescent="0.3">
      <c r="A14918">
        <v>2010</v>
      </c>
      <c r="B14918" t="s">
        <v>4741</v>
      </c>
      <c r="C14918" t="str">
        <f t="shared" si="468"/>
        <v>2010-Guarani/SP-29-3-0</v>
      </c>
      <c r="D14918" s="4">
        <v>3</v>
      </c>
      <c r="E14918">
        <v>21</v>
      </c>
      <c r="F14918" t="str">
        <f t="shared" si="469"/>
        <v>29-3-0</v>
      </c>
    </row>
    <row r="14919" spans="1:6" x14ac:dyDescent="0.3">
      <c r="A14919">
        <v>2010</v>
      </c>
      <c r="B14919" t="s">
        <v>2388</v>
      </c>
      <c r="C14919" t="str">
        <f t="shared" si="468"/>
        <v>2010-Internacional/RS-29-3-0</v>
      </c>
      <c r="D14919" s="4">
        <v>5</v>
      </c>
      <c r="E14919">
        <v>20</v>
      </c>
      <c r="F14919" t="str">
        <f t="shared" si="469"/>
        <v>29-3-0</v>
      </c>
    </row>
    <row r="14920" spans="1:6" x14ac:dyDescent="0.3">
      <c r="A14920">
        <v>2010</v>
      </c>
      <c r="B14920" t="s">
        <v>2390</v>
      </c>
      <c r="C14920" t="str">
        <f t="shared" si="468"/>
        <v>2010-Palmeiras/SP-29-3-0</v>
      </c>
      <c r="D14920" s="4">
        <v>3.9999959999999999</v>
      </c>
      <c r="E14920">
        <v>28</v>
      </c>
      <c r="F14920" t="str">
        <f t="shared" si="469"/>
        <v>29-3-0</v>
      </c>
    </row>
    <row r="14921" spans="1:6" x14ac:dyDescent="0.3">
      <c r="A14921">
        <v>2010</v>
      </c>
      <c r="B14921" t="s">
        <v>2394</v>
      </c>
      <c r="C14921" t="str">
        <f t="shared" si="468"/>
        <v>2010-Santos/SP-29-3-0</v>
      </c>
      <c r="D14921" s="4">
        <v>5</v>
      </c>
      <c r="E14921">
        <v>25</v>
      </c>
      <c r="F14921" t="str">
        <f t="shared" si="469"/>
        <v>29-3-0</v>
      </c>
    </row>
    <row r="14922" spans="1:6" x14ac:dyDescent="0.3">
      <c r="A14922">
        <v>2010</v>
      </c>
      <c r="B14922" t="s">
        <v>2396</v>
      </c>
      <c r="C14922" t="str">
        <f t="shared" si="468"/>
        <v>2010-Sao Paulo/SP-29-3-0</v>
      </c>
      <c r="D14922" s="4">
        <v>1</v>
      </c>
      <c r="E14922">
        <v>21</v>
      </c>
      <c r="F14922" t="str">
        <f t="shared" si="469"/>
        <v>29-3-0</v>
      </c>
    </row>
    <row r="14923" spans="1:6" x14ac:dyDescent="0.3">
      <c r="A14923">
        <v>2010</v>
      </c>
      <c r="B14923" t="s">
        <v>2397</v>
      </c>
      <c r="C14923" t="str">
        <f t="shared" si="468"/>
        <v>2010-Vasco/RJ-29-3-0</v>
      </c>
      <c r="D14923" s="4">
        <v>6</v>
      </c>
      <c r="E14923">
        <v>25</v>
      </c>
      <c r="F14923" t="str">
        <f t="shared" si="469"/>
        <v>29-3-0</v>
      </c>
    </row>
    <row r="14924" spans="1:6" x14ac:dyDescent="0.3">
      <c r="A14924">
        <v>2010</v>
      </c>
      <c r="B14924" t="s">
        <v>3738</v>
      </c>
      <c r="C14924" t="str">
        <f t="shared" si="468"/>
        <v>2010-Vitoria/BA-29-3-0</v>
      </c>
      <c r="D14924" s="4">
        <v>0</v>
      </c>
      <c r="E14924">
        <v>20</v>
      </c>
      <c r="F14924" t="str">
        <f t="shared" si="469"/>
        <v>29-3-0</v>
      </c>
    </row>
    <row r="14925" spans="1:6" x14ac:dyDescent="0.3">
      <c r="A14925">
        <v>2010</v>
      </c>
      <c r="B14925" t="s">
        <v>4742</v>
      </c>
      <c r="C14925" t="str">
        <f t="shared" si="468"/>
        <v>2010-Atletico/GO-29-3-1</v>
      </c>
      <c r="D14925" s="4">
        <v>6</v>
      </c>
      <c r="E14925">
        <v>17</v>
      </c>
      <c r="F14925" t="str">
        <f t="shared" si="469"/>
        <v>29-3-1</v>
      </c>
    </row>
    <row r="14926" spans="1:6" x14ac:dyDescent="0.3">
      <c r="A14926">
        <v>2010</v>
      </c>
      <c r="B14926" t="s">
        <v>3260</v>
      </c>
      <c r="C14926" t="str">
        <f t="shared" si="468"/>
        <v>2010-Atletico/MG-29-3-1</v>
      </c>
      <c r="D14926" s="4">
        <v>2.625</v>
      </c>
      <c r="E14926">
        <v>14</v>
      </c>
      <c r="F14926" t="str">
        <f t="shared" si="469"/>
        <v>29-3-1</v>
      </c>
    </row>
    <row r="14927" spans="1:6" x14ac:dyDescent="0.3">
      <c r="A14927">
        <v>2010</v>
      </c>
      <c r="B14927" t="s">
        <v>2398</v>
      </c>
      <c r="C14927" t="str">
        <f t="shared" si="468"/>
        <v>2010-Atletico/PR-29-3-1</v>
      </c>
      <c r="D14927" s="4">
        <v>5.2857089999999998</v>
      </c>
      <c r="E14927">
        <v>17</v>
      </c>
      <c r="F14927" t="str">
        <f t="shared" si="469"/>
        <v>29-3-1</v>
      </c>
    </row>
    <row r="14928" spans="1:6" x14ac:dyDescent="0.3">
      <c r="A14928">
        <v>2010</v>
      </c>
      <c r="B14928" t="s">
        <v>4151</v>
      </c>
      <c r="C14928" t="str">
        <f t="shared" si="468"/>
        <v>2010-Avai/SC-29-3-1</v>
      </c>
      <c r="D14928" s="4">
        <v>1</v>
      </c>
      <c r="E14928">
        <v>26</v>
      </c>
      <c r="F14928" t="str">
        <f t="shared" si="469"/>
        <v>29-3-1</v>
      </c>
    </row>
    <row r="14929" spans="1:6" x14ac:dyDescent="0.3">
      <c r="A14929">
        <v>2010</v>
      </c>
      <c r="B14929" t="s">
        <v>2399</v>
      </c>
      <c r="C14929" t="str">
        <f t="shared" si="468"/>
        <v>2010-Botafogo/RJ-29-3-1</v>
      </c>
      <c r="D14929" s="4">
        <v>5.3333279999999998</v>
      </c>
      <c r="E14929">
        <v>30</v>
      </c>
      <c r="F14929" t="str">
        <f t="shared" si="469"/>
        <v>29-3-1</v>
      </c>
    </row>
    <row r="14930" spans="1:6" x14ac:dyDescent="0.3">
      <c r="A14930">
        <v>2010</v>
      </c>
      <c r="B14930" t="s">
        <v>4743</v>
      </c>
      <c r="C14930" t="str">
        <f t="shared" si="468"/>
        <v>2010-Ceara/CE-29-3-1</v>
      </c>
      <c r="D14930" s="4">
        <v>5</v>
      </c>
      <c r="E14930">
        <v>19</v>
      </c>
      <c r="F14930" t="str">
        <f t="shared" si="469"/>
        <v>29-3-1</v>
      </c>
    </row>
    <row r="14931" spans="1:6" x14ac:dyDescent="0.3">
      <c r="A14931">
        <v>2010</v>
      </c>
      <c r="B14931" t="s">
        <v>2400</v>
      </c>
      <c r="C14931" t="str">
        <f t="shared" si="468"/>
        <v>2010-Corinthians/SP-29-3-1</v>
      </c>
      <c r="D14931" s="4">
        <v>4.8000040000000004</v>
      </c>
      <c r="E14931">
        <v>31</v>
      </c>
      <c r="F14931" t="str">
        <f t="shared" si="469"/>
        <v>29-3-1</v>
      </c>
    </row>
    <row r="14932" spans="1:6" x14ac:dyDescent="0.3">
      <c r="A14932">
        <v>2010</v>
      </c>
      <c r="B14932" t="s">
        <v>2401</v>
      </c>
      <c r="C14932" t="str">
        <f t="shared" si="468"/>
        <v>2010-Cruzeiro/MG-29-3-1</v>
      </c>
      <c r="D14932" s="4">
        <v>6</v>
      </c>
      <c r="E14932">
        <v>31</v>
      </c>
      <c r="F14932" t="str">
        <f t="shared" si="469"/>
        <v>29-3-1</v>
      </c>
    </row>
    <row r="14933" spans="1:6" x14ac:dyDescent="0.3">
      <c r="A14933">
        <v>2010</v>
      </c>
      <c r="B14933" t="s">
        <v>2403</v>
      </c>
      <c r="C14933" t="str">
        <f t="shared" si="468"/>
        <v>2010-Flamengo/RJ-29-3-1</v>
      </c>
      <c r="D14933" s="4">
        <v>3.6</v>
      </c>
      <c r="E14933">
        <v>18</v>
      </c>
      <c r="F14933" t="str">
        <f t="shared" si="469"/>
        <v>29-3-1</v>
      </c>
    </row>
    <row r="14934" spans="1:6" x14ac:dyDescent="0.3">
      <c r="A14934">
        <v>2010</v>
      </c>
      <c r="B14934" t="s">
        <v>2404</v>
      </c>
      <c r="C14934" t="str">
        <f t="shared" si="468"/>
        <v>2010-Fluminense/RJ-29-3-1</v>
      </c>
      <c r="D14934" s="4">
        <v>4</v>
      </c>
      <c r="E14934">
        <v>35</v>
      </c>
      <c r="F14934" t="str">
        <f t="shared" si="469"/>
        <v>29-3-1</v>
      </c>
    </row>
    <row r="14935" spans="1:6" x14ac:dyDescent="0.3">
      <c r="A14935">
        <v>2010</v>
      </c>
      <c r="B14935" t="s">
        <v>2406</v>
      </c>
      <c r="C14935" t="str">
        <f t="shared" si="468"/>
        <v>2010-Goias/GO-29-3-1</v>
      </c>
      <c r="D14935" s="4">
        <v>3.555552</v>
      </c>
      <c r="E14935">
        <v>20</v>
      </c>
      <c r="F14935" t="str">
        <f t="shared" si="469"/>
        <v>29-3-1</v>
      </c>
    </row>
    <row r="14936" spans="1:6" x14ac:dyDescent="0.3">
      <c r="A14936">
        <v>2010</v>
      </c>
      <c r="B14936" t="s">
        <v>4744</v>
      </c>
      <c r="C14936" t="str">
        <f t="shared" si="468"/>
        <v>2010-Gremio Prudente/SP-29-3-1</v>
      </c>
      <c r="D14936" s="4">
        <v>2.5000049999999998</v>
      </c>
      <c r="E14936">
        <v>15</v>
      </c>
      <c r="F14936" t="str">
        <f t="shared" si="469"/>
        <v>29-3-1</v>
      </c>
    </row>
    <row r="14937" spans="1:6" x14ac:dyDescent="0.3">
      <c r="A14937">
        <v>2010</v>
      </c>
      <c r="B14937" t="s">
        <v>2407</v>
      </c>
      <c r="C14937" t="str">
        <f t="shared" si="468"/>
        <v>2010-Gremio/RS-29-3-1</v>
      </c>
      <c r="D14937" s="4">
        <v>6.5</v>
      </c>
      <c r="E14937">
        <v>20</v>
      </c>
      <c r="F14937" t="str">
        <f t="shared" si="469"/>
        <v>29-3-1</v>
      </c>
    </row>
    <row r="14938" spans="1:6" x14ac:dyDescent="0.3">
      <c r="A14938">
        <v>2010</v>
      </c>
      <c r="B14938" t="s">
        <v>4745</v>
      </c>
      <c r="C14938" t="str">
        <f t="shared" si="468"/>
        <v>2010-Guarani/SP-29-3-1</v>
      </c>
      <c r="D14938" s="4">
        <v>3.75</v>
      </c>
      <c r="E14938">
        <v>20</v>
      </c>
      <c r="F14938" t="str">
        <f t="shared" si="469"/>
        <v>29-3-1</v>
      </c>
    </row>
    <row r="14939" spans="1:6" x14ac:dyDescent="0.3">
      <c r="A14939">
        <v>2010</v>
      </c>
      <c r="B14939" t="s">
        <v>2408</v>
      </c>
      <c r="C14939" t="str">
        <f t="shared" si="468"/>
        <v>2010-Internacional/RS-29-3-1</v>
      </c>
      <c r="D14939" s="4">
        <v>5.166677</v>
      </c>
      <c r="E14939">
        <v>31</v>
      </c>
      <c r="F14939" t="str">
        <f t="shared" si="469"/>
        <v>29-3-1</v>
      </c>
    </row>
    <row r="14940" spans="1:6" x14ac:dyDescent="0.3">
      <c r="A14940">
        <v>2010</v>
      </c>
      <c r="B14940" t="s">
        <v>2410</v>
      </c>
      <c r="C14940" t="str">
        <f t="shared" si="468"/>
        <v>2010-Palmeiras/SP-29-3-1</v>
      </c>
      <c r="D14940" s="4">
        <v>9</v>
      </c>
      <c r="E14940">
        <v>27</v>
      </c>
      <c r="F14940" t="str">
        <f t="shared" si="469"/>
        <v>29-3-1</v>
      </c>
    </row>
    <row r="14941" spans="1:6" x14ac:dyDescent="0.3">
      <c r="A14941">
        <v>2010</v>
      </c>
      <c r="B14941" t="s">
        <v>2414</v>
      </c>
      <c r="C14941" t="str">
        <f t="shared" si="468"/>
        <v>2010-Santos/SP-29-3-1</v>
      </c>
      <c r="D14941" s="4">
        <v>4.2857099999999999</v>
      </c>
      <c r="E14941">
        <v>28</v>
      </c>
      <c r="F14941" t="str">
        <f t="shared" si="469"/>
        <v>29-3-1</v>
      </c>
    </row>
    <row r="14942" spans="1:6" x14ac:dyDescent="0.3">
      <c r="A14942">
        <v>2010</v>
      </c>
      <c r="B14942" t="s">
        <v>2416</v>
      </c>
      <c r="C14942" t="str">
        <f t="shared" si="468"/>
        <v>2010-Sao Paulo/SP-29-3-1</v>
      </c>
      <c r="D14942" s="4">
        <v>9</v>
      </c>
      <c r="E14942">
        <v>31</v>
      </c>
      <c r="F14942" t="str">
        <f t="shared" si="469"/>
        <v>29-3-1</v>
      </c>
    </row>
    <row r="14943" spans="1:6" x14ac:dyDescent="0.3">
      <c r="A14943">
        <v>2010</v>
      </c>
      <c r="B14943" t="s">
        <v>2417</v>
      </c>
      <c r="C14943" t="str">
        <f t="shared" si="468"/>
        <v>2010-Vasco/RJ-29-3-1</v>
      </c>
      <c r="D14943" s="4">
        <v>3.500003</v>
      </c>
      <c r="E14943">
        <v>17</v>
      </c>
      <c r="F14943" t="str">
        <f t="shared" si="469"/>
        <v>29-3-1</v>
      </c>
    </row>
    <row r="14944" spans="1:6" x14ac:dyDescent="0.3">
      <c r="A14944">
        <v>2010</v>
      </c>
      <c r="B14944" t="s">
        <v>3742</v>
      </c>
      <c r="C14944" t="str">
        <f t="shared" si="468"/>
        <v>2010-Vitoria/BA-29-3-1</v>
      </c>
      <c r="D14944" s="4">
        <v>3.4</v>
      </c>
      <c r="E14944">
        <v>15</v>
      </c>
      <c r="F14944" t="str">
        <f t="shared" si="469"/>
        <v>29-3-1</v>
      </c>
    </row>
    <row r="14945" spans="1:6" x14ac:dyDescent="0.3">
      <c r="A14945">
        <v>2010</v>
      </c>
      <c r="B14945" t="s">
        <v>4746</v>
      </c>
      <c r="C14945" t="str">
        <f t="shared" si="468"/>
        <v>2010-Atletico/GO-29-3-2</v>
      </c>
      <c r="D14945" s="4">
        <v>6</v>
      </c>
      <c r="E14945">
        <v>16</v>
      </c>
      <c r="F14945" t="str">
        <f t="shared" si="469"/>
        <v>29-3-2</v>
      </c>
    </row>
    <row r="14946" spans="1:6" x14ac:dyDescent="0.3">
      <c r="A14946">
        <v>2010</v>
      </c>
      <c r="B14946" t="s">
        <v>3264</v>
      </c>
      <c r="C14946" t="str">
        <f t="shared" si="468"/>
        <v>2010-Atletico/MG-29-3-2</v>
      </c>
      <c r="D14946" s="4">
        <v>1.6</v>
      </c>
      <c r="E14946">
        <v>14</v>
      </c>
      <c r="F14946" t="str">
        <f t="shared" si="469"/>
        <v>29-3-2</v>
      </c>
    </row>
    <row r="14947" spans="1:6" x14ac:dyDescent="0.3">
      <c r="A14947">
        <v>2010</v>
      </c>
      <c r="B14947" t="s">
        <v>2418</v>
      </c>
      <c r="C14947" t="str">
        <f t="shared" si="468"/>
        <v>2010-Atletico/PR-29-3-2</v>
      </c>
      <c r="D14947" s="4">
        <v>5.4000069999999996</v>
      </c>
      <c r="E14947">
        <v>21</v>
      </c>
      <c r="F14947" t="str">
        <f t="shared" si="469"/>
        <v>29-3-2</v>
      </c>
    </row>
    <row r="14948" spans="1:6" x14ac:dyDescent="0.3">
      <c r="A14948">
        <v>2010</v>
      </c>
      <c r="B14948" t="s">
        <v>4154</v>
      </c>
      <c r="C14948" t="str">
        <f t="shared" si="468"/>
        <v>2010-Avai/SC-29-3-2</v>
      </c>
      <c r="D14948" s="4">
        <v>2.8888859999999998</v>
      </c>
      <c r="E14948">
        <v>17</v>
      </c>
      <c r="F14948" t="str">
        <f t="shared" si="469"/>
        <v>29-3-2</v>
      </c>
    </row>
    <row r="14949" spans="1:6" x14ac:dyDescent="0.3">
      <c r="A14949">
        <v>2010</v>
      </c>
      <c r="B14949" t="s">
        <v>2419</v>
      </c>
      <c r="C14949" t="str">
        <f t="shared" si="468"/>
        <v>2010-Botafogo/RJ-29-3-2</v>
      </c>
      <c r="D14949" s="4">
        <v>3</v>
      </c>
      <c r="E14949">
        <v>31</v>
      </c>
      <c r="F14949" t="str">
        <f t="shared" si="469"/>
        <v>29-3-2</v>
      </c>
    </row>
    <row r="14950" spans="1:6" x14ac:dyDescent="0.3">
      <c r="A14950">
        <v>2010</v>
      </c>
      <c r="B14950" t="s">
        <v>4747</v>
      </c>
      <c r="C14950" t="str">
        <f t="shared" si="468"/>
        <v>2010-Ceara/CE-29-3-2</v>
      </c>
      <c r="D14950" s="4">
        <v>1</v>
      </c>
      <c r="E14950">
        <v>31</v>
      </c>
      <c r="F14950" t="str">
        <f t="shared" si="469"/>
        <v>29-3-2</v>
      </c>
    </row>
    <row r="14951" spans="1:6" x14ac:dyDescent="0.3">
      <c r="A14951">
        <v>2010</v>
      </c>
      <c r="B14951" t="s">
        <v>2420</v>
      </c>
      <c r="C14951" t="str">
        <f t="shared" si="468"/>
        <v>2010-Corinthians/SP-29-3-2</v>
      </c>
      <c r="D14951" s="4">
        <v>5.1428520000000004</v>
      </c>
      <c r="E14951">
        <v>29</v>
      </c>
      <c r="F14951" t="str">
        <f t="shared" si="469"/>
        <v>29-3-2</v>
      </c>
    </row>
    <row r="14952" spans="1:6" x14ac:dyDescent="0.3">
      <c r="A14952">
        <v>2010</v>
      </c>
      <c r="B14952" t="s">
        <v>2421</v>
      </c>
      <c r="C14952" t="str">
        <f t="shared" si="468"/>
        <v>2010-Cruzeiro/MG-29-3-2</v>
      </c>
      <c r="D14952" s="4">
        <v>6.6666600000000003</v>
      </c>
      <c r="E14952">
        <v>32</v>
      </c>
      <c r="F14952" t="str">
        <f t="shared" si="469"/>
        <v>29-3-2</v>
      </c>
    </row>
    <row r="14953" spans="1:6" x14ac:dyDescent="0.3">
      <c r="A14953">
        <v>2010</v>
      </c>
      <c r="B14953" t="s">
        <v>2423</v>
      </c>
      <c r="C14953" t="str">
        <f t="shared" si="468"/>
        <v>2010-Flamengo/RJ-29-3-2</v>
      </c>
      <c r="D14953" s="4">
        <v>3.8</v>
      </c>
      <c r="E14953">
        <v>19</v>
      </c>
      <c r="F14953" t="str">
        <f t="shared" si="469"/>
        <v>29-3-2</v>
      </c>
    </row>
    <row r="14954" spans="1:6" x14ac:dyDescent="0.3">
      <c r="A14954">
        <v>2010</v>
      </c>
      <c r="B14954" t="s">
        <v>2424</v>
      </c>
      <c r="C14954" t="str">
        <f t="shared" si="468"/>
        <v>2010-Fluminense/RJ-29-3-2</v>
      </c>
      <c r="D14954" s="4">
        <v>5.1428520000000004</v>
      </c>
      <c r="E14954">
        <v>27</v>
      </c>
      <c r="F14954" t="str">
        <f t="shared" si="469"/>
        <v>29-3-2</v>
      </c>
    </row>
    <row r="14955" spans="1:6" x14ac:dyDescent="0.3">
      <c r="A14955">
        <v>2010</v>
      </c>
      <c r="B14955" t="s">
        <v>2426</v>
      </c>
      <c r="C14955" t="str">
        <f t="shared" si="468"/>
        <v>2010-Goias/GO-29-3-2</v>
      </c>
      <c r="D14955" s="4">
        <v>4</v>
      </c>
      <c r="E14955">
        <v>23</v>
      </c>
      <c r="F14955" t="str">
        <f t="shared" si="469"/>
        <v>29-3-2</v>
      </c>
    </row>
    <row r="14956" spans="1:6" x14ac:dyDescent="0.3">
      <c r="A14956">
        <v>2010</v>
      </c>
      <c r="B14956" t="s">
        <v>4748</v>
      </c>
      <c r="C14956" t="str">
        <f t="shared" si="468"/>
        <v>2010-Gremio Prudente/SP-29-3-2</v>
      </c>
      <c r="D14956" s="4">
        <v>0</v>
      </c>
      <c r="E14956">
        <v>15</v>
      </c>
      <c r="F14956" t="str">
        <f t="shared" si="469"/>
        <v>29-3-2</v>
      </c>
    </row>
    <row r="14957" spans="1:6" x14ac:dyDescent="0.3">
      <c r="A14957">
        <v>2010</v>
      </c>
      <c r="B14957" t="s">
        <v>2427</v>
      </c>
      <c r="C14957" t="str">
        <f t="shared" si="468"/>
        <v>2010-Gremio/RS-29-3-2</v>
      </c>
      <c r="D14957" s="4">
        <v>7</v>
      </c>
      <c r="E14957">
        <v>28</v>
      </c>
      <c r="F14957" t="str">
        <f t="shared" si="469"/>
        <v>29-3-2</v>
      </c>
    </row>
    <row r="14958" spans="1:6" x14ac:dyDescent="0.3">
      <c r="A14958">
        <v>2010</v>
      </c>
      <c r="B14958" t="s">
        <v>4749</v>
      </c>
      <c r="C14958" t="str">
        <f t="shared" si="468"/>
        <v>2010-Guarani/SP-29-3-2</v>
      </c>
      <c r="D14958" s="4">
        <v>4.333342</v>
      </c>
      <c r="E14958">
        <v>27</v>
      </c>
      <c r="F14958" t="str">
        <f t="shared" si="469"/>
        <v>29-3-2</v>
      </c>
    </row>
    <row r="14959" spans="1:6" x14ac:dyDescent="0.3">
      <c r="A14959">
        <v>2010</v>
      </c>
      <c r="B14959" t="s">
        <v>2428</v>
      </c>
      <c r="C14959" t="str">
        <f t="shared" si="468"/>
        <v>2010-Internacional/RS-29-3-2</v>
      </c>
      <c r="D14959" s="4">
        <v>5.999994</v>
      </c>
      <c r="E14959">
        <v>29</v>
      </c>
      <c r="F14959" t="str">
        <f t="shared" si="469"/>
        <v>29-3-2</v>
      </c>
    </row>
    <row r="14960" spans="1:6" x14ac:dyDescent="0.3">
      <c r="A14960">
        <v>2010</v>
      </c>
      <c r="B14960" t="s">
        <v>2430</v>
      </c>
      <c r="C14960" t="str">
        <f t="shared" si="468"/>
        <v>2010-Palmeiras/SP-29-3-2</v>
      </c>
      <c r="D14960" s="4">
        <v>6</v>
      </c>
      <c r="E14960">
        <v>27</v>
      </c>
      <c r="F14960" t="str">
        <f t="shared" si="469"/>
        <v>29-3-2</v>
      </c>
    </row>
    <row r="14961" spans="1:6" x14ac:dyDescent="0.3">
      <c r="A14961">
        <v>2010</v>
      </c>
      <c r="B14961" t="s">
        <v>2434</v>
      </c>
      <c r="C14961" t="str">
        <f t="shared" si="468"/>
        <v>2010-Santos/SP-29-3-2</v>
      </c>
      <c r="D14961" s="4">
        <v>3</v>
      </c>
      <c r="E14961">
        <v>34</v>
      </c>
      <c r="F14961" t="str">
        <f t="shared" si="469"/>
        <v>29-3-2</v>
      </c>
    </row>
    <row r="14962" spans="1:6" x14ac:dyDescent="0.3">
      <c r="A14962">
        <v>2010</v>
      </c>
      <c r="B14962" t="s">
        <v>2436</v>
      </c>
      <c r="C14962" t="str">
        <f t="shared" si="468"/>
        <v>2010-Sao Paulo/SP-29-3-2</v>
      </c>
      <c r="D14962" s="4">
        <v>4.1428589999999996</v>
      </c>
      <c r="E14962">
        <v>23</v>
      </c>
      <c r="F14962" t="str">
        <f t="shared" si="469"/>
        <v>29-3-2</v>
      </c>
    </row>
    <row r="14963" spans="1:6" x14ac:dyDescent="0.3">
      <c r="A14963">
        <v>2010</v>
      </c>
      <c r="B14963" t="s">
        <v>2437</v>
      </c>
      <c r="C14963" t="str">
        <f t="shared" si="468"/>
        <v>2010-Vasco/RJ-29-3-2</v>
      </c>
      <c r="D14963" s="4">
        <v>4</v>
      </c>
      <c r="E14963">
        <v>20</v>
      </c>
      <c r="F14963" t="str">
        <f t="shared" si="469"/>
        <v>29-3-2</v>
      </c>
    </row>
    <row r="14964" spans="1:6" x14ac:dyDescent="0.3">
      <c r="A14964">
        <v>2010</v>
      </c>
      <c r="B14964" t="s">
        <v>3746</v>
      </c>
      <c r="C14964" t="str">
        <f t="shared" si="468"/>
        <v>2010-Vitoria/BA-29-3-2</v>
      </c>
      <c r="D14964" s="4">
        <v>6</v>
      </c>
      <c r="E14964">
        <v>26</v>
      </c>
      <c r="F14964" t="str">
        <f t="shared" si="469"/>
        <v>29-3-2</v>
      </c>
    </row>
    <row r="14965" spans="1:6" x14ac:dyDescent="0.3">
      <c r="A14965">
        <v>2010</v>
      </c>
      <c r="B14965" t="s">
        <v>4750</v>
      </c>
      <c r="C14965" t="str">
        <f t="shared" si="468"/>
        <v>2010-Atletico/GO-29-4-0</v>
      </c>
      <c r="D14965" s="4">
        <v>4.5</v>
      </c>
      <c r="E14965">
        <v>19</v>
      </c>
      <c r="F14965" t="str">
        <f t="shared" si="469"/>
        <v>29-4-0</v>
      </c>
    </row>
    <row r="14966" spans="1:6" x14ac:dyDescent="0.3">
      <c r="A14966">
        <v>2010</v>
      </c>
      <c r="B14966" t="s">
        <v>3268</v>
      </c>
      <c r="C14966" t="str">
        <f t="shared" si="468"/>
        <v>2010-Atletico/MG-29-4-0</v>
      </c>
      <c r="D14966" s="4">
        <v>7</v>
      </c>
      <c r="E14966">
        <v>21</v>
      </c>
      <c r="F14966" t="str">
        <f t="shared" si="469"/>
        <v>29-4-0</v>
      </c>
    </row>
    <row r="14967" spans="1:6" x14ac:dyDescent="0.3">
      <c r="A14967">
        <v>2010</v>
      </c>
      <c r="B14967" t="s">
        <v>2438</v>
      </c>
      <c r="C14967" t="str">
        <f t="shared" si="468"/>
        <v>2010-Atletico/PR-29-4-0</v>
      </c>
      <c r="D14967" s="4">
        <v>6</v>
      </c>
      <c r="E14967">
        <v>43</v>
      </c>
      <c r="F14967" t="str">
        <f t="shared" si="469"/>
        <v>29-4-0</v>
      </c>
    </row>
    <row r="14968" spans="1:6" x14ac:dyDescent="0.3">
      <c r="A14968">
        <v>2010</v>
      </c>
      <c r="B14968" t="s">
        <v>4157</v>
      </c>
      <c r="C14968" t="str">
        <f t="shared" si="468"/>
        <v>2010-Avai/SC-29-4-0</v>
      </c>
      <c r="D14968" s="4">
        <v>4</v>
      </c>
      <c r="E14968">
        <v>25</v>
      </c>
      <c r="F14968" t="str">
        <f t="shared" si="469"/>
        <v>29-4-0</v>
      </c>
    </row>
    <row r="14969" spans="1:6" x14ac:dyDescent="0.3">
      <c r="A14969">
        <v>2010</v>
      </c>
      <c r="B14969" t="s">
        <v>2439</v>
      </c>
      <c r="C14969" t="str">
        <f t="shared" si="468"/>
        <v>2010-Botafogo/RJ-29-4-0</v>
      </c>
      <c r="D14969" s="4">
        <v>4</v>
      </c>
      <c r="E14969">
        <v>36</v>
      </c>
      <c r="F14969" t="str">
        <f t="shared" si="469"/>
        <v>29-4-0</v>
      </c>
    </row>
    <row r="14970" spans="1:6" x14ac:dyDescent="0.3">
      <c r="A14970">
        <v>2010</v>
      </c>
      <c r="B14970" t="s">
        <v>4751</v>
      </c>
      <c r="C14970" t="str">
        <f t="shared" si="468"/>
        <v>2010-Ceara/CE-29-4-0</v>
      </c>
      <c r="D14970" s="4">
        <v>5</v>
      </c>
      <c r="E14970">
        <v>30</v>
      </c>
      <c r="F14970" t="str">
        <f t="shared" si="469"/>
        <v>29-4-0</v>
      </c>
    </row>
    <row r="14971" spans="1:6" x14ac:dyDescent="0.3">
      <c r="A14971">
        <v>2010</v>
      </c>
      <c r="B14971" t="s">
        <v>2440</v>
      </c>
      <c r="C14971" t="str">
        <f t="shared" si="468"/>
        <v>2010-Corinthians/SP-29-4-0</v>
      </c>
      <c r="D14971" s="4">
        <v>2</v>
      </c>
      <c r="E14971">
        <v>42</v>
      </c>
      <c r="F14971" t="str">
        <f t="shared" si="469"/>
        <v>29-4-0</v>
      </c>
    </row>
    <row r="14972" spans="1:6" x14ac:dyDescent="0.3">
      <c r="A14972">
        <v>2010</v>
      </c>
      <c r="B14972" t="s">
        <v>2441</v>
      </c>
      <c r="C14972" t="str">
        <f t="shared" si="468"/>
        <v>2010-Cruzeiro/MG-29-4-0</v>
      </c>
      <c r="D14972" s="4">
        <v>7</v>
      </c>
      <c r="E14972">
        <v>34</v>
      </c>
      <c r="F14972" t="str">
        <f t="shared" si="469"/>
        <v>29-4-0</v>
      </c>
    </row>
    <row r="14973" spans="1:6" x14ac:dyDescent="0.3">
      <c r="A14973">
        <v>2010</v>
      </c>
      <c r="B14973" t="s">
        <v>2443</v>
      </c>
      <c r="C14973" t="str">
        <f t="shared" si="468"/>
        <v>2010-Flamengo/RJ-29-4-0</v>
      </c>
      <c r="D14973" s="4">
        <v>4.5999999999999996</v>
      </c>
      <c r="E14973">
        <v>23</v>
      </c>
      <c r="F14973" t="str">
        <f t="shared" si="469"/>
        <v>29-4-0</v>
      </c>
    </row>
    <row r="14974" spans="1:6" x14ac:dyDescent="0.3">
      <c r="A14974">
        <v>2010</v>
      </c>
      <c r="B14974" t="s">
        <v>2444</v>
      </c>
      <c r="C14974" t="str">
        <f t="shared" si="468"/>
        <v>2010-Fluminense/RJ-29-4-0</v>
      </c>
      <c r="D14974" s="4">
        <v>7</v>
      </c>
      <c r="E14974">
        <v>32</v>
      </c>
      <c r="F14974" t="str">
        <f t="shared" si="469"/>
        <v>29-4-0</v>
      </c>
    </row>
    <row r="14975" spans="1:6" x14ac:dyDescent="0.3">
      <c r="A14975">
        <v>2010</v>
      </c>
      <c r="B14975" t="s">
        <v>2446</v>
      </c>
      <c r="C14975" t="str">
        <f t="shared" si="468"/>
        <v>2010-Goias/GO-29-4-0</v>
      </c>
      <c r="D14975" s="4">
        <v>4</v>
      </c>
      <c r="E14975">
        <v>23</v>
      </c>
      <c r="F14975" t="str">
        <f t="shared" si="469"/>
        <v>29-4-0</v>
      </c>
    </row>
    <row r="14976" spans="1:6" x14ac:dyDescent="0.3">
      <c r="A14976">
        <v>2010</v>
      </c>
      <c r="B14976" t="s">
        <v>4752</v>
      </c>
      <c r="C14976" t="str">
        <f t="shared" si="468"/>
        <v>2010-Gremio Prudente/SP-29-4-0</v>
      </c>
      <c r="D14976" s="4">
        <v>2.75</v>
      </c>
      <c r="E14976">
        <v>11</v>
      </c>
      <c r="F14976" t="str">
        <f t="shared" si="469"/>
        <v>29-4-0</v>
      </c>
    </row>
    <row r="14977" spans="1:6" x14ac:dyDescent="0.3">
      <c r="A14977">
        <v>2010</v>
      </c>
      <c r="B14977" t="s">
        <v>2447</v>
      </c>
      <c r="C14977" t="str">
        <f t="shared" si="468"/>
        <v>2010-Gremio/RS-29-4-0</v>
      </c>
      <c r="D14977" s="4">
        <v>12</v>
      </c>
      <c r="E14977">
        <v>42</v>
      </c>
      <c r="F14977" t="str">
        <f t="shared" si="469"/>
        <v>29-4-0</v>
      </c>
    </row>
    <row r="14978" spans="1:6" x14ac:dyDescent="0.3">
      <c r="A14978">
        <v>2010</v>
      </c>
      <c r="B14978" t="s">
        <v>4753</v>
      </c>
      <c r="C14978" t="str">
        <f t="shared" si="468"/>
        <v>2010-Guarani/SP-29-4-0</v>
      </c>
      <c r="D14978" s="4">
        <v>4</v>
      </c>
      <c r="E14978">
        <v>25</v>
      </c>
      <c r="F14978" t="str">
        <f t="shared" si="469"/>
        <v>29-4-0</v>
      </c>
    </row>
    <row r="14979" spans="1:6" x14ac:dyDescent="0.3">
      <c r="A14979">
        <v>2010</v>
      </c>
      <c r="B14979" t="s">
        <v>2448</v>
      </c>
      <c r="C14979" t="str">
        <f t="shared" ref="C14979:C15042" si="470">A14979&amp;"-"&amp;B14979</f>
        <v>2010-Internacional/RS-29-4-0</v>
      </c>
      <c r="D14979" s="4">
        <v>6</v>
      </c>
      <c r="E14979">
        <v>40</v>
      </c>
      <c r="F14979" t="str">
        <f t="shared" ref="F14979:F15042" si="471">RIGHT(B14979,LEN(C14979)-FIND("-",C14979,6))</f>
        <v>29-4-0</v>
      </c>
    </row>
    <row r="14980" spans="1:6" x14ac:dyDescent="0.3">
      <c r="A14980">
        <v>2010</v>
      </c>
      <c r="B14980" t="s">
        <v>2450</v>
      </c>
      <c r="C14980" t="str">
        <f t="shared" si="470"/>
        <v>2010-Palmeiras/SP-29-4-0</v>
      </c>
      <c r="D14980" s="4">
        <v>10</v>
      </c>
      <c r="E14980">
        <v>25</v>
      </c>
      <c r="F14980" t="str">
        <f t="shared" si="471"/>
        <v>29-4-0</v>
      </c>
    </row>
    <row r="14981" spans="1:6" x14ac:dyDescent="0.3">
      <c r="A14981">
        <v>2010</v>
      </c>
      <c r="B14981" t="s">
        <v>2454</v>
      </c>
      <c r="C14981" t="str">
        <f t="shared" si="470"/>
        <v>2010-Santos/SP-29-4-0</v>
      </c>
      <c r="D14981" s="4">
        <v>7</v>
      </c>
      <c r="E14981">
        <v>34</v>
      </c>
      <c r="F14981" t="str">
        <f t="shared" si="471"/>
        <v>29-4-0</v>
      </c>
    </row>
    <row r="14982" spans="1:6" x14ac:dyDescent="0.3">
      <c r="A14982">
        <v>2010</v>
      </c>
      <c r="B14982" t="s">
        <v>2456</v>
      </c>
      <c r="C14982" t="str">
        <f t="shared" si="470"/>
        <v>2010-Sao Paulo/SP-29-4-0</v>
      </c>
      <c r="D14982" s="4">
        <v>4</v>
      </c>
      <c r="E14982">
        <v>30</v>
      </c>
      <c r="F14982" t="str">
        <f t="shared" si="471"/>
        <v>29-4-0</v>
      </c>
    </row>
    <row r="14983" spans="1:6" x14ac:dyDescent="0.3">
      <c r="A14983">
        <v>2010</v>
      </c>
      <c r="B14983" t="s">
        <v>2457</v>
      </c>
      <c r="C14983" t="str">
        <f t="shared" si="470"/>
        <v>2010-Vasco/RJ-29-4-0</v>
      </c>
      <c r="D14983" s="4">
        <v>7</v>
      </c>
      <c r="E14983">
        <v>24</v>
      </c>
      <c r="F14983" t="str">
        <f t="shared" si="471"/>
        <v>29-4-0</v>
      </c>
    </row>
    <row r="14984" spans="1:6" x14ac:dyDescent="0.3">
      <c r="A14984">
        <v>2010</v>
      </c>
      <c r="B14984" t="s">
        <v>3750</v>
      </c>
      <c r="C14984" t="str">
        <f t="shared" si="470"/>
        <v>2010-Vitoria/BA-29-4-0</v>
      </c>
      <c r="D14984" s="4">
        <v>0</v>
      </c>
      <c r="E14984">
        <v>26</v>
      </c>
      <c r="F14984" t="str">
        <f t="shared" si="471"/>
        <v>29-4-0</v>
      </c>
    </row>
    <row r="14985" spans="1:6" x14ac:dyDescent="0.3">
      <c r="A14985">
        <v>2010</v>
      </c>
      <c r="B14985" t="s">
        <v>4754</v>
      </c>
      <c r="C14985" t="str">
        <f t="shared" si="470"/>
        <v>2010-Atletico/GO-29-4-1</v>
      </c>
      <c r="D14985" s="4">
        <v>6</v>
      </c>
      <c r="E14985">
        <v>20</v>
      </c>
      <c r="F14985" t="str">
        <f t="shared" si="471"/>
        <v>29-4-1</v>
      </c>
    </row>
    <row r="14986" spans="1:6" x14ac:dyDescent="0.3">
      <c r="A14986">
        <v>2010</v>
      </c>
      <c r="B14986" t="s">
        <v>3272</v>
      </c>
      <c r="C14986" t="str">
        <f t="shared" si="470"/>
        <v>2010-Atletico/MG-29-4-1</v>
      </c>
      <c r="D14986" s="4">
        <v>3</v>
      </c>
      <c r="E14986">
        <v>13</v>
      </c>
      <c r="F14986" t="str">
        <f t="shared" si="471"/>
        <v>29-4-1</v>
      </c>
    </row>
    <row r="14987" spans="1:6" x14ac:dyDescent="0.3">
      <c r="A14987">
        <v>2010</v>
      </c>
      <c r="B14987" t="s">
        <v>2458</v>
      </c>
      <c r="C14987" t="str">
        <f t="shared" si="470"/>
        <v>2010-Atletico/PR-29-4-1</v>
      </c>
      <c r="D14987" s="4">
        <v>8</v>
      </c>
      <c r="E14987">
        <v>35</v>
      </c>
      <c r="F14987" t="str">
        <f t="shared" si="471"/>
        <v>29-4-1</v>
      </c>
    </row>
    <row r="14988" spans="1:6" x14ac:dyDescent="0.3">
      <c r="A14988">
        <v>2010</v>
      </c>
      <c r="B14988" t="s">
        <v>4160</v>
      </c>
      <c r="C14988" t="str">
        <f t="shared" si="470"/>
        <v>2010-Avai/SC-29-4-1</v>
      </c>
      <c r="D14988" s="4">
        <v>4</v>
      </c>
      <c r="E14988">
        <v>28</v>
      </c>
      <c r="F14988" t="str">
        <f t="shared" si="471"/>
        <v>29-4-1</v>
      </c>
    </row>
    <row r="14989" spans="1:6" x14ac:dyDescent="0.3">
      <c r="A14989">
        <v>2010</v>
      </c>
      <c r="B14989" t="s">
        <v>2459</v>
      </c>
      <c r="C14989" t="str">
        <f t="shared" si="470"/>
        <v>2010-Botafogo/RJ-29-4-1</v>
      </c>
      <c r="D14989" s="4">
        <v>4</v>
      </c>
      <c r="E14989">
        <v>28</v>
      </c>
      <c r="F14989" t="str">
        <f t="shared" si="471"/>
        <v>29-4-1</v>
      </c>
    </row>
    <row r="14990" spans="1:6" x14ac:dyDescent="0.3">
      <c r="A14990">
        <v>2010</v>
      </c>
      <c r="B14990" t="s">
        <v>4755</v>
      </c>
      <c r="C14990" t="str">
        <f t="shared" si="470"/>
        <v>2010-Ceara/CE-29-4-1</v>
      </c>
      <c r="D14990" s="4">
        <v>2</v>
      </c>
      <c r="E14990">
        <v>33</v>
      </c>
      <c r="F14990" t="str">
        <f t="shared" si="471"/>
        <v>29-4-1</v>
      </c>
    </row>
    <row r="14991" spans="1:6" x14ac:dyDescent="0.3">
      <c r="A14991">
        <v>2010</v>
      </c>
      <c r="B14991" t="s">
        <v>2460</v>
      </c>
      <c r="C14991" t="str">
        <f t="shared" si="470"/>
        <v>2010-Corinthians/SP-29-4-1</v>
      </c>
      <c r="D14991" s="4">
        <v>5</v>
      </c>
      <c r="E14991">
        <v>36</v>
      </c>
      <c r="F14991" t="str">
        <f t="shared" si="471"/>
        <v>29-4-1</v>
      </c>
    </row>
    <row r="14992" spans="1:6" x14ac:dyDescent="0.3">
      <c r="A14992">
        <v>2010</v>
      </c>
      <c r="B14992" t="s">
        <v>2461</v>
      </c>
      <c r="C14992" t="str">
        <f t="shared" si="470"/>
        <v>2010-Cruzeiro/MG-29-4-1</v>
      </c>
      <c r="D14992" s="4">
        <v>7</v>
      </c>
      <c r="E14992">
        <v>34</v>
      </c>
      <c r="F14992" t="str">
        <f t="shared" si="471"/>
        <v>29-4-1</v>
      </c>
    </row>
    <row r="14993" spans="1:6" x14ac:dyDescent="0.3">
      <c r="A14993">
        <v>2010</v>
      </c>
      <c r="B14993" t="s">
        <v>2463</v>
      </c>
      <c r="C14993" t="str">
        <f t="shared" si="470"/>
        <v>2010-Flamengo/RJ-29-4-1</v>
      </c>
      <c r="D14993" s="4">
        <v>3</v>
      </c>
      <c r="E14993">
        <v>21</v>
      </c>
      <c r="F14993" t="str">
        <f t="shared" si="471"/>
        <v>29-4-1</v>
      </c>
    </row>
    <row r="14994" spans="1:6" x14ac:dyDescent="0.3">
      <c r="A14994">
        <v>2010</v>
      </c>
      <c r="B14994" t="s">
        <v>2464</v>
      </c>
      <c r="C14994" t="str">
        <f t="shared" si="470"/>
        <v>2010-Fluminense/RJ-29-4-1</v>
      </c>
      <c r="D14994" s="4">
        <v>4</v>
      </c>
      <c r="E14994">
        <v>45</v>
      </c>
      <c r="F14994" t="str">
        <f t="shared" si="471"/>
        <v>29-4-1</v>
      </c>
    </row>
    <row r="14995" spans="1:6" x14ac:dyDescent="0.3">
      <c r="A14995">
        <v>2010</v>
      </c>
      <c r="B14995" t="s">
        <v>2466</v>
      </c>
      <c r="C14995" t="str">
        <f t="shared" si="470"/>
        <v>2010-Goias/GO-29-4-1</v>
      </c>
      <c r="D14995" s="4">
        <v>4</v>
      </c>
      <c r="E14995">
        <v>25</v>
      </c>
      <c r="F14995" t="str">
        <f t="shared" si="471"/>
        <v>29-4-1</v>
      </c>
    </row>
    <row r="14996" spans="1:6" x14ac:dyDescent="0.3">
      <c r="A14996">
        <v>2010</v>
      </c>
      <c r="B14996" t="s">
        <v>4756</v>
      </c>
      <c r="C14996" t="str">
        <f t="shared" si="470"/>
        <v>2010-Gremio Prudente/SP-29-4-1</v>
      </c>
      <c r="D14996" s="4">
        <v>4</v>
      </c>
      <c r="E14996">
        <v>16</v>
      </c>
      <c r="F14996" t="str">
        <f t="shared" si="471"/>
        <v>29-4-1</v>
      </c>
    </row>
    <row r="14997" spans="1:6" x14ac:dyDescent="0.3">
      <c r="A14997">
        <v>2010</v>
      </c>
      <c r="B14997" t="s">
        <v>2467</v>
      </c>
      <c r="C14997" t="str">
        <f t="shared" si="470"/>
        <v>2010-Gremio/RS-29-4-1</v>
      </c>
      <c r="D14997" s="4">
        <v>10</v>
      </c>
      <c r="E14997">
        <v>38</v>
      </c>
      <c r="F14997" t="str">
        <f t="shared" si="471"/>
        <v>29-4-1</v>
      </c>
    </row>
    <row r="14998" spans="1:6" x14ac:dyDescent="0.3">
      <c r="A14998">
        <v>2010</v>
      </c>
      <c r="B14998" t="s">
        <v>4757</v>
      </c>
      <c r="C14998" t="str">
        <f t="shared" si="470"/>
        <v>2010-Guarani/SP-29-4-1</v>
      </c>
      <c r="D14998" s="4">
        <v>3</v>
      </c>
      <c r="E14998">
        <v>21</v>
      </c>
      <c r="F14998" t="str">
        <f t="shared" si="471"/>
        <v>29-4-1</v>
      </c>
    </row>
    <row r="14999" spans="1:6" x14ac:dyDescent="0.3">
      <c r="A14999">
        <v>2010</v>
      </c>
      <c r="B14999" t="s">
        <v>2468</v>
      </c>
      <c r="C14999" t="str">
        <f t="shared" si="470"/>
        <v>2010-Internacional/RS-29-4-1</v>
      </c>
      <c r="D14999" s="4">
        <v>6</v>
      </c>
      <c r="E14999">
        <v>37</v>
      </c>
      <c r="F14999" t="str">
        <f t="shared" si="471"/>
        <v>29-4-1</v>
      </c>
    </row>
    <row r="15000" spans="1:6" x14ac:dyDescent="0.3">
      <c r="A15000">
        <v>2010</v>
      </c>
      <c r="B15000" t="s">
        <v>2470</v>
      </c>
      <c r="C15000" t="str">
        <f t="shared" si="470"/>
        <v>2010-Palmeiras/SP-29-4-1</v>
      </c>
      <c r="D15000" s="4">
        <v>10</v>
      </c>
      <c r="E15000">
        <v>34</v>
      </c>
      <c r="F15000" t="str">
        <f t="shared" si="471"/>
        <v>29-4-1</v>
      </c>
    </row>
    <row r="15001" spans="1:6" x14ac:dyDescent="0.3">
      <c r="A15001">
        <v>2010</v>
      </c>
      <c r="B15001" t="s">
        <v>2474</v>
      </c>
      <c r="C15001" t="str">
        <f t="shared" si="470"/>
        <v>2010-Santos/SP-29-4-1</v>
      </c>
      <c r="D15001" s="4">
        <v>5.75</v>
      </c>
      <c r="E15001">
        <v>31</v>
      </c>
      <c r="F15001" t="str">
        <f t="shared" si="471"/>
        <v>29-4-1</v>
      </c>
    </row>
    <row r="15002" spans="1:6" x14ac:dyDescent="0.3">
      <c r="A15002">
        <v>2010</v>
      </c>
      <c r="B15002" t="s">
        <v>2476</v>
      </c>
      <c r="C15002" t="str">
        <f t="shared" si="470"/>
        <v>2010-Sao Paulo/SP-29-4-1</v>
      </c>
      <c r="D15002" s="4">
        <v>4</v>
      </c>
      <c r="E15002">
        <v>31</v>
      </c>
      <c r="F15002" t="str">
        <f t="shared" si="471"/>
        <v>29-4-1</v>
      </c>
    </row>
    <row r="15003" spans="1:6" x14ac:dyDescent="0.3">
      <c r="A15003">
        <v>2010</v>
      </c>
      <c r="B15003" t="s">
        <v>2477</v>
      </c>
      <c r="C15003" t="str">
        <f t="shared" si="470"/>
        <v>2010-Vasco/RJ-29-4-1</v>
      </c>
      <c r="D15003" s="4">
        <v>7</v>
      </c>
      <c r="E15003">
        <v>22</v>
      </c>
      <c r="F15003" t="str">
        <f t="shared" si="471"/>
        <v>29-4-1</v>
      </c>
    </row>
    <row r="15004" spans="1:6" x14ac:dyDescent="0.3">
      <c r="A15004">
        <v>2010</v>
      </c>
      <c r="B15004" t="s">
        <v>3754</v>
      </c>
      <c r="C15004" t="str">
        <f t="shared" si="470"/>
        <v>2010-Vitoria/BA-29-4-1</v>
      </c>
      <c r="D15004" s="4">
        <v>3</v>
      </c>
      <c r="E15004">
        <v>28</v>
      </c>
      <c r="F15004" t="str">
        <f t="shared" si="471"/>
        <v>29-4-1</v>
      </c>
    </row>
    <row r="15005" spans="1:6" x14ac:dyDescent="0.3">
      <c r="A15005">
        <v>2010</v>
      </c>
      <c r="B15005" t="s">
        <v>4758</v>
      </c>
      <c r="C15005" t="str">
        <f t="shared" si="470"/>
        <v>2010-Atletico/GO-29-4-2</v>
      </c>
      <c r="D15005" s="4">
        <v>6</v>
      </c>
      <c r="E15005">
        <v>14</v>
      </c>
      <c r="F15005" t="str">
        <f t="shared" si="471"/>
        <v>29-4-2</v>
      </c>
    </row>
    <row r="15006" spans="1:6" x14ac:dyDescent="0.3">
      <c r="A15006">
        <v>2010</v>
      </c>
      <c r="B15006" t="s">
        <v>3276</v>
      </c>
      <c r="C15006" t="str">
        <f t="shared" si="470"/>
        <v>2010-Atletico/MG-29-4-2</v>
      </c>
      <c r="D15006" s="4">
        <v>1</v>
      </c>
      <c r="E15006">
        <v>14</v>
      </c>
      <c r="F15006" t="str">
        <f t="shared" si="471"/>
        <v>29-4-2</v>
      </c>
    </row>
    <row r="15007" spans="1:6" x14ac:dyDescent="0.3">
      <c r="A15007">
        <v>2010</v>
      </c>
      <c r="B15007" t="s">
        <v>2478</v>
      </c>
      <c r="C15007" t="str">
        <f t="shared" si="470"/>
        <v>2010-Atletico/PR-29-4-2</v>
      </c>
      <c r="D15007" s="4">
        <v>8.5</v>
      </c>
      <c r="E15007">
        <v>30</v>
      </c>
      <c r="F15007" t="str">
        <f t="shared" si="471"/>
        <v>29-4-2</v>
      </c>
    </row>
    <row r="15008" spans="1:6" x14ac:dyDescent="0.3">
      <c r="A15008">
        <v>2010</v>
      </c>
      <c r="B15008" t="s">
        <v>4163</v>
      </c>
      <c r="C15008" t="str">
        <f t="shared" si="470"/>
        <v>2010-Avai/SC-29-4-2</v>
      </c>
      <c r="D15008" s="4">
        <v>3</v>
      </c>
      <c r="E15008">
        <v>17</v>
      </c>
      <c r="F15008" t="str">
        <f t="shared" si="471"/>
        <v>29-4-2</v>
      </c>
    </row>
    <row r="15009" spans="1:6" x14ac:dyDescent="0.3">
      <c r="A15009">
        <v>2010</v>
      </c>
      <c r="B15009" t="s">
        <v>2479</v>
      </c>
      <c r="C15009" t="str">
        <f t="shared" si="470"/>
        <v>2010-Botafogo/RJ-29-4-2</v>
      </c>
      <c r="D15009" s="4">
        <v>4</v>
      </c>
      <c r="E15009">
        <v>37</v>
      </c>
      <c r="F15009" t="str">
        <f t="shared" si="471"/>
        <v>29-4-2</v>
      </c>
    </row>
    <row r="15010" spans="1:6" x14ac:dyDescent="0.3">
      <c r="A15010">
        <v>2010</v>
      </c>
      <c r="B15010" t="s">
        <v>4759</v>
      </c>
      <c r="C15010" t="str">
        <f t="shared" si="470"/>
        <v>2010-Ceara/CE-29-4-2</v>
      </c>
      <c r="D15010" s="4">
        <v>2</v>
      </c>
      <c r="E15010">
        <v>29</v>
      </c>
      <c r="F15010" t="str">
        <f t="shared" si="471"/>
        <v>29-4-2</v>
      </c>
    </row>
    <row r="15011" spans="1:6" x14ac:dyDescent="0.3">
      <c r="A15011">
        <v>2010</v>
      </c>
      <c r="B15011" t="s">
        <v>2480</v>
      </c>
      <c r="C15011" t="str">
        <f t="shared" si="470"/>
        <v>2010-Corinthians/SP-29-4-2</v>
      </c>
      <c r="D15011" s="4">
        <v>6</v>
      </c>
      <c r="E15011">
        <v>28</v>
      </c>
      <c r="F15011" t="str">
        <f t="shared" si="471"/>
        <v>29-4-2</v>
      </c>
    </row>
    <row r="15012" spans="1:6" x14ac:dyDescent="0.3">
      <c r="A15012">
        <v>2010</v>
      </c>
      <c r="B15012" t="s">
        <v>2481</v>
      </c>
      <c r="C15012" t="str">
        <f t="shared" si="470"/>
        <v>2010-Cruzeiro/MG-29-4-2</v>
      </c>
      <c r="D15012" s="4">
        <v>12</v>
      </c>
      <c r="E15012">
        <v>44</v>
      </c>
      <c r="F15012" t="str">
        <f t="shared" si="471"/>
        <v>29-4-2</v>
      </c>
    </row>
    <row r="15013" spans="1:6" x14ac:dyDescent="0.3">
      <c r="A15013">
        <v>2010</v>
      </c>
      <c r="B15013" t="s">
        <v>2483</v>
      </c>
      <c r="C15013" t="str">
        <f t="shared" si="470"/>
        <v>2010-Flamengo/RJ-29-4-2</v>
      </c>
      <c r="D15013" s="4">
        <v>3</v>
      </c>
      <c r="E15013">
        <v>20</v>
      </c>
      <c r="F15013" t="str">
        <f t="shared" si="471"/>
        <v>29-4-2</v>
      </c>
    </row>
    <row r="15014" spans="1:6" x14ac:dyDescent="0.3">
      <c r="A15014">
        <v>2010</v>
      </c>
      <c r="B15014" t="s">
        <v>2484</v>
      </c>
      <c r="C15014" t="str">
        <f t="shared" si="470"/>
        <v>2010-Fluminense/RJ-29-4-2</v>
      </c>
      <c r="D15014" s="4">
        <v>10</v>
      </c>
      <c r="E15014">
        <v>34</v>
      </c>
      <c r="F15014" t="str">
        <f t="shared" si="471"/>
        <v>29-4-2</v>
      </c>
    </row>
    <row r="15015" spans="1:6" x14ac:dyDescent="0.3">
      <c r="A15015">
        <v>2010</v>
      </c>
      <c r="B15015" t="s">
        <v>2486</v>
      </c>
      <c r="C15015" t="str">
        <f t="shared" si="470"/>
        <v>2010-Goias/GO-29-4-2</v>
      </c>
      <c r="D15015" s="4">
        <v>3.6</v>
      </c>
      <c r="E15015">
        <v>13</v>
      </c>
      <c r="F15015" t="str">
        <f t="shared" si="471"/>
        <v>29-4-2</v>
      </c>
    </row>
    <row r="15016" spans="1:6" x14ac:dyDescent="0.3">
      <c r="A15016">
        <v>2010</v>
      </c>
      <c r="B15016" t="s">
        <v>4760</v>
      </c>
      <c r="C15016" t="str">
        <f t="shared" si="470"/>
        <v>2010-Gremio Prudente/SP-29-4-2</v>
      </c>
      <c r="D15016" s="4">
        <v>3</v>
      </c>
      <c r="E15016">
        <v>15</v>
      </c>
      <c r="F15016" t="str">
        <f t="shared" si="471"/>
        <v>29-4-2</v>
      </c>
    </row>
    <row r="15017" spans="1:6" x14ac:dyDescent="0.3">
      <c r="A15017">
        <v>2010</v>
      </c>
      <c r="B15017" t="s">
        <v>2487</v>
      </c>
      <c r="C15017" t="str">
        <f t="shared" si="470"/>
        <v>2010-Gremio/RS-29-4-2</v>
      </c>
      <c r="D15017" s="4">
        <v>10</v>
      </c>
      <c r="E15017">
        <v>28</v>
      </c>
      <c r="F15017" t="str">
        <f t="shared" si="471"/>
        <v>29-4-2</v>
      </c>
    </row>
    <row r="15018" spans="1:6" x14ac:dyDescent="0.3">
      <c r="A15018">
        <v>2010</v>
      </c>
      <c r="B15018" t="s">
        <v>4761</v>
      </c>
      <c r="C15018" t="str">
        <f t="shared" si="470"/>
        <v>2010-Guarani/SP-29-4-2</v>
      </c>
      <c r="D15018" s="4">
        <v>4.75</v>
      </c>
      <c r="E15018">
        <v>15</v>
      </c>
      <c r="F15018" t="str">
        <f t="shared" si="471"/>
        <v>29-4-2</v>
      </c>
    </row>
    <row r="15019" spans="1:6" x14ac:dyDescent="0.3">
      <c r="A15019">
        <v>2010</v>
      </c>
      <c r="B15019" t="s">
        <v>2488</v>
      </c>
      <c r="C15019" t="str">
        <f t="shared" si="470"/>
        <v>2010-Internacional/RS-29-4-2</v>
      </c>
      <c r="D15019" s="4">
        <v>6</v>
      </c>
      <c r="E15019">
        <v>31</v>
      </c>
      <c r="F15019" t="str">
        <f t="shared" si="471"/>
        <v>29-4-2</v>
      </c>
    </row>
    <row r="15020" spans="1:6" x14ac:dyDescent="0.3">
      <c r="A15020">
        <v>2010</v>
      </c>
      <c r="B15020" t="s">
        <v>2490</v>
      </c>
      <c r="C15020" t="str">
        <f t="shared" si="470"/>
        <v>2010-Palmeiras/SP-29-4-2</v>
      </c>
      <c r="D15020" s="4">
        <v>9</v>
      </c>
      <c r="E15020">
        <v>31</v>
      </c>
      <c r="F15020" t="str">
        <f t="shared" si="471"/>
        <v>29-4-2</v>
      </c>
    </row>
    <row r="15021" spans="1:6" x14ac:dyDescent="0.3">
      <c r="A15021">
        <v>2010</v>
      </c>
      <c r="B15021" t="s">
        <v>2494</v>
      </c>
      <c r="C15021" t="str">
        <f t="shared" si="470"/>
        <v>2010-Santos/SP-29-4-2</v>
      </c>
      <c r="D15021" s="4">
        <v>4</v>
      </c>
      <c r="E15021">
        <v>41</v>
      </c>
      <c r="F15021" t="str">
        <f t="shared" si="471"/>
        <v>29-4-2</v>
      </c>
    </row>
    <row r="15022" spans="1:6" x14ac:dyDescent="0.3">
      <c r="A15022">
        <v>2010</v>
      </c>
      <c r="B15022" t="s">
        <v>2496</v>
      </c>
      <c r="C15022" t="str">
        <f t="shared" si="470"/>
        <v>2010-Sao Paulo/SP-29-4-2</v>
      </c>
      <c r="D15022" s="4">
        <v>6</v>
      </c>
      <c r="E15022">
        <v>22</v>
      </c>
      <c r="F15022" t="str">
        <f t="shared" si="471"/>
        <v>29-4-2</v>
      </c>
    </row>
    <row r="15023" spans="1:6" x14ac:dyDescent="0.3">
      <c r="A15023">
        <v>2010</v>
      </c>
      <c r="B15023" t="s">
        <v>2497</v>
      </c>
      <c r="C15023" t="str">
        <f t="shared" si="470"/>
        <v>2010-Vasco/RJ-29-4-2</v>
      </c>
      <c r="D15023" s="4">
        <v>5</v>
      </c>
      <c r="E15023">
        <v>25</v>
      </c>
      <c r="F15023" t="str">
        <f t="shared" si="471"/>
        <v>29-4-2</v>
      </c>
    </row>
    <row r="15024" spans="1:6" x14ac:dyDescent="0.3">
      <c r="A15024">
        <v>2010</v>
      </c>
      <c r="B15024" t="s">
        <v>3758</v>
      </c>
      <c r="C15024" t="str">
        <f t="shared" si="470"/>
        <v>2010-Vitoria/BA-29-4-2</v>
      </c>
      <c r="D15024" s="4">
        <v>6</v>
      </c>
      <c r="E15024">
        <v>26</v>
      </c>
      <c r="F15024" t="str">
        <f t="shared" si="471"/>
        <v>29-4-2</v>
      </c>
    </row>
    <row r="15025" spans="1:6" x14ac:dyDescent="0.3">
      <c r="A15025">
        <v>2010</v>
      </c>
      <c r="B15025" t="s">
        <v>4762</v>
      </c>
      <c r="C15025" t="str">
        <f t="shared" si="470"/>
        <v>2010-Atletico/GO-29-4-3</v>
      </c>
      <c r="D15025" s="4">
        <v>6</v>
      </c>
      <c r="E15025">
        <v>15</v>
      </c>
      <c r="F15025" t="str">
        <f t="shared" si="471"/>
        <v>29-4-3</v>
      </c>
    </row>
    <row r="15026" spans="1:6" x14ac:dyDescent="0.3">
      <c r="A15026">
        <v>2010</v>
      </c>
      <c r="B15026" t="s">
        <v>3280</v>
      </c>
      <c r="C15026" t="str">
        <f t="shared" si="470"/>
        <v>2010-Atletico/MG-29-4-3</v>
      </c>
      <c r="D15026" s="4">
        <v>0</v>
      </c>
      <c r="E15026">
        <v>21</v>
      </c>
      <c r="F15026" t="str">
        <f t="shared" si="471"/>
        <v>29-4-3</v>
      </c>
    </row>
    <row r="15027" spans="1:6" x14ac:dyDescent="0.3">
      <c r="A15027">
        <v>2010</v>
      </c>
      <c r="B15027" t="s">
        <v>2498</v>
      </c>
      <c r="C15027" t="str">
        <f t="shared" si="470"/>
        <v>2010-Atletico/PR-29-4-3</v>
      </c>
      <c r="D15027" s="4">
        <v>10</v>
      </c>
      <c r="E15027">
        <v>24</v>
      </c>
      <c r="F15027" t="str">
        <f t="shared" si="471"/>
        <v>29-4-3</v>
      </c>
    </row>
    <row r="15028" spans="1:6" x14ac:dyDescent="0.3">
      <c r="A15028">
        <v>2010</v>
      </c>
      <c r="B15028" t="s">
        <v>4166</v>
      </c>
      <c r="C15028" t="str">
        <f t="shared" si="470"/>
        <v>2010-Avai/SC-29-4-3</v>
      </c>
      <c r="D15028" s="4">
        <v>2.5</v>
      </c>
      <c r="E15028">
        <v>23</v>
      </c>
      <c r="F15028" t="str">
        <f t="shared" si="471"/>
        <v>29-4-3</v>
      </c>
    </row>
    <row r="15029" spans="1:6" x14ac:dyDescent="0.3">
      <c r="A15029">
        <v>2010</v>
      </c>
      <c r="B15029" t="s">
        <v>2499</v>
      </c>
      <c r="C15029" t="str">
        <f t="shared" si="470"/>
        <v>2010-Botafogo/RJ-29-4-3</v>
      </c>
      <c r="D15029" s="4">
        <v>3</v>
      </c>
      <c r="E15029">
        <v>39</v>
      </c>
      <c r="F15029" t="str">
        <f t="shared" si="471"/>
        <v>29-4-3</v>
      </c>
    </row>
    <row r="15030" spans="1:6" x14ac:dyDescent="0.3">
      <c r="A15030">
        <v>2010</v>
      </c>
      <c r="B15030" t="s">
        <v>4763</v>
      </c>
      <c r="C15030" t="str">
        <f t="shared" si="470"/>
        <v>2010-Ceara/CE-29-4-3</v>
      </c>
      <c r="D15030" s="4">
        <v>2</v>
      </c>
      <c r="E15030">
        <v>27</v>
      </c>
      <c r="F15030" t="str">
        <f t="shared" si="471"/>
        <v>29-4-3</v>
      </c>
    </row>
    <row r="15031" spans="1:6" x14ac:dyDescent="0.3">
      <c r="A15031">
        <v>2010</v>
      </c>
      <c r="B15031" t="s">
        <v>2500</v>
      </c>
      <c r="C15031" t="str">
        <f t="shared" si="470"/>
        <v>2010-Corinthians/SP-29-4-3</v>
      </c>
      <c r="D15031" s="4">
        <v>9</v>
      </c>
      <c r="E15031">
        <v>44</v>
      </c>
      <c r="F15031" t="str">
        <f t="shared" si="471"/>
        <v>29-4-3</v>
      </c>
    </row>
    <row r="15032" spans="1:6" x14ac:dyDescent="0.3">
      <c r="A15032">
        <v>2010</v>
      </c>
      <c r="B15032" t="s">
        <v>2501</v>
      </c>
      <c r="C15032" t="str">
        <f t="shared" si="470"/>
        <v>2010-Cruzeiro/MG-29-4-3</v>
      </c>
      <c r="D15032" s="4">
        <v>7.75</v>
      </c>
      <c r="E15032">
        <v>32</v>
      </c>
      <c r="F15032" t="str">
        <f t="shared" si="471"/>
        <v>29-4-3</v>
      </c>
    </row>
    <row r="15033" spans="1:6" x14ac:dyDescent="0.3">
      <c r="A15033">
        <v>2010</v>
      </c>
      <c r="B15033" t="s">
        <v>2503</v>
      </c>
      <c r="C15033" t="str">
        <f t="shared" si="470"/>
        <v>2010-Flamengo/RJ-29-4-3</v>
      </c>
      <c r="D15033" s="4">
        <v>5</v>
      </c>
      <c r="E15033">
        <v>20</v>
      </c>
      <c r="F15033" t="str">
        <f t="shared" si="471"/>
        <v>29-4-3</v>
      </c>
    </row>
    <row r="15034" spans="1:6" x14ac:dyDescent="0.3">
      <c r="A15034">
        <v>2010</v>
      </c>
      <c r="B15034" t="s">
        <v>2504</v>
      </c>
      <c r="C15034" t="str">
        <f t="shared" si="470"/>
        <v>2010-Fluminense/RJ-29-4-3</v>
      </c>
      <c r="D15034" s="4">
        <v>7</v>
      </c>
      <c r="E15034">
        <v>44</v>
      </c>
      <c r="F15034" t="str">
        <f t="shared" si="471"/>
        <v>29-4-3</v>
      </c>
    </row>
    <row r="15035" spans="1:6" x14ac:dyDescent="0.3">
      <c r="A15035">
        <v>2010</v>
      </c>
      <c r="B15035" t="s">
        <v>2506</v>
      </c>
      <c r="C15035" t="str">
        <f t="shared" si="470"/>
        <v>2010-Goias/GO-29-4-3</v>
      </c>
      <c r="D15035" s="4">
        <v>3.1428539999999998</v>
      </c>
      <c r="E15035">
        <v>14</v>
      </c>
      <c r="F15035" t="str">
        <f t="shared" si="471"/>
        <v>29-4-3</v>
      </c>
    </row>
    <row r="15036" spans="1:6" x14ac:dyDescent="0.3">
      <c r="A15036">
        <v>2010</v>
      </c>
      <c r="B15036" t="s">
        <v>4764</v>
      </c>
      <c r="C15036" t="str">
        <f t="shared" si="470"/>
        <v>2010-Gremio Prudente/SP-29-4-3</v>
      </c>
      <c r="D15036" s="4">
        <v>0</v>
      </c>
      <c r="E15036">
        <v>20</v>
      </c>
      <c r="F15036" t="str">
        <f t="shared" si="471"/>
        <v>29-4-3</v>
      </c>
    </row>
    <row r="15037" spans="1:6" x14ac:dyDescent="0.3">
      <c r="A15037">
        <v>2010</v>
      </c>
      <c r="B15037" t="s">
        <v>2507</v>
      </c>
      <c r="C15037" t="str">
        <f t="shared" si="470"/>
        <v>2010-Gremio/RS-29-4-3</v>
      </c>
      <c r="D15037" s="4">
        <v>7</v>
      </c>
      <c r="E15037">
        <v>24</v>
      </c>
      <c r="F15037" t="str">
        <f t="shared" si="471"/>
        <v>29-4-3</v>
      </c>
    </row>
    <row r="15038" spans="1:6" x14ac:dyDescent="0.3">
      <c r="A15038">
        <v>2010</v>
      </c>
      <c r="B15038" t="s">
        <v>4765</v>
      </c>
      <c r="C15038" t="str">
        <f t="shared" si="470"/>
        <v>2010-Guarani/SP-29-4-3</v>
      </c>
      <c r="D15038" s="4">
        <v>4</v>
      </c>
      <c r="E15038">
        <v>25</v>
      </c>
      <c r="F15038" t="str">
        <f t="shared" si="471"/>
        <v>29-4-3</v>
      </c>
    </row>
    <row r="15039" spans="1:6" x14ac:dyDescent="0.3">
      <c r="A15039">
        <v>2010</v>
      </c>
      <c r="B15039" t="s">
        <v>2508</v>
      </c>
      <c r="C15039" t="str">
        <f t="shared" si="470"/>
        <v>2010-Internacional/RS-29-4-3</v>
      </c>
      <c r="D15039" s="4">
        <v>6.9999929999999999</v>
      </c>
      <c r="E15039">
        <v>24</v>
      </c>
      <c r="F15039" t="str">
        <f t="shared" si="471"/>
        <v>29-4-3</v>
      </c>
    </row>
    <row r="15040" spans="1:6" x14ac:dyDescent="0.3">
      <c r="A15040">
        <v>2010</v>
      </c>
      <c r="B15040" t="s">
        <v>2510</v>
      </c>
      <c r="C15040" t="str">
        <f t="shared" si="470"/>
        <v>2010-Palmeiras/SP-29-4-3</v>
      </c>
      <c r="D15040" s="4">
        <v>9</v>
      </c>
      <c r="E15040">
        <v>32</v>
      </c>
      <c r="F15040" t="str">
        <f t="shared" si="471"/>
        <v>29-4-3</v>
      </c>
    </row>
    <row r="15041" spans="1:6" x14ac:dyDescent="0.3">
      <c r="A15041">
        <v>2010</v>
      </c>
      <c r="B15041" t="s">
        <v>2514</v>
      </c>
      <c r="C15041" t="str">
        <f t="shared" si="470"/>
        <v>2010-Santos/SP-29-4-3</v>
      </c>
      <c r="D15041" s="4">
        <v>4</v>
      </c>
      <c r="E15041">
        <v>37</v>
      </c>
      <c r="F15041" t="str">
        <f t="shared" si="471"/>
        <v>29-4-3</v>
      </c>
    </row>
    <row r="15042" spans="1:6" x14ac:dyDescent="0.3">
      <c r="A15042">
        <v>2010</v>
      </c>
      <c r="B15042" t="s">
        <v>2516</v>
      </c>
      <c r="C15042" t="str">
        <f t="shared" si="470"/>
        <v>2010-Sao Paulo/SP-29-4-3</v>
      </c>
      <c r="D15042" s="4">
        <v>6</v>
      </c>
      <c r="E15042">
        <v>33</v>
      </c>
      <c r="F15042" t="str">
        <f t="shared" si="471"/>
        <v>29-4-3</v>
      </c>
    </row>
    <row r="15043" spans="1:6" x14ac:dyDescent="0.3">
      <c r="A15043">
        <v>2010</v>
      </c>
      <c r="B15043" t="s">
        <v>2517</v>
      </c>
      <c r="C15043" t="str">
        <f t="shared" ref="C15043:C15106" si="472">A15043&amp;"-"&amp;B15043</f>
        <v>2010-Vasco/RJ-29-4-3</v>
      </c>
      <c r="D15043" s="4">
        <v>2</v>
      </c>
      <c r="E15043">
        <v>25</v>
      </c>
      <c r="F15043" t="str">
        <f t="shared" ref="F15043:F15106" si="473">RIGHT(B15043,LEN(C15043)-FIND("-",C15043,6))</f>
        <v>29-4-3</v>
      </c>
    </row>
    <row r="15044" spans="1:6" x14ac:dyDescent="0.3">
      <c r="A15044">
        <v>2010</v>
      </c>
      <c r="B15044" t="s">
        <v>3762</v>
      </c>
      <c r="C15044" t="str">
        <f t="shared" si="472"/>
        <v>2010-Vitoria/BA-29-4-3</v>
      </c>
      <c r="D15044" s="4">
        <v>3.9999959999999999</v>
      </c>
      <c r="E15044">
        <v>21</v>
      </c>
      <c r="F15044" t="str">
        <f t="shared" si="473"/>
        <v>29-4-3</v>
      </c>
    </row>
    <row r="15045" spans="1:6" x14ac:dyDescent="0.3">
      <c r="A15045">
        <v>2010</v>
      </c>
      <c r="B15045" t="s">
        <v>4766</v>
      </c>
      <c r="C15045" t="str">
        <f t="shared" si="472"/>
        <v>2010-Atletico/GO-29-5-0</v>
      </c>
      <c r="D15045" s="4">
        <v>9</v>
      </c>
      <c r="E15045">
        <v>26</v>
      </c>
      <c r="F15045" t="str">
        <f t="shared" si="473"/>
        <v>29-5-0</v>
      </c>
    </row>
    <row r="15046" spans="1:6" x14ac:dyDescent="0.3">
      <c r="A15046">
        <v>2010</v>
      </c>
      <c r="B15046" t="s">
        <v>3283</v>
      </c>
      <c r="C15046" t="str">
        <f t="shared" si="472"/>
        <v>2010-Atletico/MG-29-5-0</v>
      </c>
      <c r="D15046" s="4">
        <v>4</v>
      </c>
      <c r="E15046">
        <v>18</v>
      </c>
      <c r="F15046" t="str">
        <f t="shared" si="473"/>
        <v>29-5-0</v>
      </c>
    </row>
    <row r="15047" spans="1:6" x14ac:dyDescent="0.3">
      <c r="A15047">
        <v>2010</v>
      </c>
      <c r="B15047" t="s">
        <v>2518</v>
      </c>
      <c r="C15047" t="str">
        <f t="shared" si="472"/>
        <v>2010-Atletico/PR-29-5-0</v>
      </c>
      <c r="D15047" s="4">
        <v>10</v>
      </c>
      <c r="E15047">
        <v>38</v>
      </c>
      <c r="F15047" t="str">
        <f t="shared" si="473"/>
        <v>29-5-0</v>
      </c>
    </row>
    <row r="15048" spans="1:6" x14ac:dyDescent="0.3">
      <c r="A15048">
        <v>2010</v>
      </c>
      <c r="B15048" t="s">
        <v>4169</v>
      </c>
      <c r="C15048" t="str">
        <f t="shared" si="472"/>
        <v>2010-Avai/SC-29-5-0</v>
      </c>
      <c r="D15048" s="4">
        <v>4</v>
      </c>
      <c r="E15048">
        <v>21</v>
      </c>
      <c r="F15048" t="str">
        <f t="shared" si="473"/>
        <v>29-5-0</v>
      </c>
    </row>
    <row r="15049" spans="1:6" x14ac:dyDescent="0.3">
      <c r="A15049">
        <v>2010</v>
      </c>
      <c r="B15049" t="s">
        <v>2519</v>
      </c>
      <c r="C15049" t="str">
        <f t="shared" si="472"/>
        <v>2010-Botafogo/RJ-29-5-0</v>
      </c>
      <c r="D15049" s="4">
        <v>6</v>
      </c>
      <c r="E15049">
        <v>40</v>
      </c>
      <c r="F15049" t="str">
        <f t="shared" si="473"/>
        <v>29-5-0</v>
      </c>
    </row>
    <row r="15050" spans="1:6" x14ac:dyDescent="0.3">
      <c r="A15050">
        <v>2010</v>
      </c>
      <c r="B15050" t="s">
        <v>4767</v>
      </c>
      <c r="C15050" t="str">
        <f t="shared" si="472"/>
        <v>2010-Ceara/CE-29-5-0</v>
      </c>
      <c r="D15050" s="4">
        <v>1</v>
      </c>
      <c r="E15050">
        <v>25</v>
      </c>
      <c r="F15050" t="str">
        <f t="shared" si="473"/>
        <v>29-5-0</v>
      </c>
    </row>
    <row r="15051" spans="1:6" x14ac:dyDescent="0.3">
      <c r="A15051">
        <v>2010</v>
      </c>
      <c r="B15051" t="s">
        <v>2520</v>
      </c>
      <c r="C15051" t="str">
        <f t="shared" si="472"/>
        <v>2010-Corinthians/SP-29-5-0</v>
      </c>
      <c r="D15051" s="4">
        <v>9</v>
      </c>
      <c r="E15051">
        <v>47</v>
      </c>
      <c r="F15051" t="str">
        <f t="shared" si="473"/>
        <v>29-5-0</v>
      </c>
    </row>
    <row r="15052" spans="1:6" x14ac:dyDescent="0.3">
      <c r="A15052">
        <v>2010</v>
      </c>
      <c r="B15052" t="s">
        <v>2521</v>
      </c>
      <c r="C15052" t="str">
        <f t="shared" si="472"/>
        <v>2010-Cruzeiro/MG-29-5-0</v>
      </c>
      <c r="D15052" s="4">
        <v>10</v>
      </c>
      <c r="E15052">
        <v>44</v>
      </c>
      <c r="F15052" t="str">
        <f t="shared" si="473"/>
        <v>29-5-0</v>
      </c>
    </row>
    <row r="15053" spans="1:6" x14ac:dyDescent="0.3">
      <c r="A15053">
        <v>2010</v>
      </c>
      <c r="B15053" t="s">
        <v>2523</v>
      </c>
      <c r="C15053" t="str">
        <f t="shared" si="472"/>
        <v>2010-Flamengo/RJ-29-5-0</v>
      </c>
      <c r="D15053" s="4">
        <v>9</v>
      </c>
      <c r="E15053">
        <v>31</v>
      </c>
      <c r="F15053" t="str">
        <f t="shared" si="473"/>
        <v>29-5-0</v>
      </c>
    </row>
    <row r="15054" spans="1:6" x14ac:dyDescent="0.3">
      <c r="A15054">
        <v>2010</v>
      </c>
      <c r="B15054" t="s">
        <v>2524</v>
      </c>
      <c r="C15054" t="str">
        <f t="shared" si="472"/>
        <v>2010-Fluminense/RJ-29-5-0</v>
      </c>
      <c r="D15054" s="4">
        <v>7</v>
      </c>
      <c r="E15054">
        <v>48</v>
      </c>
      <c r="F15054" t="str">
        <f t="shared" si="473"/>
        <v>29-5-0</v>
      </c>
    </row>
    <row r="15055" spans="1:6" x14ac:dyDescent="0.3">
      <c r="A15055">
        <v>2010</v>
      </c>
      <c r="B15055" t="s">
        <v>2526</v>
      </c>
      <c r="C15055" t="str">
        <f t="shared" si="472"/>
        <v>2010-Goias/GO-29-5-0</v>
      </c>
      <c r="D15055" s="4">
        <v>1</v>
      </c>
      <c r="E15055">
        <v>16</v>
      </c>
      <c r="F15055" t="str">
        <f t="shared" si="473"/>
        <v>29-5-0</v>
      </c>
    </row>
    <row r="15056" spans="1:6" x14ac:dyDescent="0.3">
      <c r="A15056">
        <v>2010</v>
      </c>
      <c r="B15056" t="s">
        <v>4768</v>
      </c>
      <c r="C15056" t="str">
        <f t="shared" si="472"/>
        <v>2010-Gremio Prudente/SP-29-5-0</v>
      </c>
      <c r="D15056" s="4">
        <v>0</v>
      </c>
      <c r="E15056">
        <v>15</v>
      </c>
      <c r="F15056" t="str">
        <f t="shared" si="473"/>
        <v>29-5-0</v>
      </c>
    </row>
    <row r="15057" spans="1:6" x14ac:dyDescent="0.3">
      <c r="A15057">
        <v>2010</v>
      </c>
      <c r="B15057" t="s">
        <v>2527</v>
      </c>
      <c r="C15057" t="str">
        <f t="shared" si="472"/>
        <v>2010-Gremio/RS-29-5-0</v>
      </c>
      <c r="D15057" s="4">
        <v>10</v>
      </c>
      <c r="E15057">
        <v>23</v>
      </c>
      <c r="F15057" t="str">
        <f t="shared" si="473"/>
        <v>29-5-0</v>
      </c>
    </row>
    <row r="15058" spans="1:6" x14ac:dyDescent="0.3">
      <c r="A15058">
        <v>2010</v>
      </c>
      <c r="B15058" t="s">
        <v>4769</v>
      </c>
      <c r="C15058" t="str">
        <f t="shared" si="472"/>
        <v>2010-Guarani/SP-29-5-0</v>
      </c>
      <c r="D15058" s="4">
        <v>7</v>
      </c>
      <c r="E15058">
        <v>26</v>
      </c>
      <c r="F15058" t="str">
        <f t="shared" si="473"/>
        <v>29-5-0</v>
      </c>
    </row>
    <row r="15059" spans="1:6" x14ac:dyDescent="0.3">
      <c r="A15059">
        <v>2010</v>
      </c>
      <c r="B15059" t="s">
        <v>2528</v>
      </c>
      <c r="C15059" t="str">
        <f t="shared" si="472"/>
        <v>2010-Internacional/RS-29-5-0</v>
      </c>
      <c r="D15059" s="4">
        <v>10</v>
      </c>
      <c r="E15059">
        <v>33</v>
      </c>
      <c r="F15059" t="str">
        <f t="shared" si="473"/>
        <v>29-5-0</v>
      </c>
    </row>
    <row r="15060" spans="1:6" x14ac:dyDescent="0.3">
      <c r="A15060">
        <v>2010</v>
      </c>
      <c r="B15060" t="s">
        <v>2529</v>
      </c>
      <c r="C15060" t="str">
        <f t="shared" si="472"/>
        <v>2010-Palmeiras/SP-29-5-0</v>
      </c>
      <c r="D15060" s="4">
        <v>10</v>
      </c>
      <c r="E15060">
        <v>30</v>
      </c>
      <c r="F15060" t="str">
        <f t="shared" si="473"/>
        <v>29-5-0</v>
      </c>
    </row>
    <row r="15061" spans="1:6" x14ac:dyDescent="0.3">
      <c r="A15061">
        <v>2010</v>
      </c>
      <c r="B15061" t="s">
        <v>2533</v>
      </c>
      <c r="C15061" t="str">
        <f t="shared" si="472"/>
        <v>2010-Santos/SP-29-5-0</v>
      </c>
      <c r="D15061" s="4">
        <v>7</v>
      </c>
      <c r="E15061">
        <v>31</v>
      </c>
      <c r="F15061" t="str">
        <f t="shared" si="473"/>
        <v>29-5-0</v>
      </c>
    </row>
    <row r="15062" spans="1:6" x14ac:dyDescent="0.3">
      <c r="A15062">
        <v>2010</v>
      </c>
      <c r="B15062" t="s">
        <v>2534</v>
      </c>
      <c r="C15062" t="str">
        <f t="shared" si="472"/>
        <v>2010-Sao Paulo/SP-29-5-0</v>
      </c>
      <c r="D15062" s="4">
        <v>6</v>
      </c>
      <c r="E15062">
        <v>34</v>
      </c>
      <c r="F15062" t="str">
        <f t="shared" si="473"/>
        <v>29-5-0</v>
      </c>
    </row>
    <row r="15063" spans="1:6" x14ac:dyDescent="0.3">
      <c r="A15063">
        <v>2010</v>
      </c>
      <c r="B15063" t="s">
        <v>2535</v>
      </c>
      <c r="C15063" t="str">
        <f t="shared" si="472"/>
        <v>2010-Vasco/RJ-29-5-0</v>
      </c>
      <c r="D15063" s="4">
        <v>3</v>
      </c>
      <c r="E15063">
        <v>28</v>
      </c>
      <c r="F15063" t="str">
        <f t="shared" si="473"/>
        <v>29-5-0</v>
      </c>
    </row>
    <row r="15064" spans="1:6" x14ac:dyDescent="0.3">
      <c r="A15064">
        <v>2010</v>
      </c>
      <c r="B15064" t="s">
        <v>3765</v>
      </c>
      <c r="C15064" t="str">
        <f t="shared" si="472"/>
        <v>2010-Vitoria/BA-29-5-0</v>
      </c>
      <c r="D15064" s="4">
        <v>7</v>
      </c>
      <c r="E15064">
        <v>23</v>
      </c>
      <c r="F15064" t="str">
        <f t="shared" si="473"/>
        <v>29-5-0</v>
      </c>
    </row>
    <row r="15065" spans="1:6" x14ac:dyDescent="0.3">
      <c r="A15065">
        <v>2010</v>
      </c>
      <c r="B15065" t="s">
        <v>4770</v>
      </c>
      <c r="C15065" t="str">
        <f t="shared" si="472"/>
        <v>2010-Atletico/GO-29-5-1</v>
      </c>
      <c r="D15065" s="4">
        <v>6</v>
      </c>
      <c r="E15065">
        <v>23</v>
      </c>
      <c r="F15065" t="str">
        <f t="shared" si="473"/>
        <v>29-5-1</v>
      </c>
    </row>
    <row r="15066" spans="1:6" x14ac:dyDescent="0.3">
      <c r="A15066">
        <v>2010</v>
      </c>
      <c r="B15066" t="s">
        <v>3286</v>
      </c>
      <c r="C15066" t="str">
        <f t="shared" si="472"/>
        <v>2010-Atletico/MG-29-5-1</v>
      </c>
      <c r="D15066" s="4">
        <v>4</v>
      </c>
      <c r="E15066">
        <v>13</v>
      </c>
      <c r="F15066" t="str">
        <f t="shared" si="473"/>
        <v>29-5-1</v>
      </c>
    </row>
    <row r="15067" spans="1:6" x14ac:dyDescent="0.3">
      <c r="A15067">
        <v>2010</v>
      </c>
      <c r="B15067" t="s">
        <v>2536</v>
      </c>
      <c r="C15067" t="str">
        <f t="shared" si="472"/>
        <v>2010-Atletico/PR-29-5-1</v>
      </c>
      <c r="D15067" s="4">
        <v>10</v>
      </c>
      <c r="E15067">
        <v>37</v>
      </c>
      <c r="F15067" t="str">
        <f t="shared" si="473"/>
        <v>29-5-1</v>
      </c>
    </row>
    <row r="15068" spans="1:6" x14ac:dyDescent="0.3">
      <c r="A15068">
        <v>2010</v>
      </c>
      <c r="B15068" t="s">
        <v>4172</v>
      </c>
      <c r="C15068" t="str">
        <f t="shared" si="472"/>
        <v>2010-Avai/SC-29-5-1</v>
      </c>
      <c r="D15068" s="4">
        <v>2</v>
      </c>
      <c r="E15068">
        <v>18</v>
      </c>
      <c r="F15068" t="str">
        <f t="shared" si="473"/>
        <v>29-5-1</v>
      </c>
    </row>
    <row r="15069" spans="1:6" x14ac:dyDescent="0.3">
      <c r="A15069">
        <v>2010</v>
      </c>
      <c r="B15069" t="s">
        <v>2537</v>
      </c>
      <c r="C15069" t="str">
        <f t="shared" si="472"/>
        <v>2010-Botafogo/RJ-29-5-1</v>
      </c>
      <c r="D15069" s="4">
        <v>3</v>
      </c>
      <c r="E15069">
        <v>32</v>
      </c>
      <c r="F15069" t="str">
        <f t="shared" si="473"/>
        <v>29-5-1</v>
      </c>
    </row>
    <row r="15070" spans="1:6" x14ac:dyDescent="0.3">
      <c r="A15070">
        <v>2010</v>
      </c>
      <c r="B15070" t="s">
        <v>4771</v>
      </c>
      <c r="C15070" t="str">
        <f t="shared" si="472"/>
        <v>2010-Ceara/CE-29-5-1</v>
      </c>
      <c r="D15070" s="4">
        <v>5</v>
      </c>
      <c r="E15070">
        <v>33</v>
      </c>
      <c r="F15070" t="str">
        <f t="shared" si="473"/>
        <v>29-5-1</v>
      </c>
    </row>
    <row r="15071" spans="1:6" x14ac:dyDescent="0.3">
      <c r="A15071">
        <v>2010</v>
      </c>
      <c r="B15071" t="s">
        <v>2538</v>
      </c>
      <c r="C15071" t="str">
        <f t="shared" si="472"/>
        <v>2010-Corinthians/SP-29-5-1</v>
      </c>
      <c r="D15071" s="4">
        <v>10</v>
      </c>
      <c r="E15071">
        <v>50</v>
      </c>
      <c r="F15071" t="str">
        <f t="shared" si="473"/>
        <v>29-5-1</v>
      </c>
    </row>
    <row r="15072" spans="1:6" x14ac:dyDescent="0.3">
      <c r="A15072">
        <v>2010</v>
      </c>
      <c r="B15072" t="s">
        <v>2539</v>
      </c>
      <c r="C15072" t="str">
        <f t="shared" si="472"/>
        <v>2010-Cruzeiro/MG-29-5-1</v>
      </c>
      <c r="D15072" s="4">
        <v>13</v>
      </c>
      <c r="E15072">
        <v>44</v>
      </c>
      <c r="F15072" t="str">
        <f t="shared" si="473"/>
        <v>29-5-1</v>
      </c>
    </row>
    <row r="15073" spans="1:6" x14ac:dyDescent="0.3">
      <c r="A15073">
        <v>2010</v>
      </c>
      <c r="B15073" t="s">
        <v>2541</v>
      </c>
      <c r="C15073" t="str">
        <f t="shared" si="472"/>
        <v>2010-Flamengo/RJ-29-5-1</v>
      </c>
      <c r="D15073" s="4">
        <v>10</v>
      </c>
      <c r="E15073">
        <v>23</v>
      </c>
      <c r="F15073" t="str">
        <f t="shared" si="473"/>
        <v>29-5-1</v>
      </c>
    </row>
    <row r="15074" spans="1:6" x14ac:dyDescent="0.3">
      <c r="A15074">
        <v>2010</v>
      </c>
      <c r="B15074" t="s">
        <v>2542</v>
      </c>
      <c r="C15074" t="str">
        <f t="shared" si="472"/>
        <v>2010-Fluminense/RJ-29-5-1</v>
      </c>
      <c r="D15074" s="4">
        <v>7</v>
      </c>
      <c r="E15074">
        <v>35</v>
      </c>
      <c r="F15074" t="str">
        <f t="shared" si="473"/>
        <v>29-5-1</v>
      </c>
    </row>
    <row r="15075" spans="1:6" x14ac:dyDescent="0.3">
      <c r="A15075">
        <v>2010</v>
      </c>
      <c r="B15075" t="s">
        <v>2544</v>
      </c>
      <c r="C15075" t="str">
        <f t="shared" si="472"/>
        <v>2010-Goias/GO-29-5-1</v>
      </c>
      <c r="D15075" s="4">
        <v>8</v>
      </c>
      <c r="E15075">
        <v>24</v>
      </c>
      <c r="F15075" t="str">
        <f t="shared" si="473"/>
        <v>29-5-1</v>
      </c>
    </row>
    <row r="15076" spans="1:6" x14ac:dyDescent="0.3">
      <c r="A15076">
        <v>2010</v>
      </c>
      <c r="B15076" t="s">
        <v>4772</v>
      </c>
      <c r="C15076" t="str">
        <f t="shared" si="472"/>
        <v>2010-Gremio Prudente/SP-29-5-1</v>
      </c>
      <c r="D15076" s="4">
        <v>1</v>
      </c>
      <c r="E15076">
        <v>21</v>
      </c>
      <c r="F15076" t="str">
        <f t="shared" si="473"/>
        <v>29-5-1</v>
      </c>
    </row>
    <row r="15077" spans="1:6" x14ac:dyDescent="0.3">
      <c r="A15077">
        <v>2010</v>
      </c>
      <c r="B15077" t="s">
        <v>2545</v>
      </c>
      <c r="C15077" t="str">
        <f t="shared" si="472"/>
        <v>2010-Gremio/RS-29-5-1</v>
      </c>
      <c r="D15077" s="4">
        <v>10</v>
      </c>
      <c r="E15077">
        <v>21</v>
      </c>
      <c r="F15077" t="str">
        <f t="shared" si="473"/>
        <v>29-5-1</v>
      </c>
    </row>
    <row r="15078" spans="1:6" x14ac:dyDescent="0.3">
      <c r="A15078">
        <v>2010</v>
      </c>
      <c r="B15078" t="s">
        <v>4773</v>
      </c>
      <c r="C15078" t="str">
        <f t="shared" si="472"/>
        <v>2010-Guarani/SP-29-5-1</v>
      </c>
      <c r="D15078" s="4">
        <v>4</v>
      </c>
      <c r="E15078">
        <v>23</v>
      </c>
      <c r="F15078" t="str">
        <f t="shared" si="473"/>
        <v>29-5-1</v>
      </c>
    </row>
    <row r="15079" spans="1:6" x14ac:dyDescent="0.3">
      <c r="A15079">
        <v>2010</v>
      </c>
      <c r="B15079" t="s">
        <v>2546</v>
      </c>
      <c r="C15079" t="str">
        <f t="shared" si="472"/>
        <v>2010-Internacional/RS-29-5-1</v>
      </c>
      <c r="D15079" s="4">
        <v>7.9999919999999998</v>
      </c>
      <c r="E15079">
        <v>24</v>
      </c>
      <c r="F15079" t="str">
        <f t="shared" si="473"/>
        <v>29-5-1</v>
      </c>
    </row>
    <row r="15080" spans="1:6" x14ac:dyDescent="0.3">
      <c r="A15080">
        <v>2010</v>
      </c>
      <c r="B15080" t="s">
        <v>2547</v>
      </c>
      <c r="C15080" t="str">
        <f t="shared" si="472"/>
        <v>2010-Palmeiras/SP-29-5-1</v>
      </c>
      <c r="D15080" s="4">
        <v>6.6666600000000003</v>
      </c>
      <c r="E15080">
        <v>20</v>
      </c>
      <c r="F15080" t="str">
        <f t="shared" si="473"/>
        <v>29-5-1</v>
      </c>
    </row>
    <row r="15081" spans="1:6" x14ac:dyDescent="0.3">
      <c r="A15081">
        <v>2010</v>
      </c>
      <c r="B15081" t="s">
        <v>2551</v>
      </c>
      <c r="C15081" t="str">
        <f t="shared" si="472"/>
        <v>2010-Santos/SP-29-5-1</v>
      </c>
      <c r="D15081" s="4">
        <v>7</v>
      </c>
      <c r="E15081">
        <v>38</v>
      </c>
      <c r="F15081" t="str">
        <f t="shared" si="473"/>
        <v>29-5-1</v>
      </c>
    </row>
    <row r="15082" spans="1:6" x14ac:dyDescent="0.3">
      <c r="A15082">
        <v>2010</v>
      </c>
      <c r="B15082" t="s">
        <v>2552</v>
      </c>
      <c r="C15082" t="str">
        <f t="shared" si="472"/>
        <v>2010-Sao Paulo/SP-29-5-1</v>
      </c>
      <c r="D15082" s="4">
        <v>9</v>
      </c>
      <c r="E15082">
        <v>27</v>
      </c>
      <c r="F15082" t="str">
        <f t="shared" si="473"/>
        <v>29-5-1</v>
      </c>
    </row>
    <row r="15083" spans="1:6" x14ac:dyDescent="0.3">
      <c r="A15083">
        <v>2010</v>
      </c>
      <c r="B15083" t="s">
        <v>2553</v>
      </c>
      <c r="C15083" t="str">
        <f t="shared" si="472"/>
        <v>2010-Vasco/RJ-29-5-1</v>
      </c>
      <c r="D15083" s="4">
        <v>4</v>
      </c>
      <c r="E15083">
        <v>29</v>
      </c>
      <c r="F15083" t="str">
        <f t="shared" si="473"/>
        <v>29-5-1</v>
      </c>
    </row>
    <row r="15084" spans="1:6" x14ac:dyDescent="0.3">
      <c r="A15084">
        <v>2010</v>
      </c>
      <c r="B15084" t="s">
        <v>3768</v>
      </c>
      <c r="C15084" t="str">
        <f t="shared" si="472"/>
        <v>2010-Vitoria/BA-29-5-1</v>
      </c>
      <c r="D15084" s="4">
        <v>9</v>
      </c>
      <c r="E15084">
        <v>22</v>
      </c>
      <c r="F15084" t="str">
        <f t="shared" si="473"/>
        <v>29-5-1</v>
      </c>
    </row>
    <row r="15085" spans="1:6" x14ac:dyDescent="0.3">
      <c r="A15085">
        <v>2010</v>
      </c>
      <c r="B15085" t="s">
        <v>4774</v>
      </c>
      <c r="C15085" t="str">
        <f t="shared" si="472"/>
        <v>2010-Atletico/GO-29-5-2</v>
      </c>
      <c r="D15085" s="4">
        <v>6</v>
      </c>
      <c r="E15085">
        <v>15</v>
      </c>
      <c r="F15085" t="str">
        <f t="shared" si="473"/>
        <v>29-5-2</v>
      </c>
    </row>
    <row r="15086" spans="1:6" x14ac:dyDescent="0.3">
      <c r="A15086">
        <v>2010</v>
      </c>
      <c r="B15086" t="s">
        <v>3289</v>
      </c>
      <c r="C15086" t="str">
        <f t="shared" si="472"/>
        <v>2010-Atletico/MG-29-5-2</v>
      </c>
      <c r="D15086" s="4">
        <v>4</v>
      </c>
      <c r="E15086">
        <v>21</v>
      </c>
      <c r="F15086" t="str">
        <f t="shared" si="473"/>
        <v>29-5-2</v>
      </c>
    </row>
    <row r="15087" spans="1:6" x14ac:dyDescent="0.3">
      <c r="A15087">
        <v>2010</v>
      </c>
      <c r="B15087" t="s">
        <v>2554</v>
      </c>
      <c r="C15087" t="str">
        <f t="shared" si="472"/>
        <v>2010-Atletico/PR-29-5-2</v>
      </c>
      <c r="D15087" s="4">
        <v>10</v>
      </c>
      <c r="E15087">
        <v>27</v>
      </c>
      <c r="F15087" t="str">
        <f t="shared" si="473"/>
        <v>29-5-2</v>
      </c>
    </row>
    <row r="15088" spans="1:6" x14ac:dyDescent="0.3">
      <c r="A15088">
        <v>2010</v>
      </c>
      <c r="B15088" t="s">
        <v>4175</v>
      </c>
      <c r="C15088" t="str">
        <f t="shared" si="472"/>
        <v>2010-Avai/SC-29-5-2</v>
      </c>
      <c r="D15088" s="4">
        <v>2</v>
      </c>
      <c r="E15088">
        <v>14</v>
      </c>
      <c r="F15088" t="str">
        <f t="shared" si="473"/>
        <v>29-5-2</v>
      </c>
    </row>
    <row r="15089" spans="1:6" x14ac:dyDescent="0.3">
      <c r="A15089">
        <v>2010</v>
      </c>
      <c r="B15089" t="s">
        <v>2555</v>
      </c>
      <c r="C15089" t="str">
        <f t="shared" si="472"/>
        <v>2010-Botafogo/RJ-29-5-2</v>
      </c>
      <c r="D15089" s="4">
        <v>2</v>
      </c>
      <c r="E15089">
        <v>31</v>
      </c>
      <c r="F15089" t="str">
        <f t="shared" si="473"/>
        <v>29-5-2</v>
      </c>
    </row>
    <row r="15090" spans="1:6" x14ac:dyDescent="0.3">
      <c r="A15090">
        <v>2010</v>
      </c>
      <c r="B15090" t="s">
        <v>4775</v>
      </c>
      <c r="C15090" t="str">
        <f t="shared" si="472"/>
        <v>2010-Ceara/CE-29-5-2</v>
      </c>
      <c r="D15090" s="4">
        <v>5</v>
      </c>
      <c r="E15090">
        <v>23</v>
      </c>
      <c r="F15090" t="str">
        <f t="shared" si="473"/>
        <v>29-5-2</v>
      </c>
    </row>
    <row r="15091" spans="1:6" x14ac:dyDescent="0.3">
      <c r="A15091">
        <v>2010</v>
      </c>
      <c r="B15091" t="s">
        <v>2556</v>
      </c>
      <c r="C15091" t="str">
        <f t="shared" si="472"/>
        <v>2010-Corinthians/SP-29-5-2</v>
      </c>
      <c r="D15091" s="4">
        <v>6</v>
      </c>
      <c r="E15091">
        <v>38</v>
      </c>
      <c r="F15091" t="str">
        <f t="shared" si="473"/>
        <v>29-5-2</v>
      </c>
    </row>
    <row r="15092" spans="1:6" x14ac:dyDescent="0.3">
      <c r="A15092">
        <v>2010</v>
      </c>
      <c r="B15092" t="s">
        <v>2557</v>
      </c>
      <c r="C15092" t="str">
        <f t="shared" si="472"/>
        <v>2010-Cruzeiro/MG-29-5-2</v>
      </c>
      <c r="D15092" s="4">
        <v>13</v>
      </c>
      <c r="E15092">
        <v>28</v>
      </c>
      <c r="F15092" t="str">
        <f t="shared" si="473"/>
        <v>29-5-2</v>
      </c>
    </row>
    <row r="15093" spans="1:6" x14ac:dyDescent="0.3">
      <c r="A15093">
        <v>2010</v>
      </c>
      <c r="B15093" t="s">
        <v>2559</v>
      </c>
      <c r="C15093" t="str">
        <f t="shared" si="472"/>
        <v>2010-Flamengo/RJ-29-5-2</v>
      </c>
      <c r="D15093" s="4">
        <v>7</v>
      </c>
      <c r="E15093">
        <v>22</v>
      </c>
      <c r="F15093" t="str">
        <f t="shared" si="473"/>
        <v>29-5-2</v>
      </c>
    </row>
    <row r="15094" spans="1:6" x14ac:dyDescent="0.3">
      <c r="A15094">
        <v>2010</v>
      </c>
      <c r="B15094" t="s">
        <v>2560</v>
      </c>
      <c r="C15094" t="str">
        <f t="shared" si="472"/>
        <v>2010-Fluminense/RJ-29-5-2</v>
      </c>
      <c r="D15094" s="4">
        <v>4</v>
      </c>
      <c r="E15094">
        <v>35</v>
      </c>
      <c r="F15094" t="str">
        <f t="shared" si="473"/>
        <v>29-5-2</v>
      </c>
    </row>
    <row r="15095" spans="1:6" x14ac:dyDescent="0.3">
      <c r="A15095">
        <v>2010</v>
      </c>
      <c r="B15095" t="s">
        <v>2562</v>
      </c>
      <c r="C15095" t="str">
        <f t="shared" si="472"/>
        <v>2010-Goias/GO-29-5-2</v>
      </c>
      <c r="D15095" s="4">
        <v>8</v>
      </c>
      <c r="E15095">
        <v>25</v>
      </c>
      <c r="F15095" t="str">
        <f t="shared" si="473"/>
        <v>29-5-2</v>
      </c>
    </row>
    <row r="15096" spans="1:6" x14ac:dyDescent="0.3">
      <c r="A15096">
        <v>2010</v>
      </c>
      <c r="B15096" t="s">
        <v>4776</v>
      </c>
      <c r="C15096" t="str">
        <f t="shared" si="472"/>
        <v>2010-Gremio Prudente/SP-29-5-2</v>
      </c>
      <c r="D15096" s="4">
        <v>1</v>
      </c>
      <c r="E15096">
        <v>16</v>
      </c>
      <c r="F15096" t="str">
        <f t="shared" si="473"/>
        <v>29-5-2</v>
      </c>
    </row>
    <row r="15097" spans="1:6" x14ac:dyDescent="0.3">
      <c r="A15097">
        <v>2010</v>
      </c>
      <c r="B15097" t="s">
        <v>2563</v>
      </c>
      <c r="C15097" t="str">
        <f t="shared" si="472"/>
        <v>2010-Gremio/RS-29-5-2</v>
      </c>
      <c r="D15097" s="4">
        <v>10</v>
      </c>
      <c r="E15097">
        <v>33</v>
      </c>
      <c r="F15097" t="str">
        <f t="shared" si="473"/>
        <v>29-5-2</v>
      </c>
    </row>
    <row r="15098" spans="1:6" x14ac:dyDescent="0.3">
      <c r="A15098">
        <v>2010</v>
      </c>
      <c r="B15098" t="s">
        <v>4777</v>
      </c>
      <c r="C15098" t="str">
        <f t="shared" si="472"/>
        <v>2010-Guarani/SP-29-5-2</v>
      </c>
      <c r="D15098" s="4">
        <v>6.25</v>
      </c>
      <c r="E15098">
        <v>18</v>
      </c>
      <c r="F15098" t="str">
        <f t="shared" si="473"/>
        <v>29-5-2</v>
      </c>
    </row>
    <row r="15099" spans="1:6" x14ac:dyDescent="0.3">
      <c r="A15099">
        <v>2010</v>
      </c>
      <c r="B15099" t="s">
        <v>2564</v>
      </c>
      <c r="C15099" t="str">
        <f t="shared" si="472"/>
        <v>2010-Internacional/RS-29-5-2</v>
      </c>
      <c r="D15099" s="4">
        <v>9</v>
      </c>
      <c r="E15099">
        <v>43</v>
      </c>
      <c r="F15099" t="str">
        <f t="shared" si="473"/>
        <v>29-5-2</v>
      </c>
    </row>
    <row r="15100" spans="1:6" x14ac:dyDescent="0.3">
      <c r="A15100">
        <v>2010</v>
      </c>
      <c r="B15100" t="s">
        <v>2565</v>
      </c>
      <c r="C15100" t="str">
        <f t="shared" si="472"/>
        <v>2010-Palmeiras/SP-29-5-2</v>
      </c>
      <c r="D15100" s="4">
        <v>5.2</v>
      </c>
      <c r="E15100">
        <v>17</v>
      </c>
      <c r="F15100" t="str">
        <f t="shared" si="473"/>
        <v>29-5-2</v>
      </c>
    </row>
    <row r="15101" spans="1:6" x14ac:dyDescent="0.3">
      <c r="A15101">
        <v>2010</v>
      </c>
      <c r="B15101" t="s">
        <v>2569</v>
      </c>
      <c r="C15101" t="str">
        <f t="shared" si="472"/>
        <v>2010-Santos/SP-29-5-2</v>
      </c>
      <c r="D15101" s="4">
        <v>4</v>
      </c>
      <c r="E15101">
        <v>38</v>
      </c>
      <c r="F15101" t="str">
        <f t="shared" si="473"/>
        <v>29-5-2</v>
      </c>
    </row>
    <row r="15102" spans="1:6" x14ac:dyDescent="0.3">
      <c r="A15102">
        <v>2010</v>
      </c>
      <c r="B15102" t="s">
        <v>2570</v>
      </c>
      <c r="C15102" t="str">
        <f t="shared" si="472"/>
        <v>2010-Sao Paulo/SP-29-5-2</v>
      </c>
      <c r="D15102" s="4">
        <v>9</v>
      </c>
      <c r="E15102">
        <v>35</v>
      </c>
      <c r="F15102" t="str">
        <f t="shared" si="473"/>
        <v>29-5-2</v>
      </c>
    </row>
    <row r="15103" spans="1:6" x14ac:dyDescent="0.3">
      <c r="A15103">
        <v>2010</v>
      </c>
      <c r="B15103" t="s">
        <v>2571</v>
      </c>
      <c r="C15103" t="str">
        <f t="shared" si="472"/>
        <v>2010-Vasco/RJ-29-5-2</v>
      </c>
      <c r="D15103" s="4">
        <v>6</v>
      </c>
      <c r="E15103">
        <v>31</v>
      </c>
      <c r="F15103" t="str">
        <f t="shared" si="473"/>
        <v>29-5-2</v>
      </c>
    </row>
    <row r="15104" spans="1:6" x14ac:dyDescent="0.3">
      <c r="A15104">
        <v>2010</v>
      </c>
      <c r="B15104" t="s">
        <v>3771</v>
      </c>
      <c r="C15104" t="str">
        <f t="shared" si="472"/>
        <v>2010-Vitoria/BA-29-5-2</v>
      </c>
      <c r="D15104" s="4">
        <v>6</v>
      </c>
      <c r="E15104">
        <v>19</v>
      </c>
      <c r="F15104" t="str">
        <f t="shared" si="473"/>
        <v>29-5-2</v>
      </c>
    </row>
    <row r="15105" spans="1:6" x14ac:dyDescent="0.3">
      <c r="A15105">
        <v>2010</v>
      </c>
      <c r="B15105" t="s">
        <v>4778</v>
      </c>
      <c r="C15105" t="str">
        <f t="shared" si="472"/>
        <v>2010-Atletico/GO-29-5-3</v>
      </c>
      <c r="D15105" s="4">
        <v>6</v>
      </c>
      <c r="E15105">
        <v>20</v>
      </c>
      <c r="F15105" t="str">
        <f t="shared" si="473"/>
        <v>29-5-3</v>
      </c>
    </row>
    <row r="15106" spans="1:6" x14ac:dyDescent="0.3">
      <c r="A15106">
        <v>2010</v>
      </c>
      <c r="B15106" t="s">
        <v>3292</v>
      </c>
      <c r="C15106" t="str">
        <f t="shared" si="472"/>
        <v>2010-Atletico/MG-29-5-3</v>
      </c>
      <c r="D15106" s="4">
        <v>7</v>
      </c>
      <c r="E15106">
        <v>20</v>
      </c>
      <c r="F15106" t="str">
        <f t="shared" si="473"/>
        <v>29-5-3</v>
      </c>
    </row>
    <row r="15107" spans="1:6" x14ac:dyDescent="0.3">
      <c r="A15107">
        <v>2010</v>
      </c>
      <c r="B15107" t="s">
        <v>2572</v>
      </c>
      <c r="C15107" t="str">
        <f t="shared" ref="C15107:C15170" si="474">A15107&amp;"-"&amp;B15107</f>
        <v>2010-Atletico/PR-29-5-3</v>
      </c>
      <c r="D15107" s="4">
        <v>10</v>
      </c>
      <c r="E15107">
        <v>28</v>
      </c>
      <c r="F15107" t="str">
        <f t="shared" ref="F15107:F15170" si="475">RIGHT(B15107,LEN(C15107)-FIND("-",C15107,6))</f>
        <v>29-5-3</v>
      </c>
    </row>
    <row r="15108" spans="1:6" x14ac:dyDescent="0.3">
      <c r="A15108">
        <v>2010</v>
      </c>
      <c r="B15108" t="s">
        <v>4178</v>
      </c>
      <c r="C15108" t="str">
        <f t="shared" si="474"/>
        <v>2010-Avai/SC-29-5-3</v>
      </c>
      <c r="D15108" s="4">
        <v>2</v>
      </c>
      <c r="E15108">
        <v>25</v>
      </c>
      <c r="F15108" t="str">
        <f t="shared" si="475"/>
        <v>29-5-3</v>
      </c>
    </row>
    <row r="15109" spans="1:6" x14ac:dyDescent="0.3">
      <c r="A15109">
        <v>2010</v>
      </c>
      <c r="B15109" t="s">
        <v>2573</v>
      </c>
      <c r="C15109" t="str">
        <f t="shared" si="474"/>
        <v>2010-Botafogo/RJ-29-5-3</v>
      </c>
      <c r="D15109" s="4">
        <v>10</v>
      </c>
      <c r="E15109">
        <v>41</v>
      </c>
      <c r="F15109" t="str">
        <f t="shared" si="475"/>
        <v>29-5-3</v>
      </c>
    </row>
    <row r="15110" spans="1:6" x14ac:dyDescent="0.3">
      <c r="A15110">
        <v>2010</v>
      </c>
      <c r="B15110" t="s">
        <v>4779</v>
      </c>
      <c r="C15110" t="str">
        <f t="shared" si="474"/>
        <v>2010-Ceara/CE-29-5-3</v>
      </c>
      <c r="D15110" s="4">
        <v>4</v>
      </c>
      <c r="E15110">
        <v>36</v>
      </c>
      <c r="F15110" t="str">
        <f t="shared" si="475"/>
        <v>29-5-3</v>
      </c>
    </row>
    <row r="15111" spans="1:6" x14ac:dyDescent="0.3">
      <c r="A15111">
        <v>2010</v>
      </c>
      <c r="B15111" t="s">
        <v>2574</v>
      </c>
      <c r="C15111" t="str">
        <f t="shared" si="474"/>
        <v>2010-Corinthians/SP-29-5-3</v>
      </c>
      <c r="D15111" s="4">
        <v>7</v>
      </c>
      <c r="E15111">
        <v>48</v>
      </c>
      <c r="F15111" t="str">
        <f t="shared" si="475"/>
        <v>29-5-3</v>
      </c>
    </row>
    <row r="15112" spans="1:6" x14ac:dyDescent="0.3">
      <c r="A15112">
        <v>2010</v>
      </c>
      <c r="B15112" t="s">
        <v>2575</v>
      </c>
      <c r="C15112" t="str">
        <f t="shared" si="474"/>
        <v>2010-Cruzeiro/MG-29-5-3</v>
      </c>
      <c r="D15112" s="4">
        <v>15</v>
      </c>
      <c r="E15112">
        <v>44</v>
      </c>
      <c r="F15112" t="str">
        <f t="shared" si="475"/>
        <v>29-5-3</v>
      </c>
    </row>
    <row r="15113" spans="1:6" x14ac:dyDescent="0.3">
      <c r="A15113">
        <v>2010</v>
      </c>
      <c r="B15113" t="s">
        <v>2577</v>
      </c>
      <c r="C15113" t="str">
        <f t="shared" si="474"/>
        <v>2010-Flamengo/RJ-29-5-3</v>
      </c>
      <c r="D15113" s="4">
        <v>4</v>
      </c>
      <c r="E15113">
        <v>34</v>
      </c>
      <c r="F15113" t="str">
        <f t="shared" si="475"/>
        <v>29-5-3</v>
      </c>
    </row>
    <row r="15114" spans="1:6" x14ac:dyDescent="0.3">
      <c r="A15114">
        <v>2010</v>
      </c>
      <c r="B15114" t="s">
        <v>2578</v>
      </c>
      <c r="C15114" t="str">
        <f t="shared" si="474"/>
        <v>2010-Fluminense/RJ-29-5-3</v>
      </c>
      <c r="D15114" s="4">
        <v>4</v>
      </c>
      <c r="E15114">
        <v>36</v>
      </c>
      <c r="F15114" t="str">
        <f t="shared" si="475"/>
        <v>29-5-3</v>
      </c>
    </row>
    <row r="15115" spans="1:6" x14ac:dyDescent="0.3">
      <c r="A15115">
        <v>2010</v>
      </c>
      <c r="B15115" t="s">
        <v>2580</v>
      </c>
      <c r="C15115" t="str">
        <f t="shared" si="474"/>
        <v>2010-Goias/GO-29-5-3</v>
      </c>
      <c r="D15115" s="4">
        <v>7</v>
      </c>
      <c r="E15115">
        <v>24</v>
      </c>
      <c r="F15115" t="str">
        <f t="shared" si="475"/>
        <v>29-5-3</v>
      </c>
    </row>
    <row r="15116" spans="1:6" x14ac:dyDescent="0.3">
      <c r="A15116">
        <v>2010</v>
      </c>
      <c r="B15116" t="s">
        <v>4780</v>
      </c>
      <c r="C15116" t="str">
        <f t="shared" si="474"/>
        <v>2010-Gremio Prudente/SP-29-5-3</v>
      </c>
      <c r="D15116" s="4">
        <v>1</v>
      </c>
      <c r="E15116">
        <v>12</v>
      </c>
      <c r="F15116" t="str">
        <f t="shared" si="475"/>
        <v>29-5-3</v>
      </c>
    </row>
    <row r="15117" spans="1:6" x14ac:dyDescent="0.3">
      <c r="A15117">
        <v>2010</v>
      </c>
      <c r="B15117" t="s">
        <v>2581</v>
      </c>
      <c r="C15117" t="str">
        <f t="shared" si="474"/>
        <v>2010-Gremio/RS-29-5-3</v>
      </c>
      <c r="D15117" s="4">
        <v>10</v>
      </c>
      <c r="E15117">
        <v>30</v>
      </c>
      <c r="F15117" t="str">
        <f t="shared" si="475"/>
        <v>29-5-3</v>
      </c>
    </row>
    <row r="15118" spans="1:6" x14ac:dyDescent="0.3">
      <c r="A15118">
        <v>2010</v>
      </c>
      <c r="B15118" t="s">
        <v>4781</v>
      </c>
      <c r="C15118" t="str">
        <f t="shared" si="474"/>
        <v>2010-Guarani/SP-29-5-3</v>
      </c>
      <c r="D15118" s="4">
        <v>6</v>
      </c>
      <c r="E15118">
        <v>23</v>
      </c>
      <c r="F15118" t="str">
        <f t="shared" si="475"/>
        <v>29-5-3</v>
      </c>
    </row>
    <row r="15119" spans="1:6" x14ac:dyDescent="0.3">
      <c r="A15119">
        <v>2010</v>
      </c>
      <c r="B15119" t="s">
        <v>2582</v>
      </c>
      <c r="C15119" t="str">
        <f t="shared" si="474"/>
        <v>2010-Internacional/RS-29-5-3</v>
      </c>
      <c r="D15119" s="4">
        <v>4</v>
      </c>
      <c r="E15119">
        <v>41</v>
      </c>
      <c r="F15119" t="str">
        <f t="shared" si="475"/>
        <v>29-5-3</v>
      </c>
    </row>
    <row r="15120" spans="1:6" x14ac:dyDescent="0.3">
      <c r="A15120">
        <v>2010</v>
      </c>
      <c r="B15120" t="s">
        <v>2583</v>
      </c>
      <c r="C15120" t="str">
        <f t="shared" si="474"/>
        <v>2010-Palmeiras/SP-29-5-3</v>
      </c>
      <c r="D15120" s="4">
        <v>6.25</v>
      </c>
      <c r="E15120">
        <v>19</v>
      </c>
      <c r="F15120" t="str">
        <f t="shared" si="475"/>
        <v>29-5-3</v>
      </c>
    </row>
    <row r="15121" spans="1:6" x14ac:dyDescent="0.3">
      <c r="A15121">
        <v>2010</v>
      </c>
      <c r="B15121" t="s">
        <v>2587</v>
      </c>
      <c r="C15121" t="str">
        <f t="shared" si="474"/>
        <v>2010-Santos/SP-29-5-3</v>
      </c>
      <c r="D15121" s="4">
        <v>5</v>
      </c>
      <c r="E15121">
        <v>41</v>
      </c>
      <c r="F15121" t="str">
        <f t="shared" si="475"/>
        <v>29-5-3</v>
      </c>
    </row>
    <row r="15122" spans="1:6" x14ac:dyDescent="0.3">
      <c r="A15122">
        <v>2010</v>
      </c>
      <c r="B15122" t="s">
        <v>2588</v>
      </c>
      <c r="C15122" t="str">
        <f t="shared" si="474"/>
        <v>2010-Sao Paulo/SP-29-5-3</v>
      </c>
      <c r="D15122" s="4">
        <v>9</v>
      </c>
      <c r="E15122">
        <v>35</v>
      </c>
      <c r="F15122" t="str">
        <f t="shared" si="475"/>
        <v>29-5-3</v>
      </c>
    </row>
    <row r="15123" spans="1:6" x14ac:dyDescent="0.3">
      <c r="A15123">
        <v>2010</v>
      </c>
      <c r="B15123" t="s">
        <v>2589</v>
      </c>
      <c r="C15123" t="str">
        <f t="shared" si="474"/>
        <v>2010-Vasco/RJ-29-5-3</v>
      </c>
      <c r="D15123" s="4">
        <v>9</v>
      </c>
      <c r="E15123">
        <v>18</v>
      </c>
      <c r="F15123" t="str">
        <f t="shared" si="475"/>
        <v>29-5-3</v>
      </c>
    </row>
    <row r="15124" spans="1:6" x14ac:dyDescent="0.3">
      <c r="A15124">
        <v>2010</v>
      </c>
      <c r="B15124" t="s">
        <v>3774</v>
      </c>
      <c r="C15124" t="str">
        <f t="shared" si="474"/>
        <v>2010-Vitoria/BA-29-5-3</v>
      </c>
      <c r="D15124" s="4">
        <v>4</v>
      </c>
      <c r="E15124">
        <v>22</v>
      </c>
      <c r="F15124" t="str">
        <f t="shared" si="475"/>
        <v>29-5-3</v>
      </c>
    </row>
    <row r="15125" spans="1:6" x14ac:dyDescent="0.3">
      <c r="A15125">
        <v>2010</v>
      </c>
      <c r="B15125" t="s">
        <v>4782</v>
      </c>
      <c r="C15125" t="str">
        <f t="shared" si="474"/>
        <v>2010-Atletico/GO-29-5-4</v>
      </c>
      <c r="D15125" s="4">
        <v>7</v>
      </c>
      <c r="E15125">
        <v>20</v>
      </c>
      <c r="F15125" t="str">
        <f t="shared" si="475"/>
        <v>29-5-4</v>
      </c>
    </row>
    <row r="15126" spans="1:6" x14ac:dyDescent="0.3">
      <c r="A15126">
        <v>2010</v>
      </c>
      <c r="B15126" t="s">
        <v>3295</v>
      </c>
      <c r="C15126" t="str">
        <f t="shared" si="474"/>
        <v>2010-Atletico/MG-29-5-4</v>
      </c>
      <c r="D15126" s="4">
        <v>7</v>
      </c>
      <c r="E15126">
        <v>20</v>
      </c>
      <c r="F15126" t="str">
        <f t="shared" si="475"/>
        <v>29-5-4</v>
      </c>
    </row>
    <row r="15127" spans="1:6" x14ac:dyDescent="0.3">
      <c r="A15127">
        <v>2010</v>
      </c>
      <c r="B15127" t="s">
        <v>2590</v>
      </c>
      <c r="C15127" t="str">
        <f t="shared" si="474"/>
        <v>2010-Atletico/PR-29-5-4</v>
      </c>
      <c r="D15127" s="4">
        <v>8</v>
      </c>
      <c r="E15127">
        <v>25</v>
      </c>
      <c r="F15127" t="str">
        <f t="shared" si="475"/>
        <v>29-5-4</v>
      </c>
    </row>
    <row r="15128" spans="1:6" x14ac:dyDescent="0.3">
      <c r="A15128">
        <v>2010</v>
      </c>
      <c r="B15128" t="s">
        <v>4181</v>
      </c>
      <c r="C15128" t="str">
        <f t="shared" si="474"/>
        <v>2010-Avai/SC-29-5-4</v>
      </c>
      <c r="D15128" s="4">
        <v>2</v>
      </c>
      <c r="E15128">
        <v>21</v>
      </c>
      <c r="F15128" t="str">
        <f t="shared" si="475"/>
        <v>29-5-4</v>
      </c>
    </row>
    <row r="15129" spans="1:6" x14ac:dyDescent="0.3">
      <c r="A15129">
        <v>2010</v>
      </c>
      <c r="B15129" t="s">
        <v>2591</v>
      </c>
      <c r="C15129" t="str">
        <f t="shared" si="474"/>
        <v>2010-Botafogo/RJ-29-5-4</v>
      </c>
      <c r="D15129" s="4">
        <v>10</v>
      </c>
      <c r="E15129">
        <v>44</v>
      </c>
      <c r="F15129" t="str">
        <f t="shared" si="475"/>
        <v>29-5-4</v>
      </c>
    </row>
    <row r="15130" spans="1:6" x14ac:dyDescent="0.3">
      <c r="A15130">
        <v>2010</v>
      </c>
      <c r="B15130" t="s">
        <v>4783</v>
      </c>
      <c r="C15130" t="str">
        <f t="shared" si="474"/>
        <v>2010-Ceara/CE-29-5-4</v>
      </c>
      <c r="D15130" s="4">
        <v>4</v>
      </c>
      <c r="E15130">
        <v>21</v>
      </c>
      <c r="F15130" t="str">
        <f t="shared" si="475"/>
        <v>29-5-4</v>
      </c>
    </row>
    <row r="15131" spans="1:6" x14ac:dyDescent="0.3">
      <c r="A15131">
        <v>2010</v>
      </c>
      <c r="B15131" t="s">
        <v>2592</v>
      </c>
      <c r="C15131" t="str">
        <f t="shared" si="474"/>
        <v>2010-Corinthians/SP-29-5-4</v>
      </c>
      <c r="D15131" s="4">
        <v>7</v>
      </c>
      <c r="E15131">
        <v>28</v>
      </c>
      <c r="F15131" t="str">
        <f t="shared" si="475"/>
        <v>29-5-4</v>
      </c>
    </row>
    <row r="15132" spans="1:6" x14ac:dyDescent="0.3">
      <c r="A15132">
        <v>2010</v>
      </c>
      <c r="B15132" t="s">
        <v>2593</v>
      </c>
      <c r="C15132" t="str">
        <f t="shared" si="474"/>
        <v>2010-Cruzeiro/MG-29-5-4</v>
      </c>
      <c r="D15132" s="4">
        <v>13</v>
      </c>
      <c r="E15132">
        <v>34</v>
      </c>
      <c r="F15132" t="str">
        <f t="shared" si="475"/>
        <v>29-5-4</v>
      </c>
    </row>
    <row r="15133" spans="1:6" x14ac:dyDescent="0.3">
      <c r="A15133">
        <v>2010</v>
      </c>
      <c r="B15133" t="s">
        <v>2595</v>
      </c>
      <c r="C15133" t="str">
        <f t="shared" si="474"/>
        <v>2010-Flamengo/RJ-29-5-4</v>
      </c>
      <c r="D15133" s="4">
        <v>8</v>
      </c>
      <c r="E15133">
        <v>28</v>
      </c>
      <c r="F15133" t="str">
        <f t="shared" si="475"/>
        <v>29-5-4</v>
      </c>
    </row>
    <row r="15134" spans="1:6" x14ac:dyDescent="0.3">
      <c r="A15134">
        <v>2010</v>
      </c>
      <c r="B15134" t="s">
        <v>2596</v>
      </c>
      <c r="C15134" t="str">
        <f t="shared" si="474"/>
        <v>2010-Fluminense/RJ-29-5-4</v>
      </c>
      <c r="D15134" s="4">
        <v>5</v>
      </c>
      <c r="E15134">
        <v>50</v>
      </c>
      <c r="F15134" t="str">
        <f t="shared" si="475"/>
        <v>29-5-4</v>
      </c>
    </row>
    <row r="15135" spans="1:6" x14ac:dyDescent="0.3">
      <c r="A15135">
        <v>2010</v>
      </c>
      <c r="B15135" t="s">
        <v>2598</v>
      </c>
      <c r="C15135" t="str">
        <f t="shared" si="474"/>
        <v>2010-Goias/GO-29-5-4</v>
      </c>
      <c r="D15135" s="4">
        <v>7</v>
      </c>
      <c r="E15135">
        <v>17</v>
      </c>
      <c r="F15135" t="str">
        <f t="shared" si="475"/>
        <v>29-5-4</v>
      </c>
    </row>
    <row r="15136" spans="1:6" x14ac:dyDescent="0.3">
      <c r="A15136">
        <v>2010</v>
      </c>
      <c r="B15136" t="s">
        <v>4784</v>
      </c>
      <c r="C15136" t="str">
        <f t="shared" si="474"/>
        <v>2010-Gremio Prudente/SP-29-5-4</v>
      </c>
      <c r="D15136" s="4">
        <v>2</v>
      </c>
      <c r="E15136">
        <v>25</v>
      </c>
      <c r="F15136" t="str">
        <f t="shared" si="475"/>
        <v>29-5-4</v>
      </c>
    </row>
    <row r="15137" spans="1:6" x14ac:dyDescent="0.3">
      <c r="A15137">
        <v>2010</v>
      </c>
      <c r="B15137" t="s">
        <v>2599</v>
      </c>
      <c r="C15137" t="str">
        <f t="shared" si="474"/>
        <v>2010-Gremio/RS-29-5-4</v>
      </c>
      <c r="D15137" s="4">
        <v>11</v>
      </c>
      <c r="E15137">
        <v>30</v>
      </c>
      <c r="F15137" t="str">
        <f t="shared" si="475"/>
        <v>29-5-4</v>
      </c>
    </row>
    <row r="15138" spans="1:6" x14ac:dyDescent="0.3">
      <c r="A15138">
        <v>2010</v>
      </c>
      <c r="B15138" t="s">
        <v>4785</v>
      </c>
      <c r="C15138" t="str">
        <f t="shared" si="474"/>
        <v>2010-Guarani/SP-29-5-4</v>
      </c>
      <c r="D15138" s="4">
        <v>9</v>
      </c>
      <c r="E15138">
        <v>20</v>
      </c>
      <c r="F15138" t="str">
        <f t="shared" si="475"/>
        <v>29-5-4</v>
      </c>
    </row>
    <row r="15139" spans="1:6" x14ac:dyDescent="0.3">
      <c r="A15139">
        <v>2010</v>
      </c>
      <c r="B15139" t="s">
        <v>2600</v>
      </c>
      <c r="C15139" t="str">
        <f t="shared" si="474"/>
        <v>2010-Internacional/RS-29-5-4</v>
      </c>
      <c r="D15139" s="4">
        <v>9</v>
      </c>
      <c r="E15139">
        <v>36</v>
      </c>
      <c r="F15139" t="str">
        <f t="shared" si="475"/>
        <v>29-5-4</v>
      </c>
    </row>
    <row r="15140" spans="1:6" x14ac:dyDescent="0.3">
      <c r="A15140">
        <v>2010</v>
      </c>
      <c r="B15140" t="s">
        <v>2601</v>
      </c>
      <c r="C15140" t="str">
        <f t="shared" si="474"/>
        <v>2010-Palmeiras/SP-29-5-4</v>
      </c>
      <c r="D15140" s="4">
        <v>6</v>
      </c>
      <c r="E15140">
        <v>19</v>
      </c>
      <c r="F15140" t="str">
        <f t="shared" si="475"/>
        <v>29-5-4</v>
      </c>
    </row>
    <row r="15141" spans="1:6" x14ac:dyDescent="0.3">
      <c r="A15141">
        <v>2010</v>
      </c>
      <c r="B15141" t="s">
        <v>2605</v>
      </c>
      <c r="C15141" t="str">
        <f t="shared" si="474"/>
        <v>2010-Santos/SP-29-5-4</v>
      </c>
      <c r="D15141" s="4">
        <v>7</v>
      </c>
      <c r="E15141">
        <v>33</v>
      </c>
      <c r="F15141" t="str">
        <f t="shared" si="475"/>
        <v>29-5-4</v>
      </c>
    </row>
    <row r="15142" spans="1:6" x14ac:dyDescent="0.3">
      <c r="A15142">
        <v>2010</v>
      </c>
      <c r="B15142" t="s">
        <v>2606</v>
      </c>
      <c r="C15142" t="str">
        <f t="shared" si="474"/>
        <v>2010-Sao Paulo/SP-29-5-4</v>
      </c>
      <c r="D15142" s="4">
        <v>10</v>
      </c>
      <c r="E15142">
        <v>35</v>
      </c>
      <c r="F15142" t="str">
        <f t="shared" si="475"/>
        <v>29-5-4</v>
      </c>
    </row>
    <row r="15143" spans="1:6" x14ac:dyDescent="0.3">
      <c r="A15143">
        <v>2010</v>
      </c>
      <c r="B15143" t="s">
        <v>2607</v>
      </c>
      <c r="C15143" t="str">
        <f t="shared" si="474"/>
        <v>2010-Vasco/RJ-29-5-4</v>
      </c>
      <c r="D15143" s="4">
        <v>9</v>
      </c>
      <c r="E15143">
        <v>22</v>
      </c>
      <c r="F15143" t="str">
        <f t="shared" si="475"/>
        <v>29-5-4</v>
      </c>
    </row>
    <row r="15144" spans="1:6" x14ac:dyDescent="0.3">
      <c r="A15144">
        <v>2010</v>
      </c>
      <c r="B15144" t="s">
        <v>3777</v>
      </c>
      <c r="C15144" t="str">
        <f t="shared" si="474"/>
        <v>2010-Vitoria/BA-29-5-4</v>
      </c>
      <c r="D15144" s="4">
        <v>3</v>
      </c>
      <c r="E15144">
        <v>24</v>
      </c>
      <c r="F15144" t="str">
        <f t="shared" si="475"/>
        <v>29-5-4</v>
      </c>
    </row>
    <row r="15145" spans="1:6" x14ac:dyDescent="0.3">
      <c r="A15145">
        <v>2010</v>
      </c>
      <c r="B15145" t="s">
        <v>4786</v>
      </c>
      <c r="C15145" t="str">
        <f t="shared" si="474"/>
        <v>2010-Atletico/GO-30-2-0</v>
      </c>
      <c r="D15145" s="4">
        <v>6</v>
      </c>
      <c r="E15145">
        <v>14</v>
      </c>
      <c r="F15145" t="str">
        <f t="shared" si="475"/>
        <v>30-2-0</v>
      </c>
    </row>
    <row r="15146" spans="1:6" x14ac:dyDescent="0.3">
      <c r="A15146">
        <v>2010</v>
      </c>
      <c r="B15146" t="s">
        <v>3298</v>
      </c>
      <c r="C15146" t="str">
        <f t="shared" si="474"/>
        <v>2010-Atletico/MG-30-2-0</v>
      </c>
      <c r="D15146" s="4">
        <v>2.5</v>
      </c>
      <c r="E15146">
        <v>10</v>
      </c>
      <c r="F15146" t="str">
        <f t="shared" si="475"/>
        <v>30-2-0</v>
      </c>
    </row>
    <row r="15147" spans="1:6" x14ac:dyDescent="0.3">
      <c r="A15147">
        <v>2010</v>
      </c>
      <c r="B15147" t="s">
        <v>2608</v>
      </c>
      <c r="C15147" t="str">
        <f t="shared" si="474"/>
        <v>2010-Atletico/PR-30-2-0</v>
      </c>
      <c r="D15147" s="4">
        <v>2.6315810000000002</v>
      </c>
      <c r="E15147">
        <v>16</v>
      </c>
      <c r="F15147" t="str">
        <f t="shared" si="475"/>
        <v>30-2-0</v>
      </c>
    </row>
    <row r="15148" spans="1:6" x14ac:dyDescent="0.3">
      <c r="A15148">
        <v>2010</v>
      </c>
      <c r="B15148" t="s">
        <v>4184</v>
      </c>
      <c r="C15148" t="str">
        <f t="shared" si="474"/>
        <v>2010-Avai/SC-30-2-0</v>
      </c>
      <c r="D15148" s="4">
        <v>1.4814799999999999</v>
      </c>
      <c r="E15148">
        <v>8</v>
      </c>
      <c r="F15148" t="str">
        <f t="shared" si="475"/>
        <v>30-2-0</v>
      </c>
    </row>
    <row r="15149" spans="1:6" x14ac:dyDescent="0.3">
      <c r="A15149">
        <v>2010</v>
      </c>
      <c r="B15149" t="s">
        <v>2609</v>
      </c>
      <c r="C15149" t="str">
        <f t="shared" si="474"/>
        <v>2010-Botafogo/RJ-30-2-0</v>
      </c>
      <c r="D15149" s="4">
        <v>3.000006</v>
      </c>
      <c r="E15149">
        <v>16</v>
      </c>
      <c r="F15149" t="str">
        <f t="shared" si="475"/>
        <v>30-2-0</v>
      </c>
    </row>
    <row r="15150" spans="1:6" x14ac:dyDescent="0.3">
      <c r="A15150">
        <v>2010</v>
      </c>
      <c r="B15150" t="s">
        <v>4787</v>
      </c>
      <c r="C15150" t="str">
        <f t="shared" si="474"/>
        <v>2010-Ceara/CE-30-2-0</v>
      </c>
      <c r="D15150" s="4">
        <v>2.8</v>
      </c>
      <c r="E15150">
        <v>14</v>
      </c>
      <c r="F15150" t="str">
        <f t="shared" si="475"/>
        <v>30-2-0</v>
      </c>
    </row>
    <row r="15151" spans="1:6" x14ac:dyDescent="0.3">
      <c r="A15151">
        <v>2010</v>
      </c>
      <c r="B15151" t="s">
        <v>2610</v>
      </c>
      <c r="C15151" t="str">
        <f t="shared" si="474"/>
        <v>2010-Corinthians/SP-30-2-0</v>
      </c>
      <c r="D15151" s="4">
        <v>1</v>
      </c>
      <c r="E15151">
        <v>16</v>
      </c>
      <c r="F15151" t="str">
        <f t="shared" si="475"/>
        <v>30-2-0</v>
      </c>
    </row>
    <row r="15152" spans="1:6" x14ac:dyDescent="0.3">
      <c r="A15152">
        <v>2010</v>
      </c>
      <c r="B15152" t="s">
        <v>2611</v>
      </c>
      <c r="C15152" t="str">
        <f t="shared" si="474"/>
        <v>2010-Cruzeiro/MG-30-2-0</v>
      </c>
      <c r="D15152" s="4">
        <v>3.1875</v>
      </c>
      <c r="E15152">
        <v>16</v>
      </c>
      <c r="F15152" t="str">
        <f t="shared" si="475"/>
        <v>30-2-0</v>
      </c>
    </row>
    <row r="15153" spans="1:6" x14ac:dyDescent="0.3">
      <c r="A15153">
        <v>2010</v>
      </c>
      <c r="B15153" t="s">
        <v>2613</v>
      </c>
      <c r="C15153" t="str">
        <f t="shared" si="474"/>
        <v>2010-Flamengo/RJ-30-2-0</v>
      </c>
      <c r="D15153" s="4">
        <v>2.1333340000000001</v>
      </c>
      <c r="E15153">
        <v>10</v>
      </c>
      <c r="F15153" t="str">
        <f t="shared" si="475"/>
        <v>30-2-0</v>
      </c>
    </row>
    <row r="15154" spans="1:6" x14ac:dyDescent="0.3">
      <c r="A15154">
        <v>2010</v>
      </c>
      <c r="B15154" t="s">
        <v>2614</v>
      </c>
      <c r="C15154" t="str">
        <f t="shared" si="474"/>
        <v>2010-Fluminense/RJ-30-2-0</v>
      </c>
      <c r="D15154" s="4">
        <v>1</v>
      </c>
      <c r="E15154">
        <v>16</v>
      </c>
      <c r="F15154" t="str">
        <f t="shared" si="475"/>
        <v>30-2-0</v>
      </c>
    </row>
    <row r="15155" spans="1:6" x14ac:dyDescent="0.3">
      <c r="A15155">
        <v>2010</v>
      </c>
      <c r="B15155" t="s">
        <v>2616</v>
      </c>
      <c r="C15155" t="str">
        <f t="shared" si="474"/>
        <v>2010-Goias/GO-30-2-0</v>
      </c>
      <c r="D15155" s="4">
        <v>2.964283</v>
      </c>
      <c r="E15155">
        <v>14</v>
      </c>
      <c r="F15155" t="str">
        <f t="shared" si="475"/>
        <v>30-2-0</v>
      </c>
    </row>
    <row r="15156" spans="1:6" x14ac:dyDescent="0.3">
      <c r="A15156">
        <v>2010</v>
      </c>
      <c r="B15156" t="s">
        <v>4788</v>
      </c>
      <c r="C15156" t="str">
        <f t="shared" si="474"/>
        <v>2010-Gremio Prudente/SP-30-2-0</v>
      </c>
      <c r="D15156" s="4">
        <v>1.6</v>
      </c>
      <c r="E15156">
        <v>8</v>
      </c>
      <c r="F15156" t="str">
        <f t="shared" si="475"/>
        <v>30-2-0</v>
      </c>
    </row>
    <row r="15157" spans="1:6" x14ac:dyDescent="0.3">
      <c r="A15157">
        <v>2010</v>
      </c>
      <c r="B15157" t="s">
        <v>2617</v>
      </c>
      <c r="C15157" t="str">
        <f t="shared" si="474"/>
        <v>2010-Gremio/RS-30-2-0</v>
      </c>
      <c r="D15157" s="4">
        <v>3.1153930000000001</v>
      </c>
      <c r="E15157">
        <v>16</v>
      </c>
      <c r="F15157" t="str">
        <f t="shared" si="475"/>
        <v>30-2-0</v>
      </c>
    </row>
    <row r="15158" spans="1:6" x14ac:dyDescent="0.3">
      <c r="A15158">
        <v>2010</v>
      </c>
      <c r="B15158" t="s">
        <v>4789</v>
      </c>
      <c r="C15158" t="str">
        <f t="shared" si="474"/>
        <v>2010-Guarani/SP-30-2-0</v>
      </c>
      <c r="D15158" s="4">
        <v>2.2631589999999999</v>
      </c>
      <c r="E15158">
        <v>10</v>
      </c>
      <c r="F15158" t="str">
        <f t="shared" si="475"/>
        <v>30-2-0</v>
      </c>
    </row>
    <row r="15159" spans="1:6" x14ac:dyDescent="0.3">
      <c r="A15159">
        <v>2010</v>
      </c>
      <c r="B15159" t="s">
        <v>2618</v>
      </c>
      <c r="C15159" t="str">
        <f t="shared" si="474"/>
        <v>2010-Internacional/RS-30-2-0</v>
      </c>
      <c r="D15159" s="4">
        <v>2.3333379999999999</v>
      </c>
      <c r="E15159">
        <v>14</v>
      </c>
      <c r="F15159" t="str">
        <f t="shared" si="475"/>
        <v>30-2-0</v>
      </c>
    </row>
    <row r="15160" spans="1:6" x14ac:dyDescent="0.3">
      <c r="A15160">
        <v>2010</v>
      </c>
      <c r="B15160" t="s">
        <v>2619</v>
      </c>
      <c r="C15160" t="str">
        <f t="shared" si="474"/>
        <v>2010-Palmeiras/SP-30-2-0</v>
      </c>
      <c r="D15160" s="4">
        <v>3.0000040000000001</v>
      </c>
      <c r="E15160">
        <v>16</v>
      </c>
      <c r="F15160" t="str">
        <f t="shared" si="475"/>
        <v>30-2-0</v>
      </c>
    </row>
    <row r="15161" spans="1:6" x14ac:dyDescent="0.3">
      <c r="A15161">
        <v>2010</v>
      </c>
      <c r="B15161" t="s">
        <v>2623</v>
      </c>
      <c r="C15161" t="str">
        <f t="shared" si="474"/>
        <v>2010-Santos/SP-30-2-0</v>
      </c>
      <c r="D15161" s="4">
        <v>2.6375000000000002</v>
      </c>
      <c r="E15161">
        <v>16</v>
      </c>
      <c r="F15161" t="str">
        <f t="shared" si="475"/>
        <v>30-2-0</v>
      </c>
    </row>
    <row r="15162" spans="1:6" x14ac:dyDescent="0.3">
      <c r="A15162">
        <v>2010</v>
      </c>
      <c r="B15162" t="s">
        <v>2624</v>
      </c>
      <c r="C15162" t="str">
        <f t="shared" si="474"/>
        <v>2010-Sao Paulo/SP-30-2-0</v>
      </c>
      <c r="D15162" s="4">
        <v>2.8235299999999999</v>
      </c>
      <c r="E15162">
        <v>16</v>
      </c>
      <c r="F15162" t="str">
        <f t="shared" si="475"/>
        <v>30-2-0</v>
      </c>
    </row>
    <row r="15163" spans="1:6" x14ac:dyDescent="0.3">
      <c r="A15163">
        <v>2010</v>
      </c>
      <c r="B15163" t="s">
        <v>2625</v>
      </c>
      <c r="C15163" t="str">
        <f t="shared" si="474"/>
        <v>2010-Vasco/RJ-30-2-0</v>
      </c>
      <c r="D15163" s="4">
        <v>3.2</v>
      </c>
      <c r="E15163">
        <v>16</v>
      </c>
      <c r="F15163" t="str">
        <f t="shared" si="475"/>
        <v>30-2-0</v>
      </c>
    </row>
    <row r="15164" spans="1:6" x14ac:dyDescent="0.3">
      <c r="A15164">
        <v>2010</v>
      </c>
      <c r="B15164" t="s">
        <v>3780</v>
      </c>
      <c r="C15164" t="str">
        <f t="shared" si="474"/>
        <v>2010-Vitoria/BA-30-2-0</v>
      </c>
      <c r="D15164" s="4">
        <v>2.7407379999999999</v>
      </c>
      <c r="E15164">
        <v>16</v>
      </c>
      <c r="F15164" t="str">
        <f t="shared" si="475"/>
        <v>30-2-0</v>
      </c>
    </row>
    <row r="15165" spans="1:6" x14ac:dyDescent="0.3">
      <c r="A15165">
        <v>2010</v>
      </c>
      <c r="B15165" t="s">
        <v>4790</v>
      </c>
      <c r="C15165" t="str">
        <f t="shared" si="474"/>
        <v>2010-Atletico/GO-30-2-1</v>
      </c>
      <c r="D15165" s="4">
        <v>2.6785709999999998</v>
      </c>
      <c r="E15165">
        <v>16</v>
      </c>
      <c r="F15165" t="str">
        <f t="shared" si="475"/>
        <v>30-2-1</v>
      </c>
    </row>
    <row r="15166" spans="1:6" x14ac:dyDescent="0.3">
      <c r="A15166">
        <v>2010</v>
      </c>
      <c r="B15166" t="s">
        <v>3301</v>
      </c>
      <c r="C15166" t="str">
        <f t="shared" si="474"/>
        <v>2010-Atletico/MG-30-2-1</v>
      </c>
      <c r="D15166" s="4">
        <v>2</v>
      </c>
      <c r="E15166">
        <v>8</v>
      </c>
      <c r="F15166" t="str">
        <f t="shared" si="475"/>
        <v>30-2-1</v>
      </c>
    </row>
    <row r="15167" spans="1:6" x14ac:dyDescent="0.3">
      <c r="A15167">
        <v>2010</v>
      </c>
      <c r="B15167" t="s">
        <v>2626</v>
      </c>
      <c r="C15167" t="str">
        <f t="shared" si="474"/>
        <v>2010-Atletico/PR-30-2-1</v>
      </c>
      <c r="D15167" s="4">
        <v>2.8</v>
      </c>
      <c r="E15167">
        <v>14</v>
      </c>
      <c r="F15167" t="str">
        <f t="shared" si="475"/>
        <v>30-2-1</v>
      </c>
    </row>
    <row r="15168" spans="1:6" x14ac:dyDescent="0.3">
      <c r="A15168">
        <v>2010</v>
      </c>
      <c r="B15168" t="s">
        <v>4187</v>
      </c>
      <c r="C15168" t="str">
        <f t="shared" si="474"/>
        <v>2010-Avai/SC-30-2-1</v>
      </c>
      <c r="D15168" s="4">
        <v>2.4</v>
      </c>
      <c r="E15168">
        <v>16</v>
      </c>
      <c r="F15168" t="str">
        <f t="shared" si="475"/>
        <v>30-2-1</v>
      </c>
    </row>
    <row r="15169" spans="1:6" x14ac:dyDescent="0.3">
      <c r="A15169">
        <v>2010</v>
      </c>
      <c r="B15169" t="s">
        <v>2627</v>
      </c>
      <c r="C15169" t="str">
        <f t="shared" si="474"/>
        <v>2010-Botafogo/RJ-30-2-1</v>
      </c>
      <c r="D15169" s="4">
        <v>2.90909</v>
      </c>
      <c r="E15169">
        <v>16</v>
      </c>
      <c r="F15169" t="str">
        <f t="shared" si="475"/>
        <v>30-2-1</v>
      </c>
    </row>
    <row r="15170" spans="1:6" x14ac:dyDescent="0.3">
      <c r="A15170">
        <v>2010</v>
      </c>
      <c r="B15170" t="s">
        <v>4791</v>
      </c>
      <c r="C15170" t="str">
        <f t="shared" si="474"/>
        <v>2010-Ceara/CE-30-2-1</v>
      </c>
      <c r="D15170" s="4">
        <v>2.4</v>
      </c>
      <c r="E15170">
        <v>16</v>
      </c>
      <c r="F15170" t="str">
        <f t="shared" si="475"/>
        <v>30-2-1</v>
      </c>
    </row>
    <row r="15171" spans="1:6" x14ac:dyDescent="0.3">
      <c r="A15171">
        <v>2010</v>
      </c>
      <c r="B15171" t="s">
        <v>2628</v>
      </c>
      <c r="C15171" t="str">
        <f t="shared" ref="C15171:C15234" si="476">A15171&amp;"-"&amp;B15171</f>
        <v>2010-Corinthians/SP-30-2-1</v>
      </c>
      <c r="D15171" s="4">
        <v>0</v>
      </c>
      <c r="E15171">
        <v>16</v>
      </c>
      <c r="F15171" t="str">
        <f t="shared" ref="F15171:F15234" si="477">RIGHT(B15171,LEN(C15171)-FIND("-",C15171,6))</f>
        <v>30-2-1</v>
      </c>
    </row>
    <row r="15172" spans="1:6" x14ac:dyDescent="0.3">
      <c r="A15172">
        <v>2010</v>
      </c>
      <c r="B15172" t="s">
        <v>2629</v>
      </c>
      <c r="C15172" t="str">
        <f t="shared" si="476"/>
        <v>2010-Cruzeiro/MG-30-2-1</v>
      </c>
      <c r="D15172" s="4">
        <v>3.4137949999999999</v>
      </c>
      <c r="E15172">
        <v>16</v>
      </c>
      <c r="F15172" t="str">
        <f t="shared" si="477"/>
        <v>30-2-1</v>
      </c>
    </row>
    <row r="15173" spans="1:6" x14ac:dyDescent="0.3">
      <c r="A15173">
        <v>2010</v>
      </c>
      <c r="B15173" t="s">
        <v>2631</v>
      </c>
      <c r="C15173" t="str">
        <f t="shared" si="476"/>
        <v>2010-Flamengo/RJ-30-2-1</v>
      </c>
      <c r="D15173" s="4">
        <v>3.3333300000000001</v>
      </c>
      <c r="E15173">
        <v>16</v>
      </c>
      <c r="F15173" t="str">
        <f t="shared" si="477"/>
        <v>30-2-1</v>
      </c>
    </row>
    <row r="15174" spans="1:6" x14ac:dyDescent="0.3">
      <c r="A15174">
        <v>2010</v>
      </c>
      <c r="B15174" t="s">
        <v>2632</v>
      </c>
      <c r="C15174" t="str">
        <f t="shared" si="476"/>
        <v>2010-Fluminense/RJ-30-2-1</v>
      </c>
      <c r="D15174" s="4">
        <v>0</v>
      </c>
      <c r="E15174">
        <v>14</v>
      </c>
      <c r="F15174" t="str">
        <f t="shared" si="477"/>
        <v>30-2-1</v>
      </c>
    </row>
    <row r="15175" spans="1:6" x14ac:dyDescent="0.3">
      <c r="A15175">
        <v>2010</v>
      </c>
      <c r="B15175" t="s">
        <v>2634</v>
      </c>
      <c r="C15175" t="str">
        <f t="shared" si="476"/>
        <v>2010-Goias/GO-30-2-1</v>
      </c>
      <c r="D15175" s="4">
        <v>2.625</v>
      </c>
      <c r="E15175">
        <v>14</v>
      </c>
      <c r="F15175" t="str">
        <f t="shared" si="477"/>
        <v>30-2-1</v>
      </c>
    </row>
    <row r="15176" spans="1:6" x14ac:dyDescent="0.3">
      <c r="A15176">
        <v>2010</v>
      </c>
      <c r="B15176" t="s">
        <v>4792</v>
      </c>
      <c r="C15176" t="str">
        <f t="shared" si="476"/>
        <v>2010-Gremio Prudente/SP-30-2-1</v>
      </c>
      <c r="D15176" s="4">
        <v>1.742424</v>
      </c>
      <c r="E15176">
        <v>10</v>
      </c>
      <c r="F15176" t="str">
        <f t="shared" si="477"/>
        <v>30-2-1</v>
      </c>
    </row>
    <row r="15177" spans="1:6" x14ac:dyDescent="0.3">
      <c r="A15177">
        <v>2010</v>
      </c>
      <c r="B15177" t="s">
        <v>2635</v>
      </c>
      <c r="C15177" t="str">
        <f t="shared" si="476"/>
        <v>2010-Gremio/RS-30-2-1</v>
      </c>
      <c r="D15177" s="4">
        <v>3.125</v>
      </c>
      <c r="E15177">
        <v>16</v>
      </c>
      <c r="F15177" t="str">
        <f t="shared" si="477"/>
        <v>30-2-1</v>
      </c>
    </row>
    <row r="15178" spans="1:6" x14ac:dyDescent="0.3">
      <c r="A15178">
        <v>2010</v>
      </c>
      <c r="B15178" t="s">
        <v>4793</v>
      </c>
      <c r="C15178" t="str">
        <f t="shared" si="476"/>
        <v>2010-Guarani/SP-30-2-1</v>
      </c>
      <c r="D15178" s="4">
        <v>2.699999</v>
      </c>
      <c r="E15178">
        <v>16</v>
      </c>
      <c r="F15178" t="str">
        <f t="shared" si="477"/>
        <v>30-2-1</v>
      </c>
    </row>
    <row r="15179" spans="1:6" x14ac:dyDescent="0.3">
      <c r="A15179">
        <v>2010</v>
      </c>
      <c r="B15179" t="s">
        <v>2636</v>
      </c>
      <c r="C15179" t="str">
        <f t="shared" si="476"/>
        <v>2010-Internacional/RS-30-2-1</v>
      </c>
      <c r="D15179" s="4">
        <v>3.5</v>
      </c>
      <c r="E15179">
        <v>14</v>
      </c>
      <c r="F15179" t="str">
        <f t="shared" si="477"/>
        <v>30-2-1</v>
      </c>
    </row>
    <row r="15180" spans="1:6" x14ac:dyDescent="0.3">
      <c r="A15180">
        <v>2010</v>
      </c>
      <c r="B15180" t="s">
        <v>2637</v>
      </c>
      <c r="C15180" t="str">
        <f t="shared" si="476"/>
        <v>2010-Palmeiras/SP-30-2-1</v>
      </c>
      <c r="D15180" s="4">
        <v>3.2</v>
      </c>
      <c r="E15180">
        <v>16</v>
      </c>
      <c r="F15180" t="str">
        <f t="shared" si="477"/>
        <v>30-2-1</v>
      </c>
    </row>
    <row r="15181" spans="1:6" x14ac:dyDescent="0.3">
      <c r="A15181">
        <v>2010</v>
      </c>
      <c r="B15181" t="s">
        <v>2641</v>
      </c>
      <c r="C15181" t="str">
        <f t="shared" si="476"/>
        <v>2010-Santos/SP-30-2-1</v>
      </c>
      <c r="D15181" s="4">
        <v>3.1875</v>
      </c>
      <c r="E15181">
        <v>16</v>
      </c>
      <c r="F15181" t="str">
        <f t="shared" si="477"/>
        <v>30-2-1</v>
      </c>
    </row>
    <row r="15182" spans="1:6" x14ac:dyDescent="0.3">
      <c r="A15182">
        <v>2010</v>
      </c>
      <c r="B15182" t="s">
        <v>2642</v>
      </c>
      <c r="C15182" t="str">
        <f t="shared" si="476"/>
        <v>2010-Sao Paulo/SP-30-2-1</v>
      </c>
      <c r="D15182" s="4">
        <v>3</v>
      </c>
      <c r="E15182">
        <v>16</v>
      </c>
      <c r="F15182" t="str">
        <f t="shared" si="477"/>
        <v>30-2-1</v>
      </c>
    </row>
    <row r="15183" spans="1:6" x14ac:dyDescent="0.3">
      <c r="A15183">
        <v>2010</v>
      </c>
      <c r="B15183" t="s">
        <v>2643</v>
      </c>
      <c r="C15183" t="str">
        <f t="shared" si="476"/>
        <v>2010-Vasco/RJ-30-2-1</v>
      </c>
      <c r="D15183" s="4">
        <v>2.769228</v>
      </c>
      <c r="E15183">
        <v>13</v>
      </c>
      <c r="F15183" t="str">
        <f t="shared" si="477"/>
        <v>30-2-1</v>
      </c>
    </row>
    <row r="15184" spans="1:6" x14ac:dyDescent="0.3">
      <c r="A15184">
        <v>2010</v>
      </c>
      <c r="B15184" t="s">
        <v>3783</v>
      </c>
      <c r="C15184" t="str">
        <f t="shared" si="476"/>
        <v>2010-Vitoria/BA-30-2-1</v>
      </c>
      <c r="D15184" s="4">
        <v>2.75</v>
      </c>
      <c r="E15184">
        <v>16</v>
      </c>
      <c r="F15184" t="str">
        <f t="shared" si="477"/>
        <v>30-2-1</v>
      </c>
    </row>
    <row r="15185" spans="1:6" x14ac:dyDescent="0.3">
      <c r="A15185">
        <v>2010</v>
      </c>
      <c r="B15185" t="s">
        <v>4794</v>
      </c>
      <c r="C15185" t="str">
        <f t="shared" si="476"/>
        <v>2010-Atletico/GO-30-3-0</v>
      </c>
      <c r="D15185" s="4">
        <v>4.2</v>
      </c>
      <c r="E15185">
        <v>16</v>
      </c>
      <c r="F15185" t="str">
        <f t="shared" si="477"/>
        <v>30-3-0</v>
      </c>
    </row>
    <row r="15186" spans="1:6" x14ac:dyDescent="0.3">
      <c r="A15186">
        <v>2010</v>
      </c>
      <c r="B15186" t="s">
        <v>3304</v>
      </c>
      <c r="C15186" t="str">
        <f t="shared" si="476"/>
        <v>2010-Atletico/MG-30-3-0</v>
      </c>
      <c r="D15186" s="4">
        <v>2.8</v>
      </c>
      <c r="E15186">
        <v>14</v>
      </c>
      <c r="F15186" t="str">
        <f t="shared" si="477"/>
        <v>30-3-0</v>
      </c>
    </row>
    <row r="15187" spans="1:6" x14ac:dyDescent="0.3">
      <c r="A15187">
        <v>2010</v>
      </c>
      <c r="B15187" t="s">
        <v>2644</v>
      </c>
      <c r="C15187" t="str">
        <f t="shared" si="476"/>
        <v>2010-Atletico/PR-30-3-0</v>
      </c>
      <c r="D15187" s="4">
        <v>6.25</v>
      </c>
      <c r="E15187">
        <v>32</v>
      </c>
      <c r="F15187" t="str">
        <f t="shared" si="477"/>
        <v>30-3-0</v>
      </c>
    </row>
    <row r="15188" spans="1:6" x14ac:dyDescent="0.3">
      <c r="A15188">
        <v>2010</v>
      </c>
      <c r="B15188" t="s">
        <v>4190</v>
      </c>
      <c r="C15188" t="str">
        <f t="shared" si="476"/>
        <v>2010-Avai/SC-30-3-0</v>
      </c>
      <c r="D15188" s="4">
        <v>3.8</v>
      </c>
      <c r="E15188">
        <v>26</v>
      </c>
      <c r="F15188" t="str">
        <f t="shared" si="477"/>
        <v>30-3-0</v>
      </c>
    </row>
    <row r="15189" spans="1:6" x14ac:dyDescent="0.3">
      <c r="A15189">
        <v>2010</v>
      </c>
      <c r="B15189" t="s">
        <v>2645</v>
      </c>
      <c r="C15189" t="str">
        <f t="shared" si="476"/>
        <v>2010-Botafogo/RJ-30-3-0</v>
      </c>
      <c r="D15189" s="4">
        <v>3</v>
      </c>
      <c r="E15189">
        <v>33</v>
      </c>
      <c r="F15189" t="str">
        <f t="shared" si="477"/>
        <v>30-3-0</v>
      </c>
    </row>
    <row r="15190" spans="1:6" x14ac:dyDescent="0.3">
      <c r="A15190">
        <v>2010</v>
      </c>
      <c r="B15190" t="s">
        <v>4795</v>
      </c>
      <c r="C15190" t="str">
        <f t="shared" si="476"/>
        <v>2010-Ceara/CE-30-3-0</v>
      </c>
      <c r="D15190" s="4">
        <v>3.4</v>
      </c>
      <c r="E15190">
        <v>17</v>
      </c>
      <c r="F15190" t="str">
        <f t="shared" si="477"/>
        <v>30-3-0</v>
      </c>
    </row>
    <row r="15191" spans="1:6" x14ac:dyDescent="0.3">
      <c r="A15191">
        <v>2010</v>
      </c>
      <c r="B15191" t="s">
        <v>2646</v>
      </c>
      <c r="C15191" t="str">
        <f t="shared" si="476"/>
        <v>2010-Corinthians/SP-30-3-0</v>
      </c>
      <c r="D15191" s="4">
        <v>1</v>
      </c>
      <c r="E15191">
        <v>37</v>
      </c>
      <c r="F15191" t="str">
        <f t="shared" si="477"/>
        <v>30-3-0</v>
      </c>
    </row>
    <row r="15192" spans="1:6" x14ac:dyDescent="0.3">
      <c r="A15192">
        <v>2010</v>
      </c>
      <c r="B15192" t="s">
        <v>2647</v>
      </c>
      <c r="C15192" t="str">
        <f t="shared" si="476"/>
        <v>2010-Cruzeiro/MG-30-3-0</v>
      </c>
      <c r="D15192" s="4">
        <v>5.6666780000000001</v>
      </c>
      <c r="E15192">
        <v>33</v>
      </c>
      <c r="F15192" t="str">
        <f t="shared" si="477"/>
        <v>30-3-0</v>
      </c>
    </row>
    <row r="15193" spans="1:6" x14ac:dyDescent="0.3">
      <c r="A15193">
        <v>2010</v>
      </c>
      <c r="B15193" t="s">
        <v>2649</v>
      </c>
      <c r="C15193" t="str">
        <f t="shared" si="476"/>
        <v>2010-Flamengo/RJ-30-3-0</v>
      </c>
      <c r="D15193" s="4">
        <v>7</v>
      </c>
      <c r="E15193">
        <v>28</v>
      </c>
      <c r="F15193" t="str">
        <f t="shared" si="477"/>
        <v>30-3-0</v>
      </c>
    </row>
    <row r="15194" spans="1:6" x14ac:dyDescent="0.3">
      <c r="A15194">
        <v>2010</v>
      </c>
      <c r="B15194" t="s">
        <v>2650</v>
      </c>
      <c r="C15194" t="str">
        <f t="shared" si="476"/>
        <v>2010-Fluminense/RJ-30-3-0</v>
      </c>
      <c r="D15194" s="4">
        <v>1</v>
      </c>
      <c r="E15194">
        <v>29</v>
      </c>
      <c r="F15194" t="str">
        <f t="shared" si="477"/>
        <v>30-3-0</v>
      </c>
    </row>
    <row r="15195" spans="1:6" x14ac:dyDescent="0.3">
      <c r="A15195">
        <v>2010</v>
      </c>
      <c r="B15195" t="s">
        <v>2652</v>
      </c>
      <c r="C15195" t="str">
        <f t="shared" si="476"/>
        <v>2010-Goias/GO-30-3-0</v>
      </c>
      <c r="D15195" s="4">
        <v>3</v>
      </c>
      <c r="E15195">
        <v>15</v>
      </c>
      <c r="F15195" t="str">
        <f t="shared" si="477"/>
        <v>30-3-0</v>
      </c>
    </row>
    <row r="15196" spans="1:6" x14ac:dyDescent="0.3">
      <c r="A15196">
        <v>2010</v>
      </c>
      <c r="B15196" t="s">
        <v>4796</v>
      </c>
      <c r="C15196" t="str">
        <f t="shared" si="476"/>
        <v>2010-Gremio Prudente/SP-30-3-0</v>
      </c>
      <c r="D15196" s="4">
        <v>1.4</v>
      </c>
      <c r="E15196">
        <v>15</v>
      </c>
      <c r="F15196" t="str">
        <f t="shared" si="477"/>
        <v>30-3-0</v>
      </c>
    </row>
    <row r="15197" spans="1:6" x14ac:dyDescent="0.3">
      <c r="A15197">
        <v>2010</v>
      </c>
      <c r="B15197" t="s">
        <v>2653</v>
      </c>
      <c r="C15197" t="str">
        <f t="shared" si="476"/>
        <v>2010-Gremio/RS-30-3-0</v>
      </c>
      <c r="D15197" s="4">
        <v>5.0625</v>
      </c>
      <c r="E15197">
        <v>27</v>
      </c>
      <c r="F15197" t="str">
        <f t="shared" si="477"/>
        <v>30-3-0</v>
      </c>
    </row>
    <row r="15198" spans="1:6" x14ac:dyDescent="0.3">
      <c r="A15198">
        <v>2010</v>
      </c>
      <c r="B15198" t="s">
        <v>4797</v>
      </c>
      <c r="C15198" t="str">
        <f t="shared" si="476"/>
        <v>2010-Guarani/SP-30-3-0</v>
      </c>
      <c r="D15198" s="4">
        <v>3.0000040000000001</v>
      </c>
      <c r="E15198">
        <v>21</v>
      </c>
      <c r="F15198" t="str">
        <f t="shared" si="477"/>
        <v>30-3-0</v>
      </c>
    </row>
    <row r="15199" spans="1:6" x14ac:dyDescent="0.3">
      <c r="A15199">
        <v>2010</v>
      </c>
      <c r="B15199" t="s">
        <v>2654</v>
      </c>
      <c r="C15199" t="str">
        <f t="shared" si="476"/>
        <v>2010-Internacional/RS-30-3-0</v>
      </c>
      <c r="D15199" s="4">
        <v>5</v>
      </c>
      <c r="E15199">
        <v>20</v>
      </c>
      <c r="F15199" t="str">
        <f t="shared" si="477"/>
        <v>30-3-0</v>
      </c>
    </row>
    <row r="15200" spans="1:6" x14ac:dyDescent="0.3">
      <c r="A15200">
        <v>2010</v>
      </c>
      <c r="B15200" t="s">
        <v>2655</v>
      </c>
      <c r="C15200" t="str">
        <f t="shared" si="476"/>
        <v>2010-Palmeiras/SP-30-3-0</v>
      </c>
      <c r="D15200" s="4">
        <v>4.0769190000000002</v>
      </c>
      <c r="E15200">
        <v>28</v>
      </c>
      <c r="F15200" t="str">
        <f t="shared" si="477"/>
        <v>30-3-0</v>
      </c>
    </row>
    <row r="15201" spans="1:6" x14ac:dyDescent="0.3">
      <c r="A15201">
        <v>2010</v>
      </c>
      <c r="B15201" t="s">
        <v>2659</v>
      </c>
      <c r="C15201" t="str">
        <f t="shared" si="476"/>
        <v>2010-Santos/SP-30-3-0</v>
      </c>
      <c r="D15201" s="4">
        <v>5.444439</v>
      </c>
      <c r="E15201">
        <v>25</v>
      </c>
      <c r="F15201" t="str">
        <f t="shared" si="477"/>
        <v>30-3-0</v>
      </c>
    </row>
    <row r="15202" spans="1:6" x14ac:dyDescent="0.3">
      <c r="A15202">
        <v>2010</v>
      </c>
      <c r="B15202" t="s">
        <v>2660</v>
      </c>
      <c r="C15202" t="str">
        <f t="shared" si="476"/>
        <v>2010-Sao Paulo/SP-30-3-0</v>
      </c>
      <c r="D15202" s="4">
        <v>9</v>
      </c>
      <c r="E15202">
        <v>30</v>
      </c>
      <c r="F15202" t="str">
        <f t="shared" si="477"/>
        <v>30-3-0</v>
      </c>
    </row>
    <row r="15203" spans="1:6" x14ac:dyDescent="0.3">
      <c r="A15203">
        <v>2010</v>
      </c>
      <c r="B15203" t="s">
        <v>2661</v>
      </c>
      <c r="C15203" t="str">
        <f t="shared" si="476"/>
        <v>2010-Vasco/RJ-30-3-0</v>
      </c>
      <c r="D15203" s="4">
        <v>4</v>
      </c>
      <c r="E15203">
        <v>25</v>
      </c>
      <c r="F15203" t="str">
        <f t="shared" si="477"/>
        <v>30-3-0</v>
      </c>
    </row>
    <row r="15204" spans="1:6" x14ac:dyDescent="0.3">
      <c r="A15204">
        <v>2010</v>
      </c>
      <c r="B15204" t="s">
        <v>3786</v>
      </c>
      <c r="C15204" t="str">
        <f t="shared" si="476"/>
        <v>2010-Vitoria/BA-30-3-0</v>
      </c>
      <c r="D15204" s="4">
        <v>3</v>
      </c>
      <c r="E15204">
        <v>23</v>
      </c>
      <c r="F15204" t="str">
        <f t="shared" si="477"/>
        <v>30-3-0</v>
      </c>
    </row>
    <row r="15205" spans="1:6" x14ac:dyDescent="0.3">
      <c r="A15205">
        <v>2010</v>
      </c>
      <c r="B15205" t="s">
        <v>4798</v>
      </c>
      <c r="C15205" t="str">
        <f t="shared" si="476"/>
        <v>2010-Atletico/GO-30-3-1</v>
      </c>
      <c r="D15205" s="4">
        <v>4</v>
      </c>
      <c r="E15205">
        <v>17</v>
      </c>
      <c r="F15205" t="str">
        <f t="shared" si="477"/>
        <v>30-3-1</v>
      </c>
    </row>
    <row r="15206" spans="1:6" x14ac:dyDescent="0.3">
      <c r="A15206">
        <v>2010</v>
      </c>
      <c r="B15206" t="s">
        <v>3307</v>
      </c>
      <c r="C15206" t="str">
        <f t="shared" si="476"/>
        <v>2010-Atletico/MG-30-3-1</v>
      </c>
      <c r="D15206" s="4">
        <v>3.5</v>
      </c>
      <c r="E15206">
        <v>14</v>
      </c>
      <c r="F15206" t="str">
        <f t="shared" si="477"/>
        <v>30-3-1</v>
      </c>
    </row>
    <row r="15207" spans="1:6" x14ac:dyDescent="0.3">
      <c r="A15207">
        <v>2010</v>
      </c>
      <c r="B15207" t="s">
        <v>2662</v>
      </c>
      <c r="C15207" t="str">
        <f t="shared" si="476"/>
        <v>2010-Atletico/PR-30-3-1</v>
      </c>
      <c r="D15207" s="4">
        <v>2</v>
      </c>
      <c r="E15207">
        <v>19</v>
      </c>
      <c r="F15207" t="str">
        <f t="shared" si="477"/>
        <v>30-3-1</v>
      </c>
    </row>
    <row r="15208" spans="1:6" x14ac:dyDescent="0.3">
      <c r="A15208">
        <v>2010</v>
      </c>
      <c r="B15208" t="s">
        <v>4193</v>
      </c>
      <c r="C15208" t="str">
        <f t="shared" si="476"/>
        <v>2010-Avai/SC-30-3-1</v>
      </c>
      <c r="D15208" s="4">
        <v>2</v>
      </c>
      <c r="E15208">
        <v>28</v>
      </c>
      <c r="F15208" t="str">
        <f t="shared" si="477"/>
        <v>30-3-1</v>
      </c>
    </row>
    <row r="15209" spans="1:6" x14ac:dyDescent="0.3">
      <c r="A15209">
        <v>2010</v>
      </c>
      <c r="B15209" t="s">
        <v>2663</v>
      </c>
      <c r="C15209" t="str">
        <f t="shared" si="476"/>
        <v>2010-Botafogo/RJ-30-3-1</v>
      </c>
      <c r="D15209" s="4">
        <v>5.3333279999999998</v>
      </c>
      <c r="E15209">
        <v>30</v>
      </c>
      <c r="F15209" t="str">
        <f t="shared" si="477"/>
        <v>30-3-1</v>
      </c>
    </row>
    <row r="15210" spans="1:6" x14ac:dyDescent="0.3">
      <c r="A15210">
        <v>2010</v>
      </c>
      <c r="B15210" t="s">
        <v>4799</v>
      </c>
      <c r="C15210" t="str">
        <f t="shared" si="476"/>
        <v>2010-Ceara/CE-30-3-1</v>
      </c>
      <c r="D15210" s="4">
        <v>3.1666729999999998</v>
      </c>
      <c r="E15210">
        <v>19</v>
      </c>
      <c r="F15210" t="str">
        <f t="shared" si="477"/>
        <v>30-3-1</v>
      </c>
    </row>
    <row r="15211" spans="1:6" x14ac:dyDescent="0.3">
      <c r="A15211">
        <v>2010</v>
      </c>
      <c r="B15211" t="s">
        <v>2664</v>
      </c>
      <c r="C15211" t="str">
        <f t="shared" si="476"/>
        <v>2010-Corinthians/SP-30-3-1</v>
      </c>
      <c r="D15211" s="4">
        <v>1</v>
      </c>
      <c r="E15211">
        <v>32</v>
      </c>
      <c r="F15211" t="str">
        <f t="shared" si="477"/>
        <v>30-3-1</v>
      </c>
    </row>
    <row r="15212" spans="1:6" x14ac:dyDescent="0.3">
      <c r="A15212">
        <v>2010</v>
      </c>
      <c r="B15212" t="s">
        <v>2665</v>
      </c>
      <c r="C15212" t="str">
        <f t="shared" si="476"/>
        <v>2010-Cruzeiro/MG-30-3-1</v>
      </c>
      <c r="D15212" s="4">
        <v>6.5</v>
      </c>
      <c r="E15212">
        <v>31</v>
      </c>
      <c r="F15212" t="str">
        <f t="shared" si="477"/>
        <v>30-3-1</v>
      </c>
    </row>
    <row r="15213" spans="1:6" x14ac:dyDescent="0.3">
      <c r="A15213">
        <v>2010</v>
      </c>
      <c r="B15213" t="s">
        <v>2667</v>
      </c>
      <c r="C15213" t="str">
        <f t="shared" si="476"/>
        <v>2010-Flamengo/RJ-30-3-1</v>
      </c>
      <c r="D15213" s="4">
        <v>3.6</v>
      </c>
      <c r="E15213">
        <v>18</v>
      </c>
      <c r="F15213" t="str">
        <f t="shared" si="477"/>
        <v>30-3-1</v>
      </c>
    </row>
    <row r="15214" spans="1:6" x14ac:dyDescent="0.3">
      <c r="A15214">
        <v>2010</v>
      </c>
      <c r="B15214" t="s">
        <v>2668</v>
      </c>
      <c r="C15214" t="str">
        <f t="shared" si="476"/>
        <v>2010-Fluminense/RJ-30-3-1</v>
      </c>
      <c r="D15214" s="4">
        <v>4</v>
      </c>
      <c r="E15214">
        <v>35</v>
      </c>
      <c r="F15214" t="str">
        <f t="shared" si="477"/>
        <v>30-3-1</v>
      </c>
    </row>
    <row r="15215" spans="1:6" x14ac:dyDescent="0.3">
      <c r="A15215">
        <v>2010</v>
      </c>
      <c r="B15215" t="s">
        <v>2670</v>
      </c>
      <c r="C15215" t="str">
        <f t="shared" si="476"/>
        <v>2010-Goias/GO-30-3-1</v>
      </c>
      <c r="D15215" s="4">
        <v>3.692304</v>
      </c>
      <c r="E15215">
        <v>20</v>
      </c>
      <c r="F15215" t="str">
        <f t="shared" si="477"/>
        <v>30-3-1</v>
      </c>
    </row>
    <row r="15216" spans="1:6" x14ac:dyDescent="0.3">
      <c r="A15216">
        <v>2010</v>
      </c>
      <c r="B15216" t="s">
        <v>4800</v>
      </c>
      <c r="C15216" t="str">
        <f t="shared" si="476"/>
        <v>2010-Gremio Prudente/SP-30-3-1</v>
      </c>
      <c r="D15216" s="4">
        <v>2.2777799999999999</v>
      </c>
      <c r="E15216">
        <v>15</v>
      </c>
      <c r="F15216" t="str">
        <f t="shared" si="477"/>
        <v>30-3-1</v>
      </c>
    </row>
    <row r="15217" spans="1:6" x14ac:dyDescent="0.3">
      <c r="A15217">
        <v>2010</v>
      </c>
      <c r="B15217" t="s">
        <v>2671</v>
      </c>
      <c r="C15217" t="str">
        <f t="shared" si="476"/>
        <v>2010-Gremio/RS-30-3-1</v>
      </c>
      <c r="D15217" s="4">
        <v>6.5</v>
      </c>
      <c r="E15217">
        <v>20</v>
      </c>
      <c r="F15217" t="str">
        <f t="shared" si="477"/>
        <v>30-3-1</v>
      </c>
    </row>
    <row r="15218" spans="1:6" x14ac:dyDescent="0.3">
      <c r="A15218">
        <v>2010</v>
      </c>
      <c r="B15218" t="s">
        <v>4801</v>
      </c>
      <c r="C15218" t="str">
        <f t="shared" si="476"/>
        <v>2010-Guarani/SP-30-3-1</v>
      </c>
      <c r="D15218" s="4">
        <v>1</v>
      </c>
      <c r="E15218">
        <v>21</v>
      </c>
      <c r="F15218" t="str">
        <f t="shared" si="477"/>
        <v>30-3-1</v>
      </c>
    </row>
    <row r="15219" spans="1:6" x14ac:dyDescent="0.3">
      <c r="A15219">
        <v>2010</v>
      </c>
      <c r="B15219" t="s">
        <v>2672</v>
      </c>
      <c r="C15219" t="str">
        <f t="shared" si="476"/>
        <v>2010-Internacional/RS-30-3-1</v>
      </c>
      <c r="D15219" s="4">
        <v>5.166677</v>
      </c>
      <c r="E15219">
        <v>31</v>
      </c>
      <c r="F15219" t="str">
        <f t="shared" si="477"/>
        <v>30-3-1</v>
      </c>
    </row>
    <row r="15220" spans="1:6" x14ac:dyDescent="0.3">
      <c r="A15220">
        <v>2010</v>
      </c>
      <c r="B15220" t="s">
        <v>2673</v>
      </c>
      <c r="C15220" t="str">
        <f t="shared" si="476"/>
        <v>2010-Palmeiras/SP-30-3-1</v>
      </c>
      <c r="D15220" s="4">
        <v>5.0000049999999998</v>
      </c>
      <c r="E15220">
        <v>27</v>
      </c>
      <c r="F15220" t="str">
        <f t="shared" si="477"/>
        <v>30-3-1</v>
      </c>
    </row>
    <row r="15221" spans="1:6" x14ac:dyDescent="0.3">
      <c r="A15221">
        <v>2010</v>
      </c>
      <c r="B15221" t="s">
        <v>2677</v>
      </c>
      <c r="C15221" t="str">
        <f t="shared" si="476"/>
        <v>2010-Santos/SP-30-3-1</v>
      </c>
      <c r="D15221" s="4">
        <v>4.5454499999999998</v>
      </c>
      <c r="E15221">
        <v>28</v>
      </c>
      <c r="F15221" t="str">
        <f t="shared" si="477"/>
        <v>30-3-1</v>
      </c>
    </row>
    <row r="15222" spans="1:6" x14ac:dyDescent="0.3">
      <c r="A15222">
        <v>2010</v>
      </c>
      <c r="B15222" t="s">
        <v>2678</v>
      </c>
      <c r="C15222" t="str">
        <f t="shared" si="476"/>
        <v>2010-Sao Paulo/SP-30-3-1</v>
      </c>
      <c r="D15222" s="4">
        <v>4.5000090000000004</v>
      </c>
      <c r="E15222">
        <v>31</v>
      </c>
      <c r="F15222" t="str">
        <f t="shared" si="477"/>
        <v>30-3-1</v>
      </c>
    </row>
    <row r="15223" spans="1:6" x14ac:dyDescent="0.3">
      <c r="A15223">
        <v>2010</v>
      </c>
      <c r="B15223" t="s">
        <v>2679</v>
      </c>
      <c r="C15223" t="str">
        <f t="shared" si="476"/>
        <v>2010-Vasco/RJ-30-3-1</v>
      </c>
      <c r="D15223" s="4">
        <v>5</v>
      </c>
      <c r="E15223">
        <v>22</v>
      </c>
      <c r="F15223" t="str">
        <f t="shared" si="477"/>
        <v>30-3-1</v>
      </c>
    </row>
    <row r="15224" spans="1:6" x14ac:dyDescent="0.3">
      <c r="A15224">
        <v>2010</v>
      </c>
      <c r="B15224" t="s">
        <v>3789</v>
      </c>
      <c r="C15224" t="str">
        <f t="shared" si="476"/>
        <v>2010-Vitoria/BA-30-3-1</v>
      </c>
      <c r="D15224" s="4">
        <v>0</v>
      </c>
      <c r="E15224">
        <v>15</v>
      </c>
      <c r="F15224" t="str">
        <f t="shared" si="477"/>
        <v>30-3-1</v>
      </c>
    </row>
    <row r="15225" spans="1:6" x14ac:dyDescent="0.3">
      <c r="A15225">
        <v>2010</v>
      </c>
      <c r="B15225" t="s">
        <v>4802</v>
      </c>
      <c r="C15225" t="str">
        <f t="shared" si="476"/>
        <v>2010-Atletico/GO-30-3-2</v>
      </c>
      <c r="D15225" s="4">
        <v>3</v>
      </c>
      <c r="E15225">
        <v>16</v>
      </c>
      <c r="F15225" t="str">
        <f t="shared" si="477"/>
        <v>30-3-2</v>
      </c>
    </row>
    <row r="15226" spans="1:6" x14ac:dyDescent="0.3">
      <c r="A15226">
        <v>2010</v>
      </c>
      <c r="B15226" t="s">
        <v>3310</v>
      </c>
      <c r="C15226" t="str">
        <f t="shared" si="476"/>
        <v>2010-Atletico/MG-30-3-2</v>
      </c>
      <c r="D15226" s="4">
        <v>7</v>
      </c>
      <c r="E15226">
        <v>21</v>
      </c>
      <c r="F15226" t="str">
        <f t="shared" si="477"/>
        <v>30-3-2</v>
      </c>
    </row>
    <row r="15227" spans="1:6" x14ac:dyDescent="0.3">
      <c r="A15227">
        <v>2010</v>
      </c>
      <c r="B15227" t="s">
        <v>2680</v>
      </c>
      <c r="C15227" t="str">
        <f t="shared" si="476"/>
        <v>2010-Atletico/PR-30-3-2</v>
      </c>
      <c r="D15227" s="4">
        <v>5</v>
      </c>
      <c r="E15227">
        <v>26</v>
      </c>
      <c r="F15227" t="str">
        <f t="shared" si="477"/>
        <v>30-3-2</v>
      </c>
    </row>
    <row r="15228" spans="1:6" x14ac:dyDescent="0.3">
      <c r="A15228">
        <v>2010</v>
      </c>
      <c r="B15228" t="s">
        <v>4196</v>
      </c>
      <c r="C15228" t="str">
        <f t="shared" si="476"/>
        <v>2010-Avai/SC-30-3-2</v>
      </c>
      <c r="D15228" s="4">
        <v>2.8666640000000001</v>
      </c>
      <c r="E15228">
        <v>17</v>
      </c>
      <c r="F15228" t="str">
        <f t="shared" si="477"/>
        <v>30-3-2</v>
      </c>
    </row>
    <row r="15229" spans="1:6" x14ac:dyDescent="0.3">
      <c r="A15229">
        <v>2010</v>
      </c>
      <c r="B15229" t="s">
        <v>2681</v>
      </c>
      <c r="C15229" t="str">
        <f t="shared" si="476"/>
        <v>2010-Botafogo/RJ-30-3-2</v>
      </c>
      <c r="D15229" s="4">
        <v>3</v>
      </c>
      <c r="E15229">
        <v>31</v>
      </c>
      <c r="F15229" t="str">
        <f t="shared" si="477"/>
        <v>30-3-2</v>
      </c>
    </row>
    <row r="15230" spans="1:6" x14ac:dyDescent="0.3">
      <c r="A15230">
        <v>2010</v>
      </c>
      <c r="B15230" t="s">
        <v>4803</v>
      </c>
      <c r="C15230" t="str">
        <f t="shared" si="476"/>
        <v>2010-Ceara/CE-30-3-2</v>
      </c>
      <c r="D15230" s="4">
        <v>4.0000080000000002</v>
      </c>
      <c r="E15230">
        <v>31</v>
      </c>
      <c r="F15230" t="str">
        <f t="shared" si="477"/>
        <v>30-3-2</v>
      </c>
    </row>
    <row r="15231" spans="1:6" x14ac:dyDescent="0.3">
      <c r="A15231">
        <v>2010</v>
      </c>
      <c r="B15231" t="s">
        <v>2682</v>
      </c>
      <c r="C15231" t="str">
        <f t="shared" si="476"/>
        <v>2010-Corinthians/SP-30-3-2</v>
      </c>
      <c r="D15231" s="4">
        <v>2</v>
      </c>
      <c r="E15231">
        <v>31</v>
      </c>
      <c r="F15231" t="str">
        <f t="shared" si="477"/>
        <v>30-3-2</v>
      </c>
    </row>
    <row r="15232" spans="1:6" x14ac:dyDescent="0.3">
      <c r="A15232">
        <v>2010</v>
      </c>
      <c r="B15232" t="s">
        <v>2683</v>
      </c>
      <c r="C15232" t="str">
        <f t="shared" si="476"/>
        <v>2010-Cruzeiro/MG-30-3-2</v>
      </c>
      <c r="D15232" s="4">
        <v>7.2</v>
      </c>
      <c r="E15232">
        <v>32</v>
      </c>
      <c r="F15232" t="str">
        <f t="shared" si="477"/>
        <v>30-3-2</v>
      </c>
    </row>
    <row r="15233" spans="1:6" x14ac:dyDescent="0.3">
      <c r="A15233">
        <v>2010</v>
      </c>
      <c r="B15233" t="s">
        <v>2685</v>
      </c>
      <c r="C15233" t="str">
        <f t="shared" si="476"/>
        <v>2010-Flamengo/RJ-30-3-2</v>
      </c>
      <c r="D15233" s="4">
        <v>3.8</v>
      </c>
      <c r="E15233">
        <v>19</v>
      </c>
      <c r="F15233" t="str">
        <f t="shared" si="477"/>
        <v>30-3-2</v>
      </c>
    </row>
    <row r="15234" spans="1:6" x14ac:dyDescent="0.3">
      <c r="A15234">
        <v>2010</v>
      </c>
      <c r="B15234" t="s">
        <v>2686</v>
      </c>
      <c r="C15234" t="str">
        <f t="shared" si="476"/>
        <v>2010-Fluminense/RJ-30-3-2</v>
      </c>
      <c r="D15234" s="4">
        <v>4</v>
      </c>
      <c r="E15234">
        <v>31</v>
      </c>
      <c r="F15234" t="str">
        <f t="shared" si="477"/>
        <v>30-3-2</v>
      </c>
    </row>
    <row r="15235" spans="1:6" x14ac:dyDescent="0.3">
      <c r="A15235">
        <v>2010</v>
      </c>
      <c r="B15235" t="s">
        <v>2688</v>
      </c>
      <c r="C15235" t="str">
        <f t="shared" ref="C15235:C15298" si="478">A15235&amp;"-"&amp;B15235</f>
        <v>2010-Goias/GO-30-3-2</v>
      </c>
      <c r="D15235" s="4">
        <v>3.8888850000000001</v>
      </c>
      <c r="E15235">
        <v>23</v>
      </c>
      <c r="F15235" t="str">
        <f t="shared" ref="F15235:F15298" si="479">RIGHT(B15235,LEN(C15235)-FIND("-",C15235,6))</f>
        <v>30-3-2</v>
      </c>
    </row>
    <row r="15236" spans="1:6" x14ac:dyDescent="0.3">
      <c r="A15236">
        <v>2010</v>
      </c>
      <c r="B15236" t="s">
        <v>4804</v>
      </c>
      <c r="C15236" t="str">
        <f t="shared" si="478"/>
        <v>2010-Gremio Prudente/SP-30-3-2</v>
      </c>
      <c r="D15236" s="4">
        <v>2.8888859999999998</v>
      </c>
      <c r="E15236">
        <v>15</v>
      </c>
      <c r="F15236" t="str">
        <f t="shared" si="479"/>
        <v>30-3-2</v>
      </c>
    </row>
    <row r="15237" spans="1:6" x14ac:dyDescent="0.3">
      <c r="A15237">
        <v>2010</v>
      </c>
      <c r="B15237" t="s">
        <v>2689</v>
      </c>
      <c r="C15237" t="str">
        <f t="shared" si="478"/>
        <v>2010-Gremio/RS-30-3-2</v>
      </c>
      <c r="D15237" s="4">
        <v>9</v>
      </c>
      <c r="E15237">
        <v>37</v>
      </c>
      <c r="F15237" t="str">
        <f t="shared" si="479"/>
        <v>30-3-2</v>
      </c>
    </row>
    <row r="15238" spans="1:6" x14ac:dyDescent="0.3">
      <c r="A15238">
        <v>2010</v>
      </c>
      <c r="B15238" t="s">
        <v>4805</v>
      </c>
      <c r="C15238" t="str">
        <f t="shared" si="478"/>
        <v>2010-Guarani/SP-30-3-2</v>
      </c>
      <c r="D15238" s="4">
        <v>1</v>
      </c>
      <c r="E15238">
        <v>28</v>
      </c>
      <c r="F15238" t="str">
        <f t="shared" si="479"/>
        <v>30-3-2</v>
      </c>
    </row>
    <row r="15239" spans="1:6" x14ac:dyDescent="0.3">
      <c r="A15239">
        <v>2010</v>
      </c>
      <c r="B15239" t="s">
        <v>2690</v>
      </c>
      <c r="C15239" t="str">
        <f t="shared" si="478"/>
        <v>2010-Internacional/RS-30-3-2</v>
      </c>
      <c r="D15239" s="4">
        <v>5.999994</v>
      </c>
      <c r="E15239">
        <v>29</v>
      </c>
      <c r="F15239" t="str">
        <f t="shared" si="479"/>
        <v>30-3-2</v>
      </c>
    </row>
    <row r="15240" spans="1:6" x14ac:dyDescent="0.3">
      <c r="A15240">
        <v>2010</v>
      </c>
      <c r="B15240" t="s">
        <v>2691</v>
      </c>
      <c r="C15240" t="str">
        <f t="shared" si="478"/>
        <v>2010-Palmeiras/SP-30-3-2</v>
      </c>
      <c r="D15240" s="4">
        <v>4.5000090000000004</v>
      </c>
      <c r="E15240">
        <v>27</v>
      </c>
      <c r="F15240" t="str">
        <f t="shared" si="479"/>
        <v>30-3-2</v>
      </c>
    </row>
    <row r="15241" spans="1:6" x14ac:dyDescent="0.3">
      <c r="A15241">
        <v>2010</v>
      </c>
      <c r="B15241" t="s">
        <v>2695</v>
      </c>
      <c r="C15241" t="str">
        <f t="shared" si="478"/>
        <v>2010-Santos/SP-30-3-2</v>
      </c>
      <c r="D15241" s="4">
        <v>4.8333430000000002</v>
      </c>
      <c r="E15241">
        <v>34</v>
      </c>
      <c r="F15241" t="str">
        <f t="shared" si="479"/>
        <v>30-3-2</v>
      </c>
    </row>
    <row r="15242" spans="1:6" x14ac:dyDescent="0.3">
      <c r="A15242">
        <v>2010</v>
      </c>
      <c r="B15242" t="s">
        <v>2696</v>
      </c>
      <c r="C15242" t="str">
        <f t="shared" si="478"/>
        <v>2010-Sao Paulo/SP-30-3-2</v>
      </c>
      <c r="D15242" s="4">
        <v>3.8333409999999999</v>
      </c>
      <c r="E15242">
        <v>23</v>
      </c>
      <c r="F15242" t="str">
        <f t="shared" si="479"/>
        <v>30-3-2</v>
      </c>
    </row>
    <row r="15243" spans="1:6" x14ac:dyDescent="0.3">
      <c r="A15243">
        <v>2010</v>
      </c>
      <c r="B15243" t="s">
        <v>2697</v>
      </c>
      <c r="C15243" t="str">
        <f t="shared" si="478"/>
        <v>2010-Vasco/RJ-30-3-2</v>
      </c>
      <c r="D15243" s="4">
        <v>4.3333349999999999</v>
      </c>
      <c r="E15243">
        <v>20</v>
      </c>
      <c r="F15243" t="str">
        <f t="shared" si="479"/>
        <v>30-3-2</v>
      </c>
    </row>
    <row r="15244" spans="1:6" x14ac:dyDescent="0.3">
      <c r="A15244">
        <v>2010</v>
      </c>
      <c r="B15244" t="s">
        <v>3792</v>
      </c>
      <c r="C15244" t="str">
        <f t="shared" si="478"/>
        <v>2010-Vitoria/BA-30-3-2</v>
      </c>
      <c r="D15244" s="4">
        <v>0</v>
      </c>
      <c r="E15244">
        <v>26</v>
      </c>
      <c r="F15244" t="str">
        <f t="shared" si="479"/>
        <v>30-3-2</v>
      </c>
    </row>
    <row r="15245" spans="1:6" x14ac:dyDescent="0.3">
      <c r="A15245">
        <v>2010</v>
      </c>
      <c r="B15245" t="s">
        <v>4806</v>
      </c>
      <c r="C15245" t="str">
        <f t="shared" si="478"/>
        <v>2010-Atletico/GO-30-4-0</v>
      </c>
      <c r="D15245" s="4">
        <v>4.5</v>
      </c>
      <c r="E15245">
        <v>19</v>
      </c>
      <c r="F15245" t="str">
        <f t="shared" si="479"/>
        <v>30-4-0</v>
      </c>
    </row>
    <row r="15246" spans="1:6" x14ac:dyDescent="0.3">
      <c r="A15246">
        <v>2010</v>
      </c>
      <c r="B15246" t="s">
        <v>3313</v>
      </c>
      <c r="C15246" t="str">
        <f t="shared" si="478"/>
        <v>2010-Atletico/MG-30-4-0</v>
      </c>
      <c r="D15246" s="4">
        <v>7</v>
      </c>
      <c r="E15246">
        <v>21</v>
      </c>
      <c r="F15246" t="str">
        <f t="shared" si="479"/>
        <v>30-4-0</v>
      </c>
    </row>
    <row r="15247" spans="1:6" x14ac:dyDescent="0.3">
      <c r="A15247">
        <v>2010</v>
      </c>
      <c r="B15247" t="s">
        <v>2698</v>
      </c>
      <c r="C15247" t="str">
        <f t="shared" si="478"/>
        <v>2010-Atletico/PR-30-4-0</v>
      </c>
      <c r="D15247" s="4">
        <v>6</v>
      </c>
      <c r="E15247">
        <v>43</v>
      </c>
      <c r="F15247" t="str">
        <f t="shared" si="479"/>
        <v>30-4-0</v>
      </c>
    </row>
    <row r="15248" spans="1:6" x14ac:dyDescent="0.3">
      <c r="A15248">
        <v>2010</v>
      </c>
      <c r="B15248" t="s">
        <v>4199</v>
      </c>
      <c r="C15248" t="str">
        <f t="shared" si="478"/>
        <v>2010-Avai/SC-30-4-0</v>
      </c>
      <c r="D15248" s="4">
        <v>4</v>
      </c>
      <c r="E15248">
        <v>25</v>
      </c>
      <c r="F15248" t="str">
        <f t="shared" si="479"/>
        <v>30-4-0</v>
      </c>
    </row>
    <row r="15249" spans="1:6" x14ac:dyDescent="0.3">
      <c r="A15249">
        <v>2010</v>
      </c>
      <c r="B15249" t="s">
        <v>2699</v>
      </c>
      <c r="C15249" t="str">
        <f t="shared" si="478"/>
        <v>2010-Botafogo/RJ-30-4-0</v>
      </c>
      <c r="D15249" s="4">
        <v>4</v>
      </c>
      <c r="E15249">
        <v>36</v>
      </c>
      <c r="F15249" t="str">
        <f t="shared" si="479"/>
        <v>30-4-0</v>
      </c>
    </row>
    <row r="15250" spans="1:6" x14ac:dyDescent="0.3">
      <c r="A15250">
        <v>2010</v>
      </c>
      <c r="B15250" t="s">
        <v>4807</v>
      </c>
      <c r="C15250" t="str">
        <f t="shared" si="478"/>
        <v>2010-Ceara/CE-30-4-0</v>
      </c>
      <c r="D15250" s="4">
        <v>5</v>
      </c>
      <c r="E15250">
        <v>30</v>
      </c>
      <c r="F15250" t="str">
        <f t="shared" si="479"/>
        <v>30-4-0</v>
      </c>
    </row>
    <row r="15251" spans="1:6" x14ac:dyDescent="0.3">
      <c r="A15251">
        <v>2010</v>
      </c>
      <c r="B15251" t="s">
        <v>2700</v>
      </c>
      <c r="C15251" t="str">
        <f t="shared" si="478"/>
        <v>2010-Corinthians/SP-30-4-0</v>
      </c>
      <c r="D15251" s="4">
        <v>2</v>
      </c>
      <c r="E15251">
        <v>42</v>
      </c>
      <c r="F15251" t="str">
        <f t="shared" si="479"/>
        <v>30-4-0</v>
      </c>
    </row>
    <row r="15252" spans="1:6" x14ac:dyDescent="0.3">
      <c r="A15252">
        <v>2010</v>
      </c>
      <c r="B15252" t="s">
        <v>2701</v>
      </c>
      <c r="C15252" t="str">
        <f t="shared" si="478"/>
        <v>2010-Cruzeiro/MG-30-4-0</v>
      </c>
      <c r="D15252" s="4">
        <v>7</v>
      </c>
      <c r="E15252">
        <v>34</v>
      </c>
      <c r="F15252" t="str">
        <f t="shared" si="479"/>
        <v>30-4-0</v>
      </c>
    </row>
    <row r="15253" spans="1:6" x14ac:dyDescent="0.3">
      <c r="A15253">
        <v>2010</v>
      </c>
      <c r="B15253" t="s">
        <v>2703</v>
      </c>
      <c r="C15253" t="str">
        <f t="shared" si="478"/>
        <v>2010-Flamengo/RJ-30-4-0</v>
      </c>
      <c r="D15253" s="4">
        <v>4.5999999999999996</v>
      </c>
      <c r="E15253">
        <v>23</v>
      </c>
      <c r="F15253" t="str">
        <f t="shared" si="479"/>
        <v>30-4-0</v>
      </c>
    </row>
    <row r="15254" spans="1:6" x14ac:dyDescent="0.3">
      <c r="A15254">
        <v>2010</v>
      </c>
      <c r="B15254" t="s">
        <v>2704</v>
      </c>
      <c r="C15254" t="str">
        <f t="shared" si="478"/>
        <v>2010-Fluminense/RJ-30-4-0</v>
      </c>
      <c r="D15254" s="4">
        <v>7</v>
      </c>
      <c r="E15254">
        <v>32</v>
      </c>
      <c r="F15254" t="str">
        <f t="shared" si="479"/>
        <v>30-4-0</v>
      </c>
    </row>
    <row r="15255" spans="1:6" x14ac:dyDescent="0.3">
      <c r="A15255">
        <v>2010</v>
      </c>
      <c r="B15255" t="s">
        <v>2706</v>
      </c>
      <c r="C15255" t="str">
        <f t="shared" si="478"/>
        <v>2010-Goias/GO-30-4-0</v>
      </c>
      <c r="D15255" s="4">
        <v>4</v>
      </c>
      <c r="E15255">
        <v>23</v>
      </c>
      <c r="F15255" t="str">
        <f t="shared" si="479"/>
        <v>30-4-0</v>
      </c>
    </row>
    <row r="15256" spans="1:6" x14ac:dyDescent="0.3">
      <c r="A15256">
        <v>2010</v>
      </c>
      <c r="B15256" t="s">
        <v>4808</v>
      </c>
      <c r="C15256" t="str">
        <f t="shared" si="478"/>
        <v>2010-Gremio Prudente/SP-30-4-0</v>
      </c>
      <c r="D15256" s="4">
        <v>2.75</v>
      </c>
      <c r="E15256">
        <v>11</v>
      </c>
      <c r="F15256" t="str">
        <f t="shared" si="479"/>
        <v>30-4-0</v>
      </c>
    </row>
    <row r="15257" spans="1:6" x14ac:dyDescent="0.3">
      <c r="A15257">
        <v>2010</v>
      </c>
      <c r="B15257" t="s">
        <v>2707</v>
      </c>
      <c r="C15257" t="str">
        <f t="shared" si="478"/>
        <v>2010-Gremio/RS-30-4-0</v>
      </c>
      <c r="D15257" s="4">
        <v>12</v>
      </c>
      <c r="E15257">
        <v>42</v>
      </c>
      <c r="F15257" t="str">
        <f t="shared" si="479"/>
        <v>30-4-0</v>
      </c>
    </row>
    <row r="15258" spans="1:6" x14ac:dyDescent="0.3">
      <c r="A15258">
        <v>2010</v>
      </c>
      <c r="B15258" t="s">
        <v>4809</v>
      </c>
      <c r="C15258" t="str">
        <f t="shared" si="478"/>
        <v>2010-Guarani/SP-30-4-0</v>
      </c>
      <c r="D15258" s="4">
        <v>4</v>
      </c>
      <c r="E15258">
        <v>25</v>
      </c>
      <c r="F15258" t="str">
        <f t="shared" si="479"/>
        <v>30-4-0</v>
      </c>
    </row>
    <row r="15259" spans="1:6" x14ac:dyDescent="0.3">
      <c r="A15259">
        <v>2010</v>
      </c>
      <c r="B15259" t="s">
        <v>2708</v>
      </c>
      <c r="C15259" t="str">
        <f t="shared" si="478"/>
        <v>2010-Internacional/RS-30-4-0</v>
      </c>
      <c r="D15259" s="4">
        <v>6</v>
      </c>
      <c r="E15259">
        <v>40</v>
      </c>
      <c r="F15259" t="str">
        <f t="shared" si="479"/>
        <v>30-4-0</v>
      </c>
    </row>
    <row r="15260" spans="1:6" x14ac:dyDescent="0.3">
      <c r="A15260">
        <v>2010</v>
      </c>
      <c r="B15260" t="s">
        <v>2709</v>
      </c>
      <c r="C15260" t="str">
        <f t="shared" si="478"/>
        <v>2010-Palmeiras/SP-30-4-0</v>
      </c>
      <c r="D15260" s="4">
        <v>10</v>
      </c>
      <c r="E15260">
        <v>25</v>
      </c>
      <c r="F15260" t="str">
        <f t="shared" si="479"/>
        <v>30-4-0</v>
      </c>
    </row>
    <row r="15261" spans="1:6" x14ac:dyDescent="0.3">
      <c r="A15261">
        <v>2010</v>
      </c>
      <c r="B15261" t="s">
        <v>2713</v>
      </c>
      <c r="C15261" t="str">
        <f t="shared" si="478"/>
        <v>2010-Santos/SP-30-4-0</v>
      </c>
      <c r="D15261" s="4">
        <v>7</v>
      </c>
      <c r="E15261">
        <v>34</v>
      </c>
      <c r="F15261" t="str">
        <f t="shared" si="479"/>
        <v>30-4-0</v>
      </c>
    </row>
    <row r="15262" spans="1:6" x14ac:dyDescent="0.3">
      <c r="A15262">
        <v>2010</v>
      </c>
      <c r="B15262" t="s">
        <v>2714</v>
      </c>
      <c r="C15262" t="str">
        <f t="shared" si="478"/>
        <v>2010-Sao Paulo/SP-30-4-0</v>
      </c>
      <c r="D15262" s="4">
        <v>4</v>
      </c>
      <c r="E15262">
        <v>30</v>
      </c>
      <c r="F15262" t="str">
        <f t="shared" si="479"/>
        <v>30-4-0</v>
      </c>
    </row>
    <row r="15263" spans="1:6" x14ac:dyDescent="0.3">
      <c r="A15263">
        <v>2010</v>
      </c>
      <c r="B15263" t="s">
        <v>2715</v>
      </c>
      <c r="C15263" t="str">
        <f t="shared" si="478"/>
        <v>2010-Vasco/RJ-30-4-0</v>
      </c>
      <c r="D15263" s="4">
        <v>7</v>
      </c>
      <c r="E15263">
        <v>24</v>
      </c>
      <c r="F15263" t="str">
        <f t="shared" si="479"/>
        <v>30-4-0</v>
      </c>
    </row>
    <row r="15264" spans="1:6" x14ac:dyDescent="0.3">
      <c r="A15264">
        <v>2010</v>
      </c>
      <c r="B15264" t="s">
        <v>3795</v>
      </c>
      <c r="C15264" t="str">
        <f t="shared" si="478"/>
        <v>2010-Vitoria/BA-30-4-0</v>
      </c>
      <c r="D15264" s="4">
        <v>0</v>
      </c>
      <c r="E15264">
        <v>26</v>
      </c>
      <c r="F15264" t="str">
        <f t="shared" si="479"/>
        <v>30-4-0</v>
      </c>
    </row>
    <row r="15265" spans="1:6" x14ac:dyDescent="0.3">
      <c r="A15265">
        <v>2010</v>
      </c>
      <c r="B15265" t="s">
        <v>4810</v>
      </c>
      <c r="C15265" t="str">
        <f t="shared" si="478"/>
        <v>2010-Atletico/GO-30-4-1</v>
      </c>
      <c r="D15265" s="4">
        <v>6</v>
      </c>
      <c r="E15265">
        <v>20</v>
      </c>
      <c r="F15265" t="str">
        <f t="shared" si="479"/>
        <v>30-4-1</v>
      </c>
    </row>
    <row r="15266" spans="1:6" x14ac:dyDescent="0.3">
      <c r="A15266">
        <v>2010</v>
      </c>
      <c r="B15266" t="s">
        <v>3316</v>
      </c>
      <c r="C15266" t="str">
        <f t="shared" si="478"/>
        <v>2010-Atletico/MG-30-4-1</v>
      </c>
      <c r="D15266" s="4">
        <v>3</v>
      </c>
      <c r="E15266">
        <v>13</v>
      </c>
      <c r="F15266" t="str">
        <f t="shared" si="479"/>
        <v>30-4-1</v>
      </c>
    </row>
    <row r="15267" spans="1:6" x14ac:dyDescent="0.3">
      <c r="A15267">
        <v>2010</v>
      </c>
      <c r="B15267" t="s">
        <v>2716</v>
      </c>
      <c r="C15267" t="str">
        <f t="shared" si="478"/>
        <v>2010-Atletico/PR-30-4-1</v>
      </c>
      <c r="D15267" s="4">
        <v>8</v>
      </c>
      <c r="E15267">
        <v>35</v>
      </c>
      <c r="F15267" t="str">
        <f t="shared" si="479"/>
        <v>30-4-1</v>
      </c>
    </row>
    <row r="15268" spans="1:6" x14ac:dyDescent="0.3">
      <c r="A15268">
        <v>2010</v>
      </c>
      <c r="B15268" t="s">
        <v>4202</v>
      </c>
      <c r="C15268" t="str">
        <f t="shared" si="478"/>
        <v>2010-Avai/SC-30-4-1</v>
      </c>
      <c r="D15268" s="4">
        <v>4</v>
      </c>
      <c r="E15268">
        <v>28</v>
      </c>
      <c r="F15268" t="str">
        <f t="shared" si="479"/>
        <v>30-4-1</v>
      </c>
    </row>
    <row r="15269" spans="1:6" x14ac:dyDescent="0.3">
      <c r="A15269">
        <v>2010</v>
      </c>
      <c r="B15269" t="s">
        <v>2717</v>
      </c>
      <c r="C15269" t="str">
        <f t="shared" si="478"/>
        <v>2010-Botafogo/RJ-30-4-1</v>
      </c>
      <c r="D15269" s="4">
        <v>4</v>
      </c>
      <c r="E15269">
        <v>28</v>
      </c>
      <c r="F15269" t="str">
        <f t="shared" si="479"/>
        <v>30-4-1</v>
      </c>
    </row>
    <row r="15270" spans="1:6" x14ac:dyDescent="0.3">
      <c r="A15270">
        <v>2010</v>
      </c>
      <c r="B15270" t="s">
        <v>4811</v>
      </c>
      <c r="C15270" t="str">
        <f t="shared" si="478"/>
        <v>2010-Ceara/CE-30-4-1</v>
      </c>
      <c r="D15270" s="4">
        <v>2</v>
      </c>
      <c r="E15270">
        <v>33</v>
      </c>
      <c r="F15270" t="str">
        <f t="shared" si="479"/>
        <v>30-4-1</v>
      </c>
    </row>
    <row r="15271" spans="1:6" x14ac:dyDescent="0.3">
      <c r="A15271">
        <v>2010</v>
      </c>
      <c r="B15271" t="s">
        <v>2718</v>
      </c>
      <c r="C15271" t="str">
        <f t="shared" si="478"/>
        <v>2010-Corinthians/SP-30-4-1</v>
      </c>
      <c r="D15271" s="4">
        <v>5</v>
      </c>
      <c r="E15271">
        <v>36</v>
      </c>
      <c r="F15271" t="str">
        <f t="shared" si="479"/>
        <v>30-4-1</v>
      </c>
    </row>
    <row r="15272" spans="1:6" x14ac:dyDescent="0.3">
      <c r="A15272">
        <v>2010</v>
      </c>
      <c r="B15272" t="s">
        <v>2719</v>
      </c>
      <c r="C15272" t="str">
        <f t="shared" si="478"/>
        <v>2010-Cruzeiro/MG-30-4-1</v>
      </c>
      <c r="D15272" s="4">
        <v>7</v>
      </c>
      <c r="E15272">
        <v>34</v>
      </c>
      <c r="F15272" t="str">
        <f t="shared" si="479"/>
        <v>30-4-1</v>
      </c>
    </row>
    <row r="15273" spans="1:6" x14ac:dyDescent="0.3">
      <c r="A15273">
        <v>2010</v>
      </c>
      <c r="B15273" t="s">
        <v>2721</v>
      </c>
      <c r="C15273" t="str">
        <f t="shared" si="478"/>
        <v>2010-Flamengo/RJ-30-4-1</v>
      </c>
      <c r="D15273" s="4">
        <v>3</v>
      </c>
      <c r="E15273">
        <v>21</v>
      </c>
      <c r="F15273" t="str">
        <f t="shared" si="479"/>
        <v>30-4-1</v>
      </c>
    </row>
    <row r="15274" spans="1:6" x14ac:dyDescent="0.3">
      <c r="A15274">
        <v>2010</v>
      </c>
      <c r="B15274" t="s">
        <v>2722</v>
      </c>
      <c r="C15274" t="str">
        <f t="shared" si="478"/>
        <v>2010-Fluminense/RJ-30-4-1</v>
      </c>
      <c r="D15274" s="4">
        <v>4</v>
      </c>
      <c r="E15274">
        <v>45</v>
      </c>
      <c r="F15274" t="str">
        <f t="shared" si="479"/>
        <v>30-4-1</v>
      </c>
    </row>
    <row r="15275" spans="1:6" x14ac:dyDescent="0.3">
      <c r="A15275">
        <v>2010</v>
      </c>
      <c r="B15275" t="s">
        <v>2724</v>
      </c>
      <c r="C15275" t="str">
        <f t="shared" si="478"/>
        <v>2010-Goias/GO-30-4-1</v>
      </c>
      <c r="D15275" s="4">
        <v>4</v>
      </c>
      <c r="E15275">
        <v>25</v>
      </c>
      <c r="F15275" t="str">
        <f t="shared" si="479"/>
        <v>30-4-1</v>
      </c>
    </row>
    <row r="15276" spans="1:6" x14ac:dyDescent="0.3">
      <c r="A15276">
        <v>2010</v>
      </c>
      <c r="B15276" t="s">
        <v>4812</v>
      </c>
      <c r="C15276" t="str">
        <f t="shared" si="478"/>
        <v>2010-Gremio Prudente/SP-30-4-1</v>
      </c>
      <c r="D15276" s="4">
        <v>4</v>
      </c>
      <c r="E15276">
        <v>16</v>
      </c>
      <c r="F15276" t="str">
        <f t="shared" si="479"/>
        <v>30-4-1</v>
      </c>
    </row>
    <row r="15277" spans="1:6" x14ac:dyDescent="0.3">
      <c r="A15277">
        <v>2010</v>
      </c>
      <c r="B15277" t="s">
        <v>2725</v>
      </c>
      <c r="C15277" t="str">
        <f t="shared" si="478"/>
        <v>2010-Gremio/RS-30-4-1</v>
      </c>
      <c r="D15277" s="4">
        <v>10</v>
      </c>
      <c r="E15277">
        <v>38</v>
      </c>
      <c r="F15277" t="str">
        <f t="shared" si="479"/>
        <v>30-4-1</v>
      </c>
    </row>
    <row r="15278" spans="1:6" x14ac:dyDescent="0.3">
      <c r="A15278">
        <v>2010</v>
      </c>
      <c r="B15278" t="s">
        <v>4813</v>
      </c>
      <c r="C15278" t="str">
        <f t="shared" si="478"/>
        <v>2010-Guarani/SP-30-4-1</v>
      </c>
      <c r="D15278" s="4">
        <v>3</v>
      </c>
      <c r="E15278">
        <v>21</v>
      </c>
      <c r="F15278" t="str">
        <f t="shared" si="479"/>
        <v>30-4-1</v>
      </c>
    </row>
    <row r="15279" spans="1:6" x14ac:dyDescent="0.3">
      <c r="A15279">
        <v>2010</v>
      </c>
      <c r="B15279" t="s">
        <v>2726</v>
      </c>
      <c r="C15279" t="str">
        <f t="shared" si="478"/>
        <v>2010-Internacional/RS-30-4-1</v>
      </c>
      <c r="D15279" s="4">
        <v>6</v>
      </c>
      <c r="E15279">
        <v>37</v>
      </c>
      <c r="F15279" t="str">
        <f t="shared" si="479"/>
        <v>30-4-1</v>
      </c>
    </row>
    <row r="15280" spans="1:6" x14ac:dyDescent="0.3">
      <c r="A15280">
        <v>2010</v>
      </c>
      <c r="B15280" t="s">
        <v>2727</v>
      </c>
      <c r="C15280" t="str">
        <f t="shared" si="478"/>
        <v>2010-Palmeiras/SP-30-4-1</v>
      </c>
      <c r="D15280" s="4">
        <v>10</v>
      </c>
      <c r="E15280">
        <v>34</v>
      </c>
      <c r="F15280" t="str">
        <f t="shared" si="479"/>
        <v>30-4-1</v>
      </c>
    </row>
    <row r="15281" spans="1:6" x14ac:dyDescent="0.3">
      <c r="A15281">
        <v>2010</v>
      </c>
      <c r="B15281" t="s">
        <v>2731</v>
      </c>
      <c r="C15281" t="str">
        <f t="shared" si="478"/>
        <v>2010-Santos/SP-30-4-1</v>
      </c>
      <c r="D15281" s="4">
        <v>5.75</v>
      </c>
      <c r="E15281">
        <v>31</v>
      </c>
      <c r="F15281" t="str">
        <f t="shared" si="479"/>
        <v>30-4-1</v>
      </c>
    </row>
    <row r="15282" spans="1:6" x14ac:dyDescent="0.3">
      <c r="A15282">
        <v>2010</v>
      </c>
      <c r="B15282" t="s">
        <v>2732</v>
      </c>
      <c r="C15282" t="str">
        <f t="shared" si="478"/>
        <v>2010-Sao Paulo/SP-30-4-1</v>
      </c>
      <c r="D15282" s="4">
        <v>4</v>
      </c>
      <c r="E15282">
        <v>31</v>
      </c>
      <c r="F15282" t="str">
        <f t="shared" si="479"/>
        <v>30-4-1</v>
      </c>
    </row>
    <row r="15283" spans="1:6" x14ac:dyDescent="0.3">
      <c r="A15283">
        <v>2010</v>
      </c>
      <c r="B15283" t="s">
        <v>2733</v>
      </c>
      <c r="C15283" t="str">
        <f t="shared" si="478"/>
        <v>2010-Vasco/RJ-30-4-1</v>
      </c>
      <c r="D15283" s="4">
        <v>7</v>
      </c>
      <c r="E15283">
        <v>22</v>
      </c>
      <c r="F15283" t="str">
        <f t="shared" si="479"/>
        <v>30-4-1</v>
      </c>
    </row>
    <row r="15284" spans="1:6" x14ac:dyDescent="0.3">
      <c r="A15284">
        <v>2010</v>
      </c>
      <c r="B15284" t="s">
        <v>3798</v>
      </c>
      <c r="C15284" t="str">
        <f t="shared" si="478"/>
        <v>2010-Vitoria/BA-30-4-1</v>
      </c>
      <c r="D15284" s="4">
        <v>3</v>
      </c>
      <c r="E15284">
        <v>28</v>
      </c>
      <c r="F15284" t="str">
        <f t="shared" si="479"/>
        <v>30-4-1</v>
      </c>
    </row>
    <row r="15285" spans="1:6" x14ac:dyDescent="0.3">
      <c r="A15285">
        <v>2010</v>
      </c>
      <c r="B15285" t="s">
        <v>4814</v>
      </c>
      <c r="C15285" t="str">
        <f t="shared" si="478"/>
        <v>2010-Atletico/GO-30-4-2</v>
      </c>
      <c r="D15285" s="4">
        <v>6</v>
      </c>
      <c r="E15285">
        <v>14</v>
      </c>
      <c r="F15285" t="str">
        <f t="shared" si="479"/>
        <v>30-4-2</v>
      </c>
    </row>
    <row r="15286" spans="1:6" x14ac:dyDescent="0.3">
      <c r="A15286">
        <v>2010</v>
      </c>
      <c r="B15286" t="s">
        <v>3319</v>
      </c>
      <c r="C15286" t="str">
        <f t="shared" si="478"/>
        <v>2010-Atletico/MG-30-4-2</v>
      </c>
      <c r="D15286" s="4">
        <v>1</v>
      </c>
      <c r="E15286">
        <v>14</v>
      </c>
      <c r="F15286" t="str">
        <f t="shared" si="479"/>
        <v>30-4-2</v>
      </c>
    </row>
    <row r="15287" spans="1:6" x14ac:dyDescent="0.3">
      <c r="A15287">
        <v>2010</v>
      </c>
      <c r="B15287" t="s">
        <v>2734</v>
      </c>
      <c r="C15287" t="str">
        <f t="shared" si="478"/>
        <v>2010-Atletico/PR-30-4-2</v>
      </c>
      <c r="D15287" s="4">
        <v>8.5</v>
      </c>
      <c r="E15287">
        <v>30</v>
      </c>
      <c r="F15287" t="str">
        <f t="shared" si="479"/>
        <v>30-4-2</v>
      </c>
    </row>
    <row r="15288" spans="1:6" x14ac:dyDescent="0.3">
      <c r="A15288">
        <v>2010</v>
      </c>
      <c r="B15288" t="s">
        <v>4205</v>
      </c>
      <c r="C15288" t="str">
        <f t="shared" si="478"/>
        <v>2010-Avai/SC-30-4-2</v>
      </c>
      <c r="D15288" s="4">
        <v>3</v>
      </c>
      <c r="E15288">
        <v>17</v>
      </c>
      <c r="F15288" t="str">
        <f t="shared" si="479"/>
        <v>30-4-2</v>
      </c>
    </row>
    <row r="15289" spans="1:6" x14ac:dyDescent="0.3">
      <c r="A15289">
        <v>2010</v>
      </c>
      <c r="B15289" t="s">
        <v>2735</v>
      </c>
      <c r="C15289" t="str">
        <f t="shared" si="478"/>
        <v>2010-Botafogo/RJ-30-4-2</v>
      </c>
      <c r="D15289" s="4">
        <v>4</v>
      </c>
      <c r="E15289">
        <v>37</v>
      </c>
      <c r="F15289" t="str">
        <f t="shared" si="479"/>
        <v>30-4-2</v>
      </c>
    </row>
    <row r="15290" spans="1:6" x14ac:dyDescent="0.3">
      <c r="A15290">
        <v>2010</v>
      </c>
      <c r="B15290" t="s">
        <v>4815</v>
      </c>
      <c r="C15290" t="str">
        <f t="shared" si="478"/>
        <v>2010-Ceara/CE-30-4-2</v>
      </c>
      <c r="D15290" s="4">
        <v>2</v>
      </c>
      <c r="E15290">
        <v>29</v>
      </c>
      <c r="F15290" t="str">
        <f t="shared" si="479"/>
        <v>30-4-2</v>
      </c>
    </row>
    <row r="15291" spans="1:6" x14ac:dyDescent="0.3">
      <c r="A15291">
        <v>2010</v>
      </c>
      <c r="B15291" t="s">
        <v>2736</v>
      </c>
      <c r="C15291" t="str">
        <f t="shared" si="478"/>
        <v>2010-Corinthians/SP-30-4-2</v>
      </c>
      <c r="D15291" s="4">
        <v>6</v>
      </c>
      <c r="E15291">
        <v>28</v>
      </c>
      <c r="F15291" t="str">
        <f t="shared" si="479"/>
        <v>30-4-2</v>
      </c>
    </row>
    <row r="15292" spans="1:6" x14ac:dyDescent="0.3">
      <c r="A15292">
        <v>2010</v>
      </c>
      <c r="B15292" t="s">
        <v>2737</v>
      </c>
      <c r="C15292" t="str">
        <f t="shared" si="478"/>
        <v>2010-Cruzeiro/MG-30-4-2</v>
      </c>
      <c r="D15292" s="4">
        <v>12</v>
      </c>
      <c r="E15292">
        <v>44</v>
      </c>
      <c r="F15292" t="str">
        <f t="shared" si="479"/>
        <v>30-4-2</v>
      </c>
    </row>
    <row r="15293" spans="1:6" x14ac:dyDescent="0.3">
      <c r="A15293">
        <v>2010</v>
      </c>
      <c r="B15293" t="s">
        <v>2739</v>
      </c>
      <c r="C15293" t="str">
        <f t="shared" si="478"/>
        <v>2010-Flamengo/RJ-30-4-2</v>
      </c>
      <c r="D15293" s="4">
        <v>3</v>
      </c>
      <c r="E15293">
        <v>20</v>
      </c>
      <c r="F15293" t="str">
        <f t="shared" si="479"/>
        <v>30-4-2</v>
      </c>
    </row>
    <row r="15294" spans="1:6" x14ac:dyDescent="0.3">
      <c r="A15294">
        <v>2010</v>
      </c>
      <c r="B15294" t="s">
        <v>2740</v>
      </c>
      <c r="C15294" t="str">
        <f t="shared" si="478"/>
        <v>2010-Fluminense/RJ-30-4-2</v>
      </c>
      <c r="D15294" s="4">
        <v>10</v>
      </c>
      <c r="E15294">
        <v>34</v>
      </c>
      <c r="F15294" t="str">
        <f t="shared" si="479"/>
        <v>30-4-2</v>
      </c>
    </row>
    <row r="15295" spans="1:6" x14ac:dyDescent="0.3">
      <c r="A15295">
        <v>2010</v>
      </c>
      <c r="B15295" t="s">
        <v>2742</v>
      </c>
      <c r="C15295" t="str">
        <f t="shared" si="478"/>
        <v>2010-Goias/GO-30-4-2</v>
      </c>
      <c r="D15295" s="4">
        <v>3.6</v>
      </c>
      <c r="E15295">
        <v>13</v>
      </c>
      <c r="F15295" t="str">
        <f t="shared" si="479"/>
        <v>30-4-2</v>
      </c>
    </row>
    <row r="15296" spans="1:6" x14ac:dyDescent="0.3">
      <c r="A15296">
        <v>2010</v>
      </c>
      <c r="B15296" t="s">
        <v>4816</v>
      </c>
      <c r="C15296" t="str">
        <f t="shared" si="478"/>
        <v>2010-Gremio Prudente/SP-30-4-2</v>
      </c>
      <c r="D15296" s="4">
        <v>3</v>
      </c>
      <c r="E15296">
        <v>15</v>
      </c>
      <c r="F15296" t="str">
        <f t="shared" si="479"/>
        <v>30-4-2</v>
      </c>
    </row>
    <row r="15297" spans="1:6" x14ac:dyDescent="0.3">
      <c r="A15297">
        <v>2010</v>
      </c>
      <c r="B15297" t="s">
        <v>2743</v>
      </c>
      <c r="C15297" t="str">
        <f t="shared" si="478"/>
        <v>2010-Gremio/RS-30-4-2</v>
      </c>
      <c r="D15297" s="4">
        <v>10</v>
      </c>
      <c r="E15297">
        <v>28</v>
      </c>
      <c r="F15297" t="str">
        <f t="shared" si="479"/>
        <v>30-4-2</v>
      </c>
    </row>
    <row r="15298" spans="1:6" x14ac:dyDescent="0.3">
      <c r="A15298">
        <v>2010</v>
      </c>
      <c r="B15298" t="s">
        <v>4817</v>
      </c>
      <c r="C15298" t="str">
        <f t="shared" si="478"/>
        <v>2010-Guarani/SP-30-4-2</v>
      </c>
      <c r="D15298" s="4">
        <v>4.75</v>
      </c>
      <c r="E15298">
        <v>15</v>
      </c>
      <c r="F15298" t="str">
        <f t="shared" si="479"/>
        <v>30-4-2</v>
      </c>
    </row>
    <row r="15299" spans="1:6" x14ac:dyDescent="0.3">
      <c r="A15299">
        <v>2010</v>
      </c>
      <c r="B15299" t="s">
        <v>2744</v>
      </c>
      <c r="C15299" t="str">
        <f t="shared" ref="C15299:C15362" si="480">A15299&amp;"-"&amp;B15299</f>
        <v>2010-Internacional/RS-30-4-2</v>
      </c>
      <c r="D15299" s="4">
        <v>6</v>
      </c>
      <c r="E15299">
        <v>31</v>
      </c>
      <c r="F15299" t="str">
        <f t="shared" ref="F15299:F15362" si="481">RIGHT(B15299,LEN(C15299)-FIND("-",C15299,6))</f>
        <v>30-4-2</v>
      </c>
    </row>
    <row r="15300" spans="1:6" x14ac:dyDescent="0.3">
      <c r="A15300">
        <v>2010</v>
      </c>
      <c r="B15300" t="s">
        <v>2745</v>
      </c>
      <c r="C15300" t="str">
        <f t="shared" si="480"/>
        <v>2010-Palmeiras/SP-30-4-2</v>
      </c>
      <c r="D15300" s="4">
        <v>9</v>
      </c>
      <c r="E15300">
        <v>31</v>
      </c>
      <c r="F15300" t="str">
        <f t="shared" si="481"/>
        <v>30-4-2</v>
      </c>
    </row>
    <row r="15301" spans="1:6" x14ac:dyDescent="0.3">
      <c r="A15301">
        <v>2010</v>
      </c>
      <c r="B15301" t="s">
        <v>2749</v>
      </c>
      <c r="C15301" t="str">
        <f t="shared" si="480"/>
        <v>2010-Santos/SP-30-4-2</v>
      </c>
      <c r="D15301" s="4">
        <v>4</v>
      </c>
      <c r="E15301">
        <v>41</v>
      </c>
      <c r="F15301" t="str">
        <f t="shared" si="481"/>
        <v>30-4-2</v>
      </c>
    </row>
    <row r="15302" spans="1:6" x14ac:dyDescent="0.3">
      <c r="A15302">
        <v>2010</v>
      </c>
      <c r="B15302" t="s">
        <v>2750</v>
      </c>
      <c r="C15302" t="str">
        <f t="shared" si="480"/>
        <v>2010-Sao Paulo/SP-30-4-2</v>
      </c>
      <c r="D15302" s="4">
        <v>6</v>
      </c>
      <c r="E15302">
        <v>22</v>
      </c>
      <c r="F15302" t="str">
        <f t="shared" si="481"/>
        <v>30-4-2</v>
      </c>
    </row>
    <row r="15303" spans="1:6" x14ac:dyDescent="0.3">
      <c r="A15303">
        <v>2010</v>
      </c>
      <c r="B15303" t="s">
        <v>2751</v>
      </c>
      <c r="C15303" t="str">
        <f t="shared" si="480"/>
        <v>2010-Vasco/RJ-30-4-2</v>
      </c>
      <c r="D15303" s="4">
        <v>5</v>
      </c>
      <c r="E15303">
        <v>25</v>
      </c>
      <c r="F15303" t="str">
        <f t="shared" si="481"/>
        <v>30-4-2</v>
      </c>
    </row>
    <row r="15304" spans="1:6" x14ac:dyDescent="0.3">
      <c r="A15304">
        <v>2010</v>
      </c>
      <c r="B15304" t="s">
        <v>3801</v>
      </c>
      <c r="C15304" t="str">
        <f t="shared" si="480"/>
        <v>2010-Vitoria/BA-30-4-2</v>
      </c>
      <c r="D15304" s="4">
        <v>6</v>
      </c>
      <c r="E15304">
        <v>26</v>
      </c>
      <c r="F15304" t="str">
        <f t="shared" si="481"/>
        <v>30-4-2</v>
      </c>
    </row>
    <row r="15305" spans="1:6" x14ac:dyDescent="0.3">
      <c r="A15305">
        <v>2010</v>
      </c>
      <c r="B15305" t="s">
        <v>4818</v>
      </c>
      <c r="C15305" t="str">
        <f t="shared" si="480"/>
        <v>2010-Atletico/GO-30-4-3</v>
      </c>
      <c r="D15305" s="4">
        <v>6</v>
      </c>
      <c r="E15305">
        <v>15</v>
      </c>
      <c r="F15305" t="str">
        <f t="shared" si="481"/>
        <v>30-4-3</v>
      </c>
    </row>
    <row r="15306" spans="1:6" x14ac:dyDescent="0.3">
      <c r="A15306">
        <v>2010</v>
      </c>
      <c r="B15306" t="s">
        <v>3322</v>
      </c>
      <c r="C15306" t="str">
        <f t="shared" si="480"/>
        <v>2010-Atletico/MG-30-4-3</v>
      </c>
      <c r="D15306" s="4">
        <v>0</v>
      </c>
      <c r="E15306">
        <v>21</v>
      </c>
      <c r="F15306" t="str">
        <f t="shared" si="481"/>
        <v>30-4-3</v>
      </c>
    </row>
    <row r="15307" spans="1:6" x14ac:dyDescent="0.3">
      <c r="A15307">
        <v>2010</v>
      </c>
      <c r="B15307" t="s">
        <v>2752</v>
      </c>
      <c r="C15307" t="str">
        <f t="shared" si="480"/>
        <v>2010-Atletico/PR-30-4-3</v>
      </c>
      <c r="D15307" s="4">
        <v>10</v>
      </c>
      <c r="E15307">
        <v>24</v>
      </c>
      <c r="F15307" t="str">
        <f t="shared" si="481"/>
        <v>30-4-3</v>
      </c>
    </row>
    <row r="15308" spans="1:6" x14ac:dyDescent="0.3">
      <c r="A15308">
        <v>2010</v>
      </c>
      <c r="B15308" t="s">
        <v>4208</v>
      </c>
      <c r="C15308" t="str">
        <f t="shared" si="480"/>
        <v>2010-Avai/SC-30-4-3</v>
      </c>
      <c r="D15308" s="4">
        <v>2.5</v>
      </c>
      <c r="E15308">
        <v>23</v>
      </c>
      <c r="F15308" t="str">
        <f t="shared" si="481"/>
        <v>30-4-3</v>
      </c>
    </row>
    <row r="15309" spans="1:6" x14ac:dyDescent="0.3">
      <c r="A15309">
        <v>2010</v>
      </c>
      <c r="B15309" t="s">
        <v>2753</v>
      </c>
      <c r="C15309" t="str">
        <f t="shared" si="480"/>
        <v>2010-Botafogo/RJ-30-4-3</v>
      </c>
      <c r="D15309" s="4">
        <v>3</v>
      </c>
      <c r="E15309">
        <v>39</v>
      </c>
      <c r="F15309" t="str">
        <f t="shared" si="481"/>
        <v>30-4-3</v>
      </c>
    </row>
    <row r="15310" spans="1:6" x14ac:dyDescent="0.3">
      <c r="A15310">
        <v>2010</v>
      </c>
      <c r="B15310" t="s">
        <v>4819</v>
      </c>
      <c r="C15310" t="str">
        <f t="shared" si="480"/>
        <v>2010-Ceara/CE-30-4-3</v>
      </c>
      <c r="D15310" s="4">
        <v>2</v>
      </c>
      <c r="E15310">
        <v>27</v>
      </c>
      <c r="F15310" t="str">
        <f t="shared" si="481"/>
        <v>30-4-3</v>
      </c>
    </row>
    <row r="15311" spans="1:6" x14ac:dyDescent="0.3">
      <c r="A15311">
        <v>2010</v>
      </c>
      <c r="B15311" t="s">
        <v>2754</v>
      </c>
      <c r="C15311" t="str">
        <f t="shared" si="480"/>
        <v>2010-Corinthians/SP-30-4-3</v>
      </c>
      <c r="D15311" s="4">
        <v>9</v>
      </c>
      <c r="E15311">
        <v>44</v>
      </c>
      <c r="F15311" t="str">
        <f t="shared" si="481"/>
        <v>30-4-3</v>
      </c>
    </row>
    <row r="15312" spans="1:6" x14ac:dyDescent="0.3">
      <c r="A15312">
        <v>2010</v>
      </c>
      <c r="B15312" t="s">
        <v>2755</v>
      </c>
      <c r="C15312" t="str">
        <f t="shared" si="480"/>
        <v>2010-Cruzeiro/MG-30-4-3</v>
      </c>
      <c r="D15312" s="4">
        <v>7.75</v>
      </c>
      <c r="E15312">
        <v>32</v>
      </c>
      <c r="F15312" t="str">
        <f t="shared" si="481"/>
        <v>30-4-3</v>
      </c>
    </row>
    <row r="15313" spans="1:6" x14ac:dyDescent="0.3">
      <c r="A15313">
        <v>2010</v>
      </c>
      <c r="B15313" t="s">
        <v>2757</v>
      </c>
      <c r="C15313" t="str">
        <f t="shared" si="480"/>
        <v>2010-Flamengo/RJ-30-4-3</v>
      </c>
      <c r="D15313" s="4">
        <v>5</v>
      </c>
      <c r="E15313">
        <v>20</v>
      </c>
      <c r="F15313" t="str">
        <f t="shared" si="481"/>
        <v>30-4-3</v>
      </c>
    </row>
    <row r="15314" spans="1:6" x14ac:dyDescent="0.3">
      <c r="A15314">
        <v>2010</v>
      </c>
      <c r="B15314" t="s">
        <v>2758</v>
      </c>
      <c r="C15314" t="str">
        <f t="shared" si="480"/>
        <v>2010-Fluminense/RJ-30-4-3</v>
      </c>
      <c r="D15314" s="4">
        <v>7</v>
      </c>
      <c r="E15314">
        <v>44</v>
      </c>
      <c r="F15314" t="str">
        <f t="shared" si="481"/>
        <v>30-4-3</v>
      </c>
    </row>
    <row r="15315" spans="1:6" x14ac:dyDescent="0.3">
      <c r="A15315">
        <v>2010</v>
      </c>
      <c r="B15315" t="s">
        <v>2760</v>
      </c>
      <c r="C15315" t="str">
        <f t="shared" si="480"/>
        <v>2010-Goias/GO-30-4-3</v>
      </c>
      <c r="D15315" s="4">
        <v>3.1428539999999998</v>
      </c>
      <c r="E15315">
        <v>14</v>
      </c>
      <c r="F15315" t="str">
        <f t="shared" si="481"/>
        <v>30-4-3</v>
      </c>
    </row>
    <row r="15316" spans="1:6" x14ac:dyDescent="0.3">
      <c r="A15316">
        <v>2010</v>
      </c>
      <c r="B15316" t="s">
        <v>4820</v>
      </c>
      <c r="C15316" t="str">
        <f t="shared" si="480"/>
        <v>2010-Gremio Prudente/SP-30-4-3</v>
      </c>
      <c r="D15316" s="4">
        <v>0</v>
      </c>
      <c r="E15316">
        <v>20</v>
      </c>
      <c r="F15316" t="str">
        <f t="shared" si="481"/>
        <v>30-4-3</v>
      </c>
    </row>
    <row r="15317" spans="1:6" x14ac:dyDescent="0.3">
      <c r="A15317">
        <v>2010</v>
      </c>
      <c r="B15317" t="s">
        <v>2761</v>
      </c>
      <c r="C15317" t="str">
        <f t="shared" si="480"/>
        <v>2010-Gremio/RS-30-4-3</v>
      </c>
      <c r="D15317" s="4">
        <v>7</v>
      </c>
      <c r="E15317">
        <v>24</v>
      </c>
      <c r="F15317" t="str">
        <f t="shared" si="481"/>
        <v>30-4-3</v>
      </c>
    </row>
    <row r="15318" spans="1:6" x14ac:dyDescent="0.3">
      <c r="A15318">
        <v>2010</v>
      </c>
      <c r="B15318" t="s">
        <v>4821</v>
      </c>
      <c r="C15318" t="str">
        <f t="shared" si="480"/>
        <v>2010-Guarani/SP-30-4-3</v>
      </c>
      <c r="D15318" s="4">
        <v>4</v>
      </c>
      <c r="E15318">
        <v>25</v>
      </c>
      <c r="F15318" t="str">
        <f t="shared" si="481"/>
        <v>30-4-3</v>
      </c>
    </row>
    <row r="15319" spans="1:6" x14ac:dyDescent="0.3">
      <c r="A15319">
        <v>2010</v>
      </c>
      <c r="B15319" t="s">
        <v>2762</v>
      </c>
      <c r="C15319" t="str">
        <f t="shared" si="480"/>
        <v>2010-Internacional/RS-30-4-3</v>
      </c>
      <c r="D15319" s="4">
        <v>6.9999929999999999</v>
      </c>
      <c r="E15319">
        <v>24</v>
      </c>
      <c r="F15319" t="str">
        <f t="shared" si="481"/>
        <v>30-4-3</v>
      </c>
    </row>
    <row r="15320" spans="1:6" x14ac:dyDescent="0.3">
      <c r="A15320">
        <v>2010</v>
      </c>
      <c r="B15320" t="s">
        <v>2763</v>
      </c>
      <c r="C15320" t="str">
        <f t="shared" si="480"/>
        <v>2010-Palmeiras/SP-30-4-3</v>
      </c>
      <c r="D15320" s="4">
        <v>9</v>
      </c>
      <c r="E15320">
        <v>32</v>
      </c>
      <c r="F15320" t="str">
        <f t="shared" si="481"/>
        <v>30-4-3</v>
      </c>
    </row>
    <row r="15321" spans="1:6" x14ac:dyDescent="0.3">
      <c r="A15321">
        <v>2010</v>
      </c>
      <c r="B15321" t="s">
        <v>2767</v>
      </c>
      <c r="C15321" t="str">
        <f t="shared" si="480"/>
        <v>2010-Santos/SP-30-4-3</v>
      </c>
      <c r="D15321" s="4">
        <v>4</v>
      </c>
      <c r="E15321">
        <v>37</v>
      </c>
      <c r="F15321" t="str">
        <f t="shared" si="481"/>
        <v>30-4-3</v>
      </c>
    </row>
    <row r="15322" spans="1:6" x14ac:dyDescent="0.3">
      <c r="A15322">
        <v>2010</v>
      </c>
      <c r="B15322" t="s">
        <v>2768</v>
      </c>
      <c r="C15322" t="str">
        <f t="shared" si="480"/>
        <v>2010-Sao Paulo/SP-30-4-3</v>
      </c>
      <c r="D15322" s="4">
        <v>6</v>
      </c>
      <c r="E15322">
        <v>33</v>
      </c>
      <c r="F15322" t="str">
        <f t="shared" si="481"/>
        <v>30-4-3</v>
      </c>
    </row>
    <row r="15323" spans="1:6" x14ac:dyDescent="0.3">
      <c r="A15323">
        <v>2010</v>
      </c>
      <c r="B15323" t="s">
        <v>2769</v>
      </c>
      <c r="C15323" t="str">
        <f t="shared" si="480"/>
        <v>2010-Vasco/RJ-30-4-3</v>
      </c>
      <c r="D15323" s="4">
        <v>2</v>
      </c>
      <c r="E15323">
        <v>25</v>
      </c>
      <c r="F15323" t="str">
        <f t="shared" si="481"/>
        <v>30-4-3</v>
      </c>
    </row>
    <row r="15324" spans="1:6" x14ac:dyDescent="0.3">
      <c r="A15324">
        <v>2010</v>
      </c>
      <c r="B15324" t="s">
        <v>3804</v>
      </c>
      <c r="C15324" t="str">
        <f t="shared" si="480"/>
        <v>2010-Vitoria/BA-30-4-3</v>
      </c>
      <c r="D15324" s="4">
        <v>3.9999959999999999</v>
      </c>
      <c r="E15324">
        <v>21</v>
      </c>
      <c r="F15324" t="str">
        <f t="shared" si="481"/>
        <v>30-4-3</v>
      </c>
    </row>
    <row r="15325" spans="1:6" x14ac:dyDescent="0.3">
      <c r="A15325">
        <v>2010</v>
      </c>
      <c r="B15325" t="s">
        <v>4822</v>
      </c>
      <c r="C15325" t="str">
        <f t="shared" si="480"/>
        <v>2010-Atletico/GO-30-5-0</v>
      </c>
      <c r="D15325" s="4">
        <v>6</v>
      </c>
      <c r="E15325">
        <v>26</v>
      </c>
      <c r="F15325" t="str">
        <f t="shared" si="481"/>
        <v>30-5-0</v>
      </c>
    </row>
    <row r="15326" spans="1:6" x14ac:dyDescent="0.3">
      <c r="A15326">
        <v>2010</v>
      </c>
      <c r="B15326" t="s">
        <v>3325</v>
      </c>
      <c r="C15326" t="str">
        <f t="shared" si="480"/>
        <v>2010-Atletico/MG-30-5-0</v>
      </c>
      <c r="D15326" s="4">
        <v>10</v>
      </c>
      <c r="E15326">
        <v>28</v>
      </c>
      <c r="F15326" t="str">
        <f t="shared" si="481"/>
        <v>30-5-0</v>
      </c>
    </row>
    <row r="15327" spans="1:6" x14ac:dyDescent="0.3">
      <c r="A15327">
        <v>2010</v>
      </c>
      <c r="B15327" t="s">
        <v>2770</v>
      </c>
      <c r="C15327" t="str">
        <f t="shared" si="480"/>
        <v>2010-Atletico/PR-30-5-0</v>
      </c>
      <c r="D15327" s="4">
        <v>8</v>
      </c>
      <c r="E15327">
        <v>46</v>
      </c>
      <c r="F15327" t="str">
        <f t="shared" si="481"/>
        <v>30-5-0</v>
      </c>
    </row>
    <row r="15328" spans="1:6" x14ac:dyDescent="0.3">
      <c r="A15328">
        <v>2010</v>
      </c>
      <c r="B15328" t="s">
        <v>4211</v>
      </c>
      <c r="C15328" t="str">
        <f t="shared" si="480"/>
        <v>2010-Avai/SC-30-5-0</v>
      </c>
      <c r="D15328" s="4">
        <v>4</v>
      </c>
      <c r="E15328">
        <v>21</v>
      </c>
      <c r="F15328" t="str">
        <f t="shared" si="481"/>
        <v>30-5-0</v>
      </c>
    </row>
    <row r="15329" spans="1:6" x14ac:dyDescent="0.3">
      <c r="A15329">
        <v>2010</v>
      </c>
      <c r="B15329" t="s">
        <v>2771</v>
      </c>
      <c r="C15329" t="str">
        <f t="shared" si="480"/>
        <v>2010-Botafogo/RJ-30-5-0</v>
      </c>
      <c r="D15329" s="4">
        <v>5</v>
      </c>
      <c r="E15329">
        <v>45</v>
      </c>
      <c r="F15329" t="str">
        <f t="shared" si="481"/>
        <v>30-5-0</v>
      </c>
    </row>
    <row r="15330" spans="1:6" x14ac:dyDescent="0.3">
      <c r="A15330">
        <v>2010</v>
      </c>
      <c r="B15330" t="s">
        <v>4823</v>
      </c>
      <c r="C15330" t="str">
        <f t="shared" si="480"/>
        <v>2010-Ceara/CE-30-5-0</v>
      </c>
      <c r="D15330" s="4">
        <v>9</v>
      </c>
      <c r="E15330">
        <v>34</v>
      </c>
      <c r="F15330" t="str">
        <f t="shared" si="481"/>
        <v>30-5-0</v>
      </c>
    </row>
    <row r="15331" spans="1:6" x14ac:dyDescent="0.3">
      <c r="A15331">
        <v>2010</v>
      </c>
      <c r="B15331" t="s">
        <v>2772</v>
      </c>
      <c r="C15331" t="str">
        <f t="shared" si="480"/>
        <v>2010-Corinthians/SP-30-5-0</v>
      </c>
      <c r="D15331" s="4">
        <v>3</v>
      </c>
      <c r="E15331">
        <v>50</v>
      </c>
      <c r="F15331" t="str">
        <f t="shared" si="481"/>
        <v>30-5-0</v>
      </c>
    </row>
    <row r="15332" spans="1:6" x14ac:dyDescent="0.3">
      <c r="A15332">
        <v>2010</v>
      </c>
      <c r="B15332" t="s">
        <v>2773</v>
      </c>
      <c r="C15332" t="str">
        <f t="shared" si="480"/>
        <v>2010-Cruzeiro/MG-30-5-0</v>
      </c>
      <c r="D15332" s="4">
        <v>10</v>
      </c>
      <c r="E15332">
        <v>44</v>
      </c>
      <c r="F15332" t="str">
        <f t="shared" si="481"/>
        <v>30-5-0</v>
      </c>
    </row>
    <row r="15333" spans="1:6" x14ac:dyDescent="0.3">
      <c r="A15333">
        <v>2010</v>
      </c>
      <c r="B15333" t="s">
        <v>2775</v>
      </c>
      <c r="C15333" t="str">
        <f t="shared" si="480"/>
        <v>2010-Flamengo/RJ-30-5-0</v>
      </c>
      <c r="D15333" s="4">
        <v>9</v>
      </c>
      <c r="E15333">
        <v>31</v>
      </c>
      <c r="F15333" t="str">
        <f t="shared" si="481"/>
        <v>30-5-0</v>
      </c>
    </row>
    <row r="15334" spans="1:6" x14ac:dyDescent="0.3">
      <c r="A15334">
        <v>2010</v>
      </c>
      <c r="B15334" t="s">
        <v>2776</v>
      </c>
      <c r="C15334" t="str">
        <f t="shared" si="480"/>
        <v>2010-Fluminense/RJ-30-5-0</v>
      </c>
      <c r="D15334" s="4">
        <v>5</v>
      </c>
      <c r="E15334">
        <v>53</v>
      </c>
      <c r="F15334" t="str">
        <f t="shared" si="481"/>
        <v>30-5-0</v>
      </c>
    </row>
    <row r="15335" spans="1:6" x14ac:dyDescent="0.3">
      <c r="A15335">
        <v>2010</v>
      </c>
      <c r="B15335" t="s">
        <v>2778</v>
      </c>
      <c r="C15335" t="str">
        <f t="shared" si="480"/>
        <v>2010-Goias/GO-30-5-0</v>
      </c>
      <c r="D15335" s="4">
        <v>4</v>
      </c>
      <c r="E15335">
        <v>16</v>
      </c>
      <c r="F15335" t="str">
        <f t="shared" si="481"/>
        <v>30-5-0</v>
      </c>
    </row>
    <row r="15336" spans="1:6" x14ac:dyDescent="0.3">
      <c r="A15336">
        <v>2010</v>
      </c>
      <c r="B15336" t="s">
        <v>4824</v>
      </c>
      <c r="C15336" t="str">
        <f t="shared" si="480"/>
        <v>2010-Gremio Prudente/SP-30-5-0</v>
      </c>
      <c r="D15336" s="4">
        <v>4</v>
      </c>
      <c r="E15336">
        <v>19</v>
      </c>
      <c r="F15336" t="str">
        <f t="shared" si="481"/>
        <v>30-5-0</v>
      </c>
    </row>
    <row r="15337" spans="1:6" x14ac:dyDescent="0.3">
      <c r="A15337">
        <v>2010</v>
      </c>
      <c r="B15337" t="s">
        <v>2779</v>
      </c>
      <c r="C15337" t="str">
        <f t="shared" si="480"/>
        <v>2010-Gremio/RS-30-5-0</v>
      </c>
      <c r="D15337" s="4">
        <v>13</v>
      </c>
      <c r="E15337">
        <v>36</v>
      </c>
      <c r="F15337" t="str">
        <f t="shared" si="481"/>
        <v>30-5-0</v>
      </c>
    </row>
    <row r="15338" spans="1:6" x14ac:dyDescent="0.3">
      <c r="A15338">
        <v>2010</v>
      </c>
      <c r="B15338" t="s">
        <v>4825</v>
      </c>
      <c r="C15338" t="str">
        <f t="shared" si="480"/>
        <v>2010-Guarani/SP-30-5-0</v>
      </c>
      <c r="D15338" s="4">
        <v>2</v>
      </c>
      <c r="E15338">
        <v>28</v>
      </c>
      <c r="F15338" t="str">
        <f t="shared" si="481"/>
        <v>30-5-0</v>
      </c>
    </row>
    <row r="15339" spans="1:6" x14ac:dyDescent="0.3">
      <c r="A15339">
        <v>2010</v>
      </c>
      <c r="B15339" t="s">
        <v>2780</v>
      </c>
      <c r="C15339" t="str">
        <f t="shared" si="480"/>
        <v>2010-Internacional/RS-30-5-0</v>
      </c>
      <c r="D15339" s="4">
        <v>10</v>
      </c>
      <c r="E15339">
        <v>33</v>
      </c>
      <c r="F15339" t="str">
        <f t="shared" si="481"/>
        <v>30-5-0</v>
      </c>
    </row>
    <row r="15340" spans="1:6" x14ac:dyDescent="0.3">
      <c r="A15340">
        <v>2010</v>
      </c>
      <c r="B15340" t="s">
        <v>2781</v>
      </c>
      <c r="C15340" t="str">
        <f t="shared" si="480"/>
        <v>2010-Palmeiras/SP-30-5-0</v>
      </c>
      <c r="D15340" s="4">
        <v>9</v>
      </c>
      <c r="E15340">
        <v>39</v>
      </c>
      <c r="F15340" t="str">
        <f t="shared" si="481"/>
        <v>30-5-0</v>
      </c>
    </row>
    <row r="15341" spans="1:6" x14ac:dyDescent="0.3">
      <c r="A15341">
        <v>2010</v>
      </c>
      <c r="B15341" t="s">
        <v>2785</v>
      </c>
      <c r="C15341" t="str">
        <f t="shared" si="480"/>
        <v>2010-Santos/SP-30-5-0</v>
      </c>
      <c r="D15341" s="4">
        <v>10</v>
      </c>
      <c r="E15341">
        <v>41</v>
      </c>
      <c r="F15341" t="str">
        <f t="shared" si="481"/>
        <v>30-5-0</v>
      </c>
    </row>
    <row r="15342" spans="1:6" x14ac:dyDescent="0.3">
      <c r="A15342">
        <v>2010</v>
      </c>
      <c r="B15342" t="s">
        <v>2786</v>
      </c>
      <c r="C15342" t="str">
        <f t="shared" si="480"/>
        <v>2010-Sao Paulo/SP-30-5-0</v>
      </c>
      <c r="D15342" s="4">
        <v>10</v>
      </c>
      <c r="E15342">
        <v>44</v>
      </c>
      <c r="F15342" t="str">
        <f t="shared" si="481"/>
        <v>30-5-0</v>
      </c>
    </row>
    <row r="15343" spans="1:6" x14ac:dyDescent="0.3">
      <c r="A15343">
        <v>2010</v>
      </c>
      <c r="B15343" t="s">
        <v>2787</v>
      </c>
      <c r="C15343" t="str">
        <f t="shared" si="480"/>
        <v>2010-Vasco/RJ-30-5-0</v>
      </c>
      <c r="D15343" s="4">
        <v>8</v>
      </c>
      <c r="E15343">
        <v>36</v>
      </c>
      <c r="F15343" t="str">
        <f t="shared" si="481"/>
        <v>30-5-0</v>
      </c>
    </row>
    <row r="15344" spans="1:6" x14ac:dyDescent="0.3">
      <c r="A15344">
        <v>2010</v>
      </c>
      <c r="B15344" t="s">
        <v>3807</v>
      </c>
      <c r="C15344" t="str">
        <f t="shared" si="480"/>
        <v>2010-Vitoria/BA-30-5-0</v>
      </c>
      <c r="D15344" s="4">
        <v>3</v>
      </c>
      <c r="E15344">
        <v>26</v>
      </c>
      <c r="F15344" t="str">
        <f t="shared" si="481"/>
        <v>30-5-0</v>
      </c>
    </row>
    <row r="15345" spans="1:6" x14ac:dyDescent="0.3">
      <c r="A15345">
        <v>2010</v>
      </c>
      <c r="B15345" t="s">
        <v>4826</v>
      </c>
      <c r="C15345" t="str">
        <f t="shared" si="480"/>
        <v>2010-Atletico/GO-30-5-1</v>
      </c>
      <c r="D15345" s="4">
        <v>6</v>
      </c>
      <c r="E15345">
        <v>23</v>
      </c>
      <c r="F15345" t="str">
        <f t="shared" si="481"/>
        <v>30-5-1</v>
      </c>
    </row>
    <row r="15346" spans="1:6" x14ac:dyDescent="0.3">
      <c r="A15346">
        <v>2010</v>
      </c>
      <c r="B15346" t="s">
        <v>3328</v>
      </c>
      <c r="C15346" t="str">
        <f t="shared" si="480"/>
        <v>2010-Atletico/MG-30-5-1</v>
      </c>
      <c r="D15346" s="4">
        <v>7</v>
      </c>
      <c r="E15346">
        <v>20</v>
      </c>
      <c r="F15346" t="str">
        <f t="shared" si="481"/>
        <v>30-5-1</v>
      </c>
    </row>
    <row r="15347" spans="1:6" x14ac:dyDescent="0.3">
      <c r="A15347">
        <v>2010</v>
      </c>
      <c r="B15347" t="s">
        <v>2788</v>
      </c>
      <c r="C15347" t="str">
        <f t="shared" si="480"/>
        <v>2010-Atletico/PR-30-5-1</v>
      </c>
      <c r="D15347" s="4">
        <v>6</v>
      </c>
      <c r="E15347">
        <v>43</v>
      </c>
      <c r="F15347" t="str">
        <f t="shared" si="481"/>
        <v>30-5-1</v>
      </c>
    </row>
    <row r="15348" spans="1:6" x14ac:dyDescent="0.3">
      <c r="A15348">
        <v>2010</v>
      </c>
      <c r="B15348" t="s">
        <v>4214</v>
      </c>
      <c r="C15348" t="str">
        <f t="shared" si="480"/>
        <v>2010-Avai/SC-30-5-1</v>
      </c>
      <c r="D15348" s="4">
        <v>5</v>
      </c>
      <c r="E15348">
        <v>23</v>
      </c>
      <c r="F15348" t="str">
        <f t="shared" si="481"/>
        <v>30-5-1</v>
      </c>
    </row>
    <row r="15349" spans="1:6" x14ac:dyDescent="0.3">
      <c r="A15349">
        <v>2010</v>
      </c>
      <c r="B15349" t="s">
        <v>2789</v>
      </c>
      <c r="C15349" t="str">
        <f t="shared" si="480"/>
        <v>2010-Botafogo/RJ-30-5-1</v>
      </c>
      <c r="D15349" s="4">
        <v>5</v>
      </c>
      <c r="E15349">
        <v>37</v>
      </c>
      <c r="F15349" t="str">
        <f t="shared" si="481"/>
        <v>30-5-1</v>
      </c>
    </row>
    <row r="15350" spans="1:6" x14ac:dyDescent="0.3">
      <c r="A15350">
        <v>2010</v>
      </c>
      <c r="B15350" t="s">
        <v>4827</v>
      </c>
      <c r="C15350" t="str">
        <f t="shared" si="480"/>
        <v>2010-Ceara/CE-30-5-1</v>
      </c>
      <c r="D15350" s="4">
        <v>8</v>
      </c>
      <c r="E15350">
        <v>41</v>
      </c>
      <c r="F15350" t="str">
        <f t="shared" si="481"/>
        <v>30-5-1</v>
      </c>
    </row>
    <row r="15351" spans="1:6" x14ac:dyDescent="0.3">
      <c r="A15351">
        <v>2010</v>
      </c>
      <c r="B15351" t="s">
        <v>2790</v>
      </c>
      <c r="C15351" t="str">
        <f t="shared" si="480"/>
        <v>2010-Corinthians/SP-30-5-1</v>
      </c>
      <c r="D15351" s="4">
        <v>2</v>
      </c>
      <c r="E15351">
        <v>52</v>
      </c>
      <c r="F15351" t="str">
        <f t="shared" si="481"/>
        <v>30-5-1</v>
      </c>
    </row>
    <row r="15352" spans="1:6" x14ac:dyDescent="0.3">
      <c r="A15352">
        <v>2010</v>
      </c>
      <c r="B15352" t="s">
        <v>2791</v>
      </c>
      <c r="C15352" t="str">
        <f t="shared" si="480"/>
        <v>2010-Cruzeiro/MG-30-5-1</v>
      </c>
      <c r="D15352" s="4">
        <v>10</v>
      </c>
      <c r="E15352">
        <v>44</v>
      </c>
      <c r="F15352" t="str">
        <f t="shared" si="481"/>
        <v>30-5-1</v>
      </c>
    </row>
    <row r="15353" spans="1:6" x14ac:dyDescent="0.3">
      <c r="A15353">
        <v>2010</v>
      </c>
      <c r="B15353" t="s">
        <v>2793</v>
      </c>
      <c r="C15353" t="str">
        <f t="shared" si="480"/>
        <v>2010-Flamengo/RJ-30-5-1</v>
      </c>
      <c r="D15353" s="4">
        <v>10</v>
      </c>
      <c r="E15353">
        <v>23</v>
      </c>
      <c r="F15353" t="str">
        <f t="shared" si="481"/>
        <v>30-5-1</v>
      </c>
    </row>
    <row r="15354" spans="1:6" x14ac:dyDescent="0.3">
      <c r="A15354">
        <v>2010</v>
      </c>
      <c r="B15354" t="s">
        <v>2794</v>
      </c>
      <c r="C15354" t="str">
        <f t="shared" si="480"/>
        <v>2010-Fluminense/RJ-30-5-1</v>
      </c>
      <c r="D15354" s="4">
        <v>7</v>
      </c>
      <c r="E15354">
        <v>35</v>
      </c>
      <c r="F15354" t="str">
        <f t="shared" si="481"/>
        <v>30-5-1</v>
      </c>
    </row>
    <row r="15355" spans="1:6" x14ac:dyDescent="0.3">
      <c r="A15355">
        <v>2010</v>
      </c>
      <c r="B15355" t="s">
        <v>2796</v>
      </c>
      <c r="C15355" t="str">
        <f t="shared" si="480"/>
        <v>2010-Goias/GO-30-5-1</v>
      </c>
      <c r="D15355" s="4">
        <v>7</v>
      </c>
      <c r="E15355">
        <v>31</v>
      </c>
      <c r="F15355" t="str">
        <f t="shared" si="481"/>
        <v>30-5-1</v>
      </c>
    </row>
    <row r="15356" spans="1:6" x14ac:dyDescent="0.3">
      <c r="A15356">
        <v>2010</v>
      </c>
      <c r="B15356" t="s">
        <v>4828</v>
      </c>
      <c r="C15356" t="str">
        <f t="shared" si="480"/>
        <v>2010-Gremio Prudente/SP-30-5-1</v>
      </c>
      <c r="D15356" s="4">
        <v>4</v>
      </c>
      <c r="E15356">
        <v>21</v>
      </c>
      <c r="F15356" t="str">
        <f t="shared" si="481"/>
        <v>30-5-1</v>
      </c>
    </row>
    <row r="15357" spans="1:6" x14ac:dyDescent="0.3">
      <c r="A15357">
        <v>2010</v>
      </c>
      <c r="B15357" t="s">
        <v>2797</v>
      </c>
      <c r="C15357" t="str">
        <f t="shared" si="480"/>
        <v>2010-Gremio/RS-30-5-1</v>
      </c>
      <c r="D15357" s="4">
        <v>13</v>
      </c>
      <c r="E15357">
        <v>34</v>
      </c>
      <c r="F15357" t="str">
        <f t="shared" si="481"/>
        <v>30-5-1</v>
      </c>
    </row>
    <row r="15358" spans="1:6" x14ac:dyDescent="0.3">
      <c r="A15358">
        <v>2010</v>
      </c>
      <c r="B15358" t="s">
        <v>4829</v>
      </c>
      <c r="C15358" t="str">
        <f t="shared" si="480"/>
        <v>2010-Guarani/SP-30-5-1</v>
      </c>
      <c r="D15358" s="4">
        <v>4</v>
      </c>
      <c r="E15358">
        <v>23</v>
      </c>
      <c r="F15358" t="str">
        <f t="shared" si="481"/>
        <v>30-5-1</v>
      </c>
    </row>
    <row r="15359" spans="1:6" x14ac:dyDescent="0.3">
      <c r="A15359">
        <v>2010</v>
      </c>
      <c r="B15359" t="s">
        <v>2798</v>
      </c>
      <c r="C15359" t="str">
        <f t="shared" si="480"/>
        <v>2010-Internacional/RS-30-5-1</v>
      </c>
      <c r="D15359" s="4">
        <v>7.9999919999999998</v>
      </c>
      <c r="E15359">
        <v>24</v>
      </c>
      <c r="F15359" t="str">
        <f t="shared" si="481"/>
        <v>30-5-1</v>
      </c>
    </row>
    <row r="15360" spans="1:6" x14ac:dyDescent="0.3">
      <c r="A15360">
        <v>2010</v>
      </c>
      <c r="B15360" t="s">
        <v>2799</v>
      </c>
      <c r="C15360" t="str">
        <f t="shared" si="480"/>
        <v>2010-Palmeiras/SP-30-5-1</v>
      </c>
      <c r="D15360" s="4">
        <v>11</v>
      </c>
      <c r="E15360">
        <v>31</v>
      </c>
      <c r="F15360" t="str">
        <f t="shared" si="481"/>
        <v>30-5-1</v>
      </c>
    </row>
    <row r="15361" spans="1:6" x14ac:dyDescent="0.3">
      <c r="A15361">
        <v>2010</v>
      </c>
      <c r="B15361" t="s">
        <v>2803</v>
      </c>
      <c r="C15361" t="str">
        <f t="shared" si="480"/>
        <v>2010-Santos/SP-30-5-1</v>
      </c>
      <c r="D15361" s="4">
        <v>10</v>
      </c>
      <c r="E15361">
        <v>38</v>
      </c>
      <c r="F15361" t="str">
        <f t="shared" si="481"/>
        <v>30-5-1</v>
      </c>
    </row>
    <row r="15362" spans="1:6" x14ac:dyDescent="0.3">
      <c r="A15362">
        <v>2010</v>
      </c>
      <c r="B15362" t="s">
        <v>2804</v>
      </c>
      <c r="C15362" t="str">
        <f t="shared" si="480"/>
        <v>2010-Sao Paulo/SP-30-5-1</v>
      </c>
      <c r="D15362" s="4">
        <v>7</v>
      </c>
      <c r="E15362">
        <v>34</v>
      </c>
      <c r="F15362" t="str">
        <f t="shared" si="481"/>
        <v>30-5-1</v>
      </c>
    </row>
    <row r="15363" spans="1:6" x14ac:dyDescent="0.3">
      <c r="A15363">
        <v>2010</v>
      </c>
      <c r="B15363" t="s">
        <v>2805</v>
      </c>
      <c r="C15363" t="str">
        <f t="shared" ref="C15363:C15426" si="482">A15363&amp;"-"&amp;B15363</f>
        <v>2010-Vasco/RJ-30-5-1</v>
      </c>
      <c r="D15363" s="4">
        <v>8</v>
      </c>
      <c r="E15363">
        <v>37</v>
      </c>
      <c r="F15363" t="str">
        <f t="shared" ref="F15363:F15426" si="483">RIGHT(B15363,LEN(C15363)-FIND("-",C15363,6))</f>
        <v>30-5-1</v>
      </c>
    </row>
    <row r="15364" spans="1:6" x14ac:dyDescent="0.3">
      <c r="A15364">
        <v>2010</v>
      </c>
      <c r="B15364" t="s">
        <v>3810</v>
      </c>
      <c r="C15364" t="str">
        <f t="shared" si="482"/>
        <v>2010-Vitoria/BA-30-5-1</v>
      </c>
      <c r="D15364" s="4">
        <v>0</v>
      </c>
      <c r="E15364">
        <v>22</v>
      </c>
      <c r="F15364" t="str">
        <f t="shared" si="483"/>
        <v>30-5-1</v>
      </c>
    </row>
    <row r="15365" spans="1:6" x14ac:dyDescent="0.3">
      <c r="A15365">
        <v>2010</v>
      </c>
      <c r="B15365" t="s">
        <v>4830</v>
      </c>
      <c r="C15365" t="str">
        <f t="shared" si="482"/>
        <v>2010-Atletico/GO-30-5-2</v>
      </c>
      <c r="D15365" s="4">
        <v>6</v>
      </c>
      <c r="E15365">
        <v>15</v>
      </c>
      <c r="F15365" t="str">
        <f t="shared" si="483"/>
        <v>30-5-2</v>
      </c>
    </row>
    <row r="15366" spans="1:6" x14ac:dyDescent="0.3">
      <c r="A15366">
        <v>2010</v>
      </c>
      <c r="B15366" t="s">
        <v>3331</v>
      </c>
      <c r="C15366" t="str">
        <f t="shared" si="482"/>
        <v>2010-Atletico/MG-30-5-2</v>
      </c>
      <c r="D15366" s="4">
        <v>7</v>
      </c>
      <c r="E15366">
        <v>21</v>
      </c>
      <c r="F15366" t="str">
        <f t="shared" si="483"/>
        <v>30-5-2</v>
      </c>
    </row>
    <row r="15367" spans="1:6" x14ac:dyDescent="0.3">
      <c r="A15367">
        <v>2010</v>
      </c>
      <c r="B15367" t="s">
        <v>2806</v>
      </c>
      <c r="C15367" t="str">
        <f t="shared" si="482"/>
        <v>2010-Atletico/PR-30-5-2</v>
      </c>
      <c r="D15367" s="4">
        <v>9</v>
      </c>
      <c r="E15367">
        <v>36</v>
      </c>
      <c r="F15367" t="str">
        <f t="shared" si="483"/>
        <v>30-5-2</v>
      </c>
    </row>
    <row r="15368" spans="1:6" x14ac:dyDescent="0.3">
      <c r="A15368">
        <v>2010</v>
      </c>
      <c r="B15368" t="s">
        <v>4217</v>
      </c>
      <c r="C15368" t="str">
        <f t="shared" si="482"/>
        <v>2010-Avai/SC-30-5-2</v>
      </c>
      <c r="D15368" s="4">
        <v>4</v>
      </c>
      <c r="E15368">
        <v>14</v>
      </c>
      <c r="F15368" t="str">
        <f t="shared" si="483"/>
        <v>30-5-2</v>
      </c>
    </row>
    <row r="15369" spans="1:6" x14ac:dyDescent="0.3">
      <c r="A15369">
        <v>2010</v>
      </c>
      <c r="B15369" t="s">
        <v>2807</v>
      </c>
      <c r="C15369" t="str">
        <f t="shared" si="482"/>
        <v>2010-Botafogo/RJ-30-5-2</v>
      </c>
      <c r="D15369" s="4">
        <v>5</v>
      </c>
      <c r="E15369">
        <v>36</v>
      </c>
      <c r="F15369" t="str">
        <f t="shared" si="483"/>
        <v>30-5-2</v>
      </c>
    </row>
    <row r="15370" spans="1:6" x14ac:dyDescent="0.3">
      <c r="A15370">
        <v>2010</v>
      </c>
      <c r="B15370" t="s">
        <v>4831</v>
      </c>
      <c r="C15370" t="str">
        <f t="shared" si="482"/>
        <v>2010-Ceara/CE-30-5-2</v>
      </c>
      <c r="D15370" s="4">
        <v>5</v>
      </c>
      <c r="E15370">
        <v>23</v>
      </c>
      <c r="F15370" t="str">
        <f t="shared" si="483"/>
        <v>30-5-2</v>
      </c>
    </row>
    <row r="15371" spans="1:6" x14ac:dyDescent="0.3">
      <c r="A15371">
        <v>2010</v>
      </c>
      <c r="B15371" t="s">
        <v>2808</v>
      </c>
      <c r="C15371" t="str">
        <f t="shared" si="482"/>
        <v>2010-Corinthians/SP-30-5-2</v>
      </c>
      <c r="D15371" s="4">
        <v>5</v>
      </c>
      <c r="E15371">
        <v>43</v>
      </c>
      <c r="F15371" t="str">
        <f t="shared" si="483"/>
        <v>30-5-2</v>
      </c>
    </row>
    <row r="15372" spans="1:6" x14ac:dyDescent="0.3">
      <c r="A15372">
        <v>2010</v>
      </c>
      <c r="B15372" t="s">
        <v>2809</v>
      </c>
      <c r="C15372" t="str">
        <f t="shared" si="482"/>
        <v>2010-Cruzeiro/MG-30-5-2</v>
      </c>
      <c r="D15372" s="4">
        <v>10</v>
      </c>
      <c r="E15372">
        <v>38</v>
      </c>
      <c r="F15372" t="str">
        <f t="shared" si="483"/>
        <v>30-5-2</v>
      </c>
    </row>
    <row r="15373" spans="1:6" x14ac:dyDescent="0.3">
      <c r="A15373">
        <v>2010</v>
      </c>
      <c r="B15373" t="s">
        <v>2811</v>
      </c>
      <c r="C15373" t="str">
        <f t="shared" si="482"/>
        <v>2010-Flamengo/RJ-30-5-2</v>
      </c>
      <c r="D15373" s="4">
        <v>7</v>
      </c>
      <c r="E15373">
        <v>22</v>
      </c>
      <c r="F15373" t="str">
        <f t="shared" si="483"/>
        <v>30-5-2</v>
      </c>
    </row>
    <row r="15374" spans="1:6" x14ac:dyDescent="0.3">
      <c r="A15374">
        <v>2010</v>
      </c>
      <c r="B15374" t="s">
        <v>2812</v>
      </c>
      <c r="C15374" t="str">
        <f t="shared" si="482"/>
        <v>2010-Fluminense/RJ-30-5-2</v>
      </c>
      <c r="D15374" s="4">
        <v>10</v>
      </c>
      <c r="E15374">
        <v>45</v>
      </c>
      <c r="F15374" t="str">
        <f t="shared" si="483"/>
        <v>30-5-2</v>
      </c>
    </row>
    <row r="15375" spans="1:6" x14ac:dyDescent="0.3">
      <c r="A15375">
        <v>2010</v>
      </c>
      <c r="B15375" t="s">
        <v>2814</v>
      </c>
      <c r="C15375" t="str">
        <f t="shared" si="482"/>
        <v>2010-Goias/GO-30-5-2</v>
      </c>
      <c r="D15375" s="4">
        <v>11</v>
      </c>
      <c r="E15375">
        <v>25</v>
      </c>
      <c r="F15375" t="str">
        <f t="shared" si="483"/>
        <v>30-5-2</v>
      </c>
    </row>
    <row r="15376" spans="1:6" x14ac:dyDescent="0.3">
      <c r="A15376">
        <v>2010</v>
      </c>
      <c r="B15376" t="s">
        <v>4832</v>
      </c>
      <c r="C15376" t="str">
        <f t="shared" si="482"/>
        <v>2010-Gremio Prudente/SP-30-5-2</v>
      </c>
      <c r="D15376" s="4">
        <v>1</v>
      </c>
      <c r="E15376">
        <v>16</v>
      </c>
      <c r="F15376" t="str">
        <f t="shared" si="483"/>
        <v>30-5-2</v>
      </c>
    </row>
    <row r="15377" spans="1:6" x14ac:dyDescent="0.3">
      <c r="A15377">
        <v>2010</v>
      </c>
      <c r="B15377" t="s">
        <v>2815</v>
      </c>
      <c r="C15377" t="str">
        <f t="shared" si="482"/>
        <v>2010-Gremio/RS-30-5-2</v>
      </c>
      <c r="D15377" s="4">
        <v>13</v>
      </c>
      <c r="E15377">
        <v>46</v>
      </c>
      <c r="F15377" t="str">
        <f t="shared" si="483"/>
        <v>30-5-2</v>
      </c>
    </row>
    <row r="15378" spans="1:6" x14ac:dyDescent="0.3">
      <c r="A15378">
        <v>2010</v>
      </c>
      <c r="B15378" t="s">
        <v>4833</v>
      </c>
      <c r="C15378" t="str">
        <f t="shared" si="482"/>
        <v>2010-Guarani/SP-30-5-2</v>
      </c>
      <c r="D15378" s="4">
        <v>4</v>
      </c>
      <c r="E15378">
        <v>22</v>
      </c>
      <c r="F15378" t="str">
        <f t="shared" si="483"/>
        <v>30-5-2</v>
      </c>
    </row>
    <row r="15379" spans="1:6" x14ac:dyDescent="0.3">
      <c r="A15379">
        <v>2010</v>
      </c>
      <c r="B15379" t="s">
        <v>2816</v>
      </c>
      <c r="C15379" t="str">
        <f t="shared" si="482"/>
        <v>2010-Internacional/RS-30-5-2</v>
      </c>
      <c r="D15379" s="4">
        <v>9</v>
      </c>
      <c r="E15379">
        <v>43</v>
      </c>
      <c r="F15379" t="str">
        <f t="shared" si="483"/>
        <v>30-5-2</v>
      </c>
    </row>
    <row r="15380" spans="1:6" x14ac:dyDescent="0.3">
      <c r="A15380">
        <v>2010</v>
      </c>
      <c r="B15380" t="s">
        <v>2817</v>
      </c>
      <c r="C15380" t="str">
        <f t="shared" si="482"/>
        <v>2010-Palmeiras/SP-30-5-2</v>
      </c>
      <c r="D15380" s="4">
        <v>13</v>
      </c>
      <c r="E15380">
        <v>30</v>
      </c>
      <c r="F15380" t="str">
        <f t="shared" si="483"/>
        <v>30-5-2</v>
      </c>
    </row>
    <row r="15381" spans="1:6" x14ac:dyDescent="0.3">
      <c r="A15381">
        <v>2010</v>
      </c>
      <c r="B15381" t="s">
        <v>2821</v>
      </c>
      <c r="C15381" t="str">
        <f t="shared" si="482"/>
        <v>2010-Santos/SP-30-5-2</v>
      </c>
      <c r="D15381" s="4">
        <v>10</v>
      </c>
      <c r="E15381">
        <v>48</v>
      </c>
      <c r="F15381" t="str">
        <f t="shared" si="483"/>
        <v>30-5-2</v>
      </c>
    </row>
    <row r="15382" spans="1:6" x14ac:dyDescent="0.3">
      <c r="A15382">
        <v>2010</v>
      </c>
      <c r="B15382" t="s">
        <v>2822</v>
      </c>
      <c r="C15382" t="str">
        <f t="shared" si="482"/>
        <v>2010-Sao Paulo/SP-30-5-2</v>
      </c>
      <c r="D15382" s="4">
        <v>7</v>
      </c>
      <c r="E15382">
        <v>35</v>
      </c>
      <c r="F15382" t="str">
        <f t="shared" si="483"/>
        <v>30-5-2</v>
      </c>
    </row>
    <row r="15383" spans="1:6" x14ac:dyDescent="0.3">
      <c r="A15383">
        <v>2010</v>
      </c>
      <c r="B15383" t="s">
        <v>2823</v>
      </c>
      <c r="C15383" t="str">
        <f t="shared" si="482"/>
        <v>2010-Vasco/RJ-30-5-2</v>
      </c>
      <c r="D15383" s="4">
        <v>8</v>
      </c>
      <c r="E15383">
        <v>39</v>
      </c>
      <c r="F15383" t="str">
        <f t="shared" si="483"/>
        <v>30-5-2</v>
      </c>
    </row>
    <row r="15384" spans="1:6" x14ac:dyDescent="0.3">
      <c r="A15384">
        <v>2010</v>
      </c>
      <c r="B15384" t="s">
        <v>3813</v>
      </c>
      <c r="C15384" t="str">
        <f t="shared" si="482"/>
        <v>2010-Vitoria/BA-30-5-2</v>
      </c>
      <c r="D15384" s="4">
        <v>3</v>
      </c>
      <c r="E15384">
        <v>22</v>
      </c>
      <c r="F15384" t="str">
        <f t="shared" si="483"/>
        <v>30-5-2</v>
      </c>
    </row>
    <row r="15385" spans="1:6" x14ac:dyDescent="0.3">
      <c r="A15385">
        <v>2010</v>
      </c>
      <c r="B15385" t="s">
        <v>4834</v>
      </c>
      <c r="C15385" t="str">
        <f t="shared" si="482"/>
        <v>2010-Atletico/GO-30-5-3</v>
      </c>
      <c r="D15385" s="4">
        <v>6</v>
      </c>
      <c r="E15385">
        <v>20</v>
      </c>
      <c r="F15385" t="str">
        <f t="shared" si="483"/>
        <v>30-5-3</v>
      </c>
    </row>
    <row r="15386" spans="1:6" x14ac:dyDescent="0.3">
      <c r="A15386">
        <v>2010</v>
      </c>
      <c r="B15386" t="s">
        <v>3334</v>
      </c>
      <c r="C15386" t="str">
        <f t="shared" si="482"/>
        <v>2010-Atletico/MG-30-5-3</v>
      </c>
      <c r="D15386" s="4">
        <v>7</v>
      </c>
      <c r="E15386">
        <v>20</v>
      </c>
      <c r="F15386" t="str">
        <f t="shared" si="483"/>
        <v>30-5-3</v>
      </c>
    </row>
    <row r="15387" spans="1:6" x14ac:dyDescent="0.3">
      <c r="A15387">
        <v>2010</v>
      </c>
      <c r="B15387" t="s">
        <v>2824</v>
      </c>
      <c r="C15387" t="str">
        <f t="shared" si="482"/>
        <v>2010-Atletico/PR-30-5-3</v>
      </c>
      <c r="D15387" s="4">
        <v>11</v>
      </c>
      <c r="E15387">
        <v>39</v>
      </c>
      <c r="F15387" t="str">
        <f t="shared" si="483"/>
        <v>30-5-3</v>
      </c>
    </row>
    <row r="15388" spans="1:6" x14ac:dyDescent="0.3">
      <c r="A15388">
        <v>2010</v>
      </c>
      <c r="B15388" t="s">
        <v>4220</v>
      </c>
      <c r="C15388" t="str">
        <f t="shared" si="482"/>
        <v>2010-Avai/SC-30-5-3</v>
      </c>
      <c r="D15388" s="4">
        <v>5.6666610000000004</v>
      </c>
      <c r="E15388">
        <v>25</v>
      </c>
      <c r="F15388" t="str">
        <f t="shared" si="483"/>
        <v>30-5-3</v>
      </c>
    </row>
    <row r="15389" spans="1:6" x14ac:dyDescent="0.3">
      <c r="A15389">
        <v>2010</v>
      </c>
      <c r="B15389" t="s">
        <v>2825</v>
      </c>
      <c r="C15389" t="str">
        <f t="shared" si="482"/>
        <v>2010-Botafogo/RJ-30-5-3</v>
      </c>
      <c r="D15389" s="4">
        <v>5</v>
      </c>
      <c r="E15389">
        <v>46</v>
      </c>
      <c r="F15389" t="str">
        <f t="shared" si="483"/>
        <v>30-5-3</v>
      </c>
    </row>
    <row r="15390" spans="1:6" x14ac:dyDescent="0.3">
      <c r="A15390">
        <v>2010</v>
      </c>
      <c r="B15390" t="s">
        <v>4835</v>
      </c>
      <c r="C15390" t="str">
        <f t="shared" si="482"/>
        <v>2010-Ceara/CE-30-5-3</v>
      </c>
      <c r="D15390" s="4">
        <v>3</v>
      </c>
      <c r="E15390">
        <v>36</v>
      </c>
      <c r="F15390" t="str">
        <f t="shared" si="483"/>
        <v>30-5-3</v>
      </c>
    </row>
    <row r="15391" spans="1:6" x14ac:dyDescent="0.3">
      <c r="A15391">
        <v>2010</v>
      </c>
      <c r="B15391" t="s">
        <v>2826</v>
      </c>
      <c r="C15391" t="str">
        <f t="shared" si="482"/>
        <v>2010-Corinthians/SP-30-5-3</v>
      </c>
      <c r="D15391" s="4">
        <v>8</v>
      </c>
      <c r="E15391">
        <v>48</v>
      </c>
      <c r="F15391" t="str">
        <f t="shared" si="483"/>
        <v>30-5-3</v>
      </c>
    </row>
    <row r="15392" spans="1:6" x14ac:dyDescent="0.3">
      <c r="A15392">
        <v>2010</v>
      </c>
      <c r="B15392" t="s">
        <v>2827</v>
      </c>
      <c r="C15392" t="str">
        <f t="shared" si="482"/>
        <v>2010-Cruzeiro/MG-30-5-3</v>
      </c>
      <c r="D15392" s="4">
        <v>5</v>
      </c>
      <c r="E15392">
        <v>44</v>
      </c>
      <c r="F15392" t="str">
        <f t="shared" si="483"/>
        <v>30-5-3</v>
      </c>
    </row>
    <row r="15393" spans="1:6" x14ac:dyDescent="0.3">
      <c r="A15393">
        <v>2010</v>
      </c>
      <c r="B15393" t="s">
        <v>2829</v>
      </c>
      <c r="C15393" t="str">
        <f t="shared" si="482"/>
        <v>2010-Flamengo/RJ-30-5-3</v>
      </c>
      <c r="D15393" s="4">
        <v>4</v>
      </c>
      <c r="E15393">
        <v>34</v>
      </c>
      <c r="F15393" t="str">
        <f t="shared" si="483"/>
        <v>30-5-3</v>
      </c>
    </row>
    <row r="15394" spans="1:6" x14ac:dyDescent="0.3">
      <c r="A15394">
        <v>2010</v>
      </c>
      <c r="B15394" t="s">
        <v>2830</v>
      </c>
      <c r="C15394" t="str">
        <f t="shared" si="482"/>
        <v>2010-Fluminense/RJ-30-5-3</v>
      </c>
      <c r="D15394" s="4">
        <v>4</v>
      </c>
      <c r="E15394">
        <v>36</v>
      </c>
      <c r="F15394" t="str">
        <f t="shared" si="483"/>
        <v>30-5-3</v>
      </c>
    </row>
    <row r="15395" spans="1:6" x14ac:dyDescent="0.3">
      <c r="A15395">
        <v>2010</v>
      </c>
      <c r="B15395" t="s">
        <v>2832</v>
      </c>
      <c r="C15395" t="str">
        <f t="shared" si="482"/>
        <v>2010-Goias/GO-30-5-3</v>
      </c>
      <c r="D15395" s="4">
        <v>5</v>
      </c>
      <c r="E15395">
        <v>29</v>
      </c>
      <c r="F15395" t="str">
        <f t="shared" si="483"/>
        <v>30-5-3</v>
      </c>
    </row>
    <row r="15396" spans="1:6" x14ac:dyDescent="0.3">
      <c r="A15396">
        <v>2010</v>
      </c>
      <c r="B15396" t="s">
        <v>4836</v>
      </c>
      <c r="C15396" t="str">
        <f t="shared" si="482"/>
        <v>2010-Gremio Prudente/SP-30-5-3</v>
      </c>
      <c r="D15396" s="4">
        <v>4</v>
      </c>
      <c r="E15396">
        <v>16</v>
      </c>
      <c r="F15396" t="str">
        <f t="shared" si="483"/>
        <v>30-5-3</v>
      </c>
    </row>
    <row r="15397" spans="1:6" x14ac:dyDescent="0.3">
      <c r="A15397">
        <v>2010</v>
      </c>
      <c r="B15397" t="s">
        <v>2833</v>
      </c>
      <c r="C15397" t="str">
        <f t="shared" si="482"/>
        <v>2010-Gremio/RS-30-5-3</v>
      </c>
      <c r="D15397" s="4">
        <v>13</v>
      </c>
      <c r="E15397">
        <v>43</v>
      </c>
      <c r="F15397" t="str">
        <f t="shared" si="483"/>
        <v>30-5-3</v>
      </c>
    </row>
    <row r="15398" spans="1:6" x14ac:dyDescent="0.3">
      <c r="A15398">
        <v>2010</v>
      </c>
      <c r="B15398" t="s">
        <v>4837</v>
      </c>
      <c r="C15398" t="str">
        <f t="shared" si="482"/>
        <v>2010-Guarani/SP-30-5-3</v>
      </c>
      <c r="D15398" s="4">
        <v>4</v>
      </c>
      <c r="E15398">
        <v>27</v>
      </c>
      <c r="F15398" t="str">
        <f t="shared" si="483"/>
        <v>30-5-3</v>
      </c>
    </row>
    <row r="15399" spans="1:6" x14ac:dyDescent="0.3">
      <c r="A15399">
        <v>2010</v>
      </c>
      <c r="B15399" t="s">
        <v>2834</v>
      </c>
      <c r="C15399" t="str">
        <f t="shared" si="482"/>
        <v>2010-Internacional/RS-30-5-3</v>
      </c>
      <c r="D15399" s="4">
        <v>4</v>
      </c>
      <c r="E15399">
        <v>41</v>
      </c>
      <c r="F15399" t="str">
        <f t="shared" si="483"/>
        <v>30-5-3</v>
      </c>
    </row>
    <row r="15400" spans="1:6" x14ac:dyDescent="0.3">
      <c r="A15400">
        <v>2010</v>
      </c>
      <c r="B15400" t="s">
        <v>2835</v>
      </c>
      <c r="C15400" t="str">
        <f t="shared" si="482"/>
        <v>2010-Palmeiras/SP-30-5-3</v>
      </c>
      <c r="D15400" s="4">
        <v>10</v>
      </c>
      <c r="E15400">
        <v>29</v>
      </c>
      <c r="F15400" t="str">
        <f t="shared" si="483"/>
        <v>30-5-3</v>
      </c>
    </row>
    <row r="15401" spans="1:6" x14ac:dyDescent="0.3">
      <c r="A15401">
        <v>2010</v>
      </c>
      <c r="B15401" t="s">
        <v>2839</v>
      </c>
      <c r="C15401" t="str">
        <f t="shared" si="482"/>
        <v>2010-Santos/SP-30-5-3</v>
      </c>
      <c r="D15401" s="4">
        <v>7</v>
      </c>
      <c r="E15401">
        <v>48</v>
      </c>
      <c r="F15401" t="str">
        <f t="shared" si="483"/>
        <v>30-5-3</v>
      </c>
    </row>
    <row r="15402" spans="1:6" x14ac:dyDescent="0.3">
      <c r="A15402">
        <v>2010</v>
      </c>
      <c r="B15402" t="s">
        <v>2840</v>
      </c>
      <c r="C15402" t="str">
        <f t="shared" si="482"/>
        <v>2010-Sao Paulo/SP-30-5-3</v>
      </c>
      <c r="D15402" s="4">
        <v>7</v>
      </c>
      <c r="E15402">
        <v>42</v>
      </c>
      <c r="F15402" t="str">
        <f t="shared" si="483"/>
        <v>30-5-3</v>
      </c>
    </row>
    <row r="15403" spans="1:6" x14ac:dyDescent="0.3">
      <c r="A15403">
        <v>2010</v>
      </c>
      <c r="B15403" t="s">
        <v>2841</v>
      </c>
      <c r="C15403" t="str">
        <f t="shared" si="482"/>
        <v>2010-Vasco/RJ-30-5-3</v>
      </c>
      <c r="D15403" s="4">
        <v>7</v>
      </c>
      <c r="E15403">
        <v>25</v>
      </c>
      <c r="F15403" t="str">
        <f t="shared" si="483"/>
        <v>30-5-3</v>
      </c>
    </row>
    <row r="15404" spans="1:6" x14ac:dyDescent="0.3">
      <c r="A15404">
        <v>2010</v>
      </c>
      <c r="B15404" t="s">
        <v>3816</v>
      </c>
      <c r="C15404" t="str">
        <f t="shared" si="482"/>
        <v>2010-Vitoria/BA-30-5-3</v>
      </c>
      <c r="D15404" s="4">
        <v>6</v>
      </c>
      <c r="E15404">
        <v>28</v>
      </c>
      <c r="F15404" t="str">
        <f t="shared" si="483"/>
        <v>30-5-3</v>
      </c>
    </row>
    <row r="15405" spans="1:6" x14ac:dyDescent="0.3">
      <c r="A15405">
        <v>2010</v>
      </c>
      <c r="B15405" t="s">
        <v>4838</v>
      </c>
      <c r="C15405" t="str">
        <f t="shared" si="482"/>
        <v>2010-Atletico/GO-30-5-4</v>
      </c>
      <c r="D15405" s="4">
        <v>6</v>
      </c>
      <c r="E15405">
        <v>20</v>
      </c>
      <c r="F15405" t="str">
        <f t="shared" si="483"/>
        <v>30-5-4</v>
      </c>
    </row>
    <row r="15406" spans="1:6" x14ac:dyDescent="0.3">
      <c r="A15406">
        <v>2010</v>
      </c>
      <c r="B15406" t="s">
        <v>3337</v>
      </c>
      <c r="C15406" t="str">
        <f t="shared" si="482"/>
        <v>2010-Atletico/MG-30-5-4</v>
      </c>
      <c r="D15406" s="4">
        <v>1</v>
      </c>
      <c r="E15406">
        <v>21</v>
      </c>
      <c r="F15406" t="str">
        <f t="shared" si="483"/>
        <v>30-5-4</v>
      </c>
    </row>
    <row r="15407" spans="1:6" x14ac:dyDescent="0.3">
      <c r="A15407">
        <v>2010</v>
      </c>
      <c r="B15407" t="s">
        <v>2842</v>
      </c>
      <c r="C15407" t="str">
        <f t="shared" si="482"/>
        <v>2010-Atletico/PR-30-5-4</v>
      </c>
      <c r="D15407" s="4">
        <v>13</v>
      </c>
      <c r="E15407">
        <v>38</v>
      </c>
      <c r="F15407" t="str">
        <f t="shared" si="483"/>
        <v>30-5-4</v>
      </c>
    </row>
    <row r="15408" spans="1:6" x14ac:dyDescent="0.3">
      <c r="A15408">
        <v>2010</v>
      </c>
      <c r="B15408" t="s">
        <v>4223</v>
      </c>
      <c r="C15408" t="str">
        <f t="shared" si="482"/>
        <v>2010-Avai/SC-30-5-4</v>
      </c>
      <c r="D15408" s="4">
        <v>4</v>
      </c>
      <c r="E15408">
        <v>25</v>
      </c>
      <c r="F15408" t="str">
        <f t="shared" si="483"/>
        <v>30-5-4</v>
      </c>
    </row>
    <row r="15409" spans="1:6" x14ac:dyDescent="0.3">
      <c r="A15409">
        <v>2010</v>
      </c>
      <c r="B15409" t="s">
        <v>2843</v>
      </c>
      <c r="C15409" t="str">
        <f t="shared" si="482"/>
        <v>2010-Botafogo/RJ-30-5-4</v>
      </c>
      <c r="D15409" s="4">
        <v>4</v>
      </c>
      <c r="E15409">
        <v>44</v>
      </c>
      <c r="F15409" t="str">
        <f t="shared" si="483"/>
        <v>30-5-4</v>
      </c>
    </row>
    <row r="15410" spans="1:6" x14ac:dyDescent="0.3">
      <c r="A15410">
        <v>2010</v>
      </c>
      <c r="B15410" t="s">
        <v>4839</v>
      </c>
      <c r="C15410" t="str">
        <f t="shared" si="482"/>
        <v>2010-Ceara/CE-30-5-4</v>
      </c>
      <c r="D15410" s="4">
        <v>3</v>
      </c>
      <c r="E15410">
        <v>24</v>
      </c>
      <c r="F15410" t="str">
        <f t="shared" si="483"/>
        <v>30-5-4</v>
      </c>
    </row>
    <row r="15411" spans="1:6" x14ac:dyDescent="0.3">
      <c r="A15411">
        <v>2010</v>
      </c>
      <c r="B15411" t="s">
        <v>2844</v>
      </c>
      <c r="C15411" t="str">
        <f t="shared" si="482"/>
        <v>2010-Corinthians/SP-30-5-4</v>
      </c>
      <c r="D15411" s="4">
        <v>10</v>
      </c>
      <c r="E15411">
        <v>38</v>
      </c>
      <c r="F15411" t="str">
        <f t="shared" si="483"/>
        <v>30-5-4</v>
      </c>
    </row>
    <row r="15412" spans="1:6" x14ac:dyDescent="0.3">
      <c r="A15412">
        <v>2010</v>
      </c>
      <c r="B15412" t="s">
        <v>2845</v>
      </c>
      <c r="C15412" t="str">
        <f t="shared" si="482"/>
        <v>2010-Cruzeiro/MG-30-5-4</v>
      </c>
      <c r="D15412" s="4">
        <v>10</v>
      </c>
      <c r="E15412">
        <v>44</v>
      </c>
      <c r="F15412" t="str">
        <f t="shared" si="483"/>
        <v>30-5-4</v>
      </c>
    </row>
    <row r="15413" spans="1:6" x14ac:dyDescent="0.3">
      <c r="A15413">
        <v>2010</v>
      </c>
      <c r="B15413" t="s">
        <v>2847</v>
      </c>
      <c r="C15413" t="str">
        <f t="shared" si="482"/>
        <v>2010-Flamengo/RJ-30-5-4</v>
      </c>
      <c r="D15413" s="4">
        <v>8</v>
      </c>
      <c r="E15413">
        <v>28</v>
      </c>
      <c r="F15413" t="str">
        <f t="shared" si="483"/>
        <v>30-5-4</v>
      </c>
    </row>
    <row r="15414" spans="1:6" x14ac:dyDescent="0.3">
      <c r="A15414">
        <v>2010</v>
      </c>
      <c r="B15414" t="s">
        <v>2848</v>
      </c>
      <c r="C15414" t="str">
        <f t="shared" si="482"/>
        <v>2010-Fluminense/RJ-30-5-4</v>
      </c>
      <c r="D15414" s="4">
        <v>10</v>
      </c>
      <c r="E15414">
        <v>60</v>
      </c>
      <c r="F15414" t="str">
        <f t="shared" si="483"/>
        <v>30-5-4</v>
      </c>
    </row>
    <row r="15415" spans="1:6" x14ac:dyDescent="0.3">
      <c r="A15415">
        <v>2010</v>
      </c>
      <c r="B15415" t="s">
        <v>2850</v>
      </c>
      <c r="C15415" t="str">
        <f t="shared" si="482"/>
        <v>2010-Goias/GO-30-5-4</v>
      </c>
      <c r="D15415" s="4">
        <v>8</v>
      </c>
      <c r="E15415">
        <v>25</v>
      </c>
      <c r="F15415" t="str">
        <f t="shared" si="483"/>
        <v>30-5-4</v>
      </c>
    </row>
    <row r="15416" spans="1:6" x14ac:dyDescent="0.3">
      <c r="A15416">
        <v>2010</v>
      </c>
      <c r="B15416" t="s">
        <v>4840</v>
      </c>
      <c r="C15416" t="str">
        <f t="shared" si="482"/>
        <v>2010-Gremio Prudente/SP-30-5-4</v>
      </c>
      <c r="D15416" s="4">
        <v>3</v>
      </c>
      <c r="E15416">
        <v>28</v>
      </c>
      <c r="F15416" t="str">
        <f t="shared" si="483"/>
        <v>30-5-4</v>
      </c>
    </row>
    <row r="15417" spans="1:6" x14ac:dyDescent="0.3">
      <c r="A15417">
        <v>2010</v>
      </c>
      <c r="B15417" t="s">
        <v>2851</v>
      </c>
      <c r="C15417" t="str">
        <f t="shared" si="482"/>
        <v>2010-Gremio/RS-30-5-4</v>
      </c>
      <c r="D15417" s="4">
        <v>10</v>
      </c>
      <c r="E15417">
        <v>40</v>
      </c>
      <c r="F15417" t="str">
        <f t="shared" si="483"/>
        <v>30-5-4</v>
      </c>
    </row>
    <row r="15418" spans="1:6" x14ac:dyDescent="0.3">
      <c r="A15418">
        <v>2010</v>
      </c>
      <c r="B15418" t="s">
        <v>4841</v>
      </c>
      <c r="C15418" t="str">
        <f t="shared" si="482"/>
        <v>2010-Guarani/SP-30-5-4</v>
      </c>
      <c r="D15418" s="4">
        <v>4</v>
      </c>
      <c r="E15418">
        <v>24</v>
      </c>
      <c r="F15418" t="str">
        <f t="shared" si="483"/>
        <v>30-5-4</v>
      </c>
    </row>
    <row r="15419" spans="1:6" x14ac:dyDescent="0.3">
      <c r="A15419">
        <v>2010</v>
      </c>
      <c r="B15419" t="s">
        <v>2852</v>
      </c>
      <c r="C15419" t="str">
        <f t="shared" si="482"/>
        <v>2010-Internacional/RS-30-5-4</v>
      </c>
      <c r="D15419" s="4">
        <v>9</v>
      </c>
      <c r="E15419">
        <v>36</v>
      </c>
      <c r="F15419" t="str">
        <f t="shared" si="483"/>
        <v>30-5-4</v>
      </c>
    </row>
    <row r="15420" spans="1:6" x14ac:dyDescent="0.3">
      <c r="A15420">
        <v>2010</v>
      </c>
      <c r="B15420" t="s">
        <v>2853</v>
      </c>
      <c r="C15420" t="str">
        <f t="shared" si="482"/>
        <v>2010-Palmeiras/SP-30-5-4</v>
      </c>
      <c r="D15420" s="4">
        <v>12</v>
      </c>
      <c r="E15420">
        <v>31</v>
      </c>
      <c r="F15420" t="str">
        <f t="shared" si="483"/>
        <v>30-5-4</v>
      </c>
    </row>
    <row r="15421" spans="1:6" x14ac:dyDescent="0.3">
      <c r="A15421">
        <v>2010</v>
      </c>
      <c r="B15421" t="s">
        <v>2857</v>
      </c>
      <c r="C15421" t="str">
        <f t="shared" si="482"/>
        <v>2010-Santos/SP-30-5-4</v>
      </c>
      <c r="D15421" s="4">
        <v>5</v>
      </c>
      <c r="E15421">
        <v>38</v>
      </c>
      <c r="F15421" t="str">
        <f t="shared" si="483"/>
        <v>30-5-4</v>
      </c>
    </row>
    <row r="15422" spans="1:6" x14ac:dyDescent="0.3">
      <c r="A15422">
        <v>2010</v>
      </c>
      <c r="B15422" t="s">
        <v>2858</v>
      </c>
      <c r="C15422" t="str">
        <f t="shared" si="482"/>
        <v>2010-Sao Paulo/SP-30-5-4</v>
      </c>
      <c r="D15422" s="4">
        <v>6</v>
      </c>
      <c r="E15422">
        <v>41</v>
      </c>
      <c r="F15422" t="str">
        <f t="shared" si="483"/>
        <v>30-5-4</v>
      </c>
    </row>
    <row r="15423" spans="1:6" x14ac:dyDescent="0.3">
      <c r="A15423">
        <v>2010</v>
      </c>
      <c r="B15423" t="s">
        <v>2859</v>
      </c>
      <c r="C15423" t="str">
        <f t="shared" si="482"/>
        <v>2010-Vasco/RJ-30-5-4</v>
      </c>
      <c r="D15423" s="4">
        <v>9</v>
      </c>
      <c r="E15423">
        <v>22</v>
      </c>
      <c r="F15423" t="str">
        <f t="shared" si="483"/>
        <v>30-5-4</v>
      </c>
    </row>
    <row r="15424" spans="1:6" x14ac:dyDescent="0.3">
      <c r="A15424">
        <v>2010</v>
      </c>
      <c r="B15424" t="s">
        <v>3819</v>
      </c>
      <c r="C15424" t="str">
        <f t="shared" si="482"/>
        <v>2010-Vitoria/BA-30-5-4</v>
      </c>
      <c r="D15424" s="4">
        <v>3</v>
      </c>
      <c r="E15424">
        <v>24</v>
      </c>
      <c r="F15424" t="str">
        <f t="shared" si="483"/>
        <v>30-5-4</v>
      </c>
    </row>
    <row r="15425" spans="1:6" x14ac:dyDescent="0.3">
      <c r="A15425">
        <v>2011</v>
      </c>
      <c r="B15425" t="s">
        <v>4842</v>
      </c>
      <c r="C15425" t="str">
        <f t="shared" si="482"/>
        <v>2011-America/MG-20-2-0</v>
      </c>
      <c r="D15425" s="4">
        <v>1.214286</v>
      </c>
      <c r="E15425">
        <v>6</v>
      </c>
      <c r="F15425" t="str">
        <f t="shared" si="483"/>
        <v>20-2-0</v>
      </c>
    </row>
    <row r="15426" spans="1:6" x14ac:dyDescent="0.3">
      <c r="A15426">
        <v>2011</v>
      </c>
      <c r="B15426" t="s">
        <v>4226</v>
      </c>
      <c r="C15426" t="str">
        <f t="shared" si="482"/>
        <v>2011-Atletico/GO-20-2-0</v>
      </c>
      <c r="D15426" s="4">
        <v>6</v>
      </c>
      <c r="E15426">
        <v>14</v>
      </c>
      <c r="F15426" t="str">
        <f t="shared" si="483"/>
        <v>20-2-0</v>
      </c>
    </row>
    <row r="15427" spans="1:6" x14ac:dyDescent="0.3">
      <c r="A15427">
        <v>2011</v>
      </c>
      <c r="B15427" t="s">
        <v>2860</v>
      </c>
      <c r="C15427" t="str">
        <f t="shared" ref="C15427:C15490" si="484">A15427&amp;"-"&amp;B15427</f>
        <v>2011-Atletico/MG-20-2-0</v>
      </c>
      <c r="D15427" s="4">
        <v>1.75</v>
      </c>
      <c r="E15427">
        <v>10</v>
      </c>
      <c r="F15427" t="str">
        <f t="shared" ref="F15427:F15490" si="485">RIGHT(B15427,LEN(C15427)-FIND("-",C15427,6))</f>
        <v>20-2-0</v>
      </c>
    </row>
    <row r="15428" spans="1:6" x14ac:dyDescent="0.3">
      <c r="A15428">
        <v>2011</v>
      </c>
      <c r="B15428" t="s">
        <v>52</v>
      </c>
      <c r="C15428" t="str">
        <f t="shared" si="484"/>
        <v>2011-Atletico/PR-20-2-0</v>
      </c>
      <c r="D15428" s="4">
        <v>2.9090880000000001</v>
      </c>
      <c r="E15428">
        <v>16</v>
      </c>
      <c r="F15428" t="str">
        <f t="shared" si="485"/>
        <v>20-2-0</v>
      </c>
    </row>
    <row r="15429" spans="1:6" x14ac:dyDescent="0.3">
      <c r="A15429">
        <v>2011</v>
      </c>
      <c r="B15429" t="s">
        <v>3846</v>
      </c>
      <c r="C15429" t="str">
        <f t="shared" si="484"/>
        <v>2011-Avai/SC-20-2-0</v>
      </c>
      <c r="D15429" s="4">
        <v>3.1666669999999999</v>
      </c>
      <c r="E15429">
        <v>13</v>
      </c>
      <c r="F15429" t="str">
        <f t="shared" si="485"/>
        <v>20-2-0</v>
      </c>
    </row>
    <row r="15430" spans="1:6" x14ac:dyDescent="0.3">
      <c r="A15430">
        <v>2011</v>
      </c>
      <c r="B15430" t="s">
        <v>4843</v>
      </c>
      <c r="C15430" t="str">
        <f t="shared" si="484"/>
        <v>2011-Bahia/BA-20-2-0</v>
      </c>
      <c r="D15430" s="4">
        <v>3.2</v>
      </c>
      <c r="E15430">
        <v>16</v>
      </c>
      <c r="F15430" t="str">
        <f t="shared" si="485"/>
        <v>20-2-0</v>
      </c>
    </row>
    <row r="15431" spans="1:6" x14ac:dyDescent="0.3">
      <c r="A15431">
        <v>2011</v>
      </c>
      <c r="B15431" t="s">
        <v>53</v>
      </c>
      <c r="C15431" t="str">
        <f t="shared" si="484"/>
        <v>2011-Botafogo/RJ-20-2-0</v>
      </c>
      <c r="D15431" s="4">
        <v>4</v>
      </c>
      <c r="E15431">
        <v>14</v>
      </c>
      <c r="F15431" t="str">
        <f t="shared" si="485"/>
        <v>20-2-0</v>
      </c>
    </row>
    <row r="15432" spans="1:6" x14ac:dyDescent="0.3">
      <c r="A15432">
        <v>2011</v>
      </c>
      <c r="B15432" t="s">
        <v>4227</v>
      </c>
      <c r="C15432" t="str">
        <f t="shared" si="484"/>
        <v>2011-Ceara/CE-20-2-0</v>
      </c>
      <c r="D15432" s="4">
        <v>2</v>
      </c>
      <c r="E15432">
        <v>8</v>
      </c>
      <c r="F15432" t="str">
        <f t="shared" si="485"/>
        <v>20-2-0</v>
      </c>
    </row>
    <row r="15433" spans="1:6" x14ac:dyDescent="0.3">
      <c r="A15433">
        <v>2011</v>
      </c>
      <c r="B15433" t="s">
        <v>54</v>
      </c>
      <c r="C15433" t="str">
        <f t="shared" si="484"/>
        <v>2011-Corinthians/SP-20-2-0</v>
      </c>
      <c r="D15433" s="4">
        <v>2.5</v>
      </c>
      <c r="E15433">
        <v>15</v>
      </c>
      <c r="F15433" t="str">
        <f t="shared" si="485"/>
        <v>20-2-0</v>
      </c>
    </row>
    <row r="15434" spans="1:6" x14ac:dyDescent="0.3">
      <c r="A15434">
        <v>2011</v>
      </c>
      <c r="B15434" t="s">
        <v>3340</v>
      </c>
      <c r="C15434" t="str">
        <f t="shared" si="484"/>
        <v>2011-Coritiba/PR-20-2-0</v>
      </c>
      <c r="D15434" s="4">
        <v>3.5294150000000002</v>
      </c>
      <c r="E15434">
        <v>14</v>
      </c>
      <c r="F15434" t="str">
        <f t="shared" si="485"/>
        <v>20-2-0</v>
      </c>
    </row>
    <row r="15435" spans="1:6" x14ac:dyDescent="0.3">
      <c r="A15435">
        <v>2011</v>
      </c>
      <c r="B15435" t="s">
        <v>55</v>
      </c>
      <c r="C15435" t="str">
        <f t="shared" si="484"/>
        <v>2011-Cruzeiro/MG-20-2-0</v>
      </c>
      <c r="D15435" s="4">
        <v>3</v>
      </c>
      <c r="E15435">
        <v>14</v>
      </c>
      <c r="F15435" t="str">
        <f t="shared" si="485"/>
        <v>20-2-0</v>
      </c>
    </row>
    <row r="15436" spans="1:6" x14ac:dyDescent="0.3">
      <c r="A15436">
        <v>2011</v>
      </c>
      <c r="B15436" t="s">
        <v>56</v>
      </c>
      <c r="C15436" t="str">
        <f t="shared" si="484"/>
        <v>2011-Figueirense/SC-20-2-0</v>
      </c>
      <c r="D15436" s="4">
        <v>2.5</v>
      </c>
      <c r="E15436">
        <v>10</v>
      </c>
      <c r="F15436" t="str">
        <f t="shared" si="485"/>
        <v>20-2-0</v>
      </c>
    </row>
    <row r="15437" spans="1:6" x14ac:dyDescent="0.3">
      <c r="A15437">
        <v>2011</v>
      </c>
      <c r="B15437" t="s">
        <v>57</v>
      </c>
      <c r="C15437" t="str">
        <f t="shared" si="484"/>
        <v>2011-Flamengo/RJ-20-2-0</v>
      </c>
      <c r="D15437" s="4">
        <v>0.99999899999999997</v>
      </c>
      <c r="E15437">
        <v>13</v>
      </c>
      <c r="F15437" t="str">
        <f t="shared" si="485"/>
        <v>20-2-0</v>
      </c>
    </row>
    <row r="15438" spans="1:6" x14ac:dyDescent="0.3">
      <c r="A15438">
        <v>2011</v>
      </c>
      <c r="B15438" t="s">
        <v>58</v>
      </c>
      <c r="C15438" t="str">
        <f t="shared" si="484"/>
        <v>2011-Fluminense/RJ-20-2-0</v>
      </c>
      <c r="D15438" s="4">
        <v>3.25</v>
      </c>
      <c r="E15438">
        <v>13</v>
      </c>
      <c r="F15438" t="str">
        <f t="shared" si="485"/>
        <v>20-2-0</v>
      </c>
    </row>
    <row r="15439" spans="1:6" x14ac:dyDescent="0.3">
      <c r="A15439">
        <v>2011</v>
      </c>
      <c r="B15439" t="s">
        <v>61</v>
      </c>
      <c r="C15439" t="str">
        <f t="shared" si="484"/>
        <v>2011-Gremio/RS-20-2-0</v>
      </c>
      <c r="D15439" s="4">
        <v>2</v>
      </c>
      <c r="E15439">
        <v>8</v>
      </c>
      <c r="F15439" t="str">
        <f t="shared" si="485"/>
        <v>20-2-0</v>
      </c>
    </row>
    <row r="15440" spans="1:6" x14ac:dyDescent="0.3">
      <c r="A15440">
        <v>2011</v>
      </c>
      <c r="B15440" t="s">
        <v>62</v>
      </c>
      <c r="C15440" t="str">
        <f t="shared" si="484"/>
        <v>2011-Internacional/RS-20-2-0</v>
      </c>
      <c r="D15440" s="4">
        <v>2.8</v>
      </c>
      <c r="E15440">
        <v>14</v>
      </c>
      <c r="F15440" t="str">
        <f t="shared" si="485"/>
        <v>20-2-0</v>
      </c>
    </row>
    <row r="15441" spans="1:6" x14ac:dyDescent="0.3">
      <c r="A15441">
        <v>2011</v>
      </c>
      <c r="B15441" t="s">
        <v>63</v>
      </c>
      <c r="C15441" t="str">
        <f t="shared" si="484"/>
        <v>2011-Palmeiras/SP-20-2-0</v>
      </c>
      <c r="D15441" s="4">
        <v>2.5555629999999998</v>
      </c>
      <c r="E15441">
        <v>10</v>
      </c>
      <c r="F15441" t="str">
        <f t="shared" si="485"/>
        <v>20-2-0</v>
      </c>
    </row>
    <row r="15442" spans="1:6" x14ac:dyDescent="0.3">
      <c r="A15442">
        <v>2011</v>
      </c>
      <c r="B15442" t="s">
        <v>67</v>
      </c>
      <c r="C15442" t="str">
        <f t="shared" si="484"/>
        <v>2011-Santos/SP-20-2-0</v>
      </c>
      <c r="D15442" s="4">
        <v>2</v>
      </c>
      <c r="E15442">
        <v>10</v>
      </c>
      <c r="F15442" t="str">
        <f t="shared" si="485"/>
        <v>20-2-0</v>
      </c>
    </row>
    <row r="15443" spans="1:6" x14ac:dyDescent="0.3">
      <c r="A15443">
        <v>2011</v>
      </c>
      <c r="B15443" t="s">
        <v>68</v>
      </c>
      <c r="C15443" t="str">
        <f t="shared" si="484"/>
        <v>2011-Sao Paulo/SP-20-2-0</v>
      </c>
      <c r="D15443" s="4">
        <v>1</v>
      </c>
      <c r="E15443">
        <v>16</v>
      </c>
      <c r="F15443" t="str">
        <f t="shared" si="485"/>
        <v>20-2-0</v>
      </c>
    </row>
    <row r="15444" spans="1:6" x14ac:dyDescent="0.3">
      <c r="A15444">
        <v>2011</v>
      </c>
      <c r="B15444" t="s">
        <v>69</v>
      </c>
      <c r="C15444" t="str">
        <f t="shared" si="484"/>
        <v>2011-Vasco/RJ-20-2-0</v>
      </c>
      <c r="D15444" s="4">
        <v>2.6666699999999999</v>
      </c>
      <c r="E15444">
        <v>14</v>
      </c>
      <c r="F15444" t="str">
        <f t="shared" si="485"/>
        <v>20-2-0</v>
      </c>
    </row>
    <row r="15445" spans="1:6" x14ac:dyDescent="0.3">
      <c r="A15445">
        <v>2011</v>
      </c>
      <c r="B15445" t="s">
        <v>4844</v>
      </c>
      <c r="C15445" t="str">
        <f t="shared" si="484"/>
        <v>2011-America/MG-20-2-1</v>
      </c>
      <c r="D15445" s="4">
        <v>1.4</v>
      </c>
      <c r="E15445">
        <v>6</v>
      </c>
      <c r="F15445" t="str">
        <f t="shared" si="485"/>
        <v>20-2-1</v>
      </c>
    </row>
    <row r="15446" spans="1:6" x14ac:dyDescent="0.3">
      <c r="A15446">
        <v>2011</v>
      </c>
      <c r="B15446" t="s">
        <v>4230</v>
      </c>
      <c r="C15446" t="str">
        <f t="shared" si="484"/>
        <v>2011-Atletico/GO-20-2-1</v>
      </c>
      <c r="D15446" s="4">
        <v>6</v>
      </c>
      <c r="E15446">
        <v>14</v>
      </c>
      <c r="F15446" t="str">
        <f t="shared" si="485"/>
        <v>20-2-1</v>
      </c>
    </row>
    <row r="15447" spans="1:6" x14ac:dyDescent="0.3">
      <c r="A15447">
        <v>2011</v>
      </c>
      <c r="B15447" t="s">
        <v>2863</v>
      </c>
      <c r="C15447" t="str">
        <f t="shared" si="484"/>
        <v>2011-Atletico/MG-20-2-1</v>
      </c>
      <c r="D15447" s="4">
        <v>1.3333379999999999</v>
      </c>
      <c r="E15447">
        <v>12</v>
      </c>
      <c r="F15447" t="str">
        <f t="shared" si="485"/>
        <v>20-2-1</v>
      </c>
    </row>
    <row r="15448" spans="1:6" x14ac:dyDescent="0.3">
      <c r="A15448">
        <v>2011</v>
      </c>
      <c r="B15448" t="s">
        <v>70</v>
      </c>
      <c r="C15448" t="str">
        <f t="shared" si="484"/>
        <v>2011-Atletico/PR-20-2-1</v>
      </c>
      <c r="D15448" s="4">
        <v>2</v>
      </c>
      <c r="E15448">
        <v>10</v>
      </c>
      <c r="F15448" t="str">
        <f t="shared" si="485"/>
        <v>20-2-1</v>
      </c>
    </row>
    <row r="15449" spans="1:6" x14ac:dyDescent="0.3">
      <c r="A15449">
        <v>2011</v>
      </c>
      <c r="B15449" t="s">
        <v>3847</v>
      </c>
      <c r="C15449" t="str">
        <f t="shared" si="484"/>
        <v>2011-Avai/SC-20-2-1</v>
      </c>
      <c r="D15449" s="4">
        <v>4</v>
      </c>
      <c r="E15449">
        <v>10</v>
      </c>
      <c r="F15449" t="str">
        <f t="shared" si="485"/>
        <v>20-2-1</v>
      </c>
    </row>
    <row r="15450" spans="1:6" x14ac:dyDescent="0.3">
      <c r="A15450">
        <v>2011</v>
      </c>
      <c r="B15450" t="s">
        <v>4845</v>
      </c>
      <c r="C15450" t="str">
        <f t="shared" si="484"/>
        <v>2011-Bahia/BA-20-2-1</v>
      </c>
      <c r="D15450" s="4">
        <v>0</v>
      </c>
      <c r="E15450">
        <v>10</v>
      </c>
      <c r="F15450" t="str">
        <f t="shared" si="485"/>
        <v>20-2-1</v>
      </c>
    </row>
    <row r="15451" spans="1:6" x14ac:dyDescent="0.3">
      <c r="A15451">
        <v>2011</v>
      </c>
      <c r="B15451" t="s">
        <v>71</v>
      </c>
      <c r="C15451" t="str">
        <f t="shared" si="484"/>
        <v>2011-Botafogo/RJ-20-2-1</v>
      </c>
      <c r="D15451" s="4">
        <v>2.875</v>
      </c>
      <c r="E15451">
        <v>15</v>
      </c>
      <c r="F15451" t="str">
        <f t="shared" si="485"/>
        <v>20-2-1</v>
      </c>
    </row>
    <row r="15452" spans="1:6" x14ac:dyDescent="0.3">
      <c r="A15452">
        <v>2011</v>
      </c>
      <c r="B15452" t="s">
        <v>4231</v>
      </c>
      <c r="C15452" t="str">
        <f t="shared" si="484"/>
        <v>2011-Ceara/CE-20-2-1</v>
      </c>
      <c r="D15452" s="4">
        <v>2.3333309999999998</v>
      </c>
      <c r="E15452">
        <v>7</v>
      </c>
      <c r="F15452" t="str">
        <f t="shared" si="485"/>
        <v>20-2-1</v>
      </c>
    </row>
    <row r="15453" spans="1:6" x14ac:dyDescent="0.3">
      <c r="A15453">
        <v>2011</v>
      </c>
      <c r="B15453" t="s">
        <v>72</v>
      </c>
      <c r="C15453" t="str">
        <f t="shared" si="484"/>
        <v>2011-Corinthians/SP-20-2-1</v>
      </c>
      <c r="D15453" s="4">
        <v>0</v>
      </c>
      <c r="E15453">
        <v>13</v>
      </c>
      <c r="F15453" t="str">
        <f t="shared" si="485"/>
        <v>20-2-1</v>
      </c>
    </row>
    <row r="15454" spans="1:6" x14ac:dyDescent="0.3">
      <c r="A15454">
        <v>2011</v>
      </c>
      <c r="B15454" t="s">
        <v>3343</v>
      </c>
      <c r="C15454" t="str">
        <f t="shared" si="484"/>
        <v>2011-Coritiba/PR-20-2-1</v>
      </c>
      <c r="D15454" s="4">
        <v>2</v>
      </c>
      <c r="E15454">
        <v>16</v>
      </c>
      <c r="F15454" t="str">
        <f t="shared" si="485"/>
        <v>20-2-1</v>
      </c>
    </row>
    <row r="15455" spans="1:6" x14ac:dyDescent="0.3">
      <c r="A15455">
        <v>2011</v>
      </c>
      <c r="B15455" t="s">
        <v>73</v>
      </c>
      <c r="C15455" t="str">
        <f t="shared" si="484"/>
        <v>2011-Cruzeiro/MG-20-2-1</v>
      </c>
      <c r="D15455" s="4">
        <v>2.999997</v>
      </c>
      <c r="E15455">
        <v>12</v>
      </c>
      <c r="F15455" t="str">
        <f t="shared" si="485"/>
        <v>20-2-1</v>
      </c>
    </row>
    <row r="15456" spans="1:6" x14ac:dyDescent="0.3">
      <c r="A15456">
        <v>2011</v>
      </c>
      <c r="B15456" t="s">
        <v>74</v>
      </c>
      <c r="C15456" t="str">
        <f t="shared" si="484"/>
        <v>2011-Figueirense/SC-20-2-1</v>
      </c>
      <c r="D15456" s="4">
        <v>2.6666720000000002</v>
      </c>
      <c r="E15456">
        <v>16</v>
      </c>
      <c r="F15456" t="str">
        <f t="shared" si="485"/>
        <v>20-2-1</v>
      </c>
    </row>
    <row r="15457" spans="1:6" x14ac:dyDescent="0.3">
      <c r="A15457">
        <v>2011</v>
      </c>
      <c r="B15457" t="s">
        <v>75</v>
      </c>
      <c r="C15457" t="str">
        <f t="shared" si="484"/>
        <v>2011-Flamengo/RJ-20-2-1</v>
      </c>
      <c r="D15457" s="4">
        <v>2.999997</v>
      </c>
      <c r="E15457">
        <v>13</v>
      </c>
      <c r="F15457" t="str">
        <f t="shared" si="485"/>
        <v>20-2-1</v>
      </c>
    </row>
    <row r="15458" spans="1:6" x14ac:dyDescent="0.3">
      <c r="A15458">
        <v>2011</v>
      </c>
      <c r="B15458" t="s">
        <v>76</v>
      </c>
      <c r="C15458" t="str">
        <f t="shared" si="484"/>
        <v>2011-Fluminense/RJ-20-2-1</v>
      </c>
      <c r="D15458" s="4">
        <v>1</v>
      </c>
      <c r="E15458">
        <v>10</v>
      </c>
      <c r="F15458" t="str">
        <f t="shared" si="485"/>
        <v>20-2-1</v>
      </c>
    </row>
    <row r="15459" spans="1:6" x14ac:dyDescent="0.3">
      <c r="A15459">
        <v>2011</v>
      </c>
      <c r="B15459" t="s">
        <v>79</v>
      </c>
      <c r="C15459" t="str">
        <f t="shared" si="484"/>
        <v>2011-Gremio/RS-20-2-1</v>
      </c>
      <c r="D15459" s="4">
        <v>3.2</v>
      </c>
      <c r="E15459">
        <v>16</v>
      </c>
      <c r="F15459" t="str">
        <f t="shared" si="485"/>
        <v>20-2-1</v>
      </c>
    </row>
    <row r="15460" spans="1:6" x14ac:dyDescent="0.3">
      <c r="A15460">
        <v>2011</v>
      </c>
      <c r="B15460" t="s">
        <v>80</v>
      </c>
      <c r="C15460" t="str">
        <f t="shared" si="484"/>
        <v>2011-Internacional/RS-20-2-1</v>
      </c>
      <c r="D15460" s="4">
        <v>3.2</v>
      </c>
      <c r="E15460">
        <v>16</v>
      </c>
      <c r="F15460" t="str">
        <f t="shared" si="485"/>
        <v>20-2-1</v>
      </c>
    </row>
    <row r="15461" spans="1:6" x14ac:dyDescent="0.3">
      <c r="A15461">
        <v>2011</v>
      </c>
      <c r="B15461" t="s">
        <v>81</v>
      </c>
      <c r="C15461" t="str">
        <f t="shared" si="484"/>
        <v>2011-Palmeiras/SP-20-2-1</v>
      </c>
      <c r="D15461" s="4">
        <v>3.2</v>
      </c>
      <c r="E15461">
        <v>16</v>
      </c>
      <c r="F15461" t="str">
        <f t="shared" si="485"/>
        <v>20-2-1</v>
      </c>
    </row>
    <row r="15462" spans="1:6" x14ac:dyDescent="0.3">
      <c r="A15462">
        <v>2011</v>
      </c>
      <c r="B15462" t="s">
        <v>85</v>
      </c>
      <c r="C15462" t="str">
        <f t="shared" si="484"/>
        <v>2011-Santos/SP-20-2-1</v>
      </c>
      <c r="D15462" s="4">
        <v>4</v>
      </c>
      <c r="E15462">
        <v>10</v>
      </c>
      <c r="F15462" t="str">
        <f t="shared" si="485"/>
        <v>20-2-1</v>
      </c>
    </row>
    <row r="15463" spans="1:6" x14ac:dyDescent="0.3">
      <c r="A15463">
        <v>2011</v>
      </c>
      <c r="B15463" t="s">
        <v>86</v>
      </c>
      <c r="C15463" t="str">
        <f t="shared" si="484"/>
        <v>2011-Sao Paulo/SP-20-2-1</v>
      </c>
      <c r="D15463" s="4">
        <v>2</v>
      </c>
      <c r="E15463">
        <v>15</v>
      </c>
      <c r="F15463" t="str">
        <f t="shared" si="485"/>
        <v>20-2-1</v>
      </c>
    </row>
    <row r="15464" spans="1:6" x14ac:dyDescent="0.3">
      <c r="A15464">
        <v>2011</v>
      </c>
      <c r="B15464" t="s">
        <v>87</v>
      </c>
      <c r="C15464" t="str">
        <f t="shared" si="484"/>
        <v>2011-Vasco/RJ-20-2-1</v>
      </c>
      <c r="D15464" s="4">
        <v>3.2500040000000001</v>
      </c>
      <c r="E15464">
        <v>15</v>
      </c>
      <c r="F15464" t="str">
        <f t="shared" si="485"/>
        <v>20-2-1</v>
      </c>
    </row>
    <row r="15465" spans="1:6" x14ac:dyDescent="0.3">
      <c r="A15465">
        <v>2011</v>
      </c>
      <c r="B15465" t="s">
        <v>4846</v>
      </c>
      <c r="C15465" t="str">
        <f t="shared" si="484"/>
        <v>2011-America/MG-20-3-0</v>
      </c>
      <c r="D15465" s="4">
        <v>1.8</v>
      </c>
      <c r="E15465">
        <v>6</v>
      </c>
      <c r="F15465" t="str">
        <f t="shared" si="485"/>
        <v>20-3-0</v>
      </c>
    </row>
    <row r="15466" spans="1:6" x14ac:dyDescent="0.3">
      <c r="A15466">
        <v>2011</v>
      </c>
      <c r="B15466" t="s">
        <v>4234</v>
      </c>
      <c r="C15466" t="str">
        <f t="shared" si="484"/>
        <v>2011-Atletico/GO-20-3-0</v>
      </c>
      <c r="D15466" s="4">
        <v>9</v>
      </c>
      <c r="E15466">
        <v>17</v>
      </c>
      <c r="F15466" t="str">
        <f t="shared" si="485"/>
        <v>20-3-0</v>
      </c>
    </row>
    <row r="15467" spans="1:6" x14ac:dyDescent="0.3">
      <c r="A15467">
        <v>2011</v>
      </c>
      <c r="B15467" t="s">
        <v>2866</v>
      </c>
      <c r="C15467" t="str">
        <f t="shared" si="484"/>
        <v>2011-Atletico/MG-20-3-0</v>
      </c>
      <c r="D15467" s="4">
        <v>0</v>
      </c>
      <c r="E15467">
        <v>12</v>
      </c>
      <c r="F15467" t="str">
        <f t="shared" si="485"/>
        <v>20-3-0</v>
      </c>
    </row>
    <row r="15468" spans="1:6" x14ac:dyDescent="0.3">
      <c r="A15468">
        <v>2011</v>
      </c>
      <c r="B15468" t="s">
        <v>88</v>
      </c>
      <c r="C15468" t="str">
        <f t="shared" si="484"/>
        <v>2011-Atletico/PR-20-3-0</v>
      </c>
      <c r="D15468" s="4">
        <v>5</v>
      </c>
      <c r="E15468">
        <v>16</v>
      </c>
      <c r="F15468" t="str">
        <f t="shared" si="485"/>
        <v>20-3-0</v>
      </c>
    </row>
    <row r="15469" spans="1:6" x14ac:dyDescent="0.3">
      <c r="A15469">
        <v>2011</v>
      </c>
      <c r="B15469" t="s">
        <v>3848</v>
      </c>
      <c r="C15469" t="str">
        <f t="shared" si="484"/>
        <v>2011-Avai/SC-20-3-0</v>
      </c>
      <c r="D15469" s="4">
        <v>1</v>
      </c>
      <c r="E15469">
        <v>13</v>
      </c>
      <c r="F15469" t="str">
        <f t="shared" si="485"/>
        <v>20-3-0</v>
      </c>
    </row>
    <row r="15470" spans="1:6" x14ac:dyDescent="0.3">
      <c r="A15470">
        <v>2011</v>
      </c>
      <c r="B15470" t="s">
        <v>4847</v>
      </c>
      <c r="C15470" t="str">
        <f t="shared" si="484"/>
        <v>2011-Bahia/BA-20-3-0</v>
      </c>
      <c r="D15470" s="4">
        <v>6</v>
      </c>
      <c r="E15470">
        <v>16</v>
      </c>
      <c r="F15470" t="str">
        <f t="shared" si="485"/>
        <v>20-3-0</v>
      </c>
    </row>
    <row r="15471" spans="1:6" x14ac:dyDescent="0.3">
      <c r="A15471">
        <v>2011</v>
      </c>
      <c r="B15471" t="s">
        <v>89</v>
      </c>
      <c r="C15471" t="str">
        <f t="shared" si="484"/>
        <v>2011-Botafogo/RJ-20-3-0</v>
      </c>
      <c r="D15471" s="4">
        <v>6</v>
      </c>
      <c r="E15471">
        <v>25</v>
      </c>
      <c r="F15471" t="str">
        <f t="shared" si="485"/>
        <v>20-3-0</v>
      </c>
    </row>
    <row r="15472" spans="1:6" x14ac:dyDescent="0.3">
      <c r="A15472">
        <v>2011</v>
      </c>
      <c r="B15472" t="s">
        <v>4235</v>
      </c>
      <c r="C15472" t="str">
        <f t="shared" si="484"/>
        <v>2011-Ceara/CE-20-3-0</v>
      </c>
      <c r="D15472" s="4">
        <v>3.5</v>
      </c>
      <c r="E15472">
        <v>14</v>
      </c>
      <c r="F15472" t="str">
        <f t="shared" si="485"/>
        <v>20-3-0</v>
      </c>
    </row>
    <row r="15473" spans="1:6" x14ac:dyDescent="0.3">
      <c r="A15473">
        <v>2011</v>
      </c>
      <c r="B15473" t="s">
        <v>90</v>
      </c>
      <c r="C15473" t="str">
        <f t="shared" si="484"/>
        <v>2011-Corinthians/SP-20-3-0</v>
      </c>
      <c r="D15473" s="4">
        <v>4</v>
      </c>
      <c r="E15473">
        <v>26</v>
      </c>
      <c r="F15473" t="str">
        <f t="shared" si="485"/>
        <v>20-3-0</v>
      </c>
    </row>
    <row r="15474" spans="1:6" x14ac:dyDescent="0.3">
      <c r="A15474">
        <v>2011</v>
      </c>
      <c r="B15474" t="s">
        <v>3346</v>
      </c>
      <c r="C15474" t="str">
        <f t="shared" si="484"/>
        <v>2011-Coritiba/PR-20-3-0</v>
      </c>
      <c r="D15474" s="4">
        <v>7</v>
      </c>
      <c r="E15474">
        <v>21</v>
      </c>
      <c r="F15474" t="str">
        <f t="shared" si="485"/>
        <v>20-3-0</v>
      </c>
    </row>
    <row r="15475" spans="1:6" x14ac:dyDescent="0.3">
      <c r="A15475">
        <v>2011</v>
      </c>
      <c r="B15475" t="s">
        <v>91</v>
      </c>
      <c r="C15475" t="str">
        <f t="shared" si="484"/>
        <v>2011-Cruzeiro/MG-20-3-0</v>
      </c>
      <c r="D15475" s="4">
        <v>0</v>
      </c>
      <c r="E15475">
        <v>12</v>
      </c>
      <c r="F15475" t="str">
        <f t="shared" si="485"/>
        <v>20-3-0</v>
      </c>
    </row>
    <row r="15476" spans="1:6" x14ac:dyDescent="0.3">
      <c r="A15476">
        <v>2011</v>
      </c>
      <c r="B15476" t="s">
        <v>92</v>
      </c>
      <c r="C15476" t="str">
        <f t="shared" si="484"/>
        <v>2011-Figueirense/SC-20-3-0</v>
      </c>
      <c r="D15476" s="4">
        <v>3</v>
      </c>
      <c r="E15476">
        <v>15</v>
      </c>
      <c r="F15476" t="str">
        <f t="shared" si="485"/>
        <v>20-3-0</v>
      </c>
    </row>
    <row r="15477" spans="1:6" x14ac:dyDescent="0.3">
      <c r="A15477">
        <v>2011</v>
      </c>
      <c r="B15477" t="s">
        <v>93</v>
      </c>
      <c r="C15477" t="str">
        <f t="shared" si="484"/>
        <v>2011-Flamengo/RJ-20-3-0</v>
      </c>
      <c r="D15477" s="4">
        <v>2</v>
      </c>
      <c r="E15477">
        <v>16</v>
      </c>
      <c r="F15477" t="str">
        <f t="shared" si="485"/>
        <v>20-3-0</v>
      </c>
    </row>
    <row r="15478" spans="1:6" x14ac:dyDescent="0.3">
      <c r="A15478">
        <v>2011</v>
      </c>
      <c r="B15478" t="s">
        <v>94</v>
      </c>
      <c r="C15478" t="str">
        <f t="shared" si="484"/>
        <v>2011-Fluminense/RJ-20-3-0</v>
      </c>
      <c r="D15478" s="4">
        <v>4</v>
      </c>
      <c r="E15478">
        <v>13</v>
      </c>
      <c r="F15478" t="str">
        <f t="shared" si="485"/>
        <v>20-3-0</v>
      </c>
    </row>
    <row r="15479" spans="1:6" x14ac:dyDescent="0.3">
      <c r="A15479">
        <v>2011</v>
      </c>
      <c r="B15479" t="s">
        <v>97</v>
      </c>
      <c r="C15479" t="str">
        <f t="shared" si="484"/>
        <v>2011-Gremio/RS-20-3-0</v>
      </c>
      <c r="D15479" s="4">
        <v>3</v>
      </c>
      <c r="E15479">
        <v>21</v>
      </c>
      <c r="F15479" t="str">
        <f t="shared" si="485"/>
        <v>20-3-0</v>
      </c>
    </row>
    <row r="15480" spans="1:6" x14ac:dyDescent="0.3">
      <c r="A15480">
        <v>2011</v>
      </c>
      <c r="B15480" t="s">
        <v>98</v>
      </c>
      <c r="C15480" t="str">
        <f t="shared" si="484"/>
        <v>2011-Internacional/RS-20-3-0</v>
      </c>
      <c r="D15480" s="4">
        <v>4.5714240000000004</v>
      </c>
      <c r="E15480">
        <v>18</v>
      </c>
      <c r="F15480" t="str">
        <f t="shared" si="485"/>
        <v>20-3-0</v>
      </c>
    </row>
    <row r="15481" spans="1:6" x14ac:dyDescent="0.3">
      <c r="A15481">
        <v>2011</v>
      </c>
      <c r="B15481" t="s">
        <v>99</v>
      </c>
      <c r="C15481" t="str">
        <f t="shared" si="484"/>
        <v>2011-Palmeiras/SP-20-3-0</v>
      </c>
      <c r="D15481" s="4">
        <v>2</v>
      </c>
      <c r="E15481">
        <v>18</v>
      </c>
      <c r="F15481" t="str">
        <f t="shared" si="485"/>
        <v>20-3-0</v>
      </c>
    </row>
    <row r="15482" spans="1:6" x14ac:dyDescent="0.3">
      <c r="A15482">
        <v>2011</v>
      </c>
      <c r="B15482" t="s">
        <v>103</v>
      </c>
      <c r="C15482" t="str">
        <f t="shared" si="484"/>
        <v>2011-Santos/SP-20-3-0</v>
      </c>
      <c r="D15482" s="4">
        <v>3</v>
      </c>
      <c r="E15482">
        <v>12</v>
      </c>
      <c r="F15482" t="str">
        <f t="shared" si="485"/>
        <v>20-3-0</v>
      </c>
    </row>
    <row r="15483" spans="1:6" x14ac:dyDescent="0.3">
      <c r="A15483">
        <v>2011</v>
      </c>
      <c r="B15483" t="s">
        <v>104</v>
      </c>
      <c r="C15483" t="str">
        <f t="shared" si="484"/>
        <v>2011-Sao Paulo/SP-20-3-0</v>
      </c>
      <c r="D15483" s="4">
        <v>4</v>
      </c>
      <c r="E15483">
        <v>32</v>
      </c>
      <c r="F15483" t="str">
        <f t="shared" si="485"/>
        <v>20-3-0</v>
      </c>
    </row>
    <row r="15484" spans="1:6" x14ac:dyDescent="0.3">
      <c r="A15484">
        <v>2011</v>
      </c>
      <c r="B15484" t="s">
        <v>105</v>
      </c>
      <c r="C15484" t="str">
        <f t="shared" si="484"/>
        <v>2011-Vasco/RJ-20-3-0</v>
      </c>
      <c r="D15484" s="4">
        <v>5.6</v>
      </c>
      <c r="E15484">
        <v>21</v>
      </c>
      <c r="F15484" t="str">
        <f t="shared" si="485"/>
        <v>20-3-0</v>
      </c>
    </row>
    <row r="15485" spans="1:6" x14ac:dyDescent="0.3">
      <c r="A15485">
        <v>2011</v>
      </c>
      <c r="B15485" t="s">
        <v>4848</v>
      </c>
      <c r="C15485" t="str">
        <f t="shared" si="484"/>
        <v>2011-America/MG-20-3-1</v>
      </c>
      <c r="D15485" s="4">
        <v>4</v>
      </c>
      <c r="E15485">
        <v>10</v>
      </c>
      <c r="F15485" t="str">
        <f t="shared" si="485"/>
        <v>20-3-1</v>
      </c>
    </row>
    <row r="15486" spans="1:6" x14ac:dyDescent="0.3">
      <c r="A15486">
        <v>2011</v>
      </c>
      <c r="B15486" t="s">
        <v>4238</v>
      </c>
      <c r="C15486" t="str">
        <f t="shared" si="484"/>
        <v>2011-Atletico/GO-20-3-1</v>
      </c>
      <c r="D15486" s="4">
        <v>6</v>
      </c>
      <c r="E15486">
        <v>14</v>
      </c>
      <c r="F15486" t="str">
        <f t="shared" si="485"/>
        <v>20-3-1</v>
      </c>
    </row>
    <row r="15487" spans="1:6" x14ac:dyDescent="0.3">
      <c r="A15487">
        <v>2011</v>
      </c>
      <c r="B15487" t="s">
        <v>2869</v>
      </c>
      <c r="C15487" t="str">
        <f t="shared" si="484"/>
        <v>2011-Atletico/MG-20-3-1</v>
      </c>
      <c r="D15487" s="4">
        <v>0</v>
      </c>
      <c r="E15487">
        <v>15</v>
      </c>
      <c r="F15487" t="str">
        <f t="shared" si="485"/>
        <v>20-3-1</v>
      </c>
    </row>
    <row r="15488" spans="1:6" x14ac:dyDescent="0.3">
      <c r="A15488">
        <v>2011</v>
      </c>
      <c r="B15488" t="s">
        <v>106</v>
      </c>
      <c r="C15488" t="str">
        <f t="shared" si="484"/>
        <v>2011-Atletico/PR-20-3-1</v>
      </c>
      <c r="D15488" s="4">
        <v>5</v>
      </c>
      <c r="E15488">
        <v>16</v>
      </c>
      <c r="F15488" t="str">
        <f t="shared" si="485"/>
        <v>20-3-1</v>
      </c>
    </row>
    <row r="15489" spans="1:6" x14ac:dyDescent="0.3">
      <c r="A15489">
        <v>2011</v>
      </c>
      <c r="B15489" t="s">
        <v>3849</v>
      </c>
      <c r="C15489" t="str">
        <f t="shared" si="484"/>
        <v>2011-Avai/SC-20-3-1</v>
      </c>
      <c r="D15489" s="4">
        <v>1</v>
      </c>
      <c r="E15489">
        <v>13</v>
      </c>
      <c r="F15489" t="str">
        <f t="shared" si="485"/>
        <v>20-3-1</v>
      </c>
    </row>
    <row r="15490" spans="1:6" x14ac:dyDescent="0.3">
      <c r="A15490">
        <v>2011</v>
      </c>
      <c r="B15490" t="s">
        <v>4849</v>
      </c>
      <c r="C15490" t="str">
        <f t="shared" si="484"/>
        <v>2011-Bahia/BA-20-3-1</v>
      </c>
      <c r="D15490" s="4">
        <v>5</v>
      </c>
      <c r="E15490">
        <v>12</v>
      </c>
      <c r="F15490" t="str">
        <f t="shared" si="485"/>
        <v>20-3-1</v>
      </c>
    </row>
    <row r="15491" spans="1:6" x14ac:dyDescent="0.3">
      <c r="A15491">
        <v>2011</v>
      </c>
      <c r="B15491" t="s">
        <v>107</v>
      </c>
      <c r="C15491" t="str">
        <f t="shared" ref="C15491:C15554" si="486">A15491&amp;"-"&amp;B15491</f>
        <v>2011-Botafogo/RJ-20-3-1</v>
      </c>
      <c r="D15491" s="4">
        <v>6</v>
      </c>
      <c r="E15491">
        <v>23</v>
      </c>
      <c r="F15491" t="str">
        <f t="shared" ref="F15491:F15554" si="487">RIGHT(B15491,LEN(C15491)-FIND("-",C15491,6))</f>
        <v>20-3-1</v>
      </c>
    </row>
    <row r="15492" spans="1:6" x14ac:dyDescent="0.3">
      <c r="A15492">
        <v>2011</v>
      </c>
      <c r="B15492" t="s">
        <v>4239</v>
      </c>
      <c r="C15492" t="str">
        <f t="shared" si="486"/>
        <v>2011-Ceara/CE-20-3-1</v>
      </c>
      <c r="D15492" s="4">
        <v>1</v>
      </c>
      <c r="E15492">
        <v>19</v>
      </c>
      <c r="F15492" t="str">
        <f t="shared" si="487"/>
        <v>20-3-1</v>
      </c>
    </row>
    <row r="15493" spans="1:6" x14ac:dyDescent="0.3">
      <c r="A15493">
        <v>2011</v>
      </c>
      <c r="B15493" t="s">
        <v>108</v>
      </c>
      <c r="C15493" t="str">
        <f t="shared" si="486"/>
        <v>2011-Corinthians/SP-20-3-1</v>
      </c>
      <c r="D15493" s="4">
        <v>9</v>
      </c>
      <c r="E15493">
        <v>27</v>
      </c>
      <c r="F15493" t="str">
        <f t="shared" si="487"/>
        <v>20-3-1</v>
      </c>
    </row>
    <row r="15494" spans="1:6" x14ac:dyDescent="0.3">
      <c r="A15494">
        <v>2011</v>
      </c>
      <c r="B15494" t="s">
        <v>3349</v>
      </c>
      <c r="C15494" t="str">
        <f t="shared" si="486"/>
        <v>2011-Coritiba/PR-20-3-1</v>
      </c>
      <c r="D15494" s="4">
        <v>5.3333339999999998</v>
      </c>
      <c r="E15494">
        <v>13</v>
      </c>
      <c r="F15494" t="str">
        <f t="shared" si="487"/>
        <v>20-3-1</v>
      </c>
    </row>
    <row r="15495" spans="1:6" x14ac:dyDescent="0.3">
      <c r="A15495">
        <v>2011</v>
      </c>
      <c r="B15495" t="s">
        <v>109</v>
      </c>
      <c r="C15495" t="str">
        <f t="shared" si="486"/>
        <v>2011-Cruzeiro/MG-20-3-1</v>
      </c>
      <c r="D15495" s="4">
        <v>3</v>
      </c>
      <c r="E15495">
        <v>21</v>
      </c>
      <c r="F15495" t="str">
        <f t="shared" si="487"/>
        <v>20-3-1</v>
      </c>
    </row>
    <row r="15496" spans="1:6" x14ac:dyDescent="0.3">
      <c r="A15496">
        <v>2011</v>
      </c>
      <c r="B15496" t="s">
        <v>110</v>
      </c>
      <c r="C15496" t="str">
        <f t="shared" si="486"/>
        <v>2011-Figueirense/SC-20-3-1</v>
      </c>
      <c r="D15496" s="4">
        <v>4.5999999999999996</v>
      </c>
      <c r="E15496">
        <v>23</v>
      </c>
      <c r="F15496" t="str">
        <f t="shared" si="487"/>
        <v>20-3-1</v>
      </c>
    </row>
    <row r="15497" spans="1:6" x14ac:dyDescent="0.3">
      <c r="A15497">
        <v>2011</v>
      </c>
      <c r="B15497" t="s">
        <v>111</v>
      </c>
      <c r="C15497" t="str">
        <f t="shared" si="486"/>
        <v>2011-Flamengo/RJ-20-3-1</v>
      </c>
      <c r="D15497" s="4">
        <v>4</v>
      </c>
      <c r="E15497">
        <v>21</v>
      </c>
      <c r="F15497" t="str">
        <f t="shared" si="487"/>
        <v>20-3-1</v>
      </c>
    </row>
    <row r="15498" spans="1:6" x14ac:dyDescent="0.3">
      <c r="A15498">
        <v>2011</v>
      </c>
      <c r="B15498" t="s">
        <v>112</v>
      </c>
      <c r="C15498" t="str">
        <f t="shared" si="486"/>
        <v>2011-Fluminense/RJ-20-3-1</v>
      </c>
      <c r="D15498" s="4">
        <v>4.2</v>
      </c>
      <c r="E15498">
        <v>9</v>
      </c>
      <c r="F15498" t="str">
        <f t="shared" si="487"/>
        <v>20-3-1</v>
      </c>
    </row>
    <row r="15499" spans="1:6" x14ac:dyDescent="0.3">
      <c r="A15499">
        <v>2011</v>
      </c>
      <c r="B15499" t="s">
        <v>115</v>
      </c>
      <c r="C15499" t="str">
        <f t="shared" si="486"/>
        <v>2011-Gremio/RS-20-3-1</v>
      </c>
      <c r="D15499" s="4">
        <v>4</v>
      </c>
      <c r="E15499">
        <v>20</v>
      </c>
      <c r="F15499" t="str">
        <f t="shared" si="487"/>
        <v>20-3-1</v>
      </c>
    </row>
    <row r="15500" spans="1:6" x14ac:dyDescent="0.3">
      <c r="A15500">
        <v>2011</v>
      </c>
      <c r="B15500" t="s">
        <v>116</v>
      </c>
      <c r="C15500" t="str">
        <f t="shared" si="486"/>
        <v>2011-Internacional/RS-20-3-1</v>
      </c>
      <c r="D15500" s="4">
        <v>7</v>
      </c>
      <c r="E15500">
        <v>29</v>
      </c>
      <c r="F15500" t="str">
        <f t="shared" si="487"/>
        <v>20-3-1</v>
      </c>
    </row>
    <row r="15501" spans="1:6" x14ac:dyDescent="0.3">
      <c r="A15501">
        <v>2011</v>
      </c>
      <c r="B15501" t="s">
        <v>117</v>
      </c>
      <c r="C15501" t="str">
        <f t="shared" si="486"/>
        <v>2011-Palmeiras/SP-20-3-1</v>
      </c>
      <c r="D15501" s="4">
        <v>2</v>
      </c>
      <c r="E15501">
        <v>13</v>
      </c>
      <c r="F15501" t="str">
        <f t="shared" si="487"/>
        <v>20-3-1</v>
      </c>
    </row>
    <row r="15502" spans="1:6" x14ac:dyDescent="0.3">
      <c r="A15502">
        <v>2011</v>
      </c>
      <c r="B15502" t="s">
        <v>121</v>
      </c>
      <c r="C15502" t="str">
        <f t="shared" si="486"/>
        <v>2011-Santos/SP-20-3-1</v>
      </c>
      <c r="D15502" s="4">
        <v>3</v>
      </c>
      <c r="E15502">
        <v>18</v>
      </c>
      <c r="F15502" t="str">
        <f t="shared" si="487"/>
        <v>20-3-1</v>
      </c>
    </row>
    <row r="15503" spans="1:6" x14ac:dyDescent="0.3">
      <c r="A15503">
        <v>2011</v>
      </c>
      <c r="B15503" t="s">
        <v>122</v>
      </c>
      <c r="C15503" t="str">
        <f t="shared" si="486"/>
        <v>2011-Sao Paulo/SP-20-3-1</v>
      </c>
      <c r="D15503" s="4">
        <v>2</v>
      </c>
      <c r="E15503">
        <v>29</v>
      </c>
      <c r="F15503" t="str">
        <f t="shared" si="487"/>
        <v>20-3-1</v>
      </c>
    </row>
    <row r="15504" spans="1:6" x14ac:dyDescent="0.3">
      <c r="A15504">
        <v>2011</v>
      </c>
      <c r="B15504" t="s">
        <v>123</v>
      </c>
      <c r="C15504" t="str">
        <f t="shared" si="486"/>
        <v>2011-Vasco/RJ-20-3-1</v>
      </c>
      <c r="D15504" s="4">
        <v>2</v>
      </c>
      <c r="E15504">
        <v>27</v>
      </c>
      <c r="F15504" t="str">
        <f t="shared" si="487"/>
        <v>20-3-1</v>
      </c>
    </row>
    <row r="15505" spans="1:6" x14ac:dyDescent="0.3">
      <c r="A15505">
        <v>2011</v>
      </c>
      <c r="B15505" t="s">
        <v>4850</v>
      </c>
      <c r="C15505" t="str">
        <f t="shared" si="486"/>
        <v>2011-America/MG-20-3-2</v>
      </c>
      <c r="D15505" s="4">
        <v>2</v>
      </c>
      <c r="E15505">
        <v>6</v>
      </c>
      <c r="F15505" t="str">
        <f t="shared" si="487"/>
        <v>20-3-2</v>
      </c>
    </row>
    <row r="15506" spans="1:6" x14ac:dyDescent="0.3">
      <c r="A15506">
        <v>2011</v>
      </c>
      <c r="B15506" t="s">
        <v>4242</v>
      </c>
      <c r="C15506" t="str">
        <f t="shared" si="486"/>
        <v>2011-Atletico/GO-20-3-2</v>
      </c>
      <c r="D15506" s="4">
        <v>5</v>
      </c>
      <c r="E15506">
        <v>9</v>
      </c>
      <c r="F15506" t="str">
        <f t="shared" si="487"/>
        <v>20-3-2</v>
      </c>
    </row>
    <row r="15507" spans="1:6" x14ac:dyDescent="0.3">
      <c r="A15507">
        <v>2011</v>
      </c>
      <c r="B15507" t="s">
        <v>2872</v>
      </c>
      <c r="C15507" t="str">
        <f t="shared" si="486"/>
        <v>2011-Atletico/MG-20-3-2</v>
      </c>
      <c r="D15507" s="4">
        <v>3</v>
      </c>
      <c r="E15507">
        <v>14</v>
      </c>
      <c r="F15507" t="str">
        <f t="shared" si="487"/>
        <v>20-3-2</v>
      </c>
    </row>
    <row r="15508" spans="1:6" x14ac:dyDescent="0.3">
      <c r="A15508">
        <v>2011</v>
      </c>
      <c r="B15508" t="s">
        <v>124</v>
      </c>
      <c r="C15508" t="str">
        <f t="shared" si="486"/>
        <v>2011-Atletico/PR-20-3-2</v>
      </c>
      <c r="D15508" s="4">
        <v>5</v>
      </c>
      <c r="E15508">
        <v>12</v>
      </c>
      <c r="F15508" t="str">
        <f t="shared" si="487"/>
        <v>20-3-2</v>
      </c>
    </row>
    <row r="15509" spans="1:6" x14ac:dyDescent="0.3">
      <c r="A15509">
        <v>2011</v>
      </c>
      <c r="B15509" t="s">
        <v>3850</v>
      </c>
      <c r="C15509" t="str">
        <f t="shared" si="486"/>
        <v>2011-Avai/SC-20-3-2</v>
      </c>
      <c r="D15509" s="4">
        <v>3</v>
      </c>
      <c r="E15509">
        <v>9</v>
      </c>
      <c r="F15509" t="str">
        <f t="shared" si="487"/>
        <v>20-3-2</v>
      </c>
    </row>
    <row r="15510" spans="1:6" x14ac:dyDescent="0.3">
      <c r="A15510">
        <v>2011</v>
      </c>
      <c r="B15510" t="s">
        <v>4851</v>
      </c>
      <c r="C15510" t="str">
        <f t="shared" si="486"/>
        <v>2011-Bahia/BA-20-3-2</v>
      </c>
      <c r="D15510" s="4">
        <v>4</v>
      </c>
      <c r="E15510">
        <v>18</v>
      </c>
      <c r="F15510" t="str">
        <f t="shared" si="487"/>
        <v>20-3-2</v>
      </c>
    </row>
    <row r="15511" spans="1:6" x14ac:dyDescent="0.3">
      <c r="A15511">
        <v>2011</v>
      </c>
      <c r="B15511" t="s">
        <v>125</v>
      </c>
      <c r="C15511" t="str">
        <f t="shared" si="486"/>
        <v>2011-Botafogo/RJ-20-3-2</v>
      </c>
      <c r="D15511" s="4">
        <v>6</v>
      </c>
      <c r="E15511">
        <v>19</v>
      </c>
      <c r="F15511" t="str">
        <f t="shared" si="487"/>
        <v>20-3-2</v>
      </c>
    </row>
    <row r="15512" spans="1:6" x14ac:dyDescent="0.3">
      <c r="A15512">
        <v>2011</v>
      </c>
      <c r="B15512" t="s">
        <v>4243</v>
      </c>
      <c r="C15512" t="str">
        <f t="shared" si="486"/>
        <v>2011-Ceara/CE-20-3-2</v>
      </c>
      <c r="D15512" s="4">
        <v>1</v>
      </c>
      <c r="E15512">
        <v>15</v>
      </c>
      <c r="F15512" t="str">
        <f t="shared" si="487"/>
        <v>20-3-2</v>
      </c>
    </row>
    <row r="15513" spans="1:6" x14ac:dyDescent="0.3">
      <c r="A15513">
        <v>2011</v>
      </c>
      <c r="B15513" t="s">
        <v>126</v>
      </c>
      <c r="C15513" t="str">
        <f t="shared" si="486"/>
        <v>2011-Corinthians/SP-20-3-2</v>
      </c>
      <c r="D15513" s="4">
        <v>5</v>
      </c>
      <c r="E15513">
        <v>24</v>
      </c>
      <c r="F15513" t="str">
        <f t="shared" si="487"/>
        <v>20-3-2</v>
      </c>
    </row>
    <row r="15514" spans="1:6" x14ac:dyDescent="0.3">
      <c r="A15514">
        <v>2011</v>
      </c>
      <c r="B15514" t="s">
        <v>3352</v>
      </c>
      <c r="C15514" t="str">
        <f t="shared" si="486"/>
        <v>2011-Coritiba/PR-20-3-2</v>
      </c>
      <c r="D15514" s="4">
        <v>4</v>
      </c>
      <c r="E15514">
        <v>13</v>
      </c>
      <c r="F15514" t="str">
        <f t="shared" si="487"/>
        <v>20-3-2</v>
      </c>
    </row>
    <row r="15515" spans="1:6" x14ac:dyDescent="0.3">
      <c r="A15515">
        <v>2011</v>
      </c>
      <c r="B15515" t="s">
        <v>127</v>
      </c>
      <c r="C15515" t="str">
        <f t="shared" si="486"/>
        <v>2011-Cruzeiro/MG-20-3-2</v>
      </c>
      <c r="D15515" s="4">
        <v>3</v>
      </c>
      <c r="E15515">
        <v>19</v>
      </c>
      <c r="F15515" t="str">
        <f t="shared" si="487"/>
        <v>20-3-2</v>
      </c>
    </row>
    <row r="15516" spans="1:6" x14ac:dyDescent="0.3">
      <c r="A15516">
        <v>2011</v>
      </c>
      <c r="B15516" t="s">
        <v>128</v>
      </c>
      <c r="C15516" t="str">
        <f t="shared" si="486"/>
        <v>2011-Figueirense/SC-20-3-2</v>
      </c>
      <c r="D15516" s="4">
        <v>3</v>
      </c>
      <c r="E15516">
        <v>23</v>
      </c>
      <c r="F15516" t="str">
        <f t="shared" si="487"/>
        <v>20-3-2</v>
      </c>
    </row>
    <row r="15517" spans="1:6" x14ac:dyDescent="0.3">
      <c r="A15517">
        <v>2011</v>
      </c>
      <c r="B15517" t="s">
        <v>129</v>
      </c>
      <c r="C15517" t="str">
        <f t="shared" si="486"/>
        <v>2011-Flamengo/RJ-20-3-2</v>
      </c>
      <c r="D15517" s="4">
        <v>7</v>
      </c>
      <c r="E15517">
        <v>15</v>
      </c>
      <c r="F15517" t="str">
        <f t="shared" si="487"/>
        <v>20-3-2</v>
      </c>
    </row>
    <row r="15518" spans="1:6" x14ac:dyDescent="0.3">
      <c r="A15518">
        <v>2011</v>
      </c>
      <c r="B15518" t="s">
        <v>130</v>
      </c>
      <c r="C15518" t="str">
        <f t="shared" si="486"/>
        <v>2011-Fluminense/RJ-20-3-2</v>
      </c>
      <c r="D15518" s="4">
        <v>3</v>
      </c>
      <c r="E15518">
        <v>9</v>
      </c>
      <c r="F15518" t="str">
        <f t="shared" si="487"/>
        <v>20-3-2</v>
      </c>
    </row>
    <row r="15519" spans="1:6" x14ac:dyDescent="0.3">
      <c r="A15519">
        <v>2011</v>
      </c>
      <c r="B15519" t="s">
        <v>133</v>
      </c>
      <c r="C15519" t="str">
        <f t="shared" si="486"/>
        <v>2011-Gremio/RS-20-3-2</v>
      </c>
      <c r="D15519" s="4">
        <v>5</v>
      </c>
      <c r="E15519">
        <v>17</v>
      </c>
      <c r="F15519" t="str">
        <f t="shared" si="487"/>
        <v>20-3-2</v>
      </c>
    </row>
    <row r="15520" spans="1:6" x14ac:dyDescent="0.3">
      <c r="A15520">
        <v>2011</v>
      </c>
      <c r="B15520" t="s">
        <v>134</v>
      </c>
      <c r="C15520" t="str">
        <f t="shared" si="486"/>
        <v>2011-Internacional/RS-20-3-2</v>
      </c>
      <c r="D15520" s="4">
        <v>3</v>
      </c>
      <c r="E15520">
        <v>14</v>
      </c>
      <c r="F15520" t="str">
        <f t="shared" si="487"/>
        <v>20-3-2</v>
      </c>
    </row>
    <row r="15521" spans="1:6" x14ac:dyDescent="0.3">
      <c r="A15521">
        <v>2011</v>
      </c>
      <c r="B15521" t="s">
        <v>135</v>
      </c>
      <c r="C15521" t="str">
        <f t="shared" si="486"/>
        <v>2011-Palmeiras/SP-20-3-2</v>
      </c>
      <c r="D15521" s="4">
        <v>2</v>
      </c>
      <c r="E15521">
        <v>20</v>
      </c>
      <c r="F15521" t="str">
        <f t="shared" si="487"/>
        <v>20-3-2</v>
      </c>
    </row>
    <row r="15522" spans="1:6" x14ac:dyDescent="0.3">
      <c r="A15522">
        <v>2011</v>
      </c>
      <c r="B15522" t="s">
        <v>139</v>
      </c>
      <c r="C15522" t="str">
        <f t="shared" si="486"/>
        <v>2011-Santos/SP-20-3-2</v>
      </c>
      <c r="D15522" s="4">
        <v>3</v>
      </c>
      <c r="E15522">
        <v>13</v>
      </c>
      <c r="F15522" t="str">
        <f t="shared" si="487"/>
        <v>20-3-2</v>
      </c>
    </row>
    <row r="15523" spans="1:6" x14ac:dyDescent="0.3">
      <c r="A15523">
        <v>2011</v>
      </c>
      <c r="B15523" t="s">
        <v>140</v>
      </c>
      <c r="C15523" t="str">
        <f t="shared" si="486"/>
        <v>2011-Sao Paulo/SP-20-3-2</v>
      </c>
      <c r="D15523" s="4">
        <v>3</v>
      </c>
      <c r="E15523">
        <v>32</v>
      </c>
      <c r="F15523" t="str">
        <f t="shared" si="487"/>
        <v>20-3-2</v>
      </c>
    </row>
    <row r="15524" spans="1:6" x14ac:dyDescent="0.3">
      <c r="A15524">
        <v>2011</v>
      </c>
      <c r="B15524" t="s">
        <v>141</v>
      </c>
      <c r="C15524" t="str">
        <f t="shared" si="486"/>
        <v>2011-Vasco/RJ-20-3-2</v>
      </c>
      <c r="D15524" s="4">
        <v>5.6666610000000004</v>
      </c>
      <c r="E15524">
        <v>17</v>
      </c>
      <c r="F15524" t="str">
        <f t="shared" si="487"/>
        <v>20-3-2</v>
      </c>
    </row>
    <row r="15525" spans="1:6" x14ac:dyDescent="0.3">
      <c r="A15525">
        <v>2011</v>
      </c>
      <c r="B15525" t="s">
        <v>4852</v>
      </c>
      <c r="C15525" t="str">
        <f t="shared" si="486"/>
        <v>2011-America/MG-20-4-0</v>
      </c>
      <c r="D15525" s="4">
        <v>3</v>
      </c>
      <c r="E15525">
        <v>12</v>
      </c>
      <c r="F15525" t="str">
        <f t="shared" si="487"/>
        <v>20-4-0</v>
      </c>
    </row>
    <row r="15526" spans="1:6" x14ac:dyDescent="0.3">
      <c r="A15526">
        <v>2011</v>
      </c>
      <c r="B15526" t="s">
        <v>4246</v>
      </c>
      <c r="C15526" t="str">
        <f t="shared" si="486"/>
        <v>2011-Atletico/GO-20-4-0</v>
      </c>
      <c r="D15526" s="4">
        <v>12</v>
      </c>
      <c r="E15526">
        <v>24</v>
      </c>
      <c r="F15526" t="str">
        <f t="shared" si="487"/>
        <v>20-4-0</v>
      </c>
    </row>
    <row r="15527" spans="1:6" x14ac:dyDescent="0.3">
      <c r="A15527">
        <v>2011</v>
      </c>
      <c r="B15527" t="s">
        <v>2875</v>
      </c>
      <c r="C15527" t="str">
        <f t="shared" si="486"/>
        <v>2011-Atletico/MG-20-4-0</v>
      </c>
      <c r="D15527" s="4">
        <v>3</v>
      </c>
      <c r="E15527">
        <v>17</v>
      </c>
      <c r="F15527" t="str">
        <f t="shared" si="487"/>
        <v>20-4-0</v>
      </c>
    </row>
    <row r="15528" spans="1:6" x14ac:dyDescent="0.3">
      <c r="A15528">
        <v>2011</v>
      </c>
      <c r="B15528" t="s">
        <v>142</v>
      </c>
      <c r="C15528" t="str">
        <f t="shared" si="486"/>
        <v>2011-Atletico/PR-20-4-0</v>
      </c>
      <c r="D15528" s="4">
        <v>5</v>
      </c>
      <c r="E15528">
        <v>18</v>
      </c>
      <c r="F15528" t="str">
        <f t="shared" si="487"/>
        <v>20-4-0</v>
      </c>
    </row>
    <row r="15529" spans="1:6" x14ac:dyDescent="0.3">
      <c r="A15529">
        <v>2011</v>
      </c>
      <c r="B15529" t="s">
        <v>3851</v>
      </c>
      <c r="C15529" t="str">
        <f t="shared" si="486"/>
        <v>2011-Avai/SC-20-4-0</v>
      </c>
      <c r="D15529" s="4">
        <v>7</v>
      </c>
      <c r="E15529">
        <v>20</v>
      </c>
      <c r="F15529" t="str">
        <f t="shared" si="487"/>
        <v>20-4-0</v>
      </c>
    </row>
    <row r="15530" spans="1:6" x14ac:dyDescent="0.3">
      <c r="A15530">
        <v>2011</v>
      </c>
      <c r="B15530" t="s">
        <v>4853</v>
      </c>
      <c r="C15530" t="str">
        <f t="shared" si="486"/>
        <v>2011-Bahia/BA-20-4-0</v>
      </c>
      <c r="D15530" s="4">
        <v>3.9999959999999999</v>
      </c>
      <c r="E15530">
        <v>12</v>
      </c>
      <c r="F15530" t="str">
        <f t="shared" si="487"/>
        <v>20-4-0</v>
      </c>
    </row>
    <row r="15531" spans="1:6" x14ac:dyDescent="0.3">
      <c r="A15531">
        <v>2011</v>
      </c>
      <c r="B15531" t="s">
        <v>143</v>
      </c>
      <c r="C15531" t="str">
        <f t="shared" si="486"/>
        <v>2011-Botafogo/RJ-20-4-0</v>
      </c>
      <c r="D15531" s="4">
        <v>9</v>
      </c>
      <c r="E15531">
        <v>28</v>
      </c>
      <c r="F15531" t="str">
        <f t="shared" si="487"/>
        <v>20-4-0</v>
      </c>
    </row>
    <row r="15532" spans="1:6" x14ac:dyDescent="0.3">
      <c r="A15532">
        <v>2011</v>
      </c>
      <c r="B15532" t="s">
        <v>4247</v>
      </c>
      <c r="C15532" t="str">
        <f t="shared" si="486"/>
        <v>2011-Ceara/CE-20-4-0</v>
      </c>
      <c r="D15532" s="4">
        <v>8</v>
      </c>
      <c r="E15532">
        <v>19</v>
      </c>
      <c r="F15532" t="str">
        <f t="shared" si="487"/>
        <v>20-4-0</v>
      </c>
    </row>
    <row r="15533" spans="1:6" x14ac:dyDescent="0.3">
      <c r="A15533">
        <v>2011</v>
      </c>
      <c r="B15533" t="s">
        <v>144</v>
      </c>
      <c r="C15533" t="str">
        <f t="shared" si="486"/>
        <v>2011-Corinthians/SP-20-4-0</v>
      </c>
      <c r="D15533" s="4">
        <v>6</v>
      </c>
      <c r="E15533">
        <v>30</v>
      </c>
      <c r="F15533" t="str">
        <f t="shared" si="487"/>
        <v>20-4-0</v>
      </c>
    </row>
    <row r="15534" spans="1:6" x14ac:dyDescent="0.3">
      <c r="A15534">
        <v>2011</v>
      </c>
      <c r="B15534" t="s">
        <v>3355</v>
      </c>
      <c r="C15534" t="str">
        <f t="shared" si="486"/>
        <v>2011-Coritiba/PR-20-4-0</v>
      </c>
      <c r="D15534" s="4">
        <v>5</v>
      </c>
      <c r="E15534">
        <v>19</v>
      </c>
      <c r="F15534" t="str">
        <f t="shared" si="487"/>
        <v>20-4-0</v>
      </c>
    </row>
    <row r="15535" spans="1:6" x14ac:dyDescent="0.3">
      <c r="A15535">
        <v>2011</v>
      </c>
      <c r="B15535" t="s">
        <v>145</v>
      </c>
      <c r="C15535" t="str">
        <f t="shared" si="486"/>
        <v>2011-Cruzeiro/MG-20-4-0</v>
      </c>
      <c r="D15535" s="4">
        <v>3</v>
      </c>
      <c r="E15535">
        <v>21</v>
      </c>
      <c r="F15535" t="str">
        <f t="shared" si="487"/>
        <v>20-4-0</v>
      </c>
    </row>
    <row r="15536" spans="1:6" x14ac:dyDescent="0.3">
      <c r="A15536">
        <v>2011</v>
      </c>
      <c r="B15536" t="s">
        <v>146</v>
      </c>
      <c r="C15536" t="str">
        <f t="shared" si="486"/>
        <v>2011-Figueirense/SC-20-4-0</v>
      </c>
      <c r="D15536" s="4">
        <v>5</v>
      </c>
      <c r="E15536">
        <v>16</v>
      </c>
      <c r="F15536" t="str">
        <f t="shared" si="487"/>
        <v>20-4-0</v>
      </c>
    </row>
    <row r="15537" spans="1:6" x14ac:dyDescent="0.3">
      <c r="A15537">
        <v>2011</v>
      </c>
      <c r="B15537" t="s">
        <v>147</v>
      </c>
      <c r="C15537" t="str">
        <f t="shared" si="486"/>
        <v>2011-Flamengo/RJ-20-4-0</v>
      </c>
      <c r="D15537" s="4">
        <v>2</v>
      </c>
      <c r="E15537">
        <v>26</v>
      </c>
      <c r="F15537" t="str">
        <f t="shared" si="487"/>
        <v>20-4-0</v>
      </c>
    </row>
    <row r="15538" spans="1:6" x14ac:dyDescent="0.3">
      <c r="A15538">
        <v>2011</v>
      </c>
      <c r="B15538" t="s">
        <v>148</v>
      </c>
      <c r="C15538" t="str">
        <f t="shared" si="486"/>
        <v>2011-Fluminense/RJ-20-4-0</v>
      </c>
      <c r="D15538" s="4">
        <v>7</v>
      </c>
      <c r="E15538">
        <v>16</v>
      </c>
      <c r="F15538" t="str">
        <f t="shared" si="487"/>
        <v>20-4-0</v>
      </c>
    </row>
    <row r="15539" spans="1:6" x14ac:dyDescent="0.3">
      <c r="A15539">
        <v>2011</v>
      </c>
      <c r="B15539" t="s">
        <v>151</v>
      </c>
      <c r="C15539" t="str">
        <f t="shared" si="486"/>
        <v>2011-Gremio/RS-20-4-0</v>
      </c>
      <c r="D15539" s="4">
        <v>3</v>
      </c>
      <c r="E15539">
        <v>24</v>
      </c>
      <c r="F15539" t="str">
        <f t="shared" si="487"/>
        <v>20-4-0</v>
      </c>
    </row>
    <row r="15540" spans="1:6" x14ac:dyDescent="0.3">
      <c r="A15540">
        <v>2011</v>
      </c>
      <c r="B15540" t="s">
        <v>152</v>
      </c>
      <c r="C15540" t="str">
        <f t="shared" si="486"/>
        <v>2011-Internacional/RS-20-4-0</v>
      </c>
      <c r="D15540" s="4">
        <v>3</v>
      </c>
      <c r="E15540">
        <v>18</v>
      </c>
      <c r="F15540" t="str">
        <f t="shared" si="487"/>
        <v>20-4-0</v>
      </c>
    </row>
    <row r="15541" spans="1:6" x14ac:dyDescent="0.3">
      <c r="A15541">
        <v>2011</v>
      </c>
      <c r="B15541" t="s">
        <v>153</v>
      </c>
      <c r="C15541" t="str">
        <f t="shared" si="486"/>
        <v>2011-Palmeiras/SP-20-4-0</v>
      </c>
      <c r="D15541" s="4">
        <v>5</v>
      </c>
      <c r="E15541">
        <v>20</v>
      </c>
      <c r="F15541" t="str">
        <f t="shared" si="487"/>
        <v>20-4-0</v>
      </c>
    </row>
    <row r="15542" spans="1:6" x14ac:dyDescent="0.3">
      <c r="A15542">
        <v>2011</v>
      </c>
      <c r="B15542" t="s">
        <v>157</v>
      </c>
      <c r="C15542" t="str">
        <f t="shared" si="486"/>
        <v>2011-Santos/SP-20-4-0</v>
      </c>
      <c r="D15542" s="4">
        <v>3</v>
      </c>
      <c r="E15542">
        <v>15</v>
      </c>
      <c r="F15542" t="str">
        <f t="shared" si="487"/>
        <v>20-4-0</v>
      </c>
    </row>
    <row r="15543" spans="1:6" x14ac:dyDescent="0.3">
      <c r="A15543">
        <v>2011</v>
      </c>
      <c r="B15543" t="s">
        <v>158</v>
      </c>
      <c r="C15543" t="str">
        <f t="shared" si="486"/>
        <v>2011-Sao Paulo/SP-20-4-0</v>
      </c>
      <c r="D15543" s="4">
        <v>3</v>
      </c>
      <c r="E15543">
        <v>35</v>
      </c>
      <c r="F15543" t="str">
        <f t="shared" si="487"/>
        <v>20-4-0</v>
      </c>
    </row>
    <row r="15544" spans="1:6" x14ac:dyDescent="0.3">
      <c r="A15544">
        <v>2011</v>
      </c>
      <c r="B15544" t="s">
        <v>159</v>
      </c>
      <c r="C15544" t="str">
        <f t="shared" si="486"/>
        <v>2011-Vasco/RJ-20-4-0</v>
      </c>
      <c r="D15544" s="4">
        <v>8</v>
      </c>
      <c r="E15544">
        <v>38</v>
      </c>
      <c r="F15544" t="str">
        <f t="shared" si="487"/>
        <v>20-4-0</v>
      </c>
    </row>
    <row r="15545" spans="1:6" x14ac:dyDescent="0.3">
      <c r="A15545">
        <v>2011</v>
      </c>
      <c r="B15545" t="s">
        <v>4854</v>
      </c>
      <c r="C15545" t="str">
        <f t="shared" si="486"/>
        <v>2011-America/MG-20-4-1</v>
      </c>
      <c r="D15545" s="4">
        <v>2.6666660000000002</v>
      </c>
      <c r="E15545">
        <v>6</v>
      </c>
      <c r="F15545" t="str">
        <f t="shared" si="487"/>
        <v>20-4-1</v>
      </c>
    </row>
    <row r="15546" spans="1:6" x14ac:dyDescent="0.3">
      <c r="A15546">
        <v>2011</v>
      </c>
      <c r="B15546" t="s">
        <v>4250</v>
      </c>
      <c r="C15546" t="str">
        <f t="shared" si="486"/>
        <v>2011-Atletico/GO-20-4-1</v>
      </c>
      <c r="D15546" s="4">
        <v>12</v>
      </c>
      <c r="E15546">
        <v>24</v>
      </c>
      <c r="F15546" t="str">
        <f t="shared" si="487"/>
        <v>20-4-1</v>
      </c>
    </row>
    <row r="15547" spans="1:6" x14ac:dyDescent="0.3">
      <c r="A15547">
        <v>2011</v>
      </c>
      <c r="B15547" t="s">
        <v>2878</v>
      </c>
      <c r="C15547" t="str">
        <f t="shared" si="486"/>
        <v>2011-Atletico/MG-20-4-1</v>
      </c>
      <c r="D15547" s="4">
        <v>0</v>
      </c>
      <c r="E15547">
        <v>16</v>
      </c>
      <c r="F15547" t="str">
        <f t="shared" si="487"/>
        <v>20-4-1</v>
      </c>
    </row>
    <row r="15548" spans="1:6" x14ac:dyDescent="0.3">
      <c r="A15548">
        <v>2011</v>
      </c>
      <c r="B15548" t="s">
        <v>160</v>
      </c>
      <c r="C15548" t="str">
        <f t="shared" si="486"/>
        <v>2011-Atletico/PR-20-4-1</v>
      </c>
      <c r="D15548" s="4">
        <v>6</v>
      </c>
      <c r="E15548">
        <v>18</v>
      </c>
      <c r="F15548" t="str">
        <f t="shared" si="487"/>
        <v>20-4-1</v>
      </c>
    </row>
    <row r="15549" spans="1:6" x14ac:dyDescent="0.3">
      <c r="A15549">
        <v>2011</v>
      </c>
      <c r="B15549" t="s">
        <v>3852</v>
      </c>
      <c r="C15549" t="str">
        <f t="shared" si="486"/>
        <v>2011-Avai/SC-20-4-1</v>
      </c>
      <c r="D15549" s="4">
        <v>4</v>
      </c>
      <c r="E15549">
        <v>18</v>
      </c>
      <c r="F15549" t="str">
        <f t="shared" si="487"/>
        <v>20-4-1</v>
      </c>
    </row>
    <row r="15550" spans="1:6" x14ac:dyDescent="0.3">
      <c r="A15550">
        <v>2011</v>
      </c>
      <c r="B15550" t="s">
        <v>4855</v>
      </c>
      <c r="C15550" t="str">
        <f t="shared" si="486"/>
        <v>2011-Bahia/BA-20-4-1</v>
      </c>
      <c r="D15550" s="4">
        <v>3.9999959999999999</v>
      </c>
      <c r="E15550">
        <v>12</v>
      </c>
      <c r="F15550" t="str">
        <f t="shared" si="487"/>
        <v>20-4-1</v>
      </c>
    </row>
    <row r="15551" spans="1:6" x14ac:dyDescent="0.3">
      <c r="A15551">
        <v>2011</v>
      </c>
      <c r="B15551" t="s">
        <v>161</v>
      </c>
      <c r="C15551" t="str">
        <f t="shared" si="486"/>
        <v>2011-Botafogo/RJ-20-4-1</v>
      </c>
      <c r="D15551" s="4">
        <v>9</v>
      </c>
      <c r="E15551">
        <v>28</v>
      </c>
      <c r="F15551" t="str">
        <f t="shared" si="487"/>
        <v>20-4-1</v>
      </c>
    </row>
    <row r="15552" spans="1:6" x14ac:dyDescent="0.3">
      <c r="A15552">
        <v>2011</v>
      </c>
      <c r="B15552" t="s">
        <v>4251</v>
      </c>
      <c r="C15552" t="str">
        <f t="shared" si="486"/>
        <v>2011-Ceara/CE-20-4-1</v>
      </c>
      <c r="D15552" s="4">
        <v>7</v>
      </c>
      <c r="E15552">
        <v>22</v>
      </c>
      <c r="F15552" t="str">
        <f t="shared" si="487"/>
        <v>20-4-1</v>
      </c>
    </row>
    <row r="15553" spans="1:6" x14ac:dyDescent="0.3">
      <c r="A15553">
        <v>2011</v>
      </c>
      <c r="B15553" t="s">
        <v>162</v>
      </c>
      <c r="C15553" t="str">
        <f t="shared" si="486"/>
        <v>2011-Corinthians/SP-20-4-1</v>
      </c>
      <c r="D15553" s="4">
        <v>4</v>
      </c>
      <c r="E15553">
        <v>30</v>
      </c>
      <c r="F15553" t="str">
        <f t="shared" si="487"/>
        <v>20-4-1</v>
      </c>
    </row>
    <row r="15554" spans="1:6" x14ac:dyDescent="0.3">
      <c r="A15554">
        <v>2011</v>
      </c>
      <c r="B15554" t="s">
        <v>3358</v>
      </c>
      <c r="C15554" t="str">
        <f t="shared" si="486"/>
        <v>2011-Coritiba/PR-20-4-1</v>
      </c>
      <c r="D15554" s="4">
        <v>8</v>
      </c>
      <c r="E15554">
        <v>22</v>
      </c>
      <c r="F15554" t="str">
        <f t="shared" si="487"/>
        <v>20-4-1</v>
      </c>
    </row>
    <row r="15555" spans="1:6" x14ac:dyDescent="0.3">
      <c r="A15555">
        <v>2011</v>
      </c>
      <c r="B15555" t="s">
        <v>163</v>
      </c>
      <c r="C15555" t="str">
        <f t="shared" ref="C15555:C15618" si="488">A15555&amp;"-"&amp;B15555</f>
        <v>2011-Cruzeiro/MG-20-4-1</v>
      </c>
      <c r="D15555" s="4">
        <v>0</v>
      </c>
      <c r="E15555">
        <v>19</v>
      </c>
      <c r="F15555" t="str">
        <f t="shared" ref="F15555:F15618" si="489">RIGHT(B15555,LEN(C15555)-FIND("-",C15555,6))</f>
        <v>20-4-1</v>
      </c>
    </row>
    <row r="15556" spans="1:6" x14ac:dyDescent="0.3">
      <c r="A15556">
        <v>2011</v>
      </c>
      <c r="B15556" t="s">
        <v>164</v>
      </c>
      <c r="C15556" t="str">
        <f t="shared" si="488"/>
        <v>2011-Figueirense/SC-20-4-1</v>
      </c>
      <c r="D15556" s="4">
        <v>4</v>
      </c>
      <c r="E15556">
        <v>20</v>
      </c>
      <c r="F15556" t="str">
        <f t="shared" si="489"/>
        <v>20-4-1</v>
      </c>
    </row>
    <row r="15557" spans="1:6" x14ac:dyDescent="0.3">
      <c r="A15557">
        <v>2011</v>
      </c>
      <c r="B15557" t="s">
        <v>165</v>
      </c>
      <c r="C15557" t="str">
        <f t="shared" si="488"/>
        <v>2011-Flamengo/RJ-20-4-1</v>
      </c>
      <c r="D15557" s="4">
        <v>3</v>
      </c>
      <c r="E15557">
        <v>29</v>
      </c>
      <c r="F15557" t="str">
        <f t="shared" si="489"/>
        <v>20-4-1</v>
      </c>
    </row>
    <row r="15558" spans="1:6" x14ac:dyDescent="0.3">
      <c r="A15558">
        <v>2011</v>
      </c>
      <c r="B15558" t="s">
        <v>166</v>
      </c>
      <c r="C15558" t="str">
        <f t="shared" si="488"/>
        <v>2011-Fluminense/RJ-20-4-1</v>
      </c>
      <c r="D15558" s="4">
        <v>4</v>
      </c>
      <c r="E15558">
        <v>13</v>
      </c>
      <c r="F15558" t="str">
        <f t="shared" si="489"/>
        <v>20-4-1</v>
      </c>
    </row>
    <row r="15559" spans="1:6" x14ac:dyDescent="0.3">
      <c r="A15559">
        <v>2011</v>
      </c>
      <c r="B15559" t="s">
        <v>169</v>
      </c>
      <c r="C15559" t="str">
        <f t="shared" si="488"/>
        <v>2011-Gremio/RS-20-4-1</v>
      </c>
      <c r="D15559" s="4">
        <v>2</v>
      </c>
      <c r="E15559">
        <v>18</v>
      </c>
      <c r="F15559" t="str">
        <f t="shared" si="489"/>
        <v>20-4-1</v>
      </c>
    </row>
    <row r="15560" spans="1:6" x14ac:dyDescent="0.3">
      <c r="A15560">
        <v>2011</v>
      </c>
      <c r="B15560" t="s">
        <v>170</v>
      </c>
      <c r="C15560" t="str">
        <f t="shared" si="488"/>
        <v>2011-Internacional/RS-20-4-1</v>
      </c>
      <c r="D15560" s="4">
        <v>8</v>
      </c>
      <c r="E15560">
        <v>23</v>
      </c>
      <c r="F15560" t="str">
        <f t="shared" si="489"/>
        <v>20-4-1</v>
      </c>
    </row>
    <row r="15561" spans="1:6" x14ac:dyDescent="0.3">
      <c r="A15561">
        <v>2011</v>
      </c>
      <c r="B15561" t="s">
        <v>171</v>
      </c>
      <c r="C15561" t="str">
        <f t="shared" si="488"/>
        <v>2011-Palmeiras/SP-20-4-1</v>
      </c>
      <c r="D15561" s="4">
        <v>6.25</v>
      </c>
      <c r="E15561">
        <v>20</v>
      </c>
      <c r="F15561" t="str">
        <f t="shared" si="489"/>
        <v>20-4-1</v>
      </c>
    </row>
    <row r="15562" spans="1:6" x14ac:dyDescent="0.3">
      <c r="A15562">
        <v>2011</v>
      </c>
      <c r="B15562" t="s">
        <v>175</v>
      </c>
      <c r="C15562" t="str">
        <f t="shared" si="488"/>
        <v>2011-Santos/SP-20-4-1</v>
      </c>
      <c r="D15562" s="4">
        <v>4</v>
      </c>
      <c r="E15562">
        <v>18</v>
      </c>
      <c r="F15562" t="str">
        <f t="shared" si="489"/>
        <v>20-4-1</v>
      </c>
    </row>
    <row r="15563" spans="1:6" x14ac:dyDescent="0.3">
      <c r="A15563">
        <v>2011</v>
      </c>
      <c r="B15563" t="s">
        <v>176</v>
      </c>
      <c r="C15563" t="str">
        <f t="shared" si="488"/>
        <v>2011-Sao Paulo/SP-20-4-1</v>
      </c>
      <c r="D15563" s="4">
        <v>4</v>
      </c>
      <c r="E15563">
        <v>38</v>
      </c>
      <c r="F15563" t="str">
        <f t="shared" si="489"/>
        <v>20-4-1</v>
      </c>
    </row>
    <row r="15564" spans="1:6" x14ac:dyDescent="0.3">
      <c r="A15564">
        <v>2011</v>
      </c>
      <c r="B15564" t="s">
        <v>177</v>
      </c>
      <c r="C15564" t="str">
        <f t="shared" si="488"/>
        <v>2011-Vasco/RJ-20-4-1</v>
      </c>
      <c r="D15564" s="4">
        <v>8</v>
      </c>
      <c r="E15564">
        <v>29</v>
      </c>
      <c r="F15564" t="str">
        <f t="shared" si="489"/>
        <v>20-4-1</v>
      </c>
    </row>
    <row r="15565" spans="1:6" x14ac:dyDescent="0.3">
      <c r="A15565">
        <v>2011</v>
      </c>
      <c r="B15565" t="s">
        <v>4856</v>
      </c>
      <c r="C15565" t="str">
        <f t="shared" si="488"/>
        <v>2011-America/MG-20-4-2</v>
      </c>
      <c r="D15565" s="4">
        <v>5</v>
      </c>
      <c r="E15565">
        <v>12</v>
      </c>
      <c r="F15565" t="str">
        <f t="shared" si="489"/>
        <v>20-4-2</v>
      </c>
    </row>
    <row r="15566" spans="1:6" x14ac:dyDescent="0.3">
      <c r="A15566">
        <v>2011</v>
      </c>
      <c r="B15566" t="s">
        <v>4254</v>
      </c>
      <c r="C15566" t="str">
        <f t="shared" si="488"/>
        <v>2011-Atletico/GO-20-4-2</v>
      </c>
      <c r="D15566" s="4">
        <v>9</v>
      </c>
      <c r="E15566">
        <v>25</v>
      </c>
      <c r="F15566" t="str">
        <f t="shared" si="489"/>
        <v>20-4-2</v>
      </c>
    </row>
    <row r="15567" spans="1:6" x14ac:dyDescent="0.3">
      <c r="A15567">
        <v>2011</v>
      </c>
      <c r="B15567" t="s">
        <v>2881</v>
      </c>
      <c r="C15567" t="str">
        <f t="shared" si="488"/>
        <v>2011-Atletico/MG-20-4-2</v>
      </c>
      <c r="D15567" s="4">
        <v>0</v>
      </c>
      <c r="E15567">
        <v>16</v>
      </c>
      <c r="F15567" t="str">
        <f t="shared" si="489"/>
        <v>20-4-2</v>
      </c>
    </row>
    <row r="15568" spans="1:6" x14ac:dyDescent="0.3">
      <c r="A15568">
        <v>2011</v>
      </c>
      <c r="B15568" t="s">
        <v>178</v>
      </c>
      <c r="C15568" t="str">
        <f t="shared" si="488"/>
        <v>2011-Atletico/PR-20-4-2</v>
      </c>
      <c r="D15568" s="4">
        <v>6</v>
      </c>
      <c r="E15568">
        <v>16</v>
      </c>
      <c r="F15568" t="str">
        <f t="shared" si="489"/>
        <v>20-4-2</v>
      </c>
    </row>
    <row r="15569" spans="1:6" x14ac:dyDescent="0.3">
      <c r="A15569">
        <v>2011</v>
      </c>
      <c r="B15569" t="s">
        <v>3853</v>
      </c>
      <c r="C15569" t="str">
        <f t="shared" si="488"/>
        <v>2011-Avai/SC-20-4-2</v>
      </c>
      <c r="D15569" s="4">
        <v>6</v>
      </c>
      <c r="E15569">
        <v>13</v>
      </c>
      <c r="F15569" t="str">
        <f t="shared" si="489"/>
        <v>20-4-2</v>
      </c>
    </row>
    <row r="15570" spans="1:6" x14ac:dyDescent="0.3">
      <c r="A15570">
        <v>2011</v>
      </c>
      <c r="B15570" t="s">
        <v>4857</v>
      </c>
      <c r="C15570" t="str">
        <f t="shared" si="488"/>
        <v>2011-Bahia/BA-20-4-2</v>
      </c>
      <c r="D15570" s="4">
        <v>5</v>
      </c>
      <c r="E15570">
        <v>14</v>
      </c>
      <c r="F15570" t="str">
        <f t="shared" si="489"/>
        <v>20-4-2</v>
      </c>
    </row>
    <row r="15571" spans="1:6" x14ac:dyDescent="0.3">
      <c r="A15571">
        <v>2011</v>
      </c>
      <c r="B15571" t="s">
        <v>179</v>
      </c>
      <c r="C15571" t="str">
        <f t="shared" si="488"/>
        <v>2011-Botafogo/RJ-20-4-2</v>
      </c>
      <c r="D15571" s="4">
        <v>9</v>
      </c>
      <c r="E15571">
        <v>35</v>
      </c>
      <c r="F15571" t="str">
        <f t="shared" si="489"/>
        <v>20-4-2</v>
      </c>
    </row>
    <row r="15572" spans="1:6" x14ac:dyDescent="0.3">
      <c r="A15572">
        <v>2011</v>
      </c>
      <c r="B15572" t="s">
        <v>4255</v>
      </c>
      <c r="C15572" t="str">
        <f t="shared" si="488"/>
        <v>2011-Ceara/CE-20-4-2</v>
      </c>
      <c r="D15572" s="4">
        <v>7</v>
      </c>
      <c r="E15572">
        <v>11</v>
      </c>
      <c r="F15572" t="str">
        <f t="shared" si="489"/>
        <v>20-4-2</v>
      </c>
    </row>
    <row r="15573" spans="1:6" x14ac:dyDescent="0.3">
      <c r="A15573">
        <v>2011</v>
      </c>
      <c r="B15573" t="s">
        <v>180</v>
      </c>
      <c r="C15573" t="str">
        <f t="shared" si="488"/>
        <v>2011-Corinthians/SP-20-4-2</v>
      </c>
      <c r="D15573" s="4">
        <v>5</v>
      </c>
      <c r="E15573">
        <v>41</v>
      </c>
      <c r="F15573" t="str">
        <f t="shared" si="489"/>
        <v>20-4-2</v>
      </c>
    </row>
    <row r="15574" spans="1:6" x14ac:dyDescent="0.3">
      <c r="A15574">
        <v>2011</v>
      </c>
      <c r="B15574" t="s">
        <v>3361</v>
      </c>
      <c r="C15574" t="str">
        <f t="shared" si="488"/>
        <v>2011-Coritiba/PR-20-4-2</v>
      </c>
      <c r="D15574" s="4">
        <v>7</v>
      </c>
      <c r="E15574">
        <v>28</v>
      </c>
      <c r="F15574" t="str">
        <f t="shared" si="489"/>
        <v>20-4-2</v>
      </c>
    </row>
    <row r="15575" spans="1:6" x14ac:dyDescent="0.3">
      <c r="A15575">
        <v>2011</v>
      </c>
      <c r="B15575" t="s">
        <v>181</v>
      </c>
      <c r="C15575" t="str">
        <f t="shared" si="488"/>
        <v>2011-Cruzeiro/MG-20-4-2</v>
      </c>
      <c r="D15575" s="4">
        <v>6</v>
      </c>
      <c r="E15575">
        <v>25</v>
      </c>
      <c r="F15575" t="str">
        <f t="shared" si="489"/>
        <v>20-4-2</v>
      </c>
    </row>
    <row r="15576" spans="1:6" x14ac:dyDescent="0.3">
      <c r="A15576">
        <v>2011</v>
      </c>
      <c r="B15576" t="s">
        <v>182</v>
      </c>
      <c r="C15576" t="str">
        <f t="shared" si="488"/>
        <v>2011-Figueirense/SC-20-4-2</v>
      </c>
      <c r="D15576" s="4">
        <v>4</v>
      </c>
      <c r="E15576">
        <v>16</v>
      </c>
      <c r="F15576" t="str">
        <f t="shared" si="489"/>
        <v>20-4-2</v>
      </c>
    </row>
    <row r="15577" spans="1:6" x14ac:dyDescent="0.3">
      <c r="A15577">
        <v>2011</v>
      </c>
      <c r="B15577" t="s">
        <v>183</v>
      </c>
      <c r="C15577" t="str">
        <f t="shared" si="488"/>
        <v>2011-Flamengo/RJ-20-4-2</v>
      </c>
      <c r="D15577" s="4">
        <v>5</v>
      </c>
      <c r="E15577">
        <v>21</v>
      </c>
      <c r="F15577" t="str">
        <f t="shared" si="489"/>
        <v>20-4-2</v>
      </c>
    </row>
    <row r="15578" spans="1:6" x14ac:dyDescent="0.3">
      <c r="A15578">
        <v>2011</v>
      </c>
      <c r="B15578" t="s">
        <v>184</v>
      </c>
      <c r="C15578" t="str">
        <f t="shared" si="488"/>
        <v>2011-Fluminense/RJ-20-4-2</v>
      </c>
      <c r="D15578" s="4">
        <v>4</v>
      </c>
      <c r="E15578">
        <v>22</v>
      </c>
      <c r="F15578" t="str">
        <f t="shared" si="489"/>
        <v>20-4-2</v>
      </c>
    </row>
    <row r="15579" spans="1:6" x14ac:dyDescent="0.3">
      <c r="A15579">
        <v>2011</v>
      </c>
      <c r="B15579" t="s">
        <v>187</v>
      </c>
      <c r="C15579" t="str">
        <f t="shared" si="488"/>
        <v>2011-Gremio/RS-20-4-2</v>
      </c>
      <c r="D15579" s="4">
        <v>4</v>
      </c>
      <c r="E15579">
        <v>15</v>
      </c>
      <c r="F15579" t="str">
        <f t="shared" si="489"/>
        <v>20-4-2</v>
      </c>
    </row>
    <row r="15580" spans="1:6" x14ac:dyDescent="0.3">
      <c r="A15580">
        <v>2011</v>
      </c>
      <c r="B15580" t="s">
        <v>188</v>
      </c>
      <c r="C15580" t="str">
        <f t="shared" si="488"/>
        <v>2011-Internacional/RS-20-4-2</v>
      </c>
      <c r="D15580" s="4">
        <v>6</v>
      </c>
      <c r="E15580">
        <v>23</v>
      </c>
      <c r="F15580" t="str">
        <f t="shared" si="489"/>
        <v>20-4-2</v>
      </c>
    </row>
    <row r="15581" spans="1:6" x14ac:dyDescent="0.3">
      <c r="A15581">
        <v>2011</v>
      </c>
      <c r="B15581" t="s">
        <v>189</v>
      </c>
      <c r="C15581" t="str">
        <f t="shared" si="488"/>
        <v>2011-Palmeiras/SP-20-4-2</v>
      </c>
      <c r="D15581" s="4">
        <v>3</v>
      </c>
      <c r="E15581">
        <v>18</v>
      </c>
      <c r="F15581" t="str">
        <f t="shared" si="489"/>
        <v>20-4-2</v>
      </c>
    </row>
    <row r="15582" spans="1:6" x14ac:dyDescent="0.3">
      <c r="A15582">
        <v>2011</v>
      </c>
      <c r="B15582" t="s">
        <v>193</v>
      </c>
      <c r="C15582" t="str">
        <f t="shared" si="488"/>
        <v>2011-Santos/SP-20-4-2</v>
      </c>
      <c r="D15582" s="4">
        <v>0</v>
      </c>
      <c r="E15582">
        <v>19</v>
      </c>
      <c r="F15582" t="str">
        <f t="shared" si="489"/>
        <v>20-4-2</v>
      </c>
    </row>
    <row r="15583" spans="1:6" x14ac:dyDescent="0.3">
      <c r="A15583">
        <v>2011</v>
      </c>
      <c r="B15583" t="s">
        <v>194</v>
      </c>
      <c r="C15583" t="str">
        <f t="shared" si="488"/>
        <v>2011-Sao Paulo/SP-20-4-2</v>
      </c>
      <c r="D15583" s="4">
        <v>6</v>
      </c>
      <c r="E15583">
        <v>40</v>
      </c>
      <c r="F15583" t="str">
        <f t="shared" si="489"/>
        <v>20-4-2</v>
      </c>
    </row>
    <row r="15584" spans="1:6" x14ac:dyDescent="0.3">
      <c r="A15584">
        <v>2011</v>
      </c>
      <c r="B15584" t="s">
        <v>195</v>
      </c>
      <c r="C15584" t="str">
        <f t="shared" si="488"/>
        <v>2011-Vasco/RJ-20-4-2</v>
      </c>
      <c r="D15584" s="4">
        <v>5</v>
      </c>
      <c r="E15584">
        <v>28</v>
      </c>
      <c r="F15584" t="str">
        <f t="shared" si="489"/>
        <v>20-4-2</v>
      </c>
    </row>
    <row r="15585" spans="1:6" x14ac:dyDescent="0.3">
      <c r="A15585">
        <v>2011</v>
      </c>
      <c r="B15585" t="s">
        <v>4858</v>
      </c>
      <c r="C15585" t="str">
        <f t="shared" si="488"/>
        <v>2011-America/MG-20-4-3</v>
      </c>
      <c r="D15585" s="4">
        <v>2.3333309999999998</v>
      </c>
      <c r="E15585">
        <v>7</v>
      </c>
      <c r="F15585" t="str">
        <f t="shared" si="489"/>
        <v>20-4-3</v>
      </c>
    </row>
    <row r="15586" spans="1:6" x14ac:dyDescent="0.3">
      <c r="A15586">
        <v>2011</v>
      </c>
      <c r="B15586" t="s">
        <v>4258</v>
      </c>
      <c r="C15586" t="str">
        <f t="shared" si="488"/>
        <v>2011-Atletico/GO-20-4-3</v>
      </c>
      <c r="D15586" s="4">
        <v>4</v>
      </c>
      <c r="E15586">
        <v>16</v>
      </c>
      <c r="F15586" t="str">
        <f t="shared" si="489"/>
        <v>20-4-3</v>
      </c>
    </row>
    <row r="15587" spans="1:6" x14ac:dyDescent="0.3">
      <c r="A15587">
        <v>2011</v>
      </c>
      <c r="B15587" t="s">
        <v>2884</v>
      </c>
      <c r="C15587" t="str">
        <f t="shared" si="488"/>
        <v>2011-Atletico/MG-20-4-3</v>
      </c>
      <c r="D15587" s="4">
        <v>1</v>
      </c>
      <c r="E15587">
        <v>16</v>
      </c>
      <c r="F15587" t="str">
        <f t="shared" si="489"/>
        <v>20-4-3</v>
      </c>
    </row>
    <row r="15588" spans="1:6" x14ac:dyDescent="0.3">
      <c r="A15588">
        <v>2011</v>
      </c>
      <c r="B15588" t="s">
        <v>196</v>
      </c>
      <c r="C15588" t="str">
        <f t="shared" si="488"/>
        <v>2011-Atletico/PR-20-4-3</v>
      </c>
      <c r="D15588" s="4">
        <v>8</v>
      </c>
      <c r="E15588">
        <v>15</v>
      </c>
      <c r="F15588" t="str">
        <f t="shared" si="489"/>
        <v>20-4-3</v>
      </c>
    </row>
    <row r="15589" spans="1:6" x14ac:dyDescent="0.3">
      <c r="A15589">
        <v>2011</v>
      </c>
      <c r="B15589" t="s">
        <v>3854</v>
      </c>
      <c r="C15589" t="str">
        <f t="shared" si="488"/>
        <v>2011-Avai/SC-20-4-3</v>
      </c>
      <c r="D15589" s="4">
        <v>3</v>
      </c>
      <c r="E15589">
        <v>13</v>
      </c>
      <c r="F15589" t="str">
        <f t="shared" si="489"/>
        <v>20-4-3</v>
      </c>
    </row>
    <row r="15590" spans="1:6" x14ac:dyDescent="0.3">
      <c r="A15590">
        <v>2011</v>
      </c>
      <c r="B15590" t="s">
        <v>4859</v>
      </c>
      <c r="C15590" t="str">
        <f t="shared" si="488"/>
        <v>2011-Bahia/BA-20-4-3</v>
      </c>
      <c r="D15590" s="4">
        <v>5</v>
      </c>
      <c r="E15590">
        <v>7</v>
      </c>
      <c r="F15590" t="str">
        <f t="shared" si="489"/>
        <v>20-4-3</v>
      </c>
    </row>
    <row r="15591" spans="1:6" x14ac:dyDescent="0.3">
      <c r="A15591">
        <v>2011</v>
      </c>
      <c r="B15591" t="s">
        <v>197</v>
      </c>
      <c r="C15591" t="str">
        <f t="shared" si="488"/>
        <v>2011-Botafogo/RJ-20-4-3</v>
      </c>
      <c r="D15591" s="4">
        <v>6</v>
      </c>
      <c r="E15591">
        <v>21</v>
      </c>
      <c r="F15591" t="str">
        <f t="shared" si="489"/>
        <v>20-4-3</v>
      </c>
    </row>
    <row r="15592" spans="1:6" x14ac:dyDescent="0.3">
      <c r="A15592">
        <v>2011</v>
      </c>
      <c r="B15592" t="s">
        <v>4259</v>
      </c>
      <c r="C15592" t="str">
        <f t="shared" si="488"/>
        <v>2011-Ceara/CE-20-4-3</v>
      </c>
      <c r="D15592" s="4">
        <v>7</v>
      </c>
      <c r="E15592">
        <v>11</v>
      </c>
      <c r="F15592" t="str">
        <f t="shared" si="489"/>
        <v>20-4-3</v>
      </c>
    </row>
    <row r="15593" spans="1:6" x14ac:dyDescent="0.3">
      <c r="A15593">
        <v>2011</v>
      </c>
      <c r="B15593" t="s">
        <v>198</v>
      </c>
      <c r="C15593" t="str">
        <f t="shared" si="488"/>
        <v>2011-Corinthians/SP-20-4-3</v>
      </c>
      <c r="D15593" s="4">
        <v>12</v>
      </c>
      <c r="E15593">
        <v>36</v>
      </c>
      <c r="F15593" t="str">
        <f t="shared" si="489"/>
        <v>20-4-3</v>
      </c>
    </row>
    <row r="15594" spans="1:6" x14ac:dyDescent="0.3">
      <c r="A15594">
        <v>2011</v>
      </c>
      <c r="B15594" t="s">
        <v>3364</v>
      </c>
      <c r="C15594" t="str">
        <f t="shared" si="488"/>
        <v>2011-Coritiba/PR-20-4-3</v>
      </c>
      <c r="D15594" s="4">
        <v>7</v>
      </c>
      <c r="E15594">
        <v>20</v>
      </c>
      <c r="F15594" t="str">
        <f t="shared" si="489"/>
        <v>20-4-3</v>
      </c>
    </row>
    <row r="15595" spans="1:6" x14ac:dyDescent="0.3">
      <c r="A15595">
        <v>2011</v>
      </c>
      <c r="B15595" t="s">
        <v>199</v>
      </c>
      <c r="C15595" t="str">
        <f t="shared" si="488"/>
        <v>2011-Cruzeiro/MG-20-4-3</v>
      </c>
      <c r="D15595" s="4">
        <v>3</v>
      </c>
      <c r="E15595">
        <v>23</v>
      </c>
      <c r="F15595" t="str">
        <f t="shared" si="489"/>
        <v>20-4-3</v>
      </c>
    </row>
    <row r="15596" spans="1:6" x14ac:dyDescent="0.3">
      <c r="A15596">
        <v>2011</v>
      </c>
      <c r="B15596" t="s">
        <v>200</v>
      </c>
      <c r="C15596" t="str">
        <f t="shared" si="488"/>
        <v>2011-Figueirense/SC-20-4-3</v>
      </c>
      <c r="D15596" s="4">
        <v>2</v>
      </c>
      <c r="E15596">
        <v>13</v>
      </c>
      <c r="F15596" t="str">
        <f t="shared" si="489"/>
        <v>20-4-3</v>
      </c>
    </row>
    <row r="15597" spans="1:6" x14ac:dyDescent="0.3">
      <c r="A15597">
        <v>2011</v>
      </c>
      <c r="B15597" t="s">
        <v>201</v>
      </c>
      <c r="C15597" t="str">
        <f t="shared" si="488"/>
        <v>2011-Flamengo/RJ-20-4-3</v>
      </c>
      <c r="D15597" s="4">
        <v>7</v>
      </c>
      <c r="E15597">
        <v>37</v>
      </c>
      <c r="F15597" t="str">
        <f t="shared" si="489"/>
        <v>20-4-3</v>
      </c>
    </row>
    <row r="15598" spans="1:6" x14ac:dyDescent="0.3">
      <c r="A15598">
        <v>2011</v>
      </c>
      <c r="B15598" t="s">
        <v>202</v>
      </c>
      <c r="C15598" t="str">
        <f t="shared" si="488"/>
        <v>2011-Fluminense/RJ-20-4-3</v>
      </c>
      <c r="D15598" s="4">
        <v>6</v>
      </c>
      <c r="E15598">
        <v>6</v>
      </c>
      <c r="F15598" t="str">
        <f t="shared" si="489"/>
        <v>20-4-3</v>
      </c>
    </row>
    <row r="15599" spans="1:6" x14ac:dyDescent="0.3">
      <c r="A15599">
        <v>2011</v>
      </c>
      <c r="B15599" t="s">
        <v>205</v>
      </c>
      <c r="C15599" t="str">
        <f t="shared" si="488"/>
        <v>2011-Gremio/RS-20-4-3</v>
      </c>
      <c r="D15599" s="4">
        <v>5</v>
      </c>
      <c r="E15599">
        <v>22</v>
      </c>
      <c r="F15599" t="str">
        <f t="shared" si="489"/>
        <v>20-4-3</v>
      </c>
    </row>
    <row r="15600" spans="1:6" x14ac:dyDescent="0.3">
      <c r="A15600">
        <v>2011</v>
      </c>
      <c r="B15600" t="s">
        <v>206</v>
      </c>
      <c r="C15600" t="str">
        <f t="shared" si="488"/>
        <v>2011-Internacional/RS-20-4-3</v>
      </c>
      <c r="D15600" s="4">
        <v>7</v>
      </c>
      <c r="E15600">
        <v>25</v>
      </c>
      <c r="F15600" t="str">
        <f t="shared" si="489"/>
        <v>20-4-3</v>
      </c>
    </row>
    <row r="15601" spans="1:6" x14ac:dyDescent="0.3">
      <c r="A15601">
        <v>2011</v>
      </c>
      <c r="B15601" t="s">
        <v>207</v>
      </c>
      <c r="C15601" t="str">
        <f t="shared" si="488"/>
        <v>2011-Palmeiras/SP-20-4-3</v>
      </c>
      <c r="D15601" s="4">
        <v>3</v>
      </c>
      <c r="E15601">
        <v>18</v>
      </c>
      <c r="F15601" t="str">
        <f t="shared" si="489"/>
        <v>20-4-3</v>
      </c>
    </row>
    <row r="15602" spans="1:6" x14ac:dyDescent="0.3">
      <c r="A15602">
        <v>2011</v>
      </c>
      <c r="B15602" t="s">
        <v>211</v>
      </c>
      <c r="C15602" t="str">
        <f t="shared" si="488"/>
        <v>2011-Santos/SP-20-4-3</v>
      </c>
      <c r="D15602" s="4">
        <v>3</v>
      </c>
      <c r="E15602">
        <v>14</v>
      </c>
      <c r="F15602" t="str">
        <f t="shared" si="489"/>
        <v>20-4-3</v>
      </c>
    </row>
    <row r="15603" spans="1:6" x14ac:dyDescent="0.3">
      <c r="A15603">
        <v>2011</v>
      </c>
      <c r="B15603" t="s">
        <v>212</v>
      </c>
      <c r="C15603" t="str">
        <f t="shared" si="488"/>
        <v>2011-Sao Paulo/SP-20-4-3</v>
      </c>
      <c r="D15603" s="4">
        <v>8</v>
      </c>
      <c r="E15603">
        <v>30</v>
      </c>
      <c r="F15603" t="str">
        <f t="shared" si="489"/>
        <v>20-4-3</v>
      </c>
    </row>
    <row r="15604" spans="1:6" x14ac:dyDescent="0.3">
      <c r="A15604">
        <v>2011</v>
      </c>
      <c r="B15604" t="s">
        <v>213</v>
      </c>
      <c r="C15604" t="str">
        <f t="shared" si="488"/>
        <v>2011-Vasco/RJ-20-4-3</v>
      </c>
      <c r="D15604" s="4">
        <v>9</v>
      </c>
      <c r="E15604">
        <v>37</v>
      </c>
      <c r="F15604" t="str">
        <f t="shared" si="489"/>
        <v>20-4-3</v>
      </c>
    </row>
    <row r="15605" spans="1:6" x14ac:dyDescent="0.3">
      <c r="A15605">
        <v>2011</v>
      </c>
      <c r="B15605" t="s">
        <v>4860</v>
      </c>
      <c r="C15605" t="str">
        <f t="shared" si="488"/>
        <v>2011-America/MG-20-5-0</v>
      </c>
      <c r="D15605" s="4">
        <v>3</v>
      </c>
      <c r="E15605">
        <v>9</v>
      </c>
      <c r="F15605" t="str">
        <f t="shared" si="489"/>
        <v>20-5-0</v>
      </c>
    </row>
    <row r="15606" spans="1:6" x14ac:dyDescent="0.3">
      <c r="A15606">
        <v>2011</v>
      </c>
      <c r="B15606" t="s">
        <v>4262</v>
      </c>
      <c r="C15606" t="str">
        <f t="shared" si="488"/>
        <v>2011-Atletico/GO-20-5-0</v>
      </c>
      <c r="D15606" s="4">
        <v>15</v>
      </c>
      <c r="E15606">
        <v>28</v>
      </c>
      <c r="F15606" t="str">
        <f t="shared" si="489"/>
        <v>20-5-0</v>
      </c>
    </row>
    <row r="15607" spans="1:6" x14ac:dyDescent="0.3">
      <c r="A15607">
        <v>2011</v>
      </c>
      <c r="B15607" t="s">
        <v>2887</v>
      </c>
      <c r="C15607" t="str">
        <f t="shared" si="488"/>
        <v>2011-Atletico/MG-20-5-0</v>
      </c>
      <c r="D15607" s="4">
        <v>3</v>
      </c>
      <c r="E15607">
        <v>15</v>
      </c>
      <c r="F15607" t="str">
        <f t="shared" si="489"/>
        <v>20-5-0</v>
      </c>
    </row>
    <row r="15608" spans="1:6" x14ac:dyDescent="0.3">
      <c r="A15608">
        <v>2011</v>
      </c>
      <c r="B15608" t="s">
        <v>214</v>
      </c>
      <c r="C15608" t="str">
        <f t="shared" si="488"/>
        <v>2011-Atletico/PR-20-5-0</v>
      </c>
      <c r="D15608" s="4">
        <v>6</v>
      </c>
      <c r="E15608">
        <v>17</v>
      </c>
      <c r="F15608" t="str">
        <f t="shared" si="489"/>
        <v>20-5-0</v>
      </c>
    </row>
    <row r="15609" spans="1:6" x14ac:dyDescent="0.3">
      <c r="A15609">
        <v>2011</v>
      </c>
      <c r="B15609" t="s">
        <v>3855</v>
      </c>
      <c r="C15609" t="str">
        <f t="shared" si="488"/>
        <v>2011-Avai/SC-20-5-0</v>
      </c>
      <c r="D15609" s="4">
        <v>7</v>
      </c>
      <c r="E15609">
        <v>20</v>
      </c>
      <c r="F15609" t="str">
        <f t="shared" si="489"/>
        <v>20-5-0</v>
      </c>
    </row>
    <row r="15610" spans="1:6" x14ac:dyDescent="0.3">
      <c r="A15610">
        <v>2011</v>
      </c>
      <c r="B15610" t="s">
        <v>4861</v>
      </c>
      <c r="C15610" t="str">
        <f t="shared" si="488"/>
        <v>2011-Bahia/BA-20-5-0</v>
      </c>
      <c r="D15610" s="4">
        <v>3</v>
      </c>
      <c r="E15610">
        <v>16</v>
      </c>
      <c r="F15610" t="str">
        <f t="shared" si="489"/>
        <v>20-5-0</v>
      </c>
    </row>
    <row r="15611" spans="1:6" x14ac:dyDescent="0.3">
      <c r="A15611">
        <v>2011</v>
      </c>
      <c r="B15611" t="s">
        <v>215</v>
      </c>
      <c r="C15611" t="str">
        <f t="shared" si="488"/>
        <v>2011-Botafogo/RJ-20-5-0</v>
      </c>
      <c r="D15611" s="4">
        <v>12</v>
      </c>
      <c r="E15611">
        <v>29</v>
      </c>
      <c r="F15611" t="str">
        <f t="shared" si="489"/>
        <v>20-5-0</v>
      </c>
    </row>
    <row r="15612" spans="1:6" x14ac:dyDescent="0.3">
      <c r="A15612">
        <v>2011</v>
      </c>
      <c r="B15612" t="s">
        <v>4263</v>
      </c>
      <c r="C15612" t="str">
        <f t="shared" si="488"/>
        <v>2011-Ceara/CE-20-5-0</v>
      </c>
      <c r="D15612" s="4">
        <v>7</v>
      </c>
      <c r="E15612">
        <v>21</v>
      </c>
      <c r="F15612" t="str">
        <f t="shared" si="489"/>
        <v>20-5-0</v>
      </c>
    </row>
    <row r="15613" spans="1:6" x14ac:dyDescent="0.3">
      <c r="A15613">
        <v>2011</v>
      </c>
      <c r="B15613" t="s">
        <v>216</v>
      </c>
      <c r="C15613" t="str">
        <f t="shared" si="488"/>
        <v>2011-Corinthians/SP-20-5-0</v>
      </c>
      <c r="D15613" s="4">
        <v>7</v>
      </c>
      <c r="E15613">
        <v>33</v>
      </c>
      <c r="F15613" t="str">
        <f t="shared" si="489"/>
        <v>20-5-0</v>
      </c>
    </row>
    <row r="15614" spans="1:6" x14ac:dyDescent="0.3">
      <c r="A15614">
        <v>2011</v>
      </c>
      <c r="B15614" t="s">
        <v>3367</v>
      </c>
      <c r="C15614" t="str">
        <f t="shared" si="488"/>
        <v>2011-Coritiba/PR-20-5-0</v>
      </c>
      <c r="D15614" s="4">
        <v>8</v>
      </c>
      <c r="E15614">
        <v>26</v>
      </c>
      <c r="F15614" t="str">
        <f t="shared" si="489"/>
        <v>20-5-0</v>
      </c>
    </row>
    <row r="15615" spans="1:6" x14ac:dyDescent="0.3">
      <c r="A15615">
        <v>2011</v>
      </c>
      <c r="B15615" t="s">
        <v>217</v>
      </c>
      <c r="C15615" t="str">
        <f t="shared" si="488"/>
        <v>2011-Cruzeiro/MG-20-5-0</v>
      </c>
      <c r="D15615" s="4">
        <v>9</v>
      </c>
      <c r="E15615">
        <v>27</v>
      </c>
      <c r="F15615" t="str">
        <f t="shared" si="489"/>
        <v>20-5-0</v>
      </c>
    </row>
    <row r="15616" spans="1:6" x14ac:dyDescent="0.3">
      <c r="A15616">
        <v>2011</v>
      </c>
      <c r="B15616" t="s">
        <v>218</v>
      </c>
      <c r="C15616" t="str">
        <f t="shared" si="488"/>
        <v>2011-Figueirense/SC-20-5-0</v>
      </c>
      <c r="D15616" s="4">
        <v>7</v>
      </c>
      <c r="E15616">
        <v>22</v>
      </c>
      <c r="F15616" t="str">
        <f t="shared" si="489"/>
        <v>20-5-0</v>
      </c>
    </row>
    <row r="15617" spans="1:6" x14ac:dyDescent="0.3">
      <c r="A15617">
        <v>2011</v>
      </c>
      <c r="B15617" t="s">
        <v>219</v>
      </c>
      <c r="C15617" t="str">
        <f t="shared" si="488"/>
        <v>2011-Flamengo/RJ-20-5-0</v>
      </c>
      <c r="D15617" s="4">
        <v>3</v>
      </c>
      <c r="E15617">
        <v>23</v>
      </c>
      <c r="F15617" t="str">
        <f t="shared" si="489"/>
        <v>20-5-0</v>
      </c>
    </row>
    <row r="15618" spans="1:6" x14ac:dyDescent="0.3">
      <c r="A15618">
        <v>2011</v>
      </c>
      <c r="B15618" t="s">
        <v>220</v>
      </c>
      <c r="C15618" t="str">
        <f t="shared" si="488"/>
        <v>2011-Fluminense/RJ-20-5-0</v>
      </c>
      <c r="D15618" s="4">
        <v>7</v>
      </c>
      <c r="E15618">
        <v>22</v>
      </c>
      <c r="F15618" t="str">
        <f t="shared" si="489"/>
        <v>20-5-0</v>
      </c>
    </row>
    <row r="15619" spans="1:6" x14ac:dyDescent="0.3">
      <c r="A15619">
        <v>2011</v>
      </c>
      <c r="B15619" t="s">
        <v>223</v>
      </c>
      <c r="C15619" t="str">
        <f t="shared" ref="C15619:C15682" si="490">A15619&amp;"-"&amp;B15619</f>
        <v>2011-Gremio/RS-20-5-0</v>
      </c>
      <c r="D15619" s="4">
        <v>6</v>
      </c>
      <c r="E15619">
        <v>24</v>
      </c>
      <c r="F15619" t="str">
        <f t="shared" ref="F15619:F15682" si="491">RIGHT(B15619,LEN(C15619)-FIND("-",C15619,6))</f>
        <v>20-5-0</v>
      </c>
    </row>
    <row r="15620" spans="1:6" x14ac:dyDescent="0.3">
      <c r="A15620">
        <v>2011</v>
      </c>
      <c r="B15620" t="s">
        <v>224</v>
      </c>
      <c r="C15620" t="str">
        <f t="shared" si="490"/>
        <v>2011-Internacional/RS-20-5-0</v>
      </c>
      <c r="D15620" s="4">
        <v>7</v>
      </c>
      <c r="E15620">
        <v>22</v>
      </c>
      <c r="F15620" t="str">
        <f t="shared" si="491"/>
        <v>20-5-0</v>
      </c>
    </row>
    <row r="15621" spans="1:6" x14ac:dyDescent="0.3">
      <c r="A15621">
        <v>2011</v>
      </c>
      <c r="B15621" t="s">
        <v>225</v>
      </c>
      <c r="C15621" t="str">
        <f t="shared" si="490"/>
        <v>2011-Palmeiras/SP-20-5-0</v>
      </c>
      <c r="D15621" s="4">
        <v>5</v>
      </c>
      <c r="E15621">
        <v>24</v>
      </c>
      <c r="F15621" t="str">
        <f t="shared" si="491"/>
        <v>20-5-0</v>
      </c>
    </row>
    <row r="15622" spans="1:6" x14ac:dyDescent="0.3">
      <c r="A15622">
        <v>2011</v>
      </c>
      <c r="B15622" t="s">
        <v>229</v>
      </c>
      <c r="C15622" t="str">
        <f t="shared" si="490"/>
        <v>2011-Santos/SP-20-5-0</v>
      </c>
      <c r="D15622" s="4">
        <v>5</v>
      </c>
      <c r="E15622">
        <v>23</v>
      </c>
      <c r="F15622" t="str">
        <f t="shared" si="491"/>
        <v>20-5-0</v>
      </c>
    </row>
    <row r="15623" spans="1:6" x14ac:dyDescent="0.3">
      <c r="A15623">
        <v>2011</v>
      </c>
      <c r="B15623" t="s">
        <v>230</v>
      </c>
      <c r="C15623" t="str">
        <f t="shared" si="490"/>
        <v>2011-Sao Paulo/SP-20-5-0</v>
      </c>
      <c r="D15623" s="4">
        <v>4</v>
      </c>
      <c r="E15623">
        <v>35</v>
      </c>
      <c r="F15623" t="str">
        <f t="shared" si="491"/>
        <v>20-5-0</v>
      </c>
    </row>
    <row r="15624" spans="1:6" x14ac:dyDescent="0.3">
      <c r="A15624">
        <v>2011</v>
      </c>
      <c r="B15624" t="s">
        <v>231</v>
      </c>
      <c r="C15624" t="str">
        <f t="shared" si="490"/>
        <v>2011-Vasco/RJ-20-5-0</v>
      </c>
      <c r="D15624" s="4">
        <v>11</v>
      </c>
      <c r="E15624">
        <v>38</v>
      </c>
      <c r="F15624" t="str">
        <f t="shared" si="491"/>
        <v>20-5-0</v>
      </c>
    </row>
    <row r="15625" spans="1:6" x14ac:dyDescent="0.3">
      <c r="A15625">
        <v>2011</v>
      </c>
      <c r="B15625" t="s">
        <v>4862</v>
      </c>
      <c r="C15625" t="str">
        <f t="shared" si="490"/>
        <v>2011-America/MG-20-5-1</v>
      </c>
      <c r="D15625" s="4">
        <v>2</v>
      </c>
      <c r="E15625">
        <v>7</v>
      </c>
      <c r="F15625" t="str">
        <f t="shared" si="491"/>
        <v>20-5-1</v>
      </c>
    </row>
    <row r="15626" spans="1:6" x14ac:dyDescent="0.3">
      <c r="A15626">
        <v>2011</v>
      </c>
      <c r="B15626" t="s">
        <v>4266</v>
      </c>
      <c r="C15626" t="str">
        <f t="shared" si="490"/>
        <v>2011-Atletico/GO-20-5-1</v>
      </c>
      <c r="D15626" s="4">
        <v>12</v>
      </c>
      <c r="E15626">
        <v>26</v>
      </c>
      <c r="F15626" t="str">
        <f t="shared" si="491"/>
        <v>20-5-1</v>
      </c>
    </row>
    <row r="15627" spans="1:6" x14ac:dyDescent="0.3">
      <c r="A15627">
        <v>2011</v>
      </c>
      <c r="B15627" t="s">
        <v>2890</v>
      </c>
      <c r="C15627" t="str">
        <f t="shared" si="490"/>
        <v>2011-Atletico/MG-20-5-1</v>
      </c>
      <c r="D15627" s="4">
        <v>0</v>
      </c>
      <c r="E15627">
        <v>12</v>
      </c>
      <c r="F15627" t="str">
        <f t="shared" si="491"/>
        <v>20-5-1</v>
      </c>
    </row>
    <row r="15628" spans="1:6" x14ac:dyDescent="0.3">
      <c r="A15628">
        <v>2011</v>
      </c>
      <c r="B15628" t="s">
        <v>232</v>
      </c>
      <c r="C15628" t="str">
        <f t="shared" si="490"/>
        <v>2011-Atletico/PR-20-5-1</v>
      </c>
      <c r="D15628" s="4">
        <v>7</v>
      </c>
      <c r="E15628">
        <v>17</v>
      </c>
      <c r="F15628" t="str">
        <f t="shared" si="491"/>
        <v>20-5-1</v>
      </c>
    </row>
    <row r="15629" spans="1:6" x14ac:dyDescent="0.3">
      <c r="A15629">
        <v>2011</v>
      </c>
      <c r="B15629" t="s">
        <v>3856</v>
      </c>
      <c r="C15629" t="str">
        <f t="shared" si="490"/>
        <v>2011-Avai/SC-20-5-1</v>
      </c>
      <c r="D15629" s="4">
        <v>4</v>
      </c>
      <c r="E15629">
        <v>17</v>
      </c>
      <c r="F15629" t="str">
        <f t="shared" si="491"/>
        <v>20-5-1</v>
      </c>
    </row>
    <row r="15630" spans="1:6" x14ac:dyDescent="0.3">
      <c r="A15630">
        <v>2011</v>
      </c>
      <c r="B15630" t="s">
        <v>4863</v>
      </c>
      <c r="C15630" t="str">
        <f t="shared" si="490"/>
        <v>2011-Bahia/BA-20-5-1</v>
      </c>
      <c r="D15630" s="4">
        <v>8</v>
      </c>
      <c r="E15630">
        <v>13</v>
      </c>
      <c r="F15630" t="str">
        <f t="shared" si="491"/>
        <v>20-5-1</v>
      </c>
    </row>
    <row r="15631" spans="1:6" x14ac:dyDescent="0.3">
      <c r="A15631">
        <v>2011</v>
      </c>
      <c r="B15631" t="s">
        <v>233</v>
      </c>
      <c r="C15631" t="str">
        <f t="shared" si="490"/>
        <v>2011-Botafogo/RJ-20-5-1</v>
      </c>
      <c r="D15631" s="4">
        <v>12</v>
      </c>
      <c r="E15631">
        <v>35</v>
      </c>
      <c r="F15631" t="str">
        <f t="shared" si="491"/>
        <v>20-5-1</v>
      </c>
    </row>
    <row r="15632" spans="1:6" x14ac:dyDescent="0.3">
      <c r="A15632">
        <v>2011</v>
      </c>
      <c r="B15632" t="s">
        <v>4267</v>
      </c>
      <c r="C15632" t="str">
        <f t="shared" si="490"/>
        <v>2011-Ceara/CE-20-5-1</v>
      </c>
      <c r="D15632" s="4">
        <v>7</v>
      </c>
      <c r="E15632">
        <v>11</v>
      </c>
      <c r="F15632" t="str">
        <f t="shared" si="491"/>
        <v>20-5-1</v>
      </c>
    </row>
    <row r="15633" spans="1:6" x14ac:dyDescent="0.3">
      <c r="A15633">
        <v>2011</v>
      </c>
      <c r="B15633" t="s">
        <v>234</v>
      </c>
      <c r="C15633" t="str">
        <f t="shared" si="490"/>
        <v>2011-Corinthians/SP-20-5-1</v>
      </c>
      <c r="D15633" s="4">
        <v>5</v>
      </c>
      <c r="E15633">
        <v>38</v>
      </c>
      <c r="F15633" t="str">
        <f t="shared" si="491"/>
        <v>20-5-1</v>
      </c>
    </row>
    <row r="15634" spans="1:6" x14ac:dyDescent="0.3">
      <c r="A15634">
        <v>2011</v>
      </c>
      <c r="B15634" t="s">
        <v>3370</v>
      </c>
      <c r="C15634" t="str">
        <f t="shared" si="490"/>
        <v>2011-Coritiba/PR-20-5-1</v>
      </c>
      <c r="D15634" s="4">
        <v>8</v>
      </c>
      <c r="E15634">
        <v>19</v>
      </c>
      <c r="F15634" t="str">
        <f t="shared" si="491"/>
        <v>20-5-1</v>
      </c>
    </row>
    <row r="15635" spans="1:6" x14ac:dyDescent="0.3">
      <c r="A15635">
        <v>2011</v>
      </c>
      <c r="B15635" t="s">
        <v>235</v>
      </c>
      <c r="C15635" t="str">
        <f t="shared" si="490"/>
        <v>2011-Cruzeiro/MG-20-5-1</v>
      </c>
      <c r="D15635" s="4">
        <v>9</v>
      </c>
      <c r="E15635">
        <v>28</v>
      </c>
      <c r="F15635" t="str">
        <f t="shared" si="491"/>
        <v>20-5-1</v>
      </c>
    </row>
    <row r="15636" spans="1:6" x14ac:dyDescent="0.3">
      <c r="A15636">
        <v>2011</v>
      </c>
      <c r="B15636" t="s">
        <v>236</v>
      </c>
      <c r="C15636" t="str">
        <f t="shared" si="490"/>
        <v>2011-Figueirense/SC-20-5-1</v>
      </c>
      <c r="D15636" s="4">
        <v>7</v>
      </c>
      <c r="E15636">
        <v>22</v>
      </c>
      <c r="F15636" t="str">
        <f t="shared" si="491"/>
        <v>20-5-1</v>
      </c>
    </row>
    <row r="15637" spans="1:6" x14ac:dyDescent="0.3">
      <c r="A15637">
        <v>2011</v>
      </c>
      <c r="B15637" t="s">
        <v>237</v>
      </c>
      <c r="C15637" t="str">
        <f t="shared" si="490"/>
        <v>2011-Flamengo/RJ-20-5-1</v>
      </c>
      <c r="D15637" s="4">
        <v>6</v>
      </c>
      <c r="E15637">
        <v>37</v>
      </c>
      <c r="F15637" t="str">
        <f t="shared" si="491"/>
        <v>20-5-1</v>
      </c>
    </row>
    <row r="15638" spans="1:6" x14ac:dyDescent="0.3">
      <c r="A15638">
        <v>2011</v>
      </c>
      <c r="B15638" t="s">
        <v>238</v>
      </c>
      <c r="C15638" t="str">
        <f t="shared" si="490"/>
        <v>2011-Fluminense/RJ-20-5-1</v>
      </c>
      <c r="D15638" s="4">
        <v>4</v>
      </c>
      <c r="E15638">
        <v>19</v>
      </c>
      <c r="F15638" t="str">
        <f t="shared" si="491"/>
        <v>20-5-1</v>
      </c>
    </row>
    <row r="15639" spans="1:6" x14ac:dyDescent="0.3">
      <c r="A15639">
        <v>2011</v>
      </c>
      <c r="B15639" t="s">
        <v>241</v>
      </c>
      <c r="C15639" t="str">
        <f t="shared" si="490"/>
        <v>2011-Gremio/RS-20-5-1</v>
      </c>
      <c r="D15639" s="4">
        <v>6</v>
      </c>
      <c r="E15639">
        <v>18</v>
      </c>
      <c r="F15639" t="str">
        <f t="shared" si="491"/>
        <v>20-5-1</v>
      </c>
    </row>
    <row r="15640" spans="1:6" x14ac:dyDescent="0.3">
      <c r="A15640">
        <v>2011</v>
      </c>
      <c r="B15640" t="s">
        <v>242</v>
      </c>
      <c r="C15640" t="str">
        <f t="shared" si="490"/>
        <v>2011-Internacional/RS-20-5-1</v>
      </c>
      <c r="D15640" s="4">
        <v>8</v>
      </c>
      <c r="E15640">
        <v>28</v>
      </c>
      <c r="F15640" t="str">
        <f t="shared" si="491"/>
        <v>20-5-1</v>
      </c>
    </row>
    <row r="15641" spans="1:6" x14ac:dyDescent="0.3">
      <c r="A15641">
        <v>2011</v>
      </c>
      <c r="B15641" t="s">
        <v>243</v>
      </c>
      <c r="C15641" t="str">
        <f t="shared" si="490"/>
        <v>2011-Palmeiras/SP-20-5-1</v>
      </c>
      <c r="D15641" s="4">
        <v>6</v>
      </c>
      <c r="E15641">
        <v>35</v>
      </c>
      <c r="F15641" t="str">
        <f t="shared" si="491"/>
        <v>20-5-1</v>
      </c>
    </row>
    <row r="15642" spans="1:6" x14ac:dyDescent="0.3">
      <c r="A15642">
        <v>2011</v>
      </c>
      <c r="B15642" t="s">
        <v>247</v>
      </c>
      <c r="C15642" t="str">
        <f t="shared" si="490"/>
        <v>2011-Santos/SP-20-5-1</v>
      </c>
      <c r="D15642" s="4">
        <v>7</v>
      </c>
      <c r="E15642">
        <v>16</v>
      </c>
      <c r="F15642" t="str">
        <f t="shared" si="491"/>
        <v>20-5-1</v>
      </c>
    </row>
    <row r="15643" spans="1:6" x14ac:dyDescent="0.3">
      <c r="A15643">
        <v>2011</v>
      </c>
      <c r="B15643" t="s">
        <v>248</v>
      </c>
      <c r="C15643" t="str">
        <f t="shared" si="490"/>
        <v>2011-Sao Paulo/SP-20-5-1</v>
      </c>
      <c r="D15643" s="4">
        <v>7</v>
      </c>
      <c r="E15643">
        <v>38</v>
      </c>
      <c r="F15643" t="str">
        <f t="shared" si="491"/>
        <v>20-5-1</v>
      </c>
    </row>
    <row r="15644" spans="1:6" x14ac:dyDescent="0.3">
      <c r="A15644">
        <v>2011</v>
      </c>
      <c r="B15644" t="s">
        <v>249</v>
      </c>
      <c r="C15644" t="str">
        <f t="shared" si="490"/>
        <v>2011-Vasco/RJ-20-5-1</v>
      </c>
      <c r="D15644" s="4">
        <v>13</v>
      </c>
      <c r="E15644">
        <v>28</v>
      </c>
      <c r="F15644" t="str">
        <f t="shared" si="491"/>
        <v>20-5-1</v>
      </c>
    </row>
    <row r="15645" spans="1:6" x14ac:dyDescent="0.3">
      <c r="A15645">
        <v>2011</v>
      </c>
      <c r="B15645" t="s">
        <v>4864</v>
      </c>
      <c r="C15645" t="str">
        <f t="shared" si="490"/>
        <v>2011-America/MG-20-5-2</v>
      </c>
      <c r="D15645" s="4">
        <v>2</v>
      </c>
      <c r="E15645">
        <v>10</v>
      </c>
      <c r="F15645" t="str">
        <f t="shared" si="491"/>
        <v>20-5-2</v>
      </c>
    </row>
    <row r="15646" spans="1:6" x14ac:dyDescent="0.3">
      <c r="A15646">
        <v>2011</v>
      </c>
      <c r="B15646" t="s">
        <v>4270</v>
      </c>
      <c r="C15646" t="str">
        <f t="shared" si="490"/>
        <v>2011-Atletico/GO-20-5-2</v>
      </c>
      <c r="D15646" s="4">
        <v>9</v>
      </c>
      <c r="E15646">
        <v>21</v>
      </c>
      <c r="F15646" t="str">
        <f t="shared" si="491"/>
        <v>20-5-2</v>
      </c>
    </row>
    <row r="15647" spans="1:6" x14ac:dyDescent="0.3">
      <c r="A15647">
        <v>2011</v>
      </c>
      <c r="B15647" t="s">
        <v>2893</v>
      </c>
      <c r="C15647" t="str">
        <f t="shared" si="490"/>
        <v>2011-Atletico/MG-20-5-2</v>
      </c>
      <c r="D15647" s="4">
        <v>1</v>
      </c>
      <c r="E15647">
        <v>17</v>
      </c>
      <c r="F15647" t="str">
        <f t="shared" si="491"/>
        <v>20-5-2</v>
      </c>
    </row>
    <row r="15648" spans="1:6" x14ac:dyDescent="0.3">
      <c r="A15648">
        <v>2011</v>
      </c>
      <c r="B15648" t="s">
        <v>250</v>
      </c>
      <c r="C15648" t="str">
        <f t="shared" si="490"/>
        <v>2011-Atletico/PR-20-5-2</v>
      </c>
      <c r="D15648" s="4">
        <v>9</v>
      </c>
      <c r="E15648">
        <v>17</v>
      </c>
      <c r="F15648" t="str">
        <f t="shared" si="491"/>
        <v>20-5-2</v>
      </c>
    </row>
    <row r="15649" spans="1:6" x14ac:dyDescent="0.3">
      <c r="A15649">
        <v>2011</v>
      </c>
      <c r="B15649" t="s">
        <v>3857</v>
      </c>
      <c r="C15649" t="str">
        <f t="shared" si="490"/>
        <v>2011-Avai/SC-20-5-2</v>
      </c>
      <c r="D15649" s="4">
        <v>4</v>
      </c>
      <c r="E15649">
        <v>15</v>
      </c>
      <c r="F15649" t="str">
        <f t="shared" si="491"/>
        <v>20-5-2</v>
      </c>
    </row>
    <row r="15650" spans="1:6" x14ac:dyDescent="0.3">
      <c r="A15650">
        <v>2011</v>
      </c>
      <c r="B15650" t="s">
        <v>4865</v>
      </c>
      <c r="C15650" t="str">
        <f t="shared" si="490"/>
        <v>2011-Bahia/BA-20-5-2</v>
      </c>
      <c r="D15650" s="4">
        <v>6</v>
      </c>
      <c r="E15650">
        <v>19</v>
      </c>
      <c r="F15650" t="str">
        <f t="shared" si="491"/>
        <v>20-5-2</v>
      </c>
    </row>
    <row r="15651" spans="1:6" x14ac:dyDescent="0.3">
      <c r="A15651">
        <v>2011</v>
      </c>
      <c r="B15651" t="s">
        <v>251</v>
      </c>
      <c r="C15651" t="str">
        <f t="shared" si="490"/>
        <v>2011-Botafogo/RJ-20-5-2</v>
      </c>
      <c r="D15651" s="4">
        <v>9</v>
      </c>
      <c r="E15651">
        <v>35</v>
      </c>
      <c r="F15651" t="str">
        <f t="shared" si="491"/>
        <v>20-5-2</v>
      </c>
    </row>
    <row r="15652" spans="1:6" x14ac:dyDescent="0.3">
      <c r="A15652">
        <v>2011</v>
      </c>
      <c r="B15652" t="s">
        <v>4271</v>
      </c>
      <c r="C15652" t="str">
        <f t="shared" si="490"/>
        <v>2011-Ceara/CE-20-5-2</v>
      </c>
      <c r="D15652" s="4">
        <v>8</v>
      </c>
      <c r="E15652">
        <v>18</v>
      </c>
      <c r="F15652" t="str">
        <f t="shared" si="491"/>
        <v>20-5-2</v>
      </c>
    </row>
    <row r="15653" spans="1:6" x14ac:dyDescent="0.3">
      <c r="A15653">
        <v>2011</v>
      </c>
      <c r="B15653" t="s">
        <v>252</v>
      </c>
      <c r="C15653" t="str">
        <f t="shared" si="490"/>
        <v>2011-Corinthians/SP-20-5-2</v>
      </c>
      <c r="D15653" s="4">
        <v>8</v>
      </c>
      <c r="E15653">
        <v>41</v>
      </c>
      <c r="F15653" t="str">
        <f t="shared" si="491"/>
        <v>20-5-2</v>
      </c>
    </row>
    <row r="15654" spans="1:6" x14ac:dyDescent="0.3">
      <c r="A15654">
        <v>2011</v>
      </c>
      <c r="B15654" t="s">
        <v>3373</v>
      </c>
      <c r="C15654" t="str">
        <f t="shared" si="490"/>
        <v>2011-Coritiba/PR-20-5-2</v>
      </c>
      <c r="D15654" s="4">
        <v>8</v>
      </c>
      <c r="E15654">
        <v>19</v>
      </c>
      <c r="F15654" t="str">
        <f t="shared" si="491"/>
        <v>20-5-2</v>
      </c>
    </row>
    <row r="15655" spans="1:6" x14ac:dyDescent="0.3">
      <c r="A15655">
        <v>2011</v>
      </c>
      <c r="B15655" t="s">
        <v>253</v>
      </c>
      <c r="C15655" t="str">
        <f t="shared" si="490"/>
        <v>2011-Cruzeiro/MG-20-5-2</v>
      </c>
      <c r="D15655" s="4">
        <v>6</v>
      </c>
      <c r="E15655">
        <v>20</v>
      </c>
      <c r="F15655" t="str">
        <f t="shared" si="491"/>
        <v>20-5-2</v>
      </c>
    </row>
    <row r="15656" spans="1:6" x14ac:dyDescent="0.3">
      <c r="A15656">
        <v>2011</v>
      </c>
      <c r="B15656" t="s">
        <v>254</v>
      </c>
      <c r="C15656" t="str">
        <f t="shared" si="490"/>
        <v>2011-Figueirense/SC-20-5-2</v>
      </c>
      <c r="D15656" s="4">
        <v>3</v>
      </c>
      <c r="E15656">
        <v>20</v>
      </c>
      <c r="F15656" t="str">
        <f t="shared" si="491"/>
        <v>20-5-2</v>
      </c>
    </row>
    <row r="15657" spans="1:6" x14ac:dyDescent="0.3">
      <c r="A15657">
        <v>2011</v>
      </c>
      <c r="B15657" t="s">
        <v>255</v>
      </c>
      <c r="C15657" t="str">
        <f t="shared" si="490"/>
        <v>2011-Flamengo/RJ-20-5-2</v>
      </c>
      <c r="D15657" s="4">
        <v>8</v>
      </c>
      <c r="E15657">
        <v>26</v>
      </c>
      <c r="F15657" t="str">
        <f t="shared" si="491"/>
        <v>20-5-2</v>
      </c>
    </row>
    <row r="15658" spans="1:6" x14ac:dyDescent="0.3">
      <c r="A15658">
        <v>2011</v>
      </c>
      <c r="B15658" t="s">
        <v>256</v>
      </c>
      <c r="C15658" t="str">
        <f t="shared" si="490"/>
        <v>2011-Fluminense/RJ-20-5-2</v>
      </c>
      <c r="D15658" s="4">
        <v>7</v>
      </c>
      <c r="E15658">
        <v>13</v>
      </c>
      <c r="F15658" t="str">
        <f t="shared" si="491"/>
        <v>20-5-2</v>
      </c>
    </row>
    <row r="15659" spans="1:6" x14ac:dyDescent="0.3">
      <c r="A15659">
        <v>2011</v>
      </c>
      <c r="B15659" t="s">
        <v>259</v>
      </c>
      <c r="C15659" t="str">
        <f t="shared" si="490"/>
        <v>2011-Gremio/RS-20-5-2</v>
      </c>
      <c r="D15659" s="4">
        <v>5</v>
      </c>
      <c r="E15659">
        <v>22</v>
      </c>
      <c r="F15659" t="str">
        <f t="shared" si="491"/>
        <v>20-5-2</v>
      </c>
    </row>
    <row r="15660" spans="1:6" x14ac:dyDescent="0.3">
      <c r="A15660">
        <v>2011</v>
      </c>
      <c r="B15660" t="s">
        <v>260</v>
      </c>
      <c r="C15660" t="str">
        <f t="shared" si="490"/>
        <v>2011-Internacional/RS-20-5-2</v>
      </c>
      <c r="D15660" s="4">
        <v>8</v>
      </c>
      <c r="E15660">
        <v>29</v>
      </c>
      <c r="F15660" t="str">
        <f t="shared" si="491"/>
        <v>20-5-2</v>
      </c>
    </row>
    <row r="15661" spans="1:6" x14ac:dyDescent="0.3">
      <c r="A15661">
        <v>2011</v>
      </c>
      <c r="B15661" t="s">
        <v>261</v>
      </c>
      <c r="C15661" t="str">
        <f t="shared" si="490"/>
        <v>2011-Palmeiras/SP-20-5-2</v>
      </c>
      <c r="D15661" s="4">
        <v>4</v>
      </c>
      <c r="E15661">
        <v>33</v>
      </c>
      <c r="F15661" t="str">
        <f t="shared" si="491"/>
        <v>20-5-2</v>
      </c>
    </row>
    <row r="15662" spans="1:6" x14ac:dyDescent="0.3">
      <c r="A15662">
        <v>2011</v>
      </c>
      <c r="B15662" t="s">
        <v>265</v>
      </c>
      <c r="C15662" t="str">
        <f t="shared" si="490"/>
        <v>2011-Santos/SP-20-5-2</v>
      </c>
      <c r="D15662" s="4">
        <v>6</v>
      </c>
      <c r="E15662">
        <v>23</v>
      </c>
      <c r="F15662" t="str">
        <f t="shared" si="491"/>
        <v>20-5-2</v>
      </c>
    </row>
    <row r="15663" spans="1:6" x14ac:dyDescent="0.3">
      <c r="A15663">
        <v>2011</v>
      </c>
      <c r="B15663" t="s">
        <v>266</v>
      </c>
      <c r="C15663" t="str">
        <f t="shared" si="490"/>
        <v>2011-Sao Paulo/SP-20-5-2</v>
      </c>
      <c r="D15663" s="4">
        <v>9</v>
      </c>
      <c r="E15663">
        <v>40</v>
      </c>
      <c r="F15663" t="str">
        <f t="shared" si="491"/>
        <v>20-5-2</v>
      </c>
    </row>
    <row r="15664" spans="1:6" x14ac:dyDescent="0.3">
      <c r="A15664">
        <v>2011</v>
      </c>
      <c r="B15664" t="s">
        <v>267</v>
      </c>
      <c r="C15664" t="str">
        <f t="shared" si="490"/>
        <v>2011-Vasco/RJ-20-5-2</v>
      </c>
      <c r="D15664" s="4">
        <v>10</v>
      </c>
      <c r="E15664">
        <v>36</v>
      </c>
      <c r="F15664" t="str">
        <f t="shared" si="491"/>
        <v>20-5-2</v>
      </c>
    </row>
    <row r="15665" spans="1:6" x14ac:dyDescent="0.3">
      <c r="A15665">
        <v>2011</v>
      </c>
      <c r="B15665" t="s">
        <v>4866</v>
      </c>
      <c r="C15665" t="str">
        <f t="shared" si="490"/>
        <v>2011-America/MG-20-5-3</v>
      </c>
      <c r="D15665" s="4">
        <v>4</v>
      </c>
      <c r="E15665">
        <v>14</v>
      </c>
      <c r="F15665" t="str">
        <f t="shared" si="491"/>
        <v>20-5-3</v>
      </c>
    </row>
    <row r="15666" spans="1:6" x14ac:dyDescent="0.3">
      <c r="A15666">
        <v>2011</v>
      </c>
      <c r="B15666" t="s">
        <v>4274</v>
      </c>
      <c r="C15666" t="str">
        <f t="shared" si="490"/>
        <v>2011-Atletico/GO-20-5-3</v>
      </c>
      <c r="D15666" s="4">
        <v>5</v>
      </c>
      <c r="E15666">
        <v>16</v>
      </c>
      <c r="F15666" t="str">
        <f t="shared" si="491"/>
        <v>20-5-3</v>
      </c>
    </row>
    <row r="15667" spans="1:6" x14ac:dyDescent="0.3">
      <c r="A15667">
        <v>2011</v>
      </c>
      <c r="B15667" t="s">
        <v>2896</v>
      </c>
      <c r="C15667" t="str">
        <f t="shared" si="490"/>
        <v>2011-Atletico/MG-20-5-3</v>
      </c>
      <c r="D15667" s="4">
        <v>1</v>
      </c>
      <c r="E15667">
        <v>17</v>
      </c>
      <c r="F15667" t="str">
        <f t="shared" si="491"/>
        <v>20-5-3</v>
      </c>
    </row>
    <row r="15668" spans="1:6" x14ac:dyDescent="0.3">
      <c r="A15668">
        <v>2011</v>
      </c>
      <c r="B15668" t="s">
        <v>268</v>
      </c>
      <c r="C15668" t="str">
        <f t="shared" si="490"/>
        <v>2011-Atletico/PR-20-5-3</v>
      </c>
      <c r="D15668" s="4">
        <v>11</v>
      </c>
      <c r="E15668">
        <v>16</v>
      </c>
      <c r="F15668" t="str">
        <f t="shared" si="491"/>
        <v>20-5-3</v>
      </c>
    </row>
    <row r="15669" spans="1:6" x14ac:dyDescent="0.3">
      <c r="A15669">
        <v>2011</v>
      </c>
      <c r="B15669" t="s">
        <v>3858</v>
      </c>
      <c r="C15669" t="str">
        <f t="shared" si="490"/>
        <v>2011-Avai/SC-20-5-3</v>
      </c>
      <c r="D15669" s="4">
        <v>6</v>
      </c>
      <c r="E15669">
        <v>14</v>
      </c>
      <c r="F15669" t="str">
        <f t="shared" si="491"/>
        <v>20-5-3</v>
      </c>
    </row>
    <row r="15670" spans="1:6" x14ac:dyDescent="0.3">
      <c r="A15670">
        <v>2011</v>
      </c>
      <c r="B15670" t="s">
        <v>4867</v>
      </c>
      <c r="C15670" t="str">
        <f t="shared" si="490"/>
        <v>2011-Bahia/BA-20-5-3</v>
      </c>
      <c r="D15670" s="4">
        <v>8</v>
      </c>
      <c r="E15670">
        <v>24</v>
      </c>
      <c r="F15670" t="str">
        <f t="shared" si="491"/>
        <v>20-5-3</v>
      </c>
    </row>
    <row r="15671" spans="1:6" x14ac:dyDescent="0.3">
      <c r="A15671">
        <v>2011</v>
      </c>
      <c r="B15671" t="s">
        <v>269</v>
      </c>
      <c r="C15671" t="str">
        <f t="shared" si="490"/>
        <v>2011-Botafogo/RJ-20-5-3</v>
      </c>
      <c r="D15671" s="4">
        <v>9</v>
      </c>
      <c r="E15671">
        <v>33</v>
      </c>
      <c r="F15671" t="str">
        <f t="shared" si="491"/>
        <v>20-5-3</v>
      </c>
    </row>
    <row r="15672" spans="1:6" x14ac:dyDescent="0.3">
      <c r="A15672">
        <v>2011</v>
      </c>
      <c r="B15672" t="s">
        <v>4275</v>
      </c>
      <c r="C15672" t="str">
        <f t="shared" si="490"/>
        <v>2011-Ceara/CE-20-5-3</v>
      </c>
      <c r="D15672" s="4">
        <v>11</v>
      </c>
      <c r="E15672">
        <v>15</v>
      </c>
      <c r="F15672" t="str">
        <f t="shared" si="491"/>
        <v>20-5-3</v>
      </c>
    </row>
    <row r="15673" spans="1:6" x14ac:dyDescent="0.3">
      <c r="A15673">
        <v>2011</v>
      </c>
      <c r="B15673" t="s">
        <v>270</v>
      </c>
      <c r="C15673" t="str">
        <f t="shared" si="490"/>
        <v>2011-Corinthians/SP-20-5-3</v>
      </c>
      <c r="D15673" s="4">
        <v>8</v>
      </c>
      <c r="E15673">
        <v>31</v>
      </c>
      <c r="F15673" t="str">
        <f t="shared" si="491"/>
        <v>20-5-3</v>
      </c>
    </row>
    <row r="15674" spans="1:6" x14ac:dyDescent="0.3">
      <c r="A15674">
        <v>2011</v>
      </c>
      <c r="B15674" t="s">
        <v>3376</v>
      </c>
      <c r="C15674" t="str">
        <f t="shared" si="490"/>
        <v>2011-Coritiba/PR-20-5-3</v>
      </c>
      <c r="D15674" s="4">
        <v>10</v>
      </c>
      <c r="E15674">
        <v>21</v>
      </c>
      <c r="F15674" t="str">
        <f t="shared" si="491"/>
        <v>20-5-3</v>
      </c>
    </row>
    <row r="15675" spans="1:6" x14ac:dyDescent="0.3">
      <c r="A15675">
        <v>2011</v>
      </c>
      <c r="B15675" t="s">
        <v>271</v>
      </c>
      <c r="C15675" t="str">
        <f t="shared" si="490"/>
        <v>2011-Cruzeiro/MG-20-5-3</v>
      </c>
      <c r="D15675" s="4">
        <v>3</v>
      </c>
      <c r="E15675">
        <v>23</v>
      </c>
      <c r="F15675" t="str">
        <f t="shared" si="491"/>
        <v>20-5-3</v>
      </c>
    </row>
    <row r="15676" spans="1:6" x14ac:dyDescent="0.3">
      <c r="A15676">
        <v>2011</v>
      </c>
      <c r="B15676" t="s">
        <v>272</v>
      </c>
      <c r="C15676" t="str">
        <f t="shared" si="490"/>
        <v>2011-Figueirense/SC-20-5-3</v>
      </c>
      <c r="D15676" s="4">
        <v>7</v>
      </c>
      <c r="E15676">
        <v>20</v>
      </c>
      <c r="F15676" t="str">
        <f t="shared" si="491"/>
        <v>20-5-3</v>
      </c>
    </row>
    <row r="15677" spans="1:6" x14ac:dyDescent="0.3">
      <c r="A15677">
        <v>2011</v>
      </c>
      <c r="B15677" t="s">
        <v>273</v>
      </c>
      <c r="C15677" t="str">
        <f t="shared" si="490"/>
        <v>2011-Flamengo/RJ-20-5-3</v>
      </c>
      <c r="D15677" s="4">
        <v>10</v>
      </c>
      <c r="E15677">
        <v>37</v>
      </c>
      <c r="F15677" t="str">
        <f t="shared" si="491"/>
        <v>20-5-3</v>
      </c>
    </row>
    <row r="15678" spans="1:6" x14ac:dyDescent="0.3">
      <c r="A15678">
        <v>2011</v>
      </c>
      <c r="B15678" t="s">
        <v>274</v>
      </c>
      <c r="C15678" t="str">
        <f t="shared" si="490"/>
        <v>2011-Fluminense/RJ-20-5-3</v>
      </c>
      <c r="D15678" s="4">
        <v>9</v>
      </c>
      <c r="E15678">
        <v>18</v>
      </c>
      <c r="F15678" t="str">
        <f t="shared" si="491"/>
        <v>20-5-3</v>
      </c>
    </row>
    <row r="15679" spans="1:6" x14ac:dyDescent="0.3">
      <c r="A15679">
        <v>2011</v>
      </c>
      <c r="B15679" t="s">
        <v>277</v>
      </c>
      <c r="C15679" t="str">
        <f t="shared" si="490"/>
        <v>2011-Gremio/RS-20-5-3</v>
      </c>
      <c r="D15679" s="4">
        <v>5</v>
      </c>
      <c r="E15679">
        <v>20</v>
      </c>
      <c r="F15679" t="str">
        <f t="shared" si="491"/>
        <v>20-5-3</v>
      </c>
    </row>
    <row r="15680" spans="1:6" x14ac:dyDescent="0.3">
      <c r="A15680">
        <v>2011</v>
      </c>
      <c r="B15680" t="s">
        <v>278</v>
      </c>
      <c r="C15680" t="str">
        <f t="shared" si="490"/>
        <v>2011-Internacional/RS-20-5-3</v>
      </c>
      <c r="D15680" s="4">
        <v>8</v>
      </c>
      <c r="E15680">
        <v>31</v>
      </c>
      <c r="F15680" t="str">
        <f t="shared" si="491"/>
        <v>20-5-3</v>
      </c>
    </row>
    <row r="15681" spans="1:6" x14ac:dyDescent="0.3">
      <c r="A15681">
        <v>2011</v>
      </c>
      <c r="B15681" t="s">
        <v>279</v>
      </c>
      <c r="C15681" t="str">
        <f t="shared" si="490"/>
        <v>2011-Palmeiras/SP-20-5-3</v>
      </c>
      <c r="D15681" s="4">
        <v>6</v>
      </c>
      <c r="E15681">
        <v>35</v>
      </c>
      <c r="F15681" t="str">
        <f t="shared" si="491"/>
        <v>20-5-3</v>
      </c>
    </row>
    <row r="15682" spans="1:6" x14ac:dyDescent="0.3">
      <c r="A15682">
        <v>2011</v>
      </c>
      <c r="B15682" t="s">
        <v>283</v>
      </c>
      <c r="C15682" t="str">
        <f t="shared" si="490"/>
        <v>2011-Santos/SP-20-5-3</v>
      </c>
      <c r="D15682" s="4">
        <v>3</v>
      </c>
      <c r="E15682">
        <v>23</v>
      </c>
      <c r="F15682" t="str">
        <f t="shared" si="491"/>
        <v>20-5-3</v>
      </c>
    </row>
    <row r="15683" spans="1:6" x14ac:dyDescent="0.3">
      <c r="A15683">
        <v>2011</v>
      </c>
      <c r="B15683" t="s">
        <v>284</v>
      </c>
      <c r="C15683" t="str">
        <f t="shared" ref="C15683:C15746" si="492">A15683&amp;"-"&amp;B15683</f>
        <v>2011-Sao Paulo/SP-20-5-3</v>
      </c>
      <c r="D15683" s="4">
        <v>8</v>
      </c>
      <c r="E15683">
        <v>42</v>
      </c>
      <c r="F15683" t="str">
        <f t="shared" ref="F15683:F15746" si="493">RIGHT(B15683,LEN(C15683)-FIND("-",C15683,6))</f>
        <v>20-5-3</v>
      </c>
    </row>
    <row r="15684" spans="1:6" x14ac:dyDescent="0.3">
      <c r="A15684">
        <v>2011</v>
      </c>
      <c r="B15684" t="s">
        <v>285</v>
      </c>
      <c r="C15684" t="str">
        <f t="shared" si="492"/>
        <v>2011-Vasco/RJ-20-5-3</v>
      </c>
      <c r="D15684" s="4">
        <v>12</v>
      </c>
      <c r="E15684">
        <v>35</v>
      </c>
      <c r="F15684" t="str">
        <f t="shared" si="493"/>
        <v>20-5-3</v>
      </c>
    </row>
    <row r="15685" spans="1:6" x14ac:dyDescent="0.3">
      <c r="A15685">
        <v>2011</v>
      </c>
      <c r="B15685" t="s">
        <v>4868</v>
      </c>
      <c r="C15685" t="str">
        <f t="shared" si="492"/>
        <v>2011-America/MG-20-5-4</v>
      </c>
      <c r="D15685" s="4">
        <v>4</v>
      </c>
      <c r="E15685">
        <v>11</v>
      </c>
      <c r="F15685" t="str">
        <f t="shared" si="493"/>
        <v>20-5-4</v>
      </c>
    </row>
    <row r="15686" spans="1:6" x14ac:dyDescent="0.3">
      <c r="A15686">
        <v>2011</v>
      </c>
      <c r="B15686" t="s">
        <v>4278</v>
      </c>
      <c r="C15686" t="str">
        <f t="shared" si="492"/>
        <v>2011-Atletico/GO-20-5-4</v>
      </c>
      <c r="D15686" s="4">
        <v>2</v>
      </c>
      <c r="E15686">
        <v>13</v>
      </c>
      <c r="F15686" t="str">
        <f t="shared" si="493"/>
        <v>20-5-4</v>
      </c>
    </row>
    <row r="15687" spans="1:6" x14ac:dyDescent="0.3">
      <c r="A15687">
        <v>2011</v>
      </c>
      <c r="B15687" t="s">
        <v>2899</v>
      </c>
      <c r="C15687" t="str">
        <f t="shared" si="492"/>
        <v>2011-Atletico/MG-20-5-4</v>
      </c>
      <c r="D15687" s="4">
        <v>4</v>
      </c>
      <c r="E15687">
        <v>20</v>
      </c>
      <c r="F15687" t="str">
        <f t="shared" si="493"/>
        <v>20-5-4</v>
      </c>
    </row>
    <row r="15688" spans="1:6" x14ac:dyDescent="0.3">
      <c r="A15688">
        <v>2011</v>
      </c>
      <c r="B15688" t="s">
        <v>286</v>
      </c>
      <c r="C15688" t="str">
        <f t="shared" si="492"/>
        <v>2011-Atletico/PR-20-5-4</v>
      </c>
      <c r="D15688" s="4">
        <v>8</v>
      </c>
      <c r="E15688">
        <v>13</v>
      </c>
      <c r="F15688" t="str">
        <f t="shared" si="493"/>
        <v>20-5-4</v>
      </c>
    </row>
    <row r="15689" spans="1:6" x14ac:dyDescent="0.3">
      <c r="A15689">
        <v>2011</v>
      </c>
      <c r="B15689" t="s">
        <v>3859</v>
      </c>
      <c r="C15689" t="str">
        <f t="shared" si="492"/>
        <v>2011-Avai/SC-20-5-4</v>
      </c>
      <c r="D15689" s="4">
        <v>6</v>
      </c>
      <c r="E15689">
        <v>13</v>
      </c>
      <c r="F15689" t="str">
        <f t="shared" si="493"/>
        <v>20-5-4</v>
      </c>
    </row>
    <row r="15690" spans="1:6" x14ac:dyDescent="0.3">
      <c r="A15690">
        <v>2011</v>
      </c>
      <c r="B15690" t="s">
        <v>4869</v>
      </c>
      <c r="C15690" t="str">
        <f t="shared" si="492"/>
        <v>2011-Bahia/BA-20-5-4</v>
      </c>
      <c r="D15690" s="4">
        <v>8</v>
      </c>
      <c r="E15690">
        <v>16</v>
      </c>
      <c r="F15690" t="str">
        <f t="shared" si="493"/>
        <v>20-5-4</v>
      </c>
    </row>
    <row r="15691" spans="1:6" x14ac:dyDescent="0.3">
      <c r="A15691">
        <v>2011</v>
      </c>
      <c r="B15691" t="s">
        <v>287</v>
      </c>
      <c r="C15691" t="str">
        <f t="shared" si="492"/>
        <v>2011-Botafogo/RJ-20-5-4</v>
      </c>
      <c r="D15691" s="4">
        <v>12</v>
      </c>
      <c r="E15691">
        <v>36</v>
      </c>
      <c r="F15691" t="str">
        <f t="shared" si="493"/>
        <v>20-5-4</v>
      </c>
    </row>
    <row r="15692" spans="1:6" x14ac:dyDescent="0.3">
      <c r="A15692">
        <v>2011</v>
      </c>
      <c r="B15692" t="s">
        <v>4279</v>
      </c>
      <c r="C15692" t="str">
        <f t="shared" si="492"/>
        <v>2011-Ceara/CE-20-5-4</v>
      </c>
      <c r="D15692" s="4">
        <v>8</v>
      </c>
      <c r="E15692">
        <v>19</v>
      </c>
      <c r="F15692" t="str">
        <f t="shared" si="493"/>
        <v>20-5-4</v>
      </c>
    </row>
    <row r="15693" spans="1:6" x14ac:dyDescent="0.3">
      <c r="A15693">
        <v>2011</v>
      </c>
      <c r="B15693" t="s">
        <v>288</v>
      </c>
      <c r="C15693" t="str">
        <f t="shared" si="492"/>
        <v>2011-Corinthians/SP-20-5-4</v>
      </c>
      <c r="D15693" s="4">
        <v>8</v>
      </c>
      <c r="E15693">
        <v>31</v>
      </c>
      <c r="F15693" t="str">
        <f t="shared" si="493"/>
        <v>20-5-4</v>
      </c>
    </row>
    <row r="15694" spans="1:6" x14ac:dyDescent="0.3">
      <c r="A15694">
        <v>2011</v>
      </c>
      <c r="B15694" t="s">
        <v>3379</v>
      </c>
      <c r="C15694" t="str">
        <f t="shared" si="492"/>
        <v>2011-Coritiba/PR-20-5-4</v>
      </c>
      <c r="D15694" s="4">
        <v>7</v>
      </c>
      <c r="E15694">
        <v>21</v>
      </c>
      <c r="F15694" t="str">
        <f t="shared" si="493"/>
        <v>20-5-4</v>
      </c>
    </row>
    <row r="15695" spans="1:6" x14ac:dyDescent="0.3">
      <c r="A15695">
        <v>2011</v>
      </c>
      <c r="B15695" t="s">
        <v>289</v>
      </c>
      <c r="C15695" t="str">
        <f t="shared" si="492"/>
        <v>2011-Cruzeiro/MG-20-5-4</v>
      </c>
      <c r="D15695" s="4">
        <v>3</v>
      </c>
      <c r="E15695">
        <v>24</v>
      </c>
      <c r="F15695" t="str">
        <f t="shared" si="493"/>
        <v>20-5-4</v>
      </c>
    </row>
    <row r="15696" spans="1:6" x14ac:dyDescent="0.3">
      <c r="A15696">
        <v>2011</v>
      </c>
      <c r="B15696" t="s">
        <v>290</v>
      </c>
      <c r="C15696" t="str">
        <f t="shared" si="492"/>
        <v>2011-Figueirense/SC-20-5-4</v>
      </c>
      <c r="D15696" s="4">
        <v>7</v>
      </c>
      <c r="E15696">
        <v>23</v>
      </c>
      <c r="F15696" t="str">
        <f t="shared" si="493"/>
        <v>20-5-4</v>
      </c>
    </row>
    <row r="15697" spans="1:6" x14ac:dyDescent="0.3">
      <c r="A15697">
        <v>2011</v>
      </c>
      <c r="B15697" t="s">
        <v>291</v>
      </c>
      <c r="C15697" t="str">
        <f t="shared" si="492"/>
        <v>2011-Flamengo/RJ-20-5-4</v>
      </c>
      <c r="D15697" s="4">
        <v>13</v>
      </c>
      <c r="E15697">
        <v>31</v>
      </c>
      <c r="F15697" t="str">
        <f t="shared" si="493"/>
        <v>20-5-4</v>
      </c>
    </row>
    <row r="15698" spans="1:6" x14ac:dyDescent="0.3">
      <c r="A15698">
        <v>2011</v>
      </c>
      <c r="B15698" t="s">
        <v>292</v>
      </c>
      <c r="C15698" t="str">
        <f t="shared" si="492"/>
        <v>2011-Fluminense/RJ-20-5-4</v>
      </c>
      <c r="D15698" s="4">
        <v>9</v>
      </c>
      <c r="E15698">
        <v>15</v>
      </c>
      <c r="F15698" t="str">
        <f t="shared" si="493"/>
        <v>20-5-4</v>
      </c>
    </row>
    <row r="15699" spans="1:6" x14ac:dyDescent="0.3">
      <c r="A15699">
        <v>2011</v>
      </c>
      <c r="B15699" t="s">
        <v>295</v>
      </c>
      <c r="C15699" t="str">
        <f t="shared" si="492"/>
        <v>2011-Gremio/RS-20-5-4</v>
      </c>
      <c r="D15699" s="4">
        <v>6</v>
      </c>
      <c r="E15699">
        <v>21</v>
      </c>
      <c r="F15699" t="str">
        <f t="shared" si="493"/>
        <v>20-5-4</v>
      </c>
    </row>
    <row r="15700" spans="1:6" x14ac:dyDescent="0.3">
      <c r="A15700">
        <v>2011</v>
      </c>
      <c r="B15700" t="s">
        <v>296</v>
      </c>
      <c r="C15700" t="str">
        <f t="shared" si="492"/>
        <v>2011-Internacional/RS-20-5-4</v>
      </c>
      <c r="D15700" s="4">
        <v>5</v>
      </c>
      <c r="E15700">
        <v>28</v>
      </c>
      <c r="F15700" t="str">
        <f t="shared" si="493"/>
        <v>20-5-4</v>
      </c>
    </row>
    <row r="15701" spans="1:6" x14ac:dyDescent="0.3">
      <c r="A15701">
        <v>2011</v>
      </c>
      <c r="B15701" t="s">
        <v>297</v>
      </c>
      <c r="C15701" t="str">
        <f t="shared" si="492"/>
        <v>2011-Palmeiras/SP-20-5-4</v>
      </c>
      <c r="D15701" s="4">
        <v>8</v>
      </c>
      <c r="E15701">
        <v>19</v>
      </c>
      <c r="F15701" t="str">
        <f t="shared" si="493"/>
        <v>20-5-4</v>
      </c>
    </row>
    <row r="15702" spans="1:6" x14ac:dyDescent="0.3">
      <c r="A15702">
        <v>2011</v>
      </c>
      <c r="B15702" t="s">
        <v>301</v>
      </c>
      <c r="C15702" t="str">
        <f t="shared" si="492"/>
        <v>2011-Santos/SP-20-5-4</v>
      </c>
      <c r="D15702" s="4">
        <v>3</v>
      </c>
      <c r="E15702">
        <v>23</v>
      </c>
      <c r="F15702" t="str">
        <f t="shared" si="493"/>
        <v>20-5-4</v>
      </c>
    </row>
    <row r="15703" spans="1:6" x14ac:dyDescent="0.3">
      <c r="A15703">
        <v>2011</v>
      </c>
      <c r="B15703" t="s">
        <v>302</v>
      </c>
      <c r="C15703" t="str">
        <f t="shared" si="492"/>
        <v>2011-Sao Paulo/SP-20-5-4</v>
      </c>
      <c r="D15703" s="4">
        <v>10</v>
      </c>
      <c r="E15703">
        <v>44</v>
      </c>
      <c r="F15703" t="str">
        <f t="shared" si="493"/>
        <v>20-5-4</v>
      </c>
    </row>
    <row r="15704" spans="1:6" x14ac:dyDescent="0.3">
      <c r="A15704">
        <v>2011</v>
      </c>
      <c r="B15704" t="s">
        <v>303</v>
      </c>
      <c r="C15704" t="str">
        <f t="shared" si="492"/>
        <v>2011-Vasco/RJ-20-5-4</v>
      </c>
      <c r="D15704" s="4">
        <v>10</v>
      </c>
      <c r="E15704">
        <v>27</v>
      </c>
      <c r="F15704" t="str">
        <f t="shared" si="493"/>
        <v>20-5-4</v>
      </c>
    </row>
    <row r="15705" spans="1:6" x14ac:dyDescent="0.3">
      <c r="A15705">
        <v>2011</v>
      </c>
      <c r="B15705" t="s">
        <v>4870</v>
      </c>
      <c r="C15705" t="str">
        <f t="shared" si="492"/>
        <v>2011-America/MG-21-2-0</v>
      </c>
      <c r="D15705" s="4">
        <v>1.214286</v>
      </c>
      <c r="E15705">
        <v>6</v>
      </c>
      <c r="F15705" t="str">
        <f t="shared" si="493"/>
        <v>21-2-0</v>
      </c>
    </row>
    <row r="15706" spans="1:6" x14ac:dyDescent="0.3">
      <c r="A15706">
        <v>2011</v>
      </c>
      <c r="B15706" t="s">
        <v>4282</v>
      </c>
      <c r="C15706" t="str">
        <f t="shared" si="492"/>
        <v>2011-Atletico/GO-21-2-0</v>
      </c>
      <c r="D15706" s="4">
        <v>6</v>
      </c>
      <c r="E15706">
        <v>14</v>
      </c>
      <c r="F15706" t="str">
        <f t="shared" si="493"/>
        <v>21-2-0</v>
      </c>
    </row>
    <row r="15707" spans="1:6" x14ac:dyDescent="0.3">
      <c r="A15707">
        <v>2011</v>
      </c>
      <c r="B15707" t="s">
        <v>2902</v>
      </c>
      <c r="C15707" t="str">
        <f t="shared" si="492"/>
        <v>2011-Atletico/MG-21-2-0</v>
      </c>
      <c r="D15707" s="4">
        <v>1.75</v>
      </c>
      <c r="E15707">
        <v>10</v>
      </c>
      <c r="F15707" t="str">
        <f t="shared" si="493"/>
        <v>21-2-0</v>
      </c>
    </row>
    <row r="15708" spans="1:6" x14ac:dyDescent="0.3">
      <c r="A15708">
        <v>2011</v>
      </c>
      <c r="B15708" t="s">
        <v>304</v>
      </c>
      <c r="C15708" t="str">
        <f t="shared" si="492"/>
        <v>2011-Atletico/PR-21-2-0</v>
      </c>
      <c r="D15708" s="4">
        <v>2.9090880000000001</v>
      </c>
      <c r="E15708">
        <v>16</v>
      </c>
      <c r="F15708" t="str">
        <f t="shared" si="493"/>
        <v>21-2-0</v>
      </c>
    </row>
    <row r="15709" spans="1:6" x14ac:dyDescent="0.3">
      <c r="A15709">
        <v>2011</v>
      </c>
      <c r="B15709" t="s">
        <v>3860</v>
      </c>
      <c r="C15709" t="str">
        <f t="shared" si="492"/>
        <v>2011-Avai/SC-21-2-0</v>
      </c>
      <c r="D15709" s="4">
        <v>3.1666669999999999</v>
      </c>
      <c r="E15709">
        <v>13</v>
      </c>
      <c r="F15709" t="str">
        <f t="shared" si="493"/>
        <v>21-2-0</v>
      </c>
    </row>
    <row r="15710" spans="1:6" x14ac:dyDescent="0.3">
      <c r="A15710">
        <v>2011</v>
      </c>
      <c r="B15710" t="s">
        <v>4871</v>
      </c>
      <c r="C15710" t="str">
        <f t="shared" si="492"/>
        <v>2011-Bahia/BA-21-2-0</v>
      </c>
      <c r="D15710" s="4">
        <v>3.2</v>
      </c>
      <c r="E15710">
        <v>16</v>
      </c>
      <c r="F15710" t="str">
        <f t="shared" si="493"/>
        <v>21-2-0</v>
      </c>
    </row>
    <row r="15711" spans="1:6" x14ac:dyDescent="0.3">
      <c r="A15711">
        <v>2011</v>
      </c>
      <c r="B15711" t="s">
        <v>305</v>
      </c>
      <c r="C15711" t="str">
        <f t="shared" si="492"/>
        <v>2011-Botafogo/RJ-21-2-0</v>
      </c>
      <c r="D15711" s="4">
        <v>3.5</v>
      </c>
      <c r="E15711">
        <v>14</v>
      </c>
      <c r="F15711" t="str">
        <f t="shared" si="493"/>
        <v>21-2-0</v>
      </c>
    </row>
    <row r="15712" spans="1:6" x14ac:dyDescent="0.3">
      <c r="A15712">
        <v>2011</v>
      </c>
      <c r="B15712" t="s">
        <v>4283</v>
      </c>
      <c r="C15712" t="str">
        <f t="shared" si="492"/>
        <v>2011-Ceara/CE-21-2-0</v>
      </c>
      <c r="D15712" s="4">
        <v>1.888895</v>
      </c>
      <c r="E15712">
        <v>8</v>
      </c>
      <c r="F15712" t="str">
        <f t="shared" si="493"/>
        <v>21-2-0</v>
      </c>
    </row>
    <row r="15713" spans="1:6" x14ac:dyDescent="0.3">
      <c r="A15713">
        <v>2011</v>
      </c>
      <c r="B15713" t="s">
        <v>306</v>
      </c>
      <c r="C15713" t="str">
        <f t="shared" si="492"/>
        <v>2011-Corinthians/SP-21-2-0</v>
      </c>
      <c r="D15713" s="4">
        <v>2.5</v>
      </c>
      <c r="E15713">
        <v>15</v>
      </c>
      <c r="F15713" t="str">
        <f t="shared" si="493"/>
        <v>21-2-0</v>
      </c>
    </row>
    <row r="15714" spans="1:6" x14ac:dyDescent="0.3">
      <c r="A15714">
        <v>2011</v>
      </c>
      <c r="B15714" t="s">
        <v>3382</v>
      </c>
      <c r="C15714" t="str">
        <f t="shared" si="492"/>
        <v>2011-Coritiba/PR-21-2-0</v>
      </c>
      <c r="D15714" s="4">
        <v>3.5294150000000002</v>
      </c>
      <c r="E15714">
        <v>14</v>
      </c>
      <c r="F15714" t="str">
        <f t="shared" si="493"/>
        <v>21-2-0</v>
      </c>
    </row>
    <row r="15715" spans="1:6" x14ac:dyDescent="0.3">
      <c r="A15715">
        <v>2011</v>
      </c>
      <c r="B15715" t="s">
        <v>307</v>
      </c>
      <c r="C15715" t="str">
        <f t="shared" si="492"/>
        <v>2011-Cruzeiro/MG-21-2-0</v>
      </c>
      <c r="D15715" s="4">
        <v>3</v>
      </c>
      <c r="E15715">
        <v>14</v>
      </c>
      <c r="F15715" t="str">
        <f t="shared" si="493"/>
        <v>21-2-0</v>
      </c>
    </row>
    <row r="15716" spans="1:6" x14ac:dyDescent="0.3">
      <c r="A15716">
        <v>2011</v>
      </c>
      <c r="B15716" t="s">
        <v>308</v>
      </c>
      <c r="C15716" t="str">
        <f t="shared" si="492"/>
        <v>2011-Figueirense/SC-21-2-0</v>
      </c>
      <c r="D15716" s="4">
        <v>2.5</v>
      </c>
      <c r="E15716">
        <v>10</v>
      </c>
      <c r="F15716" t="str">
        <f t="shared" si="493"/>
        <v>21-2-0</v>
      </c>
    </row>
    <row r="15717" spans="1:6" x14ac:dyDescent="0.3">
      <c r="A15717">
        <v>2011</v>
      </c>
      <c r="B15717" t="s">
        <v>309</v>
      </c>
      <c r="C15717" t="str">
        <f t="shared" si="492"/>
        <v>2011-Flamengo/RJ-21-2-0</v>
      </c>
      <c r="D15717" s="4">
        <v>0.99999899999999997</v>
      </c>
      <c r="E15717">
        <v>13</v>
      </c>
      <c r="F15717" t="str">
        <f t="shared" si="493"/>
        <v>21-2-0</v>
      </c>
    </row>
    <row r="15718" spans="1:6" x14ac:dyDescent="0.3">
      <c r="A15718">
        <v>2011</v>
      </c>
      <c r="B15718" t="s">
        <v>310</v>
      </c>
      <c r="C15718" t="str">
        <f t="shared" si="492"/>
        <v>2011-Fluminense/RJ-21-2-0</v>
      </c>
      <c r="D15718" s="4">
        <v>3.25</v>
      </c>
      <c r="E15718">
        <v>13</v>
      </c>
      <c r="F15718" t="str">
        <f t="shared" si="493"/>
        <v>21-2-0</v>
      </c>
    </row>
    <row r="15719" spans="1:6" x14ac:dyDescent="0.3">
      <c r="A15719">
        <v>2011</v>
      </c>
      <c r="B15719" t="s">
        <v>313</v>
      </c>
      <c r="C15719" t="str">
        <f t="shared" si="492"/>
        <v>2011-Gremio/RS-21-2-0</v>
      </c>
      <c r="D15719" s="4">
        <v>2</v>
      </c>
      <c r="E15719">
        <v>8</v>
      </c>
      <c r="F15719" t="str">
        <f t="shared" si="493"/>
        <v>21-2-0</v>
      </c>
    </row>
    <row r="15720" spans="1:6" x14ac:dyDescent="0.3">
      <c r="A15720">
        <v>2011</v>
      </c>
      <c r="B15720" t="s">
        <v>314</v>
      </c>
      <c r="C15720" t="str">
        <f t="shared" si="492"/>
        <v>2011-Internacional/RS-21-2-0</v>
      </c>
      <c r="D15720" s="4">
        <v>2.8</v>
      </c>
      <c r="E15720">
        <v>14</v>
      </c>
      <c r="F15720" t="str">
        <f t="shared" si="493"/>
        <v>21-2-0</v>
      </c>
    </row>
    <row r="15721" spans="1:6" x14ac:dyDescent="0.3">
      <c r="A15721">
        <v>2011</v>
      </c>
      <c r="B15721" t="s">
        <v>315</v>
      </c>
      <c r="C15721" t="str">
        <f t="shared" si="492"/>
        <v>2011-Palmeiras/SP-21-2-0</v>
      </c>
      <c r="D15721" s="4">
        <v>2.5555629999999998</v>
      </c>
      <c r="E15721">
        <v>10</v>
      </c>
      <c r="F15721" t="str">
        <f t="shared" si="493"/>
        <v>21-2-0</v>
      </c>
    </row>
    <row r="15722" spans="1:6" x14ac:dyDescent="0.3">
      <c r="A15722">
        <v>2011</v>
      </c>
      <c r="B15722" t="s">
        <v>319</v>
      </c>
      <c r="C15722" t="str">
        <f t="shared" si="492"/>
        <v>2011-Santos/SP-21-2-0</v>
      </c>
      <c r="D15722" s="4">
        <v>2</v>
      </c>
      <c r="E15722">
        <v>10</v>
      </c>
      <c r="F15722" t="str">
        <f t="shared" si="493"/>
        <v>21-2-0</v>
      </c>
    </row>
    <row r="15723" spans="1:6" x14ac:dyDescent="0.3">
      <c r="A15723">
        <v>2011</v>
      </c>
      <c r="B15723" t="s">
        <v>320</v>
      </c>
      <c r="C15723" t="str">
        <f t="shared" si="492"/>
        <v>2011-Sao Paulo/SP-21-2-0</v>
      </c>
      <c r="D15723" s="4">
        <v>1</v>
      </c>
      <c r="E15723">
        <v>16</v>
      </c>
      <c r="F15723" t="str">
        <f t="shared" si="493"/>
        <v>21-2-0</v>
      </c>
    </row>
    <row r="15724" spans="1:6" x14ac:dyDescent="0.3">
      <c r="A15724">
        <v>2011</v>
      </c>
      <c r="B15724" t="s">
        <v>321</v>
      </c>
      <c r="C15724" t="str">
        <f t="shared" si="492"/>
        <v>2011-Vasco/RJ-21-2-0</v>
      </c>
      <c r="D15724" s="4">
        <v>2.6666699999999999</v>
      </c>
      <c r="E15724">
        <v>14</v>
      </c>
      <c r="F15724" t="str">
        <f t="shared" si="493"/>
        <v>21-2-0</v>
      </c>
    </row>
    <row r="15725" spans="1:6" x14ac:dyDescent="0.3">
      <c r="A15725">
        <v>2011</v>
      </c>
      <c r="B15725" t="s">
        <v>4872</v>
      </c>
      <c r="C15725" t="str">
        <f t="shared" si="492"/>
        <v>2011-America/MG-21-2-1</v>
      </c>
      <c r="D15725" s="4">
        <v>1.4</v>
      </c>
      <c r="E15725">
        <v>6</v>
      </c>
      <c r="F15725" t="str">
        <f t="shared" si="493"/>
        <v>21-2-1</v>
      </c>
    </row>
    <row r="15726" spans="1:6" x14ac:dyDescent="0.3">
      <c r="A15726">
        <v>2011</v>
      </c>
      <c r="B15726" t="s">
        <v>4286</v>
      </c>
      <c r="C15726" t="str">
        <f t="shared" si="492"/>
        <v>2011-Atletico/GO-21-2-1</v>
      </c>
      <c r="D15726" s="4">
        <v>6</v>
      </c>
      <c r="E15726">
        <v>14</v>
      </c>
      <c r="F15726" t="str">
        <f t="shared" si="493"/>
        <v>21-2-1</v>
      </c>
    </row>
    <row r="15727" spans="1:6" x14ac:dyDescent="0.3">
      <c r="A15727">
        <v>2011</v>
      </c>
      <c r="B15727" t="s">
        <v>2905</v>
      </c>
      <c r="C15727" t="str">
        <f t="shared" si="492"/>
        <v>2011-Atletico/MG-21-2-1</v>
      </c>
      <c r="D15727" s="4">
        <v>1.3333379999999999</v>
      </c>
      <c r="E15727">
        <v>12</v>
      </c>
      <c r="F15727" t="str">
        <f t="shared" si="493"/>
        <v>21-2-1</v>
      </c>
    </row>
    <row r="15728" spans="1:6" x14ac:dyDescent="0.3">
      <c r="A15728">
        <v>2011</v>
      </c>
      <c r="B15728" t="s">
        <v>322</v>
      </c>
      <c r="C15728" t="str">
        <f t="shared" si="492"/>
        <v>2011-Atletico/PR-21-2-1</v>
      </c>
      <c r="D15728" s="4">
        <v>2</v>
      </c>
      <c r="E15728">
        <v>10</v>
      </c>
      <c r="F15728" t="str">
        <f t="shared" si="493"/>
        <v>21-2-1</v>
      </c>
    </row>
    <row r="15729" spans="1:6" x14ac:dyDescent="0.3">
      <c r="A15729">
        <v>2011</v>
      </c>
      <c r="B15729" t="s">
        <v>3861</v>
      </c>
      <c r="C15729" t="str">
        <f t="shared" si="492"/>
        <v>2011-Avai/SC-21-2-1</v>
      </c>
      <c r="D15729" s="4">
        <v>4</v>
      </c>
      <c r="E15729">
        <v>10</v>
      </c>
      <c r="F15729" t="str">
        <f t="shared" si="493"/>
        <v>21-2-1</v>
      </c>
    </row>
    <row r="15730" spans="1:6" x14ac:dyDescent="0.3">
      <c r="A15730">
        <v>2011</v>
      </c>
      <c r="B15730" t="s">
        <v>4873</v>
      </c>
      <c r="C15730" t="str">
        <f t="shared" si="492"/>
        <v>2011-Bahia/BA-21-2-1</v>
      </c>
      <c r="D15730" s="4">
        <v>0</v>
      </c>
      <c r="E15730">
        <v>10</v>
      </c>
      <c r="F15730" t="str">
        <f t="shared" si="493"/>
        <v>21-2-1</v>
      </c>
    </row>
    <row r="15731" spans="1:6" x14ac:dyDescent="0.3">
      <c r="A15731">
        <v>2011</v>
      </c>
      <c r="B15731" t="s">
        <v>323</v>
      </c>
      <c r="C15731" t="str">
        <f t="shared" si="492"/>
        <v>2011-Botafogo/RJ-21-2-1</v>
      </c>
      <c r="D15731" s="4">
        <v>3</v>
      </c>
      <c r="E15731">
        <v>15</v>
      </c>
      <c r="F15731" t="str">
        <f t="shared" si="493"/>
        <v>21-2-1</v>
      </c>
    </row>
    <row r="15732" spans="1:6" x14ac:dyDescent="0.3">
      <c r="A15732">
        <v>2011</v>
      </c>
      <c r="B15732" t="s">
        <v>4287</v>
      </c>
      <c r="C15732" t="str">
        <f t="shared" si="492"/>
        <v>2011-Ceara/CE-21-2-1</v>
      </c>
      <c r="D15732" s="4">
        <v>1</v>
      </c>
      <c r="E15732">
        <v>8</v>
      </c>
      <c r="F15732" t="str">
        <f t="shared" si="493"/>
        <v>21-2-1</v>
      </c>
    </row>
    <row r="15733" spans="1:6" x14ac:dyDescent="0.3">
      <c r="A15733">
        <v>2011</v>
      </c>
      <c r="B15733" t="s">
        <v>324</v>
      </c>
      <c r="C15733" t="str">
        <f t="shared" si="492"/>
        <v>2011-Corinthians/SP-21-2-1</v>
      </c>
      <c r="D15733" s="4">
        <v>0</v>
      </c>
      <c r="E15733">
        <v>13</v>
      </c>
      <c r="F15733" t="str">
        <f t="shared" si="493"/>
        <v>21-2-1</v>
      </c>
    </row>
    <row r="15734" spans="1:6" x14ac:dyDescent="0.3">
      <c r="A15734">
        <v>2011</v>
      </c>
      <c r="B15734" t="s">
        <v>3385</v>
      </c>
      <c r="C15734" t="str">
        <f t="shared" si="492"/>
        <v>2011-Coritiba/PR-21-2-1</v>
      </c>
      <c r="D15734" s="4">
        <v>2</v>
      </c>
      <c r="E15734">
        <v>16</v>
      </c>
      <c r="F15734" t="str">
        <f t="shared" si="493"/>
        <v>21-2-1</v>
      </c>
    </row>
    <row r="15735" spans="1:6" x14ac:dyDescent="0.3">
      <c r="A15735">
        <v>2011</v>
      </c>
      <c r="B15735" t="s">
        <v>325</v>
      </c>
      <c r="C15735" t="str">
        <f t="shared" si="492"/>
        <v>2011-Cruzeiro/MG-21-2-1</v>
      </c>
      <c r="D15735" s="4">
        <v>2.999997</v>
      </c>
      <c r="E15735">
        <v>12</v>
      </c>
      <c r="F15735" t="str">
        <f t="shared" si="493"/>
        <v>21-2-1</v>
      </c>
    </row>
    <row r="15736" spans="1:6" x14ac:dyDescent="0.3">
      <c r="A15736">
        <v>2011</v>
      </c>
      <c r="B15736" t="s">
        <v>326</v>
      </c>
      <c r="C15736" t="str">
        <f t="shared" si="492"/>
        <v>2011-Figueirense/SC-21-2-1</v>
      </c>
      <c r="D15736" s="4">
        <v>2.6666720000000002</v>
      </c>
      <c r="E15736">
        <v>16</v>
      </c>
      <c r="F15736" t="str">
        <f t="shared" si="493"/>
        <v>21-2-1</v>
      </c>
    </row>
    <row r="15737" spans="1:6" x14ac:dyDescent="0.3">
      <c r="A15737">
        <v>2011</v>
      </c>
      <c r="B15737" t="s">
        <v>327</v>
      </c>
      <c r="C15737" t="str">
        <f t="shared" si="492"/>
        <v>2011-Flamengo/RJ-21-2-1</v>
      </c>
      <c r="D15737" s="4">
        <v>2.999997</v>
      </c>
      <c r="E15737">
        <v>13</v>
      </c>
      <c r="F15737" t="str">
        <f t="shared" si="493"/>
        <v>21-2-1</v>
      </c>
    </row>
    <row r="15738" spans="1:6" x14ac:dyDescent="0.3">
      <c r="A15738">
        <v>2011</v>
      </c>
      <c r="B15738" t="s">
        <v>328</v>
      </c>
      <c r="C15738" t="str">
        <f t="shared" si="492"/>
        <v>2011-Fluminense/RJ-21-2-1</v>
      </c>
      <c r="D15738" s="4">
        <v>1</v>
      </c>
      <c r="E15738">
        <v>10</v>
      </c>
      <c r="F15738" t="str">
        <f t="shared" si="493"/>
        <v>21-2-1</v>
      </c>
    </row>
    <row r="15739" spans="1:6" x14ac:dyDescent="0.3">
      <c r="A15739">
        <v>2011</v>
      </c>
      <c r="B15739" t="s">
        <v>331</v>
      </c>
      <c r="C15739" t="str">
        <f t="shared" si="492"/>
        <v>2011-Gremio/RS-21-2-1</v>
      </c>
      <c r="D15739" s="4">
        <v>3.2</v>
      </c>
      <c r="E15739">
        <v>16</v>
      </c>
      <c r="F15739" t="str">
        <f t="shared" si="493"/>
        <v>21-2-1</v>
      </c>
    </row>
    <row r="15740" spans="1:6" x14ac:dyDescent="0.3">
      <c r="A15740">
        <v>2011</v>
      </c>
      <c r="B15740" t="s">
        <v>332</v>
      </c>
      <c r="C15740" t="str">
        <f t="shared" si="492"/>
        <v>2011-Internacional/RS-21-2-1</v>
      </c>
      <c r="D15740" s="4">
        <v>3.2</v>
      </c>
      <c r="E15740">
        <v>16</v>
      </c>
      <c r="F15740" t="str">
        <f t="shared" si="493"/>
        <v>21-2-1</v>
      </c>
    </row>
    <row r="15741" spans="1:6" x14ac:dyDescent="0.3">
      <c r="A15741">
        <v>2011</v>
      </c>
      <c r="B15741" t="s">
        <v>333</v>
      </c>
      <c r="C15741" t="str">
        <f t="shared" si="492"/>
        <v>2011-Palmeiras/SP-21-2-1</v>
      </c>
      <c r="D15741" s="4">
        <v>3.2</v>
      </c>
      <c r="E15741">
        <v>16</v>
      </c>
      <c r="F15741" t="str">
        <f t="shared" si="493"/>
        <v>21-2-1</v>
      </c>
    </row>
    <row r="15742" spans="1:6" x14ac:dyDescent="0.3">
      <c r="A15742">
        <v>2011</v>
      </c>
      <c r="B15742" t="s">
        <v>337</v>
      </c>
      <c r="C15742" t="str">
        <f t="shared" si="492"/>
        <v>2011-Santos/SP-21-2-1</v>
      </c>
      <c r="D15742" s="4">
        <v>4</v>
      </c>
      <c r="E15742">
        <v>10</v>
      </c>
      <c r="F15742" t="str">
        <f t="shared" si="493"/>
        <v>21-2-1</v>
      </c>
    </row>
    <row r="15743" spans="1:6" x14ac:dyDescent="0.3">
      <c r="A15743">
        <v>2011</v>
      </c>
      <c r="B15743" t="s">
        <v>338</v>
      </c>
      <c r="C15743" t="str">
        <f t="shared" si="492"/>
        <v>2011-Sao Paulo/SP-21-2-1</v>
      </c>
      <c r="D15743" s="4">
        <v>2</v>
      </c>
      <c r="E15743">
        <v>15</v>
      </c>
      <c r="F15743" t="str">
        <f t="shared" si="493"/>
        <v>21-2-1</v>
      </c>
    </row>
    <row r="15744" spans="1:6" x14ac:dyDescent="0.3">
      <c r="A15744">
        <v>2011</v>
      </c>
      <c r="B15744" t="s">
        <v>339</v>
      </c>
      <c r="C15744" t="str">
        <f t="shared" si="492"/>
        <v>2011-Vasco/RJ-21-2-1</v>
      </c>
      <c r="D15744" s="4">
        <v>3.2500040000000001</v>
      </c>
      <c r="E15744">
        <v>15</v>
      </c>
      <c r="F15744" t="str">
        <f t="shared" si="493"/>
        <v>21-2-1</v>
      </c>
    </row>
    <row r="15745" spans="1:6" x14ac:dyDescent="0.3">
      <c r="A15745">
        <v>2011</v>
      </c>
      <c r="B15745" t="s">
        <v>4874</v>
      </c>
      <c r="C15745" t="str">
        <f t="shared" si="492"/>
        <v>2011-America/MG-21-3-0</v>
      </c>
      <c r="D15745" s="4">
        <v>4</v>
      </c>
      <c r="E15745">
        <v>10</v>
      </c>
      <c r="F15745" t="str">
        <f t="shared" si="493"/>
        <v>21-3-0</v>
      </c>
    </row>
    <row r="15746" spans="1:6" x14ac:dyDescent="0.3">
      <c r="A15746">
        <v>2011</v>
      </c>
      <c r="B15746" t="s">
        <v>4290</v>
      </c>
      <c r="C15746" t="str">
        <f t="shared" si="492"/>
        <v>2011-Atletico/GO-21-3-0</v>
      </c>
      <c r="D15746" s="4">
        <v>6</v>
      </c>
      <c r="E15746">
        <v>23</v>
      </c>
      <c r="F15746" t="str">
        <f t="shared" si="493"/>
        <v>21-3-0</v>
      </c>
    </row>
    <row r="15747" spans="1:6" x14ac:dyDescent="0.3">
      <c r="A15747">
        <v>2011</v>
      </c>
      <c r="B15747" t="s">
        <v>2908</v>
      </c>
      <c r="C15747" t="str">
        <f t="shared" ref="C15747:C15810" si="494">A15747&amp;"-"&amp;B15747</f>
        <v>2011-Atletico/MG-21-3-0</v>
      </c>
      <c r="D15747" s="4">
        <v>2</v>
      </c>
      <c r="E15747">
        <v>12</v>
      </c>
      <c r="F15747" t="str">
        <f t="shared" ref="F15747:F15810" si="495">RIGHT(B15747,LEN(C15747)-FIND("-",C15747,6))</f>
        <v>21-3-0</v>
      </c>
    </row>
    <row r="15748" spans="1:6" x14ac:dyDescent="0.3">
      <c r="A15748">
        <v>2011</v>
      </c>
      <c r="B15748" t="s">
        <v>340</v>
      </c>
      <c r="C15748" t="str">
        <f t="shared" si="494"/>
        <v>2011-Atletico/PR-21-3-0</v>
      </c>
      <c r="D15748" s="4">
        <v>1</v>
      </c>
      <c r="E15748">
        <v>16</v>
      </c>
      <c r="F15748" t="str">
        <f t="shared" si="495"/>
        <v>21-3-0</v>
      </c>
    </row>
    <row r="15749" spans="1:6" x14ac:dyDescent="0.3">
      <c r="A15749">
        <v>2011</v>
      </c>
      <c r="B15749" t="s">
        <v>3862</v>
      </c>
      <c r="C15749" t="str">
        <f t="shared" si="494"/>
        <v>2011-Avai/SC-21-3-0</v>
      </c>
      <c r="D15749" s="4">
        <v>3.8</v>
      </c>
      <c r="E15749">
        <v>13</v>
      </c>
      <c r="F15749" t="str">
        <f t="shared" si="495"/>
        <v>21-3-0</v>
      </c>
    </row>
    <row r="15750" spans="1:6" x14ac:dyDescent="0.3">
      <c r="A15750">
        <v>2011</v>
      </c>
      <c r="B15750" t="s">
        <v>4875</v>
      </c>
      <c r="C15750" t="str">
        <f t="shared" si="494"/>
        <v>2011-Bahia/BA-21-3-0</v>
      </c>
      <c r="D15750" s="4">
        <v>4</v>
      </c>
      <c r="E15750">
        <v>20</v>
      </c>
      <c r="F15750" t="str">
        <f t="shared" si="495"/>
        <v>21-3-0</v>
      </c>
    </row>
    <row r="15751" spans="1:6" x14ac:dyDescent="0.3">
      <c r="A15751">
        <v>2011</v>
      </c>
      <c r="B15751" t="s">
        <v>341</v>
      </c>
      <c r="C15751" t="str">
        <f t="shared" si="494"/>
        <v>2011-Botafogo/RJ-21-3-0</v>
      </c>
      <c r="D15751" s="4">
        <v>6</v>
      </c>
      <c r="E15751">
        <v>25</v>
      </c>
      <c r="F15751" t="str">
        <f t="shared" si="495"/>
        <v>21-3-0</v>
      </c>
    </row>
    <row r="15752" spans="1:6" x14ac:dyDescent="0.3">
      <c r="A15752">
        <v>2011</v>
      </c>
      <c r="B15752" t="s">
        <v>4291</v>
      </c>
      <c r="C15752" t="str">
        <f t="shared" si="494"/>
        <v>2011-Ceara/CE-21-3-0</v>
      </c>
      <c r="D15752" s="4">
        <v>3.5</v>
      </c>
      <c r="E15752">
        <v>14</v>
      </c>
      <c r="F15752" t="str">
        <f t="shared" si="495"/>
        <v>21-3-0</v>
      </c>
    </row>
    <row r="15753" spans="1:6" x14ac:dyDescent="0.3">
      <c r="A15753">
        <v>2011</v>
      </c>
      <c r="B15753" t="s">
        <v>342</v>
      </c>
      <c r="C15753" t="str">
        <f t="shared" si="494"/>
        <v>2011-Corinthians/SP-21-3-0</v>
      </c>
      <c r="D15753" s="4">
        <v>3</v>
      </c>
      <c r="E15753">
        <v>29</v>
      </c>
      <c r="F15753" t="str">
        <f t="shared" si="495"/>
        <v>21-3-0</v>
      </c>
    </row>
    <row r="15754" spans="1:6" x14ac:dyDescent="0.3">
      <c r="A15754">
        <v>2011</v>
      </c>
      <c r="B15754" t="s">
        <v>3388</v>
      </c>
      <c r="C15754" t="str">
        <f t="shared" si="494"/>
        <v>2011-Coritiba/PR-21-3-0</v>
      </c>
      <c r="D15754" s="4">
        <v>4</v>
      </c>
      <c r="E15754">
        <v>21</v>
      </c>
      <c r="F15754" t="str">
        <f t="shared" si="495"/>
        <v>21-3-0</v>
      </c>
    </row>
    <row r="15755" spans="1:6" x14ac:dyDescent="0.3">
      <c r="A15755">
        <v>2011</v>
      </c>
      <c r="B15755" t="s">
        <v>343</v>
      </c>
      <c r="C15755" t="str">
        <f t="shared" si="494"/>
        <v>2011-Cruzeiro/MG-21-3-0</v>
      </c>
      <c r="D15755" s="4">
        <v>4</v>
      </c>
      <c r="E15755">
        <v>16</v>
      </c>
      <c r="F15755" t="str">
        <f t="shared" si="495"/>
        <v>21-3-0</v>
      </c>
    </row>
    <row r="15756" spans="1:6" x14ac:dyDescent="0.3">
      <c r="A15756">
        <v>2011</v>
      </c>
      <c r="B15756" t="s">
        <v>344</v>
      </c>
      <c r="C15756" t="str">
        <f t="shared" si="494"/>
        <v>2011-Figueirense/SC-21-3-0</v>
      </c>
      <c r="D15756" s="4">
        <v>3</v>
      </c>
      <c r="E15756">
        <v>15</v>
      </c>
      <c r="F15756" t="str">
        <f t="shared" si="495"/>
        <v>21-3-0</v>
      </c>
    </row>
    <row r="15757" spans="1:6" x14ac:dyDescent="0.3">
      <c r="A15757">
        <v>2011</v>
      </c>
      <c r="B15757" t="s">
        <v>345</v>
      </c>
      <c r="C15757" t="str">
        <f t="shared" si="494"/>
        <v>2011-Flamengo/RJ-21-3-0</v>
      </c>
      <c r="D15757" s="4">
        <v>1</v>
      </c>
      <c r="E15757">
        <v>17</v>
      </c>
      <c r="F15757" t="str">
        <f t="shared" si="495"/>
        <v>21-3-0</v>
      </c>
    </row>
    <row r="15758" spans="1:6" x14ac:dyDescent="0.3">
      <c r="A15758">
        <v>2011</v>
      </c>
      <c r="B15758" t="s">
        <v>346</v>
      </c>
      <c r="C15758" t="str">
        <f t="shared" si="494"/>
        <v>2011-Fluminense/RJ-21-3-0</v>
      </c>
      <c r="D15758" s="4">
        <v>4.333329</v>
      </c>
      <c r="E15758">
        <v>13</v>
      </c>
      <c r="F15758" t="str">
        <f t="shared" si="495"/>
        <v>21-3-0</v>
      </c>
    </row>
    <row r="15759" spans="1:6" x14ac:dyDescent="0.3">
      <c r="A15759">
        <v>2011</v>
      </c>
      <c r="B15759" t="s">
        <v>349</v>
      </c>
      <c r="C15759" t="str">
        <f t="shared" si="494"/>
        <v>2011-Gremio/RS-21-3-0</v>
      </c>
      <c r="D15759" s="4">
        <v>3</v>
      </c>
      <c r="E15759">
        <v>21</v>
      </c>
      <c r="F15759" t="str">
        <f t="shared" si="495"/>
        <v>21-3-0</v>
      </c>
    </row>
    <row r="15760" spans="1:6" x14ac:dyDescent="0.3">
      <c r="A15760">
        <v>2011</v>
      </c>
      <c r="B15760" t="s">
        <v>350</v>
      </c>
      <c r="C15760" t="str">
        <f t="shared" si="494"/>
        <v>2011-Internacional/RS-21-3-0</v>
      </c>
      <c r="D15760" s="4">
        <v>2</v>
      </c>
      <c r="E15760">
        <v>20</v>
      </c>
      <c r="F15760" t="str">
        <f t="shared" si="495"/>
        <v>21-3-0</v>
      </c>
    </row>
    <row r="15761" spans="1:6" x14ac:dyDescent="0.3">
      <c r="A15761">
        <v>2011</v>
      </c>
      <c r="B15761" t="s">
        <v>351</v>
      </c>
      <c r="C15761" t="str">
        <f t="shared" si="494"/>
        <v>2011-Palmeiras/SP-21-3-0</v>
      </c>
      <c r="D15761" s="4">
        <v>4.1428529999999997</v>
      </c>
      <c r="E15761">
        <v>18</v>
      </c>
      <c r="F15761" t="str">
        <f t="shared" si="495"/>
        <v>21-3-0</v>
      </c>
    </row>
    <row r="15762" spans="1:6" x14ac:dyDescent="0.3">
      <c r="A15762">
        <v>2011</v>
      </c>
      <c r="B15762" t="s">
        <v>355</v>
      </c>
      <c r="C15762" t="str">
        <f t="shared" si="494"/>
        <v>2011-Santos/SP-21-3-0</v>
      </c>
      <c r="D15762" s="4">
        <v>5</v>
      </c>
      <c r="E15762">
        <v>12</v>
      </c>
      <c r="F15762" t="str">
        <f t="shared" si="495"/>
        <v>21-3-0</v>
      </c>
    </row>
    <row r="15763" spans="1:6" x14ac:dyDescent="0.3">
      <c r="A15763">
        <v>2011</v>
      </c>
      <c r="B15763" t="s">
        <v>356</v>
      </c>
      <c r="C15763" t="str">
        <f t="shared" si="494"/>
        <v>2011-Sao Paulo/SP-21-3-0</v>
      </c>
      <c r="D15763" s="4">
        <v>4</v>
      </c>
      <c r="E15763">
        <v>32</v>
      </c>
      <c r="F15763" t="str">
        <f t="shared" si="495"/>
        <v>21-3-0</v>
      </c>
    </row>
    <row r="15764" spans="1:6" x14ac:dyDescent="0.3">
      <c r="A15764">
        <v>2011</v>
      </c>
      <c r="B15764" t="s">
        <v>357</v>
      </c>
      <c r="C15764" t="str">
        <f t="shared" si="494"/>
        <v>2011-Vasco/RJ-21-3-0</v>
      </c>
      <c r="D15764" s="4">
        <v>4</v>
      </c>
      <c r="E15764">
        <v>25</v>
      </c>
      <c r="F15764" t="str">
        <f t="shared" si="495"/>
        <v>21-3-0</v>
      </c>
    </row>
    <row r="15765" spans="1:6" x14ac:dyDescent="0.3">
      <c r="A15765">
        <v>2011</v>
      </c>
      <c r="B15765" t="s">
        <v>4876</v>
      </c>
      <c r="C15765" t="str">
        <f t="shared" si="494"/>
        <v>2011-America/MG-21-3-1</v>
      </c>
      <c r="D15765" s="4">
        <v>1</v>
      </c>
      <c r="E15765">
        <v>10</v>
      </c>
      <c r="F15765" t="str">
        <f t="shared" si="495"/>
        <v>21-3-1</v>
      </c>
    </row>
    <row r="15766" spans="1:6" x14ac:dyDescent="0.3">
      <c r="A15766">
        <v>2011</v>
      </c>
      <c r="B15766" t="s">
        <v>4294</v>
      </c>
      <c r="C15766" t="str">
        <f t="shared" si="494"/>
        <v>2011-Atletico/GO-21-3-1</v>
      </c>
      <c r="D15766" s="4">
        <v>9</v>
      </c>
      <c r="E15766">
        <v>23</v>
      </c>
      <c r="F15766" t="str">
        <f t="shared" si="495"/>
        <v>21-3-1</v>
      </c>
    </row>
    <row r="15767" spans="1:6" x14ac:dyDescent="0.3">
      <c r="A15767">
        <v>2011</v>
      </c>
      <c r="B15767" t="s">
        <v>2911</v>
      </c>
      <c r="C15767" t="str">
        <f t="shared" si="494"/>
        <v>2011-Atletico/MG-21-3-1</v>
      </c>
      <c r="D15767" s="4">
        <v>2.8</v>
      </c>
      <c r="E15767">
        <v>15</v>
      </c>
      <c r="F15767" t="str">
        <f t="shared" si="495"/>
        <v>21-3-1</v>
      </c>
    </row>
    <row r="15768" spans="1:6" x14ac:dyDescent="0.3">
      <c r="A15768">
        <v>2011</v>
      </c>
      <c r="B15768" t="s">
        <v>358</v>
      </c>
      <c r="C15768" t="str">
        <f t="shared" si="494"/>
        <v>2011-Atletico/PR-21-3-1</v>
      </c>
      <c r="D15768" s="4">
        <v>2</v>
      </c>
      <c r="E15768">
        <v>18</v>
      </c>
      <c r="F15768" t="str">
        <f t="shared" si="495"/>
        <v>21-3-1</v>
      </c>
    </row>
    <row r="15769" spans="1:6" x14ac:dyDescent="0.3">
      <c r="A15769">
        <v>2011</v>
      </c>
      <c r="B15769" t="s">
        <v>3863</v>
      </c>
      <c r="C15769" t="str">
        <f t="shared" si="494"/>
        <v>2011-Avai/SC-21-3-1</v>
      </c>
      <c r="D15769" s="4">
        <v>7</v>
      </c>
      <c r="E15769">
        <v>20</v>
      </c>
      <c r="F15769" t="str">
        <f t="shared" si="495"/>
        <v>21-3-1</v>
      </c>
    </row>
    <row r="15770" spans="1:6" x14ac:dyDescent="0.3">
      <c r="A15770">
        <v>2011</v>
      </c>
      <c r="B15770" t="s">
        <v>4877</v>
      </c>
      <c r="C15770" t="str">
        <f t="shared" si="494"/>
        <v>2011-Bahia/BA-21-3-1</v>
      </c>
      <c r="D15770" s="4">
        <v>3</v>
      </c>
      <c r="E15770">
        <v>12</v>
      </c>
      <c r="F15770" t="str">
        <f t="shared" si="495"/>
        <v>21-3-1</v>
      </c>
    </row>
    <row r="15771" spans="1:6" x14ac:dyDescent="0.3">
      <c r="A15771">
        <v>2011</v>
      </c>
      <c r="B15771" t="s">
        <v>359</v>
      </c>
      <c r="C15771" t="str">
        <f t="shared" si="494"/>
        <v>2011-Botafogo/RJ-21-3-1</v>
      </c>
      <c r="D15771" s="4">
        <v>9</v>
      </c>
      <c r="E15771">
        <v>32</v>
      </c>
      <c r="F15771" t="str">
        <f t="shared" si="495"/>
        <v>21-3-1</v>
      </c>
    </row>
    <row r="15772" spans="1:6" x14ac:dyDescent="0.3">
      <c r="A15772">
        <v>2011</v>
      </c>
      <c r="B15772" t="s">
        <v>4295</v>
      </c>
      <c r="C15772" t="str">
        <f t="shared" si="494"/>
        <v>2011-Ceara/CE-21-3-1</v>
      </c>
      <c r="D15772" s="4">
        <v>3.666671</v>
      </c>
      <c r="E15772">
        <v>19</v>
      </c>
      <c r="F15772" t="str">
        <f t="shared" si="495"/>
        <v>21-3-1</v>
      </c>
    </row>
    <row r="15773" spans="1:6" x14ac:dyDescent="0.3">
      <c r="A15773">
        <v>2011</v>
      </c>
      <c r="B15773" t="s">
        <v>360</v>
      </c>
      <c r="C15773" t="str">
        <f t="shared" si="494"/>
        <v>2011-Corinthians/SP-21-3-1</v>
      </c>
      <c r="D15773" s="4">
        <v>3</v>
      </c>
      <c r="E15773">
        <v>30</v>
      </c>
      <c r="F15773" t="str">
        <f t="shared" si="495"/>
        <v>21-3-1</v>
      </c>
    </row>
    <row r="15774" spans="1:6" x14ac:dyDescent="0.3">
      <c r="A15774">
        <v>2011</v>
      </c>
      <c r="B15774" t="s">
        <v>3391</v>
      </c>
      <c r="C15774" t="str">
        <f t="shared" si="494"/>
        <v>2011-Coritiba/PR-21-3-1</v>
      </c>
      <c r="D15774" s="4">
        <v>2</v>
      </c>
      <c r="E15774">
        <v>15</v>
      </c>
      <c r="F15774" t="str">
        <f t="shared" si="495"/>
        <v>21-3-1</v>
      </c>
    </row>
    <row r="15775" spans="1:6" x14ac:dyDescent="0.3">
      <c r="A15775">
        <v>2011</v>
      </c>
      <c r="B15775" t="s">
        <v>361</v>
      </c>
      <c r="C15775" t="str">
        <f t="shared" si="494"/>
        <v>2011-Cruzeiro/MG-21-3-1</v>
      </c>
      <c r="D15775" s="4">
        <v>3</v>
      </c>
      <c r="E15775">
        <v>21</v>
      </c>
      <c r="F15775" t="str">
        <f t="shared" si="495"/>
        <v>21-3-1</v>
      </c>
    </row>
    <row r="15776" spans="1:6" x14ac:dyDescent="0.3">
      <c r="A15776">
        <v>2011</v>
      </c>
      <c r="B15776" t="s">
        <v>362</v>
      </c>
      <c r="C15776" t="str">
        <f t="shared" si="494"/>
        <v>2011-Figueirense/SC-21-3-1</v>
      </c>
      <c r="D15776" s="4">
        <v>4.5999999999999996</v>
      </c>
      <c r="E15776">
        <v>23</v>
      </c>
      <c r="F15776" t="str">
        <f t="shared" si="495"/>
        <v>21-3-1</v>
      </c>
    </row>
    <row r="15777" spans="1:6" x14ac:dyDescent="0.3">
      <c r="A15777">
        <v>2011</v>
      </c>
      <c r="B15777" t="s">
        <v>363</v>
      </c>
      <c r="C15777" t="str">
        <f t="shared" si="494"/>
        <v>2011-Flamengo/RJ-21-3-1</v>
      </c>
      <c r="D15777" s="4">
        <v>2</v>
      </c>
      <c r="E15777">
        <v>23</v>
      </c>
      <c r="F15777" t="str">
        <f t="shared" si="495"/>
        <v>21-3-1</v>
      </c>
    </row>
    <row r="15778" spans="1:6" x14ac:dyDescent="0.3">
      <c r="A15778">
        <v>2011</v>
      </c>
      <c r="B15778" t="s">
        <v>364</v>
      </c>
      <c r="C15778" t="str">
        <f t="shared" si="494"/>
        <v>2011-Fluminense/RJ-21-3-1</v>
      </c>
      <c r="D15778" s="4">
        <v>4</v>
      </c>
      <c r="E15778">
        <v>13</v>
      </c>
      <c r="F15778" t="str">
        <f t="shared" si="495"/>
        <v>21-3-1</v>
      </c>
    </row>
    <row r="15779" spans="1:6" x14ac:dyDescent="0.3">
      <c r="A15779">
        <v>2011</v>
      </c>
      <c r="B15779" t="s">
        <v>367</v>
      </c>
      <c r="C15779" t="str">
        <f t="shared" si="494"/>
        <v>2011-Gremio/RS-21-3-1</v>
      </c>
      <c r="D15779" s="4">
        <v>3</v>
      </c>
      <c r="E15779">
        <v>23</v>
      </c>
      <c r="F15779" t="str">
        <f t="shared" si="495"/>
        <v>21-3-1</v>
      </c>
    </row>
    <row r="15780" spans="1:6" x14ac:dyDescent="0.3">
      <c r="A15780">
        <v>2011</v>
      </c>
      <c r="B15780" t="s">
        <v>368</v>
      </c>
      <c r="C15780" t="str">
        <f t="shared" si="494"/>
        <v>2011-Internacional/RS-21-3-1</v>
      </c>
      <c r="D15780" s="4">
        <v>2</v>
      </c>
      <c r="E15780">
        <v>31</v>
      </c>
      <c r="F15780" t="str">
        <f t="shared" si="495"/>
        <v>21-3-1</v>
      </c>
    </row>
    <row r="15781" spans="1:6" x14ac:dyDescent="0.3">
      <c r="A15781">
        <v>2011</v>
      </c>
      <c r="B15781" t="s">
        <v>369</v>
      </c>
      <c r="C15781" t="str">
        <f t="shared" si="494"/>
        <v>2011-Palmeiras/SP-21-3-1</v>
      </c>
      <c r="D15781" s="4">
        <v>4.25</v>
      </c>
      <c r="E15781">
        <v>13</v>
      </c>
      <c r="F15781" t="str">
        <f t="shared" si="495"/>
        <v>21-3-1</v>
      </c>
    </row>
    <row r="15782" spans="1:6" x14ac:dyDescent="0.3">
      <c r="A15782">
        <v>2011</v>
      </c>
      <c r="B15782" t="s">
        <v>373</v>
      </c>
      <c r="C15782" t="str">
        <f t="shared" si="494"/>
        <v>2011-Santos/SP-21-3-1</v>
      </c>
      <c r="D15782" s="4">
        <v>3.5</v>
      </c>
      <c r="E15782">
        <v>18</v>
      </c>
      <c r="F15782" t="str">
        <f t="shared" si="495"/>
        <v>21-3-1</v>
      </c>
    </row>
    <row r="15783" spans="1:6" x14ac:dyDescent="0.3">
      <c r="A15783">
        <v>2011</v>
      </c>
      <c r="B15783" t="s">
        <v>374</v>
      </c>
      <c r="C15783" t="str">
        <f t="shared" si="494"/>
        <v>2011-Sao Paulo/SP-21-3-1</v>
      </c>
      <c r="D15783" s="4">
        <v>2</v>
      </c>
      <c r="E15783">
        <v>29</v>
      </c>
      <c r="F15783" t="str">
        <f t="shared" si="495"/>
        <v>21-3-1</v>
      </c>
    </row>
    <row r="15784" spans="1:6" x14ac:dyDescent="0.3">
      <c r="A15784">
        <v>2011</v>
      </c>
      <c r="B15784" t="s">
        <v>375</v>
      </c>
      <c r="C15784" t="str">
        <f t="shared" si="494"/>
        <v>2011-Vasco/RJ-21-3-1</v>
      </c>
      <c r="D15784" s="4">
        <v>5</v>
      </c>
      <c r="E15784">
        <v>32</v>
      </c>
      <c r="F15784" t="str">
        <f t="shared" si="495"/>
        <v>21-3-1</v>
      </c>
    </row>
    <row r="15785" spans="1:6" x14ac:dyDescent="0.3">
      <c r="A15785">
        <v>2011</v>
      </c>
      <c r="B15785" t="s">
        <v>4878</v>
      </c>
      <c r="C15785" t="str">
        <f t="shared" si="494"/>
        <v>2011-America/MG-21-3-2</v>
      </c>
      <c r="D15785" s="4">
        <v>2</v>
      </c>
      <c r="E15785">
        <v>6</v>
      </c>
      <c r="F15785" t="str">
        <f t="shared" si="495"/>
        <v>21-3-2</v>
      </c>
    </row>
    <row r="15786" spans="1:6" x14ac:dyDescent="0.3">
      <c r="A15786">
        <v>2011</v>
      </c>
      <c r="B15786" t="s">
        <v>4298</v>
      </c>
      <c r="C15786" t="str">
        <f t="shared" si="494"/>
        <v>2011-Atletico/GO-21-3-2</v>
      </c>
      <c r="D15786" s="4">
        <v>9</v>
      </c>
      <c r="E15786">
        <v>18</v>
      </c>
      <c r="F15786" t="str">
        <f t="shared" si="495"/>
        <v>21-3-2</v>
      </c>
    </row>
    <row r="15787" spans="1:6" x14ac:dyDescent="0.3">
      <c r="A15787">
        <v>2011</v>
      </c>
      <c r="B15787" t="s">
        <v>2914</v>
      </c>
      <c r="C15787" t="str">
        <f t="shared" si="494"/>
        <v>2011-Atletico/MG-21-3-2</v>
      </c>
      <c r="D15787" s="4">
        <v>0</v>
      </c>
      <c r="E15787">
        <v>14</v>
      </c>
      <c r="F15787" t="str">
        <f t="shared" si="495"/>
        <v>21-3-2</v>
      </c>
    </row>
    <row r="15788" spans="1:6" x14ac:dyDescent="0.3">
      <c r="A15788">
        <v>2011</v>
      </c>
      <c r="B15788" t="s">
        <v>376</v>
      </c>
      <c r="C15788" t="str">
        <f t="shared" si="494"/>
        <v>2011-Atletico/PR-21-3-2</v>
      </c>
      <c r="D15788" s="4">
        <v>5</v>
      </c>
      <c r="E15788">
        <v>12</v>
      </c>
      <c r="F15788" t="str">
        <f t="shared" si="495"/>
        <v>21-3-2</v>
      </c>
    </row>
    <row r="15789" spans="1:6" x14ac:dyDescent="0.3">
      <c r="A15789">
        <v>2011</v>
      </c>
      <c r="B15789" t="s">
        <v>3864</v>
      </c>
      <c r="C15789" t="str">
        <f t="shared" si="494"/>
        <v>2011-Avai/SC-21-3-2</v>
      </c>
      <c r="D15789" s="4">
        <v>4</v>
      </c>
      <c r="E15789">
        <v>13</v>
      </c>
      <c r="F15789" t="str">
        <f t="shared" si="495"/>
        <v>21-3-2</v>
      </c>
    </row>
    <row r="15790" spans="1:6" x14ac:dyDescent="0.3">
      <c r="A15790">
        <v>2011</v>
      </c>
      <c r="B15790" t="s">
        <v>4879</v>
      </c>
      <c r="C15790" t="str">
        <f t="shared" si="494"/>
        <v>2011-Bahia/BA-21-3-2</v>
      </c>
      <c r="D15790" s="4">
        <v>3.6</v>
      </c>
      <c r="E15790">
        <v>18</v>
      </c>
      <c r="F15790" t="str">
        <f t="shared" si="495"/>
        <v>21-3-2</v>
      </c>
    </row>
    <row r="15791" spans="1:6" x14ac:dyDescent="0.3">
      <c r="A15791">
        <v>2011</v>
      </c>
      <c r="B15791" t="s">
        <v>377</v>
      </c>
      <c r="C15791" t="str">
        <f t="shared" si="494"/>
        <v>2011-Botafogo/RJ-21-3-2</v>
      </c>
      <c r="D15791" s="4">
        <v>6</v>
      </c>
      <c r="E15791">
        <v>19</v>
      </c>
      <c r="F15791" t="str">
        <f t="shared" si="495"/>
        <v>21-3-2</v>
      </c>
    </row>
    <row r="15792" spans="1:6" x14ac:dyDescent="0.3">
      <c r="A15792">
        <v>2011</v>
      </c>
      <c r="B15792" t="s">
        <v>4299</v>
      </c>
      <c r="C15792" t="str">
        <f t="shared" si="494"/>
        <v>2011-Ceara/CE-21-3-2</v>
      </c>
      <c r="D15792" s="4">
        <v>6</v>
      </c>
      <c r="E15792">
        <v>21</v>
      </c>
      <c r="F15792" t="str">
        <f t="shared" si="495"/>
        <v>21-3-2</v>
      </c>
    </row>
    <row r="15793" spans="1:6" x14ac:dyDescent="0.3">
      <c r="A15793">
        <v>2011</v>
      </c>
      <c r="B15793" t="s">
        <v>378</v>
      </c>
      <c r="C15793" t="str">
        <f t="shared" si="494"/>
        <v>2011-Corinthians/SP-21-3-2</v>
      </c>
      <c r="D15793" s="4">
        <v>5</v>
      </c>
      <c r="E15793">
        <v>24</v>
      </c>
      <c r="F15793" t="str">
        <f t="shared" si="495"/>
        <v>21-3-2</v>
      </c>
    </row>
    <row r="15794" spans="1:6" x14ac:dyDescent="0.3">
      <c r="A15794">
        <v>2011</v>
      </c>
      <c r="B15794" t="s">
        <v>3394</v>
      </c>
      <c r="C15794" t="str">
        <f t="shared" si="494"/>
        <v>2011-Coritiba/PR-21-3-2</v>
      </c>
      <c r="D15794" s="4">
        <v>5</v>
      </c>
      <c r="E15794">
        <v>18</v>
      </c>
      <c r="F15794" t="str">
        <f t="shared" si="495"/>
        <v>21-3-2</v>
      </c>
    </row>
    <row r="15795" spans="1:6" x14ac:dyDescent="0.3">
      <c r="A15795">
        <v>2011</v>
      </c>
      <c r="B15795" t="s">
        <v>379</v>
      </c>
      <c r="C15795" t="str">
        <f t="shared" si="494"/>
        <v>2011-Cruzeiro/MG-21-3-2</v>
      </c>
      <c r="D15795" s="4">
        <v>6</v>
      </c>
      <c r="E15795">
        <v>19</v>
      </c>
      <c r="F15795" t="str">
        <f t="shared" si="495"/>
        <v>21-3-2</v>
      </c>
    </row>
    <row r="15796" spans="1:6" x14ac:dyDescent="0.3">
      <c r="A15796">
        <v>2011</v>
      </c>
      <c r="B15796" t="s">
        <v>380</v>
      </c>
      <c r="C15796" t="str">
        <f t="shared" si="494"/>
        <v>2011-Figueirense/SC-21-3-2</v>
      </c>
      <c r="D15796" s="4">
        <v>3</v>
      </c>
      <c r="E15796">
        <v>23</v>
      </c>
      <c r="F15796" t="str">
        <f t="shared" si="495"/>
        <v>21-3-2</v>
      </c>
    </row>
    <row r="15797" spans="1:6" x14ac:dyDescent="0.3">
      <c r="A15797">
        <v>2011</v>
      </c>
      <c r="B15797" t="s">
        <v>381</v>
      </c>
      <c r="C15797" t="str">
        <f t="shared" si="494"/>
        <v>2011-Flamengo/RJ-21-3-2</v>
      </c>
      <c r="D15797" s="4">
        <v>2</v>
      </c>
      <c r="E15797">
        <v>17</v>
      </c>
      <c r="F15797" t="str">
        <f t="shared" si="495"/>
        <v>21-3-2</v>
      </c>
    </row>
    <row r="15798" spans="1:6" x14ac:dyDescent="0.3">
      <c r="A15798">
        <v>2011</v>
      </c>
      <c r="B15798" t="s">
        <v>382</v>
      </c>
      <c r="C15798" t="str">
        <f t="shared" si="494"/>
        <v>2011-Fluminense/RJ-21-3-2</v>
      </c>
      <c r="D15798" s="4">
        <v>4</v>
      </c>
      <c r="E15798">
        <v>13</v>
      </c>
      <c r="F15798" t="str">
        <f t="shared" si="495"/>
        <v>21-3-2</v>
      </c>
    </row>
    <row r="15799" spans="1:6" x14ac:dyDescent="0.3">
      <c r="A15799">
        <v>2011</v>
      </c>
      <c r="B15799" t="s">
        <v>385</v>
      </c>
      <c r="C15799" t="str">
        <f t="shared" si="494"/>
        <v>2011-Gremio/RS-21-3-2</v>
      </c>
      <c r="D15799" s="4">
        <v>3</v>
      </c>
      <c r="E15799">
        <v>20</v>
      </c>
      <c r="F15799" t="str">
        <f t="shared" si="495"/>
        <v>21-3-2</v>
      </c>
    </row>
    <row r="15800" spans="1:6" x14ac:dyDescent="0.3">
      <c r="A15800">
        <v>2011</v>
      </c>
      <c r="B15800" t="s">
        <v>386</v>
      </c>
      <c r="C15800" t="str">
        <f t="shared" si="494"/>
        <v>2011-Internacional/RS-21-3-2</v>
      </c>
      <c r="D15800" s="4">
        <v>3</v>
      </c>
      <c r="E15800">
        <v>14</v>
      </c>
      <c r="F15800" t="str">
        <f t="shared" si="495"/>
        <v>21-3-2</v>
      </c>
    </row>
    <row r="15801" spans="1:6" x14ac:dyDescent="0.3">
      <c r="A15801">
        <v>2011</v>
      </c>
      <c r="B15801" t="s">
        <v>387</v>
      </c>
      <c r="C15801" t="str">
        <f t="shared" si="494"/>
        <v>2011-Palmeiras/SP-21-3-2</v>
      </c>
      <c r="D15801" s="4">
        <v>4.333329</v>
      </c>
      <c r="E15801">
        <v>20</v>
      </c>
      <c r="F15801" t="str">
        <f t="shared" si="495"/>
        <v>21-3-2</v>
      </c>
    </row>
    <row r="15802" spans="1:6" x14ac:dyDescent="0.3">
      <c r="A15802">
        <v>2011</v>
      </c>
      <c r="B15802" t="s">
        <v>391</v>
      </c>
      <c r="C15802" t="str">
        <f t="shared" si="494"/>
        <v>2011-Santos/SP-21-3-2</v>
      </c>
      <c r="D15802" s="4">
        <v>6</v>
      </c>
      <c r="E15802">
        <v>13</v>
      </c>
      <c r="F15802" t="str">
        <f t="shared" si="495"/>
        <v>21-3-2</v>
      </c>
    </row>
    <row r="15803" spans="1:6" x14ac:dyDescent="0.3">
      <c r="A15803">
        <v>2011</v>
      </c>
      <c r="B15803" t="s">
        <v>392</v>
      </c>
      <c r="C15803" t="str">
        <f t="shared" si="494"/>
        <v>2011-Sao Paulo/SP-21-3-2</v>
      </c>
      <c r="D15803" s="4">
        <v>3</v>
      </c>
      <c r="E15803">
        <v>32</v>
      </c>
      <c r="F15803" t="str">
        <f t="shared" si="495"/>
        <v>21-3-2</v>
      </c>
    </row>
    <row r="15804" spans="1:6" x14ac:dyDescent="0.3">
      <c r="A15804">
        <v>2011</v>
      </c>
      <c r="B15804" t="s">
        <v>393</v>
      </c>
      <c r="C15804" t="str">
        <f t="shared" si="494"/>
        <v>2011-Vasco/RJ-21-3-2</v>
      </c>
      <c r="D15804" s="4">
        <v>5</v>
      </c>
      <c r="E15804">
        <v>22</v>
      </c>
      <c r="F15804" t="str">
        <f t="shared" si="495"/>
        <v>21-3-2</v>
      </c>
    </row>
    <row r="15805" spans="1:6" x14ac:dyDescent="0.3">
      <c r="A15805">
        <v>2011</v>
      </c>
      <c r="B15805" t="s">
        <v>4880</v>
      </c>
      <c r="C15805" t="str">
        <f t="shared" si="494"/>
        <v>2011-America/MG-21-4-0</v>
      </c>
      <c r="D15805" s="4">
        <v>3</v>
      </c>
      <c r="E15805">
        <v>12</v>
      </c>
      <c r="F15805" t="str">
        <f t="shared" si="495"/>
        <v>21-4-0</v>
      </c>
    </row>
    <row r="15806" spans="1:6" x14ac:dyDescent="0.3">
      <c r="A15806">
        <v>2011</v>
      </c>
      <c r="B15806" t="s">
        <v>4302</v>
      </c>
      <c r="C15806" t="str">
        <f t="shared" si="494"/>
        <v>2011-Atletico/GO-21-4-0</v>
      </c>
      <c r="D15806" s="4">
        <v>12</v>
      </c>
      <c r="E15806">
        <v>24</v>
      </c>
      <c r="F15806" t="str">
        <f t="shared" si="495"/>
        <v>21-4-0</v>
      </c>
    </row>
    <row r="15807" spans="1:6" x14ac:dyDescent="0.3">
      <c r="A15807">
        <v>2011</v>
      </c>
      <c r="B15807" t="s">
        <v>2917</v>
      </c>
      <c r="C15807" t="str">
        <f t="shared" si="494"/>
        <v>2011-Atletico/MG-21-4-0</v>
      </c>
      <c r="D15807" s="4">
        <v>3</v>
      </c>
      <c r="E15807">
        <v>17</v>
      </c>
      <c r="F15807" t="str">
        <f t="shared" si="495"/>
        <v>21-4-0</v>
      </c>
    </row>
    <row r="15808" spans="1:6" x14ac:dyDescent="0.3">
      <c r="A15808">
        <v>2011</v>
      </c>
      <c r="B15808" t="s">
        <v>394</v>
      </c>
      <c r="C15808" t="str">
        <f t="shared" si="494"/>
        <v>2011-Atletico/PR-21-4-0</v>
      </c>
      <c r="D15808" s="4">
        <v>5</v>
      </c>
      <c r="E15808">
        <v>18</v>
      </c>
      <c r="F15808" t="str">
        <f t="shared" si="495"/>
        <v>21-4-0</v>
      </c>
    </row>
    <row r="15809" spans="1:6" x14ac:dyDescent="0.3">
      <c r="A15809">
        <v>2011</v>
      </c>
      <c r="B15809" t="s">
        <v>3865</v>
      </c>
      <c r="C15809" t="str">
        <f t="shared" si="494"/>
        <v>2011-Avai/SC-21-4-0</v>
      </c>
      <c r="D15809" s="4">
        <v>7</v>
      </c>
      <c r="E15809">
        <v>20</v>
      </c>
      <c r="F15809" t="str">
        <f t="shared" si="495"/>
        <v>21-4-0</v>
      </c>
    </row>
    <row r="15810" spans="1:6" x14ac:dyDescent="0.3">
      <c r="A15810">
        <v>2011</v>
      </c>
      <c r="B15810" t="s">
        <v>4881</v>
      </c>
      <c r="C15810" t="str">
        <f t="shared" si="494"/>
        <v>2011-Bahia/BA-21-4-0</v>
      </c>
      <c r="D15810" s="4">
        <v>3.9999959999999999</v>
      </c>
      <c r="E15810">
        <v>12</v>
      </c>
      <c r="F15810" t="str">
        <f t="shared" si="495"/>
        <v>21-4-0</v>
      </c>
    </row>
    <row r="15811" spans="1:6" x14ac:dyDescent="0.3">
      <c r="A15811">
        <v>2011</v>
      </c>
      <c r="B15811" t="s">
        <v>395</v>
      </c>
      <c r="C15811" t="str">
        <f t="shared" ref="C15811:C15874" si="496">A15811&amp;"-"&amp;B15811</f>
        <v>2011-Botafogo/RJ-21-4-0</v>
      </c>
      <c r="D15811" s="4">
        <v>9</v>
      </c>
      <c r="E15811">
        <v>28</v>
      </c>
      <c r="F15811" t="str">
        <f t="shared" ref="F15811:F15874" si="497">RIGHT(B15811,LEN(C15811)-FIND("-",C15811,6))</f>
        <v>21-4-0</v>
      </c>
    </row>
    <row r="15812" spans="1:6" x14ac:dyDescent="0.3">
      <c r="A15812">
        <v>2011</v>
      </c>
      <c r="B15812" t="s">
        <v>4303</v>
      </c>
      <c r="C15812" t="str">
        <f t="shared" si="496"/>
        <v>2011-Ceara/CE-21-4-0</v>
      </c>
      <c r="D15812" s="4">
        <v>8</v>
      </c>
      <c r="E15812">
        <v>19</v>
      </c>
      <c r="F15812" t="str">
        <f t="shared" si="497"/>
        <v>21-4-0</v>
      </c>
    </row>
    <row r="15813" spans="1:6" x14ac:dyDescent="0.3">
      <c r="A15813">
        <v>2011</v>
      </c>
      <c r="B15813" t="s">
        <v>396</v>
      </c>
      <c r="C15813" t="str">
        <f t="shared" si="496"/>
        <v>2011-Corinthians/SP-21-4-0</v>
      </c>
      <c r="D15813" s="4">
        <v>6</v>
      </c>
      <c r="E15813">
        <v>30</v>
      </c>
      <c r="F15813" t="str">
        <f t="shared" si="497"/>
        <v>21-4-0</v>
      </c>
    </row>
    <row r="15814" spans="1:6" x14ac:dyDescent="0.3">
      <c r="A15814">
        <v>2011</v>
      </c>
      <c r="B15814" t="s">
        <v>3397</v>
      </c>
      <c r="C15814" t="str">
        <f t="shared" si="496"/>
        <v>2011-Coritiba/PR-21-4-0</v>
      </c>
      <c r="D15814" s="4">
        <v>5</v>
      </c>
      <c r="E15814">
        <v>19</v>
      </c>
      <c r="F15814" t="str">
        <f t="shared" si="497"/>
        <v>21-4-0</v>
      </c>
    </row>
    <row r="15815" spans="1:6" x14ac:dyDescent="0.3">
      <c r="A15815">
        <v>2011</v>
      </c>
      <c r="B15815" t="s">
        <v>397</v>
      </c>
      <c r="C15815" t="str">
        <f t="shared" si="496"/>
        <v>2011-Cruzeiro/MG-21-4-0</v>
      </c>
      <c r="D15815" s="4">
        <v>3</v>
      </c>
      <c r="E15815">
        <v>21</v>
      </c>
      <c r="F15815" t="str">
        <f t="shared" si="497"/>
        <v>21-4-0</v>
      </c>
    </row>
    <row r="15816" spans="1:6" x14ac:dyDescent="0.3">
      <c r="A15816">
        <v>2011</v>
      </c>
      <c r="B15816" t="s">
        <v>398</v>
      </c>
      <c r="C15816" t="str">
        <f t="shared" si="496"/>
        <v>2011-Figueirense/SC-21-4-0</v>
      </c>
      <c r="D15816" s="4">
        <v>5</v>
      </c>
      <c r="E15816">
        <v>16</v>
      </c>
      <c r="F15816" t="str">
        <f t="shared" si="497"/>
        <v>21-4-0</v>
      </c>
    </row>
    <row r="15817" spans="1:6" x14ac:dyDescent="0.3">
      <c r="A15817">
        <v>2011</v>
      </c>
      <c r="B15817" t="s">
        <v>399</v>
      </c>
      <c r="C15817" t="str">
        <f t="shared" si="496"/>
        <v>2011-Flamengo/RJ-21-4-0</v>
      </c>
      <c r="D15817" s="4">
        <v>2</v>
      </c>
      <c r="E15817">
        <v>26</v>
      </c>
      <c r="F15817" t="str">
        <f t="shared" si="497"/>
        <v>21-4-0</v>
      </c>
    </row>
    <row r="15818" spans="1:6" x14ac:dyDescent="0.3">
      <c r="A15818">
        <v>2011</v>
      </c>
      <c r="B15818" t="s">
        <v>400</v>
      </c>
      <c r="C15818" t="str">
        <f t="shared" si="496"/>
        <v>2011-Fluminense/RJ-21-4-0</v>
      </c>
      <c r="D15818" s="4">
        <v>7</v>
      </c>
      <c r="E15818">
        <v>16</v>
      </c>
      <c r="F15818" t="str">
        <f t="shared" si="497"/>
        <v>21-4-0</v>
      </c>
    </row>
    <row r="15819" spans="1:6" x14ac:dyDescent="0.3">
      <c r="A15819">
        <v>2011</v>
      </c>
      <c r="B15819" t="s">
        <v>403</v>
      </c>
      <c r="C15819" t="str">
        <f t="shared" si="496"/>
        <v>2011-Gremio/RS-21-4-0</v>
      </c>
      <c r="D15819" s="4">
        <v>3</v>
      </c>
      <c r="E15819">
        <v>24</v>
      </c>
      <c r="F15819" t="str">
        <f t="shared" si="497"/>
        <v>21-4-0</v>
      </c>
    </row>
    <row r="15820" spans="1:6" x14ac:dyDescent="0.3">
      <c r="A15820">
        <v>2011</v>
      </c>
      <c r="B15820" t="s">
        <v>404</v>
      </c>
      <c r="C15820" t="str">
        <f t="shared" si="496"/>
        <v>2011-Internacional/RS-21-4-0</v>
      </c>
      <c r="D15820" s="4">
        <v>3</v>
      </c>
      <c r="E15820">
        <v>18</v>
      </c>
      <c r="F15820" t="str">
        <f t="shared" si="497"/>
        <v>21-4-0</v>
      </c>
    </row>
    <row r="15821" spans="1:6" x14ac:dyDescent="0.3">
      <c r="A15821">
        <v>2011</v>
      </c>
      <c r="B15821" t="s">
        <v>405</v>
      </c>
      <c r="C15821" t="str">
        <f t="shared" si="496"/>
        <v>2011-Palmeiras/SP-21-4-0</v>
      </c>
      <c r="D15821" s="4">
        <v>5</v>
      </c>
      <c r="E15821">
        <v>20</v>
      </c>
      <c r="F15821" t="str">
        <f t="shared" si="497"/>
        <v>21-4-0</v>
      </c>
    </row>
    <row r="15822" spans="1:6" x14ac:dyDescent="0.3">
      <c r="A15822">
        <v>2011</v>
      </c>
      <c r="B15822" t="s">
        <v>409</v>
      </c>
      <c r="C15822" t="str">
        <f t="shared" si="496"/>
        <v>2011-Santos/SP-21-4-0</v>
      </c>
      <c r="D15822" s="4">
        <v>3</v>
      </c>
      <c r="E15822">
        <v>15</v>
      </c>
      <c r="F15822" t="str">
        <f t="shared" si="497"/>
        <v>21-4-0</v>
      </c>
    </row>
    <row r="15823" spans="1:6" x14ac:dyDescent="0.3">
      <c r="A15823">
        <v>2011</v>
      </c>
      <c r="B15823" t="s">
        <v>410</v>
      </c>
      <c r="C15823" t="str">
        <f t="shared" si="496"/>
        <v>2011-Sao Paulo/SP-21-4-0</v>
      </c>
      <c r="D15823" s="4">
        <v>3</v>
      </c>
      <c r="E15823">
        <v>35</v>
      </c>
      <c r="F15823" t="str">
        <f t="shared" si="497"/>
        <v>21-4-0</v>
      </c>
    </row>
    <row r="15824" spans="1:6" x14ac:dyDescent="0.3">
      <c r="A15824">
        <v>2011</v>
      </c>
      <c r="B15824" t="s">
        <v>411</v>
      </c>
      <c r="C15824" t="str">
        <f t="shared" si="496"/>
        <v>2011-Vasco/RJ-21-4-0</v>
      </c>
      <c r="D15824" s="4">
        <v>8</v>
      </c>
      <c r="E15824">
        <v>38</v>
      </c>
      <c r="F15824" t="str">
        <f t="shared" si="497"/>
        <v>21-4-0</v>
      </c>
    </row>
    <row r="15825" spans="1:6" x14ac:dyDescent="0.3">
      <c r="A15825">
        <v>2011</v>
      </c>
      <c r="B15825" t="s">
        <v>4882</v>
      </c>
      <c r="C15825" t="str">
        <f t="shared" si="496"/>
        <v>2011-America/MG-21-4-1</v>
      </c>
      <c r="D15825" s="4">
        <v>2.6666660000000002</v>
      </c>
      <c r="E15825">
        <v>6</v>
      </c>
      <c r="F15825" t="str">
        <f t="shared" si="497"/>
        <v>21-4-1</v>
      </c>
    </row>
    <row r="15826" spans="1:6" x14ac:dyDescent="0.3">
      <c r="A15826">
        <v>2011</v>
      </c>
      <c r="B15826" t="s">
        <v>4306</v>
      </c>
      <c r="C15826" t="str">
        <f t="shared" si="496"/>
        <v>2011-Atletico/GO-21-4-1</v>
      </c>
      <c r="D15826" s="4">
        <v>12</v>
      </c>
      <c r="E15826">
        <v>24</v>
      </c>
      <c r="F15826" t="str">
        <f t="shared" si="497"/>
        <v>21-4-1</v>
      </c>
    </row>
    <row r="15827" spans="1:6" x14ac:dyDescent="0.3">
      <c r="A15827">
        <v>2011</v>
      </c>
      <c r="B15827" t="s">
        <v>2920</v>
      </c>
      <c r="C15827" t="str">
        <f t="shared" si="496"/>
        <v>2011-Atletico/MG-21-4-1</v>
      </c>
      <c r="D15827" s="4">
        <v>0</v>
      </c>
      <c r="E15827">
        <v>16</v>
      </c>
      <c r="F15827" t="str">
        <f t="shared" si="497"/>
        <v>21-4-1</v>
      </c>
    </row>
    <row r="15828" spans="1:6" x14ac:dyDescent="0.3">
      <c r="A15828">
        <v>2011</v>
      </c>
      <c r="B15828" t="s">
        <v>412</v>
      </c>
      <c r="C15828" t="str">
        <f t="shared" si="496"/>
        <v>2011-Atletico/PR-21-4-1</v>
      </c>
      <c r="D15828" s="4">
        <v>6</v>
      </c>
      <c r="E15828">
        <v>18</v>
      </c>
      <c r="F15828" t="str">
        <f t="shared" si="497"/>
        <v>21-4-1</v>
      </c>
    </row>
    <row r="15829" spans="1:6" x14ac:dyDescent="0.3">
      <c r="A15829">
        <v>2011</v>
      </c>
      <c r="B15829" t="s">
        <v>3866</v>
      </c>
      <c r="C15829" t="str">
        <f t="shared" si="496"/>
        <v>2011-Avai/SC-21-4-1</v>
      </c>
      <c r="D15829" s="4">
        <v>4</v>
      </c>
      <c r="E15829">
        <v>18</v>
      </c>
      <c r="F15829" t="str">
        <f t="shared" si="497"/>
        <v>21-4-1</v>
      </c>
    </row>
    <row r="15830" spans="1:6" x14ac:dyDescent="0.3">
      <c r="A15830">
        <v>2011</v>
      </c>
      <c r="B15830" t="s">
        <v>4883</v>
      </c>
      <c r="C15830" t="str">
        <f t="shared" si="496"/>
        <v>2011-Bahia/BA-21-4-1</v>
      </c>
      <c r="D15830" s="4">
        <v>3.9999959999999999</v>
      </c>
      <c r="E15830">
        <v>12</v>
      </c>
      <c r="F15830" t="str">
        <f t="shared" si="497"/>
        <v>21-4-1</v>
      </c>
    </row>
    <row r="15831" spans="1:6" x14ac:dyDescent="0.3">
      <c r="A15831">
        <v>2011</v>
      </c>
      <c r="B15831" t="s">
        <v>413</v>
      </c>
      <c r="C15831" t="str">
        <f t="shared" si="496"/>
        <v>2011-Botafogo/RJ-21-4-1</v>
      </c>
      <c r="D15831" s="4">
        <v>9</v>
      </c>
      <c r="E15831">
        <v>28</v>
      </c>
      <c r="F15831" t="str">
        <f t="shared" si="497"/>
        <v>21-4-1</v>
      </c>
    </row>
    <row r="15832" spans="1:6" x14ac:dyDescent="0.3">
      <c r="A15832">
        <v>2011</v>
      </c>
      <c r="B15832" t="s">
        <v>4307</v>
      </c>
      <c r="C15832" t="str">
        <f t="shared" si="496"/>
        <v>2011-Ceara/CE-21-4-1</v>
      </c>
      <c r="D15832" s="4">
        <v>7</v>
      </c>
      <c r="E15832">
        <v>22</v>
      </c>
      <c r="F15832" t="str">
        <f t="shared" si="497"/>
        <v>21-4-1</v>
      </c>
    </row>
    <row r="15833" spans="1:6" x14ac:dyDescent="0.3">
      <c r="A15833">
        <v>2011</v>
      </c>
      <c r="B15833" t="s">
        <v>414</v>
      </c>
      <c r="C15833" t="str">
        <f t="shared" si="496"/>
        <v>2011-Corinthians/SP-21-4-1</v>
      </c>
      <c r="D15833" s="4">
        <v>4</v>
      </c>
      <c r="E15833">
        <v>30</v>
      </c>
      <c r="F15833" t="str">
        <f t="shared" si="497"/>
        <v>21-4-1</v>
      </c>
    </row>
    <row r="15834" spans="1:6" x14ac:dyDescent="0.3">
      <c r="A15834">
        <v>2011</v>
      </c>
      <c r="B15834" t="s">
        <v>3400</v>
      </c>
      <c r="C15834" t="str">
        <f t="shared" si="496"/>
        <v>2011-Coritiba/PR-21-4-1</v>
      </c>
      <c r="D15834" s="4">
        <v>8</v>
      </c>
      <c r="E15834">
        <v>22</v>
      </c>
      <c r="F15834" t="str">
        <f t="shared" si="497"/>
        <v>21-4-1</v>
      </c>
    </row>
    <row r="15835" spans="1:6" x14ac:dyDescent="0.3">
      <c r="A15835">
        <v>2011</v>
      </c>
      <c r="B15835" t="s">
        <v>415</v>
      </c>
      <c r="C15835" t="str">
        <f t="shared" si="496"/>
        <v>2011-Cruzeiro/MG-21-4-1</v>
      </c>
      <c r="D15835" s="4">
        <v>0</v>
      </c>
      <c r="E15835">
        <v>19</v>
      </c>
      <c r="F15835" t="str">
        <f t="shared" si="497"/>
        <v>21-4-1</v>
      </c>
    </row>
    <row r="15836" spans="1:6" x14ac:dyDescent="0.3">
      <c r="A15836">
        <v>2011</v>
      </c>
      <c r="B15836" t="s">
        <v>416</v>
      </c>
      <c r="C15836" t="str">
        <f t="shared" si="496"/>
        <v>2011-Figueirense/SC-21-4-1</v>
      </c>
      <c r="D15836" s="4">
        <v>4</v>
      </c>
      <c r="E15836">
        <v>20</v>
      </c>
      <c r="F15836" t="str">
        <f t="shared" si="497"/>
        <v>21-4-1</v>
      </c>
    </row>
    <row r="15837" spans="1:6" x14ac:dyDescent="0.3">
      <c r="A15837">
        <v>2011</v>
      </c>
      <c r="B15837" t="s">
        <v>417</v>
      </c>
      <c r="C15837" t="str">
        <f t="shared" si="496"/>
        <v>2011-Flamengo/RJ-21-4-1</v>
      </c>
      <c r="D15837" s="4">
        <v>3</v>
      </c>
      <c r="E15837">
        <v>29</v>
      </c>
      <c r="F15837" t="str">
        <f t="shared" si="497"/>
        <v>21-4-1</v>
      </c>
    </row>
    <row r="15838" spans="1:6" x14ac:dyDescent="0.3">
      <c r="A15838">
        <v>2011</v>
      </c>
      <c r="B15838" t="s">
        <v>418</v>
      </c>
      <c r="C15838" t="str">
        <f t="shared" si="496"/>
        <v>2011-Fluminense/RJ-21-4-1</v>
      </c>
      <c r="D15838" s="4">
        <v>4</v>
      </c>
      <c r="E15838">
        <v>13</v>
      </c>
      <c r="F15838" t="str">
        <f t="shared" si="497"/>
        <v>21-4-1</v>
      </c>
    </row>
    <row r="15839" spans="1:6" x14ac:dyDescent="0.3">
      <c r="A15839">
        <v>2011</v>
      </c>
      <c r="B15839" t="s">
        <v>421</v>
      </c>
      <c r="C15839" t="str">
        <f t="shared" si="496"/>
        <v>2011-Gremio/RS-21-4-1</v>
      </c>
      <c r="D15839" s="4">
        <v>2</v>
      </c>
      <c r="E15839">
        <v>18</v>
      </c>
      <c r="F15839" t="str">
        <f t="shared" si="497"/>
        <v>21-4-1</v>
      </c>
    </row>
    <row r="15840" spans="1:6" x14ac:dyDescent="0.3">
      <c r="A15840">
        <v>2011</v>
      </c>
      <c r="B15840" t="s">
        <v>422</v>
      </c>
      <c r="C15840" t="str">
        <f t="shared" si="496"/>
        <v>2011-Internacional/RS-21-4-1</v>
      </c>
      <c r="D15840" s="4">
        <v>8</v>
      </c>
      <c r="E15840">
        <v>23</v>
      </c>
      <c r="F15840" t="str">
        <f t="shared" si="497"/>
        <v>21-4-1</v>
      </c>
    </row>
    <row r="15841" spans="1:6" x14ac:dyDescent="0.3">
      <c r="A15841">
        <v>2011</v>
      </c>
      <c r="B15841" t="s">
        <v>423</v>
      </c>
      <c r="C15841" t="str">
        <f t="shared" si="496"/>
        <v>2011-Palmeiras/SP-21-4-1</v>
      </c>
      <c r="D15841" s="4">
        <v>6.25</v>
      </c>
      <c r="E15841">
        <v>20</v>
      </c>
      <c r="F15841" t="str">
        <f t="shared" si="497"/>
        <v>21-4-1</v>
      </c>
    </row>
    <row r="15842" spans="1:6" x14ac:dyDescent="0.3">
      <c r="A15842">
        <v>2011</v>
      </c>
      <c r="B15842" t="s">
        <v>427</v>
      </c>
      <c r="C15842" t="str">
        <f t="shared" si="496"/>
        <v>2011-Santos/SP-21-4-1</v>
      </c>
      <c r="D15842" s="4">
        <v>4</v>
      </c>
      <c r="E15842">
        <v>18</v>
      </c>
      <c r="F15842" t="str">
        <f t="shared" si="497"/>
        <v>21-4-1</v>
      </c>
    </row>
    <row r="15843" spans="1:6" x14ac:dyDescent="0.3">
      <c r="A15843">
        <v>2011</v>
      </c>
      <c r="B15843" t="s">
        <v>428</v>
      </c>
      <c r="C15843" t="str">
        <f t="shared" si="496"/>
        <v>2011-Sao Paulo/SP-21-4-1</v>
      </c>
      <c r="D15843" s="4">
        <v>4</v>
      </c>
      <c r="E15843">
        <v>38</v>
      </c>
      <c r="F15843" t="str">
        <f t="shared" si="497"/>
        <v>21-4-1</v>
      </c>
    </row>
    <row r="15844" spans="1:6" x14ac:dyDescent="0.3">
      <c r="A15844">
        <v>2011</v>
      </c>
      <c r="B15844" t="s">
        <v>429</v>
      </c>
      <c r="C15844" t="str">
        <f t="shared" si="496"/>
        <v>2011-Vasco/RJ-21-4-1</v>
      </c>
      <c r="D15844" s="4">
        <v>8</v>
      </c>
      <c r="E15844">
        <v>29</v>
      </c>
      <c r="F15844" t="str">
        <f t="shared" si="497"/>
        <v>21-4-1</v>
      </c>
    </row>
    <row r="15845" spans="1:6" x14ac:dyDescent="0.3">
      <c r="A15845">
        <v>2011</v>
      </c>
      <c r="B15845" t="s">
        <v>4884</v>
      </c>
      <c r="C15845" t="str">
        <f t="shared" si="496"/>
        <v>2011-America/MG-21-4-2</v>
      </c>
      <c r="D15845" s="4">
        <v>5</v>
      </c>
      <c r="E15845">
        <v>12</v>
      </c>
      <c r="F15845" t="str">
        <f t="shared" si="497"/>
        <v>21-4-2</v>
      </c>
    </row>
    <row r="15846" spans="1:6" x14ac:dyDescent="0.3">
      <c r="A15846">
        <v>2011</v>
      </c>
      <c r="B15846" t="s">
        <v>4310</v>
      </c>
      <c r="C15846" t="str">
        <f t="shared" si="496"/>
        <v>2011-Atletico/GO-21-4-2</v>
      </c>
      <c r="D15846" s="4">
        <v>9</v>
      </c>
      <c r="E15846">
        <v>25</v>
      </c>
      <c r="F15846" t="str">
        <f t="shared" si="497"/>
        <v>21-4-2</v>
      </c>
    </row>
    <row r="15847" spans="1:6" x14ac:dyDescent="0.3">
      <c r="A15847">
        <v>2011</v>
      </c>
      <c r="B15847" t="s">
        <v>2923</v>
      </c>
      <c r="C15847" t="str">
        <f t="shared" si="496"/>
        <v>2011-Atletico/MG-21-4-2</v>
      </c>
      <c r="D15847" s="4">
        <v>0</v>
      </c>
      <c r="E15847">
        <v>16</v>
      </c>
      <c r="F15847" t="str">
        <f t="shared" si="497"/>
        <v>21-4-2</v>
      </c>
    </row>
    <row r="15848" spans="1:6" x14ac:dyDescent="0.3">
      <c r="A15848">
        <v>2011</v>
      </c>
      <c r="B15848" t="s">
        <v>430</v>
      </c>
      <c r="C15848" t="str">
        <f t="shared" si="496"/>
        <v>2011-Atletico/PR-21-4-2</v>
      </c>
      <c r="D15848" s="4">
        <v>6</v>
      </c>
      <c r="E15848">
        <v>16</v>
      </c>
      <c r="F15848" t="str">
        <f t="shared" si="497"/>
        <v>21-4-2</v>
      </c>
    </row>
    <row r="15849" spans="1:6" x14ac:dyDescent="0.3">
      <c r="A15849">
        <v>2011</v>
      </c>
      <c r="B15849" t="s">
        <v>3867</v>
      </c>
      <c r="C15849" t="str">
        <f t="shared" si="496"/>
        <v>2011-Avai/SC-21-4-2</v>
      </c>
      <c r="D15849" s="4">
        <v>6</v>
      </c>
      <c r="E15849">
        <v>13</v>
      </c>
      <c r="F15849" t="str">
        <f t="shared" si="497"/>
        <v>21-4-2</v>
      </c>
    </row>
    <row r="15850" spans="1:6" x14ac:dyDescent="0.3">
      <c r="A15850">
        <v>2011</v>
      </c>
      <c r="B15850" t="s">
        <v>4885</v>
      </c>
      <c r="C15850" t="str">
        <f t="shared" si="496"/>
        <v>2011-Bahia/BA-21-4-2</v>
      </c>
      <c r="D15850" s="4">
        <v>5</v>
      </c>
      <c r="E15850">
        <v>14</v>
      </c>
      <c r="F15850" t="str">
        <f t="shared" si="497"/>
        <v>21-4-2</v>
      </c>
    </row>
    <row r="15851" spans="1:6" x14ac:dyDescent="0.3">
      <c r="A15851">
        <v>2011</v>
      </c>
      <c r="B15851" t="s">
        <v>431</v>
      </c>
      <c r="C15851" t="str">
        <f t="shared" si="496"/>
        <v>2011-Botafogo/RJ-21-4-2</v>
      </c>
      <c r="D15851" s="4">
        <v>9</v>
      </c>
      <c r="E15851">
        <v>35</v>
      </c>
      <c r="F15851" t="str">
        <f t="shared" si="497"/>
        <v>21-4-2</v>
      </c>
    </row>
    <row r="15852" spans="1:6" x14ac:dyDescent="0.3">
      <c r="A15852">
        <v>2011</v>
      </c>
      <c r="B15852" t="s">
        <v>4311</v>
      </c>
      <c r="C15852" t="str">
        <f t="shared" si="496"/>
        <v>2011-Ceara/CE-21-4-2</v>
      </c>
      <c r="D15852" s="4">
        <v>7</v>
      </c>
      <c r="E15852">
        <v>11</v>
      </c>
      <c r="F15852" t="str">
        <f t="shared" si="497"/>
        <v>21-4-2</v>
      </c>
    </row>
    <row r="15853" spans="1:6" x14ac:dyDescent="0.3">
      <c r="A15853">
        <v>2011</v>
      </c>
      <c r="B15853" t="s">
        <v>432</v>
      </c>
      <c r="C15853" t="str">
        <f t="shared" si="496"/>
        <v>2011-Corinthians/SP-21-4-2</v>
      </c>
      <c r="D15853" s="4">
        <v>5</v>
      </c>
      <c r="E15853">
        <v>41</v>
      </c>
      <c r="F15853" t="str">
        <f t="shared" si="497"/>
        <v>21-4-2</v>
      </c>
    </row>
    <row r="15854" spans="1:6" x14ac:dyDescent="0.3">
      <c r="A15854">
        <v>2011</v>
      </c>
      <c r="B15854" t="s">
        <v>3403</v>
      </c>
      <c r="C15854" t="str">
        <f t="shared" si="496"/>
        <v>2011-Coritiba/PR-21-4-2</v>
      </c>
      <c r="D15854" s="4">
        <v>7</v>
      </c>
      <c r="E15854">
        <v>28</v>
      </c>
      <c r="F15854" t="str">
        <f t="shared" si="497"/>
        <v>21-4-2</v>
      </c>
    </row>
    <row r="15855" spans="1:6" x14ac:dyDescent="0.3">
      <c r="A15855">
        <v>2011</v>
      </c>
      <c r="B15855" t="s">
        <v>433</v>
      </c>
      <c r="C15855" t="str">
        <f t="shared" si="496"/>
        <v>2011-Cruzeiro/MG-21-4-2</v>
      </c>
      <c r="D15855" s="4">
        <v>6</v>
      </c>
      <c r="E15855">
        <v>25</v>
      </c>
      <c r="F15855" t="str">
        <f t="shared" si="497"/>
        <v>21-4-2</v>
      </c>
    </row>
    <row r="15856" spans="1:6" x14ac:dyDescent="0.3">
      <c r="A15856">
        <v>2011</v>
      </c>
      <c r="B15856" t="s">
        <v>434</v>
      </c>
      <c r="C15856" t="str">
        <f t="shared" si="496"/>
        <v>2011-Figueirense/SC-21-4-2</v>
      </c>
      <c r="D15856" s="4">
        <v>4</v>
      </c>
      <c r="E15856">
        <v>16</v>
      </c>
      <c r="F15856" t="str">
        <f t="shared" si="497"/>
        <v>21-4-2</v>
      </c>
    </row>
    <row r="15857" spans="1:6" x14ac:dyDescent="0.3">
      <c r="A15857">
        <v>2011</v>
      </c>
      <c r="B15857" t="s">
        <v>435</v>
      </c>
      <c r="C15857" t="str">
        <f t="shared" si="496"/>
        <v>2011-Flamengo/RJ-21-4-2</v>
      </c>
      <c r="D15857" s="4">
        <v>5</v>
      </c>
      <c r="E15857">
        <v>21</v>
      </c>
      <c r="F15857" t="str">
        <f t="shared" si="497"/>
        <v>21-4-2</v>
      </c>
    </row>
    <row r="15858" spans="1:6" x14ac:dyDescent="0.3">
      <c r="A15858">
        <v>2011</v>
      </c>
      <c r="B15858" t="s">
        <v>436</v>
      </c>
      <c r="C15858" t="str">
        <f t="shared" si="496"/>
        <v>2011-Fluminense/RJ-21-4-2</v>
      </c>
      <c r="D15858" s="4">
        <v>4</v>
      </c>
      <c r="E15858">
        <v>22</v>
      </c>
      <c r="F15858" t="str">
        <f t="shared" si="497"/>
        <v>21-4-2</v>
      </c>
    </row>
    <row r="15859" spans="1:6" x14ac:dyDescent="0.3">
      <c r="A15859">
        <v>2011</v>
      </c>
      <c r="B15859" t="s">
        <v>439</v>
      </c>
      <c r="C15859" t="str">
        <f t="shared" si="496"/>
        <v>2011-Gremio/RS-21-4-2</v>
      </c>
      <c r="D15859" s="4">
        <v>4</v>
      </c>
      <c r="E15859">
        <v>15</v>
      </c>
      <c r="F15859" t="str">
        <f t="shared" si="497"/>
        <v>21-4-2</v>
      </c>
    </row>
    <row r="15860" spans="1:6" x14ac:dyDescent="0.3">
      <c r="A15860">
        <v>2011</v>
      </c>
      <c r="B15860" t="s">
        <v>440</v>
      </c>
      <c r="C15860" t="str">
        <f t="shared" si="496"/>
        <v>2011-Internacional/RS-21-4-2</v>
      </c>
      <c r="D15860" s="4">
        <v>6</v>
      </c>
      <c r="E15860">
        <v>23</v>
      </c>
      <c r="F15860" t="str">
        <f t="shared" si="497"/>
        <v>21-4-2</v>
      </c>
    </row>
    <row r="15861" spans="1:6" x14ac:dyDescent="0.3">
      <c r="A15861">
        <v>2011</v>
      </c>
      <c r="B15861" t="s">
        <v>441</v>
      </c>
      <c r="C15861" t="str">
        <f t="shared" si="496"/>
        <v>2011-Palmeiras/SP-21-4-2</v>
      </c>
      <c r="D15861" s="4">
        <v>3</v>
      </c>
      <c r="E15861">
        <v>18</v>
      </c>
      <c r="F15861" t="str">
        <f t="shared" si="497"/>
        <v>21-4-2</v>
      </c>
    </row>
    <row r="15862" spans="1:6" x14ac:dyDescent="0.3">
      <c r="A15862">
        <v>2011</v>
      </c>
      <c r="B15862" t="s">
        <v>445</v>
      </c>
      <c r="C15862" t="str">
        <f t="shared" si="496"/>
        <v>2011-Santos/SP-21-4-2</v>
      </c>
      <c r="D15862" s="4">
        <v>0</v>
      </c>
      <c r="E15862">
        <v>19</v>
      </c>
      <c r="F15862" t="str">
        <f t="shared" si="497"/>
        <v>21-4-2</v>
      </c>
    </row>
    <row r="15863" spans="1:6" x14ac:dyDescent="0.3">
      <c r="A15863">
        <v>2011</v>
      </c>
      <c r="B15863" t="s">
        <v>446</v>
      </c>
      <c r="C15863" t="str">
        <f t="shared" si="496"/>
        <v>2011-Sao Paulo/SP-21-4-2</v>
      </c>
      <c r="D15863" s="4">
        <v>6</v>
      </c>
      <c r="E15863">
        <v>40</v>
      </c>
      <c r="F15863" t="str">
        <f t="shared" si="497"/>
        <v>21-4-2</v>
      </c>
    </row>
    <row r="15864" spans="1:6" x14ac:dyDescent="0.3">
      <c r="A15864">
        <v>2011</v>
      </c>
      <c r="B15864" t="s">
        <v>447</v>
      </c>
      <c r="C15864" t="str">
        <f t="shared" si="496"/>
        <v>2011-Vasco/RJ-21-4-2</v>
      </c>
      <c r="D15864" s="4">
        <v>5</v>
      </c>
      <c r="E15864">
        <v>28</v>
      </c>
      <c r="F15864" t="str">
        <f t="shared" si="497"/>
        <v>21-4-2</v>
      </c>
    </row>
    <row r="15865" spans="1:6" x14ac:dyDescent="0.3">
      <c r="A15865">
        <v>2011</v>
      </c>
      <c r="B15865" t="s">
        <v>4886</v>
      </c>
      <c r="C15865" t="str">
        <f t="shared" si="496"/>
        <v>2011-America/MG-21-4-3</v>
      </c>
      <c r="D15865" s="4">
        <v>2.3333309999999998</v>
      </c>
      <c r="E15865">
        <v>7</v>
      </c>
      <c r="F15865" t="str">
        <f t="shared" si="497"/>
        <v>21-4-3</v>
      </c>
    </row>
    <row r="15866" spans="1:6" x14ac:dyDescent="0.3">
      <c r="A15866">
        <v>2011</v>
      </c>
      <c r="B15866" t="s">
        <v>4314</v>
      </c>
      <c r="C15866" t="str">
        <f t="shared" si="496"/>
        <v>2011-Atletico/GO-21-4-3</v>
      </c>
      <c r="D15866" s="4">
        <v>4</v>
      </c>
      <c r="E15866">
        <v>16</v>
      </c>
      <c r="F15866" t="str">
        <f t="shared" si="497"/>
        <v>21-4-3</v>
      </c>
    </row>
    <row r="15867" spans="1:6" x14ac:dyDescent="0.3">
      <c r="A15867">
        <v>2011</v>
      </c>
      <c r="B15867" t="s">
        <v>2926</v>
      </c>
      <c r="C15867" t="str">
        <f t="shared" si="496"/>
        <v>2011-Atletico/MG-21-4-3</v>
      </c>
      <c r="D15867" s="4">
        <v>1</v>
      </c>
      <c r="E15867">
        <v>16</v>
      </c>
      <c r="F15867" t="str">
        <f t="shared" si="497"/>
        <v>21-4-3</v>
      </c>
    </row>
    <row r="15868" spans="1:6" x14ac:dyDescent="0.3">
      <c r="A15868">
        <v>2011</v>
      </c>
      <c r="B15868" t="s">
        <v>448</v>
      </c>
      <c r="C15868" t="str">
        <f t="shared" si="496"/>
        <v>2011-Atletico/PR-21-4-3</v>
      </c>
      <c r="D15868" s="4">
        <v>8</v>
      </c>
      <c r="E15868">
        <v>15</v>
      </c>
      <c r="F15868" t="str">
        <f t="shared" si="497"/>
        <v>21-4-3</v>
      </c>
    </row>
    <row r="15869" spans="1:6" x14ac:dyDescent="0.3">
      <c r="A15869">
        <v>2011</v>
      </c>
      <c r="B15869" t="s">
        <v>3868</v>
      </c>
      <c r="C15869" t="str">
        <f t="shared" si="496"/>
        <v>2011-Avai/SC-21-4-3</v>
      </c>
      <c r="D15869" s="4">
        <v>3</v>
      </c>
      <c r="E15869">
        <v>13</v>
      </c>
      <c r="F15869" t="str">
        <f t="shared" si="497"/>
        <v>21-4-3</v>
      </c>
    </row>
    <row r="15870" spans="1:6" x14ac:dyDescent="0.3">
      <c r="A15870">
        <v>2011</v>
      </c>
      <c r="B15870" t="s">
        <v>4887</v>
      </c>
      <c r="C15870" t="str">
        <f t="shared" si="496"/>
        <v>2011-Bahia/BA-21-4-3</v>
      </c>
      <c r="D15870" s="4">
        <v>5</v>
      </c>
      <c r="E15870">
        <v>7</v>
      </c>
      <c r="F15870" t="str">
        <f t="shared" si="497"/>
        <v>21-4-3</v>
      </c>
    </row>
    <row r="15871" spans="1:6" x14ac:dyDescent="0.3">
      <c r="A15871">
        <v>2011</v>
      </c>
      <c r="B15871" t="s">
        <v>449</v>
      </c>
      <c r="C15871" t="str">
        <f t="shared" si="496"/>
        <v>2011-Botafogo/RJ-21-4-3</v>
      </c>
      <c r="D15871" s="4">
        <v>6</v>
      </c>
      <c r="E15871">
        <v>21</v>
      </c>
      <c r="F15871" t="str">
        <f t="shared" si="497"/>
        <v>21-4-3</v>
      </c>
    </row>
    <row r="15872" spans="1:6" x14ac:dyDescent="0.3">
      <c r="A15872">
        <v>2011</v>
      </c>
      <c r="B15872" t="s">
        <v>4315</v>
      </c>
      <c r="C15872" t="str">
        <f t="shared" si="496"/>
        <v>2011-Ceara/CE-21-4-3</v>
      </c>
      <c r="D15872" s="4">
        <v>7</v>
      </c>
      <c r="E15872">
        <v>11</v>
      </c>
      <c r="F15872" t="str">
        <f t="shared" si="497"/>
        <v>21-4-3</v>
      </c>
    </row>
    <row r="15873" spans="1:6" x14ac:dyDescent="0.3">
      <c r="A15873">
        <v>2011</v>
      </c>
      <c r="B15873" t="s">
        <v>450</v>
      </c>
      <c r="C15873" t="str">
        <f t="shared" si="496"/>
        <v>2011-Corinthians/SP-21-4-3</v>
      </c>
      <c r="D15873" s="4">
        <v>12</v>
      </c>
      <c r="E15873">
        <v>36</v>
      </c>
      <c r="F15873" t="str">
        <f t="shared" si="497"/>
        <v>21-4-3</v>
      </c>
    </row>
    <row r="15874" spans="1:6" x14ac:dyDescent="0.3">
      <c r="A15874">
        <v>2011</v>
      </c>
      <c r="B15874" t="s">
        <v>3406</v>
      </c>
      <c r="C15874" t="str">
        <f t="shared" si="496"/>
        <v>2011-Coritiba/PR-21-4-3</v>
      </c>
      <c r="D15874" s="4">
        <v>7</v>
      </c>
      <c r="E15874">
        <v>20</v>
      </c>
      <c r="F15874" t="str">
        <f t="shared" si="497"/>
        <v>21-4-3</v>
      </c>
    </row>
    <row r="15875" spans="1:6" x14ac:dyDescent="0.3">
      <c r="A15875">
        <v>2011</v>
      </c>
      <c r="B15875" t="s">
        <v>451</v>
      </c>
      <c r="C15875" t="str">
        <f t="shared" ref="C15875:C15938" si="498">A15875&amp;"-"&amp;B15875</f>
        <v>2011-Cruzeiro/MG-21-4-3</v>
      </c>
      <c r="D15875" s="4">
        <v>3</v>
      </c>
      <c r="E15875">
        <v>23</v>
      </c>
      <c r="F15875" t="str">
        <f t="shared" ref="F15875:F15938" si="499">RIGHT(B15875,LEN(C15875)-FIND("-",C15875,6))</f>
        <v>21-4-3</v>
      </c>
    </row>
    <row r="15876" spans="1:6" x14ac:dyDescent="0.3">
      <c r="A15876">
        <v>2011</v>
      </c>
      <c r="B15876" t="s">
        <v>452</v>
      </c>
      <c r="C15876" t="str">
        <f t="shared" si="498"/>
        <v>2011-Figueirense/SC-21-4-3</v>
      </c>
      <c r="D15876" s="4">
        <v>2</v>
      </c>
      <c r="E15876">
        <v>13</v>
      </c>
      <c r="F15876" t="str">
        <f t="shared" si="499"/>
        <v>21-4-3</v>
      </c>
    </row>
    <row r="15877" spans="1:6" x14ac:dyDescent="0.3">
      <c r="A15877">
        <v>2011</v>
      </c>
      <c r="B15877" t="s">
        <v>453</v>
      </c>
      <c r="C15877" t="str">
        <f t="shared" si="498"/>
        <v>2011-Flamengo/RJ-21-4-3</v>
      </c>
      <c r="D15877" s="4">
        <v>7</v>
      </c>
      <c r="E15877">
        <v>37</v>
      </c>
      <c r="F15877" t="str">
        <f t="shared" si="499"/>
        <v>21-4-3</v>
      </c>
    </row>
    <row r="15878" spans="1:6" x14ac:dyDescent="0.3">
      <c r="A15878">
        <v>2011</v>
      </c>
      <c r="B15878" t="s">
        <v>454</v>
      </c>
      <c r="C15878" t="str">
        <f t="shared" si="498"/>
        <v>2011-Fluminense/RJ-21-4-3</v>
      </c>
      <c r="D15878" s="4">
        <v>6</v>
      </c>
      <c r="E15878">
        <v>6</v>
      </c>
      <c r="F15878" t="str">
        <f t="shared" si="499"/>
        <v>21-4-3</v>
      </c>
    </row>
    <row r="15879" spans="1:6" x14ac:dyDescent="0.3">
      <c r="A15879">
        <v>2011</v>
      </c>
      <c r="B15879" t="s">
        <v>457</v>
      </c>
      <c r="C15879" t="str">
        <f t="shared" si="498"/>
        <v>2011-Gremio/RS-21-4-3</v>
      </c>
      <c r="D15879" s="4">
        <v>5</v>
      </c>
      <c r="E15879">
        <v>22</v>
      </c>
      <c r="F15879" t="str">
        <f t="shared" si="499"/>
        <v>21-4-3</v>
      </c>
    </row>
    <row r="15880" spans="1:6" x14ac:dyDescent="0.3">
      <c r="A15880">
        <v>2011</v>
      </c>
      <c r="B15880" t="s">
        <v>458</v>
      </c>
      <c r="C15880" t="str">
        <f t="shared" si="498"/>
        <v>2011-Internacional/RS-21-4-3</v>
      </c>
      <c r="D15880" s="4">
        <v>7</v>
      </c>
      <c r="E15880">
        <v>25</v>
      </c>
      <c r="F15880" t="str">
        <f t="shared" si="499"/>
        <v>21-4-3</v>
      </c>
    </row>
    <row r="15881" spans="1:6" x14ac:dyDescent="0.3">
      <c r="A15881">
        <v>2011</v>
      </c>
      <c r="B15881" t="s">
        <v>459</v>
      </c>
      <c r="C15881" t="str">
        <f t="shared" si="498"/>
        <v>2011-Palmeiras/SP-21-4-3</v>
      </c>
      <c r="D15881" s="4">
        <v>3</v>
      </c>
      <c r="E15881">
        <v>18</v>
      </c>
      <c r="F15881" t="str">
        <f t="shared" si="499"/>
        <v>21-4-3</v>
      </c>
    </row>
    <row r="15882" spans="1:6" x14ac:dyDescent="0.3">
      <c r="A15882">
        <v>2011</v>
      </c>
      <c r="B15882" t="s">
        <v>463</v>
      </c>
      <c r="C15882" t="str">
        <f t="shared" si="498"/>
        <v>2011-Santos/SP-21-4-3</v>
      </c>
      <c r="D15882" s="4">
        <v>3</v>
      </c>
      <c r="E15882">
        <v>14</v>
      </c>
      <c r="F15882" t="str">
        <f t="shared" si="499"/>
        <v>21-4-3</v>
      </c>
    </row>
    <row r="15883" spans="1:6" x14ac:dyDescent="0.3">
      <c r="A15883">
        <v>2011</v>
      </c>
      <c r="B15883" t="s">
        <v>464</v>
      </c>
      <c r="C15883" t="str">
        <f t="shared" si="498"/>
        <v>2011-Sao Paulo/SP-21-4-3</v>
      </c>
      <c r="D15883" s="4">
        <v>8</v>
      </c>
      <c r="E15883">
        <v>30</v>
      </c>
      <c r="F15883" t="str">
        <f t="shared" si="499"/>
        <v>21-4-3</v>
      </c>
    </row>
    <row r="15884" spans="1:6" x14ac:dyDescent="0.3">
      <c r="A15884">
        <v>2011</v>
      </c>
      <c r="B15884" t="s">
        <v>465</v>
      </c>
      <c r="C15884" t="str">
        <f t="shared" si="498"/>
        <v>2011-Vasco/RJ-21-4-3</v>
      </c>
      <c r="D15884" s="4">
        <v>9</v>
      </c>
      <c r="E15884">
        <v>37</v>
      </c>
      <c r="F15884" t="str">
        <f t="shared" si="499"/>
        <v>21-4-3</v>
      </c>
    </row>
    <row r="15885" spans="1:6" x14ac:dyDescent="0.3">
      <c r="A15885">
        <v>2011</v>
      </c>
      <c r="B15885" t="s">
        <v>4888</v>
      </c>
      <c r="C15885" t="str">
        <f t="shared" si="498"/>
        <v>2011-America/MG-21-5-0</v>
      </c>
      <c r="D15885" s="4">
        <v>3</v>
      </c>
      <c r="E15885">
        <v>9</v>
      </c>
      <c r="F15885" t="str">
        <f t="shared" si="499"/>
        <v>21-5-0</v>
      </c>
    </row>
    <row r="15886" spans="1:6" x14ac:dyDescent="0.3">
      <c r="A15886">
        <v>2011</v>
      </c>
      <c r="B15886" t="s">
        <v>4318</v>
      </c>
      <c r="C15886" t="str">
        <f t="shared" si="498"/>
        <v>2011-Atletico/GO-21-5-0</v>
      </c>
      <c r="D15886" s="4">
        <v>15</v>
      </c>
      <c r="E15886">
        <v>28</v>
      </c>
      <c r="F15886" t="str">
        <f t="shared" si="499"/>
        <v>21-5-0</v>
      </c>
    </row>
    <row r="15887" spans="1:6" x14ac:dyDescent="0.3">
      <c r="A15887">
        <v>2011</v>
      </c>
      <c r="B15887" t="s">
        <v>2929</v>
      </c>
      <c r="C15887" t="str">
        <f t="shared" si="498"/>
        <v>2011-Atletico/MG-21-5-0</v>
      </c>
      <c r="D15887" s="4">
        <v>3</v>
      </c>
      <c r="E15887">
        <v>15</v>
      </c>
      <c r="F15887" t="str">
        <f t="shared" si="499"/>
        <v>21-5-0</v>
      </c>
    </row>
    <row r="15888" spans="1:6" x14ac:dyDescent="0.3">
      <c r="A15888">
        <v>2011</v>
      </c>
      <c r="B15888" t="s">
        <v>466</v>
      </c>
      <c r="C15888" t="str">
        <f t="shared" si="498"/>
        <v>2011-Atletico/PR-21-5-0</v>
      </c>
      <c r="D15888" s="4">
        <v>6</v>
      </c>
      <c r="E15888">
        <v>17</v>
      </c>
      <c r="F15888" t="str">
        <f t="shared" si="499"/>
        <v>21-5-0</v>
      </c>
    </row>
    <row r="15889" spans="1:6" x14ac:dyDescent="0.3">
      <c r="A15889">
        <v>2011</v>
      </c>
      <c r="B15889" t="s">
        <v>3869</v>
      </c>
      <c r="C15889" t="str">
        <f t="shared" si="498"/>
        <v>2011-Avai/SC-21-5-0</v>
      </c>
      <c r="D15889" s="4">
        <v>7</v>
      </c>
      <c r="E15889">
        <v>20</v>
      </c>
      <c r="F15889" t="str">
        <f t="shared" si="499"/>
        <v>21-5-0</v>
      </c>
    </row>
    <row r="15890" spans="1:6" x14ac:dyDescent="0.3">
      <c r="A15890">
        <v>2011</v>
      </c>
      <c r="B15890" t="s">
        <v>4889</v>
      </c>
      <c r="C15890" t="str">
        <f t="shared" si="498"/>
        <v>2011-Bahia/BA-21-5-0</v>
      </c>
      <c r="D15890" s="4">
        <v>3</v>
      </c>
      <c r="E15890">
        <v>16</v>
      </c>
      <c r="F15890" t="str">
        <f t="shared" si="499"/>
        <v>21-5-0</v>
      </c>
    </row>
    <row r="15891" spans="1:6" x14ac:dyDescent="0.3">
      <c r="A15891">
        <v>2011</v>
      </c>
      <c r="B15891" t="s">
        <v>467</v>
      </c>
      <c r="C15891" t="str">
        <f t="shared" si="498"/>
        <v>2011-Botafogo/RJ-21-5-0</v>
      </c>
      <c r="D15891" s="4">
        <v>12</v>
      </c>
      <c r="E15891">
        <v>29</v>
      </c>
      <c r="F15891" t="str">
        <f t="shared" si="499"/>
        <v>21-5-0</v>
      </c>
    </row>
    <row r="15892" spans="1:6" x14ac:dyDescent="0.3">
      <c r="A15892">
        <v>2011</v>
      </c>
      <c r="B15892" t="s">
        <v>4319</v>
      </c>
      <c r="C15892" t="str">
        <f t="shared" si="498"/>
        <v>2011-Ceara/CE-21-5-0</v>
      </c>
      <c r="D15892" s="4">
        <v>7</v>
      </c>
      <c r="E15892">
        <v>21</v>
      </c>
      <c r="F15892" t="str">
        <f t="shared" si="499"/>
        <v>21-5-0</v>
      </c>
    </row>
    <row r="15893" spans="1:6" x14ac:dyDescent="0.3">
      <c r="A15893">
        <v>2011</v>
      </c>
      <c r="B15893" t="s">
        <v>468</v>
      </c>
      <c r="C15893" t="str">
        <f t="shared" si="498"/>
        <v>2011-Corinthians/SP-21-5-0</v>
      </c>
      <c r="D15893" s="4">
        <v>7</v>
      </c>
      <c r="E15893">
        <v>33</v>
      </c>
      <c r="F15893" t="str">
        <f t="shared" si="499"/>
        <v>21-5-0</v>
      </c>
    </row>
    <row r="15894" spans="1:6" x14ac:dyDescent="0.3">
      <c r="A15894">
        <v>2011</v>
      </c>
      <c r="B15894" t="s">
        <v>3409</v>
      </c>
      <c r="C15894" t="str">
        <f t="shared" si="498"/>
        <v>2011-Coritiba/PR-21-5-0</v>
      </c>
      <c r="D15894" s="4">
        <v>8</v>
      </c>
      <c r="E15894">
        <v>26</v>
      </c>
      <c r="F15894" t="str">
        <f t="shared" si="499"/>
        <v>21-5-0</v>
      </c>
    </row>
    <row r="15895" spans="1:6" x14ac:dyDescent="0.3">
      <c r="A15895">
        <v>2011</v>
      </c>
      <c r="B15895" t="s">
        <v>469</v>
      </c>
      <c r="C15895" t="str">
        <f t="shared" si="498"/>
        <v>2011-Cruzeiro/MG-21-5-0</v>
      </c>
      <c r="D15895" s="4">
        <v>9</v>
      </c>
      <c r="E15895">
        <v>27</v>
      </c>
      <c r="F15895" t="str">
        <f t="shared" si="499"/>
        <v>21-5-0</v>
      </c>
    </row>
    <row r="15896" spans="1:6" x14ac:dyDescent="0.3">
      <c r="A15896">
        <v>2011</v>
      </c>
      <c r="B15896" t="s">
        <v>470</v>
      </c>
      <c r="C15896" t="str">
        <f t="shared" si="498"/>
        <v>2011-Figueirense/SC-21-5-0</v>
      </c>
      <c r="D15896" s="4">
        <v>7</v>
      </c>
      <c r="E15896">
        <v>22</v>
      </c>
      <c r="F15896" t="str">
        <f t="shared" si="499"/>
        <v>21-5-0</v>
      </c>
    </row>
    <row r="15897" spans="1:6" x14ac:dyDescent="0.3">
      <c r="A15897">
        <v>2011</v>
      </c>
      <c r="B15897" t="s">
        <v>471</v>
      </c>
      <c r="C15897" t="str">
        <f t="shared" si="498"/>
        <v>2011-Flamengo/RJ-21-5-0</v>
      </c>
      <c r="D15897" s="4">
        <v>3</v>
      </c>
      <c r="E15897">
        <v>23</v>
      </c>
      <c r="F15897" t="str">
        <f t="shared" si="499"/>
        <v>21-5-0</v>
      </c>
    </row>
    <row r="15898" spans="1:6" x14ac:dyDescent="0.3">
      <c r="A15898">
        <v>2011</v>
      </c>
      <c r="B15898" t="s">
        <v>472</v>
      </c>
      <c r="C15898" t="str">
        <f t="shared" si="498"/>
        <v>2011-Fluminense/RJ-21-5-0</v>
      </c>
      <c r="D15898" s="4">
        <v>7</v>
      </c>
      <c r="E15898">
        <v>22</v>
      </c>
      <c r="F15898" t="str">
        <f t="shared" si="499"/>
        <v>21-5-0</v>
      </c>
    </row>
    <row r="15899" spans="1:6" x14ac:dyDescent="0.3">
      <c r="A15899">
        <v>2011</v>
      </c>
      <c r="B15899" t="s">
        <v>475</v>
      </c>
      <c r="C15899" t="str">
        <f t="shared" si="498"/>
        <v>2011-Gremio/RS-21-5-0</v>
      </c>
      <c r="D15899" s="4">
        <v>6</v>
      </c>
      <c r="E15899">
        <v>24</v>
      </c>
      <c r="F15899" t="str">
        <f t="shared" si="499"/>
        <v>21-5-0</v>
      </c>
    </row>
    <row r="15900" spans="1:6" x14ac:dyDescent="0.3">
      <c r="A15900">
        <v>2011</v>
      </c>
      <c r="B15900" t="s">
        <v>476</v>
      </c>
      <c r="C15900" t="str">
        <f t="shared" si="498"/>
        <v>2011-Internacional/RS-21-5-0</v>
      </c>
      <c r="D15900" s="4">
        <v>7</v>
      </c>
      <c r="E15900">
        <v>22</v>
      </c>
      <c r="F15900" t="str">
        <f t="shared" si="499"/>
        <v>21-5-0</v>
      </c>
    </row>
    <row r="15901" spans="1:6" x14ac:dyDescent="0.3">
      <c r="A15901">
        <v>2011</v>
      </c>
      <c r="B15901" t="s">
        <v>477</v>
      </c>
      <c r="C15901" t="str">
        <f t="shared" si="498"/>
        <v>2011-Palmeiras/SP-21-5-0</v>
      </c>
      <c r="D15901" s="4">
        <v>5</v>
      </c>
      <c r="E15901">
        <v>24</v>
      </c>
      <c r="F15901" t="str">
        <f t="shared" si="499"/>
        <v>21-5-0</v>
      </c>
    </row>
    <row r="15902" spans="1:6" x14ac:dyDescent="0.3">
      <c r="A15902">
        <v>2011</v>
      </c>
      <c r="B15902" t="s">
        <v>481</v>
      </c>
      <c r="C15902" t="str">
        <f t="shared" si="498"/>
        <v>2011-Santos/SP-21-5-0</v>
      </c>
      <c r="D15902" s="4">
        <v>5</v>
      </c>
      <c r="E15902">
        <v>23</v>
      </c>
      <c r="F15902" t="str">
        <f t="shared" si="499"/>
        <v>21-5-0</v>
      </c>
    </row>
    <row r="15903" spans="1:6" x14ac:dyDescent="0.3">
      <c r="A15903">
        <v>2011</v>
      </c>
      <c r="B15903" t="s">
        <v>482</v>
      </c>
      <c r="C15903" t="str">
        <f t="shared" si="498"/>
        <v>2011-Sao Paulo/SP-21-5-0</v>
      </c>
      <c r="D15903" s="4">
        <v>4</v>
      </c>
      <c r="E15903">
        <v>35</v>
      </c>
      <c r="F15903" t="str">
        <f t="shared" si="499"/>
        <v>21-5-0</v>
      </c>
    </row>
    <row r="15904" spans="1:6" x14ac:dyDescent="0.3">
      <c r="A15904">
        <v>2011</v>
      </c>
      <c r="B15904" t="s">
        <v>483</v>
      </c>
      <c r="C15904" t="str">
        <f t="shared" si="498"/>
        <v>2011-Vasco/RJ-21-5-0</v>
      </c>
      <c r="D15904" s="4">
        <v>11</v>
      </c>
      <c r="E15904">
        <v>38</v>
      </c>
      <c r="F15904" t="str">
        <f t="shared" si="499"/>
        <v>21-5-0</v>
      </c>
    </row>
    <row r="15905" spans="1:6" x14ac:dyDescent="0.3">
      <c r="A15905">
        <v>2011</v>
      </c>
      <c r="B15905" t="s">
        <v>4890</v>
      </c>
      <c r="C15905" t="str">
        <f t="shared" si="498"/>
        <v>2011-America/MG-21-5-1</v>
      </c>
      <c r="D15905" s="4">
        <v>2</v>
      </c>
      <c r="E15905">
        <v>7</v>
      </c>
      <c r="F15905" t="str">
        <f t="shared" si="499"/>
        <v>21-5-1</v>
      </c>
    </row>
    <row r="15906" spans="1:6" x14ac:dyDescent="0.3">
      <c r="A15906">
        <v>2011</v>
      </c>
      <c r="B15906" t="s">
        <v>4322</v>
      </c>
      <c r="C15906" t="str">
        <f t="shared" si="498"/>
        <v>2011-Atletico/GO-21-5-1</v>
      </c>
      <c r="D15906" s="4">
        <v>12</v>
      </c>
      <c r="E15906">
        <v>26</v>
      </c>
      <c r="F15906" t="str">
        <f t="shared" si="499"/>
        <v>21-5-1</v>
      </c>
    </row>
    <row r="15907" spans="1:6" x14ac:dyDescent="0.3">
      <c r="A15907">
        <v>2011</v>
      </c>
      <c r="B15907" t="s">
        <v>2932</v>
      </c>
      <c r="C15907" t="str">
        <f t="shared" si="498"/>
        <v>2011-Atletico/MG-21-5-1</v>
      </c>
      <c r="D15907" s="4">
        <v>0</v>
      </c>
      <c r="E15907">
        <v>12</v>
      </c>
      <c r="F15907" t="str">
        <f t="shared" si="499"/>
        <v>21-5-1</v>
      </c>
    </row>
    <row r="15908" spans="1:6" x14ac:dyDescent="0.3">
      <c r="A15908">
        <v>2011</v>
      </c>
      <c r="B15908" t="s">
        <v>484</v>
      </c>
      <c r="C15908" t="str">
        <f t="shared" si="498"/>
        <v>2011-Atletico/PR-21-5-1</v>
      </c>
      <c r="D15908" s="4">
        <v>7</v>
      </c>
      <c r="E15908">
        <v>17</v>
      </c>
      <c r="F15908" t="str">
        <f t="shared" si="499"/>
        <v>21-5-1</v>
      </c>
    </row>
    <row r="15909" spans="1:6" x14ac:dyDescent="0.3">
      <c r="A15909">
        <v>2011</v>
      </c>
      <c r="B15909" t="s">
        <v>3870</v>
      </c>
      <c r="C15909" t="str">
        <f t="shared" si="498"/>
        <v>2011-Avai/SC-21-5-1</v>
      </c>
      <c r="D15909" s="4">
        <v>4</v>
      </c>
      <c r="E15909">
        <v>17</v>
      </c>
      <c r="F15909" t="str">
        <f t="shared" si="499"/>
        <v>21-5-1</v>
      </c>
    </row>
    <row r="15910" spans="1:6" x14ac:dyDescent="0.3">
      <c r="A15910">
        <v>2011</v>
      </c>
      <c r="B15910" t="s">
        <v>4891</v>
      </c>
      <c r="C15910" t="str">
        <f t="shared" si="498"/>
        <v>2011-Bahia/BA-21-5-1</v>
      </c>
      <c r="D15910" s="4">
        <v>8</v>
      </c>
      <c r="E15910">
        <v>13</v>
      </c>
      <c r="F15910" t="str">
        <f t="shared" si="499"/>
        <v>21-5-1</v>
      </c>
    </row>
    <row r="15911" spans="1:6" x14ac:dyDescent="0.3">
      <c r="A15911">
        <v>2011</v>
      </c>
      <c r="B15911" t="s">
        <v>485</v>
      </c>
      <c r="C15911" t="str">
        <f t="shared" si="498"/>
        <v>2011-Botafogo/RJ-21-5-1</v>
      </c>
      <c r="D15911" s="4">
        <v>12</v>
      </c>
      <c r="E15911">
        <v>35</v>
      </c>
      <c r="F15911" t="str">
        <f t="shared" si="499"/>
        <v>21-5-1</v>
      </c>
    </row>
    <row r="15912" spans="1:6" x14ac:dyDescent="0.3">
      <c r="A15912">
        <v>2011</v>
      </c>
      <c r="B15912" t="s">
        <v>4323</v>
      </c>
      <c r="C15912" t="str">
        <f t="shared" si="498"/>
        <v>2011-Ceara/CE-21-5-1</v>
      </c>
      <c r="D15912" s="4">
        <v>7</v>
      </c>
      <c r="E15912">
        <v>11</v>
      </c>
      <c r="F15912" t="str">
        <f t="shared" si="499"/>
        <v>21-5-1</v>
      </c>
    </row>
    <row r="15913" spans="1:6" x14ac:dyDescent="0.3">
      <c r="A15913">
        <v>2011</v>
      </c>
      <c r="B15913" t="s">
        <v>486</v>
      </c>
      <c r="C15913" t="str">
        <f t="shared" si="498"/>
        <v>2011-Corinthians/SP-21-5-1</v>
      </c>
      <c r="D15913" s="4">
        <v>5</v>
      </c>
      <c r="E15913">
        <v>38</v>
      </c>
      <c r="F15913" t="str">
        <f t="shared" si="499"/>
        <v>21-5-1</v>
      </c>
    </row>
    <row r="15914" spans="1:6" x14ac:dyDescent="0.3">
      <c r="A15914">
        <v>2011</v>
      </c>
      <c r="B15914" t="s">
        <v>3412</v>
      </c>
      <c r="C15914" t="str">
        <f t="shared" si="498"/>
        <v>2011-Coritiba/PR-21-5-1</v>
      </c>
      <c r="D15914" s="4">
        <v>8</v>
      </c>
      <c r="E15914">
        <v>19</v>
      </c>
      <c r="F15914" t="str">
        <f t="shared" si="499"/>
        <v>21-5-1</v>
      </c>
    </row>
    <row r="15915" spans="1:6" x14ac:dyDescent="0.3">
      <c r="A15915">
        <v>2011</v>
      </c>
      <c r="B15915" t="s">
        <v>487</v>
      </c>
      <c r="C15915" t="str">
        <f t="shared" si="498"/>
        <v>2011-Cruzeiro/MG-21-5-1</v>
      </c>
      <c r="D15915" s="4">
        <v>9</v>
      </c>
      <c r="E15915">
        <v>28</v>
      </c>
      <c r="F15915" t="str">
        <f t="shared" si="499"/>
        <v>21-5-1</v>
      </c>
    </row>
    <row r="15916" spans="1:6" x14ac:dyDescent="0.3">
      <c r="A15916">
        <v>2011</v>
      </c>
      <c r="B15916" t="s">
        <v>488</v>
      </c>
      <c r="C15916" t="str">
        <f t="shared" si="498"/>
        <v>2011-Figueirense/SC-21-5-1</v>
      </c>
      <c r="D15916" s="4">
        <v>7</v>
      </c>
      <c r="E15916">
        <v>22</v>
      </c>
      <c r="F15916" t="str">
        <f t="shared" si="499"/>
        <v>21-5-1</v>
      </c>
    </row>
    <row r="15917" spans="1:6" x14ac:dyDescent="0.3">
      <c r="A15917">
        <v>2011</v>
      </c>
      <c r="B15917" t="s">
        <v>489</v>
      </c>
      <c r="C15917" t="str">
        <f t="shared" si="498"/>
        <v>2011-Flamengo/RJ-21-5-1</v>
      </c>
      <c r="D15917" s="4">
        <v>6</v>
      </c>
      <c r="E15917">
        <v>37</v>
      </c>
      <c r="F15917" t="str">
        <f t="shared" si="499"/>
        <v>21-5-1</v>
      </c>
    </row>
    <row r="15918" spans="1:6" x14ac:dyDescent="0.3">
      <c r="A15918">
        <v>2011</v>
      </c>
      <c r="B15918" t="s">
        <v>490</v>
      </c>
      <c r="C15918" t="str">
        <f t="shared" si="498"/>
        <v>2011-Fluminense/RJ-21-5-1</v>
      </c>
      <c r="D15918" s="4">
        <v>4</v>
      </c>
      <c r="E15918">
        <v>19</v>
      </c>
      <c r="F15918" t="str">
        <f t="shared" si="499"/>
        <v>21-5-1</v>
      </c>
    </row>
    <row r="15919" spans="1:6" x14ac:dyDescent="0.3">
      <c r="A15919">
        <v>2011</v>
      </c>
      <c r="B15919" t="s">
        <v>493</v>
      </c>
      <c r="C15919" t="str">
        <f t="shared" si="498"/>
        <v>2011-Gremio/RS-21-5-1</v>
      </c>
      <c r="D15919" s="4">
        <v>6</v>
      </c>
      <c r="E15919">
        <v>18</v>
      </c>
      <c r="F15919" t="str">
        <f t="shared" si="499"/>
        <v>21-5-1</v>
      </c>
    </row>
    <row r="15920" spans="1:6" x14ac:dyDescent="0.3">
      <c r="A15920">
        <v>2011</v>
      </c>
      <c r="B15920" t="s">
        <v>494</v>
      </c>
      <c r="C15920" t="str">
        <f t="shared" si="498"/>
        <v>2011-Internacional/RS-21-5-1</v>
      </c>
      <c r="D15920" s="4">
        <v>8</v>
      </c>
      <c r="E15920">
        <v>28</v>
      </c>
      <c r="F15920" t="str">
        <f t="shared" si="499"/>
        <v>21-5-1</v>
      </c>
    </row>
    <row r="15921" spans="1:6" x14ac:dyDescent="0.3">
      <c r="A15921">
        <v>2011</v>
      </c>
      <c r="B15921" t="s">
        <v>495</v>
      </c>
      <c r="C15921" t="str">
        <f t="shared" si="498"/>
        <v>2011-Palmeiras/SP-21-5-1</v>
      </c>
      <c r="D15921" s="4">
        <v>6</v>
      </c>
      <c r="E15921">
        <v>35</v>
      </c>
      <c r="F15921" t="str">
        <f t="shared" si="499"/>
        <v>21-5-1</v>
      </c>
    </row>
    <row r="15922" spans="1:6" x14ac:dyDescent="0.3">
      <c r="A15922">
        <v>2011</v>
      </c>
      <c r="B15922" t="s">
        <v>499</v>
      </c>
      <c r="C15922" t="str">
        <f t="shared" si="498"/>
        <v>2011-Santos/SP-21-5-1</v>
      </c>
      <c r="D15922" s="4">
        <v>7</v>
      </c>
      <c r="E15922">
        <v>16</v>
      </c>
      <c r="F15922" t="str">
        <f t="shared" si="499"/>
        <v>21-5-1</v>
      </c>
    </row>
    <row r="15923" spans="1:6" x14ac:dyDescent="0.3">
      <c r="A15923">
        <v>2011</v>
      </c>
      <c r="B15923" t="s">
        <v>500</v>
      </c>
      <c r="C15923" t="str">
        <f t="shared" si="498"/>
        <v>2011-Sao Paulo/SP-21-5-1</v>
      </c>
      <c r="D15923" s="4">
        <v>7</v>
      </c>
      <c r="E15923">
        <v>38</v>
      </c>
      <c r="F15923" t="str">
        <f t="shared" si="499"/>
        <v>21-5-1</v>
      </c>
    </row>
    <row r="15924" spans="1:6" x14ac:dyDescent="0.3">
      <c r="A15924">
        <v>2011</v>
      </c>
      <c r="B15924" t="s">
        <v>501</v>
      </c>
      <c r="C15924" t="str">
        <f t="shared" si="498"/>
        <v>2011-Vasco/RJ-21-5-1</v>
      </c>
      <c r="D15924" s="4">
        <v>13</v>
      </c>
      <c r="E15924">
        <v>28</v>
      </c>
      <c r="F15924" t="str">
        <f t="shared" si="499"/>
        <v>21-5-1</v>
      </c>
    </row>
    <row r="15925" spans="1:6" x14ac:dyDescent="0.3">
      <c r="A15925">
        <v>2011</v>
      </c>
      <c r="B15925" t="s">
        <v>4892</v>
      </c>
      <c r="C15925" t="str">
        <f t="shared" si="498"/>
        <v>2011-America/MG-21-5-2</v>
      </c>
      <c r="D15925" s="4">
        <v>2</v>
      </c>
      <c r="E15925">
        <v>10</v>
      </c>
      <c r="F15925" t="str">
        <f t="shared" si="499"/>
        <v>21-5-2</v>
      </c>
    </row>
    <row r="15926" spans="1:6" x14ac:dyDescent="0.3">
      <c r="A15926">
        <v>2011</v>
      </c>
      <c r="B15926" t="s">
        <v>4326</v>
      </c>
      <c r="C15926" t="str">
        <f t="shared" si="498"/>
        <v>2011-Atletico/GO-21-5-2</v>
      </c>
      <c r="D15926" s="4">
        <v>9</v>
      </c>
      <c r="E15926">
        <v>21</v>
      </c>
      <c r="F15926" t="str">
        <f t="shared" si="499"/>
        <v>21-5-2</v>
      </c>
    </row>
    <row r="15927" spans="1:6" x14ac:dyDescent="0.3">
      <c r="A15927">
        <v>2011</v>
      </c>
      <c r="B15927" t="s">
        <v>2935</v>
      </c>
      <c r="C15927" t="str">
        <f t="shared" si="498"/>
        <v>2011-Atletico/MG-21-5-2</v>
      </c>
      <c r="D15927" s="4">
        <v>1</v>
      </c>
      <c r="E15927">
        <v>17</v>
      </c>
      <c r="F15927" t="str">
        <f t="shared" si="499"/>
        <v>21-5-2</v>
      </c>
    </row>
    <row r="15928" spans="1:6" x14ac:dyDescent="0.3">
      <c r="A15928">
        <v>2011</v>
      </c>
      <c r="B15928" t="s">
        <v>502</v>
      </c>
      <c r="C15928" t="str">
        <f t="shared" si="498"/>
        <v>2011-Atletico/PR-21-5-2</v>
      </c>
      <c r="D15928" s="4">
        <v>9</v>
      </c>
      <c r="E15928">
        <v>17</v>
      </c>
      <c r="F15928" t="str">
        <f t="shared" si="499"/>
        <v>21-5-2</v>
      </c>
    </row>
    <row r="15929" spans="1:6" x14ac:dyDescent="0.3">
      <c r="A15929">
        <v>2011</v>
      </c>
      <c r="B15929" t="s">
        <v>3871</v>
      </c>
      <c r="C15929" t="str">
        <f t="shared" si="498"/>
        <v>2011-Avai/SC-21-5-2</v>
      </c>
      <c r="D15929" s="4">
        <v>4</v>
      </c>
      <c r="E15929">
        <v>15</v>
      </c>
      <c r="F15929" t="str">
        <f t="shared" si="499"/>
        <v>21-5-2</v>
      </c>
    </row>
    <row r="15930" spans="1:6" x14ac:dyDescent="0.3">
      <c r="A15930">
        <v>2011</v>
      </c>
      <c r="B15930" t="s">
        <v>4893</v>
      </c>
      <c r="C15930" t="str">
        <f t="shared" si="498"/>
        <v>2011-Bahia/BA-21-5-2</v>
      </c>
      <c r="D15930" s="4">
        <v>6</v>
      </c>
      <c r="E15930">
        <v>19</v>
      </c>
      <c r="F15930" t="str">
        <f t="shared" si="499"/>
        <v>21-5-2</v>
      </c>
    </row>
    <row r="15931" spans="1:6" x14ac:dyDescent="0.3">
      <c r="A15931">
        <v>2011</v>
      </c>
      <c r="B15931" t="s">
        <v>503</v>
      </c>
      <c r="C15931" t="str">
        <f t="shared" si="498"/>
        <v>2011-Botafogo/RJ-21-5-2</v>
      </c>
      <c r="D15931" s="4">
        <v>9</v>
      </c>
      <c r="E15931">
        <v>35</v>
      </c>
      <c r="F15931" t="str">
        <f t="shared" si="499"/>
        <v>21-5-2</v>
      </c>
    </row>
    <row r="15932" spans="1:6" x14ac:dyDescent="0.3">
      <c r="A15932">
        <v>2011</v>
      </c>
      <c r="B15932" t="s">
        <v>4327</v>
      </c>
      <c r="C15932" t="str">
        <f t="shared" si="498"/>
        <v>2011-Ceara/CE-21-5-2</v>
      </c>
      <c r="D15932" s="4">
        <v>8</v>
      </c>
      <c r="E15932">
        <v>18</v>
      </c>
      <c r="F15932" t="str">
        <f t="shared" si="499"/>
        <v>21-5-2</v>
      </c>
    </row>
    <row r="15933" spans="1:6" x14ac:dyDescent="0.3">
      <c r="A15933">
        <v>2011</v>
      </c>
      <c r="B15933" t="s">
        <v>504</v>
      </c>
      <c r="C15933" t="str">
        <f t="shared" si="498"/>
        <v>2011-Corinthians/SP-21-5-2</v>
      </c>
      <c r="D15933" s="4">
        <v>8</v>
      </c>
      <c r="E15933">
        <v>41</v>
      </c>
      <c r="F15933" t="str">
        <f t="shared" si="499"/>
        <v>21-5-2</v>
      </c>
    </row>
    <row r="15934" spans="1:6" x14ac:dyDescent="0.3">
      <c r="A15934">
        <v>2011</v>
      </c>
      <c r="B15934" t="s">
        <v>3415</v>
      </c>
      <c r="C15934" t="str">
        <f t="shared" si="498"/>
        <v>2011-Coritiba/PR-21-5-2</v>
      </c>
      <c r="D15934" s="4">
        <v>8</v>
      </c>
      <c r="E15934">
        <v>19</v>
      </c>
      <c r="F15934" t="str">
        <f t="shared" si="499"/>
        <v>21-5-2</v>
      </c>
    </row>
    <row r="15935" spans="1:6" x14ac:dyDescent="0.3">
      <c r="A15935">
        <v>2011</v>
      </c>
      <c r="B15935" t="s">
        <v>505</v>
      </c>
      <c r="C15935" t="str">
        <f t="shared" si="498"/>
        <v>2011-Cruzeiro/MG-21-5-2</v>
      </c>
      <c r="D15935" s="4">
        <v>6</v>
      </c>
      <c r="E15935">
        <v>20</v>
      </c>
      <c r="F15935" t="str">
        <f t="shared" si="499"/>
        <v>21-5-2</v>
      </c>
    </row>
    <row r="15936" spans="1:6" x14ac:dyDescent="0.3">
      <c r="A15936">
        <v>2011</v>
      </c>
      <c r="B15936" t="s">
        <v>506</v>
      </c>
      <c r="C15936" t="str">
        <f t="shared" si="498"/>
        <v>2011-Figueirense/SC-21-5-2</v>
      </c>
      <c r="D15936" s="4">
        <v>3</v>
      </c>
      <c r="E15936">
        <v>20</v>
      </c>
      <c r="F15936" t="str">
        <f t="shared" si="499"/>
        <v>21-5-2</v>
      </c>
    </row>
    <row r="15937" spans="1:6" x14ac:dyDescent="0.3">
      <c r="A15937">
        <v>2011</v>
      </c>
      <c r="B15937" t="s">
        <v>507</v>
      </c>
      <c r="C15937" t="str">
        <f t="shared" si="498"/>
        <v>2011-Flamengo/RJ-21-5-2</v>
      </c>
      <c r="D15937" s="4">
        <v>8</v>
      </c>
      <c r="E15937">
        <v>26</v>
      </c>
      <c r="F15937" t="str">
        <f t="shared" si="499"/>
        <v>21-5-2</v>
      </c>
    </row>
    <row r="15938" spans="1:6" x14ac:dyDescent="0.3">
      <c r="A15938">
        <v>2011</v>
      </c>
      <c r="B15938" t="s">
        <v>508</v>
      </c>
      <c r="C15938" t="str">
        <f t="shared" si="498"/>
        <v>2011-Fluminense/RJ-21-5-2</v>
      </c>
      <c r="D15938" s="4">
        <v>7</v>
      </c>
      <c r="E15938">
        <v>13</v>
      </c>
      <c r="F15938" t="str">
        <f t="shared" si="499"/>
        <v>21-5-2</v>
      </c>
    </row>
    <row r="15939" spans="1:6" x14ac:dyDescent="0.3">
      <c r="A15939">
        <v>2011</v>
      </c>
      <c r="B15939" t="s">
        <v>511</v>
      </c>
      <c r="C15939" t="str">
        <f t="shared" ref="C15939:C16002" si="500">A15939&amp;"-"&amp;B15939</f>
        <v>2011-Gremio/RS-21-5-2</v>
      </c>
      <c r="D15939" s="4">
        <v>5</v>
      </c>
      <c r="E15939">
        <v>22</v>
      </c>
      <c r="F15939" t="str">
        <f t="shared" ref="F15939:F16002" si="501">RIGHT(B15939,LEN(C15939)-FIND("-",C15939,6))</f>
        <v>21-5-2</v>
      </c>
    </row>
    <row r="15940" spans="1:6" x14ac:dyDescent="0.3">
      <c r="A15940">
        <v>2011</v>
      </c>
      <c r="B15940" t="s">
        <v>512</v>
      </c>
      <c r="C15940" t="str">
        <f t="shared" si="500"/>
        <v>2011-Internacional/RS-21-5-2</v>
      </c>
      <c r="D15940" s="4">
        <v>8</v>
      </c>
      <c r="E15940">
        <v>29</v>
      </c>
      <c r="F15940" t="str">
        <f t="shared" si="501"/>
        <v>21-5-2</v>
      </c>
    </row>
    <row r="15941" spans="1:6" x14ac:dyDescent="0.3">
      <c r="A15941">
        <v>2011</v>
      </c>
      <c r="B15941" t="s">
        <v>513</v>
      </c>
      <c r="C15941" t="str">
        <f t="shared" si="500"/>
        <v>2011-Palmeiras/SP-21-5-2</v>
      </c>
      <c r="D15941" s="4">
        <v>4</v>
      </c>
      <c r="E15941">
        <v>33</v>
      </c>
      <c r="F15941" t="str">
        <f t="shared" si="501"/>
        <v>21-5-2</v>
      </c>
    </row>
    <row r="15942" spans="1:6" x14ac:dyDescent="0.3">
      <c r="A15942">
        <v>2011</v>
      </c>
      <c r="B15942" t="s">
        <v>517</v>
      </c>
      <c r="C15942" t="str">
        <f t="shared" si="500"/>
        <v>2011-Santos/SP-21-5-2</v>
      </c>
      <c r="D15942" s="4">
        <v>6</v>
      </c>
      <c r="E15942">
        <v>23</v>
      </c>
      <c r="F15942" t="str">
        <f t="shared" si="501"/>
        <v>21-5-2</v>
      </c>
    </row>
    <row r="15943" spans="1:6" x14ac:dyDescent="0.3">
      <c r="A15943">
        <v>2011</v>
      </c>
      <c r="B15943" t="s">
        <v>518</v>
      </c>
      <c r="C15943" t="str">
        <f t="shared" si="500"/>
        <v>2011-Sao Paulo/SP-21-5-2</v>
      </c>
      <c r="D15943" s="4">
        <v>9</v>
      </c>
      <c r="E15943">
        <v>40</v>
      </c>
      <c r="F15943" t="str">
        <f t="shared" si="501"/>
        <v>21-5-2</v>
      </c>
    </row>
    <row r="15944" spans="1:6" x14ac:dyDescent="0.3">
      <c r="A15944">
        <v>2011</v>
      </c>
      <c r="B15944" t="s">
        <v>519</v>
      </c>
      <c r="C15944" t="str">
        <f t="shared" si="500"/>
        <v>2011-Vasco/RJ-21-5-2</v>
      </c>
      <c r="D15944" s="4">
        <v>10</v>
      </c>
      <c r="E15944">
        <v>36</v>
      </c>
      <c r="F15944" t="str">
        <f t="shared" si="501"/>
        <v>21-5-2</v>
      </c>
    </row>
    <row r="15945" spans="1:6" x14ac:dyDescent="0.3">
      <c r="A15945">
        <v>2011</v>
      </c>
      <c r="B15945" t="s">
        <v>4894</v>
      </c>
      <c r="C15945" t="str">
        <f t="shared" si="500"/>
        <v>2011-America/MG-21-5-3</v>
      </c>
      <c r="D15945" s="4">
        <v>4</v>
      </c>
      <c r="E15945">
        <v>14</v>
      </c>
      <c r="F15945" t="str">
        <f t="shared" si="501"/>
        <v>21-5-3</v>
      </c>
    </row>
    <row r="15946" spans="1:6" x14ac:dyDescent="0.3">
      <c r="A15946">
        <v>2011</v>
      </c>
      <c r="B15946" t="s">
        <v>4330</v>
      </c>
      <c r="C15946" t="str">
        <f t="shared" si="500"/>
        <v>2011-Atletico/GO-21-5-3</v>
      </c>
      <c r="D15946" s="4">
        <v>5</v>
      </c>
      <c r="E15946">
        <v>16</v>
      </c>
      <c r="F15946" t="str">
        <f t="shared" si="501"/>
        <v>21-5-3</v>
      </c>
    </row>
    <row r="15947" spans="1:6" x14ac:dyDescent="0.3">
      <c r="A15947">
        <v>2011</v>
      </c>
      <c r="B15947" t="s">
        <v>2938</v>
      </c>
      <c r="C15947" t="str">
        <f t="shared" si="500"/>
        <v>2011-Atletico/MG-21-5-3</v>
      </c>
      <c r="D15947" s="4">
        <v>1</v>
      </c>
      <c r="E15947">
        <v>17</v>
      </c>
      <c r="F15947" t="str">
        <f t="shared" si="501"/>
        <v>21-5-3</v>
      </c>
    </row>
    <row r="15948" spans="1:6" x14ac:dyDescent="0.3">
      <c r="A15948">
        <v>2011</v>
      </c>
      <c r="B15948" t="s">
        <v>520</v>
      </c>
      <c r="C15948" t="str">
        <f t="shared" si="500"/>
        <v>2011-Atletico/PR-21-5-3</v>
      </c>
      <c r="D15948" s="4">
        <v>11</v>
      </c>
      <c r="E15948">
        <v>16</v>
      </c>
      <c r="F15948" t="str">
        <f t="shared" si="501"/>
        <v>21-5-3</v>
      </c>
    </row>
    <row r="15949" spans="1:6" x14ac:dyDescent="0.3">
      <c r="A15949">
        <v>2011</v>
      </c>
      <c r="B15949" t="s">
        <v>3872</v>
      </c>
      <c r="C15949" t="str">
        <f t="shared" si="500"/>
        <v>2011-Avai/SC-21-5-3</v>
      </c>
      <c r="D15949" s="4">
        <v>6</v>
      </c>
      <c r="E15949">
        <v>14</v>
      </c>
      <c r="F15949" t="str">
        <f t="shared" si="501"/>
        <v>21-5-3</v>
      </c>
    </row>
    <row r="15950" spans="1:6" x14ac:dyDescent="0.3">
      <c r="A15950">
        <v>2011</v>
      </c>
      <c r="B15950" t="s">
        <v>4895</v>
      </c>
      <c r="C15950" t="str">
        <f t="shared" si="500"/>
        <v>2011-Bahia/BA-21-5-3</v>
      </c>
      <c r="D15950" s="4">
        <v>8</v>
      </c>
      <c r="E15950">
        <v>24</v>
      </c>
      <c r="F15950" t="str">
        <f t="shared" si="501"/>
        <v>21-5-3</v>
      </c>
    </row>
    <row r="15951" spans="1:6" x14ac:dyDescent="0.3">
      <c r="A15951">
        <v>2011</v>
      </c>
      <c r="B15951" t="s">
        <v>521</v>
      </c>
      <c r="C15951" t="str">
        <f t="shared" si="500"/>
        <v>2011-Botafogo/RJ-21-5-3</v>
      </c>
      <c r="D15951" s="4">
        <v>9</v>
      </c>
      <c r="E15951">
        <v>33</v>
      </c>
      <c r="F15951" t="str">
        <f t="shared" si="501"/>
        <v>21-5-3</v>
      </c>
    </row>
    <row r="15952" spans="1:6" x14ac:dyDescent="0.3">
      <c r="A15952">
        <v>2011</v>
      </c>
      <c r="B15952" t="s">
        <v>4331</v>
      </c>
      <c r="C15952" t="str">
        <f t="shared" si="500"/>
        <v>2011-Ceara/CE-21-5-3</v>
      </c>
      <c r="D15952" s="4">
        <v>11</v>
      </c>
      <c r="E15952">
        <v>15</v>
      </c>
      <c r="F15952" t="str">
        <f t="shared" si="501"/>
        <v>21-5-3</v>
      </c>
    </row>
    <row r="15953" spans="1:6" x14ac:dyDescent="0.3">
      <c r="A15953">
        <v>2011</v>
      </c>
      <c r="B15953" t="s">
        <v>522</v>
      </c>
      <c r="C15953" t="str">
        <f t="shared" si="500"/>
        <v>2011-Corinthians/SP-21-5-3</v>
      </c>
      <c r="D15953" s="4">
        <v>8</v>
      </c>
      <c r="E15953">
        <v>31</v>
      </c>
      <c r="F15953" t="str">
        <f t="shared" si="501"/>
        <v>21-5-3</v>
      </c>
    </row>
    <row r="15954" spans="1:6" x14ac:dyDescent="0.3">
      <c r="A15954">
        <v>2011</v>
      </c>
      <c r="B15954" t="s">
        <v>3418</v>
      </c>
      <c r="C15954" t="str">
        <f t="shared" si="500"/>
        <v>2011-Coritiba/PR-21-5-3</v>
      </c>
      <c r="D15954" s="4">
        <v>10</v>
      </c>
      <c r="E15954">
        <v>21</v>
      </c>
      <c r="F15954" t="str">
        <f t="shared" si="501"/>
        <v>21-5-3</v>
      </c>
    </row>
    <row r="15955" spans="1:6" x14ac:dyDescent="0.3">
      <c r="A15955">
        <v>2011</v>
      </c>
      <c r="B15955" t="s">
        <v>523</v>
      </c>
      <c r="C15955" t="str">
        <f t="shared" si="500"/>
        <v>2011-Cruzeiro/MG-21-5-3</v>
      </c>
      <c r="D15955" s="4">
        <v>3</v>
      </c>
      <c r="E15955">
        <v>23</v>
      </c>
      <c r="F15955" t="str">
        <f t="shared" si="501"/>
        <v>21-5-3</v>
      </c>
    </row>
    <row r="15956" spans="1:6" x14ac:dyDescent="0.3">
      <c r="A15956">
        <v>2011</v>
      </c>
      <c r="B15956" t="s">
        <v>524</v>
      </c>
      <c r="C15956" t="str">
        <f t="shared" si="500"/>
        <v>2011-Figueirense/SC-21-5-3</v>
      </c>
      <c r="D15956" s="4">
        <v>7</v>
      </c>
      <c r="E15956">
        <v>20</v>
      </c>
      <c r="F15956" t="str">
        <f t="shared" si="501"/>
        <v>21-5-3</v>
      </c>
    </row>
    <row r="15957" spans="1:6" x14ac:dyDescent="0.3">
      <c r="A15957">
        <v>2011</v>
      </c>
      <c r="B15957" t="s">
        <v>525</v>
      </c>
      <c r="C15957" t="str">
        <f t="shared" si="500"/>
        <v>2011-Flamengo/RJ-21-5-3</v>
      </c>
      <c r="D15957" s="4">
        <v>10</v>
      </c>
      <c r="E15957">
        <v>37</v>
      </c>
      <c r="F15957" t="str">
        <f t="shared" si="501"/>
        <v>21-5-3</v>
      </c>
    </row>
    <row r="15958" spans="1:6" x14ac:dyDescent="0.3">
      <c r="A15958">
        <v>2011</v>
      </c>
      <c r="B15958" t="s">
        <v>526</v>
      </c>
      <c r="C15958" t="str">
        <f t="shared" si="500"/>
        <v>2011-Fluminense/RJ-21-5-3</v>
      </c>
      <c r="D15958" s="4">
        <v>9</v>
      </c>
      <c r="E15958">
        <v>18</v>
      </c>
      <c r="F15958" t="str">
        <f t="shared" si="501"/>
        <v>21-5-3</v>
      </c>
    </row>
    <row r="15959" spans="1:6" x14ac:dyDescent="0.3">
      <c r="A15959">
        <v>2011</v>
      </c>
      <c r="B15959" t="s">
        <v>529</v>
      </c>
      <c r="C15959" t="str">
        <f t="shared" si="500"/>
        <v>2011-Gremio/RS-21-5-3</v>
      </c>
      <c r="D15959" s="4">
        <v>5</v>
      </c>
      <c r="E15959">
        <v>20</v>
      </c>
      <c r="F15959" t="str">
        <f t="shared" si="501"/>
        <v>21-5-3</v>
      </c>
    </row>
    <row r="15960" spans="1:6" x14ac:dyDescent="0.3">
      <c r="A15960">
        <v>2011</v>
      </c>
      <c r="B15960" t="s">
        <v>530</v>
      </c>
      <c r="C15960" t="str">
        <f t="shared" si="500"/>
        <v>2011-Internacional/RS-21-5-3</v>
      </c>
      <c r="D15960" s="4">
        <v>8</v>
      </c>
      <c r="E15960">
        <v>31</v>
      </c>
      <c r="F15960" t="str">
        <f t="shared" si="501"/>
        <v>21-5-3</v>
      </c>
    </row>
    <row r="15961" spans="1:6" x14ac:dyDescent="0.3">
      <c r="A15961">
        <v>2011</v>
      </c>
      <c r="B15961" t="s">
        <v>531</v>
      </c>
      <c r="C15961" t="str">
        <f t="shared" si="500"/>
        <v>2011-Palmeiras/SP-21-5-3</v>
      </c>
      <c r="D15961" s="4">
        <v>6</v>
      </c>
      <c r="E15961">
        <v>35</v>
      </c>
      <c r="F15961" t="str">
        <f t="shared" si="501"/>
        <v>21-5-3</v>
      </c>
    </row>
    <row r="15962" spans="1:6" x14ac:dyDescent="0.3">
      <c r="A15962">
        <v>2011</v>
      </c>
      <c r="B15962" t="s">
        <v>535</v>
      </c>
      <c r="C15962" t="str">
        <f t="shared" si="500"/>
        <v>2011-Santos/SP-21-5-3</v>
      </c>
      <c r="D15962" s="4">
        <v>3</v>
      </c>
      <c r="E15962">
        <v>23</v>
      </c>
      <c r="F15962" t="str">
        <f t="shared" si="501"/>
        <v>21-5-3</v>
      </c>
    </row>
    <row r="15963" spans="1:6" x14ac:dyDescent="0.3">
      <c r="A15963">
        <v>2011</v>
      </c>
      <c r="B15963" t="s">
        <v>536</v>
      </c>
      <c r="C15963" t="str">
        <f t="shared" si="500"/>
        <v>2011-Sao Paulo/SP-21-5-3</v>
      </c>
      <c r="D15963" s="4">
        <v>8</v>
      </c>
      <c r="E15963">
        <v>42</v>
      </c>
      <c r="F15963" t="str">
        <f t="shared" si="501"/>
        <v>21-5-3</v>
      </c>
    </row>
    <row r="15964" spans="1:6" x14ac:dyDescent="0.3">
      <c r="A15964">
        <v>2011</v>
      </c>
      <c r="B15964" t="s">
        <v>537</v>
      </c>
      <c r="C15964" t="str">
        <f t="shared" si="500"/>
        <v>2011-Vasco/RJ-21-5-3</v>
      </c>
      <c r="D15964" s="4">
        <v>12</v>
      </c>
      <c r="E15964">
        <v>35</v>
      </c>
      <c r="F15964" t="str">
        <f t="shared" si="501"/>
        <v>21-5-3</v>
      </c>
    </row>
    <row r="15965" spans="1:6" x14ac:dyDescent="0.3">
      <c r="A15965">
        <v>2011</v>
      </c>
      <c r="B15965" t="s">
        <v>4896</v>
      </c>
      <c r="C15965" t="str">
        <f t="shared" si="500"/>
        <v>2011-America/MG-21-5-4</v>
      </c>
      <c r="D15965" s="4">
        <v>4</v>
      </c>
      <c r="E15965">
        <v>11</v>
      </c>
      <c r="F15965" t="str">
        <f t="shared" si="501"/>
        <v>21-5-4</v>
      </c>
    </row>
    <row r="15966" spans="1:6" x14ac:dyDescent="0.3">
      <c r="A15966">
        <v>2011</v>
      </c>
      <c r="B15966" t="s">
        <v>4334</v>
      </c>
      <c r="C15966" t="str">
        <f t="shared" si="500"/>
        <v>2011-Atletico/GO-21-5-4</v>
      </c>
      <c r="D15966" s="4">
        <v>2</v>
      </c>
      <c r="E15966">
        <v>13</v>
      </c>
      <c r="F15966" t="str">
        <f t="shared" si="501"/>
        <v>21-5-4</v>
      </c>
    </row>
    <row r="15967" spans="1:6" x14ac:dyDescent="0.3">
      <c r="A15967">
        <v>2011</v>
      </c>
      <c r="B15967" t="s">
        <v>2941</v>
      </c>
      <c r="C15967" t="str">
        <f t="shared" si="500"/>
        <v>2011-Atletico/MG-21-5-4</v>
      </c>
      <c r="D15967" s="4">
        <v>4</v>
      </c>
      <c r="E15967">
        <v>20</v>
      </c>
      <c r="F15967" t="str">
        <f t="shared" si="501"/>
        <v>21-5-4</v>
      </c>
    </row>
    <row r="15968" spans="1:6" x14ac:dyDescent="0.3">
      <c r="A15968">
        <v>2011</v>
      </c>
      <c r="B15968" t="s">
        <v>538</v>
      </c>
      <c r="C15968" t="str">
        <f t="shared" si="500"/>
        <v>2011-Atletico/PR-21-5-4</v>
      </c>
      <c r="D15968" s="4">
        <v>8</v>
      </c>
      <c r="E15968">
        <v>13</v>
      </c>
      <c r="F15968" t="str">
        <f t="shared" si="501"/>
        <v>21-5-4</v>
      </c>
    </row>
    <row r="15969" spans="1:6" x14ac:dyDescent="0.3">
      <c r="A15969">
        <v>2011</v>
      </c>
      <c r="B15969" t="s">
        <v>3873</v>
      </c>
      <c r="C15969" t="str">
        <f t="shared" si="500"/>
        <v>2011-Avai/SC-21-5-4</v>
      </c>
      <c r="D15969" s="4">
        <v>6</v>
      </c>
      <c r="E15969">
        <v>13</v>
      </c>
      <c r="F15969" t="str">
        <f t="shared" si="501"/>
        <v>21-5-4</v>
      </c>
    </row>
    <row r="15970" spans="1:6" x14ac:dyDescent="0.3">
      <c r="A15970">
        <v>2011</v>
      </c>
      <c r="B15970" t="s">
        <v>4897</v>
      </c>
      <c r="C15970" t="str">
        <f t="shared" si="500"/>
        <v>2011-Bahia/BA-21-5-4</v>
      </c>
      <c r="D15970" s="4">
        <v>8</v>
      </c>
      <c r="E15970">
        <v>16</v>
      </c>
      <c r="F15970" t="str">
        <f t="shared" si="501"/>
        <v>21-5-4</v>
      </c>
    </row>
    <row r="15971" spans="1:6" x14ac:dyDescent="0.3">
      <c r="A15971">
        <v>2011</v>
      </c>
      <c r="B15971" t="s">
        <v>539</v>
      </c>
      <c r="C15971" t="str">
        <f t="shared" si="500"/>
        <v>2011-Botafogo/RJ-21-5-4</v>
      </c>
      <c r="D15971" s="4">
        <v>12</v>
      </c>
      <c r="E15971">
        <v>36</v>
      </c>
      <c r="F15971" t="str">
        <f t="shared" si="501"/>
        <v>21-5-4</v>
      </c>
    </row>
    <row r="15972" spans="1:6" x14ac:dyDescent="0.3">
      <c r="A15972">
        <v>2011</v>
      </c>
      <c r="B15972" t="s">
        <v>4335</v>
      </c>
      <c r="C15972" t="str">
        <f t="shared" si="500"/>
        <v>2011-Ceara/CE-21-5-4</v>
      </c>
      <c r="D15972" s="4">
        <v>8</v>
      </c>
      <c r="E15972">
        <v>19</v>
      </c>
      <c r="F15972" t="str">
        <f t="shared" si="501"/>
        <v>21-5-4</v>
      </c>
    </row>
    <row r="15973" spans="1:6" x14ac:dyDescent="0.3">
      <c r="A15973">
        <v>2011</v>
      </c>
      <c r="B15973" t="s">
        <v>540</v>
      </c>
      <c r="C15973" t="str">
        <f t="shared" si="500"/>
        <v>2011-Corinthians/SP-21-5-4</v>
      </c>
      <c r="D15973" s="4">
        <v>8</v>
      </c>
      <c r="E15973">
        <v>31</v>
      </c>
      <c r="F15973" t="str">
        <f t="shared" si="501"/>
        <v>21-5-4</v>
      </c>
    </row>
    <row r="15974" spans="1:6" x14ac:dyDescent="0.3">
      <c r="A15974">
        <v>2011</v>
      </c>
      <c r="B15974" t="s">
        <v>3421</v>
      </c>
      <c r="C15974" t="str">
        <f t="shared" si="500"/>
        <v>2011-Coritiba/PR-21-5-4</v>
      </c>
      <c r="D15974" s="4">
        <v>7</v>
      </c>
      <c r="E15974">
        <v>21</v>
      </c>
      <c r="F15974" t="str">
        <f t="shared" si="501"/>
        <v>21-5-4</v>
      </c>
    </row>
    <row r="15975" spans="1:6" x14ac:dyDescent="0.3">
      <c r="A15975">
        <v>2011</v>
      </c>
      <c r="B15975" t="s">
        <v>541</v>
      </c>
      <c r="C15975" t="str">
        <f t="shared" si="500"/>
        <v>2011-Cruzeiro/MG-21-5-4</v>
      </c>
      <c r="D15975" s="4">
        <v>3</v>
      </c>
      <c r="E15975">
        <v>24</v>
      </c>
      <c r="F15975" t="str">
        <f t="shared" si="501"/>
        <v>21-5-4</v>
      </c>
    </row>
    <row r="15976" spans="1:6" x14ac:dyDescent="0.3">
      <c r="A15976">
        <v>2011</v>
      </c>
      <c r="B15976" t="s">
        <v>542</v>
      </c>
      <c r="C15976" t="str">
        <f t="shared" si="500"/>
        <v>2011-Figueirense/SC-21-5-4</v>
      </c>
      <c r="D15976" s="4">
        <v>7</v>
      </c>
      <c r="E15976">
        <v>23</v>
      </c>
      <c r="F15976" t="str">
        <f t="shared" si="501"/>
        <v>21-5-4</v>
      </c>
    </row>
    <row r="15977" spans="1:6" x14ac:dyDescent="0.3">
      <c r="A15977">
        <v>2011</v>
      </c>
      <c r="B15977" t="s">
        <v>543</v>
      </c>
      <c r="C15977" t="str">
        <f t="shared" si="500"/>
        <v>2011-Flamengo/RJ-21-5-4</v>
      </c>
      <c r="D15977" s="4">
        <v>13</v>
      </c>
      <c r="E15977">
        <v>31</v>
      </c>
      <c r="F15977" t="str">
        <f t="shared" si="501"/>
        <v>21-5-4</v>
      </c>
    </row>
    <row r="15978" spans="1:6" x14ac:dyDescent="0.3">
      <c r="A15978">
        <v>2011</v>
      </c>
      <c r="B15978" t="s">
        <v>544</v>
      </c>
      <c r="C15978" t="str">
        <f t="shared" si="500"/>
        <v>2011-Fluminense/RJ-21-5-4</v>
      </c>
      <c r="D15978" s="4">
        <v>9</v>
      </c>
      <c r="E15978">
        <v>15</v>
      </c>
      <c r="F15978" t="str">
        <f t="shared" si="501"/>
        <v>21-5-4</v>
      </c>
    </row>
    <row r="15979" spans="1:6" x14ac:dyDescent="0.3">
      <c r="A15979">
        <v>2011</v>
      </c>
      <c r="B15979" t="s">
        <v>547</v>
      </c>
      <c r="C15979" t="str">
        <f t="shared" si="500"/>
        <v>2011-Gremio/RS-21-5-4</v>
      </c>
      <c r="D15979" s="4">
        <v>6</v>
      </c>
      <c r="E15979">
        <v>21</v>
      </c>
      <c r="F15979" t="str">
        <f t="shared" si="501"/>
        <v>21-5-4</v>
      </c>
    </row>
    <row r="15980" spans="1:6" x14ac:dyDescent="0.3">
      <c r="A15980">
        <v>2011</v>
      </c>
      <c r="B15980" t="s">
        <v>548</v>
      </c>
      <c r="C15980" t="str">
        <f t="shared" si="500"/>
        <v>2011-Internacional/RS-21-5-4</v>
      </c>
      <c r="D15980" s="4">
        <v>5</v>
      </c>
      <c r="E15980">
        <v>28</v>
      </c>
      <c r="F15980" t="str">
        <f t="shared" si="501"/>
        <v>21-5-4</v>
      </c>
    </row>
    <row r="15981" spans="1:6" x14ac:dyDescent="0.3">
      <c r="A15981">
        <v>2011</v>
      </c>
      <c r="B15981" t="s">
        <v>549</v>
      </c>
      <c r="C15981" t="str">
        <f t="shared" si="500"/>
        <v>2011-Palmeiras/SP-21-5-4</v>
      </c>
      <c r="D15981" s="4">
        <v>8</v>
      </c>
      <c r="E15981">
        <v>19</v>
      </c>
      <c r="F15981" t="str">
        <f t="shared" si="501"/>
        <v>21-5-4</v>
      </c>
    </row>
    <row r="15982" spans="1:6" x14ac:dyDescent="0.3">
      <c r="A15982">
        <v>2011</v>
      </c>
      <c r="B15982" t="s">
        <v>553</v>
      </c>
      <c r="C15982" t="str">
        <f t="shared" si="500"/>
        <v>2011-Santos/SP-21-5-4</v>
      </c>
      <c r="D15982" s="4">
        <v>3</v>
      </c>
      <c r="E15982">
        <v>23</v>
      </c>
      <c r="F15982" t="str">
        <f t="shared" si="501"/>
        <v>21-5-4</v>
      </c>
    </row>
    <row r="15983" spans="1:6" x14ac:dyDescent="0.3">
      <c r="A15983">
        <v>2011</v>
      </c>
      <c r="B15983" t="s">
        <v>554</v>
      </c>
      <c r="C15983" t="str">
        <f t="shared" si="500"/>
        <v>2011-Sao Paulo/SP-21-5-4</v>
      </c>
      <c r="D15983" s="4">
        <v>10</v>
      </c>
      <c r="E15983">
        <v>44</v>
      </c>
      <c r="F15983" t="str">
        <f t="shared" si="501"/>
        <v>21-5-4</v>
      </c>
    </row>
    <row r="15984" spans="1:6" x14ac:dyDescent="0.3">
      <c r="A15984">
        <v>2011</v>
      </c>
      <c r="B15984" t="s">
        <v>555</v>
      </c>
      <c r="C15984" t="str">
        <f t="shared" si="500"/>
        <v>2011-Vasco/RJ-21-5-4</v>
      </c>
      <c r="D15984" s="4">
        <v>10</v>
      </c>
      <c r="E15984">
        <v>27</v>
      </c>
      <c r="F15984" t="str">
        <f t="shared" si="501"/>
        <v>21-5-4</v>
      </c>
    </row>
    <row r="15985" spans="1:6" x14ac:dyDescent="0.3">
      <c r="A15985">
        <v>2011</v>
      </c>
      <c r="B15985" t="s">
        <v>4898</v>
      </c>
      <c r="C15985" t="str">
        <f t="shared" si="500"/>
        <v>2011-America/MG-22-2-0</v>
      </c>
      <c r="D15985" s="4">
        <v>1.5</v>
      </c>
      <c r="E15985">
        <v>6</v>
      </c>
      <c r="F15985" t="str">
        <f t="shared" si="501"/>
        <v>22-2-0</v>
      </c>
    </row>
    <row r="15986" spans="1:6" x14ac:dyDescent="0.3">
      <c r="A15986">
        <v>2011</v>
      </c>
      <c r="B15986" t="s">
        <v>4338</v>
      </c>
      <c r="C15986" t="str">
        <f t="shared" si="500"/>
        <v>2011-Atletico/GO-22-2-0</v>
      </c>
      <c r="D15986" s="4">
        <v>2.375</v>
      </c>
      <c r="E15986">
        <v>14</v>
      </c>
      <c r="F15986" t="str">
        <f t="shared" si="501"/>
        <v>22-2-0</v>
      </c>
    </row>
    <row r="15987" spans="1:6" x14ac:dyDescent="0.3">
      <c r="A15987">
        <v>2011</v>
      </c>
      <c r="B15987" t="s">
        <v>2944</v>
      </c>
      <c r="C15987" t="str">
        <f t="shared" si="500"/>
        <v>2011-Atletico/MG-22-2-0</v>
      </c>
      <c r="D15987" s="4">
        <v>1.75</v>
      </c>
      <c r="E15987">
        <v>10</v>
      </c>
      <c r="F15987" t="str">
        <f t="shared" si="501"/>
        <v>22-2-0</v>
      </c>
    </row>
    <row r="15988" spans="1:6" x14ac:dyDescent="0.3">
      <c r="A15988">
        <v>2011</v>
      </c>
      <c r="B15988" t="s">
        <v>556</v>
      </c>
      <c r="C15988" t="str">
        <f t="shared" si="500"/>
        <v>2011-Atletico/PR-22-2-0</v>
      </c>
      <c r="D15988" s="4">
        <v>2.9090880000000001</v>
      </c>
      <c r="E15988">
        <v>16</v>
      </c>
      <c r="F15988" t="str">
        <f t="shared" si="501"/>
        <v>22-2-0</v>
      </c>
    </row>
    <row r="15989" spans="1:6" x14ac:dyDescent="0.3">
      <c r="A15989">
        <v>2011</v>
      </c>
      <c r="B15989" t="s">
        <v>3874</v>
      </c>
      <c r="C15989" t="str">
        <f t="shared" si="500"/>
        <v>2011-Avai/SC-22-2-0</v>
      </c>
      <c r="D15989" s="4">
        <v>2.6</v>
      </c>
      <c r="E15989">
        <v>13</v>
      </c>
      <c r="F15989" t="str">
        <f t="shared" si="501"/>
        <v>22-2-0</v>
      </c>
    </row>
    <row r="15990" spans="1:6" x14ac:dyDescent="0.3">
      <c r="A15990">
        <v>2011</v>
      </c>
      <c r="B15990" t="s">
        <v>4899</v>
      </c>
      <c r="C15990" t="str">
        <f t="shared" si="500"/>
        <v>2011-Bahia/BA-22-2-0</v>
      </c>
      <c r="D15990" s="4">
        <v>3.2857180000000001</v>
      </c>
      <c r="E15990">
        <v>16</v>
      </c>
      <c r="F15990" t="str">
        <f t="shared" si="501"/>
        <v>22-2-0</v>
      </c>
    </row>
    <row r="15991" spans="1:6" x14ac:dyDescent="0.3">
      <c r="A15991">
        <v>2011</v>
      </c>
      <c r="B15991" t="s">
        <v>557</v>
      </c>
      <c r="C15991" t="str">
        <f t="shared" si="500"/>
        <v>2011-Botafogo/RJ-22-2-0</v>
      </c>
      <c r="D15991" s="4">
        <v>3.5</v>
      </c>
      <c r="E15991">
        <v>14</v>
      </c>
      <c r="F15991" t="str">
        <f t="shared" si="501"/>
        <v>22-2-0</v>
      </c>
    </row>
    <row r="15992" spans="1:6" x14ac:dyDescent="0.3">
      <c r="A15992">
        <v>2011</v>
      </c>
      <c r="B15992" t="s">
        <v>4339</v>
      </c>
      <c r="C15992" t="str">
        <f t="shared" si="500"/>
        <v>2011-Ceara/CE-22-2-0</v>
      </c>
      <c r="D15992" s="4">
        <v>1.888895</v>
      </c>
      <c r="E15992">
        <v>8</v>
      </c>
      <c r="F15992" t="str">
        <f t="shared" si="501"/>
        <v>22-2-0</v>
      </c>
    </row>
    <row r="15993" spans="1:6" x14ac:dyDescent="0.3">
      <c r="A15993">
        <v>2011</v>
      </c>
      <c r="B15993" t="s">
        <v>558</v>
      </c>
      <c r="C15993" t="str">
        <f t="shared" si="500"/>
        <v>2011-Corinthians/SP-22-2-0</v>
      </c>
      <c r="D15993" s="4">
        <v>2.5</v>
      </c>
      <c r="E15993">
        <v>15</v>
      </c>
      <c r="F15993" t="str">
        <f t="shared" si="501"/>
        <v>22-2-0</v>
      </c>
    </row>
    <row r="15994" spans="1:6" x14ac:dyDescent="0.3">
      <c r="A15994">
        <v>2011</v>
      </c>
      <c r="B15994" t="s">
        <v>3424</v>
      </c>
      <c r="C15994" t="str">
        <f t="shared" si="500"/>
        <v>2011-Coritiba/PR-22-2-0</v>
      </c>
      <c r="D15994" s="4">
        <v>3.5</v>
      </c>
      <c r="E15994">
        <v>14</v>
      </c>
      <c r="F15994" t="str">
        <f t="shared" si="501"/>
        <v>22-2-0</v>
      </c>
    </row>
    <row r="15995" spans="1:6" x14ac:dyDescent="0.3">
      <c r="A15995">
        <v>2011</v>
      </c>
      <c r="B15995" t="s">
        <v>559</v>
      </c>
      <c r="C15995" t="str">
        <f t="shared" si="500"/>
        <v>2011-Cruzeiro/MG-22-2-0</v>
      </c>
      <c r="D15995" s="4">
        <v>2.8</v>
      </c>
      <c r="E15995">
        <v>14</v>
      </c>
      <c r="F15995" t="str">
        <f t="shared" si="501"/>
        <v>22-2-0</v>
      </c>
    </row>
    <row r="15996" spans="1:6" x14ac:dyDescent="0.3">
      <c r="A15996">
        <v>2011</v>
      </c>
      <c r="B15996" t="s">
        <v>560</v>
      </c>
      <c r="C15996" t="str">
        <f t="shared" si="500"/>
        <v>2011-Figueirense/SC-22-2-0</v>
      </c>
      <c r="D15996" s="4">
        <v>2.2000000000000002</v>
      </c>
      <c r="E15996">
        <v>10</v>
      </c>
      <c r="F15996" t="str">
        <f t="shared" si="501"/>
        <v>22-2-0</v>
      </c>
    </row>
    <row r="15997" spans="1:6" x14ac:dyDescent="0.3">
      <c r="A15997">
        <v>2011</v>
      </c>
      <c r="B15997" t="s">
        <v>561</v>
      </c>
      <c r="C15997" t="str">
        <f t="shared" si="500"/>
        <v>2011-Flamengo/RJ-22-2-0</v>
      </c>
      <c r="D15997" s="4">
        <v>0</v>
      </c>
      <c r="E15997">
        <v>13</v>
      </c>
      <c r="F15997" t="str">
        <f t="shared" si="501"/>
        <v>22-2-0</v>
      </c>
    </row>
    <row r="15998" spans="1:6" x14ac:dyDescent="0.3">
      <c r="A15998">
        <v>2011</v>
      </c>
      <c r="B15998" t="s">
        <v>562</v>
      </c>
      <c r="C15998" t="str">
        <f t="shared" si="500"/>
        <v>2011-Fluminense/RJ-22-2-0</v>
      </c>
      <c r="D15998" s="4">
        <v>3.5000049999999998</v>
      </c>
      <c r="E15998">
        <v>13</v>
      </c>
      <c r="F15998" t="str">
        <f t="shared" si="501"/>
        <v>22-2-0</v>
      </c>
    </row>
    <row r="15999" spans="1:6" x14ac:dyDescent="0.3">
      <c r="A15999">
        <v>2011</v>
      </c>
      <c r="B15999" t="s">
        <v>565</v>
      </c>
      <c r="C15999" t="str">
        <f t="shared" si="500"/>
        <v>2011-Gremio/RS-22-2-0</v>
      </c>
      <c r="D15999" s="4">
        <v>6</v>
      </c>
      <c r="E15999">
        <v>14</v>
      </c>
      <c r="F15999" t="str">
        <f t="shared" si="501"/>
        <v>22-2-0</v>
      </c>
    </row>
    <row r="16000" spans="1:6" x14ac:dyDescent="0.3">
      <c r="A16000">
        <v>2011</v>
      </c>
      <c r="B16000" t="s">
        <v>566</v>
      </c>
      <c r="C16000" t="str">
        <f t="shared" si="500"/>
        <v>2011-Internacional/RS-22-2-0</v>
      </c>
      <c r="D16000" s="4">
        <v>2.9285749999999999</v>
      </c>
      <c r="E16000">
        <v>14</v>
      </c>
      <c r="F16000" t="str">
        <f t="shared" si="501"/>
        <v>22-2-0</v>
      </c>
    </row>
    <row r="16001" spans="1:6" x14ac:dyDescent="0.3">
      <c r="A16001">
        <v>2011</v>
      </c>
      <c r="B16001" t="s">
        <v>567</v>
      </c>
      <c r="C16001" t="str">
        <f t="shared" si="500"/>
        <v>2011-Palmeiras/SP-22-2-0</v>
      </c>
      <c r="D16001" s="4">
        <v>2.4166690000000002</v>
      </c>
      <c r="E16001">
        <v>10</v>
      </c>
      <c r="F16001" t="str">
        <f t="shared" si="501"/>
        <v>22-2-0</v>
      </c>
    </row>
    <row r="16002" spans="1:6" x14ac:dyDescent="0.3">
      <c r="A16002">
        <v>2011</v>
      </c>
      <c r="B16002" t="s">
        <v>571</v>
      </c>
      <c r="C16002" t="str">
        <f t="shared" si="500"/>
        <v>2011-Santos/SP-22-2-0</v>
      </c>
      <c r="D16002" s="4">
        <v>6</v>
      </c>
      <c r="E16002">
        <v>16</v>
      </c>
      <c r="F16002" t="str">
        <f t="shared" si="501"/>
        <v>22-2-0</v>
      </c>
    </row>
    <row r="16003" spans="1:6" x14ac:dyDescent="0.3">
      <c r="A16003">
        <v>2011</v>
      </c>
      <c r="B16003" t="s">
        <v>572</v>
      </c>
      <c r="C16003" t="str">
        <f t="shared" ref="C16003:C16066" si="502">A16003&amp;"-"&amp;B16003</f>
        <v>2011-Sao Paulo/SP-22-2-0</v>
      </c>
      <c r="D16003" s="4">
        <v>2.6666720000000002</v>
      </c>
      <c r="E16003">
        <v>16</v>
      </c>
      <c r="F16003" t="str">
        <f t="shared" ref="F16003:F16066" si="503">RIGHT(B16003,LEN(C16003)-FIND("-",C16003,6))</f>
        <v>22-2-0</v>
      </c>
    </row>
    <row r="16004" spans="1:6" x14ac:dyDescent="0.3">
      <c r="A16004">
        <v>2011</v>
      </c>
      <c r="B16004" t="s">
        <v>573</v>
      </c>
      <c r="C16004" t="str">
        <f t="shared" si="502"/>
        <v>2011-Vasco/RJ-22-2-0</v>
      </c>
      <c r="D16004" s="4">
        <v>2.733333</v>
      </c>
      <c r="E16004">
        <v>14</v>
      </c>
      <c r="F16004" t="str">
        <f t="shared" si="503"/>
        <v>22-2-0</v>
      </c>
    </row>
    <row r="16005" spans="1:6" x14ac:dyDescent="0.3">
      <c r="A16005">
        <v>2011</v>
      </c>
      <c r="B16005" t="s">
        <v>4900</v>
      </c>
      <c r="C16005" t="str">
        <f t="shared" si="502"/>
        <v>2011-America/MG-22-2-1</v>
      </c>
      <c r="D16005" s="4">
        <v>4</v>
      </c>
      <c r="E16005">
        <v>10</v>
      </c>
      <c r="F16005" t="str">
        <f t="shared" si="503"/>
        <v>22-2-1</v>
      </c>
    </row>
    <row r="16006" spans="1:6" x14ac:dyDescent="0.3">
      <c r="A16006">
        <v>2011</v>
      </c>
      <c r="B16006" t="s">
        <v>4342</v>
      </c>
      <c r="C16006" t="str">
        <f t="shared" si="502"/>
        <v>2011-Atletico/GO-22-2-1</v>
      </c>
      <c r="D16006" s="4">
        <v>2.8</v>
      </c>
      <c r="E16006">
        <v>14</v>
      </c>
      <c r="F16006" t="str">
        <f t="shared" si="503"/>
        <v>22-2-1</v>
      </c>
    </row>
    <row r="16007" spans="1:6" x14ac:dyDescent="0.3">
      <c r="A16007">
        <v>2011</v>
      </c>
      <c r="B16007" t="s">
        <v>2947</v>
      </c>
      <c r="C16007" t="str">
        <f t="shared" si="502"/>
        <v>2011-Atletico/MG-22-2-1</v>
      </c>
      <c r="D16007" s="4">
        <v>2.4</v>
      </c>
      <c r="E16007">
        <v>12</v>
      </c>
      <c r="F16007" t="str">
        <f t="shared" si="503"/>
        <v>22-2-1</v>
      </c>
    </row>
    <row r="16008" spans="1:6" x14ac:dyDescent="0.3">
      <c r="A16008">
        <v>2011</v>
      </c>
      <c r="B16008" t="s">
        <v>574</v>
      </c>
      <c r="C16008" t="str">
        <f t="shared" si="502"/>
        <v>2011-Atletico/PR-22-2-1</v>
      </c>
      <c r="D16008" s="4">
        <v>2</v>
      </c>
      <c r="E16008">
        <v>10</v>
      </c>
      <c r="F16008" t="str">
        <f t="shared" si="503"/>
        <v>22-2-1</v>
      </c>
    </row>
    <row r="16009" spans="1:6" x14ac:dyDescent="0.3">
      <c r="A16009">
        <v>2011</v>
      </c>
      <c r="B16009" t="s">
        <v>3875</v>
      </c>
      <c r="C16009" t="str">
        <f t="shared" si="502"/>
        <v>2011-Avai/SC-22-2-1</v>
      </c>
      <c r="D16009" s="4">
        <v>2.166668</v>
      </c>
      <c r="E16009">
        <v>10</v>
      </c>
      <c r="F16009" t="str">
        <f t="shared" si="503"/>
        <v>22-2-1</v>
      </c>
    </row>
    <row r="16010" spans="1:6" x14ac:dyDescent="0.3">
      <c r="A16010">
        <v>2011</v>
      </c>
      <c r="B16010" t="s">
        <v>4901</v>
      </c>
      <c r="C16010" t="str">
        <f t="shared" si="502"/>
        <v>2011-Bahia/BA-22-2-1</v>
      </c>
      <c r="D16010" s="4">
        <v>2.1111089999999999</v>
      </c>
      <c r="E16010">
        <v>10</v>
      </c>
      <c r="F16010" t="str">
        <f t="shared" si="503"/>
        <v>22-2-1</v>
      </c>
    </row>
    <row r="16011" spans="1:6" x14ac:dyDescent="0.3">
      <c r="A16011">
        <v>2011</v>
      </c>
      <c r="B16011" t="s">
        <v>575</v>
      </c>
      <c r="C16011" t="str">
        <f t="shared" si="502"/>
        <v>2011-Botafogo/RJ-22-2-1</v>
      </c>
      <c r="D16011" s="4">
        <v>3</v>
      </c>
      <c r="E16011">
        <v>15</v>
      </c>
      <c r="F16011" t="str">
        <f t="shared" si="503"/>
        <v>22-2-1</v>
      </c>
    </row>
    <row r="16012" spans="1:6" x14ac:dyDescent="0.3">
      <c r="A16012">
        <v>2011</v>
      </c>
      <c r="B16012" t="s">
        <v>4343</v>
      </c>
      <c r="C16012" t="str">
        <f t="shared" si="502"/>
        <v>2011-Ceara/CE-22-2-1</v>
      </c>
      <c r="D16012" s="4">
        <v>1</v>
      </c>
      <c r="E16012">
        <v>8</v>
      </c>
      <c r="F16012" t="str">
        <f t="shared" si="503"/>
        <v>22-2-1</v>
      </c>
    </row>
    <row r="16013" spans="1:6" x14ac:dyDescent="0.3">
      <c r="A16013">
        <v>2011</v>
      </c>
      <c r="B16013" t="s">
        <v>576</v>
      </c>
      <c r="C16013" t="str">
        <f t="shared" si="502"/>
        <v>2011-Corinthians/SP-22-2-1</v>
      </c>
      <c r="D16013" s="4">
        <v>2.875</v>
      </c>
      <c r="E16013">
        <v>13</v>
      </c>
      <c r="F16013" t="str">
        <f t="shared" si="503"/>
        <v>22-2-1</v>
      </c>
    </row>
    <row r="16014" spans="1:6" x14ac:dyDescent="0.3">
      <c r="A16014">
        <v>2011</v>
      </c>
      <c r="B16014" t="s">
        <v>3427</v>
      </c>
      <c r="C16014" t="str">
        <f t="shared" si="502"/>
        <v>2011-Coritiba/PR-22-2-1</v>
      </c>
      <c r="D16014" s="4">
        <v>3.2</v>
      </c>
      <c r="E16014">
        <v>16</v>
      </c>
      <c r="F16014" t="str">
        <f t="shared" si="503"/>
        <v>22-2-1</v>
      </c>
    </row>
    <row r="16015" spans="1:6" x14ac:dyDescent="0.3">
      <c r="A16015">
        <v>2011</v>
      </c>
      <c r="B16015" t="s">
        <v>577</v>
      </c>
      <c r="C16015" t="str">
        <f t="shared" si="502"/>
        <v>2011-Cruzeiro/MG-22-2-1</v>
      </c>
      <c r="D16015" s="4">
        <v>2.4</v>
      </c>
      <c r="E16015">
        <v>12</v>
      </c>
      <c r="F16015" t="str">
        <f t="shared" si="503"/>
        <v>22-2-1</v>
      </c>
    </row>
    <row r="16016" spans="1:6" x14ac:dyDescent="0.3">
      <c r="A16016">
        <v>2011</v>
      </c>
      <c r="B16016" t="s">
        <v>578</v>
      </c>
      <c r="C16016" t="str">
        <f t="shared" si="502"/>
        <v>2011-Figueirense/SC-22-2-1</v>
      </c>
      <c r="D16016" s="4">
        <v>2.6666720000000002</v>
      </c>
      <c r="E16016">
        <v>16</v>
      </c>
      <c r="F16016" t="str">
        <f t="shared" si="503"/>
        <v>22-2-1</v>
      </c>
    </row>
    <row r="16017" spans="1:6" x14ac:dyDescent="0.3">
      <c r="A16017">
        <v>2011</v>
      </c>
      <c r="B16017" t="s">
        <v>579</v>
      </c>
      <c r="C16017" t="str">
        <f t="shared" si="502"/>
        <v>2011-Flamengo/RJ-22-2-1</v>
      </c>
      <c r="D16017" s="4">
        <v>0</v>
      </c>
      <c r="E16017">
        <v>13</v>
      </c>
      <c r="F16017" t="str">
        <f t="shared" si="503"/>
        <v>22-2-1</v>
      </c>
    </row>
    <row r="16018" spans="1:6" x14ac:dyDescent="0.3">
      <c r="A16018">
        <v>2011</v>
      </c>
      <c r="B16018" t="s">
        <v>580</v>
      </c>
      <c r="C16018" t="str">
        <f t="shared" si="502"/>
        <v>2011-Fluminense/RJ-22-2-1</v>
      </c>
      <c r="D16018" s="4">
        <v>2.6666660000000002</v>
      </c>
      <c r="E16018">
        <v>10</v>
      </c>
      <c r="F16018" t="str">
        <f t="shared" si="503"/>
        <v>22-2-1</v>
      </c>
    </row>
    <row r="16019" spans="1:6" x14ac:dyDescent="0.3">
      <c r="A16019">
        <v>2011</v>
      </c>
      <c r="B16019" t="s">
        <v>583</v>
      </c>
      <c r="C16019" t="str">
        <f t="shared" si="502"/>
        <v>2011-Gremio/RS-22-2-1</v>
      </c>
      <c r="D16019" s="4">
        <v>3.2</v>
      </c>
      <c r="E16019">
        <v>16</v>
      </c>
      <c r="F16019" t="str">
        <f t="shared" si="503"/>
        <v>22-2-1</v>
      </c>
    </row>
    <row r="16020" spans="1:6" x14ac:dyDescent="0.3">
      <c r="A16020">
        <v>2011</v>
      </c>
      <c r="B16020" t="s">
        <v>584</v>
      </c>
      <c r="C16020" t="str">
        <f t="shared" si="502"/>
        <v>2011-Internacional/RS-22-2-1</v>
      </c>
      <c r="D16020" s="4">
        <v>3.5000040000000001</v>
      </c>
      <c r="E16020">
        <v>16</v>
      </c>
      <c r="F16020" t="str">
        <f t="shared" si="503"/>
        <v>22-2-1</v>
      </c>
    </row>
    <row r="16021" spans="1:6" x14ac:dyDescent="0.3">
      <c r="A16021">
        <v>2011</v>
      </c>
      <c r="B16021" t="s">
        <v>585</v>
      </c>
      <c r="C16021" t="str">
        <f t="shared" si="502"/>
        <v>2011-Palmeiras/SP-22-2-1</v>
      </c>
      <c r="D16021" s="4">
        <v>3.1250089999999999</v>
      </c>
      <c r="E16021">
        <v>16</v>
      </c>
      <c r="F16021" t="str">
        <f t="shared" si="503"/>
        <v>22-2-1</v>
      </c>
    </row>
    <row r="16022" spans="1:6" x14ac:dyDescent="0.3">
      <c r="A16022">
        <v>2011</v>
      </c>
      <c r="B16022" t="s">
        <v>589</v>
      </c>
      <c r="C16022" t="str">
        <f t="shared" si="502"/>
        <v>2011-Santos/SP-22-2-1</v>
      </c>
      <c r="D16022" s="4">
        <v>4</v>
      </c>
      <c r="E16022">
        <v>10</v>
      </c>
      <c r="F16022" t="str">
        <f t="shared" si="503"/>
        <v>22-2-1</v>
      </c>
    </row>
    <row r="16023" spans="1:6" x14ac:dyDescent="0.3">
      <c r="A16023">
        <v>2011</v>
      </c>
      <c r="B16023" t="s">
        <v>590</v>
      </c>
      <c r="C16023" t="str">
        <f t="shared" si="502"/>
        <v>2011-Sao Paulo/SP-22-2-1</v>
      </c>
      <c r="D16023" s="4">
        <v>3.1428539999999998</v>
      </c>
      <c r="E16023">
        <v>15</v>
      </c>
      <c r="F16023" t="str">
        <f t="shared" si="503"/>
        <v>22-2-1</v>
      </c>
    </row>
    <row r="16024" spans="1:6" x14ac:dyDescent="0.3">
      <c r="A16024">
        <v>2011</v>
      </c>
      <c r="B16024" t="s">
        <v>591</v>
      </c>
      <c r="C16024" t="str">
        <f t="shared" si="502"/>
        <v>2011-Vasco/RJ-22-2-1</v>
      </c>
      <c r="D16024" s="4">
        <v>3.5789559999999998</v>
      </c>
      <c r="E16024">
        <v>15</v>
      </c>
      <c r="F16024" t="str">
        <f t="shared" si="503"/>
        <v>22-2-1</v>
      </c>
    </row>
    <row r="16025" spans="1:6" x14ac:dyDescent="0.3">
      <c r="A16025">
        <v>2011</v>
      </c>
      <c r="B16025" t="s">
        <v>4902</v>
      </c>
      <c r="C16025" t="str">
        <f t="shared" si="502"/>
        <v>2011-America/MG-22-3-0</v>
      </c>
      <c r="D16025" s="4">
        <v>4</v>
      </c>
      <c r="E16025">
        <v>10</v>
      </c>
      <c r="F16025" t="str">
        <f t="shared" si="503"/>
        <v>22-3-0</v>
      </c>
    </row>
    <row r="16026" spans="1:6" x14ac:dyDescent="0.3">
      <c r="A16026">
        <v>2011</v>
      </c>
      <c r="B16026" t="s">
        <v>4346</v>
      </c>
      <c r="C16026" t="str">
        <f t="shared" si="502"/>
        <v>2011-Atletico/GO-22-3-0</v>
      </c>
      <c r="D16026" s="4">
        <v>6</v>
      </c>
      <c r="E16026">
        <v>23</v>
      </c>
      <c r="F16026" t="str">
        <f t="shared" si="503"/>
        <v>22-3-0</v>
      </c>
    </row>
    <row r="16027" spans="1:6" x14ac:dyDescent="0.3">
      <c r="A16027">
        <v>2011</v>
      </c>
      <c r="B16027" t="s">
        <v>2950</v>
      </c>
      <c r="C16027" t="str">
        <f t="shared" si="502"/>
        <v>2011-Atletico/MG-22-3-0</v>
      </c>
      <c r="D16027" s="4">
        <v>2</v>
      </c>
      <c r="E16027">
        <v>12</v>
      </c>
      <c r="F16027" t="str">
        <f t="shared" si="503"/>
        <v>22-3-0</v>
      </c>
    </row>
    <row r="16028" spans="1:6" x14ac:dyDescent="0.3">
      <c r="A16028">
        <v>2011</v>
      </c>
      <c r="B16028" t="s">
        <v>592</v>
      </c>
      <c r="C16028" t="str">
        <f t="shared" si="502"/>
        <v>2011-Atletico/PR-22-3-0</v>
      </c>
      <c r="D16028" s="4">
        <v>1</v>
      </c>
      <c r="E16028">
        <v>16</v>
      </c>
      <c r="F16028" t="str">
        <f t="shared" si="503"/>
        <v>22-3-0</v>
      </c>
    </row>
    <row r="16029" spans="1:6" x14ac:dyDescent="0.3">
      <c r="A16029">
        <v>2011</v>
      </c>
      <c r="B16029" t="s">
        <v>3876</v>
      </c>
      <c r="C16029" t="str">
        <f t="shared" si="502"/>
        <v>2011-Avai/SC-22-3-0</v>
      </c>
      <c r="D16029" s="4">
        <v>3.8</v>
      </c>
      <c r="E16029">
        <v>13</v>
      </c>
      <c r="F16029" t="str">
        <f t="shared" si="503"/>
        <v>22-3-0</v>
      </c>
    </row>
    <row r="16030" spans="1:6" x14ac:dyDescent="0.3">
      <c r="A16030">
        <v>2011</v>
      </c>
      <c r="B16030" t="s">
        <v>4903</v>
      </c>
      <c r="C16030" t="str">
        <f t="shared" si="502"/>
        <v>2011-Bahia/BA-22-3-0</v>
      </c>
      <c r="D16030" s="4">
        <v>4</v>
      </c>
      <c r="E16030">
        <v>20</v>
      </c>
      <c r="F16030" t="str">
        <f t="shared" si="503"/>
        <v>22-3-0</v>
      </c>
    </row>
    <row r="16031" spans="1:6" x14ac:dyDescent="0.3">
      <c r="A16031">
        <v>2011</v>
      </c>
      <c r="B16031" t="s">
        <v>593</v>
      </c>
      <c r="C16031" t="str">
        <f t="shared" si="502"/>
        <v>2011-Botafogo/RJ-22-3-0</v>
      </c>
      <c r="D16031" s="4">
        <v>6</v>
      </c>
      <c r="E16031">
        <v>25</v>
      </c>
      <c r="F16031" t="str">
        <f t="shared" si="503"/>
        <v>22-3-0</v>
      </c>
    </row>
    <row r="16032" spans="1:6" x14ac:dyDescent="0.3">
      <c r="A16032">
        <v>2011</v>
      </c>
      <c r="B16032" t="s">
        <v>4347</v>
      </c>
      <c r="C16032" t="str">
        <f t="shared" si="502"/>
        <v>2011-Ceara/CE-22-3-0</v>
      </c>
      <c r="D16032" s="4">
        <v>3.5</v>
      </c>
      <c r="E16032">
        <v>14</v>
      </c>
      <c r="F16032" t="str">
        <f t="shared" si="503"/>
        <v>22-3-0</v>
      </c>
    </row>
    <row r="16033" spans="1:6" x14ac:dyDescent="0.3">
      <c r="A16033">
        <v>2011</v>
      </c>
      <c r="B16033" t="s">
        <v>594</v>
      </c>
      <c r="C16033" t="str">
        <f t="shared" si="502"/>
        <v>2011-Corinthians/SP-22-3-0</v>
      </c>
      <c r="D16033" s="4">
        <v>3</v>
      </c>
      <c r="E16033">
        <v>29</v>
      </c>
      <c r="F16033" t="str">
        <f t="shared" si="503"/>
        <v>22-3-0</v>
      </c>
    </row>
    <row r="16034" spans="1:6" x14ac:dyDescent="0.3">
      <c r="A16034">
        <v>2011</v>
      </c>
      <c r="B16034" t="s">
        <v>3430</v>
      </c>
      <c r="C16034" t="str">
        <f t="shared" si="502"/>
        <v>2011-Coritiba/PR-22-3-0</v>
      </c>
      <c r="D16034" s="4">
        <v>4</v>
      </c>
      <c r="E16034">
        <v>21</v>
      </c>
      <c r="F16034" t="str">
        <f t="shared" si="503"/>
        <v>22-3-0</v>
      </c>
    </row>
    <row r="16035" spans="1:6" x14ac:dyDescent="0.3">
      <c r="A16035">
        <v>2011</v>
      </c>
      <c r="B16035" t="s">
        <v>595</v>
      </c>
      <c r="C16035" t="str">
        <f t="shared" si="502"/>
        <v>2011-Cruzeiro/MG-22-3-0</v>
      </c>
      <c r="D16035" s="4">
        <v>4</v>
      </c>
      <c r="E16035">
        <v>16</v>
      </c>
      <c r="F16035" t="str">
        <f t="shared" si="503"/>
        <v>22-3-0</v>
      </c>
    </row>
    <row r="16036" spans="1:6" x14ac:dyDescent="0.3">
      <c r="A16036">
        <v>2011</v>
      </c>
      <c r="B16036" t="s">
        <v>596</v>
      </c>
      <c r="C16036" t="str">
        <f t="shared" si="502"/>
        <v>2011-Figueirense/SC-22-3-0</v>
      </c>
      <c r="D16036" s="4">
        <v>3</v>
      </c>
      <c r="E16036">
        <v>15</v>
      </c>
      <c r="F16036" t="str">
        <f t="shared" si="503"/>
        <v>22-3-0</v>
      </c>
    </row>
    <row r="16037" spans="1:6" x14ac:dyDescent="0.3">
      <c r="A16037">
        <v>2011</v>
      </c>
      <c r="B16037" t="s">
        <v>597</v>
      </c>
      <c r="C16037" t="str">
        <f t="shared" si="502"/>
        <v>2011-Flamengo/RJ-22-3-0</v>
      </c>
      <c r="D16037" s="4">
        <v>1</v>
      </c>
      <c r="E16037">
        <v>17</v>
      </c>
      <c r="F16037" t="str">
        <f t="shared" si="503"/>
        <v>22-3-0</v>
      </c>
    </row>
    <row r="16038" spans="1:6" x14ac:dyDescent="0.3">
      <c r="A16038">
        <v>2011</v>
      </c>
      <c r="B16038" t="s">
        <v>598</v>
      </c>
      <c r="C16038" t="str">
        <f t="shared" si="502"/>
        <v>2011-Fluminense/RJ-22-3-0</v>
      </c>
      <c r="D16038" s="4">
        <v>4.333329</v>
      </c>
      <c r="E16038">
        <v>13</v>
      </c>
      <c r="F16038" t="str">
        <f t="shared" si="503"/>
        <v>22-3-0</v>
      </c>
    </row>
    <row r="16039" spans="1:6" x14ac:dyDescent="0.3">
      <c r="A16039">
        <v>2011</v>
      </c>
      <c r="B16039" t="s">
        <v>601</v>
      </c>
      <c r="C16039" t="str">
        <f t="shared" si="502"/>
        <v>2011-Gremio/RS-22-3-0</v>
      </c>
      <c r="D16039" s="4">
        <v>3</v>
      </c>
      <c r="E16039">
        <v>21</v>
      </c>
      <c r="F16039" t="str">
        <f t="shared" si="503"/>
        <v>22-3-0</v>
      </c>
    </row>
    <row r="16040" spans="1:6" x14ac:dyDescent="0.3">
      <c r="A16040">
        <v>2011</v>
      </c>
      <c r="B16040" t="s">
        <v>602</v>
      </c>
      <c r="C16040" t="str">
        <f t="shared" si="502"/>
        <v>2011-Internacional/RS-22-3-0</v>
      </c>
      <c r="D16040" s="4">
        <v>2</v>
      </c>
      <c r="E16040">
        <v>20</v>
      </c>
      <c r="F16040" t="str">
        <f t="shared" si="503"/>
        <v>22-3-0</v>
      </c>
    </row>
    <row r="16041" spans="1:6" x14ac:dyDescent="0.3">
      <c r="A16041">
        <v>2011</v>
      </c>
      <c r="B16041" t="s">
        <v>603</v>
      </c>
      <c r="C16041" t="str">
        <f t="shared" si="502"/>
        <v>2011-Palmeiras/SP-22-3-0</v>
      </c>
      <c r="D16041" s="4">
        <v>4.1428529999999997</v>
      </c>
      <c r="E16041">
        <v>18</v>
      </c>
      <c r="F16041" t="str">
        <f t="shared" si="503"/>
        <v>22-3-0</v>
      </c>
    </row>
    <row r="16042" spans="1:6" x14ac:dyDescent="0.3">
      <c r="A16042">
        <v>2011</v>
      </c>
      <c r="B16042" t="s">
        <v>607</v>
      </c>
      <c r="C16042" t="str">
        <f t="shared" si="502"/>
        <v>2011-Santos/SP-22-3-0</v>
      </c>
      <c r="D16042" s="4">
        <v>5</v>
      </c>
      <c r="E16042">
        <v>12</v>
      </c>
      <c r="F16042" t="str">
        <f t="shared" si="503"/>
        <v>22-3-0</v>
      </c>
    </row>
    <row r="16043" spans="1:6" x14ac:dyDescent="0.3">
      <c r="A16043">
        <v>2011</v>
      </c>
      <c r="B16043" t="s">
        <v>608</v>
      </c>
      <c r="C16043" t="str">
        <f t="shared" si="502"/>
        <v>2011-Sao Paulo/SP-22-3-0</v>
      </c>
      <c r="D16043" s="4">
        <v>4</v>
      </c>
      <c r="E16043">
        <v>32</v>
      </c>
      <c r="F16043" t="str">
        <f t="shared" si="503"/>
        <v>22-3-0</v>
      </c>
    </row>
    <row r="16044" spans="1:6" x14ac:dyDescent="0.3">
      <c r="A16044">
        <v>2011</v>
      </c>
      <c r="B16044" t="s">
        <v>609</v>
      </c>
      <c r="C16044" t="str">
        <f t="shared" si="502"/>
        <v>2011-Vasco/RJ-22-3-0</v>
      </c>
      <c r="D16044" s="4">
        <v>4</v>
      </c>
      <c r="E16044">
        <v>25</v>
      </c>
      <c r="F16044" t="str">
        <f t="shared" si="503"/>
        <v>22-3-0</v>
      </c>
    </row>
    <row r="16045" spans="1:6" x14ac:dyDescent="0.3">
      <c r="A16045">
        <v>2011</v>
      </c>
      <c r="B16045" t="s">
        <v>4904</v>
      </c>
      <c r="C16045" t="str">
        <f t="shared" si="502"/>
        <v>2011-America/MG-22-3-1</v>
      </c>
      <c r="D16045" s="4">
        <v>1</v>
      </c>
      <c r="E16045">
        <v>10</v>
      </c>
      <c r="F16045" t="str">
        <f t="shared" si="503"/>
        <v>22-3-1</v>
      </c>
    </row>
    <row r="16046" spans="1:6" x14ac:dyDescent="0.3">
      <c r="A16046">
        <v>2011</v>
      </c>
      <c r="B16046" t="s">
        <v>4350</v>
      </c>
      <c r="C16046" t="str">
        <f t="shared" si="502"/>
        <v>2011-Atletico/GO-22-3-1</v>
      </c>
      <c r="D16046" s="4">
        <v>9</v>
      </c>
      <c r="E16046">
        <v>23</v>
      </c>
      <c r="F16046" t="str">
        <f t="shared" si="503"/>
        <v>22-3-1</v>
      </c>
    </row>
    <row r="16047" spans="1:6" x14ac:dyDescent="0.3">
      <c r="A16047">
        <v>2011</v>
      </c>
      <c r="B16047" t="s">
        <v>2953</v>
      </c>
      <c r="C16047" t="str">
        <f t="shared" si="502"/>
        <v>2011-Atletico/MG-22-3-1</v>
      </c>
      <c r="D16047" s="4">
        <v>2.8</v>
      </c>
      <c r="E16047">
        <v>15</v>
      </c>
      <c r="F16047" t="str">
        <f t="shared" si="503"/>
        <v>22-3-1</v>
      </c>
    </row>
    <row r="16048" spans="1:6" x14ac:dyDescent="0.3">
      <c r="A16048">
        <v>2011</v>
      </c>
      <c r="B16048" t="s">
        <v>610</v>
      </c>
      <c r="C16048" t="str">
        <f t="shared" si="502"/>
        <v>2011-Atletico/PR-22-3-1</v>
      </c>
      <c r="D16048" s="4">
        <v>2</v>
      </c>
      <c r="E16048">
        <v>18</v>
      </c>
      <c r="F16048" t="str">
        <f t="shared" si="503"/>
        <v>22-3-1</v>
      </c>
    </row>
    <row r="16049" spans="1:6" x14ac:dyDescent="0.3">
      <c r="A16049">
        <v>2011</v>
      </c>
      <c r="B16049" t="s">
        <v>3877</v>
      </c>
      <c r="C16049" t="str">
        <f t="shared" si="502"/>
        <v>2011-Avai/SC-22-3-1</v>
      </c>
      <c r="D16049" s="4">
        <v>7</v>
      </c>
      <c r="E16049">
        <v>20</v>
      </c>
      <c r="F16049" t="str">
        <f t="shared" si="503"/>
        <v>22-3-1</v>
      </c>
    </row>
    <row r="16050" spans="1:6" x14ac:dyDescent="0.3">
      <c r="A16050">
        <v>2011</v>
      </c>
      <c r="B16050" t="s">
        <v>4905</v>
      </c>
      <c r="C16050" t="str">
        <f t="shared" si="502"/>
        <v>2011-Bahia/BA-22-3-1</v>
      </c>
      <c r="D16050" s="4">
        <v>3</v>
      </c>
      <c r="E16050">
        <v>12</v>
      </c>
      <c r="F16050" t="str">
        <f t="shared" si="503"/>
        <v>22-3-1</v>
      </c>
    </row>
    <row r="16051" spans="1:6" x14ac:dyDescent="0.3">
      <c r="A16051">
        <v>2011</v>
      </c>
      <c r="B16051" t="s">
        <v>611</v>
      </c>
      <c r="C16051" t="str">
        <f t="shared" si="502"/>
        <v>2011-Botafogo/RJ-22-3-1</v>
      </c>
      <c r="D16051" s="4">
        <v>9</v>
      </c>
      <c r="E16051">
        <v>32</v>
      </c>
      <c r="F16051" t="str">
        <f t="shared" si="503"/>
        <v>22-3-1</v>
      </c>
    </row>
    <row r="16052" spans="1:6" x14ac:dyDescent="0.3">
      <c r="A16052">
        <v>2011</v>
      </c>
      <c r="B16052" t="s">
        <v>4351</v>
      </c>
      <c r="C16052" t="str">
        <f t="shared" si="502"/>
        <v>2011-Ceara/CE-22-3-1</v>
      </c>
      <c r="D16052" s="4">
        <v>3.666671</v>
      </c>
      <c r="E16052">
        <v>19</v>
      </c>
      <c r="F16052" t="str">
        <f t="shared" si="503"/>
        <v>22-3-1</v>
      </c>
    </row>
    <row r="16053" spans="1:6" x14ac:dyDescent="0.3">
      <c r="A16053">
        <v>2011</v>
      </c>
      <c r="B16053" t="s">
        <v>612</v>
      </c>
      <c r="C16053" t="str">
        <f t="shared" si="502"/>
        <v>2011-Corinthians/SP-22-3-1</v>
      </c>
      <c r="D16053" s="4">
        <v>3</v>
      </c>
      <c r="E16053">
        <v>30</v>
      </c>
      <c r="F16053" t="str">
        <f t="shared" si="503"/>
        <v>22-3-1</v>
      </c>
    </row>
    <row r="16054" spans="1:6" x14ac:dyDescent="0.3">
      <c r="A16054">
        <v>2011</v>
      </c>
      <c r="B16054" t="s">
        <v>3433</v>
      </c>
      <c r="C16054" t="str">
        <f t="shared" si="502"/>
        <v>2011-Coritiba/PR-22-3-1</v>
      </c>
      <c r="D16054" s="4">
        <v>2</v>
      </c>
      <c r="E16054">
        <v>15</v>
      </c>
      <c r="F16054" t="str">
        <f t="shared" si="503"/>
        <v>22-3-1</v>
      </c>
    </row>
    <row r="16055" spans="1:6" x14ac:dyDescent="0.3">
      <c r="A16055">
        <v>2011</v>
      </c>
      <c r="B16055" t="s">
        <v>613</v>
      </c>
      <c r="C16055" t="str">
        <f t="shared" si="502"/>
        <v>2011-Cruzeiro/MG-22-3-1</v>
      </c>
      <c r="D16055" s="4">
        <v>3</v>
      </c>
      <c r="E16055">
        <v>21</v>
      </c>
      <c r="F16055" t="str">
        <f t="shared" si="503"/>
        <v>22-3-1</v>
      </c>
    </row>
    <row r="16056" spans="1:6" x14ac:dyDescent="0.3">
      <c r="A16056">
        <v>2011</v>
      </c>
      <c r="B16056" t="s">
        <v>614</v>
      </c>
      <c r="C16056" t="str">
        <f t="shared" si="502"/>
        <v>2011-Figueirense/SC-22-3-1</v>
      </c>
      <c r="D16056" s="4">
        <v>4.5999999999999996</v>
      </c>
      <c r="E16056">
        <v>23</v>
      </c>
      <c r="F16056" t="str">
        <f t="shared" si="503"/>
        <v>22-3-1</v>
      </c>
    </row>
    <row r="16057" spans="1:6" x14ac:dyDescent="0.3">
      <c r="A16057">
        <v>2011</v>
      </c>
      <c r="B16057" t="s">
        <v>615</v>
      </c>
      <c r="C16057" t="str">
        <f t="shared" si="502"/>
        <v>2011-Flamengo/RJ-22-3-1</v>
      </c>
      <c r="D16057" s="4">
        <v>2</v>
      </c>
      <c r="E16057">
        <v>23</v>
      </c>
      <c r="F16057" t="str">
        <f t="shared" si="503"/>
        <v>22-3-1</v>
      </c>
    </row>
    <row r="16058" spans="1:6" x14ac:dyDescent="0.3">
      <c r="A16058">
        <v>2011</v>
      </c>
      <c r="B16058" t="s">
        <v>616</v>
      </c>
      <c r="C16058" t="str">
        <f t="shared" si="502"/>
        <v>2011-Fluminense/RJ-22-3-1</v>
      </c>
      <c r="D16058" s="4">
        <v>4</v>
      </c>
      <c r="E16058">
        <v>13</v>
      </c>
      <c r="F16058" t="str">
        <f t="shared" si="503"/>
        <v>22-3-1</v>
      </c>
    </row>
    <row r="16059" spans="1:6" x14ac:dyDescent="0.3">
      <c r="A16059">
        <v>2011</v>
      </c>
      <c r="B16059" t="s">
        <v>619</v>
      </c>
      <c r="C16059" t="str">
        <f t="shared" si="502"/>
        <v>2011-Gremio/RS-22-3-1</v>
      </c>
      <c r="D16059" s="4">
        <v>3</v>
      </c>
      <c r="E16059">
        <v>23</v>
      </c>
      <c r="F16059" t="str">
        <f t="shared" si="503"/>
        <v>22-3-1</v>
      </c>
    </row>
    <row r="16060" spans="1:6" x14ac:dyDescent="0.3">
      <c r="A16060">
        <v>2011</v>
      </c>
      <c r="B16060" t="s">
        <v>620</v>
      </c>
      <c r="C16060" t="str">
        <f t="shared" si="502"/>
        <v>2011-Internacional/RS-22-3-1</v>
      </c>
      <c r="D16060" s="4">
        <v>2</v>
      </c>
      <c r="E16060">
        <v>31</v>
      </c>
      <c r="F16060" t="str">
        <f t="shared" si="503"/>
        <v>22-3-1</v>
      </c>
    </row>
    <row r="16061" spans="1:6" x14ac:dyDescent="0.3">
      <c r="A16061">
        <v>2011</v>
      </c>
      <c r="B16061" t="s">
        <v>621</v>
      </c>
      <c r="C16061" t="str">
        <f t="shared" si="502"/>
        <v>2011-Palmeiras/SP-22-3-1</v>
      </c>
      <c r="D16061" s="4">
        <v>4.25</v>
      </c>
      <c r="E16061">
        <v>13</v>
      </c>
      <c r="F16061" t="str">
        <f t="shared" si="503"/>
        <v>22-3-1</v>
      </c>
    </row>
    <row r="16062" spans="1:6" x14ac:dyDescent="0.3">
      <c r="A16062">
        <v>2011</v>
      </c>
      <c r="B16062" t="s">
        <v>625</v>
      </c>
      <c r="C16062" t="str">
        <f t="shared" si="502"/>
        <v>2011-Santos/SP-22-3-1</v>
      </c>
      <c r="D16062" s="4">
        <v>3.5</v>
      </c>
      <c r="E16062">
        <v>18</v>
      </c>
      <c r="F16062" t="str">
        <f t="shared" si="503"/>
        <v>22-3-1</v>
      </c>
    </row>
    <row r="16063" spans="1:6" x14ac:dyDescent="0.3">
      <c r="A16063">
        <v>2011</v>
      </c>
      <c r="B16063" t="s">
        <v>626</v>
      </c>
      <c r="C16063" t="str">
        <f t="shared" si="502"/>
        <v>2011-Sao Paulo/SP-22-3-1</v>
      </c>
      <c r="D16063" s="4">
        <v>2</v>
      </c>
      <c r="E16063">
        <v>29</v>
      </c>
      <c r="F16063" t="str">
        <f t="shared" si="503"/>
        <v>22-3-1</v>
      </c>
    </row>
    <row r="16064" spans="1:6" x14ac:dyDescent="0.3">
      <c r="A16064">
        <v>2011</v>
      </c>
      <c r="B16064" t="s">
        <v>627</v>
      </c>
      <c r="C16064" t="str">
        <f t="shared" si="502"/>
        <v>2011-Vasco/RJ-22-3-1</v>
      </c>
      <c r="D16064" s="4">
        <v>5</v>
      </c>
      <c r="E16064">
        <v>32</v>
      </c>
      <c r="F16064" t="str">
        <f t="shared" si="503"/>
        <v>22-3-1</v>
      </c>
    </row>
    <row r="16065" spans="1:6" x14ac:dyDescent="0.3">
      <c r="A16065">
        <v>2011</v>
      </c>
      <c r="B16065" t="s">
        <v>4906</v>
      </c>
      <c r="C16065" t="str">
        <f t="shared" si="502"/>
        <v>2011-America/MG-22-3-2</v>
      </c>
      <c r="D16065" s="4">
        <v>2</v>
      </c>
      <c r="E16065">
        <v>6</v>
      </c>
      <c r="F16065" t="str">
        <f t="shared" si="503"/>
        <v>22-3-2</v>
      </c>
    </row>
    <row r="16066" spans="1:6" x14ac:dyDescent="0.3">
      <c r="A16066">
        <v>2011</v>
      </c>
      <c r="B16066" t="s">
        <v>4354</v>
      </c>
      <c r="C16066" t="str">
        <f t="shared" si="502"/>
        <v>2011-Atletico/GO-22-3-2</v>
      </c>
      <c r="D16066" s="4">
        <v>9</v>
      </c>
      <c r="E16066">
        <v>18</v>
      </c>
      <c r="F16066" t="str">
        <f t="shared" si="503"/>
        <v>22-3-2</v>
      </c>
    </row>
    <row r="16067" spans="1:6" x14ac:dyDescent="0.3">
      <c r="A16067">
        <v>2011</v>
      </c>
      <c r="B16067" t="s">
        <v>2956</v>
      </c>
      <c r="C16067" t="str">
        <f t="shared" ref="C16067:C16130" si="504">A16067&amp;"-"&amp;B16067</f>
        <v>2011-Atletico/MG-22-3-2</v>
      </c>
      <c r="D16067" s="4">
        <v>0</v>
      </c>
      <c r="E16067">
        <v>14</v>
      </c>
      <c r="F16067" t="str">
        <f t="shared" ref="F16067:F16130" si="505">RIGHT(B16067,LEN(C16067)-FIND("-",C16067,6))</f>
        <v>22-3-2</v>
      </c>
    </row>
    <row r="16068" spans="1:6" x14ac:dyDescent="0.3">
      <c r="A16068">
        <v>2011</v>
      </c>
      <c r="B16068" t="s">
        <v>628</v>
      </c>
      <c r="C16068" t="str">
        <f t="shared" si="504"/>
        <v>2011-Atletico/PR-22-3-2</v>
      </c>
      <c r="D16068" s="4">
        <v>5</v>
      </c>
      <c r="E16068">
        <v>12</v>
      </c>
      <c r="F16068" t="str">
        <f t="shared" si="505"/>
        <v>22-3-2</v>
      </c>
    </row>
    <row r="16069" spans="1:6" x14ac:dyDescent="0.3">
      <c r="A16069">
        <v>2011</v>
      </c>
      <c r="B16069" t="s">
        <v>3878</v>
      </c>
      <c r="C16069" t="str">
        <f t="shared" si="504"/>
        <v>2011-Avai/SC-22-3-2</v>
      </c>
      <c r="D16069" s="4">
        <v>4</v>
      </c>
      <c r="E16069">
        <v>13</v>
      </c>
      <c r="F16069" t="str">
        <f t="shared" si="505"/>
        <v>22-3-2</v>
      </c>
    </row>
    <row r="16070" spans="1:6" x14ac:dyDescent="0.3">
      <c r="A16070">
        <v>2011</v>
      </c>
      <c r="B16070" t="s">
        <v>4907</v>
      </c>
      <c r="C16070" t="str">
        <f t="shared" si="504"/>
        <v>2011-Bahia/BA-22-3-2</v>
      </c>
      <c r="D16070" s="4">
        <v>3.6</v>
      </c>
      <c r="E16070">
        <v>18</v>
      </c>
      <c r="F16070" t="str">
        <f t="shared" si="505"/>
        <v>22-3-2</v>
      </c>
    </row>
    <row r="16071" spans="1:6" x14ac:dyDescent="0.3">
      <c r="A16071">
        <v>2011</v>
      </c>
      <c r="B16071" t="s">
        <v>629</v>
      </c>
      <c r="C16071" t="str">
        <f t="shared" si="504"/>
        <v>2011-Botafogo/RJ-22-3-2</v>
      </c>
      <c r="D16071" s="4">
        <v>6</v>
      </c>
      <c r="E16071">
        <v>19</v>
      </c>
      <c r="F16071" t="str">
        <f t="shared" si="505"/>
        <v>22-3-2</v>
      </c>
    </row>
    <row r="16072" spans="1:6" x14ac:dyDescent="0.3">
      <c r="A16072">
        <v>2011</v>
      </c>
      <c r="B16072" t="s">
        <v>4355</v>
      </c>
      <c r="C16072" t="str">
        <f t="shared" si="504"/>
        <v>2011-Ceara/CE-22-3-2</v>
      </c>
      <c r="D16072" s="4">
        <v>6</v>
      </c>
      <c r="E16072">
        <v>21</v>
      </c>
      <c r="F16072" t="str">
        <f t="shared" si="505"/>
        <v>22-3-2</v>
      </c>
    </row>
    <row r="16073" spans="1:6" x14ac:dyDescent="0.3">
      <c r="A16073">
        <v>2011</v>
      </c>
      <c r="B16073" t="s">
        <v>630</v>
      </c>
      <c r="C16073" t="str">
        <f t="shared" si="504"/>
        <v>2011-Corinthians/SP-22-3-2</v>
      </c>
      <c r="D16073" s="4">
        <v>5</v>
      </c>
      <c r="E16073">
        <v>24</v>
      </c>
      <c r="F16073" t="str">
        <f t="shared" si="505"/>
        <v>22-3-2</v>
      </c>
    </row>
    <row r="16074" spans="1:6" x14ac:dyDescent="0.3">
      <c r="A16074">
        <v>2011</v>
      </c>
      <c r="B16074" t="s">
        <v>3436</v>
      </c>
      <c r="C16074" t="str">
        <f t="shared" si="504"/>
        <v>2011-Coritiba/PR-22-3-2</v>
      </c>
      <c r="D16074" s="4">
        <v>5</v>
      </c>
      <c r="E16074">
        <v>18</v>
      </c>
      <c r="F16074" t="str">
        <f t="shared" si="505"/>
        <v>22-3-2</v>
      </c>
    </row>
    <row r="16075" spans="1:6" x14ac:dyDescent="0.3">
      <c r="A16075">
        <v>2011</v>
      </c>
      <c r="B16075" t="s">
        <v>631</v>
      </c>
      <c r="C16075" t="str">
        <f t="shared" si="504"/>
        <v>2011-Cruzeiro/MG-22-3-2</v>
      </c>
      <c r="D16075" s="4">
        <v>6</v>
      </c>
      <c r="E16075">
        <v>19</v>
      </c>
      <c r="F16075" t="str">
        <f t="shared" si="505"/>
        <v>22-3-2</v>
      </c>
    </row>
    <row r="16076" spans="1:6" x14ac:dyDescent="0.3">
      <c r="A16076">
        <v>2011</v>
      </c>
      <c r="B16076" t="s">
        <v>632</v>
      </c>
      <c r="C16076" t="str">
        <f t="shared" si="504"/>
        <v>2011-Figueirense/SC-22-3-2</v>
      </c>
      <c r="D16076" s="4">
        <v>3</v>
      </c>
      <c r="E16076">
        <v>23</v>
      </c>
      <c r="F16076" t="str">
        <f t="shared" si="505"/>
        <v>22-3-2</v>
      </c>
    </row>
    <row r="16077" spans="1:6" x14ac:dyDescent="0.3">
      <c r="A16077">
        <v>2011</v>
      </c>
      <c r="B16077" t="s">
        <v>633</v>
      </c>
      <c r="C16077" t="str">
        <f t="shared" si="504"/>
        <v>2011-Flamengo/RJ-22-3-2</v>
      </c>
      <c r="D16077" s="4">
        <v>2</v>
      </c>
      <c r="E16077">
        <v>17</v>
      </c>
      <c r="F16077" t="str">
        <f t="shared" si="505"/>
        <v>22-3-2</v>
      </c>
    </row>
    <row r="16078" spans="1:6" x14ac:dyDescent="0.3">
      <c r="A16078">
        <v>2011</v>
      </c>
      <c r="B16078" t="s">
        <v>634</v>
      </c>
      <c r="C16078" t="str">
        <f t="shared" si="504"/>
        <v>2011-Fluminense/RJ-22-3-2</v>
      </c>
      <c r="D16078" s="4">
        <v>4</v>
      </c>
      <c r="E16078">
        <v>13</v>
      </c>
      <c r="F16078" t="str">
        <f t="shared" si="505"/>
        <v>22-3-2</v>
      </c>
    </row>
    <row r="16079" spans="1:6" x14ac:dyDescent="0.3">
      <c r="A16079">
        <v>2011</v>
      </c>
      <c r="B16079" t="s">
        <v>637</v>
      </c>
      <c r="C16079" t="str">
        <f t="shared" si="504"/>
        <v>2011-Gremio/RS-22-3-2</v>
      </c>
      <c r="D16079" s="4">
        <v>3</v>
      </c>
      <c r="E16079">
        <v>20</v>
      </c>
      <c r="F16079" t="str">
        <f t="shared" si="505"/>
        <v>22-3-2</v>
      </c>
    </row>
    <row r="16080" spans="1:6" x14ac:dyDescent="0.3">
      <c r="A16080">
        <v>2011</v>
      </c>
      <c r="B16080" t="s">
        <v>638</v>
      </c>
      <c r="C16080" t="str">
        <f t="shared" si="504"/>
        <v>2011-Internacional/RS-22-3-2</v>
      </c>
      <c r="D16080" s="4">
        <v>3</v>
      </c>
      <c r="E16080">
        <v>14</v>
      </c>
      <c r="F16080" t="str">
        <f t="shared" si="505"/>
        <v>22-3-2</v>
      </c>
    </row>
    <row r="16081" spans="1:6" x14ac:dyDescent="0.3">
      <c r="A16081">
        <v>2011</v>
      </c>
      <c r="B16081" t="s">
        <v>639</v>
      </c>
      <c r="C16081" t="str">
        <f t="shared" si="504"/>
        <v>2011-Palmeiras/SP-22-3-2</v>
      </c>
      <c r="D16081" s="4">
        <v>4.333329</v>
      </c>
      <c r="E16081">
        <v>20</v>
      </c>
      <c r="F16081" t="str">
        <f t="shared" si="505"/>
        <v>22-3-2</v>
      </c>
    </row>
    <row r="16082" spans="1:6" x14ac:dyDescent="0.3">
      <c r="A16082">
        <v>2011</v>
      </c>
      <c r="B16082" t="s">
        <v>643</v>
      </c>
      <c r="C16082" t="str">
        <f t="shared" si="504"/>
        <v>2011-Santos/SP-22-3-2</v>
      </c>
      <c r="D16082" s="4">
        <v>6</v>
      </c>
      <c r="E16082">
        <v>13</v>
      </c>
      <c r="F16082" t="str">
        <f t="shared" si="505"/>
        <v>22-3-2</v>
      </c>
    </row>
    <row r="16083" spans="1:6" x14ac:dyDescent="0.3">
      <c r="A16083">
        <v>2011</v>
      </c>
      <c r="B16083" t="s">
        <v>644</v>
      </c>
      <c r="C16083" t="str">
        <f t="shared" si="504"/>
        <v>2011-Sao Paulo/SP-22-3-2</v>
      </c>
      <c r="D16083" s="4">
        <v>3</v>
      </c>
      <c r="E16083">
        <v>32</v>
      </c>
      <c r="F16083" t="str">
        <f t="shared" si="505"/>
        <v>22-3-2</v>
      </c>
    </row>
    <row r="16084" spans="1:6" x14ac:dyDescent="0.3">
      <c r="A16084">
        <v>2011</v>
      </c>
      <c r="B16084" t="s">
        <v>645</v>
      </c>
      <c r="C16084" t="str">
        <f t="shared" si="504"/>
        <v>2011-Vasco/RJ-22-3-2</v>
      </c>
      <c r="D16084" s="4">
        <v>5</v>
      </c>
      <c r="E16084">
        <v>22</v>
      </c>
      <c r="F16084" t="str">
        <f t="shared" si="505"/>
        <v>22-3-2</v>
      </c>
    </row>
    <row r="16085" spans="1:6" x14ac:dyDescent="0.3">
      <c r="A16085">
        <v>2011</v>
      </c>
      <c r="B16085" t="s">
        <v>4908</v>
      </c>
      <c r="C16085" t="str">
        <f t="shared" si="504"/>
        <v>2011-America/MG-22-4-0</v>
      </c>
      <c r="D16085" s="4">
        <v>3</v>
      </c>
      <c r="E16085">
        <v>12</v>
      </c>
      <c r="F16085" t="str">
        <f t="shared" si="505"/>
        <v>22-4-0</v>
      </c>
    </row>
    <row r="16086" spans="1:6" x14ac:dyDescent="0.3">
      <c r="A16086">
        <v>2011</v>
      </c>
      <c r="B16086" t="s">
        <v>4358</v>
      </c>
      <c r="C16086" t="str">
        <f t="shared" si="504"/>
        <v>2011-Atletico/GO-22-4-0</v>
      </c>
      <c r="D16086" s="4">
        <v>12</v>
      </c>
      <c r="E16086">
        <v>24</v>
      </c>
      <c r="F16086" t="str">
        <f t="shared" si="505"/>
        <v>22-4-0</v>
      </c>
    </row>
    <row r="16087" spans="1:6" x14ac:dyDescent="0.3">
      <c r="A16087">
        <v>2011</v>
      </c>
      <c r="B16087" t="s">
        <v>2959</v>
      </c>
      <c r="C16087" t="str">
        <f t="shared" si="504"/>
        <v>2011-Atletico/MG-22-4-0</v>
      </c>
      <c r="D16087" s="4">
        <v>3</v>
      </c>
      <c r="E16087">
        <v>17</v>
      </c>
      <c r="F16087" t="str">
        <f t="shared" si="505"/>
        <v>22-4-0</v>
      </c>
    </row>
    <row r="16088" spans="1:6" x14ac:dyDescent="0.3">
      <c r="A16088">
        <v>2011</v>
      </c>
      <c r="B16088" t="s">
        <v>646</v>
      </c>
      <c r="C16088" t="str">
        <f t="shared" si="504"/>
        <v>2011-Atletico/PR-22-4-0</v>
      </c>
      <c r="D16088" s="4">
        <v>5</v>
      </c>
      <c r="E16088">
        <v>18</v>
      </c>
      <c r="F16088" t="str">
        <f t="shared" si="505"/>
        <v>22-4-0</v>
      </c>
    </row>
    <row r="16089" spans="1:6" x14ac:dyDescent="0.3">
      <c r="A16089">
        <v>2011</v>
      </c>
      <c r="B16089" t="s">
        <v>3879</v>
      </c>
      <c r="C16089" t="str">
        <f t="shared" si="504"/>
        <v>2011-Avai/SC-22-4-0</v>
      </c>
      <c r="D16089" s="4">
        <v>7</v>
      </c>
      <c r="E16089">
        <v>20</v>
      </c>
      <c r="F16089" t="str">
        <f t="shared" si="505"/>
        <v>22-4-0</v>
      </c>
    </row>
    <row r="16090" spans="1:6" x14ac:dyDescent="0.3">
      <c r="A16090">
        <v>2011</v>
      </c>
      <c r="B16090" t="s">
        <v>4909</v>
      </c>
      <c r="C16090" t="str">
        <f t="shared" si="504"/>
        <v>2011-Bahia/BA-22-4-0</v>
      </c>
      <c r="D16090" s="4">
        <v>3.9999959999999999</v>
      </c>
      <c r="E16090">
        <v>12</v>
      </c>
      <c r="F16090" t="str">
        <f t="shared" si="505"/>
        <v>22-4-0</v>
      </c>
    </row>
    <row r="16091" spans="1:6" x14ac:dyDescent="0.3">
      <c r="A16091">
        <v>2011</v>
      </c>
      <c r="B16091" t="s">
        <v>647</v>
      </c>
      <c r="C16091" t="str">
        <f t="shared" si="504"/>
        <v>2011-Botafogo/RJ-22-4-0</v>
      </c>
      <c r="D16091" s="4">
        <v>9</v>
      </c>
      <c r="E16091">
        <v>28</v>
      </c>
      <c r="F16091" t="str">
        <f t="shared" si="505"/>
        <v>22-4-0</v>
      </c>
    </row>
    <row r="16092" spans="1:6" x14ac:dyDescent="0.3">
      <c r="A16092">
        <v>2011</v>
      </c>
      <c r="B16092" t="s">
        <v>4359</v>
      </c>
      <c r="C16092" t="str">
        <f t="shared" si="504"/>
        <v>2011-Ceara/CE-22-4-0</v>
      </c>
      <c r="D16092" s="4">
        <v>8</v>
      </c>
      <c r="E16092">
        <v>19</v>
      </c>
      <c r="F16092" t="str">
        <f t="shared" si="505"/>
        <v>22-4-0</v>
      </c>
    </row>
    <row r="16093" spans="1:6" x14ac:dyDescent="0.3">
      <c r="A16093">
        <v>2011</v>
      </c>
      <c r="B16093" t="s">
        <v>648</v>
      </c>
      <c r="C16093" t="str">
        <f t="shared" si="504"/>
        <v>2011-Corinthians/SP-22-4-0</v>
      </c>
      <c r="D16093" s="4">
        <v>6</v>
      </c>
      <c r="E16093">
        <v>30</v>
      </c>
      <c r="F16093" t="str">
        <f t="shared" si="505"/>
        <v>22-4-0</v>
      </c>
    </row>
    <row r="16094" spans="1:6" x14ac:dyDescent="0.3">
      <c r="A16094">
        <v>2011</v>
      </c>
      <c r="B16094" t="s">
        <v>3439</v>
      </c>
      <c r="C16094" t="str">
        <f t="shared" si="504"/>
        <v>2011-Coritiba/PR-22-4-0</v>
      </c>
      <c r="D16094" s="4">
        <v>5</v>
      </c>
      <c r="E16094">
        <v>19</v>
      </c>
      <c r="F16094" t="str">
        <f t="shared" si="505"/>
        <v>22-4-0</v>
      </c>
    </row>
    <row r="16095" spans="1:6" x14ac:dyDescent="0.3">
      <c r="A16095">
        <v>2011</v>
      </c>
      <c r="B16095" t="s">
        <v>649</v>
      </c>
      <c r="C16095" t="str">
        <f t="shared" si="504"/>
        <v>2011-Cruzeiro/MG-22-4-0</v>
      </c>
      <c r="D16095" s="4">
        <v>3</v>
      </c>
      <c r="E16095">
        <v>21</v>
      </c>
      <c r="F16095" t="str">
        <f t="shared" si="505"/>
        <v>22-4-0</v>
      </c>
    </row>
    <row r="16096" spans="1:6" x14ac:dyDescent="0.3">
      <c r="A16096">
        <v>2011</v>
      </c>
      <c r="B16096" t="s">
        <v>650</v>
      </c>
      <c r="C16096" t="str">
        <f t="shared" si="504"/>
        <v>2011-Figueirense/SC-22-4-0</v>
      </c>
      <c r="D16096" s="4">
        <v>5</v>
      </c>
      <c r="E16096">
        <v>16</v>
      </c>
      <c r="F16096" t="str">
        <f t="shared" si="505"/>
        <v>22-4-0</v>
      </c>
    </row>
    <row r="16097" spans="1:6" x14ac:dyDescent="0.3">
      <c r="A16097">
        <v>2011</v>
      </c>
      <c r="B16097" t="s">
        <v>651</v>
      </c>
      <c r="C16097" t="str">
        <f t="shared" si="504"/>
        <v>2011-Flamengo/RJ-22-4-0</v>
      </c>
      <c r="D16097" s="4">
        <v>2</v>
      </c>
      <c r="E16097">
        <v>26</v>
      </c>
      <c r="F16097" t="str">
        <f t="shared" si="505"/>
        <v>22-4-0</v>
      </c>
    </row>
    <row r="16098" spans="1:6" x14ac:dyDescent="0.3">
      <c r="A16098">
        <v>2011</v>
      </c>
      <c r="B16098" t="s">
        <v>652</v>
      </c>
      <c r="C16098" t="str">
        <f t="shared" si="504"/>
        <v>2011-Fluminense/RJ-22-4-0</v>
      </c>
      <c r="D16098" s="4">
        <v>7</v>
      </c>
      <c r="E16098">
        <v>16</v>
      </c>
      <c r="F16098" t="str">
        <f t="shared" si="505"/>
        <v>22-4-0</v>
      </c>
    </row>
    <row r="16099" spans="1:6" x14ac:dyDescent="0.3">
      <c r="A16099">
        <v>2011</v>
      </c>
      <c r="B16099" t="s">
        <v>655</v>
      </c>
      <c r="C16099" t="str">
        <f t="shared" si="504"/>
        <v>2011-Gremio/RS-22-4-0</v>
      </c>
      <c r="D16099" s="4">
        <v>3</v>
      </c>
      <c r="E16099">
        <v>24</v>
      </c>
      <c r="F16099" t="str">
        <f t="shared" si="505"/>
        <v>22-4-0</v>
      </c>
    </row>
    <row r="16100" spans="1:6" x14ac:dyDescent="0.3">
      <c r="A16100">
        <v>2011</v>
      </c>
      <c r="B16100" t="s">
        <v>656</v>
      </c>
      <c r="C16100" t="str">
        <f t="shared" si="504"/>
        <v>2011-Internacional/RS-22-4-0</v>
      </c>
      <c r="D16100" s="4">
        <v>3</v>
      </c>
      <c r="E16100">
        <v>18</v>
      </c>
      <c r="F16100" t="str">
        <f t="shared" si="505"/>
        <v>22-4-0</v>
      </c>
    </row>
    <row r="16101" spans="1:6" x14ac:dyDescent="0.3">
      <c r="A16101">
        <v>2011</v>
      </c>
      <c r="B16101" t="s">
        <v>657</v>
      </c>
      <c r="C16101" t="str">
        <f t="shared" si="504"/>
        <v>2011-Palmeiras/SP-22-4-0</v>
      </c>
      <c r="D16101" s="4">
        <v>5</v>
      </c>
      <c r="E16101">
        <v>20</v>
      </c>
      <c r="F16101" t="str">
        <f t="shared" si="505"/>
        <v>22-4-0</v>
      </c>
    </row>
    <row r="16102" spans="1:6" x14ac:dyDescent="0.3">
      <c r="A16102">
        <v>2011</v>
      </c>
      <c r="B16102" t="s">
        <v>661</v>
      </c>
      <c r="C16102" t="str">
        <f t="shared" si="504"/>
        <v>2011-Santos/SP-22-4-0</v>
      </c>
      <c r="D16102" s="4">
        <v>3</v>
      </c>
      <c r="E16102">
        <v>15</v>
      </c>
      <c r="F16102" t="str">
        <f t="shared" si="505"/>
        <v>22-4-0</v>
      </c>
    </row>
    <row r="16103" spans="1:6" x14ac:dyDescent="0.3">
      <c r="A16103">
        <v>2011</v>
      </c>
      <c r="B16103" t="s">
        <v>662</v>
      </c>
      <c r="C16103" t="str">
        <f t="shared" si="504"/>
        <v>2011-Sao Paulo/SP-22-4-0</v>
      </c>
      <c r="D16103" s="4">
        <v>3</v>
      </c>
      <c r="E16103">
        <v>35</v>
      </c>
      <c r="F16103" t="str">
        <f t="shared" si="505"/>
        <v>22-4-0</v>
      </c>
    </row>
    <row r="16104" spans="1:6" x14ac:dyDescent="0.3">
      <c r="A16104">
        <v>2011</v>
      </c>
      <c r="B16104" t="s">
        <v>663</v>
      </c>
      <c r="C16104" t="str">
        <f t="shared" si="504"/>
        <v>2011-Vasco/RJ-22-4-0</v>
      </c>
      <c r="D16104" s="4">
        <v>8</v>
      </c>
      <c r="E16104">
        <v>38</v>
      </c>
      <c r="F16104" t="str">
        <f t="shared" si="505"/>
        <v>22-4-0</v>
      </c>
    </row>
    <row r="16105" spans="1:6" x14ac:dyDescent="0.3">
      <c r="A16105">
        <v>2011</v>
      </c>
      <c r="B16105" t="s">
        <v>4910</v>
      </c>
      <c r="C16105" t="str">
        <f t="shared" si="504"/>
        <v>2011-America/MG-22-4-1</v>
      </c>
      <c r="D16105" s="4">
        <v>2.6666660000000002</v>
      </c>
      <c r="E16105">
        <v>6</v>
      </c>
      <c r="F16105" t="str">
        <f t="shared" si="505"/>
        <v>22-4-1</v>
      </c>
    </row>
    <row r="16106" spans="1:6" x14ac:dyDescent="0.3">
      <c r="A16106">
        <v>2011</v>
      </c>
      <c r="B16106" t="s">
        <v>4362</v>
      </c>
      <c r="C16106" t="str">
        <f t="shared" si="504"/>
        <v>2011-Atletico/GO-22-4-1</v>
      </c>
      <c r="D16106" s="4">
        <v>12</v>
      </c>
      <c r="E16106">
        <v>24</v>
      </c>
      <c r="F16106" t="str">
        <f t="shared" si="505"/>
        <v>22-4-1</v>
      </c>
    </row>
    <row r="16107" spans="1:6" x14ac:dyDescent="0.3">
      <c r="A16107">
        <v>2011</v>
      </c>
      <c r="B16107" t="s">
        <v>2962</v>
      </c>
      <c r="C16107" t="str">
        <f t="shared" si="504"/>
        <v>2011-Atletico/MG-22-4-1</v>
      </c>
      <c r="D16107" s="4">
        <v>0</v>
      </c>
      <c r="E16107">
        <v>16</v>
      </c>
      <c r="F16107" t="str">
        <f t="shared" si="505"/>
        <v>22-4-1</v>
      </c>
    </row>
    <row r="16108" spans="1:6" x14ac:dyDescent="0.3">
      <c r="A16108">
        <v>2011</v>
      </c>
      <c r="B16108" t="s">
        <v>664</v>
      </c>
      <c r="C16108" t="str">
        <f t="shared" si="504"/>
        <v>2011-Atletico/PR-22-4-1</v>
      </c>
      <c r="D16108" s="4">
        <v>6</v>
      </c>
      <c r="E16108">
        <v>18</v>
      </c>
      <c r="F16108" t="str">
        <f t="shared" si="505"/>
        <v>22-4-1</v>
      </c>
    </row>
    <row r="16109" spans="1:6" x14ac:dyDescent="0.3">
      <c r="A16109">
        <v>2011</v>
      </c>
      <c r="B16109" t="s">
        <v>3880</v>
      </c>
      <c r="C16109" t="str">
        <f t="shared" si="504"/>
        <v>2011-Avai/SC-22-4-1</v>
      </c>
      <c r="D16109" s="4">
        <v>4</v>
      </c>
      <c r="E16109">
        <v>18</v>
      </c>
      <c r="F16109" t="str">
        <f t="shared" si="505"/>
        <v>22-4-1</v>
      </c>
    </row>
    <row r="16110" spans="1:6" x14ac:dyDescent="0.3">
      <c r="A16110">
        <v>2011</v>
      </c>
      <c r="B16110" t="s">
        <v>4911</v>
      </c>
      <c r="C16110" t="str">
        <f t="shared" si="504"/>
        <v>2011-Bahia/BA-22-4-1</v>
      </c>
      <c r="D16110" s="4">
        <v>3.9999959999999999</v>
      </c>
      <c r="E16110">
        <v>12</v>
      </c>
      <c r="F16110" t="str">
        <f t="shared" si="505"/>
        <v>22-4-1</v>
      </c>
    </row>
    <row r="16111" spans="1:6" x14ac:dyDescent="0.3">
      <c r="A16111">
        <v>2011</v>
      </c>
      <c r="B16111" t="s">
        <v>665</v>
      </c>
      <c r="C16111" t="str">
        <f t="shared" si="504"/>
        <v>2011-Botafogo/RJ-22-4-1</v>
      </c>
      <c r="D16111" s="4">
        <v>9</v>
      </c>
      <c r="E16111">
        <v>28</v>
      </c>
      <c r="F16111" t="str">
        <f t="shared" si="505"/>
        <v>22-4-1</v>
      </c>
    </row>
    <row r="16112" spans="1:6" x14ac:dyDescent="0.3">
      <c r="A16112">
        <v>2011</v>
      </c>
      <c r="B16112" t="s">
        <v>4363</v>
      </c>
      <c r="C16112" t="str">
        <f t="shared" si="504"/>
        <v>2011-Ceara/CE-22-4-1</v>
      </c>
      <c r="D16112" s="4">
        <v>7</v>
      </c>
      <c r="E16112">
        <v>22</v>
      </c>
      <c r="F16112" t="str">
        <f t="shared" si="505"/>
        <v>22-4-1</v>
      </c>
    </row>
    <row r="16113" spans="1:6" x14ac:dyDescent="0.3">
      <c r="A16113">
        <v>2011</v>
      </c>
      <c r="B16113" t="s">
        <v>666</v>
      </c>
      <c r="C16113" t="str">
        <f t="shared" si="504"/>
        <v>2011-Corinthians/SP-22-4-1</v>
      </c>
      <c r="D16113" s="4">
        <v>4</v>
      </c>
      <c r="E16113">
        <v>30</v>
      </c>
      <c r="F16113" t="str">
        <f t="shared" si="505"/>
        <v>22-4-1</v>
      </c>
    </row>
    <row r="16114" spans="1:6" x14ac:dyDescent="0.3">
      <c r="A16114">
        <v>2011</v>
      </c>
      <c r="B16114" t="s">
        <v>3442</v>
      </c>
      <c r="C16114" t="str">
        <f t="shared" si="504"/>
        <v>2011-Coritiba/PR-22-4-1</v>
      </c>
      <c r="D16114" s="4">
        <v>8</v>
      </c>
      <c r="E16114">
        <v>22</v>
      </c>
      <c r="F16114" t="str">
        <f t="shared" si="505"/>
        <v>22-4-1</v>
      </c>
    </row>
    <row r="16115" spans="1:6" x14ac:dyDescent="0.3">
      <c r="A16115">
        <v>2011</v>
      </c>
      <c r="B16115" t="s">
        <v>667</v>
      </c>
      <c r="C16115" t="str">
        <f t="shared" si="504"/>
        <v>2011-Cruzeiro/MG-22-4-1</v>
      </c>
      <c r="D16115" s="4">
        <v>0</v>
      </c>
      <c r="E16115">
        <v>19</v>
      </c>
      <c r="F16115" t="str">
        <f t="shared" si="505"/>
        <v>22-4-1</v>
      </c>
    </row>
    <row r="16116" spans="1:6" x14ac:dyDescent="0.3">
      <c r="A16116">
        <v>2011</v>
      </c>
      <c r="B16116" t="s">
        <v>668</v>
      </c>
      <c r="C16116" t="str">
        <f t="shared" si="504"/>
        <v>2011-Figueirense/SC-22-4-1</v>
      </c>
      <c r="D16116" s="4">
        <v>4</v>
      </c>
      <c r="E16116">
        <v>20</v>
      </c>
      <c r="F16116" t="str">
        <f t="shared" si="505"/>
        <v>22-4-1</v>
      </c>
    </row>
    <row r="16117" spans="1:6" x14ac:dyDescent="0.3">
      <c r="A16117">
        <v>2011</v>
      </c>
      <c r="B16117" t="s">
        <v>669</v>
      </c>
      <c r="C16117" t="str">
        <f t="shared" si="504"/>
        <v>2011-Flamengo/RJ-22-4-1</v>
      </c>
      <c r="D16117" s="4">
        <v>3</v>
      </c>
      <c r="E16117">
        <v>29</v>
      </c>
      <c r="F16117" t="str">
        <f t="shared" si="505"/>
        <v>22-4-1</v>
      </c>
    </row>
    <row r="16118" spans="1:6" x14ac:dyDescent="0.3">
      <c r="A16118">
        <v>2011</v>
      </c>
      <c r="B16118" t="s">
        <v>670</v>
      </c>
      <c r="C16118" t="str">
        <f t="shared" si="504"/>
        <v>2011-Fluminense/RJ-22-4-1</v>
      </c>
      <c r="D16118" s="4">
        <v>4</v>
      </c>
      <c r="E16118">
        <v>13</v>
      </c>
      <c r="F16118" t="str">
        <f t="shared" si="505"/>
        <v>22-4-1</v>
      </c>
    </row>
    <row r="16119" spans="1:6" x14ac:dyDescent="0.3">
      <c r="A16119">
        <v>2011</v>
      </c>
      <c r="B16119" t="s">
        <v>673</v>
      </c>
      <c r="C16119" t="str">
        <f t="shared" si="504"/>
        <v>2011-Gremio/RS-22-4-1</v>
      </c>
      <c r="D16119" s="4">
        <v>2</v>
      </c>
      <c r="E16119">
        <v>18</v>
      </c>
      <c r="F16119" t="str">
        <f t="shared" si="505"/>
        <v>22-4-1</v>
      </c>
    </row>
    <row r="16120" spans="1:6" x14ac:dyDescent="0.3">
      <c r="A16120">
        <v>2011</v>
      </c>
      <c r="B16120" t="s">
        <v>674</v>
      </c>
      <c r="C16120" t="str">
        <f t="shared" si="504"/>
        <v>2011-Internacional/RS-22-4-1</v>
      </c>
      <c r="D16120" s="4">
        <v>8</v>
      </c>
      <c r="E16120">
        <v>23</v>
      </c>
      <c r="F16120" t="str">
        <f t="shared" si="505"/>
        <v>22-4-1</v>
      </c>
    </row>
    <row r="16121" spans="1:6" x14ac:dyDescent="0.3">
      <c r="A16121">
        <v>2011</v>
      </c>
      <c r="B16121" t="s">
        <v>675</v>
      </c>
      <c r="C16121" t="str">
        <f t="shared" si="504"/>
        <v>2011-Palmeiras/SP-22-4-1</v>
      </c>
      <c r="D16121" s="4">
        <v>6.25</v>
      </c>
      <c r="E16121">
        <v>20</v>
      </c>
      <c r="F16121" t="str">
        <f t="shared" si="505"/>
        <v>22-4-1</v>
      </c>
    </row>
    <row r="16122" spans="1:6" x14ac:dyDescent="0.3">
      <c r="A16122">
        <v>2011</v>
      </c>
      <c r="B16122" t="s">
        <v>679</v>
      </c>
      <c r="C16122" t="str">
        <f t="shared" si="504"/>
        <v>2011-Santos/SP-22-4-1</v>
      </c>
      <c r="D16122" s="4">
        <v>4</v>
      </c>
      <c r="E16122">
        <v>18</v>
      </c>
      <c r="F16122" t="str">
        <f t="shared" si="505"/>
        <v>22-4-1</v>
      </c>
    </row>
    <row r="16123" spans="1:6" x14ac:dyDescent="0.3">
      <c r="A16123">
        <v>2011</v>
      </c>
      <c r="B16123" t="s">
        <v>680</v>
      </c>
      <c r="C16123" t="str">
        <f t="shared" si="504"/>
        <v>2011-Sao Paulo/SP-22-4-1</v>
      </c>
      <c r="D16123" s="4">
        <v>4</v>
      </c>
      <c r="E16123">
        <v>38</v>
      </c>
      <c r="F16123" t="str">
        <f t="shared" si="505"/>
        <v>22-4-1</v>
      </c>
    </row>
    <row r="16124" spans="1:6" x14ac:dyDescent="0.3">
      <c r="A16124">
        <v>2011</v>
      </c>
      <c r="B16124" t="s">
        <v>681</v>
      </c>
      <c r="C16124" t="str">
        <f t="shared" si="504"/>
        <v>2011-Vasco/RJ-22-4-1</v>
      </c>
      <c r="D16124" s="4">
        <v>8</v>
      </c>
      <c r="E16124">
        <v>29</v>
      </c>
      <c r="F16124" t="str">
        <f t="shared" si="505"/>
        <v>22-4-1</v>
      </c>
    </row>
    <row r="16125" spans="1:6" x14ac:dyDescent="0.3">
      <c r="A16125">
        <v>2011</v>
      </c>
      <c r="B16125" t="s">
        <v>4912</v>
      </c>
      <c r="C16125" t="str">
        <f t="shared" si="504"/>
        <v>2011-America/MG-22-4-2</v>
      </c>
      <c r="D16125" s="4">
        <v>5</v>
      </c>
      <c r="E16125">
        <v>12</v>
      </c>
      <c r="F16125" t="str">
        <f t="shared" si="505"/>
        <v>22-4-2</v>
      </c>
    </row>
    <row r="16126" spans="1:6" x14ac:dyDescent="0.3">
      <c r="A16126">
        <v>2011</v>
      </c>
      <c r="B16126" t="s">
        <v>4366</v>
      </c>
      <c r="C16126" t="str">
        <f t="shared" si="504"/>
        <v>2011-Atletico/GO-22-4-2</v>
      </c>
      <c r="D16126" s="4">
        <v>9</v>
      </c>
      <c r="E16126">
        <v>25</v>
      </c>
      <c r="F16126" t="str">
        <f t="shared" si="505"/>
        <v>22-4-2</v>
      </c>
    </row>
    <row r="16127" spans="1:6" x14ac:dyDescent="0.3">
      <c r="A16127">
        <v>2011</v>
      </c>
      <c r="B16127" t="s">
        <v>2965</v>
      </c>
      <c r="C16127" t="str">
        <f t="shared" si="504"/>
        <v>2011-Atletico/MG-22-4-2</v>
      </c>
      <c r="D16127" s="4">
        <v>0</v>
      </c>
      <c r="E16127">
        <v>16</v>
      </c>
      <c r="F16127" t="str">
        <f t="shared" si="505"/>
        <v>22-4-2</v>
      </c>
    </row>
    <row r="16128" spans="1:6" x14ac:dyDescent="0.3">
      <c r="A16128">
        <v>2011</v>
      </c>
      <c r="B16128" t="s">
        <v>682</v>
      </c>
      <c r="C16128" t="str">
        <f t="shared" si="504"/>
        <v>2011-Atletico/PR-22-4-2</v>
      </c>
      <c r="D16128" s="4">
        <v>6</v>
      </c>
      <c r="E16128">
        <v>16</v>
      </c>
      <c r="F16128" t="str">
        <f t="shared" si="505"/>
        <v>22-4-2</v>
      </c>
    </row>
    <row r="16129" spans="1:6" x14ac:dyDescent="0.3">
      <c r="A16129">
        <v>2011</v>
      </c>
      <c r="B16129" t="s">
        <v>3881</v>
      </c>
      <c r="C16129" t="str">
        <f t="shared" si="504"/>
        <v>2011-Avai/SC-22-4-2</v>
      </c>
      <c r="D16129" s="4">
        <v>6</v>
      </c>
      <c r="E16129">
        <v>13</v>
      </c>
      <c r="F16129" t="str">
        <f t="shared" si="505"/>
        <v>22-4-2</v>
      </c>
    </row>
    <row r="16130" spans="1:6" x14ac:dyDescent="0.3">
      <c r="A16130">
        <v>2011</v>
      </c>
      <c r="B16130" t="s">
        <v>4913</v>
      </c>
      <c r="C16130" t="str">
        <f t="shared" si="504"/>
        <v>2011-Bahia/BA-22-4-2</v>
      </c>
      <c r="D16130" s="4">
        <v>5</v>
      </c>
      <c r="E16130">
        <v>14</v>
      </c>
      <c r="F16130" t="str">
        <f t="shared" si="505"/>
        <v>22-4-2</v>
      </c>
    </row>
    <row r="16131" spans="1:6" x14ac:dyDescent="0.3">
      <c r="A16131">
        <v>2011</v>
      </c>
      <c r="B16131" t="s">
        <v>683</v>
      </c>
      <c r="C16131" t="str">
        <f t="shared" ref="C16131:C16194" si="506">A16131&amp;"-"&amp;B16131</f>
        <v>2011-Botafogo/RJ-22-4-2</v>
      </c>
      <c r="D16131" s="4">
        <v>9</v>
      </c>
      <c r="E16131">
        <v>35</v>
      </c>
      <c r="F16131" t="str">
        <f t="shared" ref="F16131:F16194" si="507">RIGHT(B16131,LEN(C16131)-FIND("-",C16131,6))</f>
        <v>22-4-2</v>
      </c>
    </row>
    <row r="16132" spans="1:6" x14ac:dyDescent="0.3">
      <c r="A16132">
        <v>2011</v>
      </c>
      <c r="B16132" t="s">
        <v>4367</v>
      </c>
      <c r="C16132" t="str">
        <f t="shared" si="506"/>
        <v>2011-Ceara/CE-22-4-2</v>
      </c>
      <c r="D16132" s="4">
        <v>7</v>
      </c>
      <c r="E16132">
        <v>11</v>
      </c>
      <c r="F16132" t="str">
        <f t="shared" si="507"/>
        <v>22-4-2</v>
      </c>
    </row>
    <row r="16133" spans="1:6" x14ac:dyDescent="0.3">
      <c r="A16133">
        <v>2011</v>
      </c>
      <c r="B16133" t="s">
        <v>684</v>
      </c>
      <c r="C16133" t="str">
        <f t="shared" si="506"/>
        <v>2011-Corinthians/SP-22-4-2</v>
      </c>
      <c r="D16133" s="4">
        <v>5</v>
      </c>
      <c r="E16133">
        <v>41</v>
      </c>
      <c r="F16133" t="str">
        <f t="shared" si="507"/>
        <v>22-4-2</v>
      </c>
    </row>
    <row r="16134" spans="1:6" x14ac:dyDescent="0.3">
      <c r="A16134">
        <v>2011</v>
      </c>
      <c r="B16134" t="s">
        <v>3445</v>
      </c>
      <c r="C16134" t="str">
        <f t="shared" si="506"/>
        <v>2011-Coritiba/PR-22-4-2</v>
      </c>
      <c r="D16134" s="4">
        <v>7</v>
      </c>
      <c r="E16134">
        <v>28</v>
      </c>
      <c r="F16134" t="str">
        <f t="shared" si="507"/>
        <v>22-4-2</v>
      </c>
    </row>
    <row r="16135" spans="1:6" x14ac:dyDescent="0.3">
      <c r="A16135">
        <v>2011</v>
      </c>
      <c r="B16135" t="s">
        <v>685</v>
      </c>
      <c r="C16135" t="str">
        <f t="shared" si="506"/>
        <v>2011-Cruzeiro/MG-22-4-2</v>
      </c>
      <c r="D16135" s="4">
        <v>6</v>
      </c>
      <c r="E16135">
        <v>25</v>
      </c>
      <c r="F16135" t="str">
        <f t="shared" si="507"/>
        <v>22-4-2</v>
      </c>
    </row>
    <row r="16136" spans="1:6" x14ac:dyDescent="0.3">
      <c r="A16136">
        <v>2011</v>
      </c>
      <c r="B16136" t="s">
        <v>686</v>
      </c>
      <c r="C16136" t="str">
        <f t="shared" si="506"/>
        <v>2011-Figueirense/SC-22-4-2</v>
      </c>
      <c r="D16136" s="4">
        <v>4</v>
      </c>
      <c r="E16136">
        <v>16</v>
      </c>
      <c r="F16136" t="str">
        <f t="shared" si="507"/>
        <v>22-4-2</v>
      </c>
    </row>
    <row r="16137" spans="1:6" x14ac:dyDescent="0.3">
      <c r="A16137">
        <v>2011</v>
      </c>
      <c r="B16137" t="s">
        <v>687</v>
      </c>
      <c r="C16137" t="str">
        <f t="shared" si="506"/>
        <v>2011-Flamengo/RJ-22-4-2</v>
      </c>
      <c r="D16137" s="4">
        <v>5</v>
      </c>
      <c r="E16137">
        <v>21</v>
      </c>
      <c r="F16137" t="str">
        <f t="shared" si="507"/>
        <v>22-4-2</v>
      </c>
    </row>
    <row r="16138" spans="1:6" x14ac:dyDescent="0.3">
      <c r="A16138">
        <v>2011</v>
      </c>
      <c r="B16138" t="s">
        <v>688</v>
      </c>
      <c r="C16138" t="str">
        <f t="shared" si="506"/>
        <v>2011-Fluminense/RJ-22-4-2</v>
      </c>
      <c r="D16138" s="4">
        <v>4</v>
      </c>
      <c r="E16138">
        <v>22</v>
      </c>
      <c r="F16138" t="str">
        <f t="shared" si="507"/>
        <v>22-4-2</v>
      </c>
    </row>
    <row r="16139" spans="1:6" x14ac:dyDescent="0.3">
      <c r="A16139">
        <v>2011</v>
      </c>
      <c r="B16139" t="s">
        <v>691</v>
      </c>
      <c r="C16139" t="str">
        <f t="shared" si="506"/>
        <v>2011-Gremio/RS-22-4-2</v>
      </c>
      <c r="D16139" s="4">
        <v>4</v>
      </c>
      <c r="E16139">
        <v>15</v>
      </c>
      <c r="F16139" t="str">
        <f t="shared" si="507"/>
        <v>22-4-2</v>
      </c>
    </row>
    <row r="16140" spans="1:6" x14ac:dyDescent="0.3">
      <c r="A16140">
        <v>2011</v>
      </c>
      <c r="B16140" t="s">
        <v>692</v>
      </c>
      <c r="C16140" t="str">
        <f t="shared" si="506"/>
        <v>2011-Internacional/RS-22-4-2</v>
      </c>
      <c r="D16140" s="4">
        <v>6</v>
      </c>
      <c r="E16140">
        <v>23</v>
      </c>
      <c r="F16140" t="str">
        <f t="shared" si="507"/>
        <v>22-4-2</v>
      </c>
    </row>
    <row r="16141" spans="1:6" x14ac:dyDescent="0.3">
      <c r="A16141">
        <v>2011</v>
      </c>
      <c r="B16141" t="s">
        <v>693</v>
      </c>
      <c r="C16141" t="str">
        <f t="shared" si="506"/>
        <v>2011-Palmeiras/SP-22-4-2</v>
      </c>
      <c r="D16141" s="4">
        <v>3</v>
      </c>
      <c r="E16141">
        <v>18</v>
      </c>
      <c r="F16141" t="str">
        <f t="shared" si="507"/>
        <v>22-4-2</v>
      </c>
    </row>
    <row r="16142" spans="1:6" x14ac:dyDescent="0.3">
      <c r="A16142">
        <v>2011</v>
      </c>
      <c r="B16142" t="s">
        <v>697</v>
      </c>
      <c r="C16142" t="str">
        <f t="shared" si="506"/>
        <v>2011-Santos/SP-22-4-2</v>
      </c>
      <c r="D16142" s="4">
        <v>0</v>
      </c>
      <c r="E16142">
        <v>19</v>
      </c>
      <c r="F16142" t="str">
        <f t="shared" si="507"/>
        <v>22-4-2</v>
      </c>
    </row>
    <row r="16143" spans="1:6" x14ac:dyDescent="0.3">
      <c r="A16143">
        <v>2011</v>
      </c>
      <c r="B16143" t="s">
        <v>698</v>
      </c>
      <c r="C16143" t="str">
        <f t="shared" si="506"/>
        <v>2011-Sao Paulo/SP-22-4-2</v>
      </c>
      <c r="D16143" s="4">
        <v>6</v>
      </c>
      <c r="E16143">
        <v>40</v>
      </c>
      <c r="F16143" t="str">
        <f t="shared" si="507"/>
        <v>22-4-2</v>
      </c>
    </row>
    <row r="16144" spans="1:6" x14ac:dyDescent="0.3">
      <c r="A16144">
        <v>2011</v>
      </c>
      <c r="B16144" t="s">
        <v>699</v>
      </c>
      <c r="C16144" t="str">
        <f t="shared" si="506"/>
        <v>2011-Vasco/RJ-22-4-2</v>
      </c>
      <c r="D16144" s="4">
        <v>5</v>
      </c>
      <c r="E16144">
        <v>28</v>
      </c>
      <c r="F16144" t="str">
        <f t="shared" si="507"/>
        <v>22-4-2</v>
      </c>
    </row>
    <row r="16145" spans="1:6" x14ac:dyDescent="0.3">
      <c r="A16145">
        <v>2011</v>
      </c>
      <c r="B16145" t="s">
        <v>4914</v>
      </c>
      <c r="C16145" t="str">
        <f t="shared" si="506"/>
        <v>2011-America/MG-22-4-3</v>
      </c>
      <c r="D16145" s="4">
        <v>2.3333309999999998</v>
      </c>
      <c r="E16145">
        <v>7</v>
      </c>
      <c r="F16145" t="str">
        <f t="shared" si="507"/>
        <v>22-4-3</v>
      </c>
    </row>
    <row r="16146" spans="1:6" x14ac:dyDescent="0.3">
      <c r="A16146">
        <v>2011</v>
      </c>
      <c r="B16146" t="s">
        <v>4370</v>
      </c>
      <c r="C16146" t="str">
        <f t="shared" si="506"/>
        <v>2011-Atletico/GO-22-4-3</v>
      </c>
      <c r="D16146" s="4">
        <v>4</v>
      </c>
      <c r="E16146">
        <v>16</v>
      </c>
      <c r="F16146" t="str">
        <f t="shared" si="507"/>
        <v>22-4-3</v>
      </c>
    </row>
    <row r="16147" spans="1:6" x14ac:dyDescent="0.3">
      <c r="A16147">
        <v>2011</v>
      </c>
      <c r="B16147" t="s">
        <v>2968</v>
      </c>
      <c r="C16147" t="str">
        <f t="shared" si="506"/>
        <v>2011-Atletico/MG-22-4-3</v>
      </c>
      <c r="D16147" s="4">
        <v>1</v>
      </c>
      <c r="E16147">
        <v>16</v>
      </c>
      <c r="F16147" t="str">
        <f t="shared" si="507"/>
        <v>22-4-3</v>
      </c>
    </row>
    <row r="16148" spans="1:6" x14ac:dyDescent="0.3">
      <c r="A16148">
        <v>2011</v>
      </c>
      <c r="B16148" t="s">
        <v>700</v>
      </c>
      <c r="C16148" t="str">
        <f t="shared" si="506"/>
        <v>2011-Atletico/PR-22-4-3</v>
      </c>
      <c r="D16148" s="4">
        <v>8</v>
      </c>
      <c r="E16148">
        <v>15</v>
      </c>
      <c r="F16148" t="str">
        <f t="shared" si="507"/>
        <v>22-4-3</v>
      </c>
    </row>
    <row r="16149" spans="1:6" x14ac:dyDescent="0.3">
      <c r="A16149">
        <v>2011</v>
      </c>
      <c r="B16149" t="s">
        <v>3882</v>
      </c>
      <c r="C16149" t="str">
        <f t="shared" si="506"/>
        <v>2011-Avai/SC-22-4-3</v>
      </c>
      <c r="D16149" s="4">
        <v>3</v>
      </c>
      <c r="E16149">
        <v>13</v>
      </c>
      <c r="F16149" t="str">
        <f t="shared" si="507"/>
        <v>22-4-3</v>
      </c>
    </row>
    <row r="16150" spans="1:6" x14ac:dyDescent="0.3">
      <c r="A16150">
        <v>2011</v>
      </c>
      <c r="B16150" t="s">
        <v>4915</v>
      </c>
      <c r="C16150" t="str">
        <f t="shared" si="506"/>
        <v>2011-Bahia/BA-22-4-3</v>
      </c>
      <c r="D16150" s="4">
        <v>5</v>
      </c>
      <c r="E16150">
        <v>7</v>
      </c>
      <c r="F16150" t="str">
        <f t="shared" si="507"/>
        <v>22-4-3</v>
      </c>
    </row>
    <row r="16151" spans="1:6" x14ac:dyDescent="0.3">
      <c r="A16151">
        <v>2011</v>
      </c>
      <c r="B16151" t="s">
        <v>701</v>
      </c>
      <c r="C16151" t="str">
        <f t="shared" si="506"/>
        <v>2011-Botafogo/RJ-22-4-3</v>
      </c>
      <c r="D16151" s="4">
        <v>6</v>
      </c>
      <c r="E16151">
        <v>21</v>
      </c>
      <c r="F16151" t="str">
        <f t="shared" si="507"/>
        <v>22-4-3</v>
      </c>
    </row>
    <row r="16152" spans="1:6" x14ac:dyDescent="0.3">
      <c r="A16152">
        <v>2011</v>
      </c>
      <c r="B16152" t="s">
        <v>4371</v>
      </c>
      <c r="C16152" t="str">
        <f t="shared" si="506"/>
        <v>2011-Ceara/CE-22-4-3</v>
      </c>
      <c r="D16152" s="4">
        <v>7</v>
      </c>
      <c r="E16152">
        <v>11</v>
      </c>
      <c r="F16152" t="str">
        <f t="shared" si="507"/>
        <v>22-4-3</v>
      </c>
    </row>
    <row r="16153" spans="1:6" x14ac:dyDescent="0.3">
      <c r="A16153">
        <v>2011</v>
      </c>
      <c r="B16153" t="s">
        <v>702</v>
      </c>
      <c r="C16153" t="str">
        <f t="shared" si="506"/>
        <v>2011-Corinthians/SP-22-4-3</v>
      </c>
      <c r="D16153" s="4">
        <v>12</v>
      </c>
      <c r="E16153">
        <v>36</v>
      </c>
      <c r="F16153" t="str">
        <f t="shared" si="507"/>
        <v>22-4-3</v>
      </c>
    </row>
    <row r="16154" spans="1:6" x14ac:dyDescent="0.3">
      <c r="A16154">
        <v>2011</v>
      </c>
      <c r="B16154" t="s">
        <v>3448</v>
      </c>
      <c r="C16154" t="str">
        <f t="shared" si="506"/>
        <v>2011-Coritiba/PR-22-4-3</v>
      </c>
      <c r="D16154" s="4">
        <v>7</v>
      </c>
      <c r="E16154">
        <v>20</v>
      </c>
      <c r="F16154" t="str">
        <f t="shared" si="507"/>
        <v>22-4-3</v>
      </c>
    </row>
    <row r="16155" spans="1:6" x14ac:dyDescent="0.3">
      <c r="A16155">
        <v>2011</v>
      </c>
      <c r="B16155" t="s">
        <v>703</v>
      </c>
      <c r="C16155" t="str">
        <f t="shared" si="506"/>
        <v>2011-Cruzeiro/MG-22-4-3</v>
      </c>
      <c r="D16155" s="4">
        <v>3</v>
      </c>
      <c r="E16155">
        <v>23</v>
      </c>
      <c r="F16155" t="str">
        <f t="shared" si="507"/>
        <v>22-4-3</v>
      </c>
    </row>
    <row r="16156" spans="1:6" x14ac:dyDescent="0.3">
      <c r="A16156">
        <v>2011</v>
      </c>
      <c r="B16156" t="s">
        <v>704</v>
      </c>
      <c r="C16156" t="str">
        <f t="shared" si="506"/>
        <v>2011-Figueirense/SC-22-4-3</v>
      </c>
      <c r="D16156" s="4">
        <v>2</v>
      </c>
      <c r="E16156">
        <v>13</v>
      </c>
      <c r="F16156" t="str">
        <f t="shared" si="507"/>
        <v>22-4-3</v>
      </c>
    </row>
    <row r="16157" spans="1:6" x14ac:dyDescent="0.3">
      <c r="A16157">
        <v>2011</v>
      </c>
      <c r="B16157" t="s">
        <v>705</v>
      </c>
      <c r="C16157" t="str">
        <f t="shared" si="506"/>
        <v>2011-Flamengo/RJ-22-4-3</v>
      </c>
      <c r="D16157" s="4">
        <v>7</v>
      </c>
      <c r="E16157">
        <v>37</v>
      </c>
      <c r="F16157" t="str">
        <f t="shared" si="507"/>
        <v>22-4-3</v>
      </c>
    </row>
    <row r="16158" spans="1:6" x14ac:dyDescent="0.3">
      <c r="A16158">
        <v>2011</v>
      </c>
      <c r="B16158" t="s">
        <v>706</v>
      </c>
      <c r="C16158" t="str">
        <f t="shared" si="506"/>
        <v>2011-Fluminense/RJ-22-4-3</v>
      </c>
      <c r="D16158" s="4">
        <v>6</v>
      </c>
      <c r="E16158">
        <v>6</v>
      </c>
      <c r="F16158" t="str">
        <f t="shared" si="507"/>
        <v>22-4-3</v>
      </c>
    </row>
    <row r="16159" spans="1:6" x14ac:dyDescent="0.3">
      <c r="A16159">
        <v>2011</v>
      </c>
      <c r="B16159" t="s">
        <v>709</v>
      </c>
      <c r="C16159" t="str">
        <f t="shared" si="506"/>
        <v>2011-Gremio/RS-22-4-3</v>
      </c>
      <c r="D16159" s="4">
        <v>5</v>
      </c>
      <c r="E16159">
        <v>22</v>
      </c>
      <c r="F16159" t="str">
        <f t="shared" si="507"/>
        <v>22-4-3</v>
      </c>
    </row>
    <row r="16160" spans="1:6" x14ac:dyDescent="0.3">
      <c r="A16160">
        <v>2011</v>
      </c>
      <c r="B16160" t="s">
        <v>710</v>
      </c>
      <c r="C16160" t="str">
        <f t="shared" si="506"/>
        <v>2011-Internacional/RS-22-4-3</v>
      </c>
      <c r="D16160" s="4">
        <v>7</v>
      </c>
      <c r="E16160">
        <v>25</v>
      </c>
      <c r="F16160" t="str">
        <f t="shared" si="507"/>
        <v>22-4-3</v>
      </c>
    </row>
    <row r="16161" spans="1:6" x14ac:dyDescent="0.3">
      <c r="A16161">
        <v>2011</v>
      </c>
      <c r="B16161" t="s">
        <v>711</v>
      </c>
      <c r="C16161" t="str">
        <f t="shared" si="506"/>
        <v>2011-Palmeiras/SP-22-4-3</v>
      </c>
      <c r="D16161" s="4">
        <v>3</v>
      </c>
      <c r="E16161">
        <v>18</v>
      </c>
      <c r="F16161" t="str">
        <f t="shared" si="507"/>
        <v>22-4-3</v>
      </c>
    </row>
    <row r="16162" spans="1:6" x14ac:dyDescent="0.3">
      <c r="A16162">
        <v>2011</v>
      </c>
      <c r="B16162" t="s">
        <v>715</v>
      </c>
      <c r="C16162" t="str">
        <f t="shared" si="506"/>
        <v>2011-Santos/SP-22-4-3</v>
      </c>
      <c r="D16162" s="4">
        <v>3</v>
      </c>
      <c r="E16162">
        <v>14</v>
      </c>
      <c r="F16162" t="str">
        <f t="shared" si="507"/>
        <v>22-4-3</v>
      </c>
    </row>
    <row r="16163" spans="1:6" x14ac:dyDescent="0.3">
      <c r="A16163">
        <v>2011</v>
      </c>
      <c r="B16163" t="s">
        <v>716</v>
      </c>
      <c r="C16163" t="str">
        <f t="shared" si="506"/>
        <v>2011-Sao Paulo/SP-22-4-3</v>
      </c>
      <c r="D16163" s="4">
        <v>8</v>
      </c>
      <c r="E16163">
        <v>30</v>
      </c>
      <c r="F16163" t="str">
        <f t="shared" si="507"/>
        <v>22-4-3</v>
      </c>
    </row>
    <row r="16164" spans="1:6" x14ac:dyDescent="0.3">
      <c r="A16164">
        <v>2011</v>
      </c>
      <c r="B16164" t="s">
        <v>717</v>
      </c>
      <c r="C16164" t="str">
        <f t="shared" si="506"/>
        <v>2011-Vasco/RJ-22-4-3</v>
      </c>
      <c r="D16164" s="4">
        <v>9</v>
      </c>
      <c r="E16164">
        <v>37</v>
      </c>
      <c r="F16164" t="str">
        <f t="shared" si="507"/>
        <v>22-4-3</v>
      </c>
    </row>
    <row r="16165" spans="1:6" x14ac:dyDescent="0.3">
      <c r="A16165">
        <v>2011</v>
      </c>
      <c r="B16165" t="s">
        <v>4916</v>
      </c>
      <c r="C16165" t="str">
        <f t="shared" si="506"/>
        <v>2011-America/MG-22-5-0</v>
      </c>
      <c r="D16165" s="4">
        <v>3</v>
      </c>
      <c r="E16165">
        <v>9</v>
      </c>
      <c r="F16165" t="str">
        <f t="shared" si="507"/>
        <v>22-5-0</v>
      </c>
    </row>
    <row r="16166" spans="1:6" x14ac:dyDescent="0.3">
      <c r="A16166">
        <v>2011</v>
      </c>
      <c r="B16166" t="s">
        <v>4374</v>
      </c>
      <c r="C16166" t="str">
        <f t="shared" si="506"/>
        <v>2011-Atletico/GO-22-5-0</v>
      </c>
      <c r="D16166" s="4">
        <v>15</v>
      </c>
      <c r="E16166">
        <v>28</v>
      </c>
      <c r="F16166" t="str">
        <f t="shared" si="507"/>
        <v>22-5-0</v>
      </c>
    </row>
    <row r="16167" spans="1:6" x14ac:dyDescent="0.3">
      <c r="A16167">
        <v>2011</v>
      </c>
      <c r="B16167" t="s">
        <v>2971</v>
      </c>
      <c r="C16167" t="str">
        <f t="shared" si="506"/>
        <v>2011-Atletico/MG-22-5-0</v>
      </c>
      <c r="D16167" s="4">
        <v>3</v>
      </c>
      <c r="E16167">
        <v>15</v>
      </c>
      <c r="F16167" t="str">
        <f t="shared" si="507"/>
        <v>22-5-0</v>
      </c>
    </row>
    <row r="16168" spans="1:6" x14ac:dyDescent="0.3">
      <c r="A16168">
        <v>2011</v>
      </c>
      <c r="B16168" t="s">
        <v>718</v>
      </c>
      <c r="C16168" t="str">
        <f t="shared" si="506"/>
        <v>2011-Atletico/PR-22-5-0</v>
      </c>
      <c r="D16168" s="4">
        <v>6</v>
      </c>
      <c r="E16168">
        <v>17</v>
      </c>
      <c r="F16168" t="str">
        <f t="shared" si="507"/>
        <v>22-5-0</v>
      </c>
    </row>
    <row r="16169" spans="1:6" x14ac:dyDescent="0.3">
      <c r="A16169">
        <v>2011</v>
      </c>
      <c r="B16169" t="s">
        <v>3883</v>
      </c>
      <c r="C16169" t="str">
        <f t="shared" si="506"/>
        <v>2011-Avai/SC-22-5-0</v>
      </c>
      <c r="D16169" s="4">
        <v>7</v>
      </c>
      <c r="E16169">
        <v>20</v>
      </c>
      <c r="F16169" t="str">
        <f t="shared" si="507"/>
        <v>22-5-0</v>
      </c>
    </row>
    <row r="16170" spans="1:6" x14ac:dyDescent="0.3">
      <c r="A16170">
        <v>2011</v>
      </c>
      <c r="B16170" t="s">
        <v>4917</v>
      </c>
      <c r="C16170" t="str">
        <f t="shared" si="506"/>
        <v>2011-Bahia/BA-22-5-0</v>
      </c>
      <c r="D16170" s="4">
        <v>3</v>
      </c>
      <c r="E16170">
        <v>16</v>
      </c>
      <c r="F16170" t="str">
        <f t="shared" si="507"/>
        <v>22-5-0</v>
      </c>
    </row>
    <row r="16171" spans="1:6" x14ac:dyDescent="0.3">
      <c r="A16171">
        <v>2011</v>
      </c>
      <c r="B16171" t="s">
        <v>719</v>
      </c>
      <c r="C16171" t="str">
        <f t="shared" si="506"/>
        <v>2011-Botafogo/RJ-22-5-0</v>
      </c>
      <c r="D16171" s="4">
        <v>12</v>
      </c>
      <c r="E16171">
        <v>29</v>
      </c>
      <c r="F16171" t="str">
        <f t="shared" si="507"/>
        <v>22-5-0</v>
      </c>
    </row>
    <row r="16172" spans="1:6" x14ac:dyDescent="0.3">
      <c r="A16172">
        <v>2011</v>
      </c>
      <c r="B16172" t="s">
        <v>4375</v>
      </c>
      <c r="C16172" t="str">
        <f t="shared" si="506"/>
        <v>2011-Ceara/CE-22-5-0</v>
      </c>
      <c r="D16172" s="4">
        <v>7</v>
      </c>
      <c r="E16172">
        <v>21</v>
      </c>
      <c r="F16172" t="str">
        <f t="shared" si="507"/>
        <v>22-5-0</v>
      </c>
    </row>
    <row r="16173" spans="1:6" x14ac:dyDescent="0.3">
      <c r="A16173">
        <v>2011</v>
      </c>
      <c r="B16173" t="s">
        <v>720</v>
      </c>
      <c r="C16173" t="str">
        <f t="shared" si="506"/>
        <v>2011-Corinthians/SP-22-5-0</v>
      </c>
      <c r="D16173" s="4">
        <v>7</v>
      </c>
      <c r="E16173">
        <v>33</v>
      </c>
      <c r="F16173" t="str">
        <f t="shared" si="507"/>
        <v>22-5-0</v>
      </c>
    </row>
    <row r="16174" spans="1:6" x14ac:dyDescent="0.3">
      <c r="A16174">
        <v>2011</v>
      </c>
      <c r="B16174" t="s">
        <v>3451</v>
      </c>
      <c r="C16174" t="str">
        <f t="shared" si="506"/>
        <v>2011-Coritiba/PR-22-5-0</v>
      </c>
      <c r="D16174" s="4">
        <v>8</v>
      </c>
      <c r="E16174">
        <v>26</v>
      </c>
      <c r="F16174" t="str">
        <f t="shared" si="507"/>
        <v>22-5-0</v>
      </c>
    </row>
    <row r="16175" spans="1:6" x14ac:dyDescent="0.3">
      <c r="A16175">
        <v>2011</v>
      </c>
      <c r="B16175" t="s">
        <v>721</v>
      </c>
      <c r="C16175" t="str">
        <f t="shared" si="506"/>
        <v>2011-Cruzeiro/MG-22-5-0</v>
      </c>
      <c r="D16175" s="4">
        <v>9</v>
      </c>
      <c r="E16175">
        <v>27</v>
      </c>
      <c r="F16175" t="str">
        <f t="shared" si="507"/>
        <v>22-5-0</v>
      </c>
    </row>
    <row r="16176" spans="1:6" x14ac:dyDescent="0.3">
      <c r="A16176">
        <v>2011</v>
      </c>
      <c r="B16176" t="s">
        <v>722</v>
      </c>
      <c r="C16176" t="str">
        <f t="shared" si="506"/>
        <v>2011-Figueirense/SC-22-5-0</v>
      </c>
      <c r="D16176" s="4">
        <v>7</v>
      </c>
      <c r="E16176">
        <v>22</v>
      </c>
      <c r="F16176" t="str">
        <f t="shared" si="507"/>
        <v>22-5-0</v>
      </c>
    </row>
    <row r="16177" spans="1:6" x14ac:dyDescent="0.3">
      <c r="A16177">
        <v>2011</v>
      </c>
      <c r="B16177" t="s">
        <v>723</v>
      </c>
      <c r="C16177" t="str">
        <f t="shared" si="506"/>
        <v>2011-Flamengo/RJ-22-5-0</v>
      </c>
      <c r="D16177" s="4">
        <v>3</v>
      </c>
      <c r="E16177">
        <v>23</v>
      </c>
      <c r="F16177" t="str">
        <f t="shared" si="507"/>
        <v>22-5-0</v>
      </c>
    </row>
    <row r="16178" spans="1:6" x14ac:dyDescent="0.3">
      <c r="A16178">
        <v>2011</v>
      </c>
      <c r="B16178" t="s">
        <v>724</v>
      </c>
      <c r="C16178" t="str">
        <f t="shared" si="506"/>
        <v>2011-Fluminense/RJ-22-5-0</v>
      </c>
      <c r="D16178" s="4">
        <v>7</v>
      </c>
      <c r="E16178">
        <v>22</v>
      </c>
      <c r="F16178" t="str">
        <f t="shared" si="507"/>
        <v>22-5-0</v>
      </c>
    </row>
    <row r="16179" spans="1:6" x14ac:dyDescent="0.3">
      <c r="A16179">
        <v>2011</v>
      </c>
      <c r="B16179" t="s">
        <v>727</v>
      </c>
      <c r="C16179" t="str">
        <f t="shared" si="506"/>
        <v>2011-Gremio/RS-22-5-0</v>
      </c>
      <c r="D16179" s="4">
        <v>6</v>
      </c>
      <c r="E16179">
        <v>24</v>
      </c>
      <c r="F16179" t="str">
        <f t="shared" si="507"/>
        <v>22-5-0</v>
      </c>
    </row>
    <row r="16180" spans="1:6" x14ac:dyDescent="0.3">
      <c r="A16180">
        <v>2011</v>
      </c>
      <c r="B16180" t="s">
        <v>728</v>
      </c>
      <c r="C16180" t="str">
        <f t="shared" si="506"/>
        <v>2011-Internacional/RS-22-5-0</v>
      </c>
      <c r="D16180" s="4">
        <v>7</v>
      </c>
      <c r="E16180">
        <v>22</v>
      </c>
      <c r="F16180" t="str">
        <f t="shared" si="507"/>
        <v>22-5-0</v>
      </c>
    </row>
    <row r="16181" spans="1:6" x14ac:dyDescent="0.3">
      <c r="A16181">
        <v>2011</v>
      </c>
      <c r="B16181" t="s">
        <v>729</v>
      </c>
      <c r="C16181" t="str">
        <f t="shared" si="506"/>
        <v>2011-Palmeiras/SP-22-5-0</v>
      </c>
      <c r="D16181" s="4">
        <v>5</v>
      </c>
      <c r="E16181">
        <v>24</v>
      </c>
      <c r="F16181" t="str">
        <f t="shared" si="507"/>
        <v>22-5-0</v>
      </c>
    </row>
    <row r="16182" spans="1:6" x14ac:dyDescent="0.3">
      <c r="A16182">
        <v>2011</v>
      </c>
      <c r="B16182" t="s">
        <v>733</v>
      </c>
      <c r="C16182" t="str">
        <f t="shared" si="506"/>
        <v>2011-Santos/SP-22-5-0</v>
      </c>
      <c r="D16182" s="4">
        <v>5</v>
      </c>
      <c r="E16182">
        <v>23</v>
      </c>
      <c r="F16182" t="str">
        <f t="shared" si="507"/>
        <v>22-5-0</v>
      </c>
    </row>
    <row r="16183" spans="1:6" x14ac:dyDescent="0.3">
      <c r="A16183">
        <v>2011</v>
      </c>
      <c r="B16183" t="s">
        <v>734</v>
      </c>
      <c r="C16183" t="str">
        <f t="shared" si="506"/>
        <v>2011-Sao Paulo/SP-22-5-0</v>
      </c>
      <c r="D16183" s="4">
        <v>4</v>
      </c>
      <c r="E16183">
        <v>35</v>
      </c>
      <c r="F16183" t="str">
        <f t="shared" si="507"/>
        <v>22-5-0</v>
      </c>
    </row>
    <row r="16184" spans="1:6" x14ac:dyDescent="0.3">
      <c r="A16184">
        <v>2011</v>
      </c>
      <c r="B16184" t="s">
        <v>735</v>
      </c>
      <c r="C16184" t="str">
        <f t="shared" si="506"/>
        <v>2011-Vasco/RJ-22-5-0</v>
      </c>
      <c r="D16184" s="4">
        <v>11</v>
      </c>
      <c r="E16184">
        <v>38</v>
      </c>
      <c r="F16184" t="str">
        <f t="shared" si="507"/>
        <v>22-5-0</v>
      </c>
    </row>
    <row r="16185" spans="1:6" x14ac:dyDescent="0.3">
      <c r="A16185">
        <v>2011</v>
      </c>
      <c r="B16185" t="s">
        <v>4918</v>
      </c>
      <c r="C16185" t="str">
        <f t="shared" si="506"/>
        <v>2011-America/MG-22-5-1</v>
      </c>
      <c r="D16185" s="4">
        <v>2</v>
      </c>
      <c r="E16185">
        <v>7</v>
      </c>
      <c r="F16185" t="str">
        <f t="shared" si="507"/>
        <v>22-5-1</v>
      </c>
    </row>
    <row r="16186" spans="1:6" x14ac:dyDescent="0.3">
      <c r="A16186">
        <v>2011</v>
      </c>
      <c r="B16186" t="s">
        <v>4378</v>
      </c>
      <c r="C16186" t="str">
        <f t="shared" si="506"/>
        <v>2011-Atletico/GO-22-5-1</v>
      </c>
      <c r="D16186" s="4">
        <v>12</v>
      </c>
      <c r="E16186">
        <v>26</v>
      </c>
      <c r="F16186" t="str">
        <f t="shared" si="507"/>
        <v>22-5-1</v>
      </c>
    </row>
    <row r="16187" spans="1:6" x14ac:dyDescent="0.3">
      <c r="A16187">
        <v>2011</v>
      </c>
      <c r="B16187" t="s">
        <v>2974</v>
      </c>
      <c r="C16187" t="str">
        <f t="shared" si="506"/>
        <v>2011-Atletico/MG-22-5-1</v>
      </c>
      <c r="D16187" s="4">
        <v>0</v>
      </c>
      <c r="E16187">
        <v>12</v>
      </c>
      <c r="F16187" t="str">
        <f t="shared" si="507"/>
        <v>22-5-1</v>
      </c>
    </row>
    <row r="16188" spans="1:6" x14ac:dyDescent="0.3">
      <c r="A16188">
        <v>2011</v>
      </c>
      <c r="B16188" t="s">
        <v>736</v>
      </c>
      <c r="C16188" t="str">
        <f t="shared" si="506"/>
        <v>2011-Atletico/PR-22-5-1</v>
      </c>
      <c r="D16188" s="4">
        <v>7</v>
      </c>
      <c r="E16188">
        <v>17</v>
      </c>
      <c r="F16188" t="str">
        <f t="shared" si="507"/>
        <v>22-5-1</v>
      </c>
    </row>
    <row r="16189" spans="1:6" x14ac:dyDescent="0.3">
      <c r="A16189">
        <v>2011</v>
      </c>
      <c r="B16189" t="s">
        <v>3884</v>
      </c>
      <c r="C16189" t="str">
        <f t="shared" si="506"/>
        <v>2011-Avai/SC-22-5-1</v>
      </c>
      <c r="D16189" s="4">
        <v>4</v>
      </c>
      <c r="E16189">
        <v>17</v>
      </c>
      <c r="F16189" t="str">
        <f t="shared" si="507"/>
        <v>22-5-1</v>
      </c>
    </row>
    <row r="16190" spans="1:6" x14ac:dyDescent="0.3">
      <c r="A16190">
        <v>2011</v>
      </c>
      <c r="B16190" t="s">
        <v>4919</v>
      </c>
      <c r="C16190" t="str">
        <f t="shared" si="506"/>
        <v>2011-Bahia/BA-22-5-1</v>
      </c>
      <c r="D16190" s="4">
        <v>8</v>
      </c>
      <c r="E16190">
        <v>13</v>
      </c>
      <c r="F16190" t="str">
        <f t="shared" si="507"/>
        <v>22-5-1</v>
      </c>
    </row>
    <row r="16191" spans="1:6" x14ac:dyDescent="0.3">
      <c r="A16191">
        <v>2011</v>
      </c>
      <c r="B16191" t="s">
        <v>737</v>
      </c>
      <c r="C16191" t="str">
        <f t="shared" si="506"/>
        <v>2011-Botafogo/RJ-22-5-1</v>
      </c>
      <c r="D16191" s="4">
        <v>12</v>
      </c>
      <c r="E16191">
        <v>35</v>
      </c>
      <c r="F16191" t="str">
        <f t="shared" si="507"/>
        <v>22-5-1</v>
      </c>
    </row>
    <row r="16192" spans="1:6" x14ac:dyDescent="0.3">
      <c r="A16192">
        <v>2011</v>
      </c>
      <c r="B16192" t="s">
        <v>4379</v>
      </c>
      <c r="C16192" t="str">
        <f t="shared" si="506"/>
        <v>2011-Ceara/CE-22-5-1</v>
      </c>
      <c r="D16192" s="4">
        <v>7</v>
      </c>
      <c r="E16192">
        <v>11</v>
      </c>
      <c r="F16192" t="str">
        <f t="shared" si="507"/>
        <v>22-5-1</v>
      </c>
    </row>
    <row r="16193" spans="1:6" x14ac:dyDescent="0.3">
      <c r="A16193">
        <v>2011</v>
      </c>
      <c r="B16193" t="s">
        <v>738</v>
      </c>
      <c r="C16193" t="str">
        <f t="shared" si="506"/>
        <v>2011-Corinthians/SP-22-5-1</v>
      </c>
      <c r="D16193" s="4">
        <v>5</v>
      </c>
      <c r="E16193">
        <v>38</v>
      </c>
      <c r="F16193" t="str">
        <f t="shared" si="507"/>
        <v>22-5-1</v>
      </c>
    </row>
    <row r="16194" spans="1:6" x14ac:dyDescent="0.3">
      <c r="A16194">
        <v>2011</v>
      </c>
      <c r="B16194" t="s">
        <v>3454</v>
      </c>
      <c r="C16194" t="str">
        <f t="shared" si="506"/>
        <v>2011-Coritiba/PR-22-5-1</v>
      </c>
      <c r="D16194" s="4">
        <v>8</v>
      </c>
      <c r="E16194">
        <v>19</v>
      </c>
      <c r="F16194" t="str">
        <f t="shared" si="507"/>
        <v>22-5-1</v>
      </c>
    </row>
    <row r="16195" spans="1:6" x14ac:dyDescent="0.3">
      <c r="A16195">
        <v>2011</v>
      </c>
      <c r="B16195" t="s">
        <v>739</v>
      </c>
      <c r="C16195" t="str">
        <f t="shared" ref="C16195:C16258" si="508">A16195&amp;"-"&amp;B16195</f>
        <v>2011-Cruzeiro/MG-22-5-1</v>
      </c>
      <c r="D16195" s="4">
        <v>9</v>
      </c>
      <c r="E16195">
        <v>28</v>
      </c>
      <c r="F16195" t="str">
        <f t="shared" ref="F16195:F16258" si="509">RIGHT(B16195,LEN(C16195)-FIND("-",C16195,6))</f>
        <v>22-5-1</v>
      </c>
    </row>
    <row r="16196" spans="1:6" x14ac:dyDescent="0.3">
      <c r="A16196">
        <v>2011</v>
      </c>
      <c r="B16196" t="s">
        <v>740</v>
      </c>
      <c r="C16196" t="str">
        <f t="shared" si="508"/>
        <v>2011-Figueirense/SC-22-5-1</v>
      </c>
      <c r="D16196" s="4">
        <v>7</v>
      </c>
      <c r="E16196">
        <v>22</v>
      </c>
      <c r="F16196" t="str">
        <f t="shared" si="509"/>
        <v>22-5-1</v>
      </c>
    </row>
    <row r="16197" spans="1:6" x14ac:dyDescent="0.3">
      <c r="A16197">
        <v>2011</v>
      </c>
      <c r="B16197" t="s">
        <v>741</v>
      </c>
      <c r="C16197" t="str">
        <f t="shared" si="508"/>
        <v>2011-Flamengo/RJ-22-5-1</v>
      </c>
      <c r="D16197" s="4">
        <v>6</v>
      </c>
      <c r="E16197">
        <v>37</v>
      </c>
      <c r="F16197" t="str">
        <f t="shared" si="509"/>
        <v>22-5-1</v>
      </c>
    </row>
    <row r="16198" spans="1:6" x14ac:dyDescent="0.3">
      <c r="A16198">
        <v>2011</v>
      </c>
      <c r="B16198" t="s">
        <v>742</v>
      </c>
      <c r="C16198" t="str">
        <f t="shared" si="508"/>
        <v>2011-Fluminense/RJ-22-5-1</v>
      </c>
      <c r="D16198" s="4">
        <v>4</v>
      </c>
      <c r="E16198">
        <v>19</v>
      </c>
      <c r="F16198" t="str">
        <f t="shared" si="509"/>
        <v>22-5-1</v>
      </c>
    </row>
    <row r="16199" spans="1:6" x14ac:dyDescent="0.3">
      <c r="A16199">
        <v>2011</v>
      </c>
      <c r="B16199" t="s">
        <v>745</v>
      </c>
      <c r="C16199" t="str">
        <f t="shared" si="508"/>
        <v>2011-Gremio/RS-22-5-1</v>
      </c>
      <c r="D16199" s="4">
        <v>6</v>
      </c>
      <c r="E16199">
        <v>18</v>
      </c>
      <c r="F16199" t="str">
        <f t="shared" si="509"/>
        <v>22-5-1</v>
      </c>
    </row>
    <row r="16200" spans="1:6" x14ac:dyDescent="0.3">
      <c r="A16200">
        <v>2011</v>
      </c>
      <c r="B16200" t="s">
        <v>746</v>
      </c>
      <c r="C16200" t="str">
        <f t="shared" si="508"/>
        <v>2011-Internacional/RS-22-5-1</v>
      </c>
      <c r="D16200" s="4">
        <v>8</v>
      </c>
      <c r="E16200">
        <v>28</v>
      </c>
      <c r="F16200" t="str">
        <f t="shared" si="509"/>
        <v>22-5-1</v>
      </c>
    </row>
    <row r="16201" spans="1:6" x14ac:dyDescent="0.3">
      <c r="A16201">
        <v>2011</v>
      </c>
      <c r="B16201" t="s">
        <v>747</v>
      </c>
      <c r="C16201" t="str">
        <f t="shared" si="508"/>
        <v>2011-Palmeiras/SP-22-5-1</v>
      </c>
      <c r="D16201" s="4">
        <v>6</v>
      </c>
      <c r="E16201">
        <v>35</v>
      </c>
      <c r="F16201" t="str">
        <f t="shared" si="509"/>
        <v>22-5-1</v>
      </c>
    </row>
    <row r="16202" spans="1:6" x14ac:dyDescent="0.3">
      <c r="A16202">
        <v>2011</v>
      </c>
      <c r="B16202" t="s">
        <v>751</v>
      </c>
      <c r="C16202" t="str">
        <f t="shared" si="508"/>
        <v>2011-Santos/SP-22-5-1</v>
      </c>
      <c r="D16202" s="4">
        <v>7</v>
      </c>
      <c r="E16202">
        <v>16</v>
      </c>
      <c r="F16202" t="str">
        <f t="shared" si="509"/>
        <v>22-5-1</v>
      </c>
    </row>
    <row r="16203" spans="1:6" x14ac:dyDescent="0.3">
      <c r="A16203">
        <v>2011</v>
      </c>
      <c r="B16203" t="s">
        <v>752</v>
      </c>
      <c r="C16203" t="str">
        <f t="shared" si="508"/>
        <v>2011-Sao Paulo/SP-22-5-1</v>
      </c>
      <c r="D16203" s="4">
        <v>7</v>
      </c>
      <c r="E16203">
        <v>38</v>
      </c>
      <c r="F16203" t="str">
        <f t="shared" si="509"/>
        <v>22-5-1</v>
      </c>
    </row>
    <row r="16204" spans="1:6" x14ac:dyDescent="0.3">
      <c r="A16204">
        <v>2011</v>
      </c>
      <c r="B16204" t="s">
        <v>753</v>
      </c>
      <c r="C16204" t="str">
        <f t="shared" si="508"/>
        <v>2011-Vasco/RJ-22-5-1</v>
      </c>
      <c r="D16204" s="4">
        <v>13</v>
      </c>
      <c r="E16204">
        <v>28</v>
      </c>
      <c r="F16204" t="str">
        <f t="shared" si="509"/>
        <v>22-5-1</v>
      </c>
    </row>
    <row r="16205" spans="1:6" x14ac:dyDescent="0.3">
      <c r="A16205">
        <v>2011</v>
      </c>
      <c r="B16205" t="s">
        <v>4920</v>
      </c>
      <c r="C16205" t="str">
        <f t="shared" si="508"/>
        <v>2011-America/MG-22-5-2</v>
      </c>
      <c r="D16205" s="4">
        <v>2</v>
      </c>
      <c r="E16205">
        <v>10</v>
      </c>
      <c r="F16205" t="str">
        <f t="shared" si="509"/>
        <v>22-5-2</v>
      </c>
    </row>
    <row r="16206" spans="1:6" x14ac:dyDescent="0.3">
      <c r="A16206">
        <v>2011</v>
      </c>
      <c r="B16206" t="s">
        <v>4382</v>
      </c>
      <c r="C16206" t="str">
        <f t="shared" si="508"/>
        <v>2011-Atletico/GO-22-5-2</v>
      </c>
      <c r="D16206" s="4">
        <v>9</v>
      </c>
      <c r="E16206">
        <v>21</v>
      </c>
      <c r="F16206" t="str">
        <f t="shared" si="509"/>
        <v>22-5-2</v>
      </c>
    </row>
    <row r="16207" spans="1:6" x14ac:dyDescent="0.3">
      <c r="A16207">
        <v>2011</v>
      </c>
      <c r="B16207" t="s">
        <v>2977</v>
      </c>
      <c r="C16207" t="str">
        <f t="shared" si="508"/>
        <v>2011-Atletico/MG-22-5-2</v>
      </c>
      <c r="D16207" s="4">
        <v>1</v>
      </c>
      <c r="E16207">
        <v>17</v>
      </c>
      <c r="F16207" t="str">
        <f t="shared" si="509"/>
        <v>22-5-2</v>
      </c>
    </row>
    <row r="16208" spans="1:6" x14ac:dyDescent="0.3">
      <c r="A16208">
        <v>2011</v>
      </c>
      <c r="B16208" t="s">
        <v>754</v>
      </c>
      <c r="C16208" t="str">
        <f t="shared" si="508"/>
        <v>2011-Atletico/PR-22-5-2</v>
      </c>
      <c r="D16208" s="4">
        <v>9</v>
      </c>
      <c r="E16208">
        <v>17</v>
      </c>
      <c r="F16208" t="str">
        <f t="shared" si="509"/>
        <v>22-5-2</v>
      </c>
    </row>
    <row r="16209" spans="1:6" x14ac:dyDescent="0.3">
      <c r="A16209">
        <v>2011</v>
      </c>
      <c r="B16209" t="s">
        <v>3885</v>
      </c>
      <c r="C16209" t="str">
        <f t="shared" si="508"/>
        <v>2011-Avai/SC-22-5-2</v>
      </c>
      <c r="D16209" s="4">
        <v>4</v>
      </c>
      <c r="E16209">
        <v>15</v>
      </c>
      <c r="F16209" t="str">
        <f t="shared" si="509"/>
        <v>22-5-2</v>
      </c>
    </row>
    <row r="16210" spans="1:6" x14ac:dyDescent="0.3">
      <c r="A16210">
        <v>2011</v>
      </c>
      <c r="B16210" t="s">
        <v>4921</v>
      </c>
      <c r="C16210" t="str">
        <f t="shared" si="508"/>
        <v>2011-Bahia/BA-22-5-2</v>
      </c>
      <c r="D16210" s="4">
        <v>6</v>
      </c>
      <c r="E16210">
        <v>19</v>
      </c>
      <c r="F16210" t="str">
        <f t="shared" si="509"/>
        <v>22-5-2</v>
      </c>
    </row>
    <row r="16211" spans="1:6" x14ac:dyDescent="0.3">
      <c r="A16211">
        <v>2011</v>
      </c>
      <c r="B16211" t="s">
        <v>755</v>
      </c>
      <c r="C16211" t="str">
        <f t="shared" si="508"/>
        <v>2011-Botafogo/RJ-22-5-2</v>
      </c>
      <c r="D16211" s="4">
        <v>9</v>
      </c>
      <c r="E16211">
        <v>35</v>
      </c>
      <c r="F16211" t="str">
        <f t="shared" si="509"/>
        <v>22-5-2</v>
      </c>
    </row>
    <row r="16212" spans="1:6" x14ac:dyDescent="0.3">
      <c r="A16212">
        <v>2011</v>
      </c>
      <c r="B16212" t="s">
        <v>4383</v>
      </c>
      <c r="C16212" t="str">
        <f t="shared" si="508"/>
        <v>2011-Ceara/CE-22-5-2</v>
      </c>
      <c r="D16212" s="4">
        <v>8</v>
      </c>
      <c r="E16212">
        <v>18</v>
      </c>
      <c r="F16212" t="str">
        <f t="shared" si="509"/>
        <v>22-5-2</v>
      </c>
    </row>
    <row r="16213" spans="1:6" x14ac:dyDescent="0.3">
      <c r="A16213">
        <v>2011</v>
      </c>
      <c r="B16213" t="s">
        <v>756</v>
      </c>
      <c r="C16213" t="str">
        <f t="shared" si="508"/>
        <v>2011-Corinthians/SP-22-5-2</v>
      </c>
      <c r="D16213" s="4">
        <v>8</v>
      </c>
      <c r="E16213">
        <v>41</v>
      </c>
      <c r="F16213" t="str">
        <f t="shared" si="509"/>
        <v>22-5-2</v>
      </c>
    </row>
    <row r="16214" spans="1:6" x14ac:dyDescent="0.3">
      <c r="A16214">
        <v>2011</v>
      </c>
      <c r="B16214" t="s">
        <v>3457</v>
      </c>
      <c r="C16214" t="str">
        <f t="shared" si="508"/>
        <v>2011-Coritiba/PR-22-5-2</v>
      </c>
      <c r="D16214" s="4">
        <v>8</v>
      </c>
      <c r="E16214">
        <v>19</v>
      </c>
      <c r="F16214" t="str">
        <f t="shared" si="509"/>
        <v>22-5-2</v>
      </c>
    </row>
    <row r="16215" spans="1:6" x14ac:dyDescent="0.3">
      <c r="A16215">
        <v>2011</v>
      </c>
      <c r="B16215" t="s">
        <v>757</v>
      </c>
      <c r="C16215" t="str">
        <f t="shared" si="508"/>
        <v>2011-Cruzeiro/MG-22-5-2</v>
      </c>
      <c r="D16215" s="4">
        <v>6</v>
      </c>
      <c r="E16215">
        <v>20</v>
      </c>
      <c r="F16215" t="str">
        <f t="shared" si="509"/>
        <v>22-5-2</v>
      </c>
    </row>
    <row r="16216" spans="1:6" x14ac:dyDescent="0.3">
      <c r="A16216">
        <v>2011</v>
      </c>
      <c r="B16216" t="s">
        <v>758</v>
      </c>
      <c r="C16216" t="str">
        <f t="shared" si="508"/>
        <v>2011-Figueirense/SC-22-5-2</v>
      </c>
      <c r="D16216" s="4">
        <v>3</v>
      </c>
      <c r="E16216">
        <v>20</v>
      </c>
      <c r="F16216" t="str">
        <f t="shared" si="509"/>
        <v>22-5-2</v>
      </c>
    </row>
    <row r="16217" spans="1:6" x14ac:dyDescent="0.3">
      <c r="A16217">
        <v>2011</v>
      </c>
      <c r="B16217" t="s">
        <v>759</v>
      </c>
      <c r="C16217" t="str">
        <f t="shared" si="508"/>
        <v>2011-Flamengo/RJ-22-5-2</v>
      </c>
      <c r="D16217" s="4">
        <v>8</v>
      </c>
      <c r="E16217">
        <v>26</v>
      </c>
      <c r="F16217" t="str">
        <f t="shared" si="509"/>
        <v>22-5-2</v>
      </c>
    </row>
    <row r="16218" spans="1:6" x14ac:dyDescent="0.3">
      <c r="A16218">
        <v>2011</v>
      </c>
      <c r="B16218" t="s">
        <v>760</v>
      </c>
      <c r="C16218" t="str">
        <f t="shared" si="508"/>
        <v>2011-Fluminense/RJ-22-5-2</v>
      </c>
      <c r="D16218" s="4">
        <v>7</v>
      </c>
      <c r="E16218">
        <v>13</v>
      </c>
      <c r="F16218" t="str">
        <f t="shared" si="509"/>
        <v>22-5-2</v>
      </c>
    </row>
    <row r="16219" spans="1:6" x14ac:dyDescent="0.3">
      <c r="A16219">
        <v>2011</v>
      </c>
      <c r="B16219" t="s">
        <v>763</v>
      </c>
      <c r="C16219" t="str">
        <f t="shared" si="508"/>
        <v>2011-Gremio/RS-22-5-2</v>
      </c>
      <c r="D16219" s="4">
        <v>5</v>
      </c>
      <c r="E16219">
        <v>22</v>
      </c>
      <c r="F16219" t="str">
        <f t="shared" si="509"/>
        <v>22-5-2</v>
      </c>
    </row>
    <row r="16220" spans="1:6" x14ac:dyDescent="0.3">
      <c r="A16220">
        <v>2011</v>
      </c>
      <c r="B16220" t="s">
        <v>764</v>
      </c>
      <c r="C16220" t="str">
        <f t="shared" si="508"/>
        <v>2011-Internacional/RS-22-5-2</v>
      </c>
      <c r="D16220" s="4">
        <v>8</v>
      </c>
      <c r="E16220">
        <v>29</v>
      </c>
      <c r="F16220" t="str">
        <f t="shared" si="509"/>
        <v>22-5-2</v>
      </c>
    </row>
    <row r="16221" spans="1:6" x14ac:dyDescent="0.3">
      <c r="A16221">
        <v>2011</v>
      </c>
      <c r="B16221" t="s">
        <v>765</v>
      </c>
      <c r="C16221" t="str">
        <f t="shared" si="508"/>
        <v>2011-Palmeiras/SP-22-5-2</v>
      </c>
      <c r="D16221" s="4">
        <v>4</v>
      </c>
      <c r="E16221">
        <v>33</v>
      </c>
      <c r="F16221" t="str">
        <f t="shared" si="509"/>
        <v>22-5-2</v>
      </c>
    </row>
    <row r="16222" spans="1:6" x14ac:dyDescent="0.3">
      <c r="A16222">
        <v>2011</v>
      </c>
      <c r="B16222" t="s">
        <v>769</v>
      </c>
      <c r="C16222" t="str">
        <f t="shared" si="508"/>
        <v>2011-Santos/SP-22-5-2</v>
      </c>
      <c r="D16222" s="4">
        <v>6</v>
      </c>
      <c r="E16222">
        <v>23</v>
      </c>
      <c r="F16222" t="str">
        <f t="shared" si="509"/>
        <v>22-5-2</v>
      </c>
    </row>
    <row r="16223" spans="1:6" x14ac:dyDescent="0.3">
      <c r="A16223">
        <v>2011</v>
      </c>
      <c r="B16223" t="s">
        <v>770</v>
      </c>
      <c r="C16223" t="str">
        <f t="shared" si="508"/>
        <v>2011-Sao Paulo/SP-22-5-2</v>
      </c>
      <c r="D16223" s="4">
        <v>9</v>
      </c>
      <c r="E16223">
        <v>40</v>
      </c>
      <c r="F16223" t="str">
        <f t="shared" si="509"/>
        <v>22-5-2</v>
      </c>
    </row>
    <row r="16224" spans="1:6" x14ac:dyDescent="0.3">
      <c r="A16224">
        <v>2011</v>
      </c>
      <c r="B16224" t="s">
        <v>771</v>
      </c>
      <c r="C16224" t="str">
        <f t="shared" si="508"/>
        <v>2011-Vasco/RJ-22-5-2</v>
      </c>
      <c r="D16224" s="4">
        <v>10</v>
      </c>
      <c r="E16224">
        <v>36</v>
      </c>
      <c r="F16224" t="str">
        <f t="shared" si="509"/>
        <v>22-5-2</v>
      </c>
    </row>
    <row r="16225" spans="1:6" x14ac:dyDescent="0.3">
      <c r="A16225">
        <v>2011</v>
      </c>
      <c r="B16225" t="s">
        <v>4922</v>
      </c>
      <c r="C16225" t="str">
        <f t="shared" si="508"/>
        <v>2011-America/MG-22-5-3</v>
      </c>
      <c r="D16225" s="4">
        <v>4</v>
      </c>
      <c r="E16225">
        <v>14</v>
      </c>
      <c r="F16225" t="str">
        <f t="shared" si="509"/>
        <v>22-5-3</v>
      </c>
    </row>
    <row r="16226" spans="1:6" x14ac:dyDescent="0.3">
      <c r="A16226">
        <v>2011</v>
      </c>
      <c r="B16226" t="s">
        <v>4386</v>
      </c>
      <c r="C16226" t="str">
        <f t="shared" si="508"/>
        <v>2011-Atletico/GO-22-5-3</v>
      </c>
      <c r="D16226" s="4">
        <v>5</v>
      </c>
      <c r="E16226">
        <v>16</v>
      </c>
      <c r="F16226" t="str">
        <f t="shared" si="509"/>
        <v>22-5-3</v>
      </c>
    </row>
    <row r="16227" spans="1:6" x14ac:dyDescent="0.3">
      <c r="A16227">
        <v>2011</v>
      </c>
      <c r="B16227" t="s">
        <v>2980</v>
      </c>
      <c r="C16227" t="str">
        <f t="shared" si="508"/>
        <v>2011-Atletico/MG-22-5-3</v>
      </c>
      <c r="D16227" s="4">
        <v>1</v>
      </c>
      <c r="E16227">
        <v>17</v>
      </c>
      <c r="F16227" t="str">
        <f t="shared" si="509"/>
        <v>22-5-3</v>
      </c>
    </row>
    <row r="16228" spans="1:6" x14ac:dyDescent="0.3">
      <c r="A16228">
        <v>2011</v>
      </c>
      <c r="B16228" t="s">
        <v>772</v>
      </c>
      <c r="C16228" t="str">
        <f t="shared" si="508"/>
        <v>2011-Atletico/PR-22-5-3</v>
      </c>
      <c r="D16228" s="4">
        <v>11</v>
      </c>
      <c r="E16228">
        <v>16</v>
      </c>
      <c r="F16228" t="str">
        <f t="shared" si="509"/>
        <v>22-5-3</v>
      </c>
    </row>
    <row r="16229" spans="1:6" x14ac:dyDescent="0.3">
      <c r="A16229">
        <v>2011</v>
      </c>
      <c r="B16229" t="s">
        <v>3886</v>
      </c>
      <c r="C16229" t="str">
        <f t="shared" si="508"/>
        <v>2011-Avai/SC-22-5-3</v>
      </c>
      <c r="D16229" s="4">
        <v>6</v>
      </c>
      <c r="E16229">
        <v>14</v>
      </c>
      <c r="F16229" t="str">
        <f t="shared" si="509"/>
        <v>22-5-3</v>
      </c>
    </row>
    <row r="16230" spans="1:6" x14ac:dyDescent="0.3">
      <c r="A16230">
        <v>2011</v>
      </c>
      <c r="B16230" t="s">
        <v>4923</v>
      </c>
      <c r="C16230" t="str">
        <f t="shared" si="508"/>
        <v>2011-Bahia/BA-22-5-3</v>
      </c>
      <c r="D16230" s="4">
        <v>8</v>
      </c>
      <c r="E16230">
        <v>24</v>
      </c>
      <c r="F16230" t="str">
        <f t="shared" si="509"/>
        <v>22-5-3</v>
      </c>
    </row>
    <row r="16231" spans="1:6" x14ac:dyDescent="0.3">
      <c r="A16231">
        <v>2011</v>
      </c>
      <c r="B16231" t="s">
        <v>773</v>
      </c>
      <c r="C16231" t="str">
        <f t="shared" si="508"/>
        <v>2011-Botafogo/RJ-22-5-3</v>
      </c>
      <c r="D16231" s="4">
        <v>9</v>
      </c>
      <c r="E16231">
        <v>33</v>
      </c>
      <c r="F16231" t="str">
        <f t="shared" si="509"/>
        <v>22-5-3</v>
      </c>
    </row>
    <row r="16232" spans="1:6" x14ac:dyDescent="0.3">
      <c r="A16232">
        <v>2011</v>
      </c>
      <c r="B16232" t="s">
        <v>4387</v>
      </c>
      <c r="C16232" t="str">
        <f t="shared" si="508"/>
        <v>2011-Ceara/CE-22-5-3</v>
      </c>
      <c r="D16232" s="4">
        <v>11</v>
      </c>
      <c r="E16232">
        <v>15</v>
      </c>
      <c r="F16232" t="str">
        <f t="shared" si="509"/>
        <v>22-5-3</v>
      </c>
    </row>
    <row r="16233" spans="1:6" x14ac:dyDescent="0.3">
      <c r="A16233">
        <v>2011</v>
      </c>
      <c r="B16233" t="s">
        <v>774</v>
      </c>
      <c r="C16233" t="str">
        <f t="shared" si="508"/>
        <v>2011-Corinthians/SP-22-5-3</v>
      </c>
      <c r="D16233" s="4">
        <v>8</v>
      </c>
      <c r="E16233">
        <v>31</v>
      </c>
      <c r="F16233" t="str">
        <f t="shared" si="509"/>
        <v>22-5-3</v>
      </c>
    </row>
    <row r="16234" spans="1:6" x14ac:dyDescent="0.3">
      <c r="A16234">
        <v>2011</v>
      </c>
      <c r="B16234" t="s">
        <v>3460</v>
      </c>
      <c r="C16234" t="str">
        <f t="shared" si="508"/>
        <v>2011-Coritiba/PR-22-5-3</v>
      </c>
      <c r="D16234" s="4">
        <v>10</v>
      </c>
      <c r="E16234">
        <v>21</v>
      </c>
      <c r="F16234" t="str">
        <f t="shared" si="509"/>
        <v>22-5-3</v>
      </c>
    </row>
    <row r="16235" spans="1:6" x14ac:dyDescent="0.3">
      <c r="A16235">
        <v>2011</v>
      </c>
      <c r="B16235" t="s">
        <v>775</v>
      </c>
      <c r="C16235" t="str">
        <f t="shared" si="508"/>
        <v>2011-Cruzeiro/MG-22-5-3</v>
      </c>
      <c r="D16235" s="4">
        <v>3</v>
      </c>
      <c r="E16235">
        <v>23</v>
      </c>
      <c r="F16235" t="str">
        <f t="shared" si="509"/>
        <v>22-5-3</v>
      </c>
    </row>
    <row r="16236" spans="1:6" x14ac:dyDescent="0.3">
      <c r="A16236">
        <v>2011</v>
      </c>
      <c r="B16236" t="s">
        <v>776</v>
      </c>
      <c r="C16236" t="str">
        <f t="shared" si="508"/>
        <v>2011-Figueirense/SC-22-5-3</v>
      </c>
      <c r="D16236" s="4">
        <v>7</v>
      </c>
      <c r="E16236">
        <v>20</v>
      </c>
      <c r="F16236" t="str">
        <f t="shared" si="509"/>
        <v>22-5-3</v>
      </c>
    </row>
    <row r="16237" spans="1:6" x14ac:dyDescent="0.3">
      <c r="A16237">
        <v>2011</v>
      </c>
      <c r="B16237" t="s">
        <v>777</v>
      </c>
      <c r="C16237" t="str">
        <f t="shared" si="508"/>
        <v>2011-Flamengo/RJ-22-5-3</v>
      </c>
      <c r="D16237" s="4">
        <v>10</v>
      </c>
      <c r="E16237">
        <v>37</v>
      </c>
      <c r="F16237" t="str">
        <f t="shared" si="509"/>
        <v>22-5-3</v>
      </c>
    </row>
    <row r="16238" spans="1:6" x14ac:dyDescent="0.3">
      <c r="A16238">
        <v>2011</v>
      </c>
      <c r="B16238" t="s">
        <v>778</v>
      </c>
      <c r="C16238" t="str">
        <f t="shared" si="508"/>
        <v>2011-Fluminense/RJ-22-5-3</v>
      </c>
      <c r="D16238" s="4">
        <v>9</v>
      </c>
      <c r="E16238">
        <v>18</v>
      </c>
      <c r="F16238" t="str">
        <f t="shared" si="509"/>
        <v>22-5-3</v>
      </c>
    </row>
    <row r="16239" spans="1:6" x14ac:dyDescent="0.3">
      <c r="A16239">
        <v>2011</v>
      </c>
      <c r="B16239" t="s">
        <v>781</v>
      </c>
      <c r="C16239" t="str">
        <f t="shared" si="508"/>
        <v>2011-Gremio/RS-22-5-3</v>
      </c>
      <c r="D16239" s="4">
        <v>5</v>
      </c>
      <c r="E16239">
        <v>20</v>
      </c>
      <c r="F16239" t="str">
        <f t="shared" si="509"/>
        <v>22-5-3</v>
      </c>
    </row>
    <row r="16240" spans="1:6" x14ac:dyDescent="0.3">
      <c r="A16240">
        <v>2011</v>
      </c>
      <c r="B16240" t="s">
        <v>782</v>
      </c>
      <c r="C16240" t="str">
        <f t="shared" si="508"/>
        <v>2011-Internacional/RS-22-5-3</v>
      </c>
      <c r="D16240" s="4">
        <v>8</v>
      </c>
      <c r="E16240">
        <v>31</v>
      </c>
      <c r="F16240" t="str">
        <f t="shared" si="509"/>
        <v>22-5-3</v>
      </c>
    </row>
    <row r="16241" spans="1:6" x14ac:dyDescent="0.3">
      <c r="A16241">
        <v>2011</v>
      </c>
      <c r="B16241" t="s">
        <v>783</v>
      </c>
      <c r="C16241" t="str">
        <f t="shared" si="508"/>
        <v>2011-Palmeiras/SP-22-5-3</v>
      </c>
      <c r="D16241" s="4">
        <v>6</v>
      </c>
      <c r="E16241">
        <v>35</v>
      </c>
      <c r="F16241" t="str">
        <f t="shared" si="509"/>
        <v>22-5-3</v>
      </c>
    </row>
    <row r="16242" spans="1:6" x14ac:dyDescent="0.3">
      <c r="A16242">
        <v>2011</v>
      </c>
      <c r="B16242" t="s">
        <v>787</v>
      </c>
      <c r="C16242" t="str">
        <f t="shared" si="508"/>
        <v>2011-Santos/SP-22-5-3</v>
      </c>
      <c r="D16242" s="4">
        <v>3</v>
      </c>
      <c r="E16242">
        <v>23</v>
      </c>
      <c r="F16242" t="str">
        <f t="shared" si="509"/>
        <v>22-5-3</v>
      </c>
    </row>
    <row r="16243" spans="1:6" x14ac:dyDescent="0.3">
      <c r="A16243">
        <v>2011</v>
      </c>
      <c r="B16243" t="s">
        <v>788</v>
      </c>
      <c r="C16243" t="str">
        <f t="shared" si="508"/>
        <v>2011-Sao Paulo/SP-22-5-3</v>
      </c>
      <c r="D16243" s="4">
        <v>8</v>
      </c>
      <c r="E16243">
        <v>42</v>
      </c>
      <c r="F16243" t="str">
        <f t="shared" si="509"/>
        <v>22-5-3</v>
      </c>
    </row>
    <row r="16244" spans="1:6" x14ac:dyDescent="0.3">
      <c r="A16244">
        <v>2011</v>
      </c>
      <c r="B16244" t="s">
        <v>789</v>
      </c>
      <c r="C16244" t="str">
        <f t="shared" si="508"/>
        <v>2011-Vasco/RJ-22-5-3</v>
      </c>
      <c r="D16244" s="4">
        <v>12</v>
      </c>
      <c r="E16244">
        <v>35</v>
      </c>
      <c r="F16244" t="str">
        <f t="shared" si="509"/>
        <v>22-5-3</v>
      </c>
    </row>
    <row r="16245" spans="1:6" x14ac:dyDescent="0.3">
      <c r="A16245">
        <v>2011</v>
      </c>
      <c r="B16245" t="s">
        <v>4924</v>
      </c>
      <c r="C16245" t="str">
        <f t="shared" si="508"/>
        <v>2011-America/MG-22-5-4</v>
      </c>
      <c r="D16245" s="4">
        <v>4</v>
      </c>
      <c r="E16245">
        <v>11</v>
      </c>
      <c r="F16245" t="str">
        <f t="shared" si="509"/>
        <v>22-5-4</v>
      </c>
    </row>
    <row r="16246" spans="1:6" x14ac:dyDescent="0.3">
      <c r="A16246">
        <v>2011</v>
      </c>
      <c r="B16246" t="s">
        <v>4390</v>
      </c>
      <c r="C16246" t="str">
        <f t="shared" si="508"/>
        <v>2011-Atletico/GO-22-5-4</v>
      </c>
      <c r="D16246" s="4">
        <v>2</v>
      </c>
      <c r="E16246">
        <v>13</v>
      </c>
      <c r="F16246" t="str">
        <f t="shared" si="509"/>
        <v>22-5-4</v>
      </c>
    </row>
    <row r="16247" spans="1:6" x14ac:dyDescent="0.3">
      <c r="A16247">
        <v>2011</v>
      </c>
      <c r="B16247" t="s">
        <v>2983</v>
      </c>
      <c r="C16247" t="str">
        <f t="shared" si="508"/>
        <v>2011-Atletico/MG-22-5-4</v>
      </c>
      <c r="D16247" s="4">
        <v>4</v>
      </c>
      <c r="E16247">
        <v>20</v>
      </c>
      <c r="F16247" t="str">
        <f t="shared" si="509"/>
        <v>22-5-4</v>
      </c>
    </row>
    <row r="16248" spans="1:6" x14ac:dyDescent="0.3">
      <c r="A16248">
        <v>2011</v>
      </c>
      <c r="B16248" t="s">
        <v>790</v>
      </c>
      <c r="C16248" t="str">
        <f t="shared" si="508"/>
        <v>2011-Atletico/PR-22-5-4</v>
      </c>
      <c r="D16248" s="4">
        <v>8</v>
      </c>
      <c r="E16248">
        <v>13</v>
      </c>
      <c r="F16248" t="str">
        <f t="shared" si="509"/>
        <v>22-5-4</v>
      </c>
    </row>
    <row r="16249" spans="1:6" x14ac:dyDescent="0.3">
      <c r="A16249">
        <v>2011</v>
      </c>
      <c r="B16249" t="s">
        <v>3887</v>
      </c>
      <c r="C16249" t="str">
        <f t="shared" si="508"/>
        <v>2011-Avai/SC-22-5-4</v>
      </c>
      <c r="D16249" s="4">
        <v>6</v>
      </c>
      <c r="E16249">
        <v>13</v>
      </c>
      <c r="F16249" t="str">
        <f t="shared" si="509"/>
        <v>22-5-4</v>
      </c>
    </row>
    <row r="16250" spans="1:6" x14ac:dyDescent="0.3">
      <c r="A16250">
        <v>2011</v>
      </c>
      <c r="B16250" t="s">
        <v>4925</v>
      </c>
      <c r="C16250" t="str">
        <f t="shared" si="508"/>
        <v>2011-Bahia/BA-22-5-4</v>
      </c>
      <c r="D16250" s="4">
        <v>8</v>
      </c>
      <c r="E16250">
        <v>16</v>
      </c>
      <c r="F16250" t="str">
        <f t="shared" si="509"/>
        <v>22-5-4</v>
      </c>
    </row>
    <row r="16251" spans="1:6" x14ac:dyDescent="0.3">
      <c r="A16251">
        <v>2011</v>
      </c>
      <c r="B16251" t="s">
        <v>791</v>
      </c>
      <c r="C16251" t="str">
        <f t="shared" si="508"/>
        <v>2011-Botafogo/RJ-22-5-4</v>
      </c>
      <c r="D16251" s="4">
        <v>12</v>
      </c>
      <c r="E16251">
        <v>36</v>
      </c>
      <c r="F16251" t="str">
        <f t="shared" si="509"/>
        <v>22-5-4</v>
      </c>
    </row>
    <row r="16252" spans="1:6" x14ac:dyDescent="0.3">
      <c r="A16252">
        <v>2011</v>
      </c>
      <c r="B16252" t="s">
        <v>4391</v>
      </c>
      <c r="C16252" t="str">
        <f t="shared" si="508"/>
        <v>2011-Ceara/CE-22-5-4</v>
      </c>
      <c r="D16252" s="4">
        <v>8</v>
      </c>
      <c r="E16252">
        <v>19</v>
      </c>
      <c r="F16252" t="str">
        <f t="shared" si="509"/>
        <v>22-5-4</v>
      </c>
    </row>
    <row r="16253" spans="1:6" x14ac:dyDescent="0.3">
      <c r="A16253">
        <v>2011</v>
      </c>
      <c r="B16253" t="s">
        <v>792</v>
      </c>
      <c r="C16253" t="str">
        <f t="shared" si="508"/>
        <v>2011-Corinthians/SP-22-5-4</v>
      </c>
      <c r="D16253" s="4">
        <v>8</v>
      </c>
      <c r="E16253">
        <v>31</v>
      </c>
      <c r="F16253" t="str">
        <f t="shared" si="509"/>
        <v>22-5-4</v>
      </c>
    </row>
    <row r="16254" spans="1:6" x14ac:dyDescent="0.3">
      <c r="A16254">
        <v>2011</v>
      </c>
      <c r="B16254" t="s">
        <v>3463</v>
      </c>
      <c r="C16254" t="str">
        <f t="shared" si="508"/>
        <v>2011-Coritiba/PR-22-5-4</v>
      </c>
      <c r="D16254" s="4">
        <v>7</v>
      </c>
      <c r="E16254">
        <v>21</v>
      </c>
      <c r="F16254" t="str">
        <f t="shared" si="509"/>
        <v>22-5-4</v>
      </c>
    </row>
    <row r="16255" spans="1:6" x14ac:dyDescent="0.3">
      <c r="A16255">
        <v>2011</v>
      </c>
      <c r="B16255" t="s">
        <v>793</v>
      </c>
      <c r="C16255" t="str">
        <f t="shared" si="508"/>
        <v>2011-Cruzeiro/MG-22-5-4</v>
      </c>
      <c r="D16255" s="4">
        <v>3</v>
      </c>
      <c r="E16255">
        <v>24</v>
      </c>
      <c r="F16255" t="str">
        <f t="shared" si="509"/>
        <v>22-5-4</v>
      </c>
    </row>
    <row r="16256" spans="1:6" x14ac:dyDescent="0.3">
      <c r="A16256">
        <v>2011</v>
      </c>
      <c r="B16256" t="s">
        <v>794</v>
      </c>
      <c r="C16256" t="str">
        <f t="shared" si="508"/>
        <v>2011-Figueirense/SC-22-5-4</v>
      </c>
      <c r="D16256" s="4">
        <v>7</v>
      </c>
      <c r="E16256">
        <v>23</v>
      </c>
      <c r="F16256" t="str">
        <f t="shared" si="509"/>
        <v>22-5-4</v>
      </c>
    </row>
    <row r="16257" spans="1:6" x14ac:dyDescent="0.3">
      <c r="A16257">
        <v>2011</v>
      </c>
      <c r="B16257" t="s">
        <v>795</v>
      </c>
      <c r="C16257" t="str">
        <f t="shared" si="508"/>
        <v>2011-Flamengo/RJ-22-5-4</v>
      </c>
      <c r="D16257" s="4">
        <v>13</v>
      </c>
      <c r="E16257">
        <v>31</v>
      </c>
      <c r="F16257" t="str">
        <f t="shared" si="509"/>
        <v>22-5-4</v>
      </c>
    </row>
    <row r="16258" spans="1:6" x14ac:dyDescent="0.3">
      <c r="A16258">
        <v>2011</v>
      </c>
      <c r="B16258" t="s">
        <v>796</v>
      </c>
      <c r="C16258" t="str">
        <f t="shared" si="508"/>
        <v>2011-Fluminense/RJ-22-5-4</v>
      </c>
      <c r="D16258" s="4">
        <v>9</v>
      </c>
      <c r="E16258">
        <v>15</v>
      </c>
      <c r="F16258" t="str">
        <f t="shared" si="509"/>
        <v>22-5-4</v>
      </c>
    </row>
    <row r="16259" spans="1:6" x14ac:dyDescent="0.3">
      <c r="A16259">
        <v>2011</v>
      </c>
      <c r="B16259" t="s">
        <v>799</v>
      </c>
      <c r="C16259" t="str">
        <f t="shared" ref="C16259:C16322" si="510">A16259&amp;"-"&amp;B16259</f>
        <v>2011-Gremio/RS-22-5-4</v>
      </c>
      <c r="D16259" s="4">
        <v>6</v>
      </c>
      <c r="E16259">
        <v>21</v>
      </c>
      <c r="F16259" t="str">
        <f t="shared" ref="F16259:F16322" si="511">RIGHT(B16259,LEN(C16259)-FIND("-",C16259,6))</f>
        <v>22-5-4</v>
      </c>
    </row>
    <row r="16260" spans="1:6" x14ac:dyDescent="0.3">
      <c r="A16260">
        <v>2011</v>
      </c>
      <c r="B16260" t="s">
        <v>800</v>
      </c>
      <c r="C16260" t="str">
        <f t="shared" si="510"/>
        <v>2011-Internacional/RS-22-5-4</v>
      </c>
      <c r="D16260" s="4">
        <v>5</v>
      </c>
      <c r="E16260">
        <v>28</v>
      </c>
      <c r="F16260" t="str">
        <f t="shared" si="511"/>
        <v>22-5-4</v>
      </c>
    </row>
    <row r="16261" spans="1:6" x14ac:dyDescent="0.3">
      <c r="A16261">
        <v>2011</v>
      </c>
      <c r="B16261" t="s">
        <v>801</v>
      </c>
      <c r="C16261" t="str">
        <f t="shared" si="510"/>
        <v>2011-Palmeiras/SP-22-5-4</v>
      </c>
      <c r="D16261" s="4">
        <v>8</v>
      </c>
      <c r="E16261">
        <v>19</v>
      </c>
      <c r="F16261" t="str">
        <f t="shared" si="511"/>
        <v>22-5-4</v>
      </c>
    </row>
    <row r="16262" spans="1:6" x14ac:dyDescent="0.3">
      <c r="A16262">
        <v>2011</v>
      </c>
      <c r="B16262" t="s">
        <v>805</v>
      </c>
      <c r="C16262" t="str">
        <f t="shared" si="510"/>
        <v>2011-Santos/SP-22-5-4</v>
      </c>
      <c r="D16262" s="4">
        <v>3</v>
      </c>
      <c r="E16262">
        <v>23</v>
      </c>
      <c r="F16262" t="str">
        <f t="shared" si="511"/>
        <v>22-5-4</v>
      </c>
    </row>
    <row r="16263" spans="1:6" x14ac:dyDescent="0.3">
      <c r="A16263">
        <v>2011</v>
      </c>
      <c r="B16263" t="s">
        <v>806</v>
      </c>
      <c r="C16263" t="str">
        <f t="shared" si="510"/>
        <v>2011-Sao Paulo/SP-22-5-4</v>
      </c>
      <c r="D16263" s="4">
        <v>10</v>
      </c>
      <c r="E16263">
        <v>44</v>
      </c>
      <c r="F16263" t="str">
        <f t="shared" si="511"/>
        <v>22-5-4</v>
      </c>
    </row>
    <row r="16264" spans="1:6" x14ac:dyDescent="0.3">
      <c r="A16264">
        <v>2011</v>
      </c>
      <c r="B16264" t="s">
        <v>807</v>
      </c>
      <c r="C16264" t="str">
        <f t="shared" si="510"/>
        <v>2011-Vasco/RJ-22-5-4</v>
      </c>
      <c r="D16264" s="4">
        <v>10</v>
      </c>
      <c r="E16264">
        <v>27</v>
      </c>
      <c r="F16264" t="str">
        <f t="shared" si="511"/>
        <v>22-5-4</v>
      </c>
    </row>
    <row r="16265" spans="1:6" x14ac:dyDescent="0.3">
      <c r="A16265">
        <v>2011</v>
      </c>
      <c r="B16265" t="s">
        <v>4926</v>
      </c>
      <c r="C16265" t="str">
        <f t="shared" si="510"/>
        <v>2011-America/MG-23-2-0</v>
      </c>
      <c r="D16265" s="4">
        <v>1.5</v>
      </c>
      <c r="E16265">
        <v>6</v>
      </c>
      <c r="F16265" t="str">
        <f t="shared" si="511"/>
        <v>23-2-0</v>
      </c>
    </row>
    <row r="16266" spans="1:6" x14ac:dyDescent="0.3">
      <c r="A16266">
        <v>2011</v>
      </c>
      <c r="B16266" t="s">
        <v>4394</v>
      </c>
      <c r="C16266" t="str">
        <f t="shared" si="510"/>
        <v>2011-Atletico/GO-23-2-0</v>
      </c>
      <c r="D16266" s="4">
        <v>2.7000039999999998</v>
      </c>
      <c r="E16266">
        <v>14</v>
      </c>
      <c r="F16266" t="str">
        <f t="shared" si="511"/>
        <v>23-2-0</v>
      </c>
    </row>
    <row r="16267" spans="1:6" x14ac:dyDescent="0.3">
      <c r="A16267">
        <v>2011</v>
      </c>
      <c r="B16267" t="s">
        <v>2986</v>
      </c>
      <c r="C16267" t="str">
        <f t="shared" si="510"/>
        <v>2011-Atletico/MG-23-2-0</v>
      </c>
      <c r="D16267" s="4">
        <v>1.75</v>
      </c>
      <c r="E16267">
        <v>10</v>
      </c>
      <c r="F16267" t="str">
        <f t="shared" si="511"/>
        <v>23-2-0</v>
      </c>
    </row>
    <row r="16268" spans="1:6" x14ac:dyDescent="0.3">
      <c r="A16268">
        <v>2011</v>
      </c>
      <c r="B16268" t="s">
        <v>808</v>
      </c>
      <c r="C16268" t="str">
        <f t="shared" si="510"/>
        <v>2011-Atletico/PR-23-2-0</v>
      </c>
      <c r="D16268" s="4">
        <v>2.9090880000000001</v>
      </c>
      <c r="E16268">
        <v>16</v>
      </c>
      <c r="F16268" t="str">
        <f t="shared" si="511"/>
        <v>23-2-0</v>
      </c>
    </row>
    <row r="16269" spans="1:6" x14ac:dyDescent="0.3">
      <c r="A16269">
        <v>2011</v>
      </c>
      <c r="B16269" t="s">
        <v>3890</v>
      </c>
      <c r="C16269" t="str">
        <f t="shared" si="510"/>
        <v>2011-Avai/SC-23-2-0</v>
      </c>
      <c r="D16269" s="4">
        <v>2.6</v>
      </c>
      <c r="E16269">
        <v>13</v>
      </c>
      <c r="F16269" t="str">
        <f t="shared" si="511"/>
        <v>23-2-0</v>
      </c>
    </row>
    <row r="16270" spans="1:6" x14ac:dyDescent="0.3">
      <c r="A16270">
        <v>2011</v>
      </c>
      <c r="B16270" t="s">
        <v>4927</v>
      </c>
      <c r="C16270" t="str">
        <f t="shared" si="510"/>
        <v>2011-Bahia/BA-23-2-0</v>
      </c>
      <c r="D16270" s="4">
        <v>3.2857180000000001</v>
      </c>
      <c r="E16270">
        <v>16</v>
      </c>
      <c r="F16270" t="str">
        <f t="shared" si="511"/>
        <v>23-2-0</v>
      </c>
    </row>
    <row r="16271" spans="1:6" x14ac:dyDescent="0.3">
      <c r="A16271">
        <v>2011</v>
      </c>
      <c r="B16271" t="s">
        <v>809</v>
      </c>
      <c r="C16271" t="str">
        <f t="shared" si="510"/>
        <v>2011-Botafogo/RJ-23-2-0</v>
      </c>
      <c r="D16271" s="4">
        <v>3.5</v>
      </c>
      <c r="E16271">
        <v>14</v>
      </c>
      <c r="F16271" t="str">
        <f t="shared" si="511"/>
        <v>23-2-0</v>
      </c>
    </row>
    <row r="16272" spans="1:6" x14ac:dyDescent="0.3">
      <c r="A16272">
        <v>2011</v>
      </c>
      <c r="B16272" t="s">
        <v>4395</v>
      </c>
      <c r="C16272" t="str">
        <f t="shared" si="510"/>
        <v>2011-Ceara/CE-23-2-0</v>
      </c>
      <c r="D16272" s="4">
        <v>1.888895</v>
      </c>
      <c r="E16272">
        <v>8</v>
      </c>
      <c r="F16272" t="str">
        <f t="shared" si="511"/>
        <v>23-2-0</v>
      </c>
    </row>
    <row r="16273" spans="1:6" x14ac:dyDescent="0.3">
      <c r="A16273">
        <v>2011</v>
      </c>
      <c r="B16273" t="s">
        <v>810</v>
      </c>
      <c r="C16273" t="str">
        <f t="shared" si="510"/>
        <v>2011-Corinthians/SP-23-2-0</v>
      </c>
      <c r="D16273" s="4">
        <v>2.5</v>
      </c>
      <c r="E16273">
        <v>15</v>
      </c>
      <c r="F16273" t="str">
        <f t="shared" si="511"/>
        <v>23-2-0</v>
      </c>
    </row>
    <row r="16274" spans="1:6" x14ac:dyDescent="0.3">
      <c r="A16274">
        <v>2011</v>
      </c>
      <c r="B16274" t="s">
        <v>3466</v>
      </c>
      <c r="C16274" t="str">
        <f t="shared" si="510"/>
        <v>2011-Coritiba/PR-23-2-0</v>
      </c>
      <c r="D16274" s="4">
        <v>3.5</v>
      </c>
      <c r="E16274">
        <v>14</v>
      </c>
      <c r="F16274" t="str">
        <f t="shared" si="511"/>
        <v>23-2-0</v>
      </c>
    </row>
    <row r="16275" spans="1:6" x14ac:dyDescent="0.3">
      <c r="A16275">
        <v>2011</v>
      </c>
      <c r="B16275" t="s">
        <v>811</v>
      </c>
      <c r="C16275" t="str">
        <f t="shared" si="510"/>
        <v>2011-Cruzeiro/MG-23-2-0</v>
      </c>
      <c r="D16275" s="4">
        <v>2.8</v>
      </c>
      <c r="E16275">
        <v>14</v>
      </c>
      <c r="F16275" t="str">
        <f t="shared" si="511"/>
        <v>23-2-0</v>
      </c>
    </row>
    <row r="16276" spans="1:6" x14ac:dyDescent="0.3">
      <c r="A16276">
        <v>2011</v>
      </c>
      <c r="B16276" t="s">
        <v>812</v>
      </c>
      <c r="C16276" t="str">
        <f t="shared" si="510"/>
        <v>2011-Figueirense/SC-23-2-0</v>
      </c>
      <c r="D16276" s="4">
        <v>2.2000000000000002</v>
      </c>
      <c r="E16276">
        <v>10</v>
      </c>
      <c r="F16276" t="str">
        <f t="shared" si="511"/>
        <v>23-2-0</v>
      </c>
    </row>
    <row r="16277" spans="1:6" x14ac:dyDescent="0.3">
      <c r="A16277">
        <v>2011</v>
      </c>
      <c r="B16277" t="s">
        <v>813</v>
      </c>
      <c r="C16277" t="str">
        <f t="shared" si="510"/>
        <v>2011-Flamengo/RJ-23-2-0</v>
      </c>
      <c r="D16277" s="4">
        <v>0</v>
      </c>
      <c r="E16277">
        <v>13</v>
      </c>
      <c r="F16277" t="str">
        <f t="shared" si="511"/>
        <v>23-2-0</v>
      </c>
    </row>
    <row r="16278" spans="1:6" x14ac:dyDescent="0.3">
      <c r="A16278">
        <v>2011</v>
      </c>
      <c r="B16278" t="s">
        <v>814</v>
      </c>
      <c r="C16278" t="str">
        <f t="shared" si="510"/>
        <v>2011-Fluminense/RJ-23-2-0</v>
      </c>
      <c r="D16278" s="4">
        <v>3.5000049999999998</v>
      </c>
      <c r="E16278">
        <v>13</v>
      </c>
      <c r="F16278" t="str">
        <f t="shared" si="511"/>
        <v>23-2-0</v>
      </c>
    </row>
    <row r="16279" spans="1:6" x14ac:dyDescent="0.3">
      <c r="A16279">
        <v>2011</v>
      </c>
      <c r="B16279" t="s">
        <v>817</v>
      </c>
      <c r="C16279" t="str">
        <f t="shared" si="510"/>
        <v>2011-Gremio/RS-23-2-0</v>
      </c>
      <c r="D16279" s="4">
        <v>6</v>
      </c>
      <c r="E16279">
        <v>14</v>
      </c>
      <c r="F16279" t="str">
        <f t="shared" si="511"/>
        <v>23-2-0</v>
      </c>
    </row>
    <row r="16280" spans="1:6" x14ac:dyDescent="0.3">
      <c r="A16280">
        <v>2011</v>
      </c>
      <c r="B16280" t="s">
        <v>818</v>
      </c>
      <c r="C16280" t="str">
        <f t="shared" si="510"/>
        <v>2011-Internacional/RS-23-2-0</v>
      </c>
      <c r="D16280" s="4">
        <v>2.9285749999999999</v>
      </c>
      <c r="E16280">
        <v>14</v>
      </c>
      <c r="F16280" t="str">
        <f t="shared" si="511"/>
        <v>23-2-0</v>
      </c>
    </row>
    <row r="16281" spans="1:6" x14ac:dyDescent="0.3">
      <c r="A16281">
        <v>2011</v>
      </c>
      <c r="B16281" t="s">
        <v>819</v>
      </c>
      <c r="C16281" t="str">
        <f t="shared" si="510"/>
        <v>2011-Palmeiras/SP-23-2-0</v>
      </c>
      <c r="D16281" s="4">
        <v>2.4166690000000002</v>
      </c>
      <c r="E16281">
        <v>10</v>
      </c>
      <c r="F16281" t="str">
        <f t="shared" si="511"/>
        <v>23-2-0</v>
      </c>
    </row>
    <row r="16282" spans="1:6" x14ac:dyDescent="0.3">
      <c r="A16282">
        <v>2011</v>
      </c>
      <c r="B16282" t="s">
        <v>823</v>
      </c>
      <c r="C16282" t="str">
        <f t="shared" si="510"/>
        <v>2011-Santos/SP-23-2-0</v>
      </c>
      <c r="D16282" s="4">
        <v>6</v>
      </c>
      <c r="E16282">
        <v>16</v>
      </c>
      <c r="F16282" t="str">
        <f t="shared" si="511"/>
        <v>23-2-0</v>
      </c>
    </row>
    <row r="16283" spans="1:6" x14ac:dyDescent="0.3">
      <c r="A16283">
        <v>2011</v>
      </c>
      <c r="B16283" t="s">
        <v>824</v>
      </c>
      <c r="C16283" t="str">
        <f t="shared" si="510"/>
        <v>2011-Sao Paulo/SP-23-2-0</v>
      </c>
      <c r="D16283" s="4">
        <v>2.6666720000000002</v>
      </c>
      <c r="E16283">
        <v>16</v>
      </c>
      <c r="F16283" t="str">
        <f t="shared" si="511"/>
        <v>23-2-0</v>
      </c>
    </row>
    <row r="16284" spans="1:6" x14ac:dyDescent="0.3">
      <c r="A16284">
        <v>2011</v>
      </c>
      <c r="B16284" t="s">
        <v>825</v>
      </c>
      <c r="C16284" t="str">
        <f t="shared" si="510"/>
        <v>2011-Vasco/RJ-23-2-0</v>
      </c>
      <c r="D16284" s="4">
        <v>2.733333</v>
      </c>
      <c r="E16284">
        <v>14</v>
      </c>
      <c r="F16284" t="str">
        <f t="shared" si="511"/>
        <v>23-2-0</v>
      </c>
    </row>
    <row r="16285" spans="1:6" x14ac:dyDescent="0.3">
      <c r="A16285">
        <v>2011</v>
      </c>
      <c r="B16285" t="s">
        <v>4928</v>
      </c>
      <c r="C16285" t="str">
        <f t="shared" si="510"/>
        <v>2011-America/MG-23-2-1</v>
      </c>
      <c r="D16285" s="4">
        <v>4</v>
      </c>
      <c r="E16285">
        <v>10</v>
      </c>
      <c r="F16285" t="str">
        <f t="shared" si="511"/>
        <v>23-2-1</v>
      </c>
    </row>
    <row r="16286" spans="1:6" x14ac:dyDescent="0.3">
      <c r="A16286">
        <v>2011</v>
      </c>
      <c r="B16286" t="s">
        <v>4398</v>
      </c>
      <c r="C16286" t="str">
        <f t="shared" si="510"/>
        <v>2011-Atletico/GO-23-2-1</v>
      </c>
      <c r="D16286" s="4">
        <v>2</v>
      </c>
      <c r="E16286">
        <v>16</v>
      </c>
      <c r="F16286" t="str">
        <f t="shared" si="511"/>
        <v>23-2-1</v>
      </c>
    </row>
    <row r="16287" spans="1:6" x14ac:dyDescent="0.3">
      <c r="A16287">
        <v>2011</v>
      </c>
      <c r="B16287" t="s">
        <v>2989</v>
      </c>
      <c r="C16287" t="str">
        <f t="shared" si="510"/>
        <v>2011-Atletico/MG-23-2-1</v>
      </c>
      <c r="D16287" s="4">
        <v>1.9999979999999999</v>
      </c>
      <c r="E16287">
        <v>12</v>
      </c>
      <c r="F16287" t="str">
        <f t="shared" si="511"/>
        <v>23-2-1</v>
      </c>
    </row>
    <row r="16288" spans="1:6" x14ac:dyDescent="0.3">
      <c r="A16288">
        <v>2011</v>
      </c>
      <c r="B16288" t="s">
        <v>826</v>
      </c>
      <c r="C16288" t="str">
        <f t="shared" si="510"/>
        <v>2011-Atletico/PR-23-2-1</v>
      </c>
      <c r="D16288" s="4">
        <v>2</v>
      </c>
      <c r="E16288">
        <v>10</v>
      </c>
      <c r="F16288" t="str">
        <f t="shared" si="511"/>
        <v>23-2-1</v>
      </c>
    </row>
    <row r="16289" spans="1:6" x14ac:dyDescent="0.3">
      <c r="A16289">
        <v>2011</v>
      </c>
      <c r="B16289" t="s">
        <v>3893</v>
      </c>
      <c r="C16289" t="str">
        <f t="shared" si="510"/>
        <v>2011-Avai/SC-23-2-1</v>
      </c>
      <c r="D16289" s="4">
        <v>2.166668</v>
      </c>
      <c r="E16289">
        <v>10</v>
      </c>
      <c r="F16289" t="str">
        <f t="shared" si="511"/>
        <v>23-2-1</v>
      </c>
    </row>
    <row r="16290" spans="1:6" x14ac:dyDescent="0.3">
      <c r="A16290">
        <v>2011</v>
      </c>
      <c r="B16290" t="s">
        <v>4929</v>
      </c>
      <c r="C16290" t="str">
        <f t="shared" si="510"/>
        <v>2011-Bahia/BA-23-2-1</v>
      </c>
      <c r="D16290" s="4">
        <v>2.1111089999999999</v>
      </c>
      <c r="E16290">
        <v>10</v>
      </c>
      <c r="F16290" t="str">
        <f t="shared" si="511"/>
        <v>23-2-1</v>
      </c>
    </row>
    <row r="16291" spans="1:6" x14ac:dyDescent="0.3">
      <c r="A16291">
        <v>2011</v>
      </c>
      <c r="B16291" t="s">
        <v>827</v>
      </c>
      <c r="C16291" t="str">
        <f t="shared" si="510"/>
        <v>2011-Botafogo/RJ-23-2-1</v>
      </c>
      <c r="D16291" s="4">
        <v>3</v>
      </c>
      <c r="E16291">
        <v>15</v>
      </c>
      <c r="F16291" t="str">
        <f t="shared" si="511"/>
        <v>23-2-1</v>
      </c>
    </row>
    <row r="16292" spans="1:6" x14ac:dyDescent="0.3">
      <c r="A16292">
        <v>2011</v>
      </c>
      <c r="B16292" t="s">
        <v>4399</v>
      </c>
      <c r="C16292" t="str">
        <f t="shared" si="510"/>
        <v>2011-Ceara/CE-23-2-1</v>
      </c>
      <c r="D16292" s="4">
        <v>1</v>
      </c>
      <c r="E16292">
        <v>8</v>
      </c>
      <c r="F16292" t="str">
        <f t="shared" si="511"/>
        <v>23-2-1</v>
      </c>
    </row>
    <row r="16293" spans="1:6" x14ac:dyDescent="0.3">
      <c r="A16293">
        <v>2011</v>
      </c>
      <c r="B16293" t="s">
        <v>828</v>
      </c>
      <c r="C16293" t="str">
        <f t="shared" si="510"/>
        <v>2011-Corinthians/SP-23-2-1</v>
      </c>
      <c r="D16293" s="4">
        <v>2.875</v>
      </c>
      <c r="E16293">
        <v>13</v>
      </c>
      <c r="F16293" t="str">
        <f t="shared" si="511"/>
        <v>23-2-1</v>
      </c>
    </row>
    <row r="16294" spans="1:6" x14ac:dyDescent="0.3">
      <c r="A16294">
        <v>2011</v>
      </c>
      <c r="B16294" t="s">
        <v>3469</v>
      </c>
      <c r="C16294" t="str">
        <f t="shared" si="510"/>
        <v>2011-Coritiba/PR-23-2-1</v>
      </c>
      <c r="D16294" s="4">
        <v>3.2</v>
      </c>
      <c r="E16294">
        <v>16</v>
      </c>
      <c r="F16294" t="str">
        <f t="shared" si="511"/>
        <v>23-2-1</v>
      </c>
    </row>
    <row r="16295" spans="1:6" x14ac:dyDescent="0.3">
      <c r="A16295">
        <v>2011</v>
      </c>
      <c r="B16295" t="s">
        <v>829</v>
      </c>
      <c r="C16295" t="str">
        <f t="shared" si="510"/>
        <v>2011-Cruzeiro/MG-23-2-1</v>
      </c>
      <c r="D16295" s="4">
        <v>2.4</v>
      </c>
      <c r="E16295">
        <v>12</v>
      </c>
      <c r="F16295" t="str">
        <f t="shared" si="511"/>
        <v>23-2-1</v>
      </c>
    </row>
    <row r="16296" spans="1:6" x14ac:dyDescent="0.3">
      <c r="A16296">
        <v>2011</v>
      </c>
      <c r="B16296" t="s">
        <v>830</v>
      </c>
      <c r="C16296" t="str">
        <f t="shared" si="510"/>
        <v>2011-Figueirense/SC-23-2-1</v>
      </c>
      <c r="D16296" s="4">
        <v>2.6666720000000002</v>
      </c>
      <c r="E16296">
        <v>16</v>
      </c>
      <c r="F16296" t="str">
        <f t="shared" si="511"/>
        <v>23-2-1</v>
      </c>
    </row>
    <row r="16297" spans="1:6" x14ac:dyDescent="0.3">
      <c r="A16297">
        <v>2011</v>
      </c>
      <c r="B16297" t="s">
        <v>831</v>
      </c>
      <c r="C16297" t="str">
        <f t="shared" si="510"/>
        <v>2011-Flamengo/RJ-23-2-1</v>
      </c>
      <c r="D16297" s="4">
        <v>0</v>
      </c>
      <c r="E16297">
        <v>13</v>
      </c>
      <c r="F16297" t="str">
        <f t="shared" si="511"/>
        <v>23-2-1</v>
      </c>
    </row>
    <row r="16298" spans="1:6" x14ac:dyDescent="0.3">
      <c r="A16298">
        <v>2011</v>
      </c>
      <c r="B16298" t="s">
        <v>832</v>
      </c>
      <c r="C16298" t="str">
        <f t="shared" si="510"/>
        <v>2011-Fluminense/RJ-23-2-1</v>
      </c>
      <c r="D16298" s="4">
        <v>2.6666660000000002</v>
      </c>
      <c r="E16298">
        <v>10</v>
      </c>
      <c r="F16298" t="str">
        <f t="shared" si="511"/>
        <v>23-2-1</v>
      </c>
    </row>
    <row r="16299" spans="1:6" x14ac:dyDescent="0.3">
      <c r="A16299">
        <v>2011</v>
      </c>
      <c r="B16299" t="s">
        <v>835</v>
      </c>
      <c r="C16299" t="str">
        <f t="shared" si="510"/>
        <v>2011-Gremio/RS-23-2-1</v>
      </c>
      <c r="D16299" s="4">
        <v>3.2</v>
      </c>
      <c r="E16299">
        <v>16</v>
      </c>
      <c r="F16299" t="str">
        <f t="shared" si="511"/>
        <v>23-2-1</v>
      </c>
    </row>
    <row r="16300" spans="1:6" x14ac:dyDescent="0.3">
      <c r="A16300">
        <v>2011</v>
      </c>
      <c r="B16300" t="s">
        <v>836</v>
      </c>
      <c r="C16300" t="str">
        <f t="shared" si="510"/>
        <v>2011-Internacional/RS-23-2-1</v>
      </c>
      <c r="D16300" s="4">
        <v>3.5000040000000001</v>
      </c>
      <c r="E16300">
        <v>16</v>
      </c>
      <c r="F16300" t="str">
        <f t="shared" si="511"/>
        <v>23-2-1</v>
      </c>
    </row>
    <row r="16301" spans="1:6" x14ac:dyDescent="0.3">
      <c r="A16301">
        <v>2011</v>
      </c>
      <c r="B16301" t="s">
        <v>837</v>
      </c>
      <c r="C16301" t="str">
        <f t="shared" si="510"/>
        <v>2011-Palmeiras/SP-23-2-1</v>
      </c>
      <c r="D16301" s="4">
        <v>3.1250089999999999</v>
      </c>
      <c r="E16301">
        <v>16</v>
      </c>
      <c r="F16301" t="str">
        <f t="shared" si="511"/>
        <v>23-2-1</v>
      </c>
    </row>
    <row r="16302" spans="1:6" x14ac:dyDescent="0.3">
      <c r="A16302">
        <v>2011</v>
      </c>
      <c r="B16302" t="s">
        <v>841</v>
      </c>
      <c r="C16302" t="str">
        <f t="shared" si="510"/>
        <v>2011-Santos/SP-23-2-1</v>
      </c>
      <c r="D16302" s="4">
        <v>4</v>
      </c>
      <c r="E16302">
        <v>10</v>
      </c>
      <c r="F16302" t="str">
        <f t="shared" si="511"/>
        <v>23-2-1</v>
      </c>
    </row>
    <row r="16303" spans="1:6" x14ac:dyDescent="0.3">
      <c r="A16303">
        <v>2011</v>
      </c>
      <c r="B16303" t="s">
        <v>842</v>
      </c>
      <c r="C16303" t="str">
        <f t="shared" si="510"/>
        <v>2011-Sao Paulo/SP-23-2-1</v>
      </c>
      <c r="D16303" s="4">
        <v>3.1428539999999998</v>
      </c>
      <c r="E16303">
        <v>15</v>
      </c>
      <c r="F16303" t="str">
        <f t="shared" si="511"/>
        <v>23-2-1</v>
      </c>
    </row>
    <row r="16304" spans="1:6" x14ac:dyDescent="0.3">
      <c r="A16304">
        <v>2011</v>
      </c>
      <c r="B16304" t="s">
        <v>843</v>
      </c>
      <c r="C16304" t="str">
        <f t="shared" si="510"/>
        <v>2011-Vasco/RJ-23-2-1</v>
      </c>
      <c r="D16304" s="4">
        <v>3.5789559999999998</v>
      </c>
      <c r="E16304">
        <v>15</v>
      </c>
      <c r="F16304" t="str">
        <f t="shared" si="511"/>
        <v>23-2-1</v>
      </c>
    </row>
    <row r="16305" spans="1:6" x14ac:dyDescent="0.3">
      <c r="A16305">
        <v>2011</v>
      </c>
      <c r="B16305" t="s">
        <v>4930</v>
      </c>
      <c r="C16305" t="str">
        <f t="shared" si="510"/>
        <v>2011-America/MG-23-3-0</v>
      </c>
      <c r="D16305" s="4">
        <v>4</v>
      </c>
      <c r="E16305">
        <v>10</v>
      </c>
      <c r="F16305" t="str">
        <f t="shared" si="511"/>
        <v>23-3-0</v>
      </c>
    </row>
    <row r="16306" spans="1:6" x14ac:dyDescent="0.3">
      <c r="A16306">
        <v>2011</v>
      </c>
      <c r="B16306" t="s">
        <v>4402</v>
      </c>
      <c r="C16306" t="str">
        <f t="shared" si="510"/>
        <v>2011-Atletico/GO-23-3-0</v>
      </c>
      <c r="D16306" s="4">
        <v>5</v>
      </c>
      <c r="E16306">
        <v>28</v>
      </c>
      <c r="F16306" t="str">
        <f t="shared" si="511"/>
        <v>23-3-0</v>
      </c>
    </row>
    <row r="16307" spans="1:6" x14ac:dyDescent="0.3">
      <c r="A16307">
        <v>2011</v>
      </c>
      <c r="B16307" t="s">
        <v>2992</v>
      </c>
      <c r="C16307" t="str">
        <f t="shared" si="510"/>
        <v>2011-Atletico/MG-23-3-0</v>
      </c>
      <c r="D16307" s="4">
        <v>2</v>
      </c>
      <c r="E16307">
        <v>12</v>
      </c>
      <c r="F16307" t="str">
        <f t="shared" si="511"/>
        <v>23-3-0</v>
      </c>
    </row>
    <row r="16308" spans="1:6" x14ac:dyDescent="0.3">
      <c r="A16308">
        <v>2011</v>
      </c>
      <c r="B16308" t="s">
        <v>844</v>
      </c>
      <c r="C16308" t="str">
        <f t="shared" si="510"/>
        <v>2011-Atletico/PR-23-3-0</v>
      </c>
      <c r="D16308" s="4">
        <v>1</v>
      </c>
      <c r="E16308">
        <v>16</v>
      </c>
      <c r="F16308" t="str">
        <f t="shared" si="511"/>
        <v>23-3-0</v>
      </c>
    </row>
    <row r="16309" spans="1:6" x14ac:dyDescent="0.3">
      <c r="A16309">
        <v>2011</v>
      </c>
      <c r="B16309" t="s">
        <v>3896</v>
      </c>
      <c r="C16309" t="str">
        <f t="shared" si="510"/>
        <v>2011-Avai/SC-23-3-0</v>
      </c>
      <c r="D16309" s="4">
        <v>3.8</v>
      </c>
      <c r="E16309">
        <v>13</v>
      </c>
      <c r="F16309" t="str">
        <f t="shared" si="511"/>
        <v>23-3-0</v>
      </c>
    </row>
    <row r="16310" spans="1:6" x14ac:dyDescent="0.3">
      <c r="A16310">
        <v>2011</v>
      </c>
      <c r="B16310" t="s">
        <v>4931</v>
      </c>
      <c r="C16310" t="str">
        <f t="shared" si="510"/>
        <v>2011-Bahia/BA-23-3-0</v>
      </c>
      <c r="D16310" s="4">
        <v>4</v>
      </c>
      <c r="E16310">
        <v>20</v>
      </c>
      <c r="F16310" t="str">
        <f t="shared" si="511"/>
        <v>23-3-0</v>
      </c>
    </row>
    <row r="16311" spans="1:6" x14ac:dyDescent="0.3">
      <c r="A16311">
        <v>2011</v>
      </c>
      <c r="B16311" t="s">
        <v>845</v>
      </c>
      <c r="C16311" t="str">
        <f t="shared" si="510"/>
        <v>2011-Botafogo/RJ-23-3-0</v>
      </c>
      <c r="D16311" s="4">
        <v>6</v>
      </c>
      <c r="E16311">
        <v>25</v>
      </c>
      <c r="F16311" t="str">
        <f t="shared" si="511"/>
        <v>23-3-0</v>
      </c>
    </row>
    <row r="16312" spans="1:6" x14ac:dyDescent="0.3">
      <c r="A16312">
        <v>2011</v>
      </c>
      <c r="B16312" t="s">
        <v>4403</v>
      </c>
      <c r="C16312" t="str">
        <f t="shared" si="510"/>
        <v>2011-Ceara/CE-23-3-0</v>
      </c>
      <c r="D16312" s="4">
        <v>3.5</v>
      </c>
      <c r="E16312">
        <v>14</v>
      </c>
      <c r="F16312" t="str">
        <f t="shared" si="511"/>
        <v>23-3-0</v>
      </c>
    </row>
    <row r="16313" spans="1:6" x14ac:dyDescent="0.3">
      <c r="A16313">
        <v>2011</v>
      </c>
      <c r="B16313" t="s">
        <v>846</v>
      </c>
      <c r="C16313" t="str">
        <f t="shared" si="510"/>
        <v>2011-Corinthians/SP-23-3-0</v>
      </c>
      <c r="D16313" s="4">
        <v>3</v>
      </c>
      <c r="E16313">
        <v>29</v>
      </c>
      <c r="F16313" t="str">
        <f t="shared" si="511"/>
        <v>23-3-0</v>
      </c>
    </row>
    <row r="16314" spans="1:6" x14ac:dyDescent="0.3">
      <c r="A16314">
        <v>2011</v>
      </c>
      <c r="B16314" t="s">
        <v>3472</v>
      </c>
      <c r="C16314" t="str">
        <f t="shared" si="510"/>
        <v>2011-Coritiba/PR-23-3-0</v>
      </c>
      <c r="D16314" s="4">
        <v>4</v>
      </c>
      <c r="E16314">
        <v>21</v>
      </c>
      <c r="F16314" t="str">
        <f t="shared" si="511"/>
        <v>23-3-0</v>
      </c>
    </row>
    <row r="16315" spans="1:6" x14ac:dyDescent="0.3">
      <c r="A16315">
        <v>2011</v>
      </c>
      <c r="B16315" t="s">
        <v>847</v>
      </c>
      <c r="C16315" t="str">
        <f t="shared" si="510"/>
        <v>2011-Cruzeiro/MG-23-3-0</v>
      </c>
      <c r="D16315" s="4">
        <v>4</v>
      </c>
      <c r="E16315">
        <v>16</v>
      </c>
      <c r="F16315" t="str">
        <f t="shared" si="511"/>
        <v>23-3-0</v>
      </c>
    </row>
    <row r="16316" spans="1:6" x14ac:dyDescent="0.3">
      <c r="A16316">
        <v>2011</v>
      </c>
      <c r="B16316" t="s">
        <v>848</v>
      </c>
      <c r="C16316" t="str">
        <f t="shared" si="510"/>
        <v>2011-Figueirense/SC-23-3-0</v>
      </c>
      <c r="D16316" s="4">
        <v>3</v>
      </c>
      <c r="E16316">
        <v>15</v>
      </c>
      <c r="F16316" t="str">
        <f t="shared" si="511"/>
        <v>23-3-0</v>
      </c>
    </row>
    <row r="16317" spans="1:6" x14ac:dyDescent="0.3">
      <c r="A16317">
        <v>2011</v>
      </c>
      <c r="B16317" t="s">
        <v>849</v>
      </c>
      <c r="C16317" t="str">
        <f t="shared" si="510"/>
        <v>2011-Flamengo/RJ-23-3-0</v>
      </c>
      <c r="D16317" s="4">
        <v>1</v>
      </c>
      <c r="E16317">
        <v>17</v>
      </c>
      <c r="F16317" t="str">
        <f t="shared" si="511"/>
        <v>23-3-0</v>
      </c>
    </row>
    <row r="16318" spans="1:6" x14ac:dyDescent="0.3">
      <c r="A16318">
        <v>2011</v>
      </c>
      <c r="B16318" t="s">
        <v>850</v>
      </c>
      <c r="C16318" t="str">
        <f t="shared" si="510"/>
        <v>2011-Fluminense/RJ-23-3-0</v>
      </c>
      <c r="D16318" s="4">
        <v>4.333329</v>
      </c>
      <c r="E16318">
        <v>13</v>
      </c>
      <c r="F16318" t="str">
        <f t="shared" si="511"/>
        <v>23-3-0</v>
      </c>
    </row>
    <row r="16319" spans="1:6" x14ac:dyDescent="0.3">
      <c r="A16319">
        <v>2011</v>
      </c>
      <c r="B16319" t="s">
        <v>853</v>
      </c>
      <c r="C16319" t="str">
        <f t="shared" si="510"/>
        <v>2011-Gremio/RS-23-3-0</v>
      </c>
      <c r="D16319" s="4">
        <v>3</v>
      </c>
      <c r="E16319">
        <v>21</v>
      </c>
      <c r="F16319" t="str">
        <f t="shared" si="511"/>
        <v>23-3-0</v>
      </c>
    </row>
    <row r="16320" spans="1:6" x14ac:dyDescent="0.3">
      <c r="A16320">
        <v>2011</v>
      </c>
      <c r="B16320" t="s">
        <v>854</v>
      </c>
      <c r="C16320" t="str">
        <f t="shared" si="510"/>
        <v>2011-Internacional/RS-23-3-0</v>
      </c>
      <c r="D16320" s="4">
        <v>2</v>
      </c>
      <c r="E16320">
        <v>20</v>
      </c>
      <c r="F16320" t="str">
        <f t="shared" si="511"/>
        <v>23-3-0</v>
      </c>
    </row>
    <row r="16321" spans="1:6" x14ac:dyDescent="0.3">
      <c r="A16321">
        <v>2011</v>
      </c>
      <c r="B16321" t="s">
        <v>855</v>
      </c>
      <c r="C16321" t="str">
        <f t="shared" si="510"/>
        <v>2011-Palmeiras/SP-23-3-0</v>
      </c>
      <c r="D16321" s="4">
        <v>4.1428529999999997</v>
      </c>
      <c r="E16321">
        <v>18</v>
      </c>
      <c r="F16321" t="str">
        <f t="shared" si="511"/>
        <v>23-3-0</v>
      </c>
    </row>
    <row r="16322" spans="1:6" x14ac:dyDescent="0.3">
      <c r="A16322">
        <v>2011</v>
      </c>
      <c r="B16322" t="s">
        <v>859</v>
      </c>
      <c r="C16322" t="str">
        <f t="shared" si="510"/>
        <v>2011-Santos/SP-23-3-0</v>
      </c>
      <c r="D16322" s="4">
        <v>5</v>
      </c>
      <c r="E16322">
        <v>12</v>
      </c>
      <c r="F16322" t="str">
        <f t="shared" si="511"/>
        <v>23-3-0</v>
      </c>
    </row>
    <row r="16323" spans="1:6" x14ac:dyDescent="0.3">
      <c r="A16323">
        <v>2011</v>
      </c>
      <c r="B16323" t="s">
        <v>860</v>
      </c>
      <c r="C16323" t="str">
        <f t="shared" ref="C16323:C16386" si="512">A16323&amp;"-"&amp;B16323</f>
        <v>2011-Sao Paulo/SP-23-3-0</v>
      </c>
      <c r="D16323" s="4">
        <v>4</v>
      </c>
      <c r="E16323">
        <v>32</v>
      </c>
      <c r="F16323" t="str">
        <f t="shared" ref="F16323:F16386" si="513">RIGHT(B16323,LEN(C16323)-FIND("-",C16323,6))</f>
        <v>23-3-0</v>
      </c>
    </row>
    <row r="16324" spans="1:6" x14ac:dyDescent="0.3">
      <c r="A16324">
        <v>2011</v>
      </c>
      <c r="B16324" t="s">
        <v>861</v>
      </c>
      <c r="C16324" t="str">
        <f t="shared" si="512"/>
        <v>2011-Vasco/RJ-23-3-0</v>
      </c>
      <c r="D16324" s="4">
        <v>4</v>
      </c>
      <c r="E16324">
        <v>25</v>
      </c>
      <c r="F16324" t="str">
        <f t="shared" si="513"/>
        <v>23-3-0</v>
      </c>
    </row>
    <row r="16325" spans="1:6" x14ac:dyDescent="0.3">
      <c r="A16325">
        <v>2011</v>
      </c>
      <c r="B16325" t="s">
        <v>4932</v>
      </c>
      <c r="C16325" t="str">
        <f t="shared" si="512"/>
        <v>2011-America/MG-23-3-1</v>
      </c>
      <c r="D16325" s="4">
        <v>1</v>
      </c>
      <c r="E16325">
        <v>10</v>
      </c>
      <c r="F16325" t="str">
        <f t="shared" si="513"/>
        <v>23-3-1</v>
      </c>
    </row>
    <row r="16326" spans="1:6" x14ac:dyDescent="0.3">
      <c r="A16326">
        <v>2011</v>
      </c>
      <c r="B16326" t="s">
        <v>4406</v>
      </c>
      <c r="C16326" t="str">
        <f t="shared" si="512"/>
        <v>2011-Atletico/GO-23-3-1</v>
      </c>
      <c r="D16326" s="4">
        <v>2</v>
      </c>
      <c r="E16326">
        <v>25</v>
      </c>
      <c r="F16326" t="str">
        <f t="shared" si="513"/>
        <v>23-3-1</v>
      </c>
    </row>
    <row r="16327" spans="1:6" x14ac:dyDescent="0.3">
      <c r="A16327">
        <v>2011</v>
      </c>
      <c r="B16327" t="s">
        <v>2995</v>
      </c>
      <c r="C16327" t="str">
        <f t="shared" si="512"/>
        <v>2011-Atletico/MG-23-3-1</v>
      </c>
      <c r="D16327" s="4">
        <v>3</v>
      </c>
      <c r="E16327">
        <v>15</v>
      </c>
      <c r="F16327" t="str">
        <f t="shared" si="513"/>
        <v>23-3-1</v>
      </c>
    </row>
    <row r="16328" spans="1:6" x14ac:dyDescent="0.3">
      <c r="A16328">
        <v>2011</v>
      </c>
      <c r="B16328" t="s">
        <v>862</v>
      </c>
      <c r="C16328" t="str">
        <f t="shared" si="512"/>
        <v>2011-Atletico/PR-23-3-1</v>
      </c>
      <c r="D16328" s="4">
        <v>2</v>
      </c>
      <c r="E16328">
        <v>18</v>
      </c>
      <c r="F16328" t="str">
        <f t="shared" si="513"/>
        <v>23-3-1</v>
      </c>
    </row>
    <row r="16329" spans="1:6" x14ac:dyDescent="0.3">
      <c r="A16329">
        <v>2011</v>
      </c>
      <c r="B16329" t="s">
        <v>3899</v>
      </c>
      <c r="C16329" t="str">
        <f t="shared" si="512"/>
        <v>2011-Avai/SC-23-3-1</v>
      </c>
      <c r="D16329" s="4">
        <v>7</v>
      </c>
      <c r="E16329">
        <v>20</v>
      </c>
      <c r="F16329" t="str">
        <f t="shared" si="513"/>
        <v>23-3-1</v>
      </c>
    </row>
    <row r="16330" spans="1:6" x14ac:dyDescent="0.3">
      <c r="A16330">
        <v>2011</v>
      </c>
      <c r="B16330" t="s">
        <v>4933</v>
      </c>
      <c r="C16330" t="str">
        <f t="shared" si="512"/>
        <v>2011-Bahia/BA-23-3-1</v>
      </c>
      <c r="D16330" s="4">
        <v>3</v>
      </c>
      <c r="E16330">
        <v>12</v>
      </c>
      <c r="F16330" t="str">
        <f t="shared" si="513"/>
        <v>23-3-1</v>
      </c>
    </row>
    <row r="16331" spans="1:6" x14ac:dyDescent="0.3">
      <c r="A16331">
        <v>2011</v>
      </c>
      <c r="B16331" t="s">
        <v>863</v>
      </c>
      <c r="C16331" t="str">
        <f t="shared" si="512"/>
        <v>2011-Botafogo/RJ-23-3-1</v>
      </c>
      <c r="D16331" s="4">
        <v>9</v>
      </c>
      <c r="E16331">
        <v>32</v>
      </c>
      <c r="F16331" t="str">
        <f t="shared" si="513"/>
        <v>23-3-1</v>
      </c>
    </row>
    <row r="16332" spans="1:6" x14ac:dyDescent="0.3">
      <c r="A16332">
        <v>2011</v>
      </c>
      <c r="B16332" t="s">
        <v>4407</v>
      </c>
      <c r="C16332" t="str">
        <f t="shared" si="512"/>
        <v>2011-Ceara/CE-23-3-1</v>
      </c>
      <c r="D16332" s="4">
        <v>3.666671</v>
      </c>
      <c r="E16332">
        <v>19</v>
      </c>
      <c r="F16332" t="str">
        <f t="shared" si="513"/>
        <v>23-3-1</v>
      </c>
    </row>
    <row r="16333" spans="1:6" x14ac:dyDescent="0.3">
      <c r="A16333">
        <v>2011</v>
      </c>
      <c r="B16333" t="s">
        <v>864</v>
      </c>
      <c r="C16333" t="str">
        <f t="shared" si="512"/>
        <v>2011-Corinthians/SP-23-3-1</v>
      </c>
      <c r="D16333" s="4">
        <v>3</v>
      </c>
      <c r="E16333">
        <v>30</v>
      </c>
      <c r="F16333" t="str">
        <f t="shared" si="513"/>
        <v>23-3-1</v>
      </c>
    </row>
    <row r="16334" spans="1:6" x14ac:dyDescent="0.3">
      <c r="A16334">
        <v>2011</v>
      </c>
      <c r="B16334" t="s">
        <v>3475</v>
      </c>
      <c r="C16334" t="str">
        <f t="shared" si="512"/>
        <v>2011-Coritiba/PR-23-3-1</v>
      </c>
      <c r="D16334" s="4">
        <v>2</v>
      </c>
      <c r="E16334">
        <v>15</v>
      </c>
      <c r="F16334" t="str">
        <f t="shared" si="513"/>
        <v>23-3-1</v>
      </c>
    </row>
    <row r="16335" spans="1:6" x14ac:dyDescent="0.3">
      <c r="A16335">
        <v>2011</v>
      </c>
      <c r="B16335" t="s">
        <v>865</v>
      </c>
      <c r="C16335" t="str">
        <f t="shared" si="512"/>
        <v>2011-Cruzeiro/MG-23-3-1</v>
      </c>
      <c r="D16335" s="4">
        <v>3</v>
      </c>
      <c r="E16335">
        <v>21</v>
      </c>
      <c r="F16335" t="str">
        <f t="shared" si="513"/>
        <v>23-3-1</v>
      </c>
    </row>
    <row r="16336" spans="1:6" x14ac:dyDescent="0.3">
      <c r="A16336">
        <v>2011</v>
      </c>
      <c r="B16336" t="s">
        <v>866</v>
      </c>
      <c r="C16336" t="str">
        <f t="shared" si="512"/>
        <v>2011-Figueirense/SC-23-3-1</v>
      </c>
      <c r="D16336" s="4">
        <v>4.5999999999999996</v>
      </c>
      <c r="E16336">
        <v>23</v>
      </c>
      <c r="F16336" t="str">
        <f t="shared" si="513"/>
        <v>23-3-1</v>
      </c>
    </row>
    <row r="16337" spans="1:6" x14ac:dyDescent="0.3">
      <c r="A16337">
        <v>2011</v>
      </c>
      <c r="B16337" t="s">
        <v>867</v>
      </c>
      <c r="C16337" t="str">
        <f t="shared" si="512"/>
        <v>2011-Flamengo/RJ-23-3-1</v>
      </c>
      <c r="D16337" s="4">
        <v>2</v>
      </c>
      <c r="E16337">
        <v>23</v>
      </c>
      <c r="F16337" t="str">
        <f t="shared" si="513"/>
        <v>23-3-1</v>
      </c>
    </row>
    <row r="16338" spans="1:6" x14ac:dyDescent="0.3">
      <c r="A16338">
        <v>2011</v>
      </c>
      <c r="B16338" t="s">
        <v>868</v>
      </c>
      <c r="C16338" t="str">
        <f t="shared" si="512"/>
        <v>2011-Fluminense/RJ-23-3-1</v>
      </c>
      <c r="D16338" s="4">
        <v>4</v>
      </c>
      <c r="E16338">
        <v>13</v>
      </c>
      <c r="F16338" t="str">
        <f t="shared" si="513"/>
        <v>23-3-1</v>
      </c>
    </row>
    <row r="16339" spans="1:6" x14ac:dyDescent="0.3">
      <c r="A16339">
        <v>2011</v>
      </c>
      <c r="B16339" t="s">
        <v>871</v>
      </c>
      <c r="C16339" t="str">
        <f t="shared" si="512"/>
        <v>2011-Gremio/RS-23-3-1</v>
      </c>
      <c r="D16339" s="4">
        <v>3</v>
      </c>
      <c r="E16339">
        <v>23</v>
      </c>
      <c r="F16339" t="str">
        <f t="shared" si="513"/>
        <v>23-3-1</v>
      </c>
    </row>
    <row r="16340" spans="1:6" x14ac:dyDescent="0.3">
      <c r="A16340">
        <v>2011</v>
      </c>
      <c r="B16340" t="s">
        <v>872</v>
      </c>
      <c r="C16340" t="str">
        <f t="shared" si="512"/>
        <v>2011-Internacional/RS-23-3-1</v>
      </c>
      <c r="D16340" s="4">
        <v>2</v>
      </c>
      <c r="E16340">
        <v>31</v>
      </c>
      <c r="F16340" t="str">
        <f t="shared" si="513"/>
        <v>23-3-1</v>
      </c>
    </row>
    <row r="16341" spans="1:6" x14ac:dyDescent="0.3">
      <c r="A16341">
        <v>2011</v>
      </c>
      <c r="B16341" t="s">
        <v>873</v>
      </c>
      <c r="C16341" t="str">
        <f t="shared" si="512"/>
        <v>2011-Palmeiras/SP-23-3-1</v>
      </c>
      <c r="D16341" s="4">
        <v>4.25</v>
      </c>
      <c r="E16341">
        <v>13</v>
      </c>
      <c r="F16341" t="str">
        <f t="shared" si="513"/>
        <v>23-3-1</v>
      </c>
    </row>
    <row r="16342" spans="1:6" x14ac:dyDescent="0.3">
      <c r="A16342">
        <v>2011</v>
      </c>
      <c r="B16342" t="s">
        <v>877</v>
      </c>
      <c r="C16342" t="str">
        <f t="shared" si="512"/>
        <v>2011-Santos/SP-23-3-1</v>
      </c>
      <c r="D16342" s="4">
        <v>3.5</v>
      </c>
      <c r="E16342">
        <v>18</v>
      </c>
      <c r="F16342" t="str">
        <f t="shared" si="513"/>
        <v>23-3-1</v>
      </c>
    </row>
    <row r="16343" spans="1:6" x14ac:dyDescent="0.3">
      <c r="A16343">
        <v>2011</v>
      </c>
      <c r="B16343" t="s">
        <v>878</v>
      </c>
      <c r="C16343" t="str">
        <f t="shared" si="512"/>
        <v>2011-Sao Paulo/SP-23-3-1</v>
      </c>
      <c r="D16343" s="4">
        <v>2</v>
      </c>
      <c r="E16343">
        <v>29</v>
      </c>
      <c r="F16343" t="str">
        <f t="shared" si="513"/>
        <v>23-3-1</v>
      </c>
    </row>
    <row r="16344" spans="1:6" x14ac:dyDescent="0.3">
      <c r="A16344">
        <v>2011</v>
      </c>
      <c r="B16344" t="s">
        <v>879</v>
      </c>
      <c r="C16344" t="str">
        <f t="shared" si="512"/>
        <v>2011-Vasco/RJ-23-3-1</v>
      </c>
      <c r="D16344" s="4">
        <v>5</v>
      </c>
      <c r="E16344">
        <v>32</v>
      </c>
      <c r="F16344" t="str">
        <f t="shared" si="513"/>
        <v>23-3-1</v>
      </c>
    </row>
    <row r="16345" spans="1:6" x14ac:dyDescent="0.3">
      <c r="A16345">
        <v>2011</v>
      </c>
      <c r="B16345" t="s">
        <v>4934</v>
      </c>
      <c r="C16345" t="str">
        <f t="shared" si="512"/>
        <v>2011-America/MG-23-3-2</v>
      </c>
      <c r="D16345" s="4">
        <v>2</v>
      </c>
      <c r="E16345">
        <v>6</v>
      </c>
      <c r="F16345" t="str">
        <f t="shared" si="513"/>
        <v>23-3-2</v>
      </c>
    </row>
    <row r="16346" spans="1:6" x14ac:dyDescent="0.3">
      <c r="A16346">
        <v>2011</v>
      </c>
      <c r="B16346" t="s">
        <v>4410</v>
      </c>
      <c r="C16346" t="str">
        <f t="shared" si="512"/>
        <v>2011-Atletico/GO-23-3-2</v>
      </c>
      <c r="D16346" s="4">
        <v>4</v>
      </c>
      <c r="E16346">
        <v>22</v>
      </c>
      <c r="F16346" t="str">
        <f t="shared" si="513"/>
        <v>23-3-2</v>
      </c>
    </row>
    <row r="16347" spans="1:6" x14ac:dyDescent="0.3">
      <c r="A16347">
        <v>2011</v>
      </c>
      <c r="B16347" t="s">
        <v>2998</v>
      </c>
      <c r="C16347" t="str">
        <f t="shared" si="512"/>
        <v>2011-Atletico/MG-23-3-2</v>
      </c>
      <c r="D16347" s="4">
        <v>2.8</v>
      </c>
      <c r="E16347">
        <v>14</v>
      </c>
      <c r="F16347" t="str">
        <f t="shared" si="513"/>
        <v>23-3-2</v>
      </c>
    </row>
    <row r="16348" spans="1:6" x14ac:dyDescent="0.3">
      <c r="A16348">
        <v>2011</v>
      </c>
      <c r="B16348" t="s">
        <v>880</v>
      </c>
      <c r="C16348" t="str">
        <f t="shared" si="512"/>
        <v>2011-Atletico/PR-23-3-2</v>
      </c>
      <c r="D16348" s="4">
        <v>5</v>
      </c>
      <c r="E16348">
        <v>12</v>
      </c>
      <c r="F16348" t="str">
        <f t="shared" si="513"/>
        <v>23-3-2</v>
      </c>
    </row>
    <row r="16349" spans="1:6" x14ac:dyDescent="0.3">
      <c r="A16349">
        <v>2011</v>
      </c>
      <c r="B16349" t="s">
        <v>3902</v>
      </c>
      <c r="C16349" t="str">
        <f t="shared" si="512"/>
        <v>2011-Avai/SC-23-3-2</v>
      </c>
      <c r="D16349" s="4">
        <v>4</v>
      </c>
      <c r="E16349">
        <v>13</v>
      </c>
      <c r="F16349" t="str">
        <f t="shared" si="513"/>
        <v>23-3-2</v>
      </c>
    </row>
    <row r="16350" spans="1:6" x14ac:dyDescent="0.3">
      <c r="A16350">
        <v>2011</v>
      </c>
      <c r="B16350" t="s">
        <v>4935</v>
      </c>
      <c r="C16350" t="str">
        <f t="shared" si="512"/>
        <v>2011-Bahia/BA-23-3-2</v>
      </c>
      <c r="D16350" s="4">
        <v>3.6</v>
      </c>
      <c r="E16350">
        <v>18</v>
      </c>
      <c r="F16350" t="str">
        <f t="shared" si="513"/>
        <v>23-3-2</v>
      </c>
    </row>
    <row r="16351" spans="1:6" x14ac:dyDescent="0.3">
      <c r="A16351">
        <v>2011</v>
      </c>
      <c r="B16351" t="s">
        <v>881</v>
      </c>
      <c r="C16351" t="str">
        <f t="shared" si="512"/>
        <v>2011-Botafogo/RJ-23-3-2</v>
      </c>
      <c r="D16351" s="4">
        <v>6</v>
      </c>
      <c r="E16351">
        <v>19</v>
      </c>
      <c r="F16351" t="str">
        <f t="shared" si="513"/>
        <v>23-3-2</v>
      </c>
    </row>
    <row r="16352" spans="1:6" x14ac:dyDescent="0.3">
      <c r="A16352">
        <v>2011</v>
      </c>
      <c r="B16352" t="s">
        <v>4411</v>
      </c>
      <c r="C16352" t="str">
        <f t="shared" si="512"/>
        <v>2011-Ceara/CE-23-3-2</v>
      </c>
      <c r="D16352" s="4">
        <v>6</v>
      </c>
      <c r="E16352">
        <v>21</v>
      </c>
      <c r="F16352" t="str">
        <f t="shared" si="513"/>
        <v>23-3-2</v>
      </c>
    </row>
    <row r="16353" spans="1:6" x14ac:dyDescent="0.3">
      <c r="A16353">
        <v>2011</v>
      </c>
      <c r="B16353" t="s">
        <v>882</v>
      </c>
      <c r="C16353" t="str">
        <f t="shared" si="512"/>
        <v>2011-Corinthians/SP-23-3-2</v>
      </c>
      <c r="D16353" s="4">
        <v>5</v>
      </c>
      <c r="E16353">
        <v>24</v>
      </c>
      <c r="F16353" t="str">
        <f t="shared" si="513"/>
        <v>23-3-2</v>
      </c>
    </row>
    <row r="16354" spans="1:6" x14ac:dyDescent="0.3">
      <c r="A16354">
        <v>2011</v>
      </c>
      <c r="B16354" t="s">
        <v>3478</v>
      </c>
      <c r="C16354" t="str">
        <f t="shared" si="512"/>
        <v>2011-Coritiba/PR-23-3-2</v>
      </c>
      <c r="D16354" s="4">
        <v>5</v>
      </c>
      <c r="E16354">
        <v>18</v>
      </c>
      <c r="F16354" t="str">
        <f t="shared" si="513"/>
        <v>23-3-2</v>
      </c>
    </row>
    <row r="16355" spans="1:6" x14ac:dyDescent="0.3">
      <c r="A16355">
        <v>2011</v>
      </c>
      <c r="B16355" t="s">
        <v>883</v>
      </c>
      <c r="C16355" t="str">
        <f t="shared" si="512"/>
        <v>2011-Cruzeiro/MG-23-3-2</v>
      </c>
      <c r="D16355" s="4">
        <v>6</v>
      </c>
      <c r="E16355">
        <v>19</v>
      </c>
      <c r="F16355" t="str">
        <f t="shared" si="513"/>
        <v>23-3-2</v>
      </c>
    </row>
    <row r="16356" spans="1:6" x14ac:dyDescent="0.3">
      <c r="A16356">
        <v>2011</v>
      </c>
      <c r="B16356" t="s">
        <v>884</v>
      </c>
      <c r="C16356" t="str">
        <f t="shared" si="512"/>
        <v>2011-Figueirense/SC-23-3-2</v>
      </c>
      <c r="D16356" s="4">
        <v>3</v>
      </c>
      <c r="E16356">
        <v>23</v>
      </c>
      <c r="F16356" t="str">
        <f t="shared" si="513"/>
        <v>23-3-2</v>
      </c>
    </row>
    <row r="16357" spans="1:6" x14ac:dyDescent="0.3">
      <c r="A16357">
        <v>2011</v>
      </c>
      <c r="B16357" t="s">
        <v>885</v>
      </c>
      <c r="C16357" t="str">
        <f t="shared" si="512"/>
        <v>2011-Flamengo/RJ-23-3-2</v>
      </c>
      <c r="D16357" s="4">
        <v>2</v>
      </c>
      <c r="E16357">
        <v>17</v>
      </c>
      <c r="F16357" t="str">
        <f t="shared" si="513"/>
        <v>23-3-2</v>
      </c>
    </row>
    <row r="16358" spans="1:6" x14ac:dyDescent="0.3">
      <c r="A16358">
        <v>2011</v>
      </c>
      <c r="B16358" t="s">
        <v>886</v>
      </c>
      <c r="C16358" t="str">
        <f t="shared" si="512"/>
        <v>2011-Fluminense/RJ-23-3-2</v>
      </c>
      <c r="D16358" s="4">
        <v>4</v>
      </c>
      <c r="E16358">
        <v>13</v>
      </c>
      <c r="F16358" t="str">
        <f t="shared" si="513"/>
        <v>23-3-2</v>
      </c>
    </row>
    <row r="16359" spans="1:6" x14ac:dyDescent="0.3">
      <c r="A16359">
        <v>2011</v>
      </c>
      <c r="B16359" t="s">
        <v>889</v>
      </c>
      <c r="C16359" t="str">
        <f t="shared" si="512"/>
        <v>2011-Gremio/RS-23-3-2</v>
      </c>
      <c r="D16359" s="4">
        <v>3</v>
      </c>
      <c r="E16359">
        <v>20</v>
      </c>
      <c r="F16359" t="str">
        <f t="shared" si="513"/>
        <v>23-3-2</v>
      </c>
    </row>
    <row r="16360" spans="1:6" x14ac:dyDescent="0.3">
      <c r="A16360">
        <v>2011</v>
      </c>
      <c r="B16360" t="s">
        <v>890</v>
      </c>
      <c r="C16360" t="str">
        <f t="shared" si="512"/>
        <v>2011-Internacional/RS-23-3-2</v>
      </c>
      <c r="D16360" s="4">
        <v>3</v>
      </c>
      <c r="E16360">
        <v>14</v>
      </c>
      <c r="F16360" t="str">
        <f t="shared" si="513"/>
        <v>23-3-2</v>
      </c>
    </row>
    <row r="16361" spans="1:6" x14ac:dyDescent="0.3">
      <c r="A16361">
        <v>2011</v>
      </c>
      <c r="B16361" t="s">
        <v>891</v>
      </c>
      <c r="C16361" t="str">
        <f t="shared" si="512"/>
        <v>2011-Palmeiras/SP-23-3-2</v>
      </c>
      <c r="D16361" s="4">
        <v>4.333329</v>
      </c>
      <c r="E16361">
        <v>20</v>
      </c>
      <c r="F16361" t="str">
        <f t="shared" si="513"/>
        <v>23-3-2</v>
      </c>
    </row>
    <row r="16362" spans="1:6" x14ac:dyDescent="0.3">
      <c r="A16362">
        <v>2011</v>
      </c>
      <c r="B16362" t="s">
        <v>895</v>
      </c>
      <c r="C16362" t="str">
        <f t="shared" si="512"/>
        <v>2011-Santos/SP-23-3-2</v>
      </c>
      <c r="D16362" s="4">
        <v>6</v>
      </c>
      <c r="E16362">
        <v>13</v>
      </c>
      <c r="F16362" t="str">
        <f t="shared" si="513"/>
        <v>23-3-2</v>
      </c>
    </row>
    <row r="16363" spans="1:6" x14ac:dyDescent="0.3">
      <c r="A16363">
        <v>2011</v>
      </c>
      <c r="B16363" t="s">
        <v>896</v>
      </c>
      <c r="C16363" t="str">
        <f t="shared" si="512"/>
        <v>2011-Sao Paulo/SP-23-3-2</v>
      </c>
      <c r="D16363" s="4">
        <v>3</v>
      </c>
      <c r="E16363">
        <v>32</v>
      </c>
      <c r="F16363" t="str">
        <f t="shared" si="513"/>
        <v>23-3-2</v>
      </c>
    </row>
    <row r="16364" spans="1:6" x14ac:dyDescent="0.3">
      <c r="A16364">
        <v>2011</v>
      </c>
      <c r="B16364" t="s">
        <v>897</v>
      </c>
      <c r="C16364" t="str">
        <f t="shared" si="512"/>
        <v>2011-Vasco/RJ-23-3-2</v>
      </c>
      <c r="D16364" s="4">
        <v>5</v>
      </c>
      <c r="E16364">
        <v>22</v>
      </c>
      <c r="F16364" t="str">
        <f t="shared" si="513"/>
        <v>23-3-2</v>
      </c>
    </row>
    <row r="16365" spans="1:6" x14ac:dyDescent="0.3">
      <c r="A16365">
        <v>2011</v>
      </c>
      <c r="B16365" t="s">
        <v>4936</v>
      </c>
      <c r="C16365" t="str">
        <f t="shared" si="512"/>
        <v>2011-America/MG-23-4-0</v>
      </c>
      <c r="D16365" s="4">
        <v>3</v>
      </c>
      <c r="E16365">
        <v>12</v>
      </c>
      <c r="F16365" t="str">
        <f t="shared" si="513"/>
        <v>23-4-0</v>
      </c>
    </row>
    <row r="16366" spans="1:6" x14ac:dyDescent="0.3">
      <c r="A16366">
        <v>2011</v>
      </c>
      <c r="B16366" t="s">
        <v>4414</v>
      </c>
      <c r="C16366" t="str">
        <f t="shared" si="512"/>
        <v>2011-Atletico/GO-23-4-0</v>
      </c>
      <c r="D16366" s="4">
        <v>5</v>
      </c>
      <c r="E16366">
        <v>29</v>
      </c>
      <c r="F16366" t="str">
        <f t="shared" si="513"/>
        <v>23-4-0</v>
      </c>
    </row>
    <row r="16367" spans="1:6" x14ac:dyDescent="0.3">
      <c r="A16367">
        <v>2011</v>
      </c>
      <c r="B16367" t="s">
        <v>3001</v>
      </c>
      <c r="C16367" t="str">
        <f t="shared" si="512"/>
        <v>2011-Atletico/MG-23-4-0</v>
      </c>
      <c r="D16367" s="4">
        <v>4</v>
      </c>
      <c r="E16367">
        <v>17</v>
      </c>
      <c r="F16367" t="str">
        <f t="shared" si="513"/>
        <v>23-4-0</v>
      </c>
    </row>
    <row r="16368" spans="1:6" x14ac:dyDescent="0.3">
      <c r="A16368">
        <v>2011</v>
      </c>
      <c r="B16368" t="s">
        <v>898</v>
      </c>
      <c r="C16368" t="str">
        <f t="shared" si="512"/>
        <v>2011-Atletico/PR-23-4-0</v>
      </c>
      <c r="D16368" s="4">
        <v>5</v>
      </c>
      <c r="E16368">
        <v>18</v>
      </c>
      <c r="F16368" t="str">
        <f t="shared" si="513"/>
        <v>23-4-0</v>
      </c>
    </row>
    <row r="16369" spans="1:6" x14ac:dyDescent="0.3">
      <c r="A16369">
        <v>2011</v>
      </c>
      <c r="B16369" t="s">
        <v>3905</v>
      </c>
      <c r="C16369" t="str">
        <f t="shared" si="512"/>
        <v>2011-Avai/SC-23-4-0</v>
      </c>
      <c r="D16369" s="4">
        <v>7</v>
      </c>
      <c r="E16369">
        <v>20</v>
      </c>
      <c r="F16369" t="str">
        <f t="shared" si="513"/>
        <v>23-4-0</v>
      </c>
    </row>
    <row r="16370" spans="1:6" x14ac:dyDescent="0.3">
      <c r="A16370">
        <v>2011</v>
      </c>
      <c r="B16370" t="s">
        <v>4937</v>
      </c>
      <c r="C16370" t="str">
        <f t="shared" si="512"/>
        <v>2011-Bahia/BA-23-4-0</v>
      </c>
      <c r="D16370" s="4">
        <v>3.9999959999999999</v>
      </c>
      <c r="E16370">
        <v>12</v>
      </c>
      <c r="F16370" t="str">
        <f t="shared" si="513"/>
        <v>23-4-0</v>
      </c>
    </row>
    <row r="16371" spans="1:6" x14ac:dyDescent="0.3">
      <c r="A16371">
        <v>2011</v>
      </c>
      <c r="B16371" t="s">
        <v>899</v>
      </c>
      <c r="C16371" t="str">
        <f t="shared" si="512"/>
        <v>2011-Botafogo/RJ-23-4-0</v>
      </c>
      <c r="D16371" s="4">
        <v>9</v>
      </c>
      <c r="E16371">
        <v>28</v>
      </c>
      <c r="F16371" t="str">
        <f t="shared" si="513"/>
        <v>23-4-0</v>
      </c>
    </row>
    <row r="16372" spans="1:6" x14ac:dyDescent="0.3">
      <c r="A16372">
        <v>2011</v>
      </c>
      <c r="B16372" t="s">
        <v>4415</v>
      </c>
      <c r="C16372" t="str">
        <f t="shared" si="512"/>
        <v>2011-Ceara/CE-23-4-0</v>
      </c>
      <c r="D16372" s="4">
        <v>8</v>
      </c>
      <c r="E16372">
        <v>19</v>
      </c>
      <c r="F16372" t="str">
        <f t="shared" si="513"/>
        <v>23-4-0</v>
      </c>
    </row>
    <row r="16373" spans="1:6" x14ac:dyDescent="0.3">
      <c r="A16373">
        <v>2011</v>
      </c>
      <c r="B16373" t="s">
        <v>900</v>
      </c>
      <c r="C16373" t="str">
        <f t="shared" si="512"/>
        <v>2011-Corinthians/SP-23-4-0</v>
      </c>
      <c r="D16373" s="4">
        <v>6</v>
      </c>
      <c r="E16373">
        <v>30</v>
      </c>
      <c r="F16373" t="str">
        <f t="shared" si="513"/>
        <v>23-4-0</v>
      </c>
    </row>
    <row r="16374" spans="1:6" x14ac:dyDescent="0.3">
      <c r="A16374">
        <v>2011</v>
      </c>
      <c r="B16374" t="s">
        <v>3481</v>
      </c>
      <c r="C16374" t="str">
        <f t="shared" si="512"/>
        <v>2011-Coritiba/PR-23-4-0</v>
      </c>
      <c r="D16374" s="4">
        <v>5</v>
      </c>
      <c r="E16374">
        <v>19</v>
      </c>
      <c r="F16374" t="str">
        <f t="shared" si="513"/>
        <v>23-4-0</v>
      </c>
    </row>
    <row r="16375" spans="1:6" x14ac:dyDescent="0.3">
      <c r="A16375">
        <v>2011</v>
      </c>
      <c r="B16375" t="s">
        <v>901</v>
      </c>
      <c r="C16375" t="str">
        <f t="shared" si="512"/>
        <v>2011-Cruzeiro/MG-23-4-0</v>
      </c>
      <c r="D16375" s="4">
        <v>3</v>
      </c>
      <c r="E16375">
        <v>21</v>
      </c>
      <c r="F16375" t="str">
        <f t="shared" si="513"/>
        <v>23-4-0</v>
      </c>
    </row>
    <row r="16376" spans="1:6" x14ac:dyDescent="0.3">
      <c r="A16376">
        <v>2011</v>
      </c>
      <c r="B16376" t="s">
        <v>902</v>
      </c>
      <c r="C16376" t="str">
        <f t="shared" si="512"/>
        <v>2011-Figueirense/SC-23-4-0</v>
      </c>
      <c r="D16376" s="4">
        <v>5</v>
      </c>
      <c r="E16376">
        <v>16</v>
      </c>
      <c r="F16376" t="str">
        <f t="shared" si="513"/>
        <v>23-4-0</v>
      </c>
    </row>
    <row r="16377" spans="1:6" x14ac:dyDescent="0.3">
      <c r="A16377">
        <v>2011</v>
      </c>
      <c r="B16377" t="s">
        <v>903</v>
      </c>
      <c r="C16377" t="str">
        <f t="shared" si="512"/>
        <v>2011-Flamengo/RJ-23-4-0</v>
      </c>
      <c r="D16377" s="4">
        <v>2</v>
      </c>
      <c r="E16377">
        <v>26</v>
      </c>
      <c r="F16377" t="str">
        <f t="shared" si="513"/>
        <v>23-4-0</v>
      </c>
    </row>
    <row r="16378" spans="1:6" x14ac:dyDescent="0.3">
      <c r="A16378">
        <v>2011</v>
      </c>
      <c r="B16378" t="s">
        <v>904</v>
      </c>
      <c r="C16378" t="str">
        <f t="shared" si="512"/>
        <v>2011-Fluminense/RJ-23-4-0</v>
      </c>
      <c r="D16378" s="4">
        <v>7</v>
      </c>
      <c r="E16378">
        <v>16</v>
      </c>
      <c r="F16378" t="str">
        <f t="shared" si="513"/>
        <v>23-4-0</v>
      </c>
    </row>
    <row r="16379" spans="1:6" x14ac:dyDescent="0.3">
      <c r="A16379">
        <v>2011</v>
      </c>
      <c r="B16379" t="s">
        <v>907</v>
      </c>
      <c r="C16379" t="str">
        <f t="shared" si="512"/>
        <v>2011-Gremio/RS-23-4-0</v>
      </c>
      <c r="D16379" s="4">
        <v>3</v>
      </c>
      <c r="E16379">
        <v>24</v>
      </c>
      <c r="F16379" t="str">
        <f t="shared" si="513"/>
        <v>23-4-0</v>
      </c>
    </row>
    <row r="16380" spans="1:6" x14ac:dyDescent="0.3">
      <c r="A16380">
        <v>2011</v>
      </c>
      <c r="B16380" t="s">
        <v>908</v>
      </c>
      <c r="C16380" t="str">
        <f t="shared" si="512"/>
        <v>2011-Internacional/RS-23-4-0</v>
      </c>
      <c r="D16380" s="4">
        <v>3</v>
      </c>
      <c r="E16380">
        <v>18</v>
      </c>
      <c r="F16380" t="str">
        <f t="shared" si="513"/>
        <v>23-4-0</v>
      </c>
    </row>
    <row r="16381" spans="1:6" x14ac:dyDescent="0.3">
      <c r="A16381">
        <v>2011</v>
      </c>
      <c r="B16381" t="s">
        <v>909</v>
      </c>
      <c r="C16381" t="str">
        <f t="shared" si="512"/>
        <v>2011-Palmeiras/SP-23-4-0</v>
      </c>
      <c r="D16381" s="4">
        <v>5</v>
      </c>
      <c r="E16381">
        <v>20</v>
      </c>
      <c r="F16381" t="str">
        <f t="shared" si="513"/>
        <v>23-4-0</v>
      </c>
    </row>
    <row r="16382" spans="1:6" x14ac:dyDescent="0.3">
      <c r="A16382">
        <v>2011</v>
      </c>
      <c r="B16382" t="s">
        <v>913</v>
      </c>
      <c r="C16382" t="str">
        <f t="shared" si="512"/>
        <v>2011-Santos/SP-23-4-0</v>
      </c>
      <c r="D16382" s="4">
        <v>3</v>
      </c>
      <c r="E16382">
        <v>15</v>
      </c>
      <c r="F16382" t="str">
        <f t="shared" si="513"/>
        <v>23-4-0</v>
      </c>
    </row>
    <row r="16383" spans="1:6" x14ac:dyDescent="0.3">
      <c r="A16383">
        <v>2011</v>
      </c>
      <c r="B16383" t="s">
        <v>914</v>
      </c>
      <c r="C16383" t="str">
        <f t="shared" si="512"/>
        <v>2011-Sao Paulo/SP-23-4-0</v>
      </c>
      <c r="D16383" s="4">
        <v>3</v>
      </c>
      <c r="E16383">
        <v>35</v>
      </c>
      <c r="F16383" t="str">
        <f t="shared" si="513"/>
        <v>23-4-0</v>
      </c>
    </row>
    <row r="16384" spans="1:6" x14ac:dyDescent="0.3">
      <c r="A16384">
        <v>2011</v>
      </c>
      <c r="B16384" t="s">
        <v>915</v>
      </c>
      <c r="C16384" t="str">
        <f t="shared" si="512"/>
        <v>2011-Vasco/RJ-23-4-0</v>
      </c>
      <c r="D16384" s="4">
        <v>8</v>
      </c>
      <c r="E16384">
        <v>38</v>
      </c>
      <c r="F16384" t="str">
        <f t="shared" si="513"/>
        <v>23-4-0</v>
      </c>
    </row>
    <row r="16385" spans="1:6" x14ac:dyDescent="0.3">
      <c r="A16385">
        <v>2011</v>
      </c>
      <c r="B16385" t="s">
        <v>4938</v>
      </c>
      <c r="C16385" t="str">
        <f t="shared" si="512"/>
        <v>2011-America/MG-23-4-1</v>
      </c>
      <c r="D16385" s="4">
        <v>2.6666660000000002</v>
      </c>
      <c r="E16385">
        <v>6</v>
      </c>
      <c r="F16385" t="str">
        <f t="shared" si="513"/>
        <v>23-4-1</v>
      </c>
    </row>
    <row r="16386" spans="1:6" x14ac:dyDescent="0.3">
      <c r="A16386">
        <v>2011</v>
      </c>
      <c r="B16386" t="s">
        <v>4418</v>
      </c>
      <c r="C16386" t="str">
        <f t="shared" si="512"/>
        <v>2011-Atletico/GO-23-4-1</v>
      </c>
      <c r="D16386" s="4">
        <v>5</v>
      </c>
      <c r="E16386">
        <v>29</v>
      </c>
      <c r="F16386" t="str">
        <f t="shared" si="513"/>
        <v>23-4-1</v>
      </c>
    </row>
    <row r="16387" spans="1:6" x14ac:dyDescent="0.3">
      <c r="A16387">
        <v>2011</v>
      </c>
      <c r="B16387" t="s">
        <v>3004</v>
      </c>
      <c r="C16387" t="str">
        <f t="shared" ref="C16387:C16450" si="514">A16387&amp;"-"&amp;B16387</f>
        <v>2011-Atletico/MG-23-4-1</v>
      </c>
      <c r="D16387" s="4">
        <v>9</v>
      </c>
      <c r="E16387">
        <v>25</v>
      </c>
      <c r="F16387" t="str">
        <f t="shared" ref="F16387:F16450" si="515">RIGHT(B16387,LEN(C16387)-FIND("-",C16387,6))</f>
        <v>23-4-1</v>
      </c>
    </row>
    <row r="16388" spans="1:6" x14ac:dyDescent="0.3">
      <c r="A16388">
        <v>2011</v>
      </c>
      <c r="B16388" t="s">
        <v>916</v>
      </c>
      <c r="C16388" t="str">
        <f t="shared" si="514"/>
        <v>2011-Atletico/PR-23-4-1</v>
      </c>
      <c r="D16388" s="4">
        <v>6</v>
      </c>
      <c r="E16388">
        <v>18</v>
      </c>
      <c r="F16388" t="str">
        <f t="shared" si="515"/>
        <v>23-4-1</v>
      </c>
    </row>
    <row r="16389" spans="1:6" x14ac:dyDescent="0.3">
      <c r="A16389">
        <v>2011</v>
      </c>
      <c r="B16389" t="s">
        <v>3908</v>
      </c>
      <c r="C16389" t="str">
        <f t="shared" si="514"/>
        <v>2011-Avai/SC-23-4-1</v>
      </c>
      <c r="D16389" s="4">
        <v>4</v>
      </c>
      <c r="E16389">
        <v>18</v>
      </c>
      <c r="F16389" t="str">
        <f t="shared" si="515"/>
        <v>23-4-1</v>
      </c>
    </row>
    <row r="16390" spans="1:6" x14ac:dyDescent="0.3">
      <c r="A16390">
        <v>2011</v>
      </c>
      <c r="B16390" t="s">
        <v>4939</v>
      </c>
      <c r="C16390" t="str">
        <f t="shared" si="514"/>
        <v>2011-Bahia/BA-23-4-1</v>
      </c>
      <c r="D16390" s="4">
        <v>3.9999959999999999</v>
      </c>
      <c r="E16390">
        <v>12</v>
      </c>
      <c r="F16390" t="str">
        <f t="shared" si="515"/>
        <v>23-4-1</v>
      </c>
    </row>
    <row r="16391" spans="1:6" x14ac:dyDescent="0.3">
      <c r="A16391">
        <v>2011</v>
      </c>
      <c r="B16391" t="s">
        <v>917</v>
      </c>
      <c r="C16391" t="str">
        <f t="shared" si="514"/>
        <v>2011-Botafogo/RJ-23-4-1</v>
      </c>
      <c r="D16391" s="4">
        <v>9</v>
      </c>
      <c r="E16391">
        <v>28</v>
      </c>
      <c r="F16391" t="str">
        <f t="shared" si="515"/>
        <v>23-4-1</v>
      </c>
    </row>
    <row r="16392" spans="1:6" x14ac:dyDescent="0.3">
      <c r="A16392">
        <v>2011</v>
      </c>
      <c r="B16392" t="s">
        <v>4419</v>
      </c>
      <c r="C16392" t="str">
        <f t="shared" si="514"/>
        <v>2011-Ceara/CE-23-4-1</v>
      </c>
      <c r="D16392" s="4">
        <v>7</v>
      </c>
      <c r="E16392">
        <v>22</v>
      </c>
      <c r="F16392" t="str">
        <f t="shared" si="515"/>
        <v>23-4-1</v>
      </c>
    </row>
    <row r="16393" spans="1:6" x14ac:dyDescent="0.3">
      <c r="A16393">
        <v>2011</v>
      </c>
      <c r="B16393" t="s">
        <v>918</v>
      </c>
      <c r="C16393" t="str">
        <f t="shared" si="514"/>
        <v>2011-Corinthians/SP-23-4-1</v>
      </c>
      <c r="D16393" s="4">
        <v>4</v>
      </c>
      <c r="E16393">
        <v>30</v>
      </c>
      <c r="F16393" t="str">
        <f t="shared" si="515"/>
        <v>23-4-1</v>
      </c>
    </row>
    <row r="16394" spans="1:6" x14ac:dyDescent="0.3">
      <c r="A16394">
        <v>2011</v>
      </c>
      <c r="B16394" t="s">
        <v>3484</v>
      </c>
      <c r="C16394" t="str">
        <f t="shared" si="514"/>
        <v>2011-Coritiba/PR-23-4-1</v>
      </c>
      <c r="D16394" s="4">
        <v>8</v>
      </c>
      <c r="E16394">
        <v>22</v>
      </c>
      <c r="F16394" t="str">
        <f t="shared" si="515"/>
        <v>23-4-1</v>
      </c>
    </row>
    <row r="16395" spans="1:6" x14ac:dyDescent="0.3">
      <c r="A16395">
        <v>2011</v>
      </c>
      <c r="B16395" t="s">
        <v>919</v>
      </c>
      <c r="C16395" t="str">
        <f t="shared" si="514"/>
        <v>2011-Cruzeiro/MG-23-4-1</v>
      </c>
      <c r="D16395" s="4">
        <v>0</v>
      </c>
      <c r="E16395">
        <v>19</v>
      </c>
      <c r="F16395" t="str">
        <f t="shared" si="515"/>
        <v>23-4-1</v>
      </c>
    </row>
    <row r="16396" spans="1:6" x14ac:dyDescent="0.3">
      <c r="A16396">
        <v>2011</v>
      </c>
      <c r="B16396" t="s">
        <v>920</v>
      </c>
      <c r="C16396" t="str">
        <f t="shared" si="514"/>
        <v>2011-Figueirense/SC-23-4-1</v>
      </c>
      <c r="D16396" s="4">
        <v>4</v>
      </c>
      <c r="E16396">
        <v>20</v>
      </c>
      <c r="F16396" t="str">
        <f t="shared" si="515"/>
        <v>23-4-1</v>
      </c>
    </row>
    <row r="16397" spans="1:6" x14ac:dyDescent="0.3">
      <c r="A16397">
        <v>2011</v>
      </c>
      <c r="B16397" t="s">
        <v>921</v>
      </c>
      <c r="C16397" t="str">
        <f t="shared" si="514"/>
        <v>2011-Flamengo/RJ-23-4-1</v>
      </c>
      <c r="D16397" s="4">
        <v>3</v>
      </c>
      <c r="E16397">
        <v>29</v>
      </c>
      <c r="F16397" t="str">
        <f t="shared" si="515"/>
        <v>23-4-1</v>
      </c>
    </row>
    <row r="16398" spans="1:6" x14ac:dyDescent="0.3">
      <c r="A16398">
        <v>2011</v>
      </c>
      <c r="B16398" t="s">
        <v>922</v>
      </c>
      <c r="C16398" t="str">
        <f t="shared" si="514"/>
        <v>2011-Fluminense/RJ-23-4-1</v>
      </c>
      <c r="D16398" s="4">
        <v>4</v>
      </c>
      <c r="E16398">
        <v>13</v>
      </c>
      <c r="F16398" t="str">
        <f t="shared" si="515"/>
        <v>23-4-1</v>
      </c>
    </row>
    <row r="16399" spans="1:6" x14ac:dyDescent="0.3">
      <c r="A16399">
        <v>2011</v>
      </c>
      <c r="B16399" t="s">
        <v>925</v>
      </c>
      <c r="C16399" t="str">
        <f t="shared" si="514"/>
        <v>2011-Gremio/RS-23-4-1</v>
      </c>
      <c r="D16399" s="4">
        <v>2</v>
      </c>
      <c r="E16399">
        <v>18</v>
      </c>
      <c r="F16399" t="str">
        <f t="shared" si="515"/>
        <v>23-4-1</v>
      </c>
    </row>
    <row r="16400" spans="1:6" x14ac:dyDescent="0.3">
      <c r="A16400">
        <v>2011</v>
      </c>
      <c r="B16400" t="s">
        <v>926</v>
      </c>
      <c r="C16400" t="str">
        <f t="shared" si="514"/>
        <v>2011-Internacional/RS-23-4-1</v>
      </c>
      <c r="D16400" s="4">
        <v>8</v>
      </c>
      <c r="E16400">
        <v>23</v>
      </c>
      <c r="F16400" t="str">
        <f t="shared" si="515"/>
        <v>23-4-1</v>
      </c>
    </row>
    <row r="16401" spans="1:6" x14ac:dyDescent="0.3">
      <c r="A16401">
        <v>2011</v>
      </c>
      <c r="B16401" t="s">
        <v>927</v>
      </c>
      <c r="C16401" t="str">
        <f t="shared" si="514"/>
        <v>2011-Palmeiras/SP-23-4-1</v>
      </c>
      <c r="D16401" s="4">
        <v>6.25</v>
      </c>
      <c r="E16401">
        <v>20</v>
      </c>
      <c r="F16401" t="str">
        <f t="shared" si="515"/>
        <v>23-4-1</v>
      </c>
    </row>
    <row r="16402" spans="1:6" x14ac:dyDescent="0.3">
      <c r="A16402">
        <v>2011</v>
      </c>
      <c r="B16402" t="s">
        <v>931</v>
      </c>
      <c r="C16402" t="str">
        <f t="shared" si="514"/>
        <v>2011-Santos/SP-23-4-1</v>
      </c>
      <c r="D16402" s="4">
        <v>4</v>
      </c>
      <c r="E16402">
        <v>18</v>
      </c>
      <c r="F16402" t="str">
        <f t="shared" si="515"/>
        <v>23-4-1</v>
      </c>
    </row>
    <row r="16403" spans="1:6" x14ac:dyDescent="0.3">
      <c r="A16403">
        <v>2011</v>
      </c>
      <c r="B16403" t="s">
        <v>932</v>
      </c>
      <c r="C16403" t="str">
        <f t="shared" si="514"/>
        <v>2011-Sao Paulo/SP-23-4-1</v>
      </c>
      <c r="D16403" s="4">
        <v>4</v>
      </c>
      <c r="E16403">
        <v>38</v>
      </c>
      <c r="F16403" t="str">
        <f t="shared" si="515"/>
        <v>23-4-1</v>
      </c>
    </row>
    <row r="16404" spans="1:6" x14ac:dyDescent="0.3">
      <c r="A16404">
        <v>2011</v>
      </c>
      <c r="B16404" t="s">
        <v>933</v>
      </c>
      <c r="C16404" t="str">
        <f t="shared" si="514"/>
        <v>2011-Vasco/RJ-23-4-1</v>
      </c>
      <c r="D16404" s="4">
        <v>8</v>
      </c>
      <c r="E16404">
        <v>29</v>
      </c>
      <c r="F16404" t="str">
        <f t="shared" si="515"/>
        <v>23-4-1</v>
      </c>
    </row>
    <row r="16405" spans="1:6" x14ac:dyDescent="0.3">
      <c r="A16405">
        <v>2011</v>
      </c>
      <c r="B16405" t="s">
        <v>4940</v>
      </c>
      <c r="C16405" t="str">
        <f t="shared" si="514"/>
        <v>2011-America/MG-23-4-2</v>
      </c>
      <c r="D16405" s="4">
        <v>5</v>
      </c>
      <c r="E16405">
        <v>12</v>
      </c>
      <c r="F16405" t="str">
        <f t="shared" si="515"/>
        <v>23-4-2</v>
      </c>
    </row>
    <row r="16406" spans="1:6" x14ac:dyDescent="0.3">
      <c r="A16406">
        <v>2011</v>
      </c>
      <c r="B16406" t="s">
        <v>4422</v>
      </c>
      <c r="C16406" t="str">
        <f t="shared" si="514"/>
        <v>2011-Atletico/GO-23-4-2</v>
      </c>
      <c r="D16406" s="4">
        <v>7</v>
      </c>
      <c r="E16406">
        <v>32</v>
      </c>
      <c r="F16406" t="str">
        <f t="shared" si="515"/>
        <v>23-4-2</v>
      </c>
    </row>
    <row r="16407" spans="1:6" x14ac:dyDescent="0.3">
      <c r="A16407">
        <v>2011</v>
      </c>
      <c r="B16407" t="s">
        <v>3007</v>
      </c>
      <c r="C16407" t="str">
        <f t="shared" si="514"/>
        <v>2011-Atletico/MG-23-4-2</v>
      </c>
      <c r="D16407" s="4">
        <v>6</v>
      </c>
      <c r="E16407">
        <v>22</v>
      </c>
      <c r="F16407" t="str">
        <f t="shared" si="515"/>
        <v>23-4-2</v>
      </c>
    </row>
    <row r="16408" spans="1:6" x14ac:dyDescent="0.3">
      <c r="A16408">
        <v>2011</v>
      </c>
      <c r="B16408" t="s">
        <v>934</v>
      </c>
      <c r="C16408" t="str">
        <f t="shared" si="514"/>
        <v>2011-Atletico/PR-23-4-2</v>
      </c>
      <c r="D16408" s="4">
        <v>6</v>
      </c>
      <c r="E16408">
        <v>16</v>
      </c>
      <c r="F16408" t="str">
        <f t="shared" si="515"/>
        <v>23-4-2</v>
      </c>
    </row>
    <row r="16409" spans="1:6" x14ac:dyDescent="0.3">
      <c r="A16409">
        <v>2011</v>
      </c>
      <c r="B16409" t="s">
        <v>3911</v>
      </c>
      <c r="C16409" t="str">
        <f t="shared" si="514"/>
        <v>2011-Avai/SC-23-4-2</v>
      </c>
      <c r="D16409" s="4">
        <v>6</v>
      </c>
      <c r="E16409">
        <v>13</v>
      </c>
      <c r="F16409" t="str">
        <f t="shared" si="515"/>
        <v>23-4-2</v>
      </c>
    </row>
    <row r="16410" spans="1:6" x14ac:dyDescent="0.3">
      <c r="A16410">
        <v>2011</v>
      </c>
      <c r="B16410" t="s">
        <v>4941</v>
      </c>
      <c r="C16410" t="str">
        <f t="shared" si="514"/>
        <v>2011-Bahia/BA-23-4-2</v>
      </c>
      <c r="D16410" s="4">
        <v>5</v>
      </c>
      <c r="E16410">
        <v>14</v>
      </c>
      <c r="F16410" t="str">
        <f t="shared" si="515"/>
        <v>23-4-2</v>
      </c>
    </row>
    <row r="16411" spans="1:6" x14ac:dyDescent="0.3">
      <c r="A16411">
        <v>2011</v>
      </c>
      <c r="B16411" t="s">
        <v>935</v>
      </c>
      <c r="C16411" t="str">
        <f t="shared" si="514"/>
        <v>2011-Botafogo/RJ-23-4-2</v>
      </c>
      <c r="D16411" s="4">
        <v>9</v>
      </c>
      <c r="E16411">
        <v>35</v>
      </c>
      <c r="F16411" t="str">
        <f t="shared" si="515"/>
        <v>23-4-2</v>
      </c>
    </row>
    <row r="16412" spans="1:6" x14ac:dyDescent="0.3">
      <c r="A16412">
        <v>2011</v>
      </c>
      <c r="B16412" t="s">
        <v>4423</v>
      </c>
      <c r="C16412" t="str">
        <f t="shared" si="514"/>
        <v>2011-Ceara/CE-23-4-2</v>
      </c>
      <c r="D16412" s="4">
        <v>7</v>
      </c>
      <c r="E16412">
        <v>11</v>
      </c>
      <c r="F16412" t="str">
        <f t="shared" si="515"/>
        <v>23-4-2</v>
      </c>
    </row>
    <row r="16413" spans="1:6" x14ac:dyDescent="0.3">
      <c r="A16413">
        <v>2011</v>
      </c>
      <c r="B16413" t="s">
        <v>936</v>
      </c>
      <c r="C16413" t="str">
        <f t="shared" si="514"/>
        <v>2011-Corinthians/SP-23-4-2</v>
      </c>
      <c r="D16413" s="4">
        <v>5</v>
      </c>
      <c r="E16413">
        <v>41</v>
      </c>
      <c r="F16413" t="str">
        <f t="shared" si="515"/>
        <v>23-4-2</v>
      </c>
    </row>
    <row r="16414" spans="1:6" x14ac:dyDescent="0.3">
      <c r="A16414">
        <v>2011</v>
      </c>
      <c r="B16414" t="s">
        <v>3487</v>
      </c>
      <c r="C16414" t="str">
        <f t="shared" si="514"/>
        <v>2011-Coritiba/PR-23-4-2</v>
      </c>
      <c r="D16414" s="4">
        <v>7</v>
      </c>
      <c r="E16414">
        <v>28</v>
      </c>
      <c r="F16414" t="str">
        <f t="shared" si="515"/>
        <v>23-4-2</v>
      </c>
    </row>
    <row r="16415" spans="1:6" x14ac:dyDescent="0.3">
      <c r="A16415">
        <v>2011</v>
      </c>
      <c r="B16415" t="s">
        <v>937</v>
      </c>
      <c r="C16415" t="str">
        <f t="shared" si="514"/>
        <v>2011-Cruzeiro/MG-23-4-2</v>
      </c>
      <c r="D16415" s="4">
        <v>6</v>
      </c>
      <c r="E16415">
        <v>25</v>
      </c>
      <c r="F16415" t="str">
        <f t="shared" si="515"/>
        <v>23-4-2</v>
      </c>
    </row>
    <row r="16416" spans="1:6" x14ac:dyDescent="0.3">
      <c r="A16416">
        <v>2011</v>
      </c>
      <c r="B16416" t="s">
        <v>938</v>
      </c>
      <c r="C16416" t="str">
        <f t="shared" si="514"/>
        <v>2011-Figueirense/SC-23-4-2</v>
      </c>
      <c r="D16416" s="4">
        <v>4</v>
      </c>
      <c r="E16416">
        <v>16</v>
      </c>
      <c r="F16416" t="str">
        <f t="shared" si="515"/>
        <v>23-4-2</v>
      </c>
    </row>
    <row r="16417" spans="1:6" x14ac:dyDescent="0.3">
      <c r="A16417">
        <v>2011</v>
      </c>
      <c r="B16417" t="s">
        <v>939</v>
      </c>
      <c r="C16417" t="str">
        <f t="shared" si="514"/>
        <v>2011-Flamengo/RJ-23-4-2</v>
      </c>
      <c r="D16417" s="4">
        <v>5</v>
      </c>
      <c r="E16417">
        <v>21</v>
      </c>
      <c r="F16417" t="str">
        <f t="shared" si="515"/>
        <v>23-4-2</v>
      </c>
    </row>
    <row r="16418" spans="1:6" x14ac:dyDescent="0.3">
      <c r="A16418">
        <v>2011</v>
      </c>
      <c r="B16418" t="s">
        <v>940</v>
      </c>
      <c r="C16418" t="str">
        <f t="shared" si="514"/>
        <v>2011-Fluminense/RJ-23-4-2</v>
      </c>
      <c r="D16418" s="4">
        <v>4</v>
      </c>
      <c r="E16418">
        <v>22</v>
      </c>
      <c r="F16418" t="str">
        <f t="shared" si="515"/>
        <v>23-4-2</v>
      </c>
    </row>
    <row r="16419" spans="1:6" x14ac:dyDescent="0.3">
      <c r="A16419">
        <v>2011</v>
      </c>
      <c r="B16419" t="s">
        <v>943</v>
      </c>
      <c r="C16419" t="str">
        <f t="shared" si="514"/>
        <v>2011-Gremio/RS-23-4-2</v>
      </c>
      <c r="D16419" s="4">
        <v>4</v>
      </c>
      <c r="E16419">
        <v>15</v>
      </c>
      <c r="F16419" t="str">
        <f t="shared" si="515"/>
        <v>23-4-2</v>
      </c>
    </row>
    <row r="16420" spans="1:6" x14ac:dyDescent="0.3">
      <c r="A16420">
        <v>2011</v>
      </c>
      <c r="B16420" t="s">
        <v>944</v>
      </c>
      <c r="C16420" t="str">
        <f t="shared" si="514"/>
        <v>2011-Internacional/RS-23-4-2</v>
      </c>
      <c r="D16420" s="4">
        <v>6</v>
      </c>
      <c r="E16420">
        <v>23</v>
      </c>
      <c r="F16420" t="str">
        <f t="shared" si="515"/>
        <v>23-4-2</v>
      </c>
    </row>
    <row r="16421" spans="1:6" x14ac:dyDescent="0.3">
      <c r="A16421">
        <v>2011</v>
      </c>
      <c r="B16421" t="s">
        <v>945</v>
      </c>
      <c r="C16421" t="str">
        <f t="shared" si="514"/>
        <v>2011-Palmeiras/SP-23-4-2</v>
      </c>
      <c r="D16421" s="4">
        <v>3</v>
      </c>
      <c r="E16421">
        <v>18</v>
      </c>
      <c r="F16421" t="str">
        <f t="shared" si="515"/>
        <v>23-4-2</v>
      </c>
    </row>
    <row r="16422" spans="1:6" x14ac:dyDescent="0.3">
      <c r="A16422">
        <v>2011</v>
      </c>
      <c r="B16422" t="s">
        <v>949</v>
      </c>
      <c r="C16422" t="str">
        <f t="shared" si="514"/>
        <v>2011-Santos/SP-23-4-2</v>
      </c>
      <c r="D16422" s="4">
        <v>0</v>
      </c>
      <c r="E16422">
        <v>19</v>
      </c>
      <c r="F16422" t="str">
        <f t="shared" si="515"/>
        <v>23-4-2</v>
      </c>
    </row>
    <row r="16423" spans="1:6" x14ac:dyDescent="0.3">
      <c r="A16423">
        <v>2011</v>
      </c>
      <c r="B16423" t="s">
        <v>950</v>
      </c>
      <c r="C16423" t="str">
        <f t="shared" si="514"/>
        <v>2011-Sao Paulo/SP-23-4-2</v>
      </c>
      <c r="D16423" s="4">
        <v>6</v>
      </c>
      <c r="E16423">
        <v>40</v>
      </c>
      <c r="F16423" t="str">
        <f t="shared" si="515"/>
        <v>23-4-2</v>
      </c>
    </row>
    <row r="16424" spans="1:6" x14ac:dyDescent="0.3">
      <c r="A16424">
        <v>2011</v>
      </c>
      <c r="B16424" t="s">
        <v>951</v>
      </c>
      <c r="C16424" t="str">
        <f t="shared" si="514"/>
        <v>2011-Vasco/RJ-23-4-2</v>
      </c>
      <c r="D16424" s="4">
        <v>5</v>
      </c>
      <c r="E16424">
        <v>28</v>
      </c>
      <c r="F16424" t="str">
        <f t="shared" si="515"/>
        <v>23-4-2</v>
      </c>
    </row>
    <row r="16425" spans="1:6" x14ac:dyDescent="0.3">
      <c r="A16425">
        <v>2011</v>
      </c>
      <c r="B16425" t="s">
        <v>4942</v>
      </c>
      <c r="C16425" t="str">
        <f t="shared" si="514"/>
        <v>2011-America/MG-23-4-3</v>
      </c>
      <c r="D16425" s="4">
        <v>2.3333309999999998</v>
      </c>
      <c r="E16425">
        <v>7</v>
      </c>
      <c r="F16425" t="str">
        <f t="shared" si="515"/>
        <v>23-4-3</v>
      </c>
    </row>
    <row r="16426" spans="1:6" x14ac:dyDescent="0.3">
      <c r="A16426">
        <v>2011</v>
      </c>
      <c r="B16426" t="s">
        <v>4426</v>
      </c>
      <c r="C16426" t="str">
        <f t="shared" si="514"/>
        <v>2011-Atletico/GO-23-4-3</v>
      </c>
      <c r="D16426" s="4">
        <v>9</v>
      </c>
      <c r="E16426">
        <v>25</v>
      </c>
      <c r="F16426" t="str">
        <f t="shared" si="515"/>
        <v>23-4-3</v>
      </c>
    </row>
    <row r="16427" spans="1:6" x14ac:dyDescent="0.3">
      <c r="A16427">
        <v>2011</v>
      </c>
      <c r="B16427" t="s">
        <v>3010</v>
      </c>
      <c r="C16427" t="str">
        <f t="shared" si="514"/>
        <v>2011-Atletico/MG-23-4-3</v>
      </c>
      <c r="D16427" s="4">
        <v>6</v>
      </c>
      <c r="E16427">
        <v>22</v>
      </c>
      <c r="F16427" t="str">
        <f t="shared" si="515"/>
        <v>23-4-3</v>
      </c>
    </row>
    <row r="16428" spans="1:6" x14ac:dyDescent="0.3">
      <c r="A16428">
        <v>2011</v>
      </c>
      <c r="B16428" t="s">
        <v>952</v>
      </c>
      <c r="C16428" t="str">
        <f t="shared" si="514"/>
        <v>2011-Atletico/PR-23-4-3</v>
      </c>
      <c r="D16428" s="4">
        <v>8</v>
      </c>
      <c r="E16428">
        <v>15</v>
      </c>
      <c r="F16428" t="str">
        <f t="shared" si="515"/>
        <v>23-4-3</v>
      </c>
    </row>
    <row r="16429" spans="1:6" x14ac:dyDescent="0.3">
      <c r="A16429">
        <v>2011</v>
      </c>
      <c r="B16429" t="s">
        <v>3914</v>
      </c>
      <c r="C16429" t="str">
        <f t="shared" si="514"/>
        <v>2011-Avai/SC-23-4-3</v>
      </c>
      <c r="D16429" s="4">
        <v>3</v>
      </c>
      <c r="E16429">
        <v>13</v>
      </c>
      <c r="F16429" t="str">
        <f t="shared" si="515"/>
        <v>23-4-3</v>
      </c>
    </row>
    <row r="16430" spans="1:6" x14ac:dyDescent="0.3">
      <c r="A16430">
        <v>2011</v>
      </c>
      <c r="B16430" t="s">
        <v>4943</v>
      </c>
      <c r="C16430" t="str">
        <f t="shared" si="514"/>
        <v>2011-Bahia/BA-23-4-3</v>
      </c>
      <c r="D16430" s="4">
        <v>5</v>
      </c>
      <c r="E16430">
        <v>7</v>
      </c>
      <c r="F16430" t="str">
        <f t="shared" si="515"/>
        <v>23-4-3</v>
      </c>
    </row>
    <row r="16431" spans="1:6" x14ac:dyDescent="0.3">
      <c r="A16431">
        <v>2011</v>
      </c>
      <c r="B16431" t="s">
        <v>953</v>
      </c>
      <c r="C16431" t="str">
        <f t="shared" si="514"/>
        <v>2011-Botafogo/RJ-23-4-3</v>
      </c>
      <c r="D16431" s="4">
        <v>6</v>
      </c>
      <c r="E16431">
        <v>21</v>
      </c>
      <c r="F16431" t="str">
        <f t="shared" si="515"/>
        <v>23-4-3</v>
      </c>
    </row>
    <row r="16432" spans="1:6" x14ac:dyDescent="0.3">
      <c r="A16432">
        <v>2011</v>
      </c>
      <c r="B16432" t="s">
        <v>4427</v>
      </c>
      <c r="C16432" t="str">
        <f t="shared" si="514"/>
        <v>2011-Ceara/CE-23-4-3</v>
      </c>
      <c r="D16432" s="4">
        <v>7</v>
      </c>
      <c r="E16432">
        <v>11</v>
      </c>
      <c r="F16432" t="str">
        <f t="shared" si="515"/>
        <v>23-4-3</v>
      </c>
    </row>
    <row r="16433" spans="1:6" x14ac:dyDescent="0.3">
      <c r="A16433">
        <v>2011</v>
      </c>
      <c r="B16433" t="s">
        <v>954</v>
      </c>
      <c r="C16433" t="str">
        <f t="shared" si="514"/>
        <v>2011-Corinthians/SP-23-4-3</v>
      </c>
      <c r="D16433" s="4">
        <v>12</v>
      </c>
      <c r="E16433">
        <v>36</v>
      </c>
      <c r="F16433" t="str">
        <f t="shared" si="515"/>
        <v>23-4-3</v>
      </c>
    </row>
    <row r="16434" spans="1:6" x14ac:dyDescent="0.3">
      <c r="A16434">
        <v>2011</v>
      </c>
      <c r="B16434" t="s">
        <v>3490</v>
      </c>
      <c r="C16434" t="str">
        <f t="shared" si="514"/>
        <v>2011-Coritiba/PR-23-4-3</v>
      </c>
      <c r="D16434" s="4">
        <v>7</v>
      </c>
      <c r="E16434">
        <v>20</v>
      </c>
      <c r="F16434" t="str">
        <f t="shared" si="515"/>
        <v>23-4-3</v>
      </c>
    </row>
    <row r="16435" spans="1:6" x14ac:dyDescent="0.3">
      <c r="A16435">
        <v>2011</v>
      </c>
      <c r="B16435" t="s">
        <v>955</v>
      </c>
      <c r="C16435" t="str">
        <f t="shared" si="514"/>
        <v>2011-Cruzeiro/MG-23-4-3</v>
      </c>
      <c r="D16435" s="4">
        <v>3</v>
      </c>
      <c r="E16435">
        <v>23</v>
      </c>
      <c r="F16435" t="str">
        <f t="shared" si="515"/>
        <v>23-4-3</v>
      </c>
    </row>
    <row r="16436" spans="1:6" x14ac:dyDescent="0.3">
      <c r="A16436">
        <v>2011</v>
      </c>
      <c r="B16436" t="s">
        <v>956</v>
      </c>
      <c r="C16436" t="str">
        <f t="shared" si="514"/>
        <v>2011-Figueirense/SC-23-4-3</v>
      </c>
      <c r="D16436" s="4">
        <v>2</v>
      </c>
      <c r="E16436">
        <v>13</v>
      </c>
      <c r="F16436" t="str">
        <f t="shared" si="515"/>
        <v>23-4-3</v>
      </c>
    </row>
    <row r="16437" spans="1:6" x14ac:dyDescent="0.3">
      <c r="A16437">
        <v>2011</v>
      </c>
      <c r="B16437" t="s">
        <v>957</v>
      </c>
      <c r="C16437" t="str">
        <f t="shared" si="514"/>
        <v>2011-Flamengo/RJ-23-4-3</v>
      </c>
      <c r="D16437" s="4">
        <v>7</v>
      </c>
      <c r="E16437">
        <v>37</v>
      </c>
      <c r="F16437" t="str">
        <f t="shared" si="515"/>
        <v>23-4-3</v>
      </c>
    </row>
    <row r="16438" spans="1:6" x14ac:dyDescent="0.3">
      <c r="A16438">
        <v>2011</v>
      </c>
      <c r="B16438" t="s">
        <v>958</v>
      </c>
      <c r="C16438" t="str">
        <f t="shared" si="514"/>
        <v>2011-Fluminense/RJ-23-4-3</v>
      </c>
      <c r="D16438" s="4">
        <v>6</v>
      </c>
      <c r="E16438">
        <v>6</v>
      </c>
      <c r="F16438" t="str">
        <f t="shared" si="515"/>
        <v>23-4-3</v>
      </c>
    </row>
    <row r="16439" spans="1:6" x14ac:dyDescent="0.3">
      <c r="A16439">
        <v>2011</v>
      </c>
      <c r="B16439" t="s">
        <v>961</v>
      </c>
      <c r="C16439" t="str">
        <f t="shared" si="514"/>
        <v>2011-Gremio/RS-23-4-3</v>
      </c>
      <c r="D16439" s="4">
        <v>5</v>
      </c>
      <c r="E16439">
        <v>22</v>
      </c>
      <c r="F16439" t="str">
        <f t="shared" si="515"/>
        <v>23-4-3</v>
      </c>
    </row>
    <row r="16440" spans="1:6" x14ac:dyDescent="0.3">
      <c r="A16440">
        <v>2011</v>
      </c>
      <c r="B16440" t="s">
        <v>962</v>
      </c>
      <c r="C16440" t="str">
        <f t="shared" si="514"/>
        <v>2011-Internacional/RS-23-4-3</v>
      </c>
      <c r="D16440" s="4">
        <v>7</v>
      </c>
      <c r="E16440">
        <v>25</v>
      </c>
      <c r="F16440" t="str">
        <f t="shared" si="515"/>
        <v>23-4-3</v>
      </c>
    </row>
    <row r="16441" spans="1:6" x14ac:dyDescent="0.3">
      <c r="A16441">
        <v>2011</v>
      </c>
      <c r="B16441" t="s">
        <v>963</v>
      </c>
      <c r="C16441" t="str">
        <f t="shared" si="514"/>
        <v>2011-Palmeiras/SP-23-4-3</v>
      </c>
      <c r="D16441" s="4">
        <v>3</v>
      </c>
      <c r="E16441">
        <v>18</v>
      </c>
      <c r="F16441" t="str">
        <f t="shared" si="515"/>
        <v>23-4-3</v>
      </c>
    </row>
    <row r="16442" spans="1:6" x14ac:dyDescent="0.3">
      <c r="A16442">
        <v>2011</v>
      </c>
      <c r="B16442" t="s">
        <v>967</v>
      </c>
      <c r="C16442" t="str">
        <f t="shared" si="514"/>
        <v>2011-Santos/SP-23-4-3</v>
      </c>
      <c r="D16442" s="4">
        <v>3</v>
      </c>
      <c r="E16442">
        <v>14</v>
      </c>
      <c r="F16442" t="str">
        <f t="shared" si="515"/>
        <v>23-4-3</v>
      </c>
    </row>
    <row r="16443" spans="1:6" x14ac:dyDescent="0.3">
      <c r="A16443">
        <v>2011</v>
      </c>
      <c r="B16443" t="s">
        <v>968</v>
      </c>
      <c r="C16443" t="str">
        <f t="shared" si="514"/>
        <v>2011-Sao Paulo/SP-23-4-3</v>
      </c>
      <c r="D16443" s="4">
        <v>8</v>
      </c>
      <c r="E16443">
        <v>30</v>
      </c>
      <c r="F16443" t="str">
        <f t="shared" si="515"/>
        <v>23-4-3</v>
      </c>
    </row>
    <row r="16444" spans="1:6" x14ac:dyDescent="0.3">
      <c r="A16444">
        <v>2011</v>
      </c>
      <c r="B16444" t="s">
        <v>969</v>
      </c>
      <c r="C16444" t="str">
        <f t="shared" si="514"/>
        <v>2011-Vasco/RJ-23-4-3</v>
      </c>
      <c r="D16444" s="4">
        <v>9</v>
      </c>
      <c r="E16444">
        <v>37</v>
      </c>
      <c r="F16444" t="str">
        <f t="shared" si="515"/>
        <v>23-4-3</v>
      </c>
    </row>
    <row r="16445" spans="1:6" x14ac:dyDescent="0.3">
      <c r="A16445">
        <v>2011</v>
      </c>
      <c r="B16445" t="s">
        <v>4944</v>
      </c>
      <c r="C16445" t="str">
        <f t="shared" si="514"/>
        <v>2011-America/MG-23-5-0</v>
      </c>
      <c r="D16445" s="4">
        <v>3</v>
      </c>
      <c r="E16445">
        <v>9</v>
      </c>
      <c r="F16445" t="str">
        <f t="shared" si="515"/>
        <v>23-5-0</v>
      </c>
    </row>
    <row r="16446" spans="1:6" x14ac:dyDescent="0.3">
      <c r="A16446">
        <v>2011</v>
      </c>
      <c r="B16446" t="s">
        <v>4430</v>
      </c>
      <c r="C16446" t="str">
        <f t="shared" si="514"/>
        <v>2011-Atletico/GO-23-5-0</v>
      </c>
      <c r="D16446" s="4">
        <v>15</v>
      </c>
      <c r="E16446">
        <v>28</v>
      </c>
      <c r="F16446" t="str">
        <f t="shared" si="515"/>
        <v>23-5-0</v>
      </c>
    </row>
    <row r="16447" spans="1:6" x14ac:dyDescent="0.3">
      <c r="A16447">
        <v>2011</v>
      </c>
      <c r="B16447" t="s">
        <v>3013</v>
      </c>
      <c r="C16447" t="str">
        <f t="shared" si="514"/>
        <v>2011-Atletico/MG-23-5-0</v>
      </c>
      <c r="D16447" s="4">
        <v>3</v>
      </c>
      <c r="E16447">
        <v>15</v>
      </c>
      <c r="F16447" t="str">
        <f t="shared" si="515"/>
        <v>23-5-0</v>
      </c>
    </row>
    <row r="16448" spans="1:6" x14ac:dyDescent="0.3">
      <c r="A16448">
        <v>2011</v>
      </c>
      <c r="B16448" t="s">
        <v>970</v>
      </c>
      <c r="C16448" t="str">
        <f t="shared" si="514"/>
        <v>2011-Atletico/PR-23-5-0</v>
      </c>
      <c r="D16448" s="4">
        <v>6</v>
      </c>
      <c r="E16448">
        <v>17</v>
      </c>
      <c r="F16448" t="str">
        <f t="shared" si="515"/>
        <v>23-5-0</v>
      </c>
    </row>
    <row r="16449" spans="1:6" x14ac:dyDescent="0.3">
      <c r="A16449">
        <v>2011</v>
      </c>
      <c r="B16449" t="s">
        <v>3917</v>
      </c>
      <c r="C16449" t="str">
        <f t="shared" si="514"/>
        <v>2011-Avai/SC-23-5-0</v>
      </c>
      <c r="D16449" s="4">
        <v>7</v>
      </c>
      <c r="E16449">
        <v>20</v>
      </c>
      <c r="F16449" t="str">
        <f t="shared" si="515"/>
        <v>23-5-0</v>
      </c>
    </row>
    <row r="16450" spans="1:6" x14ac:dyDescent="0.3">
      <c r="A16450">
        <v>2011</v>
      </c>
      <c r="B16450" t="s">
        <v>4945</v>
      </c>
      <c r="C16450" t="str">
        <f t="shared" si="514"/>
        <v>2011-Bahia/BA-23-5-0</v>
      </c>
      <c r="D16450" s="4">
        <v>3</v>
      </c>
      <c r="E16450">
        <v>16</v>
      </c>
      <c r="F16450" t="str">
        <f t="shared" si="515"/>
        <v>23-5-0</v>
      </c>
    </row>
    <row r="16451" spans="1:6" x14ac:dyDescent="0.3">
      <c r="A16451">
        <v>2011</v>
      </c>
      <c r="B16451" t="s">
        <v>971</v>
      </c>
      <c r="C16451" t="str">
        <f t="shared" ref="C16451:C16514" si="516">A16451&amp;"-"&amp;B16451</f>
        <v>2011-Botafogo/RJ-23-5-0</v>
      </c>
      <c r="D16451" s="4">
        <v>12</v>
      </c>
      <c r="E16451">
        <v>29</v>
      </c>
      <c r="F16451" t="str">
        <f t="shared" ref="F16451:F16514" si="517">RIGHT(B16451,LEN(C16451)-FIND("-",C16451,6))</f>
        <v>23-5-0</v>
      </c>
    </row>
    <row r="16452" spans="1:6" x14ac:dyDescent="0.3">
      <c r="A16452">
        <v>2011</v>
      </c>
      <c r="B16452" t="s">
        <v>4431</v>
      </c>
      <c r="C16452" t="str">
        <f t="shared" si="516"/>
        <v>2011-Ceara/CE-23-5-0</v>
      </c>
      <c r="D16452" s="4">
        <v>7</v>
      </c>
      <c r="E16452">
        <v>21</v>
      </c>
      <c r="F16452" t="str">
        <f t="shared" si="517"/>
        <v>23-5-0</v>
      </c>
    </row>
    <row r="16453" spans="1:6" x14ac:dyDescent="0.3">
      <c r="A16453">
        <v>2011</v>
      </c>
      <c r="B16453" t="s">
        <v>972</v>
      </c>
      <c r="C16453" t="str">
        <f t="shared" si="516"/>
        <v>2011-Corinthians/SP-23-5-0</v>
      </c>
      <c r="D16453" s="4">
        <v>7</v>
      </c>
      <c r="E16453">
        <v>33</v>
      </c>
      <c r="F16453" t="str">
        <f t="shared" si="517"/>
        <v>23-5-0</v>
      </c>
    </row>
    <row r="16454" spans="1:6" x14ac:dyDescent="0.3">
      <c r="A16454">
        <v>2011</v>
      </c>
      <c r="B16454" t="s">
        <v>3493</v>
      </c>
      <c r="C16454" t="str">
        <f t="shared" si="516"/>
        <v>2011-Coritiba/PR-23-5-0</v>
      </c>
      <c r="D16454" s="4">
        <v>8</v>
      </c>
      <c r="E16454">
        <v>26</v>
      </c>
      <c r="F16454" t="str">
        <f t="shared" si="517"/>
        <v>23-5-0</v>
      </c>
    </row>
    <row r="16455" spans="1:6" x14ac:dyDescent="0.3">
      <c r="A16455">
        <v>2011</v>
      </c>
      <c r="B16455" t="s">
        <v>973</v>
      </c>
      <c r="C16455" t="str">
        <f t="shared" si="516"/>
        <v>2011-Cruzeiro/MG-23-5-0</v>
      </c>
      <c r="D16455" s="4">
        <v>9</v>
      </c>
      <c r="E16455">
        <v>27</v>
      </c>
      <c r="F16455" t="str">
        <f t="shared" si="517"/>
        <v>23-5-0</v>
      </c>
    </row>
    <row r="16456" spans="1:6" x14ac:dyDescent="0.3">
      <c r="A16456">
        <v>2011</v>
      </c>
      <c r="B16456" t="s">
        <v>974</v>
      </c>
      <c r="C16456" t="str">
        <f t="shared" si="516"/>
        <v>2011-Figueirense/SC-23-5-0</v>
      </c>
      <c r="D16456" s="4">
        <v>7</v>
      </c>
      <c r="E16456">
        <v>22</v>
      </c>
      <c r="F16456" t="str">
        <f t="shared" si="517"/>
        <v>23-5-0</v>
      </c>
    </row>
    <row r="16457" spans="1:6" x14ac:dyDescent="0.3">
      <c r="A16457">
        <v>2011</v>
      </c>
      <c r="B16457" t="s">
        <v>975</v>
      </c>
      <c r="C16457" t="str">
        <f t="shared" si="516"/>
        <v>2011-Flamengo/RJ-23-5-0</v>
      </c>
      <c r="D16457" s="4">
        <v>3</v>
      </c>
      <c r="E16457">
        <v>23</v>
      </c>
      <c r="F16457" t="str">
        <f t="shared" si="517"/>
        <v>23-5-0</v>
      </c>
    </row>
    <row r="16458" spans="1:6" x14ac:dyDescent="0.3">
      <c r="A16458">
        <v>2011</v>
      </c>
      <c r="B16458" t="s">
        <v>976</v>
      </c>
      <c r="C16458" t="str">
        <f t="shared" si="516"/>
        <v>2011-Fluminense/RJ-23-5-0</v>
      </c>
      <c r="D16458" s="4">
        <v>7</v>
      </c>
      <c r="E16458">
        <v>22</v>
      </c>
      <c r="F16458" t="str">
        <f t="shared" si="517"/>
        <v>23-5-0</v>
      </c>
    </row>
    <row r="16459" spans="1:6" x14ac:dyDescent="0.3">
      <c r="A16459">
        <v>2011</v>
      </c>
      <c r="B16459" t="s">
        <v>979</v>
      </c>
      <c r="C16459" t="str">
        <f t="shared" si="516"/>
        <v>2011-Gremio/RS-23-5-0</v>
      </c>
      <c r="D16459" s="4">
        <v>6</v>
      </c>
      <c r="E16459">
        <v>24</v>
      </c>
      <c r="F16459" t="str">
        <f t="shared" si="517"/>
        <v>23-5-0</v>
      </c>
    </row>
    <row r="16460" spans="1:6" x14ac:dyDescent="0.3">
      <c r="A16460">
        <v>2011</v>
      </c>
      <c r="B16460" t="s">
        <v>980</v>
      </c>
      <c r="C16460" t="str">
        <f t="shared" si="516"/>
        <v>2011-Internacional/RS-23-5-0</v>
      </c>
      <c r="D16460" s="4">
        <v>7</v>
      </c>
      <c r="E16460">
        <v>22</v>
      </c>
      <c r="F16460" t="str">
        <f t="shared" si="517"/>
        <v>23-5-0</v>
      </c>
    </row>
    <row r="16461" spans="1:6" x14ac:dyDescent="0.3">
      <c r="A16461">
        <v>2011</v>
      </c>
      <c r="B16461" t="s">
        <v>981</v>
      </c>
      <c r="C16461" t="str">
        <f t="shared" si="516"/>
        <v>2011-Palmeiras/SP-23-5-0</v>
      </c>
      <c r="D16461" s="4">
        <v>5</v>
      </c>
      <c r="E16461">
        <v>24</v>
      </c>
      <c r="F16461" t="str">
        <f t="shared" si="517"/>
        <v>23-5-0</v>
      </c>
    </row>
    <row r="16462" spans="1:6" x14ac:dyDescent="0.3">
      <c r="A16462">
        <v>2011</v>
      </c>
      <c r="B16462" t="s">
        <v>985</v>
      </c>
      <c r="C16462" t="str">
        <f t="shared" si="516"/>
        <v>2011-Santos/SP-23-5-0</v>
      </c>
      <c r="D16462" s="4">
        <v>5</v>
      </c>
      <c r="E16462">
        <v>23</v>
      </c>
      <c r="F16462" t="str">
        <f t="shared" si="517"/>
        <v>23-5-0</v>
      </c>
    </row>
    <row r="16463" spans="1:6" x14ac:dyDescent="0.3">
      <c r="A16463">
        <v>2011</v>
      </c>
      <c r="B16463" t="s">
        <v>986</v>
      </c>
      <c r="C16463" t="str">
        <f t="shared" si="516"/>
        <v>2011-Sao Paulo/SP-23-5-0</v>
      </c>
      <c r="D16463" s="4">
        <v>4</v>
      </c>
      <c r="E16463">
        <v>35</v>
      </c>
      <c r="F16463" t="str">
        <f t="shared" si="517"/>
        <v>23-5-0</v>
      </c>
    </row>
    <row r="16464" spans="1:6" x14ac:dyDescent="0.3">
      <c r="A16464">
        <v>2011</v>
      </c>
      <c r="B16464" t="s">
        <v>987</v>
      </c>
      <c r="C16464" t="str">
        <f t="shared" si="516"/>
        <v>2011-Vasco/RJ-23-5-0</v>
      </c>
      <c r="D16464" s="4">
        <v>11</v>
      </c>
      <c r="E16464">
        <v>38</v>
      </c>
      <c r="F16464" t="str">
        <f t="shared" si="517"/>
        <v>23-5-0</v>
      </c>
    </row>
    <row r="16465" spans="1:6" x14ac:dyDescent="0.3">
      <c r="A16465">
        <v>2011</v>
      </c>
      <c r="B16465" t="s">
        <v>4946</v>
      </c>
      <c r="C16465" t="str">
        <f t="shared" si="516"/>
        <v>2011-America/MG-23-5-1</v>
      </c>
      <c r="D16465" s="4">
        <v>2</v>
      </c>
      <c r="E16465">
        <v>7</v>
      </c>
      <c r="F16465" t="str">
        <f t="shared" si="517"/>
        <v>23-5-1</v>
      </c>
    </row>
    <row r="16466" spans="1:6" x14ac:dyDescent="0.3">
      <c r="A16466">
        <v>2011</v>
      </c>
      <c r="B16466" t="s">
        <v>4434</v>
      </c>
      <c r="C16466" t="str">
        <f t="shared" si="516"/>
        <v>2011-Atletico/GO-23-5-1</v>
      </c>
      <c r="D16466" s="4">
        <v>12</v>
      </c>
      <c r="E16466">
        <v>26</v>
      </c>
      <c r="F16466" t="str">
        <f t="shared" si="517"/>
        <v>23-5-1</v>
      </c>
    </row>
    <row r="16467" spans="1:6" x14ac:dyDescent="0.3">
      <c r="A16467">
        <v>2011</v>
      </c>
      <c r="B16467" t="s">
        <v>3016</v>
      </c>
      <c r="C16467" t="str">
        <f t="shared" si="516"/>
        <v>2011-Atletico/MG-23-5-1</v>
      </c>
      <c r="D16467" s="4">
        <v>0</v>
      </c>
      <c r="E16467">
        <v>12</v>
      </c>
      <c r="F16467" t="str">
        <f t="shared" si="517"/>
        <v>23-5-1</v>
      </c>
    </row>
    <row r="16468" spans="1:6" x14ac:dyDescent="0.3">
      <c r="A16468">
        <v>2011</v>
      </c>
      <c r="B16468" t="s">
        <v>988</v>
      </c>
      <c r="C16468" t="str">
        <f t="shared" si="516"/>
        <v>2011-Atletico/PR-23-5-1</v>
      </c>
      <c r="D16468" s="4">
        <v>7</v>
      </c>
      <c r="E16468">
        <v>17</v>
      </c>
      <c r="F16468" t="str">
        <f t="shared" si="517"/>
        <v>23-5-1</v>
      </c>
    </row>
    <row r="16469" spans="1:6" x14ac:dyDescent="0.3">
      <c r="A16469">
        <v>2011</v>
      </c>
      <c r="B16469" t="s">
        <v>3920</v>
      </c>
      <c r="C16469" t="str">
        <f t="shared" si="516"/>
        <v>2011-Avai/SC-23-5-1</v>
      </c>
      <c r="D16469" s="4">
        <v>4</v>
      </c>
      <c r="E16469">
        <v>17</v>
      </c>
      <c r="F16469" t="str">
        <f t="shared" si="517"/>
        <v>23-5-1</v>
      </c>
    </row>
    <row r="16470" spans="1:6" x14ac:dyDescent="0.3">
      <c r="A16470">
        <v>2011</v>
      </c>
      <c r="B16470" t="s">
        <v>4947</v>
      </c>
      <c r="C16470" t="str">
        <f t="shared" si="516"/>
        <v>2011-Bahia/BA-23-5-1</v>
      </c>
      <c r="D16470" s="4">
        <v>8</v>
      </c>
      <c r="E16470">
        <v>13</v>
      </c>
      <c r="F16470" t="str">
        <f t="shared" si="517"/>
        <v>23-5-1</v>
      </c>
    </row>
    <row r="16471" spans="1:6" x14ac:dyDescent="0.3">
      <c r="A16471">
        <v>2011</v>
      </c>
      <c r="B16471" t="s">
        <v>989</v>
      </c>
      <c r="C16471" t="str">
        <f t="shared" si="516"/>
        <v>2011-Botafogo/RJ-23-5-1</v>
      </c>
      <c r="D16471" s="4">
        <v>12</v>
      </c>
      <c r="E16471">
        <v>35</v>
      </c>
      <c r="F16471" t="str">
        <f t="shared" si="517"/>
        <v>23-5-1</v>
      </c>
    </row>
    <row r="16472" spans="1:6" x14ac:dyDescent="0.3">
      <c r="A16472">
        <v>2011</v>
      </c>
      <c r="B16472" t="s">
        <v>4435</v>
      </c>
      <c r="C16472" t="str">
        <f t="shared" si="516"/>
        <v>2011-Ceara/CE-23-5-1</v>
      </c>
      <c r="D16472" s="4">
        <v>7</v>
      </c>
      <c r="E16472">
        <v>11</v>
      </c>
      <c r="F16472" t="str">
        <f t="shared" si="517"/>
        <v>23-5-1</v>
      </c>
    </row>
    <row r="16473" spans="1:6" x14ac:dyDescent="0.3">
      <c r="A16473">
        <v>2011</v>
      </c>
      <c r="B16473" t="s">
        <v>990</v>
      </c>
      <c r="C16473" t="str">
        <f t="shared" si="516"/>
        <v>2011-Corinthians/SP-23-5-1</v>
      </c>
      <c r="D16473" s="4">
        <v>5</v>
      </c>
      <c r="E16473">
        <v>38</v>
      </c>
      <c r="F16473" t="str">
        <f t="shared" si="517"/>
        <v>23-5-1</v>
      </c>
    </row>
    <row r="16474" spans="1:6" x14ac:dyDescent="0.3">
      <c r="A16474">
        <v>2011</v>
      </c>
      <c r="B16474" t="s">
        <v>3496</v>
      </c>
      <c r="C16474" t="str">
        <f t="shared" si="516"/>
        <v>2011-Coritiba/PR-23-5-1</v>
      </c>
      <c r="D16474" s="4">
        <v>8</v>
      </c>
      <c r="E16474">
        <v>19</v>
      </c>
      <c r="F16474" t="str">
        <f t="shared" si="517"/>
        <v>23-5-1</v>
      </c>
    </row>
    <row r="16475" spans="1:6" x14ac:dyDescent="0.3">
      <c r="A16475">
        <v>2011</v>
      </c>
      <c r="B16475" t="s">
        <v>991</v>
      </c>
      <c r="C16475" t="str">
        <f t="shared" si="516"/>
        <v>2011-Cruzeiro/MG-23-5-1</v>
      </c>
      <c r="D16475" s="4">
        <v>9</v>
      </c>
      <c r="E16475">
        <v>28</v>
      </c>
      <c r="F16475" t="str">
        <f t="shared" si="517"/>
        <v>23-5-1</v>
      </c>
    </row>
    <row r="16476" spans="1:6" x14ac:dyDescent="0.3">
      <c r="A16476">
        <v>2011</v>
      </c>
      <c r="B16476" t="s">
        <v>992</v>
      </c>
      <c r="C16476" t="str">
        <f t="shared" si="516"/>
        <v>2011-Figueirense/SC-23-5-1</v>
      </c>
      <c r="D16476" s="4">
        <v>7</v>
      </c>
      <c r="E16476">
        <v>22</v>
      </c>
      <c r="F16476" t="str">
        <f t="shared" si="517"/>
        <v>23-5-1</v>
      </c>
    </row>
    <row r="16477" spans="1:6" x14ac:dyDescent="0.3">
      <c r="A16477">
        <v>2011</v>
      </c>
      <c r="B16477" t="s">
        <v>993</v>
      </c>
      <c r="C16477" t="str">
        <f t="shared" si="516"/>
        <v>2011-Flamengo/RJ-23-5-1</v>
      </c>
      <c r="D16477" s="4">
        <v>6</v>
      </c>
      <c r="E16477">
        <v>37</v>
      </c>
      <c r="F16477" t="str">
        <f t="shared" si="517"/>
        <v>23-5-1</v>
      </c>
    </row>
    <row r="16478" spans="1:6" x14ac:dyDescent="0.3">
      <c r="A16478">
        <v>2011</v>
      </c>
      <c r="B16478" t="s">
        <v>994</v>
      </c>
      <c r="C16478" t="str">
        <f t="shared" si="516"/>
        <v>2011-Fluminense/RJ-23-5-1</v>
      </c>
      <c r="D16478" s="4">
        <v>4</v>
      </c>
      <c r="E16478">
        <v>19</v>
      </c>
      <c r="F16478" t="str">
        <f t="shared" si="517"/>
        <v>23-5-1</v>
      </c>
    </row>
    <row r="16479" spans="1:6" x14ac:dyDescent="0.3">
      <c r="A16479">
        <v>2011</v>
      </c>
      <c r="B16479" t="s">
        <v>997</v>
      </c>
      <c r="C16479" t="str">
        <f t="shared" si="516"/>
        <v>2011-Gremio/RS-23-5-1</v>
      </c>
      <c r="D16479" s="4">
        <v>6</v>
      </c>
      <c r="E16479">
        <v>18</v>
      </c>
      <c r="F16479" t="str">
        <f t="shared" si="517"/>
        <v>23-5-1</v>
      </c>
    </row>
    <row r="16480" spans="1:6" x14ac:dyDescent="0.3">
      <c r="A16480">
        <v>2011</v>
      </c>
      <c r="B16480" t="s">
        <v>998</v>
      </c>
      <c r="C16480" t="str">
        <f t="shared" si="516"/>
        <v>2011-Internacional/RS-23-5-1</v>
      </c>
      <c r="D16480" s="4">
        <v>8</v>
      </c>
      <c r="E16480">
        <v>28</v>
      </c>
      <c r="F16480" t="str">
        <f t="shared" si="517"/>
        <v>23-5-1</v>
      </c>
    </row>
    <row r="16481" spans="1:6" x14ac:dyDescent="0.3">
      <c r="A16481">
        <v>2011</v>
      </c>
      <c r="B16481" t="s">
        <v>999</v>
      </c>
      <c r="C16481" t="str">
        <f t="shared" si="516"/>
        <v>2011-Palmeiras/SP-23-5-1</v>
      </c>
      <c r="D16481" s="4">
        <v>6</v>
      </c>
      <c r="E16481">
        <v>35</v>
      </c>
      <c r="F16481" t="str">
        <f t="shared" si="517"/>
        <v>23-5-1</v>
      </c>
    </row>
    <row r="16482" spans="1:6" x14ac:dyDescent="0.3">
      <c r="A16482">
        <v>2011</v>
      </c>
      <c r="B16482" t="s">
        <v>1003</v>
      </c>
      <c r="C16482" t="str">
        <f t="shared" si="516"/>
        <v>2011-Santos/SP-23-5-1</v>
      </c>
      <c r="D16482" s="4">
        <v>7</v>
      </c>
      <c r="E16482">
        <v>16</v>
      </c>
      <c r="F16482" t="str">
        <f t="shared" si="517"/>
        <v>23-5-1</v>
      </c>
    </row>
    <row r="16483" spans="1:6" x14ac:dyDescent="0.3">
      <c r="A16483">
        <v>2011</v>
      </c>
      <c r="B16483" t="s">
        <v>1004</v>
      </c>
      <c r="C16483" t="str">
        <f t="shared" si="516"/>
        <v>2011-Sao Paulo/SP-23-5-1</v>
      </c>
      <c r="D16483" s="4">
        <v>7</v>
      </c>
      <c r="E16483">
        <v>38</v>
      </c>
      <c r="F16483" t="str">
        <f t="shared" si="517"/>
        <v>23-5-1</v>
      </c>
    </row>
    <row r="16484" spans="1:6" x14ac:dyDescent="0.3">
      <c r="A16484">
        <v>2011</v>
      </c>
      <c r="B16484" t="s">
        <v>1005</v>
      </c>
      <c r="C16484" t="str">
        <f t="shared" si="516"/>
        <v>2011-Vasco/RJ-23-5-1</v>
      </c>
      <c r="D16484" s="4">
        <v>13</v>
      </c>
      <c r="E16484">
        <v>28</v>
      </c>
      <c r="F16484" t="str">
        <f t="shared" si="517"/>
        <v>23-5-1</v>
      </c>
    </row>
    <row r="16485" spans="1:6" x14ac:dyDescent="0.3">
      <c r="A16485">
        <v>2011</v>
      </c>
      <c r="B16485" t="s">
        <v>4948</v>
      </c>
      <c r="C16485" t="str">
        <f t="shared" si="516"/>
        <v>2011-America/MG-23-5-2</v>
      </c>
      <c r="D16485" s="4">
        <v>2</v>
      </c>
      <c r="E16485">
        <v>10</v>
      </c>
      <c r="F16485" t="str">
        <f t="shared" si="517"/>
        <v>23-5-2</v>
      </c>
    </row>
    <row r="16486" spans="1:6" x14ac:dyDescent="0.3">
      <c r="A16486">
        <v>2011</v>
      </c>
      <c r="B16486" t="s">
        <v>4438</v>
      </c>
      <c r="C16486" t="str">
        <f t="shared" si="516"/>
        <v>2011-Atletico/GO-23-5-2</v>
      </c>
      <c r="D16486" s="4">
        <v>9</v>
      </c>
      <c r="E16486">
        <v>21</v>
      </c>
      <c r="F16486" t="str">
        <f t="shared" si="517"/>
        <v>23-5-2</v>
      </c>
    </row>
    <row r="16487" spans="1:6" x14ac:dyDescent="0.3">
      <c r="A16487">
        <v>2011</v>
      </c>
      <c r="B16487" t="s">
        <v>3019</v>
      </c>
      <c r="C16487" t="str">
        <f t="shared" si="516"/>
        <v>2011-Atletico/MG-23-5-2</v>
      </c>
      <c r="D16487" s="4">
        <v>1</v>
      </c>
      <c r="E16487">
        <v>17</v>
      </c>
      <c r="F16487" t="str">
        <f t="shared" si="517"/>
        <v>23-5-2</v>
      </c>
    </row>
    <row r="16488" spans="1:6" x14ac:dyDescent="0.3">
      <c r="A16488">
        <v>2011</v>
      </c>
      <c r="B16488" t="s">
        <v>1006</v>
      </c>
      <c r="C16488" t="str">
        <f t="shared" si="516"/>
        <v>2011-Atletico/PR-23-5-2</v>
      </c>
      <c r="D16488" s="4">
        <v>9</v>
      </c>
      <c r="E16488">
        <v>17</v>
      </c>
      <c r="F16488" t="str">
        <f t="shared" si="517"/>
        <v>23-5-2</v>
      </c>
    </row>
    <row r="16489" spans="1:6" x14ac:dyDescent="0.3">
      <c r="A16489">
        <v>2011</v>
      </c>
      <c r="B16489" t="s">
        <v>3923</v>
      </c>
      <c r="C16489" t="str">
        <f t="shared" si="516"/>
        <v>2011-Avai/SC-23-5-2</v>
      </c>
      <c r="D16489" s="4">
        <v>4</v>
      </c>
      <c r="E16489">
        <v>15</v>
      </c>
      <c r="F16489" t="str">
        <f t="shared" si="517"/>
        <v>23-5-2</v>
      </c>
    </row>
    <row r="16490" spans="1:6" x14ac:dyDescent="0.3">
      <c r="A16490">
        <v>2011</v>
      </c>
      <c r="B16490" t="s">
        <v>4949</v>
      </c>
      <c r="C16490" t="str">
        <f t="shared" si="516"/>
        <v>2011-Bahia/BA-23-5-2</v>
      </c>
      <c r="D16490" s="4">
        <v>6</v>
      </c>
      <c r="E16490">
        <v>19</v>
      </c>
      <c r="F16490" t="str">
        <f t="shared" si="517"/>
        <v>23-5-2</v>
      </c>
    </row>
    <row r="16491" spans="1:6" x14ac:dyDescent="0.3">
      <c r="A16491">
        <v>2011</v>
      </c>
      <c r="B16491" t="s">
        <v>1007</v>
      </c>
      <c r="C16491" t="str">
        <f t="shared" si="516"/>
        <v>2011-Botafogo/RJ-23-5-2</v>
      </c>
      <c r="D16491" s="4">
        <v>9</v>
      </c>
      <c r="E16491">
        <v>35</v>
      </c>
      <c r="F16491" t="str">
        <f t="shared" si="517"/>
        <v>23-5-2</v>
      </c>
    </row>
    <row r="16492" spans="1:6" x14ac:dyDescent="0.3">
      <c r="A16492">
        <v>2011</v>
      </c>
      <c r="B16492" t="s">
        <v>4439</v>
      </c>
      <c r="C16492" t="str">
        <f t="shared" si="516"/>
        <v>2011-Ceara/CE-23-5-2</v>
      </c>
      <c r="D16492" s="4">
        <v>8</v>
      </c>
      <c r="E16492">
        <v>18</v>
      </c>
      <c r="F16492" t="str">
        <f t="shared" si="517"/>
        <v>23-5-2</v>
      </c>
    </row>
    <row r="16493" spans="1:6" x14ac:dyDescent="0.3">
      <c r="A16493">
        <v>2011</v>
      </c>
      <c r="B16493" t="s">
        <v>1008</v>
      </c>
      <c r="C16493" t="str">
        <f t="shared" si="516"/>
        <v>2011-Corinthians/SP-23-5-2</v>
      </c>
      <c r="D16493" s="4">
        <v>8</v>
      </c>
      <c r="E16493">
        <v>41</v>
      </c>
      <c r="F16493" t="str">
        <f t="shared" si="517"/>
        <v>23-5-2</v>
      </c>
    </row>
    <row r="16494" spans="1:6" x14ac:dyDescent="0.3">
      <c r="A16494">
        <v>2011</v>
      </c>
      <c r="B16494" t="s">
        <v>3499</v>
      </c>
      <c r="C16494" t="str">
        <f t="shared" si="516"/>
        <v>2011-Coritiba/PR-23-5-2</v>
      </c>
      <c r="D16494" s="4">
        <v>8</v>
      </c>
      <c r="E16494">
        <v>19</v>
      </c>
      <c r="F16494" t="str">
        <f t="shared" si="517"/>
        <v>23-5-2</v>
      </c>
    </row>
    <row r="16495" spans="1:6" x14ac:dyDescent="0.3">
      <c r="A16495">
        <v>2011</v>
      </c>
      <c r="B16495" t="s">
        <v>1009</v>
      </c>
      <c r="C16495" t="str">
        <f t="shared" si="516"/>
        <v>2011-Cruzeiro/MG-23-5-2</v>
      </c>
      <c r="D16495" s="4">
        <v>6</v>
      </c>
      <c r="E16495">
        <v>20</v>
      </c>
      <c r="F16495" t="str">
        <f t="shared" si="517"/>
        <v>23-5-2</v>
      </c>
    </row>
    <row r="16496" spans="1:6" x14ac:dyDescent="0.3">
      <c r="A16496">
        <v>2011</v>
      </c>
      <c r="B16496" t="s">
        <v>1010</v>
      </c>
      <c r="C16496" t="str">
        <f t="shared" si="516"/>
        <v>2011-Figueirense/SC-23-5-2</v>
      </c>
      <c r="D16496" s="4">
        <v>3</v>
      </c>
      <c r="E16496">
        <v>20</v>
      </c>
      <c r="F16496" t="str">
        <f t="shared" si="517"/>
        <v>23-5-2</v>
      </c>
    </row>
    <row r="16497" spans="1:6" x14ac:dyDescent="0.3">
      <c r="A16497">
        <v>2011</v>
      </c>
      <c r="B16497" t="s">
        <v>1011</v>
      </c>
      <c r="C16497" t="str">
        <f t="shared" si="516"/>
        <v>2011-Flamengo/RJ-23-5-2</v>
      </c>
      <c r="D16497" s="4">
        <v>8</v>
      </c>
      <c r="E16497">
        <v>26</v>
      </c>
      <c r="F16497" t="str">
        <f t="shared" si="517"/>
        <v>23-5-2</v>
      </c>
    </row>
    <row r="16498" spans="1:6" x14ac:dyDescent="0.3">
      <c r="A16498">
        <v>2011</v>
      </c>
      <c r="B16498" t="s">
        <v>1012</v>
      </c>
      <c r="C16498" t="str">
        <f t="shared" si="516"/>
        <v>2011-Fluminense/RJ-23-5-2</v>
      </c>
      <c r="D16498" s="4">
        <v>7</v>
      </c>
      <c r="E16498">
        <v>13</v>
      </c>
      <c r="F16498" t="str">
        <f t="shared" si="517"/>
        <v>23-5-2</v>
      </c>
    </row>
    <row r="16499" spans="1:6" x14ac:dyDescent="0.3">
      <c r="A16499">
        <v>2011</v>
      </c>
      <c r="B16499" t="s">
        <v>1015</v>
      </c>
      <c r="C16499" t="str">
        <f t="shared" si="516"/>
        <v>2011-Gremio/RS-23-5-2</v>
      </c>
      <c r="D16499" s="4">
        <v>5</v>
      </c>
      <c r="E16499">
        <v>22</v>
      </c>
      <c r="F16499" t="str">
        <f t="shared" si="517"/>
        <v>23-5-2</v>
      </c>
    </row>
    <row r="16500" spans="1:6" x14ac:dyDescent="0.3">
      <c r="A16500">
        <v>2011</v>
      </c>
      <c r="B16500" t="s">
        <v>1016</v>
      </c>
      <c r="C16500" t="str">
        <f t="shared" si="516"/>
        <v>2011-Internacional/RS-23-5-2</v>
      </c>
      <c r="D16500" s="4">
        <v>8</v>
      </c>
      <c r="E16500">
        <v>29</v>
      </c>
      <c r="F16500" t="str">
        <f t="shared" si="517"/>
        <v>23-5-2</v>
      </c>
    </row>
    <row r="16501" spans="1:6" x14ac:dyDescent="0.3">
      <c r="A16501">
        <v>2011</v>
      </c>
      <c r="B16501" t="s">
        <v>1017</v>
      </c>
      <c r="C16501" t="str">
        <f t="shared" si="516"/>
        <v>2011-Palmeiras/SP-23-5-2</v>
      </c>
      <c r="D16501" s="4">
        <v>4</v>
      </c>
      <c r="E16501">
        <v>33</v>
      </c>
      <c r="F16501" t="str">
        <f t="shared" si="517"/>
        <v>23-5-2</v>
      </c>
    </row>
    <row r="16502" spans="1:6" x14ac:dyDescent="0.3">
      <c r="A16502">
        <v>2011</v>
      </c>
      <c r="B16502" t="s">
        <v>1021</v>
      </c>
      <c r="C16502" t="str">
        <f t="shared" si="516"/>
        <v>2011-Santos/SP-23-5-2</v>
      </c>
      <c r="D16502" s="4">
        <v>6</v>
      </c>
      <c r="E16502">
        <v>23</v>
      </c>
      <c r="F16502" t="str">
        <f t="shared" si="517"/>
        <v>23-5-2</v>
      </c>
    </row>
    <row r="16503" spans="1:6" x14ac:dyDescent="0.3">
      <c r="A16503">
        <v>2011</v>
      </c>
      <c r="B16503" t="s">
        <v>1022</v>
      </c>
      <c r="C16503" t="str">
        <f t="shared" si="516"/>
        <v>2011-Sao Paulo/SP-23-5-2</v>
      </c>
      <c r="D16503" s="4">
        <v>9</v>
      </c>
      <c r="E16503">
        <v>40</v>
      </c>
      <c r="F16503" t="str">
        <f t="shared" si="517"/>
        <v>23-5-2</v>
      </c>
    </row>
    <row r="16504" spans="1:6" x14ac:dyDescent="0.3">
      <c r="A16504">
        <v>2011</v>
      </c>
      <c r="B16504" t="s">
        <v>1023</v>
      </c>
      <c r="C16504" t="str">
        <f t="shared" si="516"/>
        <v>2011-Vasco/RJ-23-5-2</v>
      </c>
      <c r="D16504" s="4">
        <v>10</v>
      </c>
      <c r="E16504">
        <v>36</v>
      </c>
      <c r="F16504" t="str">
        <f t="shared" si="517"/>
        <v>23-5-2</v>
      </c>
    </row>
    <row r="16505" spans="1:6" x14ac:dyDescent="0.3">
      <c r="A16505">
        <v>2011</v>
      </c>
      <c r="B16505" t="s">
        <v>4950</v>
      </c>
      <c r="C16505" t="str">
        <f t="shared" si="516"/>
        <v>2011-America/MG-23-5-3</v>
      </c>
      <c r="D16505" s="4">
        <v>4</v>
      </c>
      <c r="E16505">
        <v>14</v>
      </c>
      <c r="F16505" t="str">
        <f t="shared" si="517"/>
        <v>23-5-3</v>
      </c>
    </row>
    <row r="16506" spans="1:6" x14ac:dyDescent="0.3">
      <c r="A16506">
        <v>2011</v>
      </c>
      <c r="B16506" t="s">
        <v>4442</v>
      </c>
      <c r="C16506" t="str">
        <f t="shared" si="516"/>
        <v>2011-Atletico/GO-23-5-3</v>
      </c>
      <c r="D16506" s="4">
        <v>5</v>
      </c>
      <c r="E16506">
        <v>16</v>
      </c>
      <c r="F16506" t="str">
        <f t="shared" si="517"/>
        <v>23-5-3</v>
      </c>
    </row>
    <row r="16507" spans="1:6" x14ac:dyDescent="0.3">
      <c r="A16507">
        <v>2011</v>
      </c>
      <c r="B16507" t="s">
        <v>3022</v>
      </c>
      <c r="C16507" t="str">
        <f t="shared" si="516"/>
        <v>2011-Atletico/MG-23-5-3</v>
      </c>
      <c r="D16507" s="4">
        <v>1</v>
      </c>
      <c r="E16507">
        <v>17</v>
      </c>
      <c r="F16507" t="str">
        <f t="shared" si="517"/>
        <v>23-5-3</v>
      </c>
    </row>
    <row r="16508" spans="1:6" x14ac:dyDescent="0.3">
      <c r="A16508">
        <v>2011</v>
      </c>
      <c r="B16508" t="s">
        <v>1024</v>
      </c>
      <c r="C16508" t="str">
        <f t="shared" si="516"/>
        <v>2011-Atletico/PR-23-5-3</v>
      </c>
      <c r="D16508" s="4">
        <v>11</v>
      </c>
      <c r="E16508">
        <v>16</v>
      </c>
      <c r="F16508" t="str">
        <f t="shared" si="517"/>
        <v>23-5-3</v>
      </c>
    </row>
    <row r="16509" spans="1:6" x14ac:dyDescent="0.3">
      <c r="A16509">
        <v>2011</v>
      </c>
      <c r="B16509" t="s">
        <v>3926</v>
      </c>
      <c r="C16509" t="str">
        <f t="shared" si="516"/>
        <v>2011-Avai/SC-23-5-3</v>
      </c>
      <c r="D16509" s="4">
        <v>6</v>
      </c>
      <c r="E16509">
        <v>14</v>
      </c>
      <c r="F16509" t="str">
        <f t="shared" si="517"/>
        <v>23-5-3</v>
      </c>
    </row>
    <row r="16510" spans="1:6" x14ac:dyDescent="0.3">
      <c r="A16510">
        <v>2011</v>
      </c>
      <c r="B16510" t="s">
        <v>4951</v>
      </c>
      <c r="C16510" t="str">
        <f t="shared" si="516"/>
        <v>2011-Bahia/BA-23-5-3</v>
      </c>
      <c r="D16510" s="4">
        <v>8</v>
      </c>
      <c r="E16510">
        <v>24</v>
      </c>
      <c r="F16510" t="str">
        <f t="shared" si="517"/>
        <v>23-5-3</v>
      </c>
    </row>
    <row r="16511" spans="1:6" x14ac:dyDescent="0.3">
      <c r="A16511">
        <v>2011</v>
      </c>
      <c r="B16511" t="s">
        <v>1025</v>
      </c>
      <c r="C16511" t="str">
        <f t="shared" si="516"/>
        <v>2011-Botafogo/RJ-23-5-3</v>
      </c>
      <c r="D16511" s="4">
        <v>9</v>
      </c>
      <c r="E16511">
        <v>33</v>
      </c>
      <c r="F16511" t="str">
        <f t="shared" si="517"/>
        <v>23-5-3</v>
      </c>
    </row>
    <row r="16512" spans="1:6" x14ac:dyDescent="0.3">
      <c r="A16512">
        <v>2011</v>
      </c>
      <c r="B16512" t="s">
        <v>4443</v>
      </c>
      <c r="C16512" t="str">
        <f t="shared" si="516"/>
        <v>2011-Ceara/CE-23-5-3</v>
      </c>
      <c r="D16512" s="4">
        <v>11</v>
      </c>
      <c r="E16512">
        <v>15</v>
      </c>
      <c r="F16512" t="str">
        <f t="shared" si="517"/>
        <v>23-5-3</v>
      </c>
    </row>
    <row r="16513" spans="1:6" x14ac:dyDescent="0.3">
      <c r="A16513">
        <v>2011</v>
      </c>
      <c r="B16513" t="s">
        <v>1026</v>
      </c>
      <c r="C16513" t="str">
        <f t="shared" si="516"/>
        <v>2011-Corinthians/SP-23-5-3</v>
      </c>
      <c r="D16513" s="4">
        <v>8</v>
      </c>
      <c r="E16513">
        <v>31</v>
      </c>
      <c r="F16513" t="str">
        <f t="shared" si="517"/>
        <v>23-5-3</v>
      </c>
    </row>
    <row r="16514" spans="1:6" x14ac:dyDescent="0.3">
      <c r="A16514">
        <v>2011</v>
      </c>
      <c r="B16514" t="s">
        <v>3502</v>
      </c>
      <c r="C16514" t="str">
        <f t="shared" si="516"/>
        <v>2011-Coritiba/PR-23-5-3</v>
      </c>
      <c r="D16514" s="4">
        <v>10</v>
      </c>
      <c r="E16514">
        <v>21</v>
      </c>
      <c r="F16514" t="str">
        <f t="shared" si="517"/>
        <v>23-5-3</v>
      </c>
    </row>
    <row r="16515" spans="1:6" x14ac:dyDescent="0.3">
      <c r="A16515">
        <v>2011</v>
      </c>
      <c r="B16515" t="s">
        <v>1027</v>
      </c>
      <c r="C16515" t="str">
        <f t="shared" ref="C16515:C16578" si="518">A16515&amp;"-"&amp;B16515</f>
        <v>2011-Cruzeiro/MG-23-5-3</v>
      </c>
      <c r="D16515" s="4">
        <v>3</v>
      </c>
      <c r="E16515">
        <v>23</v>
      </c>
      <c r="F16515" t="str">
        <f t="shared" ref="F16515:F16578" si="519">RIGHT(B16515,LEN(C16515)-FIND("-",C16515,6))</f>
        <v>23-5-3</v>
      </c>
    </row>
    <row r="16516" spans="1:6" x14ac:dyDescent="0.3">
      <c r="A16516">
        <v>2011</v>
      </c>
      <c r="B16516" t="s">
        <v>1028</v>
      </c>
      <c r="C16516" t="str">
        <f t="shared" si="518"/>
        <v>2011-Figueirense/SC-23-5-3</v>
      </c>
      <c r="D16516" s="4">
        <v>7</v>
      </c>
      <c r="E16516">
        <v>20</v>
      </c>
      <c r="F16516" t="str">
        <f t="shared" si="519"/>
        <v>23-5-3</v>
      </c>
    </row>
    <row r="16517" spans="1:6" x14ac:dyDescent="0.3">
      <c r="A16517">
        <v>2011</v>
      </c>
      <c r="B16517" t="s">
        <v>1029</v>
      </c>
      <c r="C16517" t="str">
        <f t="shared" si="518"/>
        <v>2011-Flamengo/RJ-23-5-3</v>
      </c>
      <c r="D16517" s="4">
        <v>10</v>
      </c>
      <c r="E16517">
        <v>37</v>
      </c>
      <c r="F16517" t="str">
        <f t="shared" si="519"/>
        <v>23-5-3</v>
      </c>
    </row>
    <row r="16518" spans="1:6" x14ac:dyDescent="0.3">
      <c r="A16518">
        <v>2011</v>
      </c>
      <c r="B16518" t="s">
        <v>1030</v>
      </c>
      <c r="C16518" t="str">
        <f t="shared" si="518"/>
        <v>2011-Fluminense/RJ-23-5-3</v>
      </c>
      <c r="D16518" s="4">
        <v>9</v>
      </c>
      <c r="E16518">
        <v>18</v>
      </c>
      <c r="F16518" t="str">
        <f t="shared" si="519"/>
        <v>23-5-3</v>
      </c>
    </row>
    <row r="16519" spans="1:6" x14ac:dyDescent="0.3">
      <c r="A16519">
        <v>2011</v>
      </c>
      <c r="B16519" t="s">
        <v>1033</v>
      </c>
      <c r="C16519" t="str">
        <f t="shared" si="518"/>
        <v>2011-Gremio/RS-23-5-3</v>
      </c>
      <c r="D16519" s="4">
        <v>5</v>
      </c>
      <c r="E16519">
        <v>20</v>
      </c>
      <c r="F16519" t="str">
        <f t="shared" si="519"/>
        <v>23-5-3</v>
      </c>
    </row>
    <row r="16520" spans="1:6" x14ac:dyDescent="0.3">
      <c r="A16520">
        <v>2011</v>
      </c>
      <c r="B16520" t="s">
        <v>1034</v>
      </c>
      <c r="C16520" t="str">
        <f t="shared" si="518"/>
        <v>2011-Internacional/RS-23-5-3</v>
      </c>
      <c r="D16520" s="4">
        <v>8</v>
      </c>
      <c r="E16520">
        <v>31</v>
      </c>
      <c r="F16520" t="str">
        <f t="shared" si="519"/>
        <v>23-5-3</v>
      </c>
    </row>
    <row r="16521" spans="1:6" x14ac:dyDescent="0.3">
      <c r="A16521">
        <v>2011</v>
      </c>
      <c r="B16521" t="s">
        <v>1035</v>
      </c>
      <c r="C16521" t="str">
        <f t="shared" si="518"/>
        <v>2011-Palmeiras/SP-23-5-3</v>
      </c>
      <c r="D16521" s="4">
        <v>6</v>
      </c>
      <c r="E16521">
        <v>35</v>
      </c>
      <c r="F16521" t="str">
        <f t="shared" si="519"/>
        <v>23-5-3</v>
      </c>
    </row>
    <row r="16522" spans="1:6" x14ac:dyDescent="0.3">
      <c r="A16522">
        <v>2011</v>
      </c>
      <c r="B16522" t="s">
        <v>1039</v>
      </c>
      <c r="C16522" t="str">
        <f t="shared" si="518"/>
        <v>2011-Santos/SP-23-5-3</v>
      </c>
      <c r="D16522" s="4">
        <v>3</v>
      </c>
      <c r="E16522">
        <v>23</v>
      </c>
      <c r="F16522" t="str">
        <f t="shared" si="519"/>
        <v>23-5-3</v>
      </c>
    </row>
    <row r="16523" spans="1:6" x14ac:dyDescent="0.3">
      <c r="A16523">
        <v>2011</v>
      </c>
      <c r="B16523" t="s">
        <v>1040</v>
      </c>
      <c r="C16523" t="str">
        <f t="shared" si="518"/>
        <v>2011-Sao Paulo/SP-23-5-3</v>
      </c>
      <c r="D16523" s="4">
        <v>8</v>
      </c>
      <c r="E16523">
        <v>42</v>
      </c>
      <c r="F16523" t="str">
        <f t="shared" si="519"/>
        <v>23-5-3</v>
      </c>
    </row>
    <row r="16524" spans="1:6" x14ac:dyDescent="0.3">
      <c r="A16524">
        <v>2011</v>
      </c>
      <c r="B16524" t="s">
        <v>1041</v>
      </c>
      <c r="C16524" t="str">
        <f t="shared" si="518"/>
        <v>2011-Vasco/RJ-23-5-3</v>
      </c>
      <c r="D16524" s="4">
        <v>12</v>
      </c>
      <c r="E16524">
        <v>35</v>
      </c>
      <c r="F16524" t="str">
        <f t="shared" si="519"/>
        <v>23-5-3</v>
      </c>
    </row>
    <row r="16525" spans="1:6" x14ac:dyDescent="0.3">
      <c r="A16525">
        <v>2011</v>
      </c>
      <c r="B16525" t="s">
        <v>4952</v>
      </c>
      <c r="C16525" t="str">
        <f t="shared" si="518"/>
        <v>2011-America/MG-23-5-4</v>
      </c>
      <c r="D16525" s="4">
        <v>4</v>
      </c>
      <c r="E16525">
        <v>11</v>
      </c>
      <c r="F16525" t="str">
        <f t="shared" si="519"/>
        <v>23-5-4</v>
      </c>
    </row>
    <row r="16526" spans="1:6" x14ac:dyDescent="0.3">
      <c r="A16526">
        <v>2011</v>
      </c>
      <c r="B16526" t="s">
        <v>4446</v>
      </c>
      <c r="C16526" t="str">
        <f t="shared" si="518"/>
        <v>2011-Atletico/GO-23-5-4</v>
      </c>
      <c r="D16526" s="4">
        <v>2</v>
      </c>
      <c r="E16526">
        <v>13</v>
      </c>
      <c r="F16526" t="str">
        <f t="shared" si="519"/>
        <v>23-5-4</v>
      </c>
    </row>
    <row r="16527" spans="1:6" x14ac:dyDescent="0.3">
      <c r="A16527">
        <v>2011</v>
      </c>
      <c r="B16527" t="s">
        <v>3025</v>
      </c>
      <c r="C16527" t="str">
        <f t="shared" si="518"/>
        <v>2011-Atletico/MG-23-5-4</v>
      </c>
      <c r="D16527" s="4">
        <v>4</v>
      </c>
      <c r="E16527">
        <v>20</v>
      </c>
      <c r="F16527" t="str">
        <f t="shared" si="519"/>
        <v>23-5-4</v>
      </c>
    </row>
    <row r="16528" spans="1:6" x14ac:dyDescent="0.3">
      <c r="A16528">
        <v>2011</v>
      </c>
      <c r="B16528" t="s">
        <v>1042</v>
      </c>
      <c r="C16528" t="str">
        <f t="shared" si="518"/>
        <v>2011-Atletico/PR-23-5-4</v>
      </c>
      <c r="D16528" s="4">
        <v>8</v>
      </c>
      <c r="E16528">
        <v>13</v>
      </c>
      <c r="F16528" t="str">
        <f t="shared" si="519"/>
        <v>23-5-4</v>
      </c>
    </row>
    <row r="16529" spans="1:6" x14ac:dyDescent="0.3">
      <c r="A16529">
        <v>2011</v>
      </c>
      <c r="B16529" t="s">
        <v>3929</v>
      </c>
      <c r="C16529" t="str">
        <f t="shared" si="518"/>
        <v>2011-Avai/SC-23-5-4</v>
      </c>
      <c r="D16529" s="4">
        <v>6</v>
      </c>
      <c r="E16529">
        <v>13</v>
      </c>
      <c r="F16529" t="str">
        <f t="shared" si="519"/>
        <v>23-5-4</v>
      </c>
    </row>
    <row r="16530" spans="1:6" x14ac:dyDescent="0.3">
      <c r="A16530">
        <v>2011</v>
      </c>
      <c r="B16530" t="s">
        <v>4953</v>
      </c>
      <c r="C16530" t="str">
        <f t="shared" si="518"/>
        <v>2011-Bahia/BA-23-5-4</v>
      </c>
      <c r="D16530" s="4">
        <v>8</v>
      </c>
      <c r="E16530">
        <v>16</v>
      </c>
      <c r="F16530" t="str">
        <f t="shared" si="519"/>
        <v>23-5-4</v>
      </c>
    </row>
    <row r="16531" spans="1:6" x14ac:dyDescent="0.3">
      <c r="A16531">
        <v>2011</v>
      </c>
      <c r="B16531" t="s">
        <v>1043</v>
      </c>
      <c r="C16531" t="str">
        <f t="shared" si="518"/>
        <v>2011-Botafogo/RJ-23-5-4</v>
      </c>
      <c r="D16531" s="4">
        <v>12</v>
      </c>
      <c r="E16531">
        <v>36</v>
      </c>
      <c r="F16531" t="str">
        <f t="shared" si="519"/>
        <v>23-5-4</v>
      </c>
    </row>
    <row r="16532" spans="1:6" x14ac:dyDescent="0.3">
      <c r="A16532">
        <v>2011</v>
      </c>
      <c r="B16532" t="s">
        <v>4447</v>
      </c>
      <c r="C16532" t="str">
        <f t="shared" si="518"/>
        <v>2011-Ceara/CE-23-5-4</v>
      </c>
      <c r="D16532" s="4">
        <v>8</v>
      </c>
      <c r="E16532">
        <v>19</v>
      </c>
      <c r="F16532" t="str">
        <f t="shared" si="519"/>
        <v>23-5-4</v>
      </c>
    </row>
    <row r="16533" spans="1:6" x14ac:dyDescent="0.3">
      <c r="A16533">
        <v>2011</v>
      </c>
      <c r="B16533" t="s">
        <v>1044</v>
      </c>
      <c r="C16533" t="str">
        <f t="shared" si="518"/>
        <v>2011-Corinthians/SP-23-5-4</v>
      </c>
      <c r="D16533" s="4">
        <v>8</v>
      </c>
      <c r="E16533">
        <v>31</v>
      </c>
      <c r="F16533" t="str">
        <f t="shared" si="519"/>
        <v>23-5-4</v>
      </c>
    </row>
    <row r="16534" spans="1:6" x14ac:dyDescent="0.3">
      <c r="A16534">
        <v>2011</v>
      </c>
      <c r="B16534" t="s">
        <v>3505</v>
      </c>
      <c r="C16534" t="str">
        <f t="shared" si="518"/>
        <v>2011-Coritiba/PR-23-5-4</v>
      </c>
      <c r="D16534" s="4">
        <v>7</v>
      </c>
      <c r="E16534">
        <v>21</v>
      </c>
      <c r="F16534" t="str">
        <f t="shared" si="519"/>
        <v>23-5-4</v>
      </c>
    </row>
    <row r="16535" spans="1:6" x14ac:dyDescent="0.3">
      <c r="A16535">
        <v>2011</v>
      </c>
      <c r="B16535" t="s">
        <v>1045</v>
      </c>
      <c r="C16535" t="str">
        <f t="shared" si="518"/>
        <v>2011-Cruzeiro/MG-23-5-4</v>
      </c>
      <c r="D16535" s="4">
        <v>3</v>
      </c>
      <c r="E16535">
        <v>24</v>
      </c>
      <c r="F16535" t="str">
        <f t="shared" si="519"/>
        <v>23-5-4</v>
      </c>
    </row>
    <row r="16536" spans="1:6" x14ac:dyDescent="0.3">
      <c r="A16536">
        <v>2011</v>
      </c>
      <c r="B16536" t="s">
        <v>1046</v>
      </c>
      <c r="C16536" t="str">
        <f t="shared" si="518"/>
        <v>2011-Figueirense/SC-23-5-4</v>
      </c>
      <c r="D16536" s="4">
        <v>7</v>
      </c>
      <c r="E16536">
        <v>23</v>
      </c>
      <c r="F16536" t="str">
        <f t="shared" si="519"/>
        <v>23-5-4</v>
      </c>
    </row>
    <row r="16537" spans="1:6" x14ac:dyDescent="0.3">
      <c r="A16537">
        <v>2011</v>
      </c>
      <c r="B16537" t="s">
        <v>1047</v>
      </c>
      <c r="C16537" t="str">
        <f t="shared" si="518"/>
        <v>2011-Flamengo/RJ-23-5-4</v>
      </c>
      <c r="D16537" s="4">
        <v>13</v>
      </c>
      <c r="E16537">
        <v>31</v>
      </c>
      <c r="F16537" t="str">
        <f t="shared" si="519"/>
        <v>23-5-4</v>
      </c>
    </row>
    <row r="16538" spans="1:6" x14ac:dyDescent="0.3">
      <c r="A16538">
        <v>2011</v>
      </c>
      <c r="B16538" t="s">
        <v>1048</v>
      </c>
      <c r="C16538" t="str">
        <f t="shared" si="518"/>
        <v>2011-Fluminense/RJ-23-5-4</v>
      </c>
      <c r="D16538" s="4">
        <v>9</v>
      </c>
      <c r="E16538">
        <v>15</v>
      </c>
      <c r="F16538" t="str">
        <f t="shared" si="519"/>
        <v>23-5-4</v>
      </c>
    </row>
    <row r="16539" spans="1:6" x14ac:dyDescent="0.3">
      <c r="A16539">
        <v>2011</v>
      </c>
      <c r="B16539" t="s">
        <v>1051</v>
      </c>
      <c r="C16539" t="str">
        <f t="shared" si="518"/>
        <v>2011-Gremio/RS-23-5-4</v>
      </c>
      <c r="D16539" s="4">
        <v>6</v>
      </c>
      <c r="E16539">
        <v>21</v>
      </c>
      <c r="F16539" t="str">
        <f t="shared" si="519"/>
        <v>23-5-4</v>
      </c>
    </row>
    <row r="16540" spans="1:6" x14ac:dyDescent="0.3">
      <c r="A16540">
        <v>2011</v>
      </c>
      <c r="B16540" t="s">
        <v>1052</v>
      </c>
      <c r="C16540" t="str">
        <f t="shared" si="518"/>
        <v>2011-Internacional/RS-23-5-4</v>
      </c>
      <c r="D16540" s="4">
        <v>5</v>
      </c>
      <c r="E16540">
        <v>28</v>
      </c>
      <c r="F16540" t="str">
        <f t="shared" si="519"/>
        <v>23-5-4</v>
      </c>
    </row>
    <row r="16541" spans="1:6" x14ac:dyDescent="0.3">
      <c r="A16541">
        <v>2011</v>
      </c>
      <c r="B16541" t="s">
        <v>1053</v>
      </c>
      <c r="C16541" t="str">
        <f t="shared" si="518"/>
        <v>2011-Palmeiras/SP-23-5-4</v>
      </c>
      <c r="D16541" s="4">
        <v>8</v>
      </c>
      <c r="E16541">
        <v>19</v>
      </c>
      <c r="F16541" t="str">
        <f t="shared" si="519"/>
        <v>23-5-4</v>
      </c>
    </row>
    <row r="16542" spans="1:6" x14ac:dyDescent="0.3">
      <c r="A16542">
        <v>2011</v>
      </c>
      <c r="B16542" t="s">
        <v>1057</v>
      </c>
      <c r="C16542" t="str">
        <f t="shared" si="518"/>
        <v>2011-Santos/SP-23-5-4</v>
      </c>
      <c r="D16542" s="4">
        <v>3</v>
      </c>
      <c r="E16542">
        <v>23</v>
      </c>
      <c r="F16542" t="str">
        <f t="shared" si="519"/>
        <v>23-5-4</v>
      </c>
    </row>
    <row r="16543" spans="1:6" x14ac:dyDescent="0.3">
      <c r="A16543">
        <v>2011</v>
      </c>
      <c r="B16543" t="s">
        <v>1058</v>
      </c>
      <c r="C16543" t="str">
        <f t="shared" si="518"/>
        <v>2011-Sao Paulo/SP-23-5-4</v>
      </c>
      <c r="D16543" s="4">
        <v>10</v>
      </c>
      <c r="E16543">
        <v>44</v>
      </c>
      <c r="F16543" t="str">
        <f t="shared" si="519"/>
        <v>23-5-4</v>
      </c>
    </row>
    <row r="16544" spans="1:6" x14ac:dyDescent="0.3">
      <c r="A16544">
        <v>2011</v>
      </c>
      <c r="B16544" t="s">
        <v>1059</v>
      </c>
      <c r="C16544" t="str">
        <f t="shared" si="518"/>
        <v>2011-Vasco/RJ-23-5-4</v>
      </c>
      <c r="D16544" s="4">
        <v>10</v>
      </c>
      <c r="E16544">
        <v>27</v>
      </c>
      <c r="F16544" t="str">
        <f t="shared" si="519"/>
        <v>23-5-4</v>
      </c>
    </row>
    <row r="16545" spans="1:6" x14ac:dyDescent="0.3">
      <c r="A16545">
        <v>2011</v>
      </c>
      <c r="B16545" t="s">
        <v>4954</v>
      </c>
      <c r="C16545" t="str">
        <f t="shared" si="518"/>
        <v>2011-America/MG-24-2-0</v>
      </c>
      <c r="D16545" s="4">
        <v>1.379311</v>
      </c>
      <c r="E16545">
        <v>6</v>
      </c>
      <c r="F16545" t="str">
        <f t="shared" si="519"/>
        <v>24-2-0</v>
      </c>
    </row>
    <row r="16546" spans="1:6" x14ac:dyDescent="0.3">
      <c r="A16546">
        <v>2011</v>
      </c>
      <c r="B16546" t="s">
        <v>4450</v>
      </c>
      <c r="C16546" t="str">
        <f t="shared" si="518"/>
        <v>2011-Atletico/GO-24-2-0</v>
      </c>
      <c r="D16546" s="4">
        <v>2.7000039999999998</v>
      </c>
      <c r="E16546">
        <v>14</v>
      </c>
      <c r="F16546" t="str">
        <f t="shared" si="519"/>
        <v>24-2-0</v>
      </c>
    </row>
    <row r="16547" spans="1:6" x14ac:dyDescent="0.3">
      <c r="A16547">
        <v>2011</v>
      </c>
      <c r="B16547" t="s">
        <v>3029</v>
      </c>
      <c r="C16547" t="str">
        <f t="shared" si="518"/>
        <v>2011-Atletico/MG-24-2-0</v>
      </c>
      <c r="D16547" s="4">
        <v>1.75</v>
      </c>
      <c r="E16547">
        <v>10</v>
      </c>
      <c r="F16547" t="str">
        <f t="shared" si="519"/>
        <v>24-2-0</v>
      </c>
    </row>
    <row r="16548" spans="1:6" x14ac:dyDescent="0.3">
      <c r="A16548">
        <v>2011</v>
      </c>
      <c r="B16548" t="s">
        <v>1060</v>
      </c>
      <c r="C16548" t="str">
        <f t="shared" si="518"/>
        <v>2011-Atletico/PR-24-2-0</v>
      </c>
      <c r="D16548" s="4">
        <v>3.0769359999999999</v>
      </c>
      <c r="E16548">
        <v>16</v>
      </c>
      <c r="F16548" t="str">
        <f t="shared" si="519"/>
        <v>24-2-0</v>
      </c>
    </row>
    <row r="16549" spans="1:6" x14ac:dyDescent="0.3">
      <c r="A16549">
        <v>2011</v>
      </c>
      <c r="B16549" t="s">
        <v>3932</v>
      </c>
      <c r="C16549" t="str">
        <f t="shared" si="518"/>
        <v>2011-Avai/SC-24-2-0</v>
      </c>
      <c r="D16549" s="4">
        <v>2.714289</v>
      </c>
      <c r="E16549">
        <v>13</v>
      </c>
      <c r="F16549" t="str">
        <f t="shared" si="519"/>
        <v>24-2-0</v>
      </c>
    </row>
    <row r="16550" spans="1:6" x14ac:dyDescent="0.3">
      <c r="A16550">
        <v>2011</v>
      </c>
      <c r="B16550" t="s">
        <v>4955</v>
      </c>
      <c r="C16550" t="str">
        <f t="shared" si="518"/>
        <v>2011-Bahia/BA-24-2-0</v>
      </c>
      <c r="D16550" s="4">
        <v>3.2857180000000001</v>
      </c>
      <c r="E16550">
        <v>16</v>
      </c>
      <c r="F16550" t="str">
        <f t="shared" si="519"/>
        <v>24-2-0</v>
      </c>
    </row>
    <row r="16551" spans="1:6" x14ac:dyDescent="0.3">
      <c r="A16551">
        <v>2011</v>
      </c>
      <c r="B16551" t="s">
        <v>1061</v>
      </c>
      <c r="C16551" t="str">
        <f t="shared" si="518"/>
        <v>2011-Botafogo/RJ-24-2-0</v>
      </c>
      <c r="D16551" s="4">
        <v>3</v>
      </c>
      <c r="E16551">
        <v>14</v>
      </c>
      <c r="F16551" t="str">
        <f t="shared" si="519"/>
        <v>24-2-0</v>
      </c>
    </row>
    <row r="16552" spans="1:6" x14ac:dyDescent="0.3">
      <c r="A16552">
        <v>2011</v>
      </c>
      <c r="B16552" t="s">
        <v>4451</v>
      </c>
      <c r="C16552" t="str">
        <f t="shared" si="518"/>
        <v>2011-Ceara/CE-24-2-0</v>
      </c>
      <c r="D16552" s="4">
        <v>1.888895</v>
      </c>
      <c r="E16552">
        <v>8</v>
      </c>
      <c r="F16552" t="str">
        <f t="shared" si="519"/>
        <v>24-2-0</v>
      </c>
    </row>
    <row r="16553" spans="1:6" x14ac:dyDescent="0.3">
      <c r="A16553">
        <v>2011</v>
      </c>
      <c r="B16553" t="s">
        <v>1062</v>
      </c>
      <c r="C16553" t="str">
        <f t="shared" si="518"/>
        <v>2011-Corinthians/SP-24-2-0</v>
      </c>
      <c r="D16553" s="4">
        <v>0</v>
      </c>
      <c r="E16553">
        <v>15</v>
      </c>
      <c r="F16553" t="str">
        <f t="shared" si="519"/>
        <v>24-2-0</v>
      </c>
    </row>
    <row r="16554" spans="1:6" x14ac:dyDescent="0.3">
      <c r="A16554">
        <v>2011</v>
      </c>
      <c r="B16554" t="s">
        <v>3508</v>
      </c>
      <c r="C16554" t="str">
        <f t="shared" si="518"/>
        <v>2011-Coritiba/PR-24-2-0</v>
      </c>
      <c r="D16554" s="4">
        <v>3.56</v>
      </c>
      <c r="E16554">
        <v>14</v>
      </c>
      <c r="F16554" t="str">
        <f t="shared" si="519"/>
        <v>24-2-0</v>
      </c>
    </row>
    <row r="16555" spans="1:6" x14ac:dyDescent="0.3">
      <c r="A16555">
        <v>2011</v>
      </c>
      <c r="B16555" t="s">
        <v>1063</v>
      </c>
      <c r="C16555" t="str">
        <f t="shared" si="518"/>
        <v>2011-Cruzeiro/MG-24-2-0</v>
      </c>
      <c r="D16555" s="4">
        <v>2.8</v>
      </c>
      <c r="E16555">
        <v>14</v>
      </c>
      <c r="F16555" t="str">
        <f t="shared" si="519"/>
        <v>24-2-0</v>
      </c>
    </row>
    <row r="16556" spans="1:6" x14ac:dyDescent="0.3">
      <c r="A16556">
        <v>2011</v>
      </c>
      <c r="B16556" t="s">
        <v>1064</v>
      </c>
      <c r="C16556" t="str">
        <f t="shared" si="518"/>
        <v>2011-Figueirense/SC-24-2-0</v>
      </c>
      <c r="D16556" s="4">
        <v>2.142855</v>
      </c>
      <c r="E16556">
        <v>10</v>
      </c>
      <c r="F16556" t="str">
        <f t="shared" si="519"/>
        <v>24-2-0</v>
      </c>
    </row>
    <row r="16557" spans="1:6" x14ac:dyDescent="0.3">
      <c r="A16557">
        <v>2011</v>
      </c>
      <c r="B16557" t="s">
        <v>1065</v>
      </c>
      <c r="C16557" t="str">
        <f t="shared" si="518"/>
        <v>2011-Flamengo/RJ-24-2-0</v>
      </c>
      <c r="D16557" s="4">
        <v>0.5</v>
      </c>
      <c r="E16557">
        <v>13</v>
      </c>
      <c r="F16557" t="str">
        <f t="shared" si="519"/>
        <v>24-2-0</v>
      </c>
    </row>
    <row r="16558" spans="1:6" x14ac:dyDescent="0.3">
      <c r="A16558">
        <v>2011</v>
      </c>
      <c r="B16558" t="s">
        <v>1066</v>
      </c>
      <c r="C16558" t="str">
        <f t="shared" si="518"/>
        <v>2011-Fluminense/RJ-24-2-0</v>
      </c>
      <c r="D16558" s="4">
        <v>3.25</v>
      </c>
      <c r="E16558">
        <v>13</v>
      </c>
      <c r="F16558" t="str">
        <f t="shared" si="519"/>
        <v>24-2-0</v>
      </c>
    </row>
    <row r="16559" spans="1:6" x14ac:dyDescent="0.3">
      <c r="A16559">
        <v>2011</v>
      </c>
      <c r="B16559" t="s">
        <v>1069</v>
      </c>
      <c r="C16559" t="str">
        <f t="shared" si="518"/>
        <v>2011-Gremio/RS-24-2-0</v>
      </c>
      <c r="D16559" s="4">
        <v>2.8</v>
      </c>
      <c r="E16559">
        <v>14</v>
      </c>
      <c r="F16559" t="str">
        <f t="shared" si="519"/>
        <v>24-2-0</v>
      </c>
    </row>
    <row r="16560" spans="1:6" x14ac:dyDescent="0.3">
      <c r="A16560">
        <v>2011</v>
      </c>
      <c r="B16560" t="s">
        <v>1070</v>
      </c>
      <c r="C16560" t="str">
        <f t="shared" si="518"/>
        <v>2011-Internacional/RS-24-2-0</v>
      </c>
      <c r="D16560" s="4">
        <v>2.9285749999999999</v>
      </c>
      <c r="E16560">
        <v>14</v>
      </c>
      <c r="F16560" t="str">
        <f t="shared" si="519"/>
        <v>24-2-0</v>
      </c>
    </row>
    <row r="16561" spans="1:6" x14ac:dyDescent="0.3">
      <c r="A16561">
        <v>2011</v>
      </c>
      <c r="B16561" t="s">
        <v>1072</v>
      </c>
      <c r="C16561" t="str">
        <f t="shared" si="518"/>
        <v>2011-Palmeiras/SP-24-2-0</v>
      </c>
      <c r="D16561" s="4">
        <v>2.0000019999999998</v>
      </c>
      <c r="E16561">
        <v>10</v>
      </c>
      <c r="F16561" t="str">
        <f t="shared" si="519"/>
        <v>24-2-0</v>
      </c>
    </row>
    <row r="16562" spans="1:6" x14ac:dyDescent="0.3">
      <c r="A16562">
        <v>2011</v>
      </c>
      <c r="B16562" t="s">
        <v>1076</v>
      </c>
      <c r="C16562" t="str">
        <f t="shared" si="518"/>
        <v>2011-Santos/SP-24-2-0</v>
      </c>
      <c r="D16562" s="4">
        <v>6</v>
      </c>
      <c r="E16562">
        <v>16</v>
      </c>
      <c r="F16562" t="str">
        <f t="shared" si="519"/>
        <v>24-2-0</v>
      </c>
    </row>
    <row r="16563" spans="1:6" x14ac:dyDescent="0.3">
      <c r="A16563">
        <v>2011</v>
      </c>
      <c r="B16563" t="s">
        <v>1078</v>
      </c>
      <c r="C16563" t="str">
        <f t="shared" si="518"/>
        <v>2011-Sao Paulo/SP-24-2-0</v>
      </c>
      <c r="D16563" s="4">
        <v>2.44</v>
      </c>
      <c r="E16563">
        <v>16</v>
      </c>
      <c r="F16563" t="str">
        <f t="shared" si="519"/>
        <v>24-2-0</v>
      </c>
    </row>
    <row r="16564" spans="1:6" x14ac:dyDescent="0.3">
      <c r="A16564">
        <v>2011</v>
      </c>
      <c r="B16564" t="s">
        <v>1079</v>
      </c>
      <c r="C16564" t="str">
        <f t="shared" si="518"/>
        <v>2011-Vasco/RJ-24-2-0</v>
      </c>
      <c r="D16564" s="4">
        <v>2.68</v>
      </c>
      <c r="E16564">
        <v>14</v>
      </c>
      <c r="F16564" t="str">
        <f t="shared" si="519"/>
        <v>24-2-0</v>
      </c>
    </row>
    <row r="16565" spans="1:6" x14ac:dyDescent="0.3">
      <c r="A16565">
        <v>2011</v>
      </c>
      <c r="B16565" t="s">
        <v>4956</v>
      </c>
      <c r="C16565" t="str">
        <f t="shared" si="518"/>
        <v>2011-America/MG-24-2-1</v>
      </c>
      <c r="D16565" s="4">
        <v>2.142855</v>
      </c>
      <c r="E16565">
        <v>10</v>
      </c>
      <c r="F16565" t="str">
        <f t="shared" si="519"/>
        <v>24-2-1</v>
      </c>
    </row>
    <row r="16566" spans="1:6" x14ac:dyDescent="0.3">
      <c r="A16566">
        <v>2011</v>
      </c>
      <c r="B16566" t="s">
        <v>4454</v>
      </c>
      <c r="C16566" t="str">
        <f t="shared" si="518"/>
        <v>2011-Atletico/GO-24-2-1</v>
      </c>
      <c r="D16566" s="4">
        <v>2</v>
      </c>
      <c r="E16566">
        <v>16</v>
      </c>
      <c r="F16566" t="str">
        <f t="shared" si="519"/>
        <v>24-2-1</v>
      </c>
    </row>
    <row r="16567" spans="1:6" x14ac:dyDescent="0.3">
      <c r="A16567">
        <v>2011</v>
      </c>
      <c r="B16567" t="s">
        <v>3033</v>
      </c>
      <c r="C16567" t="str">
        <f t="shared" si="518"/>
        <v>2011-Atletico/MG-24-2-1</v>
      </c>
      <c r="D16567" s="4">
        <v>1.9999979999999999</v>
      </c>
      <c r="E16567">
        <v>12</v>
      </c>
      <c r="F16567" t="str">
        <f t="shared" si="519"/>
        <v>24-2-1</v>
      </c>
    </row>
    <row r="16568" spans="1:6" x14ac:dyDescent="0.3">
      <c r="A16568">
        <v>2011</v>
      </c>
      <c r="B16568" t="s">
        <v>1080</v>
      </c>
      <c r="C16568" t="str">
        <f t="shared" si="518"/>
        <v>2011-Atletico/PR-24-2-1</v>
      </c>
      <c r="D16568" s="4">
        <v>2.2857180000000001</v>
      </c>
      <c r="E16568">
        <v>10</v>
      </c>
      <c r="F16568" t="str">
        <f t="shared" si="519"/>
        <v>24-2-1</v>
      </c>
    </row>
    <row r="16569" spans="1:6" x14ac:dyDescent="0.3">
      <c r="A16569">
        <v>2011</v>
      </c>
      <c r="B16569" t="s">
        <v>3935</v>
      </c>
      <c r="C16569" t="str">
        <f t="shared" si="518"/>
        <v>2011-Avai/SC-24-2-1</v>
      </c>
      <c r="D16569" s="4">
        <v>1.9</v>
      </c>
      <c r="E16569">
        <v>10</v>
      </c>
      <c r="F16569" t="str">
        <f t="shared" si="519"/>
        <v>24-2-1</v>
      </c>
    </row>
    <row r="16570" spans="1:6" x14ac:dyDescent="0.3">
      <c r="A16570">
        <v>2011</v>
      </c>
      <c r="B16570" t="s">
        <v>4957</v>
      </c>
      <c r="C16570" t="str">
        <f t="shared" si="518"/>
        <v>2011-Bahia/BA-24-2-1</v>
      </c>
      <c r="D16570" s="4">
        <v>1.727271</v>
      </c>
      <c r="E16570">
        <v>10</v>
      </c>
      <c r="F16570" t="str">
        <f t="shared" si="519"/>
        <v>24-2-1</v>
      </c>
    </row>
    <row r="16571" spans="1:6" x14ac:dyDescent="0.3">
      <c r="A16571">
        <v>2011</v>
      </c>
      <c r="B16571" t="s">
        <v>1081</v>
      </c>
      <c r="C16571" t="str">
        <f t="shared" si="518"/>
        <v>2011-Botafogo/RJ-24-2-1</v>
      </c>
      <c r="D16571" s="4">
        <v>3</v>
      </c>
      <c r="E16571">
        <v>15</v>
      </c>
      <c r="F16571" t="str">
        <f t="shared" si="519"/>
        <v>24-2-1</v>
      </c>
    </row>
    <row r="16572" spans="1:6" x14ac:dyDescent="0.3">
      <c r="A16572">
        <v>2011</v>
      </c>
      <c r="B16572" t="s">
        <v>4455</v>
      </c>
      <c r="C16572" t="str">
        <f t="shared" si="518"/>
        <v>2011-Ceara/CE-24-2-1</v>
      </c>
      <c r="D16572" s="4">
        <v>1</v>
      </c>
      <c r="E16572">
        <v>8</v>
      </c>
      <c r="F16572" t="str">
        <f t="shared" si="519"/>
        <v>24-2-1</v>
      </c>
    </row>
    <row r="16573" spans="1:6" x14ac:dyDescent="0.3">
      <c r="A16573">
        <v>2011</v>
      </c>
      <c r="B16573" t="s">
        <v>1082</v>
      </c>
      <c r="C16573" t="str">
        <f t="shared" si="518"/>
        <v>2011-Corinthians/SP-24-2-1</v>
      </c>
      <c r="D16573" s="4">
        <v>2.875</v>
      </c>
      <c r="E16573">
        <v>13</v>
      </c>
      <c r="F16573" t="str">
        <f t="shared" si="519"/>
        <v>24-2-1</v>
      </c>
    </row>
    <row r="16574" spans="1:6" x14ac:dyDescent="0.3">
      <c r="A16574">
        <v>2011</v>
      </c>
      <c r="B16574" t="s">
        <v>3512</v>
      </c>
      <c r="C16574" t="str">
        <f t="shared" si="518"/>
        <v>2011-Coritiba/PR-24-2-1</v>
      </c>
      <c r="D16574" s="4">
        <v>3.2</v>
      </c>
      <c r="E16574">
        <v>16</v>
      </c>
      <c r="F16574" t="str">
        <f t="shared" si="519"/>
        <v>24-2-1</v>
      </c>
    </row>
    <row r="16575" spans="1:6" x14ac:dyDescent="0.3">
      <c r="A16575">
        <v>2011</v>
      </c>
      <c r="B16575" t="s">
        <v>1083</v>
      </c>
      <c r="C16575" t="str">
        <f t="shared" si="518"/>
        <v>2011-Cruzeiro/MG-24-2-1</v>
      </c>
      <c r="D16575" s="4">
        <v>2.3684249999999998</v>
      </c>
      <c r="E16575">
        <v>12</v>
      </c>
      <c r="F16575" t="str">
        <f t="shared" si="519"/>
        <v>24-2-1</v>
      </c>
    </row>
    <row r="16576" spans="1:6" x14ac:dyDescent="0.3">
      <c r="A16576">
        <v>2011</v>
      </c>
      <c r="B16576" t="s">
        <v>1084</v>
      </c>
      <c r="C16576" t="str">
        <f t="shared" si="518"/>
        <v>2011-Figueirense/SC-24-2-1</v>
      </c>
      <c r="D16576" s="4">
        <v>2.5384669999999998</v>
      </c>
      <c r="E16576">
        <v>16</v>
      </c>
      <c r="F16576" t="str">
        <f t="shared" si="519"/>
        <v>24-2-1</v>
      </c>
    </row>
    <row r="16577" spans="1:6" x14ac:dyDescent="0.3">
      <c r="A16577">
        <v>2011</v>
      </c>
      <c r="B16577" t="s">
        <v>1085</v>
      </c>
      <c r="C16577" t="str">
        <f t="shared" si="518"/>
        <v>2011-Flamengo/RJ-24-2-1</v>
      </c>
      <c r="D16577" s="4">
        <v>0</v>
      </c>
      <c r="E16577">
        <v>13</v>
      </c>
      <c r="F16577" t="str">
        <f t="shared" si="519"/>
        <v>24-2-1</v>
      </c>
    </row>
    <row r="16578" spans="1:6" x14ac:dyDescent="0.3">
      <c r="A16578">
        <v>2011</v>
      </c>
      <c r="B16578" t="s">
        <v>1086</v>
      </c>
      <c r="C16578" t="str">
        <f t="shared" si="518"/>
        <v>2011-Fluminense/RJ-24-2-1</v>
      </c>
      <c r="D16578" s="4">
        <v>2.6666660000000002</v>
      </c>
      <c r="E16578">
        <v>10</v>
      </c>
      <c r="F16578" t="str">
        <f t="shared" si="519"/>
        <v>24-2-1</v>
      </c>
    </row>
    <row r="16579" spans="1:6" x14ac:dyDescent="0.3">
      <c r="A16579">
        <v>2011</v>
      </c>
      <c r="B16579" t="s">
        <v>1089</v>
      </c>
      <c r="C16579" t="str">
        <f t="shared" ref="C16579:C16642" si="520">A16579&amp;"-"&amp;B16579</f>
        <v>2011-Gremio/RS-24-2-1</v>
      </c>
      <c r="D16579" s="4">
        <v>3.3571409999999999</v>
      </c>
      <c r="E16579">
        <v>16</v>
      </c>
      <c r="F16579" t="str">
        <f t="shared" ref="F16579:F16642" si="521">RIGHT(B16579,LEN(C16579)-FIND("-",C16579,6))</f>
        <v>24-2-1</v>
      </c>
    </row>
    <row r="16580" spans="1:6" x14ac:dyDescent="0.3">
      <c r="A16580">
        <v>2011</v>
      </c>
      <c r="B16580" t="s">
        <v>1090</v>
      </c>
      <c r="C16580" t="str">
        <f t="shared" si="520"/>
        <v>2011-Internacional/RS-24-2-1</v>
      </c>
      <c r="D16580" s="4">
        <v>3.7419410000000002</v>
      </c>
      <c r="E16580">
        <v>16</v>
      </c>
      <c r="F16580" t="str">
        <f t="shared" si="521"/>
        <v>24-2-1</v>
      </c>
    </row>
    <row r="16581" spans="1:6" x14ac:dyDescent="0.3">
      <c r="A16581">
        <v>2011</v>
      </c>
      <c r="B16581" t="s">
        <v>1092</v>
      </c>
      <c r="C16581" t="str">
        <f t="shared" si="520"/>
        <v>2011-Palmeiras/SP-24-2-1</v>
      </c>
      <c r="D16581" s="4">
        <v>3.1250089999999999</v>
      </c>
      <c r="E16581">
        <v>16</v>
      </c>
      <c r="F16581" t="str">
        <f t="shared" si="521"/>
        <v>24-2-1</v>
      </c>
    </row>
    <row r="16582" spans="1:6" x14ac:dyDescent="0.3">
      <c r="A16582">
        <v>2011</v>
      </c>
      <c r="B16582" t="s">
        <v>1096</v>
      </c>
      <c r="C16582" t="str">
        <f t="shared" si="520"/>
        <v>2011-Santos/SP-24-2-1</v>
      </c>
      <c r="D16582" s="4">
        <v>6</v>
      </c>
      <c r="E16582">
        <v>16</v>
      </c>
      <c r="F16582" t="str">
        <f t="shared" si="521"/>
        <v>24-2-1</v>
      </c>
    </row>
    <row r="16583" spans="1:6" x14ac:dyDescent="0.3">
      <c r="A16583">
        <v>2011</v>
      </c>
      <c r="B16583" t="s">
        <v>1098</v>
      </c>
      <c r="C16583" t="str">
        <f t="shared" si="520"/>
        <v>2011-Sao Paulo/SP-24-2-1</v>
      </c>
      <c r="D16583" s="4">
        <v>3.1428539999999998</v>
      </c>
      <c r="E16583">
        <v>15</v>
      </c>
      <c r="F16583" t="str">
        <f t="shared" si="521"/>
        <v>24-2-1</v>
      </c>
    </row>
    <row r="16584" spans="1:6" x14ac:dyDescent="0.3">
      <c r="A16584">
        <v>2011</v>
      </c>
      <c r="B16584" t="s">
        <v>1099</v>
      </c>
      <c r="C16584" t="str">
        <f t="shared" si="520"/>
        <v>2011-Vasco/RJ-24-2-1</v>
      </c>
      <c r="D16584" s="4">
        <v>3.68</v>
      </c>
      <c r="E16584">
        <v>15</v>
      </c>
      <c r="F16584" t="str">
        <f t="shared" si="521"/>
        <v>24-2-1</v>
      </c>
    </row>
    <row r="16585" spans="1:6" x14ac:dyDescent="0.3">
      <c r="A16585">
        <v>2011</v>
      </c>
      <c r="B16585" t="s">
        <v>4958</v>
      </c>
      <c r="C16585" t="str">
        <f t="shared" si="520"/>
        <v>2011-America/MG-24-3-0</v>
      </c>
      <c r="D16585" s="4">
        <v>2.428569</v>
      </c>
      <c r="E16585">
        <v>10</v>
      </c>
      <c r="F16585" t="str">
        <f t="shared" si="521"/>
        <v>24-3-0</v>
      </c>
    </row>
    <row r="16586" spans="1:6" x14ac:dyDescent="0.3">
      <c r="A16586">
        <v>2011</v>
      </c>
      <c r="B16586" t="s">
        <v>4458</v>
      </c>
      <c r="C16586" t="str">
        <f t="shared" si="520"/>
        <v>2011-Atletico/GO-24-3-0</v>
      </c>
      <c r="D16586" s="4">
        <v>5</v>
      </c>
      <c r="E16586">
        <v>28</v>
      </c>
      <c r="F16586" t="str">
        <f t="shared" si="521"/>
        <v>24-3-0</v>
      </c>
    </row>
    <row r="16587" spans="1:6" x14ac:dyDescent="0.3">
      <c r="A16587">
        <v>2011</v>
      </c>
      <c r="B16587" t="s">
        <v>3037</v>
      </c>
      <c r="C16587" t="str">
        <f t="shared" si="520"/>
        <v>2011-Atletico/MG-24-3-0</v>
      </c>
      <c r="D16587" s="4">
        <v>2</v>
      </c>
      <c r="E16587">
        <v>12</v>
      </c>
      <c r="F16587" t="str">
        <f t="shared" si="521"/>
        <v>24-3-0</v>
      </c>
    </row>
    <row r="16588" spans="1:6" x14ac:dyDescent="0.3">
      <c r="A16588">
        <v>2011</v>
      </c>
      <c r="B16588" t="s">
        <v>1100</v>
      </c>
      <c r="C16588" t="str">
        <f t="shared" si="520"/>
        <v>2011-Atletico/PR-24-3-0</v>
      </c>
      <c r="D16588" s="4">
        <v>4.2</v>
      </c>
      <c r="E16588">
        <v>16</v>
      </c>
      <c r="F16588" t="str">
        <f t="shared" si="521"/>
        <v>24-3-0</v>
      </c>
    </row>
    <row r="16589" spans="1:6" x14ac:dyDescent="0.3">
      <c r="A16589">
        <v>2011</v>
      </c>
      <c r="B16589" t="s">
        <v>3938</v>
      </c>
      <c r="C16589" t="str">
        <f t="shared" si="520"/>
        <v>2011-Avai/SC-24-3-0</v>
      </c>
      <c r="D16589" s="4">
        <v>2</v>
      </c>
      <c r="E16589">
        <v>15</v>
      </c>
      <c r="F16589" t="str">
        <f t="shared" si="521"/>
        <v>24-3-0</v>
      </c>
    </row>
    <row r="16590" spans="1:6" x14ac:dyDescent="0.3">
      <c r="A16590">
        <v>2011</v>
      </c>
      <c r="B16590" t="s">
        <v>4959</v>
      </c>
      <c r="C16590" t="str">
        <f t="shared" si="520"/>
        <v>2011-Bahia/BA-24-3-0</v>
      </c>
      <c r="D16590" s="4">
        <v>3</v>
      </c>
      <c r="E16590">
        <v>23</v>
      </c>
      <c r="F16590" t="str">
        <f t="shared" si="521"/>
        <v>24-3-0</v>
      </c>
    </row>
    <row r="16591" spans="1:6" x14ac:dyDescent="0.3">
      <c r="A16591">
        <v>2011</v>
      </c>
      <c r="B16591" t="s">
        <v>1101</v>
      </c>
      <c r="C16591" t="str">
        <f t="shared" si="520"/>
        <v>2011-Botafogo/RJ-24-3-0</v>
      </c>
      <c r="D16591" s="4">
        <v>7</v>
      </c>
      <c r="E16591">
        <v>25</v>
      </c>
      <c r="F16591" t="str">
        <f t="shared" si="521"/>
        <v>24-3-0</v>
      </c>
    </row>
    <row r="16592" spans="1:6" x14ac:dyDescent="0.3">
      <c r="A16592">
        <v>2011</v>
      </c>
      <c r="B16592" t="s">
        <v>4459</v>
      </c>
      <c r="C16592" t="str">
        <f t="shared" si="520"/>
        <v>2011-Ceara/CE-24-3-0</v>
      </c>
      <c r="D16592" s="4">
        <v>1</v>
      </c>
      <c r="E16592">
        <v>15</v>
      </c>
      <c r="F16592" t="str">
        <f t="shared" si="521"/>
        <v>24-3-0</v>
      </c>
    </row>
    <row r="16593" spans="1:6" x14ac:dyDescent="0.3">
      <c r="A16593">
        <v>2011</v>
      </c>
      <c r="B16593" t="s">
        <v>1102</v>
      </c>
      <c r="C16593" t="str">
        <f t="shared" si="520"/>
        <v>2011-Corinthians/SP-24-3-0</v>
      </c>
      <c r="D16593" s="4">
        <v>3</v>
      </c>
      <c r="E16593">
        <v>29</v>
      </c>
      <c r="F16593" t="str">
        <f t="shared" si="521"/>
        <v>24-3-0</v>
      </c>
    </row>
    <row r="16594" spans="1:6" x14ac:dyDescent="0.3">
      <c r="A16594">
        <v>2011</v>
      </c>
      <c r="B16594" t="s">
        <v>3516</v>
      </c>
      <c r="C16594" t="str">
        <f t="shared" si="520"/>
        <v>2011-Coritiba/PR-24-3-0</v>
      </c>
      <c r="D16594" s="4">
        <v>4</v>
      </c>
      <c r="E16594">
        <v>21</v>
      </c>
      <c r="F16594" t="str">
        <f t="shared" si="521"/>
        <v>24-3-0</v>
      </c>
    </row>
    <row r="16595" spans="1:6" x14ac:dyDescent="0.3">
      <c r="A16595">
        <v>2011</v>
      </c>
      <c r="B16595" t="s">
        <v>1103</v>
      </c>
      <c r="C16595" t="str">
        <f t="shared" si="520"/>
        <v>2011-Cruzeiro/MG-24-3-0</v>
      </c>
      <c r="D16595" s="4">
        <v>3.2</v>
      </c>
      <c r="E16595">
        <v>16</v>
      </c>
      <c r="F16595" t="str">
        <f t="shared" si="521"/>
        <v>24-3-0</v>
      </c>
    </row>
    <row r="16596" spans="1:6" x14ac:dyDescent="0.3">
      <c r="A16596">
        <v>2011</v>
      </c>
      <c r="B16596" t="s">
        <v>1104</v>
      </c>
      <c r="C16596" t="str">
        <f t="shared" si="520"/>
        <v>2011-Figueirense/SC-24-3-0</v>
      </c>
      <c r="D16596" s="4">
        <v>3</v>
      </c>
      <c r="E16596">
        <v>18</v>
      </c>
      <c r="F16596" t="str">
        <f t="shared" si="521"/>
        <v>24-3-0</v>
      </c>
    </row>
    <row r="16597" spans="1:6" x14ac:dyDescent="0.3">
      <c r="A16597">
        <v>2011</v>
      </c>
      <c r="B16597" t="s">
        <v>1105</v>
      </c>
      <c r="C16597" t="str">
        <f t="shared" si="520"/>
        <v>2011-Flamengo/RJ-24-3-0</v>
      </c>
      <c r="D16597" s="4">
        <v>1</v>
      </c>
      <c r="E16597">
        <v>17</v>
      </c>
      <c r="F16597" t="str">
        <f t="shared" si="521"/>
        <v>24-3-0</v>
      </c>
    </row>
    <row r="16598" spans="1:6" x14ac:dyDescent="0.3">
      <c r="A16598">
        <v>2011</v>
      </c>
      <c r="B16598" t="s">
        <v>1106</v>
      </c>
      <c r="C16598" t="str">
        <f t="shared" si="520"/>
        <v>2011-Fluminense/RJ-24-3-0</v>
      </c>
      <c r="D16598" s="4">
        <v>4.333329</v>
      </c>
      <c r="E16598">
        <v>13</v>
      </c>
      <c r="F16598" t="str">
        <f t="shared" si="521"/>
        <v>24-3-0</v>
      </c>
    </row>
    <row r="16599" spans="1:6" x14ac:dyDescent="0.3">
      <c r="A16599">
        <v>2011</v>
      </c>
      <c r="B16599" t="s">
        <v>1109</v>
      </c>
      <c r="C16599" t="str">
        <f t="shared" si="520"/>
        <v>2011-Gremio/RS-24-3-0</v>
      </c>
      <c r="D16599" s="4">
        <v>3</v>
      </c>
      <c r="E16599">
        <v>21</v>
      </c>
      <c r="F16599" t="str">
        <f t="shared" si="521"/>
        <v>24-3-0</v>
      </c>
    </row>
    <row r="16600" spans="1:6" x14ac:dyDescent="0.3">
      <c r="A16600">
        <v>2011</v>
      </c>
      <c r="B16600" t="s">
        <v>1110</v>
      </c>
      <c r="C16600" t="str">
        <f t="shared" si="520"/>
        <v>2011-Internacional/RS-24-3-0</v>
      </c>
      <c r="D16600" s="4">
        <v>7</v>
      </c>
      <c r="E16600">
        <v>27</v>
      </c>
      <c r="F16600" t="str">
        <f t="shared" si="521"/>
        <v>24-3-0</v>
      </c>
    </row>
    <row r="16601" spans="1:6" x14ac:dyDescent="0.3">
      <c r="A16601">
        <v>2011</v>
      </c>
      <c r="B16601" t="s">
        <v>1112</v>
      </c>
      <c r="C16601" t="str">
        <f t="shared" si="520"/>
        <v>2011-Palmeiras/SP-24-3-0</v>
      </c>
      <c r="D16601" s="4">
        <v>3.6666650000000001</v>
      </c>
      <c r="E16601">
        <v>18</v>
      </c>
      <c r="F16601" t="str">
        <f t="shared" si="521"/>
        <v>24-3-0</v>
      </c>
    </row>
    <row r="16602" spans="1:6" x14ac:dyDescent="0.3">
      <c r="A16602">
        <v>2011</v>
      </c>
      <c r="B16602" t="s">
        <v>1116</v>
      </c>
      <c r="C16602" t="str">
        <f t="shared" si="520"/>
        <v>2011-Santos/SP-24-3-0</v>
      </c>
      <c r="D16602" s="4">
        <v>9</v>
      </c>
      <c r="E16602">
        <v>21</v>
      </c>
      <c r="F16602" t="str">
        <f t="shared" si="521"/>
        <v>24-3-0</v>
      </c>
    </row>
    <row r="16603" spans="1:6" x14ac:dyDescent="0.3">
      <c r="A16603">
        <v>2011</v>
      </c>
      <c r="B16603" t="s">
        <v>1118</v>
      </c>
      <c r="C16603" t="str">
        <f t="shared" si="520"/>
        <v>2011-Sao Paulo/SP-24-3-0</v>
      </c>
      <c r="D16603" s="4">
        <v>4.5999999999999996</v>
      </c>
      <c r="E16603">
        <v>32</v>
      </c>
      <c r="F16603" t="str">
        <f t="shared" si="521"/>
        <v>24-3-0</v>
      </c>
    </row>
    <row r="16604" spans="1:6" x14ac:dyDescent="0.3">
      <c r="A16604">
        <v>2011</v>
      </c>
      <c r="B16604" t="s">
        <v>1119</v>
      </c>
      <c r="C16604" t="str">
        <f t="shared" si="520"/>
        <v>2011-Vasco/RJ-24-3-0</v>
      </c>
      <c r="D16604" s="4">
        <v>5.1428520000000004</v>
      </c>
      <c r="E16604">
        <v>25</v>
      </c>
      <c r="F16604" t="str">
        <f t="shared" si="521"/>
        <v>24-3-0</v>
      </c>
    </row>
    <row r="16605" spans="1:6" x14ac:dyDescent="0.3">
      <c r="A16605">
        <v>2011</v>
      </c>
      <c r="B16605" t="s">
        <v>4960</v>
      </c>
      <c r="C16605" t="str">
        <f t="shared" si="520"/>
        <v>2011-America/MG-24-3-1</v>
      </c>
      <c r="D16605" s="4">
        <v>2.75</v>
      </c>
      <c r="E16605">
        <v>10</v>
      </c>
      <c r="F16605" t="str">
        <f t="shared" si="521"/>
        <v>24-3-1</v>
      </c>
    </row>
    <row r="16606" spans="1:6" x14ac:dyDescent="0.3">
      <c r="A16606">
        <v>2011</v>
      </c>
      <c r="B16606" t="s">
        <v>4462</v>
      </c>
      <c r="C16606" t="str">
        <f t="shared" si="520"/>
        <v>2011-Atletico/GO-24-3-1</v>
      </c>
      <c r="D16606" s="4">
        <v>2</v>
      </c>
      <c r="E16606">
        <v>25</v>
      </c>
      <c r="F16606" t="str">
        <f t="shared" si="521"/>
        <v>24-3-1</v>
      </c>
    </row>
    <row r="16607" spans="1:6" x14ac:dyDescent="0.3">
      <c r="A16607">
        <v>2011</v>
      </c>
      <c r="B16607" t="s">
        <v>3041</v>
      </c>
      <c r="C16607" t="str">
        <f t="shared" si="520"/>
        <v>2011-Atletico/MG-24-3-1</v>
      </c>
      <c r="D16607" s="4">
        <v>3</v>
      </c>
      <c r="E16607">
        <v>15</v>
      </c>
      <c r="F16607" t="str">
        <f t="shared" si="521"/>
        <v>24-3-1</v>
      </c>
    </row>
    <row r="16608" spans="1:6" x14ac:dyDescent="0.3">
      <c r="A16608">
        <v>2011</v>
      </c>
      <c r="B16608" t="s">
        <v>1120</v>
      </c>
      <c r="C16608" t="str">
        <f t="shared" si="520"/>
        <v>2011-Atletico/PR-24-3-1</v>
      </c>
      <c r="D16608" s="4">
        <v>4.25</v>
      </c>
      <c r="E16608">
        <v>18</v>
      </c>
      <c r="F16608" t="str">
        <f t="shared" si="521"/>
        <v>24-3-1</v>
      </c>
    </row>
    <row r="16609" spans="1:6" x14ac:dyDescent="0.3">
      <c r="A16609">
        <v>2011</v>
      </c>
      <c r="B16609" t="s">
        <v>3941</v>
      </c>
      <c r="C16609" t="str">
        <f t="shared" si="520"/>
        <v>2011-Avai/SC-24-3-1</v>
      </c>
      <c r="D16609" s="4">
        <v>3.3</v>
      </c>
      <c r="E16609">
        <v>20</v>
      </c>
      <c r="F16609" t="str">
        <f t="shared" si="521"/>
        <v>24-3-1</v>
      </c>
    </row>
    <row r="16610" spans="1:6" x14ac:dyDescent="0.3">
      <c r="A16610">
        <v>2011</v>
      </c>
      <c r="B16610" t="s">
        <v>4961</v>
      </c>
      <c r="C16610" t="str">
        <f t="shared" si="520"/>
        <v>2011-Bahia/BA-24-3-1</v>
      </c>
      <c r="D16610" s="4">
        <v>3</v>
      </c>
      <c r="E16610">
        <v>15</v>
      </c>
      <c r="F16610" t="str">
        <f t="shared" si="521"/>
        <v>24-3-1</v>
      </c>
    </row>
    <row r="16611" spans="1:6" x14ac:dyDescent="0.3">
      <c r="A16611">
        <v>2011</v>
      </c>
      <c r="B16611" t="s">
        <v>1121</v>
      </c>
      <c r="C16611" t="str">
        <f t="shared" si="520"/>
        <v>2011-Botafogo/RJ-24-3-1</v>
      </c>
      <c r="D16611" s="4">
        <v>3</v>
      </c>
      <c r="E16611">
        <v>35</v>
      </c>
      <c r="F16611" t="str">
        <f t="shared" si="521"/>
        <v>24-3-1</v>
      </c>
    </row>
    <row r="16612" spans="1:6" x14ac:dyDescent="0.3">
      <c r="A16612">
        <v>2011</v>
      </c>
      <c r="B16612" t="s">
        <v>4463</v>
      </c>
      <c r="C16612" t="str">
        <f t="shared" si="520"/>
        <v>2011-Ceara/CE-24-3-1</v>
      </c>
      <c r="D16612" s="4">
        <v>2</v>
      </c>
      <c r="E16612">
        <v>21</v>
      </c>
      <c r="F16612" t="str">
        <f t="shared" si="521"/>
        <v>24-3-1</v>
      </c>
    </row>
    <row r="16613" spans="1:6" x14ac:dyDescent="0.3">
      <c r="A16613">
        <v>2011</v>
      </c>
      <c r="B16613" t="s">
        <v>1122</v>
      </c>
      <c r="C16613" t="str">
        <f t="shared" si="520"/>
        <v>2011-Corinthians/SP-24-3-1</v>
      </c>
      <c r="D16613" s="4">
        <v>3</v>
      </c>
      <c r="E16613">
        <v>30</v>
      </c>
      <c r="F16613" t="str">
        <f t="shared" si="521"/>
        <v>24-3-1</v>
      </c>
    </row>
    <row r="16614" spans="1:6" x14ac:dyDescent="0.3">
      <c r="A16614">
        <v>2011</v>
      </c>
      <c r="B16614" t="s">
        <v>3520</v>
      </c>
      <c r="C16614" t="str">
        <f t="shared" si="520"/>
        <v>2011-Coritiba/PR-24-3-1</v>
      </c>
      <c r="D16614" s="4">
        <v>4</v>
      </c>
      <c r="E16614">
        <v>15</v>
      </c>
      <c r="F16614" t="str">
        <f t="shared" si="521"/>
        <v>24-3-1</v>
      </c>
    </row>
    <row r="16615" spans="1:6" x14ac:dyDescent="0.3">
      <c r="A16615">
        <v>2011</v>
      </c>
      <c r="B16615" t="s">
        <v>1123</v>
      </c>
      <c r="C16615" t="str">
        <f t="shared" si="520"/>
        <v>2011-Cruzeiro/MG-24-3-1</v>
      </c>
      <c r="D16615" s="4">
        <v>3.5000070000000001</v>
      </c>
      <c r="E16615">
        <v>21</v>
      </c>
      <c r="F16615" t="str">
        <f t="shared" si="521"/>
        <v>24-3-1</v>
      </c>
    </row>
    <row r="16616" spans="1:6" x14ac:dyDescent="0.3">
      <c r="A16616">
        <v>2011</v>
      </c>
      <c r="B16616" t="s">
        <v>1124</v>
      </c>
      <c r="C16616" t="str">
        <f t="shared" si="520"/>
        <v>2011-Figueirense/SC-24-3-1</v>
      </c>
      <c r="D16616" s="4">
        <v>2</v>
      </c>
      <c r="E16616">
        <v>25</v>
      </c>
      <c r="F16616" t="str">
        <f t="shared" si="521"/>
        <v>24-3-1</v>
      </c>
    </row>
    <row r="16617" spans="1:6" x14ac:dyDescent="0.3">
      <c r="A16617">
        <v>2011</v>
      </c>
      <c r="B16617" t="s">
        <v>1125</v>
      </c>
      <c r="C16617" t="str">
        <f t="shared" si="520"/>
        <v>2011-Flamengo/RJ-24-3-1</v>
      </c>
      <c r="D16617" s="4">
        <v>0</v>
      </c>
      <c r="E16617">
        <v>23</v>
      </c>
      <c r="F16617" t="str">
        <f t="shared" si="521"/>
        <v>24-3-1</v>
      </c>
    </row>
    <row r="16618" spans="1:6" x14ac:dyDescent="0.3">
      <c r="A16618">
        <v>2011</v>
      </c>
      <c r="B16618" t="s">
        <v>1126</v>
      </c>
      <c r="C16618" t="str">
        <f t="shared" si="520"/>
        <v>2011-Fluminense/RJ-24-3-1</v>
      </c>
      <c r="D16618" s="4">
        <v>9</v>
      </c>
      <c r="E16618">
        <v>22</v>
      </c>
      <c r="F16618" t="str">
        <f t="shared" si="521"/>
        <v>24-3-1</v>
      </c>
    </row>
    <row r="16619" spans="1:6" x14ac:dyDescent="0.3">
      <c r="A16619">
        <v>2011</v>
      </c>
      <c r="B16619" t="s">
        <v>1129</v>
      </c>
      <c r="C16619" t="str">
        <f t="shared" si="520"/>
        <v>2011-Gremio/RS-24-3-1</v>
      </c>
      <c r="D16619" s="4">
        <v>9</v>
      </c>
      <c r="E16619">
        <v>32</v>
      </c>
      <c r="F16619" t="str">
        <f t="shared" si="521"/>
        <v>24-3-1</v>
      </c>
    </row>
    <row r="16620" spans="1:6" x14ac:dyDescent="0.3">
      <c r="A16620">
        <v>2011</v>
      </c>
      <c r="B16620" t="s">
        <v>1130</v>
      </c>
      <c r="C16620" t="str">
        <f t="shared" si="520"/>
        <v>2011-Internacional/RS-24-3-1</v>
      </c>
      <c r="D16620" s="4">
        <v>7</v>
      </c>
      <c r="E16620">
        <v>31</v>
      </c>
      <c r="F16620" t="str">
        <f t="shared" si="521"/>
        <v>24-3-1</v>
      </c>
    </row>
    <row r="16621" spans="1:6" x14ac:dyDescent="0.3">
      <c r="A16621">
        <v>2011</v>
      </c>
      <c r="B16621" t="s">
        <v>1132</v>
      </c>
      <c r="C16621" t="str">
        <f t="shared" si="520"/>
        <v>2011-Palmeiras/SP-24-3-1</v>
      </c>
      <c r="D16621" s="4">
        <v>3.5000010000000001</v>
      </c>
      <c r="E16621">
        <v>13</v>
      </c>
      <c r="F16621" t="str">
        <f t="shared" si="521"/>
        <v>24-3-1</v>
      </c>
    </row>
    <row r="16622" spans="1:6" x14ac:dyDescent="0.3">
      <c r="A16622">
        <v>2011</v>
      </c>
      <c r="B16622" t="s">
        <v>1136</v>
      </c>
      <c r="C16622" t="str">
        <f t="shared" si="520"/>
        <v>2011-Santos/SP-24-3-1</v>
      </c>
      <c r="D16622" s="4">
        <v>9</v>
      </c>
      <c r="E16622">
        <v>27</v>
      </c>
      <c r="F16622" t="str">
        <f t="shared" si="521"/>
        <v>24-3-1</v>
      </c>
    </row>
    <row r="16623" spans="1:6" x14ac:dyDescent="0.3">
      <c r="A16623">
        <v>2011</v>
      </c>
      <c r="B16623" t="s">
        <v>1138</v>
      </c>
      <c r="C16623" t="str">
        <f t="shared" si="520"/>
        <v>2011-Sao Paulo/SP-24-3-1</v>
      </c>
      <c r="D16623" s="4">
        <v>2</v>
      </c>
      <c r="E16623">
        <v>29</v>
      </c>
      <c r="F16623" t="str">
        <f t="shared" si="521"/>
        <v>24-3-1</v>
      </c>
    </row>
    <row r="16624" spans="1:6" x14ac:dyDescent="0.3">
      <c r="A16624">
        <v>2011</v>
      </c>
      <c r="B16624" t="s">
        <v>1139</v>
      </c>
      <c r="C16624" t="str">
        <f t="shared" si="520"/>
        <v>2011-Vasco/RJ-24-3-1</v>
      </c>
      <c r="D16624" s="4">
        <v>4</v>
      </c>
      <c r="E16624">
        <v>36</v>
      </c>
      <c r="F16624" t="str">
        <f t="shared" si="521"/>
        <v>24-3-1</v>
      </c>
    </row>
    <row r="16625" spans="1:6" x14ac:dyDescent="0.3">
      <c r="A16625">
        <v>2011</v>
      </c>
      <c r="B16625" t="s">
        <v>4962</v>
      </c>
      <c r="C16625" t="str">
        <f t="shared" si="520"/>
        <v>2011-America/MG-24-3-2</v>
      </c>
      <c r="D16625" s="4">
        <v>4</v>
      </c>
      <c r="E16625">
        <v>10</v>
      </c>
      <c r="F16625" t="str">
        <f t="shared" si="521"/>
        <v>24-3-2</v>
      </c>
    </row>
    <row r="16626" spans="1:6" x14ac:dyDescent="0.3">
      <c r="A16626">
        <v>2011</v>
      </c>
      <c r="B16626" t="s">
        <v>4466</v>
      </c>
      <c r="C16626" t="str">
        <f t="shared" si="520"/>
        <v>2011-Atletico/GO-24-3-2</v>
      </c>
      <c r="D16626" s="4">
        <v>4</v>
      </c>
      <c r="E16626">
        <v>22</v>
      </c>
      <c r="F16626" t="str">
        <f t="shared" si="521"/>
        <v>24-3-2</v>
      </c>
    </row>
    <row r="16627" spans="1:6" x14ac:dyDescent="0.3">
      <c r="A16627">
        <v>2011</v>
      </c>
      <c r="B16627" t="s">
        <v>3045</v>
      </c>
      <c r="C16627" t="str">
        <f t="shared" si="520"/>
        <v>2011-Atletico/MG-24-3-2</v>
      </c>
      <c r="D16627" s="4">
        <v>2.8</v>
      </c>
      <c r="E16627">
        <v>14</v>
      </c>
      <c r="F16627" t="str">
        <f t="shared" si="521"/>
        <v>24-3-2</v>
      </c>
    </row>
    <row r="16628" spans="1:6" x14ac:dyDescent="0.3">
      <c r="A16628">
        <v>2011</v>
      </c>
      <c r="B16628" t="s">
        <v>1140</v>
      </c>
      <c r="C16628" t="str">
        <f t="shared" si="520"/>
        <v>2011-Atletico/PR-24-3-2</v>
      </c>
      <c r="D16628" s="4">
        <v>3.4285679999999998</v>
      </c>
      <c r="E16628">
        <v>12</v>
      </c>
      <c r="F16628" t="str">
        <f t="shared" si="521"/>
        <v>24-3-2</v>
      </c>
    </row>
    <row r="16629" spans="1:6" x14ac:dyDescent="0.3">
      <c r="A16629">
        <v>2011</v>
      </c>
      <c r="B16629" t="s">
        <v>3944</v>
      </c>
      <c r="C16629" t="str">
        <f t="shared" si="520"/>
        <v>2011-Avai/SC-24-3-2</v>
      </c>
      <c r="D16629" s="4">
        <v>3</v>
      </c>
      <c r="E16629">
        <v>13</v>
      </c>
      <c r="F16629" t="str">
        <f t="shared" si="521"/>
        <v>24-3-2</v>
      </c>
    </row>
    <row r="16630" spans="1:6" x14ac:dyDescent="0.3">
      <c r="A16630">
        <v>2011</v>
      </c>
      <c r="B16630" t="s">
        <v>4963</v>
      </c>
      <c r="C16630" t="str">
        <f t="shared" si="520"/>
        <v>2011-Bahia/BA-24-3-2</v>
      </c>
      <c r="D16630" s="4">
        <v>3.6666699999999999</v>
      </c>
      <c r="E16630">
        <v>18</v>
      </c>
      <c r="F16630" t="str">
        <f t="shared" si="521"/>
        <v>24-3-2</v>
      </c>
    </row>
    <row r="16631" spans="1:6" x14ac:dyDescent="0.3">
      <c r="A16631">
        <v>2011</v>
      </c>
      <c r="B16631" t="s">
        <v>1141</v>
      </c>
      <c r="C16631" t="str">
        <f t="shared" si="520"/>
        <v>2011-Botafogo/RJ-24-3-2</v>
      </c>
      <c r="D16631" s="4">
        <v>6</v>
      </c>
      <c r="E16631">
        <v>19</v>
      </c>
      <c r="F16631" t="str">
        <f t="shared" si="521"/>
        <v>24-3-2</v>
      </c>
    </row>
    <row r="16632" spans="1:6" x14ac:dyDescent="0.3">
      <c r="A16632">
        <v>2011</v>
      </c>
      <c r="B16632" t="s">
        <v>4467</v>
      </c>
      <c r="C16632" t="str">
        <f t="shared" si="520"/>
        <v>2011-Ceara/CE-24-3-2</v>
      </c>
      <c r="D16632" s="4">
        <v>3.5</v>
      </c>
      <c r="E16632">
        <v>21</v>
      </c>
      <c r="F16632" t="str">
        <f t="shared" si="521"/>
        <v>24-3-2</v>
      </c>
    </row>
    <row r="16633" spans="1:6" x14ac:dyDescent="0.3">
      <c r="A16633">
        <v>2011</v>
      </c>
      <c r="B16633" t="s">
        <v>1142</v>
      </c>
      <c r="C16633" t="str">
        <f t="shared" si="520"/>
        <v>2011-Corinthians/SP-24-3-2</v>
      </c>
      <c r="D16633" s="4">
        <v>6</v>
      </c>
      <c r="E16633">
        <v>30</v>
      </c>
      <c r="F16633" t="str">
        <f t="shared" si="521"/>
        <v>24-3-2</v>
      </c>
    </row>
    <row r="16634" spans="1:6" x14ac:dyDescent="0.3">
      <c r="A16634">
        <v>2011</v>
      </c>
      <c r="B16634" t="s">
        <v>3524</v>
      </c>
      <c r="C16634" t="str">
        <f t="shared" si="520"/>
        <v>2011-Coritiba/PR-24-3-2</v>
      </c>
      <c r="D16634" s="4">
        <v>4.5</v>
      </c>
      <c r="E16634">
        <v>18</v>
      </c>
      <c r="F16634" t="str">
        <f t="shared" si="521"/>
        <v>24-3-2</v>
      </c>
    </row>
    <row r="16635" spans="1:6" x14ac:dyDescent="0.3">
      <c r="A16635">
        <v>2011</v>
      </c>
      <c r="B16635" t="s">
        <v>1143</v>
      </c>
      <c r="C16635" t="str">
        <f t="shared" si="520"/>
        <v>2011-Cruzeiro/MG-24-3-2</v>
      </c>
      <c r="D16635" s="4">
        <v>3.8</v>
      </c>
      <c r="E16635">
        <v>19</v>
      </c>
      <c r="F16635" t="str">
        <f t="shared" si="521"/>
        <v>24-3-2</v>
      </c>
    </row>
    <row r="16636" spans="1:6" x14ac:dyDescent="0.3">
      <c r="A16636">
        <v>2011</v>
      </c>
      <c r="B16636" t="s">
        <v>1144</v>
      </c>
      <c r="C16636" t="str">
        <f t="shared" si="520"/>
        <v>2011-Figueirense/SC-24-3-2</v>
      </c>
      <c r="D16636" s="4">
        <v>3.8571390000000001</v>
      </c>
      <c r="E16636">
        <v>23</v>
      </c>
      <c r="F16636" t="str">
        <f t="shared" si="521"/>
        <v>24-3-2</v>
      </c>
    </row>
    <row r="16637" spans="1:6" x14ac:dyDescent="0.3">
      <c r="A16637">
        <v>2011</v>
      </c>
      <c r="B16637" t="s">
        <v>1145</v>
      </c>
      <c r="C16637" t="str">
        <f t="shared" si="520"/>
        <v>2011-Flamengo/RJ-24-3-2</v>
      </c>
      <c r="D16637" s="4">
        <v>0</v>
      </c>
      <c r="E16637">
        <v>17</v>
      </c>
      <c r="F16637" t="str">
        <f t="shared" si="521"/>
        <v>24-3-2</v>
      </c>
    </row>
    <row r="16638" spans="1:6" x14ac:dyDescent="0.3">
      <c r="A16638">
        <v>2011</v>
      </c>
      <c r="B16638" t="s">
        <v>1146</v>
      </c>
      <c r="C16638" t="str">
        <f t="shared" si="520"/>
        <v>2011-Fluminense/RJ-24-3-2</v>
      </c>
      <c r="D16638" s="4">
        <v>9</v>
      </c>
      <c r="E16638">
        <v>22</v>
      </c>
      <c r="F16638" t="str">
        <f t="shared" si="521"/>
        <v>24-3-2</v>
      </c>
    </row>
    <row r="16639" spans="1:6" x14ac:dyDescent="0.3">
      <c r="A16639">
        <v>2011</v>
      </c>
      <c r="B16639" t="s">
        <v>1149</v>
      </c>
      <c r="C16639" t="str">
        <f t="shared" si="520"/>
        <v>2011-Gremio/RS-24-3-2</v>
      </c>
      <c r="D16639" s="4">
        <v>2</v>
      </c>
      <c r="E16639">
        <v>20</v>
      </c>
      <c r="F16639" t="str">
        <f t="shared" si="521"/>
        <v>24-3-2</v>
      </c>
    </row>
    <row r="16640" spans="1:6" x14ac:dyDescent="0.3">
      <c r="A16640">
        <v>2011</v>
      </c>
      <c r="B16640" t="s">
        <v>1150</v>
      </c>
      <c r="C16640" t="str">
        <f t="shared" si="520"/>
        <v>2011-Internacional/RS-24-3-2</v>
      </c>
      <c r="D16640" s="4">
        <v>5</v>
      </c>
      <c r="E16640">
        <v>19</v>
      </c>
      <c r="F16640" t="str">
        <f t="shared" si="521"/>
        <v>24-3-2</v>
      </c>
    </row>
    <row r="16641" spans="1:6" x14ac:dyDescent="0.3">
      <c r="A16641">
        <v>2011</v>
      </c>
      <c r="B16641" t="s">
        <v>1152</v>
      </c>
      <c r="C16641" t="str">
        <f t="shared" si="520"/>
        <v>2011-Palmeiras/SP-24-3-2</v>
      </c>
      <c r="D16641" s="4">
        <v>3.7500019999999998</v>
      </c>
      <c r="E16641">
        <v>20</v>
      </c>
      <c r="F16641" t="str">
        <f t="shared" si="521"/>
        <v>24-3-2</v>
      </c>
    </row>
    <row r="16642" spans="1:6" x14ac:dyDescent="0.3">
      <c r="A16642">
        <v>2011</v>
      </c>
      <c r="B16642" t="s">
        <v>1156</v>
      </c>
      <c r="C16642" t="str">
        <f t="shared" si="520"/>
        <v>2011-Santos/SP-24-3-2</v>
      </c>
      <c r="D16642" s="4">
        <v>7</v>
      </c>
      <c r="E16642">
        <v>20</v>
      </c>
      <c r="F16642" t="str">
        <f t="shared" si="521"/>
        <v>24-3-2</v>
      </c>
    </row>
    <row r="16643" spans="1:6" x14ac:dyDescent="0.3">
      <c r="A16643">
        <v>2011</v>
      </c>
      <c r="B16643" t="s">
        <v>1158</v>
      </c>
      <c r="C16643" t="str">
        <f t="shared" ref="C16643:C16706" si="522">A16643&amp;"-"&amp;B16643</f>
        <v>2011-Sao Paulo/SP-24-3-2</v>
      </c>
      <c r="D16643" s="4">
        <v>3</v>
      </c>
      <c r="E16643">
        <v>32</v>
      </c>
      <c r="F16643" t="str">
        <f t="shared" ref="F16643:F16706" si="523">RIGHT(B16643,LEN(C16643)-FIND("-",C16643,6))</f>
        <v>24-3-2</v>
      </c>
    </row>
    <row r="16644" spans="1:6" x14ac:dyDescent="0.3">
      <c r="A16644">
        <v>2011</v>
      </c>
      <c r="B16644" t="s">
        <v>1159</v>
      </c>
      <c r="C16644" t="str">
        <f t="shared" si="522"/>
        <v>2011-Vasco/RJ-24-3-2</v>
      </c>
      <c r="D16644" s="4">
        <v>5.5</v>
      </c>
      <c r="E16644">
        <v>22</v>
      </c>
      <c r="F16644" t="str">
        <f t="shared" si="523"/>
        <v>24-3-2</v>
      </c>
    </row>
    <row r="16645" spans="1:6" x14ac:dyDescent="0.3">
      <c r="A16645">
        <v>2011</v>
      </c>
      <c r="B16645" t="s">
        <v>4964</v>
      </c>
      <c r="C16645" t="str">
        <f t="shared" si="522"/>
        <v>2011-America/MG-24-4-0</v>
      </c>
      <c r="D16645" s="4">
        <v>5</v>
      </c>
      <c r="E16645">
        <v>17</v>
      </c>
      <c r="F16645" t="str">
        <f t="shared" si="523"/>
        <v>24-4-0</v>
      </c>
    </row>
    <row r="16646" spans="1:6" x14ac:dyDescent="0.3">
      <c r="A16646">
        <v>2011</v>
      </c>
      <c r="B16646" t="s">
        <v>4470</v>
      </c>
      <c r="C16646" t="str">
        <f t="shared" si="522"/>
        <v>2011-Atletico/GO-24-4-0</v>
      </c>
      <c r="D16646" s="4">
        <v>5</v>
      </c>
      <c r="E16646">
        <v>29</v>
      </c>
      <c r="F16646" t="str">
        <f t="shared" si="523"/>
        <v>24-4-0</v>
      </c>
    </row>
    <row r="16647" spans="1:6" x14ac:dyDescent="0.3">
      <c r="A16647">
        <v>2011</v>
      </c>
      <c r="B16647" t="s">
        <v>3049</v>
      </c>
      <c r="C16647" t="str">
        <f t="shared" si="522"/>
        <v>2011-Atletico/MG-24-4-0</v>
      </c>
      <c r="D16647" s="4">
        <v>4</v>
      </c>
      <c r="E16647">
        <v>17</v>
      </c>
      <c r="F16647" t="str">
        <f t="shared" si="523"/>
        <v>24-4-0</v>
      </c>
    </row>
    <row r="16648" spans="1:6" x14ac:dyDescent="0.3">
      <c r="A16648">
        <v>2011</v>
      </c>
      <c r="B16648" t="s">
        <v>1160</v>
      </c>
      <c r="C16648" t="str">
        <f t="shared" si="522"/>
        <v>2011-Atletico/PR-24-4-0</v>
      </c>
      <c r="D16648" s="4">
        <v>5</v>
      </c>
      <c r="E16648">
        <v>18</v>
      </c>
      <c r="F16648" t="str">
        <f t="shared" si="523"/>
        <v>24-4-0</v>
      </c>
    </row>
    <row r="16649" spans="1:6" x14ac:dyDescent="0.3">
      <c r="A16649">
        <v>2011</v>
      </c>
      <c r="B16649" t="s">
        <v>3947</v>
      </c>
      <c r="C16649" t="str">
        <f t="shared" si="522"/>
        <v>2011-Avai/SC-24-4-0</v>
      </c>
      <c r="D16649" s="4">
        <v>2</v>
      </c>
      <c r="E16649">
        <v>20</v>
      </c>
      <c r="F16649" t="str">
        <f t="shared" si="523"/>
        <v>24-4-0</v>
      </c>
    </row>
    <row r="16650" spans="1:6" x14ac:dyDescent="0.3">
      <c r="A16650">
        <v>2011</v>
      </c>
      <c r="B16650" t="s">
        <v>4965</v>
      </c>
      <c r="C16650" t="str">
        <f t="shared" si="522"/>
        <v>2011-Bahia/BA-24-4-0</v>
      </c>
      <c r="D16650" s="4">
        <v>6</v>
      </c>
      <c r="E16650">
        <v>18</v>
      </c>
      <c r="F16650" t="str">
        <f t="shared" si="523"/>
        <v>24-4-0</v>
      </c>
    </row>
    <row r="16651" spans="1:6" x14ac:dyDescent="0.3">
      <c r="A16651">
        <v>2011</v>
      </c>
      <c r="B16651" t="s">
        <v>1161</v>
      </c>
      <c r="C16651" t="str">
        <f t="shared" si="522"/>
        <v>2011-Botafogo/RJ-24-4-0</v>
      </c>
      <c r="D16651" s="4">
        <v>9</v>
      </c>
      <c r="E16651">
        <v>28</v>
      </c>
      <c r="F16651" t="str">
        <f t="shared" si="523"/>
        <v>24-4-0</v>
      </c>
    </row>
    <row r="16652" spans="1:6" x14ac:dyDescent="0.3">
      <c r="A16652">
        <v>2011</v>
      </c>
      <c r="B16652" t="s">
        <v>4471</v>
      </c>
      <c r="C16652" t="str">
        <f t="shared" si="522"/>
        <v>2011-Ceara/CE-24-4-0</v>
      </c>
      <c r="D16652" s="4">
        <v>2</v>
      </c>
      <c r="E16652">
        <v>21</v>
      </c>
      <c r="F16652" t="str">
        <f t="shared" si="523"/>
        <v>24-4-0</v>
      </c>
    </row>
    <row r="16653" spans="1:6" x14ac:dyDescent="0.3">
      <c r="A16653">
        <v>2011</v>
      </c>
      <c r="B16653" t="s">
        <v>1162</v>
      </c>
      <c r="C16653" t="str">
        <f t="shared" si="522"/>
        <v>2011-Corinthians/SP-24-4-0</v>
      </c>
      <c r="D16653" s="4">
        <v>3</v>
      </c>
      <c r="E16653">
        <v>33</v>
      </c>
      <c r="F16653" t="str">
        <f t="shared" si="523"/>
        <v>24-4-0</v>
      </c>
    </row>
    <row r="16654" spans="1:6" x14ac:dyDescent="0.3">
      <c r="A16654">
        <v>2011</v>
      </c>
      <c r="B16654" t="s">
        <v>3528</v>
      </c>
      <c r="C16654" t="str">
        <f t="shared" si="522"/>
        <v>2011-Coritiba/PR-24-4-0</v>
      </c>
      <c r="D16654" s="4">
        <v>5.3333279999999998</v>
      </c>
      <c r="E16654">
        <v>19</v>
      </c>
      <c r="F16654" t="str">
        <f t="shared" si="523"/>
        <v>24-4-0</v>
      </c>
    </row>
    <row r="16655" spans="1:6" x14ac:dyDescent="0.3">
      <c r="A16655">
        <v>2011</v>
      </c>
      <c r="B16655" t="s">
        <v>1163</v>
      </c>
      <c r="C16655" t="str">
        <f t="shared" si="522"/>
        <v>2011-Cruzeiro/MG-24-4-0</v>
      </c>
      <c r="D16655" s="4">
        <v>5.25</v>
      </c>
      <c r="E16655">
        <v>21</v>
      </c>
      <c r="F16655" t="str">
        <f t="shared" si="523"/>
        <v>24-4-0</v>
      </c>
    </row>
    <row r="16656" spans="1:6" x14ac:dyDescent="0.3">
      <c r="A16656">
        <v>2011</v>
      </c>
      <c r="B16656" t="s">
        <v>1164</v>
      </c>
      <c r="C16656" t="str">
        <f t="shared" si="522"/>
        <v>2011-Figueirense/SC-24-4-0</v>
      </c>
      <c r="D16656" s="4">
        <v>4.75</v>
      </c>
      <c r="E16656">
        <v>16</v>
      </c>
      <c r="F16656" t="str">
        <f t="shared" si="523"/>
        <v>24-4-0</v>
      </c>
    </row>
    <row r="16657" spans="1:6" x14ac:dyDescent="0.3">
      <c r="A16657">
        <v>2011</v>
      </c>
      <c r="B16657" t="s">
        <v>1165</v>
      </c>
      <c r="C16657" t="str">
        <f t="shared" si="522"/>
        <v>2011-Flamengo/RJ-24-4-0</v>
      </c>
      <c r="D16657" s="4">
        <v>1</v>
      </c>
      <c r="E16657">
        <v>27</v>
      </c>
      <c r="F16657" t="str">
        <f t="shared" si="523"/>
        <v>24-4-0</v>
      </c>
    </row>
    <row r="16658" spans="1:6" x14ac:dyDescent="0.3">
      <c r="A16658">
        <v>2011</v>
      </c>
      <c r="B16658" t="s">
        <v>1166</v>
      </c>
      <c r="C16658" t="str">
        <f t="shared" si="522"/>
        <v>2011-Fluminense/RJ-24-4-0</v>
      </c>
      <c r="D16658" s="4">
        <v>9</v>
      </c>
      <c r="E16658">
        <v>25</v>
      </c>
      <c r="F16658" t="str">
        <f t="shared" si="523"/>
        <v>24-4-0</v>
      </c>
    </row>
    <row r="16659" spans="1:6" x14ac:dyDescent="0.3">
      <c r="A16659">
        <v>2011</v>
      </c>
      <c r="B16659" t="s">
        <v>1169</v>
      </c>
      <c r="C16659" t="str">
        <f t="shared" si="522"/>
        <v>2011-Gremio/RS-24-4-0</v>
      </c>
      <c r="D16659" s="4">
        <v>9</v>
      </c>
      <c r="E16659">
        <v>33</v>
      </c>
      <c r="F16659" t="str">
        <f t="shared" si="523"/>
        <v>24-4-0</v>
      </c>
    </row>
    <row r="16660" spans="1:6" x14ac:dyDescent="0.3">
      <c r="A16660">
        <v>2011</v>
      </c>
      <c r="B16660" t="s">
        <v>1170</v>
      </c>
      <c r="C16660" t="str">
        <f t="shared" si="522"/>
        <v>2011-Internacional/RS-24-4-0</v>
      </c>
      <c r="D16660" s="4">
        <v>8</v>
      </c>
      <c r="E16660">
        <v>26</v>
      </c>
      <c r="F16660" t="str">
        <f t="shared" si="523"/>
        <v>24-4-0</v>
      </c>
    </row>
    <row r="16661" spans="1:6" x14ac:dyDescent="0.3">
      <c r="A16661">
        <v>2011</v>
      </c>
      <c r="B16661" t="s">
        <v>1172</v>
      </c>
      <c r="C16661" t="str">
        <f t="shared" si="522"/>
        <v>2011-Palmeiras/SP-24-4-0</v>
      </c>
      <c r="D16661" s="4">
        <v>3</v>
      </c>
      <c r="E16661">
        <v>23</v>
      </c>
      <c r="F16661" t="str">
        <f t="shared" si="523"/>
        <v>24-4-0</v>
      </c>
    </row>
    <row r="16662" spans="1:6" x14ac:dyDescent="0.3">
      <c r="A16662">
        <v>2011</v>
      </c>
      <c r="B16662" t="s">
        <v>1176</v>
      </c>
      <c r="C16662" t="str">
        <f t="shared" si="522"/>
        <v>2011-Santos/SP-24-4-0</v>
      </c>
      <c r="D16662" s="4">
        <v>12</v>
      </c>
      <c r="E16662">
        <v>27</v>
      </c>
      <c r="F16662" t="str">
        <f t="shared" si="523"/>
        <v>24-4-0</v>
      </c>
    </row>
    <row r="16663" spans="1:6" x14ac:dyDescent="0.3">
      <c r="A16663">
        <v>2011</v>
      </c>
      <c r="B16663" t="s">
        <v>1178</v>
      </c>
      <c r="C16663" t="str">
        <f t="shared" si="522"/>
        <v>2011-Sao Paulo/SP-24-4-0</v>
      </c>
      <c r="D16663" s="4">
        <v>9</v>
      </c>
      <c r="E16663">
        <v>44</v>
      </c>
      <c r="F16663" t="str">
        <f t="shared" si="523"/>
        <v>24-4-0</v>
      </c>
    </row>
    <row r="16664" spans="1:6" x14ac:dyDescent="0.3">
      <c r="A16664">
        <v>2011</v>
      </c>
      <c r="B16664" t="s">
        <v>1179</v>
      </c>
      <c r="C16664" t="str">
        <f t="shared" si="522"/>
        <v>2011-Vasco/RJ-24-4-0</v>
      </c>
      <c r="D16664" s="4">
        <v>4</v>
      </c>
      <c r="E16664">
        <v>38</v>
      </c>
      <c r="F16664" t="str">
        <f t="shared" si="523"/>
        <v>24-4-0</v>
      </c>
    </row>
    <row r="16665" spans="1:6" x14ac:dyDescent="0.3">
      <c r="A16665">
        <v>2011</v>
      </c>
      <c r="B16665" t="s">
        <v>4966</v>
      </c>
      <c r="C16665" t="str">
        <f t="shared" si="522"/>
        <v>2011-America/MG-24-4-1</v>
      </c>
      <c r="D16665" s="4">
        <v>5</v>
      </c>
      <c r="E16665">
        <v>11</v>
      </c>
      <c r="F16665" t="str">
        <f t="shared" si="523"/>
        <v>24-4-1</v>
      </c>
    </row>
    <row r="16666" spans="1:6" x14ac:dyDescent="0.3">
      <c r="A16666">
        <v>2011</v>
      </c>
      <c r="B16666" t="s">
        <v>4474</v>
      </c>
      <c r="C16666" t="str">
        <f t="shared" si="522"/>
        <v>2011-Atletico/GO-24-4-1</v>
      </c>
      <c r="D16666" s="4">
        <v>5</v>
      </c>
      <c r="E16666">
        <v>29</v>
      </c>
      <c r="F16666" t="str">
        <f t="shared" si="523"/>
        <v>24-4-1</v>
      </c>
    </row>
    <row r="16667" spans="1:6" x14ac:dyDescent="0.3">
      <c r="A16667">
        <v>2011</v>
      </c>
      <c r="B16667" t="s">
        <v>3053</v>
      </c>
      <c r="C16667" t="str">
        <f t="shared" si="522"/>
        <v>2011-Atletico/MG-24-4-1</v>
      </c>
      <c r="D16667" s="4">
        <v>9</v>
      </c>
      <c r="E16667">
        <v>25</v>
      </c>
      <c r="F16667" t="str">
        <f t="shared" si="523"/>
        <v>24-4-1</v>
      </c>
    </row>
    <row r="16668" spans="1:6" x14ac:dyDescent="0.3">
      <c r="A16668">
        <v>2011</v>
      </c>
      <c r="B16668" t="s">
        <v>1180</v>
      </c>
      <c r="C16668" t="str">
        <f t="shared" si="522"/>
        <v>2011-Atletico/PR-24-4-1</v>
      </c>
      <c r="D16668" s="4">
        <v>7</v>
      </c>
      <c r="E16668">
        <v>18</v>
      </c>
      <c r="F16668" t="str">
        <f t="shared" si="523"/>
        <v>24-4-1</v>
      </c>
    </row>
    <row r="16669" spans="1:6" x14ac:dyDescent="0.3">
      <c r="A16669">
        <v>2011</v>
      </c>
      <c r="B16669" t="s">
        <v>3950</v>
      </c>
      <c r="C16669" t="str">
        <f t="shared" si="522"/>
        <v>2011-Avai/SC-24-4-1</v>
      </c>
      <c r="D16669" s="4">
        <v>4</v>
      </c>
      <c r="E16669">
        <v>18</v>
      </c>
      <c r="F16669" t="str">
        <f t="shared" si="523"/>
        <v>24-4-1</v>
      </c>
    </row>
    <row r="16670" spans="1:6" x14ac:dyDescent="0.3">
      <c r="A16670">
        <v>2011</v>
      </c>
      <c r="B16670" t="s">
        <v>4967</v>
      </c>
      <c r="C16670" t="str">
        <f t="shared" si="522"/>
        <v>2011-Bahia/BA-24-4-1</v>
      </c>
      <c r="D16670" s="4">
        <v>4</v>
      </c>
      <c r="E16670">
        <v>16</v>
      </c>
      <c r="F16670" t="str">
        <f t="shared" si="523"/>
        <v>24-4-1</v>
      </c>
    </row>
    <row r="16671" spans="1:6" x14ac:dyDescent="0.3">
      <c r="A16671">
        <v>2011</v>
      </c>
      <c r="B16671" t="s">
        <v>1181</v>
      </c>
      <c r="C16671" t="str">
        <f t="shared" si="522"/>
        <v>2011-Botafogo/RJ-24-4-1</v>
      </c>
      <c r="D16671" s="4">
        <v>6</v>
      </c>
      <c r="E16671">
        <v>34</v>
      </c>
      <c r="F16671" t="str">
        <f t="shared" si="523"/>
        <v>24-4-1</v>
      </c>
    </row>
    <row r="16672" spans="1:6" x14ac:dyDescent="0.3">
      <c r="A16672">
        <v>2011</v>
      </c>
      <c r="B16672" t="s">
        <v>4475</v>
      </c>
      <c r="C16672" t="str">
        <f t="shared" si="522"/>
        <v>2011-Ceara/CE-24-4-1</v>
      </c>
      <c r="D16672" s="4">
        <v>2</v>
      </c>
      <c r="E16672">
        <v>24</v>
      </c>
      <c r="F16672" t="str">
        <f t="shared" si="523"/>
        <v>24-4-1</v>
      </c>
    </row>
    <row r="16673" spans="1:6" x14ac:dyDescent="0.3">
      <c r="A16673">
        <v>2011</v>
      </c>
      <c r="B16673" t="s">
        <v>1182</v>
      </c>
      <c r="C16673" t="str">
        <f t="shared" si="522"/>
        <v>2011-Corinthians/SP-24-4-1</v>
      </c>
      <c r="D16673" s="4">
        <v>6</v>
      </c>
      <c r="E16673">
        <v>36</v>
      </c>
      <c r="F16673" t="str">
        <f t="shared" si="523"/>
        <v>24-4-1</v>
      </c>
    </row>
    <row r="16674" spans="1:6" x14ac:dyDescent="0.3">
      <c r="A16674">
        <v>2011</v>
      </c>
      <c r="B16674" t="s">
        <v>3532</v>
      </c>
      <c r="C16674" t="str">
        <f t="shared" si="522"/>
        <v>2011-Coritiba/PR-24-4-1</v>
      </c>
      <c r="D16674" s="4">
        <v>6</v>
      </c>
      <c r="E16674">
        <v>28</v>
      </c>
      <c r="F16674" t="str">
        <f t="shared" si="523"/>
        <v>24-4-1</v>
      </c>
    </row>
    <row r="16675" spans="1:6" x14ac:dyDescent="0.3">
      <c r="A16675">
        <v>2011</v>
      </c>
      <c r="B16675" t="s">
        <v>1183</v>
      </c>
      <c r="C16675" t="str">
        <f t="shared" si="522"/>
        <v>2011-Cruzeiro/MG-24-4-1</v>
      </c>
      <c r="D16675" s="4">
        <v>1</v>
      </c>
      <c r="E16675">
        <v>20</v>
      </c>
      <c r="F16675" t="str">
        <f t="shared" si="523"/>
        <v>24-4-1</v>
      </c>
    </row>
    <row r="16676" spans="1:6" x14ac:dyDescent="0.3">
      <c r="A16676">
        <v>2011</v>
      </c>
      <c r="B16676" t="s">
        <v>1184</v>
      </c>
      <c r="C16676" t="str">
        <f t="shared" si="522"/>
        <v>2011-Figueirense/SC-24-4-1</v>
      </c>
      <c r="D16676" s="4">
        <v>5</v>
      </c>
      <c r="E16676">
        <v>25</v>
      </c>
      <c r="F16676" t="str">
        <f t="shared" si="523"/>
        <v>24-4-1</v>
      </c>
    </row>
    <row r="16677" spans="1:6" x14ac:dyDescent="0.3">
      <c r="A16677">
        <v>2011</v>
      </c>
      <c r="B16677" t="s">
        <v>1185</v>
      </c>
      <c r="C16677" t="str">
        <f t="shared" si="522"/>
        <v>2011-Flamengo/RJ-24-4-1</v>
      </c>
      <c r="D16677" s="4">
        <v>0</v>
      </c>
      <c r="E16677">
        <v>29</v>
      </c>
      <c r="F16677" t="str">
        <f t="shared" si="523"/>
        <v>24-4-1</v>
      </c>
    </row>
    <row r="16678" spans="1:6" x14ac:dyDescent="0.3">
      <c r="A16678">
        <v>2011</v>
      </c>
      <c r="B16678" t="s">
        <v>1186</v>
      </c>
      <c r="C16678" t="str">
        <f t="shared" si="522"/>
        <v>2011-Fluminense/RJ-24-4-1</v>
      </c>
      <c r="D16678" s="4">
        <v>12</v>
      </c>
      <c r="E16678">
        <v>25</v>
      </c>
      <c r="F16678" t="str">
        <f t="shared" si="523"/>
        <v>24-4-1</v>
      </c>
    </row>
    <row r="16679" spans="1:6" x14ac:dyDescent="0.3">
      <c r="A16679">
        <v>2011</v>
      </c>
      <c r="B16679" t="s">
        <v>1189</v>
      </c>
      <c r="C16679" t="str">
        <f t="shared" si="522"/>
        <v>2011-Gremio/RS-24-4-1</v>
      </c>
      <c r="D16679" s="4">
        <v>9</v>
      </c>
      <c r="E16679">
        <v>27</v>
      </c>
      <c r="F16679" t="str">
        <f t="shared" si="523"/>
        <v>24-4-1</v>
      </c>
    </row>
    <row r="16680" spans="1:6" x14ac:dyDescent="0.3">
      <c r="A16680">
        <v>2011</v>
      </c>
      <c r="B16680" t="s">
        <v>1190</v>
      </c>
      <c r="C16680" t="str">
        <f t="shared" si="522"/>
        <v>2011-Internacional/RS-24-4-1</v>
      </c>
      <c r="D16680" s="4">
        <v>5.8571369999999998</v>
      </c>
      <c r="E16680">
        <v>23</v>
      </c>
      <c r="F16680" t="str">
        <f t="shared" si="523"/>
        <v>24-4-1</v>
      </c>
    </row>
    <row r="16681" spans="1:6" x14ac:dyDescent="0.3">
      <c r="A16681">
        <v>2011</v>
      </c>
      <c r="B16681" t="s">
        <v>1192</v>
      </c>
      <c r="C16681" t="str">
        <f t="shared" si="522"/>
        <v>2011-Palmeiras/SP-24-4-1</v>
      </c>
      <c r="D16681" s="4">
        <v>2</v>
      </c>
      <c r="E16681">
        <v>22</v>
      </c>
      <c r="F16681" t="str">
        <f t="shared" si="523"/>
        <v>24-4-1</v>
      </c>
    </row>
    <row r="16682" spans="1:6" x14ac:dyDescent="0.3">
      <c r="A16682">
        <v>2011</v>
      </c>
      <c r="B16682" t="s">
        <v>1196</v>
      </c>
      <c r="C16682" t="str">
        <f t="shared" si="522"/>
        <v>2011-Santos/SP-24-4-1</v>
      </c>
      <c r="D16682" s="4">
        <v>10</v>
      </c>
      <c r="E16682">
        <v>28</v>
      </c>
      <c r="F16682" t="str">
        <f t="shared" si="523"/>
        <v>24-4-1</v>
      </c>
    </row>
    <row r="16683" spans="1:6" x14ac:dyDescent="0.3">
      <c r="A16683">
        <v>2011</v>
      </c>
      <c r="B16683" t="s">
        <v>1198</v>
      </c>
      <c r="C16683" t="str">
        <f t="shared" si="522"/>
        <v>2011-Sao Paulo/SP-24-4-1</v>
      </c>
      <c r="D16683" s="4">
        <v>6</v>
      </c>
      <c r="E16683">
        <v>38</v>
      </c>
      <c r="F16683" t="str">
        <f t="shared" si="523"/>
        <v>24-4-1</v>
      </c>
    </row>
    <row r="16684" spans="1:6" x14ac:dyDescent="0.3">
      <c r="A16684">
        <v>2011</v>
      </c>
      <c r="B16684" t="s">
        <v>1199</v>
      </c>
      <c r="C16684" t="str">
        <f t="shared" si="522"/>
        <v>2011-Vasco/RJ-24-4-1</v>
      </c>
      <c r="D16684" s="4">
        <v>7.25</v>
      </c>
      <c r="E16684">
        <v>29</v>
      </c>
      <c r="F16684" t="str">
        <f t="shared" si="523"/>
        <v>24-4-1</v>
      </c>
    </row>
    <row r="16685" spans="1:6" x14ac:dyDescent="0.3">
      <c r="A16685">
        <v>2011</v>
      </c>
      <c r="B16685" t="s">
        <v>4968</v>
      </c>
      <c r="C16685" t="str">
        <f t="shared" si="522"/>
        <v>2011-America/MG-24-4-2</v>
      </c>
      <c r="D16685" s="4">
        <v>3</v>
      </c>
      <c r="E16685">
        <v>12</v>
      </c>
      <c r="F16685" t="str">
        <f t="shared" si="523"/>
        <v>24-4-2</v>
      </c>
    </row>
    <row r="16686" spans="1:6" x14ac:dyDescent="0.3">
      <c r="A16686">
        <v>2011</v>
      </c>
      <c r="B16686" t="s">
        <v>4478</v>
      </c>
      <c r="C16686" t="str">
        <f t="shared" si="522"/>
        <v>2011-Atletico/GO-24-4-2</v>
      </c>
      <c r="D16686" s="4">
        <v>7</v>
      </c>
      <c r="E16686">
        <v>32</v>
      </c>
      <c r="F16686" t="str">
        <f t="shared" si="523"/>
        <v>24-4-2</v>
      </c>
    </row>
    <row r="16687" spans="1:6" x14ac:dyDescent="0.3">
      <c r="A16687">
        <v>2011</v>
      </c>
      <c r="B16687" t="s">
        <v>3057</v>
      </c>
      <c r="C16687" t="str">
        <f t="shared" si="522"/>
        <v>2011-Atletico/MG-24-4-2</v>
      </c>
      <c r="D16687" s="4">
        <v>6</v>
      </c>
      <c r="E16687">
        <v>22</v>
      </c>
      <c r="F16687" t="str">
        <f t="shared" si="523"/>
        <v>24-4-2</v>
      </c>
    </row>
    <row r="16688" spans="1:6" x14ac:dyDescent="0.3">
      <c r="A16688">
        <v>2011</v>
      </c>
      <c r="B16688" t="s">
        <v>1200</v>
      </c>
      <c r="C16688" t="str">
        <f t="shared" si="522"/>
        <v>2011-Atletico/PR-24-4-2</v>
      </c>
      <c r="D16688" s="4">
        <v>2</v>
      </c>
      <c r="E16688">
        <v>18</v>
      </c>
      <c r="F16688" t="str">
        <f t="shared" si="523"/>
        <v>24-4-2</v>
      </c>
    </row>
    <row r="16689" spans="1:6" x14ac:dyDescent="0.3">
      <c r="A16689">
        <v>2011</v>
      </c>
      <c r="B16689" t="s">
        <v>3953</v>
      </c>
      <c r="C16689" t="str">
        <f t="shared" si="522"/>
        <v>2011-Avai/SC-24-4-2</v>
      </c>
      <c r="D16689" s="4">
        <v>4.75</v>
      </c>
      <c r="E16689">
        <v>13</v>
      </c>
      <c r="F16689" t="str">
        <f t="shared" si="523"/>
        <v>24-4-2</v>
      </c>
    </row>
    <row r="16690" spans="1:6" x14ac:dyDescent="0.3">
      <c r="A16690">
        <v>2011</v>
      </c>
      <c r="B16690" t="s">
        <v>4969</v>
      </c>
      <c r="C16690" t="str">
        <f t="shared" si="522"/>
        <v>2011-Bahia/BA-24-4-2</v>
      </c>
      <c r="D16690" s="4">
        <v>4</v>
      </c>
      <c r="E16690">
        <v>18</v>
      </c>
      <c r="F16690" t="str">
        <f t="shared" si="523"/>
        <v>24-4-2</v>
      </c>
    </row>
    <row r="16691" spans="1:6" x14ac:dyDescent="0.3">
      <c r="A16691">
        <v>2011</v>
      </c>
      <c r="B16691" t="s">
        <v>1201</v>
      </c>
      <c r="C16691" t="str">
        <f t="shared" si="522"/>
        <v>2011-Botafogo/RJ-24-4-2</v>
      </c>
      <c r="D16691" s="4">
        <v>9</v>
      </c>
      <c r="E16691">
        <v>35</v>
      </c>
      <c r="F16691" t="str">
        <f t="shared" si="523"/>
        <v>24-4-2</v>
      </c>
    </row>
    <row r="16692" spans="1:6" x14ac:dyDescent="0.3">
      <c r="A16692">
        <v>2011</v>
      </c>
      <c r="B16692" t="s">
        <v>4479</v>
      </c>
      <c r="C16692" t="str">
        <f t="shared" si="522"/>
        <v>2011-Ceara/CE-24-4-2</v>
      </c>
      <c r="D16692" s="4">
        <v>7</v>
      </c>
      <c r="E16692">
        <v>11</v>
      </c>
      <c r="F16692" t="str">
        <f t="shared" si="523"/>
        <v>24-4-2</v>
      </c>
    </row>
    <row r="16693" spans="1:6" x14ac:dyDescent="0.3">
      <c r="A16693">
        <v>2011</v>
      </c>
      <c r="B16693" t="s">
        <v>1202</v>
      </c>
      <c r="C16693" t="str">
        <f t="shared" si="522"/>
        <v>2011-Corinthians/SP-24-4-2</v>
      </c>
      <c r="D16693" s="4">
        <v>6</v>
      </c>
      <c r="E16693">
        <v>41</v>
      </c>
      <c r="F16693" t="str">
        <f t="shared" si="523"/>
        <v>24-4-2</v>
      </c>
    </row>
    <row r="16694" spans="1:6" x14ac:dyDescent="0.3">
      <c r="A16694">
        <v>2011</v>
      </c>
      <c r="B16694" t="s">
        <v>3536</v>
      </c>
      <c r="C16694" t="str">
        <f t="shared" si="522"/>
        <v>2011-Coritiba/PR-24-4-2</v>
      </c>
      <c r="D16694" s="4">
        <v>4</v>
      </c>
      <c r="E16694">
        <v>28</v>
      </c>
      <c r="F16694" t="str">
        <f t="shared" si="523"/>
        <v>24-4-2</v>
      </c>
    </row>
    <row r="16695" spans="1:6" x14ac:dyDescent="0.3">
      <c r="A16695">
        <v>2011</v>
      </c>
      <c r="B16695" t="s">
        <v>1203</v>
      </c>
      <c r="C16695" t="str">
        <f t="shared" si="522"/>
        <v>2011-Cruzeiro/MG-24-4-2</v>
      </c>
      <c r="D16695" s="4">
        <v>4</v>
      </c>
      <c r="E16695">
        <v>29</v>
      </c>
      <c r="F16695" t="str">
        <f t="shared" si="523"/>
        <v>24-4-2</v>
      </c>
    </row>
    <row r="16696" spans="1:6" x14ac:dyDescent="0.3">
      <c r="A16696">
        <v>2011</v>
      </c>
      <c r="B16696" t="s">
        <v>1204</v>
      </c>
      <c r="C16696" t="str">
        <f t="shared" si="522"/>
        <v>2011-Figueirense/SC-24-4-2</v>
      </c>
      <c r="D16696" s="4">
        <v>5</v>
      </c>
      <c r="E16696">
        <v>16</v>
      </c>
      <c r="F16696" t="str">
        <f t="shared" si="523"/>
        <v>24-4-2</v>
      </c>
    </row>
    <row r="16697" spans="1:6" x14ac:dyDescent="0.3">
      <c r="A16697">
        <v>2011</v>
      </c>
      <c r="B16697" t="s">
        <v>1205</v>
      </c>
      <c r="C16697" t="str">
        <f t="shared" si="522"/>
        <v>2011-Flamengo/RJ-24-4-2</v>
      </c>
      <c r="D16697" s="4">
        <v>1</v>
      </c>
      <c r="E16697">
        <v>22</v>
      </c>
      <c r="F16697" t="str">
        <f t="shared" si="523"/>
        <v>24-4-2</v>
      </c>
    </row>
    <row r="16698" spans="1:6" x14ac:dyDescent="0.3">
      <c r="A16698">
        <v>2011</v>
      </c>
      <c r="B16698" t="s">
        <v>1206</v>
      </c>
      <c r="C16698" t="str">
        <f t="shared" si="522"/>
        <v>2011-Fluminense/RJ-24-4-2</v>
      </c>
      <c r="D16698" s="4">
        <v>4</v>
      </c>
      <c r="E16698">
        <v>22</v>
      </c>
      <c r="F16698" t="str">
        <f t="shared" si="523"/>
        <v>24-4-2</v>
      </c>
    </row>
    <row r="16699" spans="1:6" x14ac:dyDescent="0.3">
      <c r="A16699">
        <v>2011</v>
      </c>
      <c r="B16699" t="s">
        <v>1209</v>
      </c>
      <c r="C16699" t="str">
        <f t="shared" si="522"/>
        <v>2011-Gremio/RS-24-4-2</v>
      </c>
      <c r="D16699" s="4">
        <v>9</v>
      </c>
      <c r="E16699">
        <v>24</v>
      </c>
      <c r="F16699" t="str">
        <f t="shared" si="523"/>
        <v>24-4-2</v>
      </c>
    </row>
    <row r="16700" spans="1:6" x14ac:dyDescent="0.3">
      <c r="A16700">
        <v>2011</v>
      </c>
      <c r="B16700" t="s">
        <v>1210</v>
      </c>
      <c r="C16700" t="str">
        <f t="shared" si="522"/>
        <v>2011-Internacional/RS-24-4-2</v>
      </c>
      <c r="D16700" s="4">
        <v>5.75</v>
      </c>
      <c r="E16700">
        <v>23</v>
      </c>
      <c r="F16700" t="str">
        <f t="shared" si="523"/>
        <v>24-4-2</v>
      </c>
    </row>
    <row r="16701" spans="1:6" x14ac:dyDescent="0.3">
      <c r="A16701">
        <v>2011</v>
      </c>
      <c r="B16701" t="s">
        <v>1212</v>
      </c>
      <c r="C16701" t="str">
        <f t="shared" si="522"/>
        <v>2011-Palmeiras/SP-24-4-2</v>
      </c>
      <c r="D16701" s="4">
        <v>5</v>
      </c>
      <c r="E16701">
        <v>23</v>
      </c>
      <c r="F16701" t="str">
        <f t="shared" si="523"/>
        <v>24-4-2</v>
      </c>
    </row>
    <row r="16702" spans="1:6" x14ac:dyDescent="0.3">
      <c r="A16702">
        <v>2011</v>
      </c>
      <c r="B16702" t="s">
        <v>1216</v>
      </c>
      <c r="C16702" t="str">
        <f t="shared" si="522"/>
        <v>2011-Santos/SP-24-4-2</v>
      </c>
      <c r="D16702" s="4">
        <v>4.6666619999999996</v>
      </c>
      <c r="E16702">
        <v>19</v>
      </c>
      <c r="F16702" t="str">
        <f t="shared" si="523"/>
        <v>24-4-2</v>
      </c>
    </row>
    <row r="16703" spans="1:6" x14ac:dyDescent="0.3">
      <c r="A16703">
        <v>2011</v>
      </c>
      <c r="B16703" t="s">
        <v>1218</v>
      </c>
      <c r="C16703" t="str">
        <f t="shared" si="522"/>
        <v>2011-Sao Paulo/SP-24-4-2</v>
      </c>
      <c r="D16703" s="4">
        <v>7</v>
      </c>
      <c r="E16703">
        <v>40</v>
      </c>
      <c r="F16703" t="str">
        <f t="shared" si="523"/>
        <v>24-4-2</v>
      </c>
    </row>
    <row r="16704" spans="1:6" x14ac:dyDescent="0.3">
      <c r="A16704">
        <v>2011</v>
      </c>
      <c r="B16704" t="s">
        <v>1219</v>
      </c>
      <c r="C16704" t="str">
        <f t="shared" si="522"/>
        <v>2011-Vasco/RJ-24-4-2</v>
      </c>
      <c r="D16704" s="4">
        <v>5</v>
      </c>
      <c r="E16704">
        <v>28</v>
      </c>
      <c r="F16704" t="str">
        <f t="shared" si="523"/>
        <v>24-4-2</v>
      </c>
    </row>
    <row r="16705" spans="1:6" x14ac:dyDescent="0.3">
      <c r="A16705">
        <v>2011</v>
      </c>
      <c r="B16705" t="s">
        <v>4970</v>
      </c>
      <c r="C16705" t="str">
        <f t="shared" si="522"/>
        <v>2011-America/MG-24-4-3</v>
      </c>
      <c r="D16705" s="4">
        <v>5</v>
      </c>
      <c r="E16705">
        <v>12</v>
      </c>
      <c r="F16705" t="str">
        <f t="shared" si="523"/>
        <v>24-4-3</v>
      </c>
    </row>
    <row r="16706" spans="1:6" x14ac:dyDescent="0.3">
      <c r="A16706">
        <v>2011</v>
      </c>
      <c r="B16706" t="s">
        <v>4482</v>
      </c>
      <c r="C16706" t="str">
        <f t="shared" si="522"/>
        <v>2011-Atletico/GO-24-4-3</v>
      </c>
      <c r="D16706" s="4">
        <v>9</v>
      </c>
      <c r="E16706">
        <v>25</v>
      </c>
      <c r="F16706" t="str">
        <f t="shared" si="523"/>
        <v>24-4-3</v>
      </c>
    </row>
    <row r="16707" spans="1:6" x14ac:dyDescent="0.3">
      <c r="A16707">
        <v>2011</v>
      </c>
      <c r="B16707" t="s">
        <v>3061</v>
      </c>
      <c r="C16707" t="str">
        <f t="shared" ref="C16707:C16770" si="524">A16707&amp;"-"&amp;B16707</f>
        <v>2011-Atletico/MG-24-4-3</v>
      </c>
      <c r="D16707" s="4">
        <v>6</v>
      </c>
      <c r="E16707">
        <v>22</v>
      </c>
      <c r="F16707" t="str">
        <f t="shared" ref="F16707:F16770" si="525">RIGHT(B16707,LEN(C16707)-FIND("-",C16707,6))</f>
        <v>24-4-3</v>
      </c>
    </row>
    <row r="16708" spans="1:6" x14ac:dyDescent="0.3">
      <c r="A16708">
        <v>2011</v>
      </c>
      <c r="B16708" t="s">
        <v>1220</v>
      </c>
      <c r="C16708" t="str">
        <f t="shared" si="524"/>
        <v>2011-Atletico/PR-24-4-3</v>
      </c>
      <c r="D16708" s="4">
        <v>2</v>
      </c>
      <c r="E16708">
        <v>17</v>
      </c>
      <c r="F16708" t="str">
        <f t="shared" si="525"/>
        <v>24-4-3</v>
      </c>
    </row>
    <row r="16709" spans="1:6" x14ac:dyDescent="0.3">
      <c r="A16709">
        <v>2011</v>
      </c>
      <c r="B16709" t="s">
        <v>3956</v>
      </c>
      <c r="C16709" t="str">
        <f t="shared" si="524"/>
        <v>2011-Avai/SC-24-4-3</v>
      </c>
      <c r="D16709" s="4">
        <v>7</v>
      </c>
      <c r="E16709">
        <v>20</v>
      </c>
      <c r="F16709" t="str">
        <f t="shared" si="525"/>
        <v>24-4-3</v>
      </c>
    </row>
    <row r="16710" spans="1:6" x14ac:dyDescent="0.3">
      <c r="A16710">
        <v>2011</v>
      </c>
      <c r="B16710" t="s">
        <v>4971</v>
      </c>
      <c r="C16710" t="str">
        <f t="shared" si="524"/>
        <v>2011-Bahia/BA-24-4-3</v>
      </c>
      <c r="D16710" s="4">
        <v>4</v>
      </c>
      <c r="E16710">
        <v>11</v>
      </c>
      <c r="F16710" t="str">
        <f t="shared" si="525"/>
        <v>24-4-3</v>
      </c>
    </row>
    <row r="16711" spans="1:6" x14ac:dyDescent="0.3">
      <c r="A16711">
        <v>2011</v>
      </c>
      <c r="B16711" t="s">
        <v>1221</v>
      </c>
      <c r="C16711" t="str">
        <f t="shared" si="524"/>
        <v>2011-Botafogo/RJ-24-4-3</v>
      </c>
      <c r="D16711" s="4">
        <v>9</v>
      </c>
      <c r="E16711">
        <v>30</v>
      </c>
      <c r="F16711" t="str">
        <f t="shared" si="525"/>
        <v>24-4-3</v>
      </c>
    </row>
    <row r="16712" spans="1:6" x14ac:dyDescent="0.3">
      <c r="A16712">
        <v>2011</v>
      </c>
      <c r="B16712" t="s">
        <v>4483</v>
      </c>
      <c r="C16712" t="str">
        <f t="shared" si="524"/>
        <v>2011-Ceara/CE-24-4-3</v>
      </c>
      <c r="D16712" s="4">
        <v>7</v>
      </c>
      <c r="E16712">
        <v>11</v>
      </c>
      <c r="F16712" t="str">
        <f t="shared" si="525"/>
        <v>24-4-3</v>
      </c>
    </row>
    <row r="16713" spans="1:6" x14ac:dyDescent="0.3">
      <c r="A16713">
        <v>2011</v>
      </c>
      <c r="B16713" t="s">
        <v>1222</v>
      </c>
      <c r="C16713" t="str">
        <f t="shared" si="524"/>
        <v>2011-Corinthians/SP-24-4-3</v>
      </c>
      <c r="D16713" s="4">
        <v>3</v>
      </c>
      <c r="E16713">
        <v>39</v>
      </c>
      <c r="F16713" t="str">
        <f t="shared" si="525"/>
        <v>24-4-3</v>
      </c>
    </row>
    <row r="16714" spans="1:6" x14ac:dyDescent="0.3">
      <c r="A16714">
        <v>2011</v>
      </c>
      <c r="B16714" t="s">
        <v>3540</v>
      </c>
      <c r="C16714" t="str">
        <f t="shared" si="524"/>
        <v>2011-Coritiba/PR-24-4-3</v>
      </c>
      <c r="D16714" s="4">
        <v>5</v>
      </c>
      <c r="E16714">
        <v>25</v>
      </c>
      <c r="F16714" t="str">
        <f t="shared" si="525"/>
        <v>24-4-3</v>
      </c>
    </row>
    <row r="16715" spans="1:6" x14ac:dyDescent="0.3">
      <c r="A16715">
        <v>2011</v>
      </c>
      <c r="B16715" t="s">
        <v>1223</v>
      </c>
      <c r="C16715" t="str">
        <f t="shared" si="524"/>
        <v>2011-Cruzeiro/MG-24-4-3</v>
      </c>
      <c r="D16715" s="4">
        <v>7</v>
      </c>
      <c r="E16715">
        <v>30</v>
      </c>
      <c r="F16715" t="str">
        <f t="shared" si="525"/>
        <v>24-4-3</v>
      </c>
    </row>
    <row r="16716" spans="1:6" x14ac:dyDescent="0.3">
      <c r="A16716">
        <v>2011</v>
      </c>
      <c r="B16716" t="s">
        <v>1224</v>
      </c>
      <c r="C16716" t="str">
        <f t="shared" si="524"/>
        <v>2011-Figueirense/SC-24-4-3</v>
      </c>
      <c r="D16716" s="4">
        <v>6</v>
      </c>
      <c r="E16716">
        <v>19</v>
      </c>
      <c r="F16716" t="str">
        <f t="shared" si="525"/>
        <v>24-4-3</v>
      </c>
    </row>
    <row r="16717" spans="1:6" x14ac:dyDescent="0.3">
      <c r="A16717">
        <v>2011</v>
      </c>
      <c r="B16717" t="s">
        <v>1225</v>
      </c>
      <c r="C16717" t="str">
        <f t="shared" si="524"/>
        <v>2011-Flamengo/RJ-24-4-3</v>
      </c>
      <c r="D16717" s="4">
        <v>2</v>
      </c>
      <c r="E16717">
        <v>39</v>
      </c>
      <c r="F16717" t="str">
        <f t="shared" si="525"/>
        <v>24-4-3</v>
      </c>
    </row>
    <row r="16718" spans="1:6" x14ac:dyDescent="0.3">
      <c r="A16718">
        <v>2011</v>
      </c>
      <c r="B16718" t="s">
        <v>1226</v>
      </c>
      <c r="C16718" t="str">
        <f t="shared" si="524"/>
        <v>2011-Fluminense/RJ-24-4-3</v>
      </c>
      <c r="D16718" s="4">
        <v>7</v>
      </c>
      <c r="E16718">
        <v>13</v>
      </c>
      <c r="F16718" t="str">
        <f t="shared" si="525"/>
        <v>24-4-3</v>
      </c>
    </row>
    <row r="16719" spans="1:6" x14ac:dyDescent="0.3">
      <c r="A16719">
        <v>2011</v>
      </c>
      <c r="B16719" t="s">
        <v>1229</v>
      </c>
      <c r="C16719" t="str">
        <f t="shared" si="524"/>
        <v>2011-Gremio/RS-24-4-3</v>
      </c>
      <c r="D16719" s="4">
        <v>7</v>
      </c>
      <c r="E16719">
        <v>22</v>
      </c>
      <c r="F16719" t="str">
        <f t="shared" si="525"/>
        <v>24-4-3</v>
      </c>
    </row>
    <row r="16720" spans="1:6" x14ac:dyDescent="0.3">
      <c r="A16720">
        <v>2011</v>
      </c>
      <c r="B16720" t="s">
        <v>1230</v>
      </c>
      <c r="C16720" t="str">
        <f t="shared" si="524"/>
        <v>2011-Internacional/RS-24-4-3</v>
      </c>
      <c r="D16720" s="4">
        <v>3</v>
      </c>
      <c r="E16720">
        <v>28</v>
      </c>
      <c r="F16720" t="str">
        <f t="shared" si="525"/>
        <v>24-4-3</v>
      </c>
    </row>
    <row r="16721" spans="1:6" x14ac:dyDescent="0.3">
      <c r="A16721">
        <v>2011</v>
      </c>
      <c r="B16721" t="s">
        <v>1232</v>
      </c>
      <c r="C16721" t="str">
        <f t="shared" si="524"/>
        <v>2011-Palmeiras/SP-24-4-3</v>
      </c>
      <c r="D16721" s="4">
        <v>5</v>
      </c>
      <c r="E16721">
        <v>23</v>
      </c>
      <c r="F16721" t="str">
        <f t="shared" si="525"/>
        <v>24-4-3</v>
      </c>
    </row>
    <row r="16722" spans="1:6" x14ac:dyDescent="0.3">
      <c r="A16722">
        <v>2011</v>
      </c>
      <c r="B16722" t="s">
        <v>1236</v>
      </c>
      <c r="C16722" t="str">
        <f t="shared" si="524"/>
        <v>2011-Santos/SP-24-4-3</v>
      </c>
      <c r="D16722" s="4">
        <v>8</v>
      </c>
      <c r="E16722">
        <v>22</v>
      </c>
      <c r="F16722" t="str">
        <f t="shared" si="525"/>
        <v>24-4-3</v>
      </c>
    </row>
    <row r="16723" spans="1:6" x14ac:dyDescent="0.3">
      <c r="A16723">
        <v>2011</v>
      </c>
      <c r="B16723" t="s">
        <v>1238</v>
      </c>
      <c r="C16723" t="str">
        <f t="shared" si="524"/>
        <v>2011-Sao Paulo/SP-24-4-3</v>
      </c>
      <c r="D16723" s="4">
        <v>5</v>
      </c>
      <c r="E16723">
        <v>35</v>
      </c>
      <c r="F16723" t="str">
        <f t="shared" si="525"/>
        <v>24-4-3</v>
      </c>
    </row>
    <row r="16724" spans="1:6" x14ac:dyDescent="0.3">
      <c r="A16724">
        <v>2011</v>
      </c>
      <c r="B16724" t="s">
        <v>1239</v>
      </c>
      <c r="C16724" t="str">
        <f t="shared" si="524"/>
        <v>2011-Vasco/RJ-24-4-3</v>
      </c>
      <c r="D16724" s="4">
        <v>5</v>
      </c>
      <c r="E16724">
        <v>37</v>
      </c>
      <c r="F16724" t="str">
        <f t="shared" si="525"/>
        <v>24-4-3</v>
      </c>
    </row>
    <row r="16725" spans="1:6" x14ac:dyDescent="0.3">
      <c r="A16725">
        <v>2011</v>
      </c>
      <c r="B16725" t="s">
        <v>4972</v>
      </c>
      <c r="C16725" t="str">
        <f t="shared" si="524"/>
        <v>2011-America/MG-24-5-0</v>
      </c>
      <c r="D16725" s="4">
        <v>2.999997</v>
      </c>
      <c r="E16725">
        <v>9</v>
      </c>
      <c r="F16725" t="str">
        <f t="shared" si="525"/>
        <v>24-5-0</v>
      </c>
    </row>
    <row r="16726" spans="1:6" x14ac:dyDescent="0.3">
      <c r="A16726">
        <v>2011</v>
      </c>
      <c r="B16726" t="s">
        <v>4486</v>
      </c>
      <c r="C16726" t="str">
        <f t="shared" si="524"/>
        <v>2011-Atletico/GO-24-5-0</v>
      </c>
      <c r="D16726" s="4">
        <v>15</v>
      </c>
      <c r="E16726">
        <v>28</v>
      </c>
      <c r="F16726" t="str">
        <f t="shared" si="525"/>
        <v>24-5-0</v>
      </c>
    </row>
    <row r="16727" spans="1:6" x14ac:dyDescent="0.3">
      <c r="A16727">
        <v>2011</v>
      </c>
      <c r="B16727" t="s">
        <v>3064</v>
      </c>
      <c r="C16727" t="str">
        <f t="shared" si="524"/>
        <v>2011-Atletico/MG-24-5-0</v>
      </c>
      <c r="D16727" s="4">
        <v>3</v>
      </c>
      <c r="E16727">
        <v>15</v>
      </c>
      <c r="F16727" t="str">
        <f t="shared" si="525"/>
        <v>24-5-0</v>
      </c>
    </row>
    <row r="16728" spans="1:6" x14ac:dyDescent="0.3">
      <c r="A16728">
        <v>2011</v>
      </c>
      <c r="B16728" t="s">
        <v>1240</v>
      </c>
      <c r="C16728" t="str">
        <f t="shared" si="524"/>
        <v>2011-Atletico/PR-24-5-0</v>
      </c>
      <c r="D16728" s="4">
        <v>6</v>
      </c>
      <c r="E16728">
        <v>17</v>
      </c>
      <c r="F16728" t="str">
        <f t="shared" si="525"/>
        <v>24-5-0</v>
      </c>
    </row>
    <row r="16729" spans="1:6" x14ac:dyDescent="0.3">
      <c r="A16729">
        <v>2011</v>
      </c>
      <c r="B16729" t="s">
        <v>3959</v>
      </c>
      <c r="C16729" t="str">
        <f t="shared" si="524"/>
        <v>2011-Avai/SC-24-5-0</v>
      </c>
      <c r="D16729" s="4">
        <v>7</v>
      </c>
      <c r="E16729">
        <v>20</v>
      </c>
      <c r="F16729" t="str">
        <f t="shared" si="525"/>
        <v>24-5-0</v>
      </c>
    </row>
    <row r="16730" spans="1:6" x14ac:dyDescent="0.3">
      <c r="A16730">
        <v>2011</v>
      </c>
      <c r="B16730" t="s">
        <v>4973</v>
      </c>
      <c r="C16730" t="str">
        <f t="shared" si="524"/>
        <v>2011-Bahia/BA-24-5-0</v>
      </c>
      <c r="D16730" s="4">
        <v>3</v>
      </c>
      <c r="E16730">
        <v>16</v>
      </c>
      <c r="F16730" t="str">
        <f t="shared" si="525"/>
        <v>24-5-0</v>
      </c>
    </row>
    <row r="16731" spans="1:6" x14ac:dyDescent="0.3">
      <c r="A16731">
        <v>2011</v>
      </c>
      <c r="B16731" t="s">
        <v>1241</v>
      </c>
      <c r="C16731" t="str">
        <f t="shared" si="524"/>
        <v>2011-Botafogo/RJ-24-5-0</v>
      </c>
      <c r="D16731" s="4">
        <v>12</v>
      </c>
      <c r="E16731">
        <v>29</v>
      </c>
      <c r="F16731" t="str">
        <f t="shared" si="525"/>
        <v>24-5-0</v>
      </c>
    </row>
    <row r="16732" spans="1:6" x14ac:dyDescent="0.3">
      <c r="A16732">
        <v>2011</v>
      </c>
      <c r="B16732" t="s">
        <v>4487</v>
      </c>
      <c r="C16732" t="str">
        <f t="shared" si="524"/>
        <v>2011-Ceara/CE-24-5-0</v>
      </c>
      <c r="D16732" s="4">
        <v>7</v>
      </c>
      <c r="E16732">
        <v>21</v>
      </c>
      <c r="F16732" t="str">
        <f t="shared" si="525"/>
        <v>24-5-0</v>
      </c>
    </row>
    <row r="16733" spans="1:6" x14ac:dyDescent="0.3">
      <c r="A16733">
        <v>2011</v>
      </c>
      <c r="B16733" t="s">
        <v>1242</v>
      </c>
      <c r="C16733" t="str">
        <f t="shared" si="524"/>
        <v>2011-Corinthians/SP-24-5-0</v>
      </c>
      <c r="D16733" s="4">
        <v>7</v>
      </c>
      <c r="E16733">
        <v>33</v>
      </c>
      <c r="F16733" t="str">
        <f t="shared" si="525"/>
        <v>24-5-0</v>
      </c>
    </row>
    <row r="16734" spans="1:6" x14ac:dyDescent="0.3">
      <c r="A16734">
        <v>2011</v>
      </c>
      <c r="B16734" t="s">
        <v>3544</v>
      </c>
      <c r="C16734" t="str">
        <f t="shared" si="524"/>
        <v>2011-Coritiba/PR-24-5-0</v>
      </c>
      <c r="D16734" s="4">
        <v>8</v>
      </c>
      <c r="E16734">
        <v>26</v>
      </c>
      <c r="F16734" t="str">
        <f t="shared" si="525"/>
        <v>24-5-0</v>
      </c>
    </row>
    <row r="16735" spans="1:6" x14ac:dyDescent="0.3">
      <c r="A16735">
        <v>2011</v>
      </c>
      <c r="B16735" t="s">
        <v>1243</v>
      </c>
      <c r="C16735" t="str">
        <f t="shared" si="524"/>
        <v>2011-Cruzeiro/MG-24-5-0</v>
      </c>
      <c r="D16735" s="4">
        <v>9</v>
      </c>
      <c r="E16735">
        <v>27</v>
      </c>
      <c r="F16735" t="str">
        <f t="shared" si="525"/>
        <v>24-5-0</v>
      </c>
    </row>
    <row r="16736" spans="1:6" x14ac:dyDescent="0.3">
      <c r="A16736">
        <v>2011</v>
      </c>
      <c r="B16736" t="s">
        <v>1244</v>
      </c>
      <c r="C16736" t="str">
        <f t="shared" si="524"/>
        <v>2011-Figueirense/SC-24-5-0</v>
      </c>
      <c r="D16736" s="4">
        <v>7</v>
      </c>
      <c r="E16736">
        <v>22</v>
      </c>
      <c r="F16736" t="str">
        <f t="shared" si="525"/>
        <v>24-5-0</v>
      </c>
    </row>
    <row r="16737" spans="1:6" x14ac:dyDescent="0.3">
      <c r="A16737">
        <v>2011</v>
      </c>
      <c r="B16737" t="s">
        <v>1245</v>
      </c>
      <c r="C16737" t="str">
        <f t="shared" si="524"/>
        <v>2011-Flamengo/RJ-24-5-0</v>
      </c>
      <c r="D16737" s="4">
        <v>3</v>
      </c>
      <c r="E16737">
        <v>23</v>
      </c>
      <c r="F16737" t="str">
        <f t="shared" si="525"/>
        <v>24-5-0</v>
      </c>
    </row>
    <row r="16738" spans="1:6" x14ac:dyDescent="0.3">
      <c r="A16738">
        <v>2011</v>
      </c>
      <c r="B16738" t="s">
        <v>1246</v>
      </c>
      <c r="C16738" t="str">
        <f t="shared" si="524"/>
        <v>2011-Fluminense/RJ-24-5-0</v>
      </c>
      <c r="D16738" s="4">
        <v>7</v>
      </c>
      <c r="E16738">
        <v>22</v>
      </c>
      <c r="F16738" t="str">
        <f t="shared" si="525"/>
        <v>24-5-0</v>
      </c>
    </row>
    <row r="16739" spans="1:6" x14ac:dyDescent="0.3">
      <c r="A16739">
        <v>2011</v>
      </c>
      <c r="B16739" t="s">
        <v>1249</v>
      </c>
      <c r="C16739" t="str">
        <f t="shared" si="524"/>
        <v>2011-Gremio/RS-24-5-0</v>
      </c>
      <c r="D16739" s="4">
        <v>6</v>
      </c>
      <c r="E16739">
        <v>24</v>
      </c>
      <c r="F16739" t="str">
        <f t="shared" si="525"/>
        <v>24-5-0</v>
      </c>
    </row>
    <row r="16740" spans="1:6" x14ac:dyDescent="0.3">
      <c r="A16740">
        <v>2011</v>
      </c>
      <c r="B16740" t="s">
        <v>1250</v>
      </c>
      <c r="C16740" t="str">
        <f t="shared" si="524"/>
        <v>2011-Internacional/RS-24-5-0</v>
      </c>
      <c r="D16740" s="4">
        <v>7</v>
      </c>
      <c r="E16740">
        <v>22</v>
      </c>
      <c r="F16740" t="str">
        <f t="shared" si="525"/>
        <v>24-5-0</v>
      </c>
    </row>
    <row r="16741" spans="1:6" x14ac:dyDescent="0.3">
      <c r="A16741">
        <v>2011</v>
      </c>
      <c r="B16741" t="s">
        <v>1251</v>
      </c>
      <c r="C16741" t="str">
        <f t="shared" si="524"/>
        <v>2011-Palmeiras/SP-24-5-0</v>
      </c>
      <c r="D16741" s="4">
        <v>5</v>
      </c>
      <c r="E16741">
        <v>24</v>
      </c>
      <c r="F16741" t="str">
        <f t="shared" si="525"/>
        <v>24-5-0</v>
      </c>
    </row>
    <row r="16742" spans="1:6" x14ac:dyDescent="0.3">
      <c r="A16742">
        <v>2011</v>
      </c>
      <c r="B16742" t="s">
        <v>1255</v>
      </c>
      <c r="C16742" t="str">
        <f t="shared" si="524"/>
        <v>2011-Santos/SP-24-5-0</v>
      </c>
      <c r="D16742" s="4">
        <v>15</v>
      </c>
      <c r="E16742">
        <v>38</v>
      </c>
      <c r="F16742" t="str">
        <f t="shared" si="525"/>
        <v>24-5-0</v>
      </c>
    </row>
    <row r="16743" spans="1:6" x14ac:dyDescent="0.3">
      <c r="A16743">
        <v>2011</v>
      </c>
      <c r="B16743" t="s">
        <v>1256</v>
      </c>
      <c r="C16743" t="str">
        <f t="shared" si="524"/>
        <v>2011-Sao Paulo/SP-24-5-0</v>
      </c>
      <c r="D16743" s="4">
        <v>4</v>
      </c>
      <c r="E16743">
        <v>35</v>
      </c>
      <c r="F16743" t="str">
        <f t="shared" si="525"/>
        <v>24-5-0</v>
      </c>
    </row>
    <row r="16744" spans="1:6" x14ac:dyDescent="0.3">
      <c r="A16744">
        <v>2011</v>
      </c>
      <c r="B16744" t="s">
        <v>1257</v>
      </c>
      <c r="C16744" t="str">
        <f t="shared" si="524"/>
        <v>2011-Vasco/RJ-24-5-0</v>
      </c>
      <c r="D16744" s="4">
        <v>11</v>
      </c>
      <c r="E16744">
        <v>38</v>
      </c>
      <c r="F16744" t="str">
        <f t="shared" si="525"/>
        <v>24-5-0</v>
      </c>
    </row>
    <row r="16745" spans="1:6" x14ac:dyDescent="0.3">
      <c r="A16745">
        <v>2011</v>
      </c>
      <c r="B16745" t="s">
        <v>4974</v>
      </c>
      <c r="C16745" t="str">
        <f t="shared" si="524"/>
        <v>2011-America/MG-24-5-1</v>
      </c>
      <c r="D16745" s="4">
        <v>6</v>
      </c>
      <c r="E16745">
        <v>13</v>
      </c>
      <c r="F16745" t="str">
        <f t="shared" si="525"/>
        <v>24-5-1</v>
      </c>
    </row>
    <row r="16746" spans="1:6" x14ac:dyDescent="0.3">
      <c r="A16746">
        <v>2011</v>
      </c>
      <c r="B16746" t="s">
        <v>4490</v>
      </c>
      <c r="C16746" t="str">
        <f t="shared" si="524"/>
        <v>2011-Atletico/GO-24-5-1</v>
      </c>
      <c r="D16746" s="4">
        <v>12</v>
      </c>
      <c r="E16746">
        <v>26</v>
      </c>
      <c r="F16746" t="str">
        <f t="shared" si="525"/>
        <v>24-5-1</v>
      </c>
    </row>
    <row r="16747" spans="1:6" x14ac:dyDescent="0.3">
      <c r="A16747">
        <v>2011</v>
      </c>
      <c r="B16747" t="s">
        <v>3067</v>
      </c>
      <c r="C16747" t="str">
        <f t="shared" si="524"/>
        <v>2011-Atletico/MG-24-5-1</v>
      </c>
      <c r="D16747" s="4">
        <v>0</v>
      </c>
      <c r="E16747">
        <v>12</v>
      </c>
      <c r="F16747" t="str">
        <f t="shared" si="525"/>
        <v>24-5-1</v>
      </c>
    </row>
    <row r="16748" spans="1:6" x14ac:dyDescent="0.3">
      <c r="A16748">
        <v>2011</v>
      </c>
      <c r="B16748" t="s">
        <v>1258</v>
      </c>
      <c r="C16748" t="str">
        <f t="shared" si="524"/>
        <v>2011-Atletico/PR-24-5-1</v>
      </c>
      <c r="D16748" s="4">
        <v>7</v>
      </c>
      <c r="E16748">
        <v>17</v>
      </c>
      <c r="F16748" t="str">
        <f t="shared" si="525"/>
        <v>24-5-1</v>
      </c>
    </row>
    <row r="16749" spans="1:6" x14ac:dyDescent="0.3">
      <c r="A16749">
        <v>2011</v>
      </c>
      <c r="B16749" t="s">
        <v>3962</v>
      </c>
      <c r="C16749" t="str">
        <f t="shared" si="524"/>
        <v>2011-Avai/SC-24-5-1</v>
      </c>
      <c r="D16749" s="4">
        <v>4</v>
      </c>
      <c r="E16749">
        <v>17</v>
      </c>
      <c r="F16749" t="str">
        <f t="shared" si="525"/>
        <v>24-5-1</v>
      </c>
    </row>
    <row r="16750" spans="1:6" x14ac:dyDescent="0.3">
      <c r="A16750">
        <v>2011</v>
      </c>
      <c r="B16750" t="s">
        <v>4975</v>
      </c>
      <c r="C16750" t="str">
        <f t="shared" si="524"/>
        <v>2011-Bahia/BA-24-5-1</v>
      </c>
      <c r="D16750" s="4">
        <v>8</v>
      </c>
      <c r="E16750">
        <v>13</v>
      </c>
      <c r="F16750" t="str">
        <f t="shared" si="525"/>
        <v>24-5-1</v>
      </c>
    </row>
    <row r="16751" spans="1:6" x14ac:dyDescent="0.3">
      <c r="A16751">
        <v>2011</v>
      </c>
      <c r="B16751" t="s">
        <v>1259</v>
      </c>
      <c r="C16751" t="str">
        <f t="shared" si="524"/>
        <v>2011-Botafogo/RJ-24-5-1</v>
      </c>
      <c r="D16751" s="4">
        <v>12</v>
      </c>
      <c r="E16751">
        <v>35</v>
      </c>
      <c r="F16751" t="str">
        <f t="shared" si="525"/>
        <v>24-5-1</v>
      </c>
    </row>
    <row r="16752" spans="1:6" x14ac:dyDescent="0.3">
      <c r="A16752">
        <v>2011</v>
      </c>
      <c r="B16752" t="s">
        <v>4491</v>
      </c>
      <c r="C16752" t="str">
        <f t="shared" si="524"/>
        <v>2011-Ceara/CE-24-5-1</v>
      </c>
      <c r="D16752" s="4">
        <v>7</v>
      </c>
      <c r="E16752">
        <v>11</v>
      </c>
      <c r="F16752" t="str">
        <f t="shared" si="525"/>
        <v>24-5-1</v>
      </c>
    </row>
    <row r="16753" spans="1:6" x14ac:dyDescent="0.3">
      <c r="A16753">
        <v>2011</v>
      </c>
      <c r="B16753" t="s">
        <v>1260</v>
      </c>
      <c r="C16753" t="str">
        <f t="shared" si="524"/>
        <v>2011-Corinthians/SP-24-5-1</v>
      </c>
      <c r="D16753" s="4">
        <v>5</v>
      </c>
      <c r="E16753">
        <v>38</v>
      </c>
      <c r="F16753" t="str">
        <f t="shared" si="525"/>
        <v>24-5-1</v>
      </c>
    </row>
    <row r="16754" spans="1:6" x14ac:dyDescent="0.3">
      <c r="A16754">
        <v>2011</v>
      </c>
      <c r="B16754" t="s">
        <v>3547</v>
      </c>
      <c r="C16754" t="str">
        <f t="shared" si="524"/>
        <v>2011-Coritiba/PR-24-5-1</v>
      </c>
      <c r="D16754" s="4">
        <v>8</v>
      </c>
      <c r="E16754">
        <v>19</v>
      </c>
      <c r="F16754" t="str">
        <f t="shared" si="525"/>
        <v>24-5-1</v>
      </c>
    </row>
    <row r="16755" spans="1:6" x14ac:dyDescent="0.3">
      <c r="A16755">
        <v>2011</v>
      </c>
      <c r="B16755" t="s">
        <v>1261</v>
      </c>
      <c r="C16755" t="str">
        <f t="shared" si="524"/>
        <v>2011-Cruzeiro/MG-24-5-1</v>
      </c>
      <c r="D16755" s="4">
        <v>9</v>
      </c>
      <c r="E16755">
        <v>28</v>
      </c>
      <c r="F16755" t="str">
        <f t="shared" si="525"/>
        <v>24-5-1</v>
      </c>
    </row>
    <row r="16756" spans="1:6" x14ac:dyDescent="0.3">
      <c r="A16756">
        <v>2011</v>
      </c>
      <c r="B16756" t="s">
        <v>1262</v>
      </c>
      <c r="C16756" t="str">
        <f t="shared" si="524"/>
        <v>2011-Figueirense/SC-24-5-1</v>
      </c>
      <c r="D16756" s="4">
        <v>7</v>
      </c>
      <c r="E16756">
        <v>22</v>
      </c>
      <c r="F16756" t="str">
        <f t="shared" si="525"/>
        <v>24-5-1</v>
      </c>
    </row>
    <row r="16757" spans="1:6" x14ac:dyDescent="0.3">
      <c r="A16757">
        <v>2011</v>
      </c>
      <c r="B16757" t="s">
        <v>1263</v>
      </c>
      <c r="C16757" t="str">
        <f t="shared" si="524"/>
        <v>2011-Flamengo/RJ-24-5-1</v>
      </c>
      <c r="D16757" s="4">
        <v>6</v>
      </c>
      <c r="E16757">
        <v>37</v>
      </c>
      <c r="F16757" t="str">
        <f t="shared" si="525"/>
        <v>24-5-1</v>
      </c>
    </row>
    <row r="16758" spans="1:6" x14ac:dyDescent="0.3">
      <c r="A16758">
        <v>2011</v>
      </c>
      <c r="B16758" t="s">
        <v>1264</v>
      </c>
      <c r="C16758" t="str">
        <f t="shared" si="524"/>
        <v>2011-Fluminense/RJ-24-5-1</v>
      </c>
      <c r="D16758" s="4">
        <v>4</v>
      </c>
      <c r="E16758">
        <v>19</v>
      </c>
      <c r="F16758" t="str">
        <f t="shared" si="525"/>
        <v>24-5-1</v>
      </c>
    </row>
    <row r="16759" spans="1:6" x14ac:dyDescent="0.3">
      <c r="A16759">
        <v>2011</v>
      </c>
      <c r="B16759" t="s">
        <v>1267</v>
      </c>
      <c r="C16759" t="str">
        <f t="shared" si="524"/>
        <v>2011-Gremio/RS-24-5-1</v>
      </c>
      <c r="D16759" s="4">
        <v>6</v>
      </c>
      <c r="E16759">
        <v>18</v>
      </c>
      <c r="F16759" t="str">
        <f t="shared" si="525"/>
        <v>24-5-1</v>
      </c>
    </row>
    <row r="16760" spans="1:6" x14ac:dyDescent="0.3">
      <c r="A16760">
        <v>2011</v>
      </c>
      <c r="B16760" t="s">
        <v>1268</v>
      </c>
      <c r="C16760" t="str">
        <f t="shared" si="524"/>
        <v>2011-Internacional/RS-24-5-1</v>
      </c>
      <c r="D16760" s="4">
        <v>8</v>
      </c>
      <c r="E16760">
        <v>28</v>
      </c>
      <c r="F16760" t="str">
        <f t="shared" si="525"/>
        <v>24-5-1</v>
      </c>
    </row>
    <row r="16761" spans="1:6" x14ac:dyDescent="0.3">
      <c r="A16761">
        <v>2011</v>
      </c>
      <c r="B16761" t="s">
        <v>1269</v>
      </c>
      <c r="C16761" t="str">
        <f t="shared" si="524"/>
        <v>2011-Palmeiras/SP-24-5-1</v>
      </c>
      <c r="D16761" s="4">
        <v>6</v>
      </c>
      <c r="E16761">
        <v>35</v>
      </c>
      <c r="F16761" t="str">
        <f t="shared" si="525"/>
        <v>24-5-1</v>
      </c>
    </row>
    <row r="16762" spans="1:6" x14ac:dyDescent="0.3">
      <c r="A16762">
        <v>2011</v>
      </c>
      <c r="B16762" t="s">
        <v>1273</v>
      </c>
      <c r="C16762" t="str">
        <f t="shared" si="524"/>
        <v>2011-Santos/SP-24-5-1</v>
      </c>
      <c r="D16762" s="4">
        <v>13</v>
      </c>
      <c r="E16762">
        <v>29</v>
      </c>
      <c r="F16762" t="str">
        <f t="shared" si="525"/>
        <v>24-5-1</v>
      </c>
    </row>
    <row r="16763" spans="1:6" x14ac:dyDescent="0.3">
      <c r="A16763">
        <v>2011</v>
      </c>
      <c r="B16763" t="s">
        <v>1274</v>
      </c>
      <c r="C16763" t="str">
        <f t="shared" si="524"/>
        <v>2011-Sao Paulo/SP-24-5-1</v>
      </c>
      <c r="D16763" s="4">
        <v>7</v>
      </c>
      <c r="E16763">
        <v>38</v>
      </c>
      <c r="F16763" t="str">
        <f t="shared" si="525"/>
        <v>24-5-1</v>
      </c>
    </row>
    <row r="16764" spans="1:6" x14ac:dyDescent="0.3">
      <c r="A16764">
        <v>2011</v>
      </c>
      <c r="B16764" t="s">
        <v>1275</v>
      </c>
      <c r="C16764" t="str">
        <f t="shared" si="524"/>
        <v>2011-Vasco/RJ-24-5-1</v>
      </c>
      <c r="D16764" s="4">
        <v>13</v>
      </c>
      <c r="E16764">
        <v>28</v>
      </c>
      <c r="F16764" t="str">
        <f t="shared" si="525"/>
        <v>24-5-1</v>
      </c>
    </row>
    <row r="16765" spans="1:6" x14ac:dyDescent="0.3">
      <c r="A16765">
        <v>2011</v>
      </c>
      <c r="B16765" t="s">
        <v>4976</v>
      </c>
      <c r="C16765" t="str">
        <f t="shared" si="524"/>
        <v>2011-America/MG-24-5-2</v>
      </c>
      <c r="D16765" s="4">
        <v>2</v>
      </c>
      <c r="E16765">
        <v>10</v>
      </c>
      <c r="F16765" t="str">
        <f t="shared" si="525"/>
        <v>24-5-2</v>
      </c>
    </row>
    <row r="16766" spans="1:6" x14ac:dyDescent="0.3">
      <c r="A16766">
        <v>2011</v>
      </c>
      <c r="B16766" t="s">
        <v>4494</v>
      </c>
      <c r="C16766" t="str">
        <f t="shared" si="524"/>
        <v>2011-Atletico/GO-24-5-2</v>
      </c>
      <c r="D16766" s="4">
        <v>9</v>
      </c>
      <c r="E16766">
        <v>21</v>
      </c>
      <c r="F16766" t="str">
        <f t="shared" si="525"/>
        <v>24-5-2</v>
      </c>
    </row>
    <row r="16767" spans="1:6" x14ac:dyDescent="0.3">
      <c r="A16767">
        <v>2011</v>
      </c>
      <c r="B16767" t="s">
        <v>3070</v>
      </c>
      <c r="C16767" t="str">
        <f t="shared" si="524"/>
        <v>2011-Atletico/MG-24-5-2</v>
      </c>
      <c r="D16767" s="4">
        <v>1</v>
      </c>
      <c r="E16767">
        <v>17</v>
      </c>
      <c r="F16767" t="str">
        <f t="shared" si="525"/>
        <v>24-5-2</v>
      </c>
    </row>
    <row r="16768" spans="1:6" x14ac:dyDescent="0.3">
      <c r="A16768">
        <v>2011</v>
      </c>
      <c r="B16768" t="s">
        <v>1276</v>
      </c>
      <c r="C16768" t="str">
        <f t="shared" si="524"/>
        <v>2011-Atletico/PR-24-5-2</v>
      </c>
      <c r="D16768" s="4">
        <v>9</v>
      </c>
      <c r="E16768">
        <v>17</v>
      </c>
      <c r="F16768" t="str">
        <f t="shared" si="525"/>
        <v>24-5-2</v>
      </c>
    </row>
    <row r="16769" spans="1:6" x14ac:dyDescent="0.3">
      <c r="A16769">
        <v>2011</v>
      </c>
      <c r="B16769" t="s">
        <v>3965</v>
      </c>
      <c r="C16769" t="str">
        <f t="shared" si="524"/>
        <v>2011-Avai/SC-24-5-2</v>
      </c>
      <c r="D16769" s="4">
        <v>4</v>
      </c>
      <c r="E16769">
        <v>15</v>
      </c>
      <c r="F16769" t="str">
        <f t="shared" si="525"/>
        <v>24-5-2</v>
      </c>
    </row>
    <row r="16770" spans="1:6" x14ac:dyDescent="0.3">
      <c r="A16770">
        <v>2011</v>
      </c>
      <c r="B16770" t="s">
        <v>4977</v>
      </c>
      <c r="C16770" t="str">
        <f t="shared" si="524"/>
        <v>2011-Bahia/BA-24-5-2</v>
      </c>
      <c r="D16770" s="4">
        <v>6</v>
      </c>
      <c r="E16770">
        <v>19</v>
      </c>
      <c r="F16770" t="str">
        <f t="shared" si="525"/>
        <v>24-5-2</v>
      </c>
    </row>
    <row r="16771" spans="1:6" x14ac:dyDescent="0.3">
      <c r="A16771">
        <v>2011</v>
      </c>
      <c r="B16771" t="s">
        <v>1277</v>
      </c>
      <c r="C16771" t="str">
        <f t="shared" ref="C16771:C16834" si="526">A16771&amp;"-"&amp;B16771</f>
        <v>2011-Botafogo/RJ-24-5-2</v>
      </c>
      <c r="D16771" s="4">
        <v>9</v>
      </c>
      <c r="E16771">
        <v>35</v>
      </c>
      <c r="F16771" t="str">
        <f t="shared" ref="F16771:F16834" si="527">RIGHT(B16771,LEN(C16771)-FIND("-",C16771,6))</f>
        <v>24-5-2</v>
      </c>
    </row>
    <row r="16772" spans="1:6" x14ac:dyDescent="0.3">
      <c r="A16772">
        <v>2011</v>
      </c>
      <c r="B16772" t="s">
        <v>4495</v>
      </c>
      <c r="C16772" t="str">
        <f t="shared" si="526"/>
        <v>2011-Ceara/CE-24-5-2</v>
      </c>
      <c r="D16772" s="4">
        <v>8</v>
      </c>
      <c r="E16772">
        <v>18</v>
      </c>
      <c r="F16772" t="str">
        <f t="shared" si="527"/>
        <v>24-5-2</v>
      </c>
    </row>
    <row r="16773" spans="1:6" x14ac:dyDescent="0.3">
      <c r="A16773">
        <v>2011</v>
      </c>
      <c r="B16773" t="s">
        <v>1278</v>
      </c>
      <c r="C16773" t="str">
        <f t="shared" si="526"/>
        <v>2011-Corinthians/SP-24-5-2</v>
      </c>
      <c r="D16773" s="4">
        <v>8</v>
      </c>
      <c r="E16773">
        <v>41</v>
      </c>
      <c r="F16773" t="str">
        <f t="shared" si="527"/>
        <v>24-5-2</v>
      </c>
    </row>
    <row r="16774" spans="1:6" x14ac:dyDescent="0.3">
      <c r="A16774">
        <v>2011</v>
      </c>
      <c r="B16774" t="s">
        <v>3550</v>
      </c>
      <c r="C16774" t="str">
        <f t="shared" si="526"/>
        <v>2011-Coritiba/PR-24-5-2</v>
      </c>
      <c r="D16774" s="4">
        <v>8</v>
      </c>
      <c r="E16774">
        <v>19</v>
      </c>
      <c r="F16774" t="str">
        <f t="shared" si="527"/>
        <v>24-5-2</v>
      </c>
    </row>
    <row r="16775" spans="1:6" x14ac:dyDescent="0.3">
      <c r="A16775">
        <v>2011</v>
      </c>
      <c r="B16775" t="s">
        <v>1279</v>
      </c>
      <c r="C16775" t="str">
        <f t="shared" si="526"/>
        <v>2011-Cruzeiro/MG-24-5-2</v>
      </c>
      <c r="D16775" s="4">
        <v>6</v>
      </c>
      <c r="E16775">
        <v>20</v>
      </c>
      <c r="F16775" t="str">
        <f t="shared" si="527"/>
        <v>24-5-2</v>
      </c>
    </row>
    <row r="16776" spans="1:6" x14ac:dyDescent="0.3">
      <c r="A16776">
        <v>2011</v>
      </c>
      <c r="B16776" t="s">
        <v>1280</v>
      </c>
      <c r="C16776" t="str">
        <f t="shared" si="526"/>
        <v>2011-Figueirense/SC-24-5-2</v>
      </c>
      <c r="D16776" s="4">
        <v>3</v>
      </c>
      <c r="E16776">
        <v>20</v>
      </c>
      <c r="F16776" t="str">
        <f t="shared" si="527"/>
        <v>24-5-2</v>
      </c>
    </row>
    <row r="16777" spans="1:6" x14ac:dyDescent="0.3">
      <c r="A16777">
        <v>2011</v>
      </c>
      <c r="B16777" t="s">
        <v>1281</v>
      </c>
      <c r="C16777" t="str">
        <f t="shared" si="526"/>
        <v>2011-Flamengo/RJ-24-5-2</v>
      </c>
      <c r="D16777" s="4">
        <v>8</v>
      </c>
      <c r="E16777">
        <v>26</v>
      </c>
      <c r="F16777" t="str">
        <f t="shared" si="527"/>
        <v>24-5-2</v>
      </c>
    </row>
    <row r="16778" spans="1:6" x14ac:dyDescent="0.3">
      <c r="A16778">
        <v>2011</v>
      </c>
      <c r="B16778" t="s">
        <v>1282</v>
      </c>
      <c r="C16778" t="str">
        <f t="shared" si="526"/>
        <v>2011-Fluminense/RJ-24-5-2</v>
      </c>
      <c r="D16778" s="4">
        <v>7</v>
      </c>
      <c r="E16778">
        <v>13</v>
      </c>
      <c r="F16778" t="str">
        <f t="shared" si="527"/>
        <v>24-5-2</v>
      </c>
    </row>
    <row r="16779" spans="1:6" x14ac:dyDescent="0.3">
      <c r="A16779">
        <v>2011</v>
      </c>
      <c r="B16779" t="s">
        <v>1285</v>
      </c>
      <c r="C16779" t="str">
        <f t="shared" si="526"/>
        <v>2011-Gremio/RS-24-5-2</v>
      </c>
      <c r="D16779" s="4">
        <v>5</v>
      </c>
      <c r="E16779">
        <v>22</v>
      </c>
      <c r="F16779" t="str">
        <f t="shared" si="527"/>
        <v>24-5-2</v>
      </c>
    </row>
    <row r="16780" spans="1:6" x14ac:dyDescent="0.3">
      <c r="A16780">
        <v>2011</v>
      </c>
      <c r="B16780" t="s">
        <v>1286</v>
      </c>
      <c r="C16780" t="str">
        <f t="shared" si="526"/>
        <v>2011-Internacional/RS-24-5-2</v>
      </c>
      <c r="D16780" s="4">
        <v>8</v>
      </c>
      <c r="E16780">
        <v>29</v>
      </c>
      <c r="F16780" t="str">
        <f t="shared" si="527"/>
        <v>24-5-2</v>
      </c>
    </row>
    <row r="16781" spans="1:6" x14ac:dyDescent="0.3">
      <c r="A16781">
        <v>2011</v>
      </c>
      <c r="B16781" t="s">
        <v>1287</v>
      </c>
      <c r="C16781" t="str">
        <f t="shared" si="526"/>
        <v>2011-Palmeiras/SP-24-5-2</v>
      </c>
      <c r="D16781" s="4">
        <v>4</v>
      </c>
      <c r="E16781">
        <v>33</v>
      </c>
      <c r="F16781" t="str">
        <f t="shared" si="527"/>
        <v>24-5-2</v>
      </c>
    </row>
    <row r="16782" spans="1:6" x14ac:dyDescent="0.3">
      <c r="A16782">
        <v>2011</v>
      </c>
      <c r="B16782" t="s">
        <v>1291</v>
      </c>
      <c r="C16782" t="str">
        <f t="shared" si="526"/>
        <v>2011-Santos/SP-24-5-2</v>
      </c>
      <c r="D16782" s="4">
        <v>11</v>
      </c>
      <c r="E16782">
        <v>34</v>
      </c>
      <c r="F16782" t="str">
        <f t="shared" si="527"/>
        <v>24-5-2</v>
      </c>
    </row>
    <row r="16783" spans="1:6" x14ac:dyDescent="0.3">
      <c r="A16783">
        <v>2011</v>
      </c>
      <c r="B16783" t="s">
        <v>1292</v>
      </c>
      <c r="C16783" t="str">
        <f t="shared" si="526"/>
        <v>2011-Sao Paulo/SP-24-5-2</v>
      </c>
      <c r="D16783" s="4">
        <v>9</v>
      </c>
      <c r="E16783">
        <v>40</v>
      </c>
      <c r="F16783" t="str">
        <f t="shared" si="527"/>
        <v>24-5-2</v>
      </c>
    </row>
    <row r="16784" spans="1:6" x14ac:dyDescent="0.3">
      <c r="A16784">
        <v>2011</v>
      </c>
      <c r="B16784" t="s">
        <v>1293</v>
      </c>
      <c r="C16784" t="str">
        <f t="shared" si="526"/>
        <v>2011-Vasco/RJ-24-5-2</v>
      </c>
      <c r="D16784" s="4">
        <v>10</v>
      </c>
      <c r="E16784">
        <v>36</v>
      </c>
      <c r="F16784" t="str">
        <f t="shared" si="527"/>
        <v>24-5-2</v>
      </c>
    </row>
    <row r="16785" spans="1:6" x14ac:dyDescent="0.3">
      <c r="A16785">
        <v>2011</v>
      </c>
      <c r="B16785" t="s">
        <v>4978</v>
      </c>
      <c r="C16785" t="str">
        <f t="shared" si="526"/>
        <v>2011-America/MG-24-5-3</v>
      </c>
      <c r="D16785" s="4">
        <v>2</v>
      </c>
      <c r="E16785">
        <v>14</v>
      </c>
      <c r="F16785" t="str">
        <f t="shared" si="527"/>
        <v>24-5-3</v>
      </c>
    </row>
    <row r="16786" spans="1:6" x14ac:dyDescent="0.3">
      <c r="A16786">
        <v>2011</v>
      </c>
      <c r="B16786" t="s">
        <v>4498</v>
      </c>
      <c r="C16786" t="str">
        <f t="shared" si="526"/>
        <v>2011-Atletico/GO-24-5-3</v>
      </c>
      <c r="D16786" s="4">
        <v>5</v>
      </c>
      <c r="E16786">
        <v>16</v>
      </c>
      <c r="F16786" t="str">
        <f t="shared" si="527"/>
        <v>24-5-3</v>
      </c>
    </row>
    <row r="16787" spans="1:6" x14ac:dyDescent="0.3">
      <c r="A16787">
        <v>2011</v>
      </c>
      <c r="B16787" t="s">
        <v>3073</v>
      </c>
      <c r="C16787" t="str">
        <f t="shared" si="526"/>
        <v>2011-Atletico/MG-24-5-3</v>
      </c>
      <c r="D16787" s="4">
        <v>1</v>
      </c>
      <c r="E16787">
        <v>17</v>
      </c>
      <c r="F16787" t="str">
        <f t="shared" si="527"/>
        <v>24-5-3</v>
      </c>
    </row>
    <row r="16788" spans="1:6" x14ac:dyDescent="0.3">
      <c r="A16788">
        <v>2011</v>
      </c>
      <c r="B16788" t="s">
        <v>1294</v>
      </c>
      <c r="C16788" t="str">
        <f t="shared" si="526"/>
        <v>2011-Atletico/PR-24-5-3</v>
      </c>
      <c r="D16788" s="4">
        <v>11</v>
      </c>
      <c r="E16788">
        <v>16</v>
      </c>
      <c r="F16788" t="str">
        <f t="shared" si="527"/>
        <v>24-5-3</v>
      </c>
    </row>
    <row r="16789" spans="1:6" x14ac:dyDescent="0.3">
      <c r="A16789">
        <v>2011</v>
      </c>
      <c r="B16789" t="s">
        <v>3968</v>
      </c>
      <c r="C16789" t="str">
        <f t="shared" si="526"/>
        <v>2011-Avai/SC-24-5-3</v>
      </c>
      <c r="D16789" s="4">
        <v>6</v>
      </c>
      <c r="E16789">
        <v>14</v>
      </c>
      <c r="F16789" t="str">
        <f t="shared" si="527"/>
        <v>24-5-3</v>
      </c>
    </row>
    <row r="16790" spans="1:6" x14ac:dyDescent="0.3">
      <c r="A16790">
        <v>2011</v>
      </c>
      <c r="B16790" t="s">
        <v>4979</v>
      </c>
      <c r="C16790" t="str">
        <f t="shared" si="526"/>
        <v>2011-Bahia/BA-24-5-3</v>
      </c>
      <c r="D16790" s="4">
        <v>8</v>
      </c>
      <c r="E16790">
        <v>24</v>
      </c>
      <c r="F16790" t="str">
        <f t="shared" si="527"/>
        <v>24-5-3</v>
      </c>
    </row>
    <row r="16791" spans="1:6" x14ac:dyDescent="0.3">
      <c r="A16791">
        <v>2011</v>
      </c>
      <c r="B16791" t="s">
        <v>1295</v>
      </c>
      <c r="C16791" t="str">
        <f t="shared" si="526"/>
        <v>2011-Botafogo/RJ-24-5-3</v>
      </c>
      <c r="D16791" s="4">
        <v>9</v>
      </c>
      <c r="E16791">
        <v>33</v>
      </c>
      <c r="F16791" t="str">
        <f t="shared" si="527"/>
        <v>24-5-3</v>
      </c>
    </row>
    <row r="16792" spans="1:6" x14ac:dyDescent="0.3">
      <c r="A16792">
        <v>2011</v>
      </c>
      <c r="B16792" t="s">
        <v>4499</v>
      </c>
      <c r="C16792" t="str">
        <f t="shared" si="526"/>
        <v>2011-Ceara/CE-24-5-3</v>
      </c>
      <c r="D16792" s="4">
        <v>11</v>
      </c>
      <c r="E16792">
        <v>15</v>
      </c>
      <c r="F16792" t="str">
        <f t="shared" si="527"/>
        <v>24-5-3</v>
      </c>
    </row>
    <row r="16793" spans="1:6" x14ac:dyDescent="0.3">
      <c r="A16793">
        <v>2011</v>
      </c>
      <c r="B16793" t="s">
        <v>1296</v>
      </c>
      <c r="C16793" t="str">
        <f t="shared" si="526"/>
        <v>2011-Corinthians/SP-24-5-3</v>
      </c>
      <c r="D16793" s="4">
        <v>8</v>
      </c>
      <c r="E16793">
        <v>31</v>
      </c>
      <c r="F16793" t="str">
        <f t="shared" si="527"/>
        <v>24-5-3</v>
      </c>
    </row>
    <row r="16794" spans="1:6" x14ac:dyDescent="0.3">
      <c r="A16794">
        <v>2011</v>
      </c>
      <c r="B16794" t="s">
        <v>3553</v>
      </c>
      <c r="C16794" t="str">
        <f t="shared" si="526"/>
        <v>2011-Coritiba/PR-24-5-3</v>
      </c>
      <c r="D16794" s="4">
        <v>10</v>
      </c>
      <c r="E16794">
        <v>21</v>
      </c>
      <c r="F16794" t="str">
        <f t="shared" si="527"/>
        <v>24-5-3</v>
      </c>
    </row>
    <row r="16795" spans="1:6" x14ac:dyDescent="0.3">
      <c r="A16795">
        <v>2011</v>
      </c>
      <c r="B16795" t="s">
        <v>1297</v>
      </c>
      <c r="C16795" t="str">
        <f t="shared" si="526"/>
        <v>2011-Cruzeiro/MG-24-5-3</v>
      </c>
      <c r="D16795" s="4">
        <v>3</v>
      </c>
      <c r="E16795">
        <v>23</v>
      </c>
      <c r="F16795" t="str">
        <f t="shared" si="527"/>
        <v>24-5-3</v>
      </c>
    </row>
    <row r="16796" spans="1:6" x14ac:dyDescent="0.3">
      <c r="A16796">
        <v>2011</v>
      </c>
      <c r="B16796" t="s">
        <v>1298</v>
      </c>
      <c r="C16796" t="str">
        <f t="shared" si="526"/>
        <v>2011-Figueirense/SC-24-5-3</v>
      </c>
      <c r="D16796" s="4">
        <v>7</v>
      </c>
      <c r="E16796">
        <v>20</v>
      </c>
      <c r="F16796" t="str">
        <f t="shared" si="527"/>
        <v>24-5-3</v>
      </c>
    </row>
    <row r="16797" spans="1:6" x14ac:dyDescent="0.3">
      <c r="A16797">
        <v>2011</v>
      </c>
      <c r="B16797" t="s">
        <v>1299</v>
      </c>
      <c r="C16797" t="str">
        <f t="shared" si="526"/>
        <v>2011-Flamengo/RJ-24-5-3</v>
      </c>
      <c r="D16797" s="4">
        <v>10</v>
      </c>
      <c r="E16797">
        <v>37</v>
      </c>
      <c r="F16797" t="str">
        <f t="shared" si="527"/>
        <v>24-5-3</v>
      </c>
    </row>
    <row r="16798" spans="1:6" x14ac:dyDescent="0.3">
      <c r="A16798">
        <v>2011</v>
      </c>
      <c r="B16798" t="s">
        <v>1300</v>
      </c>
      <c r="C16798" t="str">
        <f t="shared" si="526"/>
        <v>2011-Fluminense/RJ-24-5-3</v>
      </c>
      <c r="D16798" s="4">
        <v>9</v>
      </c>
      <c r="E16798">
        <v>18</v>
      </c>
      <c r="F16798" t="str">
        <f t="shared" si="527"/>
        <v>24-5-3</v>
      </c>
    </row>
    <row r="16799" spans="1:6" x14ac:dyDescent="0.3">
      <c r="A16799">
        <v>2011</v>
      </c>
      <c r="B16799" t="s">
        <v>1303</v>
      </c>
      <c r="C16799" t="str">
        <f t="shared" si="526"/>
        <v>2011-Gremio/RS-24-5-3</v>
      </c>
      <c r="D16799" s="4">
        <v>5</v>
      </c>
      <c r="E16799">
        <v>20</v>
      </c>
      <c r="F16799" t="str">
        <f t="shared" si="527"/>
        <v>24-5-3</v>
      </c>
    </row>
    <row r="16800" spans="1:6" x14ac:dyDescent="0.3">
      <c r="A16800">
        <v>2011</v>
      </c>
      <c r="B16800" t="s">
        <v>1304</v>
      </c>
      <c r="C16800" t="str">
        <f t="shared" si="526"/>
        <v>2011-Internacional/RS-24-5-3</v>
      </c>
      <c r="D16800" s="4">
        <v>8</v>
      </c>
      <c r="E16800">
        <v>31</v>
      </c>
      <c r="F16800" t="str">
        <f t="shared" si="527"/>
        <v>24-5-3</v>
      </c>
    </row>
    <row r="16801" spans="1:6" x14ac:dyDescent="0.3">
      <c r="A16801">
        <v>2011</v>
      </c>
      <c r="B16801" t="s">
        <v>1305</v>
      </c>
      <c r="C16801" t="str">
        <f t="shared" si="526"/>
        <v>2011-Palmeiras/SP-24-5-3</v>
      </c>
      <c r="D16801" s="4">
        <v>6</v>
      </c>
      <c r="E16801">
        <v>35</v>
      </c>
      <c r="F16801" t="str">
        <f t="shared" si="527"/>
        <v>24-5-3</v>
      </c>
    </row>
    <row r="16802" spans="1:6" x14ac:dyDescent="0.3">
      <c r="A16802">
        <v>2011</v>
      </c>
      <c r="B16802" t="s">
        <v>1309</v>
      </c>
      <c r="C16802" t="str">
        <f t="shared" si="526"/>
        <v>2011-Santos/SP-24-5-3</v>
      </c>
      <c r="D16802" s="4">
        <v>11</v>
      </c>
      <c r="E16802">
        <v>34</v>
      </c>
      <c r="F16802" t="str">
        <f t="shared" si="527"/>
        <v>24-5-3</v>
      </c>
    </row>
    <row r="16803" spans="1:6" x14ac:dyDescent="0.3">
      <c r="A16803">
        <v>2011</v>
      </c>
      <c r="B16803" t="s">
        <v>1310</v>
      </c>
      <c r="C16803" t="str">
        <f t="shared" si="526"/>
        <v>2011-Sao Paulo/SP-24-5-3</v>
      </c>
      <c r="D16803" s="4">
        <v>8</v>
      </c>
      <c r="E16803">
        <v>42</v>
      </c>
      <c r="F16803" t="str">
        <f t="shared" si="527"/>
        <v>24-5-3</v>
      </c>
    </row>
    <row r="16804" spans="1:6" x14ac:dyDescent="0.3">
      <c r="A16804">
        <v>2011</v>
      </c>
      <c r="B16804" t="s">
        <v>1311</v>
      </c>
      <c r="C16804" t="str">
        <f t="shared" si="526"/>
        <v>2011-Vasco/RJ-24-5-3</v>
      </c>
      <c r="D16804" s="4">
        <v>12</v>
      </c>
      <c r="E16804">
        <v>35</v>
      </c>
      <c r="F16804" t="str">
        <f t="shared" si="527"/>
        <v>24-5-3</v>
      </c>
    </row>
    <row r="16805" spans="1:6" x14ac:dyDescent="0.3">
      <c r="A16805">
        <v>2011</v>
      </c>
      <c r="B16805" t="s">
        <v>4980</v>
      </c>
      <c r="C16805" t="str">
        <f t="shared" si="526"/>
        <v>2011-America/MG-24-5-4</v>
      </c>
      <c r="D16805" s="4">
        <v>6</v>
      </c>
      <c r="E16805">
        <v>17</v>
      </c>
      <c r="F16805" t="str">
        <f t="shared" si="527"/>
        <v>24-5-4</v>
      </c>
    </row>
    <row r="16806" spans="1:6" x14ac:dyDescent="0.3">
      <c r="A16806">
        <v>2011</v>
      </c>
      <c r="B16806" t="s">
        <v>4502</v>
      </c>
      <c r="C16806" t="str">
        <f t="shared" si="526"/>
        <v>2011-Atletico/GO-24-5-4</v>
      </c>
      <c r="D16806" s="4">
        <v>2</v>
      </c>
      <c r="E16806">
        <v>13</v>
      </c>
      <c r="F16806" t="str">
        <f t="shared" si="527"/>
        <v>24-5-4</v>
      </c>
    </row>
    <row r="16807" spans="1:6" x14ac:dyDescent="0.3">
      <c r="A16807">
        <v>2011</v>
      </c>
      <c r="B16807" t="s">
        <v>3076</v>
      </c>
      <c r="C16807" t="str">
        <f t="shared" si="526"/>
        <v>2011-Atletico/MG-24-5-4</v>
      </c>
      <c r="D16807" s="4">
        <v>4</v>
      </c>
      <c r="E16807">
        <v>20</v>
      </c>
      <c r="F16807" t="str">
        <f t="shared" si="527"/>
        <v>24-5-4</v>
      </c>
    </row>
    <row r="16808" spans="1:6" x14ac:dyDescent="0.3">
      <c r="A16808">
        <v>2011</v>
      </c>
      <c r="B16808" t="s">
        <v>1312</v>
      </c>
      <c r="C16808" t="str">
        <f t="shared" si="526"/>
        <v>2011-Atletico/PR-24-5-4</v>
      </c>
      <c r="D16808" s="4">
        <v>8</v>
      </c>
      <c r="E16808">
        <v>13</v>
      </c>
      <c r="F16808" t="str">
        <f t="shared" si="527"/>
        <v>24-5-4</v>
      </c>
    </row>
    <row r="16809" spans="1:6" x14ac:dyDescent="0.3">
      <c r="A16809">
        <v>2011</v>
      </c>
      <c r="B16809" t="s">
        <v>3971</v>
      </c>
      <c r="C16809" t="str">
        <f t="shared" si="526"/>
        <v>2011-Avai/SC-24-5-4</v>
      </c>
      <c r="D16809" s="4">
        <v>6</v>
      </c>
      <c r="E16809">
        <v>13</v>
      </c>
      <c r="F16809" t="str">
        <f t="shared" si="527"/>
        <v>24-5-4</v>
      </c>
    </row>
    <row r="16810" spans="1:6" x14ac:dyDescent="0.3">
      <c r="A16810">
        <v>2011</v>
      </c>
      <c r="B16810" t="s">
        <v>4981</v>
      </c>
      <c r="C16810" t="str">
        <f t="shared" si="526"/>
        <v>2011-Bahia/BA-24-5-4</v>
      </c>
      <c r="D16810" s="4">
        <v>8</v>
      </c>
      <c r="E16810">
        <v>16</v>
      </c>
      <c r="F16810" t="str">
        <f t="shared" si="527"/>
        <v>24-5-4</v>
      </c>
    </row>
    <row r="16811" spans="1:6" x14ac:dyDescent="0.3">
      <c r="A16811">
        <v>2011</v>
      </c>
      <c r="B16811" t="s">
        <v>1313</v>
      </c>
      <c r="C16811" t="str">
        <f t="shared" si="526"/>
        <v>2011-Botafogo/RJ-24-5-4</v>
      </c>
      <c r="D16811" s="4">
        <v>12</v>
      </c>
      <c r="E16811">
        <v>36</v>
      </c>
      <c r="F16811" t="str">
        <f t="shared" si="527"/>
        <v>24-5-4</v>
      </c>
    </row>
    <row r="16812" spans="1:6" x14ac:dyDescent="0.3">
      <c r="A16812">
        <v>2011</v>
      </c>
      <c r="B16812" t="s">
        <v>4503</v>
      </c>
      <c r="C16812" t="str">
        <f t="shared" si="526"/>
        <v>2011-Ceara/CE-24-5-4</v>
      </c>
      <c r="D16812" s="4">
        <v>8</v>
      </c>
      <c r="E16812">
        <v>19</v>
      </c>
      <c r="F16812" t="str">
        <f t="shared" si="527"/>
        <v>24-5-4</v>
      </c>
    </row>
    <row r="16813" spans="1:6" x14ac:dyDescent="0.3">
      <c r="A16813">
        <v>2011</v>
      </c>
      <c r="B16813" t="s">
        <v>1314</v>
      </c>
      <c r="C16813" t="str">
        <f t="shared" si="526"/>
        <v>2011-Corinthians/SP-24-5-4</v>
      </c>
      <c r="D16813" s="4">
        <v>8</v>
      </c>
      <c r="E16813">
        <v>31</v>
      </c>
      <c r="F16813" t="str">
        <f t="shared" si="527"/>
        <v>24-5-4</v>
      </c>
    </row>
    <row r="16814" spans="1:6" x14ac:dyDescent="0.3">
      <c r="A16814">
        <v>2011</v>
      </c>
      <c r="B16814" t="s">
        <v>3556</v>
      </c>
      <c r="C16814" t="str">
        <f t="shared" si="526"/>
        <v>2011-Coritiba/PR-24-5-4</v>
      </c>
      <c r="D16814" s="4">
        <v>7</v>
      </c>
      <c r="E16814">
        <v>21</v>
      </c>
      <c r="F16814" t="str">
        <f t="shared" si="527"/>
        <v>24-5-4</v>
      </c>
    </row>
    <row r="16815" spans="1:6" x14ac:dyDescent="0.3">
      <c r="A16815">
        <v>2011</v>
      </c>
      <c r="B16815" t="s">
        <v>1315</v>
      </c>
      <c r="C16815" t="str">
        <f t="shared" si="526"/>
        <v>2011-Cruzeiro/MG-24-5-4</v>
      </c>
      <c r="D16815" s="4">
        <v>3</v>
      </c>
      <c r="E16815">
        <v>24</v>
      </c>
      <c r="F16815" t="str">
        <f t="shared" si="527"/>
        <v>24-5-4</v>
      </c>
    </row>
    <row r="16816" spans="1:6" x14ac:dyDescent="0.3">
      <c r="A16816">
        <v>2011</v>
      </c>
      <c r="B16816" t="s">
        <v>1316</v>
      </c>
      <c r="C16816" t="str">
        <f t="shared" si="526"/>
        <v>2011-Figueirense/SC-24-5-4</v>
      </c>
      <c r="D16816" s="4">
        <v>7</v>
      </c>
      <c r="E16816">
        <v>23</v>
      </c>
      <c r="F16816" t="str">
        <f t="shared" si="527"/>
        <v>24-5-4</v>
      </c>
    </row>
    <row r="16817" spans="1:6" x14ac:dyDescent="0.3">
      <c r="A16817">
        <v>2011</v>
      </c>
      <c r="B16817" t="s">
        <v>1317</v>
      </c>
      <c r="C16817" t="str">
        <f t="shared" si="526"/>
        <v>2011-Flamengo/RJ-24-5-4</v>
      </c>
      <c r="D16817" s="4">
        <v>13</v>
      </c>
      <c r="E16817">
        <v>31</v>
      </c>
      <c r="F16817" t="str">
        <f t="shared" si="527"/>
        <v>24-5-4</v>
      </c>
    </row>
    <row r="16818" spans="1:6" x14ac:dyDescent="0.3">
      <c r="A16818">
        <v>2011</v>
      </c>
      <c r="B16818" t="s">
        <v>1318</v>
      </c>
      <c r="C16818" t="str">
        <f t="shared" si="526"/>
        <v>2011-Fluminense/RJ-24-5-4</v>
      </c>
      <c r="D16818" s="4">
        <v>9</v>
      </c>
      <c r="E16818">
        <v>15</v>
      </c>
      <c r="F16818" t="str">
        <f t="shared" si="527"/>
        <v>24-5-4</v>
      </c>
    </row>
    <row r="16819" spans="1:6" x14ac:dyDescent="0.3">
      <c r="A16819">
        <v>2011</v>
      </c>
      <c r="B16819" t="s">
        <v>1321</v>
      </c>
      <c r="C16819" t="str">
        <f t="shared" si="526"/>
        <v>2011-Gremio/RS-24-5-4</v>
      </c>
      <c r="D16819" s="4">
        <v>6</v>
      </c>
      <c r="E16819">
        <v>21</v>
      </c>
      <c r="F16819" t="str">
        <f t="shared" si="527"/>
        <v>24-5-4</v>
      </c>
    </row>
    <row r="16820" spans="1:6" x14ac:dyDescent="0.3">
      <c r="A16820">
        <v>2011</v>
      </c>
      <c r="B16820" t="s">
        <v>1322</v>
      </c>
      <c r="C16820" t="str">
        <f t="shared" si="526"/>
        <v>2011-Internacional/RS-24-5-4</v>
      </c>
      <c r="D16820" s="4">
        <v>5</v>
      </c>
      <c r="E16820">
        <v>28</v>
      </c>
      <c r="F16820" t="str">
        <f t="shared" si="527"/>
        <v>24-5-4</v>
      </c>
    </row>
    <row r="16821" spans="1:6" x14ac:dyDescent="0.3">
      <c r="A16821">
        <v>2011</v>
      </c>
      <c r="B16821" t="s">
        <v>1323</v>
      </c>
      <c r="C16821" t="str">
        <f t="shared" si="526"/>
        <v>2011-Palmeiras/SP-24-5-4</v>
      </c>
      <c r="D16821" s="4">
        <v>8</v>
      </c>
      <c r="E16821">
        <v>19</v>
      </c>
      <c r="F16821" t="str">
        <f t="shared" si="527"/>
        <v>24-5-4</v>
      </c>
    </row>
    <row r="16822" spans="1:6" x14ac:dyDescent="0.3">
      <c r="A16822">
        <v>2011</v>
      </c>
      <c r="B16822" t="s">
        <v>1327</v>
      </c>
      <c r="C16822" t="str">
        <f t="shared" si="526"/>
        <v>2011-Santos/SP-24-5-4</v>
      </c>
      <c r="D16822" s="4">
        <v>6</v>
      </c>
      <c r="E16822">
        <v>23</v>
      </c>
      <c r="F16822" t="str">
        <f t="shared" si="527"/>
        <v>24-5-4</v>
      </c>
    </row>
    <row r="16823" spans="1:6" x14ac:dyDescent="0.3">
      <c r="A16823">
        <v>2011</v>
      </c>
      <c r="B16823" t="s">
        <v>1328</v>
      </c>
      <c r="C16823" t="str">
        <f t="shared" si="526"/>
        <v>2011-Sao Paulo/SP-24-5-4</v>
      </c>
      <c r="D16823" s="4">
        <v>10</v>
      </c>
      <c r="E16823">
        <v>44</v>
      </c>
      <c r="F16823" t="str">
        <f t="shared" si="527"/>
        <v>24-5-4</v>
      </c>
    </row>
    <row r="16824" spans="1:6" x14ac:dyDescent="0.3">
      <c r="A16824">
        <v>2011</v>
      </c>
      <c r="B16824" t="s">
        <v>1329</v>
      </c>
      <c r="C16824" t="str">
        <f t="shared" si="526"/>
        <v>2011-Vasco/RJ-24-5-4</v>
      </c>
      <c r="D16824" s="4">
        <v>10</v>
      </c>
      <c r="E16824">
        <v>27</v>
      </c>
      <c r="F16824" t="str">
        <f t="shared" si="527"/>
        <v>24-5-4</v>
      </c>
    </row>
    <row r="16825" spans="1:6" x14ac:dyDescent="0.3">
      <c r="A16825">
        <v>2011</v>
      </c>
      <c r="B16825" t="s">
        <v>4982</v>
      </c>
      <c r="C16825" t="str">
        <f t="shared" si="526"/>
        <v>2011-America/MG-25-2-0</v>
      </c>
      <c r="D16825" s="4">
        <v>1.2702709999999999</v>
      </c>
      <c r="E16825">
        <v>6</v>
      </c>
      <c r="F16825" t="str">
        <f t="shared" si="527"/>
        <v>25-2-0</v>
      </c>
    </row>
    <row r="16826" spans="1:6" x14ac:dyDescent="0.3">
      <c r="A16826">
        <v>2011</v>
      </c>
      <c r="B16826" t="s">
        <v>4506</v>
      </c>
      <c r="C16826" t="str">
        <f t="shared" si="526"/>
        <v>2011-Atletico/GO-25-2-0</v>
      </c>
      <c r="D16826" s="4">
        <v>2.7000039999999998</v>
      </c>
      <c r="E16826">
        <v>14</v>
      </c>
      <c r="F16826" t="str">
        <f t="shared" si="527"/>
        <v>25-2-0</v>
      </c>
    </row>
    <row r="16827" spans="1:6" x14ac:dyDescent="0.3">
      <c r="A16827">
        <v>2011</v>
      </c>
      <c r="B16827" t="s">
        <v>3079</v>
      </c>
      <c r="C16827" t="str">
        <f t="shared" si="526"/>
        <v>2011-Atletico/MG-25-2-0</v>
      </c>
      <c r="D16827" s="4">
        <v>1.75</v>
      </c>
      <c r="E16827">
        <v>10</v>
      </c>
      <c r="F16827" t="str">
        <f t="shared" si="527"/>
        <v>25-2-0</v>
      </c>
    </row>
    <row r="16828" spans="1:6" x14ac:dyDescent="0.3">
      <c r="A16828">
        <v>2011</v>
      </c>
      <c r="B16828" t="s">
        <v>1330</v>
      </c>
      <c r="C16828" t="str">
        <f t="shared" si="526"/>
        <v>2011-Atletico/PR-25-2-0</v>
      </c>
      <c r="D16828" s="4">
        <v>3.0769359999999999</v>
      </c>
      <c r="E16828">
        <v>16</v>
      </c>
      <c r="F16828" t="str">
        <f t="shared" si="527"/>
        <v>25-2-0</v>
      </c>
    </row>
    <row r="16829" spans="1:6" x14ac:dyDescent="0.3">
      <c r="A16829">
        <v>2011</v>
      </c>
      <c r="B16829" t="s">
        <v>3974</v>
      </c>
      <c r="C16829" t="str">
        <f t="shared" si="526"/>
        <v>2011-Avai/SC-25-2-0</v>
      </c>
      <c r="D16829" s="4">
        <v>2.714289</v>
      </c>
      <c r="E16829">
        <v>13</v>
      </c>
      <c r="F16829" t="str">
        <f t="shared" si="527"/>
        <v>25-2-0</v>
      </c>
    </row>
    <row r="16830" spans="1:6" x14ac:dyDescent="0.3">
      <c r="A16830">
        <v>2011</v>
      </c>
      <c r="B16830" t="s">
        <v>4983</v>
      </c>
      <c r="C16830" t="str">
        <f t="shared" si="526"/>
        <v>2011-Bahia/BA-25-2-0</v>
      </c>
      <c r="D16830" s="4">
        <v>3.2857180000000001</v>
      </c>
      <c r="E16830">
        <v>16</v>
      </c>
      <c r="F16830" t="str">
        <f t="shared" si="527"/>
        <v>25-2-0</v>
      </c>
    </row>
    <row r="16831" spans="1:6" x14ac:dyDescent="0.3">
      <c r="A16831">
        <v>2011</v>
      </c>
      <c r="B16831" t="s">
        <v>1331</v>
      </c>
      <c r="C16831" t="str">
        <f t="shared" si="526"/>
        <v>2011-Botafogo/RJ-25-2-0</v>
      </c>
      <c r="D16831" s="4">
        <v>3</v>
      </c>
      <c r="E16831">
        <v>14</v>
      </c>
      <c r="F16831" t="str">
        <f t="shared" si="527"/>
        <v>25-2-0</v>
      </c>
    </row>
    <row r="16832" spans="1:6" x14ac:dyDescent="0.3">
      <c r="A16832">
        <v>2011</v>
      </c>
      <c r="B16832" t="s">
        <v>4507</v>
      </c>
      <c r="C16832" t="str">
        <f t="shared" si="526"/>
        <v>2011-Ceara/CE-25-2-0</v>
      </c>
      <c r="D16832" s="4">
        <v>1.888895</v>
      </c>
      <c r="E16832">
        <v>8</v>
      </c>
      <c r="F16832" t="str">
        <f t="shared" si="527"/>
        <v>25-2-0</v>
      </c>
    </row>
    <row r="16833" spans="1:6" x14ac:dyDescent="0.3">
      <c r="A16833">
        <v>2011</v>
      </c>
      <c r="B16833" t="s">
        <v>1332</v>
      </c>
      <c r="C16833" t="str">
        <f t="shared" si="526"/>
        <v>2011-Corinthians/SP-25-2-0</v>
      </c>
      <c r="D16833" s="4">
        <v>0</v>
      </c>
      <c r="E16833">
        <v>15</v>
      </c>
      <c r="F16833" t="str">
        <f t="shared" si="527"/>
        <v>25-2-0</v>
      </c>
    </row>
    <row r="16834" spans="1:6" x14ac:dyDescent="0.3">
      <c r="A16834">
        <v>2011</v>
      </c>
      <c r="B16834" t="s">
        <v>3559</v>
      </c>
      <c r="C16834" t="str">
        <f t="shared" si="526"/>
        <v>2011-Coritiba/PR-25-2-0</v>
      </c>
      <c r="D16834" s="4">
        <v>3.56</v>
      </c>
      <c r="E16834">
        <v>14</v>
      </c>
      <c r="F16834" t="str">
        <f t="shared" si="527"/>
        <v>25-2-0</v>
      </c>
    </row>
    <row r="16835" spans="1:6" x14ac:dyDescent="0.3">
      <c r="A16835">
        <v>2011</v>
      </c>
      <c r="B16835" t="s">
        <v>1333</v>
      </c>
      <c r="C16835" t="str">
        <f t="shared" ref="C16835:C16898" si="528">A16835&amp;"-"&amp;B16835</f>
        <v>2011-Cruzeiro/MG-25-2-0</v>
      </c>
      <c r="D16835" s="4">
        <v>2.8</v>
      </c>
      <c r="E16835">
        <v>14</v>
      </c>
      <c r="F16835" t="str">
        <f t="shared" ref="F16835:F16898" si="529">RIGHT(B16835,LEN(C16835)-FIND("-",C16835,6))</f>
        <v>25-2-0</v>
      </c>
    </row>
    <row r="16836" spans="1:6" x14ac:dyDescent="0.3">
      <c r="A16836">
        <v>2011</v>
      </c>
      <c r="B16836" t="s">
        <v>1334</v>
      </c>
      <c r="C16836" t="str">
        <f t="shared" si="528"/>
        <v>2011-Figueirense/SC-25-2-0</v>
      </c>
      <c r="D16836" s="4">
        <v>2.142855</v>
      </c>
      <c r="E16836">
        <v>10</v>
      </c>
      <c r="F16836" t="str">
        <f t="shared" si="529"/>
        <v>25-2-0</v>
      </c>
    </row>
    <row r="16837" spans="1:6" x14ac:dyDescent="0.3">
      <c r="A16837">
        <v>2011</v>
      </c>
      <c r="B16837" t="s">
        <v>1335</v>
      </c>
      <c r="C16837" t="str">
        <f t="shared" si="528"/>
        <v>2011-Flamengo/RJ-25-2-0</v>
      </c>
      <c r="D16837" s="4">
        <v>2.6</v>
      </c>
      <c r="E16837">
        <v>13</v>
      </c>
      <c r="F16837" t="str">
        <f t="shared" si="529"/>
        <v>25-2-0</v>
      </c>
    </row>
    <row r="16838" spans="1:6" x14ac:dyDescent="0.3">
      <c r="A16838">
        <v>2011</v>
      </c>
      <c r="B16838" t="s">
        <v>1336</v>
      </c>
      <c r="C16838" t="str">
        <f t="shared" si="528"/>
        <v>2011-Fluminense/RJ-25-2-0</v>
      </c>
      <c r="D16838" s="4">
        <v>3.25</v>
      </c>
      <c r="E16838">
        <v>13</v>
      </c>
      <c r="F16838" t="str">
        <f t="shared" si="529"/>
        <v>25-2-0</v>
      </c>
    </row>
    <row r="16839" spans="1:6" x14ac:dyDescent="0.3">
      <c r="A16839">
        <v>2011</v>
      </c>
      <c r="B16839" t="s">
        <v>1339</v>
      </c>
      <c r="C16839" t="str">
        <f t="shared" si="528"/>
        <v>2011-Gremio/RS-25-2-0</v>
      </c>
      <c r="D16839" s="4">
        <v>2.8</v>
      </c>
      <c r="E16839">
        <v>14</v>
      </c>
      <c r="F16839" t="str">
        <f t="shared" si="529"/>
        <v>25-2-0</v>
      </c>
    </row>
    <row r="16840" spans="1:6" x14ac:dyDescent="0.3">
      <c r="A16840">
        <v>2011</v>
      </c>
      <c r="B16840" t="s">
        <v>1340</v>
      </c>
      <c r="C16840" t="str">
        <f t="shared" si="528"/>
        <v>2011-Internacional/RS-25-2-0</v>
      </c>
      <c r="D16840" s="4">
        <v>2.9285749999999999</v>
      </c>
      <c r="E16840">
        <v>14</v>
      </c>
      <c r="F16840" t="str">
        <f t="shared" si="529"/>
        <v>25-2-0</v>
      </c>
    </row>
    <row r="16841" spans="1:6" x14ac:dyDescent="0.3">
      <c r="A16841">
        <v>2011</v>
      </c>
      <c r="B16841" t="s">
        <v>1341</v>
      </c>
      <c r="C16841" t="str">
        <f t="shared" si="528"/>
        <v>2011-Palmeiras/SP-25-2-0</v>
      </c>
      <c r="D16841" s="4">
        <v>2.0000019999999998</v>
      </c>
      <c r="E16841">
        <v>10</v>
      </c>
      <c r="F16841" t="str">
        <f t="shared" si="529"/>
        <v>25-2-0</v>
      </c>
    </row>
    <row r="16842" spans="1:6" x14ac:dyDescent="0.3">
      <c r="A16842">
        <v>2011</v>
      </c>
      <c r="B16842" t="s">
        <v>1345</v>
      </c>
      <c r="C16842" t="str">
        <f t="shared" si="528"/>
        <v>2011-Santos/SP-25-2-0</v>
      </c>
      <c r="D16842" s="4">
        <v>6</v>
      </c>
      <c r="E16842">
        <v>16</v>
      </c>
      <c r="F16842" t="str">
        <f t="shared" si="529"/>
        <v>25-2-0</v>
      </c>
    </row>
    <row r="16843" spans="1:6" x14ac:dyDescent="0.3">
      <c r="A16843">
        <v>2011</v>
      </c>
      <c r="B16843" t="s">
        <v>1346</v>
      </c>
      <c r="C16843" t="str">
        <f t="shared" si="528"/>
        <v>2011-Sao Paulo/SP-25-2-0</v>
      </c>
      <c r="D16843" s="4">
        <v>2.44</v>
      </c>
      <c r="E16843">
        <v>16</v>
      </c>
      <c r="F16843" t="str">
        <f t="shared" si="529"/>
        <v>25-2-0</v>
      </c>
    </row>
    <row r="16844" spans="1:6" x14ac:dyDescent="0.3">
      <c r="A16844">
        <v>2011</v>
      </c>
      <c r="B16844" t="s">
        <v>1347</v>
      </c>
      <c r="C16844" t="str">
        <f t="shared" si="528"/>
        <v>2011-Vasco/RJ-25-2-0</v>
      </c>
      <c r="D16844" s="4">
        <v>2.68</v>
      </c>
      <c r="E16844">
        <v>14</v>
      </c>
      <c r="F16844" t="str">
        <f t="shared" si="529"/>
        <v>25-2-0</v>
      </c>
    </row>
    <row r="16845" spans="1:6" x14ac:dyDescent="0.3">
      <c r="A16845">
        <v>2011</v>
      </c>
      <c r="B16845" t="s">
        <v>4984</v>
      </c>
      <c r="C16845" t="str">
        <f t="shared" si="528"/>
        <v>2011-America/MG-25-2-1</v>
      </c>
      <c r="D16845" s="4">
        <v>2.142855</v>
      </c>
      <c r="E16845">
        <v>10</v>
      </c>
      <c r="F16845" t="str">
        <f t="shared" si="529"/>
        <v>25-2-1</v>
      </c>
    </row>
    <row r="16846" spans="1:6" x14ac:dyDescent="0.3">
      <c r="A16846">
        <v>2011</v>
      </c>
      <c r="B16846" t="s">
        <v>4510</v>
      </c>
      <c r="C16846" t="str">
        <f t="shared" si="528"/>
        <v>2011-Atletico/GO-25-2-1</v>
      </c>
      <c r="D16846" s="4">
        <v>2</v>
      </c>
      <c r="E16846">
        <v>16</v>
      </c>
      <c r="F16846" t="str">
        <f t="shared" si="529"/>
        <v>25-2-1</v>
      </c>
    </row>
    <row r="16847" spans="1:6" x14ac:dyDescent="0.3">
      <c r="A16847">
        <v>2011</v>
      </c>
      <c r="B16847" t="s">
        <v>3082</v>
      </c>
      <c r="C16847" t="str">
        <f t="shared" si="528"/>
        <v>2011-Atletico/MG-25-2-1</v>
      </c>
      <c r="D16847" s="4">
        <v>1.9999979999999999</v>
      </c>
      <c r="E16847">
        <v>12</v>
      </c>
      <c r="F16847" t="str">
        <f t="shared" si="529"/>
        <v>25-2-1</v>
      </c>
    </row>
    <row r="16848" spans="1:6" x14ac:dyDescent="0.3">
      <c r="A16848">
        <v>2011</v>
      </c>
      <c r="B16848" t="s">
        <v>1348</v>
      </c>
      <c r="C16848" t="str">
        <f t="shared" si="528"/>
        <v>2011-Atletico/PR-25-2-1</v>
      </c>
      <c r="D16848" s="4">
        <v>2.2857180000000001</v>
      </c>
      <c r="E16848">
        <v>10</v>
      </c>
      <c r="F16848" t="str">
        <f t="shared" si="529"/>
        <v>25-2-1</v>
      </c>
    </row>
    <row r="16849" spans="1:6" x14ac:dyDescent="0.3">
      <c r="A16849">
        <v>2011</v>
      </c>
      <c r="B16849" t="s">
        <v>3977</v>
      </c>
      <c r="C16849" t="str">
        <f t="shared" si="528"/>
        <v>2011-Avai/SC-25-2-1</v>
      </c>
      <c r="D16849" s="4">
        <v>1.9</v>
      </c>
      <c r="E16849">
        <v>10</v>
      </c>
      <c r="F16849" t="str">
        <f t="shared" si="529"/>
        <v>25-2-1</v>
      </c>
    </row>
    <row r="16850" spans="1:6" x14ac:dyDescent="0.3">
      <c r="A16850">
        <v>2011</v>
      </c>
      <c r="B16850" t="s">
        <v>4985</v>
      </c>
      <c r="C16850" t="str">
        <f t="shared" si="528"/>
        <v>2011-Bahia/BA-25-2-1</v>
      </c>
      <c r="D16850" s="4">
        <v>1.727271</v>
      </c>
      <c r="E16850">
        <v>10</v>
      </c>
      <c r="F16850" t="str">
        <f t="shared" si="529"/>
        <v>25-2-1</v>
      </c>
    </row>
    <row r="16851" spans="1:6" x14ac:dyDescent="0.3">
      <c r="A16851">
        <v>2011</v>
      </c>
      <c r="B16851" t="s">
        <v>1349</v>
      </c>
      <c r="C16851" t="str">
        <f t="shared" si="528"/>
        <v>2011-Botafogo/RJ-25-2-1</v>
      </c>
      <c r="D16851" s="4">
        <v>3</v>
      </c>
      <c r="E16851">
        <v>15</v>
      </c>
      <c r="F16851" t="str">
        <f t="shared" si="529"/>
        <v>25-2-1</v>
      </c>
    </row>
    <row r="16852" spans="1:6" x14ac:dyDescent="0.3">
      <c r="A16852">
        <v>2011</v>
      </c>
      <c r="B16852" t="s">
        <v>4511</v>
      </c>
      <c r="C16852" t="str">
        <f t="shared" si="528"/>
        <v>2011-Ceara/CE-25-2-1</v>
      </c>
      <c r="D16852" s="4">
        <v>1</v>
      </c>
      <c r="E16852">
        <v>8</v>
      </c>
      <c r="F16852" t="str">
        <f t="shared" si="529"/>
        <v>25-2-1</v>
      </c>
    </row>
    <row r="16853" spans="1:6" x14ac:dyDescent="0.3">
      <c r="A16853">
        <v>2011</v>
      </c>
      <c r="B16853" t="s">
        <v>1350</v>
      </c>
      <c r="C16853" t="str">
        <f t="shared" si="528"/>
        <v>2011-Corinthians/SP-25-2-1</v>
      </c>
      <c r="D16853" s="4">
        <v>2.875</v>
      </c>
      <c r="E16853">
        <v>13</v>
      </c>
      <c r="F16853" t="str">
        <f t="shared" si="529"/>
        <v>25-2-1</v>
      </c>
    </row>
    <row r="16854" spans="1:6" x14ac:dyDescent="0.3">
      <c r="A16854">
        <v>2011</v>
      </c>
      <c r="B16854" t="s">
        <v>3562</v>
      </c>
      <c r="C16854" t="str">
        <f t="shared" si="528"/>
        <v>2011-Coritiba/PR-25-2-1</v>
      </c>
      <c r="D16854" s="4">
        <v>3.2</v>
      </c>
      <c r="E16854">
        <v>16</v>
      </c>
      <c r="F16854" t="str">
        <f t="shared" si="529"/>
        <v>25-2-1</v>
      </c>
    </row>
    <row r="16855" spans="1:6" x14ac:dyDescent="0.3">
      <c r="A16855">
        <v>2011</v>
      </c>
      <c r="B16855" t="s">
        <v>1351</v>
      </c>
      <c r="C16855" t="str">
        <f t="shared" si="528"/>
        <v>2011-Cruzeiro/MG-25-2-1</v>
      </c>
      <c r="D16855" s="4">
        <v>2.3684249999999998</v>
      </c>
      <c r="E16855">
        <v>12</v>
      </c>
      <c r="F16855" t="str">
        <f t="shared" si="529"/>
        <v>25-2-1</v>
      </c>
    </row>
    <row r="16856" spans="1:6" x14ac:dyDescent="0.3">
      <c r="A16856">
        <v>2011</v>
      </c>
      <c r="B16856" t="s">
        <v>1352</v>
      </c>
      <c r="C16856" t="str">
        <f t="shared" si="528"/>
        <v>2011-Figueirense/SC-25-2-1</v>
      </c>
      <c r="D16856" s="4">
        <v>2.5384669999999998</v>
      </c>
      <c r="E16856">
        <v>16</v>
      </c>
      <c r="F16856" t="str">
        <f t="shared" si="529"/>
        <v>25-2-1</v>
      </c>
    </row>
    <row r="16857" spans="1:6" x14ac:dyDescent="0.3">
      <c r="A16857">
        <v>2011</v>
      </c>
      <c r="B16857" t="s">
        <v>1353</v>
      </c>
      <c r="C16857" t="str">
        <f t="shared" si="528"/>
        <v>2011-Flamengo/RJ-25-2-1</v>
      </c>
      <c r="D16857" s="4">
        <v>2.25</v>
      </c>
      <c r="E16857">
        <v>13</v>
      </c>
      <c r="F16857" t="str">
        <f t="shared" si="529"/>
        <v>25-2-1</v>
      </c>
    </row>
    <row r="16858" spans="1:6" x14ac:dyDescent="0.3">
      <c r="A16858">
        <v>2011</v>
      </c>
      <c r="B16858" t="s">
        <v>1354</v>
      </c>
      <c r="C16858" t="str">
        <f t="shared" si="528"/>
        <v>2011-Fluminense/RJ-25-2-1</v>
      </c>
      <c r="D16858" s="4">
        <v>2.6666660000000002</v>
      </c>
      <c r="E16858">
        <v>10</v>
      </c>
      <c r="F16858" t="str">
        <f t="shared" si="529"/>
        <v>25-2-1</v>
      </c>
    </row>
    <row r="16859" spans="1:6" x14ac:dyDescent="0.3">
      <c r="A16859">
        <v>2011</v>
      </c>
      <c r="B16859" t="s">
        <v>1357</v>
      </c>
      <c r="C16859" t="str">
        <f t="shared" si="528"/>
        <v>2011-Gremio/RS-25-2-1</v>
      </c>
      <c r="D16859" s="4">
        <v>3.3571409999999999</v>
      </c>
      <c r="E16859">
        <v>16</v>
      </c>
      <c r="F16859" t="str">
        <f t="shared" si="529"/>
        <v>25-2-1</v>
      </c>
    </row>
    <row r="16860" spans="1:6" x14ac:dyDescent="0.3">
      <c r="A16860">
        <v>2011</v>
      </c>
      <c r="B16860" t="s">
        <v>1358</v>
      </c>
      <c r="C16860" t="str">
        <f t="shared" si="528"/>
        <v>2011-Internacional/RS-25-2-1</v>
      </c>
      <c r="D16860" s="4">
        <v>3.7419410000000002</v>
      </c>
      <c r="E16860">
        <v>16</v>
      </c>
      <c r="F16860" t="str">
        <f t="shared" si="529"/>
        <v>25-2-1</v>
      </c>
    </row>
    <row r="16861" spans="1:6" x14ac:dyDescent="0.3">
      <c r="A16861">
        <v>2011</v>
      </c>
      <c r="B16861" t="s">
        <v>1359</v>
      </c>
      <c r="C16861" t="str">
        <f t="shared" si="528"/>
        <v>2011-Palmeiras/SP-25-2-1</v>
      </c>
      <c r="D16861" s="4">
        <v>3.1250089999999999</v>
      </c>
      <c r="E16861">
        <v>16</v>
      </c>
      <c r="F16861" t="str">
        <f t="shared" si="529"/>
        <v>25-2-1</v>
      </c>
    </row>
    <row r="16862" spans="1:6" x14ac:dyDescent="0.3">
      <c r="A16862">
        <v>2011</v>
      </c>
      <c r="B16862" t="s">
        <v>1363</v>
      </c>
      <c r="C16862" t="str">
        <f t="shared" si="528"/>
        <v>2011-Santos/SP-25-2-1</v>
      </c>
      <c r="D16862" s="4">
        <v>6</v>
      </c>
      <c r="E16862">
        <v>16</v>
      </c>
      <c r="F16862" t="str">
        <f t="shared" si="529"/>
        <v>25-2-1</v>
      </c>
    </row>
    <row r="16863" spans="1:6" x14ac:dyDescent="0.3">
      <c r="A16863">
        <v>2011</v>
      </c>
      <c r="B16863" t="s">
        <v>1364</v>
      </c>
      <c r="C16863" t="str">
        <f t="shared" si="528"/>
        <v>2011-Sao Paulo/SP-25-2-1</v>
      </c>
      <c r="D16863" s="4">
        <v>3.1428539999999998</v>
      </c>
      <c r="E16863">
        <v>15</v>
      </c>
      <c r="F16863" t="str">
        <f t="shared" si="529"/>
        <v>25-2-1</v>
      </c>
    </row>
    <row r="16864" spans="1:6" x14ac:dyDescent="0.3">
      <c r="A16864">
        <v>2011</v>
      </c>
      <c r="B16864" t="s">
        <v>1365</v>
      </c>
      <c r="C16864" t="str">
        <f t="shared" si="528"/>
        <v>2011-Vasco/RJ-25-2-1</v>
      </c>
      <c r="D16864" s="4">
        <v>3.68</v>
      </c>
      <c r="E16864">
        <v>15</v>
      </c>
      <c r="F16864" t="str">
        <f t="shared" si="529"/>
        <v>25-2-1</v>
      </c>
    </row>
    <row r="16865" spans="1:6" x14ac:dyDescent="0.3">
      <c r="A16865">
        <v>2011</v>
      </c>
      <c r="B16865" t="s">
        <v>4986</v>
      </c>
      <c r="C16865" t="str">
        <f t="shared" si="528"/>
        <v>2011-America/MG-25-3-0</v>
      </c>
      <c r="D16865" s="4">
        <v>2.428569</v>
      </c>
      <c r="E16865">
        <v>10</v>
      </c>
      <c r="F16865" t="str">
        <f t="shared" si="529"/>
        <v>25-3-0</v>
      </c>
    </row>
    <row r="16866" spans="1:6" x14ac:dyDescent="0.3">
      <c r="A16866">
        <v>2011</v>
      </c>
      <c r="B16866" t="s">
        <v>4514</v>
      </c>
      <c r="C16866" t="str">
        <f t="shared" si="528"/>
        <v>2011-Atletico/GO-25-3-0</v>
      </c>
      <c r="D16866" s="4">
        <v>5</v>
      </c>
      <c r="E16866">
        <v>28</v>
      </c>
      <c r="F16866" t="str">
        <f t="shared" si="529"/>
        <v>25-3-0</v>
      </c>
    </row>
    <row r="16867" spans="1:6" x14ac:dyDescent="0.3">
      <c r="A16867">
        <v>2011</v>
      </c>
      <c r="B16867" t="s">
        <v>3085</v>
      </c>
      <c r="C16867" t="str">
        <f t="shared" si="528"/>
        <v>2011-Atletico/MG-25-3-0</v>
      </c>
      <c r="D16867" s="4">
        <v>2</v>
      </c>
      <c r="E16867">
        <v>12</v>
      </c>
      <c r="F16867" t="str">
        <f t="shared" si="529"/>
        <v>25-3-0</v>
      </c>
    </row>
    <row r="16868" spans="1:6" x14ac:dyDescent="0.3">
      <c r="A16868">
        <v>2011</v>
      </c>
      <c r="B16868" t="s">
        <v>1366</v>
      </c>
      <c r="C16868" t="str">
        <f t="shared" si="528"/>
        <v>2011-Atletico/PR-25-3-0</v>
      </c>
      <c r="D16868" s="4">
        <v>4.2</v>
      </c>
      <c r="E16868">
        <v>16</v>
      </c>
      <c r="F16868" t="str">
        <f t="shared" si="529"/>
        <v>25-3-0</v>
      </c>
    </row>
    <row r="16869" spans="1:6" x14ac:dyDescent="0.3">
      <c r="A16869">
        <v>2011</v>
      </c>
      <c r="B16869" t="s">
        <v>3980</v>
      </c>
      <c r="C16869" t="str">
        <f t="shared" si="528"/>
        <v>2011-Avai/SC-25-3-0</v>
      </c>
      <c r="D16869" s="4">
        <v>2</v>
      </c>
      <c r="E16869">
        <v>15</v>
      </c>
      <c r="F16869" t="str">
        <f t="shared" si="529"/>
        <v>25-3-0</v>
      </c>
    </row>
    <row r="16870" spans="1:6" x14ac:dyDescent="0.3">
      <c r="A16870">
        <v>2011</v>
      </c>
      <c r="B16870" t="s">
        <v>4987</v>
      </c>
      <c r="C16870" t="str">
        <f t="shared" si="528"/>
        <v>2011-Bahia/BA-25-3-0</v>
      </c>
      <c r="D16870" s="4">
        <v>3</v>
      </c>
      <c r="E16870">
        <v>23</v>
      </c>
      <c r="F16870" t="str">
        <f t="shared" si="529"/>
        <v>25-3-0</v>
      </c>
    </row>
    <row r="16871" spans="1:6" x14ac:dyDescent="0.3">
      <c r="A16871">
        <v>2011</v>
      </c>
      <c r="B16871" t="s">
        <v>1367</v>
      </c>
      <c r="C16871" t="str">
        <f t="shared" si="528"/>
        <v>2011-Botafogo/RJ-25-3-0</v>
      </c>
      <c r="D16871" s="4">
        <v>7</v>
      </c>
      <c r="E16871">
        <v>25</v>
      </c>
      <c r="F16871" t="str">
        <f t="shared" si="529"/>
        <v>25-3-0</v>
      </c>
    </row>
    <row r="16872" spans="1:6" x14ac:dyDescent="0.3">
      <c r="A16872">
        <v>2011</v>
      </c>
      <c r="B16872" t="s">
        <v>4515</v>
      </c>
      <c r="C16872" t="str">
        <f t="shared" si="528"/>
        <v>2011-Ceara/CE-25-3-0</v>
      </c>
      <c r="D16872" s="4">
        <v>1</v>
      </c>
      <c r="E16872">
        <v>15</v>
      </c>
      <c r="F16872" t="str">
        <f t="shared" si="529"/>
        <v>25-3-0</v>
      </c>
    </row>
    <row r="16873" spans="1:6" x14ac:dyDescent="0.3">
      <c r="A16873">
        <v>2011</v>
      </c>
      <c r="B16873" t="s">
        <v>1368</v>
      </c>
      <c r="C16873" t="str">
        <f t="shared" si="528"/>
        <v>2011-Corinthians/SP-25-3-0</v>
      </c>
      <c r="D16873" s="4">
        <v>3</v>
      </c>
      <c r="E16873">
        <v>29</v>
      </c>
      <c r="F16873" t="str">
        <f t="shared" si="529"/>
        <v>25-3-0</v>
      </c>
    </row>
    <row r="16874" spans="1:6" x14ac:dyDescent="0.3">
      <c r="A16874">
        <v>2011</v>
      </c>
      <c r="B16874" t="s">
        <v>3565</v>
      </c>
      <c r="C16874" t="str">
        <f t="shared" si="528"/>
        <v>2011-Coritiba/PR-25-3-0</v>
      </c>
      <c r="D16874" s="4">
        <v>4</v>
      </c>
      <c r="E16874">
        <v>21</v>
      </c>
      <c r="F16874" t="str">
        <f t="shared" si="529"/>
        <v>25-3-0</v>
      </c>
    </row>
    <row r="16875" spans="1:6" x14ac:dyDescent="0.3">
      <c r="A16875">
        <v>2011</v>
      </c>
      <c r="B16875" t="s">
        <v>1369</v>
      </c>
      <c r="C16875" t="str">
        <f t="shared" si="528"/>
        <v>2011-Cruzeiro/MG-25-3-0</v>
      </c>
      <c r="D16875" s="4">
        <v>3.2</v>
      </c>
      <c r="E16875">
        <v>16</v>
      </c>
      <c r="F16875" t="str">
        <f t="shared" si="529"/>
        <v>25-3-0</v>
      </c>
    </row>
    <row r="16876" spans="1:6" x14ac:dyDescent="0.3">
      <c r="A16876">
        <v>2011</v>
      </c>
      <c r="B16876" t="s">
        <v>1370</v>
      </c>
      <c r="C16876" t="str">
        <f t="shared" si="528"/>
        <v>2011-Figueirense/SC-25-3-0</v>
      </c>
      <c r="D16876" s="4">
        <v>3</v>
      </c>
      <c r="E16876">
        <v>18</v>
      </c>
      <c r="F16876" t="str">
        <f t="shared" si="529"/>
        <v>25-3-0</v>
      </c>
    </row>
    <row r="16877" spans="1:6" x14ac:dyDescent="0.3">
      <c r="A16877">
        <v>2011</v>
      </c>
      <c r="B16877" t="s">
        <v>1371</v>
      </c>
      <c r="C16877" t="str">
        <f t="shared" si="528"/>
        <v>2011-Flamengo/RJ-25-3-0</v>
      </c>
      <c r="D16877" s="4">
        <v>1</v>
      </c>
      <c r="E16877">
        <v>17</v>
      </c>
      <c r="F16877" t="str">
        <f t="shared" si="529"/>
        <v>25-3-0</v>
      </c>
    </row>
    <row r="16878" spans="1:6" x14ac:dyDescent="0.3">
      <c r="A16878">
        <v>2011</v>
      </c>
      <c r="B16878" t="s">
        <v>1372</v>
      </c>
      <c r="C16878" t="str">
        <f t="shared" si="528"/>
        <v>2011-Fluminense/RJ-25-3-0</v>
      </c>
      <c r="D16878" s="4">
        <v>4.333329</v>
      </c>
      <c r="E16878">
        <v>13</v>
      </c>
      <c r="F16878" t="str">
        <f t="shared" si="529"/>
        <v>25-3-0</v>
      </c>
    </row>
    <row r="16879" spans="1:6" x14ac:dyDescent="0.3">
      <c r="A16879">
        <v>2011</v>
      </c>
      <c r="B16879" t="s">
        <v>1375</v>
      </c>
      <c r="C16879" t="str">
        <f t="shared" si="528"/>
        <v>2011-Gremio/RS-25-3-0</v>
      </c>
      <c r="D16879" s="4">
        <v>3</v>
      </c>
      <c r="E16879">
        <v>21</v>
      </c>
      <c r="F16879" t="str">
        <f t="shared" si="529"/>
        <v>25-3-0</v>
      </c>
    </row>
    <row r="16880" spans="1:6" x14ac:dyDescent="0.3">
      <c r="A16880">
        <v>2011</v>
      </c>
      <c r="B16880" t="s">
        <v>1376</v>
      </c>
      <c r="C16880" t="str">
        <f t="shared" si="528"/>
        <v>2011-Internacional/RS-25-3-0</v>
      </c>
      <c r="D16880" s="4">
        <v>7</v>
      </c>
      <c r="E16880">
        <v>27</v>
      </c>
      <c r="F16880" t="str">
        <f t="shared" si="529"/>
        <v>25-3-0</v>
      </c>
    </row>
    <row r="16881" spans="1:6" x14ac:dyDescent="0.3">
      <c r="A16881">
        <v>2011</v>
      </c>
      <c r="B16881" t="s">
        <v>1377</v>
      </c>
      <c r="C16881" t="str">
        <f t="shared" si="528"/>
        <v>2011-Palmeiras/SP-25-3-0</v>
      </c>
      <c r="D16881" s="4">
        <v>3.6666650000000001</v>
      </c>
      <c r="E16881">
        <v>18</v>
      </c>
      <c r="F16881" t="str">
        <f t="shared" si="529"/>
        <v>25-3-0</v>
      </c>
    </row>
    <row r="16882" spans="1:6" x14ac:dyDescent="0.3">
      <c r="A16882">
        <v>2011</v>
      </c>
      <c r="B16882" t="s">
        <v>1381</v>
      </c>
      <c r="C16882" t="str">
        <f t="shared" si="528"/>
        <v>2011-Santos/SP-25-3-0</v>
      </c>
      <c r="D16882" s="4">
        <v>9</v>
      </c>
      <c r="E16882">
        <v>21</v>
      </c>
      <c r="F16882" t="str">
        <f t="shared" si="529"/>
        <v>25-3-0</v>
      </c>
    </row>
    <row r="16883" spans="1:6" x14ac:dyDescent="0.3">
      <c r="A16883">
        <v>2011</v>
      </c>
      <c r="B16883" t="s">
        <v>1382</v>
      </c>
      <c r="C16883" t="str">
        <f t="shared" si="528"/>
        <v>2011-Sao Paulo/SP-25-3-0</v>
      </c>
      <c r="D16883" s="4">
        <v>4.5999999999999996</v>
      </c>
      <c r="E16883">
        <v>32</v>
      </c>
      <c r="F16883" t="str">
        <f t="shared" si="529"/>
        <v>25-3-0</v>
      </c>
    </row>
    <row r="16884" spans="1:6" x14ac:dyDescent="0.3">
      <c r="A16884">
        <v>2011</v>
      </c>
      <c r="B16884" t="s">
        <v>1383</v>
      </c>
      <c r="C16884" t="str">
        <f t="shared" si="528"/>
        <v>2011-Vasco/RJ-25-3-0</v>
      </c>
      <c r="D16884" s="4">
        <v>5.1428520000000004</v>
      </c>
      <c r="E16884">
        <v>25</v>
      </c>
      <c r="F16884" t="str">
        <f t="shared" si="529"/>
        <v>25-3-0</v>
      </c>
    </row>
    <row r="16885" spans="1:6" x14ac:dyDescent="0.3">
      <c r="A16885">
        <v>2011</v>
      </c>
      <c r="B16885" t="s">
        <v>4988</v>
      </c>
      <c r="C16885" t="str">
        <f t="shared" si="528"/>
        <v>2011-America/MG-25-3-1</v>
      </c>
      <c r="D16885" s="4">
        <v>2.75</v>
      </c>
      <c r="E16885">
        <v>10</v>
      </c>
      <c r="F16885" t="str">
        <f t="shared" si="529"/>
        <v>25-3-1</v>
      </c>
    </row>
    <row r="16886" spans="1:6" x14ac:dyDescent="0.3">
      <c r="A16886">
        <v>2011</v>
      </c>
      <c r="B16886" t="s">
        <v>4518</v>
      </c>
      <c r="C16886" t="str">
        <f t="shared" si="528"/>
        <v>2011-Atletico/GO-25-3-1</v>
      </c>
      <c r="D16886" s="4">
        <v>2</v>
      </c>
      <c r="E16886">
        <v>25</v>
      </c>
      <c r="F16886" t="str">
        <f t="shared" si="529"/>
        <v>25-3-1</v>
      </c>
    </row>
    <row r="16887" spans="1:6" x14ac:dyDescent="0.3">
      <c r="A16887">
        <v>2011</v>
      </c>
      <c r="B16887" t="s">
        <v>3088</v>
      </c>
      <c r="C16887" t="str">
        <f t="shared" si="528"/>
        <v>2011-Atletico/MG-25-3-1</v>
      </c>
      <c r="D16887" s="4">
        <v>3</v>
      </c>
      <c r="E16887">
        <v>15</v>
      </c>
      <c r="F16887" t="str">
        <f t="shared" si="529"/>
        <v>25-3-1</v>
      </c>
    </row>
    <row r="16888" spans="1:6" x14ac:dyDescent="0.3">
      <c r="A16888">
        <v>2011</v>
      </c>
      <c r="B16888" t="s">
        <v>1384</v>
      </c>
      <c r="C16888" t="str">
        <f t="shared" si="528"/>
        <v>2011-Atletico/PR-25-3-1</v>
      </c>
      <c r="D16888" s="4">
        <v>4.25</v>
      </c>
      <c r="E16888">
        <v>18</v>
      </c>
      <c r="F16888" t="str">
        <f t="shared" si="529"/>
        <v>25-3-1</v>
      </c>
    </row>
    <row r="16889" spans="1:6" x14ac:dyDescent="0.3">
      <c r="A16889">
        <v>2011</v>
      </c>
      <c r="B16889" t="s">
        <v>3983</v>
      </c>
      <c r="C16889" t="str">
        <f t="shared" si="528"/>
        <v>2011-Avai/SC-25-3-1</v>
      </c>
      <c r="D16889" s="4">
        <v>3.3</v>
      </c>
      <c r="E16889">
        <v>20</v>
      </c>
      <c r="F16889" t="str">
        <f t="shared" si="529"/>
        <v>25-3-1</v>
      </c>
    </row>
    <row r="16890" spans="1:6" x14ac:dyDescent="0.3">
      <c r="A16890">
        <v>2011</v>
      </c>
      <c r="B16890" t="s">
        <v>4989</v>
      </c>
      <c r="C16890" t="str">
        <f t="shared" si="528"/>
        <v>2011-Bahia/BA-25-3-1</v>
      </c>
      <c r="D16890" s="4">
        <v>3</v>
      </c>
      <c r="E16890">
        <v>15</v>
      </c>
      <c r="F16890" t="str">
        <f t="shared" si="529"/>
        <v>25-3-1</v>
      </c>
    </row>
    <row r="16891" spans="1:6" x14ac:dyDescent="0.3">
      <c r="A16891">
        <v>2011</v>
      </c>
      <c r="B16891" t="s">
        <v>1385</v>
      </c>
      <c r="C16891" t="str">
        <f t="shared" si="528"/>
        <v>2011-Botafogo/RJ-25-3-1</v>
      </c>
      <c r="D16891" s="4">
        <v>3</v>
      </c>
      <c r="E16891">
        <v>35</v>
      </c>
      <c r="F16891" t="str">
        <f t="shared" si="529"/>
        <v>25-3-1</v>
      </c>
    </row>
    <row r="16892" spans="1:6" x14ac:dyDescent="0.3">
      <c r="A16892">
        <v>2011</v>
      </c>
      <c r="B16892" t="s">
        <v>4519</v>
      </c>
      <c r="C16892" t="str">
        <f t="shared" si="528"/>
        <v>2011-Ceara/CE-25-3-1</v>
      </c>
      <c r="D16892" s="4">
        <v>2</v>
      </c>
      <c r="E16892">
        <v>21</v>
      </c>
      <c r="F16892" t="str">
        <f t="shared" si="529"/>
        <v>25-3-1</v>
      </c>
    </row>
    <row r="16893" spans="1:6" x14ac:dyDescent="0.3">
      <c r="A16893">
        <v>2011</v>
      </c>
      <c r="B16893" t="s">
        <v>1386</v>
      </c>
      <c r="C16893" t="str">
        <f t="shared" si="528"/>
        <v>2011-Corinthians/SP-25-3-1</v>
      </c>
      <c r="D16893" s="4">
        <v>3</v>
      </c>
      <c r="E16893">
        <v>30</v>
      </c>
      <c r="F16893" t="str">
        <f t="shared" si="529"/>
        <v>25-3-1</v>
      </c>
    </row>
    <row r="16894" spans="1:6" x14ac:dyDescent="0.3">
      <c r="A16894">
        <v>2011</v>
      </c>
      <c r="B16894" t="s">
        <v>3568</v>
      </c>
      <c r="C16894" t="str">
        <f t="shared" si="528"/>
        <v>2011-Coritiba/PR-25-3-1</v>
      </c>
      <c r="D16894" s="4">
        <v>4</v>
      </c>
      <c r="E16894">
        <v>15</v>
      </c>
      <c r="F16894" t="str">
        <f t="shared" si="529"/>
        <v>25-3-1</v>
      </c>
    </row>
    <row r="16895" spans="1:6" x14ac:dyDescent="0.3">
      <c r="A16895">
        <v>2011</v>
      </c>
      <c r="B16895" t="s">
        <v>1387</v>
      </c>
      <c r="C16895" t="str">
        <f t="shared" si="528"/>
        <v>2011-Cruzeiro/MG-25-3-1</v>
      </c>
      <c r="D16895" s="4">
        <v>3.5000070000000001</v>
      </c>
      <c r="E16895">
        <v>21</v>
      </c>
      <c r="F16895" t="str">
        <f t="shared" si="529"/>
        <v>25-3-1</v>
      </c>
    </row>
    <row r="16896" spans="1:6" x14ac:dyDescent="0.3">
      <c r="A16896">
        <v>2011</v>
      </c>
      <c r="B16896" t="s">
        <v>1388</v>
      </c>
      <c r="C16896" t="str">
        <f t="shared" si="528"/>
        <v>2011-Figueirense/SC-25-3-1</v>
      </c>
      <c r="D16896" s="4">
        <v>2</v>
      </c>
      <c r="E16896">
        <v>25</v>
      </c>
      <c r="F16896" t="str">
        <f t="shared" si="529"/>
        <v>25-3-1</v>
      </c>
    </row>
    <row r="16897" spans="1:6" x14ac:dyDescent="0.3">
      <c r="A16897">
        <v>2011</v>
      </c>
      <c r="B16897" t="s">
        <v>1389</v>
      </c>
      <c r="C16897" t="str">
        <f t="shared" si="528"/>
        <v>2011-Flamengo/RJ-25-3-1</v>
      </c>
      <c r="D16897" s="4">
        <v>0</v>
      </c>
      <c r="E16897">
        <v>23</v>
      </c>
      <c r="F16897" t="str">
        <f t="shared" si="529"/>
        <v>25-3-1</v>
      </c>
    </row>
    <row r="16898" spans="1:6" x14ac:dyDescent="0.3">
      <c r="A16898">
        <v>2011</v>
      </c>
      <c r="B16898" t="s">
        <v>1390</v>
      </c>
      <c r="C16898" t="str">
        <f t="shared" si="528"/>
        <v>2011-Fluminense/RJ-25-3-1</v>
      </c>
      <c r="D16898" s="4">
        <v>9</v>
      </c>
      <c r="E16898">
        <v>22</v>
      </c>
      <c r="F16898" t="str">
        <f t="shared" si="529"/>
        <v>25-3-1</v>
      </c>
    </row>
    <row r="16899" spans="1:6" x14ac:dyDescent="0.3">
      <c r="A16899">
        <v>2011</v>
      </c>
      <c r="B16899" t="s">
        <v>1393</v>
      </c>
      <c r="C16899" t="str">
        <f t="shared" ref="C16899:C16962" si="530">A16899&amp;"-"&amp;B16899</f>
        <v>2011-Gremio/RS-25-3-1</v>
      </c>
      <c r="D16899" s="4">
        <v>9</v>
      </c>
      <c r="E16899">
        <v>32</v>
      </c>
      <c r="F16899" t="str">
        <f t="shared" ref="F16899:F16962" si="531">RIGHT(B16899,LEN(C16899)-FIND("-",C16899,6))</f>
        <v>25-3-1</v>
      </c>
    </row>
    <row r="16900" spans="1:6" x14ac:dyDescent="0.3">
      <c r="A16900">
        <v>2011</v>
      </c>
      <c r="B16900" t="s">
        <v>1394</v>
      </c>
      <c r="C16900" t="str">
        <f t="shared" si="530"/>
        <v>2011-Internacional/RS-25-3-1</v>
      </c>
      <c r="D16900" s="4">
        <v>7</v>
      </c>
      <c r="E16900">
        <v>31</v>
      </c>
      <c r="F16900" t="str">
        <f t="shared" si="531"/>
        <v>25-3-1</v>
      </c>
    </row>
    <row r="16901" spans="1:6" x14ac:dyDescent="0.3">
      <c r="A16901">
        <v>2011</v>
      </c>
      <c r="B16901" t="s">
        <v>1395</v>
      </c>
      <c r="C16901" t="str">
        <f t="shared" si="530"/>
        <v>2011-Palmeiras/SP-25-3-1</v>
      </c>
      <c r="D16901" s="4">
        <v>3.5000010000000001</v>
      </c>
      <c r="E16901">
        <v>13</v>
      </c>
      <c r="F16901" t="str">
        <f t="shared" si="531"/>
        <v>25-3-1</v>
      </c>
    </row>
    <row r="16902" spans="1:6" x14ac:dyDescent="0.3">
      <c r="A16902">
        <v>2011</v>
      </c>
      <c r="B16902" t="s">
        <v>1399</v>
      </c>
      <c r="C16902" t="str">
        <f t="shared" si="530"/>
        <v>2011-Santos/SP-25-3-1</v>
      </c>
      <c r="D16902" s="4">
        <v>9</v>
      </c>
      <c r="E16902">
        <v>27</v>
      </c>
      <c r="F16902" t="str">
        <f t="shared" si="531"/>
        <v>25-3-1</v>
      </c>
    </row>
    <row r="16903" spans="1:6" x14ac:dyDescent="0.3">
      <c r="A16903">
        <v>2011</v>
      </c>
      <c r="B16903" t="s">
        <v>1400</v>
      </c>
      <c r="C16903" t="str">
        <f t="shared" si="530"/>
        <v>2011-Sao Paulo/SP-25-3-1</v>
      </c>
      <c r="D16903" s="4">
        <v>2</v>
      </c>
      <c r="E16903">
        <v>29</v>
      </c>
      <c r="F16903" t="str">
        <f t="shared" si="531"/>
        <v>25-3-1</v>
      </c>
    </row>
    <row r="16904" spans="1:6" x14ac:dyDescent="0.3">
      <c r="A16904">
        <v>2011</v>
      </c>
      <c r="B16904" t="s">
        <v>1401</v>
      </c>
      <c r="C16904" t="str">
        <f t="shared" si="530"/>
        <v>2011-Vasco/RJ-25-3-1</v>
      </c>
      <c r="D16904" s="4">
        <v>4</v>
      </c>
      <c r="E16904">
        <v>36</v>
      </c>
      <c r="F16904" t="str">
        <f t="shared" si="531"/>
        <v>25-3-1</v>
      </c>
    </row>
    <row r="16905" spans="1:6" x14ac:dyDescent="0.3">
      <c r="A16905">
        <v>2011</v>
      </c>
      <c r="B16905" t="s">
        <v>4990</v>
      </c>
      <c r="C16905" t="str">
        <f t="shared" si="530"/>
        <v>2011-America/MG-25-3-2</v>
      </c>
      <c r="D16905" s="4">
        <v>4</v>
      </c>
      <c r="E16905">
        <v>10</v>
      </c>
      <c r="F16905" t="str">
        <f t="shared" si="531"/>
        <v>25-3-2</v>
      </c>
    </row>
    <row r="16906" spans="1:6" x14ac:dyDescent="0.3">
      <c r="A16906">
        <v>2011</v>
      </c>
      <c r="B16906" t="s">
        <v>4522</v>
      </c>
      <c r="C16906" t="str">
        <f t="shared" si="530"/>
        <v>2011-Atletico/GO-25-3-2</v>
      </c>
      <c r="D16906" s="4">
        <v>4</v>
      </c>
      <c r="E16906">
        <v>22</v>
      </c>
      <c r="F16906" t="str">
        <f t="shared" si="531"/>
        <v>25-3-2</v>
      </c>
    </row>
    <row r="16907" spans="1:6" x14ac:dyDescent="0.3">
      <c r="A16907">
        <v>2011</v>
      </c>
      <c r="B16907" t="s">
        <v>3091</v>
      </c>
      <c r="C16907" t="str">
        <f t="shared" si="530"/>
        <v>2011-Atletico/MG-25-3-2</v>
      </c>
      <c r="D16907" s="4">
        <v>2.8</v>
      </c>
      <c r="E16907">
        <v>14</v>
      </c>
      <c r="F16907" t="str">
        <f t="shared" si="531"/>
        <v>25-3-2</v>
      </c>
    </row>
    <row r="16908" spans="1:6" x14ac:dyDescent="0.3">
      <c r="A16908">
        <v>2011</v>
      </c>
      <c r="B16908" t="s">
        <v>1402</v>
      </c>
      <c r="C16908" t="str">
        <f t="shared" si="530"/>
        <v>2011-Atletico/PR-25-3-2</v>
      </c>
      <c r="D16908" s="4">
        <v>3.4285679999999998</v>
      </c>
      <c r="E16908">
        <v>12</v>
      </c>
      <c r="F16908" t="str">
        <f t="shared" si="531"/>
        <v>25-3-2</v>
      </c>
    </row>
    <row r="16909" spans="1:6" x14ac:dyDescent="0.3">
      <c r="A16909">
        <v>2011</v>
      </c>
      <c r="B16909" t="s">
        <v>3986</v>
      </c>
      <c r="C16909" t="str">
        <f t="shared" si="530"/>
        <v>2011-Avai/SC-25-3-2</v>
      </c>
      <c r="D16909" s="4">
        <v>3</v>
      </c>
      <c r="E16909">
        <v>13</v>
      </c>
      <c r="F16909" t="str">
        <f t="shared" si="531"/>
        <v>25-3-2</v>
      </c>
    </row>
    <row r="16910" spans="1:6" x14ac:dyDescent="0.3">
      <c r="A16910">
        <v>2011</v>
      </c>
      <c r="B16910" t="s">
        <v>4991</v>
      </c>
      <c r="C16910" t="str">
        <f t="shared" si="530"/>
        <v>2011-Bahia/BA-25-3-2</v>
      </c>
      <c r="D16910" s="4">
        <v>3.6666699999999999</v>
      </c>
      <c r="E16910">
        <v>18</v>
      </c>
      <c r="F16910" t="str">
        <f t="shared" si="531"/>
        <v>25-3-2</v>
      </c>
    </row>
    <row r="16911" spans="1:6" x14ac:dyDescent="0.3">
      <c r="A16911">
        <v>2011</v>
      </c>
      <c r="B16911" t="s">
        <v>1403</v>
      </c>
      <c r="C16911" t="str">
        <f t="shared" si="530"/>
        <v>2011-Botafogo/RJ-25-3-2</v>
      </c>
      <c r="D16911" s="4">
        <v>6</v>
      </c>
      <c r="E16911">
        <v>19</v>
      </c>
      <c r="F16911" t="str">
        <f t="shared" si="531"/>
        <v>25-3-2</v>
      </c>
    </row>
    <row r="16912" spans="1:6" x14ac:dyDescent="0.3">
      <c r="A16912">
        <v>2011</v>
      </c>
      <c r="B16912" t="s">
        <v>4523</v>
      </c>
      <c r="C16912" t="str">
        <f t="shared" si="530"/>
        <v>2011-Ceara/CE-25-3-2</v>
      </c>
      <c r="D16912" s="4">
        <v>3.5</v>
      </c>
      <c r="E16912">
        <v>21</v>
      </c>
      <c r="F16912" t="str">
        <f t="shared" si="531"/>
        <v>25-3-2</v>
      </c>
    </row>
    <row r="16913" spans="1:6" x14ac:dyDescent="0.3">
      <c r="A16913">
        <v>2011</v>
      </c>
      <c r="B16913" t="s">
        <v>1404</v>
      </c>
      <c r="C16913" t="str">
        <f t="shared" si="530"/>
        <v>2011-Corinthians/SP-25-3-2</v>
      </c>
      <c r="D16913" s="4">
        <v>6</v>
      </c>
      <c r="E16913">
        <v>30</v>
      </c>
      <c r="F16913" t="str">
        <f t="shared" si="531"/>
        <v>25-3-2</v>
      </c>
    </row>
    <row r="16914" spans="1:6" x14ac:dyDescent="0.3">
      <c r="A16914">
        <v>2011</v>
      </c>
      <c r="B16914" t="s">
        <v>3571</v>
      </c>
      <c r="C16914" t="str">
        <f t="shared" si="530"/>
        <v>2011-Coritiba/PR-25-3-2</v>
      </c>
      <c r="D16914" s="4">
        <v>4.5</v>
      </c>
      <c r="E16914">
        <v>18</v>
      </c>
      <c r="F16914" t="str">
        <f t="shared" si="531"/>
        <v>25-3-2</v>
      </c>
    </row>
    <row r="16915" spans="1:6" x14ac:dyDescent="0.3">
      <c r="A16915">
        <v>2011</v>
      </c>
      <c r="B16915" t="s">
        <v>1405</v>
      </c>
      <c r="C16915" t="str">
        <f t="shared" si="530"/>
        <v>2011-Cruzeiro/MG-25-3-2</v>
      </c>
      <c r="D16915" s="4">
        <v>3.8</v>
      </c>
      <c r="E16915">
        <v>19</v>
      </c>
      <c r="F16915" t="str">
        <f t="shared" si="531"/>
        <v>25-3-2</v>
      </c>
    </row>
    <row r="16916" spans="1:6" x14ac:dyDescent="0.3">
      <c r="A16916">
        <v>2011</v>
      </c>
      <c r="B16916" t="s">
        <v>1406</v>
      </c>
      <c r="C16916" t="str">
        <f t="shared" si="530"/>
        <v>2011-Figueirense/SC-25-3-2</v>
      </c>
      <c r="D16916" s="4">
        <v>3.8571390000000001</v>
      </c>
      <c r="E16916">
        <v>23</v>
      </c>
      <c r="F16916" t="str">
        <f t="shared" si="531"/>
        <v>25-3-2</v>
      </c>
    </row>
    <row r="16917" spans="1:6" x14ac:dyDescent="0.3">
      <c r="A16917">
        <v>2011</v>
      </c>
      <c r="B16917" t="s">
        <v>1407</v>
      </c>
      <c r="C16917" t="str">
        <f t="shared" si="530"/>
        <v>2011-Flamengo/RJ-25-3-2</v>
      </c>
      <c r="D16917" s="4">
        <v>0</v>
      </c>
      <c r="E16917">
        <v>17</v>
      </c>
      <c r="F16917" t="str">
        <f t="shared" si="531"/>
        <v>25-3-2</v>
      </c>
    </row>
    <row r="16918" spans="1:6" x14ac:dyDescent="0.3">
      <c r="A16918">
        <v>2011</v>
      </c>
      <c r="B16918" t="s">
        <v>1408</v>
      </c>
      <c r="C16918" t="str">
        <f t="shared" si="530"/>
        <v>2011-Fluminense/RJ-25-3-2</v>
      </c>
      <c r="D16918" s="4">
        <v>9</v>
      </c>
      <c r="E16918">
        <v>22</v>
      </c>
      <c r="F16918" t="str">
        <f t="shared" si="531"/>
        <v>25-3-2</v>
      </c>
    </row>
    <row r="16919" spans="1:6" x14ac:dyDescent="0.3">
      <c r="A16919">
        <v>2011</v>
      </c>
      <c r="B16919" t="s">
        <v>1411</v>
      </c>
      <c r="C16919" t="str">
        <f t="shared" si="530"/>
        <v>2011-Gremio/RS-25-3-2</v>
      </c>
      <c r="D16919" s="4">
        <v>2</v>
      </c>
      <c r="E16919">
        <v>20</v>
      </c>
      <c r="F16919" t="str">
        <f t="shared" si="531"/>
        <v>25-3-2</v>
      </c>
    </row>
    <row r="16920" spans="1:6" x14ac:dyDescent="0.3">
      <c r="A16920">
        <v>2011</v>
      </c>
      <c r="B16920" t="s">
        <v>1412</v>
      </c>
      <c r="C16920" t="str">
        <f t="shared" si="530"/>
        <v>2011-Internacional/RS-25-3-2</v>
      </c>
      <c r="D16920" s="4">
        <v>5</v>
      </c>
      <c r="E16920">
        <v>19</v>
      </c>
      <c r="F16920" t="str">
        <f t="shared" si="531"/>
        <v>25-3-2</v>
      </c>
    </row>
    <row r="16921" spans="1:6" x14ac:dyDescent="0.3">
      <c r="A16921">
        <v>2011</v>
      </c>
      <c r="B16921" t="s">
        <v>1413</v>
      </c>
      <c r="C16921" t="str">
        <f t="shared" si="530"/>
        <v>2011-Palmeiras/SP-25-3-2</v>
      </c>
      <c r="D16921" s="4">
        <v>3.7500019999999998</v>
      </c>
      <c r="E16921">
        <v>20</v>
      </c>
      <c r="F16921" t="str">
        <f t="shared" si="531"/>
        <v>25-3-2</v>
      </c>
    </row>
    <row r="16922" spans="1:6" x14ac:dyDescent="0.3">
      <c r="A16922">
        <v>2011</v>
      </c>
      <c r="B16922" t="s">
        <v>1417</v>
      </c>
      <c r="C16922" t="str">
        <f t="shared" si="530"/>
        <v>2011-Santos/SP-25-3-2</v>
      </c>
      <c r="D16922" s="4">
        <v>7</v>
      </c>
      <c r="E16922">
        <v>20</v>
      </c>
      <c r="F16922" t="str">
        <f t="shared" si="531"/>
        <v>25-3-2</v>
      </c>
    </row>
    <row r="16923" spans="1:6" x14ac:dyDescent="0.3">
      <c r="A16923">
        <v>2011</v>
      </c>
      <c r="B16923" t="s">
        <v>1418</v>
      </c>
      <c r="C16923" t="str">
        <f t="shared" si="530"/>
        <v>2011-Sao Paulo/SP-25-3-2</v>
      </c>
      <c r="D16923" s="4">
        <v>3</v>
      </c>
      <c r="E16923">
        <v>32</v>
      </c>
      <c r="F16923" t="str">
        <f t="shared" si="531"/>
        <v>25-3-2</v>
      </c>
    </row>
    <row r="16924" spans="1:6" x14ac:dyDescent="0.3">
      <c r="A16924">
        <v>2011</v>
      </c>
      <c r="B16924" t="s">
        <v>1419</v>
      </c>
      <c r="C16924" t="str">
        <f t="shared" si="530"/>
        <v>2011-Vasco/RJ-25-3-2</v>
      </c>
      <c r="D16924" s="4">
        <v>5.5</v>
      </c>
      <c r="E16924">
        <v>22</v>
      </c>
      <c r="F16924" t="str">
        <f t="shared" si="531"/>
        <v>25-3-2</v>
      </c>
    </row>
    <row r="16925" spans="1:6" x14ac:dyDescent="0.3">
      <c r="A16925">
        <v>2011</v>
      </c>
      <c r="B16925" t="s">
        <v>4992</v>
      </c>
      <c r="C16925" t="str">
        <f t="shared" si="530"/>
        <v>2011-America/MG-25-4-0</v>
      </c>
      <c r="D16925" s="4">
        <v>5</v>
      </c>
      <c r="E16925">
        <v>17</v>
      </c>
      <c r="F16925" t="str">
        <f t="shared" si="531"/>
        <v>25-4-0</v>
      </c>
    </row>
    <row r="16926" spans="1:6" x14ac:dyDescent="0.3">
      <c r="A16926">
        <v>2011</v>
      </c>
      <c r="B16926" t="s">
        <v>4526</v>
      </c>
      <c r="C16926" t="str">
        <f t="shared" si="530"/>
        <v>2011-Atletico/GO-25-4-0</v>
      </c>
      <c r="D16926" s="4">
        <v>5</v>
      </c>
      <c r="E16926">
        <v>29</v>
      </c>
      <c r="F16926" t="str">
        <f t="shared" si="531"/>
        <v>25-4-0</v>
      </c>
    </row>
    <row r="16927" spans="1:6" x14ac:dyDescent="0.3">
      <c r="A16927">
        <v>2011</v>
      </c>
      <c r="B16927" t="s">
        <v>3094</v>
      </c>
      <c r="C16927" t="str">
        <f t="shared" si="530"/>
        <v>2011-Atletico/MG-25-4-0</v>
      </c>
      <c r="D16927" s="4">
        <v>4</v>
      </c>
      <c r="E16927">
        <v>17</v>
      </c>
      <c r="F16927" t="str">
        <f t="shared" si="531"/>
        <v>25-4-0</v>
      </c>
    </row>
    <row r="16928" spans="1:6" x14ac:dyDescent="0.3">
      <c r="A16928">
        <v>2011</v>
      </c>
      <c r="B16928" t="s">
        <v>1420</v>
      </c>
      <c r="C16928" t="str">
        <f t="shared" si="530"/>
        <v>2011-Atletico/PR-25-4-0</v>
      </c>
      <c r="D16928" s="4">
        <v>5</v>
      </c>
      <c r="E16928">
        <v>18</v>
      </c>
      <c r="F16928" t="str">
        <f t="shared" si="531"/>
        <v>25-4-0</v>
      </c>
    </row>
    <row r="16929" spans="1:6" x14ac:dyDescent="0.3">
      <c r="A16929">
        <v>2011</v>
      </c>
      <c r="B16929" t="s">
        <v>3989</v>
      </c>
      <c r="C16929" t="str">
        <f t="shared" si="530"/>
        <v>2011-Avai/SC-25-4-0</v>
      </c>
      <c r="D16929" s="4">
        <v>2</v>
      </c>
      <c r="E16929">
        <v>20</v>
      </c>
      <c r="F16929" t="str">
        <f t="shared" si="531"/>
        <v>25-4-0</v>
      </c>
    </row>
    <row r="16930" spans="1:6" x14ac:dyDescent="0.3">
      <c r="A16930">
        <v>2011</v>
      </c>
      <c r="B16930" t="s">
        <v>4993</v>
      </c>
      <c r="C16930" t="str">
        <f t="shared" si="530"/>
        <v>2011-Bahia/BA-25-4-0</v>
      </c>
      <c r="D16930" s="4">
        <v>6</v>
      </c>
      <c r="E16930">
        <v>18</v>
      </c>
      <c r="F16930" t="str">
        <f t="shared" si="531"/>
        <v>25-4-0</v>
      </c>
    </row>
    <row r="16931" spans="1:6" x14ac:dyDescent="0.3">
      <c r="A16931">
        <v>2011</v>
      </c>
      <c r="B16931" t="s">
        <v>1421</v>
      </c>
      <c r="C16931" t="str">
        <f t="shared" si="530"/>
        <v>2011-Botafogo/RJ-25-4-0</v>
      </c>
      <c r="D16931" s="4">
        <v>9</v>
      </c>
      <c r="E16931">
        <v>28</v>
      </c>
      <c r="F16931" t="str">
        <f t="shared" si="531"/>
        <v>25-4-0</v>
      </c>
    </row>
    <row r="16932" spans="1:6" x14ac:dyDescent="0.3">
      <c r="A16932">
        <v>2011</v>
      </c>
      <c r="B16932" t="s">
        <v>4527</v>
      </c>
      <c r="C16932" t="str">
        <f t="shared" si="530"/>
        <v>2011-Ceara/CE-25-4-0</v>
      </c>
      <c r="D16932" s="4">
        <v>2</v>
      </c>
      <c r="E16932">
        <v>21</v>
      </c>
      <c r="F16932" t="str">
        <f t="shared" si="531"/>
        <v>25-4-0</v>
      </c>
    </row>
    <row r="16933" spans="1:6" x14ac:dyDescent="0.3">
      <c r="A16933">
        <v>2011</v>
      </c>
      <c r="B16933" t="s">
        <v>1422</v>
      </c>
      <c r="C16933" t="str">
        <f t="shared" si="530"/>
        <v>2011-Corinthians/SP-25-4-0</v>
      </c>
      <c r="D16933" s="4">
        <v>3</v>
      </c>
      <c r="E16933">
        <v>33</v>
      </c>
      <c r="F16933" t="str">
        <f t="shared" si="531"/>
        <v>25-4-0</v>
      </c>
    </row>
    <row r="16934" spans="1:6" x14ac:dyDescent="0.3">
      <c r="A16934">
        <v>2011</v>
      </c>
      <c r="B16934" t="s">
        <v>3574</v>
      </c>
      <c r="C16934" t="str">
        <f t="shared" si="530"/>
        <v>2011-Coritiba/PR-25-4-0</v>
      </c>
      <c r="D16934" s="4">
        <v>5.3333279999999998</v>
      </c>
      <c r="E16934">
        <v>19</v>
      </c>
      <c r="F16934" t="str">
        <f t="shared" si="531"/>
        <v>25-4-0</v>
      </c>
    </row>
    <row r="16935" spans="1:6" x14ac:dyDescent="0.3">
      <c r="A16935">
        <v>2011</v>
      </c>
      <c r="B16935" t="s">
        <v>1423</v>
      </c>
      <c r="C16935" t="str">
        <f t="shared" si="530"/>
        <v>2011-Cruzeiro/MG-25-4-0</v>
      </c>
      <c r="D16935" s="4">
        <v>5.25</v>
      </c>
      <c r="E16935">
        <v>21</v>
      </c>
      <c r="F16935" t="str">
        <f t="shared" si="531"/>
        <v>25-4-0</v>
      </c>
    </row>
    <row r="16936" spans="1:6" x14ac:dyDescent="0.3">
      <c r="A16936">
        <v>2011</v>
      </c>
      <c r="B16936" t="s">
        <v>1424</v>
      </c>
      <c r="C16936" t="str">
        <f t="shared" si="530"/>
        <v>2011-Figueirense/SC-25-4-0</v>
      </c>
      <c r="D16936" s="4">
        <v>4.75</v>
      </c>
      <c r="E16936">
        <v>16</v>
      </c>
      <c r="F16936" t="str">
        <f t="shared" si="531"/>
        <v>25-4-0</v>
      </c>
    </row>
    <row r="16937" spans="1:6" x14ac:dyDescent="0.3">
      <c r="A16937">
        <v>2011</v>
      </c>
      <c r="B16937" t="s">
        <v>1425</v>
      </c>
      <c r="C16937" t="str">
        <f t="shared" si="530"/>
        <v>2011-Flamengo/RJ-25-4-0</v>
      </c>
      <c r="D16937" s="4">
        <v>1</v>
      </c>
      <c r="E16937">
        <v>27</v>
      </c>
      <c r="F16937" t="str">
        <f t="shared" si="531"/>
        <v>25-4-0</v>
      </c>
    </row>
    <row r="16938" spans="1:6" x14ac:dyDescent="0.3">
      <c r="A16938">
        <v>2011</v>
      </c>
      <c r="B16938" t="s">
        <v>1426</v>
      </c>
      <c r="C16938" t="str">
        <f t="shared" si="530"/>
        <v>2011-Fluminense/RJ-25-4-0</v>
      </c>
      <c r="D16938" s="4">
        <v>9</v>
      </c>
      <c r="E16938">
        <v>25</v>
      </c>
      <c r="F16938" t="str">
        <f t="shared" si="531"/>
        <v>25-4-0</v>
      </c>
    </row>
    <row r="16939" spans="1:6" x14ac:dyDescent="0.3">
      <c r="A16939">
        <v>2011</v>
      </c>
      <c r="B16939" t="s">
        <v>1429</v>
      </c>
      <c r="C16939" t="str">
        <f t="shared" si="530"/>
        <v>2011-Gremio/RS-25-4-0</v>
      </c>
      <c r="D16939" s="4">
        <v>9</v>
      </c>
      <c r="E16939">
        <v>33</v>
      </c>
      <c r="F16939" t="str">
        <f t="shared" si="531"/>
        <v>25-4-0</v>
      </c>
    </row>
    <row r="16940" spans="1:6" x14ac:dyDescent="0.3">
      <c r="A16940">
        <v>2011</v>
      </c>
      <c r="B16940" t="s">
        <v>1430</v>
      </c>
      <c r="C16940" t="str">
        <f t="shared" si="530"/>
        <v>2011-Internacional/RS-25-4-0</v>
      </c>
      <c r="D16940" s="4">
        <v>8</v>
      </c>
      <c r="E16940">
        <v>26</v>
      </c>
      <c r="F16940" t="str">
        <f t="shared" si="531"/>
        <v>25-4-0</v>
      </c>
    </row>
    <row r="16941" spans="1:6" x14ac:dyDescent="0.3">
      <c r="A16941">
        <v>2011</v>
      </c>
      <c r="B16941" t="s">
        <v>1431</v>
      </c>
      <c r="C16941" t="str">
        <f t="shared" si="530"/>
        <v>2011-Palmeiras/SP-25-4-0</v>
      </c>
      <c r="D16941" s="4">
        <v>3</v>
      </c>
      <c r="E16941">
        <v>23</v>
      </c>
      <c r="F16941" t="str">
        <f t="shared" si="531"/>
        <v>25-4-0</v>
      </c>
    </row>
    <row r="16942" spans="1:6" x14ac:dyDescent="0.3">
      <c r="A16942">
        <v>2011</v>
      </c>
      <c r="B16942" t="s">
        <v>1435</v>
      </c>
      <c r="C16942" t="str">
        <f t="shared" si="530"/>
        <v>2011-Santos/SP-25-4-0</v>
      </c>
      <c r="D16942" s="4">
        <v>12</v>
      </c>
      <c r="E16942">
        <v>27</v>
      </c>
      <c r="F16942" t="str">
        <f t="shared" si="531"/>
        <v>25-4-0</v>
      </c>
    </row>
    <row r="16943" spans="1:6" x14ac:dyDescent="0.3">
      <c r="A16943">
        <v>2011</v>
      </c>
      <c r="B16943" t="s">
        <v>1436</v>
      </c>
      <c r="C16943" t="str">
        <f t="shared" si="530"/>
        <v>2011-Sao Paulo/SP-25-4-0</v>
      </c>
      <c r="D16943" s="4">
        <v>9</v>
      </c>
      <c r="E16943">
        <v>44</v>
      </c>
      <c r="F16943" t="str">
        <f t="shared" si="531"/>
        <v>25-4-0</v>
      </c>
    </row>
    <row r="16944" spans="1:6" x14ac:dyDescent="0.3">
      <c r="A16944">
        <v>2011</v>
      </c>
      <c r="B16944" t="s">
        <v>1437</v>
      </c>
      <c r="C16944" t="str">
        <f t="shared" si="530"/>
        <v>2011-Vasco/RJ-25-4-0</v>
      </c>
      <c r="D16944" s="4">
        <v>4</v>
      </c>
      <c r="E16944">
        <v>38</v>
      </c>
      <c r="F16944" t="str">
        <f t="shared" si="531"/>
        <v>25-4-0</v>
      </c>
    </row>
    <row r="16945" spans="1:6" x14ac:dyDescent="0.3">
      <c r="A16945">
        <v>2011</v>
      </c>
      <c r="B16945" t="s">
        <v>4994</v>
      </c>
      <c r="C16945" t="str">
        <f t="shared" si="530"/>
        <v>2011-America/MG-25-4-1</v>
      </c>
      <c r="D16945" s="4">
        <v>5</v>
      </c>
      <c r="E16945">
        <v>11</v>
      </c>
      <c r="F16945" t="str">
        <f t="shared" si="531"/>
        <v>25-4-1</v>
      </c>
    </row>
    <row r="16946" spans="1:6" x14ac:dyDescent="0.3">
      <c r="A16946">
        <v>2011</v>
      </c>
      <c r="B16946" t="s">
        <v>4530</v>
      </c>
      <c r="C16946" t="str">
        <f t="shared" si="530"/>
        <v>2011-Atletico/GO-25-4-1</v>
      </c>
      <c r="D16946" s="4">
        <v>5</v>
      </c>
      <c r="E16946">
        <v>29</v>
      </c>
      <c r="F16946" t="str">
        <f t="shared" si="531"/>
        <v>25-4-1</v>
      </c>
    </row>
    <row r="16947" spans="1:6" x14ac:dyDescent="0.3">
      <c r="A16947">
        <v>2011</v>
      </c>
      <c r="B16947" t="s">
        <v>3097</v>
      </c>
      <c r="C16947" t="str">
        <f t="shared" si="530"/>
        <v>2011-Atletico/MG-25-4-1</v>
      </c>
      <c r="D16947" s="4">
        <v>9</v>
      </c>
      <c r="E16947">
        <v>25</v>
      </c>
      <c r="F16947" t="str">
        <f t="shared" si="531"/>
        <v>25-4-1</v>
      </c>
    </row>
    <row r="16948" spans="1:6" x14ac:dyDescent="0.3">
      <c r="A16948">
        <v>2011</v>
      </c>
      <c r="B16948" t="s">
        <v>1438</v>
      </c>
      <c r="C16948" t="str">
        <f t="shared" si="530"/>
        <v>2011-Atletico/PR-25-4-1</v>
      </c>
      <c r="D16948" s="4">
        <v>7</v>
      </c>
      <c r="E16948">
        <v>18</v>
      </c>
      <c r="F16948" t="str">
        <f t="shared" si="531"/>
        <v>25-4-1</v>
      </c>
    </row>
    <row r="16949" spans="1:6" x14ac:dyDescent="0.3">
      <c r="A16949">
        <v>2011</v>
      </c>
      <c r="B16949" t="s">
        <v>3992</v>
      </c>
      <c r="C16949" t="str">
        <f t="shared" si="530"/>
        <v>2011-Avai/SC-25-4-1</v>
      </c>
      <c r="D16949" s="4">
        <v>4</v>
      </c>
      <c r="E16949">
        <v>18</v>
      </c>
      <c r="F16949" t="str">
        <f t="shared" si="531"/>
        <v>25-4-1</v>
      </c>
    </row>
    <row r="16950" spans="1:6" x14ac:dyDescent="0.3">
      <c r="A16950">
        <v>2011</v>
      </c>
      <c r="B16950" t="s">
        <v>4995</v>
      </c>
      <c r="C16950" t="str">
        <f t="shared" si="530"/>
        <v>2011-Bahia/BA-25-4-1</v>
      </c>
      <c r="D16950" s="4">
        <v>4</v>
      </c>
      <c r="E16950">
        <v>16</v>
      </c>
      <c r="F16950" t="str">
        <f t="shared" si="531"/>
        <v>25-4-1</v>
      </c>
    </row>
    <row r="16951" spans="1:6" x14ac:dyDescent="0.3">
      <c r="A16951">
        <v>2011</v>
      </c>
      <c r="B16951" t="s">
        <v>1439</v>
      </c>
      <c r="C16951" t="str">
        <f t="shared" si="530"/>
        <v>2011-Botafogo/RJ-25-4-1</v>
      </c>
      <c r="D16951" s="4">
        <v>6</v>
      </c>
      <c r="E16951">
        <v>34</v>
      </c>
      <c r="F16951" t="str">
        <f t="shared" si="531"/>
        <v>25-4-1</v>
      </c>
    </row>
    <row r="16952" spans="1:6" x14ac:dyDescent="0.3">
      <c r="A16952">
        <v>2011</v>
      </c>
      <c r="B16952" t="s">
        <v>4531</v>
      </c>
      <c r="C16952" t="str">
        <f t="shared" si="530"/>
        <v>2011-Ceara/CE-25-4-1</v>
      </c>
      <c r="D16952" s="4">
        <v>2</v>
      </c>
      <c r="E16952">
        <v>24</v>
      </c>
      <c r="F16952" t="str">
        <f t="shared" si="531"/>
        <v>25-4-1</v>
      </c>
    </row>
    <row r="16953" spans="1:6" x14ac:dyDescent="0.3">
      <c r="A16953">
        <v>2011</v>
      </c>
      <c r="B16953" t="s">
        <v>1440</v>
      </c>
      <c r="C16953" t="str">
        <f t="shared" si="530"/>
        <v>2011-Corinthians/SP-25-4-1</v>
      </c>
      <c r="D16953" s="4">
        <v>6</v>
      </c>
      <c r="E16953">
        <v>36</v>
      </c>
      <c r="F16953" t="str">
        <f t="shared" si="531"/>
        <v>25-4-1</v>
      </c>
    </row>
    <row r="16954" spans="1:6" x14ac:dyDescent="0.3">
      <c r="A16954">
        <v>2011</v>
      </c>
      <c r="B16954" t="s">
        <v>3577</v>
      </c>
      <c r="C16954" t="str">
        <f t="shared" si="530"/>
        <v>2011-Coritiba/PR-25-4-1</v>
      </c>
      <c r="D16954" s="4">
        <v>6</v>
      </c>
      <c r="E16954">
        <v>28</v>
      </c>
      <c r="F16954" t="str">
        <f t="shared" si="531"/>
        <v>25-4-1</v>
      </c>
    </row>
    <row r="16955" spans="1:6" x14ac:dyDescent="0.3">
      <c r="A16955">
        <v>2011</v>
      </c>
      <c r="B16955" t="s">
        <v>1441</v>
      </c>
      <c r="C16955" t="str">
        <f t="shared" si="530"/>
        <v>2011-Cruzeiro/MG-25-4-1</v>
      </c>
      <c r="D16955" s="4">
        <v>1</v>
      </c>
      <c r="E16955">
        <v>20</v>
      </c>
      <c r="F16955" t="str">
        <f t="shared" si="531"/>
        <v>25-4-1</v>
      </c>
    </row>
    <row r="16956" spans="1:6" x14ac:dyDescent="0.3">
      <c r="A16956">
        <v>2011</v>
      </c>
      <c r="B16956" t="s">
        <v>1442</v>
      </c>
      <c r="C16956" t="str">
        <f t="shared" si="530"/>
        <v>2011-Figueirense/SC-25-4-1</v>
      </c>
      <c r="D16956" s="4">
        <v>5</v>
      </c>
      <c r="E16956">
        <v>25</v>
      </c>
      <c r="F16956" t="str">
        <f t="shared" si="531"/>
        <v>25-4-1</v>
      </c>
    </row>
    <row r="16957" spans="1:6" x14ac:dyDescent="0.3">
      <c r="A16957">
        <v>2011</v>
      </c>
      <c r="B16957" t="s">
        <v>1443</v>
      </c>
      <c r="C16957" t="str">
        <f t="shared" si="530"/>
        <v>2011-Flamengo/RJ-25-4-1</v>
      </c>
      <c r="D16957" s="4">
        <v>0</v>
      </c>
      <c r="E16957">
        <v>29</v>
      </c>
      <c r="F16957" t="str">
        <f t="shared" si="531"/>
        <v>25-4-1</v>
      </c>
    </row>
    <row r="16958" spans="1:6" x14ac:dyDescent="0.3">
      <c r="A16958">
        <v>2011</v>
      </c>
      <c r="B16958" t="s">
        <v>1444</v>
      </c>
      <c r="C16958" t="str">
        <f t="shared" si="530"/>
        <v>2011-Fluminense/RJ-25-4-1</v>
      </c>
      <c r="D16958" s="4">
        <v>12</v>
      </c>
      <c r="E16958">
        <v>25</v>
      </c>
      <c r="F16958" t="str">
        <f t="shared" si="531"/>
        <v>25-4-1</v>
      </c>
    </row>
    <row r="16959" spans="1:6" x14ac:dyDescent="0.3">
      <c r="A16959">
        <v>2011</v>
      </c>
      <c r="B16959" t="s">
        <v>1447</v>
      </c>
      <c r="C16959" t="str">
        <f t="shared" si="530"/>
        <v>2011-Gremio/RS-25-4-1</v>
      </c>
      <c r="D16959" s="4">
        <v>9</v>
      </c>
      <c r="E16959">
        <v>27</v>
      </c>
      <c r="F16959" t="str">
        <f t="shared" si="531"/>
        <v>25-4-1</v>
      </c>
    </row>
    <row r="16960" spans="1:6" x14ac:dyDescent="0.3">
      <c r="A16960">
        <v>2011</v>
      </c>
      <c r="B16960" t="s">
        <v>1448</v>
      </c>
      <c r="C16960" t="str">
        <f t="shared" si="530"/>
        <v>2011-Internacional/RS-25-4-1</v>
      </c>
      <c r="D16960" s="4">
        <v>5.8571369999999998</v>
      </c>
      <c r="E16960">
        <v>23</v>
      </c>
      <c r="F16960" t="str">
        <f t="shared" si="531"/>
        <v>25-4-1</v>
      </c>
    </row>
    <row r="16961" spans="1:6" x14ac:dyDescent="0.3">
      <c r="A16961">
        <v>2011</v>
      </c>
      <c r="B16961" t="s">
        <v>1449</v>
      </c>
      <c r="C16961" t="str">
        <f t="shared" si="530"/>
        <v>2011-Palmeiras/SP-25-4-1</v>
      </c>
      <c r="D16961" s="4">
        <v>2</v>
      </c>
      <c r="E16961">
        <v>22</v>
      </c>
      <c r="F16961" t="str">
        <f t="shared" si="531"/>
        <v>25-4-1</v>
      </c>
    </row>
    <row r="16962" spans="1:6" x14ac:dyDescent="0.3">
      <c r="A16962">
        <v>2011</v>
      </c>
      <c r="B16962" t="s">
        <v>1453</v>
      </c>
      <c r="C16962" t="str">
        <f t="shared" si="530"/>
        <v>2011-Santos/SP-25-4-1</v>
      </c>
      <c r="D16962" s="4">
        <v>10</v>
      </c>
      <c r="E16962">
        <v>28</v>
      </c>
      <c r="F16962" t="str">
        <f t="shared" si="531"/>
        <v>25-4-1</v>
      </c>
    </row>
    <row r="16963" spans="1:6" x14ac:dyDescent="0.3">
      <c r="A16963">
        <v>2011</v>
      </c>
      <c r="B16963" t="s">
        <v>1454</v>
      </c>
      <c r="C16963" t="str">
        <f t="shared" ref="C16963:C17026" si="532">A16963&amp;"-"&amp;B16963</f>
        <v>2011-Sao Paulo/SP-25-4-1</v>
      </c>
      <c r="D16963" s="4">
        <v>6</v>
      </c>
      <c r="E16963">
        <v>38</v>
      </c>
      <c r="F16963" t="str">
        <f t="shared" ref="F16963:F17026" si="533">RIGHT(B16963,LEN(C16963)-FIND("-",C16963,6))</f>
        <v>25-4-1</v>
      </c>
    </row>
    <row r="16964" spans="1:6" x14ac:dyDescent="0.3">
      <c r="A16964">
        <v>2011</v>
      </c>
      <c r="B16964" t="s">
        <v>1455</v>
      </c>
      <c r="C16964" t="str">
        <f t="shared" si="532"/>
        <v>2011-Vasco/RJ-25-4-1</v>
      </c>
      <c r="D16964" s="4">
        <v>7.25</v>
      </c>
      <c r="E16964">
        <v>29</v>
      </c>
      <c r="F16964" t="str">
        <f t="shared" si="533"/>
        <v>25-4-1</v>
      </c>
    </row>
    <row r="16965" spans="1:6" x14ac:dyDescent="0.3">
      <c r="A16965">
        <v>2011</v>
      </c>
      <c r="B16965" t="s">
        <v>4996</v>
      </c>
      <c r="C16965" t="str">
        <f t="shared" si="532"/>
        <v>2011-America/MG-25-4-2</v>
      </c>
      <c r="D16965" s="4">
        <v>3</v>
      </c>
      <c r="E16965">
        <v>12</v>
      </c>
      <c r="F16965" t="str">
        <f t="shared" si="533"/>
        <v>25-4-2</v>
      </c>
    </row>
    <row r="16966" spans="1:6" x14ac:dyDescent="0.3">
      <c r="A16966">
        <v>2011</v>
      </c>
      <c r="B16966" t="s">
        <v>4534</v>
      </c>
      <c r="C16966" t="str">
        <f t="shared" si="532"/>
        <v>2011-Atletico/GO-25-4-2</v>
      </c>
      <c r="D16966" s="4">
        <v>7</v>
      </c>
      <c r="E16966">
        <v>32</v>
      </c>
      <c r="F16966" t="str">
        <f t="shared" si="533"/>
        <v>25-4-2</v>
      </c>
    </row>
    <row r="16967" spans="1:6" x14ac:dyDescent="0.3">
      <c r="A16967">
        <v>2011</v>
      </c>
      <c r="B16967" t="s">
        <v>3100</v>
      </c>
      <c r="C16967" t="str">
        <f t="shared" si="532"/>
        <v>2011-Atletico/MG-25-4-2</v>
      </c>
      <c r="D16967" s="4">
        <v>6</v>
      </c>
      <c r="E16967">
        <v>22</v>
      </c>
      <c r="F16967" t="str">
        <f t="shared" si="533"/>
        <v>25-4-2</v>
      </c>
    </row>
    <row r="16968" spans="1:6" x14ac:dyDescent="0.3">
      <c r="A16968">
        <v>2011</v>
      </c>
      <c r="B16968" t="s">
        <v>1456</v>
      </c>
      <c r="C16968" t="str">
        <f t="shared" si="532"/>
        <v>2011-Atletico/PR-25-4-2</v>
      </c>
      <c r="D16968" s="4">
        <v>2</v>
      </c>
      <c r="E16968">
        <v>18</v>
      </c>
      <c r="F16968" t="str">
        <f t="shared" si="533"/>
        <v>25-4-2</v>
      </c>
    </row>
    <row r="16969" spans="1:6" x14ac:dyDescent="0.3">
      <c r="A16969">
        <v>2011</v>
      </c>
      <c r="B16969" t="s">
        <v>3995</v>
      </c>
      <c r="C16969" t="str">
        <f t="shared" si="532"/>
        <v>2011-Avai/SC-25-4-2</v>
      </c>
      <c r="D16969" s="4">
        <v>4.75</v>
      </c>
      <c r="E16969">
        <v>13</v>
      </c>
      <c r="F16969" t="str">
        <f t="shared" si="533"/>
        <v>25-4-2</v>
      </c>
    </row>
    <row r="16970" spans="1:6" x14ac:dyDescent="0.3">
      <c r="A16970">
        <v>2011</v>
      </c>
      <c r="B16970" t="s">
        <v>4997</v>
      </c>
      <c r="C16970" t="str">
        <f t="shared" si="532"/>
        <v>2011-Bahia/BA-25-4-2</v>
      </c>
      <c r="D16970" s="4">
        <v>4</v>
      </c>
      <c r="E16970">
        <v>18</v>
      </c>
      <c r="F16970" t="str">
        <f t="shared" si="533"/>
        <v>25-4-2</v>
      </c>
    </row>
    <row r="16971" spans="1:6" x14ac:dyDescent="0.3">
      <c r="A16971">
        <v>2011</v>
      </c>
      <c r="B16971" t="s">
        <v>1457</v>
      </c>
      <c r="C16971" t="str">
        <f t="shared" si="532"/>
        <v>2011-Botafogo/RJ-25-4-2</v>
      </c>
      <c r="D16971" s="4">
        <v>9</v>
      </c>
      <c r="E16971">
        <v>35</v>
      </c>
      <c r="F16971" t="str">
        <f t="shared" si="533"/>
        <v>25-4-2</v>
      </c>
    </row>
    <row r="16972" spans="1:6" x14ac:dyDescent="0.3">
      <c r="A16972">
        <v>2011</v>
      </c>
      <c r="B16972" t="s">
        <v>4535</v>
      </c>
      <c r="C16972" t="str">
        <f t="shared" si="532"/>
        <v>2011-Ceara/CE-25-4-2</v>
      </c>
      <c r="D16972" s="4">
        <v>7</v>
      </c>
      <c r="E16972">
        <v>11</v>
      </c>
      <c r="F16972" t="str">
        <f t="shared" si="533"/>
        <v>25-4-2</v>
      </c>
    </row>
    <row r="16973" spans="1:6" x14ac:dyDescent="0.3">
      <c r="A16973">
        <v>2011</v>
      </c>
      <c r="B16973" t="s">
        <v>1458</v>
      </c>
      <c r="C16973" t="str">
        <f t="shared" si="532"/>
        <v>2011-Corinthians/SP-25-4-2</v>
      </c>
      <c r="D16973" s="4">
        <v>6</v>
      </c>
      <c r="E16973">
        <v>41</v>
      </c>
      <c r="F16973" t="str">
        <f t="shared" si="533"/>
        <v>25-4-2</v>
      </c>
    </row>
    <row r="16974" spans="1:6" x14ac:dyDescent="0.3">
      <c r="A16974">
        <v>2011</v>
      </c>
      <c r="B16974" t="s">
        <v>3580</v>
      </c>
      <c r="C16974" t="str">
        <f t="shared" si="532"/>
        <v>2011-Coritiba/PR-25-4-2</v>
      </c>
      <c r="D16974" s="4">
        <v>4</v>
      </c>
      <c r="E16974">
        <v>28</v>
      </c>
      <c r="F16974" t="str">
        <f t="shared" si="533"/>
        <v>25-4-2</v>
      </c>
    </row>
    <row r="16975" spans="1:6" x14ac:dyDescent="0.3">
      <c r="A16975">
        <v>2011</v>
      </c>
      <c r="B16975" t="s">
        <v>1459</v>
      </c>
      <c r="C16975" t="str">
        <f t="shared" si="532"/>
        <v>2011-Cruzeiro/MG-25-4-2</v>
      </c>
      <c r="D16975" s="4">
        <v>4</v>
      </c>
      <c r="E16975">
        <v>29</v>
      </c>
      <c r="F16975" t="str">
        <f t="shared" si="533"/>
        <v>25-4-2</v>
      </c>
    </row>
    <row r="16976" spans="1:6" x14ac:dyDescent="0.3">
      <c r="A16976">
        <v>2011</v>
      </c>
      <c r="B16976" t="s">
        <v>1460</v>
      </c>
      <c r="C16976" t="str">
        <f t="shared" si="532"/>
        <v>2011-Figueirense/SC-25-4-2</v>
      </c>
      <c r="D16976" s="4">
        <v>5</v>
      </c>
      <c r="E16976">
        <v>16</v>
      </c>
      <c r="F16976" t="str">
        <f t="shared" si="533"/>
        <v>25-4-2</v>
      </c>
    </row>
    <row r="16977" spans="1:6" x14ac:dyDescent="0.3">
      <c r="A16977">
        <v>2011</v>
      </c>
      <c r="B16977" t="s">
        <v>1461</v>
      </c>
      <c r="C16977" t="str">
        <f t="shared" si="532"/>
        <v>2011-Flamengo/RJ-25-4-2</v>
      </c>
      <c r="D16977" s="4">
        <v>1</v>
      </c>
      <c r="E16977">
        <v>22</v>
      </c>
      <c r="F16977" t="str">
        <f t="shared" si="533"/>
        <v>25-4-2</v>
      </c>
    </row>
    <row r="16978" spans="1:6" x14ac:dyDescent="0.3">
      <c r="A16978">
        <v>2011</v>
      </c>
      <c r="B16978" t="s">
        <v>1462</v>
      </c>
      <c r="C16978" t="str">
        <f t="shared" si="532"/>
        <v>2011-Fluminense/RJ-25-4-2</v>
      </c>
      <c r="D16978" s="4">
        <v>4</v>
      </c>
      <c r="E16978">
        <v>22</v>
      </c>
      <c r="F16978" t="str">
        <f t="shared" si="533"/>
        <v>25-4-2</v>
      </c>
    </row>
    <row r="16979" spans="1:6" x14ac:dyDescent="0.3">
      <c r="A16979">
        <v>2011</v>
      </c>
      <c r="B16979" t="s">
        <v>1465</v>
      </c>
      <c r="C16979" t="str">
        <f t="shared" si="532"/>
        <v>2011-Gremio/RS-25-4-2</v>
      </c>
      <c r="D16979" s="4">
        <v>9</v>
      </c>
      <c r="E16979">
        <v>24</v>
      </c>
      <c r="F16979" t="str">
        <f t="shared" si="533"/>
        <v>25-4-2</v>
      </c>
    </row>
    <row r="16980" spans="1:6" x14ac:dyDescent="0.3">
      <c r="A16980">
        <v>2011</v>
      </c>
      <c r="B16980" t="s">
        <v>1466</v>
      </c>
      <c r="C16980" t="str">
        <f t="shared" si="532"/>
        <v>2011-Internacional/RS-25-4-2</v>
      </c>
      <c r="D16980" s="4">
        <v>5.75</v>
      </c>
      <c r="E16980">
        <v>23</v>
      </c>
      <c r="F16980" t="str">
        <f t="shared" si="533"/>
        <v>25-4-2</v>
      </c>
    </row>
    <row r="16981" spans="1:6" x14ac:dyDescent="0.3">
      <c r="A16981">
        <v>2011</v>
      </c>
      <c r="B16981" t="s">
        <v>1467</v>
      </c>
      <c r="C16981" t="str">
        <f t="shared" si="532"/>
        <v>2011-Palmeiras/SP-25-4-2</v>
      </c>
      <c r="D16981" s="4">
        <v>5</v>
      </c>
      <c r="E16981">
        <v>23</v>
      </c>
      <c r="F16981" t="str">
        <f t="shared" si="533"/>
        <v>25-4-2</v>
      </c>
    </row>
    <row r="16982" spans="1:6" x14ac:dyDescent="0.3">
      <c r="A16982">
        <v>2011</v>
      </c>
      <c r="B16982" t="s">
        <v>1471</v>
      </c>
      <c r="C16982" t="str">
        <f t="shared" si="532"/>
        <v>2011-Santos/SP-25-4-2</v>
      </c>
      <c r="D16982" s="4">
        <v>4.6666619999999996</v>
      </c>
      <c r="E16982">
        <v>19</v>
      </c>
      <c r="F16982" t="str">
        <f t="shared" si="533"/>
        <v>25-4-2</v>
      </c>
    </row>
    <row r="16983" spans="1:6" x14ac:dyDescent="0.3">
      <c r="A16983">
        <v>2011</v>
      </c>
      <c r="B16983" t="s">
        <v>1472</v>
      </c>
      <c r="C16983" t="str">
        <f t="shared" si="532"/>
        <v>2011-Sao Paulo/SP-25-4-2</v>
      </c>
      <c r="D16983" s="4">
        <v>7</v>
      </c>
      <c r="E16983">
        <v>40</v>
      </c>
      <c r="F16983" t="str">
        <f t="shared" si="533"/>
        <v>25-4-2</v>
      </c>
    </row>
    <row r="16984" spans="1:6" x14ac:dyDescent="0.3">
      <c r="A16984">
        <v>2011</v>
      </c>
      <c r="B16984" t="s">
        <v>1473</v>
      </c>
      <c r="C16984" t="str">
        <f t="shared" si="532"/>
        <v>2011-Vasco/RJ-25-4-2</v>
      </c>
      <c r="D16984" s="4">
        <v>5</v>
      </c>
      <c r="E16984">
        <v>28</v>
      </c>
      <c r="F16984" t="str">
        <f t="shared" si="533"/>
        <v>25-4-2</v>
      </c>
    </row>
    <row r="16985" spans="1:6" x14ac:dyDescent="0.3">
      <c r="A16985">
        <v>2011</v>
      </c>
      <c r="B16985" t="s">
        <v>4998</v>
      </c>
      <c r="C16985" t="str">
        <f t="shared" si="532"/>
        <v>2011-America/MG-25-4-3</v>
      </c>
      <c r="D16985" s="4">
        <v>5</v>
      </c>
      <c r="E16985">
        <v>12</v>
      </c>
      <c r="F16985" t="str">
        <f t="shared" si="533"/>
        <v>25-4-3</v>
      </c>
    </row>
    <row r="16986" spans="1:6" x14ac:dyDescent="0.3">
      <c r="A16986">
        <v>2011</v>
      </c>
      <c r="B16986" t="s">
        <v>4538</v>
      </c>
      <c r="C16986" t="str">
        <f t="shared" si="532"/>
        <v>2011-Atletico/GO-25-4-3</v>
      </c>
      <c r="D16986" s="4">
        <v>9</v>
      </c>
      <c r="E16986">
        <v>25</v>
      </c>
      <c r="F16986" t="str">
        <f t="shared" si="533"/>
        <v>25-4-3</v>
      </c>
    </row>
    <row r="16987" spans="1:6" x14ac:dyDescent="0.3">
      <c r="A16987">
        <v>2011</v>
      </c>
      <c r="B16987" t="s">
        <v>3103</v>
      </c>
      <c r="C16987" t="str">
        <f t="shared" si="532"/>
        <v>2011-Atletico/MG-25-4-3</v>
      </c>
      <c r="D16987" s="4">
        <v>6</v>
      </c>
      <c r="E16987">
        <v>22</v>
      </c>
      <c r="F16987" t="str">
        <f t="shared" si="533"/>
        <v>25-4-3</v>
      </c>
    </row>
    <row r="16988" spans="1:6" x14ac:dyDescent="0.3">
      <c r="A16988">
        <v>2011</v>
      </c>
      <c r="B16988" t="s">
        <v>1474</v>
      </c>
      <c r="C16988" t="str">
        <f t="shared" si="532"/>
        <v>2011-Atletico/PR-25-4-3</v>
      </c>
      <c r="D16988" s="4">
        <v>2</v>
      </c>
      <c r="E16988">
        <v>17</v>
      </c>
      <c r="F16988" t="str">
        <f t="shared" si="533"/>
        <v>25-4-3</v>
      </c>
    </row>
    <row r="16989" spans="1:6" x14ac:dyDescent="0.3">
      <c r="A16989">
        <v>2011</v>
      </c>
      <c r="B16989" t="s">
        <v>3998</v>
      </c>
      <c r="C16989" t="str">
        <f t="shared" si="532"/>
        <v>2011-Avai/SC-25-4-3</v>
      </c>
      <c r="D16989" s="4">
        <v>7</v>
      </c>
      <c r="E16989">
        <v>20</v>
      </c>
      <c r="F16989" t="str">
        <f t="shared" si="533"/>
        <v>25-4-3</v>
      </c>
    </row>
    <row r="16990" spans="1:6" x14ac:dyDescent="0.3">
      <c r="A16990">
        <v>2011</v>
      </c>
      <c r="B16990" t="s">
        <v>4999</v>
      </c>
      <c r="C16990" t="str">
        <f t="shared" si="532"/>
        <v>2011-Bahia/BA-25-4-3</v>
      </c>
      <c r="D16990" s="4">
        <v>4</v>
      </c>
      <c r="E16990">
        <v>11</v>
      </c>
      <c r="F16990" t="str">
        <f t="shared" si="533"/>
        <v>25-4-3</v>
      </c>
    </row>
    <row r="16991" spans="1:6" x14ac:dyDescent="0.3">
      <c r="A16991">
        <v>2011</v>
      </c>
      <c r="B16991" t="s">
        <v>1475</v>
      </c>
      <c r="C16991" t="str">
        <f t="shared" si="532"/>
        <v>2011-Botafogo/RJ-25-4-3</v>
      </c>
      <c r="D16991" s="4">
        <v>9</v>
      </c>
      <c r="E16991">
        <v>30</v>
      </c>
      <c r="F16991" t="str">
        <f t="shared" si="533"/>
        <v>25-4-3</v>
      </c>
    </row>
    <row r="16992" spans="1:6" x14ac:dyDescent="0.3">
      <c r="A16992">
        <v>2011</v>
      </c>
      <c r="B16992" t="s">
        <v>4539</v>
      </c>
      <c r="C16992" t="str">
        <f t="shared" si="532"/>
        <v>2011-Ceara/CE-25-4-3</v>
      </c>
      <c r="D16992" s="4">
        <v>7</v>
      </c>
      <c r="E16992">
        <v>11</v>
      </c>
      <c r="F16992" t="str">
        <f t="shared" si="533"/>
        <v>25-4-3</v>
      </c>
    </row>
    <row r="16993" spans="1:6" x14ac:dyDescent="0.3">
      <c r="A16993">
        <v>2011</v>
      </c>
      <c r="B16993" t="s">
        <v>1476</v>
      </c>
      <c r="C16993" t="str">
        <f t="shared" si="532"/>
        <v>2011-Corinthians/SP-25-4-3</v>
      </c>
      <c r="D16993" s="4">
        <v>3</v>
      </c>
      <c r="E16993">
        <v>39</v>
      </c>
      <c r="F16993" t="str">
        <f t="shared" si="533"/>
        <v>25-4-3</v>
      </c>
    </row>
    <row r="16994" spans="1:6" x14ac:dyDescent="0.3">
      <c r="A16994">
        <v>2011</v>
      </c>
      <c r="B16994" t="s">
        <v>3583</v>
      </c>
      <c r="C16994" t="str">
        <f t="shared" si="532"/>
        <v>2011-Coritiba/PR-25-4-3</v>
      </c>
      <c r="D16994" s="4">
        <v>5</v>
      </c>
      <c r="E16994">
        <v>25</v>
      </c>
      <c r="F16994" t="str">
        <f t="shared" si="533"/>
        <v>25-4-3</v>
      </c>
    </row>
    <row r="16995" spans="1:6" x14ac:dyDescent="0.3">
      <c r="A16995">
        <v>2011</v>
      </c>
      <c r="B16995" t="s">
        <v>1477</v>
      </c>
      <c r="C16995" t="str">
        <f t="shared" si="532"/>
        <v>2011-Cruzeiro/MG-25-4-3</v>
      </c>
      <c r="D16995" s="4">
        <v>7</v>
      </c>
      <c r="E16995">
        <v>30</v>
      </c>
      <c r="F16995" t="str">
        <f t="shared" si="533"/>
        <v>25-4-3</v>
      </c>
    </row>
    <row r="16996" spans="1:6" x14ac:dyDescent="0.3">
      <c r="A16996">
        <v>2011</v>
      </c>
      <c r="B16996" t="s">
        <v>1478</v>
      </c>
      <c r="C16996" t="str">
        <f t="shared" si="532"/>
        <v>2011-Figueirense/SC-25-4-3</v>
      </c>
      <c r="D16996" s="4">
        <v>6</v>
      </c>
      <c r="E16996">
        <v>19</v>
      </c>
      <c r="F16996" t="str">
        <f t="shared" si="533"/>
        <v>25-4-3</v>
      </c>
    </row>
    <row r="16997" spans="1:6" x14ac:dyDescent="0.3">
      <c r="A16997">
        <v>2011</v>
      </c>
      <c r="B16997" t="s">
        <v>1479</v>
      </c>
      <c r="C16997" t="str">
        <f t="shared" si="532"/>
        <v>2011-Flamengo/RJ-25-4-3</v>
      </c>
      <c r="D16997" s="4">
        <v>2</v>
      </c>
      <c r="E16997">
        <v>39</v>
      </c>
      <c r="F16997" t="str">
        <f t="shared" si="533"/>
        <v>25-4-3</v>
      </c>
    </row>
    <row r="16998" spans="1:6" x14ac:dyDescent="0.3">
      <c r="A16998">
        <v>2011</v>
      </c>
      <c r="B16998" t="s">
        <v>1480</v>
      </c>
      <c r="C16998" t="str">
        <f t="shared" si="532"/>
        <v>2011-Fluminense/RJ-25-4-3</v>
      </c>
      <c r="D16998" s="4">
        <v>7</v>
      </c>
      <c r="E16998">
        <v>13</v>
      </c>
      <c r="F16998" t="str">
        <f t="shared" si="533"/>
        <v>25-4-3</v>
      </c>
    </row>
    <row r="16999" spans="1:6" x14ac:dyDescent="0.3">
      <c r="A16999">
        <v>2011</v>
      </c>
      <c r="B16999" t="s">
        <v>1483</v>
      </c>
      <c r="C16999" t="str">
        <f t="shared" si="532"/>
        <v>2011-Gremio/RS-25-4-3</v>
      </c>
      <c r="D16999" s="4">
        <v>7</v>
      </c>
      <c r="E16999">
        <v>22</v>
      </c>
      <c r="F16999" t="str">
        <f t="shared" si="533"/>
        <v>25-4-3</v>
      </c>
    </row>
    <row r="17000" spans="1:6" x14ac:dyDescent="0.3">
      <c r="A17000">
        <v>2011</v>
      </c>
      <c r="B17000" t="s">
        <v>1484</v>
      </c>
      <c r="C17000" t="str">
        <f t="shared" si="532"/>
        <v>2011-Internacional/RS-25-4-3</v>
      </c>
      <c r="D17000" s="4">
        <v>3</v>
      </c>
      <c r="E17000">
        <v>28</v>
      </c>
      <c r="F17000" t="str">
        <f t="shared" si="533"/>
        <v>25-4-3</v>
      </c>
    </row>
    <row r="17001" spans="1:6" x14ac:dyDescent="0.3">
      <c r="A17001">
        <v>2011</v>
      </c>
      <c r="B17001" t="s">
        <v>1485</v>
      </c>
      <c r="C17001" t="str">
        <f t="shared" si="532"/>
        <v>2011-Palmeiras/SP-25-4-3</v>
      </c>
      <c r="D17001" s="4">
        <v>5</v>
      </c>
      <c r="E17001">
        <v>23</v>
      </c>
      <c r="F17001" t="str">
        <f t="shared" si="533"/>
        <v>25-4-3</v>
      </c>
    </row>
    <row r="17002" spans="1:6" x14ac:dyDescent="0.3">
      <c r="A17002">
        <v>2011</v>
      </c>
      <c r="B17002" t="s">
        <v>1489</v>
      </c>
      <c r="C17002" t="str">
        <f t="shared" si="532"/>
        <v>2011-Santos/SP-25-4-3</v>
      </c>
      <c r="D17002" s="4">
        <v>8</v>
      </c>
      <c r="E17002">
        <v>22</v>
      </c>
      <c r="F17002" t="str">
        <f t="shared" si="533"/>
        <v>25-4-3</v>
      </c>
    </row>
    <row r="17003" spans="1:6" x14ac:dyDescent="0.3">
      <c r="A17003">
        <v>2011</v>
      </c>
      <c r="B17003" t="s">
        <v>1490</v>
      </c>
      <c r="C17003" t="str">
        <f t="shared" si="532"/>
        <v>2011-Sao Paulo/SP-25-4-3</v>
      </c>
      <c r="D17003" s="4">
        <v>5</v>
      </c>
      <c r="E17003">
        <v>35</v>
      </c>
      <c r="F17003" t="str">
        <f t="shared" si="533"/>
        <v>25-4-3</v>
      </c>
    </row>
    <row r="17004" spans="1:6" x14ac:dyDescent="0.3">
      <c r="A17004">
        <v>2011</v>
      </c>
      <c r="B17004" t="s">
        <v>1491</v>
      </c>
      <c r="C17004" t="str">
        <f t="shared" si="532"/>
        <v>2011-Vasco/RJ-25-4-3</v>
      </c>
      <c r="D17004" s="4">
        <v>5</v>
      </c>
      <c r="E17004">
        <v>37</v>
      </c>
      <c r="F17004" t="str">
        <f t="shared" si="533"/>
        <v>25-4-3</v>
      </c>
    </row>
    <row r="17005" spans="1:6" x14ac:dyDescent="0.3">
      <c r="A17005">
        <v>2011</v>
      </c>
      <c r="B17005" t="s">
        <v>5000</v>
      </c>
      <c r="C17005" t="str">
        <f t="shared" si="532"/>
        <v>2011-America/MG-25-5-0</v>
      </c>
      <c r="D17005" s="4">
        <v>2.999997</v>
      </c>
      <c r="E17005">
        <v>9</v>
      </c>
      <c r="F17005" t="str">
        <f t="shared" si="533"/>
        <v>25-5-0</v>
      </c>
    </row>
    <row r="17006" spans="1:6" x14ac:dyDescent="0.3">
      <c r="A17006">
        <v>2011</v>
      </c>
      <c r="B17006" t="s">
        <v>4542</v>
      </c>
      <c r="C17006" t="str">
        <f t="shared" si="532"/>
        <v>2011-Atletico/GO-25-5-0</v>
      </c>
      <c r="D17006" s="4">
        <v>6</v>
      </c>
      <c r="E17006">
        <v>34</v>
      </c>
      <c r="F17006" t="str">
        <f t="shared" si="533"/>
        <v>25-5-0</v>
      </c>
    </row>
    <row r="17007" spans="1:6" x14ac:dyDescent="0.3">
      <c r="A17007">
        <v>2011</v>
      </c>
      <c r="B17007" t="s">
        <v>3106</v>
      </c>
      <c r="C17007" t="str">
        <f t="shared" si="532"/>
        <v>2011-Atletico/MG-25-5-0</v>
      </c>
      <c r="D17007" s="4">
        <v>7</v>
      </c>
      <c r="E17007">
        <v>22</v>
      </c>
      <c r="F17007" t="str">
        <f t="shared" si="533"/>
        <v>25-5-0</v>
      </c>
    </row>
    <row r="17008" spans="1:6" x14ac:dyDescent="0.3">
      <c r="A17008">
        <v>2011</v>
      </c>
      <c r="B17008" t="s">
        <v>1492</v>
      </c>
      <c r="C17008" t="str">
        <f t="shared" si="532"/>
        <v>2011-Atletico/PR-25-5-0</v>
      </c>
      <c r="D17008" s="4">
        <v>5</v>
      </c>
      <c r="E17008">
        <v>22</v>
      </c>
      <c r="F17008" t="str">
        <f t="shared" si="533"/>
        <v>25-5-0</v>
      </c>
    </row>
    <row r="17009" spans="1:6" x14ac:dyDescent="0.3">
      <c r="A17009">
        <v>2011</v>
      </c>
      <c r="B17009" t="s">
        <v>4001</v>
      </c>
      <c r="C17009" t="str">
        <f t="shared" si="532"/>
        <v>2011-Avai/SC-25-5-0</v>
      </c>
      <c r="D17009" s="4">
        <v>2</v>
      </c>
      <c r="E17009">
        <v>22</v>
      </c>
      <c r="F17009" t="str">
        <f t="shared" si="533"/>
        <v>25-5-0</v>
      </c>
    </row>
    <row r="17010" spans="1:6" x14ac:dyDescent="0.3">
      <c r="A17010">
        <v>2011</v>
      </c>
      <c r="B17010" t="s">
        <v>5001</v>
      </c>
      <c r="C17010" t="str">
        <f t="shared" si="532"/>
        <v>2011-Bahia/BA-25-5-0</v>
      </c>
      <c r="D17010" s="4">
        <v>9</v>
      </c>
      <c r="E17010">
        <v>25</v>
      </c>
      <c r="F17010" t="str">
        <f t="shared" si="533"/>
        <v>25-5-0</v>
      </c>
    </row>
    <row r="17011" spans="1:6" x14ac:dyDescent="0.3">
      <c r="A17011">
        <v>2011</v>
      </c>
      <c r="B17011" t="s">
        <v>1493</v>
      </c>
      <c r="C17011" t="str">
        <f t="shared" si="532"/>
        <v>2011-Botafogo/RJ-25-5-0</v>
      </c>
      <c r="D17011" s="4">
        <v>7</v>
      </c>
      <c r="E17011">
        <v>36</v>
      </c>
      <c r="F17011" t="str">
        <f t="shared" si="533"/>
        <v>25-5-0</v>
      </c>
    </row>
    <row r="17012" spans="1:6" x14ac:dyDescent="0.3">
      <c r="A17012">
        <v>2011</v>
      </c>
      <c r="B17012" t="s">
        <v>4543</v>
      </c>
      <c r="C17012" t="str">
        <f t="shared" si="532"/>
        <v>2011-Ceara/CE-25-5-0</v>
      </c>
      <c r="D17012" s="4">
        <v>2</v>
      </c>
      <c r="E17012">
        <v>23</v>
      </c>
      <c r="F17012" t="str">
        <f t="shared" si="533"/>
        <v>25-5-0</v>
      </c>
    </row>
    <row r="17013" spans="1:6" x14ac:dyDescent="0.3">
      <c r="A17013">
        <v>2011</v>
      </c>
      <c r="B17013" t="s">
        <v>1494</v>
      </c>
      <c r="C17013" t="str">
        <f t="shared" si="532"/>
        <v>2011-Corinthians/SP-25-5-0</v>
      </c>
      <c r="D17013" s="4">
        <v>4</v>
      </c>
      <c r="E17013">
        <v>37</v>
      </c>
      <c r="F17013" t="str">
        <f t="shared" si="533"/>
        <v>25-5-0</v>
      </c>
    </row>
    <row r="17014" spans="1:6" x14ac:dyDescent="0.3">
      <c r="A17014">
        <v>2011</v>
      </c>
      <c r="B17014" t="s">
        <v>3586</v>
      </c>
      <c r="C17014" t="str">
        <f t="shared" si="532"/>
        <v>2011-Coritiba/PR-25-5-0</v>
      </c>
      <c r="D17014" s="4">
        <v>10</v>
      </c>
      <c r="E17014">
        <v>36</v>
      </c>
      <c r="F17014" t="str">
        <f t="shared" si="533"/>
        <v>25-5-0</v>
      </c>
    </row>
    <row r="17015" spans="1:6" x14ac:dyDescent="0.3">
      <c r="A17015">
        <v>2011</v>
      </c>
      <c r="B17015" t="s">
        <v>1495</v>
      </c>
      <c r="C17015" t="str">
        <f t="shared" si="532"/>
        <v>2011-Cruzeiro/MG-25-5-0</v>
      </c>
      <c r="D17015" s="4">
        <v>2</v>
      </c>
      <c r="E17015">
        <v>29</v>
      </c>
      <c r="F17015" t="str">
        <f t="shared" si="533"/>
        <v>25-5-0</v>
      </c>
    </row>
    <row r="17016" spans="1:6" x14ac:dyDescent="0.3">
      <c r="A17016">
        <v>2011</v>
      </c>
      <c r="B17016" t="s">
        <v>1496</v>
      </c>
      <c r="C17016" t="str">
        <f t="shared" si="532"/>
        <v>2011-Figueirense/SC-25-5-0</v>
      </c>
      <c r="D17016" s="4">
        <v>4</v>
      </c>
      <c r="E17016">
        <v>26</v>
      </c>
      <c r="F17016" t="str">
        <f t="shared" si="533"/>
        <v>25-5-0</v>
      </c>
    </row>
    <row r="17017" spans="1:6" x14ac:dyDescent="0.3">
      <c r="A17017">
        <v>2011</v>
      </c>
      <c r="B17017" t="s">
        <v>1497</v>
      </c>
      <c r="C17017" t="str">
        <f t="shared" si="532"/>
        <v>2011-Flamengo/RJ-25-5-0</v>
      </c>
      <c r="D17017" s="4">
        <v>2</v>
      </c>
      <c r="E17017">
        <v>25</v>
      </c>
      <c r="F17017" t="str">
        <f t="shared" si="533"/>
        <v>25-5-0</v>
      </c>
    </row>
    <row r="17018" spans="1:6" x14ac:dyDescent="0.3">
      <c r="A17018">
        <v>2011</v>
      </c>
      <c r="B17018" t="s">
        <v>1498</v>
      </c>
      <c r="C17018" t="str">
        <f t="shared" si="532"/>
        <v>2011-Fluminense/RJ-25-5-0</v>
      </c>
      <c r="D17018" s="4">
        <v>12</v>
      </c>
      <c r="E17018">
        <v>34</v>
      </c>
      <c r="F17018" t="str">
        <f t="shared" si="533"/>
        <v>25-5-0</v>
      </c>
    </row>
    <row r="17019" spans="1:6" x14ac:dyDescent="0.3">
      <c r="A17019">
        <v>2011</v>
      </c>
      <c r="B17019" t="s">
        <v>1501</v>
      </c>
      <c r="C17019" t="str">
        <f t="shared" si="532"/>
        <v>2011-Gremio/RS-25-5-0</v>
      </c>
      <c r="D17019" s="4">
        <v>9</v>
      </c>
      <c r="E17019">
        <v>33</v>
      </c>
      <c r="F17019" t="str">
        <f t="shared" si="533"/>
        <v>25-5-0</v>
      </c>
    </row>
    <row r="17020" spans="1:6" x14ac:dyDescent="0.3">
      <c r="A17020">
        <v>2011</v>
      </c>
      <c r="B17020" t="s">
        <v>1502</v>
      </c>
      <c r="C17020" t="str">
        <f t="shared" si="532"/>
        <v>2011-Internacional/RS-25-5-0</v>
      </c>
      <c r="D17020" s="4">
        <v>9</v>
      </c>
      <c r="E17020">
        <v>31</v>
      </c>
      <c r="F17020" t="str">
        <f t="shared" si="533"/>
        <v>25-5-0</v>
      </c>
    </row>
    <row r="17021" spans="1:6" x14ac:dyDescent="0.3">
      <c r="A17021">
        <v>2011</v>
      </c>
      <c r="B17021" t="s">
        <v>1503</v>
      </c>
      <c r="C17021" t="str">
        <f t="shared" si="532"/>
        <v>2011-Palmeiras/SP-25-5-0</v>
      </c>
      <c r="D17021" s="4">
        <v>6</v>
      </c>
      <c r="E17021">
        <v>30</v>
      </c>
      <c r="F17021" t="str">
        <f t="shared" si="533"/>
        <v>25-5-0</v>
      </c>
    </row>
    <row r="17022" spans="1:6" x14ac:dyDescent="0.3">
      <c r="A17022">
        <v>2011</v>
      </c>
      <c r="B17022" t="s">
        <v>1507</v>
      </c>
      <c r="C17022" t="str">
        <f t="shared" si="532"/>
        <v>2011-Santos/SP-25-5-0</v>
      </c>
      <c r="D17022" s="4">
        <v>15</v>
      </c>
      <c r="E17022">
        <v>38</v>
      </c>
      <c r="F17022" t="str">
        <f t="shared" si="533"/>
        <v>25-5-0</v>
      </c>
    </row>
    <row r="17023" spans="1:6" x14ac:dyDescent="0.3">
      <c r="A17023">
        <v>2011</v>
      </c>
      <c r="B17023" t="s">
        <v>1508</v>
      </c>
      <c r="C17023" t="str">
        <f t="shared" si="532"/>
        <v>2011-Sao Paulo/SP-25-5-0</v>
      </c>
      <c r="D17023" s="4">
        <v>4</v>
      </c>
      <c r="E17023">
        <v>35</v>
      </c>
      <c r="F17023" t="str">
        <f t="shared" si="533"/>
        <v>25-5-0</v>
      </c>
    </row>
    <row r="17024" spans="1:6" x14ac:dyDescent="0.3">
      <c r="A17024">
        <v>2011</v>
      </c>
      <c r="B17024" t="s">
        <v>1509</v>
      </c>
      <c r="C17024" t="str">
        <f t="shared" si="532"/>
        <v>2011-Vasco/RJ-25-5-0</v>
      </c>
      <c r="D17024" s="4">
        <v>9</v>
      </c>
      <c r="E17024">
        <v>38</v>
      </c>
      <c r="F17024" t="str">
        <f t="shared" si="533"/>
        <v>25-5-0</v>
      </c>
    </row>
    <row r="17025" spans="1:6" x14ac:dyDescent="0.3">
      <c r="A17025">
        <v>2011</v>
      </c>
      <c r="B17025" t="s">
        <v>5002</v>
      </c>
      <c r="C17025" t="str">
        <f t="shared" si="532"/>
        <v>2011-America/MG-25-5-1</v>
      </c>
      <c r="D17025" s="4">
        <v>6</v>
      </c>
      <c r="E17025">
        <v>13</v>
      </c>
      <c r="F17025" t="str">
        <f t="shared" si="533"/>
        <v>25-5-1</v>
      </c>
    </row>
    <row r="17026" spans="1:6" x14ac:dyDescent="0.3">
      <c r="A17026">
        <v>2011</v>
      </c>
      <c r="B17026" t="s">
        <v>4546</v>
      </c>
      <c r="C17026" t="str">
        <f t="shared" si="532"/>
        <v>2011-Atletico/GO-25-5-1</v>
      </c>
      <c r="D17026" s="4">
        <v>8</v>
      </c>
      <c r="E17026">
        <v>34</v>
      </c>
      <c r="F17026" t="str">
        <f t="shared" si="533"/>
        <v>25-5-1</v>
      </c>
    </row>
    <row r="17027" spans="1:6" x14ac:dyDescent="0.3">
      <c r="A17027">
        <v>2011</v>
      </c>
      <c r="B17027" t="s">
        <v>3109</v>
      </c>
      <c r="C17027" t="str">
        <f t="shared" ref="C17027:C17090" si="534">A17027&amp;"-"&amp;B17027</f>
        <v>2011-Atletico/MG-25-5-1</v>
      </c>
      <c r="D17027" s="4">
        <v>9</v>
      </c>
      <c r="E17027">
        <v>21</v>
      </c>
      <c r="F17027" t="str">
        <f t="shared" ref="F17027:F17090" si="535">RIGHT(B17027,LEN(C17027)-FIND("-",C17027,6))</f>
        <v>25-5-1</v>
      </c>
    </row>
    <row r="17028" spans="1:6" x14ac:dyDescent="0.3">
      <c r="A17028">
        <v>2011</v>
      </c>
      <c r="B17028" t="s">
        <v>1510</v>
      </c>
      <c r="C17028" t="str">
        <f t="shared" si="534"/>
        <v>2011-Atletico/PR-25-5-1</v>
      </c>
      <c r="D17028" s="4">
        <v>5</v>
      </c>
      <c r="E17028">
        <v>22</v>
      </c>
      <c r="F17028" t="str">
        <f t="shared" si="535"/>
        <v>25-5-1</v>
      </c>
    </row>
    <row r="17029" spans="1:6" x14ac:dyDescent="0.3">
      <c r="A17029">
        <v>2011</v>
      </c>
      <c r="B17029" t="s">
        <v>4004</v>
      </c>
      <c r="C17029" t="str">
        <f t="shared" si="534"/>
        <v>2011-Avai/SC-25-5-1</v>
      </c>
      <c r="D17029" s="4">
        <v>5</v>
      </c>
      <c r="E17029">
        <v>22</v>
      </c>
      <c r="F17029" t="str">
        <f t="shared" si="535"/>
        <v>25-5-1</v>
      </c>
    </row>
    <row r="17030" spans="1:6" x14ac:dyDescent="0.3">
      <c r="A17030">
        <v>2011</v>
      </c>
      <c r="B17030" t="s">
        <v>5003</v>
      </c>
      <c r="C17030" t="str">
        <f t="shared" si="534"/>
        <v>2011-Bahia/BA-25-5-1</v>
      </c>
      <c r="D17030" s="4">
        <v>7</v>
      </c>
      <c r="E17030">
        <v>20</v>
      </c>
      <c r="F17030" t="str">
        <f t="shared" si="535"/>
        <v>25-5-1</v>
      </c>
    </row>
    <row r="17031" spans="1:6" x14ac:dyDescent="0.3">
      <c r="A17031">
        <v>2011</v>
      </c>
      <c r="B17031" t="s">
        <v>1511</v>
      </c>
      <c r="C17031" t="str">
        <f t="shared" si="534"/>
        <v>2011-Botafogo/RJ-25-5-1</v>
      </c>
      <c r="D17031" s="4">
        <v>7</v>
      </c>
      <c r="E17031">
        <v>42</v>
      </c>
      <c r="F17031" t="str">
        <f t="shared" si="535"/>
        <v>25-5-1</v>
      </c>
    </row>
    <row r="17032" spans="1:6" x14ac:dyDescent="0.3">
      <c r="A17032">
        <v>2011</v>
      </c>
      <c r="B17032" t="s">
        <v>4547</v>
      </c>
      <c r="C17032" t="str">
        <f t="shared" si="534"/>
        <v>2011-Ceara/CE-25-5-1</v>
      </c>
      <c r="D17032" s="4">
        <v>2</v>
      </c>
      <c r="E17032">
        <v>13</v>
      </c>
      <c r="F17032" t="str">
        <f t="shared" si="535"/>
        <v>25-5-1</v>
      </c>
    </row>
    <row r="17033" spans="1:6" x14ac:dyDescent="0.3">
      <c r="A17033">
        <v>2011</v>
      </c>
      <c r="B17033" t="s">
        <v>1512</v>
      </c>
      <c r="C17033" t="str">
        <f t="shared" si="534"/>
        <v>2011-Corinthians/SP-25-5-1</v>
      </c>
      <c r="D17033" s="4">
        <v>6</v>
      </c>
      <c r="E17033">
        <v>44</v>
      </c>
      <c r="F17033" t="str">
        <f t="shared" si="535"/>
        <v>25-5-1</v>
      </c>
    </row>
    <row r="17034" spans="1:6" x14ac:dyDescent="0.3">
      <c r="A17034">
        <v>2011</v>
      </c>
      <c r="B17034" t="s">
        <v>3589</v>
      </c>
      <c r="C17034" t="str">
        <f t="shared" si="534"/>
        <v>2011-Coritiba/PR-25-5-1</v>
      </c>
      <c r="D17034" s="4">
        <v>7</v>
      </c>
      <c r="E17034">
        <v>19</v>
      </c>
      <c r="F17034" t="str">
        <f t="shared" si="535"/>
        <v>25-5-1</v>
      </c>
    </row>
    <row r="17035" spans="1:6" x14ac:dyDescent="0.3">
      <c r="A17035">
        <v>2011</v>
      </c>
      <c r="B17035" t="s">
        <v>1513</v>
      </c>
      <c r="C17035" t="str">
        <f t="shared" si="534"/>
        <v>2011-Cruzeiro/MG-25-5-1</v>
      </c>
      <c r="D17035" s="4">
        <v>2</v>
      </c>
      <c r="E17035">
        <v>30</v>
      </c>
      <c r="F17035" t="str">
        <f t="shared" si="535"/>
        <v>25-5-1</v>
      </c>
    </row>
    <row r="17036" spans="1:6" x14ac:dyDescent="0.3">
      <c r="A17036">
        <v>2011</v>
      </c>
      <c r="B17036" t="s">
        <v>1514</v>
      </c>
      <c r="C17036" t="str">
        <f t="shared" si="534"/>
        <v>2011-Figueirense/SC-25-5-1</v>
      </c>
      <c r="D17036" s="4">
        <v>6</v>
      </c>
      <c r="E17036">
        <v>28</v>
      </c>
      <c r="F17036" t="str">
        <f t="shared" si="535"/>
        <v>25-5-1</v>
      </c>
    </row>
    <row r="17037" spans="1:6" x14ac:dyDescent="0.3">
      <c r="A17037">
        <v>2011</v>
      </c>
      <c r="B17037" t="s">
        <v>1515</v>
      </c>
      <c r="C17037" t="str">
        <f t="shared" si="534"/>
        <v>2011-Flamengo/RJ-25-5-1</v>
      </c>
      <c r="D17037" s="4">
        <v>1</v>
      </c>
      <c r="E17037">
        <v>38</v>
      </c>
      <c r="F17037" t="str">
        <f t="shared" si="535"/>
        <v>25-5-1</v>
      </c>
    </row>
    <row r="17038" spans="1:6" x14ac:dyDescent="0.3">
      <c r="A17038">
        <v>2011</v>
      </c>
      <c r="B17038" t="s">
        <v>1516</v>
      </c>
      <c r="C17038" t="str">
        <f t="shared" si="534"/>
        <v>2011-Fluminense/RJ-25-5-1</v>
      </c>
      <c r="D17038" s="4">
        <v>12</v>
      </c>
      <c r="E17038">
        <v>31</v>
      </c>
      <c r="F17038" t="str">
        <f t="shared" si="535"/>
        <v>25-5-1</v>
      </c>
    </row>
    <row r="17039" spans="1:6" x14ac:dyDescent="0.3">
      <c r="A17039">
        <v>2011</v>
      </c>
      <c r="B17039" t="s">
        <v>1519</v>
      </c>
      <c r="C17039" t="str">
        <f t="shared" si="534"/>
        <v>2011-Gremio/RS-25-5-1</v>
      </c>
      <c r="D17039" s="4">
        <v>9</v>
      </c>
      <c r="E17039">
        <v>27</v>
      </c>
      <c r="F17039" t="str">
        <f t="shared" si="535"/>
        <v>25-5-1</v>
      </c>
    </row>
    <row r="17040" spans="1:6" x14ac:dyDescent="0.3">
      <c r="A17040">
        <v>2011</v>
      </c>
      <c r="B17040" t="s">
        <v>1520</v>
      </c>
      <c r="C17040" t="str">
        <f t="shared" si="534"/>
        <v>2011-Internacional/RS-25-5-1</v>
      </c>
      <c r="D17040" s="4">
        <v>9</v>
      </c>
      <c r="E17040">
        <v>37</v>
      </c>
      <c r="F17040" t="str">
        <f t="shared" si="535"/>
        <v>25-5-1</v>
      </c>
    </row>
    <row r="17041" spans="1:6" x14ac:dyDescent="0.3">
      <c r="A17041">
        <v>2011</v>
      </c>
      <c r="B17041" t="s">
        <v>1521</v>
      </c>
      <c r="C17041" t="str">
        <f t="shared" si="534"/>
        <v>2011-Palmeiras/SP-25-5-1</v>
      </c>
      <c r="D17041" s="4">
        <v>3</v>
      </c>
      <c r="E17041">
        <v>38</v>
      </c>
      <c r="F17041" t="str">
        <f t="shared" si="535"/>
        <v>25-5-1</v>
      </c>
    </row>
    <row r="17042" spans="1:6" x14ac:dyDescent="0.3">
      <c r="A17042">
        <v>2011</v>
      </c>
      <c r="B17042" t="s">
        <v>1525</v>
      </c>
      <c r="C17042" t="str">
        <f t="shared" si="534"/>
        <v>2011-Santos/SP-25-5-1</v>
      </c>
      <c r="D17042" s="4">
        <v>13</v>
      </c>
      <c r="E17042">
        <v>29</v>
      </c>
      <c r="F17042" t="str">
        <f t="shared" si="535"/>
        <v>25-5-1</v>
      </c>
    </row>
    <row r="17043" spans="1:6" x14ac:dyDescent="0.3">
      <c r="A17043">
        <v>2011</v>
      </c>
      <c r="B17043" t="s">
        <v>1526</v>
      </c>
      <c r="C17043" t="str">
        <f t="shared" si="534"/>
        <v>2011-Sao Paulo/SP-25-5-1</v>
      </c>
      <c r="D17043" s="4">
        <v>9</v>
      </c>
      <c r="E17043">
        <v>47</v>
      </c>
      <c r="F17043" t="str">
        <f t="shared" si="535"/>
        <v>25-5-1</v>
      </c>
    </row>
    <row r="17044" spans="1:6" x14ac:dyDescent="0.3">
      <c r="A17044">
        <v>2011</v>
      </c>
      <c r="B17044" t="s">
        <v>1527</v>
      </c>
      <c r="C17044" t="str">
        <f t="shared" si="534"/>
        <v>2011-Vasco/RJ-25-5-1</v>
      </c>
      <c r="D17044" s="4">
        <v>10</v>
      </c>
      <c r="E17044">
        <v>38</v>
      </c>
      <c r="F17044" t="str">
        <f t="shared" si="535"/>
        <v>25-5-1</v>
      </c>
    </row>
    <row r="17045" spans="1:6" x14ac:dyDescent="0.3">
      <c r="A17045">
        <v>2011</v>
      </c>
      <c r="B17045" t="s">
        <v>5004</v>
      </c>
      <c r="C17045" t="str">
        <f t="shared" si="534"/>
        <v>2011-America/MG-25-5-2</v>
      </c>
      <c r="D17045" s="4">
        <v>2</v>
      </c>
      <c r="E17045">
        <v>10</v>
      </c>
      <c r="F17045" t="str">
        <f t="shared" si="535"/>
        <v>25-5-2</v>
      </c>
    </row>
    <row r="17046" spans="1:6" x14ac:dyDescent="0.3">
      <c r="A17046">
        <v>2011</v>
      </c>
      <c r="B17046" t="s">
        <v>4550</v>
      </c>
      <c r="C17046" t="str">
        <f t="shared" si="534"/>
        <v>2011-Atletico/GO-25-5-2</v>
      </c>
      <c r="D17046" s="4">
        <v>8</v>
      </c>
      <c r="E17046">
        <v>29</v>
      </c>
      <c r="F17046" t="str">
        <f t="shared" si="535"/>
        <v>25-5-2</v>
      </c>
    </row>
    <row r="17047" spans="1:6" x14ac:dyDescent="0.3">
      <c r="A17047">
        <v>2011</v>
      </c>
      <c r="B17047" t="s">
        <v>3112</v>
      </c>
      <c r="C17047" t="str">
        <f t="shared" si="534"/>
        <v>2011-Atletico/MG-25-5-2</v>
      </c>
      <c r="D17047" s="4">
        <v>9</v>
      </c>
      <c r="E17047">
        <v>26</v>
      </c>
      <c r="F17047" t="str">
        <f t="shared" si="535"/>
        <v>25-5-2</v>
      </c>
    </row>
    <row r="17048" spans="1:6" x14ac:dyDescent="0.3">
      <c r="A17048">
        <v>2011</v>
      </c>
      <c r="B17048" t="s">
        <v>1528</v>
      </c>
      <c r="C17048" t="str">
        <f t="shared" si="534"/>
        <v>2011-Atletico/PR-25-5-2</v>
      </c>
      <c r="D17048" s="4">
        <v>5</v>
      </c>
      <c r="E17048">
        <v>22</v>
      </c>
      <c r="F17048" t="str">
        <f t="shared" si="535"/>
        <v>25-5-2</v>
      </c>
    </row>
    <row r="17049" spans="1:6" x14ac:dyDescent="0.3">
      <c r="A17049">
        <v>2011</v>
      </c>
      <c r="B17049" t="s">
        <v>4007</v>
      </c>
      <c r="C17049" t="str">
        <f t="shared" si="534"/>
        <v>2011-Avai/SC-25-5-2</v>
      </c>
      <c r="D17049" s="4">
        <v>4</v>
      </c>
      <c r="E17049">
        <v>15</v>
      </c>
      <c r="F17049" t="str">
        <f t="shared" si="535"/>
        <v>25-5-2</v>
      </c>
    </row>
    <row r="17050" spans="1:6" x14ac:dyDescent="0.3">
      <c r="A17050">
        <v>2011</v>
      </c>
      <c r="B17050" t="s">
        <v>5005</v>
      </c>
      <c r="C17050" t="str">
        <f t="shared" si="534"/>
        <v>2011-Bahia/BA-25-5-2</v>
      </c>
      <c r="D17050" s="4">
        <v>4</v>
      </c>
      <c r="E17050">
        <v>23</v>
      </c>
      <c r="F17050" t="str">
        <f t="shared" si="535"/>
        <v>25-5-2</v>
      </c>
    </row>
    <row r="17051" spans="1:6" x14ac:dyDescent="0.3">
      <c r="A17051">
        <v>2011</v>
      </c>
      <c r="B17051" t="s">
        <v>1529</v>
      </c>
      <c r="C17051" t="str">
        <f t="shared" si="534"/>
        <v>2011-Botafogo/RJ-25-5-2</v>
      </c>
      <c r="D17051" s="4">
        <v>9</v>
      </c>
      <c r="E17051">
        <v>35</v>
      </c>
      <c r="F17051" t="str">
        <f t="shared" si="535"/>
        <v>25-5-2</v>
      </c>
    </row>
    <row r="17052" spans="1:6" x14ac:dyDescent="0.3">
      <c r="A17052">
        <v>2011</v>
      </c>
      <c r="B17052" t="s">
        <v>4551</v>
      </c>
      <c r="C17052" t="str">
        <f t="shared" si="534"/>
        <v>2011-Ceara/CE-25-5-2</v>
      </c>
      <c r="D17052" s="4">
        <v>5</v>
      </c>
      <c r="E17052">
        <v>23</v>
      </c>
      <c r="F17052" t="str">
        <f t="shared" si="535"/>
        <v>25-5-2</v>
      </c>
    </row>
    <row r="17053" spans="1:6" x14ac:dyDescent="0.3">
      <c r="A17053">
        <v>2011</v>
      </c>
      <c r="B17053" t="s">
        <v>1530</v>
      </c>
      <c r="C17053" t="str">
        <f t="shared" si="534"/>
        <v>2011-Corinthians/SP-25-5-2</v>
      </c>
      <c r="D17053" s="4">
        <v>6</v>
      </c>
      <c r="E17053">
        <v>47</v>
      </c>
      <c r="F17053" t="str">
        <f t="shared" si="535"/>
        <v>25-5-2</v>
      </c>
    </row>
    <row r="17054" spans="1:6" x14ac:dyDescent="0.3">
      <c r="A17054">
        <v>2011</v>
      </c>
      <c r="B17054" t="s">
        <v>3592</v>
      </c>
      <c r="C17054" t="str">
        <f t="shared" si="534"/>
        <v>2011-Coritiba/PR-25-5-2</v>
      </c>
      <c r="D17054" s="4">
        <v>7</v>
      </c>
      <c r="E17054">
        <v>19</v>
      </c>
      <c r="F17054" t="str">
        <f t="shared" si="535"/>
        <v>25-5-2</v>
      </c>
    </row>
    <row r="17055" spans="1:6" x14ac:dyDescent="0.3">
      <c r="A17055">
        <v>2011</v>
      </c>
      <c r="B17055" t="s">
        <v>1531</v>
      </c>
      <c r="C17055" t="str">
        <f t="shared" si="534"/>
        <v>2011-Cruzeiro/MG-25-5-2</v>
      </c>
      <c r="D17055" s="4">
        <v>4</v>
      </c>
      <c r="E17055">
        <v>24</v>
      </c>
      <c r="F17055" t="str">
        <f t="shared" si="535"/>
        <v>25-5-2</v>
      </c>
    </row>
    <row r="17056" spans="1:6" x14ac:dyDescent="0.3">
      <c r="A17056">
        <v>2011</v>
      </c>
      <c r="B17056" t="s">
        <v>1532</v>
      </c>
      <c r="C17056" t="str">
        <f t="shared" si="534"/>
        <v>2011-Figueirense/SC-25-5-2</v>
      </c>
      <c r="D17056" s="4">
        <v>5</v>
      </c>
      <c r="E17056">
        <v>25</v>
      </c>
      <c r="F17056" t="str">
        <f t="shared" si="535"/>
        <v>25-5-2</v>
      </c>
    </row>
    <row r="17057" spans="1:6" x14ac:dyDescent="0.3">
      <c r="A17057">
        <v>2011</v>
      </c>
      <c r="B17057" t="s">
        <v>1533</v>
      </c>
      <c r="C17057" t="str">
        <f t="shared" si="534"/>
        <v>2011-Flamengo/RJ-25-5-2</v>
      </c>
      <c r="D17057" s="4">
        <v>1</v>
      </c>
      <c r="E17057">
        <v>27</v>
      </c>
      <c r="F17057" t="str">
        <f t="shared" si="535"/>
        <v>25-5-2</v>
      </c>
    </row>
    <row r="17058" spans="1:6" x14ac:dyDescent="0.3">
      <c r="A17058">
        <v>2011</v>
      </c>
      <c r="B17058" t="s">
        <v>1534</v>
      </c>
      <c r="C17058" t="str">
        <f t="shared" si="534"/>
        <v>2011-Fluminense/RJ-25-5-2</v>
      </c>
      <c r="D17058" s="4">
        <v>12</v>
      </c>
      <c r="E17058">
        <v>25</v>
      </c>
      <c r="F17058" t="str">
        <f t="shared" si="535"/>
        <v>25-5-2</v>
      </c>
    </row>
    <row r="17059" spans="1:6" x14ac:dyDescent="0.3">
      <c r="A17059">
        <v>2011</v>
      </c>
      <c r="B17059" t="s">
        <v>1537</v>
      </c>
      <c r="C17059" t="str">
        <f t="shared" si="534"/>
        <v>2011-Gremio/RS-25-5-2</v>
      </c>
      <c r="D17059" s="4">
        <v>12</v>
      </c>
      <c r="E17059">
        <v>34</v>
      </c>
      <c r="F17059" t="str">
        <f t="shared" si="535"/>
        <v>25-5-2</v>
      </c>
    </row>
    <row r="17060" spans="1:6" x14ac:dyDescent="0.3">
      <c r="A17060">
        <v>2011</v>
      </c>
      <c r="B17060" t="s">
        <v>1538</v>
      </c>
      <c r="C17060" t="str">
        <f t="shared" si="534"/>
        <v>2011-Internacional/RS-25-5-2</v>
      </c>
      <c r="D17060" s="4">
        <v>8</v>
      </c>
      <c r="E17060">
        <v>29</v>
      </c>
      <c r="F17060" t="str">
        <f t="shared" si="535"/>
        <v>25-5-2</v>
      </c>
    </row>
    <row r="17061" spans="1:6" x14ac:dyDescent="0.3">
      <c r="A17061">
        <v>2011</v>
      </c>
      <c r="B17061" t="s">
        <v>1539</v>
      </c>
      <c r="C17061" t="str">
        <f t="shared" si="534"/>
        <v>2011-Palmeiras/SP-25-5-2</v>
      </c>
      <c r="D17061" s="4">
        <v>5</v>
      </c>
      <c r="E17061">
        <v>38</v>
      </c>
      <c r="F17061" t="str">
        <f t="shared" si="535"/>
        <v>25-5-2</v>
      </c>
    </row>
    <row r="17062" spans="1:6" x14ac:dyDescent="0.3">
      <c r="A17062">
        <v>2011</v>
      </c>
      <c r="B17062" t="s">
        <v>1543</v>
      </c>
      <c r="C17062" t="str">
        <f t="shared" si="534"/>
        <v>2011-Santos/SP-25-5-2</v>
      </c>
      <c r="D17062" s="4">
        <v>11</v>
      </c>
      <c r="E17062">
        <v>34</v>
      </c>
      <c r="F17062" t="str">
        <f t="shared" si="535"/>
        <v>25-5-2</v>
      </c>
    </row>
    <row r="17063" spans="1:6" x14ac:dyDescent="0.3">
      <c r="A17063">
        <v>2011</v>
      </c>
      <c r="B17063" t="s">
        <v>1544</v>
      </c>
      <c r="C17063" t="str">
        <f t="shared" si="534"/>
        <v>2011-Sao Paulo/SP-25-5-2</v>
      </c>
      <c r="D17063" s="4">
        <v>7</v>
      </c>
      <c r="E17063">
        <v>47</v>
      </c>
      <c r="F17063" t="str">
        <f t="shared" si="535"/>
        <v>25-5-2</v>
      </c>
    </row>
    <row r="17064" spans="1:6" x14ac:dyDescent="0.3">
      <c r="A17064">
        <v>2011</v>
      </c>
      <c r="B17064" t="s">
        <v>1545</v>
      </c>
      <c r="C17064" t="str">
        <f t="shared" si="534"/>
        <v>2011-Vasco/RJ-25-5-2</v>
      </c>
      <c r="D17064" s="4">
        <v>5</v>
      </c>
      <c r="E17064">
        <v>36</v>
      </c>
      <c r="F17064" t="str">
        <f t="shared" si="535"/>
        <v>25-5-2</v>
      </c>
    </row>
    <row r="17065" spans="1:6" x14ac:dyDescent="0.3">
      <c r="A17065">
        <v>2011</v>
      </c>
      <c r="B17065" t="s">
        <v>5006</v>
      </c>
      <c r="C17065" t="str">
        <f t="shared" si="534"/>
        <v>2011-America/MG-25-5-3</v>
      </c>
      <c r="D17065" s="4">
        <v>2</v>
      </c>
      <c r="E17065">
        <v>14</v>
      </c>
      <c r="F17065" t="str">
        <f t="shared" si="535"/>
        <v>25-5-3</v>
      </c>
    </row>
    <row r="17066" spans="1:6" x14ac:dyDescent="0.3">
      <c r="A17066">
        <v>2011</v>
      </c>
      <c r="B17066" t="s">
        <v>4554</v>
      </c>
      <c r="C17066" t="str">
        <f t="shared" si="534"/>
        <v>2011-Atletico/GO-25-5-3</v>
      </c>
      <c r="D17066" s="4">
        <v>10</v>
      </c>
      <c r="E17066">
        <v>26</v>
      </c>
      <c r="F17066" t="str">
        <f t="shared" si="535"/>
        <v>25-5-3</v>
      </c>
    </row>
    <row r="17067" spans="1:6" x14ac:dyDescent="0.3">
      <c r="A17067">
        <v>2011</v>
      </c>
      <c r="B17067" t="s">
        <v>3115</v>
      </c>
      <c r="C17067" t="str">
        <f t="shared" si="534"/>
        <v>2011-Atletico/MG-25-5-3</v>
      </c>
      <c r="D17067" s="4">
        <v>1</v>
      </c>
      <c r="E17067">
        <v>17</v>
      </c>
      <c r="F17067" t="str">
        <f t="shared" si="535"/>
        <v>25-5-3</v>
      </c>
    </row>
    <row r="17068" spans="1:6" x14ac:dyDescent="0.3">
      <c r="A17068">
        <v>2011</v>
      </c>
      <c r="B17068" t="s">
        <v>1546</v>
      </c>
      <c r="C17068" t="str">
        <f t="shared" si="534"/>
        <v>2011-Atletico/PR-25-5-3</v>
      </c>
      <c r="D17068" s="4">
        <v>3</v>
      </c>
      <c r="E17068">
        <v>19</v>
      </c>
      <c r="F17068" t="str">
        <f t="shared" si="535"/>
        <v>25-5-3</v>
      </c>
    </row>
    <row r="17069" spans="1:6" x14ac:dyDescent="0.3">
      <c r="A17069">
        <v>2011</v>
      </c>
      <c r="B17069" t="s">
        <v>4010</v>
      </c>
      <c r="C17069" t="str">
        <f t="shared" si="534"/>
        <v>2011-Avai/SC-25-5-3</v>
      </c>
      <c r="D17069" s="4">
        <v>7</v>
      </c>
      <c r="E17069">
        <v>21</v>
      </c>
      <c r="F17069" t="str">
        <f t="shared" si="535"/>
        <v>25-5-3</v>
      </c>
    </row>
    <row r="17070" spans="1:6" x14ac:dyDescent="0.3">
      <c r="A17070">
        <v>2011</v>
      </c>
      <c r="B17070" t="s">
        <v>5007</v>
      </c>
      <c r="C17070" t="str">
        <f t="shared" si="534"/>
        <v>2011-Bahia/BA-25-5-3</v>
      </c>
      <c r="D17070" s="4">
        <v>4</v>
      </c>
      <c r="E17070">
        <v>28</v>
      </c>
      <c r="F17070" t="str">
        <f t="shared" si="535"/>
        <v>25-5-3</v>
      </c>
    </row>
    <row r="17071" spans="1:6" x14ac:dyDescent="0.3">
      <c r="A17071">
        <v>2011</v>
      </c>
      <c r="B17071" t="s">
        <v>1547</v>
      </c>
      <c r="C17071" t="str">
        <f t="shared" si="534"/>
        <v>2011-Botafogo/RJ-25-5-3</v>
      </c>
      <c r="D17071" s="4">
        <v>12</v>
      </c>
      <c r="E17071">
        <v>45</v>
      </c>
      <c r="F17071" t="str">
        <f t="shared" si="535"/>
        <v>25-5-3</v>
      </c>
    </row>
    <row r="17072" spans="1:6" x14ac:dyDescent="0.3">
      <c r="A17072">
        <v>2011</v>
      </c>
      <c r="B17072" t="s">
        <v>4555</v>
      </c>
      <c r="C17072" t="str">
        <f t="shared" si="534"/>
        <v>2011-Ceara/CE-25-5-3</v>
      </c>
      <c r="D17072" s="4">
        <v>11</v>
      </c>
      <c r="E17072">
        <v>15</v>
      </c>
      <c r="F17072" t="str">
        <f t="shared" si="535"/>
        <v>25-5-3</v>
      </c>
    </row>
    <row r="17073" spans="1:6" x14ac:dyDescent="0.3">
      <c r="A17073">
        <v>2011</v>
      </c>
      <c r="B17073" t="s">
        <v>1548</v>
      </c>
      <c r="C17073" t="str">
        <f t="shared" si="534"/>
        <v>2011-Corinthians/SP-25-5-3</v>
      </c>
      <c r="D17073" s="4">
        <v>6</v>
      </c>
      <c r="E17073">
        <v>37</v>
      </c>
      <c r="F17073" t="str">
        <f t="shared" si="535"/>
        <v>25-5-3</v>
      </c>
    </row>
    <row r="17074" spans="1:6" x14ac:dyDescent="0.3">
      <c r="A17074">
        <v>2011</v>
      </c>
      <c r="B17074" t="s">
        <v>3595</v>
      </c>
      <c r="C17074" t="str">
        <f t="shared" si="534"/>
        <v>2011-Coritiba/PR-25-5-3</v>
      </c>
      <c r="D17074" s="4">
        <v>5</v>
      </c>
      <c r="E17074">
        <v>26</v>
      </c>
      <c r="F17074" t="str">
        <f t="shared" si="535"/>
        <v>25-5-3</v>
      </c>
    </row>
    <row r="17075" spans="1:6" x14ac:dyDescent="0.3">
      <c r="A17075">
        <v>2011</v>
      </c>
      <c r="B17075" t="s">
        <v>1549</v>
      </c>
      <c r="C17075" t="str">
        <f t="shared" si="534"/>
        <v>2011-Cruzeiro/MG-25-5-3</v>
      </c>
      <c r="D17075" s="4">
        <v>7</v>
      </c>
      <c r="E17075">
        <v>30</v>
      </c>
      <c r="F17075" t="str">
        <f t="shared" si="535"/>
        <v>25-5-3</v>
      </c>
    </row>
    <row r="17076" spans="1:6" x14ac:dyDescent="0.3">
      <c r="A17076">
        <v>2011</v>
      </c>
      <c r="B17076" t="s">
        <v>1550</v>
      </c>
      <c r="C17076" t="str">
        <f t="shared" si="534"/>
        <v>2011-Figueirense/SC-25-5-3</v>
      </c>
      <c r="D17076" s="4">
        <v>7</v>
      </c>
      <c r="E17076">
        <v>20</v>
      </c>
      <c r="F17076" t="str">
        <f t="shared" si="535"/>
        <v>25-5-3</v>
      </c>
    </row>
    <row r="17077" spans="1:6" x14ac:dyDescent="0.3">
      <c r="A17077">
        <v>2011</v>
      </c>
      <c r="B17077" t="s">
        <v>1551</v>
      </c>
      <c r="C17077" t="str">
        <f t="shared" si="534"/>
        <v>2011-Flamengo/RJ-25-5-3</v>
      </c>
      <c r="D17077" s="4">
        <v>2</v>
      </c>
      <c r="E17077">
        <v>39</v>
      </c>
      <c r="F17077" t="str">
        <f t="shared" si="535"/>
        <v>25-5-3</v>
      </c>
    </row>
    <row r="17078" spans="1:6" x14ac:dyDescent="0.3">
      <c r="A17078">
        <v>2011</v>
      </c>
      <c r="B17078" t="s">
        <v>1552</v>
      </c>
      <c r="C17078" t="str">
        <f t="shared" si="534"/>
        <v>2011-Fluminense/RJ-25-5-3</v>
      </c>
      <c r="D17078" s="4">
        <v>10</v>
      </c>
      <c r="E17078">
        <v>28</v>
      </c>
      <c r="F17078" t="str">
        <f t="shared" si="535"/>
        <v>25-5-3</v>
      </c>
    </row>
    <row r="17079" spans="1:6" x14ac:dyDescent="0.3">
      <c r="A17079">
        <v>2011</v>
      </c>
      <c r="B17079" t="s">
        <v>1555</v>
      </c>
      <c r="C17079" t="str">
        <f t="shared" si="534"/>
        <v>2011-Gremio/RS-25-5-3</v>
      </c>
      <c r="D17079" s="4">
        <v>9</v>
      </c>
      <c r="E17079">
        <v>29</v>
      </c>
      <c r="F17079" t="str">
        <f t="shared" si="535"/>
        <v>25-5-3</v>
      </c>
    </row>
    <row r="17080" spans="1:6" x14ac:dyDescent="0.3">
      <c r="A17080">
        <v>2011</v>
      </c>
      <c r="B17080" t="s">
        <v>1556</v>
      </c>
      <c r="C17080" t="str">
        <f t="shared" si="534"/>
        <v>2011-Internacional/RS-25-5-3</v>
      </c>
      <c r="D17080" s="4">
        <v>11</v>
      </c>
      <c r="E17080">
        <v>31</v>
      </c>
      <c r="F17080" t="str">
        <f t="shared" si="535"/>
        <v>25-5-3</v>
      </c>
    </row>
    <row r="17081" spans="1:6" x14ac:dyDescent="0.3">
      <c r="A17081">
        <v>2011</v>
      </c>
      <c r="B17081" t="s">
        <v>1557</v>
      </c>
      <c r="C17081" t="str">
        <f t="shared" si="534"/>
        <v>2011-Palmeiras/SP-25-5-3</v>
      </c>
      <c r="D17081" s="4">
        <v>6</v>
      </c>
      <c r="E17081">
        <v>35</v>
      </c>
      <c r="F17081" t="str">
        <f t="shared" si="535"/>
        <v>25-5-3</v>
      </c>
    </row>
    <row r="17082" spans="1:6" x14ac:dyDescent="0.3">
      <c r="A17082">
        <v>2011</v>
      </c>
      <c r="B17082" t="s">
        <v>1561</v>
      </c>
      <c r="C17082" t="str">
        <f t="shared" si="534"/>
        <v>2011-Santos/SP-25-5-3</v>
      </c>
      <c r="D17082" s="4">
        <v>11</v>
      </c>
      <c r="E17082">
        <v>34</v>
      </c>
      <c r="F17082" t="str">
        <f t="shared" si="535"/>
        <v>25-5-3</v>
      </c>
    </row>
    <row r="17083" spans="1:6" x14ac:dyDescent="0.3">
      <c r="A17083">
        <v>2011</v>
      </c>
      <c r="B17083" t="s">
        <v>1562</v>
      </c>
      <c r="C17083" t="str">
        <f t="shared" si="534"/>
        <v>2011-Sao Paulo/SP-25-5-3</v>
      </c>
      <c r="D17083" s="4">
        <v>8</v>
      </c>
      <c r="E17083">
        <v>42</v>
      </c>
      <c r="F17083" t="str">
        <f t="shared" si="535"/>
        <v>25-5-3</v>
      </c>
    </row>
    <row r="17084" spans="1:6" x14ac:dyDescent="0.3">
      <c r="A17084">
        <v>2011</v>
      </c>
      <c r="B17084" t="s">
        <v>1563</v>
      </c>
      <c r="C17084" t="str">
        <f t="shared" si="534"/>
        <v>2011-Vasco/RJ-25-5-3</v>
      </c>
      <c r="D17084" s="4">
        <v>5</v>
      </c>
      <c r="E17084">
        <v>35</v>
      </c>
      <c r="F17084" t="str">
        <f t="shared" si="535"/>
        <v>25-5-3</v>
      </c>
    </row>
    <row r="17085" spans="1:6" x14ac:dyDescent="0.3">
      <c r="A17085">
        <v>2011</v>
      </c>
      <c r="B17085" t="s">
        <v>5008</v>
      </c>
      <c r="C17085" t="str">
        <f t="shared" si="534"/>
        <v>2011-America/MG-25-5-4</v>
      </c>
      <c r="D17085" s="4">
        <v>6</v>
      </c>
      <c r="E17085">
        <v>17</v>
      </c>
      <c r="F17085" t="str">
        <f t="shared" si="535"/>
        <v>25-5-4</v>
      </c>
    </row>
    <row r="17086" spans="1:6" x14ac:dyDescent="0.3">
      <c r="A17086">
        <v>2011</v>
      </c>
      <c r="B17086" t="s">
        <v>4558</v>
      </c>
      <c r="C17086" t="str">
        <f t="shared" si="534"/>
        <v>2011-Atletico/GO-25-5-4</v>
      </c>
      <c r="D17086" s="4">
        <v>12</v>
      </c>
      <c r="E17086">
        <v>25</v>
      </c>
      <c r="F17086" t="str">
        <f t="shared" si="535"/>
        <v>25-5-4</v>
      </c>
    </row>
    <row r="17087" spans="1:6" x14ac:dyDescent="0.3">
      <c r="A17087">
        <v>2011</v>
      </c>
      <c r="B17087" t="s">
        <v>3118</v>
      </c>
      <c r="C17087" t="str">
        <f t="shared" si="534"/>
        <v>2011-Atletico/MG-25-5-4</v>
      </c>
      <c r="D17087" s="4">
        <v>6</v>
      </c>
      <c r="E17087">
        <v>26</v>
      </c>
      <c r="F17087" t="str">
        <f t="shared" si="535"/>
        <v>25-5-4</v>
      </c>
    </row>
    <row r="17088" spans="1:6" x14ac:dyDescent="0.3">
      <c r="A17088">
        <v>2011</v>
      </c>
      <c r="B17088" t="s">
        <v>1564</v>
      </c>
      <c r="C17088" t="str">
        <f t="shared" si="534"/>
        <v>2011-Atletico/PR-25-5-4</v>
      </c>
      <c r="D17088" s="4">
        <v>5</v>
      </c>
      <c r="E17088">
        <v>18</v>
      </c>
      <c r="F17088" t="str">
        <f t="shared" si="535"/>
        <v>25-5-4</v>
      </c>
    </row>
    <row r="17089" spans="1:6" x14ac:dyDescent="0.3">
      <c r="A17089">
        <v>2011</v>
      </c>
      <c r="B17089" t="s">
        <v>4013</v>
      </c>
      <c r="C17089" t="str">
        <f t="shared" si="534"/>
        <v>2011-Avai/SC-25-5-4</v>
      </c>
      <c r="D17089" s="4">
        <v>7</v>
      </c>
      <c r="E17089">
        <v>20</v>
      </c>
      <c r="F17089" t="str">
        <f t="shared" si="535"/>
        <v>25-5-4</v>
      </c>
    </row>
    <row r="17090" spans="1:6" x14ac:dyDescent="0.3">
      <c r="A17090">
        <v>2011</v>
      </c>
      <c r="B17090" t="s">
        <v>5009</v>
      </c>
      <c r="C17090" t="str">
        <f t="shared" si="534"/>
        <v>2011-Bahia/BA-25-5-4</v>
      </c>
      <c r="D17090" s="4">
        <v>5.3333279999999998</v>
      </c>
      <c r="E17090">
        <v>16</v>
      </c>
      <c r="F17090" t="str">
        <f t="shared" si="535"/>
        <v>25-5-4</v>
      </c>
    </row>
    <row r="17091" spans="1:6" x14ac:dyDescent="0.3">
      <c r="A17091">
        <v>2011</v>
      </c>
      <c r="B17091" t="s">
        <v>1565</v>
      </c>
      <c r="C17091" t="str">
        <f t="shared" ref="C17091:C17154" si="536">A17091&amp;"-"&amp;B17091</f>
        <v>2011-Botafogo/RJ-25-5-4</v>
      </c>
      <c r="D17091" s="4">
        <v>9</v>
      </c>
      <c r="E17091">
        <v>45</v>
      </c>
      <c r="F17091" t="str">
        <f t="shared" ref="F17091:F17154" si="537">RIGHT(B17091,LEN(C17091)-FIND("-",C17091,6))</f>
        <v>25-5-4</v>
      </c>
    </row>
    <row r="17092" spans="1:6" x14ac:dyDescent="0.3">
      <c r="A17092">
        <v>2011</v>
      </c>
      <c r="B17092" t="s">
        <v>4559</v>
      </c>
      <c r="C17092" t="str">
        <f t="shared" si="536"/>
        <v>2011-Ceara/CE-25-5-4</v>
      </c>
      <c r="D17092" s="4">
        <v>6.8</v>
      </c>
      <c r="E17092">
        <v>19</v>
      </c>
      <c r="F17092" t="str">
        <f t="shared" si="537"/>
        <v>25-5-4</v>
      </c>
    </row>
    <row r="17093" spans="1:6" x14ac:dyDescent="0.3">
      <c r="A17093">
        <v>2011</v>
      </c>
      <c r="B17093" t="s">
        <v>1566</v>
      </c>
      <c r="C17093" t="str">
        <f t="shared" si="536"/>
        <v>2011-Corinthians/SP-25-5-4</v>
      </c>
      <c r="D17093" s="4">
        <v>6</v>
      </c>
      <c r="E17093">
        <v>37</v>
      </c>
      <c r="F17093" t="str">
        <f t="shared" si="537"/>
        <v>25-5-4</v>
      </c>
    </row>
    <row r="17094" spans="1:6" x14ac:dyDescent="0.3">
      <c r="A17094">
        <v>2011</v>
      </c>
      <c r="B17094" t="s">
        <v>3598</v>
      </c>
      <c r="C17094" t="str">
        <f t="shared" si="536"/>
        <v>2011-Coritiba/PR-25-5-4</v>
      </c>
      <c r="D17094" s="4">
        <v>8</v>
      </c>
      <c r="E17094">
        <v>29</v>
      </c>
      <c r="F17094" t="str">
        <f t="shared" si="537"/>
        <v>25-5-4</v>
      </c>
    </row>
    <row r="17095" spans="1:6" x14ac:dyDescent="0.3">
      <c r="A17095">
        <v>2011</v>
      </c>
      <c r="B17095" t="s">
        <v>1567</v>
      </c>
      <c r="C17095" t="str">
        <f t="shared" si="536"/>
        <v>2011-Cruzeiro/MG-25-5-4</v>
      </c>
      <c r="D17095" s="4">
        <v>7</v>
      </c>
      <c r="E17095">
        <v>31</v>
      </c>
      <c r="F17095" t="str">
        <f t="shared" si="537"/>
        <v>25-5-4</v>
      </c>
    </row>
    <row r="17096" spans="1:6" x14ac:dyDescent="0.3">
      <c r="A17096">
        <v>2011</v>
      </c>
      <c r="B17096" t="s">
        <v>1568</v>
      </c>
      <c r="C17096" t="str">
        <f t="shared" si="536"/>
        <v>2011-Figueirense/SC-25-5-4</v>
      </c>
      <c r="D17096" s="4">
        <v>6</v>
      </c>
      <c r="E17096">
        <v>29</v>
      </c>
      <c r="F17096" t="str">
        <f t="shared" si="537"/>
        <v>25-5-4</v>
      </c>
    </row>
    <row r="17097" spans="1:6" x14ac:dyDescent="0.3">
      <c r="A17097">
        <v>2011</v>
      </c>
      <c r="B17097" t="s">
        <v>1569</v>
      </c>
      <c r="C17097" t="str">
        <f t="shared" si="536"/>
        <v>2011-Flamengo/RJ-25-5-4</v>
      </c>
      <c r="D17097" s="4">
        <v>2</v>
      </c>
      <c r="E17097">
        <v>33</v>
      </c>
      <c r="F17097" t="str">
        <f t="shared" si="537"/>
        <v>25-5-4</v>
      </c>
    </row>
    <row r="17098" spans="1:6" x14ac:dyDescent="0.3">
      <c r="A17098">
        <v>2011</v>
      </c>
      <c r="B17098" t="s">
        <v>1570</v>
      </c>
      <c r="C17098" t="str">
        <f t="shared" si="536"/>
        <v>2011-Fluminense/RJ-25-5-4</v>
      </c>
      <c r="D17098" s="4">
        <v>10</v>
      </c>
      <c r="E17098">
        <v>25</v>
      </c>
      <c r="F17098" t="str">
        <f t="shared" si="537"/>
        <v>25-5-4</v>
      </c>
    </row>
    <row r="17099" spans="1:6" x14ac:dyDescent="0.3">
      <c r="A17099">
        <v>2011</v>
      </c>
      <c r="B17099" t="s">
        <v>1573</v>
      </c>
      <c r="C17099" t="str">
        <f t="shared" si="536"/>
        <v>2011-Gremio/RS-25-5-4</v>
      </c>
      <c r="D17099" s="4">
        <v>6</v>
      </c>
      <c r="E17099">
        <v>27</v>
      </c>
      <c r="F17099" t="str">
        <f t="shared" si="537"/>
        <v>25-5-4</v>
      </c>
    </row>
    <row r="17100" spans="1:6" x14ac:dyDescent="0.3">
      <c r="A17100">
        <v>2011</v>
      </c>
      <c r="B17100" t="s">
        <v>1574</v>
      </c>
      <c r="C17100" t="str">
        <f t="shared" si="536"/>
        <v>2011-Internacional/RS-25-5-4</v>
      </c>
      <c r="D17100" s="4">
        <v>8</v>
      </c>
      <c r="E17100">
        <v>28</v>
      </c>
      <c r="F17100" t="str">
        <f t="shared" si="537"/>
        <v>25-5-4</v>
      </c>
    </row>
    <row r="17101" spans="1:6" x14ac:dyDescent="0.3">
      <c r="A17101">
        <v>2011</v>
      </c>
      <c r="B17101" t="s">
        <v>1575</v>
      </c>
      <c r="C17101" t="str">
        <f t="shared" si="536"/>
        <v>2011-Palmeiras/SP-25-5-4</v>
      </c>
      <c r="D17101" s="4">
        <v>6</v>
      </c>
      <c r="E17101">
        <v>25</v>
      </c>
      <c r="F17101" t="str">
        <f t="shared" si="537"/>
        <v>25-5-4</v>
      </c>
    </row>
    <row r="17102" spans="1:6" x14ac:dyDescent="0.3">
      <c r="A17102">
        <v>2011</v>
      </c>
      <c r="B17102" t="s">
        <v>1579</v>
      </c>
      <c r="C17102" t="str">
        <f t="shared" si="536"/>
        <v>2011-Santos/SP-25-5-4</v>
      </c>
      <c r="D17102" s="4">
        <v>6</v>
      </c>
      <c r="E17102">
        <v>23</v>
      </c>
      <c r="F17102" t="str">
        <f t="shared" si="537"/>
        <v>25-5-4</v>
      </c>
    </row>
    <row r="17103" spans="1:6" x14ac:dyDescent="0.3">
      <c r="A17103">
        <v>2011</v>
      </c>
      <c r="B17103" t="s">
        <v>1580</v>
      </c>
      <c r="C17103" t="str">
        <f t="shared" si="536"/>
        <v>2011-Sao Paulo/SP-25-5-4</v>
      </c>
      <c r="D17103" s="4">
        <v>6</v>
      </c>
      <c r="E17103">
        <v>50</v>
      </c>
      <c r="F17103" t="str">
        <f t="shared" si="537"/>
        <v>25-5-4</v>
      </c>
    </row>
    <row r="17104" spans="1:6" x14ac:dyDescent="0.3">
      <c r="A17104">
        <v>2011</v>
      </c>
      <c r="B17104" t="s">
        <v>1581</v>
      </c>
      <c r="C17104" t="str">
        <f t="shared" si="536"/>
        <v>2011-Vasco/RJ-25-5-4</v>
      </c>
      <c r="D17104" s="4">
        <v>10</v>
      </c>
      <c r="E17104">
        <v>27</v>
      </c>
      <c r="F17104" t="str">
        <f t="shared" si="537"/>
        <v>25-5-4</v>
      </c>
    </row>
    <row r="17105" spans="1:6" x14ac:dyDescent="0.3">
      <c r="A17105">
        <v>2011</v>
      </c>
      <c r="B17105" t="s">
        <v>5010</v>
      </c>
      <c r="C17105" t="str">
        <f t="shared" si="536"/>
        <v>2011-America/MG-26-2-0</v>
      </c>
      <c r="D17105" s="4">
        <v>1.2702709999999999</v>
      </c>
      <c r="E17105">
        <v>6</v>
      </c>
      <c r="F17105" t="str">
        <f t="shared" si="537"/>
        <v>26-2-0</v>
      </c>
    </row>
    <row r="17106" spans="1:6" x14ac:dyDescent="0.3">
      <c r="A17106">
        <v>2011</v>
      </c>
      <c r="B17106" t="s">
        <v>4562</v>
      </c>
      <c r="C17106" t="str">
        <f t="shared" si="536"/>
        <v>2011-Atletico/GO-26-2-0</v>
      </c>
      <c r="D17106" s="4">
        <v>2</v>
      </c>
      <c r="E17106">
        <v>16</v>
      </c>
      <c r="F17106" t="str">
        <f t="shared" si="537"/>
        <v>26-2-0</v>
      </c>
    </row>
    <row r="17107" spans="1:6" x14ac:dyDescent="0.3">
      <c r="A17107">
        <v>2011</v>
      </c>
      <c r="B17107" t="s">
        <v>3121</v>
      </c>
      <c r="C17107" t="str">
        <f t="shared" si="536"/>
        <v>2011-Atletico/MG-26-2-0</v>
      </c>
      <c r="D17107" s="4">
        <v>0.71428499999999995</v>
      </c>
      <c r="E17107">
        <v>10</v>
      </c>
      <c r="F17107" t="str">
        <f t="shared" si="537"/>
        <v>26-2-0</v>
      </c>
    </row>
    <row r="17108" spans="1:6" x14ac:dyDescent="0.3">
      <c r="A17108">
        <v>2011</v>
      </c>
      <c r="B17108" t="s">
        <v>1582</v>
      </c>
      <c r="C17108" t="str">
        <f t="shared" si="536"/>
        <v>2011-Atletico/PR-26-2-0</v>
      </c>
      <c r="D17108" s="4">
        <v>2.9091040000000001</v>
      </c>
      <c r="E17108">
        <v>16</v>
      </c>
      <c r="F17108" t="str">
        <f t="shared" si="537"/>
        <v>26-2-0</v>
      </c>
    </row>
    <row r="17109" spans="1:6" x14ac:dyDescent="0.3">
      <c r="A17109">
        <v>2011</v>
      </c>
      <c r="B17109" t="s">
        <v>4016</v>
      </c>
      <c r="C17109" t="str">
        <f t="shared" si="536"/>
        <v>2011-Avai/SC-26-2-0</v>
      </c>
      <c r="D17109" s="4">
        <v>2.6</v>
      </c>
      <c r="E17109">
        <v>13</v>
      </c>
      <c r="F17109" t="str">
        <f t="shared" si="537"/>
        <v>26-2-0</v>
      </c>
    </row>
    <row r="17110" spans="1:6" x14ac:dyDescent="0.3">
      <c r="A17110">
        <v>2011</v>
      </c>
      <c r="B17110" t="s">
        <v>5011</v>
      </c>
      <c r="C17110" t="str">
        <f t="shared" si="536"/>
        <v>2011-Bahia/BA-26-2-0</v>
      </c>
      <c r="D17110" s="4">
        <v>3.2857180000000001</v>
      </c>
      <c r="E17110">
        <v>16</v>
      </c>
      <c r="F17110" t="str">
        <f t="shared" si="537"/>
        <v>26-2-0</v>
      </c>
    </row>
    <row r="17111" spans="1:6" x14ac:dyDescent="0.3">
      <c r="A17111">
        <v>2011</v>
      </c>
      <c r="B17111" t="s">
        <v>1583</v>
      </c>
      <c r="C17111" t="str">
        <f t="shared" si="536"/>
        <v>2011-Botafogo/RJ-26-2-0</v>
      </c>
      <c r="D17111" s="4">
        <v>3.285711</v>
      </c>
      <c r="E17111">
        <v>14</v>
      </c>
      <c r="F17111" t="str">
        <f t="shared" si="537"/>
        <v>26-2-0</v>
      </c>
    </row>
    <row r="17112" spans="1:6" x14ac:dyDescent="0.3">
      <c r="A17112">
        <v>2011</v>
      </c>
      <c r="B17112" t="s">
        <v>4563</v>
      </c>
      <c r="C17112" t="str">
        <f t="shared" si="536"/>
        <v>2011-Ceara/CE-26-2-0</v>
      </c>
      <c r="D17112" s="4">
        <v>2.0000049999999998</v>
      </c>
      <c r="E17112">
        <v>8</v>
      </c>
      <c r="F17112" t="str">
        <f t="shared" si="537"/>
        <v>26-2-0</v>
      </c>
    </row>
    <row r="17113" spans="1:6" x14ac:dyDescent="0.3">
      <c r="A17113">
        <v>2011</v>
      </c>
      <c r="B17113" t="s">
        <v>1584</v>
      </c>
      <c r="C17113" t="str">
        <f t="shared" si="536"/>
        <v>2011-Corinthians/SP-26-2-0</v>
      </c>
      <c r="D17113" s="4">
        <v>3.1666690000000002</v>
      </c>
      <c r="E17113">
        <v>15</v>
      </c>
      <c r="F17113" t="str">
        <f t="shared" si="537"/>
        <v>26-2-0</v>
      </c>
    </row>
    <row r="17114" spans="1:6" x14ac:dyDescent="0.3">
      <c r="A17114">
        <v>2011</v>
      </c>
      <c r="B17114" t="s">
        <v>3601</v>
      </c>
      <c r="C17114" t="str">
        <f t="shared" si="536"/>
        <v>2011-Coritiba/PR-26-2-0</v>
      </c>
      <c r="D17114" s="4">
        <v>3.5</v>
      </c>
      <c r="E17114">
        <v>14</v>
      </c>
      <c r="F17114" t="str">
        <f t="shared" si="537"/>
        <v>26-2-0</v>
      </c>
    </row>
    <row r="17115" spans="1:6" x14ac:dyDescent="0.3">
      <c r="A17115">
        <v>2011</v>
      </c>
      <c r="B17115" t="s">
        <v>1585</v>
      </c>
      <c r="C17115" t="str">
        <f t="shared" si="536"/>
        <v>2011-Cruzeiro/MG-26-2-0</v>
      </c>
      <c r="D17115" s="4">
        <v>2.125</v>
      </c>
      <c r="E17115">
        <v>14</v>
      </c>
      <c r="F17115" t="str">
        <f t="shared" si="537"/>
        <v>26-2-0</v>
      </c>
    </row>
    <row r="17116" spans="1:6" x14ac:dyDescent="0.3">
      <c r="A17116">
        <v>2011</v>
      </c>
      <c r="B17116" t="s">
        <v>1586</v>
      </c>
      <c r="C17116" t="str">
        <f t="shared" si="536"/>
        <v>2011-Figueirense/SC-26-2-0</v>
      </c>
      <c r="D17116" s="4">
        <v>2.6666639999999999</v>
      </c>
      <c r="E17116">
        <v>10</v>
      </c>
      <c r="F17116" t="str">
        <f t="shared" si="537"/>
        <v>26-2-0</v>
      </c>
    </row>
    <row r="17117" spans="1:6" x14ac:dyDescent="0.3">
      <c r="A17117">
        <v>2011</v>
      </c>
      <c r="B17117" t="s">
        <v>1587</v>
      </c>
      <c r="C17117" t="str">
        <f t="shared" si="536"/>
        <v>2011-Flamengo/RJ-26-2-0</v>
      </c>
      <c r="D17117" s="4">
        <v>2.6</v>
      </c>
      <c r="E17117">
        <v>13</v>
      </c>
      <c r="F17117" t="str">
        <f t="shared" si="537"/>
        <v>26-2-0</v>
      </c>
    </row>
    <row r="17118" spans="1:6" x14ac:dyDescent="0.3">
      <c r="A17118">
        <v>2011</v>
      </c>
      <c r="B17118" t="s">
        <v>1588</v>
      </c>
      <c r="C17118" t="str">
        <f t="shared" si="536"/>
        <v>2011-Fluminense/RJ-26-2-0</v>
      </c>
      <c r="D17118" s="4">
        <v>3.4</v>
      </c>
      <c r="E17118">
        <v>13</v>
      </c>
      <c r="F17118" t="str">
        <f t="shared" si="537"/>
        <v>26-2-0</v>
      </c>
    </row>
    <row r="17119" spans="1:6" x14ac:dyDescent="0.3">
      <c r="A17119">
        <v>2011</v>
      </c>
      <c r="B17119" t="s">
        <v>1591</v>
      </c>
      <c r="C17119" t="str">
        <f t="shared" si="536"/>
        <v>2011-Gremio/RS-26-2-0</v>
      </c>
      <c r="D17119" s="4">
        <v>2.8</v>
      </c>
      <c r="E17119">
        <v>14</v>
      </c>
      <c r="F17119" t="str">
        <f t="shared" si="537"/>
        <v>26-2-0</v>
      </c>
    </row>
    <row r="17120" spans="1:6" x14ac:dyDescent="0.3">
      <c r="A17120">
        <v>2011</v>
      </c>
      <c r="B17120" t="s">
        <v>1592</v>
      </c>
      <c r="C17120" t="str">
        <f t="shared" si="536"/>
        <v>2011-Internacional/RS-26-2-0</v>
      </c>
      <c r="D17120" s="4">
        <v>2.9285749999999999</v>
      </c>
      <c r="E17120">
        <v>14</v>
      </c>
      <c r="F17120" t="str">
        <f t="shared" si="537"/>
        <v>26-2-0</v>
      </c>
    </row>
    <row r="17121" spans="1:6" x14ac:dyDescent="0.3">
      <c r="A17121">
        <v>2011</v>
      </c>
      <c r="B17121" t="s">
        <v>1593</v>
      </c>
      <c r="C17121" t="str">
        <f t="shared" si="536"/>
        <v>2011-Palmeiras/SP-26-2-0</v>
      </c>
      <c r="D17121" s="4">
        <v>2.500006</v>
      </c>
      <c r="E17121">
        <v>10</v>
      </c>
      <c r="F17121" t="str">
        <f t="shared" si="537"/>
        <v>26-2-0</v>
      </c>
    </row>
    <row r="17122" spans="1:6" x14ac:dyDescent="0.3">
      <c r="A17122">
        <v>2011</v>
      </c>
      <c r="B17122" t="s">
        <v>1597</v>
      </c>
      <c r="C17122" t="str">
        <f t="shared" si="536"/>
        <v>2011-Santos/SP-26-2-0</v>
      </c>
      <c r="D17122" s="4">
        <v>2.75</v>
      </c>
      <c r="E17122">
        <v>16</v>
      </c>
      <c r="F17122" t="str">
        <f t="shared" si="537"/>
        <v>26-2-0</v>
      </c>
    </row>
    <row r="17123" spans="1:6" x14ac:dyDescent="0.3">
      <c r="A17123">
        <v>2011</v>
      </c>
      <c r="B17123" t="s">
        <v>1598</v>
      </c>
      <c r="C17123" t="str">
        <f t="shared" si="536"/>
        <v>2011-Sao Paulo/SP-26-2-0</v>
      </c>
      <c r="D17123" s="4">
        <v>2.375</v>
      </c>
      <c r="E17123">
        <v>16</v>
      </c>
      <c r="F17123" t="str">
        <f t="shared" si="537"/>
        <v>26-2-0</v>
      </c>
    </row>
    <row r="17124" spans="1:6" x14ac:dyDescent="0.3">
      <c r="A17124">
        <v>2011</v>
      </c>
      <c r="B17124" t="s">
        <v>1599</v>
      </c>
      <c r="C17124" t="str">
        <f t="shared" si="536"/>
        <v>2011-Vasco/RJ-26-2-0</v>
      </c>
      <c r="D17124" s="4">
        <v>2.68</v>
      </c>
      <c r="E17124">
        <v>14</v>
      </c>
      <c r="F17124" t="str">
        <f t="shared" si="537"/>
        <v>26-2-0</v>
      </c>
    </row>
    <row r="17125" spans="1:6" x14ac:dyDescent="0.3">
      <c r="A17125">
        <v>2011</v>
      </c>
      <c r="B17125" t="s">
        <v>5012</v>
      </c>
      <c r="C17125" t="str">
        <f t="shared" si="536"/>
        <v>2011-America/MG-26-2-1</v>
      </c>
      <c r="D17125" s="4">
        <v>2.142855</v>
      </c>
      <c r="E17125">
        <v>10</v>
      </c>
      <c r="F17125" t="str">
        <f t="shared" si="537"/>
        <v>26-2-1</v>
      </c>
    </row>
    <row r="17126" spans="1:6" x14ac:dyDescent="0.3">
      <c r="A17126">
        <v>2011</v>
      </c>
      <c r="B17126" t="s">
        <v>4566</v>
      </c>
      <c r="C17126" t="str">
        <f t="shared" si="536"/>
        <v>2011-Atletico/GO-26-2-1</v>
      </c>
      <c r="D17126" s="4">
        <v>2.7619060000000002</v>
      </c>
      <c r="E17126">
        <v>16</v>
      </c>
      <c r="F17126" t="str">
        <f t="shared" si="537"/>
        <v>26-2-1</v>
      </c>
    </row>
    <row r="17127" spans="1:6" x14ac:dyDescent="0.3">
      <c r="A17127">
        <v>2011</v>
      </c>
      <c r="B17127" t="s">
        <v>3124</v>
      </c>
      <c r="C17127" t="str">
        <f t="shared" si="536"/>
        <v>2011-Atletico/MG-26-2-1</v>
      </c>
      <c r="D17127" s="4">
        <v>1.833334</v>
      </c>
      <c r="E17127">
        <v>12</v>
      </c>
      <c r="F17127" t="str">
        <f t="shared" si="537"/>
        <v>26-2-1</v>
      </c>
    </row>
    <row r="17128" spans="1:6" x14ac:dyDescent="0.3">
      <c r="A17128">
        <v>2011</v>
      </c>
      <c r="B17128" t="s">
        <v>1600</v>
      </c>
      <c r="C17128" t="str">
        <f t="shared" si="536"/>
        <v>2011-Atletico/PR-26-2-1</v>
      </c>
      <c r="D17128" s="4">
        <v>2.0952359999999999</v>
      </c>
      <c r="E17128">
        <v>10</v>
      </c>
      <c r="F17128" t="str">
        <f t="shared" si="537"/>
        <v>26-2-1</v>
      </c>
    </row>
    <row r="17129" spans="1:6" x14ac:dyDescent="0.3">
      <c r="A17129">
        <v>2011</v>
      </c>
      <c r="B17129" t="s">
        <v>4019</v>
      </c>
      <c r="C17129" t="str">
        <f t="shared" si="536"/>
        <v>2011-Avai/SC-26-2-1</v>
      </c>
      <c r="D17129" s="4">
        <v>1.9</v>
      </c>
      <c r="E17129">
        <v>10</v>
      </c>
      <c r="F17129" t="str">
        <f t="shared" si="537"/>
        <v>26-2-1</v>
      </c>
    </row>
    <row r="17130" spans="1:6" x14ac:dyDescent="0.3">
      <c r="A17130">
        <v>2011</v>
      </c>
      <c r="B17130" t="s">
        <v>5013</v>
      </c>
      <c r="C17130" t="str">
        <f t="shared" si="536"/>
        <v>2011-Bahia/BA-26-2-1</v>
      </c>
      <c r="D17130" s="4">
        <v>6</v>
      </c>
      <c r="E17130">
        <v>16</v>
      </c>
      <c r="F17130" t="str">
        <f t="shared" si="537"/>
        <v>26-2-1</v>
      </c>
    </row>
    <row r="17131" spans="1:6" x14ac:dyDescent="0.3">
      <c r="A17131">
        <v>2011</v>
      </c>
      <c r="B17131" t="s">
        <v>1601</v>
      </c>
      <c r="C17131" t="str">
        <f t="shared" si="536"/>
        <v>2011-Botafogo/RJ-26-2-1</v>
      </c>
      <c r="D17131" s="4">
        <v>3.0666699999999998</v>
      </c>
      <c r="E17131">
        <v>15</v>
      </c>
      <c r="F17131" t="str">
        <f t="shared" si="537"/>
        <v>26-2-1</v>
      </c>
    </row>
    <row r="17132" spans="1:6" x14ac:dyDescent="0.3">
      <c r="A17132">
        <v>2011</v>
      </c>
      <c r="B17132" t="s">
        <v>4567</v>
      </c>
      <c r="C17132" t="str">
        <f t="shared" si="536"/>
        <v>2011-Ceara/CE-26-2-1</v>
      </c>
      <c r="D17132" s="4">
        <v>1.833332</v>
      </c>
      <c r="E17132">
        <v>8</v>
      </c>
      <c r="F17132" t="str">
        <f t="shared" si="537"/>
        <v>26-2-1</v>
      </c>
    </row>
    <row r="17133" spans="1:6" x14ac:dyDescent="0.3">
      <c r="A17133">
        <v>2011</v>
      </c>
      <c r="B17133" t="s">
        <v>1602</v>
      </c>
      <c r="C17133" t="str">
        <f t="shared" si="536"/>
        <v>2011-Corinthians/SP-26-2-1</v>
      </c>
      <c r="D17133" s="4">
        <v>1</v>
      </c>
      <c r="E17133">
        <v>14</v>
      </c>
      <c r="F17133" t="str">
        <f t="shared" si="537"/>
        <v>26-2-1</v>
      </c>
    </row>
    <row r="17134" spans="1:6" x14ac:dyDescent="0.3">
      <c r="A17134">
        <v>2011</v>
      </c>
      <c r="B17134" t="s">
        <v>3604</v>
      </c>
      <c r="C17134" t="str">
        <f t="shared" si="536"/>
        <v>2011-Coritiba/PR-26-2-1</v>
      </c>
      <c r="D17134" s="4">
        <v>3.3333360000000001</v>
      </c>
      <c r="E17134">
        <v>16</v>
      </c>
      <c r="F17134" t="str">
        <f t="shared" si="537"/>
        <v>26-2-1</v>
      </c>
    </row>
    <row r="17135" spans="1:6" x14ac:dyDescent="0.3">
      <c r="A17135">
        <v>2011</v>
      </c>
      <c r="B17135" t="s">
        <v>1603</v>
      </c>
      <c r="C17135" t="str">
        <f t="shared" si="536"/>
        <v>2011-Cruzeiro/MG-26-2-1</v>
      </c>
      <c r="D17135" s="4">
        <v>2.4</v>
      </c>
      <c r="E17135">
        <v>12</v>
      </c>
      <c r="F17135" t="str">
        <f t="shared" si="537"/>
        <v>26-2-1</v>
      </c>
    </row>
    <row r="17136" spans="1:6" x14ac:dyDescent="0.3">
      <c r="A17136">
        <v>2011</v>
      </c>
      <c r="B17136" t="s">
        <v>1604</v>
      </c>
      <c r="C17136" t="str">
        <f t="shared" si="536"/>
        <v>2011-Figueirense/SC-26-2-1</v>
      </c>
      <c r="D17136" s="4">
        <v>2.5384669999999998</v>
      </c>
      <c r="E17136">
        <v>16</v>
      </c>
      <c r="F17136" t="str">
        <f t="shared" si="537"/>
        <v>26-2-1</v>
      </c>
    </row>
    <row r="17137" spans="1:6" x14ac:dyDescent="0.3">
      <c r="A17137">
        <v>2011</v>
      </c>
      <c r="B17137" t="s">
        <v>1605</v>
      </c>
      <c r="C17137" t="str">
        <f t="shared" si="536"/>
        <v>2011-Flamengo/RJ-26-2-1</v>
      </c>
      <c r="D17137" s="4">
        <v>2.25</v>
      </c>
      <c r="E17137">
        <v>13</v>
      </c>
      <c r="F17137" t="str">
        <f t="shared" si="537"/>
        <v>26-2-1</v>
      </c>
    </row>
    <row r="17138" spans="1:6" x14ac:dyDescent="0.3">
      <c r="A17138">
        <v>2011</v>
      </c>
      <c r="B17138" t="s">
        <v>1606</v>
      </c>
      <c r="C17138" t="str">
        <f t="shared" si="536"/>
        <v>2011-Fluminense/RJ-26-2-1</v>
      </c>
      <c r="D17138" s="4">
        <v>2.5</v>
      </c>
      <c r="E17138">
        <v>10</v>
      </c>
      <c r="F17138" t="str">
        <f t="shared" si="537"/>
        <v>26-2-1</v>
      </c>
    </row>
    <row r="17139" spans="1:6" x14ac:dyDescent="0.3">
      <c r="A17139">
        <v>2011</v>
      </c>
      <c r="B17139" t="s">
        <v>1609</v>
      </c>
      <c r="C17139" t="str">
        <f t="shared" si="536"/>
        <v>2011-Gremio/RS-26-2-1</v>
      </c>
      <c r="D17139" s="4">
        <v>0</v>
      </c>
      <c r="E17139">
        <v>16</v>
      </c>
      <c r="F17139" t="str">
        <f t="shared" si="537"/>
        <v>26-2-1</v>
      </c>
    </row>
    <row r="17140" spans="1:6" x14ac:dyDescent="0.3">
      <c r="A17140">
        <v>2011</v>
      </c>
      <c r="B17140" t="s">
        <v>1610</v>
      </c>
      <c r="C17140" t="str">
        <f t="shared" si="536"/>
        <v>2011-Internacional/RS-26-2-1</v>
      </c>
      <c r="D17140" s="4">
        <v>3.5000040000000001</v>
      </c>
      <c r="E17140">
        <v>16</v>
      </c>
      <c r="F17140" t="str">
        <f t="shared" si="537"/>
        <v>26-2-1</v>
      </c>
    </row>
    <row r="17141" spans="1:6" x14ac:dyDescent="0.3">
      <c r="A17141">
        <v>2011</v>
      </c>
      <c r="B17141" t="s">
        <v>1611</v>
      </c>
      <c r="C17141" t="str">
        <f t="shared" si="536"/>
        <v>2011-Palmeiras/SP-26-2-1</v>
      </c>
      <c r="D17141" s="4">
        <v>3.2</v>
      </c>
      <c r="E17141">
        <v>16</v>
      </c>
      <c r="F17141" t="str">
        <f t="shared" si="537"/>
        <v>26-2-1</v>
      </c>
    </row>
    <row r="17142" spans="1:6" x14ac:dyDescent="0.3">
      <c r="A17142">
        <v>2011</v>
      </c>
      <c r="B17142" t="s">
        <v>1615</v>
      </c>
      <c r="C17142" t="str">
        <f t="shared" si="536"/>
        <v>2011-Santos/SP-26-2-1</v>
      </c>
      <c r="D17142" s="4">
        <v>6</v>
      </c>
      <c r="E17142">
        <v>16</v>
      </c>
      <c r="F17142" t="str">
        <f t="shared" si="537"/>
        <v>26-2-1</v>
      </c>
    </row>
    <row r="17143" spans="1:6" x14ac:dyDescent="0.3">
      <c r="A17143">
        <v>2011</v>
      </c>
      <c r="B17143" t="s">
        <v>1616</v>
      </c>
      <c r="C17143" t="str">
        <f t="shared" si="536"/>
        <v>2011-Sao Paulo/SP-26-2-1</v>
      </c>
      <c r="D17143" s="4">
        <v>3.3333370000000002</v>
      </c>
      <c r="E17143">
        <v>15</v>
      </c>
      <c r="F17143" t="str">
        <f t="shared" si="537"/>
        <v>26-2-1</v>
      </c>
    </row>
    <row r="17144" spans="1:6" x14ac:dyDescent="0.3">
      <c r="A17144">
        <v>2011</v>
      </c>
      <c r="B17144" t="s">
        <v>1617</v>
      </c>
      <c r="C17144" t="str">
        <f t="shared" si="536"/>
        <v>2011-Vasco/RJ-26-2-1</v>
      </c>
      <c r="D17144" s="4">
        <v>3.68</v>
      </c>
      <c r="E17144">
        <v>15</v>
      </c>
      <c r="F17144" t="str">
        <f t="shared" si="537"/>
        <v>26-2-1</v>
      </c>
    </row>
    <row r="17145" spans="1:6" x14ac:dyDescent="0.3">
      <c r="A17145">
        <v>2011</v>
      </c>
      <c r="B17145" t="s">
        <v>5014</v>
      </c>
      <c r="C17145" t="str">
        <f t="shared" si="536"/>
        <v>2011-America/MG-26-3-0</v>
      </c>
      <c r="D17145" s="4">
        <v>2.428569</v>
      </c>
      <c r="E17145">
        <v>10</v>
      </c>
      <c r="F17145" t="str">
        <f t="shared" si="537"/>
        <v>26-3-0</v>
      </c>
    </row>
    <row r="17146" spans="1:6" x14ac:dyDescent="0.3">
      <c r="A17146">
        <v>2011</v>
      </c>
      <c r="B17146" t="s">
        <v>4570</v>
      </c>
      <c r="C17146" t="str">
        <f t="shared" si="536"/>
        <v>2011-Atletico/GO-26-3-0</v>
      </c>
      <c r="D17146" s="4">
        <v>5</v>
      </c>
      <c r="E17146">
        <v>28</v>
      </c>
      <c r="F17146" t="str">
        <f t="shared" si="537"/>
        <v>26-3-0</v>
      </c>
    </row>
    <row r="17147" spans="1:6" x14ac:dyDescent="0.3">
      <c r="A17147">
        <v>2011</v>
      </c>
      <c r="B17147" t="s">
        <v>3127</v>
      </c>
      <c r="C17147" t="str">
        <f t="shared" si="536"/>
        <v>2011-Atletico/MG-26-3-0</v>
      </c>
      <c r="D17147" s="4">
        <v>2</v>
      </c>
      <c r="E17147">
        <v>12</v>
      </c>
      <c r="F17147" t="str">
        <f t="shared" si="537"/>
        <v>26-3-0</v>
      </c>
    </row>
    <row r="17148" spans="1:6" x14ac:dyDescent="0.3">
      <c r="A17148">
        <v>2011</v>
      </c>
      <c r="B17148" t="s">
        <v>1618</v>
      </c>
      <c r="C17148" t="str">
        <f t="shared" si="536"/>
        <v>2011-Atletico/PR-26-3-0</v>
      </c>
      <c r="D17148" s="4">
        <v>4.2</v>
      </c>
      <c r="E17148">
        <v>16</v>
      </c>
      <c r="F17148" t="str">
        <f t="shared" si="537"/>
        <v>26-3-0</v>
      </c>
    </row>
    <row r="17149" spans="1:6" x14ac:dyDescent="0.3">
      <c r="A17149">
        <v>2011</v>
      </c>
      <c r="B17149" t="s">
        <v>4022</v>
      </c>
      <c r="C17149" t="str">
        <f t="shared" si="536"/>
        <v>2011-Avai/SC-26-3-0</v>
      </c>
      <c r="D17149" s="4">
        <v>2.5000049999999998</v>
      </c>
      <c r="E17149">
        <v>15</v>
      </c>
      <c r="F17149" t="str">
        <f t="shared" si="537"/>
        <v>26-3-0</v>
      </c>
    </row>
    <row r="17150" spans="1:6" x14ac:dyDescent="0.3">
      <c r="A17150">
        <v>2011</v>
      </c>
      <c r="B17150" t="s">
        <v>5015</v>
      </c>
      <c r="C17150" t="str">
        <f t="shared" si="536"/>
        <v>2011-Bahia/BA-26-3-0</v>
      </c>
      <c r="D17150" s="4">
        <v>4.2</v>
      </c>
      <c r="E17150">
        <v>23</v>
      </c>
      <c r="F17150" t="str">
        <f t="shared" si="537"/>
        <v>26-3-0</v>
      </c>
    </row>
    <row r="17151" spans="1:6" x14ac:dyDescent="0.3">
      <c r="A17151">
        <v>2011</v>
      </c>
      <c r="B17151" t="s">
        <v>1619</v>
      </c>
      <c r="C17151" t="str">
        <f t="shared" si="536"/>
        <v>2011-Botafogo/RJ-26-3-0</v>
      </c>
      <c r="D17151" s="4">
        <v>7</v>
      </c>
      <c r="E17151">
        <v>25</v>
      </c>
      <c r="F17151" t="str">
        <f t="shared" si="537"/>
        <v>26-3-0</v>
      </c>
    </row>
    <row r="17152" spans="1:6" x14ac:dyDescent="0.3">
      <c r="A17152">
        <v>2011</v>
      </c>
      <c r="B17152" t="s">
        <v>4571</v>
      </c>
      <c r="C17152" t="str">
        <f t="shared" si="536"/>
        <v>2011-Ceara/CE-26-3-0</v>
      </c>
      <c r="D17152" s="4">
        <v>1</v>
      </c>
      <c r="E17152">
        <v>15</v>
      </c>
      <c r="F17152" t="str">
        <f t="shared" si="537"/>
        <v>26-3-0</v>
      </c>
    </row>
    <row r="17153" spans="1:6" x14ac:dyDescent="0.3">
      <c r="A17153">
        <v>2011</v>
      </c>
      <c r="B17153" t="s">
        <v>1620</v>
      </c>
      <c r="C17153" t="str">
        <f t="shared" si="536"/>
        <v>2011-Corinthians/SP-26-3-0</v>
      </c>
      <c r="D17153" s="4">
        <v>3</v>
      </c>
      <c r="E17153">
        <v>29</v>
      </c>
      <c r="F17153" t="str">
        <f t="shared" si="537"/>
        <v>26-3-0</v>
      </c>
    </row>
    <row r="17154" spans="1:6" x14ac:dyDescent="0.3">
      <c r="A17154">
        <v>2011</v>
      </c>
      <c r="B17154" t="s">
        <v>3607</v>
      </c>
      <c r="C17154" t="str">
        <f t="shared" si="536"/>
        <v>2011-Coritiba/PR-26-3-0</v>
      </c>
      <c r="D17154" s="4">
        <v>4</v>
      </c>
      <c r="E17154">
        <v>21</v>
      </c>
      <c r="F17154" t="str">
        <f t="shared" si="537"/>
        <v>26-3-0</v>
      </c>
    </row>
    <row r="17155" spans="1:6" x14ac:dyDescent="0.3">
      <c r="A17155">
        <v>2011</v>
      </c>
      <c r="B17155" t="s">
        <v>1621</v>
      </c>
      <c r="C17155" t="str">
        <f t="shared" ref="C17155:C17218" si="538">A17155&amp;"-"&amp;B17155</f>
        <v>2011-Cruzeiro/MG-26-3-0</v>
      </c>
      <c r="D17155" s="4">
        <v>3.2</v>
      </c>
      <c r="E17155">
        <v>16</v>
      </c>
      <c r="F17155" t="str">
        <f t="shared" ref="F17155:F17218" si="539">RIGHT(B17155,LEN(C17155)-FIND("-",C17155,6))</f>
        <v>26-3-0</v>
      </c>
    </row>
    <row r="17156" spans="1:6" x14ac:dyDescent="0.3">
      <c r="A17156">
        <v>2011</v>
      </c>
      <c r="B17156" t="s">
        <v>1622</v>
      </c>
      <c r="C17156" t="str">
        <f t="shared" si="538"/>
        <v>2011-Figueirense/SC-26-3-0</v>
      </c>
      <c r="D17156" s="4">
        <v>3</v>
      </c>
      <c r="E17156">
        <v>18</v>
      </c>
      <c r="F17156" t="str">
        <f t="shared" si="539"/>
        <v>26-3-0</v>
      </c>
    </row>
    <row r="17157" spans="1:6" x14ac:dyDescent="0.3">
      <c r="A17157">
        <v>2011</v>
      </c>
      <c r="B17157" t="s">
        <v>1623</v>
      </c>
      <c r="C17157" t="str">
        <f t="shared" si="538"/>
        <v>2011-Flamengo/RJ-26-3-0</v>
      </c>
      <c r="D17157" s="4">
        <v>1</v>
      </c>
      <c r="E17157">
        <v>17</v>
      </c>
      <c r="F17157" t="str">
        <f t="shared" si="539"/>
        <v>26-3-0</v>
      </c>
    </row>
    <row r="17158" spans="1:6" x14ac:dyDescent="0.3">
      <c r="A17158">
        <v>2011</v>
      </c>
      <c r="B17158" t="s">
        <v>1624</v>
      </c>
      <c r="C17158" t="str">
        <f t="shared" si="538"/>
        <v>2011-Fluminense/RJ-26-3-0</v>
      </c>
      <c r="D17158" s="4">
        <v>4.333329</v>
      </c>
      <c r="E17158">
        <v>13</v>
      </c>
      <c r="F17158" t="str">
        <f t="shared" si="539"/>
        <v>26-3-0</v>
      </c>
    </row>
    <row r="17159" spans="1:6" x14ac:dyDescent="0.3">
      <c r="A17159">
        <v>2011</v>
      </c>
      <c r="B17159" t="s">
        <v>1627</v>
      </c>
      <c r="C17159" t="str">
        <f t="shared" si="538"/>
        <v>2011-Gremio/RS-26-3-0</v>
      </c>
      <c r="D17159" s="4">
        <v>3</v>
      </c>
      <c r="E17159">
        <v>21</v>
      </c>
      <c r="F17159" t="str">
        <f t="shared" si="539"/>
        <v>26-3-0</v>
      </c>
    </row>
    <row r="17160" spans="1:6" x14ac:dyDescent="0.3">
      <c r="A17160">
        <v>2011</v>
      </c>
      <c r="B17160" t="s">
        <v>1628</v>
      </c>
      <c r="C17160" t="str">
        <f t="shared" si="538"/>
        <v>2011-Internacional/RS-26-3-0</v>
      </c>
      <c r="D17160" s="4">
        <v>7</v>
      </c>
      <c r="E17160">
        <v>27</v>
      </c>
      <c r="F17160" t="str">
        <f t="shared" si="539"/>
        <v>26-3-0</v>
      </c>
    </row>
    <row r="17161" spans="1:6" x14ac:dyDescent="0.3">
      <c r="A17161">
        <v>2011</v>
      </c>
      <c r="B17161" t="s">
        <v>1629</v>
      </c>
      <c r="C17161" t="str">
        <f t="shared" si="538"/>
        <v>2011-Palmeiras/SP-26-3-0</v>
      </c>
      <c r="D17161" s="4">
        <v>3.6666650000000001</v>
      </c>
      <c r="E17161">
        <v>18</v>
      </c>
      <c r="F17161" t="str">
        <f t="shared" si="539"/>
        <v>26-3-0</v>
      </c>
    </row>
    <row r="17162" spans="1:6" x14ac:dyDescent="0.3">
      <c r="A17162">
        <v>2011</v>
      </c>
      <c r="B17162" t="s">
        <v>1633</v>
      </c>
      <c r="C17162" t="str">
        <f t="shared" si="538"/>
        <v>2011-Santos/SP-26-3-0</v>
      </c>
      <c r="D17162" s="4">
        <v>9</v>
      </c>
      <c r="E17162">
        <v>21</v>
      </c>
      <c r="F17162" t="str">
        <f t="shared" si="539"/>
        <v>26-3-0</v>
      </c>
    </row>
    <row r="17163" spans="1:6" x14ac:dyDescent="0.3">
      <c r="A17163">
        <v>2011</v>
      </c>
      <c r="B17163" t="s">
        <v>1634</v>
      </c>
      <c r="C17163" t="str">
        <f t="shared" si="538"/>
        <v>2011-Sao Paulo/SP-26-3-0</v>
      </c>
      <c r="D17163" s="4">
        <v>4.5999999999999996</v>
      </c>
      <c r="E17163">
        <v>32</v>
      </c>
      <c r="F17163" t="str">
        <f t="shared" si="539"/>
        <v>26-3-0</v>
      </c>
    </row>
    <row r="17164" spans="1:6" x14ac:dyDescent="0.3">
      <c r="A17164">
        <v>2011</v>
      </c>
      <c r="B17164" t="s">
        <v>1635</v>
      </c>
      <c r="C17164" t="str">
        <f t="shared" si="538"/>
        <v>2011-Vasco/RJ-26-3-0</v>
      </c>
      <c r="D17164" s="4">
        <v>5.1428520000000004</v>
      </c>
      <c r="E17164">
        <v>25</v>
      </c>
      <c r="F17164" t="str">
        <f t="shared" si="539"/>
        <v>26-3-0</v>
      </c>
    </row>
    <row r="17165" spans="1:6" x14ac:dyDescent="0.3">
      <c r="A17165">
        <v>2011</v>
      </c>
      <c r="B17165" t="s">
        <v>5016</v>
      </c>
      <c r="C17165" t="str">
        <f t="shared" si="538"/>
        <v>2011-America/MG-26-3-1</v>
      </c>
      <c r="D17165" s="4">
        <v>2.75</v>
      </c>
      <c r="E17165">
        <v>10</v>
      </c>
      <c r="F17165" t="str">
        <f t="shared" si="539"/>
        <v>26-3-1</v>
      </c>
    </row>
    <row r="17166" spans="1:6" x14ac:dyDescent="0.3">
      <c r="A17166">
        <v>2011</v>
      </c>
      <c r="B17166" t="s">
        <v>4574</v>
      </c>
      <c r="C17166" t="str">
        <f t="shared" si="538"/>
        <v>2011-Atletico/GO-26-3-1</v>
      </c>
      <c r="D17166" s="4">
        <v>2</v>
      </c>
      <c r="E17166">
        <v>25</v>
      </c>
      <c r="F17166" t="str">
        <f t="shared" si="539"/>
        <v>26-3-1</v>
      </c>
    </row>
    <row r="17167" spans="1:6" x14ac:dyDescent="0.3">
      <c r="A17167">
        <v>2011</v>
      </c>
      <c r="B17167" t="s">
        <v>3130</v>
      </c>
      <c r="C17167" t="str">
        <f t="shared" si="538"/>
        <v>2011-Atletico/MG-26-3-1</v>
      </c>
      <c r="D17167" s="4">
        <v>3</v>
      </c>
      <c r="E17167">
        <v>15</v>
      </c>
      <c r="F17167" t="str">
        <f t="shared" si="539"/>
        <v>26-3-1</v>
      </c>
    </row>
    <row r="17168" spans="1:6" x14ac:dyDescent="0.3">
      <c r="A17168">
        <v>2011</v>
      </c>
      <c r="B17168" t="s">
        <v>1636</v>
      </c>
      <c r="C17168" t="str">
        <f t="shared" si="538"/>
        <v>2011-Atletico/PR-26-3-1</v>
      </c>
      <c r="D17168" s="4">
        <v>4.25</v>
      </c>
      <c r="E17168">
        <v>18</v>
      </c>
      <c r="F17168" t="str">
        <f t="shared" si="539"/>
        <v>26-3-1</v>
      </c>
    </row>
    <row r="17169" spans="1:6" x14ac:dyDescent="0.3">
      <c r="A17169">
        <v>2011</v>
      </c>
      <c r="B17169" t="s">
        <v>4025</v>
      </c>
      <c r="C17169" t="str">
        <f t="shared" si="538"/>
        <v>2011-Avai/SC-26-3-1</v>
      </c>
      <c r="D17169" s="4">
        <v>3.3</v>
      </c>
      <c r="E17169">
        <v>20</v>
      </c>
      <c r="F17169" t="str">
        <f t="shared" si="539"/>
        <v>26-3-1</v>
      </c>
    </row>
    <row r="17170" spans="1:6" x14ac:dyDescent="0.3">
      <c r="A17170">
        <v>2011</v>
      </c>
      <c r="B17170" t="s">
        <v>5017</v>
      </c>
      <c r="C17170" t="str">
        <f t="shared" si="538"/>
        <v>2011-Bahia/BA-26-3-1</v>
      </c>
      <c r="D17170" s="4">
        <v>6</v>
      </c>
      <c r="E17170">
        <v>21</v>
      </c>
      <c r="F17170" t="str">
        <f t="shared" si="539"/>
        <v>26-3-1</v>
      </c>
    </row>
    <row r="17171" spans="1:6" x14ac:dyDescent="0.3">
      <c r="A17171">
        <v>2011</v>
      </c>
      <c r="B17171" t="s">
        <v>1637</v>
      </c>
      <c r="C17171" t="str">
        <f t="shared" si="538"/>
        <v>2011-Botafogo/RJ-26-3-1</v>
      </c>
      <c r="D17171" s="4">
        <v>3</v>
      </c>
      <c r="E17171">
        <v>35</v>
      </c>
      <c r="F17171" t="str">
        <f t="shared" si="539"/>
        <v>26-3-1</v>
      </c>
    </row>
    <row r="17172" spans="1:6" x14ac:dyDescent="0.3">
      <c r="A17172">
        <v>2011</v>
      </c>
      <c r="B17172" t="s">
        <v>4575</v>
      </c>
      <c r="C17172" t="str">
        <f t="shared" si="538"/>
        <v>2011-Ceara/CE-26-3-1</v>
      </c>
      <c r="D17172" s="4">
        <v>2</v>
      </c>
      <c r="E17172">
        <v>21</v>
      </c>
      <c r="F17172" t="str">
        <f t="shared" si="539"/>
        <v>26-3-1</v>
      </c>
    </row>
    <row r="17173" spans="1:6" x14ac:dyDescent="0.3">
      <c r="A17173">
        <v>2011</v>
      </c>
      <c r="B17173" t="s">
        <v>1638</v>
      </c>
      <c r="C17173" t="str">
        <f t="shared" si="538"/>
        <v>2011-Corinthians/SP-26-3-1</v>
      </c>
      <c r="D17173" s="4">
        <v>3</v>
      </c>
      <c r="E17173">
        <v>30</v>
      </c>
      <c r="F17173" t="str">
        <f t="shared" si="539"/>
        <v>26-3-1</v>
      </c>
    </row>
    <row r="17174" spans="1:6" x14ac:dyDescent="0.3">
      <c r="A17174">
        <v>2011</v>
      </c>
      <c r="B17174" t="s">
        <v>3610</v>
      </c>
      <c r="C17174" t="str">
        <f t="shared" si="538"/>
        <v>2011-Coritiba/PR-26-3-1</v>
      </c>
      <c r="D17174" s="4">
        <v>4</v>
      </c>
      <c r="E17174">
        <v>15</v>
      </c>
      <c r="F17174" t="str">
        <f t="shared" si="539"/>
        <v>26-3-1</v>
      </c>
    </row>
    <row r="17175" spans="1:6" x14ac:dyDescent="0.3">
      <c r="A17175">
        <v>2011</v>
      </c>
      <c r="B17175" t="s">
        <v>1639</v>
      </c>
      <c r="C17175" t="str">
        <f t="shared" si="538"/>
        <v>2011-Cruzeiro/MG-26-3-1</v>
      </c>
      <c r="D17175" s="4">
        <v>3.5000070000000001</v>
      </c>
      <c r="E17175">
        <v>21</v>
      </c>
      <c r="F17175" t="str">
        <f t="shared" si="539"/>
        <v>26-3-1</v>
      </c>
    </row>
    <row r="17176" spans="1:6" x14ac:dyDescent="0.3">
      <c r="A17176">
        <v>2011</v>
      </c>
      <c r="B17176" t="s">
        <v>1640</v>
      </c>
      <c r="C17176" t="str">
        <f t="shared" si="538"/>
        <v>2011-Figueirense/SC-26-3-1</v>
      </c>
      <c r="D17176" s="4">
        <v>2</v>
      </c>
      <c r="E17176">
        <v>25</v>
      </c>
      <c r="F17176" t="str">
        <f t="shared" si="539"/>
        <v>26-3-1</v>
      </c>
    </row>
    <row r="17177" spans="1:6" x14ac:dyDescent="0.3">
      <c r="A17177">
        <v>2011</v>
      </c>
      <c r="B17177" t="s">
        <v>1641</v>
      </c>
      <c r="C17177" t="str">
        <f t="shared" si="538"/>
        <v>2011-Flamengo/RJ-26-3-1</v>
      </c>
      <c r="D17177" s="4">
        <v>0</v>
      </c>
      <c r="E17177">
        <v>23</v>
      </c>
      <c r="F17177" t="str">
        <f t="shared" si="539"/>
        <v>26-3-1</v>
      </c>
    </row>
    <row r="17178" spans="1:6" x14ac:dyDescent="0.3">
      <c r="A17178">
        <v>2011</v>
      </c>
      <c r="B17178" t="s">
        <v>1642</v>
      </c>
      <c r="C17178" t="str">
        <f t="shared" si="538"/>
        <v>2011-Fluminense/RJ-26-3-1</v>
      </c>
      <c r="D17178" s="4">
        <v>9</v>
      </c>
      <c r="E17178">
        <v>22</v>
      </c>
      <c r="F17178" t="str">
        <f t="shared" si="539"/>
        <v>26-3-1</v>
      </c>
    </row>
    <row r="17179" spans="1:6" x14ac:dyDescent="0.3">
      <c r="A17179">
        <v>2011</v>
      </c>
      <c r="B17179" t="s">
        <v>1645</v>
      </c>
      <c r="C17179" t="str">
        <f t="shared" si="538"/>
        <v>2011-Gremio/RS-26-3-1</v>
      </c>
      <c r="D17179" s="4">
        <v>9</v>
      </c>
      <c r="E17179">
        <v>32</v>
      </c>
      <c r="F17179" t="str">
        <f t="shared" si="539"/>
        <v>26-3-1</v>
      </c>
    </row>
    <row r="17180" spans="1:6" x14ac:dyDescent="0.3">
      <c r="A17180">
        <v>2011</v>
      </c>
      <c r="B17180" t="s">
        <v>1646</v>
      </c>
      <c r="C17180" t="str">
        <f t="shared" si="538"/>
        <v>2011-Internacional/RS-26-3-1</v>
      </c>
      <c r="D17180" s="4">
        <v>7</v>
      </c>
      <c r="E17180">
        <v>31</v>
      </c>
      <c r="F17180" t="str">
        <f t="shared" si="539"/>
        <v>26-3-1</v>
      </c>
    </row>
    <row r="17181" spans="1:6" x14ac:dyDescent="0.3">
      <c r="A17181">
        <v>2011</v>
      </c>
      <c r="B17181" t="s">
        <v>1647</v>
      </c>
      <c r="C17181" t="str">
        <f t="shared" si="538"/>
        <v>2011-Palmeiras/SP-26-3-1</v>
      </c>
      <c r="D17181" s="4">
        <v>3.5000010000000001</v>
      </c>
      <c r="E17181">
        <v>13</v>
      </c>
      <c r="F17181" t="str">
        <f t="shared" si="539"/>
        <v>26-3-1</v>
      </c>
    </row>
    <row r="17182" spans="1:6" x14ac:dyDescent="0.3">
      <c r="A17182">
        <v>2011</v>
      </c>
      <c r="B17182" t="s">
        <v>1651</v>
      </c>
      <c r="C17182" t="str">
        <f t="shared" si="538"/>
        <v>2011-Santos/SP-26-3-1</v>
      </c>
      <c r="D17182" s="4">
        <v>9</v>
      </c>
      <c r="E17182">
        <v>27</v>
      </c>
      <c r="F17182" t="str">
        <f t="shared" si="539"/>
        <v>26-3-1</v>
      </c>
    </row>
    <row r="17183" spans="1:6" x14ac:dyDescent="0.3">
      <c r="A17183">
        <v>2011</v>
      </c>
      <c r="B17183" t="s">
        <v>1652</v>
      </c>
      <c r="C17183" t="str">
        <f t="shared" si="538"/>
        <v>2011-Sao Paulo/SP-26-3-1</v>
      </c>
      <c r="D17183" s="4">
        <v>2</v>
      </c>
      <c r="E17183">
        <v>29</v>
      </c>
      <c r="F17183" t="str">
        <f t="shared" si="539"/>
        <v>26-3-1</v>
      </c>
    </row>
    <row r="17184" spans="1:6" x14ac:dyDescent="0.3">
      <c r="A17184">
        <v>2011</v>
      </c>
      <c r="B17184" t="s">
        <v>1653</v>
      </c>
      <c r="C17184" t="str">
        <f t="shared" si="538"/>
        <v>2011-Vasco/RJ-26-3-1</v>
      </c>
      <c r="D17184" s="4">
        <v>4</v>
      </c>
      <c r="E17184">
        <v>36</v>
      </c>
      <c r="F17184" t="str">
        <f t="shared" si="539"/>
        <v>26-3-1</v>
      </c>
    </row>
    <row r="17185" spans="1:6" x14ac:dyDescent="0.3">
      <c r="A17185">
        <v>2011</v>
      </c>
      <c r="B17185" t="s">
        <v>5018</v>
      </c>
      <c r="C17185" t="str">
        <f t="shared" si="538"/>
        <v>2011-America/MG-26-3-2</v>
      </c>
      <c r="D17185" s="4">
        <v>4</v>
      </c>
      <c r="E17185">
        <v>10</v>
      </c>
      <c r="F17185" t="str">
        <f t="shared" si="539"/>
        <v>26-3-2</v>
      </c>
    </row>
    <row r="17186" spans="1:6" x14ac:dyDescent="0.3">
      <c r="A17186">
        <v>2011</v>
      </c>
      <c r="B17186" t="s">
        <v>4578</v>
      </c>
      <c r="C17186" t="str">
        <f t="shared" si="538"/>
        <v>2011-Atletico/GO-26-3-2</v>
      </c>
      <c r="D17186" s="4">
        <v>4</v>
      </c>
      <c r="E17186">
        <v>22</v>
      </c>
      <c r="F17186" t="str">
        <f t="shared" si="539"/>
        <v>26-3-2</v>
      </c>
    </row>
    <row r="17187" spans="1:6" x14ac:dyDescent="0.3">
      <c r="A17187">
        <v>2011</v>
      </c>
      <c r="B17187" t="s">
        <v>3133</v>
      </c>
      <c r="C17187" t="str">
        <f t="shared" si="538"/>
        <v>2011-Atletico/MG-26-3-2</v>
      </c>
      <c r="D17187" s="4">
        <v>2.8</v>
      </c>
      <c r="E17187">
        <v>14</v>
      </c>
      <c r="F17187" t="str">
        <f t="shared" si="539"/>
        <v>26-3-2</v>
      </c>
    </row>
    <row r="17188" spans="1:6" x14ac:dyDescent="0.3">
      <c r="A17188">
        <v>2011</v>
      </c>
      <c r="B17188" t="s">
        <v>1654</v>
      </c>
      <c r="C17188" t="str">
        <f t="shared" si="538"/>
        <v>2011-Atletico/PR-26-3-2</v>
      </c>
      <c r="D17188" s="4">
        <v>3.4285679999999998</v>
      </c>
      <c r="E17188">
        <v>12</v>
      </c>
      <c r="F17188" t="str">
        <f t="shared" si="539"/>
        <v>26-3-2</v>
      </c>
    </row>
    <row r="17189" spans="1:6" x14ac:dyDescent="0.3">
      <c r="A17189">
        <v>2011</v>
      </c>
      <c r="B17189" t="s">
        <v>4028</v>
      </c>
      <c r="C17189" t="str">
        <f t="shared" si="538"/>
        <v>2011-Avai/SC-26-3-2</v>
      </c>
      <c r="D17189" s="4">
        <v>2</v>
      </c>
      <c r="E17189">
        <v>15</v>
      </c>
      <c r="F17189" t="str">
        <f t="shared" si="539"/>
        <v>26-3-2</v>
      </c>
    </row>
    <row r="17190" spans="1:6" x14ac:dyDescent="0.3">
      <c r="A17190">
        <v>2011</v>
      </c>
      <c r="B17190" t="s">
        <v>5019</v>
      </c>
      <c r="C17190" t="str">
        <f t="shared" si="538"/>
        <v>2011-Bahia/BA-26-3-2</v>
      </c>
      <c r="D17190" s="4">
        <v>4.285717</v>
      </c>
      <c r="E17190">
        <v>18</v>
      </c>
      <c r="F17190" t="str">
        <f t="shared" si="539"/>
        <v>26-3-2</v>
      </c>
    </row>
    <row r="17191" spans="1:6" x14ac:dyDescent="0.3">
      <c r="A17191">
        <v>2011</v>
      </c>
      <c r="B17191" t="s">
        <v>1655</v>
      </c>
      <c r="C17191" t="str">
        <f t="shared" si="538"/>
        <v>2011-Botafogo/RJ-26-3-2</v>
      </c>
      <c r="D17191" s="4">
        <v>6</v>
      </c>
      <c r="E17191">
        <v>19</v>
      </c>
      <c r="F17191" t="str">
        <f t="shared" si="539"/>
        <v>26-3-2</v>
      </c>
    </row>
    <row r="17192" spans="1:6" x14ac:dyDescent="0.3">
      <c r="A17192">
        <v>2011</v>
      </c>
      <c r="B17192" t="s">
        <v>4579</v>
      </c>
      <c r="C17192" t="str">
        <f t="shared" si="538"/>
        <v>2011-Ceara/CE-26-3-2</v>
      </c>
      <c r="D17192" s="4">
        <v>3.5</v>
      </c>
      <c r="E17192">
        <v>21</v>
      </c>
      <c r="F17192" t="str">
        <f t="shared" si="539"/>
        <v>26-3-2</v>
      </c>
    </row>
    <row r="17193" spans="1:6" x14ac:dyDescent="0.3">
      <c r="A17193">
        <v>2011</v>
      </c>
      <c r="B17193" t="s">
        <v>1656</v>
      </c>
      <c r="C17193" t="str">
        <f t="shared" si="538"/>
        <v>2011-Corinthians/SP-26-3-2</v>
      </c>
      <c r="D17193" s="4">
        <v>6</v>
      </c>
      <c r="E17193">
        <v>30</v>
      </c>
      <c r="F17193" t="str">
        <f t="shared" si="539"/>
        <v>26-3-2</v>
      </c>
    </row>
    <row r="17194" spans="1:6" x14ac:dyDescent="0.3">
      <c r="A17194">
        <v>2011</v>
      </c>
      <c r="B17194" t="s">
        <v>3613</v>
      </c>
      <c r="C17194" t="str">
        <f t="shared" si="538"/>
        <v>2011-Coritiba/PR-26-3-2</v>
      </c>
      <c r="D17194" s="4">
        <v>4.5</v>
      </c>
      <c r="E17194">
        <v>18</v>
      </c>
      <c r="F17194" t="str">
        <f t="shared" si="539"/>
        <v>26-3-2</v>
      </c>
    </row>
    <row r="17195" spans="1:6" x14ac:dyDescent="0.3">
      <c r="A17195">
        <v>2011</v>
      </c>
      <c r="B17195" t="s">
        <v>1657</v>
      </c>
      <c r="C17195" t="str">
        <f t="shared" si="538"/>
        <v>2011-Cruzeiro/MG-26-3-2</v>
      </c>
      <c r="D17195" s="4">
        <v>3.8</v>
      </c>
      <c r="E17195">
        <v>19</v>
      </c>
      <c r="F17195" t="str">
        <f t="shared" si="539"/>
        <v>26-3-2</v>
      </c>
    </row>
    <row r="17196" spans="1:6" x14ac:dyDescent="0.3">
      <c r="A17196">
        <v>2011</v>
      </c>
      <c r="B17196" t="s">
        <v>1658</v>
      </c>
      <c r="C17196" t="str">
        <f t="shared" si="538"/>
        <v>2011-Figueirense/SC-26-3-2</v>
      </c>
      <c r="D17196" s="4">
        <v>3.8571390000000001</v>
      </c>
      <c r="E17196">
        <v>23</v>
      </c>
      <c r="F17196" t="str">
        <f t="shared" si="539"/>
        <v>26-3-2</v>
      </c>
    </row>
    <row r="17197" spans="1:6" x14ac:dyDescent="0.3">
      <c r="A17197">
        <v>2011</v>
      </c>
      <c r="B17197" t="s">
        <v>1659</v>
      </c>
      <c r="C17197" t="str">
        <f t="shared" si="538"/>
        <v>2011-Flamengo/RJ-26-3-2</v>
      </c>
      <c r="D17197" s="4">
        <v>0</v>
      </c>
      <c r="E17197">
        <v>17</v>
      </c>
      <c r="F17197" t="str">
        <f t="shared" si="539"/>
        <v>26-3-2</v>
      </c>
    </row>
    <row r="17198" spans="1:6" x14ac:dyDescent="0.3">
      <c r="A17198">
        <v>2011</v>
      </c>
      <c r="B17198" t="s">
        <v>1660</v>
      </c>
      <c r="C17198" t="str">
        <f t="shared" si="538"/>
        <v>2011-Fluminense/RJ-26-3-2</v>
      </c>
      <c r="D17198" s="4">
        <v>9</v>
      </c>
      <c r="E17198">
        <v>22</v>
      </c>
      <c r="F17198" t="str">
        <f t="shared" si="539"/>
        <v>26-3-2</v>
      </c>
    </row>
    <row r="17199" spans="1:6" x14ac:dyDescent="0.3">
      <c r="A17199">
        <v>2011</v>
      </c>
      <c r="B17199" t="s">
        <v>1663</v>
      </c>
      <c r="C17199" t="str">
        <f t="shared" si="538"/>
        <v>2011-Gremio/RS-26-3-2</v>
      </c>
      <c r="D17199" s="4">
        <v>2</v>
      </c>
      <c r="E17199">
        <v>20</v>
      </c>
      <c r="F17199" t="str">
        <f t="shared" si="539"/>
        <v>26-3-2</v>
      </c>
    </row>
    <row r="17200" spans="1:6" x14ac:dyDescent="0.3">
      <c r="A17200">
        <v>2011</v>
      </c>
      <c r="B17200" t="s">
        <v>1664</v>
      </c>
      <c r="C17200" t="str">
        <f t="shared" si="538"/>
        <v>2011-Internacional/RS-26-3-2</v>
      </c>
      <c r="D17200" s="4">
        <v>5</v>
      </c>
      <c r="E17200">
        <v>19</v>
      </c>
      <c r="F17200" t="str">
        <f t="shared" si="539"/>
        <v>26-3-2</v>
      </c>
    </row>
    <row r="17201" spans="1:6" x14ac:dyDescent="0.3">
      <c r="A17201">
        <v>2011</v>
      </c>
      <c r="B17201" t="s">
        <v>1665</v>
      </c>
      <c r="C17201" t="str">
        <f t="shared" si="538"/>
        <v>2011-Palmeiras/SP-26-3-2</v>
      </c>
      <c r="D17201" s="4">
        <v>3.7500019999999998</v>
      </c>
      <c r="E17201">
        <v>20</v>
      </c>
      <c r="F17201" t="str">
        <f t="shared" si="539"/>
        <v>26-3-2</v>
      </c>
    </row>
    <row r="17202" spans="1:6" x14ac:dyDescent="0.3">
      <c r="A17202">
        <v>2011</v>
      </c>
      <c r="B17202" t="s">
        <v>1669</v>
      </c>
      <c r="C17202" t="str">
        <f t="shared" si="538"/>
        <v>2011-Santos/SP-26-3-2</v>
      </c>
      <c r="D17202" s="4">
        <v>7</v>
      </c>
      <c r="E17202">
        <v>20</v>
      </c>
      <c r="F17202" t="str">
        <f t="shared" si="539"/>
        <v>26-3-2</v>
      </c>
    </row>
    <row r="17203" spans="1:6" x14ac:dyDescent="0.3">
      <c r="A17203">
        <v>2011</v>
      </c>
      <c r="B17203" t="s">
        <v>1670</v>
      </c>
      <c r="C17203" t="str">
        <f t="shared" si="538"/>
        <v>2011-Sao Paulo/SP-26-3-2</v>
      </c>
      <c r="D17203" s="4">
        <v>3</v>
      </c>
      <c r="E17203">
        <v>32</v>
      </c>
      <c r="F17203" t="str">
        <f t="shared" si="539"/>
        <v>26-3-2</v>
      </c>
    </row>
    <row r="17204" spans="1:6" x14ac:dyDescent="0.3">
      <c r="A17204">
        <v>2011</v>
      </c>
      <c r="B17204" t="s">
        <v>1671</v>
      </c>
      <c r="C17204" t="str">
        <f t="shared" si="538"/>
        <v>2011-Vasco/RJ-26-3-2</v>
      </c>
      <c r="D17204" s="4">
        <v>5.5</v>
      </c>
      <c r="E17204">
        <v>22</v>
      </c>
      <c r="F17204" t="str">
        <f t="shared" si="539"/>
        <v>26-3-2</v>
      </c>
    </row>
    <row r="17205" spans="1:6" x14ac:dyDescent="0.3">
      <c r="A17205">
        <v>2011</v>
      </c>
      <c r="B17205" t="s">
        <v>5020</v>
      </c>
      <c r="C17205" t="str">
        <f t="shared" si="538"/>
        <v>2011-America/MG-26-4-0</v>
      </c>
      <c r="D17205" s="4">
        <v>5</v>
      </c>
      <c r="E17205">
        <v>17</v>
      </c>
      <c r="F17205" t="str">
        <f t="shared" si="539"/>
        <v>26-4-0</v>
      </c>
    </row>
    <row r="17206" spans="1:6" x14ac:dyDescent="0.3">
      <c r="A17206">
        <v>2011</v>
      </c>
      <c r="B17206" t="s">
        <v>4582</v>
      </c>
      <c r="C17206" t="str">
        <f t="shared" si="538"/>
        <v>2011-Atletico/GO-26-4-0</v>
      </c>
      <c r="D17206" s="4">
        <v>5</v>
      </c>
      <c r="E17206">
        <v>29</v>
      </c>
      <c r="F17206" t="str">
        <f t="shared" si="539"/>
        <v>26-4-0</v>
      </c>
    </row>
    <row r="17207" spans="1:6" x14ac:dyDescent="0.3">
      <c r="A17207">
        <v>2011</v>
      </c>
      <c r="B17207" t="s">
        <v>3136</v>
      </c>
      <c r="C17207" t="str">
        <f t="shared" si="538"/>
        <v>2011-Atletico/MG-26-4-0</v>
      </c>
      <c r="D17207" s="4">
        <v>4</v>
      </c>
      <c r="E17207">
        <v>17</v>
      </c>
      <c r="F17207" t="str">
        <f t="shared" si="539"/>
        <v>26-4-0</v>
      </c>
    </row>
    <row r="17208" spans="1:6" x14ac:dyDescent="0.3">
      <c r="A17208">
        <v>2011</v>
      </c>
      <c r="B17208" t="s">
        <v>1672</v>
      </c>
      <c r="C17208" t="str">
        <f t="shared" si="538"/>
        <v>2011-Atletico/PR-26-4-0</v>
      </c>
      <c r="D17208" s="4">
        <v>5</v>
      </c>
      <c r="E17208">
        <v>18</v>
      </c>
      <c r="F17208" t="str">
        <f t="shared" si="539"/>
        <v>26-4-0</v>
      </c>
    </row>
    <row r="17209" spans="1:6" x14ac:dyDescent="0.3">
      <c r="A17209">
        <v>2011</v>
      </c>
      <c r="B17209" t="s">
        <v>4031</v>
      </c>
      <c r="C17209" t="str">
        <f t="shared" si="538"/>
        <v>2011-Avai/SC-26-4-0</v>
      </c>
      <c r="D17209" s="4">
        <v>2</v>
      </c>
      <c r="E17209">
        <v>20</v>
      </c>
      <c r="F17209" t="str">
        <f t="shared" si="539"/>
        <v>26-4-0</v>
      </c>
    </row>
    <row r="17210" spans="1:6" x14ac:dyDescent="0.3">
      <c r="A17210">
        <v>2011</v>
      </c>
      <c r="B17210" t="s">
        <v>5021</v>
      </c>
      <c r="C17210" t="str">
        <f t="shared" si="538"/>
        <v>2011-Bahia/BA-26-4-0</v>
      </c>
      <c r="D17210" s="4">
        <v>6</v>
      </c>
      <c r="E17210">
        <v>18</v>
      </c>
      <c r="F17210" t="str">
        <f t="shared" si="539"/>
        <v>26-4-0</v>
      </c>
    </row>
    <row r="17211" spans="1:6" x14ac:dyDescent="0.3">
      <c r="A17211">
        <v>2011</v>
      </c>
      <c r="B17211" t="s">
        <v>1673</v>
      </c>
      <c r="C17211" t="str">
        <f t="shared" si="538"/>
        <v>2011-Botafogo/RJ-26-4-0</v>
      </c>
      <c r="D17211" s="4">
        <v>9</v>
      </c>
      <c r="E17211">
        <v>28</v>
      </c>
      <c r="F17211" t="str">
        <f t="shared" si="539"/>
        <v>26-4-0</v>
      </c>
    </row>
    <row r="17212" spans="1:6" x14ac:dyDescent="0.3">
      <c r="A17212">
        <v>2011</v>
      </c>
      <c r="B17212" t="s">
        <v>4583</v>
      </c>
      <c r="C17212" t="str">
        <f t="shared" si="538"/>
        <v>2011-Ceara/CE-26-4-0</v>
      </c>
      <c r="D17212" s="4">
        <v>2</v>
      </c>
      <c r="E17212">
        <v>21</v>
      </c>
      <c r="F17212" t="str">
        <f t="shared" si="539"/>
        <v>26-4-0</v>
      </c>
    </row>
    <row r="17213" spans="1:6" x14ac:dyDescent="0.3">
      <c r="A17213">
        <v>2011</v>
      </c>
      <c r="B17213" t="s">
        <v>1674</v>
      </c>
      <c r="C17213" t="str">
        <f t="shared" si="538"/>
        <v>2011-Corinthians/SP-26-4-0</v>
      </c>
      <c r="D17213" s="4">
        <v>3</v>
      </c>
      <c r="E17213">
        <v>33</v>
      </c>
      <c r="F17213" t="str">
        <f t="shared" si="539"/>
        <v>26-4-0</v>
      </c>
    </row>
    <row r="17214" spans="1:6" x14ac:dyDescent="0.3">
      <c r="A17214">
        <v>2011</v>
      </c>
      <c r="B17214" t="s">
        <v>3616</v>
      </c>
      <c r="C17214" t="str">
        <f t="shared" si="538"/>
        <v>2011-Coritiba/PR-26-4-0</v>
      </c>
      <c r="D17214" s="4">
        <v>5.3333279999999998</v>
      </c>
      <c r="E17214">
        <v>19</v>
      </c>
      <c r="F17214" t="str">
        <f t="shared" si="539"/>
        <v>26-4-0</v>
      </c>
    </row>
    <row r="17215" spans="1:6" x14ac:dyDescent="0.3">
      <c r="A17215">
        <v>2011</v>
      </c>
      <c r="B17215" t="s">
        <v>1675</v>
      </c>
      <c r="C17215" t="str">
        <f t="shared" si="538"/>
        <v>2011-Cruzeiro/MG-26-4-0</v>
      </c>
      <c r="D17215" s="4">
        <v>5.25</v>
      </c>
      <c r="E17215">
        <v>21</v>
      </c>
      <c r="F17215" t="str">
        <f t="shared" si="539"/>
        <v>26-4-0</v>
      </c>
    </row>
    <row r="17216" spans="1:6" x14ac:dyDescent="0.3">
      <c r="A17216">
        <v>2011</v>
      </c>
      <c r="B17216" t="s">
        <v>1676</v>
      </c>
      <c r="C17216" t="str">
        <f t="shared" si="538"/>
        <v>2011-Figueirense/SC-26-4-0</v>
      </c>
      <c r="D17216" s="4">
        <v>4.75</v>
      </c>
      <c r="E17216">
        <v>16</v>
      </c>
      <c r="F17216" t="str">
        <f t="shared" si="539"/>
        <v>26-4-0</v>
      </c>
    </row>
    <row r="17217" spans="1:6" x14ac:dyDescent="0.3">
      <c r="A17217">
        <v>2011</v>
      </c>
      <c r="B17217" t="s">
        <v>1677</v>
      </c>
      <c r="C17217" t="str">
        <f t="shared" si="538"/>
        <v>2011-Flamengo/RJ-26-4-0</v>
      </c>
      <c r="D17217" s="4">
        <v>1</v>
      </c>
      <c r="E17217">
        <v>27</v>
      </c>
      <c r="F17217" t="str">
        <f t="shared" si="539"/>
        <v>26-4-0</v>
      </c>
    </row>
    <row r="17218" spans="1:6" x14ac:dyDescent="0.3">
      <c r="A17218">
        <v>2011</v>
      </c>
      <c r="B17218" t="s">
        <v>1678</v>
      </c>
      <c r="C17218" t="str">
        <f t="shared" si="538"/>
        <v>2011-Fluminense/RJ-26-4-0</v>
      </c>
      <c r="D17218" s="4">
        <v>9</v>
      </c>
      <c r="E17218">
        <v>25</v>
      </c>
      <c r="F17218" t="str">
        <f t="shared" si="539"/>
        <v>26-4-0</v>
      </c>
    </row>
    <row r="17219" spans="1:6" x14ac:dyDescent="0.3">
      <c r="A17219">
        <v>2011</v>
      </c>
      <c r="B17219" t="s">
        <v>1681</v>
      </c>
      <c r="C17219" t="str">
        <f t="shared" ref="C17219:C17282" si="540">A17219&amp;"-"&amp;B17219</f>
        <v>2011-Gremio/RS-26-4-0</v>
      </c>
      <c r="D17219" s="4">
        <v>9</v>
      </c>
      <c r="E17219">
        <v>33</v>
      </c>
      <c r="F17219" t="str">
        <f t="shared" ref="F17219:F17282" si="541">RIGHT(B17219,LEN(C17219)-FIND("-",C17219,6))</f>
        <v>26-4-0</v>
      </c>
    </row>
    <row r="17220" spans="1:6" x14ac:dyDescent="0.3">
      <c r="A17220">
        <v>2011</v>
      </c>
      <c r="B17220" t="s">
        <v>1682</v>
      </c>
      <c r="C17220" t="str">
        <f t="shared" si="540"/>
        <v>2011-Internacional/RS-26-4-0</v>
      </c>
      <c r="D17220" s="4">
        <v>8</v>
      </c>
      <c r="E17220">
        <v>26</v>
      </c>
      <c r="F17220" t="str">
        <f t="shared" si="541"/>
        <v>26-4-0</v>
      </c>
    </row>
    <row r="17221" spans="1:6" x14ac:dyDescent="0.3">
      <c r="A17221">
        <v>2011</v>
      </c>
      <c r="B17221" t="s">
        <v>1683</v>
      </c>
      <c r="C17221" t="str">
        <f t="shared" si="540"/>
        <v>2011-Palmeiras/SP-26-4-0</v>
      </c>
      <c r="D17221" s="4">
        <v>3</v>
      </c>
      <c r="E17221">
        <v>23</v>
      </c>
      <c r="F17221" t="str">
        <f t="shared" si="541"/>
        <v>26-4-0</v>
      </c>
    </row>
    <row r="17222" spans="1:6" x14ac:dyDescent="0.3">
      <c r="A17222">
        <v>2011</v>
      </c>
      <c r="B17222" t="s">
        <v>1687</v>
      </c>
      <c r="C17222" t="str">
        <f t="shared" si="540"/>
        <v>2011-Santos/SP-26-4-0</v>
      </c>
      <c r="D17222" s="4">
        <v>12</v>
      </c>
      <c r="E17222">
        <v>27</v>
      </c>
      <c r="F17222" t="str">
        <f t="shared" si="541"/>
        <v>26-4-0</v>
      </c>
    </row>
    <row r="17223" spans="1:6" x14ac:dyDescent="0.3">
      <c r="A17223">
        <v>2011</v>
      </c>
      <c r="B17223" t="s">
        <v>1688</v>
      </c>
      <c r="C17223" t="str">
        <f t="shared" si="540"/>
        <v>2011-Sao Paulo/SP-26-4-0</v>
      </c>
      <c r="D17223" s="4">
        <v>9</v>
      </c>
      <c r="E17223">
        <v>44</v>
      </c>
      <c r="F17223" t="str">
        <f t="shared" si="541"/>
        <v>26-4-0</v>
      </c>
    </row>
    <row r="17224" spans="1:6" x14ac:dyDescent="0.3">
      <c r="A17224">
        <v>2011</v>
      </c>
      <c r="B17224" t="s">
        <v>1689</v>
      </c>
      <c r="C17224" t="str">
        <f t="shared" si="540"/>
        <v>2011-Vasco/RJ-26-4-0</v>
      </c>
      <c r="D17224" s="4">
        <v>4</v>
      </c>
      <c r="E17224">
        <v>38</v>
      </c>
      <c r="F17224" t="str">
        <f t="shared" si="541"/>
        <v>26-4-0</v>
      </c>
    </row>
    <row r="17225" spans="1:6" x14ac:dyDescent="0.3">
      <c r="A17225">
        <v>2011</v>
      </c>
      <c r="B17225" t="s">
        <v>5022</v>
      </c>
      <c r="C17225" t="str">
        <f t="shared" si="540"/>
        <v>2011-America/MG-26-4-1</v>
      </c>
      <c r="D17225" s="4">
        <v>5</v>
      </c>
      <c r="E17225">
        <v>11</v>
      </c>
      <c r="F17225" t="str">
        <f t="shared" si="541"/>
        <v>26-4-1</v>
      </c>
    </row>
    <row r="17226" spans="1:6" x14ac:dyDescent="0.3">
      <c r="A17226">
        <v>2011</v>
      </c>
      <c r="B17226" t="s">
        <v>4586</v>
      </c>
      <c r="C17226" t="str">
        <f t="shared" si="540"/>
        <v>2011-Atletico/GO-26-4-1</v>
      </c>
      <c r="D17226" s="4">
        <v>5</v>
      </c>
      <c r="E17226">
        <v>29</v>
      </c>
      <c r="F17226" t="str">
        <f t="shared" si="541"/>
        <v>26-4-1</v>
      </c>
    </row>
    <row r="17227" spans="1:6" x14ac:dyDescent="0.3">
      <c r="A17227">
        <v>2011</v>
      </c>
      <c r="B17227" t="s">
        <v>3139</v>
      </c>
      <c r="C17227" t="str">
        <f t="shared" si="540"/>
        <v>2011-Atletico/MG-26-4-1</v>
      </c>
      <c r="D17227" s="4">
        <v>9</v>
      </c>
      <c r="E17227">
        <v>25</v>
      </c>
      <c r="F17227" t="str">
        <f t="shared" si="541"/>
        <v>26-4-1</v>
      </c>
    </row>
    <row r="17228" spans="1:6" x14ac:dyDescent="0.3">
      <c r="A17228">
        <v>2011</v>
      </c>
      <c r="B17228" t="s">
        <v>1690</v>
      </c>
      <c r="C17228" t="str">
        <f t="shared" si="540"/>
        <v>2011-Atletico/PR-26-4-1</v>
      </c>
      <c r="D17228" s="4">
        <v>7</v>
      </c>
      <c r="E17228">
        <v>18</v>
      </c>
      <c r="F17228" t="str">
        <f t="shared" si="541"/>
        <v>26-4-1</v>
      </c>
    </row>
    <row r="17229" spans="1:6" x14ac:dyDescent="0.3">
      <c r="A17229">
        <v>2011</v>
      </c>
      <c r="B17229" t="s">
        <v>4034</v>
      </c>
      <c r="C17229" t="str">
        <f t="shared" si="540"/>
        <v>2011-Avai/SC-26-4-1</v>
      </c>
      <c r="D17229" s="4">
        <v>4</v>
      </c>
      <c r="E17229">
        <v>18</v>
      </c>
      <c r="F17229" t="str">
        <f t="shared" si="541"/>
        <v>26-4-1</v>
      </c>
    </row>
    <row r="17230" spans="1:6" x14ac:dyDescent="0.3">
      <c r="A17230">
        <v>2011</v>
      </c>
      <c r="B17230" t="s">
        <v>5023</v>
      </c>
      <c r="C17230" t="str">
        <f t="shared" si="540"/>
        <v>2011-Bahia/BA-26-4-1</v>
      </c>
      <c r="D17230" s="4">
        <v>4</v>
      </c>
      <c r="E17230">
        <v>16</v>
      </c>
      <c r="F17230" t="str">
        <f t="shared" si="541"/>
        <v>26-4-1</v>
      </c>
    </row>
    <row r="17231" spans="1:6" x14ac:dyDescent="0.3">
      <c r="A17231">
        <v>2011</v>
      </c>
      <c r="B17231" t="s">
        <v>1691</v>
      </c>
      <c r="C17231" t="str">
        <f t="shared" si="540"/>
        <v>2011-Botafogo/RJ-26-4-1</v>
      </c>
      <c r="D17231" s="4">
        <v>6</v>
      </c>
      <c r="E17231">
        <v>34</v>
      </c>
      <c r="F17231" t="str">
        <f t="shared" si="541"/>
        <v>26-4-1</v>
      </c>
    </row>
    <row r="17232" spans="1:6" x14ac:dyDescent="0.3">
      <c r="A17232">
        <v>2011</v>
      </c>
      <c r="B17232" t="s">
        <v>4587</v>
      </c>
      <c r="C17232" t="str">
        <f t="shared" si="540"/>
        <v>2011-Ceara/CE-26-4-1</v>
      </c>
      <c r="D17232" s="4">
        <v>2</v>
      </c>
      <c r="E17232">
        <v>24</v>
      </c>
      <c r="F17232" t="str">
        <f t="shared" si="541"/>
        <v>26-4-1</v>
      </c>
    </row>
    <row r="17233" spans="1:6" x14ac:dyDescent="0.3">
      <c r="A17233">
        <v>2011</v>
      </c>
      <c r="B17233" t="s">
        <v>1692</v>
      </c>
      <c r="C17233" t="str">
        <f t="shared" si="540"/>
        <v>2011-Corinthians/SP-26-4-1</v>
      </c>
      <c r="D17233" s="4">
        <v>6</v>
      </c>
      <c r="E17233">
        <v>36</v>
      </c>
      <c r="F17233" t="str">
        <f t="shared" si="541"/>
        <v>26-4-1</v>
      </c>
    </row>
    <row r="17234" spans="1:6" x14ac:dyDescent="0.3">
      <c r="A17234">
        <v>2011</v>
      </c>
      <c r="B17234" t="s">
        <v>3619</v>
      </c>
      <c r="C17234" t="str">
        <f t="shared" si="540"/>
        <v>2011-Coritiba/PR-26-4-1</v>
      </c>
      <c r="D17234" s="4">
        <v>6</v>
      </c>
      <c r="E17234">
        <v>28</v>
      </c>
      <c r="F17234" t="str">
        <f t="shared" si="541"/>
        <v>26-4-1</v>
      </c>
    </row>
    <row r="17235" spans="1:6" x14ac:dyDescent="0.3">
      <c r="A17235">
        <v>2011</v>
      </c>
      <c r="B17235" t="s">
        <v>1693</v>
      </c>
      <c r="C17235" t="str">
        <f t="shared" si="540"/>
        <v>2011-Cruzeiro/MG-26-4-1</v>
      </c>
      <c r="D17235" s="4">
        <v>1</v>
      </c>
      <c r="E17235">
        <v>20</v>
      </c>
      <c r="F17235" t="str">
        <f t="shared" si="541"/>
        <v>26-4-1</v>
      </c>
    </row>
    <row r="17236" spans="1:6" x14ac:dyDescent="0.3">
      <c r="A17236">
        <v>2011</v>
      </c>
      <c r="B17236" t="s">
        <v>1694</v>
      </c>
      <c r="C17236" t="str">
        <f t="shared" si="540"/>
        <v>2011-Figueirense/SC-26-4-1</v>
      </c>
      <c r="D17236" s="4">
        <v>5</v>
      </c>
      <c r="E17236">
        <v>25</v>
      </c>
      <c r="F17236" t="str">
        <f t="shared" si="541"/>
        <v>26-4-1</v>
      </c>
    </row>
    <row r="17237" spans="1:6" x14ac:dyDescent="0.3">
      <c r="A17237">
        <v>2011</v>
      </c>
      <c r="B17237" t="s">
        <v>1695</v>
      </c>
      <c r="C17237" t="str">
        <f t="shared" si="540"/>
        <v>2011-Flamengo/RJ-26-4-1</v>
      </c>
      <c r="D17237" s="4">
        <v>0</v>
      </c>
      <c r="E17237">
        <v>29</v>
      </c>
      <c r="F17237" t="str">
        <f t="shared" si="541"/>
        <v>26-4-1</v>
      </c>
    </row>
    <row r="17238" spans="1:6" x14ac:dyDescent="0.3">
      <c r="A17238">
        <v>2011</v>
      </c>
      <c r="B17238" t="s">
        <v>1696</v>
      </c>
      <c r="C17238" t="str">
        <f t="shared" si="540"/>
        <v>2011-Fluminense/RJ-26-4-1</v>
      </c>
      <c r="D17238" s="4">
        <v>12</v>
      </c>
      <c r="E17238">
        <v>25</v>
      </c>
      <c r="F17238" t="str">
        <f t="shared" si="541"/>
        <v>26-4-1</v>
      </c>
    </row>
    <row r="17239" spans="1:6" x14ac:dyDescent="0.3">
      <c r="A17239">
        <v>2011</v>
      </c>
      <c r="B17239" t="s">
        <v>1699</v>
      </c>
      <c r="C17239" t="str">
        <f t="shared" si="540"/>
        <v>2011-Gremio/RS-26-4-1</v>
      </c>
      <c r="D17239" s="4">
        <v>9</v>
      </c>
      <c r="E17239">
        <v>27</v>
      </c>
      <c r="F17239" t="str">
        <f t="shared" si="541"/>
        <v>26-4-1</v>
      </c>
    </row>
    <row r="17240" spans="1:6" x14ac:dyDescent="0.3">
      <c r="A17240">
        <v>2011</v>
      </c>
      <c r="B17240" t="s">
        <v>1700</v>
      </c>
      <c r="C17240" t="str">
        <f t="shared" si="540"/>
        <v>2011-Internacional/RS-26-4-1</v>
      </c>
      <c r="D17240" s="4">
        <v>5.8571369999999998</v>
      </c>
      <c r="E17240">
        <v>23</v>
      </c>
      <c r="F17240" t="str">
        <f t="shared" si="541"/>
        <v>26-4-1</v>
      </c>
    </row>
    <row r="17241" spans="1:6" x14ac:dyDescent="0.3">
      <c r="A17241">
        <v>2011</v>
      </c>
      <c r="B17241" t="s">
        <v>1701</v>
      </c>
      <c r="C17241" t="str">
        <f t="shared" si="540"/>
        <v>2011-Palmeiras/SP-26-4-1</v>
      </c>
      <c r="D17241" s="4">
        <v>2</v>
      </c>
      <c r="E17241">
        <v>22</v>
      </c>
      <c r="F17241" t="str">
        <f t="shared" si="541"/>
        <v>26-4-1</v>
      </c>
    </row>
    <row r="17242" spans="1:6" x14ac:dyDescent="0.3">
      <c r="A17242">
        <v>2011</v>
      </c>
      <c r="B17242" t="s">
        <v>1705</v>
      </c>
      <c r="C17242" t="str">
        <f t="shared" si="540"/>
        <v>2011-Santos/SP-26-4-1</v>
      </c>
      <c r="D17242" s="4">
        <v>10</v>
      </c>
      <c r="E17242">
        <v>28</v>
      </c>
      <c r="F17242" t="str">
        <f t="shared" si="541"/>
        <v>26-4-1</v>
      </c>
    </row>
    <row r="17243" spans="1:6" x14ac:dyDescent="0.3">
      <c r="A17243">
        <v>2011</v>
      </c>
      <c r="B17243" t="s">
        <v>1706</v>
      </c>
      <c r="C17243" t="str">
        <f t="shared" si="540"/>
        <v>2011-Sao Paulo/SP-26-4-1</v>
      </c>
      <c r="D17243" s="4">
        <v>6</v>
      </c>
      <c r="E17243">
        <v>38</v>
      </c>
      <c r="F17243" t="str">
        <f t="shared" si="541"/>
        <v>26-4-1</v>
      </c>
    </row>
    <row r="17244" spans="1:6" x14ac:dyDescent="0.3">
      <c r="A17244">
        <v>2011</v>
      </c>
      <c r="B17244" t="s">
        <v>1707</v>
      </c>
      <c r="C17244" t="str">
        <f t="shared" si="540"/>
        <v>2011-Vasco/RJ-26-4-1</v>
      </c>
      <c r="D17244" s="4">
        <v>7.25</v>
      </c>
      <c r="E17244">
        <v>29</v>
      </c>
      <c r="F17244" t="str">
        <f t="shared" si="541"/>
        <v>26-4-1</v>
      </c>
    </row>
    <row r="17245" spans="1:6" x14ac:dyDescent="0.3">
      <c r="A17245">
        <v>2011</v>
      </c>
      <c r="B17245" t="s">
        <v>5024</v>
      </c>
      <c r="C17245" t="str">
        <f t="shared" si="540"/>
        <v>2011-America/MG-26-4-2</v>
      </c>
      <c r="D17245" s="4">
        <v>3</v>
      </c>
      <c r="E17245">
        <v>12</v>
      </c>
      <c r="F17245" t="str">
        <f t="shared" si="541"/>
        <v>26-4-2</v>
      </c>
    </row>
    <row r="17246" spans="1:6" x14ac:dyDescent="0.3">
      <c r="A17246">
        <v>2011</v>
      </c>
      <c r="B17246" t="s">
        <v>4590</v>
      </c>
      <c r="C17246" t="str">
        <f t="shared" si="540"/>
        <v>2011-Atletico/GO-26-4-2</v>
      </c>
      <c r="D17246" s="4">
        <v>7</v>
      </c>
      <c r="E17246">
        <v>32</v>
      </c>
      <c r="F17246" t="str">
        <f t="shared" si="541"/>
        <v>26-4-2</v>
      </c>
    </row>
    <row r="17247" spans="1:6" x14ac:dyDescent="0.3">
      <c r="A17247">
        <v>2011</v>
      </c>
      <c r="B17247" t="s">
        <v>3142</v>
      </c>
      <c r="C17247" t="str">
        <f t="shared" si="540"/>
        <v>2011-Atletico/MG-26-4-2</v>
      </c>
      <c r="D17247" s="4">
        <v>6</v>
      </c>
      <c r="E17247">
        <v>22</v>
      </c>
      <c r="F17247" t="str">
        <f t="shared" si="541"/>
        <v>26-4-2</v>
      </c>
    </row>
    <row r="17248" spans="1:6" x14ac:dyDescent="0.3">
      <c r="A17248">
        <v>2011</v>
      </c>
      <c r="B17248" t="s">
        <v>1708</v>
      </c>
      <c r="C17248" t="str">
        <f t="shared" si="540"/>
        <v>2011-Atletico/PR-26-4-2</v>
      </c>
      <c r="D17248" s="4">
        <v>2</v>
      </c>
      <c r="E17248">
        <v>18</v>
      </c>
      <c r="F17248" t="str">
        <f t="shared" si="541"/>
        <v>26-4-2</v>
      </c>
    </row>
    <row r="17249" spans="1:6" x14ac:dyDescent="0.3">
      <c r="A17249">
        <v>2011</v>
      </c>
      <c r="B17249" t="s">
        <v>4037</v>
      </c>
      <c r="C17249" t="str">
        <f t="shared" si="540"/>
        <v>2011-Avai/SC-26-4-2</v>
      </c>
      <c r="D17249" s="4">
        <v>4.75</v>
      </c>
      <c r="E17249">
        <v>13</v>
      </c>
      <c r="F17249" t="str">
        <f t="shared" si="541"/>
        <v>26-4-2</v>
      </c>
    </row>
    <row r="17250" spans="1:6" x14ac:dyDescent="0.3">
      <c r="A17250">
        <v>2011</v>
      </c>
      <c r="B17250" t="s">
        <v>5025</v>
      </c>
      <c r="C17250" t="str">
        <f t="shared" si="540"/>
        <v>2011-Bahia/BA-26-4-2</v>
      </c>
      <c r="D17250" s="4">
        <v>4</v>
      </c>
      <c r="E17250">
        <v>18</v>
      </c>
      <c r="F17250" t="str">
        <f t="shared" si="541"/>
        <v>26-4-2</v>
      </c>
    </row>
    <row r="17251" spans="1:6" x14ac:dyDescent="0.3">
      <c r="A17251">
        <v>2011</v>
      </c>
      <c r="B17251" t="s">
        <v>1709</v>
      </c>
      <c r="C17251" t="str">
        <f t="shared" si="540"/>
        <v>2011-Botafogo/RJ-26-4-2</v>
      </c>
      <c r="D17251" s="4">
        <v>9</v>
      </c>
      <c r="E17251">
        <v>35</v>
      </c>
      <c r="F17251" t="str">
        <f t="shared" si="541"/>
        <v>26-4-2</v>
      </c>
    </row>
    <row r="17252" spans="1:6" x14ac:dyDescent="0.3">
      <c r="A17252">
        <v>2011</v>
      </c>
      <c r="B17252" t="s">
        <v>4591</v>
      </c>
      <c r="C17252" t="str">
        <f t="shared" si="540"/>
        <v>2011-Ceara/CE-26-4-2</v>
      </c>
      <c r="D17252" s="4">
        <v>7</v>
      </c>
      <c r="E17252">
        <v>11</v>
      </c>
      <c r="F17252" t="str">
        <f t="shared" si="541"/>
        <v>26-4-2</v>
      </c>
    </row>
    <row r="17253" spans="1:6" x14ac:dyDescent="0.3">
      <c r="A17253">
        <v>2011</v>
      </c>
      <c r="B17253" t="s">
        <v>1710</v>
      </c>
      <c r="C17253" t="str">
        <f t="shared" si="540"/>
        <v>2011-Corinthians/SP-26-4-2</v>
      </c>
      <c r="D17253" s="4">
        <v>6</v>
      </c>
      <c r="E17253">
        <v>41</v>
      </c>
      <c r="F17253" t="str">
        <f t="shared" si="541"/>
        <v>26-4-2</v>
      </c>
    </row>
    <row r="17254" spans="1:6" x14ac:dyDescent="0.3">
      <c r="A17254">
        <v>2011</v>
      </c>
      <c r="B17254" t="s">
        <v>3622</v>
      </c>
      <c r="C17254" t="str">
        <f t="shared" si="540"/>
        <v>2011-Coritiba/PR-26-4-2</v>
      </c>
      <c r="D17254" s="4">
        <v>4</v>
      </c>
      <c r="E17254">
        <v>28</v>
      </c>
      <c r="F17254" t="str">
        <f t="shared" si="541"/>
        <v>26-4-2</v>
      </c>
    </row>
    <row r="17255" spans="1:6" x14ac:dyDescent="0.3">
      <c r="A17255">
        <v>2011</v>
      </c>
      <c r="B17255" t="s">
        <v>1711</v>
      </c>
      <c r="C17255" t="str">
        <f t="shared" si="540"/>
        <v>2011-Cruzeiro/MG-26-4-2</v>
      </c>
      <c r="D17255" s="4">
        <v>4</v>
      </c>
      <c r="E17255">
        <v>29</v>
      </c>
      <c r="F17255" t="str">
        <f t="shared" si="541"/>
        <v>26-4-2</v>
      </c>
    </row>
    <row r="17256" spans="1:6" x14ac:dyDescent="0.3">
      <c r="A17256">
        <v>2011</v>
      </c>
      <c r="B17256" t="s">
        <v>1712</v>
      </c>
      <c r="C17256" t="str">
        <f t="shared" si="540"/>
        <v>2011-Figueirense/SC-26-4-2</v>
      </c>
      <c r="D17256" s="4">
        <v>5</v>
      </c>
      <c r="E17256">
        <v>16</v>
      </c>
      <c r="F17256" t="str">
        <f t="shared" si="541"/>
        <v>26-4-2</v>
      </c>
    </row>
    <row r="17257" spans="1:6" x14ac:dyDescent="0.3">
      <c r="A17257">
        <v>2011</v>
      </c>
      <c r="B17257" t="s">
        <v>1713</v>
      </c>
      <c r="C17257" t="str">
        <f t="shared" si="540"/>
        <v>2011-Flamengo/RJ-26-4-2</v>
      </c>
      <c r="D17257" s="4">
        <v>1</v>
      </c>
      <c r="E17257">
        <v>22</v>
      </c>
      <c r="F17257" t="str">
        <f t="shared" si="541"/>
        <v>26-4-2</v>
      </c>
    </row>
    <row r="17258" spans="1:6" x14ac:dyDescent="0.3">
      <c r="A17258">
        <v>2011</v>
      </c>
      <c r="B17258" t="s">
        <v>1714</v>
      </c>
      <c r="C17258" t="str">
        <f t="shared" si="540"/>
        <v>2011-Fluminense/RJ-26-4-2</v>
      </c>
      <c r="D17258" s="4">
        <v>4</v>
      </c>
      <c r="E17258">
        <v>22</v>
      </c>
      <c r="F17258" t="str">
        <f t="shared" si="541"/>
        <v>26-4-2</v>
      </c>
    </row>
    <row r="17259" spans="1:6" x14ac:dyDescent="0.3">
      <c r="A17259">
        <v>2011</v>
      </c>
      <c r="B17259" t="s">
        <v>1717</v>
      </c>
      <c r="C17259" t="str">
        <f t="shared" si="540"/>
        <v>2011-Gremio/RS-26-4-2</v>
      </c>
      <c r="D17259" s="4">
        <v>9</v>
      </c>
      <c r="E17259">
        <v>24</v>
      </c>
      <c r="F17259" t="str">
        <f t="shared" si="541"/>
        <v>26-4-2</v>
      </c>
    </row>
    <row r="17260" spans="1:6" x14ac:dyDescent="0.3">
      <c r="A17260">
        <v>2011</v>
      </c>
      <c r="B17260" t="s">
        <v>1718</v>
      </c>
      <c r="C17260" t="str">
        <f t="shared" si="540"/>
        <v>2011-Internacional/RS-26-4-2</v>
      </c>
      <c r="D17260" s="4">
        <v>5.75</v>
      </c>
      <c r="E17260">
        <v>23</v>
      </c>
      <c r="F17260" t="str">
        <f t="shared" si="541"/>
        <v>26-4-2</v>
      </c>
    </row>
    <row r="17261" spans="1:6" x14ac:dyDescent="0.3">
      <c r="A17261">
        <v>2011</v>
      </c>
      <c r="B17261" t="s">
        <v>1719</v>
      </c>
      <c r="C17261" t="str">
        <f t="shared" si="540"/>
        <v>2011-Palmeiras/SP-26-4-2</v>
      </c>
      <c r="D17261" s="4">
        <v>5</v>
      </c>
      <c r="E17261">
        <v>23</v>
      </c>
      <c r="F17261" t="str">
        <f t="shared" si="541"/>
        <v>26-4-2</v>
      </c>
    </row>
    <row r="17262" spans="1:6" x14ac:dyDescent="0.3">
      <c r="A17262">
        <v>2011</v>
      </c>
      <c r="B17262" t="s">
        <v>1723</v>
      </c>
      <c r="C17262" t="str">
        <f t="shared" si="540"/>
        <v>2011-Santos/SP-26-4-2</v>
      </c>
      <c r="D17262" s="4">
        <v>4.6666619999999996</v>
      </c>
      <c r="E17262">
        <v>19</v>
      </c>
      <c r="F17262" t="str">
        <f t="shared" si="541"/>
        <v>26-4-2</v>
      </c>
    </row>
    <row r="17263" spans="1:6" x14ac:dyDescent="0.3">
      <c r="A17263">
        <v>2011</v>
      </c>
      <c r="B17263" t="s">
        <v>1724</v>
      </c>
      <c r="C17263" t="str">
        <f t="shared" si="540"/>
        <v>2011-Sao Paulo/SP-26-4-2</v>
      </c>
      <c r="D17263" s="4">
        <v>7</v>
      </c>
      <c r="E17263">
        <v>40</v>
      </c>
      <c r="F17263" t="str">
        <f t="shared" si="541"/>
        <v>26-4-2</v>
      </c>
    </row>
    <row r="17264" spans="1:6" x14ac:dyDescent="0.3">
      <c r="A17264">
        <v>2011</v>
      </c>
      <c r="B17264" t="s">
        <v>1725</v>
      </c>
      <c r="C17264" t="str">
        <f t="shared" si="540"/>
        <v>2011-Vasco/RJ-26-4-2</v>
      </c>
      <c r="D17264" s="4">
        <v>5</v>
      </c>
      <c r="E17264">
        <v>28</v>
      </c>
      <c r="F17264" t="str">
        <f t="shared" si="541"/>
        <v>26-4-2</v>
      </c>
    </row>
    <row r="17265" spans="1:6" x14ac:dyDescent="0.3">
      <c r="A17265">
        <v>2011</v>
      </c>
      <c r="B17265" t="s">
        <v>5026</v>
      </c>
      <c r="C17265" t="str">
        <f t="shared" si="540"/>
        <v>2011-America/MG-26-4-3</v>
      </c>
      <c r="D17265" s="4">
        <v>5</v>
      </c>
      <c r="E17265">
        <v>12</v>
      </c>
      <c r="F17265" t="str">
        <f t="shared" si="541"/>
        <v>26-4-3</v>
      </c>
    </row>
    <row r="17266" spans="1:6" x14ac:dyDescent="0.3">
      <c r="A17266">
        <v>2011</v>
      </c>
      <c r="B17266" t="s">
        <v>4594</v>
      </c>
      <c r="C17266" t="str">
        <f t="shared" si="540"/>
        <v>2011-Atletico/GO-26-4-3</v>
      </c>
      <c r="D17266" s="4">
        <v>9</v>
      </c>
      <c r="E17266">
        <v>25</v>
      </c>
      <c r="F17266" t="str">
        <f t="shared" si="541"/>
        <v>26-4-3</v>
      </c>
    </row>
    <row r="17267" spans="1:6" x14ac:dyDescent="0.3">
      <c r="A17267">
        <v>2011</v>
      </c>
      <c r="B17267" t="s">
        <v>3145</v>
      </c>
      <c r="C17267" t="str">
        <f t="shared" si="540"/>
        <v>2011-Atletico/MG-26-4-3</v>
      </c>
      <c r="D17267" s="4">
        <v>6</v>
      </c>
      <c r="E17267">
        <v>22</v>
      </c>
      <c r="F17267" t="str">
        <f t="shared" si="541"/>
        <v>26-4-3</v>
      </c>
    </row>
    <row r="17268" spans="1:6" x14ac:dyDescent="0.3">
      <c r="A17268">
        <v>2011</v>
      </c>
      <c r="B17268" t="s">
        <v>1726</v>
      </c>
      <c r="C17268" t="str">
        <f t="shared" si="540"/>
        <v>2011-Atletico/PR-26-4-3</v>
      </c>
      <c r="D17268" s="4">
        <v>2</v>
      </c>
      <c r="E17268">
        <v>17</v>
      </c>
      <c r="F17268" t="str">
        <f t="shared" si="541"/>
        <v>26-4-3</v>
      </c>
    </row>
    <row r="17269" spans="1:6" x14ac:dyDescent="0.3">
      <c r="A17269">
        <v>2011</v>
      </c>
      <c r="B17269" t="s">
        <v>4040</v>
      </c>
      <c r="C17269" t="str">
        <f t="shared" si="540"/>
        <v>2011-Avai/SC-26-4-3</v>
      </c>
      <c r="D17269" s="4">
        <v>7</v>
      </c>
      <c r="E17269">
        <v>20</v>
      </c>
      <c r="F17269" t="str">
        <f t="shared" si="541"/>
        <v>26-4-3</v>
      </c>
    </row>
    <row r="17270" spans="1:6" x14ac:dyDescent="0.3">
      <c r="A17270">
        <v>2011</v>
      </c>
      <c r="B17270" t="s">
        <v>5027</v>
      </c>
      <c r="C17270" t="str">
        <f t="shared" si="540"/>
        <v>2011-Bahia/BA-26-4-3</v>
      </c>
      <c r="D17270" s="4">
        <v>4</v>
      </c>
      <c r="E17270">
        <v>11</v>
      </c>
      <c r="F17270" t="str">
        <f t="shared" si="541"/>
        <v>26-4-3</v>
      </c>
    </row>
    <row r="17271" spans="1:6" x14ac:dyDescent="0.3">
      <c r="A17271">
        <v>2011</v>
      </c>
      <c r="B17271" t="s">
        <v>1727</v>
      </c>
      <c r="C17271" t="str">
        <f t="shared" si="540"/>
        <v>2011-Botafogo/RJ-26-4-3</v>
      </c>
      <c r="D17271" s="4">
        <v>9</v>
      </c>
      <c r="E17271">
        <v>30</v>
      </c>
      <c r="F17271" t="str">
        <f t="shared" si="541"/>
        <v>26-4-3</v>
      </c>
    </row>
    <row r="17272" spans="1:6" x14ac:dyDescent="0.3">
      <c r="A17272">
        <v>2011</v>
      </c>
      <c r="B17272" t="s">
        <v>4595</v>
      </c>
      <c r="C17272" t="str">
        <f t="shared" si="540"/>
        <v>2011-Ceara/CE-26-4-3</v>
      </c>
      <c r="D17272" s="4">
        <v>7</v>
      </c>
      <c r="E17272">
        <v>11</v>
      </c>
      <c r="F17272" t="str">
        <f t="shared" si="541"/>
        <v>26-4-3</v>
      </c>
    </row>
    <row r="17273" spans="1:6" x14ac:dyDescent="0.3">
      <c r="A17273">
        <v>2011</v>
      </c>
      <c r="B17273" t="s">
        <v>1728</v>
      </c>
      <c r="C17273" t="str">
        <f t="shared" si="540"/>
        <v>2011-Corinthians/SP-26-4-3</v>
      </c>
      <c r="D17273" s="4">
        <v>3</v>
      </c>
      <c r="E17273">
        <v>39</v>
      </c>
      <c r="F17273" t="str">
        <f t="shared" si="541"/>
        <v>26-4-3</v>
      </c>
    </row>
    <row r="17274" spans="1:6" x14ac:dyDescent="0.3">
      <c r="A17274">
        <v>2011</v>
      </c>
      <c r="B17274" t="s">
        <v>3625</v>
      </c>
      <c r="C17274" t="str">
        <f t="shared" si="540"/>
        <v>2011-Coritiba/PR-26-4-3</v>
      </c>
      <c r="D17274" s="4">
        <v>5</v>
      </c>
      <c r="E17274">
        <v>25</v>
      </c>
      <c r="F17274" t="str">
        <f t="shared" si="541"/>
        <v>26-4-3</v>
      </c>
    </row>
    <row r="17275" spans="1:6" x14ac:dyDescent="0.3">
      <c r="A17275">
        <v>2011</v>
      </c>
      <c r="B17275" t="s">
        <v>1729</v>
      </c>
      <c r="C17275" t="str">
        <f t="shared" si="540"/>
        <v>2011-Cruzeiro/MG-26-4-3</v>
      </c>
      <c r="D17275" s="4">
        <v>7</v>
      </c>
      <c r="E17275">
        <v>30</v>
      </c>
      <c r="F17275" t="str">
        <f t="shared" si="541"/>
        <v>26-4-3</v>
      </c>
    </row>
    <row r="17276" spans="1:6" x14ac:dyDescent="0.3">
      <c r="A17276">
        <v>2011</v>
      </c>
      <c r="B17276" t="s">
        <v>1730</v>
      </c>
      <c r="C17276" t="str">
        <f t="shared" si="540"/>
        <v>2011-Figueirense/SC-26-4-3</v>
      </c>
      <c r="D17276" s="4">
        <v>6</v>
      </c>
      <c r="E17276">
        <v>19</v>
      </c>
      <c r="F17276" t="str">
        <f t="shared" si="541"/>
        <v>26-4-3</v>
      </c>
    </row>
    <row r="17277" spans="1:6" x14ac:dyDescent="0.3">
      <c r="A17277">
        <v>2011</v>
      </c>
      <c r="B17277" t="s">
        <v>1731</v>
      </c>
      <c r="C17277" t="str">
        <f t="shared" si="540"/>
        <v>2011-Flamengo/RJ-26-4-3</v>
      </c>
      <c r="D17277" s="4">
        <v>2</v>
      </c>
      <c r="E17277">
        <v>39</v>
      </c>
      <c r="F17277" t="str">
        <f t="shared" si="541"/>
        <v>26-4-3</v>
      </c>
    </row>
    <row r="17278" spans="1:6" x14ac:dyDescent="0.3">
      <c r="A17278">
        <v>2011</v>
      </c>
      <c r="B17278" t="s">
        <v>1732</v>
      </c>
      <c r="C17278" t="str">
        <f t="shared" si="540"/>
        <v>2011-Fluminense/RJ-26-4-3</v>
      </c>
      <c r="D17278" s="4">
        <v>7</v>
      </c>
      <c r="E17278">
        <v>13</v>
      </c>
      <c r="F17278" t="str">
        <f t="shared" si="541"/>
        <v>26-4-3</v>
      </c>
    </row>
    <row r="17279" spans="1:6" x14ac:dyDescent="0.3">
      <c r="A17279">
        <v>2011</v>
      </c>
      <c r="B17279" t="s">
        <v>1735</v>
      </c>
      <c r="C17279" t="str">
        <f t="shared" si="540"/>
        <v>2011-Gremio/RS-26-4-3</v>
      </c>
      <c r="D17279" s="4">
        <v>7</v>
      </c>
      <c r="E17279">
        <v>22</v>
      </c>
      <c r="F17279" t="str">
        <f t="shared" si="541"/>
        <v>26-4-3</v>
      </c>
    </row>
    <row r="17280" spans="1:6" x14ac:dyDescent="0.3">
      <c r="A17280">
        <v>2011</v>
      </c>
      <c r="B17280" t="s">
        <v>1736</v>
      </c>
      <c r="C17280" t="str">
        <f t="shared" si="540"/>
        <v>2011-Internacional/RS-26-4-3</v>
      </c>
      <c r="D17280" s="4">
        <v>3</v>
      </c>
      <c r="E17280">
        <v>28</v>
      </c>
      <c r="F17280" t="str">
        <f t="shared" si="541"/>
        <v>26-4-3</v>
      </c>
    </row>
    <row r="17281" spans="1:6" x14ac:dyDescent="0.3">
      <c r="A17281">
        <v>2011</v>
      </c>
      <c r="B17281" t="s">
        <v>1737</v>
      </c>
      <c r="C17281" t="str">
        <f t="shared" si="540"/>
        <v>2011-Palmeiras/SP-26-4-3</v>
      </c>
      <c r="D17281" s="4">
        <v>5</v>
      </c>
      <c r="E17281">
        <v>23</v>
      </c>
      <c r="F17281" t="str">
        <f t="shared" si="541"/>
        <v>26-4-3</v>
      </c>
    </row>
    <row r="17282" spans="1:6" x14ac:dyDescent="0.3">
      <c r="A17282">
        <v>2011</v>
      </c>
      <c r="B17282" t="s">
        <v>1741</v>
      </c>
      <c r="C17282" t="str">
        <f t="shared" si="540"/>
        <v>2011-Santos/SP-26-4-3</v>
      </c>
      <c r="D17282" s="4">
        <v>8</v>
      </c>
      <c r="E17282">
        <v>22</v>
      </c>
      <c r="F17282" t="str">
        <f t="shared" si="541"/>
        <v>26-4-3</v>
      </c>
    </row>
    <row r="17283" spans="1:6" x14ac:dyDescent="0.3">
      <c r="A17283">
        <v>2011</v>
      </c>
      <c r="B17283" t="s">
        <v>1742</v>
      </c>
      <c r="C17283" t="str">
        <f t="shared" ref="C17283:C17346" si="542">A17283&amp;"-"&amp;B17283</f>
        <v>2011-Sao Paulo/SP-26-4-3</v>
      </c>
      <c r="D17283" s="4">
        <v>5</v>
      </c>
      <c r="E17283">
        <v>35</v>
      </c>
      <c r="F17283" t="str">
        <f t="shared" ref="F17283:F17346" si="543">RIGHT(B17283,LEN(C17283)-FIND("-",C17283,6))</f>
        <v>26-4-3</v>
      </c>
    </row>
    <row r="17284" spans="1:6" x14ac:dyDescent="0.3">
      <c r="A17284">
        <v>2011</v>
      </c>
      <c r="B17284" t="s">
        <v>1743</v>
      </c>
      <c r="C17284" t="str">
        <f t="shared" si="542"/>
        <v>2011-Vasco/RJ-26-4-3</v>
      </c>
      <c r="D17284" s="4">
        <v>5</v>
      </c>
      <c r="E17284">
        <v>37</v>
      </c>
      <c r="F17284" t="str">
        <f t="shared" si="543"/>
        <v>26-4-3</v>
      </c>
    </row>
    <row r="17285" spans="1:6" x14ac:dyDescent="0.3">
      <c r="A17285">
        <v>2011</v>
      </c>
      <c r="B17285" t="s">
        <v>5028</v>
      </c>
      <c r="C17285" t="str">
        <f t="shared" si="542"/>
        <v>2011-America/MG-26-5-0</v>
      </c>
      <c r="D17285" s="4">
        <v>2.999997</v>
      </c>
      <c r="E17285">
        <v>9</v>
      </c>
      <c r="F17285" t="str">
        <f t="shared" si="543"/>
        <v>26-5-0</v>
      </c>
    </row>
    <row r="17286" spans="1:6" x14ac:dyDescent="0.3">
      <c r="A17286">
        <v>2011</v>
      </c>
      <c r="B17286" t="s">
        <v>4598</v>
      </c>
      <c r="C17286" t="str">
        <f t="shared" si="542"/>
        <v>2011-Atletico/GO-26-5-0</v>
      </c>
      <c r="D17286" s="4">
        <v>6</v>
      </c>
      <c r="E17286">
        <v>34</v>
      </c>
      <c r="F17286" t="str">
        <f t="shared" si="543"/>
        <v>26-5-0</v>
      </c>
    </row>
    <row r="17287" spans="1:6" x14ac:dyDescent="0.3">
      <c r="A17287">
        <v>2011</v>
      </c>
      <c r="B17287" t="s">
        <v>3148</v>
      </c>
      <c r="C17287" t="str">
        <f t="shared" si="542"/>
        <v>2011-Atletico/MG-26-5-0</v>
      </c>
      <c r="D17287" s="4">
        <v>7</v>
      </c>
      <c r="E17287">
        <v>22</v>
      </c>
      <c r="F17287" t="str">
        <f t="shared" si="543"/>
        <v>26-5-0</v>
      </c>
    </row>
    <row r="17288" spans="1:6" x14ac:dyDescent="0.3">
      <c r="A17288">
        <v>2011</v>
      </c>
      <c r="B17288" t="s">
        <v>1744</v>
      </c>
      <c r="C17288" t="str">
        <f t="shared" si="542"/>
        <v>2011-Atletico/PR-26-5-0</v>
      </c>
      <c r="D17288" s="4">
        <v>5</v>
      </c>
      <c r="E17288">
        <v>22</v>
      </c>
      <c r="F17288" t="str">
        <f t="shared" si="543"/>
        <v>26-5-0</v>
      </c>
    </row>
    <row r="17289" spans="1:6" x14ac:dyDescent="0.3">
      <c r="A17289">
        <v>2011</v>
      </c>
      <c r="B17289" t="s">
        <v>4043</v>
      </c>
      <c r="C17289" t="str">
        <f t="shared" si="542"/>
        <v>2011-Avai/SC-26-5-0</v>
      </c>
      <c r="D17289" s="4">
        <v>2</v>
      </c>
      <c r="E17289">
        <v>22</v>
      </c>
      <c r="F17289" t="str">
        <f t="shared" si="543"/>
        <v>26-5-0</v>
      </c>
    </row>
    <row r="17290" spans="1:6" x14ac:dyDescent="0.3">
      <c r="A17290">
        <v>2011</v>
      </c>
      <c r="B17290" t="s">
        <v>5029</v>
      </c>
      <c r="C17290" t="str">
        <f t="shared" si="542"/>
        <v>2011-Bahia/BA-26-5-0</v>
      </c>
      <c r="D17290" s="4">
        <v>9</v>
      </c>
      <c r="E17290">
        <v>25</v>
      </c>
      <c r="F17290" t="str">
        <f t="shared" si="543"/>
        <v>26-5-0</v>
      </c>
    </row>
    <row r="17291" spans="1:6" x14ac:dyDescent="0.3">
      <c r="A17291">
        <v>2011</v>
      </c>
      <c r="B17291" t="s">
        <v>1745</v>
      </c>
      <c r="C17291" t="str">
        <f t="shared" si="542"/>
        <v>2011-Botafogo/RJ-26-5-0</v>
      </c>
      <c r="D17291" s="4">
        <v>7</v>
      </c>
      <c r="E17291">
        <v>36</v>
      </c>
      <c r="F17291" t="str">
        <f t="shared" si="543"/>
        <v>26-5-0</v>
      </c>
    </row>
    <row r="17292" spans="1:6" x14ac:dyDescent="0.3">
      <c r="A17292">
        <v>2011</v>
      </c>
      <c r="B17292" t="s">
        <v>4599</v>
      </c>
      <c r="C17292" t="str">
        <f t="shared" si="542"/>
        <v>2011-Ceara/CE-26-5-0</v>
      </c>
      <c r="D17292" s="4">
        <v>2</v>
      </c>
      <c r="E17292">
        <v>23</v>
      </c>
      <c r="F17292" t="str">
        <f t="shared" si="543"/>
        <v>26-5-0</v>
      </c>
    </row>
    <row r="17293" spans="1:6" x14ac:dyDescent="0.3">
      <c r="A17293">
        <v>2011</v>
      </c>
      <c r="B17293" t="s">
        <v>1746</v>
      </c>
      <c r="C17293" t="str">
        <f t="shared" si="542"/>
        <v>2011-Corinthians/SP-26-5-0</v>
      </c>
      <c r="D17293" s="4">
        <v>4</v>
      </c>
      <c r="E17293">
        <v>37</v>
      </c>
      <c r="F17293" t="str">
        <f t="shared" si="543"/>
        <v>26-5-0</v>
      </c>
    </row>
    <row r="17294" spans="1:6" x14ac:dyDescent="0.3">
      <c r="A17294">
        <v>2011</v>
      </c>
      <c r="B17294" t="s">
        <v>3628</v>
      </c>
      <c r="C17294" t="str">
        <f t="shared" si="542"/>
        <v>2011-Coritiba/PR-26-5-0</v>
      </c>
      <c r="D17294" s="4">
        <v>10</v>
      </c>
      <c r="E17294">
        <v>36</v>
      </c>
      <c r="F17294" t="str">
        <f t="shared" si="543"/>
        <v>26-5-0</v>
      </c>
    </row>
    <row r="17295" spans="1:6" x14ac:dyDescent="0.3">
      <c r="A17295">
        <v>2011</v>
      </c>
      <c r="B17295" t="s">
        <v>1747</v>
      </c>
      <c r="C17295" t="str">
        <f t="shared" si="542"/>
        <v>2011-Cruzeiro/MG-26-5-0</v>
      </c>
      <c r="D17295" s="4">
        <v>2</v>
      </c>
      <c r="E17295">
        <v>29</v>
      </c>
      <c r="F17295" t="str">
        <f t="shared" si="543"/>
        <v>26-5-0</v>
      </c>
    </row>
    <row r="17296" spans="1:6" x14ac:dyDescent="0.3">
      <c r="A17296">
        <v>2011</v>
      </c>
      <c r="B17296" t="s">
        <v>1748</v>
      </c>
      <c r="C17296" t="str">
        <f t="shared" si="542"/>
        <v>2011-Figueirense/SC-26-5-0</v>
      </c>
      <c r="D17296" s="4">
        <v>4</v>
      </c>
      <c r="E17296">
        <v>26</v>
      </c>
      <c r="F17296" t="str">
        <f t="shared" si="543"/>
        <v>26-5-0</v>
      </c>
    </row>
    <row r="17297" spans="1:6" x14ac:dyDescent="0.3">
      <c r="A17297">
        <v>2011</v>
      </c>
      <c r="B17297" t="s">
        <v>1749</v>
      </c>
      <c r="C17297" t="str">
        <f t="shared" si="542"/>
        <v>2011-Flamengo/RJ-26-5-0</v>
      </c>
      <c r="D17297" s="4">
        <v>2</v>
      </c>
      <c r="E17297">
        <v>25</v>
      </c>
      <c r="F17297" t="str">
        <f t="shared" si="543"/>
        <v>26-5-0</v>
      </c>
    </row>
    <row r="17298" spans="1:6" x14ac:dyDescent="0.3">
      <c r="A17298">
        <v>2011</v>
      </c>
      <c r="B17298" t="s">
        <v>1750</v>
      </c>
      <c r="C17298" t="str">
        <f t="shared" si="542"/>
        <v>2011-Fluminense/RJ-26-5-0</v>
      </c>
      <c r="D17298" s="4">
        <v>12</v>
      </c>
      <c r="E17298">
        <v>34</v>
      </c>
      <c r="F17298" t="str">
        <f t="shared" si="543"/>
        <v>26-5-0</v>
      </c>
    </row>
    <row r="17299" spans="1:6" x14ac:dyDescent="0.3">
      <c r="A17299">
        <v>2011</v>
      </c>
      <c r="B17299" t="s">
        <v>1753</v>
      </c>
      <c r="C17299" t="str">
        <f t="shared" si="542"/>
        <v>2011-Gremio/RS-26-5-0</v>
      </c>
      <c r="D17299" s="4">
        <v>9</v>
      </c>
      <c r="E17299">
        <v>33</v>
      </c>
      <c r="F17299" t="str">
        <f t="shared" si="543"/>
        <v>26-5-0</v>
      </c>
    </row>
    <row r="17300" spans="1:6" x14ac:dyDescent="0.3">
      <c r="A17300">
        <v>2011</v>
      </c>
      <c r="B17300" t="s">
        <v>1754</v>
      </c>
      <c r="C17300" t="str">
        <f t="shared" si="542"/>
        <v>2011-Internacional/RS-26-5-0</v>
      </c>
      <c r="D17300" s="4">
        <v>9</v>
      </c>
      <c r="E17300">
        <v>31</v>
      </c>
      <c r="F17300" t="str">
        <f t="shared" si="543"/>
        <v>26-5-0</v>
      </c>
    </row>
    <row r="17301" spans="1:6" x14ac:dyDescent="0.3">
      <c r="A17301">
        <v>2011</v>
      </c>
      <c r="B17301" t="s">
        <v>1755</v>
      </c>
      <c r="C17301" t="str">
        <f t="shared" si="542"/>
        <v>2011-Palmeiras/SP-26-5-0</v>
      </c>
      <c r="D17301" s="4">
        <v>6</v>
      </c>
      <c r="E17301">
        <v>30</v>
      </c>
      <c r="F17301" t="str">
        <f t="shared" si="543"/>
        <v>26-5-0</v>
      </c>
    </row>
    <row r="17302" spans="1:6" x14ac:dyDescent="0.3">
      <c r="A17302">
        <v>2011</v>
      </c>
      <c r="B17302" t="s">
        <v>1759</v>
      </c>
      <c r="C17302" t="str">
        <f t="shared" si="542"/>
        <v>2011-Santos/SP-26-5-0</v>
      </c>
      <c r="D17302" s="4">
        <v>15</v>
      </c>
      <c r="E17302">
        <v>38</v>
      </c>
      <c r="F17302" t="str">
        <f t="shared" si="543"/>
        <v>26-5-0</v>
      </c>
    </row>
    <row r="17303" spans="1:6" x14ac:dyDescent="0.3">
      <c r="A17303">
        <v>2011</v>
      </c>
      <c r="B17303" t="s">
        <v>1760</v>
      </c>
      <c r="C17303" t="str">
        <f t="shared" si="542"/>
        <v>2011-Sao Paulo/SP-26-5-0</v>
      </c>
      <c r="D17303" s="4">
        <v>4</v>
      </c>
      <c r="E17303">
        <v>35</v>
      </c>
      <c r="F17303" t="str">
        <f t="shared" si="543"/>
        <v>26-5-0</v>
      </c>
    </row>
    <row r="17304" spans="1:6" x14ac:dyDescent="0.3">
      <c r="A17304">
        <v>2011</v>
      </c>
      <c r="B17304" t="s">
        <v>1761</v>
      </c>
      <c r="C17304" t="str">
        <f t="shared" si="542"/>
        <v>2011-Vasco/RJ-26-5-0</v>
      </c>
      <c r="D17304" s="4">
        <v>9</v>
      </c>
      <c r="E17304">
        <v>38</v>
      </c>
      <c r="F17304" t="str">
        <f t="shared" si="543"/>
        <v>26-5-0</v>
      </c>
    </row>
    <row r="17305" spans="1:6" x14ac:dyDescent="0.3">
      <c r="A17305">
        <v>2011</v>
      </c>
      <c r="B17305" t="s">
        <v>5030</v>
      </c>
      <c r="C17305" t="str">
        <f t="shared" si="542"/>
        <v>2011-America/MG-26-5-1</v>
      </c>
      <c r="D17305" s="4">
        <v>6</v>
      </c>
      <c r="E17305">
        <v>13</v>
      </c>
      <c r="F17305" t="str">
        <f t="shared" si="543"/>
        <v>26-5-1</v>
      </c>
    </row>
    <row r="17306" spans="1:6" x14ac:dyDescent="0.3">
      <c r="A17306">
        <v>2011</v>
      </c>
      <c r="B17306" t="s">
        <v>4602</v>
      </c>
      <c r="C17306" t="str">
        <f t="shared" si="542"/>
        <v>2011-Atletico/GO-26-5-1</v>
      </c>
      <c r="D17306" s="4">
        <v>8</v>
      </c>
      <c r="E17306">
        <v>34</v>
      </c>
      <c r="F17306" t="str">
        <f t="shared" si="543"/>
        <v>26-5-1</v>
      </c>
    </row>
    <row r="17307" spans="1:6" x14ac:dyDescent="0.3">
      <c r="A17307">
        <v>2011</v>
      </c>
      <c r="B17307" t="s">
        <v>3151</v>
      </c>
      <c r="C17307" t="str">
        <f t="shared" si="542"/>
        <v>2011-Atletico/MG-26-5-1</v>
      </c>
      <c r="D17307" s="4">
        <v>9</v>
      </c>
      <c r="E17307">
        <v>21</v>
      </c>
      <c r="F17307" t="str">
        <f t="shared" si="543"/>
        <v>26-5-1</v>
      </c>
    </row>
    <row r="17308" spans="1:6" x14ac:dyDescent="0.3">
      <c r="A17308">
        <v>2011</v>
      </c>
      <c r="B17308" t="s">
        <v>1762</v>
      </c>
      <c r="C17308" t="str">
        <f t="shared" si="542"/>
        <v>2011-Atletico/PR-26-5-1</v>
      </c>
      <c r="D17308" s="4">
        <v>5</v>
      </c>
      <c r="E17308">
        <v>22</v>
      </c>
      <c r="F17308" t="str">
        <f t="shared" si="543"/>
        <v>26-5-1</v>
      </c>
    </row>
    <row r="17309" spans="1:6" x14ac:dyDescent="0.3">
      <c r="A17309">
        <v>2011</v>
      </c>
      <c r="B17309" t="s">
        <v>4046</v>
      </c>
      <c r="C17309" t="str">
        <f t="shared" si="542"/>
        <v>2011-Avai/SC-26-5-1</v>
      </c>
      <c r="D17309" s="4">
        <v>5</v>
      </c>
      <c r="E17309">
        <v>22</v>
      </c>
      <c r="F17309" t="str">
        <f t="shared" si="543"/>
        <v>26-5-1</v>
      </c>
    </row>
    <row r="17310" spans="1:6" x14ac:dyDescent="0.3">
      <c r="A17310">
        <v>2011</v>
      </c>
      <c r="B17310" t="s">
        <v>5031</v>
      </c>
      <c r="C17310" t="str">
        <f t="shared" si="542"/>
        <v>2011-Bahia/BA-26-5-1</v>
      </c>
      <c r="D17310" s="4">
        <v>7</v>
      </c>
      <c r="E17310">
        <v>20</v>
      </c>
      <c r="F17310" t="str">
        <f t="shared" si="543"/>
        <v>26-5-1</v>
      </c>
    </row>
    <row r="17311" spans="1:6" x14ac:dyDescent="0.3">
      <c r="A17311">
        <v>2011</v>
      </c>
      <c r="B17311" t="s">
        <v>1763</v>
      </c>
      <c r="C17311" t="str">
        <f t="shared" si="542"/>
        <v>2011-Botafogo/RJ-26-5-1</v>
      </c>
      <c r="D17311" s="4">
        <v>7</v>
      </c>
      <c r="E17311">
        <v>42</v>
      </c>
      <c r="F17311" t="str">
        <f t="shared" si="543"/>
        <v>26-5-1</v>
      </c>
    </row>
    <row r="17312" spans="1:6" x14ac:dyDescent="0.3">
      <c r="A17312">
        <v>2011</v>
      </c>
      <c r="B17312" t="s">
        <v>4603</v>
      </c>
      <c r="C17312" t="str">
        <f t="shared" si="542"/>
        <v>2011-Ceara/CE-26-5-1</v>
      </c>
      <c r="D17312" s="4">
        <v>2</v>
      </c>
      <c r="E17312">
        <v>13</v>
      </c>
      <c r="F17312" t="str">
        <f t="shared" si="543"/>
        <v>26-5-1</v>
      </c>
    </row>
    <row r="17313" spans="1:6" x14ac:dyDescent="0.3">
      <c r="A17313">
        <v>2011</v>
      </c>
      <c r="B17313" t="s">
        <v>1764</v>
      </c>
      <c r="C17313" t="str">
        <f t="shared" si="542"/>
        <v>2011-Corinthians/SP-26-5-1</v>
      </c>
      <c r="D17313" s="4">
        <v>6</v>
      </c>
      <c r="E17313">
        <v>44</v>
      </c>
      <c r="F17313" t="str">
        <f t="shared" si="543"/>
        <v>26-5-1</v>
      </c>
    </row>
    <row r="17314" spans="1:6" x14ac:dyDescent="0.3">
      <c r="A17314">
        <v>2011</v>
      </c>
      <c r="B17314" t="s">
        <v>3631</v>
      </c>
      <c r="C17314" t="str">
        <f t="shared" si="542"/>
        <v>2011-Coritiba/PR-26-5-1</v>
      </c>
      <c r="D17314" s="4">
        <v>7</v>
      </c>
      <c r="E17314">
        <v>19</v>
      </c>
      <c r="F17314" t="str">
        <f t="shared" si="543"/>
        <v>26-5-1</v>
      </c>
    </row>
    <row r="17315" spans="1:6" x14ac:dyDescent="0.3">
      <c r="A17315">
        <v>2011</v>
      </c>
      <c r="B17315" t="s">
        <v>1765</v>
      </c>
      <c r="C17315" t="str">
        <f t="shared" si="542"/>
        <v>2011-Cruzeiro/MG-26-5-1</v>
      </c>
      <c r="D17315" s="4">
        <v>2</v>
      </c>
      <c r="E17315">
        <v>30</v>
      </c>
      <c r="F17315" t="str">
        <f t="shared" si="543"/>
        <v>26-5-1</v>
      </c>
    </row>
    <row r="17316" spans="1:6" x14ac:dyDescent="0.3">
      <c r="A17316">
        <v>2011</v>
      </c>
      <c r="B17316" t="s">
        <v>1766</v>
      </c>
      <c r="C17316" t="str">
        <f t="shared" si="542"/>
        <v>2011-Figueirense/SC-26-5-1</v>
      </c>
      <c r="D17316" s="4">
        <v>6</v>
      </c>
      <c r="E17316">
        <v>28</v>
      </c>
      <c r="F17316" t="str">
        <f t="shared" si="543"/>
        <v>26-5-1</v>
      </c>
    </row>
    <row r="17317" spans="1:6" x14ac:dyDescent="0.3">
      <c r="A17317">
        <v>2011</v>
      </c>
      <c r="B17317" t="s">
        <v>1767</v>
      </c>
      <c r="C17317" t="str">
        <f t="shared" si="542"/>
        <v>2011-Flamengo/RJ-26-5-1</v>
      </c>
      <c r="D17317" s="4">
        <v>1</v>
      </c>
      <c r="E17317">
        <v>38</v>
      </c>
      <c r="F17317" t="str">
        <f t="shared" si="543"/>
        <v>26-5-1</v>
      </c>
    </row>
    <row r="17318" spans="1:6" x14ac:dyDescent="0.3">
      <c r="A17318">
        <v>2011</v>
      </c>
      <c r="B17318" t="s">
        <v>1768</v>
      </c>
      <c r="C17318" t="str">
        <f t="shared" si="542"/>
        <v>2011-Fluminense/RJ-26-5-1</v>
      </c>
      <c r="D17318" s="4">
        <v>12</v>
      </c>
      <c r="E17318">
        <v>31</v>
      </c>
      <c r="F17318" t="str">
        <f t="shared" si="543"/>
        <v>26-5-1</v>
      </c>
    </row>
    <row r="17319" spans="1:6" x14ac:dyDescent="0.3">
      <c r="A17319">
        <v>2011</v>
      </c>
      <c r="B17319" t="s">
        <v>1771</v>
      </c>
      <c r="C17319" t="str">
        <f t="shared" si="542"/>
        <v>2011-Gremio/RS-26-5-1</v>
      </c>
      <c r="D17319" s="4">
        <v>9</v>
      </c>
      <c r="E17319">
        <v>27</v>
      </c>
      <c r="F17319" t="str">
        <f t="shared" si="543"/>
        <v>26-5-1</v>
      </c>
    </row>
    <row r="17320" spans="1:6" x14ac:dyDescent="0.3">
      <c r="A17320">
        <v>2011</v>
      </c>
      <c r="B17320" t="s">
        <v>1772</v>
      </c>
      <c r="C17320" t="str">
        <f t="shared" si="542"/>
        <v>2011-Internacional/RS-26-5-1</v>
      </c>
      <c r="D17320" s="4">
        <v>9</v>
      </c>
      <c r="E17320">
        <v>37</v>
      </c>
      <c r="F17320" t="str">
        <f t="shared" si="543"/>
        <v>26-5-1</v>
      </c>
    </row>
    <row r="17321" spans="1:6" x14ac:dyDescent="0.3">
      <c r="A17321">
        <v>2011</v>
      </c>
      <c r="B17321" t="s">
        <v>1773</v>
      </c>
      <c r="C17321" t="str">
        <f t="shared" si="542"/>
        <v>2011-Palmeiras/SP-26-5-1</v>
      </c>
      <c r="D17321" s="4">
        <v>3</v>
      </c>
      <c r="E17321">
        <v>38</v>
      </c>
      <c r="F17321" t="str">
        <f t="shared" si="543"/>
        <v>26-5-1</v>
      </c>
    </row>
    <row r="17322" spans="1:6" x14ac:dyDescent="0.3">
      <c r="A17322">
        <v>2011</v>
      </c>
      <c r="B17322" t="s">
        <v>1777</v>
      </c>
      <c r="C17322" t="str">
        <f t="shared" si="542"/>
        <v>2011-Santos/SP-26-5-1</v>
      </c>
      <c r="D17322" s="4">
        <v>13</v>
      </c>
      <c r="E17322">
        <v>29</v>
      </c>
      <c r="F17322" t="str">
        <f t="shared" si="543"/>
        <v>26-5-1</v>
      </c>
    </row>
    <row r="17323" spans="1:6" x14ac:dyDescent="0.3">
      <c r="A17323">
        <v>2011</v>
      </c>
      <c r="B17323" t="s">
        <v>1778</v>
      </c>
      <c r="C17323" t="str">
        <f t="shared" si="542"/>
        <v>2011-Sao Paulo/SP-26-5-1</v>
      </c>
      <c r="D17323" s="4">
        <v>9</v>
      </c>
      <c r="E17323">
        <v>47</v>
      </c>
      <c r="F17323" t="str">
        <f t="shared" si="543"/>
        <v>26-5-1</v>
      </c>
    </row>
    <row r="17324" spans="1:6" x14ac:dyDescent="0.3">
      <c r="A17324">
        <v>2011</v>
      </c>
      <c r="B17324" t="s">
        <v>1779</v>
      </c>
      <c r="C17324" t="str">
        <f t="shared" si="542"/>
        <v>2011-Vasco/RJ-26-5-1</v>
      </c>
      <c r="D17324" s="4">
        <v>10</v>
      </c>
      <c r="E17324">
        <v>38</v>
      </c>
      <c r="F17324" t="str">
        <f t="shared" si="543"/>
        <v>26-5-1</v>
      </c>
    </row>
    <row r="17325" spans="1:6" x14ac:dyDescent="0.3">
      <c r="A17325">
        <v>2011</v>
      </c>
      <c r="B17325" t="s">
        <v>5032</v>
      </c>
      <c r="C17325" t="str">
        <f t="shared" si="542"/>
        <v>2011-America/MG-26-5-2</v>
      </c>
      <c r="D17325" s="4">
        <v>2</v>
      </c>
      <c r="E17325">
        <v>10</v>
      </c>
      <c r="F17325" t="str">
        <f t="shared" si="543"/>
        <v>26-5-2</v>
      </c>
    </row>
    <row r="17326" spans="1:6" x14ac:dyDescent="0.3">
      <c r="A17326">
        <v>2011</v>
      </c>
      <c r="B17326" t="s">
        <v>4606</v>
      </c>
      <c r="C17326" t="str">
        <f t="shared" si="542"/>
        <v>2011-Atletico/GO-26-5-2</v>
      </c>
      <c r="D17326" s="4">
        <v>8</v>
      </c>
      <c r="E17326">
        <v>29</v>
      </c>
      <c r="F17326" t="str">
        <f t="shared" si="543"/>
        <v>26-5-2</v>
      </c>
    </row>
    <row r="17327" spans="1:6" x14ac:dyDescent="0.3">
      <c r="A17327">
        <v>2011</v>
      </c>
      <c r="B17327" t="s">
        <v>3154</v>
      </c>
      <c r="C17327" t="str">
        <f t="shared" si="542"/>
        <v>2011-Atletico/MG-26-5-2</v>
      </c>
      <c r="D17327" s="4">
        <v>9</v>
      </c>
      <c r="E17327">
        <v>26</v>
      </c>
      <c r="F17327" t="str">
        <f t="shared" si="543"/>
        <v>26-5-2</v>
      </c>
    </row>
    <row r="17328" spans="1:6" x14ac:dyDescent="0.3">
      <c r="A17328">
        <v>2011</v>
      </c>
      <c r="B17328" t="s">
        <v>1780</v>
      </c>
      <c r="C17328" t="str">
        <f t="shared" si="542"/>
        <v>2011-Atletico/PR-26-5-2</v>
      </c>
      <c r="D17328" s="4">
        <v>5</v>
      </c>
      <c r="E17328">
        <v>22</v>
      </c>
      <c r="F17328" t="str">
        <f t="shared" si="543"/>
        <v>26-5-2</v>
      </c>
    </row>
    <row r="17329" spans="1:6" x14ac:dyDescent="0.3">
      <c r="A17329">
        <v>2011</v>
      </c>
      <c r="B17329" t="s">
        <v>4049</v>
      </c>
      <c r="C17329" t="str">
        <f t="shared" si="542"/>
        <v>2011-Avai/SC-26-5-2</v>
      </c>
      <c r="D17329" s="4">
        <v>4</v>
      </c>
      <c r="E17329">
        <v>15</v>
      </c>
      <c r="F17329" t="str">
        <f t="shared" si="543"/>
        <v>26-5-2</v>
      </c>
    </row>
    <row r="17330" spans="1:6" x14ac:dyDescent="0.3">
      <c r="A17330">
        <v>2011</v>
      </c>
      <c r="B17330" t="s">
        <v>5033</v>
      </c>
      <c r="C17330" t="str">
        <f t="shared" si="542"/>
        <v>2011-Bahia/BA-26-5-2</v>
      </c>
      <c r="D17330" s="4">
        <v>4</v>
      </c>
      <c r="E17330">
        <v>23</v>
      </c>
      <c r="F17330" t="str">
        <f t="shared" si="543"/>
        <v>26-5-2</v>
      </c>
    </row>
    <row r="17331" spans="1:6" x14ac:dyDescent="0.3">
      <c r="A17331">
        <v>2011</v>
      </c>
      <c r="B17331" t="s">
        <v>1781</v>
      </c>
      <c r="C17331" t="str">
        <f t="shared" si="542"/>
        <v>2011-Botafogo/RJ-26-5-2</v>
      </c>
      <c r="D17331" s="4">
        <v>9</v>
      </c>
      <c r="E17331">
        <v>35</v>
      </c>
      <c r="F17331" t="str">
        <f t="shared" si="543"/>
        <v>26-5-2</v>
      </c>
    </row>
    <row r="17332" spans="1:6" x14ac:dyDescent="0.3">
      <c r="A17332">
        <v>2011</v>
      </c>
      <c r="B17332" t="s">
        <v>4607</v>
      </c>
      <c r="C17332" t="str">
        <f t="shared" si="542"/>
        <v>2011-Ceara/CE-26-5-2</v>
      </c>
      <c r="D17332" s="4">
        <v>5</v>
      </c>
      <c r="E17332">
        <v>23</v>
      </c>
      <c r="F17332" t="str">
        <f t="shared" si="543"/>
        <v>26-5-2</v>
      </c>
    </row>
    <row r="17333" spans="1:6" x14ac:dyDescent="0.3">
      <c r="A17333">
        <v>2011</v>
      </c>
      <c r="B17333" t="s">
        <v>1782</v>
      </c>
      <c r="C17333" t="str">
        <f t="shared" si="542"/>
        <v>2011-Corinthians/SP-26-5-2</v>
      </c>
      <c r="D17333" s="4">
        <v>6</v>
      </c>
      <c r="E17333">
        <v>47</v>
      </c>
      <c r="F17333" t="str">
        <f t="shared" si="543"/>
        <v>26-5-2</v>
      </c>
    </row>
    <row r="17334" spans="1:6" x14ac:dyDescent="0.3">
      <c r="A17334">
        <v>2011</v>
      </c>
      <c r="B17334" t="s">
        <v>3634</v>
      </c>
      <c r="C17334" t="str">
        <f t="shared" si="542"/>
        <v>2011-Coritiba/PR-26-5-2</v>
      </c>
      <c r="D17334" s="4">
        <v>7</v>
      </c>
      <c r="E17334">
        <v>19</v>
      </c>
      <c r="F17334" t="str">
        <f t="shared" si="543"/>
        <v>26-5-2</v>
      </c>
    </row>
    <row r="17335" spans="1:6" x14ac:dyDescent="0.3">
      <c r="A17335">
        <v>2011</v>
      </c>
      <c r="B17335" t="s">
        <v>1783</v>
      </c>
      <c r="C17335" t="str">
        <f t="shared" si="542"/>
        <v>2011-Cruzeiro/MG-26-5-2</v>
      </c>
      <c r="D17335" s="4">
        <v>4</v>
      </c>
      <c r="E17335">
        <v>24</v>
      </c>
      <c r="F17335" t="str">
        <f t="shared" si="543"/>
        <v>26-5-2</v>
      </c>
    </row>
    <row r="17336" spans="1:6" x14ac:dyDescent="0.3">
      <c r="A17336">
        <v>2011</v>
      </c>
      <c r="B17336" t="s">
        <v>1784</v>
      </c>
      <c r="C17336" t="str">
        <f t="shared" si="542"/>
        <v>2011-Figueirense/SC-26-5-2</v>
      </c>
      <c r="D17336" s="4">
        <v>5</v>
      </c>
      <c r="E17336">
        <v>25</v>
      </c>
      <c r="F17336" t="str">
        <f t="shared" si="543"/>
        <v>26-5-2</v>
      </c>
    </row>
    <row r="17337" spans="1:6" x14ac:dyDescent="0.3">
      <c r="A17337">
        <v>2011</v>
      </c>
      <c r="B17337" t="s">
        <v>1785</v>
      </c>
      <c r="C17337" t="str">
        <f t="shared" si="542"/>
        <v>2011-Flamengo/RJ-26-5-2</v>
      </c>
      <c r="D17337" s="4">
        <v>1</v>
      </c>
      <c r="E17337">
        <v>27</v>
      </c>
      <c r="F17337" t="str">
        <f t="shared" si="543"/>
        <v>26-5-2</v>
      </c>
    </row>
    <row r="17338" spans="1:6" x14ac:dyDescent="0.3">
      <c r="A17338">
        <v>2011</v>
      </c>
      <c r="B17338" t="s">
        <v>1786</v>
      </c>
      <c r="C17338" t="str">
        <f t="shared" si="542"/>
        <v>2011-Fluminense/RJ-26-5-2</v>
      </c>
      <c r="D17338" s="4">
        <v>12</v>
      </c>
      <c r="E17338">
        <v>25</v>
      </c>
      <c r="F17338" t="str">
        <f t="shared" si="543"/>
        <v>26-5-2</v>
      </c>
    </row>
    <row r="17339" spans="1:6" x14ac:dyDescent="0.3">
      <c r="A17339">
        <v>2011</v>
      </c>
      <c r="B17339" t="s">
        <v>1789</v>
      </c>
      <c r="C17339" t="str">
        <f t="shared" si="542"/>
        <v>2011-Gremio/RS-26-5-2</v>
      </c>
      <c r="D17339" s="4">
        <v>12</v>
      </c>
      <c r="E17339">
        <v>34</v>
      </c>
      <c r="F17339" t="str">
        <f t="shared" si="543"/>
        <v>26-5-2</v>
      </c>
    </row>
    <row r="17340" spans="1:6" x14ac:dyDescent="0.3">
      <c r="A17340">
        <v>2011</v>
      </c>
      <c r="B17340" t="s">
        <v>1790</v>
      </c>
      <c r="C17340" t="str">
        <f t="shared" si="542"/>
        <v>2011-Internacional/RS-26-5-2</v>
      </c>
      <c r="D17340" s="4">
        <v>8</v>
      </c>
      <c r="E17340">
        <v>29</v>
      </c>
      <c r="F17340" t="str">
        <f t="shared" si="543"/>
        <v>26-5-2</v>
      </c>
    </row>
    <row r="17341" spans="1:6" x14ac:dyDescent="0.3">
      <c r="A17341">
        <v>2011</v>
      </c>
      <c r="B17341" t="s">
        <v>1791</v>
      </c>
      <c r="C17341" t="str">
        <f t="shared" si="542"/>
        <v>2011-Palmeiras/SP-26-5-2</v>
      </c>
      <c r="D17341" s="4">
        <v>5</v>
      </c>
      <c r="E17341">
        <v>38</v>
      </c>
      <c r="F17341" t="str">
        <f t="shared" si="543"/>
        <v>26-5-2</v>
      </c>
    </row>
    <row r="17342" spans="1:6" x14ac:dyDescent="0.3">
      <c r="A17342">
        <v>2011</v>
      </c>
      <c r="B17342" t="s">
        <v>1795</v>
      </c>
      <c r="C17342" t="str">
        <f t="shared" si="542"/>
        <v>2011-Santos/SP-26-5-2</v>
      </c>
      <c r="D17342" s="4">
        <v>11</v>
      </c>
      <c r="E17342">
        <v>34</v>
      </c>
      <c r="F17342" t="str">
        <f t="shared" si="543"/>
        <v>26-5-2</v>
      </c>
    </row>
    <row r="17343" spans="1:6" x14ac:dyDescent="0.3">
      <c r="A17343">
        <v>2011</v>
      </c>
      <c r="B17343" t="s">
        <v>1796</v>
      </c>
      <c r="C17343" t="str">
        <f t="shared" si="542"/>
        <v>2011-Sao Paulo/SP-26-5-2</v>
      </c>
      <c r="D17343" s="4">
        <v>7</v>
      </c>
      <c r="E17343">
        <v>47</v>
      </c>
      <c r="F17343" t="str">
        <f t="shared" si="543"/>
        <v>26-5-2</v>
      </c>
    </row>
    <row r="17344" spans="1:6" x14ac:dyDescent="0.3">
      <c r="A17344">
        <v>2011</v>
      </c>
      <c r="B17344" t="s">
        <v>1797</v>
      </c>
      <c r="C17344" t="str">
        <f t="shared" si="542"/>
        <v>2011-Vasco/RJ-26-5-2</v>
      </c>
      <c r="D17344" s="4">
        <v>5</v>
      </c>
      <c r="E17344">
        <v>36</v>
      </c>
      <c r="F17344" t="str">
        <f t="shared" si="543"/>
        <v>26-5-2</v>
      </c>
    </row>
    <row r="17345" spans="1:6" x14ac:dyDescent="0.3">
      <c r="A17345">
        <v>2011</v>
      </c>
      <c r="B17345" t="s">
        <v>5034</v>
      </c>
      <c r="C17345" t="str">
        <f t="shared" si="542"/>
        <v>2011-America/MG-26-5-3</v>
      </c>
      <c r="D17345" s="4">
        <v>2</v>
      </c>
      <c r="E17345">
        <v>14</v>
      </c>
      <c r="F17345" t="str">
        <f t="shared" si="543"/>
        <v>26-5-3</v>
      </c>
    </row>
    <row r="17346" spans="1:6" x14ac:dyDescent="0.3">
      <c r="A17346">
        <v>2011</v>
      </c>
      <c r="B17346" t="s">
        <v>4610</v>
      </c>
      <c r="C17346" t="str">
        <f t="shared" si="542"/>
        <v>2011-Atletico/GO-26-5-3</v>
      </c>
      <c r="D17346" s="4">
        <v>10</v>
      </c>
      <c r="E17346">
        <v>26</v>
      </c>
      <c r="F17346" t="str">
        <f t="shared" si="543"/>
        <v>26-5-3</v>
      </c>
    </row>
    <row r="17347" spans="1:6" x14ac:dyDescent="0.3">
      <c r="A17347">
        <v>2011</v>
      </c>
      <c r="B17347" t="s">
        <v>3157</v>
      </c>
      <c r="C17347" t="str">
        <f t="shared" ref="C17347:C17410" si="544">A17347&amp;"-"&amp;B17347</f>
        <v>2011-Atletico/MG-26-5-3</v>
      </c>
      <c r="D17347" s="4">
        <v>1</v>
      </c>
      <c r="E17347">
        <v>17</v>
      </c>
      <c r="F17347" t="str">
        <f t="shared" ref="F17347:F17410" si="545">RIGHT(B17347,LEN(C17347)-FIND("-",C17347,6))</f>
        <v>26-5-3</v>
      </c>
    </row>
    <row r="17348" spans="1:6" x14ac:dyDescent="0.3">
      <c r="A17348">
        <v>2011</v>
      </c>
      <c r="B17348" t="s">
        <v>1798</v>
      </c>
      <c r="C17348" t="str">
        <f t="shared" si="544"/>
        <v>2011-Atletico/PR-26-5-3</v>
      </c>
      <c r="D17348" s="4">
        <v>3</v>
      </c>
      <c r="E17348">
        <v>19</v>
      </c>
      <c r="F17348" t="str">
        <f t="shared" si="545"/>
        <v>26-5-3</v>
      </c>
    </row>
    <row r="17349" spans="1:6" x14ac:dyDescent="0.3">
      <c r="A17349">
        <v>2011</v>
      </c>
      <c r="B17349" t="s">
        <v>4052</v>
      </c>
      <c r="C17349" t="str">
        <f t="shared" si="544"/>
        <v>2011-Avai/SC-26-5-3</v>
      </c>
      <c r="D17349" s="4">
        <v>7</v>
      </c>
      <c r="E17349">
        <v>21</v>
      </c>
      <c r="F17349" t="str">
        <f t="shared" si="545"/>
        <v>26-5-3</v>
      </c>
    </row>
    <row r="17350" spans="1:6" x14ac:dyDescent="0.3">
      <c r="A17350">
        <v>2011</v>
      </c>
      <c r="B17350" t="s">
        <v>5035</v>
      </c>
      <c r="C17350" t="str">
        <f t="shared" si="544"/>
        <v>2011-Bahia/BA-26-5-3</v>
      </c>
      <c r="D17350" s="4">
        <v>4</v>
      </c>
      <c r="E17350">
        <v>28</v>
      </c>
      <c r="F17350" t="str">
        <f t="shared" si="545"/>
        <v>26-5-3</v>
      </c>
    </row>
    <row r="17351" spans="1:6" x14ac:dyDescent="0.3">
      <c r="A17351">
        <v>2011</v>
      </c>
      <c r="B17351" t="s">
        <v>1799</v>
      </c>
      <c r="C17351" t="str">
        <f t="shared" si="544"/>
        <v>2011-Botafogo/RJ-26-5-3</v>
      </c>
      <c r="D17351" s="4">
        <v>12</v>
      </c>
      <c r="E17351">
        <v>45</v>
      </c>
      <c r="F17351" t="str">
        <f t="shared" si="545"/>
        <v>26-5-3</v>
      </c>
    </row>
    <row r="17352" spans="1:6" x14ac:dyDescent="0.3">
      <c r="A17352">
        <v>2011</v>
      </c>
      <c r="B17352" t="s">
        <v>4611</v>
      </c>
      <c r="C17352" t="str">
        <f t="shared" si="544"/>
        <v>2011-Ceara/CE-26-5-3</v>
      </c>
      <c r="D17352" s="4">
        <v>11</v>
      </c>
      <c r="E17352">
        <v>15</v>
      </c>
      <c r="F17352" t="str">
        <f t="shared" si="545"/>
        <v>26-5-3</v>
      </c>
    </row>
    <row r="17353" spans="1:6" x14ac:dyDescent="0.3">
      <c r="A17353">
        <v>2011</v>
      </c>
      <c r="B17353" t="s">
        <v>1800</v>
      </c>
      <c r="C17353" t="str">
        <f t="shared" si="544"/>
        <v>2011-Corinthians/SP-26-5-3</v>
      </c>
      <c r="D17353" s="4">
        <v>6</v>
      </c>
      <c r="E17353">
        <v>37</v>
      </c>
      <c r="F17353" t="str">
        <f t="shared" si="545"/>
        <v>26-5-3</v>
      </c>
    </row>
    <row r="17354" spans="1:6" x14ac:dyDescent="0.3">
      <c r="A17354">
        <v>2011</v>
      </c>
      <c r="B17354" t="s">
        <v>3637</v>
      </c>
      <c r="C17354" t="str">
        <f t="shared" si="544"/>
        <v>2011-Coritiba/PR-26-5-3</v>
      </c>
      <c r="D17354" s="4">
        <v>5</v>
      </c>
      <c r="E17354">
        <v>26</v>
      </c>
      <c r="F17354" t="str">
        <f t="shared" si="545"/>
        <v>26-5-3</v>
      </c>
    </row>
    <row r="17355" spans="1:6" x14ac:dyDescent="0.3">
      <c r="A17355">
        <v>2011</v>
      </c>
      <c r="B17355" t="s">
        <v>1801</v>
      </c>
      <c r="C17355" t="str">
        <f t="shared" si="544"/>
        <v>2011-Cruzeiro/MG-26-5-3</v>
      </c>
      <c r="D17355" s="4">
        <v>7</v>
      </c>
      <c r="E17355">
        <v>30</v>
      </c>
      <c r="F17355" t="str">
        <f t="shared" si="545"/>
        <v>26-5-3</v>
      </c>
    </row>
    <row r="17356" spans="1:6" x14ac:dyDescent="0.3">
      <c r="A17356">
        <v>2011</v>
      </c>
      <c r="B17356" t="s">
        <v>1802</v>
      </c>
      <c r="C17356" t="str">
        <f t="shared" si="544"/>
        <v>2011-Figueirense/SC-26-5-3</v>
      </c>
      <c r="D17356" s="4">
        <v>7</v>
      </c>
      <c r="E17356">
        <v>20</v>
      </c>
      <c r="F17356" t="str">
        <f t="shared" si="545"/>
        <v>26-5-3</v>
      </c>
    </row>
    <row r="17357" spans="1:6" x14ac:dyDescent="0.3">
      <c r="A17357">
        <v>2011</v>
      </c>
      <c r="B17357" t="s">
        <v>1803</v>
      </c>
      <c r="C17357" t="str">
        <f t="shared" si="544"/>
        <v>2011-Flamengo/RJ-26-5-3</v>
      </c>
      <c r="D17357" s="4">
        <v>2</v>
      </c>
      <c r="E17357">
        <v>39</v>
      </c>
      <c r="F17357" t="str">
        <f t="shared" si="545"/>
        <v>26-5-3</v>
      </c>
    </row>
    <row r="17358" spans="1:6" x14ac:dyDescent="0.3">
      <c r="A17358">
        <v>2011</v>
      </c>
      <c r="B17358" t="s">
        <v>1804</v>
      </c>
      <c r="C17358" t="str">
        <f t="shared" si="544"/>
        <v>2011-Fluminense/RJ-26-5-3</v>
      </c>
      <c r="D17358" s="4">
        <v>10</v>
      </c>
      <c r="E17358">
        <v>28</v>
      </c>
      <c r="F17358" t="str">
        <f t="shared" si="545"/>
        <v>26-5-3</v>
      </c>
    </row>
    <row r="17359" spans="1:6" x14ac:dyDescent="0.3">
      <c r="A17359">
        <v>2011</v>
      </c>
      <c r="B17359" t="s">
        <v>1807</v>
      </c>
      <c r="C17359" t="str">
        <f t="shared" si="544"/>
        <v>2011-Gremio/RS-26-5-3</v>
      </c>
      <c r="D17359" s="4">
        <v>9</v>
      </c>
      <c r="E17359">
        <v>29</v>
      </c>
      <c r="F17359" t="str">
        <f t="shared" si="545"/>
        <v>26-5-3</v>
      </c>
    </row>
    <row r="17360" spans="1:6" x14ac:dyDescent="0.3">
      <c r="A17360">
        <v>2011</v>
      </c>
      <c r="B17360" t="s">
        <v>1808</v>
      </c>
      <c r="C17360" t="str">
        <f t="shared" si="544"/>
        <v>2011-Internacional/RS-26-5-3</v>
      </c>
      <c r="D17360" s="4">
        <v>11</v>
      </c>
      <c r="E17360">
        <v>31</v>
      </c>
      <c r="F17360" t="str">
        <f t="shared" si="545"/>
        <v>26-5-3</v>
      </c>
    </row>
    <row r="17361" spans="1:6" x14ac:dyDescent="0.3">
      <c r="A17361">
        <v>2011</v>
      </c>
      <c r="B17361" t="s">
        <v>1809</v>
      </c>
      <c r="C17361" t="str">
        <f t="shared" si="544"/>
        <v>2011-Palmeiras/SP-26-5-3</v>
      </c>
      <c r="D17361" s="4">
        <v>6</v>
      </c>
      <c r="E17361">
        <v>35</v>
      </c>
      <c r="F17361" t="str">
        <f t="shared" si="545"/>
        <v>26-5-3</v>
      </c>
    </row>
    <row r="17362" spans="1:6" x14ac:dyDescent="0.3">
      <c r="A17362">
        <v>2011</v>
      </c>
      <c r="B17362" t="s">
        <v>1813</v>
      </c>
      <c r="C17362" t="str">
        <f t="shared" si="544"/>
        <v>2011-Santos/SP-26-5-3</v>
      </c>
      <c r="D17362" s="4">
        <v>11</v>
      </c>
      <c r="E17362">
        <v>34</v>
      </c>
      <c r="F17362" t="str">
        <f t="shared" si="545"/>
        <v>26-5-3</v>
      </c>
    </row>
    <row r="17363" spans="1:6" x14ac:dyDescent="0.3">
      <c r="A17363">
        <v>2011</v>
      </c>
      <c r="B17363" t="s">
        <v>1814</v>
      </c>
      <c r="C17363" t="str">
        <f t="shared" si="544"/>
        <v>2011-Sao Paulo/SP-26-5-3</v>
      </c>
      <c r="D17363" s="4">
        <v>8</v>
      </c>
      <c r="E17363">
        <v>42</v>
      </c>
      <c r="F17363" t="str">
        <f t="shared" si="545"/>
        <v>26-5-3</v>
      </c>
    </row>
    <row r="17364" spans="1:6" x14ac:dyDescent="0.3">
      <c r="A17364">
        <v>2011</v>
      </c>
      <c r="B17364" t="s">
        <v>1815</v>
      </c>
      <c r="C17364" t="str">
        <f t="shared" si="544"/>
        <v>2011-Vasco/RJ-26-5-3</v>
      </c>
      <c r="D17364" s="4">
        <v>5</v>
      </c>
      <c r="E17364">
        <v>35</v>
      </c>
      <c r="F17364" t="str">
        <f t="shared" si="545"/>
        <v>26-5-3</v>
      </c>
    </row>
    <row r="17365" spans="1:6" x14ac:dyDescent="0.3">
      <c r="A17365">
        <v>2011</v>
      </c>
      <c r="B17365" t="s">
        <v>5036</v>
      </c>
      <c r="C17365" t="str">
        <f t="shared" si="544"/>
        <v>2011-America/MG-26-5-4</v>
      </c>
      <c r="D17365" s="4">
        <v>6</v>
      </c>
      <c r="E17365">
        <v>17</v>
      </c>
      <c r="F17365" t="str">
        <f t="shared" si="545"/>
        <v>26-5-4</v>
      </c>
    </row>
    <row r="17366" spans="1:6" x14ac:dyDescent="0.3">
      <c r="A17366">
        <v>2011</v>
      </c>
      <c r="B17366" t="s">
        <v>4614</v>
      </c>
      <c r="C17366" t="str">
        <f t="shared" si="544"/>
        <v>2011-Atletico/GO-26-5-4</v>
      </c>
      <c r="D17366" s="4">
        <v>12</v>
      </c>
      <c r="E17366">
        <v>25</v>
      </c>
      <c r="F17366" t="str">
        <f t="shared" si="545"/>
        <v>26-5-4</v>
      </c>
    </row>
    <row r="17367" spans="1:6" x14ac:dyDescent="0.3">
      <c r="A17367">
        <v>2011</v>
      </c>
      <c r="B17367" t="s">
        <v>3160</v>
      </c>
      <c r="C17367" t="str">
        <f t="shared" si="544"/>
        <v>2011-Atletico/MG-26-5-4</v>
      </c>
      <c r="D17367" s="4">
        <v>6</v>
      </c>
      <c r="E17367">
        <v>26</v>
      </c>
      <c r="F17367" t="str">
        <f t="shared" si="545"/>
        <v>26-5-4</v>
      </c>
    </row>
    <row r="17368" spans="1:6" x14ac:dyDescent="0.3">
      <c r="A17368">
        <v>2011</v>
      </c>
      <c r="B17368" t="s">
        <v>1816</v>
      </c>
      <c r="C17368" t="str">
        <f t="shared" si="544"/>
        <v>2011-Atletico/PR-26-5-4</v>
      </c>
      <c r="D17368" s="4">
        <v>5</v>
      </c>
      <c r="E17368">
        <v>18</v>
      </c>
      <c r="F17368" t="str">
        <f t="shared" si="545"/>
        <v>26-5-4</v>
      </c>
    </row>
    <row r="17369" spans="1:6" x14ac:dyDescent="0.3">
      <c r="A17369">
        <v>2011</v>
      </c>
      <c r="B17369" t="s">
        <v>4055</v>
      </c>
      <c r="C17369" t="str">
        <f t="shared" si="544"/>
        <v>2011-Avai/SC-26-5-4</v>
      </c>
      <c r="D17369" s="4">
        <v>7</v>
      </c>
      <c r="E17369">
        <v>20</v>
      </c>
      <c r="F17369" t="str">
        <f t="shared" si="545"/>
        <v>26-5-4</v>
      </c>
    </row>
    <row r="17370" spans="1:6" x14ac:dyDescent="0.3">
      <c r="A17370">
        <v>2011</v>
      </c>
      <c r="B17370" t="s">
        <v>5037</v>
      </c>
      <c r="C17370" t="str">
        <f t="shared" si="544"/>
        <v>2011-Bahia/BA-26-5-4</v>
      </c>
      <c r="D17370" s="4">
        <v>5.3333279999999998</v>
      </c>
      <c r="E17370">
        <v>16</v>
      </c>
      <c r="F17370" t="str">
        <f t="shared" si="545"/>
        <v>26-5-4</v>
      </c>
    </row>
    <row r="17371" spans="1:6" x14ac:dyDescent="0.3">
      <c r="A17371">
        <v>2011</v>
      </c>
      <c r="B17371" t="s">
        <v>1817</v>
      </c>
      <c r="C17371" t="str">
        <f t="shared" si="544"/>
        <v>2011-Botafogo/RJ-26-5-4</v>
      </c>
      <c r="D17371" s="4">
        <v>9</v>
      </c>
      <c r="E17371">
        <v>45</v>
      </c>
      <c r="F17371" t="str">
        <f t="shared" si="545"/>
        <v>26-5-4</v>
      </c>
    </row>
    <row r="17372" spans="1:6" x14ac:dyDescent="0.3">
      <c r="A17372">
        <v>2011</v>
      </c>
      <c r="B17372" t="s">
        <v>4615</v>
      </c>
      <c r="C17372" t="str">
        <f t="shared" si="544"/>
        <v>2011-Ceara/CE-26-5-4</v>
      </c>
      <c r="D17372" s="4">
        <v>6.8</v>
      </c>
      <c r="E17372">
        <v>19</v>
      </c>
      <c r="F17372" t="str">
        <f t="shared" si="545"/>
        <v>26-5-4</v>
      </c>
    </row>
    <row r="17373" spans="1:6" x14ac:dyDescent="0.3">
      <c r="A17373">
        <v>2011</v>
      </c>
      <c r="B17373" t="s">
        <v>1818</v>
      </c>
      <c r="C17373" t="str">
        <f t="shared" si="544"/>
        <v>2011-Corinthians/SP-26-5-4</v>
      </c>
      <c r="D17373" s="4">
        <v>6</v>
      </c>
      <c r="E17373">
        <v>37</v>
      </c>
      <c r="F17373" t="str">
        <f t="shared" si="545"/>
        <v>26-5-4</v>
      </c>
    </row>
    <row r="17374" spans="1:6" x14ac:dyDescent="0.3">
      <c r="A17374">
        <v>2011</v>
      </c>
      <c r="B17374" t="s">
        <v>3640</v>
      </c>
      <c r="C17374" t="str">
        <f t="shared" si="544"/>
        <v>2011-Coritiba/PR-26-5-4</v>
      </c>
      <c r="D17374" s="4">
        <v>8</v>
      </c>
      <c r="E17374">
        <v>29</v>
      </c>
      <c r="F17374" t="str">
        <f t="shared" si="545"/>
        <v>26-5-4</v>
      </c>
    </row>
    <row r="17375" spans="1:6" x14ac:dyDescent="0.3">
      <c r="A17375">
        <v>2011</v>
      </c>
      <c r="B17375" t="s">
        <v>1819</v>
      </c>
      <c r="C17375" t="str">
        <f t="shared" si="544"/>
        <v>2011-Cruzeiro/MG-26-5-4</v>
      </c>
      <c r="D17375" s="4">
        <v>7</v>
      </c>
      <c r="E17375">
        <v>31</v>
      </c>
      <c r="F17375" t="str">
        <f t="shared" si="545"/>
        <v>26-5-4</v>
      </c>
    </row>
    <row r="17376" spans="1:6" x14ac:dyDescent="0.3">
      <c r="A17376">
        <v>2011</v>
      </c>
      <c r="B17376" t="s">
        <v>1820</v>
      </c>
      <c r="C17376" t="str">
        <f t="shared" si="544"/>
        <v>2011-Figueirense/SC-26-5-4</v>
      </c>
      <c r="D17376" s="4">
        <v>6</v>
      </c>
      <c r="E17376">
        <v>29</v>
      </c>
      <c r="F17376" t="str">
        <f t="shared" si="545"/>
        <v>26-5-4</v>
      </c>
    </row>
    <row r="17377" spans="1:6" x14ac:dyDescent="0.3">
      <c r="A17377">
        <v>2011</v>
      </c>
      <c r="B17377" t="s">
        <v>1821</v>
      </c>
      <c r="C17377" t="str">
        <f t="shared" si="544"/>
        <v>2011-Flamengo/RJ-26-5-4</v>
      </c>
      <c r="D17377" s="4">
        <v>2</v>
      </c>
      <c r="E17377">
        <v>33</v>
      </c>
      <c r="F17377" t="str">
        <f t="shared" si="545"/>
        <v>26-5-4</v>
      </c>
    </row>
    <row r="17378" spans="1:6" x14ac:dyDescent="0.3">
      <c r="A17378">
        <v>2011</v>
      </c>
      <c r="B17378" t="s">
        <v>1822</v>
      </c>
      <c r="C17378" t="str">
        <f t="shared" si="544"/>
        <v>2011-Fluminense/RJ-26-5-4</v>
      </c>
      <c r="D17378" s="4">
        <v>10</v>
      </c>
      <c r="E17378">
        <v>25</v>
      </c>
      <c r="F17378" t="str">
        <f t="shared" si="545"/>
        <v>26-5-4</v>
      </c>
    </row>
    <row r="17379" spans="1:6" x14ac:dyDescent="0.3">
      <c r="A17379">
        <v>2011</v>
      </c>
      <c r="B17379" t="s">
        <v>1825</v>
      </c>
      <c r="C17379" t="str">
        <f t="shared" si="544"/>
        <v>2011-Gremio/RS-26-5-4</v>
      </c>
      <c r="D17379" s="4">
        <v>6</v>
      </c>
      <c r="E17379">
        <v>27</v>
      </c>
      <c r="F17379" t="str">
        <f t="shared" si="545"/>
        <v>26-5-4</v>
      </c>
    </row>
    <row r="17380" spans="1:6" x14ac:dyDescent="0.3">
      <c r="A17380">
        <v>2011</v>
      </c>
      <c r="B17380" t="s">
        <v>1826</v>
      </c>
      <c r="C17380" t="str">
        <f t="shared" si="544"/>
        <v>2011-Internacional/RS-26-5-4</v>
      </c>
      <c r="D17380" s="4">
        <v>8</v>
      </c>
      <c r="E17380">
        <v>28</v>
      </c>
      <c r="F17380" t="str">
        <f t="shared" si="545"/>
        <v>26-5-4</v>
      </c>
    </row>
    <row r="17381" spans="1:6" x14ac:dyDescent="0.3">
      <c r="A17381">
        <v>2011</v>
      </c>
      <c r="B17381" t="s">
        <v>1827</v>
      </c>
      <c r="C17381" t="str">
        <f t="shared" si="544"/>
        <v>2011-Palmeiras/SP-26-5-4</v>
      </c>
      <c r="D17381" s="4">
        <v>6</v>
      </c>
      <c r="E17381">
        <v>25</v>
      </c>
      <c r="F17381" t="str">
        <f t="shared" si="545"/>
        <v>26-5-4</v>
      </c>
    </row>
    <row r="17382" spans="1:6" x14ac:dyDescent="0.3">
      <c r="A17382">
        <v>2011</v>
      </c>
      <c r="B17382" t="s">
        <v>1831</v>
      </c>
      <c r="C17382" t="str">
        <f t="shared" si="544"/>
        <v>2011-Santos/SP-26-5-4</v>
      </c>
      <c r="D17382" s="4">
        <v>6</v>
      </c>
      <c r="E17382">
        <v>23</v>
      </c>
      <c r="F17382" t="str">
        <f t="shared" si="545"/>
        <v>26-5-4</v>
      </c>
    </row>
    <row r="17383" spans="1:6" x14ac:dyDescent="0.3">
      <c r="A17383">
        <v>2011</v>
      </c>
      <c r="B17383" t="s">
        <v>1832</v>
      </c>
      <c r="C17383" t="str">
        <f t="shared" si="544"/>
        <v>2011-Sao Paulo/SP-26-5-4</v>
      </c>
      <c r="D17383" s="4">
        <v>6</v>
      </c>
      <c r="E17383">
        <v>50</v>
      </c>
      <c r="F17383" t="str">
        <f t="shared" si="545"/>
        <v>26-5-4</v>
      </c>
    </row>
    <row r="17384" spans="1:6" x14ac:dyDescent="0.3">
      <c r="A17384">
        <v>2011</v>
      </c>
      <c r="B17384" t="s">
        <v>1833</v>
      </c>
      <c r="C17384" t="str">
        <f t="shared" si="544"/>
        <v>2011-Vasco/RJ-26-5-4</v>
      </c>
      <c r="D17384" s="4">
        <v>10</v>
      </c>
      <c r="E17384">
        <v>27</v>
      </c>
      <c r="F17384" t="str">
        <f t="shared" si="545"/>
        <v>26-5-4</v>
      </c>
    </row>
    <row r="17385" spans="1:6" x14ac:dyDescent="0.3">
      <c r="A17385">
        <v>2011</v>
      </c>
      <c r="B17385" t="s">
        <v>5038</v>
      </c>
      <c r="C17385" t="str">
        <f t="shared" si="544"/>
        <v>2011-America/MG-27-2-0</v>
      </c>
      <c r="D17385" s="4">
        <v>1.2702709999999999</v>
      </c>
      <c r="E17385">
        <v>6</v>
      </c>
      <c r="F17385" t="str">
        <f t="shared" si="545"/>
        <v>27-2-0</v>
      </c>
    </row>
    <row r="17386" spans="1:6" x14ac:dyDescent="0.3">
      <c r="A17386">
        <v>2011</v>
      </c>
      <c r="B17386" t="s">
        <v>4618</v>
      </c>
      <c r="C17386" t="str">
        <f t="shared" si="544"/>
        <v>2011-Atletico/GO-27-2-0</v>
      </c>
      <c r="D17386" s="4">
        <v>2</v>
      </c>
      <c r="E17386">
        <v>16</v>
      </c>
      <c r="F17386" t="str">
        <f t="shared" si="545"/>
        <v>27-2-0</v>
      </c>
    </row>
    <row r="17387" spans="1:6" x14ac:dyDescent="0.3">
      <c r="A17387">
        <v>2011</v>
      </c>
      <c r="B17387" t="s">
        <v>3163</v>
      </c>
      <c r="C17387" t="str">
        <f t="shared" si="544"/>
        <v>2011-Atletico/MG-27-2-0</v>
      </c>
      <c r="D17387" s="4">
        <v>0.71428499999999995</v>
      </c>
      <c r="E17387">
        <v>10</v>
      </c>
      <c r="F17387" t="str">
        <f t="shared" si="545"/>
        <v>27-2-0</v>
      </c>
    </row>
    <row r="17388" spans="1:6" x14ac:dyDescent="0.3">
      <c r="A17388">
        <v>2011</v>
      </c>
      <c r="B17388" t="s">
        <v>1834</v>
      </c>
      <c r="C17388" t="str">
        <f t="shared" si="544"/>
        <v>2011-Atletico/PR-27-2-0</v>
      </c>
      <c r="D17388" s="4">
        <v>2.9091040000000001</v>
      </c>
      <c r="E17388">
        <v>16</v>
      </c>
      <c r="F17388" t="str">
        <f t="shared" si="545"/>
        <v>27-2-0</v>
      </c>
    </row>
    <row r="17389" spans="1:6" x14ac:dyDescent="0.3">
      <c r="A17389">
        <v>2011</v>
      </c>
      <c r="B17389" t="s">
        <v>4058</v>
      </c>
      <c r="C17389" t="str">
        <f t="shared" si="544"/>
        <v>2011-Avai/SC-27-2-0</v>
      </c>
      <c r="D17389" s="4">
        <v>2.6</v>
      </c>
      <c r="E17389">
        <v>13</v>
      </c>
      <c r="F17389" t="str">
        <f t="shared" si="545"/>
        <v>27-2-0</v>
      </c>
    </row>
    <row r="17390" spans="1:6" x14ac:dyDescent="0.3">
      <c r="A17390">
        <v>2011</v>
      </c>
      <c r="B17390" t="s">
        <v>5039</v>
      </c>
      <c r="C17390" t="str">
        <f t="shared" si="544"/>
        <v>2011-Bahia/BA-27-2-0</v>
      </c>
      <c r="D17390" s="4">
        <v>3.2857180000000001</v>
      </c>
      <c r="E17390">
        <v>16</v>
      </c>
      <c r="F17390" t="str">
        <f t="shared" si="545"/>
        <v>27-2-0</v>
      </c>
    </row>
    <row r="17391" spans="1:6" x14ac:dyDescent="0.3">
      <c r="A17391">
        <v>2011</v>
      </c>
      <c r="B17391" t="s">
        <v>1835</v>
      </c>
      <c r="C17391" t="str">
        <f t="shared" si="544"/>
        <v>2011-Botafogo/RJ-27-2-0</v>
      </c>
      <c r="D17391" s="4">
        <v>3.285711</v>
      </c>
      <c r="E17391">
        <v>14</v>
      </c>
      <c r="F17391" t="str">
        <f t="shared" si="545"/>
        <v>27-2-0</v>
      </c>
    </row>
    <row r="17392" spans="1:6" x14ac:dyDescent="0.3">
      <c r="A17392">
        <v>2011</v>
      </c>
      <c r="B17392" t="s">
        <v>4619</v>
      </c>
      <c r="C17392" t="str">
        <f t="shared" si="544"/>
        <v>2011-Ceara/CE-27-2-0</v>
      </c>
      <c r="D17392" s="4">
        <v>2.0000049999999998</v>
      </c>
      <c r="E17392">
        <v>8</v>
      </c>
      <c r="F17392" t="str">
        <f t="shared" si="545"/>
        <v>27-2-0</v>
      </c>
    </row>
    <row r="17393" spans="1:6" x14ac:dyDescent="0.3">
      <c r="A17393">
        <v>2011</v>
      </c>
      <c r="B17393" t="s">
        <v>1836</v>
      </c>
      <c r="C17393" t="str">
        <f t="shared" si="544"/>
        <v>2011-Corinthians/SP-27-2-0</v>
      </c>
      <c r="D17393" s="4">
        <v>3.1666690000000002</v>
      </c>
      <c r="E17393">
        <v>15</v>
      </c>
      <c r="F17393" t="str">
        <f t="shared" si="545"/>
        <v>27-2-0</v>
      </c>
    </row>
    <row r="17394" spans="1:6" x14ac:dyDescent="0.3">
      <c r="A17394">
        <v>2011</v>
      </c>
      <c r="B17394" t="s">
        <v>3643</v>
      </c>
      <c r="C17394" t="str">
        <f t="shared" si="544"/>
        <v>2011-Coritiba/PR-27-2-0</v>
      </c>
      <c r="D17394" s="4">
        <v>3.5</v>
      </c>
      <c r="E17394">
        <v>14</v>
      </c>
      <c r="F17394" t="str">
        <f t="shared" si="545"/>
        <v>27-2-0</v>
      </c>
    </row>
    <row r="17395" spans="1:6" x14ac:dyDescent="0.3">
      <c r="A17395">
        <v>2011</v>
      </c>
      <c r="B17395" t="s">
        <v>1837</v>
      </c>
      <c r="C17395" t="str">
        <f t="shared" si="544"/>
        <v>2011-Cruzeiro/MG-27-2-0</v>
      </c>
      <c r="D17395" s="4">
        <v>2.8</v>
      </c>
      <c r="E17395">
        <v>14</v>
      </c>
      <c r="F17395" t="str">
        <f t="shared" si="545"/>
        <v>27-2-0</v>
      </c>
    </row>
    <row r="17396" spans="1:6" x14ac:dyDescent="0.3">
      <c r="A17396">
        <v>2011</v>
      </c>
      <c r="B17396" t="s">
        <v>1838</v>
      </c>
      <c r="C17396" t="str">
        <f t="shared" si="544"/>
        <v>2011-Figueirense/SC-27-2-0</v>
      </c>
      <c r="D17396" s="4">
        <v>2.6666639999999999</v>
      </c>
      <c r="E17396">
        <v>10</v>
      </c>
      <c r="F17396" t="str">
        <f t="shared" si="545"/>
        <v>27-2-0</v>
      </c>
    </row>
    <row r="17397" spans="1:6" x14ac:dyDescent="0.3">
      <c r="A17397">
        <v>2011</v>
      </c>
      <c r="B17397" t="s">
        <v>1839</v>
      </c>
      <c r="C17397" t="str">
        <f t="shared" si="544"/>
        <v>2011-Flamengo/RJ-27-2-0</v>
      </c>
      <c r="D17397" s="4">
        <v>2.6</v>
      </c>
      <c r="E17397">
        <v>13</v>
      </c>
      <c r="F17397" t="str">
        <f t="shared" si="545"/>
        <v>27-2-0</v>
      </c>
    </row>
    <row r="17398" spans="1:6" x14ac:dyDescent="0.3">
      <c r="A17398">
        <v>2011</v>
      </c>
      <c r="B17398" t="s">
        <v>1840</v>
      </c>
      <c r="C17398" t="str">
        <f t="shared" si="544"/>
        <v>2011-Fluminense/RJ-27-2-0</v>
      </c>
      <c r="D17398" s="4">
        <v>3.4</v>
      </c>
      <c r="E17398">
        <v>13</v>
      </c>
      <c r="F17398" t="str">
        <f t="shared" si="545"/>
        <v>27-2-0</v>
      </c>
    </row>
    <row r="17399" spans="1:6" x14ac:dyDescent="0.3">
      <c r="A17399">
        <v>2011</v>
      </c>
      <c r="B17399" t="s">
        <v>1843</v>
      </c>
      <c r="C17399" t="str">
        <f t="shared" si="544"/>
        <v>2011-Gremio/RS-27-2-0</v>
      </c>
      <c r="D17399" s="4">
        <v>2.8</v>
      </c>
      <c r="E17399">
        <v>14</v>
      </c>
      <c r="F17399" t="str">
        <f t="shared" si="545"/>
        <v>27-2-0</v>
      </c>
    </row>
    <row r="17400" spans="1:6" x14ac:dyDescent="0.3">
      <c r="A17400">
        <v>2011</v>
      </c>
      <c r="B17400" t="s">
        <v>1844</v>
      </c>
      <c r="C17400" t="str">
        <f t="shared" si="544"/>
        <v>2011-Internacional/RS-27-2-0</v>
      </c>
      <c r="D17400" s="4">
        <v>2.9285749999999999</v>
      </c>
      <c r="E17400">
        <v>14</v>
      </c>
      <c r="F17400" t="str">
        <f t="shared" si="545"/>
        <v>27-2-0</v>
      </c>
    </row>
    <row r="17401" spans="1:6" x14ac:dyDescent="0.3">
      <c r="A17401">
        <v>2011</v>
      </c>
      <c r="B17401" t="s">
        <v>1845</v>
      </c>
      <c r="C17401" t="str">
        <f t="shared" si="544"/>
        <v>2011-Palmeiras/SP-27-2-0</v>
      </c>
      <c r="D17401" s="4">
        <v>2.500006</v>
      </c>
      <c r="E17401">
        <v>10</v>
      </c>
      <c r="F17401" t="str">
        <f t="shared" si="545"/>
        <v>27-2-0</v>
      </c>
    </row>
    <row r="17402" spans="1:6" x14ac:dyDescent="0.3">
      <c r="A17402">
        <v>2011</v>
      </c>
      <c r="B17402" t="s">
        <v>1849</v>
      </c>
      <c r="C17402" t="str">
        <f t="shared" si="544"/>
        <v>2011-Santos/SP-27-2-0</v>
      </c>
      <c r="D17402" s="4">
        <v>2.75</v>
      </c>
      <c r="E17402">
        <v>16</v>
      </c>
      <c r="F17402" t="str">
        <f t="shared" si="545"/>
        <v>27-2-0</v>
      </c>
    </row>
    <row r="17403" spans="1:6" x14ac:dyDescent="0.3">
      <c r="A17403">
        <v>2011</v>
      </c>
      <c r="B17403" t="s">
        <v>1850</v>
      </c>
      <c r="C17403" t="str">
        <f t="shared" si="544"/>
        <v>2011-Sao Paulo/SP-27-2-0</v>
      </c>
      <c r="D17403" s="4">
        <v>2.4285700000000001</v>
      </c>
      <c r="E17403">
        <v>16</v>
      </c>
      <c r="F17403" t="str">
        <f t="shared" si="545"/>
        <v>27-2-0</v>
      </c>
    </row>
    <row r="17404" spans="1:6" x14ac:dyDescent="0.3">
      <c r="A17404">
        <v>2011</v>
      </c>
      <c r="B17404" t="s">
        <v>1851</v>
      </c>
      <c r="C17404" t="str">
        <f t="shared" si="544"/>
        <v>2011-Vasco/RJ-27-2-0</v>
      </c>
      <c r="D17404" s="4">
        <v>2.68</v>
      </c>
      <c r="E17404">
        <v>14</v>
      </c>
      <c r="F17404" t="str">
        <f t="shared" si="545"/>
        <v>27-2-0</v>
      </c>
    </row>
    <row r="17405" spans="1:6" x14ac:dyDescent="0.3">
      <c r="A17405">
        <v>2011</v>
      </c>
      <c r="B17405" t="s">
        <v>5040</v>
      </c>
      <c r="C17405" t="str">
        <f t="shared" si="544"/>
        <v>2011-America/MG-27-2-1</v>
      </c>
      <c r="D17405" s="4">
        <v>2.142855</v>
      </c>
      <c r="E17405">
        <v>10</v>
      </c>
      <c r="F17405" t="str">
        <f t="shared" si="545"/>
        <v>27-2-1</v>
      </c>
    </row>
    <row r="17406" spans="1:6" x14ac:dyDescent="0.3">
      <c r="A17406">
        <v>2011</v>
      </c>
      <c r="B17406" t="s">
        <v>4622</v>
      </c>
      <c r="C17406" t="str">
        <f t="shared" si="544"/>
        <v>2011-Atletico/GO-27-2-1</v>
      </c>
      <c r="D17406" s="4">
        <v>2.7619060000000002</v>
      </c>
      <c r="E17406">
        <v>16</v>
      </c>
      <c r="F17406" t="str">
        <f t="shared" si="545"/>
        <v>27-2-1</v>
      </c>
    </row>
    <row r="17407" spans="1:6" x14ac:dyDescent="0.3">
      <c r="A17407">
        <v>2011</v>
      </c>
      <c r="B17407" t="s">
        <v>3166</v>
      </c>
      <c r="C17407" t="str">
        <f t="shared" si="544"/>
        <v>2011-Atletico/MG-27-2-1</v>
      </c>
      <c r="D17407" s="4">
        <v>1.833334</v>
      </c>
      <c r="E17407">
        <v>12</v>
      </c>
      <c r="F17407" t="str">
        <f t="shared" si="545"/>
        <v>27-2-1</v>
      </c>
    </row>
    <row r="17408" spans="1:6" x14ac:dyDescent="0.3">
      <c r="A17408">
        <v>2011</v>
      </c>
      <c r="B17408" t="s">
        <v>1852</v>
      </c>
      <c r="C17408" t="str">
        <f t="shared" si="544"/>
        <v>2011-Atletico/PR-27-2-1</v>
      </c>
      <c r="D17408" s="4">
        <v>2.0952359999999999</v>
      </c>
      <c r="E17408">
        <v>10</v>
      </c>
      <c r="F17408" t="str">
        <f t="shared" si="545"/>
        <v>27-2-1</v>
      </c>
    </row>
    <row r="17409" spans="1:6" x14ac:dyDescent="0.3">
      <c r="A17409">
        <v>2011</v>
      </c>
      <c r="B17409" t="s">
        <v>4061</v>
      </c>
      <c r="C17409" t="str">
        <f t="shared" si="544"/>
        <v>2011-Avai/SC-27-2-1</v>
      </c>
      <c r="D17409" s="4">
        <v>1.9</v>
      </c>
      <c r="E17409">
        <v>10</v>
      </c>
      <c r="F17409" t="str">
        <f t="shared" si="545"/>
        <v>27-2-1</v>
      </c>
    </row>
    <row r="17410" spans="1:6" x14ac:dyDescent="0.3">
      <c r="A17410">
        <v>2011</v>
      </c>
      <c r="B17410" t="s">
        <v>5041</v>
      </c>
      <c r="C17410" t="str">
        <f t="shared" si="544"/>
        <v>2011-Bahia/BA-27-2-1</v>
      </c>
      <c r="D17410" s="4">
        <v>6</v>
      </c>
      <c r="E17410">
        <v>16</v>
      </c>
      <c r="F17410" t="str">
        <f t="shared" si="545"/>
        <v>27-2-1</v>
      </c>
    </row>
    <row r="17411" spans="1:6" x14ac:dyDescent="0.3">
      <c r="A17411">
        <v>2011</v>
      </c>
      <c r="B17411" t="s">
        <v>1853</v>
      </c>
      <c r="C17411" t="str">
        <f t="shared" ref="C17411:C17474" si="546">A17411&amp;"-"&amp;B17411</f>
        <v>2011-Botafogo/RJ-27-2-1</v>
      </c>
      <c r="D17411" s="4">
        <v>3.0666699999999998</v>
      </c>
      <c r="E17411">
        <v>15</v>
      </c>
      <c r="F17411" t="str">
        <f t="shared" ref="F17411:F17474" si="547">RIGHT(B17411,LEN(C17411)-FIND("-",C17411,6))</f>
        <v>27-2-1</v>
      </c>
    </row>
    <row r="17412" spans="1:6" x14ac:dyDescent="0.3">
      <c r="A17412">
        <v>2011</v>
      </c>
      <c r="B17412" t="s">
        <v>4623</v>
      </c>
      <c r="C17412" t="str">
        <f t="shared" si="546"/>
        <v>2011-Ceara/CE-27-2-1</v>
      </c>
      <c r="D17412" s="4">
        <v>1.833332</v>
      </c>
      <c r="E17412">
        <v>8</v>
      </c>
      <c r="F17412" t="str">
        <f t="shared" si="547"/>
        <v>27-2-1</v>
      </c>
    </row>
    <row r="17413" spans="1:6" x14ac:dyDescent="0.3">
      <c r="A17413">
        <v>2011</v>
      </c>
      <c r="B17413" t="s">
        <v>1854</v>
      </c>
      <c r="C17413" t="str">
        <f t="shared" si="546"/>
        <v>2011-Corinthians/SP-27-2-1</v>
      </c>
      <c r="D17413" s="4">
        <v>1</v>
      </c>
      <c r="E17413">
        <v>14</v>
      </c>
      <c r="F17413" t="str">
        <f t="shared" si="547"/>
        <v>27-2-1</v>
      </c>
    </row>
    <row r="17414" spans="1:6" x14ac:dyDescent="0.3">
      <c r="A17414">
        <v>2011</v>
      </c>
      <c r="B17414" t="s">
        <v>3646</v>
      </c>
      <c r="C17414" t="str">
        <f t="shared" si="546"/>
        <v>2011-Coritiba/PR-27-2-1</v>
      </c>
      <c r="D17414" s="4">
        <v>3.3333360000000001</v>
      </c>
      <c r="E17414">
        <v>16</v>
      </c>
      <c r="F17414" t="str">
        <f t="shared" si="547"/>
        <v>27-2-1</v>
      </c>
    </row>
    <row r="17415" spans="1:6" x14ac:dyDescent="0.3">
      <c r="A17415">
        <v>2011</v>
      </c>
      <c r="B17415" t="s">
        <v>1855</v>
      </c>
      <c r="C17415" t="str">
        <f t="shared" si="546"/>
        <v>2011-Cruzeiro/MG-27-2-1</v>
      </c>
      <c r="D17415" s="4">
        <v>2.3846219999999998</v>
      </c>
      <c r="E17415">
        <v>12</v>
      </c>
      <c r="F17415" t="str">
        <f t="shared" si="547"/>
        <v>27-2-1</v>
      </c>
    </row>
    <row r="17416" spans="1:6" x14ac:dyDescent="0.3">
      <c r="A17416">
        <v>2011</v>
      </c>
      <c r="B17416" t="s">
        <v>1856</v>
      </c>
      <c r="C17416" t="str">
        <f t="shared" si="546"/>
        <v>2011-Figueirense/SC-27-2-1</v>
      </c>
      <c r="D17416" s="4">
        <v>2.5384669999999998</v>
      </c>
      <c r="E17416">
        <v>16</v>
      </c>
      <c r="F17416" t="str">
        <f t="shared" si="547"/>
        <v>27-2-1</v>
      </c>
    </row>
    <row r="17417" spans="1:6" x14ac:dyDescent="0.3">
      <c r="A17417">
        <v>2011</v>
      </c>
      <c r="B17417" t="s">
        <v>1857</v>
      </c>
      <c r="C17417" t="str">
        <f t="shared" si="546"/>
        <v>2011-Flamengo/RJ-27-2-1</v>
      </c>
      <c r="D17417" s="4">
        <v>2.25</v>
      </c>
      <c r="E17417">
        <v>13</v>
      </c>
      <c r="F17417" t="str">
        <f t="shared" si="547"/>
        <v>27-2-1</v>
      </c>
    </row>
    <row r="17418" spans="1:6" x14ac:dyDescent="0.3">
      <c r="A17418">
        <v>2011</v>
      </c>
      <c r="B17418" t="s">
        <v>1858</v>
      </c>
      <c r="C17418" t="str">
        <f t="shared" si="546"/>
        <v>2011-Fluminense/RJ-27-2-1</v>
      </c>
      <c r="D17418" s="4">
        <v>2.5</v>
      </c>
      <c r="E17418">
        <v>10</v>
      </c>
      <c r="F17418" t="str">
        <f t="shared" si="547"/>
        <v>27-2-1</v>
      </c>
    </row>
    <row r="17419" spans="1:6" x14ac:dyDescent="0.3">
      <c r="A17419">
        <v>2011</v>
      </c>
      <c r="B17419" t="s">
        <v>1861</v>
      </c>
      <c r="C17419" t="str">
        <f t="shared" si="546"/>
        <v>2011-Gremio/RS-27-2-1</v>
      </c>
      <c r="D17419" s="4">
        <v>0</v>
      </c>
      <c r="E17419">
        <v>16</v>
      </c>
      <c r="F17419" t="str">
        <f t="shared" si="547"/>
        <v>27-2-1</v>
      </c>
    </row>
    <row r="17420" spans="1:6" x14ac:dyDescent="0.3">
      <c r="A17420">
        <v>2011</v>
      </c>
      <c r="B17420" t="s">
        <v>1862</v>
      </c>
      <c r="C17420" t="str">
        <f t="shared" si="546"/>
        <v>2011-Internacional/RS-27-2-1</v>
      </c>
      <c r="D17420" s="4">
        <v>3.5000040000000001</v>
      </c>
      <c r="E17420">
        <v>16</v>
      </c>
      <c r="F17420" t="str">
        <f t="shared" si="547"/>
        <v>27-2-1</v>
      </c>
    </row>
    <row r="17421" spans="1:6" x14ac:dyDescent="0.3">
      <c r="A17421">
        <v>2011</v>
      </c>
      <c r="B17421" t="s">
        <v>1863</v>
      </c>
      <c r="C17421" t="str">
        <f t="shared" si="546"/>
        <v>2011-Palmeiras/SP-27-2-1</v>
      </c>
      <c r="D17421" s="4">
        <v>3.2</v>
      </c>
      <c r="E17421">
        <v>16</v>
      </c>
      <c r="F17421" t="str">
        <f t="shared" si="547"/>
        <v>27-2-1</v>
      </c>
    </row>
    <row r="17422" spans="1:6" x14ac:dyDescent="0.3">
      <c r="A17422">
        <v>2011</v>
      </c>
      <c r="B17422" t="s">
        <v>1867</v>
      </c>
      <c r="C17422" t="str">
        <f t="shared" si="546"/>
        <v>2011-Santos/SP-27-2-1</v>
      </c>
      <c r="D17422" s="4">
        <v>6</v>
      </c>
      <c r="E17422">
        <v>16</v>
      </c>
      <c r="F17422" t="str">
        <f t="shared" si="547"/>
        <v>27-2-1</v>
      </c>
    </row>
    <row r="17423" spans="1:6" x14ac:dyDescent="0.3">
      <c r="A17423">
        <v>2011</v>
      </c>
      <c r="B17423" t="s">
        <v>1868</v>
      </c>
      <c r="C17423" t="str">
        <f t="shared" si="546"/>
        <v>2011-Sao Paulo/SP-27-2-1</v>
      </c>
      <c r="D17423" s="4">
        <v>1</v>
      </c>
      <c r="E17423">
        <v>16</v>
      </c>
      <c r="F17423" t="str">
        <f t="shared" si="547"/>
        <v>27-2-1</v>
      </c>
    </row>
    <row r="17424" spans="1:6" x14ac:dyDescent="0.3">
      <c r="A17424">
        <v>2011</v>
      </c>
      <c r="B17424" t="s">
        <v>1869</v>
      </c>
      <c r="C17424" t="str">
        <f t="shared" si="546"/>
        <v>2011-Vasco/RJ-27-2-1</v>
      </c>
      <c r="D17424" s="4">
        <v>3.68</v>
      </c>
      <c r="E17424">
        <v>15</v>
      </c>
      <c r="F17424" t="str">
        <f t="shared" si="547"/>
        <v>27-2-1</v>
      </c>
    </row>
    <row r="17425" spans="1:6" x14ac:dyDescent="0.3">
      <c r="A17425">
        <v>2011</v>
      </c>
      <c r="B17425" t="s">
        <v>5042</v>
      </c>
      <c r="C17425" t="str">
        <f t="shared" si="546"/>
        <v>2011-America/MG-27-3-0</v>
      </c>
      <c r="D17425" s="4">
        <v>2.1111089999999999</v>
      </c>
      <c r="E17425">
        <v>10</v>
      </c>
      <c r="F17425" t="str">
        <f t="shared" si="547"/>
        <v>27-3-0</v>
      </c>
    </row>
    <row r="17426" spans="1:6" x14ac:dyDescent="0.3">
      <c r="A17426">
        <v>2011</v>
      </c>
      <c r="B17426" t="s">
        <v>4626</v>
      </c>
      <c r="C17426" t="str">
        <f t="shared" si="546"/>
        <v>2011-Atletico/GO-27-3-0</v>
      </c>
      <c r="D17426" s="4">
        <v>5</v>
      </c>
      <c r="E17426">
        <v>28</v>
      </c>
      <c r="F17426" t="str">
        <f t="shared" si="547"/>
        <v>27-3-0</v>
      </c>
    </row>
    <row r="17427" spans="1:6" x14ac:dyDescent="0.3">
      <c r="A17427">
        <v>2011</v>
      </c>
      <c r="B17427" t="s">
        <v>3169</v>
      </c>
      <c r="C17427" t="str">
        <f t="shared" si="546"/>
        <v>2011-Atletico/MG-27-3-0</v>
      </c>
      <c r="D17427" s="4">
        <v>2</v>
      </c>
      <c r="E17427">
        <v>12</v>
      </c>
      <c r="F17427" t="str">
        <f t="shared" si="547"/>
        <v>27-3-0</v>
      </c>
    </row>
    <row r="17428" spans="1:6" x14ac:dyDescent="0.3">
      <c r="A17428">
        <v>2011</v>
      </c>
      <c r="B17428" t="s">
        <v>1870</v>
      </c>
      <c r="C17428" t="str">
        <f t="shared" si="546"/>
        <v>2011-Atletico/PR-27-3-0</v>
      </c>
      <c r="D17428" s="4">
        <v>4</v>
      </c>
      <c r="E17428">
        <v>20</v>
      </c>
      <c r="F17428" t="str">
        <f t="shared" si="547"/>
        <v>27-3-0</v>
      </c>
    </row>
    <row r="17429" spans="1:6" x14ac:dyDescent="0.3">
      <c r="A17429">
        <v>2011</v>
      </c>
      <c r="B17429" t="s">
        <v>4064</v>
      </c>
      <c r="C17429" t="str">
        <f t="shared" si="546"/>
        <v>2011-Avai/SC-27-3-0</v>
      </c>
      <c r="D17429" s="4">
        <v>2.5000049999999998</v>
      </c>
      <c r="E17429">
        <v>15</v>
      </c>
      <c r="F17429" t="str">
        <f t="shared" si="547"/>
        <v>27-3-0</v>
      </c>
    </row>
    <row r="17430" spans="1:6" x14ac:dyDescent="0.3">
      <c r="A17430">
        <v>2011</v>
      </c>
      <c r="B17430" t="s">
        <v>5043</v>
      </c>
      <c r="C17430" t="str">
        <f t="shared" si="546"/>
        <v>2011-Bahia/BA-27-3-0</v>
      </c>
      <c r="D17430" s="4">
        <v>4.2</v>
      </c>
      <c r="E17430">
        <v>23</v>
      </c>
      <c r="F17430" t="str">
        <f t="shared" si="547"/>
        <v>27-3-0</v>
      </c>
    </row>
    <row r="17431" spans="1:6" x14ac:dyDescent="0.3">
      <c r="A17431">
        <v>2011</v>
      </c>
      <c r="B17431" t="s">
        <v>1871</v>
      </c>
      <c r="C17431" t="str">
        <f t="shared" si="546"/>
        <v>2011-Botafogo/RJ-27-3-0</v>
      </c>
      <c r="D17431" s="4">
        <v>7</v>
      </c>
      <c r="E17431">
        <v>25</v>
      </c>
      <c r="F17431" t="str">
        <f t="shared" si="547"/>
        <v>27-3-0</v>
      </c>
    </row>
    <row r="17432" spans="1:6" x14ac:dyDescent="0.3">
      <c r="A17432">
        <v>2011</v>
      </c>
      <c r="B17432" t="s">
        <v>4627</v>
      </c>
      <c r="C17432" t="str">
        <f t="shared" si="546"/>
        <v>2011-Ceara/CE-27-3-0</v>
      </c>
      <c r="D17432" s="4">
        <v>3</v>
      </c>
      <c r="E17432">
        <v>15</v>
      </c>
      <c r="F17432" t="str">
        <f t="shared" si="547"/>
        <v>27-3-0</v>
      </c>
    </row>
    <row r="17433" spans="1:6" x14ac:dyDescent="0.3">
      <c r="A17433">
        <v>2011</v>
      </c>
      <c r="B17433" t="s">
        <v>1872</v>
      </c>
      <c r="C17433" t="str">
        <f t="shared" si="546"/>
        <v>2011-Corinthians/SP-27-3-0</v>
      </c>
      <c r="D17433" s="4">
        <v>5</v>
      </c>
      <c r="E17433">
        <v>34</v>
      </c>
      <c r="F17433" t="str">
        <f t="shared" si="547"/>
        <v>27-3-0</v>
      </c>
    </row>
    <row r="17434" spans="1:6" x14ac:dyDescent="0.3">
      <c r="A17434">
        <v>2011</v>
      </c>
      <c r="B17434" t="s">
        <v>3649</v>
      </c>
      <c r="C17434" t="str">
        <f t="shared" si="546"/>
        <v>2011-Coritiba/PR-27-3-0</v>
      </c>
      <c r="D17434" s="4">
        <v>4</v>
      </c>
      <c r="E17434">
        <v>21</v>
      </c>
      <c r="F17434" t="str">
        <f t="shared" si="547"/>
        <v>27-3-0</v>
      </c>
    </row>
    <row r="17435" spans="1:6" x14ac:dyDescent="0.3">
      <c r="A17435">
        <v>2011</v>
      </c>
      <c r="B17435" t="s">
        <v>1873</v>
      </c>
      <c r="C17435" t="str">
        <f t="shared" si="546"/>
        <v>2011-Cruzeiro/MG-27-3-0</v>
      </c>
      <c r="D17435" s="4">
        <v>2.8888859999999998</v>
      </c>
      <c r="E17435">
        <v>16</v>
      </c>
      <c r="F17435" t="str">
        <f t="shared" si="547"/>
        <v>27-3-0</v>
      </c>
    </row>
    <row r="17436" spans="1:6" x14ac:dyDescent="0.3">
      <c r="A17436">
        <v>2011</v>
      </c>
      <c r="B17436" t="s">
        <v>1874</v>
      </c>
      <c r="C17436" t="str">
        <f t="shared" si="546"/>
        <v>2011-Figueirense/SC-27-3-0</v>
      </c>
      <c r="D17436" s="4">
        <v>5</v>
      </c>
      <c r="E17436">
        <v>23</v>
      </c>
      <c r="F17436" t="str">
        <f t="shared" si="547"/>
        <v>27-3-0</v>
      </c>
    </row>
    <row r="17437" spans="1:6" x14ac:dyDescent="0.3">
      <c r="A17437">
        <v>2011</v>
      </c>
      <c r="B17437" t="s">
        <v>1875</v>
      </c>
      <c r="C17437" t="str">
        <f t="shared" si="546"/>
        <v>2011-Flamengo/RJ-27-3-0</v>
      </c>
      <c r="D17437" s="4">
        <v>7</v>
      </c>
      <c r="E17437">
        <v>24</v>
      </c>
      <c r="F17437" t="str">
        <f t="shared" si="547"/>
        <v>27-3-0</v>
      </c>
    </row>
    <row r="17438" spans="1:6" x14ac:dyDescent="0.3">
      <c r="A17438">
        <v>2011</v>
      </c>
      <c r="B17438" t="s">
        <v>1876</v>
      </c>
      <c r="C17438" t="str">
        <f t="shared" si="546"/>
        <v>2011-Fluminense/RJ-27-3-0</v>
      </c>
      <c r="D17438" s="4">
        <v>7</v>
      </c>
      <c r="E17438">
        <v>20</v>
      </c>
      <c r="F17438" t="str">
        <f t="shared" si="547"/>
        <v>27-3-0</v>
      </c>
    </row>
    <row r="17439" spans="1:6" x14ac:dyDescent="0.3">
      <c r="A17439">
        <v>2011</v>
      </c>
      <c r="B17439" t="s">
        <v>1879</v>
      </c>
      <c r="C17439" t="str">
        <f t="shared" si="546"/>
        <v>2011-Gremio/RS-27-3-0</v>
      </c>
      <c r="D17439" s="4">
        <v>3</v>
      </c>
      <c r="E17439">
        <v>21</v>
      </c>
      <c r="F17439" t="str">
        <f t="shared" si="547"/>
        <v>27-3-0</v>
      </c>
    </row>
    <row r="17440" spans="1:6" x14ac:dyDescent="0.3">
      <c r="A17440">
        <v>2011</v>
      </c>
      <c r="B17440" t="s">
        <v>1880</v>
      </c>
      <c r="C17440" t="str">
        <f t="shared" si="546"/>
        <v>2011-Internacional/RS-27-3-0</v>
      </c>
      <c r="D17440" s="4">
        <v>4.5000090000000004</v>
      </c>
      <c r="E17440">
        <v>27</v>
      </c>
      <c r="F17440" t="str">
        <f t="shared" si="547"/>
        <v>27-3-0</v>
      </c>
    </row>
    <row r="17441" spans="1:6" x14ac:dyDescent="0.3">
      <c r="A17441">
        <v>2011</v>
      </c>
      <c r="B17441" t="s">
        <v>1881</v>
      </c>
      <c r="C17441" t="str">
        <f t="shared" si="546"/>
        <v>2011-Palmeiras/SP-27-3-0</v>
      </c>
      <c r="D17441" s="4">
        <v>4.0769260000000003</v>
      </c>
      <c r="E17441">
        <v>18</v>
      </c>
      <c r="F17441" t="str">
        <f t="shared" si="547"/>
        <v>27-3-0</v>
      </c>
    </row>
    <row r="17442" spans="1:6" x14ac:dyDescent="0.3">
      <c r="A17442">
        <v>2011</v>
      </c>
      <c r="B17442" t="s">
        <v>1885</v>
      </c>
      <c r="C17442" t="str">
        <f t="shared" si="546"/>
        <v>2011-Santos/SP-27-3-0</v>
      </c>
      <c r="D17442" s="4">
        <v>5</v>
      </c>
      <c r="E17442">
        <v>21</v>
      </c>
      <c r="F17442" t="str">
        <f t="shared" si="547"/>
        <v>27-3-0</v>
      </c>
    </row>
    <row r="17443" spans="1:6" x14ac:dyDescent="0.3">
      <c r="A17443">
        <v>2011</v>
      </c>
      <c r="B17443" t="s">
        <v>1886</v>
      </c>
      <c r="C17443" t="str">
        <f t="shared" si="546"/>
        <v>2011-Sao Paulo/SP-27-3-0</v>
      </c>
      <c r="D17443" s="4">
        <v>2</v>
      </c>
      <c r="E17443">
        <v>34</v>
      </c>
      <c r="F17443" t="str">
        <f t="shared" si="547"/>
        <v>27-3-0</v>
      </c>
    </row>
    <row r="17444" spans="1:6" x14ac:dyDescent="0.3">
      <c r="A17444">
        <v>2011</v>
      </c>
      <c r="B17444" t="s">
        <v>1887</v>
      </c>
      <c r="C17444" t="str">
        <f t="shared" si="546"/>
        <v>2011-Vasco/RJ-27-3-0</v>
      </c>
      <c r="D17444" s="4">
        <v>4.7272759999999998</v>
      </c>
      <c r="E17444">
        <v>25</v>
      </c>
      <c r="F17444" t="str">
        <f t="shared" si="547"/>
        <v>27-3-0</v>
      </c>
    </row>
    <row r="17445" spans="1:6" x14ac:dyDescent="0.3">
      <c r="A17445">
        <v>2011</v>
      </c>
      <c r="B17445" t="s">
        <v>5044</v>
      </c>
      <c r="C17445" t="str">
        <f t="shared" si="546"/>
        <v>2011-America/MG-27-3-1</v>
      </c>
      <c r="D17445" s="4">
        <v>2.1666660000000002</v>
      </c>
      <c r="E17445">
        <v>10</v>
      </c>
      <c r="F17445" t="str">
        <f t="shared" si="547"/>
        <v>27-3-1</v>
      </c>
    </row>
    <row r="17446" spans="1:6" x14ac:dyDescent="0.3">
      <c r="A17446">
        <v>2011</v>
      </c>
      <c r="B17446" t="s">
        <v>4630</v>
      </c>
      <c r="C17446" t="str">
        <f t="shared" si="546"/>
        <v>2011-Atletico/GO-27-3-1</v>
      </c>
      <c r="D17446" s="4">
        <v>5</v>
      </c>
      <c r="E17446">
        <v>30</v>
      </c>
      <c r="F17446" t="str">
        <f t="shared" si="547"/>
        <v>27-3-1</v>
      </c>
    </row>
    <row r="17447" spans="1:6" x14ac:dyDescent="0.3">
      <c r="A17447">
        <v>2011</v>
      </c>
      <c r="B17447" t="s">
        <v>3172</v>
      </c>
      <c r="C17447" t="str">
        <f t="shared" si="546"/>
        <v>2011-Atletico/MG-27-3-1</v>
      </c>
      <c r="D17447" s="4">
        <v>1</v>
      </c>
      <c r="E17447">
        <v>16</v>
      </c>
      <c r="F17447" t="str">
        <f t="shared" si="547"/>
        <v>27-3-1</v>
      </c>
    </row>
    <row r="17448" spans="1:6" x14ac:dyDescent="0.3">
      <c r="A17448">
        <v>2011</v>
      </c>
      <c r="B17448" t="s">
        <v>1888</v>
      </c>
      <c r="C17448" t="str">
        <f t="shared" si="546"/>
        <v>2011-Atletico/PR-27-3-1</v>
      </c>
      <c r="D17448" s="4">
        <v>3.8</v>
      </c>
      <c r="E17448">
        <v>18</v>
      </c>
      <c r="F17448" t="str">
        <f t="shared" si="547"/>
        <v>27-3-1</v>
      </c>
    </row>
    <row r="17449" spans="1:6" x14ac:dyDescent="0.3">
      <c r="A17449">
        <v>2011</v>
      </c>
      <c r="B17449" t="s">
        <v>4067</v>
      </c>
      <c r="C17449" t="str">
        <f t="shared" si="546"/>
        <v>2011-Avai/SC-27-3-1</v>
      </c>
      <c r="D17449" s="4">
        <v>3.3</v>
      </c>
      <c r="E17449">
        <v>20</v>
      </c>
      <c r="F17449" t="str">
        <f t="shared" si="547"/>
        <v>27-3-1</v>
      </c>
    </row>
    <row r="17450" spans="1:6" x14ac:dyDescent="0.3">
      <c r="A17450">
        <v>2011</v>
      </c>
      <c r="B17450" t="s">
        <v>5045</v>
      </c>
      <c r="C17450" t="str">
        <f t="shared" si="546"/>
        <v>2011-Bahia/BA-27-3-1</v>
      </c>
      <c r="D17450" s="4">
        <v>6</v>
      </c>
      <c r="E17450">
        <v>21</v>
      </c>
      <c r="F17450" t="str">
        <f t="shared" si="547"/>
        <v>27-3-1</v>
      </c>
    </row>
    <row r="17451" spans="1:6" x14ac:dyDescent="0.3">
      <c r="A17451">
        <v>2011</v>
      </c>
      <c r="B17451" t="s">
        <v>1889</v>
      </c>
      <c r="C17451" t="str">
        <f t="shared" si="546"/>
        <v>2011-Botafogo/RJ-27-3-1</v>
      </c>
      <c r="D17451" s="4">
        <v>9</v>
      </c>
      <c r="E17451">
        <v>35</v>
      </c>
      <c r="F17451" t="str">
        <f t="shared" si="547"/>
        <v>27-3-1</v>
      </c>
    </row>
    <row r="17452" spans="1:6" x14ac:dyDescent="0.3">
      <c r="A17452">
        <v>2011</v>
      </c>
      <c r="B17452" t="s">
        <v>4631</v>
      </c>
      <c r="C17452" t="str">
        <f t="shared" si="546"/>
        <v>2011-Ceara/CE-27-3-1</v>
      </c>
      <c r="D17452" s="4">
        <v>3.25</v>
      </c>
      <c r="E17452">
        <v>21</v>
      </c>
      <c r="F17452" t="str">
        <f t="shared" si="547"/>
        <v>27-3-1</v>
      </c>
    </row>
    <row r="17453" spans="1:6" x14ac:dyDescent="0.3">
      <c r="A17453">
        <v>2011</v>
      </c>
      <c r="B17453" t="s">
        <v>1890</v>
      </c>
      <c r="C17453" t="str">
        <f t="shared" si="546"/>
        <v>2011-Corinthians/SP-27-3-1</v>
      </c>
      <c r="D17453" s="4">
        <v>4</v>
      </c>
      <c r="E17453">
        <v>34</v>
      </c>
      <c r="F17453" t="str">
        <f t="shared" si="547"/>
        <v>27-3-1</v>
      </c>
    </row>
    <row r="17454" spans="1:6" x14ac:dyDescent="0.3">
      <c r="A17454">
        <v>2011</v>
      </c>
      <c r="B17454" t="s">
        <v>3652</v>
      </c>
      <c r="C17454" t="str">
        <f t="shared" si="546"/>
        <v>2011-Coritiba/PR-27-3-1</v>
      </c>
      <c r="D17454" s="4">
        <v>4.0000080000000002</v>
      </c>
      <c r="E17454">
        <v>15</v>
      </c>
      <c r="F17454" t="str">
        <f t="shared" si="547"/>
        <v>27-3-1</v>
      </c>
    </row>
    <row r="17455" spans="1:6" x14ac:dyDescent="0.3">
      <c r="A17455">
        <v>2011</v>
      </c>
      <c r="B17455" t="s">
        <v>1891</v>
      </c>
      <c r="C17455" t="str">
        <f t="shared" si="546"/>
        <v>2011-Cruzeiro/MG-27-3-1</v>
      </c>
      <c r="D17455" s="4">
        <v>3.5000070000000001</v>
      </c>
      <c r="E17455">
        <v>21</v>
      </c>
      <c r="F17455" t="str">
        <f t="shared" si="547"/>
        <v>27-3-1</v>
      </c>
    </row>
    <row r="17456" spans="1:6" x14ac:dyDescent="0.3">
      <c r="A17456">
        <v>2011</v>
      </c>
      <c r="B17456" t="s">
        <v>1892</v>
      </c>
      <c r="C17456" t="str">
        <f t="shared" si="546"/>
        <v>2011-Figueirense/SC-27-3-1</v>
      </c>
      <c r="D17456" s="4">
        <v>5</v>
      </c>
      <c r="E17456">
        <v>30</v>
      </c>
      <c r="F17456" t="str">
        <f t="shared" si="547"/>
        <v>27-3-1</v>
      </c>
    </row>
    <row r="17457" spans="1:6" x14ac:dyDescent="0.3">
      <c r="A17457">
        <v>2011</v>
      </c>
      <c r="B17457" t="s">
        <v>1893</v>
      </c>
      <c r="C17457" t="str">
        <f t="shared" si="546"/>
        <v>2011-Flamengo/RJ-27-3-1</v>
      </c>
      <c r="D17457" s="4">
        <v>3.8333409999999999</v>
      </c>
      <c r="E17457">
        <v>23</v>
      </c>
      <c r="F17457" t="str">
        <f t="shared" si="547"/>
        <v>27-3-1</v>
      </c>
    </row>
    <row r="17458" spans="1:6" x14ac:dyDescent="0.3">
      <c r="A17458">
        <v>2011</v>
      </c>
      <c r="B17458" t="s">
        <v>1894</v>
      </c>
      <c r="C17458" t="str">
        <f t="shared" si="546"/>
        <v>2011-Fluminense/RJ-27-3-1</v>
      </c>
      <c r="D17458" s="4">
        <v>6.500013</v>
      </c>
      <c r="E17458">
        <v>22</v>
      </c>
      <c r="F17458" t="str">
        <f t="shared" si="547"/>
        <v>27-3-1</v>
      </c>
    </row>
    <row r="17459" spans="1:6" x14ac:dyDescent="0.3">
      <c r="A17459">
        <v>2011</v>
      </c>
      <c r="B17459" t="s">
        <v>1897</v>
      </c>
      <c r="C17459" t="str">
        <f t="shared" si="546"/>
        <v>2011-Gremio/RS-27-3-1</v>
      </c>
      <c r="D17459" s="4">
        <v>6</v>
      </c>
      <c r="E17459">
        <v>32</v>
      </c>
      <c r="F17459" t="str">
        <f t="shared" si="547"/>
        <v>27-3-1</v>
      </c>
    </row>
    <row r="17460" spans="1:6" x14ac:dyDescent="0.3">
      <c r="A17460">
        <v>2011</v>
      </c>
      <c r="B17460" t="s">
        <v>1898</v>
      </c>
      <c r="C17460" t="str">
        <f t="shared" si="546"/>
        <v>2011-Internacional/RS-27-3-1</v>
      </c>
      <c r="D17460" s="4">
        <v>4.5000090000000004</v>
      </c>
      <c r="E17460">
        <v>31</v>
      </c>
      <c r="F17460" t="str">
        <f t="shared" si="547"/>
        <v>27-3-1</v>
      </c>
    </row>
    <row r="17461" spans="1:6" x14ac:dyDescent="0.3">
      <c r="A17461">
        <v>2011</v>
      </c>
      <c r="B17461" t="s">
        <v>1899</v>
      </c>
      <c r="C17461" t="str">
        <f t="shared" si="546"/>
        <v>2011-Palmeiras/SP-27-3-1</v>
      </c>
      <c r="D17461" s="4">
        <v>5</v>
      </c>
      <c r="E17461">
        <v>18</v>
      </c>
      <c r="F17461" t="str">
        <f t="shared" si="547"/>
        <v>27-3-1</v>
      </c>
    </row>
    <row r="17462" spans="1:6" x14ac:dyDescent="0.3">
      <c r="A17462">
        <v>2011</v>
      </c>
      <c r="B17462" t="s">
        <v>1903</v>
      </c>
      <c r="C17462" t="str">
        <f t="shared" si="546"/>
        <v>2011-Santos/SP-27-3-1</v>
      </c>
      <c r="D17462" s="4">
        <v>4</v>
      </c>
      <c r="E17462">
        <v>27</v>
      </c>
      <c r="F17462" t="str">
        <f t="shared" si="547"/>
        <v>27-3-1</v>
      </c>
    </row>
    <row r="17463" spans="1:6" x14ac:dyDescent="0.3">
      <c r="A17463">
        <v>2011</v>
      </c>
      <c r="B17463" t="s">
        <v>1904</v>
      </c>
      <c r="C17463" t="str">
        <f t="shared" si="546"/>
        <v>2011-Sao Paulo/SP-27-3-1</v>
      </c>
      <c r="D17463" s="4">
        <v>4</v>
      </c>
      <c r="E17463">
        <v>29</v>
      </c>
      <c r="F17463" t="str">
        <f t="shared" si="547"/>
        <v>27-3-1</v>
      </c>
    </row>
    <row r="17464" spans="1:6" x14ac:dyDescent="0.3">
      <c r="A17464">
        <v>2011</v>
      </c>
      <c r="B17464" t="s">
        <v>1905</v>
      </c>
      <c r="C17464" t="str">
        <f t="shared" si="546"/>
        <v>2011-Vasco/RJ-27-3-1</v>
      </c>
      <c r="D17464" s="4">
        <v>5.375</v>
      </c>
      <c r="E17464">
        <v>36</v>
      </c>
      <c r="F17464" t="str">
        <f t="shared" si="547"/>
        <v>27-3-1</v>
      </c>
    </row>
    <row r="17465" spans="1:6" x14ac:dyDescent="0.3">
      <c r="A17465">
        <v>2011</v>
      </c>
      <c r="B17465" t="s">
        <v>5046</v>
      </c>
      <c r="C17465" t="str">
        <f t="shared" si="546"/>
        <v>2011-America/MG-27-3-2</v>
      </c>
      <c r="D17465" s="4">
        <v>2.6666660000000002</v>
      </c>
      <c r="E17465">
        <v>10</v>
      </c>
      <c r="F17465" t="str">
        <f t="shared" si="547"/>
        <v>27-3-2</v>
      </c>
    </row>
    <row r="17466" spans="1:6" x14ac:dyDescent="0.3">
      <c r="A17466">
        <v>2011</v>
      </c>
      <c r="B17466" t="s">
        <v>4634</v>
      </c>
      <c r="C17466" t="str">
        <f t="shared" si="546"/>
        <v>2011-Atletico/GO-27-3-2</v>
      </c>
      <c r="D17466" s="4">
        <v>4.5000039999999997</v>
      </c>
      <c r="E17466">
        <v>22</v>
      </c>
      <c r="F17466" t="str">
        <f t="shared" si="547"/>
        <v>27-3-2</v>
      </c>
    </row>
    <row r="17467" spans="1:6" x14ac:dyDescent="0.3">
      <c r="A17467">
        <v>2011</v>
      </c>
      <c r="B17467" t="s">
        <v>3175</v>
      </c>
      <c r="C17467" t="str">
        <f t="shared" si="546"/>
        <v>2011-Atletico/MG-27-3-2</v>
      </c>
      <c r="D17467" s="4">
        <v>2.444442</v>
      </c>
      <c r="E17467">
        <v>14</v>
      </c>
      <c r="F17467" t="str">
        <f t="shared" si="547"/>
        <v>27-3-2</v>
      </c>
    </row>
    <row r="17468" spans="1:6" x14ac:dyDescent="0.3">
      <c r="A17468">
        <v>2011</v>
      </c>
      <c r="B17468" t="s">
        <v>1906</v>
      </c>
      <c r="C17468" t="str">
        <f t="shared" si="546"/>
        <v>2011-Atletico/PR-27-3-2</v>
      </c>
      <c r="D17468" s="4">
        <v>4</v>
      </c>
      <c r="E17468">
        <v>16</v>
      </c>
      <c r="F17468" t="str">
        <f t="shared" si="547"/>
        <v>27-3-2</v>
      </c>
    </row>
    <row r="17469" spans="1:6" x14ac:dyDescent="0.3">
      <c r="A17469">
        <v>2011</v>
      </c>
      <c r="B17469" t="s">
        <v>4070</v>
      </c>
      <c r="C17469" t="str">
        <f t="shared" si="546"/>
        <v>2011-Avai/SC-27-3-2</v>
      </c>
      <c r="D17469" s="4">
        <v>2</v>
      </c>
      <c r="E17469">
        <v>15</v>
      </c>
      <c r="F17469" t="str">
        <f t="shared" si="547"/>
        <v>27-3-2</v>
      </c>
    </row>
    <row r="17470" spans="1:6" x14ac:dyDescent="0.3">
      <c r="A17470">
        <v>2011</v>
      </c>
      <c r="B17470" t="s">
        <v>5047</v>
      </c>
      <c r="C17470" t="str">
        <f t="shared" si="546"/>
        <v>2011-Bahia/BA-27-3-2</v>
      </c>
      <c r="D17470" s="4">
        <v>4.285717</v>
      </c>
      <c r="E17470">
        <v>18</v>
      </c>
      <c r="F17470" t="str">
        <f t="shared" si="547"/>
        <v>27-3-2</v>
      </c>
    </row>
    <row r="17471" spans="1:6" x14ac:dyDescent="0.3">
      <c r="A17471">
        <v>2011</v>
      </c>
      <c r="B17471" t="s">
        <v>1907</v>
      </c>
      <c r="C17471" t="str">
        <f t="shared" si="546"/>
        <v>2011-Botafogo/RJ-27-3-2</v>
      </c>
      <c r="D17471" s="4">
        <v>7</v>
      </c>
      <c r="E17471">
        <v>19</v>
      </c>
      <c r="F17471" t="str">
        <f t="shared" si="547"/>
        <v>27-3-2</v>
      </c>
    </row>
    <row r="17472" spans="1:6" x14ac:dyDescent="0.3">
      <c r="A17472">
        <v>2011</v>
      </c>
      <c r="B17472" t="s">
        <v>4635</v>
      </c>
      <c r="C17472" t="str">
        <f t="shared" si="546"/>
        <v>2011-Ceara/CE-27-3-2</v>
      </c>
      <c r="D17472" s="4">
        <v>3.5</v>
      </c>
      <c r="E17472">
        <v>21</v>
      </c>
      <c r="F17472" t="str">
        <f t="shared" si="547"/>
        <v>27-3-2</v>
      </c>
    </row>
    <row r="17473" spans="1:6" x14ac:dyDescent="0.3">
      <c r="A17473">
        <v>2011</v>
      </c>
      <c r="B17473" t="s">
        <v>1908</v>
      </c>
      <c r="C17473" t="str">
        <f t="shared" si="546"/>
        <v>2011-Corinthians/SP-27-3-2</v>
      </c>
      <c r="D17473" s="4">
        <v>1</v>
      </c>
      <c r="E17473">
        <v>31</v>
      </c>
      <c r="F17473" t="str">
        <f t="shared" si="547"/>
        <v>27-3-2</v>
      </c>
    </row>
    <row r="17474" spans="1:6" x14ac:dyDescent="0.3">
      <c r="A17474">
        <v>2011</v>
      </c>
      <c r="B17474" t="s">
        <v>3655</v>
      </c>
      <c r="C17474" t="str">
        <f t="shared" si="546"/>
        <v>2011-Coritiba/PR-27-3-2</v>
      </c>
      <c r="D17474" s="4">
        <v>7</v>
      </c>
      <c r="E17474">
        <v>25</v>
      </c>
      <c r="F17474" t="str">
        <f t="shared" si="547"/>
        <v>27-3-2</v>
      </c>
    </row>
    <row r="17475" spans="1:6" x14ac:dyDescent="0.3">
      <c r="A17475">
        <v>2011</v>
      </c>
      <c r="B17475" t="s">
        <v>1909</v>
      </c>
      <c r="C17475" t="str">
        <f t="shared" ref="C17475:C17538" si="548">A17475&amp;"-"&amp;B17475</f>
        <v>2011-Cruzeiro/MG-27-3-2</v>
      </c>
      <c r="D17475" s="4">
        <v>3.8</v>
      </c>
      <c r="E17475">
        <v>19</v>
      </c>
      <c r="F17475" t="str">
        <f t="shared" ref="F17475:F17538" si="549">RIGHT(B17475,LEN(C17475)-FIND("-",C17475,6))</f>
        <v>27-3-2</v>
      </c>
    </row>
    <row r="17476" spans="1:6" x14ac:dyDescent="0.3">
      <c r="A17476">
        <v>2011</v>
      </c>
      <c r="B17476" t="s">
        <v>1910</v>
      </c>
      <c r="C17476" t="str">
        <f t="shared" si="548"/>
        <v>2011-Figueirense/SC-27-3-2</v>
      </c>
      <c r="D17476" s="4">
        <v>3</v>
      </c>
      <c r="E17476">
        <v>26</v>
      </c>
      <c r="F17476" t="str">
        <f t="shared" si="549"/>
        <v>27-3-2</v>
      </c>
    </row>
    <row r="17477" spans="1:6" x14ac:dyDescent="0.3">
      <c r="A17477">
        <v>2011</v>
      </c>
      <c r="B17477" t="s">
        <v>1911</v>
      </c>
      <c r="C17477" t="str">
        <f t="shared" si="548"/>
        <v>2011-Flamengo/RJ-27-3-2</v>
      </c>
      <c r="D17477" s="4">
        <v>2</v>
      </c>
      <c r="E17477">
        <v>17</v>
      </c>
      <c r="F17477" t="str">
        <f t="shared" si="549"/>
        <v>27-3-2</v>
      </c>
    </row>
    <row r="17478" spans="1:6" x14ac:dyDescent="0.3">
      <c r="A17478">
        <v>2011</v>
      </c>
      <c r="B17478" t="s">
        <v>1912</v>
      </c>
      <c r="C17478" t="str">
        <f t="shared" si="548"/>
        <v>2011-Fluminense/RJ-27-3-2</v>
      </c>
      <c r="D17478" s="4">
        <v>4.4000000000000004</v>
      </c>
      <c r="E17478">
        <v>22</v>
      </c>
      <c r="F17478" t="str">
        <f t="shared" si="549"/>
        <v>27-3-2</v>
      </c>
    </row>
    <row r="17479" spans="1:6" x14ac:dyDescent="0.3">
      <c r="A17479">
        <v>2011</v>
      </c>
      <c r="B17479" t="s">
        <v>1915</v>
      </c>
      <c r="C17479" t="str">
        <f t="shared" si="548"/>
        <v>2011-Gremio/RS-27-3-2</v>
      </c>
      <c r="D17479" s="4">
        <v>3.8333379999999999</v>
      </c>
      <c r="E17479">
        <v>20</v>
      </c>
      <c r="F17479" t="str">
        <f t="shared" si="549"/>
        <v>27-3-2</v>
      </c>
    </row>
    <row r="17480" spans="1:6" x14ac:dyDescent="0.3">
      <c r="A17480">
        <v>2011</v>
      </c>
      <c r="B17480" t="s">
        <v>1916</v>
      </c>
      <c r="C17480" t="str">
        <f t="shared" si="548"/>
        <v>2011-Internacional/RS-27-3-2</v>
      </c>
      <c r="D17480" s="4">
        <v>5</v>
      </c>
      <c r="E17480">
        <v>19</v>
      </c>
      <c r="F17480" t="str">
        <f t="shared" si="549"/>
        <v>27-3-2</v>
      </c>
    </row>
    <row r="17481" spans="1:6" x14ac:dyDescent="0.3">
      <c r="A17481">
        <v>2011</v>
      </c>
      <c r="B17481" t="s">
        <v>1917</v>
      </c>
      <c r="C17481" t="str">
        <f t="shared" si="548"/>
        <v>2011-Palmeiras/SP-27-3-2</v>
      </c>
      <c r="D17481" s="4">
        <v>4</v>
      </c>
      <c r="E17481">
        <v>24</v>
      </c>
      <c r="F17481" t="str">
        <f t="shared" si="549"/>
        <v>27-3-2</v>
      </c>
    </row>
    <row r="17482" spans="1:6" x14ac:dyDescent="0.3">
      <c r="A17482">
        <v>2011</v>
      </c>
      <c r="B17482" t="s">
        <v>1921</v>
      </c>
      <c r="C17482" t="str">
        <f t="shared" si="548"/>
        <v>2011-Santos/SP-27-3-2</v>
      </c>
      <c r="D17482" s="4">
        <v>9</v>
      </c>
      <c r="E17482">
        <v>29</v>
      </c>
      <c r="F17482" t="str">
        <f t="shared" si="549"/>
        <v>27-3-2</v>
      </c>
    </row>
    <row r="17483" spans="1:6" x14ac:dyDescent="0.3">
      <c r="A17483">
        <v>2011</v>
      </c>
      <c r="B17483" t="s">
        <v>1922</v>
      </c>
      <c r="C17483" t="str">
        <f t="shared" si="548"/>
        <v>2011-Sao Paulo/SP-27-3-2</v>
      </c>
      <c r="D17483" s="4">
        <v>4.857138</v>
      </c>
      <c r="E17483">
        <v>32</v>
      </c>
      <c r="F17483" t="str">
        <f t="shared" si="549"/>
        <v>27-3-2</v>
      </c>
    </row>
    <row r="17484" spans="1:6" x14ac:dyDescent="0.3">
      <c r="A17484">
        <v>2011</v>
      </c>
      <c r="B17484" t="s">
        <v>1923</v>
      </c>
      <c r="C17484" t="str">
        <f t="shared" si="548"/>
        <v>2011-Vasco/RJ-27-3-2</v>
      </c>
      <c r="D17484" s="4">
        <v>5.4</v>
      </c>
      <c r="E17484">
        <v>22</v>
      </c>
      <c r="F17484" t="str">
        <f t="shared" si="549"/>
        <v>27-3-2</v>
      </c>
    </row>
    <row r="17485" spans="1:6" x14ac:dyDescent="0.3">
      <c r="A17485">
        <v>2011</v>
      </c>
      <c r="B17485" t="s">
        <v>5048</v>
      </c>
      <c r="C17485" t="str">
        <f t="shared" si="548"/>
        <v>2011-America/MG-27-4-0</v>
      </c>
      <c r="D17485" s="4">
        <v>5</v>
      </c>
      <c r="E17485">
        <v>17</v>
      </c>
      <c r="F17485" t="str">
        <f t="shared" si="549"/>
        <v>27-4-0</v>
      </c>
    </row>
    <row r="17486" spans="1:6" x14ac:dyDescent="0.3">
      <c r="A17486">
        <v>2011</v>
      </c>
      <c r="B17486" t="s">
        <v>4638</v>
      </c>
      <c r="C17486" t="str">
        <f t="shared" si="548"/>
        <v>2011-Atletico/GO-27-4-0</v>
      </c>
      <c r="D17486" s="4">
        <v>5</v>
      </c>
      <c r="E17486">
        <v>29</v>
      </c>
      <c r="F17486" t="str">
        <f t="shared" si="549"/>
        <v>27-4-0</v>
      </c>
    </row>
    <row r="17487" spans="1:6" x14ac:dyDescent="0.3">
      <c r="A17487">
        <v>2011</v>
      </c>
      <c r="B17487" t="s">
        <v>3178</v>
      </c>
      <c r="C17487" t="str">
        <f t="shared" si="548"/>
        <v>2011-Atletico/MG-27-4-0</v>
      </c>
      <c r="D17487" s="4">
        <v>4</v>
      </c>
      <c r="E17487">
        <v>17</v>
      </c>
      <c r="F17487" t="str">
        <f t="shared" si="549"/>
        <v>27-4-0</v>
      </c>
    </row>
    <row r="17488" spans="1:6" x14ac:dyDescent="0.3">
      <c r="A17488">
        <v>2011</v>
      </c>
      <c r="B17488" t="s">
        <v>1924</v>
      </c>
      <c r="C17488" t="str">
        <f t="shared" si="548"/>
        <v>2011-Atletico/PR-27-4-0</v>
      </c>
      <c r="D17488" s="4">
        <v>5</v>
      </c>
      <c r="E17488">
        <v>18</v>
      </c>
      <c r="F17488" t="str">
        <f t="shared" si="549"/>
        <v>27-4-0</v>
      </c>
    </row>
    <row r="17489" spans="1:6" x14ac:dyDescent="0.3">
      <c r="A17489">
        <v>2011</v>
      </c>
      <c r="B17489" t="s">
        <v>4073</v>
      </c>
      <c r="C17489" t="str">
        <f t="shared" si="548"/>
        <v>2011-Avai/SC-27-4-0</v>
      </c>
      <c r="D17489" s="4">
        <v>2</v>
      </c>
      <c r="E17489">
        <v>20</v>
      </c>
      <c r="F17489" t="str">
        <f t="shared" si="549"/>
        <v>27-4-0</v>
      </c>
    </row>
    <row r="17490" spans="1:6" x14ac:dyDescent="0.3">
      <c r="A17490">
        <v>2011</v>
      </c>
      <c r="B17490" t="s">
        <v>5049</v>
      </c>
      <c r="C17490" t="str">
        <f t="shared" si="548"/>
        <v>2011-Bahia/BA-27-4-0</v>
      </c>
      <c r="D17490" s="4">
        <v>6</v>
      </c>
      <c r="E17490">
        <v>18</v>
      </c>
      <c r="F17490" t="str">
        <f t="shared" si="549"/>
        <v>27-4-0</v>
      </c>
    </row>
    <row r="17491" spans="1:6" x14ac:dyDescent="0.3">
      <c r="A17491">
        <v>2011</v>
      </c>
      <c r="B17491" t="s">
        <v>1925</v>
      </c>
      <c r="C17491" t="str">
        <f t="shared" si="548"/>
        <v>2011-Botafogo/RJ-27-4-0</v>
      </c>
      <c r="D17491" s="4">
        <v>9</v>
      </c>
      <c r="E17491">
        <v>28</v>
      </c>
      <c r="F17491" t="str">
        <f t="shared" si="549"/>
        <v>27-4-0</v>
      </c>
    </row>
    <row r="17492" spans="1:6" x14ac:dyDescent="0.3">
      <c r="A17492">
        <v>2011</v>
      </c>
      <c r="B17492" t="s">
        <v>4639</v>
      </c>
      <c r="C17492" t="str">
        <f t="shared" si="548"/>
        <v>2011-Ceara/CE-27-4-0</v>
      </c>
      <c r="D17492" s="4">
        <v>2</v>
      </c>
      <c r="E17492">
        <v>21</v>
      </c>
      <c r="F17492" t="str">
        <f t="shared" si="549"/>
        <v>27-4-0</v>
      </c>
    </row>
    <row r="17493" spans="1:6" x14ac:dyDescent="0.3">
      <c r="A17493">
        <v>2011</v>
      </c>
      <c r="B17493" t="s">
        <v>1926</v>
      </c>
      <c r="C17493" t="str">
        <f t="shared" si="548"/>
        <v>2011-Corinthians/SP-27-4-0</v>
      </c>
      <c r="D17493" s="4">
        <v>3</v>
      </c>
      <c r="E17493">
        <v>33</v>
      </c>
      <c r="F17493" t="str">
        <f t="shared" si="549"/>
        <v>27-4-0</v>
      </c>
    </row>
    <row r="17494" spans="1:6" x14ac:dyDescent="0.3">
      <c r="A17494">
        <v>2011</v>
      </c>
      <c r="B17494" t="s">
        <v>3658</v>
      </c>
      <c r="C17494" t="str">
        <f t="shared" si="548"/>
        <v>2011-Coritiba/PR-27-4-0</v>
      </c>
      <c r="D17494" s="4">
        <v>5.3333279999999998</v>
      </c>
      <c r="E17494">
        <v>19</v>
      </c>
      <c r="F17494" t="str">
        <f t="shared" si="549"/>
        <v>27-4-0</v>
      </c>
    </row>
    <row r="17495" spans="1:6" x14ac:dyDescent="0.3">
      <c r="A17495">
        <v>2011</v>
      </c>
      <c r="B17495" t="s">
        <v>1927</v>
      </c>
      <c r="C17495" t="str">
        <f t="shared" si="548"/>
        <v>2011-Cruzeiro/MG-27-4-0</v>
      </c>
      <c r="D17495" s="4">
        <v>1</v>
      </c>
      <c r="E17495">
        <v>22</v>
      </c>
      <c r="F17495" t="str">
        <f t="shared" si="549"/>
        <v>27-4-0</v>
      </c>
    </row>
    <row r="17496" spans="1:6" x14ac:dyDescent="0.3">
      <c r="A17496">
        <v>2011</v>
      </c>
      <c r="B17496" t="s">
        <v>1928</v>
      </c>
      <c r="C17496" t="str">
        <f t="shared" si="548"/>
        <v>2011-Figueirense/SC-27-4-0</v>
      </c>
      <c r="D17496" s="4">
        <v>4.75</v>
      </c>
      <c r="E17496">
        <v>16</v>
      </c>
      <c r="F17496" t="str">
        <f t="shared" si="549"/>
        <v>27-4-0</v>
      </c>
    </row>
    <row r="17497" spans="1:6" x14ac:dyDescent="0.3">
      <c r="A17497">
        <v>2011</v>
      </c>
      <c r="B17497" t="s">
        <v>1929</v>
      </c>
      <c r="C17497" t="str">
        <f t="shared" si="548"/>
        <v>2011-Flamengo/RJ-27-4-0</v>
      </c>
      <c r="D17497" s="4">
        <v>1</v>
      </c>
      <c r="E17497">
        <v>27</v>
      </c>
      <c r="F17497" t="str">
        <f t="shared" si="549"/>
        <v>27-4-0</v>
      </c>
    </row>
    <row r="17498" spans="1:6" x14ac:dyDescent="0.3">
      <c r="A17498">
        <v>2011</v>
      </c>
      <c r="B17498" t="s">
        <v>1930</v>
      </c>
      <c r="C17498" t="str">
        <f t="shared" si="548"/>
        <v>2011-Fluminense/RJ-27-4-0</v>
      </c>
      <c r="D17498" s="4">
        <v>9</v>
      </c>
      <c r="E17498">
        <v>25</v>
      </c>
      <c r="F17498" t="str">
        <f t="shared" si="549"/>
        <v>27-4-0</v>
      </c>
    </row>
    <row r="17499" spans="1:6" x14ac:dyDescent="0.3">
      <c r="A17499">
        <v>2011</v>
      </c>
      <c r="B17499" t="s">
        <v>1933</v>
      </c>
      <c r="C17499" t="str">
        <f t="shared" si="548"/>
        <v>2011-Gremio/RS-27-4-0</v>
      </c>
      <c r="D17499" s="4">
        <v>9</v>
      </c>
      <c r="E17499">
        <v>33</v>
      </c>
      <c r="F17499" t="str">
        <f t="shared" si="549"/>
        <v>27-4-0</v>
      </c>
    </row>
    <row r="17500" spans="1:6" x14ac:dyDescent="0.3">
      <c r="A17500">
        <v>2011</v>
      </c>
      <c r="B17500" t="s">
        <v>1934</v>
      </c>
      <c r="C17500" t="str">
        <f t="shared" si="548"/>
        <v>2011-Internacional/RS-27-4-0</v>
      </c>
      <c r="D17500" s="4">
        <v>8</v>
      </c>
      <c r="E17500">
        <v>26</v>
      </c>
      <c r="F17500" t="str">
        <f t="shared" si="549"/>
        <v>27-4-0</v>
      </c>
    </row>
    <row r="17501" spans="1:6" x14ac:dyDescent="0.3">
      <c r="A17501">
        <v>2011</v>
      </c>
      <c r="B17501" t="s">
        <v>1935</v>
      </c>
      <c r="C17501" t="str">
        <f t="shared" si="548"/>
        <v>2011-Palmeiras/SP-27-4-0</v>
      </c>
      <c r="D17501" s="4">
        <v>3</v>
      </c>
      <c r="E17501">
        <v>23</v>
      </c>
      <c r="F17501" t="str">
        <f t="shared" si="549"/>
        <v>27-4-0</v>
      </c>
    </row>
    <row r="17502" spans="1:6" x14ac:dyDescent="0.3">
      <c r="A17502">
        <v>2011</v>
      </c>
      <c r="B17502" t="s">
        <v>1939</v>
      </c>
      <c r="C17502" t="str">
        <f t="shared" si="548"/>
        <v>2011-Santos/SP-27-4-0</v>
      </c>
      <c r="D17502" s="4">
        <v>12</v>
      </c>
      <c r="E17502">
        <v>27</v>
      </c>
      <c r="F17502" t="str">
        <f t="shared" si="549"/>
        <v>27-4-0</v>
      </c>
    </row>
    <row r="17503" spans="1:6" x14ac:dyDescent="0.3">
      <c r="A17503">
        <v>2011</v>
      </c>
      <c r="B17503" t="s">
        <v>1940</v>
      </c>
      <c r="C17503" t="str">
        <f t="shared" si="548"/>
        <v>2011-Sao Paulo/SP-27-4-0</v>
      </c>
      <c r="D17503" s="4">
        <v>9</v>
      </c>
      <c r="E17503">
        <v>44</v>
      </c>
      <c r="F17503" t="str">
        <f t="shared" si="549"/>
        <v>27-4-0</v>
      </c>
    </row>
    <row r="17504" spans="1:6" x14ac:dyDescent="0.3">
      <c r="A17504">
        <v>2011</v>
      </c>
      <c r="B17504" t="s">
        <v>1941</v>
      </c>
      <c r="C17504" t="str">
        <f t="shared" si="548"/>
        <v>2011-Vasco/RJ-27-4-0</v>
      </c>
      <c r="D17504" s="4">
        <v>4</v>
      </c>
      <c r="E17504">
        <v>38</v>
      </c>
      <c r="F17504" t="str">
        <f t="shared" si="549"/>
        <v>27-4-0</v>
      </c>
    </row>
    <row r="17505" spans="1:6" x14ac:dyDescent="0.3">
      <c r="A17505">
        <v>2011</v>
      </c>
      <c r="B17505" t="s">
        <v>5050</v>
      </c>
      <c r="C17505" t="str">
        <f t="shared" si="548"/>
        <v>2011-America/MG-27-4-1</v>
      </c>
      <c r="D17505" s="4">
        <v>5</v>
      </c>
      <c r="E17505">
        <v>11</v>
      </c>
      <c r="F17505" t="str">
        <f t="shared" si="549"/>
        <v>27-4-1</v>
      </c>
    </row>
    <row r="17506" spans="1:6" x14ac:dyDescent="0.3">
      <c r="A17506">
        <v>2011</v>
      </c>
      <c r="B17506" t="s">
        <v>4642</v>
      </c>
      <c r="C17506" t="str">
        <f t="shared" si="548"/>
        <v>2011-Atletico/GO-27-4-1</v>
      </c>
      <c r="D17506" s="4">
        <v>5</v>
      </c>
      <c r="E17506">
        <v>29</v>
      </c>
      <c r="F17506" t="str">
        <f t="shared" si="549"/>
        <v>27-4-1</v>
      </c>
    </row>
    <row r="17507" spans="1:6" x14ac:dyDescent="0.3">
      <c r="A17507">
        <v>2011</v>
      </c>
      <c r="B17507" t="s">
        <v>3181</v>
      </c>
      <c r="C17507" t="str">
        <f t="shared" si="548"/>
        <v>2011-Atletico/MG-27-4-1</v>
      </c>
      <c r="D17507" s="4">
        <v>9</v>
      </c>
      <c r="E17507">
        <v>25</v>
      </c>
      <c r="F17507" t="str">
        <f t="shared" si="549"/>
        <v>27-4-1</v>
      </c>
    </row>
    <row r="17508" spans="1:6" x14ac:dyDescent="0.3">
      <c r="A17508">
        <v>2011</v>
      </c>
      <c r="B17508" t="s">
        <v>1942</v>
      </c>
      <c r="C17508" t="str">
        <f t="shared" si="548"/>
        <v>2011-Atletico/PR-27-4-1</v>
      </c>
      <c r="D17508" s="4">
        <v>7</v>
      </c>
      <c r="E17508">
        <v>18</v>
      </c>
      <c r="F17508" t="str">
        <f t="shared" si="549"/>
        <v>27-4-1</v>
      </c>
    </row>
    <row r="17509" spans="1:6" x14ac:dyDescent="0.3">
      <c r="A17509">
        <v>2011</v>
      </c>
      <c r="B17509" t="s">
        <v>4076</v>
      </c>
      <c r="C17509" t="str">
        <f t="shared" si="548"/>
        <v>2011-Avai/SC-27-4-1</v>
      </c>
      <c r="D17509" s="4">
        <v>4</v>
      </c>
      <c r="E17509">
        <v>18</v>
      </c>
      <c r="F17509" t="str">
        <f t="shared" si="549"/>
        <v>27-4-1</v>
      </c>
    </row>
    <row r="17510" spans="1:6" x14ac:dyDescent="0.3">
      <c r="A17510">
        <v>2011</v>
      </c>
      <c r="B17510" t="s">
        <v>5051</v>
      </c>
      <c r="C17510" t="str">
        <f t="shared" si="548"/>
        <v>2011-Bahia/BA-27-4-1</v>
      </c>
      <c r="D17510" s="4">
        <v>4</v>
      </c>
      <c r="E17510">
        <v>16</v>
      </c>
      <c r="F17510" t="str">
        <f t="shared" si="549"/>
        <v>27-4-1</v>
      </c>
    </row>
    <row r="17511" spans="1:6" x14ac:dyDescent="0.3">
      <c r="A17511">
        <v>2011</v>
      </c>
      <c r="B17511" t="s">
        <v>1943</v>
      </c>
      <c r="C17511" t="str">
        <f t="shared" si="548"/>
        <v>2011-Botafogo/RJ-27-4-1</v>
      </c>
      <c r="D17511" s="4">
        <v>6</v>
      </c>
      <c r="E17511">
        <v>34</v>
      </c>
      <c r="F17511" t="str">
        <f t="shared" si="549"/>
        <v>27-4-1</v>
      </c>
    </row>
    <row r="17512" spans="1:6" x14ac:dyDescent="0.3">
      <c r="A17512">
        <v>2011</v>
      </c>
      <c r="B17512" t="s">
        <v>4643</v>
      </c>
      <c r="C17512" t="str">
        <f t="shared" si="548"/>
        <v>2011-Ceara/CE-27-4-1</v>
      </c>
      <c r="D17512" s="4">
        <v>2</v>
      </c>
      <c r="E17512">
        <v>24</v>
      </c>
      <c r="F17512" t="str">
        <f t="shared" si="549"/>
        <v>27-4-1</v>
      </c>
    </row>
    <row r="17513" spans="1:6" x14ac:dyDescent="0.3">
      <c r="A17513">
        <v>2011</v>
      </c>
      <c r="B17513" t="s">
        <v>1944</v>
      </c>
      <c r="C17513" t="str">
        <f t="shared" si="548"/>
        <v>2011-Corinthians/SP-27-4-1</v>
      </c>
      <c r="D17513" s="4">
        <v>6</v>
      </c>
      <c r="E17513">
        <v>36</v>
      </c>
      <c r="F17513" t="str">
        <f t="shared" si="549"/>
        <v>27-4-1</v>
      </c>
    </row>
    <row r="17514" spans="1:6" x14ac:dyDescent="0.3">
      <c r="A17514">
        <v>2011</v>
      </c>
      <c r="B17514" t="s">
        <v>3661</v>
      </c>
      <c r="C17514" t="str">
        <f t="shared" si="548"/>
        <v>2011-Coritiba/PR-27-4-1</v>
      </c>
      <c r="D17514" s="4">
        <v>6</v>
      </c>
      <c r="E17514">
        <v>28</v>
      </c>
      <c r="F17514" t="str">
        <f t="shared" si="549"/>
        <v>27-4-1</v>
      </c>
    </row>
    <row r="17515" spans="1:6" x14ac:dyDescent="0.3">
      <c r="A17515">
        <v>2011</v>
      </c>
      <c r="B17515" t="s">
        <v>1945</v>
      </c>
      <c r="C17515" t="str">
        <f t="shared" si="548"/>
        <v>2011-Cruzeiro/MG-27-4-1</v>
      </c>
      <c r="D17515" s="4">
        <v>1</v>
      </c>
      <c r="E17515">
        <v>20</v>
      </c>
      <c r="F17515" t="str">
        <f t="shared" si="549"/>
        <v>27-4-1</v>
      </c>
    </row>
    <row r="17516" spans="1:6" x14ac:dyDescent="0.3">
      <c r="A17516">
        <v>2011</v>
      </c>
      <c r="B17516" t="s">
        <v>1946</v>
      </c>
      <c r="C17516" t="str">
        <f t="shared" si="548"/>
        <v>2011-Figueirense/SC-27-4-1</v>
      </c>
      <c r="D17516" s="4">
        <v>5</v>
      </c>
      <c r="E17516">
        <v>25</v>
      </c>
      <c r="F17516" t="str">
        <f t="shared" si="549"/>
        <v>27-4-1</v>
      </c>
    </row>
    <row r="17517" spans="1:6" x14ac:dyDescent="0.3">
      <c r="A17517">
        <v>2011</v>
      </c>
      <c r="B17517" t="s">
        <v>1947</v>
      </c>
      <c r="C17517" t="str">
        <f t="shared" si="548"/>
        <v>2011-Flamengo/RJ-27-4-1</v>
      </c>
      <c r="D17517" s="4">
        <v>0</v>
      </c>
      <c r="E17517">
        <v>29</v>
      </c>
      <c r="F17517" t="str">
        <f t="shared" si="549"/>
        <v>27-4-1</v>
      </c>
    </row>
    <row r="17518" spans="1:6" x14ac:dyDescent="0.3">
      <c r="A17518">
        <v>2011</v>
      </c>
      <c r="B17518" t="s">
        <v>1948</v>
      </c>
      <c r="C17518" t="str">
        <f t="shared" si="548"/>
        <v>2011-Fluminense/RJ-27-4-1</v>
      </c>
      <c r="D17518" s="4">
        <v>12</v>
      </c>
      <c r="E17518">
        <v>25</v>
      </c>
      <c r="F17518" t="str">
        <f t="shared" si="549"/>
        <v>27-4-1</v>
      </c>
    </row>
    <row r="17519" spans="1:6" x14ac:dyDescent="0.3">
      <c r="A17519">
        <v>2011</v>
      </c>
      <c r="B17519" t="s">
        <v>1951</v>
      </c>
      <c r="C17519" t="str">
        <f t="shared" si="548"/>
        <v>2011-Gremio/RS-27-4-1</v>
      </c>
      <c r="D17519" s="4">
        <v>9</v>
      </c>
      <c r="E17519">
        <v>27</v>
      </c>
      <c r="F17519" t="str">
        <f t="shared" si="549"/>
        <v>27-4-1</v>
      </c>
    </row>
    <row r="17520" spans="1:6" x14ac:dyDescent="0.3">
      <c r="A17520">
        <v>2011</v>
      </c>
      <c r="B17520" t="s">
        <v>1952</v>
      </c>
      <c r="C17520" t="str">
        <f t="shared" si="548"/>
        <v>2011-Internacional/RS-27-4-1</v>
      </c>
      <c r="D17520" s="4">
        <v>5.8571369999999998</v>
      </c>
      <c r="E17520">
        <v>23</v>
      </c>
      <c r="F17520" t="str">
        <f t="shared" si="549"/>
        <v>27-4-1</v>
      </c>
    </row>
    <row r="17521" spans="1:6" x14ac:dyDescent="0.3">
      <c r="A17521">
        <v>2011</v>
      </c>
      <c r="B17521" t="s">
        <v>1953</v>
      </c>
      <c r="C17521" t="str">
        <f t="shared" si="548"/>
        <v>2011-Palmeiras/SP-27-4-1</v>
      </c>
      <c r="D17521" s="4">
        <v>2</v>
      </c>
      <c r="E17521">
        <v>22</v>
      </c>
      <c r="F17521" t="str">
        <f t="shared" si="549"/>
        <v>27-4-1</v>
      </c>
    </row>
    <row r="17522" spans="1:6" x14ac:dyDescent="0.3">
      <c r="A17522">
        <v>2011</v>
      </c>
      <c r="B17522" t="s">
        <v>1957</v>
      </c>
      <c r="C17522" t="str">
        <f t="shared" si="548"/>
        <v>2011-Santos/SP-27-4-1</v>
      </c>
      <c r="D17522" s="4">
        <v>10</v>
      </c>
      <c r="E17522">
        <v>28</v>
      </c>
      <c r="F17522" t="str">
        <f t="shared" si="549"/>
        <v>27-4-1</v>
      </c>
    </row>
    <row r="17523" spans="1:6" x14ac:dyDescent="0.3">
      <c r="A17523">
        <v>2011</v>
      </c>
      <c r="B17523" t="s">
        <v>1958</v>
      </c>
      <c r="C17523" t="str">
        <f t="shared" si="548"/>
        <v>2011-Sao Paulo/SP-27-4-1</v>
      </c>
      <c r="D17523" s="4">
        <v>5</v>
      </c>
      <c r="E17523">
        <v>43</v>
      </c>
      <c r="F17523" t="str">
        <f t="shared" si="549"/>
        <v>27-4-1</v>
      </c>
    </row>
    <row r="17524" spans="1:6" x14ac:dyDescent="0.3">
      <c r="A17524">
        <v>2011</v>
      </c>
      <c r="B17524" t="s">
        <v>1959</v>
      </c>
      <c r="C17524" t="str">
        <f t="shared" si="548"/>
        <v>2011-Vasco/RJ-27-4-1</v>
      </c>
      <c r="D17524" s="4">
        <v>7.25</v>
      </c>
      <c r="E17524">
        <v>29</v>
      </c>
      <c r="F17524" t="str">
        <f t="shared" si="549"/>
        <v>27-4-1</v>
      </c>
    </row>
    <row r="17525" spans="1:6" x14ac:dyDescent="0.3">
      <c r="A17525">
        <v>2011</v>
      </c>
      <c r="B17525" t="s">
        <v>5052</v>
      </c>
      <c r="C17525" t="str">
        <f t="shared" si="548"/>
        <v>2011-America/MG-27-4-2</v>
      </c>
      <c r="D17525" s="4">
        <v>3</v>
      </c>
      <c r="E17525">
        <v>12</v>
      </c>
      <c r="F17525" t="str">
        <f t="shared" si="549"/>
        <v>27-4-2</v>
      </c>
    </row>
    <row r="17526" spans="1:6" x14ac:dyDescent="0.3">
      <c r="A17526">
        <v>2011</v>
      </c>
      <c r="B17526" t="s">
        <v>4646</v>
      </c>
      <c r="C17526" t="str">
        <f t="shared" si="548"/>
        <v>2011-Atletico/GO-27-4-2</v>
      </c>
      <c r="D17526" s="4">
        <v>7</v>
      </c>
      <c r="E17526">
        <v>32</v>
      </c>
      <c r="F17526" t="str">
        <f t="shared" si="549"/>
        <v>27-4-2</v>
      </c>
    </row>
    <row r="17527" spans="1:6" x14ac:dyDescent="0.3">
      <c r="A17527">
        <v>2011</v>
      </c>
      <c r="B17527" t="s">
        <v>3184</v>
      </c>
      <c r="C17527" t="str">
        <f t="shared" si="548"/>
        <v>2011-Atletico/MG-27-4-2</v>
      </c>
      <c r="D17527" s="4">
        <v>6</v>
      </c>
      <c r="E17527">
        <v>22</v>
      </c>
      <c r="F17527" t="str">
        <f t="shared" si="549"/>
        <v>27-4-2</v>
      </c>
    </row>
    <row r="17528" spans="1:6" x14ac:dyDescent="0.3">
      <c r="A17528">
        <v>2011</v>
      </c>
      <c r="B17528" t="s">
        <v>1960</v>
      </c>
      <c r="C17528" t="str">
        <f t="shared" si="548"/>
        <v>2011-Atletico/PR-27-4-2</v>
      </c>
      <c r="D17528" s="4">
        <v>2</v>
      </c>
      <c r="E17528">
        <v>18</v>
      </c>
      <c r="F17528" t="str">
        <f t="shared" si="549"/>
        <v>27-4-2</v>
      </c>
    </row>
    <row r="17529" spans="1:6" x14ac:dyDescent="0.3">
      <c r="A17529">
        <v>2011</v>
      </c>
      <c r="B17529" t="s">
        <v>4079</v>
      </c>
      <c r="C17529" t="str">
        <f t="shared" si="548"/>
        <v>2011-Avai/SC-27-4-2</v>
      </c>
      <c r="D17529" s="4">
        <v>4.75</v>
      </c>
      <c r="E17529">
        <v>13</v>
      </c>
      <c r="F17529" t="str">
        <f t="shared" si="549"/>
        <v>27-4-2</v>
      </c>
    </row>
    <row r="17530" spans="1:6" x14ac:dyDescent="0.3">
      <c r="A17530">
        <v>2011</v>
      </c>
      <c r="B17530" t="s">
        <v>5053</v>
      </c>
      <c r="C17530" t="str">
        <f t="shared" si="548"/>
        <v>2011-Bahia/BA-27-4-2</v>
      </c>
      <c r="D17530" s="4">
        <v>4</v>
      </c>
      <c r="E17530">
        <v>18</v>
      </c>
      <c r="F17530" t="str">
        <f t="shared" si="549"/>
        <v>27-4-2</v>
      </c>
    </row>
    <row r="17531" spans="1:6" x14ac:dyDescent="0.3">
      <c r="A17531">
        <v>2011</v>
      </c>
      <c r="B17531" t="s">
        <v>1961</v>
      </c>
      <c r="C17531" t="str">
        <f t="shared" si="548"/>
        <v>2011-Botafogo/RJ-27-4-2</v>
      </c>
      <c r="D17531" s="4">
        <v>9</v>
      </c>
      <c r="E17531">
        <v>35</v>
      </c>
      <c r="F17531" t="str">
        <f t="shared" si="549"/>
        <v>27-4-2</v>
      </c>
    </row>
    <row r="17532" spans="1:6" x14ac:dyDescent="0.3">
      <c r="A17532">
        <v>2011</v>
      </c>
      <c r="B17532" t="s">
        <v>4647</v>
      </c>
      <c r="C17532" t="str">
        <f t="shared" si="548"/>
        <v>2011-Ceara/CE-27-4-2</v>
      </c>
      <c r="D17532" s="4">
        <v>7</v>
      </c>
      <c r="E17532">
        <v>11</v>
      </c>
      <c r="F17532" t="str">
        <f t="shared" si="549"/>
        <v>27-4-2</v>
      </c>
    </row>
    <row r="17533" spans="1:6" x14ac:dyDescent="0.3">
      <c r="A17533">
        <v>2011</v>
      </c>
      <c r="B17533" t="s">
        <v>1962</v>
      </c>
      <c r="C17533" t="str">
        <f t="shared" si="548"/>
        <v>2011-Corinthians/SP-27-4-2</v>
      </c>
      <c r="D17533" s="4">
        <v>6</v>
      </c>
      <c r="E17533">
        <v>41</v>
      </c>
      <c r="F17533" t="str">
        <f t="shared" si="549"/>
        <v>27-4-2</v>
      </c>
    </row>
    <row r="17534" spans="1:6" x14ac:dyDescent="0.3">
      <c r="A17534">
        <v>2011</v>
      </c>
      <c r="B17534" t="s">
        <v>3664</v>
      </c>
      <c r="C17534" t="str">
        <f t="shared" si="548"/>
        <v>2011-Coritiba/PR-27-4-2</v>
      </c>
      <c r="D17534" s="4">
        <v>4</v>
      </c>
      <c r="E17534">
        <v>28</v>
      </c>
      <c r="F17534" t="str">
        <f t="shared" si="549"/>
        <v>27-4-2</v>
      </c>
    </row>
    <row r="17535" spans="1:6" x14ac:dyDescent="0.3">
      <c r="A17535">
        <v>2011</v>
      </c>
      <c r="B17535" t="s">
        <v>1963</v>
      </c>
      <c r="C17535" t="str">
        <f t="shared" si="548"/>
        <v>2011-Cruzeiro/MG-27-4-2</v>
      </c>
      <c r="D17535" s="4">
        <v>1</v>
      </c>
      <c r="E17535">
        <v>30</v>
      </c>
      <c r="F17535" t="str">
        <f t="shared" si="549"/>
        <v>27-4-2</v>
      </c>
    </row>
    <row r="17536" spans="1:6" x14ac:dyDescent="0.3">
      <c r="A17536">
        <v>2011</v>
      </c>
      <c r="B17536" t="s">
        <v>1964</v>
      </c>
      <c r="C17536" t="str">
        <f t="shared" si="548"/>
        <v>2011-Figueirense/SC-27-4-2</v>
      </c>
      <c r="D17536" s="4">
        <v>5</v>
      </c>
      <c r="E17536">
        <v>16</v>
      </c>
      <c r="F17536" t="str">
        <f t="shared" si="549"/>
        <v>27-4-2</v>
      </c>
    </row>
    <row r="17537" spans="1:6" x14ac:dyDescent="0.3">
      <c r="A17537">
        <v>2011</v>
      </c>
      <c r="B17537" t="s">
        <v>1965</v>
      </c>
      <c r="C17537" t="str">
        <f t="shared" si="548"/>
        <v>2011-Flamengo/RJ-27-4-2</v>
      </c>
      <c r="D17537" s="4">
        <v>1</v>
      </c>
      <c r="E17537">
        <v>22</v>
      </c>
      <c r="F17537" t="str">
        <f t="shared" si="549"/>
        <v>27-4-2</v>
      </c>
    </row>
    <row r="17538" spans="1:6" x14ac:dyDescent="0.3">
      <c r="A17538">
        <v>2011</v>
      </c>
      <c r="B17538" t="s">
        <v>1966</v>
      </c>
      <c r="C17538" t="str">
        <f t="shared" si="548"/>
        <v>2011-Fluminense/RJ-27-4-2</v>
      </c>
      <c r="D17538" s="4">
        <v>4</v>
      </c>
      <c r="E17538">
        <v>22</v>
      </c>
      <c r="F17538" t="str">
        <f t="shared" si="549"/>
        <v>27-4-2</v>
      </c>
    </row>
    <row r="17539" spans="1:6" x14ac:dyDescent="0.3">
      <c r="A17539">
        <v>2011</v>
      </c>
      <c r="B17539" t="s">
        <v>1969</v>
      </c>
      <c r="C17539" t="str">
        <f t="shared" ref="C17539:C17602" si="550">A17539&amp;"-"&amp;B17539</f>
        <v>2011-Gremio/RS-27-4-2</v>
      </c>
      <c r="D17539" s="4">
        <v>9</v>
      </c>
      <c r="E17539">
        <v>24</v>
      </c>
      <c r="F17539" t="str">
        <f t="shared" ref="F17539:F17602" si="551">RIGHT(B17539,LEN(C17539)-FIND("-",C17539,6))</f>
        <v>27-4-2</v>
      </c>
    </row>
    <row r="17540" spans="1:6" x14ac:dyDescent="0.3">
      <c r="A17540">
        <v>2011</v>
      </c>
      <c r="B17540" t="s">
        <v>1970</v>
      </c>
      <c r="C17540" t="str">
        <f t="shared" si="550"/>
        <v>2011-Internacional/RS-27-4-2</v>
      </c>
      <c r="D17540" s="4">
        <v>5.75</v>
      </c>
      <c r="E17540">
        <v>23</v>
      </c>
      <c r="F17540" t="str">
        <f t="shared" si="551"/>
        <v>27-4-2</v>
      </c>
    </row>
    <row r="17541" spans="1:6" x14ac:dyDescent="0.3">
      <c r="A17541">
        <v>2011</v>
      </c>
      <c r="B17541" t="s">
        <v>1971</v>
      </c>
      <c r="C17541" t="str">
        <f t="shared" si="550"/>
        <v>2011-Palmeiras/SP-27-4-2</v>
      </c>
      <c r="D17541" s="4">
        <v>5</v>
      </c>
      <c r="E17541">
        <v>23</v>
      </c>
      <c r="F17541" t="str">
        <f t="shared" si="551"/>
        <v>27-4-2</v>
      </c>
    </row>
    <row r="17542" spans="1:6" x14ac:dyDescent="0.3">
      <c r="A17542">
        <v>2011</v>
      </c>
      <c r="B17542" t="s">
        <v>1975</v>
      </c>
      <c r="C17542" t="str">
        <f t="shared" si="550"/>
        <v>2011-Santos/SP-27-4-2</v>
      </c>
      <c r="D17542" s="4">
        <v>4.6666619999999996</v>
      </c>
      <c r="E17542">
        <v>19</v>
      </c>
      <c r="F17542" t="str">
        <f t="shared" si="551"/>
        <v>27-4-2</v>
      </c>
    </row>
    <row r="17543" spans="1:6" x14ac:dyDescent="0.3">
      <c r="A17543">
        <v>2011</v>
      </c>
      <c r="B17543" t="s">
        <v>1976</v>
      </c>
      <c r="C17543" t="str">
        <f t="shared" si="550"/>
        <v>2011-Sao Paulo/SP-27-4-2</v>
      </c>
      <c r="D17543" s="4">
        <v>5</v>
      </c>
      <c r="E17543">
        <v>45</v>
      </c>
      <c r="F17543" t="str">
        <f t="shared" si="551"/>
        <v>27-4-2</v>
      </c>
    </row>
    <row r="17544" spans="1:6" x14ac:dyDescent="0.3">
      <c r="A17544">
        <v>2011</v>
      </c>
      <c r="B17544" t="s">
        <v>1977</v>
      </c>
      <c r="C17544" t="str">
        <f t="shared" si="550"/>
        <v>2011-Vasco/RJ-27-4-2</v>
      </c>
      <c r="D17544" s="4">
        <v>5</v>
      </c>
      <c r="E17544">
        <v>28</v>
      </c>
      <c r="F17544" t="str">
        <f t="shared" si="551"/>
        <v>27-4-2</v>
      </c>
    </row>
    <row r="17545" spans="1:6" x14ac:dyDescent="0.3">
      <c r="A17545">
        <v>2011</v>
      </c>
      <c r="B17545" t="s">
        <v>5054</v>
      </c>
      <c r="C17545" t="str">
        <f t="shared" si="550"/>
        <v>2011-America/MG-27-4-3</v>
      </c>
      <c r="D17545" s="4">
        <v>5</v>
      </c>
      <c r="E17545">
        <v>12</v>
      </c>
      <c r="F17545" t="str">
        <f t="shared" si="551"/>
        <v>27-4-3</v>
      </c>
    </row>
    <row r="17546" spans="1:6" x14ac:dyDescent="0.3">
      <c r="A17546">
        <v>2011</v>
      </c>
      <c r="B17546" t="s">
        <v>4650</v>
      </c>
      <c r="C17546" t="str">
        <f t="shared" si="550"/>
        <v>2011-Atletico/GO-27-4-3</v>
      </c>
      <c r="D17546" s="4">
        <v>9</v>
      </c>
      <c r="E17546">
        <v>25</v>
      </c>
      <c r="F17546" t="str">
        <f t="shared" si="551"/>
        <v>27-4-3</v>
      </c>
    </row>
    <row r="17547" spans="1:6" x14ac:dyDescent="0.3">
      <c r="A17547">
        <v>2011</v>
      </c>
      <c r="B17547" t="s">
        <v>3187</v>
      </c>
      <c r="C17547" t="str">
        <f t="shared" si="550"/>
        <v>2011-Atletico/MG-27-4-3</v>
      </c>
      <c r="D17547" s="4">
        <v>6</v>
      </c>
      <c r="E17547">
        <v>22</v>
      </c>
      <c r="F17547" t="str">
        <f t="shared" si="551"/>
        <v>27-4-3</v>
      </c>
    </row>
    <row r="17548" spans="1:6" x14ac:dyDescent="0.3">
      <c r="A17548">
        <v>2011</v>
      </c>
      <c r="B17548" t="s">
        <v>1978</v>
      </c>
      <c r="C17548" t="str">
        <f t="shared" si="550"/>
        <v>2011-Atletico/PR-27-4-3</v>
      </c>
      <c r="D17548" s="4">
        <v>2</v>
      </c>
      <c r="E17548">
        <v>17</v>
      </c>
      <c r="F17548" t="str">
        <f t="shared" si="551"/>
        <v>27-4-3</v>
      </c>
    </row>
    <row r="17549" spans="1:6" x14ac:dyDescent="0.3">
      <c r="A17549">
        <v>2011</v>
      </c>
      <c r="B17549" t="s">
        <v>4082</v>
      </c>
      <c r="C17549" t="str">
        <f t="shared" si="550"/>
        <v>2011-Avai/SC-27-4-3</v>
      </c>
      <c r="D17549" s="4">
        <v>7</v>
      </c>
      <c r="E17549">
        <v>20</v>
      </c>
      <c r="F17549" t="str">
        <f t="shared" si="551"/>
        <v>27-4-3</v>
      </c>
    </row>
    <row r="17550" spans="1:6" x14ac:dyDescent="0.3">
      <c r="A17550">
        <v>2011</v>
      </c>
      <c r="B17550" t="s">
        <v>5055</v>
      </c>
      <c r="C17550" t="str">
        <f t="shared" si="550"/>
        <v>2011-Bahia/BA-27-4-3</v>
      </c>
      <c r="D17550" s="4">
        <v>4</v>
      </c>
      <c r="E17550">
        <v>11</v>
      </c>
      <c r="F17550" t="str">
        <f t="shared" si="551"/>
        <v>27-4-3</v>
      </c>
    </row>
    <row r="17551" spans="1:6" x14ac:dyDescent="0.3">
      <c r="A17551">
        <v>2011</v>
      </c>
      <c r="B17551" t="s">
        <v>1979</v>
      </c>
      <c r="C17551" t="str">
        <f t="shared" si="550"/>
        <v>2011-Botafogo/RJ-27-4-3</v>
      </c>
      <c r="D17551" s="4">
        <v>9</v>
      </c>
      <c r="E17551">
        <v>30</v>
      </c>
      <c r="F17551" t="str">
        <f t="shared" si="551"/>
        <v>27-4-3</v>
      </c>
    </row>
    <row r="17552" spans="1:6" x14ac:dyDescent="0.3">
      <c r="A17552">
        <v>2011</v>
      </c>
      <c r="B17552" t="s">
        <v>4651</v>
      </c>
      <c r="C17552" t="str">
        <f t="shared" si="550"/>
        <v>2011-Ceara/CE-27-4-3</v>
      </c>
      <c r="D17552" s="4">
        <v>7</v>
      </c>
      <c r="E17552">
        <v>11</v>
      </c>
      <c r="F17552" t="str">
        <f t="shared" si="551"/>
        <v>27-4-3</v>
      </c>
    </row>
    <row r="17553" spans="1:6" x14ac:dyDescent="0.3">
      <c r="A17553">
        <v>2011</v>
      </c>
      <c r="B17553" t="s">
        <v>1980</v>
      </c>
      <c r="C17553" t="str">
        <f t="shared" si="550"/>
        <v>2011-Corinthians/SP-27-4-3</v>
      </c>
      <c r="D17553" s="4">
        <v>3</v>
      </c>
      <c r="E17553">
        <v>39</v>
      </c>
      <c r="F17553" t="str">
        <f t="shared" si="551"/>
        <v>27-4-3</v>
      </c>
    </row>
    <row r="17554" spans="1:6" x14ac:dyDescent="0.3">
      <c r="A17554">
        <v>2011</v>
      </c>
      <c r="B17554" t="s">
        <v>3667</v>
      </c>
      <c r="C17554" t="str">
        <f t="shared" si="550"/>
        <v>2011-Coritiba/PR-27-4-3</v>
      </c>
      <c r="D17554" s="4">
        <v>5</v>
      </c>
      <c r="E17554">
        <v>25</v>
      </c>
      <c r="F17554" t="str">
        <f t="shared" si="551"/>
        <v>27-4-3</v>
      </c>
    </row>
    <row r="17555" spans="1:6" x14ac:dyDescent="0.3">
      <c r="A17555">
        <v>2011</v>
      </c>
      <c r="B17555" t="s">
        <v>1981</v>
      </c>
      <c r="C17555" t="str">
        <f t="shared" si="550"/>
        <v>2011-Cruzeiro/MG-27-4-3</v>
      </c>
      <c r="D17555" s="4">
        <v>1</v>
      </c>
      <c r="E17555">
        <v>31</v>
      </c>
      <c r="F17555" t="str">
        <f t="shared" si="551"/>
        <v>27-4-3</v>
      </c>
    </row>
    <row r="17556" spans="1:6" x14ac:dyDescent="0.3">
      <c r="A17556">
        <v>2011</v>
      </c>
      <c r="B17556" t="s">
        <v>1982</v>
      </c>
      <c r="C17556" t="str">
        <f t="shared" si="550"/>
        <v>2011-Figueirense/SC-27-4-3</v>
      </c>
      <c r="D17556" s="4">
        <v>6</v>
      </c>
      <c r="E17556">
        <v>19</v>
      </c>
      <c r="F17556" t="str">
        <f t="shared" si="551"/>
        <v>27-4-3</v>
      </c>
    </row>
    <row r="17557" spans="1:6" x14ac:dyDescent="0.3">
      <c r="A17557">
        <v>2011</v>
      </c>
      <c r="B17557" t="s">
        <v>1983</v>
      </c>
      <c r="C17557" t="str">
        <f t="shared" si="550"/>
        <v>2011-Flamengo/RJ-27-4-3</v>
      </c>
      <c r="D17557" s="4">
        <v>2</v>
      </c>
      <c r="E17557">
        <v>39</v>
      </c>
      <c r="F17557" t="str">
        <f t="shared" si="551"/>
        <v>27-4-3</v>
      </c>
    </row>
    <row r="17558" spans="1:6" x14ac:dyDescent="0.3">
      <c r="A17558">
        <v>2011</v>
      </c>
      <c r="B17558" t="s">
        <v>1984</v>
      </c>
      <c r="C17558" t="str">
        <f t="shared" si="550"/>
        <v>2011-Fluminense/RJ-27-4-3</v>
      </c>
      <c r="D17558" s="4">
        <v>7</v>
      </c>
      <c r="E17558">
        <v>13</v>
      </c>
      <c r="F17558" t="str">
        <f t="shared" si="551"/>
        <v>27-4-3</v>
      </c>
    </row>
    <row r="17559" spans="1:6" x14ac:dyDescent="0.3">
      <c r="A17559">
        <v>2011</v>
      </c>
      <c r="B17559" t="s">
        <v>1987</v>
      </c>
      <c r="C17559" t="str">
        <f t="shared" si="550"/>
        <v>2011-Gremio/RS-27-4-3</v>
      </c>
      <c r="D17559" s="4">
        <v>7</v>
      </c>
      <c r="E17559">
        <v>22</v>
      </c>
      <c r="F17559" t="str">
        <f t="shared" si="551"/>
        <v>27-4-3</v>
      </c>
    </row>
    <row r="17560" spans="1:6" x14ac:dyDescent="0.3">
      <c r="A17560">
        <v>2011</v>
      </c>
      <c r="B17560" t="s">
        <v>1988</v>
      </c>
      <c r="C17560" t="str">
        <f t="shared" si="550"/>
        <v>2011-Internacional/RS-27-4-3</v>
      </c>
      <c r="D17560" s="4">
        <v>3</v>
      </c>
      <c r="E17560">
        <v>28</v>
      </c>
      <c r="F17560" t="str">
        <f t="shared" si="551"/>
        <v>27-4-3</v>
      </c>
    </row>
    <row r="17561" spans="1:6" x14ac:dyDescent="0.3">
      <c r="A17561">
        <v>2011</v>
      </c>
      <c r="B17561" t="s">
        <v>1989</v>
      </c>
      <c r="C17561" t="str">
        <f t="shared" si="550"/>
        <v>2011-Palmeiras/SP-27-4-3</v>
      </c>
      <c r="D17561" s="4">
        <v>5</v>
      </c>
      <c r="E17561">
        <v>23</v>
      </c>
      <c r="F17561" t="str">
        <f t="shared" si="551"/>
        <v>27-4-3</v>
      </c>
    </row>
    <row r="17562" spans="1:6" x14ac:dyDescent="0.3">
      <c r="A17562">
        <v>2011</v>
      </c>
      <c r="B17562" t="s">
        <v>1993</v>
      </c>
      <c r="C17562" t="str">
        <f t="shared" si="550"/>
        <v>2011-Santos/SP-27-4-3</v>
      </c>
      <c r="D17562" s="4">
        <v>8</v>
      </c>
      <c r="E17562">
        <v>22</v>
      </c>
      <c r="F17562" t="str">
        <f t="shared" si="551"/>
        <v>27-4-3</v>
      </c>
    </row>
    <row r="17563" spans="1:6" x14ac:dyDescent="0.3">
      <c r="A17563">
        <v>2011</v>
      </c>
      <c r="B17563" t="s">
        <v>1994</v>
      </c>
      <c r="C17563" t="str">
        <f t="shared" si="550"/>
        <v>2011-Sao Paulo/SP-27-4-3</v>
      </c>
      <c r="D17563" s="4">
        <v>7</v>
      </c>
      <c r="E17563">
        <v>35</v>
      </c>
      <c r="F17563" t="str">
        <f t="shared" si="551"/>
        <v>27-4-3</v>
      </c>
    </row>
    <row r="17564" spans="1:6" x14ac:dyDescent="0.3">
      <c r="A17564">
        <v>2011</v>
      </c>
      <c r="B17564" t="s">
        <v>1995</v>
      </c>
      <c r="C17564" t="str">
        <f t="shared" si="550"/>
        <v>2011-Vasco/RJ-27-4-3</v>
      </c>
      <c r="D17564" s="4">
        <v>5</v>
      </c>
      <c r="E17564">
        <v>37</v>
      </c>
      <c r="F17564" t="str">
        <f t="shared" si="551"/>
        <v>27-4-3</v>
      </c>
    </row>
    <row r="17565" spans="1:6" x14ac:dyDescent="0.3">
      <c r="A17565">
        <v>2011</v>
      </c>
      <c r="B17565" t="s">
        <v>5056</v>
      </c>
      <c r="C17565" t="str">
        <f t="shared" si="550"/>
        <v>2011-America/MG-27-5-0</v>
      </c>
      <c r="D17565" s="4">
        <v>2.999997</v>
      </c>
      <c r="E17565">
        <v>9</v>
      </c>
      <c r="F17565" t="str">
        <f t="shared" si="551"/>
        <v>27-5-0</v>
      </c>
    </row>
    <row r="17566" spans="1:6" x14ac:dyDescent="0.3">
      <c r="A17566">
        <v>2011</v>
      </c>
      <c r="B17566" t="s">
        <v>4654</v>
      </c>
      <c r="C17566" t="str">
        <f t="shared" si="550"/>
        <v>2011-Atletico/GO-27-5-0</v>
      </c>
      <c r="D17566" s="4">
        <v>6</v>
      </c>
      <c r="E17566">
        <v>34</v>
      </c>
      <c r="F17566" t="str">
        <f t="shared" si="551"/>
        <v>27-5-0</v>
      </c>
    </row>
    <row r="17567" spans="1:6" x14ac:dyDescent="0.3">
      <c r="A17567">
        <v>2011</v>
      </c>
      <c r="B17567" t="s">
        <v>3190</v>
      </c>
      <c r="C17567" t="str">
        <f t="shared" si="550"/>
        <v>2011-Atletico/MG-27-5-0</v>
      </c>
      <c r="D17567" s="4">
        <v>7</v>
      </c>
      <c r="E17567">
        <v>22</v>
      </c>
      <c r="F17567" t="str">
        <f t="shared" si="551"/>
        <v>27-5-0</v>
      </c>
    </row>
    <row r="17568" spans="1:6" x14ac:dyDescent="0.3">
      <c r="A17568">
        <v>2011</v>
      </c>
      <c r="B17568" t="s">
        <v>1996</v>
      </c>
      <c r="C17568" t="str">
        <f t="shared" si="550"/>
        <v>2011-Atletico/PR-27-5-0</v>
      </c>
      <c r="D17568" s="4">
        <v>5</v>
      </c>
      <c r="E17568">
        <v>22</v>
      </c>
      <c r="F17568" t="str">
        <f t="shared" si="551"/>
        <v>27-5-0</v>
      </c>
    </row>
    <row r="17569" spans="1:6" x14ac:dyDescent="0.3">
      <c r="A17569">
        <v>2011</v>
      </c>
      <c r="B17569" t="s">
        <v>4085</v>
      </c>
      <c r="C17569" t="str">
        <f t="shared" si="550"/>
        <v>2011-Avai/SC-27-5-0</v>
      </c>
      <c r="D17569" s="4">
        <v>2</v>
      </c>
      <c r="E17569">
        <v>22</v>
      </c>
      <c r="F17569" t="str">
        <f t="shared" si="551"/>
        <v>27-5-0</v>
      </c>
    </row>
    <row r="17570" spans="1:6" x14ac:dyDescent="0.3">
      <c r="A17570">
        <v>2011</v>
      </c>
      <c r="B17570" t="s">
        <v>5057</v>
      </c>
      <c r="C17570" t="str">
        <f t="shared" si="550"/>
        <v>2011-Bahia/BA-27-5-0</v>
      </c>
      <c r="D17570" s="4">
        <v>9</v>
      </c>
      <c r="E17570">
        <v>25</v>
      </c>
      <c r="F17570" t="str">
        <f t="shared" si="551"/>
        <v>27-5-0</v>
      </c>
    </row>
    <row r="17571" spans="1:6" x14ac:dyDescent="0.3">
      <c r="A17571">
        <v>2011</v>
      </c>
      <c r="B17571" t="s">
        <v>1997</v>
      </c>
      <c r="C17571" t="str">
        <f t="shared" si="550"/>
        <v>2011-Botafogo/RJ-27-5-0</v>
      </c>
      <c r="D17571" s="4">
        <v>7</v>
      </c>
      <c r="E17571">
        <v>36</v>
      </c>
      <c r="F17571" t="str">
        <f t="shared" si="551"/>
        <v>27-5-0</v>
      </c>
    </row>
    <row r="17572" spans="1:6" x14ac:dyDescent="0.3">
      <c r="A17572">
        <v>2011</v>
      </c>
      <c r="B17572" t="s">
        <v>4655</v>
      </c>
      <c r="C17572" t="str">
        <f t="shared" si="550"/>
        <v>2011-Ceara/CE-27-5-0</v>
      </c>
      <c r="D17572" s="4">
        <v>2</v>
      </c>
      <c r="E17572">
        <v>23</v>
      </c>
      <c r="F17572" t="str">
        <f t="shared" si="551"/>
        <v>27-5-0</v>
      </c>
    </row>
    <row r="17573" spans="1:6" x14ac:dyDescent="0.3">
      <c r="A17573">
        <v>2011</v>
      </c>
      <c r="B17573" t="s">
        <v>1998</v>
      </c>
      <c r="C17573" t="str">
        <f t="shared" si="550"/>
        <v>2011-Corinthians/SP-27-5-0</v>
      </c>
      <c r="D17573" s="4">
        <v>4</v>
      </c>
      <c r="E17573">
        <v>37</v>
      </c>
      <c r="F17573" t="str">
        <f t="shared" si="551"/>
        <v>27-5-0</v>
      </c>
    </row>
    <row r="17574" spans="1:6" x14ac:dyDescent="0.3">
      <c r="A17574">
        <v>2011</v>
      </c>
      <c r="B17574" t="s">
        <v>3670</v>
      </c>
      <c r="C17574" t="str">
        <f t="shared" si="550"/>
        <v>2011-Coritiba/PR-27-5-0</v>
      </c>
      <c r="D17574" s="4">
        <v>10</v>
      </c>
      <c r="E17574">
        <v>36</v>
      </c>
      <c r="F17574" t="str">
        <f t="shared" si="551"/>
        <v>27-5-0</v>
      </c>
    </row>
    <row r="17575" spans="1:6" x14ac:dyDescent="0.3">
      <c r="A17575">
        <v>2011</v>
      </c>
      <c r="B17575" t="s">
        <v>1999</v>
      </c>
      <c r="C17575" t="str">
        <f t="shared" si="550"/>
        <v>2011-Cruzeiro/MG-27-5-0</v>
      </c>
      <c r="D17575" s="4">
        <v>2</v>
      </c>
      <c r="E17575">
        <v>29</v>
      </c>
      <c r="F17575" t="str">
        <f t="shared" si="551"/>
        <v>27-5-0</v>
      </c>
    </row>
    <row r="17576" spans="1:6" x14ac:dyDescent="0.3">
      <c r="A17576">
        <v>2011</v>
      </c>
      <c r="B17576" t="s">
        <v>2000</v>
      </c>
      <c r="C17576" t="str">
        <f t="shared" si="550"/>
        <v>2011-Figueirense/SC-27-5-0</v>
      </c>
      <c r="D17576" s="4">
        <v>4</v>
      </c>
      <c r="E17576">
        <v>26</v>
      </c>
      <c r="F17576" t="str">
        <f t="shared" si="551"/>
        <v>27-5-0</v>
      </c>
    </row>
    <row r="17577" spans="1:6" x14ac:dyDescent="0.3">
      <c r="A17577">
        <v>2011</v>
      </c>
      <c r="B17577" t="s">
        <v>2001</v>
      </c>
      <c r="C17577" t="str">
        <f t="shared" si="550"/>
        <v>2011-Flamengo/RJ-27-5-0</v>
      </c>
      <c r="D17577" s="4">
        <v>2</v>
      </c>
      <c r="E17577">
        <v>25</v>
      </c>
      <c r="F17577" t="str">
        <f t="shared" si="551"/>
        <v>27-5-0</v>
      </c>
    </row>
    <row r="17578" spans="1:6" x14ac:dyDescent="0.3">
      <c r="A17578">
        <v>2011</v>
      </c>
      <c r="B17578" t="s">
        <v>2002</v>
      </c>
      <c r="C17578" t="str">
        <f t="shared" si="550"/>
        <v>2011-Fluminense/RJ-27-5-0</v>
      </c>
      <c r="D17578" s="4">
        <v>12</v>
      </c>
      <c r="E17578">
        <v>34</v>
      </c>
      <c r="F17578" t="str">
        <f t="shared" si="551"/>
        <v>27-5-0</v>
      </c>
    </row>
    <row r="17579" spans="1:6" x14ac:dyDescent="0.3">
      <c r="A17579">
        <v>2011</v>
      </c>
      <c r="B17579" t="s">
        <v>2005</v>
      </c>
      <c r="C17579" t="str">
        <f t="shared" si="550"/>
        <v>2011-Gremio/RS-27-5-0</v>
      </c>
      <c r="D17579" s="4">
        <v>9</v>
      </c>
      <c r="E17579">
        <v>33</v>
      </c>
      <c r="F17579" t="str">
        <f t="shared" si="551"/>
        <v>27-5-0</v>
      </c>
    </row>
    <row r="17580" spans="1:6" x14ac:dyDescent="0.3">
      <c r="A17580">
        <v>2011</v>
      </c>
      <c r="B17580" t="s">
        <v>2006</v>
      </c>
      <c r="C17580" t="str">
        <f t="shared" si="550"/>
        <v>2011-Internacional/RS-27-5-0</v>
      </c>
      <c r="D17580" s="4">
        <v>9</v>
      </c>
      <c r="E17580">
        <v>31</v>
      </c>
      <c r="F17580" t="str">
        <f t="shared" si="551"/>
        <v>27-5-0</v>
      </c>
    </row>
    <row r="17581" spans="1:6" x14ac:dyDescent="0.3">
      <c r="A17581">
        <v>2011</v>
      </c>
      <c r="B17581" t="s">
        <v>2007</v>
      </c>
      <c r="C17581" t="str">
        <f t="shared" si="550"/>
        <v>2011-Palmeiras/SP-27-5-0</v>
      </c>
      <c r="D17581" s="4">
        <v>6</v>
      </c>
      <c r="E17581">
        <v>30</v>
      </c>
      <c r="F17581" t="str">
        <f t="shared" si="551"/>
        <v>27-5-0</v>
      </c>
    </row>
    <row r="17582" spans="1:6" x14ac:dyDescent="0.3">
      <c r="A17582">
        <v>2011</v>
      </c>
      <c r="B17582" t="s">
        <v>2011</v>
      </c>
      <c r="C17582" t="str">
        <f t="shared" si="550"/>
        <v>2011-Santos/SP-27-5-0</v>
      </c>
      <c r="D17582" s="4">
        <v>15</v>
      </c>
      <c r="E17582">
        <v>38</v>
      </c>
      <c r="F17582" t="str">
        <f t="shared" si="551"/>
        <v>27-5-0</v>
      </c>
    </row>
    <row r="17583" spans="1:6" x14ac:dyDescent="0.3">
      <c r="A17583">
        <v>2011</v>
      </c>
      <c r="B17583" t="s">
        <v>2012</v>
      </c>
      <c r="C17583" t="str">
        <f t="shared" si="550"/>
        <v>2011-Sao Paulo/SP-27-5-0</v>
      </c>
      <c r="D17583" s="4">
        <v>4</v>
      </c>
      <c r="E17583">
        <v>35</v>
      </c>
      <c r="F17583" t="str">
        <f t="shared" si="551"/>
        <v>27-5-0</v>
      </c>
    </row>
    <row r="17584" spans="1:6" x14ac:dyDescent="0.3">
      <c r="A17584">
        <v>2011</v>
      </c>
      <c r="B17584" t="s">
        <v>2013</v>
      </c>
      <c r="C17584" t="str">
        <f t="shared" si="550"/>
        <v>2011-Vasco/RJ-27-5-0</v>
      </c>
      <c r="D17584" s="4">
        <v>9</v>
      </c>
      <c r="E17584">
        <v>38</v>
      </c>
      <c r="F17584" t="str">
        <f t="shared" si="551"/>
        <v>27-5-0</v>
      </c>
    </row>
    <row r="17585" spans="1:6" x14ac:dyDescent="0.3">
      <c r="A17585">
        <v>2011</v>
      </c>
      <c r="B17585" t="s">
        <v>5058</v>
      </c>
      <c r="C17585" t="str">
        <f t="shared" si="550"/>
        <v>2011-America/MG-27-5-1</v>
      </c>
      <c r="D17585" s="4">
        <v>6</v>
      </c>
      <c r="E17585">
        <v>13</v>
      </c>
      <c r="F17585" t="str">
        <f t="shared" si="551"/>
        <v>27-5-1</v>
      </c>
    </row>
    <row r="17586" spans="1:6" x14ac:dyDescent="0.3">
      <c r="A17586">
        <v>2011</v>
      </c>
      <c r="B17586" t="s">
        <v>4658</v>
      </c>
      <c r="C17586" t="str">
        <f t="shared" si="550"/>
        <v>2011-Atletico/GO-27-5-1</v>
      </c>
      <c r="D17586" s="4">
        <v>8</v>
      </c>
      <c r="E17586">
        <v>34</v>
      </c>
      <c r="F17586" t="str">
        <f t="shared" si="551"/>
        <v>27-5-1</v>
      </c>
    </row>
    <row r="17587" spans="1:6" x14ac:dyDescent="0.3">
      <c r="A17587">
        <v>2011</v>
      </c>
      <c r="B17587" t="s">
        <v>3193</v>
      </c>
      <c r="C17587" t="str">
        <f t="shared" si="550"/>
        <v>2011-Atletico/MG-27-5-1</v>
      </c>
      <c r="D17587" s="4">
        <v>9</v>
      </c>
      <c r="E17587">
        <v>21</v>
      </c>
      <c r="F17587" t="str">
        <f t="shared" si="551"/>
        <v>27-5-1</v>
      </c>
    </row>
    <row r="17588" spans="1:6" x14ac:dyDescent="0.3">
      <c r="A17588">
        <v>2011</v>
      </c>
      <c r="B17588" t="s">
        <v>2014</v>
      </c>
      <c r="C17588" t="str">
        <f t="shared" si="550"/>
        <v>2011-Atletico/PR-27-5-1</v>
      </c>
      <c r="D17588" s="4">
        <v>5</v>
      </c>
      <c r="E17588">
        <v>22</v>
      </c>
      <c r="F17588" t="str">
        <f t="shared" si="551"/>
        <v>27-5-1</v>
      </c>
    </row>
    <row r="17589" spans="1:6" x14ac:dyDescent="0.3">
      <c r="A17589">
        <v>2011</v>
      </c>
      <c r="B17589" t="s">
        <v>4088</v>
      </c>
      <c r="C17589" t="str">
        <f t="shared" si="550"/>
        <v>2011-Avai/SC-27-5-1</v>
      </c>
      <c r="D17589" s="4">
        <v>5</v>
      </c>
      <c r="E17589">
        <v>22</v>
      </c>
      <c r="F17589" t="str">
        <f t="shared" si="551"/>
        <v>27-5-1</v>
      </c>
    </row>
    <row r="17590" spans="1:6" x14ac:dyDescent="0.3">
      <c r="A17590">
        <v>2011</v>
      </c>
      <c r="B17590" t="s">
        <v>5059</v>
      </c>
      <c r="C17590" t="str">
        <f t="shared" si="550"/>
        <v>2011-Bahia/BA-27-5-1</v>
      </c>
      <c r="D17590" s="4">
        <v>7</v>
      </c>
      <c r="E17590">
        <v>20</v>
      </c>
      <c r="F17590" t="str">
        <f t="shared" si="551"/>
        <v>27-5-1</v>
      </c>
    </row>
    <row r="17591" spans="1:6" x14ac:dyDescent="0.3">
      <c r="A17591">
        <v>2011</v>
      </c>
      <c r="B17591" t="s">
        <v>2015</v>
      </c>
      <c r="C17591" t="str">
        <f t="shared" si="550"/>
        <v>2011-Botafogo/RJ-27-5-1</v>
      </c>
      <c r="D17591" s="4">
        <v>7</v>
      </c>
      <c r="E17591">
        <v>42</v>
      </c>
      <c r="F17591" t="str">
        <f t="shared" si="551"/>
        <v>27-5-1</v>
      </c>
    </row>
    <row r="17592" spans="1:6" x14ac:dyDescent="0.3">
      <c r="A17592">
        <v>2011</v>
      </c>
      <c r="B17592" t="s">
        <v>4659</v>
      </c>
      <c r="C17592" t="str">
        <f t="shared" si="550"/>
        <v>2011-Ceara/CE-27-5-1</v>
      </c>
      <c r="D17592" s="4">
        <v>2</v>
      </c>
      <c r="E17592">
        <v>13</v>
      </c>
      <c r="F17592" t="str">
        <f t="shared" si="551"/>
        <v>27-5-1</v>
      </c>
    </row>
    <row r="17593" spans="1:6" x14ac:dyDescent="0.3">
      <c r="A17593">
        <v>2011</v>
      </c>
      <c r="B17593" t="s">
        <v>2016</v>
      </c>
      <c r="C17593" t="str">
        <f t="shared" si="550"/>
        <v>2011-Corinthians/SP-27-5-1</v>
      </c>
      <c r="D17593" s="4">
        <v>6</v>
      </c>
      <c r="E17593">
        <v>44</v>
      </c>
      <c r="F17593" t="str">
        <f t="shared" si="551"/>
        <v>27-5-1</v>
      </c>
    </row>
    <row r="17594" spans="1:6" x14ac:dyDescent="0.3">
      <c r="A17594">
        <v>2011</v>
      </c>
      <c r="B17594" t="s">
        <v>3673</v>
      </c>
      <c r="C17594" t="str">
        <f t="shared" si="550"/>
        <v>2011-Coritiba/PR-27-5-1</v>
      </c>
      <c r="D17594" s="4">
        <v>7</v>
      </c>
      <c r="E17594">
        <v>19</v>
      </c>
      <c r="F17594" t="str">
        <f t="shared" si="551"/>
        <v>27-5-1</v>
      </c>
    </row>
    <row r="17595" spans="1:6" x14ac:dyDescent="0.3">
      <c r="A17595">
        <v>2011</v>
      </c>
      <c r="B17595" t="s">
        <v>2017</v>
      </c>
      <c r="C17595" t="str">
        <f t="shared" si="550"/>
        <v>2011-Cruzeiro/MG-27-5-1</v>
      </c>
      <c r="D17595" s="4">
        <v>2</v>
      </c>
      <c r="E17595">
        <v>30</v>
      </c>
      <c r="F17595" t="str">
        <f t="shared" si="551"/>
        <v>27-5-1</v>
      </c>
    </row>
    <row r="17596" spans="1:6" x14ac:dyDescent="0.3">
      <c r="A17596">
        <v>2011</v>
      </c>
      <c r="B17596" t="s">
        <v>2018</v>
      </c>
      <c r="C17596" t="str">
        <f t="shared" si="550"/>
        <v>2011-Figueirense/SC-27-5-1</v>
      </c>
      <c r="D17596" s="4">
        <v>6</v>
      </c>
      <c r="E17596">
        <v>28</v>
      </c>
      <c r="F17596" t="str">
        <f t="shared" si="551"/>
        <v>27-5-1</v>
      </c>
    </row>
    <row r="17597" spans="1:6" x14ac:dyDescent="0.3">
      <c r="A17597">
        <v>2011</v>
      </c>
      <c r="B17597" t="s">
        <v>2019</v>
      </c>
      <c r="C17597" t="str">
        <f t="shared" si="550"/>
        <v>2011-Flamengo/RJ-27-5-1</v>
      </c>
      <c r="D17597" s="4">
        <v>1</v>
      </c>
      <c r="E17597">
        <v>38</v>
      </c>
      <c r="F17597" t="str">
        <f t="shared" si="551"/>
        <v>27-5-1</v>
      </c>
    </row>
    <row r="17598" spans="1:6" x14ac:dyDescent="0.3">
      <c r="A17598">
        <v>2011</v>
      </c>
      <c r="B17598" t="s">
        <v>2020</v>
      </c>
      <c r="C17598" t="str">
        <f t="shared" si="550"/>
        <v>2011-Fluminense/RJ-27-5-1</v>
      </c>
      <c r="D17598" s="4">
        <v>12</v>
      </c>
      <c r="E17598">
        <v>31</v>
      </c>
      <c r="F17598" t="str">
        <f t="shared" si="551"/>
        <v>27-5-1</v>
      </c>
    </row>
    <row r="17599" spans="1:6" x14ac:dyDescent="0.3">
      <c r="A17599">
        <v>2011</v>
      </c>
      <c r="B17599" t="s">
        <v>2023</v>
      </c>
      <c r="C17599" t="str">
        <f t="shared" si="550"/>
        <v>2011-Gremio/RS-27-5-1</v>
      </c>
      <c r="D17599" s="4">
        <v>9</v>
      </c>
      <c r="E17599">
        <v>27</v>
      </c>
      <c r="F17599" t="str">
        <f t="shared" si="551"/>
        <v>27-5-1</v>
      </c>
    </row>
    <row r="17600" spans="1:6" x14ac:dyDescent="0.3">
      <c r="A17600">
        <v>2011</v>
      </c>
      <c r="B17600" t="s">
        <v>2024</v>
      </c>
      <c r="C17600" t="str">
        <f t="shared" si="550"/>
        <v>2011-Internacional/RS-27-5-1</v>
      </c>
      <c r="D17600" s="4">
        <v>9</v>
      </c>
      <c r="E17600">
        <v>37</v>
      </c>
      <c r="F17600" t="str">
        <f t="shared" si="551"/>
        <v>27-5-1</v>
      </c>
    </row>
    <row r="17601" spans="1:6" x14ac:dyDescent="0.3">
      <c r="A17601">
        <v>2011</v>
      </c>
      <c r="B17601" t="s">
        <v>2025</v>
      </c>
      <c r="C17601" t="str">
        <f t="shared" si="550"/>
        <v>2011-Palmeiras/SP-27-5-1</v>
      </c>
      <c r="D17601" s="4">
        <v>3</v>
      </c>
      <c r="E17601">
        <v>38</v>
      </c>
      <c r="F17601" t="str">
        <f t="shared" si="551"/>
        <v>27-5-1</v>
      </c>
    </row>
    <row r="17602" spans="1:6" x14ac:dyDescent="0.3">
      <c r="A17602">
        <v>2011</v>
      </c>
      <c r="B17602" t="s">
        <v>2029</v>
      </c>
      <c r="C17602" t="str">
        <f t="shared" si="550"/>
        <v>2011-Santos/SP-27-5-1</v>
      </c>
      <c r="D17602" s="4">
        <v>13</v>
      </c>
      <c r="E17602">
        <v>29</v>
      </c>
      <c r="F17602" t="str">
        <f t="shared" si="551"/>
        <v>27-5-1</v>
      </c>
    </row>
    <row r="17603" spans="1:6" x14ac:dyDescent="0.3">
      <c r="A17603">
        <v>2011</v>
      </c>
      <c r="B17603" t="s">
        <v>2030</v>
      </c>
      <c r="C17603" t="str">
        <f t="shared" ref="C17603:C17666" si="552">A17603&amp;"-"&amp;B17603</f>
        <v>2011-Sao Paulo/SP-27-5-1</v>
      </c>
      <c r="D17603" s="4">
        <v>9</v>
      </c>
      <c r="E17603">
        <v>47</v>
      </c>
      <c r="F17603" t="str">
        <f t="shared" ref="F17603:F17666" si="553">RIGHT(B17603,LEN(C17603)-FIND("-",C17603,6))</f>
        <v>27-5-1</v>
      </c>
    </row>
    <row r="17604" spans="1:6" x14ac:dyDescent="0.3">
      <c r="A17604">
        <v>2011</v>
      </c>
      <c r="B17604" t="s">
        <v>2031</v>
      </c>
      <c r="C17604" t="str">
        <f t="shared" si="552"/>
        <v>2011-Vasco/RJ-27-5-1</v>
      </c>
      <c r="D17604" s="4">
        <v>10</v>
      </c>
      <c r="E17604">
        <v>38</v>
      </c>
      <c r="F17604" t="str">
        <f t="shared" si="553"/>
        <v>27-5-1</v>
      </c>
    </row>
    <row r="17605" spans="1:6" x14ac:dyDescent="0.3">
      <c r="A17605">
        <v>2011</v>
      </c>
      <c r="B17605" t="s">
        <v>5060</v>
      </c>
      <c r="C17605" t="str">
        <f t="shared" si="552"/>
        <v>2011-America/MG-27-5-2</v>
      </c>
      <c r="D17605" s="4">
        <v>2</v>
      </c>
      <c r="E17605">
        <v>10</v>
      </c>
      <c r="F17605" t="str">
        <f t="shared" si="553"/>
        <v>27-5-2</v>
      </c>
    </row>
    <row r="17606" spans="1:6" x14ac:dyDescent="0.3">
      <c r="A17606">
        <v>2011</v>
      </c>
      <c r="B17606" t="s">
        <v>4662</v>
      </c>
      <c r="C17606" t="str">
        <f t="shared" si="552"/>
        <v>2011-Atletico/GO-27-5-2</v>
      </c>
      <c r="D17606" s="4">
        <v>8</v>
      </c>
      <c r="E17606">
        <v>29</v>
      </c>
      <c r="F17606" t="str">
        <f t="shared" si="553"/>
        <v>27-5-2</v>
      </c>
    </row>
    <row r="17607" spans="1:6" x14ac:dyDescent="0.3">
      <c r="A17607">
        <v>2011</v>
      </c>
      <c r="B17607" t="s">
        <v>3196</v>
      </c>
      <c r="C17607" t="str">
        <f t="shared" si="552"/>
        <v>2011-Atletico/MG-27-5-2</v>
      </c>
      <c r="D17607" s="4">
        <v>9</v>
      </c>
      <c r="E17607">
        <v>26</v>
      </c>
      <c r="F17607" t="str">
        <f t="shared" si="553"/>
        <v>27-5-2</v>
      </c>
    </row>
    <row r="17608" spans="1:6" x14ac:dyDescent="0.3">
      <c r="A17608">
        <v>2011</v>
      </c>
      <c r="B17608" t="s">
        <v>2032</v>
      </c>
      <c r="C17608" t="str">
        <f t="shared" si="552"/>
        <v>2011-Atletico/PR-27-5-2</v>
      </c>
      <c r="D17608" s="4">
        <v>5</v>
      </c>
      <c r="E17608">
        <v>22</v>
      </c>
      <c r="F17608" t="str">
        <f t="shared" si="553"/>
        <v>27-5-2</v>
      </c>
    </row>
    <row r="17609" spans="1:6" x14ac:dyDescent="0.3">
      <c r="A17609">
        <v>2011</v>
      </c>
      <c r="B17609" t="s">
        <v>4091</v>
      </c>
      <c r="C17609" t="str">
        <f t="shared" si="552"/>
        <v>2011-Avai/SC-27-5-2</v>
      </c>
      <c r="D17609" s="4">
        <v>4</v>
      </c>
      <c r="E17609">
        <v>15</v>
      </c>
      <c r="F17609" t="str">
        <f t="shared" si="553"/>
        <v>27-5-2</v>
      </c>
    </row>
    <row r="17610" spans="1:6" x14ac:dyDescent="0.3">
      <c r="A17610">
        <v>2011</v>
      </c>
      <c r="B17610" t="s">
        <v>5061</v>
      </c>
      <c r="C17610" t="str">
        <f t="shared" si="552"/>
        <v>2011-Bahia/BA-27-5-2</v>
      </c>
      <c r="D17610" s="4">
        <v>4</v>
      </c>
      <c r="E17610">
        <v>23</v>
      </c>
      <c r="F17610" t="str">
        <f t="shared" si="553"/>
        <v>27-5-2</v>
      </c>
    </row>
    <row r="17611" spans="1:6" x14ac:dyDescent="0.3">
      <c r="A17611">
        <v>2011</v>
      </c>
      <c r="B17611" t="s">
        <v>2033</v>
      </c>
      <c r="C17611" t="str">
        <f t="shared" si="552"/>
        <v>2011-Botafogo/RJ-27-5-2</v>
      </c>
      <c r="D17611" s="4">
        <v>9</v>
      </c>
      <c r="E17611">
        <v>35</v>
      </c>
      <c r="F17611" t="str">
        <f t="shared" si="553"/>
        <v>27-5-2</v>
      </c>
    </row>
    <row r="17612" spans="1:6" x14ac:dyDescent="0.3">
      <c r="A17612">
        <v>2011</v>
      </c>
      <c r="B17612" t="s">
        <v>4663</v>
      </c>
      <c r="C17612" t="str">
        <f t="shared" si="552"/>
        <v>2011-Ceara/CE-27-5-2</v>
      </c>
      <c r="D17612" s="4">
        <v>5</v>
      </c>
      <c r="E17612">
        <v>23</v>
      </c>
      <c r="F17612" t="str">
        <f t="shared" si="553"/>
        <v>27-5-2</v>
      </c>
    </row>
    <row r="17613" spans="1:6" x14ac:dyDescent="0.3">
      <c r="A17613">
        <v>2011</v>
      </c>
      <c r="B17613" t="s">
        <v>2034</v>
      </c>
      <c r="C17613" t="str">
        <f t="shared" si="552"/>
        <v>2011-Corinthians/SP-27-5-2</v>
      </c>
      <c r="D17613" s="4">
        <v>6</v>
      </c>
      <c r="E17613">
        <v>47</v>
      </c>
      <c r="F17613" t="str">
        <f t="shared" si="553"/>
        <v>27-5-2</v>
      </c>
    </row>
    <row r="17614" spans="1:6" x14ac:dyDescent="0.3">
      <c r="A17614">
        <v>2011</v>
      </c>
      <c r="B17614" t="s">
        <v>3676</v>
      </c>
      <c r="C17614" t="str">
        <f t="shared" si="552"/>
        <v>2011-Coritiba/PR-27-5-2</v>
      </c>
      <c r="D17614" s="4">
        <v>7</v>
      </c>
      <c r="E17614">
        <v>19</v>
      </c>
      <c r="F17614" t="str">
        <f t="shared" si="553"/>
        <v>27-5-2</v>
      </c>
    </row>
    <row r="17615" spans="1:6" x14ac:dyDescent="0.3">
      <c r="A17615">
        <v>2011</v>
      </c>
      <c r="B17615" t="s">
        <v>2035</v>
      </c>
      <c r="C17615" t="str">
        <f t="shared" si="552"/>
        <v>2011-Cruzeiro/MG-27-5-2</v>
      </c>
      <c r="D17615" s="4">
        <v>4</v>
      </c>
      <c r="E17615">
        <v>24</v>
      </c>
      <c r="F17615" t="str">
        <f t="shared" si="553"/>
        <v>27-5-2</v>
      </c>
    </row>
    <row r="17616" spans="1:6" x14ac:dyDescent="0.3">
      <c r="A17616">
        <v>2011</v>
      </c>
      <c r="B17616" t="s">
        <v>2036</v>
      </c>
      <c r="C17616" t="str">
        <f t="shared" si="552"/>
        <v>2011-Figueirense/SC-27-5-2</v>
      </c>
      <c r="D17616" s="4">
        <v>5</v>
      </c>
      <c r="E17616">
        <v>25</v>
      </c>
      <c r="F17616" t="str">
        <f t="shared" si="553"/>
        <v>27-5-2</v>
      </c>
    </row>
    <row r="17617" spans="1:6" x14ac:dyDescent="0.3">
      <c r="A17617">
        <v>2011</v>
      </c>
      <c r="B17617" t="s">
        <v>2037</v>
      </c>
      <c r="C17617" t="str">
        <f t="shared" si="552"/>
        <v>2011-Flamengo/RJ-27-5-2</v>
      </c>
      <c r="D17617" s="4">
        <v>1</v>
      </c>
      <c r="E17617">
        <v>27</v>
      </c>
      <c r="F17617" t="str">
        <f t="shared" si="553"/>
        <v>27-5-2</v>
      </c>
    </row>
    <row r="17618" spans="1:6" x14ac:dyDescent="0.3">
      <c r="A17618">
        <v>2011</v>
      </c>
      <c r="B17618" t="s">
        <v>2038</v>
      </c>
      <c r="C17618" t="str">
        <f t="shared" si="552"/>
        <v>2011-Fluminense/RJ-27-5-2</v>
      </c>
      <c r="D17618" s="4">
        <v>12</v>
      </c>
      <c r="E17618">
        <v>25</v>
      </c>
      <c r="F17618" t="str">
        <f t="shared" si="553"/>
        <v>27-5-2</v>
      </c>
    </row>
    <row r="17619" spans="1:6" x14ac:dyDescent="0.3">
      <c r="A17619">
        <v>2011</v>
      </c>
      <c r="B17619" t="s">
        <v>2041</v>
      </c>
      <c r="C17619" t="str">
        <f t="shared" si="552"/>
        <v>2011-Gremio/RS-27-5-2</v>
      </c>
      <c r="D17619" s="4">
        <v>12</v>
      </c>
      <c r="E17619">
        <v>34</v>
      </c>
      <c r="F17619" t="str">
        <f t="shared" si="553"/>
        <v>27-5-2</v>
      </c>
    </row>
    <row r="17620" spans="1:6" x14ac:dyDescent="0.3">
      <c r="A17620">
        <v>2011</v>
      </c>
      <c r="B17620" t="s">
        <v>2042</v>
      </c>
      <c r="C17620" t="str">
        <f t="shared" si="552"/>
        <v>2011-Internacional/RS-27-5-2</v>
      </c>
      <c r="D17620" s="4">
        <v>8</v>
      </c>
      <c r="E17620">
        <v>29</v>
      </c>
      <c r="F17620" t="str">
        <f t="shared" si="553"/>
        <v>27-5-2</v>
      </c>
    </row>
    <row r="17621" spans="1:6" x14ac:dyDescent="0.3">
      <c r="A17621">
        <v>2011</v>
      </c>
      <c r="B17621" t="s">
        <v>2043</v>
      </c>
      <c r="C17621" t="str">
        <f t="shared" si="552"/>
        <v>2011-Palmeiras/SP-27-5-2</v>
      </c>
      <c r="D17621" s="4">
        <v>5</v>
      </c>
      <c r="E17621">
        <v>38</v>
      </c>
      <c r="F17621" t="str">
        <f t="shared" si="553"/>
        <v>27-5-2</v>
      </c>
    </row>
    <row r="17622" spans="1:6" x14ac:dyDescent="0.3">
      <c r="A17622">
        <v>2011</v>
      </c>
      <c r="B17622" t="s">
        <v>2047</v>
      </c>
      <c r="C17622" t="str">
        <f t="shared" si="552"/>
        <v>2011-Santos/SP-27-5-2</v>
      </c>
      <c r="D17622" s="4">
        <v>11</v>
      </c>
      <c r="E17622">
        <v>34</v>
      </c>
      <c r="F17622" t="str">
        <f t="shared" si="553"/>
        <v>27-5-2</v>
      </c>
    </row>
    <row r="17623" spans="1:6" x14ac:dyDescent="0.3">
      <c r="A17623">
        <v>2011</v>
      </c>
      <c r="B17623" t="s">
        <v>2048</v>
      </c>
      <c r="C17623" t="str">
        <f t="shared" si="552"/>
        <v>2011-Sao Paulo/SP-27-5-2</v>
      </c>
      <c r="D17623" s="4">
        <v>7</v>
      </c>
      <c r="E17623">
        <v>47</v>
      </c>
      <c r="F17623" t="str">
        <f t="shared" si="553"/>
        <v>27-5-2</v>
      </c>
    </row>
    <row r="17624" spans="1:6" x14ac:dyDescent="0.3">
      <c r="A17624">
        <v>2011</v>
      </c>
      <c r="B17624" t="s">
        <v>2049</v>
      </c>
      <c r="C17624" t="str">
        <f t="shared" si="552"/>
        <v>2011-Vasco/RJ-27-5-2</v>
      </c>
      <c r="D17624" s="4">
        <v>5</v>
      </c>
      <c r="E17624">
        <v>36</v>
      </c>
      <c r="F17624" t="str">
        <f t="shared" si="553"/>
        <v>27-5-2</v>
      </c>
    </row>
    <row r="17625" spans="1:6" x14ac:dyDescent="0.3">
      <c r="A17625">
        <v>2011</v>
      </c>
      <c r="B17625" t="s">
        <v>5062</v>
      </c>
      <c r="C17625" t="str">
        <f t="shared" si="552"/>
        <v>2011-America/MG-27-5-3</v>
      </c>
      <c r="D17625" s="4">
        <v>2</v>
      </c>
      <c r="E17625">
        <v>14</v>
      </c>
      <c r="F17625" t="str">
        <f t="shared" si="553"/>
        <v>27-5-3</v>
      </c>
    </row>
    <row r="17626" spans="1:6" x14ac:dyDescent="0.3">
      <c r="A17626">
        <v>2011</v>
      </c>
      <c r="B17626" t="s">
        <v>4666</v>
      </c>
      <c r="C17626" t="str">
        <f t="shared" si="552"/>
        <v>2011-Atletico/GO-27-5-3</v>
      </c>
      <c r="D17626" s="4">
        <v>10</v>
      </c>
      <c r="E17626">
        <v>26</v>
      </c>
      <c r="F17626" t="str">
        <f t="shared" si="553"/>
        <v>27-5-3</v>
      </c>
    </row>
    <row r="17627" spans="1:6" x14ac:dyDescent="0.3">
      <c r="A17627">
        <v>2011</v>
      </c>
      <c r="B17627" t="s">
        <v>3199</v>
      </c>
      <c r="C17627" t="str">
        <f t="shared" si="552"/>
        <v>2011-Atletico/MG-27-5-3</v>
      </c>
      <c r="D17627" s="4">
        <v>1</v>
      </c>
      <c r="E17627">
        <v>17</v>
      </c>
      <c r="F17627" t="str">
        <f t="shared" si="553"/>
        <v>27-5-3</v>
      </c>
    </row>
    <row r="17628" spans="1:6" x14ac:dyDescent="0.3">
      <c r="A17628">
        <v>2011</v>
      </c>
      <c r="B17628" t="s">
        <v>2050</v>
      </c>
      <c r="C17628" t="str">
        <f t="shared" si="552"/>
        <v>2011-Atletico/PR-27-5-3</v>
      </c>
      <c r="D17628" s="4">
        <v>3</v>
      </c>
      <c r="E17628">
        <v>19</v>
      </c>
      <c r="F17628" t="str">
        <f t="shared" si="553"/>
        <v>27-5-3</v>
      </c>
    </row>
    <row r="17629" spans="1:6" x14ac:dyDescent="0.3">
      <c r="A17629">
        <v>2011</v>
      </c>
      <c r="B17629" t="s">
        <v>4094</v>
      </c>
      <c r="C17629" t="str">
        <f t="shared" si="552"/>
        <v>2011-Avai/SC-27-5-3</v>
      </c>
      <c r="D17629" s="4">
        <v>7</v>
      </c>
      <c r="E17629">
        <v>21</v>
      </c>
      <c r="F17629" t="str">
        <f t="shared" si="553"/>
        <v>27-5-3</v>
      </c>
    </row>
    <row r="17630" spans="1:6" x14ac:dyDescent="0.3">
      <c r="A17630">
        <v>2011</v>
      </c>
      <c r="B17630" t="s">
        <v>5063</v>
      </c>
      <c r="C17630" t="str">
        <f t="shared" si="552"/>
        <v>2011-Bahia/BA-27-5-3</v>
      </c>
      <c r="D17630" s="4">
        <v>4</v>
      </c>
      <c r="E17630">
        <v>28</v>
      </c>
      <c r="F17630" t="str">
        <f t="shared" si="553"/>
        <v>27-5-3</v>
      </c>
    </row>
    <row r="17631" spans="1:6" x14ac:dyDescent="0.3">
      <c r="A17631">
        <v>2011</v>
      </c>
      <c r="B17631" t="s">
        <v>2051</v>
      </c>
      <c r="C17631" t="str">
        <f t="shared" si="552"/>
        <v>2011-Botafogo/RJ-27-5-3</v>
      </c>
      <c r="D17631" s="4">
        <v>12</v>
      </c>
      <c r="E17631">
        <v>45</v>
      </c>
      <c r="F17631" t="str">
        <f t="shared" si="553"/>
        <v>27-5-3</v>
      </c>
    </row>
    <row r="17632" spans="1:6" x14ac:dyDescent="0.3">
      <c r="A17632">
        <v>2011</v>
      </c>
      <c r="B17632" t="s">
        <v>4667</v>
      </c>
      <c r="C17632" t="str">
        <f t="shared" si="552"/>
        <v>2011-Ceara/CE-27-5-3</v>
      </c>
      <c r="D17632" s="4">
        <v>11</v>
      </c>
      <c r="E17632">
        <v>15</v>
      </c>
      <c r="F17632" t="str">
        <f t="shared" si="553"/>
        <v>27-5-3</v>
      </c>
    </row>
    <row r="17633" spans="1:6" x14ac:dyDescent="0.3">
      <c r="A17633">
        <v>2011</v>
      </c>
      <c r="B17633" t="s">
        <v>2052</v>
      </c>
      <c r="C17633" t="str">
        <f t="shared" si="552"/>
        <v>2011-Corinthians/SP-27-5-3</v>
      </c>
      <c r="D17633" s="4">
        <v>6</v>
      </c>
      <c r="E17633">
        <v>37</v>
      </c>
      <c r="F17633" t="str">
        <f t="shared" si="553"/>
        <v>27-5-3</v>
      </c>
    </row>
    <row r="17634" spans="1:6" x14ac:dyDescent="0.3">
      <c r="A17634">
        <v>2011</v>
      </c>
      <c r="B17634" t="s">
        <v>3679</v>
      </c>
      <c r="C17634" t="str">
        <f t="shared" si="552"/>
        <v>2011-Coritiba/PR-27-5-3</v>
      </c>
      <c r="D17634" s="4">
        <v>5</v>
      </c>
      <c r="E17634">
        <v>26</v>
      </c>
      <c r="F17634" t="str">
        <f t="shared" si="553"/>
        <v>27-5-3</v>
      </c>
    </row>
    <row r="17635" spans="1:6" x14ac:dyDescent="0.3">
      <c r="A17635">
        <v>2011</v>
      </c>
      <c r="B17635" t="s">
        <v>2053</v>
      </c>
      <c r="C17635" t="str">
        <f t="shared" si="552"/>
        <v>2011-Cruzeiro/MG-27-5-3</v>
      </c>
      <c r="D17635" s="4">
        <v>7</v>
      </c>
      <c r="E17635">
        <v>30</v>
      </c>
      <c r="F17635" t="str">
        <f t="shared" si="553"/>
        <v>27-5-3</v>
      </c>
    </row>
    <row r="17636" spans="1:6" x14ac:dyDescent="0.3">
      <c r="A17636">
        <v>2011</v>
      </c>
      <c r="B17636" t="s">
        <v>2054</v>
      </c>
      <c r="C17636" t="str">
        <f t="shared" si="552"/>
        <v>2011-Figueirense/SC-27-5-3</v>
      </c>
      <c r="D17636" s="4">
        <v>7</v>
      </c>
      <c r="E17636">
        <v>20</v>
      </c>
      <c r="F17636" t="str">
        <f t="shared" si="553"/>
        <v>27-5-3</v>
      </c>
    </row>
    <row r="17637" spans="1:6" x14ac:dyDescent="0.3">
      <c r="A17637">
        <v>2011</v>
      </c>
      <c r="B17637" t="s">
        <v>2055</v>
      </c>
      <c r="C17637" t="str">
        <f t="shared" si="552"/>
        <v>2011-Flamengo/RJ-27-5-3</v>
      </c>
      <c r="D17637" s="4">
        <v>2</v>
      </c>
      <c r="E17637">
        <v>39</v>
      </c>
      <c r="F17637" t="str">
        <f t="shared" si="553"/>
        <v>27-5-3</v>
      </c>
    </row>
    <row r="17638" spans="1:6" x14ac:dyDescent="0.3">
      <c r="A17638">
        <v>2011</v>
      </c>
      <c r="B17638" t="s">
        <v>2056</v>
      </c>
      <c r="C17638" t="str">
        <f t="shared" si="552"/>
        <v>2011-Fluminense/RJ-27-5-3</v>
      </c>
      <c r="D17638" s="4">
        <v>10</v>
      </c>
      <c r="E17638">
        <v>28</v>
      </c>
      <c r="F17638" t="str">
        <f t="shared" si="553"/>
        <v>27-5-3</v>
      </c>
    </row>
    <row r="17639" spans="1:6" x14ac:dyDescent="0.3">
      <c r="A17639">
        <v>2011</v>
      </c>
      <c r="B17639" t="s">
        <v>2059</v>
      </c>
      <c r="C17639" t="str">
        <f t="shared" si="552"/>
        <v>2011-Gremio/RS-27-5-3</v>
      </c>
      <c r="D17639" s="4">
        <v>9</v>
      </c>
      <c r="E17639">
        <v>29</v>
      </c>
      <c r="F17639" t="str">
        <f t="shared" si="553"/>
        <v>27-5-3</v>
      </c>
    </row>
    <row r="17640" spans="1:6" x14ac:dyDescent="0.3">
      <c r="A17640">
        <v>2011</v>
      </c>
      <c r="B17640" t="s">
        <v>2060</v>
      </c>
      <c r="C17640" t="str">
        <f t="shared" si="552"/>
        <v>2011-Internacional/RS-27-5-3</v>
      </c>
      <c r="D17640" s="4">
        <v>11</v>
      </c>
      <c r="E17640">
        <v>31</v>
      </c>
      <c r="F17640" t="str">
        <f t="shared" si="553"/>
        <v>27-5-3</v>
      </c>
    </row>
    <row r="17641" spans="1:6" x14ac:dyDescent="0.3">
      <c r="A17641">
        <v>2011</v>
      </c>
      <c r="B17641" t="s">
        <v>2061</v>
      </c>
      <c r="C17641" t="str">
        <f t="shared" si="552"/>
        <v>2011-Palmeiras/SP-27-5-3</v>
      </c>
      <c r="D17641" s="4">
        <v>6</v>
      </c>
      <c r="E17641">
        <v>35</v>
      </c>
      <c r="F17641" t="str">
        <f t="shared" si="553"/>
        <v>27-5-3</v>
      </c>
    </row>
    <row r="17642" spans="1:6" x14ac:dyDescent="0.3">
      <c r="A17642">
        <v>2011</v>
      </c>
      <c r="B17642" t="s">
        <v>2065</v>
      </c>
      <c r="C17642" t="str">
        <f t="shared" si="552"/>
        <v>2011-Santos/SP-27-5-3</v>
      </c>
      <c r="D17642" s="4">
        <v>11</v>
      </c>
      <c r="E17642">
        <v>34</v>
      </c>
      <c r="F17642" t="str">
        <f t="shared" si="553"/>
        <v>27-5-3</v>
      </c>
    </row>
    <row r="17643" spans="1:6" x14ac:dyDescent="0.3">
      <c r="A17643">
        <v>2011</v>
      </c>
      <c r="B17643" t="s">
        <v>2066</v>
      </c>
      <c r="C17643" t="str">
        <f t="shared" si="552"/>
        <v>2011-Sao Paulo/SP-27-5-3</v>
      </c>
      <c r="D17643" s="4">
        <v>8</v>
      </c>
      <c r="E17643">
        <v>42</v>
      </c>
      <c r="F17643" t="str">
        <f t="shared" si="553"/>
        <v>27-5-3</v>
      </c>
    </row>
    <row r="17644" spans="1:6" x14ac:dyDescent="0.3">
      <c r="A17644">
        <v>2011</v>
      </c>
      <c r="B17644" t="s">
        <v>2067</v>
      </c>
      <c r="C17644" t="str">
        <f t="shared" si="552"/>
        <v>2011-Vasco/RJ-27-5-3</v>
      </c>
      <c r="D17644" s="4">
        <v>5</v>
      </c>
      <c r="E17644">
        <v>35</v>
      </c>
      <c r="F17644" t="str">
        <f t="shared" si="553"/>
        <v>27-5-3</v>
      </c>
    </row>
    <row r="17645" spans="1:6" x14ac:dyDescent="0.3">
      <c r="A17645">
        <v>2011</v>
      </c>
      <c r="B17645" t="s">
        <v>5064</v>
      </c>
      <c r="C17645" t="str">
        <f t="shared" si="552"/>
        <v>2011-America/MG-27-5-4</v>
      </c>
      <c r="D17645" s="4">
        <v>6</v>
      </c>
      <c r="E17645">
        <v>17</v>
      </c>
      <c r="F17645" t="str">
        <f t="shared" si="553"/>
        <v>27-5-4</v>
      </c>
    </row>
    <row r="17646" spans="1:6" x14ac:dyDescent="0.3">
      <c r="A17646">
        <v>2011</v>
      </c>
      <c r="B17646" t="s">
        <v>4670</v>
      </c>
      <c r="C17646" t="str">
        <f t="shared" si="552"/>
        <v>2011-Atletico/GO-27-5-4</v>
      </c>
      <c r="D17646" s="4">
        <v>12</v>
      </c>
      <c r="E17646">
        <v>25</v>
      </c>
      <c r="F17646" t="str">
        <f t="shared" si="553"/>
        <v>27-5-4</v>
      </c>
    </row>
    <row r="17647" spans="1:6" x14ac:dyDescent="0.3">
      <c r="A17647">
        <v>2011</v>
      </c>
      <c r="B17647" t="s">
        <v>3202</v>
      </c>
      <c r="C17647" t="str">
        <f t="shared" si="552"/>
        <v>2011-Atletico/MG-27-5-4</v>
      </c>
      <c r="D17647" s="4">
        <v>6</v>
      </c>
      <c r="E17647">
        <v>26</v>
      </c>
      <c r="F17647" t="str">
        <f t="shared" si="553"/>
        <v>27-5-4</v>
      </c>
    </row>
    <row r="17648" spans="1:6" x14ac:dyDescent="0.3">
      <c r="A17648">
        <v>2011</v>
      </c>
      <c r="B17648" t="s">
        <v>2068</v>
      </c>
      <c r="C17648" t="str">
        <f t="shared" si="552"/>
        <v>2011-Atletico/PR-27-5-4</v>
      </c>
      <c r="D17648" s="4">
        <v>5</v>
      </c>
      <c r="E17648">
        <v>18</v>
      </c>
      <c r="F17648" t="str">
        <f t="shared" si="553"/>
        <v>27-5-4</v>
      </c>
    </row>
    <row r="17649" spans="1:6" x14ac:dyDescent="0.3">
      <c r="A17649">
        <v>2011</v>
      </c>
      <c r="B17649" t="s">
        <v>4097</v>
      </c>
      <c r="C17649" t="str">
        <f t="shared" si="552"/>
        <v>2011-Avai/SC-27-5-4</v>
      </c>
      <c r="D17649" s="4">
        <v>7</v>
      </c>
      <c r="E17649">
        <v>20</v>
      </c>
      <c r="F17649" t="str">
        <f t="shared" si="553"/>
        <v>27-5-4</v>
      </c>
    </row>
    <row r="17650" spans="1:6" x14ac:dyDescent="0.3">
      <c r="A17650">
        <v>2011</v>
      </c>
      <c r="B17650" t="s">
        <v>5065</v>
      </c>
      <c r="C17650" t="str">
        <f t="shared" si="552"/>
        <v>2011-Bahia/BA-27-5-4</v>
      </c>
      <c r="D17650" s="4">
        <v>5.3333279999999998</v>
      </c>
      <c r="E17650">
        <v>16</v>
      </c>
      <c r="F17650" t="str">
        <f t="shared" si="553"/>
        <v>27-5-4</v>
      </c>
    </row>
    <row r="17651" spans="1:6" x14ac:dyDescent="0.3">
      <c r="A17651">
        <v>2011</v>
      </c>
      <c r="B17651" t="s">
        <v>2069</v>
      </c>
      <c r="C17651" t="str">
        <f t="shared" si="552"/>
        <v>2011-Botafogo/RJ-27-5-4</v>
      </c>
      <c r="D17651" s="4">
        <v>9</v>
      </c>
      <c r="E17651">
        <v>45</v>
      </c>
      <c r="F17651" t="str">
        <f t="shared" si="553"/>
        <v>27-5-4</v>
      </c>
    </row>
    <row r="17652" spans="1:6" x14ac:dyDescent="0.3">
      <c r="A17652">
        <v>2011</v>
      </c>
      <c r="B17652" t="s">
        <v>4671</v>
      </c>
      <c r="C17652" t="str">
        <f t="shared" si="552"/>
        <v>2011-Ceara/CE-27-5-4</v>
      </c>
      <c r="D17652" s="4">
        <v>6.8</v>
      </c>
      <c r="E17652">
        <v>19</v>
      </c>
      <c r="F17652" t="str">
        <f t="shared" si="553"/>
        <v>27-5-4</v>
      </c>
    </row>
    <row r="17653" spans="1:6" x14ac:dyDescent="0.3">
      <c r="A17653">
        <v>2011</v>
      </c>
      <c r="B17653" t="s">
        <v>2070</v>
      </c>
      <c r="C17653" t="str">
        <f t="shared" si="552"/>
        <v>2011-Corinthians/SP-27-5-4</v>
      </c>
      <c r="D17653" s="4">
        <v>6</v>
      </c>
      <c r="E17653">
        <v>37</v>
      </c>
      <c r="F17653" t="str">
        <f t="shared" si="553"/>
        <v>27-5-4</v>
      </c>
    </row>
    <row r="17654" spans="1:6" x14ac:dyDescent="0.3">
      <c r="A17654">
        <v>2011</v>
      </c>
      <c r="B17654" t="s">
        <v>3682</v>
      </c>
      <c r="C17654" t="str">
        <f t="shared" si="552"/>
        <v>2011-Coritiba/PR-27-5-4</v>
      </c>
      <c r="D17654" s="4">
        <v>8</v>
      </c>
      <c r="E17654">
        <v>29</v>
      </c>
      <c r="F17654" t="str">
        <f t="shared" si="553"/>
        <v>27-5-4</v>
      </c>
    </row>
    <row r="17655" spans="1:6" x14ac:dyDescent="0.3">
      <c r="A17655">
        <v>2011</v>
      </c>
      <c r="B17655" t="s">
        <v>2071</v>
      </c>
      <c r="C17655" t="str">
        <f t="shared" si="552"/>
        <v>2011-Cruzeiro/MG-27-5-4</v>
      </c>
      <c r="D17655" s="4">
        <v>7</v>
      </c>
      <c r="E17655">
        <v>31</v>
      </c>
      <c r="F17655" t="str">
        <f t="shared" si="553"/>
        <v>27-5-4</v>
      </c>
    </row>
    <row r="17656" spans="1:6" x14ac:dyDescent="0.3">
      <c r="A17656">
        <v>2011</v>
      </c>
      <c r="B17656" t="s">
        <v>2072</v>
      </c>
      <c r="C17656" t="str">
        <f t="shared" si="552"/>
        <v>2011-Figueirense/SC-27-5-4</v>
      </c>
      <c r="D17656" s="4">
        <v>6</v>
      </c>
      <c r="E17656">
        <v>29</v>
      </c>
      <c r="F17656" t="str">
        <f t="shared" si="553"/>
        <v>27-5-4</v>
      </c>
    </row>
    <row r="17657" spans="1:6" x14ac:dyDescent="0.3">
      <c r="A17657">
        <v>2011</v>
      </c>
      <c r="B17657" t="s">
        <v>2073</v>
      </c>
      <c r="C17657" t="str">
        <f t="shared" si="552"/>
        <v>2011-Flamengo/RJ-27-5-4</v>
      </c>
      <c r="D17657" s="4">
        <v>2</v>
      </c>
      <c r="E17657">
        <v>33</v>
      </c>
      <c r="F17657" t="str">
        <f t="shared" si="553"/>
        <v>27-5-4</v>
      </c>
    </row>
    <row r="17658" spans="1:6" x14ac:dyDescent="0.3">
      <c r="A17658">
        <v>2011</v>
      </c>
      <c r="B17658" t="s">
        <v>2074</v>
      </c>
      <c r="C17658" t="str">
        <f t="shared" si="552"/>
        <v>2011-Fluminense/RJ-27-5-4</v>
      </c>
      <c r="D17658" s="4">
        <v>10</v>
      </c>
      <c r="E17658">
        <v>25</v>
      </c>
      <c r="F17658" t="str">
        <f t="shared" si="553"/>
        <v>27-5-4</v>
      </c>
    </row>
    <row r="17659" spans="1:6" x14ac:dyDescent="0.3">
      <c r="A17659">
        <v>2011</v>
      </c>
      <c r="B17659" t="s">
        <v>2077</v>
      </c>
      <c r="C17659" t="str">
        <f t="shared" si="552"/>
        <v>2011-Gremio/RS-27-5-4</v>
      </c>
      <c r="D17659" s="4">
        <v>6</v>
      </c>
      <c r="E17659">
        <v>27</v>
      </c>
      <c r="F17659" t="str">
        <f t="shared" si="553"/>
        <v>27-5-4</v>
      </c>
    </row>
    <row r="17660" spans="1:6" x14ac:dyDescent="0.3">
      <c r="A17660">
        <v>2011</v>
      </c>
      <c r="B17660" t="s">
        <v>2078</v>
      </c>
      <c r="C17660" t="str">
        <f t="shared" si="552"/>
        <v>2011-Internacional/RS-27-5-4</v>
      </c>
      <c r="D17660" s="4">
        <v>8</v>
      </c>
      <c r="E17660">
        <v>28</v>
      </c>
      <c r="F17660" t="str">
        <f t="shared" si="553"/>
        <v>27-5-4</v>
      </c>
    </row>
    <row r="17661" spans="1:6" x14ac:dyDescent="0.3">
      <c r="A17661">
        <v>2011</v>
      </c>
      <c r="B17661" t="s">
        <v>2079</v>
      </c>
      <c r="C17661" t="str">
        <f t="shared" si="552"/>
        <v>2011-Palmeiras/SP-27-5-4</v>
      </c>
      <c r="D17661" s="4">
        <v>6</v>
      </c>
      <c r="E17661">
        <v>25</v>
      </c>
      <c r="F17661" t="str">
        <f t="shared" si="553"/>
        <v>27-5-4</v>
      </c>
    </row>
    <row r="17662" spans="1:6" x14ac:dyDescent="0.3">
      <c r="A17662">
        <v>2011</v>
      </c>
      <c r="B17662" t="s">
        <v>2083</v>
      </c>
      <c r="C17662" t="str">
        <f t="shared" si="552"/>
        <v>2011-Santos/SP-27-5-4</v>
      </c>
      <c r="D17662" s="4">
        <v>6</v>
      </c>
      <c r="E17662">
        <v>23</v>
      </c>
      <c r="F17662" t="str">
        <f t="shared" si="553"/>
        <v>27-5-4</v>
      </c>
    </row>
    <row r="17663" spans="1:6" x14ac:dyDescent="0.3">
      <c r="A17663">
        <v>2011</v>
      </c>
      <c r="B17663" t="s">
        <v>2084</v>
      </c>
      <c r="C17663" t="str">
        <f t="shared" si="552"/>
        <v>2011-Sao Paulo/SP-27-5-4</v>
      </c>
      <c r="D17663" s="4">
        <v>6</v>
      </c>
      <c r="E17663">
        <v>50</v>
      </c>
      <c r="F17663" t="str">
        <f t="shared" si="553"/>
        <v>27-5-4</v>
      </c>
    </row>
    <row r="17664" spans="1:6" x14ac:dyDescent="0.3">
      <c r="A17664">
        <v>2011</v>
      </c>
      <c r="B17664" t="s">
        <v>2085</v>
      </c>
      <c r="C17664" t="str">
        <f t="shared" si="552"/>
        <v>2011-Vasco/RJ-27-5-4</v>
      </c>
      <c r="D17664" s="4">
        <v>10</v>
      </c>
      <c r="E17664">
        <v>27</v>
      </c>
      <c r="F17664" t="str">
        <f t="shared" si="553"/>
        <v>27-5-4</v>
      </c>
    </row>
    <row r="17665" spans="1:6" x14ac:dyDescent="0.3">
      <c r="A17665">
        <v>2011</v>
      </c>
      <c r="B17665" t="s">
        <v>5066</v>
      </c>
      <c r="C17665" t="str">
        <f t="shared" si="552"/>
        <v>2011-America/MG-28-2-0</v>
      </c>
      <c r="D17665" s="4">
        <v>1.3695660000000001</v>
      </c>
      <c r="E17665">
        <v>6</v>
      </c>
      <c r="F17665" t="str">
        <f t="shared" si="553"/>
        <v>28-2-0</v>
      </c>
    </row>
    <row r="17666" spans="1:6" x14ac:dyDescent="0.3">
      <c r="A17666">
        <v>2011</v>
      </c>
      <c r="B17666" t="s">
        <v>4674</v>
      </c>
      <c r="C17666" t="str">
        <f t="shared" si="552"/>
        <v>2011-Atletico/GO-28-2-0</v>
      </c>
      <c r="D17666" s="4">
        <v>2.6666720000000002</v>
      </c>
      <c r="E17666">
        <v>16</v>
      </c>
      <c r="F17666" t="str">
        <f t="shared" si="553"/>
        <v>28-2-0</v>
      </c>
    </row>
    <row r="17667" spans="1:6" x14ac:dyDescent="0.3">
      <c r="A17667">
        <v>2011</v>
      </c>
      <c r="B17667" t="s">
        <v>3205</v>
      </c>
      <c r="C17667" t="str">
        <f t="shared" ref="C17667:C17730" si="554">A17667&amp;"-"&amp;B17667</f>
        <v>2011-Atletico/MG-28-2-0</v>
      </c>
      <c r="D17667" s="4">
        <v>2</v>
      </c>
      <c r="E17667">
        <v>12</v>
      </c>
      <c r="F17667" t="str">
        <f t="shared" ref="F17667:F17730" si="555">RIGHT(B17667,LEN(C17667)-FIND("-",C17667,6))</f>
        <v>28-2-0</v>
      </c>
    </row>
    <row r="17668" spans="1:6" x14ac:dyDescent="0.3">
      <c r="A17668">
        <v>2011</v>
      </c>
      <c r="B17668" t="s">
        <v>2086</v>
      </c>
      <c r="C17668" t="str">
        <f t="shared" si="554"/>
        <v>2011-Atletico/PR-28-2-0</v>
      </c>
      <c r="D17668" s="4">
        <v>3.2222209999999998</v>
      </c>
      <c r="E17668">
        <v>16</v>
      </c>
      <c r="F17668" t="str">
        <f t="shared" si="555"/>
        <v>28-2-0</v>
      </c>
    </row>
    <row r="17669" spans="1:6" x14ac:dyDescent="0.3">
      <c r="A17669">
        <v>2011</v>
      </c>
      <c r="B17669" t="s">
        <v>4100</v>
      </c>
      <c r="C17669" t="str">
        <f t="shared" si="554"/>
        <v>2011-Avai/SC-28-2-0</v>
      </c>
      <c r="D17669" s="4">
        <v>3</v>
      </c>
      <c r="E17669">
        <v>16</v>
      </c>
      <c r="F17669" t="str">
        <f t="shared" si="555"/>
        <v>28-2-0</v>
      </c>
    </row>
    <row r="17670" spans="1:6" x14ac:dyDescent="0.3">
      <c r="A17670">
        <v>2011</v>
      </c>
      <c r="B17670" t="s">
        <v>5067</v>
      </c>
      <c r="C17670" t="str">
        <f t="shared" si="554"/>
        <v>2011-Bahia/BA-28-2-0</v>
      </c>
      <c r="D17670" s="4">
        <v>3.3333400000000002</v>
      </c>
      <c r="E17670">
        <v>16</v>
      </c>
      <c r="F17670" t="str">
        <f t="shared" si="555"/>
        <v>28-2-0</v>
      </c>
    </row>
    <row r="17671" spans="1:6" x14ac:dyDescent="0.3">
      <c r="A17671">
        <v>2011</v>
      </c>
      <c r="B17671" t="s">
        <v>2087</v>
      </c>
      <c r="C17671" t="str">
        <f t="shared" si="554"/>
        <v>2011-Botafogo/RJ-28-2-0</v>
      </c>
      <c r="D17671" s="4">
        <v>3.0909059999999999</v>
      </c>
      <c r="E17671">
        <v>14</v>
      </c>
      <c r="F17671" t="str">
        <f t="shared" si="555"/>
        <v>28-2-0</v>
      </c>
    </row>
    <row r="17672" spans="1:6" x14ac:dyDescent="0.3">
      <c r="A17672">
        <v>2011</v>
      </c>
      <c r="B17672" t="s">
        <v>4675</v>
      </c>
      <c r="C17672" t="str">
        <f t="shared" si="554"/>
        <v>2011-Ceara/CE-28-2-0</v>
      </c>
      <c r="D17672" s="4">
        <v>2</v>
      </c>
      <c r="E17672">
        <v>10</v>
      </c>
      <c r="F17672" t="str">
        <f t="shared" si="555"/>
        <v>28-2-0</v>
      </c>
    </row>
    <row r="17673" spans="1:6" x14ac:dyDescent="0.3">
      <c r="A17673">
        <v>2011</v>
      </c>
      <c r="B17673" t="s">
        <v>2088</v>
      </c>
      <c r="C17673" t="str">
        <f t="shared" si="554"/>
        <v>2011-Corinthians/SP-28-2-0</v>
      </c>
      <c r="D17673" s="4">
        <v>3.1666690000000002</v>
      </c>
      <c r="E17673">
        <v>15</v>
      </c>
      <c r="F17673" t="str">
        <f t="shared" si="555"/>
        <v>28-2-0</v>
      </c>
    </row>
    <row r="17674" spans="1:6" x14ac:dyDescent="0.3">
      <c r="A17674">
        <v>2011</v>
      </c>
      <c r="B17674" t="s">
        <v>3685</v>
      </c>
      <c r="C17674" t="str">
        <f t="shared" si="554"/>
        <v>2011-Coritiba/PR-28-2-0</v>
      </c>
      <c r="D17674" s="4">
        <v>3.5405410000000002</v>
      </c>
      <c r="E17674">
        <v>14</v>
      </c>
      <c r="F17674" t="str">
        <f t="shared" si="555"/>
        <v>28-2-0</v>
      </c>
    </row>
    <row r="17675" spans="1:6" x14ac:dyDescent="0.3">
      <c r="A17675">
        <v>2011</v>
      </c>
      <c r="B17675" t="s">
        <v>2089</v>
      </c>
      <c r="C17675" t="str">
        <f t="shared" si="554"/>
        <v>2011-Cruzeiro/MG-28-2-0</v>
      </c>
      <c r="D17675" s="4">
        <v>2.8</v>
      </c>
      <c r="E17675">
        <v>14</v>
      </c>
      <c r="F17675" t="str">
        <f t="shared" si="555"/>
        <v>28-2-0</v>
      </c>
    </row>
    <row r="17676" spans="1:6" x14ac:dyDescent="0.3">
      <c r="A17676">
        <v>2011</v>
      </c>
      <c r="B17676" t="s">
        <v>2090</v>
      </c>
      <c r="C17676" t="str">
        <f t="shared" si="554"/>
        <v>2011-Figueirense/SC-28-2-0</v>
      </c>
      <c r="D17676" s="4">
        <v>2.3846129999999999</v>
      </c>
      <c r="E17676">
        <v>10</v>
      </c>
      <c r="F17676" t="str">
        <f t="shared" si="555"/>
        <v>28-2-0</v>
      </c>
    </row>
    <row r="17677" spans="1:6" x14ac:dyDescent="0.3">
      <c r="A17677">
        <v>2011</v>
      </c>
      <c r="B17677" t="s">
        <v>2091</v>
      </c>
      <c r="C17677" t="str">
        <f t="shared" si="554"/>
        <v>2011-Flamengo/RJ-28-2-0</v>
      </c>
      <c r="D17677" s="4">
        <v>2.9091010000000002</v>
      </c>
      <c r="E17677">
        <v>13</v>
      </c>
      <c r="F17677" t="str">
        <f t="shared" si="555"/>
        <v>28-2-0</v>
      </c>
    </row>
    <row r="17678" spans="1:6" x14ac:dyDescent="0.3">
      <c r="A17678">
        <v>2011</v>
      </c>
      <c r="B17678" t="s">
        <v>2092</v>
      </c>
      <c r="C17678" t="str">
        <f t="shared" si="554"/>
        <v>2011-Fluminense/RJ-28-2-0</v>
      </c>
      <c r="D17678" s="4">
        <v>3.25</v>
      </c>
      <c r="E17678">
        <v>13</v>
      </c>
      <c r="F17678" t="str">
        <f t="shared" si="555"/>
        <v>28-2-0</v>
      </c>
    </row>
    <row r="17679" spans="1:6" x14ac:dyDescent="0.3">
      <c r="A17679">
        <v>2011</v>
      </c>
      <c r="B17679" t="s">
        <v>2095</v>
      </c>
      <c r="C17679" t="str">
        <f t="shared" si="554"/>
        <v>2011-Gremio/RS-28-2-0</v>
      </c>
      <c r="D17679" s="4">
        <v>2.8</v>
      </c>
      <c r="E17679">
        <v>14</v>
      </c>
      <c r="F17679" t="str">
        <f t="shared" si="555"/>
        <v>28-2-0</v>
      </c>
    </row>
    <row r="17680" spans="1:6" x14ac:dyDescent="0.3">
      <c r="A17680">
        <v>2011</v>
      </c>
      <c r="B17680" t="s">
        <v>2096</v>
      </c>
      <c r="C17680" t="str">
        <f t="shared" si="554"/>
        <v>2011-Internacional/RS-28-2-0</v>
      </c>
      <c r="D17680" s="4">
        <v>2.8333390000000001</v>
      </c>
      <c r="E17680">
        <v>14</v>
      </c>
      <c r="F17680" t="str">
        <f t="shared" si="555"/>
        <v>28-2-0</v>
      </c>
    </row>
    <row r="17681" spans="1:6" x14ac:dyDescent="0.3">
      <c r="A17681">
        <v>2011</v>
      </c>
      <c r="B17681" t="s">
        <v>2097</v>
      </c>
      <c r="C17681" t="str">
        <f t="shared" si="554"/>
        <v>2011-Palmeiras/SP-28-2-0</v>
      </c>
      <c r="D17681" s="4">
        <v>2.2702680000000002</v>
      </c>
      <c r="E17681">
        <v>10</v>
      </c>
      <c r="F17681" t="str">
        <f t="shared" si="555"/>
        <v>28-2-0</v>
      </c>
    </row>
    <row r="17682" spans="1:6" x14ac:dyDescent="0.3">
      <c r="A17682">
        <v>2011</v>
      </c>
      <c r="B17682" t="s">
        <v>2101</v>
      </c>
      <c r="C17682" t="str">
        <f t="shared" si="554"/>
        <v>2011-Santos/SP-28-2-0</v>
      </c>
      <c r="D17682" s="4">
        <v>2.75</v>
      </c>
      <c r="E17682">
        <v>16</v>
      </c>
      <c r="F17682" t="str">
        <f t="shared" si="555"/>
        <v>28-2-0</v>
      </c>
    </row>
    <row r="17683" spans="1:6" x14ac:dyDescent="0.3">
      <c r="A17683">
        <v>2011</v>
      </c>
      <c r="B17683" t="s">
        <v>2102</v>
      </c>
      <c r="C17683" t="str">
        <f t="shared" si="554"/>
        <v>2011-Sao Paulo/SP-28-2-0</v>
      </c>
      <c r="D17683" s="4">
        <v>2.4285700000000001</v>
      </c>
      <c r="E17683">
        <v>16</v>
      </c>
      <c r="F17683" t="str">
        <f t="shared" si="555"/>
        <v>28-2-0</v>
      </c>
    </row>
    <row r="17684" spans="1:6" x14ac:dyDescent="0.3">
      <c r="A17684">
        <v>2011</v>
      </c>
      <c r="B17684" t="s">
        <v>2103</v>
      </c>
      <c r="C17684" t="str">
        <f t="shared" si="554"/>
        <v>2011-Vasco/RJ-28-2-0</v>
      </c>
      <c r="D17684" s="4">
        <v>2.354835</v>
      </c>
      <c r="E17684">
        <v>14</v>
      </c>
      <c r="F17684" t="str">
        <f t="shared" si="555"/>
        <v>28-2-0</v>
      </c>
    </row>
    <row r="17685" spans="1:6" x14ac:dyDescent="0.3">
      <c r="A17685">
        <v>2011</v>
      </c>
      <c r="B17685" t="s">
        <v>5068</v>
      </c>
      <c r="C17685" t="str">
        <f t="shared" si="554"/>
        <v>2011-America/MG-28-2-1</v>
      </c>
      <c r="D17685" s="4">
        <v>2.142855</v>
      </c>
      <c r="E17685">
        <v>10</v>
      </c>
      <c r="F17685" t="str">
        <f t="shared" si="555"/>
        <v>28-2-1</v>
      </c>
    </row>
    <row r="17686" spans="1:6" x14ac:dyDescent="0.3">
      <c r="A17686">
        <v>2011</v>
      </c>
      <c r="B17686" t="s">
        <v>4678</v>
      </c>
      <c r="C17686" t="str">
        <f t="shared" si="554"/>
        <v>2011-Atletico/GO-28-2-1</v>
      </c>
      <c r="D17686" s="4">
        <v>2.7619060000000002</v>
      </c>
      <c r="E17686">
        <v>16</v>
      </c>
      <c r="F17686" t="str">
        <f t="shared" si="555"/>
        <v>28-2-1</v>
      </c>
    </row>
    <row r="17687" spans="1:6" x14ac:dyDescent="0.3">
      <c r="A17687">
        <v>2011</v>
      </c>
      <c r="B17687" t="s">
        <v>3208</v>
      </c>
      <c r="C17687" t="str">
        <f t="shared" si="554"/>
        <v>2011-Atletico/MG-28-2-1</v>
      </c>
      <c r="D17687" s="4">
        <v>1.833334</v>
      </c>
      <c r="E17687">
        <v>12</v>
      </c>
      <c r="F17687" t="str">
        <f t="shared" si="555"/>
        <v>28-2-1</v>
      </c>
    </row>
    <row r="17688" spans="1:6" x14ac:dyDescent="0.3">
      <c r="A17688">
        <v>2011</v>
      </c>
      <c r="B17688" t="s">
        <v>2104</v>
      </c>
      <c r="C17688" t="str">
        <f t="shared" si="554"/>
        <v>2011-Atletico/PR-28-2-1</v>
      </c>
      <c r="D17688" s="4">
        <v>2.2142879999999998</v>
      </c>
      <c r="E17688">
        <v>10</v>
      </c>
      <c r="F17688" t="str">
        <f t="shared" si="555"/>
        <v>28-2-1</v>
      </c>
    </row>
    <row r="17689" spans="1:6" x14ac:dyDescent="0.3">
      <c r="A17689">
        <v>2011</v>
      </c>
      <c r="B17689" t="s">
        <v>4103</v>
      </c>
      <c r="C17689" t="str">
        <f t="shared" si="554"/>
        <v>2011-Avai/SC-28-2-1</v>
      </c>
      <c r="D17689" s="4">
        <v>2</v>
      </c>
      <c r="E17689">
        <v>10</v>
      </c>
      <c r="F17689" t="str">
        <f t="shared" si="555"/>
        <v>28-2-1</v>
      </c>
    </row>
    <row r="17690" spans="1:6" x14ac:dyDescent="0.3">
      <c r="A17690">
        <v>2011</v>
      </c>
      <c r="B17690" t="s">
        <v>5069</v>
      </c>
      <c r="C17690" t="str">
        <f t="shared" si="554"/>
        <v>2011-Bahia/BA-28-2-1</v>
      </c>
      <c r="D17690" s="4">
        <v>2.7021310000000001</v>
      </c>
      <c r="E17690">
        <v>16</v>
      </c>
      <c r="F17690" t="str">
        <f t="shared" si="555"/>
        <v>28-2-1</v>
      </c>
    </row>
    <row r="17691" spans="1:6" x14ac:dyDescent="0.3">
      <c r="A17691">
        <v>2011</v>
      </c>
      <c r="B17691" t="s">
        <v>2105</v>
      </c>
      <c r="C17691" t="str">
        <f t="shared" si="554"/>
        <v>2011-Botafogo/RJ-28-2-1</v>
      </c>
      <c r="D17691" s="4">
        <v>1</v>
      </c>
      <c r="E17691">
        <v>16</v>
      </c>
      <c r="F17691" t="str">
        <f t="shared" si="555"/>
        <v>28-2-1</v>
      </c>
    </row>
    <row r="17692" spans="1:6" x14ac:dyDescent="0.3">
      <c r="A17692">
        <v>2011</v>
      </c>
      <c r="B17692" t="s">
        <v>4679</v>
      </c>
      <c r="C17692" t="str">
        <f t="shared" si="554"/>
        <v>2011-Ceara/CE-28-2-1</v>
      </c>
      <c r="D17692" s="4">
        <v>2.125</v>
      </c>
      <c r="E17692">
        <v>8</v>
      </c>
      <c r="F17692" t="str">
        <f t="shared" si="555"/>
        <v>28-2-1</v>
      </c>
    </row>
    <row r="17693" spans="1:6" x14ac:dyDescent="0.3">
      <c r="A17693">
        <v>2011</v>
      </c>
      <c r="B17693" t="s">
        <v>2106</v>
      </c>
      <c r="C17693" t="str">
        <f t="shared" si="554"/>
        <v>2011-Corinthians/SP-28-2-1</v>
      </c>
      <c r="D17693" s="4">
        <v>2.5</v>
      </c>
      <c r="E17693">
        <v>14</v>
      </c>
      <c r="F17693" t="str">
        <f t="shared" si="555"/>
        <v>28-2-1</v>
      </c>
    </row>
    <row r="17694" spans="1:6" x14ac:dyDescent="0.3">
      <c r="A17694">
        <v>2011</v>
      </c>
      <c r="B17694" t="s">
        <v>3688</v>
      </c>
      <c r="C17694" t="str">
        <f t="shared" si="554"/>
        <v>2011-Coritiba/PR-28-2-1</v>
      </c>
      <c r="D17694" s="4">
        <v>3.1538430000000002</v>
      </c>
      <c r="E17694">
        <v>16</v>
      </c>
      <c r="F17694" t="str">
        <f t="shared" si="555"/>
        <v>28-2-1</v>
      </c>
    </row>
    <row r="17695" spans="1:6" x14ac:dyDescent="0.3">
      <c r="A17695">
        <v>2011</v>
      </c>
      <c r="B17695" t="s">
        <v>2107</v>
      </c>
      <c r="C17695" t="str">
        <f t="shared" si="554"/>
        <v>2011-Cruzeiro/MG-28-2-1</v>
      </c>
      <c r="D17695" s="4">
        <v>2.3846219999999998</v>
      </c>
      <c r="E17695">
        <v>12</v>
      </c>
      <c r="F17695" t="str">
        <f t="shared" si="555"/>
        <v>28-2-1</v>
      </c>
    </row>
    <row r="17696" spans="1:6" x14ac:dyDescent="0.3">
      <c r="A17696">
        <v>2011</v>
      </c>
      <c r="B17696" t="s">
        <v>2108</v>
      </c>
      <c r="C17696" t="str">
        <f t="shared" si="554"/>
        <v>2011-Figueirense/SC-28-2-1</v>
      </c>
      <c r="D17696" s="4">
        <v>2.8571439999999999</v>
      </c>
      <c r="E17696">
        <v>16</v>
      </c>
      <c r="F17696" t="str">
        <f t="shared" si="555"/>
        <v>28-2-1</v>
      </c>
    </row>
    <row r="17697" spans="1:6" x14ac:dyDescent="0.3">
      <c r="A17697">
        <v>2011</v>
      </c>
      <c r="B17697" t="s">
        <v>2109</v>
      </c>
      <c r="C17697" t="str">
        <f t="shared" si="554"/>
        <v>2011-Flamengo/RJ-28-2-1</v>
      </c>
      <c r="D17697" s="4">
        <v>2.5</v>
      </c>
      <c r="E17697">
        <v>13</v>
      </c>
      <c r="F17697" t="str">
        <f t="shared" si="555"/>
        <v>28-2-1</v>
      </c>
    </row>
    <row r="17698" spans="1:6" x14ac:dyDescent="0.3">
      <c r="A17698">
        <v>2011</v>
      </c>
      <c r="B17698" t="s">
        <v>2110</v>
      </c>
      <c r="C17698" t="str">
        <f t="shared" si="554"/>
        <v>2011-Fluminense/RJ-28-2-1</v>
      </c>
      <c r="D17698" s="4">
        <v>4</v>
      </c>
      <c r="E17698">
        <v>14</v>
      </c>
      <c r="F17698" t="str">
        <f t="shared" si="555"/>
        <v>28-2-1</v>
      </c>
    </row>
    <row r="17699" spans="1:6" x14ac:dyDescent="0.3">
      <c r="A17699">
        <v>2011</v>
      </c>
      <c r="B17699" t="s">
        <v>2113</v>
      </c>
      <c r="C17699" t="str">
        <f t="shared" si="554"/>
        <v>2011-Gremio/RS-28-2-1</v>
      </c>
      <c r="D17699" s="4">
        <v>2.611116</v>
      </c>
      <c r="E17699">
        <v>16</v>
      </c>
      <c r="F17699" t="str">
        <f t="shared" si="555"/>
        <v>28-2-1</v>
      </c>
    </row>
    <row r="17700" spans="1:6" x14ac:dyDescent="0.3">
      <c r="A17700">
        <v>2011</v>
      </c>
      <c r="B17700" t="s">
        <v>2114</v>
      </c>
      <c r="C17700" t="str">
        <f t="shared" si="554"/>
        <v>2011-Internacional/RS-28-2-1</v>
      </c>
      <c r="D17700" s="4">
        <v>3.307693</v>
      </c>
      <c r="E17700">
        <v>16</v>
      </c>
      <c r="F17700" t="str">
        <f t="shared" si="555"/>
        <v>28-2-1</v>
      </c>
    </row>
    <row r="17701" spans="1:6" x14ac:dyDescent="0.3">
      <c r="A17701">
        <v>2011</v>
      </c>
      <c r="B17701" t="s">
        <v>2115</v>
      </c>
      <c r="C17701" t="str">
        <f t="shared" si="554"/>
        <v>2011-Palmeiras/SP-28-2-1</v>
      </c>
      <c r="D17701" s="4">
        <v>2.999997</v>
      </c>
      <c r="E17701">
        <v>16</v>
      </c>
      <c r="F17701" t="str">
        <f t="shared" si="555"/>
        <v>28-2-1</v>
      </c>
    </row>
    <row r="17702" spans="1:6" x14ac:dyDescent="0.3">
      <c r="A17702">
        <v>2011</v>
      </c>
      <c r="B17702" t="s">
        <v>2119</v>
      </c>
      <c r="C17702" t="str">
        <f t="shared" si="554"/>
        <v>2011-Santos/SP-28-2-1</v>
      </c>
      <c r="D17702" s="4">
        <v>3.1250100000000001</v>
      </c>
      <c r="E17702">
        <v>16</v>
      </c>
      <c r="F17702" t="str">
        <f t="shared" si="555"/>
        <v>28-2-1</v>
      </c>
    </row>
    <row r="17703" spans="1:6" x14ac:dyDescent="0.3">
      <c r="A17703">
        <v>2011</v>
      </c>
      <c r="B17703" t="s">
        <v>2120</v>
      </c>
      <c r="C17703" t="str">
        <f t="shared" si="554"/>
        <v>2011-Sao Paulo/SP-28-2-1</v>
      </c>
      <c r="D17703" s="4">
        <v>1</v>
      </c>
      <c r="E17703">
        <v>16</v>
      </c>
      <c r="F17703" t="str">
        <f t="shared" si="555"/>
        <v>28-2-1</v>
      </c>
    </row>
    <row r="17704" spans="1:6" x14ac:dyDescent="0.3">
      <c r="A17704">
        <v>2011</v>
      </c>
      <c r="B17704" t="s">
        <v>2121</v>
      </c>
      <c r="C17704" t="str">
        <f t="shared" si="554"/>
        <v>2011-Vasco/RJ-28-2-1</v>
      </c>
      <c r="D17704" s="4">
        <v>3.68</v>
      </c>
      <c r="E17704">
        <v>15</v>
      </c>
      <c r="F17704" t="str">
        <f t="shared" si="555"/>
        <v>28-2-1</v>
      </c>
    </row>
    <row r="17705" spans="1:6" x14ac:dyDescent="0.3">
      <c r="A17705">
        <v>2011</v>
      </c>
      <c r="B17705" t="s">
        <v>5070</v>
      </c>
      <c r="C17705" t="str">
        <f t="shared" si="554"/>
        <v>2011-America/MG-28-3-0</v>
      </c>
      <c r="D17705" s="4">
        <v>2.1111089999999999</v>
      </c>
      <c r="E17705">
        <v>10</v>
      </c>
      <c r="F17705" t="str">
        <f t="shared" si="555"/>
        <v>28-3-0</v>
      </c>
    </row>
    <row r="17706" spans="1:6" x14ac:dyDescent="0.3">
      <c r="A17706">
        <v>2011</v>
      </c>
      <c r="B17706" t="s">
        <v>4682</v>
      </c>
      <c r="C17706" t="str">
        <f t="shared" si="554"/>
        <v>2011-Atletico/GO-28-3-0</v>
      </c>
      <c r="D17706" s="4">
        <v>5</v>
      </c>
      <c r="E17706">
        <v>28</v>
      </c>
      <c r="F17706" t="str">
        <f t="shared" si="555"/>
        <v>28-3-0</v>
      </c>
    </row>
    <row r="17707" spans="1:6" x14ac:dyDescent="0.3">
      <c r="A17707">
        <v>2011</v>
      </c>
      <c r="B17707" t="s">
        <v>3211</v>
      </c>
      <c r="C17707" t="str">
        <f t="shared" si="554"/>
        <v>2011-Atletico/MG-28-3-0</v>
      </c>
      <c r="D17707" s="4">
        <v>2</v>
      </c>
      <c r="E17707">
        <v>12</v>
      </c>
      <c r="F17707" t="str">
        <f t="shared" si="555"/>
        <v>28-3-0</v>
      </c>
    </row>
    <row r="17708" spans="1:6" x14ac:dyDescent="0.3">
      <c r="A17708">
        <v>2011</v>
      </c>
      <c r="B17708" t="s">
        <v>2122</v>
      </c>
      <c r="C17708" t="str">
        <f t="shared" si="554"/>
        <v>2011-Atletico/PR-28-3-0</v>
      </c>
      <c r="D17708" s="4">
        <v>4</v>
      </c>
      <c r="E17708">
        <v>20</v>
      </c>
      <c r="F17708" t="str">
        <f t="shared" si="555"/>
        <v>28-3-0</v>
      </c>
    </row>
    <row r="17709" spans="1:6" x14ac:dyDescent="0.3">
      <c r="A17709">
        <v>2011</v>
      </c>
      <c r="B17709" t="s">
        <v>4106</v>
      </c>
      <c r="C17709" t="str">
        <f t="shared" si="554"/>
        <v>2011-Avai/SC-28-3-0</v>
      </c>
      <c r="D17709" s="4">
        <v>2.5000049999999998</v>
      </c>
      <c r="E17709">
        <v>15</v>
      </c>
      <c r="F17709" t="str">
        <f t="shared" si="555"/>
        <v>28-3-0</v>
      </c>
    </row>
    <row r="17710" spans="1:6" x14ac:dyDescent="0.3">
      <c r="A17710">
        <v>2011</v>
      </c>
      <c r="B17710" t="s">
        <v>5071</v>
      </c>
      <c r="C17710" t="str">
        <f t="shared" si="554"/>
        <v>2011-Bahia/BA-28-3-0</v>
      </c>
      <c r="D17710" s="4">
        <v>4.2</v>
      </c>
      <c r="E17710">
        <v>23</v>
      </c>
      <c r="F17710" t="str">
        <f t="shared" si="555"/>
        <v>28-3-0</v>
      </c>
    </row>
    <row r="17711" spans="1:6" x14ac:dyDescent="0.3">
      <c r="A17711">
        <v>2011</v>
      </c>
      <c r="B17711" t="s">
        <v>2123</v>
      </c>
      <c r="C17711" t="str">
        <f t="shared" si="554"/>
        <v>2011-Botafogo/RJ-28-3-0</v>
      </c>
      <c r="D17711" s="4">
        <v>7</v>
      </c>
      <c r="E17711">
        <v>25</v>
      </c>
      <c r="F17711" t="str">
        <f t="shared" si="555"/>
        <v>28-3-0</v>
      </c>
    </row>
    <row r="17712" spans="1:6" x14ac:dyDescent="0.3">
      <c r="A17712">
        <v>2011</v>
      </c>
      <c r="B17712" t="s">
        <v>4683</v>
      </c>
      <c r="C17712" t="str">
        <f t="shared" si="554"/>
        <v>2011-Ceara/CE-28-3-0</v>
      </c>
      <c r="D17712" s="4">
        <v>3</v>
      </c>
      <c r="E17712">
        <v>15</v>
      </c>
      <c r="F17712" t="str">
        <f t="shared" si="555"/>
        <v>28-3-0</v>
      </c>
    </row>
    <row r="17713" spans="1:6" x14ac:dyDescent="0.3">
      <c r="A17713">
        <v>2011</v>
      </c>
      <c r="B17713" t="s">
        <v>2124</v>
      </c>
      <c r="C17713" t="str">
        <f t="shared" si="554"/>
        <v>2011-Corinthians/SP-28-3-0</v>
      </c>
      <c r="D17713" s="4">
        <v>5</v>
      </c>
      <c r="E17713">
        <v>34</v>
      </c>
      <c r="F17713" t="str">
        <f t="shared" si="555"/>
        <v>28-3-0</v>
      </c>
    </row>
    <row r="17714" spans="1:6" x14ac:dyDescent="0.3">
      <c r="A17714">
        <v>2011</v>
      </c>
      <c r="B17714" t="s">
        <v>3691</v>
      </c>
      <c r="C17714" t="str">
        <f t="shared" si="554"/>
        <v>2011-Coritiba/PR-28-3-0</v>
      </c>
      <c r="D17714" s="4">
        <v>4</v>
      </c>
      <c r="E17714">
        <v>21</v>
      </c>
      <c r="F17714" t="str">
        <f t="shared" si="555"/>
        <v>28-3-0</v>
      </c>
    </row>
    <row r="17715" spans="1:6" x14ac:dyDescent="0.3">
      <c r="A17715">
        <v>2011</v>
      </c>
      <c r="B17715" t="s">
        <v>2125</v>
      </c>
      <c r="C17715" t="str">
        <f t="shared" si="554"/>
        <v>2011-Cruzeiro/MG-28-3-0</v>
      </c>
      <c r="D17715" s="4">
        <v>2.8888859999999998</v>
      </c>
      <c r="E17715">
        <v>16</v>
      </c>
      <c r="F17715" t="str">
        <f t="shared" si="555"/>
        <v>28-3-0</v>
      </c>
    </row>
    <row r="17716" spans="1:6" x14ac:dyDescent="0.3">
      <c r="A17716">
        <v>2011</v>
      </c>
      <c r="B17716" t="s">
        <v>2126</v>
      </c>
      <c r="C17716" t="str">
        <f t="shared" si="554"/>
        <v>2011-Figueirense/SC-28-3-0</v>
      </c>
      <c r="D17716" s="4">
        <v>5</v>
      </c>
      <c r="E17716">
        <v>23</v>
      </c>
      <c r="F17716" t="str">
        <f t="shared" si="555"/>
        <v>28-3-0</v>
      </c>
    </row>
    <row r="17717" spans="1:6" x14ac:dyDescent="0.3">
      <c r="A17717">
        <v>2011</v>
      </c>
      <c r="B17717" t="s">
        <v>2127</v>
      </c>
      <c r="C17717" t="str">
        <f t="shared" si="554"/>
        <v>2011-Flamengo/RJ-28-3-0</v>
      </c>
      <c r="D17717" s="4">
        <v>7</v>
      </c>
      <c r="E17717">
        <v>24</v>
      </c>
      <c r="F17717" t="str">
        <f t="shared" si="555"/>
        <v>28-3-0</v>
      </c>
    </row>
    <row r="17718" spans="1:6" x14ac:dyDescent="0.3">
      <c r="A17718">
        <v>2011</v>
      </c>
      <c r="B17718" t="s">
        <v>2128</v>
      </c>
      <c r="C17718" t="str">
        <f t="shared" si="554"/>
        <v>2011-Fluminense/RJ-28-3-0</v>
      </c>
      <c r="D17718" s="4">
        <v>7</v>
      </c>
      <c r="E17718">
        <v>20</v>
      </c>
      <c r="F17718" t="str">
        <f t="shared" si="555"/>
        <v>28-3-0</v>
      </c>
    </row>
    <row r="17719" spans="1:6" x14ac:dyDescent="0.3">
      <c r="A17719">
        <v>2011</v>
      </c>
      <c r="B17719" t="s">
        <v>2131</v>
      </c>
      <c r="C17719" t="str">
        <f t="shared" si="554"/>
        <v>2011-Gremio/RS-28-3-0</v>
      </c>
      <c r="D17719" s="4">
        <v>3</v>
      </c>
      <c r="E17719">
        <v>21</v>
      </c>
      <c r="F17719" t="str">
        <f t="shared" si="555"/>
        <v>28-3-0</v>
      </c>
    </row>
    <row r="17720" spans="1:6" x14ac:dyDescent="0.3">
      <c r="A17720">
        <v>2011</v>
      </c>
      <c r="B17720" t="s">
        <v>2132</v>
      </c>
      <c r="C17720" t="str">
        <f t="shared" si="554"/>
        <v>2011-Internacional/RS-28-3-0</v>
      </c>
      <c r="D17720" s="4">
        <v>4.5000090000000004</v>
      </c>
      <c r="E17720">
        <v>27</v>
      </c>
      <c r="F17720" t="str">
        <f t="shared" si="555"/>
        <v>28-3-0</v>
      </c>
    </row>
    <row r="17721" spans="1:6" x14ac:dyDescent="0.3">
      <c r="A17721">
        <v>2011</v>
      </c>
      <c r="B17721" t="s">
        <v>2133</v>
      </c>
      <c r="C17721" t="str">
        <f t="shared" si="554"/>
        <v>2011-Palmeiras/SP-28-3-0</v>
      </c>
      <c r="D17721" s="4">
        <v>4.0769260000000003</v>
      </c>
      <c r="E17721">
        <v>18</v>
      </c>
      <c r="F17721" t="str">
        <f t="shared" si="555"/>
        <v>28-3-0</v>
      </c>
    </row>
    <row r="17722" spans="1:6" x14ac:dyDescent="0.3">
      <c r="A17722">
        <v>2011</v>
      </c>
      <c r="B17722" t="s">
        <v>2137</v>
      </c>
      <c r="C17722" t="str">
        <f t="shared" si="554"/>
        <v>2011-Santos/SP-28-3-0</v>
      </c>
      <c r="D17722" s="4">
        <v>5</v>
      </c>
      <c r="E17722">
        <v>21</v>
      </c>
      <c r="F17722" t="str">
        <f t="shared" si="555"/>
        <v>28-3-0</v>
      </c>
    </row>
    <row r="17723" spans="1:6" x14ac:dyDescent="0.3">
      <c r="A17723">
        <v>2011</v>
      </c>
      <c r="B17723" t="s">
        <v>2138</v>
      </c>
      <c r="C17723" t="str">
        <f t="shared" si="554"/>
        <v>2011-Sao Paulo/SP-28-3-0</v>
      </c>
      <c r="D17723" s="4">
        <v>2</v>
      </c>
      <c r="E17723">
        <v>34</v>
      </c>
      <c r="F17723" t="str">
        <f t="shared" si="555"/>
        <v>28-3-0</v>
      </c>
    </row>
    <row r="17724" spans="1:6" x14ac:dyDescent="0.3">
      <c r="A17724">
        <v>2011</v>
      </c>
      <c r="B17724" t="s">
        <v>2139</v>
      </c>
      <c r="C17724" t="str">
        <f t="shared" si="554"/>
        <v>2011-Vasco/RJ-28-3-0</v>
      </c>
      <c r="D17724" s="4">
        <v>4.7272759999999998</v>
      </c>
      <c r="E17724">
        <v>25</v>
      </c>
      <c r="F17724" t="str">
        <f t="shared" si="555"/>
        <v>28-3-0</v>
      </c>
    </row>
    <row r="17725" spans="1:6" x14ac:dyDescent="0.3">
      <c r="A17725">
        <v>2011</v>
      </c>
      <c r="B17725" t="s">
        <v>5072</v>
      </c>
      <c r="C17725" t="str">
        <f t="shared" si="554"/>
        <v>2011-America/MG-28-3-1</v>
      </c>
      <c r="D17725" s="4">
        <v>2.1666660000000002</v>
      </c>
      <c r="E17725">
        <v>10</v>
      </c>
      <c r="F17725" t="str">
        <f t="shared" si="555"/>
        <v>28-3-1</v>
      </c>
    </row>
    <row r="17726" spans="1:6" x14ac:dyDescent="0.3">
      <c r="A17726">
        <v>2011</v>
      </c>
      <c r="B17726" t="s">
        <v>4686</v>
      </c>
      <c r="C17726" t="str">
        <f t="shared" si="554"/>
        <v>2011-Atletico/GO-28-3-1</v>
      </c>
      <c r="D17726" s="4">
        <v>5</v>
      </c>
      <c r="E17726">
        <v>30</v>
      </c>
      <c r="F17726" t="str">
        <f t="shared" si="555"/>
        <v>28-3-1</v>
      </c>
    </row>
    <row r="17727" spans="1:6" x14ac:dyDescent="0.3">
      <c r="A17727">
        <v>2011</v>
      </c>
      <c r="B17727" t="s">
        <v>3214</v>
      </c>
      <c r="C17727" t="str">
        <f t="shared" si="554"/>
        <v>2011-Atletico/MG-28-3-1</v>
      </c>
      <c r="D17727" s="4">
        <v>1</v>
      </c>
      <c r="E17727">
        <v>16</v>
      </c>
      <c r="F17727" t="str">
        <f t="shared" si="555"/>
        <v>28-3-1</v>
      </c>
    </row>
    <row r="17728" spans="1:6" x14ac:dyDescent="0.3">
      <c r="A17728">
        <v>2011</v>
      </c>
      <c r="B17728" t="s">
        <v>2140</v>
      </c>
      <c r="C17728" t="str">
        <f t="shared" si="554"/>
        <v>2011-Atletico/PR-28-3-1</v>
      </c>
      <c r="D17728" s="4">
        <v>3.8</v>
      </c>
      <c r="E17728">
        <v>18</v>
      </c>
      <c r="F17728" t="str">
        <f t="shared" si="555"/>
        <v>28-3-1</v>
      </c>
    </row>
    <row r="17729" spans="1:6" x14ac:dyDescent="0.3">
      <c r="A17729">
        <v>2011</v>
      </c>
      <c r="B17729" t="s">
        <v>4109</v>
      </c>
      <c r="C17729" t="str">
        <f t="shared" si="554"/>
        <v>2011-Avai/SC-28-3-1</v>
      </c>
      <c r="D17729" s="4">
        <v>3.3</v>
      </c>
      <c r="E17729">
        <v>20</v>
      </c>
      <c r="F17729" t="str">
        <f t="shared" si="555"/>
        <v>28-3-1</v>
      </c>
    </row>
    <row r="17730" spans="1:6" x14ac:dyDescent="0.3">
      <c r="A17730">
        <v>2011</v>
      </c>
      <c r="B17730" t="s">
        <v>5073</v>
      </c>
      <c r="C17730" t="str">
        <f t="shared" si="554"/>
        <v>2011-Bahia/BA-28-3-1</v>
      </c>
      <c r="D17730" s="4">
        <v>6</v>
      </c>
      <c r="E17730">
        <v>21</v>
      </c>
      <c r="F17730" t="str">
        <f t="shared" si="555"/>
        <v>28-3-1</v>
      </c>
    </row>
    <row r="17731" spans="1:6" x14ac:dyDescent="0.3">
      <c r="A17731">
        <v>2011</v>
      </c>
      <c r="B17731" t="s">
        <v>2141</v>
      </c>
      <c r="C17731" t="str">
        <f t="shared" ref="C17731:C17794" si="556">A17731&amp;"-"&amp;B17731</f>
        <v>2011-Botafogo/RJ-28-3-1</v>
      </c>
      <c r="D17731" s="4">
        <v>9</v>
      </c>
      <c r="E17731">
        <v>35</v>
      </c>
      <c r="F17731" t="str">
        <f t="shared" ref="F17731:F17794" si="557">RIGHT(B17731,LEN(C17731)-FIND("-",C17731,6))</f>
        <v>28-3-1</v>
      </c>
    </row>
    <row r="17732" spans="1:6" x14ac:dyDescent="0.3">
      <c r="A17732">
        <v>2011</v>
      </c>
      <c r="B17732" t="s">
        <v>4687</v>
      </c>
      <c r="C17732" t="str">
        <f t="shared" si="556"/>
        <v>2011-Ceara/CE-28-3-1</v>
      </c>
      <c r="D17732" s="4">
        <v>3.25</v>
      </c>
      <c r="E17732">
        <v>21</v>
      </c>
      <c r="F17732" t="str">
        <f t="shared" si="557"/>
        <v>28-3-1</v>
      </c>
    </row>
    <row r="17733" spans="1:6" x14ac:dyDescent="0.3">
      <c r="A17733">
        <v>2011</v>
      </c>
      <c r="B17733" t="s">
        <v>2142</v>
      </c>
      <c r="C17733" t="str">
        <f t="shared" si="556"/>
        <v>2011-Corinthians/SP-28-3-1</v>
      </c>
      <c r="D17733" s="4">
        <v>4</v>
      </c>
      <c r="E17733">
        <v>34</v>
      </c>
      <c r="F17733" t="str">
        <f t="shared" si="557"/>
        <v>28-3-1</v>
      </c>
    </row>
    <row r="17734" spans="1:6" x14ac:dyDescent="0.3">
      <c r="A17734">
        <v>2011</v>
      </c>
      <c r="B17734" t="s">
        <v>3694</v>
      </c>
      <c r="C17734" t="str">
        <f t="shared" si="556"/>
        <v>2011-Coritiba/PR-28-3-1</v>
      </c>
      <c r="D17734" s="4">
        <v>4.0000080000000002</v>
      </c>
      <c r="E17734">
        <v>15</v>
      </c>
      <c r="F17734" t="str">
        <f t="shared" si="557"/>
        <v>28-3-1</v>
      </c>
    </row>
    <row r="17735" spans="1:6" x14ac:dyDescent="0.3">
      <c r="A17735">
        <v>2011</v>
      </c>
      <c r="B17735" t="s">
        <v>2143</v>
      </c>
      <c r="C17735" t="str">
        <f t="shared" si="556"/>
        <v>2011-Cruzeiro/MG-28-3-1</v>
      </c>
      <c r="D17735" s="4">
        <v>3.5000070000000001</v>
      </c>
      <c r="E17735">
        <v>21</v>
      </c>
      <c r="F17735" t="str">
        <f t="shared" si="557"/>
        <v>28-3-1</v>
      </c>
    </row>
    <row r="17736" spans="1:6" x14ac:dyDescent="0.3">
      <c r="A17736">
        <v>2011</v>
      </c>
      <c r="B17736" t="s">
        <v>2144</v>
      </c>
      <c r="C17736" t="str">
        <f t="shared" si="556"/>
        <v>2011-Figueirense/SC-28-3-1</v>
      </c>
      <c r="D17736" s="4">
        <v>5</v>
      </c>
      <c r="E17736">
        <v>30</v>
      </c>
      <c r="F17736" t="str">
        <f t="shared" si="557"/>
        <v>28-3-1</v>
      </c>
    </row>
    <row r="17737" spans="1:6" x14ac:dyDescent="0.3">
      <c r="A17737">
        <v>2011</v>
      </c>
      <c r="B17737" t="s">
        <v>2145</v>
      </c>
      <c r="C17737" t="str">
        <f t="shared" si="556"/>
        <v>2011-Flamengo/RJ-28-3-1</v>
      </c>
      <c r="D17737" s="4">
        <v>3.8333409999999999</v>
      </c>
      <c r="E17737">
        <v>23</v>
      </c>
      <c r="F17737" t="str">
        <f t="shared" si="557"/>
        <v>28-3-1</v>
      </c>
    </row>
    <row r="17738" spans="1:6" x14ac:dyDescent="0.3">
      <c r="A17738">
        <v>2011</v>
      </c>
      <c r="B17738" t="s">
        <v>2146</v>
      </c>
      <c r="C17738" t="str">
        <f t="shared" si="556"/>
        <v>2011-Fluminense/RJ-28-3-1</v>
      </c>
      <c r="D17738" s="4">
        <v>6.500013</v>
      </c>
      <c r="E17738">
        <v>22</v>
      </c>
      <c r="F17738" t="str">
        <f t="shared" si="557"/>
        <v>28-3-1</v>
      </c>
    </row>
    <row r="17739" spans="1:6" x14ac:dyDescent="0.3">
      <c r="A17739">
        <v>2011</v>
      </c>
      <c r="B17739" t="s">
        <v>2149</v>
      </c>
      <c r="C17739" t="str">
        <f t="shared" si="556"/>
        <v>2011-Gremio/RS-28-3-1</v>
      </c>
      <c r="D17739" s="4">
        <v>6</v>
      </c>
      <c r="E17739">
        <v>32</v>
      </c>
      <c r="F17739" t="str">
        <f t="shared" si="557"/>
        <v>28-3-1</v>
      </c>
    </row>
    <row r="17740" spans="1:6" x14ac:dyDescent="0.3">
      <c r="A17740">
        <v>2011</v>
      </c>
      <c r="B17740" t="s">
        <v>2150</v>
      </c>
      <c r="C17740" t="str">
        <f t="shared" si="556"/>
        <v>2011-Internacional/RS-28-3-1</v>
      </c>
      <c r="D17740" s="4">
        <v>4.5000090000000004</v>
      </c>
      <c r="E17740">
        <v>31</v>
      </c>
      <c r="F17740" t="str">
        <f t="shared" si="557"/>
        <v>28-3-1</v>
      </c>
    </row>
    <row r="17741" spans="1:6" x14ac:dyDescent="0.3">
      <c r="A17741">
        <v>2011</v>
      </c>
      <c r="B17741" t="s">
        <v>2151</v>
      </c>
      <c r="C17741" t="str">
        <f t="shared" si="556"/>
        <v>2011-Palmeiras/SP-28-3-1</v>
      </c>
      <c r="D17741" s="4">
        <v>5</v>
      </c>
      <c r="E17741">
        <v>18</v>
      </c>
      <c r="F17741" t="str">
        <f t="shared" si="557"/>
        <v>28-3-1</v>
      </c>
    </row>
    <row r="17742" spans="1:6" x14ac:dyDescent="0.3">
      <c r="A17742">
        <v>2011</v>
      </c>
      <c r="B17742" t="s">
        <v>2155</v>
      </c>
      <c r="C17742" t="str">
        <f t="shared" si="556"/>
        <v>2011-Santos/SP-28-3-1</v>
      </c>
      <c r="D17742" s="4">
        <v>4</v>
      </c>
      <c r="E17742">
        <v>27</v>
      </c>
      <c r="F17742" t="str">
        <f t="shared" si="557"/>
        <v>28-3-1</v>
      </c>
    </row>
    <row r="17743" spans="1:6" x14ac:dyDescent="0.3">
      <c r="A17743">
        <v>2011</v>
      </c>
      <c r="B17743" t="s">
        <v>2156</v>
      </c>
      <c r="C17743" t="str">
        <f t="shared" si="556"/>
        <v>2011-Sao Paulo/SP-28-3-1</v>
      </c>
      <c r="D17743" s="4">
        <v>4</v>
      </c>
      <c r="E17743">
        <v>29</v>
      </c>
      <c r="F17743" t="str">
        <f t="shared" si="557"/>
        <v>28-3-1</v>
      </c>
    </row>
    <row r="17744" spans="1:6" x14ac:dyDescent="0.3">
      <c r="A17744">
        <v>2011</v>
      </c>
      <c r="B17744" t="s">
        <v>2157</v>
      </c>
      <c r="C17744" t="str">
        <f t="shared" si="556"/>
        <v>2011-Vasco/RJ-28-3-1</v>
      </c>
      <c r="D17744" s="4">
        <v>5.375</v>
      </c>
      <c r="E17744">
        <v>36</v>
      </c>
      <c r="F17744" t="str">
        <f t="shared" si="557"/>
        <v>28-3-1</v>
      </c>
    </row>
    <row r="17745" spans="1:6" x14ac:dyDescent="0.3">
      <c r="A17745">
        <v>2011</v>
      </c>
      <c r="B17745" t="s">
        <v>5074</v>
      </c>
      <c r="C17745" t="str">
        <f t="shared" si="556"/>
        <v>2011-America/MG-28-3-2</v>
      </c>
      <c r="D17745" s="4">
        <v>2.6666660000000002</v>
      </c>
      <c r="E17745">
        <v>10</v>
      </c>
      <c r="F17745" t="str">
        <f t="shared" si="557"/>
        <v>28-3-2</v>
      </c>
    </row>
    <row r="17746" spans="1:6" x14ac:dyDescent="0.3">
      <c r="A17746">
        <v>2011</v>
      </c>
      <c r="B17746" t="s">
        <v>4690</v>
      </c>
      <c r="C17746" t="str">
        <f t="shared" si="556"/>
        <v>2011-Atletico/GO-28-3-2</v>
      </c>
      <c r="D17746" s="4">
        <v>4.5000039999999997</v>
      </c>
      <c r="E17746">
        <v>22</v>
      </c>
      <c r="F17746" t="str">
        <f t="shared" si="557"/>
        <v>28-3-2</v>
      </c>
    </row>
    <row r="17747" spans="1:6" x14ac:dyDescent="0.3">
      <c r="A17747">
        <v>2011</v>
      </c>
      <c r="B17747" t="s">
        <v>3217</v>
      </c>
      <c r="C17747" t="str">
        <f t="shared" si="556"/>
        <v>2011-Atletico/MG-28-3-2</v>
      </c>
      <c r="D17747" s="4">
        <v>2.444442</v>
      </c>
      <c r="E17747">
        <v>14</v>
      </c>
      <c r="F17747" t="str">
        <f t="shared" si="557"/>
        <v>28-3-2</v>
      </c>
    </row>
    <row r="17748" spans="1:6" x14ac:dyDescent="0.3">
      <c r="A17748">
        <v>2011</v>
      </c>
      <c r="B17748" t="s">
        <v>2158</v>
      </c>
      <c r="C17748" t="str">
        <f t="shared" si="556"/>
        <v>2011-Atletico/PR-28-3-2</v>
      </c>
      <c r="D17748" s="4">
        <v>4</v>
      </c>
      <c r="E17748">
        <v>16</v>
      </c>
      <c r="F17748" t="str">
        <f t="shared" si="557"/>
        <v>28-3-2</v>
      </c>
    </row>
    <row r="17749" spans="1:6" x14ac:dyDescent="0.3">
      <c r="A17749">
        <v>2011</v>
      </c>
      <c r="B17749" t="s">
        <v>4112</v>
      </c>
      <c r="C17749" t="str">
        <f t="shared" si="556"/>
        <v>2011-Avai/SC-28-3-2</v>
      </c>
      <c r="D17749" s="4">
        <v>2</v>
      </c>
      <c r="E17749">
        <v>15</v>
      </c>
      <c r="F17749" t="str">
        <f t="shared" si="557"/>
        <v>28-3-2</v>
      </c>
    </row>
    <row r="17750" spans="1:6" x14ac:dyDescent="0.3">
      <c r="A17750">
        <v>2011</v>
      </c>
      <c r="B17750" t="s">
        <v>5075</v>
      </c>
      <c r="C17750" t="str">
        <f t="shared" si="556"/>
        <v>2011-Bahia/BA-28-3-2</v>
      </c>
      <c r="D17750" s="4">
        <v>4.285717</v>
      </c>
      <c r="E17750">
        <v>18</v>
      </c>
      <c r="F17750" t="str">
        <f t="shared" si="557"/>
        <v>28-3-2</v>
      </c>
    </row>
    <row r="17751" spans="1:6" x14ac:dyDescent="0.3">
      <c r="A17751">
        <v>2011</v>
      </c>
      <c r="B17751" t="s">
        <v>2159</v>
      </c>
      <c r="C17751" t="str">
        <f t="shared" si="556"/>
        <v>2011-Botafogo/RJ-28-3-2</v>
      </c>
      <c r="D17751" s="4">
        <v>7</v>
      </c>
      <c r="E17751">
        <v>19</v>
      </c>
      <c r="F17751" t="str">
        <f t="shared" si="557"/>
        <v>28-3-2</v>
      </c>
    </row>
    <row r="17752" spans="1:6" x14ac:dyDescent="0.3">
      <c r="A17752">
        <v>2011</v>
      </c>
      <c r="B17752" t="s">
        <v>4691</v>
      </c>
      <c r="C17752" t="str">
        <f t="shared" si="556"/>
        <v>2011-Ceara/CE-28-3-2</v>
      </c>
      <c r="D17752" s="4">
        <v>3.5</v>
      </c>
      <c r="E17752">
        <v>21</v>
      </c>
      <c r="F17752" t="str">
        <f t="shared" si="557"/>
        <v>28-3-2</v>
      </c>
    </row>
    <row r="17753" spans="1:6" x14ac:dyDescent="0.3">
      <c r="A17753">
        <v>2011</v>
      </c>
      <c r="B17753" t="s">
        <v>2160</v>
      </c>
      <c r="C17753" t="str">
        <f t="shared" si="556"/>
        <v>2011-Corinthians/SP-28-3-2</v>
      </c>
      <c r="D17753" s="4">
        <v>1</v>
      </c>
      <c r="E17753">
        <v>31</v>
      </c>
      <c r="F17753" t="str">
        <f t="shared" si="557"/>
        <v>28-3-2</v>
      </c>
    </row>
    <row r="17754" spans="1:6" x14ac:dyDescent="0.3">
      <c r="A17754">
        <v>2011</v>
      </c>
      <c r="B17754" t="s">
        <v>3697</v>
      </c>
      <c r="C17754" t="str">
        <f t="shared" si="556"/>
        <v>2011-Coritiba/PR-28-3-2</v>
      </c>
      <c r="D17754" s="4">
        <v>7</v>
      </c>
      <c r="E17754">
        <v>25</v>
      </c>
      <c r="F17754" t="str">
        <f t="shared" si="557"/>
        <v>28-3-2</v>
      </c>
    </row>
    <row r="17755" spans="1:6" x14ac:dyDescent="0.3">
      <c r="A17755">
        <v>2011</v>
      </c>
      <c r="B17755" t="s">
        <v>2161</v>
      </c>
      <c r="C17755" t="str">
        <f t="shared" si="556"/>
        <v>2011-Cruzeiro/MG-28-3-2</v>
      </c>
      <c r="D17755" s="4">
        <v>3.8</v>
      </c>
      <c r="E17755">
        <v>19</v>
      </c>
      <c r="F17755" t="str">
        <f t="shared" si="557"/>
        <v>28-3-2</v>
      </c>
    </row>
    <row r="17756" spans="1:6" x14ac:dyDescent="0.3">
      <c r="A17756">
        <v>2011</v>
      </c>
      <c r="B17756" t="s">
        <v>2162</v>
      </c>
      <c r="C17756" t="str">
        <f t="shared" si="556"/>
        <v>2011-Figueirense/SC-28-3-2</v>
      </c>
      <c r="D17756" s="4">
        <v>3</v>
      </c>
      <c r="E17756">
        <v>26</v>
      </c>
      <c r="F17756" t="str">
        <f t="shared" si="557"/>
        <v>28-3-2</v>
      </c>
    </row>
    <row r="17757" spans="1:6" x14ac:dyDescent="0.3">
      <c r="A17757">
        <v>2011</v>
      </c>
      <c r="B17757" t="s">
        <v>2163</v>
      </c>
      <c r="C17757" t="str">
        <f t="shared" si="556"/>
        <v>2011-Flamengo/RJ-28-3-2</v>
      </c>
      <c r="D17757" s="4">
        <v>2</v>
      </c>
      <c r="E17757">
        <v>17</v>
      </c>
      <c r="F17757" t="str">
        <f t="shared" si="557"/>
        <v>28-3-2</v>
      </c>
    </row>
    <row r="17758" spans="1:6" x14ac:dyDescent="0.3">
      <c r="A17758">
        <v>2011</v>
      </c>
      <c r="B17758" t="s">
        <v>2164</v>
      </c>
      <c r="C17758" t="str">
        <f t="shared" si="556"/>
        <v>2011-Fluminense/RJ-28-3-2</v>
      </c>
      <c r="D17758" s="4">
        <v>4.4000000000000004</v>
      </c>
      <c r="E17758">
        <v>22</v>
      </c>
      <c r="F17758" t="str">
        <f t="shared" si="557"/>
        <v>28-3-2</v>
      </c>
    </row>
    <row r="17759" spans="1:6" x14ac:dyDescent="0.3">
      <c r="A17759">
        <v>2011</v>
      </c>
      <c r="B17759" t="s">
        <v>2167</v>
      </c>
      <c r="C17759" t="str">
        <f t="shared" si="556"/>
        <v>2011-Gremio/RS-28-3-2</v>
      </c>
      <c r="D17759" s="4">
        <v>3.8333379999999999</v>
      </c>
      <c r="E17759">
        <v>20</v>
      </c>
      <c r="F17759" t="str">
        <f t="shared" si="557"/>
        <v>28-3-2</v>
      </c>
    </row>
    <row r="17760" spans="1:6" x14ac:dyDescent="0.3">
      <c r="A17760">
        <v>2011</v>
      </c>
      <c r="B17760" t="s">
        <v>2168</v>
      </c>
      <c r="C17760" t="str">
        <f t="shared" si="556"/>
        <v>2011-Internacional/RS-28-3-2</v>
      </c>
      <c r="D17760" s="4">
        <v>5</v>
      </c>
      <c r="E17760">
        <v>19</v>
      </c>
      <c r="F17760" t="str">
        <f t="shared" si="557"/>
        <v>28-3-2</v>
      </c>
    </row>
    <row r="17761" spans="1:6" x14ac:dyDescent="0.3">
      <c r="A17761">
        <v>2011</v>
      </c>
      <c r="B17761" t="s">
        <v>2169</v>
      </c>
      <c r="C17761" t="str">
        <f t="shared" si="556"/>
        <v>2011-Palmeiras/SP-28-3-2</v>
      </c>
      <c r="D17761" s="4">
        <v>4</v>
      </c>
      <c r="E17761">
        <v>24</v>
      </c>
      <c r="F17761" t="str">
        <f t="shared" si="557"/>
        <v>28-3-2</v>
      </c>
    </row>
    <row r="17762" spans="1:6" x14ac:dyDescent="0.3">
      <c r="A17762">
        <v>2011</v>
      </c>
      <c r="B17762" t="s">
        <v>2173</v>
      </c>
      <c r="C17762" t="str">
        <f t="shared" si="556"/>
        <v>2011-Santos/SP-28-3-2</v>
      </c>
      <c r="D17762" s="4">
        <v>9</v>
      </c>
      <c r="E17762">
        <v>29</v>
      </c>
      <c r="F17762" t="str">
        <f t="shared" si="557"/>
        <v>28-3-2</v>
      </c>
    </row>
    <row r="17763" spans="1:6" x14ac:dyDescent="0.3">
      <c r="A17763">
        <v>2011</v>
      </c>
      <c r="B17763" t="s">
        <v>2174</v>
      </c>
      <c r="C17763" t="str">
        <f t="shared" si="556"/>
        <v>2011-Sao Paulo/SP-28-3-2</v>
      </c>
      <c r="D17763" s="4">
        <v>4.857138</v>
      </c>
      <c r="E17763">
        <v>32</v>
      </c>
      <c r="F17763" t="str">
        <f t="shared" si="557"/>
        <v>28-3-2</v>
      </c>
    </row>
    <row r="17764" spans="1:6" x14ac:dyDescent="0.3">
      <c r="A17764">
        <v>2011</v>
      </c>
      <c r="B17764" t="s">
        <v>2175</v>
      </c>
      <c r="C17764" t="str">
        <f t="shared" si="556"/>
        <v>2011-Vasco/RJ-28-3-2</v>
      </c>
      <c r="D17764" s="4">
        <v>5.4</v>
      </c>
      <c r="E17764">
        <v>22</v>
      </c>
      <c r="F17764" t="str">
        <f t="shared" si="557"/>
        <v>28-3-2</v>
      </c>
    </row>
    <row r="17765" spans="1:6" x14ac:dyDescent="0.3">
      <c r="A17765">
        <v>2011</v>
      </c>
      <c r="B17765" t="s">
        <v>5076</v>
      </c>
      <c r="C17765" t="str">
        <f t="shared" si="556"/>
        <v>2011-America/MG-28-4-0</v>
      </c>
      <c r="D17765" s="4">
        <v>2</v>
      </c>
      <c r="E17765">
        <v>17</v>
      </c>
      <c r="F17765" t="str">
        <f t="shared" si="557"/>
        <v>28-4-0</v>
      </c>
    </row>
    <row r="17766" spans="1:6" x14ac:dyDescent="0.3">
      <c r="A17766">
        <v>2011</v>
      </c>
      <c r="B17766" t="s">
        <v>4694</v>
      </c>
      <c r="C17766" t="str">
        <f t="shared" si="556"/>
        <v>2011-Atletico/GO-28-4-0</v>
      </c>
      <c r="D17766" s="4">
        <v>5</v>
      </c>
      <c r="E17766">
        <v>29</v>
      </c>
      <c r="F17766" t="str">
        <f t="shared" si="557"/>
        <v>28-4-0</v>
      </c>
    </row>
    <row r="17767" spans="1:6" x14ac:dyDescent="0.3">
      <c r="A17767">
        <v>2011</v>
      </c>
      <c r="B17767" t="s">
        <v>3220</v>
      </c>
      <c r="C17767" t="str">
        <f t="shared" si="556"/>
        <v>2011-Atletico/MG-28-4-0</v>
      </c>
      <c r="D17767" s="4">
        <v>3</v>
      </c>
      <c r="E17767">
        <v>20</v>
      </c>
      <c r="F17767" t="str">
        <f t="shared" si="557"/>
        <v>28-4-0</v>
      </c>
    </row>
    <row r="17768" spans="1:6" x14ac:dyDescent="0.3">
      <c r="A17768">
        <v>2011</v>
      </c>
      <c r="B17768" t="s">
        <v>2176</v>
      </c>
      <c r="C17768" t="str">
        <f t="shared" si="556"/>
        <v>2011-Atletico/PR-28-4-0</v>
      </c>
      <c r="D17768" s="4">
        <v>4</v>
      </c>
      <c r="E17768">
        <v>18</v>
      </c>
      <c r="F17768" t="str">
        <f t="shared" si="557"/>
        <v>28-4-0</v>
      </c>
    </row>
    <row r="17769" spans="1:6" x14ac:dyDescent="0.3">
      <c r="A17769">
        <v>2011</v>
      </c>
      <c r="B17769" t="s">
        <v>4115</v>
      </c>
      <c r="C17769" t="str">
        <f t="shared" si="556"/>
        <v>2011-Avai/SC-28-4-0</v>
      </c>
      <c r="D17769" s="4">
        <v>3</v>
      </c>
      <c r="E17769">
        <v>23</v>
      </c>
      <c r="F17769" t="str">
        <f t="shared" si="557"/>
        <v>28-4-0</v>
      </c>
    </row>
    <row r="17770" spans="1:6" x14ac:dyDescent="0.3">
      <c r="A17770">
        <v>2011</v>
      </c>
      <c r="B17770" t="s">
        <v>5077</v>
      </c>
      <c r="C17770" t="str">
        <f t="shared" si="556"/>
        <v>2011-Bahia/BA-28-4-0</v>
      </c>
      <c r="D17770" s="4">
        <v>4.6666660000000002</v>
      </c>
      <c r="E17770">
        <v>18</v>
      </c>
      <c r="F17770" t="str">
        <f t="shared" si="557"/>
        <v>28-4-0</v>
      </c>
    </row>
    <row r="17771" spans="1:6" x14ac:dyDescent="0.3">
      <c r="A17771">
        <v>2011</v>
      </c>
      <c r="B17771" t="s">
        <v>2177</v>
      </c>
      <c r="C17771" t="str">
        <f t="shared" si="556"/>
        <v>2011-Botafogo/RJ-28-4-0</v>
      </c>
      <c r="D17771" s="4">
        <v>5</v>
      </c>
      <c r="E17771">
        <v>33</v>
      </c>
      <c r="F17771" t="str">
        <f t="shared" si="557"/>
        <v>28-4-0</v>
      </c>
    </row>
    <row r="17772" spans="1:6" x14ac:dyDescent="0.3">
      <c r="A17772">
        <v>2011</v>
      </c>
      <c r="B17772" t="s">
        <v>4695</v>
      </c>
      <c r="C17772" t="str">
        <f t="shared" si="556"/>
        <v>2011-Ceara/CE-28-4-0</v>
      </c>
      <c r="D17772" s="4">
        <v>5</v>
      </c>
      <c r="E17772">
        <v>26</v>
      </c>
      <c r="F17772" t="str">
        <f t="shared" si="557"/>
        <v>28-4-0</v>
      </c>
    </row>
    <row r="17773" spans="1:6" x14ac:dyDescent="0.3">
      <c r="A17773">
        <v>2011</v>
      </c>
      <c r="B17773" t="s">
        <v>2178</v>
      </c>
      <c r="C17773" t="str">
        <f t="shared" si="556"/>
        <v>2011-Corinthians/SP-28-4-0</v>
      </c>
      <c r="D17773" s="4">
        <v>8</v>
      </c>
      <c r="E17773">
        <v>41</v>
      </c>
      <c r="F17773" t="str">
        <f t="shared" si="557"/>
        <v>28-4-0</v>
      </c>
    </row>
    <row r="17774" spans="1:6" x14ac:dyDescent="0.3">
      <c r="A17774">
        <v>2011</v>
      </c>
      <c r="B17774" t="s">
        <v>3700</v>
      </c>
      <c r="C17774" t="str">
        <f t="shared" si="556"/>
        <v>2011-Coritiba/PR-28-4-0</v>
      </c>
      <c r="D17774" s="4">
        <v>5.3333279999999998</v>
      </c>
      <c r="E17774">
        <v>19</v>
      </c>
      <c r="F17774" t="str">
        <f t="shared" si="557"/>
        <v>28-4-0</v>
      </c>
    </row>
    <row r="17775" spans="1:6" x14ac:dyDescent="0.3">
      <c r="A17775">
        <v>2011</v>
      </c>
      <c r="B17775" t="s">
        <v>2179</v>
      </c>
      <c r="C17775" t="str">
        <f t="shared" si="556"/>
        <v>2011-Cruzeiro/MG-28-4-0</v>
      </c>
      <c r="D17775" s="4">
        <v>1</v>
      </c>
      <c r="E17775">
        <v>22</v>
      </c>
      <c r="F17775" t="str">
        <f t="shared" si="557"/>
        <v>28-4-0</v>
      </c>
    </row>
    <row r="17776" spans="1:6" x14ac:dyDescent="0.3">
      <c r="A17776">
        <v>2011</v>
      </c>
      <c r="B17776" t="s">
        <v>2180</v>
      </c>
      <c r="C17776" t="str">
        <f t="shared" si="556"/>
        <v>2011-Figueirense/SC-28-4-0</v>
      </c>
      <c r="D17776" s="4">
        <v>6</v>
      </c>
      <c r="E17776">
        <v>22</v>
      </c>
      <c r="F17776" t="str">
        <f t="shared" si="557"/>
        <v>28-4-0</v>
      </c>
    </row>
    <row r="17777" spans="1:6" x14ac:dyDescent="0.3">
      <c r="A17777">
        <v>2011</v>
      </c>
      <c r="B17777" t="s">
        <v>2181</v>
      </c>
      <c r="C17777" t="str">
        <f t="shared" si="556"/>
        <v>2011-Flamengo/RJ-28-4-0</v>
      </c>
      <c r="D17777" s="4">
        <v>5.25</v>
      </c>
      <c r="E17777">
        <v>27</v>
      </c>
      <c r="F17777" t="str">
        <f t="shared" si="557"/>
        <v>28-4-0</v>
      </c>
    </row>
    <row r="17778" spans="1:6" x14ac:dyDescent="0.3">
      <c r="A17778">
        <v>2011</v>
      </c>
      <c r="B17778" t="s">
        <v>2182</v>
      </c>
      <c r="C17778" t="str">
        <f t="shared" si="556"/>
        <v>2011-Fluminense/RJ-28-4-0</v>
      </c>
      <c r="D17778" s="4">
        <v>8</v>
      </c>
      <c r="E17778">
        <v>25</v>
      </c>
      <c r="F17778" t="str">
        <f t="shared" si="557"/>
        <v>28-4-0</v>
      </c>
    </row>
    <row r="17779" spans="1:6" x14ac:dyDescent="0.3">
      <c r="A17779">
        <v>2011</v>
      </c>
      <c r="B17779" t="s">
        <v>2185</v>
      </c>
      <c r="C17779" t="str">
        <f t="shared" si="556"/>
        <v>2011-Gremio/RS-28-4-0</v>
      </c>
      <c r="D17779" s="4">
        <v>9</v>
      </c>
      <c r="E17779">
        <v>33</v>
      </c>
      <c r="F17779" t="str">
        <f t="shared" si="557"/>
        <v>28-4-0</v>
      </c>
    </row>
    <row r="17780" spans="1:6" x14ac:dyDescent="0.3">
      <c r="A17780">
        <v>2011</v>
      </c>
      <c r="B17780" t="s">
        <v>2186</v>
      </c>
      <c r="C17780" t="str">
        <f t="shared" si="556"/>
        <v>2011-Internacional/RS-28-4-0</v>
      </c>
      <c r="D17780" s="4">
        <v>7</v>
      </c>
      <c r="E17780">
        <v>33</v>
      </c>
      <c r="F17780" t="str">
        <f t="shared" si="557"/>
        <v>28-4-0</v>
      </c>
    </row>
    <row r="17781" spans="1:6" x14ac:dyDescent="0.3">
      <c r="A17781">
        <v>2011</v>
      </c>
      <c r="B17781" t="s">
        <v>2187</v>
      </c>
      <c r="C17781" t="str">
        <f t="shared" si="556"/>
        <v>2011-Palmeiras/SP-28-4-0</v>
      </c>
      <c r="D17781" s="4">
        <v>3</v>
      </c>
      <c r="E17781">
        <v>23</v>
      </c>
      <c r="F17781" t="str">
        <f t="shared" si="557"/>
        <v>28-4-0</v>
      </c>
    </row>
    <row r="17782" spans="1:6" x14ac:dyDescent="0.3">
      <c r="A17782">
        <v>2011</v>
      </c>
      <c r="B17782" t="s">
        <v>2191</v>
      </c>
      <c r="C17782" t="str">
        <f t="shared" si="556"/>
        <v>2011-Santos/SP-28-4-0</v>
      </c>
      <c r="D17782" s="4">
        <v>6</v>
      </c>
      <c r="E17782">
        <v>33</v>
      </c>
      <c r="F17782" t="str">
        <f t="shared" si="557"/>
        <v>28-4-0</v>
      </c>
    </row>
    <row r="17783" spans="1:6" x14ac:dyDescent="0.3">
      <c r="A17783">
        <v>2011</v>
      </c>
      <c r="B17783" t="s">
        <v>2192</v>
      </c>
      <c r="C17783" t="str">
        <f t="shared" si="556"/>
        <v>2011-Sao Paulo/SP-28-4-0</v>
      </c>
      <c r="D17783" s="4">
        <v>9</v>
      </c>
      <c r="E17783">
        <v>44</v>
      </c>
      <c r="F17783" t="str">
        <f t="shared" si="557"/>
        <v>28-4-0</v>
      </c>
    </row>
    <row r="17784" spans="1:6" x14ac:dyDescent="0.3">
      <c r="A17784">
        <v>2011</v>
      </c>
      <c r="B17784" t="s">
        <v>2193</v>
      </c>
      <c r="C17784" t="str">
        <f t="shared" si="556"/>
        <v>2011-Vasco/RJ-28-4-0</v>
      </c>
      <c r="D17784" s="4">
        <v>5</v>
      </c>
      <c r="E17784">
        <v>43</v>
      </c>
      <c r="F17784" t="str">
        <f t="shared" si="557"/>
        <v>28-4-0</v>
      </c>
    </row>
    <row r="17785" spans="1:6" x14ac:dyDescent="0.3">
      <c r="A17785">
        <v>2011</v>
      </c>
      <c r="B17785" t="s">
        <v>5078</v>
      </c>
      <c r="C17785" t="str">
        <f t="shared" si="556"/>
        <v>2011-America/MG-28-4-1</v>
      </c>
      <c r="D17785" s="4">
        <v>3.6</v>
      </c>
      <c r="E17785">
        <v>11</v>
      </c>
      <c r="F17785" t="str">
        <f t="shared" si="557"/>
        <v>28-4-1</v>
      </c>
    </row>
    <row r="17786" spans="1:6" x14ac:dyDescent="0.3">
      <c r="A17786">
        <v>2011</v>
      </c>
      <c r="B17786" t="s">
        <v>4698</v>
      </c>
      <c r="C17786" t="str">
        <f t="shared" si="556"/>
        <v>2011-Atletico/GO-28-4-1</v>
      </c>
      <c r="D17786" s="4">
        <v>8</v>
      </c>
      <c r="E17786">
        <v>37</v>
      </c>
      <c r="F17786" t="str">
        <f t="shared" si="557"/>
        <v>28-4-1</v>
      </c>
    </row>
    <row r="17787" spans="1:6" x14ac:dyDescent="0.3">
      <c r="A17787">
        <v>2011</v>
      </c>
      <c r="B17787" t="s">
        <v>3223</v>
      </c>
      <c r="C17787" t="str">
        <f t="shared" si="556"/>
        <v>2011-Atletico/MG-28-4-1</v>
      </c>
      <c r="D17787" s="4">
        <v>2</v>
      </c>
      <c r="E17787">
        <v>25</v>
      </c>
      <c r="F17787" t="str">
        <f t="shared" si="557"/>
        <v>28-4-1</v>
      </c>
    </row>
    <row r="17788" spans="1:6" x14ac:dyDescent="0.3">
      <c r="A17788">
        <v>2011</v>
      </c>
      <c r="B17788" t="s">
        <v>2194</v>
      </c>
      <c r="C17788" t="str">
        <f t="shared" si="556"/>
        <v>2011-Atletico/PR-28-4-1</v>
      </c>
      <c r="D17788" s="4">
        <v>5</v>
      </c>
      <c r="E17788">
        <v>23</v>
      </c>
      <c r="F17788" t="str">
        <f t="shared" si="557"/>
        <v>28-4-1</v>
      </c>
    </row>
    <row r="17789" spans="1:6" x14ac:dyDescent="0.3">
      <c r="A17789">
        <v>2011</v>
      </c>
      <c r="B17789" t="s">
        <v>4118</v>
      </c>
      <c r="C17789" t="str">
        <f t="shared" si="556"/>
        <v>2011-Avai/SC-28-4-1</v>
      </c>
      <c r="D17789" s="4">
        <v>2</v>
      </c>
      <c r="E17789">
        <v>18</v>
      </c>
      <c r="F17789" t="str">
        <f t="shared" si="557"/>
        <v>28-4-1</v>
      </c>
    </row>
    <row r="17790" spans="1:6" x14ac:dyDescent="0.3">
      <c r="A17790">
        <v>2011</v>
      </c>
      <c r="B17790" t="s">
        <v>5079</v>
      </c>
      <c r="C17790" t="str">
        <f t="shared" si="556"/>
        <v>2011-Bahia/BA-28-4-1</v>
      </c>
      <c r="D17790" s="4">
        <v>9</v>
      </c>
      <c r="E17790">
        <v>25</v>
      </c>
      <c r="F17790" t="str">
        <f t="shared" si="557"/>
        <v>28-4-1</v>
      </c>
    </row>
    <row r="17791" spans="1:6" x14ac:dyDescent="0.3">
      <c r="A17791">
        <v>2011</v>
      </c>
      <c r="B17791" t="s">
        <v>2195</v>
      </c>
      <c r="C17791" t="str">
        <f t="shared" si="556"/>
        <v>2011-Botafogo/RJ-28-4-1</v>
      </c>
      <c r="D17791" s="4">
        <v>5</v>
      </c>
      <c r="E17791">
        <v>39</v>
      </c>
      <c r="F17791" t="str">
        <f t="shared" si="557"/>
        <v>28-4-1</v>
      </c>
    </row>
    <row r="17792" spans="1:6" x14ac:dyDescent="0.3">
      <c r="A17792">
        <v>2011</v>
      </c>
      <c r="B17792" t="s">
        <v>4699</v>
      </c>
      <c r="C17792" t="str">
        <f t="shared" si="556"/>
        <v>2011-Ceara/CE-28-4-1</v>
      </c>
      <c r="D17792" s="4">
        <v>4.8</v>
      </c>
      <c r="E17792">
        <v>24</v>
      </c>
      <c r="F17792" t="str">
        <f t="shared" si="557"/>
        <v>28-4-1</v>
      </c>
    </row>
    <row r="17793" spans="1:6" x14ac:dyDescent="0.3">
      <c r="A17793">
        <v>2011</v>
      </c>
      <c r="B17793" t="s">
        <v>2196</v>
      </c>
      <c r="C17793" t="str">
        <f t="shared" si="556"/>
        <v>2011-Corinthians/SP-28-4-1</v>
      </c>
      <c r="D17793" s="4">
        <v>5</v>
      </c>
      <c r="E17793">
        <v>41</v>
      </c>
      <c r="F17793" t="str">
        <f t="shared" si="557"/>
        <v>28-4-1</v>
      </c>
    </row>
    <row r="17794" spans="1:6" x14ac:dyDescent="0.3">
      <c r="A17794">
        <v>2011</v>
      </c>
      <c r="B17794" t="s">
        <v>3703</v>
      </c>
      <c r="C17794" t="str">
        <f t="shared" si="556"/>
        <v>2011-Coritiba/PR-28-4-1</v>
      </c>
      <c r="D17794" s="4">
        <v>5</v>
      </c>
      <c r="E17794">
        <v>33</v>
      </c>
      <c r="F17794" t="str">
        <f t="shared" si="557"/>
        <v>28-4-1</v>
      </c>
    </row>
    <row r="17795" spans="1:6" x14ac:dyDescent="0.3">
      <c r="A17795">
        <v>2011</v>
      </c>
      <c r="B17795" t="s">
        <v>2197</v>
      </c>
      <c r="C17795" t="str">
        <f t="shared" ref="C17795:C17858" si="558">A17795&amp;"-"&amp;B17795</f>
        <v>2011-Cruzeiro/MG-28-4-1</v>
      </c>
      <c r="D17795" s="4">
        <v>1</v>
      </c>
      <c r="E17795">
        <v>20</v>
      </c>
      <c r="F17795" t="str">
        <f t="shared" ref="F17795:F17858" si="559">RIGHT(B17795,LEN(C17795)-FIND("-",C17795,6))</f>
        <v>28-4-1</v>
      </c>
    </row>
    <row r="17796" spans="1:6" x14ac:dyDescent="0.3">
      <c r="A17796">
        <v>2011</v>
      </c>
      <c r="B17796" t="s">
        <v>2198</v>
      </c>
      <c r="C17796" t="str">
        <f t="shared" si="558"/>
        <v>2011-Figueirense/SC-28-4-1</v>
      </c>
      <c r="D17796" s="4">
        <v>6</v>
      </c>
      <c r="E17796">
        <v>31</v>
      </c>
      <c r="F17796" t="str">
        <f t="shared" si="559"/>
        <v>28-4-1</v>
      </c>
    </row>
    <row r="17797" spans="1:6" x14ac:dyDescent="0.3">
      <c r="A17797">
        <v>2011</v>
      </c>
      <c r="B17797" t="s">
        <v>2199</v>
      </c>
      <c r="C17797" t="str">
        <f t="shared" si="558"/>
        <v>2011-Flamengo/RJ-28-4-1</v>
      </c>
      <c r="D17797" s="4">
        <v>8</v>
      </c>
      <c r="E17797">
        <v>29</v>
      </c>
      <c r="F17797" t="str">
        <f t="shared" si="559"/>
        <v>28-4-1</v>
      </c>
    </row>
    <row r="17798" spans="1:6" x14ac:dyDescent="0.3">
      <c r="A17798">
        <v>2011</v>
      </c>
      <c r="B17798" t="s">
        <v>2200</v>
      </c>
      <c r="C17798" t="str">
        <f t="shared" si="558"/>
        <v>2011-Fluminense/RJ-28-4-1</v>
      </c>
      <c r="D17798" s="4">
        <v>7</v>
      </c>
      <c r="E17798">
        <v>32</v>
      </c>
      <c r="F17798" t="str">
        <f t="shared" si="559"/>
        <v>28-4-1</v>
      </c>
    </row>
    <row r="17799" spans="1:6" x14ac:dyDescent="0.3">
      <c r="A17799">
        <v>2011</v>
      </c>
      <c r="B17799" t="s">
        <v>2203</v>
      </c>
      <c r="C17799" t="str">
        <f t="shared" si="558"/>
        <v>2011-Gremio/RS-28-4-1</v>
      </c>
      <c r="D17799" s="4">
        <v>5.4</v>
      </c>
      <c r="E17799">
        <v>27</v>
      </c>
      <c r="F17799" t="str">
        <f t="shared" si="559"/>
        <v>28-4-1</v>
      </c>
    </row>
    <row r="17800" spans="1:6" x14ac:dyDescent="0.3">
      <c r="A17800">
        <v>2011</v>
      </c>
      <c r="B17800" t="s">
        <v>2204</v>
      </c>
      <c r="C17800" t="str">
        <f t="shared" si="558"/>
        <v>2011-Internacional/RS-28-4-1</v>
      </c>
      <c r="D17800" s="4">
        <v>5.75</v>
      </c>
      <c r="E17800">
        <v>23</v>
      </c>
      <c r="F17800" t="str">
        <f t="shared" si="559"/>
        <v>28-4-1</v>
      </c>
    </row>
    <row r="17801" spans="1:6" x14ac:dyDescent="0.3">
      <c r="A17801">
        <v>2011</v>
      </c>
      <c r="B17801" t="s">
        <v>2205</v>
      </c>
      <c r="C17801" t="str">
        <f t="shared" si="558"/>
        <v>2011-Palmeiras/SP-28-4-1</v>
      </c>
      <c r="D17801" s="4">
        <v>6</v>
      </c>
      <c r="E17801">
        <v>28</v>
      </c>
      <c r="F17801" t="str">
        <f t="shared" si="559"/>
        <v>28-4-1</v>
      </c>
    </row>
    <row r="17802" spans="1:6" x14ac:dyDescent="0.3">
      <c r="A17802">
        <v>2011</v>
      </c>
      <c r="B17802" t="s">
        <v>2209</v>
      </c>
      <c r="C17802" t="str">
        <f t="shared" si="558"/>
        <v>2011-Santos/SP-28-4-1</v>
      </c>
      <c r="D17802" s="4">
        <v>6</v>
      </c>
      <c r="E17802">
        <v>28</v>
      </c>
      <c r="F17802" t="str">
        <f t="shared" si="559"/>
        <v>28-4-1</v>
      </c>
    </row>
    <row r="17803" spans="1:6" x14ac:dyDescent="0.3">
      <c r="A17803">
        <v>2011</v>
      </c>
      <c r="B17803" t="s">
        <v>2210</v>
      </c>
      <c r="C17803" t="str">
        <f t="shared" si="558"/>
        <v>2011-Sao Paulo/SP-28-4-1</v>
      </c>
      <c r="D17803" s="4">
        <v>5</v>
      </c>
      <c r="E17803">
        <v>43</v>
      </c>
      <c r="F17803" t="str">
        <f t="shared" si="559"/>
        <v>28-4-1</v>
      </c>
    </row>
    <row r="17804" spans="1:6" x14ac:dyDescent="0.3">
      <c r="A17804">
        <v>2011</v>
      </c>
      <c r="B17804" t="s">
        <v>2211</v>
      </c>
      <c r="C17804" t="str">
        <f t="shared" si="558"/>
        <v>2011-Vasco/RJ-28-4-1</v>
      </c>
      <c r="D17804" s="4">
        <v>7.4</v>
      </c>
      <c r="E17804">
        <v>29</v>
      </c>
      <c r="F17804" t="str">
        <f t="shared" si="559"/>
        <v>28-4-1</v>
      </c>
    </row>
    <row r="17805" spans="1:6" x14ac:dyDescent="0.3">
      <c r="A17805">
        <v>2011</v>
      </c>
      <c r="B17805" t="s">
        <v>5080</v>
      </c>
      <c r="C17805" t="str">
        <f t="shared" si="558"/>
        <v>2011-America/MG-28-4-2</v>
      </c>
      <c r="D17805" s="4">
        <v>2.8571399999999998</v>
      </c>
      <c r="E17805">
        <v>12</v>
      </c>
      <c r="F17805" t="str">
        <f t="shared" si="559"/>
        <v>28-4-2</v>
      </c>
    </row>
    <row r="17806" spans="1:6" x14ac:dyDescent="0.3">
      <c r="A17806">
        <v>2011</v>
      </c>
      <c r="B17806" t="s">
        <v>4702</v>
      </c>
      <c r="C17806" t="str">
        <f t="shared" si="558"/>
        <v>2011-Atletico/GO-28-4-2</v>
      </c>
      <c r="D17806" s="4">
        <v>6</v>
      </c>
      <c r="E17806">
        <v>38</v>
      </c>
      <c r="F17806" t="str">
        <f t="shared" si="559"/>
        <v>28-4-2</v>
      </c>
    </row>
    <row r="17807" spans="1:6" x14ac:dyDescent="0.3">
      <c r="A17807">
        <v>2011</v>
      </c>
      <c r="B17807" t="s">
        <v>3226</v>
      </c>
      <c r="C17807" t="str">
        <f t="shared" si="558"/>
        <v>2011-Atletico/MG-28-4-2</v>
      </c>
      <c r="D17807" s="4">
        <v>6</v>
      </c>
      <c r="E17807">
        <v>22</v>
      </c>
      <c r="F17807" t="str">
        <f t="shared" si="559"/>
        <v>28-4-2</v>
      </c>
    </row>
    <row r="17808" spans="1:6" x14ac:dyDescent="0.3">
      <c r="A17808">
        <v>2011</v>
      </c>
      <c r="B17808" t="s">
        <v>2212</v>
      </c>
      <c r="C17808" t="str">
        <f t="shared" si="558"/>
        <v>2011-Atletico/PR-28-4-2</v>
      </c>
      <c r="D17808" s="4">
        <v>5</v>
      </c>
      <c r="E17808">
        <v>23</v>
      </c>
      <c r="F17808" t="str">
        <f t="shared" si="559"/>
        <v>28-4-2</v>
      </c>
    </row>
    <row r="17809" spans="1:6" x14ac:dyDescent="0.3">
      <c r="A17809">
        <v>2011</v>
      </c>
      <c r="B17809" t="s">
        <v>4121</v>
      </c>
      <c r="C17809" t="str">
        <f t="shared" si="558"/>
        <v>2011-Avai/SC-28-4-2</v>
      </c>
      <c r="D17809" s="4">
        <v>2</v>
      </c>
      <c r="E17809">
        <v>15</v>
      </c>
      <c r="F17809" t="str">
        <f t="shared" si="559"/>
        <v>28-4-2</v>
      </c>
    </row>
    <row r="17810" spans="1:6" x14ac:dyDescent="0.3">
      <c r="A17810">
        <v>2011</v>
      </c>
      <c r="B17810" t="s">
        <v>5081</v>
      </c>
      <c r="C17810" t="str">
        <f t="shared" si="558"/>
        <v>2011-Bahia/BA-28-4-2</v>
      </c>
      <c r="D17810" s="4">
        <v>6</v>
      </c>
      <c r="E17810">
        <v>24</v>
      </c>
      <c r="F17810" t="str">
        <f t="shared" si="559"/>
        <v>28-4-2</v>
      </c>
    </row>
    <row r="17811" spans="1:6" x14ac:dyDescent="0.3">
      <c r="A17811">
        <v>2011</v>
      </c>
      <c r="B17811" t="s">
        <v>2213</v>
      </c>
      <c r="C17811" t="str">
        <f t="shared" si="558"/>
        <v>2011-Botafogo/RJ-28-4-2</v>
      </c>
      <c r="D17811" s="4">
        <v>5</v>
      </c>
      <c r="E17811">
        <v>35</v>
      </c>
      <c r="F17811" t="str">
        <f t="shared" si="559"/>
        <v>28-4-2</v>
      </c>
    </row>
    <row r="17812" spans="1:6" x14ac:dyDescent="0.3">
      <c r="A17812">
        <v>2011</v>
      </c>
      <c r="B17812" t="s">
        <v>4703</v>
      </c>
      <c r="C17812" t="str">
        <f t="shared" si="558"/>
        <v>2011-Ceara/CE-28-4-2</v>
      </c>
      <c r="D17812" s="4">
        <v>7</v>
      </c>
      <c r="E17812">
        <v>11</v>
      </c>
      <c r="F17812" t="str">
        <f t="shared" si="559"/>
        <v>28-4-2</v>
      </c>
    </row>
    <row r="17813" spans="1:6" x14ac:dyDescent="0.3">
      <c r="A17813">
        <v>2011</v>
      </c>
      <c r="B17813" t="s">
        <v>2214</v>
      </c>
      <c r="C17813" t="str">
        <f t="shared" si="558"/>
        <v>2011-Corinthians/SP-28-4-2</v>
      </c>
      <c r="D17813" s="4">
        <v>4</v>
      </c>
      <c r="E17813">
        <v>45</v>
      </c>
      <c r="F17813" t="str">
        <f t="shared" si="559"/>
        <v>28-4-2</v>
      </c>
    </row>
    <row r="17814" spans="1:6" x14ac:dyDescent="0.3">
      <c r="A17814">
        <v>2011</v>
      </c>
      <c r="B17814" t="s">
        <v>3706</v>
      </c>
      <c r="C17814" t="str">
        <f t="shared" si="558"/>
        <v>2011-Coritiba/PR-28-4-2</v>
      </c>
      <c r="D17814" s="4">
        <v>6.4</v>
      </c>
      <c r="E17814">
        <v>28</v>
      </c>
      <c r="F17814" t="str">
        <f t="shared" si="559"/>
        <v>28-4-2</v>
      </c>
    </row>
    <row r="17815" spans="1:6" x14ac:dyDescent="0.3">
      <c r="A17815">
        <v>2011</v>
      </c>
      <c r="B17815" t="s">
        <v>2215</v>
      </c>
      <c r="C17815" t="str">
        <f t="shared" si="558"/>
        <v>2011-Cruzeiro/MG-28-4-2</v>
      </c>
      <c r="D17815" s="4">
        <v>1</v>
      </c>
      <c r="E17815">
        <v>30</v>
      </c>
      <c r="F17815" t="str">
        <f t="shared" si="559"/>
        <v>28-4-2</v>
      </c>
    </row>
    <row r="17816" spans="1:6" x14ac:dyDescent="0.3">
      <c r="A17816">
        <v>2011</v>
      </c>
      <c r="B17816" t="s">
        <v>2216</v>
      </c>
      <c r="C17816" t="str">
        <f t="shared" si="558"/>
        <v>2011-Figueirense/SC-28-4-2</v>
      </c>
      <c r="D17816" s="4">
        <v>6</v>
      </c>
      <c r="E17816">
        <v>22</v>
      </c>
      <c r="F17816" t="str">
        <f t="shared" si="559"/>
        <v>28-4-2</v>
      </c>
    </row>
    <row r="17817" spans="1:6" x14ac:dyDescent="0.3">
      <c r="A17817">
        <v>2011</v>
      </c>
      <c r="B17817" t="s">
        <v>2217</v>
      </c>
      <c r="C17817" t="str">
        <f t="shared" si="558"/>
        <v>2011-Flamengo/RJ-28-4-2</v>
      </c>
      <c r="D17817" s="4">
        <v>1</v>
      </c>
      <c r="E17817">
        <v>22</v>
      </c>
      <c r="F17817" t="str">
        <f t="shared" si="559"/>
        <v>28-4-2</v>
      </c>
    </row>
    <row r="17818" spans="1:6" x14ac:dyDescent="0.3">
      <c r="A17818">
        <v>2011</v>
      </c>
      <c r="B17818" t="s">
        <v>2218</v>
      </c>
      <c r="C17818" t="str">
        <f t="shared" si="558"/>
        <v>2011-Fluminense/RJ-28-4-2</v>
      </c>
      <c r="D17818" s="4">
        <v>7</v>
      </c>
      <c r="E17818">
        <v>29</v>
      </c>
      <c r="F17818" t="str">
        <f t="shared" si="559"/>
        <v>28-4-2</v>
      </c>
    </row>
    <row r="17819" spans="1:6" x14ac:dyDescent="0.3">
      <c r="A17819">
        <v>2011</v>
      </c>
      <c r="B17819" t="s">
        <v>2221</v>
      </c>
      <c r="C17819" t="str">
        <f t="shared" si="558"/>
        <v>2011-Gremio/RS-28-4-2</v>
      </c>
      <c r="D17819" s="4">
        <v>6</v>
      </c>
      <c r="E17819">
        <v>24</v>
      </c>
      <c r="F17819" t="str">
        <f t="shared" si="559"/>
        <v>28-4-2</v>
      </c>
    </row>
    <row r="17820" spans="1:6" x14ac:dyDescent="0.3">
      <c r="A17820">
        <v>2011</v>
      </c>
      <c r="B17820" t="s">
        <v>2222</v>
      </c>
      <c r="C17820" t="str">
        <f t="shared" si="558"/>
        <v>2011-Internacional/RS-28-4-2</v>
      </c>
      <c r="D17820" s="4">
        <v>5.8571369999999998</v>
      </c>
      <c r="E17820">
        <v>23</v>
      </c>
      <c r="F17820" t="str">
        <f t="shared" si="559"/>
        <v>28-4-2</v>
      </c>
    </row>
    <row r="17821" spans="1:6" x14ac:dyDescent="0.3">
      <c r="A17821">
        <v>2011</v>
      </c>
      <c r="B17821" t="s">
        <v>2223</v>
      </c>
      <c r="C17821" t="str">
        <f t="shared" si="558"/>
        <v>2011-Palmeiras/SP-28-4-2</v>
      </c>
      <c r="D17821" s="4">
        <v>5</v>
      </c>
      <c r="E17821">
        <v>23</v>
      </c>
      <c r="F17821" t="str">
        <f t="shared" si="559"/>
        <v>28-4-2</v>
      </c>
    </row>
    <row r="17822" spans="1:6" x14ac:dyDescent="0.3">
      <c r="A17822">
        <v>2011</v>
      </c>
      <c r="B17822" t="s">
        <v>2227</v>
      </c>
      <c r="C17822" t="str">
        <f t="shared" si="558"/>
        <v>2011-Santos/SP-28-4-2</v>
      </c>
      <c r="D17822" s="4">
        <v>9</v>
      </c>
      <c r="E17822">
        <v>28</v>
      </c>
      <c r="F17822" t="str">
        <f t="shared" si="559"/>
        <v>28-4-2</v>
      </c>
    </row>
    <row r="17823" spans="1:6" x14ac:dyDescent="0.3">
      <c r="A17823">
        <v>2011</v>
      </c>
      <c r="B17823" t="s">
        <v>2228</v>
      </c>
      <c r="C17823" t="str">
        <f t="shared" si="558"/>
        <v>2011-Sao Paulo/SP-28-4-2</v>
      </c>
      <c r="D17823" s="4">
        <v>5</v>
      </c>
      <c r="E17823">
        <v>45</v>
      </c>
      <c r="F17823" t="str">
        <f t="shared" si="559"/>
        <v>28-4-2</v>
      </c>
    </row>
    <row r="17824" spans="1:6" x14ac:dyDescent="0.3">
      <c r="A17824">
        <v>2011</v>
      </c>
      <c r="B17824" t="s">
        <v>2229</v>
      </c>
      <c r="C17824" t="str">
        <f t="shared" si="558"/>
        <v>2011-Vasco/RJ-28-4-2</v>
      </c>
      <c r="D17824" s="4">
        <v>8</v>
      </c>
      <c r="E17824">
        <v>36</v>
      </c>
      <c r="F17824" t="str">
        <f t="shared" si="559"/>
        <v>28-4-2</v>
      </c>
    </row>
    <row r="17825" spans="1:6" x14ac:dyDescent="0.3">
      <c r="A17825">
        <v>2011</v>
      </c>
      <c r="B17825" t="s">
        <v>5082</v>
      </c>
      <c r="C17825" t="str">
        <f t="shared" si="558"/>
        <v>2011-America/MG-28-4-3</v>
      </c>
      <c r="D17825" s="4">
        <v>2.5000019999999998</v>
      </c>
      <c r="E17825">
        <v>12</v>
      </c>
      <c r="F17825" t="str">
        <f t="shared" si="559"/>
        <v>28-4-3</v>
      </c>
    </row>
    <row r="17826" spans="1:6" x14ac:dyDescent="0.3">
      <c r="A17826">
        <v>2011</v>
      </c>
      <c r="B17826" t="s">
        <v>4706</v>
      </c>
      <c r="C17826" t="str">
        <f t="shared" si="558"/>
        <v>2011-Atletico/GO-28-4-3</v>
      </c>
      <c r="D17826" s="4">
        <v>6</v>
      </c>
      <c r="E17826">
        <v>31</v>
      </c>
      <c r="F17826" t="str">
        <f t="shared" si="559"/>
        <v>28-4-3</v>
      </c>
    </row>
    <row r="17827" spans="1:6" x14ac:dyDescent="0.3">
      <c r="A17827">
        <v>2011</v>
      </c>
      <c r="B17827" t="s">
        <v>3229</v>
      </c>
      <c r="C17827" t="str">
        <f t="shared" si="558"/>
        <v>2011-Atletico/MG-28-4-3</v>
      </c>
      <c r="D17827" s="4">
        <v>4</v>
      </c>
      <c r="E17827">
        <v>26</v>
      </c>
      <c r="F17827" t="str">
        <f t="shared" si="559"/>
        <v>28-4-3</v>
      </c>
    </row>
    <row r="17828" spans="1:6" x14ac:dyDescent="0.3">
      <c r="A17828">
        <v>2011</v>
      </c>
      <c r="B17828" t="s">
        <v>2230</v>
      </c>
      <c r="C17828" t="str">
        <f t="shared" si="558"/>
        <v>2011-Atletico/PR-28-4-3</v>
      </c>
      <c r="D17828" s="4">
        <v>5</v>
      </c>
      <c r="E17828">
        <v>22</v>
      </c>
      <c r="F17828" t="str">
        <f t="shared" si="559"/>
        <v>28-4-3</v>
      </c>
    </row>
    <row r="17829" spans="1:6" x14ac:dyDescent="0.3">
      <c r="A17829">
        <v>2011</v>
      </c>
      <c r="B17829" t="s">
        <v>4124</v>
      </c>
      <c r="C17829" t="str">
        <f t="shared" si="558"/>
        <v>2011-Avai/SC-28-4-3</v>
      </c>
      <c r="D17829" s="4">
        <v>2</v>
      </c>
      <c r="E17829">
        <v>22</v>
      </c>
      <c r="F17829" t="str">
        <f t="shared" si="559"/>
        <v>28-4-3</v>
      </c>
    </row>
    <row r="17830" spans="1:6" x14ac:dyDescent="0.3">
      <c r="A17830">
        <v>2011</v>
      </c>
      <c r="B17830" t="s">
        <v>5083</v>
      </c>
      <c r="C17830" t="str">
        <f t="shared" si="558"/>
        <v>2011-Bahia/BA-28-4-3</v>
      </c>
      <c r="D17830" s="4">
        <v>6</v>
      </c>
      <c r="E17830">
        <v>17</v>
      </c>
      <c r="F17830" t="str">
        <f t="shared" si="559"/>
        <v>28-4-3</v>
      </c>
    </row>
    <row r="17831" spans="1:6" x14ac:dyDescent="0.3">
      <c r="A17831">
        <v>2011</v>
      </c>
      <c r="B17831" t="s">
        <v>2231</v>
      </c>
      <c r="C17831" t="str">
        <f t="shared" si="558"/>
        <v>2011-Botafogo/RJ-28-4-3</v>
      </c>
      <c r="D17831" s="4">
        <v>8</v>
      </c>
      <c r="E17831">
        <v>30</v>
      </c>
      <c r="F17831" t="str">
        <f t="shared" si="559"/>
        <v>28-4-3</v>
      </c>
    </row>
    <row r="17832" spans="1:6" x14ac:dyDescent="0.3">
      <c r="A17832">
        <v>2011</v>
      </c>
      <c r="B17832" t="s">
        <v>4707</v>
      </c>
      <c r="C17832" t="str">
        <f t="shared" si="558"/>
        <v>2011-Ceara/CE-28-4-3</v>
      </c>
      <c r="D17832" s="4">
        <v>1</v>
      </c>
      <c r="E17832">
        <v>12</v>
      </c>
      <c r="F17832" t="str">
        <f t="shared" si="559"/>
        <v>28-4-3</v>
      </c>
    </row>
    <row r="17833" spans="1:6" x14ac:dyDescent="0.3">
      <c r="A17833">
        <v>2011</v>
      </c>
      <c r="B17833" t="s">
        <v>2232</v>
      </c>
      <c r="C17833" t="str">
        <f t="shared" si="558"/>
        <v>2011-Corinthians/SP-28-4-3</v>
      </c>
      <c r="D17833" s="4">
        <v>4</v>
      </c>
      <c r="E17833">
        <v>43</v>
      </c>
      <c r="F17833" t="str">
        <f t="shared" si="559"/>
        <v>28-4-3</v>
      </c>
    </row>
    <row r="17834" spans="1:6" x14ac:dyDescent="0.3">
      <c r="A17834">
        <v>2011</v>
      </c>
      <c r="B17834" t="s">
        <v>3709</v>
      </c>
      <c r="C17834" t="str">
        <f t="shared" si="558"/>
        <v>2011-Coritiba/PR-28-4-3</v>
      </c>
      <c r="D17834" s="4">
        <v>7</v>
      </c>
      <c r="E17834">
        <v>25</v>
      </c>
      <c r="F17834" t="str">
        <f t="shared" si="559"/>
        <v>28-4-3</v>
      </c>
    </row>
    <row r="17835" spans="1:6" x14ac:dyDescent="0.3">
      <c r="A17835">
        <v>2011</v>
      </c>
      <c r="B17835" t="s">
        <v>2233</v>
      </c>
      <c r="C17835" t="str">
        <f t="shared" si="558"/>
        <v>2011-Cruzeiro/MG-28-4-3</v>
      </c>
      <c r="D17835" s="4">
        <v>1</v>
      </c>
      <c r="E17835">
        <v>31</v>
      </c>
      <c r="F17835" t="str">
        <f t="shared" si="559"/>
        <v>28-4-3</v>
      </c>
    </row>
    <row r="17836" spans="1:6" x14ac:dyDescent="0.3">
      <c r="A17836">
        <v>2011</v>
      </c>
      <c r="B17836" t="s">
        <v>2234</v>
      </c>
      <c r="C17836" t="str">
        <f t="shared" si="558"/>
        <v>2011-Figueirense/SC-28-4-3</v>
      </c>
      <c r="D17836" s="4">
        <v>4</v>
      </c>
      <c r="E17836">
        <v>23</v>
      </c>
      <c r="F17836" t="str">
        <f t="shared" si="559"/>
        <v>28-4-3</v>
      </c>
    </row>
    <row r="17837" spans="1:6" x14ac:dyDescent="0.3">
      <c r="A17837">
        <v>2011</v>
      </c>
      <c r="B17837" t="s">
        <v>2235</v>
      </c>
      <c r="C17837" t="str">
        <f t="shared" si="558"/>
        <v>2011-Flamengo/RJ-28-4-3</v>
      </c>
      <c r="D17837" s="4">
        <v>2</v>
      </c>
      <c r="E17837">
        <v>39</v>
      </c>
      <c r="F17837" t="str">
        <f t="shared" si="559"/>
        <v>28-4-3</v>
      </c>
    </row>
    <row r="17838" spans="1:6" x14ac:dyDescent="0.3">
      <c r="A17838">
        <v>2011</v>
      </c>
      <c r="B17838" t="s">
        <v>2236</v>
      </c>
      <c r="C17838" t="str">
        <f t="shared" si="558"/>
        <v>2011-Fluminense/RJ-28-4-3</v>
      </c>
      <c r="D17838" s="4">
        <v>9</v>
      </c>
      <c r="E17838">
        <v>22</v>
      </c>
      <c r="F17838" t="str">
        <f t="shared" si="559"/>
        <v>28-4-3</v>
      </c>
    </row>
    <row r="17839" spans="1:6" x14ac:dyDescent="0.3">
      <c r="A17839">
        <v>2011</v>
      </c>
      <c r="B17839" t="s">
        <v>2239</v>
      </c>
      <c r="C17839" t="str">
        <f t="shared" si="558"/>
        <v>2011-Gremio/RS-28-4-3</v>
      </c>
      <c r="D17839" s="4">
        <v>7</v>
      </c>
      <c r="E17839">
        <v>22</v>
      </c>
      <c r="F17839" t="str">
        <f t="shared" si="559"/>
        <v>28-4-3</v>
      </c>
    </row>
    <row r="17840" spans="1:6" x14ac:dyDescent="0.3">
      <c r="A17840">
        <v>2011</v>
      </c>
      <c r="B17840" t="s">
        <v>2240</v>
      </c>
      <c r="C17840" t="str">
        <f t="shared" si="558"/>
        <v>2011-Internacional/RS-28-4-3</v>
      </c>
      <c r="D17840" s="4">
        <v>8</v>
      </c>
      <c r="E17840">
        <v>36</v>
      </c>
      <c r="F17840" t="str">
        <f t="shared" si="559"/>
        <v>28-4-3</v>
      </c>
    </row>
    <row r="17841" spans="1:6" x14ac:dyDescent="0.3">
      <c r="A17841">
        <v>2011</v>
      </c>
      <c r="B17841" t="s">
        <v>2241</v>
      </c>
      <c r="C17841" t="str">
        <f t="shared" si="558"/>
        <v>2011-Palmeiras/SP-28-4-3</v>
      </c>
      <c r="D17841" s="4">
        <v>5</v>
      </c>
      <c r="E17841">
        <v>23</v>
      </c>
      <c r="F17841" t="str">
        <f t="shared" si="559"/>
        <v>28-4-3</v>
      </c>
    </row>
    <row r="17842" spans="1:6" x14ac:dyDescent="0.3">
      <c r="A17842">
        <v>2011</v>
      </c>
      <c r="B17842" t="s">
        <v>2245</v>
      </c>
      <c r="C17842" t="str">
        <f t="shared" si="558"/>
        <v>2011-Santos/SP-28-4-3</v>
      </c>
      <c r="D17842" s="4">
        <v>12</v>
      </c>
      <c r="E17842">
        <v>34</v>
      </c>
      <c r="F17842" t="str">
        <f t="shared" si="559"/>
        <v>28-4-3</v>
      </c>
    </row>
    <row r="17843" spans="1:6" x14ac:dyDescent="0.3">
      <c r="A17843">
        <v>2011</v>
      </c>
      <c r="B17843" t="s">
        <v>2246</v>
      </c>
      <c r="C17843" t="str">
        <f t="shared" si="558"/>
        <v>2011-Sao Paulo/SP-28-4-3</v>
      </c>
      <c r="D17843" s="4">
        <v>7</v>
      </c>
      <c r="E17843">
        <v>35</v>
      </c>
      <c r="F17843" t="str">
        <f t="shared" si="559"/>
        <v>28-4-3</v>
      </c>
    </row>
    <row r="17844" spans="1:6" x14ac:dyDescent="0.3">
      <c r="A17844">
        <v>2011</v>
      </c>
      <c r="B17844" t="s">
        <v>2247</v>
      </c>
      <c r="C17844" t="str">
        <f t="shared" si="558"/>
        <v>2011-Vasco/RJ-28-4-3</v>
      </c>
      <c r="D17844" s="4">
        <v>8</v>
      </c>
      <c r="E17844">
        <v>45</v>
      </c>
      <c r="F17844" t="str">
        <f t="shared" si="559"/>
        <v>28-4-3</v>
      </c>
    </row>
    <row r="17845" spans="1:6" x14ac:dyDescent="0.3">
      <c r="A17845">
        <v>2011</v>
      </c>
      <c r="B17845" t="s">
        <v>5084</v>
      </c>
      <c r="C17845" t="str">
        <f t="shared" si="558"/>
        <v>2011-America/MG-28-5-0</v>
      </c>
      <c r="D17845" s="4">
        <v>2.999997</v>
      </c>
      <c r="E17845">
        <v>9</v>
      </c>
      <c r="F17845" t="str">
        <f t="shared" si="559"/>
        <v>28-5-0</v>
      </c>
    </row>
    <row r="17846" spans="1:6" x14ac:dyDescent="0.3">
      <c r="A17846">
        <v>2011</v>
      </c>
      <c r="B17846" t="s">
        <v>4710</v>
      </c>
      <c r="C17846" t="str">
        <f t="shared" si="558"/>
        <v>2011-Atletico/GO-28-5-0</v>
      </c>
      <c r="D17846" s="4">
        <v>6</v>
      </c>
      <c r="E17846">
        <v>34</v>
      </c>
      <c r="F17846" t="str">
        <f t="shared" si="559"/>
        <v>28-5-0</v>
      </c>
    </row>
    <row r="17847" spans="1:6" x14ac:dyDescent="0.3">
      <c r="A17847">
        <v>2011</v>
      </c>
      <c r="B17847" t="s">
        <v>3232</v>
      </c>
      <c r="C17847" t="str">
        <f t="shared" si="558"/>
        <v>2011-Atletico/MG-28-5-0</v>
      </c>
      <c r="D17847" s="4">
        <v>7</v>
      </c>
      <c r="E17847">
        <v>22</v>
      </c>
      <c r="F17847" t="str">
        <f t="shared" si="559"/>
        <v>28-5-0</v>
      </c>
    </row>
    <row r="17848" spans="1:6" x14ac:dyDescent="0.3">
      <c r="A17848">
        <v>2011</v>
      </c>
      <c r="B17848" t="s">
        <v>2248</v>
      </c>
      <c r="C17848" t="str">
        <f t="shared" si="558"/>
        <v>2011-Atletico/PR-28-5-0</v>
      </c>
      <c r="D17848" s="4">
        <v>5</v>
      </c>
      <c r="E17848">
        <v>22</v>
      </c>
      <c r="F17848" t="str">
        <f t="shared" si="559"/>
        <v>28-5-0</v>
      </c>
    </row>
    <row r="17849" spans="1:6" x14ac:dyDescent="0.3">
      <c r="A17849">
        <v>2011</v>
      </c>
      <c r="B17849" t="s">
        <v>4127</v>
      </c>
      <c r="C17849" t="str">
        <f t="shared" si="558"/>
        <v>2011-Avai/SC-28-5-0</v>
      </c>
      <c r="D17849" s="4">
        <v>2</v>
      </c>
      <c r="E17849">
        <v>22</v>
      </c>
      <c r="F17849" t="str">
        <f t="shared" si="559"/>
        <v>28-5-0</v>
      </c>
    </row>
    <row r="17850" spans="1:6" x14ac:dyDescent="0.3">
      <c r="A17850">
        <v>2011</v>
      </c>
      <c r="B17850" t="s">
        <v>5085</v>
      </c>
      <c r="C17850" t="str">
        <f t="shared" si="558"/>
        <v>2011-Bahia/BA-28-5-0</v>
      </c>
      <c r="D17850" s="4">
        <v>9</v>
      </c>
      <c r="E17850">
        <v>25</v>
      </c>
      <c r="F17850" t="str">
        <f t="shared" si="559"/>
        <v>28-5-0</v>
      </c>
    </row>
    <row r="17851" spans="1:6" x14ac:dyDescent="0.3">
      <c r="A17851">
        <v>2011</v>
      </c>
      <c r="B17851" t="s">
        <v>2249</v>
      </c>
      <c r="C17851" t="str">
        <f t="shared" si="558"/>
        <v>2011-Botafogo/RJ-28-5-0</v>
      </c>
      <c r="D17851" s="4">
        <v>7</v>
      </c>
      <c r="E17851">
        <v>36</v>
      </c>
      <c r="F17851" t="str">
        <f t="shared" si="559"/>
        <v>28-5-0</v>
      </c>
    </row>
    <row r="17852" spans="1:6" x14ac:dyDescent="0.3">
      <c r="A17852">
        <v>2011</v>
      </c>
      <c r="B17852" t="s">
        <v>4711</v>
      </c>
      <c r="C17852" t="str">
        <f t="shared" si="558"/>
        <v>2011-Ceara/CE-28-5-0</v>
      </c>
      <c r="D17852" s="4">
        <v>2</v>
      </c>
      <c r="E17852">
        <v>23</v>
      </c>
      <c r="F17852" t="str">
        <f t="shared" si="559"/>
        <v>28-5-0</v>
      </c>
    </row>
    <row r="17853" spans="1:6" x14ac:dyDescent="0.3">
      <c r="A17853">
        <v>2011</v>
      </c>
      <c r="B17853" t="s">
        <v>2250</v>
      </c>
      <c r="C17853" t="str">
        <f t="shared" si="558"/>
        <v>2011-Corinthians/SP-28-5-0</v>
      </c>
      <c r="D17853" s="4">
        <v>4</v>
      </c>
      <c r="E17853">
        <v>37</v>
      </c>
      <c r="F17853" t="str">
        <f t="shared" si="559"/>
        <v>28-5-0</v>
      </c>
    </row>
    <row r="17854" spans="1:6" x14ac:dyDescent="0.3">
      <c r="A17854">
        <v>2011</v>
      </c>
      <c r="B17854" t="s">
        <v>3712</v>
      </c>
      <c r="C17854" t="str">
        <f t="shared" si="558"/>
        <v>2011-Coritiba/PR-28-5-0</v>
      </c>
      <c r="D17854" s="4">
        <v>10</v>
      </c>
      <c r="E17854">
        <v>36</v>
      </c>
      <c r="F17854" t="str">
        <f t="shared" si="559"/>
        <v>28-5-0</v>
      </c>
    </row>
    <row r="17855" spans="1:6" x14ac:dyDescent="0.3">
      <c r="A17855">
        <v>2011</v>
      </c>
      <c r="B17855" t="s">
        <v>2251</v>
      </c>
      <c r="C17855" t="str">
        <f t="shared" si="558"/>
        <v>2011-Cruzeiro/MG-28-5-0</v>
      </c>
      <c r="D17855" s="4">
        <v>2</v>
      </c>
      <c r="E17855">
        <v>29</v>
      </c>
      <c r="F17855" t="str">
        <f t="shared" si="559"/>
        <v>28-5-0</v>
      </c>
    </row>
    <row r="17856" spans="1:6" x14ac:dyDescent="0.3">
      <c r="A17856">
        <v>2011</v>
      </c>
      <c r="B17856" t="s">
        <v>2252</v>
      </c>
      <c r="C17856" t="str">
        <f t="shared" si="558"/>
        <v>2011-Figueirense/SC-28-5-0</v>
      </c>
      <c r="D17856" s="4">
        <v>4</v>
      </c>
      <c r="E17856">
        <v>26</v>
      </c>
      <c r="F17856" t="str">
        <f t="shared" si="559"/>
        <v>28-5-0</v>
      </c>
    </row>
    <row r="17857" spans="1:6" x14ac:dyDescent="0.3">
      <c r="A17857">
        <v>2011</v>
      </c>
      <c r="B17857" t="s">
        <v>2253</v>
      </c>
      <c r="C17857" t="str">
        <f t="shared" si="558"/>
        <v>2011-Flamengo/RJ-28-5-0</v>
      </c>
      <c r="D17857" s="4">
        <v>2</v>
      </c>
      <c r="E17857">
        <v>25</v>
      </c>
      <c r="F17857" t="str">
        <f t="shared" si="559"/>
        <v>28-5-0</v>
      </c>
    </row>
    <row r="17858" spans="1:6" x14ac:dyDescent="0.3">
      <c r="A17858">
        <v>2011</v>
      </c>
      <c r="B17858" t="s">
        <v>2254</v>
      </c>
      <c r="C17858" t="str">
        <f t="shared" si="558"/>
        <v>2011-Fluminense/RJ-28-5-0</v>
      </c>
      <c r="D17858" s="4">
        <v>12</v>
      </c>
      <c r="E17858">
        <v>34</v>
      </c>
      <c r="F17858" t="str">
        <f t="shared" si="559"/>
        <v>28-5-0</v>
      </c>
    </row>
    <row r="17859" spans="1:6" x14ac:dyDescent="0.3">
      <c r="A17859">
        <v>2011</v>
      </c>
      <c r="B17859" t="s">
        <v>2257</v>
      </c>
      <c r="C17859" t="str">
        <f t="shared" ref="C17859:C17922" si="560">A17859&amp;"-"&amp;B17859</f>
        <v>2011-Gremio/RS-28-5-0</v>
      </c>
      <c r="D17859" s="4">
        <v>9</v>
      </c>
      <c r="E17859">
        <v>33</v>
      </c>
      <c r="F17859" t="str">
        <f t="shared" ref="F17859:F17922" si="561">RIGHT(B17859,LEN(C17859)-FIND("-",C17859,6))</f>
        <v>28-5-0</v>
      </c>
    </row>
    <row r="17860" spans="1:6" x14ac:dyDescent="0.3">
      <c r="A17860">
        <v>2011</v>
      </c>
      <c r="B17860" t="s">
        <v>2258</v>
      </c>
      <c r="C17860" t="str">
        <f t="shared" si="560"/>
        <v>2011-Internacional/RS-28-5-0</v>
      </c>
      <c r="D17860" s="4">
        <v>9</v>
      </c>
      <c r="E17860">
        <v>31</v>
      </c>
      <c r="F17860" t="str">
        <f t="shared" si="561"/>
        <v>28-5-0</v>
      </c>
    </row>
    <row r="17861" spans="1:6" x14ac:dyDescent="0.3">
      <c r="A17861">
        <v>2011</v>
      </c>
      <c r="B17861" t="s">
        <v>2259</v>
      </c>
      <c r="C17861" t="str">
        <f t="shared" si="560"/>
        <v>2011-Palmeiras/SP-28-5-0</v>
      </c>
      <c r="D17861" s="4">
        <v>6</v>
      </c>
      <c r="E17861">
        <v>30</v>
      </c>
      <c r="F17861" t="str">
        <f t="shared" si="561"/>
        <v>28-5-0</v>
      </c>
    </row>
    <row r="17862" spans="1:6" x14ac:dyDescent="0.3">
      <c r="A17862">
        <v>2011</v>
      </c>
      <c r="B17862" t="s">
        <v>2263</v>
      </c>
      <c r="C17862" t="str">
        <f t="shared" si="560"/>
        <v>2011-Santos/SP-28-5-0</v>
      </c>
      <c r="D17862" s="4">
        <v>15</v>
      </c>
      <c r="E17862">
        <v>38</v>
      </c>
      <c r="F17862" t="str">
        <f t="shared" si="561"/>
        <v>28-5-0</v>
      </c>
    </row>
    <row r="17863" spans="1:6" x14ac:dyDescent="0.3">
      <c r="A17863">
        <v>2011</v>
      </c>
      <c r="B17863" t="s">
        <v>2264</v>
      </c>
      <c r="C17863" t="str">
        <f t="shared" si="560"/>
        <v>2011-Sao Paulo/SP-28-5-0</v>
      </c>
      <c r="D17863" s="4">
        <v>4</v>
      </c>
      <c r="E17863">
        <v>35</v>
      </c>
      <c r="F17863" t="str">
        <f t="shared" si="561"/>
        <v>28-5-0</v>
      </c>
    </row>
    <row r="17864" spans="1:6" x14ac:dyDescent="0.3">
      <c r="A17864">
        <v>2011</v>
      </c>
      <c r="B17864" t="s">
        <v>2265</v>
      </c>
      <c r="C17864" t="str">
        <f t="shared" si="560"/>
        <v>2011-Vasco/RJ-28-5-0</v>
      </c>
      <c r="D17864" s="4">
        <v>9</v>
      </c>
      <c r="E17864">
        <v>38</v>
      </c>
      <c r="F17864" t="str">
        <f t="shared" si="561"/>
        <v>28-5-0</v>
      </c>
    </row>
    <row r="17865" spans="1:6" x14ac:dyDescent="0.3">
      <c r="A17865">
        <v>2011</v>
      </c>
      <c r="B17865" t="s">
        <v>5086</v>
      </c>
      <c r="C17865" t="str">
        <f t="shared" si="560"/>
        <v>2011-America/MG-28-5-1</v>
      </c>
      <c r="D17865" s="4">
        <v>6</v>
      </c>
      <c r="E17865">
        <v>13</v>
      </c>
      <c r="F17865" t="str">
        <f t="shared" si="561"/>
        <v>28-5-1</v>
      </c>
    </row>
    <row r="17866" spans="1:6" x14ac:dyDescent="0.3">
      <c r="A17866">
        <v>2011</v>
      </c>
      <c r="B17866" t="s">
        <v>4714</v>
      </c>
      <c r="C17866" t="str">
        <f t="shared" si="560"/>
        <v>2011-Atletico/GO-28-5-1</v>
      </c>
      <c r="D17866" s="4">
        <v>8</v>
      </c>
      <c r="E17866">
        <v>34</v>
      </c>
      <c r="F17866" t="str">
        <f t="shared" si="561"/>
        <v>28-5-1</v>
      </c>
    </row>
    <row r="17867" spans="1:6" x14ac:dyDescent="0.3">
      <c r="A17867">
        <v>2011</v>
      </c>
      <c r="B17867" t="s">
        <v>3235</v>
      </c>
      <c r="C17867" t="str">
        <f t="shared" si="560"/>
        <v>2011-Atletico/MG-28-5-1</v>
      </c>
      <c r="D17867" s="4">
        <v>9</v>
      </c>
      <c r="E17867">
        <v>21</v>
      </c>
      <c r="F17867" t="str">
        <f t="shared" si="561"/>
        <v>28-5-1</v>
      </c>
    </row>
    <row r="17868" spans="1:6" x14ac:dyDescent="0.3">
      <c r="A17868">
        <v>2011</v>
      </c>
      <c r="B17868" t="s">
        <v>2266</v>
      </c>
      <c r="C17868" t="str">
        <f t="shared" si="560"/>
        <v>2011-Atletico/PR-28-5-1</v>
      </c>
      <c r="D17868" s="4">
        <v>5</v>
      </c>
      <c r="E17868">
        <v>22</v>
      </c>
      <c r="F17868" t="str">
        <f t="shared" si="561"/>
        <v>28-5-1</v>
      </c>
    </row>
    <row r="17869" spans="1:6" x14ac:dyDescent="0.3">
      <c r="A17869">
        <v>2011</v>
      </c>
      <c r="B17869" t="s">
        <v>4130</v>
      </c>
      <c r="C17869" t="str">
        <f t="shared" si="560"/>
        <v>2011-Avai/SC-28-5-1</v>
      </c>
      <c r="D17869" s="4">
        <v>5</v>
      </c>
      <c r="E17869">
        <v>22</v>
      </c>
      <c r="F17869" t="str">
        <f t="shared" si="561"/>
        <v>28-5-1</v>
      </c>
    </row>
    <row r="17870" spans="1:6" x14ac:dyDescent="0.3">
      <c r="A17870">
        <v>2011</v>
      </c>
      <c r="B17870" t="s">
        <v>5087</v>
      </c>
      <c r="C17870" t="str">
        <f t="shared" si="560"/>
        <v>2011-Bahia/BA-28-5-1</v>
      </c>
      <c r="D17870" s="4">
        <v>7</v>
      </c>
      <c r="E17870">
        <v>20</v>
      </c>
      <c r="F17870" t="str">
        <f t="shared" si="561"/>
        <v>28-5-1</v>
      </c>
    </row>
    <row r="17871" spans="1:6" x14ac:dyDescent="0.3">
      <c r="A17871">
        <v>2011</v>
      </c>
      <c r="B17871" t="s">
        <v>2267</v>
      </c>
      <c r="C17871" t="str">
        <f t="shared" si="560"/>
        <v>2011-Botafogo/RJ-28-5-1</v>
      </c>
      <c r="D17871" s="4">
        <v>7</v>
      </c>
      <c r="E17871">
        <v>42</v>
      </c>
      <c r="F17871" t="str">
        <f t="shared" si="561"/>
        <v>28-5-1</v>
      </c>
    </row>
    <row r="17872" spans="1:6" x14ac:dyDescent="0.3">
      <c r="A17872">
        <v>2011</v>
      </c>
      <c r="B17872" t="s">
        <v>4715</v>
      </c>
      <c r="C17872" t="str">
        <f t="shared" si="560"/>
        <v>2011-Ceara/CE-28-5-1</v>
      </c>
      <c r="D17872" s="4">
        <v>2</v>
      </c>
      <c r="E17872">
        <v>13</v>
      </c>
      <c r="F17872" t="str">
        <f t="shared" si="561"/>
        <v>28-5-1</v>
      </c>
    </row>
    <row r="17873" spans="1:6" x14ac:dyDescent="0.3">
      <c r="A17873">
        <v>2011</v>
      </c>
      <c r="B17873" t="s">
        <v>2268</v>
      </c>
      <c r="C17873" t="str">
        <f t="shared" si="560"/>
        <v>2011-Corinthians/SP-28-5-1</v>
      </c>
      <c r="D17873" s="4">
        <v>6</v>
      </c>
      <c r="E17873">
        <v>44</v>
      </c>
      <c r="F17873" t="str">
        <f t="shared" si="561"/>
        <v>28-5-1</v>
      </c>
    </row>
    <row r="17874" spans="1:6" x14ac:dyDescent="0.3">
      <c r="A17874">
        <v>2011</v>
      </c>
      <c r="B17874" t="s">
        <v>3715</v>
      </c>
      <c r="C17874" t="str">
        <f t="shared" si="560"/>
        <v>2011-Coritiba/PR-28-5-1</v>
      </c>
      <c r="D17874" s="4">
        <v>7</v>
      </c>
      <c r="E17874">
        <v>19</v>
      </c>
      <c r="F17874" t="str">
        <f t="shared" si="561"/>
        <v>28-5-1</v>
      </c>
    </row>
    <row r="17875" spans="1:6" x14ac:dyDescent="0.3">
      <c r="A17875">
        <v>2011</v>
      </c>
      <c r="B17875" t="s">
        <v>2269</v>
      </c>
      <c r="C17875" t="str">
        <f t="shared" si="560"/>
        <v>2011-Cruzeiro/MG-28-5-1</v>
      </c>
      <c r="D17875" s="4">
        <v>2</v>
      </c>
      <c r="E17875">
        <v>30</v>
      </c>
      <c r="F17875" t="str">
        <f t="shared" si="561"/>
        <v>28-5-1</v>
      </c>
    </row>
    <row r="17876" spans="1:6" x14ac:dyDescent="0.3">
      <c r="A17876">
        <v>2011</v>
      </c>
      <c r="B17876" t="s">
        <v>2270</v>
      </c>
      <c r="C17876" t="str">
        <f t="shared" si="560"/>
        <v>2011-Figueirense/SC-28-5-1</v>
      </c>
      <c r="D17876" s="4">
        <v>6</v>
      </c>
      <c r="E17876">
        <v>28</v>
      </c>
      <c r="F17876" t="str">
        <f t="shared" si="561"/>
        <v>28-5-1</v>
      </c>
    </row>
    <row r="17877" spans="1:6" x14ac:dyDescent="0.3">
      <c r="A17877">
        <v>2011</v>
      </c>
      <c r="B17877" t="s">
        <v>2271</v>
      </c>
      <c r="C17877" t="str">
        <f t="shared" si="560"/>
        <v>2011-Flamengo/RJ-28-5-1</v>
      </c>
      <c r="D17877" s="4">
        <v>1</v>
      </c>
      <c r="E17877">
        <v>38</v>
      </c>
      <c r="F17877" t="str">
        <f t="shared" si="561"/>
        <v>28-5-1</v>
      </c>
    </row>
    <row r="17878" spans="1:6" x14ac:dyDescent="0.3">
      <c r="A17878">
        <v>2011</v>
      </c>
      <c r="B17878" t="s">
        <v>2272</v>
      </c>
      <c r="C17878" t="str">
        <f t="shared" si="560"/>
        <v>2011-Fluminense/RJ-28-5-1</v>
      </c>
      <c r="D17878" s="4">
        <v>12</v>
      </c>
      <c r="E17878">
        <v>31</v>
      </c>
      <c r="F17878" t="str">
        <f t="shared" si="561"/>
        <v>28-5-1</v>
      </c>
    </row>
    <row r="17879" spans="1:6" x14ac:dyDescent="0.3">
      <c r="A17879">
        <v>2011</v>
      </c>
      <c r="B17879" t="s">
        <v>2275</v>
      </c>
      <c r="C17879" t="str">
        <f t="shared" si="560"/>
        <v>2011-Gremio/RS-28-5-1</v>
      </c>
      <c r="D17879" s="4">
        <v>9</v>
      </c>
      <c r="E17879">
        <v>27</v>
      </c>
      <c r="F17879" t="str">
        <f t="shared" si="561"/>
        <v>28-5-1</v>
      </c>
    </row>
    <row r="17880" spans="1:6" x14ac:dyDescent="0.3">
      <c r="A17880">
        <v>2011</v>
      </c>
      <c r="B17880" t="s">
        <v>2276</v>
      </c>
      <c r="C17880" t="str">
        <f t="shared" si="560"/>
        <v>2011-Internacional/RS-28-5-1</v>
      </c>
      <c r="D17880" s="4">
        <v>9</v>
      </c>
      <c r="E17880">
        <v>37</v>
      </c>
      <c r="F17880" t="str">
        <f t="shared" si="561"/>
        <v>28-5-1</v>
      </c>
    </row>
    <row r="17881" spans="1:6" x14ac:dyDescent="0.3">
      <c r="A17881">
        <v>2011</v>
      </c>
      <c r="B17881" t="s">
        <v>2277</v>
      </c>
      <c r="C17881" t="str">
        <f t="shared" si="560"/>
        <v>2011-Palmeiras/SP-28-5-1</v>
      </c>
      <c r="D17881" s="4">
        <v>3</v>
      </c>
      <c r="E17881">
        <v>38</v>
      </c>
      <c r="F17881" t="str">
        <f t="shared" si="561"/>
        <v>28-5-1</v>
      </c>
    </row>
    <row r="17882" spans="1:6" x14ac:dyDescent="0.3">
      <c r="A17882">
        <v>2011</v>
      </c>
      <c r="B17882" t="s">
        <v>2281</v>
      </c>
      <c r="C17882" t="str">
        <f t="shared" si="560"/>
        <v>2011-Santos/SP-28-5-1</v>
      </c>
      <c r="D17882" s="4">
        <v>13</v>
      </c>
      <c r="E17882">
        <v>29</v>
      </c>
      <c r="F17882" t="str">
        <f t="shared" si="561"/>
        <v>28-5-1</v>
      </c>
    </row>
    <row r="17883" spans="1:6" x14ac:dyDescent="0.3">
      <c r="A17883">
        <v>2011</v>
      </c>
      <c r="B17883" t="s">
        <v>2282</v>
      </c>
      <c r="C17883" t="str">
        <f t="shared" si="560"/>
        <v>2011-Sao Paulo/SP-28-5-1</v>
      </c>
      <c r="D17883" s="4">
        <v>9</v>
      </c>
      <c r="E17883">
        <v>47</v>
      </c>
      <c r="F17883" t="str">
        <f t="shared" si="561"/>
        <v>28-5-1</v>
      </c>
    </row>
    <row r="17884" spans="1:6" x14ac:dyDescent="0.3">
      <c r="A17884">
        <v>2011</v>
      </c>
      <c r="B17884" t="s">
        <v>2283</v>
      </c>
      <c r="C17884" t="str">
        <f t="shared" si="560"/>
        <v>2011-Vasco/RJ-28-5-1</v>
      </c>
      <c r="D17884" s="4">
        <v>10</v>
      </c>
      <c r="E17884">
        <v>38</v>
      </c>
      <c r="F17884" t="str">
        <f t="shared" si="561"/>
        <v>28-5-1</v>
      </c>
    </row>
    <row r="17885" spans="1:6" x14ac:dyDescent="0.3">
      <c r="A17885">
        <v>2011</v>
      </c>
      <c r="B17885" t="s">
        <v>5088</v>
      </c>
      <c r="C17885" t="str">
        <f t="shared" si="560"/>
        <v>2011-America/MG-28-5-2</v>
      </c>
      <c r="D17885" s="4">
        <v>2</v>
      </c>
      <c r="E17885">
        <v>10</v>
      </c>
      <c r="F17885" t="str">
        <f t="shared" si="561"/>
        <v>28-5-2</v>
      </c>
    </row>
    <row r="17886" spans="1:6" x14ac:dyDescent="0.3">
      <c r="A17886">
        <v>2011</v>
      </c>
      <c r="B17886" t="s">
        <v>4718</v>
      </c>
      <c r="C17886" t="str">
        <f t="shared" si="560"/>
        <v>2011-Atletico/GO-28-5-2</v>
      </c>
      <c r="D17886" s="4">
        <v>8</v>
      </c>
      <c r="E17886">
        <v>29</v>
      </c>
      <c r="F17886" t="str">
        <f t="shared" si="561"/>
        <v>28-5-2</v>
      </c>
    </row>
    <row r="17887" spans="1:6" x14ac:dyDescent="0.3">
      <c r="A17887">
        <v>2011</v>
      </c>
      <c r="B17887" t="s">
        <v>3238</v>
      </c>
      <c r="C17887" t="str">
        <f t="shared" si="560"/>
        <v>2011-Atletico/MG-28-5-2</v>
      </c>
      <c r="D17887" s="4">
        <v>9</v>
      </c>
      <c r="E17887">
        <v>26</v>
      </c>
      <c r="F17887" t="str">
        <f t="shared" si="561"/>
        <v>28-5-2</v>
      </c>
    </row>
    <row r="17888" spans="1:6" x14ac:dyDescent="0.3">
      <c r="A17888">
        <v>2011</v>
      </c>
      <c r="B17888" t="s">
        <v>2284</v>
      </c>
      <c r="C17888" t="str">
        <f t="shared" si="560"/>
        <v>2011-Atletico/PR-28-5-2</v>
      </c>
      <c r="D17888" s="4">
        <v>5</v>
      </c>
      <c r="E17888">
        <v>22</v>
      </c>
      <c r="F17888" t="str">
        <f t="shared" si="561"/>
        <v>28-5-2</v>
      </c>
    </row>
    <row r="17889" spans="1:6" x14ac:dyDescent="0.3">
      <c r="A17889">
        <v>2011</v>
      </c>
      <c r="B17889" t="s">
        <v>4133</v>
      </c>
      <c r="C17889" t="str">
        <f t="shared" si="560"/>
        <v>2011-Avai/SC-28-5-2</v>
      </c>
      <c r="D17889" s="4">
        <v>4</v>
      </c>
      <c r="E17889">
        <v>15</v>
      </c>
      <c r="F17889" t="str">
        <f t="shared" si="561"/>
        <v>28-5-2</v>
      </c>
    </row>
    <row r="17890" spans="1:6" x14ac:dyDescent="0.3">
      <c r="A17890">
        <v>2011</v>
      </c>
      <c r="B17890" t="s">
        <v>5089</v>
      </c>
      <c r="C17890" t="str">
        <f t="shared" si="560"/>
        <v>2011-Bahia/BA-28-5-2</v>
      </c>
      <c r="D17890" s="4">
        <v>4</v>
      </c>
      <c r="E17890">
        <v>23</v>
      </c>
      <c r="F17890" t="str">
        <f t="shared" si="561"/>
        <v>28-5-2</v>
      </c>
    </row>
    <row r="17891" spans="1:6" x14ac:dyDescent="0.3">
      <c r="A17891">
        <v>2011</v>
      </c>
      <c r="B17891" t="s">
        <v>2285</v>
      </c>
      <c r="C17891" t="str">
        <f t="shared" si="560"/>
        <v>2011-Botafogo/RJ-28-5-2</v>
      </c>
      <c r="D17891" s="4">
        <v>9</v>
      </c>
      <c r="E17891">
        <v>35</v>
      </c>
      <c r="F17891" t="str">
        <f t="shared" si="561"/>
        <v>28-5-2</v>
      </c>
    </row>
    <row r="17892" spans="1:6" x14ac:dyDescent="0.3">
      <c r="A17892">
        <v>2011</v>
      </c>
      <c r="B17892" t="s">
        <v>4719</v>
      </c>
      <c r="C17892" t="str">
        <f t="shared" si="560"/>
        <v>2011-Ceara/CE-28-5-2</v>
      </c>
      <c r="D17892" s="4">
        <v>5</v>
      </c>
      <c r="E17892">
        <v>23</v>
      </c>
      <c r="F17892" t="str">
        <f t="shared" si="561"/>
        <v>28-5-2</v>
      </c>
    </row>
    <row r="17893" spans="1:6" x14ac:dyDescent="0.3">
      <c r="A17893">
        <v>2011</v>
      </c>
      <c r="B17893" t="s">
        <v>2286</v>
      </c>
      <c r="C17893" t="str">
        <f t="shared" si="560"/>
        <v>2011-Corinthians/SP-28-5-2</v>
      </c>
      <c r="D17893" s="4">
        <v>6</v>
      </c>
      <c r="E17893">
        <v>47</v>
      </c>
      <c r="F17893" t="str">
        <f t="shared" si="561"/>
        <v>28-5-2</v>
      </c>
    </row>
    <row r="17894" spans="1:6" x14ac:dyDescent="0.3">
      <c r="A17894">
        <v>2011</v>
      </c>
      <c r="B17894" t="s">
        <v>3718</v>
      </c>
      <c r="C17894" t="str">
        <f t="shared" si="560"/>
        <v>2011-Coritiba/PR-28-5-2</v>
      </c>
      <c r="D17894" s="4">
        <v>7</v>
      </c>
      <c r="E17894">
        <v>19</v>
      </c>
      <c r="F17894" t="str">
        <f t="shared" si="561"/>
        <v>28-5-2</v>
      </c>
    </row>
    <row r="17895" spans="1:6" x14ac:dyDescent="0.3">
      <c r="A17895">
        <v>2011</v>
      </c>
      <c r="B17895" t="s">
        <v>2287</v>
      </c>
      <c r="C17895" t="str">
        <f t="shared" si="560"/>
        <v>2011-Cruzeiro/MG-28-5-2</v>
      </c>
      <c r="D17895" s="4">
        <v>4</v>
      </c>
      <c r="E17895">
        <v>24</v>
      </c>
      <c r="F17895" t="str">
        <f t="shared" si="561"/>
        <v>28-5-2</v>
      </c>
    </row>
    <row r="17896" spans="1:6" x14ac:dyDescent="0.3">
      <c r="A17896">
        <v>2011</v>
      </c>
      <c r="B17896" t="s">
        <v>2288</v>
      </c>
      <c r="C17896" t="str">
        <f t="shared" si="560"/>
        <v>2011-Figueirense/SC-28-5-2</v>
      </c>
      <c r="D17896" s="4">
        <v>5</v>
      </c>
      <c r="E17896">
        <v>25</v>
      </c>
      <c r="F17896" t="str">
        <f t="shared" si="561"/>
        <v>28-5-2</v>
      </c>
    </row>
    <row r="17897" spans="1:6" x14ac:dyDescent="0.3">
      <c r="A17897">
        <v>2011</v>
      </c>
      <c r="B17897" t="s">
        <v>2289</v>
      </c>
      <c r="C17897" t="str">
        <f t="shared" si="560"/>
        <v>2011-Flamengo/RJ-28-5-2</v>
      </c>
      <c r="D17897" s="4">
        <v>1</v>
      </c>
      <c r="E17897">
        <v>27</v>
      </c>
      <c r="F17897" t="str">
        <f t="shared" si="561"/>
        <v>28-5-2</v>
      </c>
    </row>
    <row r="17898" spans="1:6" x14ac:dyDescent="0.3">
      <c r="A17898">
        <v>2011</v>
      </c>
      <c r="B17898" t="s">
        <v>2290</v>
      </c>
      <c r="C17898" t="str">
        <f t="shared" si="560"/>
        <v>2011-Fluminense/RJ-28-5-2</v>
      </c>
      <c r="D17898" s="4">
        <v>12</v>
      </c>
      <c r="E17898">
        <v>25</v>
      </c>
      <c r="F17898" t="str">
        <f t="shared" si="561"/>
        <v>28-5-2</v>
      </c>
    </row>
    <row r="17899" spans="1:6" x14ac:dyDescent="0.3">
      <c r="A17899">
        <v>2011</v>
      </c>
      <c r="B17899" t="s">
        <v>2293</v>
      </c>
      <c r="C17899" t="str">
        <f t="shared" si="560"/>
        <v>2011-Gremio/RS-28-5-2</v>
      </c>
      <c r="D17899" s="4">
        <v>12</v>
      </c>
      <c r="E17899">
        <v>34</v>
      </c>
      <c r="F17899" t="str">
        <f t="shared" si="561"/>
        <v>28-5-2</v>
      </c>
    </row>
    <row r="17900" spans="1:6" x14ac:dyDescent="0.3">
      <c r="A17900">
        <v>2011</v>
      </c>
      <c r="B17900" t="s">
        <v>2294</v>
      </c>
      <c r="C17900" t="str">
        <f t="shared" si="560"/>
        <v>2011-Internacional/RS-28-5-2</v>
      </c>
      <c r="D17900" s="4">
        <v>8</v>
      </c>
      <c r="E17900">
        <v>29</v>
      </c>
      <c r="F17900" t="str">
        <f t="shared" si="561"/>
        <v>28-5-2</v>
      </c>
    </row>
    <row r="17901" spans="1:6" x14ac:dyDescent="0.3">
      <c r="A17901">
        <v>2011</v>
      </c>
      <c r="B17901" t="s">
        <v>2295</v>
      </c>
      <c r="C17901" t="str">
        <f t="shared" si="560"/>
        <v>2011-Palmeiras/SP-28-5-2</v>
      </c>
      <c r="D17901" s="4">
        <v>5</v>
      </c>
      <c r="E17901">
        <v>38</v>
      </c>
      <c r="F17901" t="str">
        <f t="shared" si="561"/>
        <v>28-5-2</v>
      </c>
    </row>
    <row r="17902" spans="1:6" x14ac:dyDescent="0.3">
      <c r="A17902">
        <v>2011</v>
      </c>
      <c r="B17902" t="s">
        <v>2299</v>
      </c>
      <c r="C17902" t="str">
        <f t="shared" si="560"/>
        <v>2011-Santos/SP-28-5-2</v>
      </c>
      <c r="D17902" s="4">
        <v>11</v>
      </c>
      <c r="E17902">
        <v>34</v>
      </c>
      <c r="F17902" t="str">
        <f t="shared" si="561"/>
        <v>28-5-2</v>
      </c>
    </row>
    <row r="17903" spans="1:6" x14ac:dyDescent="0.3">
      <c r="A17903">
        <v>2011</v>
      </c>
      <c r="B17903" t="s">
        <v>2300</v>
      </c>
      <c r="C17903" t="str">
        <f t="shared" si="560"/>
        <v>2011-Sao Paulo/SP-28-5-2</v>
      </c>
      <c r="D17903" s="4">
        <v>7</v>
      </c>
      <c r="E17903">
        <v>47</v>
      </c>
      <c r="F17903" t="str">
        <f t="shared" si="561"/>
        <v>28-5-2</v>
      </c>
    </row>
    <row r="17904" spans="1:6" x14ac:dyDescent="0.3">
      <c r="A17904">
        <v>2011</v>
      </c>
      <c r="B17904" t="s">
        <v>2301</v>
      </c>
      <c r="C17904" t="str">
        <f t="shared" si="560"/>
        <v>2011-Vasco/RJ-28-5-2</v>
      </c>
      <c r="D17904" s="4">
        <v>5</v>
      </c>
      <c r="E17904">
        <v>36</v>
      </c>
      <c r="F17904" t="str">
        <f t="shared" si="561"/>
        <v>28-5-2</v>
      </c>
    </row>
    <row r="17905" spans="1:6" x14ac:dyDescent="0.3">
      <c r="A17905">
        <v>2011</v>
      </c>
      <c r="B17905" t="s">
        <v>5090</v>
      </c>
      <c r="C17905" t="str">
        <f t="shared" si="560"/>
        <v>2011-America/MG-28-5-3</v>
      </c>
      <c r="D17905" s="4">
        <v>2</v>
      </c>
      <c r="E17905">
        <v>14</v>
      </c>
      <c r="F17905" t="str">
        <f t="shared" si="561"/>
        <v>28-5-3</v>
      </c>
    </row>
    <row r="17906" spans="1:6" x14ac:dyDescent="0.3">
      <c r="A17906">
        <v>2011</v>
      </c>
      <c r="B17906" t="s">
        <v>4722</v>
      </c>
      <c r="C17906" t="str">
        <f t="shared" si="560"/>
        <v>2011-Atletico/GO-28-5-3</v>
      </c>
      <c r="D17906" s="4">
        <v>10</v>
      </c>
      <c r="E17906">
        <v>26</v>
      </c>
      <c r="F17906" t="str">
        <f t="shared" si="561"/>
        <v>28-5-3</v>
      </c>
    </row>
    <row r="17907" spans="1:6" x14ac:dyDescent="0.3">
      <c r="A17907">
        <v>2011</v>
      </c>
      <c r="B17907" t="s">
        <v>3241</v>
      </c>
      <c r="C17907" t="str">
        <f t="shared" si="560"/>
        <v>2011-Atletico/MG-28-5-3</v>
      </c>
      <c r="D17907" s="4">
        <v>1</v>
      </c>
      <c r="E17907">
        <v>17</v>
      </c>
      <c r="F17907" t="str">
        <f t="shared" si="561"/>
        <v>28-5-3</v>
      </c>
    </row>
    <row r="17908" spans="1:6" x14ac:dyDescent="0.3">
      <c r="A17908">
        <v>2011</v>
      </c>
      <c r="B17908" t="s">
        <v>2302</v>
      </c>
      <c r="C17908" t="str">
        <f t="shared" si="560"/>
        <v>2011-Atletico/PR-28-5-3</v>
      </c>
      <c r="D17908" s="4">
        <v>3</v>
      </c>
      <c r="E17908">
        <v>19</v>
      </c>
      <c r="F17908" t="str">
        <f t="shared" si="561"/>
        <v>28-5-3</v>
      </c>
    </row>
    <row r="17909" spans="1:6" x14ac:dyDescent="0.3">
      <c r="A17909">
        <v>2011</v>
      </c>
      <c r="B17909" t="s">
        <v>4136</v>
      </c>
      <c r="C17909" t="str">
        <f t="shared" si="560"/>
        <v>2011-Avai/SC-28-5-3</v>
      </c>
      <c r="D17909" s="4">
        <v>7</v>
      </c>
      <c r="E17909">
        <v>21</v>
      </c>
      <c r="F17909" t="str">
        <f t="shared" si="561"/>
        <v>28-5-3</v>
      </c>
    </row>
    <row r="17910" spans="1:6" x14ac:dyDescent="0.3">
      <c r="A17910">
        <v>2011</v>
      </c>
      <c r="B17910" t="s">
        <v>5091</v>
      </c>
      <c r="C17910" t="str">
        <f t="shared" si="560"/>
        <v>2011-Bahia/BA-28-5-3</v>
      </c>
      <c r="D17910" s="4">
        <v>4</v>
      </c>
      <c r="E17910">
        <v>28</v>
      </c>
      <c r="F17910" t="str">
        <f t="shared" si="561"/>
        <v>28-5-3</v>
      </c>
    </row>
    <row r="17911" spans="1:6" x14ac:dyDescent="0.3">
      <c r="A17911">
        <v>2011</v>
      </c>
      <c r="B17911" t="s">
        <v>2303</v>
      </c>
      <c r="C17911" t="str">
        <f t="shared" si="560"/>
        <v>2011-Botafogo/RJ-28-5-3</v>
      </c>
      <c r="D17911" s="4">
        <v>12</v>
      </c>
      <c r="E17911">
        <v>45</v>
      </c>
      <c r="F17911" t="str">
        <f t="shared" si="561"/>
        <v>28-5-3</v>
      </c>
    </row>
    <row r="17912" spans="1:6" x14ac:dyDescent="0.3">
      <c r="A17912">
        <v>2011</v>
      </c>
      <c r="B17912" t="s">
        <v>4723</v>
      </c>
      <c r="C17912" t="str">
        <f t="shared" si="560"/>
        <v>2011-Ceara/CE-28-5-3</v>
      </c>
      <c r="D17912" s="4">
        <v>11</v>
      </c>
      <c r="E17912">
        <v>15</v>
      </c>
      <c r="F17912" t="str">
        <f t="shared" si="561"/>
        <v>28-5-3</v>
      </c>
    </row>
    <row r="17913" spans="1:6" x14ac:dyDescent="0.3">
      <c r="A17913">
        <v>2011</v>
      </c>
      <c r="B17913" t="s">
        <v>2304</v>
      </c>
      <c r="C17913" t="str">
        <f t="shared" si="560"/>
        <v>2011-Corinthians/SP-28-5-3</v>
      </c>
      <c r="D17913" s="4">
        <v>6</v>
      </c>
      <c r="E17913">
        <v>37</v>
      </c>
      <c r="F17913" t="str">
        <f t="shared" si="561"/>
        <v>28-5-3</v>
      </c>
    </row>
    <row r="17914" spans="1:6" x14ac:dyDescent="0.3">
      <c r="A17914">
        <v>2011</v>
      </c>
      <c r="B17914" t="s">
        <v>3721</v>
      </c>
      <c r="C17914" t="str">
        <f t="shared" si="560"/>
        <v>2011-Coritiba/PR-28-5-3</v>
      </c>
      <c r="D17914" s="4">
        <v>5</v>
      </c>
      <c r="E17914">
        <v>26</v>
      </c>
      <c r="F17914" t="str">
        <f t="shared" si="561"/>
        <v>28-5-3</v>
      </c>
    </row>
    <row r="17915" spans="1:6" x14ac:dyDescent="0.3">
      <c r="A17915">
        <v>2011</v>
      </c>
      <c r="B17915" t="s">
        <v>2305</v>
      </c>
      <c r="C17915" t="str">
        <f t="shared" si="560"/>
        <v>2011-Cruzeiro/MG-28-5-3</v>
      </c>
      <c r="D17915" s="4">
        <v>7</v>
      </c>
      <c r="E17915">
        <v>30</v>
      </c>
      <c r="F17915" t="str">
        <f t="shared" si="561"/>
        <v>28-5-3</v>
      </c>
    </row>
    <row r="17916" spans="1:6" x14ac:dyDescent="0.3">
      <c r="A17916">
        <v>2011</v>
      </c>
      <c r="B17916" t="s">
        <v>2306</v>
      </c>
      <c r="C17916" t="str">
        <f t="shared" si="560"/>
        <v>2011-Figueirense/SC-28-5-3</v>
      </c>
      <c r="D17916" s="4">
        <v>7</v>
      </c>
      <c r="E17916">
        <v>20</v>
      </c>
      <c r="F17916" t="str">
        <f t="shared" si="561"/>
        <v>28-5-3</v>
      </c>
    </row>
    <row r="17917" spans="1:6" x14ac:dyDescent="0.3">
      <c r="A17917">
        <v>2011</v>
      </c>
      <c r="B17917" t="s">
        <v>2307</v>
      </c>
      <c r="C17917" t="str">
        <f t="shared" si="560"/>
        <v>2011-Flamengo/RJ-28-5-3</v>
      </c>
      <c r="D17917" s="4">
        <v>2</v>
      </c>
      <c r="E17917">
        <v>39</v>
      </c>
      <c r="F17917" t="str">
        <f t="shared" si="561"/>
        <v>28-5-3</v>
      </c>
    </row>
    <row r="17918" spans="1:6" x14ac:dyDescent="0.3">
      <c r="A17918">
        <v>2011</v>
      </c>
      <c r="B17918" t="s">
        <v>2308</v>
      </c>
      <c r="C17918" t="str">
        <f t="shared" si="560"/>
        <v>2011-Fluminense/RJ-28-5-3</v>
      </c>
      <c r="D17918" s="4">
        <v>10</v>
      </c>
      <c r="E17918">
        <v>28</v>
      </c>
      <c r="F17918" t="str">
        <f t="shared" si="561"/>
        <v>28-5-3</v>
      </c>
    </row>
    <row r="17919" spans="1:6" x14ac:dyDescent="0.3">
      <c r="A17919">
        <v>2011</v>
      </c>
      <c r="B17919" t="s">
        <v>2311</v>
      </c>
      <c r="C17919" t="str">
        <f t="shared" si="560"/>
        <v>2011-Gremio/RS-28-5-3</v>
      </c>
      <c r="D17919" s="4">
        <v>9</v>
      </c>
      <c r="E17919">
        <v>29</v>
      </c>
      <c r="F17919" t="str">
        <f t="shared" si="561"/>
        <v>28-5-3</v>
      </c>
    </row>
    <row r="17920" spans="1:6" x14ac:dyDescent="0.3">
      <c r="A17920">
        <v>2011</v>
      </c>
      <c r="B17920" t="s">
        <v>2312</v>
      </c>
      <c r="C17920" t="str">
        <f t="shared" si="560"/>
        <v>2011-Internacional/RS-28-5-3</v>
      </c>
      <c r="D17920" s="4">
        <v>11</v>
      </c>
      <c r="E17920">
        <v>31</v>
      </c>
      <c r="F17920" t="str">
        <f t="shared" si="561"/>
        <v>28-5-3</v>
      </c>
    </row>
    <row r="17921" spans="1:6" x14ac:dyDescent="0.3">
      <c r="A17921">
        <v>2011</v>
      </c>
      <c r="B17921" t="s">
        <v>2313</v>
      </c>
      <c r="C17921" t="str">
        <f t="shared" si="560"/>
        <v>2011-Palmeiras/SP-28-5-3</v>
      </c>
      <c r="D17921" s="4">
        <v>6</v>
      </c>
      <c r="E17921">
        <v>35</v>
      </c>
      <c r="F17921" t="str">
        <f t="shared" si="561"/>
        <v>28-5-3</v>
      </c>
    </row>
    <row r="17922" spans="1:6" x14ac:dyDescent="0.3">
      <c r="A17922">
        <v>2011</v>
      </c>
      <c r="B17922" t="s">
        <v>2317</v>
      </c>
      <c r="C17922" t="str">
        <f t="shared" si="560"/>
        <v>2011-Santos/SP-28-5-3</v>
      </c>
      <c r="D17922" s="4">
        <v>11</v>
      </c>
      <c r="E17922">
        <v>34</v>
      </c>
      <c r="F17922" t="str">
        <f t="shared" si="561"/>
        <v>28-5-3</v>
      </c>
    </row>
    <row r="17923" spans="1:6" x14ac:dyDescent="0.3">
      <c r="A17923">
        <v>2011</v>
      </c>
      <c r="B17923" t="s">
        <v>2318</v>
      </c>
      <c r="C17923" t="str">
        <f t="shared" ref="C17923:C17986" si="562">A17923&amp;"-"&amp;B17923</f>
        <v>2011-Sao Paulo/SP-28-5-3</v>
      </c>
      <c r="D17923" s="4">
        <v>8</v>
      </c>
      <c r="E17923">
        <v>42</v>
      </c>
      <c r="F17923" t="str">
        <f t="shared" ref="F17923:F17986" si="563">RIGHT(B17923,LEN(C17923)-FIND("-",C17923,6))</f>
        <v>28-5-3</v>
      </c>
    </row>
    <row r="17924" spans="1:6" x14ac:dyDescent="0.3">
      <c r="A17924">
        <v>2011</v>
      </c>
      <c r="B17924" t="s">
        <v>2319</v>
      </c>
      <c r="C17924" t="str">
        <f t="shared" si="562"/>
        <v>2011-Vasco/RJ-28-5-3</v>
      </c>
      <c r="D17924" s="4">
        <v>5</v>
      </c>
      <c r="E17924">
        <v>35</v>
      </c>
      <c r="F17924" t="str">
        <f t="shared" si="563"/>
        <v>28-5-3</v>
      </c>
    </row>
    <row r="17925" spans="1:6" x14ac:dyDescent="0.3">
      <c r="A17925">
        <v>2011</v>
      </c>
      <c r="B17925" t="s">
        <v>5092</v>
      </c>
      <c r="C17925" t="str">
        <f t="shared" si="562"/>
        <v>2011-America/MG-28-5-4</v>
      </c>
      <c r="D17925" s="4">
        <v>6</v>
      </c>
      <c r="E17925">
        <v>17</v>
      </c>
      <c r="F17925" t="str">
        <f t="shared" si="563"/>
        <v>28-5-4</v>
      </c>
    </row>
    <row r="17926" spans="1:6" x14ac:dyDescent="0.3">
      <c r="A17926">
        <v>2011</v>
      </c>
      <c r="B17926" t="s">
        <v>4726</v>
      </c>
      <c r="C17926" t="str">
        <f t="shared" si="562"/>
        <v>2011-Atletico/GO-28-5-4</v>
      </c>
      <c r="D17926" s="4">
        <v>12</v>
      </c>
      <c r="E17926">
        <v>25</v>
      </c>
      <c r="F17926" t="str">
        <f t="shared" si="563"/>
        <v>28-5-4</v>
      </c>
    </row>
    <row r="17927" spans="1:6" x14ac:dyDescent="0.3">
      <c r="A17927">
        <v>2011</v>
      </c>
      <c r="B17927" t="s">
        <v>3244</v>
      </c>
      <c r="C17927" t="str">
        <f t="shared" si="562"/>
        <v>2011-Atletico/MG-28-5-4</v>
      </c>
      <c r="D17927" s="4">
        <v>6</v>
      </c>
      <c r="E17927">
        <v>26</v>
      </c>
      <c r="F17927" t="str">
        <f t="shared" si="563"/>
        <v>28-5-4</v>
      </c>
    </row>
    <row r="17928" spans="1:6" x14ac:dyDescent="0.3">
      <c r="A17928">
        <v>2011</v>
      </c>
      <c r="B17928" t="s">
        <v>2320</v>
      </c>
      <c r="C17928" t="str">
        <f t="shared" si="562"/>
        <v>2011-Atletico/PR-28-5-4</v>
      </c>
      <c r="D17928" s="4">
        <v>5</v>
      </c>
      <c r="E17928">
        <v>18</v>
      </c>
      <c r="F17928" t="str">
        <f t="shared" si="563"/>
        <v>28-5-4</v>
      </c>
    </row>
    <row r="17929" spans="1:6" x14ac:dyDescent="0.3">
      <c r="A17929">
        <v>2011</v>
      </c>
      <c r="B17929" t="s">
        <v>4139</v>
      </c>
      <c r="C17929" t="str">
        <f t="shared" si="562"/>
        <v>2011-Avai/SC-28-5-4</v>
      </c>
      <c r="D17929" s="4">
        <v>7</v>
      </c>
      <c r="E17929">
        <v>20</v>
      </c>
      <c r="F17929" t="str">
        <f t="shared" si="563"/>
        <v>28-5-4</v>
      </c>
    </row>
    <row r="17930" spans="1:6" x14ac:dyDescent="0.3">
      <c r="A17930">
        <v>2011</v>
      </c>
      <c r="B17930" t="s">
        <v>5093</v>
      </c>
      <c r="C17930" t="str">
        <f t="shared" si="562"/>
        <v>2011-Bahia/BA-28-5-4</v>
      </c>
      <c r="D17930" s="4">
        <v>5.3333279999999998</v>
      </c>
      <c r="E17930">
        <v>16</v>
      </c>
      <c r="F17930" t="str">
        <f t="shared" si="563"/>
        <v>28-5-4</v>
      </c>
    </row>
    <row r="17931" spans="1:6" x14ac:dyDescent="0.3">
      <c r="A17931">
        <v>2011</v>
      </c>
      <c r="B17931" t="s">
        <v>2321</v>
      </c>
      <c r="C17931" t="str">
        <f t="shared" si="562"/>
        <v>2011-Botafogo/RJ-28-5-4</v>
      </c>
      <c r="D17931" s="4">
        <v>9</v>
      </c>
      <c r="E17931">
        <v>45</v>
      </c>
      <c r="F17931" t="str">
        <f t="shared" si="563"/>
        <v>28-5-4</v>
      </c>
    </row>
    <row r="17932" spans="1:6" x14ac:dyDescent="0.3">
      <c r="A17932">
        <v>2011</v>
      </c>
      <c r="B17932" t="s">
        <v>4727</v>
      </c>
      <c r="C17932" t="str">
        <f t="shared" si="562"/>
        <v>2011-Ceara/CE-28-5-4</v>
      </c>
      <c r="D17932" s="4">
        <v>6.8</v>
      </c>
      <c r="E17932">
        <v>19</v>
      </c>
      <c r="F17932" t="str">
        <f t="shared" si="563"/>
        <v>28-5-4</v>
      </c>
    </row>
    <row r="17933" spans="1:6" x14ac:dyDescent="0.3">
      <c r="A17933">
        <v>2011</v>
      </c>
      <c r="B17933" t="s">
        <v>2322</v>
      </c>
      <c r="C17933" t="str">
        <f t="shared" si="562"/>
        <v>2011-Corinthians/SP-28-5-4</v>
      </c>
      <c r="D17933" s="4">
        <v>6</v>
      </c>
      <c r="E17933">
        <v>37</v>
      </c>
      <c r="F17933" t="str">
        <f t="shared" si="563"/>
        <v>28-5-4</v>
      </c>
    </row>
    <row r="17934" spans="1:6" x14ac:dyDescent="0.3">
      <c r="A17934">
        <v>2011</v>
      </c>
      <c r="B17934" t="s">
        <v>3724</v>
      </c>
      <c r="C17934" t="str">
        <f t="shared" si="562"/>
        <v>2011-Coritiba/PR-28-5-4</v>
      </c>
      <c r="D17934" s="4">
        <v>8</v>
      </c>
      <c r="E17934">
        <v>29</v>
      </c>
      <c r="F17934" t="str">
        <f t="shared" si="563"/>
        <v>28-5-4</v>
      </c>
    </row>
    <row r="17935" spans="1:6" x14ac:dyDescent="0.3">
      <c r="A17935">
        <v>2011</v>
      </c>
      <c r="B17935" t="s">
        <v>2323</v>
      </c>
      <c r="C17935" t="str">
        <f t="shared" si="562"/>
        <v>2011-Cruzeiro/MG-28-5-4</v>
      </c>
      <c r="D17935" s="4">
        <v>7</v>
      </c>
      <c r="E17935">
        <v>31</v>
      </c>
      <c r="F17935" t="str">
        <f t="shared" si="563"/>
        <v>28-5-4</v>
      </c>
    </row>
    <row r="17936" spans="1:6" x14ac:dyDescent="0.3">
      <c r="A17936">
        <v>2011</v>
      </c>
      <c r="B17936" t="s">
        <v>2324</v>
      </c>
      <c r="C17936" t="str">
        <f t="shared" si="562"/>
        <v>2011-Figueirense/SC-28-5-4</v>
      </c>
      <c r="D17936" s="4">
        <v>6</v>
      </c>
      <c r="E17936">
        <v>29</v>
      </c>
      <c r="F17936" t="str">
        <f t="shared" si="563"/>
        <v>28-5-4</v>
      </c>
    </row>
    <row r="17937" spans="1:6" x14ac:dyDescent="0.3">
      <c r="A17937">
        <v>2011</v>
      </c>
      <c r="B17937" t="s">
        <v>2325</v>
      </c>
      <c r="C17937" t="str">
        <f t="shared" si="562"/>
        <v>2011-Flamengo/RJ-28-5-4</v>
      </c>
      <c r="D17937" s="4">
        <v>2</v>
      </c>
      <c r="E17937">
        <v>33</v>
      </c>
      <c r="F17937" t="str">
        <f t="shared" si="563"/>
        <v>28-5-4</v>
      </c>
    </row>
    <row r="17938" spans="1:6" x14ac:dyDescent="0.3">
      <c r="A17938">
        <v>2011</v>
      </c>
      <c r="B17938" t="s">
        <v>2326</v>
      </c>
      <c r="C17938" t="str">
        <f t="shared" si="562"/>
        <v>2011-Fluminense/RJ-28-5-4</v>
      </c>
      <c r="D17938" s="4">
        <v>10</v>
      </c>
      <c r="E17938">
        <v>25</v>
      </c>
      <c r="F17938" t="str">
        <f t="shared" si="563"/>
        <v>28-5-4</v>
      </c>
    </row>
    <row r="17939" spans="1:6" x14ac:dyDescent="0.3">
      <c r="A17939">
        <v>2011</v>
      </c>
      <c r="B17939" t="s">
        <v>2329</v>
      </c>
      <c r="C17939" t="str">
        <f t="shared" si="562"/>
        <v>2011-Gremio/RS-28-5-4</v>
      </c>
      <c r="D17939" s="4">
        <v>6</v>
      </c>
      <c r="E17939">
        <v>27</v>
      </c>
      <c r="F17939" t="str">
        <f t="shared" si="563"/>
        <v>28-5-4</v>
      </c>
    </row>
    <row r="17940" spans="1:6" x14ac:dyDescent="0.3">
      <c r="A17940">
        <v>2011</v>
      </c>
      <c r="B17940" t="s">
        <v>2330</v>
      </c>
      <c r="C17940" t="str">
        <f t="shared" si="562"/>
        <v>2011-Internacional/RS-28-5-4</v>
      </c>
      <c r="D17940" s="4">
        <v>8</v>
      </c>
      <c r="E17940">
        <v>28</v>
      </c>
      <c r="F17940" t="str">
        <f t="shared" si="563"/>
        <v>28-5-4</v>
      </c>
    </row>
    <row r="17941" spans="1:6" x14ac:dyDescent="0.3">
      <c r="A17941">
        <v>2011</v>
      </c>
      <c r="B17941" t="s">
        <v>2331</v>
      </c>
      <c r="C17941" t="str">
        <f t="shared" si="562"/>
        <v>2011-Palmeiras/SP-28-5-4</v>
      </c>
      <c r="D17941" s="4">
        <v>6</v>
      </c>
      <c r="E17941">
        <v>25</v>
      </c>
      <c r="F17941" t="str">
        <f t="shared" si="563"/>
        <v>28-5-4</v>
      </c>
    </row>
    <row r="17942" spans="1:6" x14ac:dyDescent="0.3">
      <c r="A17942">
        <v>2011</v>
      </c>
      <c r="B17942" t="s">
        <v>2335</v>
      </c>
      <c r="C17942" t="str">
        <f t="shared" si="562"/>
        <v>2011-Santos/SP-28-5-4</v>
      </c>
      <c r="D17942" s="4">
        <v>6</v>
      </c>
      <c r="E17942">
        <v>23</v>
      </c>
      <c r="F17942" t="str">
        <f t="shared" si="563"/>
        <v>28-5-4</v>
      </c>
    </row>
    <row r="17943" spans="1:6" x14ac:dyDescent="0.3">
      <c r="A17943">
        <v>2011</v>
      </c>
      <c r="B17943" t="s">
        <v>2336</v>
      </c>
      <c r="C17943" t="str">
        <f t="shared" si="562"/>
        <v>2011-Sao Paulo/SP-28-5-4</v>
      </c>
      <c r="D17943" s="4">
        <v>6</v>
      </c>
      <c r="E17943">
        <v>50</v>
      </c>
      <c r="F17943" t="str">
        <f t="shared" si="563"/>
        <v>28-5-4</v>
      </c>
    </row>
    <row r="17944" spans="1:6" x14ac:dyDescent="0.3">
      <c r="A17944">
        <v>2011</v>
      </c>
      <c r="B17944" t="s">
        <v>2337</v>
      </c>
      <c r="C17944" t="str">
        <f t="shared" si="562"/>
        <v>2011-Vasco/RJ-28-5-4</v>
      </c>
      <c r="D17944" s="4">
        <v>10</v>
      </c>
      <c r="E17944">
        <v>27</v>
      </c>
      <c r="F17944" t="str">
        <f t="shared" si="563"/>
        <v>28-5-4</v>
      </c>
    </row>
    <row r="17945" spans="1:6" x14ac:dyDescent="0.3">
      <c r="A17945">
        <v>2011</v>
      </c>
      <c r="B17945" t="s">
        <v>5094</v>
      </c>
      <c r="C17945" t="str">
        <f t="shared" si="562"/>
        <v>2011-America/MG-29-2-0</v>
      </c>
      <c r="D17945" s="4">
        <v>1.5</v>
      </c>
      <c r="E17945">
        <v>6</v>
      </c>
      <c r="F17945" t="str">
        <f t="shared" si="563"/>
        <v>29-2-0</v>
      </c>
    </row>
    <row r="17946" spans="1:6" x14ac:dyDescent="0.3">
      <c r="A17946">
        <v>2011</v>
      </c>
      <c r="B17946" t="s">
        <v>4730</v>
      </c>
      <c r="C17946" t="str">
        <f t="shared" si="562"/>
        <v>2011-Atletico/GO-29-2-0</v>
      </c>
      <c r="D17946" s="4">
        <v>2.6666720000000002</v>
      </c>
      <c r="E17946">
        <v>16</v>
      </c>
      <c r="F17946" t="str">
        <f t="shared" si="563"/>
        <v>29-2-0</v>
      </c>
    </row>
    <row r="17947" spans="1:6" x14ac:dyDescent="0.3">
      <c r="A17947">
        <v>2011</v>
      </c>
      <c r="B17947" t="s">
        <v>3248</v>
      </c>
      <c r="C17947" t="str">
        <f t="shared" si="562"/>
        <v>2011-Atletico/MG-29-2-0</v>
      </c>
      <c r="D17947" s="4">
        <v>2</v>
      </c>
      <c r="E17947">
        <v>12</v>
      </c>
      <c r="F17947" t="str">
        <f t="shared" si="563"/>
        <v>29-2-0</v>
      </c>
    </row>
    <row r="17948" spans="1:6" x14ac:dyDescent="0.3">
      <c r="A17948">
        <v>2011</v>
      </c>
      <c r="B17948" t="s">
        <v>2338</v>
      </c>
      <c r="C17948" t="str">
        <f t="shared" si="562"/>
        <v>2011-Atletico/PR-29-2-0</v>
      </c>
      <c r="D17948" s="4">
        <v>3.2222209999999998</v>
      </c>
      <c r="E17948">
        <v>16</v>
      </c>
      <c r="F17948" t="str">
        <f t="shared" si="563"/>
        <v>29-2-0</v>
      </c>
    </row>
    <row r="17949" spans="1:6" x14ac:dyDescent="0.3">
      <c r="A17949">
        <v>2011</v>
      </c>
      <c r="B17949" t="s">
        <v>4142</v>
      </c>
      <c r="C17949" t="str">
        <f t="shared" si="562"/>
        <v>2011-Avai/SC-29-2-0</v>
      </c>
      <c r="D17949" s="4">
        <v>3</v>
      </c>
      <c r="E17949">
        <v>16</v>
      </c>
      <c r="F17949" t="str">
        <f t="shared" si="563"/>
        <v>29-2-0</v>
      </c>
    </row>
    <row r="17950" spans="1:6" x14ac:dyDescent="0.3">
      <c r="A17950">
        <v>2011</v>
      </c>
      <c r="B17950" t="s">
        <v>5095</v>
      </c>
      <c r="C17950" t="str">
        <f t="shared" si="562"/>
        <v>2011-Bahia/BA-29-2-0</v>
      </c>
      <c r="D17950" s="4">
        <v>3.3333400000000002</v>
      </c>
      <c r="E17950">
        <v>16</v>
      </c>
      <c r="F17950" t="str">
        <f t="shared" si="563"/>
        <v>29-2-0</v>
      </c>
    </row>
    <row r="17951" spans="1:6" x14ac:dyDescent="0.3">
      <c r="A17951">
        <v>2011</v>
      </c>
      <c r="B17951" t="s">
        <v>2339</v>
      </c>
      <c r="C17951" t="str">
        <f t="shared" si="562"/>
        <v>2011-Botafogo/RJ-29-2-0</v>
      </c>
      <c r="D17951" s="4">
        <v>3.0909059999999999</v>
      </c>
      <c r="E17951">
        <v>14</v>
      </c>
      <c r="F17951" t="str">
        <f t="shared" si="563"/>
        <v>29-2-0</v>
      </c>
    </row>
    <row r="17952" spans="1:6" x14ac:dyDescent="0.3">
      <c r="A17952">
        <v>2011</v>
      </c>
      <c r="B17952" t="s">
        <v>4731</v>
      </c>
      <c r="C17952" t="str">
        <f t="shared" si="562"/>
        <v>2011-Ceara/CE-29-2-0</v>
      </c>
      <c r="D17952" s="4">
        <v>2</v>
      </c>
      <c r="E17952">
        <v>10</v>
      </c>
      <c r="F17952" t="str">
        <f t="shared" si="563"/>
        <v>29-2-0</v>
      </c>
    </row>
    <row r="17953" spans="1:6" x14ac:dyDescent="0.3">
      <c r="A17953">
        <v>2011</v>
      </c>
      <c r="B17953" t="s">
        <v>2340</v>
      </c>
      <c r="C17953" t="str">
        <f t="shared" si="562"/>
        <v>2011-Corinthians/SP-29-2-0</v>
      </c>
      <c r="D17953" s="4">
        <v>3.1666690000000002</v>
      </c>
      <c r="E17953">
        <v>15</v>
      </c>
      <c r="F17953" t="str">
        <f t="shared" si="563"/>
        <v>29-2-0</v>
      </c>
    </row>
    <row r="17954" spans="1:6" x14ac:dyDescent="0.3">
      <c r="A17954">
        <v>2011</v>
      </c>
      <c r="B17954" t="s">
        <v>3727</v>
      </c>
      <c r="C17954" t="str">
        <f t="shared" si="562"/>
        <v>2011-Coritiba/PR-29-2-0</v>
      </c>
      <c r="D17954" s="4">
        <v>3.5405410000000002</v>
      </c>
      <c r="E17954">
        <v>14</v>
      </c>
      <c r="F17954" t="str">
        <f t="shared" si="563"/>
        <v>29-2-0</v>
      </c>
    </row>
    <row r="17955" spans="1:6" x14ac:dyDescent="0.3">
      <c r="A17955">
        <v>2011</v>
      </c>
      <c r="B17955" t="s">
        <v>2341</v>
      </c>
      <c r="C17955" t="str">
        <f t="shared" si="562"/>
        <v>2011-Cruzeiro/MG-29-2-0</v>
      </c>
      <c r="D17955" s="4">
        <v>2.8</v>
      </c>
      <c r="E17955">
        <v>14</v>
      </c>
      <c r="F17955" t="str">
        <f t="shared" si="563"/>
        <v>29-2-0</v>
      </c>
    </row>
    <row r="17956" spans="1:6" x14ac:dyDescent="0.3">
      <c r="A17956">
        <v>2011</v>
      </c>
      <c r="B17956" t="s">
        <v>2342</v>
      </c>
      <c r="C17956" t="str">
        <f t="shared" si="562"/>
        <v>2011-Figueirense/SC-29-2-0</v>
      </c>
      <c r="D17956" s="4">
        <v>6</v>
      </c>
      <c r="E17956">
        <v>16</v>
      </c>
      <c r="F17956" t="str">
        <f t="shared" si="563"/>
        <v>29-2-0</v>
      </c>
    </row>
    <row r="17957" spans="1:6" x14ac:dyDescent="0.3">
      <c r="A17957">
        <v>2011</v>
      </c>
      <c r="B17957" t="s">
        <v>2343</v>
      </c>
      <c r="C17957" t="str">
        <f t="shared" si="562"/>
        <v>2011-Flamengo/RJ-29-2-0</v>
      </c>
      <c r="D17957" s="4">
        <v>2.9091010000000002</v>
      </c>
      <c r="E17957">
        <v>13</v>
      </c>
      <c r="F17957" t="str">
        <f t="shared" si="563"/>
        <v>29-2-0</v>
      </c>
    </row>
    <row r="17958" spans="1:6" x14ac:dyDescent="0.3">
      <c r="A17958">
        <v>2011</v>
      </c>
      <c r="B17958" t="s">
        <v>2344</v>
      </c>
      <c r="C17958" t="str">
        <f t="shared" si="562"/>
        <v>2011-Fluminense/RJ-29-2-0</v>
      </c>
      <c r="D17958" s="4">
        <v>3.25</v>
      </c>
      <c r="E17958">
        <v>13</v>
      </c>
      <c r="F17958" t="str">
        <f t="shared" si="563"/>
        <v>29-2-0</v>
      </c>
    </row>
    <row r="17959" spans="1:6" x14ac:dyDescent="0.3">
      <c r="A17959">
        <v>2011</v>
      </c>
      <c r="B17959" t="s">
        <v>2347</v>
      </c>
      <c r="C17959" t="str">
        <f t="shared" si="562"/>
        <v>2011-Gremio/RS-29-2-0</v>
      </c>
      <c r="D17959" s="4">
        <v>2.8</v>
      </c>
      <c r="E17959">
        <v>14</v>
      </c>
      <c r="F17959" t="str">
        <f t="shared" si="563"/>
        <v>29-2-0</v>
      </c>
    </row>
    <row r="17960" spans="1:6" x14ac:dyDescent="0.3">
      <c r="A17960">
        <v>2011</v>
      </c>
      <c r="B17960" t="s">
        <v>2348</v>
      </c>
      <c r="C17960" t="str">
        <f t="shared" si="562"/>
        <v>2011-Internacional/RS-29-2-0</v>
      </c>
      <c r="D17960" s="4">
        <v>2.8333390000000001</v>
      </c>
      <c r="E17960">
        <v>14</v>
      </c>
      <c r="F17960" t="str">
        <f t="shared" si="563"/>
        <v>29-2-0</v>
      </c>
    </row>
    <row r="17961" spans="1:6" x14ac:dyDescent="0.3">
      <c r="A17961">
        <v>2011</v>
      </c>
      <c r="B17961" t="s">
        <v>2350</v>
      </c>
      <c r="C17961" t="str">
        <f t="shared" si="562"/>
        <v>2011-Palmeiras/SP-29-2-0</v>
      </c>
      <c r="D17961" s="4">
        <v>2.2702680000000002</v>
      </c>
      <c r="E17961">
        <v>10</v>
      </c>
      <c r="F17961" t="str">
        <f t="shared" si="563"/>
        <v>29-2-0</v>
      </c>
    </row>
    <row r="17962" spans="1:6" x14ac:dyDescent="0.3">
      <c r="A17962">
        <v>2011</v>
      </c>
      <c r="B17962" t="s">
        <v>2354</v>
      </c>
      <c r="C17962" t="str">
        <f t="shared" si="562"/>
        <v>2011-Santos/SP-29-2-0</v>
      </c>
      <c r="D17962" s="4">
        <v>2.75</v>
      </c>
      <c r="E17962">
        <v>16</v>
      </c>
      <c r="F17962" t="str">
        <f t="shared" si="563"/>
        <v>29-2-0</v>
      </c>
    </row>
    <row r="17963" spans="1:6" x14ac:dyDescent="0.3">
      <c r="A17963">
        <v>2011</v>
      </c>
      <c r="B17963" t="s">
        <v>2356</v>
      </c>
      <c r="C17963" t="str">
        <f t="shared" si="562"/>
        <v>2011-Sao Paulo/SP-29-2-0</v>
      </c>
      <c r="D17963" s="4">
        <v>2.4285700000000001</v>
      </c>
      <c r="E17963">
        <v>16</v>
      </c>
      <c r="F17963" t="str">
        <f t="shared" si="563"/>
        <v>29-2-0</v>
      </c>
    </row>
    <row r="17964" spans="1:6" x14ac:dyDescent="0.3">
      <c r="A17964">
        <v>2011</v>
      </c>
      <c r="B17964" t="s">
        <v>2357</v>
      </c>
      <c r="C17964" t="str">
        <f t="shared" si="562"/>
        <v>2011-Vasco/RJ-29-2-0</v>
      </c>
      <c r="D17964" s="4">
        <v>2.354835</v>
      </c>
      <c r="E17964">
        <v>14</v>
      </c>
      <c r="F17964" t="str">
        <f t="shared" si="563"/>
        <v>29-2-0</v>
      </c>
    </row>
    <row r="17965" spans="1:6" x14ac:dyDescent="0.3">
      <c r="A17965">
        <v>2011</v>
      </c>
      <c r="B17965" t="s">
        <v>5096</v>
      </c>
      <c r="C17965" t="str">
        <f t="shared" si="562"/>
        <v>2011-America/MG-29-2-1</v>
      </c>
      <c r="D17965" s="4">
        <v>2.5555620000000001</v>
      </c>
      <c r="E17965">
        <v>10</v>
      </c>
      <c r="F17965" t="str">
        <f t="shared" si="563"/>
        <v>29-2-1</v>
      </c>
    </row>
    <row r="17966" spans="1:6" x14ac:dyDescent="0.3">
      <c r="A17966">
        <v>2011</v>
      </c>
      <c r="B17966" t="s">
        <v>4734</v>
      </c>
      <c r="C17966" t="str">
        <f t="shared" si="562"/>
        <v>2011-Atletico/GO-29-2-1</v>
      </c>
      <c r="D17966" s="4">
        <v>2.7619060000000002</v>
      </c>
      <c r="E17966">
        <v>16</v>
      </c>
      <c r="F17966" t="str">
        <f t="shared" si="563"/>
        <v>29-2-1</v>
      </c>
    </row>
    <row r="17967" spans="1:6" x14ac:dyDescent="0.3">
      <c r="A17967">
        <v>2011</v>
      </c>
      <c r="B17967" t="s">
        <v>3252</v>
      </c>
      <c r="C17967" t="str">
        <f t="shared" si="562"/>
        <v>2011-Atletico/MG-29-2-1</v>
      </c>
      <c r="D17967" s="4">
        <v>1.833334</v>
      </c>
      <c r="E17967">
        <v>12</v>
      </c>
      <c r="F17967" t="str">
        <f t="shared" si="563"/>
        <v>29-2-1</v>
      </c>
    </row>
    <row r="17968" spans="1:6" x14ac:dyDescent="0.3">
      <c r="A17968">
        <v>2011</v>
      </c>
      <c r="B17968" t="s">
        <v>2358</v>
      </c>
      <c r="C17968" t="str">
        <f t="shared" si="562"/>
        <v>2011-Atletico/PR-29-2-1</v>
      </c>
      <c r="D17968" s="4">
        <v>2.2142879999999998</v>
      </c>
      <c r="E17968">
        <v>10</v>
      </c>
      <c r="F17968" t="str">
        <f t="shared" si="563"/>
        <v>29-2-1</v>
      </c>
    </row>
    <row r="17969" spans="1:6" x14ac:dyDescent="0.3">
      <c r="A17969">
        <v>2011</v>
      </c>
      <c r="B17969" t="s">
        <v>4145</v>
      </c>
      <c r="C17969" t="str">
        <f t="shared" si="562"/>
        <v>2011-Avai/SC-29-2-1</v>
      </c>
      <c r="D17969" s="4">
        <v>2</v>
      </c>
      <c r="E17969">
        <v>10</v>
      </c>
      <c r="F17969" t="str">
        <f t="shared" si="563"/>
        <v>29-2-1</v>
      </c>
    </row>
    <row r="17970" spans="1:6" x14ac:dyDescent="0.3">
      <c r="A17970">
        <v>2011</v>
      </c>
      <c r="B17970" t="s">
        <v>5097</v>
      </c>
      <c r="C17970" t="str">
        <f t="shared" si="562"/>
        <v>2011-Bahia/BA-29-2-1</v>
      </c>
      <c r="D17970" s="4">
        <v>2.7021310000000001</v>
      </c>
      <c r="E17970">
        <v>16</v>
      </c>
      <c r="F17970" t="str">
        <f t="shared" si="563"/>
        <v>29-2-1</v>
      </c>
    </row>
    <row r="17971" spans="1:6" x14ac:dyDescent="0.3">
      <c r="A17971">
        <v>2011</v>
      </c>
      <c r="B17971" t="s">
        <v>2359</v>
      </c>
      <c r="C17971" t="str">
        <f t="shared" si="562"/>
        <v>2011-Botafogo/RJ-29-2-1</v>
      </c>
      <c r="D17971" s="4">
        <v>1</v>
      </c>
      <c r="E17971">
        <v>16</v>
      </c>
      <c r="F17971" t="str">
        <f t="shared" si="563"/>
        <v>29-2-1</v>
      </c>
    </row>
    <row r="17972" spans="1:6" x14ac:dyDescent="0.3">
      <c r="A17972">
        <v>2011</v>
      </c>
      <c r="B17972" t="s">
        <v>4735</v>
      </c>
      <c r="C17972" t="str">
        <f t="shared" si="562"/>
        <v>2011-Ceara/CE-29-2-1</v>
      </c>
      <c r="D17972" s="4">
        <v>2.125</v>
      </c>
      <c r="E17972">
        <v>8</v>
      </c>
      <c r="F17972" t="str">
        <f t="shared" si="563"/>
        <v>29-2-1</v>
      </c>
    </row>
    <row r="17973" spans="1:6" x14ac:dyDescent="0.3">
      <c r="A17973">
        <v>2011</v>
      </c>
      <c r="B17973" t="s">
        <v>2360</v>
      </c>
      <c r="C17973" t="str">
        <f t="shared" si="562"/>
        <v>2011-Corinthians/SP-29-2-1</v>
      </c>
      <c r="D17973" s="4">
        <v>2.5</v>
      </c>
      <c r="E17973">
        <v>14</v>
      </c>
      <c r="F17973" t="str">
        <f t="shared" si="563"/>
        <v>29-2-1</v>
      </c>
    </row>
    <row r="17974" spans="1:6" x14ac:dyDescent="0.3">
      <c r="A17974">
        <v>2011</v>
      </c>
      <c r="B17974" t="s">
        <v>3731</v>
      </c>
      <c r="C17974" t="str">
        <f t="shared" si="562"/>
        <v>2011-Coritiba/PR-29-2-1</v>
      </c>
      <c r="D17974" s="4">
        <v>3.1538430000000002</v>
      </c>
      <c r="E17974">
        <v>16</v>
      </c>
      <c r="F17974" t="str">
        <f t="shared" si="563"/>
        <v>29-2-1</v>
      </c>
    </row>
    <row r="17975" spans="1:6" x14ac:dyDescent="0.3">
      <c r="A17975">
        <v>2011</v>
      </c>
      <c r="B17975" t="s">
        <v>2361</v>
      </c>
      <c r="C17975" t="str">
        <f t="shared" si="562"/>
        <v>2011-Cruzeiro/MG-29-2-1</v>
      </c>
      <c r="D17975" s="4">
        <v>2.3846219999999998</v>
      </c>
      <c r="E17975">
        <v>12</v>
      </c>
      <c r="F17975" t="str">
        <f t="shared" si="563"/>
        <v>29-2-1</v>
      </c>
    </row>
    <row r="17976" spans="1:6" x14ac:dyDescent="0.3">
      <c r="A17976">
        <v>2011</v>
      </c>
      <c r="B17976" t="s">
        <v>2362</v>
      </c>
      <c r="C17976" t="str">
        <f t="shared" si="562"/>
        <v>2011-Figueirense/SC-29-2-1</v>
      </c>
      <c r="D17976" s="4">
        <v>2.8571439999999999</v>
      </c>
      <c r="E17976">
        <v>16</v>
      </c>
      <c r="F17976" t="str">
        <f t="shared" si="563"/>
        <v>29-2-1</v>
      </c>
    </row>
    <row r="17977" spans="1:6" x14ac:dyDescent="0.3">
      <c r="A17977">
        <v>2011</v>
      </c>
      <c r="B17977" t="s">
        <v>2363</v>
      </c>
      <c r="C17977" t="str">
        <f t="shared" si="562"/>
        <v>2011-Flamengo/RJ-29-2-1</v>
      </c>
      <c r="D17977" s="4">
        <v>2.5</v>
      </c>
      <c r="E17977">
        <v>13</v>
      </c>
      <c r="F17977" t="str">
        <f t="shared" si="563"/>
        <v>29-2-1</v>
      </c>
    </row>
    <row r="17978" spans="1:6" x14ac:dyDescent="0.3">
      <c r="A17978">
        <v>2011</v>
      </c>
      <c r="B17978" t="s">
        <v>2364</v>
      </c>
      <c r="C17978" t="str">
        <f t="shared" si="562"/>
        <v>2011-Fluminense/RJ-29-2-1</v>
      </c>
      <c r="D17978" s="4">
        <v>4</v>
      </c>
      <c r="E17978">
        <v>14</v>
      </c>
      <c r="F17978" t="str">
        <f t="shared" si="563"/>
        <v>29-2-1</v>
      </c>
    </row>
    <row r="17979" spans="1:6" x14ac:dyDescent="0.3">
      <c r="A17979">
        <v>2011</v>
      </c>
      <c r="B17979" t="s">
        <v>2367</v>
      </c>
      <c r="C17979" t="str">
        <f t="shared" si="562"/>
        <v>2011-Gremio/RS-29-2-1</v>
      </c>
      <c r="D17979" s="4">
        <v>2.611116</v>
      </c>
      <c r="E17979">
        <v>16</v>
      </c>
      <c r="F17979" t="str">
        <f t="shared" si="563"/>
        <v>29-2-1</v>
      </c>
    </row>
    <row r="17980" spans="1:6" x14ac:dyDescent="0.3">
      <c r="A17980">
        <v>2011</v>
      </c>
      <c r="B17980" t="s">
        <v>2368</v>
      </c>
      <c r="C17980" t="str">
        <f t="shared" si="562"/>
        <v>2011-Internacional/RS-29-2-1</v>
      </c>
      <c r="D17980" s="4">
        <v>3.307693</v>
      </c>
      <c r="E17980">
        <v>16</v>
      </c>
      <c r="F17980" t="str">
        <f t="shared" si="563"/>
        <v>29-2-1</v>
      </c>
    </row>
    <row r="17981" spans="1:6" x14ac:dyDescent="0.3">
      <c r="A17981">
        <v>2011</v>
      </c>
      <c r="B17981" t="s">
        <v>2370</v>
      </c>
      <c r="C17981" t="str">
        <f t="shared" si="562"/>
        <v>2011-Palmeiras/SP-29-2-1</v>
      </c>
      <c r="D17981" s="4">
        <v>2.999997</v>
      </c>
      <c r="E17981">
        <v>16</v>
      </c>
      <c r="F17981" t="str">
        <f t="shared" si="563"/>
        <v>29-2-1</v>
      </c>
    </row>
    <row r="17982" spans="1:6" x14ac:dyDescent="0.3">
      <c r="A17982">
        <v>2011</v>
      </c>
      <c r="B17982" t="s">
        <v>2374</v>
      </c>
      <c r="C17982" t="str">
        <f t="shared" si="562"/>
        <v>2011-Santos/SP-29-2-1</v>
      </c>
      <c r="D17982" s="4">
        <v>3.1250100000000001</v>
      </c>
      <c r="E17982">
        <v>16</v>
      </c>
      <c r="F17982" t="str">
        <f t="shared" si="563"/>
        <v>29-2-1</v>
      </c>
    </row>
    <row r="17983" spans="1:6" x14ac:dyDescent="0.3">
      <c r="A17983">
        <v>2011</v>
      </c>
      <c r="B17983" t="s">
        <v>2376</v>
      </c>
      <c r="C17983" t="str">
        <f t="shared" si="562"/>
        <v>2011-Sao Paulo/SP-29-2-1</v>
      </c>
      <c r="D17983" s="4">
        <v>1</v>
      </c>
      <c r="E17983">
        <v>16</v>
      </c>
      <c r="F17983" t="str">
        <f t="shared" si="563"/>
        <v>29-2-1</v>
      </c>
    </row>
    <row r="17984" spans="1:6" x14ac:dyDescent="0.3">
      <c r="A17984">
        <v>2011</v>
      </c>
      <c r="B17984" t="s">
        <v>2377</v>
      </c>
      <c r="C17984" t="str">
        <f t="shared" si="562"/>
        <v>2011-Vasco/RJ-29-2-1</v>
      </c>
      <c r="D17984" s="4">
        <v>3.68</v>
      </c>
      <c r="E17984">
        <v>15</v>
      </c>
      <c r="F17984" t="str">
        <f t="shared" si="563"/>
        <v>29-2-1</v>
      </c>
    </row>
    <row r="17985" spans="1:6" x14ac:dyDescent="0.3">
      <c r="A17985">
        <v>2011</v>
      </c>
      <c r="B17985" t="s">
        <v>5098</v>
      </c>
      <c r="C17985" t="str">
        <f t="shared" si="562"/>
        <v>2011-America/MG-29-3-0</v>
      </c>
      <c r="D17985" s="4">
        <v>2.7777750000000001</v>
      </c>
      <c r="E17985">
        <v>10</v>
      </c>
      <c r="F17985" t="str">
        <f t="shared" si="563"/>
        <v>29-3-0</v>
      </c>
    </row>
    <row r="17986" spans="1:6" x14ac:dyDescent="0.3">
      <c r="A17986">
        <v>2011</v>
      </c>
      <c r="B17986" t="s">
        <v>4738</v>
      </c>
      <c r="C17986" t="str">
        <f t="shared" si="562"/>
        <v>2011-Atletico/GO-29-3-0</v>
      </c>
      <c r="D17986" s="4">
        <v>5</v>
      </c>
      <c r="E17986">
        <v>28</v>
      </c>
      <c r="F17986" t="str">
        <f t="shared" si="563"/>
        <v>29-3-0</v>
      </c>
    </row>
    <row r="17987" spans="1:6" x14ac:dyDescent="0.3">
      <c r="A17987">
        <v>2011</v>
      </c>
      <c r="B17987" t="s">
        <v>3256</v>
      </c>
      <c r="C17987" t="str">
        <f t="shared" ref="C17987:C18050" si="564">A17987&amp;"-"&amp;B17987</f>
        <v>2011-Atletico/MG-29-3-0</v>
      </c>
      <c r="D17987" s="4">
        <v>2</v>
      </c>
      <c r="E17987">
        <v>12</v>
      </c>
      <c r="F17987" t="str">
        <f t="shared" ref="F17987:F18050" si="565">RIGHT(B17987,LEN(C17987)-FIND("-",C17987,6))</f>
        <v>29-3-0</v>
      </c>
    </row>
    <row r="17988" spans="1:6" x14ac:dyDescent="0.3">
      <c r="A17988">
        <v>2011</v>
      </c>
      <c r="B17988" t="s">
        <v>2378</v>
      </c>
      <c r="C17988" t="str">
        <f t="shared" si="564"/>
        <v>2011-Atletico/PR-29-3-0</v>
      </c>
      <c r="D17988" s="4">
        <v>4</v>
      </c>
      <c r="E17988">
        <v>20</v>
      </c>
      <c r="F17988" t="str">
        <f t="shared" si="565"/>
        <v>29-3-0</v>
      </c>
    </row>
    <row r="17989" spans="1:6" x14ac:dyDescent="0.3">
      <c r="A17989">
        <v>2011</v>
      </c>
      <c r="B17989" t="s">
        <v>4148</v>
      </c>
      <c r="C17989" t="str">
        <f t="shared" si="564"/>
        <v>2011-Avai/SC-29-3-0</v>
      </c>
      <c r="D17989" s="4">
        <v>2.5000049999999998</v>
      </c>
      <c r="E17989">
        <v>15</v>
      </c>
      <c r="F17989" t="str">
        <f t="shared" si="565"/>
        <v>29-3-0</v>
      </c>
    </row>
    <row r="17990" spans="1:6" x14ac:dyDescent="0.3">
      <c r="A17990">
        <v>2011</v>
      </c>
      <c r="B17990" t="s">
        <v>5099</v>
      </c>
      <c r="C17990" t="str">
        <f t="shared" si="564"/>
        <v>2011-Bahia/BA-29-3-0</v>
      </c>
      <c r="D17990" s="4">
        <v>4.2</v>
      </c>
      <c r="E17990">
        <v>23</v>
      </c>
      <c r="F17990" t="str">
        <f t="shared" si="565"/>
        <v>29-3-0</v>
      </c>
    </row>
    <row r="17991" spans="1:6" x14ac:dyDescent="0.3">
      <c r="A17991">
        <v>2011</v>
      </c>
      <c r="B17991" t="s">
        <v>2379</v>
      </c>
      <c r="C17991" t="str">
        <f t="shared" si="564"/>
        <v>2011-Botafogo/RJ-29-3-0</v>
      </c>
      <c r="D17991" s="4">
        <v>7</v>
      </c>
      <c r="E17991">
        <v>25</v>
      </c>
      <c r="F17991" t="str">
        <f t="shared" si="565"/>
        <v>29-3-0</v>
      </c>
    </row>
    <row r="17992" spans="1:6" x14ac:dyDescent="0.3">
      <c r="A17992">
        <v>2011</v>
      </c>
      <c r="B17992" t="s">
        <v>4739</v>
      </c>
      <c r="C17992" t="str">
        <f t="shared" si="564"/>
        <v>2011-Ceara/CE-29-3-0</v>
      </c>
      <c r="D17992" s="4">
        <v>3</v>
      </c>
      <c r="E17992">
        <v>15</v>
      </c>
      <c r="F17992" t="str">
        <f t="shared" si="565"/>
        <v>29-3-0</v>
      </c>
    </row>
    <row r="17993" spans="1:6" x14ac:dyDescent="0.3">
      <c r="A17993">
        <v>2011</v>
      </c>
      <c r="B17993" t="s">
        <v>2380</v>
      </c>
      <c r="C17993" t="str">
        <f t="shared" si="564"/>
        <v>2011-Corinthians/SP-29-3-0</v>
      </c>
      <c r="D17993" s="4">
        <v>5</v>
      </c>
      <c r="E17993">
        <v>34</v>
      </c>
      <c r="F17993" t="str">
        <f t="shared" si="565"/>
        <v>29-3-0</v>
      </c>
    </row>
    <row r="17994" spans="1:6" x14ac:dyDescent="0.3">
      <c r="A17994">
        <v>2011</v>
      </c>
      <c r="B17994" t="s">
        <v>3735</v>
      </c>
      <c r="C17994" t="str">
        <f t="shared" si="564"/>
        <v>2011-Coritiba/PR-29-3-0</v>
      </c>
      <c r="D17994" s="4">
        <v>4</v>
      </c>
      <c r="E17994">
        <v>21</v>
      </c>
      <c r="F17994" t="str">
        <f t="shared" si="565"/>
        <v>29-3-0</v>
      </c>
    </row>
    <row r="17995" spans="1:6" x14ac:dyDescent="0.3">
      <c r="A17995">
        <v>2011</v>
      </c>
      <c r="B17995" t="s">
        <v>2381</v>
      </c>
      <c r="C17995" t="str">
        <f t="shared" si="564"/>
        <v>2011-Cruzeiro/MG-29-3-0</v>
      </c>
      <c r="D17995" s="4">
        <v>2.8888859999999998</v>
      </c>
      <c r="E17995">
        <v>16</v>
      </c>
      <c r="F17995" t="str">
        <f t="shared" si="565"/>
        <v>29-3-0</v>
      </c>
    </row>
    <row r="17996" spans="1:6" x14ac:dyDescent="0.3">
      <c r="A17996">
        <v>2011</v>
      </c>
      <c r="B17996" t="s">
        <v>2382</v>
      </c>
      <c r="C17996" t="str">
        <f t="shared" si="564"/>
        <v>2011-Figueirense/SC-29-3-0</v>
      </c>
      <c r="D17996" s="4">
        <v>7</v>
      </c>
      <c r="E17996">
        <v>30</v>
      </c>
      <c r="F17996" t="str">
        <f t="shared" si="565"/>
        <v>29-3-0</v>
      </c>
    </row>
    <row r="17997" spans="1:6" x14ac:dyDescent="0.3">
      <c r="A17997">
        <v>2011</v>
      </c>
      <c r="B17997" t="s">
        <v>2383</v>
      </c>
      <c r="C17997" t="str">
        <f t="shared" si="564"/>
        <v>2011-Flamengo/RJ-29-3-0</v>
      </c>
      <c r="D17997" s="4">
        <v>7</v>
      </c>
      <c r="E17997">
        <v>24</v>
      </c>
      <c r="F17997" t="str">
        <f t="shared" si="565"/>
        <v>29-3-0</v>
      </c>
    </row>
    <row r="17998" spans="1:6" x14ac:dyDescent="0.3">
      <c r="A17998">
        <v>2011</v>
      </c>
      <c r="B17998" t="s">
        <v>2384</v>
      </c>
      <c r="C17998" t="str">
        <f t="shared" si="564"/>
        <v>2011-Fluminense/RJ-29-3-0</v>
      </c>
      <c r="D17998" s="4">
        <v>7</v>
      </c>
      <c r="E17998">
        <v>20</v>
      </c>
      <c r="F17998" t="str">
        <f t="shared" si="565"/>
        <v>29-3-0</v>
      </c>
    </row>
    <row r="17999" spans="1:6" x14ac:dyDescent="0.3">
      <c r="A17999">
        <v>2011</v>
      </c>
      <c r="B17999" t="s">
        <v>2387</v>
      </c>
      <c r="C17999" t="str">
        <f t="shared" si="564"/>
        <v>2011-Gremio/RS-29-3-0</v>
      </c>
      <c r="D17999" s="4">
        <v>3</v>
      </c>
      <c r="E17999">
        <v>21</v>
      </c>
      <c r="F17999" t="str">
        <f t="shared" si="565"/>
        <v>29-3-0</v>
      </c>
    </row>
    <row r="18000" spans="1:6" x14ac:dyDescent="0.3">
      <c r="A18000">
        <v>2011</v>
      </c>
      <c r="B18000" t="s">
        <v>2388</v>
      </c>
      <c r="C18000" t="str">
        <f t="shared" si="564"/>
        <v>2011-Internacional/RS-29-3-0</v>
      </c>
      <c r="D18000" s="4">
        <v>4.5000090000000004</v>
      </c>
      <c r="E18000">
        <v>27</v>
      </c>
      <c r="F18000" t="str">
        <f t="shared" si="565"/>
        <v>29-3-0</v>
      </c>
    </row>
    <row r="18001" spans="1:6" x14ac:dyDescent="0.3">
      <c r="A18001">
        <v>2011</v>
      </c>
      <c r="B18001" t="s">
        <v>2390</v>
      </c>
      <c r="C18001" t="str">
        <f t="shared" si="564"/>
        <v>2011-Palmeiras/SP-29-3-0</v>
      </c>
      <c r="D18001" s="4">
        <v>4.0769260000000003</v>
      </c>
      <c r="E18001">
        <v>18</v>
      </c>
      <c r="F18001" t="str">
        <f t="shared" si="565"/>
        <v>29-3-0</v>
      </c>
    </row>
    <row r="18002" spans="1:6" x14ac:dyDescent="0.3">
      <c r="A18002">
        <v>2011</v>
      </c>
      <c r="B18002" t="s">
        <v>2394</v>
      </c>
      <c r="C18002" t="str">
        <f t="shared" si="564"/>
        <v>2011-Santos/SP-29-3-0</v>
      </c>
      <c r="D18002" s="4">
        <v>5</v>
      </c>
      <c r="E18002">
        <v>21</v>
      </c>
      <c r="F18002" t="str">
        <f t="shared" si="565"/>
        <v>29-3-0</v>
      </c>
    </row>
    <row r="18003" spans="1:6" x14ac:dyDescent="0.3">
      <c r="A18003">
        <v>2011</v>
      </c>
      <c r="B18003" t="s">
        <v>2396</v>
      </c>
      <c r="C18003" t="str">
        <f t="shared" si="564"/>
        <v>2011-Sao Paulo/SP-29-3-0</v>
      </c>
      <c r="D18003" s="4">
        <v>2</v>
      </c>
      <c r="E18003">
        <v>34</v>
      </c>
      <c r="F18003" t="str">
        <f t="shared" si="565"/>
        <v>29-3-0</v>
      </c>
    </row>
    <row r="18004" spans="1:6" x14ac:dyDescent="0.3">
      <c r="A18004">
        <v>2011</v>
      </c>
      <c r="B18004" t="s">
        <v>2397</v>
      </c>
      <c r="C18004" t="str">
        <f t="shared" si="564"/>
        <v>2011-Vasco/RJ-29-3-0</v>
      </c>
      <c r="D18004" s="4">
        <v>4.7272759999999998</v>
      </c>
      <c r="E18004">
        <v>25</v>
      </c>
      <c r="F18004" t="str">
        <f t="shared" si="565"/>
        <v>29-3-0</v>
      </c>
    </row>
    <row r="18005" spans="1:6" x14ac:dyDescent="0.3">
      <c r="A18005">
        <v>2011</v>
      </c>
      <c r="B18005" t="s">
        <v>5100</v>
      </c>
      <c r="C18005" t="str">
        <f t="shared" si="564"/>
        <v>2011-America/MG-29-3-1</v>
      </c>
      <c r="D18005" s="4">
        <v>5</v>
      </c>
      <c r="E18005">
        <v>15</v>
      </c>
      <c r="F18005" t="str">
        <f t="shared" si="565"/>
        <v>29-3-1</v>
      </c>
    </row>
    <row r="18006" spans="1:6" x14ac:dyDescent="0.3">
      <c r="A18006">
        <v>2011</v>
      </c>
      <c r="B18006" t="s">
        <v>4742</v>
      </c>
      <c r="C18006" t="str">
        <f t="shared" si="564"/>
        <v>2011-Atletico/GO-29-3-1</v>
      </c>
      <c r="D18006" s="4">
        <v>5</v>
      </c>
      <c r="E18006">
        <v>30</v>
      </c>
      <c r="F18006" t="str">
        <f t="shared" si="565"/>
        <v>29-3-1</v>
      </c>
    </row>
    <row r="18007" spans="1:6" x14ac:dyDescent="0.3">
      <c r="A18007">
        <v>2011</v>
      </c>
      <c r="B18007" t="s">
        <v>3260</v>
      </c>
      <c r="C18007" t="str">
        <f t="shared" si="564"/>
        <v>2011-Atletico/MG-29-3-1</v>
      </c>
      <c r="D18007" s="4">
        <v>1</v>
      </c>
      <c r="E18007">
        <v>16</v>
      </c>
      <c r="F18007" t="str">
        <f t="shared" si="565"/>
        <v>29-3-1</v>
      </c>
    </row>
    <row r="18008" spans="1:6" x14ac:dyDescent="0.3">
      <c r="A18008">
        <v>2011</v>
      </c>
      <c r="B18008" t="s">
        <v>2398</v>
      </c>
      <c r="C18008" t="str">
        <f t="shared" si="564"/>
        <v>2011-Atletico/PR-29-3-1</v>
      </c>
      <c r="D18008" s="4">
        <v>3.8</v>
      </c>
      <c r="E18008">
        <v>18</v>
      </c>
      <c r="F18008" t="str">
        <f t="shared" si="565"/>
        <v>29-3-1</v>
      </c>
    </row>
    <row r="18009" spans="1:6" x14ac:dyDescent="0.3">
      <c r="A18009">
        <v>2011</v>
      </c>
      <c r="B18009" t="s">
        <v>4151</v>
      </c>
      <c r="C18009" t="str">
        <f t="shared" si="564"/>
        <v>2011-Avai/SC-29-3-1</v>
      </c>
      <c r="D18009" s="4">
        <v>3.3</v>
      </c>
      <c r="E18009">
        <v>20</v>
      </c>
      <c r="F18009" t="str">
        <f t="shared" si="565"/>
        <v>29-3-1</v>
      </c>
    </row>
    <row r="18010" spans="1:6" x14ac:dyDescent="0.3">
      <c r="A18010">
        <v>2011</v>
      </c>
      <c r="B18010" t="s">
        <v>5101</v>
      </c>
      <c r="C18010" t="str">
        <f t="shared" si="564"/>
        <v>2011-Bahia/BA-29-3-1</v>
      </c>
      <c r="D18010" s="4">
        <v>6</v>
      </c>
      <c r="E18010">
        <v>21</v>
      </c>
      <c r="F18010" t="str">
        <f t="shared" si="565"/>
        <v>29-3-1</v>
      </c>
    </row>
    <row r="18011" spans="1:6" x14ac:dyDescent="0.3">
      <c r="A18011">
        <v>2011</v>
      </c>
      <c r="B18011" t="s">
        <v>2399</v>
      </c>
      <c r="C18011" t="str">
        <f t="shared" si="564"/>
        <v>2011-Botafogo/RJ-29-3-1</v>
      </c>
      <c r="D18011" s="4">
        <v>9</v>
      </c>
      <c r="E18011">
        <v>35</v>
      </c>
      <c r="F18011" t="str">
        <f t="shared" si="565"/>
        <v>29-3-1</v>
      </c>
    </row>
    <row r="18012" spans="1:6" x14ac:dyDescent="0.3">
      <c r="A18012">
        <v>2011</v>
      </c>
      <c r="B18012" t="s">
        <v>4743</v>
      </c>
      <c r="C18012" t="str">
        <f t="shared" si="564"/>
        <v>2011-Ceara/CE-29-3-1</v>
      </c>
      <c r="D18012" s="4">
        <v>3.25</v>
      </c>
      <c r="E18012">
        <v>21</v>
      </c>
      <c r="F18012" t="str">
        <f t="shared" si="565"/>
        <v>29-3-1</v>
      </c>
    </row>
    <row r="18013" spans="1:6" x14ac:dyDescent="0.3">
      <c r="A18013">
        <v>2011</v>
      </c>
      <c r="B18013" t="s">
        <v>2400</v>
      </c>
      <c r="C18013" t="str">
        <f t="shared" si="564"/>
        <v>2011-Corinthians/SP-29-3-1</v>
      </c>
      <c r="D18013" s="4">
        <v>4</v>
      </c>
      <c r="E18013">
        <v>34</v>
      </c>
      <c r="F18013" t="str">
        <f t="shared" si="565"/>
        <v>29-3-1</v>
      </c>
    </row>
    <row r="18014" spans="1:6" x14ac:dyDescent="0.3">
      <c r="A18014">
        <v>2011</v>
      </c>
      <c r="B18014" t="s">
        <v>3739</v>
      </c>
      <c r="C18014" t="str">
        <f t="shared" si="564"/>
        <v>2011-Coritiba/PR-29-3-1</v>
      </c>
      <c r="D18014" s="4">
        <v>4.0000080000000002</v>
      </c>
      <c r="E18014">
        <v>15</v>
      </c>
      <c r="F18014" t="str">
        <f t="shared" si="565"/>
        <v>29-3-1</v>
      </c>
    </row>
    <row r="18015" spans="1:6" x14ac:dyDescent="0.3">
      <c r="A18015">
        <v>2011</v>
      </c>
      <c r="B18015" t="s">
        <v>2401</v>
      </c>
      <c r="C18015" t="str">
        <f t="shared" si="564"/>
        <v>2011-Cruzeiro/MG-29-3-1</v>
      </c>
      <c r="D18015" s="4">
        <v>3.5000070000000001</v>
      </c>
      <c r="E18015">
        <v>21</v>
      </c>
      <c r="F18015" t="str">
        <f t="shared" si="565"/>
        <v>29-3-1</v>
      </c>
    </row>
    <row r="18016" spans="1:6" x14ac:dyDescent="0.3">
      <c r="A18016">
        <v>2011</v>
      </c>
      <c r="B18016" t="s">
        <v>2402</v>
      </c>
      <c r="C18016" t="str">
        <f t="shared" si="564"/>
        <v>2011-Figueirense/SC-29-3-1</v>
      </c>
      <c r="D18016" s="4">
        <v>5</v>
      </c>
      <c r="E18016">
        <v>30</v>
      </c>
      <c r="F18016" t="str">
        <f t="shared" si="565"/>
        <v>29-3-1</v>
      </c>
    </row>
    <row r="18017" spans="1:6" x14ac:dyDescent="0.3">
      <c r="A18017">
        <v>2011</v>
      </c>
      <c r="B18017" t="s">
        <v>2403</v>
      </c>
      <c r="C18017" t="str">
        <f t="shared" si="564"/>
        <v>2011-Flamengo/RJ-29-3-1</v>
      </c>
      <c r="D18017" s="4">
        <v>3.8333409999999999</v>
      </c>
      <c r="E18017">
        <v>23</v>
      </c>
      <c r="F18017" t="str">
        <f t="shared" si="565"/>
        <v>29-3-1</v>
      </c>
    </row>
    <row r="18018" spans="1:6" x14ac:dyDescent="0.3">
      <c r="A18018">
        <v>2011</v>
      </c>
      <c r="B18018" t="s">
        <v>2404</v>
      </c>
      <c r="C18018" t="str">
        <f t="shared" si="564"/>
        <v>2011-Fluminense/RJ-29-3-1</v>
      </c>
      <c r="D18018" s="4">
        <v>6.500013</v>
      </c>
      <c r="E18018">
        <v>22</v>
      </c>
      <c r="F18018" t="str">
        <f t="shared" si="565"/>
        <v>29-3-1</v>
      </c>
    </row>
    <row r="18019" spans="1:6" x14ac:dyDescent="0.3">
      <c r="A18019">
        <v>2011</v>
      </c>
      <c r="B18019" t="s">
        <v>2407</v>
      </c>
      <c r="C18019" t="str">
        <f t="shared" si="564"/>
        <v>2011-Gremio/RS-29-3-1</v>
      </c>
      <c r="D18019" s="4">
        <v>6</v>
      </c>
      <c r="E18019">
        <v>32</v>
      </c>
      <c r="F18019" t="str">
        <f t="shared" si="565"/>
        <v>29-3-1</v>
      </c>
    </row>
    <row r="18020" spans="1:6" x14ac:dyDescent="0.3">
      <c r="A18020">
        <v>2011</v>
      </c>
      <c r="B18020" t="s">
        <v>2408</v>
      </c>
      <c r="C18020" t="str">
        <f t="shared" si="564"/>
        <v>2011-Internacional/RS-29-3-1</v>
      </c>
      <c r="D18020" s="4">
        <v>4.5000090000000004</v>
      </c>
      <c r="E18020">
        <v>31</v>
      </c>
      <c r="F18020" t="str">
        <f t="shared" si="565"/>
        <v>29-3-1</v>
      </c>
    </row>
    <row r="18021" spans="1:6" x14ac:dyDescent="0.3">
      <c r="A18021">
        <v>2011</v>
      </c>
      <c r="B18021" t="s">
        <v>2410</v>
      </c>
      <c r="C18021" t="str">
        <f t="shared" si="564"/>
        <v>2011-Palmeiras/SP-29-3-1</v>
      </c>
      <c r="D18021" s="4">
        <v>5</v>
      </c>
      <c r="E18021">
        <v>18</v>
      </c>
      <c r="F18021" t="str">
        <f t="shared" si="565"/>
        <v>29-3-1</v>
      </c>
    </row>
    <row r="18022" spans="1:6" x14ac:dyDescent="0.3">
      <c r="A18022">
        <v>2011</v>
      </c>
      <c r="B18022" t="s">
        <v>2414</v>
      </c>
      <c r="C18022" t="str">
        <f t="shared" si="564"/>
        <v>2011-Santos/SP-29-3-1</v>
      </c>
      <c r="D18022" s="4">
        <v>4</v>
      </c>
      <c r="E18022">
        <v>27</v>
      </c>
      <c r="F18022" t="str">
        <f t="shared" si="565"/>
        <v>29-3-1</v>
      </c>
    </row>
    <row r="18023" spans="1:6" x14ac:dyDescent="0.3">
      <c r="A18023">
        <v>2011</v>
      </c>
      <c r="B18023" t="s">
        <v>2416</v>
      </c>
      <c r="C18023" t="str">
        <f t="shared" si="564"/>
        <v>2011-Sao Paulo/SP-29-3-1</v>
      </c>
      <c r="D18023" s="4">
        <v>4</v>
      </c>
      <c r="E18023">
        <v>29</v>
      </c>
      <c r="F18023" t="str">
        <f t="shared" si="565"/>
        <v>29-3-1</v>
      </c>
    </row>
    <row r="18024" spans="1:6" x14ac:dyDescent="0.3">
      <c r="A18024">
        <v>2011</v>
      </c>
      <c r="B18024" t="s">
        <v>2417</v>
      </c>
      <c r="C18024" t="str">
        <f t="shared" si="564"/>
        <v>2011-Vasco/RJ-29-3-1</v>
      </c>
      <c r="D18024" s="4">
        <v>5.375</v>
      </c>
      <c r="E18024">
        <v>36</v>
      </c>
      <c r="F18024" t="str">
        <f t="shared" si="565"/>
        <v>29-3-1</v>
      </c>
    </row>
    <row r="18025" spans="1:6" x14ac:dyDescent="0.3">
      <c r="A18025">
        <v>2011</v>
      </c>
      <c r="B18025" t="s">
        <v>5102</v>
      </c>
      <c r="C18025" t="str">
        <f t="shared" si="564"/>
        <v>2011-America/MG-29-3-2</v>
      </c>
      <c r="D18025" s="4">
        <v>2.6666660000000002</v>
      </c>
      <c r="E18025">
        <v>10</v>
      </c>
      <c r="F18025" t="str">
        <f t="shared" si="565"/>
        <v>29-3-2</v>
      </c>
    </row>
    <row r="18026" spans="1:6" x14ac:dyDescent="0.3">
      <c r="A18026">
        <v>2011</v>
      </c>
      <c r="B18026" t="s">
        <v>4746</v>
      </c>
      <c r="C18026" t="str">
        <f t="shared" si="564"/>
        <v>2011-Atletico/GO-29-3-2</v>
      </c>
      <c r="D18026" s="4">
        <v>4.5000039999999997</v>
      </c>
      <c r="E18026">
        <v>22</v>
      </c>
      <c r="F18026" t="str">
        <f t="shared" si="565"/>
        <v>29-3-2</v>
      </c>
    </row>
    <row r="18027" spans="1:6" x14ac:dyDescent="0.3">
      <c r="A18027">
        <v>2011</v>
      </c>
      <c r="B18027" t="s">
        <v>3264</v>
      </c>
      <c r="C18027" t="str">
        <f t="shared" si="564"/>
        <v>2011-Atletico/MG-29-3-2</v>
      </c>
      <c r="D18027" s="4">
        <v>2.444442</v>
      </c>
      <c r="E18027">
        <v>14</v>
      </c>
      <c r="F18027" t="str">
        <f t="shared" si="565"/>
        <v>29-3-2</v>
      </c>
    </row>
    <row r="18028" spans="1:6" x14ac:dyDescent="0.3">
      <c r="A18028">
        <v>2011</v>
      </c>
      <c r="B18028" t="s">
        <v>2418</v>
      </c>
      <c r="C18028" t="str">
        <f t="shared" si="564"/>
        <v>2011-Atletico/PR-29-3-2</v>
      </c>
      <c r="D18028" s="4">
        <v>4</v>
      </c>
      <c r="E18028">
        <v>16</v>
      </c>
      <c r="F18028" t="str">
        <f t="shared" si="565"/>
        <v>29-3-2</v>
      </c>
    </row>
    <row r="18029" spans="1:6" x14ac:dyDescent="0.3">
      <c r="A18029">
        <v>2011</v>
      </c>
      <c r="B18029" t="s">
        <v>4154</v>
      </c>
      <c r="C18029" t="str">
        <f t="shared" si="564"/>
        <v>2011-Avai/SC-29-3-2</v>
      </c>
      <c r="D18029" s="4">
        <v>2</v>
      </c>
      <c r="E18029">
        <v>15</v>
      </c>
      <c r="F18029" t="str">
        <f t="shared" si="565"/>
        <v>29-3-2</v>
      </c>
    </row>
    <row r="18030" spans="1:6" x14ac:dyDescent="0.3">
      <c r="A18030">
        <v>2011</v>
      </c>
      <c r="B18030" t="s">
        <v>5103</v>
      </c>
      <c r="C18030" t="str">
        <f t="shared" si="564"/>
        <v>2011-Bahia/BA-29-3-2</v>
      </c>
      <c r="D18030" s="4">
        <v>4.285717</v>
      </c>
      <c r="E18030">
        <v>18</v>
      </c>
      <c r="F18030" t="str">
        <f t="shared" si="565"/>
        <v>29-3-2</v>
      </c>
    </row>
    <row r="18031" spans="1:6" x14ac:dyDescent="0.3">
      <c r="A18031">
        <v>2011</v>
      </c>
      <c r="B18031" t="s">
        <v>2419</v>
      </c>
      <c r="C18031" t="str">
        <f t="shared" si="564"/>
        <v>2011-Botafogo/RJ-29-3-2</v>
      </c>
      <c r="D18031" s="4">
        <v>7</v>
      </c>
      <c r="E18031">
        <v>19</v>
      </c>
      <c r="F18031" t="str">
        <f t="shared" si="565"/>
        <v>29-3-2</v>
      </c>
    </row>
    <row r="18032" spans="1:6" x14ac:dyDescent="0.3">
      <c r="A18032">
        <v>2011</v>
      </c>
      <c r="B18032" t="s">
        <v>4747</v>
      </c>
      <c r="C18032" t="str">
        <f t="shared" si="564"/>
        <v>2011-Ceara/CE-29-3-2</v>
      </c>
      <c r="D18032" s="4">
        <v>3.5</v>
      </c>
      <c r="E18032">
        <v>21</v>
      </c>
      <c r="F18032" t="str">
        <f t="shared" si="565"/>
        <v>29-3-2</v>
      </c>
    </row>
    <row r="18033" spans="1:6" x14ac:dyDescent="0.3">
      <c r="A18033">
        <v>2011</v>
      </c>
      <c r="B18033" t="s">
        <v>2420</v>
      </c>
      <c r="C18033" t="str">
        <f t="shared" si="564"/>
        <v>2011-Corinthians/SP-29-3-2</v>
      </c>
      <c r="D18033" s="4">
        <v>1</v>
      </c>
      <c r="E18033">
        <v>31</v>
      </c>
      <c r="F18033" t="str">
        <f t="shared" si="565"/>
        <v>29-3-2</v>
      </c>
    </row>
    <row r="18034" spans="1:6" x14ac:dyDescent="0.3">
      <c r="A18034">
        <v>2011</v>
      </c>
      <c r="B18034" t="s">
        <v>3743</v>
      </c>
      <c r="C18034" t="str">
        <f t="shared" si="564"/>
        <v>2011-Coritiba/PR-29-3-2</v>
      </c>
      <c r="D18034" s="4">
        <v>7</v>
      </c>
      <c r="E18034">
        <v>25</v>
      </c>
      <c r="F18034" t="str">
        <f t="shared" si="565"/>
        <v>29-3-2</v>
      </c>
    </row>
    <row r="18035" spans="1:6" x14ac:dyDescent="0.3">
      <c r="A18035">
        <v>2011</v>
      </c>
      <c r="B18035" t="s">
        <v>2421</v>
      </c>
      <c r="C18035" t="str">
        <f t="shared" si="564"/>
        <v>2011-Cruzeiro/MG-29-3-2</v>
      </c>
      <c r="D18035" s="4">
        <v>3.8</v>
      </c>
      <c r="E18035">
        <v>19</v>
      </c>
      <c r="F18035" t="str">
        <f t="shared" si="565"/>
        <v>29-3-2</v>
      </c>
    </row>
    <row r="18036" spans="1:6" x14ac:dyDescent="0.3">
      <c r="A18036">
        <v>2011</v>
      </c>
      <c r="B18036" t="s">
        <v>2422</v>
      </c>
      <c r="C18036" t="str">
        <f t="shared" si="564"/>
        <v>2011-Figueirense/SC-29-3-2</v>
      </c>
      <c r="D18036" s="4">
        <v>5</v>
      </c>
      <c r="E18036">
        <v>31</v>
      </c>
      <c r="F18036" t="str">
        <f t="shared" si="565"/>
        <v>29-3-2</v>
      </c>
    </row>
    <row r="18037" spans="1:6" x14ac:dyDescent="0.3">
      <c r="A18037">
        <v>2011</v>
      </c>
      <c r="B18037" t="s">
        <v>2423</v>
      </c>
      <c r="C18037" t="str">
        <f t="shared" si="564"/>
        <v>2011-Flamengo/RJ-29-3-2</v>
      </c>
      <c r="D18037" s="4">
        <v>2</v>
      </c>
      <c r="E18037">
        <v>17</v>
      </c>
      <c r="F18037" t="str">
        <f t="shared" si="565"/>
        <v>29-3-2</v>
      </c>
    </row>
    <row r="18038" spans="1:6" x14ac:dyDescent="0.3">
      <c r="A18038">
        <v>2011</v>
      </c>
      <c r="B18038" t="s">
        <v>2424</v>
      </c>
      <c r="C18038" t="str">
        <f t="shared" si="564"/>
        <v>2011-Fluminense/RJ-29-3-2</v>
      </c>
      <c r="D18038" s="4">
        <v>4.4000000000000004</v>
      </c>
      <c r="E18038">
        <v>22</v>
      </c>
      <c r="F18038" t="str">
        <f t="shared" si="565"/>
        <v>29-3-2</v>
      </c>
    </row>
    <row r="18039" spans="1:6" x14ac:dyDescent="0.3">
      <c r="A18039">
        <v>2011</v>
      </c>
      <c r="B18039" t="s">
        <v>2427</v>
      </c>
      <c r="C18039" t="str">
        <f t="shared" si="564"/>
        <v>2011-Gremio/RS-29-3-2</v>
      </c>
      <c r="D18039" s="4">
        <v>3.8333379999999999</v>
      </c>
      <c r="E18039">
        <v>20</v>
      </c>
      <c r="F18039" t="str">
        <f t="shared" si="565"/>
        <v>29-3-2</v>
      </c>
    </row>
    <row r="18040" spans="1:6" x14ac:dyDescent="0.3">
      <c r="A18040">
        <v>2011</v>
      </c>
      <c r="B18040" t="s">
        <v>2428</v>
      </c>
      <c r="C18040" t="str">
        <f t="shared" si="564"/>
        <v>2011-Internacional/RS-29-3-2</v>
      </c>
      <c r="D18040" s="4">
        <v>5</v>
      </c>
      <c r="E18040">
        <v>19</v>
      </c>
      <c r="F18040" t="str">
        <f t="shared" si="565"/>
        <v>29-3-2</v>
      </c>
    </row>
    <row r="18041" spans="1:6" x14ac:dyDescent="0.3">
      <c r="A18041">
        <v>2011</v>
      </c>
      <c r="B18041" t="s">
        <v>2430</v>
      </c>
      <c r="C18041" t="str">
        <f t="shared" si="564"/>
        <v>2011-Palmeiras/SP-29-3-2</v>
      </c>
      <c r="D18041" s="4">
        <v>4</v>
      </c>
      <c r="E18041">
        <v>24</v>
      </c>
      <c r="F18041" t="str">
        <f t="shared" si="565"/>
        <v>29-3-2</v>
      </c>
    </row>
    <row r="18042" spans="1:6" x14ac:dyDescent="0.3">
      <c r="A18042">
        <v>2011</v>
      </c>
      <c r="B18042" t="s">
        <v>2434</v>
      </c>
      <c r="C18042" t="str">
        <f t="shared" si="564"/>
        <v>2011-Santos/SP-29-3-2</v>
      </c>
      <c r="D18042" s="4">
        <v>9</v>
      </c>
      <c r="E18042">
        <v>29</v>
      </c>
      <c r="F18042" t="str">
        <f t="shared" si="565"/>
        <v>29-3-2</v>
      </c>
    </row>
    <row r="18043" spans="1:6" x14ac:dyDescent="0.3">
      <c r="A18043">
        <v>2011</v>
      </c>
      <c r="B18043" t="s">
        <v>2436</v>
      </c>
      <c r="C18043" t="str">
        <f t="shared" si="564"/>
        <v>2011-Sao Paulo/SP-29-3-2</v>
      </c>
      <c r="D18043" s="4">
        <v>4.857138</v>
      </c>
      <c r="E18043">
        <v>32</v>
      </c>
      <c r="F18043" t="str">
        <f t="shared" si="565"/>
        <v>29-3-2</v>
      </c>
    </row>
    <row r="18044" spans="1:6" x14ac:dyDescent="0.3">
      <c r="A18044">
        <v>2011</v>
      </c>
      <c r="B18044" t="s">
        <v>2437</v>
      </c>
      <c r="C18044" t="str">
        <f t="shared" si="564"/>
        <v>2011-Vasco/RJ-29-3-2</v>
      </c>
      <c r="D18044" s="4">
        <v>5.4</v>
      </c>
      <c r="E18044">
        <v>22</v>
      </c>
      <c r="F18044" t="str">
        <f t="shared" si="565"/>
        <v>29-3-2</v>
      </c>
    </row>
    <row r="18045" spans="1:6" x14ac:dyDescent="0.3">
      <c r="A18045">
        <v>2011</v>
      </c>
      <c r="B18045" t="s">
        <v>5104</v>
      </c>
      <c r="C18045" t="str">
        <f t="shared" si="564"/>
        <v>2011-America/MG-29-4-0</v>
      </c>
      <c r="D18045" s="4">
        <v>2</v>
      </c>
      <c r="E18045">
        <v>17</v>
      </c>
      <c r="F18045" t="str">
        <f t="shared" si="565"/>
        <v>29-4-0</v>
      </c>
    </row>
    <row r="18046" spans="1:6" x14ac:dyDescent="0.3">
      <c r="A18046">
        <v>2011</v>
      </c>
      <c r="B18046" t="s">
        <v>4750</v>
      </c>
      <c r="C18046" t="str">
        <f t="shared" si="564"/>
        <v>2011-Atletico/GO-29-4-0</v>
      </c>
      <c r="D18046" s="4">
        <v>5</v>
      </c>
      <c r="E18046">
        <v>29</v>
      </c>
      <c r="F18046" t="str">
        <f t="shared" si="565"/>
        <v>29-4-0</v>
      </c>
    </row>
    <row r="18047" spans="1:6" x14ac:dyDescent="0.3">
      <c r="A18047">
        <v>2011</v>
      </c>
      <c r="B18047" t="s">
        <v>3268</v>
      </c>
      <c r="C18047" t="str">
        <f t="shared" si="564"/>
        <v>2011-Atletico/MG-29-4-0</v>
      </c>
      <c r="D18047" s="4">
        <v>3</v>
      </c>
      <c r="E18047">
        <v>20</v>
      </c>
      <c r="F18047" t="str">
        <f t="shared" si="565"/>
        <v>29-4-0</v>
      </c>
    </row>
    <row r="18048" spans="1:6" x14ac:dyDescent="0.3">
      <c r="A18048">
        <v>2011</v>
      </c>
      <c r="B18048" t="s">
        <v>2438</v>
      </c>
      <c r="C18048" t="str">
        <f t="shared" si="564"/>
        <v>2011-Atletico/PR-29-4-0</v>
      </c>
      <c r="D18048" s="4">
        <v>4</v>
      </c>
      <c r="E18048">
        <v>18</v>
      </c>
      <c r="F18048" t="str">
        <f t="shared" si="565"/>
        <v>29-4-0</v>
      </c>
    </row>
    <row r="18049" spans="1:6" x14ac:dyDescent="0.3">
      <c r="A18049">
        <v>2011</v>
      </c>
      <c r="B18049" t="s">
        <v>4157</v>
      </c>
      <c r="C18049" t="str">
        <f t="shared" si="564"/>
        <v>2011-Avai/SC-29-4-0</v>
      </c>
      <c r="D18049" s="4">
        <v>3</v>
      </c>
      <c r="E18049">
        <v>23</v>
      </c>
      <c r="F18049" t="str">
        <f t="shared" si="565"/>
        <v>29-4-0</v>
      </c>
    </row>
    <row r="18050" spans="1:6" x14ac:dyDescent="0.3">
      <c r="A18050">
        <v>2011</v>
      </c>
      <c r="B18050" t="s">
        <v>5105</v>
      </c>
      <c r="C18050" t="str">
        <f t="shared" si="564"/>
        <v>2011-Bahia/BA-29-4-0</v>
      </c>
      <c r="D18050" s="4">
        <v>4.6666660000000002</v>
      </c>
      <c r="E18050">
        <v>18</v>
      </c>
      <c r="F18050" t="str">
        <f t="shared" si="565"/>
        <v>29-4-0</v>
      </c>
    </row>
    <row r="18051" spans="1:6" x14ac:dyDescent="0.3">
      <c r="A18051">
        <v>2011</v>
      </c>
      <c r="B18051" t="s">
        <v>2439</v>
      </c>
      <c r="C18051" t="str">
        <f t="shared" ref="C18051:C18114" si="566">A18051&amp;"-"&amp;B18051</f>
        <v>2011-Botafogo/RJ-29-4-0</v>
      </c>
      <c r="D18051" s="4">
        <v>5</v>
      </c>
      <c r="E18051">
        <v>33</v>
      </c>
      <c r="F18051" t="str">
        <f t="shared" ref="F18051:F18114" si="567">RIGHT(B18051,LEN(C18051)-FIND("-",C18051,6))</f>
        <v>29-4-0</v>
      </c>
    </row>
    <row r="18052" spans="1:6" x14ac:dyDescent="0.3">
      <c r="A18052">
        <v>2011</v>
      </c>
      <c r="B18052" t="s">
        <v>4751</v>
      </c>
      <c r="C18052" t="str">
        <f t="shared" si="566"/>
        <v>2011-Ceara/CE-29-4-0</v>
      </c>
      <c r="D18052" s="4">
        <v>5</v>
      </c>
      <c r="E18052">
        <v>26</v>
      </c>
      <c r="F18052" t="str">
        <f t="shared" si="567"/>
        <v>29-4-0</v>
      </c>
    </row>
    <row r="18053" spans="1:6" x14ac:dyDescent="0.3">
      <c r="A18053">
        <v>2011</v>
      </c>
      <c r="B18053" t="s">
        <v>2440</v>
      </c>
      <c r="C18053" t="str">
        <f t="shared" si="566"/>
        <v>2011-Corinthians/SP-29-4-0</v>
      </c>
      <c r="D18053" s="4">
        <v>8</v>
      </c>
      <c r="E18053">
        <v>41</v>
      </c>
      <c r="F18053" t="str">
        <f t="shared" si="567"/>
        <v>29-4-0</v>
      </c>
    </row>
    <row r="18054" spans="1:6" x14ac:dyDescent="0.3">
      <c r="A18054">
        <v>2011</v>
      </c>
      <c r="B18054" t="s">
        <v>3747</v>
      </c>
      <c r="C18054" t="str">
        <f t="shared" si="566"/>
        <v>2011-Coritiba/PR-29-4-0</v>
      </c>
      <c r="D18054" s="4">
        <v>5.3333279999999998</v>
      </c>
      <c r="E18054">
        <v>19</v>
      </c>
      <c r="F18054" t="str">
        <f t="shared" si="567"/>
        <v>29-4-0</v>
      </c>
    </row>
    <row r="18055" spans="1:6" x14ac:dyDescent="0.3">
      <c r="A18055">
        <v>2011</v>
      </c>
      <c r="B18055" t="s">
        <v>2441</v>
      </c>
      <c r="C18055" t="str">
        <f t="shared" si="566"/>
        <v>2011-Cruzeiro/MG-29-4-0</v>
      </c>
      <c r="D18055" s="4">
        <v>1</v>
      </c>
      <c r="E18055">
        <v>22</v>
      </c>
      <c r="F18055" t="str">
        <f t="shared" si="567"/>
        <v>29-4-0</v>
      </c>
    </row>
    <row r="18056" spans="1:6" x14ac:dyDescent="0.3">
      <c r="A18056">
        <v>2011</v>
      </c>
      <c r="B18056" t="s">
        <v>2442</v>
      </c>
      <c r="C18056" t="str">
        <f t="shared" si="566"/>
        <v>2011-Figueirense/SC-29-4-0</v>
      </c>
      <c r="D18056" s="4">
        <v>6</v>
      </c>
      <c r="E18056">
        <v>22</v>
      </c>
      <c r="F18056" t="str">
        <f t="shared" si="567"/>
        <v>29-4-0</v>
      </c>
    </row>
    <row r="18057" spans="1:6" x14ac:dyDescent="0.3">
      <c r="A18057">
        <v>2011</v>
      </c>
      <c r="B18057" t="s">
        <v>2443</v>
      </c>
      <c r="C18057" t="str">
        <f t="shared" si="566"/>
        <v>2011-Flamengo/RJ-29-4-0</v>
      </c>
      <c r="D18057" s="4">
        <v>5.25</v>
      </c>
      <c r="E18057">
        <v>27</v>
      </c>
      <c r="F18057" t="str">
        <f t="shared" si="567"/>
        <v>29-4-0</v>
      </c>
    </row>
    <row r="18058" spans="1:6" x14ac:dyDescent="0.3">
      <c r="A18058">
        <v>2011</v>
      </c>
      <c r="B18058" t="s">
        <v>2444</v>
      </c>
      <c r="C18058" t="str">
        <f t="shared" si="566"/>
        <v>2011-Fluminense/RJ-29-4-0</v>
      </c>
      <c r="D18058" s="4">
        <v>8</v>
      </c>
      <c r="E18058">
        <v>25</v>
      </c>
      <c r="F18058" t="str">
        <f t="shared" si="567"/>
        <v>29-4-0</v>
      </c>
    </row>
    <row r="18059" spans="1:6" x14ac:dyDescent="0.3">
      <c r="A18059">
        <v>2011</v>
      </c>
      <c r="B18059" t="s">
        <v>2447</v>
      </c>
      <c r="C18059" t="str">
        <f t="shared" si="566"/>
        <v>2011-Gremio/RS-29-4-0</v>
      </c>
      <c r="D18059" s="4">
        <v>9</v>
      </c>
      <c r="E18059">
        <v>33</v>
      </c>
      <c r="F18059" t="str">
        <f t="shared" si="567"/>
        <v>29-4-0</v>
      </c>
    </row>
    <row r="18060" spans="1:6" x14ac:dyDescent="0.3">
      <c r="A18060">
        <v>2011</v>
      </c>
      <c r="B18060" t="s">
        <v>2448</v>
      </c>
      <c r="C18060" t="str">
        <f t="shared" si="566"/>
        <v>2011-Internacional/RS-29-4-0</v>
      </c>
      <c r="D18060" s="4">
        <v>7</v>
      </c>
      <c r="E18060">
        <v>33</v>
      </c>
      <c r="F18060" t="str">
        <f t="shared" si="567"/>
        <v>29-4-0</v>
      </c>
    </row>
    <row r="18061" spans="1:6" x14ac:dyDescent="0.3">
      <c r="A18061">
        <v>2011</v>
      </c>
      <c r="B18061" t="s">
        <v>2450</v>
      </c>
      <c r="C18061" t="str">
        <f t="shared" si="566"/>
        <v>2011-Palmeiras/SP-29-4-0</v>
      </c>
      <c r="D18061" s="4">
        <v>3</v>
      </c>
      <c r="E18061">
        <v>23</v>
      </c>
      <c r="F18061" t="str">
        <f t="shared" si="567"/>
        <v>29-4-0</v>
      </c>
    </row>
    <row r="18062" spans="1:6" x14ac:dyDescent="0.3">
      <c r="A18062">
        <v>2011</v>
      </c>
      <c r="B18062" t="s">
        <v>2454</v>
      </c>
      <c r="C18062" t="str">
        <f t="shared" si="566"/>
        <v>2011-Santos/SP-29-4-0</v>
      </c>
      <c r="D18062" s="4">
        <v>6</v>
      </c>
      <c r="E18062">
        <v>33</v>
      </c>
      <c r="F18062" t="str">
        <f t="shared" si="567"/>
        <v>29-4-0</v>
      </c>
    </row>
    <row r="18063" spans="1:6" x14ac:dyDescent="0.3">
      <c r="A18063">
        <v>2011</v>
      </c>
      <c r="B18063" t="s">
        <v>2456</v>
      </c>
      <c r="C18063" t="str">
        <f t="shared" si="566"/>
        <v>2011-Sao Paulo/SP-29-4-0</v>
      </c>
      <c r="D18063" s="4">
        <v>9</v>
      </c>
      <c r="E18063">
        <v>44</v>
      </c>
      <c r="F18063" t="str">
        <f t="shared" si="567"/>
        <v>29-4-0</v>
      </c>
    </row>
    <row r="18064" spans="1:6" x14ac:dyDescent="0.3">
      <c r="A18064">
        <v>2011</v>
      </c>
      <c r="B18064" t="s">
        <v>2457</v>
      </c>
      <c r="C18064" t="str">
        <f t="shared" si="566"/>
        <v>2011-Vasco/RJ-29-4-0</v>
      </c>
      <c r="D18064" s="4">
        <v>5</v>
      </c>
      <c r="E18064">
        <v>43</v>
      </c>
      <c r="F18064" t="str">
        <f t="shared" si="567"/>
        <v>29-4-0</v>
      </c>
    </row>
    <row r="18065" spans="1:6" x14ac:dyDescent="0.3">
      <c r="A18065">
        <v>2011</v>
      </c>
      <c r="B18065" t="s">
        <v>5106</v>
      </c>
      <c r="C18065" t="str">
        <f t="shared" si="566"/>
        <v>2011-America/MG-29-4-1</v>
      </c>
      <c r="D18065" s="4">
        <v>3.6</v>
      </c>
      <c r="E18065">
        <v>11</v>
      </c>
      <c r="F18065" t="str">
        <f t="shared" si="567"/>
        <v>29-4-1</v>
      </c>
    </row>
    <row r="18066" spans="1:6" x14ac:dyDescent="0.3">
      <c r="A18066">
        <v>2011</v>
      </c>
      <c r="B18066" t="s">
        <v>4754</v>
      </c>
      <c r="C18066" t="str">
        <f t="shared" si="566"/>
        <v>2011-Atletico/GO-29-4-1</v>
      </c>
      <c r="D18066" s="4">
        <v>8</v>
      </c>
      <c r="E18066">
        <v>37</v>
      </c>
      <c r="F18066" t="str">
        <f t="shared" si="567"/>
        <v>29-4-1</v>
      </c>
    </row>
    <row r="18067" spans="1:6" x14ac:dyDescent="0.3">
      <c r="A18067">
        <v>2011</v>
      </c>
      <c r="B18067" t="s">
        <v>3272</v>
      </c>
      <c r="C18067" t="str">
        <f t="shared" si="566"/>
        <v>2011-Atletico/MG-29-4-1</v>
      </c>
      <c r="D18067" s="4">
        <v>2</v>
      </c>
      <c r="E18067">
        <v>25</v>
      </c>
      <c r="F18067" t="str">
        <f t="shared" si="567"/>
        <v>29-4-1</v>
      </c>
    </row>
    <row r="18068" spans="1:6" x14ac:dyDescent="0.3">
      <c r="A18068">
        <v>2011</v>
      </c>
      <c r="B18068" t="s">
        <v>2458</v>
      </c>
      <c r="C18068" t="str">
        <f t="shared" si="566"/>
        <v>2011-Atletico/PR-29-4-1</v>
      </c>
      <c r="D18068" s="4">
        <v>5</v>
      </c>
      <c r="E18068">
        <v>23</v>
      </c>
      <c r="F18068" t="str">
        <f t="shared" si="567"/>
        <v>29-4-1</v>
      </c>
    </row>
    <row r="18069" spans="1:6" x14ac:dyDescent="0.3">
      <c r="A18069">
        <v>2011</v>
      </c>
      <c r="B18069" t="s">
        <v>4160</v>
      </c>
      <c r="C18069" t="str">
        <f t="shared" si="566"/>
        <v>2011-Avai/SC-29-4-1</v>
      </c>
      <c r="D18069" s="4">
        <v>2</v>
      </c>
      <c r="E18069">
        <v>18</v>
      </c>
      <c r="F18069" t="str">
        <f t="shared" si="567"/>
        <v>29-4-1</v>
      </c>
    </row>
    <row r="18070" spans="1:6" x14ac:dyDescent="0.3">
      <c r="A18070">
        <v>2011</v>
      </c>
      <c r="B18070" t="s">
        <v>5107</v>
      </c>
      <c r="C18070" t="str">
        <f t="shared" si="566"/>
        <v>2011-Bahia/BA-29-4-1</v>
      </c>
      <c r="D18070" s="4">
        <v>9</v>
      </c>
      <c r="E18070">
        <v>25</v>
      </c>
      <c r="F18070" t="str">
        <f t="shared" si="567"/>
        <v>29-4-1</v>
      </c>
    </row>
    <row r="18071" spans="1:6" x14ac:dyDescent="0.3">
      <c r="A18071">
        <v>2011</v>
      </c>
      <c r="B18071" t="s">
        <v>2459</v>
      </c>
      <c r="C18071" t="str">
        <f t="shared" si="566"/>
        <v>2011-Botafogo/RJ-29-4-1</v>
      </c>
      <c r="D18071" s="4">
        <v>5</v>
      </c>
      <c r="E18071">
        <v>39</v>
      </c>
      <c r="F18071" t="str">
        <f t="shared" si="567"/>
        <v>29-4-1</v>
      </c>
    </row>
    <row r="18072" spans="1:6" x14ac:dyDescent="0.3">
      <c r="A18072">
        <v>2011</v>
      </c>
      <c r="B18072" t="s">
        <v>4755</v>
      </c>
      <c r="C18072" t="str">
        <f t="shared" si="566"/>
        <v>2011-Ceara/CE-29-4-1</v>
      </c>
      <c r="D18072" s="4">
        <v>4.8</v>
      </c>
      <c r="E18072">
        <v>24</v>
      </c>
      <c r="F18072" t="str">
        <f t="shared" si="567"/>
        <v>29-4-1</v>
      </c>
    </row>
    <row r="18073" spans="1:6" x14ac:dyDescent="0.3">
      <c r="A18073">
        <v>2011</v>
      </c>
      <c r="B18073" t="s">
        <v>2460</v>
      </c>
      <c r="C18073" t="str">
        <f t="shared" si="566"/>
        <v>2011-Corinthians/SP-29-4-1</v>
      </c>
      <c r="D18073" s="4">
        <v>5</v>
      </c>
      <c r="E18073">
        <v>41</v>
      </c>
      <c r="F18073" t="str">
        <f t="shared" si="567"/>
        <v>29-4-1</v>
      </c>
    </row>
    <row r="18074" spans="1:6" x14ac:dyDescent="0.3">
      <c r="A18074">
        <v>2011</v>
      </c>
      <c r="B18074" t="s">
        <v>3751</v>
      </c>
      <c r="C18074" t="str">
        <f t="shared" si="566"/>
        <v>2011-Coritiba/PR-29-4-1</v>
      </c>
      <c r="D18074" s="4">
        <v>5</v>
      </c>
      <c r="E18074">
        <v>33</v>
      </c>
      <c r="F18074" t="str">
        <f t="shared" si="567"/>
        <v>29-4-1</v>
      </c>
    </row>
    <row r="18075" spans="1:6" x14ac:dyDescent="0.3">
      <c r="A18075">
        <v>2011</v>
      </c>
      <c r="B18075" t="s">
        <v>2461</v>
      </c>
      <c r="C18075" t="str">
        <f t="shared" si="566"/>
        <v>2011-Cruzeiro/MG-29-4-1</v>
      </c>
      <c r="D18075" s="4">
        <v>1</v>
      </c>
      <c r="E18075">
        <v>20</v>
      </c>
      <c r="F18075" t="str">
        <f t="shared" si="567"/>
        <v>29-4-1</v>
      </c>
    </row>
    <row r="18076" spans="1:6" x14ac:dyDescent="0.3">
      <c r="A18076">
        <v>2011</v>
      </c>
      <c r="B18076" t="s">
        <v>2462</v>
      </c>
      <c r="C18076" t="str">
        <f t="shared" si="566"/>
        <v>2011-Figueirense/SC-29-4-1</v>
      </c>
      <c r="D18076" s="4">
        <v>6</v>
      </c>
      <c r="E18076">
        <v>31</v>
      </c>
      <c r="F18076" t="str">
        <f t="shared" si="567"/>
        <v>29-4-1</v>
      </c>
    </row>
    <row r="18077" spans="1:6" x14ac:dyDescent="0.3">
      <c r="A18077">
        <v>2011</v>
      </c>
      <c r="B18077" t="s">
        <v>2463</v>
      </c>
      <c r="C18077" t="str">
        <f t="shared" si="566"/>
        <v>2011-Flamengo/RJ-29-4-1</v>
      </c>
      <c r="D18077" s="4">
        <v>8</v>
      </c>
      <c r="E18077">
        <v>29</v>
      </c>
      <c r="F18077" t="str">
        <f t="shared" si="567"/>
        <v>29-4-1</v>
      </c>
    </row>
    <row r="18078" spans="1:6" x14ac:dyDescent="0.3">
      <c r="A18078">
        <v>2011</v>
      </c>
      <c r="B18078" t="s">
        <v>2464</v>
      </c>
      <c r="C18078" t="str">
        <f t="shared" si="566"/>
        <v>2011-Fluminense/RJ-29-4-1</v>
      </c>
      <c r="D18078" s="4">
        <v>7</v>
      </c>
      <c r="E18078">
        <v>32</v>
      </c>
      <c r="F18078" t="str">
        <f t="shared" si="567"/>
        <v>29-4-1</v>
      </c>
    </row>
    <row r="18079" spans="1:6" x14ac:dyDescent="0.3">
      <c r="A18079">
        <v>2011</v>
      </c>
      <c r="B18079" t="s">
        <v>2467</v>
      </c>
      <c r="C18079" t="str">
        <f t="shared" si="566"/>
        <v>2011-Gremio/RS-29-4-1</v>
      </c>
      <c r="D18079" s="4">
        <v>5.4</v>
      </c>
      <c r="E18079">
        <v>27</v>
      </c>
      <c r="F18079" t="str">
        <f t="shared" si="567"/>
        <v>29-4-1</v>
      </c>
    </row>
    <row r="18080" spans="1:6" x14ac:dyDescent="0.3">
      <c r="A18080">
        <v>2011</v>
      </c>
      <c r="B18080" t="s">
        <v>2468</v>
      </c>
      <c r="C18080" t="str">
        <f t="shared" si="566"/>
        <v>2011-Internacional/RS-29-4-1</v>
      </c>
      <c r="D18080" s="4">
        <v>5.75</v>
      </c>
      <c r="E18080">
        <v>23</v>
      </c>
      <c r="F18080" t="str">
        <f t="shared" si="567"/>
        <v>29-4-1</v>
      </c>
    </row>
    <row r="18081" spans="1:6" x14ac:dyDescent="0.3">
      <c r="A18081">
        <v>2011</v>
      </c>
      <c r="B18081" t="s">
        <v>2470</v>
      </c>
      <c r="C18081" t="str">
        <f t="shared" si="566"/>
        <v>2011-Palmeiras/SP-29-4-1</v>
      </c>
      <c r="D18081" s="4">
        <v>6</v>
      </c>
      <c r="E18081">
        <v>28</v>
      </c>
      <c r="F18081" t="str">
        <f t="shared" si="567"/>
        <v>29-4-1</v>
      </c>
    </row>
    <row r="18082" spans="1:6" x14ac:dyDescent="0.3">
      <c r="A18082">
        <v>2011</v>
      </c>
      <c r="B18082" t="s">
        <v>2474</v>
      </c>
      <c r="C18082" t="str">
        <f t="shared" si="566"/>
        <v>2011-Santos/SP-29-4-1</v>
      </c>
      <c r="D18082" s="4">
        <v>6</v>
      </c>
      <c r="E18082">
        <v>28</v>
      </c>
      <c r="F18082" t="str">
        <f t="shared" si="567"/>
        <v>29-4-1</v>
      </c>
    </row>
    <row r="18083" spans="1:6" x14ac:dyDescent="0.3">
      <c r="A18083">
        <v>2011</v>
      </c>
      <c r="B18083" t="s">
        <v>2476</v>
      </c>
      <c r="C18083" t="str">
        <f t="shared" si="566"/>
        <v>2011-Sao Paulo/SP-29-4-1</v>
      </c>
      <c r="D18083" s="4">
        <v>5</v>
      </c>
      <c r="E18083">
        <v>43</v>
      </c>
      <c r="F18083" t="str">
        <f t="shared" si="567"/>
        <v>29-4-1</v>
      </c>
    </row>
    <row r="18084" spans="1:6" x14ac:dyDescent="0.3">
      <c r="A18084">
        <v>2011</v>
      </c>
      <c r="B18084" t="s">
        <v>2477</v>
      </c>
      <c r="C18084" t="str">
        <f t="shared" si="566"/>
        <v>2011-Vasco/RJ-29-4-1</v>
      </c>
      <c r="D18084" s="4">
        <v>7.4</v>
      </c>
      <c r="E18084">
        <v>29</v>
      </c>
      <c r="F18084" t="str">
        <f t="shared" si="567"/>
        <v>29-4-1</v>
      </c>
    </row>
    <row r="18085" spans="1:6" x14ac:dyDescent="0.3">
      <c r="A18085">
        <v>2011</v>
      </c>
      <c r="B18085" t="s">
        <v>5108</v>
      </c>
      <c r="C18085" t="str">
        <f t="shared" si="566"/>
        <v>2011-America/MG-29-4-2</v>
      </c>
      <c r="D18085" s="4">
        <v>2.8571399999999998</v>
      </c>
      <c r="E18085">
        <v>12</v>
      </c>
      <c r="F18085" t="str">
        <f t="shared" si="567"/>
        <v>29-4-2</v>
      </c>
    </row>
    <row r="18086" spans="1:6" x14ac:dyDescent="0.3">
      <c r="A18086">
        <v>2011</v>
      </c>
      <c r="B18086" t="s">
        <v>4758</v>
      </c>
      <c r="C18086" t="str">
        <f t="shared" si="566"/>
        <v>2011-Atletico/GO-29-4-2</v>
      </c>
      <c r="D18086" s="4">
        <v>6</v>
      </c>
      <c r="E18086">
        <v>38</v>
      </c>
      <c r="F18086" t="str">
        <f t="shared" si="567"/>
        <v>29-4-2</v>
      </c>
    </row>
    <row r="18087" spans="1:6" x14ac:dyDescent="0.3">
      <c r="A18087">
        <v>2011</v>
      </c>
      <c r="B18087" t="s">
        <v>3276</v>
      </c>
      <c r="C18087" t="str">
        <f t="shared" si="566"/>
        <v>2011-Atletico/MG-29-4-2</v>
      </c>
      <c r="D18087" s="4">
        <v>6</v>
      </c>
      <c r="E18087">
        <v>22</v>
      </c>
      <c r="F18087" t="str">
        <f t="shared" si="567"/>
        <v>29-4-2</v>
      </c>
    </row>
    <row r="18088" spans="1:6" x14ac:dyDescent="0.3">
      <c r="A18088">
        <v>2011</v>
      </c>
      <c r="B18088" t="s">
        <v>2478</v>
      </c>
      <c r="C18088" t="str">
        <f t="shared" si="566"/>
        <v>2011-Atletico/PR-29-4-2</v>
      </c>
      <c r="D18088" s="4">
        <v>5</v>
      </c>
      <c r="E18088">
        <v>23</v>
      </c>
      <c r="F18088" t="str">
        <f t="shared" si="567"/>
        <v>29-4-2</v>
      </c>
    </row>
    <row r="18089" spans="1:6" x14ac:dyDescent="0.3">
      <c r="A18089">
        <v>2011</v>
      </c>
      <c r="B18089" t="s">
        <v>4163</v>
      </c>
      <c r="C18089" t="str">
        <f t="shared" si="566"/>
        <v>2011-Avai/SC-29-4-2</v>
      </c>
      <c r="D18089" s="4">
        <v>2</v>
      </c>
      <c r="E18089">
        <v>15</v>
      </c>
      <c r="F18089" t="str">
        <f t="shared" si="567"/>
        <v>29-4-2</v>
      </c>
    </row>
    <row r="18090" spans="1:6" x14ac:dyDescent="0.3">
      <c r="A18090">
        <v>2011</v>
      </c>
      <c r="B18090" t="s">
        <v>5109</v>
      </c>
      <c r="C18090" t="str">
        <f t="shared" si="566"/>
        <v>2011-Bahia/BA-29-4-2</v>
      </c>
      <c r="D18090" s="4">
        <v>6</v>
      </c>
      <c r="E18090">
        <v>24</v>
      </c>
      <c r="F18090" t="str">
        <f t="shared" si="567"/>
        <v>29-4-2</v>
      </c>
    </row>
    <row r="18091" spans="1:6" x14ac:dyDescent="0.3">
      <c r="A18091">
        <v>2011</v>
      </c>
      <c r="B18091" t="s">
        <v>2479</v>
      </c>
      <c r="C18091" t="str">
        <f t="shared" si="566"/>
        <v>2011-Botafogo/RJ-29-4-2</v>
      </c>
      <c r="D18091" s="4">
        <v>5</v>
      </c>
      <c r="E18091">
        <v>35</v>
      </c>
      <c r="F18091" t="str">
        <f t="shared" si="567"/>
        <v>29-4-2</v>
      </c>
    </row>
    <row r="18092" spans="1:6" x14ac:dyDescent="0.3">
      <c r="A18092">
        <v>2011</v>
      </c>
      <c r="B18092" t="s">
        <v>4759</v>
      </c>
      <c r="C18092" t="str">
        <f t="shared" si="566"/>
        <v>2011-Ceara/CE-29-4-2</v>
      </c>
      <c r="D18092" s="4">
        <v>7</v>
      </c>
      <c r="E18092">
        <v>11</v>
      </c>
      <c r="F18092" t="str">
        <f t="shared" si="567"/>
        <v>29-4-2</v>
      </c>
    </row>
    <row r="18093" spans="1:6" x14ac:dyDescent="0.3">
      <c r="A18093">
        <v>2011</v>
      </c>
      <c r="B18093" t="s">
        <v>2480</v>
      </c>
      <c r="C18093" t="str">
        <f t="shared" si="566"/>
        <v>2011-Corinthians/SP-29-4-2</v>
      </c>
      <c r="D18093" s="4">
        <v>4</v>
      </c>
      <c r="E18093">
        <v>45</v>
      </c>
      <c r="F18093" t="str">
        <f t="shared" si="567"/>
        <v>29-4-2</v>
      </c>
    </row>
    <row r="18094" spans="1:6" x14ac:dyDescent="0.3">
      <c r="A18094">
        <v>2011</v>
      </c>
      <c r="B18094" t="s">
        <v>3755</v>
      </c>
      <c r="C18094" t="str">
        <f t="shared" si="566"/>
        <v>2011-Coritiba/PR-29-4-2</v>
      </c>
      <c r="D18094" s="4">
        <v>6.4</v>
      </c>
      <c r="E18094">
        <v>28</v>
      </c>
      <c r="F18094" t="str">
        <f t="shared" si="567"/>
        <v>29-4-2</v>
      </c>
    </row>
    <row r="18095" spans="1:6" x14ac:dyDescent="0.3">
      <c r="A18095">
        <v>2011</v>
      </c>
      <c r="B18095" t="s">
        <v>2481</v>
      </c>
      <c r="C18095" t="str">
        <f t="shared" si="566"/>
        <v>2011-Cruzeiro/MG-29-4-2</v>
      </c>
      <c r="D18095" s="4">
        <v>1</v>
      </c>
      <c r="E18095">
        <v>30</v>
      </c>
      <c r="F18095" t="str">
        <f t="shared" si="567"/>
        <v>29-4-2</v>
      </c>
    </row>
    <row r="18096" spans="1:6" x14ac:dyDescent="0.3">
      <c r="A18096">
        <v>2011</v>
      </c>
      <c r="B18096" t="s">
        <v>2482</v>
      </c>
      <c r="C18096" t="str">
        <f t="shared" si="566"/>
        <v>2011-Figueirense/SC-29-4-2</v>
      </c>
      <c r="D18096" s="4">
        <v>6</v>
      </c>
      <c r="E18096">
        <v>22</v>
      </c>
      <c r="F18096" t="str">
        <f t="shared" si="567"/>
        <v>29-4-2</v>
      </c>
    </row>
    <row r="18097" spans="1:6" x14ac:dyDescent="0.3">
      <c r="A18097">
        <v>2011</v>
      </c>
      <c r="B18097" t="s">
        <v>2483</v>
      </c>
      <c r="C18097" t="str">
        <f t="shared" si="566"/>
        <v>2011-Flamengo/RJ-29-4-2</v>
      </c>
      <c r="D18097" s="4">
        <v>1</v>
      </c>
      <c r="E18097">
        <v>22</v>
      </c>
      <c r="F18097" t="str">
        <f t="shared" si="567"/>
        <v>29-4-2</v>
      </c>
    </row>
    <row r="18098" spans="1:6" x14ac:dyDescent="0.3">
      <c r="A18098">
        <v>2011</v>
      </c>
      <c r="B18098" t="s">
        <v>2484</v>
      </c>
      <c r="C18098" t="str">
        <f t="shared" si="566"/>
        <v>2011-Fluminense/RJ-29-4-2</v>
      </c>
      <c r="D18098" s="4">
        <v>7</v>
      </c>
      <c r="E18098">
        <v>29</v>
      </c>
      <c r="F18098" t="str">
        <f t="shared" si="567"/>
        <v>29-4-2</v>
      </c>
    </row>
    <row r="18099" spans="1:6" x14ac:dyDescent="0.3">
      <c r="A18099">
        <v>2011</v>
      </c>
      <c r="B18099" t="s">
        <v>2487</v>
      </c>
      <c r="C18099" t="str">
        <f t="shared" si="566"/>
        <v>2011-Gremio/RS-29-4-2</v>
      </c>
      <c r="D18099" s="4">
        <v>6</v>
      </c>
      <c r="E18099">
        <v>24</v>
      </c>
      <c r="F18099" t="str">
        <f t="shared" si="567"/>
        <v>29-4-2</v>
      </c>
    </row>
    <row r="18100" spans="1:6" x14ac:dyDescent="0.3">
      <c r="A18100">
        <v>2011</v>
      </c>
      <c r="B18100" t="s">
        <v>2488</v>
      </c>
      <c r="C18100" t="str">
        <f t="shared" si="566"/>
        <v>2011-Internacional/RS-29-4-2</v>
      </c>
      <c r="D18100" s="4">
        <v>5.8571369999999998</v>
      </c>
      <c r="E18100">
        <v>23</v>
      </c>
      <c r="F18100" t="str">
        <f t="shared" si="567"/>
        <v>29-4-2</v>
      </c>
    </row>
    <row r="18101" spans="1:6" x14ac:dyDescent="0.3">
      <c r="A18101">
        <v>2011</v>
      </c>
      <c r="B18101" t="s">
        <v>2490</v>
      </c>
      <c r="C18101" t="str">
        <f t="shared" si="566"/>
        <v>2011-Palmeiras/SP-29-4-2</v>
      </c>
      <c r="D18101" s="4">
        <v>5</v>
      </c>
      <c r="E18101">
        <v>23</v>
      </c>
      <c r="F18101" t="str">
        <f t="shared" si="567"/>
        <v>29-4-2</v>
      </c>
    </row>
    <row r="18102" spans="1:6" x14ac:dyDescent="0.3">
      <c r="A18102">
        <v>2011</v>
      </c>
      <c r="B18102" t="s">
        <v>2494</v>
      </c>
      <c r="C18102" t="str">
        <f t="shared" si="566"/>
        <v>2011-Santos/SP-29-4-2</v>
      </c>
      <c r="D18102" s="4">
        <v>9</v>
      </c>
      <c r="E18102">
        <v>28</v>
      </c>
      <c r="F18102" t="str">
        <f t="shared" si="567"/>
        <v>29-4-2</v>
      </c>
    </row>
    <row r="18103" spans="1:6" x14ac:dyDescent="0.3">
      <c r="A18103">
        <v>2011</v>
      </c>
      <c r="B18103" t="s">
        <v>2496</v>
      </c>
      <c r="C18103" t="str">
        <f t="shared" si="566"/>
        <v>2011-Sao Paulo/SP-29-4-2</v>
      </c>
      <c r="D18103" s="4">
        <v>5</v>
      </c>
      <c r="E18103">
        <v>45</v>
      </c>
      <c r="F18103" t="str">
        <f t="shared" si="567"/>
        <v>29-4-2</v>
      </c>
    </row>
    <row r="18104" spans="1:6" x14ac:dyDescent="0.3">
      <c r="A18104">
        <v>2011</v>
      </c>
      <c r="B18104" t="s">
        <v>2497</v>
      </c>
      <c r="C18104" t="str">
        <f t="shared" si="566"/>
        <v>2011-Vasco/RJ-29-4-2</v>
      </c>
      <c r="D18104" s="4">
        <v>8</v>
      </c>
      <c r="E18104">
        <v>36</v>
      </c>
      <c r="F18104" t="str">
        <f t="shared" si="567"/>
        <v>29-4-2</v>
      </c>
    </row>
    <row r="18105" spans="1:6" x14ac:dyDescent="0.3">
      <c r="A18105">
        <v>2011</v>
      </c>
      <c r="B18105" t="s">
        <v>5110</v>
      </c>
      <c r="C18105" t="str">
        <f t="shared" si="566"/>
        <v>2011-America/MG-29-4-3</v>
      </c>
      <c r="D18105" s="4">
        <v>2.5000019999999998</v>
      </c>
      <c r="E18105">
        <v>12</v>
      </c>
      <c r="F18105" t="str">
        <f t="shared" si="567"/>
        <v>29-4-3</v>
      </c>
    </row>
    <row r="18106" spans="1:6" x14ac:dyDescent="0.3">
      <c r="A18106">
        <v>2011</v>
      </c>
      <c r="B18106" t="s">
        <v>4762</v>
      </c>
      <c r="C18106" t="str">
        <f t="shared" si="566"/>
        <v>2011-Atletico/GO-29-4-3</v>
      </c>
      <c r="D18106" s="4">
        <v>6</v>
      </c>
      <c r="E18106">
        <v>31</v>
      </c>
      <c r="F18106" t="str">
        <f t="shared" si="567"/>
        <v>29-4-3</v>
      </c>
    </row>
    <row r="18107" spans="1:6" x14ac:dyDescent="0.3">
      <c r="A18107">
        <v>2011</v>
      </c>
      <c r="B18107" t="s">
        <v>3280</v>
      </c>
      <c r="C18107" t="str">
        <f t="shared" si="566"/>
        <v>2011-Atletico/MG-29-4-3</v>
      </c>
      <c r="D18107" s="4">
        <v>4</v>
      </c>
      <c r="E18107">
        <v>26</v>
      </c>
      <c r="F18107" t="str">
        <f t="shared" si="567"/>
        <v>29-4-3</v>
      </c>
    </row>
    <row r="18108" spans="1:6" x14ac:dyDescent="0.3">
      <c r="A18108">
        <v>2011</v>
      </c>
      <c r="B18108" t="s">
        <v>2498</v>
      </c>
      <c r="C18108" t="str">
        <f t="shared" si="566"/>
        <v>2011-Atletico/PR-29-4-3</v>
      </c>
      <c r="D18108" s="4">
        <v>5</v>
      </c>
      <c r="E18108">
        <v>22</v>
      </c>
      <c r="F18108" t="str">
        <f t="shared" si="567"/>
        <v>29-4-3</v>
      </c>
    </row>
    <row r="18109" spans="1:6" x14ac:dyDescent="0.3">
      <c r="A18109">
        <v>2011</v>
      </c>
      <c r="B18109" t="s">
        <v>4166</v>
      </c>
      <c r="C18109" t="str">
        <f t="shared" si="566"/>
        <v>2011-Avai/SC-29-4-3</v>
      </c>
      <c r="D18109" s="4">
        <v>2</v>
      </c>
      <c r="E18109">
        <v>22</v>
      </c>
      <c r="F18109" t="str">
        <f t="shared" si="567"/>
        <v>29-4-3</v>
      </c>
    </row>
    <row r="18110" spans="1:6" x14ac:dyDescent="0.3">
      <c r="A18110">
        <v>2011</v>
      </c>
      <c r="B18110" t="s">
        <v>5111</v>
      </c>
      <c r="C18110" t="str">
        <f t="shared" si="566"/>
        <v>2011-Bahia/BA-29-4-3</v>
      </c>
      <c r="D18110" s="4">
        <v>6</v>
      </c>
      <c r="E18110">
        <v>17</v>
      </c>
      <c r="F18110" t="str">
        <f t="shared" si="567"/>
        <v>29-4-3</v>
      </c>
    </row>
    <row r="18111" spans="1:6" x14ac:dyDescent="0.3">
      <c r="A18111">
        <v>2011</v>
      </c>
      <c r="B18111" t="s">
        <v>2499</v>
      </c>
      <c r="C18111" t="str">
        <f t="shared" si="566"/>
        <v>2011-Botafogo/RJ-29-4-3</v>
      </c>
      <c r="D18111" s="4">
        <v>8</v>
      </c>
      <c r="E18111">
        <v>30</v>
      </c>
      <c r="F18111" t="str">
        <f t="shared" si="567"/>
        <v>29-4-3</v>
      </c>
    </row>
    <row r="18112" spans="1:6" x14ac:dyDescent="0.3">
      <c r="A18112">
        <v>2011</v>
      </c>
      <c r="B18112" t="s">
        <v>4763</v>
      </c>
      <c r="C18112" t="str">
        <f t="shared" si="566"/>
        <v>2011-Ceara/CE-29-4-3</v>
      </c>
      <c r="D18112" s="4">
        <v>1</v>
      </c>
      <c r="E18112">
        <v>12</v>
      </c>
      <c r="F18112" t="str">
        <f t="shared" si="567"/>
        <v>29-4-3</v>
      </c>
    </row>
    <row r="18113" spans="1:6" x14ac:dyDescent="0.3">
      <c r="A18113">
        <v>2011</v>
      </c>
      <c r="B18113" t="s">
        <v>2500</v>
      </c>
      <c r="C18113" t="str">
        <f t="shared" si="566"/>
        <v>2011-Corinthians/SP-29-4-3</v>
      </c>
      <c r="D18113" s="4">
        <v>4</v>
      </c>
      <c r="E18113">
        <v>43</v>
      </c>
      <c r="F18113" t="str">
        <f t="shared" si="567"/>
        <v>29-4-3</v>
      </c>
    </row>
    <row r="18114" spans="1:6" x14ac:dyDescent="0.3">
      <c r="A18114">
        <v>2011</v>
      </c>
      <c r="B18114" t="s">
        <v>3759</v>
      </c>
      <c r="C18114" t="str">
        <f t="shared" si="566"/>
        <v>2011-Coritiba/PR-29-4-3</v>
      </c>
      <c r="D18114" s="4">
        <v>7</v>
      </c>
      <c r="E18114">
        <v>25</v>
      </c>
      <c r="F18114" t="str">
        <f t="shared" si="567"/>
        <v>29-4-3</v>
      </c>
    </row>
    <row r="18115" spans="1:6" x14ac:dyDescent="0.3">
      <c r="A18115">
        <v>2011</v>
      </c>
      <c r="B18115" t="s">
        <v>2501</v>
      </c>
      <c r="C18115" t="str">
        <f t="shared" ref="C18115:C18178" si="568">A18115&amp;"-"&amp;B18115</f>
        <v>2011-Cruzeiro/MG-29-4-3</v>
      </c>
      <c r="D18115" s="4">
        <v>1</v>
      </c>
      <c r="E18115">
        <v>31</v>
      </c>
      <c r="F18115" t="str">
        <f t="shared" ref="F18115:F18178" si="569">RIGHT(B18115,LEN(C18115)-FIND("-",C18115,6))</f>
        <v>29-4-3</v>
      </c>
    </row>
    <row r="18116" spans="1:6" x14ac:dyDescent="0.3">
      <c r="A18116">
        <v>2011</v>
      </c>
      <c r="B18116" t="s">
        <v>2502</v>
      </c>
      <c r="C18116" t="str">
        <f t="shared" si="568"/>
        <v>2011-Figueirense/SC-29-4-3</v>
      </c>
      <c r="D18116" s="4">
        <v>4</v>
      </c>
      <c r="E18116">
        <v>23</v>
      </c>
      <c r="F18116" t="str">
        <f t="shared" si="569"/>
        <v>29-4-3</v>
      </c>
    </row>
    <row r="18117" spans="1:6" x14ac:dyDescent="0.3">
      <c r="A18117">
        <v>2011</v>
      </c>
      <c r="B18117" t="s">
        <v>2503</v>
      </c>
      <c r="C18117" t="str">
        <f t="shared" si="568"/>
        <v>2011-Flamengo/RJ-29-4-3</v>
      </c>
      <c r="D18117" s="4">
        <v>2</v>
      </c>
      <c r="E18117">
        <v>39</v>
      </c>
      <c r="F18117" t="str">
        <f t="shared" si="569"/>
        <v>29-4-3</v>
      </c>
    </row>
    <row r="18118" spans="1:6" x14ac:dyDescent="0.3">
      <c r="A18118">
        <v>2011</v>
      </c>
      <c r="B18118" t="s">
        <v>2504</v>
      </c>
      <c r="C18118" t="str">
        <f t="shared" si="568"/>
        <v>2011-Fluminense/RJ-29-4-3</v>
      </c>
      <c r="D18118" s="4">
        <v>9</v>
      </c>
      <c r="E18118">
        <v>22</v>
      </c>
      <c r="F18118" t="str">
        <f t="shared" si="569"/>
        <v>29-4-3</v>
      </c>
    </row>
    <row r="18119" spans="1:6" x14ac:dyDescent="0.3">
      <c r="A18119">
        <v>2011</v>
      </c>
      <c r="B18119" t="s">
        <v>2507</v>
      </c>
      <c r="C18119" t="str">
        <f t="shared" si="568"/>
        <v>2011-Gremio/RS-29-4-3</v>
      </c>
      <c r="D18119" s="4">
        <v>7</v>
      </c>
      <c r="E18119">
        <v>22</v>
      </c>
      <c r="F18119" t="str">
        <f t="shared" si="569"/>
        <v>29-4-3</v>
      </c>
    </row>
    <row r="18120" spans="1:6" x14ac:dyDescent="0.3">
      <c r="A18120">
        <v>2011</v>
      </c>
      <c r="B18120" t="s">
        <v>2508</v>
      </c>
      <c r="C18120" t="str">
        <f t="shared" si="568"/>
        <v>2011-Internacional/RS-29-4-3</v>
      </c>
      <c r="D18120" s="4">
        <v>8</v>
      </c>
      <c r="E18120">
        <v>36</v>
      </c>
      <c r="F18120" t="str">
        <f t="shared" si="569"/>
        <v>29-4-3</v>
      </c>
    </row>
    <row r="18121" spans="1:6" x14ac:dyDescent="0.3">
      <c r="A18121">
        <v>2011</v>
      </c>
      <c r="B18121" t="s">
        <v>2510</v>
      </c>
      <c r="C18121" t="str">
        <f t="shared" si="568"/>
        <v>2011-Palmeiras/SP-29-4-3</v>
      </c>
      <c r="D18121" s="4">
        <v>5</v>
      </c>
      <c r="E18121">
        <v>23</v>
      </c>
      <c r="F18121" t="str">
        <f t="shared" si="569"/>
        <v>29-4-3</v>
      </c>
    </row>
    <row r="18122" spans="1:6" x14ac:dyDescent="0.3">
      <c r="A18122">
        <v>2011</v>
      </c>
      <c r="B18122" t="s">
        <v>2514</v>
      </c>
      <c r="C18122" t="str">
        <f t="shared" si="568"/>
        <v>2011-Santos/SP-29-4-3</v>
      </c>
      <c r="D18122" s="4">
        <v>12</v>
      </c>
      <c r="E18122">
        <v>34</v>
      </c>
      <c r="F18122" t="str">
        <f t="shared" si="569"/>
        <v>29-4-3</v>
      </c>
    </row>
    <row r="18123" spans="1:6" x14ac:dyDescent="0.3">
      <c r="A18123">
        <v>2011</v>
      </c>
      <c r="B18123" t="s">
        <v>2516</v>
      </c>
      <c r="C18123" t="str">
        <f t="shared" si="568"/>
        <v>2011-Sao Paulo/SP-29-4-3</v>
      </c>
      <c r="D18123" s="4">
        <v>7</v>
      </c>
      <c r="E18123">
        <v>35</v>
      </c>
      <c r="F18123" t="str">
        <f t="shared" si="569"/>
        <v>29-4-3</v>
      </c>
    </row>
    <row r="18124" spans="1:6" x14ac:dyDescent="0.3">
      <c r="A18124">
        <v>2011</v>
      </c>
      <c r="B18124" t="s">
        <v>2517</v>
      </c>
      <c r="C18124" t="str">
        <f t="shared" si="568"/>
        <v>2011-Vasco/RJ-29-4-3</v>
      </c>
      <c r="D18124" s="4">
        <v>8</v>
      </c>
      <c r="E18124">
        <v>45</v>
      </c>
      <c r="F18124" t="str">
        <f t="shared" si="569"/>
        <v>29-4-3</v>
      </c>
    </row>
    <row r="18125" spans="1:6" x14ac:dyDescent="0.3">
      <c r="A18125">
        <v>2011</v>
      </c>
      <c r="B18125" t="s">
        <v>5112</v>
      </c>
      <c r="C18125" t="str">
        <f t="shared" si="568"/>
        <v>2011-America/MG-29-5-0</v>
      </c>
      <c r="D18125" s="4">
        <v>2.999997</v>
      </c>
      <c r="E18125">
        <v>9</v>
      </c>
      <c r="F18125" t="str">
        <f t="shared" si="569"/>
        <v>29-5-0</v>
      </c>
    </row>
    <row r="18126" spans="1:6" x14ac:dyDescent="0.3">
      <c r="A18126">
        <v>2011</v>
      </c>
      <c r="B18126" t="s">
        <v>4766</v>
      </c>
      <c r="C18126" t="str">
        <f t="shared" si="568"/>
        <v>2011-Atletico/GO-29-5-0</v>
      </c>
      <c r="D18126" s="4">
        <v>6</v>
      </c>
      <c r="E18126">
        <v>34</v>
      </c>
      <c r="F18126" t="str">
        <f t="shared" si="569"/>
        <v>29-5-0</v>
      </c>
    </row>
    <row r="18127" spans="1:6" x14ac:dyDescent="0.3">
      <c r="A18127">
        <v>2011</v>
      </c>
      <c r="B18127" t="s">
        <v>3283</v>
      </c>
      <c r="C18127" t="str">
        <f t="shared" si="568"/>
        <v>2011-Atletico/MG-29-5-0</v>
      </c>
      <c r="D18127" s="4">
        <v>7</v>
      </c>
      <c r="E18127">
        <v>22</v>
      </c>
      <c r="F18127" t="str">
        <f t="shared" si="569"/>
        <v>29-5-0</v>
      </c>
    </row>
    <row r="18128" spans="1:6" x14ac:dyDescent="0.3">
      <c r="A18128">
        <v>2011</v>
      </c>
      <c r="B18128" t="s">
        <v>2518</v>
      </c>
      <c r="C18128" t="str">
        <f t="shared" si="568"/>
        <v>2011-Atletico/PR-29-5-0</v>
      </c>
      <c r="D18128" s="4">
        <v>5</v>
      </c>
      <c r="E18128">
        <v>22</v>
      </c>
      <c r="F18128" t="str">
        <f t="shared" si="569"/>
        <v>29-5-0</v>
      </c>
    </row>
    <row r="18129" spans="1:6" x14ac:dyDescent="0.3">
      <c r="A18129">
        <v>2011</v>
      </c>
      <c r="B18129" t="s">
        <v>4169</v>
      </c>
      <c r="C18129" t="str">
        <f t="shared" si="568"/>
        <v>2011-Avai/SC-29-5-0</v>
      </c>
      <c r="D18129" s="4">
        <v>2</v>
      </c>
      <c r="E18129">
        <v>22</v>
      </c>
      <c r="F18129" t="str">
        <f t="shared" si="569"/>
        <v>29-5-0</v>
      </c>
    </row>
    <row r="18130" spans="1:6" x14ac:dyDescent="0.3">
      <c r="A18130">
        <v>2011</v>
      </c>
      <c r="B18130" t="s">
        <v>5113</v>
      </c>
      <c r="C18130" t="str">
        <f t="shared" si="568"/>
        <v>2011-Bahia/BA-29-5-0</v>
      </c>
      <c r="D18130" s="4">
        <v>9</v>
      </c>
      <c r="E18130">
        <v>25</v>
      </c>
      <c r="F18130" t="str">
        <f t="shared" si="569"/>
        <v>29-5-0</v>
      </c>
    </row>
    <row r="18131" spans="1:6" x14ac:dyDescent="0.3">
      <c r="A18131">
        <v>2011</v>
      </c>
      <c r="B18131" t="s">
        <v>2519</v>
      </c>
      <c r="C18131" t="str">
        <f t="shared" si="568"/>
        <v>2011-Botafogo/RJ-29-5-0</v>
      </c>
      <c r="D18131" s="4">
        <v>7</v>
      </c>
      <c r="E18131">
        <v>36</v>
      </c>
      <c r="F18131" t="str">
        <f t="shared" si="569"/>
        <v>29-5-0</v>
      </c>
    </row>
    <row r="18132" spans="1:6" x14ac:dyDescent="0.3">
      <c r="A18132">
        <v>2011</v>
      </c>
      <c r="B18132" t="s">
        <v>4767</v>
      </c>
      <c r="C18132" t="str">
        <f t="shared" si="568"/>
        <v>2011-Ceara/CE-29-5-0</v>
      </c>
      <c r="D18132" s="4">
        <v>2</v>
      </c>
      <c r="E18132">
        <v>23</v>
      </c>
      <c r="F18132" t="str">
        <f t="shared" si="569"/>
        <v>29-5-0</v>
      </c>
    </row>
    <row r="18133" spans="1:6" x14ac:dyDescent="0.3">
      <c r="A18133">
        <v>2011</v>
      </c>
      <c r="B18133" t="s">
        <v>2520</v>
      </c>
      <c r="C18133" t="str">
        <f t="shared" si="568"/>
        <v>2011-Corinthians/SP-29-5-0</v>
      </c>
      <c r="D18133" s="4">
        <v>4</v>
      </c>
      <c r="E18133">
        <v>37</v>
      </c>
      <c r="F18133" t="str">
        <f t="shared" si="569"/>
        <v>29-5-0</v>
      </c>
    </row>
    <row r="18134" spans="1:6" x14ac:dyDescent="0.3">
      <c r="A18134">
        <v>2011</v>
      </c>
      <c r="B18134" t="s">
        <v>3763</v>
      </c>
      <c r="C18134" t="str">
        <f t="shared" si="568"/>
        <v>2011-Coritiba/PR-29-5-0</v>
      </c>
      <c r="D18134" s="4">
        <v>10</v>
      </c>
      <c r="E18134">
        <v>36</v>
      </c>
      <c r="F18134" t="str">
        <f t="shared" si="569"/>
        <v>29-5-0</v>
      </c>
    </row>
    <row r="18135" spans="1:6" x14ac:dyDescent="0.3">
      <c r="A18135">
        <v>2011</v>
      </c>
      <c r="B18135" t="s">
        <v>2521</v>
      </c>
      <c r="C18135" t="str">
        <f t="shared" si="568"/>
        <v>2011-Cruzeiro/MG-29-5-0</v>
      </c>
      <c r="D18135" s="4">
        <v>2</v>
      </c>
      <c r="E18135">
        <v>29</v>
      </c>
      <c r="F18135" t="str">
        <f t="shared" si="569"/>
        <v>29-5-0</v>
      </c>
    </row>
    <row r="18136" spans="1:6" x14ac:dyDescent="0.3">
      <c r="A18136">
        <v>2011</v>
      </c>
      <c r="B18136" t="s">
        <v>2522</v>
      </c>
      <c r="C18136" t="str">
        <f t="shared" si="568"/>
        <v>2011-Figueirense/SC-29-5-0</v>
      </c>
      <c r="D18136" s="4">
        <v>11</v>
      </c>
      <c r="E18136">
        <v>37</v>
      </c>
      <c r="F18136" t="str">
        <f t="shared" si="569"/>
        <v>29-5-0</v>
      </c>
    </row>
    <row r="18137" spans="1:6" x14ac:dyDescent="0.3">
      <c r="A18137">
        <v>2011</v>
      </c>
      <c r="B18137" t="s">
        <v>2523</v>
      </c>
      <c r="C18137" t="str">
        <f t="shared" si="568"/>
        <v>2011-Flamengo/RJ-29-5-0</v>
      </c>
      <c r="D18137" s="4">
        <v>2</v>
      </c>
      <c r="E18137">
        <v>25</v>
      </c>
      <c r="F18137" t="str">
        <f t="shared" si="569"/>
        <v>29-5-0</v>
      </c>
    </row>
    <row r="18138" spans="1:6" x14ac:dyDescent="0.3">
      <c r="A18138">
        <v>2011</v>
      </c>
      <c r="B18138" t="s">
        <v>2524</v>
      </c>
      <c r="C18138" t="str">
        <f t="shared" si="568"/>
        <v>2011-Fluminense/RJ-29-5-0</v>
      </c>
      <c r="D18138" s="4">
        <v>12</v>
      </c>
      <c r="E18138">
        <v>34</v>
      </c>
      <c r="F18138" t="str">
        <f t="shared" si="569"/>
        <v>29-5-0</v>
      </c>
    </row>
    <row r="18139" spans="1:6" x14ac:dyDescent="0.3">
      <c r="A18139">
        <v>2011</v>
      </c>
      <c r="B18139" t="s">
        <v>2527</v>
      </c>
      <c r="C18139" t="str">
        <f t="shared" si="568"/>
        <v>2011-Gremio/RS-29-5-0</v>
      </c>
      <c r="D18139" s="4">
        <v>9</v>
      </c>
      <c r="E18139">
        <v>33</v>
      </c>
      <c r="F18139" t="str">
        <f t="shared" si="569"/>
        <v>29-5-0</v>
      </c>
    </row>
    <row r="18140" spans="1:6" x14ac:dyDescent="0.3">
      <c r="A18140">
        <v>2011</v>
      </c>
      <c r="B18140" t="s">
        <v>2528</v>
      </c>
      <c r="C18140" t="str">
        <f t="shared" si="568"/>
        <v>2011-Internacional/RS-29-5-0</v>
      </c>
      <c r="D18140" s="4">
        <v>9</v>
      </c>
      <c r="E18140">
        <v>31</v>
      </c>
      <c r="F18140" t="str">
        <f t="shared" si="569"/>
        <v>29-5-0</v>
      </c>
    </row>
    <row r="18141" spans="1:6" x14ac:dyDescent="0.3">
      <c r="A18141">
        <v>2011</v>
      </c>
      <c r="B18141" t="s">
        <v>2529</v>
      </c>
      <c r="C18141" t="str">
        <f t="shared" si="568"/>
        <v>2011-Palmeiras/SP-29-5-0</v>
      </c>
      <c r="D18141" s="4">
        <v>6</v>
      </c>
      <c r="E18141">
        <v>30</v>
      </c>
      <c r="F18141" t="str">
        <f t="shared" si="569"/>
        <v>29-5-0</v>
      </c>
    </row>
    <row r="18142" spans="1:6" x14ac:dyDescent="0.3">
      <c r="A18142">
        <v>2011</v>
      </c>
      <c r="B18142" t="s">
        <v>2533</v>
      </c>
      <c r="C18142" t="str">
        <f t="shared" si="568"/>
        <v>2011-Santos/SP-29-5-0</v>
      </c>
      <c r="D18142" s="4">
        <v>15</v>
      </c>
      <c r="E18142">
        <v>38</v>
      </c>
      <c r="F18142" t="str">
        <f t="shared" si="569"/>
        <v>29-5-0</v>
      </c>
    </row>
    <row r="18143" spans="1:6" x14ac:dyDescent="0.3">
      <c r="A18143">
        <v>2011</v>
      </c>
      <c r="B18143" t="s">
        <v>2534</v>
      </c>
      <c r="C18143" t="str">
        <f t="shared" si="568"/>
        <v>2011-Sao Paulo/SP-29-5-0</v>
      </c>
      <c r="D18143" s="4">
        <v>4</v>
      </c>
      <c r="E18143">
        <v>35</v>
      </c>
      <c r="F18143" t="str">
        <f t="shared" si="569"/>
        <v>29-5-0</v>
      </c>
    </row>
    <row r="18144" spans="1:6" x14ac:dyDescent="0.3">
      <c r="A18144">
        <v>2011</v>
      </c>
      <c r="B18144" t="s">
        <v>2535</v>
      </c>
      <c r="C18144" t="str">
        <f t="shared" si="568"/>
        <v>2011-Vasco/RJ-29-5-0</v>
      </c>
      <c r="D18144" s="4">
        <v>9</v>
      </c>
      <c r="E18144">
        <v>38</v>
      </c>
      <c r="F18144" t="str">
        <f t="shared" si="569"/>
        <v>29-5-0</v>
      </c>
    </row>
    <row r="18145" spans="1:6" x14ac:dyDescent="0.3">
      <c r="A18145">
        <v>2011</v>
      </c>
      <c r="B18145" t="s">
        <v>5114</v>
      </c>
      <c r="C18145" t="str">
        <f t="shared" si="568"/>
        <v>2011-America/MG-29-5-1</v>
      </c>
      <c r="D18145" s="4">
        <v>4.333329</v>
      </c>
      <c r="E18145">
        <v>13</v>
      </c>
      <c r="F18145" t="str">
        <f t="shared" si="569"/>
        <v>29-5-1</v>
      </c>
    </row>
    <row r="18146" spans="1:6" x14ac:dyDescent="0.3">
      <c r="A18146">
        <v>2011</v>
      </c>
      <c r="B18146" t="s">
        <v>4770</v>
      </c>
      <c r="C18146" t="str">
        <f t="shared" si="568"/>
        <v>2011-Atletico/GO-29-5-1</v>
      </c>
      <c r="D18146" s="4">
        <v>8</v>
      </c>
      <c r="E18146">
        <v>34</v>
      </c>
      <c r="F18146" t="str">
        <f t="shared" si="569"/>
        <v>29-5-1</v>
      </c>
    </row>
    <row r="18147" spans="1:6" x14ac:dyDescent="0.3">
      <c r="A18147">
        <v>2011</v>
      </c>
      <c r="B18147" t="s">
        <v>3286</v>
      </c>
      <c r="C18147" t="str">
        <f t="shared" si="568"/>
        <v>2011-Atletico/MG-29-5-1</v>
      </c>
      <c r="D18147" s="4">
        <v>9</v>
      </c>
      <c r="E18147">
        <v>21</v>
      </c>
      <c r="F18147" t="str">
        <f t="shared" si="569"/>
        <v>29-5-1</v>
      </c>
    </row>
    <row r="18148" spans="1:6" x14ac:dyDescent="0.3">
      <c r="A18148">
        <v>2011</v>
      </c>
      <c r="B18148" t="s">
        <v>2536</v>
      </c>
      <c r="C18148" t="str">
        <f t="shared" si="568"/>
        <v>2011-Atletico/PR-29-5-1</v>
      </c>
      <c r="D18148" s="4">
        <v>5</v>
      </c>
      <c r="E18148">
        <v>22</v>
      </c>
      <c r="F18148" t="str">
        <f t="shared" si="569"/>
        <v>29-5-1</v>
      </c>
    </row>
    <row r="18149" spans="1:6" x14ac:dyDescent="0.3">
      <c r="A18149">
        <v>2011</v>
      </c>
      <c r="B18149" t="s">
        <v>4172</v>
      </c>
      <c r="C18149" t="str">
        <f t="shared" si="568"/>
        <v>2011-Avai/SC-29-5-1</v>
      </c>
      <c r="D18149" s="4">
        <v>5</v>
      </c>
      <c r="E18149">
        <v>22</v>
      </c>
      <c r="F18149" t="str">
        <f t="shared" si="569"/>
        <v>29-5-1</v>
      </c>
    </row>
    <row r="18150" spans="1:6" x14ac:dyDescent="0.3">
      <c r="A18150">
        <v>2011</v>
      </c>
      <c r="B18150" t="s">
        <v>5115</v>
      </c>
      <c r="C18150" t="str">
        <f t="shared" si="568"/>
        <v>2011-Bahia/BA-29-5-1</v>
      </c>
      <c r="D18150" s="4">
        <v>7</v>
      </c>
      <c r="E18150">
        <v>20</v>
      </c>
      <c r="F18150" t="str">
        <f t="shared" si="569"/>
        <v>29-5-1</v>
      </c>
    </row>
    <row r="18151" spans="1:6" x14ac:dyDescent="0.3">
      <c r="A18151">
        <v>2011</v>
      </c>
      <c r="B18151" t="s">
        <v>2537</v>
      </c>
      <c r="C18151" t="str">
        <f t="shared" si="568"/>
        <v>2011-Botafogo/RJ-29-5-1</v>
      </c>
      <c r="D18151" s="4">
        <v>7</v>
      </c>
      <c r="E18151">
        <v>42</v>
      </c>
      <c r="F18151" t="str">
        <f t="shared" si="569"/>
        <v>29-5-1</v>
      </c>
    </row>
    <row r="18152" spans="1:6" x14ac:dyDescent="0.3">
      <c r="A18152">
        <v>2011</v>
      </c>
      <c r="B18152" t="s">
        <v>4771</v>
      </c>
      <c r="C18152" t="str">
        <f t="shared" si="568"/>
        <v>2011-Ceara/CE-29-5-1</v>
      </c>
      <c r="D18152" s="4">
        <v>2</v>
      </c>
      <c r="E18152">
        <v>13</v>
      </c>
      <c r="F18152" t="str">
        <f t="shared" si="569"/>
        <v>29-5-1</v>
      </c>
    </row>
    <row r="18153" spans="1:6" x14ac:dyDescent="0.3">
      <c r="A18153">
        <v>2011</v>
      </c>
      <c r="B18153" t="s">
        <v>2538</v>
      </c>
      <c r="C18153" t="str">
        <f t="shared" si="568"/>
        <v>2011-Corinthians/SP-29-5-1</v>
      </c>
      <c r="D18153" s="4">
        <v>6</v>
      </c>
      <c r="E18153">
        <v>44</v>
      </c>
      <c r="F18153" t="str">
        <f t="shared" si="569"/>
        <v>29-5-1</v>
      </c>
    </row>
    <row r="18154" spans="1:6" x14ac:dyDescent="0.3">
      <c r="A18154">
        <v>2011</v>
      </c>
      <c r="B18154" t="s">
        <v>3766</v>
      </c>
      <c r="C18154" t="str">
        <f t="shared" si="568"/>
        <v>2011-Coritiba/PR-29-5-1</v>
      </c>
      <c r="D18154" s="4">
        <v>7</v>
      </c>
      <c r="E18154">
        <v>19</v>
      </c>
      <c r="F18154" t="str">
        <f t="shared" si="569"/>
        <v>29-5-1</v>
      </c>
    </row>
    <row r="18155" spans="1:6" x14ac:dyDescent="0.3">
      <c r="A18155">
        <v>2011</v>
      </c>
      <c r="B18155" t="s">
        <v>2539</v>
      </c>
      <c r="C18155" t="str">
        <f t="shared" si="568"/>
        <v>2011-Cruzeiro/MG-29-5-1</v>
      </c>
      <c r="D18155" s="4">
        <v>2</v>
      </c>
      <c r="E18155">
        <v>30</v>
      </c>
      <c r="F18155" t="str">
        <f t="shared" si="569"/>
        <v>29-5-1</v>
      </c>
    </row>
    <row r="18156" spans="1:6" x14ac:dyDescent="0.3">
      <c r="A18156">
        <v>2011</v>
      </c>
      <c r="B18156" t="s">
        <v>2540</v>
      </c>
      <c r="C18156" t="str">
        <f t="shared" si="568"/>
        <v>2011-Figueirense/SC-29-5-1</v>
      </c>
      <c r="D18156" s="4">
        <v>9</v>
      </c>
      <c r="E18156">
        <v>37</v>
      </c>
      <c r="F18156" t="str">
        <f t="shared" si="569"/>
        <v>29-5-1</v>
      </c>
    </row>
    <row r="18157" spans="1:6" x14ac:dyDescent="0.3">
      <c r="A18157">
        <v>2011</v>
      </c>
      <c r="B18157" t="s">
        <v>2541</v>
      </c>
      <c r="C18157" t="str">
        <f t="shared" si="568"/>
        <v>2011-Flamengo/RJ-29-5-1</v>
      </c>
      <c r="D18157" s="4">
        <v>1</v>
      </c>
      <c r="E18157">
        <v>38</v>
      </c>
      <c r="F18157" t="str">
        <f t="shared" si="569"/>
        <v>29-5-1</v>
      </c>
    </row>
    <row r="18158" spans="1:6" x14ac:dyDescent="0.3">
      <c r="A18158">
        <v>2011</v>
      </c>
      <c r="B18158" t="s">
        <v>2542</v>
      </c>
      <c r="C18158" t="str">
        <f t="shared" si="568"/>
        <v>2011-Fluminense/RJ-29-5-1</v>
      </c>
      <c r="D18158" s="4">
        <v>12</v>
      </c>
      <c r="E18158">
        <v>31</v>
      </c>
      <c r="F18158" t="str">
        <f t="shared" si="569"/>
        <v>29-5-1</v>
      </c>
    </row>
    <row r="18159" spans="1:6" x14ac:dyDescent="0.3">
      <c r="A18159">
        <v>2011</v>
      </c>
      <c r="B18159" t="s">
        <v>2545</v>
      </c>
      <c r="C18159" t="str">
        <f t="shared" si="568"/>
        <v>2011-Gremio/RS-29-5-1</v>
      </c>
      <c r="D18159" s="4">
        <v>9</v>
      </c>
      <c r="E18159">
        <v>27</v>
      </c>
      <c r="F18159" t="str">
        <f t="shared" si="569"/>
        <v>29-5-1</v>
      </c>
    </row>
    <row r="18160" spans="1:6" x14ac:dyDescent="0.3">
      <c r="A18160">
        <v>2011</v>
      </c>
      <c r="B18160" t="s">
        <v>2546</v>
      </c>
      <c r="C18160" t="str">
        <f t="shared" si="568"/>
        <v>2011-Internacional/RS-29-5-1</v>
      </c>
      <c r="D18160" s="4">
        <v>9</v>
      </c>
      <c r="E18160">
        <v>37</v>
      </c>
      <c r="F18160" t="str">
        <f t="shared" si="569"/>
        <v>29-5-1</v>
      </c>
    </row>
    <row r="18161" spans="1:6" x14ac:dyDescent="0.3">
      <c r="A18161">
        <v>2011</v>
      </c>
      <c r="B18161" t="s">
        <v>2547</v>
      </c>
      <c r="C18161" t="str">
        <f t="shared" si="568"/>
        <v>2011-Palmeiras/SP-29-5-1</v>
      </c>
      <c r="D18161" s="4">
        <v>3</v>
      </c>
      <c r="E18161">
        <v>38</v>
      </c>
      <c r="F18161" t="str">
        <f t="shared" si="569"/>
        <v>29-5-1</v>
      </c>
    </row>
    <row r="18162" spans="1:6" x14ac:dyDescent="0.3">
      <c r="A18162">
        <v>2011</v>
      </c>
      <c r="B18162" t="s">
        <v>2551</v>
      </c>
      <c r="C18162" t="str">
        <f t="shared" si="568"/>
        <v>2011-Santos/SP-29-5-1</v>
      </c>
      <c r="D18162" s="4">
        <v>13</v>
      </c>
      <c r="E18162">
        <v>29</v>
      </c>
      <c r="F18162" t="str">
        <f t="shared" si="569"/>
        <v>29-5-1</v>
      </c>
    </row>
    <row r="18163" spans="1:6" x14ac:dyDescent="0.3">
      <c r="A18163">
        <v>2011</v>
      </c>
      <c r="B18163" t="s">
        <v>2552</v>
      </c>
      <c r="C18163" t="str">
        <f t="shared" si="568"/>
        <v>2011-Sao Paulo/SP-29-5-1</v>
      </c>
      <c r="D18163" s="4">
        <v>9</v>
      </c>
      <c r="E18163">
        <v>47</v>
      </c>
      <c r="F18163" t="str">
        <f t="shared" si="569"/>
        <v>29-5-1</v>
      </c>
    </row>
    <row r="18164" spans="1:6" x14ac:dyDescent="0.3">
      <c r="A18164">
        <v>2011</v>
      </c>
      <c r="B18164" t="s">
        <v>2553</v>
      </c>
      <c r="C18164" t="str">
        <f t="shared" si="568"/>
        <v>2011-Vasco/RJ-29-5-1</v>
      </c>
      <c r="D18164" s="4">
        <v>10</v>
      </c>
      <c r="E18164">
        <v>38</v>
      </c>
      <c r="F18164" t="str">
        <f t="shared" si="569"/>
        <v>29-5-1</v>
      </c>
    </row>
    <row r="18165" spans="1:6" x14ac:dyDescent="0.3">
      <c r="A18165">
        <v>2011</v>
      </c>
      <c r="B18165" t="s">
        <v>5116</v>
      </c>
      <c r="C18165" t="str">
        <f t="shared" si="568"/>
        <v>2011-America/MG-29-5-2</v>
      </c>
      <c r="D18165" s="4">
        <v>3</v>
      </c>
      <c r="E18165">
        <v>10</v>
      </c>
      <c r="F18165" t="str">
        <f t="shared" si="569"/>
        <v>29-5-2</v>
      </c>
    </row>
    <row r="18166" spans="1:6" x14ac:dyDescent="0.3">
      <c r="A18166">
        <v>2011</v>
      </c>
      <c r="B18166" t="s">
        <v>4774</v>
      </c>
      <c r="C18166" t="str">
        <f t="shared" si="568"/>
        <v>2011-Atletico/GO-29-5-2</v>
      </c>
      <c r="D18166" s="4">
        <v>8</v>
      </c>
      <c r="E18166">
        <v>29</v>
      </c>
      <c r="F18166" t="str">
        <f t="shared" si="569"/>
        <v>29-5-2</v>
      </c>
    </row>
    <row r="18167" spans="1:6" x14ac:dyDescent="0.3">
      <c r="A18167">
        <v>2011</v>
      </c>
      <c r="B18167" t="s">
        <v>3289</v>
      </c>
      <c r="C18167" t="str">
        <f t="shared" si="568"/>
        <v>2011-Atletico/MG-29-5-2</v>
      </c>
      <c r="D18167" s="4">
        <v>9</v>
      </c>
      <c r="E18167">
        <v>26</v>
      </c>
      <c r="F18167" t="str">
        <f t="shared" si="569"/>
        <v>29-5-2</v>
      </c>
    </row>
    <row r="18168" spans="1:6" x14ac:dyDescent="0.3">
      <c r="A18168">
        <v>2011</v>
      </c>
      <c r="B18168" t="s">
        <v>2554</v>
      </c>
      <c r="C18168" t="str">
        <f t="shared" si="568"/>
        <v>2011-Atletico/PR-29-5-2</v>
      </c>
      <c r="D18168" s="4">
        <v>5</v>
      </c>
      <c r="E18168">
        <v>22</v>
      </c>
      <c r="F18168" t="str">
        <f t="shared" si="569"/>
        <v>29-5-2</v>
      </c>
    </row>
    <row r="18169" spans="1:6" x14ac:dyDescent="0.3">
      <c r="A18169">
        <v>2011</v>
      </c>
      <c r="B18169" t="s">
        <v>4175</v>
      </c>
      <c r="C18169" t="str">
        <f t="shared" si="568"/>
        <v>2011-Avai/SC-29-5-2</v>
      </c>
      <c r="D18169" s="4">
        <v>4</v>
      </c>
      <c r="E18169">
        <v>15</v>
      </c>
      <c r="F18169" t="str">
        <f t="shared" si="569"/>
        <v>29-5-2</v>
      </c>
    </row>
    <row r="18170" spans="1:6" x14ac:dyDescent="0.3">
      <c r="A18170">
        <v>2011</v>
      </c>
      <c r="B18170" t="s">
        <v>5117</v>
      </c>
      <c r="C18170" t="str">
        <f t="shared" si="568"/>
        <v>2011-Bahia/BA-29-5-2</v>
      </c>
      <c r="D18170" s="4">
        <v>4</v>
      </c>
      <c r="E18170">
        <v>23</v>
      </c>
      <c r="F18170" t="str">
        <f t="shared" si="569"/>
        <v>29-5-2</v>
      </c>
    </row>
    <row r="18171" spans="1:6" x14ac:dyDescent="0.3">
      <c r="A18171">
        <v>2011</v>
      </c>
      <c r="B18171" t="s">
        <v>2555</v>
      </c>
      <c r="C18171" t="str">
        <f t="shared" si="568"/>
        <v>2011-Botafogo/RJ-29-5-2</v>
      </c>
      <c r="D18171" s="4">
        <v>9</v>
      </c>
      <c r="E18171">
        <v>35</v>
      </c>
      <c r="F18171" t="str">
        <f t="shared" si="569"/>
        <v>29-5-2</v>
      </c>
    </row>
    <row r="18172" spans="1:6" x14ac:dyDescent="0.3">
      <c r="A18172">
        <v>2011</v>
      </c>
      <c r="B18172" t="s">
        <v>4775</v>
      </c>
      <c r="C18172" t="str">
        <f t="shared" si="568"/>
        <v>2011-Ceara/CE-29-5-2</v>
      </c>
      <c r="D18172" s="4">
        <v>5</v>
      </c>
      <c r="E18172">
        <v>23</v>
      </c>
      <c r="F18172" t="str">
        <f t="shared" si="569"/>
        <v>29-5-2</v>
      </c>
    </row>
    <row r="18173" spans="1:6" x14ac:dyDescent="0.3">
      <c r="A18173">
        <v>2011</v>
      </c>
      <c r="B18173" t="s">
        <v>2556</v>
      </c>
      <c r="C18173" t="str">
        <f t="shared" si="568"/>
        <v>2011-Corinthians/SP-29-5-2</v>
      </c>
      <c r="D18173" s="4">
        <v>6</v>
      </c>
      <c r="E18173">
        <v>47</v>
      </c>
      <c r="F18173" t="str">
        <f t="shared" si="569"/>
        <v>29-5-2</v>
      </c>
    </row>
    <row r="18174" spans="1:6" x14ac:dyDescent="0.3">
      <c r="A18174">
        <v>2011</v>
      </c>
      <c r="B18174" t="s">
        <v>3769</v>
      </c>
      <c r="C18174" t="str">
        <f t="shared" si="568"/>
        <v>2011-Coritiba/PR-29-5-2</v>
      </c>
      <c r="D18174" s="4">
        <v>7</v>
      </c>
      <c r="E18174">
        <v>19</v>
      </c>
      <c r="F18174" t="str">
        <f t="shared" si="569"/>
        <v>29-5-2</v>
      </c>
    </row>
    <row r="18175" spans="1:6" x14ac:dyDescent="0.3">
      <c r="A18175">
        <v>2011</v>
      </c>
      <c r="B18175" t="s">
        <v>2557</v>
      </c>
      <c r="C18175" t="str">
        <f t="shared" si="568"/>
        <v>2011-Cruzeiro/MG-29-5-2</v>
      </c>
      <c r="D18175" s="4">
        <v>4</v>
      </c>
      <c r="E18175">
        <v>24</v>
      </c>
      <c r="F18175" t="str">
        <f t="shared" si="569"/>
        <v>29-5-2</v>
      </c>
    </row>
    <row r="18176" spans="1:6" x14ac:dyDescent="0.3">
      <c r="A18176">
        <v>2011</v>
      </c>
      <c r="B18176" t="s">
        <v>2558</v>
      </c>
      <c r="C18176" t="str">
        <f t="shared" si="568"/>
        <v>2011-Figueirense/SC-29-5-2</v>
      </c>
      <c r="D18176" s="4">
        <v>7</v>
      </c>
      <c r="E18176">
        <v>32</v>
      </c>
      <c r="F18176" t="str">
        <f t="shared" si="569"/>
        <v>29-5-2</v>
      </c>
    </row>
    <row r="18177" spans="1:6" x14ac:dyDescent="0.3">
      <c r="A18177">
        <v>2011</v>
      </c>
      <c r="B18177" t="s">
        <v>2559</v>
      </c>
      <c r="C18177" t="str">
        <f t="shared" si="568"/>
        <v>2011-Flamengo/RJ-29-5-2</v>
      </c>
      <c r="D18177" s="4">
        <v>1</v>
      </c>
      <c r="E18177">
        <v>27</v>
      </c>
      <c r="F18177" t="str">
        <f t="shared" si="569"/>
        <v>29-5-2</v>
      </c>
    </row>
    <row r="18178" spans="1:6" x14ac:dyDescent="0.3">
      <c r="A18178">
        <v>2011</v>
      </c>
      <c r="B18178" t="s">
        <v>2560</v>
      </c>
      <c r="C18178" t="str">
        <f t="shared" si="568"/>
        <v>2011-Fluminense/RJ-29-5-2</v>
      </c>
      <c r="D18178" s="4">
        <v>12</v>
      </c>
      <c r="E18178">
        <v>25</v>
      </c>
      <c r="F18178" t="str">
        <f t="shared" si="569"/>
        <v>29-5-2</v>
      </c>
    </row>
    <row r="18179" spans="1:6" x14ac:dyDescent="0.3">
      <c r="A18179">
        <v>2011</v>
      </c>
      <c r="B18179" t="s">
        <v>2563</v>
      </c>
      <c r="C18179" t="str">
        <f t="shared" ref="C18179:C18242" si="570">A18179&amp;"-"&amp;B18179</f>
        <v>2011-Gremio/RS-29-5-2</v>
      </c>
      <c r="D18179" s="4">
        <v>12</v>
      </c>
      <c r="E18179">
        <v>34</v>
      </c>
      <c r="F18179" t="str">
        <f t="shared" ref="F18179:F18242" si="571">RIGHT(B18179,LEN(C18179)-FIND("-",C18179,6))</f>
        <v>29-5-2</v>
      </c>
    </row>
    <row r="18180" spans="1:6" x14ac:dyDescent="0.3">
      <c r="A18180">
        <v>2011</v>
      </c>
      <c r="B18180" t="s">
        <v>2564</v>
      </c>
      <c r="C18180" t="str">
        <f t="shared" si="570"/>
        <v>2011-Internacional/RS-29-5-2</v>
      </c>
      <c r="D18180" s="4">
        <v>8</v>
      </c>
      <c r="E18180">
        <v>29</v>
      </c>
      <c r="F18180" t="str">
        <f t="shared" si="571"/>
        <v>29-5-2</v>
      </c>
    </row>
    <row r="18181" spans="1:6" x14ac:dyDescent="0.3">
      <c r="A18181">
        <v>2011</v>
      </c>
      <c r="B18181" t="s">
        <v>2565</v>
      </c>
      <c r="C18181" t="str">
        <f t="shared" si="570"/>
        <v>2011-Palmeiras/SP-29-5-2</v>
      </c>
      <c r="D18181" s="4">
        <v>5</v>
      </c>
      <c r="E18181">
        <v>38</v>
      </c>
      <c r="F18181" t="str">
        <f t="shared" si="571"/>
        <v>29-5-2</v>
      </c>
    </row>
    <row r="18182" spans="1:6" x14ac:dyDescent="0.3">
      <c r="A18182">
        <v>2011</v>
      </c>
      <c r="B18182" t="s">
        <v>2569</v>
      </c>
      <c r="C18182" t="str">
        <f t="shared" si="570"/>
        <v>2011-Santos/SP-29-5-2</v>
      </c>
      <c r="D18182" s="4">
        <v>11</v>
      </c>
      <c r="E18182">
        <v>34</v>
      </c>
      <c r="F18182" t="str">
        <f t="shared" si="571"/>
        <v>29-5-2</v>
      </c>
    </row>
    <row r="18183" spans="1:6" x14ac:dyDescent="0.3">
      <c r="A18183">
        <v>2011</v>
      </c>
      <c r="B18183" t="s">
        <v>2570</v>
      </c>
      <c r="C18183" t="str">
        <f t="shared" si="570"/>
        <v>2011-Sao Paulo/SP-29-5-2</v>
      </c>
      <c r="D18183" s="4">
        <v>7</v>
      </c>
      <c r="E18183">
        <v>47</v>
      </c>
      <c r="F18183" t="str">
        <f t="shared" si="571"/>
        <v>29-5-2</v>
      </c>
    </row>
    <row r="18184" spans="1:6" x14ac:dyDescent="0.3">
      <c r="A18184">
        <v>2011</v>
      </c>
      <c r="B18184" t="s">
        <v>2571</v>
      </c>
      <c r="C18184" t="str">
        <f t="shared" si="570"/>
        <v>2011-Vasco/RJ-29-5-2</v>
      </c>
      <c r="D18184" s="4">
        <v>5</v>
      </c>
      <c r="E18184">
        <v>36</v>
      </c>
      <c r="F18184" t="str">
        <f t="shared" si="571"/>
        <v>29-5-2</v>
      </c>
    </row>
    <row r="18185" spans="1:6" x14ac:dyDescent="0.3">
      <c r="A18185">
        <v>2011</v>
      </c>
      <c r="B18185" t="s">
        <v>5118</v>
      </c>
      <c r="C18185" t="str">
        <f t="shared" si="570"/>
        <v>2011-America/MG-29-5-3</v>
      </c>
      <c r="D18185" s="4">
        <v>3.5</v>
      </c>
      <c r="E18185">
        <v>14</v>
      </c>
      <c r="F18185" t="str">
        <f t="shared" si="571"/>
        <v>29-5-3</v>
      </c>
    </row>
    <row r="18186" spans="1:6" x14ac:dyDescent="0.3">
      <c r="A18186">
        <v>2011</v>
      </c>
      <c r="B18186" t="s">
        <v>4778</v>
      </c>
      <c r="C18186" t="str">
        <f t="shared" si="570"/>
        <v>2011-Atletico/GO-29-5-3</v>
      </c>
      <c r="D18186" s="4">
        <v>10</v>
      </c>
      <c r="E18186">
        <v>26</v>
      </c>
      <c r="F18186" t="str">
        <f t="shared" si="571"/>
        <v>29-5-3</v>
      </c>
    </row>
    <row r="18187" spans="1:6" x14ac:dyDescent="0.3">
      <c r="A18187">
        <v>2011</v>
      </c>
      <c r="B18187" t="s">
        <v>3292</v>
      </c>
      <c r="C18187" t="str">
        <f t="shared" si="570"/>
        <v>2011-Atletico/MG-29-5-3</v>
      </c>
      <c r="D18187" s="4">
        <v>1</v>
      </c>
      <c r="E18187">
        <v>17</v>
      </c>
      <c r="F18187" t="str">
        <f t="shared" si="571"/>
        <v>29-5-3</v>
      </c>
    </row>
    <row r="18188" spans="1:6" x14ac:dyDescent="0.3">
      <c r="A18188">
        <v>2011</v>
      </c>
      <c r="B18188" t="s">
        <v>2572</v>
      </c>
      <c r="C18188" t="str">
        <f t="shared" si="570"/>
        <v>2011-Atletico/PR-29-5-3</v>
      </c>
      <c r="D18188" s="4">
        <v>3</v>
      </c>
      <c r="E18188">
        <v>19</v>
      </c>
      <c r="F18188" t="str">
        <f t="shared" si="571"/>
        <v>29-5-3</v>
      </c>
    </row>
    <row r="18189" spans="1:6" x14ac:dyDescent="0.3">
      <c r="A18189">
        <v>2011</v>
      </c>
      <c r="B18189" t="s">
        <v>4178</v>
      </c>
      <c r="C18189" t="str">
        <f t="shared" si="570"/>
        <v>2011-Avai/SC-29-5-3</v>
      </c>
      <c r="D18189" s="4">
        <v>7</v>
      </c>
      <c r="E18189">
        <v>21</v>
      </c>
      <c r="F18189" t="str">
        <f t="shared" si="571"/>
        <v>29-5-3</v>
      </c>
    </row>
    <row r="18190" spans="1:6" x14ac:dyDescent="0.3">
      <c r="A18190">
        <v>2011</v>
      </c>
      <c r="B18190" t="s">
        <v>5119</v>
      </c>
      <c r="C18190" t="str">
        <f t="shared" si="570"/>
        <v>2011-Bahia/BA-29-5-3</v>
      </c>
      <c r="D18190" s="4">
        <v>4</v>
      </c>
      <c r="E18190">
        <v>28</v>
      </c>
      <c r="F18190" t="str">
        <f t="shared" si="571"/>
        <v>29-5-3</v>
      </c>
    </row>
    <row r="18191" spans="1:6" x14ac:dyDescent="0.3">
      <c r="A18191">
        <v>2011</v>
      </c>
      <c r="B18191" t="s">
        <v>2573</v>
      </c>
      <c r="C18191" t="str">
        <f t="shared" si="570"/>
        <v>2011-Botafogo/RJ-29-5-3</v>
      </c>
      <c r="D18191" s="4">
        <v>12</v>
      </c>
      <c r="E18191">
        <v>45</v>
      </c>
      <c r="F18191" t="str">
        <f t="shared" si="571"/>
        <v>29-5-3</v>
      </c>
    </row>
    <row r="18192" spans="1:6" x14ac:dyDescent="0.3">
      <c r="A18192">
        <v>2011</v>
      </c>
      <c r="B18192" t="s">
        <v>4779</v>
      </c>
      <c r="C18192" t="str">
        <f t="shared" si="570"/>
        <v>2011-Ceara/CE-29-5-3</v>
      </c>
      <c r="D18192" s="4">
        <v>11</v>
      </c>
      <c r="E18192">
        <v>15</v>
      </c>
      <c r="F18192" t="str">
        <f t="shared" si="571"/>
        <v>29-5-3</v>
      </c>
    </row>
    <row r="18193" spans="1:6" x14ac:dyDescent="0.3">
      <c r="A18193">
        <v>2011</v>
      </c>
      <c r="B18193" t="s">
        <v>2574</v>
      </c>
      <c r="C18193" t="str">
        <f t="shared" si="570"/>
        <v>2011-Corinthians/SP-29-5-3</v>
      </c>
      <c r="D18193" s="4">
        <v>6</v>
      </c>
      <c r="E18193">
        <v>37</v>
      </c>
      <c r="F18193" t="str">
        <f t="shared" si="571"/>
        <v>29-5-3</v>
      </c>
    </row>
    <row r="18194" spans="1:6" x14ac:dyDescent="0.3">
      <c r="A18194">
        <v>2011</v>
      </c>
      <c r="B18194" t="s">
        <v>3772</v>
      </c>
      <c r="C18194" t="str">
        <f t="shared" si="570"/>
        <v>2011-Coritiba/PR-29-5-3</v>
      </c>
      <c r="D18194" s="4">
        <v>5</v>
      </c>
      <c r="E18194">
        <v>26</v>
      </c>
      <c r="F18194" t="str">
        <f t="shared" si="571"/>
        <v>29-5-3</v>
      </c>
    </row>
    <row r="18195" spans="1:6" x14ac:dyDescent="0.3">
      <c r="A18195">
        <v>2011</v>
      </c>
      <c r="B18195" t="s">
        <v>2575</v>
      </c>
      <c r="C18195" t="str">
        <f t="shared" si="570"/>
        <v>2011-Cruzeiro/MG-29-5-3</v>
      </c>
      <c r="D18195" s="4">
        <v>7</v>
      </c>
      <c r="E18195">
        <v>30</v>
      </c>
      <c r="F18195" t="str">
        <f t="shared" si="571"/>
        <v>29-5-3</v>
      </c>
    </row>
    <row r="18196" spans="1:6" x14ac:dyDescent="0.3">
      <c r="A18196">
        <v>2011</v>
      </c>
      <c r="B18196" t="s">
        <v>2576</v>
      </c>
      <c r="C18196" t="str">
        <f t="shared" si="570"/>
        <v>2011-Figueirense/SC-29-5-3</v>
      </c>
      <c r="D18196" s="4">
        <v>7</v>
      </c>
      <c r="E18196">
        <v>27</v>
      </c>
      <c r="F18196" t="str">
        <f t="shared" si="571"/>
        <v>29-5-3</v>
      </c>
    </row>
    <row r="18197" spans="1:6" x14ac:dyDescent="0.3">
      <c r="A18197">
        <v>2011</v>
      </c>
      <c r="B18197" t="s">
        <v>2577</v>
      </c>
      <c r="C18197" t="str">
        <f t="shared" si="570"/>
        <v>2011-Flamengo/RJ-29-5-3</v>
      </c>
      <c r="D18197" s="4">
        <v>2</v>
      </c>
      <c r="E18197">
        <v>39</v>
      </c>
      <c r="F18197" t="str">
        <f t="shared" si="571"/>
        <v>29-5-3</v>
      </c>
    </row>
    <row r="18198" spans="1:6" x14ac:dyDescent="0.3">
      <c r="A18198">
        <v>2011</v>
      </c>
      <c r="B18198" t="s">
        <v>2578</v>
      </c>
      <c r="C18198" t="str">
        <f t="shared" si="570"/>
        <v>2011-Fluminense/RJ-29-5-3</v>
      </c>
      <c r="D18198" s="4">
        <v>10</v>
      </c>
      <c r="E18198">
        <v>28</v>
      </c>
      <c r="F18198" t="str">
        <f t="shared" si="571"/>
        <v>29-5-3</v>
      </c>
    </row>
    <row r="18199" spans="1:6" x14ac:dyDescent="0.3">
      <c r="A18199">
        <v>2011</v>
      </c>
      <c r="B18199" t="s">
        <v>2581</v>
      </c>
      <c r="C18199" t="str">
        <f t="shared" si="570"/>
        <v>2011-Gremio/RS-29-5-3</v>
      </c>
      <c r="D18199" s="4">
        <v>9</v>
      </c>
      <c r="E18199">
        <v>29</v>
      </c>
      <c r="F18199" t="str">
        <f t="shared" si="571"/>
        <v>29-5-3</v>
      </c>
    </row>
    <row r="18200" spans="1:6" x14ac:dyDescent="0.3">
      <c r="A18200">
        <v>2011</v>
      </c>
      <c r="B18200" t="s">
        <v>2582</v>
      </c>
      <c r="C18200" t="str">
        <f t="shared" si="570"/>
        <v>2011-Internacional/RS-29-5-3</v>
      </c>
      <c r="D18200" s="4">
        <v>11</v>
      </c>
      <c r="E18200">
        <v>31</v>
      </c>
      <c r="F18200" t="str">
        <f t="shared" si="571"/>
        <v>29-5-3</v>
      </c>
    </row>
    <row r="18201" spans="1:6" x14ac:dyDescent="0.3">
      <c r="A18201">
        <v>2011</v>
      </c>
      <c r="B18201" t="s">
        <v>2583</v>
      </c>
      <c r="C18201" t="str">
        <f t="shared" si="570"/>
        <v>2011-Palmeiras/SP-29-5-3</v>
      </c>
      <c r="D18201" s="4">
        <v>6</v>
      </c>
      <c r="E18201">
        <v>35</v>
      </c>
      <c r="F18201" t="str">
        <f t="shared" si="571"/>
        <v>29-5-3</v>
      </c>
    </row>
    <row r="18202" spans="1:6" x14ac:dyDescent="0.3">
      <c r="A18202">
        <v>2011</v>
      </c>
      <c r="B18202" t="s">
        <v>2587</v>
      </c>
      <c r="C18202" t="str">
        <f t="shared" si="570"/>
        <v>2011-Santos/SP-29-5-3</v>
      </c>
      <c r="D18202" s="4">
        <v>11</v>
      </c>
      <c r="E18202">
        <v>34</v>
      </c>
      <c r="F18202" t="str">
        <f t="shared" si="571"/>
        <v>29-5-3</v>
      </c>
    </row>
    <row r="18203" spans="1:6" x14ac:dyDescent="0.3">
      <c r="A18203">
        <v>2011</v>
      </c>
      <c r="B18203" t="s">
        <v>2588</v>
      </c>
      <c r="C18203" t="str">
        <f t="shared" si="570"/>
        <v>2011-Sao Paulo/SP-29-5-3</v>
      </c>
      <c r="D18203" s="4">
        <v>8</v>
      </c>
      <c r="E18203">
        <v>42</v>
      </c>
      <c r="F18203" t="str">
        <f t="shared" si="571"/>
        <v>29-5-3</v>
      </c>
    </row>
    <row r="18204" spans="1:6" x14ac:dyDescent="0.3">
      <c r="A18204">
        <v>2011</v>
      </c>
      <c r="B18204" t="s">
        <v>2589</v>
      </c>
      <c r="C18204" t="str">
        <f t="shared" si="570"/>
        <v>2011-Vasco/RJ-29-5-3</v>
      </c>
      <c r="D18204" s="4">
        <v>5</v>
      </c>
      <c r="E18204">
        <v>35</v>
      </c>
      <c r="F18204" t="str">
        <f t="shared" si="571"/>
        <v>29-5-3</v>
      </c>
    </row>
    <row r="18205" spans="1:6" x14ac:dyDescent="0.3">
      <c r="A18205">
        <v>2011</v>
      </c>
      <c r="B18205" t="s">
        <v>5120</v>
      </c>
      <c r="C18205" t="str">
        <f t="shared" si="570"/>
        <v>2011-America/MG-29-5-4</v>
      </c>
      <c r="D18205" s="4">
        <v>4</v>
      </c>
      <c r="E18205">
        <v>17</v>
      </c>
      <c r="F18205" t="str">
        <f t="shared" si="571"/>
        <v>29-5-4</v>
      </c>
    </row>
    <row r="18206" spans="1:6" x14ac:dyDescent="0.3">
      <c r="A18206">
        <v>2011</v>
      </c>
      <c r="B18206" t="s">
        <v>4782</v>
      </c>
      <c r="C18206" t="str">
        <f t="shared" si="570"/>
        <v>2011-Atletico/GO-29-5-4</v>
      </c>
      <c r="D18206" s="4">
        <v>12</v>
      </c>
      <c r="E18206">
        <v>25</v>
      </c>
      <c r="F18206" t="str">
        <f t="shared" si="571"/>
        <v>29-5-4</v>
      </c>
    </row>
    <row r="18207" spans="1:6" x14ac:dyDescent="0.3">
      <c r="A18207">
        <v>2011</v>
      </c>
      <c r="B18207" t="s">
        <v>3295</v>
      </c>
      <c r="C18207" t="str">
        <f t="shared" si="570"/>
        <v>2011-Atletico/MG-29-5-4</v>
      </c>
      <c r="D18207" s="4">
        <v>6</v>
      </c>
      <c r="E18207">
        <v>26</v>
      </c>
      <c r="F18207" t="str">
        <f t="shared" si="571"/>
        <v>29-5-4</v>
      </c>
    </row>
    <row r="18208" spans="1:6" x14ac:dyDescent="0.3">
      <c r="A18208">
        <v>2011</v>
      </c>
      <c r="B18208" t="s">
        <v>2590</v>
      </c>
      <c r="C18208" t="str">
        <f t="shared" si="570"/>
        <v>2011-Atletico/PR-29-5-4</v>
      </c>
      <c r="D18208" s="4">
        <v>5</v>
      </c>
      <c r="E18208">
        <v>18</v>
      </c>
      <c r="F18208" t="str">
        <f t="shared" si="571"/>
        <v>29-5-4</v>
      </c>
    </row>
    <row r="18209" spans="1:6" x14ac:dyDescent="0.3">
      <c r="A18209">
        <v>2011</v>
      </c>
      <c r="B18209" t="s">
        <v>4181</v>
      </c>
      <c r="C18209" t="str">
        <f t="shared" si="570"/>
        <v>2011-Avai/SC-29-5-4</v>
      </c>
      <c r="D18209" s="4">
        <v>7</v>
      </c>
      <c r="E18209">
        <v>20</v>
      </c>
      <c r="F18209" t="str">
        <f t="shared" si="571"/>
        <v>29-5-4</v>
      </c>
    </row>
    <row r="18210" spans="1:6" x14ac:dyDescent="0.3">
      <c r="A18210">
        <v>2011</v>
      </c>
      <c r="B18210" t="s">
        <v>5121</v>
      </c>
      <c r="C18210" t="str">
        <f t="shared" si="570"/>
        <v>2011-Bahia/BA-29-5-4</v>
      </c>
      <c r="D18210" s="4">
        <v>5.3333279999999998</v>
      </c>
      <c r="E18210">
        <v>16</v>
      </c>
      <c r="F18210" t="str">
        <f t="shared" si="571"/>
        <v>29-5-4</v>
      </c>
    </row>
    <row r="18211" spans="1:6" x14ac:dyDescent="0.3">
      <c r="A18211">
        <v>2011</v>
      </c>
      <c r="B18211" t="s">
        <v>2591</v>
      </c>
      <c r="C18211" t="str">
        <f t="shared" si="570"/>
        <v>2011-Botafogo/RJ-29-5-4</v>
      </c>
      <c r="D18211" s="4">
        <v>9</v>
      </c>
      <c r="E18211">
        <v>45</v>
      </c>
      <c r="F18211" t="str">
        <f t="shared" si="571"/>
        <v>29-5-4</v>
      </c>
    </row>
    <row r="18212" spans="1:6" x14ac:dyDescent="0.3">
      <c r="A18212">
        <v>2011</v>
      </c>
      <c r="B18212" t="s">
        <v>4783</v>
      </c>
      <c r="C18212" t="str">
        <f t="shared" si="570"/>
        <v>2011-Ceara/CE-29-5-4</v>
      </c>
      <c r="D18212" s="4">
        <v>6.8</v>
      </c>
      <c r="E18212">
        <v>19</v>
      </c>
      <c r="F18212" t="str">
        <f t="shared" si="571"/>
        <v>29-5-4</v>
      </c>
    </row>
    <row r="18213" spans="1:6" x14ac:dyDescent="0.3">
      <c r="A18213">
        <v>2011</v>
      </c>
      <c r="B18213" t="s">
        <v>2592</v>
      </c>
      <c r="C18213" t="str">
        <f t="shared" si="570"/>
        <v>2011-Corinthians/SP-29-5-4</v>
      </c>
      <c r="D18213" s="4">
        <v>6</v>
      </c>
      <c r="E18213">
        <v>37</v>
      </c>
      <c r="F18213" t="str">
        <f t="shared" si="571"/>
        <v>29-5-4</v>
      </c>
    </row>
    <row r="18214" spans="1:6" x14ac:dyDescent="0.3">
      <c r="A18214">
        <v>2011</v>
      </c>
      <c r="B18214" t="s">
        <v>3775</v>
      </c>
      <c r="C18214" t="str">
        <f t="shared" si="570"/>
        <v>2011-Coritiba/PR-29-5-4</v>
      </c>
      <c r="D18214" s="4">
        <v>8</v>
      </c>
      <c r="E18214">
        <v>29</v>
      </c>
      <c r="F18214" t="str">
        <f t="shared" si="571"/>
        <v>29-5-4</v>
      </c>
    </row>
    <row r="18215" spans="1:6" x14ac:dyDescent="0.3">
      <c r="A18215">
        <v>2011</v>
      </c>
      <c r="B18215" t="s">
        <v>2593</v>
      </c>
      <c r="C18215" t="str">
        <f t="shared" si="570"/>
        <v>2011-Cruzeiro/MG-29-5-4</v>
      </c>
      <c r="D18215" s="4">
        <v>7</v>
      </c>
      <c r="E18215">
        <v>31</v>
      </c>
      <c r="F18215" t="str">
        <f t="shared" si="571"/>
        <v>29-5-4</v>
      </c>
    </row>
    <row r="18216" spans="1:6" x14ac:dyDescent="0.3">
      <c r="A18216">
        <v>2011</v>
      </c>
      <c r="B18216" t="s">
        <v>2594</v>
      </c>
      <c r="C18216" t="str">
        <f t="shared" si="570"/>
        <v>2011-Figueirense/SC-29-5-4</v>
      </c>
      <c r="D18216" s="4">
        <v>7</v>
      </c>
      <c r="E18216">
        <v>36</v>
      </c>
      <c r="F18216" t="str">
        <f t="shared" si="571"/>
        <v>29-5-4</v>
      </c>
    </row>
    <row r="18217" spans="1:6" x14ac:dyDescent="0.3">
      <c r="A18217">
        <v>2011</v>
      </c>
      <c r="B18217" t="s">
        <v>2595</v>
      </c>
      <c r="C18217" t="str">
        <f t="shared" si="570"/>
        <v>2011-Flamengo/RJ-29-5-4</v>
      </c>
      <c r="D18217" s="4">
        <v>2</v>
      </c>
      <c r="E18217">
        <v>33</v>
      </c>
      <c r="F18217" t="str">
        <f t="shared" si="571"/>
        <v>29-5-4</v>
      </c>
    </row>
    <row r="18218" spans="1:6" x14ac:dyDescent="0.3">
      <c r="A18218">
        <v>2011</v>
      </c>
      <c r="B18218" t="s">
        <v>2596</v>
      </c>
      <c r="C18218" t="str">
        <f t="shared" si="570"/>
        <v>2011-Fluminense/RJ-29-5-4</v>
      </c>
      <c r="D18218" s="4">
        <v>10</v>
      </c>
      <c r="E18218">
        <v>25</v>
      </c>
      <c r="F18218" t="str">
        <f t="shared" si="571"/>
        <v>29-5-4</v>
      </c>
    </row>
    <row r="18219" spans="1:6" x14ac:dyDescent="0.3">
      <c r="A18219">
        <v>2011</v>
      </c>
      <c r="B18219" t="s">
        <v>2599</v>
      </c>
      <c r="C18219" t="str">
        <f t="shared" si="570"/>
        <v>2011-Gremio/RS-29-5-4</v>
      </c>
      <c r="D18219" s="4">
        <v>6</v>
      </c>
      <c r="E18219">
        <v>27</v>
      </c>
      <c r="F18219" t="str">
        <f t="shared" si="571"/>
        <v>29-5-4</v>
      </c>
    </row>
    <row r="18220" spans="1:6" x14ac:dyDescent="0.3">
      <c r="A18220">
        <v>2011</v>
      </c>
      <c r="B18220" t="s">
        <v>2600</v>
      </c>
      <c r="C18220" t="str">
        <f t="shared" si="570"/>
        <v>2011-Internacional/RS-29-5-4</v>
      </c>
      <c r="D18220" s="4">
        <v>8</v>
      </c>
      <c r="E18220">
        <v>28</v>
      </c>
      <c r="F18220" t="str">
        <f t="shared" si="571"/>
        <v>29-5-4</v>
      </c>
    </row>
    <row r="18221" spans="1:6" x14ac:dyDescent="0.3">
      <c r="A18221">
        <v>2011</v>
      </c>
      <c r="B18221" t="s">
        <v>2601</v>
      </c>
      <c r="C18221" t="str">
        <f t="shared" si="570"/>
        <v>2011-Palmeiras/SP-29-5-4</v>
      </c>
      <c r="D18221" s="4">
        <v>6</v>
      </c>
      <c r="E18221">
        <v>25</v>
      </c>
      <c r="F18221" t="str">
        <f t="shared" si="571"/>
        <v>29-5-4</v>
      </c>
    </row>
    <row r="18222" spans="1:6" x14ac:dyDescent="0.3">
      <c r="A18222">
        <v>2011</v>
      </c>
      <c r="B18222" t="s">
        <v>2605</v>
      </c>
      <c r="C18222" t="str">
        <f t="shared" si="570"/>
        <v>2011-Santos/SP-29-5-4</v>
      </c>
      <c r="D18222" s="4">
        <v>6</v>
      </c>
      <c r="E18222">
        <v>23</v>
      </c>
      <c r="F18222" t="str">
        <f t="shared" si="571"/>
        <v>29-5-4</v>
      </c>
    </row>
    <row r="18223" spans="1:6" x14ac:dyDescent="0.3">
      <c r="A18223">
        <v>2011</v>
      </c>
      <c r="B18223" t="s">
        <v>2606</v>
      </c>
      <c r="C18223" t="str">
        <f t="shared" si="570"/>
        <v>2011-Sao Paulo/SP-29-5-4</v>
      </c>
      <c r="D18223" s="4">
        <v>6</v>
      </c>
      <c r="E18223">
        <v>50</v>
      </c>
      <c r="F18223" t="str">
        <f t="shared" si="571"/>
        <v>29-5-4</v>
      </c>
    </row>
    <row r="18224" spans="1:6" x14ac:dyDescent="0.3">
      <c r="A18224">
        <v>2011</v>
      </c>
      <c r="B18224" t="s">
        <v>2607</v>
      </c>
      <c r="C18224" t="str">
        <f t="shared" si="570"/>
        <v>2011-Vasco/RJ-29-5-4</v>
      </c>
      <c r="D18224" s="4">
        <v>10</v>
      </c>
      <c r="E18224">
        <v>27</v>
      </c>
      <c r="F18224" t="str">
        <f t="shared" si="571"/>
        <v>29-5-4</v>
      </c>
    </row>
    <row r="18225" spans="1:6" x14ac:dyDescent="0.3">
      <c r="A18225">
        <v>2011</v>
      </c>
      <c r="B18225" t="s">
        <v>5122</v>
      </c>
      <c r="C18225" t="str">
        <f t="shared" si="570"/>
        <v>2011-America/MG-30-2-0</v>
      </c>
      <c r="D18225" s="4">
        <v>1.5</v>
      </c>
      <c r="E18225">
        <v>6</v>
      </c>
      <c r="F18225" t="str">
        <f t="shared" si="571"/>
        <v>30-2-0</v>
      </c>
    </row>
    <row r="18226" spans="1:6" x14ac:dyDescent="0.3">
      <c r="A18226">
        <v>2011</v>
      </c>
      <c r="B18226" t="s">
        <v>4786</v>
      </c>
      <c r="C18226" t="str">
        <f t="shared" si="570"/>
        <v>2011-Atletico/GO-30-2-0</v>
      </c>
      <c r="D18226" s="4">
        <v>2.59375</v>
      </c>
      <c r="E18226">
        <v>16</v>
      </c>
      <c r="F18226" t="str">
        <f t="shared" si="571"/>
        <v>30-2-0</v>
      </c>
    </row>
    <row r="18227" spans="1:6" x14ac:dyDescent="0.3">
      <c r="A18227">
        <v>2011</v>
      </c>
      <c r="B18227" t="s">
        <v>3298</v>
      </c>
      <c r="C18227" t="str">
        <f t="shared" si="570"/>
        <v>2011-Atletico/MG-30-2-0</v>
      </c>
      <c r="D18227" s="4">
        <v>1.666671</v>
      </c>
      <c r="E18227">
        <v>12</v>
      </c>
      <c r="F18227" t="str">
        <f t="shared" si="571"/>
        <v>30-2-0</v>
      </c>
    </row>
    <row r="18228" spans="1:6" x14ac:dyDescent="0.3">
      <c r="A18228">
        <v>2011</v>
      </c>
      <c r="B18228" t="s">
        <v>2608</v>
      </c>
      <c r="C18228" t="str">
        <f t="shared" si="570"/>
        <v>2011-Atletico/PR-30-2-0</v>
      </c>
      <c r="D18228" s="4">
        <v>2.9090880000000001</v>
      </c>
      <c r="E18228">
        <v>16</v>
      </c>
      <c r="F18228" t="str">
        <f t="shared" si="571"/>
        <v>30-2-0</v>
      </c>
    </row>
    <row r="18229" spans="1:6" x14ac:dyDescent="0.3">
      <c r="A18229">
        <v>2011</v>
      </c>
      <c r="B18229" t="s">
        <v>4184</v>
      </c>
      <c r="C18229" t="str">
        <f t="shared" si="570"/>
        <v>2011-Avai/SC-30-2-0</v>
      </c>
      <c r="D18229" s="4">
        <v>2.6666639999999999</v>
      </c>
      <c r="E18229">
        <v>16</v>
      </c>
      <c r="F18229" t="str">
        <f t="shared" si="571"/>
        <v>30-2-0</v>
      </c>
    </row>
    <row r="18230" spans="1:6" x14ac:dyDescent="0.3">
      <c r="A18230">
        <v>2011</v>
      </c>
      <c r="B18230" t="s">
        <v>5123</v>
      </c>
      <c r="C18230" t="str">
        <f t="shared" si="570"/>
        <v>2011-Bahia/BA-30-2-0</v>
      </c>
      <c r="D18230" s="4">
        <v>3.000006</v>
      </c>
      <c r="E18230">
        <v>16</v>
      </c>
      <c r="F18230" t="str">
        <f t="shared" si="571"/>
        <v>30-2-0</v>
      </c>
    </row>
    <row r="18231" spans="1:6" x14ac:dyDescent="0.3">
      <c r="A18231">
        <v>2011</v>
      </c>
      <c r="B18231" t="s">
        <v>2609</v>
      </c>
      <c r="C18231" t="str">
        <f t="shared" si="570"/>
        <v>2011-Botafogo/RJ-30-2-0</v>
      </c>
      <c r="D18231" s="4">
        <v>3.777774</v>
      </c>
      <c r="E18231">
        <v>14</v>
      </c>
      <c r="F18231" t="str">
        <f t="shared" si="571"/>
        <v>30-2-0</v>
      </c>
    </row>
    <row r="18232" spans="1:6" x14ac:dyDescent="0.3">
      <c r="A18232">
        <v>2011</v>
      </c>
      <c r="B18232" t="s">
        <v>4787</v>
      </c>
      <c r="C18232" t="str">
        <f t="shared" si="570"/>
        <v>2011-Ceara/CE-30-2-0</v>
      </c>
      <c r="D18232" s="4">
        <v>1.6315809999999999</v>
      </c>
      <c r="E18232">
        <v>10</v>
      </c>
      <c r="F18232" t="str">
        <f t="shared" si="571"/>
        <v>30-2-0</v>
      </c>
    </row>
    <row r="18233" spans="1:6" x14ac:dyDescent="0.3">
      <c r="A18233">
        <v>2011</v>
      </c>
      <c r="B18233" t="s">
        <v>2610</v>
      </c>
      <c r="C18233" t="str">
        <f t="shared" si="570"/>
        <v>2011-Corinthians/SP-30-2-0</v>
      </c>
      <c r="D18233" s="4">
        <v>2.4166660000000002</v>
      </c>
      <c r="E18233">
        <v>15</v>
      </c>
      <c r="F18233" t="str">
        <f t="shared" si="571"/>
        <v>30-2-0</v>
      </c>
    </row>
    <row r="18234" spans="1:6" x14ac:dyDescent="0.3">
      <c r="A18234">
        <v>2011</v>
      </c>
      <c r="B18234" t="s">
        <v>3778</v>
      </c>
      <c r="C18234" t="str">
        <f t="shared" si="570"/>
        <v>2011-Coritiba/PR-30-2-0</v>
      </c>
      <c r="D18234" s="4">
        <v>3.510205</v>
      </c>
      <c r="E18234">
        <v>14</v>
      </c>
      <c r="F18234" t="str">
        <f t="shared" si="571"/>
        <v>30-2-0</v>
      </c>
    </row>
    <row r="18235" spans="1:6" x14ac:dyDescent="0.3">
      <c r="A18235">
        <v>2011</v>
      </c>
      <c r="B18235" t="s">
        <v>2611</v>
      </c>
      <c r="C18235" t="str">
        <f t="shared" si="570"/>
        <v>2011-Cruzeiro/MG-30-2-0</v>
      </c>
      <c r="D18235" s="4">
        <v>2.8</v>
      </c>
      <c r="E18235">
        <v>14</v>
      </c>
      <c r="F18235" t="str">
        <f t="shared" si="571"/>
        <v>30-2-0</v>
      </c>
    </row>
    <row r="18236" spans="1:6" x14ac:dyDescent="0.3">
      <c r="A18236">
        <v>2011</v>
      </c>
      <c r="B18236" t="s">
        <v>2612</v>
      </c>
      <c r="C18236" t="str">
        <f t="shared" si="570"/>
        <v>2011-Figueirense/SC-30-2-0</v>
      </c>
      <c r="D18236" s="4">
        <v>6</v>
      </c>
      <c r="E18236">
        <v>16</v>
      </c>
      <c r="F18236" t="str">
        <f t="shared" si="571"/>
        <v>30-2-0</v>
      </c>
    </row>
    <row r="18237" spans="1:6" x14ac:dyDescent="0.3">
      <c r="A18237">
        <v>2011</v>
      </c>
      <c r="B18237" t="s">
        <v>2613</v>
      </c>
      <c r="C18237" t="str">
        <f t="shared" si="570"/>
        <v>2011-Flamengo/RJ-30-2-0</v>
      </c>
      <c r="D18237" s="4">
        <v>2.6000130000000001</v>
      </c>
      <c r="E18237">
        <v>13</v>
      </c>
      <c r="F18237" t="str">
        <f t="shared" si="571"/>
        <v>30-2-0</v>
      </c>
    </row>
    <row r="18238" spans="1:6" x14ac:dyDescent="0.3">
      <c r="A18238">
        <v>2011</v>
      </c>
      <c r="B18238" t="s">
        <v>2614</v>
      </c>
      <c r="C18238" t="str">
        <f t="shared" si="570"/>
        <v>2011-Fluminense/RJ-30-2-0</v>
      </c>
      <c r="D18238" s="4">
        <v>3.3846180000000001</v>
      </c>
      <c r="E18238">
        <v>13</v>
      </c>
      <c r="F18238" t="str">
        <f t="shared" si="571"/>
        <v>30-2-0</v>
      </c>
    </row>
    <row r="18239" spans="1:6" x14ac:dyDescent="0.3">
      <c r="A18239">
        <v>2011</v>
      </c>
      <c r="B18239" t="s">
        <v>2617</v>
      </c>
      <c r="C18239" t="str">
        <f t="shared" si="570"/>
        <v>2011-Gremio/RS-30-2-0</v>
      </c>
      <c r="D18239" s="4">
        <v>2.8</v>
      </c>
      <c r="E18239">
        <v>14</v>
      </c>
      <c r="F18239" t="str">
        <f t="shared" si="571"/>
        <v>30-2-0</v>
      </c>
    </row>
    <row r="18240" spans="1:6" x14ac:dyDescent="0.3">
      <c r="A18240">
        <v>2011</v>
      </c>
      <c r="B18240" t="s">
        <v>2618</v>
      </c>
      <c r="C18240" t="str">
        <f t="shared" si="570"/>
        <v>2011-Internacional/RS-30-2-0</v>
      </c>
      <c r="D18240" s="4">
        <v>2.9285749999999999</v>
      </c>
      <c r="E18240">
        <v>14</v>
      </c>
      <c r="F18240" t="str">
        <f t="shared" si="571"/>
        <v>30-2-0</v>
      </c>
    </row>
    <row r="18241" spans="1:6" x14ac:dyDescent="0.3">
      <c r="A18241">
        <v>2011</v>
      </c>
      <c r="B18241" t="s">
        <v>2619</v>
      </c>
      <c r="C18241" t="str">
        <f t="shared" si="570"/>
        <v>2011-Palmeiras/SP-30-2-0</v>
      </c>
      <c r="D18241" s="4">
        <v>2.2702680000000002</v>
      </c>
      <c r="E18241">
        <v>10</v>
      </c>
      <c r="F18241" t="str">
        <f t="shared" si="571"/>
        <v>30-2-0</v>
      </c>
    </row>
    <row r="18242" spans="1:6" x14ac:dyDescent="0.3">
      <c r="A18242">
        <v>2011</v>
      </c>
      <c r="B18242" t="s">
        <v>2623</v>
      </c>
      <c r="C18242" t="str">
        <f t="shared" si="570"/>
        <v>2011-Santos/SP-30-2-0</v>
      </c>
      <c r="D18242" s="4">
        <v>2.2000000000000002</v>
      </c>
      <c r="E18242">
        <v>16</v>
      </c>
      <c r="F18242" t="str">
        <f t="shared" si="571"/>
        <v>30-2-0</v>
      </c>
    </row>
    <row r="18243" spans="1:6" x14ac:dyDescent="0.3">
      <c r="A18243">
        <v>2011</v>
      </c>
      <c r="B18243" t="s">
        <v>2624</v>
      </c>
      <c r="C18243" t="str">
        <f t="shared" ref="C18243:C18306" si="572">A18243&amp;"-"&amp;B18243</f>
        <v>2011-Sao Paulo/SP-30-2-0</v>
      </c>
      <c r="D18243" s="4">
        <v>2.4285700000000001</v>
      </c>
      <c r="E18243">
        <v>16</v>
      </c>
      <c r="F18243" t="str">
        <f t="shared" ref="F18243:F18306" si="573">RIGHT(B18243,LEN(C18243)-FIND("-",C18243,6))</f>
        <v>30-2-0</v>
      </c>
    </row>
    <row r="18244" spans="1:6" x14ac:dyDescent="0.3">
      <c r="A18244">
        <v>2011</v>
      </c>
      <c r="B18244" t="s">
        <v>2625</v>
      </c>
      <c r="C18244" t="str">
        <f t="shared" si="572"/>
        <v>2011-Vasco/RJ-30-2-0</v>
      </c>
      <c r="D18244" s="4">
        <v>2.6153840000000002</v>
      </c>
      <c r="E18244">
        <v>14</v>
      </c>
      <c r="F18244" t="str">
        <f t="shared" si="573"/>
        <v>30-2-0</v>
      </c>
    </row>
    <row r="18245" spans="1:6" x14ac:dyDescent="0.3">
      <c r="A18245">
        <v>2011</v>
      </c>
      <c r="B18245" t="s">
        <v>5124</v>
      </c>
      <c r="C18245" t="str">
        <f t="shared" si="572"/>
        <v>2011-America/MG-30-2-1</v>
      </c>
      <c r="D18245" s="4">
        <v>2.5555620000000001</v>
      </c>
      <c r="E18245">
        <v>10</v>
      </c>
      <c r="F18245" t="str">
        <f t="shared" si="573"/>
        <v>30-2-1</v>
      </c>
    </row>
    <row r="18246" spans="1:6" x14ac:dyDescent="0.3">
      <c r="A18246">
        <v>2011</v>
      </c>
      <c r="B18246" t="s">
        <v>4790</v>
      </c>
      <c r="C18246" t="str">
        <f t="shared" si="572"/>
        <v>2011-Atletico/GO-30-2-1</v>
      </c>
      <c r="D18246" s="4">
        <v>2.4230770000000001</v>
      </c>
      <c r="E18246">
        <v>16</v>
      </c>
      <c r="F18246" t="str">
        <f t="shared" si="573"/>
        <v>30-2-1</v>
      </c>
    </row>
    <row r="18247" spans="1:6" x14ac:dyDescent="0.3">
      <c r="A18247">
        <v>2011</v>
      </c>
      <c r="B18247" t="s">
        <v>3301</v>
      </c>
      <c r="C18247" t="str">
        <f t="shared" si="572"/>
        <v>2011-Atletico/MG-30-2-1</v>
      </c>
      <c r="D18247" s="4">
        <v>3.9999959999999999</v>
      </c>
      <c r="E18247">
        <v>16</v>
      </c>
      <c r="F18247" t="str">
        <f t="shared" si="573"/>
        <v>30-2-1</v>
      </c>
    </row>
    <row r="18248" spans="1:6" x14ac:dyDescent="0.3">
      <c r="A18248">
        <v>2011</v>
      </c>
      <c r="B18248" t="s">
        <v>2626</v>
      </c>
      <c r="C18248" t="str">
        <f t="shared" si="572"/>
        <v>2011-Atletico/PR-30-2-1</v>
      </c>
      <c r="D18248" s="4">
        <v>2.1142880000000002</v>
      </c>
      <c r="E18248">
        <v>10</v>
      </c>
      <c r="F18248" t="str">
        <f t="shared" si="573"/>
        <v>30-2-1</v>
      </c>
    </row>
    <row r="18249" spans="1:6" x14ac:dyDescent="0.3">
      <c r="A18249">
        <v>2011</v>
      </c>
      <c r="B18249" t="s">
        <v>4187</v>
      </c>
      <c r="C18249" t="str">
        <f t="shared" si="572"/>
        <v>2011-Avai/SC-30-2-1</v>
      </c>
      <c r="D18249" s="4">
        <v>2.3181850000000002</v>
      </c>
      <c r="E18249">
        <v>10</v>
      </c>
      <c r="F18249" t="str">
        <f t="shared" si="573"/>
        <v>30-2-1</v>
      </c>
    </row>
    <row r="18250" spans="1:6" x14ac:dyDescent="0.3">
      <c r="A18250">
        <v>2011</v>
      </c>
      <c r="B18250" t="s">
        <v>5125</v>
      </c>
      <c r="C18250" t="str">
        <f t="shared" si="572"/>
        <v>2011-Bahia/BA-30-2-1</v>
      </c>
      <c r="D18250" s="4">
        <v>2.679392</v>
      </c>
      <c r="E18250">
        <v>16</v>
      </c>
      <c r="F18250" t="str">
        <f t="shared" si="573"/>
        <v>30-2-1</v>
      </c>
    </row>
    <row r="18251" spans="1:6" x14ac:dyDescent="0.3">
      <c r="A18251">
        <v>2011</v>
      </c>
      <c r="B18251" t="s">
        <v>2627</v>
      </c>
      <c r="C18251" t="str">
        <f t="shared" si="572"/>
        <v>2011-Botafogo/RJ-30-2-1</v>
      </c>
      <c r="D18251" s="4">
        <v>2.6315840000000001</v>
      </c>
      <c r="E18251">
        <v>16</v>
      </c>
      <c r="F18251" t="str">
        <f t="shared" si="573"/>
        <v>30-2-1</v>
      </c>
    </row>
    <row r="18252" spans="1:6" x14ac:dyDescent="0.3">
      <c r="A18252">
        <v>2011</v>
      </c>
      <c r="B18252" t="s">
        <v>4791</v>
      </c>
      <c r="C18252" t="str">
        <f t="shared" si="572"/>
        <v>2011-Ceara/CE-30-2-1</v>
      </c>
      <c r="D18252" s="4">
        <v>1.7083330000000001</v>
      </c>
      <c r="E18252">
        <v>8</v>
      </c>
      <c r="F18252" t="str">
        <f t="shared" si="573"/>
        <v>30-2-1</v>
      </c>
    </row>
    <row r="18253" spans="1:6" x14ac:dyDescent="0.3">
      <c r="A18253">
        <v>2011</v>
      </c>
      <c r="B18253" t="s">
        <v>2628</v>
      </c>
      <c r="C18253" t="str">
        <f t="shared" si="572"/>
        <v>2011-Corinthians/SP-30-2-1</v>
      </c>
      <c r="D18253" s="4">
        <v>2.4</v>
      </c>
      <c r="E18253">
        <v>14</v>
      </c>
      <c r="F18253" t="str">
        <f t="shared" si="573"/>
        <v>30-2-1</v>
      </c>
    </row>
    <row r="18254" spans="1:6" x14ac:dyDescent="0.3">
      <c r="A18254">
        <v>2011</v>
      </c>
      <c r="B18254" t="s">
        <v>3781</v>
      </c>
      <c r="C18254" t="str">
        <f t="shared" si="572"/>
        <v>2011-Coritiba/PR-30-2-1</v>
      </c>
      <c r="D18254" s="4">
        <v>3.2</v>
      </c>
      <c r="E18254">
        <v>16</v>
      </c>
      <c r="F18254" t="str">
        <f t="shared" si="573"/>
        <v>30-2-1</v>
      </c>
    </row>
    <row r="18255" spans="1:6" x14ac:dyDescent="0.3">
      <c r="A18255">
        <v>2011</v>
      </c>
      <c r="B18255" t="s">
        <v>2629</v>
      </c>
      <c r="C18255" t="str">
        <f t="shared" si="572"/>
        <v>2011-Cruzeiro/MG-30-2-1</v>
      </c>
      <c r="D18255" s="4">
        <v>2.6451669999999998</v>
      </c>
      <c r="E18255">
        <v>12</v>
      </c>
      <c r="F18255" t="str">
        <f t="shared" si="573"/>
        <v>30-2-1</v>
      </c>
    </row>
    <row r="18256" spans="1:6" x14ac:dyDescent="0.3">
      <c r="A18256">
        <v>2011</v>
      </c>
      <c r="B18256" t="s">
        <v>2630</v>
      </c>
      <c r="C18256" t="str">
        <f t="shared" si="572"/>
        <v>2011-Figueirense/SC-30-2-1</v>
      </c>
      <c r="D18256" s="4">
        <v>2.8571439999999999</v>
      </c>
      <c r="E18256">
        <v>16</v>
      </c>
      <c r="F18256" t="str">
        <f t="shared" si="573"/>
        <v>30-2-1</v>
      </c>
    </row>
    <row r="18257" spans="1:6" x14ac:dyDescent="0.3">
      <c r="A18257">
        <v>2011</v>
      </c>
      <c r="B18257" t="s">
        <v>2631</v>
      </c>
      <c r="C18257" t="str">
        <f t="shared" si="572"/>
        <v>2011-Flamengo/RJ-30-2-1</v>
      </c>
      <c r="D18257" s="4">
        <v>2.6</v>
      </c>
      <c r="E18257">
        <v>13</v>
      </c>
      <c r="F18257" t="str">
        <f t="shared" si="573"/>
        <v>30-2-1</v>
      </c>
    </row>
    <row r="18258" spans="1:6" x14ac:dyDescent="0.3">
      <c r="A18258">
        <v>2011</v>
      </c>
      <c r="B18258" t="s">
        <v>2632</v>
      </c>
      <c r="C18258" t="str">
        <f t="shared" si="572"/>
        <v>2011-Fluminense/RJ-30-2-1</v>
      </c>
      <c r="D18258" s="4">
        <v>2.8</v>
      </c>
      <c r="E18258">
        <v>14</v>
      </c>
      <c r="F18258" t="str">
        <f t="shared" si="573"/>
        <v>30-2-1</v>
      </c>
    </row>
    <row r="18259" spans="1:6" x14ac:dyDescent="0.3">
      <c r="A18259">
        <v>2011</v>
      </c>
      <c r="B18259" t="s">
        <v>2635</v>
      </c>
      <c r="C18259" t="str">
        <f t="shared" si="572"/>
        <v>2011-Gremio/RS-30-2-1</v>
      </c>
      <c r="D18259" s="4">
        <v>2.1363690000000002</v>
      </c>
      <c r="E18259">
        <v>16</v>
      </c>
      <c r="F18259" t="str">
        <f t="shared" si="573"/>
        <v>30-2-1</v>
      </c>
    </row>
    <row r="18260" spans="1:6" x14ac:dyDescent="0.3">
      <c r="A18260">
        <v>2011</v>
      </c>
      <c r="B18260" t="s">
        <v>2636</v>
      </c>
      <c r="C18260" t="str">
        <f t="shared" si="572"/>
        <v>2011-Internacional/RS-30-2-1</v>
      </c>
      <c r="D18260" s="4">
        <v>3.3333360000000001</v>
      </c>
      <c r="E18260">
        <v>16</v>
      </c>
      <c r="F18260" t="str">
        <f t="shared" si="573"/>
        <v>30-2-1</v>
      </c>
    </row>
    <row r="18261" spans="1:6" x14ac:dyDescent="0.3">
      <c r="A18261">
        <v>2011</v>
      </c>
      <c r="B18261" t="s">
        <v>2637</v>
      </c>
      <c r="C18261" t="str">
        <f t="shared" si="572"/>
        <v>2011-Palmeiras/SP-30-2-1</v>
      </c>
      <c r="D18261" s="4">
        <v>3.2</v>
      </c>
      <c r="E18261">
        <v>16</v>
      </c>
      <c r="F18261" t="str">
        <f t="shared" si="573"/>
        <v>30-2-1</v>
      </c>
    </row>
    <row r="18262" spans="1:6" x14ac:dyDescent="0.3">
      <c r="A18262">
        <v>2011</v>
      </c>
      <c r="B18262" t="s">
        <v>2641</v>
      </c>
      <c r="C18262" t="str">
        <f t="shared" si="572"/>
        <v>2011-Santos/SP-30-2-1</v>
      </c>
      <c r="D18262" s="4">
        <v>3</v>
      </c>
      <c r="E18262">
        <v>16</v>
      </c>
      <c r="F18262" t="str">
        <f t="shared" si="573"/>
        <v>30-2-1</v>
      </c>
    </row>
    <row r="18263" spans="1:6" x14ac:dyDescent="0.3">
      <c r="A18263">
        <v>2011</v>
      </c>
      <c r="B18263" t="s">
        <v>2642</v>
      </c>
      <c r="C18263" t="str">
        <f t="shared" si="572"/>
        <v>2011-Sao Paulo/SP-30-2-1</v>
      </c>
      <c r="D18263" s="4">
        <v>2.5454539999999999</v>
      </c>
      <c r="E18263">
        <v>16</v>
      </c>
      <c r="F18263" t="str">
        <f t="shared" si="573"/>
        <v>30-2-1</v>
      </c>
    </row>
    <row r="18264" spans="1:6" x14ac:dyDescent="0.3">
      <c r="A18264">
        <v>2011</v>
      </c>
      <c r="B18264" t="s">
        <v>2643</v>
      </c>
      <c r="C18264" t="str">
        <f t="shared" si="572"/>
        <v>2011-Vasco/RJ-30-2-1</v>
      </c>
      <c r="D18264" s="4">
        <v>1</v>
      </c>
      <c r="E18264">
        <v>16</v>
      </c>
      <c r="F18264" t="str">
        <f t="shared" si="573"/>
        <v>30-2-1</v>
      </c>
    </row>
    <row r="18265" spans="1:6" x14ac:dyDescent="0.3">
      <c r="A18265">
        <v>2011</v>
      </c>
      <c r="B18265" t="s">
        <v>5126</v>
      </c>
      <c r="C18265" t="str">
        <f t="shared" si="572"/>
        <v>2011-America/MG-30-3-0</v>
      </c>
      <c r="D18265" s="4">
        <v>2.7777750000000001</v>
      </c>
      <c r="E18265">
        <v>10</v>
      </c>
      <c r="F18265" t="str">
        <f t="shared" si="573"/>
        <v>30-3-0</v>
      </c>
    </row>
    <row r="18266" spans="1:6" x14ac:dyDescent="0.3">
      <c r="A18266">
        <v>2011</v>
      </c>
      <c r="B18266" t="s">
        <v>4794</v>
      </c>
      <c r="C18266" t="str">
        <f t="shared" si="572"/>
        <v>2011-Atletico/GO-30-3-0</v>
      </c>
      <c r="D18266" s="4">
        <v>5</v>
      </c>
      <c r="E18266">
        <v>28</v>
      </c>
      <c r="F18266" t="str">
        <f t="shared" si="573"/>
        <v>30-3-0</v>
      </c>
    </row>
    <row r="18267" spans="1:6" x14ac:dyDescent="0.3">
      <c r="A18267">
        <v>2011</v>
      </c>
      <c r="B18267" t="s">
        <v>3304</v>
      </c>
      <c r="C18267" t="str">
        <f t="shared" si="572"/>
        <v>2011-Atletico/MG-30-3-0</v>
      </c>
      <c r="D18267" s="4">
        <v>4</v>
      </c>
      <c r="E18267">
        <v>16</v>
      </c>
      <c r="F18267" t="str">
        <f t="shared" si="573"/>
        <v>30-3-0</v>
      </c>
    </row>
    <row r="18268" spans="1:6" x14ac:dyDescent="0.3">
      <c r="A18268">
        <v>2011</v>
      </c>
      <c r="B18268" t="s">
        <v>2644</v>
      </c>
      <c r="C18268" t="str">
        <f t="shared" si="572"/>
        <v>2011-Atletico/PR-30-3-0</v>
      </c>
      <c r="D18268" s="4">
        <v>4</v>
      </c>
      <c r="E18268">
        <v>20</v>
      </c>
      <c r="F18268" t="str">
        <f t="shared" si="573"/>
        <v>30-3-0</v>
      </c>
    </row>
    <row r="18269" spans="1:6" x14ac:dyDescent="0.3">
      <c r="A18269">
        <v>2011</v>
      </c>
      <c r="B18269" t="s">
        <v>4190</v>
      </c>
      <c r="C18269" t="str">
        <f t="shared" si="572"/>
        <v>2011-Avai/SC-30-3-0</v>
      </c>
      <c r="D18269" s="4">
        <v>4</v>
      </c>
      <c r="E18269">
        <v>19</v>
      </c>
      <c r="F18269" t="str">
        <f t="shared" si="573"/>
        <v>30-3-0</v>
      </c>
    </row>
    <row r="18270" spans="1:6" x14ac:dyDescent="0.3">
      <c r="A18270">
        <v>2011</v>
      </c>
      <c r="B18270" t="s">
        <v>5127</v>
      </c>
      <c r="C18270" t="str">
        <f t="shared" si="572"/>
        <v>2011-Bahia/BA-30-3-0</v>
      </c>
      <c r="D18270" s="4">
        <v>3</v>
      </c>
      <c r="E18270">
        <v>26</v>
      </c>
      <c r="F18270" t="str">
        <f t="shared" si="573"/>
        <v>30-3-0</v>
      </c>
    </row>
    <row r="18271" spans="1:6" x14ac:dyDescent="0.3">
      <c r="A18271">
        <v>2011</v>
      </c>
      <c r="B18271" t="s">
        <v>2645</v>
      </c>
      <c r="C18271" t="str">
        <f t="shared" si="572"/>
        <v>2011-Botafogo/RJ-30-3-0</v>
      </c>
      <c r="D18271" s="4">
        <v>5.1111060000000004</v>
      </c>
      <c r="E18271">
        <v>25</v>
      </c>
      <c r="F18271" t="str">
        <f t="shared" si="573"/>
        <v>30-3-0</v>
      </c>
    </row>
    <row r="18272" spans="1:6" x14ac:dyDescent="0.3">
      <c r="A18272">
        <v>2011</v>
      </c>
      <c r="B18272" t="s">
        <v>4795</v>
      </c>
      <c r="C18272" t="str">
        <f t="shared" si="572"/>
        <v>2011-Ceara/CE-30-3-0</v>
      </c>
      <c r="D18272" s="4">
        <v>2.666671</v>
      </c>
      <c r="E18272">
        <v>15</v>
      </c>
      <c r="F18272" t="str">
        <f t="shared" si="573"/>
        <v>30-3-0</v>
      </c>
    </row>
    <row r="18273" spans="1:6" x14ac:dyDescent="0.3">
      <c r="A18273">
        <v>2011</v>
      </c>
      <c r="B18273" t="s">
        <v>2646</v>
      </c>
      <c r="C18273" t="str">
        <f t="shared" si="572"/>
        <v>2011-Corinthians/SP-30-3-0</v>
      </c>
      <c r="D18273" s="4">
        <v>5</v>
      </c>
      <c r="E18273">
        <v>34</v>
      </c>
      <c r="F18273" t="str">
        <f t="shared" si="573"/>
        <v>30-3-0</v>
      </c>
    </row>
    <row r="18274" spans="1:6" x14ac:dyDescent="0.3">
      <c r="A18274">
        <v>2011</v>
      </c>
      <c r="B18274" t="s">
        <v>3784</v>
      </c>
      <c r="C18274" t="str">
        <f t="shared" si="572"/>
        <v>2011-Coritiba/PR-30-3-0</v>
      </c>
      <c r="D18274" s="4">
        <v>4</v>
      </c>
      <c r="E18274">
        <v>21</v>
      </c>
      <c r="F18274" t="str">
        <f t="shared" si="573"/>
        <v>30-3-0</v>
      </c>
    </row>
    <row r="18275" spans="1:6" x14ac:dyDescent="0.3">
      <c r="A18275">
        <v>2011</v>
      </c>
      <c r="B18275" t="s">
        <v>2647</v>
      </c>
      <c r="C18275" t="str">
        <f t="shared" si="572"/>
        <v>2011-Cruzeiro/MG-30-3-0</v>
      </c>
      <c r="D18275" s="4">
        <v>2</v>
      </c>
      <c r="E18275">
        <v>18</v>
      </c>
      <c r="F18275" t="str">
        <f t="shared" si="573"/>
        <v>30-3-0</v>
      </c>
    </row>
    <row r="18276" spans="1:6" x14ac:dyDescent="0.3">
      <c r="A18276">
        <v>2011</v>
      </c>
      <c r="B18276" t="s">
        <v>2648</v>
      </c>
      <c r="C18276" t="str">
        <f t="shared" si="572"/>
        <v>2011-Figueirense/SC-30-3-0</v>
      </c>
      <c r="D18276" s="4">
        <v>7</v>
      </c>
      <c r="E18276">
        <v>30</v>
      </c>
      <c r="F18276" t="str">
        <f t="shared" si="573"/>
        <v>30-3-0</v>
      </c>
    </row>
    <row r="18277" spans="1:6" x14ac:dyDescent="0.3">
      <c r="A18277">
        <v>2011</v>
      </c>
      <c r="B18277" t="s">
        <v>2649</v>
      </c>
      <c r="C18277" t="str">
        <f t="shared" si="572"/>
        <v>2011-Flamengo/RJ-30-3-0</v>
      </c>
      <c r="D18277" s="4">
        <v>7</v>
      </c>
      <c r="E18277">
        <v>24</v>
      </c>
      <c r="F18277" t="str">
        <f t="shared" si="573"/>
        <v>30-3-0</v>
      </c>
    </row>
    <row r="18278" spans="1:6" x14ac:dyDescent="0.3">
      <c r="A18278">
        <v>2011</v>
      </c>
      <c r="B18278" t="s">
        <v>2650</v>
      </c>
      <c r="C18278" t="str">
        <f t="shared" si="572"/>
        <v>2011-Fluminense/RJ-30-3-0</v>
      </c>
      <c r="D18278" s="4">
        <v>5</v>
      </c>
      <c r="E18278">
        <v>20</v>
      </c>
      <c r="F18278" t="str">
        <f t="shared" si="573"/>
        <v>30-3-0</v>
      </c>
    </row>
    <row r="18279" spans="1:6" x14ac:dyDescent="0.3">
      <c r="A18279">
        <v>2011</v>
      </c>
      <c r="B18279" t="s">
        <v>2653</v>
      </c>
      <c r="C18279" t="str">
        <f t="shared" si="572"/>
        <v>2011-Gremio/RS-30-3-0</v>
      </c>
      <c r="D18279" s="4">
        <v>3.4285679999999998</v>
      </c>
      <c r="E18279">
        <v>21</v>
      </c>
      <c r="F18279" t="str">
        <f t="shared" si="573"/>
        <v>30-3-0</v>
      </c>
    </row>
    <row r="18280" spans="1:6" x14ac:dyDescent="0.3">
      <c r="A18280">
        <v>2011</v>
      </c>
      <c r="B18280" t="s">
        <v>2654</v>
      </c>
      <c r="C18280" t="str">
        <f t="shared" si="572"/>
        <v>2011-Internacional/RS-30-3-0</v>
      </c>
      <c r="D18280" s="4">
        <v>4.857145</v>
      </c>
      <c r="E18280">
        <v>27</v>
      </c>
      <c r="F18280" t="str">
        <f t="shared" si="573"/>
        <v>30-3-0</v>
      </c>
    </row>
    <row r="18281" spans="1:6" x14ac:dyDescent="0.3">
      <c r="A18281">
        <v>2011</v>
      </c>
      <c r="B18281" t="s">
        <v>2655</v>
      </c>
      <c r="C18281" t="str">
        <f t="shared" si="572"/>
        <v>2011-Palmeiras/SP-30-3-0</v>
      </c>
      <c r="D18281" s="4">
        <v>1</v>
      </c>
      <c r="E18281">
        <v>19</v>
      </c>
      <c r="F18281" t="str">
        <f t="shared" si="573"/>
        <v>30-3-0</v>
      </c>
    </row>
    <row r="18282" spans="1:6" x14ac:dyDescent="0.3">
      <c r="A18282">
        <v>2011</v>
      </c>
      <c r="B18282" t="s">
        <v>2659</v>
      </c>
      <c r="C18282" t="str">
        <f t="shared" si="572"/>
        <v>2011-Santos/SP-30-3-0</v>
      </c>
      <c r="D18282" s="4">
        <v>5</v>
      </c>
      <c r="E18282">
        <v>21</v>
      </c>
      <c r="F18282" t="str">
        <f t="shared" si="573"/>
        <v>30-3-0</v>
      </c>
    </row>
    <row r="18283" spans="1:6" x14ac:dyDescent="0.3">
      <c r="A18283">
        <v>2011</v>
      </c>
      <c r="B18283" t="s">
        <v>2660</v>
      </c>
      <c r="C18283" t="str">
        <f t="shared" si="572"/>
        <v>2011-Sao Paulo/SP-30-3-0</v>
      </c>
      <c r="D18283" s="4">
        <v>2</v>
      </c>
      <c r="E18283">
        <v>34</v>
      </c>
      <c r="F18283" t="str">
        <f t="shared" si="573"/>
        <v>30-3-0</v>
      </c>
    </row>
    <row r="18284" spans="1:6" x14ac:dyDescent="0.3">
      <c r="A18284">
        <v>2011</v>
      </c>
      <c r="B18284" t="s">
        <v>2661</v>
      </c>
      <c r="C18284" t="str">
        <f t="shared" si="572"/>
        <v>2011-Vasco/RJ-30-3-0</v>
      </c>
      <c r="D18284" s="4">
        <v>4.8421110000000001</v>
      </c>
      <c r="E18284">
        <v>25</v>
      </c>
      <c r="F18284" t="str">
        <f t="shared" si="573"/>
        <v>30-3-0</v>
      </c>
    </row>
    <row r="18285" spans="1:6" x14ac:dyDescent="0.3">
      <c r="A18285">
        <v>2011</v>
      </c>
      <c r="B18285" t="s">
        <v>5128</v>
      </c>
      <c r="C18285" t="str">
        <f t="shared" si="572"/>
        <v>2011-America/MG-30-3-1</v>
      </c>
      <c r="D18285" s="4">
        <v>5</v>
      </c>
      <c r="E18285">
        <v>15</v>
      </c>
      <c r="F18285" t="str">
        <f t="shared" si="573"/>
        <v>30-3-1</v>
      </c>
    </row>
    <row r="18286" spans="1:6" x14ac:dyDescent="0.3">
      <c r="A18286">
        <v>2011</v>
      </c>
      <c r="B18286" t="s">
        <v>4798</v>
      </c>
      <c r="C18286" t="str">
        <f t="shared" si="572"/>
        <v>2011-Atletico/GO-30-3-1</v>
      </c>
      <c r="D18286" s="4">
        <v>4.5000090000000004</v>
      </c>
      <c r="E18286">
        <v>30</v>
      </c>
      <c r="F18286" t="str">
        <f t="shared" si="573"/>
        <v>30-3-1</v>
      </c>
    </row>
    <row r="18287" spans="1:6" x14ac:dyDescent="0.3">
      <c r="A18287">
        <v>2011</v>
      </c>
      <c r="B18287" t="s">
        <v>3307</v>
      </c>
      <c r="C18287" t="str">
        <f t="shared" si="572"/>
        <v>2011-Atletico/MG-30-3-1</v>
      </c>
      <c r="D18287" s="4">
        <v>5</v>
      </c>
      <c r="E18287">
        <v>21</v>
      </c>
      <c r="F18287" t="str">
        <f t="shared" si="573"/>
        <v>30-3-1</v>
      </c>
    </row>
    <row r="18288" spans="1:6" x14ac:dyDescent="0.3">
      <c r="A18288">
        <v>2011</v>
      </c>
      <c r="B18288" t="s">
        <v>2662</v>
      </c>
      <c r="C18288" t="str">
        <f t="shared" si="572"/>
        <v>2011-Atletico/PR-30-3-1</v>
      </c>
      <c r="D18288" s="4">
        <v>4.25</v>
      </c>
      <c r="E18288">
        <v>18</v>
      </c>
      <c r="F18288" t="str">
        <f t="shared" si="573"/>
        <v>30-3-1</v>
      </c>
    </row>
    <row r="18289" spans="1:6" x14ac:dyDescent="0.3">
      <c r="A18289">
        <v>2011</v>
      </c>
      <c r="B18289" t="s">
        <v>4193</v>
      </c>
      <c r="C18289" t="str">
        <f t="shared" si="572"/>
        <v>2011-Avai/SC-30-3-1</v>
      </c>
      <c r="D18289" s="4">
        <v>3.75</v>
      </c>
      <c r="E18289">
        <v>20</v>
      </c>
      <c r="F18289" t="str">
        <f t="shared" si="573"/>
        <v>30-3-1</v>
      </c>
    </row>
    <row r="18290" spans="1:6" x14ac:dyDescent="0.3">
      <c r="A18290">
        <v>2011</v>
      </c>
      <c r="B18290" t="s">
        <v>5129</v>
      </c>
      <c r="C18290" t="str">
        <f t="shared" si="572"/>
        <v>2011-Bahia/BA-30-3-1</v>
      </c>
      <c r="D18290" s="4">
        <v>3.7142819999999999</v>
      </c>
      <c r="E18290">
        <v>21</v>
      </c>
      <c r="F18290" t="str">
        <f t="shared" si="573"/>
        <v>30-3-1</v>
      </c>
    </row>
    <row r="18291" spans="1:6" x14ac:dyDescent="0.3">
      <c r="A18291">
        <v>2011</v>
      </c>
      <c r="B18291" t="s">
        <v>2663</v>
      </c>
      <c r="C18291" t="str">
        <f t="shared" si="572"/>
        <v>2011-Botafogo/RJ-30-3-1</v>
      </c>
      <c r="D18291" s="4">
        <v>4.9999950000000002</v>
      </c>
      <c r="E18291">
        <v>35</v>
      </c>
      <c r="F18291" t="str">
        <f t="shared" si="573"/>
        <v>30-3-1</v>
      </c>
    </row>
    <row r="18292" spans="1:6" x14ac:dyDescent="0.3">
      <c r="A18292">
        <v>2011</v>
      </c>
      <c r="B18292" t="s">
        <v>4799</v>
      </c>
      <c r="C18292" t="str">
        <f t="shared" si="572"/>
        <v>2011-Ceara/CE-30-3-1</v>
      </c>
      <c r="D18292" s="4">
        <v>3.0000019999999998</v>
      </c>
      <c r="E18292">
        <v>21</v>
      </c>
      <c r="F18292" t="str">
        <f t="shared" si="573"/>
        <v>30-3-1</v>
      </c>
    </row>
    <row r="18293" spans="1:6" x14ac:dyDescent="0.3">
      <c r="A18293">
        <v>2011</v>
      </c>
      <c r="B18293" t="s">
        <v>2664</v>
      </c>
      <c r="C18293" t="str">
        <f t="shared" si="572"/>
        <v>2011-Corinthians/SP-30-3-1</v>
      </c>
      <c r="D18293" s="4">
        <v>4</v>
      </c>
      <c r="E18293">
        <v>34</v>
      </c>
      <c r="F18293" t="str">
        <f t="shared" si="573"/>
        <v>30-3-1</v>
      </c>
    </row>
    <row r="18294" spans="1:6" x14ac:dyDescent="0.3">
      <c r="A18294">
        <v>2011</v>
      </c>
      <c r="B18294" t="s">
        <v>3787</v>
      </c>
      <c r="C18294" t="str">
        <f t="shared" si="572"/>
        <v>2011-Coritiba/PR-30-3-1</v>
      </c>
      <c r="D18294" s="4">
        <v>4.0000080000000002</v>
      </c>
      <c r="E18294">
        <v>15</v>
      </c>
      <c r="F18294" t="str">
        <f t="shared" si="573"/>
        <v>30-3-1</v>
      </c>
    </row>
    <row r="18295" spans="1:6" x14ac:dyDescent="0.3">
      <c r="A18295">
        <v>2011</v>
      </c>
      <c r="B18295" t="s">
        <v>2665</v>
      </c>
      <c r="C18295" t="str">
        <f t="shared" si="572"/>
        <v>2011-Cruzeiro/MG-30-3-1</v>
      </c>
      <c r="D18295" s="4">
        <v>3.7272690000000002</v>
      </c>
      <c r="E18295">
        <v>21</v>
      </c>
      <c r="F18295" t="str">
        <f t="shared" si="573"/>
        <v>30-3-1</v>
      </c>
    </row>
    <row r="18296" spans="1:6" x14ac:dyDescent="0.3">
      <c r="A18296">
        <v>2011</v>
      </c>
      <c r="B18296" t="s">
        <v>2666</v>
      </c>
      <c r="C18296" t="str">
        <f t="shared" si="572"/>
        <v>2011-Figueirense/SC-30-3-1</v>
      </c>
      <c r="D18296" s="4">
        <v>5</v>
      </c>
      <c r="E18296">
        <v>30</v>
      </c>
      <c r="F18296" t="str">
        <f t="shared" si="573"/>
        <v>30-3-1</v>
      </c>
    </row>
    <row r="18297" spans="1:6" x14ac:dyDescent="0.3">
      <c r="A18297">
        <v>2011</v>
      </c>
      <c r="B18297" t="s">
        <v>2667</v>
      </c>
      <c r="C18297" t="str">
        <f t="shared" si="572"/>
        <v>2011-Flamengo/RJ-30-3-1</v>
      </c>
      <c r="D18297" s="4">
        <v>7</v>
      </c>
      <c r="E18297">
        <v>30</v>
      </c>
      <c r="F18297" t="str">
        <f t="shared" si="573"/>
        <v>30-3-1</v>
      </c>
    </row>
    <row r="18298" spans="1:6" x14ac:dyDescent="0.3">
      <c r="A18298">
        <v>2011</v>
      </c>
      <c r="B18298" t="s">
        <v>2668</v>
      </c>
      <c r="C18298" t="str">
        <f t="shared" si="572"/>
        <v>2011-Fluminense/RJ-30-3-1</v>
      </c>
      <c r="D18298" s="4">
        <v>5.5</v>
      </c>
      <c r="E18298">
        <v>22</v>
      </c>
      <c r="F18298" t="str">
        <f t="shared" si="573"/>
        <v>30-3-1</v>
      </c>
    </row>
    <row r="18299" spans="1:6" x14ac:dyDescent="0.3">
      <c r="A18299">
        <v>2011</v>
      </c>
      <c r="B18299" t="s">
        <v>2671</v>
      </c>
      <c r="C18299" t="str">
        <f t="shared" si="572"/>
        <v>2011-Gremio/RS-30-3-1</v>
      </c>
      <c r="D18299" s="4">
        <v>6</v>
      </c>
      <c r="E18299">
        <v>32</v>
      </c>
      <c r="F18299" t="str">
        <f t="shared" si="573"/>
        <v>30-3-1</v>
      </c>
    </row>
    <row r="18300" spans="1:6" x14ac:dyDescent="0.3">
      <c r="A18300">
        <v>2011</v>
      </c>
      <c r="B18300" t="s">
        <v>2672</v>
      </c>
      <c r="C18300" t="str">
        <f t="shared" si="572"/>
        <v>2011-Internacional/RS-30-3-1</v>
      </c>
      <c r="D18300" s="4">
        <v>4.4285670000000001</v>
      </c>
      <c r="E18300">
        <v>31</v>
      </c>
      <c r="F18300" t="str">
        <f t="shared" si="573"/>
        <v>30-3-1</v>
      </c>
    </row>
    <row r="18301" spans="1:6" x14ac:dyDescent="0.3">
      <c r="A18301">
        <v>2011</v>
      </c>
      <c r="B18301" t="s">
        <v>2673</v>
      </c>
      <c r="C18301" t="str">
        <f t="shared" si="572"/>
        <v>2011-Palmeiras/SP-30-3-1</v>
      </c>
      <c r="D18301" s="4">
        <v>3.9999959999999999</v>
      </c>
      <c r="E18301">
        <v>18</v>
      </c>
      <c r="F18301" t="str">
        <f t="shared" si="573"/>
        <v>30-3-1</v>
      </c>
    </row>
    <row r="18302" spans="1:6" x14ac:dyDescent="0.3">
      <c r="A18302">
        <v>2011</v>
      </c>
      <c r="B18302" t="s">
        <v>2677</v>
      </c>
      <c r="C18302" t="str">
        <f t="shared" si="572"/>
        <v>2011-Santos/SP-30-3-1</v>
      </c>
      <c r="D18302" s="4">
        <v>3.7142819999999999</v>
      </c>
      <c r="E18302">
        <v>27</v>
      </c>
      <c r="F18302" t="str">
        <f t="shared" si="573"/>
        <v>30-3-1</v>
      </c>
    </row>
    <row r="18303" spans="1:6" x14ac:dyDescent="0.3">
      <c r="A18303">
        <v>2011</v>
      </c>
      <c r="B18303" t="s">
        <v>2678</v>
      </c>
      <c r="C18303" t="str">
        <f t="shared" si="572"/>
        <v>2011-Sao Paulo/SP-30-3-1</v>
      </c>
      <c r="D18303" s="4">
        <v>3.75</v>
      </c>
      <c r="E18303">
        <v>29</v>
      </c>
      <c r="F18303" t="str">
        <f t="shared" si="573"/>
        <v>30-3-1</v>
      </c>
    </row>
    <row r="18304" spans="1:6" x14ac:dyDescent="0.3">
      <c r="A18304">
        <v>2011</v>
      </c>
      <c r="B18304" t="s">
        <v>2679</v>
      </c>
      <c r="C18304" t="str">
        <f t="shared" si="572"/>
        <v>2011-Vasco/RJ-30-3-1</v>
      </c>
      <c r="D18304" s="4">
        <v>5.0714379999999997</v>
      </c>
      <c r="E18304">
        <v>36</v>
      </c>
      <c r="F18304" t="str">
        <f t="shared" si="573"/>
        <v>30-3-1</v>
      </c>
    </row>
    <row r="18305" spans="1:6" x14ac:dyDescent="0.3">
      <c r="A18305">
        <v>2011</v>
      </c>
      <c r="B18305" t="s">
        <v>5130</v>
      </c>
      <c r="C18305" t="str">
        <f t="shared" si="572"/>
        <v>2011-America/MG-30-3-2</v>
      </c>
      <c r="D18305" s="4">
        <v>2.6666660000000002</v>
      </c>
      <c r="E18305">
        <v>10</v>
      </c>
      <c r="F18305" t="str">
        <f t="shared" si="573"/>
        <v>30-3-2</v>
      </c>
    </row>
    <row r="18306" spans="1:6" x14ac:dyDescent="0.3">
      <c r="A18306">
        <v>2011</v>
      </c>
      <c r="B18306" t="s">
        <v>4802</v>
      </c>
      <c r="C18306" t="str">
        <f t="shared" si="572"/>
        <v>2011-Atletico/GO-30-3-2</v>
      </c>
      <c r="D18306" s="4">
        <v>4.375</v>
      </c>
      <c r="E18306">
        <v>22</v>
      </c>
      <c r="F18306" t="str">
        <f t="shared" si="573"/>
        <v>30-3-2</v>
      </c>
    </row>
    <row r="18307" spans="1:6" x14ac:dyDescent="0.3">
      <c r="A18307">
        <v>2011</v>
      </c>
      <c r="B18307" t="s">
        <v>3310</v>
      </c>
      <c r="C18307" t="str">
        <f t="shared" ref="C18307:C18370" si="574">A18307&amp;"-"&amp;B18307</f>
        <v>2011-Atletico/MG-30-3-2</v>
      </c>
      <c r="D18307" s="4">
        <v>2</v>
      </c>
      <c r="E18307">
        <v>16</v>
      </c>
      <c r="F18307" t="str">
        <f t="shared" ref="F18307:F18370" si="575">RIGHT(B18307,LEN(C18307)-FIND("-",C18307,6))</f>
        <v>30-3-2</v>
      </c>
    </row>
    <row r="18308" spans="1:6" x14ac:dyDescent="0.3">
      <c r="A18308">
        <v>2011</v>
      </c>
      <c r="B18308" t="s">
        <v>2680</v>
      </c>
      <c r="C18308" t="str">
        <f t="shared" si="574"/>
        <v>2011-Atletico/PR-30-3-2</v>
      </c>
      <c r="D18308" s="4">
        <v>4</v>
      </c>
      <c r="E18308">
        <v>16</v>
      </c>
      <c r="F18308" t="str">
        <f t="shared" si="575"/>
        <v>30-3-2</v>
      </c>
    </row>
    <row r="18309" spans="1:6" x14ac:dyDescent="0.3">
      <c r="A18309">
        <v>2011</v>
      </c>
      <c r="B18309" t="s">
        <v>4196</v>
      </c>
      <c r="C18309" t="str">
        <f t="shared" si="574"/>
        <v>2011-Avai/SC-30-3-2</v>
      </c>
      <c r="D18309" s="4">
        <v>2.999997</v>
      </c>
      <c r="E18309">
        <v>15</v>
      </c>
      <c r="F18309" t="str">
        <f t="shared" si="575"/>
        <v>30-3-2</v>
      </c>
    </row>
    <row r="18310" spans="1:6" x14ac:dyDescent="0.3">
      <c r="A18310">
        <v>2011</v>
      </c>
      <c r="B18310" t="s">
        <v>5131</v>
      </c>
      <c r="C18310" t="str">
        <f t="shared" si="574"/>
        <v>2011-Bahia/BA-30-3-2</v>
      </c>
      <c r="D18310" s="4">
        <v>3.8636360000000001</v>
      </c>
      <c r="E18310">
        <v>18</v>
      </c>
      <c r="F18310" t="str">
        <f t="shared" si="575"/>
        <v>30-3-2</v>
      </c>
    </row>
    <row r="18311" spans="1:6" x14ac:dyDescent="0.3">
      <c r="A18311">
        <v>2011</v>
      </c>
      <c r="B18311" t="s">
        <v>2681</v>
      </c>
      <c r="C18311" t="str">
        <f t="shared" si="574"/>
        <v>2011-Botafogo/RJ-30-3-2</v>
      </c>
      <c r="D18311" s="4">
        <v>4.5000010000000001</v>
      </c>
      <c r="E18311">
        <v>19</v>
      </c>
      <c r="F18311" t="str">
        <f t="shared" si="575"/>
        <v>30-3-2</v>
      </c>
    </row>
    <row r="18312" spans="1:6" x14ac:dyDescent="0.3">
      <c r="A18312">
        <v>2011</v>
      </c>
      <c r="B18312" t="s">
        <v>4803</v>
      </c>
      <c r="C18312" t="str">
        <f t="shared" si="574"/>
        <v>2011-Ceara/CE-30-3-2</v>
      </c>
      <c r="D18312" s="4">
        <v>5</v>
      </c>
      <c r="E18312">
        <v>26</v>
      </c>
      <c r="F18312" t="str">
        <f t="shared" si="575"/>
        <v>30-3-2</v>
      </c>
    </row>
    <row r="18313" spans="1:6" x14ac:dyDescent="0.3">
      <c r="A18313">
        <v>2011</v>
      </c>
      <c r="B18313" t="s">
        <v>2682</v>
      </c>
      <c r="C18313" t="str">
        <f t="shared" si="574"/>
        <v>2011-Corinthians/SP-30-3-2</v>
      </c>
      <c r="D18313" s="4">
        <v>5.166677</v>
      </c>
      <c r="E18313">
        <v>31</v>
      </c>
      <c r="F18313" t="str">
        <f t="shared" si="575"/>
        <v>30-3-2</v>
      </c>
    </row>
    <row r="18314" spans="1:6" x14ac:dyDescent="0.3">
      <c r="A18314">
        <v>2011</v>
      </c>
      <c r="B18314" t="s">
        <v>3790</v>
      </c>
      <c r="C18314" t="str">
        <f t="shared" si="574"/>
        <v>2011-Coritiba/PR-30-3-2</v>
      </c>
      <c r="D18314" s="4">
        <v>5</v>
      </c>
      <c r="E18314">
        <v>25</v>
      </c>
      <c r="F18314" t="str">
        <f t="shared" si="575"/>
        <v>30-3-2</v>
      </c>
    </row>
    <row r="18315" spans="1:6" x14ac:dyDescent="0.3">
      <c r="A18315">
        <v>2011</v>
      </c>
      <c r="B18315" t="s">
        <v>2683</v>
      </c>
      <c r="C18315" t="str">
        <f t="shared" si="574"/>
        <v>2011-Cruzeiro/MG-30-3-2</v>
      </c>
      <c r="D18315" s="4">
        <v>3.8</v>
      </c>
      <c r="E18315">
        <v>19</v>
      </c>
      <c r="F18315" t="str">
        <f t="shared" si="575"/>
        <v>30-3-2</v>
      </c>
    </row>
    <row r="18316" spans="1:6" x14ac:dyDescent="0.3">
      <c r="A18316">
        <v>2011</v>
      </c>
      <c r="B18316" t="s">
        <v>2684</v>
      </c>
      <c r="C18316" t="str">
        <f t="shared" si="574"/>
        <v>2011-Figueirense/SC-30-3-2</v>
      </c>
      <c r="D18316" s="4">
        <v>5</v>
      </c>
      <c r="E18316">
        <v>31</v>
      </c>
      <c r="F18316" t="str">
        <f t="shared" si="575"/>
        <v>30-3-2</v>
      </c>
    </row>
    <row r="18317" spans="1:6" x14ac:dyDescent="0.3">
      <c r="A18317">
        <v>2011</v>
      </c>
      <c r="B18317" t="s">
        <v>2685</v>
      </c>
      <c r="C18317" t="str">
        <f t="shared" si="574"/>
        <v>2011-Flamengo/RJ-30-3-2</v>
      </c>
      <c r="D18317" s="4">
        <v>9</v>
      </c>
      <c r="E18317">
        <v>26</v>
      </c>
      <c r="F18317" t="str">
        <f t="shared" si="575"/>
        <v>30-3-2</v>
      </c>
    </row>
    <row r="18318" spans="1:6" x14ac:dyDescent="0.3">
      <c r="A18318">
        <v>2011</v>
      </c>
      <c r="B18318" t="s">
        <v>2686</v>
      </c>
      <c r="C18318" t="str">
        <f t="shared" si="574"/>
        <v>2011-Fluminense/RJ-30-3-2</v>
      </c>
      <c r="D18318" s="4">
        <v>5.0000080000000002</v>
      </c>
      <c r="E18318">
        <v>22</v>
      </c>
      <c r="F18318" t="str">
        <f t="shared" si="575"/>
        <v>30-3-2</v>
      </c>
    </row>
    <row r="18319" spans="1:6" x14ac:dyDescent="0.3">
      <c r="A18319">
        <v>2011</v>
      </c>
      <c r="B18319" t="s">
        <v>2689</v>
      </c>
      <c r="C18319" t="str">
        <f t="shared" si="574"/>
        <v>2011-Gremio/RS-30-3-2</v>
      </c>
      <c r="D18319" s="4">
        <v>4</v>
      </c>
      <c r="E18319">
        <v>20</v>
      </c>
      <c r="F18319" t="str">
        <f t="shared" si="575"/>
        <v>30-3-2</v>
      </c>
    </row>
    <row r="18320" spans="1:6" x14ac:dyDescent="0.3">
      <c r="A18320">
        <v>2011</v>
      </c>
      <c r="B18320" t="s">
        <v>2690</v>
      </c>
      <c r="C18320" t="str">
        <f t="shared" si="574"/>
        <v>2011-Internacional/RS-30-3-2</v>
      </c>
      <c r="D18320" s="4">
        <v>6</v>
      </c>
      <c r="E18320">
        <v>25</v>
      </c>
      <c r="F18320" t="str">
        <f t="shared" si="575"/>
        <v>30-3-2</v>
      </c>
    </row>
    <row r="18321" spans="1:6" x14ac:dyDescent="0.3">
      <c r="A18321">
        <v>2011</v>
      </c>
      <c r="B18321" t="s">
        <v>2691</v>
      </c>
      <c r="C18321" t="str">
        <f t="shared" si="574"/>
        <v>2011-Palmeiras/SP-30-3-2</v>
      </c>
      <c r="D18321" s="4">
        <v>3.8333409999999999</v>
      </c>
      <c r="E18321">
        <v>24</v>
      </c>
      <c r="F18321" t="str">
        <f t="shared" si="575"/>
        <v>30-3-2</v>
      </c>
    </row>
    <row r="18322" spans="1:6" x14ac:dyDescent="0.3">
      <c r="A18322">
        <v>2011</v>
      </c>
      <c r="B18322" t="s">
        <v>2695</v>
      </c>
      <c r="C18322" t="str">
        <f t="shared" si="574"/>
        <v>2011-Santos/SP-30-3-2</v>
      </c>
      <c r="D18322" s="4">
        <v>4.5714240000000004</v>
      </c>
      <c r="E18322">
        <v>29</v>
      </c>
      <c r="F18322" t="str">
        <f t="shared" si="575"/>
        <v>30-3-2</v>
      </c>
    </row>
    <row r="18323" spans="1:6" x14ac:dyDescent="0.3">
      <c r="A18323">
        <v>2011</v>
      </c>
      <c r="B18323" t="s">
        <v>2696</v>
      </c>
      <c r="C18323" t="str">
        <f t="shared" si="574"/>
        <v>2011-Sao Paulo/SP-30-3-2</v>
      </c>
      <c r="D18323" s="4">
        <v>2</v>
      </c>
      <c r="E18323">
        <v>34</v>
      </c>
      <c r="F18323" t="str">
        <f t="shared" si="575"/>
        <v>30-3-2</v>
      </c>
    </row>
    <row r="18324" spans="1:6" x14ac:dyDescent="0.3">
      <c r="A18324">
        <v>2011</v>
      </c>
      <c r="B18324" t="s">
        <v>2697</v>
      </c>
      <c r="C18324" t="str">
        <f t="shared" si="574"/>
        <v>2011-Vasco/RJ-30-3-2</v>
      </c>
      <c r="D18324" s="4">
        <v>5.2</v>
      </c>
      <c r="E18324">
        <v>22</v>
      </c>
      <c r="F18324" t="str">
        <f t="shared" si="575"/>
        <v>30-3-2</v>
      </c>
    </row>
    <row r="18325" spans="1:6" x14ac:dyDescent="0.3">
      <c r="A18325">
        <v>2011</v>
      </c>
      <c r="B18325" t="s">
        <v>5132</v>
      </c>
      <c r="C18325" t="str">
        <f t="shared" si="574"/>
        <v>2011-America/MG-30-4-0</v>
      </c>
      <c r="D18325" s="4">
        <v>2</v>
      </c>
      <c r="E18325">
        <v>17</v>
      </c>
      <c r="F18325" t="str">
        <f t="shared" si="575"/>
        <v>30-4-0</v>
      </c>
    </row>
    <row r="18326" spans="1:6" x14ac:dyDescent="0.3">
      <c r="A18326">
        <v>2011</v>
      </c>
      <c r="B18326" t="s">
        <v>4806</v>
      </c>
      <c r="C18326" t="str">
        <f t="shared" si="574"/>
        <v>2011-Atletico/GO-30-4-0</v>
      </c>
      <c r="D18326" s="4">
        <v>5</v>
      </c>
      <c r="E18326">
        <v>29</v>
      </c>
      <c r="F18326" t="str">
        <f t="shared" si="575"/>
        <v>30-4-0</v>
      </c>
    </row>
    <row r="18327" spans="1:6" x14ac:dyDescent="0.3">
      <c r="A18327">
        <v>2011</v>
      </c>
      <c r="B18327" t="s">
        <v>3313</v>
      </c>
      <c r="C18327" t="str">
        <f t="shared" si="574"/>
        <v>2011-Atletico/MG-30-4-0</v>
      </c>
      <c r="D18327" s="4">
        <v>3</v>
      </c>
      <c r="E18327">
        <v>20</v>
      </c>
      <c r="F18327" t="str">
        <f t="shared" si="575"/>
        <v>30-4-0</v>
      </c>
    </row>
    <row r="18328" spans="1:6" x14ac:dyDescent="0.3">
      <c r="A18328">
        <v>2011</v>
      </c>
      <c r="B18328" t="s">
        <v>2698</v>
      </c>
      <c r="C18328" t="str">
        <f t="shared" si="574"/>
        <v>2011-Atletico/PR-30-4-0</v>
      </c>
      <c r="D18328" s="4">
        <v>4</v>
      </c>
      <c r="E18328">
        <v>18</v>
      </c>
      <c r="F18328" t="str">
        <f t="shared" si="575"/>
        <v>30-4-0</v>
      </c>
    </row>
    <row r="18329" spans="1:6" x14ac:dyDescent="0.3">
      <c r="A18329">
        <v>2011</v>
      </c>
      <c r="B18329" t="s">
        <v>4199</v>
      </c>
      <c r="C18329" t="str">
        <f t="shared" si="574"/>
        <v>2011-Avai/SC-30-4-0</v>
      </c>
      <c r="D18329" s="4">
        <v>3</v>
      </c>
      <c r="E18329">
        <v>23</v>
      </c>
      <c r="F18329" t="str">
        <f t="shared" si="575"/>
        <v>30-4-0</v>
      </c>
    </row>
    <row r="18330" spans="1:6" x14ac:dyDescent="0.3">
      <c r="A18330">
        <v>2011</v>
      </c>
      <c r="B18330" t="s">
        <v>5133</v>
      </c>
      <c r="C18330" t="str">
        <f t="shared" si="574"/>
        <v>2011-Bahia/BA-30-4-0</v>
      </c>
      <c r="D18330" s="4">
        <v>4.6666660000000002</v>
      </c>
      <c r="E18330">
        <v>18</v>
      </c>
      <c r="F18330" t="str">
        <f t="shared" si="575"/>
        <v>30-4-0</v>
      </c>
    </row>
    <row r="18331" spans="1:6" x14ac:dyDescent="0.3">
      <c r="A18331">
        <v>2011</v>
      </c>
      <c r="B18331" t="s">
        <v>2699</v>
      </c>
      <c r="C18331" t="str">
        <f t="shared" si="574"/>
        <v>2011-Botafogo/RJ-30-4-0</v>
      </c>
      <c r="D18331" s="4">
        <v>5</v>
      </c>
      <c r="E18331">
        <v>33</v>
      </c>
      <c r="F18331" t="str">
        <f t="shared" si="575"/>
        <v>30-4-0</v>
      </c>
    </row>
    <row r="18332" spans="1:6" x14ac:dyDescent="0.3">
      <c r="A18332">
        <v>2011</v>
      </c>
      <c r="B18332" t="s">
        <v>4807</v>
      </c>
      <c r="C18332" t="str">
        <f t="shared" si="574"/>
        <v>2011-Ceara/CE-30-4-0</v>
      </c>
      <c r="D18332" s="4">
        <v>5</v>
      </c>
      <c r="E18332">
        <v>26</v>
      </c>
      <c r="F18332" t="str">
        <f t="shared" si="575"/>
        <v>30-4-0</v>
      </c>
    </row>
    <row r="18333" spans="1:6" x14ac:dyDescent="0.3">
      <c r="A18333">
        <v>2011</v>
      </c>
      <c r="B18333" t="s">
        <v>2700</v>
      </c>
      <c r="C18333" t="str">
        <f t="shared" si="574"/>
        <v>2011-Corinthians/SP-30-4-0</v>
      </c>
      <c r="D18333" s="4">
        <v>8</v>
      </c>
      <c r="E18333">
        <v>41</v>
      </c>
      <c r="F18333" t="str">
        <f t="shared" si="575"/>
        <v>30-4-0</v>
      </c>
    </row>
    <row r="18334" spans="1:6" x14ac:dyDescent="0.3">
      <c r="A18334">
        <v>2011</v>
      </c>
      <c r="B18334" t="s">
        <v>3793</v>
      </c>
      <c r="C18334" t="str">
        <f t="shared" si="574"/>
        <v>2011-Coritiba/PR-30-4-0</v>
      </c>
      <c r="D18334" s="4">
        <v>5.3333279999999998</v>
      </c>
      <c r="E18334">
        <v>19</v>
      </c>
      <c r="F18334" t="str">
        <f t="shared" si="575"/>
        <v>30-4-0</v>
      </c>
    </row>
    <row r="18335" spans="1:6" x14ac:dyDescent="0.3">
      <c r="A18335">
        <v>2011</v>
      </c>
      <c r="B18335" t="s">
        <v>2701</v>
      </c>
      <c r="C18335" t="str">
        <f t="shared" si="574"/>
        <v>2011-Cruzeiro/MG-30-4-0</v>
      </c>
      <c r="D18335" s="4">
        <v>1</v>
      </c>
      <c r="E18335">
        <v>22</v>
      </c>
      <c r="F18335" t="str">
        <f t="shared" si="575"/>
        <v>30-4-0</v>
      </c>
    </row>
    <row r="18336" spans="1:6" x14ac:dyDescent="0.3">
      <c r="A18336">
        <v>2011</v>
      </c>
      <c r="B18336" t="s">
        <v>2702</v>
      </c>
      <c r="C18336" t="str">
        <f t="shared" si="574"/>
        <v>2011-Figueirense/SC-30-4-0</v>
      </c>
      <c r="D18336" s="4">
        <v>6</v>
      </c>
      <c r="E18336">
        <v>22</v>
      </c>
      <c r="F18336" t="str">
        <f t="shared" si="575"/>
        <v>30-4-0</v>
      </c>
    </row>
    <row r="18337" spans="1:6" x14ac:dyDescent="0.3">
      <c r="A18337">
        <v>2011</v>
      </c>
      <c r="B18337" t="s">
        <v>2703</v>
      </c>
      <c r="C18337" t="str">
        <f t="shared" si="574"/>
        <v>2011-Flamengo/RJ-30-4-0</v>
      </c>
      <c r="D18337" s="4">
        <v>5.25</v>
      </c>
      <c r="E18337">
        <v>27</v>
      </c>
      <c r="F18337" t="str">
        <f t="shared" si="575"/>
        <v>30-4-0</v>
      </c>
    </row>
    <row r="18338" spans="1:6" x14ac:dyDescent="0.3">
      <c r="A18338">
        <v>2011</v>
      </c>
      <c r="B18338" t="s">
        <v>2704</v>
      </c>
      <c r="C18338" t="str">
        <f t="shared" si="574"/>
        <v>2011-Fluminense/RJ-30-4-0</v>
      </c>
      <c r="D18338" s="4">
        <v>8</v>
      </c>
      <c r="E18338">
        <v>25</v>
      </c>
      <c r="F18338" t="str">
        <f t="shared" si="575"/>
        <v>30-4-0</v>
      </c>
    </row>
    <row r="18339" spans="1:6" x14ac:dyDescent="0.3">
      <c r="A18339">
        <v>2011</v>
      </c>
      <c r="B18339" t="s">
        <v>2707</v>
      </c>
      <c r="C18339" t="str">
        <f t="shared" si="574"/>
        <v>2011-Gremio/RS-30-4-0</v>
      </c>
      <c r="D18339" s="4">
        <v>9</v>
      </c>
      <c r="E18339">
        <v>33</v>
      </c>
      <c r="F18339" t="str">
        <f t="shared" si="575"/>
        <v>30-4-0</v>
      </c>
    </row>
    <row r="18340" spans="1:6" x14ac:dyDescent="0.3">
      <c r="A18340">
        <v>2011</v>
      </c>
      <c r="B18340" t="s">
        <v>2708</v>
      </c>
      <c r="C18340" t="str">
        <f t="shared" si="574"/>
        <v>2011-Internacional/RS-30-4-0</v>
      </c>
      <c r="D18340" s="4">
        <v>7</v>
      </c>
      <c r="E18340">
        <v>33</v>
      </c>
      <c r="F18340" t="str">
        <f t="shared" si="575"/>
        <v>30-4-0</v>
      </c>
    </row>
    <row r="18341" spans="1:6" x14ac:dyDescent="0.3">
      <c r="A18341">
        <v>2011</v>
      </c>
      <c r="B18341" t="s">
        <v>2709</v>
      </c>
      <c r="C18341" t="str">
        <f t="shared" si="574"/>
        <v>2011-Palmeiras/SP-30-4-0</v>
      </c>
      <c r="D18341" s="4">
        <v>3</v>
      </c>
      <c r="E18341">
        <v>23</v>
      </c>
      <c r="F18341" t="str">
        <f t="shared" si="575"/>
        <v>30-4-0</v>
      </c>
    </row>
    <row r="18342" spans="1:6" x14ac:dyDescent="0.3">
      <c r="A18342">
        <v>2011</v>
      </c>
      <c r="B18342" t="s">
        <v>2713</v>
      </c>
      <c r="C18342" t="str">
        <f t="shared" si="574"/>
        <v>2011-Santos/SP-30-4-0</v>
      </c>
      <c r="D18342" s="4">
        <v>6</v>
      </c>
      <c r="E18342">
        <v>33</v>
      </c>
      <c r="F18342" t="str">
        <f t="shared" si="575"/>
        <v>30-4-0</v>
      </c>
    </row>
    <row r="18343" spans="1:6" x14ac:dyDescent="0.3">
      <c r="A18343">
        <v>2011</v>
      </c>
      <c r="B18343" t="s">
        <v>2714</v>
      </c>
      <c r="C18343" t="str">
        <f t="shared" si="574"/>
        <v>2011-Sao Paulo/SP-30-4-0</v>
      </c>
      <c r="D18343" s="4">
        <v>9</v>
      </c>
      <c r="E18343">
        <v>44</v>
      </c>
      <c r="F18343" t="str">
        <f t="shared" si="575"/>
        <v>30-4-0</v>
      </c>
    </row>
    <row r="18344" spans="1:6" x14ac:dyDescent="0.3">
      <c r="A18344">
        <v>2011</v>
      </c>
      <c r="B18344" t="s">
        <v>2715</v>
      </c>
      <c r="C18344" t="str">
        <f t="shared" si="574"/>
        <v>2011-Vasco/RJ-30-4-0</v>
      </c>
      <c r="D18344" s="4">
        <v>5</v>
      </c>
      <c r="E18344">
        <v>43</v>
      </c>
      <c r="F18344" t="str">
        <f t="shared" si="575"/>
        <v>30-4-0</v>
      </c>
    </row>
    <row r="18345" spans="1:6" x14ac:dyDescent="0.3">
      <c r="A18345">
        <v>2011</v>
      </c>
      <c r="B18345" t="s">
        <v>5134</v>
      </c>
      <c r="C18345" t="str">
        <f t="shared" si="574"/>
        <v>2011-America/MG-30-4-1</v>
      </c>
      <c r="D18345" s="4">
        <v>3.6</v>
      </c>
      <c r="E18345">
        <v>11</v>
      </c>
      <c r="F18345" t="str">
        <f t="shared" si="575"/>
        <v>30-4-1</v>
      </c>
    </row>
    <row r="18346" spans="1:6" x14ac:dyDescent="0.3">
      <c r="A18346">
        <v>2011</v>
      </c>
      <c r="B18346" t="s">
        <v>4810</v>
      </c>
      <c r="C18346" t="str">
        <f t="shared" si="574"/>
        <v>2011-Atletico/GO-30-4-1</v>
      </c>
      <c r="D18346" s="4">
        <v>8</v>
      </c>
      <c r="E18346">
        <v>37</v>
      </c>
      <c r="F18346" t="str">
        <f t="shared" si="575"/>
        <v>30-4-1</v>
      </c>
    </row>
    <row r="18347" spans="1:6" x14ac:dyDescent="0.3">
      <c r="A18347">
        <v>2011</v>
      </c>
      <c r="B18347" t="s">
        <v>3316</v>
      </c>
      <c r="C18347" t="str">
        <f t="shared" si="574"/>
        <v>2011-Atletico/MG-30-4-1</v>
      </c>
      <c r="D18347" s="4">
        <v>2</v>
      </c>
      <c r="E18347">
        <v>25</v>
      </c>
      <c r="F18347" t="str">
        <f t="shared" si="575"/>
        <v>30-4-1</v>
      </c>
    </row>
    <row r="18348" spans="1:6" x14ac:dyDescent="0.3">
      <c r="A18348">
        <v>2011</v>
      </c>
      <c r="B18348" t="s">
        <v>2716</v>
      </c>
      <c r="C18348" t="str">
        <f t="shared" si="574"/>
        <v>2011-Atletico/PR-30-4-1</v>
      </c>
      <c r="D18348" s="4">
        <v>5</v>
      </c>
      <c r="E18348">
        <v>23</v>
      </c>
      <c r="F18348" t="str">
        <f t="shared" si="575"/>
        <v>30-4-1</v>
      </c>
    </row>
    <row r="18349" spans="1:6" x14ac:dyDescent="0.3">
      <c r="A18349">
        <v>2011</v>
      </c>
      <c r="B18349" t="s">
        <v>4202</v>
      </c>
      <c r="C18349" t="str">
        <f t="shared" si="574"/>
        <v>2011-Avai/SC-30-4-1</v>
      </c>
      <c r="D18349" s="4">
        <v>2</v>
      </c>
      <c r="E18349">
        <v>18</v>
      </c>
      <c r="F18349" t="str">
        <f t="shared" si="575"/>
        <v>30-4-1</v>
      </c>
    </row>
    <row r="18350" spans="1:6" x14ac:dyDescent="0.3">
      <c r="A18350">
        <v>2011</v>
      </c>
      <c r="B18350" t="s">
        <v>5135</v>
      </c>
      <c r="C18350" t="str">
        <f t="shared" si="574"/>
        <v>2011-Bahia/BA-30-4-1</v>
      </c>
      <c r="D18350" s="4">
        <v>9</v>
      </c>
      <c r="E18350">
        <v>25</v>
      </c>
      <c r="F18350" t="str">
        <f t="shared" si="575"/>
        <v>30-4-1</v>
      </c>
    </row>
    <row r="18351" spans="1:6" x14ac:dyDescent="0.3">
      <c r="A18351">
        <v>2011</v>
      </c>
      <c r="B18351" t="s">
        <v>2717</v>
      </c>
      <c r="C18351" t="str">
        <f t="shared" si="574"/>
        <v>2011-Botafogo/RJ-30-4-1</v>
      </c>
      <c r="D18351" s="4">
        <v>5</v>
      </c>
      <c r="E18351">
        <v>39</v>
      </c>
      <c r="F18351" t="str">
        <f t="shared" si="575"/>
        <v>30-4-1</v>
      </c>
    </row>
    <row r="18352" spans="1:6" x14ac:dyDescent="0.3">
      <c r="A18352">
        <v>2011</v>
      </c>
      <c r="B18352" t="s">
        <v>4811</v>
      </c>
      <c r="C18352" t="str">
        <f t="shared" si="574"/>
        <v>2011-Ceara/CE-30-4-1</v>
      </c>
      <c r="D18352" s="4">
        <v>4.8</v>
      </c>
      <c r="E18352">
        <v>24</v>
      </c>
      <c r="F18352" t="str">
        <f t="shared" si="575"/>
        <v>30-4-1</v>
      </c>
    </row>
    <row r="18353" spans="1:6" x14ac:dyDescent="0.3">
      <c r="A18353">
        <v>2011</v>
      </c>
      <c r="B18353" t="s">
        <v>2718</v>
      </c>
      <c r="C18353" t="str">
        <f t="shared" si="574"/>
        <v>2011-Corinthians/SP-30-4-1</v>
      </c>
      <c r="D18353" s="4">
        <v>5</v>
      </c>
      <c r="E18353">
        <v>41</v>
      </c>
      <c r="F18353" t="str">
        <f t="shared" si="575"/>
        <v>30-4-1</v>
      </c>
    </row>
    <row r="18354" spans="1:6" x14ac:dyDescent="0.3">
      <c r="A18354">
        <v>2011</v>
      </c>
      <c r="B18354" t="s">
        <v>3796</v>
      </c>
      <c r="C18354" t="str">
        <f t="shared" si="574"/>
        <v>2011-Coritiba/PR-30-4-1</v>
      </c>
      <c r="D18354" s="4">
        <v>5</v>
      </c>
      <c r="E18354">
        <v>33</v>
      </c>
      <c r="F18354" t="str">
        <f t="shared" si="575"/>
        <v>30-4-1</v>
      </c>
    </row>
    <row r="18355" spans="1:6" x14ac:dyDescent="0.3">
      <c r="A18355">
        <v>2011</v>
      </c>
      <c r="B18355" t="s">
        <v>2719</v>
      </c>
      <c r="C18355" t="str">
        <f t="shared" si="574"/>
        <v>2011-Cruzeiro/MG-30-4-1</v>
      </c>
      <c r="D18355" s="4">
        <v>1</v>
      </c>
      <c r="E18355">
        <v>20</v>
      </c>
      <c r="F18355" t="str">
        <f t="shared" si="575"/>
        <v>30-4-1</v>
      </c>
    </row>
    <row r="18356" spans="1:6" x14ac:dyDescent="0.3">
      <c r="A18356">
        <v>2011</v>
      </c>
      <c r="B18356" t="s">
        <v>2720</v>
      </c>
      <c r="C18356" t="str">
        <f t="shared" si="574"/>
        <v>2011-Figueirense/SC-30-4-1</v>
      </c>
      <c r="D18356" s="4">
        <v>6</v>
      </c>
      <c r="E18356">
        <v>31</v>
      </c>
      <c r="F18356" t="str">
        <f t="shared" si="575"/>
        <v>30-4-1</v>
      </c>
    </row>
    <row r="18357" spans="1:6" x14ac:dyDescent="0.3">
      <c r="A18357">
        <v>2011</v>
      </c>
      <c r="B18357" t="s">
        <v>2721</v>
      </c>
      <c r="C18357" t="str">
        <f t="shared" si="574"/>
        <v>2011-Flamengo/RJ-30-4-1</v>
      </c>
      <c r="D18357" s="4">
        <v>8</v>
      </c>
      <c r="E18357">
        <v>29</v>
      </c>
      <c r="F18357" t="str">
        <f t="shared" si="575"/>
        <v>30-4-1</v>
      </c>
    </row>
    <row r="18358" spans="1:6" x14ac:dyDescent="0.3">
      <c r="A18358">
        <v>2011</v>
      </c>
      <c r="B18358" t="s">
        <v>2722</v>
      </c>
      <c r="C18358" t="str">
        <f t="shared" si="574"/>
        <v>2011-Fluminense/RJ-30-4-1</v>
      </c>
      <c r="D18358" s="4">
        <v>7</v>
      </c>
      <c r="E18358">
        <v>32</v>
      </c>
      <c r="F18358" t="str">
        <f t="shared" si="575"/>
        <v>30-4-1</v>
      </c>
    </row>
    <row r="18359" spans="1:6" x14ac:dyDescent="0.3">
      <c r="A18359">
        <v>2011</v>
      </c>
      <c r="B18359" t="s">
        <v>2725</v>
      </c>
      <c r="C18359" t="str">
        <f t="shared" si="574"/>
        <v>2011-Gremio/RS-30-4-1</v>
      </c>
      <c r="D18359" s="4">
        <v>5.4</v>
      </c>
      <c r="E18359">
        <v>27</v>
      </c>
      <c r="F18359" t="str">
        <f t="shared" si="575"/>
        <v>30-4-1</v>
      </c>
    </row>
    <row r="18360" spans="1:6" x14ac:dyDescent="0.3">
      <c r="A18360">
        <v>2011</v>
      </c>
      <c r="B18360" t="s">
        <v>2726</v>
      </c>
      <c r="C18360" t="str">
        <f t="shared" si="574"/>
        <v>2011-Internacional/RS-30-4-1</v>
      </c>
      <c r="D18360" s="4">
        <v>5.75</v>
      </c>
      <c r="E18360">
        <v>23</v>
      </c>
      <c r="F18360" t="str">
        <f t="shared" si="575"/>
        <v>30-4-1</v>
      </c>
    </row>
    <row r="18361" spans="1:6" x14ac:dyDescent="0.3">
      <c r="A18361">
        <v>2011</v>
      </c>
      <c r="B18361" t="s">
        <v>2727</v>
      </c>
      <c r="C18361" t="str">
        <f t="shared" si="574"/>
        <v>2011-Palmeiras/SP-30-4-1</v>
      </c>
      <c r="D18361" s="4">
        <v>6</v>
      </c>
      <c r="E18361">
        <v>28</v>
      </c>
      <c r="F18361" t="str">
        <f t="shared" si="575"/>
        <v>30-4-1</v>
      </c>
    </row>
    <row r="18362" spans="1:6" x14ac:dyDescent="0.3">
      <c r="A18362">
        <v>2011</v>
      </c>
      <c r="B18362" t="s">
        <v>2731</v>
      </c>
      <c r="C18362" t="str">
        <f t="shared" si="574"/>
        <v>2011-Santos/SP-30-4-1</v>
      </c>
      <c r="D18362" s="4">
        <v>6</v>
      </c>
      <c r="E18362">
        <v>28</v>
      </c>
      <c r="F18362" t="str">
        <f t="shared" si="575"/>
        <v>30-4-1</v>
      </c>
    </row>
    <row r="18363" spans="1:6" x14ac:dyDescent="0.3">
      <c r="A18363">
        <v>2011</v>
      </c>
      <c r="B18363" t="s">
        <v>2732</v>
      </c>
      <c r="C18363" t="str">
        <f t="shared" si="574"/>
        <v>2011-Sao Paulo/SP-30-4-1</v>
      </c>
      <c r="D18363" s="4">
        <v>5</v>
      </c>
      <c r="E18363">
        <v>43</v>
      </c>
      <c r="F18363" t="str">
        <f t="shared" si="575"/>
        <v>30-4-1</v>
      </c>
    </row>
    <row r="18364" spans="1:6" x14ac:dyDescent="0.3">
      <c r="A18364">
        <v>2011</v>
      </c>
      <c r="B18364" t="s">
        <v>2733</v>
      </c>
      <c r="C18364" t="str">
        <f t="shared" si="574"/>
        <v>2011-Vasco/RJ-30-4-1</v>
      </c>
      <c r="D18364" s="4">
        <v>7.4</v>
      </c>
      <c r="E18364">
        <v>29</v>
      </c>
      <c r="F18364" t="str">
        <f t="shared" si="575"/>
        <v>30-4-1</v>
      </c>
    </row>
    <row r="18365" spans="1:6" x14ac:dyDescent="0.3">
      <c r="A18365">
        <v>2011</v>
      </c>
      <c r="B18365" t="s">
        <v>5136</v>
      </c>
      <c r="C18365" t="str">
        <f t="shared" si="574"/>
        <v>2011-America/MG-30-4-2</v>
      </c>
      <c r="D18365" s="4">
        <v>2.8571399999999998</v>
      </c>
      <c r="E18365">
        <v>12</v>
      </c>
      <c r="F18365" t="str">
        <f t="shared" si="575"/>
        <v>30-4-2</v>
      </c>
    </row>
    <row r="18366" spans="1:6" x14ac:dyDescent="0.3">
      <c r="A18366">
        <v>2011</v>
      </c>
      <c r="B18366" t="s">
        <v>4814</v>
      </c>
      <c r="C18366" t="str">
        <f t="shared" si="574"/>
        <v>2011-Atletico/GO-30-4-2</v>
      </c>
      <c r="D18366" s="4">
        <v>6</v>
      </c>
      <c r="E18366">
        <v>38</v>
      </c>
      <c r="F18366" t="str">
        <f t="shared" si="575"/>
        <v>30-4-2</v>
      </c>
    </row>
    <row r="18367" spans="1:6" x14ac:dyDescent="0.3">
      <c r="A18367">
        <v>2011</v>
      </c>
      <c r="B18367" t="s">
        <v>3319</v>
      </c>
      <c r="C18367" t="str">
        <f t="shared" si="574"/>
        <v>2011-Atletico/MG-30-4-2</v>
      </c>
      <c r="D18367" s="4">
        <v>6</v>
      </c>
      <c r="E18367">
        <v>22</v>
      </c>
      <c r="F18367" t="str">
        <f t="shared" si="575"/>
        <v>30-4-2</v>
      </c>
    </row>
    <row r="18368" spans="1:6" x14ac:dyDescent="0.3">
      <c r="A18368">
        <v>2011</v>
      </c>
      <c r="B18368" t="s">
        <v>2734</v>
      </c>
      <c r="C18368" t="str">
        <f t="shared" si="574"/>
        <v>2011-Atletico/PR-30-4-2</v>
      </c>
      <c r="D18368" s="4">
        <v>5</v>
      </c>
      <c r="E18368">
        <v>23</v>
      </c>
      <c r="F18368" t="str">
        <f t="shared" si="575"/>
        <v>30-4-2</v>
      </c>
    </row>
    <row r="18369" spans="1:6" x14ac:dyDescent="0.3">
      <c r="A18369">
        <v>2011</v>
      </c>
      <c r="B18369" t="s">
        <v>4205</v>
      </c>
      <c r="C18369" t="str">
        <f t="shared" si="574"/>
        <v>2011-Avai/SC-30-4-2</v>
      </c>
      <c r="D18369" s="4">
        <v>2</v>
      </c>
      <c r="E18369">
        <v>15</v>
      </c>
      <c r="F18369" t="str">
        <f t="shared" si="575"/>
        <v>30-4-2</v>
      </c>
    </row>
    <row r="18370" spans="1:6" x14ac:dyDescent="0.3">
      <c r="A18370">
        <v>2011</v>
      </c>
      <c r="B18370" t="s">
        <v>5137</v>
      </c>
      <c r="C18370" t="str">
        <f t="shared" si="574"/>
        <v>2011-Bahia/BA-30-4-2</v>
      </c>
      <c r="D18370" s="4">
        <v>6</v>
      </c>
      <c r="E18370">
        <v>24</v>
      </c>
      <c r="F18370" t="str">
        <f t="shared" si="575"/>
        <v>30-4-2</v>
      </c>
    </row>
    <row r="18371" spans="1:6" x14ac:dyDescent="0.3">
      <c r="A18371">
        <v>2011</v>
      </c>
      <c r="B18371" t="s">
        <v>2735</v>
      </c>
      <c r="C18371" t="str">
        <f t="shared" ref="C18371:C18434" si="576">A18371&amp;"-"&amp;B18371</f>
        <v>2011-Botafogo/RJ-30-4-2</v>
      </c>
      <c r="D18371" s="4">
        <v>5</v>
      </c>
      <c r="E18371">
        <v>35</v>
      </c>
      <c r="F18371" t="str">
        <f t="shared" ref="F18371:F18434" si="577">RIGHT(B18371,LEN(C18371)-FIND("-",C18371,6))</f>
        <v>30-4-2</v>
      </c>
    </row>
    <row r="18372" spans="1:6" x14ac:dyDescent="0.3">
      <c r="A18372">
        <v>2011</v>
      </c>
      <c r="B18372" t="s">
        <v>4815</v>
      </c>
      <c r="C18372" t="str">
        <f t="shared" si="576"/>
        <v>2011-Ceara/CE-30-4-2</v>
      </c>
      <c r="D18372" s="4">
        <v>7</v>
      </c>
      <c r="E18372">
        <v>11</v>
      </c>
      <c r="F18372" t="str">
        <f t="shared" si="577"/>
        <v>30-4-2</v>
      </c>
    </row>
    <row r="18373" spans="1:6" x14ac:dyDescent="0.3">
      <c r="A18373">
        <v>2011</v>
      </c>
      <c r="B18373" t="s">
        <v>2736</v>
      </c>
      <c r="C18373" t="str">
        <f t="shared" si="576"/>
        <v>2011-Corinthians/SP-30-4-2</v>
      </c>
      <c r="D18373" s="4">
        <v>4</v>
      </c>
      <c r="E18373">
        <v>45</v>
      </c>
      <c r="F18373" t="str">
        <f t="shared" si="577"/>
        <v>30-4-2</v>
      </c>
    </row>
    <row r="18374" spans="1:6" x14ac:dyDescent="0.3">
      <c r="A18374">
        <v>2011</v>
      </c>
      <c r="B18374" t="s">
        <v>3799</v>
      </c>
      <c r="C18374" t="str">
        <f t="shared" si="576"/>
        <v>2011-Coritiba/PR-30-4-2</v>
      </c>
      <c r="D18374" s="4">
        <v>6.4</v>
      </c>
      <c r="E18374">
        <v>28</v>
      </c>
      <c r="F18374" t="str">
        <f t="shared" si="577"/>
        <v>30-4-2</v>
      </c>
    </row>
    <row r="18375" spans="1:6" x14ac:dyDescent="0.3">
      <c r="A18375">
        <v>2011</v>
      </c>
      <c r="B18375" t="s">
        <v>2737</v>
      </c>
      <c r="C18375" t="str">
        <f t="shared" si="576"/>
        <v>2011-Cruzeiro/MG-30-4-2</v>
      </c>
      <c r="D18375" s="4">
        <v>1</v>
      </c>
      <c r="E18375">
        <v>30</v>
      </c>
      <c r="F18375" t="str">
        <f t="shared" si="577"/>
        <v>30-4-2</v>
      </c>
    </row>
    <row r="18376" spans="1:6" x14ac:dyDescent="0.3">
      <c r="A18376">
        <v>2011</v>
      </c>
      <c r="B18376" t="s">
        <v>2738</v>
      </c>
      <c r="C18376" t="str">
        <f t="shared" si="576"/>
        <v>2011-Figueirense/SC-30-4-2</v>
      </c>
      <c r="D18376" s="4">
        <v>6</v>
      </c>
      <c r="E18376">
        <v>22</v>
      </c>
      <c r="F18376" t="str">
        <f t="shared" si="577"/>
        <v>30-4-2</v>
      </c>
    </row>
    <row r="18377" spans="1:6" x14ac:dyDescent="0.3">
      <c r="A18377">
        <v>2011</v>
      </c>
      <c r="B18377" t="s">
        <v>2739</v>
      </c>
      <c r="C18377" t="str">
        <f t="shared" si="576"/>
        <v>2011-Flamengo/RJ-30-4-2</v>
      </c>
      <c r="D18377" s="4">
        <v>1</v>
      </c>
      <c r="E18377">
        <v>22</v>
      </c>
      <c r="F18377" t="str">
        <f t="shared" si="577"/>
        <v>30-4-2</v>
      </c>
    </row>
    <row r="18378" spans="1:6" x14ac:dyDescent="0.3">
      <c r="A18378">
        <v>2011</v>
      </c>
      <c r="B18378" t="s">
        <v>2740</v>
      </c>
      <c r="C18378" t="str">
        <f t="shared" si="576"/>
        <v>2011-Fluminense/RJ-30-4-2</v>
      </c>
      <c r="D18378" s="4">
        <v>7</v>
      </c>
      <c r="E18378">
        <v>29</v>
      </c>
      <c r="F18378" t="str">
        <f t="shared" si="577"/>
        <v>30-4-2</v>
      </c>
    </row>
    <row r="18379" spans="1:6" x14ac:dyDescent="0.3">
      <c r="A18379">
        <v>2011</v>
      </c>
      <c r="B18379" t="s">
        <v>2743</v>
      </c>
      <c r="C18379" t="str">
        <f t="shared" si="576"/>
        <v>2011-Gremio/RS-30-4-2</v>
      </c>
      <c r="D18379" s="4">
        <v>6</v>
      </c>
      <c r="E18379">
        <v>24</v>
      </c>
      <c r="F18379" t="str">
        <f t="shared" si="577"/>
        <v>30-4-2</v>
      </c>
    </row>
    <row r="18380" spans="1:6" x14ac:dyDescent="0.3">
      <c r="A18380">
        <v>2011</v>
      </c>
      <c r="B18380" t="s">
        <v>2744</v>
      </c>
      <c r="C18380" t="str">
        <f t="shared" si="576"/>
        <v>2011-Internacional/RS-30-4-2</v>
      </c>
      <c r="D18380" s="4">
        <v>5.8571369999999998</v>
      </c>
      <c r="E18380">
        <v>23</v>
      </c>
      <c r="F18380" t="str">
        <f t="shared" si="577"/>
        <v>30-4-2</v>
      </c>
    </row>
    <row r="18381" spans="1:6" x14ac:dyDescent="0.3">
      <c r="A18381">
        <v>2011</v>
      </c>
      <c r="B18381" t="s">
        <v>2745</v>
      </c>
      <c r="C18381" t="str">
        <f t="shared" si="576"/>
        <v>2011-Palmeiras/SP-30-4-2</v>
      </c>
      <c r="D18381" s="4">
        <v>5</v>
      </c>
      <c r="E18381">
        <v>23</v>
      </c>
      <c r="F18381" t="str">
        <f t="shared" si="577"/>
        <v>30-4-2</v>
      </c>
    </row>
    <row r="18382" spans="1:6" x14ac:dyDescent="0.3">
      <c r="A18382">
        <v>2011</v>
      </c>
      <c r="B18382" t="s">
        <v>2749</v>
      </c>
      <c r="C18382" t="str">
        <f t="shared" si="576"/>
        <v>2011-Santos/SP-30-4-2</v>
      </c>
      <c r="D18382" s="4">
        <v>9</v>
      </c>
      <c r="E18382">
        <v>28</v>
      </c>
      <c r="F18382" t="str">
        <f t="shared" si="577"/>
        <v>30-4-2</v>
      </c>
    </row>
    <row r="18383" spans="1:6" x14ac:dyDescent="0.3">
      <c r="A18383">
        <v>2011</v>
      </c>
      <c r="B18383" t="s">
        <v>2750</v>
      </c>
      <c r="C18383" t="str">
        <f t="shared" si="576"/>
        <v>2011-Sao Paulo/SP-30-4-2</v>
      </c>
      <c r="D18383" s="4">
        <v>5</v>
      </c>
      <c r="E18383">
        <v>45</v>
      </c>
      <c r="F18383" t="str">
        <f t="shared" si="577"/>
        <v>30-4-2</v>
      </c>
    </row>
    <row r="18384" spans="1:6" x14ac:dyDescent="0.3">
      <c r="A18384">
        <v>2011</v>
      </c>
      <c r="B18384" t="s">
        <v>2751</v>
      </c>
      <c r="C18384" t="str">
        <f t="shared" si="576"/>
        <v>2011-Vasco/RJ-30-4-2</v>
      </c>
      <c r="D18384" s="4">
        <v>8</v>
      </c>
      <c r="E18384">
        <v>36</v>
      </c>
      <c r="F18384" t="str">
        <f t="shared" si="577"/>
        <v>30-4-2</v>
      </c>
    </row>
    <row r="18385" spans="1:6" x14ac:dyDescent="0.3">
      <c r="A18385">
        <v>2011</v>
      </c>
      <c r="B18385" t="s">
        <v>5138</v>
      </c>
      <c r="C18385" t="str">
        <f t="shared" si="576"/>
        <v>2011-America/MG-30-4-3</v>
      </c>
      <c r="D18385" s="4">
        <v>2.5000019999999998</v>
      </c>
      <c r="E18385">
        <v>12</v>
      </c>
      <c r="F18385" t="str">
        <f t="shared" si="577"/>
        <v>30-4-3</v>
      </c>
    </row>
    <row r="18386" spans="1:6" x14ac:dyDescent="0.3">
      <c r="A18386">
        <v>2011</v>
      </c>
      <c r="B18386" t="s">
        <v>4818</v>
      </c>
      <c r="C18386" t="str">
        <f t="shared" si="576"/>
        <v>2011-Atletico/GO-30-4-3</v>
      </c>
      <c r="D18386" s="4">
        <v>6</v>
      </c>
      <c r="E18386">
        <v>31</v>
      </c>
      <c r="F18386" t="str">
        <f t="shared" si="577"/>
        <v>30-4-3</v>
      </c>
    </row>
    <row r="18387" spans="1:6" x14ac:dyDescent="0.3">
      <c r="A18387">
        <v>2011</v>
      </c>
      <c r="B18387" t="s">
        <v>3322</v>
      </c>
      <c r="C18387" t="str">
        <f t="shared" si="576"/>
        <v>2011-Atletico/MG-30-4-3</v>
      </c>
      <c r="D18387" s="4">
        <v>4</v>
      </c>
      <c r="E18387">
        <v>26</v>
      </c>
      <c r="F18387" t="str">
        <f t="shared" si="577"/>
        <v>30-4-3</v>
      </c>
    </row>
    <row r="18388" spans="1:6" x14ac:dyDescent="0.3">
      <c r="A18388">
        <v>2011</v>
      </c>
      <c r="B18388" t="s">
        <v>2752</v>
      </c>
      <c r="C18388" t="str">
        <f t="shared" si="576"/>
        <v>2011-Atletico/PR-30-4-3</v>
      </c>
      <c r="D18388" s="4">
        <v>5</v>
      </c>
      <c r="E18388">
        <v>22</v>
      </c>
      <c r="F18388" t="str">
        <f t="shared" si="577"/>
        <v>30-4-3</v>
      </c>
    </row>
    <row r="18389" spans="1:6" x14ac:dyDescent="0.3">
      <c r="A18389">
        <v>2011</v>
      </c>
      <c r="B18389" t="s">
        <v>4208</v>
      </c>
      <c r="C18389" t="str">
        <f t="shared" si="576"/>
        <v>2011-Avai/SC-30-4-3</v>
      </c>
      <c r="D18389" s="4">
        <v>2</v>
      </c>
      <c r="E18389">
        <v>22</v>
      </c>
      <c r="F18389" t="str">
        <f t="shared" si="577"/>
        <v>30-4-3</v>
      </c>
    </row>
    <row r="18390" spans="1:6" x14ac:dyDescent="0.3">
      <c r="A18390">
        <v>2011</v>
      </c>
      <c r="B18390" t="s">
        <v>5139</v>
      </c>
      <c r="C18390" t="str">
        <f t="shared" si="576"/>
        <v>2011-Bahia/BA-30-4-3</v>
      </c>
      <c r="D18390" s="4">
        <v>6</v>
      </c>
      <c r="E18390">
        <v>17</v>
      </c>
      <c r="F18390" t="str">
        <f t="shared" si="577"/>
        <v>30-4-3</v>
      </c>
    </row>
    <row r="18391" spans="1:6" x14ac:dyDescent="0.3">
      <c r="A18391">
        <v>2011</v>
      </c>
      <c r="B18391" t="s">
        <v>2753</v>
      </c>
      <c r="C18391" t="str">
        <f t="shared" si="576"/>
        <v>2011-Botafogo/RJ-30-4-3</v>
      </c>
      <c r="D18391" s="4">
        <v>8</v>
      </c>
      <c r="E18391">
        <v>30</v>
      </c>
      <c r="F18391" t="str">
        <f t="shared" si="577"/>
        <v>30-4-3</v>
      </c>
    </row>
    <row r="18392" spans="1:6" x14ac:dyDescent="0.3">
      <c r="A18392">
        <v>2011</v>
      </c>
      <c r="B18392" t="s">
        <v>4819</v>
      </c>
      <c r="C18392" t="str">
        <f t="shared" si="576"/>
        <v>2011-Ceara/CE-30-4-3</v>
      </c>
      <c r="D18392" s="4">
        <v>1</v>
      </c>
      <c r="E18392">
        <v>12</v>
      </c>
      <c r="F18392" t="str">
        <f t="shared" si="577"/>
        <v>30-4-3</v>
      </c>
    </row>
    <row r="18393" spans="1:6" x14ac:dyDescent="0.3">
      <c r="A18393">
        <v>2011</v>
      </c>
      <c r="B18393" t="s">
        <v>2754</v>
      </c>
      <c r="C18393" t="str">
        <f t="shared" si="576"/>
        <v>2011-Corinthians/SP-30-4-3</v>
      </c>
      <c r="D18393" s="4">
        <v>4</v>
      </c>
      <c r="E18393">
        <v>43</v>
      </c>
      <c r="F18393" t="str">
        <f t="shared" si="577"/>
        <v>30-4-3</v>
      </c>
    </row>
    <row r="18394" spans="1:6" x14ac:dyDescent="0.3">
      <c r="A18394">
        <v>2011</v>
      </c>
      <c r="B18394" t="s">
        <v>3802</v>
      </c>
      <c r="C18394" t="str">
        <f t="shared" si="576"/>
        <v>2011-Coritiba/PR-30-4-3</v>
      </c>
      <c r="D18394" s="4">
        <v>7</v>
      </c>
      <c r="E18394">
        <v>25</v>
      </c>
      <c r="F18394" t="str">
        <f t="shared" si="577"/>
        <v>30-4-3</v>
      </c>
    </row>
    <row r="18395" spans="1:6" x14ac:dyDescent="0.3">
      <c r="A18395">
        <v>2011</v>
      </c>
      <c r="B18395" t="s">
        <v>2755</v>
      </c>
      <c r="C18395" t="str">
        <f t="shared" si="576"/>
        <v>2011-Cruzeiro/MG-30-4-3</v>
      </c>
      <c r="D18395" s="4">
        <v>1</v>
      </c>
      <c r="E18395">
        <v>31</v>
      </c>
      <c r="F18395" t="str">
        <f t="shared" si="577"/>
        <v>30-4-3</v>
      </c>
    </row>
    <row r="18396" spans="1:6" x14ac:dyDescent="0.3">
      <c r="A18396">
        <v>2011</v>
      </c>
      <c r="B18396" t="s">
        <v>2756</v>
      </c>
      <c r="C18396" t="str">
        <f t="shared" si="576"/>
        <v>2011-Figueirense/SC-30-4-3</v>
      </c>
      <c r="D18396" s="4">
        <v>4</v>
      </c>
      <c r="E18396">
        <v>23</v>
      </c>
      <c r="F18396" t="str">
        <f t="shared" si="577"/>
        <v>30-4-3</v>
      </c>
    </row>
    <row r="18397" spans="1:6" x14ac:dyDescent="0.3">
      <c r="A18397">
        <v>2011</v>
      </c>
      <c r="B18397" t="s">
        <v>2757</v>
      </c>
      <c r="C18397" t="str">
        <f t="shared" si="576"/>
        <v>2011-Flamengo/RJ-30-4-3</v>
      </c>
      <c r="D18397" s="4">
        <v>2</v>
      </c>
      <c r="E18397">
        <v>39</v>
      </c>
      <c r="F18397" t="str">
        <f t="shared" si="577"/>
        <v>30-4-3</v>
      </c>
    </row>
    <row r="18398" spans="1:6" x14ac:dyDescent="0.3">
      <c r="A18398">
        <v>2011</v>
      </c>
      <c r="B18398" t="s">
        <v>2758</v>
      </c>
      <c r="C18398" t="str">
        <f t="shared" si="576"/>
        <v>2011-Fluminense/RJ-30-4-3</v>
      </c>
      <c r="D18398" s="4">
        <v>9</v>
      </c>
      <c r="E18398">
        <v>22</v>
      </c>
      <c r="F18398" t="str">
        <f t="shared" si="577"/>
        <v>30-4-3</v>
      </c>
    </row>
    <row r="18399" spans="1:6" x14ac:dyDescent="0.3">
      <c r="A18399">
        <v>2011</v>
      </c>
      <c r="B18399" t="s">
        <v>2761</v>
      </c>
      <c r="C18399" t="str">
        <f t="shared" si="576"/>
        <v>2011-Gremio/RS-30-4-3</v>
      </c>
      <c r="D18399" s="4">
        <v>7</v>
      </c>
      <c r="E18399">
        <v>22</v>
      </c>
      <c r="F18399" t="str">
        <f t="shared" si="577"/>
        <v>30-4-3</v>
      </c>
    </row>
    <row r="18400" spans="1:6" x14ac:dyDescent="0.3">
      <c r="A18400">
        <v>2011</v>
      </c>
      <c r="B18400" t="s">
        <v>2762</v>
      </c>
      <c r="C18400" t="str">
        <f t="shared" si="576"/>
        <v>2011-Internacional/RS-30-4-3</v>
      </c>
      <c r="D18400" s="4">
        <v>8</v>
      </c>
      <c r="E18400">
        <v>36</v>
      </c>
      <c r="F18400" t="str">
        <f t="shared" si="577"/>
        <v>30-4-3</v>
      </c>
    </row>
    <row r="18401" spans="1:6" x14ac:dyDescent="0.3">
      <c r="A18401">
        <v>2011</v>
      </c>
      <c r="B18401" t="s">
        <v>2763</v>
      </c>
      <c r="C18401" t="str">
        <f t="shared" si="576"/>
        <v>2011-Palmeiras/SP-30-4-3</v>
      </c>
      <c r="D18401" s="4">
        <v>5</v>
      </c>
      <c r="E18401">
        <v>23</v>
      </c>
      <c r="F18401" t="str">
        <f t="shared" si="577"/>
        <v>30-4-3</v>
      </c>
    </row>
    <row r="18402" spans="1:6" x14ac:dyDescent="0.3">
      <c r="A18402">
        <v>2011</v>
      </c>
      <c r="B18402" t="s">
        <v>2767</v>
      </c>
      <c r="C18402" t="str">
        <f t="shared" si="576"/>
        <v>2011-Santos/SP-30-4-3</v>
      </c>
      <c r="D18402" s="4">
        <v>12</v>
      </c>
      <c r="E18402">
        <v>34</v>
      </c>
      <c r="F18402" t="str">
        <f t="shared" si="577"/>
        <v>30-4-3</v>
      </c>
    </row>
    <row r="18403" spans="1:6" x14ac:dyDescent="0.3">
      <c r="A18403">
        <v>2011</v>
      </c>
      <c r="B18403" t="s">
        <v>2768</v>
      </c>
      <c r="C18403" t="str">
        <f t="shared" si="576"/>
        <v>2011-Sao Paulo/SP-30-4-3</v>
      </c>
      <c r="D18403" s="4">
        <v>7</v>
      </c>
      <c r="E18403">
        <v>35</v>
      </c>
      <c r="F18403" t="str">
        <f t="shared" si="577"/>
        <v>30-4-3</v>
      </c>
    </row>
    <row r="18404" spans="1:6" x14ac:dyDescent="0.3">
      <c r="A18404">
        <v>2011</v>
      </c>
      <c r="B18404" t="s">
        <v>2769</v>
      </c>
      <c r="C18404" t="str">
        <f t="shared" si="576"/>
        <v>2011-Vasco/RJ-30-4-3</v>
      </c>
      <c r="D18404" s="4">
        <v>8</v>
      </c>
      <c r="E18404">
        <v>45</v>
      </c>
      <c r="F18404" t="str">
        <f t="shared" si="577"/>
        <v>30-4-3</v>
      </c>
    </row>
    <row r="18405" spans="1:6" x14ac:dyDescent="0.3">
      <c r="A18405">
        <v>2011</v>
      </c>
      <c r="B18405" t="s">
        <v>5140</v>
      </c>
      <c r="C18405" t="str">
        <f t="shared" si="576"/>
        <v>2011-America/MG-30-5-0</v>
      </c>
      <c r="D18405" s="4">
        <v>2.999997</v>
      </c>
      <c r="E18405">
        <v>9</v>
      </c>
      <c r="F18405" t="str">
        <f t="shared" si="577"/>
        <v>30-5-0</v>
      </c>
    </row>
    <row r="18406" spans="1:6" x14ac:dyDescent="0.3">
      <c r="A18406">
        <v>2011</v>
      </c>
      <c r="B18406" t="s">
        <v>4822</v>
      </c>
      <c r="C18406" t="str">
        <f t="shared" si="576"/>
        <v>2011-Atletico/GO-30-5-0</v>
      </c>
      <c r="D18406" s="4">
        <v>8</v>
      </c>
      <c r="E18406">
        <v>42</v>
      </c>
      <c r="F18406" t="str">
        <f t="shared" si="577"/>
        <v>30-5-0</v>
      </c>
    </row>
    <row r="18407" spans="1:6" x14ac:dyDescent="0.3">
      <c r="A18407">
        <v>2011</v>
      </c>
      <c r="B18407" t="s">
        <v>3325</v>
      </c>
      <c r="C18407" t="str">
        <f t="shared" si="576"/>
        <v>2011-Atletico/MG-30-5-0</v>
      </c>
      <c r="D18407" s="4">
        <v>5</v>
      </c>
      <c r="E18407">
        <v>27</v>
      </c>
      <c r="F18407" t="str">
        <f t="shared" si="577"/>
        <v>30-5-0</v>
      </c>
    </row>
    <row r="18408" spans="1:6" x14ac:dyDescent="0.3">
      <c r="A18408">
        <v>2011</v>
      </c>
      <c r="B18408" t="s">
        <v>2770</v>
      </c>
      <c r="C18408" t="str">
        <f t="shared" si="576"/>
        <v>2011-Atletico/PR-30-5-0</v>
      </c>
      <c r="D18408" s="4">
        <v>5</v>
      </c>
      <c r="E18408">
        <v>22</v>
      </c>
      <c r="F18408" t="str">
        <f t="shared" si="577"/>
        <v>30-5-0</v>
      </c>
    </row>
    <row r="18409" spans="1:6" x14ac:dyDescent="0.3">
      <c r="A18409">
        <v>2011</v>
      </c>
      <c r="B18409" t="s">
        <v>4211</v>
      </c>
      <c r="C18409" t="str">
        <f t="shared" si="576"/>
        <v>2011-Avai/SC-30-5-0</v>
      </c>
      <c r="D18409" s="4">
        <v>4</v>
      </c>
      <c r="E18409">
        <v>26</v>
      </c>
      <c r="F18409" t="str">
        <f t="shared" si="577"/>
        <v>30-5-0</v>
      </c>
    </row>
    <row r="18410" spans="1:6" x14ac:dyDescent="0.3">
      <c r="A18410">
        <v>2011</v>
      </c>
      <c r="B18410" t="s">
        <v>5141</v>
      </c>
      <c r="C18410" t="str">
        <f t="shared" si="576"/>
        <v>2011-Bahia/BA-30-5-0</v>
      </c>
      <c r="D18410" s="4">
        <v>6</v>
      </c>
      <c r="E18410">
        <v>31</v>
      </c>
      <c r="F18410" t="str">
        <f t="shared" si="577"/>
        <v>30-5-0</v>
      </c>
    </row>
    <row r="18411" spans="1:6" x14ac:dyDescent="0.3">
      <c r="A18411">
        <v>2011</v>
      </c>
      <c r="B18411" t="s">
        <v>2771</v>
      </c>
      <c r="C18411" t="str">
        <f t="shared" si="576"/>
        <v>2011-Botafogo/RJ-30-5-0</v>
      </c>
      <c r="D18411" s="4">
        <v>9</v>
      </c>
      <c r="E18411">
        <v>36</v>
      </c>
      <c r="F18411" t="str">
        <f t="shared" si="577"/>
        <v>30-5-0</v>
      </c>
    </row>
    <row r="18412" spans="1:6" x14ac:dyDescent="0.3">
      <c r="A18412">
        <v>2011</v>
      </c>
      <c r="B18412" t="s">
        <v>4823</v>
      </c>
      <c r="C18412" t="str">
        <f t="shared" si="576"/>
        <v>2011-Ceara/CE-30-5-0</v>
      </c>
      <c r="D18412" s="4">
        <v>5</v>
      </c>
      <c r="E18412">
        <v>28</v>
      </c>
      <c r="F18412" t="str">
        <f t="shared" si="577"/>
        <v>30-5-0</v>
      </c>
    </row>
    <row r="18413" spans="1:6" x14ac:dyDescent="0.3">
      <c r="A18413">
        <v>2011</v>
      </c>
      <c r="B18413" t="s">
        <v>2772</v>
      </c>
      <c r="C18413" t="str">
        <f t="shared" si="576"/>
        <v>2011-Corinthians/SP-30-5-0</v>
      </c>
      <c r="D18413" s="4">
        <v>10</v>
      </c>
      <c r="E18413">
        <v>47</v>
      </c>
      <c r="F18413" t="str">
        <f t="shared" si="577"/>
        <v>30-5-0</v>
      </c>
    </row>
    <row r="18414" spans="1:6" x14ac:dyDescent="0.3">
      <c r="A18414">
        <v>2011</v>
      </c>
      <c r="B18414" t="s">
        <v>3805</v>
      </c>
      <c r="C18414" t="str">
        <f t="shared" si="576"/>
        <v>2011-Coritiba/PR-30-5-0</v>
      </c>
      <c r="D18414" s="4">
        <v>5</v>
      </c>
      <c r="E18414">
        <v>36</v>
      </c>
      <c r="F18414" t="str">
        <f t="shared" si="577"/>
        <v>30-5-0</v>
      </c>
    </row>
    <row r="18415" spans="1:6" x14ac:dyDescent="0.3">
      <c r="A18415">
        <v>2011</v>
      </c>
      <c r="B18415" t="s">
        <v>2773</v>
      </c>
      <c r="C18415" t="str">
        <f t="shared" si="576"/>
        <v>2011-Cruzeiro/MG-30-5-0</v>
      </c>
      <c r="D18415" s="4">
        <v>2</v>
      </c>
      <c r="E18415">
        <v>29</v>
      </c>
      <c r="F18415" t="str">
        <f t="shared" si="577"/>
        <v>30-5-0</v>
      </c>
    </row>
    <row r="18416" spans="1:6" x14ac:dyDescent="0.3">
      <c r="A18416">
        <v>2011</v>
      </c>
      <c r="B18416" t="s">
        <v>2774</v>
      </c>
      <c r="C18416" t="str">
        <f t="shared" si="576"/>
        <v>2011-Figueirense/SC-30-5-0</v>
      </c>
      <c r="D18416" s="4">
        <v>11</v>
      </c>
      <c r="E18416">
        <v>37</v>
      </c>
      <c r="F18416" t="str">
        <f t="shared" si="577"/>
        <v>30-5-0</v>
      </c>
    </row>
    <row r="18417" spans="1:6" x14ac:dyDescent="0.3">
      <c r="A18417">
        <v>2011</v>
      </c>
      <c r="B18417" t="s">
        <v>2775</v>
      </c>
      <c r="C18417" t="str">
        <f t="shared" si="576"/>
        <v>2011-Flamengo/RJ-30-5-0</v>
      </c>
      <c r="D18417" s="4">
        <v>3</v>
      </c>
      <c r="E18417">
        <v>25</v>
      </c>
      <c r="F18417" t="str">
        <f t="shared" si="577"/>
        <v>30-5-0</v>
      </c>
    </row>
    <row r="18418" spans="1:6" x14ac:dyDescent="0.3">
      <c r="A18418">
        <v>2011</v>
      </c>
      <c r="B18418" t="s">
        <v>2776</v>
      </c>
      <c r="C18418" t="str">
        <f t="shared" si="576"/>
        <v>2011-Fluminense/RJ-30-5-0</v>
      </c>
      <c r="D18418" s="4">
        <v>10</v>
      </c>
      <c r="E18418">
        <v>44</v>
      </c>
      <c r="F18418" t="str">
        <f t="shared" si="577"/>
        <v>30-5-0</v>
      </c>
    </row>
    <row r="18419" spans="1:6" x14ac:dyDescent="0.3">
      <c r="A18419">
        <v>2011</v>
      </c>
      <c r="B18419" t="s">
        <v>2779</v>
      </c>
      <c r="C18419" t="str">
        <f t="shared" si="576"/>
        <v>2011-Gremio/RS-30-5-0</v>
      </c>
      <c r="D18419" s="4">
        <v>9</v>
      </c>
      <c r="E18419">
        <v>33</v>
      </c>
      <c r="F18419" t="str">
        <f t="shared" si="577"/>
        <v>30-5-0</v>
      </c>
    </row>
    <row r="18420" spans="1:6" x14ac:dyDescent="0.3">
      <c r="A18420">
        <v>2011</v>
      </c>
      <c r="B18420" t="s">
        <v>2780</v>
      </c>
      <c r="C18420" t="str">
        <f t="shared" si="576"/>
        <v>2011-Internacional/RS-30-5-0</v>
      </c>
      <c r="D18420" s="4">
        <v>10</v>
      </c>
      <c r="E18420">
        <v>41</v>
      </c>
      <c r="F18420" t="str">
        <f t="shared" si="577"/>
        <v>30-5-0</v>
      </c>
    </row>
    <row r="18421" spans="1:6" x14ac:dyDescent="0.3">
      <c r="A18421">
        <v>2011</v>
      </c>
      <c r="B18421" t="s">
        <v>2781</v>
      </c>
      <c r="C18421" t="str">
        <f t="shared" si="576"/>
        <v>2011-Palmeiras/SP-30-5-0</v>
      </c>
      <c r="D18421" s="4">
        <v>3</v>
      </c>
      <c r="E18421">
        <v>33</v>
      </c>
      <c r="F18421" t="str">
        <f t="shared" si="577"/>
        <v>30-5-0</v>
      </c>
    </row>
    <row r="18422" spans="1:6" x14ac:dyDescent="0.3">
      <c r="A18422">
        <v>2011</v>
      </c>
      <c r="B18422" t="s">
        <v>2785</v>
      </c>
      <c r="C18422" t="str">
        <f t="shared" si="576"/>
        <v>2011-Santos/SP-30-5-0</v>
      </c>
      <c r="D18422" s="4">
        <v>3</v>
      </c>
      <c r="E18422">
        <v>38</v>
      </c>
      <c r="F18422" t="str">
        <f t="shared" si="577"/>
        <v>30-5-0</v>
      </c>
    </row>
    <row r="18423" spans="1:6" x14ac:dyDescent="0.3">
      <c r="A18423">
        <v>2011</v>
      </c>
      <c r="B18423" t="s">
        <v>2786</v>
      </c>
      <c r="C18423" t="str">
        <f t="shared" si="576"/>
        <v>2011-Sao Paulo/SP-30-5-0</v>
      </c>
      <c r="D18423" s="4">
        <v>3</v>
      </c>
      <c r="E18423">
        <v>38</v>
      </c>
      <c r="F18423" t="str">
        <f t="shared" si="577"/>
        <v>30-5-0</v>
      </c>
    </row>
    <row r="18424" spans="1:6" x14ac:dyDescent="0.3">
      <c r="A18424">
        <v>2011</v>
      </c>
      <c r="B18424" t="s">
        <v>2787</v>
      </c>
      <c r="C18424" t="str">
        <f t="shared" si="576"/>
        <v>2011-Vasco/RJ-30-5-0</v>
      </c>
      <c r="D18424" s="4">
        <v>9</v>
      </c>
      <c r="E18424">
        <v>38</v>
      </c>
      <c r="F18424" t="str">
        <f t="shared" si="577"/>
        <v>30-5-0</v>
      </c>
    </row>
    <row r="18425" spans="1:6" x14ac:dyDescent="0.3">
      <c r="A18425">
        <v>2011</v>
      </c>
      <c r="B18425" t="s">
        <v>5142</v>
      </c>
      <c r="C18425" t="str">
        <f t="shared" si="576"/>
        <v>2011-America/MG-30-5-1</v>
      </c>
      <c r="D18425" s="4">
        <v>4.333329</v>
      </c>
      <c r="E18425">
        <v>13</v>
      </c>
      <c r="F18425" t="str">
        <f t="shared" si="577"/>
        <v>30-5-1</v>
      </c>
    </row>
    <row r="18426" spans="1:6" x14ac:dyDescent="0.3">
      <c r="A18426">
        <v>2011</v>
      </c>
      <c r="B18426" t="s">
        <v>4826</v>
      </c>
      <c r="C18426" t="str">
        <f t="shared" si="576"/>
        <v>2011-Atletico/GO-30-5-1</v>
      </c>
      <c r="D18426" s="4">
        <v>6</v>
      </c>
      <c r="E18426">
        <v>40</v>
      </c>
      <c r="F18426" t="str">
        <f t="shared" si="577"/>
        <v>30-5-1</v>
      </c>
    </row>
    <row r="18427" spans="1:6" x14ac:dyDescent="0.3">
      <c r="A18427">
        <v>2011</v>
      </c>
      <c r="B18427" t="s">
        <v>3328</v>
      </c>
      <c r="C18427" t="str">
        <f t="shared" si="576"/>
        <v>2011-Atletico/MG-30-5-1</v>
      </c>
      <c r="D18427" s="4">
        <v>6</v>
      </c>
      <c r="E18427">
        <v>27</v>
      </c>
      <c r="F18427" t="str">
        <f t="shared" si="577"/>
        <v>30-5-1</v>
      </c>
    </row>
    <row r="18428" spans="1:6" x14ac:dyDescent="0.3">
      <c r="A18428">
        <v>2011</v>
      </c>
      <c r="B18428" t="s">
        <v>2788</v>
      </c>
      <c r="C18428" t="str">
        <f t="shared" si="576"/>
        <v>2011-Atletico/PR-30-5-1</v>
      </c>
      <c r="D18428" s="4">
        <v>5</v>
      </c>
      <c r="E18428">
        <v>22</v>
      </c>
      <c r="F18428" t="str">
        <f t="shared" si="577"/>
        <v>30-5-1</v>
      </c>
    </row>
    <row r="18429" spans="1:6" x14ac:dyDescent="0.3">
      <c r="A18429">
        <v>2011</v>
      </c>
      <c r="B18429" t="s">
        <v>4214</v>
      </c>
      <c r="C18429" t="str">
        <f t="shared" si="576"/>
        <v>2011-Avai/SC-30-5-1</v>
      </c>
      <c r="D18429" s="4">
        <v>4</v>
      </c>
      <c r="E18429">
        <v>22</v>
      </c>
      <c r="F18429" t="str">
        <f t="shared" si="577"/>
        <v>30-5-1</v>
      </c>
    </row>
    <row r="18430" spans="1:6" x14ac:dyDescent="0.3">
      <c r="A18430">
        <v>2011</v>
      </c>
      <c r="B18430" t="s">
        <v>5143</v>
      </c>
      <c r="C18430" t="str">
        <f t="shared" si="576"/>
        <v>2011-Bahia/BA-30-5-1</v>
      </c>
      <c r="D18430" s="4">
        <v>7</v>
      </c>
      <c r="E18430">
        <v>20</v>
      </c>
      <c r="F18430" t="str">
        <f t="shared" si="577"/>
        <v>30-5-1</v>
      </c>
    </row>
    <row r="18431" spans="1:6" x14ac:dyDescent="0.3">
      <c r="A18431">
        <v>2011</v>
      </c>
      <c r="B18431" t="s">
        <v>2789</v>
      </c>
      <c r="C18431" t="str">
        <f t="shared" si="576"/>
        <v>2011-Botafogo/RJ-30-5-1</v>
      </c>
      <c r="D18431" s="4">
        <v>9</v>
      </c>
      <c r="E18431">
        <v>42</v>
      </c>
      <c r="F18431" t="str">
        <f t="shared" si="577"/>
        <v>30-5-1</v>
      </c>
    </row>
    <row r="18432" spans="1:6" x14ac:dyDescent="0.3">
      <c r="A18432">
        <v>2011</v>
      </c>
      <c r="B18432" t="s">
        <v>4827</v>
      </c>
      <c r="C18432" t="str">
        <f t="shared" si="576"/>
        <v>2011-Ceara/CE-30-5-1</v>
      </c>
      <c r="D18432" s="4">
        <v>5</v>
      </c>
      <c r="E18432">
        <v>18</v>
      </c>
      <c r="F18432" t="str">
        <f t="shared" si="577"/>
        <v>30-5-1</v>
      </c>
    </row>
    <row r="18433" spans="1:6" x14ac:dyDescent="0.3">
      <c r="A18433">
        <v>2011</v>
      </c>
      <c r="B18433" t="s">
        <v>2790</v>
      </c>
      <c r="C18433" t="str">
        <f t="shared" si="576"/>
        <v>2011-Corinthians/SP-30-5-1</v>
      </c>
      <c r="D18433" s="4">
        <v>8</v>
      </c>
      <c r="E18433">
        <v>52</v>
      </c>
      <c r="F18433" t="str">
        <f t="shared" si="577"/>
        <v>30-5-1</v>
      </c>
    </row>
    <row r="18434" spans="1:6" x14ac:dyDescent="0.3">
      <c r="A18434">
        <v>2011</v>
      </c>
      <c r="B18434" t="s">
        <v>3808</v>
      </c>
      <c r="C18434" t="str">
        <f t="shared" si="576"/>
        <v>2011-Coritiba/PR-30-5-1</v>
      </c>
      <c r="D18434" s="4">
        <v>7</v>
      </c>
      <c r="E18434">
        <v>19</v>
      </c>
      <c r="F18434" t="str">
        <f t="shared" si="577"/>
        <v>30-5-1</v>
      </c>
    </row>
    <row r="18435" spans="1:6" x14ac:dyDescent="0.3">
      <c r="A18435">
        <v>2011</v>
      </c>
      <c r="B18435" t="s">
        <v>2791</v>
      </c>
      <c r="C18435" t="str">
        <f t="shared" ref="C18435:C18498" si="578">A18435&amp;"-"&amp;B18435</f>
        <v>2011-Cruzeiro/MG-30-5-1</v>
      </c>
      <c r="D18435" s="4">
        <v>2</v>
      </c>
      <c r="E18435">
        <v>30</v>
      </c>
      <c r="F18435" t="str">
        <f t="shared" ref="F18435:F18498" si="579">RIGHT(B18435,LEN(C18435)-FIND("-",C18435,6))</f>
        <v>30-5-1</v>
      </c>
    </row>
    <row r="18436" spans="1:6" x14ac:dyDescent="0.3">
      <c r="A18436">
        <v>2011</v>
      </c>
      <c r="B18436" t="s">
        <v>2792</v>
      </c>
      <c r="C18436" t="str">
        <f t="shared" si="578"/>
        <v>2011-Figueirense/SC-30-5-1</v>
      </c>
      <c r="D18436" s="4">
        <v>9</v>
      </c>
      <c r="E18436">
        <v>37</v>
      </c>
      <c r="F18436" t="str">
        <f t="shared" si="579"/>
        <v>30-5-1</v>
      </c>
    </row>
    <row r="18437" spans="1:6" x14ac:dyDescent="0.3">
      <c r="A18437">
        <v>2011</v>
      </c>
      <c r="B18437" t="s">
        <v>2793</v>
      </c>
      <c r="C18437" t="str">
        <f t="shared" si="578"/>
        <v>2011-Flamengo/RJ-30-5-1</v>
      </c>
      <c r="D18437" s="4">
        <v>11</v>
      </c>
      <c r="E18437">
        <v>38</v>
      </c>
      <c r="F18437" t="str">
        <f t="shared" si="579"/>
        <v>30-5-1</v>
      </c>
    </row>
    <row r="18438" spans="1:6" x14ac:dyDescent="0.3">
      <c r="A18438">
        <v>2011</v>
      </c>
      <c r="B18438" t="s">
        <v>2794</v>
      </c>
      <c r="C18438" t="str">
        <f t="shared" si="578"/>
        <v>2011-Fluminense/RJ-30-5-1</v>
      </c>
      <c r="D18438" s="4">
        <v>10</v>
      </c>
      <c r="E18438">
        <v>41</v>
      </c>
      <c r="F18438" t="str">
        <f t="shared" si="579"/>
        <v>30-5-1</v>
      </c>
    </row>
    <row r="18439" spans="1:6" x14ac:dyDescent="0.3">
      <c r="A18439">
        <v>2011</v>
      </c>
      <c r="B18439" t="s">
        <v>2797</v>
      </c>
      <c r="C18439" t="str">
        <f t="shared" si="578"/>
        <v>2011-Gremio/RS-30-5-1</v>
      </c>
      <c r="D18439" s="4">
        <v>6</v>
      </c>
      <c r="E18439">
        <v>33</v>
      </c>
      <c r="F18439" t="str">
        <f t="shared" si="579"/>
        <v>30-5-1</v>
      </c>
    </row>
    <row r="18440" spans="1:6" x14ac:dyDescent="0.3">
      <c r="A18440">
        <v>2011</v>
      </c>
      <c r="B18440" t="s">
        <v>2798</v>
      </c>
      <c r="C18440" t="str">
        <f t="shared" si="578"/>
        <v>2011-Internacional/RS-30-5-1</v>
      </c>
      <c r="D18440" s="4">
        <v>8</v>
      </c>
      <c r="E18440">
        <v>37</v>
      </c>
      <c r="F18440" t="str">
        <f t="shared" si="579"/>
        <v>30-5-1</v>
      </c>
    </row>
    <row r="18441" spans="1:6" x14ac:dyDescent="0.3">
      <c r="A18441">
        <v>2011</v>
      </c>
      <c r="B18441" t="s">
        <v>2799</v>
      </c>
      <c r="C18441" t="str">
        <f t="shared" si="578"/>
        <v>2011-Palmeiras/SP-30-5-1</v>
      </c>
      <c r="D18441" s="4">
        <v>6</v>
      </c>
      <c r="E18441">
        <v>38</v>
      </c>
      <c r="F18441" t="str">
        <f t="shared" si="579"/>
        <v>30-5-1</v>
      </c>
    </row>
    <row r="18442" spans="1:6" x14ac:dyDescent="0.3">
      <c r="A18442">
        <v>2011</v>
      </c>
      <c r="B18442" t="s">
        <v>2803</v>
      </c>
      <c r="C18442" t="str">
        <f t="shared" si="578"/>
        <v>2011-Santos/SP-30-5-1</v>
      </c>
      <c r="D18442" s="4">
        <v>6</v>
      </c>
      <c r="E18442">
        <v>35</v>
      </c>
      <c r="F18442" t="str">
        <f t="shared" si="579"/>
        <v>30-5-1</v>
      </c>
    </row>
    <row r="18443" spans="1:6" x14ac:dyDescent="0.3">
      <c r="A18443">
        <v>2011</v>
      </c>
      <c r="B18443" t="s">
        <v>2804</v>
      </c>
      <c r="C18443" t="str">
        <f t="shared" si="578"/>
        <v>2011-Sao Paulo/SP-30-5-1</v>
      </c>
      <c r="D18443" s="4">
        <v>4</v>
      </c>
      <c r="E18443">
        <v>51</v>
      </c>
      <c r="F18443" t="str">
        <f t="shared" si="579"/>
        <v>30-5-1</v>
      </c>
    </row>
    <row r="18444" spans="1:6" x14ac:dyDescent="0.3">
      <c r="A18444">
        <v>2011</v>
      </c>
      <c r="B18444" t="s">
        <v>2805</v>
      </c>
      <c r="C18444" t="str">
        <f t="shared" si="578"/>
        <v>2011-Vasco/RJ-30-5-1</v>
      </c>
      <c r="D18444" s="4">
        <v>6</v>
      </c>
      <c r="E18444">
        <v>44</v>
      </c>
      <c r="F18444" t="str">
        <f t="shared" si="579"/>
        <v>30-5-1</v>
      </c>
    </row>
    <row r="18445" spans="1:6" x14ac:dyDescent="0.3">
      <c r="A18445">
        <v>2011</v>
      </c>
      <c r="B18445" t="s">
        <v>5144</v>
      </c>
      <c r="C18445" t="str">
        <f t="shared" si="578"/>
        <v>2011-America/MG-30-5-2</v>
      </c>
      <c r="D18445" s="4">
        <v>3</v>
      </c>
      <c r="E18445">
        <v>10</v>
      </c>
      <c r="F18445" t="str">
        <f t="shared" si="579"/>
        <v>30-5-2</v>
      </c>
    </row>
    <row r="18446" spans="1:6" x14ac:dyDescent="0.3">
      <c r="A18446">
        <v>2011</v>
      </c>
      <c r="B18446" t="s">
        <v>4830</v>
      </c>
      <c r="C18446" t="str">
        <f t="shared" si="578"/>
        <v>2011-Atletico/GO-30-5-2</v>
      </c>
      <c r="D18446" s="4">
        <v>8</v>
      </c>
      <c r="E18446">
        <v>29</v>
      </c>
      <c r="F18446" t="str">
        <f t="shared" si="579"/>
        <v>30-5-2</v>
      </c>
    </row>
    <row r="18447" spans="1:6" x14ac:dyDescent="0.3">
      <c r="A18447">
        <v>2011</v>
      </c>
      <c r="B18447" t="s">
        <v>3331</v>
      </c>
      <c r="C18447" t="str">
        <f t="shared" si="578"/>
        <v>2011-Atletico/MG-30-5-2</v>
      </c>
      <c r="D18447" s="4">
        <v>3</v>
      </c>
      <c r="E18447">
        <v>29</v>
      </c>
      <c r="F18447" t="str">
        <f t="shared" si="579"/>
        <v>30-5-2</v>
      </c>
    </row>
    <row r="18448" spans="1:6" x14ac:dyDescent="0.3">
      <c r="A18448">
        <v>2011</v>
      </c>
      <c r="B18448" t="s">
        <v>2806</v>
      </c>
      <c r="C18448" t="str">
        <f t="shared" si="578"/>
        <v>2011-Atletico/PR-30-5-2</v>
      </c>
      <c r="D18448" s="4">
        <v>5</v>
      </c>
      <c r="E18448">
        <v>22</v>
      </c>
      <c r="F18448" t="str">
        <f t="shared" si="579"/>
        <v>30-5-2</v>
      </c>
    </row>
    <row r="18449" spans="1:6" x14ac:dyDescent="0.3">
      <c r="A18449">
        <v>2011</v>
      </c>
      <c r="B18449" t="s">
        <v>4217</v>
      </c>
      <c r="C18449" t="str">
        <f t="shared" si="578"/>
        <v>2011-Avai/SC-30-5-2</v>
      </c>
      <c r="D18449" s="4">
        <v>4.9999989999999999</v>
      </c>
      <c r="E18449">
        <v>15</v>
      </c>
      <c r="F18449" t="str">
        <f t="shared" si="579"/>
        <v>30-5-2</v>
      </c>
    </row>
    <row r="18450" spans="1:6" x14ac:dyDescent="0.3">
      <c r="A18450">
        <v>2011</v>
      </c>
      <c r="B18450" t="s">
        <v>5145</v>
      </c>
      <c r="C18450" t="str">
        <f t="shared" si="578"/>
        <v>2011-Bahia/BA-30-5-2</v>
      </c>
      <c r="D18450" s="4">
        <v>10</v>
      </c>
      <c r="E18450">
        <v>33</v>
      </c>
      <c r="F18450" t="str">
        <f t="shared" si="579"/>
        <v>30-5-2</v>
      </c>
    </row>
    <row r="18451" spans="1:6" x14ac:dyDescent="0.3">
      <c r="A18451">
        <v>2011</v>
      </c>
      <c r="B18451" t="s">
        <v>2807</v>
      </c>
      <c r="C18451" t="str">
        <f t="shared" si="578"/>
        <v>2011-Botafogo/RJ-30-5-2</v>
      </c>
      <c r="D18451" s="4">
        <v>6</v>
      </c>
      <c r="E18451">
        <v>41</v>
      </c>
      <c r="F18451" t="str">
        <f t="shared" si="579"/>
        <v>30-5-2</v>
      </c>
    </row>
    <row r="18452" spans="1:6" x14ac:dyDescent="0.3">
      <c r="A18452">
        <v>2011</v>
      </c>
      <c r="B18452" t="s">
        <v>4831</v>
      </c>
      <c r="C18452" t="str">
        <f t="shared" si="578"/>
        <v>2011-Ceara/CE-30-5-2</v>
      </c>
      <c r="D18452" s="4">
        <v>5</v>
      </c>
      <c r="E18452">
        <v>23</v>
      </c>
      <c r="F18452" t="str">
        <f t="shared" si="579"/>
        <v>30-5-2</v>
      </c>
    </row>
    <row r="18453" spans="1:6" x14ac:dyDescent="0.3">
      <c r="A18453">
        <v>2011</v>
      </c>
      <c r="B18453" t="s">
        <v>2808</v>
      </c>
      <c r="C18453" t="str">
        <f t="shared" si="578"/>
        <v>2011-Corinthians/SP-30-5-2</v>
      </c>
      <c r="D18453" s="4">
        <v>8</v>
      </c>
      <c r="E18453">
        <v>47</v>
      </c>
      <c r="F18453" t="str">
        <f t="shared" si="579"/>
        <v>30-5-2</v>
      </c>
    </row>
    <row r="18454" spans="1:6" x14ac:dyDescent="0.3">
      <c r="A18454">
        <v>2011</v>
      </c>
      <c r="B18454" t="s">
        <v>3811</v>
      </c>
      <c r="C18454" t="str">
        <f t="shared" si="578"/>
        <v>2011-Coritiba/PR-30-5-2</v>
      </c>
      <c r="D18454" s="4">
        <v>7.6666670000000003</v>
      </c>
      <c r="E18454">
        <v>19</v>
      </c>
      <c r="F18454" t="str">
        <f t="shared" si="579"/>
        <v>30-5-2</v>
      </c>
    </row>
    <row r="18455" spans="1:6" x14ac:dyDescent="0.3">
      <c r="A18455">
        <v>2011</v>
      </c>
      <c r="B18455" t="s">
        <v>2809</v>
      </c>
      <c r="C18455" t="str">
        <f t="shared" si="578"/>
        <v>2011-Cruzeiro/MG-30-5-2</v>
      </c>
      <c r="D18455" s="4">
        <v>2</v>
      </c>
      <c r="E18455">
        <v>26</v>
      </c>
      <c r="F18455" t="str">
        <f t="shared" si="579"/>
        <v>30-5-2</v>
      </c>
    </row>
    <row r="18456" spans="1:6" x14ac:dyDescent="0.3">
      <c r="A18456">
        <v>2011</v>
      </c>
      <c r="B18456" t="s">
        <v>2810</v>
      </c>
      <c r="C18456" t="str">
        <f t="shared" si="578"/>
        <v>2011-Figueirense/SC-30-5-2</v>
      </c>
      <c r="D18456" s="4">
        <v>7</v>
      </c>
      <c r="E18456">
        <v>32</v>
      </c>
      <c r="F18456" t="str">
        <f t="shared" si="579"/>
        <v>30-5-2</v>
      </c>
    </row>
    <row r="18457" spans="1:6" x14ac:dyDescent="0.3">
      <c r="A18457">
        <v>2011</v>
      </c>
      <c r="B18457" t="s">
        <v>2811</v>
      </c>
      <c r="C18457" t="str">
        <f t="shared" si="578"/>
        <v>2011-Flamengo/RJ-30-5-2</v>
      </c>
      <c r="D18457" s="4">
        <v>8</v>
      </c>
      <c r="E18457">
        <v>27</v>
      </c>
      <c r="F18457" t="str">
        <f t="shared" si="579"/>
        <v>30-5-2</v>
      </c>
    </row>
    <row r="18458" spans="1:6" x14ac:dyDescent="0.3">
      <c r="A18458">
        <v>2011</v>
      </c>
      <c r="B18458" t="s">
        <v>2812</v>
      </c>
      <c r="C18458" t="str">
        <f t="shared" si="578"/>
        <v>2011-Fluminense/RJ-30-5-2</v>
      </c>
      <c r="D18458" s="4">
        <v>7</v>
      </c>
      <c r="E18458">
        <v>25</v>
      </c>
      <c r="F18458" t="str">
        <f t="shared" si="579"/>
        <v>30-5-2</v>
      </c>
    </row>
    <row r="18459" spans="1:6" x14ac:dyDescent="0.3">
      <c r="A18459">
        <v>2011</v>
      </c>
      <c r="B18459" t="s">
        <v>2815</v>
      </c>
      <c r="C18459" t="str">
        <f t="shared" si="578"/>
        <v>2011-Gremio/RS-30-5-2</v>
      </c>
      <c r="D18459" s="4">
        <v>6</v>
      </c>
      <c r="E18459">
        <v>40</v>
      </c>
      <c r="F18459" t="str">
        <f t="shared" si="579"/>
        <v>30-5-2</v>
      </c>
    </row>
    <row r="18460" spans="1:6" x14ac:dyDescent="0.3">
      <c r="A18460">
        <v>2011</v>
      </c>
      <c r="B18460" t="s">
        <v>2816</v>
      </c>
      <c r="C18460" t="str">
        <f t="shared" si="578"/>
        <v>2011-Internacional/RS-30-5-2</v>
      </c>
      <c r="D18460" s="4">
        <v>8</v>
      </c>
      <c r="E18460">
        <v>29</v>
      </c>
      <c r="F18460" t="str">
        <f t="shared" si="579"/>
        <v>30-5-2</v>
      </c>
    </row>
    <row r="18461" spans="1:6" x14ac:dyDescent="0.3">
      <c r="A18461">
        <v>2011</v>
      </c>
      <c r="B18461" t="s">
        <v>2817</v>
      </c>
      <c r="C18461" t="str">
        <f t="shared" si="578"/>
        <v>2011-Palmeiras/SP-30-5-2</v>
      </c>
      <c r="D18461" s="4">
        <v>6</v>
      </c>
      <c r="E18461">
        <v>44</v>
      </c>
      <c r="F18461" t="str">
        <f t="shared" si="579"/>
        <v>30-5-2</v>
      </c>
    </row>
    <row r="18462" spans="1:6" x14ac:dyDescent="0.3">
      <c r="A18462">
        <v>2011</v>
      </c>
      <c r="B18462" t="s">
        <v>2821</v>
      </c>
      <c r="C18462" t="str">
        <f t="shared" si="578"/>
        <v>2011-Santos/SP-30-5-2</v>
      </c>
      <c r="D18462" s="4">
        <v>9</v>
      </c>
      <c r="E18462">
        <v>43</v>
      </c>
      <c r="F18462" t="str">
        <f t="shared" si="579"/>
        <v>30-5-2</v>
      </c>
    </row>
    <row r="18463" spans="1:6" x14ac:dyDescent="0.3">
      <c r="A18463">
        <v>2011</v>
      </c>
      <c r="B18463" t="s">
        <v>2822</v>
      </c>
      <c r="C18463" t="str">
        <f t="shared" si="578"/>
        <v>2011-Sao Paulo/SP-30-5-2</v>
      </c>
      <c r="D18463" s="4">
        <v>6</v>
      </c>
      <c r="E18463">
        <v>53</v>
      </c>
      <c r="F18463" t="str">
        <f t="shared" si="579"/>
        <v>30-5-2</v>
      </c>
    </row>
    <row r="18464" spans="1:6" x14ac:dyDescent="0.3">
      <c r="A18464">
        <v>2011</v>
      </c>
      <c r="B18464" t="s">
        <v>2823</v>
      </c>
      <c r="C18464" t="str">
        <f t="shared" si="578"/>
        <v>2011-Vasco/RJ-30-5-2</v>
      </c>
      <c r="D18464" s="4">
        <v>5</v>
      </c>
      <c r="E18464">
        <v>36</v>
      </c>
      <c r="F18464" t="str">
        <f t="shared" si="579"/>
        <v>30-5-2</v>
      </c>
    </row>
    <row r="18465" spans="1:6" x14ac:dyDescent="0.3">
      <c r="A18465">
        <v>2011</v>
      </c>
      <c r="B18465" t="s">
        <v>5146</v>
      </c>
      <c r="C18465" t="str">
        <f t="shared" si="578"/>
        <v>2011-America/MG-30-5-3</v>
      </c>
      <c r="D18465" s="4">
        <v>3.5</v>
      </c>
      <c r="E18465">
        <v>14</v>
      </c>
      <c r="F18465" t="str">
        <f t="shared" si="579"/>
        <v>30-5-3</v>
      </c>
    </row>
    <row r="18466" spans="1:6" x14ac:dyDescent="0.3">
      <c r="A18466">
        <v>2011</v>
      </c>
      <c r="B18466" t="s">
        <v>4834</v>
      </c>
      <c r="C18466" t="str">
        <f t="shared" si="578"/>
        <v>2011-Atletico/GO-30-5-3</v>
      </c>
      <c r="D18466" s="4">
        <v>9</v>
      </c>
      <c r="E18466">
        <v>35</v>
      </c>
      <c r="F18466" t="str">
        <f t="shared" si="579"/>
        <v>30-5-3</v>
      </c>
    </row>
    <row r="18467" spans="1:6" x14ac:dyDescent="0.3">
      <c r="A18467">
        <v>2011</v>
      </c>
      <c r="B18467" t="s">
        <v>3334</v>
      </c>
      <c r="C18467" t="str">
        <f t="shared" si="578"/>
        <v>2011-Atletico/MG-30-5-3</v>
      </c>
      <c r="D18467" s="4">
        <v>5</v>
      </c>
      <c r="E18467">
        <v>22</v>
      </c>
      <c r="F18467" t="str">
        <f t="shared" si="579"/>
        <v>30-5-3</v>
      </c>
    </row>
    <row r="18468" spans="1:6" x14ac:dyDescent="0.3">
      <c r="A18468">
        <v>2011</v>
      </c>
      <c r="B18468" t="s">
        <v>2824</v>
      </c>
      <c r="C18468" t="str">
        <f t="shared" si="578"/>
        <v>2011-Atletico/PR-30-5-3</v>
      </c>
      <c r="D18468" s="4">
        <v>8</v>
      </c>
      <c r="E18468">
        <v>27</v>
      </c>
      <c r="F18468" t="str">
        <f t="shared" si="579"/>
        <v>30-5-3</v>
      </c>
    </row>
    <row r="18469" spans="1:6" x14ac:dyDescent="0.3">
      <c r="A18469">
        <v>2011</v>
      </c>
      <c r="B18469" t="s">
        <v>4220</v>
      </c>
      <c r="C18469" t="str">
        <f t="shared" si="578"/>
        <v>2011-Avai/SC-30-5-3</v>
      </c>
      <c r="D18469" s="4">
        <v>2</v>
      </c>
      <c r="E18469">
        <v>21</v>
      </c>
      <c r="F18469" t="str">
        <f t="shared" si="579"/>
        <v>30-5-3</v>
      </c>
    </row>
    <row r="18470" spans="1:6" x14ac:dyDescent="0.3">
      <c r="A18470">
        <v>2011</v>
      </c>
      <c r="B18470" t="s">
        <v>5147</v>
      </c>
      <c r="C18470" t="str">
        <f t="shared" si="578"/>
        <v>2011-Bahia/BA-30-5-3</v>
      </c>
      <c r="D18470" s="4">
        <v>9</v>
      </c>
      <c r="E18470">
        <v>37</v>
      </c>
      <c r="F18470" t="str">
        <f t="shared" si="579"/>
        <v>30-5-3</v>
      </c>
    </row>
    <row r="18471" spans="1:6" x14ac:dyDescent="0.3">
      <c r="A18471">
        <v>2011</v>
      </c>
      <c r="B18471" t="s">
        <v>2825</v>
      </c>
      <c r="C18471" t="str">
        <f t="shared" si="578"/>
        <v>2011-Botafogo/RJ-30-5-3</v>
      </c>
      <c r="D18471" s="4">
        <v>5</v>
      </c>
      <c r="E18471">
        <v>45</v>
      </c>
      <c r="F18471" t="str">
        <f t="shared" si="579"/>
        <v>30-5-3</v>
      </c>
    </row>
    <row r="18472" spans="1:6" x14ac:dyDescent="0.3">
      <c r="A18472">
        <v>2011</v>
      </c>
      <c r="B18472" t="s">
        <v>4835</v>
      </c>
      <c r="C18472" t="str">
        <f t="shared" si="578"/>
        <v>2011-Ceara/CE-30-5-3</v>
      </c>
      <c r="D18472" s="4">
        <v>5</v>
      </c>
      <c r="E18472">
        <v>20</v>
      </c>
      <c r="F18472" t="str">
        <f t="shared" si="579"/>
        <v>30-5-3</v>
      </c>
    </row>
    <row r="18473" spans="1:6" x14ac:dyDescent="0.3">
      <c r="A18473">
        <v>2011</v>
      </c>
      <c r="B18473" t="s">
        <v>2826</v>
      </c>
      <c r="C18473" t="str">
        <f t="shared" si="578"/>
        <v>2011-Corinthians/SP-30-5-3</v>
      </c>
      <c r="D18473" s="4">
        <v>5</v>
      </c>
      <c r="E18473">
        <v>42</v>
      </c>
      <c r="F18473" t="str">
        <f t="shared" si="579"/>
        <v>30-5-3</v>
      </c>
    </row>
    <row r="18474" spans="1:6" x14ac:dyDescent="0.3">
      <c r="A18474">
        <v>2011</v>
      </c>
      <c r="B18474" t="s">
        <v>3814</v>
      </c>
      <c r="C18474" t="str">
        <f t="shared" si="578"/>
        <v>2011-Coritiba/PR-30-5-3</v>
      </c>
      <c r="D18474" s="4">
        <v>8</v>
      </c>
      <c r="E18474">
        <v>34</v>
      </c>
      <c r="F18474" t="str">
        <f t="shared" si="579"/>
        <v>30-5-3</v>
      </c>
    </row>
    <row r="18475" spans="1:6" x14ac:dyDescent="0.3">
      <c r="A18475">
        <v>2011</v>
      </c>
      <c r="B18475" t="s">
        <v>2827</v>
      </c>
      <c r="C18475" t="str">
        <f t="shared" si="578"/>
        <v>2011-Cruzeiro/MG-30-5-3</v>
      </c>
      <c r="D18475" s="4">
        <v>1</v>
      </c>
      <c r="E18475">
        <v>31</v>
      </c>
      <c r="F18475" t="str">
        <f t="shared" si="579"/>
        <v>30-5-3</v>
      </c>
    </row>
    <row r="18476" spans="1:6" x14ac:dyDescent="0.3">
      <c r="A18476">
        <v>2011</v>
      </c>
      <c r="B18476" t="s">
        <v>2828</v>
      </c>
      <c r="C18476" t="str">
        <f t="shared" si="578"/>
        <v>2011-Figueirense/SC-30-5-3</v>
      </c>
      <c r="D18476" s="4">
        <v>7</v>
      </c>
      <c r="E18476">
        <v>27</v>
      </c>
      <c r="F18476" t="str">
        <f t="shared" si="579"/>
        <v>30-5-3</v>
      </c>
    </row>
    <row r="18477" spans="1:6" x14ac:dyDescent="0.3">
      <c r="A18477">
        <v>2011</v>
      </c>
      <c r="B18477" t="s">
        <v>2829</v>
      </c>
      <c r="C18477" t="str">
        <f t="shared" si="578"/>
        <v>2011-Flamengo/RJ-30-5-3</v>
      </c>
      <c r="D18477" s="4">
        <v>8</v>
      </c>
      <c r="E18477">
        <v>47</v>
      </c>
      <c r="F18477" t="str">
        <f t="shared" si="579"/>
        <v>30-5-3</v>
      </c>
    </row>
    <row r="18478" spans="1:6" x14ac:dyDescent="0.3">
      <c r="A18478">
        <v>2011</v>
      </c>
      <c r="B18478" t="s">
        <v>2830</v>
      </c>
      <c r="C18478" t="str">
        <f t="shared" si="578"/>
        <v>2011-Fluminense/RJ-30-5-3</v>
      </c>
      <c r="D18478" s="4">
        <v>10</v>
      </c>
      <c r="E18478">
        <v>28</v>
      </c>
      <c r="F18478" t="str">
        <f t="shared" si="579"/>
        <v>30-5-3</v>
      </c>
    </row>
    <row r="18479" spans="1:6" x14ac:dyDescent="0.3">
      <c r="A18479">
        <v>2011</v>
      </c>
      <c r="B18479" t="s">
        <v>2833</v>
      </c>
      <c r="C18479" t="str">
        <f t="shared" si="578"/>
        <v>2011-Gremio/RS-30-5-3</v>
      </c>
      <c r="D18479" s="4">
        <v>9</v>
      </c>
      <c r="E18479">
        <v>29</v>
      </c>
      <c r="F18479" t="str">
        <f t="shared" si="579"/>
        <v>30-5-3</v>
      </c>
    </row>
    <row r="18480" spans="1:6" x14ac:dyDescent="0.3">
      <c r="A18480">
        <v>2011</v>
      </c>
      <c r="B18480" t="s">
        <v>2834</v>
      </c>
      <c r="C18480" t="str">
        <f t="shared" si="578"/>
        <v>2011-Internacional/RS-30-5-3</v>
      </c>
      <c r="D18480" s="4">
        <v>7.8</v>
      </c>
      <c r="E18480">
        <v>31</v>
      </c>
      <c r="F18480" t="str">
        <f t="shared" si="579"/>
        <v>30-5-3</v>
      </c>
    </row>
    <row r="18481" spans="1:6" x14ac:dyDescent="0.3">
      <c r="A18481">
        <v>2011</v>
      </c>
      <c r="B18481" t="s">
        <v>2835</v>
      </c>
      <c r="C18481" t="str">
        <f t="shared" si="578"/>
        <v>2011-Palmeiras/SP-30-5-3</v>
      </c>
      <c r="D18481" s="4">
        <v>6</v>
      </c>
      <c r="E18481">
        <v>35</v>
      </c>
      <c r="F18481" t="str">
        <f t="shared" si="579"/>
        <v>30-5-3</v>
      </c>
    </row>
    <row r="18482" spans="1:6" x14ac:dyDescent="0.3">
      <c r="A18482">
        <v>2011</v>
      </c>
      <c r="B18482" t="s">
        <v>2839</v>
      </c>
      <c r="C18482" t="str">
        <f t="shared" si="578"/>
        <v>2011-Santos/SP-30-5-3</v>
      </c>
      <c r="D18482" s="4">
        <v>9</v>
      </c>
      <c r="E18482">
        <v>43</v>
      </c>
      <c r="F18482" t="str">
        <f t="shared" si="579"/>
        <v>30-5-3</v>
      </c>
    </row>
    <row r="18483" spans="1:6" x14ac:dyDescent="0.3">
      <c r="A18483">
        <v>2011</v>
      </c>
      <c r="B18483" t="s">
        <v>2840</v>
      </c>
      <c r="C18483" t="str">
        <f t="shared" si="578"/>
        <v>2011-Sao Paulo/SP-30-5-3</v>
      </c>
      <c r="D18483" s="4">
        <v>5</v>
      </c>
      <c r="E18483">
        <v>47</v>
      </c>
      <c r="F18483" t="str">
        <f t="shared" si="579"/>
        <v>30-5-3</v>
      </c>
    </row>
    <row r="18484" spans="1:6" x14ac:dyDescent="0.3">
      <c r="A18484">
        <v>2011</v>
      </c>
      <c r="B18484" t="s">
        <v>2841</v>
      </c>
      <c r="C18484" t="str">
        <f t="shared" si="578"/>
        <v>2011-Vasco/RJ-30-5-3</v>
      </c>
      <c r="D18484" s="4">
        <v>9</v>
      </c>
      <c r="E18484">
        <v>44</v>
      </c>
      <c r="F18484" t="str">
        <f t="shared" si="579"/>
        <v>30-5-3</v>
      </c>
    </row>
    <row r="18485" spans="1:6" x14ac:dyDescent="0.3">
      <c r="A18485">
        <v>2011</v>
      </c>
      <c r="B18485" t="s">
        <v>5148</v>
      </c>
      <c r="C18485" t="str">
        <f t="shared" si="578"/>
        <v>2011-America/MG-30-5-4</v>
      </c>
      <c r="D18485" s="4">
        <v>4</v>
      </c>
      <c r="E18485">
        <v>17</v>
      </c>
      <c r="F18485" t="str">
        <f t="shared" si="579"/>
        <v>30-5-4</v>
      </c>
    </row>
    <row r="18486" spans="1:6" x14ac:dyDescent="0.3">
      <c r="A18486">
        <v>2011</v>
      </c>
      <c r="B18486" t="s">
        <v>4838</v>
      </c>
      <c r="C18486" t="str">
        <f t="shared" si="578"/>
        <v>2011-Atletico/GO-30-5-4</v>
      </c>
      <c r="D18486" s="4">
        <v>7</v>
      </c>
      <c r="E18486">
        <v>32</v>
      </c>
      <c r="F18486" t="str">
        <f t="shared" si="579"/>
        <v>30-5-4</v>
      </c>
    </row>
    <row r="18487" spans="1:6" x14ac:dyDescent="0.3">
      <c r="A18487">
        <v>2011</v>
      </c>
      <c r="B18487" t="s">
        <v>3337</v>
      </c>
      <c r="C18487" t="str">
        <f t="shared" si="578"/>
        <v>2011-Atletico/MG-30-5-4</v>
      </c>
      <c r="D18487" s="4">
        <v>4</v>
      </c>
      <c r="E18487">
        <v>26</v>
      </c>
      <c r="F18487" t="str">
        <f t="shared" si="579"/>
        <v>30-5-4</v>
      </c>
    </row>
    <row r="18488" spans="1:6" x14ac:dyDescent="0.3">
      <c r="A18488">
        <v>2011</v>
      </c>
      <c r="B18488" t="s">
        <v>2842</v>
      </c>
      <c r="C18488" t="str">
        <f t="shared" si="578"/>
        <v>2011-Atletico/PR-30-5-4</v>
      </c>
      <c r="D18488" s="4">
        <v>6</v>
      </c>
      <c r="E18488">
        <v>24</v>
      </c>
      <c r="F18488" t="str">
        <f t="shared" si="579"/>
        <v>30-5-4</v>
      </c>
    </row>
    <row r="18489" spans="1:6" x14ac:dyDescent="0.3">
      <c r="A18489">
        <v>2011</v>
      </c>
      <c r="B18489" t="s">
        <v>4223</v>
      </c>
      <c r="C18489" t="str">
        <f t="shared" si="578"/>
        <v>2011-Avai/SC-30-5-4</v>
      </c>
      <c r="D18489" s="4">
        <v>2</v>
      </c>
      <c r="E18489">
        <v>22</v>
      </c>
      <c r="F18489" t="str">
        <f t="shared" si="579"/>
        <v>30-5-4</v>
      </c>
    </row>
    <row r="18490" spans="1:6" x14ac:dyDescent="0.3">
      <c r="A18490">
        <v>2011</v>
      </c>
      <c r="B18490" t="s">
        <v>5149</v>
      </c>
      <c r="C18490" t="str">
        <f t="shared" si="578"/>
        <v>2011-Bahia/BA-30-5-4</v>
      </c>
      <c r="D18490" s="4">
        <v>6</v>
      </c>
      <c r="E18490">
        <v>22</v>
      </c>
      <c r="F18490" t="str">
        <f t="shared" si="579"/>
        <v>30-5-4</v>
      </c>
    </row>
    <row r="18491" spans="1:6" x14ac:dyDescent="0.3">
      <c r="A18491">
        <v>2011</v>
      </c>
      <c r="B18491" t="s">
        <v>2843</v>
      </c>
      <c r="C18491" t="str">
        <f t="shared" si="578"/>
        <v>2011-Botafogo/RJ-30-5-4</v>
      </c>
      <c r="D18491" s="4">
        <v>11</v>
      </c>
      <c r="E18491">
        <v>45</v>
      </c>
      <c r="F18491" t="str">
        <f t="shared" si="579"/>
        <v>30-5-4</v>
      </c>
    </row>
    <row r="18492" spans="1:6" x14ac:dyDescent="0.3">
      <c r="A18492">
        <v>2011</v>
      </c>
      <c r="B18492" t="s">
        <v>4839</v>
      </c>
      <c r="C18492" t="str">
        <f t="shared" si="578"/>
        <v>2011-Ceara/CE-30-5-4</v>
      </c>
      <c r="D18492" s="4">
        <v>6.3333269999999997</v>
      </c>
      <c r="E18492">
        <v>19</v>
      </c>
      <c r="F18492" t="str">
        <f t="shared" si="579"/>
        <v>30-5-4</v>
      </c>
    </row>
    <row r="18493" spans="1:6" x14ac:dyDescent="0.3">
      <c r="A18493">
        <v>2011</v>
      </c>
      <c r="B18493" t="s">
        <v>2844</v>
      </c>
      <c r="C18493" t="str">
        <f t="shared" si="578"/>
        <v>2011-Corinthians/SP-30-5-4</v>
      </c>
      <c r="D18493" s="4">
        <v>7</v>
      </c>
      <c r="E18493">
        <v>44</v>
      </c>
      <c r="F18493" t="str">
        <f t="shared" si="579"/>
        <v>30-5-4</v>
      </c>
    </row>
    <row r="18494" spans="1:6" x14ac:dyDescent="0.3">
      <c r="A18494">
        <v>2011</v>
      </c>
      <c r="B18494" t="s">
        <v>3817</v>
      </c>
      <c r="C18494" t="str">
        <f t="shared" si="578"/>
        <v>2011-Coritiba/PR-30-5-4</v>
      </c>
      <c r="D18494" s="4">
        <v>8</v>
      </c>
      <c r="E18494">
        <v>29</v>
      </c>
      <c r="F18494" t="str">
        <f t="shared" si="579"/>
        <v>30-5-4</v>
      </c>
    </row>
    <row r="18495" spans="1:6" x14ac:dyDescent="0.3">
      <c r="A18495">
        <v>2011</v>
      </c>
      <c r="B18495" t="s">
        <v>2845</v>
      </c>
      <c r="C18495" t="str">
        <f t="shared" si="578"/>
        <v>2011-Cruzeiro/MG-30-5-4</v>
      </c>
      <c r="D18495" s="4">
        <v>1</v>
      </c>
      <c r="E18495">
        <v>32</v>
      </c>
      <c r="F18495" t="str">
        <f t="shared" si="579"/>
        <v>30-5-4</v>
      </c>
    </row>
    <row r="18496" spans="1:6" x14ac:dyDescent="0.3">
      <c r="A18496">
        <v>2011</v>
      </c>
      <c r="B18496" t="s">
        <v>2846</v>
      </c>
      <c r="C18496" t="str">
        <f t="shared" si="578"/>
        <v>2011-Figueirense/SC-30-5-4</v>
      </c>
      <c r="D18496" s="4">
        <v>7</v>
      </c>
      <c r="E18496">
        <v>36</v>
      </c>
      <c r="F18496" t="str">
        <f t="shared" si="579"/>
        <v>30-5-4</v>
      </c>
    </row>
    <row r="18497" spans="1:6" x14ac:dyDescent="0.3">
      <c r="A18497">
        <v>2011</v>
      </c>
      <c r="B18497" t="s">
        <v>2847</v>
      </c>
      <c r="C18497" t="str">
        <f t="shared" si="578"/>
        <v>2011-Flamengo/RJ-30-5-4</v>
      </c>
      <c r="D18497" s="4">
        <v>5</v>
      </c>
      <c r="E18497">
        <v>38</v>
      </c>
      <c r="F18497" t="str">
        <f t="shared" si="579"/>
        <v>30-5-4</v>
      </c>
    </row>
    <row r="18498" spans="1:6" x14ac:dyDescent="0.3">
      <c r="A18498">
        <v>2011</v>
      </c>
      <c r="B18498" t="s">
        <v>2848</v>
      </c>
      <c r="C18498" t="str">
        <f t="shared" si="578"/>
        <v>2011-Fluminense/RJ-30-5-4</v>
      </c>
      <c r="D18498" s="4">
        <v>10</v>
      </c>
      <c r="E18498">
        <v>25</v>
      </c>
      <c r="F18498" t="str">
        <f t="shared" si="579"/>
        <v>30-5-4</v>
      </c>
    </row>
    <row r="18499" spans="1:6" x14ac:dyDescent="0.3">
      <c r="A18499">
        <v>2011</v>
      </c>
      <c r="B18499" t="s">
        <v>2851</v>
      </c>
      <c r="C18499" t="str">
        <f t="shared" ref="C18499:C18562" si="580">A18499&amp;"-"&amp;B18499</f>
        <v>2011-Gremio/RS-30-5-4</v>
      </c>
      <c r="D18499" s="4">
        <v>9</v>
      </c>
      <c r="E18499">
        <v>36</v>
      </c>
      <c r="F18499" t="str">
        <f t="shared" ref="F18499:F18562" si="581">RIGHT(B18499,LEN(C18499)-FIND("-",C18499,6))</f>
        <v>30-5-4</v>
      </c>
    </row>
    <row r="18500" spans="1:6" x14ac:dyDescent="0.3">
      <c r="A18500">
        <v>2011</v>
      </c>
      <c r="B18500" t="s">
        <v>2852</v>
      </c>
      <c r="C18500" t="str">
        <f t="shared" si="580"/>
        <v>2011-Internacional/RS-30-5-4</v>
      </c>
      <c r="D18500" s="4">
        <v>11</v>
      </c>
      <c r="E18500">
        <v>39</v>
      </c>
      <c r="F18500" t="str">
        <f t="shared" si="581"/>
        <v>30-5-4</v>
      </c>
    </row>
    <row r="18501" spans="1:6" x14ac:dyDescent="0.3">
      <c r="A18501">
        <v>2011</v>
      </c>
      <c r="B18501" t="s">
        <v>2853</v>
      </c>
      <c r="C18501" t="str">
        <f t="shared" si="580"/>
        <v>2011-Palmeiras/SP-30-5-4</v>
      </c>
      <c r="D18501" s="4">
        <v>6</v>
      </c>
      <c r="E18501">
        <v>25</v>
      </c>
      <c r="F18501" t="str">
        <f t="shared" si="581"/>
        <v>30-5-4</v>
      </c>
    </row>
    <row r="18502" spans="1:6" x14ac:dyDescent="0.3">
      <c r="A18502">
        <v>2011</v>
      </c>
      <c r="B18502" t="s">
        <v>2857</v>
      </c>
      <c r="C18502" t="str">
        <f t="shared" si="580"/>
        <v>2011-Santos/SP-30-5-4</v>
      </c>
      <c r="D18502" s="4">
        <v>12</v>
      </c>
      <c r="E18502">
        <v>35</v>
      </c>
      <c r="F18502" t="str">
        <f t="shared" si="581"/>
        <v>30-5-4</v>
      </c>
    </row>
    <row r="18503" spans="1:6" x14ac:dyDescent="0.3">
      <c r="A18503">
        <v>2011</v>
      </c>
      <c r="B18503" t="s">
        <v>2858</v>
      </c>
      <c r="C18503" t="str">
        <f t="shared" si="580"/>
        <v>2011-Sao Paulo/SP-30-5-4</v>
      </c>
      <c r="D18503" s="4">
        <v>8</v>
      </c>
      <c r="E18503">
        <v>58</v>
      </c>
      <c r="F18503" t="str">
        <f t="shared" si="581"/>
        <v>30-5-4</v>
      </c>
    </row>
    <row r="18504" spans="1:6" x14ac:dyDescent="0.3">
      <c r="A18504">
        <v>2011</v>
      </c>
      <c r="B18504" t="s">
        <v>2859</v>
      </c>
      <c r="C18504" t="str">
        <f t="shared" si="580"/>
        <v>2011-Vasco/RJ-30-5-4</v>
      </c>
      <c r="D18504" s="4">
        <v>11</v>
      </c>
      <c r="E18504">
        <v>38</v>
      </c>
      <c r="F18504" t="str">
        <f t="shared" si="581"/>
        <v>30-5-4</v>
      </c>
    </row>
    <row r="18505" spans="1:6" x14ac:dyDescent="0.3">
      <c r="A18505">
        <v>2012</v>
      </c>
      <c r="B18505" t="s">
        <v>4226</v>
      </c>
      <c r="C18505" t="str">
        <f t="shared" si="580"/>
        <v>2012-Atletico/GO-20-2-0</v>
      </c>
      <c r="D18505" s="4">
        <v>1.8333360000000001</v>
      </c>
      <c r="E18505">
        <v>10</v>
      </c>
      <c r="F18505" t="str">
        <f t="shared" si="581"/>
        <v>20-2-0</v>
      </c>
    </row>
    <row r="18506" spans="1:6" x14ac:dyDescent="0.3">
      <c r="A18506">
        <v>2012</v>
      </c>
      <c r="B18506" t="s">
        <v>2860</v>
      </c>
      <c r="C18506" t="str">
        <f t="shared" si="580"/>
        <v>2012-Atletico/MG-20-2-0</v>
      </c>
      <c r="D18506" s="4">
        <v>2</v>
      </c>
      <c r="E18506">
        <v>16</v>
      </c>
      <c r="F18506" t="str">
        <f t="shared" si="581"/>
        <v>20-2-0</v>
      </c>
    </row>
    <row r="18507" spans="1:6" x14ac:dyDescent="0.3">
      <c r="A18507">
        <v>2012</v>
      </c>
      <c r="B18507" t="s">
        <v>4843</v>
      </c>
      <c r="C18507" t="str">
        <f t="shared" si="580"/>
        <v>2012-Bahia/BA-20-2-0</v>
      </c>
      <c r="D18507" s="4">
        <v>2.2222200000000001</v>
      </c>
      <c r="E18507">
        <v>8</v>
      </c>
      <c r="F18507" t="str">
        <f t="shared" si="581"/>
        <v>20-2-0</v>
      </c>
    </row>
    <row r="18508" spans="1:6" x14ac:dyDescent="0.3">
      <c r="A18508">
        <v>2012</v>
      </c>
      <c r="B18508" t="s">
        <v>53</v>
      </c>
      <c r="C18508" t="str">
        <f t="shared" si="580"/>
        <v>2012-Botafogo/RJ-20-2-0</v>
      </c>
      <c r="D18508" s="4">
        <v>2.1250010000000001</v>
      </c>
      <c r="E18508">
        <v>12</v>
      </c>
      <c r="F18508" t="str">
        <f t="shared" si="581"/>
        <v>20-2-0</v>
      </c>
    </row>
    <row r="18509" spans="1:6" x14ac:dyDescent="0.3">
      <c r="A18509">
        <v>2012</v>
      </c>
      <c r="B18509" t="s">
        <v>54</v>
      </c>
      <c r="C18509" t="str">
        <f t="shared" si="580"/>
        <v>2012-Corinthians/SP-20-2-0</v>
      </c>
      <c r="D18509" s="4">
        <v>3.2</v>
      </c>
      <c r="E18509">
        <v>16</v>
      </c>
      <c r="F18509" t="str">
        <f t="shared" si="581"/>
        <v>20-2-0</v>
      </c>
    </row>
    <row r="18510" spans="1:6" x14ac:dyDescent="0.3">
      <c r="A18510">
        <v>2012</v>
      </c>
      <c r="B18510" t="s">
        <v>3340</v>
      </c>
      <c r="C18510" t="str">
        <f t="shared" si="580"/>
        <v>2012-Coritiba/PR-20-2-0</v>
      </c>
      <c r="D18510" s="4">
        <v>2.2500070000000001</v>
      </c>
      <c r="E18510">
        <v>8</v>
      </c>
      <c r="F18510" t="str">
        <f t="shared" si="581"/>
        <v>20-2-0</v>
      </c>
    </row>
    <row r="18511" spans="1:6" x14ac:dyDescent="0.3">
      <c r="A18511">
        <v>2012</v>
      </c>
      <c r="B18511" t="s">
        <v>55</v>
      </c>
      <c r="C18511" t="str">
        <f t="shared" si="580"/>
        <v>2012-Cruzeiro/MG-20-2-0</v>
      </c>
      <c r="D18511" s="4">
        <v>4</v>
      </c>
      <c r="E18511">
        <v>16</v>
      </c>
      <c r="F18511" t="str">
        <f t="shared" si="581"/>
        <v>20-2-0</v>
      </c>
    </row>
    <row r="18512" spans="1:6" x14ac:dyDescent="0.3">
      <c r="A18512">
        <v>2012</v>
      </c>
      <c r="B18512" t="s">
        <v>56</v>
      </c>
      <c r="C18512" t="str">
        <f t="shared" si="580"/>
        <v>2012-Figueirense/SC-20-2-0</v>
      </c>
      <c r="D18512" s="4">
        <v>2.0000010000000001</v>
      </c>
      <c r="E18512">
        <v>10</v>
      </c>
      <c r="F18512" t="str">
        <f t="shared" si="581"/>
        <v>20-2-0</v>
      </c>
    </row>
    <row r="18513" spans="1:6" x14ac:dyDescent="0.3">
      <c r="A18513">
        <v>2012</v>
      </c>
      <c r="B18513" t="s">
        <v>57</v>
      </c>
      <c r="C18513" t="str">
        <f t="shared" si="580"/>
        <v>2012-Flamengo/RJ-20-2-0</v>
      </c>
      <c r="D18513" s="4">
        <v>3.2</v>
      </c>
      <c r="E18513">
        <v>16</v>
      </c>
      <c r="F18513" t="str">
        <f t="shared" si="581"/>
        <v>20-2-0</v>
      </c>
    </row>
    <row r="18514" spans="1:6" x14ac:dyDescent="0.3">
      <c r="A18514">
        <v>2012</v>
      </c>
      <c r="B18514" t="s">
        <v>58</v>
      </c>
      <c r="C18514" t="str">
        <f t="shared" si="580"/>
        <v>2012-Fluminense/RJ-20-2-0</v>
      </c>
      <c r="D18514" s="4">
        <v>3.75</v>
      </c>
      <c r="E18514">
        <v>15</v>
      </c>
      <c r="F18514" t="str">
        <f t="shared" si="581"/>
        <v>20-2-0</v>
      </c>
    </row>
    <row r="18515" spans="1:6" x14ac:dyDescent="0.3">
      <c r="A18515">
        <v>2012</v>
      </c>
      <c r="B18515" t="s">
        <v>61</v>
      </c>
      <c r="C18515" t="str">
        <f t="shared" si="580"/>
        <v>2012-Gremio/RS-20-2-0</v>
      </c>
      <c r="D18515" s="4">
        <v>3.555552</v>
      </c>
      <c r="E18515">
        <v>13</v>
      </c>
      <c r="F18515" t="str">
        <f t="shared" si="581"/>
        <v>20-2-0</v>
      </c>
    </row>
    <row r="18516" spans="1:6" x14ac:dyDescent="0.3">
      <c r="A18516">
        <v>2012</v>
      </c>
      <c r="B18516" t="s">
        <v>62</v>
      </c>
      <c r="C18516" t="str">
        <f t="shared" si="580"/>
        <v>2012-Internacional/RS-20-2-0</v>
      </c>
      <c r="D18516" s="4">
        <v>0</v>
      </c>
      <c r="E18516">
        <v>14</v>
      </c>
      <c r="F18516" t="str">
        <f t="shared" si="581"/>
        <v>20-2-0</v>
      </c>
    </row>
    <row r="18517" spans="1:6" x14ac:dyDescent="0.3">
      <c r="A18517">
        <v>2012</v>
      </c>
      <c r="B18517" t="s">
        <v>2861</v>
      </c>
      <c r="C18517" t="str">
        <f t="shared" si="580"/>
        <v>2012-Nautico/PE-20-2-0</v>
      </c>
      <c r="D18517" s="4">
        <v>4</v>
      </c>
      <c r="E18517">
        <v>14</v>
      </c>
      <c r="F18517" t="str">
        <f t="shared" si="581"/>
        <v>20-2-0</v>
      </c>
    </row>
    <row r="18518" spans="1:6" x14ac:dyDescent="0.3">
      <c r="A18518">
        <v>2012</v>
      </c>
      <c r="B18518" t="s">
        <v>63</v>
      </c>
      <c r="C18518" t="str">
        <f t="shared" si="580"/>
        <v>2012-Palmeiras/SP-20-2-0</v>
      </c>
      <c r="D18518" s="4">
        <v>1.4166669999999999</v>
      </c>
      <c r="E18518">
        <v>6</v>
      </c>
      <c r="F18518" t="str">
        <f t="shared" si="581"/>
        <v>20-2-0</v>
      </c>
    </row>
    <row r="18519" spans="1:6" x14ac:dyDescent="0.3">
      <c r="A18519">
        <v>2012</v>
      </c>
      <c r="B18519" t="s">
        <v>65</v>
      </c>
      <c r="C18519" t="str">
        <f t="shared" si="580"/>
        <v>2012-Ponte Preta/SP-20-2-0</v>
      </c>
      <c r="D18519" s="4">
        <v>4</v>
      </c>
      <c r="E18519">
        <v>16</v>
      </c>
      <c r="F18519" t="str">
        <f t="shared" si="581"/>
        <v>20-2-0</v>
      </c>
    </row>
    <row r="18520" spans="1:6" x14ac:dyDescent="0.3">
      <c r="A18520">
        <v>2012</v>
      </c>
      <c r="B18520" t="s">
        <v>3341</v>
      </c>
      <c r="C18520" t="str">
        <f t="shared" si="580"/>
        <v>2012-Portuguesa/SP-20-2-0</v>
      </c>
      <c r="D18520" s="4">
        <v>2.714283</v>
      </c>
      <c r="E18520">
        <v>16</v>
      </c>
      <c r="F18520" t="str">
        <f t="shared" si="581"/>
        <v>20-2-0</v>
      </c>
    </row>
    <row r="18521" spans="1:6" x14ac:dyDescent="0.3">
      <c r="A18521">
        <v>2012</v>
      </c>
      <c r="B18521" t="s">
        <v>67</v>
      </c>
      <c r="C18521" t="str">
        <f t="shared" si="580"/>
        <v>2012-Santos/SP-20-2-0</v>
      </c>
      <c r="D18521" s="4">
        <v>3.2</v>
      </c>
      <c r="E18521">
        <v>16</v>
      </c>
      <c r="F18521" t="str">
        <f t="shared" si="581"/>
        <v>20-2-0</v>
      </c>
    </row>
    <row r="18522" spans="1:6" x14ac:dyDescent="0.3">
      <c r="A18522">
        <v>2012</v>
      </c>
      <c r="B18522" t="s">
        <v>68</v>
      </c>
      <c r="C18522" t="str">
        <f t="shared" si="580"/>
        <v>2012-Sao Paulo/SP-20-2-0</v>
      </c>
      <c r="D18522" s="4">
        <v>2.4545430000000001</v>
      </c>
      <c r="E18522">
        <v>10</v>
      </c>
      <c r="F18522" t="str">
        <f t="shared" si="581"/>
        <v>20-2-0</v>
      </c>
    </row>
    <row r="18523" spans="1:6" x14ac:dyDescent="0.3">
      <c r="A18523">
        <v>2012</v>
      </c>
      <c r="B18523" t="s">
        <v>2862</v>
      </c>
      <c r="C18523" t="str">
        <f t="shared" si="580"/>
        <v>2012-Sport/PE-20-2-0</v>
      </c>
      <c r="D18523" s="4">
        <v>2</v>
      </c>
      <c r="E18523">
        <v>10</v>
      </c>
      <c r="F18523" t="str">
        <f t="shared" si="581"/>
        <v>20-2-0</v>
      </c>
    </row>
    <row r="18524" spans="1:6" x14ac:dyDescent="0.3">
      <c r="A18524">
        <v>2012</v>
      </c>
      <c r="B18524" t="s">
        <v>69</v>
      </c>
      <c r="C18524" t="str">
        <f t="shared" si="580"/>
        <v>2012-Vasco/RJ-20-2-0</v>
      </c>
      <c r="D18524" s="4">
        <v>0</v>
      </c>
      <c r="E18524">
        <v>16</v>
      </c>
      <c r="F18524" t="str">
        <f t="shared" si="581"/>
        <v>20-2-0</v>
      </c>
    </row>
    <row r="18525" spans="1:6" x14ac:dyDescent="0.3">
      <c r="A18525">
        <v>2012</v>
      </c>
      <c r="B18525" t="s">
        <v>4230</v>
      </c>
      <c r="C18525" t="str">
        <f t="shared" si="580"/>
        <v>2012-Atletico/GO-20-2-1</v>
      </c>
      <c r="D18525" s="4">
        <v>2.2000000000000002</v>
      </c>
      <c r="E18525">
        <v>10</v>
      </c>
      <c r="F18525" t="str">
        <f t="shared" si="581"/>
        <v>20-2-1</v>
      </c>
    </row>
    <row r="18526" spans="1:6" x14ac:dyDescent="0.3">
      <c r="A18526">
        <v>2012</v>
      </c>
      <c r="B18526" t="s">
        <v>2863</v>
      </c>
      <c r="C18526" t="str">
        <f t="shared" si="580"/>
        <v>2012-Atletico/MG-20-2-1</v>
      </c>
      <c r="D18526" s="4">
        <v>4</v>
      </c>
      <c r="E18526">
        <v>13</v>
      </c>
      <c r="F18526" t="str">
        <f t="shared" si="581"/>
        <v>20-2-1</v>
      </c>
    </row>
    <row r="18527" spans="1:6" x14ac:dyDescent="0.3">
      <c r="A18527">
        <v>2012</v>
      </c>
      <c r="B18527" t="s">
        <v>4845</v>
      </c>
      <c r="C18527" t="str">
        <f t="shared" si="580"/>
        <v>2012-Bahia/BA-20-2-1</v>
      </c>
      <c r="D18527" s="4">
        <v>2</v>
      </c>
      <c r="E18527">
        <v>10</v>
      </c>
      <c r="F18527" t="str">
        <f t="shared" si="581"/>
        <v>20-2-1</v>
      </c>
    </row>
    <row r="18528" spans="1:6" x14ac:dyDescent="0.3">
      <c r="A18528">
        <v>2012</v>
      </c>
      <c r="B18528" t="s">
        <v>71</v>
      </c>
      <c r="C18528" t="str">
        <f t="shared" si="580"/>
        <v>2012-Botafogo/RJ-20-2-1</v>
      </c>
      <c r="D18528" s="4">
        <v>2.25</v>
      </c>
      <c r="E18528">
        <v>14</v>
      </c>
      <c r="F18528" t="str">
        <f t="shared" si="581"/>
        <v>20-2-1</v>
      </c>
    </row>
    <row r="18529" spans="1:6" x14ac:dyDescent="0.3">
      <c r="A18529">
        <v>2012</v>
      </c>
      <c r="B18529" t="s">
        <v>72</v>
      </c>
      <c r="C18529" t="str">
        <f t="shared" si="580"/>
        <v>2012-Corinthians/SP-20-2-1</v>
      </c>
      <c r="D18529" s="4">
        <v>2.6666720000000002</v>
      </c>
      <c r="E18529">
        <v>16</v>
      </c>
      <c r="F18529" t="str">
        <f t="shared" si="581"/>
        <v>20-2-1</v>
      </c>
    </row>
    <row r="18530" spans="1:6" x14ac:dyDescent="0.3">
      <c r="A18530">
        <v>2012</v>
      </c>
      <c r="B18530" t="s">
        <v>3343</v>
      </c>
      <c r="C18530" t="str">
        <f t="shared" si="580"/>
        <v>2012-Coritiba/PR-20-2-1</v>
      </c>
      <c r="D18530" s="4">
        <v>2.3750040000000001</v>
      </c>
      <c r="E18530">
        <v>12</v>
      </c>
      <c r="F18530" t="str">
        <f t="shared" si="581"/>
        <v>20-2-1</v>
      </c>
    </row>
    <row r="18531" spans="1:6" x14ac:dyDescent="0.3">
      <c r="A18531">
        <v>2012</v>
      </c>
      <c r="B18531" t="s">
        <v>73</v>
      </c>
      <c r="C18531" t="str">
        <f t="shared" si="580"/>
        <v>2012-Cruzeiro/MG-20-2-1</v>
      </c>
      <c r="D18531" s="4">
        <v>1</v>
      </c>
      <c r="E18531">
        <v>16</v>
      </c>
      <c r="F18531" t="str">
        <f t="shared" si="581"/>
        <v>20-2-1</v>
      </c>
    </row>
    <row r="18532" spans="1:6" x14ac:dyDescent="0.3">
      <c r="A18532">
        <v>2012</v>
      </c>
      <c r="B18532" t="s">
        <v>74</v>
      </c>
      <c r="C18532" t="str">
        <f t="shared" si="580"/>
        <v>2012-Figueirense/SC-20-2-1</v>
      </c>
      <c r="D18532" s="4">
        <v>3</v>
      </c>
      <c r="E18532">
        <v>10</v>
      </c>
      <c r="F18532" t="str">
        <f t="shared" si="581"/>
        <v>20-2-1</v>
      </c>
    </row>
    <row r="18533" spans="1:6" x14ac:dyDescent="0.3">
      <c r="A18533">
        <v>2012</v>
      </c>
      <c r="B18533" t="s">
        <v>75</v>
      </c>
      <c r="C18533" t="str">
        <f t="shared" si="580"/>
        <v>2012-Flamengo/RJ-20-2-1</v>
      </c>
      <c r="D18533" s="4">
        <v>4</v>
      </c>
      <c r="E18533">
        <v>16</v>
      </c>
      <c r="F18533" t="str">
        <f t="shared" si="581"/>
        <v>20-2-1</v>
      </c>
    </row>
    <row r="18534" spans="1:6" x14ac:dyDescent="0.3">
      <c r="A18534">
        <v>2012</v>
      </c>
      <c r="B18534" t="s">
        <v>76</v>
      </c>
      <c r="C18534" t="str">
        <f t="shared" si="580"/>
        <v>2012-Fluminense/RJ-20-2-1</v>
      </c>
      <c r="D18534" s="4">
        <v>3.3</v>
      </c>
      <c r="E18534">
        <v>13</v>
      </c>
      <c r="F18534" t="str">
        <f t="shared" si="581"/>
        <v>20-2-1</v>
      </c>
    </row>
    <row r="18535" spans="1:6" x14ac:dyDescent="0.3">
      <c r="A18535">
        <v>2012</v>
      </c>
      <c r="B18535" t="s">
        <v>79</v>
      </c>
      <c r="C18535" t="str">
        <f t="shared" si="580"/>
        <v>2012-Gremio/RS-20-2-1</v>
      </c>
      <c r="D18535" s="4">
        <v>4.5714240000000004</v>
      </c>
      <c r="E18535">
        <v>13</v>
      </c>
      <c r="F18535" t="str">
        <f t="shared" si="581"/>
        <v>20-2-1</v>
      </c>
    </row>
    <row r="18536" spans="1:6" x14ac:dyDescent="0.3">
      <c r="A18536">
        <v>2012</v>
      </c>
      <c r="B18536" t="s">
        <v>80</v>
      </c>
      <c r="C18536" t="str">
        <f t="shared" si="580"/>
        <v>2012-Internacional/RS-20-2-1</v>
      </c>
      <c r="D18536" s="4">
        <v>2.25</v>
      </c>
      <c r="E18536">
        <v>8</v>
      </c>
      <c r="F18536" t="str">
        <f t="shared" si="581"/>
        <v>20-2-1</v>
      </c>
    </row>
    <row r="18537" spans="1:6" x14ac:dyDescent="0.3">
      <c r="A18537">
        <v>2012</v>
      </c>
      <c r="B18537" t="s">
        <v>2864</v>
      </c>
      <c r="C18537" t="str">
        <f t="shared" si="580"/>
        <v>2012-Nautico/PE-20-2-1</v>
      </c>
      <c r="D18537" s="4">
        <v>2.9999989999999999</v>
      </c>
      <c r="E18537">
        <v>14</v>
      </c>
      <c r="F18537" t="str">
        <f t="shared" si="581"/>
        <v>20-2-1</v>
      </c>
    </row>
    <row r="18538" spans="1:6" x14ac:dyDescent="0.3">
      <c r="A18538">
        <v>2012</v>
      </c>
      <c r="B18538" t="s">
        <v>81</v>
      </c>
      <c r="C18538" t="str">
        <f t="shared" si="580"/>
        <v>2012-Palmeiras/SP-20-2-1</v>
      </c>
      <c r="D18538" s="4">
        <v>1.800001</v>
      </c>
      <c r="E18538">
        <v>8</v>
      </c>
      <c r="F18538" t="str">
        <f t="shared" si="581"/>
        <v>20-2-1</v>
      </c>
    </row>
    <row r="18539" spans="1:6" x14ac:dyDescent="0.3">
      <c r="A18539">
        <v>2012</v>
      </c>
      <c r="B18539" t="s">
        <v>83</v>
      </c>
      <c r="C18539" t="str">
        <f t="shared" si="580"/>
        <v>2012-Ponte Preta/SP-20-2-1</v>
      </c>
      <c r="D18539" s="4">
        <v>3.0909059999999999</v>
      </c>
      <c r="E18539">
        <v>16</v>
      </c>
      <c r="F18539" t="str">
        <f t="shared" si="581"/>
        <v>20-2-1</v>
      </c>
    </row>
    <row r="18540" spans="1:6" x14ac:dyDescent="0.3">
      <c r="A18540">
        <v>2012</v>
      </c>
      <c r="B18540" t="s">
        <v>3344</v>
      </c>
      <c r="C18540" t="str">
        <f t="shared" si="580"/>
        <v>2012-Portuguesa/SP-20-2-1</v>
      </c>
      <c r="D18540" s="4">
        <v>2</v>
      </c>
      <c r="E18540">
        <v>8</v>
      </c>
      <c r="F18540" t="str">
        <f t="shared" si="581"/>
        <v>20-2-1</v>
      </c>
    </row>
    <row r="18541" spans="1:6" x14ac:dyDescent="0.3">
      <c r="A18541">
        <v>2012</v>
      </c>
      <c r="B18541" t="s">
        <v>85</v>
      </c>
      <c r="C18541" t="str">
        <f t="shared" si="580"/>
        <v>2012-Santos/SP-20-2-1</v>
      </c>
      <c r="D18541" s="4">
        <v>6</v>
      </c>
      <c r="E18541">
        <v>16</v>
      </c>
      <c r="F18541" t="str">
        <f t="shared" si="581"/>
        <v>20-2-1</v>
      </c>
    </row>
    <row r="18542" spans="1:6" x14ac:dyDescent="0.3">
      <c r="A18542">
        <v>2012</v>
      </c>
      <c r="B18542" t="s">
        <v>86</v>
      </c>
      <c r="C18542" t="str">
        <f t="shared" si="580"/>
        <v>2012-Sao Paulo/SP-20-2-1</v>
      </c>
      <c r="D18542" s="4">
        <v>3.8000060000000002</v>
      </c>
      <c r="E18542">
        <v>13</v>
      </c>
      <c r="F18542" t="str">
        <f t="shared" si="581"/>
        <v>20-2-1</v>
      </c>
    </row>
    <row r="18543" spans="1:6" x14ac:dyDescent="0.3">
      <c r="A18543">
        <v>2012</v>
      </c>
      <c r="B18543" t="s">
        <v>2865</v>
      </c>
      <c r="C18543" t="str">
        <f t="shared" si="580"/>
        <v>2012-Sport/PE-20-2-1</v>
      </c>
      <c r="D18543" s="4">
        <v>1</v>
      </c>
      <c r="E18543">
        <v>10</v>
      </c>
      <c r="F18543" t="str">
        <f t="shared" si="581"/>
        <v>20-2-1</v>
      </c>
    </row>
    <row r="18544" spans="1:6" x14ac:dyDescent="0.3">
      <c r="A18544">
        <v>2012</v>
      </c>
      <c r="B18544" t="s">
        <v>87</v>
      </c>
      <c r="C18544" t="str">
        <f t="shared" si="580"/>
        <v>2012-Vasco/RJ-20-2-1</v>
      </c>
      <c r="D18544" s="4">
        <v>0</v>
      </c>
      <c r="E18544">
        <v>14</v>
      </c>
      <c r="F18544" t="str">
        <f t="shared" si="581"/>
        <v>20-2-1</v>
      </c>
    </row>
    <row r="18545" spans="1:6" x14ac:dyDescent="0.3">
      <c r="A18545">
        <v>2012</v>
      </c>
      <c r="B18545" t="s">
        <v>4234</v>
      </c>
      <c r="C18545" t="str">
        <f t="shared" si="580"/>
        <v>2012-Atletico/GO-20-3-0</v>
      </c>
      <c r="D18545" s="4">
        <v>5</v>
      </c>
      <c r="E18545">
        <v>13</v>
      </c>
      <c r="F18545" t="str">
        <f t="shared" si="581"/>
        <v>20-3-0</v>
      </c>
    </row>
    <row r="18546" spans="1:6" x14ac:dyDescent="0.3">
      <c r="A18546">
        <v>2012</v>
      </c>
      <c r="B18546" t="s">
        <v>2866</v>
      </c>
      <c r="C18546" t="str">
        <f t="shared" si="580"/>
        <v>2012-Atletico/MG-20-3-0</v>
      </c>
      <c r="D18546" s="4">
        <v>6</v>
      </c>
      <c r="E18546">
        <v>26</v>
      </c>
      <c r="F18546" t="str">
        <f t="shared" si="581"/>
        <v>20-3-0</v>
      </c>
    </row>
    <row r="18547" spans="1:6" x14ac:dyDescent="0.3">
      <c r="A18547">
        <v>2012</v>
      </c>
      <c r="B18547" t="s">
        <v>4847</v>
      </c>
      <c r="C18547" t="str">
        <f t="shared" si="580"/>
        <v>2012-Bahia/BA-20-3-0</v>
      </c>
      <c r="D18547" s="4">
        <v>3</v>
      </c>
      <c r="E18547">
        <v>10</v>
      </c>
      <c r="F18547" t="str">
        <f t="shared" si="581"/>
        <v>20-3-0</v>
      </c>
    </row>
    <row r="18548" spans="1:6" x14ac:dyDescent="0.3">
      <c r="A18548">
        <v>2012</v>
      </c>
      <c r="B18548" t="s">
        <v>89</v>
      </c>
      <c r="C18548" t="str">
        <f t="shared" si="580"/>
        <v>2012-Botafogo/RJ-20-3-0</v>
      </c>
      <c r="D18548" s="4">
        <v>4</v>
      </c>
      <c r="E18548">
        <v>21</v>
      </c>
      <c r="F18548" t="str">
        <f t="shared" si="581"/>
        <v>20-3-0</v>
      </c>
    </row>
    <row r="18549" spans="1:6" x14ac:dyDescent="0.3">
      <c r="A18549">
        <v>2012</v>
      </c>
      <c r="B18549" t="s">
        <v>90</v>
      </c>
      <c r="C18549" t="str">
        <f t="shared" si="580"/>
        <v>2012-Corinthians/SP-20-3-0</v>
      </c>
      <c r="D18549" s="4">
        <v>6</v>
      </c>
      <c r="E18549">
        <v>24</v>
      </c>
      <c r="F18549" t="str">
        <f t="shared" si="581"/>
        <v>20-3-0</v>
      </c>
    </row>
    <row r="18550" spans="1:6" x14ac:dyDescent="0.3">
      <c r="A18550">
        <v>2012</v>
      </c>
      <c r="B18550" t="s">
        <v>3346</v>
      </c>
      <c r="C18550" t="str">
        <f t="shared" si="580"/>
        <v>2012-Coritiba/PR-20-3-0</v>
      </c>
      <c r="D18550" s="4">
        <v>2.999997</v>
      </c>
      <c r="E18550">
        <v>12</v>
      </c>
      <c r="F18550" t="str">
        <f t="shared" si="581"/>
        <v>20-3-0</v>
      </c>
    </row>
    <row r="18551" spans="1:6" x14ac:dyDescent="0.3">
      <c r="A18551">
        <v>2012</v>
      </c>
      <c r="B18551" t="s">
        <v>91</v>
      </c>
      <c r="C18551" t="str">
        <f t="shared" si="580"/>
        <v>2012-Cruzeiro/MG-20-3-0</v>
      </c>
      <c r="D18551" s="4">
        <v>4</v>
      </c>
      <c r="E18551">
        <v>27</v>
      </c>
      <c r="F18551" t="str">
        <f t="shared" si="581"/>
        <v>20-3-0</v>
      </c>
    </row>
    <row r="18552" spans="1:6" x14ac:dyDescent="0.3">
      <c r="A18552">
        <v>2012</v>
      </c>
      <c r="B18552" t="s">
        <v>92</v>
      </c>
      <c r="C18552" t="str">
        <f t="shared" si="580"/>
        <v>2012-Figueirense/SC-20-3-0</v>
      </c>
      <c r="D18552" s="4">
        <v>3</v>
      </c>
      <c r="E18552">
        <v>11</v>
      </c>
      <c r="F18552" t="str">
        <f t="shared" si="581"/>
        <v>20-3-0</v>
      </c>
    </row>
    <row r="18553" spans="1:6" x14ac:dyDescent="0.3">
      <c r="A18553">
        <v>2012</v>
      </c>
      <c r="B18553" t="s">
        <v>93</v>
      </c>
      <c r="C18553" t="str">
        <f t="shared" si="580"/>
        <v>2012-Flamengo/RJ-20-3-0</v>
      </c>
      <c r="D18553" s="4">
        <v>6</v>
      </c>
      <c r="E18553">
        <v>10</v>
      </c>
      <c r="F18553" t="str">
        <f t="shared" si="581"/>
        <v>20-3-0</v>
      </c>
    </row>
    <row r="18554" spans="1:6" x14ac:dyDescent="0.3">
      <c r="A18554">
        <v>2012</v>
      </c>
      <c r="B18554" t="s">
        <v>94</v>
      </c>
      <c r="C18554" t="str">
        <f t="shared" si="580"/>
        <v>2012-Fluminense/RJ-20-3-0</v>
      </c>
      <c r="D18554" s="4">
        <v>7</v>
      </c>
      <c r="E18554">
        <v>18</v>
      </c>
      <c r="F18554" t="str">
        <f t="shared" si="581"/>
        <v>20-3-0</v>
      </c>
    </row>
    <row r="18555" spans="1:6" x14ac:dyDescent="0.3">
      <c r="A18555">
        <v>2012</v>
      </c>
      <c r="B18555" t="s">
        <v>97</v>
      </c>
      <c r="C18555" t="str">
        <f t="shared" si="580"/>
        <v>2012-Gremio/RS-20-3-0</v>
      </c>
      <c r="D18555" s="4">
        <v>7</v>
      </c>
      <c r="E18555">
        <v>29</v>
      </c>
      <c r="F18555" t="str">
        <f t="shared" si="581"/>
        <v>20-3-0</v>
      </c>
    </row>
    <row r="18556" spans="1:6" x14ac:dyDescent="0.3">
      <c r="A18556">
        <v>2012</v>
      </c>
      <c r="B18556" t="s">
        <v>98</v>
      </c>
      <c r="C18556" t="str">
        <f t="shared" si="580"/>
        <v>2012-Internacional/RS-20-3-0</v>
      </c>
      <c r="D18556" s="4">
        <v>4.9999950000000002</v>
      </c>
      <c r="E18556">
        <v>22</v>
      </c>
      <c r="F18556" t="str">
        <f t="shared" si="581"/>
        <v>20-3-0</v>
      </c>
    </row>
    <row r="18557" spans="1:6" x14ac:dyDescent="0.3">
      <c r="A18557">
        <v>2012</v>
      </c>
      <c r="B18557" t="s">
        <v>2867</v>
      </c>
      <c r="C18557" t="str">
        <f t="shared" si="580"/>
        <v>2012-Nautico/PE-20-3-0</v>
      </c>
      <c r="D18557" s="4">
        <v>3</v>
      </c>
      <c r="E18557">
        <v>14</v>
      </c>
      <c r="F18557" t="str">
        <f t="shared" si="581"/>
        <v>20-3-0</v>
      </c>
    </row>
    <row r="18558" spans="1:6" x14ac:dyDescent="0.3">
      <c r="A18558">
        <v>2012</v>
      </c>
      <c r="B18558" t="s">
        <v>99</v>
      </c>
      <c r="C18558" t="str">
        <f t="shared" si="580"/>
        <v>2012-Palmeiras/SP-20-3-0</v>
      </c>
      <c r="D18558" s="4">
        <v>3</v>
      </c>
      <c r="E18558">
        <v>8</v>
      </c>
      <c r="F18558" t="str">
        <f t="shared" si="581"/>
        <v>20-3-0</v>
      </c>
    </row>
    <row r="18559" spans="1:6" x14ac:dyDescent="0.3">
      <c r="A18559">
        <v>2012</v>
      </c>
      <c r="B18559" t="s">
        <v>101</v>
      </c>
      <c r="C18559" t="str">
        <f t="shared" si="580"/>
        <v>2012-Ponte Preta/SP-20-3-0</v>
      </c>
      <c r="D18559" s="4">
        <v>0</v>
      </c>
      <c r="E18559">
        <v>20</v>
      </c>
      <c r="F18559" t="str">
        <f t="shared" si="581"/>
        <v>20-3-0</v>
      </c>
    </row>
    <row r="18560" spans="1:6" x14ac:dyDescent="0.3">
      <c r="A18560">
        <v>2012</v>
      </c>
      <c r="B18560" t="s">
        <v>3347</v>
      </c>
      <c r="C18560" t="str">
        <f t="shared" si="580"/>
        <v>2012-Portuguesa/SP-20-3-0</v>
      </c>
      <c r="D18560" s="4">
        <v>5</v>
      </c>
      <c r="E18560">
        <v>21</v>
      </c>
      <c r="F18560" t="str">
        <f t="shared" si="581"/>
        <v>20-3-0</v>
      </c>
    </row>
    <row r="18561" spans="1:6" x14ac:dyDescent="0.3">
      <c r="A18561">
        <v>2012</v>
      </c>
      <c r="B18561" t="s">
        <v>103</v>
      </c>
      <c r="C18561" t="str">
        <f t="shared" si="580"/>
        <v>2012-Santos/SP-20-3-0</v>
      </c>
      <c r="D18561" s="4">
        <v>7</v>
      </c>
      <c r="E18561">
        <v>22</v>
      </c>
      <c r="F18561" t="str">
        <f t="shared" si="581"/>
        <v>20-3-0</v>
      </c>
    </row>
    <row r="18562" spans="1:6" x14ac:dyDescent="0.3">
      <c r="A18562">
        <v>2012</v>
      </c>
      <c r="B18562" t="s">
        <v>104</v>
      </c>
      <c r="C18562" t="str">
        <f t="shared" si="580"/>
        <v>2012-Sao Paulo/SP-20-3-0</v>
      </c>
      <c r="D18562" s="4">
        <v>5.3333279999999998</v>
      </c>
      <c r="E18562">
        <v>16</v>
      </c>
      <c r="F18562" t="str">
        <f t="shared" si="581"/>
        <v>20-3-0</v>
      </c>
    </row>
    <row r="18563" spans="1:6" x14ac:dyDescent="0.3">
      <c r="A18563">
        <v>2012</v>
      </c>
      <c r="B18563" t="s">
        <v>2868</v>
      </c>
      <c r="C18563" t="str">
        <f t="shared" ref="C18563:C18626" si="582">A18563&amp;"-"&amp;B18563</f>
        <v>2012-Sport/PE-20-3-0</v>
      </c>
      <c r="D18563" s="4">
        <v>7</v>
      </c>
      <c r="E18563">
        <v>13</v>
      </c>
      <c r="F18563" t="str">
        <f t="shared" ref="F18563:F18626" si="583">RIGHT(B18563,LEN(C18563)-FIND("-",C18563,6))</f>
        <v>20-3-0</v>
      </c>
    </row>
    <row r="18564" spans="1:6" x14ac:dyDescent="0.3">
      <c r="A18564">
        <v>2012</v>
      </c>
      <c r="B18564" t="s">
        <v>105</v>
      </c>
      <c r="C18564" t="str">
        <f t="shared" si="582"/>
        <v>2012-Vasco/RJ-20-3-0</v>
      </c>
      <c r="D18564" s="4">
        <v>1</v>
      </c>
      <c r="E18564">
        <v>26</v>
      </c>
      <c r="F18564" t="str">
        <f t="shared" si="583"/>
        <v>20-3-0</v>
      </c>
    </row>
    <row r="18565" spans="1:6" x14ac:dyDescent="0.3">
      <c r="A18565">
        <v>2012</v>
      </c>
      <c r="B18565" t="s">
        <v>4238</v>
      </c>
      <c r="C18565" t="str">
        <f t="shared" si="582"/>
        <v>2012-Atletico/GO-20-3-1</v>
      </c>
      <c r="D18565" s="4">
        <v>3</v>
      </c>
      <c r="E18565">
        <v>12</v>
      </c>
      <c r="F18565" t="str">
        <f t="shared" si="583"/>
        <v>20-3-1</v>
      </c>
    </row>
    <row r="18566" spans="1:6" x14ac:dyDescent="0.3">
      <c r="A18566">
        <v>2012</v>
      </c>
      <c r="B18566" t="s">
        <v>2869</v>
      </c>
      <c r="C18566" t="str">
        <f t="shared" si="582"/>
        <v>2012-Atletico/MG-20-3-1</v>
      </c>
      <c r="D18566" s="4">
        <v>6.6666600000000003</v>
      </c>
      <c r="E18566">
        <v>20</v>
      </c>
      <c r="F18566" t="str">
        <f t="shared" si="583"/>
        <v>20-3-1</v>
      </c>
    </row>
    <row r="18567" spans="1:6" x14ac:dyDescent="0.3">
      <c r="A18567">
        <v>2012</v>
      </c>
      <c r="B18567" t="s">
        <v>4849</v>
      </c>
      <c r="C18567" t="str">
        <f t="shared" si="582"/>
        <v>2012-Bahia/BA-20-3-1</v>
      </c>
      <c r="D18567" s="4">
        <v>2.75</v>
      </c>
      <c r="E18567">
        <v>7</v>
      </c>
      <c r="F18567" t="str">
        <f t="shared" si="583"/>
        <v>20-3-1</v>
      </c>
    </row>
    <row r="18568" spans="1:6" x14ac:dyDescent="0.3">
      <c r="A18568">
        <v>2012</v>
      </c>
      <c r="B18568" t="s">
        <v>107</v>
      </c>
      <c r="C18568" t="str">
        <f t="shared" si="582"/>
        <v>2012-Botafogo/RJ-20-3-1</v>
      </c>
      <c r="D18568" s="4">
        <v>4</v>
      </c>
      <c r="E18568">
        <v>15</v>
      </c>
      <c r="F18568" t="str">
        <f t="shared" si="583"/>
        <v>20-3-1</v>
      </c>
    </row>
    <row r="18569" spans="1:6" x14ac:dyDescent="0.3">
      <c r="A18569">
        <v>2012</v>
      </c>
      <c r="B18569" t="s">
        <v>108</v>
      </c>
      <c r="C18569" t="str">
        <f t="shared" si="582"/>
        <v>2012-Corinthians/SP-20-3-1</v>
      </c>
      <c r="D18569" s="4">
        <v>5</v>
      </c>
      <c r="E18569">
        <v>17</v>
      </c>
      <c r="F18569" t="str">
        <f t="shared" si="583"/>
        <v>20-3-1</v>
      </c>
    </row>
    <row r="18570" spans="1:6" x14ac:dyDescent="0.3">
      <c r="A18570">
        <v>2012</v>
      </c>
      <c r="B18570" t="s">
        <v>3349</v>
      </c>
      <c r="C18570" t="str">
        <f t="shared" si="582"/>
        <v>2012-Coritiba/PR-20-3-1</v>
      </c>
      <c r="D18570" s="4">
        <v>2.4</v>
      </c>
      <c r="E18570">
        <v>12</v>
      </c>
      <c r="F18570" t="str">
        <f t="shared" si="583"/>
        <v>20-3-1</v>
      </c>
    </row>
    <row r="18571" spans="1:6" x14ac:dyDescent="0.3">
      <c r="A18571">
        <v>2012</v>
      </c>
      <c r="B18571" t="s">
        <v>109</v>
      </c>
      <c r="C18571" t="str">
        <f t="shared" si="582"/>
        <v>2012-Cruzeiro/MG-20-3-1</v>
      </c>
      <c r="D18571" s="4">
        <v>4</v>
      </c>
      <c r="E18571">
        <v>27</v>
      </c>
      <c r="F18571" t="str">
        <f t="shared" si="583"/>
        <v>20-3-1</v>
      </c>
    </row>
    <row r="18572" spans="1:6" x14ac:dyDescent="0.3">
      <c r="A18572">
        <v>2012</v>
      </c>
      <c r="B18572" t="s">
        <v>110</v>
      </c>
      <c r="C18572" t="str">
        <f t="shared" si="582"/>
        <v>2012-Figueirense/SC-20-3-1</v>
      </c>
      <c r="D18572" s="4">
        <v>3</v>
      </c>
      <c r="E18572">
        <v>10</v>
      </c>
      <c r="F18572" t="str">
        <f t="shared" si="583"/>
        <v>20-3-1</v>
      </c>
    </row>
    <row r="18573" spans="1:6" x14ac:dyDescent="0.3">
      <c r="A18573">
        <v>2012</v>
      </c>
      <c r="B18573" t="s">
        <v>111</v>
      </c>
      <c r="C18573" t="str">
        <f t="shared" si="582"/>
        <v>2012-Flamengo/RJ-20-3-1</v>
      </c>
      <c r="D18573" s="4">
        <v>6</v>
      </c>
      <c r="E18573">
        <v>23</v>
      </c>
      <c r="F18573" t="str">
        <f t="shared" si="583"/>
        <v>20-3-1</v>
      </c>
    </row>
    <row r="18574" spans="1:6" x14ac:dyDescent="0.3">
      <c r="A18574">
        <v>2012</v>
      </c>
      <c r="B18574" t="s">
        <v>112</v>
      </c>
      <c r="C18574" t="str">
        <f t="shared" si="582"/>
        <v>2012-Fluminense/RJ-20-3-1</v>
      </c>
      <c r="D18574" s="4">
        <v>4</v>
      </c>
      <c r="E18574">
        <v>25</v>
      </c>
      <c r="F18574" t="str">
        <f t="shared" si="583"/>
        <v>20-3-1</v>
      </c>
    </row>
    <row r="18575" spans="1:6" x14ac:dyDescent="0.3">
      <c r="A18575">
        <v>2012</v>
      </c>
      <c r="B18575" t="s">
        <v>115</v>
      </c>
      <c r="C18575" t="str">
        <f t="shared" si="582"/>
        <v>2012-Gremio/RS-20-3-1</v>
      </c>
      <c r="D18575" s="4">
        <v>6.2</v>
      </c>
      <c r="E18575">
        <v>22</v>
      </c>
      <c r="F18575" t="str">
        <f t="shared" si="583"/>
        <v>20-3-1</v>
      </c>
    </row>
    <row r="18576" spans="1:6" x14ac:dyDescent="0.3">
      <c r="A18576">
        <v>2012</v>
      </c>
      <c r="B18576" t="s">
        <v>116</v>
      </c>
      <c r="C18576" t="str">
        <f t="shared" si="582"/>
        <v>2012-Internacional/RS-20-3-1</v>
      </c>
      <c r="D18576" s="4">
        <v>5.2</v>
      </c>
      <c r="E18576">
        <v>11</v>
      </c>
      <c r="F18576" t="str">
        <f t="shared" si="583"/>
        <v>20-3-1</v>
      </c>
    </row>
    <row r="18577" spans="1:6" x14ac:dyDescent="0.3">
      <c r="A18577">
        <v>2012</v>
      </c>
      <c r="B18577" t="s">
        <v>2870</v>
      </c>
      <c r="C18577" t="str">
        <f t="shared" si="582"/>
        <v>2012-Nautico/PE-20-3-1</v>
      </c>
      <c r="D18577" s="4">
        <v>4</v>
      </c>
      <c r="E18577">
        <v>14</v>
      </c>
      <c r="F18577" t="str">
        <f t="shared" si="583"/>
        <v>20-3-1</v>
      </c>
    </row>
    <row r="18578" spans="1:6" x14ac:dyDescent="0.3">
      <c r="A18578">
        <v>2012</v>
      </c>
      <c r="B18578" t="s">
        <v>117</v>
      </c>
      <c r="C18578" t="str">
        <f t="shared" si="582"/>
        <v>2012-Palmeiras/SP-20-3-1</v>
      </c>
      <c r="D18578" s="4">
        <v>0</v>
      </c>
      <c r="E18578">
        <v>15</v>
      </c>
      <c r="F18578" t="str">
        <f t="shared" si="583"/>
        <v>20-3-1</v>
      </c>
    </row>
    <row r="18579" spans="1:6" x14ac:dyDescent="0.3">
      <c r="A18579">
        <v>2012</v>
      </c>
      <c r="B18579" t="s">
        <v>119</v>
      </c>
      <c r="C18579" t="str">
        <f t="shared" si="582"/>
        <v>2012-Ponte Preta/SP-20-3-1</v>
      </c>
      <c r="D18579" s="4">
        <v>1</v>
      </c>
      <c r="E18579">
        <v>21</v>
      </c>
      <c r="F18579" t="str">
        <f t="shared" si="583"/>
        <v>20-3-1</v>
      </c>
    </row>
    <row r="18580" spans="1:6" x14ac:dyDescent="0.3">
      <c r="A18580">
        <v>2012</v>
      </c>
      <c r="B18580" t="s">
        <v>3350</v>
      </c>
      <c r="C18580" t="str">
        <f t="shared" si="582"/>
        <v>2012-Portuguesa/SP-20-3-1</v>
      </c>
      <c r="D18580" s="4">
        <v>5</v>
      </c>
      <c r="E18580">
        <v>20</v>
      </c>
      <c r="F18580" t="str">
        <f t="shared" si="583"/>
        <v>20-3-1</v>
      </c>
    </row>
    <row r="18581" spans="1:6" x14ac:dyDescent="0.3">
      <c r="A18581">
        <v>2012</v>
      </c>
      <c r="B18581" t="s">
        <v>121</v>
      </c>
      <c r="C18581" t="str">
        <f t="shared" si="582"/>
        <v>2012-Santos/SP-20-3-1</v>
      </c>
      <c r="D18581" s="4">
        <v>7</v>
      </c>
      <c r="E18581">
        <v>21</v>
      </c>
      <c r="F18581" t="str">
        <f t="shared" si="583"/>
        <v>20-3-1</v>
      </c>
    </row>
    <row r="18582" spans="1:6" x14ac:dyDescent="0.3">
      <c r="A18582">
        <v>2012</v>
      </c>
      <c r="B18582" t="s">
        <v>122</v>
      </c>
      <c r="C18582" t="str">
        <f t="shared" si="582"/>
        <v>2012-Sao Paulo/SP-20-3-1</v>
      </c>
      <c r="D18582" s="4">
        <v>0</v>
      </c>
      <c r="E18582">
        <v>13</v>
      </c>
      <c r="F18582" t="str">
        <f t="shared" si="583"/>
        <v>20-3-1</v>
      </c>
    </row>
    <row r="18583" spans="1:6" x14ac:dyDescent="0.3">
      <c r="A18583">
        <v>2012</v>
      </c>
      <c r="B18583" t="s">
        <v>2871</v>
      </c>
      <c r="C18583" t="str">
        <f t="shared" si="582"/>
        <v>2012-Sport/PE-20-3-1</v>
      </c>
      <c r="D18583" s="4">
        <v>0</v>
      </c>
      <c r="E18583">
        <v>14</v>
      </c>
      <c r="F18583" t="str">
        <f t="shared" si="583"/>
        <v>20-3-1</v>
      </c>
    </row>
    <row r="18584" spans="1:6" x14ac:dyDescent="0.3">
      <c r="A18584">
        <v>2012</v>
      </c>
      <c r="B18584" t="s">
        <v>123</v>
      </c>
      <c r="C18584" t="str">
        <f t="shared" si="582"/>
        <v>2012-Vasco/RJ-20-3-1</v>
      </c>
      <c r="D18584" s="4">
        <v>5.8</v>
      </c>
      <c r="E18584">
        <v>25</v>
      </c>
      <c r="F18584" t="str">
        <f t="shared" si="583"/>
        <v>20-3-1</v>
      </c>
    </row>
    <row r="18585" spans="1:6" x14ac:dyDescent="0.3">
      <c r="A18585">
        <v>2012</v>
      </c>
      <c r="B18585" t="s">
        <v>4242</v>
      </c>
      <c r="C18585" t="str">
        <f t="shared" si="582"/>
        <v>2012-Atletico/GO-20-3-2</v>
      </c>
      <c r="D18585" s="4">
        <v>1</v>
      </c>
      <c r="E18585">
        <v>10</v>
      </c>
      <c r="F18585" t="str">
        <f t="shared" si="583"/>
        <v>20-3-2</v>
      </c>
    </row>
    <row r="18586" spans="1:6" x14ac:dyDescent="0.3">
      <c r="A18586">
        <v>2012</v>
      </c>
      <c r="B18586" t="s">
        <v>2872</v>
      </c>
      <c r="C18586" t="str">
        <f t="shared" si="582"/>
        <v>2012-Atletico/MG-20-3-2</v>
      </c>
      <c r="D18586" s="4">
        <v>7.4</v>
      </c>
      <c r="E18586">
        <v>22</v>
      </c>
      <c r="F18586" t="str">
        <f t="shared" si="583"/>
        <v>20-3-2</v>
      </c>
    </row>
    <row r="18587" spans="1:6" x14ac:dyDescent="0.3">
      <c r="A18587">
        <v>2012</v>
      </c>
      <c r="B18587" t="s">
        <v>4851</v>
      </c>
      <c r="C18587" t="str">
        <f t="shared" si="582"/>
        <v>2012-Bahia/BA-20-3-2</v>
      </c>
      <c r="D18587" s="4">
        <v>1.9999979999999999</v>
      </c>
      <c r="E18587">
        <v>8</v>
      </c>
      <c r="F18587" t="str">
        <f t="shared" si="583"/>
        <v>20-3-2</v>
      </c>
    </row>
    <row r="18588" spans="1:6" x14ac:dyDescent="0.3">
      <c r="A18588">
        <v>2012</v>
      </c>
      <c r="B18588" t="s">
        <v>125</v>
      </c>
      <c r="C18588" t="str">
        <f t="shared" si="582"/>
        <v>2012-Botafogo/RJ-20-3-2</v>
      </c>
      <c r="D18588" s="4">
        <v>4</v>
      </c>
      <c r="E18588">
        <v>18</v>
      </c>
      <c r="F18588" t="str">
        <f t="shared" si="583"/>
        <v>20-3-2</v>
      </c>
    </row>
    <row r="18589" spans="1:6" x14ac:dyDescent="0.3">
      <c r="A18589">
        <v>2012</v>
      </c>
      <c r="B18589" t="s">
        <v>126</v>
      </c>
      <c r="C18589" t="str">
        <f t="shared" si="582"/>
        <v>2012-Corinthians/SP-20-3-2</v>
      </c>
      <c r="D18589" s="4">
        <v>5</v>
      </c>
      <c r="E18589">
        <v>16</v>
      </c>
      <c r="F18589" t="str">
        <f t="shared" si="583"/>
        <v>20-3-2</v>
      </c>
    </row>
    <row r="18590" spans="1:6" x14ac:dyDescent="0.3">
      <c r="A18590">
        <v>2012</v>
      </c>
      <c r="B18590" t="s">
        <v>3352</v>
      </c>
      <c r="C18590" t="str">
        <f t="shared" si="582"/>
        <v>2012-Coritiba/PR-20-3-2</v>
      </c>
      <c r="D18590" s="4">
        <v>0</v>
      </c>
      <c r="E18590">
        <v>15</v>
      </c>
      <c r="F18590" t="str">
        <f t="shared" si="583"/>
        <v>20-3-2</v>
      </c>
    </row>
    <row r="18591" spans="1:6" x14ac:dyDescent="0.3">
      <c r="A18591">
        <v>2012</v>
      </c>
      <c r="B18591" t="s">
        <v>127</v>
      </c>
      <c r="C18591" t="str">
        <f t="shared" si="582"/>
        <v>2012-Cruzeiro/MG-20-3-2</v>
      </c>
      <c r="D18591" s="4">
        <v>3.9999989999999999</v>
      </c>
      <c r="E18591">
        <v>21</v>
      </c>
      <c r="F18591" t="str">
        <f t="shared" si="583"/>
        <v>20-3-2</v>
      </c>
    </row>
    <row r="18592" spans="1:6" x14ac:dyDescent="0.3">
      <c r="A18592">
        <v>2012</v>
      </c>
      <c r="B18592" t="s">
        <v>128</v>
      </c>
      <c r="C18592" t="str">
        <f t="shared" si="582"/>
        <v>2012-Figueirense/SC-20-3-2</v>
      </c>
      <c r="D18592" s="4">
        <v>3</v>
      </c>
      <c r="E18592">
        <v>12</v>
      </c>
      <c r="F18592" t="str">
        <f t="shared" si="583"/>
        <v>20-3-2</v>
      </c>
    </row>
    <row r="18593" spans="1:6" x14ac:dyDescent="0.3">
      <c r="A18593">
        <v>2012</v>
      </c>
      <c r="B18593" t="s">
        <v>129</v>
      </c>
      <c r="C18593" t="str">
        <f t="shared" si="582"/>
        <v>2012-Flamengo/RJ-20-3-2</v>
      </c>
      <c r="D18593" s="4">
        <v>9</v>
      </c>
      <c r="E18593">
        <v>27</v>
      </c>
      <c r="F18593" t="str">
        <f t="shared" si="583"/>
        <v>20-3-2</v>
      </c>
    </row>
    <row r="18594" spans="1:6" x14ac:dyDescent="0.3">
      <c r="A18594">
        <v>2012</v>
      </c>
      <c r="B18594" t="s">
        <v>130</v>
      </c>
      <c r="C18594" t="str">
        <f t="shared" si="582"/>
        <v>2012-Fluminense/RJ-20-3-2</v>
      </c>
      <c r="D18594" s="4">
        <v>9</v>
      </c>
      <c r="E18594">
        <v>28</v>
      </c>
      <c r="F18594" t="str">
        <f t="shared" si="583"/>
        <v>20-3-2</v>
      </c>
    </row>
    <row r="18595" spans="1:6" x14ac:dyDescent="0.3">
      <c r="A18595">
        <v>2012</v>
      </c>
      <c r="B18595" t="s">
        <v>133</v>
      </c>
      <c r="C18595" t="str">
        <f t="shared" si="582"/>
        <v>2012-Gremio/RS-20-3-2</v>
      </c>
      <c r="D18595" s="4">
        <v>6.25</v>
      </c>
      <c r="E18595">
        <v>25</v>
      </c>
      <c r="F18595" t="str">
        <f t="shared" si="583"/>
        <v>20-3-2</v>
      </c>
    </row>
    <row r="18596" spans="1:6" x14ac:dyDescent="0.3">
      <c r="A18596">
        <v>2012</v>
      </c>
      <c r="B18596" t="s">
        <v>134</v>
      </c>
      <c r="C18596" t="str">
        <f t="shared" si="582"/>
        <v>2012-Internacional/RS-20-3-2</v>
      </c>
      <c r="D18596" s="4">
        <v>4</v>
      </c>
      <c r="E18596">
        <v>16</v>
      </c>
      <c r="F18596" t="str">
        <f t="shared" si="583"/>
        <v>20-3-2</v>
      </c>
    </row>
    <row r="18597" spans="1:6" x14ac:dyDescent="0.3">
      <c r="A18597">
        <v>2012</v>
      </c>
      <c r="B18597" t="s">
        <v>2873</v>
      </c>
      <c r="C18597" t="str">
        <f t="shared" si="582"/>
        <v>2012-Nautico/PE-20-3-2</v>
      </c>
      <c r="D18597" s="4">
        <v>4</v>
      </c>
      <c r="E18597">
        <v>14</v>
      </c>
      <c r="F18597" t="str">
        <f t="shared" si="583"/>
        <v>20-3-2</v>
      </c>
    </row>
    <row r="18598" spans="1:6" x14ac:dyDescent="0.3">
      <c r="A18598">
        <v>2012</v>
      </c>
      <c r="B18598" t="s">
        <v>135</v>
      </c>
      <c r="C18598" t="str">
        <f t="shared" si="582"/>
        <v>2012-Palmeiras/SP-20-3-2</v>
      </c>
      <c r="D18598" s="4">
        <v>3</v>
      </c>
      <c r="E18598">
        <v>10</v>
      </c>
      <c r="F18598" t="str">
        <f t="shared" si="583"/>
        <v>20-3-2</v>
      </c>
    </row>
    <row r="18599" spans="1:6" x14ac:dyDescent="0.3">
      <c r="A18599">
        <v>2012</v>
      </c>
      <c r="B18599" t="s">
        <v>137</v>
      </c>
      <c r="C18599" t="str">
        <f t="shared" si="582"/>
        <v>2012-Ponte Preta/SP-20-3-2</v>
      </c>
      <c r="D18599" s="4">
        <v>4</v>
      </c>
      <c r="E18599">
        <v>16</v>
      </c>
      <c r="F18599" t="str">
        <f t="shared" si="583"/>
        <v>20-3-2</v>
      </c>
    </row>
    <row r="18600" spans="1:6" x14ac:dyDescent="0.3">
      <c r="A18600">
        <v>2012</v>
      </c>
      <c r="B18600" t="s">
        <v>3353</v>
      </c>
      <c r="C18600" t="str">
        <f t="shared" si="582"/>
        <v>2012-Portuguesa/SP-20-3-2</v>
      </c>
      <c r="D18600" s="4">
        <v>5</v>
      </c>
      <c r="E18600">
        <v>13</v>
      </c>
      <c r="F18600" t="str">
        <f t="shared" si="583"/>
        <v>20-3-2</v>
      </c>
    </row>
    <row r="18601" spans="1:6" x14ac:dyDescent="0.3">
      <c r="A18601">
        <v>2012</v>
      </c>
      <c r="B18601" t="s">
        <v>139</v>
      </c>
      <c r="C18601" t="str">
        <f t="shared" si="582"/>
        <v>2012-Santos/SP-20-3-2</v>
      </c>
      <c r="D18601" s="4">
        <v>4</v>
      </c>
      <c r="E18601">
        <v>17</v>
      </c>
      <c r="F18601" t="str">
        <f t="shared" si="583"/>
        <v>20-3-2</v>
      </c>
    </row>
    <row r="18602" spans="1:6" x14ac:dyDescent="0.3">
      <c r="A18602">
        <v>2012</v>
      </c>
      <c r="B18602" t="s">
        <v>140</v>
      </c>
      <c r="C18602" t="str">
        <f t="shared" si="582"/>
        <v>2012-Sao Paulo/SP-20-3-2</v>
      </c>
      <c r="D18602" s="4">
        <v>4.333329</v>
      </c>
      <c r="E18602">
        <v>13</v>
      </c>
      <c r="F18602" t="str">
        <f t="shared" si="583"/>
        <v>20-3-2</v>
      </c>
    </row>
    <row r="18603" spans="1:6" x14ac:dyDescent="0.3">
      <c r="A18603">
        <v>2012</v>
      </c>
      <c r="B18603" t="s">
        <v>2874</v>
      </c>
      <c r="C18603" t="str">
        <f t="shared" si="582"/>
        <v>2012-Sport/PE-20-3-2</v>
      </c>
      <c r="D18603" s="4">
        <v>0</v>
      </c>
      <c r="E18603">
        <v>14</v>
      </c>
      <c r="F18603" t="str">
        <f t="shared" si="583"/>
        <v>20-3-2</v>
      </c>
    </row>
    <row r="18604" spans="1:6" x14ac:dyDescent="0.3">
      <c r="A18604">
        <v>2012</v>
      </c>
      <c r="B18604" t="s">
        <v>141</v>
      </c>
      <c r="C18604" t="str">
        <f t="shared" si="582"/>
        <v>2012-Vasco/RJ-20-3-2</v>
      </c>
      <c r="D18604" s="4">
        <v>4</v>
      </c>
      <c r="E18604">
        <v>20</v>
      </c>
      <c r="F18604" t="str">
        <f t="shared" si="583"/>
        <v>20-3-2</v>
      </c>
    </row>
    <row r="18605" spans="1:6" x14ac:dyDescent="0.3">
      <c r="A18605">
        <v>2012</v>
      </c>
      <c r="B18605" t="s">
        <v>4246</v>
      </c>
      <c r="C18605" t="str">
        <f t="shared" si="582"/>
        <v>2012-Atletico/GO-20-4-0</v>
      </c>
      <c r="D18605" s="4">
        <v>5</v>
      </c>
      <c r="E18605">
        <v>16</v>
      </c>
      <c r="F18605" t="str">
        <f t="shared" si="583"/>
        <v>20-4-0</v>
      </c>
    </row>
    <row r="18606" spans="1:6" x14ac:dyDescent="0.3">
      <c r="A18606">
        <v>2012</v>
      </c>
      <c r="B18606" t="s">
        <v>2875</v>
      </c>
      <c r="C18606" t="str">
        <f t="shared" si="582"/>
        <v>2012-Atletico/MG-20-4-0</v>
      </c>
      <c r="D18606" s="4">
        <v>6</v>
      </c>
      <c r="E18606">
        <v>44</v>
      </c>
      <c r="F18606" t="str">
        <f t="shared" si="583"/>
        <v>20-4-0</v>
      </c>
    </row>
    <row r="18607" spans="1:6" x14ac:dyDescent="0.3">
      <c r="A18607">
        <v>2012</v>
      </c>
      <c r="B18607" t="s">
        <v>4853</v>
      </c>
      <c r="C18607" t="str">
        <f t="shared" si="582"/>
        <v>2012-Bahia/BA-20-4-0</v>
      </c>
      <c r="D18607" s="4">
        <v>7</v>
      </c>
      <c r="E18607">
        <v>18</v>
      </c>
      <c r="F18607" t="str">
        <f t="shared" si="583"/>
        <v>20-4-0</v>
      </c>
    </row>
    <row r="18608" spans="1:6" x14ac:dyDescent="0.3">
      <c r="A18608">
        <v>2012</v>
      </c>
      <c r="B18608" t="s">
        <v>143</v>
      </c>
      <c r="C18608" t="str">
        <f t="shared" si="582"/>
        <v>2012-Botafogo/RJ-20-4-0</v>
      </c>
      <c r="D18608" s="4">
        <v>4</v>
      </c>
      <c r="E18608">
        <v>28</v>
      </c>
      <c r="F18608" t="str">
        <f t="shared" si="583"/>
        <v>20-4-0</v>
      </c>
    </row>
    <row r="18609" spans="1:6" x14ac:dyDescent="0.3">
      <c r="A18609">
        <v>2012</v>
      </c>
      <c r="B18609" t="s">
        <v>144</v>
      </c>
      <c r="C18609" t="str">
        <f t="shared" si="582"/>
        <v>2012-Corinthians/SP-20-4-0</v>
      </c>
      <c r="D18609" s="4">
        <v>10</v>
      </c>
      <c r="E18609">
        <v>21</v>
      </c>
      <c r="F18609" t="str">
        <f t="shared" si="583"/>
        <v>20-4-0</v>
      </c>
    </row>
    <row r="18610" spans="1:6" x14ac:dyDescent="0.3">
      <c r="A18610">
        <v>2012</v>
      </c>
      <c r="B18610" t="s">
        <v>3355</v>
      </c>
      <c r="C18610" t="str">
        <f t="shared" si="582"/>
        <v>2012-Coritiba/PR-20-4-0</v>
      </c>
      <c r="D18610" s="4">
        <v>7</v>
      </c>
      <c r="E18610">
        <v>19</v>
      </c>
      <c r="F18610" t="str">
        <f t="shared" si="583"/>
        <v>20-4-0</v>
      </c>
    </row>
    <row r="18611" spans="1:6" x14ac:dyDescent="0.3">
      <c r="A18611">
        <v>2012</v>
      </c>
      <c r="B18611" t="s">
        <v>145</v>
      </c>
      <c r="C18611" t="str">
        <f t="shared" si="582"/>
        <v>2012-Cruzeiro/MG-20-4-0</v>
      </c>
      <c r="D18611" s="4">
        <v>5</v>
      </c>
      <c r="E18611">
        <v>19</v>
      </c>
      <c r="F18611" t="str">
        <f t="shared" si="583"/>
        <v>20-4-0</v>
      </c>
    </row>
    <row r="18612" spans="1:6" x14ac:dyDescent="0.3">
      <c r="A18612">
        <v>2012</v>
      </c>
      <c r="B18612" t="s">
        <v>146</v>
      </c>
      <c r="C18612" t="str">
        <f t="shared" si="582"/>
        <v>2012-Figueirense/SC-20-4-0</v>
      </c>
      <c r="D18612" s="4">
        <v>3</v>
      </c>
      <c r="E18612">
        <v>11</v>
      </c>
      <c r="F18612" t="str">
        <f t="shared" si="583"/>
        <v>20-4-0</v>
      </c>
    </row>
    <row r="18613" spans="1:6" x14ac:dyDescent="0.3">
      <c r="A18613">
        <v>2012</v>
      </c>
      <c r="B18613" t="s">
        <v>147</v>
      </c>
      <c r="C18613" t="str">
        <f t="shared" si="582"/>
        <v>2012-Flamengo/RJ-20-4-0</v>
      </c>
      <c r="D18613" s="4">
        <v>5</v>
      </c>
      <c r="E18613">
        <v>30</v>
      </c>
      <c r="F18613" t="str">
        <f t="shared" si="583"/>
        <v>20-4-0</v>
      </c>
    </row>
    <row r="18614" spans="1:6" x14ac:dyDescent="0.3">
      <c r="A18614">
        <v>2012</v>
      </c>
      <c r="B18614" t="s">
        <v>148</v>
      </c>
      <c r="C18614" t="str">
        <f t="shared" si="582"/>
        <v>2012-Fluminense/RJ-20-4-0</v>
      </c>
      <c r="D18614" s="4">
        <v>8</v>
      </c>
      <c r="E18614">
        <v>43</v>
      </c>
      <c r="F18614" t="str">
        <f t="shared" si="583"/>
        <v>20-4-0</v>
      </c>
    </row>
    <row r="18615" spans="1:6" x14ac:dyDescent="0.3">
      <c r="A18615">
        <v>2012</v>
      </c>
      <c r="B18615" t="s">
        <v>151</v>
      </c>
      <c r="C18615" t="str">
        <f t="shared" si="582"/>
        <v>2012-Gremio/RS-20-4-0</v>
      </c>
      <c r="D18615" s="4">
        <v>3</v>
      </c>
      <c r="E18615">
        <v>31</v>
      </c>
      <c r="F18615" t="str">
        <f t="shared" si="583"/>
        <v>20-4-0</v>
      </c>
    </row>
    <row r="18616" spans="1:6" x14ac:dyDescent="0.3">
      <c r="A18616">
        <v>2012</v>
      </c>
      <c r="B18616" t="s">
        <v>152</v>
      </c>
      <c r="C18616" t="str">
        <f t="shared" si="582"/>
        <v>2012-Internacional/RS-20-4-0</v>
      </c>
      <c r="D18616" s="4">
        <v>1</v>
      </c>
      <c r="E18616">
        <v>16</v>
      </c>
      <c r="F18616" t="str">
        <f t="shared" si="583"/>
        <v>20-4-0</v>
      </c>
    </row>
    <row r="18617" spans="1:6" x14ac:dyDescent="0.3">
      <c r="A18617">
        <v>2012</v>
      </c>
      <c r="B18617" t="s">
        <v>2876</v>
      </c>
      <c r="C18617" t="str">
        <f t="shared" si="582"/>
        <v>2012-Nautico/PE-20-4-0</v>
      </c>
      <c r="D18617" s="4">
        <v>10</v>
      </c>
      <c r="E18617">
        <v>23</v>
      </c>
      <c r="F18617" t="str">
        <f t="shared" si="583"/>
        <v>20-4-0</v>
      </c>
    </row>
    <row r="18618" spans="1:6" x14ac:dyDescent="0.3">
      <c r="A18618">
        <v>2012</v>
      </c>
      <c r="B18618" t="s">
        <v>153</v>
      </c>
      <c r="C18618" t="str">
        <f t="shared" si="582"/>
        <v>2012-Palmeiras/SP-20-4-0</v>
      </c>
      <c r="D18618" s="4">
        <v>3</v>
      </c>
      <c r="E18618">
        <v>13</v>
      </c>
      <c r="F18618" t="str">
        <f t="shared" si="583"/>
        <v>20-4-0</v>
      </c>
    </row>
    <row r="18619" spans="1:6" x14ac:dyDescent="0.3">
      <c r="A18619">
        <v>2012</v>
      </c>
      <c r="B18619" t="s">
        <v>155</v>
      </c>
      <c r="C18619" t="str">
        <f t="shared" si="582"/>
        <v>2012-Ponte Preta/SP-20-4-0</v>
      </c>
      <c r="D18619" s="4">
        <v>4</v>
      </c>
      <c r="E18619">
        <v>16</v>
      </c>
      <c r="F18619" t="str">
        <f t="shared" si="583"/>
        <v>20-4-0</v>
      </c>
    </row>
    <row r="18620" spans="1:6" x14ac:dyDescent="0.3">
      <c r="A18620">
        <v>2012</v>
      </c>
      <c r="B18620" t="s">
        <v>3356</v>
      </c>
      <c r="C18620" t="str">
        <f t="shared" si="582"/>
        <v>2012-Portuguesa/SP-20-4-0</v>
      </c>
      <c r="D18620" s="4">
        <v>7</v>
      </c>
      <c r="E18620">
        <v>21</v>
      </c>
      <c r="F18620" t="str">
        <f t="shared" si="583"/>
        <v>20-4-0</v>
      </c>
    </row>
    <row r="18621" spans="1:6" x14ac:dyDescent="0.3">
      <c r="A18621">
        <v>2012</v>
      </c>
      <c r="B18621" t="s">
        <v>157</v>
      </c>
      <c r="C18621" t="str">
        <f t="shared" si="582"/>
        <v>2012-Santos/SP-20-4-0</v>
      </c>
      <c r="D18621" s="4">
        <v>9</v>
      </c>
      <c r="E18621">
        <v>26</v>
      </c>
      <c r="F18621" t="str">
        <f t="shared" si="583"/>
        <v>20-4-0</v>
      </c>
    </row>
    <row r="18622" spans="1:6" x14ac:dyDescent="0.3">
      <c r="A18622">
        <v>2012</v>
      </c>
      <c r="B18622" t="s">
        <v>158</v>
      </c>
      <c r="C18622" t="str">
        <f t="shared" si="582"/>
        <v>2012-Sao Paulo/SP-20-4-0</v>
      </c>
      <c r="D18622" s="4">
        <v>6.4</v>
      </c>
      <c r="E18622">
        <v>19</v>
      </c>
      <c r="F18622" t="str">
        <f t="shared" si="583"/>
        <v>20-4-0</v>
      </c>
    </row>
    <row r="18623" spans="1:6" x14ac:dyDescent="0.3">
      <c r="A18623">
        <v>2012</v>
      </c>
      <c r="B18623" t="s">
        <v>2877</v>
      </c>
      <c r="C18623" t="str">
        <f t="shared" si="582"/>
        <v>2012-Sport/PE-20-4-0</v>
      </c>
      <c r="D18623" s="4">
        <v>2</v>
      </c>
      <c r="E18623">
        <v>12</v>
      </c>
      <c r="F18623" t="str">
        <f t="shared" si="583"/>
        <v>20-4-0</v>
      </c>
    </row>
    <row r="18624" spans="1:6" x14ac:dyDescent="0.3">
      <c r="A18624">
        <v>2012</v>
      </c>
      <c r="B18624" t="s">
        <v>159</v>
      </c>
      <c r="C18624" t="str">
        <f t="shared" si="582"/>
        <v>2012-Vasco/RJ-20-4-0</v>
      </c>
      <c r="D18624" s="4">
        <v>1</v>
      </c>
      <c r="E18624">
        <v>18</v>
      </c>
      <c r="F18624" t="str">
        <f t="shared" si="583"/>
        <v>20-4-0</v>
      </c>
    </row>
    <row r="18625" spans="1:6" x14ac:dyDescent="0.3">
      <c r="A18625">
        <v>2012</v>
      </c>
      <c r="B18625" t="s">
        <v>4250</v>
      </c>
      <c r="C18625" t="str">
        <f t="shared" si="582"/>
        <v>2012-Atletico/GO-20-4-1</v>
      </c>
      <c r="D18625" s="4">
        <v>6</v>
      </c>
      <c r="E18625">
        <v>16</v>
      </c>
      <c r="F18625" t="str">
        <f t="shared" si="583"/>
        <v>20-4-1</v>
      </c>
    </row>
    <row r="18626" spans="1:6" x14ac:dyDescent="0.3">
      <c r="A18626">
        <v>2012</v>
      </c>
      <c r="B18626" t="s">
        <v>2878</v>
      </c>
      <c r="C18626" t="str">
        <f t="shared" si="582"/>
        <v>2012-Atletico/MG-20-4-1</v>
      </c>
      <c r="D18626" s="4">
        <v>8</v>
      </c>
      <c r="E18626">
        <v>46</v>
      </c>
      <c r="F18626" t="str">
        <f t="shared" si="583"/>
        <v>20-4-1</v>
      </c>
    </row>
    <row r="18627" spans="1:6" x14ac:dyDescent="0.3">
      <c r="A18627">
        <v>2012</v>
      </c>
      <c r="B18627" t="s">
        <v>4855</v>
      </c>
      <c r="C18627" t="str">
        <f t="shared" ref="C18627:C18690" si="584">A18627&amp;"-"&amp;B18627</f>
        <v>2012-Bahia/BA-20-4-1</v>
      </c>
      <c r="D18627" s="4">
        <v>4</v>
      </c>
      <c r="E18627">
        <v>12</v>
      </c>
      <c r="F18627" t="str">
        <f t="shared" ref="F18627:F18690" si="585">RIGHT(B18627,LEN(C18627)-FIND("-",C18627,6))</f>
        <v>20-4-1</v>
      </c>
    </row>
    <row r="18628" spans="1:6" x14ac:dyDescent="0.3">
      <c r="A18628">
        <v>2012</v>
      </c>
      <c r="B18628" t="s">
        <v>161</v>
      </c>
      <c r="C18628" t="str">
        <f t="shared" si="584"/>
        <v>2012-Botafogo/RJ-20-4-1</v>
      </c>
      <c r="D18628" s="4">
        <v>5.3333329999999997</v>
      </c>
      <c r="E18628">
        <v>11</v>
      </c>
      <c r="F18628" t="str">
        <f t="shared" si="585"/>
        <v>20-4-1</v>
      </c>
    </row>
    <row r="18629" spans="1:6" x14ac:dyDescent="0.3">
      <c r="A18629">
        <v>2012</v>
      </c>
      <c r="B18629" t="s">
        <v>162</v>
      </c>
      <c r="C18629" t="str">
        <f t="shared" si="584"/>
        <v>2012-Corinthians/SP-20-4-1</v>
      </c>
      <c r="D18629" s="4">
        <v>6</v>
      </c>
      <c r="E18629">
        <v>24</v>
      </c>
      <c r="F18629" t="str">
        <f t="shared" si="585"/>
        <v>20-4-1</v>
      </c>
    </row>
    <row r="18630" spans="1:6" x14ac:dyDescent="0.3">
      <c r="A18630">
        <v>2012</v>
      </c>
      <c r="B18630" t="s">
        <v>3358</v>
      </c>
      <c r="C18630" t="str">
        <f t="shared" si="584"/>
        <v>2012-Coritiba/PR-20-4-1</v>
      </c>
      <c r="D18630" s="4">
        <v>2</v>
      </c>
      <c r="E18630">
        <v>15</v>
      </c>
      <c r="F18630" t="str">
        <f t="shared" si="585"/>
        <v>20-4-1</v>
      </c>
    </row>
    <row r="18631" spans="1:6" x14ac:dyDescent="0.3">
      <c r="A18631">
        <v>2012</v>
      </c>
      <c r="B18631" t="s">
        <v>163</v>
      </c>
      <c r="C18631" t="str">
        <f t="shared" si="584"/>
        <v>2012-Cruzeiro/MG-20-4-1</v>
      </c>
      <c r="D18631" s="4">
        <v>5</v>
      </c>
      <c r="E18631">
        <v>31</v>
      </c>
      <c r="F18631" t="str">
        <f t="shared" si="585"/>
        <v>20-4-1</v>
      </c>
    </row>
    <row r="18632" spans="1:6" x14ac:dyDescent="0.3">
      <c r="A18632">
        <v>2012</v>
      </c>
      <c r="B18632" t="s">
        <v>164</v>
      </c>
      <c r="C18632" t="str">
        <f t="shared" si="584"/>
        <v>2012-Figueirense/SC-20-4-1</v>
      </c>
      <c r="D18632" s="4">
        <v>6</v>
      </c>
      <c r="E18632">
        <v>15</v>
      </c>
      <c r="F18632" t="str">
        <f t="shared" si="585"/>
        <v>20-4-1</v>
      </c>
    </row>
    <row r="18633" spans="1:6" x14ac:dyDescent="0.3">
      <c r="A18633">
        <v>2012</v>
      </c>
      <c r="B18633" t="s">
        <v>165</v>
      </c>
      <c r="C18633" t="str">
        <f t="shared" si="584"/>
        <v>2012-Flamengo/RJ-20-4-1</v>
      </c>
      <c r="D18633" s="4">
        <v>7</v>
      </c>
      <c r="E18633">
        <v>25</v>
      </c>
      <c r="F18633" t="str">
        <f t="shared" si="585"/>
        <v>20-4-1</v>
      </c>
    </row>
    <row r="18634" spans="1:6" x14ac:dyDescent="0.3">
      <c r="A18634">
        <v>2012</v>
      </c>
      <c r="B18634" t="s">
        <v>166</v>
      </c>
      <c r="C18634" t="str">
        <f t="shared" si="584"/>
        <v>2012-Fluminense/RJ-20-4-1</v>
      </c>
      <c r="D18634" s="4">
        <v>10</v>
      </c>
      <c r="E18634">
        <v>23</v>
      </c>
      <c r="F18634" t="str">
        <f t="shared" si="585"/>
        <v>20-4-1</v>
      </c>
    </row>
    <row r="18635" spans="1:6" x14ac:dyDescent="0.3">
      <c r="A18635">
        <v>2012</v>
      </c>
      <c r="B18635" t="s">
        <v>169</v>
      </c>
      <c r="C18635" t="str">
        <f t="shared" si="584"/>
        <v>2012-Gremio/RS-20-4-1</v>
      </c>
      <c r="D18635" s="4">
        <v>7.3333259999999996</v>
      </c>
      <c r="E18635">
        <v>22</v>
      </c>
      <c r="F18635" t="str">
        <f t="shared" si="585"/>
        <v>20-4-1</v>
      </c>
    </row>
    <row r="18636" spans="1:6" x14ac:dyDescent="0.3">
      <c r="A18636">
        <v>2012</v>
      </c>
      <c r="B18636" t="s">
        <v>170</v>
      </c>
      <c r="C18636" t="str">
        <f t="shared" si="584"/>
        <v>2012-Internacional/RS-20-4-1</v>
      </c>
      <c r="D18636" s="4">
        <v>4</v>
      </c>
      <c r="E18636">
        <v>24</v>
      </c>
      <c r="F18636" t="str">
        <f t="shared" si="585"/>
        <v>20-4-1</v>
      </c>
    </row>
    <row r="18637" spans="1:6" x14ac:dyDescent="0.3">
      <c r="A18637">
        <v>2012</v>
      </c>
      <c r="B18637" t="s">
        <v>2879</v>
      </c>
      <c r="C18637" t="str">
        <f t="shared" si="584"/>
        <v>2012-Nautico/PE-20-4-1</v>
      </c>
      <c r="D18637" s="4">
        <v>7</v>
      </c>
      <c r="E18637">
        <v>17</v>
      </c>
      <c r="F18637" t="str">
        <f t="shared" si="585"/>
        <v>20-4-1</v>
      </c>
    </row>
    <row r="18638" spans="1:6" x14ac:dyDescent="0.3">
      <c r="A18638">
        <v>2012</v>
      </c>
      <c r="B18638" t="s">
        <v>171</v>
      </c>
      <c r="C18638" t="str">
        <f t="shared" si="584"/>
        <v>2012-Palmeiras/SP-20-4-1</v>
      </c>
      <c r="D18638" s="4">
        <v>3</v>
      </c>
      <c r="E18638">
        <v>13</v>
      </c>
      <c r="F18638" t="str">
        <f t="shared" si="585"/>
        <v>20-4-1</v>
      </c>
    </row>
    <row r="18639" spans="1:6" x14ac:dyDescent="0.3">
      <c r="A18639">
        <v>2012</v>
      </c>
      <c r="B18639" t="s">
        <v>173</v>
      </c>
      <c r="C18639" t="str">
        <f t="shared" si="584"/>
        <v>2012-Ponte Preta/SP-20-4-1</v>
      </c>
      <c r="D18639" s="4">
        <v>3</v>
      </c>
      <c r="E18639">
        <v>24</v>
      </c>
      <c r="F18639" t="str">
        <f t="shared" si="585"/>
        <v>20-4-1</v>
      </c>
    </row>
    <row r="18640" spans="1:6" x14ac:dyDescent="0.3">
      <c r="A18640">
        <v>2012</v>
      </c>
      <c r="B18640" t="s">
        <v>3359</v>
      </c>
      <c r="C18640" t="str">
        <f t="shared" si="584"/>
        <v>2012-Portuguesa/SP-20-4-1</v>
      </c>
      <c r="D18640" s="4">
        <v>5</v>
      </c>
      <c r="E18640">
        <v>25</v>
      </c>
      <c r="F18640" t="str">
        <f t="shared" si="585"/>
        <v>20-4-1</v>
      </c>
    </row>
    <row r="18641" spans="1:6" x14ac:dyDescent="0.3">
      <c r="A18641">
        <v>2012</v>
      </c>
      <c r="B18641" t="s">
        <v>175</v>
      </c>
      <c r="C18641" t="str">
        <f t="shared" si="584"/>
        <v>2012-Santos/SP-20-4-1</v>
      </c>
      <c r="D18641" s="4">
        <v>10</v>
      </c>
      <c r="E18641">
        <v>26</v>
      </c>
      <c r="F18641" t="str">
        <f t="shared" si="585"/>
        <v>20-4-1</v>
      </c>
    </row>
    <row r="18642" spans="1:6" x14ac:dyDescent="0.3">
      <c r="A18642">
        <v>2012</v>
      </c>
      <c r="B18642" t="s">
        <v>176</v>
      </c>
      <c r="C18642" t="str">
        <f t="shared" si="584"/>
        <v>2012-Sao Paulo/SP-20-4-1</v>
      </c>
      <c r="D18642" s="4">
        <v>7</v>
      </c>
      <c r="E18642">
        <v>22</v>
      </c>
      <c r="F18642" t="str">
        <f t="shared" si="585"/>
        <v>20-4-1</v>
      </c>
    </row>
    <row r="18643" spans="1:6" x14ac:dyDescent="0.3">
      <c r="A18643">
        <v>2012</v>
      </c>
      <c r="B18643" t="s">
        <v>2880</v>
      </c>
      <c r="C18643" t="str">
        <f t="shared" si="584"/>
        <v>2012-Sport/PE-20-4-1</v>
      </c>
      <c r="D18643" s="4">
        <v>1</v>
      </c>
      <c r="E18643">
        <v>15</v>
      </c>
      <c r="F18643" t="str">
        <f t="shared" si="585"/>
        <v>20-4-1</v>
      </c>
    </row>
    <row r="18644" spans="1:6" x14ac:dyDescent="0.3">
      <c r="A18644">
        <v>2012</v>
      </c>
      <c r="B18644" t="s">
        <v>177</v>
      </c>
      <c r="C18644" t="str">
        <f t="shared" si="584"/>
        <v>2012-Vasco/RJ-20-4-1</v>
      </c>
      <c r="D18644" s="4">
        <v>1</v>
      </c>
      <c r="E18644">
        <v>38</v>
      </c>
      <c r="F18644" t="str">
        <f t="shared" si="585"/>
        <v>20-4-1</v>
      </c>
    </row>
    <row r="18645" spans="1:6" x14ac:dyDescent="0.3">
      <c r="A18645">
        <v>2012</v>
      </c>
      <c r="B18645" t="s">
        <v>4254</v>
      </c>
      <c r="C18645" t="str">
        <f t="shared" si="584"/>
        <v>2012-Atletico/GO-20-4-2</v>
      </c>
      <c r="D18645" s="4">
        <v>6</v>
      </c>
      <c r="E18645">
        <v>15</v>
      </c>
      <c r="F18645" t="str">
        <f t="shared" si="585"/>
        <v>20-4-2</v>
      </c>
    </row>
    <row r="18646" spans="1:6" x14ac:dyDescent="0.3">
      <c r="A18646">
        <v>2012</v>
      </c>
      <c r="B18646" t="s">
        <v>2881</v>
      </c>
      <c r="C18646" t="str">
        <f t="shared" si="584"/>
        <v>2012-Atletico/MG-20-4-2</v>
      </c>
      <c r="D18646" s="4">
        <v>9.6666570000000007</v>
      </c>
      <c r="E18646">
        <v>29</v>
      </c>
      <c r="F18646" t="str">
        <f t="shared" si="585"/>
        <v>20-4-2</v>
      </c>
    </row>
    <row r="18647" spans="1:6" x14ac:dyDescent="0.3">
      <c r="A18647">
        <v>2012</v>
      </c>
      <c r="B18647" t="s">
        <v>4857</v>
      </c>
      <c r="C18647" t="str">
        <f t="shared" si="584"/>
        <v>2012-Bahia/BA-20-4-2</v>
      </c>
      <c r="D18647" s="4">
        <v>4</v>
      </c>
      <c r="E18647">
        <v>12</v>
      </c>
      <c r="F18647" t="str">
        <f t="shared" si="585"/>
        <v>20-4-2</v>
      </c>
    </row>
    <row r="18648" spans="1:6" x14ac:dyDescent="0.3">
      <c r="A18648">
        <v>2012</v>
      </c>
      <c r="B18648" t="s">
        <v>179</v>
      </c>
      <c r="C18648" t="str">
        <f t="shared" si="584"/>
        <v>2012-Botafogo/RJ-20-4-2</v>
      </c>
      <c r="D18648" s="4">
        <v>4</v>
      </c>
      <c r="E18648">
        <v>21</v>
      </c>
      <c r="F18648" t="str">
        <f t="shared" si="585"/>
        <v>20-4-2</v>
      </c>
    </row>
    <row r="18649" spans="1:6" x14ac:dyDescent="0.3">
      <c r="A18649">
        <v>2012</v>
      </c>
      <c r="B18649" t="s">
        <v>180</v>
      </c>
      <c r="C18649" t="str">
        <f t="shared" si="584"/>
        <v>2012-Corinthians/SP-20-4-2</v>
      </c>
      <c r="D18649" s="4">
        <v>6</v>
      </c>
      <c r="E18649">
        <v>18</v>
      </c>
      <c r="F18649" t="str">
        <f t="shared" si="585"/>
        <v>20-4-2</v>
      </c>
    </row>
    <row r="18650" spans="1:6" x14ac:dyDescent="0.3">
      <c r="A18650">
        <v>2012</v>
      </c>
      <c r="B18650" t="s">
        <v>3361</v>
      </c>
      <c r="C18650" t="str">
        <f t="shared" si="584"/>
        <v>2012-Coritiba/PR-20-4-2</v>
      </c>
      <c r="D18650" s="4">
        <v>4</v>
      </c>
      <c r="E18650">
        <v>15</v>
      </c>
      <c r="F18650" t="str">
        <f t="shared" si="585"/>
        <v>20-4-2</v>
      </c>
    </row>
    <row r="18651" spans="1:6" x14ac:dyDescent="0.3">
      <c r="A18651">
        <v>2012</v>
      </c>
      <c r="B18651" t="s">
        <v>181</v>
      </c>
      <c r="C18651" t="str">
        <f t="shared" si="584"/>
        <v>2012-Cruzeiro/MG-20-4-2</v>
      </c>
      <c r="D18651" s="4">
        <v>4</v>
      </c>
      <c r="E18651">
        <v>33</v>
      </c>
      <c r="F18651" t="str">
        <f t="shared" si="585"/>
        <v>20-4-2</v>
      </c>
    </row>
    <row r="18652" spans="1:6" x14ac:dyDescent="0.3">
      <c r="A18652">
        <v>2012</v>
      </c>
      <c r="B18652" t="s">
        <v>182</v>
      </c>
      <c r="C18652" t="str">
        <f t="shared" si="584"/>
        <v>2012-Figueirense/SC-20-4-2</v>
      </c>
      <c r="D18652" s="4">
        <v>3</v>
      </c>
      <c r="E18652">
        <v>13</v>
      </c>
      <c r="F18652" t="str">
        <f t="shared" si="585"/>
        <v>20-4-2</v>
      </c>
    </row>
    <row r="18653" spans="1:6" x14ac:dyDescent="0.3">
      <c r="A18653">
        <v>2012</v>
      </c>
      <c r="B18653" t="s">
        <v>183</v>
      </c>
      <c r="C18653" t="str">
        <f t="shared" si="584"/>
        <v>2012-Flamengo/RJ-20-4-2</v>
      </c>
      <c r="D18653" s="4">
        <v>9</v>
      </c>
      <c r="E18653">
        <v>32</v>
      </c>
      <c r="F18653" t="str">
        <f t="shared" si="585"/>
        <v>20-4-2</v>
      </c>
    </row>
    <row r="18654" spans="1:6" x14ac:dyDescent="0.3">
      <c r="A18654">
        <v>2012</v>
      </c>
      <c r="B18654" t="s">
        <v>184</v>
      </c>
      <c r="C18654" t="str">
        <f t="shared" si="584"/>
        <v>2012-Fluminense/RJ-20-4-2</v>
      </c>
      <c r="D18654" s="4">
        <v>7</v>
      </c>
      <c r="E18654">
        <v>31</v>
      </c>
      <c r="F18654" t="str">
        <f t="shared" si="585"/>
        <v>20-4-2</v>
      </c>
    </row>
    <row r="18655" spans="1:6" x14ac:dyDescent="0.3">
      <c r="A18655">
        <v>2012</v>
      </c>
      <c r="B18655" t="s">
        <v>187</v>
      </c>
      <c r="C18655" t="str">
        <f t="shared" si="584"/>
        <v>2012-Gremio/RS-20-4-2</v>
      </c>
      <c r="D18655" s="4">
        <v>7</v>
      </c>
      <c r="E18655">
        <v>22</v>
      </c>
      <c r="F18655" t="str">
        <f t="shared" si="585"/>
        <v>20-4-2</v>
      </c>
    </row>
    <row r="18656" spans="1:6" x14ac:dyDescent="0.3">
      <c r="A18656">
        <v>2012</v>
      </c>
      <c r="B18656" t="s">
        <v>188</v>
      </c>
      <c r="C18656" t="str">
        <f t="shared" si="584"/>
        <v>2012-Internacional/RS-20-4-2</v>
      </c>
      <c r="D18656" s="4">
        <v>10</v>
      </c>
      <c r="E18656">
        <v>30</v>
      </c>
      <c r="F18656" t="str">
        <f t="shared" si="585"/>
        <v>20-4-2</v>
      </c>
    </row>
    <row r="18657" spans="1:6" x14ac:dyDescent="0.3">
      <c r="A18657">
        <v>2012</v>
      </c>
      <c r="B18657" t="s">
        <v>2882</v>
      </c>
      <c r="C18657" t="str">
        <f t="shared" si="584"/>
        <v>2012-Nautico/PE-20-4-2</v>
      </c>
      <c r="D18657" s="4">
        <v>7</v>
      </c>
      <c r="E18657">
        <v>20</v>
      </c>
      <c r="F18657" t="str">
        <f t="shared" si="585"/>
        <v>20-4-2</v>
      </c>
    </row>
    <row r="18658" spans="1:6" x14ac:dyDescent="0.3">
      <c r="A18658">
        <v>2012</v>
      </c>
      <c r="B18658" t="s">
        <v>189</v>
      </c>
      <c r="C18658" t="str">
        <f t="shared" si="584"/>
        <v>2012-Palmeiras/SP-20-4-2</v>
      </c>
      <c r="D18658" s="4">
        <v>6</v>
      </c>
      <c r="E18658">
        <v>15</v>
      </c>
      <c r="F18658" t="str">
        <f t="shared" si="585"/>
        <v>20-4-2</v>
      </c>
    </row>
    <row r="18659" spans="1:6" x14ac:dyDescent="0.3">
      <c r="A18659">
        <v>2012</v>
      </c>
      <c r="B18659" t="s">
        <v>191</v>
      </c>
      <c r="C18659" t="str">
        <f t="shared" si="584"/>
        <v>2012-Ponte Preta/SP-20-4-2</v>
      </c>
      <c r="D18659" s="4">
        <v>1</v>
      </c>
      <c r="E18659">
        <v>22</v>
      </c>
      <c r="F18659" t="str">
        <f t="shared" si="585"/>
        <v>20-4-2</v>
      </c>
    </row>
    <row r="18660" spans="1:6" x14ac:dyDescent="0.3">
      <c r="A18660">
        <v>2012</v>
      </c>
      <c r="B18660" t="s">
        <v>3362</v>
      </c>
      <c r="C18660" t="str">
        <f t="shared" si="584"/>
        <v>2012-Portuguesa/SP-20-4-2</v>
      </c>
      <c r="D18660" s="4">
        <v>6</v>
      </c>
      <c r="E18660">
        <v>25</v>
      </c>
      <c r="F18660" t="str">
        <f t="shared" si="585"/>
        <v>20-4-2</v>
      </c>
    </row>
    <row r="18661" spans="1:6" x14ac:dyDescent="0.3">
      <c r="A18661">
        <v>2012</v>
      </c>
      <c r="B18661" t="s">
        <v>193</v>
      </c>
      <c r="C18661" t="str">
        <f t="shared" si="584"/>
        <v>2012-Santos/SP-20-4-2</v>
      </c>
      <c r="D18661" s="4">
        <v>10</v>
      </c>
      <c r="E18661">
        <v>24</v>
      </c>
      <c r="F18661" t="str">
        <f t="shared" si="585"/>
        <v>20-4-2</v>
      </c>
    </row>
    <row r="18662" spans="1:6" x14ac:dyDescent="0.3">
      <c r="A18662">
        <v>2012</v>
      </c>
      <c r="B18662" t="s">
        <v>194</v>
      </c>
      <c r="C18662" t="str">
        <f t="shared" si="584"/>
        <v>2012-Sao Paulo/SP-20-4-2</v>
      </c>
      <c r="D18662" s="4">
        <v>3</v>
      </c>
      <c r="E18662">
        <v>25</v>
      </c>
      <c r="F18662" t="str">
        <f t="shared" si="585"/>
        <v>20-4-2</v>
      </c>
    </row>
    <row r="18663" spans="1:6" x14ac:dyDescent="0.3">
      <c r="A18663">
        <v>2012</v>
      </c>
      <c r="B18663" t="s">
        <v>2883</v>
      </c>
      <c r="C18663" t="str">
        <f t="shared" si="584"/>
        <v>2012-Sport/PE-20-4-2</v>
      </c>
      <c r="D18663" s="4">
        <v>0</v>
      </c>
      <c r="E18663">
        <v>17</v>
      </c>
      <c r="F18663" t="str">
        <f t="shared" si="585"/>
        <v>20-4-2</v>
      </c>
    </row>
    <row r="18664" spans="1:6" x14ac:dyDescent="0.3">
      <c r="A18664">
        <v>2012</v>
      </c>
      <c r="B18664" t="s">
        <v>195</v>
      </c>
      <c r="C18664" t="str">
        <f t="shared" si="584"/>
        <v>2012-Vasco/RJ-20-4-2</v>
      </c>
      <c r="D18664" s="4">
        <v>4</v>
      </c>
      <c r="E18664">
        <v>41</v>
      </c>
      <c r="F18664" t="str">
        <f t="shared" si="585"/>
        <v>20-4-2</v>
      </c>
    </row>
    <row r="18665" spans="1:6" x14ac:dyDescent="0.3">
      <c r="A18665">
        <v>2012</v>
      </c>
      <c r="B18665" t="s">
        <v>4258</v>
      </c>
      <c r="C18665" t="str">
        <f t="shared" si="584"/>
        <v>2012-Atletico/GO-20-4-3</v>
      </c>
      <c r="D18665" s="4">
        <v>3</v>
      </c>
      <c r="E18665">
        <v>13</v>
      </c>
      <c r="F18665" t="str">
        <f t="shared" si="585"/>
        <v>20-4-3</v>
      </c>
    </row>
    <row r="18666" spans="1:6" x14ac:dyDescent="0.3">
      <c r="A18666">
        <v>2012</v>
      </c>
      <c r="B18666" t="s">
        <v>2884</v>
      </c>
      <c r="C18666" t="str">
        <f t="shared" si="584"/>
        <v>2012-Atletico/MG-20-4-3</v>
      </c>
      <c r="D18666" s="4">
        <v>9.6</v>
      </c>
      <c r="E18666">
        <v>29</v>
      </c>
      <c r="F18666" t="str">
        <f t="shared" si="585"/>
        <v>20-4-3</v>
      </c>
    </row>
    <row r="18667" spans="1:6" x14ac:dyDescent="0.3">
      <c r="A18667">
        <v>2012</v>
      </c>
      <c r="B18667" t="s">
        <v>4859</v>
      </c>
      <c r="C18667" t="str">
        <f t="shared" si="584"/>
        <v>2012-Bahia/BA-20-4-3</v>
      </c>
      <c r="D18667" s="4">
        <v>3.75</v>
      </c>
      <c r="E18667">
        <v>11</v>
      </c>
      <c r="F18667" t="str">
        <f t="shared" si="585"/>
        <v>20-4-3</v>
      </c>
    </row>
    <row r="18668" spans="1:6" x14ac:dyDescent="0.3">
      <c r="A18668">
        <v>2012</v>
      </c>
      <c r="B18668" t="s">
        <v>197</v>
      </c>
      <c r="C18668" t="str">
        <f t="shared" si="584"/>
        <v>2012-Botafogo/RJ-20-4-3</v>
      </c>
      <c r="D18668" s="4">
        <v>7</v>
      </c>
      <c r="E18668">
        <v>17</v>
      </c>
      <c r="F18668" t="str">
        <f t="shared" si="585"/>
        <v>20-4-3</v>
      </c>
    </row>
    <row r="18669" spans="1:6" x14ac:dyDescent="0.3">
      <c r="A18669">
        <v>2012</v>
      </c>
      <c r="B18669" t="s">
        <v>198</v>
      </c>
      <c r="C18669" t="str">
        <f t="shared" si="584"/>
        <v>2012-Corinthians/SP-20-4-3</v>
      </c>
      <c r="D18669" s="4">
        <v>8</v>
      </c>
      <c r="E18669">
        <v>16</v>
      </c>
      <c r="F18669" t="str">
        <f t="shared" si="585"/>
        <v>20-4-3</v>
      </c>
    </row>
    <row r="18670" spans="1:6" x14ac:dyDescent="0.3">
      <c r="A18670">
        <v>2012</v>
      </c>
      <c r="B18670" t="s">
        <v>3364</v>
      </c>
      <c r="C18670" t="str">
        <f t="shared" si="584"/>
        <v>2012-Coritiba/PR-20-4-3</v>
      </c>
      <c r="D18670" s="4">
        <v>8</v>
      </c>
      <c r="E18670">
        <v>18</v>
      </c>
      <c r="F18670" t="str">
        <f t="shared" si="585"/>
        <v>20-4-3</v>
      </c>
    </row>
    <row r="18671" spans="1:6" x14ac:dyDescent="0.3">
      <c r="A18671">
        <v>2012</v>
      </c>
      <c r="B18671" t="s">
        <v>199</v>
      </c>
      <c r="C18671" t="str">
        <f t="shared" si="584"/>
        <v>2012-Cruzeiro/MG-20-4-3</v>
      </c>
      <c r="D18671" s="4">
        <v>4</v>
      </c>
      <c r="E18671">
        <v>34</v>
      </c>
      <c r="F18671" t="str">
        <f t="shared" si="585"/>
        <v>20-4-3</v>
      </c>
    </row>
    <row r="18672" spans="1:6" x14ac:dyDescent="0.3">
      <c r="A18672">
        <v>2012</v>
      </c>
      <c r="B18672" t="s">
        <v>200</v>
      </c>
      <c r="C18672" t="str">
        <f t="shared" si="584"/>
        <v>2012-Figueirense/SC-20-4-3</v>
      </c>
      <c r="D18672" s="4">
        <v>3</v>
      </c>
      <c r="E18672">
        <v>14</v>
      </c>
      <c r="F18672" t="str">
        <f t="shared" si="585"/>
        <v>20-4-3</v>
      </c>
    </row>
    <row r="18673" spans="1:6" x14ac:dyDescent="0.3">
      <c r="A18673">
        <v>2012</v>
      </c>
      <c r="B18673" t="s">
        <v>201</v>
      </c>
      <c r="C18673" t="str">
        <f t="shared" si="584"/>
        <v>2012-Flamengo/RJ-20-4-3</v>
      </c>
      <c r="D18673" s="4">
        <v>9</v>
      </c>
      <c r="E18673">
        <v>30</v>
      </c>
      <c r="F18673" t="str">
        <f t="shared" si="585"/>
        <v>20-4-3</v>
      </c>
    </row>
    <row r="18674" spans="1:6" x14ac:dyDescent="0.3">
      <c r="A18674">
        <v>2012</v>
      </c>
      <c r="B18674" t="s">
        <v>202</v>
      </c>
      <c r="C18674" t="str">
        <f t="shared" si="584"/>
        <v>2012-Fluminense/RJ-20-4-3</v>
      </c>
      <c r="D18674" s="4">
        <v>10</v>
      </c>
      <c r="E18674">
        <v>23</v>
      </c>
      <c r="F18674" t="str">
        <f t="shared" si="585"/>
        <v>20-4-3</v>
      </c>
    </row>
    <row r="18675" spans="1:6" x14ac:dyDescent="0.3">
      <c r="A18675">
        <v>2012</v>
      </c>
      <c r="B18675" t="s">
        <v>205</v>
      </c>
      <c r="C18675" t="str">
        <f t="shared" si="584"/>
        <v>2012-Gremio/RS-20-4-3</v>
      </c>
      <c r="D18675" s="4">
        <v>7</v>
      </c>
      <c r="E18675">
        <v>22</v>
      </c>
      <c r="F18675" t="str">
        <f t="shared" si="585"/>
        <v>20-4-3</v>
      </c>
    </row>
    <row r="18676" spans="1:6" x14ac:dyDescent="0.3">
      <c r="A18676">
        <v>2012</v>
      </c>
      <c r="B18676" t="s">
        <v>206</v>
      </c>
      <c r="C18676" t="str">
        <f t="shared" si="584"/>
        <v>2012-Internacional/RS-20-4-3</v>
      </c>
      <c r="D18676" s="4">
        <v>7</v>
      </c>
      <c r="E18676">
        <v>20</v>
      </c>
      <c r="F18676" t="str">
        <f t="shared" si="585"/>
        <v>20-4-3</v>
      </c>
    </row>
    <row r="18677" spans="1:6" x14ac:dyDescent="0.3">
      <c r="A18677">
        <v>2012</v>
      </c>
      <c r="B18677" t="s">
        <v>2885</v>
      </c>
      <c r="C18677" t="str">
        <f t="shared" si="584"/>
        <v>2012-Nautico/PE-20-4-3</v>
      </c>
      <c r="D18677" s="4">
        <v>7</v>
      </c>
      <c r="E18677">
        <v>14</v>
      </c>
      <c r="F18677" t="str">
        <f t="shared" si="585"/>
        <v>20-4-3</v>
      </c>
    </row>
    <row r="18678" spans="1:6" x14ac:dyDescent="0.3">
      <c r="A18678">
        <v>2012</v>
      </c>
      <c r="B18678" t="s">
        <v>207</v>
      </c>
      <c r="C18678" t="str">
        <f t="shared" si="584"/>
        <v>2012-Palmeiras/SP-20-4-3</v>
      </c>
      <c r="D18678" s="4">
        <v>6</v>
      </c>
      <c r="E18678">
        <v>11</v>
      </c>
      <c r="F18678" t="str">
        <f t="shared" si="585"/>
        <v>20-4-3</v>
      </c>
    </row>
    <row r="18679" spans="1:6" x14ac:dyDescent="0.3">
      <c r="A18679">
        <v>2012</v>
      </c>
      <c r="B18679" t="s">
        <v>209</v>
      </c>
      <c r="C18679" t="str">
        <f t="shared" si="584"/>
        <v>2012-Ponte Preta/SP-20-4-3</v>
      </c>
      <c r="D18679" s="4">
        <v>4</v>
      </c>
      <c r="E18679">
        <v>23</v>
      </c>
      <c r="F18679" t="str">
        <f t="shared" si="585"/>
        <v>20-4-3</v>
      </c>
    </row>
    <row r="18680" spans="1:6" x14ac:dyDescent="0.3">
      <c r="A18680">
        <v>2012</v>
      </c>
      <c r="B18680" t="s">
        <v>3365</v>
      </c>
      <c r="C18680" t="str">
        <f t="shared" si="584"/>
        <v>2012-Portuguesa/SP-20-4-3</v>
      </c>
      <c r="D18680" s="4">
        <v>8</v>
      </c>
      <c r="E18680">
        <v>20</v>
      </c>
      <c r="F18680" t="str">
        <f t="shared" si="585"/>
        <v>20-4-3</v>
      </c>
    </row>
    <row r="18681" spans="1:6" x14ac:dyDescent="0.3">
      <c r="A18681">
        <v>2012</v>
      </c>
      <c r="B18681" t="s">
        <v>211</v>
      </c>
      <c r="C18681" t="str">
        <f t="shared" si="584"/>
        <v>2012-Santos/SP-20-4-3</v>
      </c>
      <c r="D18681" s="4">
        <v>7</v>
      </c>
      <c r="E18681">
        <v>22</v>
      </c>
      <c r="F18681" t="str">
        <f t="shared" si="585"/>
        <v>20-4-3</v>
      </c>
    </row>
    <row r="18682" spans="1:6" x14ac:dyDescent="0.3">
      <c r="A18682">
        <v>2012</v>
      </c>
      <c r="B18682" t="s">
        <v>212</v>
      </c>
      <c r="C18682" t="str">
        <f t="shared" si="584"/>
        <v>2012-Sao Paulo/SP-20-4-3</v>
      </c>
      <c r="D18682" s="4">
        <v>3</v>
      </c>
      <c r="E18682">
        <v>25</v>
      </c>
      <c r="F18682" t="str">
        <f t="shared" si="585"/>
        <v>20-4-3</v>
      </c>
    </row>
    <row r="18683" spans="1:6" x14ac:dyDescent="0.3">
      <c r="A18683">
        <v>2012</v>
      </c>
      <c r="B18683" t="s">
        <v>2886</v>
      </c>
      <c r="C18683" t="str">
        <f t="shared" si="584"/>
        <v>2012-Sport/PE-20-4-3</v>
      </c>
      <c r="D18683" s="4">
        <v>0</v>
      </c>
      <c r="E18683">
        <v>18</v>
      </c>
      <c r="F18683" t="str">
        <f t="shared" si="585"/>
        <v>20-4-3</v>
      </c>
    </row>
    <row r="18684" spans="1:6" x14ac:dyDescent="0.3">
      <c r="A18684">
        <v>2012</v>
      </c>
      <c r="B18684" t="s">
        <v>213</v>
      </c>
      <c r="C18684" t="str">
        <f t="shared" si="584"/>
        <v>2012-Vasco/RJ-20-4-3</v>
      </c>
      <c r="D18684" s="4">
        <v>5</v>
      </c>
      <c r="E18684">
        <v>34</v>
      </c>
      <c r="F18684" t="str">
        <f t="shared" si="585"/>
        <v>20-4-3</v>
      </c>
    </row>
    <row r="18685" spans="1:6" x14ac:dyDescent="0.3">
      <c r="A18685">
        <v>2012</v>
      </c>
      <c r="B18685" t="s">
        <v>4262</v>
      </c>
      <c r="C18685" t="str">
        <f t="shared" si="584"/>
        <v>2012-Atletico/GO-20-5-0</v>
      </c>
      <c r="D18685" s="4">
        <v>6</v>
      </c>
      <c r="E18685">
        <v>16</v>
      </c>
      <c r="F18685" t="str">
        <f t="shared" si="585"/>
        <v>20-5-0</v>
      </c>
    </row>
    <row r="18686" spans="1:6" x14ac:dyDescent="0.3">
      <c r="A18686">
        <v>2012</v>
      </c>
      <c r="B18686" t="s">
        <v>2887</v>
      </c>
      <c r="C18686" t="str">
        <f t="shared" si="584"/>
        <v>2012-Atletico/MG-20-5-0</v>
      </c>
      <c r="D18686" s="4">
        <v>9</v>
      </c>
      <c r="E18686">
        <v>34</v>
      </c>
      <c r="F18686" t="str">
        <f t="shared" si="585"/>
        <v>20-5-0</v>
      </c>
    </row>
    <row r="18687" spans="1:6" x14ac:dyDescent="0.3">
      <c r="A18687">
        <v>2012</v>
      </c>
      <c r="B18687" t="s">
        <v>4861</v>
      </c>
      <c r="C18687" t="str">
        <f t="shared" si="584"/>
        <v>2012-Bahia/BA-20-5-0</v>
      </c>
      <c r="D18687" s="4">
        <v>7</v>
      </c>
      <c r="E18687">
        <v>20</v>
      </c>
      <c r="F18687" t="str">
        <f t="shared" si="585"/>
        <v>20-5-0</v>
      </c>
    </row>
    <row r="18688" spans="1:6" x14ac:dyDescent="0.3">
      <c r="A18688">
        <v>2012</v>
      </c>
      <c r="B18688" t="s">
        <v>215</v>
      </c>
      <c r="C18688" t="str">
        <f t="shared" si="584"/>
        <v>2012-Botafogo/RJ-20-5-0</v>
      </c>
      <c r="D18688" s="4">
        <v>5</v>
      </c>
      <c r="E18688">
        <v>28</v>
      </c>
      <c r="F18688" t="str">
        <f t="shared" si="585"/>
        <v>20-5-0</v>
      </c>
    </row>
    <row r="18689" spans="1:6" x14ac:dyDescent="0.3">
      <c r="A18689">
        <v>2012</v>
      </c>
      <c r="B18689" t="s">
        <v>216</v>
      </c>
      <c r="C18689" t="str">
        <f t="shared" si="584"/>
        <v>2012-Corinthians/SP-20-5-0</v>
      </c>
      <c r="D18689" s="4">
        <v>7</v>
      </c>
      <c r="E18689">
        <v>25</v>
      </c>
      <c r="F18689" t="str">
        <f t="shared" si="585"/>
        <v>20-5-0</v>
      </c>
    </row>
    <row r="18690" spans="1:6" x14ac:dyDescent="0.3">
      <c r="A18690">
        <v>2012</v>
      </c>
      <c r="B18690" t="s">
        <v>3367</v>
      </c>
      <c r="C18690" t="str">
        <f t="shared" si="584"/>
        <v>2012-Coritiba/PR-20-5-0</v>
      </c>
      <c r="D18690" s="4">
        <v>7</v>
      </c>
      <c r="E18690">
        <v>15</v>
      </c>
      <c r="F18690" t="str">
        <f t="shared" si="585"/>
        <v>20-5-0</v>
      </c>
    </row>
    <row r="18691" spans="1:6" x14ac:dyDescent="0.3">
      <c r="A18691">
        <v>2012</v>
      </c>
      <c r="B18691" t="s">
        <v>217</v>
      </c>
      <c r="C18691" t="str">
        <f t="shared" ref="C18691:C18754" si="586">A18691&amp;"-"&amp;B18691</f>
        <v>2012-Cruzeiro/MG-20-5-0</v>
      </c>
      <c r="D18691" s="4">
        <v>8</v>
      </c>
      <c r="E18691">
        <v>25</v>
      </c>
      <c r="F18691" t="str">
        <f t="shared" ref="F18691:F18754" si="587">RIGHT(B18691,LEN(C18691)-FIND("-",C18691,6))</f>
        <v>20-5-0</v>
      </c>
    </row>
    <row r="18692" spans="1:6" x14ac:dyDescent="0.3">
      <c r="A18692">
        <v>2012</v>
      </c>
      <c r="B18692" t="s">
        <v>218</v>
      </c>
      <c r="C18692" t="str">
        <f t="shared" si="586"/>
        <v>2012-Figueirense/SC-20-5-0</v>
      </c>
      <c r="D18692" s="4">
        <v>6</v>
      </c>
      <c r="E18692">
        <v>14</v>
      </c>
      <c r="F18692" t="str">
        <f t="shared" si="587"/>
        <v>20-5-0</v>
      </c>
    </row>
    <row r="18693" spans="1:6" x14ac:dyDescent="0.3">
      <c r="A18693">
        <v>2012</v>
      </c>
      <c r="B18693" t="s">
        <v>219</v>
      </c>
      <c r="C18693" t="str">
        <f t="shared" si="586"/>
        <v>2012-Flamengo/RJ-20-5-0</v>
      </c>
      <c r="D18693" s="4">
        <v>8</v>
      </c>
      <c r="E18693">
        <v>30</v>
      </c>
      <c r="F18693" t="str">
        <f t="shared" si="587"/>
        <v>20-5-0</v>
      </c>
    </row>
    <row r="18694" spans="1:6" x14ac:dyDescent="0.3">
      <c r="A18694">
        <v>2012</v>
      </c>
      <c r="B18694" t="s">
        <v>220</v>
      </c>
      <c r="C18694" t="str">
        <f t="shared" si="586"/>
        <v>2012-Fluminense/RJ-20-5-0</v>
      </c>
      <c r="D18694" s="4">
        <v>11</v>
      </c>
      <c r="E18694">
        <v>43</v>
      </c>
      <c r="F18694" t="str">
        <f t="shared" si="587"/>
        <v>20-5-0</v>
      </c>
    </row>
    <row r="18695" spans="1:6" x14ac:dyDescent="0.3">
      <c r="A18695">
        <v>2012</v>
      </c>
      <c r="B18695" t="s">
        <v>223</v>
      </c>
      <c r="C18695" t="str">
        <f t="shared" si="586"/>
        <v>2012-Gremio/RS-20-5-0</v>
      </c>
      <c r="D18695" s="4">
        <v>12</v>
      </c>
      <c r="E18695">
        <v>31</v>
      </c>
      <c r="F18695" t="str">
        <f t="shared" si="587"/>
        <v>20-5-0</v>
      </c>
    </row>
    <row r="18696" spans="1:6" x14ac:dyDescent="0.3">
      <c r="A18696">
        <v>2012</v>
      </c>
      <c r="B18696" t="s">
        <v>224</v>
      </c>
      <c r="C18696" t="str">
        <f t="shared" si="586"/>
        <v>2012-Internacional/RS-20-5-0</v>
      </c>
      <c r="D18696" s="4">
        <v>4</v>
      </c>
      <c r="E18696">
        <v>23</v>
      </c>
      <c r="F18696" t="str">
        <f t="shared" si="587"/>
        <v>20-5-0</v>
      </c>
    </row>
    <row r="18697" spans="1:6" x14ac:dyDescent="0.3">
      <c r="A18697">
        <v>2012</v>
      </c>
      <c r="B18697" t="s">
        <v>2888</v>
      </c>
      <c r="C18697" t="str">
        <f t="shared" si="586"/>
        <v>2012-Nautico/PE-20-5-0</v>
      </c>
      <c r="D18697" s="4">
        <v>10</v>
      </c>
      <c r="E18697">
        <v>27</v>
      </c>
      <c r="F18697" t="str">
        <f t="shared" si="587"/>
        <v>20-5-0</v>
      </c>
    </row>
    <row r="18698" spans="1:6" x14ac:dyDescent="0.3">
      <c r="A18698">
        <v>2012</v>
      </c>
      <c r="B18698" t="s">
        <v>225</v>
      </c>
      <c r="C18698" t="str">
        <f t="shared" si="586"/>
        <v>2012-Palmeiras/SP-20-5-0</v>
      </c>
      <c r="D18698" s="4">
        <v>3</v>
      </c>
      <c r="E18698">
        <v>16</v>
      </c>
      <c r="F18698" t="str">
        <f t="shared" si="587"/>
        <v>20-5-0</v>
      </c>
    </row>
    <row r="18699" spans="1:6" x14ac:dyDescent="0.3">
      <c r="A18699">
        <v>2012</v>
      </c>
      <c r="B18699" t="s">
        <v>227</v>
      </c>
      <c r="C18699" t="str">
        <f t="shared" si="586"/>
        <v>2012-Ponte Preta/SP-20-5-0</v>
      </c>
      <c r="D18699" s="4">
        <v>4</v>
      </c>
      <c r="E18699">
        <v>24</v>
      </c>
      <c r="F18699" t="str">
        <f t="shared" si="587"/>
        <v>20-5-0</v>
      </c>
    </row>
    <row r="18700" spans="1:6" x14ac:dyDescent="0.3">
      <c r="A18700">
        <v>2012</v>
      </c>
      <c r="B18700" t="s">
        <v>3368</v>
      </c>
      <c r="C18700" t="str">
        <f t="shared" si="586"/>
        <v>2012-Portuguesa/SP-20-5-0</v>
      </c>
      <c r="D18700" s="4">
        <v>8</v>
      </c>
      <c r="E18700">
        <v>21</v>
      </c>
      <c r="F18700" t="str">
        <f t="shared" si="587"/>
        <v>20-5-0</v>
      </c>
    </row>
    <row r="18701" spans="1:6" x14ac:dyDescent="0.3">
      <c r="A18701">
        <v>2012</v>
      </c>
      <c r="B18701" t="s">
        <v>229</v>
      </c>
      <c r="C18701" t="str">
        <f t="shared" si="586"/>
        <v>2012-Santos/SP-20-5-0</v>
      </c>
      <c r="D18701" s="4">
        <v>10</v>
      </c>
      <c r="E18701">
        <v>26</v>
      </c>
      <c r="F18701" t="str">
        <f t="shared" si="587"/>
        <v>20-5-0</v>
      </c>
    </row>
    <row r="18702" spans="1:6" x14ac:dyDescent="0.3">
      <c r="A18702">
        <v>2012</v>
      </c>
      <c r="B18702" t="s">
        <v>230</v>
      </c>
      <c r="C18702" t="str">
        <f t="shared" si="586"/>
        <v>2012-Sao Paulo/SP-20-5-0</v>
      </c>
      <c r="D18702" s="4">
        <v>7</v>
      </c>
      <c r="E18702">
        <v>16</v>
      </c>
      <c r="F18702" t="str">
        <f t="shared" si="587"/>
        <v>20-5-0</v>
      </c>
    </row>
    <row r="18703" spans="1:6" x14ac:dyDescent="0.3">
      <c r="A18703">
        <v>2012</v>
      </c>
      <c r="B18703" t="s">
        <v>2889</v>
      </c>
      <c r="C18703" t="str">
        <f t="shared" si="586"/>
        <v>2012-Sport/PE-20-5-0</v>
      </c>
      <c r="D18703" s="4">
        <v>2</v>
      </c>
      <c r="E18703">
        <v>14</v>
      </c>
      <c r="F18703" t="str">
        <f t="shared" si="587"/>
        <v>20-5-0</v>
      </c>
    </row>
    <row r="18704" spans="1:6" x14ac:dyDescent="0.3">
      <c r="A18704">
        <v>2012</v>
      </c>
      <c r="B18704" t="s">
        <v>231</v>
      </c>
      <c r="C18704" t="str">
        <f t="shared" si="586"/>
        <v>2012-Vasco/RJ-20-5-0</v>
      </c>
      <c r="D18704" s="4">
        <v>1</v>
      </c>
      <c r="E18704">
        <v>35</v>
      </c>
      <c r="F18704" t="str">
        <f t="shared" si="587"/>
        <v>20-5-0</v>
      </c>
    </row>
    <row r="18705" spans="1:6" x14ac:dyDescent="0.3">
      <c r="A18705">
        <v>2012</v>
      </c>
      <c r="B18705" t="s">
        <v>4266</v>
      </c>
      <c r="C18705" t="str">
        <f t="shared" si="586"/>
        <v>2012-Atletico/GO-20-5-1</v>
      </c>
      <c r="D18705" s="4">
        <v>7</v>
      </c>
      <c r="E18705">
        <v>16</v>
      </c>
      <c r="F18705" t="str">
        <f t="shared" si="587"/>
        <v>20-5-1</v>
      </c>
    </row>
    <row r="18706" spans="1:6" x14ac:dyDescent="0.3">
      <c r="A18706">
        <v>2012</v>
      </c>
      <c r="B18706" t="s">
        <v>2890</v>
      </c>
      <c r="C18706" t="str">
        <f t="shared" si="586"/>
        <v>2012-Atletico/MG-20-5-1</v>
      </c>
      <c r="D18706" s="4">
        <v>11</v>
      </c>
      <c r="E18706">
        <v>33</v>
      </c>
      <c r="F18706" t="str">
        <f t="shared" si="587"/>
        <v>20-5-1</v>
      </c>
    </row>
    <row r="18707" spans="1:6" x14ac:dyDescent="0.3">
      <c r="A18707">
        <v>2012</v>
      </c>
      <c r="B18707" t="s">
        <v>4863</v>
      </c>
      <c r="C18707" t="str">
        <f t="shared" si="586"/>
        <v>2012-Bahia/BA-20-5-1</v>
      </c>
      <c r="D18707" s="4">
        <v>5</v>
      </c>
      <c r="E18707">
        <v>5</v>
      </c>
      <c r="F18707" t="str">
        <f t="shared" si="587"/>
        <v>20-5-1</v>
      </c>
    </row>
    <row r="18708" spans="1:6" x14ac:dyDescent="0.3">
      <c r="A18708">
        <v>2012</v>
      </c>
      <c r="B18708" t="s">
        <v>233</v>
      </c>
      <c r="C18708" t="str">
        <f t="shared" si="586"/>
        <v>2012-Botafogo/RJ-20-5-1</v>
      </c>
      <c r="D18708" s="4">
        <v>5</v>
      </c>
      <c r="E18708">
        <v>31</v>
      </c>
      <c r="F18708" t="str">
        <f t="shared" si="587"/>
        <v>20-5-1</v>
      </c>
    </row>
    <row r="18709" spans="1:6" x14ac:dyDescent="0.3">
      <c r="A18709">
        <v>2012</v>
      </c>
      <c r="B18709" t="s">
        <v>234</v>
      </c>
      <c r="C18709" t="str">
        <f t="shared" si="586"/>
        <v>2012-Corinthians/SP-20-5-1</v>
      </c>
      <c r="D18709" s="4">
        <v>7</v>
      </c>
      <c r="E18709">
        <v>17</v>
      </c>
      <c r="F18709" t="str">
        <f t="shared" si="587"/>
        <v>20-5-1</v>
      </c>
    </row>
    <row r="18710" spans="1:6" x14ac:dyDescent="0.3">
      <c r="A18710">
        <v>2012</v>
      </c>
      <c r="B18710" t="s">
        <v>3370</v>
      </c>
      <c r="C18710" t="str">
        <f t="shared" si="586"/>
        <v>2012-Coritiba/PR-20-5-1</v>
      </c>
      <c r="D18710" s="4">
        <v>4</v>
      </c>
      <c r="E18710">
        <v>18</v>
      </c>
      <c r="F18710" t="str">
        <f t="shared" si="587"/>
        <v>20-5-1</v>
      </c>
    </row>
    <row r="18711" spans="1:6" x14ac:dyDescent="0.3">
      <c r="A18711">
        <v>2012</v>
      </c>
      <c r="B18711" t="s">
        <v>235</v>
      </c>
      <c r="C18711" t="str">
        <f t="shared" si="586"/>
        <v>2012-Cruzeiro/MG-20-5-1</v>
      </c>
      <c r="D18711" s="4">
        <v>5</v>
      </c>
      <c r="E18711">
        <v>31</v>
      </c>
      <c r="F18711" t="str">
        <f t="shared" si="587"/>
        <v>20-5-1</v>
      </c>
    </row>
    <row r="18712" spans="1:6" x14ac:dyDescent="0.3">
      <c r="A18712">
        <v>2012</v>
      </c>
      <c r="B18712" t="s">
        <v>236</v>
      </c>
      <c r="C18712" t="str">
        <f t="shared" si="586"/>
        <v>2012-Figueirense/SC-20-5-1</v>
      </c>
      <c r="D18712" s="4">
        <v>6</v>
      </c>
      <c r="E18712">
        <v>14</v>
      </c>
      <c r="F18712" t="str">
        <f t="shared" si="587"/>
        <v>20-5-1</v>
      </c>
    </row>
    <row r="18713" spans="1:6" x14ac:dyDescent="0.3">
      <c r="A18713">
        <v>2012</v>
      </c>
      <c r="B18713" t="s">
        <v>237</v>
      </c>
      <c r="C18713" t="str">
        <f t="shared" si="586"/>
        <v>2012-Flamengo/RJ-20-5-1</v>
      </c>
      <c r="D18713" s="4">
        <v>10</v>
      </c>
      <c r="E18713">
        <v>32</v>
      </c>
      <c r="F18713" t="str">
        <f t="shared" si="587"/>
        <v>20-5-1</v>
      </c>
    </row>
    <row r="18714" spans="1:6" x14ac:dyDescent="0.3">
      <c r="A18714">
        <v>2012</v>
      </c>
      <c r="B18714" t="s">
        <v>238</v>
      </c>
      <c r="C18714" t="str">
        <f t="shared" si="586"/>
        <v>2012-Fluminense/RJ-20-5-1</v>
      </c>
      <c r="D18714" s="4">
        <v>13</v>
      </c>
      <c r="E18714">
        <v>32</v>
      </c>
      <c r="F18714" t="str">
        <f t="shared" si="587"/>
        <v>20-5-1</v>
      </c>
    </row>
    <row r="18715" spans="1:6" x14ac:dyDescent="0.3">
      <c r="A18715">
        <v>2012</v>
      </c>
      <c r="B18715" t="s">
        <v>241</v>
      </c>
      <c r="C18715" t="str">
        <f t="shared" si="586"/>
        <v>2012-Gremio/RS-20-5-1</v>
      </c>
      <c r="D18715" s="4">
        <v>10</v>
      </c>
      <c r="E18715">
        <v>37</v>
      </c>
      <c r="F18715" t="str">
        <f t="shared" si="587"/>
        <v>20-5-1</v>
      </c>
    </row>
    <row r="18716" spans="1:6" x14ac:dyDescent="0.3">
      <c r="A18716">
        <v>2012</v>
      </c>
      <c r="B18716" t="s">
        <v>242</v>
      </c>
      <c r="C18716" t="str">
        <f t="shared" si="586"/>
        <v>2012-Internacional/RS-20-5-1</v>
      </c>
      <c r="D18716" s="4">
        <v>5</v>
      </c>
      <c r="E18716">
        <v>23</v>
      </c>
      <c r="F18716" t="str">
        <f t="shared" si="587"/>
        <v>20-5-1</v>
      </c>
    </row>
    <row r="18717" spans="1:6" x14ac:dyDescent="0.3">
      <c r="A18717">
        <v>2012</v>
      </c>
      <c r="B18717" t="s">
        <v>2891</v>
      </c>
      <c r="C18717" t="str">
        <f t="shared" si="586"/>
        <v>2012-Nautico/PE-20-5-1</v>
      </c>
      <c r="D18717" s="4">
        <v>8</v>
      </c>
      <c r="E18717">
        <v>21</v>
      </c>
      <c r="F18717" t="str">
        <f t="shared" si="587"/>
        <v>20-5-1</v>
      </c>
    </row>
    <row r="18718" spans="1:6" x14ac:dyDescent="0.3">
      <c r="A18718">
        <v>2012</v>
      </c>
      <c r="B18718" t="s">
        <v>243</v>
      </c>
      <c r="C18718" t="str">
        <f t="shared" si="586"/>
        <v>2012-Palmeiras/SP-20-5-1</v>
      </c>
      <c r="D18718" s="4">
        <v>6</v>
      </c>
      <c r="E18718">
        <v>17</v>
      </c>
      <c r="F18718" t="str">
        <f t="shared" si="587"/>
        <v>20-5-1</v>
      </c>
    </row>
    <row r="18719" spans="1:6" x14ac:dyDescent="0.3">
      <c r="A18719">
        <v>2012</v>
      </c>
      <c r="B18719" t="s">
        <v>245</v>
      </c>
      <c r="C18719" t="str">
        <f t="shared" si="586"/>
        <v>2012-Ponte Preta/SP-20-5-1</v>
      </c>
      <c r="D18719" s="4">
        <v>4</v>
      </c>
      <c r="E18719">
        <v>22</v>
      </c>
      <c r="F18719" t="str">
        <f t="shared" si="587"/>
        <v>20-5-1</v>
      </c>
    </row>
    <row r="18720" spans="1:6" x14ac:dyDescent="0.3">
      <c r="A18720">
        <v>2012</v>
      </c>
      <c r="B18720" t="s">
        <v>3371</v>
      </c>
      <c r="C18720" t="str">
        <f t="shared" si="586"/>
        <v>2012-Portuguesa/SP-20-5-1</v>
      </c>
      <c r="D18720" s="4">
        <v>6</v>
      </c>
      <c r="E18720">
        <v>18</v>
      </c>
      <c r="F18720" t="str">
        <f t="shared" si="587"/>
        <v>20-5-1</v>
      </c>
    </row>
    <row r="18721" spans="1:6" x14ac:dyDescent="0.3">
      <c r="A18721">
        <v>2012</v>
      </c>
      <c r="B18721" t="s">
        <v>247</v>
      </c>
      <c r="C18721" t="str">
        <f t="shared" si="586"/>
        <v>2012-Santos/SP-20-5-1</v>
      </c>
      <c r="D18721" s="4">
        <v>13</v>
      </c>
      <c r="E18721">
        <v>26</v>
      </c>
      <c r="F18721" t="str">
        <f t="shared" si="587"/>
        <v>20-5-1</v>
      </c>
    </row>
    <row r="18722" spans="1:6" x14ac:dyDescent="0.3">
      <c r="A18722">
        <v>2012</v>
      </c>
      <c r="B18722" t="s">
        <v>248</v>
      </c>
      <c r="C18722" t="str">
        <f t="shared" si="586"/>
        <v>2012-Sao Paulo/SP-20-5-1</v>
      </c>
      <c r="D18722" s="4">
        <v>6</v>
      </c>
      <c r="E18722">
        <v>25</v>
      </c>
      <c r="F18722" t="str">
        <f t="shared" si="587"/>
        <v>20-5-1</v>
      </c>
    </row>
    <row r="18723" spans="1:6" x14ac:dyDescent="0.3">
      <c r="A18723">
        <v>2012</v>
      </c>
      <c r="B18723" t="s">
        <v>2892</v>
      </c>
      <c r="C18723" t="str">
        <f t="shared" si="586"/>
        <v>2012-Sport/PE-20-5-1</v>
      </c>
      <c r="D18723" s="4">
        <v>1</v>
      </c>
      <c r="E18723">
        <v>15</v>
      </c>
      <c r="F18723" t="str">
        <f t="shared" si="587"/>
        <v>20-5-1</v>
      </c>
    </row>
    <row r="18724" spans="1:6" x14ac:dyDescent="0.3">
      <c r="A18724">
        <v>2012</v>
      </c>
      <c r="B18724" t="s">
        <v>249</v>
      </c>
      <c r="C18724" t="str">
        <f t="shared" si="586"/>
        <v>2012-Vasco/RJ-20-5-1</v>
      </c>
      <c r="D18724" s="4">
        <v>4</v>
      </c>
      <c r="E18724">
        <v>36</v>
      </c>
      <c r="F18724" t="str">
        <f t="shared" si="587"/>
        <v>20-5-1</v>
      </c>
    </row>
    <row r="18725" spans="1:6" x14ac:dyDescent="0.3">
      <c r="A18725">
        <v>2012</v>
      </c>
      <c r="B18725" t="s">
        <v>4270</v>
      </c>
      <c r="C18725" t="str">
        <f t="shared" si="586"/>
        <v>2012-Atletico/GO-20-5-2</v>
      </c>
      <c r="D18725" s="4">
        <v>6</v>
      </c>
      <c r="E18725">
        <v>15</v>
      </c>
      <c r="F18725" t="str">
        <f t="shared" si="587"/>
        <v>20-5-2</v>
      </c>
    </row>
    <row r="18726" spans="1:6" x14ac:dyDescent="0.3">
      <c r="A18726">
        <v>2012</v>
      </c>
      <c r="B18726" t="s">
        <v>2893</v>
      </c>
      <c r="C18726" t="str">
        <f t="shared" si="586"/>
        <v>2012-Atletico/MG-20-5-2</v>
      </c>
      <c r="D18726" s="4">
        <v>13</v>
      </c>
      <c r="E18726">
        <v>35</v>
      </c>
      <c r="F18726" t="str">
        <f t="shared" si="587"/>
        <v>20-5-2</v>
      </c>
    </row>
    <row r="18727" spans="1:6" x14ac:dyDescent="0.3">
      <c r="A18727">
        <v>2012</v>
      </c>
      <c r="B18727" t="s">
        <v>4865</v>
      </c>
      <c r="C18727" t="str">
        <f t="shared" si="586"/>
        <v>2012-Bahia/BA-20-5-2</v>
      </c>
      <c r="D18727" s="4">
        <v>4</v>
      </c>
      <c r="E18727">
        <v>9</v>
      </c>
      <c r="F18727" t="str">
        <f t="shared" si="587"/>
        <v>20-5-2</v>
      </c>
    </row>
    <row r="18728" spans="1:6" x14ac:dyDescent="0.3">
      <c r="A18728">
        <v>2012</v>
      </c>
      <c r="B18728" t="s">
        <v>251</v>
      </c>
      <c r="C18728" t="str">
        <f t="shared" si="586"/>
        <v>2012-Botafogo/RJ-20-5-2</v>
      </c>
      <c r="D18728" s="4">
        <v>7</v>
      </c>
      <c r="E18728">
        <v>21</v>
      </c>
      <c r="F18728" t="str">
        <f t="shared" si="587"/>
        <v>20-5-2</v>
      </c>
    </row>
    <row r="18729" spans="1:6" x14ac:dyDescent="0.3">
      <c r="A18729">
        <v>2012</v>
      </c>
      <c r="B18729" t="s">
        <v>252</v>
      </c>
      <c r="C18729" t="str">
        <f t="shared" si="586"/>
        <v>2012-Corinthians/SP-20-5-2</v>
      </c>
      <c r="D18729" s="4">
        <v>8</v>
      </c>
      <c r="E18729">
        <v>24</v>
      </c>
      <c r="F18729" t="str">
        <f t="shared" si="587"/>
        <v>20-5-2</v>
      </c>
    </row>
    <row r="18730" spans="1:6" x14ac:dyDescent="0.3">
      <c r="A18730">
        <v>2012</v>
      </c>
      <c r="B18730" t="s">
        <v>3373</v>
      </c>
      <c r="C18730" t="str">
        <f t="shared" si="586"/>
        <v>2012-Coritiba/PR-20-5-2</v>
      </c>
      <c r="D18730" s="4">
        <v>4</v>
      </c>
      <c r="E18730">
        <v>18</v>
      </c>
      <c r="F18730" t="str">
        <f t="shared" si="587"/>
        <v>20-5-2</v>
      </c>
    </row>
    <row r="18731" spans="1:6" x14ac:dyDescent="0.3">
      <c r="A18731">
        <v>2012</v>
      </c>
      <c r="B18731" t="s">
        <v>253</v>
      </c>
      <c r="C18731" t="str">
        <f t="shared" si="586"/>
        <v>2012-Cruzeiro/MG-20-5-2</v>
      </c>
      <c r="D18731" s="4">
        <v>4</v>
      </c>
      <c r="E18731">
        <v>24</v>
      </c>
      <c r="F18731" t="str">
        <f t="shared" si="587"/>
        <v>20-5-2</v>
      </c>
    </row>
    <row r="18732" spans="1:6" x14ac:dyDescent="0.3">
      <c r="A18732">
        <v>2012</v>
      </c>
      <c r="B18732" t="s">
        <v>254</v>
      </c>
      <c r="C18732" t="str">
        <f t="shared" si="586"/>
        <v>2012-Figueirense/SC-20-5-2</v>
      </c>
      <c r="D18732" s="4">
        <v>3</v>
      </c>
      <c r="E18732">
        <v>12</v>
      </c>
      <c r="F18732" t="str">
        <f t="shared" si="587"/>
        <v>20-5-2</v>
      </c>
    </row>
    <row r="18733" spans="1:6" x14ac:dyDescent="0.3">
      <c r="A18733">
        <v>2012</v>
      </c>
      <c r="B18733" t="s">
        <v>255</v>
      </c>
      <c r="C18733" t="str">
        <f t="shared" si="586"/>
        <v>2012-Flamengo/RJ-20-5-2</v>
      </c>
      <c r="D18733" s="4">
        <v>12</v>
      </c>
      <c r="E18733">
        <v>34</v>
      </c>
      <c r="F18733" t="str">
        <f t="shared" si="587"/>
        <v>20-5-2</v>
      </c>
    </row>
    <row r="18734" spans="1:6" x14ac:dyDescent="0.3">
      <c r="A18734">
        <v>2012</v>
      </c>
      <c r="B18734" t="s">
        <v>256</v>
      </c>
      <c r="C18734" t="str">
        <f t="shared" si="586"/>
        <v>2012-Fluminense/RJ-20-5-2</v>
      </c>
      <c r="D18734" s="4">
        <v>13</v>
      </c>
      <c r="E18734">
        <v>30</v>
      </c>
      <c r="F18734" t="str">
        <f t="shared" si="587"/>
        <v>20-5-2</v>
      </c>
    </row>
    <row r="18735" spans="1:6" x14ac:dyDescent="0.3">
      <c r="A18735">
        <v>2012</v>
      </c>
      <c r="B18735" t="s">
        <v>259</v>
      </c>
      <c r="C18735" t="str">
        <f t="shared" si="586"/>
        <v>2012-Gremio/RS-20-5-2</v>
      </c>
      <c r="D18735" s="4">
        <v>10</v>
      </c>
      <c r="E18735">
        <v>37</v>
      </c>
      <c r="F18735" t="str">
        <f t="shared" si="587"/>
        <v>20-5-2</v>
      </c>
    </row>
    <row r="18736" spans="1:6" x14ac:dyDescent="0.3">
      <c r="A18736">
        <v>2012</v>
      </c>
      <c r="B18736" t="s">
        <v>260</v>
      </c>
      <c r="C18736" t="str">
        <f t="shared" si="586"/>
        <v>2012-Internacional/RS-20-5-2</v>
      </c>
      <c r="D18736" s="4">
        <v>8</v>
      </c>
      <c r="E18736">
        <v>8</v>
      </c>
      <c r="F18736" t="str">
        <f t="shared" si="587"/>
        <v>20-5-2</v>
      </c>
    </row>
    <row r="18737" spans="1:6" x14ac:dyDescent="0.3">
      <c r="A18737">
        <v>2012</v>
      </c>
      <c r="B18737" t="s">
        <v>2894</v>
      </c>
      <c r="C18737" t="str">
        <f t="shared" si="586"/>
        <v>2012-Nautico/PE-20-5-2</v>
      </c>
      <c r="D18737" s="4">
        <v>10</v>
      </c>
      <c r="E18737">
        <v>29</v>
      </c>
      <c r="F18737" t="str">
        <f t="shared" si="587"/>
        <v>20-5-2</v>
      </c>
    </row>
    <row r="18738" spans="1:6" x14ac:dyDescent="0.3">
      <c r="A18738">
        <v>2012</v>
      </c>
      <c r="B18738" t="s">
        <v>261</v>
      </c>
      <c r="C18738" t="str">
        <f t="shared" si="586"/>
        <v>2012-Palmeiras/SP-20-5-2</v>
      </c>
      <c r="D18738" s="4">
        <v>6</v>
      </c>
      <c r="E18738">
        <v>17</v>
      </c>
      <c r="F18738" t="str">
        <f t="shared" si="587"/>
        <v>20-5-2</v>
      </c>
    </row>
    <row r="18739" spans="1:6" x14ac:dyDescent="0.3">
      <c r="A18739">
        <v>2012</v>
      </c>
      <c r="B18739" t="s">
        <v>263</v>
      </c>
      <c r="C18739" t="str">
        <f t="shared" si="586"/>
        <v>2012-Ponte Preta/SP-20-5-2</v>
      </c>
      <c r="D18739" s="4">
        <v>4</v>
      </c>
      <c r="E18739">
        <v>20</v>
      </c>
      <c r="F18739" t="str">
        <f t="shared" si="587"/>
        <v>20-5-2</v>
      </c>
    </row>
    <row r="18740" spans="1:6" x14ac:dyDescent="0.3">
      <c r="A18740">
        <v>2012</v>
      </c>
      <c r="B18740" t="s">
        <v>3374</v>
      </c>
      <c r="C18740" t="str">
        <f t="shared" si="586"/>
        <v>2012-Portuguesa/SP-20-5-2</v>
      </c>
      <c r="D18740" s="4">
        <v>9</v>
      </c>
      <c r="E18740">
        <v>25</v>
      </c>
      <c r="F18740" t="str">
        <f t="shared" si="587"/>
        <v>20-5-2</v>
      </c>
    </row>
    <row r="18741" spans="1:6" x14ac:dyDescent="0.3">
      <c r="A18741">
        <v>2012</v>
      </c>
      <c r="B18741" t="s">
        <v>265</v>
      </c>
      <c r="C18741" t="str">
        <f t="shared" si="586"/>
        <v>2012-Santos/SP-20-5-2</v>
      </c>
      <c r="D18741" s="4">
        <v>10</v>
      </c>
      <c r="E18741">
        <v>18</v>
      </c>
      <c r="F18741" t="str">
        <f t="shared" si="587"/>
        <v>20-5-2</v>
      </c>
    </row>
    <row r="18742" spans="1:6" x14ac:dyDescent="0.3">
      <c r="A18742">
        <v>2012</v>
      </c>
      <c r="B18742" t="s">
        <v>266</v>
      </c>
      <c r="C18742" t="str">
        <f t="shared" si="586"/>
        <v>2012-Sao Paulo/SP-20-5-2</v>
      </c>
      <c r="D18742" s="4">
        <v>6</v>
      </c>
      <c r="E18742">
        <v>34</v>
      </c>
      <c r="F18742" t="str">
        <f t="shared" si="587"/>
        <v>20-5-2</v>
      </c>
    </row>
    <row r="18743" spans="1:6" x14ac:dyDescent="0.3">
      <c r="A18743">
        <v>2012</v>
      </c>
      <c r="B18743" t="s">
        <v>2895</v>
      </c>
      <c r="C18743" t="str">
        <f t="shared" si="586"/>
        <v>2012-Sport/PE-20-5-2</v>
      </c>
      <c r="D18743" s="4">
        <v>0</v>
      </c>
      <c r="E18743">
        <v>9</v>
      </c>
      <c r="F18743" t="str">
        <f t="shared" si="587"/>
        <v>20-5-2</v>
      </c>
    </row>
    <row r="18744" spans="1:6" x14ac:dyDescent="0.3">
      <c r="A18744">
        <v>2012</v>
      </c>
      <c r="B18744" t="s">
        <v>267</v>
      </c>
      <c r="C18744" t="str">
        <f t="shared" si="586"/>
        <v>2012-Vasco/RJ-20-5-2</v>
      </c>
      <c r="D18744" s="4">
        <v>5</v>
      </c>
      <c r="E18744">
        <v>26</v>
      </c>
      <c r="F18744" t="str">
        <f t="shared" si="587"/>
        <v>20-5-2</v>
      </c>
    </row>
    <row r="18745" spans="1:6" x14ac:dyDescent="0.3">
      <c r="A18745">
        <v>2012</v>
      </c>
      <c r="B18745" t="s">
        <v>4274</v>
      </c>
      <c r="C18745" t="str">
        <f t="shared" si="586"/>
        <v>2012-Atletico/GO-20-5-3</v>
      </c>
      <c r="D18745" s="4">
        <v>4</v>
      </c>
      <c r="E18745">
        <v>12</v>
      </c>
      <c r="F18745" t="str">
        <f t="shared" si="587"/>
        <v>20-5-3</v>
      </c>
    </row>
    <row r="18746" spans="1:6" x14ac:dyDescent="0.3">
      <c r="A18746">
        <v>2012</v>
      </c>
      <c r="B18746" t="s">
        <v>2896</v>
      </c>
      <c r="C18746" t="str">
        <f t="shared" si="586"/>
        <v>2012-Atletico/MG-20-5-3</v>
      </c>
      <c r="D18746" s="4">
        <v>8</v>
      </c>
      <c r="E18746">
        <v>33</v>
      </c>
      <c r="F18746" t="str">
        <f t="shared" si="587"/>
        <v>20-5-3</v>
      </c>
    </row>
    <row r="18747" spans="1:6" x14ac:dyDescent="0.3">
      <c r="A18747">
        <v>2012</v>
      </c>
      <c r="B18747" t="s">
        <v>4867</v>
      </c>
      <c r="C18747" t="str">
        <f t="shared" si="586"/>
        <v>2012-Bahia/BA-20-5-3</v>
      </c>
      <c r="D18747" s="4">
        <v>4</v>
      </c>
      <c r="E18747">
        <v>15</v>
      </c>
      <c r="F18747" t="str">
        <f t="shared" si="587"/>
        <v>20-5-3</v>
      </c>
    </row>
    <row r="18748" spans="1:6" x14ac:dyDescent="0.3">
      <c r="A18748">
        <v>2012</v>
      </c>
      <c r="B18748" t="s">
        <v>269</v>
      </c>
      <c r="C18748" t="str">
        <f t="shared" si="586"/>
        <v>2012-Botafogo/RJ-20-5-3</v>
      </c>
      <c r="D18748" s="4">
        <v>10</v>
      </c>
      <c r="E18748">
        <v>30</v>
      </c>
      <c r="F18748" t="str">
        <f t="shared" si="587"/>
        <v>20-5-3</v>
      </c>
    </row>
    <row r="18749" spans="1:6" x14ac:dyDescent="0.3">
      <c r="A18749">
        <v>2012</v>
      </c>
      <c r="B18749" t="s">
        <v>270</v>
      </c>
      <c r="C18749" t="str">
        <f t="shared" si="586"/>
        <v>2012-Corinthians/SP-20-5-3</v>
      </c>
      <c r="D18749" s="4">
        <v>9</v>
      </c>
      <c r="E18749">
        <v>25</v>
      </c>
      <c r="F18749" t="str">
        <f t="shared" si="587"/>
        <v>20-5-3</v>
      </c>
    </row>
    <row r="18750" spans="1:6" x14ac:dyDescent="0.3">
      <c r="A18750">
        <v>2012</v>
      </c>
      <c r="B18750" t="s">
        <v>3376</v>
      </c>
      <c r="C18750" t="str">
        <f t="shared" si="586"/>
        <v>2012-Coritiba/PR-20-5-3</v>
      </c>
      <c r="D18750" s="4">
        <v>4</v>
      </c>
      <c r="E18750">
        <v>22</v>
      </c>
      <c r="F18750" t="str">
        <f t="shared" si="587"/>
        <v>20-5-3</v>
      </c>
    </row>
    <row r="18751" spans="1:6" x14ac:dyDescent="0.3">
      <c r="A18751">
        <v>2012</v>
      </c>
      <c r="B18751" t="s">
        <v>271</v>
      </c>
      <c r="C18751" t="str">
        <f t="shared" si="586"/>
        <v>2012-Cruzeiro/MG-20-5-3</v>
      </c>
      <c r="D18751" s="4">
        <v>7</v>
      </c>
      <c r="E18751">
        <v>36</v>
      </c>
      <c r="F18751" t="str">
        <f t="shared" si="587"/>
        <v>20-5-3</v>
      </c>
    </row>
    <row r="18752" spans="1:6" x14ac:dyDescent="0.3">
      <c r="A18752">
        <v>2012</v>
      </c>
      <c r="B18752" t="s">
        <v>272</v>
      </c>
      <c r="C18752" t="str">
        <f t="shared" si="586"/>
        <v>2012-Figueirense/SC-20-5-3</v>
      </c>
      <c r="D18752" s="4">
        <v>3</v>
      </c>
      <c r="E18752">
        <v>13</v>
      </c>
      <c r="F18752" t="str">
        <f t="shared" si="587"/>
        <v>20-5-3</v>
      </c>
    </row>
    <row r="18753" spans="1:6" x14ac:dyDescent="0.3">
      <c r="A18753">
        <v>2012</v>
      </c>
      <c r="B18753" t="s">
        <v>273</v>
      </c>
      <c r="C18753" t="str">
        <f t="shared" si="586"/>
        <v>2012-Flamengo/RJ-20-5-3</v>
      </c>
      <c r="D18753" s="4">
        <v>9</v>
      </c>
      <c r="E18753">
        <v>32</v>
      </c>
      <c r="F18753" t="str">
        <f t="shared" si="587"/>
        <v>20-5-3</v>
      </c>
    </row>
    <row r="18754" spans="1:6" x14ac:dyDescent="0.3">
      <c r="A18754">
        <v>2012</v>
      </c>
      <c r="B18754" t="s">
        <v>274</v>
      </c>
      <c r="C18754" t="str">
        <f t="shared" si="586"/>
        <v>2012-Fluminense/RJ-20-5-3</v>
      </c>
      <c r="D18754" s="4">
        <v>11</v>
      </c>
      <c r="E18754">
        <v>30</v>
      </c>
      <c r="F18754" t="str">
        <f t="shared" si="587"/>
        <v>20-5-3</v>
      </c>
    </row>
    <row r="18755" spans="1:6" x14ac:dyDescent="0.3">
      <c r="A18755">
        <v>2012</v>
      </c>
      <c r="B18755" t="s">
        <v>277</v>
      </c>
      <c r="C18755" t="str">
        <f t="shared" ref="C18755:C18818" si="588">A18755&amp;"-"&amp;B18755</f>
        <v>2012-Gremio/RS-20-5-3</v>
      </c>
      <c r="D18755" s="4">
        <v>7</v>
      </c>
      <c r="E18755">
        <v>28</v>
      </c>
      <c r="F18755" t="str">
        <f t="shared" ref="F18755:F18818" si="589">RIGHT(B18755,LEN(C18755)-FIND("-",C18755,6))</f>
        <v>20-5-3</v>
      </c>
    </row>
    <row r="18756" spans="1:6" x14ac:dyDescent="0.3">
      <c r="A18756">
        <v>2012</v>
      </c>
      <c r="B18756" t="s">
        <v>278</v>
      </c>
      <c r="C18756" t="str">
        <f t="shared" si="588"/>
        <v>2012-Internacional/RS-20-5-3</v>
      </c>
      <c r="D18756" s="4">
        <v>10</v>
      </c>
      <c r="E18756">
        <v>18</v>
      </c>
      <c r="F18756" t="str">
        <f t="shared" si="589"/>
        <v>20-5-3</v>
      </c>
    </row>
    <row r="18757" spans="1:6" x14ac:dyDescent="0.3">
      <c r="A18757">
        <v>2012</v>
      </c>
      <c r="B18757" t="s">
        <v>2897</v>
      </c>
      <c r="C18757" t="str">
        <f t="shared" si="588"/>
        <v>2012-Nautico/PE-20-5-3</v>
      </c>
      <c r="D18757" s="4">
        <v>6</v>
      </c>
      <c r="E18757">
        <v>13</v>
      </c>
      <c r="F18757" t="str">
        <f t="shared" si="589"/>
        <v>20-5-3</v>
      </c>
    </row>
    <row r="18758" spans="1:6" x14ac:dyDescent="0.3">
      <c r="A18758">
        <v>2012</v>
      </c>
      <c r="B18758" t="s">
        <v>279</v>
      </c>
      <c r="C18758" t="str">
        <f t="shared" si="588"/>
        <v>2012-Palmeiras/SP-20-5-3</v>
      </c>
      <c r="D18758" s="4">
        <v>6</v>
      </c>
      <c r="E18758">
        <v>17</v>
      </c>
      <c r="F18758" t="str">
        <f t="shared" si="589"/>
        <v>20-5-3</v>
      </c>
    </row>
    <row r="18759" spans="1:6" x14ac:dyDescent="0.3">
      <c r="A18759">
        <v>2012</v>
      </c>
      <c r="B18759" t="s">
        <v>281</v>
      </c>
      <c r="C18759" t="str">
        <f t="shared" si="588"/>
        <v>2012-Ponte Preta/SP-20-5-3</v>
      </c>
      <c r="D18759" s="4">
        <v>4</v>
      </c>
      <c r="E18759">
        <v>25</v>
      </c>
      <c r="F18759" t="str">
        <f t="shared" si="589"/>
        <v>20-5-3</v>
      </c>
    </row>
    <row r="18760" spans="1:6" x14ac:dyDescent="0.3">
      <c r="A18760">
        <v>2012</v>
      </c>
      <c r="B18760" t="s">
        <v>3377</v>
      </c>
      <c r="C18760" t="str">
        <f t="shared" si="588"/>
        <v>2012-Portuguesa/SP-20-5-3</v>
      </c>
      <c r="D18760" s="4">
        <v>11</v>
      </c>
      <c r="E18760">
        <v>24</v>
      </c>
      <c r="F18760" t="str">
        <f t="shared" si="589"/>
        <v>20-5-3</v>
      </c>
    </row>
    <row r="18761" spans="1:6" x14ac:dyDescent="0.3">
      <c r="A18761">
        <v>2012</v>
      </c>
      <c r="B18761" t="s">
        <v>283</v>
      </c>
      <c r="C18761" t="str">
        <f t="shared" si="588"/>
        <v>2012-Santos/SP-20-5-3</v>
      </c>
      <c r="D18761" s="4">
        <v>10</v>
      </c>
      <c r="E18761">
        <v>18</v>
      </c>
      <c r="F18761" t="str">
        <f t="shared" si="589"/>
        <v>20-5-3</v>
      </c>
    </row>
    <row r="18762" spans="1:6" x14ac:dyDescent="0.3">
      <c r="A18762">
        <v>2012</v>
      </c>
      <c r="B18762" t="s">
        <v>284</v>
      </c>
      <c r="C18762" t="str">
        <f t="shared" si="588"/>
        <v>2012-Sao Paulo/SP-20-5-3</v>
      </c>
      <c r="D18762" s="4">
        <v>6</v>
      </c>
      <c r="E18762">
        <v>22</v>
      </c>
      <c r="F18762" t="str">
        <f t="shared" si="589"/>
        <v>20-5-3</v>
      </c>
    </row>
    <row r="18763" spans="1:6" x14ac:dyDescent="0.3">
      <c r="A18763">
        <v>2012</v>
      </c>
      <c r="B18763" t="s">
        <v>2898</v>
      </c>
      <c r="C18763" t="str">
        <f t="shared" si="588"/>
        <v>2012-Sport/PE-20-5-3</v>
      </c>
      <c r="D18763" s="4">
        <v>1</v>
      </c>
      <c r="E18763">
        <v>12</v>
      </c>
      <c r="F18763" t="str">
        <f t="shared" si="589"/>
        <v>20-5-3</v>
      </c>
    </row>
    <row r="18764" spans="1:6" x14ac:dyDescent="0.3">
      <c r="A18764">
        <v>2012</v>
      </c>
      <c r="B18764" t="s">
        <v>285</v>
      </c>
      <c r="C18764" t="str">
        <f t="shared" si="588"/>
        <v>2012-Vasco/RJ-20-5-3</v>
      </c>
      <c r="D18764" s="4">
        <v>6</v>
      </c>
      <c r="E18764">
        <v>29</v>
      </c>
      <c r="F18764" t="str">
        <f t="shared" si="589"/>
        <v>20-5-3</v>
      </c>
    </row>
    <row r="18765" spans="1:6" x14ac:dyDescent="0.3">
      <c r="A18765">
        <v>2012</v>
      </c>
      <c r="B18765" t="s">
        <v>4278</v>
      </c>
      <c r="C18765" t="str">
        <f t="shared" si="588"/>
        <v>2012-Atletico/GO-20-5-4</v>
      </c>
      <c r="D18765" s="4">
        <v>6</v>
      </c>
      <c r="E18765">
        <v>12</v>
      </c>
      <c r="F18765" t="str">
        <f t="shared" si="589"/>
        <v>20-5-4</v>
      </c>
    </row>
    <row r="18766" spans="1:6" x14ac:dyDescent="0.3">
      <c r="A18766">
        <v>2012</v>
      </c>
      <c r="B18766" t="s">
        <v>2899</v>
      </c>
      <c r="C18766" t="str">
        <f t="shared" si="588"/>
        <v>2012-Atletico/MG-20-5-4</v>
      </c>
      <c r="D18766" s="4">
        <v>15</v>
      </c>
      <c r="E18766">
        <v>25</v>
      </c>
      <c r="F18766" t="str">
        <f t="shared" si="589"/>
        <v>20-5-4</v>
      </c>
    </row>
    <row r="18767" spans="1:6" x14ac:dyDescent="0.3">
      <c r="A18767">
        <v>2012</v>
      </c>
      <c r="B18767" t="s">
        <v>4869</v>
      </c>
      <c r="C18767" t="str">
        <f t="shared" si="588"/>
        <v>2012-Bahia/BA-20-5-4</v>
      </c>
      <c r="D18767" s="4">
        <v>2</v>
      </c>
      <c r="E18767">
        <v>7</v>
      </c>
      <c r="F18767" t="str">
        <f t="shared" si="589"/>
        <v>20-5-4</v>
      </c>
    </row>
    <row r="18768" spans="1:6" x14ac:dyDescent="0.3">
      <c r="A18768">
        <v>2012</v>
      </c>
      <c r="B18768" t="s">
        <v>287</v>
      </c>
      <c r="C18768" t="str">
        <f t="shared" si="588"/>
        <v>2012-Botafogo/RJ-20-5-4</v>
      </c>
      <c r="D18768" s="4">
        <v>7</v>
      </c>
      <c r="E18768">
        <v>30</v>
      </c>
      <c r="F18768" t="str">
        <f t="shared" si="589"/>
        <v>20-5-4</v>
      </c>
    </row>
    <row r="18769" spans="1:6" x14ac:dyDescent="0.3">
      <c r="A18769">
        <v>2012</v>
      </c>
      <c r="B18769" t="s">
        <v>288</v>
      </c>
      <c r="C18769" t="str">
        <f t="shared" si="588"/>
        <v>2012-Corinthians/SP-20-5-4</v>
      </c>
      <c r="D18769" s="4">
        <v>9</v>
      </c>
      <c r="E18769">
        <v>22</v>
      </c>
      <c r="F18769" t="str">
        <f t="shared" si="589"/>
        <v>20-5-4</v>
      </c>
    </row>
    <row r="18770" spans="1:6" x14ac:dyDescent="0.3">
      <c r="A18770">
        <v>2012</v>
      </c>
      <c r="B18770" t="s">
        <v>3379</v>
      </c>
      <c r="C18770" t="str">
        <f t="shared" si="588"/>
        <v>2012-Coritiba/PR-20-5-4</v>
      </c>
      <c r="D18770" s="4">
        <v>2</v>
      </c>
      <c r="E18770">
        <v>15</v>
      </c>
      <c r="F18770" t="str">
        <f t="shared" si="589"/>
        <v>20-5-4</v>
      </c>
    </row>
    <row r="18771" spans="1:6" x14ac:dyDescent="0.3">
      <c r="A18771">
        <v>2012</v>
      </c>
      <c r="B18771" t="s">
        <v>289</v>
      </c>
      <c r="C18771" t="str">
        <f t="shared" si="588"/>
        <v>2012-Cruzeiro/MG-20-5-4</v>
      </c>
      <c r="D18771" s="4">
        <v>6</v>
      </c>
      <c r="E18771">
        <v>30</v>
      </c>
      <c r="F18771" t="str">
        <f t="shared" si="589"/>
        <v>20-5-4</v>
      </c>
    </row>
    <row r="18772" spans="1:6" x14ac:dyDescent="0.3">
      <c r="A18772">
        <v>2012</v>
      </c>
      <c r="B18772" t="s">
        <v>290</v>
      </c>
      <c r="C18772" t="str">
        <f t="shared" si="588"/>
        <v>2012-Figueirense/SC-20-5-4</v>
      </c>
      <c r="D18772" s="4">
        <v>3</v>
      </c>
      <c r="E18772">
        <v>14</v>
      </c>
      <c r="F18772" t="str">
        <f t="shared" si="589"/>
        <v>20-5-4</v>
      </c>
    </row>
    <row r="18773" spans="1:6" x14ac:dyDescent="0.3">
      <c r="A18773">
        <v>2012</v>
      </c>
      <c r="B18773" t="s">
        <v>291</v>
      </c>
      <c r="C18773" t="str">
        <f t="shared" si="588"/>
        <v>2012-Flamengo/RJ-20-5-4</v>
      </c>
      <c r="D18773" s="4">
        <v>10</v>
      </c>
      <c r="E18773">
        <v>33</v>
      </c>
      <c r="F18773" t="str">
        <f t="shared" si="589"/>
        <v>20-5-4</v>
      </c>
    </row>
    <row r="18774" spans="1:6" x14ac:dyDescent="0.3">
      <c r="A18774">
        <v>2012</v>
      </c>
      <c r="B18774" t="s">
        <v>292</v>
      </c>
      <c r="C18774" t="str">
        <f t="shared" si="588"/>
        <v>2012-Fluminense/RJ-20-5-4</v>
      </c>
      <c r="D18774" s="4">
        <v>10</v>
      </c>
      <c r="E18774">
        <v>32</v>
      </c>
      <c r="F18774" t="str">
        <f t="shared" si="589"/>
        <v>20-5-4</v>
      </c>
    </row>
    <row r="18775" spans="1:6" x14ac:dyDescent="0.3">
      <c r="A18775">
        <v>2012</v>
      </c>
      <c r="B18775" t="s">
        <v>295</v>
      </c>
      <c r="C18775" t="str">
        <f t="shared" si="588"/>
        <v>2012-Gremio/RS-20-5-4</v>
      </c>
      <c r="D18775" s="4">
        <v>10</v>
      </c>
      <c r="E18775">
        <v>31</v>
      </c>
      <c r="F18775" t="str">
        <f t="shared" si="589"/>
        <v>20-5-4</v>
      </c>
    </row>
    <row r="18776" spans="1:6" x14ac:dyDescent="0.3">
      <c r="A18776">
        <v>2012</v>
      </c>
      <c r="B18776" t="s">
        <v>296</v>
      </c>
      <c r="C18776" t="str">
        <f t="shared" si="588"/>
        <v>2012-Internacional/RS-20-5-4</v>
      </c>
      <c r="D18776" s="4">
        <v>11</v>
      </c>
      <c r="E18776">
        <v>19</v>
      </c>
      <c r="F18776" t="str">
        <f t="shared" si="589"/>
        <v>20-5-4</v>
      </c>
    </row>
    <row r="18777" spans="1:6" x14ac:dyDescent="0.3">
      <c r="A18777">
        <v>2012</v>
      </c>
      <c r="B18777" t="s">
        <v>2900</v>
      </c>
      <c r="C18777" t="str">
        <f t="shared" si="588"/>
        <v>2012-Nautico/PE-20-5-4</v>
      </c>
      <c r="D18777" s="4">
        <v>4</v>
      </c>
      <c r="E18777">
        <v>17</v>
      </c>
      <c r="F18777" t="str">
        <f t="shared" si="589"/>
        <v>20-5-4</v>
      </c>
    </row>
    <row r="18778" spans="1:6" x14ac:dyDescent="0.3">
      <c r="A18778">
        <v>2012</v>
      </c>
      <c r="B18778" t="s">
        <v>297</v>
      </c>
      <c r="C18778" t="str">
        <f t="shared" si="588"/>
        <v>2012-Palmeiras/SP-20-5-4</v>
      </c>
      <c r="D18778" s="4">
        <v>3</v>
      </c>
      <c r="E18778">
        <v>14</v>
      </c>
      <c r="F18778" t="str">
        <f t="shared" si="589"/>
        <v>20-5-4</v>
      </c>
    </row>
    <row r="18779" spans="1:6" x14ac:dyDescent="0.3">
      <c r="A18779">
        <v>2012</v>
      </c>
      <c r="B18779" t="s">
        <v>299</v>
      </c>
      <c r="C18779" t="str">
        <f t="shared" si="588"/>
        <v>2012-Ponte Preta/SP-20-5-4</v>
      </c>
      <c r="D18779" s="4">
        <v>5</v>
      </c>
      <c r="E18779">
        <v>26</v>
      </c>
      <c r="F18779" t="str">
        <f t="shared" si="589"/>
        <v>20-5-4</v>
      </c>
    </row>
    <row r="18780" spans="1:6" x14ac:dyDescent="0.3">
      <c r="A18780">
        <v>2012</v>
      </c>
      <c r="B18780" t="s">
        <v>3380</v>
      </c>
      <c r="C18780" t="str">
        <f t="shared" si="588"/>
        <v>2012-Portuguesa/SP-20-5-4</v>
      </c>
      <c r="D18780" s="4">
        <v>9</v>
      </c>
      <c r="E18780">
        <v>21</v>
      </c>
      <c r="F18780" t="str">
        <f t="shared" si="589"/>
        <v>20-5-4</v>
      </c>
    </row>
    <row r="18781" spans="1:6" x14ac:dyDescent="0.3">
      <c r="A18781">
        <v>2012</v>
      </c>
      <c r="B18781" t="s">
        <v>301</v>
      </c>
      <c r="C18781" t="str">
        <f t="shared" si="588"/>
        <v>2012-Santos/SP-20-5-4</v>
      </c>
      <c r="D18781" s="4">
        <v>7</v>
      </c>
      <c r="E18781">
        <v>16</v>
      </c>
      <c r="F18781" t="str">
        <f t="shared" si="589"/>
        <v>20-5-4</v>
      </c>
    </row>
    <row r="18782" spans="1:6" x14ac:dyDescent="0.3">
      <c r="A18782">
        <v>2012</v>
      </c>
      <c r="B18782" t="s">
        <v>302</v>
      </c>
      <c r="C18782" t="str">
        <f t="shared" si="588"/>
        <v>2012-Sao Paulo/SP-20-5-4</v>
      </c>
      <c r="D18782" s="4">
        <v>6</v>
      </c>
      <c r="E18782">
        <v>25</v>
      </c>
      <c r="F18782" t="str">
        <f t="shared" si="589"/>
        <v>20-5-4</v>
      </c>
    </row>
    <row r="18783" spans="1:6" x14ac:dyDescent="0.3">
      <c r="A18783">
        <v>2012</v>
      </c>
      <c r="B18783" t="s">
        <v>2901</v>
      </c>
      <c r="C18783" t="str">
        <f t="shared" si="588"/>
        <v>2012-Sport/PE-20-5-4</v>
      </c>
      <c r="D18783" s="4">
        <v>2</v>
      </c>
      <c r="E18783">
        <v>18</v>
      </c>
      <c r="F18783" t="str">
        <f t="shared" si="589"/>
        <v>20-5-4</v>
      </c>
    </row>
    <row r="18784" spans="1:6" x14ac:dyDescent="0.3">
      <c r="A18784">
        <v>2012</v>
      </c>
      <c r="B18784" t="s">
        <v>303</v>
      </c>
      <c r="C18784" t="str">
        <f t="shared" si="588"/>
        <v>2012-Vasco/RJ-20-5-4</v>
      </c>
      <c r="D18784" s="4">
        <v>8</v>
      </c>
      <c r="E18784">
        <v>31</v>
      </c>
      <c r="F18784" t="str">
        <f t="shared" si="589"/>
        <v>20-5-4</v>
      </c>
    </row>
    <row r="18785" spans="1:6" x14ac:dyDescent="0.3">
      <c r="A18785">
        <v>2012</v>
      </c>
      <c r="B18785" t="s">
        <v>4282</v>
      </c>
      <c r="C18785" t="str">
        <f t="shared" si="588"/>
        <v>2012-Atletico/GO-21-2-0</v>
      </c>
      <c r="D18785" s="4">
        <v>1.8333360000000001</v>
      </c>
      <c r="E18785">
        <v>10</v>
      </c>
      <c r="F18785" t="str">
        <f t="shared" si="589"/>
        <v>21-2-0</v>
      </c>
    </row>
    <row r="18786" spans="1:6" x14ac:dyDescent="0.3">
      <c r="A18786">
        <v>2012</v>
      </c>
      <c r="B18786" t="s">
        <v>2902</v>
      </c>
      <c r="C18786" t="str">
        <f t="shared" si="588"/>
        <v>2012-Atletico/MG-21-2-0</v>
      </c>
      <c r="D18786" s="4">
        <v>2</v>
      </c>
      <c r="E18786">
        <v>16</v>
      </c>
      <c r="F18786" t="str">
        <f t="shared" si="589"/>
        <v>21-2-0</v>
      </c>
    </row>
    <row r="18787" spans="1:6" x14ac:dyDescent="0.3">
      <c r="A18787">
        <v>2012</v>
      </c>
      <c r="B18787" t="s">
        <v>4871</v>
      </c>
      <c r="C18787" t="str">
        <f t="shared" si="588"/>
        <v>2012-Bahia/BA-21-2-0</v>
      </c>
      <c r="D18787" s="4">
        <v>2.2222200000000001</v>
      </c>
      <c r="E18787">
        <v>8</v>
      </c>
      <c r="F18787" t="str">
        <f t="shared" si="589"/>
        <v>21-2-0</v>
      </c>
    </row>
    <row r="18788" spans="1:6" x14ac:dyDescent="0.3">
      <c r="A18788">
        <v>2012</v>
      </c>
      <c r="B18788" t="s">
        <v>305</v>
      </c>
      <c r="C18788" t="str">
        <f t="shared" si="588"/>
        <v>2012-Botafogo/RJ-21-2-0</v>
      </c>
      <c r="D18788" s="4">
        <v>2.1250010000000001</v>
      </c>
      <c r="E18788">
        <v>12</v>
      </c>
      <c r="F18788" t="str">
        <f t="shared" si="589"/>
        <v>21-2-0</v>
      </c>
    </row>
    <row r="18789" spans="1:6" x14ac:dyDescent="0.3">
      <c r="A18789">
        <v>2012</v>
      </c>
      <c r="B18789" t="s">
        <v>306</v>
      </c>
      <c r="C18789" t="str">
        <f t="shared" si="588"/>
        <v>2012-Corinthians/SP-21-2-0</v>
      </c>
      <c r="D18789" s="4">
        <v>3.2</v>
      </c>
      <c r="E18789">
        <v>16</v>
      </c>
      <c r="F18789" t="str">
        <f t="shared" si="589"/>
        <v>21-2-0</v>
      </c>
    </row>
    <row r="18790" spans="1:6" x14ac:dyDescent="0.3">
      <c r="A18790">
        <v>2012</v>
      </c>
      <c r="B18790" t="s">
        <v>3382</v>
      </c>
      <c r="C18790" t="str">
        <f t="shared" si="588"/>
        <v>2012-Coritiba/PR-21-2-0</v>
      </c>
      <c r="D18790" s="4">
        <v>2.2500070000000001</v>
      </c>
      <c r="E18790">
        <v>8</v>
      </c>
      <c r="F18790" t="str">
        <f t="shared" si="589"/>
        <v>21-2-0</v>
      </c>
    </row>
    <row r="18791" spans="1:6" x14ac:dyDescent="0.3">
      <c r="A18791">
        <v>2012</v>
      </c>
      <c r="B18791" t="s">
        <v>307</v>
      </c>
      <c r="C18791" t="str">
        <f t="shared" si="588"/>
        <v>2012-Cruzeiro/MG-21-2-0</v>
      </c>
      <c r="D18791" s="4">
        <v>4</v>
      </c>
      <c r="E18791">
        <v>16</v>
      </c>
      <c r="F18791" t="str">
        <f t="shared" si="589"/>
        <v>21-2-0</v>
      </c>
    </row>
    <row r="18792" spans="1:6" x14ac:dyDescent="0.3">
      <c r="A18792">
        <v>2012</v>
      </c>
      <c r="B18792" t="s">
        <v>308</v>
      </c>
      <c r="C18792" t="str">
        <f t="shared" si="588"/>
        <v>2012-Figueirense/SC-21-2-0</v>
      </c>
      <c r="D18792" s="4">
        <v>2.0000010000000001</v>
      </c>
      <c r="E18792">
        <v>10</v>
      </c>
      <c r="F18792" t="str">
        <f t="shared" si="589"/>
        <v>21-2-0</v>
      </c>
    </row>
    <row r="18793" spans="1:6" x14ac:dyDescent="0.3">
      <c r="A18793">
        <v>2012</v>
      </c>
      <c r="B18793" t="s">
        <v>309</v>
      </c>
      <c r="C18793" t="str">
        <f t="shared" si="588"/>
        <v>2012-Flamengo/RJ-21-2-0</v>
      </c>
      <c r="D18793" s="4">
        <v>3.2</v>
      </c>
      <c r="E18793">
        <v>16</v>
      </c>
      <c r="F18793" t="str">
        <f t="shared" si="589"/>
        <v>21-2-0</v>
      </c>
    </row>
    <row r="18794" spans="1:6" x14ac:dyDescent="0.3">
      <c r="A18794">
        <v>2012</v>
      </c>
      <c r="B18794" t="s">
        <v>310</v>
      </c>
      <c r="C18794" t="str">
        <f t="shared" si="588"/>
        <v>2012-Fluminense/RJ-21-2-0</v>
      </c>
      <c r="D18794" s="4">
        <v>3.75</v>
      </c>
      <c r="E18794">
        <v>15</v>
      </c>
      <c r="F18794" t="str">
        <f t="shared" si="589"/>
        <v>21-2-0</v>
      </c>
    </row>
    <row r="18795" spans="1:6" x14ac:dyDescent="0.3">
      <c r="A18795">
        <v>2012</v>
      </c>
      <c r="B18795" t="s">
        <v>313</v>
      </c>
      <c r="C18795" t="str">
        <f t="shared" si="588"/>
        <v>2012-Gremio/RS-21-2-0</v>
      </c>
      <c r="D18795" s="4">
        <v>3.555552</v>
      </c>
      <c r="E18795">
        <v>13</v>
      </c>
      <c r="F18795" t="str">
        <f t="shared" si="589"/>
        <v>21-2-0</v>
      </c>
    </row>
    <row r="18796" spans="1:6" x14ac:dyDescent="0.3">
      <c r="A18796">
        <v>2012</v>
      </c>
      <c r="B18796" t="s">
        <v>314</v>
      </c>
      <c r="C18796" t="str">
        <f t="shared" si="588"/>
        <v>2012-Internacional/RS-21-2-0</v>
      </c>
      <c r="D18796" s="4">
        <v>0</v>
      </c>
      <c r="E18796">
        <v>14</v>
      </c>
      <c r="F18796" t="str">
        <f t="shared" si="589"/>
        <v>21-2-0</v>
      </c>
    </row>
    <row r="18797" spans="1:6" x14ac:dyDescent="0.3">
      <c r="A18797">
        <v>2012</v>
      </c>
      <c r="B18797" t="s">
        <v>2903</v>
      </c>
      <c r="C18797" t="str">
        <f t="shared" si="588"/>
        <v>2012-Nautico/PE-21-2-0</v>
      </c>
      <c r="D18797" s="4">
        <v>2.8</v>
      </c>
      <c r="E18797">
        <v>14</v>
      </c>
      <c r="F18797" t="str">
        <f t="shared" si="589"/>
        <v>21-2-0</v>
      </c>
    </row>
    <row r="18798" spans="1:6" x14ac:dyDescent="0.3">
      <c r="A18798">
        <v>2012</v>
      </c>
      <c r="B18798" t="s">
        <v>315</v>
      </c>
      <c r="C18798" t="str">
        <f t="shared" si="588"/>
        <v>2012-Palmeiras/SP-21-2-0</v>
      </c>
      <c r="D18798" s="4">
        <v>1.4166669999999999</v>
      </c>
      <c r="E18798">
        <v>6</v>
      </c>
      <c r="F18798" t="str">
        <f t="shared" si="589"/>
        <v>21-2-0</v>
      </c>
    </row>
    <row r="18799" spans="1:6" x14ac:dyDescent="0.3">
      <c r="A18799">
        <v>2012</v>
      </c>
      <c r="B18799" t="s">
        <v>317</v>
      </c>
      <c r="C18799" t="str">
        <f t="shared" si="588"/>
        <v>2012-Ponte Preta/SP-21-2-0</v>
      </c>
      <c r="D18799" s="4">
        <v>4</v>
      </c>
      <c r="E18799">
        <v>16</v>
      </c>
      <c r="F18799" t="str">
        <f t="shared" si="589"/>
        <v>21-2-0</v>
      </c>
    </row>
    <row r="18800" spans="1:6" x14ac:dyDescent="0.3">
      <c r="A18800">
        <v>2012</v>
      </c>
      <c r="B18800" t="s">
        <v>3383</v>
      </c>
      <c r="C18800" t="str">
        <f t="shared" si="588"/>
        <v>2012-Portuguesa/SP-21-2-0</v>
      </c>
      <c r="D18800" s="4">
        <v>2.714283</v>
      </c>
      <c r="E18800">
        <v>16</v>
      </c>
      <c r="F18800" t="str">
        <f t="shared" si="589"/>
        <v>21-2-0</v>
      </c>
    </row>
    <row r="18801" spans="1:6" x14ac:dyDescent="0.3">
      <c r="A18801">
        <v>2012</v>
      </c>
      <c r="B18801" t="s">
        <v>319</v>
      </c>
      <c r="C18801" t="str">
        <f t="shared" si="588"/>
        <v>2012-Santos/SP-21-2-0</v>
      </c>
      <c r="D18801" s="4">
        <v>3.2</v>
      </c>
      <c r="E18801">
        <v>16</v>
      </c>
      <c r="F18801" t="str">
        <f t="shared" si="589"/>
        <v>21-2-0</v>
      </c>
    </row>
    <row r="18802" spans="1:6" x14ac:dyDescent="0.3">
      <c r="A18802">
        <v>2012</v>
      </c>
      <c r="B18802" t="s">
        <v>320</v>
      </c>
      <c r="C18802" t="str">
        <f t="shared" si="588"/>
        <v>2012-Sao Paulo/SP-21-2-0</v>
      </c>
      <c r="D18802" s="4">
        <v>2.4545430000000001</v>
      </c>
      <c r="E18802">
        <v>10</v>
      </c>
      <c r="F18802" t="str">
        <f t="shared" si="589"/>
        <v>21-2-0</v>
      </c>
    </row>
    <row r="18803" spans="1:6" x14ac:dyDescent="0.3">
      <c r="A18803">
        <v>2012</v>
      </c>
      <c r="B18803" t="s">
        <v>2904</v>
      </c>
      <c r="C18803" t="str">
        <f t="shared" si="588"/>
        <v>2012-Sport/PE-21-2-0</v>
      </c>
      <c r="D18803" s="4">
        <v>2</v>
      </c>
      <c r="E18803">
        <v>10</v>
      </c>
      <c r="F18803" t="str">
        <f t="shared" si="589"/>
        <v>21-2-0</v>
      </c>
    </row>
    <row r="18804" spans="1:6" x14ac:dyDescent="0.3">
      <c r="A18804">
        <v>2012</v>
      </c>
      <c r="B18804" t="s">
        <v>321</v>
      </c>
      <c r="C18804" t="str">
        <f t="shared" si="588"/>
        <v>2012-Vasco/RJ-21-2-0</v>
      </c>
      <c r="D18804" s="4">
        <v>2.8571399999999998</v>
      </c>
      <c r="E18804">
        <v>16</v>
      </c>
      <c r="F18804" t="str">
        <f t="shared" si="589"/>
        <v>21-2-0</v>
      </c>
    </row>
    <row r="18805" spans="1:6" x14ac:dyDescent="0.3">
      <c r="A18805">
        <v>2012</v>
      </c>
      <c r="B18805" t="s">
        <v>4286</v>
      </c>
      <c r="C18805" t="str">
        <f t="shared" si="588"/>
        <v>2012-Atletico/GO-21-2-1</v>
      </c>
      <c r="D18805" s="4">
        <v>2.2000000000000002</v>
      </c>
      <c r="E18805">
        <v>10</v>
      </c>
      <c r="F18805" t="str">
        <f t="shared" si="589"/>
        <v>21-2-1</v>
      </c>
    </row>
    <row r="18806" spans="1:6" x14ac:dyDescent="0.3">
      <c r="A18806">
        <v>2012</v>
      </c>
      <c r="B18806" t="s">
        <v>2905</v>
      </c>
      <c r="C18806" t="str">
        <f t="shared" si="588"/>
        <v>2012-Atletico/MG-21-2-1</v>
      </c>
      <c r="D18806" s="4">
        <v>4</v>
      </c>
      <c r="E18806">
        <v>13</v>
      </c>
      <c r="F18806" t="str">
        <f t="shared" si="589"/>
        <v>21-2-1</v>
      </c>
    </row>
    <row r="18807" spans="1:6" x14ac:dyDescent="0.3">
      <c r="A18807">
        <v>2012</v>
      </c>
      <c r="B18807" t="s">
        <v>4873</v>
      </c>
      <c r="C18807" t="str">
        <f t="shared" si="588"/>
        <v>2012-Bahia/BA-21-2-1</v>
      </c>
      <c r="D18807" s="4">
        <v>2</v>
      </c>
      <c r="E18807">
        <v>10</v>
      </c>
      <c r="F18807" t="str">
        <f t="shared" si="589"/>
        <v>21-2-1</v>
      </c>
    </row>
    <row r="18808" spans="1:6" x14ac:dyDescent="0.3">
      <c r="A18808">
        <v>2012</v>
      </c>
      <c r="B18808" t="s">
        <v>323</v>
      </c>
      <c r="C18808" t="str">
        <f t="shared" si="588"/>
        <v>2012-Botafogo/RJ-21-2-1</v>
      </c>
      <c r="D18808" s="4">
        <v>2.25</v>
      </c>
      <c r="E18808">
        <v>14</v>
      </c>
      <c r="F18808" t="str">
        <f t="shared" si="589"/>
        <v>21-2-1</v>
      </c>
    </row>
    <row r="18809" spans="1:6" x14ac:dyDescent="0.3">
      <c r="A18809">
        <v>2012</v>
      </c>
      <c r="B18809" t="s">
        <v>324</v>
      </c>
      <c r="C18809" t="str">
        <f t="shared" si="588"/>
        <v>2012-Corinthians/SP-21-2-1</v>
      </c>
      <c r="D18809" s="4">
        <v>2.6666720000000002</v>
      </c>
      <c r="E18809">
        <v>16</v>
      </c>
      <c r="F18809" t="str">
        <f t="shared" si="589"/>
        <v>21-2-1</v>
      </c>
    </row>
    <row r="18810" spans="1:6" x14ac:dyDescent="0.3">
      <c r="A18810">
        <v>2012</v>
      </c>
      <c r="B18810" t="s">
        <v>3385</v>
      </c>
      <c r="C18810" t="str">
        <f t="shared" si="588"/>
        <v>2012-Coritiba/PR-21-2-1</v>
      </c>
      <c r="D18810" s="4">
        <v>2.3750040000000001</v>
      </c>
      <c r="E18810">
        <v>12</v>
      </c>
      <c r="F18810" t="str">
        <f t="shared" si="589"/>
        <v>21-2-1</v>
      </c>
    </row>
    <row r="18811" spans="1:6" x14ac:dyDescent="0.3">
      <c r="A18811">
        <v>2012</v>
      </c>
      <c r="B18811" t="s">
        <v>325</v>
      </c>
      <c r="C18811" t="str">
        <f t="shared" si="588"/>
        <v>2012-Cruzeiro/MG-21-2-1</v>
      </c>
      <c r="D18811" s="4">
        <v>1</v>
      </c>
      <c r="E18811">
        <v>16</v>
      </c>
      <c r="F18811" t="str">
        <f t="shared" si="589"/>
        <v>21-2-1</v>
      </c>
    </row>
    <row r="18812" spans="1:6" x14ac:dyDescent="0.3">
      <c r="A18812">
        <v>2012</v>
      </c>
      <c r="B18812" t="s">
        <v>326</v>
      </c>
      <c r="C18812" t="str">
        <f t="shared" si="588"/>
        <v>2012-Figueirense/SC-21-2-1</v>
      </c>
      <c r="D18812" s="4">
        <v>3</v>
      </c>
      <c r="E18812">
        <v>10</v>
      </c>
      <c r="F18812" t="str">
        <f t="shared" si="589"/>
        <v>21-2-1</v>
      </c>
    </row>
    <row r="18813" spans="1:6" x14ac:dyDescent="0.3">
      <c r="A18813">
        <v>2012</v>
      </c>
      <c r="B18813" t="s">
        <v>327</v>
      </c>
      <c r="C18813" t="str">
        <f t="shared" si="588"/>
        <v>2012-Flamengo/RJ-21-2-1</v>
      </c>
      <c r="D18813" s="4">
        <v>4</v>
      </c>
      <c r="E18813">
        <v>16</v>
      </c>
      <c r="F18813" t="str">
        <f t="shared" si="589"/>
        <v>21-2-1</v>
      </c>
    </row>
    <row r="18814" spans="1:6" x14ac:dyDescent="0.3">
      <c r="A18814">
        <v>2012</v>
      </c>
      <c r="B18814" t="s">
        <v>328</v>
      </c>
      <c r="C18814" t="str">
        <f t="shared" si="588"/>
        <v>2012-Fluminense/RJ-21-2-1</v>
      </c>
      <c r="D18814" s="4">
        <v>3.3</v>
      </c>
      <c r="E18814">
        <v>13</v>
      </c>
      <c r="F18814" t="str">
        <f t="shared" si="589"/>
        <v>21-2-1</v>
      </c>
    </row>
    <row r="18815" spans="1:6" x14ac:dyDescent="0.3">
      <c r="A18815">
        <v>2012</v>
      </c>
      <c r="B18815" t="s">
        <v>331</v>
      </c>
      <c r="C18815" t="str">
        <f t="shared" si="588"/>
        <v>2012-Gremio/RS-21-2-1</v>
      </c>
      <c r="D18815" s="4">
        <v>4.5714240000000004</v>
      </c>
      <c r="E18815">
        <v>13</v>
      </c>
      <c r="F18815" t="str">
        <f t="shared" si="589"/>
        <v>21-2-1</v>
      </c>
    </row>
    <row r="18816" spans="1:6" x14ac:dyDescent="0.3">
      <c r="A18816">
        <v>2012</v>
      </c>
      <c r="B18816" t="s">
        <v>332</v>
      </c>
      <c r="C18816" t="str">
        <f t="shared" si="588"/>
        <v>2012-Internacional/RS-21-2-1</v>
      </c>
      <c r="D18816" s="4">
        <v>2.25</v>
      </c>
      <c r="E18816">
        <v>8</v>
      </c>
      <c r="F18816" t="str">
        <f t="shared" si="589"/>
        <v>21-2-1</v>
      </c>
    </row>
    <row r="18817" spans="1:6" x14ac:dyDescent="0.3">
      <c r="A18817">
        <v>2012</v>
      </c>
      <c r="B18817" t="s">
        <v>2906</v>
      </c>
      <c r="C18817" t="str">
        <f t="shared" si="588"/>
        <v>2012-Nautico/PE-21-2-1</v>
      </c>
      <c r="D18817" s="4">
        <v>2.6666639999999999</v>
      </c>
      <c r="E18817">
        <v>14</v>
      </c>
      <c r="F18817" t="str">
        <f t="shared" si="589"/>
        <v>21-2-1</v>
      </c>
    </row>
    <row r="18818" spans="1:6" x14ac:dyDescent="0.3">
      <c r="A18818">
        <v>2012</v>
      </c>
      <c r="B18818" t="s">
        <v>333</v>
      </c>
      <c r="C18818" t="str">
        <f t="shared" si="588"/>
        <v>2012-Palmeiras/SP-21-2-1</v>
      </c>
      <c r="D18818" s="4">
        <v>1.800001</v>
      </c>
      <c r="E18818">
        <v>8</v>
      </c>
      <c r="F18818" t="str">
        <f t="shared" si="589"/>
        <v>21-2-1</v>
      </c>
    </row>
    <row r="18819" spans="1:6" x14ac:dyDescent="0.3">
      <c r="A18819">
        <v>2012</v>
      </c>
      <c r="B18819" t="s">
        <v>335</v>
      </c>
      <c r="C18819" t="str">
        <f t="shared" ref="C18819:C18882" si="590">A18819&amp;"-"&amp;B18819</f>
        <v>2012-Ponte Preta/SP-21-2-1</v>
      </c>
      <c r="D18819" s="4">
        <v>3.0909059999999999</v>
      </c>
      <c r="E18819">
        <v>16</v>
      </c>
      <c r="F18819" t="str">
        <f t="shared" ref="F18819:F18882" si="591">RIGHT(B18819,LEN(C18819)-FIND("-",C18819,6))</f>
        <v>21-2-1</v>
      </c>
    </row>
    <row r="18820" spans="1:6" x14ac:dyDescent="0.3">
      <c r="A18820">
        <v>2012</v>
      </c>
      <c r="B18820" t="s">
        <v>3386</v>
      </c>
      <c r="C18820" t="str">
        <f t="shared" si="590"/>
        <v>2012-Portuguesa/SP-21-2-1</v>
      </c>
      <c r="D18820" s="4">
        <v>2</v>
      </c>
      <c r="E18820">
        <v>8</v>
      </c>
      <c r="F18820" t="str">
        <f t="shared" si="591"/>
        <v>21-2-1</v>
      </c>
    </row>
    <row r="18821" spans="1:6" x14ac:dyDescent="0.3">
      <c r="A18821">
        <v>2012</v>
      </c>
      <c r="B18821" t="s">
        <v>337</v>
      </c>
      <c r="C18821" t="str">
        <f t="shared" si="590"/>
        <v>2012-Santos/SP-21-2-1</v>
      </c>
      <c r="D18821" s="4">
        <v>6</v>
      </c>
      <c r="E18821">
        <v>16</v>
      </c>
      <c r="F18821" t="str">
        <f t="shared" si="591"/>
        <v>21-2-1</v>
      </c>
    </row>
    <row r="18822" spans="1:6" x14ac:dyDescent="0.3">
      <c r="A18822">
        <v>2012</v>
      </c>
      <c r="B18822" t="s">
        <v>338</v>
      </c>
      <c r="C18822" t="str">
        <f t="shared" si="590"/>
        <v>2012-Sao Paulo/SP-21-2-1</v>
      </c>
      <c r="D18822" s="4">
        <v>3.8000060000000002</v>
      </c>
      <c r="E18822">
        <v>13</v>
      </c>
      <c r="F18822" t="str">
        <f t="shared" si="591"/>
        <v>21-2-1</v>
      </c>
    </row>
    <row r="18823" spans="1:6" x14ac:dyDescent="0.3">
      <c r="A18823">
        <v>2012</v>
      </c>
      <c r="B18823" t="s">
        <v>2907</v>
      </c>
      <c r="C18823" t="str">
        <f t="shared" si="590"/>
        <v>2012-Sport/PE-21-2-1</v>
      </c>
      <c r="D18823" s="4">
        <v>1</v>
      </c>
      <c r="E18823">
        <v>10</v>
      </c>
      <c r="F18823" t="str">
        <f t="shared" si="591"/>
        <v>21-2-1</v>
      </c>
    </row>
    <row r="18824" spans="1:6" x14ac:dyDescent="0.3">
      <c r="A18824">
        <v>2012</v>
      </c>
      <c r="B18824" t="s">
        <v>339</v>
      </c>
      <c r="C18824" t="str">
        <f t="shared" si="590"/>
        <v>2012-Vasco/RJ-21-2-1</v>
      </c>
      <c r="D18824" s="4">
        <v>2.545455</v>
      </c>
      <c r="E18824">
        <v>14</v>
      </c>
      <c r="F18824" t="str">
        <f t="shared" si="591"/>
        <v>21-2-1</v>
      </c>
    </row>
    <row r="18825" spans="1:6" x14ac:dyDescent="0.3">
      <c r="A18825">
        <v>2012</v>
      </c>
      <c r="B18825" t="s">
        <v>4290</v>
      </c>
      <c r="C18825" t="str">
        <f t="shared" si="590"/>
        <v>2012-Atletico/GO-21-3-0</v>
      </c>
      <c r="D18825" s="4">
        <v>1</v>
      </c>
      <c r="E18825">
        <v>14</v>
      </c>
      <c r="F18825" t="str">
        <f t="shared" si="591"/>
        <v>21-3-0</v>
      </c>
    </row>
    <row r="18826" spans="1:6" x14ac:dyDescent="0.3">
      <c r="A18826">
        <v>2012</v>
      </c>
      <c r="B18826" t="s">
        <v>2908</v>
      </c>
      <c r="C18826" t="str">
        <f t="shared" si="590"/>
        <v>2012-Atletico/MG-21-3-0</v>
      </c>
      <c r="D18826" s="4">
        <v>2</v>
      </c>
      <c r="E18826">
        <v>28</v>
      </c>
      <c r="F18826" t="str">
        <f t="shared" si="591"/>
        <v>21-3-0</v>
      </c>
    </row>
    <row r="18827" spans="1:6" x14ac:dyDescent="0.3">
      <c r="A18827">
        <v>2012</v>
      </c>
      <c r="B18827" t="s">
        <v>4875</v>
      </c>
      <c r="C18827" t="str">
        <f t="shared" si="590"/>
        <v>2012-Bahia/BA-21-3-0</v>
      </c>
      <c r="D18827" s="4">
        <v>7</v>
      </c>
      <c r="E18827">
        <v>17</v>
      </c>
      <c r="F18827" t="str">
        <f t="shared" si="591"/>
        <v>21-3-0</v>
      </c>
    </row>
    <row r="18828" spans="1:6" x14ac:dyDescent="0.3">
      <c r="A18828">
        <v>2012</v>
      </c>
      <c r="B18828" t="s">
        <v>341</v>
      </c>
      <c r="C18828" t="str">
        <f t="shared" si="590"/>
        <v>2012-Botafogo/RJ-21-3-0</v>
      </c>
      <c r="D18828" s="4">
        <v>4</v>
      </c>
      <c r="E18828">
        <v>21</v>
      </c>
      <c r="F18828" t="str">
        <f t="shared" si="591"/>
        <v>21-3-0</v>
      </c>
    </row>
    <row r="18829" spans="1:6" x14ac:dyDescent="0.3">
      <c r="A18829">
        <v>2012</v>
      </c>
      <c r="B18829" t="s">
        <v>342</v>
      </c>
      <c r="C18829" t="str">
        <f t="shared" si="590"/>
        <v>2012-Corinthians/SP-21-3-0</v>
      </c>
      <c r="D18829" s="4">
        <v>6</v>
      </c>
      <c r="E18829">
        <v>24</v>
      </c>
      <c r="F18829" t="str">
        <f t="shared" si="591"/>
        <v>21-3-0</v>
      </c>
    </row>
    <row r="18830" spans="1:6" x14ac:dyDescent="0.3">
      <c r="A18830">
        <v>2012</v>
      </c>
      <c r="B18830" t="s">
        <v>3388</v>
      </c>
      <c r="C18830" t="str">
        <f t="shared" si="590"/>
        <v>2012-Coritiba/PR-21-3-0</v>
      </c>
      <c r="D18830" s="4">
        <v>3</v>
      </c>
      <c r="E18830">
        <v>12</v>
      </c>
      <c r="F18830" t="str">
        <f t="shared" si="591"/>
        <v>21-3-0</v>
      </c>
    </row>
    <row r="18831" spans="1:6" x14ac:dyDescent="0.3">
      <c r="A18831">
        <v>2012</v>
      </c>
      <c r="B18831" t="s">
        <v>343</v>
      </c>
      <c r="C18831" t="str">
        <f t="shared" si="590"/>
        <v>2012-Cruzeiro/MG-21-3-0</v>
      </c>
      <c r="D18831" s="4">
        <v>7</v>
      </c>
      <c r="E18831">
        <v>34</v>
      </c>
      <c r="F18831" t="str">
        <f t="shared" si="591"/>
        <v>21-3-0</v>
      </c>
    </row>
    <row r="18832" spans="1:6" x14ac:dyDescent="0.3">
      <c r="A18832">
        <v>2012</v>
      </c>
      <c r="B18832" t="s">
        <v>344</v>
      </c>
      <c r="C18832" t="str">
        <f t="shared" si="590"/>
        <v>2012-Figueirense/SC-21-3-0</v>
      </c>
      <c r="D18832" s="4">
        <v>4</v>
      </c>
      <c r="E18832">
        <v>15</v>
      </c>
      <c r="F18832" t="str">
        <f t="shared" si="591"/>
        <v>21-3-0</v>
      </c>
    </row>
    <row r="18833" spans="1:6" x14ac:dyDescent="0.3">
      <c r="A18833">
        <v>2012</v>
      </c>
      <c r="B18833" t="s">
        <v>345</v>
      </c>
      <c r="C18833" t="str">
        <f t="shared" si="590"/>
        <v>2012-Flamengo/RJ-21-3-0</v>
      </c>
      <c r="D18833" s="4">
        <v>2</v>
      </c>
      <c r="E18833">
        <v>12</v>
      </c>
      <c r="F18833" t="str">
        <f t="shared" si="591"/>
        <v>21-3-0</v>
      </c>
    </row>
    <row r="18834" spans="1:6" x14ac:dyDescent="0.3">
      <c r="A18834">
        <v>2012</v>
      </c>
      <c r="B18834" t="s">
        <v>346</v>
      </c>
      <c r="C18834" t="str">
        <f t="shared" si="590"/>
        <v>2012-Fluminense/RJ-21-3-0</v>
      </c>
      <c r="D18834" s="4">
        <v>5.999994</v>
      </c>
      <c r="E18834">
        <v>18</v>
      </c>
      <c r="F18834" t="str">
        <f t="shared" si="591"/>
        <v>21-3-0</v>
      </c>
    </row>
    <row r="18835" spans="1:6" x14ac:dyDescent="0.3">
      <c r="A18835">
        <v>2012</v>
      </c>
      <c r="B18835" t="s">
        <v>349</v>
      </c>
      <c r="C18835" t="str">
        <f t="shared" si="590"/>
        <v>2012-Gremio/RS-21-3-0</v>
      </c>
      <c r="D18835" s="4">
        <v>7</v>
      </c>
      <c r="E18835">
        <v>29</v>
      </c>
      <c r="F18835" t="str">
        <f t="shared" si="591"/>
        <v>21-3-0</v>
      </c>
    </row>
    <row r="18836" spans="1:6" x14ac:dyDescent="0.3">
      <c r="A18836">
        <v>2012</v>
      </c>
      <c r="B18836" t="s">
        <v>350</v>
      </c>
      <c r="C18836" t="str">
        <f t="shared" si="590"/>
        <v>2012-Internacional/RS-21-3-0</v>
      </c>
      <c r="D18836" s="4">
        <v>3</v>
      </c>
      <c r="E18836">
        <v>25</v>
      </c>
      <c r="F18836" t="str">
        <f t="shared" si="591"/>
        <v>21-3-0</v>
      </c>
    </row>
    <row r="18837" spans="1:6" x14ac:dyDescent="0.3">
      <c r="A18837">
        <v>2012</v>
      </c>
      <c r="B18837" t="s">
        <v>2909</v>
      </c>
      <c r="C18837" t="str">
        <f t="shared" si="590"/>
        <v>2012-Nautico/PE-21-3-0</v>
      </c>
      <c r="D18837" s="4">
        <v>4.25</v>
      </c>
      <c r="E18837">
        <v>14</v>
      </c>
      <c r="F18837" t="str">
        <f t="shared" si="591"/>
        <v>21-3-0</v>
      </c>
    </row>
    <row r="18838" spans="1:6" x14ac:dyDescent="0.3">
      <c r="A18838">
        <v>2012</v>
      </c>
      <c r="B18838" t="s">
        <v>351</v>
      </c>
      <c r="C18838" t="str">
        <f t="shared" si="590"/>
        <v>2012-Palmeiras/SP-21-3-0</v>
      </c>
      <c r="D18838" s="4">
        <v>3</v>
      </c>
      <c r="E18838">
        <v>8</v>
      </c>
      <c r="F18838" t="str">
        <f t="shared" si="591"/>
        <v>21-3-0</v>
      </c>
    </row>
    <row r="18839" spans="1:6" x14ac:dyDescent="0.3">
      <c r="A18839">
        <v>2012</v>
      </c>
      <c r="B18839" t="s">
        <v>353</v>
      </c>
      <c r="C18839" t="str">
        <f t="shared" si="590"/>
        <v>2012-Ponte Preta/SP-21-3-0</v>
      </c>
      <c r="D18839" s="4">
        <v>7</v>
      </c>
      <c r="E18839">
        <v>20</v>
      </c>
      <c r="F18839" t="str">
        <f t="shared" si="591"/>
        <v>21-3-0</v>
      </c>
    </row>
    <row r="18840" spans="1:6" x14ac:dyDescent="0.3">
      <c r="A18840">
        <v>2012</v>
      </c>
      <c r="B18840" t="s">
        <v>3389</v>
      </c>
      <c r="C18840" t="str">
        <f t="shared" si="590"/>
        <v>2012-Portuguesa/SP-21-3-0</v>
      </c>
      <c r="D18840" s="4">
        <v>3</v>
      </c>
      <c r="E18840">
        <v>24</v>
      </c>
      <c r="F18840" t="str">
        <f t="shared" si="591"/>
        <v>21-3-0</v>
      </c>
    </row>
    <row r="18841" spans="1:6" x14ac:dyDescent="0.3">
      <c r="A18841">
        <v>2012</v>
      </c>
      <c r="B18841" t="s">
        <v>355</v>
      </c>
      <c r="C18841" t="str">
        <f t="shared" si="590"/>
        <v>2012-Santos/SP-21-3-0</v>
      </c>
      <c r="D18841" s="4">
        <v>3</v>
      </c>
      <c r="E18841">
        <v>25</v>
      </c>
      <c r="F18841" t="str">
        <f t="shared" si="591"/>
        <v>21-3-0</v>
      </c>
    </row>
    <row r="18842" spans="1:6" x14ac:dyDescent="0.3">
      <c r="A18842">
        <v>2012</v>
      </c>
      <c r="B18842" t="s">
        <v>356</v>
      </c>
      <c r="C18842" t="str">
        <f t="shared" si="590"/>
        <v>2012-Sao Paulo/SP-21-3-0</v>
      </c>
      <c r="D18842" s="4">
        <v>5.625</v>
      </c>
      <c r="E18842">
        <v>16</v>
      </c>
      <c r="F18842" t="str">
        <f t="shared" si="591"/>
        <v>21-3-0</v>
      </c>
    </row>
    <row r="18843" spans="1:6" x14ac:dyDescent="0.3">
      <c r="A18843">
        <v>2012</v>
      </c>
      <c r="B18843" t="s">
        <v>2910</v>
      </c>
      <c r="C18843" t="str">
        <f t="shared" si="590"/>
        <v>2012-Sport/PE-21-3-0</v>
      </c>
      <c r="D18843" s="4">
        <v>3.25</v>
      </c>
      <c r="E18843">
        <v>13</v>
      </c>
      <c r="F18843" t="str">
        <f t="shared" si="591"/>
        <v>21-3-0</v>
      </c>
    </row>
    <row r="18844" spans="1:6" x14ac:dyDescent="0.3">
      <c r="A18844">
        <v>2012</v>
      </c>
      <c r="B18844" t="s">
        <v>357</v>
      </c>
      <c r="C18844" t="str">
        <f t="shared" si="590"/>
        <v>2012-Vasco/RJ-21-3-0</v>
      </c>
      <c r="D18844" s="4">
        <v>3</v>
      </c>
      <c r="E18844">
        <v>29</v>
      </c>
      <c r="F18844" t="str">
        <f t="shared" si="591"/>
        <v>21-3-0</v>
      </c>
    </row>
    <row r="18845" spans="1:6" x14ac:dyDescent="0.3">
      <c r="A18845">
        <v>2012</v>
      </c>
      <c r="B18845" t="s">
        <v>4294</v>
      </c>
      <c r="C18845" t="str">
        <f t="shared" si="590"/>
        <v>2012-Atletico/GO-21-3-1</v>
      </c>
      <c r="D18845" s="4">
        <v>4</v>
      </c>
      <c r="E18845">
        <v>12</v>
      </c>
      <c r="F18845" t="str">
        <f t="shared" si="591"/>
        <v>21-3-1</v>
      </c>
    </row>
    <row r="18846" spans="1:6" x14ac:dyDescent="0.3">
      <c r="A18846">
        <v>2012</v>
      </c>
      <c r="B18846" t="s">
        <v>2911</v>
      </c>
      <c r="C18846" t="str">
        <f t="shared" si="590"/>
        <v>2012-Atletico/MG-21-3-1</v>
      </c>
      <c r="D18846" s="4">
        <v>5</v>
      </c>
      <c r="E18846">
        <v>25</v>
      </c>
      <c r="F18846" t="str">
        <f t="shared" si="591"/>
        <v>21-3-1</v>
      </c>
    </row>
    <row r="18847" spans="1:6" x14ac:dyDescent="0.3">
      <c r="A18847">
        <v>2012</v>
      </c>
      <c r="B18847" t="s">
        <v>4877</v>
      </c>
      <c r="C18847" t="str">
        <f t="shared" si="590"/>
        <v>2012-Bahia/BA-21-3-1</v>
      </c>
      <c r="D18847" s="4">
        <v>2.75</v>
      </c>
      <c r="E18847">
        <v>7</v>
      </c>
      <c r="F18847" t="str">
        <f t="shared" si="591"/>
        <v>21-3-1</v>
      </c>
    </row>
    <row r="18848" spans="1:6" x14ac:dyDescent="0.3">
      <c r="A18848">
        <v>2012</v>
      </c>
      <c r="B18848" t="s">
        <v>359</v>
      </c>
      <c r="C18848" t="str">
        <f t="shared" si="590"/>
        <v>2012-Botafogo/RJ-21-3-1</v>
      </c>
      <c r="D18848" s="4">
        <v>1</v>
      </c>
      <c r="E18848">
        <v>16</v>
      </c>
      <c r="F18848" t="str">
        <f t="shared" si="591"/>
        <v>21-3-1</v>
      </c>
    </row>
    <row r="18849" spans="1:6" x14ac:dyDescent="0.3">
      <c r="A18849">
        <v>2012</v>
      </c>
      <c r="B18849" t="s">
        <v>360</v>
      </c>
      <c r="C18849" t="str">
        <f t="shared" si="590"/>
        <v>2012-Corinthians/SP-21-3-1</v>
      </c>
      <c r="D18849" s="4">
        <v>4.25</v>
      </c>
      <c r="E18849">
        <v>17</v>
      </c>
      <c r="F18849" t="str">
        <f t="shared" si="591"/>
        <v>21-3-1</v>
      </c>
    </row>
    <row r="18850" spans="1:6" x14ac:dyDescent="0.3">
      <c r="A18850">
        <v>2012</v>
      </c>
      <c r="B18850" t="s">
        <v>3391</v>
      </c>
      <c r="C18850" t="str">
        <f t="shared" si="590"/>
        <v>2012-Coritiba/PR-21-3-1</v>
      </c>
      <c r="D18850" s="4">
        <v>2.999997</v>
      </c>
      <c r="E18850">
        <v>12</v>
      </c>
      <c r="F18850" t="str">
        <f t="shared" si="591"/>
        <v>21-3-1</v>
      </c>
    </row>
    <row r="18851" spans="1:6" x14ac:dyDescent="0.3">
      <c r="A18851">
        <v>2012</v>
      </c>
      <c r="B18851" t="s">
        <v>361</v>
      </c>
      <c r="C18851" t="str">
        <f t="shared" si="590"/>
        <v>2012-Cruzeiro/MG-21-3-1</v>
      </c>
      <c r="D18851" s="4">
        <v>4</v>
      </c>
      <c r="E18851">
        <v>27</v>
      </c>
      <c r="F18851" t="str">
        <f t="shared" si="591"/>
        <v>21-3-1</v>
      </c>
    </row>
    <row r="18852" spans="1:6" x14ac:dyDescent="0.3">
      <c r="A18852">
        <v>2012</v>
      </c>
      <c r="B18852" t="s">
        <v>362</v>
      </c>
      <c r="C18852" t="str">
        <f t="shared" si="590"/>
        <v>2012-Figueirense/SC-21-3-1</v>
      </c>
      <c r="D18852" s="4">
        <v>3</v>
      </c>
      <c r="E18852">
        <v>10</v>
      </c>
      <c r="F18852" t="str">
        <f t="shared" si="591"/>
        <v>21-3-1</v>
      </c>
    </row>
    <row r="18853" spans="1:6" x14ac:dyDescent="0.3">
      <c r="A18853">
        <v>2012</v>
      </c>
      <c r="B18853" t="s">
        <v>363</v>
      </c>
      <c r="C18853" t="str">
        <f t="shared" si="590"/>
        <v>2012-Flamengo/RJ-21-3-1</v>
      </c>
      <c r="D18853" s="4">
        <v>5</v>
      </c>
      <c r="E18853">
        <v>28</v>
      </c>
      <c r="F18853" t="str">
        <f t="shared" si="591"/>
        <v>21-3-1</v>
      </c>
    </row>
    <row r="18854" spans="1:6" x14ac:dyDescent="0.3">
      <c r="A18854">
        <v>2012</v>
      </c>
      <c r="B18854" t="s">
        <v>364</v>
      </c>
      <c r="C18854" t="str">
        <f t="shared" si="590"/>
        <v>2012-Fluminense/RJ-21-3-1</v>
      </c>
      <c r="D18854" s="4">
        <v>4</v>
      </c>
      <c r="E18854">
        <v>25</v>
      </c>
      <c r="F18854" t="str">
        <f t="shared" si="591"/>
        <v>21-3-1</v>
      </c>
    </row>
    <row r="18855" spans="1:6" x14ac:dyDescent="0.3">
      <c r="A18855">
        <v>2012</v>
      </c>
      <c r="B18855" t="s">
        <v>367</v>
      </c>
      <c r="C18855" t="str">
        <f t="shared" si="590"/>
        <v>2012-Gremio/RS-21-3-1</v>
      </c>
      <c r="D18855" s="4">
        <v>6.2</v>
      </c>
      <c r="E18855">
        <v>22</v>
      </c>
      <c r="F18855" t="str">
        <f t="shared" si="591"/>
        <v>21-3-1</v>
      </c>
    </row>
    <row r="18856" spans="1:6" x14ac:dyDescent="0.3">
      <c r="A18856">
        <v>2012</v>
      </c>
      <c r="B18856" t="s">
        <v>368</v>
      </c>
      <c r="C18856" t="str">
        <f t="shared" si="590"/>
        <v>2012-Internacional/RS-21-3-1</v>
      </c>
      <c r="D18856" s="4">
        <v>1</v>
      </c>
      <c r="E18856">
        <v>12</v>
      </c>
      <c r="F18856" t="str">
        <f t="shared" si="591"/>
        <v>21-3-1</v>
      </c>
    </row>
    <row r="18857" spans="1:6" x14ac:dyDescent="0.3">
      <c r="A18857">
        <v>2012</v>
      </c>
      <c r="B18857" t="s">
        <v>2912</v>
      </c>
      <c r="C18857" t="str">
        <f t="shared" si="590"/>
        <v>2012-Nautico/PE-21-3-1</v>
      </c>
      <c r="D18857" s="4">
        <v>7</v>
      </c>
      <c r="E18857">
        <v>21</v>
      </c>
      <c r="F18857" t="str">
        <f t="shared" si="591"/>
        <v>21-3-1</v>
      </c>
    </row>
    <row r="18858" spans="1:6" x14ac:dyDescent="0.3">
      <c r="A18858">
        <v>2012</v>
      </c>
      <c r="B18858" t="s">
        <v>369</v>
      </c>
      <c r="C18858" t="str">
        <f t="shared" si="590"/>
        <v>2012-Palmeiras/SP-21-3-1</v>
      </c>
      <c r="D18858" s="4">
        <v>0</v>
      </c>
      <c r="E18858">
        <v>15</v>
      </c>
      <c r="F18858" t="str">
        <f t="shared" si="591"/>
        <v>21-3-1</v>
      </c>
    </row>
    <row r="18859" spans="1:6" x14ac:dyDescent="0.3">
      <c r="A18859">
        <v>2012</v>
      </c>
      <c r="B18859" t="s">
        <v>371</v>
      </c>
      <c r="C18859" t="str">
        <f t="shared" si="590"/>
        <v>2012-Ponte Preta/SP-21-3-1</v>
      </c>
      <c r="D18859" s="4">
        <v>1</v>
      </c>
      <c r="E18859">
        <v>21</v>
      </c>
      <c r="F18859" t="str">
        <f t="shared" si="591"/>
        <v>21-3-1</v>
      </c>
    </row>
    <row r="18860" spans="1:6" x14ac:dyDescent="0.3">
      <c r="A18860">
        <v>2012</v>
      </c>
      <c r="B18860" t="s">
        <v>3392</v>
      </c>
      <c r="C18860" t="str">
        <f t="shared" si="590"/>
        <v>2012-Portuguesa/SP-21-3-1</v>
      </c>
      <c r="D18860" s="4">
        <v>4.0000039999999997</v>
      </c>
      <c r="E18860">
        <v>20</v>
      </c>
      <c r="F18860" t="str">
        <f t="shared" si="591"/>
        <v>21-3-1</v>
      </c>
    </row>
    <row r="18861" spans="1:6" x14ac:dyDescent="0.3">
      <c r="A18861">
        <v>2012</v>
      </c>
      <c r="B18861" t="s">
        <v>373</v>
      </c>
      <c r="C18861" t="str">
        <f t="shared" si="590"/>
        <v>2012-Santos/SP-21-3-1</v>
      </c>
      <c r="D18861" s="4">
        <v>6</v>
      </c>
      <c r="E18861">
        <v>27</v>
      </c>
      <c r="F18861" t="str">
        <f t="shared" si="591"/>
        <v>21-3-1</v>
      </c>
    </row>
    <row r="18862" spans="1:6" x14ac:dyDescent="0.3">
      <c r="A18862">
        <v>2012</v>
      </c>
      <c r="B18862" t="s">
        <v>374</v>
      </c>
      <c r="C18862" t="str">
        <f t="shared" si="590"/>
        <v>2012-Sao Paulo/SP-21-3-1</v>
      </c>
      <c r="D18862" s="4">
        <v>9</v>
      </c>
      <c r="E18862">
        <v>22</v>
      </c>
      <c r="F18862" t="str">
        <f t="shared" si="591"/>
        <v>21-3-1</v>
      </c>
    </row>
    <row r="18863" spans="1:6" x14ac:dyDescent="0.3">
      <c r="A18863">
        <v>2012</v>
      </c>
      <c r="B18863" t="s">
        <v>2913</v>
      </c>
      <c r="C18863" t="str">
        <f t="shared" si="590"/>
        <v>2012-Sport/PE-21-3-1</v>
      </c>
      <c r="D18863" s="4">
        <v>1</v>
      </c>
      <c r="E18863">
        <v>14</v>
      </c>
      <c r="F18863" t="str">
        <f t="shared" si="591"/>
        <v>21-3-1</v>
      </c>
    </row>
    <row r="18864" spans="1:6" x14ac:dyDescent="0.3">
      <c r="A18864">
        <v>2012</v>
      </c>
      <c r="B18864" t="s">
        <v>375</v>
      </c>
      <c r="C18864" t="str">
        <f t="shared" si="590"/>
        <v>2012-Vasco/RJ-21-3-1</v>
      </c>
      <c r="D18864" s="4">
        <v>0</v>
      </c>
      <c r="E18864">
        <v>25</v>
      </c>
      <c r="F18864" t="str">
        <f t="shared" si="591"/>
        <v>21-3-1</v>
      </c>
    </row>
    <row r="18865" spans="1:6" x14ac:dyDescent="0.3">
      <c r="A18865">
        <v>2012</v>
      </c>
      <c r="B18865" t="s">
        <v>4298</v>
      </c>
      <c r="C18865" t="str">
        <f t="shared" si="590"/>
        <v>2012-Atletico/GO-21-3-2</v>
      </c>
      <c r="D18865" s="4">
        <v>5</v>
      </c>
      <c r="E18865">
        <v>15</v>
      </c>
      <c r="F18865" t="str">
        <f t="shared" si="591"/>
        <v>21-3-2</v>
      </c>
    </row>
    <row r="18866" spans="1:6" x14ac:dyDescent="0.3">
      <c r="A18866">
        <v>2012</v>
      </c>
      <c r="B18866" t="s">
        <v>2914</v>
      </c>
      <c r="C18866" t="str">
        <f t="shared" si="590"/>
        <v>2012-Atletico/MG-21-3-2</v>
      </c>
      <c r="D18866" s="4">
        <v>5</v>
      </c>
      <c r="E18866">
        <v>27</v>
      </c>
      <c r="F18866" t="str">
        <f t="shared" si="591"/>
        <v>21-3-2</v>
      </c>
    </row>
    <row r="18867" spans="1:6" x14ac:dyDescent="0.3">
      <c r="A18867">
        <v>2012</v>
      </c>
      <c r="B18867" t="s">
        <v>4879</v>
      </c>
      <c r="C18867" t="str">
        <f t="shared" si="590"/>
        <v>2012-Bahia/BA-21-3-2</v>
      </c>
      <c r="D18867" s="4">
        <v>4</v>
      </c>
      <c r="E18867">
        <v>12</v>
      </c>
      <c r="F18867" t="str">
        <f t="shared" si="591"/>
        <v>21-3-2</v>
      </c>
    </row>
    <row r="18868" spans="1:6" x14ac:dyDescent="0.3">
      <c r="A18868">
        <v>2012</v>
      </c>
      <c r="B18868" t="s">
        <v>377</v>
      </c>
      <c r="C18868" t="str">
        <f t="shared" si="590"/>
        <v>2012-Botafogo/RJ-21-3-2</v>
      </c>
      <c r="D18868" s="4">
        <v>4</v>
      </c>
      <c r="E18868">
        <v>18</v>
      </c>
      <c r="F18868" t="str">
        <f t="shared" si="591"/>
        <v>21-3-2</v>
      </c>
    </row>
    <row r="18869" spans="1:6" x14ac:dyDescent="0.3">
      <c r="A18869">
        <v>2012</v>
      </c>
      <c r="B18869" t="s">
        <v>378</v>
      </c>
      <c r="C18869" t="str">
        <f t="shared" si="590"/>
        <v>2012-Corinthians/SP-21-3-2</v>
      </c>
      <c r="D18869" s="4">
        <v>7</v>
      </c>
      <c r="E18869">
        <v>16</v>
      </c>
      <c r="F18869" t="str">
        <f t="shared" si="591"/>
        <v>21-3-2</v>
      </c>
    </row>
    <row r="18870" spans="1:6" x14ac:dyDescent="0.3">
      <c r="A18870">
        <v>2012</v>
      </c>
      <c r="B18870" t="s">
        <v>3394</v>
      </c>
      <c r="C18870" t="str">
        <f t="shared" si="590"/>
        <v>2012-Coritiba/PR-21-3-2</v>
      </c>
      <c r="D18870" s="4">
        <v>4</v>
      </c>
      <c r="E18870">
        <v>15</v>
      </c>
      <c r="F18870" t="str">
        <f t="shared" si="591"/>
        <v>21-3-2</v>
      </c>
    </row>
    <row r="18871" spans="1:6" x14ac:dyDescent="0.3">
      <c r="A18871">
        <v>2012</v>
      </c>
      <c r="B18871" t="s">
        <v>379</v>
      </c>
      <c r="C18871" t="str">
        <f t="shared" si="590"/>
        <v>2012-Cruzeiro/MG-21-3-2</v>
      </c>
      <c r="D18871" s="4">
        <v>2</v>
      </c>
      <c r="E18871">
        <v>23</v>
      </c>
      <c r="F18871" t="str">
        <f t="shared" si="591"/>
        <v>21-3-2</v>
      </c>
    </row>
    <row r="18872" spans="1:6" x14ac:dyDescent="0.3">
      <c r="A18872">
        <v>2012</v>
      </c>
      <c r="B18872" t="s">
        <v>380</v>
      </c>
      <c r="C18872" t="str">
        <f t="shared" si="590"/>
        <v>2012-Figueirense/SC-21-3-2</v>
      </c>
      <c r="D18872" s="4">
        <v>3</v>
      </c>
      <c r="E18872">
        <v>12</v>
      </c>
      <c r="F18872" t="str">
        <f t="shared" si="591"/>
        <v>21-3-2</v>
      </c>
    </row>
    <row r="18873" spans="1:6" x14ac:dyDescent="0.3">
      <c r="A18873">
        <v>2012</v>
      </c>
      <c r="B18873" t="s">
        <v>381</v>
      </c>
      <c r="C18873" t="str">
        <f t="shared" si="590"/>
        <v>2012-Flamengo/RJ-21-3-2</v>
      </c>
      <c r="D18873" s="4">
        <v>4</v>
      </c>
      <c r="E18873">
        <v>31</v>
      </c>
      <c r="F18873" t="str">
        <f t="shared" si="591"/>
        <v>21-3-2</v>
      </c>
    </row>
    <row r="18874" spans="1:6" x14ac:dyDescent="0.3">
      <c r="A18874">
        <v>2012</v>
      </c>
      <c r="B18874" t="s">
        <v>382</v>
      </c>
      <c r="C18874" t="str">
        <f t="shared" si="590"/>
        <v>2012-Fluminense/RJ-21-3-2</v>
      </c>
      <c r="D18874" s="4">
        <v>6.2</v>
      </c>
      <c r="E18874">
        <v>28</v>
      </c>
      <c r="F18874" t="str">
        <f t="shared" si="591"/>
        <v>21-3-2</v>
      </c>
    </row>
    <row r="18875" spans="1:6" x14ac:dyDescent="0.3">
      <c r="A18875">
        <v>2012</v>
      </c>
      <c r="B18875" t="s">
        <v>385</v>
      </c>
      <c r="C18875" t="str">
        <f t="shared" si="590"/>
        <v>2012-Gremio/RS-21-3-2</v>
      </c>
      <c r="D18875" s="4">
        <v>6.25</v>
      </c>
      <c r="E18875">
        <v>25</v>
      </c>
      <c r="F18875" t="str">
        <f t="shared" si="591"/>
        <v>21-3-2</v>
      </c>
    </row>
    <row r="18876" spans="1:6" x14ac:dyDescent="0.3">
      <c r="A18876">
        <v>2012</v>
      </c>
      <c r="B18876" t="s">
        <v>386</v>
      </c>
      <c r="C18876" t="str">
        <f t="shared" si="590"/>
        <v>2012-Internacional/RS-21-3-2</v>
      </c>
      <c r="D18876" s="4">
        <v>1</v>
      </c>
      <c r="E18876">
        <v>17</v>
      </c>
      <c r="F18876" t="str">
        <f t="shared" si="591"/>
        <v>21-3-2</v>
      </c>
    </row>
    <row r="18877" spans="1:6" x14ac:dyDescent="0.3">
      <c r="A18877">
        <v>2012</v>
      </c>
      <c r="B18877" t="s">
        <v>2915</v>
      </c>
      <c r="C18877" t="str">
        <f t="shared" si="590"/>
        <v>2012-Nautico/PE-21-3-2</v>
      </c>
      <c r="D18877" s="4">
        <v>7</v>
      </c>
      <c r="E18877">
        <v>21</v>
      </c>
      <c r="F18877" t="str">
        <f t="shared" si="591"/>
        <v>21-3-2</v>
      </c>
    </row>
    <row r="18878" spans="1:6" x14ac:dyDescent="0.3">
      <c r="A18878">
        <v>2012</v>
      </c>
      <c r="B18878" t="s">
        <v>387</v>
      </c>
      <c r="C18878" t="str">
        <f t="shared" si="590"/>
        <v>2012-Palmeiras/SP-21-3-2</v>
      </c>
      <c r="D18878" s="4">
        <v>3</v>
      </c>
      <c r="E18878">
        <v>10</v>
      </c>
      <c r="F18878" t="str">
        <f t="shared" si="591"/>
        <v>21-3-2</v>
      </c>
    </row>
    <row r="18879" spans="1:6" x14ac:dyDescent="0.3">
      <c r="A18879">
        <v>2012</v>
      </c>
      <c r="B18879" t="s">
        <v>389</v>
      </c>
      <c r="C18879" t="str">
        <f t="shared" si="590"/>
        <v>2012-Ponte Preta/SP-21-3-2</v>
      </c>
      <c r="D18879" s="4">
        <v>3</v>
      </c>
      <c r="E18879">
        <v>19</v>
      </c>
      <c r="F18879" t="str">
        <f t="shared" si="591"/>
        <v>21-3-2</v>
      </c>
    </row>
    <row r="18880" spans="1:6" x14ac:dyDescent="0.3">
      <c r="A18880">
        <v>2012</v>
      </c>
      <c r="B18880" t="s">
        <v>3395</v>
      </c>
      <c r="C18880" t="str">
        <f t="shared" si="590"/>
        <v>2012-Portuguesa/SP-21-3-2</v>
      </c>
      <c r="D18880" s="4">
        <v>4</v>
      </c>
      <c r="E18880">
        <v>13</v>
      </c>
      <c r="F18880" t="str">
        <f t="shared" si="591"/>
        <v>21-3-2</v>
      </c>
    </row>
    <row r="18881" spans="1:6" x14ac:dyDescent="0.3">
      <c r="A18881">
        <v>2012</v>
      </c>
      <c r="B18881" t="s">
        <v>391</v>
      </c>
      <c r="C18881" t="str">
        <f t="shared" si="590"/>
        <v>2012-Santos/SP-21-3-2</v>
      </c>
      <c r="D18881" s="4">
        <v>9</v>
      </c>
      <c r="E18881">
        <v>26</v>
      </c>
      <c r="F18881" t="str">
        <f t="shared" si="591"/>
        <v>21-3-2</v>
      </c>
    </row>
    <row r="18882" spans="1:6" x14ac:dyDescent="0.3">
      <c r="A18882">
        <v>2012</v>
      </c>
      <c r="B18882" t="s">
        <v>392</v>
      </c>
      <c r="C18882" t="str">
        <f t="shared" si="590"/>
        <v>2012-Sao Paulo/SP-21-3-2</v>
      </c>
      <c r="D18882" s="4">
        <v>4.5999999999999996</v>
      </c>
      <c r="E18882">
        <v>13</v>
      </c>
      <c r="F18882" t="str">
        <f t="shared" si="591"/>
        <v>21-3-2</v>
      </c>
    </row>
    <row r="18883" spans="1:6" x14ac:dyDescent="0.3">
      <c r="A18883">
        <v>2012</v>
      </c>
      <c r="B18883" t="s">
        <v>2916</v>
      </c>
      <c r="C18883" t="str">
        <f t="shared" ref="C18883:C18946" si="592">A18883&amp;"-"&amp;B18883</f>
        <v>2012-Sport/PE-21-3-2</v>
      </c>
      <c r="D18883" s="4">
        <v>1</v>
      </c>
      <c r="E18883">
        <v>15</v>
      </c>
      <c r="F18883" t="str">
        <f t="shared" ref="F18883:F18946" si="593">RIGHT(B18883,LEN(C18883)-FIND("-",C18883,6))</f>
        <v>21-3-2</v>
      </c>
    </row>
    <row r="18884" spans="1:6" x14ac:dyDescent="0.3">
      <c r="A18884">
        <v>2012</v>
      </c>
      <c r="B18884" t="s">
        <v>393</v>
      </c>
      <c r="C18884" t="str">
        <f t="shared" si="592"/>
        <v>2012-Vasco/RJ-21-3-2</v>
      </c>
      <c r="D18884" s="4">
        <v>1</v>
      </c>
      <c r="E18884">
        <v>21</v>
      </c>
      <c r="F18884" t="str">
        <f t="shared" si="593"/>
        <v>21-3-2</v>
      </c>
    </row>
    <row r="18885" spans="1:6" x14ac:dyDescent="0.3">
      <c r="A18885">
        <v>2012</v>
      </c>
      <c r="B18885" t="s">
        <v>4302</v>
      </c>
      <c r="C18885" t="str">
        <f t="shared" si="592"/>
        <v>2012-Atletico/GO-21-4-0</v>
      </c>
      <c r="D18885" s="4">
        <v>5</v>
      </c>
      <c r="E18885">
        <v>16</v>
      </c>
      <c r="F18885" t="str">
        <f t="shared" si="593"/>
        <v>21-4-0</v>
      </c>
    </row>
    <row r="18886" spans="1:6" x14ac:dyDescent="0.3">
      <c r="A18886">
        <v>2012</v>
      </c>
      <c r="B18886" t="s">
        <v>2917</v>
      </c>
      <c r="C18886" t="str">
        <f t="shared" si="592"/>
        <v>2012-Atletico/MG-21-4-0</v>
      </c>
      <c r="D18886" s="4">
        <v>6</v>
      </c>
      <c r="E18886">
        <v>44</v>
      </c>
      <c r="F18886" t="str">
        <f t="shared" si="593"/>
        <v>21-4-0</v>
      </c>
    </row>
    <row r="18887" spans="1:6" x14ac:dyDescent="0.3">
      <c r="A18887">
        <v>2012</v>
      </c>
      <c r="B18887" t="s">
        <v>4881</v>
      </c>
      <c r="C18887" t="str">
        <f t="shared" si="592"/>
        <v>2012-Bahia/BA-21-4-0</v>
      </c>
      <c r="D18887" s="4">
        <v>7</v>
      </c>
      <c r="E18887">
        <v>18</v>
      </c>
      <c r="F18887" t="str">
        <f t="shared" si="593"/>
        <v>21-4-0</v>
      </c>
    </row>
    <row r="18888" spans="1:6" x14ac:dyDescent="0.3">
      <c r="A18888">
        <v>2012</v>
      </c>
      <c r="B18888" t="s">
        <v>395</v>
      </c>
      <c r="C18888" t="str">
        <f t="shared" si="592"/>
        <v>2012-Botafogo/RJ-21-4-0</v>
      </c>
      <c r="D18888" s="4">
        <v>4</v>
      </c>
      <c r="E18888">
        <v>28</v>
      </c>
      <c r="F18888" t="str">
        <f t="shared" si="593"/>
        <v>21-4-0</v>
      </c>
    </row>
    <row r="18889" spans="1:6" x14ac:dyDescent="0.3">
      <c r="A18889">
        <v>2012</v>
      </c>
      <c r="B18889" t="s">
        <v>396</v>
      </c>
      <c r="C18889" t="str">
        <f t="shared" si="592"/>
        <v>2012-Corinthians/SP-21-4-0</v>
      </c>
      <c r="D18889" s="4">
        <v>10</v>
      </c>
      <c r="E18889">
        <v>21</v>
      </c>
      <c r="F18889" t="str">
        <f t="shared" si="593"/>
        <v>21-4-0</v>
      </c>
    </row>
    <row r="18890" spans="1:6" x14ac:dyDescent="0.3">
      <c r="A18890">
        <v>2012</v>
      </c>
      <c r="B18890" t="s">
        <v>3397</v>
      </c>
      <c r="C18890" t="str">
        <f t="shared" si="592"/>
        <v>2012-Coritiba/PR-21-4-0</v>
      </c>
      <c r="D18890" s="4">
        <v>7</v>
      </c>
      <c r="E18890">
        <v>19</v>
      </c>
      <c r="F18890" t="str">
        <f t="shared" si="593"/>
        <v>21-4-0</v>
      </c>
    </row>
    <row r="18891" spans="1:6" x14ac:dyDescent="0.3">
      <c r="A18891">
        <v>2012</v>
      </c>
      <c r="B18891" t="s">
        <v>397</v>
      </c>
      <c r="C18891" t="str">
        <f t="shared" si="592"/>
        <v>2012-Cruzeiro/MG-21-4-0</v>
      </c>
      <c r="D18891" s="4">
        <v>5</v>
      </c>
      <c r="E18891">
        <v>19</v>
      </c>
      <c r="F18891" t="str">
        <f t="shared" si="593"/>
        <v>21-4-0</v>
      </c>
    </row>
    <row r="18892" spans="1:6" x14ac:dyDescent="0.3">
      <c r="A18892">
        <v>2012</v>
      </c>
      <c r="B18892" t="s">
        <v>398</v>
      </c>
      <c r="C18892" t="str">
        <f t="shared" si="592"/>
        <v>2012-Figueirense/SC-21-4-0</v>
      </c>
      <c r="D18892" s="4">
        <v>3</v>
      </c>
      <c r="E18892">
        <v>11</v>
      </c>
      <c r="F18892" t="str">
        <f t="shared" si="593"/>
        <v>21-4-0</v>
      </c>
    </row>
    <row r="18893" spans="1:6" x14ac:dyDescent="0.3">
      <c r="A18893">
        <v>2012</v>
      </c>
      <c r="B18893" t="s">
        <v>399</v>
      </c>
      <c r="C18893" t="str">
        <f t="shared" si="592"/>
        <v>2012-Flamengo/RJ-21-4-0</v>
      </c>
      <c r="D18893" s="4">
        <v>5</v>
      </c>
      <c r="E18893">
        <v>30</v>
      </c>
      <c r="F18893" t="str">
        <f t="shared" si="593"/>
        <v>21-4-0</v>
      </c>
    </row>
    <row r="18894" spans="1:6" x14ac:dyDescent="0.3">
      <c r="A18894">
        <v>2012</v>
      </c>
      <c r="B18894" t="s">
        <v>400</v>
      </c>
      <c r="C18894" t="str">
        <f t="shared" si="592"/>
        <v>2012-Fluminense/RJ-21-4-0</v>
      </c>
      <c r="D18894" s="4">
        <v>8</v>
      </c>
      <c r="E18894">
        <v>43</v>
      </c>
      <c r="F18894" t="str">
        <f t="shared" si="593"/>
        <v>21-4-0</v>
      </c>
    </row>
    <row r="18895" spans="1:6" x14ac:dyDescent="0.3">
      <c r="A18895">
        <v>2012</v>
      </c>
      <c r="B18895" t="s">
        <v>403</v>
      </c>
      <c r="C18895" t="str">
        <f t="shared" si="592"/>
        <v>2012-Gremio/RS-21-4-0</v>
      </c>
      <c r="D18895" s="4">
        <v>3</v>
      </c>
      <c r="E18895">
        <v>31</v>
      </c>
      <c r="F18895" t="str">
        <f t="shared" si="593"/>
        <v>21-4-0</v>
      </c>
    </row>
    <row r="18896" spans="1:6" x14ac:dyDescent="0.3">
      <c r="A18896">
        <v>2012</v>
      </c>
      <c r="B18896" t="s">
        <v>404</v>
      </c>
      <c r="C18896" t="str">
        <f t="shared" si="592"/>
        <v>2012-Internacional/RS-21-4-0</v>
      </c>
      <c r="D18896" s="4">
        <v>1</v>
      </c>
      <c r="E18896">
        <v>16</v>
      </c>
      <c r="F18896" t="str">
        <f t="shared" si="593"/>
        <v>21-4-0</v>
      </c>
    </row>
    <row r="18897" spans="1:6" x14ac:dyDescent="0.3">
      <c r="A18897">
        <v>2012</v>
      </c>
      <c r="B18897" t="s">
        <v>2918</v>
      </c>
      <c r="C18897" t="str">
        <f t="shared" si="592"/>
        <v>2012-Nautico/PE-21-4-0</v>
      </c>
      <c r="D18897" s="4">
        <v>10</v>
      </c>
      <c r="E18897">
        <v>23</v>
      </c>
      <c r="F18897" t="str">
        <f t="shared" si="593"/>
        <v>21-4-0</v>
      </c>
    </row>
    <row r="18898" spans="1:6" x14ac:dyDescent="0.3">
      <c r="A18898">
        <v>2012</v>
      </c>
      <c r="B18898" t="s">
        <v>405</v>
      </c>
      <c r="C18898" t="str">
        <f t="shared" si="592"/>
        <v>2012-Palmeiras/SP-21-4-0</v>
      </c>
      <c r="D18898" s="4">
        <v>3</v>
      </c>
      <c r="E18898">
        <v>13</v>
      </c>
      <c r="F18898" t="str">
        <f t="shared" si="593"/>
        <v>21-4-0</v>
      </c>
    </row>
    <row r="18899" spans="1:6" x14ac:dyDescent="0.3">
      <c r="A18899">
        <v>2012</v>
      </c>
      <c r="B18899" t="s">
        <v>407</v>
      </c>
      <c r="C18899" t="str">
        <f t="shared" si="592"/>
        <v>2012-Ponte Preta/SP-21-4-0</v>
      </c>
      <c r="D18899" s="4">
        <v>4</v>
      </c>
      <c r="E18899">
        <v>16</v>
      </c>
      <c r="F18899" t="str">
        <f t="shared" si="593"/>
        <v>21-4-0</v>
      </c>
    </row>
    <row r="18900" spans="1:6" x14ac:dyDescent="0.3">
      <c r="A18900">
        <v>2012</v>
      </c>
      <c r="B18900" t="s">
        <v>3398</v>
      </c>
      <c r="C18900" t="str">
        <f t="shared" si="592"/>
        <v>2012-Portuguesa/SP-21-4-0</v>
      </c>
      <c r="D18900" s="4">
        <v>7</v>
      </c>
      <c r="E18900">
        <v>21</v>
      </c>
      <c r="F18900" t="str">
        <f t="shared" si="593"/>
        <v>21-4-0</v>
      </c>
    </row>
    <row r="18901" spans="1:6" x14ac:dyDescent="0.3">
      <c r="A18901">
        <v>2012</v>
      </c>
      <c r="B18901" t="s">
        <v>409</v>
      </c>
      <c r="C18901" t="str">
        <f t="shared" si="592"/>
        <v>2012-Santos/SP-21-4-0</v>
      </c>
      <c r="D18901" s="4">
        <v>9</v>
      </c>
      <c r="E18901">
        <v>26</v>
      </c>
      <c r="F18901" t="str">
        <f t="shared" si="593"/>
        <v>21-4-0</v>
      </c>
    </row>
    <row r="18902" spans="1:6" x14ac:dyDescent="0.3">
      <c r="A18902">
        <v>2012</v>
      </c>
      <c r="B18902" t="s">
        <v>410</v>
      </c>
      <c r="C18902" t="str">
        <f t="shared" si="592"/>
        <v>2012-Sao Paulo/SP-21-4-0</v>
      </c>
      <c r="D18902" s="4">
        <v>6.4</v>
      </c>
      <c r="E18902">
        <v>19</v>
      </c>
      <c r="F18902" t="str">
        <f t="shared" si="593"/>
        <v>21-4-0</v>
      </c>
    </row>
    <row r="18903" spans="1:6" x14ac:dyDescent="0.3">
      <c r="A18903">
        <v>2012</v>
      </c>
      <c r="B18903" t="s">
        <v>2919</v>
      </c>
      <c r="C18903" t="str">
        <f t="shared" si="592"/>
        <v>2012-Sport/PE-21-4-0</v>
      </c>
      <c r="D18903" s="4">
        <v>2</v>
      </c>
      <c r="E18903">
        <v>12</v>
      </c>
      <c r="F18903" t="str">
        <f t="shared" si="593"/>
        <v>21-4-0</v>
      </c>
    </row>
    <row r="18904" spans="1:6" x14ac:dyDescent="0.3">
      <c r="A18904">
        <v>2012</v>
      </c>
      <c r="B18904" t="s">
        <v>411</v>
      </c>
      <c r="C18904" t="str">
        <f t="shared" si="592"/>
        <v>2012-Vasco/RJ-21-4-0</v>
      </c>
      <c r="D18904" s="4">
        <v>1</v>
      </c>
      <c r="E18904">
        <v>18</v>
      </c>
      <c r="F18904" t="str">
        <f t="shared" si="593"/>
        <v>21-4-0</v>
      </c>
    </row>
    <row r="18905" spans="1:6" x14ac:dyDescent="0.3">
      <c r="A18905">
        <v>2012</v>
      </c>
      <c r="B18905" t="s">
        <v>4306</v>
      </c>
      <c r="C18905" t="str">
        <f t="shared" si="592"/>
        <v>2012-Atletico/GO-21-4-1</v>
      </c>
      <c r="D18905" s="4">
        <v>6</v>
      </c>
      <c r="E18905">
        <v>16</v>
      </c>
      <c r="F18905" t="str">
        <f t="shared" si="593"/>
        <v>21-4-1</v>
      </c>
    </row>
    <row r="18906" spans="1:6" x14ac:dyDescent="0.3">
      <c r="A18906">
        <v>2012</v>
      </c>
      <c r="B18906" t="s">
        <v>2920</v>
      </c>
      <c r="C18906" t="str">
        <f t="shared" si="592"/>
        <v>2012-Atletico/MG-21-4-1</v>
      </c>
      <c r="D18906" s="4">
        <v>8</v>
      </c>
      <c r="E18906">
        <v>46</v>
      </c>
      <c r="F18906" t="str">
        <f t="shared" si="593"/>
        <v>21-4-1</v>
      </c>
    </row>
    <row r="18907" spans="1:6" x14ac:dyDescent="0.3">
      <c r="A18907">
        <v>2012</v>
      </c>
      <c r="B18907" t="s">
        <v>4883</v>
      </c>
      <c r="C18907" t="str">
        <f t="shared" si="592"/>
        <v>2012-Bahia/BA-21-4-1</v>
      </c>
      <c r="D18907" s="4">
        <v>4</v>
      </c>
      <c r="E18907">
        <v>12</v>
      </c>
      <c r="F18907" t="str">
        <f t="shared" si="593"/>
        <v>21-4-1</v>
      </c>
    </row>
    <row r="18908" spans="1:6" x14ac:dyDescent="0.3">
      <c r="A18908">
        <v>2012</v>
      </c>
      <c r="B18908" t="s">
        <v>413</v>
      </c>
      <c r="C18908" t="str">
        <f t="shared" si="592"/>
        <v>2012-Botafogo/RJ-21-4-1</v>
      </c>
      <c r="D18908" s="4">
        <v>5.3333329999999997</v>
      </c>
      <c r="E18908">
        <v>11</v>
      </c>
      <c r="F18908" t="str">
        <f t="shared" si="593"/>
        <v>21-4-1</v>
      </c>
    </row>
    <row r="18909" spans="1:6" x14ac:dyDescent="0.3">
      <c r="A18909">
        <v>2012</v>
      </c>
      <c r="B18909" t="s">
        <v>414</v>
      </c>
      <c r="C18909" t="str">
        <f t="shared" si="592"/>
        <v>2012-Corinthians/SP-21-4-1</v>
      </c>
      <c r="D18909" s="4">
        <v>6</v>
      </c>
      <c r="E18909">
        <v>24</v>
      </c>
      <c r="F18909" t="str">
        <f t="shared" si="593"/>
        <v>21-4-1</v>
      </c>
    </row>
    <row r="18910" spans="1:6" x14ac:dyDescent="0.3">
      <c r="A18910">
        <v>2012</v>
      </c>
      <c r="B18910" t="s">
        <v>3400</v>
      </c>
      <c r="C18910" t="str">
        <f t="shared" si="592"/>
        <v>2012-Coritiba/PR-21-4-1</v>
      </c>
      <c r="D18910" s="4">
        <v>2</v>
      </c>
      <c r="E18910">
        <v>15</v>
      </c>
      <c r="F18910" t="str">
        <f t="shared" si="593"/>
        <v>21-4-1</v>
      </c>
    </row>
    <row r="18911" spans="1:6" x14ac:dyDescent="0.3">
      <c r="A18911">
        <v>2012</v>
      </c>
      <c r="B18911" t="s">
        <v>415</v>
      </c>
      <c r="C18911" t="str">
        <f t="shared" si="592"/>
        <v>2012-Cruzeiro/MG-21-4-1</v>
      </c>
      <c r="D18911" s="4">
        <v>5</v>
      </c>
      <c r="E18911">
        <v>31</v>
      </c>
      <c r="F18911" t="str">
        <f t="shared" si="593"/>
        <v>21-4-1</v>
      </c>
    </row>
    <row r="18912" spans="1:6" x14ac:dyDescent="0.3">
      <c r="A18912">
        <v>2012</v>
      </c>
      <c r="B18912" t="s">
        <v>416</v>
      </c>
      <c r="C18912" t="str">
        <f t="shared" si="592"/>
        <v>2012-Figueirense/SC-21-4-1</v>
      </c>
      <c r="D18912" s="4">
        <v>6</v>
      </c>
      <c r="E18912">
        <v>15</v>
      </c>
      <c r="F18912" t="str">
        <f t="shared" si="593"/>
        <v>21-4-1</v>
      </c>
    </row>
    <row r="18913" spans="1:6" x14ac:dyDescent="0.3">
      <c r="A18913">
        <v>2012</v>
      </c>
      <c r="B18913" t="s">
        <v>417</v>
      </c>
      <c r="C18913" t="str">
        <f t="shared" si="592"/>
        <v>2012-Flamengo/RJ-21-4-1</v>
      </c>
      <c r="D18913" s="4">
        <v>7</v>
      </c>
      <c r="E18913">
        <v>25</v>
      </c>
      <c r="F18913" t="str">
        <f t="shared" si="593"/>
        <v>21-4-1</v>
      </c>
    </row>
    <row r="18914" spans="1:6" x14ac:dyDescent="0.3">
      <c r="A18914">
        <v>2012</v>
      </c>
      <c r="B18914" t="s">
        <v>418</v>
      </c>
      <c r="C18914" t="str">
        <f t="shared" si="592"/>
        <v>2012-Fluminense/RJ-21-4-1</v>
      </c>
      <c r="D18914" s="4">
        <v>10</v>
      </c>
      <c r="E18914">
        <v>23</v>
      </c>
      <c r="F18914" t="str">
        <f t="shared" si="593"/>
        <v>21-4-1</v>
      </c>
    </row>
    <row r="18915" spans="1:6" x14ac:dyDescent="0.3">
      <c r="A18915">
        <v>2012</v>
      </c>
      <c r="B18915" t="s">
        <v>421</v>
      </c>
      <c r="C18915" t="str">
        <f t="shared" si="592"/>
        <v>2012-Gremio/RS-21-4-1</v>
      </c>
      <c r="D18915" s="4">
        <v>7.3333259999999996</v>
      </c>
      <c r="E18915">
        <v>22</v>
      </c>
      <c r="F18915" t="str">
        <f t="shared" si="593"/>
        <v>21-4-1</v>
      </c>
    </row>
    <row r="18916" spans="1:6" x14ac:dyDescent="0.3">
      <c r="A18916">
        <v>2012</v>
      </c>
      <c r="B18916" t="s">
        <v>422</v>
      </c>
      <c r="C18916" t="str">
        <f t="shared" si="592"/>
        <v>2012-Internacional/RS-21-4-1</v>
      </c>
      <c r="D18916" s="4">
        <v>4</v>
      </c>
      <c r="E18916">
        <v>24</v>
      </c>
      <c r="F18916" t="str">
        <f t="shared" si="593"/>
        <v>21-4-1</v>
      </c>
    </row>
    <row r="18917" spans="1:6" x14ac:dyDescent="0.3">
      <c r="A18917">
        <v>2012</v>
      </c>
      <c r="B18917" t="s">
        <v>2921</v>
      </c>
      <c r="C18917" t="str">
        <f t="shared" si="592"/>
        <v>2012-Nautico/PE-21-4-1</v>
      </c>
      <c r="D18917" s="4">
        <v>7</v>
      </c>
      <c r="E18917">
        <v>17</v>
      </c>
      <c r="F18917" t="str">
        <f t="shared" si="593"/>
        <v>21-4-1</v>
      </c>
    </row>
    <row r="18918" spans="1:6" x14ac:dyDescent="0.3">
      <c r="A18918">
        <v>2012</v>
      </c>
      <c r="B18918" t="s">
        <v>423</v>
      </c>
      <c r="C18918" t="str">
        <f t="shared" si="592"/>
        <v>2012-Palmeiras/SP-21-4-1</v>
      </c>
      <c r="D18918" s="4">
        <v>3</v>
      </c>
      <c r="E18918">
        <v>13</v>
      </c>
      <c r="F18918" t="str">
        <f t="shared" si="593"/>
        <v>21-4-1</v>
      </c>
    </row>
    <row r="18919" spans="1:6" x14ac:dyDescent="0.3">
      <c r="A18919">
        <v>2012</v>
      </c>
      <c r="B18919" t="s">
        <v>425</v>
      </c>
      <c r="C18919" t="str">
        <f t="shared" si="592"/>
        <v>2012-Ponte Preta/SP-21-4-1</v>
      </c>
      <c r="D18919" s="4">
        <v>3</v>
      </c>
      <c r="E18919">
        <v>24</v>
      </c>
      <c r="F18919" t="str">
        <f t="shared" si="593"/>
        <v>21-4-1</v>
      </c>
    </row>
    <row r="18920" spans="1:6" x14ac:dyDescent="0.3">
      <c r="A18920">
        <v>2012</v>
      </c>
      <c r="B18920" t="s">
        <v>3401</v>
      </c>
      <c r="C18920" t="str">
        <f t="shared" si="592"/>
        <v>2012-Portuguesa/SP-21-4-1</v>
      </c>
      <c r="D18920" s="4">
        <v>5</v>
      </c>
      <c r="E18920">
        <v>25</v>
      </c>
      <c r="F18920" t="str">
        <f t="shared" si="593"/>
        <v>21-4-1</v>
      </c>
    </row>
    <row r="18921" spans="1:6" x14ac:dyDescent="0.3">
      <c r="A18921">
        <v>2012</v>
      </c>
      <c r="B18921" t="s">
        <v>427</v>
      </c>
      <c r="C18921" t="str">
        <f t="shared" si="592"/>
        <v>2012-Santos/SP-21-4-1</v>
      </c>
      <c r="D18921" s="4">
        <v>10</v>
      </c>
      <c r="E18921">
        <v>26</v>
      </c>
      <c r="F18921" t="str">
        <f t="shared" si="593"/>
        <v>21-4-1</v>
      </c>
    </row>
    <row r="18922" spans="1:6" x14ac:dyDescent="0.3">
      <c r="A18922">
        <v>2012</v>
      </c>
      <c r="B18922" t="s">
        <v>428</v>
      </c>
      <c r="C18922" t="str">
        <f t="shared" si="592"/>
        <v>2012-Sao Paulo/SP-21-4-1</v>
      </c>
      <c r="D18922" s="4">
        <v>7</v>
      </c>
      <c r="E18922">
        <v>22</v>
      </c>
      <c r="F18922" t="str">
        <f t="shared" si="593"/>
        <v>21-4-1</v>
      </c>
    </row>
    <row r="18923" spans="1:6" x14ac:dyDescent="0.3">
      <c r="A18923">
        <v>2012</v>
      </c>
      <c r="B18923" t="s">
        <v>2922</v>
      </c>
      <c r="C18923" t="str">
        <f t="shared" si="592"/>
        <v>2012-Sport/PE-21-4-1</v>
      </c>
      <c r="D18923" s="4">
        <v>1</v>
      </c>
      <c r="E18923">
        <v>15</v>
      </c>
      <c r="F18923" t="str">
        <f t="shared" si="593"/>
        <v>21-4-1</v>
      </c>
    </row>
    <row r="18924" spans="1:6" x14ac:dyDescent="0.3">
      <c r="A18924">
        <v>2012</v>
      </c>
      <c r="B18924" t="s">
        <v>429</v>
      </c>
      <c r="C18924" t="str">
        <f t="shared" si="592"/>
        <v>2012-Vasco/RJ-21-4-1</v>
      </c>
      <c r="D18924" s="4">
        <v>1</v>
      </c>
      <c r="E18924">
        <v>38</v>
      </c>
      <c r="F18924" t="str">
        <f t="shared" si="593"/>
        <v>21-4-1</v>
      </c>
    </row>
    <row r="18925" spans="1:6" x14ac:dyDescent="0.3">
      <c r="A18925">
        <v>2012</v>
      </c>
      <c r="B18925" t="s">
        <v>4310</v>
      </c>
      <c r="C18925" t="str">
        <f t="shared" si="592"/>
        <v>2012-Atletico/GO-21-4-2</v>
      </c>
      <c r="D18925" s="4">
        <v>6</v>
      </c>
      <c r="E18925">
        <v>15</v>
      </c>
      <c r="F18925" t="str">
        <f t="shared" si="593"/>
        <v>21-4-2</v>
      </c>
    </row>
    <row r="18926" spans="1:6" x14ac:dyDescent="0.3">
      <c r="A18926">
        <v>2012</v>
      </c>
      <c r="B18926" t="s">
        <v>2923</v>
      </c>
      <c r="C18926" t="str">
        <f t="shared" si="592"/>
        <v>2012-Atletico/MG-21-4-2</v>
      </c>
      <c r="D18926" s="4">
        <v>9.6666570000000007</v>
      </c>
      <c r="E18926">
        <v>29</v>
      </c>
      <c r="F18926" t="str">
        <f t="shared" si="593"/>
        <v>21-4-2</v>
      </c>
    </row>
    <row r="18927" spans="1:6" x14ac:dyDescent="0.3">
      <c r="A18927">
        <v>2012</v>
      </c>
      <c r="B18927" t="s">
        <v>4885</v>
      </c>
      <c r="C18927" t="str">
        <f t="shared" si="592"/>
        <v>2012-Bahia/BA-21-4-2</v>
      </c>
      <c r="D18927" s="4">
        <v>4</v>
      </c>
      <c r="E18927">
        <v>12</v>
      </c>
      <c r="F18927" t="str">
        <f t="shared" si="593"/>
        <v>21-4-2</v>
      </c>
    </row>
    <row r="18928" spans="1:6" x14ac:dyDescent="0.3">
      <c r="A18928">
        <v>2012</v>
      </c>
      <c r="B18928" t="s">
        <v>431</v>
      </c>
      <c r="C18928" t="str">
        <f t="shared" si="592"/>
        <v>2012-Botafogo/RJ-21-4-2</v>
      </c>
      <c r="D18928" s="4">
        <v>4</v>
      </c>
      <c r="E18928">
        <v>21</v>
      </c>
      <c r="F18928" t="str">
        <f t="shared" si="593"/>
        <v>21-4-2</v>
      </c>
    </row>
    <row r="18929" spans="1:6" x14ac:dyDescent="0.3">
      <c r="A18929">
        <v>2012</v>
      </c>
      <c r="B18929" t="s">
        <v>432</v>
      </c>
      <c r="C18929" t="str">
        <f t="shared" si="592"/>
        <v>2012-Corinthians/SP-21-4-2</v>
      </c>
      <c r="D18929" s="4">
        <v>6</v>
      </c>
      <c r="E18929">
        <v>18</v>
      </c>
      <c r="F18929" t="str">
        <f t="shared" si="593"/>
        <v>21-4-2</v>
      </c>
    </row>
    <row r="18930" spans="1:6" x14ac:dyDescent="0.3">
      <c r="A18930">
        <v>2012</v>
      </c>
      <c r="B18930" t="s">
        <v>3403</v>
      </c>
      <c r="C18930" t="str">
        <f t="shared" si="592"/>
        <v>2012-Coritiba/PR-21-4-2</v>
      </c>
      <c r="D18930" s="4">
        <v>4</v>
      </c>
      <c r="E18930">
        <v>15</v>
      </c>
      <c r="F18930" t="str">
        <f t="shared" si="593"/>
        <v>21-4-2</v>
      </c>
    </row>
    <row r="18931" spans="1:6" x14ac:dyDescent="0.3">
      <c r="A18931">
        <v>2012</v>
      </c>
      <c r="B18931" t="s">
        <v>433</v>
      </c>
      <c r="C18931" t="str">
        <f t="shared" si="592"/>
        <v>2012-Cruzeiro/MG-21-4-2</v>
      </c>
      <c r="D18931" s="4">
        <v>4</v>
      </c>
      <c r="E18931">
        <v>33</v>
      </c>
      <c r="F18931" t="str">
        <f t="shared" si="593"/>
        <v>21-4-2</v>
      </c>
    </row>
    <row r="18932" spans="1:6" x14ac:dyDescent="0.3">
      <c r="A18932">
        <v>2012</v>
      </c>
      <c r="B18932" t="s">
        <v>434</v>
      </c>
      <c r="C18932" t="str">
        <f t="shared" si="592"/>
        <v>2012-Figueirense/SC-21-4-2</v>
      </c>
      <c r="D18932" s="4">
        <v>3</v>
      </c>
      <c r="E18932">
        <v>13</v>
      </c>
      <c r="F18932" t="str">
        <f t="shared" si="593"/>
        <v>21-4-2</v>
      </c>
    </row>
    <row r="18933" spans="1:6" x14ac:dyDescent="0.3">
      <c r="A18933">
        <v>2012</v>
      </c>
      <c r="B18933" t="s">
        <v>435</v>
      </c>
      <c r="C18933" t="str">
        <f t="shared" si="592"/>
        <v>2012-Flamengo/RJ-21-4-2</v>
      </c>
      <c r="D18933" s="4">
        <v>9</v>
      </c>
      <c r="E18933">
        <v>32</v>
      </c>
      <c r="F18933" t="str">
        <f t="shared" si="593"/>
        <v>21-4-2</v>
      </c>
    </row>
    <row r="18934" spans="1:6" x14ac:dyDescent="0.3">
      <c r="A18934">
        <v>2012</v>
      </c>
      <c r="B18934" t="s">
        <v>436</v>
      </c>
      <c r="C18934" t="str">
        <f t="shared" si="592"/>
        <v>2012-Fluminense/RJ-21-4-2</v>
      </c>
      <c r="D18934" s="4">
        <v>7</v>
      </c>
      <c r="E18934">
        <v>31</v>
      </c>
      <c r="F18934" t="str">
        <f t="shared" si="593"/>
        <v>21-4-2</v>
      </c>
    </row>
    <row r="18935" spans="1:6" x14ac:dyDescent="0.3">
      <c r="A18935">
        <v>2012</v>
      </c>
      <c r="B18935" t="s">
        <v>439</v>
      </c>
      <c r="C18935" t="str">
        <f t="shared" si="592"/>
        <v>2012-Gremio/RS-21-4-2</v>
      </c>
      <c r="D18935" s="4">
        <v>7</v>
      </c>
      <c r="E18935">
        <v>22</v>
      </c>
      <c r="F18935" t="str">
        <f t="shared" si="593"/>
        <v>21-4-2</v>
      </c>
    </row>
    <row r="18936" spans="1:6" x14ac:dyDescent="0.3">
      <c r="A18936">
        <v>2012</v>
      </c>
      <c r="B18936" t="s">
        <v>440</v>
      </c>
      <c r="C18936" t="str">
        <f t="shared" si="592"/>
        <v>2012-Internacional/RS-21-4-2</v>
      </c>
      <c r="D18936" s="4">
        <v>10</v>
      </c>
      <c r="E18936">
        <v>30</v>
      </c>
      <c r="F18936" t="str">
        <f t="shared" si="593"/>
        <v>21-4-2</v>
      </c>
    </row>
    <row r="18937" spans="1:6" x14ac:dyDescent="0.3">
      <c r="A18937">
        <v>2012</v>
      </c>
      <c r="B18937" t="s">
        <v>2924</v>
      </c>
      <c r="C18937" t="str">
        <f t="shared" si="592"/>
        <v>2012-Nautico/PE-21-4-2</v>
      </c>
      <c r="D18937" s="4">
        <v>7</v>
      </c>
      <c r="E18937">
        <v>20</v>
      </c>
      <c r="F18937" t="str">
        <f t="shared" si="593"/>
        <v>21-4-2</v>
      </c>
    </row>
    <row r="18938" spans="1:6" x14ac:dyDescent="0.3">
      <c r="A18938">
        <v>2012</v>
      </c>
      <c r="B18938" t="s">
        <v>441</v>
      </c>
      <c r="C18938" t="str">
        <f t="shared" si="592"/>
        <v>2012-Palmeiras/SP-21-4-2</v>
      </c>
      <c r="D18938" s="4">
        <v>6</v>
      </c>
      <c r="E18938">
        <v>15</v>
      </c>
      <c r="F18938" t="str">
        <f t="shared" si="593"/>
        <v>21-4-2</v>
      </c>
    </row>
    <row r="18939" spans="1:6" x14ac:dyDescent="0.3">
      <c r="A18939">
        <v>2012</v>
      </c>
      <c r="B18939" t="s">
        <v>443</v>
      </c>
      <c r="C18939" t="str">
        <f t="shared" si="592"/>
        <v>2012-Ponte Preta/SP-21-4-2</v>
      </c>
      <c r="D18939" s="4">
        <v>1</v>
      </c>
      <c r="E18939">
        <v>22</v>
      </c>
      <c r="F18939" t="str">
        <f t="shared" si="593"/>
        <v>21-4-2</v>
      </c>
    </row>
    <row r="18940" spans="1:6" x14ac:dyDescent="0.3">
      <c r="A18940">
        <v>2012</v>
      </c>
      <c r="B18940" t="s">
        <v>3404</v>
      </c>
      <c r="C18940" t="str">
        <f t="shared" si="592"/>
        <v>2012-Portuguesa/SP-21-4-2</v>
      </c>
      <c r="D18940" s="4">
        <v>6</v>
      </c>
      <c r="E18940">
        <v>25</v>
      </c>
      <c r="F18940" t="str">
        <f t="shared" si="593"/>
        <v>21-4-2</v>
      </c>
    </row>
    <row r="18941" spans="1:6" x14ac:dyDescent="0.3">
      <c r="A18941">
        <v>2012</v>
      </c>
      <c r="B18941" t="s">
        <v>445</v>
      </c>
      <c r="C18941" t="str">
        <f t="shared" si="592"/>
        <v>2012-Santos/SP-21-4-2</v>
      </c>
      <c r="D18941" s="4">
        <v>10</v>
      </c>
      <c r="E18941">
        <v>24</v>
      </c>
      <c r="F18941" t="str">
        <f t="shared" si="593"/>
        <v>21-4-2</v>
      </c>
    </row>
    <row r="18942" spans="1:6" x14ac:dyDescent="0.3">
      <c r="A18942">
        <v>2012</v>
      </c>
      <c r="B18942" t="s">
        <v>446</v>
      </c>
      <c r="C18942" t="str">
        <f t="shared" si="592"/>
        <v>2012-Sao Paulo/SP-21-4-2</v>
      </c>
      <c r="D18942" s="4">
        <v>3</v>
      </c>
      <c r="E18942">
        <v>25</v>
      </c>
      <c r="F18942" t="str">
        <f t="shared" si="593"/>
        <v>21-4-2</v>
      </c>
    </row>
    <row r="18943" spans="1:6" x14ac:dyDescent="0.3">
      <c r="A18943">
        <v>2012</v>
      </c>
      <c r="B18943" t="s">
        <v>2925</v>
      </c>
      <c r="C18943" t="str">
        <f t="shared" si="592"/>
        <v>2012-Sport/PE-21-4-2</v>
      </c>
      <c r="D18943" s="4">
        <v>0</v>
      </c>
      <c r="E18943">
        <v>17</v>
      </c>
      <c r="F18943" t="str">
        <f t="shared" si="593"/>
        <v>21-4-2</v>
      </c>
    </row>
    <row r="18944" spans="1:6" x14ac:dyDescent="0.3">
      <c r="A18944">
        <v>2012</v>
      </c>
      <c r="B18944" t="s">
        <v>447</v>
      </c>
      <c r="C18944" t="str">
        <f t="shared" si="592"/>
        <v>2012-Vasco/RJ-21-4-2</v>
      </c>
      <c r="D18944" s="4">
        <v>4</v>
      </c>
      <c r="E18944">
        <v>41</v>
      </c>
      <c r="F18944" t="str">
        <f t="shared" si="593"/>
        <v>21-4-2</v>
      </c>
    </row>
    <row r="18945" spans="1:6" x14ac:dyDescent="0.3">
      <c r="A18945">
        <v>2012</v>
      </c>
      <c r="B18945" t="s">
        <v>4314</v>
      </c>
      <c r="C18945" t="str">
        <f t="shared" si="592"/>
        <v>2012-Atletico/GO-21-4-3</v>
      </c>
      <c r="D18945" s="4">
        <v>3</v>
      </c>
      <c r="E18945">
        <v>13</v>
      </c>
      <c r="F18945" t="str">
        <f t="shared" si="593"/>
        <v>21-4-3</v>
      </c>
    </row>
    <row r="18946" spans="1:6" x14ac:dyDescent="0.3">
      <c r="A18946">
        <v>2012</v>
      </c>
      <c r="B18946" t="s">
        <v>2926</v>
      </c>
      <c r="C18946" t="str">
        <f t="shared" si="592"/>
        <v>2012-Atletico/MG-21-4-3</v>
      </c>
      <c r="D18946" s="4">
        <v>9.6</v>
      </c>
      <c r="E18946">
        <v>29</v>
      </c>
      <c r="F18946" t="str">
        <f t="shared" si="593"/>
        <v>21-4-3</v>
      </c>
    </row>
    <row r="18947" spans="1:6" x14ac:dyDescent="0.3">
      <c r="A18947">
        <v>2012</v>
      </c>
      <c r="B18947" t="s">
        <v>4887</v>
      </c>
      <c r="C18947" t="str">
        <f t="shared" ref="C18947:C19010" si="594">A18947&amp;"-"&amp;B18947</f>
        <v>2012-Bahia/BA-21-4-3</v>
      </c>
      <c r="D18947" s="4">
        <v>3.75</v>
      </c>
      <c r="E18947">
        <v>11</v>
      </c>
      <c r="F18947" t="str">
        <f t="shared" ref="F18947:F19010" si="595">RIGHT(B18947,LEN(C18947)-FIND("-",C18947,6))</f>
        <v>21-4-3</v>
      </c>
    </row>
    <row r="18948" spans="1:6" x14ac:dyDescent="0.3">
      <c r="A18948">
        <v>2012</v>
      </c>
      <c r="B18948" t="s">
        <v>449</v>
      </c>
      <c r="C18948" t="str">
        <f t="shared" si="594"/>
        <v>2012-Botafogo/RJ-21-4-3</v>
      </c>
      <c r="D18948" s="4">
        <v>7</v>
      </c>
      <c r="E18948">
        <v>17</v>
      </c>
      <c r="F18948" t="str">
        <f t="shared" si="595"/>
        <v>21-4-3</v>
      </c>
    </row>
    <row r="18949" spans="1:6" x14ac:dyDescent="0.3">
      <c r="A18949">
        <v>2012</v>
      </c>
      <c r="B18949" t="s">
        <v>450</v>
      </c>
      <c r="C18949" t="str">
        <f t="shared" si="594"/>
        <v>2012-Corinthians/SP-21-4-3</v>
      </c>
      <c r="D18949" s="4">
        <v>8</v>
      </c>
      <c r="E18949">
        <v>16</v>
      </c>
      <c r="F18949" t="str">
        <f t="shared" si="595"/>
        <v>21-4-3</v>
      </c>
    </row>
    <row r="18950" spans="1:6" x14ac:dyDescent="0.3">
      <c r="A18950">
        <v>2012</v>
      </c>
      <c r="B18950" t="s">
        <v>3406</v>
      </c>
      <c r="C18950" t="str">
        <f t="shared" si="594"/>
        <v>2012-Coritiba/PR-21-4-3</v>
      </c>
      <c r="D18950" s="4">
        <v>8</v>
      </c>
      <c r="E18950">
        <v>18</v>
      </c>
      <c r="F18950" t="str">
        <f t="shared" si="595"/>
        <v>21-4-3</v>
      </c>
    </row>
    <row r="18951" spans="1:6" x14ac:dyDescent="0.3">
      <c r="A18951">
        <v>2012</v>
      </c>
      <c r="B18951" t="s">
        <v>451</v>
      </c>
      <c r="C18951" t="str">
        <f t="shared" si="594"/>
        <v>2012-Cruzeiro/MG-21-4-3</v>
      </c>
      <c r="D18951" s="4">
        <v>4</v>
      </c>
      <c r="E18951">
        <v>34</v>
      </c>
      <c r="F18951" t="str">
        <f t="shared" si="595"/>
        <v>21-4-3</v>
      </c>
    </row>
    <row r="18952" spans="1:6" x14ac:dyDescent="0.3">
      <c r="A18952">
        <v>2012</v>
      </c>
      <c r="B18952" t="s">
        <v>452</v>
      </c>
      <c r="C18952" t="str">
        <f t="shared" si="594"/>
        <v>2012-Figueirense/SC-21-4-3</v>
      </c>
      <c r="D18952" s="4">
        <v>3</v>
      </c>
      <c r="E18952">
        <v>14</v>
      </c>
      <c r="F18952" t="str">
        <f t="shared" si="595"/>
        <v>21-4-3</v>
      </c>
    </row>
    <row r="18953" spans="1:6" x14ac:dyDescent="0.3">
      <c r="A18953">
        <v>2012</v>
      </c>
      <c r="B18953" t="s">
        <v>453</v>
      </c>
      <c r="C18953" t="str">
        <f t="shared" si="594"/>
        <v>2012-Flamengo/RJ-21-4-3</v>
      </c>
      <c r="D18953" s="4">
        <v>9</v>
      </c>
      <c r="E18953">
        <v>30</v>
      </c>
      <c r="F18953" t="str">
        <f t="shared" si="595"/>
        <v>21-4-3</v>
      </c>
    </row>
    <row r="18954" spans="1:6" x14ac:dyDescent="0.3">
      <c r="A18954">
        <v>2012</v>
      </c>
      <c r="B18954" t="s">
        <v>454</v>
      </c>
      <c r="C18954" t="str">
        <f t="shared" si="594"/>
        <v>2012-Fluminense/RJ-21-4-3</v>
      </c>
      <c r="D18954" s="4">
        <v>10</v>
      </c>
      <c r="E18954">
        <v>23</v>
      </c>
      <c r="F18954" t="str">
        <f t="shared" si="595"/>
        <v>21-4-3</v>
      </c>
    </row>
    <row r="18955" spans="1:6" x14ac:dyDescent="0.3">
      <c r="A18955">
        <v>2012</v>
      </c>
      <c r="B18955" t="s">
        <v>457</v>
      </c>
      <c r="C18955" t="str">
        <f t="shared" si="594"/>
        <v>2012-Gremio/RS-21-4-3</v>
      </c>
      <c r="D18955" s="4">
        <v>7</v>
      </c>
      <c r="E18955">
        <v>22</v>
      </c>
      <c r="F18955" t="str">
        <f t="shared" si="595"/>
        <v>21-4-3</v>
      </c>
    </row>
    <row r="18956" spans="1:6" x14ac:dyDescent="0.3">
      <c r="A18956">
        <v>2012</v>
      </c>
      <c r="B18956" t="s">
        <v>458</v>
      </c>
      <c r="C18956" t="str">
        <f t="shared" si="594"/>
        <v>2012-Internacional/RS-21-4-3</v>
      </c>
      <c r="D18956" s="4">
        <v>7</v>
      </c>
      <c r="E18956">
        <v>20</v>
      </c>
      <c r="F18956" t="str">
        <f t="shared" si="595"/>
        <v>21-4-3</v>
      </c>
    </row>
    <row r="18957" spans="1:6" x14ac:dyDescent="0.3">
      <c r="A18957">
        <v>2012</v>
      </c>
      <c r="B18957" t="s">
        <v>2927</v>
      </c>
      <c r="C18957" t="str">
        <f t="shared" si="594"/>
        <v>2012-Nautico/PE-21-4-3</v>
      </c>
      <c r="D18957" s="4">
        <v>7</v>
      </c>
      <c r="E18957">
        <v>14</v>
      </c>
      <c r="F18957" t="str">
        <f t="shared" si="595"/>
        <v>21-4-3</v>
      </c>
    </row>
    <row r="18958" spans="1:6" x14ac:dyDescent="0.3">
      <c r="A18958">
        <v>2012</v>
      </c>
      <c r="B18958" t="s">
        <v>459</v>
      </c>
      <c r="C18958" t="str">
        <f t="shared" si="594"/>
        <v>2012-Palmeiras/SP-21-4-3</v>
      </c>
      <c r="D18958" s="4">
        <v>6</v>
      </c>
      <c r="E18958">
        <v>11</v>
      </c>
      <c r="F18958" t="str">
        <f t="shared" si="595"/>
        <v>21-4-3</v>
      </c>
    </row>
    <row r="18959" spans="1:6" x14ac:dyDescent="0.3">
      <c r="A18959">
        <v>2012</v>
      </c>
      <c r="B18959" t="s">
        <v>461</v>
      </c>
      <c r="C18959" t="str">
        <f t="shared" si="594"/>
        <v>2012-Ponte Preta/SP-21-4-3</v>
      </c>
      <c r="D18959" s="4">
        <v>4</v>
      </c>
      <c r="E18959">
        <v>23</v>
      </c>
      <c r="F18959" t="str">
        <f t="shared" si="595"/>
        <v>21-4-3</v>
      </c>
    </row>
    <row r="18960" spans="1:6" x14ac:dyDescent="0.3">
      <c r="A18960">
        <v>2012</v>
      </c>
      <c r="B18960" t="s">
        <v>3407</v>
      </c>
      <c r="C18960" t="str">
        <f t="shared" si="594"/>
        <v>2012-Portuguesa/SP-21-4-3</v>
      </c>
      <c r="D18960" s="4">
        <v>8</v>
      </c>
      <c r="E18960">
        <v>20</v>
      </c>
      <c r="F18960" t="str">
        <f t="shared" si="595"/>
        <v>21-4-3</v>
      </c>
    </row>
    <row r="18961" spans="1:6" x14ac:dyDescent="0.3">
      <c r="A18961">
        <v>2012</v>
      </c>
      <c r="B18961" t="s">
        <v>463</v>
      </c>
      <c r="C18961" t="str">
        <f t="shared" si="594"/>
        <v>2012-Santos/SP-21-4-3</v>
      </c>
      <c r="D18961" s="4">
        <v>7</v>
      </c>
      <c r="E18961">
        <v>22</v>
      </c>
      <c r="F18961" t="str">
        <f t="shared" si="595"/>
        <v>21-4-3</v>
      </c>
    </row>
    <row r="18962" spans="1:6" x14ac:dyDescent="0.3">
      <c r="A18962">
        <v>2012</v>
      </c>
      <c r="B18962" t="s">
        <v>464</v>
      </c>
      <c r="C18962" t="str">
        <f t="shared" si="594"/>
        <v>2012-Sao Paulo/SP-21-4-3</v>
      </c>
      <c r="D18962" s="4">
        <v>3</v>
      </c>
      <c r="E18962">
        <v>25</v>
      </c>
      <c r="F18962" t="str">
        <f t="shared" si="595"/>
        <v>21-4-3</v>
      </c>
    </row>
    <row r="18963" spans="1:6" x14ac:dyDescent="0.3">
      <c r="A18963">
        <v>2012</v>
      </c>
      <c r="B18963" t="s">
        <v>2928</v>
      </c>
      <c r="C18963" t="str">
        <f t="shared" si="594"/>
        <v>2012-Sport/PE-21-4-3</v>
      </c>
      <c r="D18963" s="4">
        <v>0</v>
      </c>
      <c r="E18963">
        <v>18</v>
      </c>
      <c r="F18963" t="str">
        <f t="shared" si="595"/>
        <v>21-4-3</v>
      </c>
    </row>
    <row r="18964" spans="1:6" x14ac:dyDescent="0.3">
      <c r="A18964">
        <v>2012</v>
      </c>
      <c r="B18964" t="s">
        <v>465</v>
      </c>
      <c r="C18964" t="str">
        <f t="shared" si="594"/>
        <v>2012-Vasco/RJ-21-4-3</v>
      </c>
      <c r="D18964" s="4">
        <v>5</v>
      </c>
      <c r="E18964">
        <v>34</v>
      </c>
      <c r="F18964" t="str">
        <f t="shared" si="595"/>
        <v>21-4-3</v>
      </c>
    </row>
    <row r="18965" spans="1:6" x14ac:dyDescent="0.3">
      <c r="A18965">
        <v>2012</v>
      </c>
      <c r="B18965" t="s">
        <v>4318</v>
      </c>
      <c r="C18965" t="str">
        <f t="shared" si="594"/>
        <v>2012-Atletico/GO-21-5-0</v>
      </c>
      <c r="D18965" s="4">
        <v>6</v>
      </c>
      <c r="E18965">
        <v>16</v>
      </c>
      <c r="F18965" t="str">
        <f t="shared" si="595"/>
        <v>21-5-0</v>
      </c>
    </row>
    <row r="18966" spans="1:6" x14ac:dyDescent="0.3">
      <c r="A18966">
        <v>2012</v>
      </c>
      <c r="B18966" t="s">
        <v>2929</v>
      </c>
      <c r="C18966" t="str">
        <f t="shared" si="594"/>
        <v>2012-Atletico/MG-21-5-0</v>
      </c>
      <c r="D18966" s="4">
        <v>9</v>
      </c>
      <c r="E18966">
        <v>34</v>
      </c>
      <c r="F18966" t="str">
        <f t="shared" si="595"/>
        <v>21-5-0</v>
      </c>
    </row>
    <row r="18967" spans="1:6" x14ac:dyDescent="0.3">
      <c r="A18967">
        <v>2012</v>
      </c>
      <c r="B18967" t="s">
        <v>4889</v>
      </c>
      <c r="C18967" t="str">
        <f t="shared" si="594"/>
        <v>2012-Bahia/BA-21-5-0</v>
      </c>
      <c r="D18967" s="4">
        <v>7</v>
      </c>
      <c r="E18967">
        <v>20</v>
      </c>
      <c r="F18967" t="str">
        <f t="shared" si="595"/>
        <v>21-5-0</v>
      </c>
    </row>
    <row r="18968" spans="1:6" x14ac:dyDescent="0.3">
      <c r="A18968">
        <v>2012</v>
      </c>
      <c r="B18968" t="s">
        <v>467</v>
      </c>
      <c r="C18968" t="str">
        <f t="shared" si="594"/>
        <v>2012-Botafogo/RJ-21-5-0</v>
      </c>
      <c r="D18968" s="4">
        <v>5</v>
      </c>
      <c r="E18968">
        <v>28</v>
      </c>
      <c r="F18968" t="str">
        <f t="shared" si="595"/>
        <v>21-5-0</v>
      </c>
    </row>
    <row r="18969" spans="1:6" x14ac:dyDescent="0.3">
      <c r="A18969">
        <v>2012</v>
      </c>
      <c r="B18969" t="s">
        <v>468</v>
      </c>
      <c r="C18969" t="str">
        <f t="shared" si="594"/>
        <v>2012-Corinthians/SP-21-5-0</v>
      </c>
      <c r="D18969" s="4">
        <v>7</v>
      </c>
      <c r="E18969">
        <v>25</v>
      </c>
      <c r="F18969" t="str">
        <f t="shared" si="595"/>
        <v>21-5-0</v>
      </c>
    </row>
    <row r="18970" spans="1:6" x14ac:dyDescent="0.3">
      <c r="A18970">
        <v>2012</v>
      </c>
      <c r="B18970" t="s">
        <v>3409</v>
      </c>
      <c r="C18970" t="str">
        <f t="shared" si="594"/>
        <v>2012-Coritiba/PR-21-5-0</v>
      </c>
      <c r="D18970" s="4">
        <v>7</v>
      </c>
      <c r="E18970">
        <v>15</v>
      </c>
      <c r="F18970" t="str">
        <f t="shared" si="595"/>
        <v>21-5-0</v>
      </c>
    </row>
    <row r="18971" spans="1:6" x14ac:dyDescent="0.3">
      <c r="A18971">
        <v>2012</v>
      </c>
      <c r="B18971" t="s">
        <v>469</v>
      </c>
      <c r="C18971" t="str">
        <f t="shared" si="594"/>
        <v>2012-Cruzeiro/MG-21-5-0</v>
      </c>
      <c r="D18971" s="4">
        <v>8</v>
      </c>
      <c r="E18971">
        <v>25</v>
      </c>
      <c r="F18971" t="str">
        <f t="shared" si="595"/>
        <v>21-5-0</v>
      </c>
    </row>
    <row r="18972" spans="1:6" x14ac:dyDescent="0.3">
      <c r="A18972">
        <v>2012</v>
      </c>
      <c r="B18972" t="s">
        <v>470</v>
      </c>
      <c r="C18972" t="str">
        <f t="shared" si="594"/>
        <v>2012-Figueirense/SC-21-5-0</v>
      </c>
      <c r="D18972" s="4">
        <v>6</v>
      </c>
      <c r="E18972">
        <v>14</v>
      </c>
      <c r="F18972" t="str">
        <f t="shared" si="595"/>
        <v>21-5-0</v>
      </c>
    </row>
    <row r="18973" spans="1:6" x14ac:dyDescent="0.3">
      <c r="A18973">
        <v>2012</v>
      </c>
      <c r="B18973" t="s">
        <v>471</v>
      </c>
      <c r="C18973" t="str">
        <f t="shared" si="594"/>
        <v>2012-Flamengo/RJ-21-5-0</v>
      </c>
      <c r="D18973" s="4">
        <v>8</v>
      </c>
      <c r="E18973">
        <v>30</v>
      </c>
      <c r="F18973" t="str">
        <f t="shared" si="595"/>
        <v>21-5-0</v>
      </c>
    </row>
    <row r="18974" spans="1:6" x14ac:dyDescent="0.3">
      <c r="A18974">
        <v>2012</v>
      </c>
      <c r="B18974" t="s">
        <v>472</v>
      </c>
      <c r="C18974" t="str">
        <f t="shared" si="594"/>
        <v>2012-Fluminense/RJ-21-5-0</v>
      </c>
      <c r="D18974" s="4">
        <v>11</v>
      </c>
      <c r="E18974">
        <v>43</v>
      </c>
      <c r="F18974" t="str">
        <f t="shared" si="595"/>
        <v>21-5-0</v>
      </c>
    </row>
    <row r="18975" spans="1:6" x14ac:dyDescent="0.3">
      <c r="A18975">
        <v>2012</v>
      </c>
      <c r="B18975" t="s">
        <v>475</v>
      </c>
      <c r="C18975" t="str">
        <f t="shared" si="594"/>
        <v>2012-Gremio/RS-21-5-0</v>
      </c>
      <c r="D18975" s="4">
        <v>12</v>
      </c>
      <c r="E18975">
        <v>31</v>
      </c>
      <c r="F18975" t="str">
        <f t="shared" si="595"/>
        <v>21-5-0</v>
      </c>
    </row>
    <row r="18976" spans="1:6" x14ac:dyDescent="0.3">
      <c r="A18976">
        <v>2012</v>
      </c>
      <c r="B18976" t="s">
        <v>476</v>
      </c>
      <c r="C18976" t="str">
        <f t="shared" si="594"/>
        <v>2012-Internacional/RS-21-5-0</v>
      </c>
      <c r="D18976" s="4">
        <v>4</v>
      </c>
      <c r="E18976">
        <v>23</v>
      </c>
      <c r="F18976" t="str">
        <f t="shared" si="595"/>
        <v>21-5-0</v>
      </c>
    </row>
    <row r="18977" spans="1:6" x14ac:dyDescent="0.3">
      <c r="A18977">
        <v>2012</v>
      </c>
      <c r="B18977" t="s">
        <v>2930</v>
      </c>
      <c r="C18977" t="str">
        <f t="shared" si="594"/>
        <v>2012-Nautico/PE-21-5-0</v>
      </c>
      <c r="D18977" s="4">
        <v>10</v>
      </c>
      <c r="E18977">
        <v>27</v>
      </c>
      <c r="F18977" t="str">
        <f t="shared" si="595"/>
        <v>21-5-0</v>
      </c>
    </row>
    <row r="18978" spans="1:6" x14ac:dyDescent="0.3">
      <c r="A18978">
        <v>2012</v>
      </c>
      <c r="B18978" t="s">
        <v>477</v>
      </c>
      <c r="C18978" t="str">
        <f t="shared" si="594"/>
        <v>2012-Palmeiras/SP-21-5-0</v>
      </c>
      <c r="D18978" s="4">
        <v>3</v>
      </c>
      <c r="E18978">
        <v>16</v>
      </c>
      <c r="F18978" t="str">
        <f t="shared" si="595"/>
        <v>21-5-0</v>
      </c>
    </row>
    <row r="18979" spans="1:6" x14ac:dyDescent="0.3">
      <c r="A18979">
        <v>2012</v>
      </c>
      <c r="B18979" t="s">
        <v>479</v>
      </c>
      <c r="C18979" t="str">
        <f t="shared" si="594"/>
        <v>2012-Ponte Preta/SP-21-5-0</v>
      </c>
      <c r="D18979" s="4">
        <v>4</v>
      </c>
      <c r="E18979">
        <v>24</v>
      </c>
      <c r="F18979" t="str">
        <f t="shared" si="595"/>
        <v>21-5-0</v>
      </c>
    </row>
    <row r="18980" spans="1:6" x14ac:dyDescent="0.3">
      <c r="A18980">
        <v>2012</v>
      </c>
      <c r="B18980" t="s">
        <v>3410</v>
      </c>
      <c r="C18980" t="str">
        <f t="shared" si="594"/>
        <v>2012-Portuguesa/SP-21-5-0</v>
      </c>
      <c r="D18980" s="4">
        <v>8</v>
      </c>
      <c r="E18980">
        <v>21</v>
      </c>
      <c r="F18980" t="str">
        <f t="shared" si="595"/>
        <v>21-5-0</v>
      </c>
    </row>
    <row r="18981" spans="1:6" x14ac:dyDescent="0.3">
      <c r="A18981">
        <v>2012</v>
      </c>
      <c r="B18981" t="s">
        <v>481</v>
      </c>
      <c r="C18981" t="str">
        <f t="shared" si="594"/>
        <v>2012-Santos/SP-21-5-0</v>
      </c>
      <c r="D18981" s="4">
        <v>10</v>
      </c>
      <c r="E18981">
        <v>26</v>
      </c>
      <c r="F18981" t="str">
        <f t="shared" si="595"/>
        <v>21-5-0</v>
      </c>
    </row>
    <row r="18982" spans="1:6" x14ac:dyDescent="0.3">
      <c r="A18982">
        <v>2012</v>
      </c>
      <c r="B18982" t="s">
        <v>482</v>
      </c>
      <c r="C18982" t="str">
        <f t="shared" si="594"/>
        <v>2012-Sao Paulo/SP-21-5-0</v>
      </c>
      <c r="D18982" s="4">
        <v>7</v>
      </c>
      <c r="E18982">
        <v>16</v>
      </c>
      <c r="F18982" t="str">
        <f t="shared" si="595"/>
        <v>21-5-0</v>
      </c>
    </row>
    <row r="18983" spans="1:6" x14ac:dyDescent="0.3">
      <c r="A18983">
        <v>2012</v>
      </c>
      <c r="B18983" t="s">
        <v>2931</v>
      </c>
      <c r="C18983" t="str">
        <f t="shared" si="594"/>
        <v>2012-Sport/PE-21-5-0</v>
      </c>
      <c r="D18983" s="4">
        <v>2</v>
      </c>
      <c r="E18983">
        <v>14</v>
      </c>
      <c r="F18983" t="str">
        <f t="shared" si="595"/>
        <v>21-5-0</v>
      </c>
    </row>
    <row r="18984" spans="1:6" x14ac:dyDescent="0.3">
      <c r="A18984">
        <v>2012</v>
      </c>
      <c r="B18984" t="s">
        <v>483</v>
      </c>
      <c r="C18984" t="str">
        <f t="shared" si="594"/>
        <v>2012-Vasco/RJ-21-5-0</v>
      </c>
      <c r="D18984" s="4">
        <v>1</v>
      </c>
      <c r="E18984">
        <v>35</v>
      </c>
      <c r="F18984" t="str">
        <f t="shared" si="595"/>
        <v>21-5-0</v>
      </c>
    </row>
    <row r="18985" spans="1:6" x14ac:dyDescent="0.3">
      <c r="A18985">
        <v>2012</v>
      </c>
      <c r="B18985" t="s">
        <v>4322</v>
      </c>
      <c r="C18985" t="str">
        <f t="shared" si="594"/>
        <v>2012-Atletico/GO-21-5-1</v>
      </c>
      <c r="D18985" s="4">
        <v>7</v>
      </c>
      <c r="E18985">
        <v>16</v>
      </c>
      <c r="F18985" t="str">
        <f t="shared" si="595"/>
        <v>21-5-1</v>
      </c>
    </row>
    <row r="18986" spans="1:6" x14ac:dyDescent="0.3">
      <c r="A18986">
        <v>2012</v>
      </c>
      <c r="B18986" t="s">
        <v>2932</v>
      </c>
      <c r="C18986" t="str">
        <f t="shared" si="594"/>
        <v>2012-Atletico/MG-21-5-1</v>
      </c>
      <c r="D18986" s="4">
        <v>11</v>
      </c>
      <c r="E18986">
        <v>33</v>
      </c>
      <c r="F18986" t="str">
        <f t="shared" si="595"/>
        <v>21-5-1</v>
      </c>
    </row>
    <row r="18987" spans="1:6" x14ac:dyDescent="0.3">
      <c r="A18987">
        <v>2012</v>
      </c>
      <c r="B18987" t="s">
        <v>4891</v>
      </c>
      <c r="C18987" t="str">
        <f t="shared" si="594"/>
        <v>2012-Bahia/BA-21-5-1</v>
      </c>
      <c r="D18987" s="4">
        <v>5</v>
      </c>
      <c r="E18987">
        <v>5</v>
      </c>
      <c r="F18987" t="str">
        <f t="shared" si="595"/>
        <v>21-5-1</v>
      </c>
    </row>
    <row r="18988" spans="1:6" x14ac:dyDescent="0.3">
      <c r="A18988">
        <v>2012</v>
      </c>
      <c r="B18988" t="s">
        <v>485</v>
      </c>
      <c r="C18988" t="str">
        <f t="shared" si="594"/>
        <v>2012-Botafogo/RJ-21-5-1</v>
      </c>
      <c r="D18988" s="4">
        <v>5</v>
      </c>
      <c r="E18988">
        <v>31</v>
      </c>
      <c r="F18988" t="str">
        <f t="shared" si="595"/>
        <v>21-5-1</v>
      </c>
    </row>
    <row r="18989" spans="1:6" x14ac:dyDescent="0.3">
      <c r="A18989">
        <v>2012</v>
      </c>
      <c r="B18989" t="s">
        <v>486</v>
      </c>
      <c r="C18989" t="str">
        <f t="shared" si="594"/>
        <v>2012-Corinthians/SP-21-5-1</v>
      </c>
      <c r="D18989" s="4">
        <v>7</v>
      </c>
      <c r="E18989">
        <v>17</v>
      </c>
      <c r="F18989" t="str">
        <f t="shared" si="595"/>
        <v>21-5-1</v>
      </c>
    </row>
    <row r="18990" spans="1:6" x14ac:dyDescent="0.3">
      <c r="A18990">
        <v>2012</v>
      </c>
      <c r="B18990" t="s">
        <v>3412</v>
      </c>
      <c r="C18990" t="str">
        <f t="shared" si="594"/>
        <v>2012-Coritiba/PR-21-5-1</v>
      </c>
      <c r="D18990" s="4">
        <v>4</v>
      </c>
      <c r="E18990">
        <v>18</v>
      </c>
      <c r="F18990" t="str">
        <f t="shared" si="595"/>
        <v>21-5-1</v>
      </c>
    </row>
    <row r="18991" spans="1:6" x14ac:dyDescent="0.3">
      <c r="A18991">
        <v>2012</v>
      </c>
      <c r="B18991" t="s">
        <v>487</v>
      </c>
      <c r="C18991" t="str">
        <f t="shared" si="594"/>
        <v>2012-Cruzeiro/MG-21-5-1</v>
      </c>
      <c r="D18991" s="4">
        <v>5</v>
      </c>
      <c r="E18991">
        <v>31</v>
      </c>
      <c r="F18991" t="str">
        <f t="shared" si="595"/>
        <v>21-5-1</v>
      </c>
    </row>
    <row r="18992" spans="1:6" x14ac:dyDescent="0.3">
      <c r="A18992">
        <v>2012</v>
      </c>
      <c r="B18992" t="s">
        <v>488</v>
      </c>
      <c r="C18992" t="str">
        <f t="shared" si="594"/>
        <v>2012-Figueirense/SC-21-5-1</v>
      </c>
      <c r="D18992" s="4">
        <v>6</v>
      </c>
      <c r="E18992">
        <v>14</v>
      </c>
      <c r="F18992" t="str">
        <f t="shared" si="595"/>
        <v>21-5-1</v>
      </c>
    </row>
    <row r="18993" spans="1:6" x14ac:dyDescent="0.3">
      <c r="A18993">
        <v>2012</v>
      </c>
      <c r="B18993" t="s">
        <v>489</v>
      </c>
      <c r="C18993" t="str">
        <f t="shared" si="594"/>
        <v>2012-Flamengo/RJ-21-5-1</v>
      </c>
      <c r="D18993" s="4">
        <v>10</v>
      </c>
      <c r="E18993">
        <v>32</v>
      </c>
      <c r="F18993" t="str">
        <f t="shared" si="595"/>
        <v>21-5-1</v>
      </c>
    </row>
    <row r="18994" spans="1:6" x14ac:dyDescent="0.3">
      <c r="A18994">
        <v>2012</v>
      </c>
      <c r="B18994" t="s">
        <v>490</v>
      </c>
      <c r="C18994" t="str">
        <f t="shared" si="594"/>
        <v>2012-Fluminense/RJ-21-5-1</v>
      </c>
      <c r="D18994" s="4">
        <v>13</v>
      </c>
      <c r="E18994">
        <v>32</v>
      </c>
      <c r="F18994" t="str">
        <f t="shared" si="595"/>
        <v>21-5-1</v>
      </c>
    </row>
    <row r="18995" spans="1:6" x14ac:dyDescent="0.3">
      <c r="A18995">
        <v>2012</v>
      </c>
      <c r="B18995" t="s">
        <v>493</v>
      </c>
      <c r="C18995" t="str">
        <f t="shared" si="594"/>
        <v>2012-Gremio/RS-21-5-1</v>
      </c>
      <c r="D18995" s="4">
        <v>10</v>
      </c>
      <c r="E18995">
        <v>37</v>
      </c>
      <c r="F18995" t="str">
        <f t="shared" si="595"/>
        <v>21-5-1</v>
      </c>
    </row>
    <row r="18996" spans="1:6" x14ac:dyDescent="0.3">
      <c r="A18996">
        <v>2012</v>
      </c>
      <c r="B18996" t="s">
        <v>494</v>
      </c>
      <c r="C18996" t="str">
        <f t="shared" si="594"/>
        <v>2012-Internacional/RS-21-5-1</v>
      </c>
      <c r="D18996" s="4">
        <v>5</v>
      </c>
      <c r="E18996">
        <v>23</v>
      </c>
      <c r="F18996" t="str">
        <f t="shared" si="595"/>
        <v>21-5-1</v>
      </c>
    </row>
    <row r="18997" spans="1:6" x14ac:dyDescent="0.3">
      <c r="A18997">
        <v>2012</v>
      </c>
      <c r="B18997" t="s">
        <v>2933</v>
      </c>
      <c r="C18997" t="str">
        <f t="shared" si="594"/>
        <v>2012-Nautico/PE-21-5-1</v>
      </c>
      <c r="D18997" s="4">
        <v>8</v>
      </c>
      <c r="E18997">
        <v>21</v>
      </c>
      <c r="F18997" t="str">
        <f t="shared" si="595"/>
        <v>21-5-1</v>
      </c>
    </row>
    <row r="18998" spans="1:6" x14ac:dyDescent="0.3">
      <c r="A18998">
        <v>2012</v>
      </c>
      <c r="B18998" t="s">
        <v>495</v>
      </c>
      <c r="C18998" t="str">
        <f t="shared" si="594"/>
        <v>2012-Palmeiras/SP-21-5-1</v>
      </c>
      <c r="D18998" s="4">
        <v>6</v>
      </c>
      <c r="E18998">
        <v>17</v>
      </c>
      <c r="F18998" t="str">
        <f t="shared" si="595"/>
        <v>21-5-1</v>
      </c>
    </row>
    <row r="18999" spans="1:6" x14ac:dyDescent="0.3">
      <c r="A18999">
        <v>2012</v>
      </c>
      <c r="B18999" t="s">
        <v>497</v>
      </c>
      <c r="C18999" t="str">
        <f t="shared" si="594"/>
        <v>2012-Ponte Preta/SP-21-5-1</v>
      </c>
      <c r="D18999" s="4">
        <v>4</v>
      </c>
      <c r="E18999">
        <v>22</v>
      </c>
      <c r="F18999" t="str">
        <f t="shared" si="595"/>
        <v>21-5-1</v>
      </c>
    </row>
    <row r="19000" spans="1:6" x14ac:dyDescent="0.3">
      <c r="A19000">
        <v>2012</v>
      </c>
      <c r="B19000" t="s">
        <v>3413</v>
      </c>
      <c r="C19000" t="str">
        <f t="shared" si="594"/>
        <v>2012-Portuguesa/SP-21-5-1</v>
      </c>
      <c r="D19000" s="4">
        <v>6</v>
      </c>
      <c r="E19000">
        <v>18</v>
      </c>
      <c r="F19000" t="str">
        <f t="shared" si="595"/>
        <v>21-5-1</v>
      </c>
    </row>
    <row r="19001" spans="1:6" x14ac:dyDescent="0.3">
      <c r="A19001">
        <v>2012</v>
      </c>
      <c r="B19001" t="s">
        <v>499</v>
      </c>
      <c r="C19001" t="str">
        <f t="shared" si="594"/>
        <v>2012-Santos/SP-21-5-1</v>
      </c>
      <c r="D19001" s="4">
        <v>13</v>
      </c>
      <c r="E19001">
        <v>26</v>
      </c>
      <c r="F19001" t="str">
        <f t="shared" si="595"/>
        <v>21-5-1</v>
      </c>
    </row>
    <row r="19002" spans="1:6" x14ac:dyDescent="0.3">
      <c r="A19002">
        <v>2012</v>
      </c>
      <c r="B19002" t="s">
        <v>500</v>
      </c>
      <c r="C19002" t="str">
        <f t="shared" si="594"/>
        <v>2012-Sao Paulo/SP-21-5-1</v>
      </c>
      <c r="D19002" s="4">
        <v>6</v>
      </c>
      <c r="E19002">
        <v>25</v>
      </c>
      <c r="F19002" t="str">
        <f t="shared" si="595"/>
        <v>21-5-1</v>
      </c>
    </row>
    <row r="19003" spans="1:6" x14ac:dyDescent="0.3">
      <c r="A19003">
        <v>2012</v>
      </c>
      <c r="B19003" t="s">
        <v>2934</v>
      </c>
      <c r="C19003" t="str">
        <f t="shared" si="594"/>
        <v>2012-Sport/PE-21-5-1</v>
      </c>
      <c r="D19003" s="4">
        <v>1</v>
      </c>
      <c r="E19003">
        <v>15</v>
      </c>
      <c r="F19003" t="str">
        <f t="shared" si="595"/>
        <v>21-5-1</v>
      </c>
    </row>
    <row r="19004" spans="1:6" x14ac:dyDescent="0.3">
      <c r="A19004">
        <v>2012</v>
      </c>
      <c r="B19004" t="s">
        <v>501</v>
      </c>
      <c r="C19004" t="str">
        <f t="shared" si="594"/>
        <v>2012-Vasco/RJ-21-5-1</v>
      </c>
      <c r="D19004" s="4">
        <v>4</v>
      </c>
      <c r="E19004">
        <v>36</v>
      </c>
      <c r="F19004" t="str">
        <f t="shared" si="595"/>
        <v>21-5-1</v>
      </c>
    </row>
    <row r="19005" spans="1:6" x14ac:dyDescent="0.3">
      <c r="A19005">
        <v>2012</v>
      </c>
      <c r="B19005" t="s">
        <v>4326</v>
      </c>
      <c r="C19005" t="str">
        <f t="shared" si="594"/>
        <v>2012-Atletico/GO-21-5-2</v>
      </c>
      <c r="D19005" s="4">
        <v>6</v>
      </c>
      <c r="E19005">
        <v>15</v>
      </c>
      <c r="F19005" t="str">
        <f t="shared" si="595"/>
        <v>21-5-2</v>
      </c>
    </row>
    <row r="19006" spans="1:6" x14ac:dyDescent="0.3">
      <c r="A19006">
        <v>2012</v>
      </c>
      <c r="B19006" t="s">
        <v>2935</v>
      </c>
      <c r="C19006" t="str">
        <f t="shared" si="594"/>
        <v>2012-Atletico/MG-21-5-2</v>
      </c>
      <c r="D19006" s="4">
        <v>13</v>
      </c>
      <c r="E19006">
        <v>35</v>
      </c>
      <c r="F19006" t="str">
        <f t="shared" si="595"/>
        <v>21-5-2</v>
      </c>
    </row>
    <row r="19007" spans="1:6" x14ac:dyDescent="0.3">
      <c r="A19007">
        <v>2012</v>
      </c>
      <c r="B19007" t="s">
        <v>4893</v>
      </c>
      <c r="C19007" t="str">
        <f t="shared" si="594"/>
        <v>2012-Bahia/BA-21-5-2</v>
      </c>
      <c r="D19007" s="4">
        <v>4</v>
      </c>
      <c r="E19007">
        <v>9</v>
      </c>
      <c r="F19007" t="str">
        <f t="shared" si="595"/>
        <v>21-5-2</v>
      </c>
    </row>
    <row r="19008" spans="1:6" x14ac:dyDescent="0.3">
      <c r="A19008">
        <v>2012</v>
      </c>
      <c r="B19008" t="s">
        <v>503</v>
      </c>
      <c r="C19008" t="str">
        <f t="shared" si="594"/>
        <v>2012-Botafogo/RJ-21-5-2</v>
      </c>
      <c r="D19008" s="4">
        <v>7</v>
      </c>
      <c r="E19008">
        <v>21</v>
      </c>
      <c r="F19008" t="str">
        <f t="shared" si="595"/>
        <v>21-5-2</v>
      </c>
    </row>
    <row r="19009" spans="1:6" x14ac:dyDescent="0.3">
      <c r="A19009">
        <v>2012</v>
      </c>
      <c r="B19009" t="s">
        <v>504</v>
      </c>
      <c r="C19009" t="str">
        <f t="shared" si="594"/>
        <v>2012-Corinthians/SP-21-5-2</v>
      </c>
      <c r="D19009" s="4">
        <v>8</v>
      </c>
      <c r="E19009">
        <v>24</v>
      </c>
      <c r="F19009" t="str">
        <f t="shared" si="595"/>
        <v>21-5-2</v>
      </c>
    </row>
    <row r="19010" spans="1:6" x14ac:dyDescent="0.3">
      <c r="A19010">
        <v>2012</v>
      </c>
      <c r="B19010" t="s">
        <v>3415</v>
      </c>
      <c r="C19010" t="str">
        <f t="shared" si="594"/>
        <v>2012-Coritiba/PR-21-5-2</v>
      </c>
      <c r="D19010" s="4">
        <v>4</v>
      </c>
      <c r="E19010">
        <v>18</v>
      </c>
      <c r="F19010" t="str">
        <f t="shared" si="595"/>
        <v>21-5-2</v>
      </c>
    </row>
    <row r="19011" spans="1:6" x14ac:dyDescent="0.3">
      <c r="A19011">
        <v>2012</v>
      </c>
      <c r="B19011" t="s">
        <v>505</v>
      </c>
      <c r="C19011" t="str">
        <f t="shared" ref="C19011:C19074" si="596">A19011&amp;"-"&amp;B19011</f>
        <v>2012-Cruzeiro/MG-21-5-2</v>
      </c>
      <c r="D19011" s="4">
        <v>4</v>
      </c>
      <c r="E19011">
        <v>24</v>
      </c>
      <c r="F19011" t="str">
        <f t="shared" ref="F19011:F19074" si="597">RIGHT(B19011,LEN(C19011)-FIND("-",C19011,6))</f>
        <v>21-5-2</v>
      </c>
    </row>
    <row r="19012" spans="1:6" x14ac:dyDescent="0.3">
      <c r="A19012">
        <v>2012</v>
      </c>
      <c r="B19012" t="s">
        <v>506</v>
      </c>
      <c r="C19012" t="str">
        <f t="shared" si="596"/>
        <v>2012-Figueirense/SC-21-5-2</v>
      </c>
      <c r="D19012" s="4">
        <v>3</v>
      </c>
      <c r="E19012">
        <v>12</v>
      </c>
      <c r="F19012" t="str">
        <f t="shared" si="597"/>
        <v>21-5-2</v>
      </c>
    </row>
    <row r="19013" spans="1:6" x14ac:dyDescent="0.3">
      <c r="A19013">
        <v>2012</v>
      </c>
      <c r="B19013" t="s">
        <v>507</v>
      </c>
      <c r="C19013" t="str">
        <f t="shared" si="596"/>
        <v>2012-Flamengo/RJ-21-5-2</v>
      </c>
      <c r="D19013" s="4">
        <v>12</v>
      </c>
      <c r="E19013">
        <v>34</v>
      </c>
      <c r="F19013" t="str">
        <f t="shared" si="597"/>
        <v>21-5-2</v>
      </c>
    </row>
    <row r="19014" spans="1:6" x14ac:dyDescent="0.3">
      <c r="A19014">
        <v>2012</v>
      </c>
      <c r="B19014" t="s">
        <v>508</v>
      </c>
      <c r="C19014" t="str">
        <f t="shared" si="596"/>
        <v>2012-Fluminense/RJ-21-5-2</v>
      </c>
      <c r="D19014" s="4">
        <v>13</v>
      </c>
      <c r="E19014">
        <v>30</v>
      </c>
      <c r="F19014" t="str">
        <f t="shared" si="597"/>
        <v>21-5-2</v>
      </c>
    </row>
    <row r="19015" spans="1:6" x14ac:dyDescent="0.3">
      <c r="A19015">
        <v>2012</v>
      </c>
      <c r="B19015" t="s">
        <v>511</v>
      </c>
      <c r="C19015" t="str">
        <f t="shared" si="596"/>
        <v>2012-Gremio/RS-21-5-2</v>
      </c>
      <c r="D19015" s="4">
        <v>10</v>
      </c>
      <c r="E19015">
        <v>37</v>
      </c>
      <c r="F19015" t="str">
        <f t="shared" si="597"/>
        <v>21-5-2</v>
      </c>
    </row>
    <row r="19016" spans="1:6" x14ac:dyDescent="0.3">
      <c r="A19016">
        <v>2012</v>
      </c>
      <c r="B19016" t="s">
        <v>512</v>
      </c>
      <c r="C19016" t="str">
        <f t="shared" si="596"/>
        <v>2012-Internacional/RS-21-5-2</v>
      </c>
      <c r="D19016" s="4">
        <v>8</v>
      </c>
      <c r="E19016">
        <v>8</v>
      </c>
      <c r="F19016" t="str">
        <f t="shared" si="597"/>
        <v>21-5-2</v>
      </c>
    </row>
    <row r="19017" spans="1:6" x14ac:dyDescent="0.3">
      <c r="A19017">
        <v>2012</v>
      </c>
      <c r="B19017" t="s">
        <v>2936</v>
      </c>
      <c r="C19017" t="str">
        <f t="shared" si="596"/>
        <v>2012-Nautico/PE-21-5-2</v>
      </c>
      <c r="D19017" s="4">
        <v>10</v>
      </c>
      <c r="E19017">
        <v>29</v>
      </c>
      <c r="F19017" t="str">
        <f t="shared" si="597"/>
        <v>21-5-2</v>
      </c>
    </row>
    <row r="19018" spans="1:6" x14ac:dyDescent="0.3">
      <c r="A19018">
        <v>2012</v>
      </c>
      <c r="B19018" t="s">
        <v>513</v>
      </c>
      <c r="C19018" t="str">
        <f t="shared" si="596"/>
        <v>2012-Palmeiras/SP-21-5-2</v>
      </c>
      <c r="D19018" s="4">
        <v>6</v>
      </c>
      <c r="E19018">
        <v>17</v>
      </c>
      <c r="F19018" t="str">
        <f t="shared" si="597"/>
        <v>21-5-2</v>
      </c>
    </row>
    <row r="19019" spans="1:6" x14ac:dyDescent="0.3">
      <c r="A19019">
        <v>2012</v>
      </c>
      <c r="B19019" t="s">
        <v>515</v>
      </c>
      <c r="C19019" t="str">
        <f t="shared" si="596"/>
        <v>2012-Ponte Preta/SP-21-5-2</v>
      </c>
      <c r="D19019" s="4">
        <v>4</v>
      </c>
      <c r="E19019">
        <v>20</v>
      </c>
      <c r="F19019" t="str">
        <f t="shared" si="597"/>
        <v>21-5-2</v>
      </c>
    </row>
    <row r="19020" spans="1:6" x14ac:dyDescent="0.3">
      <c r="A19020">
        <v>2012</v>
      </c>
      <c r="B19020" t="s">
        <v>3416</v>
      </c>
      <c r="C19020" t="str">
        <f t="shared" si="596"/>
        <v>2012-Portuguesa/SP-21-5-2</v>
      </c>
      <c r="D19020" s="4">
        <v>9</v>
      </c>
      <c r="E19020">
        <v>25</v>
      </c>
      <c r="F19020" t="str">
        <f t="shared" si="597"/>
        <v>21-5-2</v>
      </c>
    </row>
    <row r="19021" spans="1:6" x14ac:dyDescent="0.3">
      <c r="A19021">
        <v>2012</v>
      </c>
      <c r="B19021" t="s">
        <v>517</v>
      </c>
      <c r="C19021" t="str">
        <f t="shared" si="596"/>
        <v>2012-Santos/SP-21-5-2</v>
      </c>
      <c r="D19021" s="4">
        <v>10</v>
      </c>
      <c r="E19021">
        <v>18</v>
      </c>
      <c r="F19021" t="str">
        <f t="shared" si="597"/>
        <v>21-5-2</v>
      </c>
    </row>
    <row r="19022" spans="1:6" x14ac:dyDescent="0.3">
      <c r="A19022">
        <v>2012</v>
      </c>
      <c r="B19022" t="s">
        <v>518</v>
      </c>
      <c r="C19022" t="str">
        <f t="shared" si="596"/>
        <v>2012-Sao Paulo/SP-21-5-2</v>
      </c>
      <c r="D19022" s="4">
        <v>6</v>
      </c>
      <c r="E19022">
        <v>34</v>
      </c>
      <c r="F19022" t="str">
        <f t="shared" si="597"/>
        <v>21-5-2</v>
      </c>
    </row>
    <row r="19023" spans="1:6" x14ac:dyDescent="0.3">
      <c r="A19023">
        <v>2012</v>
      </c>
      <c r="B19023" t="s">
        <v>2937</v>
      </c>
      <c r="C19023" t="str">
        <f t="shared" si="596"/>
        <v>2012-Sport/PE-21-5-2</v>
      </c>
      <c r="D19023" s="4">
        <v>0</v>
      </c>
      <c r="E19023">
        <v>9</v>
      </c>
      <c r="F19023" t="str">
        <f t="shared" si="597"/>
        <v>21-5-2</v>
      </c>
    </row>
    <row r="19024" spans="1:6" x14ac:dyDescent="0.3">
      <c r="A19024">
        <v>2012</v>
      </c>
      <c r="B19024" t="s">
        <v>519</v>
      </c>
      <c r="C19024" t="str">
        <f t="shared" si="596"/>
        <v>2012-Vasco/RJ-21-5-2</v>
      </c>
      <c r="D19024" s="4">
        <v>5</v>
      </c>
      <c r="E19024">
        <v>26</v>
      </c>
      <c r="F19024" t="str">
        <f t="shared" si="597"/>
        <v>21-5-2</v>
      </c>
    </row>
    <row r="19025" spans="1:6" x14ac:dyDescent="0.3">
      <c r="A19025">
        <v>2012</v>
      </c>
      <c r="B19025" t="s">
        <v>4330</v>
      </c>
      <c r="C19025" t="str">
        <f t="shared" si="596"/>
        <v>2012-Atletico/GO-21-5-3</v>
      </c>
      <c r="D19025" s="4">
        <v>4</v>
      </c>
      <c r="E19025">
        <v>12</v>
      </c>
      <c r="F19025" t="str">
        <f t="shared" si="597"/>
        <v>21-5-3</v>
      </c>
    </row>
    <row r="19026" spans="1:6" x14ac:dyDescent="0.3">
      <c r="A19026">
        <v>2012</v>
      </c>
      <c r="B19026" t="s">
        <v>2938</v>
      </c>
      <c r="C19026" t="str">
        <f t="shared" si="596"/>
        <v>2012-Atletico/MG-21-5-3</v>
      </c>
      <c r="D19026" s="4">
        <v>8</v>
      </c>
      <c r="E19026">
        <v>33</v>
      </c>
      <c r="F19026" t="str">
        <f t="shared" si="597"/>
        <v>21-5-3</v>
      </c>
    </row>
    <row r="19027" spans="1:6" x14ac:dyDescent="0.3">
      <c r="A19027">
        <v>2012</v>
      </c>
      <c r="B19027" t="s">
        <v>4895</v>
      </c>
      <c r="C19027" t="str">
        <f t="shared" si="596"/>
        <v>2012-Bahia/BA-21-5-3</v>
      </c>
      <c r="D19027" s="4">
        <v>4</v>
      </c>
      <c r="E19027">
        <v>15</v>
      </c>
      <c r="F19027" t="str">
        <f t="shared" si="597"/>
        <v>21-5-3</v>
      </c>
    </row>
    <row r="19028" spans="1:6" x14ac:dyDescent="0.3">
      <c r="A19028">
        <v>2012</v>
      </c>
      <c r="B19028" t="s">
        <v>521</v>
      </c>
      <c r="C19028" t="str">
        <f t="shared" si="596"/>
        <v>2012-Botafogo/RJ-21-5-3</v>
      </c>
      <c r="D19028" s="4">
        <v>10</v>
      </c>
      <c r="E19028">
        <v>30</v>
      </c>
      <c r="F19028" t="str">
        <f t="shared" si="597"/>
        <v>21-5-3</v>
      </c>
    </row>
    <row r="19029" spans="1:6" x14ac:dyDescent="0.3">
      <c r="A19029">
        <v>2012</v>
      </c>
      <c r="B19029" t="s">
        <v>522</v>
      </c>
      <c r="C19029" t="str">
        <f t="shared" si="596"/>
        <v>2012-Corinthians/SP-21-5-3</v>
      </c>
      <c r="D19029" s="4">
        <v>9</v>
      </c>
      <c r="E19029">
        <v>25</v>
      </c>
      <c r="F19029" t="str">
        <f t="shared" si="597"/>
        <v>21-5-3</v>
      </c>
    </row>
    <row r="19030" spans="1:6" x14ac:dyDescent="0.3">
      <c r="A19030">
        <v>2012</v>
      </c>
      <c r="B19030" t="s">
        <v>3418</v>
      </c>
      <c r="C19030" t="str">
        <f t="shared" si="596"/>
        <v>2012-Coritiba/PR-21-5-3</v>
      </c>
      <c r="D19030" s="4">
        <v>4</v>
      </c>
      <c r="E19030">
        <v>22</v>
      </c>
      <c r="F19030" t="str">
        <f t="shared" si="597"/>
        <v>21-5-3</v>
      </c>
    </row>
    <row r="19031" spans="1:6" x14ac:dyDescent="0.3">
      <c r="A19031">
        <v>2012</v>
      </c>
      <c r="B19031" t="s">
        <v>523</v>
      </c>
      <c r="C19031" t="str">
        <f t="shared" si="596"/>
        <v>2012-Cruzeiro/MG-21-5-3</v>
      </c>
      <c r="D19031" s="4">
        <v>7</v>
      </c>
      <c r="E19031">
        <v>36</v>
      </c>
      <c r="F19031" t="str">
        <f t="shared" si="597"/>
        <v>21-5-3</v>
      </c>
    </row>
    <row r="19032" spans="1:6" x14ac:dyDescent="0.3">
      <c r="A19032">
        <v>2012</v>
      </c>
      <c r="B19032" t="s">
        <v>524</v>
      </c>
      <c r="C19032" t="str">
        <f t="shared" si="596"/>
        <v>2012-Figueirense/SC-21-5-3</v>
      </c>
      <c r="D19032" s="4">
        <v>3</v>
      </c>
      <c r="E19032">
        <v>13</v>
      </c>
      <c r="F19032" t="str">
        <f t="shared" si="597"/>
        <v>21-5-3</v>
      </c>
    </row>
    <row r="19033" spans="1:6" x14ac:dyDescent="0.3">
      <c r="A19033">
        <v>2012</v>
      </c>
      <c r="B19033" t="s">
        <v>525</v>
      </c>
      <c r="C19033" t="str">
        <f t="shared" si="596"/>
        <v>2012-Flamengo/RJ-21-5-3</v>
      </c>
      <c r="D19033" s="4">
        <v>9</v>
      </c>
      <c r="E19033">
        <v>32</v>
      </c>
      <c r="F19033" t="str">
        <f t="shared" si="597"/>
        <v>21-5-3</v>
      </c>
    </row>
    <row r="19034" spans="1:6" x14ac:dyDescent="0.3">
      <c r="A19034">
        <v>2012</v>
      </c>
      <c r="B19034" t="s">
        <v>526</v>
      </c>
      <c r="C19034" t="str">
        <f t="shared" si="596"/>
        <v>2012-Fluminense/RJ-21-5-3</v>
      </c>
      <c r="D19034" s="4">
        <v>11</v>
      </c>
      <c r="E19034">
        <v>30</v>
      </c>
      <c r="F19034" t="str">
        <f t="shared" si="597"/>
        <v>21-5-3</v>
      </c>
    </row>
    <row r="19035" spans="1:6" x14ac:dyDescent="0.3">
      <c r="A19035">
        <v>2012</v>
      </c>
      <c r="B19035" t="s">
        <v>529</v>
      </c>
      <c r="C19035" t="str">
        <f t="shared" si="596"/>
        <v>2012-Gremio/RS-21-5-3</v>
      </c>
      <c r="D19035" s="4">
        <v>7</v>
      </c>
      <c r="E19035">
        <v>28</v>
      </c>
      <c r="F19035" t="str">
        <f t="shared" si="597"/>
        <v>21-5-3</v>
      </c>
    </row>
    <row r="19036" spans="1:6" x14ac:dyDescent="0.3">
      <c r="A19036">
        <v>2012</v>
      </c>
      <c r="B19036" t="s">
        <v>530</v>
      </c>
      <c r="C19036" t="str">
        <f t="shared" si="596"/>
        <v>2012-Internacional/RS-21-5-3</v>
      </c>
      <c r="D19036" s="4">
        <v>10</v>
      </c>
      <c r="E19036">
        <v>18</v>
      </c>
      <c r="F19036" t="str">
        <f t="shared" si="597"/>
        <v>21-5-3</v>
      </c>
    </row>
    <row r="19037" spans="1:6" x14ac:dyDescent="0.3">
      <c r="A19037">
        <v>2012</v>
      </c>
      <c r="B19037" t="s">
        <v>2939</v>
      </c>
      <c r="C19037" t="str">
        <f t="shared" si="596"/>
        <v>2012-Nautico/PE-21-5-3</v>
      </c>
      <c r="D19037" s="4">
        <v>6</v>
      </c>
      <c r="E19037">
        <v>13</v>
      </c>
      <c r="F19037" t="str">
        <f t="shared" si="597"/>
        <v>21-5-3</v>
      </c>
    </row>
    <row r="19038" spans="1:6" x14ac:dyDescent="0.3">
      <c r="A19038">
        <v>2012</v>
      </c>
      <c r="B19038" t="s">
        <v>531</v>
      </c>
      <c r="C19038" t="str">
        <f t="shared" si="596"/>
        <v>2012-Palmeiras/SP-21-5-3</v>
      </c>
      <c r="D19038" s="4">
        <v>6</v>
      </c>
      <c r="E19038">
        <v>17</v>
      </c>
      <c r="F19038" t="str">
        <f t="shared" si="597"/>
        <v>21-5-3</v>
      </c>
    </row>
    <row r="19039" spans="1:6" x14ac:dyDescent="0.3">
      <c r="A19039">
        <v>2012</v>
      </c>
      <c r="B19039" t="s">
        <v>533</v>
      </c>
      <c r="C19039" t="str">
        <f t="shared" si="596"/>
        <v>2012-Ponte Preta/SP-21-5-3</v>
      </c>
      <c r="D19039" s="4">
        <v>4</v>
      </c>
      <c r="E19039">
        <v>25</v>
      </c>
      <c r="F19039" t="str">
        <f t="shared" si="597"/>
        <v>21-5-3</v>
      </c>
    </row>
    <row r="19040" spans="1:6" x14ac:dyDescent="0.3">
      <c r="A19040">
        <v>2012</v>
      </c>
      <c r="B19040" t="s">
        <v>3419</v>
      </c>
      <c r="C19040" t="str">
        <f t="shared" si="596"/>
        <v>2012-Portuguesa/SP-21-5-3</v>
      </c>
      <c r="D19040" s="4">
        <v>11</v>
      </c>
      <c r="E19040">
        <v>24</v>
      </c>
      <c r="F19040" t="str">
        <f t="shared" si="597"/>
        <v>21-5-3</v>
      </c>
    </row>
    <row r="19041" spans="1:6" x14ac:dyDescent="0.3">
      <c r="A19041">
        <v>2012</v>
      </c>
      <c r="B19041" t="s">
        <v>535</v>
      </c>
      <c r="C19041" t="str">
        <f t="shared" si="596"/>
        <v>2012-Santos/SP-21-5-3</v>
      </c>
      <c r="D19041" s="4">
        <v>10</v>
      </c>
      <c r="E19041">
        <v>18</v>
      </c>
      <c r="F19041" t="str">
        <f t="shared" si="597"/>
        <v>21-5-3</v>
      </c>
    </row>
    <row r="19042" spans="1:6" x14ac:dyDescent="0.3">
      <c r="A19042">
        <v>2012</v>
      </c>
      <c r="B19042" t="s">
        <v>536</v>
      </c>
      <c r="C19042" t="str">
        <f t="shared" si="596"/>
        <v>2012-Sao Paulo/SP-21-5-3</v>
      </c>
      <c r="D19042" s="4">
        <v>6</v>
      </c>
      <c r="E19042">
        <v>22</v>
      </c>
      <c r="F19042" t="str">
        <f t="shared" si="597"/>
        <v>21-5-3</v>
      </c>
    </row>
    <row r="19043" spans="1:6" x14ac:dyDescent="0.3">
      <c r="A19043">
        <v>2012</v>
      </c>
      <c r="B19043" t="s">
        <v>2940</v>
      </c>
      <c r="C19043" t="str">
        <f t="shared" si="596"/>
        <v>2012-Sport/PE-21-5-3</v>
      </c>
      <c r="D19043" s="4">
        <v>1</v>
      </c>
      <c r="E19043">
        <v>12</v>
      </c>
      <c r="F19043" t="str">
        <f t="shared" si="597"/>
        <v>21-5-3</v>
      </c>
    </row>
    <row r="19044" spans="1:6" x14ac:dyDescent="0.3">
      <c r="A19044">
        <v>2012</v>
      </c>
      <c r="B19044" t="s">
        <v>537</v>
      </c>
      <c r="C19044" t="str">
        <f t="shared" si="596"/>
        <v>2012-Vasco/RJ-21-5-3</v>
      </c>
      <c r="D19044" s="4">
        <v>6</v>
      </c>
      <c r="E19044">
        <v>29</v>
      </c>
      <c r="F19044" t="str">
        <f t="shared" si="597"/>
        <v>21-5-3</v>
      </c>
    </row>
    <row r="19045" spans="1:6" x14ac:dyDescent="0.3">
      <c r="A19045">
        <v>2012</v>
      </c>
      <c r="B19045" t="s">
        <v>4334</v>
      </c>
      <c r="C19045" t="str">
        <f t="shared" si="596"/>
        <v>2012-Atletico/GO-21-5-4</v>
      </c>
      <c r="D19045" s="4">
        <v>6</v>
      </c>
      <c r="E19045">
        <v>12</v>
      </c>
      <c r="F19045" t="str">
        <f t="shared" si="597"/>
        <v>21-5-4</v>
      </c>
    </row>
    <row r="19046" spans="1:6" x14ac:dyDescent="0.3">
      <c r="A19046">
        <v>2012</v>
      </c>
      <c r="B19046" t="s">
        <v>2941</v>
      </c>
      <c r="C19046" t="str">
        <f t="shared" si="596"/>
        <v>2012-Atletico/MG-21-5-4</v>
      </c>
      <c r="D19046" s="4">
        <v>15</v>
      </c>
      <c r="E19046">
        <v>25</v>
      </c>
      <c r="F19046" t="str">
        <f t="shared" si="597"/>
        <v>21-5-4</v>
      </c>
    </row>
    <row r="19047" spans="1:6" x14ac:dyDescent="0.3">
      <c r="A19047">
        <v>2012</v>
      </c>
      <c r="B19047" t="s">
        <v>4897</v>
      </c>
      <c r="C19047" t="str">
        <f t="shared" si="596"/>
        <v>2012-Bahia/BA-21-5-4</v>
      </c>
      <c r="D19047" s="4">
        <v>2</v>
      </c>
      <c r="E19047">
        <v>7</v>
      </c>
      <c r="F19047" t="str">
        <f t="shared" si="597"/>
        <v>21-5-4</v>
      </c>
    </row>
    <row r="19048" spans="1:6" x14ac:dyDescent="0.3">
      <c r="A19048">
        <v>2012</v>
      </c>
      <c r="B19048" t="s">
        <v>539</v>
      </c>
      <c r="C19048" t="str">
        <f t="shared" si="596"/>
        <v>2012-Botafogo/RJ-21-5-4</v>
      </c>
      <c r="D19048" s="4">
        <v>7</v>
      </c>
      <c r="E19048">
        <v>30</v>
      </c>
      <c r="F19048" t="str">
        <f t="shared" si="597"/>
        <v>21-5-4</v>
      </c>
    </row>
    <row r="19049" spans="1:6" x14ac:dyDescent="0.3">
      <c r="A19049">
        <v>2012</v>
      </c>
      <c r="B19049" t="s">
        <v>540</v>
      </c>
      <c r="C19049" t="str">
        <f t="shared" si="596"/>
        <v>2012-Corinthians/SP-21-5-4</v>
      </c>
      <c r="D19049" s="4">
        <v>9</v>
      </c>
      <c r="E19049">
        <v>22</v>
      </c>
      <c r="F19049" t="str">
        <f t="shared" si="597"/>
        <v>21-5-4</v>
      </c>
    </row>
    <row r="19050" spans="1:6" x14ac:dyDescent="0.3">
      <c r="A19050">
        <v>2012</v>
      </c>
      <c r="B19050" t="s">
        <v>3421</v>
      </c>
      <c r="C19050" t="str">
        <f t="shared" si="596"/>
        <v>2012-Coritiba/PR-21-5-4</v>
      </c>
      <c r="D19050" s="4">
        <v>2</v>
      </c>
      <c r="E19050">
        <v>15</v>
      </c>
      <c r="F19050" t="str">
        <f t="shared" si="597"/>
        <v>21-5-4</v>
      </c>
    </row>
    <row r="19051" spans="1:6" x14ac:dyDescent="0.3">
      <c r="A19051">
        <v>2012</v>
      </c>
      <c r="B19051" t="s">
        <v>541</v>
      </c>
      <c r="C19051" t="str">
        <f t="shared" si="596"/>
        <v>2012-Cruzeiro/MG-21-5-4</v>
      </c>
      <c r="D19051" s="4">
        <v>6</v>
      </c>
      <c r="E19051">
        <v>30</v>
      </c>
      <c r="F19051" t="str">
        <f t="shared" si="597"/>
        <v>21-5-4</v>
      </c>
    </row>
    <row r="19052" spans="1:6" x14ac:dyDescent="0.3">
      <c r="A19052">
        <v>2012</v>
      </c>
      <c r="B19052" t="s">
        <v>542</v>
      </c>
      <c r="C19052" t="str">
        <f t="shared" si="596"/>
        <v>2012-Figueirense/SC-21-5-4</v>
      </c>
      <c r="D19052" s="4">
        <v>3</v>
      </c>
      <c r="E19052">
        <v>14</v>
      </c>
      <c r="F19052" t="str">
        <f t="shared" si="597"/>
        <v>21-5-4</v>
      </c>
    </row>
    <row r="19053" spans="1:6" x14ac:dyDescent="0.3">
      <c r="A19053">
        <v>2012</v>
      </c>
      <c r="B19053" t="s">
        <v>543</v>
      </c>
      <c r="C19053" t="str">
        <f t="shared" si="596"/>
        <v>2012-Flamengo/RJ-21-5-4</v>
      </c>
      <c r="D19053" s="4">
        <v>10</v>
      </c>
      <c r="E19053">
        <v>33</v>
      </c>
      <c r="F19053" t="str">
        <f t="shared" si="597"/>
        <v>21-5-4</v>
      </c>
    </row>
    <row r="19054" spans="1:6" x14ac:dyDescent="0.3">
      <c r="A19054">
        <v>2012</v>
      </c>
      <c r="B19054" t="s">
        <v>544</v>
      </c>
      <c r="C19054" t="str">
        <f t="shared" si="596"/>
        <v>2012-Fluminense/RJ-21-5-4</v>
      </c>
      <c r="D19054" s="4">
        <v>10</v>
      </c>
      <c r="E19054">
        <v>32</v>
      </c>
      <c r="F19054" t="str">
        <f t="shared" si="597"/>
        <v>21-5-4</v>
      </c>
    </row>
    <row r="19055" spans="1:6" x14ac:dyDescent="0.3">
      <c r="A19055">
        <v>2012</v>
      </c>
      <c r="B19055" t="s">
        <v>547</v>
      </c>
      <c r="C19055" t="str">
        <f t="shared" si="596"/>
        <v>2012-Gremio/RS-21-5-4</v>
      </c>
      <c r="D19055" s="4">
        <v>10</v>
      </c>
      <c r="E19055">
        <v>31</v>
      </c>
      <c r="F19055" t="str">
        <f t="shared" si="597"/>
        <v>21-5-4</v>
      </c>
    </row>
    <row r="19056" spans="1:6" x14ac:dyDescent="0.3">
      <c r="A19056">
        <v>2012</v>
      </c>
      <c r="B19056" t="s">
        <v>548</v>
      </c>
      <c r="C19056" t="str">
        <f t="shared" si="596"/>
        <v>2012-Internacional/RS-21-5-4</v>
      </c>
      <c r="D19056" s="4">
        <v>11</v>
      </c>
      <c r="E19056">
        <v>19</v>
      </c>
      <c r="F19056" t="str">
        <f t="shared" si="597"/>
        <v>21-5-4</v>
      </c>
    </row>
    <row r="19057" spans="1:6" x14ac:dyDescent="0.3">
      <c r="A19057">
        <v>2012</v>
      </c>
      <c r="B19057" t="s">
        <v>2942</v>
      </c>
      <c r="C19057" t="str">
        <f t="shared" si="596"/>
        <v>2012-Nautico/PE-21-5-4</v>
      </c>
      <c r="D19057" s="4">
        <v>4</v>
      </c>
      <c r="E19057">
        <v>17</v>
      </c>
      <c r="F19057" t="str">
        <f t="shared" si="597"/>
        <v>21-5-4</v>
      </c>
    </row>
    <row r="19058" spans="1:6" x14ac:dyDescent="0.3">
      <c r="A19058">
        <v>2012</v>
      </c>
      <c r="B19058" t="s">
        <v>549</v>
      </c>
      <c r="C19058" t="str">
        <f t="shared" si="596"/>
        <v>2012-Palmeiras/SP-21-5-4</v>
      </c>
      <c r="D19058" s="4">
        <v>3</v>
      </c>
      <c r="E19058">
        <v>14</v>
      </c>
      <c r="F19058" t="str">
        <f t="shared" si="597"/>
        <v>21-5-4</v>
      </c>
    </row>
    <row r="19059" spans="1:6" x14ac:dyDescent="0.3">
      <c r="A19059">
        <v>2012</v>
      </c>
      <c r="B19059" t="s">
        <v>551</v>
      </c>
      <c r="C19059" t="str">
        <f t="shared" si="596"/>
        <v>2012-Ponte Preta/SP-21-5-4</v>
      </c>
      <c r="D19059" s="4">
        <v>5</v>
      </c>
      <c r="E19059">
        <v>26</v>
      </c>
      <c r="F19059" t="str">
        <f t="shared" si="597"/>
        <v>21-5-4</v>
      </c>
    </row>
    <row r="19060" spans="1:6" x14ac:dyDescent="0.3">
      <c r="A19060">
        <v>2012</v>
      </c>
      <c r="B19060" t="s">
        <v>3422</v>
      </c>
      <c r="C19060" t="str">
        <f t="shared" si="596"/>
        <v>2012-Portuguesa/SP-21-5-4</v>
      </c>
      <c r="D19060" s="4">
        <v>9</v>
      </c>
      <c r="E19060">
        <v>21</v>
      </c>
      <c r="F19060" t="str">
        <f t="shared" si="597"/>
        <v>21-5-4</v>
      </c>
    </row>
    <row r="19061" spans="1:6" x14ac:dyDescent="0.3">
      <c r="A19061">
        <v>2012</v>
      </c>
      <c r="B19061" t="s">
        <v>553</v>
      </c>
      <c r="C19061" t="str">
        <f t="shared" si="596"/>
        <v>2012-Santos/SP-21-5-4</v>
      </c>
      <c r="D19061" s="4">
        <v>7</v>
      </c>
      <c r="E19061">
        <v>16</v>
      </c>
      <c r="F19061" t="str">
        <f t="shared" si="597"/>
        <v>21-5-4</v>
      </c>
    </row>
    <row r="19062" spans="1:6" x14ac:dyDescent="0.3">
      <c r="A19062">
        <v>2012</v>
      </c>
      <c r="B19062" t="s">
        <v>554</v>
      </c>
      <c r="C19062" t="str">
        <f t="shared" si="596"/>
        <v>2012-Sao Paulo/SP-21-5-4</v>
      </c>
      <c r="D19062" s="4">
        <v>6</v>
      </c>
      <c r="E19062">
        <v>25</v>
      </c>
      <c r="F19062" t="str">
        <f t="shared" si="597"/>
        <v>21-5-4</v>
      </c>
    </row>
    <row r="19063" spans="1:6" x14ac:dyDescent="0.3">
      <c r="A19063">
        <v>2012</v>
      </c>
      <c r="B19063" t="s">
        <v>2943</v>
      </c>
      <c r="C19063" t="str">
        <f t="shared" si="596"/>
        <v>2012-Sport/PE-21-5-4</v>
      </c>
      <c r="D19063" s="4">
        <v>2</v>
      </c>
      <c r="E19063">
        <v>18</v>
      </c>
      <c r="F19063" t="str">
        <f t="shared" si="597"/>
        <v>21-5-4</v>
      </c>
    </row>
    <row r="19064" spans="1:6" x14ac:dyDescent="0.3">
      <c r="A19064">
        <v>2012</v>
      </c>
      <c r="B19064" t="s">
        <v>555</v>
      </c>
      <c r="C19064" t="str">
        <f t="shared" si="596"/>
        <v>2012-Vasco/RJ-21-5-4</v>
      </c>
      <c r="D19064" s="4">
        <v>8</v>
      </c>
      <c r="E19064">
        <v>31</v>
      </c>
      <c r="F19064" t="str">
        <f t="shared" si="597"/>
        <v>21-5-4</v>
      </c>
    </row>
    <row r="19065" spans="1:6" x14ac:dyDescent="0.3">
      <c r="A19065">
        <v>2012</v>
      </c>
      <c r="B19065" t="s">
        <v>4338</v>
      </c>
      <c r="C19065" t="str">
        <f t="shared" si="596"/>
        <v>2012-Atletico/GO-22-2-0</v>
      </c>
      <c r="D19065" s="4">
        <v>1.7</v>
      </c>
      <c r="E19065">
        <v>10</v>
      </c>
      <c r="F19065" t="str">
        <f t="shared" si="597"/>
        <v>22-2-0</v>
      </c>
    </row>
    <row r="19066" spans="1:6" x14ac:dyDescent="0.3">
      <c r="A19066">
        <v>2012</v>
      </c>
      <c r="B19066" t="s">
        <v>2944</v>
      </c>
      <c r="C19066" t="str">
        <f t="shared" si="596"/>
        <v>2012-Atletico/MG-22-2-0</v>
      </c>
      <c r="D19066" s="4">
        <v>2.8333390000000001</v>
      </c>
      <c r="E19066">
        <v>16</v>
      </c>
      <c r="F19066" t="str">
        <f t="shared" si="597"/>
        <v>22-2-0</v>
      </c>
    </row>
    <row r="19067" spans="1:6" x14ac:dyDescent="0.3">
      <c r="A19067">
        <v>2012</v>
      </c>
      <c r="B19067" t="s">
        <v>4899</v>
      </c>
      <c r="C19067" t="str">
        <f t="shared" si="596"/>
        <v>2012-Bahia/BA-22-2-0</v>
      </c>
      <c r="D19067" s="4">
        <v>2.2222200000000001</v>
      </c>
      <c r="E19067">
        <v>8</v>
      </c>
      <c r="F19067" t="str">
        <f t="shared" si="597"/>
        <v>22-2-0</v>
      </c>
    </row>
    <row r="19068" spans="1:6" x14ac:dyDescent="0.3">
      <c r="A19068">
        <v>2012</v>
      </c>
      <c r="B19068" t="s">
        <v>557</v>
      </c>
      <c r="C19068" t="str">
        <f t="shared" si="596"/>
        <v>2012-Botafogo/RJ-22-2-0</v>
      </c>
      <c r="D19068" s="4">
        <v>2.4</v>
      </c>
      <c r="E19068">
        <v>12</v>
      </c>
      <c r="F19068" t="str">
        <f t="shared" si="597"/>
        <v>22-2-0</v>
      </c>
    </row>
    <row r="19069" spans="1:6" x14ac:dyDescent="0.3">
      <c r="A19069">
        <v>2012</v>
      </c>
      <c r="B19069" t="s">
        <v>558</v>
      </c>
      <c r="C19069" t="str">
        <f t="shared" si="596"/>
        <v>2012-Corinthians/SP-22-2-0</v>
      </c>
      <c r="D19069" s="4">
        <v>3.1818309999999999</v>
      </c>
      <c r="E19069">
        <v>16</v>
      </c>
      <c r="F19069" t="str">
        <f t="shared" si="597"/>
        <v>22-2-0</v>
      </c>
    </row>
    <row r="19070" spans="1:6" x14ac:dyDescent="0.3">
      <c r="A19070">
        <v>2012</v>
      </c>
      <c r="B19070" t="s">
        <v>3424</v>
      </c>
      <c r="C19070" t="str">
        <f t="shared" si="596"/>
        <v>2012-Coritiba/PR-22-2-0</v>
      </c>
      <c r="D19070" s="4">
        <v>2</v>
      </c>
      <c r="E19070">
        <v>8</v>
      </c>
      <c r="F19070" t="str">
        <f t="shared" si="597"/>
        <v>22-2-0</v>
      </c>
    </row>
    <row r="19071" spans="1:6" x14ac:dyDescent="0.3">
      <c r="A19071">
        <v>2012</v>
      </c>
      <c r="B19071" t="s">
        <v>559</v>
      </c>
      <c r="C19071" t="str">
        <f t="shared" si="596"/>
        <v>2012-Cruzeiro/MG-22-2-0</v>
      </c>
      <c r="D19071" s="4">
        <v>4</v>
      </c>
      <c r="E19071">
        <v>16</v>
      </c>
      <c r="F19071" t="str">
        <f t="shared" si="597"/>
        <v>22-2-0</v>
      </c>
    </row>
    <row r="19072" spans="1:6" x14ac:dyDescent="0.3">
      <c r="A19072">
        <v>2012</v>
      </c>
      <c r="B19072" t="s">
        <v>560</v>
      </c>
      <c r="C19072" t="str">
        <f t="shared" si="596"/>
        <v>2012-Figueirense/SC-22-2-0</v>
      </c>
      <c r="D19072" s="4">
        <v>2</v>
      </c>
      <c r="E19072">
        <v>10</v>
      </c>
      <c r="F19072" t="str">
        <f t="shared" si="597"/>
        <v>22-2-0</v>
      </c>
    </row>
    <row r="19073" spans="1:6" x14ac:dyDescent="0.3">
      <c r="A19073">
        <v>2012</v>
      </c>
      <c r="B19073" t="s">
        <v>561</v>
      </c>
      <c r="C19073" t="str">
        <f t="shared" si="596"/>
        <v>2012-Flamengo/RJ-22-2-0</v>
      </c>
      <c r="D19073" s="4">
        <v>0</v>
      </c>
      <c r="E19073">
        <v>16</v>
      </c>
      <c r="F19073" t="str">
        <f t="shared" si="597"/>
        <v>22-2-0</v>
      </c>
    </row>
    <row r="19074" spans="1:6" x14ac:dyDescent="0.3">
      <c r="A19074">
        <v>2012</v>
      </c>
      <c r="B19074" t="s">
        <v>562</v>
      </c>
      <c r="C19074" t="str">
        <f t="shared" si="596"/>
        <v>2012-Fluminense/RJ-22-2-0</v>
      </c>
      <c r="D19074" s="4">
        <v>3.75</v>
      </c>
      <c r="E19074">
        <v>15</v>
      </c>
      <c r="F19074" t="str">
        <f t="shared" si="597"/>
        <v>22-2-0</v>
      </c>
    </row>
    <row r="19075" spans="1:6" x14ac:dyDescent="0.3">
      <c r="A19075">
        <v>2012</v>
      </c>
      <c r="B19075" t="s">
        <v>565</v>
      </c>
      <c r="C19075" t="str">
        <f t="shared" ref="C19075:C19138" si="598">A19075&amp;"-"&amp;B19075</f>
        <v>2012-Gremio/RS-22-2-0</v>
      </c>
      <c r="D19075" s="4">
        <v>3.4</v>
      </c>
      <c r="E19075">
        <v>13</v>
      </c>
      <c r="F19075" t="str">
        <f t="shared" ref="F19075:F19138" si="599">RIGHT(B19075,LEN(C19075)-FIND("-",C19075,6))</f>
        <v>22-2-0</v>
      </c>
    </row>
    <row r="19076" spans="1:6" x14ac:dyDescent="0.3">
      <c r="A19076">
        <v>2012</v>
      </c>
      <c r="B19076" t="s">
        <v>566</v>
      </c>
      <c r="C19076" t="str">
        <f t="shared" si="598"/>
        <v>2012-Internacional/RS-22-2-0</v>
      </c>
      <c r="D19076" s="4">
        <v>2.8</v>
      </c>
      <c r="E19076">
        <v>14</v>
      </c>
      <c r="F19076" t="str">
        <f t="shared" si="599"/>
        <v>22-2-0</v>
      </c>
    </row>
    <row r="19077" spans="1:6" x14ac:dyDescent="0.3">
      <c r="A19077">
        <v>2012</v>
      </c>
      <c r="B19077" t="s">
        <v>2945</v>
      </c>
      <c r="C19077" t="str">
        <f t="shared" si="598"/>
        <v>2012-Nautico/PE-22-2-0</v>
      </c>
      <c r="D19077" s="4">
        <v>2.8</v>
      </c>
      <c r="E19077">
        <v>14</v>
      </c>
      <c r="F19077" t="str">
        <f t="shared" si="599"/>
        <v>22-2-0</v>
      </c>
    </row>
    <row r="19078" spans="1:6" x14ac:dyDescent="0.3">
      <c r="A19078">
        <v>2012</v>
      </c>
      <c r="B19078" t="s">
        <v>567</v>
      </c>
      <c r="C19078" t="str">
        <f t="shared" si="598"/>
        <v>2012-Palmeiras/SP-22-2-0</v>
      </c>
      <c r="D19078" s="4">
        <v>4</v>
      </c>
      <c r="E19078">
        <v>10</v>
      </c>
      <c r="F19078" t="str">
        <f t="shared" si="599"/>
        <v>22-2-0</v>
      </c>
    </row>
    <row r="19079" spans="1:6" x14ac:dyDescent="0.3">
      <c r="A19079">
        <v>2012</v>
      </c>
      <c r="B19079" t="s">
        <v>569</v>
      </c>
      <c r="C19079" t="str">
        <f t="shared" si="598"/>
        <v>2012-Ponte Preta/SP-22-2-0</v>
      </c>
      <c r="D19079" s="4">
        <v>3.13334</v>
      </c>
      <c r="E19079">
        <v>16</v>
      </c>
      <c r="F19079" t="str">
        <f t="shared" si="599"/>
        <v>22-2-0</v>
      </c>
    </row>
    <row r="19080" spans="1:6" x14ac:dyDescent="0.3">
      <c r="A19080">
        <v>2012</v>
      </c>
      <c r="B19080" t="s">
        <v>3425</v>
      </c>
      <c r="C19080" t="str">
        <f t="shared" si="598"/>
        <v>2012-Portuguesa/SP-22-2-0</v>
      </c>
      <c r="D19080" s="4">
        <v>2.714283</v>
      </c>
      <c r="E19080">
        <v>16</v>
      </c>
      <c r="F19080" t="str">
        <f t="shared" si="599"/>
        <v>22-2-0</v>
      </c>
    </row>
    <row r="19081" spans="1:6" x14ac:dyDescent="0.3">
      <c r="A19081">
        <v>2012</v>
      </c>
      <c r="B19081" t="s">
        <v>571</v>
      </c>
      <c r="C19081" t="str">
        <f t="shared" si="598"/>
        <v>2012-Santos/SP-22-2-0</v>
      </c>
      <c r="D19081" s="4">
        <v>2.4615360000000002</v>
      </c>
      <c r="E19081">
        <v>16</v>
      </c>
      <c r="F19081" t="str">
        <f t="shared" si="599"/>
        <v>22-2-0</v>
      </c>
    </row>
    <row r="19082" spans="1:6" x14ac:dyDescent="0.3">
      <c r="A19082">
        <v>2012</v>
      </c>
      <c r="B19082" t="s">
        <v>572</v>
      </c>
      <c r="C19082" t="str">
        <f t="shared" si="598"/>
        <v>2012-Sao Paulo/SP-22-2-0</v>
      </c>
      <c r="D19082" s="4">
        <v>2.2000000000000002</v>
      </c>
      <c r="E19082">
        <v>10</v>
      </c>
      <c r="F19082" t="str">
        <f t="shared" si="599"/>
        <v>22-2-0</v>
      </c>
    </row>
    <row r="19083" spans="1:6" x14ac:dyDescent="0.3">
      <c r="A19083">
        <v>2012</v>
      </c>
      <c r="B19083" t="s">
        <v>2946</v>
      </c>
      <c r="C19083" t="str">
        <f t="shared" si="598"/>
        <v>2012-Sport/PE-22-2-0</v>
      </c>
      <c r="D19083" s="4">
        <v>1.9999979999999999</v>
      </c>
      <c r="E19083">
        <v>10</v>
      </c>
      <c r="F19083" t="str">
        <f t="shared" si="599"/>
        <v>22-2-0</v>
      </c>
    </row>
    <row r="19084" spans="1:6" x14ac:dyDescent="0.3">
      <c r="A19084">
        <v>2012</v>
      </c>
      <c r="B19084" t="s">
        <v>573</v>
      </c>
      <c r="C19084" t="str">
        <f t="shared" si="598"/>
        <v>2012-Vasco/RJ-22-2-0</v>
      </c>
      <c r="D19084" s="4">
        <v>2.8571399999999998</v>
      </c>
      <c r="E19084">
        <v>16</v>
      </c>
      <c r="F19084" t="str">
        <f t="shared" si="599"/>
        <v>22-2-0</v>
      </c>
    </row>
    <row r="19085" spans="1:6" x14ac:dyDescent="0.3">
      <c r="A19085">
        <v>2012</v>
      </c>
      <c r="B19085" t="s">
        <v>4342</v>
      </c>
      <c r="C19085" t="str">
        <f t="shared" si="598"/>
        <v>2012-Atletico/GO-22-2-1</v>
      </c>
      <c r="D19085" s="4">
        <v>1.9375</v>
      </c>
      <c r="E19085">
        <v>10</v>
      </c>
      <c r="F19085" t="str">
        <f t="shared" si="599"/>
        <v>22-2-1</v>
      </c>
    </row>
    <row r="19086" spans="1:6" x14ac:dyDescent="0.3">
      <c r="A19086">
        <v>2012</v>
      </c>
      <c r="B19086" t="s">
        <v>2947</v>
      </c>
      <c r="C19086" t="str">
        <f t="shared" si="598"/>
        <v>2012-Atletico/MG-22-2-1</v>
      </c>
      <c r="D19086" s="4">
        <v>1</v>
      </c>
      <c r="E19086">
        <v>14</v>
      </c>
      <c r="F19086" t="str">
        <f t="shared" si="599"/>
        <v>22-2-1</v>
      </c>
    </row>
    <row r="19087" spans="1:6" x14ac:dyDescent="0.3">
      <c r="A19087">
        <v>2012</v>
      </c>
      <c r="B19087" t="s">
        <v>4901</v>
      </c>
      <c r="C19087" t="str">
        <f t="shared" si="598"/>
        <v>2012-Bahia/BA-22-2-1</v>
      </c>
      <c r="D19087" s="4">
        <v>6</v>
      </c>
      <c r="E19087">
        <v>16</v>
      </c>
      <c r="F19087" t="str">
        <f t="shared" si="599"/>
        <v>22-2-1</v>
      </c>
    </row>
    <row r="19088" spans="1:6" x14ac:dyDescent="0.3">
      <c r="A19088">
        <v>2012</v>
      </c>
      <c r="B19088" t="s">
        <v>575</v>
      </c>
      <c r="C19088" t="str">
        <f t="shared" si="598"/>
        <v>2012-Botafogo/RJ-22-2-1</v>
      </c>
      <c r="D19088" s="4">
        <v>3.2857150000000002</v>
      </c>
      <c r="E19088">
        <v>14</v>
      </c>
      <c r="F19088" t="str">
        <f t="shared" si="599"/>
        <v>22-2-1</v>
      </c>
    </row>
    <row r="19089" spans="1:6" x14ac:dyDescent="0.3">
      <c r="A19089">
        <v>2012</v>
      </c>
      <c r="B19089" t="s">
        <v>576</v>
      </c>
      <c r="C19089" t="str">
        <f t="shared" si="598"/>
        <v>2012-Corinthians/SP-22-2-1</v>
      </c>
      <c r="D19089" s="4">
        <v>3.1111200000000001</v>
      </c>
      <c r="E19089">
        <v>16</v>
      </c>
      <c r="F19089" t="str">
        <f t="shared" si="599"/>
        <v>22-2-1</v>
      </c>
    </row>
    <row r="19090" spans="1:6" x14ac:dyDescent="0.3">
      <c r="A19090">
        <v>2012</v>
      </c>
      <c r="B19090" t="s">
        <v>3427</v>
      </c>
      <c r="C19090" t="str">
        <f t="shared" si="598"/>
        <v>2012-Coritiba/PR-22-2-1</v>
      </c>
      <c r="D19090" s="4">
        <v>2.3750040000000001</v>
      </c>
      <c r="E19090">
        <v>12</v>
      </c>
      <c r="F19090" t="str">
        <f t="shared" si="599"/>
        <v>22-2-1</v>
      </c>
    </row>
    <row r="19091" spans="1:6" x14ac:dyDescent="0.3">
      <c r="A19091">
        <v>2012</v>
      </c>
      <c r="B19091" t="s">
        <v>577</v>
      </c>
      <c r="C19091" t="str">
        <f t="shared" si="598"/>
        <v>2012-Cruzeiro/MG-22-2-1</v>
      </c>
      <c r="D19091" s="4">
        <v>2.875</v>
      </c>
      <c r="E19091">
        <v>16</v>
      </c>
      <c r="F19091" t="str">
        <f t="shared" si="599"/>
        <v>22-2-1</v>
      </c>
    </row>
    <row r="19092" spans="1:6" x14ac:dyDescent="0.3">
      <c r="A19092">
        <v>2012</v>
      </c>
      <c r="B19092" t="s">
        <v>578</v>
      </c>
      <c r="C19092" t="str">
        <f t="shared" si="598"/>
        <v>2012-Figueirense/SC-22-2-1</v>
      </c>
      <c r="D19092" s="4">
        <v>1</v>
      </c>
      <c r="E19092">
        <v>10</v>
      </c>
      <c r="F19092" t="str">
        <f t="shared" si="599"/>
        <v>22-2-1</v>
      </c>
    </row>
    <row r="19093" spans="1:6" x14ac:dyDescent="0.3">
      <c r="A19093">
        <v>2012</v>
      </c>
      <c r="B19093" t="s">
        <v>579</v>
      </c>
      <c r="C19093" t="str">
        <f t="shared" si="598"/>
        <v>2012-Flamengo/RJ-22-2-1</v>
      </c>
      <c r="D19093" s="4">
        <v>2.5000040000000001</v>
      </c>
      <c r="E19093">
        <v>16</v>
      </c>
      <c r="F19093" t="str">
        <f t="shared" si="599"/>
        <v>22-2-1</v>
      </c>
    </row>
    <row r="19094" spans="1:6" x14ac:dyDescent="0.3">
      <c r="A19094">
        <v>2012</v>
      </c>
      <c r="B19094" t="s">
        <v>580</v>
      </c>
      <c r="C19094" t="str">
        <f t="shared" si="598"/>
        <v>2012-Fluminense/RJ-22-2-1</v>
      </c>
      <c r="D19094" s="4">
        <v>3</v>
      </c>
      <c r="E19094">
        <v>13</v>
      </c>
      <c r="F19094" t="str">
        <f t="shared" si="599"/>
        <v>22-2-1</v>
      </c>
    </row>
    <row r="19095" spans="1:6" x14ac:dyDescent="0.3">
      <c r="A19095">
        <v>2012</v>
      </c>
      <c r="B19095" t="s">
        <v>583</v>
      </c>
      <c r="C19095" t="str">
        <f t="shared" si="598"/>
        <v>2012-Gremio/RS-22-2-1</v>
      </c>
      <c r="D19095" s="4">
        <v>4.25</v>
      </c>
      <c r="E19095">
        <v>13</v>
      </c>
      <c r="F19095" t="str">
        <f t="shared" si="599"/>
        <v>22-2-1</v>
      </c>
    </row>
    <row r="19096" spans="1:6" x14ac:dyDescent="0.3">
      <c r="A19096">
        <v>2012</v>
      </c>
      <c r="B19096" t="s">
        <v>584</v>
      </c>
      <c r="C19096" t="str">
        <f t="shared" si="598"/>
        <v>2012-Internacional/RS-22-2-1</v>
      </c>
      <c r="D19096" s="4">
        <v>2.5833339999999998</v>
      </c>
      <c r="E19096">
        <v>8</v>
      </c>
      <c r="F19096" t="str">
        <f t="shared" si="599"/>
        <v>22-2-1</v>
      </c>
    </row>
    <row r="19097" spans="1:6" x14ac:dyDescent="0.3">
      <c r="A19097">
        <v>2012</v>
      </c>
      <c r="B19097" t="s">
        <v>2948</v>
      </c>
      <c r="C19097" t="str">
        <f t="shared" si="598"/>
        <v>2012-Nautico/PE-22-2-1</v>
      </c>
      <c r="D19097" s="4">
        <v>2.6666639999999999</v>
      </c>
      <c r="E19097">
        <v>14</v>
      </c>
      <c r="F19097" t="str">
        <f t="shared" si="599"/>
        <v>22-2-1</v>
      </c>
    </row>
    <row r="19098" spans="1:6" x14ac:dyDescent="0.3">
      <c r="A19098">
        <v>2012</v>
      </c>
      <c r="B19098" t="s">
        <v>585</v>
      </c>
      <c r="C19098" t="str">
        <f t="shared" si="598"/>
        <v>2012-Palmeiras/SP-22-2-1</v>
      </c>
      <c r="D19098" s="4">
        <v>2</v>
      </c>
      <c r="E19098">
        <v>8</v>
      </c>
      <c r="F19098" t="str">
        <f t="shared" si="599"/>
        <v>22-2-1</v>
      </c>
    </row>
    <row r="19099" spans="1:6" x14ac:dyDescent="0.3">
      <c r="A19099">
        <v>2012</v>
      </c>
      <c r="B19099" t="s">
        <v>587</v>
      </c>
      <c r="C19099" t="str">
        <f t="shared" si="598"/>
        <v>2012-Ponte Preta/SP-22-2-1</v>
      </c>
      <c r="D19099" s="4">
        <v>2.9</v>
      </c>
      <c r="E19099">
        <v>16</v>
      </c>
      <c r="F19099" t="str">
        <f t="shared" si="599"/>
        <v>22-2-1</v>
      </c>
    </row>
    <row r="19100" spans="1:6" x14ac:dyDescent="0.3">
      <c r="A19100">
        <v>2012</v>
      </c>
      <c r="B19100" t="s">
        <v>3428</v>
      </c>
      <c r="C19100" t="str">
        <f t="shared" si="598"/>
        <v>2012-Portuguesa/SP-22-2-1</v>
      </c>
      <c r="D19100" s="4">
        <v>2.3157899999999998</v>
      </c>
      <c r="E19100">
        <v>8</v>
      </c>
      <c r="F19100" t="str">
        <f t="shared" si="599"/>
        <v>22-2-1</v>
      </c>
    </row>
    <row r="19101" spans="1:6" x14ac:dyDescent="0.3">
      <c r="A19101">
        <v>2012</v>
      </c>
      <c r="B19101" t="s">
        <v>589</v>
      </c>
      <c r="C19101" t="str">
        <f t="shared" si="598"/>
        <v>2012-Santos/SP-22-2-1</v>
      </c>
      <c r="D19101" s="4">
        <v>2.2857120000000002</v>
      </c>
      <c r="E19101">
        <v>16</v>
      </c>
      <c r="F19101" t="str">
        <f t="shared" si="599"/>
        <v>22-2-1</v>
      </c>
    </row>
    <row r="19102" spans="1:6" x14ac:dyDescent="0.3">
      <c r="A19102">
        <v>2012</v>
      </c>
      <c r="B19102" t="s">
        <v>590</v>
      </c>
      <c r="C19102" t="str">
        <f t="shared" si="598"/>
        <v>2012-Sao Paulo/SP-22-2-1</v>
      </c>
      <c r="D19102" s="4">
        <v>3.25</v>
      </c>
      <c r="E19102">
        <v>13</v>
      </c>
      <c r="F19102" t="str">
        <f t="shared" si="599"/>
        <v>22-2-1</v>
      </c>
    </row>
    <row r="19103" spans="1:6" x14ac:dyDescent="0.3">
      <c r="A19103">
        <v>2012</v>
      </c>
      <c r="B19103" t="s">
        <v>2949</v>
      </c>
      <c r="C19103" t="str">
        <f t="shared" si="598"/>
        <v>2012-Sport/PE-22-2-1</v>
      </c>
      <c r="D19103" s="4">
        <v>2.1052620000000002</v>
      </c>
      <c r="E19103">
        <v>10</v>
      </c>
      <c r="F19103" t="str">
        <f t="shared" si="599"/>
        <v>22-2-1</v>
      </c>
    </row>
    <row r="19104" spans="1:6" x14ac:dyDescent="0.3">
      <c r="A19104">
        <v>2012</v>
      </c>
      <c r="B19104" t="s">
        <v>591</v>
      </c>
      <c r="C19104" t="str">
        <f t="shared" si="598"/>
        <v>2012-Vasco/RJ-22-2-1</v>
      </c>
      <c r="D19104" s="4">
        <v>2.545455</v>
      </c>
      <c r="E19104">
        <v>14</v>
      </c>
      <c r="F19104" t="str">
        <f t="shared" si="599"/>
        <v>22-2-1</v>
      </c>
    </row>
    <row r="19105" spans="1:6" x14ac:dyDescent="0.3">
      <c r="A19105">
        <v>2012</v>
      </c>
      <c r="B19105" t="s">
        <v>4346</v>
      </c>
      <c r="C19105" t="str">
        <f t="shared" si="598"/>
        <v>2012-Atletico/GO-22-3-0</v>
      </c>
      <c r="D19105" s="4">
        <v>1</v>
      </c>
      <c r="E19105">
        <v>14</v>
      </c>
      <c r="F19105" t="str">
        <f t="shared" si="599"/>
        <v>22-3-0</v>
      </c>
    </row>
    <row r="19106" spans="1:6" x14ac:dyDescent="0.3">
      <c r="A19106">
        <v>2012</v>
      </c>
      <c r="B19106" t="s">
        <v>2950</v>
      </c>
      <c r="C19106" t="str">
        <f t="shared" si="598"/>
        <v>2012-Atletico/MG-22-3-0</v>
      </c>
      <c r="D19106" s="4">
        <v>2</v>
      </c>
      <c r="E19106">
        <v>28</v>
      </c>
      <c r="F19106" t="str">
        <f t="shared" si="599"/>
        <v>22-3-0</v>
      </c>
    </row>
    <row r="19107" spans="1:6" x14ac:dyDescent="0.3">
      <c r="A19107">
        <v>2012</v>
      </c>
      <c r="B19107" t="s">
        <v>4903</v>
      </c>
      <c r="C19107" t="str">
        <f t="shared" si="598"/>
        <v>2012-Bahia/BA-22-3-0</v>
      </c>
      <c r="D19107" s="4">
        <v>7</v>
      </c>
      <c r="E19107">
        <v>17</v>
      </c>
      <c r="F19107" t="str">
        <f t="shared" si="599"/>
        <v>22-3-0</v>
      </c>
    </row>
    <row r="19108" spans="1:6" x14ac:dyDescent="0.3">
      <c r="A19108">
        <v>2012</v>
      </c>
      <c r="B19108" t="s">
        <v>593</v>
      </c>
      <c r="C19108" t="str">
        <f t="shared" si="598"/>
        <v>2012-Botafogo/RJ-22-3-0</v>
      </c>
      <c r="D19108" s="4">
        <v>4</v>
      </c>
      <c r="E19108">
        <v>21</v>
      </c>
      <c r="F19108" t="str">
        <f t="shared" si="599"/>
        <v>22-3-0</v>
      </c>
    </row>
    <row r="19109" spans="1:6" x14ac:dyDescent="0.3">
      <c r="A19109">
        <v>2012</v>
      </c>
      <c r="B19109" t="s">
        <v>594</v>
      </c>
      <c r="C19109" t="str">
        <f t="shared" si="598"/>
        <v>2012-Corinthians/SP-22-3-0</v>
      </c>
      <c r="D19109" s="4">
        <v>6</v>
      </c>
      <c r="E19109">
        <v>24</v>
      </c>
      <c r="F19109" t="str">
        <f t="shared" si="599"/>
        <v>22-3-0</v>
      </c>
    </row>
    <row r="19110" spans="1:6" x14ac:dyDescent="0.3">
      <c r="A19110">
        <v>2012</v>
      </c>
      <c r="B19110" t="s">
        <v>3430</v>
      </c>
      <c r="C19110" t="str">
        <f t="shared" si="598"/>
        <v>2012-Coritiba/PR-22-3-0</v>
      </c>
      <c r="D19110" s="4">
        <v>3</v>
      </c>
      <c r="E19110">
        <v>12</v>
      </c>
      <c r="F19110" t="str">
        <f t="shared" si="599"/>
        <v>22-3-0</v>
      </c>
    </row>
    <row r="19111" spans="1:6" x14ac:dyDescent="0.3">
      <c r="A19111">
        <v>2012</v>
      </c>
      <c r="B19111" t="s">
        <v>595</v>
      </c>
      <c r="C19111" t="str">
        <f t="shared" si="598"/>
        <v>2012-Cruzeiro/MG-22-3-0</v>
      </c>
      <c r="D19111" s="4">
        <v>7</v>
      </c>
      <c r="E19111">
        <v>34</v>
      </c>
      <c r="F19111" t="str">
        <f t="shared" si="599"/>
        <v>22-3-0</v>
      </c>
    </row>
    <row r="19112" spans="1:6" x14ac:dyDescent="0.3">
      <c r="A19112">
        <v>2012</v>
      </c>
      <c r="B19112" t="s">
        <v>596</v>
      </c>
      <c r="C19112" t="str">
        <f t="shared" si="598"/>
        <v>2012-Figueirense/SC-22-3-0</v>
      </c>
      <c r="D19112" s="4">
        <v>4</v>
      </c>
      <c r="E19112">
        <v>15</v>
      </c>
      <c r="F19112" t="str">
        <f t="shared" si="599"/>
        <v>22-3-0</v>
      </c>
    </row>
    <row r="19113" spans="1:6" x14ac:dyDescent="0.3">
      <c r="A19113">
        <v>2012</v>
      </c>
      <c r="B19113" t="s">
        <v>597</v>
      </c>
      <c r="C19113" t="str">
        <f t="shared" si="598"/>
        <v>2012-Flamengo/RJ-22-3-0</v>
      </c>
      <c r="D19113" s="4">
        <v>2</v>
      </c>
      <c r="E19113">
        <v>12</v>
      </c>
      <c r="F19113" t="str">
        <f t="shared" si="599"/>
        <v>22-3-0</v>
      </c>
    </row>
    <row r="19114" spans="1:6" x14ac:dyDescent="0.3">
      <c r="A19114">
        <v>2012</v>
      </c>
      <c r="B19114" t="s">
        <v>598</v>
      </c>
      <c r="C19114" t="str">
        <f t="shared" si="598"/>
        <v>2012-Fluminense/RJ-22-3-0</v>
      </c>
      <c r="D19114" s="4">
        <v>5.999994</v>
      </c>
      <c r="E19114">
        <v>18</v>
      </c>
      <c r="F19114" t="str">
        <f t="shared" si="599"/>
        <v>22-3-0</v>
      </c>
    </row>
    <row r="19115" spans="1:6" x14ac:dyDescent="0.3">
      <c r="A19115">
        <v>2012</v>
      </c>
      <c r="B19115" t="s">
        <v>601</v>
      </c>
      <c r="C19115" t="str">
        <f t="shared" si="598"/>
        <v>2012-Gremio/RS-22-3-0</v>
      </c>
      <c r="D19115" s="4">
        <v>7</v>
      </c>
      <c r="E19115">
        <v>29</v>
      </c>
      <c r="F19115" t="str">
        <f t="shared" si="599"/>
        <v>22-3-0</v>
      </c>
    </row>
    <row r="19116" spans="1:6" x14ac:dyDescent="0.3">
      <c r="A19116">
        <v>2012</v>
      </c>
      <c r="B19116" t="s">
        <v>602</v>
      </c>
      <c r="C19116" t="str">
        <f t="shared" si="598"/>
        <v>2012-Internacional/RS-22-3-0</v>
      </c>
      <c r="D19116" s="4">
        <v>3</v>
      </c>
      <c r="E19116">
        <v>25</v>
      </c>
      <c r="F19116" t="str">
        <f t="shared" si="599"/>
        <v>22-3-0</v>
      </c>
    </row>
    <row r="19117" spans="1:6" x14ac:dyDescent="0.3">
      <c r="A19117">
        <v>2012</v>
      </c>
      <c r="B19117" t="s">
        <v>2951</v>
      </c>
      <c r="C19117" t="str">
        <f t="shared" si="598"/>
        <v>2012-Nautico/PE-22-3-0</v>
      </c>
      <c r="D19117" s="4">
        <v>4.25</v>
      </c>
      <c r="E19117">
        <v>14</v>
      </c>
      <c r="F19117" t="str">
        <f t="shared" si="599"/>
        <v>22-3-0</v>
      </c>
    </row>
    <row r="19118" spans="1:6" x14ac:dyDescent="0.3">
      <c r="A19118">
        <v>2012</v>
      </c>
      <c r="B19118" t="s">
        <v>603</v>
      </c>
      <c r="C19118" t="str">
        <f t="shared" si="598"/>
        <v>2012-Palmeiras/SP-22-3-0</v>
      </c>
      <c r="D19118" s="4">
        <v>3</v>
      </c>
      <c r="E19118">
        <v>8</v>
      </c>
      <c r="F19118" t="str">
        <f t="shared" si="599"/>
        <v>22-3-0</v>
      </c>
    </row>
    <row r="19119" spans="1:6" x14ac:dyDescent="0.3">
      <c r="A19119">
        <v>2012</v>
      </c>
      <c r="B19119" t="s">
        <v>605</v>
      </c>
      <c r="C19119" t="str">
        <f t="shared" si="598"/>
        <v>2012-Ponte Preta/SP-22-3-0</v>
      </c>
      <c r="D19119" s="4">
        <v>7</v>
      </c>
      <c r="E19119">
        <v>20</v>
      </c>
      <c r="F19119" t="str">
        <f t="shared" si="599"/>
        <v>22-3-0</v>
      </c>
    </row>
    <row r="19120" spans="1:6" x14ac:dyDescent="0.3">
      <c r="A19120">
        <v>2012</v>
      </c>
      <c r="B19120" t="s">
        <v>3431</v>
      </c>
      <c r="C19120" t="str">
        <f t="shared" si="598"/>
        <v>2012-Portuguesa/SP-22-3-0</v>
      </c>
      <c r="D19120" s="4">
        <v>3</v>
      </c>
      <c r="E19120">
        <v>24</v>
      </c>
      <c r="F19120" t="str">
        <f t="shared" si="599"/>
        <v>22-3-0</v>
      </c>
    </row>
    <row r="19121" spans="1:6" x14ac:dyDescent="0.3">
      <c r="A19121">
        <v>2012</v>
      </c>
      <c r="B19121" t="s">
        <v>607</v>
      </c>
      <c r="C19121" t="str">
        <f t="shared" si="598"/>
        <v>2012-Santos/SP-22-3-0</v>
      </c>
      <c r="D19121" s="4">
        <v>3</v>
      </c>
      <c r="E19121">
        <v>25</v>
      </c>
      <c r="F19121" t="str">
        <f t="shared" si="599"/>
        <v>22-3-0</v>
      </c>
    </row>
    <row r="19122" spans="1:6" x14ac:dyDescent="0.3">
      <c r="A19122">
        <v>2012</v>
      </c>
      <c r="B19122" t="s">
        <v>608</v>
      </c>
      <c r="C19122" t="str">
        <f t="shared" si="598"/>
        <v>2012-Sao Paulo/SP-22-3-0</v>
      </c>
      <c r="D19122" s="4">
        <v>5.625</v>
      </c>
      <c r="E19122">
        <v>16</v>
      </c>
      <c r="F19122" t="str">
        <f t="shared" si="599"/>
        <v>22-3-0</v>
      </c>
    </row>
    <row r="19123" spans="1:6" x14ac:dyDescent="0.3">
      <c r="A19123">
        <v>2012</v>
      </c>
      <c r="B19123" t="s">
        <v>2952</v>
      </c>
      <c r="C19123" t="str">
        <f t="shared" si="598"/>
        <v>2012-Sport/PE-22-3-0</v>
      </c>
      <c r="D19123" s="4">
        <v>3.25</v>
      </c>
      <c r="E19123">
        <v>13</v>
      </c>
      <c r="F19123" t="str">
        <f t="shared" si="599"/>
        <v>22-3-0</v>
      </c>
    </row>
    <row r="19124" spans="1:6" x14ac:dyDescent="0.3">
      <c r="A19124">
        <v>2012</v>
      </c>
      <c r="B19124" t="s">
        <v>609</v>
      </c>
      <c r="C19124" t="str">
        <f t="shared" si="598"/>
        <v>2012-Vasco/RJ-22-3-0</v>
      </c>
      <c r="D19124" s="4">
        <v>3</v>
      </c>
      <c r="E19124">
        <v>29</v>
      </c>
      <c r="F19124" t="str">
        <f t="shared" si="599"/>
        <v>22-3-0</v>
      </c>
    </row>
    <row r="19125" spans="1:6" x14ac:dyDescent="0.3">
      <c r="A19125">
        <v>2012</v>
      </c>
      <c r="B19125" t="s">
        <v>4350</v>
      </c>
      <c r="C19125" t="str">
        <f t="shared" si="598"/>
        <v>2012-Atletico/GO-22-3-1</v>
      </c>
      <c r="D19125" s="4">
        <v>4</v>
      </c>
      <c r="E19125">
        <v>12</v>
      </c>
      <c r="F19125" t="str">
        <f t="shared" si="599"/>
        <v>22-3-1</v>
      </c>
    </row>
    <row r="19126" spans="1:6" x14ac:dyDescent="0.3">
      <c r="A19126">
        <v>2012</v>
      </c>
      <c r="B19126" t="s">
        <v>2953</v>
      </c>
      <c r="C19126" t="str">
        <f t="shared" si="598"/>
        <v>2012-Atletico/MG-22-3-1</v>
      </c>
      <c r="D19126" s="4">
        <v>5</v>
      </c>
      <c r="E19126">
        <v>25</v>
      </c>
      <c r="F19126" t="str">
        <f t="shared" si="599"/>
        <v>22-3-1</v>
      </c>
    </row>
    <row r="19127" spans="1:6" x14ac:dyDescent="0.3">
      <c r="A19127">
        <v>2012</v>
      </c>
      <c r="B19127" t="s">
        <v>4905</v>
      </c>
      <c r="C19127" t="str">
        <f t="shared" si="598"/>
        <v>2012-Bahia/BA-22-3-1</v>
      </c>
      <c r="D19127" s="4">
        <v>2.75</v>
      </c>
      <c r="E19127">
        <v>7</v>
      </c>
      <c r="F19127" t="str">
        <f t="shared" si="599"/>
        <v>22-3-1</v>
      </c>
    </row>
    <row r="19128" spans="1:6" x14ac:dyDescent="0.3">
      <c r="A19128">
        <v>2012</v>
      </c>
      <c r="B19128" t="s">
        <v>611</v>
      </c>
      <c r="C19128" t="str">
        <f t="shared" si="598"/>
        <v>2012-Botafogo/RJ-22-3-1</v>
      </c>
      <c r="D19128" s="4">
        <v>1</v>
      </c>
      <c r="E19128">
        <v>16</v>
      </c>
      <c r="F19128" t="str">
        <f t="shared" si="599"/>
        <v>22-3-1</v>
      </c>
    </row>
    <row r="19129" spans="1:6" x14ac:dyDescent="0.3">
      <c r="A19129">
        <v>2012</v>
      </c>
      <c r="B19129" t="s">
        <v>612</v>
      </c>
      <c r="C19129" t="str">
        <f t="shared" si="598"/>
        <v>2012-Corinthians/SP-22-3-1</v>
      </c>
      <c r="D19129" s="4">
        <v>4.25</v>
      </c>
      <c r="E19129">
        <v>17</v>
      </c>
      <c r="F19129" t="str">
        <f t="shared" si="599"/>
        <v>22-3-1</v>
      </c>
    </row>
    <row r="19130" spans="1:6" x14ac:dyDescent="0.3">
      <c r="A19130">
        <v>2012</v>
      </c>
      <c r="B19130" t="s">
        <v>3433</v>
      </c>
      <c r="C19130" t="str">
        <f t="shared" si="598"/>
        <v>2012-Coritiba/PR-22-3-1</v>
      </c>
      <c r="D19130" s="4">
        <v>2.999997</v>
      </c>
      <c r="E19130">
        <v>12</v>
      </c>
      <c r="F19130" t="str">
        <f t="shared" si="599"/>
        <v>22-3-1</v>
      </c>
    </row>
    <row r="19131" spans="1:6" x14ac:dyDescent="0.3">
      <c r="A19131">
        <v>2012</v>
      </c>
      <c r="B19131" t="s">
        <v>613</v>
      </c>
      <c r="C19131" t="str">
        <f t="shared" si="598"/>
        <v>2012-Cruzeiro/MG-22-3-1</v>
      </c>
      <c r="D19131" s="4">
        <v>4</v>
      </c>
      <c r="E19131">
        <v>27</v>
      </c>
      <c r="F19131" t="str">
        <f t="shared" si="599"/>
        <v>22-3-1</v>
      </c>
    </row>
    <row r="19132" spans="1:6" x14ac:dyDescent="0.3">
      <c r="A19132">
        <v>2012</v>
      </c>
      <c r="B19132" t="s">
        <v>614</v>
      </c>
      <c r="C19132" t="str">
        <f t="shared" si="598"/>
        <v>2012-Figueirense/SC-22-3-1</v>
      </c>
      <c r="D19132" s="4">
        <v>3</v>
      </c>
      <c r="E19132">
        <v>10</v>
      </c>
      <c r="F19132" t="str">
        <f t="shared" si="599"/>
        <v>22-3-1</v>
      </c>
    </row>
    <row r="19133" spans="1:6" x14ac:dyDescent="0.3">
      <c r="A19133">
        <v>2012</v>
      </c>
      <c r="B19133" t="s">
        <v>615</v>
      </c>
      <c r="C19133" t="str">
        <f t="shared" si="598"/>
        <v>2012-Flamengo/RJ-22-3-1</v>
      </c>
      <c r="D19133" s="4">
        <v>5</v>
      </c>
      <c r="E19133">
        <v>28</v>
      </c>
      <c r="F19133" t="str">
        <f t="shared" si="599"/>
        <v>22-3-1</v>
      </c>
    </row>
    <row r="19134" spans="1:6" x14ac:dyDescent="0.3">
      <c r="A19134">
        <v>2012</v>
      </c>
      <c r="B19134" t="s">
        <v>616</v>
      </c>
      <c r="C19134" t="str">
        <f t="shared" si="598"/>
        <v>2012-Fluminense/RJ-22-3-1</v>
      </c>
      <c r="D19134" s="4">
        <v>4</v>
      </c>
      <c r="E19134">
        <v>25</v>
      </c>
      <c r="F19134" t="str">
        <f t="shared" si="599"/>
        <v>22-3-1</v>
      </c>
    </row>
    <row r="19135" spans="1:6" x14ac:dyDescent="0.3">
      <c r="A19135">
        <v>2012</v>
      </c>
      <c r="B19135" t="s">
        <v>619</v>
      </c>
      <c r="C19135" t="str">
        <f t="shared" si="598"/>
        <v>2012-Gremio/RS-22-3-1</v>
      </c>
      <c r="D19135" s="4">
        <v>6.2</v>
      </c>
      <c r="E19135">
        <v>22</v>
      </c>
      <c r="F19135" t="str">
        <f t="shared" si="599"/>
        <v>22-3-1</v>
      </c>
    </row>
    <row r="19136" spans="1:6" x14ac:dyDescent="0.3">
      <c r="A19136">
        <v>2012</v>
      </c>
      <c r="B19136" t="s">
        <v>620</v>
      </c>
      <c r="C19136" t="str">
        <f t="shared" si="598"/>
        <v>2012-Internacional/RS-22-3-1</v>
      </c>
      <c r="D19136" s="4">
        <v>1</v>
      </c>
      <c r="E19136">
        <v>12</v>
      </c>
      <c r="F19136" t="str">
        <f t="shared" si="599"/>
        <v>22-3-1</v>
      </c>
    </row>
    <row r="19137" spans="1:6" x14ac:dyDescent="0.3">
      <c r="A19137">
        <v>2012</v>
      </c>
      <c r="B19137" t="s">
        <v>2954</v>
      </c>
      <c r="C19137" t="str">
        <f t="shared" si="598"/>
        <v>2012-Nautico/PE-22-3-1</v>
      </c>
      <c r="D19137" s="4">
        <v>7</v>
      </c>
      <c r="E19137">
        <v>21</v>
      </c>
      <c r="F19137" t="str">
        <f t="shared" si="599"/>
        <v>22-3-1</v>
      </c>
    </row>
    <row r="19138" spans="1:6" x14ac:dyDescent="0.3">
      <c r="A19138">
        <v>2012</v>
      </c>
      <c r="B19138" t="s">
        <v>621</v>
      </c>
      <c r="C19138" t="str">
        <f t="shared" si="598"/>
        <v>2012-Palmeiras/SP-22-3-1</v>
      </c>
      <c r="D19138" s="4">
        <v>0</v>
      </c>
      <c r="E19138">
        <v>15</v>
      </c>
      <c r="F19138" t="str">
        <f t="shared" si="599"/>
        <v>22-3-1</v>
      </c>
    </row>
    <row r="19139" spans="1:6" x14ac:dyDescent="0.3">
      <c r="A19139">
        <v>2012</v>
      </c>
      <c r="B19139" t="s">
        <v>623</v>
      </c>
      <c r="C19139" t="str">
        <f t="shared" ref="C19139:C19202" si="600">A19139&amp;"-"&amp;B19139</f>
        <v>2012-Ponte Preta/SP-22-3-1</v>
      </c>
      <c r="D19139" s="4">
        <v>1</v>
      </c>
      <c r="E19139">
        <v>21</v>
      </c>
      <c r="F19139" t="str">
        <f t="shared" ref="F19139:F19202" si="601">RIGHT(B19139,LEN(C19139)-FIND("-",C19139,6))</f>
        <v>22-3-1</v>
      </c>
    </row>
    <row r="19140" spans="1:6" x14ac:dyDescent="0.3">
      <c r="A19140">
        <v>2012</v>
      </c>
      <c r="B19140" t="s">
        <v>3434</v>
      </c>
      <c r="C19140" t="str">
        <f t="shared" si="600"/>
        <v>2012-Portuguesa/SP-22-3-1</v>
      </c>
      <c r="D19140" s="4">
        <v>4.0000039999999997</v>
      </c>
      <c r="E19140">
        <v>20</v>
      </c>
      <c r="F19140" t="str">
        <f t="shared" si="601"/>
        <v>22-3-1</v>
      </c>
    </row>
    <row r="19141" spans="1:6" x14ac:dyDescent="0.3">
      <c r="A19141">
        <v>2012</v>
      </c>
      <c r="B19141" t="s">
        <v>625</v>
      </c>
      <c r="C19141" t="str">
        <f t="shared" si="600"/>
        <v>2012-Santos/SP-22-3-1</v>
      </c>
      <c r="D19141" s="4">
        <v>6</v>
      </c>
      <c r="E19141">
        <v>27</v>
      </c>
      <c r="F19141" t="str">
        <f t="shared" si="601"/>
        <v>22-3-1</v>
      </c>
    </row>
    <row r="19142" spans="1:6" x14ac:dyDescent="0.3">
      <c r="A19142">
        <v>2012</v>
      </c>
      <c r="B19142" t="s">
        <v>626</v>
      </c>
      <c r="C19142" t="str">
        <f t="shared" si="600"/>
        <v>2012-Sao Paulo/SP-22-3-1</v>
      </c>
      <c r="D19142" s="4">
        <v>9</v>
      </c>
      <c r="E19142">
        <v>22</v>
      </c>
      <c r="F19142" t="str">
        <f t="shared" si="601"/>
        <v>22-3-1</v>
      </c>
    </row>
    <row r="19143" spans="1:6" x14ac:dyDescent="0.3">
      <c r="A19143">
        <v>2012</v>
      </c>
      <c r="B19143" t="s">
        <v>2955</v>
      </c>
      <c r="C19143" t="str">
        <f t="shared" si="600"/>
        <v>2012-Sport/PE-22-3-1</v>
      </c>
      <c r="D19143" s="4">
        <v>1</v>
      </c>
      <c r="E19143">
        <v>14</v>
      </c>
      <c r="F19143" t="str">
        <f t="shared" si="601"/>
        <v>22-3-1</v>
      </c>
    </row>
    <row r="19144" spans="1:6" x14ac:dyDescent="0.3">
      <c r="A19144">
        <v>2012</v>
      </c>
      <c r="B19144" t="s">
        <v>627</v>
      </c>
      <c r="C19144" t="str">
        <f t="shared" si="600"/>
        <v>2012-Vasco/RJ-22-3-1</v>
      </c>
      <c r="D19144" s="4">
        <v>0</v>
      </c>
      <c r="E19144">
        <v>25</v>
      </c>
      <c r="F19144" t="str">
        <f t="shared" si="601"/>
        <v>22-3-1</v>
      </c>
    </row>
    <row r="19145" spans="1:6" x14ac:dyDescent="0.3">
      <c r="A19145">
        <v>2012</v>
      </c>
      <c r="B19145" t="s">
        <v>4354</v>
      </c>
      <c r="C19145" t="str">
        <f t="shared" si="600"/>
        <v>2012-Atletico/GO-22-3-2</v>
      </c>
      <c r="D19145" s="4">
        <v>5</v>
      </c>
      <c r="E19145">
        <v>15</v>
      </c>
      <c r="F19145" t="str">
        <f t="shared" si="601"/>
        <v>22-3-2</v>
      </c>
    </row>
    <row r="19146" spans="1:6" x14ac:dyDescent="0.3">
      <c r="A19146">
        <v>2012</v>
      </c>
      <c r="B19146" t="s">
        <v>2956</v>
      </c>
      <c r="C19146" t="str">
        <f t="shared" si="600"/>
        <v>2012-Atletico/MG-22-3-2</v>
      </c>
      <c r="D19146" s="4">
        <v>5</v>
      </c>
      <c r="E19146">
        <v>27</v>
      </c>
      <c r="F19146" t="str">
        <f t="shared" si="601"/>
        <v>22-3-2</v>
      </c>
    </row>
    <row r="19147" spans="1:6" x14ac:dyDescent="0.3">
      <c r="A19147">
        <v>2012</v>
      </c>
      <c r="B19147" t="s">
        <v>4907</v>
      </c>
      <c r="C19147" t="str">
        <f t="shared" si="600"/>
        <v>2012-Bahia/BA-22-3-2</v>
      </c>
      <c r="D19147" s="4">
        <v>4</v>
      </c>
      <c r="E19147">
        <v>12</v>
      </c>
      <c r="F19147" t="str">
        <f t="shared" si="601"/>
        <v>22-3-2</v>
      </c>
    </row>
    <row r="19148" spans="1:6" x14ac:dyDescent="0.3">
      <c r="A19148">
        <v>2012</v>
      </c>
      <c r="B19148" t="s">
        <v>629</v>
      </c>
      <c r="C19148" t="str">
        <f t="shared" si="600"/>
        <v>2012-Botafogo/RJ-22-3-2</v>
      </c>
      <c r="D19148" s="4">
        <v>4</v>
      </c>
      <c r="E19148">
        <v>18</v>
      </c>
      <c r="F19148" t="str">
        <f t="shared" si="601"/>
        <v>22-3-2</v>
      </c>
    </row>
    <row r="19149" spans="1:6" x14ac:dyDescent="0.3">
      <c r="A19149">
        <v>2012</v>
      </c>
      <c r="B19149" t="s">
        <v>630</v>
      </c>
      <c r="C19149" t="str">
        <f t="shared" si="600"/>
        <v>2012-Corinthians/SP-22-3-2</v>
      </c>
      <c r="D19149" s="4">
        <v>7</v>
      </c>
      <c r="E19149">
        <v>16</v>
      </c>
      <c r="F19149" t="str">
        <f t="shared" si="601"/>
        <v>22-3-2</v>
      </c>
    </row>
    <row r="19150" spans="1:6" x14ac:dyDescent="0.3">
      <c r="A19150">
        <v>2012</v>
      </c>
      <c r="B19150" t="s">
        <v>3436</v>
      </c>
      <c r="C19150" t="str">
        <f t="shared" si="600"/>
        <v>2012-Coritiba/PR-22-3-2</v>
      </c>
      <c r="D19150" s="4">
        <v>4</v>
      </c>
      <c r="E19150">
        <v>15</v>
      </c>
      <c r="F19150" t="str">
        <f t="shared" si="601"/>
        <v>22-3-2</v>
      </c>
    </row>
    <row r="19151" spans="1:6" x14ac:dyDescent="0.3">
      <c r="A19151">
        <v>2012</v>
      </c>
      <c r="B19151" t="s">
        <v>631</v>
      </c>
      <c r="C19151" t="str">
        <f t="shared" si="600"/>
        <v>2012-Cruzeiro/MG-22-3-2</v>
      </c>
      <c r="D19151" s="4">
        <v>2</v>
      </c>
      <c r="E19151">
        <v>23</v>
      </c>
      <c r="F19151" t="str">
        <f t="shared" si="601"/>
        <v>22-3-2</v>
      </c>
    </row>
    <row r="19152" spans="1:6" x14ac:dyDescent="0.3">
      <c r="A19152">
        <v>2012</v>
      </c>
      <c r="B19152" t="s">
        <v>632</v>
      </c>
      <c r="C19152" t="str">
        <f t="shared" si="600"/>
        <v>2012-Figueirense/SC-22-3-2</v>
      </c>
      <c r="D19152" s="4">
        <v>3</v>
      </c>
      <c r="E19152">
        <v>12</v>
      </c>
      <c r="F19152" t="str">
        <f t="shared" si="601"/>
        <v>22-3-2</v>
      </c>
    </row>
    <row r="19153" spans="1:6" x14ac:dyDescent="0.3">
      <c r="A19153">
        <v>2012</v>
      </c>
      <c r="B19153" t="s">
        <v>633</v>
      </c>
      <c r="C19153" t="str">
        <f t="shared" si="600"/>
        <v>2012-Flamengo/RJ-22-3-2</v>
      </c>
      <c r="D19153" s="4">
        <v>4</v>
      </c>
      <c r="E19153">
        <v>31</v>
      </c>
      <c r="F19153" t="str">
        <f t="shared" si="601"/>
        <v>22-3-2</v>
      </c>
    </row>
    <row r="19154" spans="1:6" x14ac:dyDescent="0.3">
      <c r="A19154">
        <v>2012</v>
      </c>
      <c r="B19154" t="s">
        <v>634</v>
      </c>
      <c r="C19154" t="str">
        <f t="shared" si="600"/>
        <v>2012-Fluminense/RJ-22-3-2</v>
      </c>
      <c r="D19154" s="4">
        <v>6.2</v>
      </c>
      <c r="E19154">
        <v>28</v>
      </c>
      <c r="F19154" t="str">
        <f t="shared" si="601"/>
        <v>22-3-2</v>
      </c>
    </row>
    <row r="19155" spans="1:6" x14ac:dyDescent="0.3">
      <c r="A19155">
        <v>2012</v>
      </c>
      <c r="B19155" t="s">
        <v>637</v>
      </c>
      <c r="C19155" t="str">
        <f t="shared" si="600"/>
        <v>2012-Gremio/RS-22-3-2</v>
      </c>
      <c r="D19155" s="4">
        <v>6.25</v>
      </c>
      <c r="E19155">
        <v>25</v>
      </c>
      <c r="F19155" t="str">
        <f t="shared" si="601"/>
        <v>22-3-2</v>
      </c>
    </row>
    <row r="19156" spans="1:6" x14ac:dyDescent="0.3">
      <c r="A19156">
        <v>2012</v>
      </c>
      <c r="B19156" t="s">
        <v>638</v>
      </c>
      <c r="C19156" t="str">
        <f t="shared" si="600"/>
        <v>2012-Internacional/RS-22-3-2</v>
      </c>
      <c r="D19156" s="4">
        <v>1</v>
      </c>
      <c r="E19156">
        <v>17</v>
      </c>
      <c r="F19156" t="str">
        <f t="shared" si="601"/>
        <v>22-3-2</v>
      </c>
    </row>
    <row r="19157" spans="1:6" x14ac:dyDescent="0.3">
      <c r="A19157">
        <v>2012</v>
      </c>
      <c r="B19157" t="s">
        <v>2957</v>
      </c>
      <c r="C19157" t="str">
        <f t="shared" si="600"/>
        <v>2012-Nautico/PE-22-3-2</v>
      </c>
      <c r="D19157" s="4">
        <v>7</v>
      </c>
      <c r="E19157">
        <v>21</v>
      </c>
      <c r="F19157" t="str">
        <f t="shared" si="601"/>
        <v>22-3-2</v>
      </c>
    </row>
    <row r="19158" spans="1:6" x14ac:dyDescent="0.3">
      <c r="A19158">
        <v>2012</v>
      </c>
      <c r="B19158" t="s">
        <v>639</v>
      </c>
      <c r="C19158" t="str">
        <f t="shared" si="600"/>
        <v>2012-Palmeiras/SP-22-3-2</v>
      </c>
      <c r="D19158" s="4">
        <v>3</v>
      </c>
      <c r="E19158">
        <v>10</v>
      </c>
      <c r="F19158" t="str">
        <f t="shared" si="601"/>
        <v>22-3-2</v>
      </c>
    </row>
    <row r="19159" spans="1:6" x14ac:dyDescent="0.3">
      <c r="A19159">
        <v>2012</v>
      </c>
      <c r="B19159" t="s">
        <v>641</v>
      </c>
      <c r="C19159" t="str">
        <f t="shared" si="600"/>
        <v>2012-Ponte Preta/SP-22-3-2</v>
      </c>
      <c r="D19159" s="4">
        <v>3</v>
      </c>
      <c r="E19159">
        <v>19</v>
      </c>
      <c r="F19159" t="str">
        <f t="shared" si="601"/>
        <v>22-3-2</v>
      </c>
    </row>
    <row r="19160" spans="1:6" x14ac:dyDescent="0.3">
      <c r="A19160">
        <v>2012</v>
      </c>
      <c r="B19160" t="s">
        <v>3437</v>
      </c>
      <c r="C19160" t="str">
        <f t="shared" si="600"/>
        <v>2012-Portuguesa/SP-22-3-2</v>
      </c>
      <c r="D19160" s="4">
        <v>4</v>
      </c>
      <c r="E19160">
        <v>13</v>
      </c>
      <c r="F19160" t="str">
        <f t="shared" si="601"/>
        <v>22-3-2</v>
      </c>
    </row>
    <row r="19161" spans="1:6" x14ac:dyDescent="0.3">
      <c r="A19161">
        <v>2012</v>
      </c>
      <c r="B19161" t="s">
        <v>643</v>
      </c>
      <c r="C19161" t="str">
        <f t="shared" si="600"/>
        <v>2012-Santos/SP-22-3-2</v>
      </c>
      <c r="D19161" s="4">
        <v>9</v>
      </c>
      <c r="E19161">
        <v>26</v>
      </c>
      <c r="F19161" t="str">
        <f t="shared" si="601"/>
        <v>22-3-2</v>
      </c>
    </row>
    <row r="19162" spans="1:6" x14ac:dyDescent="0.3">
      <c r="A19162">
        <v>2012</v>
      </c>
      <c r="B19162" t="s">
        <v>644</v>
      </c>
      <c r="C19162" t="str">
        <f t="shared" si="600"/>
        <v>2012-Sao Paulo/SP-22-3-2</v>
      </c>
      <c r="D19162" s="4">
        <v>4.5999999999999996</v>
      </c>
      <c r="E19162">
        <v>13</v>
      </c>
      <c r="F19162" t="str">
        <f t="shared" si="601"/>
        <v>22-3-2</v>
      </c>
    </row>
    <row r="19163" spans="1:6" x14ac:dyDescent="0.3">
      <c r="A19163">
        <v>2012</v>
      </c>
      <c r="B19163" t="s">
        <v>2958</v>
      </c>
      <c r="C19163" t="str">
        <f t="shared" si="600"/>
        <v>2012-Sport/PE-22-3-2</v>
      </c>
      <c r="D19163" s="4">
        <v>1</v>
      </c>
      <c r="E19163">
        <v>15</v>
      </c>
      <c r="F19163" t="str">
        <f t="shared" si="601"/>
        <v>22-3-2</v>
      </c>
    </row>
    <row r="19164" spans="1:6" x14ac:dyDescent="0.3">
      <c r="A19164">
        <v>2012</v>
      </c>
      <c r="B19164" t="s">
        <v>645</v>
      </c>
      <c r="C19164" t="str">
        <f t="shared" si="600"/>
        <v>2012-Vasco/RJ-22-3-2</v>
      </c>
      <c r="D19164" s="4">
        <v>1</v>
      </c>
      <c r="E19164">
        <v>21</v>
      </c>
      <c r="F19164" t="str">
        <f t="shared" si="601"/>
        <v>22-3-2</v>
      </c>
    </row>
    <row r="19165" spans="1:6" x14ac:dyDescent="0.3">
      <c r="A19165">
        <v>2012</v>
      </c>
      <c r="B19165" t="s">
        <v>4358</v>
      </c>
      <c r="C19165" t="str">
        <f t="shared" si="600"/>
        <v>2012-Atletico/GO-22-4-0</v>
      </c>
      <c r="D19165" s="4">
        <v>5</v>
      </c>
      <c r="E19165">
        <v>16</v>
      </c>
      <c r="F19165" t="str">
        <f t="shared" si="601"/>
        <v>22-4-0</v>
      </c>
    </row>
    <row r="19166" spans="1:6" x14ac:dyDescent="0.3">
      <c r="A19166">
        <v>2012</v>
      </c>
      <c r="B19166" t="s">
        <v>2959</v>
      </c>
      <c r="C19166" t="str">
        <f t="shared" si="600"/>
        <v>2012-Atletico/MG-22-4-0</v>
      </c>
      <c r="D19166" s="4">
        <v>6</v>
      </c>
      <c r="E19166">
        <v>44</v>
      </c>
      <c r="F19166" t="str">
        <f t="shared" si="601"/>
        <v>22-4-0</v>
      </c>
    </row>
    <row r="19167" spans="1:6" x14ac:dyDescent="0.3">
      <c r="A19167">
        <v>2012</v>
      </c>
      <c r="B19167" t="s">
        <v>4909</v>
      </c>
      <c r="C19167" t="str">
        <f t="shared" si="600"/>
        <v>2012-Bahia/BA-22-4-0</v>
      </c>
      <c r="D19167" s="4">
        <v>7</v>
      </c>
      <c r="E19167">
        <v>18</v>
      </c>
      <c r="F19167" t="str">
        <f t="shared" si="601"/>
        <v>22-4-0</v>
      </c>
    </row>
    <row r="19168" spans="1:6" x14ac:dyDescent="0.3">
      <c r="A19168">
        <v>2012</v>
      </c>
      <c r="B19168" t="s">
        <v>647</v>
      </c>
      <c r="C19168" t="str">
        <f t="shared" si="600"/>
        <v>2012-Botafogo/RJ-22-4-0</v>
      </c>
      <c r="D19168" s="4">
        <v>4</v>
      </c>
      <c r="E19168">
        <v>28</v>
      </c>
      <c r="F19168" t="str">
        <f t="shared" si="601"/>
        <v>22-4-0</v>
      </c>
    </row>
    <row r="19169" spans="1:6" x14ac:dyDescent="0.3">
      <c r="A19169">
        <v>2012</v>
      </c>
      <c r="B19169" t="s">
        <v>648</v>
      </c>
      <c r="C19169" t="str">
        <f t="shared" si="600"/>
        <v>2012-Corinthians/SP-22-4-0</v>
      </c>
      <c r="D19169" s="4">
        <v>10</v>
      </c>
      <c r="E19169">
        <v>21</v>
      </c>
      <c r="F19169" t="str">
        <f t="shared" si="601"/>
        <v>22-4-0</v>
      </c>
    </row>
    <row r="19170" spans="1:6" x14ac:dyDescent="0.3">
      <c r="A19170">
        <v>2012</v>
      </c>
      <c r="B19170" t="s">
        <v>3439</v>
      </c>
      <c r="C19170" t="str">
        <f t="shared" si="600"/>
        <v>2012-Coritiba/PR-22-4-0</v>
      </c>
      <c r="D19170" s="4">
        <v>7</v>
      </c>
      <c r="E19170">
        <v>19</v>
      </c>
      <c r="F19170" t="str">
        <f t="shared" si="601"/>
        <v>22-4-0</v>
      </c>
    </row>
    <row r="19171" spans="1:6" x14ac:dyDescent="0.3">
      <c r="A19171">
        <v>2012</v>
      </c>
      <c r="B19171" t="s">
        <v>649</v>
      </c>
      <c r="C19171" t="str">
        <f t="shared" si="600"/>
        <v>2012-Cruzeiro/MG-22-4-0</v>
      </c>
      <c r="D19171" s="4">
        <v>5</v>
      </c>
      <c r="E19171">
        <v>19</v>
      </c>
      <c r="F19171" t="str">
        <f t="shared" si="601"/>
        <v>22-4-0</v>
      </c>
    </row>
    <row r="19172" spans="1:6" x14ac:dyDescent="0.3">
      <c r="A19172">
        <v>2012</v>
      </c>
      <c r="B19172" t="s">
        <v>650</v>
      </c>
      <c r="C19172" t="str">
        <f t="shared" si="600"/>
        <v>2012-Figueirense/SC-22-4-0</v>
      </c>
      <c r="D19172" s="4">
        <v>3</v>
      </c>
      <c r="E19172">
        <v>11</v>
      </c>
      <c r="F19172" t="str">
        <f t="shared" si="601"/>
        <v>22-4-0</v>
      </c>
    </row>
    <row r="19173" spans="1:6" x14ac:dyDescent="0.3">
      <c r="A19173">
        <v>2012</v>
      </c>
      <c r="B19173" t="s">
        <v>651</v>
      </c>
      <c r="C19173" t="str">
        <f t="shared" si="600"/>
        <v>2012-Flamengo/RJ-22-4-0</v>
      </c>
      <c r="D19173" s="4">
        <v>5</v>
      </c>
      <c r="E19173">
        <v>30</v>
      </c>
      <c r="F19173" t="str">
        <f t="shared" si="601"/>
        <v>22-4-0</v>
      </c>
    </row>
    <row r="19174" spans="1:6" x14ac:dyDescent="0.3">
      <c r="A19174">
        <v>2012</v>
      </c>
      <c r="B19174" t="s">
        <v>652</v>
      </c>
      <c r="C19174" t="str">
        <f t="shared" si="600"/>
        <v>2012-Fluminense/RJ-22-4-0</v>
      </c>
      <c r="D19174" s="4">
        <v>8</v>
      </c>
      <c r="E19174">
        <v>43</v>
      </c>
      <c r="F19174" t="str">
        <f t="shared" si="601"/>
        <v>22-4-0</v>
      </c>
    </row>
    <row r="19175" spans="1:6" x14ac:dyDescent="0.3">
      <c r="A19175">
        <v>2012</v>
      </c>
      <c r="B19175" t="s">
        <v>655</v>
      </c>
      <c r="C19175" t="str">
        <f t="shared" si="600"/>
        <v>2012-Gremio/RS-22-4-0</v>
      </c>
      <c r="D19175" s="4">
        <v>3</v>
      </c>
      <c r="E19175">
        <v>31</v>
      </c>
      <c r="F19175" t="str">
        <f t="shared" si="601"/>
        <v>22-4-0</v>
      </c>
    </row>
    <row r="19176" spans="1:6" x14ac:dyDescent="0.3">
      <c r="A19176">
        <v>2012</v>
      </c>
      <c r="B19176" t="s">
        <v>656</v>
      </c>
      <c r="C19176" t="str">
        <f t="shared" si="600"/>
        <v>2012-Internacional/RS-22-4-0</v>
      </c>
      <c r="D19176" s="4">
        <v>1</v>
      </c>
      <c r="E19176">
        <v>16</v>
      </c>
      <c r="F19176" t="str">
        <f t="shared" si="601"/>
        <v>22-4-0</v>
      </c>
    </row>
    <row r="19177" spans="1:6" x14ac:dyDescent="0.3">
      <c r="A19177">
        <v>2012</v>
      </c>
      <c r="B19177" t="s">
        <v>2960</v>
      </c>
      <c r="C19177" t="str">
        <f t="shared" si="600"/>
        <v>2012-Nautico/PE-22-4-0</v>
      </c>
      <c r="D19177" s="4">
        <v>10</v>
      </c>
      <c r="E19177">
        <v>23</v>
      </c>
      <c r="F19177" t="str">
        <f t="shared" si="601"/>
        <v>22-4-0</v>
      </c>
    </row>
    <row r="19178" spans="1:6" x14ac:dyDescent="0.3">
      <c r="A19178">
        <v>2012</v>
      </c>
      <c r="B19178" t="s">
        <v>657</v>
      </c>
      <c r="C19178" t="str">
        <f t="shared" si="600"/>
        <v>2012-Palmeiras/SP-22-4-0</v>
      </c>
      <c r="D19178" s="4">
        <v>3</v>
      </c>
      <c r="E19178">
        <v>13</v>
      </c>
      <c r="F19178" t="str">
        <f t="shared" si="601"/>
        <v>22-4-0</v>
      </c>
    </row>
    <row r="19179" spans="1:6" x14ac:dyDescent="0.3">
      <c r="A19179">
        <v>2012</v>
      </c>
      <c r="B19179" t="s">
        <v>659</v>
      </c>
      <c r="C19179" t="str">
        <f t="shared" si="600"/>
        <v>2012-Ponte Preta/SP-22-4-0</v>
      </c>
      <c r="D19179" s="4">
        <v>4</v>
      </c>
      <c r="E19179">
        <v>16</v>
      </c>
      <c r="F19179" t="str">
        <f t="shared" si="601"/>
        <v>22-4-0</v>
      </c>
    </row>
    <row r="19180" spans="1:6" x14ac:dyDescent="0.3">
      <c r="A19180">
        <v>2012</v>
      </c>
      <c r="B19180" t="s">
        <v>3440</v>
      </c>
      <c r="C19180" t="str">
        <f t="shared" si="600"/>
        <v>2012-Portuguesa/SP-22-4-0</v>
      </c>
      <c r="D19180" s="4">
        <v>7</v>
      </c>
      <c r="E19180">
        <v>21</v>
      </c>
      <c r="F19180" t="str">
        <f t="shared" si="601"/>
        <v>22-4-0</v>
      </c>
    </row>
    <row r="19181" spans="1:6" x14ac:dyDescent="0.3">
      <c r="A19181">
        <v>2012</v>
      </c>
      <c r="B19181" t="s">
        <v>661</v>
      </c>
      <c r="C19181" t="str">
        <f t="shared" si="600"/>
        <v>2012-Santos/SP-22-4-0</v>
      </c>
      <c r="D19181" s="4">
        <v>9</v>
      </c>
      <c r="E19181">
        <v>26</v>
      </c>
      <c r="F19181" t="str">
        <f t="shared" si="601"/>
        <v>22-4-0</v>
      </c>
    </row>
    <row r="19182" spans="1:6" x14ac:dyDescent="0.3">
      <c r="A19182">
        <v>2012</v>
      </c>
      <c r="B19182" t="s">
        <v>662</v>
      </c>
      <c r="C19182" t="str">
        <f t="shared" si="600"/>
        <v>2012-Sao Paulo/SP-22-4-0</v>
      </c>
      <c r="D19182" s="4">
        <v>6.4</v>
      </c>
      <c r="E19182">
        <v>19</v>
      </c>
      <c r="F19182" t="str">
        <f t="shared" si="601"/>
        <v>22-4-0</v>
      </c>
    </row>
    <row r="19183" spans="1:6" x14ac:dyDescent="0.3">
      <c r="A19183">
        <v>2012</v>
      </c>
      <c r="B19183" t="s">
        <v>2961</v>
      </c>
      <c r="C19183" t="str">
        <f t="shared" si="600"/>
        <v>2012-Sport/PE-22-4-0</v>
      </c>
      <c r="D19183" s="4">
        <v>2</v>
      </c>
      <c r="E19183">
        <v>12</v>
      </c>
      <c r="F19183" t="str">
        <f t="shared" si="601"/>
        <v>22-4-0</v>
      </c>
    </row>
    <row r="19184" spans="1:6" x14ac:dyDescent="0.3">
      <c r="A19184">
        <v>2012</v>
      </c>
      <c r="B19184" t="s">
        <v>663</v>
      </c>
      <c r="C19184" t="str">
        <f t="shared" si="600"/>
        <v>2012-Vasco/RJ-22-4-0</v>
      </c>
      <c r="D19184" s="4">
        <v>1</v>
      </c>
      <c r="E19184">
        <v>18</v>
      </c>
      <c r="F19184" t="str">
        <f t="shared" si="601"/>
        <v>22-4-0</v>
      </c>
    </row>
    <row r="19185" spans="1:6" x14ac:dyDescent="0.3">
      <c r="A19185">
        <v>2012</v>
      </c>
      <c r="B19185" t="s">
        <v>4362</v>
      </c>
      <c r="C19185" t="str">
        <f t="shared" si="600"/>
        <v>2012-Atletico/GO-22-4-1</v>
      </c>
      <c r="D19185" s="4">
        <v>6</v>
      </c>
      <c r="E19185">
        <v>16</v>
      </c>
      <c r="F19185" t="str">
        <f t="shared" si="601"/>
        <v>22-4-1</v>
      </c>
    </row>
    <row r="19186" spans="1:6" x14ac:dyDescent="0.3">
      <c r="A19186">
        <v>2012</v>
      </c>
      <c r="B19186" t="s">
        <v>2962</v>
      </c>
      <c r="C19186" t="str">
        <f t="shared" si="600"/>
        <v>2012-Atletico/MG-22-4-1</v>
      </c>
      <c r="D19186" s="4">
        <v>8</v>
      </c>
      <c r="E19186">
        <v>46</v>
      </c>
      <c r="F19186" t="str">
        <f t="shared" si="601"/>
        <v>22-4-1</v>
      </c>
    </row>
    <row r="19187" spans="1:6" x14ac:dyDescent="0.3">
      <c r="A19187">
        <v>2012</v>
      </c>
      <c r="B19187" t="s">
        <v>4911</v>
      </c>
      <c r="C19187" t="str">
        <f t="shared" si="600"/>
        <v>2012-Bahia/BA-22-4-1</v>
      </c>
      <c r="D19187" s="4">
        <v>4</v>
      </c>
      <c r="E19187">
        <v>12</v>
      </c>
      <c r="F19187" t="str">
        <f t="shared" si="601"/>
        <v>22-4-1</v>
      </c>
    </row>
    <row r="19188" spans="1:6" x14ac:dyDescent="0.3">
      <c r="A19188">
        <v>2012</v>
      </c>
      <c r="B19188" t="s">
        <v>665</v>
      </c>
      <c r="C19188" t="str">
        <f t="shared" si="600"/>
        <v>2012-Botafogo/RJ-22-4-1</v>
      </c>
      <c r="D19188" s="4">
        <v>5.3333329999999997</v>
      </c>
      <c r="E19188">
        <v>11</v>
      </c>
      <c r="F19188" t="str">
        <f t="shared" si="601"/>
        <v>22-4-1</v>
      </c>
    </row>
    <row r="19189" spans="1:6" x14ac:dyDescent="0.3">
      <c r="A19189">
        <v>2012</v>
      </c>
      <c r="B19189" t="s">
        <v>666</v>
      </c>
      <c r="C19189" t="str">
        <f t="shared" si="600"/>
        <v>2012-Corinthians/SP-22-4-1</v>
      </c>
      <c r="D19189" s="4">
        <v>6</v>
      </c>
      <c r="E19189">
        <v>24</v>
      </c>
      <c r="F19189" t="str">
        <f t="shared" si="601"/>
        <v>22-4-1</v>
      </c>
    </row>
    <row r="19190" spans="1:6" x14ac:dyDescent="0.3">
      <c r="A19190">
        <v>2012</v>
      </c>
      <c r="B19190" t="s">
        <v>3442</v>
      </c>
      <c r="C19190" t="str">
        <f t="shared" si="600"/>
        <v>2012-Coritiba/PR-22-4-1</v>
      </c>
      <c r="D19190" s="4">
        <v>2</v>
      </c>
      <c r="E19190">
        <v>15</v>
      </c>
      <c r="F19190" t="str">
        <f t="shared" si="601"/>
        <v>22-4-1</v>
      </c>
    </row>
    <row r="19191" spans="1:6" x14ac:dyDescent="0.3">
      <c r="A19191">
        <v>2012</v>
      </c>
      <c r="B19191" t="s">
        <v>667</v>
      </c>
      <c r="C19191" t="str">
        <f t="shared" si="600"/>
        <v>2012-Cruzeiro/MG-22-4-1</v>
      </c>
      <c r="D19191" s="4">
        <v>5</v>
      </c>
      <c r="E19191">
        <v>31</v>
      </c>
      <c r="F19191" t="str">
        <f t="shared" si="601"/>
        <v>22-4-1</v>
      </c>
    </row>
    <row r="19192" spans="1:6" x14ac:dyDescent="0.3">
      <c r="A19192">
        <v>2012</v>
      </c>
      <c r="B19192" t="s">
        <v>668</v>
      </c>
      <c r="C19192" t="str">
        <f t="shared" si="600"/>
        <v>2012-Figueirense/SC-22-4-1</v>
      </c>
      <c r="D19192" s="4">
        <v>6</v>
      </c>
      <c r="E19192">
        <v>15</v>
      </c>
      <c r="F19192" t="str">
        <f t="shared" si="601"/>
        <v>22-4-1</v>
      </c>
    </row>
    <row r="19193" spans="1:6" x14ac:dyDescent="0.3">
      <c r="A19193">
        <v>2012</v>
      </c>
      <c r="B19193" t="s">
        <v>669</v>
      </c>
      <c r="C19193" t="str">
        <f t="shared" si="600"/>
        <v>2012-Flamengo/RJ-22-4-1</v>
      </c>
      <c r="D19193" s="4">
        <v>7</v>
      </c>
      <c r="E19193">
        <v>25</v>
      </c>
      <c r="F19193" t="str">
        <f t="shared" si="601"/>
        <v>22-4-1</v>
      </c>
    </row>
    <row r="19194" spans="1:6" x14ac:dyDescent="0.3">
      <c r="A19194">
        <v>2012</v>
      </c>
      <c r="B19194" t="s">
        <v>670</v>
      </c>
      <c r="C19194" t="str">
        <f t="shared" si="600"/>
        <v>2012-Fluminense/RJ-22-4-1</v>
      </c>
      <c r="D19194" s="4">
        <v>10</v>
      </c>
      <c r="E19194">
        <v>23</v>
      </c>
      <c r="F19194" t="str">
        <f t="shared" si="601"/>
        <v>22-4-1</v>
      </c>
    </row>
    <row r="19195" spans="1:6" x14ac:dyDescent="0.3">
      <c r="A19195">
        <v>2012</v>
      </c>
      <c r="B19195" t="s">
        <v>673</v>
      </c>
      <c r="C19195" t="str">
        <f t="shared" si="600"/>
        <v>2012-Gremio/RS-22-4-1</v>
      </c>
      <c r="D19195" s="4">
        <v>7.3333259999999996</v>
      </c>
      <c r="E19195">
        <v>22</v>
      </c>
      <c r="F19195" t="str">
        <f t="shared" si="601"/>
        <v>22-4-1</v>
      </c>
    </row>
    <row r="19196" spans="1:6" x14ac:dyDescent="0.3">
      <c r="A19196">
        <v>2012</v>
      </c>
      <c r="B19196" t="s">
        <v>674</v>
      </c>
      <c r="C19196" t="str">
        <f t="shared" si="600"/>
        <v>2012-Internacional/RS-22-4-1</v>
      </c>
      <c r="D19196" s="4">
        <v>4</v>
      </c>
      <c r="E19196">
        <v>24</v>
      </c>
      <c r="F19196" t="str">
        <f t="shared" si="601"/>
        <v>22-4-1</v>
      </c>
    </row>
    <row r="19197" spans="1:6" x14ac:dyDescent="0.3">
      <c r="A19197">
        <v>2012</v>
      </c>
      <c r="B19197" t="s">
        <v>2963</v>
      </c>
      <c r="C19197" t="str">
        <f t="shared" si="600"/>
        <v>2012-Nautico/PE-22-4-1</v>
      </c>
      <c r="D19197" s="4">
        <v>7</v>
      </c>
      <c r="E19197">
        <v>17</v>
      </c>
      <c r="F19197" t="str">
        <f t="shared" si="601"/>
        <v>22-4-1</v>
      </c>
    </row>
    <row r="19198" spans="1:6" x14ac:dyDescent="0.3">
      <c r="A19198">
        <v>2012</v>
      </c>
      <c r="B19198" t="s">
        <v>675</v>
      </c>
      <c r="C19198" t="str">
        <f t="shared" si="600"/>
        <v>2012-Palmeiras/SP-22-4-1</v>
      </c>
      <c r="D19198" s="4">
        <v>3</v>
      </c>
      <c r="E19198">
        <v>13</v>
      </c>
      <c r="F19198" t="str">
        <f t="shared" si="601"/>
        <v>22-4-1</v>
      </c>
    </row>
    <row r="19199" spans="1:6" x14ac:dyDescent="0.3">
      <c r="A19199">
        <v>2012</v>
      </c>
      <c r="B19199" t="s">
        <v>677</v>
      </c>
      <c r="C19199" t="str">
        <f t="shared" si="600"/>
        <v>2012-Ponte Preta/SP-22-4-1</v>
      </c>
      <c r="D19199" s="4">
        <v>3</v>
      </c>
      <c r="E19199">
        <v>24</v>
      </c>
      <c r="F19199" t="str">
        <f t="shared" si="601"/>
        <v>22-4-1</v>
      </c>
    </row>
    <row r="19200" spans="1:6" x14ac:dyDescent="0.3">
      <c r="A19200">
        <v>2012</v>
      </c>
      <c r="B19200" t="s">
        <v>3443</v>
      </c>
      <c r="C19200" t="str">
        <f t="shared" si="600"/>
        <v>2012-Portuguesa/SP-22-4-1</v>
      </c>
      <c r="D19200" s="4">
        <v>5</v>
      </c>
      <c r="E19200">
        <v>25</v>
      </c>
      <c r="F19200" t="str">
        <f t="shared" si="601"/>
        <v>22-4-1</v>
      </c>
    </row>
    <row r="19201" spans="1:6" x14ac:dyDescent="0.3">
      <c r="A19201">
        <v>2012</v>
      </c>
      <c r="B19201" t="s">
        <v>679</v>
      </c>
      <c r="C19201" t="str">
        <f t="shared" si="600"/>
        <v>2012-Santos/SP-22-4-1</v>
      </c>
      <c r="D19201" s="4">
        <v>10</v>
      </c>
      <c r="E19201">
        <v>26</v>
      </c>
      <c r="F19201" t="str">
        <f t="shared" si="601"/>
        <v>22-4-1</v>
      </c>
    </row>
    <row r="19202" spans="1:6" x14ac:dyDescent="0.3">
      <c r="A19202">
        <v>2012</v>
      </c>
      <c r="B19202" t="s">
        <v>680</v>
      </c>
      <c r="C19202" t="str">
        <f t="shared" si="600"/>
        <v>2012-Sao Paulo/SP-22-4-1</v>
      </c>
      <c r="D19202" s="4">
        <v>7</v>
      </c>
      <c r="E19202">
        <v>22</v>
      </c>
      <c r="F19202" t="str">
        <f t="shared" si="601"/>
        <v>22-4-1</v>
      </c>
    </row>
    <row r="19203" spans="1:6" x14ac:dyDescent="0.3">
      <c r="A19203">
        <v>2012</v>
      </c>
      <c r="B19203" t="s">
        <v>2964</v>
      </c>
      <c r="C19203" t="str">
        <f t="shared" ref="C19203:C19266" si="602">A19203&amp;"-"&amp;B19203</f>
        <v>2012-Sport/PE-22-4-1</v>
      </c>
      <c r="D19203" s="4">
        <v>1</v>
      </c>
      <c r="E19203">
        <v>15</v>
      </c>
      <c r="F19203" t="str">
        <f t="shared" ref="F19203:F19266" si="603">RIGHT(B19203,LEN(C19203)-FIND("-",C19203,6))</f>
        <v>22-4-1</v>
      </c>
    </row>
    <row r="19204" spans="1:6" x14ac:dyDescent="0.3">
      <c r="A19204">
        <v>2012</v>
      </c>
      <c r="B19204" t="s">
        <v>681</v>
      </c>
      <c r="C19204" t="str">
        <f t="shared" si="602"/>
        <v>2012-Vasco/RJ-22-4-1</v>
      </c>
      <c r="D19204" s="4">
        <v>1</v>
      </c>
      <c r="E19204">
        <v>38</v>
      </c>
      <c r="F19204" t="str">
        <f t="shared" si="603"/>
        <v>22-4-1</v>
      </c>
    </row>
    <row r="19205" spans="1:6" x14ac:dyDescent="0.3">
      <c r="A19205">
        <v>2012</v>
      </c>
      <c r="B19205" t="s">
        <v>4366</v>
      </c>
      <c r="C19205" t="str">
        <f t="shared" si="602"/>
        <v>2012-Atletico/GO-22-4-2</v>
      </c>
      <c r="D19205" s="4">
        <v>6</v>
      </c>
      <c r="E19205">
        <v>15</v>
      </c>
      <c r="F19205" t="str">
        <f t="shared" si="603"/>
        <v>22-4-2</v>
      </c>
    </row>
    <row r="19206" spans="1:6" x14ac:dyDescent="0.3">
      <c r="A19206">
        <v>2012</v>
      </c>
      <c r="B19206" t="s">
        <v>2965</v>
      </c>
      <c r="C19206" t="str">
        <f t="shared" si="602"/>
        <v>2012-Atletico/MG-22-4-2</v>
      </c>
      <c r="D19206" s="4">
        <v>9.6666570000000007</v>
      </c>
      <c r="E19206">
        <v>29</v>
      </c>
      <c r="F19206" t="str">
        <f t="shared" si="603"/>
        <v>22-4-2</v>
      </c>
    </row>
    <row r="19207" spans="1:6" x14ac:dyDescent="0.3">
      <c r="A19207">
        <v>2012</v>
      </c>
      <c r="B19207" t="s">
        <v>4913</v>
      </c>
      <c r="C19207" t="str">
        <f t="shared" si="602"/>
        <v>2012-Bahia/BA-22-4-2</v>
      </c>
      <c r="D19207" s="4">
        <v>4</v>
      </c>
      <c r="E19207">
        <v>12</v>
      </c>
      <c r="F19207" t="str">
        <f t="shared" si="603"/>
        <v>22-4-2</v>
      </c>
    </row>
    <row r="19208" spans="1:6" x14ac:dyDescent="0.3">
      <c r="A19208">
        <v>2012</v>
      </c>
      <c r="B19208" t="s">
        <v>683</v>
      </c>
      <c r="C19208" t="str">
        <f t="shared" si="602"/>
        <v>2012-Botafogo/RJ-22-4-2</v>
      </c>
      <c r="D19208" s="4">
        <v>4</v>
      </c>
      <c r="E19208">
        <v>21</v>
      </c>
      <c r="F19208" t="str">
        <f t="shared" si="603"/>
        <v>22-4-2</v>
      </c>
    </row>
    <row r="19209" spans="1:6" x14ac:dyDescent="0.3">
      <c r="A19209">
        <v>2012</v>
      </c>
      <c r="B19209" t="s">
        <v>684</v>
      </c>
      <c r="C19209" t="str">
        <f t="shared" si="602"/>
        <v>2012-Corinthians/SP-22-4-2</v>
      </c>
      <c r="D19209" s="4">
        <v>6</v>
      </c>
      <c r="E19209">
        <v>18</v>
      </c>
      <c r="F19209" t="str">
        <f t="shared" si="603"/>
        <v>22-4-2</v>
      </c>
    </row>
    <row r="19210" spans="1:6" x14ac:dyDescent="0.3">
      <c r="A19210">
        <v>2012</v>
      </c>
      <c r="B19210" t="s">
        <v>3445</v>
      </c>
      <c r="C19210" t="str">
        <f t="shared" si="602"/>
        <v>2012-Coritiba/PR-22-4-2</v>
      </c>
      <c r="D19210" s="4">
        <v>4</v>
      </c>
      <c r="E19210">
        <v>15</v>
      </c>
      <c r="F19210" t="str">
        <f t="shared" si="603"/>
        <v>22-4-2</v>
      </c>
    </row>
    <row r="19211" spans="1:6" x14ac:dyDescent="0.3">
      <c r="A19211">
        <v>2012</v>
      </c>
      <c r="B19211" t="s">
        <v>685</v>
      </c>
      <c r="C19211" t="str">
        <f t="shared" si="602"/>
        <v>2012-Cruzeiro/MG-22-4-2</v>
      </c>
      <c r="D19211" s="4">
        <v>4</v>
      </c>
      <c r="E19211">
        <v>33</v>
      </c>
      <c r="F19211" t="str">
        <f t="shared" si="603"/>
        <v>22-4-2</v>
      </c>
    </row>
    <row r="19212" spans="1:6" x14ac:dyDescent="0.3">
      <c r="A19212">
        <v>2012</v>
      </c>
      <c r="B19212" t="s">
        <v>686</v>
      </c>
      <c r="C19212" t="str">
        <f t="shared" si="602"/>
        <v>2012-Figueirense/SC-22-4-2</v>
      </c>
      <c r="D19212" s="4">
        <v>3</v>
      </c>
      <c r="E19212">
        <v>13</v>
      </c>
      <c r="F19212" t="str">
        <f t="shared" si="603"/>
        <v>22-4-2</v>
      </c>
    </row>
    <row r="19213" spans="1:6" x14ac:dyDescent="0.3">
      <c r="A19213">
        <v>2012</v>
      </c>
      <c r="B19213" t="s">
        <v>687</v>
      </c>
      <c r="C19213" t="str">
        <f t="shared" si="602"/>
        <v>2012-Flamengo/RJ-22-4-2</v>
      </c>
      <c r="D19213" s="4">
        <v>9</v>
      </c>
      <c r="E19213">
        <v>32</v>
      </c>
      <c r="F19213" t="str">
        <f t="shared" si="603"/>
        <v>22-4-2</v>
      </c>
    </row>
    <row r="19214" spans="1:6" x14ac:dyDescent="0.3">
      <c r="A19214">
        <v>2012</v>
      </c>
      <c r="B19214" t="s">
        <v>688</v>
      </c>
      <c r="C19214" t="str">
        <f t="shared" si="602"/>
        <v>2012-Fluminense/RJ-22-4-2</v>
      </c>
      <c r="D19214" s="4">
        <v>7</v>
      </c>
      <c r="E19214">
        <v>31</v>
      </c>
      <c r="F19214" t="str">
        <f t="shared" si="603"/>
        <v>22-4-2</v>
      </c>
    </row>
    <row r="19215" spans="1:6" x14ac:dyDescent="0.3">
      <c r="A19215">
        <v>2012</v>
      </c>
      <c r="B19215" t="s">
        <v>691</v>
      </c>
      <c r="C19215" t="str">
        <f t="shared" si="602"/>
        <v>2012-Gremio/RS-22-4-2</v>
      </c>
      <c r="D19215" s="4">
        <v>7</v>
      </c>
      <c r="E19215">
        <v>22</v>
      </c>
      <c r="F19215" t="str">
        <f t="shared" si="603"/>
        <v>22-4-2</v>
      </c>
    </row>
    <row r="19216" spans="1:6" x14ac:dyDescent="0.3">
      <c r="A19216">
        <v>2012</v>
      </c>
      <c r="B19216" t="s">
        <v>692</v>
      </c>
      <c r="C19216" t="str">
        <f t="shared" si="602"/>
        <v>2012-Internacional/RS-22-4-2</v>
      </c>
      <c r="D19216" s="4">
        <v>10</v>
      </c>
      <c r="E19216">
        <v>30</v>
      </c>
      <c r="F19216" t="str">
        <f t="shared" si="603"/>
        <v>22-4-2</v>
      </c>
    </row>
    <row r="19217" spans="1:6" x14ac:dyDescent="0.3">
      <c r="A19217">
        <v>2012</v>
      </c>
      <c r="B19217" t="s">
        <v>2966</v>
      </c>
      <c r="C19217" t="str">
        <f t="shared" si="602"/>
        <v>2012-Nautico/PE-22-4-2</v>
      </c>
      <c r="D19217" s="4">
        <v>7</v>
      </c>
      <c r="E19217">
        <v>20</v>
      </c>
      <c r="F19217" t="str">
        <f t="shared" si="603"/>
        <v>22-4-2</v>
      </c>
    </row>
    <row r="19218" spans="1:6" x14ac:dyDescent="0.3">
      <c r="A19218">
        <v>2012</v>
      </c>
      <c r="B19218" t="s">
        <v>693</v>
      </c>
      <c r="C19218" t="str">
        <f t="shared" si="602"/>
        <v>2012-Palmeiras/SP-22-4-2</v>
      </c>
      <c r="D19218" s="4">
        <v>6</v>
      </c>
      <c r="E19218">
        <v>15</v>
      </c>
      <c r="F19218" t="str">
        <f t="shared" si="603"/>
        <v>22-4-2</v>
      </c>
    </row>
    <row r="19219" spans="1:6" x14ac:dyDescent="0.3">
      <c r="A19219">
        <v>2012</v>
      </c>
      <c r="B19219" t="s">
        <v>695</v>
      </c>
      <c r="C19219" t="str">
        <f t="shared" si="602"/>
        <v>2012-Ponte Preta/SP-22-4-2</v>
      </c>
      <c r="D19219" s="4">
        <v>1</v>
      </c>
      <c r="E19219">
        <v>22</v>
      </c>
      <c r="F19219" t="str">
        <f t="shared" si="603"/>
        <v>22-4-2</v>
      </c>
    </row>
    <row r="19220" spans="1:6" x14ac:dyDescent="0.3">
      <c r="A19220">
        <v>2012</v>
      </c>
      <c r="B19220" t="s">
        <v>3446</v>
      </c>
      <c r="C19220" t="str">
        <f t="shared" si="602"/>
        <v>2012-Portuguesa/SP-22-4-2</v>
      </c>
      <c r="D19220" s="4">
        <v>6</v>
      </c>
      <c r="E19220">
        <v>25</v>
      </c>
      <c r="F19220" t="str">
        <f t="shared" si="603"/>
        <v>22-4-2</v>
      </c>
    </row>
    <row r="19221" spans="1:6" x14ac:dyDescent="0.3">
      <c r="A19221">
        <v>2012</v>
      </c>
      <c r="B19221" t="s">
        <v>697</v>
      </c>
      <c r="C19221" t="str">
        <f t="shared" si="602"/>
        <v>2012-Santos/SP-22-4-2</v>
      </c>
      <c r="D19221" s="4">
        <v>10</v>
      </c>
      <c r="E19221">
        <v>24</v>
      </c>
      <c r="F19221" t="str">
        <f t="shared" si="603"/>
        <v>22-4-2</v>
      </c>
    </row>
    <row r="19222" spans="1:6" x14ac:dyDescent="0.3">
      <c r="A19222">
        <v>2012</v>
      </c>
      <c r="B19222" t="s">
        <v>698</v>
      </c>
      <c r="C19222" t="str">
        <f t="shared" si="602"/>
        <v>2012-Sao Paulo/SP-22-4-2</v>
      </c>
      <c r="D19222" s="4">
        <v>3</v>
      </c>
      <c r="E19222">
        <v>25</v>
      </c>
      <c r="F19222" t="str">
        <f t="shared" si="603"/>
        <v>22-4-2</v>
      </c>
    </row>
    <row r="19223" spans="1:6" x14ac:dyDescent="0.3">
      <c r="A19223">
        <v>2012</v>
      </c>
      <c r="B19223" t="s">
        <v>2967</v>
      </c>
      <c r="C19223" t="str">
        <f t="shared" si="602"/>
        <v>2012-Sport/PE-22-4-2</v>
      </c>
      <c r="D19223" s="4">
        <v>0</v>
      </c>
      <c r="E19223">
        <v>17</v>
      </c>
      <c r="F19223" t="str">
        <f t="shared" si="603"/>
        <v>22-4-2</v>
      </c>
    </row>
    <row r="19224" spans="1:6" x14ac:dyDescent="0.3">
      <c r="A19224">
        <v>2012</v>
      </c>
      <c r="B19224" t="s">
        <v>699</v>
      </c>
      <c r="C19224" t="str">
        <f t="shared" si="602"/>
        <v>2012-Vasco/RJ-22-4-2</v>
      </c>
      <c r="D19224" s="4">
        <v>4</v>
      </c>
      <c r="E19224">
        <v>41</v>
      </c>
      <c r="F19224" t="str">
        <f t="shared" si="603"/>
        <v>22-4-2</v>
      </c>
    </row>
    <row r="19225" spans="1:6" x14ac:dyDescent="0.3">
      <c r="A19225">
        <v>2012</v>
      </c>
      <c r="B19225" t="s">
        <v>4370</v>
      </c>
      <c r="C19225" t="str">
        <f t="shared" si="602"/>
        <v>2012-Atletico/GO-22-4-3</v>
      </c>
      <c r="D19225" s="4">
        <v>3</v>
      </c>
      <c r="E19225">
        <v>13</v>
      </c>
      <c r="F19225" t="str">
        <f t="shared" si="603"/>
        <v>22-4-3</v>
      </c>
    </row>
    <row r="19226" spans="1:6" x14ac:dyDescent="0.3">
      <c r="A19226">
        <v>2012</v>
      </c>
      <c r="B19226" t="s">
        <v>2968</v>
      </c>
      <c r="C19226" t="str">
        <f t="shared" si="602"/>
        <v>2012-Atletico/MG-22-4-3</v>
      </c>
      <c r="D19226" s="4">
        <v>9.6</v>
      </c>
      <c r="E19226">
        <v>29</v>
      </c>
      <c r="F19226" t="str">
        <f t="shared" si="603"/>
        <v>22-4-3</v>
      </c>
    </row>
    <row r="19227" spans="1:6" x14ac:dyDescent="0.3">
      <c r="A19227">
        <v>2012</v>
      </c>
      <c r="B19227" t="s">
        <v>4915</v>
      </c>
      <c r="C19227" t="str">
        <f t="shared" si="602"/>
        <v>2012-Bahia/BA-22-4-3</v>
      </c>
      <c r="D19227" s="4">
        <v>3.75</v>
      </c>
      <c r="E19227">
        <v>11</v>
      </c>
      <c r="F19227" t="str">
        <f t="shared" si="603"/>
        <v>22-4-3</v>
      </c>
    </row>
    <row r="19228" spans="1:6" x14ac:dyDescent="0.3">
      <c r="A19228">
        <v>2012</v>
      </c>
      <c r="B19228" t="s">
        <v>701</v>
      </c>
      <c r="C19228" t="str">
        <f t="shared" si="602"/>
        <v>2012-Botafogo/RJ-22-4-3</v>
      </c>
      <c r="D19228" s="4">
        <v>7</v>
      </c>
      <c r="E19228">
        <v>17</v>
      </c>
      <c r="F19228" t="str">
        <f t="shared" si="603"/>
        <v>22-4-3</v>
      </c>
    </row>
    <row r="19229" spans="1:6" x14ac:dyDescent="0.3">
      <c r="A19229">
        <v>2012</v>
      </c>
      <c r="B19229" t="s">
        <v>702</v>
      </c>
      <c r="C19229" t="str">
        <f t="shared" si="602"/>
        <v>2012-Corinthians/SP-22-4-3</v>
      </c>
      <c r="D19229" s="4">
        <v>8</v>
      </c>
      <c r="E19229">
        <v>16</v>
      </c>
      <c r="F19229" t="str">
        <f t="shared" si="603"/>
        <v>22-4-3</v>
      </c>
    </row>
    <row r="19230" spans="1:6" x14ac:dyDescent="0.3">
      <c r="A19230">
        <v>2012</v>
      </c>
      <c r="B19230" t="s">
        <v>3448</v>
      </c>
      <c r="C19230" t="str">
        <f t="shared" si="602"/>
        <v>2012-Coritiba/PR-22-4-3</v>
      </c>
      <c r="D19230" s="4">
        <v>8</v>
      </c>
      <c r="E19230">
        <v>18</v>
      </c>
      <c r="F19230" t="str">
        <f t="shared" si="603"/>
        <v>22-4-3</v>
      </c>
    </row>
    <row r="19231" spans="1:6" x14ac:dyDescent="0.3">
      <c r="A19231">
        <v>2012</v>
      </c>
      <c r="B19231" t="s">
        <v>703</v>
      </c>
      <c r="C19231" t="str">
        <f t="shared" si="602"/>
        <v>2012-Cruzeiro/MG-22-4-3</v>
      </c>
      <c r="D19231" s="4">
        <v>4</v>
      </c>
      <c r="E19231">
        <v>34</v>
      </c>
      <c r="F19231" t="str">
        <f t="shared" si="603"/>
        <v>22-4-3</v>
      </c>
    </row>
    <row r="19232" spans="1:6" x14ac:dyDescent="0.3">
      <c r="A19232">
        <v>2012</v>
      </c>
      <c r="B19232" t="s">
        <v>704</v>
      </c>
      <c r="C19232" t="str">
        <f t="shared" si="602"/>
        <v>2012-Figueirense/SC-22-4-3</v>
      </c>
      <c r="D19232" s="4">
        <v>3</v>
      </c>
      <c r="E19232">
        <v>14</v>
      </c>
      <c r="F19232" t="str">
        <f t="shared" si="603"/>
        <v>22-4-3</v>
      </c>
    </row>
    <row r="19233" spans="1:6" x14ac:dyDescent="0.3">
      <c r="A19233">
        <v>2012</v>
      </c>
      <c r="B19233" t="s">
        <v>705</v>
      </c>
      <c r="C19233" t="str">
        <f t="shared" si="602"/>
        <v>2012-Flamengo/RJ-22-4-3</v>
      </c>
      <c r="D19233" s="4">
        <v>9</v>
      </c>
      <c r="E19233">
        <v>30</v>
      </c>
      <c r="F19233" t="str">
        <f t="shared" si="603"/>
        <v>22-4-3</v>
      </c>
    </row>
    <row r="19234" spans="1:6" x14ac:dyDescent="0.3">
      <c r="A19234">
        <v>2012</v>
      </c>
      <c r="B19234" t="s">
        <v>706</v>
      </c>
      <c r="C19234" t="str">
        <f t="shared" si="602"/>
        <v>2012-Fluminense/RJ-22-4-3</v>
      </c>
      <c r="D19234" s="4">
        <v>10</v>
      </c>
      <c r="E19234">
        <v>23</v>
      </c>
      <c r="F19234" t="str">
        <f t="shared" si="603"/>
        <v>22-4-3</v>
      </c>
    </row>
    <row r="19235" spans="1:6" x14ac:dyDescent="0.3">
      <c r="A19235">
        <v>2012</v>
      </c>
      <c r="B19235" t="s">
        <v>709</v>
      </c>
      <c r="C19235" t="str">
        <f t="shared" si="602"/>
        <v>2012-Gremio/RS-22-4-3</v>
      </c>
      <c r="D19235" s="4">
        <v>7</v>
      </c>
      <c r="E19235">
        <v>22</v>
      </c>
      <c r="F19235" t="str">
        <f t="shared" si="603"/>
        <v>22-4-3</v>
      </c>
    </row>
    <row r="19236" spans="1:6" x14ac:dyDescent="0.3">
      <c r="A19236">
        <v>2012</v>
      </c>
      <c r="B19236" t="s">
        <v>710</v>
      </c>
      <c r="C19236" t="str">
        <f t="shared" si="602"/>
        <v>2012-Internacional/RS-22-4-3</v>
      </c>
      <c r="D19236" s="4">
        <v>7</v>
      </c>
      <c r="E19236">
        <v>20</v>
      </c>
      <c r="F19236" t="str">
        <f t="shared" si="603"/>
        <v>22-4-3</v>
      </c>
    </row>
    <row r="19237" spans="1:6" x14ac:dyDescent="0.3">
      <c r="A19237">
        <v>2012</v>
      </c>
      <c r="B19237" t="s">
        <v>2969</v>
      </c>
      <c r="C19237" t="str">
        <f t="shared" si="602"/>
        <v>2012-Nautico/PE-22-4-3</v>
      </c>
      <c r="D19237" s="4">
        <v>7</v>
      </c>
      <c r="E19237">
        <v>14</v>
      </c>
      <c r="F19237" t="str">
        <f t="shared" si="603"/>
        <v>22-4-3</v>
      </c>
    </row>
    <row r="19238" spans="1:6" x14ac:dyDescent="0.3">
      <c r="A19238">
        <v>2012</v>
      </c>
      <c r="B19238" t="s">
        <v>711</v>
      </c>
      <c r="C19238" t="str">
        <f t="shared" si="602"/>
        <v>2012-Palmeiras/SP-22-4-3</v>
      </c>
      <c r="D19238" s="4">
        <v>6</v>
      </c>
      <c r="E19238">
        <v>11</v>
      </c>
      <c r="F19238" t="str">
        <f t="shared" si="603"/>
        <v>22-4-3</v>
      </c>
    </row>
    <row r="19239" spans="1:6" x14ac:dyDescent="0.3">
      <c r="A19239">
        <v>2012</v>
      </c>
      <c r="B19239" t="s">
        <v>713</v>
      </c>
      <c r="C19239" t="str">
        <f t="shared" si="602"/>
        <v>2012-Ponte Preta/SP-22-4-3</v>
      </c>
      <c r="D19239" s="4">
        <v>4</v>
      </c>
      <c r="E19239">
        <v>23</v>
      </c>
      <c r="F19239" t="str">
        <f t="shared" si="603"/>
        <v>22-4-3</v>
      </c>
    </row>
    <row r="19240" spans="1:6" x14ac:dyDescent="0.3">
      <c r="A19240">
        <v>2012</v>
      </c>
      <c r="B19240" t="s">
        <v>3449</v>
      </c>
      <c r="C19240" t="str">
        <f t="shared" si="602"/>
        <v>2012-Portuguesa/SP-22-4-3</v>
      </c>
      <c r="D19240" s="4">
        <v>8</v>
      </c>
      <c r="E19240">
        <v>20</v>
      </c>
      <c r="F19240" t="str">
        <f t="shared" si="603"/>
        <v>22-4-3</v>
      </c>
    </row>
    <row r="19241" spans="1:6" x14ac:dyDescent="0.3">
      <c r="A19241">
        <v>2012</v>
      </c>
      <c r="B19241" t="s">
        <v>715</v>
      </c>
      <c r="C19241" t="str">
        <f t="shared" si="602"/>
        <v>2012-Santos/SP-22-4-3</v>
      </c>
      <c r="D19241" s="4">
        <v>7</v>
      </c>
      <c r="E19241">
        <v>22</v>
      </c>
      <c r="F19241" t="str">
        <f t="shared" si="603"/>
        <v>22-4-3</v>
      </c>
    </row>
    <row r="19242" spans="1:6" x14ac:dyDescent="0.3">
      <c r="A19242">
        <v>2012</v>
      </c>
      <c r="B19242" t="s">
        <v>716</v>
      </c>
      <c r="C19242" t="str">
        <f t="shared" si="602"/>
        <v>2012-Sao Paulo/SP-22-4-3</v>
      </c>
      <c r="D19242" s="4">
        <v>3</v>
      </c>
      <c r="E19242">
        <v>25</v>
      </c>
      <c r="F19242" t="str">
        <f t="shared" si="603"/>
        <v>22-4-3</v>
      </c>
    </row>
    <row r="19243" spans="1:6" x14ac:dyDescent="0.3">
      <c r="A19243">
        <v>2012</v>
      </c>
      <c r="B19243" t="s">
        <v>2970</v>
      </c>
      <c r="C19243" t="str">
        <f t="shared" si="602"/>
        <v>2012-Sport/PE-22-4-3</v>
      </c>
      <c r="D19243" s="4">
        <v>0</v>
      </c>
      <c r="E19243">
        <v>18</v>
      </c>
      <c r="F19243" t="str">
        <f t="shared" si="603"/>
        <v>22-4-3</v>
      </c>
    </row>
    <row r="19244" spans="1:6" x14ac:dyDescent="0.3">
      <c r="A19244">
        <v>2012</v>
      </c>
      <c r="B19244" t="s">
        <v>717</v>
      </c>
      <c r="C19244" t="str">
        <f t="shared" si="602"/>
        <v>2012-Vasco/RJ-22-4-3</v>
      </c>
      <c r="D19244" s="4">
        <v>5</v>
      </c>
      <c r="E19244">
        <v>34</v>
      </c>
      <c r="F19244" t="str">
        <f t="shared" si="603"/>
        <v>22-4-3</v>
      </c>
    </row>
    <row r="19245" spans="1:6" x14ac:dyDescent="0.3">
      <c r="A19245">
        <v>2012</v>
      </c>
      <c r="B19245" t="s">
        <v>4374</v>
      </c>
      <c r="C19245" t="str">
        <f t="shared" si="602"/>
        <v>2012-Atletico/GO-22-5-0</v>
      </c>
      <c r="D19245" s="4">
        <v>6</v>
      </c>
      <c r="E19245">
        <v>16</v>
      </c>
      <c r="F19245" t="str">
        <f t="shared" si="603"/>
        <v>22-5-0</v>
      </c>
    </row>
    <row r="19246" spans="1:6" x14ac:dyDescent="0.3">
      <c r="A19246">
        <v>2012</v>
      </c>
      <c r="B19246" t="s">
        <v>2971</v>
      </c>
      <c r="C19246" t="str">
        <f t="shared" si="602"/>
        <v>2012-Atletico/MG-22-5-0</v>
      </c>
      <c r="D19246" s="4">
        <v>9</v>
      </c>
      <c r="E19246">
        <v>34</v>
      </c>
      <c r="F19246" t="str">
        <f t="shared" si="603"/>
        <v>22-5-0</v>
      </c>
    </row>
    <row r="19247" spans="1:6" x14ac:dyDescent="0.3">
      <c r="A19247">
        <v>2012</v>
      </c>
      <c r="B19247" t="s">
        <v>4917</v>
      </c>
      <c r="C19247" t="str">
        <f t="shared" si="602"/>
        <v>2012-Bahia/BA-22-5-0</v>
      </c>
      <c r="D19247" s="4">
        <v>7</v>
      </c>
      <c r="E19247">
        <v>20</v>
      </c>
      <c r="F19247" t="str">
        <f t="shared" si="603"/>
        <v>22-5-0</v>
      </c>
    </row>
    <row r="19248" spans="1:6" x14ac:dyDescent="0.3">
      <c r="A19248">
        <v>2012</v>
      </c>
      <c r="B19248" t="s">
        <v>719</v>
      </c>
      <c r="C19248" t="str">
        <f t="shared" si="602"/>
        <v>2012-Botafogo/RJ-22-5-0</v>
      </c>
      <c r="D19248" s="4">
        <v>5</v>
      </c>
      <c r="E19248">
        <v>28</v>
      </c>
      <c r="F19248" t="str">
        <f t="shared" si="603"/>
        <v>22-5-0</v>
      </c>
    </row>
    <row r="19249" spans="1:6" x14ac:dyDescent="0.3">
      <c r="A19249">
        <v>2012</v>
      </c>
      <c r="B19249" t="s">
        <v>720</v>
      </c>
      <c r="C19249" t="str">
        <f t="shared" si="602"/>
        <v>2012-Corinthians/SP-22-5-0</v>
      </c>
      <c r="D19249" s="4">
        <v>7</v>
      </c>
      <c r="E19249">
        <v>25</v>
      </c>
      <c r="F19249" t="str">
        <f t="shared" si="603"/>
        <v>22-5-0</v>
      </c>
    </row>
    <row r="19250" spans="1:6" x14ac:dyDescent="0.3">
      <c r="A19250">
        <v>2012</v>
      </c>
      <c r="B19250" t="s">
        <v>3451</v>
      </c>
      <c r="C19250" t="str">
        <f t="shared" si="602"/>
        <v>2012-Coritiba/PR-22-5-0</v>
      </c>
      <c r="D19250" s="4">
        <v>7</v>
      </c>
      <c r="E19250">
        <v>15</v>
      </c>
      <c r="F19250" t="str">
        <f t="shared" si="603"/>
        <v>22-5-0</v>
      </c>
    </row>
    <row r="19251" spans="1:6" x14ac:dyDescent="0.3">
      <c r="A19251">
        <v>2012</v>
      </c>
      <c r="B19251" t="s">
        <v>721</v>
      </c>
      <c r="C19251" t="str">
        <f t="shared" si="602"/>
        <v>2012-Cruzeiro/MG-22-5-0</v>
      </c>
      <c r="D19251" s="4">
        <v>8</v>
      </c>
      <c r="E19251">
        <v>25</v>
      </c>
      <c r="F19251" t="str">
        <f t="shared" si="603"/>
        <v>22-5-0</v>
      </c>
    </row>
    <row r="19252" spans="1:6" x14ac:dyDescent="0.3">
      <c r="A19252">
        <v>2012</v>
      </c>
      <c r="B19252" t="s">
        <v>722</v>
      </c>
      <c r="C19252" t="str">
        <f t="shared" si="602"/>
        <v>2012-Figueirense/SC-22-5-0</v>
      </c>
      <c r="D19252" s="4">
        <v>6</v>
      </c>
      <c r="E19252">
        <v>14</v>
      </c>
      <c r="F19252" t="str">
        <f t="shared" si="603"/>
        <v>22-5-0</v>
      </c>
    </row>
    <row r="19253" spans="1:6" x14ac:dyDescent="0.3">
      <c r="A19253">
        <v>2012</v>
      </c>
      <c r="B19253" t="s">
        <v>723</v>
      </c>
      <c r="C19253" t="str">
        <f t="shared" si="602"/>
        <v>2012-Flamengo/RJ-22-5-0</v>
      </c>
      <c r="D19253" s="4">
        <v>8</v>
      </c>
      <c r="E19253">
        <v>30</v>
      </c>
      <c r="F19253" t="str">
        <f t="shared" si="603"/>
        <v>22-5-0</v>
      </c>
    </row>
    <row r="19254" spans="1:6" x14ac:dyDescent="0.3">
      <c r="A19254">
        <v>2012</v>
      </c>
      <c r="B19254" t="s">
        <v>724</v>
      </c>
      <c r="C19254" t="str">
        <f t="shared" si="602"/>
        <v>2012-Fluminense/RJ-22-5-0</v>
      </c>
      <c r="D19254" s="4">
        <v>11</v>
      </c>
      <c r="E19254">
        <v>43</v>
      </c>
      <c r="F19254" t="str">
        <f t="shared" si="603"/>
        <v>22-5-0</v>
      </c>
    </row>
    <row r="19255" spans="1:6" x14ac:dyDescent="0.3">
      <c r="A19255">
        <v>2012</v>
      </c>
      <c r="B19255" t="s">
        <v>727</v>
      </c>
      <c r="C19255" t="str">
        <f t="shared" si="602"/>
        <v>2012-Gremio/RS-22-5-0</v>
      </c>
      <c r="D19255" s="4">
        <v>12</v>
      </c>
      <c r="E19255">
        <v>31</v>
      </c>
      <c r="F19255" t="str">
        <f t="shared" si="603"/>
        <v>22-5-0</v>
      </c>
    </row>
    <row r="19256" spans="1:6" x14ac:dyDescent="0.3">
      <c r="A19256">
        <v>2012</v>
      </c>
      <c r="B19256" t="s">
        <v>728</v>
      </c>
      <c r="C19256" t="str">
        <f t="shared" si="602"/>
        <v>2012-Internacional/RS-22-5-0</v>
      </c>
      <c r="D19256" s="4">
        <v>4</v>
      </c>
      <c r="E19256">
        <v>23</v>
      </c>
      <c r="F19256" t="str">
        <f t="shared" si="603"/>
        <v>22-5-0</v>
      </c>
    </row>
    <row r="19257" spans="1:6" x14ac:dyDescent="0.3">
      <c r="A19257">
        <v>2012</v>
      </c>
      <c r="B19257" t="s">
        <v>2972</v>
      </c>
      <c r="C19257" t="str">
        <f t="shared" si="602"/>
        <v>2012-Nautico/PE-22-5-0</v>
      </c>
      <c r="D19257" s="4">
        <v>10</v>
      </c>
      <c r="E19257">
        <v>27</v>
      </c>
      <c r="F19257" t="str">
        <f t="shared" si="603"/>
        <v>22-5-0</v>
      </c>
    </row>
    <row r="19258" spans="1:6" x14ac:dyDescent="0.3">
      <c r="A19258">
        <v>2012</v>
      </c>
      <c r="B19258" t="s">
        <v>729</v>
      </c>
      <c r="C19258" t="str">
        <f t="shared" si="602"/>
        <v>2012-Palmeiras/SP-22-5-0</v>
      </c>
      <c r="D19258" s="4">
        <v>3</v>
      </c>
      <c r="E19258">
        <v>16</v>
      </c>
      <c r="F19258" t="str">
        <f t="shared" si="603"/>
        <v>22-5-0</v>
      </c>
    </row>
    <row r="19259" spans="1:6" x14ac:dyDescent="0.3">
      <c r="A19259">
        <v>2012</v>
      </c>
      <c r="B19259" t="s">
        <v>731</v>
      </c>
      <c r="C19259" t="str">
        <f t="shared" si="602"/>
        <v>2012-Ponte Preta/SP-22-5-0</v>
      </c>
      <c r="D19259" s="4">
        <v>4</v>
      </c>
      <c r="E19259">
        <v>24</v>
      </c>
      <c r="F19259" t="str">
        <f t="shared" si="603"/>
        <v>22-5-0</v>
      </c>
    </row>
    <row r="19260" spans="1:6" x14ac:dyDescent="0.3">
      <c r="A19260">
        <v>2012</v>
      </c>
      <c r="B19260" t="s">
        <v>3452</v>
      </c>
      <c r="C19260" t="str">
        <f t="shared" si="602"/>
        <v>2012-Portuguesa/SP-22-5-0</v>
      </c>
      <c r="D19260" s="4">
        <v>8</v>
      </c>
      <c r="E19260">
        <v>21</v>
      </c>
      <c r="F19260" t="str">
        <f t="shared" si="603"/>
        <v>22-5-0</v>
      </c>
    </row>
    <row r="19261" spans="1:6" x14ac:dyDescent="0.3">
      <c r="A19261">
        <v>2012</v>
      </c>
      <c r="B19261" t="s">
        <v>733</v>
      </c>
      <c r="C19261" t="str">
        <f t="shared" si="602"/>
        <v>2012-Santos/SP-22-5-0</v>
      </c>
      <c r="D19261" s="4">
        <v>10</v>
      </c>
      <c r="E19261">
        <v>26</v>
      </c>
      <c r="F19261" t="str">
        <f t="shared" si="603"/>
        <v>22-5-0</v>
      </c>
    </row>
    <row r="19262" spans="1:6" x14ac:dyDescent="0.3">
      <c r="A19262">
        <v>2012</v>
      </c>
      <c r="B19262" t="s">
        <v>734</v>
      </c>
      <c r="C19262" t="str">
        <f t="shared" si="602"/>
        <v>2012-Sao Paulo/SP-22-5-0</v>
      </c>
      <c r="D19262" s="4">
        <v>7</v>
      </c>
      <c r="E19262">
        <v>16</v>
      </c>
      <c r="F19262" t="str">
        <f t="shared" si="603"/>
        <v>22-5-0</v>
      </c>
    </row>
    <row r="19263" spans="1:6" x14ac:dyDescent="0.3">
      <c r="A19263">
        <v>2012</v>
      </c>
      <c r="B19263" t="s">
        <v>2973</v>
      </c>
      <c r="C19263" t="str">
        <f t="shared" si="602"/>
        <v>2012-Sport/PE-22-5-0</v>
      </c>
      <c r="D19263" s="4">
        <v>2</v>
      </c>
      <c r="E19263">
        <v>14</v>
      </c>
      <c r="F19263" t="str">
        <f t="shared" si="603"/>
        <v>22-5-0</v>
      </c>
    </row>
    <row r="19264" spans="1:6" x14ac:dyDescent="0.3">
      <c r="A19264">
        <v>2012</v>
      </c>
      <c r="B19264" t="s">
        <v>735</v>
      </c>
      <c r="C19264" t="str">
        <f t="shared" si="602"/>
        <v>2012-Vasco/RJ-22-5-0</v>
      </c>
      <c r="D19264" s="4">
        <v>1</v>
      </c>
      <c r="E19264">
        <v>35</v>
      </c>
      <c r="F19264" t="str">
        <f t="shared" si="603"/>
        <v>22-5-0</v>
      </c>
    </row>
    <row r="19265" spans="1:6" x14ac:dyDescent="0.3">
      <c r="A19265">
        <v>2012</v>
      </c>
      <c r="B19265" t="s">
        <v>4378</v>
      </c>
      <c r="C19265" t="str">
        <f t="shared" si="602"/>
        <v>2012-Atletico/GO-22-5-1</v>
      </c>
      <c r="D19265" s="4">
        <v>7</v>
      </c>
      <c r="E19265">
        <v>16</v>
      </c>
      <c r="F19265" t="str">
        <f t="shared" si="603"/>
        <v>22-5-1</v>
      </c>
    </row>
    <row r="19266" spans="1:6" x14ac:dyDescent="0.3">
      <c r="A19266">
        <v>2012</v>
      </c>
      <c r="B19266" t="s">
        <v>2974</v>
      </c>
      <c r="C19266" t="str">
        <f t="shared" si="602"/>
        <v>2012-Atletico/MG-22-5-1</v>
      </c>
      <c r="D19266" s="4">
        <v>11</v>
      </c>
      <c r="E19266">
        <v>33</v>
      </c>
      <c r="F19266" t="str">
        <f t="shared" si="603"/>
        <v>22-5-1</v>
      </c>
    </row>
    <row r="19267" spans="1:6" x14ac:dyDescent="0.3">
      <c r="A19267">
        <v>2012</v>
      </c>
      <c r="B19267" t="s">
        <v>4919</v>
      </c>
      <c r="C19267" t="str">
        <f t="shared" ref="C19267:C19330" si="604">A19267&amp;"-"&amp;B19267</f>
        <v>2012-Bahia/BA-22-5-1</v>
      </c>
      <c r="D19267" s="4">
        <v>5</v>
      </c>
      <c r="E19267">
        <v>5</v>
      </c>
      <c r="F19267" t="str">
        <f t="shared" ref="F19267:F19330" si="605">RIGHT(B19267,LEN(C19267)-FIND("-",C19267,6))</f>
        <v>22-5-1</v>
      </c>
    </row>
    <row r="19268" spans="1:6" x14ac:dyDescent="0.3">
      <c r="A19268">
        <v>2012</v>
      </c>
      <c r="B19268" t="s">
        <v>737</v>
      </c>
      <c r="C19268" t="str">
        <f t="shared" si="604"/>
        <v>2012-Botafogo/RJ-22-5-1</v>
      </c>
      <c r="D19268" s="4">
        <v>5</v>
      </c>
      <c r="E19268">
        <v>31</v>
      </c>
      <c r="F19268" t="str">
        <f t="shared" si="605"/>
        <v>22-5-1</v>
      </c>
    </row>
    <row r="19269" spans="1:6" x14ac:dyDescent="0.3">
      <c r="A19269">
        <v>2012</v>
      </c>
      <c r="B19269" t="s">
        <v>738</v>
      </c>
      <c r="C19269" t="str">
        <f t="shared" si="604"/>
        <v>2012-Corinthians/SP-22-5-1</v>
      </c>
      <c r="D19269" s="4">
        <v>7</v>
      </c>
      <c r="E19269">
        <v>17</v>
      </c>
      <c r="F19269" t="str">
        <f t="shared" si="605"/>
        <v>22-5-1</v>
      </c>
    </row>
    <row r="19270" spans="1:6" x14ac:dyDescent="0.3">
      <c r="A19270">
        <v>2012</v>
      </c>
      <c r="B19270" t="s">
        <v>3454</v>
      </c>
      <c r="C19270" t="str">
        <f t="shared" si="604"/>
        <v>2012-Coritiba/PR-22-5-1</v>
      </c>
      <c r="D19270" s="4">
        <v>4</v>
      </c>
      <c r="E19270">
        <v>18</v>
      </c>
      <c r="F19270" t="str">
        <f t="shared" si="605"/>
        <v>22-5-1</v>
      </c>
    </row>
    <row r="19271" spans="1:6" x14ac:dyDescent="0.3">
      <c r="A19271">
        <v>2012</v>
      </c>
      <c r="B19271" t="s">
        <v>739</v>
      </c>
      <c r="C19271" t="str">
        <f t="shared" si="604"/>
        <v>2012-Cruzeiro/MG-22-5-1</v>
      </c>
      <c r="D19271" s="4">
        <v>5</v>
      </c>
      <c r="E19271">
        <v>31</v>
      </c>
      <c r="F19271" t="str">
        <f t="shared" si="605"/>
        <v>22-5-1</v>
      </c>
    </row>
    <row r="19272" spans="1:6" x14ac:dyDescent="0.3">
      <c r="A19272">
        <v>2012</v>
      </c>
      <c r="B19272" t="s">
        <v>740</v>
      </c>
      <c r="C19272" t="str">
        <f t="shared" si="604"/>
        <v>2012-Figueirense/SC-22-5-1</v>
      </c>
      <c r="D19272" s="4">
        <v>6</v>
      </c>
      <c r="E19272">
        <v>14</v>
      </c>
      <c r="F19272" t="str">
        <f t="shared" si="605"/>
        <v>22-5-1</v>
      </c>
    </row>
    <row r="19273" spans="1:6" x14ac:dyDescent="0.3">
      <c r="A19273">
        <v>2012</v>
      </c>
      <c r="B19273" t="s">
        <v>741</v>
      </c>
      <c r="C19273" t="str">
        <f t="shared" si="604"/>
        <v>2012-Flamengo/RJ-22-5-1</v>
      </c>
      <c r="D19273" s="4">
        <v>10</v>
      </c>
      <c r="E19273">
        <v>32</v>
      </c>
      <c r="F19273" t="str">
        <f t="shared" si="605"/>
        <v>22-5-1</v>
      </c>
    </row>
    <row r="19274" spans="1:6" x14ac:dyDescent="0.3">
      <c r="A19274">
        <v>2012</v>
      </c>
      <c r="B19274" t="s">
        <v>742</v>
      </c>
      <c r="C19274" t="str">
        <f t="shared" si="604"/>
        <v>2012-Fluminense/RJ-22-5-1</v>
      </c>
      <c r="D19274" s="4">
        <v>13</v>
      </c>
      <c r="E19274">
        <v>32</v>
      </c>
      <c r="F19274" t="str">
        <f t="shared" si="605"/>
        <v>22-5-1</v>
      </c>
    </row>
    <row r="19275" spans="1:6" x14ac:dyDescent="0.3">
      <c r="A19275">
        <v>2012</v>
      </c>
      <c r="B19275" t="s">
        <v>745</v>
      </c>
      <c r="C19275" t="str">
        <f t="shared" si="604"/>
        <v>2012-Gremio/RS-22-5-1</v>
      </c>
      <c r="D19275" s="4">
        <v>10</v>
      </c>
      <c r="E19275">
        <v>37</v>
      </c>
      <c r="F19275" t="str">
        <f t="shared" si="605"/>
        <v>22-5-1</v>
      </c>
    </row>
    <row r="19276" spans="1:6" x14ac:dyDescent="0.3">
      <c r="A19276">
        <v>2012</v>
      </c>
      <c r="B19276" t="s">
        <v>746</v>
      </c>
      <c r="C19276" t="str">
        <f t="shared" si="604"/>
        <v>2012-Internacional/RS-22-5-1</v>
      </c>
      <c r="D19276" s="4">
        <v>5</v>
      </c>
      <c r="E19276">
        <v>23</v>
      </c>
      <c r="F19276" t="str">
        <f t="shared" si="605"/>
        <v>22-5-1</v>
      </c>
    </row>
    <row r="19277" spans="1:6" x14ac:dyDescent="0.3">
      <c r="A19277">
        <v>2012</v>
      </c>
      <c r="B19277" t="s">
        <v>2975</v>
      </c>
      <c r="C19277" t="str">
        <f t="shared" si="604"/>
        <v>2012-Nautico/PE-22-5-1</v>
      </c>
      <c r="D19277" s="4">
        <v>8</v>
      </c>
      <c r="E19277">
        <v>21</v>
      </c>
      <c r="F19277" t="str">
        <f t="shared" si="605"/>
        <v>22-5-1</v>
      </c>
    </row>
    <row r="19278" spans="1:6" x14ac:dyDescent="0.3">
      <c r="A19278">
        <v>2012</v>
      </c>
      <c r="B19278" t="s">
        <v>747</v>
      </c>
      <c r="C19278" t="str">
        <f t="shared" si="604"/>
        <v>2012-Palmeiras/SP-22-5-1</v>
      </c>
      <c r="D19278" s="4">
        <v>6</v>
      </c>
      <c r="E19278">
        <v>17</v>
      </c>
      <c r="F19278" t="str">
        <f t="shared" si="605"/>
        <v>22-5-1</v>
      </c>
    </row>
    <row r="19279" spans="1:6" x14ac:dyDescent="0.3">
      <c r="A19279">
        <v>2012</v>
      </c>
      <c r="B19279" t="s">
        <v>749</v>
      </c>
      <c r="C19279" t="str">
        <f t="shared" si="604"/>
        <v>2012-Ponte Preta/SP-22-5-1</v>
      </c>
      <c r="D19279" s="4">
        <v>4</v>
      </c>
      <c r="E19279">
        <v>22</v>
      </c>
      <c r="F19279" t="str">
        <f t="shared" si="605"/>
        <v>22-5-1</v>
      </c>
    </row>
    <row r="19280" spans="1:6" x14ac:dyDescent="0.3">
      <c r="A19280">
        <v>2012</v>
      </c>
      <c r="B19280" t="s">
        <v>3455</v>
      </c>
      <c r="C19280" t="str">
        <f t="shared" si="604"/>
        <v>2012-Portuguesa/SP-22-5-1</v>
      </c>
      <c r="D19280" s="4">
        <v>6</v>
      </c>
      <c r="E19280">
        <v>18</v>
      </c>
      <c r="F19280" t="str">
        <f t="shared" si="605"/>
        <v>22-5-1</v>
      </c>
    </row>
    <row r="19281" spans="1:6" x14ac:dyDescent="0.3">
      <c r="A19281">
        <v>2012</v>
      </c>
      <c r="B19281" t="s">
        <v>751</v>
      </c>
      <c r="C19281" t="str">
        <f t="shared" si="604"/>
        <v>2012-Santos/SP-22-5-1</v>
      </c>
      <c r="D19281" s="4">
        <v>13</v>
      </c>
      <c r="E19281">
        <v>26</v>
      </c>
      <c r="F19281" t="str">
        <f t="shared" si="605"/>
        <v>22-5-1</v>
      </c>
    </row>
    <row r="19282" spans="1:6" x14ac:dyDescent="0.3">
      <c r="A19282">
        <v>2012</v>
      </c>
      <c r="B19282" t="s">
        <v>752</v>
      </c>
      <c r="C19282" t="str">
        <f t="shared" si="604"/>
        <v>2012-Sao Paulo/SP-22-5-1</v>
      </c>
      <c r="D19282" s="4">
        <v>6</v>
      </c>
      <c r="E19282">
        <v>25</v>
      </c>
      <c r="F19282" t="str">
        <f t="shared" si="605"/>
        <v>22-5-1</v>
      </c>
    </row>
    <row r="19283" spans="1:6" x14ac:dyDescent="0.3">
      <c r="A19283">
        <v>2012</v>
      </c>
      <c r="B19283" t="s">
        <v>2976</v>
      </c>
      <c r="C19283" t="str">
        <f t="shared" si="604"/>
        <v>2012-Sport/PE-22-5-1</v>
      </c>
      <c r="D19283" s="4">
        <v>1</v>
      </c>
      <c r="E19283">
        <v>15</v>
      </c>
      <c r="F19283" t="str">
        <f t="shared" si="605"/>
        <v>22-5-1</v>
      </c>
    </row>
    <row r="19284" spans="1:6" x14ac:dyDescent="0.3">
      <c r="A19284">
        <v>2012</v>
      </c>
      <c r="B19284" t="s">
        <v>753</v>
      </c>
      <c r="C19284" t="str">
        <f t="shared" si="604"/>
        <v>2012-Vasco/RJ-22-5-1</v>
      </c>
      <c r="D19284" s="4">
        <v>4</v>
      </c>
      <c r="E19284">
        <v>36</v>
      </c>
      <c r="F19284" t="str">
        <f t="shared" si="605"/>
        <v>22-5-1</v>
      </c>
    </row>
    <row r="19285" spans="1:6" x14ac:dyDescent="0.3">
      <c r="A19285">
        <v>2012</v>
      </c>
      <c r="B19285" t="s">
        <v>4382</v>
      </c>
      <c r="C19285" t="str">
        <f t="shared" si="604"/>
        <v>2012-Atletico/GO-22-5-2</v>
      </c>
      <c r="D19285" s="4">
        <v>6</v>
      </c>
      <c r="E19285">
        <v>15</v>
      </c>
      <c r="F19285" t="str">
        <f t="shared" si="605"/>
        <v>22-5-2</v>
      </c>
    </row>
    <row r="19286" spans="1:6" x14ac:dyDescent="0.3">
      <c r="A19286">
        <v>2012</v>
      </c>
      <c r="B19286" t="s">
        <v>2977</v>
      </c>
      <c r="C19286" t="str">
        <f t="shared" si="604"/>
        <v>2012-Atletico/MG-22-5-2</v>
      </c>
      <c r="D19286" s="4">
        <v>13</v>
      </c>
      <c r="E19286">
        <v>35</v>
      </c>
      <c r="F19286" t="str">
        <f t="shared" si="605"/>
        <v>22-5-2</v>
      </c>
    </row>
    <row r="19287" spans="1:6" x14ac:dyDescent="0.3">
      <c r="A19287">
        <v>2012</v>
      </c>
      <c r="B19287" t="s">
        <v>4921</v>
      </c>
      <c r="C19287" t="str">
        <f t="shared" si="604"/>
        <v>2012-Bahia/BA-22-5-2</v>
      </c>
      <c r="D19287" s="4">
        <v>4</v>
      </c>
      <c r="E19287">
        <v>9</v>
      </c>
      <c r="F19287" t="str">
        <f t="shared" si="605"/>
        <v>22-5-2</v>
      </c>
    </row>
    <row r="19288" spans="1:6" x14ac:dyDescent="0.3">
      <c r="A19288">
        <v>2012</v>
      </c>
      <c r="B19288" t="s">
        <v>755</v>
      </c>
      <c r="C19288" t="str">
        <f t="shared" si="604"/>
        <v>2012-Botafogo/RJ-22-5-2</v>
      </c>
      <c r="D19288" s="4">
        <v>7</v>
      </c>
      <c r="E19288">
        <v>21</v>
      </c>
      <c r="F19288" t="str">
        <f t="shared" si="605"/>
        <v>22-5-2</v>
      </c>
    </row>
    <row r="19289" spans="1:6" x14ac:dyDescent="0.3">
      <c r="A19289">
        <v>2012</v>
      </c>
      <c r="B19289" t="s">
        <v>756</v>
      </c>
      <c r="C19289" t="str">
        <f t="shared" si="604"/>
        <v>2012-Corinthians/SP-22-5-2</v>
      </c>
      <c r="D19289" s="4">
        <v>8</v>
      </c>
      <c r="E19289">
        <v>24</v>
      </c>
      <c r="F19289" t="str">
        <f t="shared" si="605"/>
        <v>22-5-2</v>
      </c>
    </row>
    <row r="19290" spans="1:6" x14ac:dyDescent="0.3">
      <c r="A19290">
        <v>2012</v>
      </c>
      <c r="B19290" t="s">
        <v>3457</v>
      </c>
      <c r="C19290" t="str">
        <f t="shared" si="604"/>
        <v>2012-Coritiba/PR-22-5-2</v>
      </c>
      <c r="D19290" s="4">
        <v>4</v>
      </c>
      <c r="E19290">
        <v>18</v>
      </c>
      <c r="F19290" t="str">
        <f t="shared" si="605"/>
        <v>22-5-2</v>
      </c>
    </row>
    <row r="19291" spans="1:6" x14ac:dyDescent="0.3">
      <c r="A19291">
        <v>2012</v>
      </c>
      <c r="B19291" t="s">
        <v>757</v>
      </c>
      <c r="C19291" t="str">
        <f t="shared" si="604"/>
        <v>2012-Cruzeiro/MG-22-5-2</v>
      </c>
      <c r="D19291" s="4">
        <v>4</v>
      </c>
      <c r="E19291">
        <v>24</v>
      </c>
      <c r="F19291" t="str">
        <f t="shared" si="605"/>
        <v>22-5-2</v>
      </c>
    </row>
    <row r="19292" spans="1:6" x14ac:dyDescent="0.3">
      <c r="A19292">
        <v>2012</v>
      </c>
      <c r="B19292" t="s">
        <v>758</v>
      </c>
      <c r="C19292" t="str">
        <f t="shared" si="604"/>
        <v>2012-Figueirense/SC-22-5-2</v>
      </c>
      <c r="D19292" s="4">
        <v>3</v>
      </c>
      <c r="E19292">
        <v>12</v>
      </c>
      <c r="F19292" t="str">
        <f t="shared" si="605"/>
        <v>22-5-2</v>
      </c>
    </row>
    <row r="19293" spans="1:6" x14ac:dyDescent="0.3">
      <c r="A19293">
        <v>2012</v>
      </c>
      <c r="B19293" t="s">
        <v>759</v>
      </c>
      <c r="C19293" t="str">
        <f t="shared" si="604"/>
        <v>2012-Flamengo/RJ-22-5-2</v>
      </c>
      <c r="D19293" s="4">
        <v>12</v>
      </c>
      <c r="E19293">
        <v>34</v>
      </c>
      <c r="F19293" t="str">
        <f t="shared" si="605"/>
        <v>22-5-2</v>
      </c>
    </row>
    <row r="19294" spans="1:6" x14ac:dyDescent="0.3">
      <c r="A19294">
        <v>2012</v>
      </c>
      <c r="B19294" t="s">
        <v>760</v>
      </c>
      <c r="C19294" t="str">
        <f t="shared" si="604"/>
        <v>2012-Fluminense/RJ-22-5-2</v>
      </c>
      <c r="D19294" s="4">
        <v>13</v>
      </c>
      <c r="E19294">
        <v>30</v>
      </c>
      <c r="F19294" t="str">
        <f t="shared" si="605"/>
        <v>22-5-2</v>
      </c>
    </row>
    <row r="19295" spans="1:6" x14ac:dyDescent="0.3">
      <c r="A19295">
        <v>2012</v>
      </c>
      <c r="B19295" t="s">
        <v>763</v>
      </c>
      <c r="C19295" t="str">
        <f t="shared" si="604"/>
        <v>2012-Gremio/RS-22-5-2</v>
      </c>
      <c r="D19295" s="4">
        <v>10</v>
      </c>
      <c r="E19295">
        <v>37</v>
      </c>
      <c r="F19295" t="str">
        <f t="shared" si="605"/>
        <v>22-5-2</v>
      </c>
    </row>
    <row r="19296" spans="1:6" x14ac:dyDescent="0.3">
      <c r="A19296">
        <v>2012</v>
      </c>
      <c r="B19296" t="s">
        <v>764</v>
      </c>
      <c r="C19296" t="str">
        <f t="shared" si="604"/>
        <v>2012-Internacional/RS-22-5-2</v>
      </c>
      <c r="D19296" s="4">
        <v>8</v>
      </c>
      <c r="E19296">
        <v>8</v>
      </c>
      <c r="F19296" t="str">
        <f t="shared" si="605"/>
        <v>22-5-2</v>
      </c>
    </row>
    <row r="19297" spans="1:6" x14ac:dyDescent="0.3">
      <c r="A19297">
        <v>2012</v>
      </c>
      <c r="B19297" t="s">
        <v>2978</v>
      </c>
      <c r="C19297" t="str">
        <f t="shared" si="604"/>
        <v>2012-Nautico/PE-22-5-2</v>
      </c>
      <c r="D19297" s="4">
        <v>10</v>
      </c>
      <c r="E19297">
        <v>29</v>
      </c>
      <c r="F19297" t="str">
        <f t="shared" si="605"/>
        <v>22-5-2</v>
      </c>
    </row>
    <row r="19298" spans="1:6" x14ac:dyDescent="0.3">
      <c r="A19298">
        <v>2012</v>
      </c>
      <c r="B19298" t="s">
        <v>765</v>
      </c>
      <c r="C19298" t="str">
        <f t="shared" si="604"/>
        <v>2012-Palmeiras/SP-22-5-2</v>
      </c>
      <c r="D19298" s="4">
        <v>6</v>
      </c>
      <c r="E19298">
        <v>17</v>
      </c>
      <c r="F19298" t="str">
        <f t="shared" si="605"/>
        <v>22-5-2</v>
      </c>
    </row>
    <row r="19299" spans="1:6" x14ac:dyDescent="0.3">
      <c r="A19299">
        <v>2012</v>
      </c>
      <c r="B19299" t="s">
        <v>767</v>
      </c>
      <c r="C19299" t="str">
        <f t="shared" si="604"/>
        <v>2012-Ponte Preta/SP-22-5-2</v>
      </c>
      <c r="D19299" s="4">
        <v>4</v>
      </c>
      <c r="E19299">
        <v>20</v>
      </c>
      <c r="F19299" t="str">
        <f t="shared" si="605"/>
        <v>22-5-2</v>
      </c>
    </row>
    <row r="19300" spans="1:6" x14ac:dyDescent="0.3">
      <c r="A19300">
        <v>2012</v>
      </c>
      <c r="B19300" t="s">
        <v>3458</v>
      </c>
      <c r="C19300" t="str">
        <f t="shared" si="604"/>
        <v>2012-Portuguesa/SP-22-5-2</v>
      </c>
      <c r="D19300" s="4">
        <v>9</v>
      </c>
      <c r="E19300">
        <v>25</v>
      </c>
      <c r="F19300" t="str">
        <f t="shared" si="605"/>
        <v>22-5-2</v>
      </c>
    </row>
    <row r="19301" spans="1:6" x14ac:dyDescent="0.3">
      <c r="A19301">
        <v>2012</v>
      </c>
      <c r="B19301" t="s">
        <v>769</v>
      </c>
      <c r="C19301" t="str">
        <f t="shared" si="604"/>
        <v>2012-Santos/SP-22-5-2</v>
      </c>
      <c r="D19301" s="4">
        <v>10</v>
      </c>
      <c r="E19301">
        <v>18</v>
      </c>
      <c r="F19301" t="str">
        <f t="shared" si="605"/>
        <v>22-5-2</v>
      </c>
    </row>
    <row r="19302" spans="1:6" x14ac:dyDescent="0.3">
      <c r="A19302">
        <v>2012</v>
      </c>
      <c r="B19302" t="s">
        <v>770</v>
      </c>
      <c r="C19302" t="str">
        <f t="shared" si="604"/>
        <v>2012-Sao Paulo/SP-22-5-2</v>
      </c>
      <c r="D19302" s="4">
        <v>6</v>
      </c>
      <c r="E19302">
        <v>34</v>
      </c>
      <c r="F19302" t="str">
        <f t="shared" si="605"/>
        <v>22-5-2</v>
      </c>
    </row>
    <row r="19303" spans="1:6" x14ac:dyDescent="0.3">
      <c r="A19303">
        <v>2012</v>
      </c>
      <c r="B19303" t="s">
        <v>2979</v>
      </c>
      <c r="C19303" t="str">
        <f t="shared" si="604"/>
        <v>2012-Sport/PE-22-5-2</v>
      </c>
      <c r="D19303" s="4">
        <v>0</v>
      </c>
      <c r="E19303">
        <v>9</v>
      </c>
      <c r="F19303" t="str">
        <f t="shared" si="605"/>
        <v>22-5-2</v>
      </c>
    </row>
    <row r="19304" spans="1:6" x14ac:dyDescent="0.3">
      <c r="A19304">
        <v>2012</v>
      </c>
      <c r="B19304" t="s">
        <v>771</v>
      </c>
      <c r="C19304" t="str">
        <f t="shared" si="604"/>
        <v>2012-Vasco/RJ-22-5-2</v>
      </c>
      <c r="D19304" s="4">
        <v>5</v>
      </c>
      <c r="E19304">
        <v>26</v>
      </c>
      <c r="F19304" t="str">
        <f t="shared" si="605"/>
        <v>22-5-2</v>
      </c>
    </row>
    <row r="19305" spans="1:6" x14ac:dyDescent="0.3">
      <c r="A19305">
        <v>2012</v>
      </c>
      <c r="B19305" t="s">
        <v>4386</v>
      </c>
      <c r="C19305" t="str">
        <f t="shared" si="604"/>
        <v>2012-Atletico/GO-22-5-3</v>
      </c>
      <c r="D19305" s="4">
        <v>4</v>
      </c>
      <c r="E19305">
        <v>12</v>
      </c>
      <c r="F19305" t="str">
        <f t="shared" si="605"/>
        <v>22-5-3</v>
      </c>
    </row>
    <row r="19306" spans="1:6" x14ac:dyDescent="0.3">
      <c r="A19306">
        <v>2012</v>
      </c>
      <c r="B19306" t="s">
        <v>2980</v>
      </c>
      <c r="C19306" t="str">
        <f t="shared" si="604"/>
        <v>2012-Atletico/MG-22-5-3</v>
      </c>
      <c r="D19306" s="4">
        <v>8</v>
      </c>
      <c r="E19306">
        <v>33</v>
      </c>
      <c r="F19306" t="str">
        <f t="shared" si="605"/>
        <v>22-5-3</v>
      </c>
    </row>
    <row r="19307" spans="1:6" x14ac:dyDescent="0.3">
      <c r="A19307">
        <v>2012</v>
      </c>
      <c r="B19307" t="s">
        <v>4923</v>
      </c>
      <c r="C19307" t="str">
        <f t="shared" si="604"/>
        <v>2012-Bahia/BA-22-5-3</v>
      </c>
      <c r="D19307" s="4">
        <v>4</v>
      </c>
      <c r="E19307">
        <v>15</v>
      </c>
      <c r="F19307" t="str">
        <f t="shared" si="605"/>
        <v>22-5-3</v>
      </c>
    </row>
    <row r="19308" spans="1:6" x14ac:dyDescent="0.3">
      <c r="A19308">
        <v>2012</v>
      </c>
      <c r="B19308" t="s">
        <v>773</v>
      </c>
      <c r="C19308" t="str">
        <f t="shared" si="604"/>
        <v>2012-Botafogo/RJ-22-5-3</v>
      </c>
      <c r="D19308" s="4">
        <v>10</v>
      </c>
      <c r="E19308">
        <v>30</v>
      </c>
      <c r="F19308" t="str">
        <f t="shared" si="605"/>
        <v>22-5-3</v>
      </c>
    </row>
    <row r="19309" spans="1:6" x14ac:dyDescent="0.3">
      <c r="A19309">
        <v>2012</v>
      </c>
      <c r="B19309" t="s">
        <v>774</v>
      </c>
      <c r="C19309" t="str">
        <f t="shared" si="604"/>
        <v>2012-Corinthians/SP-22-5-3</v>
      </c>
      <c r="D19309" s="4">
        <v>9</v>
      </c>
      <c r="E19309">
        <v>25</v>
      </c>
      <c r="F19309" t="str">
        <f t="shared" si="605"/>
        <v>22-5-3</v>
      </c>
    </row>
    <row r="19310" spans="1:6" x14ac:dyDescent="0.3">
      <c r="A19310">
        <v>2012</v>
      </c>
      <c r="B19310" t="s">
        <v>3460</v>
      </c>
      <c r="C19310" t="str">
        <f t="shared" si="604"/>
        <v>2012-Coritiba/PR-22-5-3</v>
      </c>
      <c r="D19310" s="4">
        <v>4</v>
      </c>
      <c r="E19310">
        <v>22</v>
      </c>
      <c r="F19310" t="str">
        <f t="shared" si="605"/>
        <v>22-5-3</v>
      </c>
    </row>
    <row r="19311" spans="1:6" x14ac:dyDescent="0.3">
      <c r="A19311">
        <v>2012</v>
      </c>
      <c r="B19311" t="s">
        <v>775</v>
      </c>
      <c r="C19311" t="str">
        <f t="shared" si="604"/>
        <v>2012-Cruzeiro/MG-22-5-3</v>
      </c>
      <c r="D19311" s="4">
        <v>7</v>
      </c>
      <c r="E19311">
        <v>36</v>
      </c>
      <c r="F19311" t="str">
        <f t="shared" si="605"/>
        <v>22-5-3</v>
      </c>
    </row>
    <row r="19312" spans="1:6" x14ac:dyDescent="0.3">
      <c r="A19312">
        <v>2012</v>
      </c>
      <c r="B19312" t="s">
        <v>776</v>
      </c>
      <c r="C19312" t="str">
        <f t="shared" si="604"/>
        <v>2012-Figueirense/SC-22-5-3</v>
      </c>
      <c r="D19312" s="4">
        <v>3</v>
      </c>
      <c r="E19312">
        <v>13</v>
      </c>
      <c r="F19312" t="str">
        <f t="shared" si="605"/>
        <v>22-5-3</v>
      </c>
    </row>
    <row r="19313" spans="1:6" x14ac:dyDescent="0.3">
      <c r="A19313">
        <v>2012</v>
      </c>
      <c r="B19313" t="s">
        <v>777</v>
      </c>
      <c r="C19313" t="str">
        <f t="shared" si="604"/>
        <v>2012-Flamengo/RJ-22-5-3</v>
      </c>
      <c r="D19313" s="4">
        <v>9</v>
      </c>
      <c r="E19313">
        <v>32</v>
      </c>
      <c r="F19313" t="str">
        <f t="shared" si="605"/>
        <v>22-5-3</v>
      </c>
    </row>
    <row r="19314" spans="1:6" x14ac:dyDescent="0.3">
      <c r="A19314">
        <v>2012</v>
      </c>
      <c r="B19314" t="s">
        <v>778</v>
      </c>
      <c r="C19314" t="str">
        <f t="shared" si="604"/>
        <v>2012-Fluminense/RJ-22-5-3</v>
      </c>
      <c r="D19314" s="4">
        <v>11</v>
      </c>
      <c r="E19314">
        <v>30</v>
      </c>
      <c r="F19314" t="str">
        <f t="shared" si="605"/>
        <v>22-5-3</v>
      </c>
    </row>
    <row r="19315" spans="1:6" x14ac:dyDescent="0.3">
      <c r="A19315">
        <v>2012</v>
      </c>
      <c r="B19315" t="s">
        <v>781</v>
      </c>
      <c r="C19315" t="str">
        <f t="shared" si="604"/>
        <v>2012-Gremio/RS-22-5-3</v>
      </c>
      <c r="D19315" s="4">
        <v>7</v>
      </c>
      <c r="E19315">
        <v>28</v>
      </c>
      <c r="F19315" t="str">
        <f t="shared" si="605"/>
        <v>22-5-3</v>
      </c>
    </row>
    <row r="19316" spans="1:6" x14ac:dyDescent="0.3">
      <c r="A19316">
        <v>2012</v>
      </c>
      <c r="B19316" t="s">
        <v>782</v>
      </c>
      <c r="C19316" t="str">
        <f t="shared" si="604"/>
        <v>2012-Internacional/RS-22-5-3</v>
      </c>
      <c r="D19316" s="4">
        <v>10</v>
      </c>
      <c r="E19316">
        <v>18</v>
      </c>
      <c r="F19316" t="str">
        <f t="shared" si="605"/>
        <v>22-5-3</v>
      </c>
    </row>
    <row r="19317" spans="1:6" x14ac:dyDescent="0.3">
      <c r="A19317">
        <v>2012</v>
      </c>
      <c r="B19317" t="s">
        <v>2981</v>
      </c>
      <c r="C19317" t="str">
        <f t="shared" si="604"/>
        <v>2012-Nautico/PE-22-5-3</v>
      </c>
      <c r="D19317" s="4">
        <v>6</v>
      </c>
      <c r="E19317">
        <v>13</v>
      </c>
      <c r="F19317" t="str">
        <f t="shared" si="605"/>
        <v>22-5-3</v>
      </c>
    </row>
    <row r="19318" spans="1:6" x14ac:dyDescent="0.3">
      <c r="A19318">
        <v>2012</v>
      </c>
      <c r="B19318" t="s">
        <v>783</v>
      </c>
      <c r="C19318" t="str">
        <f t="shared" si="604"/>
        <v>2012-Palmeiras/SP-22-5-3</v>
      </c>
      <c r="D19318" s="4">
        <v>6</v>
      </c>
      <c r="E19318">
        <v>17</v>
      </c>
      <c r="F19318" t="str">
        <f t="shared" si="605"/>
        <v>22-5-3</v>
      </c>
    </row>
    <row r="19319" spans="1:6" x14ac:dyDescent="0.3">
      <c r="A19319">
        <v>2012</v>
      </c>
      <c r="B19319" t="s">
        <v>785</v>
      </c>
      <c r="C19319" t="str">
        <f t="shared" si="604"/>
        <v>2012-Ponte Preta/SP-22-5-3</v>
      </c>
      <c r="D19319" s="4">
        <v>4</v>
      </c>
      <c r="E19319">
        <v>25</v>
      </c>
      <c r="F19319" t="str">
        <f t="shared" si="605"/>
        <v>22-5-3</v>
      </c>
    </row>
    <row r="19320" spans="1:6" x14ac:dyDescent="0.3">
      <c r="A19320">
        <v>2012</v>
      </c>
      <c r="B19320" t="s">
        <v>3461</v>
      </c>
      <c r="C19320" t="str">
        <f t="shared" si="604"/>
        <v>2012-Portuguesa/SP-22-5-3</v>
      </c>
      <c r="D19320" s="4">
        <v>11</v>
      </c>
      <c r="E19320">
        <v>24</v>
      </c>
      <c r="F19320" t="str">
        <f t="shared" si="605"/>
        <v>22-5-3</v>
      </c>
    </row>
    <row r="19321" spans="1:6" x14ac:dyDescent="0.3">
      <c r="A19321">
        <v>2012</v>
      </c>
      <c r="B19321" t="s">
        <v>787</v>
      </c>
      <c r="C19321" t="str">
        <f t="shared" si="604"/>
        <v>2012-Santos/SP-22-5-3</v>
      </c>
      <c r="D19321" s="4">
        <v>10</v>
      </c>
      <c r="E19321">
        <v>18</v>
      </c>
      <c r="F19321" t="str">
        <f t="shared" si="605"/>
        <v>22-5-3</v>
      </c>
    </row>
    <row r="19322" spans="1:6" x14ac:dyDescent="0.3">
      <c r="A19322">
        <v>2012</v>
      </c>
      <c r="B19322" t="s">
        <v>788</v>
      </c>
      <c r="C19322" t="str">
        <f t="shared" si="604"/>
        <v>2012-Sao Paulo/SP-22-5-3</v>
      </c>
      <c r="D19322" s="4">
        <v>6</v>
      </c>
      <c r="E19322">
        <v>22</v>
      </c>
      <c r="F19322" t="str">
        <f t="shared" si="605"/>
        <v>22-5-3</v>
      </c>
    </row>
    <row r="19323" spans="1:6" x14ac:dyDescent="0.3">
      <c r="A19323">
        <v>2012</v>
      </c>
      <c r="B19323" t="s">
        <v>2982</v>
      </c>
      <c r="C19323" t="str">
        <f t="shared" si="604"/>
        <v>2012-Sport/PE-22-5-3</v>
      </c>
      <c r="D19323" s="4">
        <v>1</v>
      </c>
      <c r="E19323">
        <v>12</v>
      </c>
      <c r="F19323" t="str">
        <f t="shared" si="605"/>
        <v>22-5-3</v>
      </c>
    </row>
    <row r="19324" spans="1:6" x14ac:dyDescent="0.3">
      <c r="A19324">
        <v>2012</v>
      </c>
      <c r="B19324" t="s">
        <v>789</v>
      </c>
      <c r="C19324" t="str">
        <f t="shared" si="604"/>
        <v>2012-Vasco/RJ-22-5-3</v>
      </c>
      <c r="D19324" s="4">
        <v>6</v>
      </c>
      <c r="E19324">
        <v>29</v>
      </c>
      <c r="F19324" t="str">
        <f t="shared" si="605"/>
        <v>22-5-3</v>
      </c>
    </row>
    <row r="19325" spans="1:6" x14ac:dyDescent="0.3">
      <c r="A19325">
        <v>2012</v>
      </c>
      <c r="B19325" t="s">
        <v>4390</v>
      </c>
      <c r="C19325" t="str">
        <f t="shared" si="604"/>
        <v>2012-Atletico/GO-22-5-4</v>
      </c>
      <c r="D19325" s="4">
        <v>6</v>
      </c>
      <c r="E19325">
        <v>12</v>
      </c>
      <c r="F19325" t="str">
        <f t="shared" si="605"/>
        <v>22-5-4</v>
      </c>
    </row>
    <row r="19326" spans="1:6" x14ac:dyDescent="0.3">
      <c r="A19326">
        <v>2012</v>
      </c>
      <c r="B19326" t="s">
        <v>2983</v>
      </c>
      <c r="C19326" t="str">
        <f t="shared" si="604"/>
        <v>2012-Atletico/MG-22-5-4</v>
      </c>
      <c r="D19326" s="4">
        <v>15</v>
      </c>
      <c r="E19326">
        <v>25</v>
      </c>
      <c r="F19326" t="str">
        <f t="shared" si="605"/>
        <v>22-5-4</v>
      </c>
    </row>
    <row r="19327" spans="1:6" x14ac:dyDescent="0.3">
      <c r="A19327">
        <v>2012</v>
      </c>
      <c r="B19327" t="s">
        <v>4925</v>
      </c>
      <c r="C19327" t="str">
        <f t="shared" si="604"/>
        <v>2012-Bahia/BA-22-5-4</v>
      </c>
      <c r="D19327" s="4">
        <v>2</v>
      </c>
      <c r="E19327">
        <v>7</v>
      </c>
      <c r="F19327" t="str">
        <f t="shared" si="605"/>
        <v>22-5-4</v>
      </c>
    </row>
    <row r="19328" spans="1:6" x14ac:dyDescent="0.3">
      <c r="A19328">
        <v>2012</v>
      </c>
      <c r="B19328" t="s">
        <v>791</v>
      </c>
      <c r="C19328" t="str">
        <f t="shared" si="604"/>
        <v>2012-Botafogo/RJ-22-5-4</v>
      </c>
      <c r="D19328" s="4">
        <v>7</v>
      </c>
      <c r="E19328">
        <v>30</v>
      </c>
      <c r="F19328" t="str">
        <f t="shared" si="605"/>
        <v>22-5-4</v>
      </c>
    </row>
    <row r="19329" spans="1:6" x14ac:dyDescent="0.3">
      <c r="A19329">
        <v>2012</v>
      </c>
      <c r="B19329" t="s">
        <v>792</v>
      </c>
      <c r="C19329" t="str">
        <f t="shared" si="604"/>
        <v>2012-Corinthians/SP-22-5-4</v>
      </c>
      <c r="D19329" s="4">
        <v>9</v>
      </c>
      <c r="E19329">
        <v>22</v>
      </c>
      <c r="F19329" t="str">
        <f t="shared" si="605"/>
        <v>22-5-4</v>
      </c>
    </row>
    <row r="19330" spans="1:6" x14ac:dyDescent="0.3">
      <c r="A19330">
        <v>2012</v>
      </c>
      <c r="B19330" t="s">
        <v>3463</v>
      </c>
      <c r="C19330" t="str">
        <f t="shared" si="604"/>
        <v>2012-Coritiba/PR-22-5-4</v>
      </c>
      <c r="D19330" s="4">
        <v>2</v>
      </c>
      <c r="E19330">
        <v>15</v>
      </c>
      <c r="F19330" t="str">
        <f t="shared" si="605"/>
        <v>22-5-4</v>
      </c>
    </row>
    <row r="19331" spans="1:6" x14ac:dyDescent="0.3">
      <c r="A19331">
        <v>2012</v>
      </c>
      <c r="B19331" t="s">
        <v>793</v>
      </c>
      <c r="C19331" t="str">
        <f t="shared" ref="C19331:C19394" si="606">A19331&amp;"-"&amp;B19331</f>
        <v>2012-Cruzeiro/MG-22-5-4</v>
      </c>
      <c r="D19331" s="4">
        <v>6</v>
      </c>
      <c r="E19331">
        <v>30</v>
      </c>
      <c r="F19331" t="str">
        <f t="shared" ref="F19331:F19394" si="607">RIGHT(B19331,LEN(C19331)-FIND("-",C19331,6))</f>
        <v>22-5-4</v>
      </c>
    </row>
    <row r="19332" spans="1:6" x14ac:dyDescent="0.3">
      <c r="A19332">
        <v>2012</v>
      </c>
      <c r="B19332" t="s">
        <v>794</v>
      </c>
      <c r="C19332" t="str">
        <f t="shared" si="606"/>
        <v>2012-Figueirense/SC-22-5-4</v>
      </c>
      <c r="D19332" s="4">
        <v>3</v>
      </c>
      <c r="E19332">
        <v>14</v>
      </c>
      <c r="F19332" t="str">
        <f t="shared" si="607"/>
        <v>22-5-4</v>
      </c>
    </row>
    <row r="19333" spans="1:6" x14ac:dyDescent="0.3">
      <c r="A19333">
        <v>2012</v>
      </c>
      <c r="B19333" t="s">
        <v>795</v>
      </c>
      <c r="C19333" t="str">
        <f t="shared" si="606"/>
        <v>2012-Flamengo/RJ-22-5-4</v>
      </c>
      <c r="D19333" s="4">
        <v>10</v>
      </c>
      <c r="E19333">
        <v>33</v>
      </c>
      <c r="F19333" t="str">
        <f t="shared" si="607"/>
        <v>22-5-4</v>
      </c>
    </row>
    <row r="19334" spans="1:6" x14ac:dyDescent="0.3">
      <c r="A19334">
        <v>2012</v>
      </c>
      <c r="B19334" t="s">
        <v>796</v>
      </c>
      <c r="C19334" t="str">
        <f t="shared" si="606"/>
        <v>2012-Fluminense/RJ-22-5-4</v>
      </c>
      <c r="D19334" s="4">
        <v>10</v>
      </c>
      <c r="E19334">
        <v>32</v>
      </c>
      <c r="F19334" t="str">
        <f t="shared" si="607"/>
        <v>22-5-4</v>
      </c>
    </row>
    <row r="19335" spans="1:6" x14ac:dyDescent="0.3">
      <c r="A19335">
        <v>2012</v>
      </c>
      <c r="B19335" t="s">
        <v>799</v>
      </c>
      <c r="C19335" t="str">
        <f t="shared" si="606"/>
        <v>2012-Gremio/RS-22-5-4</v>
      </c>
      <c r="D19335" s="4">
        <v>10</v>
      </c>
      <c r="E19335">
        <v>31</v>
      </c>
      <c r="F19335" t="str">
        <f t="shared" si="607"/>
        <v>22-5-4</v>
      </c>
    </row>
    <row r="19336" spans="1:6" x14ac:dyDescent="0.3">
      <c r="A19336">
        <v>2012</v>
      </c>
      <c r="B19336" t="s">
        <v>800</v>
      </c>
      <c r="C19336" t="str">
        <f t="shared" si="606"/>
        <v>2012-Internacional/RS-22-5-4</v>
      </c>
      <c r="D19336" s="4">
        <v>11</v>
      </c>
      <c r="E19336">
        <v>19</v>
      </c>
      <c r="F19336" t="str">
        <f t="shared" si="607"/>
        <v>22-5-4</v>
      </c>
    </row>
    <row r="19337" spans="1:6" x14ac:dyDescent="0.3">
      <c r="A19337">
        <v>2012</v>
      </c>
      <c r="B19337" t="s">
        <v>2984</v>
      </c>
      <c r="C19337" t="str">
        <f t="shared" si="606"/>
        <v>2012-Nautico/PE-22-5-4</v>
      </c>
      <c r="D19337" s="4">
        <v>4</v>
      </c>
      <c r="E19337">
        <v>17</v>
      </c>
      <c r="F19337" t="str">
        <f t="shared" si="607"/>
        <v>22-5-4</v>
      </c>
    </row>
    <row r="19338" spans="1:6" x14ac:dyDescent="0.3">
      <c r="A19338">
        <v>2012</v>
      </c>
      <c r="B19338" t="s">
        <v>801</v>
      </c>
      <c r="C19338" t="str">
        <f t="shared" si="606"/>
        <v>2012-Palmeiras/SP-22-5-4</v>
      </c>
      <c r="D19338" s="4">
        <v>3</v>
      </c>
      <c r="E19338">
        <v>14</v>
      </c>
      <c r="F19338" t="str">
        <f t="shared" si="607"/>
        <v>22-5-4</v>
      </c>
    </row>
    <row r="19339" spans="1:6" x14ac:dyDescent="0.3">
      <c r="A19339">
        <v>2012</v>
      </c>
      <c r="B19339" t="s">
        <v>803</v>
      </c>
      <c r="C19339" t="str">
        <f t="shared" si="606"/>
        <v>2012-Ponte Preta/SP-22-5-4</v>
      </c>
      <c r="D19339" s="4">
        <v>5</v>
      </c>
      <c r="E19339">
        <v>26</v>
      </c>
      <c r="F19339" t="str">
        <f t="shared" si="607"/>
        <v>22-5-4</v>
      </c>
    </row>
    <row r="19340" spans="1:6" x14ac:dyDescent="0.3">
      <c r="A19340">
        <v>2012</v>
      </c>
      <c r="B19340" t="s">
        <v>3464</v>
      </c>
      <c r="C19340" t="str">
        <f t="shared" si="606"/>
        <v>2012-Portuguesa/SP-22-5-4</v>
      </c>
      <c r="D19340" s="4">
        <v>9</v>
      </c>
      <c r="E19340">
        <v>21</v>
      </c>
      <c r="F19340" t="str">
        <f t="shared" si="607"/>
        <v>22-5-4</v>
      </c>
    </row>
    <row r="19341" spans="1:6" x14ac:dyDescent="0.3">
      <c r="A19341">
        <v>2012</v>
      </c>
      <c r="B19341" t="s">
        <v>805</v>
      </c>
      <c r="C19341" t="str">
        <f t="shared" si="606"/>
        <v>2012-Santos/SP-22-5-4</v>
      </c>
      <c r="D19341" s="4">
        <v>7</v>
      </c>
      <c r="E19341">
        <v>16</v>
      </c>
      <c r="F19341" t="str">
        <f t="shared" si="607"/>
        <v>22-5-4</v>
      </c>
    </row>
    <row r="19342" spans="1:6" x14ac:dyDescent="0.3">
      <c r="A19342">
        <v>2012</v>
      </c>
      <c r="B19342" t="s">
        <v>806</v>
      </c>
      <c r="C19342" t="str">
        <f t="shared" si="606"/>
        <v>2012-Sao Paulo/SP-22-5-4</v>
      </c>
      <c r="D19342" s="4">
        <v>6</v>
      </c>
      <c r="E19342">
        <v>25</v>
      </c>
      <c r="F19342" t="str">
        <f t="shared" si="607"/>
        <v>22-5-4</v>
      </c>
    </row>
    <row r="19343" spans="1:6" x14ac:dyDescent="0.3">
      <c r="A19343">
        <v>2012</v>
      </c>
      <c r="B19343" t="s">
        <v>2985</v>
      </c>
      <c r="C19343" t="str">
        <f t="shared" si="606"/>
        <v>2012-Sport/PE-22-5-4</v>
      </c>
      <c r="D19343" s="4">
        <v>2</v>
      </c>
      <c r="E19343">
        <v>18</v>
      </c>
      <c r="F19343" t="str">
        <f t="shared" si="607"/>
        <v>22-5-4</v>
      </c>
    </row>
    <row r="19344" spans="1:6" x14ac:dyDescent="0.3">
      <c r="A19344">
        <v>2012</v>
      </c>
      <c r="B19344" t="s">
        <v>807</v>
      </c>
      <c r="C19344" t="str">
        <f t="shared" si="606"/>
        <v>2012-Vasco/RJ-22-5-4</v>
      </c>
      <c r="D19344" s="4">
        <v>8</v>
      </c>
      <c r="E19344">
        <v>31</v>
      </c>
      <c r="F19344" t="str">
        <f t="shared" si="607"/>
        <v>22-5-4</v>
      </c>
    </row>
    <row r="19345" spans="1:6" x14ac:dyDescent="0.3">
      <c r="A19345">
        <v>2012</v>
      </c>
      <c r="B19345" t="s">
        <v>4394</v>
      </c>
      <c r="C19345" t="str">
        <f t="shared" si="606"/>
        <v>2012-Atletico/GO-23-2-0</v>
      </c>
      <c r="D19345" s="4">
        <v>1.7</v>
      </c>
      <c r="E19345">
        <v>10</v>
      </c>
      <c r="F19345" t="str">
        <f t="shared" si="607"/>
        <v>23-2-0</v>
      </c>
    </row>
    <row r="19346" spans="1:6" x14ac:dyDescent="0.3">
      <c r="A19346">
        <v>2012</v>
      </c>
      <c r="B19346" t="s">
        <v>2986</v>
      </c>
      <c r="C19346" t="str">
        <f t="shared" si="606"/>
        <v>2012-Atletico/MG-23-2-0</v>
      </c>
      <c r="D19346" s="4">
        <v>2.8333390000000001</v>
      </c>
      <c r="E19346">
        <v>16</v>
      </c>
      <c r="F19346" t="str">
        <f t="shared" si="607"/>
        <v>23-2-0</v>
      </c>
    </row>
    <row r="19347" spans="1:6" x14ac:dyDescent="0.3">
      <c r="A19347">
        <v>2012</v>
      </c>
      <c r="B19347" t="s">
        <v>4927</v>
      </c>
      <c r="C19347" t="str">
        <f t="shared" si="606"/>
        <v>2012-Bahia/BA-23-2-0</v>
      </c>
      <c r="D19347" s="4">
        <v>2.2222200000000001</v>
      </c>
      <c r="E19347">
        <v>8</v>
      </c>
      <c r="F19347" t="str">
        <f t="shared" si="607"/>
        <v>23-2-0</v>
      </c>
    </row>
    <row r="19348" spans="1:6" x14ac:dyDescent="0.3">
      <c r="A19348">
        <v>2012</v>
      </c>
      <c r="B19348" t="s">
        <v>809</v>
      </c>
      <c r="C19348" t="str">
        <f t="shared" si="606"/>
        <v>2012-Botafogo/RJ-23-2-0</v>
      </c>
      <c r="D19348" s="4">
        <v>2.4</v>
      </c>
      <c r="E19348">
        <v>12</v>
      </c>
      <c r="F19348" t="str">
        <f t="shared" si="607"/>
        <v>23-2-0</v>
      </c>
    </row>
    <row r="19349" spans="1:6" x14ac:dyDescent="0.3">
      <c r="A19349">
        <v>2012</v>
      </c>
      <c r="B19349" t="s">
        <v>810</v>
      </c>
      <c r="C19349" t="str">
        <f t="shared" si="606"/>
        <v>2012-Corinthians/SP-23-2-0</v>
      </c>
      <c r="D19349" s="4">
        <v>3.1818309999999999</v>
      </c>
      <c r="E19349">
        <v>16</v>
      </c>
      <c r="F19349" t="str">
        <f t="shared" si="607"/>
        <v>23-2-0</v>
      </c>
    </row>
    <row r="19350" spans="1:6" x14ac:dyDescent="0.3">
      <c r="A19350">
        <v>2012</v>
      </c>
      <c r="B19350" t="s">
        <v>3466</v>
      </c>
      <c r="C19350" t="str">
        <f t="shared" si="606"/>
        <v>2012-Coritiba/PR-23-2-0</v>
      </c>
      <c r="D19350" s="4">
        <v>2</v>
      </c>
      <c r="E19350">
        <v>8</v>
      </c>
      <c r="F19350" t="str">
        <f t="shared" si="607"/>
        <v>23-2-0</v>
      </c>
    </row>
    <row r="19351" spans="1:6" x14ac:dyDescent="0.3">
      <c r="A19351">
        <v>2012</v>
      </c>
      <c r="B19351" t="s">
        <v>811</v>
      </c>
      <c r="C19351" t="str">
        <f t="shared" si="606"/>
        <v>2012-Cruzeiro/MG-23-2-0</v>
      </c>
      <c r="D19351" s="4">
        <v>4</v>
      </c>
      <c r="E19351">
        <v>16</v>
      </c>
      <c r="F19351" t="str">
        <f t="shared" si="607"/>
        <v>23-2-0</v>
      </c>
    </row>
    <row r="19352" spans="1:6" x14ac:dyDescent="0.3">
      <c r="A19352">
        <v>2012</v>
      </c>
      <c r="B19352" t="s">
        <v>812</v>
      </c>
      <c r="C19352" t="str">
        <f t="shared" si="606"/>
        <v>2012-Figueirense/SC-23-2-0</v>
      </c>
      <c r="D19352" s="4">
        <v>2</v>
      </c>
      <c r="E19352">
        <v>10</v>
      </c>
      <c r="F19352" t="str">
        <f t="shared" si="607"/>
        <v>23-2-0</v>
      </c>
    </row>
    <row r="19353" spans="1:6" x14ac:dyDescent="0.3">
      <c r="A19353">
        <v>2012</v>
      </c>
      <c r="B19353" t="s">
        <v>813</v>
      </c>
      <c r="C19353" t="str">
        <f t="shared" si="606"/>
        <v>2012-Flamengo/RJ-23-2-0</v>
      </c>
      <c r="D19353" s="4">
        <v>0</v>
      </c>
      <c r="E19353">
        <v>16</v>
      </c>
      <c r="F19353" t="str">
        <f t="shared" si="607"/>
        <v>23-2-0</v>
      </c>
    </row>
    <row r="19354" spans="1:6" x14ac:dyDescent="0.3">
      <c r="A19354">
        <v>2012</v>
      </c>
      <c r="B19354" t="s">
        <v>814</v>
      </c>
      <c r="C19354" t="str">
        <f t="shared" si="606"/>
        <v>2012-Fluminense/RJ-23-2-0</v>
      </c>
      <c r="D19354" s="4">
        <v>3.9999959999999999</v>
      </c>
      <c r="E19354">
        <v>15</v>
      </c>
      <c r="F19354" t="str">
        <f t="shared" si="607"/>
        <v>23-2-0</v>
      </c>
    </row>
    <row r="19355" spans="1:6" x14ac:dyDescent="0.3">
      <c r="A19355">
        <v>2012</v>
      </c>
      <c r="B19355" t="s">
        <v>817</v>
      </c>
      <c r="C19355" t="str">
        <f t="shared" si="606"/>
        <v>2012-Gremio/RS-23-2-0</v>
      </c>
      <c r="D19355" s="4">
        <v>3.4</v>
      </c>
      <c r="E19355">
        <v>13</v>
      </c>
      <c r="F19355" t="str">
        <f t="shared" si="607"/>
        <v>23-2-0</v>
      </c>
    </row>
    <row r="19356" spans="1:6" x14ac:dyDescent="0.3">
      <c r="A19356">
        <v>2012</v>
      </c>
      <c r="B19356" t="s">
        <v>818</v>
      </c>
      <c r="C19356" t="str">
        <f t="shared" si="606"/>
        <v>2012-Internacional/RS-23-2-0</v>
      </c>
      <c r="D19356" s="4">
        <v>2.8</v>
      </c>
      <c r="E19356">
        <v>14</v>
      </c>
      <c r="F19356" t="str">
        <f t="shared" si="607"/>
        <v>23-2-0</v>
      </c>
    </row>
    <row r="19357" spans="1:6" x14ac:dyDescent="0.3">
      <c r="A19357">
        <v>2012</v>
      </c>
      <c r="B19357" t="s">
        <v>2987</v>
      </c>
      <c r="C19357" t="str">
        <f t="shared" si="606"/>
        <v>2012-Nautico/PE-23-2-0</v>
      </c>
      <c r="D19357" s="4">
        <v>2.8</v>
      </c>
      <c r="E19357">
        <v>14</v>
      </c>
      <c r="F19357" t="str">
        <f t="shared" si="607"/>
        <v>23-2-0</v>
      </c>
    </row>
    <row r="19358" spans="1:6" x14ac:dyDescent="0.3">
      <c r="A19358">
        <v>2012</v>
      </c>
      <c r="B19358" t="s">
        <v>819</v>
      </c>
      <c r="C19358" t="str">
        <f t="shared" si="606"/>
        <v>2012-Palmeiras/SP-23-2-0</v>
      </c>
      <c r="D19358" s="4">
        <v>4</v>
      </c>
      <c r="E19358">
        <v>10</v>
      </c>
      <c r="F19358" t="str">
        <f t="shared" si="607"/>
        <v>23-2-0</v>
      </c>
    </row>
    <row r="19359" spans="1:6" x14ac:dyDescent="0.3">
      <c r="A19359">
        <v>2012</v>
      </c>
      <c r="B19359" t="s">
        <v>821</v>
      </c>
      <c r="C19359" t="str">
        <f t="shared" si="606"/>
        <v>2012-Ponte Preta/SP-23-2-0</v>
      </c>
      <c r="D19359" s="4">
        <v>3.13334</v>
      </c>
      <c r="E19359">
        <v>16</v>
      </c>
      <c r="F19359" t="str">
        <f t="shared" si="607"/>
        <v>23-2-0</v>
      </c>
    </row>
    <row r="19360" spans="1:6" x14ac:dyDescent="0.3">
      <c r="A19360">
        <v>2012</v>
      </c>
      <c r="B19360" t="s">
        <v>3467</v>
      </c>
      <c r="C19360" t="str">
        <f t="shared" si="606"/>
        <v>2012-Portuguesa/SP-23-2-0</v>
      </c>
      <c r="D19360" s="4">
        <v>2.6666720000000002</v>
      </c>
      <c r="E19360">
        <v>16</v>
      </c>
      <c r="F19360" t="str">
        <f t="shared" si="607"/>
        <v>23-2-0</v>
      </c>
    </row>
    <row r="19361" spans="1:6" x14ac:dyDescent="0.3">
      <c r="A19361">
        <v>2012</v>
      </c>
      <c r="B19361" t="s">
        <v>823</v>
      </c>
      <c r="C19361" t="str">
        <f t="shared" si="606"/>
        <v>2012-Santos/SP-23-2-0</v>
      </c>
      <c r="D19361" s="4">
        <v>2.4615360000000002</v>
      </c>
      <c r="E19361">
        <v>16</v>
      </c>
      <c r="F19361" t="str">
        <f t="shared" si="607"/>
        <v>23-2-0</v>
      </c>
    </row>
    <row r="19362" spans="1:6" x14ac:dyDescent="0.3">
      <c r="A19362">
        <v>2012</v>
      </c>
      <c r="B19362" t="s">
        <v>824</v>
      </c>
      <c r="C19362" t="str">
        <f t="shared" si="606"/>
        <v>2012-Sao Paulo/SP-23-2-0</v>
      </c>
      <c r="D19362" s="4">
        <v>2.2000000000000002</v>
      </c>
      <c r="E19362">
        <v>10</v>
      </c>
      <c r="F19362" t="str">
        <f t="shared" si="607"/>
        <v>23-2-0</v>
      </c>
    </row>
    <row r="19363" spans="1:6" x14ac:dyDescent="0.3">
      <c r="A19363">
        <v>2012</v>
      </c>
      <c r="B19363" t="s">
        <v>2988</v>
      </c>
      <c r="C19363" t="str">
        <f t="shared" si="606"/>
        <v>2012-Sport/PE-23-2-0</v>
      </c>
      <c r="D19363" s="4">
        <v>1.9999979999999999</v>
      </c>
      <c r="E19363">
        <v>10</v>
      </c>
      <c r="F19363" t="str">
        <f t="shared" si="607"/>
        <v>23-2-0</v>
      </c>
    </row>
    <row r="19364" spans="1:6" x14ac:dyDescent="0.3">
      <c r="A19364">
        <v>2012</v>
      </c>
      <c r="B19364" t="s">
        <v>825</v>
      </c>
      <c r="C19364" t="str">
        <f t="shared" si="606"/>
        <v>2012-Vasco/RJ-23-2-0</v>
      </c>
      <c r="D19364" s="4">
        <v>2.8571399999999998</v>
      </c>
      <c r="E19364">
        <v>16</v>
      </c>
      <c r="F19364" t="str">
        <f t="shared" si="607"/>
        <v>23-2-0</v>
      </c>
    </row>
    <row r="19365" spans="1:6" x14ac:dyDescent="0.3">
      <c r="A19365">
        <v>2012</v>
      </c>
      <c r="B19365" t="s">
        <v>4398</v>
      </c>
      <c r="C19365" t="str">
        <f t="shared" si="606"/>
        <v>2012-Atletico/GO-23-2-1</v>
      </c>
      <c r="D19365" s="4">
        <v>1.9375</v>
      </c>
      <c r="E19365">
        <v>10</v>
      </c>
      <c r="F19365" t="str">
        <f t="shared" si="607"/>
        <v>23-2-1</v>
      </c>
    </row>
    <row r="19366" spans="1:6" x14ac:dyDescent="0.3">
      <c r="A19366">
        <v>2012</v>
      </c>
      <c r="B19366" t="s">
        <v>2989</v>
      </c>
      <c r="C19366" t="str">
        <f t="shared" si="606"/>
        <v>2012-Atletico/MG-23-2-1</v>
      </c>
      <c r="D19366" s="4">
        <v>1</v>
      </c>
      <c r="E19366">
        <v>14</v>
      </c>
      <c r="F19366" t="str">
        <f t="shared" si="607"/>
        <v>23-2-1</v>
      </c>
    </row>
    <row r="19367" spans="1:6" x14ac:dyDescent="0.3">
      <c r="A19367">
        <v>2012</v>
      </c>
      <c r="B19367" t="s">
        <v>4929</v>
      </c>
      <c r="C19367" t="str">
        <f t="shared" si="606"/>
        <v>2012-Bahia/BA-23-2-1</v>
      </c>
      <c r="D19367" s="4">
        <v>6</v>
      </c>
      <c r="E19367">
        <v>16</v>
      </c>
      <c r="F19367" t="str">
        <f t="shared" si="607"/>
        <v>23-2-1</v>
      </c>
    </row>
    <row r="19368" spans="1:6" x14ac:dyDescent="0.3">
      <c r="A19368">
        <v>2012</v>
      </c>
      <c r="B19368" t="s">
        <v>827</v>
      </c>
      <c r="C19368" t="str">
        <f t="shared" si="606"/>
        <v>2012-Botafogo/RJ-23-2-1</v>
      </c>
      <c r="D19368" s="4">
        <v>3.2857150000000002</v>
      </c>
      <c r="E19368">
        <v>14</v>
      </c>
      <c r="F19368" t="str">
        <f t="shared" si="607"/>
        <v>23-2-1</v>
      </c>
    </row>
    <row r="19369" spans="1:6" x14ac:dyDescent="0.3">
      <c r="A19369">
        <v>2012</v>
      </c>
      <c r="B19369" t="s">
        <v>828</v>
      </c>
      <c r="C19369" t="str">
        <f t="shared" si="606"/>
        <v>2012-Corinthians/SP-23-2-1</v>
      </c>
      <c r="D19369" s="4">
        <v>3.1111200000000001</v>
      </c>
      <c r="E19369">
        <v>16</v>
      </c>
      <c r="F19369" t="str">
        <f t="shared" si="607"/>
        <v>23-2-1</v>
      </c>
    </row>
    <row r="19370" spans="1:6" x14ac:dyDescent="0.3">
      <c r="A19370">
        <v>2012</v>
      </c>
      <c r="B19370" t="s">
        <v>3469</v>
      </c>
      <c r="C19370" t="str">
        <f t="shared" si="606"/>
        <v>2012-Coritiba/PR-23-2-1</v>
      </c>
      <c r="D19370" s="4">
        <v>2.3750040000000001</v>
      </c>
      <c r="E19370">
        <v>12</v>
      </c>
      <c r="F19370" t="str">
        <f t="shared" si="607"/>
        <v>23-2-1</v>
      </c>
    </row>
    <row r="19371" spans="1:6" x14ac:dyDescent="0.3">
      <c r="A19371">
        <v>2012</v>
      </c>
      <c r="B19371" t="s">
        <v>829</v>
      </c>
      <c r="C19371" t="str">
        <f t="shared" si="606"/>
        <v>2012-Cruzeiro/MG-23-2-1</v>
      </c>
      <c r="D19371" s="4">
        <v>2.875</v>
      </c>
      <c r="E19371">
        <v>16</v>
      </c>
      <c r="F19371" t="str">
        <f t="shared" si="607"/>
        <v>23-2-1</v>
      </c>
    </row>
    <row r="19372" spans="1:6" x14ac:dyDescent="0.3">
      <c r="A19372">
        <v>2012</v>
      </c>
      <c r="B19372" t="s">
        <v>830</v>
      </c>
      <c r="C19372" t="str">
        <f t="shared" si="606"/>
        <v>2012-Figueirense/SC-23-2-1</v>
      </c>
      <c r="D19372" s="4">
        <v>1</v>
      </c>
      <c r="E19372">
        <v>10</v>
      </c>
      <c r="F19372" t="str">
        <f t="shared" si="607"/>
        <v>23-2-1</v>
      </c>
    </row>
    <row r="19373" spans="1:6" x14ac:dyDescent="0.3">
      <c r="A19373">
        <v>2012</v>
      </c>
      <c r="B19373" t="s">
        <v>831</v>
      </c>
      <c r="C19373" t="str">
        <f t="shared" si="606"/>
        <v>2012-Flamengo/RJ-23-2-1</v>
      </c>
      <c r="D19373" s="4">
        <v>2.5000040000000001</v>
      </c>
      <c r="E19373">
        <v>16</v>
      </c>
      <c r="F19373" t="str">
        <f t="shared" si="607"/>
        <v>23-2-1</v>
      </c>
    </row>
    <row r="19374" spans="1:6" x14ac:dyDescent="0.3">
      <c r="A19374">
        <v>2012</v>
      </c>
      <c r="B19374" t="s">
        <v>832</v>
      </c>
      <c r="C19374" t="str">
        <f t="shared" si="606"/>
        <v>2012-Fluminense/RJ-23-2-1</v>
      </c>
      <c r="D19374" s="4">
        <v>3.24</v>
      </c>
      <c r="E19374">
        <v>13</v>
      </c>
      <c r="F19374" t="str">
        <f t="shared" si="607"/>
        <v>23-2-1</v>
      </c>
    </row>
    <row r="19375" spans="1:6" x14ac:dyDescent="0.3">
      <c r="A19375">
        <v>2012</v>
      </c>
      <c r="B19375" t="s">
        <v>835</v>
      </c>
      <c r="C19375" t="str">
        <f t="shared" si="606"/>
        <v>2012-Gremio/RS-23-2-1</v>
      </c>
      <c r="D19375" s="4">
        <v>4.25</v>
      </c>
      <c r="E19375">
        <v>13</v>
      </c>
      <c r="F19375" t="str">
        <f t="shared" si="607"/>
        <v>23-2-1</v>
      </c>
    </row>
    <row r="19376" spans="1:6" x14ac:dyDescent="0.3">
      <c r="A19376">
        <v>2012</v>
      </c>
      <c r="B19376" t="s">
        <v>836</v>
      </c>
      <c r="C19376" t="str">
        <f t="shared" si="606"/>
        <v>2012-Internacional/RS-23-2-1</v>
      </c>
      <c r="D19376" s="4">
        <v>2.5833339999999998</v>
      </c>
      <c r="E19376">
        <v>8</v>
      </c>
      <c r="F19376" t="str">
        <f t="shared" si="607"/>
        <v>23-2-1</v>
      </c>
    </row>
    <row r="19377" spans="1:6" x14ac:dyDescent="0.3">
      <c r="A19377">
        <v>2012</v>
      </c>
      <c r="B19377" t="s">
        <v>2990</v>
      </c>
      <c r="C19377" t="str">
        <f t="shared" si="606"/>
        <v>2012-Nautico/PE-23-2-1</v>
      </c>
      <c r="D19377" s="4">
        <v>2.6666639999999999</v>
      </c>
      <c r="E19377">
        <v>14</v>
      </c>
      <c r="F19377" t="str">
        <f t="shared" si="607"/>
        <v>23-2-1</v>
      </c>
    </row>
    <row r="19378" spans="1:6" x14ac:dyDescent="0.3">
      <c r="A19378">
        <v>2012</v>
      </c>
      <c r="B19378" t="s">
        <v>837</v>
      </c>
      <c r="C19378" t="str">
        <f t="shared" si="606"/>
        <v>2012-Palmeiras/SP-23-2-1</v>
      </c>
      <c r="D19378" s="4">
        <v>2</v>
      </c>
      <c r="E19378">
        <v>8</v>
      </c>
      <c r="F19378" t="str">
        <f t="shared" si="607"/>
        <v>23-2-1</v>
      </c>
    </row>
    <row r="19379" spans="1:6" x14ac:dyDescent="0.3">
      <c r="A19379">
        <v>2012</v>
      </c>
      <c r="B19379" t="s">
        <v>839</v>
      </c>
      <c r="C19379" t="str">
        <f t="shared" si="606"/>
        <v>2012-Ponte Preta/SP-23-2-1</v>
      </c>
      <c r="D19379" s="4">
        <v>2.9</v>
      </c>
      <c r="E19379">
        <v>16</v>
      </c>
      <c r="F19379" t="str">
        <f t="shared" si="607"/>
        <v>23-2-1</v>
      </c>
    </row>
    <row r="19380" spans="1:6" x14ac:dyDescent="0.3">
      <c r="A19380">
        <v>2012</v>
      </c>
      <c r="B19380" t="s">
        <v>3470</v>
      </c>
      <c r="C19380" t="str">
        <f t="shared" si="606"/>
        <v>2012-Portuguesa/SP-23-2-1</v>
      </c>
      <c r="D19380" s="4">
        <v>2.1612930000000001</v>
      </c>
      <c r="E19380">
        <v>8</v>
      </c>
      <c r="F19380" t="str">
        <f t="shared" si="607"/>
        <v>23-2-1</v>
      </c>
    </row>
    <row r="19381" spans="1:6" x14ac:dyDescent="0.3">
      <c r="A19381">
        <v>2012</v>
      </c>
      <c r="B19381" t="s">
        <v>841</v>
      </c>
      <c r="C19381" t="str">
        <f t="shared" si="606"/>
        <v>2012-Santos/SP-23-2-1</v>
      </c>
      <c r="D19381" s="4">
        <v>2.2857120000000002</v>
      </c>
      <c r="E19381">
        <v>16</v>
      </c>
      <c r="F19381" t="str">
        <f t="shared" si="607"/>
        <v>23-2-1</v>
      </c>
    </row>
    <row r="19382" spans="1:6" x14ac:dyDescent="0.3">
      <c r="A19382">
        <v>2012</v>
      </c>
      <c r="B19382" t="s">
        <v>842</v>
      </c>
      <c r="C19382" t="str">
        <f t="shared" si="606"/>
        <v>2012-Sao Paulo/SP-23-2-1</v>
      </c>
      <c r="D19382" s="4">
        <v>3.25</v>
      </c>
      <c r="E19382">
        <v>13</v>
      </c>
      <c r="F19382" t="str">
        <f t="shared" si="607"/>
        <v>23-2-1</v>
      </c>
    </row>
    <row r="19383" spans="1:6" x14ac:dyDescent="0.3">
      <c r="A19383">
        <v>2012</v>
      </c>
      <c r="B19383" t="s">
        <v>2991</v>
      </c>
      <c r="C19383" t="str">
        <f t="shared" si="606"/>
        <v>2012-Sport/PE-23-2-1</v>
      </c>
      <c r="D19383" s="4">
        <v>2.1052620000000002</v>
      </c>
      <c r="E19383">
        <v>10</v>
      </c>
      <c r="F19383" t="str">
        <f t="shared" si="607"/>
        <v>23-2-1</v>
      </c>
    </row>
    <row r="19384" spans="1:6" x14ac:dyDescent="0.3">
      <c r="A19384">
        <v>2012</v>
      </c>
      <c r="B19384" t="s">
        <v>843</v>
      </c>
      <c r="C19384" t="str">
        <f t="shared" si="606"/>
        <v>2012-Vasco/RJ-23-2-1</v>
      </c>
      <c r="D19384" s="4">
        <v>2.545455</v>
      </c>
      <c r="E19384">
        <v>14</v>
      </c>
      <c r="F19384" t="str">
        <f t="shared" si="607"/>
        <v>23-2-1</v>
      </c>
    </row>
    <row r="19385" spans="1:6" x14ac:dyDescent="0.3">
      <c r="A19385">
        <v>2012</v>
      </c>
      <c r="B19385" t="s">
        <v>4402</v>
      </c>
      <c r="C19385" t="str">
        <f t="shared" si="606"/>
        <v>2012-Atletico/GO-23-3-0</v>
      </c>
      <c r="D19385" s="4">
        <v>1</v>
      </c>
      <c r="E19385">
        <v>14</v>
      </c>
      <c r="F19385" t="str">
        <f t="shared" si="607"/>
        <v>23-3-0</v>
      </c>
    </row>
    <row r="19386" spans="1:6" x14ac:dyDescent="0.3">
      <c r="A19386">
        <v>2012</v>
      </c>
      <c r="B19386" t="s">
        <v>2992</v>
      </c>
      <c r="C19386" t="str">
        <f t="shared" si="606"/>
        <v>2012-Atletico/MG-23-3-0</v>
      </c>
      <c r="D19386" s="4">
        <v>2</v>
      </c>
      <c r="E19386">
        <v>28</v>
      </c>
      <c r="F19386" t="str">
        <f t="shared" si="607"/>
        <v>23-3-0</v>
      </c>
    </row>
    <row r="19387" spans="1:6" x14ac:dyDescent="0.3">
      <c r="A19387">
        <v>2012</v>
      </c>
      <c r="B19387" t="s">
        <v>4931</v>
      </c>
      <c r="C19387" t="str">
        <f t="shared" si="606"/>
        <v>2012-Bahia/BA-23-3-0</v>
      </c>
      <c r="D19387" s="4">
        <v>7</v>
      </c>
      <c r="E19387">
        <v>17</v>
      </c>
      <c r="F19387" t="str">
        <f t="shared" si="607"/>
        <v>23-3-0</v>
      </c>
    </row>
    <row r="19388" spans="1:6" x14ac:dyDescent="0.3">
      <c r="A19388">
        <v>2012</v>
      </c>
      <c r="B19388" t="s">
        <v>845</v>
      </c>
      <c r="C19388" t="str">
        <f t="shared" si="606"/>
        <v>2012-Botafogo/RJ-23-3-0</v>
      </c>
      <c r="D19388" s="4">
        <v>4</v>
      </c>
      <c r="E19388">
        <v>21</v>
      </c>
      <c r="F19388" t="str">
        <f t="shared" si="607"/>
        <v>23-3-0</v>
      </c>
    </row>
    <row r="19389" spans="1:6" x14ac:dyDescent="0.3">
      <c r="A19389">
        <v>2012</v>
      </c>
      <c r="B19389" t="s">
        <v>846</v>
      </c>
      <c r="C19389" t="str">
        <f t="shared" si="606"/>
        <v>2012-Corinthians/SP-23-3-0</v>
      </c>
      <c r="D19389" s="4">
        <v>6</v>
      </c>
      <c r="E19389">
        <v>24</v>
      </c>
      <c r="F19389" t="str">
        <f t="shared" si="607"/>
        <v>23-3-0</v>
      </c>
    </row>
    <row r="19390" spans="1:6" x14ac:dyDescent="0.3">
      <c r="A19390">
        <v>2012</v>
      </c>
      <c r="B19390" t="s">
        <v>3472</v>
      </c>
      <c r="C19390" t="str">
        <f t="shared" si="606"/>
        <v>2012-Coritiba/PR-23-3-0</v>
      </c>
      <c r="D19390" s="4">
        <v>3</v>
      </c>
      <c r="E19390">
        <v>12</v>
      </c>
      <c r="F19390" t="str">
        <f t="shared" si="607"/>
        <v>23-3-0</v>
      </c>
    </row>
    <row r="19391" spans="1:6" x14ac:dyDescent="0.3">
      <c r="A19391">
        <v>2012</v>
      </c>
      <c r="B19391" t="s">
        <v>847</v>
      </c>
      <c r="C19391" t="str">
        <f t="shared" si="606"/>
        <v>2012-Cruzeiro/MG-23-3-0</v>
      </c>
      <c r="D19391" s="4">
        <v>7</v>
      </c>
      <c r="E19391">
        <v>34</v>
      </c>
      <c r="F19391" t="str">
        <f t="shared" si="607"/>
        <v>23-3-0</v>
      </c>
    </row>
    <row r="19392" spans="1:6" x14ac:dyDescent="0.3">
      <c r="A19392">
        <v>2012</v>
      </c>
      <c r="B19392" t="s">
        <v>848</v>
      </c>
      <c r="C19392" t="str">
        <f t="shared" si="606"/>
        <v>2012-Figueirense/SC-23-3-0</v>
      </c>
      <c r="D19392" s="4">
        <v>4</v>
      </c>
      <c r="E19392">
        <v>15</v>
      </c>
      <c r="F19392" t="str">
        <f t="shared" si="607"/>
        <v>23-3-0</v>
      </c>
    </row>
    <row r="19393" spans="1:6" x14ac:dyDescent="0.3">
      <c r="A19393">
        <v>2012</v>
      </c>
      <c r="B19393" t="s">
        <v>849</v>
      </c>
      <c r="C19393" t="str">
        <f t="shared" si="606"/>
        <v>2012-Flamengo/RJ-23-3-0</v>
      </c>
      <c r="D19393" s="4">
        <v>2</v>
      </c>
      <c r="E19393">
        <v>12</v>
      </c>
      <c r="F19393" t="str">
        <f t="shared" si="607"/>
        <v>23-3-0</v>
      </c>
    </row>
    <row r="19394" spans="1:6" x14ac:dyDescent="0.3">
      <c r="A19394">
        <v>2012</v>
      </c>
      <c r="B19394" t="s">
        <v>850</v>
      </c>
      <c r="C19394" t="str">
        <f t="shared" si="606"/>
        <v>2012-Fluminense/RJ-23-3-0</v>
      </c>
      <c r="D19394" s="4">
        <v>9</v>
      </c>
      <c r="E19394">
        <v>27</v>
      </c>
      <c r="F19394" t="str">
        <f t="shared" si="607"/>
        <v>23-3-0</v>
      </c>
    </row>
    <row r="19395" spans="1:6" x14ac:dyDescent="0.3">
      <c r="A19395">
        <v>2012</v>
      </c>
      <c r="B19395" t="s">
        <v>853</v>
      </c>
      <c r="C19395" t="str">
        <f t="shared" ref="C19395:C19458" si="608">A19395&amp;"-"&amp;B19395</f>
        <v>2012-Gremio/RS-23-3-0</v>
      </c>
      <c r="D19395" s="4">
        <v>7</v>
      </c>
      <c r="E19395">
        <v>29</v>
      </c>
      <c r="F19395" t="str">
        <f t="shared" ref="F19395:F19458" si="609">RIGHT(B19395,LEN(C19395)-FIND("-",C19395,6))</f>
        <v>23-3-0</v>
      </c>
    </row>
    <row r="19396" spans="1:6" x14ac:dyDescent="0.3">
      <c r="A19396">
        <v>2012</v>
      </c>
      <c r="B19396" t="s">
        <v>854</v>
      </c>
      <c r="C19396" t="str">
        <f t="shared" si="608"/>
        <v>2012-Internacional/RS-23-3-0</v>
      </c>
      <c r="D19396" s="4">
        <v>3</v>
      </c>
      <c r="E19396">
        <v>25</v>
      </c>
      <c r="F19396" t="str">
        <f t="shared" si="609"/>
        <v>23-3-0</v>
      </c>
    </row>
    <row r="19397" spans="1:6" x14ac:dyDescent="0.3">
      <c r="A19397">
        <v>2012</v>
      </c>
      <c r="B19397" t="s">
        <v>2993</v>
      </c>
      <c r="C19397" t="str">
        <f t="shared" si="608"/>
        <v>2012-Nautico/PE-23-3-0</v>
      </c>
      <c r="D19397" s="4">
        <v>4.25</v>
      </c>
      <c r="E19397">
        <v>14</v>
      </c>
      <c r="F19397" t="str">
        <f t="shared" si="609"/>
        <v>23-3-0</v>
      </c>
    </row>
    <row r="19398" spans="1:6" x14ac:dyDescent="0.3">
      <c r="A19398">
        <v>2012</v>
      </c>
      <c r="B19398" t="s">
        <v>855</v>
      </c>
      <c r="C19398" t="str">
        <f t="shared" si="608"/>
        <v>2012-Palmeiras/SP-23-3-0</v>
      </c>
      <c r="D19398" s="4">
        <v>3</v>
      </c>
      <c r="E19398">
        <v>8</v>
      </c>
      <c r="F19398" t="str">
        <f t="shared" si="609"/>
        <v>23-3-0</v>
      </c>
    </row>
    <row r="19399" spans="1:6" x14ac:dyDescent="0.3">
      <c r="A19399">
        <v>2012</v>
      </c>
      <c r="B19399" t="s">
        <v>857</v>
      </c>
      <c r="C19399" t="str">
        <f t="shared" si="608"/>
        <v>2012-Ponte Preta/SP-23-3-0</v>
      </c>
      <c r="D19399" s="4">
        <v>7</v>
      </c>
      <c r="E19399">
        <v>20</v>
      </c>
      <c r="F19399" t="str">
        <f t="shared" si="609"/>
        <v>23-3-0</v>
      </c>
    </row>
    <row r="19400" spans="1:6" x14ac:dyDescent="0.3">
      <c r="A19400">
        <v>2012</v>
      </c>
      <c r="B19400" t="s">
        <v>3473</v>
      </c>
      <c r="C19400" t="str">
        <f t="shared" si="608"/>
        <v>2012-Portuguesa/SP-23-3-0</v>
      </c>
      <c r="D19400" s="4">
        <v>4</v>
      </c>
      <c r="E19400">
        <v>28</v>
      </c>
      <c r="F19400" t="str">
        <f t="shared" si="609"/>
        <v>23-3-0</v>
      </c>
    </row>
    <row r="19401" spans="1:6" x14ac:dyDescent="0.3">
      <c r="A19401">
        <v>2012</v>
      </c>
      <c r="B19401" t="s">
        <v>859</v>
      </c>
      <c r="C19401" t="str">
        <f t="shared" si="608"/>
        <v>2012-Santos/SP-23-3-0</v>
      </c>
      <c r="D19401" s="4">
        <v>3</v>
      </c>
      <c r="E19401">
        <v>25</v>
      </c>
      <c r="F19401" t="str">
        <f t="shared" si="609"/>
        <v>23-3-0</v>
      </c>
    </row>
    <row r="19402" spans="1:6" x14ac:dyDescent="0.3">
      <c r="A19402">
        <v>2012</v>
      </c>
      <c r="B19402" t="s">
        <v>860</v>
      </c>
      <c r="C19402" t="str">
        <f t="shared" si="608"/>
        <v>2012-Sao Paulo/SP-23-3-0</v>
      </c>
      <c r="D19402" s="4">
        <v>5.625</v>
      </c>
      <c r="E19402">
        <v>16</v>
      </c>
      <c r="F19402" t="str">
        <f t="shared" si="609"/>
        <v>23-3-0</v>
      </c>
    </row>
    <row r="19403" spans="1:6" x14ac:dyDescent="0.3">
      <c r="A19403">
        <v>2012</v>
      </c>
      <c r="B19403" t="s">
        <v>2994</v>
      </c>
      <c r="C19403" t="str">
        <f t="shared" si="608"/>
        <v>2012-Sport/PE-23-3-0</v>
      </c>
      <c r="D19403" s="4">
        <v>3.25</v>
      </c>
      <c r="E19403">
        <v>13</v>
      </c>
      <c r="F19403" t="str">
        <f t="shared" si="609"/>
        <v>23-3-0</v>
      </c>
    </row>
    <row r="19404" spans="1:6" x14ac:dyDescent="0.3">
      <c r="A19404">
        <v>2012</v>
      </c>
      <c r="B19404" t="s">
        <v>861</v>
      </c>
      <c r="C19404" t="str">
        <f t="shared" si="608"/>
        <v>2012-Vasco/RJ-23-3-0</v>
      </c>
      <c r="D19404" s="4">
        <v>3</v>
      </c>
      <c r="E19404">
        <v>29</v>
      </c>
      <c r="F19404" t="str">
        <f t="shared" si="609"/>
        <v>23-3-0</v>
      </c>
    </row>
    <row r="19405" spans="1:6" x14ac:dyDescent="0.3">
      <c r="A19405">
        <v>2012</v>
      </c>
      <c r="B19405" t="s">
        <v>4406</v>
      </c>
      <c r="C19405" t="str">
        <f t="shared" si="608"/>
        <v>2012-Atletico/GO-23-3-1</v>
      </c>
      <c r="D19405" s="4">
        <v>4</v>
      </c>
      <c r="E19405">
        <v>12</v>
      </c>
      <c r="F19405" t="str">
        <f t="shared" si="609"/>
        <v>23-3-1</v>
      </c>
    </row>
    <row r="19406" spans="1:6" x14ac:dyDescent="0.3">
      <c r="A19406">
        <v>2012</v>
      </c>
      <c r="B19406" t="s">
        <v>2995</v>
      </c>
      <c r="C19406" t="str">
        <f t="shared" si="608"/>
        <v>2012-Atletico/MG-23-3-1</v>
      </c>
      <c r="D19406" s="4">
        <v>5</v>
      </c>
      <c r="E19406">
        <v>25</v>
      </c>
      <c r="F19406" t="str">
        <f t="shared" si="609"/>
        <v>23-3-1</v>
      </c>
    </row>
    <row r="19407" spans="1:6" x14ac:dyDescent="0.3">
      <c r="A19407">
        <v>2012</v>
      </c>
      <c r="B19407" t="s">
        <v>4933</v>
      </c>
      <c r="C19407" t="str">
        <f t="shared" si="608"/>
        <v>2012-Bahia/BA-23-3-1</v>
      </c>
      <c r="D19407" s="4">
        <v>2.75</v>
      </c>
      <c r="E19407">
        <v>7</v>
      </c>
      <c r="F19407" t="str">
        <f t="shared" si="609"/>
        <v>23-3-1</v>
      </c>
    </row>
    <row r="19408" spans="1:6" x14ac:dyDescent="0.3">
      <c r="A19408">
        <v>2012</v>
      </c>
      <c r="B19408" t="s">
        <v>863</v>
      </c>
      <c r="C19408" t="str">
        <f t="shared" si="608"/>
        <v>2012-Botafogo/RJ-23-3-1</v>
      </c>
      <c r="D19408" s="4">
        <v>1</v>
      </c>
      <c r="E19408">
        <v>16</v>
      </c>
      <c r="F19408" t="str">
        <f t="shared" si="609"/>
        <v>23-3-1</v>
      </c>
    </row>
    <row r="19409" spans="1:6" x14ac:dyDescent="0.3">
      <c r="A19409">
        <v>2012</v>
      </c>
      <c r="B19409" t="s">
        <v>864</v>
      </c>
      <c r="C19409" t="str">
        <f t="shared" si="608"/>
        <v>2012-Corinthians/SP-23-3-1</v>
      </c>
      <c r="D19409" s="4">
        <v>4.25</v>
      </c>
      <c r="E19409">
        <v>17</v>
      </c>
      <c r="F19409" t="str">
        <f t="shared" si="609"/>
        <v>23-3-1</v>
      </c>
    </row>
    <row r="19410" spans="1:6" x14ac:dyDescent="0.3">
      <c r="A19410">
        <v>2012</v>
      </c>
      <c r="B19410" t="s">
        <v>3475</v>
      </c>
      <c r="C19410" t="str">
        <f t="shared" si="608"/>
        <v>2012-Coritiba/PR-23-3-1</v>
      </c>
      <c r="D19410" s="4">
        <v>2.999997</v>
      </c>
      <c r="E19410">
        <v>12</v>
      </c>
      <c r="F19410" t="str">
        <f t="shared" si="609"/>
        <v>23-3-1</v>
      </c>
    </row>
    <row r="19411" spans="1:6" x14ac:dyDescent="0.3">
      <c r="A19411">
        <v>2012</v>
      </c>
      <c r="B19411" t="s">
        <v>865</v>
      </c>
      <c r="C19411" t="str">
        <f t="shared" si="608"/>
        <v>2012-Cruzeiro/MG-23-3-1</v>
      </c>
      <c r="D19411" s="4">
        <v>4</v>
      </c>
      <c r="E19411">
        <v>27</v>
      </c>
      <c r="F19411" t="str">
        <f t="shared" si="609"/>
        <v>23-3-1</v>
      </c>
    </row>
    <row r="19412" spans="1:6" x14ac:dyDescent="0.3">
      <c r="A19412">
        <v>2012</v>
      </c>
      <c r="B19412" t="s">
        <v>866</v>
      </c>
      <c r="C19412" t="str">
        <f t="shared" si="608"/>
        <v>2012-Figueirense/SC-23-3-1</v>
      </c>
      <c r="D19412" s="4">
        <v>3</v>
      </c>
      <c r="E19412">
        <v>10</v>
      </c>
      <c r="F19412" t="str">
        <f t="shared" si="609"/>
        <v>23-3-1</v>
      </c>
    </row>
    <row r="19413" spans="1:6" x14ac:dyDescent="0.3">
      <c r="A19413">
        <v>2012</v>
      </c>
      <c r="B19413" t="s">
        <v>867</v>
      </c>
      <c r="C19413" t="str">
        <f t="shared" si="608"/>
        <v>2012-Flamengo/RJ-23-3-1</v>
      </c>
      <c r="D19413" s="4">
        <v>5</v>
      </c>
      <c r="E19413">
        <v>28</v>
      </c>
      <c r="F19413" t="str">
        <f t="shared" si="609"/>
        <v>23-3-1</v>
      </c>
    </row>
    <row r="19414" spans="1:6" x14ac:dyDescent="0.3">
      <c r="A19414">
        <v>2012</v>
      </c>
      <c r="B19414" t="s">
        <v>868</v>
      </c>
      <c r="C19414" t="str">
        <f t="shared" si="608"/>
        <v>2012-Fluminense/RJ-23-3-1</v>
      </c>
      <c r="D19414" s="4">
        <v>4</v>
      </c>
      <c r="E19414">
        <v>25</v>
      </c>
      <c r="F19414" t="str">
        <f t="shared" si="609"/>
        <v>23-3-1</v>
      </c>
    </row>
    <row r="19415" spans="1:6" x14ac:dyDescent="0.3">
      <c r="A19415">
        <v>2012</v>
      </c>
      <c r="B19415" t="s">
        <v>871</v>
      </c>
      <c r="C19415" t="str">
        <f t="shared" si="608"/>
        <v>2012-Gremio/RS-23-3-1</v>
      </c>
      <c r="D19415" s="4">
        <v>6.2</v>
      </c>
      <c r="E19415">
        <v>22</v>
      </c>
      <c r="F19415" t="str">
        <f t="shared" si="609"/>
        <v>23-3-1</v>
      </c>
    </row>
    <row r="19416" spans="1:6" x14ac:dyDescent="0.3">
      <c r="A19416">
        <v>2012</v>
      </c>
      <c r="B19416" t="s">
        <v>872</v>
      </c>
      <c r="C19416" t="str">
        <f t="shared" si="608"/>
        <v>2012-Internacional/RS-23-3-1</v>
      </c>
      <c r="D19416" s="4">
        <v>1</v>
      </c>
      <c r="E19416">
        <v>12</v>
      </c>
      <c r="F19416" t="str">
        <f t="shared" si="609"/>
        <v>23-3-1</v>
      </c>
    </row>
    <row r="19417" spans="1:6" x14ac:dyDescent="0.3">
      <c r="A19417">
        <v>2012</v>
      </c>
      <c r="B19417" t="s">
        <v>2996</v>
      </c>
      <c r="C19417" t="str">
        <f t="shared" si="608"/>
        <v>2012-Nautico/PE-23-3-1</v>
      </c>
      <c r="D19417" s="4">
        <v>7</v>
      </c>
      <c r="E19417">
        <v>21</v>
      </c>
      <c r="F19417" t="str">
        <f t="shared" si="609"/>
        <v>23-3-1</v>
      </c>
    </row>
    <row r="19418" spans="1:6" x14ac:dyDescent="0.3">
      <c r="A19418">
        <v>2012</v>
      </c>
      <c r="B19418" t="s">
        <v>873</v>
      </c>
      <c r="C19418" t="str">
        <f t="shared" si="608"/>
        <v>2012-Palmeiras/SP-23-3-1</v>
      </c>
      <c r="D19418" s="4">
        <v>0</v>
      </c>
      <c r="E19418">
        <v>15</v>
      </c>
      <c r="F19418" t="str">
        <f t="shared" si="609"/>
        <v>23-3-1</v>
      </c>
    </row>
    <row r="19419" spans="1:6" x14ac:dyDescent="0.3">
      <c r="A19419">
        <v>2012</v>
      </c>
      <c r="B19419" t="s">
        <v>875</v>
      </c>
      <c r="C19419" t="str">
        <f t="shared" si="608"/>
        <v>2012-Ponte Preta/SP-23-3-1</v>
      </c>
      <c r="D19419" s="4">
        <v>1</v>
      </c>
      <c r="E19419">
        <v>21</v>
      </c>
      <c r="F19419" t="str">
        <f t="shared" si="609"/>
        <v>23-3-1</v>
      </c>
    </row>
    <row r="19420" spans="1:6" x14ac:dyDescent="0.3">
      <c r="A19420">
        <v>2012</v>
      </c>
      <c r="B19420" t="s">
        <v>3476</v>
      </c>
      <c r="C19420" t="str">
        <f t="shared" si="608"/>
        <v>2012-Portuguesa/SP-23-3-1</v>
      </c>
      <c r="D19420" s="4">
        <v>4.0000039999999997</v>
      </c>
      <c r="E19420">
        <v>20</v>
      </c>
      <c r="F19420" t="str">
        <f t="shared" si="609"/>
        <v>23-3-1</v>
      </c>
    </row>
    <row r="19421" spans="1:6" x14ac:dyDescent="0.3">
      <c r="A19421">
        <v>2012</v>
      </c>
      <c r="B19421" t="s">
        <v>877</v>
      </c>
      <c r="C19421" t="str">
        <f t="shared" si="608"/>
        <v>2012-Santos/SP-23-3-1</v>
      </c>
      <c r="D19421" s="4">
        <v>6</v>
      </c>
      <c r="E19421">
        <v>27</v>
      </c>
      <c r="F19421" t="str">
        <f t="shared" si="609"/>
        <v>23-3-1</v>
      </c>
    </row>
    <row r="19422" spans="1:6" x14ac:dyDescent="0.3">
      <c r="A19422">
        <v>2012</v>
      </c>
      <c r="B19422" t="s">
        <v>878</v>
      </c>
      <c r="C19422" t="str">
        <f t="shared" si="608"/>
        <v>2012-Sao Paulo/SP-23-3-1</v>
      </c>
      <c r="D19422" s="4">
        <v>9</v>
      </c>
      <c r="E19422">
        <v>22</v>
      </c>
      <c r="F19422" t="str">
        <f t="shared" si="609"/>
        <v>23-3-1</v>
      </c>
    </row>
    <row r="19423" spans="1:6" x14ac:dyDescent="0.3">
      <c r="A19423">
        <v>2012</v>
      </c>
      <c r="B19423" t="s">
        <v>2997</v>
      </c>
      <c r="C19423" t="str">
        <f t="shared" si="608"/>
        <v>2012-Sport/PE-23-3-1</v>
      </c>
      <c r="D19423" s="4">
        <v>1</v>
      </c>
      <c r="E19423">
        <v>14</v>
      </c>
      <c r="F19423" t="str">
        <f t="shared" si="609"/>
        <v>23-3-1</v>
      </c>
    </row>
    <row r="19424" spans="1:6" x14ac:dyDescent="0.3">
      <c r="A19424">
        <v>2012</v>
      </c>
      <c r="B19424" t="s">
        <v>879</v>
      </c>
      <c r="C19424" t="str">
        <f t="shared" si="608"/>
        <v>2012-Vasco/RJ-23-3-1</v>
      </c>
      <c r="D19424" s="4">
        <v>0</v>
      </c>
      <c r="E19424">
        <v>25</v>
      </c>
      <c r="F19424" t="str">
        <f t="shared" si="609"/>
        <v>23-3-1</v>
      </c>
    </row>
    <row r="19425" spans="1:6" x14ac:dyDescent="0.3">
      <c r="A19425">
        <v>2012</v>
      </c>
      <c r="B19425" t="s">
        <v>4410</v>
      </c>
      <c r="C19425" t="str">
        <f t="shared" si="608"/>
        <v>2012-Atletico/GO-23-3-2</v>
      </c>
      <c r="D19425" s="4">
        <v>5</v>
      </c>
      <c r="E19425">
        <v>15</v>
      </c>
      <c r="F19425" t="str">
        <f t="shared" si="609"/>
        <v>23-3-2</v>
      </c>
    </row>
    <row r="19426" spans="1:6" x14ac:dyDescent="0.3">
      <c r="A19426">
        <v>2012</v>
      </c>
      <c r="B19426" t="s">
        <v>2998</v>
      </c>
      <c r="C19426" t="str">
        <f t="shared" si="608"/>
        <v>2012-Atletico/MG-23-3-2</v>
      </c>
      <c r="D19426" s="4">
        <v>5</v>
      </c>
      <c r="E19426">
        <v>27</v>
      </c>
      <c r="F19426" t="str">
        <f t="shared" si="609"/>
        <v>23-3-2</v>
      </c>
    </row>
    <row r="19427" spans="1:6" x14ac:dyDescent="0.3">
      <c r="A19427">
        <v>2012</v>
      </c>
      <c r="B19427" t="s">
        <v>4935</v>
      </c>
      <c r="C19427" t="str">
        <f t="shared" si="608"/>
        <v>2012-Bahia/BA-23-3-2</v>
      </c>
      <c r="D19427" s="4">
        <v>4</v>
      </c>
      <c r="E19427">
        <v>12</v>
      </c>
      <c r="F19427" t="str">
        <f t="shared" si="609"/>
        <v>23-3-2</v>
      </c>
    </row>
    <row r="19428" spans="1:6" x14ac:dyDescent="0.3">
      <c r="A19428">
        <v>2012</v>
      </c>
      <c r="B19428" t="s">
        <v>881</v>
      </c>
      <c r="C19428" t="str">
        <f t="shared" si="608"/>
        <v>2012-Botafogo/RJ-23-3-2</v>
      </c>
      <c r="D19428" s="4">
        <v>4</v>
      </c>
      <c r="E19428">
        <v>18</v>
      </c>
      <c r="F19428" t="str">
        <f t="shared" si="609"/>
        <v>23-3-2</v>
      </c>
    </row>
    <row r="19429" spans="1:6" x14ac:dyDescent="0.3">
      <c r="A19429">
        <v>2012</v>
      </c>
      <c r="B19429" t="s">
        <v>882</v>
      </c>
      <c r="C19429" t="str">
        <f t="shared" si="608"/>
        <v>2012-Corinthians/SP-23-3-2</v>
      </c>
      <c r="D19429" s="4">
        <v>7</v>
      </c>
      <c r="E19429">
        <v>16</v>
      </c>
      <c r="F19429" t="str">
        <f t="shared" si="609"/>
        <v>23-3-2</v>
      </c>
    </row>
    <row r="19430" spans="1:6" x14ac:dyDescent="0.3">
      <c r="A19430">
        <v>2012</v>
      </c>
      <c r="B19430" t="s">
        <v>3478</v>
      </c>
      <c r="C19430" t="str">
        <f t="shared" si="608"/>
        <v>2012-Coritiba/PR-23-3-2</v>
      </c>
      <c r="D19430" s="4">
        <v>4</v>
      </c>
      <c r="E19430">
        <v>15</v>
      </c>
      <c r="F19430" t="str">
        <f t="shared" si="609"/>
        <v>23-3-2</v>
      </c>
    </row>
    <row r="19431" spans="1:6" x14ac:dyDescent="0.3">
      <c r="A19431">
        <v>2012</v>
      </c>
      <c r="B19431" t="s">
        <v>883</v>
      </c>
      <c r="C19431" t="str">
        <f t="shared" si="608"/>
        <v>2012-Cruzeiro/MG-23-3-2</v>
      </c>
      <c r="D19431" s="4">
        <v>2</v>
      </c>
      <c r="E19431">
        <v>23</v>
      </c>
      <c r="F19431" t="str">
        <f t="shared" si="609"/>
        <v>23-3-2</v>
      </c>
    </row>
    <row r="19432" spans="1:6" x14ac:dyDescent="0.3">
      <c r="A19432">
        <v>2012</v>
      </c>
      <c r="B19432" t="s">
        <v>884</v>
      </c>
      <c r="C19432" t="str">
        <f t="shared" si="608"/>
        <v>2012-Figueirense/SC-23-3-2</v>
      </c>
      <c r="D19432" s="4">
        <v>3</v>
      </c>
      <c r="E19432">
        <v>12</v>
      </c>
      <c r="F19432" t="str">
        <f t="shared" si="609"/>
        <v>23-3-2</v>
      </c>
    </row>
    <row r="19433" spans="1:6" x14ac:dyDescent="0.3">
      <c r="A19433">
        <v>2012</v>
      </c>
      <c r="B19433" t="s">
        <v>885</v>
      </c>
      <c r="C19433" t="str">
        <f t="shared" si="608"/>
        <v>2012-Flamengo/RJ-23-3-2</v>
      </c>
      <c r="D19433" s="4">
        <v>4</v>
      </c>
      <c r="E19433">
        <v>31</v>
      </c>
      <c r="F19433" t="str">
        <f t="shared" si="609"/>
        <v>23-3-2</v>
      </c>
    </row>
    <row r="19434" spans="1:6" x14ac:dyDescent="0.3">
      <c r="A19434">
        <v>2012</v>
      </c>
      <c r="B19434" t="s">
        <v>886</v>
      </c>
      <c r="C19434" t="str">
        <f t="shared" si="608"/>
        <v>2012-Fluminense/RJ-23-3-2</v>
      </c>
      <c r="D19434" s="4">
        <v>5.6</v>
      </c>
      <c r="E19434">
        <v>28</v>
      </c>
      <c r="F19434" t="str">
        <f t="shared" si="609"/>
        <v>23-3-2</v>
      </c>
    </row>
    <row r="19435" spans="1:6" x14ac:dyDescent="0.3">
      <c r="A19435">
        <v>2012</v>
      </c>
      <c r="B19435" t="s">
        <v>889</v>
      </c>
      <c r="C19435" t="str">
        <f t="shared" si="608"/>
        <v>2012-Gremio/RS-23-3-2</v>
      </c>
      <c r="D19435" s="4">
        <v>6.25</v>
      </c>
      <c r="E19435">
        <v>25</v>
      </c>
      <c r="F19435" t="str">
        <f t="shared" si="609"/>
        <v>23-3-2</v>
      </c>
    </row>
    <row r="19436" spans="1:6" x14ac:dyDescent="0.3">
      <c r="A19436">
        <v>2012</v>
      </c>
      <c r="B19436" t="s">
        <v>890</v>
      </c>
      <c r="C19436" t="str">
        <f t="shared" si="608"/>
        <v>2012-Internacional/RS-23-3-2</v>
      </c>
      <c r="D19436" s="4">
        <v>1</v>
      </c>
      <c r="E19436">
        <v>17</v>
      </c>
      <c r="F19436" t="str">
        <f t="shared" si="609"/>
        <v>23-3-2</v>
      </c>
    </row>
    <row r="19437" spans="1:6" x14ac:dyDescent="0.3">
      <c r="A19437">
        <v>2012</v>
      </c>
      <c r="B19437" t="s">
        <v>2999</v>
      </c>
      <c r="C19437" t="str">
        <f t="shared" si="608"/>
        <v>2012-Nautico/PE-23-3-2</v>
      </c>
      <c r="D19437" s="4">
        <v>7</v>
      </c>
      <c r="E19437">
        <v>21</v>
      </c>
      <c r="F19437" t="str">
        <f t="shared" si="609"/>
        <v>23-3-2</v>
      </c>
    </row>
    <row r="19438" spans="1:6" x14ac:dyDescent="0.3">
      <c r="A19438">
        <v>2012</v>
      </c>
      <c r="B19438" t="s">
        <v>891</v>
      </c>
      <c r="C19438" t="str">
        <f t="shared" si="608"/>
        <v>2012-Palmeiras/SP-23-3-2</v>
      </c>
      <c r="D19438" s="4">
        <v>3</v>
      </c>
      <c r="E19438">
        <v>10</v>
      </c>
      <c r="F19438" t="str">
        <f t="shared" si="609"/>
        <v>23-3-2</v>
      </c>
    </row>
    <row r="19439" spans="1:6" x14ac:dyDescent="0.3">
      <c r="A19439">
        <v>2012</v>
      </c>
      <c r="B19439" t="s">
        <v>893</v>
      </c>
      <c r="C19439" t="str">
        <f t="shared" si="608"/>
        <v>2012-Ponte Preta/SP-23-3-2</v>
      </c>
      <c r="D19439" s="4">
        <v>3</v>
      </c>
      <c r="E19439">
        <v>19</v>
      </c>
      <c r="F19439" t="str">
        <f t="shared" si="609"/>
        <v>23-3-2</v>
      </c>
    </row>
    <row r="19440" spans="1:6" x14ac:dyDescent="0.3">
      <c r="A19440">
        <v>2012</v>
      </c>
      <c r="B19440" t="s">
        <v>3479</v>
      </c>
      <c r="C19440" t="str">
        <f t="shared" si="608"/>
        <v>2012-Portuguesa/SP-23-3-2</v>
      </c>
      <c r="D19440" s="4">
        <v>6</v>
      </c>
      <c r="E19440">
        <v>19</v>
      </c>
      <c r="F19440" t="str">
        <f t="shared" si="609"/>
        <v>23-3-2</v>
      </c>
    </row>
    <row r="19441" spans="1:6" x14ac:dyDescent="0.3">
      <c r="A19441">
        <v>2012</v>
      </c>
      <c r="B19441" t="s">
        <v>895</v>
      </c>
      <c r="C19441" t="str">
        <f t="shared" si="608"/>
        <v>2012-Santos/SP-23-3-2</v>
      </c>
      <c r="D19441" s="4">
        <v>9</v>
      </c>
      <c r="E19441">
        <v>26</v>
      </c>
      <c r="F19441" t="str">
        <f t="shared" si="609"/>
        <v>23-3-2</v>
      </c>
    </row>
    <row r="19442" spans="1:6" x14ac:dyDescent="0.3">
      <c r="A19442">
        <v>2012</v>
      </c>
      <c r="B19442" t="s">
        <v>896</v>
      </c>
      <c r="C19442" t="str">
        <f t="shared" si="608"/>
        <v>2012-Sao Paulo/SP-23-3-2</v>
      </c>
      <c r="D19442" s="4">
        <v>4.5999999999999996</v>
      </c>
      <c r="E19442">
        <v>13</v>
      </c>
      <c r="F19442" t="str">
        <f t="shared" si="609"/>
        <v>23-3-2</v>
      </c>
    </row>
    <row r="19443" spans="1:6" x14ac:dyDescent="0.3">
      <c r="A19443">
        <v>2012</v>
      </c>
      <c r="B19443" t="s">
        <v>3000</v>
      </c>
      <c r="C19443" t="str">
        <f t="shared" si="608"/>
        <v>2012-Sport/PE-23-3-2</v>
      </c>
      <c r="D19443" s="4">
        <v>1</v>
      </c>
      <c r="E19443">
        <v>15</v>
      </c>
      <c r="F19443" t="str">
        <f t="shared" si="609"/>
        <v>23-3-2</v>
      </c>
    </row>
    <row r="19444" spans="1:6" x14ac:dyDescent="0.3">
      <c r="A19444">
        <v>2012</v>
      </c>
      <c r="B19444" t="s">
        <v>897</v>
      </c>
      <c r="C19444" t="str">
        <f t="shared" si="608"/>
        <v>2012-Vasco/RJ-23-3-2</v>
      </c>
      <c r="D19444" s="4">
        <v>1</v>
      </c>
      <c r="E19444">
        <v>21</v>
      </c>
      <c r="F19444" t="str">
        <f t="shared" si="609"/>
        <v>23-3-2</v>
      </c>
    </row>
    <row r="19445" spans="1:6" x14ac:dyDescent="0.3">
      <c r="A19445">
        <v>2012</v>
      </c>
      <c r="B19445" t="s">
        <v>4414</v>
      </c>
      <c r="C19445" t="str">
        <f t="shared" si="608"/>
        <v>2012-Atletico/GO-23-4-0</v>
      </c>
      <c r="D19445" s="4">
        <v>5</v>
      </c>
      <c r="E19445">
        <v>16</v>
      </c>
      <c r="F19445" t="str">
        <f t="shared" si="609"/>
        <v>23-4-0</v>
      </c>
    </row>
    <row r="19446" spans="1:6" x14ac:dyDescent="0.3">
      <c r="A19446">
        <v>2012</v>
      </c>
      <c r="B19446" t="s">
        <v>3001</v>
      </c>
      <c r="C19446" t="str">
        <f t="shared" si="608"/>
        <v>2012-Atletico/MG-23-4-0</v>
      </c>
      <c r="D19446" s="4">
        <v>6</v>
      </c>
      <c r="E19446">
        <v>44</v>
      </c>
      <c r="F19446" t="str">
        <f t="shared" si="609"/>
        <v>23-4-0</v>
      </c>
    </row>
    <row r="19447" spans="1:6" x14ac:dyDescent="0.3">
      <c r="A19447">
        <v>2012</v>
      </c>
      <c r="B19447" t="s">
        <v>4937</v>
      </c>
      <c r="C19447" t="str">
        <f t="shared" si="608"/>
        <v>2012-Bahia/BA-23-4-0</v>
      </c>
      <c r="D19447" s="4">
        <v>7</v>
      </c>
      <c r="E19447">
        <v>18</v>
      </c>
      <c r="F19447" t="str">
        <f t="shared" si="609"/>
        <v>23-4-0</v>
      </c>
    </row>
    <row r="19448" spans="1:6" x14ac:dyDescent="0.3">
      <c r="A19448">
        <v>2012</v>
      </c>
      <c r="B19448" t="s">
        <v>899</v>
      </c>
      <c r="C19448" t="str">
        <f t="shared" si="608"/>
        <v>2012-Botafogo/RJ-23-4-0</v>
      </c>
      <c r="D19448" s="4">
        <v>4</v>
      </c>
      <c r="E19448">
        <v>28</v>
      </c>
      <c r="F19448" t="str">
        <f t="shared" si="609"/>
        <v>23-4-0</v>
      </c>
    </row>
    <row r="19449" spans="1:6" x14ac:dyDescent="0.3">
      <c r="A19449">
        <v>2012</v>
      </c>
      <c r="B19449" t="s">
        <v>900</v>
      </c>
      <c r="C19449" t="str">
        <f t="shared" si="608"/>
        <v>2012-Corinthians/SP-23-4-0</v>
      </c>
      <c r="D19449" s="4">
        <v>10</v>
      </c>
      <c r="E19449">
        <v>21</v>
      </c>
      <c r="F19449" t="str">
        <f t="shared" si="609"/>
        <v>23-4-0</v>
      </c>
    </row>
    <row r="19450" spans="1:6" x14ac:dyDescent="0.3">
      <c r="A19450">
        <v>2012</v>
      </c>
      <c r="B19450" t="s">
        <v>3481</v>
      </c>
      <c r="C19450" t="str">
        <f t="shared" si="608"/>
        <v>2012-Coritiba/PR-23-4-0</v>
      </c>
      <c r="D19450" s="4">
        <v>7</v>
      </c>
      <c r="E19450">
        <v>19</v>
      </c>
      <c r="F19450" t="str">
        <f t="shared" si="609"/>
        <v>23-4-0</v>
      </c>
    </row>
    <row r="19451" spans="1:6" x14ac:dyDescent="0.3">
      <c r="A19451">
        <v>2012</v>
      </c>
      <c r="B19451" t="s">
        <v>901</v>
      </c>
      <c r="C19451" t="str">
        <f t="shared" si="608"/>
        <v>2012-Cruzeiro/MG-23-4-0</v>
      </c>
      <c r="D19451" s="4">
        <v>5</v>
      </c>
      <c r="E19451">
        <v>19</v>
      </c>
      <c r="F19451" t="str">
        <f t="shared" si="609"/>
        <v>23-4-0</v>
      </c>
    </row>
    <row r="19452" spans="1:6" x14ac:dyDescent="0.3">
      <c r="A19452">
        <v>2012</v>
      </c>
      <c r="B19452" t="s">
        <v>902</v>
      </c>
      <c r="C19452" t="str">
        <f t="shared" si="608"/>
        <v>2012-Figueirense/SC-23-4-0</v>
      </c>
      <c r="D19452" s="4">
        <v>3</v>
      </c>
      <c r="E19452">
        <v>11</v>
      </c>
      <c r="F19452" t="str">
        <f t="shared" si="609"/>
        <v>23-4-0</v>
      </c>
    </row>
    <row r="19453" spans="1:6" x14ac:dyDescent="0.3">
      <c r="A19453">
        <v>2012</v>
      </c>
      <c r="B19453" t="s">
        <v>903</v>
      </c>
      <c r="C19453" t="str">
        <f t="shared" si="608"/>
        <v>2012-Flamengo/RJ-23-4-0</v>
      </c>
      <c r="D19453" s="4">
        <v>5</v>
      </c>
      <c r="E19453">
        <v>30</v>
      </c>
      <c r="F19453" t="str">
        <f t="shared" si="609"/>
        <v>23-4-0</v>
      </c>
    </row>
    <row r="19454" spans="1:6" x14ac:dyDescent="0.3">
      <c r="A19454">
        <v>2012</v>
      </c>
      <c r="B19454" t="s">
        <v>904</v>
      </c>
      <c r="C19454" t="str">
        <f t="shared" si="608"/>
        <v>2012-Fluminense/RJ-23-4-0</v>
      </c>
      <c r="D19454" s="4">
        <v>10</v>
      </c>
      <c r="E19454">
        <v>43</v>
      </c>
      <c r="F19454" t="str">
        <f t="shared" si="609"/>
        <v>23-4-0</v>
      </c>
    </row>
    <row r="19455" spans="1:6" x14ac:dyDescent="0.3">
      <c r="A19455">
        <v>2012</v>
      </c>
      <c r="B19455" t="s">
        <v>907</v>
      </c>
      <c r="C19455" t="str">
        <f t="shared" si="608"/>
        <v>2012-Gremio/RS-23-4-0</v>
      </c>
      <c r="D19455" s="4">
        <v>3</v>
      </c>
      <c r="E19455">
        <v>31</v>
      </c>
      <c r="F19455" t="str">
        <f t="shared" si="609"/>
        <v>23-4-0</v>
      </c>
    </row>
    <row r="19456" spans="1:6" x14ac:dyDescent="0.3">
      <c r="A19456">
        <v>2012</v>
      </c>
      <c r="B19456" t="s">
        <v>908</v>
      </c>
      <c r="C19456" t="str">
        <f t="shared" si="608"/>
        <v>2012-Internacional/RS-23-4-0</v>
      </c>
      <c r="D19456" s="4">
        <v>1</v>
      </c>
      <c r="E19456">
        <v>16</v>
      </c>
      <c r="F19456" t="str">
        <f t="shared" si="609"/>
        <v>23-4-0</v>
      </c>
    </row>
    <row r="19457" spans="1:6" x14ac:dyDescent="0.3">
      <c r="A19457">
        <v>2012</v>
      </c>
      <c r="B19457" t="s">
        <v>3002</v>
      </c>
      <c r="C19457" t="str">
        <f t="shared" si="608"/>
        <v>2012-Nautico/PE-23-4-0</v>
      </c>
      <c r="D19457" s="4">
        <v>10</v>
      </c>
      <c r="E19457">
        <v>23</v>
      </c>
      <c r="F19457" t="str">
        <f t="shared" si="609"/>
        <v>23-4-0</v>
      </c>
    </row>
    <row r="19458" spans="1:6" x14ac:dyDescent="0.3">
      <c r="A19458">
        <v>2012</v>
      </c>
      <c r="B19458" t="s">
        <v>909</v>
      </c>
      <c r="C19458" t="str">
        <f t="shared" si="608"/>
        <v>2012-Palmeiras/SP-23-4-0</v>
      </c>
      <c r="D19458" s="4">
        <v>3</v>
      </c>
      <c r="E19458">
        <v>13</v>
      </c>
      <c r="F19458" t="str">
        <f t="shared" si="609"/>
        <v>23-4-0</v>
      </c>
    </row>
    <row r="19459" spans="1:6" x14ac:dyDescent="0.3">
      <c r="A19459">
        <v>2012</v>
      </c>
      <c r="B19459" t="s">
        <v>911</v>
      </c>
      <c r="C19459" t="str">
        <f t="shared" ref="C19459:C19522" si="610">A19459&amp;"-"&amp;B19459</f>
        <v>2012-Ponte Preta/SP-23-4-0</v>
      </c>
      <c r="D19459" s="4">
        <v>4</v>
      </c>
      <c r="E19459">
        <v>16</v>
      </c>
      <c r="F19459" t="str">
        <f t="shared" ref="F19459:F19522" si="611">RIGHT(B19459,LEN(C19459)-FIND("-",C19459,6))</f>
        <v>23-4-0</v>
      </c>
    </row>
    <row r="19460" spans="1:6" x14ac:dyDescent="0.3">
      <c r="A19460">
        <v>2012</v>
      </c>
      <c r="B19460" t="s">
        <v>3482</v>
      </c>
      <c r="C19460" t="str">
        <f t="shared" si="610"/>
        <v>2012-Portuguesa/SP-23-4-0</v>
      </c>
      <c r="D19460" s="4">
        <v>2</v>
      </c>
      <c r="E19460">
        <v>21</v>
      </c>
      <c r="F19460" t="str">
        <f t="shared" si="611"/>
        <v>23-4-0</v>
      </c>
    </row>
    <row r="19461" spans="1:6" x14ac:dyDescent="0.3">
      <c r="A19461">
        <v>2012</v>
      </c>
      <c r="B19461" t="s">
        <v>913</v>
      </c>
      <c r="C19461" t="str">
        <f t="shared" si="610"/>
        <v>2012-Santos/SP-23-4-0</v>
      </c>
      <c r="D19461" s="4">
        <v>9</v>
      </c>
      <c r="E19461">
        <v>26</v>
      </c>
      <c r="F19461" t="str">
        <f t="shared" si="611"/>
        <v>23-4-0</v>
      </c>
    </row>
    <row r="19462" spans="1:6" x14ac:dyDescent="0.3">
      <c r="A19462">
        <v>2012</v>
      </c>
      <c r="B19462" t="s">
        <v>914</v>
      </c>
      <c r="C19462" t="str">
        <f t="shared" si="610"/>
        <v>2012-Sao Paulo/SP-23-4-0</v>
      </c>
      <c r="D19462" s="4">
        <v>6.4</v>
      </c>
      <c r="E19462">
        <v>19</v>
      </c>
      <c r="F19462" t="str">
        <f t="shared" si="611"/>
        <v>23-4-0</v>
      </c>
    </row>
    <row r="19463" spans="1:6" x14ac:dyDescent="0.3">
      <c r="A19463">
        <v>2012</v>
      </c>
      <c r="B19463" t="s">
        <v>3003</v>
      </c>
      <c r="C19463" t="str">
        <f t="shared" si="610"/>
        <v>2012-Sport/PE-23-4-0</v>
      </c>
      <c r="D19463" s="4">
        <v>2</v>
      </c>
      <c r="E19463">
        <v>12</v>
      </c>
      <c r="F19463" t="str">
        <f t="shared" si="611"/>
        <v>23-4-0</v>
      </c>
    </row>
    <row r="19464" spans="1:6" x14ac:dyDescent="0.3">
      <c r="A19464">
        <v>2012</v>
      </c>
      <c r="B19464" t="s">
        <v>915</v>
      </c>
      <c r="C19464" t="str">
        <f t="shared" si="610"/>
        <v>2012-Vasco/RJ-23-4-0</v>
      </c>
      <c r="D19464" s="4">
        <v>1</v>
      </c>
      <c r="E19464">
        <v>18</v>
      </c>
      <c r="F19464" t="str">
        <f t="shared" si="611"/>
        <v>23-4-0</v>
      </c>
    </row>
    <row r="19465" spans="1:6" x14ac:dyDescent="0.3">
      <c r="A19465">
        <v>2012</v>
      </c>
      <c r="B19465" t="s">
        <v>4418</v>
      </c>
      <c r="C19465" t="str">
        <f t="shared" si="610"/>
        <v>2012-Atletico/GO-23-4-1</v>
      </c>
      <c r="D19465" s="4">
        <v>6</v>
      </c>
      <c r="E19465">
        <v>16</v>
      </c>
      <c r="F19465" t="str">
        <f t="shared" si="611"/>
        <v>23-4-1</v>
      </c>
    </row>
    <row r="19466" spans="1:6" x14ac:dyDescent="0.3">
      <c r="A19466">
        <v>2012</v>
      </c>
      <c r="B19466" t="s">
        <v>3004</v>
      </c>
      <c r="C19466" t="str">
        <f t="shared" si="610"/>
        <v>2012-Atletico/MG-23-4-1</v>
      </c>
      <c r="D19466" s="4">
        <v>8</v>
      </c>
      <c r="E19466">
        <v>46</v>
      </c>
      <c r="F19466" t="str">
        <f t="shared" si="611"/>
        <v>23-4-1</v>
      </c>
    </row>
    <row r="19467" spans="1:6" x14ac:dyDescent="0.3">
      <c r="A19467">
        <v>2012</v>
      </c>
      <c r="B19467" t="s">
        <v>4939</v>
      </c>
      <c r="C19467" t="str">
        <f t="shared" si="610"/>
        <v>2012-Bahia/BA-23-4-1</v>
      </c>
      <c r="D19467" s="4">
        <v>4</v>
      </c>
      <c r="E19467">
        <v>12</v>
      </c>
      <c r="F19467" t="str">
        <f t="shared" si="611"/>
        <v>23-4-1</v>
      </c>
    </row>
    <row r="19468" spans="1:6" x14ac:dyDescent="0.3">
      <c r="A19468">
        <v>2012</v>
      </c>
      <c r="B19468" t="s">
        <v>917</v>
      </c>
      <c r="C19468" t="str">
        <f t="shared" si="610"/>
        <v>2012-Botafogo/RJ-23-4-1</v>
      </c>
      <c r="D19468" s="4">
        <v>5.3333329999999997</v>
      </c>
      <c r="E19468">
        <v>11</v>
      </c>
      <c r="F19468" t="str">
        <f t="shared" si="611"/>
        <v>23-4-1</v>
      </c>
    </row>
    <row r="19469" spans="1:6" x14ac:dyDescent="0.3">
      <c r="A19469">
        <v>2012</v>
      </c>
      <c r="B19469" t="s">
        <v>918</v>
      </c>
      <c r="C19469" t="str">
        <f t="shared" si="610"/>
        <v>2012-Corinthians/SP-23-4-1</v>
      </c>
      <c r="D19469" s="4">
        <v>6</v>
      </c>
      <c r="E19469">
        <v>24</v>
      </c>
      <c r="F19469" t="str">
        <f t="shared" si="611"/>
        <v>23-4-1</v>
      </c>
    </row>
    <row r="19470" spans="1:6" x14ac:dyDescent="0.3">
      <c r="A19470">
        <v>2012</v>
      </c>
      <c r="B19470" t="s">
        <v>3484</v>
      </c>
      <c r="C19470" t="str">
        <f t="shared" si="610"/>
        <v>2012-Coritiba/PR-23-4-1</v>
      </c>
      <c r="D19470" s="4">
        <v>2</v>
      </c>
      <c r="E19470">
        <v>15</v>
      </c>
      <c r="F19470" t="str">
        <f t="shared" si="611"/>
        <v>23-4-1</v>
      </c>
    </row>
    <row r="19471" spans="1:6" x14ac:dyDescent="0.3">
      <c r="A19471">
        <v>2012</v>
      </c>
      <c r="B19471" t="s">
        <v>919</v>
      </c>
      <c r="C19471" t="str">
        <f t="shared" si="610"/>
        <v>2012-Cruzeiro/MG-23-4-1</v>
      </c>
      <c r="D19471" s="4">
        <v>5</v>
      </c>
      <c r="E19471">
        <v>31</v>
      </c>
      <c r="F19471" t="str">
        <f t="shared" si="611"/>
        <v>23-4-1</v>
      </c>
    </row>
    <row r="19472" spans="1:6" x14ac:dyDescent="0.3">
      <c r="A19472">
        <v>2012</v>
      </c>
      <c r="B19472" t="s">
        <v>920</v>
      </c>
      <c r="C19472" t="str">
        <f t="shared" si="610"/>
        <v>2012-Figueirense/SC-23-4-1</v>
      </c>
      <c r="D19472" s="4">
        <v>6</v>
      </c>
      <c r="E19472">
        <v>15</v>
      </c>
      <c r="F19472" t="str">
        <f t="shared" si="611"/>
        <v>23-4-1</v>
      </c>
    </row>
    <row r="19473" spans="1:6" x14ac:dyDescent="0.3">
      <c r="A19473">
        <v>2012</v>
      </c>
      <c r="B19473" t="s">
        <v>921</v>
      </c>
      <c r="C19473" t="str">
        <f t="shared" si="610"/>
        <v>2012-Flamengo/RJ-23-4-1</v>
      </c>
      <c r="D19473" s="4">
        <v>7</v>
      </c>
      <c r="E19473">
        <v>25</v>
      </c>
      <c r="F19473" t="str">
        <f t="shared" si="611"/>
        <v>23-4-1</v>
      </c>
    </row>
    <row r="19474" spans="1:6" x14ac:dyDescent="0.3">
      <c r="A19474">
        <v>2012</v>
      </c>
      <c r="B19474" t="s">
        <v>922</v>
      </c>
      <c r="C19474" t="str">
        <f t="shared" si="610"/>
        <v>2012-Fluminense/RJ-23-4-1</v>
      </c>
      <c r="D19474" s="4">
        <v>8</v>
      </c>
      <c r="E19474">
        <v>31</v>
      </c>
      <c r="F19474" t="str">
        <f t="shared" si="611"/>
        <v>23-4-1</v>
      </c>
    </row>
    <row r="19475" spans="1:6" x14ac:dyDescent="0.3">
      <c r="A19475">
        <v>2012</v>
      </c>
      <c r="B19475" t="s">
        <v>925</v>
      </c>
      <c r="C19475" t="str">
        <f t="shared" si="610"/>
        <v>2012-Gremio/RS-23-4-1</v>
      </c>
      <c r="D19475" s="4">
        <v>7.3333259999999996</v>
      </c>
      <c r="E19475">
        <v>22</v>
      </c>
      <c r="F19475" t="str">
        <f t="shared" si="611"/>
        <v>23-4-1</v>
      </c>
    </row>
    <row r="19476" spans="1:6" x14ac:dyDescent="0.3">
      <c r="A19476">
        <v>2012</v>
      </c>
      <c r="B19476" t="s">
        <v>926</v>
      </c>
      <c r="C19476" t="str">
        <f t="shared" si="610"/>
        <v>2012-Internacional/RS-23-4-1</v>
      </c>
      <c r="D19476" s="4">
        <v>4</v>
      </c>
      <c r="E19476">
        <v>24</v>
      </c>
      <c r="F19476" t="str">
        <f t="shared" si="611"/>
        <v>23-4-1</v>
      </c>
    </row>
    <row r="19477" spans="1:6" x14ac:dyDescent="0.3">
      <c r="A19477">
        <v>2012</v>
      </c>
      <c r="B19477" t="s">
        <v>3005</v>
      </c>
      <c r="C19477" t="str">
        <f t="shared" si="610"/>
        <v>2012-Nautico/PE-23-4-1</v>
      </c>
      <c r="D19477" s="4">
        <v>7</v>
      </c>
      <c r="E19477">
        <v>17</v>
      </c>
      <c r="F19477" t="str">
        <f t="shared" si="611"/>
        <v>23-4-1</v>
      </c>
    </row>
    <row r="19478" spans="1:6" x14ac:dyDescent="0.3">
      <c r="A19478">
        <v>2012</v>
      </c>
      <c r="B19478" t="s">
        <v>927</v>
      </c>
      <c r="C19478" t="str">
        <f t="shared" si="610"/>
        <v>2012-Palmeiras/SP-23-4-1</v>
      </c>
      <c r="D19478" s="4">
        <v>3</v>
      </c>
      <c r="E19478">
        <v>13</v>
      </c>
      <c r="F19478" t="str">
        <f t="shared" si="611"/>
        <v>23-4-1</v>
      </c>
    </row>
    <row r="19479" spans="1:6" x14ac:dyDescent="0.3">
      <c r="A19479">
        <v>2012</v>
      </c>
      <c r="B19479" t="s">
        <v>929</v>
      </c>
      <c r="C19479" t="str">
        <f t="shared" si="610"/>
        <v>2012-Ponte Preta/SP-23-4-1</v>
      </c>
      <c r="D19479" s="4">
        <v>3</v>
      </c>
      <c r="E19479">
        <v>24</v>
      </c>
      <c r="F19479" t="str">
        <f t="shared" si="611"/>
        <v>23-4-1</v>
      </c>
    </row>
    <row r="19480" spans="1:6" x14ac:dyDescent="0.3">
      <c r="A19480">
        <v>2012</v>
      </c>
      <c r="B19480" t="s">
        <v>3485</v>
      </c>
      <c r="C19480" t="str">
        <f t="shared" si="610"/>
        <v>2012-Portuguesa/SP-23-4-1</v>
      </c>
      <c r="D19480" s="4">
        <v>7</v>
      </c>
      <c r="E19480">
        <v>25</v>
      </c>
      <c r="F19480" t="str">
        <f t="shared" si="611"/>
        <v>23-4-1</v>
      </c>
    </row>
    <row r="19481" spans="1:6" x14ac:dyDescent="0.3">
      <c r="A19481">
        <v>2012</v>
      </c>
      <c r="B19481" t="s">
        <v>931</v>
      </c>
      <c r="C19481" t="str">
        <f t="shared" si="610"/>
        <v>2012-Santos/SP-23-4-1</v>
      </c>
      <c r="D19481" s="4">
        <v>10</v>
      </c>
      <c r="E19481">
        <v>26</v>
      </c>
      <c r="F19481" t="str">
        <f t="shared" si="611"/>
        <v>23-4-1</v>
      </c>
    </row>
    <row r="19482" spans="1:6" x14ac:dyDescent="0.3">
      <c r="A19482">
        <v>2012</v>
      </c>
      <c r="B19482" t="s">
        <v>932</v>
      </c>
      <c r="C19482" t="str">
        <f t="shared" si="610"/>
        <v>2012-Sao Paulo/SP-23-4-1</v>
      </c>
      <c r="D19482" s="4">
        <v>7</v>
      </c>
      <c r="E19482">
        <v>22</v>
      </c>
      <c r="F19482" t="str">
        <f t="shared" si="611"/>
        <v>23-4-1</v>
      </c>
    </row>
    <row r="19483" spans="1:6" x14ac:dyDescent="0.3">
      <c r="A19483">
        <v>2012</v>
      </c>
      <c r="B19483" t="s">
        <v>3006</v>
      </c>
      <c r="C19483" t="str">
        <f t="shared" si="610"/>
        <v>2012-Sport/PE-23-4-1</v>
      </c>
      <c r="D19483" s="4">
        <v>1</v>
      </c>
      <c r="E19483">
        <v>15</v>
      </c>
      <c r="F19483" t="str">
        <f t="shared" si="611"/>
        <v>23-4-1</v>
      </c>
    </row>
    <row r="19484" spans="1:6" x14ac:dyDescent="0.3">
      <c r="A19484">
        <v>2012</v>
      </c>
      <c r="B19484" t="s">
        <v>933</v>
      </c>
      <c r="C19484" t="str">
        <f t="shared" si="610"/>
        <v>2012-Vasco/RJ-23-4-1</v>
      </c>
      <c r="D19484" s="4">
        <v>1</v>
      </c>
      <c r="E19484">
        <v>38</v>
      </c>
      <c r="F19484" t="str">
        <f t="shared" si="611"/>
        <v>23-4-1</v>
      </c>
    </row>
    <row r="19485" spans="1:6" x14ac:dyDescent="0.3">
      <c r="A19485">
        <v>2012</v>
      </c>
      <c r="B19485" t="s">
        <v>4422</v>
      </c>
      <c r="C19485" t="str">
        <f t="shared" si="610"/>
        <v>2012-Atletico/GO-23-4-2</v>
      </c>
      <c r="D19485" s="4">
        <v>6</v>
      </c>
      <c r="E19485">
        <v>15</v>
      </c>
      <c r="F19485" t="str">
        <f t="shared" si="611"/>
        <v>23-4-2</v>
      </c>
    </row>
    <row r="19486" spans="1:6" x14ac:dyDescent="0.3">
      <c r="A19486">
        <v>2012</v>
      </c>
      <c r="B19486" t="s">
        <v>3007</v>
      </c>
      <c r="C19486" t="str">
        <f t="shared" si="610"/>
        <v>2012-Atletico/MG-23-4-2</v>
      </c>
      <c r="D19486" s="4">
        <v>9.6666570000000007</v>
      </c>
      <c r="E19486">
        <v>29</v>
      </c>
      <c r="F19486" t="str">
        <f t="shared" si="611"/>
        <v>23-4-2</v>
      </c>
    </row>
    <row r="19487" spans="1:6" x14ac:dyDescent="0.3">
      <c r="A19487">
        <v>2012</v>
      </c>
      <c r="B19487" t="s">
        <v>4941</v>
      </c>
      <c r="C19487" t="str">
        <f t="shared" si="610"/>
        <v>2012-Bahia/BA-23-4-2</v>
      </c>
      <c r="D19487" s="4">
        <v>4</v>
      </c>
      <c r="E19487">
        <v>12</v>
      </c>
      <c r="F19487" t="str">
        <f t="shared" si="611"/>
        <v>23-4-2</v>
      </c>
    </row>
    <row r="19488" spans="1:6" x14ac:dyDescent="0.3">
      <c r="A19488">
        <v>2012</v>
      </c>
      <c r="B19488" t="s">
        <v>935</v>
      </c>
      <c r="C19488" t="str">
        <f t="shared" si="610"/>
        <v>2012-Botafogo/RJ-23-4-2</v>
      </c>
      <c r="D19488" s="4">
        <v>4</v>
      </c>
      <c r="E19488">
        <v>21</v>
      </c>
      <c r="F19488" t="str">
        <f t="shared" si="611"/>
        <v>23-4-2</v>
      </c>
    </row>
    <row r="19489" spans="1:6" x14ac:dyDescent="0.3">
      <c r="A19489">
        <v>2012</v>
      </c>
      <c r="B19489" t="s">
        <v>936</v>
      </c>
      <c r="C19489" t="str">
        <f t="shared" si="610"/>
        <v>2012-Corinthians/SP-23-4-2</v>
      </c>
      <c r="D19489" s="4">
        <v>6</v>
      </c>
      <c r="E19489">
        <v>18</v>
      </c>
      <c r="F19489" t="str">
        <f t="shared" si="611"/>
        <v>23-4-2</v>
      </c>
    </row>
    <row r="19490" spans="1:6" x14ac:dyDescent="0.3">
      <c r="A19490">
        <v>2012</v>
      </c>
      <c r="B19490" t="s">
        <v>3487</v>
      </c>
      <c r="C19490" t="str">
        <f t="shared" si="610"/>
        <v>2012-Coritiba/PR-23-4-2</v>
      </c>
      <c r="D19490" s="4">
        <v>4</v>
      </c>
      <c r="E19490">
        <v>15</v>
      </c>
      <c r="F19490" t="str">
        <f t="shared" si="611"/>
        <v>23-4-2</v>
      </c>
    </row>
    <row r="19491" spans="1:6" x14ac:dyDescent="0.3">
      <c r="A19491">
        <v>2012</v>
      </c>
      <c r="B19491" t="s">
        <v>937</v>
      </c>
      <c r="C19491" t="str">
        <f t="shared" si="610"/>
        <v>2012-Cruzeiro/MG-23-4-2</v>
      </c>
      <c r="D19491" s="4">
        <v>4</v>
      </c>
      <c r="E19491">
        <v>33</v>
      </c>
      <c r="F19491" t="str">
        <f t="shared" si="611"/>
        <v>23-4-2</v>
      </c>
    </row>
    <row r="19492" spans="1:6" x14ac:dyDescent="0.3">
      <c r="A19492">
        <v>2012</v>
      </c>
      <c r="B19492" t="s">
        <v>938</v>
      </c>
      <c r="C19492" t="str">
        <f t="shared" si="610"/>
        <v>2012-Figueirense/SC-23-4-2</v>
      </c>
      <c r="D19492" s="4">
        <v>3</v>
      </c>
      <c r="E19492">
        <v>13</v>
      </c>
      <c r="F19492" t="str">
        <f t="shared" si="611"/>
        <v>23-4-2</v>
      </c>
    </row>
    <row r="19493" spans="1:6" x14ac:dyDescent="0.3">
      <c r="A19493">
        <v>2012</v>
      </c>
      <c r="B19493" t="s">
        <v>939</v>
      </c>
      <c r="C19493" t="str">
        <f t="shared" si="610"/>
        <v>2012-Flamengo/RJ-23-4-2</v>
      </c>
      <c r="D19493" s="4">
        <v>9</v>
      </c>
      <c r="E19493">
        <v>32</v>
      </c>
      <c r="F19493" t="str">
        <f t="shared" si="611"/>
        <v>23-4-2</v>
      </c>
    </row>
    <row r="19494" spans="1:6" x14ac:dyDescent="0.3">
      <c r="A19494">
        <v>2012</v>
      </c>
      <c r="B19494" t="s">
        <v>940</v>
      </c>
      <c r="C19494" t="str">
        <f t="shared" si="610"/>
        <v>2012-Fluminense/RJ-23-4-2</v>
      </c>
      <c r="D19494" s="4">
        <v>8.3333250000000003</v>
      </c>
      <c r="E19494">
        <v>31</v>
      </c>
      <c r="F19494" t="str">
        <f t="shared" si="611"/>
        <v>23-4-2</v>
      </c>
    </row>
    <row r="19495" spans="1:6" x14ac:dyDescent="0.3">
      <c r="A19495">
        <v>2012</v>
      </c>
      <c r="B19495" t="s">
        <v>943</v>
      </c>
      <c r="C19495" t="str">
        <f t="shared" si="610"/>
        <v>2012-Gremio/RS-23-4-2</v>
      </c>
      <c r="D19495" s="4">
        <v>7</v>
      </c>
      <c r="E19495">
        <v>22</v>
      </c>
      <c r="F19495" t="str">
        <f t="shared" si="611"/>
        <v>23-4-2</v>
      </c>
    </row>
    <row r="19496" spans="1:6" x14ac:dyDescent="0.3">
      <c r="A19496">
        <v>2012</v>
      </c>
      <c r="B19496" t="s">
        <v>944</v>
      </c>
      <c r="C19496" t="str">
        <f t="shared" si="610"/>
        <v>2012-Internacional/RS-23-4-2</v>
      </c>
      <c r="D19496" s="4">
        <v>10</v>
      </c>
      <c r="E19496">
        <v>30</v>
      </c>
      <c r="F19496" t="str">
        <f t="shared" si="611"/>
        <v>23-4-2</v>
      </c>
    </row>
    <row r="19497" spans="1:6" x14ac:dyDescent="0.3">
      <c r="A19497">
        <v>2012</v>
      </c>
      <c r="B19497" t="s">
        <v>3008</v>
      </c>
      <c r="C19497" t="str">
        <f t="shared" si="610"/>
        <v>2012-Nautico/PE-23-4-2</v>
      </c>
      <c r="D19497" s="4">
        <v>7</v>
      </c>
      <c r="E19497">
        <v>20</v>
      </c>
      <c r="F19497" t="str">
        <f t="shared" si="611"/>
        <v>23-4-2</v>
      </c>
    </row>
    <row r="19498" spans="1:6" x14ac:dyDescent="0.3">
      <c r="A19498">
        <v>2012</v>
      </c>
      <c r="B19498" t="s">
        <v>945</v>
      </c>
      <c r="C19498" t="str">
        <f t="shared" si="610"/>
        <v>2012-Palmeiras/SP-23-4-2</v>
      </c>
      <c r="D19498" s="4">
        <v>6</v>
      </c>
      <c r="E19498">
        <v>15</v>
      </c>
      <c r="F19498" t="str">
        <f t="shared" si="611"/>
        <v>23-4-2</v>
      </c>
    </row>
    <row r="19499" spans="1:6" x14ac:dyDescent="0.3">
      <c r="A19499">
        <v>2012</v>
      </c>
      <c r="B19499" t="s">
        <v>947</v>
      </c>
      <c r="C19499" t="str">
        <f t="shared" si="610"/>
        <v>2012-Ponte Preta/SP-23-4-2</v>
      </c>
      <c r="D19499" s="4">
        <v>1</v>
      </c>
      <c r="E19499">
        <v>22</v>
      </c>
      <c r="F19499" t="str">
        <f t="shared" si="611"/>
        <v>23-4-2</v>
      </c>
    </row>
    <row r="19500" spans="1:6" x14ac:dyDescent="0.3">
      <c r="A19500">
        <v>2012</v>
      </c>
      <c r="B19500" t="s">
        <v>3488</v>
      </c>
      <c r="C19500" t="str">
        <f t="shared" si="610"/>
        <v>2012-Portuguesa/SP-23-4-2</v>
      </c>
      <c r="D19500" s="4">
        <v>6</v>
      </c>
      <c r="E19500">
        <v>25</v>
      </c>
      <c r="F19500" t="str">
        <f t="shared" si="611"/>
        <v>23-4-2</v>
      </c>
    </row>
    <row r="19501" spans="1:6" x14ac:dyDescent="0.3">
      <c r="A19501">
        <v>2012</v>
      </c>
      <c r="B19501" t="s">
        <v>949</v>
      </c>
      <c r="C19501" t="str">
        <f t="shared" si="610"/>
        <v>2012-Santos/SP-23-4-2</v>
      </c>
      <c r="D19501" s="4">
        <v>10</v>
      </c>
      <c r="E19501">
        <v>24</v>
      </c>
      <c r="F19501" t="str">
        <f t="shared" si="611"/>
        <v>23-4-2</v>
      </c>
    </row>
    <row r="19502" spans="1:6" x14ac:dyDescent="0.3">
      <c r="A19502">
        <v>2012</v>
      </c>
      <c r="B19502" t="s">
        <v>950</v>
      </c>
      <c r="C19502" t="str">
        <f t="shared" si="610"/>
        <v>2012-Sao Paulo/SP-23-4-2</v>
      </c>
      <c r="D19502" s="4">
        <v>3</v>
      </c>
      <c r="E19502">
        <v>25</v>
      </c>
      <c r="F19502" t="str">
        <f t="shared" si="611"/>
        <v>23-4-2</v>
      </c>
    </row>
    <row r="19503" spans="1:6" x14ac:dyDescent="0.3">
      <c r="A19503">
        <v>2012</v>
      </c>
      <c r="B19503" t="s">
        <v>3009</v>
      </c>
      <c r="C19503" t="str">
        <f t="shared" si="610"/>
        <v>2012-Sport/PE-23-4-2</v>
      </c>
      <c r="D19503" s="4">
        <v>0</v>
      </c>
      <c r="E19503">
        <v>17</v>
      </c>
      <c r="F19503" t="str">
        <f t="shared" si="611"/>
        <v>23-4-2</v>
      </c>
    </row>
    <row r="19504" spans="1:6" x14ac:dyDescent="0.3">
      <c r="A19504">
        <v>2012</v>
      </c>
      <c r="B19504" t="s">
        <v>951</v>
      </c>
      <c r="C19504" t="str">
        <f t="shared" si="610"/>
        <v>2012-Vasco/RJ-23-4-2</v>
      </c>
      <c r="D19504" s="4">
        <v>4</v>
      </c>
      <c r="E19504">
        <v>41</v>
      </c>
      <c r="F19504" t="str">
        <f t="shared" si="611"/>
        <v>23-4-2</v>
      </c>
    </row>
    <row r="19505" spans="1:6" x14ac:dyDescent="0.3">
      <c r="A19505">
        <v>2012</v>
      </c>
      <c r="B19505" t="s">
        <v>4426</v>
      </c>
      <c r="C19505" t="str">
        <f t="shared" si="610"/>
        <v>2012-Atletico/GO-23-4-3</v>
      </c>
      <c r="D19505" s="4">
        <v>3</v>
      </c>
      <c r="E19505">
        <v>13</v>
      </c>
      <c r="F19505" t="str">
        <f t="shared" si="611"/>
        <v>23-4-3</v>
      </c>
    </row>
    <row r="19506" spans="1:6" x14ac:dyDescent="0.3">
      <c r="A19506">
        <v>2012</v>
      </c>
      <c r="B19506" t="s">
        <v>3010</v>
      </c>
      <c r="C19506" t="str">
        <f t="shared" si="610"/>
        <v>2012-Atletico/MG-23-4-3</v>
      </c>
      <c r="D19506" s="4">
        <v>9.6</v>
      </c>
      <c r="E19506">
        <v>29</v>
      </c>
      <c r="F19506" t="str">
        <f t="shared" si="611"/>
        <v>23-4-3</v>
      </c>
    </row>
    <row r="19507" spans="1:6" x14ac:dyDescent="0.3">
      <c r="A19507">
        <v>2012</v>
      </c>
      <c r="B19507" t="s">
        <v>4943</v>
      </c>
      <c r="C19507" t="str">
        <f t="shared" si="610"/>
        <v>2012-Bahia/BA-23-4-3</v>
      </c>
      <c r="D19507" s="4">
        <v>3.75</v>
      </c>
      <c r="E19507">
        <v>11</v>
      </c>
      <c r="F19507" t="str">
        <f t="shared" si="611"/>
        <v>23-4-3</v>
      </c>
    </row>
    <row r="19508" spans="1:6" x14ac:dyDescent="0.3">
      <c r="A19508">
        <v>2012</v>
      </c>
      <c r="B19508" t="s">
        <v>953</v>
      </c>
      <c r="C19508" t="str">
        <f t="shared" si="610"/>
        <v>2012-Botafogo/RJ-23-4-3</v>
      </c>
      <c r="D19508" s="4">
        <v>7</v>
      </c>
      <c r="E19508">
        <v>17</v>
      </c>
      <c r="F19508" t="str">
        <f t="shared" si="611"/>
        <v>23-4-3</v>
      </c>
    </row>
    <row r="19509" spans="1:6" x14ac:dyDescent="0.3">
      <c r="A19509">
        <v>2012</v>
      </c>
      <c r="B19509" t="s">
        <v>954</v>
      </c>
      <c r="C19509" t="str">
        <f t="shared" si="610"/>
        <v>2012-Corinthians/SP-23-4-3</v>
      </c>
      <c r="D19509" s="4">
        <v>8</v>
      </c>
      <c r="E19509">
        <v>16</v>
      </c>
      <c r="F19509" t="str">
        <f t="shared" si="611"/>
        <v>23-4-3</v>
      </c>
    </row>
    <row r="19510" spans="1:6" x14ac:dyDescent="0.3">
      <c r="A19510">
        <v>2012</v>
      </c>
      <c r="B19510" t="s">
        <v>3490</v>
      </c>
      <c r="C19510" t="str">
        <f t="shared" si="610"/>
        <v>2012-Coritiba/PR-23-4-3</v>
      </c>
      <c r="D19510" s="4">
        <v>8</v>
      </c>
      <c r="E19510">
        <v>18</v>
      </c>
      <c r="F19510" t="str">
        <f t="shared" si="611"/>
        <v>23-4-3</v>
      </c>
    </row>
    <row r="19511" spans="1:6" x14ac:dyDescent="0.3">
      <c r="A19511">
        <v>2012</v>
      </c>
      <c r="B19511" t="s">
        <v>955</v>
      </c>
      <c r="C19511" t="str">
        <f t="shared" si="610"/>
        <v>2012-Cruzeiro/MG-23-4-3</v>
      </c>
      <c r="D19511" s="4">
        <v>4</v>
      </c>
      <c r="E19511">
        <v>34</v>
      </c>
      <c r="F19511" t="str">
        <f t="shared" si="611"/>
        <v>23-4-3</v>
      </c>
    </row>
    <row r="19512" spans="1:6" x14ac:dyDescent="0.3">
      <c r="A19512">
        <v>2012</v>
      </c>
      <c r="B19512" t="s">
        <v>956</v>
      </c>
      <c r="C19512" t="str">
        <f t="shared" si="610"/>
        <v>2012-Figueirense/SC-23-4-3</v>
      </c>
      <c r="D19512" s="4">
        <v>3</v>
      </c>
      <c r="E19512">
        <v>14</v>
      </c>
      <c r="F19512" t="str">
        <f t="shared" si="611"/>
        <v>23-4-3</v>
      </c>
    </row>
    <row r="19513" spans="1:6" x14ac:dyDescent="0.3">
      <c r="A19513">
        <v>2012</v>
      </c>
      <c r="B19513" t="s">
        <v>957</v>
      </c>
      <c r="C19513" t="str">
        <f t="shared" si="610"/>
        <v>2012-Flamengo/RJ-23-4-3</v>
      </c>
      <c r="D19513" s="4">
        <v>9</v>
      </c>
      <c r="E19513">
        <v>30</v>
      </c>
      <c r="F19513" t="str">
        <f t="shared" si="611"/>
        <v>23-4-3</v>
      </c>
    </row>
    <row r="19514" spans="1:6" x14ac:dyDescent="0.3">
      <c r="A19514">
        <v>2012</v>
      </c>
      <c r="B19514" t="s">
        <v>958</v>
      </c>
      <c r="C19514" t="str">
        <f t="shared" si="610"/>
        <v>2012-Fluminense/RJ-23-4-3</v>
      </c>
      <c r="D19514" s="4">
        <v>8</v>
      </c>
      <c r="E19514">
        <v>31</v>
      </c>
      <c r="F19514" t="str">
        <f t="shared" si="611"/>
        <v>23-4-3</v>
      </c>
    </row>
    <row r="19515" spans="1:6" x14ac:dyDescent="0.3">
      <c r="A19515">
        <v>2012</v>
      </c>
      <c r="B19515" t="s">
        <v>961</v>
      </c>
      <c r="C19515" t="str">
        <f t="shared" si="610"/>
        <v>2012-Gremio/RS-23-4-3</v>
      </c>
      <c r="D19515" s="4">
        <v>7</v>
      </c>
      <c r="E19515">
        <v>22</v>
      </c>
      <c r="F19515" t="str">
        <f t="shared" si="611"/>
        <v>23-4-3</v>
      </c>
    </row>
    <row r="19516" spans="1:6" x14ac:dyDescent="0.3">
      <c r="A19516">
        <v>2012</v>
      </c>
      <c r="B19516" t="s">
        <v>962</v>
      </c>
      <c r="C19516" t="str">
        <f t="shared" si="610"/>
        <v>2012-Internacional/RS-23-4-3</v>
      </c>
      <c r="D19516" s="4">
        <v>7</v>
      </c>
      <c r="E19516">
        <v>20</v>
      </c>
      <c r="F19516" t="str">
        <f t="shared" si="611"/>
        <v>23-4-3</v>
      </c>
    </row>
    <row r="19517" spans="1:6" x14ac:dyDescent="0.3">
      <c r="A19517">
        <v>2012</v>
      </c>
      <c r="B19517" t="s">
        <v>3011</v>
      </c>
      <c r="C19517" t="str">
        <f t="shared" si="610"/>
        <v>2012-Nautico/PE-23-4-3</v>
      </c>
      <c r="D19517" s="4">
        <v>7</v>
      </c>
      <c r="E19517">
        <v>14</v>
      </c>
      <c r="F19517" t="str">
        <f t="shared" si="611"/>
        <v>23-4-3</v>
      </c>
    </row>
    <row r="19518" spans="1:6" x14ac:dyDescent="0.3">
      <c r="A19518">
        <v>2012</v>
      </c>
      <c r="B19518" t="s">
        <v>963</v>
      </c>
      <c r="C19518" t="str">
        <f t="shared" si="610"/>
        <v>2012-Palmeiras/SP-23-4-3</v>
      </c>
      <c r="D19518" s="4">
        <v>6</v>
      </c>
      <c r="E19518">
        <v>11</v>
      </c>
      <c r="F19518" t="str">
        <f t="shared" si="611"/>
        <v>23-4-3</v>
      </c>
    </row>
    <row r="19519" spans="1:6" x14ac:dyDescent="0.3">
      <c r="A19519">
        <v>2012</v>
      </c>
      <c r="B19519" t="s">
        <v>965</v>
      </c>
      <c r="C19519" t="str">
        <f t="shared" si="610"/>
        <v>2012-Ponte Preta/SP-23-4-3</v>
      </c>
      <c r="D19519" s="4">
        <v>4</v>
      </c>
      <c r="E19519">
        <v>23</v>
      </c>
      <c r="F19519" t="str">
        <f t="shared" si="611"/>
        <v>23-4-3</v>
      </c>
    </row>
    <row r="19520" spans="1:6" x14ac:dyDescent="0.3">
      <c r="A19520">
        <v>2012</v>
      </c>
      <c r="B19520" t="s">
        <v>3491</v>
      </c>
      <c r="C19520" t="str">
        <f t="shared" si="610"/>
        <v>2012-Portuguesa/SP-23-4-3</v>
      </c>
      <c r="D19520" s="4">
        <v>5</v>
      </c>
      <c r="E19520">
        <v>20</v>
      </c>
      <c r="F19520" t="str">
        <f t="shared" si="611"/>
        <v>23-4-3</v>
      </c>
    </row>
    <row r="19521" spans="1:6" x14ac:dyDescent="0.3">
      <c r="A19521">
        <v>2012</v>
      </c>
      <c r="B19521" t="s">
        <v>967</v>
      </c>
      <c r="C19521" t="str">
        <f t="shared" si="610"/>
        <v>2012-Santos/SP-23-4-3</v>
      </c>
      <c r="D19521" s="4">
        <v>7</v>
      </c>
      <c r="E19521">
        <v>22</v>
      </c>
      <c r="F19521" t="str">
        <f t="shared" si="611"/>
        <v>23-4-3</v>
      </c>
    </row>
    <row r="19522" spans="1:6" x14ac:dyDescent="0.3">
      <c r="A19522">
        <v>2012</v>
      </c>
      <c r="B19522" t="s">
        <v>968</v>
      </c>
      <c r="C19522" t="str">
        <f t="shared" si="610"/>
        <v>2012-Sao Paulo/SP-23-4-3</v>
      </c>
      <c r="D19522" s="4">
        <v>3</v>
      </c>
      <c r="E19522">
        <v>25</v>
      </c>
      <c r="F19522" t="str">
        <f t="shared" si="611"/>
        <v>23-4-3</v>
      </c>
    </row>
    <row r="19523" spans="1:6" x14ac:dyDescent="0.3">
      <c r="A19523">
        <v>2012</v>
      </c>
      <c r="B19523" t="s">
        <v>3012</v>
      </c>
      <c r="C19523" t="str">
        <f t="shared" ref="C19523:C19586" si="612">A19523&amp;"-"&amp;B19523</f>
        <v>2012-Sport/PE-23-4-3</v>
      </c>
      <c r="D19523" s="4">
        <v>0</v>
      </c>
      <c r="E19523">
        <v>18</v>
      </c>
      <c r="F19523" t="str">
        <f t="shared" ref="F19523:F19586" si="613">RIGHT(B19523,LEN(C19523)-FIND("-",C19523,6))</f>
        <v>23-4-3</v>
      </c>
    </row>
    <row r="19524" spans="1:6" x14ac:dyDescent="0.3">
      <c r="A19524">
        <v>2012</v>
      </c>
      <c r="B19524" t="s">
        <v>969</v>
      </c>
      <c r="C19524" t="str">
        <f t="shared" si="612"/>
        <v>2012-Vasco/RJ-23-4-3</v>
      </c>
      <c r="D19524" s="4">
        <v>5</v>
      </c>
      <c r="E19524">
        <v>34</v>
      </c>
      <c r="F19524" t="str">
        <f t="shared" si="613"/>
        <v>23-4-3</v>
      </c>
    </row>
    <row r="19525" spans="1:6" x14ac:dyDescent="0.3">
      <c r="A19525">
        <v>2012</v>
      </c>
      <c r="B19525" t="s">
        <v>4430</v>
      </c>
      <c r="C19525" t="str">
        <f t="shared" si="612"/>
        <v>2012-Atletico/GO-23-5-0</v>
      </c>
      <c r="D19525" s="4">
        <v>6</v>
      </c>
      <c r="E19525">
        <v>16</v>
      </c>
      <c r="F19525" t="str">
        <f t="shared" si="613"/>
        <v>23-5-0</v>
      </c>
    </row>
    <row r="19526" spans="1:6" x14ac:dyDescent="0.3">
      <c r="A19526">
        <v>2012</v>
      </c>
      <c r="B19526" t="s">
        <v>3013</v>
      </c>
      <c r="C19526" t="str">
        <f t="shared" si="612"/>
        <v>2012-Atletico/MG-23-5-0</v>
      </c>
      <c r="D19526" s="4">
        <v>9</v>
      </c>
      <c r="E19526">
        <v>34</v>
      </c>
      <c r="F19526" t="str">
        <f t="shared" si="613"/>
        <v>23-5-0</v>
      </c>
    </row>
    <row r="19527" spans="1:6" x14ac:dyDescent="0.3">
      <c r="A19527">
        <v>2012</v>
      </c>
      <c r="B19527" t="s">
        <v>4945</v>
      </c>
      <c r="C19527" t="str">
        <f t="shared" si="612"/>
        <v>2012-Bahia/BA-23-5-0</v>
      </c>
      <c r="D19527" s="4">
        <v>7</v>
      </c>
      <c r="E19527">
        <v>20</v>
      </c>
      <c r="F19527" t="str">
        <f t="shared" si="613"/>
        <v>23-5-0</v>
      </c>
    </row>
    <row r="19528" spans="1:6" x14ac:dyDescent="0.3">
      <c r="A19528">
        <v>2012</v>
      </c>
      <c r="B19528" t="s">
        <v>971</v>
      </c>
      <c r="C19528" t="str">
        <f t="shared" si="612"/>
        <v>2012-Botafogo/RJ-23-5-0</v>
      </c>
      <c r="D19528" s="4">
        <v>5</v>
      </c>
      <c r="E19528">
        <v>28</v>
      </c>
      <c r="F19528" t="str">
        <f t="shared" si="613"/>
        <v>23-5-0</v>
      </c>
    </row>
    <row r="19529" spans="1:6" x14ac:dyDescent="0.3">
      <c r="A19529">
        <v>2012</v>
      </c>
      <c r="B19529" t="s">
        <v>972</v>
      </c>
      <c r="C19529" t="str">
        <f t="shared" si="612"/>
        <v>2012-Corinthians/SP-23-5-0</v>
      </c>
      <c r="D19529" s="4">
        <v>7</v>
      </c>
      <c r="E19529">
        <v>25</v>
      </c>
      <c r="F19529" t="str">
        <f t="shared" si="613"/>
        <v>23-5-0</v>
      </c>
    </row>
    <row r="19530" spans="1:6" x14ac:dyDescent="0.3">
      <c r="A19530">
        <v>2012</v>
      </c>
      <c r="B19530" t="s">
        <v>3493</v>
      </c>
      <c r="C19530" t="str">
        <f t="shared" si="612"/>
        <v>2012-Coritiba/PR-23-5-0</v>
      </c>
      <c r="D19530" s="4">
        <v>7</v>
      </c>
      <c r="E19530">
        <v>15</v>
      </c>
      <c r="F19530" t="str">
        <f t="shared" si="613"/>
        <v>23-5-0</v>
      </c>
    </row>
    <row r="19531" spans="1:6" x14ac:dyDescent="0.3">
      <c r="A19531">
        <v>2012</v>
      </c>
      <c r="B19531" t="s">
        <v>973</v>
      </c>
      <c r="C19531" t="str">
        <f t="shared" si="612"/>
        <v>2012-Cruzeiro/MG-23-5-0</v>
      </c>
      <c r="D19531" s="4">
        <v>8</v>
      </c>
      <c r="E19531">
        <v>25</v>
      </c>
      <c r="F19531" t="str">
        <f t="shared" si="613"/>
        <v>23-5-0</v>
      </c>
    </row>
    <row r="19532" spans="1:6" x14ac:dyDescent="0.3">
      <c r="A19532">
        <v>2012</v>
      </c>
      <c r="B19532" t="s">
        <v>974</v>
      </c>
      <c r="C19532" t="str">
        <f t="shared" si="612"/>
        <v>2012-Figueirense/SC-23-5-0</v>
      </c>
      <c r="D19532" s="4">
        <v>6</v>
      </c>
      <c r="E19532">
        <v>14</v>
      </c>
      <c r="F19532" t="str">
        <f t="shared" si="613"/>
        <v>23-5-0</v>
      </c>
    </row>
    <row r="19533" spans="1:6" x14ac:dyDescent="0.3">
      <c r="A19533">
        <v>2012</v>
      </c>
      <c r="B19533" t="s">
        <v>975</v>
      </c>
      <c r="C19533" t="str">
        <f t="shared" si="612"/>
        <v>2012-Flamengo/RJ-23-5-0</v>
      </c>
      <c r="D19533" s="4">
        <v>8</v>
      </c>
      <c r="E19533">
        <v>30</v>
      </c>
      <c r="F19533" t="str">
        <f t="shared" si="613"/>
        <v>23-5-0</v>
      </c>
    </row>
    <row r="19534" spans="1:6" x14ac:dyDescent="0.3">
      <c r="A19534">
        <v>2012</v>
      </c>
      <c r="B19534" t="s">
        <v>976</v>
      </c>
      <c r="C19534" t="str">
        <f t="shared" si="612"/>
        <v>2012-Fluminense/RJ-23-5-0</v>
      </c>
      <c r="D19534" s="4">
        <v>11</v>
      </c>
      <c r="E19534">
        <v>43</v>
      </c>
      <c r="F19534" t="str">
        <f t="shared" si="613"/>
        <v>23-5-0</v>
      </c>
    </row>
    <row r="19535" spans="1:6" x14ac:dyDescent="0.3">
      <c r="A19535">
        <v>2012</v>
      </c>
      <c r="B19535" t="s">
        <v>979</v>
      </c>
      <c r="C19535" t="str">
        <f t="shared" si="612"/>
        <v>2012-Gremio/RS-23-5-0</v>
      </c>
      <c r="D19535" s="4">
        <v>12</v>
      </c>
      <c r="E19535">
        <v>31</v>
      </c>
      <c r="F19535" t="str">
        <f t="shared" si="613"/>
        <v>23-5-0</v>
      </c>
    </row>
    <row r="19536" spans="1:6" x14ac:dyDescent="0.3">
      <c r="A19536">
        <v>2012</v>
      </c>
      <c r="B19536" t="s">
        <v>980</v>
      </c>
      <c r="C19536" t="str">
        <f t="shared" si="612"/>
        <v>2012-Internacional/RS-23-5-0</v>
      </c>
      <c r="D19536" s="4">
        <v>4</v>
      </c>
      <c r="E19536">
        <v>23</v>
      </c>
      <c r="F19536" t="str">
        <f t="shared" si="613"/>
        <v>23-5-0</v>
      </c>
    </row>
    <row r="19537" spans="1:6" x14ac:dyDescent="0.3">
      <c r="A19537">
        <v>2012</v>
      </c>
      <c r="B19537" t="s">
        <v>3014</v>
      </c>
      <c r="C19537" t="str">
        <f t="shared" si="612"/>
        <v>2012-Nautico/PE-23-5-0</v>
      </c>
      <c r="D19537" s="4">
        <v>10</v>
      </c>
      <c r="E19537">
        <v>27</v>
      </c>
      <c r="F19537" t="str">
        <f t="shared" si="613"/>
        <v>23-5-0</v>
      </c>
    </row>
    <row r="19538" spans="1:6" x14ac:dyDescent="0.3">
      <c r="A19538">
        <v>2012</v>
      </c>
      <c r="B19538" t="s">
        <v>981</v>
      </c>
      <c r="C19538" t="str">
        <f t="shared" si="612"/>
        <v>2012-Palmeiras/SP-23-5-0</v>
      </c>
      <c r="D19538" s="4">
        <v>3</v>
      </c>
      <c r="E19538">
        <v>16</v>
      </c>
      <c r="F19538" t="str">
        <f t="shared" si="613"/>
        <v>23-5-0</v>
      </c>
    </row>
    <row r="19539" spans="1:6" x14ac:dyDescent="0.3">
      <c r="A19539">
        <v>2012</v>
      </c>
      <c r="B19539" t="s">
        <v>983</v>
      </c>
      <c r="C19539" t="str">
        <f t="shared" si="612"/>
        <v>2012-Ponte Preta/SP-23-5-0</v>
      </c>
      <c r="D19539" s="4">
        <v>4</v>
      </c>
      <c r="E19539">
        <v>24</v>
      </c>
      <c r="F19539" t="str">
        <f t="shared" si="613"/>
        <v>23-5-0</v>
      </c>
    </row>
    <row r="19540" spans="1:6" x14ac:dyDescent="0.3">
      <c r="A19540">
        <v>2012</v>
      </c>
      <c r="B19540" t="s">
        <v>3494</v>
      </c>
      <c r="C19540" t="str">
        <f t="shared" si="612"/>
        <v>2012-Portuguesa/SP-23-5-0</v>
      </c>
      <c r="D19540" s="4">
        <v>8</v>
      </c>
      <c r="E19540">
        <v>21</v>
      </c>
      <c r="F19540" t="str">
        <f t="shared" si="613"/>
        <v>23-5-0</v>
      </c>
    </row>
    <row r="19541" spans="1:6" x14ac:dyDescent="0.3">
      <c r="A19541">
        <v>2012</v>
      </c>
      <c r="B19541" t="s">
        <v>985</v>
      </c>
      <c r="C19541" t="str">
        <f t="shared" si="612"/>
        <v>2012-Santos/SP-23-5-0</v>
      </c>
      <c r="D19541" s="4">
        <v>10</v>
      </c>
      <c r="E19541">
        <v>26</v>
      </c>
      <c r="F19541" t="str">
        <f t="shared" si="613"/>
        <v>23-5-0</v>
      </c>
    </row>
    <row r="19542" spans="1:6" x14ac:dyDescent="0.3">
      <c r="A19542">
        <v>2012</v>
      </c>
      <c r="B19542" t="s">
        <v>986</v>
      </c>
      <c r="C19542" t="str">
        <f t="shared" si="612"/>
        <v>2012-Sao Paulo/SP-23-5-0</v>
      </c>
      <c r="D19542" s="4">
        <v>7</v>
      </c>
      <c r="E19542">
        <v>16</v>
      </c>
      <c r="F19542" t="str">
        <f t="shared" si="613"/>
        <v>23-5-0</v>
      </c>
    </row>
    <row r="19543" spans="1:6" x14ac:dyDescent="0.3">
      <c r="A19543">
        <v>2012</v>
      </c>
      <c r="B19543" t="s">
        <v>3015</v>
      </c>
      <c r="C19543" t="str">
        <f t="shared" si="612"/>
        <v>2012-Sport/PE-23-5-0</v>
      </c>
      <c r="D19543" s="4">
        <v>2</v>
      </c>
      <c r="E19543">
        <v>14</v>
      </c>
      <c r="F19543" t="str">
        <f t="shared" si="613"/>
        <v>23-5-0</v>
      </c>
    </row>
    <row r="19544" spans="1:6" x14ac:dyDescent="0.3">
      <c r="A19544">
        <v>2012</v>
      </c>
      <c r="B19544" t="s">
        <v>987</v>
      </c>
      <c r="C19544" t="str">
        <f t="shared" si="612"/>
        <v>2012-Vasco/RJ-23-5-0</v>
      </c>
      <c r="D19544" s="4">
        <v>1</v>
      </c>
      <c r="E19544">
        <v>35</v>
      </c>
      <c r="F19544" t="str">
        <f t="shared" si="613"/>
        <v>23-5-0</v>
      </c>
    </row>
    <row r="19545" spans="1:6" x14ac:dyDescent="0.3">
      <c r="A19545">
        <v>2012</v>
      </c>
      <c r="B19545" t="s">
        <v>4434</v>
      </c>
      <c r="C19545" t="str">
        <f t="shared" si="612"/>
        <v>2012-Atletico/GO-23-5-1</v>
      </c>
      <c r="D19545" s="4">
        <v>7</v>
      </c>
      <c r="E19545">
        <v>16</v>
      </c>
      <c r="F19545" t="str">
        <f t="shared" si="613"/>
        <v>23-5-1</v>
      </c>
    </row>
    <row r="19546" spans="1:6" x14ac:dyDescent="0.3">
      <c r="A19546">
        <v>2012</v>
      </c>
      <c r="B19546" t="s">
        <v>3016</v>
      </c>
      <c r="C19546" t="str">
        <f t="shared" si="612"/>
        <v>2012-Atletico/MG-23-5-1</v>
      </c>
      <c r="D19546" s="4">
        <v>11</v>
      </c>
      <c r="E19546">
        <v>33</v>
      </c>
      <c r="F19546" t="str">
        <f t="shared" si="613"/>
        <v>23-5-1</v>
      </c>
    </row>
    <row r="19547" spans="1:6" x14ac:dyDescent="0.3">
      <c r="A19547">
        <v>2012</v>
      </c>
      <c r="B19547" t="s">
        <v>4947</v>
      </c>
      <c r="C19547" t="str">
        <f t="shared" si="612"/>
        <v>2012-Bahia/BA-23-5-1</v>
      </c>
      <c r="D19547" s="4">
        <v>5</v>
      </c>
      <c r="E19547">
        <v>5</v>
      </c>
      <c r="F19547" t="str">
        <f t="shared" si="613"/>
        <v>23-5-1</v>
      </c>
    </row>
    <row r="19548" spans="1:6" x14ac:dyDescent="0.3">
      <c r="A19548">
        <v>2012</v>
      </c>
      <c r="B19548" t="s">
        <v>989</v>
      </c>
      <c r="C19548" t="str">
        <f t="shared" si="612"/>
        <v>2012-Botafogo/RJ-23-5-1</v>
      </c>
      <c r="D19548" s="4">
        <v>5</v>
      </c>
      <c r="E19548">
        <v>31</v>
      </c>
      <c r="F19548" t="str">
        <f t="shared" si="613"/>
        <v>23-5-1</v>
      </c>
    </row>
    <row r="19549" spans="1:6" x14ac:dyDescent="0.3">
      <c r="A19549">
        <v>2012</v>
      </c>
      <c r="B19549" t="s">
        <v>990</v>
      </c>
      <c r="C19549" t="str">
        <f t="shared" si="612"/>
        <v>2012-Corinthians/SP-23-5-1</v>
      </c>
      <c r="D19549" s="4">
        <v>7</v>
      </c>
      <c r="E19549">
        <v>17</v>
      </c>
      <c r="F19549" t="str">
        <f t="shared" si="613"/>
        <v>23-5-1</v>
      </c>
    </row>
    <row r="19550" spans="1:6" x14ac:dyDescent="0.3">
      <c r="A19550">
        <v>2012</v>
      </c>
      <c r="B19550" t="s">
        <v>3496</v>
      </c>
      <c r="C19550" t="str">
        <f t="shared" si="612"/>
        <v>2012-Coritiba/PR-23-5-1</v>
      </c>
      <c r="D19550" s="4">
        <v>4</v>
      </c>
      <c r="E19550">
        <v>18</v>
      </c>
      <c r="F19550" t="str">
        <f t="shared" si="613"/>
        <v>23-5-1</v>
      </c>
    </row>
    <row r="19551" spans="1:6" x14ac:dyDescent="0.3">
      <c r="A19551">
        <v>2012</v>
      </c>
      <c r="B19551" t="s">
        <v>991</v>
      </c>
      <c r="C19551" t="str">
        <f t="shared" si="612"/>
        <v>2012-Cruzeiro/MG-23-5-1</v>
      </c>
      <c r="D19551" s="4">
        <v>5</v>
      </c>
      <c r="E19551">
        <v>31</v>
      </c>
      <c r="F19551" t="str">
        <f t="shared" si="613"/>
        <v>23-5-1</v>
      </c>
    </row>
    <row r="19552" spans="1:6" x14ac:dyDescent="0.3">
      <c r="A19552">
        <v>2012</v>
      </c>
      <c r="B19552" t="s">
        <v>992</v>
      </c>
      <c r="C19552" t="str">
        <f t="shared" si="612"/>
        <v>2012-Figueirense/SC-23-5-1</v>
      </c>
      <c r="D19552" s="4">
        <v>6</v>
      </c>
      <c r="E19552">
        <v>14</v>
      </c>
      <c r="F19552" t="str">
        <f t="shared" si="613"/>
        <v>23-5-1</v>
      </c>
    </row>
    <row r="19553" spans="1:6" x14ac:dyDescent="0.3">
      <c r="A19553">
        <v>2012</v>
      </c>
      <c r="B19553" t="s">
        <v>993</v>
      </c>
      <c r="C19553" t="str">
        <f t="shared" si="612"/>
        <v>2012-Flamengo/RJ-23-5-1</v>
      </c>
      <c r="D19553" s="4">
        <v>10</v>
      </c>
      <c r="E19553">
        <v>32</v>
      </c>
      <c r="F19553" t="str">
        <f t="shared" si="613"/>
        <v>23-5-1</v>
      </c>
    </row>
    <row r="19554" spans="1:6" x14ac:dyDescent="0.3">
      <c r="A19554">
        <v>2012</v>
      </c>
      <c r="B19554" t="s">
        <v>994</v>
      </c>
      <c r="C19554" t="str">
        <f t="shared" si="612"/>
        <v>2012-Fluminense/RJ-23-5-1</v>
      </c>
      <c r="D19554" s="4">
        <v>13</v>
      </c>
      <c r="E19554">
        <v>32</v>
      </c>
      <c r="F19554" t="str">
        <f t="shared" si="613"/>
        <v>23-5-1</v>
      </c>
    </row>
    <row r="19555" spans="1:6" x14ac:dyDescent="0.3">
      <c r="A19555">
        <v>2012</v>
      </c>
      <c r="B19555" t="s">
        <v>997</v>
      </c>
      <c r="C19555" t="str">
        <f t="shared" si="612"/>
        <v>2012-Gremio/RS-23-5-1</v>
      </c>
      <c r="D19555" s="4">
        <v>10</v>
      </c>
      <c r="E19555">
        <v>37</v>
      </c>
      <c r="F19555" t="str">
        <f t="shared" si="613"/>
        <v>23-5-1</v>
      </c>
    </row>
    <row r="19556" spans="1:6" x14ac:dyDescent="0.3">
      <c r="A19556">
        <v>2012</v>
      </c>
      <c r="B19556" t="s">
        <v>998</v>
      </c>
      <c r="C19556" t="str">
        <f t="shared" si="612"/>
        <v>2012-Internacional/RS-23-5-1</v>
      </c>
      <c r="D19556" s="4">
        <v>5</v>
      </c>
      <c r="E19556">
        <v>23</v>
      </c>
      <c r="F19556" t="str">
        <f t="shared" si="613"/>
        <v>23-5-1</v>
      </c>
    </row>
    <row r="19557" spans="1:6" x14ac:dyDescent="0.3">
      <c r="A19557">
        <v>2012</v>
      </c>
      <c r="B19557" t="s">
        <v>3017</v>
      </c>
      <c r="C19557" t="str">
        <f t="shared" si="612"/>
        <v>2012-Nautico/PE-23-5-1</v>
      </c>
      <c r="D19557" s="4">
        <v>8</v>
      </c>
      <c r="E19557">
        <v>21</v>
      </c>
      <c r="F19557" t="str">
        <f t="shared" si="613"/>
        <v>23-5-1</v>
      </c>
    </row>
    <row r="19558" spans="1:6" x14ac:dyDescent="0.3">
      <c r="A19558">
        <v>2012</v>
      </c>
      <c r="B19558" t="s">
        <v>999</v>
      </c>
      <c r="C19558" t="str">
        <f t="shared" si="612"/>
        <v>2012-Palmeiras/SP-23-5-1</v>
      </c>
      <c r="D19558" s="4">
        <v>6</v>
      </c>
      <c r="E19558">
        <v>17</v>
      </c>
      <c r="F19558" t="str">
        <f t="shared" si="613"/>
        <v>23-5-1</v>
      </c>
    </row>
    <row r="19559" spans="1:6" x14ac:dyDescent="0.3">
      <c r="A19559">
        <v>2012</v>
      </c>
      <c r="B19559" t="s">
        <v>1001</v>
      </c>
      <c r="C19559" t="str">
        <f t="shared" si="612"/>
        <v>2012-Ponte Preta/SP-23-5-1</v>
      </c>
      <c r="D19559" s="4">
        <v>4</v>
      </c>
      <c r="E19559">
        <v>22</v>
      </c>
      <c r="F19559" t="str">
        <f t="shared" si="613"/>
        <v>23-5-1</v>
      </c>
    </row>
    <row r="19560" spans="1:6" x14ac:dyDescent="0.3">
      <c r="A19560">
        <v>2012</v>
      </c>
      <c r="B19560" t="s">
        <v>3497</v>
      </c>
      <c r="C19560" t="str">
        <f t="shared" si="612"/>
        <v>2012-Portuguesa/SP-23-5-1</v>
      </c>
      <c r="D19560" s="4">
        <v>6</v>
      </c>
      <c r="E19560">
        <v>18</v>
      </c>
      <c r="F19560" t="str">
        <f t="shared" si="613"/>
        <v>23-5-1</v>
      </c>
    </row>
    <row r="19561" spans="1:6" x14ac:dyDescent="0.3">
      <c r="A19561">
        <v>2012</v>
      </c>
      <c r="B19561" t="s">
        <v>1003</v>
      </c>
      <c r="C19561" t="str">
        <f t="shared" si="612"/>
        <v>2012-Santos/SP-23-5-1</v>
      </c>
      <c r="D19561" s="4">
        <v>13</v>
      </c>
      <c r="E19561">
        <v>26</v>
      </c>
      <c r="F19561" t="str">
        <f t="shared" si="613"/>
        <v>23-5-1</v>
      </c>
    </row>
    <row r="19562" spans="1:6" x14ac:dyDescent="0.3">
      <c r="A19562">
        <v>2012</v>
      </c>
      <c r="B19562" t="s">
        <v>1004</v>
      </c>
      <c r="C19562" t="str">
        <f t="shared" si="612"/>
        <v>2012-Sao Paulo/SP-23-5-1</v>
      </c>
      <c r="D19562" s="4">
        <v>6</v>
      </c>
      <c r="E19562">
        <v>25</v>
      </c>
      <c r="F19562" t="str">
        <f t="shared" si="613"/>
        <v>23-5-1</v>
      </c>
    </row>
    <row r="19563" spans="1:6" x14ac:dyDescent="0.3">
      <c r="A19563">
        <v>2012</v>
      </c>
      <c r="B19563" t="s">
        <v>3018</v>
      </c>
      <c r="C19563" t="str">
        <f t="shared" si="612"/>
        <v>2012-Sport/PE-23-5-1</v>
      </c>
      <c r="D19563" s="4">
        <v>1</v>
      </c>
      <c r="E19563">
        <v>15</v>
      </c>
      <c r="F19563" t="str">
        <f t="shared" si="613"/>
        <v>23-5-1</v>
      </c>
    </row>
    <row r="19564" spans="1:6" x14ac:dyDescent="0.3">
      <c r="A19564">
        <v>2012</v>
      </c>
      <c r="B19564" t="s">
        <v>1005</v>
      </c>
      <c r="C19564" t="str">
        <f t="shared" si="612"/>
        <v>2012-Vasco/RJ-23-5-1</v>
      </c>
      <c r="D19564" s="4">
        <v>4</v>
      </c>
      <c r="E19564">
        <v>36</v>
      </c>
      <c r="F19564" t="str">
        <f t="shared" si="613"/>
        <v>23-5-1</v>
      </c>
    </row>
    <row r="19565" spans="1:6" x14ac:dyDescent="0.3">
      <c r="A19565">
        <v>2012</v>
      </c>
      <c r="B19565" t="s">
        <v>4438</v>
      </c>
      <c r="C19565" t="str">
        <f t="shared" si="612"/>
        <v>2012-Atletico/GO-23-5-2</v>
      </c>
      <c r="D19565" s="4">
        <v>6</v>
      </c>
      <c r="E19565">
        <v>15</v>
      </c>
      <c r="F19565" t="str">
        <f t="shared" si="613"/>
        <v>23-5-2</v>
      </c>
    </row>
    <row r="19566" spans="1:6" x14ac:dyDescent="0.3">
      <c r="A19566">
        <v>2012</v>
      </c>
      <c r="B19566" t="s">
        <v>3019</v>
      </c>
      <c r="C19566" t="str">
        <f t="shared" si="612"/>
        <v>2012-Atletico/MG-23-5-2</v>
      </c>
      <c r="D19566" s="4">
        <v>13</v>
      </c>
      <c r="E19566">
        <v>35</v>
      </c>
      <c r="F19566" t="str">
        <f t="shared" si="613"/>
        <v>23-5-2</v>
      </c>
    </row>
    <row r="19567" spans="1:6" x14ac:dyDescent="0.3">
      <c r="A19567">
        <v>2012</v>
      </c>
      <c r="B19567" t="s">
        <v>4949</v>
      </c>
      <c r="C19567" t="str">
        <f t="shared" si="612"/>
        <v>2012-Bahia/BA-23-5-2</v>
      </c>
      <c r="D19567" s="4">
        <v>4</v>
      </c>
      <c r="E19567">
        <v>9</v>
      </c>
      <c r="F19567" t="str">
        <f t="shared" si="613"/>
        <v>23-5-2</v>
      </c>
    </row>
    <row r="19568" spans="1:6" x14ac:dyDescent="0.3">
      <c r="A19568">
        <v>2012</v>
      </c>
      <c r="B19568" t="s">
        <v>1007</v>
      </c>
      <c r="C19568" t="str">
        <f t="shared" si="612"/>
        <v>2012-Botafogo/RJ-23-5-2</v>
      </c>
      <c r="D19568" s="4">
        <v>7</v>
      </c>
      <c r="E19568">
        <v>21</v>
      </c>
      <c r="F19568" t="str">
        <f t="shared" si="613"/>
        <v>23-5-2</v>
      </c>
    </row>
    <row r="19569" spans="1:6" x14ac:dyDescent="0.3">
      <c r="A19569">
        <v>2012</v>
      </c>
      <c r="B19569" t="s">
        <v>1008</v>
      </c>
      <c r="C19569" t="str">
        <f t="shared" si="612"/>
        <v>2012-Corinthians/SP-23-5-2</v>
      </c>
      <c r="D19569" s="4">
        <v>8</v>
      </c>
      <c r="E19569">
        <v>24</v>
      </c>
      <c r="F19569" t="str">
        <f t="shared" si="613"/>
        <v>23-5-2</v>
      </c>
    </row>
    <row r="19570" spans="1:6" x14ac:dyDescent="0.3">
      <c r="A19570">
        <v>2012</v>
      </c>
      <c r="B19570" t="s">
        <v>3499</v>
      </c>
      <c r="C19570" t="str">
        <f t="shared" si="612"/>
        <v>2012-Coritiba/PR-23-5-2</v>
      </c>
      <c r="D19570" s="4">
        <v>4</v>
      </c>
      <c r="E19570">
        <v>18</v>
      </c>
      <c r="F19570" t="str">
        <f t="shared" si="613"/>
        <v>23-5-2</v>
      </c>
    </row>
    <row r="19571" spans="1:6" x14ac:dyDescent="0.3">
      <c r="A19571">
        <v>2012</v>
      </c>
      <c r="B19571" t="s">
        <v>1009</v>
      </c>
      <c r="C19571" t="str">
        <f t="shared" si="612"/>
        <v>2012-Cruzeiro/MG-23-5-2</v>
      </c>
      <c r="D19571" s="4">
        <v>4</v>
      </c>
      <c r="E19571">
        <v>24</v>
      </c>
      <c r="F19571" t="str">
        <f t="shared" si="613"/>
        <v>23-5-2</v>
      </c>
    </row>
    <row r="19572" spans="1:6" x14ac:dyDescent="0.3">
      <c r="A19572">
        <v>2012</v>
      </c>
      <c r="B19572" t="s">
        <v>1010</v>
      </c>
      <c r="C19572" t="str">
        <f t="shared" si="612"/>
        <v>2012-Figueirense/SC-23-5-2</v>
      </c>
      <c r="D19572" s="4">
        <v>3</v>
      </c>
      <c r="E19572">
        <v>12</v>
      </c>
      <c r="F19572" t="str">
        <f t="shared" si="613"/>
        <v>23-5-2</v>
      </c>
    </row>
    <row r="19573" spans="1:6" x14ac:dyDescent="0.3">
      <c r="A19573">
        <v>2012</v>
      </c>
      <c r="B19573" t="s">
        <v>1011</v>
      </c>
      <c r="C19573" t="str">
        <f t="shared" si="612"/>
        <v>2012-Flamengo/RJ-23-5-2</v>
      </c>
      <c r="D19573" s="4">
        <v>12</v>
      </c>
      <c r="E19573">
        <v>34</v>
      </c>
      <c r="F19573" t="str">
        <f t="shared" si="613"/>
        <v>23-5-2</v>
      </c>
    </row>
    <row r="19574" spans="1:6" x14ac:dyDescent="0.3">
      <c r="A19574">
        <v>2012</v>
      </c>
      <c r="B19574" t="s">
        <v>1012</v>
      </c>
      <c r="C19574" t="str">
        <f t="shared" si="612"/>
        <v>2012-Fluminense/RJ-23-5-2</v>
      </c>
      <c r="D19574" s="4">
        <v>13</v>
      </c>
      <c r="E19574">
        <v>30</v>
      </c>
      <c r="F19574" t="str">
        <f t="shared" si="613"/>
        <v>23-5-2</v>
      </c>
    </row>
    <row r="19575" spans="1:6" x14ac:dyDescent="0.3">
      <c r="A19575">
        <v>2012</v>
      </c>
      <c r="B19575" t="s">
        <v>1015</v>
      </c>
      <c r="C19575" t="str">
        <f t="shared" si="612"/>
        <v>2012-Gremio/RS-23-5-2</v>
      </c>
      <c r="D19575" s="4">
        <v>10</v>
      </c>
      <c r="E19575">
        <v>37</v>
      </c>
      <c r="F19575" t="str">
        <f t="shared" si="613"/>
        <v>23-5-2</v>
      </c>
    </row>
    <row r="19576" spans="1:6" x14ac:dyDescent="0.3">
      <c r="A19576">
        <v>2012</v>
      </c>
      <c r="B19576" t="s">
        <v>1016</v>
      </c>
      <c r="C19576" t="str">
        <f t="shared" si="612"/>
        <v>2012-Internacional/RS-23-5-2</v>
      </c>
      <c r="D19576" s="4">
        <v>8</v>
      </c>
      <c r="E19576">
        <v>8</v>
      </c>
      <c r="F19576" t="str">
        <f t="shared" si="613"/>
        <v>23-5-2</v>
      </c>
    </row>
    <row r="19577" spans="1:6" x14ac:dyDescent="0.3">
      <c r="A19577">
        <v>2012</v>
      </c>
      <c r="B19577" t="s">
        <v>3020</v>
      </c>
      <c r="C19577" t="str">
        <f t="shared" si="612"/>
        <v>2012-Nautico/PE-23-5-2</v>
      </c>
      <c r="D19577" s="4">
        <v>10</v>
      </c>
      <c r="E19577">
        <v>29</v>
      </c>
      <c r="F19577" t="str">
        <f t="shared" si="613"/>
        <v>23-5-2</v>
      </c>
    </row>
    <row r="19578" spans="1:6" x14ac:dyDescent="0.3">
      <c r="A19578">
        <v>2012</v>
      </c>
      <c r="B19578" t="s">
        <v>1017</v>
      </c>
      <c r="C19578" t="str">
        <f t="shared" si="612"/>
        <v>2012-Palmeiras/SP-23-5-2</v>
      </c>
      <c r="D19578" s="4">
        <v>6</v>
      </c>
      <c r="E19578">
        <v>17</v>
      </c>
      <c r="F19578" t="str">
        <f t="shared" si="613"/>
        <v>23-5-2</v>
      </c>
    </row>
    <row r="19579" spans="1:6" x14ac:dyDescent="0.3">
      <c r="A19579">
        <v>2012</v>
      </c>
      <c r="B19579" t="s">
        <v>1019</v>
      </c>
      <c r="C19579" t="str">
        <f t="shared" si="612"/>
        <v>2012-Ponte Preta/SP-23-5-2</v>
      </c>
      <c r="D19579" s="4">
        <v>4</v>
      </c>
      <c r="E19579">
        <v>20</v>
      </c>
      <c r="F19579" t="str">
        <f t="shared" si="613"/>
        <v>23-5-2</v>
      </c>
    </row>
    <row r="19580" spans="1:6" x14ac:dyDescent="0.3">
      <c r="A19580">
        <v>2012</v>
      </c>
      <c r="B19580" t="s">
        <v>3500</v>
      </c>
      <c r="C19580" t="str">
        <f t="shared" si="612"/>
        <v>2012-Portuguesa/SP-23-5-2</v>
      </c>
      <c r="D19580" s="4">
        <v>9</v>
      </c>
      <c r="E19580">
        <v>25</v>
      </c>
      <c r="F19580" t="str">
        <f t="shared" si="613"/>
        <v>23-5-2</v>
      </c>
    </row>
    <row r="19581" spans="1:6" x14ac:dyDescent="0.3">
      <c r="A19581">
        <v>2012</v>
      </c>
      <c r="B19581" t="s">
        <v>1021</v>
      </c>
      <c r="C19581" t="str">
        <f t="shared" si="612"/>
        <v>2012-Santos/SP-23-5-2</v>
      </c>
      <c r="D19581" s="4">
        <v>10</v>
      </c>
      <c r="E19581">
        <v>18</v>
      </c>
      <c r="F19581" t="str">
        <f t="shared" si="613"/>
        <v>23-5-2</v>
      </c>
    </row>
    <row r="19582" spans="1:6" x14ac:dyDescent="0.3">
      <c r="A19582">
        <v>2012</v>
      </c>
      <c r="B19582" t="s">
        <v>1022</v>
      </c>
      <c r="C19582" t="str">
        <f t="shared" si="612"/>
        <v>2012-Sao Paulo/SP-23-5-2</v>
      </c>
      <c r="D19582" s="4">
        <v>6</v>
      </c>
      <c r="E19582">
        <v>34</v>
      </c>
      <c r="F19582" t="str">
        <f t="shared" si="613"/>
        <v>23-5-2</v>
      </c>
    </row>
    <row r="19583" spans="1:6" x14ac:dyDescent="0.3">
      <c r="A19583">
        <v>2012</v>
      </c>
      <c r="B19583" t="s">
        <v>3021</v>
      </c>
      <c r="C19583" t="str">
        <f t="shared" si="612"/>
        <v>2012-Sport/PE-23-5-2</v>
      </c>
      <c r="D19583" s="4">
        <v>0</v>
      </c>
      <c r="E19583">
        <v>9</v>
      </c>
      <c r="F19583" t="str">
        <f t="shared" si="613"/>
        <v>23-5-2</v>
      </c>
    </row>
    <row r="19584" spans="1:6" x14ac:dyDescent="0.3">
      <c r="A19584">
        <v>2012</v>
      </c>
      <c r="B19584" t="s">
        <v>1023</v>
      </c>
      <c r="C19584" t="str">
        <f t="shared" si="612"/>
        <v>2012-Vasco/RJ-23-5-2</v>
      </c>
      <c r="D19584" s="4">
        <v>5</v>
      </c>
      <c r="E19584">
        <v>26</v>
      </c>
      <c r="F19584" t="str">
        <f t="shared" si="613"/>
        <v>23-5-2</v>
      </c>
    </row>
    <row r="19585" spans="1:6" x14ac:dyDescent="0.3">
      <c r="A19585">
        <v>2012</v>
      </c>
      <c r="B19585" t="s">
        <v>4442</v>
      </c>
      <c r="C19585" t="str">
        <f t="shared" si="612"/>
        <v>2012-Atletico/GO-23-5-3</v>
      </c>
      <c r="D19585" s="4">
        <v>4</v>
      </c>
      <c r="E19585">
        <v>12</v>
      </c>
      <c r="F19585" t="str">
        <f t="shared" si="613"/>
        <v>23-5-3</v>
      </c>
    </row>
    <row r="19586" spans="1:6" x14ac:dyDescent="0.3">
      <c r="A19586">
        <v>2012</v>
      </c>
      <c r="B19586" t="s">
        <v>3022</v>
      </c>
      <c r="C19586" t="str">
        <f t="shared" si="612"/>
        <v>2012-Atletico/MG-23-5-3</v>
      </c>
      <c r="D19586" s="4">
        <v>8</v>
      </c>
      <c r="E19586">
        <v>33</v>
      </c>
      <c r="F19586" t="str">
        <f t="shared" si="613"/>
        <v>23-5-3</v>
      </c>
    </row>
    <row r="19587" spans="1:6" x14ac:dyDescent="0.3">
      <c r="A19587">
        <v>2012</v>
      </c>
      <c r="B19587" t="s">
        <v>4951</v>
      </c>
      <c r="C19587" t="str">
        <f t="shared" ref="C19587:C19650" si="614">A19587&amp;"-"&amp;B19587</f>
        <v>2012-Bahia/BA-23-5-3</v>
      </c>
      <c r="D19587" s="4">
        <v>4</v>
      </c>
      <c r="E19587">
        <v>15</v>
      </c>
      <c r="F19587" t="str">
        <f t="shared" ref="F19587:F19650" si="615">RIGHT(B19587,LEN(C19587)-FIND("-",C19587,6))</f>
        <v>23-5-3</v>
      </c>
    </row>
    <row r="19588" spans="1:6" x14ac:dyDescent="0.3">
      <c r="A19588">
        <v>2012</v>
      </c>
      <c r="B19588" t="s">
        <v>1025</v>
      </c>
      <c r="C19588" t="str">
        <f t="shared" si="614"/>
        <v>2012-Botafogo/RJ-23-5-3</v>
      </c>
      <c r="D19588" s="4">
        <v>10</v>
      </c>
      <c r="E19588">
        <v>30</v>
      </c>
      <c r="F19588" t="str">
        <f t="shared" si="615"/>
        <v>23-5-3</v>
      </c>
    </row>
    <row r="19589" spans="1:6" x14ac:dyDescent="0.3">
      <c r="A19589">
        <v>2012</v>
      </c>
      <c r="B19589" t="s">
        <v>1026</v>
      </c>
      <c r="C19589" t="str">
        <f t="shared" si="614"/>
        <v>2012-Corinthians/SP-23-5-3</v>
      </c>
      <c r="D19589" s="4">
        <v>9</v>
      </c>
      <c r="E19589">
        <v>25</v>
      </c>
      <c r="F19589" t="str">
        <f t="shared" si="615"/>
        <v>23-5-3</v>
      </c>
    </row>
    <row r="19590" spans="1:6" x14ac:dyDescent="0.3">
      <c r="A19590">
        <v>2012</v>
      </c>
      <c r="B19590" t="s">
        <v>3502</v>
      </c>
      <c r="C19590" t="str">
        <f t="shared" si="614"/>
        <v>2012-Coritiba/PR-23-5-3</v>
      </c>
      <c r="D19590" s="4">
        <v>4</v>
      </c>
      <c r="E19590">
        <v>22</v>
      </c>
      <c r="F19590" t="str">
        <f t="shared" si="615"/>
        <v>23-5-3</v>
      </c>
    </row>
    <row r="19591" spans="1:6" x14ac:dyDescent="0.3">
      <c r="A19591">
        <v>2012</v>
      </c>
      <c r="B19591" t="s">
        <v>1027</v>
      </c>
      <c r="C19591" t="str">
        <f t="shared" si="614"/>
        <v>2012-Cruzeiro/MG-23-5-3</v>
      </c>
      <c r="D19591" s="4">
        <v>7</v>
      </c>
      <c r="E19591">
        <v>36</v>
      </c>
      <c r="F19591" t="str">
        <f t="shared" si="615"/>
        <v>23-5-3</v>
      </c>
    </row>
    <row r="19592" spans="1:6" x14ac:dyDescent="0.3">
      <c r="A19592">
        <v>2012</v>
      </c>
      <c r="B19592" t="s">
        <v>1028</v>
      </c>
      <c r="C19592" t="str">
        <f t="shared" si="614"/>
        <v>2012-Figueirense/SC-23-5-3</v>
      </c>
      <c r="D19592" s="4">
        <v>3</v>
      </c>
      <c r="E19592">
        <v>13</v>
      </c>
      <c r="F19592" t="str">
        <f t="shared" si="615"/>
        <v>23-5-3</v>
      </c>
    </row>
    <row r="19593" spans="1:6" x14ac:dyDescent="0.3">
      <c r="A19593">
        <v>2012</v>
      </c>
      <c r="B19593" t="s">
        <v>1029</v>
      </c>
      <c r="C19593" t="str">
        <f t="shared" si="614"/>
        <v>2012-Flamengo/RJ-23-5-3</v>
      </c>
      <c r="D19593" s="4">
        <v>9</v>
      </c>
      <c r="E19593">
        <v>32</v>
      </c>
      <c r="F19593" t="str">
        <f t="shared" si="615"/>
        <v>23-5-3</v>
      </c>
    </row>
    <row r="19594" spans="1:6" x14ac:dyDescent="0.3">
      <c r="A19594">
        <v>2012</v>
      </c>
      <c r="B19594" t="s">
        <v>1030</v>
      </c>
      <c r="C19594" t="str">
        <f t="shared" si="614"/>
        <v>2012-Fluminense/RJ-23-5-3</v>
      </c>
      <c r="D19594" s="4">
        <v>11</v>
      </c>
      <c r="E19594">
        <v>30</v>
      </c>
      <c r="F19594" t="str">
        <f t="shared" si="615"/>
        <v>23-5-3</v>
      </c>
    </row>
    <row r="19595" spans="1:6" x14ac:dyDescent="0.3">
      <c r="A19595">
        <v>2012</v>
      </c>
      <c r="B19595" t="s">
        <v>1033</v>
      </c>
      <c r="C19595" t="str">
        <f t="shared" si="614"/>
        <v>2012-Gremio/RS-23-5-3</v>
      </c>
      <c r="D19595" s="4">
        <v>7</v>
      </c>
      <c r="E19595">
        <v>28</v>
      </c>
      <c r="F19595" t="str">
        <f t="shared" si="615"/>
        <v>23-5-3</v>
      </c>
    </row>
    <row r="19596" spans="1:6" x14ac:dyDescent="0.3">
      <c r="A19596">
        <v>2012</v>
      </c>
      <c r="B19596" t="s">
        <v>1034</v>
      </c>
      <c r="C19596" t="str">
        <f t="shared" si="614"/>
        <v>2012-Internacional/RS-23-5-3</v>
      </c>
      <c r="D19596" s="4">
        <v>10</v>
      </c>
      <c r="E19596">
        <v>18</v>
      </c>
      <c r="F19596" t="str">
        <f t="shared" si="615"/>
        <v>23-5-3</v>
      </c>
    </row>
    <row r="19597" spans="1:6" x14ac:dyDescent="0.3">
      <c r="A19597">
        <v>2012</v>
      </c>
      <c r="B19597" t="s">
        <v>3023</v>
      </c>
      <c r="C19597" t="str">
        <f t="shared" si="614"/>
        <v>2012-Nautico/PE-23-5-3</v>
      </c>
      <c r="D19597" s="4">
        <v>6</v>
      </c>
      <c r="E19597">
        <v>13</v>
      </c>
      <c r="F19597" t="str">
        <f t="shared" si="615"/>
        <v>23-5-3</v>
      </c>
    </row>
    <row r="19598" spans="1:6" x14ac:dyDescent="0.3">
      <c r="A19598">
        <v>2012</v>
      </c>
      <c r="B19598" t="s">
        <v>1035</v>
      </c>
      <c r="C19598" t="str">
        <f t="shared" si="614"/>
        <v>2012-Palmeiras/SP-23-5-3</v>
      </c>
      <c r="D19598" s="4">
        <v>6</v>
      </c>
      <c r="E19598">
        <v>17</v>
      </c>
      <c r="F19598" t="str">
        <f t="shared" si="615"/>
        <v>23-5-3</v>
      </c>
    </row>
    <row r="19599" spans="1:6" x14ac:dyDescent="0.3">
      <c r="A19599">
        <v>2012</v>
      </c>
      <c r="B19599" t="s">
        <v>1037</v>
      </c>
      <c r="C19599" t="str">
        <f t="shared" si="614"/>
        <v>2012-Ponte Preta/SP-23-5-3</v>
      </c>
      <c r="D19599" s="4">
        <v>4</v>
      </c>
      <c r="E19599">
        <v>25</v>
      </c>
      <c r="F19599" t="str">
        <f t="shared" si="615"/>
        <v>23-5-3</v>
      </c>
    </row>
    <row r="19600" spans="1:6" x14ac:dyDescent="0.3">
      <c r="A19600">
        <v>2012</v>
      </c>
      <c r="B19600" t="s">
        <v>3503</v>
      </c>
      <c r="C19600" t="str">
        <f t="shared" si="614"/>
        <v>2012-Portuguesa/SP-23-5-3</v>
      </c>
      <c r="D19600" s="4">
        <v>11</v>
      </c>
      <c r="E19600">
        <v>24</v>
      </c>
      <c r="F19600" t="str">
        <f t="shared" si="615"/>
        <v>23-5-3</v>
      </c>
    </row>
    <row r="19601" spans="1:6" x14ac:dyDescent="0.3">
      <c r="A19601">
        <v>2012</v>
      </c>
      <c r="B19601" t="s">
        <v>1039</v>
      </c>
      <c r="C19601" t="str">
        <f t="shared" si="614"/>
        <v>2012-Santos/SP-23-5-3</v>
      </c>
      <c r="D19601" s="4">
        <v>10</v>
      </c>
      <c r="E19601">
        <v>18</v>
      </c>
      <c r="F19601" t="str">
        <f t="shared" si="615"/>
        <v>23-5-3</v>
      </c>
    </row>
    <row r="19602" spans="1:6" x14ac:dyDescent="0.3">
      <c r="A19602">
        <v>2012</v>
      </c>
      <c r="B19602" t="s">
        <v>1040</v>
      </c>
      <c r="C19602" t="str">
        <f t="shared" si="614"/>
        <v>2012-Sao Paulo/SP-23-5-3</v>
      </c>
      <c r="D19602" s="4">
        <v>6</v>
      </c>
      <c r="E19602">
        <v>22</v>
      </c>
      <c r="F19602" t="str">
        <f t="shared" si="615"/>
        <v>23-5-3</v>
      </c>
    </row>
    <row r="19603" spans="1:6" x14ac:dyDescent="0.3">
      <c r="A19603">
        <v>2012</v>
      </c>
      <c r="B19603" t="s">
        <v>3024</v>
      </c>
      <c r="C19603" t="str">
        <f t="shared" si="614"/>
        <v>2012-Sport/PE-23-5-3</v>
      </c>
      <c r="D19603" s="4">
        <v>1</v>
      </c>
      <c r="E19603">
        <v>12</v>
      </c>
      <c r="F19603" t="str">
        <f t="shared" si="615"/>
        <v>23-5-3</v>
      </c>
    </row>
    <row r="19604" spans="1:6" x14ac:dyDescent="0.3">
      <c r="A19604">
        <v>2012</v>
      </c>
      <c r="B19604" t="s">
        <v>1041</v>
      </c>
      <c r="C19604" t="str">
        <f t="shared" si="614"/>
        <v>2012-Vasco/RJ-23-5-3</v>
      </c>
      <c r="D19604" s="4">
        <v>6</v>
      </c>
      <c r="E19604">
        <v>29</v>
      </c>
      <c r="F19604" t="str">
        <f t="shared" si="615"/>
        <v>23-5-3</v>
      </c>
    </row>
    <row r="19605" spans="1:6" x14ac:dyDescent="0.3">
      <c r="A19605">
        <v>2012</v>
      </c>
      <c r="B19605" t="s">
        <v>4446</v>
      </c>
      <c r="C19605" t="str">
        <f t="shared" si="614"/>
        <v>2012-Atletico/GO-23-5-4</v>
      </c>
      <c r="D19605" s="4">
        <v>6</v>
      </c>
      <c r="E19605">
        <v>12</v>
      </c>
      <c r="F19605" t="str">
        <f t="shared" si="615"/>
        <v>23-5-4</v>
      </c>
    </row>
    <row r="19606" spans="1:6" x14ac:dyDescent="0.3">
      <c r="A19606">
        <v>2012</v>
      </c>
      <c r="B19606" t="s">
        <v>3025</v>
      </c>
      <c r="C19606" t="str">
        <f t="shared" si="614"/>
        <v>2012-Atletico/MG-23-5-4</v>
      </c>
      <c r="D19606" s="4">
        <v>15</v>
      </c>
      <c r="E19606">
        <v>25</v>
      </c>
      <c r="F19606" t="str">
        <f t="shared" si="615"/>
        <v>23-5-4</v>
      </c>
    </row>
    <row r="19607" spans="1:6" x14ac:dyDescent="0.3">
      <c r="A19607">
        <v>2012</v>
      </c>
      <c r="B19607" t="s">
        <v>4953</v>
      </c>
      <c r="C19607" t="str">
        <f t="shared" si="614"/>
        <v>2012-Bahia/BA-23-5-4</v>
      </c>
      <c r="D19607" s="4">
        <v>2</v>
      </c>
      <c r="E19607">
        <v>7</v>
      </c>
      <c r="F19607" t="str">
        <f t="shared" si="615"/>
        <v>23-5-4</v>
      </c>
    </row>
    <row r="19608" spans="1:6" x14ac:dyDescent="0.3">
      <c r="A19608">
        <v>2012</v>
      </c>
      <c r="B19608" t="s">
        <v>1043</v>
      </c>
      <c r="C19608" t="str">
        <f t="shared" si="614"/>
        <v>2012-Botafogo/RJ-23-5-4</v>
      </c>
      <c r="D19608" s="4">
        <v>7</v>
      </c>
      <c r="E19608">
        <v>30</v>
      </c>
      <c r="F19608" t="str">
        <f t="shared" si="615"/>
        <v>23-5-4</v>
      </c>
    </row>
    <row r="19609" spans="1:6" x14ac:dyDescent="0.3">
      <c r="A19609">
        <v>2012</v>
      </c>
      <c r="B19609" t="s">
        <v>1044</v>
      </c>
      <c r="C19609" t="str">
        <f t="shared" si="614"/>
        <v>2012-Corinthians/SP-23-5-4</v>
      </c>
      <c r="D19609" s="4">
        <v>9</v>
      </c>
      <c r="E19609">
        <v>22</v>
      </c>
      <c r="F19609" t="str">
        <f t="shared" si="615"/>
        <v>23-5-4</v>
      </c>
    </row>
    <row r="19610" spans="1:6" x14ac:dyDescent="0.3">
      <c r="A19610">
        <v>2012</v>
      </c>
      <c r="B19610" t="s">
        <v>3505</v>
      </c>
      <c r="C19610" t="str">
        <f t="shared" si="614"/>
        <v>2012-Coritiba/PR-23-5-4</v>
      </c>
      <c r="D19610" s="4">
        <v>2</v>
      </c>
      <c r="E19610">
        <v>15</v>
      </c>
      <c r="F19610" t="str">
        <f t="shared" si="615"/>
        <v>23-5-4</v>
      </c>
    </row>
    <row r="19611" spans="1:6" x14ac:dyDescent="0.3">
      <c r="A19611">
        <v>2012</v>
      </c>
      <c r="B19611" t="s">
        <v>1045</v>
      </c>
      <c r="C19611" t="str">
        <f t="shared" si="614"/>
        <v>2012-Cruzeiro/MG-23-5-4</v>
      </c>
      <c r="D19611" s="4">
        <v>6</v>
      </c>
      <c r="E19611">
        <v>30</v>
      </c>
      <c r="F19611" t="str">
        <f t="shared" si="615"/>
        <v>23-5-4</v>
      </c>
    </row>
    <row r="19612" spans="1:6" x14ac:dyDescent="0.3">
      <c r="A19612">
        <v>2012</v>
      </c>
      <c r="B19612" t="s">
        <v>1046</v>
      </c>
      <c r="C19612" t="str">
        <f t="shared" si="614"/>
        <v>2012-Figueirense/SC-23-5-4</v>
      </c>
      <c r="D19612" s="4">
        <v>3</v>
      </c>
      <c r="E19612">
        <v>14</v>
      </c>
      <c r="F19612" t="str">
        <f t="shared" si="615"/>
        <v>23-5-4</v>
      </c>
    </row>
    <row r="19613" spans="1:6" x14ac:dyDescent="0.3">
      <c r="A19613">
        <v>2012</v>
      </c>
      <c r="B19613" t="s">
        <v>1047</v>
      </c>
      <c r="C19613" t="str">
        <f t="shared" si="614"/>
        <v>2012-Flamengo/RJ-23-5-4</v>
      </c>
      <c r="D19613" s="4">
        <v>10</v>
      </c>
      <c r="E19613">
        <v>33</v>
      </c>
      <c r="F19613" t="str">
        <f t="shared" si="615"/>
        <v>23-5-4</v>
      </c>
    </row>
    <row r="19614" spans="1:6" x14ac:dyDescent="0.3">
      <c r="A19614">
        <v>2012</v>
      </c>
      <c r="B19614" t="s">
        <v>1048</v>
      </c>
      <c r="C19614" t="str">
        <f t="shared" si="614"/>
        <v>2012-Fluminense/RJ-23-5-4</v>
      </c>
      <c r="D19614" s="4">
        <v>10</v>
      </c>
      <c r="E19614">
        <v>32</v>
      </c>
      <c r="F19614" t="str">
        <f t="shared" si="615"/>
        <v>23-5-4</v>
      </c>
    </row>
    <row r="19615" spans="1:6" x14ac:dyDescent="0.3">
      <c r="A19615">
        <v>2012</v>
      </c>
      <c r="B19615" t="s">
        <v>1051</v>
      </c>
      <c r="C19615" t="str">
        <f t="shared" si="614"/>
        <v>2012-Gremio/RS-23-5-4</v>
      </c>
      <c r="D19615" s="4">
        <v>10</v>
      </c>
      <c r="E19615">
        <v>31</v>
      </c>
      <c r="F19615" t="str">
        <f t="shared" si="615"/>
        <v>23-5-4</v>
      </c>
    </row>
    <row r="19616" spans="1:6" x14ac:dyDescent="0.3">
      <c r="A19616">
        <v>2012</v>
      </c>
      <c r="B19616" t="s">
        <v>1052</v>
      </c>
      <c r="C19616" t="str">
        <f t="shared" si="614"/>
        <v>2012-Internacional/RS-23-5-4</v>
      </c>
      <c r="D19616" s="4">
        <v>11</v>
      </c>
      <c r="E19616">
        <v>19</v>
      </c>
      <c r="F19616" t="str">
        <f t="shared" si="615"/>
        <v>23-5-4</v>
      </c>
    </row>
    <row r="19617" spans="1:6" x14ac:dyDescent="0.3">
      <c r="A19617">
        <v>2012</v>
      </c>
      <c r="B19617" t="s">
        <v>3026</v>
      </c>
      <c r="C19617" t="str">
        <f t="shared" si="614"/>
        <v>2012-Nautico/PE-23-5-4</v>
      </c>
      <c r="D19617" s="4">
        <v>4</v>
      </c>
      <c r="E19617">
        <v>17</v>
      </c>
      <c r="F19617" t="str">
        <f t="shared" si="615"/>
        <v>23-5-4</v>
      </c>
    </row>
    <row r="19618" spans="1:6" x14ac:dyDescent="0.3">
      <c r="A19618">
        <v>2012</v>
      </c>
      <c r="B19618" t="s">
        <v>1053</v>
      </c>
      <c r="C19618" t="str">
        <f t="shared" si="614"/>
        <v>2012-Palmeiras/SP-23-5-4</v>
      </c>
      <c r="D19618" s="4">
        <v>3</v>
      </c>
      <c r="E19618">
        <v>14</v>
      </c>
      <c r="F19618" t="str">
        <f t="shared" si="615"/>
        <v>23-5-4</v>
      </c>
    </row>
    <row r="19619" spans="1:6" x14ac:dyDescent="0.3">
      <c r="A19619">
        <v>2012</v>
      </c>
      <c r="B19619" t="s">
        <v>1055</v>
      </c>
      <c r="C19619" t="str">
        <f t="shared" si="614"/>
        <v>2012-Ponte Preta/SP-23-5-4</v>
      </c>
      <c r="D19619" s="4">
        <v>5</v>
      </c>
      <c r="E19619">
        <v>26</v>
      </c>
      <c r="F19619" t="str">
        <f t="shared" si="615"/>
        <v>23-5-4</v>
      </c>
    </row>
    <row r="19620" spans="1:6" x14ac:dyDescent="0.3">
      <c r="A19620">
        <v>2012</v>
      </c>
      <c r="B19620" t="s">
        <v>3506</v>
      </c>
      <c r="C19620" t="str">
        <f t="shared" si="614"/>
        <v>2012-Portuguesa/SP-23-5-4</v>
      </c>
      <c r="D19620" s="4">
        <v>9</v>
      </c>
      <c r="E19620">
        <v>21</v>
      </c>
      <c r="F19620" t="str">
        <f t="shared" si="615"/>
        <v>23-5-4</v>
      </c>
    </row>
    <row r="19621" spans="1:6" x14ac:dyDescent="0.3">
      <c r="A19621">
        <v>2012</v>
      </c>
      <c r="B19621" t="s">
        <v>1057</v>
      </c>
      <c r="C19621" t="str">
        <f t="shared" si="614"/>
        <v>2012-Santos/SP-23-5-4</v>
      </c>
      <c r="D19621" s="4">
        <v>7</v>
      </c>
      <c r="E19621">
        <v>16</v>
      </c>
      <c r="F19621" t="str">
        <f t="shared" si="615"/>
        <v>23-5-4</v>
      </c>
    </row>
    <row r="19622" spans="1:6" x14ac:dyDescent="0.3">
      <c r="A19622">
        <v>2012</v>
      </c>
      <c r="B19622" t="s">
        <v>1058</v>
      </c>
      <c r="C19622" t="str">
        <f t="shared" si="614"/>
        <v>2012-Sao Paulo/SP-23-5-4</v>
      </c>
      <c r="D19622" s="4">
        <v>6</v>
      </c>
      <c r="E19622">
        <v>25</v>
      </c>
      <c r="F19622" t="str">
        <f t="shared" si="615"/>
        <v>23-5-4</v>
      </c>
    </row>
    <row r="19623" spans="1:6" x14ac:dyDescent="0.3">
      <c r="A19623">
        <v>2012</v>
      </c>
      <c r="B19623" t="s">
        <v>3027</v>
      </c>
      <c r="C19623" t="str">
        <f t="shared" si="614"/>
        <v>2012-Sport/PE-23-5-4</v>
      </c>
      <c r="D19623" s="4">
        <v>2</v>
      </c>
      <c r="E19623">
        <v>18</v>
      </c>
      <c r="F19623" t="str">
        <f t="shared" si="615"/>
        <v>23-5-4</v>
      </c>
    </row>
    <row r="19624" spans="1:6" x14ac:dyDescent="0.3">
      <c r="A19624">
        <v>2012</v>
      </c>
      <c r="B19624" t="s">
        <v>1059</v>
      </c>
      <c r="C19624" t="str">
        <f t="shared" si="614"/>
        <v>2012-Vasco/RJ-23-5-4</v>
      </c>
      <c r="D19624" s="4">
        <v>8</v>
      </c>
      <c r="E19624">
        <v>31</v>
      </c>
      <c r="F19624" t="str">
        <f t="shared" si="615"/>
        <v>23-5-4</v>
      </c>
    </row>
    <row r="19625" spans="1:6" x14ac:dyDescent="0.3">
      <c r="A19625">
        <v>2012</v>
      </c>
      <c r="B19625" t="s">
        <v>4450</v>
      </c>
      <c r="C19625" t="str">
        <f t="shared" si="614"/>
        <v>2012-Atletico/GO-24-2-0</v>
      </c>
      <c r="D19625" s="4">
        <v>1.785714</v>
      </c>
      <c r="E19625">
        <v>10</v>
      </c>
      <c r="F19625" t="str">
        <f t="shared" si="615"/>
        <v>24-2-0</v>
      </c>
    </row>
    <row r="19626" spans="1:6" x14ac:dyDescent="0.3">
      <c r="A19626">
        <v>2012</v>
      </c>
      <c r="B19626" t="s">
        <v>3029</v>
      </c>
      <c r="C19626" t="str">
        <f t="shared" si="614"/>
        <v>2012-Atletico/MG-24-2-0</v>
      </c>
      <c r="D19626" s="4">
        <v>3.2</v>
      </c>
      <c r="E19626">
        <v>16</v>
      </c>
      <c r="F19626" t="str">
        <f t="shared" si="615"/>
        <v>24-2-0</v>
      </c>
    </row>
    <row r="19627" spans="1:6" x14ac:dyDescent="0.3">
      <c r="A19627">
        <v>2012</v>
      </c>
      <c r="B19627" t="s">
        <v>4955</v>
      </c>
      <c r="C19627" t="str">
        <f t="shared" si="614"/>
        <v>2012-Bahia/BA-24-2-0</v>
      </c>
      <c r="D19627" s="4">
        <v>2.2222200000000001</v>
      </c>
      <c r="E19627">
        <v>8</v>
      </c>
      <c r="F19627" t="str">
        <f t="shared" si="615"/>
        <v>24-2-0</v>
      </c>
    </row>
    <row r="19628" spans="1:6" x14ac:dyDescent="0.3">
      <c r="A19628">
        <v>2012</v>
      </c>
      <c r="B19628" t="s">
        <v>1061</v>
      </c>
      <c r="C19628" t="str">
        <f t="shared" si="614"/>
        <v>2012-Botafogo/RJ-24-2-0</v>
      </c>
      <c r="D19628" s="4">
        <v>4</v>
      </c>
      <c r="E19628">
        <v>16</v>
      </c>
      <c r="F19628" t="str">
        <f t="shared" si="615"/>
        <v>24-2-0</v>
      </c>
    </row>
    <row r="19629" spans="1:6" x14ac:dyDescent="0.3">
      <c r="A19629">
        <v>2012</v>
      </c>
      <c r="B19629" t="s">
        <v>1062</v>
      </c>
      <c r="C19629" t="str">
        <f t="shared" si="614"/>
        <v>2012-Corinthians/SP-24-2-0</v>
      </c>
      <c r="D19629" s="4">
        <v>3.1176499999999998</v>
      </c>
      <c r="E19629">
        <v>16</v>
      </c>
      <c r="F19629" t="str">
        <f t="shared" si="615"/>
        <v>24-2-0</v>
      </c>
    </row>
    <row r="19630" spans="1:6" x14ac:dyDescent="0.3">
      <c r="A19630">
        <v>2012</v>
      </c>
      <c r="B19630" t="s">
        <v>3508</v>
      </c>
      <c r="C19630" t="str">
        <f t="shared" si="614"/>
        <v>2012-Coritiba/PR-24-2-0</v>
      </c>
      <c r="D19630" s="4">
        <v>6</v>
      </c>
      <c r="E19630">
        <v>14</v>
      </c>
      <c r="F19630" t="str">
        <f t="shared" si="615"/>
        <v>24-2-0</v>
      </c>
    </row>
    <row r="19631" spans="1:6" x14ac:dyDescent="0.3">
      <c r="A19631">
        <v>2012</v>
      </c>
      <c r="B19631" t="s">
        <v>1063</v>
      </c>
      <c r="C19631" t="str">
        <f t="shared" si="614"/>
        <v>2012-Cruzeiro/MG-24-2-0</v>
      </c>
      <c r="D19631" s="4">
        <v>2</v>
      </c>
      <c r="E19631">
        <v>16</v>
      </c>
      <c r="F19631" t="str">
        <f t="shared" si="615"/>
        <v>24-2-0</v>
      </c>
    </row>
    <row r="19632" spans="1:6" x14ac:dyDescent="0.3">
      <c r="A19632">
        <v>2012</v>
      </c>
      <c r="B19632" t="s">
        <v>1064</v>
      </c>
      <c r="C19632" t="str">
        <f t="shared" si="614"/>
        <v>2012-Figueirense/SC-24-2-0</v>
      </c>
      <c r="D19632" s="4">
        <v>2</v>
      </c>
      <c r="E19632">
        <v>10</v>
      </c>
      <c r="F19632" t="str">
        <f t="shared" si="615"/>
        <v>24-2-0</v>
      </c>
    </row>
    <row r="19633" spans="1:6" x14ac:dyDescent="0.3">
      <c r="A19633">
        <v>2012</v>
      </c>
      <c r="B19633" t="s">
        <v>1065</v>
      </c>
      <c r="C19633" t="str">
        <f t="shared" si="614"/>
        <v>2012-Flamengo/RJ-24-2-0</v>
      </c>
      <c r="D19633" s="4">
        <v>0</v>
      </c>
      <c r="E19633">
        <v>16</v>
      </c>
      <c r="F19633" t="str">
        <f t="shared" si="615"/>
        <v>24-2-0</v>
      </c>
    </row>
    <row r="19634" spans="1:6" x14ac:dyDescent="0.3">
      <c r="A19634">
        <v>2012</v>
      </c>
      <c r="B19634" t="s">
        <v>1066</v>
      </c>
      <c r="C19634" t="str">
        <f t="shared" si="614"/>
        <v>2012-Fluminense/RJ-24-2-0</v>
      </c>
      <c r="D19634" s="4">
        <v>3.9999959999999999</v>
      </c>
      <c r="E19634">
        <v>15</v>
      </c>
      <c r="F19634" t="str">
        <f t="shared" si="615"/>
        <v>24-2-0</v>
      </c>
    </row>
    <row r="19635" spans="1:6" x14ac:dyDescent="0.3">
      <c r="A19635">
        <v>2012</v>
      </c>
      <c r="B19635" t="s">
        <v>1069</v>
      </c>
      <c r="C19635" t="str">
        <f t="shared" si="614"/>
        <v>2012-Gremio/RS-24-2-0</v>
      </c>
      <c r="D19635" s="4">
        <v>3.25</v>
      </c>
      <c r="E19635">
        <v>13</v>
      </c>
      <c r="F19635" t="str">
        <f t="shared" si="615"/>
        <v>24-2-0</v>
      </c>
    </row>
    <row r="19636" spans="1:6" x14ac:dyDescent="0.3">
      <c r="A19636">
        <v>2012</v>
      </c>
      <c r="B19636" t="s">
        <v>1070</v>
      </c>
      <c r="C19636" t="str">
        <f t="shared" si="614"/>
        <v>2012-Internacional/RS-24-2-0</v>
      </c>
      <c r="D19636" s="4">
        <v>2.6923050000000002</v>
      </c>
      <c r="E19636">
        <v>14</v>
      </c>
      <c r="F19636" t="str">
        <f t="shared" si="615"/>
        <v>24-2-0</v>
      </c>
    </row>
    <row r="19637" spans="1:6" x14ac:dyDescent="0.3">
      <c r="A19637">
        <v>2012</v>
      </c>
      <c r="B19637" t="s">
        <v>3030</v>
      </c>
      <c r="C19637" t="str">
        <f t="shared" si="614"/>
        <v>2012-Nautico/PE-24-2-0</v>
      </c>
      <c r="D19637" s="4">
        <v>2.125003</v>
      </c>
      <c r="E19637">
        <v>14</v>
      </c>
      <c r="F19637" t="str">
        <f t="shared" si="615"/>
        <v>24-2-0</v>
      </c>
    </row>
    <row r="19638" spans="1:6" x14ac:dyDescent="0.3">
      <c r="A19638">
        <v>2012</v>
      </c>
      <c r="B19638" t="s">
        <v>1072</v>
      </c>
      <c r="C19638" t="str">
        <f t="shared" si="614"/>
        <v>2012-Palmeiras/SP-24-2-0</v>
      </c>
      <c r="D19638" s="4">
        <v>2.0625</v>
      </c>
      <c r="E19638">
        <v>10</v>
      </c>
      <c r="F19638" t="str">
        <f t="shared" si="615"/>
        <v>24-2-0</v>
      </c>
    </row>
    <row r="19639" spans="1:6" x14ac:dyDescent="0.3">
      <c r="A19639">
        <v>2012</v>
      </c>
      <c r="B19639" t="s">
        <v>1074</v>
      </c>
      <c r="C19639" t="str">
        <f t="shared" si="614"/>
        <v>2012-Ponte Preta/SP-24-2-0</v>
      </c>
      <c r="D19639" s="4">
        <v>2.8947419999999999</v>
      </c>
      <c r="E19639">
        <v>16</v>
      </c>
      <c r="F19639" t="str">
        <f t="shared" si="615"/>
        <v>24-2-0</v>
      </c>
    </row>
    <row r="19640" spans="1:6" x14ac:dyDescent="0.3">
      <c r="A19640">
        <v>2012</v>
      </c>
      <c r="B19640" t="s">
        <v>3510</v>
      </c>
      <c r="C19640" t="str">
        <f t="shared" si="614"/>
        <v>2012-Portuguesa/SP-24-2-0</v>
      </c>
      <c r="D19640" s="4">
        <v>2.6666720000000002</v>
      </c>
      <c r="E19640">
        <v>16</v>
      </c>
      <c r="F19640" t="str">
        <f t="shared" si="615"/>
        <v>24-2-0</v>
      </c>
    </row>
    <row r="19641" spans="1:6" x14ac:dyDescent="0.3">
      <c r="A19641">
        <v>2012</v>
      </c>
      <c r="B19641" t="s">
        <v>1076</v>
      </c>
      <c r="C19641" t="str">
        <f t="shared" si="614"/>
        <v>2012-Santos/SP-24-2-0</v>
      </c>
      <c r="D19641" s="4">
        <v>3.1111080000000002</v>
      </c>
      <c r="E19641">
        <v>16</v>
      </c>
      <c r="F19641" t="str">
        <f t="shared" si="615"/>
        <v>24-2-0</v>
      </c>
    </row>
    <row r="19642" spans="1:6" x14ac:dyDescent="0.3">
      <c r="A19642">
        <v>2012</v>
      </c>
      <c r="B19642" t="s">
        <v>1078</v>
      </c>
      <c r="C19642" t="str">
        <f t="shared" si="614"/>
        <v>2012-Sao Paulo/SP-24-2-0</v>
      </c>
      <c r="D19642" s="4">
        <v>2.2000000000000002</v>
      </c>
      <c r="E19642">
        <v>10</v>
      </c>
      <c r="F19642" t="str">
        <f t="shared" si="615"/>
        <v>24-2-0</v>
      </c>
    </row>
    <row r="19643" spans="1:6" x14ac:dyDescent="0.3">
      <c r="A19643">
        <v>2012</v>
      </c>
      <c r="B19643" t="s">
        <v>3031</v>
      </c>
      <c r="C19643" t="str">
        <f t="shared" si="614"/>
        <v>2012-Sport/PE-24-2-0</v>
      </c>
      <c r="D19643" s="4">
        <v>2.3636379999999999</v>
      </c>
      <c r="E19643">
        <v>10</v>
      </c>
      <c r="F19643" t="str">
        <f t="shared" si="615"/>
        <v>24-2-0</v>
      </c>
    </row>
    <row r="19644" spans="1:6" x14ac:dyDescent="0.3">
      <c r="A19644">
        <v>2012</v>
      </c>
      <c r="B19644" t="s">
        <v>1079</v>
      </c>
      <c r="C19644" t="str">
        <f t="shared" si="614"/>
        <v>2012-Vasco/RJ-24-2-0</v>
      </c>
      <c r="D19644" s="4">
        <v>2.4545430000000001</v>
      </c>
      <c r="E19644">
        <v>16</v>
      </c>
      <c r="F19644" t="str">
        <f t="shared" si="615"/>
        <v>24-2-0</v>
      </c>
    </row>
    <row r="19645" spans="1:6" x14ac:dyDescent="0.3">
      <c r="A19645">
        <v>2012</v>
      </c>
      <c r="B19645" t="s">
        <v>4454</v>
      </c>
      <c r="C19645" t="str">
        <f t="shared" si="614"/>
        <v>2012-Atletico/GO-24-2-1</v>
      </c>
      <c r="D19645" s="4">
        <v>1.8695649999999999</v>
      </c>
      <c r="E19645">
        <v>10</v>
      </c>
      <c r="F19645" t="str">
        <f t="shared" si="615"/>
        <v>24-2-1</v>
      </c>
    </row>
    <row r="19646" spans="1:6" x14ac:dyDescent="0.3">
      <c r="A19646">
        <v>2012</v>
      </c>
      <c r="B19646" t="s">
        <v>3033</v>
      </c>
      <c r="C19646" t="str">
        <f t="shared" si="614"/>
        <v>2012-Atletico/MG-24-2-1</v>
      </c>
      <c r="D19646" s="4">
        <v>3.142862</v>
      </c>
      <c r="E19646">
        <v>14</v>
      </c>
      <c r="F19646" t="str">
        <f t="shared" si="615"/>
        <v>24-2-1</v>
      </c>
    </row>
    <row r="19647" spans="1:6" x14ac:dyDescent="0.3">
      <c r="A19647">
        <v>2012</v>
      </c>
      <c r="B19647" t="s">
        <v>4957</v>
      </c>
      <c r="C19647" t="str">
        <f t="shared" si="614"/>
        <v>2012-Bahia/BA-24-2-1</v>
      </c>
      <c r="D19647" s="4">
        <v>2.8571399999999998</v>
      </c>
      <c r="E19647">
        <v>16</v>
      </c>
      <c r="F19647" t="str">
        <f t="shared" si="615"/>
        <v>24-2-1</v>
      </c>
    </row>
    <row r="19648" spans="1:6" x14ac:dyDescent="0.3">
      <c r="A19648">
        <v>2012</v>
      </c>
      <c r="B19648" t="s">
        <v>1081</v>
      </c>
      <c r="C19648" t="str">
        <f t="shared" si="614"/>
        <v>2012-Botafogo/RJ-24-2-1</v>
      </c>
      <c r="D19648" s="4">
        <v>3.5</v>
      </c>
      <c r="E19648">
        <v>14</v>
      </c>
      <c r="F19648" t="str">
        <f t="shared" si="615"/>
        <v>24-2-1</v>
      </c>
    </row>
    <row r="19649" spans="1:6" x14ac:dyDescent="0.3">
      <c r="A19649">
        <v>2012</v>
      </c>
      <c r="B19649" t="s">
        <v>1082</v>
      </c>
      <c r="C19649" t="str">
        <f t="shared" si="614"/>
        <v>2012-Corinthians/SP-24-2-1</v>
      </c>
      <c r="D19649" s="4">
        <v>3.0909089999999999</v>
      </c>
      <c r="E19649">
        <v>16</v>
      </c>
      <c r="F19649" t="str">
        <f t="shared" si="615"/>
        <v>24-2-1</v>
      </c>
    </row>
    <row r="19650" spans="1:6" x14ac:dyDescent="0.3">
      <c r="A19650">
        <v>2012</v>
      </c>
      <c r="B19650" t="s">
        <v>3512</v>
      </c>
      <c r="C19650" t="str">
        <f t="shared" si="614"/>
        <v>2012-Coritiba/PR-24-2-1</v>
      </c>
      <c r="D19650" s="4">
        <v>2.3750040000000001</v>
      </c>
      <c r="E19650">
        <v>12</v>
      </c>
      <c r="F19650" t="str">
        <f t="shared" si="615"/>
        <v>24-2-1</v>
      </c>
    </row>
    <row r="19651" spans="1:6" x14ac:dyDescent="0.3">
      <c r="A19651">
        <v>2012</v>
      </c>
      <c r="B19651" t="s">
        <v>1083</v>
      </c>
      <c r="C19651" t="str">
        <f t="shared" ref="C19651:C19714" si="616">A19651&amp;"-"&amp;B19651</f>
        <v>2012-Cruzeiro/MG-24-2-1</v>
      </c>
      <c r="D19651" s="4">
        <v>2.5499999999999998</v>
      </c>
      <c r="E19651">
        <v>16</v>
      </c>
      <c r="F19651" t="str">
        <f t="shared" ref="F19651:F19714" si="617">RIGHT(B19651,LEN(C19651)-FIND("-",C19651,6))</f>
        <v>24-2-1</v>
      </c>
    </row>
    <row r="19652" spans="1:6" x14ac:dyDescent="0.3">
      <c r="A19652">
        <v>2012</v>
      </c>
      <c r="B19652" t="s">
        <v>1084</v>
      </c>
      <c r="C19652" t="str">
        <f t="shared" si="616"/>
        <v>2012-Figueirense/SC-24-2-1</v>
      </c>
      <c r="D19652" s="4">
        <v>2</v>
      </c>
      <c r="E19652">
        <v>10</v>
      </c>
      <c r="F19652" t="str">
        <f t="shared" si="617"/>
        <v>24-2-1</v>
      </c>
    </row>
    <row r="19653" spans="1:6" x14ac:dyDescent="0.3">
      <c r="A19653">
        <v>2012</v>
      </c>
      <c r="B19653" t="s">
        <v>1085</v>
      </c>
      <c r="C19653" t="str">
        <f t="shared" si="616"/>
        <v>2012-Flamengo/RJ-24-2-1</v>
      </c>
      <c r="D19653" s="4">
        <v>1.875</v>
      </c>
      <c r="E19653">
        <v>16</v>
      </c>
      <c r="F19653" t="str">
        <f t="shared" si="617"/>
        <v>24-2-1</v>
      </c>
    </row>
    <row r="19654" spans="1:6" x14ac:dyDescent="0.3">
      <c r="A19654">
        <v>2012</v>
      </c>
      <c r="B19654" t="s">
        <v>1086</v>
      </c>
      <c r="C19654" t="str">
        <f t="shared" si="616"/>
        <v>2012-Fluminense/RJ-24-2-1</v>
      </c>
      <c r="D19654" s="4">
        <v>3.24</v>
      </c>
      <c r="E19654">
        <v>13</v>
      </c>
      <c r="F19654" t="str">
        <f t="shared" si="617"/>
        <v>24-2-1</v>
      </c>
    </row>
    <row r="19655" spans="1:6" x14ac:dyDescent="0.3">
      <c r="A19655">
        <v>2012</v>
      </c>
      <c r="B19655" t="s">
        <v>1089</v>
      </c>
      <c r="C19655" t="str">
        <f t="shared" si="616"/>
        <v>2012-Gremio/RS-24-2-1</v>
      </c>
      <c r="D19655" s="4">
        <v>4.333329</v>
      </c>
      <c r="E19655">
        <v>13</v>
      </c>
      <c r="F19655" t="str">
        <f t="shared" si="617"/>
        <v>24-2-1</v>
      </c>
    </row>
    <row r="19656" spans="1:6" x14ac:dyDescent="0.3">
      <c r="A19656">
        <v>2012</v>
      </c>
      <c r="B19656" t="s">
        <v>1090</v>
      </c>
      <c r="C19656" t="str">
        <f t="shared" si="616"/>
        <v>2012-Internacional/RS-24-2-1</v>
      </c>
      <c r="D19656" s="4">
        <v>2.375</v>
      </c>
      <c r="E19656">
        <v>8</v>
      </c>
      <c r="F19656" t="str">
        <f t="shared" si="617"/>
        <v>24-2-1</v>
      </c>
    </row>
    <row r="19657" spans="1:6" x14ac:dyDescent="0.3">
      <c r="A19657">
        <v>2012</v>
      </c>
      <c r="B19657" t="s">
        <v>3034</v>
      </c>
      <c r="C19657" t="str">
        <f t="shared" si="616"/>
        <v>2012-Nautico/PE-24-2-1</v>
      </c>
      <c r="D19657" s="4">
        <v>2.8</v>
      </c>
      <c r="E19657">
        <v>14</v>
      </c>
      <c r="F19657" t="str">
        <f t="shared" si="617"/>
        <v>24-2-1</v>
      </c>
    </row>
    <row r="19658" spans="1:6" x14ac:dyDescent="0.3">
      <c r="A19658">
        <v>2012</v>
      </c>
      <c r="B19658" t="s">
        <v>1092</v>
      </c>
      <c r="C19658" t="str">
        <f t="shared" si="616"/>
        <v>2012-Palmeiras/SP-24-2-1</v>
      </c>
      <c r="D19658" s="4">
        <v>2.0416639999999999</v>
      </c>
      <c r="E19658">
        <v>8</v>
      </c>
      <c r="F19658" t="str">
        <f t="shared" si="617"/>
        <v>24-2-1</v>
      </c>
    </row>
    <row r="19659" spans="1:6" x14ac:dyDescent="0.3">
      <c r="A19659">
        <v>2012</v>
      </c>
      <c r="B19659" t="s">
        <v>1094</v>
      </c>
      <c r="C19659" t="str">
        <f t="shared" si="616"/>
        <v>2012-Ponte Preta/SP-24-2-1</v>
      </c>
      <c r="D19659" s="4">
        <v>2.9</v>
      </c>
      <c r="E19659">
        <v>16</v>
      </c>
      <c r="F19659" t="str">
        <f t="shared" si="617"/>
        <v>24-2-1</v>
      </c>
    </row>
    <row r="19660" spans="1:6" x14ac:dyDescent="0.3">
      <c r="A19660">
        <v>2012</v>
      </c>
      <c r="B19660" t="s">
        <v>3514</v>
      </c>
      <c r="C19660" t="str">
        <f t="shared" si="616"/>
        <v>2012-Portuguesa/SP-24-2-1</v>
      </c>
      <c r="D19660" s="4">
        <v>2.1612930000000001</v>
      </c>
      <c r="E19660">
        <v>8</v>
      </c>
      <c r="F19660" t="str">
        <f t="shared" si="617"/>
        <v>24-2-1</v>
      </c>
    </row>
    <row r="19661" spans="1:6" x14ac:dyDescent="0.3">
      <c r="A19661">
        <v>2012</v>
      </c>
      <c r="B19661" t="s">
        <v>1096</v>
      </c>
      <c r="C19661" t="str">
        <f t="shared" si="616"/>
        <v>2012-Santos/SP-24-2-1</v>
      </c>
      <c r="D19661" s="4">
        <v>2.7368459999999999</v>
      </c>
      <c r="E19661">
        <v>16</v>
      </c>
      <c r="F19661" t="str">
        <f t="shared" si="617"/>
        <v>24-2-1</v>
      </c>
    </row>
    <row r="19662" spans="1:6" x14ac:dyDescent="0.3">
      <c r="A19662">
        <v>2012</v>
      </c>
      <c r="B19662" t="s">
        <v>1098</v>
      </c>
      <c r="C19662" t="str">
        <f t="shared" si="616"/>
        <v>2012-Sao Paulo/SP-24-2-1</v>
      </c>
      <c r="D19662" s="4">
        <v>2</v>
      </c>
      <c r="E19662">
        <v>15</v>
      </c>
      <c r="F19662" t="str">
        <f t="shared" si="617"/>
        <v>24-2-1</v>
      </c>
    </row>
    <row r="19663" spans="1:6" x14ac:dyDescent="0.3">
      <c r="A19663">
        <v>2012</v>
      </c>
      <c r="B19663" t="s">
        <v>3035</v>
      </c>
      <c r="C19663" t="str">
        <f t="shared" si="616"/>
        <v>2012-Sport/PE-24-2-1</v>
      </c>
      <c r="D19663" s="4">
        <v>2.2916690000000002</v>
      </c>
      <c r="E19663">
        <v>10</v>
      </c>
      <c r="F19663" t="str">
        <f t="shared" si="617"/>
        <v>24-2-1</v>
      </c>
    </row>
    <row r="19664" spans="1:6" x14ac:dyDescent="0.3">
      <c r="A19664">
        <v>2012</v>
      </c>
      <c r="B19664" t="s">
        <v>1099</v>
      </c>
      <c r="C19664" t="str">
        <f t="shared" si="616"/>
        <v>2012-Vasco/RJ-24-2-1</v>
      </c>
      <c r="D19664" s="4">
        <v>1.684215</v>
      </c>
      <c r="E19664">
        <v>14</v>
      </c>
      <c r="F19664" t="str">
        <f t="shared" si="617"/>
        <v>24-2-1</v>
      </c>
    </row>
    <row r="19665" spans="1:6" x14ac:dyDescent="0.3">
      <c r="A19665">
        <v>2012</v>
      </c>
      <c r="B19665" t="s">
        <v>4458</v>
      </c>
      <c r="C19665" t="str">
        <f t="shared" si="616"/>
        <v>2012-Atletico/GO-24-3-0</v>
      </c>
      <c r="D19665" s="4">
        <v>1</v>
      </c>
      <c r="E19665">
        <v>14</v>
      </c>
      <c r="F19665" t="str">
        <f t="shared" si="617"/>
        <v>24-3-0</v>
      </c>
    </row>
    <row r="19666" spans="1:6" x14ac:dyDescent="0.3">
      <c r="A19666">
        <v>2012</v>
      </c>
      <c r="B19666" t="s">
        <v>3037</v>
      </c>
      <c r="C19666" t="str">
        <f t="shared" si="616"/>
        <v>2012-Atletico/MG-24-3-0</v>
      </c>
      <c r="D19666" s="4">
        <v>5.6</v>
      </c>
      <c r="E19666">
        <v>28</v>
      </c>
      <c r="F19666" t="str">
        <f t="shared" si="617"/>
        <v>24-3-0</v>
      </c>
    </row>
    <row r="19667" spans="1:6" x14ac:dyDescent="0.3">
      <c r="A19667">
        <v>2012</v>
      </c>
      <c r="B19667" t="s">
        <v>4959</v>
      </c>
      <c r="C19667" t="str">
        <f t="shared" si="616"/>
        <v>2012-Bahia/BA-24-3-0</v>
      </c>
      <c r="D19667" s="4">
        <v>5</v>
      </c>
      <c r="E19667">
        <v>22</v>
      </c>
      <c r="F19667" t="str">
        <f t="shared" si="617"/>
        <v>24-3-0</v>
      </c>
    </row>
    <row r="19668" spans="1:6" x14ac:dyDescent="0.3">
      <c r="A19668">
        <v>2012</v>
      </c>
      <c r="B19668" t="s">
        <v>1101</v>
      </c>
      <c r="C19668" t="str">
        <f t="shared" si="616"/>
        <v>2012-Botafogo/RJ-24-3-0</v>
      </c>
      <c r="D19668" s="4">
        <v>4.1428529999999997</v>
      </c>
      <c r="E19668">
        <v>21</v>
      </c>
      <c r="F19668" t="str">
        <f t="shared" si="617"/>
        <v>24-3-0</v>
      </c>
    </row>
    <row r="19669" spans="1:6" x14ac:dyDescent="0.3">
      <c r="A19669">
        <v>2012</v>
      </c>
      <c r="B19669" t="s">
        <v>1102</v>
      </c>
      <c r="C19669" t="str">
        <f t="shared" si="616"/>
        <v>2012-Corinthians/SP-24-3-0</v>
      </c>
      <c r="D19669" s="4">
        <v>6</v>
      </c>
      <c r="E19669">
        <v>24</v>
      </c>
      <c r="F19669" t="str">
        <f t="shared" si="617"/>
        <v>24-3-0</v>
      </c>
    </row>
    <row r="19670" spans="1:6" x14ac:dyDescent="0.3">
      <c r="A19670">
        <v>2012</v>
      </c>
      <c r="B19670" t="s">
        <v>3516</v>
      </c>
      <c r="C19670" t="str">
        <f t="shared" si="616"/>
        <v>2012-Coritiba/PR-24-3-0</v>
      </c>
      <c r="D19670" s="4">
        <v>6</v>
      </c>
      <c r="E19670">
        <v>18</v>
      </c>
      <c r="F19670" t="str">
        <f t="shared" si="617"/>
        <v>24-3-0</v>
      </c>
    </row>
    <row r="19671" spans="1:6" x14ac:dyDescent="0.3">
      <c r="A19671">
        <v>2012</v>
      </c>
      <c r="B19671" t="s">
        <v>1103</v>
      </c>
      <c r="C19671" t="str">
        <f t="shared" si="616"/>
        <v>2012-Cruzeiro/MG-24-3-0</v>
      </c>
      <c r="D19671" s="4">
        <v>7</v>
      </c>
      <c r="E19671">
        <v>34</v>
      </c>
      <c r="F19671" t="str">
        <f t="shared" si="617"/>
        <v>24-3-0</v>
      </c>
    </row>
    <row r="19672" spans="1:6" x14ac:dyDescent="0.3">
      <c r="A19672">
        <v>2012</v>
      </c>
      <c r="B19672" t="s">
        <v>1104</v>
      </c>
      <c r="C19672" t="str">
        <f t="shared" si="616"/>
        <v>2012-Figueirense/SC-24-3-0</v>
      </c>
      <c r="D19672" s="4">
        <v>7</v>
      </c>
      <c r="E19672">
        <v>22</v>
      </c>
      <c r="F19672" t="str">
        <f t="shared" si="617"/>
        <v>24-3-0</v>
      </c>
    </row>
    <row r="19673" spans="1:6" x14ac:dyDescent="0.3">
      <c r="A19673">
        <v>2012</v>
      </c>
      <c r="B19673" t="s">
        <v>1105</v>
      </c>
      <c r="C19673" t="str">
        <f t="shared" si="616"/>
        <v>2012-Flamengo/RJ-24-3-0</v>
      </c>
      <c r="D19673" s="4">
        <v>0</v>
      </c>
      <c r="E19673">
        <v>12</v>
      </c>
      <c r="F19673" t="str">
        <f t="shared" si="617"/>
        <v>24-3-0</v>
      </c>
    </row>
    <row r="19674" spans="1:6" x14ac:dyDescent="0.3">
      <c r="A19674">
        <v>2012</v>
      </c>
      <c r="B19674" t="s">
        <v>1106</v>
      </c>
      <c r="C19674" t="str">
        <f t="shared" si="616"/>
        <v>2012-Fluminense/RJ-24-3-0</v>
      </c>
      <c r="D19674" s="4">
        <v>9</v>
      </c>
      <c r="E19674">
        <v>27</v>
      </c>
      <c r="F19674" t="str">
        <f t="shared" si="617"/>
        <v>24-3-0</v>
      </c>
    </row>
    <row r="19675" spans="1:6" x14ac:dyDescent="0.3">
      <c r="A19675">
        <v>2012</v>
      </c>
      <c r="B19675" t="s">
        <v>1109</v>
      </c>
      <c r="C19675" t="str">
        <f t="shared" si="616"/>
        <v>2012-Gremio/RS-24-3-0</v>
      </c>
      <c r="D19675" s="4">
        <v>5.8</v>
      </c>
      <c r="E19675">
        <v>29</v>
      </c>
      <c r="F19675" t="str">
        <f t="shared" si="617"/>
        <v>24-3-0</v>
      </c>
    </row>
    <row r="19676" spans="1:6" x14ac:dyDescent="0.3">
      <c r="A19676">
        <v>2012</v>
      </c>
      <c r="B19676" t="s">
        <v>1110</v>
      </c>
      <c r="C19676" t="str">
        <f t="shared" si="616"/>
        <v>2012-Internacional/RS-24-3-0</v>
      </c>
      <c r="D19676" s="4">
        <v>2</v>
      </c>
      <c r="E19676">
        <v>27</v>
      </c>
      <c r="F19676" t="str">
        <f t="shared" si="617"/>
        <v>24-3-0</v>
      </c>
    </row>
    <row r="19677" spans="1:6" x14ac:dyDescent="0.3">
      <c r="A19677">
        <v>2012</v>
      </c>
      <c r="B19677" t="s">
        <v>3038</v>
      </c>
      <c r="C19677" t="str">
        <f t="shared" si="616"/>
        <v>2012-Nautico/PE-24-3-0</v>
      </c>
      <c r="D19677" s="4">
        <v>3.5</v>
      </c>
      <c r="E19677">
        <v>14</v>
      </c>
      <c r="F19677" t="str">
        <f t="shared" si="617"/>
        <v>24-3-0</v>
      </c>
    </row>
    <row r="19678" spans="1:6" x14ac:dyDescent="0.3">
      <c r="A19678">
        <v>2012</v>
      </c>
      <c r="B19678" t="s">
        <v>1112</v>
      </c>
      <c r="C19678" t="str">
        <f t="shared" si="616"/>
        <v>2012-Palmeiras/SP-24-3-0</v>
      </c>
      <c r="D19678" s="4">
        <v>2.75</v>
      </c>
      <c r="E19678">
        <v>8</v>
      </c>
      <c r="F19678" t="str">
        <f t="shared" si="617"/>
        <v>24-3-0</v>
      </c>
    </row>
    <row r="19679" spans="1:6" x14ac:dyDescent="0.3">
      <c r="A19679">
        <v>2012</v>
      </c>
      <c r="B19679" t="s">
        <v>1114</v>
      </c>
      <c r="C19679" t="str">
        <f t="shared" si="616"/>
        <v>2012-Ponte Preta/SP-24-3-0</v>
      </c>
      <c r="D19679" s="4">
        <v>5</v>
      </c>
      <c r="E19679">
        <v>25</v>
      </c>
      <c r="F19679" t="str">
        <f t="shared" si="617"/>
        <v>24-3-0</v>
      </c>
    </row>
    <row r="19680" spans="1:6" x14ac:dyDescent="0.3">
      <c r="A19680">
        <v>2012</v>
      </c>
      <c r="B19680" t="s">
        <v>3518</v>
      </c>
      <c r="C19680" t="str">
        <f t="shared" si="616"/>
        <v>2012-Portuguesa/SP-24-3-0</v>
      </c>
      <c r="D19680" s="4">
        <v>4</v>
      </c>
      <c r="E19680">
        <v>28</v>
      </c>
      <c r="F19680" t="str">
        <f t="shared" si="617"/>
        <v>24-3-0</v>
      </c>
    </row>
    <row r="19681" spans="1:6" x14ac:dyDescent="0.3">
      <c r="A19681">
        <v>2012</v>
      </c>
      <c r="B19681" t="s">
        <v>1116</v>
      </c>
      <c r="C19681" t="str">
        <f t="shared" si="616"/>
        <v>2012-Santos/SP-24-3-0</v>
      </c>
      <c r="D19681" s="4">
        <v>4</v>
      </c>
      <c r="E19681">
        <v>29</v>
      </c>
      <c r="F19681" t="str">
        <f t="shared" si="617"/>
        <v>24-3-0</v>
      </c>
    </row>
    <row r="19682" spans="1:6" x14ac:dyDescent="0.3">
      <c r="A19682">
        <v>2012</v>
      </c>
      <c r="B19682" t="s">
        <v>1118</v>
      </c>
      <c r="C19682" t="str">
        <f t="shared" si="616"/>
        <v>2012-Sao Paulo/SP-24-3-0</v>
      </c>
      <c r="D19682" s="4">
        <v>2</v>
      </c>
      <c r="E19682">
        <v>18</v>
      </c>
      <c r="F19682" t="str">
        <f t="shared" si="617"/>
        <v>24-3-0</v>
      </c>
    </row>
    <row r="19683" spans="1:6" x14ac:dyDescent="0.3">
      <c r="A19683">
        <v>2012</v>
      </c>
      <c r="B19683" t="s">
        <v>3039</v>
      </c>
      <c r="C19683" t="str">
        <f t="shared" si="616"/>
        <v>2012-Sport/PE-24-3-0</v>
      </c>
      <c r="D19683" s="4">
        <v>4</v>
      </c>
      <c r="E19683">
        <v>17</v>
      </c>
      <c r="F19683" t="str">
        <f t="shared" si="617"/>
        <v>24-3-0</v>
      </c>
    </row>
    <row r="19684" spans="1:6" x14ac:dyDescent="0.3">
      <c r="A19684">
        <v>2012</v>
      </c>
      <c r="B19684" t="s">
        <v>1119</v>
      </c>
      <c r="C19684" t="str">
        <f t="shared" si="616"/>
        <v>2012-Vasco/RJ-24-3-0</v>
      </c>
      <c r="D19684" s="4">
        <v>5</v>
      </c>
      <c r="E19684">
        <v>29</v>
      </c>
      <c r="F19684" t="str">
        <f t="shared" si="617"/>
        <v>24-3-0</v>
      </c>
    </row>
    <row r="19685" spans="1:6" x14ac:dyDescent="0.3">
      <c r="A19685">
        <v>2012</v>
      </c>
      <c r="B19685" t="s">
        <v>4462</v>
      </c>
      <c r="C19685" t="str">
        <f t="shared" si="616"/>
        <v>2012-Atletico/GO-24-3-1</v>
      </c>
      <c r="D19685" s="4">
        <v>1</v>
      </c>
      <c r="E19685">
        <v>13</v>
      </c>
      <c r="F19685" t="str">
        <f t="shared" si="617"/>
        <v>24-3-1</v>
      </c>
    </row>
    <row r="19686" spans="1:6" x14ac:dyDescent="0.3">
      <c r="A19686">
        <v>2012</v>
      </c>
      <c r="B19686" t="s">
        <v>3041</v>
      </c>
      <c r="C19686" t="str">
        <f t="shared" si="616"/>
        <v>2012-Atletico/MG-24-3-1</v>
      </c>
      <c r="D19686" s="4">
        <v>6.3333329999999997</v>
      </c>
      <c r="E19686">
        <v>25</v>
      </c>
      <c r="F19686" t="str">
        <f t="shared" si="617"/>
        <v>24-3-1</v>
      </c>
    </row>
    <row r="19687" spans="1:6" x14ac:dyDescent="0.3">
      <c r="A19687">
        <v>2012</v>
      </c>
      <c r="B19687" t="s">
        <v>4961</v>
      </c>
      <c r="C19687" t="str">
        <f t="shared" si="616"/>
        <v>2012-Bahia/BA-24-3-1</v>
      </c>
      <c r="D19687" s="4">
        <v>7</v>
      </c>
      <c r="E19687">
        <v>14</v>
      </c>
      <c r="F19687" t="str">
        <f t="shared" si="617"/>
        <v>24-3-1</v>
      </c>
    </row>
    <row r="19688" spans="1:6" x14ac:dyDescent="0.3">
      <c r="A19688">
        <v>2012</v>
      </c>
      <c r="B19688" t="s">
        <v>1121</v>
      </c>
      <c r="C19688" t="str">
        <f t="shared" si="616"/>
        <v>2012-Botafogo/RJ-24-3-1</v>
      </c>
      <c r="D19688" s="4">
        <v>9</v>
      </c>
      <c r="E19688">
        <v>25</v>
      </c>
      <c r="F19688" t="str">
        <f t="shared" si="617"/>
        <v>24-3-1</v>
      </c>
    </row>
    <row r="19689" spans="1:6" x14ac:dyDescent="0.3">
      <c r="A19689">
        <v>2012</v>
      </c>
      <c r="B19689" t="s">
        <v>1122</v>
      </c>
      <c r="C19689" t="str">
        <f t="shared" si="616"/>
        <v>2012-Corinthians/SP-24-3-1</v>
      </c>
      <c r="D19689" s="4">
        <v>6</v>
      </c>
      <c r="E19689">
        <v>23</v>
      </c>
      <c r="F19689" t="str">
        <f t="shared" si="617"/>
        <v>24-3-1</v>
      </c>
    </row>
    <row r="19690" spans="1:6" x14ac:dyDescent="0.3">
      <c r="A19690">
        <v>2012</v>
      </c>
      <c r="B19690" t="s">
        <v>3520</v>
      </c>
      <c r="C19690" t="str">
        <f t="shared" si="616"/>
        <v>2012-Coritiba/PR-24-3-1</v>
      </c>
      <c r="D19690" s="4">
        <v>3</v>
      </c>
      <c r="E19690">
        <v>12</v>
      </c>
      <c r="F19690" t="str">
        <f t="shared" si="617"/>
        <v>24-3-1</v>
      </c>
    </row>
    <row r="19691" spans="1:6" x14ac:dyDescent="0.3">
      <c r="A19691">
        <v>2012</v>
      </c>
      <c r="B19691" t="s">
        <v>1123</v>
      </c>
      <c r="C19691" t="str">
        <f t="shared" si="616"/>
        <v>2012-Cruzeiro/MG-24-3-1</v>
      </c>
      <c r="D19691" s="4">
        <v>4.333329</v>
      </c>
      <c r="E19691">
        <v>27</v>
      </c>
      <c r="F19691" t="str">
        <f t="shared" si="617"/>
        <v>24-3-1</v>
      </c>
    </row>
    <row r="19692" spans="1:6" x14ac:dyDescent="0.3">
      <c r="A19692">
        <v>2012</v>
      </c>
      <c r="B19692" t="s">
        <v>1124</v>
      </c>
      <c r="C19692" t="str">
        <f t="shared" si="616"/>
        <v>2012-Figueirense/SC-24-3-1</v>
      </c>
      <c r="D19692" s="4">
        <v>2</v>
      </c>
      <c r="E19692">
        <v>10</v>
      </c>
      <c r="F19692" t="str">
        <f t="shared" si="617"/>
        <v>24-3-1</v>
      </c>
    </row>
    <row r="19693" spans="1:6" x14ac:dyDescent="0.3">
      <c r="A19693">
        <v>2012</v>
      </c>
      <c r="B19693" t="s">
        <v>1125</v>
      </c>
      <c r="C19693" t="str">
        <f t="shared" si="616"/>
        <v>2012-Flamengo/RJ-24-3-1</v>
      </c>
      <c r="D19693" s="4">
        <v>0</v>
      </c>
      <c r="E19693">
        <v>28</v>
      </c>
      <c r="F19693" t="str">
        <f t="shared" si="617"/>
        <v>24-3-1</v>
      </c>
    </row>
    <row r="19694" spans="1:6" x14ac:dyDescent="0.3">
      <c r="A19694">
        <v>2012</v>
      </c>
      <c r="B19694" t="s">
        <v>1126</v>
      </c>
      <c r="C19694" t="str">
        <f t="shared" si="616"/>
        <v>2012-Fluminense/RJ-24-3-1</v>
      </c>
      <c r="D19694" s="4">
        <v>4</v>
      </c>
      <c r="E19694">
        <v>25</v>
      </c>
      <c r="F19694" t="str">
        <f t="shared" si="617"/>
        <v>24-3-1</v>
      </c>
    </row>
    <row r="19695" spans="1:6" x14ac:dyDescent="0.3">
      <c r="A19695">
        <v>2012</v>
      </c>
      <c r="B19695" t="s">
        <v>1129</v>
      </c>
      <c r="C19695" t="str">
        <f t="shared" si="616"/>
        <v>2012-Gremio/RS-24-3-1</v>
      </c>
      <c r="D19695" s="4">
        <v>5.5714230000000002</v>
      </c>
      <c r="E19695">
        <v>22</v>
      </c>
      <c r="F19695" t="str">
        <f t="shared" si="617"/>
        <v>24-3-1</v>
      </c>
    </row>
    <row r="19696" spans="1:6" x14ac:dyDescent="0.3">
      <c r="A19696">
        <v>2012</v>
      </c>
      <c r="B19696" t="s">
        <v>1130</v>
      </c>
      <c r="C19696" t="str">
        <f t="shared" si="616"/>
        <v>2012-Internacional/RS-24-3-1</v>
      </c>
      <c r="D19696" s="4">
        <v>3.6250119999999999</v>
      </c>
      <c r="E19696">
        <v>12</v>
      </c>
      <c r="F19696" t="str">
        <f t="shared" si="617"/>
        <v>24-3-1</v>
      </c>
    </row>
    <row r="19697" spans="1:6" x14ac:dyDescent="0.3">
      <c r="A19697">
        <v>2012</v>
      </c>
      <c r="B19697" t="s">
        <v>3042</v>
      </c>
      <c r="C19697" t="str">
        <f t="shared" si="616"/>
        <v>2012-Nautico/PE-24-3-1</v>
      </c>
      <c r="D19697" s="4">
        <v>6</v>
      </c>
      <c r="E19697">
        <v>21</v>
      </c>
      <c r="F19697" t="str">
        <f t="shared" si="617"/>
        <v>24-3-1</v>
      </c>
    </row>
    <row r="19698" spans="1:6" x14ac:dyDescent="0.3">
      <c r="A19698">
        <v>2012</v>
      </c>
      <c r="B19698" t="s">
        <v>1132</v>
      </c>
      <c r="C19698" t="str">
        <f t="shared" si="616"/>
        <v>2012-Palmeiras/SP-24-3-1</v>
      </c>
      <c r="D19698" s="4">
        <v>4</v>
      </c>
      <c r="E19698">
        <v>19</v>
      </c>
      <c r="F19698" t="str">
        <f t="shared" si="617"/>
        <v>24-3-1</v>
      </c>
    </row>
    <row r="19699" spans="1:6" x14ac:dyDescent="0.3">
      <c r="A19699">
        <v>2012</v>
      </c>
      <c r="B19699" t="s">
        <v>1134</v>
      </c>
      <c r="C19699" t="str">
        <f t="shared" si="616"/>
        <v>2012-Ponte Preta/SP-24-3-1</v>
      </c>
      <c r="D19699" s="4">
        <v>7</v>
      </c>
      <c r="E19699">
        <v>28</v>
      </c>
      <c r="F19699" t="str">
        <f t="shared" si="617"/>
        <v>24-3-1</v>
      </c>
    </row>
    <row r="19700" spans="1:6" x14ac:dyDescent="0.3">
      <c r="A19700">
        <v>2012</v>
      </c>
      <c r="B19700" t="s">
        <v>3522</v>
      </c>
      <c r="C19700" t="str">
        <f t="shared" si="616"/>
        <v>2012-Portuguesa/SP-24-3-1</v>
      </c>
      <c r="D19700" s="4">
        <v>4.0000039999999997</v>
      </c>
      <c r="E19700">
        <v>20</v>
      </c>
      <c r="F19700" t="str">
        <f t="shared" si="617"/>
        <v>24-3-1</v>
      </c>
    </row>
    <row r="19701" spans="1:6" x14ac:dyDescent="0.3">
      <c r="A19701">
        <v>2012</v>
      </c>
      <c r="B19701" t="s">
        <v>1136</v>
      </c>
      <c r="C19701" t="str">
        <f t="shared" si="616"/>
        <v>2012-Santos/SP-24-3-1</v>
      </c>
      <c r="D19701" s="4">
        <v>7</v>
      </c>
      <c r="E19701">
        <v>27</v>
      </c>
      <c r="F19701" t="str">
        <f t="shared" si="617"/>
        <v>24-3-1</v>
      </c>
    </row>
    <row r="19702" spans="1:6" x14ac:dyDescent="0.3">
      <c r="A19702">
        <v>2012</v>
      </c>
      <c r="B19702" t="s">
        <v>1138</v>
      </c>
      <c r="C19702" t="str">
        <f t="shared" si="616"/>
        <v>2012-Sao Paulo/SP-24-3-1</v>
      </c>
      <c r="D19702" s="4">
        <v>2</v>
      </c>
      <c r="E19702">
        <v>24</v>
      </c>
      <c r="F19702" t="str">
        <f t="shared" si="617"/>
        <v>24-3-1</v>
      </c>
    </row>
    <row r="19703" spans="1:6" x14ac:dyDescent="0.3">
      <c r="A19703">
        <v>2012</v>
      </c>
      <c r="B19703" t="s">
        <v>3043</v>
      </c>
      <c r="C19703" t="str">
        <f t="shared" si="616"/>
        <v>2012-Sport/PE-24-3-1</v>
      </c>
      <c r="D19703" s="4">
        <v>6</v>
      </c>
      <c r="E19703">
        <v>20</v>
      </c>
      <c r="F19703" t="str">
        <f t="shared" si="617"/>
        <v>24-3-1</v>
      </c>
    </row>
    <row r="19704" spans="1:6" x14ac:dyDescent="0.3">
      <c r="A19704">
        <v>2012</v>
      </c>
      <c r="B19704" t="s">
        <v>1139</v>
      </c>
      <c r="C19704" t="str">
        <f t="shared" si="616"/>
        <v>2012-Vasco/RJ-24-3-1</v>
      </c>
      <c r="D19704" s="4">
        <v>4.1428529999999997</v>
      </c>
      <c r="E19704">
        <v>25</v>
      </c>
      <c r="F19704" t="str">
        <f t="shared" si="617"/>
        <v>24-3-1</v>
      </c>
    </row>
    <row r="19705" spans="1:6" x14ac:dyDescent="0.3">
      <c r="A19705">
        <v>2012</v>
      </c>
      <c r="B19705" t="s">
        <v>4466</v>
      </c>
      <c r="C19705" t="str">
        <f t="shared" si="616"/>
        <v>2012-Atletico/GO-24-3-2</v>
      </c>
      <c r="D19705" s="4">
        <v>2.444442</v>
      </c>
      <c r="E19705">
        <v>15</v>
      </c>
      <c r="F19705" t="str">
        <f t="shared" si="617"/>
        <v>24-3-2</v>
      </c>
    </row>
    <row r="19706" spans="1:6" x14ac:dyDescent="0.3">
      <c r="A19706">
        <v>2012</v>
      </c>
      <c r="B19706" t="s">
        <v>3045</v>
      </c>
      <c r="C19706" t="str">
        <f t="shared" si="616"/>
        <v>2012-Atletico/MG-24-3-2</v>
      </c>
      <c r="D19706" s="4">
        <v>2</v>
      </c>
      <c r="E19706">
        <v>29</v>
      </c>
      <c r="F19706" t="str">
        <f t="shared" si="617"/>
        <v>24-3-2</v>
      </c>
    </row>
    <row r="19707" spans="1:6" x14ac:dyDescent="0.3">
      <c r="A19707">
        <v>2012</v>
      </c>
      <c r="B19707" t="s">
        <v>4963</v>
      </c>
      <c r="C19707" t="str">
        <f t="shared" si="616"/>
        <v>2012-Bahia/BA-24-3-2</v>
      </c>
      <c r="D19707" s="4">
        <v>7</v>
      </c>
      <c r="E19707">
        <v>19</v>
      </c>
      <c r="F19707" t="str">
        <f t="shared" si="617"/>
        <v>24-3-2</v>
      </c>
    </row>
    <row r="19708" spans="1:6" x14ac:dyDescent="0.3">
      <c r="A19708">
        <v>2012</v>
      </c>
      <c r="B19708" t="s">
        <v>1141</v>
      </c>
      <c r="C19708" t="str">
        <f t="shared" si="616"/>
        <v>2012-Botafogo/RJ-24-3-2</v>
      </c>
      <c r="D19708" s="4">
        <v>4.5</v>
      </c>
      <c r="E19708">
        <v>18</v>
      </c>
      <c r="F19708" t="str">
        <f t="shared" si="617"/>
        <v>24-3-2</v>
      </c>
    </row>
    <row r="19709" spans="1:6" x14ac:dyDescent="0.3">
      <c r="A19709">
        <v>2012</v>
      </c>
      <c r="B19709" t="s">
        <v>1142</v>
      </c>
      <c r="C19709" t="str">
        <f t="shared" si="616"/>
        <v>2012-Corinthians/SP-24-3-2</v>
      </c>
      <c r="D19709" s="4">
        <v>4</v>
      </c>
      <c r="E19709">
        <v>20</v>
      </c>
      <c r="F19709" t="str">
        <f t="shared" si="617"/>
        <v>24-3-2</v>
      </c>
    </row>
    <row r="19710" spans="1:6" x14ac:dyDescent="0.3">
      <c r="A19710">
        <v>2012</v>
      </c>
      <c r="B19710" t="s">
        <v>3524</v>
      </c>
      <c r="C19710" t="str">
        <f t="shared" si="616"/>
        <v>2012-Coritiba/PR-24-3-2</v>
      </c>
      <c r="D19710" s="4">
        <v>3</v>
      </c>
      <c r="E19710">
        <v>15</v>
      </c>
      <c r="F19710" t="str">
        <f t="shared" si="617"/>
        <v>24-3-2</v>
      </c>
    </row>
    <row r="19711" spans="1:6" x14ac:dyDescent="0.3">
      <c r="A19711">
        <v>2012</v>
      </c>
      <c r="B19711" t="s">
        <v>1143</v>
      </c>
      <c r="C19711" t="str">
        <f t="shared" si="616"/>
        <v>2012-Cruzeiro/MG-24-3-2</v>
      </c>
      <c r="D19711" s="4">
        <v>3.6666629999999998</v>
      </c>
      <c r="E19711">
        <v>23</v>
      </c>
      <c r="F19711" t="str">
        <f t="shared" si="617"/>
        <v>24-3-2</v>
      </c>
    </row>
    <row r="19712" spans="1:6" x14ac:dyDescent="0.3">
      <c r="A19712">
        <v>2012</v>
      </c>
      <c r="B19712" t="s">
        <v>1144</v>
      </c>
      <c r="C19712" t="str">
        <f t="shared" si="616"/>
        <v>2012-Figueirense/SC-24-3-2</v>
      </c>
      <c r="D19712" s="4">
        <v>4</v>
      </c>
      <c r="E19712">
        <v>16</v>
      </c>
      <c r="F19712" t="str">
        <f t="shared" si="617"/>
        <v>24-3-2</v>
      </c>
    </row>
    <row r="19713" spans="1:6" x14ac:dyDescent="0.3">
      <c r="A19713">
        <v>2012</v>
      </c>
      <c r="B19713" t="s">
        <v>1145</v>
      </c>
      <c r="C19713" t="str">
        <f t="shared" si="616"/>
        <v>2012-Flamengo/RJ-24-3-2</v>
      </c>
      <c r="D19713" s="4">
        <v>9</v>
      </c>
      <c r="E19713">
        <v>31</v>
      </c>
      <c r="F19713" t="str">
        <f t="shared" si="617"/>
        <v>24-3-2</v>
      </c>
    </row>
    <row r="19714" spans="1:6" x14ac:dyDescent="0.3">
      <c r="A19714">
        <v>2012</v>
      </c>
      <c r="B19714" t="s">
        <v>1146</v>
      </c>
      <c r="C19714" t="str">
        <f t="shared" si="616"/>
        <v>2012-Fluminense/RJ-24-3-2</v>
      </c>
      <c r="D19714" s="4">
        <v>5.6</v>
      </c>
      <c r="E19714">
        <v>28</v>
      </c>
      <c r="F19714" t="str">
        <f t="shared" si="617"/>
        <v>24-3-2</v>
      </c>
    </row>
    <row r="19715" spans="1:6" x14ac:dyDescent="0.3">
      <c r="A19715">
        <v>2012</v>
      </c>
      <c r="B19715" t="s">
        <v>1149</v>
      </c>
      <c r="C19715" t="str">
        <f t="shared" ref="C19715:C19778" si="618">A19715&amp;"-"&amp;B19715</f>
        <v>2012-Gremio/RS-24-3-2</v>
      </c>
      <c r="D19715" s="4">
        <v>6.4</v>
      </c>
      <c r="E19715">
        <v>25</v>
      </c>
      <c r="F19715" t="str">
        <f t="shared" ref="F19715:F19778" si="619">RIGHT(B19715,LEN(C19715)-FIND("-",C19715,6))</f>
        <v>24-3-2</v>
      </c>
    </row>
    <row r="19716" spans="1:6" x14ac:dyDescent="0.3">
      <c r="A19716">
        <v>2012</v>
      </c>
      <c r="B19716" t="s">
        <v>1150</v>
      </c>
      <c r="C19716" t="str">
        <f t="shared" si="618"/>
        <v>2012-Internacional/RS-24-3-2</v>
      </c>
      <c r="D19716" s="4">
        <v>4.2</v>
      </c>
      <c r="E19716">
        <v>17</v>
      </c>
      <c r="F19716" t="str">
        <f t="shared" si="619"/>
        <v>24-3-2</v>
      </c>
    </row>
    <row r="19717" spans="1:6" x14ac:dyDescent="0.3">
      <c r="A19717">
        <v>2012</v>
      </c>
      <c r="B19717" t="s">
        <v>3046</v>
      </c>
      <c r="C19717" t="str">
        <f t="shared" si="618"/>
        <v>2012-Nautico/PE-24-3-2</v>
      </c>
      <c r="D19717" s="4">
        <v>4</v>
      </c>
      <c r="E19717">
        <v>21</v>
      </c>
      <c r="F19717" t="str">
        <f t="shared" si="619"/>
        <v>24-3-2</v>
      </c>
    </row>
    <row r="19718" spans="1:6" x14ac:dyDescent="0.3">
      <c r="A19718">
        <v>2012</v>
      </c>
      <c r="B19718" t="s">
        <v>1152</v>
      </c>
      <c r="C19718" t="str">
        <f t="shared" si="618"/>
        <v>2012-Palmeiras/SP-24-3-2</v>
      </c>
      <c r="D19718" s="4">
        <v>4</v>
      </c>
      <c r="E19718">
        <v>10</v>
      </c>
      <c r="F19718" t="str">
        <f t="shared" si="619"/>
        <v>24-3-2</v>
      </c>
    </row>
    <row r="19719" spans="1:6" x14ac:dyDescent="0.3">
      <c r="A19719">
        <v>2012</v>
      </c>
      <c r="B19719" t="s">
        <v>1154</v>
      </c>
      <c r="C19719" t="str">
        <f t="shared" si="618"/>
        <v>2012-Ponte Preta/SP-24-3-2</v>
      </c>
      <c r="D19719" s="4">
        <v>7</v>
      </c>
      <c r="E19719">
        <v>26</v>
      </c>
      <c r="F19719" t="str">
        <f t="shared" si="619"/>
        <v>24-3-2</v>
      </c>
    </row>
    <row r="19720" spans="1:6" x14ac:dyDescent="0.3">
      <c r="A19720">
        <v>2012</v>
      </c>
      <c r="B19720" t="s">
        <v>3526</v>
      </c>
      <c r="C19720" t="str">
        <f t="shared" si="618"/>
        <v>2012-Portuguesa/SP-24-3-2</v>
      </c>
      <c r="D19720" s="4">
        <v>6</v>
      </c>
      <c r="E19720">
        <v>19</v>
      </c>
      <c r="F19720" t="str">
        <f t="shared" si="619"/>
        <v>24-3-2</v>
      </c>
    </row>
    <row r="19721" spans="1:6" x14ac:dyDescent="0.3">
      <c r="A19721">
        <v>2012</v>
      </c>
      <c r="B19721" t="s">
        <v>1156</v>
      </c>
      <c r="C19721" t="str">
        <f t="shared" si="618"/>
        <v>2012-Santos/SP-24-3-2</v>
      </c>
      <c r="D19721" s="4">
        <v>0</v>
      </c>
      <c r="E19721">
        <v>26</v>
      </c>
      <c r="F19721" t="str">
        <f t="shared" si="619"/>
        <v>24-3-2</v>
      </c>
    </row>
    <row r="19722" spans="1:6" x14ac:dyDescent="0.3">
      <c r="A19722">
        <v>2012</v>
      </c>
      <c r="B19722" t="s">
        <v>1158</v>
      </c>
      <c r="C19722" t="str">
        <f t="shared" si="618"/>
        <v>2012-Sao Paulo/SP-24-3-2</v>
      </c>
      <c r="D19722" s="4">
        <v>4.4285709999999998</v>
      </c>
      <c r="E19722">
        <v>13</v>
      </c>
      <c r="F19722" t="str">
        <f t="shared" si="619"/>
        <v>24-3-2</v>
      </c>
    </row>
    <row r="19723" spans="1:6" x14ac:dyDescent="0.3">
      <c r="A19723">
        <v>2012</v>
      </c>
      <c r="B19723" t="s">
        <v>3047</v>
      </c>
      <c r="C19723" t="str">
        <f t="shared" si="618"/>
        <v>2012-Sport/PE-24-3-2</v>
      </c>
      <c r="D19723" s="4">
        <v>2</v>
      </c>
      <c r="E19723">
        <v>15</v>
      </c>
      <c r="F19723" t="str">
        <f t="shared" si="619"/>
        <v>24-3-2</v>
      </c>
    </row>
    <row r="19724" spans="1:6" x14ac:dyDescent="0.3">
      <c r="A19724">
        <v>2012</v>
      </c>
      <c r="B19724" t="s">
        <v>1159</v>
      </c>
      <c r="C19724" t="str">
        <f t="shared" si="618"/>
        <v>2012-Vasco/RJ-24-3-2</v>
      </c>
      <c r="D19724" s="4">
        <v>3.9999959999999999</v>
      </c>
      <c r="E19724">
        <v>21</v>
      </c>
      <c r="F19724" t="str">
        <f t="shared" si="619"/>
        <v>24-3-2</v>
      </c>
    </row>
    <row r="19725" spans="1:6" x14ac:dyDescent="0.3">
      <c r="A19725">
        <v>2012</v>
      </c>
      <c r="B19725" t="s">
        <v>4470</v>
      </c>
      <c r="C19725" t="str">
        <f t="shared" si="618"/>
        <v>2012-Atletico/GO-24-4-0</v>
      </c>
      <c r="D19725" s="4">
        <v>1</v>
      </c>
      <c r="E19725">
        <v>17</v>
      </c>
      <c r="F19725" t="str">
        <f t="shared" si="619"/>
        <v>24-4-0</v>
      </c>
    </row>
    <row r="19726" spans="1:6" x14ac:dyDescent="0.3">
      <c r="A19726">
        <v>2012</v>
      </c>
      <c r="B19726" t="s">
        <v>3049</v>
      </c>
      <c r="C19726" t="str">
        <f t="shared" si="618"/>
        <v>2012-Atletico/MG-24-4-0</v>
      </c>
      <c r="D19726" s="4">
        <v>7</v>
      </c>
      <c r="E19726">
        <v>44</v>
      </c>
      <c r="F19726" t="str">
        <f t="shared" si="619"/>
        <v>24-4-0</v>
      </c>
    </row>
    <row r="19727" spans="1:6" x14ac:dyDescent="0.3">
      <c r="A19727">
        <v>2012</v>
      </c>
      <c r="B19727" t="s">
        <v>4965</v>
      </c>
      <c r="C19727" t="str">
        <f t="shared" si="618"/>
        <v>2012-Bahia/BA-24-4-0</v>
      </c>
      <c r="D19727" s="4">
        <v>8</v>
      </c>
      <c r="E19727">
        <v>26</v>
      </c>
      <c r="F19727" t="str">
        <f t="shared" si="619"/>
        <v>24-4-0</v>
      </c>
    </row>
    <row r="19728" spans="1:6" x14ac:dyDescent="0.3">
      <c r="A19728">
        <v>2012</v>
      </c>
      <c r="B19728" t="s">
        <v>1161</v>
      </c>
      <c r="C19728" t="str">
        <f t="shared" si="618"/>
        <v>2012-Botafogo/RJ-24-4-0</v>
      </c>
      <c r="D19728" s="4">
        <v>10</v>
      </c>
      <c r="E19728">
        <v>38</v>
      </c>
      <c r="F19728" t="str">
        <f t="shared" si="619"/>
        <v>24-4-0</v>
      </c>
    </row>
    <row r="19729" spans="1:6" x14ac:dyDescent="0.3">
      <c r="A19729">
        <v>2012</v>
      </c>
      <c r="B19729" t="s">
        <v>1162</v>
      </c>
      <c r="C19729" t="str">
        <f t="shared" si="618"/>
        <v>2012-Corinthians/SP-24-4-0</v>
      </c>
      <c r="D19729" s="4">
        <v>7</v>
      </c>
      <c r="E19729">
        <v>28</v>
      </c>
      <c r="F19729" t="str">
        <f t="shared" si="619"/>
        <v>24-4-0</v>
      </c>
    </row>
    <row r="19730" spans="1:6" x14ac:dyDescent="0.3">
      <c r="A19730">
        <v>2012</v>
      </c>
      <c r="B19730" t="s">
        <v>3528</v>
      </c>
      <c r="C19730" t="str">
        <f t="shared" si="618"/>
        <v>2012-Coritiba/PR-24-4-0</v>
      </c>
      <c r="D19730" s="4">
        <v>6</v>
      </c>
      <c r="E19730">
        <v>25</v>
      </c>
      <c r="F19730" t="str">
        <f t="shared" si="619"/>
        <v>24-4-0</v>
      </c>
    </row>
    <row r="19731" spans="1:6" x14ac:dyDescent="0.3">
      <c r="A19731">
        <v>2012</v>
      </c>
      <c r="B19731" t="s">
        <v>1163</v>
      </c>
      <c r="C19731" t="str">
        <f t="shared" si="618"/>
        <v>2012-Cruzeiro/MG-24-4-0</v>
      </c>
      <c r="D19731" s="4">
        <v>3</v>
      </c>
      <c r="E19731">
        <v>22</v>
      </c>
      <c r="F19731" t="str">
        <f t="shared" si="619"/>
        <v>24-4-0</v>
      </c>
    </row>
    <row r="19732" spans="1:6" x14ac:dyDescent="0.3">
      <c r="A19732">
        <v>2012</v>
      </c>
      <c r="B19732" t="s">
        <v>1164</v>
      </c>
      <c r="C19732" t="str">
        <f t="shared" si="618"/>
        <v>2012-Figueirense/SC-24-4-0</v>
      </c>
      <c r="D19732" s="4">
        <v>8</v>
      </c>
      <c r="E19732">
        <v>19</v>
      </c>
      <c r="F19732" t="str">
        <f t="shared" si="619"/>
        <v>24-4-0</v>
      </c>
    </row>
    <row r="19733" spans="1:6" x14ac:dyDescent="0.3">
      <c r="A19733">
        <v>2012</v>
      </c>
      <c r="B19733" t="s">
        <v>1165</v>
      </c>
      <c r="C19733" t="str">
        <f t="shared" si="618"/>
        <v>2012-Flamengo/RJ-24-4-0</v>
      </c>
      <c r="D19733" s="4">
        <v>0</v>
      </c>
      <c r="E19733">
        <v>30</v>
      </c>
      <c r="F19733" t="str">
        <f t="shared" si="619"/>
        <v>24-4-0</v>
      </c>
    </row>
    <row r="19734" spans="1:6" x14ac:dyDescent="0.3">
      <c r="A19734">
        <v>2012</v>
      </c>
      <c r="B19734" t="s">
        <v>1166</v>
      </c>
      <c r="C19734" t="str">
        <f t="shared" si="618"/>
        <v>2012-Fluminense/RJ-24-4-0</v>
      </c>
      <c r="D19734" s="4">
        <v>10</v>
      </c>
      <c r="E19734">
        <v>43</v>
      </c>
      <c r="F19734" t="str">
        <f t="shared" si="619"/>
        <v>24-4-0</v>
      </c>
    </row>
    <row r="19735" spans="1:6" x14ac:dyDescent="0.3">
      <c r="A19735">
        <v>2012</v>
      </c>
      <c r="B19735" t="s">
        <v>1169</v>
      </c>
      <c r="C19735" t="str">
        <f t="shared" si="618"/>
        <v>2012-Gremio/RS-24-4-0</v>
      </c>
      <c r="D19735" s="4">
        <v>7.6</v>
      </c>
      <c r="E19735">
        <v>31</v>
      </c>
      <c r="F19735" t="str">
        <f t="shared" si="619"/>
        <v>24-4-0</v>
      </c>
    </row>
    <row r="19736" spans="1:6" x14ac:dyDescent="0.3">
      <c r="A19736">
        <v>2012</v>
      </c>
      <c r="B19736" t="s">
        <v>1170</v>
      </c>
      <c r="C19736" t="str">
        <f t="shared" si="618"/>
        <v>2012-Internacional/RS-24-4-0</v>
      </c>
      <c r="D19736" s="4">
        <v>5</v>
      </c>
      <c r="E19736">
        <v>21</v>
      </c>
      <c r="F19736" t="str">
        <f t="shared" si="619"/>
        <v>24-4-0</v>
      </c>
    </row>
    <row r="19737" spans="1:6" x14ac:dyDescent="0.3">
      <c r="A19737">
        <v>2012</v>
      </c>
      <c r="B19737" t="s">
        <v>3050</v>
      </c>
      <c r="C19737" t="str">
        <f t="shared" si="618"/>
        <v>2012-Nautico/PE-24-4-0</v>
      </c>
      <c r="D19737" s="4">
        <v>1</v>
      </c>
      <c r="E19737">
        <v>24</v>
      </c>
      <c r="F19737" t="str">
        <f t="shared" si="619"/>
        <v>24-4-0</v>
      </c>
    </row>
    <row r="19738" spans="1:6" x14ac:dyDescent="0.3">
      <c r="A19738">
        <v>2012</v>
      </c>
      <c r="B19738" t="s">
        <v>1172</v>
      </c>
      <c r="C19738" t="str">
        <f t="shared" si="618"/>
        <v>2012-Palmeiras/SP-24-4-0</v>
      </c>
      <c r="D19738" s="4">
        <v>5</v>
      </c>
      <c r="E19738">
        <v>13</v>
      </c>
      <c r="F19738" t="str">
        <f t="shared" si="619"/>
        <v>24-4-0</v>
      </c>
    </row>
    <row r="19739" spans="1:6" x14ac:dyDescent="0.3">
      <c r="A19739">
        <v>2012</v>
      </c>
      <c r="B19739" t="s">
        <v>1174</v>
      </c>
      <c r="C19739" t="str">
        <f t="shared" si="618"/>
        <v>2012-Ponte Preta/SP-24-4-0</v>
      </c>
      <c r="D19739" s="4">
        <v>8</v>
      </c>
      <c r="E19739">
        <v>24</v>
      </c>
      <c r="F19739" t="str">
        <f t="shared" si="619"/>
        <v>24-4-0</v>
      </c>
    </row>
    <row r="19740" spans="1:6" x14ac:dyDescent="0.3">
      <c r="A19740">
        <v>2012</v>
      </c>
      <c r="B19740" t="s">
        <v>3530</v>
      </c>
      <c r="C19740" t="str">
        <f t="shared" si="618"/>
        <v>2012-Portuguesa/SP-24-4-0</v>
      </c>
      <c r="D19740" s="4">
        <v>2</v>
      </c>
      <c r="E19740">
        <v>21</v>
      </c>
      <c r="F19740" t="str">
        <f t="shared" si="619"/>
        <v>24-4-0</v>
      </c>
    </row>
    <row r="19741" spans="1:6" x14ac:dyDescent="0.3">
      <c r="A19741">
        <v>2012</v>
      </c>
      <c r="B19741" t="s">
        <v>1176</v>
      </c>
      <c r="C19741" t="str">
        <f t="shared" si="618"/>
        <v>2012-Santos/SP-24-4-0</v>
      </c>
      <c r="D19741" s="4">
        <v>4</v>
      </c>
      <c r="E19741">
        <v>30</v>
      </c>
      <c r="F19741" t="str">
        <f t="shared" si="619"/>
        <v>24-4-0</v>
      </c>
    </row>
    <row r="19742" spans="1:6" x14ac:dyDescent="0.3">
      <c r="A19742">
        <v>2012</v>
      </c>
      <c r="B19742" t="s">
        <v>1178</v>
      </c>
      <c r="C19742" t="str">
        <f t="shared" si="618"/>
        <v>2012-Sao Paulo/SP-24-4-0</v>
      </c>
      <c r="D19742" s="4">
        <v>2</v>
      </c>
      <c r="E19742">
        <v>21</v>
      </c>
      <c r="F19742" t="str">
        <f t="shared" si="619"/>
        <v>24-4-0</v>
      </c>
    </row>
    <row r="19743" spans="1:6" x14ac:dyDescent="0.3">
      <c r="A19743">
        <v>2012</v>
      </c>
      <c r="B19743" t="s">
        <v>3051</v>
      </c>
      <c r="C19743" t="str">
        <f t="shared" si="618"/>
        <v>2012-Sport/PE-24-4-0</v>
      </c>
      <c r="D19743" s="4">
        <v>7</v>
      </c>
      <c r="E19743">
        <v>19</v>
      </c>
      <c r="F19743" t="str">
        <f t="shared" si="619"/>
        <v>24-4-0</v>
      </c>
    </row>
    <row r="19744" spans="1:6" x14ac:dyDescent="0.3">
      <c r="A19744">
        <v>2012</v>
      </c>
      <c r="B19744" t="s">
        <v>1179</v>
      </c>
      <c r="C19744" t="str">
        <f t="shared" si="618"/>
        <v>2012-Vasco/RJ-24-4-0</v>
      </c>
      <c r="D19744" s="4">
        <v>7</v>
      </c>
      <c r="E19744">
        <v>25</v>
      </c>
      <c r="F19744" t="str">
        <f t="shared" si="619"/>
        <v>24-4-0</v>
      </c>
    </row>
    <row r="19745" spans="1:6" x14ac:dyDescent="0.3">
      <c r="A19745">
        <v>2012</v>
      </c>
      <c r="B19745" t="s">
        <v>4474</v>
      </c>
      <c r="C19745" t="str">
        <f t="shared" si="618"/>
        <v>2012-Atletico/GO-24-4-1</v>
      </c>
      <c r="D19745" s="4">
        <v>1</v>
      </c>
      <c r="E19745">
        <v>17</v>
      </c>
      <c r="F19745" t="str">
        <f t="shared" si="619"/>
        <v>24-4-1</v>
      </c>
    </row>
    <row r="19746" spans="1:6" x14ac:dyDescent="0.3">
      <c r="A19746">
        <v>2012</v>
      </c>
      <c r="B19746" t="s">
        <v>3053</v>
      </c>
      <c r="C19746" t="str">
        <f t="shared" si="618"/>
        <v>2012-Atletico/MG-24-4-1</v>
      </c>
      <c r="D19746" s="4">
        <v>5</v>
      </c>
      <c r="E19746">
        <v>51</v>
      </c>
      <c r="F19746" t="str">
        <f t="shared" si="619"/>
        <v>24-4-1</v>
      </c>
    </row>
    <row r="19747" spans="1:6" x14ac:dyDescent="0.3">
      <c r="A19747">
        <v>2012</v>
      </c>
      <c r="B19747" t="s">
        <v>4967</v>
      </c>
      <c r="C19747" t="str">
        <f t="shared" si="618"/>
        <v>2012-Bahia/BA-24-4-1</v>
      </c>
      <c r="D19747" s="4">
        <v>10</v>
      </c>
      <c r="E19747">
        <v>22</v>
      </c>
      <c r="F19747" t="str">
        <f t="shared" si="619"/>
        <v>24-4-1</v>
      </c>
    </row>
    <row r="19748" spans="1:6" x14ac:dyDescent="0.3">
      <c r="A19748">
        <v>2012</v>
      </c>
      <c r="B19748" t="s">
        <v>1181</v>
      </c>
      <c r="C19748" t="str">
        <f t="shared" si="618"/>
        <v>2012-Botafogo/RJ-24-4-1</v>
      </c>
      <c r="D19748" s="4">
        <v>9</v>
      </c>
      <c r="E19748">
        <v>20</v>
      </c>
      <c r="F19748" t="str">
        <f t="shared" si="619"/>
        <v>24-4-1</v>
      </c>
    </row>
    <row r="19749" spans="1:6" x14ac:dyDescent="0.3">
      <c r="A19749">
        <v>2012</v>
      </c>
      <c r="B19749" t="s">
        <v>1182</v>
      </c>
      <c r="C19749" t="str">
        <f t="shared" si="618"/>
        <v>2012-Corinthians/SP-24-4-1</v>
      </c>
      <c r="D19749" s="4">
        <v>7</v>
      </c>
      <c r="E19749">
        <v>31</v>
      </c>
      <c r="F19749" t="str">
        <f t="shared" si="619"/>
        <v>24-4-1</v>
      </c>
    </row>
    <row r="19750" spans="1:6" x14ac:dyDescent="0.3">
      <c r="A19750">
        <v>2012</v>
      </c>
      <c r="B19750" t="s">
        <v>3532</v>
      </c>
      <c r="C19750" t="str">
        <f t="shared" si="618"/>
        <v>2012-Coritiba/PR-24-4-1</v>
      </c>
      <c r="D19750" s="4">
        <v>4.5</v>
      </c>
      <c r="E19750">
        <v>15</v>
      </c>
      <c r="F19750" t="str">
        <f t="shared" si="619"/>
        <v>24-4-1</v>
      </c>
    </row>
    <row r="19751" spans="1:6" x14ac:dyDescent="0.3">
      <c r="A19751">
        <v>2012</v>
      </c>
      <c r="B19751" t="s">
        <v>1183</v>
      </c>
      <c r="C19751" t="str">
        <f t="shared" si="618"/>
        <v>2012-Cruzeiro/MG-24-4-1</v>
      </c>
      <c r="D19751" s="4">
        <v>6</v>
      </c>
      <c r="E19751">
        <v>31</v>
      </c>
      <c r="F19751" t="str">
        <f t="shared" si="619"/>
        <v>24-4-1</v>
      </c>
    </row>
    <row r="19752" spans="1:6" x14ac:dyDescent="0.3">
      <c r="A19752">
        <v>2012</v>
      </c>
      <c r="B19752" t="s">
        <v>1184</v>
      </c>
      <c r="C19752" t="str">
        <f t="shared" si="618"/>
        <v>2012-Figueirense/SC-24-4-1</v>
      </c>
      <c r="D19752" s="4">
        <v>5</v>
      </c>
      <c r="E19752">
        <v>20</v>
      </c>
      <c r="F19752" t="str">
        <f t="shared" si="619"/>
        <v>24-4-1</v>
      </c>
    </row>
    <row r="19753" spans="1:6" x14ac:dyDescent="0.3">
      <c r="A19753">
        <v>2012</v>
      </c>
      <c r="B19753" t="s">
        <v>1185</v>
      </c>
      <c r="C19753" t="str">
        <f t="shared" si="618"/>
        <v>2012-Flamengo/RJ-24-4-1</v>
      </c>
      <c r="D19753" s="4">
        <v>1</v>
      </c>
      <c r="E19753">
        <v>26</v>
      </c>
      <c r="F19753" t="str">
        <f t="shared" si="619"/>
        <v>24-4-1</v>
      </c>
    </row>
    <row r="19754" spans="1:6" x14ac:dyDescent="0.3">
      <c r="A19754">
        <v>2012</v>
      </c>
      <c r="B19754" t="s">
        <v>1186</v>
      </c>
      <c r="C19754" t="str">
        <f t="shared" si="618"/>
        <v>2012-Fluminense/RJ-24-4-1</v>
      </c>
      <c r="D19754" s="4">
        <v>8</v>
      </c>
      <c r="E19754">
        <v>31</v>
      </c>
      <c r="F19754" t="str">
        <f t="shared" si="619"/>
        <v>24-4-1</v>
      </c>
    </row>
    <row r="19755" spans="1:6" x14ac:dyDescent="0.3">
      <c r="A19755">
        <v>2012</v>
      </c>
      <c r="B19755" t="s">
        <v>1189</v>
      </c>
      <c r="C19755" t="str">
        <f t="shared" si="618"/>
        <v>2012-Gremio/RS-24-4-1</v>
      </c>
      <c r="D19755" s="4">
        <v>7.25</v>
      </c>
      <c r="E19755">
        <v>22</v>
      </c>
      <c r="F19755" t="str">
        <f t="shared" si="619"/>
        <v>24-4-1</v>
      </c>
    </row>
    <row r="19756" spans="1:6" x14ac:dyDescent="0.3">
      <c r="A19756">
        <v>2012</v>
      </c>
      <c r="B19756" t="s">
        <v>1190</v>
      </c>
      <c r="C19756" t="str">
        <f t="shared" si="618"/>
        <v>2012-Internacional/RS-24-4-1</v>
      </c>
      <c r="D19756" s="4">
        <v>4</v>
      </c>
      <c r="E19756">
        <v>24</v>
      </c>
      <c r="F19756" t="str">
        <f t="shared" si="619"/>
        <v>24-4-1</v>
      </c>
    </row>
    <row r="19757" spans="1:6" x14ac:dyDescent="0.3">
      <c r="A19757">
        <v>2012</v>
      </c>
      <c r="B19757" t="s">
        <v>3054</v>
      </c>
      <c r="C19757" t="str">
        <f t="shared" si="618"/>
        <v>2012-Nautico/PE-24-4-1</v>
      </c>
      <c r="D19757" s="4">
        <v>5.6666610000000004</v>
      </c>
      <c r="E19757">
        <v>17</v>
      </c>
      <c r="F19757" t="str">
        <f t="shared" si="619"/>
        <v>24-4-1</v>
      </c>
    </row>
    <row r="19758" spans="1:6" x14ac:dyDescent="0.3">
      <c r="A19758">
        <v>2012</v>
      </c>
      <c r="B19758" t="s">
        <v>1192</v>
      </c>
      <c r="C19758" t="str">
        <f t="shared" si="618"/>
        <v>2012-Palmeiras/SP-24-4-1</v>
      </c>
      <c r="D19758" s="4">
        <v>5</v>
      </c>
      <c r="E19758">
        <v>13</v>
      </c>
      <c r="F19758" t="str">
        <f t="shared" si="619"/>
        <v>24-4-1</v>
      </c>
    </row>
    <row r="19759" spans="1:6" x14ac:dyDescent="0.3">
      <c r="A19759">
        <v>2012</v>
      </c>
      <c r="B19759" t="s">
        <v>1194</v>
      </c>
      <c r="C19759" t="str">
        <f t="shared" si="618"/>
        <v>2012-Ponte Preta/SP-24-4-1</v>
      </c>
      <c r="D19759" s="4">
        <v>8</v>
      </c>
      <c r="E19759">
        <v>32</v>
      </c>
      <c r="F19759" t="str">
        <f t="shared" si="619"/>
        <v>24-4-1</v>
      </c>
    </row>
    <row r="19760" spans="1:6" x14ac:dyDescent="0.3">
      <c r="A19760">
        <v>2012</v>
      </c>
      <c r="B19760" t="s">
        <v>3534</v>
      </c>
      <c r="C19760" t="str">
        <f t="shared" si="618"/>
        <v>2012-Portuguesa/SP-24-4-1</v>
      </c>
      <c r="D19760" s="4">
        <v>7</v>
      </c>
      <c r="E19760">
        <v>25</v>
      </c>
      <c r="F19760" t="str">
        <f t="shared" si="619"/>
        <v>24-4-1</v>
      </c>
    </row>
    <row r="19761" spans="1:6" x14ac:dyDescent="0.3">
      <c r="A19761">
        <v>2012</v>
      </c>
      <c r="B19761" t="s">
        <v>1196</v>
      </c>
      <c r="C19761" t="str">
        <f t="shared" si="618"/>
        <v>2012-Santos/SP-24-4-1</v>
      </c>
      <c r="D19761" s="4">
        <v>1</v>
      </c>
      <c r="E19761">
        <v>27</v>
      </c>
      <c r="F19761" t="str">
        <f t="shared" si="619"/>
        <v>24-4-1</v>
      </c>
    </row>
    <row r="19762" spans="1:6" x14ac:dyDescent="0.3">
      <c r="A19762">
        <v>2012</v>
      </c>
      <c r="B19762" t="s">
        <v>1198</v>
      </c>
      <c r="C19762" t="str">
        <f t="shared" si="618"/>
        <v>2012-Sao Paulo/SP-24-4-1</v>
      </c>
      <c r="D19762" s="4">
        <v>5</v>
      </c>
      <c r="E19762">
        <v>27</v>
      </c>
      <c r="F19762" t="str">
        <f t="shared" si="619"/>
        <v>24-4-1</v>
      </c>
    </row>
    <row r="19763" spans="1:6" x14ac:dyDescent="0.3">
      <c r="A19763">
        <v>2012</v>
      </c>
      <c r="B19763" t="s">
        <v>3055</v>
      </c>
      <c r="C19763" t="str">
        <f t="shared" si="618"/>
        <v>2012-Sport/PE-24-4-1</v>
      </c>
      <c r="D19763" s="4">
        <v>7</v>
      </c>
      <c r="E19763">
        <v>22</v>
      </c>
      <c r="F19763" t="str">
        <f t="shared" si="619"/>
        <v>24-4-1</v>
      </c>
    </row>
    <row r="19764" spans="1:6" x14ac:dyDescent="0.3">
      <c r="A19764">
        <v>2012</v>
      </c>
      <c r="B19764" t="s">
        <v>1199</v>
      </c>
      <c r="C19764" t="str">
        <f t="shared" si="618"/>
        <v>2012-Vasco/RJ-24-4-1</v>
      </c>
      <c r="D19764" s="4">
        <v>4</v>
      </c>
      <c r="E19764">
        <v>42</v>
      </c>
      <c r="F19764" t="str">
        <f t="shared" si="619"/>
        <v>24-4-1</v>
      </c>
    </row>
    <row r="19765" spans="1:6" x14ac:dyDescent="0.3">
      <c r="A19765">
        <v>2012</v>
      </c>
      <c r="B19765" t="s">
        <v>4478</v>
      </c>
      <c r="C19765" t="str">
        <f t="shared" si="618"/>
        <v>2012-Atletico/GO-24-4-2</v>
      </c>
      <c r="D19765" s="4">
        <v>1</v>
      </c>
      <c r="E19765">
        <v>16</v>
      </c>
      <c r="F19765" t="str">
        <f t="shared" si="619"/>
        <v>24-4-2</v>
      </c>
    </row>
    <row r="19766" spans="1:6" x14ac:dyDescent="0.3">
      <c r="A19766">
        <v>2012</v>
      </c>
      <c r="B19766" t="s">
        <v>3057</v>
      </c>
      <c r="C19766" t="str">
        <f t="shared" si="618"/>
        <v>2012-Atletico/MG-24-4-2</v>
      </c>
      <c r="D19766" s="4">
        <v>3</v>
      </c>
      <c r="E19766">
        <v>32</v>
      </c>
      <c r="F19766" t="str">
        <f t="shared" si="619"/>
        <v>24-4-2</v>
      </c>
    </row>
    <row r="19767" spans="1:6" x14ac:dyDescent="0.3">
      <c r="A19767">
        <v>2012</v>
      </c>
      <c r="B19767" t="s">
        <v>4969</v>
      </c>
      <c r="C19767" t="str">
        <f t="shared" si="618"/>
        <v>2012-Bahia/BA-24-4-2</v>
      </c>
      <c r="D19767" s="4">
        <v>8</v>
      </c>
      <c r="E19767">
        <v>20</v>
      </c>
      <c r="F19767" t="str">
        <f t="shared" si="619"/>
        <v>24-4-2</v>
      </c>
    </row>
    <row r="19768" spans="1:6" x14ac:dyDescent="0.3">
      <c r="A19768">
        <v>2012</v>
      </c>
      <c r="B19768" t="s">
        <v>1201</v>
      </c>
      <c r="C19768" t="str">
        <f t="shared" si="618"/>
        <v>2012-Botafogo/RJ-24-4-2</v>
      </c>
      <c r="D19768" s="4">
        <v>7</v>
      </c>
      <c r="E19768">
        <v>28</v>
      </c>
      <c r="F19768" t="str">
        <f t="shared" si="619"/>
        <v>24-4-2</v>
      </c>
    </row>
    <row r="19769" spans="1:6" x14ac:dyDescent="0.3">
      <c r="A19769">
        <v>2012</v>
      </c>
      <c r="B19769" t="s">
        <v>1202</v>
      </c>
      <c r="C19769" t="str">
        <f t="shared" si="618"/>
        <v>2012-Corinthians/SP-24-4-2</v>
      </c>
      <c r="D19769" s="4">
        <v>5.6666610000000004</v>
      </c>
      <c r="E19769">
        <v>18</v>
      </c>
      <c r="F19769" t="str">
        <f t="shared" si="619"/>
        <v>24-4-2</v>
      </c>
    </row>
    <row r="19770" spans="1:6" x14ac:dyDescent="0.3">
      <c r="A19770">
        <v>2012</v>
      </c>
      <c r="B19770" t="s">
        <v>3536</v>
      </c>
      <c r="C19770" t="str">
        <f t="shared" si="618"/>
        <v>2012-Coritiba/PR-24-4-2</v>
      </c>
      <c r="D19770" s="4">
        <v>3.75</v>
      </c>
      <c r="E19770">
        <v>15</v>
      </c>
      <c r="F19770" t="str">
        <f t="shared" si="619"/>
        <v>24-4-2</v>
      </c>
    </row>
    <row r="19771" spans="1:6" x14ac:dyDescent="0.3">
      <c r="A19771">
        <v>2012</v>
      </c>
      <c r="B19771" t="s">
        <v>1203</v>
      </c>
      <c r="C19771" t="str">
        <f t="shared" si="618"/>
        <v>2012-Cruzeiro/MG-24-4-2</v>
      </c>
      <c r="D19771" s="4">
        <v>7</v>
      </c>
      <c r="E19771">
        <v>40</v>
      </c>
      <c r="F19771" t="str">
        <f t="shared" si="619"/>
        <v>24-4-2</v>
      </c>
    </row>
    <row r="19772" spans="1:6" x14ac:dyDescent="0.3">
      <c r="A19772">
        <v>2012</v>
      </c>
      <c r="B19772" t="s">
        <v>1204</v>
      </c>
      <c r="C19772" t="str">
        <f t="shared" si="618"/>
        <v>2012-Figueirense/SC-24-4-2</v>
      </c>
      <c r="D19772" s="4">
        <v>7</v>
      </c>
      <c r="E19772">
        <v>20</v>
      </c>
      <c r="F19772" t="str">
        <f t="shared" si="619"/>
        <v>24-4-2</v>
      </c>
    </row>
    <row r="19773" spans="1:6" x14ac:dyDescent="0.3">
      <c r="A19773">
        <v>2012</v>
      </c>
      <c r="B19773" t="s">
        <v>1205</v>
      </c>
      <c r="C19773" t="str">
        <f t="shared" si="618"/>
        <v>2012-Flamengo/RJ-24-4-2</v>
      </c>
      <c r="D19773" s="4">
        <v>2</v>
      </c>
      <c r="E19773">
        <v>34</v>
      </c>
      <c r="F19773" t="str">
        <f t="shared" si="619"/>
        <v>24-4-2</v>
      </c>
    </row>
    <row r="19774" spans="1:6" x14ac:dyDescent="0.3">
      <c r="A19774">
        <v>2012</v>
      </c>
      <c r="B19774" t="s">
        <v>1206</v>
      </c>
      <c r="C19774" t="str">
        <f t="shared" si="618"/>
        <v>2012-Fluminense/RJ-24-4-2</v>
      </c>
      <c r="D19774" s="4">
        <v>8.3333250000000003</v>
      </c>
      <c r="E19774">
        <v>31</v>
      </c>
      <c r="F19774" t="str">
        <f t="shared" si="619"/>
        <v>24-4-2</v>
      </c>
    </row>
    <row r="19775" spans="1:6" x14ac:dyDescent="0.3">
      <c r="A19775">
        <v>2012</v>
      </c>
      <c r="B19775" t="s">
        <v>1209</v>
      </c>
      <c r="C19775" t="str">
        <f t="shared" si="618"/>
        <v>2012-Gremio/RS-24-4-2</v>
      </c>
      <c r="D19775" s="4">
        <v>10</v>
      </c>
      <c r="E19775">
        <v>32</v>
      </c>
      <c r="F19775" t="str">
        <f t="shared" si="619"/>
        <v>24-4-2</v>
      </c>
    </row>
    <row r="19776" spans="1:6" x14ac:dyDescent="0.3">
      <c r="A19776">
        <v>2012</v>
      </c>
      <c r="B19776" t="s">
        <v>1210</v>
      </c>
      <c r="C19776" t="str">
        <f t="shared" si="618"/>
        <v>2012-Internacional/RS-24-4-2</v>
      </c>
      <c r="D19776" s="4">
        <v>4</v>
      </c>
      <c r="E19776">
        <v>34</v>
      </c>
      <c r="F19776" t="str">
        <f t="shared" si="619"/>
        <v>24-4-2</v>
      </c>
    </row>
    <row r="19777" spans="1:6" x14ac:dyDescent="0.3">
      <c r="A19777">
        <v>2012</v>
      </c>
      <c r="B19777" t="s">
        <v>3058</v>
      </c>
      <c r="C19777" t="str">
        <f t="shared" si="618"/>
        <v>2012-Nautico/PE-24-4-2</v>
      </c>
      <c r="D19777" s="4">
        <v>5</v>
      </c>
      <c r="E19777">
        <v>25</v>
      </c>
      <c r="F19777" t="str">
        <f t="shared" si="619"/>
        <v>24-4-2</v>
      </c>
    </row>
    <row r="19778" spans="1:6" x14ac:dyDescent="0.3">
      <c r="A19778">
        <v>2012</v>
      </c>
      <c r="B19778" t="s">
        <v>1212</v>
      </c>
      <c r="C19778" t="str">
        <f t="shared" si="618"/>
        <v>2012-Palmeiras/SP-24-4-2</v>
      </c>
      <c r="D19778" s="4">
        <v>4</v>
      </c>
      <c r="E19778">
        <v>19</v>
      </c>
      <c r="F19778" t="str">
        <f t="shared" si="619"/>
        <v>24-4-2</v>
      </c>
    </row>
    <row r="19779" spans="1:6" x14ac:dyDescent="0.3">
      <c r="A19779">
        <v>2012</v>
      </c>
      <c r="B19779" t="s">
        <v>1214</v>
      </c>
      <c r="C19779" t="str">
        <f t="shared" ref="C19779:C19842" si="620">A19779&amp;"-"&amp;B19779</f>
        <v>2012-Ponte Preta/SP-24-4-2</v>
      </c>
      <c r="D19779" s="4">
        <v>10</v>
      </c>
      <c r="E19779">
        <v>32</v>
      </c>
      <c r="F19779" t="str">
        <f t="shared" ref="F19779:F19842" si="621">RIGHT(B19779,LEN(C19779)-FIND("-",C19779,6))</f>
        <v>24-4-2</v>
      </c>
    </row>
    <row r="19780" spans="1:6" x14ac:dyDescent="0.3">
      <c r="A19780">
        <v>2012</v>
      </c>
      <c r="B19780" t="s">
        <v>3538</v>
      </c>
      <c r="C19780" t="str">
        <f t="shared" si="620"/>
        <v>2012-Portuguesa/SP-24-4-2</v>
      </c>
      <c r="D19780" s="4">
        <v>6</v>
      </c>
      <c r="E19780">
        <v>25</v>
      </c>
      <c r="F19780" t="str">
        <f t="shared" si="621"/>
        <v>24-4-2</v>
      </c>
    </row>
    <row r="19781" spans="1:6" x14ac:dyDescent="0.3">
      <c r="A19781">
        <v>2012</v>
      </c>
      <c r="B19781" t="s">
        <v>1216</v>
      </c>
      <c r="C19781" t="str">
        <f t="shared" si="620"/>
        <v>2012-Santos/SP-24-4-2</v>
      </c>
      <c r="D19781" s="4">
        <v>3</v>
      </c>
      <c r="E19781">
        <v>24</v>
      </c>
      <c r="F19781" t="str">
        <f t="shared" si="621"/>
        <v>24-4-2</v>
      </c>
    </row>
    <row r="19782" spans="1:6" x14ac:dyDescent="0.3">
      <c r="A19782">
        <v>2012</v>
      </c>
      <c r="B19782" t="s">
        <v>1218</v>
      </c>
      <c r="C19782" t="str">
        <f t="shared" si="620"/>
        <v>2012-Sao Paulo/SP-24-4-2</v>
      </c>
      <c r="D19782" s="4">
        <v>9</v>
      </c>
      <c r="E19782">
        <v>25</v>
      </c>
      <c r="F19782" t="str">
        <f t="shared" si="621"/>
        <v>24-4-2</v>
      </c>
    </row>
    <row r="19783" spans="1:6" x14ac:dyDescent="0.3">
      <c r="A19783">
        <v>2012</v>
      </c>
      <c r="B19783" t="s">
        <v>3059</v>
      </c>
      <c r="C19783" t="str">
        <f t="shared" si="620"/>
        <v>2012-Sport/PE-24-4-2</v>
      </c>
      <c r="D19783" s="4">
        <v>3</v>
      </c>
      <c r="E19783">
        <v>17</v>
      </c>
      <c r="F19783" t="str">
        <f t="shared" si="621"/>
        <v>24-4-2</v>
      </c>
    </row>
    <row r="19784" spans="1:6" x14ac:dyDescent="0.3">
      <c r="A19784">
        <v>2012</v>
      </c>
      <c r="B19784" t="s">
        <v>1219</v>
      </c>
      <c r="C19784" t="str">
        <f t="shared" si="620"/>
        <v>2012-Vasco/RJ-24-4-2</v>
      </c>
      <c r="D19784" s="4">
        <v>4</v>
      </c>
      <c r="E19784">
        <v>41</v>
      </c>
      <c r="F19784" t="str">
        <f t="shared" si="621"/>
        <v>24-4-2</v>
      </c>
    </row>
    <row r="19785" spans="1:6" x14ac:dyDescent="0.3">
      <c r="A19785">
        <v>2012</v>
      </c>
      <c r="B19785" t="s">
        <v>4482</v>
      </c>
      <c r="C19785" t="str">
        <f t="shared" si="620"/>
        <v>2012-Atletico/GO-24-4-3</v>
      </c>
      <c r="D19785" s="4">
        <v>4</v>
      </c>
      <c r="E19785">
        <v>17</v>
      </c>
      <c r="F19785" t="str">
        <f t="shared" si="621"/>
        <v>24-4-3</v>
      </c>
    </row>
    <row r="19786" spans="1:6" x14ac:dyDescent="0.3">
      <c r="A19786">
        <v>2012</v>
      </c>
      <c r="B19786" t="s">
        <v>3061</v>
      </c>
      <c r="C19786" t="str">
        <f t="shared" si="620"/>
        <v>2012-Atletico/MG-24-4-3</v>
      </c>
      <c r="D19786" s="4">
        <v>5</v>
      </c>
      <c r="E19786">
        <v>34</v>
      </c>
      <c r="F19786" t="str">
        <f t="shared" si="621"/>
        <v>24-4-3</v>
      </c>
    </row>
    <row r="19787" spans="1:6" x14ac:dyDescent="0.3">
      <c r="A19787">
        <v>2012</v>
      </c>
      <c r="B19787" t="s">
        <v>4971</v>
      </c>
      <c r="C19787" t="str">
        <f t="shared" si="620"/>
        <v>2012-Bahia/BA-24-4-3</v>
      </c>
      <c r="D19787" s="4">
        <v>7</v>
      </c>
      <c r="E19787">
        <v>18</v>
      </c>
      <c r="F19787" t="str">
        <f t="shared" si="621"/>
        <v>24-4-3</v>
      </c>
    </row>
    <row r="19788" spans="1:6" x14ac:dyDescent="0.3">
      <c r="A19788">
        <v>2012</v>
      </c>
      <c r="B19788" t="s">
        <v>1221</v>
      </c>
      <c r="C19788" t="str">
        <f t="shared" si="620"/>
        <v>2012-Botafogo/RJ-24-4-3</v>
      </c>
      <c r="D19788" s="4">
        <v>4.9999989999999999</v>
      </c>
      <c r="E19788">
        <v>17</v>
      </c>
      <c r="F19788" t="str">
        <f t="shared" si="621"/>
        <v>24-4-3</v>
      </c>
    </row>
    <row r="19789" spans="1:6" x14ac:dyDescent="0.3">
      <c r="A19789">
        <v>2012</v>
      </c>
      <c r="B19789" t="s">
        <v>1222</v>
      </c>
      <c r="C19789" t="str">
        <f t="shared" si="620"/>
        <v>2012-Corinthians/SP-24-4-3</v>
      </c>
      <c r="D19789" s="4">
        <v>4</v>
      </c>
      <c r="E19789">
        <v>20</v>
      </c>
      <c r="F19789" t="str">
        <f t="shared" si="621"/>
        <v>24-4-3</v>
      </c>
    </row>
    <row r="19790" spans="1:6" x14ac:dyDescent="0.3">
      <c r="A19790">
        <v>2012</v>
      </c>
      <c r="B19790" t="s">
        <v>3540</v>
      </c>
      <c r="C19790" t="str">
        <f t="shared" si="620"/>
        <v>2012-Coritiba/PR-24-4-3</v>
      </c>
      <c r="D19790" s="4">
        <v>4.9999950000000002</v>
      </c>
      <c r="E19790">
        <v>18</v>
      </c>
      <c r="F19790" t="str">
        <f t="shared" si="621"/>
        <v>24-4-3</v>
      </c>
    </row>
    <row r="19791" spans="1:6" x14ac:dyDescent="0.3">
      <c r="A19791">
        <v>2012</v>
      </c>
      <c r="B19791" t="s">
        <v>1223</v>
      </c>
      <c r="C19791" t="str">
        <f t="shared" si="620"/>
        <v>2012-Cruzeiro/MG-24-4-3</v>
      </c>
      <c r="D19791" s="4">
        <v>7</v>
      </c>
      <c r="E19791">
        <v>41</v>
      </c>
      <c r="F19791" t="str">
        <f t="shared" si="621"/>
        <v>24-4-3</v>
      </c>
    </row>
    <row r="19792" spans="1:6" x14ac:dyDescent="0.3">
      <c r="A19792">
        <v>2012</v>
      </c>
      <c r="B19792" t="s">
        <v>1224</v>
      </c>
      <c r="C19792" t="str">
        <f t="shared" si="620"/>
        <v>2012-Figueirense/SC-24-4-3</v>
      </c>
      <c r="D19792" s="4">
        <v>4</v>
      </c>
      <c r="E19792">
        <v>18</v>
      </c>
      <c r="F19792" t="str">
        <f t="shared" si="621"/>
        <v>24-4-3</v>
      </c>
    </row>
    <row r="19793" spans="1:6" x14ac:dyDescent="0.3">
      <c r="A19793">
        <v>2012</v>
      </c>
      <c r="B19793" t="s">
        <v>1225</v>
      </c>
      <c r="C19793" t="str">
        <f t="shared" si="620"/>
        <v>2012-Flamengo/RJ-24-4-3</v>
      </c>
      <c r="D19793" s="4">
        <v>5</v>
      </c>
      <c r="E19793">
        <v>35</v>
      </c>
      <c r="F19793" t="str">
        <f t="shared" si="621"/>
        <v>24-4-3</v>
      </c>
    </row>
    <row r="19794" spans="1:6" x14ac:dyDescent="0.3">
      <c r="A19794">
        <v>2012</v>
      </c>
      <c r="B19794" t="s">
        <v>1226</v>
      </c>
      <c r="C19794" t="str">
        <f t="shared" si="620"/>
        <v>2012-Fluminense/RJ-24-4-3</v>
      </c>
      <c r="D19794" s="4">
        <v>8</v>
      </c>
      <c r="E19794">
        <v>31</v>
      </c>
      <c r="F19794" t="str">
        <f t="shared" si="621"/>
        <v>24-4-3</v>
      </c>
    </row>
    <row r="19795" spans="1:6" x14ac:dyDescent="0.3">
      <c r="A19795">
        <v>2012</v>
      </c>
      <c r="B19795" t="s">
        <v>1229</v>
      </c>
      <c r="C19795" t="str">
        <f t="shared" si="620"/>
        <v>2012-Gremio/RS-24-4-3</v>
      </c>
      <c r="D19795" s="4">
        <v>10</v>
      </c>
      <c r="E19795">
        <v>32</v>
      </c>
      <c r="F19795" t="str">
        <f t="shared" si="621"/>
        <v>24-4-3</v>
      </c>
    </row>
    <row r="19796" spans="1:6" x14ac:dyDescent="0.3">
      <c r="A19796">
        <v>2012</v>
      </c>
      <c r="B19796" t="s">
        <v>1230</v>
      </c>
      <c r="C19796" t="str">
        <f t="shared" si="620"/>
        <v>2012-Internacional/RS-24-4-3</v>
      </c>
      <c r="D19796" s="4">
        <v>4</v>
      </c>
      <c r="E19796">
        <v>24</v>
      </c>
      <c r="F19796" t="str">
        <f t="shared" si="621"/>
        <v>24-4-3</v>
      </c>
    </row>
    <row r="19797" spans="1:6" x14ac:dyDescent="0.3">
      <c r="A19797">
        <v>2012</v>
      </c>
      <c r="B19797" t="s">
        <v>3062</v>
      </c>
      <c r="C19797" t="str">
        <f t="shared" si="620"/>
        <v>2012-Nautico/PE-24-4-3</v>
      </c>
      <c r="D19797" s="4">
        <v>7</v>
      </c>
      <c r="E19797">
        <v>14</v>
      </c>
      <c r="F19797" t="str">
        <f t="shared" si="621"/>
        <v>24-4-3</v>
      </c>
    </row>
    <row r="19798" spans="1:6" x14ac:dyDescent="0.3">
      <c r="A19798">
        <v>2012</v>
      </c>
      <c r="B19798" t="s">
        <v>1232</v>
      </c>
      <c r="C19798" t="str">
        <f t="shared" si="620"/>
        <v>2012-Palmeiras/SP-24-4-3</v>
      </c>
      <c r="D19798" s="4">
        <v>6</v>
      </c>
      <c r="E19798">
        <v>11</v>
      </c>
      <c r="F19798" t="str">
        <f t="shared" si="621"/>
        <v>24-4-3</v>
      </c>
    </row>
    <row r="19799" spans="1:6" x14ac:dyDescent="0.3">
      <c r="A19799">
        <v>2012</v>
      </c>
      <c r="B19799" t="s">
        <v>1234</v>
      </c>
      <c r="C19799" t="str">
        <f t="shared" si="620"/>
        <v>2012-Ponte Preta/SP-24-4-3</v>
      </c>
      <c r="D19799" s="4">
        <v>7</v>
      </c>
      <c r="E19799">
        <v>30</v>
      </c>
      <c r="F19799" t="str">
        <f t="shared" si="621"/>
        <v>24-4-3</v>
      </c>
    </row>
    <row r="19800" spans="1:6" x14ac:dyDescent="0.3">
      <c r="A19800">
        <v>2012</v>
      </c>
      <c r="B19800" t="s">
        <v>3542</v>
      </c>
      <c r="C19800" t="str">
        <f t="shared" si="620"/>
        <v>2012-Portuguesa/SP-24-4-3</v>
      </c>
      <c r="D19800" s="4">
        <v>5</v>
      </c>
      <c r="E19800">
        <v>20</v>
      </c>
      <c r="F19800" t="str">
        <f t="shared" si="621"/>
        <v>24-4-3</v>
      </c>
    </row>
    <row r="19801" spans="1:6" x14ac:dyDescent="0.3">
      <c r="A19801">
        <v>2012</v>
      </c>
      <c r="B19801" t="s">
        <v>1236</v>
      </c>
      <c r="C19801" t="str">
        <f t="shared" si="620"/>
        <v>2012-Santos/SP-24-4-3</v>
      </c>
      <c r="D19801" s="4">
        <v>6</v>
      </c>
      <c r="E19801">
        <v>28</v>
      </c>
      <c r="F19801" t="str">
        <f t="shared" si="621"/>
        <v>24-4-3</v>
      </c>
    </row>
    <row r="19802" spans="1:6" x14ac:dyDescent="0.3">
      <c r="A19802">
        <v>2012</v>
      </c>
      <c r="B19802" t="s">
        <v>1238</v>
      </c>
      <c r="C19802" t="str">
        <f t="shared" si="620"/>
        <v>2012-Sao Paulo/SP-24-4-3</v>
      </c>
      <c r="D19802" s="4">
        <v>6.8333310000000003</v>
      </c>
      <c r="E19802">
        <v>25</v>
      </c>
      <c r="F19802" t="str">
        <f t="shared" si="621"/>
        <v>24-4-3</v>
      </c>
    </row>
    <row r="19803" spans="1:6" x14ac:dyDescent="0.3">
      <c r="A19803">
        <v>2012</v>
      </c>
      <c r="B19803" t="s">
        <v>3063</v>
      </c>
      <c r="C19803" t="str">
        <f t="shared" si="620"/>
        <v>2012-Sport/PE-24-4-3</v>
      </c>
      <c r="D19803" s="4">
        <v>4</v>
      </c>
      <c r="E19803">
        <v>18</v>
      </c>
      <c r="F19803" t="str">
        <f t="shared" si="621"/>
        <v>24-4-3</v>
      </c>
    </row>
    <row r="19804" spans="1:6" x14ac:dyDescent="0.3">
      <c r="A19804">
        <v>2012</v>
      </c>
      <c r="B19804" t="s">
        <v>1239</v>
      </c>
      <c r="C19804" t="str">
        <f t="shared" si="620"/>
        <v>2012-Vasco/RJ-24-4-3</v>
      </c>
      <c r="D19804" s="4">
        <v>3</v>
      </c>
      <c r="E19804">
        <v>37</v>
      </c>
      <c r="F19804" t="str">
        <f t="shared" si="621"/>
        <v>24-4-3</v>
      </c>
    </row>
    <row r="19805" spans="1:6" x14ac:dyDescent="0.3">
      <c r="A19805">
        <v>2012</v>
      </c>
      <c r="B19805" t="s">
        <v>4486</v>
      </c>
      <c r="C19805" t="str">
        <f t="shared" si="620"/>
        <v>2012-Atletico/GO-24-5-0</v>
      </c>
      <c r="D19805" s="4">
        <v>4</v>
      </c>
      <c r="E19805">
        <v>20</v>
      </c>
      <c r="F19805" t="str">
        <f t="shared" si="621"/>
        <v>24-5-0</v>
      </c>
    </row>
    <row r="19806" spans="1:6" x14ac:dyDescent="0.3">
      <c r="A19806">
        <v>2012</v>
      </c>
      <c r="B19806" t="s">
        <v>3064</v>
      </c>
      <c r="C19806" t="str">
        <f t="shared" si="620"/>
        <v>2012-Atletico/MG-24-5-0</v>
      </c>
      <c r="D19806" s="4">
        <v>9</v>
      </c>
      <c r="E19806">
        <v>34</v>
      </c>
      <c r="F19806" t="str">
        <f t="shared" si="621"/>
        <v>24-5-0</v>
      </c>
    </row>
    <row r="19807" spans="1:6" x14ac:dyDescent="0.3">
      <c r="A19807">
        <v>2012</v>
      </c>
      <c r="B19807" t="s">
        <v>4973</v>
      </c>
      <c r="C19807" t="str">
        <f t="shared" si="620"/>
        <v>2012-Bahia/BA-24-5-0</v>
      </c>
      <c r="D19807" s="4">
        <v>7</v>
      </c>
      <c r="E19807">
        <v>20</v>
      </c>
      <c r="F19807" t="str">
        <f t="shared" si="621"/>
        <v>24-5-0</v>
      </c>
    </row>
    <row r="19808" spans="1:6" x14ac:dyDescent="0.3">
      <c r="A19808">
        <v>2012</v>
      </c>
      <c r="B19808" t="s">
        <v>1241</v>
      </c>
      <c r="C19808" t="str">
        <f t="shared" si="620"/>
        <v>2012-Botafogo/RJ-24-5-0</v>
      </c>
      <c r="D19808" s="4">
        <v>5</v>
      </c>
      <c r="E19808">
        <v>28</v>
      </c>
      <c r="F19808" t="str">
        <f t="shared" si="621"/>
        <v>24-5-0</v>
      </c>
    </row>
    <row r="19809" spans="1:6" x14ac:dyDescent="0.3">
      <c r="A19809">
        <v>2012</v>
      </c>
      <c r="B19809" t="s">
        <v>1242</v>
      </c>
      <c r="C19809" t="str">
        <f t="shared" si="620"/>
        <v>2012-Corinthians/SP-24-5-0</v>
      </c>
      <c r="D19809" s="4">
        <v>7</v>
      </c>
      <c r="E19809">
        <v>25</v>
      </c>
      <c r="F19809" t="str">
        <f t="shared" si="621"/>
        <v>24-5-0</v>
      </c>
    </row>
    <row r="19810" spans="1:6" x14ac:dyDescent="0.3">
      <c r="A19810">
        <v>2012</v>
      </c>
      <c r="B19810" t="s">
        <v>3544</v>
      </c>
      <c r="C19810" t="str">
        <f t="shared" si="620"/>
        <v>2012-Coritiba/PR-24-5-0</v>
      </c>
      <c r="D19810" s="4">
        <v>7</v>
      </c>
      <c r="E19810">
        <v>15</v>
      </c>
      <c r="F19810" t="str">
        <f t="shared" si="621"/>
        <v>24-5-0</v>
      </c>
    </row>
    <row r="19811" spans="1:6" x14ac:dyDescent="0.3">
      <c r="A19811">
        <v>2012</v>
      </c>
      <c r="B19811" t="s">
        <v>1243</v>
      </c>
      <c r="C19811" t="str">
        <f t="shared" si="620"/>
        <v>2012-Cruzeiro/MG-24-5-0</v>
      </c>
      <c r="D19811" s="4">
        <v>8</v>
      </c>
      <c r="E19811">
        <v>25</v>
      </c>
      <c r="F19811" t="str">
        <f t="shared" si="621"/>
        <v>24-5-0</v>
      </c>
    </row>
    <row r="19812" spans="1:6" x14ac:dyDescent="0.3">
      <c r="A19812">
        <v>2012</v>
      </c>
      <c r="B19812" t="s">
        <v>1244</v>
      </c>
      <c r="C19812" t="str">
        <f t="shared" si="620"/>
        <v>2012-Figueirense/SC-24-5-0</v>
      </c>
      <c r="D19812" s="4">
        <v>6</v>
      </c>
      <c r="E19812">
        <v>14</v>
      </c>
      <c r="F19812" t="str">
        <f t="shared" si="621"/>
        <v>24-5-0</v>
      </c>
    </row>
    <row r="19813" spans="1:6" x14ac:dyDescent="0.3">
      <c r="A19813">
        <v>2012</v>
      </c>
      <c r="B19813" t="s">
        <v>1245</v>
      </c>
      <c r="C19813" t="str">
        <f t="shared" si="620"/>
        <v>2012-Flamengo/RJ-24-5-0</v>
      </c>
      <c r="D19813" s="4">
        <v>8</v>
      </c>
      <c r="E19813">
        <v>30</v>
      </c>
      <c r="F19813" t="str">
        <f t="shared" si="621"/>
        <v>24-5-0</v>
      </c>
    </row>
    <row r="19814" spans="1:6" x14ac:dyDescent="0.3">
      <c r="A19814">
        <v>2012</v>
      </c>
      <c r="B19814" t="s">
        <v>1246</v>
      </c>
      <c r="C19814" t="str">
        <f t="shared" si="620"/>
        <v>2012-Fluminense/RJ-24-5-0</v>
      </c>
      <c r="D19814" s="4">
        <v>11</v>
      </c>
      <c r="E19814">
        <v>43</v>
      </c>
      <c r="F19814" t="str">
        <f t="shared" si="621"/>
        <v>24-5-0</v>
      </c>
    </row>
    <row r="19815" spans="1:6" x14ac:dyDescent="0.3">
      <c r="A19815">
        <v>2012</v>
      </c>
      <c r="B19815" t="s">
        <v>1249</v>
      </c>
      <c r="C19815" t="str">
        <f t="shared" si="620"/>
        <v>2012-Gremio/RS-24-5-0</v>
      </c>
      <c r="D19815" s="4">
        <v>12</v>
      </c>
      <c r="E19815">
        <v>31</v>
      </c>
      <c r="F19815" t="str">
        <f t="shared" si="621"/>
        <v>24-5-0</v>
      </c>
    </row>
    <row r="19816" spans="1:6" x14ac:dyDescent="0.3">
      <c r="A19816">
        <v>2012</v>
      </c>
      <c r="B19816" t="s">
        <v>1250</v>
      </c>
      <c r="C19816" t="str">
        <f t="shared" si="620"/>
        <v>2012-Internacional/RS-24-5-0</v>
      </c>
      <c r="D19816" s="4">
        <v>4</v>
      </c>
      <c r="E19816">
        <v>23</v>
      </c>
      <c r="F19816" t="str">
        <f t="shared" si="621"/>
        <v>24-5-0</v>
      </c>
    </row>
    <row r="19817" spans="1:6" x14ac:dyDescent="0.3">
      <c r="A19817">
        <v>2012</v>
      </c>
      <c r="B19817" t="s">
        <v>3065</v>
      </c>
      <c r="C19817" t="str">
        <f t="shared" si="620"/>
        <v>2012-Nautico/PE-24-5-0</v>
      </c>
      <c r="D19817" s="4">
        <v>10</v>
      </c>
      <c r="E19817">
        <v>27</v>
      </c>
      <c r="F19817" t="str">
        <f t="shared" si="621"/>
        <v>24-5-0</v>
      </c>
    </row>
    <row r="19818" spans="1:6" x14ac:dyDescent="0.3">
      <c r="A19818">
        <v>2012</v>
      </c>
      <c r="B19818" t="s">
        <v>1251</v>
      </c>
      <c r="C19818" t="str">
        <f t="shared" si="620"/>
        <v>2012-Palmeiras/SP-24-5-0</v>
      </c>
      <c r="D19818" s="4">
        <v>3</v>
      </c>
      <c r="E19818">
        <v>16</v>
      </c>
      <c r="F19818" t="str">
        <f t="shared" si="621"/>
        <v>24-5-0</v>
      </c>
    </row>
    <row r="19819" spans="1:6" x14ac:dyDescent="0.3">
      <c r="A19819">
        <v>2012</v>
      </c>
      <c r="B19819" t="s">
        <v>1253</v>
      </c>
      <c r="C19819" t="str">
        <f t="shared" si="620"/>
        <v>2012-Ponte Preta/SP-24-5-0</v>
      </c>
      <c r="D19819" s="4">
        <v>4</v>
      </c>
      <c r="E19819">
        <v>24</v>
      </c>
      <c r="F19819" t="str">
        <f t="shared" si="621"/>
        <v>24-5-0</v>
      </c>
    </row>
    <row r="19820" spans="1:6" x14ac:dyDescent="0.3">
      <c r="A19820">
        <v>2012</v>
      </c>
      <c r="B19820" t="s">
        <v>3545</v>
      </c>
      <c r="C19820" t="str">
        <f t="shared" si="620"/>
        <v>2012-Portuguesa/SP-24-5-0</v>
      </c>
      <c r="D19820" s="4">
        <v>8</v>
      </c>
      <c r="E19820">
        <v>21</v>
      </c>
      <c r="F19820" t="str">
        <f t="shared" si="621"/>
        <v>24-5-0</v>
      </c>
    </row>
    <row r="19821" spans="1:6" x14ac:dyDescent="0.3">
      <c r="A19821">
        <v>2012</v>
      </c>
      <c r="B19821" t="s">
        <v>1255</v>
      </c>
      <c r="C19821" t="str">
        <f t="shared" si="620"/>
        <v>2012-Santos/SP-24-5-0</v>
      </c>
      <c r="D19821" s="4">
        <v>10</v>
      </c>
      <c r="E19821">
        <v>26</v>
      </c>
      <c r="F19821" t="str">
        <f t="shared" si="621"/>
        <v>24-5-0</v>
      </c>
    </row>
    <row r="19822" spans="1:6" x14ac:dyDescent="0.3">
      <c r="A19822">
        <v>2012</v>
      </c>
      <c r="B19822" t="s">
        <v>1256</v>
      </c>
      <c r="C19822" t="str">
        <f t="shared" si="620"/>
        <v>2012-Sao Paulo/SP-24-5-0</v>
      </c>
      <c r="D19822" s="4">
        <v>7</v>
      </c>
      <c r="E19822">
        <v>16</v>
      </c>
      <c r="F19822" t="str">
        <f t="shared" si="621"/>
        <v>24-5-0</v>
      </c>
    </row>
    <row r="19823" spans="1:6" x14ac:dyDescent="0.3">
      <c r="A19823">
        <v>2012</v>
      </c>
      <c r="B19823" t="s">
        <v>3066</v>
      </c>
      <c r="C19823" t="str">
        <f t="shared" si="620"/>
        <v>2012-Sport/PE-24-5-0</v>
      </c>
      <c r="D19823" s="4">
        <v>2</v>
      </c>
      <c r="E19823">
        <v>14</v>
      </c>
      <c r="F19823" t="str">
        <f t="shared" si="621"/>
        <v>24-5-0</v>
      </c>
    </row>
    <row r="19824" spans="1:6" x14ac:dyDescent="0.3">
      <c r="A19824">
        <v>2012</v>
      </c>
      <c r="B19824" t="s">
        <v>1257</v>
      </c>
      <c r="C19824" t="str">
        <f t="shared" si="620"/>
        <v>2012-Vasco/RJ-24-5-0</v>
      </c>
      <c r="D19824" s="4">
        <v>1</v>
      </c>
      <c r="E19824">
        <v>35</v>
      </c>
      <c r="F19824" t="str">
        <f t="shared" si="621"/>
        <v>24-5-0</v>
      </c>
    </row>
    <row r="19825" spans="1:6" x14ac:dyDescent="0.3">
      <c r="A19825">
        <v>2012</v>
      </c>
      <c r="B19825" t="s">
        <v>4490</v>
      </c>
      <c r="C19825" t="str">
        <f t="shared" si="620"/>
        <v>2012-Atletico/GO-24-5-1</v>
      </c>
      <c r="D19825" s="4">
        <v>1</v>
      </c>
      <c r="E19825">
        <v>17</v>
      </c>
      <c r="F19825" t="str">
        <f t="shared" si="621"/>
        <v>24-5-1</v>
      </c>
    </row>
    <row r="19826" spans="1:6" x14ac:dyDescent="0.3">
      <c r="A19826">
        <v>2012</v>
      </c>
      <c r="B19826" t="s">
        <v>3067</v>
      </c>
      <c r="C19826" t="str">
        <f t="shared" si="620"/>
        <v>2012-Atletico/MG-24-5-1</v>
      </c>
      <c r="D19826" s="4">
        <v>11</v>
      </c>
      <c r="E19826">
        <v>33</v>
      </c>
      <c r="F19826" t="str">
        <f t="shared" si="621"/>
        <v>24-5-1</v>
      </c>
    </row>
    <row r="19827" spans="1:6" x14ac:dyDescent="0.3">
      <c r="A19827">
        <v>2012</v>
      </c>
      <c r="B19827" t="s">
        <v>4975</v>
      </c>
      <c r="C19827" t="str">
        <f t="shared" si="620"/>
        <v>2012-Bahia/BA-24-5-1</v>
      </c>
      <c r="D19827" s="4">
        <v>5</v>
      </c>
      <c r="E19827">
        <v>5</v>
      </c>
      <c r="F19827" t="str">
        <f t="shared" si="621"/>
        <v>24-5-1</v>
      </c>
    </row>
    <row r="19828" spans="1:6" x14ac:dyDescent="0.3">
      <c r="A19828">
        <v>2012</v>
      </c>
      <c r="B19828" t="s">
        <v>1259</v>
      </c>
      <c r="C19828" t="str">
        <f t="shared" si="620"/>
        <v>2012-Botafogo/RJ-24-5-1</v>
      </c>
      <c r="D19828" s="4">
        <v>5</v>
      </c>
      <c r="E19828">
        <v>31</v>
      </c>
      <c r="F19828" t="str">
        <f t="shared" si="621"/>
        <v>24-5-1</v>
      </c>
    </row>
    <row r="19829" spans="1:6" x14ac:dyDescent="0.3">
      <c r="A19829">
        <v>2012</v>
      </c>
      <c r="B19829" t="s">
        <v>1260</v>
      </c>
      <c r="C19829" t="str">
        <f t="shared" si="620"/>
        <v>2012-Corinthians/SP-24-5-1</v>
      </c>
      <c r="D19829" s="4">
        <v>7</v>
      </c>
      <c r="E19829">
        <v>17</v>
      </c>
      <c r="F19829" t="str">
        <f t="shared" si="621"/>
        <v>24-5-1</v>
      </c>
    </row>
    <row r="19830" spans="1:6" x14ac:dyDescent="0.3">
      <c r="A19830">
        <v>2012</v>
      </c>
      <c r="B19830" t="s">
        <v>3547</v>
      </c>
      <c r="C19830" t="str">
        <f t="shared" si="620"/>
        <v>2012-Coritiba/PR-24-5-1</v>
      </c>
      <c r="D19830" s="4">
        <v>4</v>
      </c>
      <c r="E19830">
        <v>18</v>
      </c>
      <c r="F19830" t="str">
        <f t="shared" si="621"/>
        <v>24-5-1</v>
      </c>
    </row>
    <row r="19831" spans="1:6" x14ac:dyDescent="0.3">
      <c r="A19831">
        <v>2012</v>
      </c>
      <c r="B19831" t="s">
        <v>1261</v>
      </c>
      <c r="C19831" t="str">
        <f t="shared" si="620"/>
        <v>2012-Cruzeiro/MG-24-5-1</v>
      </c>
      <c r="D19831" s="4">
        <v>5</v>
      </c>
      <c r="E19831">
        <v>31</v>
      </c>
      <c r="F19831" t="str">
        <f t="shared" si="621"/>
        <v>24-5-1</v>
      </c>
    </row>
    <row r="19832" spans="1:6" x14ac:dyDescent="0.3">
      <c r="A19832">
        <v>2012</v>
      </c>
      <c r="B19832" t="s">
        <v>1262</v>
      </c>
      <c r="C19832" t="str">
        <f t="shared" si="620"/>
        <v>2012-Figueirense/SC-24-5-1</v>
      </c>
      <c r="D19832" s="4">
        <v>6</v>
      </c>
      <c r="E19832">
        <v>14</v>
      </c>
      <c r="F19832" t="str">
        <f t="shared" si="621"/>
        <v>24-5-1</v>
      </c>
    </row>
    <row r="19833" spans="1:6" x14ac:dyDescent="0.3">
      <c r="A19833">
        <v>2012</v>
      </c>
      <c r="B19833" t="s">
        <v>1263</v>
      </c>
      <c r="C19833" t="str">
        <f t="shared" si="620"/>
        <v>2012-Flamengo/RJ-24-5-1</v>
      </c>
      <c r="D19833" s="4">
        <v>10</v>
      </c>
      <c r="E19833">
        <v>32</v>
      </c>
      <c r="F19833" t="str">
        <f t="shared" si="621"/>
        <v>24-5-1</v>
      </c>
    </row>
    <row r="19834" spans="1:6" x14ac:dyDescent="0.3">
      <c r="A19834">
        <v>2012</v>
      </c>
      <c r="B19834" t="s">
        <v>1264</v>
      </c>
      <c r="C19834" t="str">
        <f t="shared" si="620"/>
        <v>2012-Fluminense/RJ-24-5-1</v>
      </c>
      <c r="D19834" s="4">
        <v>11</v>
      </c>
      <c r="E19834">
        <v>43</v>
      </c>
      <c r="F19834" t="str">
        <f t="shared" si="621"/>
        <v>24-5-1</v>
      </c>
    </row>
    <row r="19835" spans="1:6" x14ac:dyDescent="0.3">
      <c r="A19835">
        <v>2012</v>
      </c>
      <c r="B19835" t="s">
        <v>1267</v>
      </c>
      <c r="C19835" t="str">
        <f t="shared" si="620"/>
        <v>2012-Gremio/RS-24-5-1</v>
      </c>
      <c r="D19835" s="4">
        <v>10</v>
      </c>
      <c r="E19835">
        <v>37</v>
      </c>
      <c r="F19835" t="str">
        <f t="shared" si="621"/>
        <v>24-5-1</v>
      </c>
    </row>
    <row r="19836" spans="1:6" x14ac:dyDescent="0.3">
      <c r="A19836">
        <v>2012</v>
      </c>
      <c r="B19836" t="s">
        <v>1268</v>
      </c>
      <c r="C19836" t="str">
        <f t="shared" si="620"/>
        <v>2012-Internacional/RS-24-5-1</v>
      </c>
      <c r="D19836" s="4">
        <v>5</v>
      </c>
      <c r="E19836">
        <v>23</v>
      </c>
      <c r="F19836" t="str">
        <f t="shared" si="621"/>
        <v>24-5-1</v>
      </c>
    </row>
    <row r="19837" spans="1:6" x14ac:dyDescent="0.3">
      <c r="A19837">
        <v>2012</v>
      </c>
      <c r="B19837" t="s">
        <v>3068</v>
      </c>
      <c r="C19837" t="str">
        <f t="shared" si="620"/>
        <v>2012-Nautico/PE-24-5-1</v>
      </c>
      <c r="D19837" s="4">
        <v>8</v>
      </c>
      <c r="E19837">
        <v>21</v>
      </c>
      <c r="F19837" t="str">
        <f t="shared" si="621"/>
        <v>24-5-1</v>
      </c>
    </row>
    <row r="19838" spans="1:6" x14ac:dyDescent="0.3">
      <c r="A19838">
        <v>2012</v>
      </c>
      <c r="B19838" t="s">
        <v>1269</v>
      </c>
      <c r="C19838" t="str">
        <f t="shared" si="620"/>
        <v>2012-Palmeiras/SP-24-5-1</v>
      </c>
      <c r="D19838" s="4">
        <v>6</v>
      </c>
      <c r="E19838">
        <v>17</v>
      </c>
      <c r="F19838" t="str">
        <f t="shared" si="621"/>
        <v>24-5-1</v>
      </c>
    </row>
    <row r="19839" spans="1:6" x14ac:dyDescent="0.3">
      <c r="A19839">
        <v>2012</v>
      </c>
      <c r="B19839" t="s">
        <v>1271</v>
      </c>
      <c r="C19839" t="str">
        <f t="shared" si="620"/>
        <v>2012-Ponte Preta/SP-24-5-1</v>
      </c>
      <c r="D19839" s="4">
        <v>4</v>
      </c>
      <c r="E19839">
        <v>22</v>
      </c>
      <c r="F19839" t="str">
        <f t="shared" si="621"/>
        <v>24-5-1</v>
      </c>
    </row>
    <row r="19840" spans="1:6" x14ac:dyDescent="0.3">
      <c r="A19840">
        <v>2012</v>
      </c>
      <c r="B19840" t="s">
        <v>3548</v>
      </c>
      <c r="C19840" t="str">
        <f t="shared" si="620"/>
        <v>2012-Portuguesa/SP-24-5-1</v>
      </c>
      <c r="D19840" s="4">
        <v>6</v>
      </c>
      <c r="E19840">
        <v>18</v>
      </c>
      <c r="F19840" t="str">
        <f t="shared" si="621"/>
        <v>24-5-1</v>
      </c>
    </row>
    <row r="19841" spans="1:6" x14ac:dyDescent="0.3">
      <c r="A19841">
        <v>2012</v>
      </c>
      <c r="B19841" t="s">
        <v>1273</v>
      </c>
      <c r="C19841" t="str">
        <f t="shared" si="620"/>
        <v>2012-Santos/SP-24-5-1</v>
      </c>
      <c r="D19841" s="4">
        <v>13</v>
      </c>
      <c r="E19841">
        <v>26</v>
      </c>
      <c r="F19841" t="str">
        <f t="shared" si="621"/>
        <v>24-5-1</v>
      </c>
    </row>
    <row r="19842" spans="1:6" x14ac:dyDescent="0.3">
      <c r="A19842">
        <v>2012</v>
      </c>
      <c r="B19842" t="s">
        <v>1274</v>
      </c>
      <c r="C19842" t="str">
        <f t="shared" si="620"/>
        <v>2012-Sao Paulo/SP-24-5-1</v>
      </c>
      <c r="D19842" s="4">
        <v>6</v>
      </c>
      <c r="E19842">
        <v>25</v>
      </c>
      <c r="F19842" t="str">
        <f t="shared" si="621"/>
        <v>24-5-1</v>
      </c>
    </row>
    <row r="19843" spans="1:6" x14ac:dyDescent="0.3">
      <c r="A19843">
        <v>2012</v>
      </c>
      <c r="B19843" t="s">
        <v>3069</v>
      </c>
      <c r="C19843" t="str">
        <f t="shared" ref="C19843:C19906" si="622">A19843&amp;"-"&amp;B19843</f>
        <v>2012-Sport/PE-24-5-1</v>
      </c>
      <c r="D19843" s="4">
        <v>1</v>
      </c>
      <c r="E19843">
        <v>15</v>
      </c>
      <c r="F19843" t="str">
        <f t="shared" ref="F19843:F19906" si="623">RIGHT(B19843,LEN(C19843)-FIND("-",C19843,6))</f>
        <v>24-5-1</v>
      </c>
    </row>
    <row r="19844" spans="1:6" x14ac:dyDescent="0.3">
      <c r="A19844">
        <v>2012</v>
      </c>
      <c r="B19844" t="s">
        <v>1275</v>
      </c>
      <c r="C19844" t="str">
        <f t="shared" si="622"/>
        <v>2012-Vasco/RJ-24-5-1</v>
      </c>
      <c r="D19844" s="4">
        <v>4</v>
      </c>
      <c r="E19844">
        <v>36</v>
      </c>
      <c r="F19844" t="str">
        <f t="shared" si="623"/>
        <v>24-5-1</v>
      </c>
    </row>
    <row r="19845" spans="1:6" x14ac:dyDescent="0.3">
      <c r="A19845">
        <v>2012</v>
      </c>
      <c r="B19845" t="s">
        <v>4494</v>
      </c>
      <c r="C19845" t="str">
        <f t="shared" si="622"/>
        <v>2012-Atletico/GO-24-5-2</v>
      </c>
      <c r="D19845" s="4">
        <v>0</v>
      </c>
      <c r="E19845">
        <v>15</v>
      </c>
      <c r="F19845" t="str">
        <f t="shared" si="623"/>
        <v>24-5-2</v>
      </c>
    </row>
    <row r="19846" spans="1:6" x14ac:dyDescent="0.3">
      <c r="A19846">
        <v>2012</v>
      </c>
      <c r="B19846" t="s">
        <v>3070</v>
      </c>
      <c r="C19846" t="str">
        <f t="shared" si="622"/>
        <v>2012-Atletico/MG-24-5-2</v>
      </c>
      <c r="D19846" s="4">
        <v>13</v>
      </c>
      <c r="E19846">
        <v>35</v>
      </c>
      <c r="F19846" t="str">
        <f t="shared" si="623"/>
        <v>24-5-2</v>
      </c>
    </row>
    <row r="19847" spans="1:6" x14ac:dyDescent="0.3">
      <c r="A19847">
        <v>2012</v>
      </c>
      <c r="B19847" t="s">
        <v>4977</v>
      </c>
      <c r="C19847" t="str">
        <f t="shared" si="622"/>
        <v>2012-Bahia/BA-24-5-2</v>
      </c>
      <c r="D19847" s="4">
        <v>4</v>
      </c>
      <c r="E19847">
        <v>9</v>
      </c>
      <c r="F19847" t="str">
        <f t="shared" si="623"/>
        <v>24-5-2</v>
      </c>
    </row>
    <row r="19848" spans="1:6" x14ac:dyDescent="0.3">
      <c r="A19848">
        <v>2012</v>
      </c>
      <c r="B19848" t="s">
        <v>1277</v>
      </c>
      <c r="C19848" t="str">
        <f t="shared" si="622"/>
        <v>2012-Botafogo/RJ-24-5-2</v>
      </c>
      <c r="D19848" s="4">
        <v>7</v>
      </c>
      <c r="E19848">
        <v>21</v>
      </c>
      <c r="F19848" t="str">
        <f t="shared" si="623"/>
        <v>24-5-2</v>
      </c>
    </row>
    <row r="19849" spans="1:6" x14ac:dyDescent="0.3">
      <c r="A19849">
        <v>2012</v>
      </c>
      <c r="B19849" t="s">
        <v>1278</v>
      </c>
      <c r="C19849" t="str">
        <f t="shared" si="622"/>
        <v>2012-Corinthians/SP-24-5-2</v>
      </c>
      <c r="D19849" s="4">
        <v>8</v>
      </c>
      <c r="E19849">
        <v>24</v>
      </c>
      <c r="F19849" t="str">
        <f t="shared" si="623"/>
        <v>24-5-2</v>
      </c>
    </row>
    <row r="19850" spans="1:6" x14ac:dyDescent="0.3">
      <c r="A19850">
        <v>2012</v>
      </c>
      <c r="B19850" t="s">
        <v>3550</v>
      </c>
      <c r="C19850" t="str">
        <f t="shared" si="622"/>
        <v>2012-Coritiba/PR-24-5-2</v>
      </c>
      <c r="D19850" s="4">
        <v>4</v>
      </c>
      <c r="E19850">
        <v>18</v>
      </c>
      <c r="F19850" t="str">
        <f t="shared" si="623"/>
        <v>24-5-2</v>
      </c>
    </row>
    <row r="19851" spans="1:6" x14ac:dyDescent="0.3">
      <c r="A19851">
        <v>2012</v>
      </c>
      <c r="B19851" t="s">
        <v>1279</v>
      </c>
      <c r="C19851" t="str">
        <f t="shared" si="622"/>
        <v>2012-Cruzeiro/MG-24-5-2</v>
      </c>
      <c r="D19851" s="4">
        <v>4</v>
      </c>
      <c r="E19851">
        <v>24</v>
      </c>
      <c r="F19851" t="str">
        <f t="shared" si="623"/>
        <v>24-5-2</v>
      </c>
    </row>
    <row r="19852" spans="1:6" x14ac:dyDescent="0.3">
      <c r="A19852">
        <v>2012</v>
      </c>
      <c r="B19852" t="s">
        <v>1280</v>
      </c>
      <c r="C19852" t="str">
        <f t="shared" si="622"/>
        <v>2012-Figueirense/SC-24-5-2</v>
      </c>
      <c r="D19852" s="4">
        <v>3</v>
      </c>
      <c r="E19852">
        <v>12</v>
      </c>
      <c r="F19852" t="str">
        <f t="shared" si="623"/>
        <v>24-5-2</v>
      </c>
    </row>
    <row r="19853" spans="1:6" x14ac:dyDescent="0.3">
      <c r="A19853">
        <v>2012</v>
      </c>
      <c r="B19853" t="s">
        <v>1281</v>
      </c>
      <c r="C19853" t="str">
        <f t="shared" si="622"/>
        <v>2012-Flamengo/RJ-24-5-2</v>
      </c>
      <c r="D19853" s="4">
        <v>12</v>
      </c>
      <c r="E19853">
        <v>34</v>
      </c>
      <c r="F19853" t="str">
        <f t="shared" si="623"/>
        <v>24-5-2</v>
      </c>
    </row>
    <row r="19854" spans="1:6" x14ac:dyDescent="0.3">
      <c r="A19854">
        <v>2012</v>
      </c>
      <c r="B19854" t="s">
        <v>1282</v>
      </c>
      <c r="C19854" t="str">
        <f t="shared" si="622"/>
        <v>2012-Fluminense/RJ-24-5-2</v>
      </c>
      <c r="D19854" s="4">
        <v>11</v>
      </c>
      <c r="E19854">
        <v>41</v>
      </c>
      <c r="F19854" t="str">
        <f t="shared" si="623"/>
        <v>24-5-2</v>
      </c>
    </row>
    <row r="19855" spans="1:6" x14ac:dyDescent="0.3">
      <c r="A19855">
        <v>2012</v>
      </c>
      <c r="B19855" t="s">
        <v>1285</v>
      </c>
      <c r="C19855" t="str">
        <f t="shared" si="622"/>
        <v>2012-Gremio/RS-24-5-2</v>
      </c>
      <c r="D19855" s="4">
        <v>10</v>
      </c>
      <c r="E19855">
        <v>37</v>
      </c>
      <c r="F19855" t="str">
        <f t="shared" si="623"/>
        <v>24-5-2</v>
      </c>
    </row>
    <row r="19856" spans="1:6" x14ac:dyDescent="0.3">
      <c r="A19856">
        <v>2012</v>
      </c>
      <c r="B19856" t="s">
        <v>1286</v>
      </c>
      <c r="C19856" t="str">
        <f t="shared" si="622"/>
        <v>2012-Internacional/RS-24-5-2</v>
      </c>
      <c r="D19856" s="4">
        <v>8</v>
      </c>
      <c r="E19856">
        <v>8</v>
      </c>
      <c r="F19856" t="str">
        <f t="shared" si="623"/>
        <v>24-5-2</v>
      </c>
    </row>
    <row r="19857" spans="1:6" x14ac:dyDescent="0.3">
      <c r="A19857">
        <v>2012</v>
      </c>
      <c r="B19857" t="s">
        <v>3071</v>
      </c>
      <c r="C19857" t="str">
        <f t="shared" si="622"/>
        <v>2012-Nautico/PE-24-5-2</v>
      </c>
      <c r="D19857" s="4">
        <v>10</v>
      </c>
      <c r="E19857">
        <v>29</v>
      </c>
      <c r="F19857" t="str">
        <f t="shared" si="623"/>
        <v>24-5-2</v>
      </c>
    </row>
    <row r="19858" spans="1:6" x14ac:dyDescent="0.3">
      <c r="A19858">
        <v>2012</v>
      </c>
      <c r="B19858" t="s">
        <v>1287</v>
      </c>
      <c r="C19858" t="str">
        <f t="shared" si="622"/>
        <v>2012-Palmeiras/SP-24-5-2</v>
      </c>
      <c r="D19858" s="4">
        <v>6</v>
      </c>
      <c r="E19858">
        <v>17</v>
      </c>
      <c r="F19858" t="str">
        <f t="shared" si="623"/>
        <v>24-5-2</v>
      </c>
    </row>
    <row r="19859" spans="1:6" x14ac:dyDescent="0.3">
      <c r="A19859">
        <v>2012</v>
      </c>
      <c r="B19859" t="s">
        <v>1289</v>
      </c>
      <c r="C19859" t="str">
        <f t="shared" si="622"/>
        <v>2012-Ponte Preta/SP-24-5-2</v>
      </c>
      <c r="D19859" s="4">
        <v>4</v>
      </c>
      <c r="E19859">
        <v>20</v>
      </c>
      <c r="F19859" t="str">
        <f t="shared" si="623"/>
        <v>24-5-2</v>
      </c>
    </row>
    <row r="19860" spans="1:6" x14ac:dyDescent="0.3">
      <c r="A19860">
        <v>2012</v>
      </c>
      <c r="B19860" t="s">
        <v>3551</v>
      </c>
      <c r="C19860" t="str">
        <f t="shared" si="622"/>
        <v>2012-Portuguesa/SP-24-5-2</v>
      </c>
      <c r="D19860" s="4">
        <v>9</v>
      </c>
      <c r="E19860">
        <v>25</v>
      </c>
      <c r="F19860" t="str">
        <f t="shared" si="623"/>
        <v>24-5-2</v>
      </c>
    </row>
    <row r="19861" spans="1:6" x14ac:dyDescent="0.3">
      <c r="A19861">
        <v>2012</v>
      </c>
      <c r="B19861" t="s">
        <v>1291</v>
      </c>
      <c r="C19861" t="str">
        <f t="shared" si="622"/>
        <v>2012-Santos/SP-24-5-2</v>
      </c>
      <c r="D19861" s="4">
        <v>10</v>
      </c>
      <c r="E19861">
        <v>18</v>
      </c>
      <c r="F19861" t="str">
        <f t="shared" si="623"/>
        <v>24-5-2</v>
      </c>
    </row>
    <row r="19862" spans="1:6" x14ac:dyDescent="0.3">
      <c r="A19862">
        <v>2012</v>
      </c>
      <c r="B19862" t="s">
        <v>1292</v>
      </c>
      <c r="C19862" t="str">
        <f t="shared" si="622"/>
        <v>2012-Sao Paulo/SP-24-5-2</v>
      </c>
      <c r="D19862" s="4">
        <v>6</v>
      </c>
      <c r="E19862">
        <v>34</v>
      </c>
      <c r="F19862" t="str">
        <f t="shared" si="623"/>
        <v>24-5-2</v>
      </c>
    </row>
    <row r="19863" spans="1:6" x14ac:dyDescent="0.3">
      <c r="A19863">
        <v>2012</v>
      </c>
      <c r="B19863" t="s">
        <v>3072</v>
      </c>
      <c r="C19863" t="str">
        <f t="shared" si="622"/>
        <v>2012-Sport/PE-24-5-2</v>
      </c>
      <c r="D19863" s="4">
        <v>0</v>
      </c>
      <c r="E19863">
        <v>9</v>
      </c>
      <c r="F19863" t="str">
        <f t="shared" si="623"/>
        <v>24-5-2</v>
      </c>
    </row>
    <row r="19864" spans="1:6" x14ac:dyDescent="0.3">
      <c r="A19864">
        <v>2012</v>
      </c>
      <c r="B19864" t="s">
        <v>1293</v>
      </c>
      <c r="C19864" t="str">
        <f t="shared" si="622"/>
        <v>2012-Vasco/RJ-24-5-2</v>
      </c>
      <c r="D19864" s="4">
        <v>5</v>
      </c>
      <c r="E19864">
        <v>26</v>
      </c>
      <c r="F19864" t="str">
        <f t="shared" si="623"/>
        <v>24-5-2</v>
      </c>
    </row>
    <row r="19865" spans="1:6" x14ac:dyDescent="0.3">
      <c r="A19865">
        <v>2012</v>
      </c>
      <c r="B19865" t="s">
        <v>4498</v>
      </c>
      <c r="C19865" t="str">
        <f t="shared" si="622"/>
        <v>2012-Atletico/GO-24-5-3</v>
      </c>
      <c r="D19865" s="4">
        <v>4</v>
      </c>
      <c r="E19865">
        <v>16</v>
      </c>
      <c r="F19865" t="str">
        <f t="shared" si="623"/>
        <v>24-5-3</v>
      </c>
    </row>
    <row r="19866" spans="1:6" x14ac:dyDescent="0.3">
      <c r="A19866">
        <v>2012</v>
      </c>
      <c r="B19866" t="s">
        <v>3073</v>
      </c>
      <c r="C19866" t="str">
        <f t="shared" si="622"/>
        <v>2012-Atletico/MG-24-5-3</v>
      </c>
      <c r="D19866" s="4">
        <v>8</v>
      </c>
      <c r="E19866">
        <v>33</v>
      </c>
      <c r="F19866" t="str">
        <f t="shared" si="623"/>
        <v>24-5-3</v>
      </c>
    </row>
    <row r="19867" spans="1:6" x14ac:dyDescent="0.3">
      <c r="A19867">
        <v>2012</v>
      </c>
      <c r="B19867" t="s">
        <v>4979</v>
      </c>
      <c r="C19867" t="str">
        <f t="shared" si="622"/>
        <v>2012-Bahia/BA-24-5-3</v>
      </c>
      <c r="D19867" s="4">
        <v>4</v>
      </c>
      <c r="E19867">
        <v>15</v>
      </c>
      <c r="F19867" t="str">
        <f t="shared" si="623"/>
        <v>24-5-3</v>
      </c>
    </row>
    <row r="19868" spans="1:6" x14ac:dyDescent="0.3">
      <c r="A19868">
        <v>2012</v>
      </c>
      <c r="B19868" t="s">
        <v>1295</v>
      </c>
      <c r="C19868" t="str">
        <f t="shared" si="622"/>
        <v>2012-Botafogo/RJ-24-5-3</v>
      </c>
      <c r="D19868" s="4">
        <v>10</v>
      </c>
      <c r="E19868">
        <v>30</v>
      </c>
      <c r="F19868" t="str">
        <f t="shared" si="623"/>
        <v>24-5-3</v>
      </c>
    </row>
    <row r="19869" spans="1:6" x14ac:dyDescent="0.3">
      <c r="A19869">
        <v>2012</v>
      </c>
      <c r="B19869" t="s">
        <v>1296</v>
      </c>
      <c r="C19869" t="str">
        <f t="shared" si="622"/>
        <v>2012-Corinthians/SP-24-5-3</v>
      </c>
      <c r="D19869" s="4">
        <v>9</v>
      </c>
      <c r="E19869">
        <v>25</v>
      </c>
      <c r="F19869" t="str">
        <f t="shared" si="623"/>
        <v>24-5-3</v>
      </c>
    </row>
    <row r="19870" spans="1:6" x14ac:dyDescent="0.3">
      <c r="A19870">
        <v>2012</v>
      </c>
      <c r="B19870" t="s">
        <v>3553</v>
      </c>
      <c r="C19870" t="str">
        <f t="shared" si="622"/>
        <v>2012-Coritiba/PR-24-5-3</v>
      </c>
      <c r="D19870" s="4">
        <v>4</v>
      </c>
      <c r="E19870">
        <v>22</v>
      </c>
      <c r="F19870" t="str">
        <f t="shared" si="623"/>
        <v>24-5-3</v>
      </c>
    </row>
    <row r="19871" spans="1:6" x14ac:dyDescent="0.3">
      <c r="A19871">
        <v>2012</v>
      </c>
      <c r="B19871" t="s">
        <v>1297</v>
      </c>
      <c r="C19871" t="str">
        <f t="shared" si="622"/>
        <v>2012-Cruzeiro/MG-24-5-3</v>
      </c>
      <c r="D19871" s="4">
        <v>7</v>
      </c>
      <c r="E19871">
        <v>36</v>
      </c>
      <c r="F19871" t="str">
        <f t="shared" si="623"/>
        <v>24-5-3</v>
      </c>
    </row>
    <row r="19872" spans="1:6" x14ac:dyDescent="0.3">
      <c r="A19872">
        <v>2012</v>
      </c>
      <c r="B19872" t="s">
        <v>1298</v>
      </c>
      <c r="C19872" t="str">
        <f t="shared" si="622"/>
        <v>2012-Figueirense/SC-24-5-3</v>
      </c>
      <c r="D19872" s="4">
        <v>3</v>
      </c>
      <c r="E19872">
        <v>13</v>
      </c>
      <c r="F19872" t="str">
        <f t="shared" si="623"/>
        <v>24-5-3</v>
      </c>
    </row>
    <row r="19873" spans="1:6" x14ac:dyDescent="0.3">
      <c r="A19873">
        <v>2012</v>
      </c>
      <c r="B19873" t="s">
        <v>1299</v>
      </c>
      <c r="C19873" t="str">
        <f t="shared" si="622"/>
        <v>2012-Flamengo/RJ-24-5-3</v>
      </c>
      <c r="D19873" s="4">
        <v>9</v>
      </c>
      <c r="E19873">
        <v>32</v>
      </c>
      <c r="F19873" t="str">
        <f t="shared" si="623"/>
        <v>24-5-3</v>
      </c>
    </row>
    <row r="19874" spans="1:6" x14ac:dyDescent="0.3">
      <c r="A19874">
        <v>2012</v>
      </c>
      <c r="B19874" t="s">
        <v>1300</v>
      </c>
      <c r="C19874" t="str">
        <f t="shared" si="622"/>
        <v>2012-Fluminense/RJ-24-5-3</v>
      </c>
      <c r="D19874" s="4">
        <v>11</v>
      </c>
      <c r="E19874">
        <v>30</v>
      </c>
      <c r="F19874" t="str">
        <f t="shared" si="623"/>
        <v>24-5-3</v>
      </c>
    </row>
    <row r="19875" spans="1:6" x14ac:dyDescent="0.3">
      <c r="A19875">
        <v>2012</v>
      </c>
      <c r="B19875" t="s">
        <v>1303</v>
      </c>
      <c r="C19875" t="str">
        <f t="shared" si="622"/>
        <v>2012-Gremio/RS-24-5-3</v>
      </c>
      <c r="D19875" s="4">
        <v>7</v>
      </c>
      <c r="E19875">
        <v>28</v>
      </c>
      <c r="F19875" t="str">
        <f t="shared" si="623"/>
        <v>24-5-3</v>
      </c>
    </row>
    <row r="19876" spans="1:6" x14ac:dyDescent="0.3">
      <c r="A19876">
        <v>2012</v>
      </c>
      <c r="B19876" t="s">
        <v>1304</v>
      </c>
      <c r="C19876" t="str">
        <f t="shared" si="622"/>
        <v>2012-Internacional/RS-24-5-3</v>
      </c>
      <c r="D19876" s="4">
        <v>10</v>
      </c>
      <c r="E19876">
        <v>18</v>
      </c>
      <c r="F19876" t="str">
        <f t="shared" si="623"/>
        <v>24-5-3</v>
      </c>
    </row>
    <row r="19877" spans="1:6" x14ac:dyDescent="0.3">
      <c r="A19877">
        <v>2012</v>
      </c>
      <c r="B19877" t="s">
        <v>3074</v>
      </c>
      <c r="C19877" t="str">
        <f t="shared" si="622"/>
        <v>2012-Nautico/PE-24-5-3</v>
      </c>
      <c r="D19877" s="4">
        <v>6</v>
      </c>
      <c r="E19877">
        <v>13</v>
      </c>
      <c r="F19877" t="str">
        <f t="shared" si="623"/>
        <v>24-5-3</v>
      </c>
    </row>
    <row r="19878" spans="1:6" x14ac:dyDescent="0.3">
      <c r="A19878">
        <v>2012</v>
      </c>
      <c r="B19878" t="s">
        <v>1305</v>
      </c>
      <c r="C19878" t="str">
        <f t="shared" si="622"/>
        <v>2012-Palmeiras/SP-24-5-3</v>
      </c>
      <c r="D19878" s="4">
        <v>6</v>
      </c>
      <c r="E19878">
        <v>17</v>
      </c>
      <c r="F19878" t="str">
        <f t="shared" si="623"/>
        <v>24-5-3</v>
      </c>
    </row>
    <row r="19879" spans="1:6" x14ac:dyDescent="0.3">
      <c r="A19879">
        <v>2012</v>
      </c>
      <c r="B19879" t="s">
        <v>1307</v>
      </c>
      <c r="C19879" t="str">
        <f t="shared" si="622"/>
        <v>2012-Ponte Preta/SP-24-5-3</v>
      </c>
      <c r="D19879" s="4">
        <v>4</v>
      </c>
      <c r="E19879">
        <v>25</v>
      </c>
      <c r="F19879" t="str">
        <f t="shared" si="623"/>
        <v>24-5-3</v>
      </c>
    </row>
    <row r="19880" spans="1:6" x14ac:dyDescent="0.3">
      <c r="A19880">
        <v>2012</v>
      </c>
      <c r="B19880" t="s">
        <v>3554</v>
      </c>
      <c r="C19880" t="str">
        <f t="shared" si="622"/>
        <v>2012-Portuguesa/SP-24-5-3</v>
      </c>
      <c r="D19880" s="4">
        <v>11</v>
      </c>
      <c r="E19880">
        <v>24</v>
      </c>
      <c r="F19880" t="str">
        <f t="shared" si="623"/>
        <v>24-5-3</v>
      </c>
    </row>
    <row r="19881" spans="1:6" x14ac:dyDescent="0.3">
      <c r="A19881">
        <v>2012</v>
      </c>
      <c r="B19881" t="s">
        <v>1309</v>
      </c>
      <c r="C19881" t="str">
        <f t="shared" si="622"/>
        <v>2012-Santos/SP-24-5-3</v>
      </c>
      <c r="D19881" s="4">
        <v>10</v>
      </c>
      <c r="E19881">
        <v>18</v>
      </c>
      <c r="F19881" t="str">
        <f t="shared" si="623"/>
        <v>24-5-3</v>
      </c>
    </row>
    <row r="19882" spans="1:6" x14ac:dyDescent="0.3">
      <c r="A19882">
        <v>2012</v>
      </c>
      <c r="B19882" t="s">
        <v>1310</v>
      </c>
      <c r="C19882" t="str">
        <f t="shared" si="622"/>
        <v>2012-Sao Paulo/SP-24-5-3</v>
      </c>
      <c r="D19882" s="4">
        <v>6</v>
      </c>
      <c r="E19882">
        <v>22</v>
      </c>
      <c r="F19882" t="str">
        <f t="shared" si="623"/>
        <v>24-5-3</v>
      </c>
    </row>
    <row r="19883" spans="1:6" x14ac:dyDescent="0.3">
      <c r="A19883">
        <v>2012</v>
      </c>
      <c r="B19883" t="s">
        <v>3075</v>
      </c>
      <c r="C19883" t="str">
        <f t="shared" si="622"/>
        <v>2012-Sport/PE-24-5-3</v>
      </c>
      <c r="D19883" s="4">
        <v>1</v>
      </c>
      <c r="E19883">
        <v>12</v>
      </c>
      <c r="F19883" t="str">
        <f t="shared" si="623"/>
        <v>24-5-3</v>
      </c>
    </row>
    <row r="19884" spans="1:6" x14ac:dyDescent="0.3">
      <c r="A19884">
        <v>2012</v>
      </c>
      <c r="B19884" t="s">
        <v>1311</v>
      </c>
      <c r="C19884" t="str">
        <f t="shared" si="622"/>
        <v>2012-Vasco/RJ-24-5-3</v>
      </c>
      <c r="D19884" s="4">
        <v>6</v>
      </c>
      <c r="E19884">
        <v>29</v>
      </c>
      <c r="F19884" t="str">
        <f t="shared" si="623"/>
        <v>24-5-3</v>
      </c>
    </row>
    <row r="19885" spans="1:6" x14ac:dyDescent="0.3">
      <c r="A19885">
        <v>2012</v>
      </c>
      <c r="B19885" t="s">
        <v>4502</v>
      </c>
      <c r="C19885" t="str">
        <f t="shared" si="622"/>
        <v>2012-Atletico/GO-24-5-4</v>
      </c>
      <c r="D19885" s="4">
        <v>5</v>
      </c>
      <c r="E19885">
        <v>17</v>
      </c>
      <c r="F19885" t="str">
        <f t="shared" si="623"/>
        <v>24-5-4</v>
      </c>
    </row>
    <row r="19886" spans="1:6" x14ac:dyDescent="0.3">
      <c r="A19886">
        <v>2012</v>
      </c>
      <c r="B19886" t="s">
        <v>3076</v>
      </c>
      <c r="C19886" t="str">
        <f t="shared" si="622"/>
        <v>2012-Atletico/MG-24-5-4</v>
      </c>
      <c r="D19886" s="4">
        <v>15</v>
      </c>
      <c r="E19886">
        <v>25</v>
      </c>
      <c r="F19886" t="str">
        <f t="shared" si="623"/>
        <v>24-5-4</v>
      </c>
    </row>
    <row r="19887" spans="1:6" x14ac:dyDescent="0.3">
      <c r="A19887">
        <v>2012</v>
      </c>
      <c r="B19887" t="s">
        <v>4981</v>
      </c>
      <c r="C19887" t="str">
        <f t="shared" si="622"/>
        <v>2012-Bahia/BA-24-5-4</v>
      </c>
      <c r="D19887" s="4">
        <v>2</v>
      </c>
      <c r="E19887">
        <v>7</v>
      </c>
      <c r="F19887" t="str">
        <f t="shared" si="623"/>
        <v>24-5-4</v>
      </c>
    </row>
    <row r="19888" spans="1:6" x14ac:dyDescent="0.3">
      <c r="A19888">
        <v>2012</v>
      </c>
      <c r="B19888" t="s">
        <v>1313</v>
      </c>
      <c r="C19888" t="str">
        <f t="shared" si="622"/>
        <v>2012-Botafogo/RJ-24-5-4</v>
      </c>
      <c r="D19888" s="4">
        <v>7</v>
      </c>
      <c r="E19888">
        <v>30</v>
      </c>
      <c r="F19888" t="str">
        <f t="shared" si="623"/>
        <v>24-5-4</v>
      </c>
    </row>
    <row r="19889" spans="1:6" x14ac:dyDescent="0.3">
      <c r="A19889">
        <v>2012</v>
      </c>
      <c r="B19889" t="s">
        <v>1314</v>
      </c>
      <c r="C19889" t="str">
        <f t="shared" si="622"/>
        <v>2012-Corinthians/SP-24-5-4</v>
      </c>
      <c r="D19889" s="4">
        <v>9</v>
      </c>
      <c r="E19889">
        <v>22</v>
      </c>
      <c r="F19889" t="str">
        <f t="shared" si="623"/>
        <v>24-5-4</v>
      </c>
    </row>
    <row r="19890" spans="1:6" x14ac:dyDescent="0.3">
      <c r="A19890">
        <v>2012</v>
      </c>
      <c r="B19890" t="s">
        <v>3556</v>
      </c>
      <c r="C19890" t="str">
        <f t="shared" si="622"/>
        <v>2012-Coritiba/PR-24-5-4</v>
      </c>
      <c r="D19890" s="4">
        <v>2</v>
      </c>
      <c r="E19890">
        <v>15</v>
      </c>
      <c r="F19890" t="str">
        <f t="shared" si="623"/>
        <v>24-5-4</v>
      </c>
    </row>
    <row r="19891" spans="1:6" x14ac:dyDescent="0.3">
      <c r="A19891">
        <v>2012</v>
      </c>
      <c r="B19891" t="s">
        <v>1315</v>
      </c>
      <c r="C19891" t="str">
        <f t="shared" si="622"/>
        <v>2012-Cruzeiro/MG-24-5-4</v>
      </c>
      <c r="D19891" s="4">
        <v>6</v>
      </c>
      <c r="E19891">
        <v>30</v>
      </c>
      <c r="F19891" t="str">
        <f t="shared" si="623"/>
        <v>24-5-4</v>
      </c>
    </row>
    <row r="19892" spans="1:6" x14ac:dyDescent="0.3">
      <c r="A19892">
        <v>2012</v>
      </c>
      <c r="B19892" t="s">
        <v>1316</v>
      </c>
      <c r="C19892" t="str">
        <f t="shared" si="622"/>
        <v>2012-Figueirense/SC-24-5-4</v>
      </c>
      <c r="D19892" s="4">
        <v>3</v>
      </c>
      <c r="E19892">
        <v>14</v>
      </c>
      <c r="F19892" t="str">
        <f t="shared" si="623"/>
        <v>24-5-4</v>
      </c>
    </row>
    <row r="19893" spans="1:6" x14ac:dyDescent="0.3">
      <c r="A19893">
        <v>2012</v>
      </c>
      <c r="B19893" t="s">
        <v>1317</v>
      </c>
      <c r="C19893" t="str">
        <f t="shared" si="622"/>
        <v>2012-Flamengo/RJ-24-5-4</v>
      </c>
      <c r="D19893" s="4">
        <v>10</v>
      </c>
      <c r="E19893">
        <v>33</v>
      </c>
      <c r="F19893" t="str">
        <f t="shared" si="623"/>
        <v>24-5-4</v>
      </c>
    </row>
    <row r="19894" spans="1:6" x14ac:dyDescent="0.3">
      <c r="A19894">
        <v>2012</v>
      </c>
      <c r="B19894" t="s">
        <v>1318</v>
      </c>
      <c r="C19894" t="str">
        <f t="shared" si="622"/>
        <v>2012-Fluminense/RJ-24-5-4</v>
      </c>
      <c r="D19894" s="4">
        <v>10</v>
      </c>
      <c r="E19894">
        <v>32</v>
      </c>
      <c r="F19894" t="str">
        <f t="shared" si="623"/>
        <v>24-5-4</v>
      </c>
    </row>
    <row r="19895" spans="1:6" x14ac:dyDescent="0.3">
      <c r="A19895">
        <v>2012</v>
      </c>
      <c r="B19895" t="s">
        <v>1321</v>
      </c>
      <c r="C19895" t="str">
        <f t="shared" si="622"/>
        <v>2012-Gremio/RS-24-5-4</v>
      </c>
      <c r="D19895" s="4">
        <v>10</v>
      </c>
      <c r="E19895">
        <v>31</v>
      </c>
      <c r="F19895" t="str">
        <f t="shared" si="623"/>
        <v>24-5-4</v>
      </c>
    </row>
    <row r="19896" spans="1:6" x14ac:dyDescent="0.3">
      <c r="A19896">
        <v>2012</v>
      </c>
      <c r="B19896" t="s">
        <v>1322</v>
      </c>
      <c r="C19896" t="str">
        <f t="shared" si="622"/>
        <v>2012-Internacional/RS-24-5-4</v>
      </c>
      <c r="D19896" s="4">
        <v>11</v>
      </c>
      <c r="E19896">
        <v>19</v>
      </c>
      <c r="F19896" t="str">
        <f t="shared" si="623"/>
        <v>24-5-4</v>
      </c>
    </row>
    <row r="19897" spans="1:6" x14ac:dyDescent="0.3">
      <c r="A19897">
        <v>2012</v>
      </c>
      <c r="B19897" t="s">
        <v>3077</v>
      </c>
      <c r="C19897" t="str">
        <f t="shared" si="622"/>
        <v>2012-Nautico/PE-24-5-4</v>
      </c>
      <c r="D19897" s="4">
        <v>4</v>
      </c>
      <c r="E19897">
        <v>17</v>
      </c>
      <c r="F19897" t="str">
        <f t="shared" si="623"/>
        <v>24-5-4</v>
      </c>
    </row>
    <row r="19898" spans="1:6" x14ac:dyDescent="0.3">
      <c r="A19898">
        <v>2012</v>
      </c>
      <c r="B19898" t="s">
        <v>1323</v>
      </c>
      <c r="C19898" t="str">
        <f t="shared" si="622"/>
        <v>2012-Palmeiras/SP-24-5-4</v>
      </c>
      <c r="D19898" s="4">
        <v>3</v>
      </c>
      <c r="E19898">
        <v>14</v>
      </c>
      <c r="F19898" t="str">
        <f t="shared" si="623"/>
        <v>24-5-4</v>
      </c>
    </row>
    <row r="19899" spans="1:6" x14ac:dyDescent="0.3">
      <c r="A19899">
        <v>2012</v>
      </c>
      <c r="B19899" t="s">
        <v>1325</v>
      </c>
      <c r="C19899" t="str">
        <f t="shared" si="622"/>
        <v>2012-Ponte Preta/SP-24-5-4</v>
      </c>
      <c r="D19899" s="4">
        <v>5</v>
      </c>
      <c r="E19899">
        <v>26</v>
      </c>
      <c r="F19899" t="str">
        <f t="shared" si="623"/>
        <v>24-5-4</v>
      </c>
    </row>
    <row r="19900" spans="1:6" x14ac:dyDescent="0.3">
      <c r="A19900">
        <v>2012</v>
      </c>
      <c r="B19900" t="s">
        <v>3557</v>
      </c>
      <c r="C19900" t="str">
        <f t="shared" si="622"/>
        <v>2012-Portuguesa/SP-24-5-4</v>
      </c>
      <c r="D19900" s="4">
        <v>9</v>
      </c>
      <c r="E19900">
        <v>21</v>
      </c>
      <c r="F19900" t="str">
        <f t="shared" si="623"/>
        <v>24-5-4</v>
      </c>
    </row>
    <row r="19901" spans="1:6" x14ac:dyDescent="0.3">
      <c r="A19901">
        <v>2012</v>
      </c>
      <c r="B19901" t="s">
        <v>1327</v>
      </c>
      <c r="C19901" t="str">
        <f t="shared" si="622"/>
        <v>2012-Santos/SP-24-5-4</v>
      </c>
      <c r="D19901" s="4">
        <v>7</v>
      </c>
      <c r="E19901">
        <v>16</v>
      </c>
      <c r="F19901" t="str">
        <f t="shared" si="623"/>
        <v>24-5-4</v>
      </c>
    </row>
    <row r="19902" spans="1:6" x14ac:dyDescent="0.3">
      <c r="A19902">
        <v>2012</v>
      </c>
      <c r="B19902" t="s">
        <v>1328</v>
      </c>
      <c r="C19902" t="str">
        <f t="shared" si="622"/>
        <v>2012-Sao Paulo/SP-24-5-4</v>
      </c>
      <c r="D19902" s="4">
        <v>6</v>
      </c>
      <c r="E19902">
        <v>25</v>
      </c>
      <c r="F19902" t="str">
        <f t="shared" si="623"/>
        <v>24-5-4</v>
      </c>
    </row>
    <row r="19903" spans="1:6" x14ac:dyDescent="0.3">
      <c r="A19903">
        <v>2012</v>
      </c>
      <c r="B19903" t="s">
        <v>3078</v>
      </c>
      <c r="C19903" t="str">
        <f t="shared" si="622"/>
        <v>2012-Sport/PE-24-5-4</v>
      </c>
      <c r="D19903" s="4">
        <v>2</v>
      </c>
      <c r="E19903">
        <v>18</v>
      </c>
      <c r="F19903" t="str">
        <f t="shared" si="623"/>
        <v>24-5-4</v>
      </c>
    </row>
    <row r="19904" spans="1:6" x14ac:dyDescent="0.3">
      <c r="A19904">
        <v>2012</v>
      </c>
      <c r="B19904" t="s">
        <v>1329</v>
      </c>
      <c r="C19904" t="str">
        <f t="shared" si="622"/>
        <v>2012-Vasco/RJ-24-5-4</v>
      </c>
      <c r="D19904" s="4">
        <v>8</v>
      </c>
      <c r="E19904">
        <v>31</v>
      </c>
      <c r="F19904" t="str">
        <f t="shared" si="623"/>
        <v>24-5-4</v>
      </c>
    </row>
    <row r="19905" spans="1:6" x14ac:dyDescent="0.3">
      <c r="A19905">
        <v>2012</v>
      </c>
      <c r="B19905" t="s">
        <v>4506</v>
      </c>
      <c r="C19905" t="str">
        <f t="shared" si="622"/>
        <v>2012-Atletico/GO-25-2-0</v>
      </c>
      <c r="D19905" s="4">
        <v>1.785714</v>
      </c>
      <c r="E19905">
        <v>10</v>
      </c>
      <c r="F19905" t="str">
        <f t="shared" si="623"/>
        <v>25-2-0</v>
      </c>
    </row>
    <row r="19906" spans="1:6" x14ac:dyDescent="0.3">
      <c r="A19906">
        <v>2012</v>
      </c>
      <c r="B19906" t="s">
        <v>3079</v>
      </c>
      <c r="C19906" t="str">
        <f t="shared" si="622"/>
        <v>2012-Atletico/MG-25-2-0</v>
      </c>
      <c r="D19906" s="4">
        <v>3.2</v>
      </c>
      <c r="E19906">
        <v>16</v>
      </c>
      <c r="F19906" t="str">
        <f t="shared" si="623"/>
        <v>25-2-0</v>
      </c>
    </row>
    <row r="19907" spans="1:6" x14ac:dyDescent="0.3">
      <c r="A19907">
        <v>2012</v>
      </c>
      <c r="B19907" t="s">
        <v>4983</v>
      </c>
      <c r="C19907" t="str">
        <f t="shared" ref="C19907:C19970" si="624">A19907&amp;"-"&amp;B19907</f>
        <v>2012-Bahia/BA-25-2-0</v>
      </c>
      <c r="D19907" s="4">
        <v>2.2222200000000001</v>
      </c>
      <c r="E19907">
        <v>8</v>
      </c>
      <c r="F19907" t="str">
        <f t="shared" ref="F19907:F19970" si="625">RIGHT(B19907,LEN(C19907)-FIND("-",C19907,6))</f>
        <v>25-2-0</v>
      </c>
    </row>
    <row r="19908" spans="1:6" x14ac:dyDescent="0.3">
      <c r="A19908">
        <v>2012</v>
      </c>
      <c r="B19908" t="s">
        <v>1331</v>
      </c>
      <c r="C19908" t="str">
        <f t="shared" si="624"/>
        <v>2012-Botafogo/RJ-25-2-0</v>
      </c>
      <c r="D19908" s="4">
        <v>4</v>
      </c>
      <c r="E19908">
        <v>16</v>
      </c>
      <c r="F19908" t="str">
        <f t="shared" si="625"/>
        <v>25-2-0</v>
      </c>
    </row>
    <row r="19909" spans="1:6" x14ac:dyDescent="0.3">
      <c r="A19909">
        <v>2012</v>
      </c>
      <c r="B19909" t="s">
        <v>1332</v>
      </c>
      <c r="C19909" t="str">
        <f t="shared" si="624"/>
        <v>2012-Corinthians/SP-25-2-0</v>
      </c>
      <c r="D19909" s="4">
        <v>3.1176499999999998</v>
      </c>
      <c r="E19909">
        <v>16</v>
      </c>
      <c r="F19909" t="str">
        <f t="shared" si="625"/>
        <v>25-2-0</v>
      </c>
    </row>
    <row r="19910" spans="1:6" x14ac:dyDescent="0.3">
      <c r="A19910">
        <v>2012</v>
      </c>
      <c r="B19910" t="s">
        <v>3559</v>
      </c>
      <c r="C19910" t="str">
        <f t="shared" si="624"/>
        <v>2012-Coritiba/PR-25-2-0</v>
      </c>
      <c r="D19910" s="4">
        <v>6</v>
      </c>
      <c r="E19910">
        <v>14</v>
      </c>
      <c r="F19910" t="str">
        <f t="shared" si="625"/>
        <v>25-2-0</v>
      </c>
    </row>
    <row r="19911" spans="1:6" x14ac:dyDescent="0.3">
      <c r="A19911">
        <v>2012</v>
      </c>
      <c r="B19911" t="s">
        <v>1333</v>
      </c>
      <c r="C19911" t="str">
        <f t="shared" si="624"/>
        <v>2012-Cruzeiro/MG-25-2-0</v>
      </c>
      <c r="D19911" s="4">
        <v>2</v>
      </c>
      <c r="E19911">
        <v>16</v>
      </c>
      <c r="F19911" t="str">
        <f t="shared" si="625"/>
        <v>25-2-0</v>
      </c>
    </row>
    <row r="19912" spans="1:6" x14ac:dyDescent="0.3">
      <c r="A19912">
        <v>2012</v>
      </c>
      <c r="B19912" t="s">
        <v>1334</v>
      </c>
      <c r="C19912" t="str">
        <f t="shared" si="624"/>
        <v>2012-Figueirense/SC-25-2-0</v>
      </c>
      <c r="D19912" s="4">
        <v>1.8571409999999999</v>
      </c>
      <c r="E19912">
        <v>10</v>
      </c>
      <c r="F19912" t="str">
        <f t="shared" si="625"/>
        <v>25-2-0</v>
      </c>
    </row>
    <row r="19913" spans="1:6" x14ac:dyDescent="0.3">
      <c r="A19913">
        <v>2012</v>
      </c>
      <c r="B19913" t="s">
        <v>1335</v>
      </c>
      <c r="C19913" t="str">
        <f t="shared" si="624"/>
        <v>2012-Flamengo/RJ-25-2-0</v>
      </c>
      <c r="D19913" s="4">
        <v>0</v>
      </c>
      <c r="E19913">
        <v>16</v>
      </c>
      <c r="F19913" t="str">
        <f t="shared" si="625"/>
        <v>25-2-0</v>
      </c>
    </row>
    <row r="19914" spans="1:6" x14ac:dyDescent="0.3">
      <c r="A19914">
        <v>2012</v>
      </c>
      <c r="B19914" t="s">
        <v>1336</v>
      </c>
      <c r="C19914" t="str">
        <f t="shared" si="624"/>
        <v>2012-Fluminense/RJ-25-2-0</v>
      </c>
      <c r="D19914" s="4">
        <v>3.9999959999999999</v>
      </c>
      <c r="E19914">
        <v>15</v>
      </c>
      <c r="F19914" t="str">
        <f t="shared" si="625"/>
        <v>25-2-0</v>
      </c>
    </row>
    <row r="19915" spans="1:6" x14ac:dyDescent="0.3">
      <c r="A19915">
        <v>2012</v>
      </c>
      <c r="B19915" t="s">
        <v>1339</v>
      </c>
      <c r="C19915" t="str">
        <f t="shared" si="624"/>
        <v>2012-Gremio/RS-25-2-0</v>
      </c>
      <c r="D19915" s="4">
        <v>3.25</v>
      </c>
      <c r="E19915">
        <v>13</v>
      </c>
      <c r="F19915" t="str">
        <f t="shared" si="625"/>
        <v>25-2-0</v>
      </c>
    </row>
    <row r="19916" spans="1:6" x14ac:dyDescent="0.3">
      <c r="A19916">
        <v>2012</v>
      </c>
      <c r="B19916" t="s">
        <v>1340</v>
      </c>
      <c r="C19916" t="str">
        <f t="shared" si="624"/>
        <v>2012-Internacional/RS-25-2-0</v>
      </c>
      <c r="D19916" s="4">
        <v>2.6923050000000002</v>
      </c>
      <c r="E19916">
        <v>14</v>
      </c>
      <c r="F19916" t="str">
        <f t="shared" si="625"/>
        <v>25-2-0</v>
      </c>
    </row>
    <row r="19917" spans="1:6" x14ac:dyDescent="0.3">
      <c r="A19917">
        <v>2012</v>
      </c>
      <c r="B19917" t="s">
        <v>3080</v>
      </c>
      <c r="C19917" t="str">
        <f t="shared" si="624"/>
        <v>2012-Nautico/PE-25-2-0</v>
      </c>
      <c r="D19917" s="4">
        <v>2.125003</v>
      </c>
      <c r="E19917">
        <v>14</v>
      </c>
      <c r="F19917" t="str">
        <f t="shared" si="625"/>
        <v>25-2-0</v>
      </c>
    </row>
    <row r="19918" spans="1:6" x14ac:dyDescent="0.3">
      <c r="A19918">
        <v>2012</v>
      </c>
      <c r="B19918" t="s">
        <v>1341</v>
      </c>
      <c r="C19918" t="str">
        <f t="shared" si="624"/>
        <v>2012-Palmeiras/SP-25-2-0</v>
      </c>
      <c r="D19918" s="4">
        <v>2.15</v>
      </c>
      <c r="E19918">
        <v>10</v>
      </c>
      <c r="F19918" t="str">
        <f t="shared" si="625"/>
        <v>25-2-0</v>
      </c>
    </row>
    <row r="19919" spans="1:6" x14ac:dyDescent="0.3">
      <c r="A19919">
        <v>2012</v>
      </c>
      <c r="B19919" t="s">
        <v>1343</v>
      </c>
      <c r="C19919" t="str">
        <f t="shared" si="624"/>
        <v>2012-Ponte Preta/SP-25-2-0</v>
      </c>
      <c r="D19919" s="4">
        <v>2.8947419999999999</v>
      </c>
      <c r="E19919">
        <v>16</v>
      </c>
      <c r="F19919" t="str">
        <f t="shared" si="625"/>
        <v>25-2-0</v>
      </c>
    </row>
    <row r="19920" spans="1:6" x14ac:dyDescent="0.3">
      <c r="A19920">
        <v>2012</v>
      </c>
      <c r="B19920" t="s">
        <v>3560</v>
      </c>
      <c r="C19920" t="str">
        <f t="shared" si="624"/>
        <v>2012-Portuguesa/SP-25-2-0</v>
      </c>
      <c r="D19920" s="4">
        <v>2.6666720000000002</v>
      </c>
      <c r="E19920">
        <v>16</v>
      </c>
      <c r="F19920" t="str">
        <f t="shared" si="625"/>
        <v>25-2-0</v>
      </c>
    </row>
    <row r="19921" spans="1:6" x14ac:dyDescent="0.3">
      <c r="A19921">
        <v>2012</v>
      </c>
      <c r="B19921" t="s">
        <v>1345</v>
      </c>
      <c r="C19921" t="str">
        <f t="shared" si="624"/>
        <v>2012-Santos/SP-25-2-0</v>
      </c>
      <c r="D19921" s="4">
        <v>3.1111080000000002</v>
      </c>
      <c r="E19921">
        <v>16</v>
      </c>
      <c r="F19921" t="str">
        <f t="shared" si="625"/>
        <v>25-2-0</v>
      </c>
    </row>
    <row r="19922" spans="1:6" x14ac:dyDescent="0.3">
      <c r="A19922">
        <v>2012</v>
      </c>
      <c r="B19922" t="s">
        <v>1346</v>
      </c>
      <c r="C19922" t="str">
        <f t="shared" si="624"/>
        <v>2012-Sao Paulo/SP-25-2-0</v>
      </c>
      <c r="D19922" s="4">
        <v>2.2000000000000002</v>
      </c>
      <c r="E19922">
        <v>10</v>
      </c>
      <c r="F19922" t="str">
        <f t="shared" si="625"/>
        <v>25-2-0</v>
      </c>
    </row>
    <row r="19923" spans="1:6" x14ac:dyDescent="0.3">
      <c r="A19923">
        <v>2012</v>
      </c>
      <c r="B19923" t="s">
        <v>3081</v>
      </c>
      <c r="C19923" t="str">
        <f t="shared" si="624"/>
        <v>2012-Sport/PE-25-2-0</v>
      </c>
      <c r="D19923" s="4">
        <v>2.3636379999999999</v>
      </c>
      <c r="E19923">
        <v>10</v>
      </c>
      <c r="F19923" t="str">
        <f t="shared" si="625"/>
        <v>25-2-0</v>
      </c>
    </row>
    <row r="19924" spans="1:6" x14ac:dyDescent="0.3">
      <c r="A19924">
        <v>2012</v>
      </c>
      <c r="B19924" t="s">
        <v>1347</v>
      </c>
      <c r="C19924" t="str">
        <f t="shared" si="624"/>
        <v>2012-Vasco/RJ-25-2-0</v>
      </c>
      <c r="D19924" s="4">
        <v>2.4545430000000001</v>
      </c>
      <c r="E19924">
        <v>16</v>
      </c>
      <c r="F19924" t="str">
        <f t="shared" si="625"/>
        <v>25-2-0</v>
      </c>
    </row>
    <row r="19925" spans="1:6" x14ac:dyDescent="0.3">
      <c r="A19925">
        <v>2012</v>
      </c>
      <c r="B19925" t="s">
        <v>4510</v>
      </c>
      <c r="C19925" t="str">
        <f t="shared" si="624"/>
        <v>2012-Atletico/GO-25-2-1</v>
      </c>
      <c r="D19925" s="4">
        <v>1.8695649999999999</v>
      </c>
      <c r="E19925">
        <v>10</v>
      </c>
      <c r="F19925" t="str">
        <f t="shared" si="625"/>
        <v>25-2-1</v>
      </c>
    </row>
    <row r="19926" spans="1:6" x14ac:dyDescent="0.3">
      <c r="A19926">
        <v>2012</v>
      </c>
      <c r="B19926" t="s">
        <v>3082</v>
      </c>
      <c r="C19926" t="str">
        <f t="shared" si="624"/>
        <v>2012-Atletico/MG-25-2-1</v>
      </c>
      <c r="D19926" s="4">
        <v>3.142862</v>
      </c>
      <c r="E19926">
        <v>14</v>
      </c>
      <c r="F19926" t="str">
        <f t="shared" si="625"/>
        <v>25-2-1</v>
      </c>
    </row>
    <row r="19927" spans="1:6" x14ac:dyDescent="0.3">
      <c r="A19927">
        <v>2012</v>
      </c>
      <c r="B19927" t="s">
        <v>4985</v>
      </c>
      <c r="C19927" t="str">
        <f t="shared" si="624"/>
        <v>2012-Bahia/BA-25-2-1</v>
      </c>
      <c r="D19927" s="4">
        <v>2.8571399999999998</v>
      </c>
      <c r="E19927">
        <v>16</v>
      </c>
      <c r="F19927" t="str">
        <f t="shared" si="625"/>
        <v>25-2-1</v>
      </c>
    </row>
    <row r="19928" spans="1:6" x14ac:dyDescent="0.3">
      <c r="A19928">
        <v>2012</v>
      </c>
      <c r="B19928" t="s">
        <v>1349</v>
      </c>
      <c r="C19928" t="str">
        <f t="shared" si="624"/>
        <v>2012-Botafogo/RJ-25-2-1</v>
      </c>
      <c r="D19928" s="4">
        <v>3.5</v>
      </c>
      <c r="E19928">
        <v>14</v>
      </c>
      <c r="F19928" t="str">
        <f t="shared" si="625"/>
        <v>25-2-1</v>
      </c>
    </row>
    <row r="19929" spans="1:6" x14ac:dyDescent="0.3">
      <c r="A19929">
        <v>2012</v>
      </c>
      <c r="B19929" t="s">
        <v>1350</v>
      </c>
      <c r="C19929" t="str">
        <f t="shared" si="624"/>
        <v>2012-Corinthians/SP-25-2-1</v>
      </c>
      <c r="D19929" s="4">
        <v>3.0909089999999999</v>
      </c>
      <c r="E19929">
        <v>16</v>
      </c>
      <c r="F19929" t="str">
        <f t="shared" si="625"/>
        <v>25-2-1</v>
      </c>
    </row>
    <row r="19930" spans="1:6" x14ac:dyDescent="0.3">
      <c r="A19930">
        <v>2012</v>
      </c>
      <c r="B19930" t="s">
        <v>3562</v>
      </c>
      <c r="C19930" t="str">
        <f t="shared" si="624"/>
        <v>2012-Coritiba/PR-25-2-1</v>
      </c>
      <c r="D19930" s="4">
        <v>2.3750040000000001</v>
      </c>
      <c r="E19930">
        <v>12</v>
      </c>
      <c r="F19930" t="str">
        <f t="shared" si="625"/>
        <v>25-2-1</v>
      </c>
    </row>
    <row r="19931" spans="1:6" x14ac:dyDescent="0.3">
      <c r="A19931">
        <v>2012</v>
      </c>
      <c r="B19931" t="s">
        <v>1351</v>
      </c>
      <c r="C19931" t="str">
        <f t="shared" si="624"/>
        <v>2012-Cruzeiro/MG-25-2-1</v>
      </c>
      <c r="D19931" s="4">
        <v>2.5499999999999998</v>
      </c>
      <c r="E19931">
        <v>16</v>
      </c>
      <c r="F19931" t="str">
        <f t="shared" si="625"/>
        <v>25-2-1</v>
      </c>
    </row>
    <row r="19932" spans="1:6" x14ac:dyDescent="0.3">
      <c r="A19932">
        <v>2012</v>
      </c>
      <c r="B19932" t="s">
        <v>1352</v>
      </c>
      <c r="C19932" t="str">
        <f t="shared" si="624"/>
        <v>2012-Figueirense/SC-25-2-1</v>
      </c>
      <c r="D19932" s="4">
        <v>1.888887</v>
      </c>
      <c r="E19932">
        <v>10</v>
      </c>
      <c r="F19932" t="str">
        <f t="shared" si="625"/>
        <v>25-2-1</v>
      </c>
    </row>
    <row r="19933" spans="1:6" x14ac:dyDescent="0.3">
      <c r="A19933">
        <v>2012</v>
      </c>
      <c r="B19933" t="s">
        <v>1353</v>
      </c>
      <c r="C19933" t="str">
        <f t="shared" si="624"/>
        <v>2012-Flamengo/RJ-25-2-1</v>
      </c>
      <c r="D19933" s="4">
        <v>1.875</v>
      </c>
      <c r="E19933">
        <v>16</v>
      </c>
      <c r="F19933" t="str">
        <f t="shared" si="625"/>
        <v>25-2-1</v>
      </c>
    </row>
    <row r="19934" spans="1:6" x14ac:dyDescent="0.3">
      <c r="A19934">
        <v>2012</v>
      </c>
      <c r="B19934" t="s">
        <v>1354</v>
      </c>
      <c r="C19934" t="str">
        <f t="shared" si="624"/>
        <v>2012-Fluminense/RJ-25-2-1</v>
      </c>
      <c r="D19934" s="4">
        <v>3.24</v>
      </c>
      <c r="E19934">
        <v>13</v>
      </c>
      <c r="F19934" t="str">
        <f t="shared" si="625"/>
        <v>25-2-1</v>
      </c>
    </row>
    <row r="19935" spans="1:6" x14ac:dyDescent="0.3">
      <c r="A19935">
        <v>2012</v>
      </c>
      <c r="B19935" t="s">
        <v>1357</v>
      </c>
      <c r="C19935" t="str">
        <f t="shared" si="624"/>
        <v>2012-Gremio/RS-25-2-1</v>
      </c>
      <c r="D19935" s="4">
        <v>4.333329</v>
      </c>
      <c r="E19935">
        <v>13</v>
      </c>
      <c r="F19935" t="str">
        <f t="shared" si="625"/>
        <v>25-2-1</v>
      </c>
    </row>
    <row r="19936" spans="1:6" x14ac:dyDescent="0.3">
      <c r="A19936">
        <v>2012</v>
      </c>
      <c r="B19936" t="s">
        <v>1358</v>
      </c>
      <c r="C19936" t="str">
        <f t="shared" si="624"/>
        <v>2012-Internacional/RS-25-2-1</v>
      </c>
      <c r="D19936" s="4">
        <v>2.375</v>
      </c>
      <c r="E19936">
        <v>8</v>
      </c>
      <c r="F19936" t="str">
        <f t="shared" si="625"/>
        <v>25-2-1</v>
      </c>
    </row>
    <row r="19937" spans="1:6" x14ac:dyDescent="0.3">
      <c r="A19937">
        <v>2012</v>
      </c>
      <c r="B19937" t="s">
        <v>3083</v>
      </c>
      <c r="C19937" t="str">
        <f t="shared" si="624"/>
        <v>2012-Nautico/PE-25-2-1</v>
      </c>
      <c r="D19937" s="4">
        <v>2.8</v>
      </c>
      <c r="E19937">
        <v>14</v>
      </c>
      <c r="F19937" t="str">
        <f t="shared" si="625"/>
        <v>25-2-1</v>
      </c>
    </row>
    <row r="19938" spans="1:6" x14ac:dyDescent="0.3">
      <c r="A19938">
        <v>2012</v>
      </c>
      <c r="B19938" t="s">
        <v>1359</v>
      </c>
      <c r="C19938" t="str">
        <f t="shared" si="624"/>
        <v>2012-Palmeiras/SP-25-2-1</v>
      </c>
      <c r="D19938" s="4">
        <v>1.84375</v>
      </c>
      <c r="E19938">
        <v>8</v>
      </c>
      <c r="F19938" t="str">
        <f t="shared" si="625"/>
        <v>25-2-1</v>
      </c>
    </row>
    <row r="19939" spans="1:6" x14ac:dyDescent="0.3">
      <c r="A19939">
        <v>2012</v>
      </c>
      <c r="B19939" t="s">
        <v>1361</v>
      </c>
      <c r="C19939" t="str">
        <f t="shared" si="624"/>
        <v>2012-Ponte Preta/SP-25-2-1</v>
      </c>
      <c r="D19939" s="4">
        <v>2.9</v>
      </c>
      <c r="E19939">
        <v>16</v>
      </c>
      <c r="F19939" t="str">
        <f t="shared" si="625"/>
        <v>25-2-1</v>
      </c>
    </row>
    <row r="19940" spans="1:6" x14ac:dyDescent="0.3">
      <c r="A19940">
        <v>2012</v>
      </c>
      <c r="B19940" t="s">
        <v>3563</v>
      </c>
      <c r="C19940" t="str">
        <f t="shared" si="624"/>
        <v>2012-Portuguesa/SP-25-2-1</v>
      </c>
      <c r="D19940" s="4">
        <v>2.1612930000000001</v>
      </c>
      <c r="E19940">
        <v>8</v>
      </c>
      <c r="F19940" t="str">
        <f t="shared" si="625"/>
        <v>25-2-1</v>
      </c>
    </row>
    <row r="19941" spans="1:6" x14ac:dyDescent="0.3">
      <c r="A19941">
        <v>2012</v>
      </c>
      <c r="B19941" t="s">
        <v>1363</v>
      </c>
      <c r="C19941" t="str">
        <f t="shared" si="624"/>
        <v>2012-Santos/SP-25-2-1</v>
      </c>
      <c r="D19941" s="4">
        <v>2.7368459999999999</v>
      </c>
      <c r="E19941">
        <v>16</v>
      </c>
      <c r="F19941" t="str">
        <f t="shared" si="625"/>
        <v>25-2-1</v>
      </c>
    </row>
    <row r="19942" spans="1:6" x14ac:dyDescent="0.3">
      <c r="A19942">
        <v>2012</v>
      </c>
      <c r="B19942" t="s">
        <v>1364</v>
      </c>
      <c r="C19942" t="str">
        <f t="shared" si="624"/>
        <v>2012-Sao Paulo/SP-25-2-1</v>
      </c>
      <c r="D19942" s="4">
        <v>2</v>
      </c>
      <c r="E19942">
        <v>15</v>
      </c>
      <c r="F19942" t="str">
        <f t="shared" si="625"/>
        <v>25-2-1</v>
      </c>
    </row>
    <row r="19943" spans="1:6" x14ac:dyDescent="0.3">
      <c r="A19943">
        <v>2012</v>
      </c>
      <c r="B19943" t="s">
        <v>3084</v>
      </c>
      <c r="C19943" t="str">
        <f t="shared" si="624"/>
        <v>2012-Sport/PE-25-2-1</v>
      </c>
      <c r="D19943" s="4">
        <v>2.2916690000000002</v>
      </c>
      <c r="E19943">
        <v>10</v>
      </c>
      <c r="F19943" t="str">
        <f t="shared" si="625"/>
        <v>25-2-1</v>
      </c>
    </row>
    <row r="19944" spans="1:6" x14ac:dyDescent="0.3">
      <c r="A19944">
        <v>2012</v>
      </c>
      <c r="B19944" t="s">
        <v>1365</v>
      </c>
      <c r="C19944" t="str">
        <f t="shared" si="624"/>
        <v>2012-Vasco/RJ-25-2-1</v>
      </c>
      <c r="D19944" s="4">
        <v>1.684215</v>
      </c>
      <c r="E19944">
        <v>14</v>
      </c>
      <c r="F19944" t="str">
        <f t="shared" si="625"/>
        <v>25-2-1</v>
      </c>
    </row>
    <row r="19945" spans="1:6" x14ac:dyDescent="0.3">
      <c r="A19945">
        <v>2012</v>
      </c>
      <c r="B19945" t="s">
        <v>4514</v>
      </c>
      <c r="C19945" t="str">
        <f t="shared" si="624"/>
        <v>2012-Atletico/GO-25-3-0</v>
      </c>
      <c r="D19945" s="4">
        <v>1</v>
      </c>
      <c r="E19945">
        <v>14</v>
      </c>
      <c r="F19945" t="str">
        <f t="shared" si="625"/>
        <v>25-3-0</v>
      </c>
    </row>
    <row r="19946" spans="1:6" x14ac:dyDescent="0.3">
      <c r="A19946">
        <v>2012</v>
      </c>
      <c r="B19946" t="s">
        <v>3085</v>
      </c>
      <c r="C19946" t="str">
        <f t="shared" si="624"/>
        <v>2012-Atletico/MG-25-3-0</v>
      </c>
      <c r="D19946" s="4">
        <v>5.6</v>
      </c>
      <c r="E19946">
        <v>28</v>
      </c>
      <c r="F19946" t="str">
        <f t="shared" si="625"/>
        <v>25-3-0</v>
      </c>
    </row>
    <row r="19947" spans="1:6" x14ac:dyDescent="0.3">
      <c r="A19947">
        <v>2012</v>
      </c>
      <c r="B19947" t="s">
        <v>4987</v>
      </c>
      <c r="C19947" t="str">
        <f t="shared" si="624"/>
        <v>2012-Bahia/BA-25-3-0</v>
      </c>
      <c r="D19947" s="4">
        <v>5</v>
      </c>
      <c r="E19947">
        <v>22</v>
      </c>
      <c r="F19947" t="str">
        <f t="shared" si="625"/>
        <v>25-3-0</v>
      </c>
    </row>
    <row r="19948" spans="1:6" x14ac:dyDescent="0.3">
      <c r="A19948">
        <v>2012</v>
      </c>
      <c r="B19948" t="s">
        <v>1367</v>
      </c>
      <c r="C19948" t="str">
        <f t="shared" si="624"/>
        <v>2012-Botafogo/RJ-25-3-0</v>
      </c>
      <c r="D19948" s="4">
        <v>4.1428529999999997</v>
      </c>
      <c r="E19948">
        <v>21</v>
      </c>
      <c r="F19948" t="str">
        <f t="shared" si="625"/>
        <v>25-3-0</v>
      </c>
    </row>
    <row r="19949" spans="1:6" x14ac:dyDescent="0.3">
      <c r="A19949">
        <v>2012</v>
      </c>
      <c r="B19949" t="s">
        <v>1368</v>
      </c>
      <c r="C19949" t="str">
        <f t="shared" si="624"/>
        <v>2012-Corinthians/SP-25-3-0</v>
      </c>
      <c r="D19949" s="4">
        <v>6</v>
      </c>
      <c r="E19949">
        <v>24</v>
      </c>
      <c r="F19949" t="str">
        <f t="shared" si="625"/>
        <v>25-3-0</v>
      </c>
    </row>
    <row r="19950" spans="1:6" x14ac:dyDescent="0.3">
      <c r="A19950">
        <v>2012</v>
      </c>
      <c r="B19950" t="s">
        <v>3565</v>
      </c>
      <c r="C19950" t="str">
        <f t="shared" si="624"/>
        <v>2012-Coritiba/PR-25-3-0</v>
      </c>
      <c r="D19950" s="4">
        <v>6</v>
      </c>
      <c r="E19950">
        <v>18</v>
      </c>
      <c r="F19950" t="str">
        <f t="shared" si="625"/>
        <v>25-3-0</v>
      </c>
    </row>
    <row r="19951" spans="1:6" x14ac:dyDescent="0.3">
      <c r="A19951">
        <v>2012</v>
      </c>
      <c r="B19951" t="s">
        <v>1369</v>
      </c>
      <c r="C19951" t="str">
        <f t="shared" si="624"/>
        <v>2012-Cruzeiro/MG-25-3-0</v>
      </c>
      <c r="D19951" s="4">
        <v>7</v>
      </c>
      <c r="E19951">
        <v>34</v>
      </c>
      <c r="F19951" t="str">
        <f t="shared" si="625"/>
        <v>25-3-0</v>
      </c>
    </row>
    <row r="19952" spans="1:6" x14ac:dyDescent="0.3">
      <c r="A19952">
        <v>2012</v>
      </c>
      <c r="B19952" t="s">
        <v>1370</v>
      </c>
      <c r="C19952" t="str">
        <f t="shared" si="624"/>
        <v>2012-Figueirense/SC-25-3-0</v>
      </c>
      <c r="D19952" s="4">
        <v>7</v>
      </c>
      <c r="E19952">
        <v>22</v>
      </c>
      <c r="F19952" t="str">
        <f t="shared" si="625"/>
        <v>25-3-0</v>
      </c>
    </row>
    <row r="19953" spans="1:6" x14ac:dyDescent="0.3">
      <c r="A19953">
        <v>2012</v>
      </c>
      <c r="B19953" t="s">
        <v>1371</v>
      </c>
      <c r="C19953" t="str">
        <f t="shared" si="624"/>
        <v>2012-Flamengo/RJ-25-3-0</v>
      </c>
      <c r="D19953" s="4">
        <v>0</v>
      </c>
      <c r="E19953">
        <v>12</v>
      </c>
      <c r="F19953" t="str">
        <f t="shared" si="625"/>
        <v>25-3-0</v>
      </c>
    </row>
    <row r="19954" spans="1:6" x14ac:dyDescent="0.3">
      <c r="A19954">
        <v>2012</v>
      </c>
      <c r="B19954" t="s">
        <v>1372</v>
      </c>
      <c r="C19954" t="str">
        <f t="shared" si="624"/>
        <v>2012-Fluminense/RJ-25-3-0</v>
      </c>
      <c r="D19954" s="4">
        <v>9</v>
      </c>
      <c r="E19954">
        <v>27</v>
      </c>
      <c r="F19954" t="str">
        <f t="shared" si="625"/>
        <v>25-3-0</v>
      </c>
    </row>
    <row r="19955" spans="1:6" x14ac:dyDescent="0.3">
      <c r="A19955">
        <v>2012</v>
      </c>
      <c r="B19955" t="s">
        <v>1375</v>
      </c>
      <c r="C19955" t="str">
        <f t="shared" si="624"/>
        <v>2012-Gremio/RS-25-3-0</v>
      </c>
      <c r="D19955" s="4">
        <v>5.8</v>
      </c>
      <c r="E19955">
        <v>29</v>
      </c>
      <c r="F19955" t="str">
        <f t="shared" si="625"/>
        <v>25-3-0</v>
      </c>
    </row>
    <row r="19956" spans="1:6" x14ac:dyDescent="0.3">
      <c r="A19956">
        <v>2012</v>
      </c>
      <c r="B19956" t="s">
        <v>1376</v>
      </c>
      <c r="C19956" t="str">
        <f t="shared" si="624"/>
        <v>2012-Internacional/RS-25-3-0</v>
      </c>
      <c r="D19956" s="4">
        <v>2</v>
      </c>
      <c r="E19956">
        <v>27</v>
      </c>
      <c r="F19956" t="str">
        <f t="shared" si="625"/>
        <v>25-3-0</v>
      </c>
    </row>
    <row r="19957" spans="1:6" x14ac:dyDescent="0.3">
      <c r="A19957">
        <v>2012</v>
      </c>
      <c r="B19957" t="s">
        <v>3086</v>
      </c>
      <c r="C19957" t="str">
        <f t="shared" si="624"/>
        <v>2012-Nautico/PE-25-3-0</v>
      </c>
      <c r="D19957" s="4">
        <v>3.5</v>
      </c>
      <c r="E19957">
        <v>14</v>
      </c>
      <c r="F19957" t="str">
        <f t="shared" si="625"/>
        <v>25-3-0</v>
      </c>
    </row>
    <row r="19958" spans="1:6" x14ac:dyDescent="0.3">
      <c r="A19958">
        <v>2012</v>
      </c>
      <c r="B19958" t="s">
        <v>1377</v>
      </c>
      <c r="C19958" t="str">
        <f t="shared" si="624"/>
        <v>2012-Palmeiras/SP-25-3-0</v>
      </c>
      <c r="D19958" s="4">
        <v>2.75</v>
      </c>
      <c r="E19958">
        <v>8</v>
      </c>
      <c r="F19958" t="str">
        <f t="shared" si="625"/>
        <v>25-3-0</v>
      </c>
    </row>
    <row r="19959" spans="1:6" x14ac:dyDescent="0.3">
      <c r="A19959">
        <v>2012</v>
      </c>
      <c r="B19959" t="s">
        <v>1379</v>
      </c>
      <c r="C19959" t="str">
        <f t="shared" si="624"/>
        <v>2012-Ponte Preta/SP-25-3-0</v>
      </c>
      <c r="D19959" s="4">
        <v>5</v>
      </c>
      <c r="E19959">
        <v>25</v>
      </c>
      <c r="F19959" t="str">
        <f t="shared" si="625"/>
        <v>25-3-0</v>
      </c>
    </row>
    <row r="19960" spans="1:6" x14ac:dyDescent="0.3">
      <c r="A19960">
        <v>2012</v>
      </c>
      <c r="B19960" t="s">
        <v>3566</v>
      </c>
      <c r="C19960" t="str">
        <f t="shared" si="624"/>
        <v>2012-Portuguesa/SP-25-3-0</v>
      </c>
      <c r="D19960" s="4">
        <v>4</v>
      </c>
      <c r="E19960">
        <v>28</v>
      </c>
      <c r="F19960" t="str">
        <f t="shared" si="625"/>
        <v>25-3-0</v>
      </c>
    </row>
    <row r="19961" spans="1:6" x14ac:dyDescent="0.3">
      <c r="A19961">
        <v>2012</v>
      </c>
      <c r="B19961" t="s">
        <v>1381</v>
      </c>
      <c r="C19961" t="str">
        <f t="shared" si="624"/>
        <v>2012-Santos/SP-25-3-0</v>
      </c>
      <c r="D19961" s="4">
        <v>4</v>
      </c>
      <c r="E19961">
        <v>29</v>
      </c>
      <c r="F19961" t="str">
        <f t="shared" si="625"/>
        <v>25-3-0</v>
      </c>
    </row>
    <row r="19962" spans="1:6" x14ac:dyDescent="0.3">
      <c r="A19962">
        <v>2012</v>
      </c>
      <c r="B19962" t="s">
        <v>1382</v>
      </c>
      <c r="C19962" t="str">
        <f t="shared" si="624"/>
        <v>2012-Sao Paulo/SP-25-3-0</v>
      </c>
      <c r="D19962" s="4">
        <v>2</v>
      </c>
      <c r="E19962">
        <v>18</v>
      </c>
      <c r="F19962" t="str">
        <f t="shared" si="625"/>
        <v>25-3-0</v>
      </c>
    </row>
    <row r="19963" spans="1:6" x14ac:dyDescent="0.3">
      <c r="A19963">
        <v>2012</v>
      </c>
      <c r="B19963" t="s">
        <v>3087</v>
      </c>
      <c r="C19963" t="str">
        <f t="shared" si="624"/>
        <v>2012-Sport/PE-25-3-0</v>
      </c>
      <c r="D19963" s="4">
        <v>4</v>
      </c>
      <c r="E19963">
        <v>17</v>
      </c>
      <c r="F19963" t="str">
        <f t="shared" si="625"/>
        <v>25-3-0</v>
      </c>
    </row>
    <row r="19964" spans="1:6" x14ac:dyDescent="0.3">
      <c r="A19964">
        <v>2012</v>
      </c>
      <c r="B19964" t="s">
        <v>1383</v>
      </c>
      <c r="C19964" t="str">
        <f t="shared" si="624"/>
        <v>2012-Vasco/RJ-25-3-0</v>
      </c>
      <c r="D19964" s="4">
        <v>5</v>
      </c>
      <c r="E19964">
        <v>29</v>
      </c>
      <c r="F19964" t="str">
        <f t="shared" si="625"/>
        <v>25-3-0</v>
      </c>
    </row>
    <row r="19965" spans="1:6" x14ac:dyDescent="0.3">
      <c r="A19965">
        <v>2012</v>
      </c>
      <c r="B19965" t="s">
        <v>4518</v>
      </c>
      <c r="C19965" t="str">
        <f t="shared" si="624"/>
        <v>2012-Atletico/GO-25-3-1</v>
      </c>
      <c r="D19965" s="4">
        <v>1</v>
      </c>
      <c r="E19965">
        <v>13</v>
      </c>
      <c r="F19965" t="str">
        <f t="shared" si="625"/>
        <v>25-3-1</v>
      </c>
    </row>
    <row r="19966" spans="1:6" x14ac:dyDescent="0.3">
      <c r="A19966">
        <v>2012</v>
      </c>
      <c r="B19966" t="s">
        <v>3088</v>
      </c>
      <c r="C19966" t="str">
        <f t="shared" si="624"/>
        <v>2012-Atletico/MG-25-3-1</v>
      </c>
      <c r="D19966" s="4">
        <v>6.3333329999999997</v>
      </c>
      <c r="E19966">
        <v>25</v>
      </c>
      <c r="F19966" t="str">
        <f t="shared" si="625"/>
        <v>25-3-1</v>
      </c>
    </row>
    <row r="19967" spans="1:6" x14ac:dyDescent="0.3">
      <c r="A19967">
        <v>2012</v>
      </c>
      <c r="B19967" t="s">
        <v>4989</v>
      </c>
      <c r="C19967" t="str">
        <f t="shared" si="624"/>
        <v>2012-Bahia/BA-25-3-1</v>
      </c>
      <c r="D19967" s="4">
        <v>7</v>
      </c>
      <c r="E19967">
        <v>14</v>
      </c>
      <c r="F19967" t="str">
        <f t="shared" si="625"/>
        <v>25-3-1</v>
      </c>
    </row>
    <row r="19968" spans="1:6" x14ac:dyDescent="0.3">
      <c r="A19968">
        <v>2012</v>
      </c>
      <c r="B19968" t="s">
        <v>1385</v>
      </c>
      <c r="C19968" t="str">
        <f t="shared" si="624"/>
        <v>2012-Botafogo/RJ-25-3-1</v>
      </c>
      <c r="D19968" s="4">
        <v>9</v>
      </c>
      <c r="E19968">
        <v>25</v>
      </c>
      <c r="F19968" t="str">
        <f t="shared" si="625"/>
        <v>25-3-1</v>
      </c>
    </row>
    <row r="19969" spans="1:6" x14ac:dyDescent="0.3">
      <c r="A19969">
        <v>2012</v>
      </c>
      <c r="B19969" t="s">
        <v>1386</v>
      </c>
      <c r="C19969" t="str">
        <f t="shared" si="624"/>
        <v>2012-Corinthians/SP-25-3-1</v>
      </c>
      <c r="D19969" s="4">
        <v>6</v>
      </c>
      <c r="E19969">
        <v>23</v>
      </c>
      <c r="F19969" t="str">
        <f t="shared" si="625"/>
        <v>25-3-1</v>
      </c>
    </row>
    <row r="19970" spans="1:6" x14ac:dyDescent="0.3">
      <c r="A19970">
        <v>2012</v>
      </c>
      <c r="B19970" t="s">
        <v>3568</v>
      </c>
      <c r="C19970" t="str">
        <f t="shared" si="624"/>
        <v>2012-Coritiba/PR-25-3-1</v>
      </c>
      <c r="D19970" s="4">
        <v>3</v>
      </c>
      <c r="E19970">
        <v>12</v>
      </c>
      <c r="F19970" t="str">
        <f t="shared" si="625"/>
        <v>25-3-1</v>
      </c>
    </row>
    <row r="19971" spans="1:6" x14ac:dyDescent="0.3">
      <c r="A19971">
        <v>2012</v>
      </c>
      <c r="B19971" t="s">
        <v>1387</v>
      </c>
      <c r="C19971" t="str">
        <f t="shared" ref="C19971:C20034" si="626">A19971&amp;"-"&amp;B19971</f>
        <v>2012-Cruzeiro/MG-25-3-1</v>
      </c>
      <c r="D19971" s="4">
        <v>4.333329</v>
      </c>
      <c r="E19971">
        <v>27</v>
      </c>
      <c r="F19971" t="str">
        <f t="shared" ref="F19971:F20034" si="627">RIGHT(B19971,LEN(C19971)-FIND("-",C19971,6))</f>
        <v>25-3-1</v>
      </c>
    </row>
    <row r="19972" spans="1:6" x14ac:dyDescent="0.3">
      <c r="A19972">
        <v>2012</v>
      </c>
      <c r="B19972" t="s">
        <v>1388</v>
      </c>
      <c r="C19972" t="str">
        <f t="shared" si="626"/>
        <v>2012-Figueirense/SC-25-3-1</v>
      </c>
      <c r="D19972" s="4">
        <v>2</v>
      </c>
      <c r="E19972">
        <v>10</v>
      </c>
      <c r="F19972" t="str">
        <f t="shared" si="627"/>
        <v>25-3-1</v>
      </c>
    </row>
    <row r="19973" spans="1:6" x14ac:dyDescent="0.3">
      <c r="A19973">
        <v>2012</v>
      </c>
      <c r="B19973" t="s">
        <v>1389</v>
      </c>
      <c r="C19973" t="str">
        <f t="shared" si="626"/>
        <v>2012-Flamengo/RJ-25-3-1</v>
      </c>
      <c r="D19973" s="4">
        <v>0</v>
      </c>
      <c r="E19973">
        <v>28</v>
      </c>
      <c r="F19973" t="str">
        <f t="shared" si="627"/>
        <v>25-3-1</v>
      </c>
    </row>
    <row r="19974" spans="1:6" x14ac:dyDescent="0.3">
      <c r="A19974">
        <v>2012</v>
      </c>
      <c r="B19974" t="s">
        <v>1390</v>
      </c>
      <c r="C19974" t="str">
        <f t="shared" si="626"/>
        <v>2012-Fluminense/RJ-25-3-1</v>
      </c>
      <c r="D19974" s="4">
        <v>4</v>
      </c>
      <c r="E19974">
        <v>25</v>
      </c>
      <c r="F19974" t="str">
        <f t="shared" si="627"/>
        <v>25-3-1</v>
      </c>
    </row>
    <row r="19975" spans="1:6" x14ac:dyDescent="0.3">
      <c r="A19975">
        <v>2012</v>
      </c>
      <c r="B19975" t="s">
        <v>1393</v>
      </c>
      <c r="C19975" t="str">
        <f t="shared" si="626"/>
        <v>2012-Gremio/RS-25-3-1</v>
      </c>
      <c r="D19975" s="4">
        <v>5.5714230000000002</v>
      </c>
      <c r="E19975">
        <v>22</v>
      </c>
      <c r="F19975" t="str">
        <f t="shared" si="627"/>
        <v>25-3-1</v>
      </c>
    </row>
    <row r="19976" spans="1:6" x14ac:dyDescent="0.3">
      <c r="A19976">
        <v>2012</v>
      </c>
      <c r="B19976" t="s">
        <v>1394</v>
      </c>
      <c r="C19976" t="str">
        <f t="shared" si="626"/>
        <v>2012-Internacional/RS-25-3-1</v>
      </c>
      <c r="D19976" s="4">
        <v>3.6250119999999999</v>
      </c>
      <c r="E19976">
        <v>12</v>
      </c>
      <c r="F19976" t="str">
        <f t="shared" si="627"/>
        <v>25-3-1</v>
      </c>
    </row>
    <row r="19977" spans="1:6" x14ac:dyDescent="0.3">
      <c r="A19977">
        <v>2012</v>
      </c>
      <c r="B19977" t="s">
        <v>3089</v>
      </c>
      <c r="C19977" t="str">
        <f t="shared" si="626"/>
        <v>2012-Nautico/PE-25-3-1</v>
      </c>
      <c r="D19977" s="4">
        <v>6</v>
      </c>
      <c r="E19977">
        <v>21</v>
      </c>
      <c r="F19977" t="str">
        <f t="shared" si="627"/>
        <v>25-3-1</v>
      </c>
    </row>
    <row r="19978" spans="1:6" x14ac:dyDescent="0.3">
      <c r="A19978">
        <v>2012</v>
      </c>
      <c r="B19978" t="s">
        <v>1395</v>
      </c>
      <c r="C19978" t="str">
        <f t="shared" si="626"/>
        <v>2012-Palmeiras/SP-25-3-1</v>
      </c>
      <c r="D19978" s="4">
        <v>4</v>
      </c>
      <c r="E19978">
        <v>19</v>
      </c>
      <c r="F19978" t="str">
        <f t="shared" si="627"/>
        <v>25-3-1</v>
      </c>
    </row>
    <row r="19979" spans="1:6" x14ac:dyDescent="0.3">
      <c r="A19979">
        <v>2012</v>
      </c>
      <c r="B19979" t="s">
        <v>1397</v>
      </c>
      <c r="C19979" t="str">
        <f t="shared" si="626"/>
        <v>2012-Ponte Preta/SP-25-3-1</v>
      </c>
      <c r="D19979" s="4">
        <v>7</v>
      </c>
      <c r="E19979">
        <v>28</v>
      </c>
      <c r="F19979" t="str">
        <f t="shared" si="627"/>
        <v>25-3-1</v>
      </c>
    </row>
    <row r="19980" spans="1:6" x14ac:dyDescent="0.3">
      <c r="A19980">
        <v>2012</v>
      </c>
      <c r="B19980" t="s">
        <v>3569</v>
      </c>
      <c r="C19980" t="str">
        <f t="shared" si="626"/>
        <v>2012-Portuguesa/SP-25-3-1</v>
      </c>
      <c r="D19980" s="4">
        <v>4.0000039999999997</v>
      </c>
      <c r="E19980">
        <v>20</v>
      </c>
      <c r="F19980" t="str">
        <f t="shared" si="627"/>
        <v>25-3-1</v>
      </c>
    </row>
    <row r="19981" spans="1:6" x14ac:dyDescent="0.3">
      <c r="A19981">
        <v>2012</v>
      </c>
      <c r="B19981" t="s">
        <v>1399</v>
      </c>
      <c r="C19981" t="str">
        <f t="shared" si="626"/>
        <v>2012-Santos/SP-25-3-1</v>
      </c>
      <c r="D19981" s="4">
        <v>7</v>
      </c>
      <c r="E19981">
        <v>27</v>
      </c>
      <c r="F19981" t="str">
        <f t="shared" si="627"/>
        <v>25-3-1</v>
      </c>
    </row>
    <row r="19982" spans="1:6" x14ac:dyDescent="0.3">
      <c r="A19982">
        <v>2012</v>
      </c>
      <c r="B19982" t="s">
        <v>1400</v>
      </c>
      <c r="C19982" t="str">
        <f t="shared" si="626"/>
        <v>2012-Sao Paulo/SP-25-3-1</v>
      </c>
      <c r="D19982" s="4">
        <v>2</v>
      </c>
      <c r="E19982">
        <v>24</v>
      </c>
      <c r="F19982" t="str">
        <f t="shared" si="627"/>
        <v>25-3-1</v>
      </c>
    </row>
    <row r="19983" spans="1:6" x14ac:dyDescent="0.3">
      <c r="A19983">
        <v>2012</v>
      </c>
      <c r="B19983" t="s">
        <v>3090</v>
      </c>
      <c r="C19983" t="str">
        <f t="shared" si="626"/>
        <v>2012-Sport/PE-25-3-1</v>
      </c>
      <c r="D19983" s="4">
        <v>6</v>
      </c>
      <c r="E19983">
        <v>20</v>
      </c>
      <c r="F19983" t="str">
        <f t="shared" si="627"/>
        <v>25-3-1</v>
      </c>
    </row>
    <row r="19984" spans="1:6" x14ac:dyDescent="0.3">
      <c r="A19984">
        <v>2012</v>
      </c>
      <c r="B19984" t="s">
        <v>1401</v>
      </c>
      <c r="C19984" t="str">
        <f t="shared" si="626"/>
        <v>2012-Vasco/RJ-25-3-1</v>
      </c>
      <c r="D19984" s="4">
        <v>4.1428529999999997</v>
      </c>
      <c r="E19984">
        <v>25</v>
      </c>
      <c r="F19984" t="str">
        <f t="shared" si="627"/>
        <v>25-3-1</v>
      </c>
    </row>
    <row r="19985" spans="1:6" x14ac:dyDescent="0.3">
      <c r="A19985">
        <v>2012</v>
      </c>
      <c r="B19985" t="s">
        <v>4522</v>
      </c>
      <c r="C19985" t="str">
        <f t="shared" si="626"/>
        <v>2012-Atletico/GO-25-3-2</v>
      </c>
      <c r="D19985" s="4">
        <v>2.444442</v>
      </c>
      <c r="E19985">
        <v>15</v>
      </c>
      <c r="F19985" t="str">
        <f t="shared" si="627"/>
        <v>25-3-2</v>
      </c>
    </row>
    <row r="19986" spans="1:6" x14ac:dyDescent="0.3">
      <c r="A19986">
        <v>2012</v>
      </c>
      <c r="B19986" t="s">
        <v>3091</v>
      </c>
      <c r="C19986" t="str">
        <f t="shared" si="626"/>
        <v>2012-Atletico/MG-25-3-2</v>
      </c>
      <c r="D19986" s="4">
        <v>2</v>
      </c>
      <c r="E19986">
        <v>29</v>
      </c>
      <c r="F19986" t="str">
        <f t="shared" si="627"/>
        <v>25-3-2</v>
      </c>
    </row>
    <row r="19987" spans="1:6" x14ac:dyDescent="0.3">
      <c r="A19987">
        <v>2012</v>
      </c>
      <c r="B19987" t="s">
        <v>4991</v>
      </c>
      <c r="C19987" t="str">
        <f t="shared" si="626"/>
        <v>2012-Bahia/BA-25-3-2</v>
      </c>
      <c r="D19987" s="4">
        <v>7</v>
      </c>
      <c r="E19987">
        <v>19</v>
      </c>
      <c r="F19987" t="str">
        <f t="shared" si="627"/>
        <v>25-3-2</v>
      </c>
    </row>
    <row r="19988" spans="1:6" x14ac:dyDescent="0.3">
      <c r="A19988">
        <v>2012</v>
      </c>
      <c r="B19988" t="s">
        <v>1403</v>
      </c>
      <c r="C19988" t="str">
        <f t="shared" si="626"/>
        <v>2012-Botafogo/RJ-25-3-2</v>
      </c>
      <c r="D19988" s="4">
        <v>4.5</v>
      </c>
      <c r="E19988">
        <v>18</v>
      </c>
      <c r="F19988" t="str">
        <f t="shared" si="627"/>
        <v>25-3-2</v>
      </c>
    </row>
    <row r="19989" spans="1:6" x14ac:dyDescent="0.3">
      <c r="A19989">
        <v>2012</v>
      </c>
      <c r="B19989" t="s">
        <v>1404</v>
      </c>
      <c r="C19989" t="str">
        <f t="shared" si="626"/>
        <v>2012-Corinthians/SP-25-3-2</v>
      </c>
      <c r="D19989" s="4">
        <v>4</v>
      </c>
      <c r="E19989">
        <v>20</v>
      </c>
      <c r="F19989" t="str">
        <f t="shared" si="627"/>
        <v>25-3-2</v>
      </c>
    </row>
    <row r="19990" spans="1:6" x14ac:dyDescent="0.3">
      <c r="A19990">
        <v>2012</v>
      </c>
      <c r="B19990" t="s">
        <v>3571</v>
      </c>
      <c r="C19990" t="str">
        <f t="shared" si="626"/>
        <v>2012-Coritiba/PR-25-3-2</v>
      </c>
      <c r="D19990" s="4">
        <v>3</v>
      </c>
      <c r="E19990">
        <v>15</v>
      </c>
      <c r="F19990" t="str">
        <f t="shared" si="627"/>
        <v>25-3-2</v>
      </c>
    </row>
    <row r="19991" spans="1:6" x14ac:dyDescent="0.3">
      <c r="A19991">
        <v>2012</v>
      </c>
      <c r="B19991" t="s">
        <v>1405</v>
      </c>
      <c r="C19991" t="str">
        <f t="shared" si="626"/>
        <v>2012-Cruzeiro/MG-25-3-2</v>
      </c>
      <c r="D19991" s="4">
        <v>3.6666629999999998</v>
      </c>
      <c r="E19991">
        <v>23</v>
      </c>
      <c r="F19991" t="str">
        <f t="shared" si="627"/>
        <v>25-3-2</v>
      </c>
    </row>
    <row r="19992" spans="1:6" x14ac:dyDescent="0.3">
      <c r="A19992">
        <v>2012</v>
      </c>
      <c r="B19992" t="s">
        <v>1406</v>
      </c>
      <c r="C19992" t="str">
        <f t="shared" si="626"/>
        <v>2012-Figueirense/SC-25-3-2</v>
      </c>
      <c r="D19992" s="4">
        <v>4</v>
      </c>
      <c r="E19992">
        <v>16</v>
      </c>
      <c r="F19992" t="str">
        <f t="shared" si="627"/>
        <v>25-3-2</v>
      </c>
    </row>
    <row r="19993" spans="1:6" x14ac:dyDescent="0.3">
      <c r="A19993">
        <v>2012</v>
      </c>
      <c r="B19993" t="s">
        <v>1407</v>
      </c>
      <c r="C19993" t="str">
        <f t="shared" si="626"/>
        <v>2012-Flamengo/RJ-25-3-2</v>
      </c>
      <c r="D19993" s="4">
        <v>9</v>
      </c>
      <c r="E19993">
        <v>31</v>
      </c>
      <c r="F19993" t="str">
        <f t="shared" si="627"/>
        <v>25-3-2</v>
      </c>
    </row>
    <row r="19994" spans="1:6" x14ac:dyDescent="0.3">
      <c r="A19994">
        <v>2012</v>
      </c>
      <c r="B19994" t="s">
        <v>1408</v>
      </c>
      <c r="C19994" t="str">
        <f t="shared" si="626"/>
        <v>2012-Fluminense/RJ-25-3-2</v>
      </c>
      <c r="D19994" s="4">
        <v>5.6</v>
      </c>
      <c r="E19994">
        <v>28</v>
      </c>
      <c r="F19994" t="str">
        <f t="shared" si="627"/>
        <v>25-3-2</v>
      </c>
    </row>
    <row r="19995" spans="1:6" x14ac:dyDescent="0.3">
      <c r="A19995">
        <v>2012</v>
      </c>
      <c r="B19995" t="s">
        <v>1411</v>
      </c>
      <c r="C19995" t="str">
        <f t="shared" si="626"/>
        <v>2012-Gremio/RS-25-3-2</v>
      </c>
      <c r="D19995" s="4">
        <v>6.4</v>
      </c>
      <c r="E19995">
        <v>25</v>
      </c>
      <c r="F19995" t="str">
        <f t="shared" si="627"/>
        <v>25-3-2</v>
      </c>
    </row>
    <row r="19996" spans="1:6" x14ac:dyDescent="0.3">
      <c r="A19996">
        <v>2012</v>
      </c>
      <c r="B19996" t="s">
        <v>1412</v>
      </c>
      <c r="C19996" t="str">
        <f t="shared" si="626"/>
        <v>2012-Internacional/RS-25-3-2</v>
      </c>
      <c r="D19996" s="4">
        <v>4.2</v>
      </c>
      <c r="E19996">
        <v>17</v>
      </c>
      <c r="F19996" t="str">
        <f t="shared" si="627"/>
        <v>25-3-2</v>
      </c>
    </row>
    <row r="19997" spans="1:6" x14ac:dyDescent="0.3">
      <c r="A19997">
        <v>2012</v>
      </c>
      <c r="B19997" t="s">
        <v>3092</v>
      </c>
      <c r="C19997" t="str">
        <f t="shared" si="626"/>
        <v>2012-Nautico/PE-25-3-2</v>
      </c>
      <c r="D19997" s="4">
        <v>4</v>
      </c>
      <c r="E19997">
        <v>21</v>
      </c>
      <c r="F19997" t="str">
        <f t="shared" si="627"/>
        <v>25-3-2</v>
      </c>
    </row>
    <row r="19998" spans="1:6" x14ac:dyDescent="0.3">
      <c r="A19998">
        <v>2012</v>
      </c>
      <c r="B19998" t="s">
        <v>1413</v>
      </c>
      <c r="C19998" t="str">
        <f t="shared" si="626"/>
        <v>2012-Palmeiras/SP-25-3-2</v>
      </c>
      <c r="D19998" s="4">
        <v>4</v>
      </c>
      <c r="E19998">
        <v>10</v>
      </c>
      <c r="F19998" t="str">
        <f t="shared" si="627"/>
        <v>25-3-2</v>
      </c>
    </row>
    <row r="19999" spans="1:6" x14ac:dyDescent="0.3">
      <c r="A19999">
        <v>2012</v>
      </c>
      <c r="B19999" t="s">
        <v>1415</v>
      </c>
      <c r="C19999" t="str">
        <f t="shared" si="626"/>
        <v>2012-Ponte Preta/SP-25-3-2</v>
      </c>
      <c r="D19999" s="4">
        <v>7</v>
      </c>
      <c r="E19999">
        <v>26</v>
      </c>
      <c r="F19999" t="str">
        <f t="shared" si="627"/>
        <v>25-3-2</v>
      </c>
    </row>
    <row r="20000" spans="1:6" x14ac:dyDescent="0.3">
      <c r="A20000">
        <v>2012</v>
      </c>
      <c r="B20000" t="s">
        <v>3572</v>
      </c>
      <c r="C20000" t="str">
        <f t="shared" si="626"/>
        <v>2012-Portuguesa/SP-25-3-2</v>
      </c>
      <c r="D20000" s="4">
        <v>6</v>
      </c>
      <c r="E20000">
        <v>19</v>
      </c>
      <c r="F20000" t="str">
        <f t="shared" si="627"/>
        <v>25-3-2</v>
      </c>
    </row>
    <row r="20001" spans="1:6" x14ac:dyDescent="0.3">
      <c r="A20001">
        <v>2012</v>
      </c>
      <c r="B20001" t="s">
        <v>1417</v>
      </c>
      <c r="C20001" t="str">
        <f t="shared" si="626"/>
        <v>2012-Santos/SP-25-3-2</v>
      </c>
      <c r="D20001" s="4">
        <v>0</v>
      </c>
      <c r="E20001">
        <v>26</v>
      </c>
      <c r="F20001" t="str">
        <f t="shared" si="627"/>
        <v>25-3-2</v>
      </c>
    </row>
    <row r="20002" spans="1:6" x14ac:dyDescent="0.3">
      <c r="A20002">
        <v>2012</v>
      </c>
      <c r="B20002" t="s">
        <v>1418</v>
      </c>
      <c r="C20002" t="str">
        <f t="shared" si="626"/>
        <v>2012-Sao Paulo/SP-25-3-2</v>
      </c>
      <c r="D20002" s="4">
        <v>4.4285709999999998</v>
      </c>
      <c r="E20002">
        <v>13</v>
      </c>
      <c r="F20002" t="str">
        <f t="shared" si="627"/>
        <v>25-3-2</v>
      </c>
    </row>
    <row r="20003" spans="1:6" x14ac:dyDescent="0.3">
      <c r="A20003">
        <v>2012</v>
      </c>
      <c r="B20003" t="s">
        <v>3093</v>
      </c>
      <c r="C20003" t="str">
        <f t="shared" si="626"/>
        <v>2012-Sport/PE-25-3-2</v>
      </c>
      <c r="D20003" s="4">
        <v>2</v>
      </c>
      <c r="E20003">
        <v>15</v>
      </c>
      <c r="F20003" t="str">
        <f t="shared" si="627"/>
        <v>25-3-2</v>
      </c>
    </row>
    <row r="20004" spans="1:6" x14ac:dyDescent="0.3">
      <c r="A20004">
        <v>2012</v>
      </c>
      <c r="B20004" t="s">
        <v>1419</v>
      </c>
      <c r="C20004" t="str">
        <f t="shared" si="626"/>
        <v>2012-Vasco/RJ-25-3-2</v>
      </c>
      <c r="D20004" s="4">
        <v>3.9999959999999999</v>
      </c>
      <c r="E20004">
        <v>21</v>
      </c>
      <c r="F20004" t="str">
        <f t="shared" si="627"/>
        <v>25-3-2</v>
      </c>
    </row>
    <row r="20005" spans="1:6" x14ac:dyDescent="0.3">
      <c r="A20005">
        <v>2012</v>
      </c>
      <c r="B20005" t="s">
        <v>4526</v>
      </c>
      <c r="C20005" t="str">
        <f t="shared" si="626"/>
        <v>2012-Atletico/GO-25-4-0</v>
      </c>
      <c r="D20005" s="4">
        <v>1</v>
      </c>
      <c r="E20005">
        <v>17</v>
      </c>
      <c r="F20005" t="str">
        <f t="shared" si="627"/>
        <v>25-4-0</v>
      </c>
    </row>
    <row r="20006" spans="1:6" x14ac:dyDescent="0.3">
      <c r="A20006">
        <v>2012</v>
      </c>
      <c r="B20006" t="s">
        <v>3094</v>
      </c>
      <c r="C20006" t="str">
        <f t="shared" si="626"/>
        <v>2012-Atletico/MG-25-4-0</v>
      </c>
      <c r="D20006" s="4">
        <v>7</v>
      </c>
      <c r="E20006">
        <v>44</v>
      </c>
      <c r="F20006" t="str">
        <f t="shared" si="627"/>
        <v>25-4-0</v>
      </c>
    </row>
    <row r="20007" spans="1:6" x14ac:dyDescent="0.3">
      <c r="A20007">
        <v>2012</v>
      </c>
      <c r="B20007" t="s">
        <v>4993</v>
      </c>
      <c r="C20007" t="str">
        <f t="shared" si="626"/>
        <v>2012-Bahia/BA-25-4-0</v>
      </c>
      <c r="D20007" s="4">
        <v>8</v>
      </c>
      <c r="E20007">
        <v>26</v>
      </c>
      <c r="F20007" t="str">
        <f t="shared" si="627"/>
        <v>25-4-0</v>
      </c>
    </row>
    <row r="20008" spans="1:6" x14ac:dyDescent="0.3">
      <c r="A20008">
        <v>2012</v>
      </c>
      <c r="B20008" t="s">
        <v>1421</v>
      </c>
      <c r="C20008" t="str">
        <f t="shared" si="626"/>
        <v>2012-Botafogo/RJ-25-4-0</v>
      </c>
      <c r="D20008" s="4">
        <v>10</v>
      </c>
      <c r="E20008">
        <v>38</v>
      </c>
      <c r="F20008" t="str">
        <f t="shared" si="627"/>
        <v>25-4-0</v>
      </c>
    </row>
    <row r="20009" spans="1:6" x14ac:dyDescent="0.3">
      <c r="A20009">
        <v>2012</v>
      </c>
      <c r="B20009" t="s">
        <v>1422</v>
      </c>
      <c r="C20009" t="str">
        <f t="shared" si="626"/>
        <v>2012-Corinthians/SP-25-4-0</v>
      </c>
      <c r="D20009" s="4">
        <v>7</v>
      </c>
      <c r="E20009">
        <v>28</v>
      </c>
      <c r="F20009" t="str">
        <f t="shared" si="627"/>
        <v>25-4-0</v>
      </c>
    </row>
    <row r="20010" spans="1:6" x14ac:dyDescent="0.3">
      <c r="A20010">
        <v>2012</v>
      </c>
      <c r="B20010" t="s">
        <v>3574</v>
      </c>
      <c r="C20010" t="str">
        <f t="shared" si="626"/>
        <v>2012-Coritiba/PR-25-4-0</v>
      </c>
      <c r="D20010" s="4">
        <v>6</v>
      </c>
      <c r="E20010">
        <v>25</v>
      </c>
      <c r="F20010" t="str">
        <f t="shared" si="627"/>
        <v>25-4-0</v>
      </c>
    </row>
    <row r="20011" spans="1:6" x14ac:dyDescent="0.3">
      <c r="A20011">
        <v>2012</v>
      </c>
      <c r="B20011" t="s">
        <v>1423</v>
      </c>
      <c r="C20011" t="str">
        <f t="shared" si="626"/>
        <v>2012-Cruzeiro/MG-25-4-0</v>
      </c>
      <c r="D20011" s="4">
        <v>3</v>
      </c>
      <c r="E20011">
        <v>22</v>
      </c>
      <c r="F20011" t="str">
        <f t="shared" si="627"/>
        <v>25-4-0</v>
      </c>
    </row>
    <row r="20012" spans="1:6" x14ac:dyDescent="0.3">
      <c r="A20012">
        <v>2012</v>
      </c>
      <c r="B20012" t="s">
        <v>1424</v>
      </c>
      <c r="C20012" t="str">
        <f t="shared" si="626"/>
        <v>2012-Figueirense/SC-25-4-0</v>
      </c>
      <c r="D20012" s="4">
        <v>8</v>
      </c>
      <c r="E20012">
        <v>19</v>
      </c>
      <c r="F20012" t="str">
        <f t="shared" si="627"/>
        <v>25-4-0</v>
      </c>
    </row>
    <row r="20013" spans="1:6" x14ac:dyDescent="0.3">
      <c r="A20013">
        <v>2012</v>
      </c>
      <c r="B20013" t="s">
        <v>1425</v>
      </c>
      <c r="C20013" t="str">
        <f t="shared" si="626"/>
        <v>2012-Flamengo/RJ-25-4-0</v>
      </c>
      <c r="D20013" s="4">
        <v>0</v>
      </c>
      <c r="E20013">
        <v>30</v>
      </c>
      <c r="F20013" t="str">
        <f t="shared" si="627"/>
        <v>25-4-0</v>
      </c>
    </row>
    <row r="20014" spans="1:6" x14ac:dyDescent="0.3">
      <c r="A20014">
        <v>2012</v>
      </c>
      <c r="B20014" t="s">
        <v>1426</v>
      </c>
      <c r="C20014" t="str">
        <f t="shared" si="626"/>
        <v>2012-Fluminense/RJ-25-4-0</v>
      </c>
      <c r="D20014" s="4">
        <v>10</v>
      </c>
      <c r="E20014">
        <v>43</v>
      </c>
      <c r="F20014" t="str">
        <f t="shared" si="627"/>
        <v>25-4-0</v>
      </c>
    </row>
    <row r="20015" spans="1:6" x14ac:dyDescent="0.3">
      <c r="A20015">
        <v>2012</v>
      </c>
      <c r="B20015" t="s">
        <v>1429</v>
      </c>
      <c r="C20015" t="str">
        <f t="shared" si="626"/>
        <v>2012-Gremio/RS-25-4-0</v>
      </c>
      <c r="D20015" s="4">
        <v>7.6</v>
      </c>
      <c r="E20015">
        <v>31</v>
      </c>
      <c r="F20015" t="str">
        <f t="shared" si="627"/>
        <v>25-4-0</v>
      </c>
    </row>
    <row r="20016" spans="1:6" x14ac:dyDescent="0.3">
      <c r="A20016">
        <v>2012</v>
      </c>
      <c r="B20016" t="s">
        <v>1430</v>
      </c>
      <c r="C20016" t="str">
        <f t="shared" si="626"/>
        <v>2012-Internacional/RS-25-4-0</v>
      </c>
      <c r="D20016" s="4">
        <v>5</v>
      </c>
      <c r="E20016">
        <v>21</v>
      </c>
      <c r="F20016" t="str">
        <f t="shared" si="627"/>
        <v>25-4-0</v>
      </c>
    </row>
    <row r="20017" spans="1:6" x14ac:dyDescent="0.3">
      <c r="A20017">
        <v>2012</v>
      </c>
      <c r="B20017" t="s">
        <v>3095</v>
      </c>
      <c r="C20017" t="str">
        <f t="shared" si="626"/>
        <v>2012-Nautico/PE-25-4-0</v>
      </c>
      <c r="D20017" s="4">
        <v>1</v>
      </c>
      <c r="E20017">
        <v>24</v>
      </c>
      <c r="F20017" t="str">
        <f t="shared" si="627"/>
        <v>25-4-0</v>
      </c>
    </row>
    <row r="20018" spans="1:6" x14ac:dyDescent="0.3">
      <c r="A20018">
        <v>2012</v>
      </c>
      <c r="B20018" t="s">
        <v>1431</v>
      </c>
      <c r="C20018" t="str">
        <f t="shared" si="626"/>
        <v>2012-Palmeiras/SP-25-4-0</v>
      </c>
      <c r="D20018" s="4">
        <v>5</v>
      </c>
      <c r="E20018">
        <v>13</v>
      </c>
      <c r="F20018" t="str">
        <f t="shared" si="627"/>
        <v>25-4-0</v>
      </c>
    </row>
    <row r="20019" spans="1:6" x14ac:dyDescent="0.3">
      <c r="A20019">
        <v>2012</v>
      </c>
      <c r="B20019" t="s">
        <v>1433</v>
      </c>
      <c r="C20019" t="str">
        <f t="shared" si="626"/>
        <v>2012-Ponte Preta/SP-25-4-0</v>
      </c>
      <c r="D20019" s="4">
        <v>8</v>
      </c>
      <c r="E20019">
        <v>24</v>
      </c>
      <c r="F20019" t="str">
        <f t="shared" si="627"/>
        <v>25-4-0</v>
      </c>
    </row>
    <row r="20020" spans="1:6" x14ac:dyDescent="0.3">
      <c r="A20020">
        <v>2012</v>
      </c>
      <c r="B20020" t="s">
        <v>3575</v>
      </c>
      <c r="C20020" t="str">
        <f t="shared" si="626"/>
        <v>2012-Portuguesa/SP-25-4-0</v>
      </c>
      <c r="D20020" s="4">
        <v>2</v>
      </c>
      <c r="E20020">
        <v>21</v>
      </c>
      <c r="F20020" t="str">
        <f t="shared" si="627"/>
        <v>25-4-0</v>
      </c>
    </row>
    <row r="20021" spans="1:6" x14ac:dyDescent="0.3">
      <c r="A20021">
        <v>2012</v>
      </c>
      <c r="B20021" t="s">
        <v>1435</v>
      </c>
      <c r="C20021" t="str">
        <f t="shared" si="626"/>
        <v>2012-Santos/SP-25-4-0</v>
      </c>
      <c r="D20021" s="4">
        <v>4</v>
      </c>
      <c r="E20021">
        <v>30</v>
      </c>
      <c r="F20021" t="str">
        <f t="shared" si="627"/>
        <v>25-4-0</v>
      </c>
    </row>
    <row r="20022" spans="1:6" x14ac:dyDescent="0.3">
      <c r="A20022">
        <v>2012</v>
      </c>
      <c r="B20022" t="s">
        <v>1436</v>
      </c>
      <c r="C20022" t="str">
        <f t="shared" si="626"/>
        <v>2012-Sao Paulo/SP-25-4-0</v>
      </c>
      <c r="D20022" s="4">
        <v>2</v>
      </c>
      <c r="E20022">
        <v>21</v>
      </c>
      <c r="F20022" t="str">
        <f t="shared" si="627"/>
        <v>25-4-0</v>
      </c>
    </row>
    <row r="20023" spans="1:6" x14ac:dyDescent="0.3">
      <c r="A20023">
        <v>2012</v>
      </c>
      <c r="B20023" t="s">
        <v>3096</v>
      </c>
      <c r="C20023" t="str">
        <f t="shared" si="626"/>
        <v>2012-Sport/PE-25-4-0</v>
      </c>
      <c r="D20023" s="4">
        <v>7</v>
      </c>
      <c r="E20023">
        <v>19</v>
      </c>
      <c r="F20023" t="str">
        <f t="shared" si="627"/>
        <v>25-4-0</v>
      </c>
    </row>
    <row r="20024" spans="1:6" x14ac:dyDescent="0.3">
      <c r="A20024">
        <v>2012</v>
      </c>
      <c r="B20024" t="s">
        <v>1437</v>
      </c>
      <c r="C20024" t="str">
        <f t="shared" si="626"/>
        <v>2012-Vasco/RJ-25-4-0</v>
      </c>
      <c r="D20024" s="4">
        <v>7</v>
      </c>
      <c r="E20024">
        <v>25</v>
      </c>
      <c r="F20024" t="str">
        <f t="shared" si="627"/>
        <v>25-4-0</v>
      </c>
    </row>
    <row r="20025" spans="1:6" x14ac:dyDescent="0.3">
      <c r="A20025">
        <v>2012</v>
      </c>
      <c r="B20025" t="s">
        <v>4530</v>
      </c>
      <c r="C20025" t="str">
        <f t="shared" si="626"/>
        <v>2012-Atletico/GO-25-4-1</v>
      </c>
      <c r="D20025" s="4">
        <v>1</v>
      </c>
      <c r="E20025">
        <v>17</v>
      </c>
      <c r="F20025" t="str">
        <f t="shared" si="627"/>
        <v>25-4-1</v>
      </c>
    </row>
    <row r="20026" spans="1:6" x14ac:dyDescent="0.3">
      <c r="A20026">
        <v>2012</v>
      </c>
      <c r="B20026" t="s">
        <v>3097</v>
      </c>
      <c r="C20026" t="str">
        <f t="shared" si="626"/>
        <v>2012-Atletico/MG-25-4-1</v>
      </c>
      <c r="D20026" s="4">
        <v>5</v>
      </c>
      <c r="E20026">
        <v>51</v>
      </c>
      <c r="F20026" t="str">
        <f t="shared" si="627"/>
        <v>25-4-1</v>
      </c>
    </row>
    <row r="20027" spans="1:6" x14ac:dyDescent="0.3">
      <c r="A20027">
        <v>2012</v>
      </c>
      <c r="B20027" t="s">
        <v>4995</v>
      </c>
      <c r="C20027" t="str">
        <f t="shared" si="626"/>
        <v>2012-Bahia/BA-25-4-1</v>
      </c>
      <c r="D20027" s="4">
        <v>10</v>
      </c>
      <c r="E20027">
        <v>22</v>
      </c>
      <c r="F20027" t="str">
        <f t="shared" si="627"/>
        <v>25-4-1</v>
      </c>
    </row>
    <row r="20028" spans="1:6" x14ac:dyDescent="0.3">
      <c r="A20028">
        <v>2012</v>
      </c>
      <c r="B20028" t="s">
        <v>1439</v>
      </c>
      <c r="C20028" t="str">
        <f t="shared" si="626"/>
        <v>2012-Botafogo/RJ-25-4-1</v>
      </c>
      <c r="D20028" s="4">
        <v>9</v>
      </c>
      <c r="E20028">
        <v>20</v>
      </c>
      <c r="F20028" t="str">
        <f t="shared" si="627"/>
        <v>25-4-1</v>
      </c>
    </row>
    <row r="20029" spans="1:6" x14ac:dyDescent="0.3">
      <c r="A20029">
        <v>2012</v>
      </c>
      <c r="B20029" t="s">
        <v>1440</v>
      </c>
      <c r="C20029" t="str">
        <f t="shared" si="626"/>
        <v>2012-Corinthians/SP-25-4-1</v>
      </c>
      <c r="D20029" s="4">
        <v>7</v>
      </c>
      <c r="E20029">
        <v>31</v>
      </c>
      <c r="F20029" t="str">
        <f t="shared" si="627"/>
        <v>25-4-1</v>
      </c>
    </row>
    <row r="20030" spans="1:6" x14ac:dyDescent="0.3">
      <c r="A20030">
        <v>2012</v>
      </c>
      <c r="B20030" t="s">
        <v>3577</v>
      </c>
      <c r="C20030" t="str">
        <f t="shared" si="626"/>
        <v>2012-Coritiba/PR-25-4-1</v>
      </c>
      <c r="D20030" s="4">
        <v>4.5</v>
      </c>
      <c r="E20030">
        <v>15</v>
      </c>
      <c r="F20030" t="str">
        <f t="shared" si="627"/>
        <v>25-4-1</v>
      </c>
    </row>
    <row r="20031" spans="1:6" x14ac:dyDescent="0.3">
      <c r="A20031">
        <v>2012</v>
      </c>
      <c r="B20031" t="s">
        <v>1441</v>
      </c>
      <c r="C20031" t="str">
        <f t="shared" si="626"/>
        <v>2012-Cruzeiro/MG-25-4-1</v>
      </c>
      <c r="D20031" s="4">
        <v>6</v>
      </c>
      <c r="E20031">
        <v>31</v>
      </c>
      <c r="F20031" t="str">
        <f t="shared" si="627"/>
        <v>25-4-1</v>
      </c>
    </row>
    <row r="20032" spans="1:6" x14ac:dyDescent="0.3">
      <c r="A20032">
        <v>2012</v>
      </c>
      <c r="B20032" t="s">
        <v>1442</v>
      </c>
      <c r="C20032" t="str">
        <f t="shared" si="626"/>
        <v>2012-Figueirense/SC-25-4-1</v>
      </c>
      <c r="D20032" s="4">
        <v>5</v>
      </c>
      <c r="E20032">
        <v>20</v>
      </c>
      <c r="F20032" t="str">
        <f t="shared" si="627"/>
        <v>25-4-1</v>
      </c>
    </row>
    <row r="20033" spans="1:6" x14ac:dyDescent="0.3">
      <c r="A20033">
        <v>2012</v>
      </c>
      <c r="B20033" t="s">
        <v>1443</v>
      </c>
      <c r="C20033" t="str">
        <f t="shared" si="626"/>
        <v>2012-Flamengo/RJ-25-4-1</v>
      </c>
      <c r="D20033" s="4">
        <v>1</v>
      </c>
      <c r="E20033">
        <v>26</v>
      </c>
      <c r="F20033" t="str">
        <f t="shared" si="627"/>
        <v>25-4-1</v>
      </c>
    </row>
    <row r="20034" spans="1:6" x14ac:dyDescent="0.3">
      <c r="A20034">
        <v>2012</v>
      </c>
      <c r="B20034" t="s">
        <v>1444</v>
      </c>
      <c r="C20034" t="str">
        <f t="shared" si="626"/>
        <v>2012-Fluminense/RJ-25-4-1</v>
      </c>
      <c r="D20034" s="4">
        <v>8</v>
      </c>
      <c r="E20034">
        <v>31</v>
      </c>
      <c r="F20034" t="str">
        <f t="shared" si="627"/>
        <v>25-4-1</v>
      </c>
    </row>
    <row r="20035" spans="1:6" x14ac:dyDescent="0.3">
      <c r="A20035">
        <v>2012</v>
      </c>
      <c r="B20035" t="s">
        <v>1447</v>
      </c>
      <c r="C20035" t="str">
        <f t="shared" ref="C20035:C20098" si="628">A20035&amp;"-"&amp;B20035</f>
        <v>2012-Gremio/RS-25-4-1</v>
      </c>
      <c r="D20035" s="4">
        <v>7.25</v>
      </c>
      <c r="E20035">
        <v>22</v>
      </c>
      <c r="F20035" t="str">
        <f t="shared" ref="F20035:F20098" si="629">RIGHT(B20035,LEN(C20035)-FIND("-",C20035,6))</f>
        <v>25-4-1</v>
      </c>
    </row>
    <row r="20036" spans="1:6" x14ac:dyDescent="0.3">
      <c r="A20036">
        <v>2012</v>
      </c>
      <c r="B20036" t="s">
        <v>1448</v>
      </c>
      <c r="C20036" t="str">
        <f t="shared" si="628"/>
        <v>2012-Internacional/RS-25-4-1</v>
      </c>
      <c r="D20036" s="4">
        <v>4</v>
      </c>
      <c r="E20036">
        <v>24</v>
      </c>
      <c r="F20036" t="str">
        <f t="shared" si="629"/>
        <v>25-4-1</v>
      </c>
    </row>
    <row r="20037" spans="1:6" x14ac:dyDescent="0.3">
      <c r="A20037">
        <v>2012</v>
      </c>
      <c r="B20037" t="s">
        <v>3098</v>
      </c>
      <c r="C20037" t="str">
        <f t="shared" si="628"/>
        <v>2012-Nautico/PE-25-4-1</v>
      </c>
      <c r="D20037" s="4">
        <v>5.6666610000000004</v>
      </c>
      <c r="E20037">
        <v>17</v>
      </c>
      <c r="F20037" t="str">
        <f t="shared" si="629"/>
        <v>25-4-1</v>
      </c>
    </row>
    <row r="20038" spans="1:6" x14ac:dyDescent="0.3">
      <c r="A20038">
        <v>2012</v>
      </c>
      <c r="B20038" t="s">
        <v>1449</v>
      </c>
      <c r="C20038" t="str">
        <f t="shared" si="628"/>
        <v>2012-Palmeiras/SP-25-4-1</v>
      </c>
      <c r="D20038" s="4">
        <v>5</v>
      </c>
      <c r="E20038">
        <v>13</v>
      </c>
      <c r="F20038" t="str">
        <f t="shared" si="629"/>
        <v>25-4-1</v>
      </c>
    </row>
    <row r="20039" spans="1:6" x14ac:dyDescent="0.3">
      <c r="A20039">
        <v>2012</v>
      </c>
      <c r="B20039" t="s">
        <v>1451</v>
      </c>
      <c r="C20039" t="str">
        <f t="shared" si="628"/>
        <v>2012-Ponte Preta/SP-25-4-1</v>
      </c>
      <c r="D20039" s="4">
        <v>8</v>
      </c>
      <c r="E20039">
        <v>32</v>
      </c>
      <c r="F20039" t="str">
        <f t="shared" si="629"/>
        <v>25-4-1</v>
      </c>
    </row>
    <row r="20040" spans="1:6" x14ac:dyDescent="0.3">
      <c r="A20040">
        <v>2012</v>
      </c>
      <c r="B20040" t="s">
        <v>3578</v>
      </c>
      <c r="C20040" t="str">
        <f t="shared" si="628"/>
        <v>2012-Portuguesa/SP-25-4-1</v>
      </c>
      <c r="D20040" s="4">
        <v>7</v>
      </c>
      <c r="E20040">
        <v>25</v>
      </c>
      <c r="F20040" t="str">
        <f t="shared" si="629"/>
        <v>25-4-1</v>
      </c>
    </row>
    <row r="20041" spans="1:6" x14ac:dyDescent="0.3">
      <c r="A20041">
        <v>2012</v>
      </c>
      <c r="B20041" t="s">
        <v>1453</v>
      </c>
      <c r="C20041" t="str">
        <f t="shared" si="628"/>
        <v>2012-Santos/SP-25-4-1</v>
      </c>
      <c r="D20041" s="4">
        <v>1</v>
      </c>
      <c r="E20041">
        <v>27</v>
      </c>
      <c r="F20041" t="str">
        <f t="shared" si="629"/>
        <v>25-4-1</v>
      </c>
    </row>
    <row r="20042" spans="1:6" x14ac:dyDescent="0.3">
      <c r="A20042">
        <v>2012</v>
      </c>
      <c r="B20042" t="s">
        <v>1454</v>
      </c>
      <c r="C20042" t="str">
        <f t="shared" si="628"/>
        <v>2012-Sao Paulo/SP-25-4-1</v>
      </c>
      <c r="D20042" s="4">
        <v>5</v>
      </c>
      <c r="E20042">
        <v>27</v>
      </c>
      <c r="F20042" t="str">
        <f t="shared" si="629"/>
        <v>25-4-1</v>
      </c>
    </row>
    <row r="20043" spans="1:6" x14ac:dyDescent="0.3">
      <c r="A20043">
        <v>2012</v>
      </c>
      <c r="B20043" t="s">
        <v>3099</v>
      </c>
      <c r="C20043" t="str">
        <f t="shared" si="628"/>
        <v>2012-Sport/PE-25-4-1</v>
      </c>
      <c r="D20043" s="4">
        <v>7</v>
      </c>
      <c r="E20043">
        <v>22</v>
      </c>
      <c r="F20043" t="str">
        <f t="shared" si="629"/>
        <v>25-4-1</v>
      </c>
    </row>
    <row r="20044" spans="1:6" x14ac:dyDescent="0.3">
      <c r="A20044">
        <v>2012</v>
      </c>
      <c r="B20044" t="s">
        <v>1455</v>
      </c>
      <c r="C20044" t="str">
        <f t="shared" si="628"/>
        <v>2012-Vasco/RJ-25-4-1</v>
      </c>
      <c r="D20044" s="4">
        <v>4</v>
      </c>
      <c r="E20044">
        <v>42</v>
      </c>
      <c r="F20044" t="str">
        <f t="shared" si="629"/>
        <v>25-4-1</v>
      </c>
    </row>
    <row r="20045" spans="1:6" x14ac:dyDescent="0.3">
      <c r="A20045">
        <v>2012</v>
      </c>
      <c r="B20045" t="s">
        <v>4534</v>
      </c>
      <c r="C20045" t="str">
        <f t="shared" si="628"/>
        <v>2012-Atletico/GO-25-4-2</v>
      </c>
      <c r="D20045" s="4">
        <v>1</v>
      </c>
      <c r="E20045">
        <v>16</v>
      </c>
      <c r="F20045" t="str">
        <f t="shared" si="629"/>
        <v>25-4-2</v>
      </c>
    </row>
    <row r="20046" spans="1:6" x14ac:dyDescent="0.3">
      <c r="A20046">
        <v>2012</v>
      </c>
      <c r="B20046" t="s">
        <v>3100</v>
      </c>
      <c r="C20046" t="str">
        <f t="shared" si="628"/>
        <v>2012-Atletico/MG-25-4-2</v>
      </c>
      <c r="D20046" s="4">
        <v>3</v>
      </c>
      <c r="E20046">
        <v>32</v>
      </c>
      <c r="F20046" t="str">
        <f t="shared" si="629"/>
        <v>25-4-2</v>
      </c>
    </row>
    <row r="20047" spans="1:6" x14ac:dyDescent="0.3">
      <c r="A20047">
        <v>2012</v>
      </c>
      <c r="B20047" t="s">
        <v>4997</v>
      </c>
      <c r="C20047" t="str">
        <f t="shared" si="628"/>
        <v>2012-Bahia/BA-25-4-2</v>
      </c>
      <c r="D20047" s="4">
        <v>8</v>
      </c>
      <c r="E20047">
        <v>20</v>
      </c>
      <c r="F20047" t="str">
        <f t="shared" si="629"/>
        <v>25-4-2</v>
      </c>
    </row>
    <row r="20048" spans="1:6" x14ac:dyDescent="0.3">
      <c r="A20048">
        <v>2012</v>
      </c>
      <c r="B20048" t="s">
        <v>1457</v>
      </c>
      <c r="C20048" t="str">
        <f t="shared" si="628"/>
        <v>2012-Botafogo/RJ-25-4-2</v>
      </c>
      <c r="D20048" s="4">
        <v>7</v>
      </c>
      <c r="E20048">
        <v>28</v>
      </c>
      <c r="F20048" t="str">
        <f t="shared" si="629"/>
        <v>25-4-2</v>
      </c>
    </row>
    <row r="20049" spans="1:6" x14ac:dyDescent="0.3">
      <c r="A20049">
        <v>2012</v>
      </c>
      <c r="B20049" t="s">
        <v>1458</v>
      </c>
      <c r="C20049" t="str">
        <f t="shared" si="628"/>
        <v>2012-Corinthians/SP-25-4-2</v>
      </c>
      <c r="D20049" s="4">
        <v>5.6666610000000004</v>
      </c>
      <c r="E20049">
        <v>18</v>
      </c>
      <c r="F20049" t="str">
        <f t="shared" si="629"/>
        <v>25-4-2</v>
      </c>
    </row>
    <row r="20050" spans="1:6" x14ac:dyDescent="0.3">
      <c r="A20050">
        <v>2012</v>
      </c>
      <c r="B20050" t="s">
        <v>3580</v>
      </c>
      <c r="C20050" t="str">
        <f t="shared" si="628"/>
        <v>2012-Coritiba/PR-25-4-2</v>
      </c>
      <c r="D20050" s="4">
        <v>3.75</v>
      </c>
      <c r="E20050">
        <v>15</v>
      </c>
      <c r="F20050" t="str">
        <f t="shared" si="629"/>
        <v>25-4-2</v>
      </c>
    </row>
    <row r="20051" spans="1:6" x14ac:dyDescent="0.3">
      <c r="A20051">
        <v>2012</v>
      </c>
      <c r="B20051" t="s">
        <v>1459</v>
      </c>
      <c r="C20051" t="str">
        <f t="shared" si="628"/>
        <v>2012-Cruzeiro/MG-25-4-2</v>
      </c>
      <c r="D20051" s="4">
        <v>7</v>
      </c>
      <c r="E20051">
        <v>40</v>
      </c>
      <c r="F20051" t="str">
        <f t="shared" si="629"/>
        <v>25-4-2</v>
      </c>
    </row>
    <row r="20052" spans="1:6" x14ac:dyDescent="0.3">
      <c r="A20052">
        <v>2012</v>
      </c>
      <c r="B20052" t="s">
        <v>1460</v>
      </c>
      <c r="C20052" t="str">
        <f t="shared" si="628"/>
        <v>2012-Figueirense/SC-25-4-2</v>
      </c>
      <c r="D20052" s="4">
        <v>7</v>
      </c>
      <c r="E20052">
        <v>20</v>
      </c>
      <c r="F20052" t="str">
        <f t="shared" si="629"/>
        <v>25-4-2</v>
      </c>
    </row>
    <row r="20053" spans="1:6" x14ac:dyDescent="0.3">
      <c r="A20053">
        <v>2012</v>
      </c>
      <c r="B20053" t="s">
        <v>1461</v>
      </c>
      <c r="C20053" t="str">
        <f t="shared" si="628"/>
        <v>2012-Flamengo/RJ-25-4-2</v>
      </c>
      <c r="D20053" s="4">
        <v>2</v>
      </c>
      <c r="E20053">
        <v>34</v>
      </c>
      <c r="F20053" t="str">
        <f t="shared" si="629"/>
        <v>25-4-2</v>
      </c>
    </row>
    <row r="20054" spans="1:6" x14ac:dyDescent="0.3">
      <c r="A20054">
        <v>2012</v>
      </c>
      <c r="B20054" t="s">
        <v>1462</v>
      </c>
      <c r="C20054" t="str">
        <f t="shared" si="628"/>
        <v>2012-Fluminense/RJ-25-4-2</v>
      </c>
      <c r="D20054" s="4">
        <v>8.3333250000000003</v>
      </c>
      <c r="E20054">
        <v>31</v>
      </c>
      <c r="F20054" t="str">
        <f t="shared" si="629"/>
        <v>25-4-2</v>
      </c>
    </row>
    <row r="20055" spans="1:6" x14ac:dyDescent="0.3">
      <c r="A20055">
        <v>2012</v>
      </c>
      <c r="B20055" t="s">
        <v>1465</v>
      </c>
      <c r="C20055" t="str">
        <f t="shared" si="628"/>
        <v>2012-Gremio/RS-25-4-2</v>
      </c>
      <c r="D20055" s="4">
        <v>10</v>
      </c>
      <c r="E20055">
        <v>32</v>
      </c>
      <c r="F20055" t="str">
        <f t="shared" si="629"/>
        <v>25-4-2</v>
      </c>
    </row>
    <row r="20056" spans="1:6" x14ac:dyDescent="0.3">
      <c r="A20056">
        <v>2012</v>
      </c>
      <c r="B20056" t="s">
        <v>1466</v>
      </c>
      <c r="C20056" t="str">
        <f t="shared" si="628"/>
        <v>2012-Internacional/RS-25-4-2</v>
      </c>
      <c r="D20056" s="4">
        <v>4</v>
      </c>
      <c r="E20056">
        <v>34</v>
      </c>
      <c r="F20056" t="str">
        <f t="shared" si="629"/>
        <v>25-4-2</v>
      </c>
    </row>
    <row r="20057" spans="1:6" x14ac:dyDescent="0.3">
      <c r="A20057">
        <v>2012</v>
      </c>
      <c r="B20057" t="s">
        <v>3101</v>
      </c>
      <c r="C20057" t="str">
        <f t="shared" si="628"/>
        <v>2012-Nautico/PE-25-4-2</v>
      </c>
      <c r="D20057" s="4">
        <v>5</v>
      </c>
      <c r="E20057">
        <v>25</v>
      </c>
      <c r="F20057" t="str">
        <f t="shared" si="629"/>
        <v>25-4-2</v>
      </c>
    </row>
    <row r="20058" spans="1:6" x14ac:dyDescent="0.3">
      <c r="A20058">
        <v>2012</v>
      </c>
      <c r="B20058" t="s">
        <v>1467</v>
      </c>
      <c r="C20058" t="str">
        <f t="shared" si="628"/>
        <v>2012-Palmeiras/SP-25-4-2</v>
      </c>
      <c r="D20058" s="4">
        <v>4</v>
      </c>
      <c r="E20058">
        <v>19</v>
      </c>
      <c r="F20058" t="str">
        <f t="shared" si="629"/>
        <v>25-4-2</v>
      </c>
    </row>
    <row r="20059" spans="1:6" x14ac:dyDescent="0.3">
      <c r="A20059">
        <v>2012</v>
      </c>
      <c r="B20059" t="s">
        <v>1469</v>
      </c>
      <c r="C20059" t="str">
        <f t="shared" si="628"/>
        <v>2012-Ponte Preta/SP-25-4-2</v>
      </c>
      <c r="D20059" s="4">
        <v>10</v>
      </c>
      <c r="E20059">
        <v>32</v>
      </c>
      <c r="F20059" t="str">
        <f t="shared" si="629"/>
        <v>25-4-2</v>
      </c>
    </row>
    <row r="20060" spans="1:6" x14ac:dyDescent="0.3">
      <c r="A20060">
        <v>2012</v>
      </c>
      <c r="B20060" t="s">
        <v>3581</v>
      </c>
      <c r="C20060" t="str">
        <f t="shared" si="628"/>
        <v>2012-Portuguesa/SP-25-4-2</v>
      </c>
      <c r="D20060" s="4">
        <v>6</v>
      </c>
      <c r="E20060">
        <v>25</v>
      </c>
      <c r="F20060" t="str">
        <f t="shared" si="629"/>
        <v>25-4-2</v>
      </c>
    </row>
    <row r="20061" spans="1:6" x14ac:dyDescent="0.3">
      <c r="A20061">
        <v>2012</v>
      </c>
      <c r="B20061" t="s">
        <v>1471</v>
      </c>
      <c r="C20061" t="str">
        <f t="shared" si="628"/>
        <v>2012-Santos/SP-25-4-2</v>
      </c>
      <c r="D20061" s="4">
        <v>3</v>
      </c>
      <c r="E20061">
        <v>24</v>
      </c>
      <c r="F20061" t="str">
        <f t="shared" si="629"/>
        <v>25-4-2</v>
      </c>
    </row>
    <row r="20062" spans="1:6" x14ac:dyDescent="0.3">
      <c r="A20062">
        <v>2012</v>
      </c>
      <c r="B20062" t="s">
        <v>1472</v>
      </c>
      <c r="C20062" t="str">
        <f t="shared" si="628"/>
        <v>2012-Sao Paulo/SP-25-4-2</v>
      </c>
      <c r="D20062" s="4">
        <v>9</v>
      </c>
      <c r="E20062">
        <v>25</v>
      </c>
      <c r="F20062" t="str">
        <f t="shared" si="629"/>
        <v>25-4-2</v>
      </c>
    </row>
    <row r="20063" spans="1:6" x14ac:dyDescent="0.3">
      <c r="A20063">
        <v>2012</v>
      </c>
      <c r="B20063" t="s">
        <v>3102</v>
      </c>
      <c r="C20063" t="str">
        <f t="shared" si="628"/>
        <v>2012-Sport/PE-25-4-2</v>
      </c>
      <c r="D20063" s="4">
        <v>3</v>
      </c>
      <c r="E20063">
        <v>17</v>
      </c>
      <c r="F20063" t="str">
        <f t="shared" si="629"/>
        <v>25-4-2</v>
      </c>
    </row>
    <row r="20064" spans="1:6" x14ac:dyDescent="0.3">
      <c r="A20064">
        <v>2012</v>
      </c>
      <c r="B20064" t="s">
        <v>1473</v>
      </c>
      <c r="C20064" t="str">
        <f t="shared" si="628"/>
        <v>2012-Vasco/RJ-25-4-2</v>
      </c>
      <c r="D20064" s="4">
        <v>4</v>
      </c>
      <c r="E20064">
        <v>41</v>
      </c>
      <c r="F20064" t="str">
        <f t="shared" si="629"/>
        <v>25-4-2</v>
      </c>
    </row>
    <row r="20065" spans="1:6" x14ac:dyDescent="0.3">
      <c r="A20065">
        <v>2012</v>
      </c>
      <c r="B20065" t="s">
        <v>4538</v>
      </c>
      <c r="C20065" t="str">
        <f t="shared" si="628"/>
        <v>2012-Atletico/GO-25-4-3</v>
      </c>
      <c r="D20065" s="4">
        <v>4</v>
      </c>
      <c r="E20065">
        <v>17</v>
      </c>
      <c r="F20065" t="str">
        <f t="shared" si="629"/>
        <v>25-4-3</v>
      </c>
    </row>
    <row r="20066" spans="1:6" x14ac:dyDescent="0.3">
      <c r="A20066">
        <v>2012</v>
      </c>
      <c r="B20066" t="s">
        <v>3103</v>
      </c>
      <c r="C20066" t="str">
        <f t="shared" si="628"/>
        <v>2012-Atletico/MG-25-4-3</v>
      </c>
      <c r="D20066" s="4">
        <v>5</v>
      </c>
      <c r="E20066">
        <v>34</v>
      </c>
      <c r="F20066" t="str">
        <f t="shared" si="629"/>
        <v>25-4-3</v>
      </c>
    </row>
    <row r="20067" spans="1:6" x14ac:dyDescent="0.3">
      <c r="A20067">
        <v>2012</v>
      </c>
      <c r="B20067" t="s">
        <v>4999</v>
      </c>
      <c r="C20067" t="str">
        <f t="shared" si="628"/>
        <v>2012-Bahia/BA-25-4-3</v>
      </c>
      <c r="D20067" s="4">
        <v>7</v>
      </c>
      <c r="E20067">
        <v>18</v>
      </c>
      <c r="F20067" t="str">
        <f t="shared" si="629"/>
        <v>25-4-3</v>
      </c>
    </row>
    <row r="20068" spans="1:6" x14ac:dyDescent="0.3">
      <c r="A20068">
        <v>2012</v>
      </c>
      <c r="B20068" t="s">
        <v>1475</v>
      </c>
      <c r="C20068" t="str">
        <f t="shared" si="628"/>
        <v>2012-Botafogo/RJ-25-4-3</v>
      </c>
      <c r="D20068" s="4">
        <v>4.9999989999999999</v>
      </c>
      <c r="E20068">
        <v>17</v>
      </c>
      <c r="F20068" t="str">
        <f t="shared" si="629"/>
        <v>25-4-3</v>
      </c>
    </row>
    <row r="20069" spans="1:6" x14ac:dyDescent="0.3">
      <c r="A20069">
        <v>2012</v>
      </c>
      <c r="B20069" t="s">
        <v>1476</v>
      </c>
      <c r="C20069" t="str">
        <f t="shared" si="628"/>
        <v>2012-Corinthians/SP-25-4-3</v>
      </c>
      <c r="D20069" s="4">
        <v>4</v>
      </c>
      <c r="E20069">
        <v>20</v>
      </c>
      <c r="F20069" t="str">
        <f t="shared" si="629"/>
        <v>25-4-3</v>
      </c>
    </row>
    <row r="20070" spans="1:6" x14ac:dyDescent="0.3">
      <c r="A20070">
        <v>2012</v>
      </c>
      <c r="B20070" t="s">
        <v>3583</v>
      </c>
      <c r="C20070" t="str">
        <f t="shared" si="628"/>
        <v>2012-Coritiba/PR-25-4-3</v>
      </c>
      <c r="D20070" s="4">
        <v>4.9999950000000002</v>
      </c>
      <c r="E20070">
        <v>18</v>
      </c>
      <c r="F20070" t="str">
        <f t="shared" si="629"/>
        <v>25-4-3</v>
      </c>
    </row>
    <row r="20071" spans="1:6" x14ac:dyDescent="0.3">
      <c r="A20071">
        <v>2012</v>
      </c>
      <c r="B20071" t="s">
        <v>1477</v>
      </c>
      <c r="C20071" t="str">
        <f t="shared" si="628"/>
        <v>2012-Cruzeiro/MG-25-4-3</v>
      </c>
      <c r="D20071" s="4">
        <v>7</v>
      </c>
      <c r="E20071">
        <v>41</v>
      </c>
      <c r="F20071" t="str">
        <f t="shared" si="629"/>
        <v>25-4-3</v>
      </c>
    </row>
    <row r="20072" spans="1:6" x14ac:dyDescent="0.3">
      <c r="A20072">
        <v>2012</v>
      </c>
      <c r="B20072" t="s">
        <v>1478</v>
      </c>
      <c r="C20072" t="str">
        <f t="shared" si="628"/>
        <v>2012-Figueirense/SC-25-4-3</v>
      </c>
      <c r="D20072" s="4">
        <v>4</v>
      </c>
      <c r="E20072">
        <v>18</v>
      </c>
      <c r="F20072" t="str">
        <f t="shared" si="629"/>
        <v>25-4-3</v>
      </c>
    </row>
    <row r="20073" spans="1:6" x14ac:dyDescent="0.3">
      <c r="A20073">
        <v>2012</v>
      </c>
      <c r="B20073" t="s">
        <v>1479</v>
      </c>
      <c r="C20073" t="str">
        <f t="shared" si="628"/>
        <v>2012-Flamengo/RJ-25-4-3</v>
      </c>
      <c r="D20073" s="4">
        <v>5</v>
      </c>
      <c r="E20073">
        <v>35</v>
      </c>
      <c r="F20073" t="str">
        <f t="shared" si="629"/>
        <v>25-4-3</v>
      </c>
    </row>
    <row r="20074" spans="1:6" x14ac:dyDescent="0.3">
      <c r="A20074">
        <v>2012</v>
      </c>
      <c r="B20074" t="s">
        <v>1480</v>
      </c>
      <c r="C20074" t="str">
        <f t="shared" si="628"/>
        <v>2012-Fluminense/RJ-25-4-3</v>
      </c>
      <c r="D20074" s="4">
        <v>8</v>
      </c>
      <c r="E20074">
        <v>31</v>
      </c>
      <c r="F20074" t="str">
        <f t="shared" si="629"/>
        <v>25-4-3</v>
      </c>
    </row>
    <row r="20075" spans="1:6" x14ac:dyDescent="0.3">
      <c r="A20075">
        <v>2012</v>
      </c>
      <c r="B20075" t="s">
        <v>1483</v>
      </c>
      <c r="C20075" t="str">
        <f t="shared" si="628"/>
        <v>2012-Gremio/RS-25-4-3</v>
      </c>
      <c r="D20075" s="4">
        <v>10</v>
      </c>
      <c r="E20075">
        <v>32</v>
      </c>
      <c r="F20075" t="str">
        <f t="shared" si="629"/>
        <v>25-4-3</v>
      </c>
    </row>
    <row r="20076" spans="1:6" x14ac:dyDescent="0.3">
      <c r="A20076">
        <v>2012</v>
      </c>
      <c r="B20076" t="s">
        <v>1484</v>
      </c>
      <c r="C20076" t="str">
        <f t="shared" si="628"/>
        <v>2012-Internacional/RS-25-4-3</v>
      </c>
      <c r="D20076" s="4">
        <v>4</v>
      </c>
      <c r="E20076">
        <v>24</v>
      </c>
      <c r="F20076" t="str">
        <f t="shared" si="629"/>
        <v>25-4-3</v>
      </c>
    </row>
    <row r="20077" spans="1:6" x14ac:dyDescent="0.3">
      <c r="A20077">
        <v>2012</v>
      </c>
      <c r="B20077" t="s">
        <v>3104</v>
      </c>
      <c r="C20077" t="str">
        <f t="shared" si="628"/>
        <v>2012-Nautico/PE-25-4-3</v>
      </c>
      <c r="D20077" s="4">
        <v>7</v>
      </c>
      <c r="E20077">
        <v>14</v>
      </c>
      <c r="F20077" t="str">
        <f t="shared" si="629"/>
        <v>25-4-3</v>
      </c>
    </row>
    <row r="20078" spans="1:6" x14ac:dyDescent="0.3">
      <c r="A20078">
        <v>2012</v>
      </c>
      <c r="B20078" t="s">
        <v>1485</v>
      </c>
      <c r="C20078" t="str">
        <f t="shared" si="628"/>
        <v>2012-Palmeiras/SP-25-4-3</v>
      </c>
      <c r="D20078" s="4">
        <v>6</v>
      </c>
      <c r="E20078">
        <v>11</v>
      </c>
      <c r="F20078" t="str">
        <f t="shared" si="629"/>
        <v>25-4-3</v>
      </c>
    </row>
    <row r="20079" spans="1:6" x14ac:dyDescent="0.3">
      <c r="A20079">
        <v>2012</v>
      </c>
      <c r="B20079" t="s">
        <v>1487</v>
      </c>
      <c r="C20079" t="str">
        <f t="shared" si="628"/>
        <v>2012-Ponte Preta/SP-25-4-3</v>
      </c>
      <c r="D20079" s="4">
        <v>7</v>
      </c>
      <c r="E20079">
        <v>30</v>
      </c>
      <c r="F20079" t="str">
        <f t="shared" si="629"/>
        <v>25-4-3</v>
      </c>
    </row>
    <row r="20080" spans="1:6" x14ac:dyDescent="0.3">
      <c r="A20080">
        <v>2012</v>
      </c>
      <c r="B20080" t="s">
        <v>3584</v>
      </c>
      <c r="C20080" t="str">
        <f t="shared" si="628"/>
        <v>2012-Portuguesa/SP-25-4-3</v>
      </c>
      <c r="D20080" s="4">
        <v>5</v>
      </c>
      <c r="E20080">
        <v>20</v>
      </c>
      <c r="F20080" t="str">
        <f t="shared" si="629"/>
        <v>25-4-3</v>
      </c>
    </row>
    <row r="20081" spans="1:6" x14ac:dyDescent="0.3">
      <c r="A20081">
        <v>2012</v>
      </c>
      <c r="B20081" t="s">
        <v>1489</v>
      </c>
      <c r="C20081" t="str">
        <f t="shared" si="628"/>
        <v>2012-Santos/SP-25-4-3</v>
      </c>
      <c r="D20081" s="4">
        <v>6</v>
      </c>
      <c r="E20081">
        <v>28</v>
      </c>
      <c r="F20081" t="str">
        <f t="shared" si="629"/>
        <v>25-4-3</v>
      </c>
    </row>
    <row r="20082" spans="1:6" x14ac:dyDescent="0.3">
      <c r="A20082">
        <v>2012</v>
      </c>
      <c r="B20082" t="s">
        <v>1490</v>
      </c>
      <c r="C20082" t="str">
        <f t="shared" si="628"/>
        <v>2012-Sao Paulo/SP-25-4-3</v>
      </c>
      <c r="D20082" s="4">
        <v>6.8333310000000003</v>
      </c>
      <c r="E20082">
        <v>25</v>
      </c>
      <c r="F20082" t="str">
        <f t="shared" si="629"/>
        <v>25-4-3</v>
      </c>
    </row>
    <row r="20083" spans="1:6" x14ac:dyDescent="0.3">
      <c r="A20083">
        <v>2012</v>
      </c>
      <c r="B20083" t="s">
        <v>3105</v>
      </c>
      <c r="C20083" t="str">
        <f t="shared" si="628"/>
        <v>2012-Sport/PE-25-4-3</v>
      </c>
      <c r="D20083" s="4">
        <v>4</v>
      </c>
      <c r="E20083">
        <v>18</v>
      </c>
      <c r="F20083" t="str">
        <f t="shared" si="629"/>
        <v>25-4-3</v>
      </c>
    </row>
    <row r="20084" spans="1:6" x14ac:dyDescent="0.3">
      <c r="A20084">
        <v>2012</v>
      </c>
      <c r="B20084" t="s">
        <v>1491</v>
      </c>
      <c r="C20084" t="str">
        <f t="shared" si="628"/>
        <v>2012-Vasco/RJ-25-4-3</v>
      </c>
      <c r="D20084" s="4">
        <v>3</v>
      </c>
      <c r="E20084">
        <v>37</v>
      </c>
      <c r="F20084" t="str">
        <f t="shared" si="629"/>
        <v>25-4-3</v>
      </c>
    </row>
    <row r="20085" spans="1:6" x14ac:dyDescent="0.3">
      <c r="A20085">
        <v>2012</v>
      </c>
      <c r="B20085" t="s">
        <v>4542</v>
      </c>
      <c r="C20085" t="str">
        <f t="shared" si="628"/>
        <v>2012-Atletico/GO-25-5-0</v>
      </c>
      <c r="D20085" s="4">
        <v>4</v>
      </c>
      <c r="E20085">
        <v>20</v>
      </c>
      <c r="F20085" t="str">
        <f t="shared" si="629"/>
        <v>25-5-0</v>
      </c>
    </row>
    <row r="20086" spans="1:6" x14ac:dyDescent="0.3">
      <c r="A20086">
        <v>2012</v>
      </c>
      <c r="B20086" t="s">
        <v>3106</v>
      </c>
      <c r="C20086" t="str">
        <f t="shared" si="628"/>
        <v>2012-Atletico/MG-25-5-0</v>
      </c>
      <c r="D20086" s="4">
        <v>7</v>
      </c>
      <c r="E20086">
        <v>41</v>
      </c>
      <c r="F20086" t="str">
        <f t="shared" si="629"/>
        <v>25-5-0</v>
      </c>
    </row>
    <row r="20087" spans="1:6" x14ac:dyDescent="0.3">
      <c r="A20087">
        <v>2012</v>
      </c>
      <c r="B20087" t="s">
        <v>5001</v>
      </c>
      <c r="C20087" t="str">
        <f t="shared" si="628"/>
        <v>2012-Bahia/BA-25-5-0</v>
      </c>
      <c r="D20087" s="4">
        <v>11</v>
      </c>
      <c r="E20087">
        <v>31</v>
      </c>
      <c r="F20087" t="str">
        <f t="shared" si="629"/>
        <v>25-5-0</v>
      </c>
    </row>
    <row r="20088" spans="1:6" x14ac:dyDescent="0.3">
      <c r="A20088">
        <v>2012</v>
      </c>
      <c r="B20088" t="s">
        <v>1493</v>
      </c>
      <c r="C20088" t="str">
        <f t="shared" si="628"/>
        <v>2012-Botafogo/RJ-25-5-0</v>
      </c>
      <c r="D20088" s="4">
        <v>11</v>
      </c>
      <c r="E20088">
        <v>39</v>
      </c>
      <c r="F20088" t="str">
        <f t="shared" si="629"/>
        <v>25-5-0</v>
      </c>
    </row>
    <row r="20089" spans="1:6" x14ac:dyDescent="0.3">
      <c r="A20089">
        <v>2012</v>
      </c>
      <c r="B20089" t="s">
        <v>1494</v>
      </c>
      <c r="C20089" t="str">
        <f t="shared" si="628"/>
        <v>2012-Corinthians/SP-25-5-0</v>
      </c>
      <c r="D20089" s="4">
        <v>7</v>
      </c>
      <c r="E20089">
        <v>25</v>
      </c>
      <c r="F20089" t="str">
        <f t="shared" si="629"/>
        <v>25-5-0</v>
      </c>
    </row>
    <row r="20090" spans="1:6" x14ac:dyDescent="0.3">
      <c r="A20090">
        <v>2012</v>
      </c>
      <c r="B20090" t="s">
        <v>3586</v>
      </c>
      <c r="C20090" t="str">
        <f t="shared" si="628"/>
        <v>2012-Coritiba/PR-25-5-0</v>
      </c>
      <c r="D20090" s="4">
        <v>7</v>
      </c>
      <c r="E20090">
        <v>15</v>
      </c>
      <c r="F20090" t="str">
        <f t="shared" si="629"/>
        <v>25-5-0</v>
      </c>
    </row>
    <row r="20091" spans="1:6" x14ac:dyDescent="0.3">
      <c r="A20091">
        <v>2012</v>
      </c>
      <c r="B20091" t="s">
        <v>1495</v>
      </c>
      <c r="C20091" t="str">
        <f t="shared" si="628"/>
        <v>2012-Cruzeiro/MG-25-5-0</v>
      </c>
      <c r="D20091" s="4">
        <v>4</v>
      </c>
      <c r="E20091">
        <v>29</v>
      </c>
      <c r="F20091" t="str">
        <f t="shared" si="629"/>
        <v>25-5-0</v>
      </c>
    </row>
    <row r="20092" spans="1:6" x14ac:dyDescent="0.3">
      <c r="A20092">
        <v>2012</v>
      </c>
      <c r="B20092" t="s">
        <v>1496</v>
      </c>
      <c r="C20092" t="str">
        <f t="shared" si="628"/>
        <v>2012-Figueirense/SC-25-5-0</v>
      </c>
      <c r="D20092" s="4">
        <v>8</v>
      </c>
      <c r="E20092">
        <v>22</v>
      </c>
      <c r="F20092" t="str">
        <f t="shared" si="629"/>
        <v>25-5-0</v>
      </c>
    </row>
    <row r="20093" spans="1:6" x14ac:dyDescent="0.3">
      <c r="A20093">
        <v>2012</v>
      </c>
      <c r="B20093" t="s">
        <v>1497</v>
      </c>
      <c r="C20093" t="str">
        <f t="shared" si="628"/>
        <v>2012-Flamengo/RJ-25-5-0</v>
      </c>
      <c r="D20093" s="4">
        <v>1</v>
      </c>
      <c r="E20093">
        <v>31</v>
      </c>
      <c r="F20093" t="str">
        <f t="shared" si="629"/>
        <v>25-5-0</v>
      </c>
    </row>
    <row r="20094" spans="1:6" x14ac:dyDescent="0.3">
      <c r="A20094">
        <v>2012</v>
      </c>
      <c r="B20094" t="s">
        <v>1498</v>
      </c>
      <c r="C20094" t="str">
        <f t="shared" si="628"/>
        <v>2012-Fluminense/RJ-25-5-0</v>
      </c>
      <c r="D20094" s="4">
        <v>11</v>
      </c>
      <c r="E20094">
        <v>43</v>
      </c>
      <c r="F20094" t="str">
        <f t="shared" si="629"/>
        <v>25-5-0</v>
      </c>
    </row>
    <row r="20095" spans="1:6" x14ac:dyDescent="0.3">
      <c r="A20095">
        <v>2012</v>
      </c>
      <c r="B20095" t="s">
        <v>1501</v>
      </c>
      <c r="C20095" t="str">
        <f t="shared" si="628"/>
        <v>2012-Gremio/RS-25-5-0</v>
      </c>
      <c r="D20095" s="4">
        <v>8</v>
      </c>
      <c r="E20095">
        <v>39</v>
      </c>
      <c r="F20095" t="str">
        <f t="shared" si="629"/>
        <v>25-5-0</v>
      </c>
    </row>
    <row r="20096" spans="1:6" x14ac:dyDescent="0.3">
      <c r="A20096">
        <v>2012</v>
      </c>
      <c r="B20096" t="s">
        <v>1502</v>
      </c>
      <c r="C20096" t="str">
        <f t="shared" si="628"/>
        <v>2012-Internacional/RS-25-5-0</v>
      </c>
      <c r="D20096" s="4">
        <v>6</v>
      </c>
      <c r="E20096">
        <v>29</v>
      </c>
      <c r="F20096" t="str">
        <f t="shared" si="629"/>
        <v>25-5-0</v>
      </c>
    </row>
    <row r="20097" spans="1:6" x14ac:dyDescent="0.3">
      <c r="A20097">
        <v>2012</v>
      </c>
      <c r="B20097" t="s">
        <v>3107</v>
      </c>
      <c r="C20097" t="str">
        <f t="shared" si="628"/>
        <v>2012-Nautico/PE-25-5-0</v>
      </c>
      <c r="D20097" s="4">
        <v>10</v>
      </c>
      <c r="E20097">
        <v>27</v>
      </c>
      <c r="F20097" t="str">
        <f t="shared" si="629"/>
        <v>25-5-0</v>
      </c>
    </row>
    <row r="20098" spans="1:6" x14ac:dyDescent="0.3">
      <c r="A20098">
        <v>2012</v>
      </c>
      <c r="B20098" t="s">
        <v>1503</v>
      </c>
      <c r="C20098" t="str">
        <f t="shared" si="628"/>
        <v>2012-Palmeiras/SP-25-5-0</v>
      </c>
      <c r="D20098" s="4">
        <v>4</v>
      </c>
      <c r="E20098">
        <v>20</v>
      </c>
      <c r="F20098" t="str">
        <f t="shared" si="629"/>
        <v>25-5-0</v>
      </c>
    </row>
    <row r="20099" spans="1:6" x14ac:dyDescent="0.3">
      <c r="A20099">
        <v>2012</v>
      </c>
      <c r="B20099" t="s">
        <v>1505</v>
      </c>
      <c r="C20099" t="str">
        <f t="shared" ref="C20099:C20162" si="630">A20099&amp;"-"&amp;B20099</f>
        <v>2012-Ponte Preta/SP-25-5-0</v>
      </c>
      <c r="D20099" s="4">
        <v>9</v>
      </c>
      <c r="E20099">
        <v>33</v>
      </c>
      <c r="F20099" t="str">
        <f t="shared" ref="F20099:F20162" si="631">RIGHT(B20099,LEN(C20099)-FIND("-",C20099,6))</f>
        <v>25-5-0</v>
      </c>
    </row>
    <row r="20100" spans="1:6" x14ac:dyDescent="0.3">
      <c r="A20100">
        <v>2012</v>
      </c>
      <c r="B20100" t="s">
        <v>3587</v>
      </c>
      <c r="C20100" t="str">
        <f t="shared" si="630"/>
        <v>2012-Portuguesa/SP-25-5-0</v>
      </c>
      <c r="D20100" s="4">
        <v>8</v>
      </c>
      <c r="E20100">
        <v>21</v>
      </c>
      <c r="F20100" t="str">
        <f t="shared" si="631"/>
        <v>25-5-0</v>
      </c>
    </row>
    <row r="20101" spans="1:6" x14ac:dyDescent="0.3">
      <c r="A20101">
        <v>2012</v>
      </c>
      <c r="B20101" t="s">
        <v>1507</v>
      </c>
      <c r="C20101" t="str">
        <f t="shared" si="630"/>
        <v>2012-Santos/SP-25-5-0</v>
      </c>
      <c r="D20101" s="4">
        <v>7</v>
      </c>
      <c r="E20101">
        <v>33</v>
      </c>
      <c r="F20101" t="str">
        <f t="shared" si="631"/>
        <v>25-5-0</v>
      </c>
    </row>
    <row r="20102" spans="1:6" x14ac:dyDescent="0.3">
      <c r="A20102">
        <v>2012</v>
      </c>
      <c r="B20102" t="s">
        <v>1508</v>
      </c>
      <c r="C20102" t="str">
        <f t="shared" si="630"/>
        <v>2012-Sao Paulo/SP-25-5-0</v>
      </c>
      <c r="D20102" s="4">
        <v>5</v>
      </c>
      <c r="E20102">
        <v>21</v>
      </c>
      <c r="F20102" t="str">
        <f t="shared" si="631"/>
        <v>25-5-0</v>
      </c>
    </row>
    <row r="20103" spans="1:6" x14ac:dyDescent="0.3">
      <c r="A20103">
        <v>2012</v>
      </c>
      <c r="B20103" t="s">
        <v>3108</v>
      </c>
      <c r="C20103" t="str">
        <f t="shared" si="630"/>
        <v>2012-Sport/PE-25-5-0</v>
      </c>
      <c r="D20103" s="4">
        <v>8</v>
      </c>
      <c r="E20103">
        <v>22</v>
      </c>
      <c r="F20103" t="str">
        <f t="shared" si="631"/>
        <v>25-5-0</v>
      </c>
    </row>
    <row r="20104" spans="1:6" x14ac:dyDescent="0.3">
      <c r="A20104">
        <v>2012</v>
      </c>
      <c r="B20104" t="s">
        <v>1509</v>
      </c>
      <c r="C20104" t="str">
        <f t="shared" si="630"/>
        <v>2012-Vasco/RJ-25-5-0</v>
      </c>
      <c r="D20104" s="4">
        <v>8</v>
      </c>
      <c r="E20104">
        <v>43</v>
      </c>
      <c r="F20104" t="str">
        <f t="shared" si="631"/>
        <v>25-5-0</v>
      </c>
    </row>
    <row r="20105" spans="1:6" x14ac:dyDescent="0.3">
      <c r="A20105">
        <v>2012</v>
      </c>
      <c r="B20105" t="s">
        <v>4546</v>
      </c>
      <c r="C20105" t="str">
        <f t="shared" si="630"/>
        <v>2012-Atletico/GO-25-5-1</v>
      </c>
      <c r="D20105" s="4">
        <v>1</v>
      </c>
      <c r="E20105">
        <v>17</v>
      </c>
      <c r="F20105" t="str">
        <f t="shared" si="631"/>
        <v>25-5-1</v>
      </c>
    </row>
    <row r="20106" spans="1:6" x14ac:dyDescent="0.3">
      <c r="A20106">
        <v>2012</v>
      </c>
      <c r="B20106" t="s">
        <v>3109</v>
      </c>
      <c r="C20106" t="str">
        <f t="shared" si="630"/>
        <v>2012-Atletico/MG-25-5-1</v>
      </c>
      <c r="D20106" s="4">
        <v>8</v>
      </c>
      <c r="E20106">
        <v>41</v>
      </c>
      <c r="F20106" t="str">
        <f t="shared" si="631"/>
        <v>25-5-1</v>
      </c>
    </row>
    <row r="20107" spans="1:6" x14ac:dyDescent="0.3">
      <c r="A20107">
        <v>2012</v>
      </c>
      <c r="B20107" t="s">
        <v>5003</v>
      </c>
      <c r="C20107" t="str">
        <f t="shared" si="630"/>
        <v>2012-Bahia/BA-25-5-1</v>
      </c>
      <c r="D20107" s="4">
        <v>11</v>
      </c>
      <c r="E20107">
        <v>16</v>
      </c>
      <c r="F20107" t="str">
        <f t="shared" si="631"/>
        <v>25-5-1</v>
      </c>
    </row>
    <row r="20108" spans="1:6" x14ac:dyDescent="0.3">
      <c r="A20108">
        <v>2012</v>
      </c>
      <c r="B20108" t="s">
        <v>1511</v>
      </c>
      <c r="C20108" t="str">
        <f t="shared" si="630"/>
        <v>2012-Botafogo/RJ-25-5-1</v>
      </c>
      <c r="D20108" s="4">
        <v>7</v>
      </c>
      <c r="E20108">
        <v>31</v>
      </c>
      <c r="F20108" t="str">
        <f t="shared" si="631"/>
        <v>25-5-1</v>
      </c>
    </row>
    <row r="20109" spans="1:6" x14ac:dyDescent="0.3">
      <c r="A20109">
        <v>2012</v>
      </c>
      <c r="B20109" t="s">
        <v>1512</v>
      </c>
      <c r="C20109" t="str">
        <f t="shared" si="630"/>
        <v>2012-Corinthians/SP-25-5-1</v>
      </c>
      <c r="D20109" s="4">
        <v>8</v>
      </c>
      <c r="E20109">
        <v>25</v>
      </c>
      <c r="F20109" t="str">
        <f t="shared" si="631"/>
        <v>25-5-1</v>
      </c>
    </row>
    <row r="20110" spans="1:6" x14ac:dyDescent="0.3">
      <c r="A20110">
        <v>2012</v>
      </c>
      <c r="B20110" t="s">
        <v>3589</v>
      </c>
      <c r="C20110" t="str">
        <f t="shared" si="630"/>
        <v>2012-Coritiba/PR-25-5-1</v>
      </c>
      <c r="D20110" s="4">
        <v>9</v>
      </c>
      <c r="E20110">
        <v>27</v>
      </c>
      <c r="F20110" t="str">
        <f t="shared" si="631"/>
        <v>25-5-1</v>
      </c>
    </row>
    <row r="20111" spans="1:6" x14ac:dyDescent="0.3">
      <c r="A20111">
        <v>2012</v>
      </c>
      <c r="B20111" t="s">
        <v>1513</v>
      </c>
      <c r="C20111" t="str">
        <f t="shared" si="630"/>
        <v>2012-Cruzeiro/MG-25-5-1</v>
      </c>
      <c r="D20111" s="4">
        <v>9</v>
      </c>
      <c r="E20111">
        <v>31</v>
      </c>
      <c r="F20111" t="str">
        <f t="shared" si="631"/>
        <v>25-5-1</v>
      </c>
    </row>
    <row r="20112" spans="1:6" x14ac:dyDescent="0.3">
      <c r="A20112">
        <v>2012</v>
      </c>
      <c r="B20112" t="s">
        <v>1514</v>
      </c>
      <c r="C20112" t="str">
        <f t="shared" si="630"/>
        <v>2012-Figueirense/SC-25-5-1</v>
      </c>
      <c r="D20112" s="4">
        <v>8</v>
      </c>
      <c r="E20112">
        <v>22</v>
      </c>
      <c r="F20112" t="str">
        <f t="shared" si="631"/>
        <v>25-5-1</v>
      </c>
    </row>
    <row r="20113" spans="1:6" x14ac:dyDescent="0.3">
      <c r="A20113">
        <v>2012</v>
      </c>
      <c r="B20113" t="s">
        <v>1515</v>
      </c>
      <c r="C20113" t="str">
        <f t="shared" si="630"/>
        <v>2012-Flamengo/RJ-25-5-1</v>
      </c>
      <c r="D20113" s="4">
        <v>1</v>
      </c>
      <c r="E20113">
        <v>33</v>
      </c>
      <c r="F20113" t="str">
        <f t="shared" si="631"/>
        <v>25-5-1</v>
      </c>
    </row>
    <row r="20114" spans="1:6" x14ac:dyDescent="0.3">
      <c r="A20114">
        <v>2012</v>
      </c>
      <c r="B20114" t="s">
        <v>1516</v>
      </c>
      <c r="C20114" t="str">
        <f t="shared" si="630"/>
        <v>2012-Fluminense/RJ-25-5-1</v>
      </c>
      <c r="D20114" s="4">
        <v>11</v>
      </c>
      <c r="E20114">
        <v>43</v>
      </c>
      <c r="F20114" t="str">
        <f t="shared" si="631"/>
        <v>25-5-1</v>
      </c>
    </row>
    <row r="20115" spans="1:6" x14ac:dyDescent="0.3">
      <c r="A20115">
        <v>2012</v>
      </c>
      <c r="B20115" t="s">
        <v>1519</v>
      </c>
      <c r="C20115" t="str">
        <f t="shared" si="630"/>
        <v>2012-Gremio/RS-25-5-1</v>
      </c>
      <c r="D20115" s="4">
        <v>10</v>
      </c>
      <c r="E20115">
        <v>37</v>
      </c>
      <c r="F20115" t="str">
        <f t="shared" si="631"/>
        <v>25-5-1</v>
      </c>
    </row>
    <row r="20116" spans="1:6" x14ac:dyDescent="0.3">
      <c r="A20116">
        <v>2012</v>
      </c>
      <c r="B20116" t="s">
        <v>1520</v>
      </c>
      <c r="C20116" t="str">
        <f t="shared" si="630"/>
        <v>2012-Internacional/RS-25-5-1</v>
      </c>
      <c r="D20116" s="4">
        <v>5</v>
      </c>
      <c r="E20116">
        <v>23</v>
      </c>
      <c r="F20116" t="str">
        <f t="shared" si="631"/>
        <v>25-5-1</v>
      </c>
    </row>
    <row r="20117" spans="1:6" x14ac:dyDescent="0.3">
      <c r="A20117">
        <v>2012</v>
      </c>
      <c r="B20117" t="s">
        <v>3110</v>
      </c>
      <c r="C20117" t="str">
        <f t="shared" si="630"/>
        <v>2012-Nautico/PE-25-5-1</v>
      </c>
      <c r="D20117" s="4">
        <v>4</v>
      </c>
      <c r="E20117">
        <v>25</v>
      </c>
      <c r="F20117" t="str">
        <f t="shared" si="631"/>
        <v>25-5-1</v>
      </c>
    </row>
    <row r="20118" spans="1:6" x14ac:dyDescent="0.3">
      <c r="A20118">
        <v>2012</v>
      </c>
      <c r="B20118" t="s">
        <v>1521</v>
      </c>
      <c r="C20118" t="str">
        <f t="shared" si="630"/>
        <v>2012-Palmeiras/SP-25-5-1</v>
      </c>
      <c r="D20118" s="4">
        <v>6</v>
      </c>
      <c r="E20118">
        <v>17</v>
      </c>
      <c r="F20118" t="str">
        <f t="shared" si="631"/>
        <v>25-5-1</v>
      </c>
    </row>
    <row r="20119" spans="1:6" x14ac:dyDescent="0.3">
      <c r="A20119">
        <v>2012</v>
      </c>
      <c r="B20119" t="s">
        <v>1523</v>
      </c>
      <c r="C20119" t="str">
        <f t="shared" si="630"/>
        <v>2012-Ponte Preta/SP-25-5-1</v>
      </c>
      <c r="D20119" s="4">
        <v>9</v>
      </c>
      <c r="E20119">
        <v>31</v>
      </c>
      <c r="F20119" t="str">
        <f t="shared" si="631"/>
        <v>25-5-1</v>
      </c>
    </row>
    <row r="20120" spans="1:6" x14ac:dyDescent="0.3">
      <c r="A20120">
        <v>2012</v>
      </c>
      <c r="B20120" t="s">
        <v>3590</v>
      </c>
      <c r="C20120" t="str">
        <f t="shared" si="630"/>
        <v>2012-Portuguesa/SP-25-5-1</v>
      </c>
      <c r="D20120" s="4">
        <v>7</v>
      </c>
      <c r="E20120">
        <v>25</v>
      </c>
      <c r="F20120" t="str">
        <f t="shared" si="631"/>
        <v>25-5-1</v>
      </c>
    </row>
    <row r="20121" spans="1:6" x14ac:dyDescent="0.3">
      <c r="A20121">
        <v>2012</v>
      </c>
      <c r="B20121" t="s">
        <v>1525</v>
      </c>
      <c r="C20121" t="str">
        <f t="shared" si="630"/>
        <v>2012-Santos/SP-25-5-1</v>
      </c>
      <c r="D20121" s="4">
        <v>13</v>
      </c>
      <c r="E20121">
        <v>26</v>
      </c>
      <c r="F20121" t="str">
        <f t="shared" si="631"/>
        <v>25-5-1</v>
      </c>
    </row>
    <row r="20122" spans="1:6" x14ac:dyDescent="0.3">
      <c r="A20122">
        <v>2012</v>
      </c>
      <c r="B20122" t="s">
        <v>1526</v>
      </c>
      <c r="C20122" t="str">
        <f t="shared" si="630"/>
        <v>2012-Sao Paulo/SP-25-5-1</v>
      </c>
      <c r="D20122" s="4">
        <v>5</v>
      </c>
      <c r="E20122">
        <v>30</v>
      </c>
      <c r="F20122" t="str">
        <f t="shared" si="631"/>
        <v>25-5-1</v>
      </c>
    </row>
    <row r="20123" spans="1:6" x14ac:dyDescent="0.3">
      <c r="A20123">
        <v>2012</v>
      </c>
      <c r="B20123" t="s">
        <v>3111</v>
      </c>
      <c r="C20123" t="str">
        <f t="shared" si="630"/>
        <v>2012-Sport/PE-25-5-1</v>
      </c>
      <c r="D20123" s="4">
        <v>8</v>
      </c>
      <c r="E20123">
        <v>23</v>
      </c>
      <c r="F20123" t="str">
        <f t="shared" si="631"/>
        <v>25-5-1</v>
      </c>
    </row>
    <row r="20124" spans="1:6" x14ac:dyDescent="0.3">
      <c r="A20124">
        <v>2012</v>
      </c>
      <c r="B20124" t="s">
        <v>1527</v>
      </c>
      <c r="C20124" t="str">
        <f t="shared" si="630"/>
        <v>2012-Vasco/RJ-25-5-1</v>
      </c>
      <c r="D20124" s="4">
        <v>7</v>
      </c>
      <c r="E20124">
        <v>43</v>
      </c>
      <c r="F20124" t="str">
        <f t="shared" si="631"/>
        <v>25-5-1</v>
      </c>
    </row>
    <row r="20125" spans="1:6" x14ac:dyDescent="0.3">
      <c r="A20125">
        <v>2012</v>
      </c>
      <c r="B20125" t="s">
        <v>4550</v>
      </c>
      <c r="C20125" t="str">
        <f t="shared" si="630"/>
        <v>2012-Atletico/GO-25-5-2</v>
      </c>
      <c r="D20125" s="4">
        <v>0</v>
      </c>
      <c r="E20125">
        <v>15</v>
      </c>
      <c r="F20125" t="str">
        <f t="shared" si="631"/>
        <v>25-5-2</v>
      </c>
    </row>
    <row r="20126" spans="1:6" x14ac:dyDescent="0.3">
      <c r="A20126">
        <v>2012</v>
      </c>
      <c r="B20126" t="s">
        <v>3112</v>
      </c>
      <c r="C20126" t="str">
        <f t="shared" si="630"/>
        <v>2012-Atletico/MG-25-5-2</v>
      </c>
      <c r="D20126" s="4">
        <v>6</v>
      </c>
      <c r="E20126">
        <v>41</v>
      </c>
      <c r="F20126" t="str">
        <f t="shared" si="631"/>
        <v>25-5-2</v>
      </c>
    </row>
    <row r="20127" spans="1:6" x14ac:dyDescent="0.3">
      <c r="A20127">
        <v>2012</v>
      </c>
      <c r="B20127" t="s">
        <v>5005</v>
      </c>
      <c r="C20127" t="str">
        <f t="shared" si="630"/>
        <v>2012-Bahia/BA-25-5-2</v>
      </c>
      <c r="D20127" s="4">
        <v>11</v>
      </c>
      <c r="E20127">
        <v>20</v>
      </c>
      <c r="F20127" t="str">
        <f t="shared" si="631"/>
        <v>25-5-2</v>
      </c>
    </row>
    <row r="20128" spans="1:6" x14ac:dyDescent="0.3">
      <c r="A20128">
        <v>2012</v>
      </c>
      <c r="B20128" t="s">
        <v>1529</v>
      </c>
      <c r="C20128" t="str">
        <f t="shared" si="630"/>
        <v>2012-Botafogo/RJ-25-5-2</v>
      </c>
      <c r="D20128" s="4">
        <v>10</v>
      </c>
      <c r="E20128">
        <v>31</v>
      </c>
      <c r="F20128" t="str">
        <f t="shared" si="631"/>
        <v>25-5-2</v>
      </c>
    </row>
    <row r="20129" spans="1:6" x14ac:dyDescent="0.3">
      <c r="A20129">
        <v>2012</v>
      </c>
      <c r="B20129" t="s">
        <v>1530</v>
      </c>
      <c r="C20129" t="str">
        <f t="shared" si="630"/>
        <v>2012-Corinthians/SP-25-5-2</v>
      </c>
      <c r="D20129" s="4">
        <v>7</v>
      </c>
      <c r="E20129">
        <v>31</v>
      </c>
      <c r="F20129" t="str">
        <f t="shared" si="631"/>
        <v>25-5-2</v>
      </c>
    </row>
    <row r="20130" spans="1:6" x14ac:dyDescent="0.3">
      <c r="A20130">
        <v>2012</v>
      </c>
      <c r="B20130" t="s">
        <v>3592</v>
      </c>
      <c r="C20130" t="str">
        <f t="shared" si="630"/>
        <v>2012-Coritiba/PR-25-5-2</v>
      </c>
      <c r="D20130" s="4">
        <v>5.999994</v>
      </c>
      <c r="E20130">
        <v>18</v>
      </c>
      <c r="F20130" t="str">
        <f t="shared" si="631"/>
        <v>25-5-2</v>
      </c>
    </row>
    <row r="20131" spans="1:6" x14ac:dyDescent="0.3">
      <c r="A20131">
        <v>2012</v>
      </c>
      <c r="B20131" t="s">
        <v>1531</v>
      </c>
      <c r="C20131" t="str">
        <f t="shared" si="630"/>
        <v>2012-Cruzeiro/MG-25-5-2</v>
      </c>
      <c r="D20131" s="4">
        <v>7</v>
      </c>
      <c r="E20131">
        <v>31</v>
      </c>
      <c r="F20131" t="str">
        <f t="shared" si="631"/>
        <v>25-5-2</v>
      </c>
    </row>
    <row r="20132" spans="1:6" x14ac:dyDescent="0.3">
      <c r="A20132">
        <v>2012</v>
      </c>
      <c r="B20132" t="s">
        <v>1532</v>
      </c>
      <c r="C20132" t="str">
        <f t="shared" si="630"/>
        <v>2012-Figueirense/SC-25-5-2</v>
      </c>
      <c r="D20132" s="4">
        <v>8</v>
      </c>
      <c r="E20132">
        <v>20</v>
      </c>
      <c r="F20132" t="str">
        <f t="shared" si="631"/>
        <v>25-5-2</v>
      </c>
    </row>
    <row r="20133" spans="1:6" x14ac:dyDescent="0.3">
      <c r="A20133">
        <v>2012</v>
      </c>
      <c r="B20133" t="s">
        <v>1533</v>
      </c>
      <c r="C20133" t="str">
        <f t="shared" si="630"/>
        <v>2012-Flamengo/RJ-25-5-2</v>
      </c>
      <c r="D20133" s="4">
        <v>2</v>
      </c>
      <c r="E20133">
        <v>36</v>
      </c>
      <c r="F20133" t="str">
        <f t="shared" si="631"/>
        <v>25-5-2</v>
      </c>
    </row>
    <row r="20134" spans="1:6" x14ac:dyDescent="0.3">
      <c r="A20134">
        <v>2012</v>
      </c>
      <c r="B20134" t="s">
        <v>1534</v>
      </c>
      <c r="C20134" t="str">
        <f t="shared" si="630"/>
        <v>2012-Fluminense/RJ-25-5-2</v>
      </c>
      <c r="D20134" s="4">
        <v>11</v>
      </c>
      <c r="E20134">
        <v>41</v>
      </c>
      <c r="F20134" t="str">
        <f t="shared" si="631"/>
        <v>25-5-2</v>
      </c>
    </row>
    <row r="20135" spans="1:6" x14ac:dyDescent="0.3">
      <c r="A20135">
        <v>2012</v>
      </c>
      <c r="B20135" t="s">
        <v>1537</v>
      </c>
      <c r="C20135" t="str">
        <f t="shared" si="630"/>
        <v>2012-Gremio/RS-25-5-2</v>
      </c>
      <c r="D20135" s="4">
        <v>10</v>
      </c>
      <c r="E20135">
        <v>37</v>
      </c>
      <c r="F20135" t="str">
        <f t="shared" si="631"/>
        <v>25-5-2</v>
      </c>
    </row>
    <row r="20136" spans="1:6" x14ac:dyDescent="0.3">
      <c r="A20136">
        <v>2012</v>
      </c>
      <c r="B20136" t="s">
        <v>1538</v>
      </c>
      <c r="C20136" t="str">
        <f t="shared" si="630"/>
        <v>2012-Internacional/RS-25-5-2</v>
      </c>
      <c r="D20136" s="4">
        <v>4</v>
      </c>
      <c r="E20136">
        <v>12</v>
      </c>
      <c r="F20136" t="str">
        <f t="shared" si="631"/>
        <v>25-5-2</v>
      </c>
    </row>
    <row r="20137" spans="1:6" x14ac:dyDescent="0.3">
      <c r="A20137">
        <v>2012</v>
      </c>
      <c r="B20137" t="s">
        <v>3113</v>
      </c>
      <c r="C20137" t="str">
        <f t="shared" si="630"/>
        <v>2012-Nautico/PE-25-5-2</v>
      </c>
      <c r="D20137" s="4">
        <v>5</v>
      </c>
      <c r="E20137">
        <v>34</v>
      </c>
      <c r="F20137" t="str">
        <f t="shared" si="631"/>
        <v>25-5-2</v>
      </c>
    </row>
    <row r="20138" spans="1:6" x14ac:dyDescent="0.3">
      <c r="A20138">
        <v>2012</v>
      </c>
      <c r="B20138" t="s">
        <v>1539</v>
      </c>
      <c r="C20138" t="str">
        <f t="shared" si="630"/>
        <v>2012-Palmeiras/SP-25-5-2</v>
      </c>
      <c r="D20138" s="4">
        <v>5</v>
      </c>
      <c r="E20138">
        <v>17</v>
      </c>
      <c r="F20138" t="str">
        <f t="shared" si="631"/>
        <v>25-5-2</v>
      </c>
    </row>
    <row r="20139" spans="1:6" x14ac:dyDescent="0.3">
      <c r="A20139">
        <v>2012</v>
      </c>
      <c r="B20139" t="s">
        <v>1541</v>
      </c>
      <c r="C20139" t="str">
        <f t="shared" si="630"/>
        <v>2012-Ponte Preta/SP-25-5-2</v>
      </c>
      <c r="D20139" s="4">
        <v>11</v>
      </c>
      <c r="E20139">
        <v>31</v>
      </c>
      <c r="F20139" t="str">
        <f t="shared" si="631"/>
        <v>25-5-2</v>
      </c>
    </row>
    <row r="20140" spans="1:6" x14ac:dyDescent="0.3">
      <c r="A20140">
        <v>2012</v>
      </c>
      <c r="B20140" t="s">
        <v>3593</v>
      </c>
      <c r="C20140" t="str">
        <f t="shared" si="630"/>
        <v>2012-Portuguesa/SP-25-5-2</v>
      </c>
      <c r="D20140" s="4">
        <v>5</v>
      </c>
      <c r="E20140">
        <v>25</v>
      </c>
      <c r="F20140" t="str">
        <f t="shared" si="631"/>
        <v>25-5-2</v>
      </c>
    </row>
    <row r="20141" spans="1:6" x14ac:dyDescent="0.3">
      <c r="A20141">
        <v>2012</v>
      </c>
      <c r="B20141" t="s">
        <v>1543</v>
      </c>
      <c r="C20141" t="str">
        <f t="shared" si="630"/>
        <v>2012-Santos/SP-25-5-2</v>
      </c>
      <c r="D20141" s="4">
        <v>4</v>
      </c>
      <c r="E20141">
        <v>22</v>
      </c>
      <c r="F20141" t="str">
        <f t="shared" si="631"/>
        <v>25-5-2</v>
      </c>
    </row>
    <row r="20142" spans="1:6" x14ac:dyDescent="0.3">
      <c r="A20142">
        <v>2012</v>
      </c>
      <c r="B20142" t="s">
        <v>1544</v>
      </c>
      <c r="C20142" t="str">
        <f t="shared" si="630"/>
        <v>2012-Sao Paulo/SP-25-5-2</v>
      </c>
      <c r="D20142" s="4">
        <v>8</v>
      </c>
      <c r="E20142">
        <v>42</v>
      </c>
      <c r="F20142" t="str">
        <f t="shared" si="631"/>
        <v>25-5-2</v>
      </c>
    </row>
    <row r="20143" spans="1:6" x14ac:dyDescent="0.3">
      <c r="A20143">
        <v>2012</v>
      </c>
      <c r="B20143" t="s">
        <v>3114</v>
      </c>
      <c r="C20143" t="str">
        <f t="shared" si="630"/>
        <v>2012-Sport/PE-25-5-2</v>
      </c>
      <c r="D20143" s="4">
        <v>8</v>
      </c>
      <c r="E20143">
        <v>17</v>
      </c>
      <c r="F20143" t="str">
        <f t="shared" si="631"/>
        <v>25-5-2</v>
      </c>
    </row>
    <row r="20144" spans="1:6" x14ac:dyDescent="0.3">
      <c r="A20144">
        <v>2012</v>
      </c>
      <c r="B20144" t="s">
        <v>1545</v>
      </c>
      <c r="C20144" t="str">
        <f t="shared" si="630"/>
        <v>2012-Vasco/RJ-25-5-2</v>
      </c>
      <c r="D20144" s="4">
        <v>4</v>
      </c>
      <c r="E20144">
        <v>30</v>
      </c>
      <c r="F20144" t="str">
        <f t="shared" si="631"/>
        <v>25-5-2</v>
      </c>
    </row>
    <row r="20145" spans="1:6" x14ac:dyDescent="0.3">
      <c r="A20145">
        <v>2012</v>
      </c>
      <c r="B20145" t="s">
        <v>4554</v>
      </c>
      <c r="C20145" t="str">
        <f t="shared" si="630"/>
        <v>2012-Atletico/GO-25-5-3</v>
      </c>
      <c r="D20145" s="4">
        <v>4</v>
      </c>
      <c r="E20145">
        <v>16</v>
      </c>
      <c r="F20145" t="str">
        <f t="shared" si="631"/>
        <v>25-5-3</v>
      </c>
    </row>
    <row r="20146" spans="1:6" x14ac:dyDescent="0.3">
      <c r="A20146">
        <v>2012</v>
      </c>
      <c r="B20146" t="s">
        <v>3115</v>
      </c>
      <c r="C20146" t="str">
        <f t="shared" si="630"/>
        <v>2012-Atletico/MG-25-5-3</v>
      </c>
      <c r="D20146" s="4">
        <v>6</v>
      </c>
      <c r="E20146">
        <v>39</v>
      </c>
      <c r="F20146" t="str">
        <f t="shared" si="631"/>
        <v>25-5-3</v>
      </c>
    </row>
    <row r="20147" spans="1:6" x14ac:dyDescent="0.3">
      <c r="A20147">
        <v>2012</v>
      </c>
      <c r="B20147" t="s">
        <v>5007</v>
      </c>
      <c r="C20147" t="str">
        <f t="shared" si="630"/>
        <v>2012-Bahia/BA-25-5-3</v>
      </c>
      <c r="D20147" s="4">
        <v>8</v>
      </c>
      <c r="E20147">
        <v>23</v>
      </c>
      <c r="F20147" t="str">
        <f t="shared" si="631"/>
        <v>25-5-3</v>
      </c>
    </row>
    <row r="20148" spans="1:6" x14ac:dyDescent="0.3">
      <c r="A20148">
        <v>2012</v>
      </c>
      <c r="B20148" t="s">
        <v>1547</v>
      </c>
      <c r="C20148" t="str">
        <f t="shared" si="630"/>
        <v>2012-Botafogo/RJ-25-5-3</v>
      </c>
      <c r="D20148" s="4">
        <v>7</v>
      </c>
      <c r="E20148">
        <v>37</v>
      </c>
      <c r="F20148" t="str">
        <f t="shared" si="631"/>
        <v>25-5-3</v>
      </c>
    </row>
    <row r="20149" spans="1:6" x14ac:dyDescent="0.3">
      <c r="A20149">
        <v>2012</v>
      </c>
      <c r="B20149" t="s">
        <v>1548</v>
      </c>
      <c r="C20149" t="str">
        <f t="shared" si="630"/>
        <v>2012-Corinthians/SP-25-5-3</v>
      </c>
      <c r="D20149" s="4">
        <v>11</v>
      </c>
      <c r="E20149">
        <v>25</v>
      </c>
      <c r="F20149" t="str">
        <f t="shared" si="631"/>
        <v>25-5-3</v>
      </c>
    </row>
    <row r="20150" spans="1:6" x14ac:dyDescent="0.3">
      <c r="A20150">
        <v>2012</v>
      </c>
      <c r="B20150" t="s">
        <v>3595</v>
      </c>
      <c r="C20150" t="str">
        <f t="shared" si="630"/>
        <v>2012-Coritiba/PR-25-5-3</v>
      </c>
      <c r="D20150" s="4">
        <v>7</v>
      </c>
      <c r="E20150">
        <v>22</v>
      </c>
      <c r="F20150" t="str">
        <f t="shared" si="631"/>
        <v>25-5-3</v>
      </c>
    </row>
    <row r="20151" spans="1:6" x14ac:dyDescent="0.3">
      <c r="A20151">
        <v>2012</v>
      </c>
      <c r="B20151" t="s">
        <v>1549</v>
      </c>
      <c r="C20151" t="str">
        <f t="shared" si="630"/>
        <v>2012-Cruzeiro/MG-25-5-3</v>
      </c>
      <c r="D20151" s="4">
        <v>7</v>
      </c>
      <c r="E20151">
        <v>36</v>
      </c>
      <c r="F20151" t="str">
        <f t="shared" si="631"/>
        <v>25-5-3</v>
      </c>
    </row>
    <row r="20152" spans="1:6" x14ac:dyDescent="0.3">
      <c r="A20152">
        <v>2012</v>
      </c>
      <c r="B20152" t="s">
        <v>1550</v>
      </c>
      <c r="C20152" t="str">
        <f t="shared" si="630"/>
        <v>2012-Figueirense/SC-25-5-3</v>
      </c>
      <c r="D20152" s="4">
        <v>7</v>
      </c>
      <c r="E20152">
        <v>20</v>
      </c>
      <c r="F20152" t="str">
        <f t="shared" si="631"/>
        <v>25-5-3</v>
      </c>
    </row>
    <row r="20153" spans="1:6" x14ac:dyDescent="0.3">
      <c r="A20153">
        <v>2012</v>
      </c>
      <c r="B20153" t="s">
        <v>1551</v>
      </c>
      <c r="C20153" t="str">
        <f t="shared" si="630"/>
        <v>2012-Flamengo/RJ-25-5-3</v>
      </c>
      <c r="D20153" s="4">
        <v>5</v>
      </c>
      <c r="E20153">
        <v>37</v>
      </c>
      <c r="F20153" t="str">
        <f t="shared" si="631"/>
        <v>25-5-3</v>
      </c>
    </row>
    <row r="20154" spans="1:6" x14ac:dyDescent="0.3">
      <c r="A20154">
        <v>2012</v>
      </c>
      <c r="B20154" t="s">
        <v>1552</v>
      </c>
      <c r="C20154" t="str">
        <f t="shared" si="630"/>
        <v>2012-Fluminense/RJ-25-5-3</v>
      </c>
      <c r="D20154" s="4">
        <v>11</v>
      </c>
      <c r="E20154">
        <v>30</v>
      </c>
      <c r="F20154" t="str">
        <f t="shared" si="631"/>
        <v>25-5-3</v>
      </c>
    </row>
    <row r="20155" spans="1:6" x14ac:dyDescent="0.3">
      <c r="A20155">
        <v>2012</v>
      </c>
      <c r="B20155" t="s">
        <v>1555</v>
      </c>
      <c r="C20155" t="str">
        <f t="shared" si="630"/>
        <v>2012-Gremio/RS-25-5-3</v>
      </c>
      <c r="D20155" s="4">
        <v>13</v>
      </c>
      <c r="E20155">
        <v>41</v>
      </c>
      <c r="F20155" t="str">
        <f t="shared" si="631"/>
        <v>25-5-3</v>
      </c>
    </row>
    <row r="20156" spans="1:6" x14ac:dyDescent="0.3">
      <c r="A20156">
        <v>2012</v>
      </c>
      <c r="B20156" t="s">
        <v>1556</v>
      </c>
      <c r="C20156" t="str">
        <f t="shared" si="630"/>
        <v>2012-Internacional/RS-25-5-3</v>
      </c>
      <c r="D20156" s="4">
        <v>5</v>
      </c>
      <c r="E20156">
        <v>23</v>
      </c>
      <c r="F20156" t="str">
        <f t="shared" si="631"/>
        <v>25-5-3</v>
      </c>
    </row>
    <row r="20157" spans="1:6" x14ac:dyDescent="0.3">
      <c r="A20157">
        <v>2012</v>
      </c>
      <c r="B20157" t="s">
        <v>3116</v>
      </c>
      <c r="C20157" t="str">
        <f t="shared" si="630"/>
        <v>2012-Nautico/PE-25-5-3</v>
      </c>
      <c r="D20157" s="4">
        <v>8</v>
      </c>
      <c r="E20157">
        <v>21</v>
      </c>
      <c r="F20157" t="str">
        <f t="shared" si="631"/>
        <v>25-5-3</v>
      </c>
    </row>
    <row r="20158" spans="1:6" x14ac:dyDescent="0.3">
      <c r="A20158">
        <v>2012</v>
      </c>
      <c r="B20158" t="s">
        <v>1557</v>
      </c>
      <c r="C20158" t="str">
        <f t="shared" si="630"/>
        <v>2012-Palmeiras/SP-25-5-3</v>
      </c>
      <c r="D20158" s="4">
        <v>5</v>
      </c>
      <c r="E20158">
        <v>17</v>
      </c>
      <c r="F20158" t="str">
        <f t="shared" si="631"/>
        <v>25-5-3</v>
      </c>
    </row>
    <row r="20159" spans="1:6" x14ac:dyDescent="0.3">
      <c r="A20159">
        <v>2012</v>
      </c>
      <c r="B20159" t="s">
        <v>1559</v>
      </c>
      <c r="C20159" t="str">
        <f t="shared" si="630"/>
        <v>2012-Ponte Preta/SP-25-5-3</v>
      </c>
      <c r="D20159" s="4">
        <v>10</v>
      </c>
      <c r="E20159">
        <v>35</v>
      </c>
      <c r="F20159" t="str">
        <f t="shared" si="631"/>
        <v>25-5-3</v>
      </c>
    </row>
    <row r="20160" spans="1:6" x14ac:dyDescent="0.3">
      <c r="A20160">
        <v>2012</v>
      </c>
      <c r="B20160" t="s">
        <v>3596</v>
      </c>
      <c r="C20160" t="str">
        <f t="shared" si="630"/>
        <v>2012-Portuguesa/SP-25-5-3</v>
      </c>
      <c r="D20160" s="4">
        <v>2</v>
      </c>
      <c r="E20160">
        <v>24</v>
      </c>
      <c r="F20160" t="str">
        <f t="shared" si="631"/>
        <v>25-5-3</v>
      </c>
    </row>
    <row r="20161" spans="1:6" x14ac:dyDescent="0.3">
      <c r="A20161">
        <v>2012</v>
      </c>
      <c r="B20161" t="s">
        <v>1561</v>
      </c>
      <c r="C20161" t="str">
        <f t="shared" si="630"/>
        <v>2012-Santos/SP-25-5-3</v>
      </c>
      <c r="D20161" s="4">
        <v>6</v>
      </c>
      <c r="E20161">
        <v>24</v>
      </c>
      <c r="F20161" t="str">
        <f t="shared" si="631"/>
        <v>25-5-3</v>
      </c>
    </row>
    <row r="20162" spans="1:6" x14ac:dyDescent="0.3">
      <c r="A20162">
        <v>2012</v>
      </c>
      <c r="B20162" t="s">
        <v>1562</v>
      </c>
      <c r="C20162" t="str">
        <f t="shared" si="630"/>
        <v>2012-Sao Paulo/SP-25-5-3</v>
      </c>
      <c r="D20162" s="4">
        <v>10</v>
      </c>
      <c r="E20162">
        <v>32</v>
      </c>
      <c r="F20162" t="str">
        <f t="shared" si="631"/>
        <v>25-5-3</v>
      </c>
    </row>
    <row r="20163" spans="1:6" x14ac:dyDescent="0.3">
      <c r="A20163">
        <v>2012</v>
      </c>
      <c r="B20163" t="s">
        <v>3117</v>
      </c>
      <c r="C20163" t="str">
        <f t="shared" ref="C20163:C20226" si="632">A20163&amp;"-"&amp;B20163</f>
        <v>2012-Sport/PE-25-5-3</v>
      </c>
      <c r="D20163" s="4">
        <v>3.9999959999999999</v>
      </c>
      <c r="E20163">
        <v>12</v>
      </c>
      <c r="F20163" t="str">
        <f t="shared" ref="F20163:F20226" si="633">RIGHT(B20163,LEN(C20163)-FIND("-",C20163,6))</f>
        <v>25-5-3</v>
      </c>
    </row>
    <row r="20164" spans="1:6" x14ac:dyDescent="0.3">
      <c r="A20164">
        <v>2012</v>
      </c>
      <c r="B20164" t="s">
        <v>1563</v>
      </c>
      <c r="C20164" t="str">
        <f t="shared" si="632"/>
        <v>2012-Vasco/RJ-25-5-3</v>
      </c>
      <c r="D20164" s="4">
        <v>4</v>
      </c>
      <c r="E20164">
        <v>33</v>
      </c>
      <c r="F20164" t="str">
        <f t="shared" si="633"/>
        <v>25-5-3</v>
      </c>
    </row>
    <row r="20165" spans="1:6" x14ac:dyDescent="0.3">
      <c r="A20165">
        <v>2012</v>
      </c>
      <c r="B20165" t="s">
        <v>4558</v>
      </c>
      <c r="C20165" t="str">
        <f t="shared" si="632"/>
        <v>2012-Atletico/GO-25-5-4</v>
      </c>
      <c r="D20165" s="4">
        <v>5</v>
      </c>
      <c r="E20165">
        <v>17</v>
      </c>
      <c r="F20165" t="str">
        <f t="shared" si="633"/>
        <v>25-5-4</v>
      </c>
    </row>
    <row r="20166" spans="1:6" x14ac:dyDescent="0.3">
      <c r="A20166">
        <v>2012</v>
      </c>
      <c r="B20166" t="s">
        <v>3118</v>
      </c>
      <c r="C20166" t="str">
        <f t="shared" si="632"/>
        <v>2012-Atletico/MG-25-5-4</v>
      </c>
      <c r="D20166" s="4">
        <v>6</v>
      </c>
      <c r="E20166">
        <v>31</v>
      </c>
      <c r="F20166" t="str">
        <f t="shared" si="633"/>
        <v>25-5-4</v>
      </c>
    </row>
    <row r="20167" spans="1:6" x14ac:dyDescent="0.3">
      <c r="A20167">
        <v>2012</v>
      </c>
      <c r="B20167" t="s">
        <v>5009</v>
      </c>
      <c r="C20167" t="str">
        <f t="shared" si="632"/>
        <v>2012-Bahia/BA-25-5-4</v>
      </c>
      <c r="D20167" s="4">
        <v>10</v>
      </c>
      <c r="E20167">
        <v>17</v>
      </c>
      <c r="F20167" t="str">
        <f t="shared" si="633"/>
        <v>25-5-4</v>
      </c>
    </row>
    <row r="20168" spans="1:6" x14ac:dyDescent="0.3">
      <c r="A20168">
        <v>2012</v>
      </c>
      <c r="B20168" t="s">
        <v>1565</v>
      </c>
      <c r="C20168" t="str">
        <f t="shared" si="632"/>
        <v>2012-Botafogo/RJ-25-5-4</v>
      </c>
      <c r="D20168" s="4">
        <v>7</v>
      </c>
      <c r="E20168">
        <v>30</v>
      </c>
      <c r="F20168" t="str">
        <f t="shared" si="633"/>
        <v>25-5-4</v>
      </c>
    </row>
    <row r="20169" spans="1:6" x14ac:dyDescent="0.3">
      <c r="A20169">
        <v>2012</v>
      </c>
      <c r="B20169" t="s">
        <v>1566</v>
      </c>
      <c r="C20169" t="str">
        <f t="shared" si="632"/>
        <v>2012-Corinthians/SP-25-5-4</v>
      </c>
      <c r="D20169" s="4">
        <v>7</v>
      </c>
      <c r="E20169">
        <v>29</v>
      </c>
      <c r="F20169" t="str">
        <f t="shared" si="633"/>
        <v>25-5-4</v>
      </c>
    </row>
    <row r="20170" spans="1:6" x14ac:dyDescent="0.3">
      <c r="A20170">
        <v>2012</v>
      </c>
      <c r="B20170" t="s">
        <v>3598</v>
      </c>
      <c r="C20170" t="str">
        <f t="shared" si="632"/>
        <v>2012-Coritiba/PR-25-5-4</v>
      </c>
      <c r="D20170" s="4">
        <v>4.8</v>
      </c>
      <c r="E20170">
        <v>15</v>
      </c>
      <c r="F20170" t="str">
        <f t="shared" si="633"/>
        <v>25-5-4</v>
      </c>
    </row>
    <row r="20171" spans="1:6" x14ac:dyDescent="0.3">
      <c r="A20171">
        <v>2012</v>
      </c>
      <c r="B20171" t="s">
        <v>1567</v>
      </c>
      <c r="C20171" t="str">
        <f t="shared" si="632"/>
        <v>2012-Cruzeiro/MG-25-5-4</v>
      </c>
      <c r="D20171" s="4">
        <v>8</v>
      </c>
      <c r="E20171">
        <v>38</v>
      </c>
      <c r="F20171" t="str">
        <f t="shared" si="633"/>
        <v>25-5-4</v>
      </c>
    </row>
    <row r="20172" spans="1:6" x14ac:dyDescent="0.3">
      <c r="A20172">
        <v>2012</v>
      </c>
      <c r="B20172" t="s">
        <v>1568</v>
      </c>
      <c r="C20172" t="str">
        <f t="shared" si="632"/>
        <v>2012-Figueirense/SC-25-5-4</v>
      </c>
      <c r="D20172" s="4">
        <v>4</v>
      </c>
      <c r="E20172">
        <v>18</v>
      </c>
      <c r="F20172" t="str">
        <f t="shared" si="633"/>
        <v>25-5-4</v>
      </c>
    </row>
    <row r="20173" spans="1:6" x14ac:dyDescent="0.3">
      <c r="A20173">
        <v>2012</v>
      </c>
      <c r="B20173" t="s">
        <v>1569</v>
      </c>
      <c r="C20173" t="str">
        <f t="shared" si="632"/>
        <v>2012-Flamengo/RJ-25-5-4</v>
      </c>
      <c r="D20173" s="4">
        <v>5</v>
      </c>
      <c r="E20173">
        <v>38</v>
      </c>
      <c r="F20173" t="str">
        <f t="shared" si="633"/>
        <v>25-5-4</v>
      </c>
    </row>
    <row r="20174" spans="1:6" x14ac:dyDescent="0.3">
      <c r="A20174">
        <v>2012</v>
      </c>
      <c r="B20174" t="s">
        <v>1570</v>
      </c>
      <c r="C20174" t="str">
        <f t="shared" si="632"/>
        <v>2012-Fluminense/RJ-25-5-4</v>
      </c>
      <c r="D20174" s="4">
        <v>10</v>
      </c>
      <c r="E20174">
        <v>32</v>
      </c>
      <c r="F20174" t="str">
        <f t="shared" si="633"/>
        <v>25-5-4</v>
      </c>
    </row>
    <row r="20175" spans="1:6" x14ac:dyDescent="0.3">
      <c r="A20175">
        <v>2012</v>
      </c>
      <c r="B20175" t="s">
        <v>1573</v>
      </c>
      <c r="C20175" t="str">
        <f t="shared" si="632"/>
        <v>2012-Gremio/RS-25-5-4</v>
      </c>
      <c r="D20175" s="4">
        <v>10</v>
      </c>
      <c r="E20175">
        <v>31</v>
      </c>
      <c r="F20175" t="str">
        <f t="shared" si="633"/>
        <v>25-5-4</v>
      </c>
    </row>
    <row r="20176" spans="1:6" x14ac:dyDescent="0.3">
      <c r="A20176">
        <v>2012</v>
      </c>
      <c r="B20176" t="s">
        <v>1574</v>
      </c>
      <c r="C20176" t="str">
        <f t="shared" si="632"/>
        <v>2012-Internacional/RS-25-5-4</v>
      </c>
      <c r="D20176" s="4">
        <v>4</v>
      </c>
      <c r="E20176">
        <v>23</v>
      </c>
      <c r="F20176" t="str">
        <f t="shared" si="633"/>
        <v>25-5-4</v>
      </c>
    </row>
    <row r="20177" spans="1:6" x14ac:dyDescent="0.3">
      <c r="A20177">
        <v>2012</v>
      </c>
      <c r="B20177" t="s">
        <v>3119</v>
      </c>
      <c r="C20177" t="str">
        <f t="shared" si="632"/>
        <v>2012-Nautico/PE-25-5-4</v>
      </c>
      <c r="D20177" s="4">
        <v>10</v>
      </c>
      <c r="E20177">
        <v>27</v>
      </c>
      <c r="F20177" t="str">
        <f t="shared" si="633"/>
        <v>25-5-4</v>
      </c>
    </row>
    <row r="20178" spans="1:6" x14ac:dyDescent="0.3">
      <c r="A20178">
        <v>2012</v>
      </c>
      <c r="B20178" t="s">
        <v>1575</v>
      </c>
      <c r="C20178" t="str">
        <f t="shared" si="632"/>
        <v>2012-Palmeiras/SP-25-5-4</v>
      </c>
      <c r="D20178" s="4">
        <v>4</v>
      </c>
      <c r="E20178">
        <v>18</v>
      </c>
      <c r="F20178" t="str">
        <f t="shared" si="633"/>
        <v>25-5-4</v>
      </c>
    </row>
    <row r="20179" spans="1:6" x14ac:dyDescent="0.3">
      <c r="A20179">
        <v>2012</v>
      </c>
      <c r="B20179" t="s">
        <v>1577</v>
      </c>
      <c r="C20179" t="str">
        <f t="shared" si="632"/>
        <v>2012-Ponte Preta/SP-25-5-4</v>
      </c>
      <c r="D20179" s="4">
        <v>7</v>
      </c>
      <c r="E20179">
        <v>33</v>
      </c>
      <c r="F20179" t="str">
        <f t="shared" si="633"/>
        <v>25-5-4</v>
      </c>
    </row>
    <row r="20180" spans="1:6" x14ac:dyDescent="0.3">
      <c r="A20180">
        <v>2012</v>
      </c>
      <c r="B20180" t="s">
        <v>3599</v>
      </c>
      <c r="C20180" t="str">
        <f t="shared" si="632"/>
        <v>2012-Portuguesa/SP-25-5-4</v>
      </c>
      <c r="D20180" s="4">
        <v>7</v>
      </c>
      <c r="E20180">
        <v>28</v>
      </c>
      <c r="F20180" t="str">
        <f t="shared" si="633"/>
        <v>25-5-4</v>
      </c>
    </row>
    <row r="20181" spans="1:6" x14ac:dyDescent="0.3">
      <c r="A20181">
        <v>2012</v>
      </c>
      <c r="B20181" t="s">
        <v>1579</v>
      </c>
      <c r="C20181" t="str">
        <f t="shared" si="632"/>
        <v>2012-Santos/SP-25-5-4</v>
      </c>
      <c r="D20181" s="4">
        <v>9</v>
      </c>
      <c r="E20181">
        <v>25</v>
      </c>
      <c r="F20181" t="str">
        <f t="shared" si="633"/>
        <v>25-5-4</v>
      </c>
    </row>
    <row r="20182" spans="1:6" x14ac:dyDescent="0.3">
      <c r="A20182">
        <v>2012</v>
      </c>
      <c r="B20182" t="s">
        <v>1580</v>
      </c>
      <c r="C20182" t="str">
        <f t="shared" si="632"/>
        <v>2012-Sao Paulo/SP-25-5-4</v>
      </c>
      <c r="D20182" s="4">
        <v>6</v>
      </c>
      <c r="E20182">
        <v>25</v>
      </c>
      <c r="F20182" t="str">
        <f t="shared" si="633"/>
        <v>25-5-4</v>
      </c>
    </row>
    <row r="20183" spans="1:6" x14ac:dyDescent="0.3">
      <c r="A20183">
        <v>2012</v>
      </c>
      <c r="B20183" t="s">
        <v>3120</v>
      </c>
      <c r="C20183" t="str">
        <f t="shared" si="632"/>
        <v>2012-Sport/PE-25-5-4</v>
      </c>
      <c r="D20183" s="4">
        <v>4</v>
      </c>
      <c r="E20183">
        <v>18</v>
      </c>
      <c r="F20183" t="str">
        <f t="shared" si="633"/>
        <v>25-5-4</v>
      </c>
    </row>
    <row r="20184" spans="1:6" x14ac:dyDescent="0.3">
      <c r="A20184">
        <v>2012</v>
      </c>
      <c r="B20184" t="s">
        <v>1581</v>
      </c>
      <c r="C20184" t="str">
        <f t="shared" si="632"/>
        <v>2012-Vasco/RJ-25-5-4</v>
      </c>
      <c r="D20184" s="4">
        <v>4</v>
      </c>
      <c r="E20184">
        <v>35</v>
      </c>
      <c r="F20184" t="str">
        <f t="shared" si="633"/>
        <v>25-5-4</v>
      </c>
    </row>
    <row r="20185" spans="1:6" x14ac:dyDescent="0.3">
      <c r="A20185">
        <v>2012</v>
      </c>
      <c r="B20185" t="s">
        <v>4562</v>
      </c>
      <c r="C20185" t="str">
        <f t="shared" si="632"/>
        <v>2012-Atletico/GO-26-2-0</v>
      </c>
      <c r="D20185" s="4">
        <v>2.055555</v>
      </c>
      <c r="E20185">
        <v>10</v>
      </c>
      <c r="F20185" t="str">
        <f t="shared" si="633"/>
        <v>26-2-0</v>
      </c>
    </row>
    <row r="20186" spans="1:6" x14ac:dyDescent="0.3">
      <c r="A20186">
        <v>2012</v>
      </c>
      <c r="B20186" t="s">
        <v>3121</v>
      </c>
      <c r="C20186" t="str">
        <f t="shared" si="632"/>
        <v>2012-Atletico/MG-26-2-0</v>
      </c>
      <c r="D20186" s="4">
        <v>2.999997</v>
      </c>
      <c r="E20186">
        <v>16</v>
      </c>
      <c r="F20186" t="str">
        <f t="shared" si="633"/>
        <v>26-2-0</v>
      </c>
    </row>
    <row r="20187" spans="1:6" x14ac:dyDescent="0.3">
      <c r="A20187">
        <v>2012</v>
      </c>
      <c r="B20187" t="s">
        <v>5011</v>
      </c>
      <c r="C20187" t="str">
        <f t="shared" si="632"/>
        <v>2012-Bahia/BA-26-2-0</v>
      </c>
      <c r="D20187" s="4">
        <v>2.416668</v>
      </c>
      <c r="E20187">
        <v>8</v>
      </c>
      <c r="F20187" t="str">
        <f t="shared" si="633"/>
        <v>26-2-0</v>
      </c>
    </row>
    <row r="20188" spans="1:6" x14ac:dyDescent="0.3">
      <c r="A20188">
        <v>2012</v>
      </c>
      <c r="B20188" t="s">
        <v>1583</v>
      </c>
      <c r="C20188" t="str">
        <f t="shared" si="632"/>
        <v>2012-Botafogo/RJ-26-2-0</v>
      </c>
      <c r="D20188" s="4">
        <v>2.3958339999999998</v>
      </c>
      <c r="E20188">
        <v>16</v>
      </c>
      <c r="F20188" t="str">
        <f t="shared" si="633"/>
        <v>26-2-0</v>
      </c>
    </row>
    <row r="20189" spans="1:6" x14ac:dyDescent="0.3">
      <c r="A20189">
        <v>2012</v>
      </c>
      <c r="B20189" t="s">
        <v>1584</v>
      </c>
      <c r="C20189" t="str">
        <f t="shared" si="632"/>
        <v>2012-Corinthians/SP-26-2-0</v>
      </c>
      <c r="D20189" s="4">
        <v>3.1176499999999998</v>
      </c>
      <c r="E20189">
        <v>16</v>
      </c>
      <c r="F20189" t="str">
        <f t="shared" si="633"/>
        <v>26-2-0</v>
      </c>
    </row>
    <row r="20190" spans="1:6" x14ac:dyDescent="0.3">
      <c r="A20190">
        <v>2012</v>
      </c>
      <c r="B20190" t="s">
        <v>3601</v>
      </c>
      <c r="C20190" t="str">
        <f t="shared" si="632"/>
        <v>2012-Coritiba/PR-26-2-0</v>
      </c>
      <c r="D20190" s="4">
        <v>2.8</v>
      </c>
      <c r="E20190">
        <v>14</v>
      </c>
      <c r="F20190" t="str">
        <f t="shared" si="633"/>
        <v>26-2-0</v>
      </c>
    </row>
    <row r="20191" spans="1:6" x14ac:dyDescent="0.3">
      <c r="A20191">
        <v>2012</v>
      </c>
      <c r="B20191" t="s">
        <v>1585</v>
      </c>
      <c r="C20191" t="str">
        <f t="shared" si="632"/>
        <v>2012-Cruzeiro/MG-26-2-0</v>
      </c>
      <c r="D20191" s="4">
        <v>2.3333309999999998</v>
      </c>
      <c r="E20191">
        <v>16</v>
      </c>
      <c r="F20191" t="str">
        <f t="shared" si="633"/>
        <v>26-2-0</v>
      </c>
    </row>
    <row r="20192" spans="1:6" x14ac:dyDescent="0.3">
      <c r="A20192">
        <v>2012</v>
      </c>
      <c r="B20192" t="s">
        <v>1586</v>
      </c>
      <c r="C20192" t="str">
        <f t="shared" si="632"/>
        <v>2012-Figueirense/SC-26-2-0</v>
      </c>
      <c r="D20192" s="4">
        <v>1.8571409999999999</v>
      </c>
      <c r="E20192">
        <v>10</v>
      </c>
      <c r="F20192" t="str">
        <f t="shared" si="633"/>
        <v>26-2-0</v>
      </c>
    </row>
    <row r="20193" spans="1:6" x14ac:dyDescent="0.3">
      <c r="A20193">
        <v>2012</v>
      </c>
      <c r="B20193" t="s">
        <v>1587</v>
      </c>
      <c r="C20193" t="str">
        <f t="shared" si="632"/>
        <v>2012-Flamengo/RJ-26-2-0</v>
      </c>
      <c r="D20193" s="4">
        <v>3</v>
      </c>
      <c r="E20193">
        <v>16</v>
      </c>
      <c r="F20193" t="str">
        <f t="shared" si="633"/>
        <v>26-2-0</v>
      </c>
    </row>
    <row r="20194" spans="1:6" x14ac:dyDescent="0.3">
      <c r="A20194">
        <v>2012</v>
      </c>
      <c r="B20194" t="s">
        <v>1588</v>
      </c>
      <c r="C20194" t="str">
        <f t="shared" si="632"/>
        <v>2012-Fluminense/RJ-26-2-0</v>
      </c>
      <c r="D20194" s="4">
        <v>3.6</v>
      </c>
      <c r="E20194">
        <v>15</v>
      </c>
      <c r="F20194" t="str">
        <f t="shared" si="633"/>
        <v>26-2-0</v>
      </c>
    </row>
    <row r="20195" spans="1:6" x14ac:dyDescent="0.3">
      <c r="A20195">
        <v>2012</v>
      </c>
      <c r="B20195" t="s">
        <v>1591</v>
      </c>
      <c r="C20195" t="str">
        <f t="shared" si="632"/>
        <v>2012-Gremio/RS-26-2-0</v>
      </c>
      <c r="D20195" s="4">
        <v>2</v>
      </c>
      <c r="E20195">
        <v>15</v>
      </c>
      <c r="F20195" t="str">
        <f t="shared" si="633"/>
        <v>26-2-0</v>
      </c>
    </row>
    <row r="20196" spans="1:6" x14ac:dyDescent="0.3">
      <c r="A20196">
        <v>2012</v>
      </c>
      <c r="B20196" t="s">
        <v>1592</v>
      </c>
      <c r="C20196" t="str">
        <f t="shared" si="632"/>
        <v>2012-Internacional/RS-26-2-0</v>
      </c>
      <c r="D20196" s="4">
        <v>2.8</v>
      </c>
      <c r="E20196">
        <v>14</v>
      </c>
      <c r="F20196" t="str">
        <f t="shared" si="633"/>
        <v>26-2-0</v>
      </c>
    </row>
    <row r="20197" spans="1:6" x14ac:dyDescent="0.3">
      <c r="A20197">
        <v>2012</v>
      </c>
      <c r="B20197" t="s">
        <v>3122</v>
      </c>
      <c r="C20197" t="str">
        <f t="shared" si="632"/>
        <v>2012-Nautico/PE-26-2-0</v>
      </c>
      <c r="D20197" s="4">
        <v>2.6153849999999998</v>
      </c>
      <c r="E20197">
        <v>14</v>
      </c>
      <c r="F20197" t="str">
        <f t="shared" si="633"/>
        <v>26-2-0</v>
      </c>
    </row>
    <row r="20198" spans="1:6" x14ac:dyDescent="0.3">
      <c r="A20198">
        <v>2012</v>
      </c>
      <c r="B20198" t="s">
        <v>1593</v>
      </c>
      <c r="C20198" t="str">
        <f t="shared" si="632"/>
        <v>2012-Palmeiras/SP-26-2-0</v>
      </c>
      <c r="D20198" s="4">
        <v>2.15</v>
      </c>
      <c r="E20198">
        <v>10</v>
      </c>
      <c r="F20198" t="str">
        <f t="shared" si="633"/>
        <v>26-2-0</v>
      </c>
    </row>
    <row r="20199" spans="1:6" x14ac:dyDescent="0.3">
      <c r="A20199">
        <v>2012</v>
      </c>
      <c r="B20199" t="s">
        <v>1595</v>
      </c>
      <c r="C20199" t="str">
        <f t="shared" si="632"/>
        <v>2012-Ponte Preta/SP-26-2-0</v>
      </c>
      <c r="D20199" s="4">
        <v>2.8947419999999999</v>
      </c>
      <c r="E20199">
        <v>16</v>
      </c>
      <c r="F20199" t="str">
        <f t="shared" si="633"/>
        <v>26-2-0</v>
      </c>
    </row>
    <row r="20200" spans="1:6" x14ac:dyDescent="0.3">
      <c r="A20200">
        <v>2012</v>
      </c>
      <c r="B20200" t="s">
        <v>3602</v>
      </c>
      <c r="C20200" t="str">
        <f t="shared" si="632"/>
        <v>2012-Portuguesa/SP-26-2-0</v>
      </c>
      <c r="D20200" s="4">
        <v>2.6923080000000001</v>
      </c>
      <c r="E20200">
        <v>16</v>
      </c>
      <c r="F20200" t="str">
        <f t="shared" si="633"/>
        <v>26-2-0</v>
      </c>
    </row>
    <row r="20201" spans="1:6" x14ac:dyDescent="0.3">
      <c r="A20201">
        <v>2012</v>
      </c>
      <c r="B20201" t="s">
        <v>1597</v>
      </c>
      <c r="C20201" t="str">
        <f t="shared" si="632"/>
        <v>2012-Santos/SP-26-2-0</v>
      </c>
      <c r="D20201" s="4">
        <v>2.9090910000000001</v>
      </c>
      <c r="E20201">
        <v>16</v>
      </c>
      <c r="F20201" t="str">
        <f t="shared" si="633"/>
        <v>26-2-0</v>
      </c>
    </row>
    <row r="20202" spans="1:6" x14ac:dyDescent="0.3">
      <c r="A20202">
        <v>2012</v>
      </c>
      <c r="B20202" t="s">
        <v>1598</v>
      </c>
      <c r="C20202" t="str">
        <f t="shared" si="632"/>
        <v>2012-Sao Paulo/SP-26-2-0</v>
      </c>
      <c r="D20202" s="4">
        <v>2.4545430000000001</v>
      </c>
      <c r="E20202">
        <v>10</v>
      </c>
      <c r="F20202" t="str">
        <f t="shared" si="633"/>
        <v>26-2-0</v>
      </c>
    </row>
    <row r="20203" spans="1:6" x14ac:dyDescent="0.3">
      <c r="A20203">
        <v>2012</v>
      </c>
      <c r="B20203" t="s">
        <v>3123</v>
      </c>
      <c r="C20203" t="str">
        <f t="shared" si="632"/>
        <v>2012-Sport/PE-26-2-0</v>
      </c>
      <c r="D20203" s="4">
        <v>2.3636379999999999</v>
      </c>
      <c r="E20203">
        <v>10</v>
      </c>
      <c r="F20203" t="str">
        <f t="shared" si="633"/>
        <v>26-2-0</v>
      </c>
    </row>
    <row r="20204" spans="1:6" x14ac:dyDescent="0.3">
      <c r="A20204">
        <v>2012</v>
      </c>
      <c r="B20204" t="s">
        <v>1599</v>
      </c>
      <c r="C20204" t="str">
        <f t="shared" si="632"/>
        <v>2012-Vasco/RJ-26-2-0</v>
      </c>
      <c r="D20204" s="4">
        <v>2.357145</v>
      </c>
      <c r="E20204">
        <v>16</v>
      </c>
      <c r="F20204" t="str">
        <f t="shared" si="633"/>
        <v>26-2-0</v>
      </c>
    </row>
    <row r="20205" spans="1:6" x14ac:dyDescent="0.3">
      <c r="A20205">
        <v>2012</v>
      </c>
      <c r="B20205" t="s">
        <v>4566</v>
      </c>
      <c r="C20205" t="str">
        <f t="shared" si="632"/>
        <v>2012-Atletico/GO-26-2-1</v>
      </c>
      <c r="D20205" s="4">
        <v>2.2432439999999998</v>
      </c>
      <c r="E20205">
        <v>10</v>
      </c>
      <c r="F20205" t="str">
        <f t="shared" si="633"/>
        <v>26-2-1</v>
      </c>
    </row>
    <row r="20206" spans="1:6" x14ac:dyDescent="0.3">
      <c r="A20206">
        <v>2012</v>
      </c>
      <c r="B20206" t="s">
        <v>3124</v>
      </c>
      <c r="C20206" t="str">
        <f t="shared" si="632"/>
        <v>2012-Atletico/MG-26-2-1</v>
      </c>
      <c r="D20206" s="4">
        <v>3.2941189999999998</v>
      </c>
      <c r="E20206">
        <v>14</v>
      </c>
      <c r="F20206" t="str">
        <f t="shared" si="633"/>
        <v>26-2-1</v>
      </c>
    </row>
    <row r="20207" spans="1:6" x14ac:dyDescent="0.3">
      <c r="A20207">
        <v>2012</v>
      </c>
      <c r="B20207" t="s">
        <v>5013</v>
      </c>
      <c r="C20207" t="str">
        <f t="shared" si="632"/>
        <v>2012-Bahia/BA-26-2-1</v>
      </c>
      <c r="D20207" s="4">
        <v>2.8571399999999998</v>
      </c>
      <c r="E20207">
        <v>16</v>
      </c>
      <c r="F20207" t="str">
        <f t="shared" si="633"/>
        <v>26-2-1</v>
      </c>
    </row>
    <row r="20208" spans="1:6" x14ac:dyDescent="0.3">
      <c r="A20208">
        <v>2012</v>
      </c>
      <c r="B20208" t="s">
        <v>1601</v>
      </c>
      <c r="C20208" t="str">
        <f t="shared" si="632"/>
        <v>2012-Botafogo/RJ-26-2-1</v>
      </c>
      <c r="D20208" s="4">
        <v>2</v>
      </c>
      <c r="E20208">
        <v>16</v>
      </c>
      <c r="F20208" t="str">
        <f t="shared" si="633"/>
        <v>26-2-1</v>
      </c>
    </row>
    <row r="20209" spans="1:6" x14ac:dyDescent="0.3">
      <c r="A20209">
        <v>2012</v>
      </c>
      <c r="B20209" t="s">
        <v>1602</v>
      </c>
      <c r="C20209" t="str">
        <f t="shared" si="632"/>
        <v>2012-Corinthians/SP-26-2-1</v>
      </c>
      <c r="D20209" s="4">
        <v>3.1052719999999998</v>
      </c>
      <c r="E20209">
        <v>16</v>
      </c>
      <c r="F20209" t="str">
        <f t="shared" si="633"/>
        <v>26-2-1</v>
      </c>
    </row>
    <row r="20210" spans="1:6" x14ac:dyDescent="0.3">
      <c r="A20210">
        <v>2012</v>
      </c>
      <c r="B20210" t="s">
        <v>3604</v>
      </c>
      <c r="C20210" t="str">
        <f t="shared" si="632"/>
        <v>2012-Coritiba/PR-26-2-1</v>
      </c>
      <c r="D20210" s="4">
        <v>2.3750040000000001</v>
      </c>
      <c r="E20210">
        <v>12</v>
      </c>
      <c r="F20210" t="str">
        <f t="shared" si="633"/>
        <v>26-2-1</v>
      </c>
    </row>
    <row r="20211" spans="1:6" x14ac:dyDescent="0.3">
      <c r="A20211">
        <v>2012</v>
      </c>
      <c r="B20211" t="s">
        <v>1603</v>
      </c>
      <c r="C20211" t="str">
        <f t="shared" si="632"/>
        <v>2012-Cruzeiro/MG-26-2-1</v>
      </c>
      <c r="D20211" s="4">
        <v>2.5</v>
      </c>
      <c r="E20211">
        <v>16</v>
      </c>
      <c r="F20211" t="str">
        <f t="shared" si="633"/>
        <v>26-2-1</v>
      </c>
    </row>
    <row r="20212" spans="1:6" x14ac:dyDescent="0.3">
      <c r="A20212">
        <v>2012</v>
      </c>
      <c r="B20212" t="s">
        <v>1604</v>
      </c>
      <c r="C20212" t="str">
        <f t="shared" si="632"/>
        <v>2012-Figueirense/SC-26-2-1</v>
      </c>
      <c r="D20212" s="4">
        <v>1.888887</v>
      </c>
      <c r="E20212">
        <v>10</v>
      </c>
      <c r="F20212" t="str">
        <f t="shared" si="633"/>
        <v>26-2-1</v>
      </c>
    </row>
    <row r="20213" spans="1:6" x14ac:dyDescent="0.3">
      <c r="A20213">
        <v>2012</v>
      </c>
      <c r="B20213" t="s">
        <v>1605</v>
      </c>
      <c r="C20213" t="str">
        <f t="shared" si="632"/>
        <v>2012-Flamengo/RJ-26-2-1</v>
      </c>
      <c r="D20213" s="4">
        <v>2.30769</v>
      </c>
      <c r="E20213">
        <v>16</v>
      </c>
      <c r="F20213" t="str">
        <f t="shared" si="633"/>
        <v>26-2-1</v>
      </c>
    </row>
    <row r="20214" spans="1:6" x14ac:dyDescent="0.3">
      <c r="A20214">
        <v>2012</v>
      </c>
      <c r="B20214" t="s">
        <v>1606</v>
      </c>
      <c r="C20214" t="str">
        <f t="shared" si="632"/>
        <v>2012-Fluminense/RJ-26-2-1</v>
      </c>
      <c r="D20214" s="4">
        <v>3</v>
      </c>
      <c r="E20214">
        <v>16</v>
      </c>
      <c r="F20214" t="str">
        <f t="shared" si="633"/>
        <v>26-2-1</v>
      </c>
    </row>
    <row r="20215" spans="1:6" x14ac:dyDescent="0.3">
      <c r="A20215">
        <v>2012</v>
      </c>
      <c r="B20215" t="s">
        <v>1609</v>
      </c>
      <c r="C20215" t="str">
        <f t="shared" si="632"/>
        <v>2012-Gremio/RS-26-2-1</v>
      </c>
      <c r="D20215" s="4">
        <v>4.2857139999999996</v>
      </c>
      <c r="E20215">
        <v>13</v>
      </c>
      <c r="F20215" t="str">
        <f t="shared" si="633"/>
        <v>26-2-1</v>
      </c>
    </row>
    <row r="20216" spans="1:6" x14ac:dyDescent="0.3">
      <c r="A20216">
        <v>2012</v>
      </c>
      <c r="B20216" t="s">
        <v>1610</v>
      </c>
      <c r="C20216" t="str">
        <f t="shared" si="632"/>
        <v>2012-Internacional/RS-26-2-1</v>
      </c>
      <c r="D20216" s="4">
        <v>2</v>
      </c>
      <c r="E20216">
        <v>10</v>
      </c>
      <c r="F20216" t="str">
        <f t="shared" si="633"/>
        <v>26-2-1</v>
      </c>
    </row>
    <row r="20217" spans="1:6" x14ac:dyDescent="0.3">
      <c r="A20217">
        <v>2012</v>
      </c>
      <c r="B20217" t="s">
        <v>3125</v>
      </c>
      <c r="C20217" t="str">
        <f t="shared" si="632"/>
        <v>2012-Nautico/PE-26-2-1</v>
      </c>
      <c r="D20217" s="4">
        <v>2.758623</v>
      </c>
      <c r="E20217">
        <v>14</v>
      </c>
      <c r="F20217" t="str">
        <f t="shared" si="633"/>
        <v>26-2-1</v>
      </c>
    </row>
    <row r="20218" spans="1:6" x14ac:dyDescent="0.3">
      <c r="A20218">
        <v>2012</v>
      </c>
      <c r="B20218" t="s">
        <v>1611</v>
      </c>
      <c r="C20218" t="str">
        <f t="shared" si="632"/>
        <v>2012-Palmeiras/SP-26-2-1</v>
      </c>
      <c r="D20218" s="4">
        <v>1.84375</v>
      </c>
      <c r="E20218">
        <v>8</v>
      </c>
      <c r="F20218" t="str">
        <f t="shared" si="633"/>
        <v>26-2-1</v>
      </c>
    </row>
    <row r="20219" spans="1:6" x14ac:dyDescent="0.3">
      <c r="A20219">
        <v>2012</v>
      </c>
      <c r="B20219" t="s">
        <v>1613</v>
      </c>
      <c r="C20219" t="str">
        <f t="shared" si="632"/>
        <v>2012-Ponte Preta/SP-26-2-1</v>
      </c>
      <c r="D20219" s="4">
        <v>2.7500040000000001</v>
      </c>
      <c r="E20219">
        <v>16</v>
      </c>
      <c r="F20219" t="str">
        <f t="shared" si="633"/>
        <v>26-2-1</v>
      </c>
    </row>
    <row r="20220" spans="1:6" x14ac:dyDescent="0.3">
      <c r="A20220">
        <v>2012</v>
      </c>
      <c r="B20220" t="s">
        <v>3605</v>
      </c>
      <c r="C20220" t="str">
        <f t="shared" si="632"/>
        <v>2012-Portuguesa/SP-26-2-1</v>
      </c>
      <c r="D20220" s="4">
        <v>1.883721</v>
      </c>
      <c r="E20220">
        <v>8</v>
      </c>
      <c r="F20220" t="str">
        <f t="shared" si="633"/>
        <v>26-2-1</v>
      </c>
    </row>
    <row r="20221" spans="1:6" x14ac:dyDescent="0.3">
      <c r="A20221">
        <v>2012</v>
      </c>
      <c r="B20221" t="s">
        <v>1615</v>
      </c>
      <c r="C20221" t="str">
        <f t="shared" si="632"/>
        <v>2012-Santos/SP-26-2-1</v>
      </c>
      <c r="D20221" s="4">
        <v>3</v>
      </c>
      <c r="E20221">
        <v>16</v>
      </c>
      <c r="F20221" t="str">
        <f t="shared" si="633"/>
        <v>26-2-1</v>
      </c>
    </row>
    <row r="20222" spans="1:6" x14ac:dyDescent="0.3">
      <c r="A20222">
        <v>2012</v>
      </c>
      <c r="B20222" t="s">
        <v>1616</v>
      </c>
      <c r="C20222" t="str">
        <f t="shared" si="632"/>
        <v>2012-Sao Paulo/SP-26-2-1</v>
      </c>
      <c r="D20222" s="4">
        <v>3</v>
      </c>
      <c r="E20222">
        <v>15</v>
      </c>
      <c r="F20222" t="str">
        <f t="shared" si="633"/>
        <v>26-2-1</v>
      </c>
    </row>
    <row r="20223" spans="1:6" x14ac:dyDescent="0.3">
      <c r="A20223">
        <v>2012</v>
      </c>
      <c r="B20223" t="s">
        <v>3126</v>
      </c>
      <c r="C20223" t="str">
        <f t="shared" si="632"/>
        <v>2012-Sport/PE-26-2-1</v>
      </c>
      <c r="D20223" s="4">
        <v>2</v>
      </c>
      <c r="E20223">
        <v>10</v>
      </c>
      <c r="F20223" t="str">
        <f t="shared" si="633"/>
        <v>26-2-1</v>
      </c>
    </row>
    <row r="20224" spans="1:6" x14ac:dyDescent="0.3">
      <c r="A20224">
        <v>2012</v>
      </c>
      <c r="B20224" t="s">
        <v>1617</v>
      </c>
      <c r="C20224" t="str">
        <f t="shared" si="632"/>
        <v>2012-Vasco/RJ-26-2-1</v>
      </c>
      <c r="D20224" s="4">
        <v>2.444442</v>
      </c>
      <c r="E20224">
        <v>14</v>
      </c>
      <c r="F20224" t="str">
        <f t="shared" si="633"/>
        <v>26-2-1</v>
      </c>
    </row>
    <row r="20225" spans="1:6" x14ac:dyDescent="0.3">
      <c r="A20225">
        <v>2012</v>
      </c>
      <c r="B20225" t="s">
        <v>4570</v>
      </c>
      <c r="C20225" t="str">
        <f t="shared" si="632"/>
        <v>2012-Atletico/GO-26-3-0</v>
      </c>
      <c r="D20225" s="4">
        <v>1</v>
      </c>
      <c r="E20225">
        <v>14</v>
      </c>
      <c r="F20225" t="str">
        <f t="shared" si="633"/>
        <v>26-3-0</v>
      </c>
    </row>
    <row r="20226" spans="1:6" x14ac:dyDescent="0.3">
      <c r="A20226">
        <v>2012</v>
      </c>
      <c r="B20226" t="s">
        <v>3127</v>
      </c>
      <c r="C20226" t="str">
        <f t="shared" si="632"/>
        <v>2012-Atletico/MG-26-3-0</v>
      </c>
      <c r="D20226" s="4">
        <v>5.6</v>
      </c>
      <c r="E20226">
        <v>28</v>
      </c>
      <c r="F20226" t="str">
        <f t="shared" si="633"/>
        <v>26-3-0</v>
      </c>
    </row>
    <row r="20227" spans="1:6" x14ac:dyDescent="0.3">
      <c r="A20227">
        <v>2012</v>
      </c>
      <c r="B20227" t="s">
        <v>5015</v>
      </c>
      <c r="C20227" t="str">
        <f t="shared" ref="C20227:C20290" si="634">A20227&amp;"-"&amp;B20227</f>
        <v>2012-Bahia/BA-26-3-0</v>
      </c>
      <c r="D20227" s="4">
        <v>5</v>
      </c>
      <c r="E20227">
        <v>22</v>
      </c>
      <c r="F20227" t="str">
        <f t="shared" ref="F20227:F20290" si="635">RIGHT(B20227,LEN(C20227)-FIND("-",C20227,6))</f>
        <v>26-3-0</v>
      </c>
    </row>
    <row r="20228" spans="1:6" x14ac:dyDescent="0.3">
      <c r="A20228">
        <v>2012</v>
      </c>
      <c r="B20228" t="s">
        <v>1619</v>
      </c>
      <c r="C20228" t="str">
        <f t="shared" si="634"/>
        <v>2012-Botafogo/RJ-26-3-0</v>
      </c>
      <c r="D20228" s="4">
        <v>4.1428529999999997</v>
      </c>
      <c r="E20228">
        <v>21</v>
      </c>
      <c r="F20228" t="str">
        <f t="shared" si="635"/>
        <v>26-3-0</v>
      </c>
    </row>
    <row r="20229" spans="1:6" x14ac:dyDescent="0.3">
      <c r="A20229">
        <v>2012</v>
      </c>
      <c r="B20229" t="s">
        <v>1620</v>
      </c>
      <c r="C20229" t="str">
        <f t="shared" si="634"/>
        <v>2012-Corinthians/SP-26-3-0</v>
      </c>
      <c r="D20229" s="4">
        <v>6</v>
      </c>
      <c r="E20229">
        <v>24</v>
      </c>
      <c r="F20229" t="str">
        <f t="shared" si="635"/>
        <v>26-3-0</v>
      </c>
    </row>
    <row r="20230" spans="1:6" x14ac:dyDescent="0.3">
      <c r="A20230">
        <v>2012</v>
      </c>
      <c r="B20230" t="s">
        <v>3607</v>
      </c>
      <c r="C20230" t="str">
        <f t="shared" si="634"/>
        <v>2012-Coritiba/PR-26-3-0</v>
      </c>
      <c r="D20230" s="4">
        <v>6</v>
      </c>
      <c r="E20230">
        <v>18</v>
      </c>
      <c r="F20230" t="str">
        <f t="shared" si="635"/>
        <v>26-3-0</v>
      </c>
    </row>
    <row r="20231" spans="1:6" x14ac:dyDescent="0.3">
      <c r="A20231">
        <v>2012</v>
      </c>
      <c r="B20231" t="s">
        <v>1621</v>
      </c>
      <c r="C20231" t="str">
        <f t="shared" si="634"/>
        <v>2012-Cruzeiro/MG-26-3-0</v>
      </c>
      <c r="D20231" s="4">
        <v>7</v>
      </c>
      <c r="E20231">
        <v>34</v>
      </c>
      <c r="F20231" t="str">
        <f t="shared" si="635"/>
        <v>26-3-0</v>
      </c>
    </row>
    <row r="20232" spans="1:6" x14ac:dyDescent="0.3">
      <c r="A20232">
        <v>2012</v>
      </c>
      <c r="B20232" t="s">
        <v>1622</v>
      </c>
      <c r="C20232" t="str">
        <f t="shared" si="634"/>
        <v>2012-Figueirense/SC-26-3-0</v>
      </c>
      <c r="D20232" s="4">
        <v>4</v>
      </c>
      <c r="E20232">
        <v>22</v>
      </c>
      <c r="F20232" t="str">
        <f t="shared" si="635"/>
        <v>26-3-0</v>
      </c>
    </row>
    <row r="20233" spans="1:6" x14ac:dyDescent="0.3">
      <c r="A20233">
        <v>2012</v>
      </c>
      <c r="B20233" t="s">
        <v>1623</v>
      </c>
      <c r="C20233" t="str">
        <f t="shared" si="634"/>
        <v>2012-Flamengo/RJ-26-3-0</v>
      </c>
      <c r="D20233" s="4">
        <v>0</v>
      </c>
      <c r="E20233">
        <v>12</v>
      </c>
      <c r="F20233" t="str">
        <f t="shared" si="635"/>
        <v>26-3-0</v>
      </c>
    </row>
    <row r="20234" spans="1:6" x14ac:dyDescent="0.3">
      <c r="A20234">
        <v>2012</v>
      </c>
      <c r="B20234" t="s">
        <v>1624</v>
      </c>
      <c r="C20234" t="str">
        <f t="shared" si="634"/>
        <v>2012-Fluminense/RJ-26-3-0</v>
      </c>
      <c r="D20234" s="4">
        <v>9</v>
      </c>
      <c r="E20234">
        <v>27</v>
      </c>
      <c r="F20234" t="str">
        <f t="shared" si="635"/>
        <v>26-3-0</v>
      </c>
    </row>
    <row r="20235" spans="1:6" x14ac:dyDescent="0.3">
      <c r="A20235">
        <v>2012</v>
      </c>
      <c r="B20235" t="s">
        <v>1627</v>
      </c>
      <c r="C20235" t="str">
        <f t="shared" si="634"/>
        <v>2012-Gremio/RS-26-3-0</v>
      </c>
      <c r="D20235" s="4">
        <v>5.8</v>
      </c>
      <c r="E20235">
        <v>29</v>
      </c>
      <c r="F20235" t="str">
        <f t="shared" si="635"/>
        <v>26-3-0</v>
      </c>
    </row>
    <row r="20236" spans="1:6" x14ac:dyDescent="0.3">
      <c r="A20236">
        <v>2012</v>
      </c>
      <c r="B20236" t="s">
        <v>1628</v>
      </c>
      <c r="C20236" t="str">
        <f t="shared" si="634"/>
        <v>2012-Internacional/RS-26-3-0</v>
      </c>
      <c r="D20236" s="4">
        <v>2</v>
      </c>
      <c r="E20236">
        <v>27</v>
      </c>
      <c r="F20236" t="str">
        <f t="shared" si="635"/>
        <v>26-3-0</v>
      </c>
    </row>
    <row r="20237" spans="1:6" x14ac:dyDescent="0.3">
      <c r="A20237">
        <v>2012</v>
      </c>
      <c r="B20237" t="s">
        <v>3128</v>
      </c>
      <c r="C20237" t="str">
        <f t="shared" si="634"/>
        <v>2012-Nautico/PE-26-3-0</v>
      </c>
      <c r="D20237" s="4">
        <v>3.5</v>
      </c>
      <c r="E20237">
        <v>14</v>
      </c>
      <c r="F20237" t="str">
        <f t="shared" si="635"/>
        <v>26-3-0</v>
      </c>
    </row>
    <row r="20238" spans="1:6" x14ac:dyDescent="0.3">
      <c r="A20238">
        <v>2012</v>
      </c>
      <c r="B20238" t="s">
        <v>1629</v>
      </c>
      <c r="C20238" t="str">
        <f t="shared" si="634"/>
        <v>2012-Palmeiras/SP-26-3-0</v>
      </c>
      <c r="D20238" s="4">
        <v>2.75</v>
      </c>
      <c r="E20238">
        <v>8</v>
      </c>
      <c r="F20238" t="str">
        <f t="shared" si="635"/>
        <v>26-3-0</v>
      </c>
    </row>
    <row r="20239" spans="1:6" x14ac:dyDescent="0.3">
      <c r="A20239">
        <v>2012</v>
      </c>
      <c r="B20239" t="s">
        <v>1631</v>
      </c>
      <c r="C20239" t="str">
        <f t="shared" si="634"/>
        <v>2012-Ponte Preta/SP-26-3-0</v>
      </c>
      <c r="D20239" s="4">
        <v>5</v>
      </c>
      <c r="E20239">
        <v>25</v>
      </c>
      <c r="F20239" t="str">
        <f t="shared" si="635"/>
        <v>26-3-0</v>
      </c>
    </row>
    <row r="20240" spans="1:6" x14ac:dyDescent="0.3">
      <c r="A20240">
        <v>2012</v>
      </c>
      <c r="B20240" t="s">
        <v>3608</v>
      </c>
      <c r="C20240" t="str">
        <f t="shared" si="634"/>
        <v>2012-Portuguesa/SP-26-3-0</v>
      </c>
      <c r="D20240" s="4">
        <v>4</v>
      </c>
      <c r="E20240">
        <v>28</v>
      </c>
      <c r="F20240" t="str">
        <f t="shared" si="635"/>
        <v>26-3-0</v>
      </c>
    </row>
    <row r="20241" spans="1:6" x14ac:dyDescent="0.3">
      <c r="A20241">
        <v>2012</v>
      </c>
      <c r="B20241" t="s">
        <v>1633</v>
      </c>
      <c r="C20241" t="str">
        <f t="shared" si="634"/>
        <v>2012-Santos/SP-26-3-0</v>
      </c>
      <c r="D20241" s="4">
        <v>4</v>
      </c>
      <c r="E20241">
        <v>29</v>
      </c>
      <c r="F20241" t="str">
        <f t="shared" si="635"/>
        <v>26-3-0</v>
      </c>
    </row>
    <row r="20242" spans="1:6" x14ac:dyDescent="0.3">
      <c r="A20242">
        <v>2012</v>
      </c>
      <c r="B20242" t="s">
        <v>1634</v>
      </c>
      <c r="C20242" t="str">
        <f t="shared" si="634"/>
        <v>2012-Sao Paulo/SP-26-3-0</v>
      </c>
      <c r="D20242" s="4">
        <v>2</v>
      </c>
      <c r="E20242">
        <v>18</v>
      </c>
      <c r="F20242" t="str">
        <f t="shared" si="635"/>
        <v>26-3-0</v>
      </c>
    </row>
    <row r="20243" spans="1:6" x14ac:dyDescent="0.3">
      <c r="A20243">
        <v>2012</v>
      </c>
      <c r="B20243" t="s">
        <v>3129</v>
      </c>
      <c r="C20243" t="str">
        <f t="shared" si="634"/>
        <v>2012-Sport/PE-26-3-0</v>
      </c>
      <c r="D20243" s="4">
        <v>4</v>
      </c>
      <c r="E20243">
        <v>17</v>
      </c>
      <c r="F20243" t="str">
        <f t="shared" si="635"/>
        <v>26-3-0</v>
      </c>
    </row>
    <row r="20244" spans="1:6" x14ac:dyDescent="0.3">
      <c r="A20244">
        <v>2012</v>
      </c>
      <c r="B20244" t="s">
        <v>1635</v>
      </c>
      <c r="C20244" t="str">
        <f t="shared" si="634"/>
        <v>2012-Vasco/RJ-26-3-0</v>
      </c>
      <c r="D20244" s="4">
        <v>4.142862</v>
      </c>
      <c r="E20244">
        <v>29</v>
      </c>
      <c r="F20244" t="str">
        <f t="shared" si="635"/>
        <v>26-3-0</v>
      </c>
    </row>
    <row r="20245" spans="1:6" x14ac:dyDescent="0.3">
      <c r="A20245">
        <v>2012</v>
      </c>
      <c r="B20245" t="s">
        <v>4574</v>
      </c>
      <c r="C20245" t="str">
        <f t="shared" si="634"/>
        <v>2012-Atletico/GO-26-3-1</v>
      </c>
      <c r="D20245" s="4">
        <v>1</v>
      </c>
      <c r="E20245">
        <v>13</v>
      </c>
      <c r="F20245" t="str">
        <f t="shared" si="635"/>
        <v>26-3-1</v>
      </c>
    </row>
    <row r="20246" spans="1:6" x14ac:dyDescent="0.3">
      <c r="A20246">
        <v>2012</v>
      </c>
      <c r="B20246" t="s">
        <v>3130</v>
      </c>
      <c r="C20246" t="str">
        <f t="shared" si="634"/>
        <v>2012-Atletico/MG-26-3-1</v>
      </c>
      <c r="D20246" s="4">
        <v>6.3333329999999997</v>
      </c>
      <c r="E20246">
        <v>25</v>
      </c>
      <c r="F20246" t="str">
        <f t="shared" si="635"/>
        <v>26-3-1</v>
      </c>
    </row>
    <row r="20247" spans="1:6" x14ac:dyDescent="0.3">
      <c r="A20247">
        <v>2012</v>
      </c>
      <c r="B20247" t="s">
        <v>5017</v>
      </c>
      <c r="C20247" t="str">
        <f t="shared" si="634"/>
        <v>2012-Bahia/BA-26-3-1</v>
      </c>
      <c r="D20247" s="4">
        <v>7</v>
      </c>
      <c r="E20247">
        <v>14</v>
      </c>
      <c r="F20247" t="str">
        <f t="shared" si="635"/>
        <v>26-3-1</v>
      </c>
    </row>
    <row r="20248" spans="1:6" x14ac:dyDescent="0.3">
      <c r="A20248">
        <v>2012</v>
      </c>
      <c r="B20248" t="s">
        <v>1637</v>
      </c>
      <c r="C20248" t="str">
        <f t="shared" si="634"/>
        <v>2012-Botafogo/RJ-26-3-1</v>
      </c>
      <c r="D20248" s="4">
        <v>9</v>
      </c>
      <c r="E20248">
        <v>25</v>
      </c>
      <c r="F20248" t="str">
        <f t="shared" si="635"/>
        <v>26-3-1</v>
      </c>
    </row>
    <row r="20249" spans="1:6" x14ac:dyDescent="0.3">
      <c r="A20249">
        <v>2012</v>
      </c>
      <c r="B20249" t="s">
        <v>1638</v>
      </c>
      <c r="C20249" t="str">
        <f t="shared" si="634"/>
        <v>2012-Corinthians/SP-26-3-1</v>
      </c>
      <c r="D20249" s="4">
        <v>6</v>
      </c>
      <c r="E20249">
        <v>23</v>
      </c>
      <c r="F20249" t="str">
        <f t="shared" si="635"/>
        <v>26-3-1</v>
      </c>
    </row>
    <row r="20250" spans="1:6" x14ac:dyDescent="0.3">
      <c r="A20250">
        <v>2012</v>
      </c>
      <c r="B20250" t="s">
        <v>3610</v>
      </c>
      <c r="C20250" t="str">
        <f t="shared" si="634"/>
        <v>2012-Coritiba/PR-26-3-1</v>
      </c>
      <c r="D20250" s="4">
        <v>3</v>
      </c>
      <c r="E20250">
        <v>12</v>
      </c>
      <c r="F20250" t="str">
        <f t="shared" si="635"/>
        <v>26-3-1</v>
      </c>
    </row>
    <row r="20251" spans="1:6" x14ac:dyDescent="0.3">
      <c r="A20251">
        <v>2012</v>
      </c>
      <c r="B20251" t="s">
        <v>1639</v>
      </c>
      <c r="C20251" t="str">
        <f t="shared" si="634"/>
        <v>2012-Cruzeiro/MG-26-3-1</v>
      </c>
      <c r="D20251" s="4">
        <v>4.333329</v>
      </c>
      <c r="E20251">
        <v>27</v>
      </c>
      <c r="F20251" t="str">
        <f t="shared" si="635"/>
        <v>26-3-1</v>
      </c>
    </row>
    <row r="20252" spans="1:6" x14ac:dyDescent="0.3">
      <c r="A20252">
        <v>2012</v>
      </c>
      <c r="B20252" t="s">
        <v>1640</v>
      </c>
      <c r="C20252" t="str">
        <f t="shared" si="634"/>
        <v>2012-Figueirense/SC-26-3-1</v>
      </c>
      <c r="D20252" s="4">
        <v>2.6</v>
      </c>
      <c r="E20252">
        <v>10</v>
      </c>
      <c r="F20252" t="str">
        <f t="shared" si="635"/>
        <v>26-3-1</v>
      </c>
    </row>
    <row r="20253" spans="1:6" x14ac:dyDescent="0.3">
      <c r="A20253">
        <v>2012</v>
      </c>
      <c r="B20253" t="s">
        <v>1641</v>
      </c>
      <c r="C20253" t="str">
        <f t="shared" si="634"/>
        <v>2012-Flamengo/RJ-26-3-1</v>
      </c>
      <c r="D20253" s="4">
        <v>0</v>
      </c>
      <c r="E20253">
        <v>28</v>
      </c>
      <c r="F20253" t="str">
        <f t="shared" si="635"/>
        <v>26-3-1</v>
      </c>
    </row>
    <row r="20254" spans="1:6" x14ac:dyDescent="0.3">
      <c r="A20254">
        <v>2012</v>
      </c>
      <c r="B20254" t="s">
        <v>1642</v>
      </c>
      <c r="C20254" t="str">
        <f t="shared" si="634"/>
        <v>2012-Fluminense/RJ-26-3-1</v>
      </c>
      <c r="D20254" s="4">
        <v>4</v>
      </c>
      <c r="E20254">
        <v>25</v>
      </c>
      <c r="F20254" t="str">
        <f t="shared" si="635"/>
        <v>26-3-1</v>
      </c>
    </row>
    <row r="20255" spans="1:6" x14ac:dyDescent="0.3">
      <c r="A20255">
        <v>2012</v>
      </c>
      <c r="B20255" t="s">
        <v>1645</v>
      </c>
      <c r="C20255" t="str">
        <f t="shared" si="634"/>
        <v>2012-Gremio/RS-26-3-1</v>
      </c>
      <c r="D20255" s="4">
        <v>5.5714230000000002</v>
      </c>
      <c r="E20255">
        <v>22</v>
      </c>
      <c r="F20255" t="str">
        <f t="shared" si="635"/>
        <v>26-3-1</v>
      </c>
    </row>
    <row r="20256" spans="1:6" x14ac:dyDescent="0.3">
      <c r="A20256">
        <v>2012</v>
      </c>
      <c r="B20256" t="s">
        <v>1646</v>
      </c>
      <c r="C20256" t="str">
        <f t="shared" si="634"/>
        <v>2012-Internacional/RS-26-3-1</v>
      </c>
      <c r="D20256" s="4">
        <v>3.6250119999999999</v>
      </c>
      <c r="E20256">
        <v>12</v>
      </c>
      <c r="F20256" t="str">
        <f t="shared" si="635"/>
        <v>26-3-1</v>
      </c>
    </row>
    <row r="20257" spans="1:6" x14ac:dyDescent="0.3">
      <c r="A20257">
        <v>2012</v>
      </c>
      <c r="B20257" t="s">
        <v>3131</v>
      </c>
      <c r="C20257" t="str">
        <f t="shared" si="634"/>
        <v>2012-Nautico/PE-26-3-1</v>
      </c>
      <c r="D20257" s="4">
        <v>6</v>
      </c>
      <c r="E20257">
        <v>21</v>
      </c>
      <c r="F20257" t="str">
        <f t="shared" si="635"/>
        <v>26-3-1</v>
      </c>
    </row>
    <row r="20258" spans="1:6" x14ac:dyDescent="0.3">
      <c r="A20258">
        <v>2012</v>
      </c>
      <c r="B20258" t="s">
        <v>1647</v>
      </c>
      <c r="C20258" t="str">
        <f t="shared" si="634"/>
        <v>2012-Palmeiras/SP-26-3-1</v>
      </c>
      <c r="D20258" s="4">
        <v>4</v>
      </c>
      <c r="E20258">
        <v>19</v>
      </c>
      <c r="F20258" t="str">
        <f t="shared" si="635"/>
        <v>26-3-1</v>
      </c>
    </row>
    <row r="20259" spans="1:6" x14ac:dyDescent="0.3">
      <c r="A20259">
        <v>2012</v>
      </c>
      <c r="B20259" t="s">
        <v>1649</v>
      </c>
      <c r="C20259" t="str">
        <f t="shared" si="634"/>
        <v>2012-Ponte Preta/SP-26-3-1</v>
      </c>
      <c r="D20259" s="4">
        <v>7</v>
      </c>
      <c r="E20259">
        <v>28</v>
      </c>
      <c r="F20259" t="str">
        <f t="shared" si="635"/>
        <v>26-3-1</v>
      </c>
    </row>
    <row r="20260" spans="1:6" x14ac:dyDescent="0.3">
      <c r="A20260">
        <v>2012</v>
      </c>
      <c r="B20260" t="s">
        <v>3611</v>
      </c>
      <c r="C20260" t="str">
        <f t="shared" si="634"/>
        <v>2012-Portuguesa/SP-26-3-1</v>
      </c>
      <c r="D20260" s="4">
        <v>4.0000039999999997</v>
      </c>
      <c r="E20260">
        <v>20</v>
      </c>
      <c r="F20260" t="str">
        <f t="shared" si="635"/>
        <v>26-3-1</v>
      </c>
    </row>
    <row r="20261" spans="1:6" x14ac:dyDescent="0.3">
      <c r="A20261">
        <v>2012</v>
      </c>
      <c r="B20261" t="s">
        <v>1651</v>
      </c>
      <c r="C20261" t="str">
        <f t="shared" si="634"/>
        <v>2012-Santos/SP-26-3-1</v>
      </c>
      <c r="D20261" s="4">
        <v>7</v>
      </c>
      <c r="E20261">
        <v>27</v>
      </c>
      <c r="F20261" t="str">
        <f t="shared" si="635"/>
        <v>26-3-1</v>
      </c>
    </row>
    <row r="20262" spans="1:6" x14ac:dyDescent="0.3">
      <c r="A20262">
        <v>2012</v>
      </c>
      <c r="B20262" t="s">
        <v>1652</v>
      </c>
      <c r="C20262" t="str">
        <f t="shared" si="634"/>
        <v>2012-Sao Paulo/SP-26-3-1</v>
      </c>
      <c r="D20262" s="4">
        <v>2</v>
      </c>
      <c r="E20262">
        <v>24</v>
      </c>
      <c r="F20262" t="str">
        <f t="shared" si="635"/>
        <v>26-3-1</v>
      </c>
    </row>
    <row r="20263" spans="1:6" x14ac:dyDescent="0.3">
      <c r="A20263">
        <v>2012</v>
      </c>
      <c r="B20263" t="s">
        <v>3132</v>
      </c>
      <c r="C20263" t="str">
        <f t="shared" si="634"/>
        <v>2012-Sport/PE-26-3-1</v>
      </c>
      <c r="D20263" s="4">
        <v>6</v>
      </c>
      <c r="E20263">
        <v>20</v>
      </c>
      <c r="F20263" t="str">
        <f t="shared" si="635"/>
        <v>26-3-1</v>
      </c>
    </row>
    <row r="20264" spans="1:6" x14ac:dyDescent="0.3">
      <c r="A20264">
        <v>2012</v>
      </c>
      <c r="B20264" t="s">
        <v>1653</v>
      </c>
      <c r="C20264" t="str">
        <f t="shared" si="634"/>
        <v>2012-Vasco/RJ-26-3-1</v>
      </c>
      <c r="D20264" s="4">
        <v>4.3333339999999998</v>
      </c>
      <c r="E20264">
        <v>25</v>
      </c>
      <c r="F20264" t="str">
        <f t="shared" si="635"/>
        <v>26-3-1</v>
      </c>
    </row>
    <row r="20265" spans="1:6" x14ac:dyDescent="0.3">
      <c r="A20265">
        <v>2012</v>
      </c>
      <c r="B20265" t="s">
        <v>4578</v>
      </c>
      <c r="C20265" t="str">
        <f t="shared" si="634"/>
        <v>2012-Atletico/GO-26-3-2</v>
      </c>
      <c r="D20265" s="4">
        <v>2.444442</v>
      </c>
      <c r="E20265">
        <v>15</v>
      </c>
      <c r="F20265" t="str">
        <f t="shared" si="635"/>
        <v>26-3-2</v>
      </c>
    </row>
    <row r="20266" spans="1:6" x14ac:dyDescent="0.3">
      <c r="A20266">
        <v>2012</v>
      </c>
      <c r="B20266" t="s">
        <v>3133</v>
      </c>
      <c r="C20266" t="str">
        <f t="shared" si="634"/>
        <v>2012-Atletico/MG-26-3-2</v>
      </c>
      <c r="D20266" s="4">
        <v>2</v>
      </c>
      <c r="E20266">
        <v>29</v>
      </c>
      <c r="F20266" t="str">
        <f t="shared" si="635"/>
        <v>26-3-2</v>
      </c>
    </row>
    <row r="20267" spans="1:6" x14ac:dyDescent="0.3">
      <c r="A20267">
        <v>2012</v>
      </c>
      <c r="B20267" t="s">
        <v>5019</v>
      </c>
      <c r="C20267" t="str">
        <f t="shared" si="634"/>
        <v>2012-Bahia/BA-26-3-2</v>
      </c>
      <c r="D20267" s="4">
        <v>7</v>
      </c>
      <c r="E20267">
        <v>19</v>
      </c>
      <c r="F20267" t="str">
        <f t="shared" si="635"/>
        <v>26-3-2</v>
      </c>
    </row>
    <row r="20268" spans="1:6" x14ac:dyDescent="0.3">
      <c r="A20268">
        <v>2012</v>
      </c>
      <c r="B20268" t="s">
        <v>1655</v>
      </c>
      <c r="C20268" t="str">
        <f t="shared" si="634"/>
        <v>2012-Botafogo/RJ-26-3-2</v>
      </c>
      <c r="D20268" s="4">
        <v>4.5</v>
      </c>
      <c r="E20268">
        <v>18</v>
      </c>
      <c r="F20268" t="str">
        <f t="shared" si="635"/>
        <v>26-3-2</v>
      </c>
    </row>
    <row r="20269" spans="1:6" x14ac:dyDescent="0.3">
      <c r="A20269">
        <v>2012</v>
      </c>
      <c r="B20269" t="s">
        <v>1656</v>
      </c>
      <c r="C20269" t="str">
        <f t="shared" si="634"/>
        <v>2012-Corinthians/SP-26-3-2</v>
      </c>
      <c r="D20269" s="4">
        <v>4</v>
      </c>
      <c r="E20269">
        <v>20</v>
      </c>
      <c r="F20269" t="str">
        <f t="shared" si="635"/>
        <v>26-3-2</v>
      </c>
    </row>
    <row r="20270" spans="1:6" x14ac:dyDescent="0.3">
      <c r="A20270">
        <v>2012</v>
      </c>
      <c r="B20270" t="s">
        <v>3613</v>
      </c>
      <c r="C20270" t="str">
        <f t="shared" si="634"/>
        <v>2012-Coritiba/PR-26-3-2</v>
      </c>
      <c r="D20270" s="4">
        <v>3</v>
      </c>
      <c r="E20270">
        <v>15</v>
      </c>
      <c r="F20270" t="str">
        <f t="shared" si="635"/>
        <v>26-3-2</v>
      </c>
    </row>
    <row r="20271" spans="1:6" x14ac:dyDescent="0.3">
      <c r="A20271">
        <v>2012</v>
      </c>
      <c r="B20271" t="s">
        <v>1657</v>
      </c>
      <c r="C20271" t="str">
        <f t="shared" si="634"/>
        <v>2012-Cruzeiro/MG-26-3-2</v>
      </c>
      <c r="D20271" s="4">
        <v>3.6666629999999998</v>
      </c>
      <c r="E20271">
        <v>23</v>
      </c>
      <c r="F20271" t="str">
        <f t="shared" si="635"/>
        <v>26-3-2</v>
      </c>
    </row>
    <row r="20272" spans="1:6" x14ac:dyDescent="0.3">
      <c r="A20272">
        <v>2012</v>
      </c>
      <c r="B20272" t="s">
        <v>1658</v>
      </c>
      <c r="C20272" t="str">
        <f t="shared" si="634"/>
        <v>2012-Figueirense/SC-26-3-2</v>
      </c>
      <c r="D20272" s="4">
        <v>4</v>
      </c>
      <c r="E20272">
        <v>16</v>
      </c>
      <c r="F20272" t="str">
        <f t="shared" si="635"/>
        <v>26-3-2</v>
      </c>
    </row>
    <row r="20273" spans="1:6" x14ac:dyDescent="0.3">
      <c r="A20273">
        <v>2012</v>
      </c>
      <c r="B20273" t="s">
        <v>1659</v>
      </c>
      <c r="C20273" t="str">
        <f t="shared" si="634"/>
        <v>2012-Flamengo/RJ-26-3-2</v>
      </c>
      <c r="D20273" s="4">
        <v>9</v>
      </c>
      <c r="E20273">
        <v>31</v>
      </c>
      <c r="F20273" t="str">
        <f t="shared" si="635"/>
        <v>26-3-2</v>
      </c>
    </row>
    <row r="20274" spans="1:6" x14ac:dyDescent="0.3">
      <c r="A20274">
        <v>2012</v>
      </c>
      <c r="B20274" t="s">
        <v>1660</v>
      </c>
      <c r="C20274" t="str">
        <f t="shared" si="634"/>
        <v>2012-Fluminense/RJ-26-3-2</v>
      </c>
      <c r="D20274" s="4">
        <v>5.6</v>
      </c>
      <c r="E20274">
        <v>28</v>
      </c>
      <c r="F20274" t="str">
        <f t="shared" si="635"/>
        <v>26-3-2</v>
      </c>
    </row>
    <row r="20275" spans="1:6" x14ac:dyDescent="0.3">
      <c r="A20275">
        <v>2012</v>
      </c>
      <c r="B20275" t="s">
        <v>1663</v>
      </c>
      <c r="C20275" t="str">
        <f t="shared" si="634"/>
        <v>2012-Gremio/RS-26-3-2</v>
      </c>
      <c r="D20275" s="4">
        <v>6.4</v>
      </c>
      <c r="E20275">
        <v>25</v>
      </c>
      <c r="F20275" t="str">
        <f t="shared" si="635"/>
        <v>26-3-2</v>
      </c>
    </row>
    <row r="20276" spans="1:6" x14ac:dyDescent="0.3">
      <c r="A20276">
        <v>2012</v>
      </c>
      <c r="B20276" t="s">
        <v>1664</v>
      </c>
      <c r="C20276" t="str">
        <f t="shared" si="634"/>
        <v>2012-Internacional/RS-26-3-2</v>
      </c>
      <c r="D20276" s="4">
        <v>4.2</v>
      </c>
      <c r="E20276">
        <v>17</v>
      </c>
      <c r="F20276" t="str">
        <f t="shared" si="635"/>
        <v>26-3-2</v>
      </c>
    </row>
    <row r="20277" spans="1:6" x14ac:dyDescent="0.3">
      <c r="A20277">
        <v>2012</v>
      </c>
      <c r="B20277" t="s">
        <v>3134</v>
      </c>
      <c r="C20277" t="str">
        <f t="shared" si="634"/>
        <v>2012-Nautico/PE-26-3-2</v>
      </c>
      <c r="D20277" s="4">
        <v>4</v>
      </c>
      <c r="E20277">
        <v>21</v>
      </c>
      <c r="F20277" t="str">
        <f t="shared" si="635"/>
        <v>26-3-2</v>
      </c>
    </row>
    <row r="20278" spans="1:6" x14ac:dyDescent="0.3">
      <c r="A20278">
        <v>2012</v>
      </c>
      <c r="B20278" t="s">
        <v>1665</v>
      </c>
      <c r="C20278" t="str">
        <f t="shared" si="634"/>
        <v>2012-Palmeiras/SP-26-3-2</v>
      </c>
      <c r="D20278" s="4">
        <v>4</v>
      </c>
      <c r="E20278">
        <v>10</v>
      </c>
      <c r="F20278" t="str">
        <f t="shared" si="635"/>
        <v>26-3-2</v>
      </c>
    </row>
    <row r="20279" spans="1:6" x14ac:dyDescent="0.3">
      <c r="A20279">
        <v>2012</v>
      </c>
      <c r="B20279" t="s">
        <v>1667</v>
      </c>
      <c r="C20279" t="str">
        <f t="shared" si="634"/>
        <v>2012-Ponte Preta/SP-26-3-2</v>
      </c>
      <c r="D20279" s="4">
        <v>7</v>
      </c>
      <c r="E20279">
        <v>26</v>
      </c>
      <c r="F20279" t="str">
        <f t="shared" si="635"/>
        <v>26-3-2</v>
      </c>
    </row>
    <row r="20280" spans="1:6" x14ac:dyDescent="0.3">
      <c r="A20280">
        <v>2012</v>
      </c>
      <c r="B20280" t="s">
        <v>3614</v>
      </c>
      <c r="C20280" t="str">
        <f t="shared" si="634"/>
        <v>2012-Portuguesa/SP-26-3-2</v>
      </c>
      <c r="D20280" s="4">
        <v>6</v>
      </c>
      <c r="E20280">
        <v>19</v>
      </c>
      <c r="F20280" t="str">
        <f t="shared" si="635"/>
        <v>26-3-2</v>
      </c>
    </row>
    <row r="20281" spans="1:6" x14ac:dyDescent="0.3">
      <c r="A20281">
        <v>2012</v>
      </c>
      <c r="B20281" t="s">
        <v>1669</v>
      </c>
      <c r="C20281" t="str">
        <f t="shared" si="634"/>
        <v>2012-Santos/SP-26-3-2</v>
      </c>
      <c r="D20281" s="4">
        <v>0</v>
      </c>
      <c r="E20281">
        <v>26</v>
      </c>
      <c r="F20281" t="str">
        <f t="shared" si="635"/>
        <v>26-3-2</v>
      </c>
    </row>
    <row r="20282" spans="1:6" x14ac:dyDescent="0.3">
      <c r="A20282">
        <v>2012</v>
      </c>
      <c r="B20282" t="s">
        <v>1670</v>
      </c>
      <c r="C20282" t="str">
        <f t="shared" si="634"/>
        <v>2012-Sao Paulo/SP-26-3-2</v>
      </c>
      <c r="D20282" s="4">
        <v>4.4285709999999998</v>
      </c>
      <c r="E20282">
        <v>13</v>
      </c>
      <c r="F20282" t="str">
        <f t="shared" si="635"/>
        <v>26-3-2</v>
      </c>
    </row>
    <row r="20283" spans="1:6" x14ac:dyDescent="0.3">
      <c r="A20283">
        <v>2012</v>
      </c>
      <c r="B20283" t="s">
        <v>3135</v>
      </c>
      <c r="C20283" t="str">
        <f t="shared" si="634"/>
        <v>2012-Sport/PE-26-3-2</v>
      </c>
      <c r="D20283" s="4">
        <v>2</v>
      </c>
      <c r="E20283">
        <v>15</v>
      </c>
      <c r="F20283" t="str">
        <f t="shared" si="635"/>
        <v>26-3-2</v>
      </c>
    </row>
    <row r="20284" spans="1:6" x14ac:dyDescent="0.3">
      <c r="A20284">
        <v>2012</v>
      </c>
      <c r="B20284" t="s">
        <v>1671</v>
      </c>
      <c r="C20284" t="str">
        <f t="shared" si="634"/>
        <v>2012-Vasco/RJ-26-3-2</v>
      </c>
      <c r="D20284" s="4">
        <v>3.9999959999999999</v>
      </c>
      <c r="E20284">
        <v>21</v>
      </c>
      <c r="F20284" t="str">
        <f t="shared" si="635"/>
        <v>26-3-2</v>
      </c>
    </row>
    <row r="20285" spans="1:6" x14ac:dyDescent="0.3">
      <c r="A20285">
        <v>2012</v>
      </c>
      <c r="B20285" t="s">
        <v>4582</v>
      </c>
      <c r="C20285" t="str">
        <f t="shared" si="634"/>
        <v>2012-Atletico/GO-26-4-0</v>
      </c>
      <c r="D20285" s="4">
        <v>1</v>
      </c>
      <c r="E20285">
        <v>17</v>
      </c>
      <c r="F20285" t="str">
        <f t="shared" si="635"/>
        <v>26-4-0</v>
      </c>
    </row>
    <row r="20286" spans="1:6" x14ac:dyDescent="0.3">
      <c r="A20286">
        <v>2012</v>
      </c>
      <c r="B20286" t="s">
        <v>3136</v>
      </c>
      <c r="C20286" t="str">
        <f t="shared" si="634"/>
        <v>2012-Atletico/MG-26-4-0</v>
      </c>
      <c r="D20286" s="4">
        <v>7</v>
      </c>
      <c r="E20286">
        <v>44</v>
      </c>
      <c r="F20286" t="str">
        <f t="shared" si="635"/>
        <v>26-4-0</v>
      </c>
    </row>
    <row r="20287" spans="1:6" x14ac:dyDescent="0.3">
      <c r="A20287">
        <v>2012</v>
      </c>
      <c r="B20287" t="s">
        <v>5021</v>
      </c>
      <c r="C20287" t="str">
        <f t="shared" si="634"/>
        <v>2012-Bahia/BA-26-4-0</v>
      </c>
      <c r="D20287" s="4">
        <v>8</v>
      </c>
      <c r="E20287">
        <v>26</v>
      </c>
      <c r="F20287" t="str">
        <f t="shared" si="635"/>
        <v>26-4-0</v>
      </c>
    </row>
    <row r="20288" spans="1:6" x14ac:dyDescent="0.3">
      <c r="A20288">
        <v>2012</v>
      </c>
      <c r="B20288" t="s">
        <v>1673</v>
      </c>
      <c r="C20288" t="str">
        <f t="shared" si="634"/>
        <v>2012-Botafogo/RJ-26-4-0</v>
      </c>
      <c r="D20288" s="4">
        <v>10</v>
      </c>
      <c r="E20288">
        <v>38</v>
      </c>
      <c r="F20288" t="str">
        <f t="shared" si="635"/>
        <v>26-4-0</v>
      </c>
    </row>
    <row r="20289" spans="1:6" x14ac:dyDescent="0.3">
      <c r="A20289">
        <v>2012</v>
      </c>
      <c r="B20289" t="s">
        <v>1674</v>
      </c>
      <c r="C20289" t="str">
        <f t="shared" si="634"/>
        <v>2012-Corinthians/SP-26-4-0</v>
      </c>
      <c r="D20289" s="4">
        <v>7</v>
      </c>
      <c r="E20289">
        <v>28</v>
      </c>
      <c r="F20289" t="str">
        <f t="shared" si="635"/>
        <v>26-4-0</v>
      </c>
    </row>
    <row r="20290" spans="1:6" x14ac:dyDescent="0.3">
      <c r="A20290">
        <v>2012</v>
      </c>
      <c r="B20290" t="s">
        <v>3616</v>
      </c>
      <c r="C20290" t="str">
        <f t="shared" si="634"/>
        <v>2012-Coritiba/PR-26-4-0</v>
      </c>
      <c r="D20290" s="4">
        <v>6</v>
      </c>
      <c r="E20290">
        <v>25</v>
      </c>
      <c r="F20290" t="str">
        <f t="shared" si="635"/>
        <v>26-4-0</v>
      </c>
    </row>
    <row r="20291" spans="1:6" x14ac:dyDescent="0.3">
      <c r="A20291">
        <v>2012</v>
      </c>
      <c r="B20291" t="s">
        <v>1675</v>
      </c>
      <c r="C20291" t="str">
        <f t="shared" ref="C20291:C20354" si="636">A20291&amp;"-"&amp;B20291</f>
        <v>2012-Cruzeiro/MG-26-4-0</v>
      </c>
      <c r="D20291" s="4">
        <v>3</v>
      </c>
      <c r="E20291">
        <v>22</v>
      </c>
      <c r="F20291" t="str">
        <f t="shared" ref="F20291:F20354" si="637">RIGHT(B20291,LEN(C20291)-FIND("-",C20291,6))</f>
        <v>26-4-0</v>
      </c>
    </row>
    <row r="20292" spans="1:6" x14ac:dyDescent="0.3">
      <c r="A20292">
        <v>2012</v>
      </c>
      <c r="B20292" t="s">
        <v>1676</v>
      </c>
      <c r="C20292" t="str">
        <f t="shared" si="636"/>
        <v>2012-Figueirense/SC-26-4-0</v>
      </c>
      <c r="D20292" s="4">
        <v>8</v>
      </c>
      <c r="E20292">
        <v>19</v>
      </c>
      <c r="F20292" t="str">
        <f t="shared" si="637"/>
        <v>26-4-0</v>
      </c>
    </row>
    <row r="20293" spans="1:6" x14ac:dyDescent="0.3">
      <c r="A20293">
        <v>2012</v>
      </c>
      <c r="B20293" t="s">
        <v>1677</v>
      </c>
      <c r="C20293" t="str">
        <f t="shared" si="636"/>
        <v>2012-Flamengo/RJ-26-4-0</v>
      </c>
      <c r="D20293" s="4">
        <v>0</v>
      </c>
      <c r="E20293">
        <v>30</v>
      </c>
      <c r="F20293" t="str">
        <f t="shared" si="637"/>
        <v>26-4-0</v>
      </c>
    </row>
    <row r="20294" spans="1:6" x14ac:dyDescent="0.3">
      <c r="A20294">
        <v>2012</v>
      </c>
      <c r="B20294" t="s">
        <v>1678</v>
      </c>
      <c r="C20294" t="str">
        <f t="shared" si="636"/>
        <v>2012-Fluminense/RJ-26-4-0</v>
      </c>
      <c r="D20294" s="4">
        <v>10</v>
      </c>
      <c r="E20294">
        <v>43</v>
      </c>
      <c r="F20294" t="str">
        <f t="shared" si="637"/>
        <v>26-4-0</v>
      </c>
    </row>
    <row r="20295" spans="1:6" x14ac:dyDescent="0.3">
      <c r="A20295">
        <v>2012</v>
      </c>
      <c r="B20295" t="s">
        <v>1681</v>
      </c>
      <c r="C20295" t="str">
        <f t="shared" si="636"/>
        <v>2012-Gremio/RS-26-4-0</v>
      </c>
      <c r="D20295" s="4">
        <v>7.6</v>
      </c>
      <c r="E20295">
        <v>31</v>
      </c>
      <c r="F20295" t="str">
        <f t="shared" si="637"/>
        <v>26-4-0</v>
      </c>
    </row>
    <row r="20296" spans="1:6" x14ac:dyDescent="0.3">
      <c r="A20296">
        <v>2012</v>
      </c>
      <c r="B20296" t="s">
        <v>1682</v>
      </c>
      <c r="C20296" t="str">
        <f t="shared" si="636"/>
        <v>2012-Internacional/RS-26-4-0</v>
      </c>
      <c r="D20296" s="4">
        <v>5</v>
      </c>
      <c r="E20296">
        <v>21</v>
      </c>
      <c r="F20296" t="str">
        <f t="shared" si="637"/>
        <v>26-4-0</v>
      </c>
    </row>
    <row r="20297" spans="1:6" x14ac:dyDescent="0.3">
      <c r="A20297">
        <v>2012</v>
      </c>
      <c r="B20297" t="s">
        <v>3137</v>
      </c>
      <c r="C20297" t="str">
        <f t="shared" si="636"/>
        <v>2012-Nautico/PE-26-4-0</v>
      </c>
      <c r="D20297" s="4">
        <v>1</v>
      </c>
      <c r="E20297">
        <v>24</v>
      </c>
      <c r="F20297" t="str">
        <f t="shared" si="637"/>
        <v>26-4-0</v>
      </c>
    </row>
    <row r="20298" spans="1:6" x14ac:dyDescent="0.3">
      <c r="A20298">
        <v>2012</v>
      </c>
      <c r="B20298" t="s">
        <v>1683</v>
      </c>
      <c r="C20298" t="str">
        <f t="shared" si="636"/>
        <v>2012-Palmeiras/SP-26-4-0</v>
      </c>
      <c r="D20298" s="4">
        <v>5</v>
      </c>
      <c r="E20298">
        <v>13</v>
      </c>
      <c r="F20298" t="str">
        <f t="shared" si="637"/>
        <v>26-4-0</v>
      </c>
    </row>
    <row r="20299" spans="1:6" x14ac:dyDescent="0.3">
      <c r="A20299">
        <v>2012</v>
      </c>
      <c r="B20299" t="s">
        <v>1685</v>
      </c>
      <c r="C20299" t="str">
        <f t="shared" si="636"/>
        <v>2012-Ponte Preta/SP-26-4-0</v>
      </c>
      <c r="D20299" s="4">
        <v>8</v>
      </c>
      <c r="E20299">
        <v>24</v>
      </c>
      <c r="F20299" t="str">
        <f t="shared" si="637"/>
        <v>26-4-0</v>
      </c>
    </row>
    <row r="20300" spans="1:6" x14ac:dyDescent="0.3">
      <c r="A20300">
        <v>2012</v>
      </c>
      <c r="B20300" t="s">
        <v>3617</v>
      </c>
      <c r="C20300" t="str">
        <f t="shared" si="636"/>
        <v>2012-Portuguesa/SP-26-4-0</v>
      </c>
      <c r="D20300" s="4">
        <v>2</v>
      </c>
      <c r="E20300">
        <v>21</v>
      </c>
      <c r="F20300" t="str">
        <f t="shared" si="637"/>
        <v>26-4-0</v>
      </c>
    </row>
    <row r="20301" spans="1:6" x14ac:dyDescent="0.3">
      <c r="A20301">
        <v>2012</v>
      </c>
      <c r="B20301" t="s">
        <v>1687</v>
      </c>
      <c r="C20301" t="str">
        <f t="shared" si="636"/>
        <v>2012-Santos/SP-26-4-0</v>
      </c>
      <c r="D20301" s="4">
        <v>4</v>
      </c>
      <c r="E20301">
        <v>30</v>
      </c>
      <c r="F20301" t="str">
        <f t="shared" si="637"/>
        <v>26-4-0</v>
      </c>
    </row>
    <row r="20302" spans="1:6" x14ac:dyDescent="0.3">
      <c r="A20302">
        <v>2012</v>
      </c>
      <c r="B20302" t="s">
        <v>1688</v>
      </c>
      <c r="C20302" t="str">
        <f t="shared" si="636"/>
        <v>2012-Sao Paulo/SP-26-4-0</v>
      </c>
      <c r="D20302" s="4">
        <v>2</v>
      </c>
      <c r="E20302">
        <v>21</v>
      </c>
      <c r="F20302" t="str">
        <f t="shared" si="637"/>
        <v>26-4-0</v>
      </c>
    </row>
    <row r="20303" spans="1:6" x14ac:dyDescent="0.3">
      <c r="A20303">
        <v>2012</v>
      </c>
      <c r="B20303" t="s">
        <v>3138</v>
      </c>
      <c r="C20303" t="str">
        <f t="shared" si="636"/>
        <v>2012-Sport/PE-26-4-0</v>
      </c>
      <c r="D20303" s="4">
        <v>7</v>
      </c>
      <c r="E20303">
        <v>19</v>
      </c>
      <c r="F20303" t="str">
        <f t="shared" si="637"/>
        <v>26-4-0</v>
      </c>
    </row>
    <row r="20304" spans="1:6" x14ac:dyDescent="0.3">
      <c r="A20304">
        <v>2012</v>
      </c>
      <c r="B20304" t="s">
        <v>1689</v>
      </c>
      <c r="C20304" t="str">
        <f t="shared" si="636"/>
        <v>2012-Vasco/RJ-26-4-0</v>
      </c>
      <c r="D20304" s="4">
        <v>7</v>
      </c>
      <c r="E20304">
        <v>25</v>
      </c>
      <c r="F20304" t="str">
        <f t="shared" si="637"/>
        <v>26-4-0</v>
      </c>
    </row>
    <row r="20305" spans="1:6" x14ac:dyDescent="0.3">
      <c r="A20305">
        <v>2012</v>
      </c>
      <c r="B20305" t="s">
        <v>4586</v>
      </c>
      <c r="C20305" t="str">
        <f t="shared" si="636"/>
        <v>2012-Atletico/GO-26-4-1</v>
      </c>
      <c r="D20305" s="4">
        <v>1</v>
      </c>
      <c r="E20305">
        <v>17</v>
      </c>
      <c r="F20305" t="str">
        <f t="shared" si="637"/>
        <v>26-4-1</v>
      </c>
    </row>
    <row r="20306" spans="1:6" x14ac:dyDescent="0.3">
      <c r="A20306">
        <v>2012</v>
      </c>
      <c r="B20306" t="s">
        <v>3139</v>
      </c>
      <c r="C20306" t="str">
        <f t="shared" si="636"/>
        <v>2012-Atletico/MG-26-4-1</v>
      </c>
      <c r="D20306" s="4">
        <v>5</v>
      </c>
      <c r="E20306">
        <v>51</v>
      </c>
      <c r="F20306" t="str">
        <f t="shared" si="637"/>
        <v>26-4-1</v>
      </c>
    </row>
    <row r="20307" spans="1:6" x14ac:dyDescent="0.3">
      <c r="A20307">
        <v>2012</v>
      </c>
      <c r="B20307" t="s">
        <v>5023</v>
      </c>
      <c r="C20307" t="str">
        <f t="shared" si="636"/>
        <v>2012-Bahia/BA-26-4-1</v>
      </c>
      <c r="D20307" s="4">
        <v>10</v>
      </c>
      <c r="E20307">
        <v>22</v>
      </c>
      <c r="F20307" t="str">
        <f t="shared" si="637"/>
        <v>26-4-1</v>
      </c>
    </row>
    <row r="20308" spans="1:6" x14ac:dyDescent="0.3">
      <c r="A20308">
        <v>2012</v>
      </c>
      <c r="B20308" t="s">
        <v>1691</v>
      </c>
      <c r="C20308" t="str">
        <f t="shared" si="636"/>
        <v>2012-Botafogo/RJ-26-4-1</v>
      </c>
      <c r="D20308" s="4">
        <v>9</v>
      </c>
      <c r="E20308">
        <v>20</v>
      </c>
      <c r="F20308" t="str">
        <f t="shared" si="637"/>
        <v>26-4-1</v>
      </c>
    </row>
    <row r="20309" spans="1:6" x14ac:dyDescent="0.3">
      <c r="A20309">
        <v>2012</v>
      </c>
      <c r="B20309" t="s">
        <v>1692</v>
      </c>
      <c r="C20309" t="str">
        <f t="shared" si="636"/>
        <v>2012-Corinthians/SP-26-4-1</v>
      </c>
      <c r="D20309" s="4">
        <v>7</v>
      </c>
      <c r="E20309">
        <v>31</v>
      </c>
      <c r="F20309" t="str">
        <f t="shared" si="637"/>
        <v>26-4-1</v>
      </c>
    </row>
    <row r="20310" spans="1:6" x14ac:dyDescent="0.3">
      <c r="A20310">
        <v>2012</v>
      </c>
      <c r="B20310" t="s">
        <v>3619</v>
      </c>
      <c r="C20310" t="str">
        <f t="shared" si="636"/>
        <v>2012-Coritiba/PR-26-4-1</v>
      </c>
      <c r="D20310" s="4">
        <v>4.5</v>
      </c>
      <c r="E20310">
        <v>15</v>
      </c>
      <c r="F20310" t="str">
        <f t="shared" si="637"/>
        <v>26-4-1</v>
      </c>
    </row>
    <row r="20311" spans="1:6" x14ac:dyDescent="0.3">
      <c r="A20311">
        <v>2012</v>
      </c>
      <c r="B20311" t="s">
        <v>1693</v>
      </c>
      <c r="C20311" t="str">
        <f t="shared" si="636"/>
        <v>2012-Cruzeiro/MG-26-4-1</v>
      </c>
      <c r="D20311" s="4">
        <v>6</v>
      </c>
      <c r="E20311">
        <v>31</v>
      </c>
      <c r="F20311" t="str">
        <f t="shared" si="637"/>
        <v>26-4-1</v>
      </c>
    </row>
    <row r="20312" spans="1:6" x14ac:dyDescent="0.3">
      <c r="A20312">
        <v>2012</v>
      </c>
      <c r="B20312" t="s">
        <v>1694</v>
      </c>
      <c r="C20312" t="str">
        <f t="shared" si="636"/>
        <v>2012-Figueirense/SC-26-4-1</v>
      </c>
      <c r="D20312" s="4">
        <v>5</v>
      </c>
      <c r="E20312">
        <v>20</v>
      </c>
      <c r="F20312" t="str">
        <f t="shared" si="637"/>
        <v>26-4-1</v>
      </c>
    </row>
    <row r="20313" spans="1:6" x14ac:dyDescent="0.3">
      <c r="A20313">
        <v>2012</v>
      </c>
      <c r="B20313" t="s">
        <v>1695</v>
      </c>
      <c r="C20313" t="str">
        <f t="shared" si="636"/>
        <v>2012-Flamengo/RJ-26-4-1</v>
      </c>
      <c r="D20313" s="4">
        <v>1</v>
      </c>
      <c r="E20313">
        <v>26</v>
      </c>
      <c r="F20313" t="str">
        <f t="shared" si="637"/>
        <v>26-4-1</v>
      </c>
    </row>
    <row r="20314" spans="1:6" x14ac:dyDescent="0.3">
      <c r="A20314">
        <v>2012</v>
      </c>
      <c r="B20314" t="s">
        <v>1696</v>
      </c>
      <c r="C20314" t="str">
        <f t="shared" si="636"/>
        <v>2012-Fluminense/RJ-26-4-1</v>
      </c>
      <c r="D20314" s="4">
        <v>8</v>
      </c>
      <c r="E20314">
        <v>31</v>
      </c>
      <c r="F20314" t="str">
        <f t="shared" si="637"/>
        <v>26-4-1</v>
      </c>
    </row>
    <row r="20315" spans="1:6" x14ac:dyDescent="0.3">
      <c r="A20315">
        <v>2012</v>
      </c>
      <c r="B20315" t="s">
        <v>1699</v>
      </c>
      <c r="C20315" t="str">
        <f t="shared" si="636"/>
        <v>2012-Gremio/RS-26-4-1</v>
      </c>
      <c r="D20315" s="4">
        <v>7.25</v>
      </c>
      <c r="E20315">
        <v>22</v>
      </c>
      <c r="F20315" t="str">
        <f t="shared" si="637"/>
        <v>26-4-1</v>
      </c>
    </row>
    <row r="20316" spans="1:6" x14ac:dyDescent="0.3">
      <c r="A20316">
        <v>2012</v>
      </c>
      <c r="B20316" t="s">
        <v>1700</v>
      </c>
      <c r="C20316" t="str">
        <f t="shared" si="636"/>
        <v>2012-Internacional/RS-26-4-1</v>
      </c>
      <c r="D20316" s="4">
        <v>4</v>
      </c>
      <c r="E20316">
        <v>24</v>
      </c>
      <c r="F20316" t="str">
        <f t="shared" si="637"/>
        <v>26-4-1</v>
      </c>
    </row>
    <row r="20317" spans="1:6" x14ac:dyDescent="0.3">
      <c r="A20317">
        <v>2012</v>
      </c>
      <c r="B20317" t="s">
        <v>3140</v>
      </c>
      <c r="C20317" t="str">
        <f t="shared" si="636"/>
        <v>2012-Nautico/PE-26-4-1</v>
      </c>
      <c r="D20317" s="4">
        <v>5.6666610000000004</v>
      </c>
      <c r="E20317">
        <v>17</v>
      </c>
      <c r="F20317" t="str">
        <f t="shared" si="637"/>
        <v>26-4-1</v>
      </c>
    </row>
    <row r="20318" spans="1:6" x14ac:dyDescent="0.3">
      <c r="A20318">
        <v>2012</v>
      </c>
      <c r="B20318" t="s">
        <v>1701</v>
      </c>
      <c r="C20318" t="str">
        <f t="shared" si="636"/>
        <v>2012-Palmeiras/SP-26-4-1</v>
      </c>
      <c r="D20318" s="4">
        <v>5</v>
      </c>
      <c r="E20318">
        <v>13</v>
      </c>
      <c r="F20318" t="str">
        <f t="shared" si="637"/>
        <v>26-4-1</v>
      </c>
    </row>
    <row r="20319" spans="1:6" x14ac:dyDescent="0.3">
      <c r="A20319">
        <v>2012</v>
      </c>
      <c r="B20319" t="s">
        <v>1703</v>
      </c>
      <c r="C20319" t="str">
        <f t="shared" si="636"/>
        <v>2012-Ponte Preta/SP-26-4-1</v>
      </c>
      <c r="D20319" s="4">
        <v>8</v>
      </c>
      <c r="E20319">
        <v>32</v>
      </c>
      <c r="F20319" t="str">
        <f t="shared" si="637"/>
        <v>26-4-1</v>
      </c>
    </row>
    <row r="20320" spans="1:6" x14ac:dyDescent="0.3">
      <c r="A20320">
        <v>2012</v>
      </c>
      <c r="B20320" t="s">
        <v>3620</v>
      </c>
      <c r="C20320" t="str">
        <f t="shared" si="636"/>
        <v>2012-Portuguesa/SP-26-4-1</v>
      </c>
      <c r="D20320" s="4">
        <v>7</v>
      </c>
      <c r="E20320">
        <v>25</v>
      </c>
      <c r="F20320" t="str">
        <f t="shared" si="637"/>
        <v>26-4-1</v>
      </c>
    </row>
    <row r="20321" spans="1:6" x14ac:dyDescent="0.3">
      <c r="A20321">
        <v>2012</v>
      </c>
      <c r="B20321" t="s">
        <v>1705</v>
      </c>
      <c r="C20321" t="str">
        <f t="shared" si="636"/>
        <v>2012-Santos/SP-26-4-1</v>
      </c>
      <c r="D20321" s="4">
        <v>1</v>
      </c>
      <c r="E20321">
        <v>27</v>
      </c>
      <c r="F20321" t="str">
        <f t="shared" si="637"/>
        <v>26-4-1</v>
      </c>
    </row>
    <row r="20322" spans="1:6" x14ac:dyDescent="0.3">
      <c r="A20322">
        <v>2012</v>
      </c>
      <c r="B20322" t="s">
        <v>1706</v>
      </c>
      <c r="C20322" t="str">
        <f t="shared" si="636"/>
        <v>2012-Sao Paulo/SP-26-4-1</v>
      </c>
      <c r="D20322" s="4">
        <v>5</v>
      </c>
      <c r="E20322">
        <v>27</v>
      </c>
      <c r="F20322" t="str">
        <f t="shared" si="637"/>
        <v>26-4-1</v>
      </c>
    </row>
    <row r="20323" spans="1:6" x14ac:dyDescent="0.3">
      <c r="A20323">
        <v>2012</v>
      </c>
      <c r="B20323" t="s">
        <v>3141</v>
      </c>
      <c r="C20323" t="str">
        <f t="shared" si="636"/>
        <v>2012-Sport/PE-26-4-1</v>
      </c>
      <c r="D20323" s="4">
        <v>7</v>
      </c>
      <c r="E20323">
        <v>22</v>
      </c>
      <c r="F20323" t="str">
        <f t="shared" si="637"/>
        <v>26-4-1</v>
      </c>
    </row>
    <row r="20324" spans="1:6" x14ac:dyDescent="0.3">
      <c r="A20324">
        <v>2012</v>
      </c>
      <c r="B20324" t="s">
        <v>1707</v>
      </c>
      <c r="C20324" t="str">
        <f t="shared" si="636"/>
        <v>2012-Vasco/RJ-26-4-1</v>
      </c>
      <c r="D20324" s="4">
        <v>4</v>
      </c>
      <c r="E20324">
        <v>42</v>
      </c>
      <c r="F20324" t="str">
        <f t="shared" si="637"/>
        <v>26-4-1</v>
      </c>
    </row>
    <row r="20325" spans="1:6" x14ac:dyDescent="0.3">
      <c r="A20325">
        <v>2012</v>
      </c>
      <c r="B20325" t="s">
        <v>4590</v>
      </c>
      <c r="C20325" t="str">
        <f t="shared" si="636"/>
        <v>2012-Atletico/GO-26-4-2</v>
      </c>
      <c r="D20325" s="4">
        <v>1</v>
      </c>
      <c r="E20325">
        <v>16</v>
      </c>
      <c r="F20325" t="str">
        <f t="shared" si="637"/>
        <v>26-4-2</v>
      </c>
    </row>
    <row r="20326" spans="1:6" x14ac:dyDescent="0.3">
      <c r="A20326">
        <v>2012</v>
      </c>
      <c r="B20326" t="s">
        <v>3142</v>
      </c>
      <c r="C20326" t="str">
        <f t="shared" si="636"/>
        <v>2012-Atletico/MG-26-4-2</v>
      </c>
      <c r="D20326" s="4">
        <v>3</v>
      </c>
      <c r="E20326">
        <v>32</v>
      </c>
      <c r="F20326" t="str">
        <f t="shared" si="637"/>
        <v>26-4-2</v>
      </c>
    </row>
    <row r="20327" spans="1:6" x14ac:dyDescent="0.3">
      <c r="A20327">
        <v>2012</v>
      </c>
      <c r="B20327" t="s">
        <v>5025</v>
      </c>
      <c r="C20327" t="str">
        <f t="shared" si="636"/>
        <v>2012-Bahia/BA-26-4-2</v>
      </c>
      <c r="D20327" s="4">
        <v>8</v>
      </c>
      <c r="E20327">
        <v>20</v>
      </c>
      <c r="F20327" t="str">
        <f t="shared" si="637"/>
        <v>26-4-2</v>
      </c>
    </row>
    <row r="20328" spans="1:6" x14ac:dyDescent="0.3">
      <c r="A20328">
        <v>2012</v>
      </c>
      <c r="B20328" t="s">
        <v>1709</v>
      </c>
      <c r="C20328" t="str">
        <f t="shared" si="636"/>
        <v>2012-Botafogo/RJ-26-4-2</v>
      </c>
      <c r="D20328" s="4">
        <v>7</v>
      </c>
      <c r="E20328">
        <v>28</v>
      </c>
      <c r="F20328" t="str">
        <f t="shared" si="637"/>
        <v>26-4-2</v>
      </c>
    </row>
    <row r="20329" spans="1:6" x14ac:dyDescent="0.3">
      <c r="A20329">
        <v>2012</v>
      </c>
      <c r="B20329" t="s">
        <v>1710</v>
      </c>
      <c r="C20329" t="str">
        <f t="shared" si="636"/>
        <v>2012-Corinthians/SP-26-4-2</v>
      </c>
      <c r="D20329" s="4">
        <v>5.6666610000000004</v>
      </c>
      <c r="E20329">
        <v>18</v>
      </c>
      <c r="F20329" t="str">
        <f t="shared" si="637"/>
        <v>26-4-2</v>
      </c>
    </row>
    <row r="20330" spans="1:6" x14ac:dyDescent="0.3">
      <c r="A20330">
        <v>2012</v>
      </c>
      <c r="B20330" t="s">
        <v>3622</v>
      </c>
      <c r="C20330" t="str">
        <f t="shared" si="636"/>
        <v>2012-Coritiba/PR-26-4-2</v>
      </c>
      <c r="D20330" s="4">
        <v>3.75</v>
      </c>
      <c r="E20330">
        <v>15</v>
      </c>
      <c r="F20330" t="str">
        <f t="shared" si="637"/>
        <v>26-4-2</v>
      </c>
    </row>
    <row r="20331" spans="1:6" x14ac:dyDescent="0.3">
      <c r="A20331">
        <v>2012</v>
      </c>
      <c r="B20331" t="s">
        <v>1711</v>
      </c>
      <c r="C20331" t="str">
        <f t="shared" si="636"/>
        <v>2012-Cruzeiro/MG-26-4-2</v>
      </c>
      <c r="D20331" s="4">
        <v>7</v>
      </c>
      <c r="E20331">
        <v>40</v>
      </c>
      <c r="F20331" t="str">
        <f t="shared" si="637"/>
        <v>26-4-2</v>
      </c>
    </row>
    <row r="20332" spans="1:6" x14ac:dyDescent="0.3">
      <c r="A20332">
        <v>2012</v>
      </c>
      <c r="B20332" t="s">
        <v>1712</v>
      </c>
      <c r="C20332" t="str">
        <f t="shared" si="636"/>
        <v>2012-Figueirense/SC-26-4-2</v>
      </c>
      <c r="D20332" s="4">
        <v>7</v>
      </c>
      <c r="E20332">
        <v>20</v>
      </c>
      <c r="F20332" t="str">
        <f t="shared" si="637"/>
        <v>26-4-2</v>
      </c>
    </row>
    <row r="20333" spans="1:6" x14ac:dyDescent="0.3">
      <c r="A20333">
        <v>2012</v>
      </c>
      <c r="B20333" t="s">
        <v>1713</v>
      </c>
      <c r="C20333" t="str">
        <f t="shared" si="636"/>
        <v>2012-Flamengo/RJ-26-4-2</v>
      </c>
      <c r="D20333" s="4">
        <v>2</v>
      </c>
      <c r="E20333">
        <v>34</v>
      </c>
      <c r="F20333" t="str">
        <f t="shared" si="637"/>
        <v>26-4-2</v>
      </c>
    </row>
    <row r="20334" spans="1:6" x14ac:dyDescent="0.3">
      <c r="A20334">
        <v>2012</v>
      </c>
      <c r="B20334" t="s">
        <v>1714</v>
      </c>
      <c r="C20334" t="str">
        <f t="shared" si="636"/>
        <v>2012-Fluminense/RJ-26-4-2</v>
      </c>
      <c r="D20334" s="4">
        <v>8.3333250000000003</v>
      </c>
      <c r="E20334">
        <v>31</v>
      </c>
      <c r="F20334" t="str">
        <f t="shared" si="637"/>
        <v>26-4-2</v>
      </c>
    </row>
    <row r="20335" spans="1:6" x14ac:dyDescent="0.3">
      <c r="A20335">
        <v>2012</v>
      </c>
      <c r="B20335" t="s">
        <v>1717</v>
      </c>
      <c r="C20335" t="str">
        <f t="shared" si="636"/>
        <v>2012-Gremio/RS-26-4-2</v>
      </c>
      <c r="D20335" s="4">
        <v>10</v>
      </c>
      <c r="E20335">
        <v>32</v>
      </c>
      <c r="F20335" t="str">
        <f t="shared" si="637"/>
        <v>26-4-2</v>
      </c>
    </row>
    <row r="20336" spans="1:6" x14ac:dyDescent="0.3">
      <c r="A20336">
        <v>2012</v>
      </c>
      <c r="B20336" t="s">
        <v>1718</v>
      </c>
      <c r="C20336" t="str">
        <f t="shared" si="636"/>
        <v>2012-Internacional/RS-26-4-2</v>
      </c>
      <c r="D20336" s="4">
        <v>4</v>
      </c>
      <c r="E20336">
        <v>34</v>
      </c>
      <c r="F20336" t="str">
        <f t="shared" si="637"/>
        <v>26-4-2</v>
      </c>
    </row>
    <row r="20337" spans="1:6" x14ac:dyDescent="0.3">
      <c r="A20337">
        <v>2012</v>
      </c>
      <c r="B20337" t="s">
        <v>3143</v>
      </c>
      <c r="C20337" t="str">
        <f t="shared" si="636"/>
        <v>2012-Nautico/PE-26-4-2</v>
      </c>
      <c r="D20337" s="4">
        <v>5</v>
      </c>
      <c r="E20337">
        <v>25</v>
      </c>
      <c r="F20337" t="str">
        <f t="shared" si="637"/>
        <v>26-4-2</v>
      </c>
    </row>
    <row r="20338" spans="1:6" x14ac:dyDescent="0.3">
      <c r="A20338">
        <v>2012</v>
      </c>
      <c r="B20338" t="s">
        <v>1719</v>
      </c>
      <c r="C20338" t="str">
        <f t="shared" si="636"/>
        <v>2012-Palmeiras/SP-26-4-2</v>
      </c>
      <c r="D20338" s="4">
        <v>4</v>
      </c>
      <c r="E20338">
        <v>19</v>
      </c>
      <c r="F20338" t="str">
        <f t="shared" si="637"/>
        <v>26-4-2</v>
      </c>
    </row>
    <row r="20339" spans="1:6" x14ac:dyDescent="0.3">
      <c r="A20339">
        <v>2012</v>
      </c>
      <c r="B20339" t="s">
        <v>1721</v>
      </c>
      <c r="C20339" t="str">
        <f t="shared" si="636"/>
        <v>2012-Ponte Preta/SP-26-4-2</v>
      </c>
      <c r="D20339" s="4">
        <v>10</v>
      </c>
      <c r="E20339">
        <v>32</v>
      </c>
      <c r="F20339" t="str">
        <f t="shared" si="637"/>
        <v>26-4-2</v>
      </c>
    </row>
    <row r="20340" spans="1:6" x14ac:dyDescent="0.3">
      <c r="A20340">
        <v>2012</v>
      </c>
      <c r="B20340" t="s">
        <v>3623</v>
      </c>
      <c r="C20340" t="str">
        <f t="shared" si="636"/>
        <v>2012-Portuguesa/SP-26-4-2</v>
      </c>
      <c r="D20340" s="4">
        <v>6</v>
      </c>
      <c r="E20340">
        <v>25</v>
      </c>
      <c r="F20340" t="str">
        <f t="shared" si="637"/>
        <v>26-4-2</v>
      </c>
    </row>
    <row r="20341" spans="1:6" x14ac:dyDescent="0.3">
      <c r="A20341">
        <v>2012</v>
      </c>
      <c r="B20341" t="s">
        <v>1723</v>
      </c>
      <c r="C20341" t="str">
        <f t="shared" si="636"/>
        <v>2012-Santos/SP-26-4-2</v>
      </c>
      <c r="D20341" s="4">
        <v>3</v>
      </c>
      <c r="E20341">
        <v>24</v>
      </c>
      <c r="F20341" t="str">
        <f t="shared" si="637"/>
        <v>26-4-2</v>
      </c>
    </row>
    <row r="20342" spans="1:6" x14ac:dyDescent="0.3">
      <c r="A20342">
        <v>2012</v>
      </c>
      <c r="B20342" t="s">
        <v>1724</v>
      </c>
      <c r="C20342" t="str">
        <f t="shared" si="636"/>
        <v>2012-Sao Paulo/SP-26-4-2</v>
      </c>
      <c r="D20342" s="4">
        <v>9</v>
      </c>
      <c r="E20342">
        <v>25</v>
      </c>
      <c r="F20342" t="str">
        <f t="shared" si="637"/>
        <v>26-4-2</v>
      </c>
    </row>
    <row r="20343" spans="1:6" x14ac:dyDescent="0.3">
      <c r="A20343">
        <v>2012</v>
      </c>
      <c r="B20343" t="s">
        <v>3144</v>
      </c>
      <c r="C20343" t="str">
        <f t="shared" si="636"/>
        <v>2012-Sport/PE-26-4-2</v>
      </c>
      <c r="D20343" s="4">
        <v>3</v>
      </c>
      <c r="E20343">
        <v>17</v>
      </c>
      <c r="F20343" t="str">
        <f t="shared" si="637"/>
        <v>26-4-2</v>
      </c>
    </row>
    <row r="20344" spans="1:6" x14ac:dyDescent="0.3">
      <c r="A20344">
        <v>2012</v>
      </c>
      <c r="B20344" t="s">
        <v>1725</v>
      </c>
      <c r="C20344" t="str">
        <f t="shared" si="636"/>
        <v>2012-Vasco/RJ-26-4-2</v>
      </c>
      <c r="D20344" s="4">
        <v>4</v>
      </c>
      <c r="E20344">
        <v>41</v>
      </c>
      <c r="F20344" t="str">
        <f t="shared" si="637"/>
        <v>26-4-2</v>
      </c>
    </row>
    <row r="20345" spans="1:6" x14ac:dyDescent="0.3">
      <c r="A20345">
        <v>2012</v>
      </c>
      <c r="B20345" t="s">
        <v>4594</v>
      </c>
      <c r="C20345" t="str">
        <f t="shared" si="636"/>
        <v>2012-Atletico/GO-26-4-3</v>
      </c>
      <c r="D20345" s="4">
        <v>4</v>
      </c>
      <c r="E20345">
        <v>17</v>
      </c>
      <c r="F20345" t="str">
        <f t="shared" si="637"/>
        <v>26-4-3</v>
      </c>
    </row>
    <row r="20346" spans="1:6" x14ac:dyDescent="0.3">
      <c r="A20346">
        <v>2012</v>
      </c>
      <c r="B20346" t="s">
        <v>3145</v>
      </c>
      <c r="C20346" t="str">
        <f t="shared" si="636"/>
        <v>2012-Atletico/MG-26-4-3</v>
      </c>
      <c r="D20346" s="4">
        <v>5</v>
      </c>
      <c r="E20346">
        <v>34</v>
      </c>
      <c r="F20346" t="str">
        <f t="shared" si="637"/>
        <v>26-4-3</v>
      </c>
    </row>
    <row r="20347" spans="1:6" x14ac:dyDescent="0.3">
      <c r="A20347">
        <v>2012</v>
      </c>
      <c r="B20347" t="s">
        <v>5027</v>
      </c>
      <c r="C20347" t="str">
        <f t="shared" si="636"/>
        <v>2012-Bahia/BA-26-4-3</v>
      </c>
      <c r="D20347" s="4">
        <v>7</v>
      </c>
      <c r="E20347">
        <v>18</v>
      </c>
      <c r="F20347" t="str">
        <f t="shared" si="637"/>
        <v>26-4-3</v>
      </c>
    </row>
    <row r="20348" spans="1:6" x14ac:dyDescent="0.3">
      <c r="A20348">
        <v>2012</v>
      </c>
      <c r="B20348" t="s">
        <v>1727</v>
      </c>
      <c r="C20348" t="str">
        <f t="shared" si="636"/>
        <v>2012-Botafogo/RJ-26-4-3</v>
      </c>
      <c r="D20348" s="4">
        <v>4.9999989999999999</v>
      </c>
      <c r="E20348">
        <v>17</v>
      </c>
      <c r="F20348" t="str">
        <f t="shared" si="637"/>
        <v>26-4-3</v>
      </c>
    </row>
    <row r="20349" spans="1:6" x14ac:dyDescent="0.3">
      <c r="A20349">
        <v>2012</v>
      </c>
      <c r="B20349" t="s">
        <v>1728</v>
      </c>
      <c r="C20349" t="str">
        <f t="shared" si="636"/>
        <v>2012-Corinthians/SP-26-4-3</v>
      </c>
      <c r="D20349" s="4">
        <v>4</v>
      </c>
      <c r="E20349">
        <v>20</v>
      </c>
      <c r="F20349" t="str">
        <f t="shared" si="637"/>
        <v>26-4-3</v>
      </c>
    </row>
    <row r="20350" spans="1:6" x14ac:dyDescent="0.3">
      <c r="A20350">
        <v>2012</v>
      </c>
      <c r="B20350" t="s">
        <v>3625</v>
      </c>
      <c r="C20350" t="str">
        <f t="shared" si="636"/>
        <v>2012-Coritiba/PR-26-4-3</v>
      </c>
      <c r="D20350" s="4">
        <v>4.9999950000000002</v>
      </c>
      <c r="E20350">
        <v>18</v>
      </c>
      <c r="F20350" t="str">
        <f t="shared" si="637"/>
        <v>26-4-3</v>
      </c>
    </row>
    <row r="20351" spans="1:6" x14ac:dyDescent="0.3">
      <c r="A20351">
        <v>2012</v>
      </c>
      <c r="B20351" t="s">
        <v>1729</v>
      </c>
      <c r="C20351" t="str">
        <f t="shared" si="636"/>
        <v>2012-Cruzeiro/MG-26-4-3</v>
      </c>
      <c r="D20351" s="4">
        <v>7</v>
      </c>
      <c r="E20351">
        <v>41</v>
      </c>
      <c r="F20351" t="str">
        <f t="shared" si="637"/>
        <v>26-4-3</v>
      </c>
    </row>
    <row r="20352" spans="1:6" x14ac:dyDescent="0.3">
      <c r="A20352">
        <v>2012</v>
      </c>
      <c r="B20352" t="s">
        <v>1730</v>
      </c>
      <c r="C20352" t="str">
        <f t="shared" si="636"/>
        <v>2012-Figueirense/SC-26-4-3</v>
      </c>
      <c r="D20352" s="4">
        <v>4</v>
      </c>
      <c r="E20352">
        <v>18</v>
      </c>
      <c r="F20352" t="str">
        <f t="shared" si="637"/>
        <v>26-4-3</v>
      </c>
    </row>
    <row r="20353" spans="1:6" x14ac:dyDescent="0.3">
      <c r="A20353">
        <v>2012</v>
      </c>
      <c r="B20353" t="s">
        <v>1731</v>
      </c>
      <c r="C20353" t="str">
        <f t="shared" si="636"/>
        <v>2012-Flamengo/RJ-26-4-3</v>
      </c>
      <c r="D20353" s="4">
        <v>5</v>
      </c>
      <c r="E20353">
        <v>35</v>
      </c>
      <c r="F20353" t="str">
        <f t="shared" si="637"/>
        <v>26-4-3</v>
      </c>
    </row>
    <row r="20354" spans="1:6" x14ac:dyDescent="0.3">
      <c r="A20354">
        <v>2012</v>
      </c>
      <c r="B20354" t="s">
        <v>1732</v>
      </c>
      <c r="C20354" t="str">
        <f t="shared" si="636"/>
        <v>2012-Fluminense/RJ-26-4-3</v>
      </c>
      <c r="D20354" s="4">
        <v>8</v>
      </c>
      <c r="E20354">
        <v>31</v>
      </c>
      <c r="F20354" t="str">
        <f t="shared" si="637"/>
        <v>26-4-3</v>
      </c>
    </row>
    <row r="20355" spans="1:6" x14ac:dyDescent="0.3">
      <c r="A20355">
        <v>2012</v>
      </c>
      <c r="B20355" t="s">
        <v>1735</v>
      </c>
      <c r="C20355" t="str">
        <f t="shared" ref="C20355:C20418" si="638">A20355&amp;"-"&amp;B20355</f>
        <v>2012-Gremio/RS-26-4-3</v>
      </c>
      <c r="D20355" s="4">
        <v>10</v>
      </c>
      <c r="E20355">
        <v>32</v>
      </c>
      <c r="F20355" t="str">
        <f t="shared" ref="F20355:F20418" si="639">RIGHT(B20355,LEN(C20355)-FIND("-",C20355,6))</f>
        <v>26-4-3</v>
      </c>
    </row>
    <row r="20356" spans="1:6" x14ac:dyDescent="0.3">
      <c r="A20356">
        <v>2012</v>
      </c>
      <c r="B20356" t="s">
        <v>1736</v>
      </c>
      <c r="C20356" t="str">
        <f t="shared" si="638"/>
        <v>2012-Internacional/RS-26-4-3</v>
      </c>
      <c r="D20356" s="4">
        <v>4</v>
      </c>
      <c r="E20356">
        <v>24</v>
      </c>
      <c r="F20356" t="str">
        <f t="shared" si="639"/>
        <v>26-4-3</v>
      </c>
    </row>
    <row r="20357" spans="1:6" x14ac:dyDescent="0.3">
      <c r="A20357">
        <v>2012</v>
      </c>
      <c r="B20357" t="s">
        <v>3146</v>
      </c>
      <c r="C20357" t="str">
        <f t="shared" si="638"/>
        <v>2012-Nautico/PE-26-4-3</v>
      </c>
      <c r="D20357" s="4">
        <v>7</v>
      </c>
      <c r="E20357">
        <v>14</v>
      </c>
      <c r="F20357" t="str">
        <f t="shared" si="639"/>
        <v>26-4-3</v>
      </c>
    </row>
    <row r="20358" spans="1:6" x14ac:dyDescent="0.3">
      <c r="A20358">
        <v>2012</v>
      </c>
      <c r="B20358" t="s">
        <v>1737</v>
      </c>
      <c r="C20358" t="str">
        <f t="shared" si="638"/>
        <v>2012-Palmeiras/SP-26-4-3</v>
      </c>
      <c r="D20358" s="4">
        <v>6</v>
      </c>
      <c r="E20358">
        <v>11</v>
      </c>
      <c r="F20358" t="str">
        <f t="shared" si="639"/>
        <v>26-4-3</v>
      </c>
    </row>
    <row r="20359" spans="1:6" x14ac:dyDescent="0.3">
      <c r="A20359">
        <v>2012</v>
      </c>
      <c r="B20359" t="s">
        <v>1739</v>
      </c>
      <c r="C20359" t="str">
        <f t="shared" si="638"/>
        <v>2012-Ponte Preta/SP-26-4-3</v>
      </c>
      <c r="D20359" s="4">
        <v>7</v>
      </c>
      <c r="E20359">
        <v>30</v>
      </c>
      <c r="F20359" t="str">
        <f t="shared" si="639"/>
        <v>26-4-3</v>
      </c>
    </row>
    <row r="20360" spans="1:6" x14ac:dyDescent="0.3">
      <c r="A20360">
        <v>2012</v>
      </c>
      <c r="B20360" t="s">
        <v>3626</v>
      </c>
      <c r="C20360" t="str">
        <f t="shared" si="638"/>
        <v>2012-Portuguesa/SP-26-4-3</v>
      </c>
      <c r="D20360" s="4">
        <v>5</v>
      </c>
      <c r="E20360">
        <v>20</v>
      </c>
      <c r="F20360" t="str">
        <f t="shared" si="639"/>
        <v>26-4-3</v>
      </c>
    </row>
    <row r="20361" spans="1:6" x14ac:dyDescent="0.3">
      <c r="A20361">
        <v>2012</v>
      </c>
      <c r="B20361" t="s">
        <v>1741</v>
      </c>
      <c r="C20361" t="str">
        <f t="shared" si="638"/>
        <v>2012-Santos/SP-26-4-3</v>
      </c>
      <c r="D20361" s="4">
        <v>6</v>
      </c>
      <c r="E20361">
        <v>28</v>
      </c>
      <c r="F20361" t="str">
        <f t="shared" si="639"/>
        <v>26-4-3</v>
      </c>
    </row>
    <row r="20362" spans="1:6" x14ac:dyDescent="0.3">
      <c r="A20362">
        <v>2012</v>
      </c>
      <c r="B20362" t="s">
        <v>1742</v>
      </c>
      <c r="C20362" t="str">
        <f t="shared" si="638"/>
        <v>2012-Sao Paulo/SP-26-4-3</v>
      </c>
      <c r="D20362" s="4">
        <v>6.8333310000000003</v>
      </c>
      <c r="E20362">
        <v>25</v>
      </c>
      <c r="F20362" t="str">
        <f t="shared" si="639"/>
        <v>26-4-3</v>
      </c>
    </row>
    <row r="20363" spans="1:6" x14ac:dyDescent="0.3">
      <c r="A20363">
        <v>2012</v>
      </c>
      <c r="B20363" t="s">
        <v>3147</v>
      </c>
      <c r="C20363" t="str">
        <f t="shared" si="638"/>
        <v>2012-Sport/PE-26-4-3</v>
      </c>
      <c r="D20363" s="4">
        <v>4</v>
      </c>
      <c r="E20363">
        <v>18</v>
      </c>
      <c r="F20363" t="str">
        <f t="shared" si="639"/>
        <v>26-4-3</v>
      </c>
    </row>
    <row r="20364" spans="1:6" x14ac:dyDescent="0.3">
      <c r="A20364">
        <v>2012</v>
      </c>
      <c r="B20364" t="s">
        <v>1743</v>
      </c>
      <c r="C20364" t="str">
        <f t="shared" si="638"/>
        <v>2012-Vasco/RJ-26-4-3</v>
      </c>
      <c r="D20364" s="4">
        <v>3</v>
      </c>
      <c r="E20364">
        <v>37</v>
      </c>
      <c r="F20364" t="str">
        <f t="shared" si="639"/>
        <v>26-4-3</v>
      </c>
    </row>
    <row r="20365" spans="1:6" x14ac:dyDescent="0.3">
      <c r="A20365">
        <v>2012</v>
      </c>
      <c r="B20365" t="s">
        <v>4598</v>
      </c>
      <c r="C20365" t="str">
        <f t="shared" si="638"/>
        <v>2012-Atletico/GO-26-5-0</v>
      </c>
      <c r="D20365" s="4">
        <v>4</v>
      </c>
      <c r="E20365">
        <v>20</v>
      </c>
      <c r="F20365" t="str">
        <f t="shared" si="639"/>
        <v>26-5-0</v>
      </c>
    </row>
    <row r="20366" spans="1:6" x14ac:dyDescent="0.3">
      <c r="A20366">
        <v>2012</v>
      </c>
      <c r="B20366" t="s">
        <v>3148</v>
      </c>
      <c r="C20366" t="str">
        <f t="shared" si="638"/>
        <v>2012-Atletico/MG-26-5-0</v>
      </c>
      <c r="D20366" s="4">
        <v>7</v>
      </c>
      <c r="E20366">
        <v>41</v>
      </c>
      <c r="F20366" t="str">
        <f t="shared" si="639"/>
        <v>26-5-0</v>
      </c>
    </row>
    <row r="20367" spans="1:6" x14ac:dyDescent="0.3">
      <c r="A20367">
        <v>2012</v>
      </c>
      <c r="B20367" t="s">
        <v>5029</v>
      </c>
      <c r="C20367" t="str">
        <f t="shared" si="638"/>
        <v>2012-Bahia/BA-26-5-0</v>
      </c>
      <c r="D20367" s="4">
        <v>11</v>
      </c>
      <c r="E20367">
        <v>31</v>
      </c>
      <c r="F20367" t="str">
        <f t="shared" si="639"/>
        <v>26-5-0</v>
      </c>
    </row>
    <row r="20368" spans="1:6" x14ac:dyDescent="0.3">
      <c r="A20368">
        <v>2012</v>
      </c>
      <c r="B20368" t="s">
        <v>1745</v>
      </c>
      <c r="C20368" t="str">
        <f t="shared" si="638"/>
        <v>2012-Botafogo/RJ-26-5-0</v>
      </c>
      <c r="D20368" s="4">
        <v>11</v>
      </c>
      <c r="E20368">
        <v>39</v>
      </c>
      <c r="F20368" t="str">
        <f t="shared" si="639"/>
        <v>26-5-0</v>
      </c>
    </row>
    <row r="20369" spans="1:6" x14ac:dyDescent="0.3">
      <c r="A20369">
        <v>2012</v>
      </c>
      <c r="B20369" t="s">
        <v>1746</v>
      </c>
      <c r="C20369" t="str">
        <f t="shared" si="638"/>
        <v>2012-Corinthians/SP-26-5-0</v>
      </c>
      <c r="D20369" s="4">
        <v>7</v>
      </c>
      <c r="E20369">
        <v>25</v>
      </c>
      <c r="F20369" t="str">
        <f t="shared" si="639"/>
        <v>26-5-0</v>
      </c>
    </row>
    <row r="20370" spans="1:6" x14ac:dyDescent="0.3">
      <c r="A20370">
        <v>2012</v>
      </c>
      <c r="B20370" t="s">
        <v>3628</v>
      </c>
      <c r="C20370" t="str">
        <f t="shared" si="638"/>
        <v>2012-Coritiba/PR-26-5-0</v>
      </c>
      <c r="D20370" s="4">
        <v>7</v>
      </c>
      <c r="E20370">
        <v>15</v>
      </c>
      <c r="F20370" t="str">
        <f t="shared" si="639"/>
        <v>26-5-0</v>
      </c>
    </row>
    <row r="20371" spans="1:6" x14ac:dyDescent="0.3">
      <c r="A20371">
        <v>2012</v>
      </c>
      <c r="B20371" t="s">
        <v>1747</v>
      </c>
      <c r="C20371" t="str">
        <f t="shared" si="638"/>
        <v>2012-Cruzeiro/MG-26-5-0</v>
      </c>
      <c r="D20371" s="4">
        <v>4</v>
      </c>
      <c r="E20371">
        <v>29</v>
      </c>
      <c r="F20371" t="str">
        <f t="shared" si="639"/>
        <v>26-5-0</v>
      </c>
    </row>
    <row r="20372" spans="1:6" x14ac:dyDescent="0.3">
      <c r="A20372">
        <v>2012</v>
      </c>
      <c r="B20372" t="s">
        <v>1748</v>
      </c>
      <c r="C20372" t="str">
        <f t="shared" si="638"/>
        <v>2012-Figueirense/SC-26-5-0</v>
      </c>
      <c r="D20372" s="4">
        <v>8</v>
      </c>
      <c r="E20372">
        <v>22</v>
      </c>
      <c r="F20372" t="str">
        <f t="shared" si="639"/>
        <v>26-5-0</v>
      </c>
    </row>
    <row r="20373" spans="1:6" x14ac:dyDescent="0.3">
      <c r="A20373">
        <v>2012</v>
      </c>
      <c r="B20373" t="s">
        <v>1749</v>
      </c>
      <c r="C20373" t="str">
        <f t="shared" si="638"/>
        <v>2012-Flamengo/RJ-26-5-0</v>
      </c>
      <c r="D20373" s="4">
        <v>1</v>
      </c>
      <c r="E20373">
        <v>31</v>
      </c>
      <c r="F20373" t="str">
        <f t="shared" si="639"/>
        <v>26-5-0</v>
      </c>
    </row>
    <row r="20374" spans="1:6" x14ac:dyDescent="0.3">
      <c r="A20374">
        <v>2012</v>
      </c>
      <c r="B20374" t="s">
        <v>1750</v>
      </c>
      <c r="C20374" t="str">
        <f t="shared" si="638"/>
        <v>2012-Fluminense/RJ-26-5-0</v>
      </c>
      <c r="D20374" s="4">
        <v>11</v>
      </c>
      <c r="E20374">
        <v>43</v>
      </c>
      <c r="F20374" t="str">
        <f t="shared" si="639"/>
        <v>26-5-0</v>
      </c>
    </row>
    <row r="20375" spans="1:6" x14ac:dyDescent="0.3">
      <c r="A20375">
        <v>2012</v>
      </c>
      <c r="B20375" t="s">
        <v>1753</v>
      </c>
      <c r="C20375" t="str">
        <f t="shared" si="638"/>
        <v>2012-Gremio/RS-26-5-0</v>
      </c>
      <c r="D20375" s="4">
        <v>8</v>
      </c>
      <c r="E20375">
        <v>39</v>
      </c>
      <c r="F20375" t="str">
        <f t="shared" si="639"/>
        <v>26-5-0</v>
      </c>
    </row>
    <row r="20376" spans="1:6" x14ac:dyDescent="0.3">
      <c r="A20376">
        <v>2012</v>
      </c>
      <c r="B20376" t="s">
        <v>1754</v>
      </c>
      <c r="C20376" t="str">
        <f t="shared" si="638"/>
        <v>2012-Internacional/RS-26-5-0</v>
      </c>
      <c r="D20376" s="4">
        <v>6</v>
      </c>
      <c r="E20376">
        <v>29</v>
      </c>
      <c r="F20376" t="str">
        <f t="shared" si="639"/>
        <v>26-5-0</v>
      </c>
    </row>
    <row r="20377" spans="1:6" x14ac:dyDescent="0.3">
      <c r="A20377">
        <v>2012</v>
      </c>
      <c r="B20377" t="s">
        <v>3149</v>
      </c>
      <c r="C20377" t="str">
        <f t="shared" si="638"/>
        <v>2012-Nautico/PE-26-5-0</v>
      </c>
      <c r="D20377" s="4">
        <v>10</v>
      </c>
      <c r="E20377">
        <v>27</v>
      </c>
      <c r="F20377" t="str">
        <f t="shared" si="639"/>
        <v>26-5-0</v>
      </c>
    </row>
    <row r="20378" spans="1:6" x14ac:dyDescent="0.3">
      <c r="A20378">
        <v>2012</v>
      </c>
      <c r="B20378" t="s">
        <v>1755</v>
      </c>
      <c r="C20378" t="str">
        <f t="shared" si="638"/>
        <v>2012-Palmeiras/SP-26-5-0</v>
      </c>
      <c r="D20378" s="4">
        <v>4</v>
      </c>
      <c r="E20378">
        <v>20</v>
      </c>
      <c r="F20378" t="str">
        <f t="shared" si="639"/>
        <v>26-5-0</v>
      </c>
    </row>
    <row r="20379" spans="1:6" x14ac:dyDescent="0.3">
      <c r="A20379">
        <v>2012</v>
      </c>
      <c r="B20379" t="s">
        <v>1757</v>
      </c>
      <c r="C20379" t="str">
        <f t="shared" si="638"/>
        <v>2012-Ponte Preta/SP-26-5-0</v>
      </c>
      <c r="D20379" s="4">
        <v>9</v>
      </c>
      <c r="E20379">
        <v>33</v>
      </c>
      <c r="F20379" t="str">
        <f t="shared" si="639"/>
        <v>26-5-0</v>
      </c>
    </row>
    <row r="20380" spans="1:6" x14ac:dyDescent="0.3">
      <c r="A20380">
        <v>2012</v>
      </c>
      <c r="B20380" t="s">
        <v>3629</v>
      </c>
      <c r="C20380" t="str">
        <f t="shared" si="638"/>
        <v>2012-Portuguesa/SP-26-5-0</v>
      </c>
      <c r="D20380" s="4">
        <v>8</v>
      </c>
      <c r="E20380">
        <v>21</v>
      </c>
      <c r="F20380" t="str">
        <f t="shared" si="639"/>
        <v>26-5-0</v>
      </c>
    </row>
    <row r="20381" spans="1:6" x14ac:dyDescent="0.3">
      <c r="A20381">
        <v>2012</v>
      </c>
      <c r="B20381" t="s">
        <v>1759</v>
      </c>
      <c r="C20381" t="str">
        <f t="shared" si="638"/>
        <v>2012-Santos/SP-26-5-0</v>
      </c>
      <c r="D20381" s="4">
        <v>7</v>
      </c>
      <c r="E20381">
        <v>33</v>
      </c>
      <c r="F20381" t="str">
        <f t="shared" si="639"/>
        <v>26-5-0</v>
      </c>
    </row>
    <row r="20382" spans="1:6" x14ac:dyDescent="0.3">
      <c r="A20382">
        <v>2012</v>
      </c>
      <c r="B20382" t="s">
        <v>1760</v>
      </c>
      <c r="C20382" t="str">
        <f t="shared" si="638"/>
        <v>2012-Sao Paulo/SP-26-5-0</v>
      </c>
      <c r="D20382" s="4">
        <v>5</v>
      </c>
      <c r="E20382">
        <v>21</v>
      </c>
      <c r="F20382" t="str">
        <f t="shared" si="639"/>
        <v>26-5-0</v>
      </c>
    </row>
    <row r="20383" spans="1:6" x14ac:dyDescent="0.3">
      <c r="A20383">
        <v>2012</v>
      </c>
      <c r="B20383" t="s">
        <v>3150</v>
      </c>
      <c r="C20383" t="str">
        <f t="shared" si="638"/>
        <v>2012-Sport/PE-26-5-0</v>
      </c>
      <c r="D20383" s="4">
        <v>8</v>
      </c>
      <c r="E20383">
        <v>22</v>
      </c>
      <c r="F20383" t="str">
        <f t="shared" si="639"/>
        <v>26-5-0</v>
      </c>
    </row>
    <row r="20384" spans="1:6" x14ac:dyDescent="0.3">
      <c r="A20384">
        <v>2012</v>
      </c>
      <c r="B20384" t="s">
        <v>1761</v>
      </c>
      <c r="C20384" t="str">
        <f t="shared" si="638"/>
        <v>2012-Vasco/RJ-26-5-0</v>
      </c>
      <c r="D20384" s="4">
        <v>8</v>
      </c>
      <c r="E20384">
        <v>43</v>
      </c>
      <c r="F20384" t="str">
        <f t="shared" si="639"/>
        <v>26-5-0</v>
      </c>
    </row>
    <row r="20385" spans="1:6" x14ac:dyDescent="0.3">
      <c r="A20385">
        <v>2012</v>
      </c>
      <c r="B20385" t="s">
        <v>4602</v>
      </c>
      <c r="C20385" t="str">
        <f t="shared" si="638"/>
        <v>2012-Atletico/GO-26-5-1</v>
      </c>
      <c r="D20385" s="4">
        <v>1</v>
      </c>
      <c r="E20385">
        <v>17</v>
      </c>
      <c r="F20385" t="str">
        <f t="shared" si="639"/>
        <v>26-5-1</v>
      </c>
    </row>
    <row r="20386" spans="1:6" x14ac:dyDescent="0.3">
      <c r="A20386">
        <v>2012</v>
      </c>
      <c r="B20386" t="s">
        <v>3151</v>
      </c>
      <c r="C20386" t="str">
        <f t="shared" si="638"/>
        <v>2012-Atletico/MG-26-5-1</v>
      </c>
      <c r="D20386" s="4">
        <v>8</v>
      </c>
      <c r="E20386">
        <v>41</v>
      </c>
      <c r="F20386" t="str">
        <f t="shared" si="639"/>
        <v>26-5-1</v>
      </c>
    </row>
    <row r="20387" spans="1:6" x14ac:dyDescent="0.3">
      <c r="A20387">
        <v>2012</v>
      </c>
      <c r="B20387" t="s">
        <v>5031</v>
      </c>
      <c r="C20387" t="str">
        <f t="shared" si="638"/>
        <v>2012-Bahia/BA-26-5-1</v>
      </c>
      <c r="D20387" s="4">
        <v>11</v>
      </c>
      <c r="E20387">
        <v>16</v>
      </c>
      <c r="F20387" t="str">
        <f t="shared" si="639"/>
        <v>26-5-1</v>
      </c>
    </row>
    <row r="20388" spans="1:6" x14ac:dyDescent="0.3">
      <c r="A20388">
        <v>2012</v>
      </c>
      <c r="B20388" t="s">
        <v>1763</v>
      </c>
      <c r="C20388" t="str">
        <f t="shared" si="638"/>
        <v>2012-Botafogo/RJ-26-5-1</v>
      </c>
      <c r="D20388" s="4">
        <v>7</v>
      </c>
      <c r="E20388">
        <v>31</v>
      </c>
      <c r="F20388" t="str">
        <f t="shared" si="639"/>
        <v>26-5-1</v>
      </c>
    </row>
    <row r="20389" spans="1:6" x14ac:dyDescent="0.3">
      <c r="A20389">
        <v>2012</v>
      </c>
      <c r="B20389" t="s">
        <v>1764</v>
      </c>
      <c r="C20389" t="str">
        <f t="shared" si="638"/>
        <v>2012-Corinthians/SP-26-5-1</v>
      </c>
      <c r="D20389" s="4">
        <v>8</v>
      </c>
      <c r="E20389">
        <v>25</v>
      </c>
      <c r="F20389" t="str">
        <f t="shared" si="639"/>
        <v>26-5-1</v>
      </c>
    </row>
    <row r="20390" spans="1:6" x14ac:dyDescent="0.3">
      <c r="A20390">
        <v>2012</v>
      </c>
      <c r="B20390" t="s">
        <v>3631</v>
      </c>
      <c r="C20390" t="str">
        <f t="shared" si="638"/>
        <v>2012-Coritiba/PR-26-5-1</v>
      </c>
      <c r="D20390" s="4">
        <v>9</v>
      </c>
      <c r="E20390">
        <v>27</v>
      </c>
      <c r="F20390" t="str">
        <f t="shared" si="639"/>
        <v>26-5-1</v>
      </c>
    </row>
    <row r="20391" spans="1:6" x14ac:dyDescent="0.3">
      <c r="A20391">
        <v>2012</v>
      </c>
      <c r="B20391" t="s">
        <v>1765</v>
      </c>
      <c r="C20391" t="str">
        <f t="shared" si="638"/>
        <v>2012-Cruzeiro/MG-26-5-1</v>
      </c>
      <c r="D20391" s="4">
        <v>9</v>
      </c>
      <c r="E20391">
        <v>31</v>
      </c>
      <c r="F20391" t="str">
        <f t="shared" si="639"/>
        <v>26-5-1</v>
      </c>
    </row>
    <row r="20392" spans="1:6" x14ac:dyDescent="0.3">
      <c r="A20392">
        <v>2012</v>
      </c>
      <c r="B20392" t="s">
        <v>1766</v>
      </c>
      <c r="C20392" t="str">
        <f t="shared" si="638"/>
        <v>2012-Figueirense/SC-26-5-1</v>
      </c>
      <c r="D20392" s="4">
        <v>8</v>
      </c>
      <c r="E20392">
        <v>22</v>
      </c>
      <c r="F20392" t="str">
        <f t="shared" si="639"/>
        <v>26-5-1</v>
      </c>
    </row>
    <row r="20393" spans="1:6" x14ac:dyDescent="0.3">
      <c r="A20393">
        <v>2012</v>
      </c>
      <c r="B20393" t="s">
        <v>1767</v>
      </c>
      <c r="C20393" t="str">
        <f t="shared" si="638"/>
        <v>2012-Flamengo/RJ-26-5-1</v>
      </c>
      <c r="D20393" s="4">
        <v>1</v>
      </c>
      <c r="E20393">
        <v>33</v>
      </c>
      <c r="F20393" t="str">
        <f t="shared" si="639"/>
        <v>26-5-1</v>
      </c>
    </row>
    <row r="20394" spans="1:6" x14ac:dyDescent="0.3">
      <c r="A20394">
        <v>2012</v>
      </c>
      <c r="B20394" t="s">
        <v>1768</v>
      </c>
      <c r="C20394" t="str">
        <f t="shared" si="638"/>
        <v>2012-Fluminense/RJ-26-5-1</v>
      </c>
      <c r="D20394" s="4">
        <v>11</v>
      </c>
      <c r="E20394">
        <v>43</v>
      </c>
      <c r="F20394" t="str">
        <f t="shared" si="639"/>
        <v>26-5-1</v>
      </c>
    </row>
    <row r="20395" spans="1:6" x14ac:dyDescent="0.3">
      <c r="A20395">
        <v>2012</v>
      </c>
      <c r="B20395" t="s">
        <v>1771</v>
      </c>
      <c r="C20395" t="str">
        <f t="shared" si="638"/>
        <v>2012-Gremio/RS-26-5-1</v>
      </c>
      <c r="D20395" s="4">
        <v>10</v>
      </c>
      <c r="E20395">
        <v>37</v>
      </c>
      <c r="F20395" t="str">
        <f t="shared" si="639"/>
        <v>26-5-1</v>
      </c>
    </row>
    <row r="20396" spans="1:6" x14ac:dyDescent="0.3">
      <c r="A20396">
        <v>2012</v>
      </c>
      <c r="B20396" t="s">
        <v>1772</v>
      </c>
      <c r="C20396" t="str">
        <f t="shared" si="638"/>
        <v>2012-Internacional/RS-26-5-1</v>
      </c>
      <c r="D20396" s="4">
        <v>5</v>
      </c>
      <c r="E20396">
        <v>23</v>
      </c>
      <c r="F20396" t="str">
        <f t="shared" si="639"/>
        <v>26-5-1</v>
      </c>
    </row>
    <row r="20397" spans="1:6" x14ac:dyDescent="0.3">
      <c r="A20397">
        <v>2012</v>
      </c>
      <c r="B20397" t="s">
        <v>3152</v>
      </c>
      <c r="C20397" t="str">
        <f t="shared" si="638"/>
        <v>2012-Nautico/PE-26-5-1</v>
      </c>
      <c r="D20397" s="4">
        <v>4</v>
      </c>
      <c r="E20397">
        <v>25</v>
      </c>
      <c r="F20397" t="str">
        <f t="shared" si="639"/>
        <v>26-5-1</v>
      </c>
    </row>
    <row r="20398" spans="1:6" x14ac:dyDescent="0.3">
      <c r="A20398">
        <v>2012</v>
      </c>
      <c r="B20398" t="s">
        <v>1773</v>
      </c>
      <c r="C20398" t="str">
        <f t="shared" si="638"/>
        <v>2012-Palmeiras/SP-26-5-1</v>
      </c>
      <c r="D20398" s="4">
        <v>6</v>
      </c>
      <c r="E20398">
        <v>17</v>
      </c>
      <c r="F20398" t="str">
        <f t="shared" si="639"/>
        <v>26-5-1</v>
      </c>
    </row>
    <row r="20399" spans="1:6" x14ac:dyDescent="0.3">
      <c r="A20399">
        <v>2012</v>
      </c>
      <c r="B20399" t="s">
        <v>1775</v>
      </c>
      <c r="C20399" t="str">
        <f t="shared" si="638"/>
        <v>2012-Ponte Preta/SP-26-5-1</v>
      </c>
      <c r="D20399" s="4">
        <v>9</v>
      </c>
      <c r="E20399">
        <v>31</v>
      </c>
      <c r="F20399" t="str">
        <f t="shared" si="639"/>
        <v>26-5-1</v>
      </c>
    </row>
    <row r="20400" spans="1:6" x14ac:dyDescent="0.3">
      <c r="A20400">
        <v>2012</v>
      </c>
      <c r="B20400" t="s">
        <v>3632</v>
      </c>
      <c r="C20400" t="str">
        <f t="shared" si="638"/>
        <v>2012-Portuguesa/SP-26-5-1</v>
      </c>
      <c r="D20400" s="4">
        <v>7</v>
      </c>
      <c r="E20400">
        <v>25</v>
      </c>
      <c r="F20400" t="str">
        <f t="shared" si="639"/>
        <v>26-5-1</v>
      </c>
    </row>
    <row r="20401" spans="1:6" x14ac:dyDescent="0.3">
      <c r="A20401">
        <v>2012</v>
      </c>
      <c r="B20401" t="s">
        <v>1777</v>
      </c>
      <c r="C20401" t="str">
        <f t="shared" si="638"/>
        <v>2012-Santos/SP-26-5-1</v>
      </c>
      <c r="D20401" s="4">
        <v>13</v>
      </c>
      <c r="E20401">
        <v>26</v>
      </c>
      <c r="F20401" t="str">
        <f t="shared" si="639"/>
        <v>26-5-1</v>
      </c>
    </row>
    <row r="20402" spans="1:6" x14ac:dyDescent="0.3">
      <c r="A20402">
        <v>2012</v>
      </c>
      <c r="B20402" t="s">
        <v>1778</v>
      </c>
      <c r="C20402" t="str">
        <f t="shared" si="638"/>
        <v>2012-Sao Paulo/SP-26-5-1</v>
      </c>
      <c r="D20402" s="4">
        <v>5</v>
      </c>
      <c r="E20402">
        <v>30</v>
      </c>
      <c r="F20402" t="str">
        <f t="shared" si="639"/>
        <v>26-5-1</v>
      </c>
    </row>
    <row r="20403" spans="1:6" x14ac:dyDescent="0.3">
      <c r="A20403">
        <v>2012</v>
      </c>
      <c r="B20403" t="s">
        <v>3153</v>
      </c>
      <c r="C20403" t="str">
        <f t="shared" si="638"/>
        <v>2012-Sport/PE-26-5-1</v>
      </c>
      <c r="D20403" s="4">
        <v>8</v>
      </c>
      <c r="E20403">
        <v>23</v>
      </c>
      <c r="F20403" t="str">
        <f t="shared" si="639"/>
        <v>26-5-1</v>
      </c>
    </row>
    <row r="20404" spans="1:6" x14ac:dyDescent="0.3">
      <c r="A20404">
        <v>2012</v>
      </c>
      <c r="B20404" t="s">
        <v>1779</v>
      </c>
      <c r="C20404" t="str">
        <f t="shared" si="638"/>
        <v>2012-Vasco/RJ-26-5-1</v>
      </c>
      <c r="D20404" s="4">
        <v>7</v>
      </c>
      <c r="E20404">
        <v>43</v>
      </c>
      <c r="F20404" t="str">
        <f t="shared" si="639"/>
        <v>26-5-1</v>
      </c>
    </row>
    <row r="20405" spans="1:6" x14ac:dyDescent="0.3">
      <c r="A20405">
        <v>2012</v>
      </c>
      <c r="B20405" t="s">
        <v>4606</v>
      </c>
      <c r="C20405" t="str">
        <f t="shared" si="638"/>
        <v>2012-Atletico/GO-26-5-2</v>
      </c>
      <c r="D20405" s="4">
        <v>0</v>
      </c>
      <c r="E20405">
        <v>15</v>
      </c>
      <c r="F20405" t="str">
        <f t="shared" si="639"/>
        <v>26-5-2</v>
      </c>
    </row>
    <row r="20406" spans="1:6" x14ac:dyDescent="0.3">
      <c r="A20406">
        <v>2012</v>
      </c>
      <c r="B20406" t="s">
        <v>3154</v>
      </c>
      <c r="C20406" t="str">
        <f t="shared" si="638"/>
        <v>2012-Atletico/MG-26-5-2</v>
      </c>
      <c r="D20406" s="4">
        <v>6</v>
      </c>
      <c r="E20406">
        <v>41</v>
      </c>
      <c r="F20406" t="str">
        <f t="shared" si="639"/>
        <v>26-5-2</v>
      </c>
    </row>
    <row r="20407" spans="1:6" x14ac:dyDescent="0.3">
      <c r="A20407">
        <v>2012</v>
      </c>
      <c r="B20407" t="s">
        <v>5033</v>
      </c>
      <c r="C20407" t="str">
        <f t="shared" si="638"/>
        <v>2012-Bahia/BA-26-5-2</v>
      </c>
      <c r="D20407" s="4">
        <v>11</v>
      </c>
      <c r="E20407">
        <v>20</v>
      </c>
      <c r="F20407" t="str">
        <f t="shared" si="639"/>
        <v>26-5-2</v>
      </c>
    </row>
    <row r="20408" spans="1:6" x14ac:dyDescent="0.3">
      <c r="A20408">
        <v>2012</v>
      </c>
      <c r="B20408" t="s">
        <v>1781</v>
      </c>
      <c r="C20408" t="str">
        <f t="shared" si="638"/>
        <v>2012-Botafogo/RJ-26-5-2</v>
      </c>
      <c r="D20408" s="4">
        <v>10</v>
      </c>
      <c r="E20408">
        <v>31</v>
      </c>
      <c r="F20408" t="str">
        <f t="shared" si="639"/>
        <v>26-5-2</v>
      </c>
    </row>
    <row r="20409" spans="1:6" x14ac:dyDescent="0.3">
      <c r="A20409">
        <v>2012</v>
      </c>
      <c r="B20409" t="s">
        <v>1782</v>
      </c>
      <c r="C20409" t="str">
        <f t="shared" si="638"/>
        <v>2012-Corinthians/SP-26-5-2</v>
      </c>
      <c r="D20409" s="4">
        <v>7</v>
      </c>
      <c r="E20409">
        <v>31</v>
      </c>
      <c r="F20409" t="str">
        <f t="shared" si="639"/>
        <v>26-5-2</v>
      </c>
    </row>
    <row r="20410" spans="1:6" x14ac:dyDescent="0.3">
      <c r="A20410">
        <v>2012</v>
      </c>
      <c r="B20410" t="s">
        <v>3634</v>
      </c>
      <c r="C20410" t="str">
        <f t="shared" si="638"/>
        <v>2012-Coritiba/PR-26-5-2</v>
      </c>
      <c r="D20410" s="4">
        <v>5.999994</v>
      </c>
      <c r="E20410">
        <v>18</v>
      </c>
      <c r="F20410" t="str">
        <f t="shared" si="639"/>
        <v>26-5-2</v>
      </c>
    </row>
    <row r="20411" spans="1:6" x14ac:dyDescent="0.3">
      <c r="A20411">
        <v>2012</v>
      </c>
      <c r="B20411" t="s">
        <v>1783</v>
      </c>
      <c r="C20411" t="str">
        <f t="shared" si="638"/>
        <v>2012-Cruzeiro/MG-26-5-2</v>
      </c>
      <c r="D20411" s="4">
        <v>7</v>
      </c>
      <c r="E20411">
        <v>31</v>
      </c>
      <c r="F20411" t="str">
        <f t="shared" si="639"/>
        <v>26-5-2</v>
      </c>
    </row>
    <row r="20412" spans="1:6" x14ac:dyDescent="0.3">
      <c r="A20412">
        <v>2012</v>
      </c>
      <c r="B20412" t="s">
        <v>1784</v>
      </c>
      <c r="C20412" t="str">
        <f t="shared" si="638"/>
        <v>2012-Figueirense/SC-26-5-2</v>
      </c>
      <c r="D20412" s="4">
        <v>8</v>
      </c>
      <c r="E20412">
        <v>20</v>
      </c>
      <c r="F20412" t="str">
        <f t="shared" si="639"/>
        <v>26-5-2</v>
      </c>
    </row>
    <row r="20413" spans="1:6" x14ac:dyDescent="0.3">
      <c r="A20413">
        <v>2012</v>
      </c>
      <c r="B20413" t="s">
        <v>1785</v>
      </c>
      <c r="C20413" t="str">
        <f t="shared" si="638"/>
        <v>2012-Flamengo/RJ-26-5-2</v>
      </c>
      <c r="D20413" s="4">
        <v>2</v>
      </c>
      <c r="E20413">
        <v>36</v>
      </c>
      <c r="F20413" t="str">
        <f t="shared" si="639"/>
        <v>26-5-2</v>
      </c>
    </row>
    <row r="20414" spans="1:6" x14ac:dyDescent="0.3">
      <c r="A20414">
        <v>2012</v>
      </c>
      <c r="B20414" t="s">
        <v>1786</v>
      </c>
      <c r="C20414" t="str">
        <f t="shared" si="638"/>
        <v>2012-Fluminense/RJ-26-5-2</v>
      </c>
      <c r="D20414" s="4">
        <v>11</v>
      </c>
      <c r="E20414">
        <v>41</v>
      </c>
      <c r="F20414" t="str">
        <f t="shared" si="639"/>
        <v>26-5-2</v>
      </c>
    </row>
    <row r="20415" spans="1:6" x14ac:dyDescent="0.3">
      <c r="A20415">
        <v>2012</v>
      </c>
      <c r="B20415" t="s">
        <v>1789</v>
      </c>
      <c r="C20415" t="str">
        <f t="shared" si="638"/>
        <v>2012-Gremio/RS-26-5-2</v>
      </c>
      <c r="D20415" s="4">
        <v>10</v>
      </c>
      <c r="E20415">
        <v>37</v>
      </c>
      <c r="F20415" t="str">
        <f t="shared" si="639"/>
        <v>26-5-2</v>
      </c>
    </row>
    <row r="20416" spans="1:6" x14ac:dyDescent="0.3">
      <c r="A20416">
        <v>2012</v>
      </c>
      <c r="B20416" t="s">
        <v>1790</v>
      </c>
      <c r="C20416" t="str">
        <f t="shared" si="638"/>
        <v>2012-Internacional/RS-26-5-2</v>
      </c>
      <c r="D20416" s="4">
        <v>4</v>
      </c>
      <c r="E20416">
        <v>12</v>
      </c>
      <c r="F20416" t="str">
        <f t="shared" si="639"/>
        <v>26-5-2</v>
      </c>
    </row>
    <row r="20417" spans="1:6" x14ac:dyDescent="0.3">
      <c r="A20417">
        <v>2012</v>
      </c>
      <c r="B20417" t="s">
        <v>3155</v>
      </c>
      <c r="C20417" t="str">
        <f t="shared" si="638"/>
        <v>2012-Nautico/PE-26-5-2</v>
      </c>
      <c r="D20417" s="4">
        <v>5</v>
      </c>
      <c r="E20417">
        <v>34</v>
      </c>
      <c r="F20417" t="str">
        <f t="shared" si="639"/>
        <v>26-5-2</v>
      </c>
    </row>
    <row r="20418" spans="1:6" x14ac:dyDescent="0.3">
      <c r="A20418">
        <v>2012</v>
      </c>
      <c r="B20418" t="s">
        <v>1791</v>
      </c>
      <c r="C20418" t="str">
        <f t="shared" si="638"/>
        <v>2012-Palmeiras/SP-26-5-2</v>
      </c>
      <c r="D20418" s="4">
        <v>5</v>
      </c>
      <c r="E20418">
        <v>17</v>
      </c>
      <c r="F20418" t="str">
        <f t="shared" si="639"/>
        <v>26-5-2</v>
      </c>
    </row>
    <row r="20419" spans="1:6" x14ac:dyDescent="0.3">
      <c r="A20419">
        <v>2012</v>
      </c>
      <c r="B20419" t="s">
        <v>1793</v>
      </c>
      <c r="C20419" t="str">
        <f t="shared" ref="C20419:C20482" si="640">A20419&amp;"-"&amp;B20419</f>
        <v>2012-Ponte Preta/SP-26-5-2</v>
      </c>
      <c r="D20419" s="4">
        <v>11</v>
      </c>
      <c r="E20419">
        <v>31</v>
      </c>
      <c r="F20419" t="str">
        <f t="shared" ref="F20419:F20482" si="641">RIGHT(B20419,LEN(C20419)-FIND("-",C20419,6))</f>
        <v>26-5-2</v>
      </c>
    </row>
    <row r="20420" spans="1:6" x14ac:dyDescent="0.3">
      <c r="A20420">
        <v>2012</v>
      </c>
      <c r="B20420" t="s">
        <v>3635</v>
      </c>
      <c r="C20420" t="str">
        <f t="shared" si="640"/>
        <v>2012-Portuguesa/SP-26-5-2</v>
      </c>
      <c r="D20420" s="4">
        <v>5</v>
      </c>
      <c r="E20420">
        <v>25</v>
      </c>
      <c r="F20420" t="str">
        <f t="shared" si="641"/>
        <v>26-5-2</v>
      </c>
    </row>
    <row r="20421" spans="1:6" x14ac:dyDescent="0.3">
      <c r="A20421">
        <v>2012</v>
      </c>
      <c r="B20421" t="s">
        <v>1795</v>
      </c>
      <c r="C20421" t="str">
        <f t="shared" si="640"/>
        <v>2012-Santos/SP-26-5-2</v>
      </c>
      <c r="D20421" s="4">
        <v>4</v>
      </c>
      <c r="E20421">
        <v>22</v>
      </c>
      <c r="F20421" t="str">
        <f t="shared" si="641"/>
        <v>26-5-2</v>
      </c>
    </row>
    <row r="20422" spans="1:6" x14ac:dyDescent="0.3">
      <c r="A20422">
        <v>2012</v>
      </c>
      <c r="B20422" t="s">
        <v>1796</v>
      </c>
      <c r="C20422" t="str">
        <f t="shared" si="640"/>
        <v>2012-Sao Paulo/SP-26-5-2</v>
      </c>
      <c r="D20422" s="4">
        <v>8</v>
      </c>
      <c r="E20422">
        <v>42</v>
      </c>
      <c r="F20422" t="str">
        <f t="shared" si="641"/>
        <v>26-5-2</v>
      </c>
    </row>
    <row r="20423" spans="1:6" x14ac:dyDescent="0.3">
      <c r="A20423">
        <v>2012</v>
      </c>
      <c r="B20423" t="s">
        <v>3156</v>
      </c>
      <c r="C20423" t="str">
        <f t="shared" si="640"/>
        <v>2012-Sport/PE-26-5-2</v>
      </c>
      <c r="D20423" s="4">
        <v>8</v>
      </c>
      <c r="E20423">
        <v>17</v>
      </c>
      <c r="F20423" t="str">
        <f t="shared" si="641"/>
        <v>26-5-2</v>
      </c>
    </row>
    <row r="20424" spans="1:6" x14ac:dyDescent="0.3">
      <c r="A20424">
        <v>2012</v>
      </c>
      <c r="B20424" t="s">
        <v>1797</v>
      </c>
      <c r="C20424" t="str">
        <f t="shared" si="640"/>
        <v>2012-Vasco/RJ-26-5-2</v>
      </c>
      <c r="D20424" s="4">
        <v>4</v>
      </c>
      <c r="E20424">
        <v>30</v>
      </c>
      <c r="F20424" t="str">
        <f t="shared" si="641"/>
        <v>26-5-2</v>
      </c>
    </row>
    <row r="20425" spans="1:6" x14ac:dyDescent="0.3">
      <c r="A20425">
        <v>2012</v>
      </c>
      <c r="B20425" t="s">
        <v>4610</v>
      </c>
      <c r="C20425" t="str">
        <f t="shared" si="640"/>
        <v>2012-Atletico/GO-26-5-3</v>
      </c>
      <c r="D20425" s="4">
        <v>4</v>
      </c>
      <c r="E20425">
        <v>16</v>
      </c>
      <c r="F20425" t="str">
        <f t="shared" si="641"/>
        <v>26-5-3</v>
      </c>
    </row>
    <row r="20426" spans="1:6" x14ac:dyDescent="0.3">
      <c r="A20426">
        <v>2012</v>
      </c>
      <c r="B20426" t="s">
        <v>3157</v>
      </c>
      <c r="C20426" t="str">
        <f t="shared" si="640"/>
        <v>2012-Atletico/MG-26-5-3</v>
      </c>
      <c r="D20426" s="4">
        <v>6</v>
      </c>
      <c r="E20426">
        <v>39</v>
      </c>
      <c r="F20426" t="str">
        <f t="shared" si="641"/>
        <v>26-5-3</v>
      </c>
    </row>
    <row r="20427" spans="1:6" x14ac:dyDescent="0.3">
      <c r="A20427">
        <v>2012</v>
      </c>
      <c r="B20427" t="s">
        <v>5035</v>
      </c>
      <c r="C20427" t="str">
        <f t="shared" si="640"/>
        <v>2012-Bahia/BA-26-5-3</v>
      </c>
      <c r="D20427" s="4">
        <v>8</v>
      </c>
      <c r="E20427">
        <v>23</v>
      </c>
      <c r="F20427" t="str">
        <f t="shared" si="641"/>
        <v>26-5-3</v>
      </c>
    </row>
    <row r="20428" spans="1:6" x14ac:dyDescent="0.3">
      <c r="A20428">
        <v>2012</v>
      </c>
      <c r="B20428" t="s">
        <v>1799</v>
      </c>
      <c r="C20428" t="str">
        <f t="shared" si="640"/>
        <v>2012-Botafogo/RJ-26-5-3</v>
      </c>
      <c r="D20428" s="4">
        <v>7</v>
      </c>
      <c r="E20428">
        <v>37</v>
      </c>
      <c r="F20428" t="str">
        <f t="shared" si="641"/>
        <v>26-5-3</v>
      </c>
    </row>
    <row r="20429" spans="1:6" x14ac:dyDescent="0.3">
      <c r="A20429">
        <v>2012</v>
      </c>
      <c r="B20429" t="s">
        <v>1800</v>
      </c>
      <c r="C20429" t="str">
        <f t="shared" si="640"/>
        <v>2012-Corinthians/SP-26-5-3</v>
      </c>
      <c r="D20429" s="4">
        <v>11</v>
      </c>
      <c r="E20429">
        <v>25</v>
      </c>
      <c r="F20429" t="str">
        <f t="shared" si="641"/>
        <v>26-5-3</v>
      </c>
    </row>
    <row r="20430" spans="1:6" x14ac:dyDescent="0.3">
      <c r="A20430">
        <v>2012</v>
      </c>
      <c r="B20430" t="s">
        <v>3637</v>
      </c>
      <c r="C20430" t="str">
        <f t="shared" si="640"/>
        <v>2012-Coritiba/PR-26-5-3</v>
      </c>
      <c r="D20430" s="4">
        <v>7</v>
      </c>
      <c r="E20430">
        <v>22</v>
      </c>
      <c r="F20430" t="str">
        <f t="shared" si="641"/>
        <v>26-5-3</v>
      </c>
    </row>
    <row r="20431" spans="1:6" x14ac:dyDescent="0.3">
      <c r="A20431">
        <v>2012</v>
      </c>
      <c r="B20431" t="s">
        <v>1801</v>
      </c>
      <c r="C20431" t="str">
        <f t="shared" si="640"/>
        <v>2012-Cruzeiro/MG-26-5-3</v>
      </c>
      <c r="D20431" s="4">
        <v>7</v>
      </c>
      <c r="E20431">
        <v>36</v>
      </c>
      <c r="F20431" t="str">
        <f t="shared" si="641"/>
        <v>26-5-3</v>
      </c>
    </row>
    <row r="20432" spans="1:6" x14ac:dyDescent="0.3">
      <c r="A20432">
        <v>2012</v>
      </c>
      <c r="B20432" t="s">
        <v>1802</v>
      </c>
      <c r="C20432" t="str">
        <f t="shared" si="640"/>
        <v>2012-Figueirense/SC-26-5-3</v>
      </c>
      <c r="D20432" s="4">
        <v>7</v>
      </c>
      <c r="E20432">
        <v>20</v>
      </c>
      <c r="F20432" t="str">
        <f t="shared" si="641"/>
        <v>26-5-3</v>
      </c>
    </row>
    <row r="20433" spans="1:6" x14ac:dyDescent="0.3">
      <c r="A20433">
        <v>2012</v>
      </c>
      <c r="B20433" t="s">
        <v>1803</v>
      </c>
      <c r="C20433" t="str">
        <f t="shared" si="640"/>
        <v>2012-Flamengo/RJ-26-5-3</v>
      </c>
      <c r="D20433" s="4">
        <v>5</v>
      </c>
      <c r="E20433">
        <v>37</v>
      </c>
      <c r="F20433" t="str">
        <f t="shared" si="641"/>
        <v>26-5-3</v>
      </c>
    </row>
    <row r="20434" spans="1:6" x14ac:dyDescent="0.3">
      <c r="A20434">
        <v>2012</v>
      </c>
      <c r="B20434" t="s">
        <v>1804</v>
      </c>
      <c r="C20434" t="str">
        <f t="shared" si="640"/>
        <v>2012-Fluminense/RJ-26-5-3</v>
      </c>
      <c r="D20434" s="4">
        <v>11</v>
      </c>
      <c r="E20434">
        <v>30</v>
      </c>
      <c r="F20434" t="str">
        <f t="shared" si="641"/>
        <v>26-5-3</v>
      </c>
    </row>
    <row r="20435" spans="1:6" x14ac:dyDescent="0.3">
      <c r="A20435">
        <v>2012</v>
      </c>
      <c r="B20435" t="s">
        <v>1807</v>
      </c>
      <c r="C20435" t="str">
        <f t="shared" si="640"/>
        <v>2012-Gremio/RS-26-5-3</v>
      </c>
      <c r="D20435" s="4">
        <v>13</v>
      </c>
      <c r="E20435">
        <v>41</v>
      </c>
      <c r="F20435" t="str">
        <f t="shared" si="641"/>
        <v>26-5-3</v>
      </c>
    </row>
    <row r="20436" spans="1:6" x14ac:dyDescent="0.3">
      <c r="A20436">
        <v>2012</v>
      </c>
      <c r="B20436" t="s">
        <v>1808</v>
      </c>
      <c r="C20436" t="str">
        <f t="shared" si="640"/>
        <v>2012-Internacional/RS-26-5-3</v>
      </c>
      <c r="D20436" s="4">
        <v>5</v>
      </c>
      <c r="E20436">
        <v>23</v>
      </c>
      <c r="F20436" t="str">
        <f t="shared" si="641"/>
        <v>26-5-3</v>
      </c>
    </row>
    <row r="20437" spans="1:6" x14ac:dyDescent="0.3">
      <c r="A20437">
        <v>2012</v>
      </c>
      <c r="B20437" t="s">
        <v>3158</v>
      </c>
      <c r="C20437" t="str">
        <f t="shared" si="640"/>
        <v>2012-Nautico/PE-26-5-3</v>
      </c>
      <c r="D20437" s="4">
        <v>8</v>
      </c>
      <c r="E20437">
        <v>21</v>
      </c>
      <c r="F20437" t="str">
        <f t="shared" si="641"/>
        <v>26-5-3</v>
      </c>
    </row>
    <row r="20438" spans="1:6" x14ac:dyDescent="0.3">
      <c r="A20438">
        <v>2012</v>
      </c>
      <c r="B20438" t="s">
        <v>1809</v>
      </c>
      <c r="C20438" t="str">
        <f t="shared" si="640"/>
        <v>2012-Palmeiras/SP-26-5-3</v>
      </c>
      <c r="D20438" s="4">
        <v>5</v>
      </c>
      <c r="E20438">
        <v>17</v>
      </c>
      <c r="F20438" t="str">
        <f t="shared" si="641"/>
        <v>26-5-3</v>
      </c>
    </row>
    <row r="20439" spans="1:6" x14ac:dyDescent="0.3">
      <c r="A20439">
        <v>2012</v>
      </c>
      <c r="B20439" t="s">
        <v>1811</v>
      </c>
      <c r="C20439" t="str">
        <f t="shared" si="640"/>
        <v>2012-Ponte Preta/SP-26-5-3</v>
      </c>
      <c r="D20439" s="4">
        <v>10</v>
      </c>
      <c r="E20439">
        <v>35</v>
      </c>
      <c r="F20439" t="str">
        <f t="shared" si="641"/>
        <v>26-5-3</v>
      </c>
    </row>
    <row r="20440" spans="1:6" x14ac:dyDescent="0.3">
      <c r="A20440">
        <v>2012</v>
      </c>
      <c r="B20440" t="s">
        <v>3638</v>
      </c>
      <c r="C20440" t="str">
        <f t="shared" si="640"/>
        <v>2012-Portuguesa/SP-26-5-3</v>
      </c>
      <c r="D20440" s="4">
        <v>2</v>
      </c>
      <c r="E20440">
        <v>24</v>
      </c>
      <c r="F20440" t="str">
        <f t="shared" si="641"/>
        <v>26-5-3</v>
      </c>
    </row>
    <row r="20441" spans="1:6" x14ac:dyDescent="0.3">
      <c r="A20441">
        <v>2012</v>
      </c>
      <c r="B20441" t="s">
        <v>1813</v>
      </c>
      <c r="C20441" t="str">
        <f t="shared" si="640"/>
        <v>2012-Santos/SP-26-5-3</v>
      </c>
      <c r="D20441" s="4">
        <v>6</v>
      </c>
      <c r="E20441">
        <v>24</v>
      </c>
      <c r="F20441" t="str">
        <f t="shared" si="641"/>
        <v>26-5-3</v>
      </c>
    </row>
    <row r="20442" spans="1:6" x14ac:dyDescent="0.3">
      <c r="A20442">
        <v>2012</v>
      </c>
      <c r="B20442" t="s">
        <v>1814</v>
      </c>
      <c r="C20442" t="str">
        <f t="shared" si="640"/>
        <v>2012-Sao Paulo/SP-26-5-3</v>
      </c>
      <c r="D20442" s="4">
        <v>10</v>
      </c>
      <c r="E20442">
        <v>32</v>
      </c>
      <c r="F20442" t="str">
        <f t="shared" si="641"/>
        <v>26-5-3</v>
      </c>
    </row>
    <row r="20443" spans="1:6" x14ac:dyDescent="0.3">
      <c r="A20443">
        <v>2012</v>
      </c>
      <c r="B20443" t="s">
        <v>3159</v>
      </c>
      <c r="C20443" t="str">
        <f t="shared" si="640"/>
        <v>2012-Sport/PE-26-5-3</v>
      </c>
      <c r="D20443" s="4">
        <v>3.9999959999999999</v>
      </c>
      <c r="E20443">
        <v>12</v>
      </c>
      <c r="F20443" t="str">
        <f t="shared" si="641"/>
        <v>26-5-3</v>
      </c>
    </row>
    <row r="20444" spans="1:6" x14ac:dyDescent="0.3">
      <c r="A20444">
        <v>2012</v>
      </c>
      <c r="B20444" t="s">
        <v>1815</v>
      </c>
      <c r="C20444" t="str">
        <f t="shared" si="640"/>
        <v>2012-Vasco/RJ-26-5-3</v>
      </c>
      <c r="D20444" s="4">
        <v>4</v>
      </c>
      <c r="E20444">
        <v>33</v>
      </c>
      <c r="F20444" t="str">
        <f t="shared" si="641"/>
        <v>26-5-3</v>
      </c>
    </row>
    <row r="20445" spans="1:6" x14ac:dyDescent="0.3">
      <c r="A20445">
        <v>2012</v>
      </c>
      <c r="B20445" t="s">
        <v>4614</v>
      </c>
      <c r="C20445" t="str">
        <f t="shared" si="640"/>
        <v>2012-Atletico/GO-26-5-4</v>
      </c>
      <c r="D20445" s="4">
        <v>5</v>
      </c>
      <c r="E20445">
        <v>17</v>
      </c>
      <c r="F20445" t="str">
        <f t="shared" si="641"/>
        <v>26-5-4</v>
      </c>
    </row>
    <row r="20446" spans="1:6" x14ac:dyDescent="0.3">
      <c r="A20446">
        <v>2012</v>
      </c>
      <c r="B20446" t="s">
        <v>3160</v>
      </c>
      <c r="C20446" t="str">
        <f t="shared" si="640"/>
        <v>2012-Atletico/MG-26-5-4</v>
      </c>
      <c r="D20446" s="4">
        <v>6</v>
      </c>
      <c r="E20446">
        <v>31</v>
      </c>
      <c r="F20446" t="str">
        <f t="shared" si="641"/>
        <v>26-5-4</v>
      </c>
    </row>
    <row r="20447" spans="1:6" x14ac:dyDescent="0.3">
      <c r="A20447">
        <v>2012</v>
      </c>
      <c r="B20447" t="s">
        <v>5037</v>
      </c>
      <c r="C20447" t="str">
        <f t="shared" si="640"/>
        <v>2012-Bahia/BA-26-5-4</v>
      </c>
      <c r="D20447" s="4">
        <v>10</v>
      </c>
      <c r="E20447">
        <v>17</v>
      </c>
      <c r="F20447" t="str">
        <f t="shared" si="641"/>
        <v>26-5-4</v>
      </c>
    </row>
    <row r="20448" spans="1:6" x14ac:dyDescent="0.3">
      <c r="A20448">
        <v>2012</v>
      </c>
      <c r="B20448" t="s">
        <v>1817</v>
      </c>
      <c r="C20448" t="str">
        <f t="shared" si="640"/>
        <v>2012-Botafogo/RJ-26-5-4</v>
      </c>
      <c r="D20448" s="4">
        <v>7</v>
      </c>
      <c r="E20448">
        <v>30</v>
      </c>
      <c r="F20448" t="str">
        <f t="shared" si="641"/>
        <v>26-5-4</v>
      </c>
    </row>
    <row r="20449" spans="1:6" x14ac:dyDescent="0.3">
      <c r="A20449">
        <v>2012</v>
      </c>
      <c r="B20449" t="s">
        <v>1818</v>
      </c>
      <c r="C20449" t="str">
        <f t="shared" si="640"/>
        <v>2012-Corinthians/SP-26-5-4</v>
      </c>
      <c r="D20449" s="4">
        <v>7</v>
      </c>
      <c r="E20449">
        <v>29</v>
      </c>
      <c r="F20449" t="str">
        <f t="shared" si="641"/>
        <v>26-5-4</v>
      </c>
    </row>
    <row r="20450" spans="1:6" x14ac:dyDescent="0.3">
      <c r="A20450">
        <v>2012</v>
      </c>
      <c r="B20450" t="s">
        <v>3640</v>
      </c>
      <c r="C20450" t="str">
        <f t="shared" si="640"/>
        <v>2012-Coritiba/PR-26-5-4</v>
      </c>
      <c r="D20450" s="4">
        <v>4.8</v>
      </c>
      <c r="E20450">
        <v>15</v>
      </c>
      <c r="F20450" t="str">
        <f t="shared" si="641"/>
        <v>26-5-4</v>
      </c>
    </row>
    <row r="20451" spans="1:6" x14ac:dyDescent="0.3">
      <c r="A20451">
        <v>2012</v>
      </c>
      <c r="B20451" t="s">
        <v>1819</v>
      </c>
      <c r="C20451" t="str">
        <f t="shared" si="640"/>
        <v>2012-Cruzeiro/MG-26-5-4</v>
      </c>
      <c r="D20451" s="4">
        <v>8</v>
      </c>
      <c r="E20451">
        <v>38</v>
      </c>
      <c r="F20451" t="str">
        <f t="shared" si="641"/>
        <v>26-5-4</v>
      </c>
    </row>
    <row r="20452" spans="1:6" x14ac:dyDescent="0.3">
      <c r="A20452">
        <v>2012</v>
      </c>
      <c r="B20452" t="s">
        <v>1820</v>
      </c>
      <c r="C20452" t="str">
        <f t="shared" si="640"/>
        <v>2012-Figueirense/SC-26-5-4</v>
      </c>
      <c r="D20452" s="4">
        <v>4</v>
      </c>
      <c r="E20452">
        <v>18</v>
      </c>
      <c r="F20452" t="str">
        <f t="shared" si="641"/>
        <v>26-5-4</v>
      </c>
    </row>
    <row r="20453" spans="1:6" x14ac:dyDescent="0.3">
      <c r="A20453">
        <v>2012</v>
      </c>
      <c r="B20453" t="s">
        <v>1821</v>
      </c>
      <c r="C20453" t="str">
        <f t="shared" si="640"/>
        <v>2012-Flamengo/RJ-26-5-4</v>
      </c>
      <c r="D20453" s="4">
        <v>5</v>
      </c>
      <c r="E20453">
        <v>38</v>
      </c>
      <c r="F20453" t="str">
        <f t="shared" si="641"/>
        <v>26-5-4</v>
      </c>
    </row>
    <row r="20454" spans="1:6" x14ac:dyDescent="0.3">
      <c r="A20454">
        <v>2012</v>
      </c>
      <c r="B20454" t="s">
        <v>1822</v>
      </c>
      <c r="C20454" t="str">
        <f t="shared" si="640"/>
        <v>2012-Fluminense/RJ-26-5-4</v>
      </c>
      <c r="D20454" s="4">
        <v>10</v>
      </c>
      <c r="E20454">
        <v>32</v>
      </c>
      <c r="F20454" t="str">
        <f t="shared" si="641"/>
        <v>26-5-4</v>
      </c>
    </row>
    <row r="20455" spans="1:6" x14ac:dyDescent="0.3">
      <c r="A20455">
        <v>2012</v>
      </c>
      <c r="B20455" t="s">
        <v>1825</v>
      </c>
      <c r="C20455" t="str">
        <f t="shared" si="640"/>
        <v>2012-Gremio/RS-26-5-4</v>
      </c>
      <c r="D20455" s="4">
        <v>10</v>
      </c>
      <c r="E20455">
        <v>31</v>
      </c>
      <c r="F20455" t="str">
        <f t="shared" si="641"/>
        <v>26-5-4</v>
      </c>
    </row>
    <row r="20456" spans="1:6" x14ac:dyDescent="0.3">
      <c r="A20456">
        <v>2012</v>
      </c>
      <c r="B20456" t="s">
        <v>1826</v>
      </c>
      <c r="C20456" t="str">
        <f t="shared" si="640"/>
        <v>2012-Internacional/RS-26-5-4</v>
      </c>
      <c r="D20456" s="4">
        <v>4</v>
      </c>
      <c r="E20456">
        <v>23</v>
      </c>
      <c r="F20456" t="str">
        <f t="shared" si="641"/>
        <v>26-5-4</v>
      </c>
    </row>
    <row r="20457" spans="1:6" x14ac:dyDescent="0.3">
      <c r="A20457">
        <v>2012</v>
      </c>
      <c r="B20457" t="s">
        <v>3161</v>
      </c>
      <c r="C20457" t="str">
        <f t="shared" si="640"/>
        <v>2012-Nautico/PE-26-5-4</v>
      </c>
      <c r="D20457" s="4">
        <v>10</v>
      </c>
      <c r="E20457">
        <v>27</v>
      </c>
      <c r="F20457" t="str">
        <f t="shared" si="641"/>
        <v>26-5-4</v>
      </c>
    </row>
    <row r="20458" spans="1:6" x14ac:dyDescent="0.3">
      <c r="A20458">
        <v>2012</v>
      </c>
      <c r="B20458" t="s">
        <v>1827</v>
      </c>
      <c r="C20458" t="str">
        <f t="shared" si="640"/>
        <v>2012-Palmeiras/SP-26-5-4</v>
      </c>
      <c r="D20458" s="4">
        <v>4</v>
      </c>
      <c r="E20458">
        <v>18</v>
      </c>
      <c r="F20458" t="str">
        <f t="shared" si="641"/>
        <v>26-5-4</v>
      </c>
    </row>
    <row r="20459" spans="1:6" x14ac:dyDescent="0.3">
      <c r="A20459">
        <v>2012</v>
      </c>
      <c r="B20459" t="s">
        <v>1829</v>
      </c>
      <c r="C20459" t="str">
        <f t="shared" si="640"/>
        <v>2012-Ponte Preta/SP-26-5-4</v>
      </c>
      <c r="D20459" s="4">
        <v>7</v>
      </c>
      <c r="E20459">
        <v>33</v>
      </c>
      <c r="F20459" t="str">
        <f t="shared" si="641"/>
        <v>26-5-4</v>
      </c>
    </row>
    <row r="20460" spans="1:6" x14ac:dyDescent="0.3">
      <c r="A20460">
        <v>2012</v>
      </c>
      <c r="B20460" t="s">
        <v>3641</v>
      </c>
      <c r="C20460" t="str">
        <f t="shared" si="640"/>
        <v>2012-Portuguesa/SP-26-5-4</v>
      </c>
      <c r="D20460" s="4">
        <v>7</v>
      </c>
      <c r="E20460">
        <v>28</v>
      </c>
      <c r="F20460" t="str">
        <f t="shared" si="641"/>
        <v>26-5-4</v>
      </c>
    </row>
    <row r="20461" spans="1:6" x14ac:dyDescent="0.3">
      <c r="A20461">
        <v>2012</v>
      </c>
      <c r="B20461" t="s">
        <v>1831</v>
      </c>
      <c r="C20461" t="str">
        <f t="shared" si="640"/>
        <v>2012-Santos/SP-26-5-4</v>
      </c>
      <c r="D20461" s="4">
        <v>9</v>
      </c>
      <c r="E20461">
        <v>25</v>
      </c>
      <c r="F20461" t="str">
        <f t="shared" si="641"/>
        <v>26-5-4</v>
      </c>
    </row>
    <row r="20462" spans="1:6" x14ac:dyDescent="0.3">
      <c r="A20462">
        <v>2012</v>
      </c>
      <c r="B20462" t="s">
        <v>1832</v>
      </c>
      <c r="C20462" t="str">
        <f t="shared" si="640"/>
        <v>2012-Sao Paulo/SP-26-5-4</v>
      </c>
      <c r="D20462" s="4">
        <v>6</v>
      </c>
      <c r="E20462">
        <v>25</v>
      </c>
      <c r="F20462" t="str">
        <f t="shared" si="641"/>
        <v>26-5-4</v>
      </c>
    </row>
    <row r="20463" spans="1:6" x14ac:dyDescent="0.3">
      <c r="A20463">
        <v>2012</v>
      </c>
      <c r="B20463" t="s">
        <v>3162</v>
      </c>
      <c r="C20463" t="str">
        <f t="shared" si="640"/>
        <v>2012-Sport/PE-26-5-4</v>
      </c>
      <c r="D20463" s="4">
        <v>4</v>
      </c>
      <c r="E20463">
        <v>18</v>
      </c>
      <c r="F20463" t="str">
        <f t="shared" si="641"/>
        <v>26-5-4</v>
      </c>
    </row>
    <row r="20464" spans="1:6" x14ac:dyDescent="0.3">
      <c r="A20464">
        <v>2012</v>
      </c>
      <c r="B20464" t="s">
        <v>1833</v>
      </c>
      <c r="C20464" t="str">
        <f t="shared" si="640"/>
        <v>2012-Vasco/RJ-26-5-4</v>
      </c>
      <c r="D20464" s="4">
        <v>4</v>
      </c>
      <c r="E20464">
        <v>35</v>
      </c>
      <c r="F20464" t="str">
        <f t="shared" si="641"/>
        <v>26-5-4</v>
      </c>
    </row>
    <row r="20465" spans="1:6" x14ac:dyDescent="0.3">
      <c r="A20465">
        <v>2012</v>
      </c>
      <c r="B20465" t="s">
        <v>4618</v>
      </c>
      <c r="C20465" t="str">
        <f t="shared" si="640"/>
        <v>2012-Atletico/GO-27-2-0</v>
      </c>
      <c r="D20465" s="4">
        <v>2.055555</v>
      </c>
      <c r="E20465">
        <v>10</v>
      </c>
      <c r="F20465" t="str">
        <f t="shared" si="641"/>
        <v>27-2-0</v>
      </c>
    </row>
    <row r="20466" spans="1:6" x14ac:dyDescent="0.3">
      <c r="A20466">
        <v>2012</v>
      </c>
      <c r="B20466" t="s">
        <v>3163</v>
      </c>
      <c r="C20466" t="str">
        <f t="shared" si="640"/>
        <v>2012-Atletico/MG-27-2-0</v>
      </c>
      <c r="D20466" s="4">
        <v>2.999997</v>
      </c>
      <c r="E20466">
        <v>16</v>
      </c>
      <c r="F20466" t="str">
        <f t="shared" si="641"/>
        <v>27-2-0</v>
      </c>
    </row>
    <row r="20467" spans="1:6" x14ac:dyDescent="0.3">
      <c r="A20467">
        <v>2012</v>
      </c>
      <c r="B20467" t="s">
        <v>5039</v>
      </c>
      <c r="C20467" t="str">
        <f t="shared" si="640"/>
        <v>2012-Bahia/BA-27-2-0</v>
      </c>
      <c r="D20467" s="4">
        <v>2.2631610000000002</v>
      </c>
      <c r="E20467">
        <v>8</v>
      </c>
      <c r="F20467" t="str">
        <f t="shared" si="641"/>
        <v>27-2-0</v>
      </c>
    </row>
    <row r="20468" spans="1:6" x14ac:dyDescent="0.3">
      <c r="A20468">
        <v>2012</v>
      </c>
      <c r="B20468" t="s">
        <v>1835</v>
      </c>
      <c r="C20468" t="str">
        <f t="shared" si="640"/>
        <v>2012-Botafogo/RJ-27-2-0</v>
      </c>
      <c r="D20468" s="4">
        <v>2.3958339999999998</v>
      </c>
      <c r="E20468">
        <v>16</v>
      </c>
      <c r="F20468" t="str">
        <f t="shared" si="641"/>
        <v>27-2-0</v>
      </c>
    </row>
    <row r="20469" spans="1:6" x14ac:dyDescent="0.3">
      <c r="A20469">
        <v>2012</v>
      </c>
      <c r="B20469" t="s">
        <v>1836</v>
      </c>
      <c r="C20469" t="str">
        <f t="shared" si="640"/>
        <v>2012-Corinthians/SP-27-2-0</v>
      </c>
      <c r="D20469" s="4">
        <v>3.1176499999999998</v>
      </c>
      <c r="E20469">
        <v>16</v>
      </c>
      <c r="F20469" t="str">
        <f t="shared" si="641"/>
        <v>27-2-0</v>
      </c>
    </row>
    <row r="20470" spans="1:6" x14ac:dyDescent="0.3">
      <c r="A20470">
        <v>2012</v>
      </c>
      <c r="B20470" t="s">
        <v>3643</v>
      </c>
      <c r="C20470" t="str">
        <f t="shared" si="640"/>
        <v>2012-Coritiba/PR-27-2-0</v>
      </c>
      <c r="D20470" s="4">
        <v>2.8</v>
      </c>
      <c r="E20470">
        <v>14</v>
      </c>
      <c r="F20470" t="str">
        <f t="shared" si="641"/>
        <v>27-2-0</v>
      </c>
    </row>
    <row r="20471" spans="1:6" x14ac:dyDescent="0.3">
      <c r="A20471">
        <v>2012</v>
      </c>
      <c r="B20471" t="s">
        <v>1837</v>
      </c>
      <c r="C20471" t="str">
        <f t="shared" si="640"/>
        <v>2012-Cruzeiro/MG-27-2-0</v>
      </c>
      <c r="D20471" s="4">
        <v>2.3333309999999998</v>
      </c>
      <c r="E20471">
        <v>16</v>
      </c>
      <c r="F20471" t="str">
        <f t="shared" si="641"/>
        <v>27-2-0</v>
      </c>
    </row>
    <row r="20472" spans="1:6" x14ac:dyDescent="0.3">
      <c r="A20472">
        <v>2012</v>
      </c>
      <c r="B20472" t="s">
        <v>1838</v>
      </c>
      <c r="C20472" t="str">
        <f t="shared" si="640"/>
        <v>2012-Figueirense/SC-27-2-0</v>
      </c>
      <c r="D20472" s="4">
        <v>1.8571409999999999</v>
      </c>
      <c r="E20472">
        <v>10</v>
      </c>
      <c r="F20472" t="str">
        <f t="shared" si="641"/>
        <v>27-2-0</v>
      </c>
    </row>
    <row r="20473" spans="1:6" x14ac:dyDescent="0.3">
      <c r="A20473">
        <v>2012</v>
      </c>
      <c r="B20473" t="s">
        <v>1839</v>
      </c>
      <c r="C20473" t="str">
        <f t="shared" si="640"/>
        <v>2012-Flamengo/RJ-27-2-0</v>
      </c>
      <c r="D20473" s="4">
        <v>2.7</v>
      </c>
      <c r="E20473">
        <v>16</v>
      </c>
      <c r="F20473" t="str">
        <f t="shared" si="641"/>
        <v>27-2-0</v>
      </c>
    </row>
    <row r="20474" spans="1:6" x14ac:dyDescent="0.3">
      <c r="A20474">
        <v>2012</v>
      </c>
      <c r="B20474" t="s">
        <v>1840</v>
      </c>
      <c r="C20474" t="str">
        <f t="shared" si="640"/>
        <v>2012-Fluminense/RJ-27-2-0</v>
      </c>
      <c r="D20474" s="4">
        <v>3.6</v>
      </c>
      <c r="E20474">
        <v>15</v>
      </c>
      <c r="F20474" t="str">
        <f t="shared" si="641"/>
        <v>27-2-0</v>
      </c>
    </row>
    <row r="20475" spans="1:6" x14ac:dyDescent="0.3">
      <c r="A20475">
        <v>2012</v>
      </c>
      <c r="B20475" t="s">
        <v>1843</v>
      </c>
      <c r="C20475" t="str">
        <f t="shared" si="640"/>
        <v>2012-Gremio/RS-27-2-0</v>
      </c>
      <c r="D20475" s="4">
        <v>2</v>
      </c>
      <c r="E20475">
        <v>15</v>
      </c>
      <c r="F20475" t="str">
        <f t="shared" si="641"/>
        <v>27-2-0</v>
      </c>
    </row>
    <row r="20476" spans="1:6" x14ac:dyDescent="0.3">
      <c r="A20476">
        <v>2012</v>
      </c>
      <c r="B20476" t="s">
        <v>1844</v>
      </c>
      <c r="C20476" t="str">
        <f t="shared" si="640"/>
        <v>2012-Internacional/RS-27-2-0</v>
      </c>
      <c r="D20476" s="4">
        <v>2.8</v>
      </c>
      <c r="E20476">
        <v>14</v>
      </c>
      <c r="F20476" t="str">
        <f t="shared" si="641"/>
        <v>27-2-0</v>
      </c>
    </row>
    <row r="20477" spans="1:6" x14ac:dyDescent="0.3">
      <c r="A20477">
        <v>2012</v>
      </c>
      <c r="B20477" t="s">
        <v>3164</v>
      </c>
      <c r="C20477" t="str">
        <f t="shared" si="640"/>
        <v>2012-Nautico/PE-27-2-0</v>
      </c>
      <c r="D20477" s="4">
        <v>2.6153849999999998</v>
      </c>
      <c r="E20477">
        <v>14</v>
      </c>
      <c r="F20477" t="str">
        <f t="shared" si="641"/>
        <v>27-2-0</v>
      </c>
    </row>
    <row r="20478" spans="1:6" x14ac:dyDescent="0.3">
      <c r="A20478">
        <v>2012</v>
      </c>
      <c r="B20478" t="s">
        <v>1845</v>
      </c>
      <c r="C20478" t="str">
        <f t="shared" si="640"/>
        <v>2012-Palmeiras/SP-27-2-0</v>
      </c>
      <c r="D20478" s="4">
        <v>2.15</v>
      </c>
      <c r="E20478">
        <v>10</v>
      </c>
      <c r="F20478" t="str">
        <f t="shared" si="641"/>
        <v>27-2-0</v>
      </c>
    </row>
    <row r="20479" spans="1:6" x14ac:dyDescent="0.3">
      <c r="A20479">
        <v>2012</v>
      </c>
      <c r="B20479" t="s">
        <v>1847</v>
      </c>
      <c r="C20479" t="str">
        <f t="shared" si="640"/>
        <v>2012-Ponte Preta/SP-27-2-0</v>
      </c>
      <c r="D20479" s="4">
        <v>2.8947419999999999</v>
      </c>
      <c r="E20479">
        <v>16</v>
      </c>
      <c r="F20479" t="str">
        <f t="shared" si="641"/>
        <v>27-2-0</v>
      </c>
    </row>
    <row r="20480" spans="1:6" x14ac:dyDescent="0.3">
      <c r="A20480">
        <v>2012</v>
      </c>
      <c r="B20480" t="s">
        <v>3644</v>
      </c>
      <c r="C20480" t="str">
        <f t="shared" si="640"/>
        <v>2012-Portuguesa/SP-27-2-0</v>
      </c>
      <c r="D20480" s="4">
        <v>2.6923080000000001</v>
      </c>
      <c r="E20480">
        <v>16</v>
      </c>
      <c r="F20480" t="str">
        <f t="shared" si="641"/>
        <v>27-2-0</v>
      </c>
    </row>
    <row r="20481" spans="1:6" x14ac:dyDescent="0.3">
      <c r="A20481">
        <v>2012</v>
      </c>
      <c r="B20481" t="s">
        <v>1849</v>
      </c>
      <c r="C20481" t="str">
        <f t="shared" si="640"/>
        <v>2012-Santos/SP-27-2-0</v>
      </c>
      <c r="D20481" s="4">
        <v>2.9090910000000001</v>
      </c>
      <c r="E20481">
        <v>16</v>
      </c>
      <c r="F20481" t="str">
        <f t="shared" si="641"/>
        <v>27-2-0</v>
      </c>
    </row>
    <row r="20482" spans="1:6" x14ac:dyDescent="0.3">
      <c r="A20482">
        <v>2012</v>
      </c>
      <c r="B20482" t="s">
        <v>1850</v>
      </c>
      <c r="C20482" t="str">
        <f t="shared" si="640"/>
        <v>2012-Sao Paulo/SP-27-2-0</v>
      </c>
      <c r="D20482" s="4">
        <v>2.4545430000000001</v>
      </c>
      <c r="E20482">
        <v>10</v>
      </c>
      <c r="F20482" t="str">
        <f t="shared" si="641"/>
        <v>27-2-0</v>
      </c>
    </row>
    <row r="20483" spans="1:6" x14ac:dyDescent="0.3">
      <c r="A20483">
        <v>2012</v>
      </c>
      <c r="B20483" t="s">
        <v>3165</v>
      </c>
      <c r="C20483" t="str">
        <f t="shared" ref="C20483:C20546" si="642">A20483&amp;"-"&amp;B20483</f>
        <v>2012-Sport/PE-27-2-0</v>
      </c>
      <c r="D20483" s="4">
        <v>2.3636379999999999</v>
      </c>
      <c r="E20483">
        <v>10</v>
      </c>
      <c r="F20483" t="str">
        <f t="shared" ref="F20483:F20546" si="643">RIGHT(B20483,LEN(C20483)-FIND("-",C20483,6))</f>
        <v>27-2-0</v>
      </c>
    </row>
    <row r="20484" spans="1:6" x14ac:dyDescent="0.3">
      <c r="A20484">
        <v>2012</v>
      </c>
      <c r="B20484" t="s">
        <v>1851</v>
      </c>
      <c r="C20484" t="str">
        <f t="shared" si="642"/>
        <v>2012-Vasco/RJ-27-2-0</v>
      </c>
      <c r="D20484" s="4">
        <v>2.357145</v>
      </c>
      <c r="E20484">
        <v>16</v>
      </c>
      <c r="F20484" t="str">
        <f t="shared" si="643"/>
        <v>27-2-0</v>
      </c>
    </row>
    <row r="20485" spans="1:6" x14ac:dyDescent="0.3">
      <c r="A20485">
        <v>2012</v>
      </c>
      <c r="B20485" t="s">
        <v>4622</v>
      </c>
      <c r="C20485" t="str">
        <f t="shared" si="642"/>
        <v>2012-Atletico/GO-27-2-1</v>
      </c>
      <c r="D20485" s="4">
        <v>2.2432439999999998</v>
      </c>
      <c r="E20485">
        <v>10</v>
      </c>
      <c r="F20485" t="str">
        <f t="shared" si="643"/>
        <v>27-2-1</v>
      </c>
    </row>
    <row r="20486" spans="1:6" x14ac:dyDescent="0.3">
      <c r="A20486">
        <v>2012</v>
      </c>
      <c r="B20486" t="s">
        <v>3166</v>
      </c>
      <c r="C20486" t="str">
        <f t="shared" si="642"/>
        <v>2012-Atletico/MG-27-2-1</v>
      </c>
      <c r="D20486" s="4">
        <v>3.2941189999999998</v>
      </c>
      <c r="E20486">
        <v>14</v>
      </c>
      <c r="F20486" t="str">
        <f t="shared" si="643"/>
        <v>27-2-1</v>
      </c>
    </row>
    <row r="20487" spans="1:6" x14ac:dyDescent="0.3">
      <c r="A20487">
        <v>2012</v>
      </c>
      <c r="B20487" t="s">
        <v>5041</v>
      </c>
      <c r="C20487" t="str">
        <f t="shared" si="642"/>
        <v>2012-Bahia/BA-27-2-1</v>
      </c>
      <c r="D20487" s="4">
        <v>2.466663</v>
      </c>
      <c r="E20487">
        <v>16</v>
      </c>
      <c r="F20487" t="str">
        <f t="shared" si="643"/>
        <v>27-2-1</v>
      </c>
    </row>
    <row r="20488" spans="1:6" x14ac:dyDescent="0.3">
      <c r="A20488">
        <v>2012</v>
      </c>
      <c r="B20488" t="s">
        <v>1853</v>
      </c>
      <c r="C20488" t="str">
        <f t="shared" si="642"/>
        <v>2012-Botafogo/RJ-27-2-1</v>
      </c>
      <c r="D20488" s="4">
        <v>2</v>
      </c>
      <c r="E20488">
        <v>16</v>
      </c>
      <c r="F20488" t="str">
        <f t="shared" si="643"/>
        <v>27-2-1</v>
      </c>
    </row>
    <row r="20489" spans="1:6" x14ac:dyDescent="0.3">
      <c r="A20489">
        <v>2012</v>
      </c>
      <c r="B20489" t="s">
        <v>1854</v>
      </c>
      <c r="C20489" t="str">
        <f t="shared" si="642"/>
        <v>2012-Corinthians/SP-27-2-1</v>
      </c>
      <c r="D20489" s="4">
        <v>3.1052719999999998</v>
      </c>
      <c r="E20489">
        <v>16</v>
      </c>
      <c r="F20489" t="str">
        <f t="shared" si="643"/>
        <v>27-2-1</v>
      </c>
    </row>
    <row r="20490" spans="1:6" x14ac:dyDescent="0.3">
      <c r="A20490">
        <v>2012</v>
      </c>
      <c r="B20490" t="s">
        <v>3646</v>
      </c>
      <c r="C20490" t="str">
        <f t="shared" si="642"/>
        <v>2012-Coritiba/PR-27-2-1</v>
      </c>
      <c r="D20490" s="4">
        <v>2.3750040000000001</v>
      </c>
      <c r="E20490">
        <v>12</v>
      </c>
      <c r="F20490" t="str">
        <f t="shared" si="643"/>
        <v>27-2-1</v>
      </c>
    </row>
    <row r="20491" spans="1:6" x14ac:dyDescent="0.3">
      <c r="A20491">
        <v>2012</v>
      </c>
      <c r="B20491" t="s">
        <v>1855</v>
      </c>
      <c r="C20491" t="str">
        <f t="shared" si="642"/>
        <v>2012-Cruzeiro/MG-27-2-1</v>
      </c>
      <c r="D20491" s="4">
        <v>2.5</v>
      </c>
      <c r="E20491">
        <v>16</v>
      </c>
      <c r="F20491" t="str">
        <f t="shared" si="643"/>
        <v>27-2-1</v>
      </c>
    </row>
    <row r="20492" spans="1:6" x14ac:dyDescent="0.3">
      <c r="A20492">
        <v>2012</v>
      </c>
      <c r="B20492" t="s">
        <v>1856</v>
      </c>
      <c r="C20492" t="str">
        <f t="shared" si="642"/>
        <v>2012-Figueirense/SC-27-2-1</v>
      </c>
      <c r="D20492" s="4">
        <v>1.888887</v>
      </c>
      <c r="E20492">
        <v>10</v>
      </c>
      <c r="F20492" t="str">
        <f t="shared" si="643"/>
        <v>27-2-1</v>
      </c>
    </row>
    <row r="20493" spans="1:6" x14ac:dyDescent="0.3">
      <c r="A20493">
        <v>2012</v>
      </c>
      <c r="B20493" t="s">
        <v>1857</v>
      </c>
      <c r="C20493" t="str">
        <f t="shared" si="642"/>
        <v>2012-Flamengo/RJ-27-2-1</v>
      </c>
      <c r="D20493" s="4">
        <v>2.444442</v>
      </c>
      <c r="E20493">
        <v>16</v>
      </c>
      <c r="F20493" t="str">
        <f t="shared" si="643"/>
        <v>27-2-1</v>
      </c>
    </row>
    <row r="20494" spans="1:6" x14ac:dyDescent="0.3">
      <c r="A20494">
        <v>2012</v>
      </c>
      <c r="B20494" t="s">
        <v>1858</v>
      </c>
      <c r="C20494" t="str">
        <f t="shared" si="642"/>
        <v>2012-Fluminense/RJ-27-2-1</v>
      </c>
      <c r="D20494" s="4">
        <v>3</v>
      </c>
      <c r="E20494">
        <v>16</v>
      </c>
      <c r="F20494" t="str">
        <f t="shared" si="643"/>
        <v>27-2-1</v>
      </c>
    </row>
    <row r="20495" spans="1:6" x14ac:dyDescent="0.3">
      <c r="A20495">
        <v>2012</v>
      </c>
      <c r="B20495" t="s">
        <v>1861</v>
      </c>
      <c r="C20495" t="str">
        <f t="shared" si="642"/>
        <v>2012-Gremio/RS-27-2-1</v>
      </c>
      <c r="D20495" s="4">
        <v>4.2857139999999996</v>
      </c>
      <c r="E20495">
        <v>13</v>
      </c>
      <c r="F20495" t="str">
        <f t="shared" si="643"/>
        <v>27-2-1</v>
      </c>
    </row>
    <row r="20496" spans="1:6" x14ac:dyDescent="0.3">
      <c r="A20496">
        <v>2012</v>
      </c>
      <c r="B20496" t="s">
        <v>1862</v>
      </c>
      <c r="C20496" t="str">
        <f t="shared" si="642"/>
        <v>2012-Internacional/RS-27-2-1</v>
      </c>
      <c r="D20496" s="4">
        <v>2</v>
      </c>
      <c r="E20496">
        <v>10</v>
      </c>
      <c r="F20496" t="str">
        <f t="shared" si="643"/>
        <v>27-2-1</v>
      </c>
    </row>
    <row r="20497" spans="1:6" x14ac:dyDescent="0.3">
      <c r="A20497">
        <v>2012</v>
      </c>
      <c r="B20497" t="s">
        <v>3167</v>
      </c>
      <c r="C20497" t="str">
        <f t="shared" si="642"/>
        <v>2012-Nautico/PE-27-2-1</v>
      </c>
      <c r="D20497" s="4">
        <v>2.758623</v>
      </c>
      <c r="E20497">
        <v>14</v>
      </c>
      <c r="F20497" t="str">
        <f t="shared" si="643"/>
        <v>27-2-1</v>
      </c>
    </row>
    <row r="20498" spans="1:6" x14ac:dyDescent="0.3">
      <c r="A20498">
        <v>2012</v>
      </c>
      <c r="B20498" t="s">
        <v>1863</v>
      </c>
      <c r="C20498" t="str">
        <f t="shared" si="642"/>
        <v>2012-Palmeiras/SP-27-2-1</v>
      </c>
      <c r="D20498" s="4">
        <v>1.84375</v>
      </c>
      <c r="E20498">
        <v>8</v>
      </c>
      <c r="F20498" t="str">
        <f t="shared" si="643"/>
        <v>27-2-1</v>
      </c>
    </row>
    <row r="20499" spans="1:6" x14ac:dyDescent="0.3">
      <c r="A20499">
        <v>2012</v>
      </c>
      <c r="B20499" t="s">
        <v>1865</v>
      </c>
      <c r="C20499" t="str">
        <f t="shared" si="642"/>
        <v>2012-Ponte Preta/SP-27-2-1</v>
      </c>
      <c r="D20499" s="4">
        <v>2.7500040000000001</v>
      </c>
      <c r="E20499">
        <v>16</v>
      </c>
      <c r="F20499" t="str">
        <f t="shared" si="643"/>
        <v>27-2-1</v>
      </c>
    </row>
    <row r="20500" spans="1:6" x14ac:dyDescent="0.3">
      <c r="A20500">
        <v>2012</v>
      </c>
      <c r="B20500" t="s">
        <v>3647</v>
      </c>
      <c r="C20500" t="str">
        <f t="shared" si="642"/>
        <v>2012-Portuguesa/SP-27-2-1</v>
      </c>
      <c r="D20500" s="4">
        <v>1.883721</v>
      </c>
      <c r="E20500">
        <v>8</v>
      </c>
      <c r="F20500" t="str">
        <f t="shared" si="643"/>
        <v>27-2-1</v>
      </c>
    </row>
    <row r="20501" spans="1:6" x14ac:dyDescent="0.3">
      <c r="A20501">
        <v>2012</v>
      </c>
      <c r="B20501" t="s">
        <v>1867</v>
      </c>
      <c r="C20501" t="str">
        <f t="shared" si="642"/>
        <v>2012-Santos/SP-27-2-1</v>
      </c>
      <c r="D20501" s="4">
        <v>3</v>
      </c>
      <c r="E20501">
        <v>16</v>
      </c>
      <c r="F20501" t="str">
        <f t="shared" si="643"/>
        <v>27-2-1</v>
      </c>
    </row>
    <row r="20502" spans="1:6" x14ac:dyDescent="0.3">
      <c r="A20502">
        <v>2012</v>
      </c>
      <c r="B20502" t="s">
        <v>1868</v>
      </c>
      <c r="C20502" t="str">
        <f t="shared" si="642"/>
        <v>2012-Sao Paulo/SP-27-2-1</v>
      </c>
      <c r="D20502" s="4">
        <v>3</v>
      </c>
      <c r="E20502">
        <v>15</v>
      </c>
      <c r="F20502" t="str">
        <f t="shared" si="643"/>
        <v>27-2-1</v>
      </c>
    </row>
    <row r="20503" spans="1:6" x14ac:dyDescent="0.3">
      <c r="A20503">
        <v>2012</v>
      </c>
      <c r="B20503" t="s">
        <v>3168</v>
      </c>
      <c r="C20503" t="str">
        <f t="shared" si="642"/>
        <v>2012-Sport/PE-27-2-1</v>
      </c>
      <c r="D20503" s="4">
        <v>2</v>
      </c>
      <c r="E20503">
        <v>10</v>
      </c>
      <c r="F20503" t="str">
        <f t="shared" si="643"/>
        <v>27-2-1</v>
      </c>
    </row>
    <row r="20504" spans="1:6" x14ac:dyDescent="0.3">
      <c r="A20504">
        <v>2012</v>
      </c>
      <c r="B20504" t="s">
        <v>1869</v>
      </c>
      <c r="C20504" t="str">
        <f t="shared" si="642"/>
        <v>2012-Vasco/RJ-27-2-1</v>
      </c>
      <c r="D20504" s="4">
        <v>2.444442</v>
      </c>
      <c r="E20504">
        <v>14</v>
      </c>
      <c r="F20504" t="str">
        <f t="shared" si="643"/>
        <v>27-2-1</v>
      </c>
    </row>
    <row r="20505" spans="1:6" x14ac:dyDescent="0.3">
      <c r="A20505">
        <v>2012</v>
      </c>
      <c r="B20505" t="s">
        <v>4626</v>
      </c>
      <c r="C20505" t="str">
        <f t="shared" si="642"/>
        <v>2012-Atletico/GO-27-3-0</v>
      </c>
      <c r="D20505" s="4">
        <v>3</v>
      </c>
      <c r="E20505">
        <v>17</v>
      </c>
      <c r="F20505" t="str">
        <f t="shared" si="643"/>
        <v>27-3-0</v>
      </c>
    </row>
    <row r="20506" spans="1:6" x14ac:dyDescent="0.3">
      <c r="A20506">
        <v>2012</v>
      </c>
      <c r="B20506" t="s">
        <v>3169</v>
      </c>
      <c r="C20506" t="str">
        <f t="shared" si="642"/>
        <v>2012-Atletico/MG-27-3-0</v>
      </c>
      <c r="D20506" s="4">
        <v>5.0000099999999996</v>
      </c>
      <c r="E20506">
        <v>28</v>
      </c>
      <c r="F20506" t="str">
        <f t="shared" si="643"/>
        <v>27-3-0</v>
      </c>
    </row>
    <row r="20507" spans="1:6" x14ac:dyDescent="0.3">
      <c r="A20507">
        <v>2012</v>
      </c>
      <c r="B20507" t="s">
        <v>5043</v>
      </c>
      <c r="C20507" t="str">
        <f t="shared" si="642"/>
        <v>2012-Bahia/BA-27-3-0</v>
      </c>
      <c r="D20507" s="4">
        <v>6</v>
      </c>
      <c r="E20507">
        <v>28</v>
      </c>
      <c r="F20507" t="str">
        <f t="shared" si="643"/>
        <v>27-3-0</v>
      </c>
    </row>
    <row r="20508" spans="1:6" x14ac:dyDescent="0.3">
      <c r="A20508">
        <v>2012</v>
      </c>
      <c r="B20508" t="s">
        <v>1871</v>
      </c>
      <c r="C20508" t="str">
        <f t="shared" si="642"/>
        <v>2012-Botafogo/RJ-27-3-0</v>
      </c>
      <c r="D20508" s="4">
        <v>2</v>
      </c>
      <c r="E20508">
        <v>23</v>
      </c>
      <c r="F20508" t="str">
        <f t="shared" si="643"/>
        <v>27-3-0</v>
      </c>
    </row>
    <row r="20509" spans="1:6" x14ac:dyDescent="0.3">
      <c r="A20509">
        <v>2012</v>
      </c>
      <c r="B20509" t="s">
        <v>1872</v>
      </c>
      <c r="C20509" t="str">
        <f t="shared" si="642"/>
        <v>2012-Corinthians/SP-27-3-0</v>
      </c>
      <c r="D20509" s="4">
        <v>5.1428520000000004</v>
      </c>
      <c r="E20509">
        <v>24</v>
      </c>
      <c r="F20509" t="str">
        <f t="shared" si="643"/>
        <v>27-3-0</v>
      </c>
    </row>
    <row r="20510" spans="1:6" x14ac:dyDescent="0.3">
      <c r="A20510">
        <v>2012</v>
      </c>
      <c r="B20510" t="s">
        <v>3649</v>
      </c>
      <c r="C20510" t="str">
        <f t="shared" si="642"/>
        <v>2012-Coritiba/PR-27-3-0</v>
      </c>
      <c r="D20510" s="4">
        <v>1</v>
      </c>
      <c r="E20510">
        <v>19</v>
      </c>
      <c r="F20510" t="str">
        <f t="shared" si="643"/>
        <v>27-3-0</v>
      </c>
    </row>
    <row r="20511" spans="1:6" x14ac:dyDescent="0.3">
      <c r="A20511">
        <v>2012</v>
      </c>
      <c r="B20511" t="s">
        <v>1873</v>
      </c>
      <c r="C20511" t="str">
        <f t="shared" si="642"/>
        <v>2012-Cruzeiro/MG-27-3-0</v>
      </c>
      <c r="D20511" s="4">
        <v>2</v>
      </c>
      <c r="E20511">
        <v>36</v>
      </c>
      <c r="F20511" t="str">
        <f t="shared" si="643"/>
        <v>27-3-0</v>
      </c>
    </row>
    <row r="20512" spans="1:6" x14ac:dyDescent="0.3">
      <c r="A20512">
        <v>2012</v>
      </c>
      <c r="B20512" t="s">
        <v>1874</v>
      </c>
      <c r="C20512" t="str">
        <f t="shared" si="642"/>
        <v>2012-Figueirense/SC-27-3-0</v>
      </c>
      <c r="D20512" s="4">
        <v>4</v>
      </c>
      <c r="E20512">
        <v>22</v>
      </c>
      <c r="F20512" t="str">
        <f t="shared" si="643"/>
        <v>27-3-0</v>
      </c>
    </row>
    <row r="20513" spans="1:6" x14ac:dyDescent="0.3">
      <c r="A20513">
        <v>2012</v>
      </c>
      <c r="B20513" t="s">
        <v>1875</v>
      </c>
      <c r="C20513" t="str">
        <f t="shared" si="642"/>
        <v>2012-Flamengo/RJ-27-3-0</v>
      </c>
      <c r="D20513" s="4">
        <v>4</v>
      </c>
      <c r="E20513">
        <v>16</v>
      </c>
      <c r="F20513" t="str">
        <f t="shared" si="643"/>
        <v>27-3-0</v>
      </c>
    </row>
    <row r="20514" spans="1:6" x14ac:dyDescent="0.3">
      <c r="A20514">
        <v>2012</v>
      </c>
      <c r="B20514" t="s">
        <v>1876</v>
      </c>
      <c r="C20514" t="str">
        <f t="shared" si="642"/>
        <v>2012-Fluminense/RJ-27-3-0</v>
      </c>
      <c r="D20514" s="4">
        <v>6.5714220000000001</v>
      </c>
      <c r="E20514">
        <v>27</v>
      </c>
      <c r="F20514" t="str">
        <f t="shared" si="643"/>
        <v>27-3-0</v>
      </c>
    </row>
    <row r="20515" spans="1:6" x14ac:dyDescent="0.3">
      <c r="A20515">
        <v>2012</v>
      </c>
      <c r="B20515" t="s">
        <v>1879</v>
      </c>
      <c r="C20515" t="str">
        <f t="shared" si="642"/>
        <v>2012-Gremio/RS-27-3-0</v>
      </c>
      <c r="D20515" s="4">
        <v>3</v>
      </c>
      <c r="E20515">
        <v>32</v>
      </c>
      <c r="F20515" t="str">
        <f t="shared" si="643"/>
        <v>27-3-0</v>
      </c>
    </row>
    <row r="20516" spans="1:6" x14ac:dyDescent="0.3">
      <c r="A20516">
        <v>2012</v>
      </c>
      <c r="B20516" t="s">
        <v>1880</v>
      </c>
      <c r="C20516" t="str">
        <f t="shared" si="642"/>
        <v>2012-Internacional/RS-27-3-0</v>
      </c>
      <c r="D20516" s="4">
        <v>4.4285670000000001</v>
      </c>
      <c r="E20516">
        <v>27</v>
      </c>
      <c r="F20516" t="str">
        <f t="shared" si="643"/>
        <v>27-3-0</v>
      </c>
    </row>
    <row r="20517" spans="1:6" x14ac:dyDescent="0.3">
      <c r="A20517">
        <v>2012</v>
      </c>
      <c r="B20517" t="s">
        <v>3170</v>
      </c>
      <c r="C20517" t="str">
        <f t="shared" si="642"/>
        <v>2012-Nautico/PE-27-3-0</v>
      </c>
      <c r="D20517" s="4">
        <v>3.8571390000000001</v>
      </c>
      <c r="E20517">
        <v>14</v>
      </c>
      <c r="F20517" t="str">
        <f t="shared" si="643"/>
        <v>27-3-0</v>
      </c>
    </row>
    <row r="20518" spans="1:6" x14ac:dyDescent="0.3">
      <c r="A20518">
        <v>2012</v>
      </c>
      <c r="B20518" t="s">
        <v>1881</v>
      </c>
      <c r="C20518" t="str">
        <f t="shared" si="642"/>
        <v>2012-Palmeiras/SP-27-3-0</v>
      </c>
      <c r="D20518" s="4">
        <v>6</v>
      </c>
      <c r="E20518">
        <v>14</v>
      </c>
      <c r="F20518" t="str">
        <f t="shared" si="643"/>
        <v>27-3-0</v>
      </c>
    </row>
    <row r="20519" spans="1:6" x14ac:dyDescent="0.3">
      <c r="A20519">
        <v>2012</v>
      </c>
      <c r="B20519" t="s">
        <v>1883</v>
      </c>
      <c r="C20519" t="str">
        <f t="shared" si="642"/>
        <v>2012-Ponte Preta/SP-27-3-0</v>
      </c>
      <c r="D20519" s="4">
        <v>3.5714250000000001</v>
      </c>
      <c r="E20519">
        <v>25</v>
      </c>
      <c r="F20519" t="str">
        <f t="shared" si="643"/>
        <v>27-3-0</v>
      </c>
    </row>
    <row r="20520" spans="1:6" x14ac:dyDescent="0.3">
      <c r="A20520">
        <v>2012</v>
      </c>
      <c r="B20520" t="s">
        <v>3650</v>
      </c>
      <c r="C20520" t="str">
        <f t="shared" si="642"/>
        <v>2012-Portuguesa/SP-27-3-0</v>
      </c>
      <c r="D20520" s="4">
        <v>4</v>
      </c>
      <c r="E20520">
        <v>28</v>
      </c>
      <c r="F20520" t="str">
        <f t="shared" si="643"/>
        <v>27-3-0</v>
      </c>
    </row>
    <row r="20521" spans="1:6" x14ac:dyDescent="0.3">
      <c r="A20521">
        <v>2012</v>
      </c>
      <c r="B20521" t="s">
        <v>1885</v>
      </c>
      <c r="C20521" t="str">
        <f t="shared" si="642"/>
        <v>2012-Santos/SP-27-3-0</v>
      </c>
      <c r="D20521" s="4">
        <v>4</v>
      </c>
      <c r="E20521">
        <v>29</v>
      </c>
      <c r="F20521" t="str">
        <f t="shared" si="643"/>
        <v>27-3-0</v>
      </c>
    </row>
    <row r="20522" spans="1:6" x14ac:dyDescent="0.3">
      <c r="A20522">
        <v>2012</v>
      </c>
      <c r="B20522" t="s">
        <v>1886</v>
      </c>
      <c r="C20522" t="str">
        <f t="shared" si="642"/>
        <v>2012-Sao Paulo/SP-27-3-0</v>
      </c>
      <c r="D20522" s="4">
        <v>5</v>
      </c>
      <c r="E20522">
        <v>18</v>
      </c>
      <c r="F20522" t="str">
        <f t="shared" si="643"/>
        <v>27-3-0</v>
      </c>
    </row>
    <row r="20523" spans="1:6" x14ac:dyDescent="0.3">
      <c r="A20523">
        <v>2012</v>
      </c>
      <c r="B20523" t="s">
        <v>3171</v>
      </c>
      <c r="C20523" t="str">
        <f t="shared" si="642"/>
        <v>2012-Sport/PE-27-3-0</v>
      </c>
      <c r="D20523" s="4">
        <v>4</v>
      </c>
      <c r="E20523">
        <v>17</v>
      </c>
      <c r="F20523" t="str">
        <f t="shared" si="643"/>
        <v>27-3-0</v>
      </c>
    </row>
    <row r="20524" spans="1:6" x14ac:dyDescent="0.3">
      <c r="A20524">
        <v>2012</v>
      </c>
      <c r="B20524" t="s">
        <v>1887</v>
      </c>
      <c r="C20524" t="str">
        <f t="shared" si="642"/>
        <v>2012-Vasco/RJ-27-3-0</v>
      </c>
      <c r="D20524" s="4">
        <v>4.142862</v>
      </c>
      <c r="E20524">
        <v>29</v>
      </c>
      <c r="F20524" t="str">
        <f t="shared" si="643"/>
        <v>27-3-0</v>
      </c>
    </row>
    <row r="20525" spans="1:6" x14ac:dyDescent="0.3">
      <c r="A20525">
        <v>2012</v>
      </c>
      <c r="B20525" t="s">
        <v>4630</v>
      </c>
      <c r="C20525" t="str">
        <f t="shared" si="642"/>
        <v>2012-Atletico/GO-27-3-1</v>
      </c>
      <c r="D20525" s="4">
        <v>2.75</v>
      </c>
      <c r="E20525">
        <v>13</v>
      </c>
      <c r="F20525" t="str">
        <f t="shared" si="643"/>
        <v>27-3-1</v>
      </c>
    </row>
    <row r="20526" spans="1:6" x14ac:dyDescent="0.3">
      <c r="A20526">
        <v>2012</v>
      </c>
      <c r="B20526" t="s">
        <v>3172</v>
      </c>
      <c r="C20526" t="str">
        <f t="shared" si="642"/>
        <v>2012-Atletico/MG-27-3-1</v>
      </c>
      <c r="D20526" s="4">
        <v>6.3333329999999997</v>
      </c>
      <c r="E20526">
        <v>25</v>
      </c>
      <c r="F20526" t="str">
        <f t="shared" si="643"/>
        <v>27-3-1</v>
      </c>
    </row>
    <row r="20527" spans="1:6" x14ac:dyDescent="0.3">
      <c r="A20527">
        <v>2012</v>
      </c>
      <c r="B20527" t="s">
        <v>5045</v>
      </c>
      <c r="C20527" t="str">
        <f t="shared" si="642"/>
        <v>2012-Bahia/BA-27-3-1</v>
      </c>
      <c r="D20527" s="4">
        <v>4.1666639999999999</v>
      </c>
      <c r="E20527">
        <v>14</v>
      </c>
      <c r="F20527" t="str">
        <f t="shared" si="643"/>
        <v>27-3-1</v>
      </c>
    </row>
    <row r="20528" spans="1:6" x14ac:dyDescent="0.3">
      <c r="A20528">
        <v>2012</v>
      </c>
      <c r="B20528" t="s">
        <v>1889</v>
      </c>
      <c r="C20528" t="str">
        <f t="shared" si="642"/>
        <v>2012-Botafogo/RJ-27-3-1</v>
      </c>
      <c r="D20528" s="4">
        <v>3</v>
      </c>
      <c r="E20528">
        <v>28</v>
      </c>
      <c r="F20528" t="str">
        <f t="shared" si="643"/>
        <v>27-3-1</v>
      </c>
    </row>
    <row r="20529" spans="1:6" x14ac:dyDescent="0.3">
      <c r="A20529">
        <v>2012</v>
      </c>
      <c r="B20529" t="s">
        <v>1890</v>
      </c>
      <c r="C20529" t="str">
        <f t="shared" si="642"/>
        <v>2012-Corinthians/SP-27-3-1</v>
      </c>
      <c r="D20529" s="4">
        <v>5</v>
      </c>
      <c r="E20529">
        <v>23</v>
      </c>
      <c r="F20529" t="str">
        <f t="shared" si="643"/>
        <v>27-3-1</v>
      </c>
    </row>
    <row r="20530" spans="1:6" x14ac:dyDescent="0.3">
      <c r="A20530">
        <v>2012</v>
      </c>
      <c r="B20530" t="s">
        <v>3652</v>
      </c>
      <c r="C20530" t="str">
        <f t="shared" si="642"/>
        <v>2012-Coritiba/PR-27-3-1</v>
      </c>
      <c r="D20530" s="4">
        <v>3</v>
      </c>
      <c r="E20530">
        <v>12</v>
      </c>
      <c r="F20530" t="str">
        <f t="shared" si="643"/>
        <v>27-3-1</v>
      </c>
    </row>
    <row r="20531" spans="1:6" x14ac:dyDescent="0.3">
      <c r="A20531">
        <v>2012</v>
      </c>
      <c r="B20531" t="s">
        <v>1891</v>
      </c>
      <c r="C20531" t="str">
        <f t="shared" si="642"/>
        <v>2012-Cruzeiro/MG-27-3-1</v>
      </c>
      <c r="D20531" s="4">
        <v>1</v>
      </c>
      <c r="E20531">
        <v>28</v>
      </c>
      <c r="F20531" t="str">
        <f t="shared" si="643"/>
        <v>27-3-1</v>
      </c>
    </row>
    <row r="20532" spans="1:6" x14ac:dyDescent="0.3">
      <c r="A20532">
        <v>2012</v>
      </c>
      <c r="B20532" t="s">
        <v>1892</v>
      </c>
      <c r="C20532" t="str">
        <f t="shared" si="642"/>
        <v>2012-Figueirense/SC-27-3-1</v>
      </c>
      <c r="D20532" s="4">
        <v>2.6</v>
      </c>
      <c r="E20532">
        <v>10</v>
      </c>
      <c r="F20532" t="str">
        <f t="shared" si="643"/>
        <v>27-3-1</v>
      </c>
    </row>
    <row r="20533" spans="1:6" x14ac:dyDescent="0.3">
      <c r="A20533">
        <v>2012</v>
      </c>
      <c r="B20533" t="s">
        <v>1893</v>
      </c>
      <c r="C20533" t="str">
        <f t="shared" si="642"/>
        <v>2012-Flamengo/RJ-27-3-1</v>
      </c>
      <c r="D20533" s="4">
        <v>5</v>
      </c>
      <c r="E20533">
        <v>28</v>
      </c>
      <c r="F20533" t="str">
        <f t="shared" si="643"/>
        <v>27-3-1</v>
      </c>
    </row>
    <row r="20534" spans="1:6" x14ac:dyDescent="0.3">
      <c r="A20534">
        <v>2012</v>
      </c>
      <c r="B20534" t="s">
        <v>1894</v>
      </c>
      <c r="C20534" t="str">
        <f t="shared" si="642"/>
        <v>2012-Fluminense/RJ-27-3-1</v>
      </c>
      <c r="D20534" s="4">
        <v>6</v>
      </c>
      <c r="E20534">
        <v>31</v>
      </c>
      <c r="F20534" t="str">
        <f t="shared" si="643"/>
        <v>27-3-1</v>
      </c>
    </row>
    <row r="20535" spans="1:6" x14ac:dyDescent="0.3">
      <c r="A20535">
        <v>2012</v>
      </c>
      <c r="B20535" t="s">
        <v>1897</v>
      </c>
      <c r="C20535" t="str">
        <f t="shared" si="642"/>
        <v>2012-Gremio/RS-27-3-1</v>
      </c>
      <c r="D20535" s="4">
        <v>5</v>
      </c>
      <c r="E20535">
        <v>27</v>
      </c>
      <c r="F20535" t="str">
        <f t="shared" si="643"/>
        <v>27-3-1</v>
      </c>
    </row>
    <row r="20536" spans="1:6" x14ac:dyDescent="0.3">
      <c r="A20536">
        <v>2012</v>
      </c>
      <c r="B20536" t="s">
        <v>1898</v>
      </c>
      <c r="C20536" t="str">
        <f t="shared" si="642"/>
        <v>2012-Internacional/RS-27-3-1</v>
      </c>
      <c r="D20536" s="4">
        <v>5</v>
      </c>
      <c r="E20536">
        <v>17</v>
      </c>
      <c r="F20536" t="str">
        <f t="shared" si="643"/>
        <v>27-3-1</v>
      </c>
    </row>
    <row r="20537" spans="1:6" x14ac:dyDescent="0.3">
      <c r="A20537">
        <v>2012</v>
      </c>
      <c r="B20537" t="s">
        <v>3173</v>
      </c>
      <c r="C20537" t="str">
        <f t="shared" si="642"/>
        <v>2012-Nautico/PE-27-3-1</v>
      </c>
      <c r="D20537" s="4">
        <v>4.375</v>
      </c>
      <c r="E20537">
        <v>21</v>
      </c>
      <c r="F20537" t="str">
        <f t="shared" si="643"/>
        <v>27-3-1</v>
      </c>
    </row>
    <row r="20538" spans="1:6" x14ac:dyDescent="0.3">
      <c r="A20538">
        <v>2012</v>
      </c>
      <c r="B20538" t="s">
        <v>1899</v>
      </c>
      <c r="C20538" t="str">
        <f t="shared" si="642"/>
        <v>2012-Palmeiras/SP-27-3-1</v>
      </c>
      <c r="D20538" s="4">
        <v>3.6</v>
      </c>
      <c r="E20538">
        <v>19</v>
      </c>
      <c r="F20538" t="str">
        <f t="shared" si="643"/>
        <v>27-3-1</v>
      </c>
    </row>
    <row r="20539" spans="1:6" x14ac:dyDescent="0.3">
      <c r="A20539">
        <v>2012</v>
      </c>
      <c r="B20539" t="s">
        <v>1901</v>
      </c>
      <c r="C20539" t="str">
        <f t="shared" si="642"/>
        <v>2012-Ponte Preta/SP-27-3-1</v>
      </c>
      <c r="D20539" s="4">
        <v>3</v>
      </c>
      <c r="E20539">
        <v>31</v>
      </c>
      <c r="F20539" t="str">
        <f t="shared" si="643"/>
        <v>27-3-1</v>
      </c>
    </row>
    <row r="20540" spans="1:6" x14ac:dyDescent="0.3">
      <c r="A20540">
        <v>2012</v>
      </c>
      <c r="B20540" t="s">
        <v>3653</v>
      </c>
      <c r="C20540" t="str">
        <f t="shared" si="642"/>
        <v>2012-Portuguesa/SP-27-3-1</v>
      </c>
      <c r="D20540" s="4">
        <v>3.75</v>
      </c>
      <c r="E20540">
        <v>20</v>
      </c>
      <c r="F20540" t="str">
        <f t="shared" si="643"/>
        <v>27-3-1</v>
      </c>
    </row>
    <row r="20541" spans="1:6" x14ac:dyDescent="0.3">
      <c r="A20541">
        <v>2012</v>
      </c>
      <c r="B20541" t="s">
        <v>1903</v>
      </c>
      <c r="C20541" t="str">
        <f t="shared" si="642"/>
        <v>2012-Santos/SP-27-3-1</v>
      </c>
      <c r="D20541" s="4">
        <v>4.2857099999999999</v>
      </c>
      <c r="E20541">
        <v>27</v>
      </c>
      <c r="F20541" t="str">
        <f t="shared" si="643"/>
        <v>27-3-1</v>
      </c>
    </row>
    <row r="20542" spans="1:6" x14ac:dyDescent="0.3">
      <c r="A20542">
        <v>2012</v>
      </c>
      <c r="B20542" t="s">
        <v>1904</v>
      </c>
      <c r="C20542" t="str">
        <f t="shared" si="642"/>
        <v>2012-Sao Paulo/SP-27-3-1</v>
      </c>
      <c r="D20542" s="4">
        <v>4.2</v>
      </c>
      <c r="E20542">
        <v>24</v>
      </c>
      <c r="F20542" t="str">
        <f t="shared" si="643"/>
        <v>27-3-1</v>
      </c>
    </row>
    <row r="20543" spans="1:6" x14ac:dyDescent="0.3">
      <c r="A20543">
        <v>2012</v>
      </c>
      <c r="B20543" t="s">
        <v>3174</v>
      </c>
      <c r="C20543" t="str">
        <f t="shared" si="642"/>
        <v>2012-Sport/PE-27-3-1</v>
      </c>
      <c r="D20543" s="4">
        <v>3.3333400000000002</v>
      </c>
      <c r="E20543">
        <v>20</v>
      </c>
      <c r="F20543" t="str">
        <f t="shared" si="643"/>
        <v>27-3-1</v>
      </c>
    </row>
    <row r="20544" spans="1:6" x14ac:dyDescent="0.3">
      <c r="A20544">
        <v>2012</v>
      </c>
      <c r="B20544" t="s">
        <v>1905</v>
      </c>
      <c r="C20544" t="str">
        <f t="shared" si="642"/>
        <v>2012-Vasco/RJ-27-3-1</v>
      </c>
      <c r="D20544" s="4">
        <v>4.3333339999999998</v>
      </c>
      <c r="E20544">
        <v>25</v>
      </c>
      <c r="F20544" t="str">
        <f t="shared" si="643"/>
        <v>27-3-1</v>
      </c>
    </row>
    <row r="20545" spans="1:6" x14ac:dyDescent="0.3">
      <c r="A20545">
        <v>2012</v>
      </c>
      <c r="B20545" t="s">
        <v>4634</v>
      </c>
      <c r="C20545" t="str">
        <f t="shared" si="642"/>
        <v>2012-Atletico/GO-27-3-2</v>
      </c>
      <c r="D20545" s="4">
        <v>2.714283</v>
      </c>
      <c r="E20545">
        <v>15</v>
      </c>
      <c r="F20545" t="str">
        <f t="shared" si="643"/>
        <v>27-3-2</v>
      </c>
    </row>
    <row r="20546" spans="1:6" x14ac:dyDescent="0.3">
      <c r="A20546">
        <v>2012</v>
      </c>
      <c r="B20546" t="s">
        <v>3175</v>
      </c>
      <c r="C20546" t="str">
        <f t="shared" si="642"/>
        <v>2012-Atletico/MG-27-3-2</v>
      </c>
      <c r="D20546" s="4">
        <v>5.6666610000000004</v>
      </c>
      <c r="E20546">
        <v>29</v>
      </c>
      <c r="F20546" t="str">
        <f t="shared" si="643"/>
        <v>27-3-2</v>
      </c>
    </row>
    <row r="20547" spans="1:6" x14ac:dyDescent="0.3">
      <c r="A20547">
        <v>2012</v>
      </c>
      <c r="B20547" t="s">
        <v>5047</v>
      </c>
      <c r="C20547" t="str">
        <f t="shared" ref="C20547:C20610" si="644">A20547&amp;"-"&amp;B20547</f>
        <v>2012-Bahia/BA-27-3-2</v>
      </c>
      <c r="D20547" s="4">
        <v>7</v>
      </c>
      <c r="E20547">
        <v>19</v>
      </c>
      <c r="F20547" t="str">
        <f t="shared" ref="F20547:F20610" si="645">RIGHT(B20547,LEN(C20547)-FIND("-",C20547,6))</f>
        <v>27-3-2</v>
      </c>
    </row>
    <row r="20548" spans="1:6" x14ac:dyDescent="0.3">
      <c r="A20548">
        <v>2012</v>
      </c>
      <c r="B20548" t="s">
        <v>1907</v>
      </c>
      <c r="C20548" t="str">
        <f t="shared" si="644"/>
        <v>2012-Botafogo/RJ-27-3-2</v>
      </c>
      <c r="D20548" s="4">
        <v>4.4166720000000002</v>
      </c>
      <c r="E20548">
        <v>18</v>
      </c>
      <c r="F20548" t="str">
        <f t="shared" si="645"/>
        <v>27-3-2</v>
      </c>
    </row>
    <row r="20549" spans="1:6" x14ac:dyDescent="0.3">
      <c r="A20549">
        <v>2012</v>
      </c>
      <c r="B20549" t="s">
        <v>1908</v>
      </c>
      <c r="C20549" t="str">
        <f t="shared" si="644"/>
        <v>2012-Corinthians/SP-27-3-2</v>
      </c>
      <c r="D20549" s="4">
        <v>5.1666650000000001</v>
      </c>
      <c r="E20549">
        <v>20</v>
      </c>
      <c r="F20549" t="str">
        <f t="shared" si="645"/>
        <v>27-3-2</v>
      </c>
    </row>
    <row r="20550" spans="1:6" x14ac:dyDescent="0.3">
      <c r="A20550">
        <v>2012</v>
      </c>
      <c r="B20550" t="s">
        <v>3655</v>
      </c>
      <c r="C20550" t="str">
        <f t="shared" si="644"/>
        <v>2012-Coritiba/PR-27-3-2</v>
      </c>
      <c r="D20550" s="4">
        <v>6</v>
      </c>
      <c r="E20550">
        <v>21</v>
      </c>
      <c r="F20550" t="str">
        <f t="shared" si="645"/>
        <v>27-3-2</v>
      </c>
    </row>
    <row r="20551" spans="1:6" x14ac:dyDescent="0.3">
      <c r="A20551">
        <v>2012</v>
      </c>
      <c r="B20551" t="s">
        <v>1909</v>
      </c>
      <c r="C20551" t="str">
        <f t="shared" si="644"/>
        <v>2012-Cruzeiro/MG-27-3-2</v>
      </c>
      <c r="D20551" s="4">
        <v>1</v>
      </c>
      <c r="E20551">
        <v>24</v>
      </c>
      <c r="F20551" t="str">
        <f t="shared" si="645"/>
        <v>27-3-2</v>
      </c>
    </row>
    <row r="20552" spans="1:6" x14ac:dyDescent="0.3">
      <c r="A20552">
        <v>2012</v>
      </c>
      <c r="B20552" t="s">
        <v>1910</v>
      </c>
      <c r="C20552" t="str">
        <f t="shared" si="644"/>
        <v>2012-Figueirense/SC-27-3-2</v>
      </c>
      <c r="D20552" s="4">
        <v>4</v>
      </c>
      <c r="E20552">
        <v>16</v>
      </c>
      <c r="F20552" t="str">
        <f t="shared" si="645"/>
        <v>27-3-2</v>
      </c>
    </row>
    <row r="20553" spans="1:6" x14ac:dyDescent="0.3">
      <c r="A20553">
        <v>2012</v>
      </c>
      <c r="B20553" t="s">
        <v>1911</v>
      </c>
      <c r="C20553" t="str">
        <f t="shared" si="644"/>
        <v>2012-Flamengo/RJ-27-3-2</v>
      </c>
      <c r="D20553" s="4">
        <v>9</v>
      </c>
      <c r="E20553">
        <v>31</v>
      </c>
      <c r="F20553" t="str">
        <f t="shared" si="645"/>
        <v>27-3-2</v>
      </c>
    </row>
    <row r="20554" spans="1:6" x14ac:dyDescent="0.3">
      <c r="A20554">
        <v>2012</v>
      </c>
      <c r="B20554" t="s">
        <v>1912</v>
      </c>
      <c r="C20554" t="str">
        <f t="shared" si="644"/>
        <v>2012-Fluminense/RJ-27-3-2</v>
      </c>
      <c r="D20554" s="4">
        <v>6</v>
      </c>
      <c r="E20554">
        <v>34</v>
      </c>
      <c r="F20554" t="str">
        <f t="shared" si="645"/>
        <v>27-3-2</v>
      </c>
    </row>
    <row r="20555" spans="1:6" x14ac:dyDescent="0.3">
      <c r="A20555">
        <v>2012</v>
      </c>
      <c r="B20555" t="s">
        <v>1915</v>
      </c>
      <c r="C20555" t="str">
        <f t="shared" si="644"/>
        <v>2012-Gremio/RS-27-3-2</v>
      </c>
      <c r="D20555" s="4">
        <v>4</v>
      </c>
      <c r="E20555">
        <v>29</v>
      </c>
      <c r="F20555" t="str">
        <f t="shared" si="645"/>
        <v>27-3-2</v>
      </c>
    </row>
    <row r="20556" spans="1:6" x14ac:dyDescent="0.3">
      <c r="A20556">
        <v>2012</v>
      </c>
      <c r="B20556" t="s">
        <v>1916</v>
      </c>
      <c r="C20556" t="str">
        <f t="shared" si="644"/>
        <v>2012-Internacional/RS-27-3-2</v>
      </c>
      <c r="D20556" s="4">
        <v>2</v>
      </c>
      <c r="E20556">
        <v>19</v>
      </c>
      <c r="F20556" t="str">
        <f t="shared" si="645"/>
        <v>27-3-2</v>
      </c>
    </row>
    <row r="20557" spans="1:6" x14ac:dyDescent="0.3">
      <c r="A20557">
        <v>2012</v>
      </c>
      <c r="B20557" t="s">
        <v>3176</v>
      </c>
      <c r="C20557" t="str">
        <f t="shared" si="644"/>
        <v>2012-Nautico/PE-27-3-2</v>
      </c>
      <c r="D20557" s="4">
        <v>3.625</v>
      </c>
      <c r="E20557">
        <v>21</v>
      </c>
      <c r="F20557" t="str">
        <f t="shared" si="645"/>
        <v>27-3-2</v>
      </c>
    </row>
    <row r="20558" spans="1:6" x14ac:dyDescent="0.3">
      <c r="A20558">
        <v>2012</v>
      </c>
      <c r="B20558" t="s">
        <v>1917</v>
      </c>
      <c r="C20558" t="str">
        <f t="shared" si="644"/>
        <v>2012-Palmeiras/SP-27-3-2</v>
      </c>
      <c r="D20558" s="4">
        <v>2.25</v>
      </c>
      <c r="E20558">
        <v>10</v>
      </c>
      <c r="F20558" t="str">
        <f t="shared" si="645"/>
        <v>27-3-2</v>
      </c>
    </row>
    <row r="20559" spans="1:6" x14ac:dyDescent="0.3">
      <c r="A20559">
        <v>2012</v>
      </c>
      <c r="B20559" t="s">
        <v>1919</v>
      </c>
      <c r="C20559" t="str">
        <f t="shared" si="644"/>
        <v>2012-Ponte Preta/SP-27-3-2</v>
      </c>
      <c r="D20559" s="4">
        <v>3</v>
      </c>
      <c r="E20559">
        <v>26</v>
      </c>
      <c r="F20559" t="str">
        <f t="shared" si="645"/>
        <v>27-3-2</v>
      </c>
    </row>
    <row r="20560" spans="1:6" x14ac:dyDescent="0.3">
      <c r="A20560">
        <v>2012</v>
      </c>
      <c r="B20560" t="s">
        <v>3656</v>
      </c>
      <c r="C20560" t="str">
        <f t="shared" si="644"/>
        <v>2012-Portuguesa/SP-27-3-2</v>
      </c>
      <c r="D20560" s="4">
        <v>3.1666729999999998</v>
      </c>
      <c r="E20560">
        <v>19</v>
      </c>
      <c r="F20560" t="str">
        <f t="shared" si="645"/>
        <v>27-3-2</v>
      </c>
    </row>
    <row r="20561" spans="1:6" x14ac:dyDescent="0.3">
      <c r="A20561">
        <v>2012</v>
      </c>
      <c r="B20561" t="s">
        <v>1921</v>
      </c>
      <c r="C20561" t="str">
        <f t="shared" si="644"/>
        <v>2012-Santos/SP-27-3-2</v>
      </c>
      <c r="D20561" s="4">
        <v>7</v>
      </c>
      <c r="E20561">
        <v>33</v>
      </c>
      <c r="F20561" t="str">
        <f t="shared" si="645"/>
        <v>27-3-2</v>
      </c>
    </row>
    <row r="20562" spans="1:6" x14ac:dyDescent="0.3">
      <c r="A20562">
        <v>2012</v>
      </c>
      <c r="B20562" t="s">
        <v>1922</v>
      </c>
      <c r="C20562" t="str">
        <f t="shared" si="644"/>
        <v>2012-Sao Paulo/SP-27-3-2</v>
      </c>
      <c r="D20562" s="4">
        <v>4.4285709999999998</v>
      </c>
      <c r="E20562">
        <v>13</v>
      </c>
      <c r="F20562" t="str">
        <f t="shared" si="645"/>
        <v>27-3-2</v>
      </c>
    </row>
    <row r="20563" spans="1:6" x14ac:dyDescent="0.3">
      <c r="A20563">
        <v>2012</v>
      </c>
      <c r="B20563" t="s">
        <v>3177</v>
      </c>
      <c r="C20563" t="str">
        <f t="shared" si="644"/>
        <v>2012-Sport/PE-27-3-2</v>
      </c>
      <c r="D20563" s="4">
        <v>2.5000049999999998</v>
      </c>
      <c r="E20563">
        <v>15</v>
      </c>
      <c r="F20563" t="str">
        <f t="shared" si="645"/>
        <v>27-3-2</v>
      </c>
    </row>
    <row r="20564" spans="1:6" x14ac:dyDescent="0.3">
      <c r="A20564">
        <v>2012</v>
      </c>
      <c r="B20564" t="s">
        <v>1923</v>
      </c>
      <c r="C20564" t="str">
        <f t="shared" si="644"/>
        <v>2012-Vasco/RJ-27-3-2</v>
      </c>
      <c r="D20564" s="4">
        <v>3.9999959999999999</v>
      </c>
      <c r="E20564">
        <v>21</v>
      </c>
      <c r="F20564" t="str">
        <f t="shared" si="645"/>
        <v>27-3-2</v>
      </c>
    </row>
    <row r="20565" spans="1:6" x14ac:dyDescent="0.3">
      <c r="A20565">
        <v>2012</v>
      </c>
      <c r="B20565" t="s">
        <v>4638</v>
      </c>
      <c r="C20565" t="str">
        <f t="shared" si="644"/>
        <v>2012-Atletico/GO-27-4-0</v>
      </c>
      <c r="D20565" s="4">
        <v>1</v>
      </c>
      <c r="E20565">
        <v>17</v>
      </c>
      <c r="F20565" t="str">
        <f t="shared" si="645"/>
        <v>27-4-0</v>
      </c>
    </row>
    <row r="20566" spans="1:6" x14ac:dyDescent="0.3">
      <c r="A20566">
        <v>2012</v>
      </c>
      <c r="B20566" t="s">
        <v>3178</v>
      </c>
      <c r="C20566" t="str">
        <f t="shared" si="644"/>
        <v>2012-Atletico/MG-27-4-0</v>
      </c>
      <c r="D20566" s="4">
        <v>7</v>
      </c>
      <c r="E20566">
        <v>44</v>
      </c>
      <c r="F20566" t="str">
        <f t="shared" si="645"/>
        <v>27-4-0</v>
      </c>
    </row>
    <row r="20567" spans="1:6" x14ac:dyDescent="0.3">
      <c r="A20567">
        <v>2012</v>
      </c>
      <c r="B20567" t="s">
        <v>5049</v>
      </c>
      <c r="C20567" t="str">
        <f t="shared" si="644"/>
        <v>2012-Bahia/BA-27-4-0</v>
      </c>
      <c r="D20567" s="4">
        <v>7.5</v>
      </c>
      <c r="E20567">
        <v>26</v>
      </c>
      <c r="F20567" t="str">
        <f t="shared" si="645"/>
        <v>27-4-0</v>
      </c>
    </row>
    <row r="20568" spans="1:6" x14ac:dyDescent="0.3">
      <c r="A20568">
        <v>2012</v>
      </c>
      <c r="B20568" t="s">
        <v>1925</v>
      </c>
      <c r="C20568" t="str">
        <f t="shared" si="644"/>
        <v>2012-Botafogo/RJ-27-4-0</v>
      </c>
      <c r="D20568" s="4">
        <v>10</v>
      </c>
      <c r="E20568">
        <v>38</v>
      </c>
      <c r="F20568" t="str">
        <f t="shared" si="645"/>
        <v>27-4-0</v>
      </c>
    </row>
    <row r="20569" spans="1:6" x14ac:dyDescent="0.3">
      <c r="A20569">
        <v>2012</v>
      </c>
      <c r="B20569" t="s">
        <v>1926</v>
      </c>
      <c r="C20569" t="str">
        <f t="shared" si="644"/>
        <v>2012-Corinthians/SP-27-4-0</v>
      </c>
      <c r="D20569" s="4">
        <v>7</v>
      </c>
      <c r="E20569">
        <v>28</v>
      </c>
      <c r="F20569" t="str">
        <f t="shared" si="645"/>
        <v>27-4-0</v>
      </c>
    </row>
    <row r="20570" spans="1:6" x14ac:dyDescent="0.3">
      <c r="A20570">
        <v>2012</v>
      </c>
      <c r="B20570" t="s">
        <v>3658</v>
      </c>
      <c r="C20570" t="str">
        <f t="shared" si="644"/>
        <v>2012-Coritiba/PR-27-4-0</v>
      </c>
      <c r="D20570" s="4">
        <v>6</v>
      </c>
      <c r="E20570">
        <v>25</v>
      </c>
      <c r="F20570" t="str">
        <f t="shared" si="645"/>
        <v>27-4-0</v>
      </c>
    </row>
    <row r="20571" spans="1:6" x14ac:dyDescent="0.3">
      <c r="A20571">
        <v>2012</v>
      </c>
      <c r="B20571" t="s">
        <v>1927</v>
      </c>
      <c r="C20571" t="str">
        <f t="shared" si="644"/>
        <v>2012-Cruzeiro/MG-27-4-0</v>
      </c>
      <c r="D20571" s="4">
        <v>3</v>
      </c>
      <c r="E20571">
        <v>22</v>
      </c>
      <c r="F20571" t="str">
        <f t="shared" si="645"/>
        <v>27-4-0</v>
      </c>
    </row>
    <row r="20572" spans="1:6" x14ac:dyDescent="0.3">
      <c r="A20572">
        <v>2012</v>
      </c>
      <c r="B20572" t="s">
        <v>1928</v>
      </c>
      <c r="C20572" t="str">
        <f t="shared" si="644"/>
        <v>2012-Figueirense/SC-27-4-0</v>
      </c>
      <c r="D20572" s="4">
        <v>8</v>
      </c>
      <c r="E20572">
        <v>19</v>
      </c>
      <c r="F20572" t="str">
        <f t="shared" si="645"/>
        <v>27-4-0</v>
      </c>
    </row>
    <row r="20573" spans="1:6" x14ac:dyDescent="0.3">
      <c r="A20573">
        <v>2012</v>
      </c>
      <c r="B20573" t="s">
        <v>1929</v>
      </c>
      <c r="C20573" t="str">
        <f t="shared" si="644"/>
        <v>2012-Flamengo/RJ-27-4-0</v>
      </c>
      <c r="D20573" s="4">
        <v>0</v>
      </c>
      <c r="E20573">
        <v>30</v>
      </c>
      <c r="F20573" t="str">
        <f t="shared" si="645"/>
        <v>27-4-0</v>
      </c>
    </row>
    <row r="20574" spans="1:6" x14ac:dyDescent="0.3">
      <c r="A20574">
        <v>2012</v>
      </c>
      <c r="B20574" t="s">
        <v>1930</v>
      </c>
      <c r="C20574" t="str">
        <f t="shared" si="644"/>
        <v>2012-Fluminense/RJ-27-4-0</v>
      </c>
      <c r="D20574" s="4">
        <v>10</v>
      </c>
      <c r="E20574">
        <v>43</v>
      </c>
      <c r="F20574" t="str">
        <f t="shared" si="645"/>
        <v>27-4-0</v>
      </c>
    </row>
    <row r="20575" spans="1:6" x14ac:dyDescent="0.3">
      <c r="A20575">
        <v>2012</v>
      </c>
      <c r="B20575" t="s">
        <v>1933</v>
      </c>
      <c r="C20575" t="str">
        <f t="shared" si="644"/>
        <v>2012-Gremio/RS-27-4-0</v>
      </c>
      <c r="D20575" s="4">
        <v>7.6</v>
      </c>
      <c r="E20575">
        <v>31</v>
      </c>
      <c r="F20575" t="str">
        <f t="shared" si="645"/>
        <v>27-4-0</v>
      </c>
    </row>
    <row r="20576" spans="1:6" x14ac:dyDescent="0.3">
      <c r="A20576">
        <v>2012</v>
      </c>
      <c r="B20576" t="s">
        <v>1934</v>
      </c>
      <c r="C20576" t="str">
        <f t="shared" si="644"/>
        <v>2012-Internacional/RS-27-4-0</v>
      </c>
      <c r="D20576" s="4">
        <v>5</v>
      </c>
      <c r="E20576">
        <v>21</v>
      </c>
      <c r="F20576" t="str">
        <f t="shared" si="645"/>
        <v>27-4-0</v>
      </c>
    </row>
    <row r="20577" spans="1:6" x14ac:dyDescent="0.3">
      <c r="A20577">
        <v>2012</v>
      </c>
      <c r="B20577" t="s">
        <v>3179</v>
      </c>
      <c r="C20577" t="str">
        <f t="shared" si="644"/>
        <v>2012-Nautico/PE-27-4-0</v>
      </c>
      <c r="D20577" s="4">
        <v>1</v>
      </c>
      <c r="E20577">
        <v>24</v>
      </c>
      <c r="F20577" t="str">
        <f t="shared" si="645"/>
        <v>27-4-0</v>
      </c>
    </row>
    <row r="20578" spans="1:6" x14ac:dyDescent="0.3">
      <c r="A20578">
        <v>2012</v>
      </c>
      <c r="B20578" t="s">
        <v>1935</v>
      </c>
      <c r="C20578" t="str">
        <f t="shared" si="644"/>
        <v>2012-Palmeiras/SP-27-4-0</v>
      </c>
      <c r="D20578" s="4">
        <v>5</v>
      </c>
      <c r="E20578">
        <v>13</v>
      </c>
      <c r="F20578" t="str">
        <f t="shared" si="645"/>
        <v>27-4-0</v>
      </c>
    </row>
    <row r="20579" spans="1:6" x14ac:dyDescent="0.3">
      <c r="A20579">
        <v>2012</v>
      </c>
      <c r="B20579" t="s">
        <v>1937</v>
      </c>
      <c r="C20579" t="str">
        <f t="shared" si="644"/>
        <v>2012-Ponte Preta/SP-27-4-0</v>
      </c>
      <c r="D20579" s="4">
        <v>8</v>
      </c>
      <c r="E20579">
        <v>24</v>
      </c>
      <c r="F20579" t="str">
        <f t="shared" si="645"/>
        <v>27-4-0</v>
      </c>
    </row>
    <row r="20580" spans="1:6" x14ac:dyDescent="0.3">
      <c r="A20580">
        <v>2012</v>
      </c>
      <c r="B20580" t="s">
        <v>3659</v>
      </c>
      <c r="C20580" t="str">
        <f t="shared" si="644"/>
        <v>2012-Portuguesa/SP-27-4-0</v>
      </c>
      <c r="D20580" s="4">
        <v>2</v>
      </c>
      <c r="E20580">
        <v>21</v>
      </c>
      <c r="F20580" t="str">
        <f t="shared" si="645"/>
        <v>27-4-0</v>
      </c>
    </row>
    <row r="20581" spans="1:6" x14ac:dyDescent="0.3">
      <c r="A20581">
        <v>2012</v>
      </c>
      <c r="B20581" t="s">
        <v>1939</v>
      </c>
      <c r="C20581" t="str">
        <f t="shared" si="644"/>
        <v>2012-Santos/SP-27-4-0</v>
      </c>
      <c r="D20581" s="4">
        <v>4</v>
      </c>
      <c r="E20581">
        <v>30</v>
      </c>
      <c r="F20581" t="str">
        <f t="shared" si="645"/>
        <v>27-4-0</v>
      </c>
    </row>
    <row r="20582" spans="1:6" x14ac:dyDescent="0.3">
      <c r="A20582">
        <v>2012</v>
      </c>
      <c r="B20582" t="s">
        <v>1940</v>
      </c>
      <c r="C20582" t="str">
        <f t="shared" si="644"/>
        <v>2012-Sao Paulo/SP-27-4-0</v>
      </c>
      <c r="D20582" s="4">
        <v>2</v>
      </c>
      <c r="E20582">
        <v>21</v>
      </c>
      <c r="F20582" t="str">
        <f t="shared" si="645"/>
        <v>27-4-0</v>
      </c>
    </row>
    <row r="20583" spans="1:6" x14ac:dyDescent="0.3">
      <c r="A20583">
        <v>2012</v>
      </c>
      <c r="B20583" t="s">
        <v>3180</v>
      </c>
      <c r="C20583" t="str">
        <f t="shared" si="644"/>
        <v>2012-Sport/PE-27-4-0</v>
      </c>
      <c r="D20583" s="4">
        <v>7</v>
      </c>
      <c r="E20583">
        <v>19</v>
      </c>
      <c r="F20583" t="str">
        <f t="shared" si="645"/>
        <v>27-4-0</v>
      </c>
    </row>
    <row r="20584" spans="1:6" x14ac:dyDescent="0.3">
      <c r="A20584">
        <v>2012</v>
      </c>
      <c r="B20584" t="s">
        <v>1941</v>
      </c>
      <c r="C20584" t="str">
        <f t="shared" si="644"/>
        <v>2012-Vasco/RJ-27-4-0</v>
      </c>
      <c r="D20584" s="4">
        <v>7</v>
      </c>
      <c r="E20584">
        <v>25</v>
      </c>
      <c r="F20584" t="str">
        <f t="shared" si="645"/>
        <v>27-4-0</v>
      </c>
    </row>
    <row r="20585" spans="1:6" x14ac:dyDescent="0.3">
      <c r="A20585">
        <v>2012</v>
      </c>
      <c r="B20585" t="s">
        <v>4642</v>
      </c>
      <c r="C20585" t="str">
        <f t="shared" si="644"/>
        <v>2012-Atletico/GO-27-4-1</v>
      </c>
      <c r="D20585" s="4">
        <v>1</v>
      </c>
      <c r="E20585">
        <v>17</v>
      </c>
      <c r="F20585" t="str">
        <f t="shared" si="645"/>
        <v>27-4-1</v>
      </c>
    </row>
    <row r="20586" spans="1:6" x14ac:dyDescent="0.3">
      <c r="A20586">
        <v>2012</v>
      </c>
      <c r="B20586" t="s">
        <v>3181</v>
      </c>
      <c r="C20586" t="str">
        <f t="shared" si="644"/>
        <v>2012-Atletico/MG-27-4-1</v>
      </c>
      <c r="D20586" s="4">
        <v>5</v>
      </c>
      <c r="E20586">
        <v>51</v>
      </c>
      <c r="F20586" t="str">
        <f t="shared" si="645"/>
        <v>27-4-1</v>
      </c>
    </row>
    <row r="20587" spans="1:6" x14ac:dyDescent="0.3">
      <c r="A20587">
        <v>2012</v>
      </c>
      <c r="B20587" t="s">
        <v>5051</v>
      </c>
      <c r="C20587" t="str">
        <f t="shared" si="644"/>
        <v>2012-Bahia/BA-27-4-1</v>
      </c>
      <c r="D20587" s="4">
        <v>7</v>
      </c>
      <c r="E20587">
        <v>29</v>
      </c>
      <c r="F20587" t="str">
        <f t="shared" si="645"/>
        <v>27-4-1</v>
      </c>
    </row>
    <row r="20588" spans="1:6" x14ac:dyDescent="0.3">
      <c r="A20588">
        <v>2012</v>
      </c>
      <c r="B20588" t="s">
        <v>1943</v>
      </c>
      <c r="C20588" t="str">
        <f t="shared" si="644"/>
        <v>2012-Botafogo/RJ-27-4-1</v>
      </c>
      <c r="D20588" s="4">
        <v>9</v>
      </c>
      <c r="E20588">
        <v>20</v>
      </c>
      <c r="F20588" t="str">
        <f t="shared" si="645"/>
        <v>27-4-1</v>
      </c>
    </row>
    <row r="20589" spans="1:6" x14ac:dyDescent="0.3">
      <c r="A20589">
        <v>2012</v>
      </c>
      <c r="B20589" t="s">
        <v>1944</v>
      </c>
      <c r="C20589" t="str">
        <f t="shared" si="644"/>
        <v>2012-Corinthians/SP-27-4-1</v>
      </c>
      <c r="D20589" s="4">
        <v>7</v>
      </c>
      <c r="E20589">
        <v>31</v>
      </c>
      <c r="F20589" t="str">
        <f t="shared" si="645"/>
        <v>27-4-1</v>
      </c>
    </row>
    <row r="20590" spans="1:6" x14ac:dyDescent="0.3">
      <c r="A20590">
        <v>2012</v>
      </c>
      <c r="B20590" t="s">
        <v>3661</v>
      </c>
      <c r="C20590" t="str">
        <f t="shared" si="644"/>
        <v>2012-Coritiba/PR-27-4-1</v>
      </c>
      <c r="D20590" s="4">
        <v>4.5</v>
      </c>
      <c r="E20590">
        <v>15</v>
      </c>
      <c r="F20590" t="str">
        <f t="shared" si="645"/>
        <v>27-4-1</v>
      </c>
    </row>
    <row r="20591" spans="1:6" x14ac:dyDescent="0.3">
      <c r="A20591">
        <v>2012</v>
      </c>
      <c r="B20591" t="s">
        <v>1945</v>
      </c>
      <c r="C20591" t="str">
        <f t="shared" si="644"/>
        <v>2012-Cruzeiro/MG-27-4-1</v>
      </c>
      <c r="D20591" s="4">
        <v>6</v>
      </c>
      <c r="E20591">
        <v>31</v>
      </c>
      <c r="F20591" t="str">
        <f t="shared" si="645"/>
        <v>27-4-1</v>
      </c>
    </row>
    <row r="20592" spans="1:6" x14ac:dyDescent="0.3">
      <c r="A20592">
        <v>2012</v>
      </c>
      <c r="B20592" t="s">
        <v>1946</v>
      </c>
      <c r="C20592" t="str">
        <f t="shared" si="644"/>
        <v>2012-Figueirense/SC-27-4-1</v>
      </c>
      <c r="D20592" s="4">
        <v>5</v>
      </c>
      <c r="E20592">
        <v>20</v>
      </c>
      <c r="F20592" t="str">
        <f t="shared" si="645"/>
        <v>27-4-1</v>
      </c>
    </row>
    <row r="20593" spans="1:6" x14ac:dyDescent="0.3">
      <c r="A20593">
        <v>2012</v>
      </c>
      <c r="B20593" t="s">
        <v>1947</v>
      </c>
      <c r="C20593" t="str">
        <f t="shared" si="644"/>
        <v>2012-Flamengo/RJ-27-4-1</v>
      </c>
      <c r="D20593" s="4">
        <v>4</v>
      </c>
      <c r="E20593">
        <v>30</v>
      </c>
      <c r="F20593" t="str">
        <f t="shared" si="645"/>
        <v>27-4-1</v>
      </c>
    </row>
    <row r="20594" spans="1:6" x14ac:dyDescent="0.3">
      <c r="A20594">
        <v>2012</v>
      </c>
      <c r="B20594" t="s">
        <v>1948</v>
      </c>
      <c r="C20594" t="str">
        <f t="shared" si="644"/>
        <v>2012-Fluminense/RJ-27-4-1</v>
      </c>
      <c r="D20594" s="4">
        <v>8</v>
      </c>
      <c r="E20594">
        <v>31</v>
      </c>
      <c r="F20594" t="str">
        <f t="shared" si="645"/>
        <v>27-4-1</v>
      </c>
    </row>
    <row r="20595" spans="1:6" x14ac:dyDescent="0.3">
      <c r="A20595">
        <v>2012</v>
      </c>
      <c r="B20595" t="s">
        <v>1951</v>
      </c>
      <c r="C20595" t="str">
        <f t="shared" si="644"/>
        <v>2012-Gremio/RS-27-4-1</v>
      </c>
      <c r="D20595" s="4">
        <v>7.25</v>
      </c>
      <c r="E20595">
        <v>22</v>
      </c>
      <c r="F20595" t="str">
        <f t="shared" si="645"/>
        <v>27-4-1</v>
      </c>
    </row>
    <row r="20596" spans="1:6" x14ac:dyDescent="0.3">
      <c r="A20596">
        <v>2012</v>
      </c>
      <c r="B20596" t="s">
        <v>1952</v>
      </c>
      <c r="C20596" t="str">
        <f t="shared" si="644"/>
        <v>2012-Internacional/RS-27-4-1</v>
      </c>
      <c r="D20596" s="4">
        <v>4</v>
      </c>
      <c r="E20596">
        <v>24</v>
      </c>
      <c r="F20596" t="str">
        <f t="shared" si="645"/>
        <v>27-4-1</v>
      </c>
    </row>
    <row r="20597" spans="1:6" x14ac:dyDescent="0.3">
      <c r="A20597">
        <v>2012</v>
      </c>
      <c r="B20597" t="s">
        <v>3182</v>
      </c>
      <c r="C20597" t="str">
        <f t="shared" si="644"/>
        <v>2012-Nautico/PE-27-4-1</v>
      </c>
      <c r="D20597" s="4">
        <v>5.6666610000000004</v>
      </c>
      <c r="E20597">
        <v>17</v>
      </c>
      <c r="F20597" t="str">
        <f t="shared" si="645"/>
        <v>27-4-1</v>
      </c>
    </row>
    <row r="20598" spans="1:6" x14ac:dyDescent="0.3">
      <c r="A20598">
        <v>2012</v>
      </c>
      <c r="B20598" t="s">
        <v>1953</v>
      </c>
      <c r="C20598" t="str">
        <f t="shared" si="644"/>
        <v>2012-Palmeiras/SP-27-4-1</v>
      </c>
      <c r="D20598" s="4">
        <v>5</v>
      </c>
      <c r="E20598">
        <v>13</v>
      </c>
      <c r="F20598" t="str">
        <f t="shared" si="645"/>
        <v>27-4-1</v>
      </c>
    </row>
    <row r="20599" spans="1:6" x14ac:dyDescent="0.3">
      <c r="A20599">
        <v>2012</v>
      </c>
      <c r="B20599" t="s">
        <v>1955</v>
      </c>
      <c r="C20599" t="str">
        <f t="shared" si="644"/>
        <v>2012-Ponte Preta/SP-27-4-1</v>
      </c>
      <c r="D20599" s="4">
        <v>8</v>
      </c>
      <c r="E20599">
        <v>32</v>
      </c>
      <c r="F20599" t="str">
        <f t="shared" si="645"/>
        <v>27-4-1</v>
      </c>
    </row>
    <row r="20600" spans="1:6" x14ac:dyDescent="0.3">
      <c r="A20600">
        <v>2012</v>
      </c>
      <c r="B20600" t="s">
        <v>3662</v>
      </c>
      <c r="C20600" t="str">
        <f t="shared" si="644"/>
        <v>2012-Portuguesa/SP-27-4-1</v>
      </c>
      <c r="D20600" s="4">
        <v>7</v>
      </c>
      <c r="E20600">
        <v>25</v>
      </c>
      <c r="F20600" t="str">
        <f t="shared" si="645"/>
        <v>27-4-1</v>
      </c>
    </row>
    <row r="20601" spans="1:6" x14ac:dyDescent="0.3">
      <c r="A20601">
        <v>2012</v>
      </c>
      <c r="B20601" t="s">
        <v>1957</v>
      </c>
      <c r="C20601" t="str">
        <f t="shared" si="644"/>
        <v>2012-Santos/SP-27-4-1</v>
      </c>
      <c r="D20601" s="4">
        <v>1</v>
      </c>
      <c r="E20601">
        <v>27</v>
      </c>
      <c r="F20601" t="str">
        <f t="shared" si="645"/>
        <v>27-4-1</v>
      </c>
    </row>
    <row r="20602" spans="1:6" x14ac:dyDescent="0.3">
      <c r="A20602">
        <v>2012</v>
      </c>
      <c r="B20602" t="s">
        <v>1958</v>
      </c>
      <c r="C20602" t="str">
        <f t="shared" si="644"/>
        <v>2012-Sao Paulo/SP-27-4-1</v>
      </c>
      <c r="D20602" s="4">
        <v>5</v>
      </c>
      <c r="E20602">
        <v>27</v>
      </c>
      <c r="F20602" t="str">
        <f t="shared" si="645"/>
        <v>27-4-1</v>
      </c>
    </row>
    <row r="20603" spans="1:6" x14ac:dyDescent="0.3">
      <c r="A20603">
        <v>2012</v>
      </c>
      <c r="B20603" t="s">
        <v>3183</v>
      </c>
      <c r="C20603" t="str">
        <f t="shared" si="644"/>
        <v>2012-Sport/PE-27-4-1</v>
      </c>
      <c r="D20603" s="4">
        <v>7</v>
      </c>
      <c r="E20603">
        <v>22</v>
      </c>
      <c r="F20603" t="str">
        <f t="shared" si="645"/>
        <v>27-4-1</v>
      </c>
    </row>
    <row r="20604" spans="1:6" x14ac:dyDescent="0.3">
      <c r="A20604">
        <v>2012</v>
      </c>
      <c r="B20604" t="s">
        <v>1959</v>
      </c>
      <c r="C20604" t="str">
        <f t="shared" si="644"/>
        <v>2012-Vasco/RJ-27-4-1</v>
      </c>
      <c r="D20604" s="4">
        <v>4</v>
      </c>
      <c r="E20604">
        <v>42</v>
      </c>
      <c r="F20604" t="str">
        <f t="shared" si="645"/>
        <v>27-4-1</v>
      </c>
    </row>
    <row r="20605" spans="1:6" x14ac:dyDescent="0.3">
      <c r="A20605">
        <v>2012</v>
      </c>
      <c r="B20605" t="s">
        <v>4646</v>
      </c>
      <c r="C20605" t="str">
        <f t="shared" si="644"/>
        <v>2012-Atletico/GO-27-4-2</v>
      </c>
      <c r="D20605" s="4">
        <v>1</v>
      </c>
      <c r="E20605">
        <v>16</v>
      </c>
      <c r="F20605" t="str">
        <f t="shared" si="645"/>
        <v>27-4-2</v>
      </c>
    </row>
    <row r="20606" spans="1:6" x14ac:dyDescent="0.3">
      <c r="A20606">
        <v>2012</v>
      </c>
      <c r="B20606" t="s">
        <v>3184</v>
      </c>
      <c r="C20606" t="str">
        <f t="shared" si="644"/>
        <v>2012-Atletico/MG-27-4-2</v>
      </c>
      <c r="D20606" s="4">
        <v>3</v>
      </c>
      <c r="E20606">
        <v>32</v>
      </c>
      <c r="F20606" t="str">
        <f t="shared" si="645"/>
        <v>27-4-2</v>
      </c>
    </row>
    <row r="20607" spans="1:6" x14ac:dyDescent="0.3">
      <c r="A20607">
        <v>2012</v>
      </c>
      <c r="B20607" t="s">
        <v>5053</v>
      </c>
      <c r="C20607" t="str">
        <f t="shared" si="644"/>
        <v>2012-Bahia/BA-27-4-2</v>
      </c>
      <c r="D20607" s="4">
        <v>7</v>
      </c>
      <c r="E20607">
        <v>27</v>
      </c>
      <c r="F20607" t="str">
        <f t="shared" si="645"/>
        <v>27-4-2</v>
      </c>
    </row>
    <row r="20608" spans="1:6" x14ac:dyDescent="0.3">
      <c r="A20608">
        <v>2012</v>
      </c>
      <c r="B20608" t="s">
        <v>1961</v>
      </c>
      <c r="C20608" t="str">
        <f t="shared" si="644"/>
        <v>2012-Botafogo/RJ-27-4-2</v>
      </c>
      <c r="D20608" s="4">
        <v>7</v>
      </c>
      <c r="E20608">
        <v>28</v>
      </c>
      <c r="F20608" t="str">
        <f t="shared" si="645"/>
        <v>27-4-2</v>
      </c>
    </row>
    <row r="20609" spans="1:6" x14ac:dyDescent="0.3">
      <c r="A20609">
        <v>2012</v>
      </c>
      <c r="B20609" t="s">
        <v>1962</v>
      </c>
      <c r="C20609" t="str">
        <f t="shared" si="644"/>
        <v>2012-Corinthians/SP-27-4-2</v>
      </c>
      <c r="D20609" s="4">
        <v>5.6666610000000004</v>
      </c>
      <c r="E20609">
        <v>18</v>
      </c>
      <c r="F20609" t="str">
        <f t="shared" si="645"/>
        <v>27-4-2</v>
      </c>
    </row>
    <row r="20610" spans="1:6" x14ac:dyDescent="0.3">
      <c r="A20610">
        <v>2012</v>
      </c>
      <c r="B20610" t="s">
        <v>3664</v>
      </c>
      <c r="C20610" t="str">
        <f t="shared" si="644"/>
        <v>2012-Coritiba/PR-27-4-2</v>
      </c>
      <c r="D20610" s="4">
        <v>3.75</v>
      </c>
      <c r="E20610">
        <v>15</v>
      </c>
      <c r="F20610" t="str">
        <f t="shared" si="645"/>
        <v>27-4-2</v>
      </c>
    </row>
    <row r="20611" spans="1:6" x14ac:dyDescent="0.3">
      <c r="A20611">
        <v>2012</v>
      </c>
      <c r="B20611" t="s">
        <v>1963</v>
      </c>
      <c r="C20611" t="str">
        <f t="shared" ref="C20611:C20674" si="646">A20611&amp;"-"&amp;B20611</f>
        <v>2012-Cruzeiro/MG-27-4-2</v>
      </c>
      <c r="D20611" s="4">
        <v>7</v>
      </c>
      <c r="E20611">
        <v>40</v>
      </c>
      <c r="F20611" t="str">
        <f t="shared" ref="F20611:F20674" si="647">RIGHT(B20611,LEN(C20611)-FIND("-",C20611,6))</f>
        <v>27-4-2</v>
      </c>
    </row>
    <row r="20612" spans="1:6" x14ac:dyDescent="0.3">
      <c r="A20612">
        <v>2012</v>
      </c>
      <c r="B20612" t="s">
        <v>1964</v>
      </c>
      <c r="C20612" t="str">
        <f t="shared" si="646"/>
        <v>2012-Figueirense/SC-27-4-2</v>
      </c>
      <c r="D20612" s="4">
        <v>7</v>
      </c>
      <c r="E20612">
        <v>20</v>
      </c>
      <c r="F20612" t="str">
        <f t="shared" si="647"/>
        <v>27-4-2</v>
      </c>
    </row>
    <row r="20613" spans="1:6" x14ac:dyDescent="0.3">
      <c r="A20613">
        <v>2012</v>
      </c>
      <c r="B20613" t="s">
        <v>1965</v>
      </c>
      <c r="C20613" t="str">
        <f t="shared" si="646"/>
        <v>2012-Flamengo/RJ-27-4-2</v>
      </c>
      <c r="D20613" s="4">
        <v>2</v>
      </c>
      <c r="E20613">
        <v>34</v>
      </c>
      <c r="F20613" t="str">
        <f t="shared" si="647"/>
        <v>27-4-2</v>
      </c>
    </row>
    <row r="20614" spans="1:6" x14ac:dyDescent="0.3">
      <c r="A20614">
        <v>2012</v>
      </c>
      <c r="B20614" t="s">
        <v>1966</v>
      </c>
      <c r="C20614" t="str">
        <f t="shared" si="646"/>
        <v>2012-Fluminense/RJ-27-4-2</v>
      </c>
      <c r="D20614" s="4">
        <v>8.3333250000000003</v>
      </c>
      <c r="E20614">
        <v>31</v>
      </c>
      <c r="F20614" t="str">
        <f t="shared" si="647"/>
        <v>27-4-2</v>
      </c>
    </row>
    <row r="20615" spans="1:6" x14ac:dyDescent="0.3">
      <c r="A20615">
        <v>2012</v>
      </c>
      <c r="B20615" t="s">
        <v>1969</v>
      </c>
      <c r="C20615" t="str">
        <f t="shared" si="646"/>
        <v>2012-Gremio/RS-27-4-2</v>
      </c>
      <c r="D20615" s="4">
        <v>10</v>
      </c>
      <c r="E20615">
        <v>32</v>
      </c>
      <c r="F20615" t="str">
        <f t="shared" si="647"/>
        <v>27-4-2</v>
      </c>
    </row>
    <row r="20616" spans="1:6" x14ac:dyDescent="0.3">
      <c r="A20616">
        <v>2012</v>
      </c>
      <c r="B20616" t="s">
        <v>1970</v>
      </c>
      <c r="C20616" t="str">
        <f t="shared" si="646"/>
        <v>2012-Internacional/RS-27-4-2</v>
      </c>
      <c r="D20616" s="4">
        <v>4</v>
      </c>
      <c r="E20616">
        <v>34</v>
      </c>
      <c r="F20616" t="str">
        <f t="shared" si="647"/>
        <v>27-4-2</v>
      </c>
    </row>
    <row r="20617" spans="1:6" x14ac:dyDescent="0.3">
      <c r="A20617">
        <v>2012</v>
      </c>
      <c r="B20617" t="s">
        <v>3185</v>
      </c>
      <c r="C20617" t="str">
        <f t="shared" si="646"/>
        <v>2012-Nautico/PE-27-4-2</v>
      </c>
      <c r="D20617" s="4">
        <v>5</v>
      </c>
      <c r="E20617">
        <v>25</v>
      </c>
      <c r="F20617" t="str">
        <f t="shared" si="647"/>
        <v>27-4-2</v>
      </c>
    </row>
    <row r="20618" spans="1:6" x14ac:dyDescent="0.3">
      <c r="A20618">
        <v>2012</v>
      </c>
      <c r="B20618" t="s">
        <v>1971</v>
      </c>
      <c r="C20618" t="str">
        <f t="shared" si="646"/>
        <v>2012-Palmeiras/SP-27-4-2</v>
      </c>
      <c r="D20618" s="4">
        <v>4</v>
      </c>
      <c r="E20618">
        <v>19</v>
      </c>
      <c r="F20618" t="str">
        <f t="shared" si="647"/>
        <v>27-4-2</v>
      </c>
    </row>
    <row r="20619" spans="1:6" x14ac:dyDescent="0.3">
      <c r="A20619">
        <v>2012</v>
      </c>
      <c r="B20619" t="s">
        <v>1973</v>
      </c>
      <c r="C20619" t="str">
        <f t="shared" si="646"/>
        <v>2012-Ponte Preta/SP-27-4-2</v>
      </c>
      <c r="D20619" s="4">
        <v>10</v>
      </c>
      <c r="E20619">
        <v>32</v>
      </c>
      <c r="F20619" t="str">
        <f t="shared" si="647"/>
        <v>27-4-2</v>
      </c>
    </row>
    <row r="20620" spans="1:6" x14ac:dyDescent="0.3">
      <c r="A20620">
        <v>2012</v>
      </c>
      <c r="B20620" t="s">
        <v>3665</v>
      </c>
      <c r="C20620" t="str">
        <f t="shared" si="646"/>
        <v>2012-Portuguesa/SP-27-4-2</v>
      </c>
      <c r="D20620" s="4">
        <v>6</v>
      </c>
      <c r="E20620">
        <v>25</v>
      </c>
      <c r="F20620" t="str">
        <f t="shared" si="647"/>
        <v>27-4-2</v>
      </c>
    </row>
    <row r="20621" spans="1:6" x14ac:dyDescent="0.3">
      <c r="A20621">
        <v>2012</v>
      </c>
      <c r="B20621" t="s">
        <v>1975</v>
      </c>
      <c r="C20621" t="str">
        <f t="shared" si="646"/>
        <v>2012-Santos/SP-27-4-2</v>
      </c>
      <c r="D20621" s="4">
        <v>3</v>
      </c>
      <c r="E20621">
        <v>24</v>
      </c>
      <c r="F20621" t="str">
        <f t="shared" si="647"/>
        <v>27-4-2</v>
      </c>
    </row>
    <row r="20622" spans="1:6" x14ac:dyDescent="0.3">
      <c r="A20622">
        <v>2012</v>
      </c>
      <c r="B20622" t="s">
        <v>1976</v>
      </c>
      <c r="C20622" t="str">
        <f t="shared" si="646"/>
        <v>2012-Sao Paulo/SP-27-4-2</v>
      </c>
      <c r="D20622" s="4">
        <v>9</v>
      </c>
      <c r="E20622">
        <v>25</v>
      </c>
      <c r="F20622" t="str">
        <f t="shared" si="647"/>
        <v>27-4-2</v>
      </c>
    </row>
    <row r="20623" spans="1:6" x14ac:dyDescent="0.3">
      <c r="A20623">
        <v>2012</v>
      </c>
      <c r="B20623" t="s">
        <v>3186</v>
      </c>
      <c r="C20623" t="str">
        <f t="shared" si="646"/>
        <v>2012-Sport/PE-27-4-2</v>
      </c>
      <c r="D20623" s="4">
        <v>3</v>
      </c>
      <c r="E20623">
        <v>17</v>
      </c>
      <c r="F20623" t="str">
        <f t="shared" si="647"/>
        <v>27-4-2</v>
      </c>
    </row>
    <row r="20624" spans="1:6" x14ac:dyDescent="0.3">
      <c r="A20624">
        <v>2012</v>
      </c>
      <c r="B20624" t="s">
        <v>1977</v>
      </c>
      <c r="C20624" t="str">
        <f t="shared" si="646"/>
        <v>2012-Vasco/RJ-27-4-2</v>
      </c>
      <c r="D20624" s="4">
        <v>4</v>
      </c>
      <c r="E20624">
        <v>41</v>
      </c>
      <c r="F20624" t="str">
        <f t="shared" si="647"/>
        <v>27-4-2</v>
      </c>
    </row>
    <row r="20625" spans="1:6" x14ac:dyDescent="0.3">
      <c r="A20625">
        <v>2012</v>
      </c>
      <c r="B20625" t="s">
        <v>4650</v>
      </c>
      <c r="C20625" t="str">
        <f t="shared" si="646"/>
        <v>2012-Atletico/GO-27-4-3</v>
      </c>
      <c r="D20625" s="4">
        <v>4</v>
      </c>
      <c r="E20625">
        <v>17</v>
      </c>
      <c r="F20625" t="str">
        <f t="shared" si="647"/>
        <v>27-4-3</v>
      </c>
    </row>
    <row r="20626" spans="1:6" x14ac:dyDescent="0.3">
      <c r="A20626">
        <v>2012</v>
      </c>
      <c r="B20626" t="s">
        <v>3187</v>
      </c>
      <c r="C20626" t="str">
        <f t="shared" si="646"/>
        <v>2012-Atletico/MG-27-4-3</v>
      </c>
      <c r="D20626" s="4">
        <v>5</v>
      </c>
      <c r="E20626">
        <v>34</v>
      </c>
      <c r="F20626" t="str">
        <f t="shared" si="647"/>
        <v>27-4-3</v>
      </c>
    </row>
    <row r="20627" spans="1:6" x14ac:dyDescent="0.3">
      <c r="A20627">
        <v>2012</v>
      </c>
      <c r="B20627" t="s">
        <v>5055</v>
      </c>
      <c r="C20627" t="str">
        <f t="shared" si="646"/>
        <v>2012-Bahia/BA-27-4-3</v>
      </c>
      <c r="D20627" s="4">
        <v>8</v>
      </c>
      <c r="E20627">
        <v>26</v>
      </c>
      <c r="F20627" t="str">
        <f t="shared" si="647"/>
        <v>27-4-3</v>
      </c>
    </row>
    <row r="20628" spans="1:6" x14ac:dyDescent="0.3">
      <c r="A20628">
        <v>2012</v>
      </c>
      <c r="B20628" t="s">
        <v>1979</v>
      </c>
      <c r="C20628" t="str">
        <f t="shared" si="646"/>
        <v>2012-Botafogo/RJ-27-4-3</v>
      </c>
      <c r="D20628" s="4">
        <v>4.9999989999999999</v>
      </c>
      <c r="E20628">
        <v>17</v>
      </c>
      <c r="F20628" t="str">
        <f t="shared" si="647"/>
        <v>27-4-3</v>
      </c>
    </row>
    <row r="20629" spans="1:6" x14ac:dyDescent="0.3">
      <c r="A20629">
        <v>2012</v>
      </c>
      <c r="B20629" t="s">
        <v>1980</v>
      </c>
      <c r="C20629" t="str">
        <f t="shared" si="646"/>
        <v>2012-Corinthians/SP-27-4-3</v>
      </c>
      <c r="D20629" s="4">
        <v>4</v>
      </c>
      <c r="E20629">
        <v>20</v>
      </c>
      <c r="F20629" t="str">
        <f t="shared" si="647"/>
        <v>27-4-3</v>
      </c>
    </row>
    <row r="20630" spans="1:6" x14ac:dyDescent="0.3">
      <c r="A20630">
        <v>2012</v>
      </c>
      <c r="B20630" t="s">
        <v>3667</v>
      </c>
      <c r="C20630" t="str">
        <f t="shared" si="646"/>
        <v>2012-Coritiba/PR-27-4-3</v>
      </c>
      <c r="D20630" s="4">
        <v>4.9999950000000002</v>
      </c>
      <c r="E20630">
        <v>18</v>
      </c>
      <c r="F20630" t="str">
        <f t="shared" si="647"/>
        <v>27-4-3</v>
      </c>
    </row>
    <row r="20631" spans="1:6" x14ac:dyDescent="0.3">
      <c r="A20631">
        <v>2012</v>
      </c>
      <c r="B20631" t="s">
        <v>1981</v>
      </c>
      <c r="C20631" t="str">
        <f t="shared" si="646"/>
        <v>2012-Cruzeiro/MG-27-4-3</v>
      </c>
      <c r="D20631" s="4">
        <v>7</v>
      </c>
      <c r="E20631">
        <v>41</v>
      </c>
      <c r="F20631" t="str">
        <f t="shared" si="647"/>
        <v>27-4-3</v>
      </c>
    </row>
    <row r="20632" spans="1:6" x14ac:dyDescent="0.3">
      <c r="A20632">
        <v>2012</v>
      </c>
      <c r="B20632" t="s">
        <v>1982</v>
      </c>
      <c r="C20632" t="str">
        <f t="shared" si="646"/>
        <v>2012-Figueirense/SC-27-4-3</v>
      </c>
      <c r="D20632" s="4">
        <v>4</v>
      </c>
      <c r="E20632">
        <v>18</v>
      </c>
      <c r="F20632" t="str">
        <f t="shared" si="647"/>
        <v>27-4-3</v>
      </c>
    </row>
    <row r="20633" spans="1:6" x14ac:dyDescent="0.3">
      <c r="A20633">
        <v>2012</v>
      </c>
      <c r="B20633" t="s">
        <v>1983</v>
      </c>
      <c r="C20633" t="str">
        <f t="shared" si="646"/>
        <v>2012-Flamengo/RJ-27-4-3</v>
      </c>
      <c r="D20633" s="4">
        <v>5</v>
      </c>
      <c r="E20633">
        <v>35</v>
      </c>
      <c r="F20633" t="str">
        <f t="shared" si="647"/>
        <v>27-4-3</v>
      </c>
    </row>
    <row r="20634" spans="1:6" x14ac:dyDescent="0.3">
      <c r="A20634">
        <v>2012</v>
      </c>
      <c r="B20634" t="s">
        <v>1984</v>
      </c>
      <c r="C20634" t="str">
        <f t="shared" si="646"/>
        <v>2012-Fluminense/RJ-27-4-3</v>
      </c>
      <c r="D20634" s="4">
        <v>8</v>
      </c>
      <c r="E20634">
        <v>31</v>
      </c>
      <c r="F20634" t="str">
        <f t="shared" si="647"/>
        <v>27-4-3</v>
      </c>
    </row>
    <row r="20635" spans="1:6" x14ac:dyDescent="0.3">
      <c r="A20635">
        <v>2012</v>
      </c>
      <c r="B20635" t="s">
        <v>1987</v>
      </c>
      <c r="C20635" t="str">
        <f t="shared" si="646"/>
        <v>2012-Gremio/RS-27-4-3</v>
      </c>
      <c r="D20635" s="4">
        <v>10</v>
      </c>
      <c r="E20635">
        <v>32</v>
      </c>
      <c r="F20635" t="str">
        <f t="shared" si="647"/>
        <v>27-4-3</v>
      </c>
    </row>
    <row r="20636" spans="1:6" x14ac:dyDescent="0.3">
      <c r="A20636">
        <v>2012</v>
      </c>
      <c r="B20636" t="s">
        <v>1988</v>
      </c>
      <c r="C20636" t="str">
        <f t="shared" si="646"/>
        <v>2012-Internacional/RS-27-4-3</v>
      </c>
      <c r="D20636" s="4">
        <v>4</v>
      </c>
      <c r="E20636">
        <v>24</v>
      </c>
      <c r="F20636" t="str">
        <f t="shared" si="647"/>
        <v>27-4-3</v>
      </c>
    </row>
    <row r="20637" spans="1:6" x14ac:dyDescent="0.3">
      <c r="A20637">
        <v>2012</v>
      </c>
      <c r="B20637" t="s">
        <v>3188</v>
      </c>
      <c r="C20637" t="str">
        <f t="shared" si="646"/>
        <v>2012-Nautico/PE-27-4-3</v>
      </c>
      <c r="D20637" s="4">
        <v>7</v>
      </c>
      <c r="E20637">
        <v>14</v>
      </c>
      <c r="F20637" t="str">
        <f t="shared" si="647"/>
        <v>27-4-3</v>
      </c>
    </row>
    <row r="20638" spans="1:6" x14ac:dyDescent="0.3">
      <c r="A20638">
        <v>2012</v>
      </c>
      <c r="B20638" t="s">
        <v>1989</v>
      </c>
      <c r="C20638" t="str">
        <f t="shared" si="646"/>
        <v>2012-Palmeiras/SP-27-4-3</v>
      </c>
      <c r="D20638" s="4">
        <v>6</v>
      </c>
      <c r="E20638">
        <v>11</v>
      </c>
      <c r="F20638" t="str">
        <f t="shared" si="647"/>
        <v>27-4-3</v>
      </c>
    </row>
    <row r="20639" spans="1:6" x14ac:dyDescent="0.3">
      <c r="A20639">
        <v>2012</v>
      </c>
      <c r="B20639" t="s">
        <v>1991</v>
      </c>
      <c r="C20639" t="str">
        <f t="shared" si="646"/>
        <v>2012-Ponte Preta/SP-27-4-3</v>
      </c>
      <c r="D20639" s="4">
        <v>7</v>
      </c>
      <c r="E20639">
        <v>30</v>
      </c>
      <c r="F20639" t="str">
        <f t="shared" si="647"/>
        <v>27-4-3</v>
      </c>
    </row>
    <row r="20640" spans="1:6" x14ac:dyDescent="0.3">
      <c r="A20640">
        <v>2012</v>
      </c>
      <c r="B20640" t="s">
        <v>3668</v>
      </c>
      <c r="C20640" t="str">
        <f t="shared" si="646"/>
        <v>2012-Portuguesa/SP-27-4-3</v>
      </c>
      <c r="D20640" s="4">
        <v>5</v>
      </c>
      <c r="E20640">
        <v>20</v>
      </c>
      <c r="F20640" t="str">
        <f t="shared" si="647"/>
        <v>27-4-3</v>
      </c>
    </row>
    <row r="20641" spans="1:6" x14ac:dyDescent="0.3">
      <c r="A20641">
        <v>2012</v>
      </c>
      <c r="B20641" t="s">
        <v>1993</v>
      </c>
      <c r="C20641" t="str">
        <f t="shared" si="646"/>
        <v>2012-Santos/SP-27-4-3</v>
      </c>
      <c r="D20641" s="4">
        <v>6</v>
      </c>
      <c r="E20641">
        <v>28</v>
      </c>
      <c r="F20641" t="str">
        <f t="shared" si="647"/>
        <v>27-4-3</v>
      </c>
    </row>
    <row r="20642" spans="1:6" x14ac:dyDescent="0.3">
      <c r="A20642">
        <v>2012</v>
      </c>
      <c r="B20642" t="s">
        <v>1994</v>
      </c>
      <c r="C20642" t="str">
        <f t="shared" si="646"/>
        <v>2012-Sao Paulo/SP-27-4-3</v>
      </c>
      <c r="D20642" s="4">
        <v>6.8333310000000003</v>
      </c>
      <c r="E20642">
        <v>25</v>
      </c>
      <c r="F20642" t="str">
        <f t="shared" si="647"/>
        <v>27-4-3</v>
      </c>
    </row>
    <row r="20643" spans="1:6" x14ac:dyDescent="0.3">
      <c r="A20643">
        <v>2012</v>
      </c>
      <c r="B20643" t="s">
        <v>3189</v>
      </c>
      <c r="C20643" t="str">
        <f t="shared" si="646"/>
        <v>2012-Sport/PE-27-4-3</v>
      </c>
      <c r="D20643" s="4">
        <v>4</v>
      </c>
      <c r="E20643">
        <v>18</v>
      </c>
      <c r="F20643" t="str">
        <f t="shared" si="647"/>
        <v>27-4-3</v>
      </c>
    </row>
    <row r="20644" spans="1:6" x14ac:dyDescent="0.3">
      <c r="A20644">
        <v>2012</v>
      </c>
      <c r="B20644" t="s">
        <v>1995</v>
      </c>
      <c r="C20644" t="str">
        <f t="shared" si="646"/>
        <v>2012-Vasco/RJ-27-4-3</v>
      </c>
      <c r="D20644" s="4">
        <v>3</v>
      </c>
      <c r="E20644">
        <v>37</v>
      </c>
      <c r="F20644" t="str">
        <f t="shared" si="647"/>
        <v>27-4-3</v>
      </c>
    </row>
    <row r="20645" spans="1:6" x14ac:dyDescent="0.3">
      <c r="A20645">
        <v>2012</v>
      </c>
      <c r="B20645" t="s">
        <v>4654</v>
      </c>
      <c r="C20645" t="str">
        <f t="shared" si="646"/>
        <v>2012-Atletico/GO-27-5-0</v>
      </c>
      <c r="D20645" s="4">
        <v>4</v>
      </c>
      <c r="E20645">
        <v>20</v>
      </c>
      <c r="F20645" t="str">
        <f t="shared" si="647"/>
        <v>27-5-0</v>
      </c>
    </row>
    <row r="20646" spans="1:6" x14ac:dyDescent="0.3">
      <c r="A20646">
        <v>2012</v>
      </c>
      <c r="B20646" t="s">
        <v>3190</v>
      </c>
      <c r="C20646" t="str">
        <f t="shared" si="646"/>
        <v>2012-Atletico/MG-27-5-0</v>
      </c>
      <c r="D20646" s="4">
        <v>7</v>
      </c>
      <c r="E20646">
        <v>41</v>
      </c>
      <c r="F20646" t="str">
        <f t="shared" si="647"/>
        <v>27-5-0</v>
      </c>
    </row>
    <row r="20647" spans="1:6" x14ac:dyDescent="0.3">
      <c r="A20647">
        <v>2012</v>
      </c>
      <c r="B20647" t="s">
        <v>5057</v>
      </c>
      <c r="C20647" t="str">
        <f t="shared" si="646"/>
        <v>2012-Bahia/BA-27-5-0</v>
      </c>
      <c r="D20647" s="4">
        <v>11</v>
      </c>
      <c r="E20647">
        <v>31</v>
      </c>
      <c r="F20647" t="str">
        <f t="shared" si="647"/>
        <v>27-5-0</v>
      </c>
    </row>
    <row r="20648" spans="1:6" x14ac:dyDescent="0.3">
      <c r="A20648">
        <v>2012</v>
      </c>
      <c r="B20648" t="s">
        <v>1997</v>
      </c>
      <c r="C20648" t="str">
        <f t="shared" si="646"/>
        <v>2012-Botafogo/RJ-27-5-0</v>
      </c>
      <c r="D20648" s="4">
        <v>11</v>
      </c>
      <c r="E20648">
        <v>39</v>
      </c>
      <c r="F20648" t="str">
        <f t="shared" si="647"/>
        <v>27-5-0</v>
      </c>
    </row>
    <row r="20649" spans="1:6" x14ac:dyDescent="0.3">
      <c r="A20649">
        <v>2012</v>
      </c>
      <c r="B20649" t="s">
        <v>1998</v>
      </c>
      <c r="C20649" t="str">
        <f t="shared" si="646"/>
        <v>2012-Corinthians/SP-27-5-0</v>
      </c>
      <c r="D20649" s="4">
        <v>7</v>
      </c>
      <c r="E20649">
        <v>25</v>
      </c>
      <c r="F20649" t="str">
        <f t="shared" si="647"/>
        <v>27-5-0</v>
      </c>
    </row>
    <row r="20650" spans="1:6" x14ac:dyDescent="0.3">
      <c r="A20650">
        <v>2012</v>
      </c>
      <c r="B20650" t="s">
        <v>3670</v>
      </c>
      <c r="C20650" t="str">
        <f t="shared" si="646"/>
        <v>2012-Coritiba/PR-27-5-0</v>
      </c>
      <c r="D20650" s="4">
        <v>7</v>
      </c>
      <c r="E20650">
        <v>15</v>
      </c>
      <c r="F20650" t="str">
        <f t="shared" si="647"/>
        <v>27-5-0</v>
      </c>
    </row>
    <row r="20651" spans="1:6" x14ac:dyDescent="0.3">
      <c r="A20651">
        <v>2012</v>
      </c>
      <c r="B20651" t="s">
        <v>1999</v>
      </c>
      <c r="C20651" t="str">
        <f t="shared" si="646"/>
        <v>2012-Cruzeiro/MG-27-5-0</v>
      </c>
      <c r="D20651" s="4">
        <v>4</v>
      </c>
      <c r="E20651">
        <v>29</v>
      </c>
      <c r="F20651" t="str">
        <f t="shared" si="647"/>
        <v>27-5-0</v>
      </c>
    </row>
    <row r="20652" spans="1:6" x14ac:dyDescent="0.3">
      <c r="A20652">
        <v>2012</v>
      </c>
      <c r="B20652" t="s">
        <v>2000</v>
      </c>
      <c r="C20652" t="str">
        <f t="shared" si="646"/>
        <v>2012-Figueirense/SC-27-5-0</v>
      </c>
      <c r="D20652" s="4">
        <v>8</v>
      </c>
      <c r="E20652">
        <v>22</v>
      </c>
      <c r="F20652" t="str">
        <f t="shared" si="647"/>
        <v>27-5-0</v>
      </c>
    </row>
    <row r="20653" spans="1:6" x14ac:dyDescent="0.3">
      <c r="A20653">
        <v>2012</v>
      </c>
      <c r="B20653" t="s">
        <v>2001</v>
      </c>
      <c r="C20653" t="str">
        <f t="shared" si="646"/>
        <v>2012-Flamengo/RJ-27-5-0</v>
      </c>
      <c r="D20653" s="4">
        <v>1</v>
      </c>
      <c r="E20653">
        <v>31</v>
      </c>
      <c r="F20653" t="str">
        <f t="shared" si="647"/>
        <v>27-5-0</v>
      </c>
    </row>
    <row r="20654" spans="1:6" x14ac:dyDescent="0.3">
      <c r="A20654">
        <v>2012</v>
      </c>
      <c r="B20654" t="s">
        <v>2002</v>
      </c>
      <c r="C20654" t="str">
        <f t="shared" si="646"/>
        <v>2012-Fluminense/RJ-27-5-0</v>
      </c>
      <c r="D20654" s="4">
        <v>11</v>
      </c>
      <c r="E20654">
        <v>43</v>
      </c>
      <c r="F20654" t="str">
        <f t="shared" si="647"/>
        <v>27-5-0</v>
      </c>
    </row>
    <row r="20655" spans="1:6" x14ac:dyDescent="0.3">
      <c r="A20655">
        <v>2012</v>
      </c>
      <c r="B20655" t="s">
        <v>2005</v>
      </c>
      <c r="C20655" t="str">
        <f t="shared" si="646"/>
        <v>2012-Gremio/RS-27-5-0</v>
      </c>
      <c r="D20655" s="4">
        <v>8</v>
      </c>
      <c r="E20655">
        <v>39</v>
      </c>
      <c r="F20655" t="str">
        <f t="shared" si="647"/>
        <v>27-5-0</v>
      </c>
    </row>
    <row r="20656" spans="1:6" x14ac:dyDescent="0.3">
      <c r="A20656">
        <v>2012</v>
      </c>
      <c r="B20656" t="s">
        <v>2006</v>
      </c>
      <c r="C20656" t="str">
        <f t="shared" si="646"/>
        <v>2012-Internacional/RS-27-5-0</v>
      </c>
      <c r="D20656" s="4">
        <v>6</v>
      </c>
      <c r="E20656">
        <v>29</v>
      </c>
      <c r="F20656" t="str">
        <f t="shared" si="647"/>
        <v>27-5-0</v>
      </c>
    </row>
    <row r="20657" spans="1:6" x14ac:dyDescent="0.3">
      <c r="A20657">
        <v>2012</v>
      </c>
      <c r="B20657" t="s">
        <v>3191</v>
      </c>
      <c r="C20657" t="str">
        <f t="shared" si="646"/>
        <v>2012-Nautico/PE-27-5-0</v>
      </c>
      <c r="D20657" s="4">
        <v>10</v>
      </c>
      <c r="E20657">
        <v>27</v>
      </c>
      <c r="F20657" t="str">
        <f t="shared" si="647"/>
        <v>27-5-0</v>
      </c>
    </row>
    <row r="20658" spans="1:6" x14ac:dyDescent="0.3">
      <c r="A20658">
        <v>2012</v>
      </c>
      <c r="B20658" t="s">
        <v>2007</v>
      </c>
      <c r="C20658" t="str">
        <f t="shared" si="646"/>
        <v>2012-Palmeiras/SP-27-5-0</v>
      </c>
      <c r="D20658" s="4">
        <v>4</v>
      </c>
      <c r="E20658">
        <v>20</v>
      </c>
      <c r="F20658" t="str">
        <f t="shared" si="647"/>
        <v>27-5-0</v>
      </c>
    </row>
    <row r="20659" spans="1:6" x14ac:dyDescent="0.3">
      <c r="A20659">
        <v>2012</v>
      </c>
      <c r="B20659" t="s">
        <v>2009</v>
      </c>
      <c r="C20659" t="str">
        <f t="shared" si="646"/>
        <v>2012-Ponte Preta/SP-27-5-0</v>
      </c>
      <c r="D20659" s="4">
        <v>9</v>
      </c>
      <c r="E20659">
        <v>33</v>
      </c>
      <c r="F20659" t="str">
        <f t="shared" si="647"/>
        <v>27-5-0</v>
      </c>
    </row>
    <row r="20660" spans="1:6" x14ac:dyDescent="0.3">
      <c r="A20660">
        <v>2012</v>
      </c>
      <c r="B20660" t="s">
        <v>3671</v>
      </c>
      <c r="C20660" t="str">
        <f t="shared" si="646"/>
        <v>2012-Portuguesa/SP-27-5-0</v>
      </c>
      <c r="D20660" s="4">
        <v>8</v>
      </c>
      <c r="E20660">
        <v>21</v>
      </c>
      <c r="F20660" t="str">
        <f t="shared" si="647"/>
        <v>27-5-0</v>
      </c>
    </row>
    <row r="20661" spans="1:6" x14ac:dyDescent="0.3">
      <c r="A20661">
        <v>2012</v>
      </c>
      <c r="B20661" t="s">
        <v>2011</v>
      </c>
      <c r="C20661" t="str">
        <f t="shared" si="646"/>
        <v>2012-Santos/SP-27-5-0</v>
      </c>
      <c r="D20661" s="4">
        <v>7</v>
      </c>
      <c r="E20661">
        <v>33</v>
      </c>
      <c r="F20661" t="str">
        <f t="shared" si="647"/>
        <v>27-5-0</v>
      </c>
    </row>
    <row r="20662" spans="1:6" x14ac:dyDescent="0.3">
      <c r="A20662">
        <v>2012</v>
      </c>
      <c r="B20662" t="s">
        <v>2012</v>
      </c>
      <c r="C20662" t="str">
        <f t="shared" si="646"/>
        <v>2012-Sao Paulo/SP-27-5-0</v>
      </c>
      <c r="D20662" s="4">
        <v>5</v>
      </c>
      <c r="E20662">
        <v>21</v>
      </c>
      <c r="F20662" t="str">
        <f t="shared" si="647"/>
        <v>27-5-0</v>
      </c>
    </row>
    <row r="20663" spans="1:6" x14ac:dyDescent="0.3">
      <c r="A20663">
        <v>2012</v>
      </c>
      <c r="B20663" t="s">
        <v>3192</v>
      </c>
      <c r="C20663" t="str">
        <f t="shared" si="646"/>
        <v>2012-Sport/PE-27-5-0</v>
      </c>
      <c r="D20663" s="4">
        <v>8</v>
      </c>
      <c r="E20663">
        <v>22</v>
      </c>
      <c r="F20663" t="str">
        <f t="shared" si="647"/>
        <v>27-5-0</v>
      </c>
    </row>
    <row r="20664" spans="1:6" x14ac:dyDescent="0.3">
      <c r="A20664">
        <v>2012</v>
      </c>
      <c r="B20664" t="s">
        <v>2013</v>
      </c>
      <c r="C20664" t="str">
        <f t="shared" si="646"/>
        <v>2012-Vasco/RJ-27-5-0</v>
      </c>
      <c r="D20664" s="4">
        <v>8</v>
      </c>
      <c r="E20664">
        <v>43</v>
      </c>
      <c r="F20664" t="str">
        <f t="shared" si="647"/>
        <v>27-5-0</v>
      </c>
    </row>
    <row r="20665" spans="1:6" x14ac:dyDescent="0.3">
      <c r="A20665">
        <v>2012</v>
      </c>
      <c r="B20665" t="s">
        <v>4658</v>
      </c>
      <c r="C20665" t="str">
        <f t="shared" si="646"/>
        <v>2012-Atletico/GO-27-5-1</v>
      </c>
      <c r="D20665" s="4">
        <v>1</v>
      </c>
      <c r="E20665">
        <v>17</v>
      </c>
      <c r="F20665" t="str">
        <f t="shared" si="647"/>
        <v>27-5-1</v>
      </c>
    </row>
    <row r="20666" spans="1:6" x14ac:dyDescent="0.3">
      <c r="A20666">
        <v>2012</v>
      </c>
      <c r="B20666" t="s">
        <v>3193</v>
      </c>
      <c r="C20666" t="str">
        <f t="shared" si="646"/>
        <v>2012-Atletico/MG-27-5-1</v>
      </c>
      <c r="D20666" s="4">
        <v>8</v>
      </c>
      <c r="E20666">
        <v>41</v>
      </c>
      <c r="F20666" t="str">
        <f t="shared" si="647"/>
        <v>27-5-1</v>
      </c>
    </row>
    <row r="20667" spans="1:6" x14ac:dyDescent="0.3">
      <c r="A20667">
        <v>2012</v>
      </c>
      <c r="B20667" t="s">
        <v>5059</v>
      </c>
      <c r="C20667" t="str">
        <f t="shared" si="646"/>
        <v>2012-Bahia/BA-27-5-1</v>
      </c>
      <c r="D20667" s="4">
        <v>11</v>
      </c>
      <c r="E20667">
        <v>16</v>
      </c>
      <c r="F20667" t="str">
        <f t="shared" si="647"/>
        <v>27-5-1</v>
      </c>
    </row>
    <row r="20668" spans="1:6" x14ac:dyDescent="0.3">
      <c r="A20668">
        <v>2012</v>
      </c>
      <c r="B20668" t="s">
        <v>2015</v>
      </c>
      <c r="C20668" t="str">
        <f t="shared" si="646"/>
        <v>2012-Botafogo/RJ-27-5-1</v>
      </c>
      <c r="D20668" s="4">
        <v>7</v>
      </c>
      <c r="E20668">
        <v>31</v>
      </c>
      <c r="F20668" t="str">
        <f t="shared" si="647"/>
        <v>27-5-1</v>
      </c>
    </row>
    <row r="20669" spans="1:6" x14ac:dyDescent="0.3">
      <c r="A20669">
        <v>2012</v>
      </c>
      <c r="B20669" t="s">
        <v>2016</v>
      </c>
      <c r="C20669" t="str">
        <f t="shared" si="646"/>
        <v>2012-Corinthians/SP-27-5-1</v>
      </c>
      <c r="D20669" s="4">
        <v>8</v>
      </c>
      <c r="E20669">
        <v>25</v>
      </c>
      <c r="F20669" t="str">
        <f t="shared" si="647"/>
        <v>27-5-1</v>
      </c>
    </row>
    <row r="20670" spans="1:6" x14ac:dyDescent="0.3">
      <c r="A20670">
        <v>2012</v>
      </c>
      <c r="B20670" t="s">
        <v>3673</v>
      </c>
      <c r="C20670" t="str">
        <f t="shared" si="646"/>
        <v>2012-Coritiba/PR-27-5-1</v>
      </c>
      <c r="D20670" s="4">
        <v>9</v>
      </c>
      <c r="E20670">
        <v>27</v>
      </c>
      <c r="F20670" t="str">
        <f t="shared" si="647"/>
        <v>27-5-1</v>
      </c>
    </row>
    <row r="20671" spans="1:6" x14ac:dyDescent="0.3">
      <c r="A20671">
        <v>2012</v>
      </c>
      <c r="B20671" t="s">
        <v>2017</v>
      </c>
      <c r="C20671" t="str">
        <f t="shared" si="646"/>
        <v>2012-Cruzeiro/MG-27-5-1</v>
      </c>
      <c r="D20671" s="4">
        <v>9</v>
      </c>
      <c r="E20671">
        <v>31</v>
      </c>
      <c r="F20671" t="str">
        <f t="shared" si="647"/>
        <v>27-5-1</v>
      </c>
    </row>
    <row r="20672" spans="1:6" x14ac:dyDescent="0.3">
      <c r="A20672">
        <v>2012</v>
      </c>
      <c r="B20672" t="s">
        <v>2018</v>
      </c>
      <c r="C20672" t="str">
        <f t="shared" si="646"/>
        <v>2012-Figueirense/SC-27-5-1</v>
      </c>
      <c r="D20672" s="4">
        <v>8</v>
      </c>
      <c r="E20672">
        <v>22</v>
      </c>
      <c r="F20672" t="str">
        <f t="shared" si="647"/>
        <v>27-5-1</v>
      </c>
    </row>
    <row r="20673" spans="1:6" x14ac:dyDescent="0.3">
      <c r="A20673">
        <v>2012</v>
      </c>
      <c r="B20673" t="s">
        <v>2019</v>
      </c>
      <c r="C20673" t="str">
        <f t="shared" si="646"/>
        <v>2012-Flamengo/RJ-27-5-1</v>
      </c>
      <c r="D20673" s="4">
        <v>1</v>
      </c>
      <c r="E20673">
        <v>33</v>
      </c>
      <c r="F20673" t="str">
        <f t="shared" si="647"/>
        <v>27-5-1</v>
      </c>
    </row>
    <row r="20674" spans="1:6" x14ac:dyDescent="0.3">
      <c r="A20674">
        <v>2012</v>
      </c>
      <c r="B20674" t="s">
        <v>2020</v>
      </c>
      <c r="C20674" t="str">
        <f t="shared" si="646"/>
        <v>2012-Fluminense/RJ-27-5-1</v>
      </c>
      <c r="D20674" s="4">
        <v>11</v>
      </c>
      <c r="E20674">
        <v>43</v>
      </c>
      <c r="F20674" t="str">
        <f t="shared" si="647"/>
        <v>27-5-1</v>
      </c>
    </row>
    <row r="20675" spans="1:6" x14ac:dyDescent="0.3">
      <c r="A20675">
        <v>2012</v>
      </c>
      <c r="B20675" t="s">
        <v>2023</v>
      </c>
      <c r="C20675" t="str">
        <f t="shared" ref="C20675:C20738" si="648">A20675&amp;"-"&amp;B20675</f>
        <v>2012-Gremio/RS-27-5-1</v>
      </c>
      <c r="D20675" s="4">
        <v>10</v>
      </c>
      <c r="E20675">
        <v>37</v>
      </c>
      <c r="F20675" t="str">
        <f t="shared" ref="F20675:F20738" si="649">RIGHT(B20675,LEN(C20675)-FIND("-",C20675,6))</f>
        <v>27-5-1</v>
      </c>
    </row>
    <row r="20676" spans="1:6" x14ac:dyDescent="0.3">
      <c r="A20676">
        <v>2012</v>
      </c>
      <c r="B20676" t="s">
        <v>2024</v>
      </c>
      <c r="C20676" t="str">
        <f t="shared" si="648"/>
        <v>2012-Internacional/RS-27-5-1</v>
      </c>
      <c r="D20676" s="4">
        <v>5</v>
      </c>
      <c r="E20676">
        <v>23</v>
      </c>
      <c r="F20676" t="str">
        <f t="shared" si="649"/>
        <v>27-5-1</v>
      </c>
    </row>
    <row r="20677" spans="1:6" x14ac:dyDescent="0.3">
      <c r="A20677">
        <v>2012</v>
      </c>
      <c r="B20677" t="s">
        <v>3194</v>
      </c>
      <c r="C20677" t="str">
        <f t="shared" si="648"/>
        <v>2012-Nautico/PE-27-5-1</v>
      </c>
      <c r="D20677" s="4">
        <v>4</v>
      </c>
      <c r="E20677">
        <v>25</v>
      </c>
      <c r="F20677" t="str">
        <f t="shared" si="649"/>
        <v>27-5-1</v>
      </c>
    </row>
    <row r="20678" spans="1:6" x14ac:dyDescent="0.3">
      <c r="A20678">
        <v>2012</v>
      </c>
      <c r="B20678" t="s">
        <v>2025</v>
      </c>
      <c r="C20678" t="str">
        <f t="shared" si="648"/>
        <v>2012-Palmeiras/SP-27-5-1</v>
      </c>
      <c r="D20678" s="4">
        <v>6</v>
      </c>
      <c r="E20678">
        <v>17</v>
      </c>
      <c r="F20678" t="str">
        <f t="shared" si="649"/>
        <v>27-5-1</v>
      </c>
    </row>
    <row r="20679" spans="1:6" x14ac:dyDescent="0.3">
      <c r="A20679">
        <v>2012</v>
      </c>
      <c r="B20679" t="s">
        <v>2027</v>
      </c>
      <c r="C20679" t="str">
        <f t="shared" si="648"/>
        <v>2012-Ponte Preta/SP-27-5-1</v>
      </c>
      <c r="D20679" s="4">
        <v>9</v>
      </c>
      <c r="E20679">
        <v>31</v>
      </c>
      <c r="F20679" t="str">
        <f t="shared" si="649"/>
        <v>27-5-1</v>
      </c>
    </row>
    <row r="20680" spans="1:6" x14ac:dyDescent="0.3">
      <c r="A20680">
        <v>2012</v>
      </c>
      <c r="B20680" t="s">
        <v>3674</v>
      </c>
      <c r="C20680" t="str">
        <f t="shared" si="648"/>
        <v>2012-Portuguesa/SP-27-5-1</v>
      </c>
      <c r="D20680" s="4">
        <v>7</v>
      </c>
      <c r="E20680">
        <v>25</v>
      </c>
      <c r="F20680" t="str">
        <f t="shared" si="649"/>
        <v>27-5-1</v>
      </c>
    </row>
    <row r="20681" spans="1:6" x14ac:dyDescent="0.3">
      <c r="A20681">
        <v>2012</v>
      </c>
      <c r="B20681" t="s">
        <v>2029</v>
      </c>
      <c r="C20681" t="str">
        <f t="shared" si="648"/>
        <v>2012-Santos/SP-27-5-1</v>
      </c>
      <c r="D20681" s="4">
        <v>13</v>
      </c>
      <c r="E20681">
        <v>26</v>
      </c>
      <c r="F20681" t="str">
        <f t="shared" si="649"/>
        <v>27-5-1</v>
      </c>
    </row>
    <row r="20682" spans="1:6" x14ac:dyDescent="0.3">
      <c r="A20682">
        <v>2012</v>
      </c>
      <c r="B20682" t="s">
        <v>2030</v>
      </c>
      <c r="C20682" t="str">
        <f t="shared" si="648"/>
        <v>2012-Sao Paulo/SP-27-5-1</v>
      </c>
      <c r="D20682" s="4">
        <v>5</v>
      </c>
      <c r="E20682">
        <v>30</v>
      </c>
      <c r="F20682" t="str">
        <f t="shared" si="649"/>
        <v>27-5-1</v>
      </c>
    </row>
    <row r="20683" spans="1:6" x14ac:dyDescent="0.3">
      <c r="A20683">
        <v>2012</v>
      </c>
      <c r="B20683" t="s">
        <v>3195</v>
      </c>
      <c r="C20683" t="str">
        <f t="shared" si="648"/>
        <v>2012-Sport/PE-27-5-1</v>
      </c>
      <c r="D20683" s="4">
        <v>8</v>
      </c>
      <c r="E20683">
        <v>23</v>
      </c>
      <c r="F20683" t="str">
        <f t="shared" si="649"/>
        <v>27-5-1</v>
      </c>
    </row>
    <row r="20684" spans="1:6" x14ac:dyDescent="0.3">
      <c r="A20684">
        <v>2012</v>
      </c>
      <c r="B20684" t="s">
        <v>2031</v>
      </c>
      <c r="C20684" t="str">
        <f t="shared" si="648"/>
        <v>2012-Vasco/RJ-27-5-1</v>
      </c>
      <c r="D20684" s="4">
        <v>7</v>
      </c>
      <c r="E20684">
        <v>43</v>
      </c>
      <c r="F20684" t="str">
        <f t="shared" si="649"/>
        <v>27-5-1</v>
      </c>
    </row>
    <row r="20685" spans="1:6" x14ac:dyDescent="0.3">
      <c r="A20685">
        <v>2012</v>
      </c>
      <c r="B20685" t="s">
        <v>4662</v>
      </c>
      <c r="C20685" t="str">
        <f t="shared" si="648"/>
        <v>2012-Atletico/GO-27-5-2</v>
      </c>
      <c r="D20685" s="4">
        <v>0</v>
      </c>
      <c r="E20685">
        <v>15</v>
      </c>
      <c r="F20685" t="str">
        <f t="shared" si="649"/>
        <v>27-5-2</v>
      </c>
    </row>
    <row r="20686" spans="1:6" x14ac:dyDescent="0.3">
      <c r="A20686">
        <v>2012</v>
      </c>
      <c r="B20686" t="s">
        <v>3196</v>
      </c>
      <c r="C20686" t="str">
        <f t="shared" si="648"/>
        <v>2012-Atletico/MG-27-5-2</v>
      </c>
      <c r="D20686" s="4">
        <v>6</v>
      </c>
      <c r="E20686">
        <v>41</v>
      </c>
      <c r="F20686" t="str">
        <f t="shared" si="649"/>
        <v>27-5-2</v>
      </c>
    </row>
    <row r="20687" spans="1:6" x14ac:dyDescent="0.3">
      <c r="A20687">
        <v>2012</v>
      </c>
      <c r="B20687" t="s">
        <v>5061</v>
      </c>
      <c r="C20687" t="str">
        <f t="shared" si="648"/>
        <v>2012-Bahia/BA-27-5-2</v>
      </c>
      <c r="D20687" s="4">
        <v>11</v>
      </c>
      <c r="E20687">
        <v>20</v>
      </c>
      <c r="F20687" t="str">
        <f t="shared" si="649"/>
        <v>27-5-2</v>
      </c>
    </row>
    <row r="20688" spans="1:6" x14ac:dyDescent="0.3">
      <c r="A20688">
        <v>2012</v>
      </c>
      <c r="B20688" t="s">
        <v>2033</v>
      </c>
      <c r="C20688" t="str">
        <f t="shared" si="648"/>
        <v>2012-Botafogo/RJ-27-5-2</v>
      </c>
      <c r="D20688" s="4">
        <v>10</v>
      </c>
      <c r="E20688">
        <v>31</v>
      </c>
      <c r="F20688" t="str">
        <f t="shared" si="649"/>
        <v>27-5-2</v>
      </c>
    </row>
    <row r="20689" spans="1:6" x14ac:dyDescent="0.3">
      <c r="A20689">
        <v>2012</v>
      </c>
      <c r="B20689" t="s">
        <v>2034</v>
      </c>
      <c r="C20689" t="str">
        <f t="shared" si="648"/>
        <v>2012-Corinthians/SP-27-5-2</v>
      </c>
      <c r="D20689" s="4">
        <v>7</v>
      </c>
      <c r="E20689">
        <v>31</v>
      </c>
      <c r="F20689" t="str">
        <f t="shared" si="649"/>
        <v>27-5-2</v>
      </c>
    </row>
    <row r="20690" spans="1:6" x14ac:dyDescent="0.3">
      <c r="A20690">
        <v>2012</v>
      </c>
      <c r="B20690" t="s">
        <v>3676</v>
      </c>
      <c r="C20690" t="str">
        <f t="shared" si="648"/>
        <v>2012-Coritiba/PR-27-5-2</v>
      </c>
      <c r="D20690" s="4">
        <v>5.999994</v>
      </c>
      <c r="E20690">
        <v>18</v>
      </c>
      <c r="F20690" t="str">
        <f t="shared" si="649"/>
        <v>27-5-2</v>
      </c>
    </row>
    <row r="20691" spans="1:6" x14ac:dyDescent="0.3">
      <c r="A20691">
        <v>2012</v>
      </c>
      <c r="B20691" t="s">
        <v>2035</v>
      </c>
      <c r="C20691" t="str">
        <f t="shared" si="648"/>
        <v>2012-Cruzeiro/MG-27-5-2</v>
      </c>
      <c r="D20691" s="4">
        <v>7</v>
      </c>
      <c r="E20691">
        <v>31</v>
      </c>
      <c r="F20691" t="str">
        <f t="shared" si="649"/>
        <v>27-5-2</v>
      </c>
    </row>
    <row r="20692" spans="1:6" x14ac:dyDescent="0.3">
      <c r="A20692">
        <v>2012</v>
      </c>
      <c r="B20692" t="s">
        <v>2036</v>
      </c>
      <c r="C20692" t="str">
        <f t="shared" si="648"/>
        <v>2012-Figueirense/SC-27-5-2</v>
      </c>
      <c r="D20692" s="4">
        <v>8</v>
      </c>
      <c r="E20692">
        <v>20</v>
      </c>
      <c r="F20692" t="str">
        <f t="shared" si="649"/>
        <v>27-5-2</v>
      </c>
    </row>
    <row r="20693" spans="1:6" x14ac:dyDescent="0.3">
      <c r="A20693">
        <v>2012</v>
      </c>
      <c r="B20693" t="s">
        <v>2037</v>
      </c>
      <c r="C20693" t="str">
        <f t="shared" si="648"/>
        <v>2012-Flamengo/RJ-27-5-2</v>
      </c>
      <c r="D20693" s="4">
        <v>2</v>
      </c>
      <c r="E20693">
        <v>36</v>
      </c>
      <c r="F20693" t="str">
        <f t="shared" si="649"/>
        <v>27-5-2</v>
      </c>
    </row>
    <row r="20694" spans="1:6" x14ac:dyDescent="0.3">
      <c r="A20694">
        <v>2012</v>
      </c>
      <c r="B20694" t="s">
        <v>2038</v>
      </c>
      <c r="C20694" t="str">
        <f t="shared" si="648"/>
        <v>2012-Fluminense/RJ-27-5-2</v>
      </c>
      <c r="D20694" s="4">
        <v>11</v>
      </c>
      <c r="E20694">
        <v>41</v>
      </c>
      <c r="F20694" t="str">
        <f t="shared" si="649"/>
        <v>27-5-2</v>
      </c>
    </row>
    <row r="20695" spans="1:6" x14ac:dyDescent="0.3">
      <c r="A20695">
        <v>2012</v>
      </c>
      <c r="B20695" t="s">
        <v>2041</v>
      </c>
      <c r="C20695" t="str">
        <f t="shared" si="648"/>
        <v>2012-Gremio/RS-27-5-2</v>
      </c>
      <c r="D20695" s="4">
        <v>10</v>
      </c>
      <c r="E20695">
        <v>37</v>
      </c>
      <c r="F20695" t="str">
        <f t="shared" si="649"/>
        <v>27-5-2</v>
      </c>
    </row>
    <row r="20696" spans="1:6" x14ac:dyDescent="0.3">
      <c r="A20696">
        <v>2012</v>
      </c>
      <c r="B20696" t="s">
        <v>2042</v>
      </c>
      <c r="C20696" t="str">
        <f t="shared" si="648"/>
        <v>2012-Internacional/RS-27-5-2</v>
      </c>
      <c r="D20696" s="4">
        <v>4</v>
      </c>
      <c r="E20696">
        <v>12</v>
      </c>
      <c r="F20696" t="str">
        <f t="shared" si="649"/>
        <v>27-5-2</v>
      </c>
    </row>
    <row r="20697" spans="1:6" x14ac:dyDescent="0.3">
      <c r="A20697">
        <v>2012</v>
      </c>
      <c r="B20697" t="s">
        <v>3197</v>
      </c>
      <c r="C20697" t="str">
        <f t="shared" si="648"/>
        <v>2012-Nautico/PE-27-5-2</v>
      </c>
      <c r="D20697" s="4">
        <v>5</v>
      </c>
      <c r="E20697">
        <v>34</v>
      </c>
      <c r="F20697" t="str">
        <f t="shared" si="649"/>
        <v>27-5-2</v>
      </c>
    </row>
    <row r="20698" spans="1:6" x14ac:dyDescent="0.3">
      <c r="A20698">
        <v>2012</v>
      </c>
      <c r="B20698" t="s">
        <v>2043</v>
      </c>
      <c r="C20698" t="str">
        <f t="shared" si="648"/>
        <v>2012-Palmeiras/SP-27-5-2</v>
      </c>
      <c r="D20698" s="4">
        <v>5</v>
      </c>
      <c r="E20698">
        <v>17</v>
      </c>
      <c r="F20698" t="str">
        <f t="shared" si="649"/>
        <v>27-5-2</v>
      </c>
    </row>
    <row r="20699" spans="1:6" x14ac:dyDescent="0.3">
      <c r="A20699">
        <v>2012</v>
      </c>
      <c r="B20699" t="s">
        <v>2045</v>
      </c>
      <c r="C20699" t="str">
        <f t="shared" si="648"/>
        <v>2012-Ponte Preta/SP-27-5-2</v>
      </c>
      <c r="D20699" s="4">
        <v>11</v>
      </c>
      <c r="E20699">
        <v>31</v>
      </c>
      <c r="F20699" t="str">
        <f t="shared" si="649"/>
        <v>27-5-2</v>
      </c>
    </row>
    <row r="20700" spans="1:6" x14ac:dyDescent="0.3">
      <c r="A20700">
        <v>2012</v>
      </c>
      <c r="B20700" t="s">
        <v>3677</v>
      </c>
      <c r="C20700" t="str">
        <f t="shared" si="648"/>
        <v>2012-Portuguesa/SP-27-5-2</v>
      </c>
      <c r="D20700" s="4">
        <v>5</v>
      </c>
      <c r="E20700">
        <v>25</v>
      </c>
      <c r="F20700" t="str">
        <f t="shared" si="649"/>
        <v>27-5-2</v>
      </c>
    </row>
    <row r="20701" spans="1:6" x14ac:dyDescent="0.3">
      <c r="A20701">
        <v>2012</v>
      </c>
      <c r="B20701" t="s">
        <v>2047</v>
      </c>
      <c r="C20701" t="str">
        <f t="shared" si="648"/>
        <v>2012-Santos/SP-27-5-2</v>
      </c>
      <c r="D20701" s="4">
        <v>4</v>
      </c>
      <c r="E20701">
        <v>22</v>
      </c>
      <c r="F20701" t="str">
        <f t="shared" si="649"/>
        <v>27-5-2</v>
      </c>
    </row>
    <row r="20702" spans="1:6" x14ac:dyDescent="0.3">
      <c r="A20702">
        <v>2012</v>
      </c>
      <c r="B20702" t="s">
        <v>2048</v>
      </c>
      <c r="C20702" t="str">
        <f t="shared" si="648"/>
        <v>2012-Sao Paulo/SP-27-5-2</v>
      </c>
      <c r="D20702" s="4">
        <v>8</v>
      </c>
      <c r="E20702">
        <v>42</v>
      </c>
      <c r="F20702" t="str">
        <f t="shared" si="649"/>
        <v>27-5-2</v>
      </c>
    </row>
    <row r="20703" spans="1:6" x14ac:dyDescent="0.3">
      <c r="A20703">
        <v>2012</v>
      </c>
      <c r="B20703" t="s">
        <v>3198</v>
      </c>
      <c r="C20703" t="str">
        <f t="shared" si="648"/>
        <v>2012-Sport/PE-27-5-2</v>
      </c>
      <c r="D20703" s="4">
        <v>8</v>
      </c>
      <c r="E20703">
        <v>17</v>
      </c>
      <c r="F20703" t="str">
        <f t="shared" si="649"/>
        <v>27-5-2</v>
      </c>
    </row>
    <row r="20704" spans="1:6" x14ac:dyDescent="0.3">
      <c r="A20704">
        <v>2012</v>
      </c>
      <c r="B20704" t="s">
        <v>2049</v>
      </c>
      <c r="C20704" t="str">
        <f t="shared" si="648"/>
        <v>2012-Vasco/RJ-27-5-2</v>
      </c>
      <c r="D20704" s="4">
        <v>4</v>
      </c>
      <c r="E20704">
        <v>30</v>
      </c>
      <c r="F20704" t="str">
        <f t="shared" si="649"/>
        <v>27-5-2</v>
      </c>
    </row>
    <row r="20705" spans="1:6" x14ac:dyDescent="0.3">
      <c r="A20705">
        <v>2012</v>
      </c>
      <c r="B20705" t="s">
        <v>4666</v>
      </c>
      <c r="C20705" t="str">
        <f t="shared" si="648"/>
        <v>2012-Atletico/GO-27-5-3</v>
      </c>
      <c r="D20705" s="4">
        <v>4</v>
      </c>
      <c r="E20705">
        <v>16</v>
      </c>
      <c r="F20705" t="str">
        <f t="shared" si="649"/>
        <v>27-5-3</v>
      </c>
    </row>
    <row r="20706" spans="1:6" x14ac:dyDescent="0.3">
      <c r="A20706">
        <v>2012</v>
      </c>
      <c r="B20706" t="s">
        <v>3199</v>
      </c>
      <c r="C20706" t="str">
        <f t="shared" si="648"/>
        <v>2012-Atletico/MG-27-5-3</v>
      </c>
      <c r="D20706" s="4">
        <v>6</v>
      </c>
      <c r="E20706">
        <v>39</v>
      </c>
      <c r="F20706" t="str">
        <f t="shared" si="649"/>
        <v>27-5-3</v>
      </c>
    </row>
    <row r="20707" spans="1:6" x14ac:dyDescent="0.3">
      <c r="A20707">
        <v>2012</v>
      </c>
      <c r="B20707" t="s">
        <v>5063</v>
      </c>
      <c r="C20707" t="str">
        <f t="shared" si="648"/>
        <v>2012-Bahia/BA-27-5-3</v>
      </c>
      <c r="D20707" s="4">
        <v>8</v>
      </c>
      <c r="E20707">
        <v>23</v>
      </c>
      <c r="F20707" t="str">
        <f t="shared" si="649"/>
        <v>27-5-3</v>
      </c>
    </row>
    <row r="20708" spans="1:6" x14ac:dyDescent="0.3">
      <c r="A20708">
        <v>2012</v>
      </c>
      <c r="B20708" t="s">
        <v>2051</v>
      </c>
      <c r="C20708" t="str">
        <f t="shared" si="648"/>
        <v>2012-Botafogo/RJ-27-5-3</v>
      </c>
      <c r="D20708" s="4">
        <v>7</v>
      </c>
      <c r="E20708">
        <v>37</v>
      </c>
      <c r="F20708" t="str">
        <f t="shared" si="649"/>
        <v>27-5-3</v>
      </c>
    </row>
    <row r="20709" spans="1:6" x14ac:dyDescent="0.3">
      <c r="A20709">
        <v>2012</v>
      </c>
      <c r="B20709" t="s">
        <v>2052</v>
      </c>
      <c r="C20709" t="str">
        <f t="shared" si="648"/>
        <v>2012-Corinthians/SP-27-5-3</v>
      </c>
      <c r="D20709" s="4">
        <v>11</v>
      </c>
      <c r="E20709">
        <v>25</v>
      </c>
      <c r="F20709" t="str">
        <f t="shared" si="649"/>
        <v>27-5-3</v>
      </c>
    </row>
    <row r="20710" spans="1:6" x14ac:dyDescent="0.3">
      <c r="A20710">
        <v>2012</v>
      </c>
      <c r="B20710" t="s">
        <v>3679</v>
      </c>
      <c r="C20710" t="str">
        <f t="shared" si="648"/>
        <v>2012-Coritiba/PR-27-5-3</v>
      </c>
      <c r="D20710" s="4">
        <v>7</v>
      </c>
      <c r="E20710">
        <v>22</v>
      </c>
      <c r="F20710" t="str">
        <f t="shared" si="649"/>
        <v>27-5-3</v>
      </c>
    </row>
    <row r="20711" spans="1:6" x14ac:dyDescent="0.3">
      <c r="A20711">
        <v>2012</v>
      </c>
      <c r="B20711" t="s">
        <v>2053</v>
      </c>
      <c r="C20711" t="str">
        <f t="shared" si="648"/>
        <v>2012-Cruzeiro/MG-27-5-3</v>
      </c>
      <c r="D20711" s="4">
        <v>7</v>
      </c>
      <c r="E20711">
        <v>36</v>
      </c>
      <c r="F20711" t="str">
        <f t="shared" si="649"/>
        <v>27-5-3</v>
      </c>
    </row>
    <row r="20712" spans="1:6" x14ac:dyDescent="0.3">
      <c r="A20712">
        <v>2012</v>
      </c>
      <c r="B20712" t="s">
        <v>2054</v>
      </c>
      <c r="C20712" t="str">
        <f t="shared" si="648"/>
        <v>2012-Figueirense/SC-27-5-3</v>
      </c>
      <c r="D20712" s="4">
        <v>7</v>
      </c>
      <c r="E20712">
        <v>20</v>
      </c>
      <c r="F20712" t="str">
        <f t="shared" si="649"/>
        <v>27-5-3</v>
      </c>
    </row>
    <row r="20713" spans="1:6" x14ac:dyDescent="0.3">
      <c r="A20713">
        <v>2012</v>
      </c>
      <c r="B20713" t="s">
        <v>2055</v>
      </c>
      <c r="C20713" t="str">
        <f t="shared" si="648"/>
        <v>2012-Flamengo/RJ-27-5-3</v>
      </c>
      <c r="D20713" s="4">
        <v>5</v>
      </c>
      <c r="E20713">
        <v>37</v>
      </c>
      <c r="F20713" t="str">
        <f t="shared" si="649"/>
        <v>27-5-3</v>
      </c>
    </row>
    <row r="20714" spans="1:6" x14ac:dyDescent="0.3">
      <c r="A20714">
        <v>2012</v>
      </c>
      <c r="B20714" t="s">
        <v>2056</v>
      </c>
      <c r="C20714" t="str">
        <f t="shared" si="648"/>
        <v>2012-Fluminense/RJ-27-5-3</v>
      </c>
      <c r="D20714" s="4">
        <v>11</v>
      </c>
      <c r="E20714">
        <v>30</v>
      </c>
      <c r="F20714" t="str">
        <f t="shared" si="649"/>
        <v>27-5-3</v>
      </c>
    </row>
    <row r="20715" spans="1:6" x14ac:dyDescent="0.3">
      <c r="A20715">
        <v>2012</v>
      </c>
      <c r="B20715" t="s">
        <v>2059</v>
      </c>
      <c r="C20715" t="str">
        <f t="shared" si="648"/>
        <v>2012-Gremio/RS-27-5-3</v>
      </c>
      <c r="D20715" s="4">
        <v>13</v>
      </c>
      <c r="E20715">
        <v>41</v>
      </c>
      <c r="F20715" t="str">
        <f t="shared" si="649"/>
        <v>27-5-3</v>
      </c>
    </row>
    <row r="20716" spans="1:6" x14ac:dyDescent="0.3">
      <c r="A20716">
        <v>2012</v>
      </c>
      <c r="B20716" t="s">
        <v>2060</v>
      </c>
      <c r="C20716" t="str">
        <f t="shared" si="648"/>
        <v>2012-Internacional/RS-27-5-3</v>
      </c>
      <c r="D20716" s="4">
        <v>5</v>
      </c>
      <c r="E20716">
        <v>23</v>
      </c>
      <c r="F20716" t="str">
        <f t="shared" si="649"/>
        <v>27-5-3</v>
      </c>
    </row>
    <row r="20717" spans="1:6" x14ac:dyDescent="0.3">
      <c r="A20717">
        <v>2012</v>
      </c>
      <c r="B20717" t="s">
        <v>3200</v>
      </c>
      <c r="C20717" t="str">
        <f t="shared" si="648"/>
        <v>2012-Nautico/PE-27-5-3</v>
      </c>
      <c r="D20717" s="4">
        <v>8</v>
      </c>
      <c r="E20717">
        <v>21</v>
      </c>
      <c r="F20717" t="str">
        <f t="shared" si="649"/>
        <v>27-5-3</v>
      </c>
    </row>
    <row r="20718" spans="1:6" x14ac:dyDescent="0.3">
      <c r="A20718">
        <v>2012</v>
      </c>
      <c r="B20718" t="s">
        <v>2061</v>
      </c>
      <c r="C20718" t="str">
        <f t="shared" si="648"/>
        <v>2012-Palmeiras/SP-27-5-3</v>
      </c>
      <c r="D20718" s="4">
        <v>5</v>
      </c>
      <c r="E20718">
        <v>17</v>
      </c>
      <c r="F20718" t="str">
        <f t="shared" si="649"/>
        <v>27-5-3</v>
      </c>
    </row>
    <row r="20719" spans="1:6" x14ac:dyDescent="0.3">
      <c r="A20719">
        <v>2012</v>
      </c>
      <c r="B20719" t="s">
        <v>2063</v>
      </c>
      <c r="C20719" t="str">
        <f t="shared" si="648"/>
        <v>2012-Ponte Preta/SP-27-5-3</v>
      </c>
      <c r="D20719" s="4">
        <v>10</v>
      </c>
      <c r="E20719">
        <v>35</v>
      </c>
      <c r="F20719" t="str">
        <f t="shared" si="649"/>
        <v>27-5-3</v>
      </c>
    </row>
    <row r="20720" spans="1:6" x14ac:dyDescent="0.3">
      <c r="A20720">
        <v>2012</v>
      </c>
      <c r="B20720" t="s">
        <v>3680</v>
      </c>
      <c r="C20720" t="str">
        <f t="shared" si="648"/>
        <v>2012-Portuguesa/SP-27-5-3</v>
      </c>
      <c r="D20720" s="4">
        <v>2</v>
      </c>
      <c r="E20720">
        <v>24</v>
      </c>
      <c r="F20720" t="str">
        <f t="shared" si="649"/>
        <v>27-5-3</v>
      </c>
    </row>
    <row r="20721" spans="1:6" x14ac:dyDescent="0.3">
      <c r="A20721">
        <v>2012</v>
      </c>
      <c r="B20721" t="s">
        <v>2065</v>
      </c>
      <c r="C20721" t="str">
        <f t="shared" si="648"/>
        <v>2012-Santos/SP-27-5-3</v>
      </c>
      <c r="D20721" s="4">
        <v>6</v>
      </c>
      <c r="E20721">
        <v>24</v>
      </c>
      <c r="F20721" t="str">
        <f t="shared" si="649"/>
        <v>27-5-3</v>
      </c>
    </row>
    <row r="20722" spans="1:6" x14ac:dyDescent="0.3">
      <c r="A20722">
        <v>2012</v>
      </c>
      <c r="B20722" t="s">
        <v>2066</v>
      </c>
      <c r="C20722" t="str">
        <f t="shared" si="648"/>
        <v>2012-Sao Paulo/SP-27-5-3</v>
      </c>
      <c r="D20722" s="4">
        <v>10</v>
      </c>
      <c r="E20722">
        <v>32</v>
      </c>
      <c r="F20722" t="str">
        <f t="shared" si="649"/>
        <v>27-5-3</v>
      </c>
    </row>
    <row r="20723" spans="1:6" x14ac:dyDescent="0.3">
      <c r="A20723">
        <v>2012</v>
      </c>
      <c r="B20723" t="s">
        <v>3201</v>
      </c>
      <c r="C20723" t="str">
        <f t="shared" si="648"/>
        <v>2012-Sport/PE-27-5-3</v>
      </c>
      <c r="D20723" s="4">
        <v>3.9999959999999999</v>
      </c>
      <c r="E20723">
        <v>12</v>
      </c>
      <c r="F20723" t="str">
        <f t="shared" si="649"/>
        <v>27-5-3</v>
      </c>
    </row>
    <row r="20724" spans="1:6" x14ac:dyDescent="0.3">
      <c r="A20724">
        <v>2012</v>
      </c>
      <c r="B20724" t="s">
        <v>2067</v>
      </c>
      <c r="C20724" t="str">
        <f t="shared" si="648"/>
        <v>2012-Vasco/RJ-27-5-3</v>
      </c>
      <c r="D20724" s="4">
        <v>4</v>
      </c>
      <c r="E20724">
        <v>33</v>
      </c>
      <c r="F20724" t="str">
        <f t="shared" si="649"/>
        <v>27-5-3</v>
      </c>
    </row>
    <row r="20725" spans="1:6" x14ac:dyDescent="0.3">
      <c r="A20725">
        <v>2012</v>
      </c>
      <c r="B20725" t="s">
        <v>4670</v>
      </c>
      <c r="C20725" t="str">
        <f t="shared" si="648"/>
        <v>2012-Atletico/GO-27-5-4</v>
      </c>
      <c r="D20725" s="4">
        <v>5</v>
      </c>
      <c r="E20725">
        <v>17</v>
      </c>
      <c r="F20725" t="str">
        <f t="shared" si="649"/>
        <v>27-5-4</v>
      </c>
    </row>
    <row r="20726" spans="1:6" x14ac:dyDescent="0.3">
      <c r="A20726">
        <v>2012</v>
      </c>
      <c r="B20726" t="s">
        <v>3202</v>
      </c>
      <c r="C20726" t="str">
        <f t="shared" si="648"/>
        <v>2012-Atletico/MG-27-5-4</v>
      </c>
      <c r="D20726" s="4">
        <v>6</v>
      </c>
      <c r="E20726">
        <v>31</v>
      </c>
      <c r="F20726" t="str">
        <f t="shared" si="649"/>
        <v>27-5-4</v>
      </c>
    </row>
    <row r="20727" spans="1:6" x14ac:dyDescent="0.3">
      <c r="A20727">
        <v>2012</v>
      </c>
      <c r="B20727" t="s">
        <v>5065</v>
      </c>
      <c r="C20727" t="str">
        <f t="shared" si="648"/>
        <v>2012-Bahia/BA-27-5-4</v>
      </c>
      <c r="D20727" s="4">
        <v>10</v>
      </c>
      <c r="E20727">
        <v>17</v>
      </c>
      <c r="F20727" t="str">
        <f t="shared" si="649"/>
        <v>27-5-4</v>
      </c>
    </row>
    <row r="20728" spans="1:6" x14ac:dyDescent="0.3">
      <c r="A20728">
        <v>2012</v>
      </c>
      <c r="B20728" t="s">
        <v>2069</v>
      </c>
      <c r="C20728" t="str">
        <f t="shared" si="648"/>
        <v>2012-Botafogo/RJ-27-5-4</v>
      </c>
      <c r="D20728" s="4">
        <v>7</v>
      </c>
      <c r="E20728">
        <v>30</v>
      </c>
      <c r="F20728" t="str">
        <f t="shared" si="649"/>
        <v>27-5-4</v>
      </c>
    </row>
    <row r="20729" spans="1:6" x14ac:dyDescent="0.3">
      <c r="A20729">
        <v>2012</v>
      </c>
      <c r="B20729" t="s">
        <v>2070</v>
      </c>
      <c r="C20729" t="str">
        <f t="shared" si="648"/>
        <v>2012-Corinthians/SP-27-5-4</v>
      </c>
      <c r="D20729" s="4">
        <v>7</v>
      </c>
      <c r="E20729">
        <v>29</v>
      </c>
      <c r="F20729" t="str">
        <f t="shared" si="649"/>
        <v>27-5-4</v>
      </c>
    </row>
    <row r="20730" spans="1:6" x14ac:dyDescent="0.3">
      <c r="A20730">
        <v>2012</v>
      </c>
      <c r="B20730" t="s">
        <v>3682</v>
      </c>
      <c r="C20730" t="str">
        <f t="shared" si="648"/>
        <v>2012-Coritiba/PR-27-5-4</v>
      </c>
      <c r="D20730" s="4">
        <v>4.8</v>
      </c>
      <c r="E20730">
        <v>15</v>
      </c>
      <c r="F20730" t="str">
        <f t="shared" si="649"/>
        <v>27-5-4</v>
      </c>
    </row>
    <row r="20731" spans="1:6" x14ac:dyDescent="0.3">
      <c r="A20731">
        <v>2012</v>
      </c>
      <c r="B20731" t="s">
        <v>2071</v>
      </c>
      <c r="C20731" t="str">
        <f t="shared" si="648"/>
        <v>2012-Cruzeiro/MG-27-5-4</v>
      </c>
      <c r="D20731" s="4">
        <v>8</v>
      </c>
      <c r="E20731">
        <v>38</v>
      </c>
      <c r="F20731" t="str">
        <f t="shared" si="649"/>
        <v>27-5-4</v>
      </c>
    </row>
    <row r="20732" spans="1:6" x14ac:dyDescent="0.3">
      <c r="A20732">
        <v>2012</v>
      </c>
      <c r="B20732" t="s">
        <v>2072</v>
      </c>
      <c r="C20732" t="str">
        <f t="shared" si="648"/>
        <v>2012-Figueirense/SC-27-5-4</v>
      </c>
      <c r="D20732" s="4">
        <v>4</v>
      </c>
      <c r="E20732">
        <v>18</v>
      </c>
      <c r="F20732" t="str">
        <f t="shared" si="649"/>
        <v>27-5-4</v>
      </c>
    </row>
    <row r="20733" spans="1:6" x14ac:dyDescent="0.3">
      <c r="A20733">
        <v>2012</v>
      </c>
      <c r="B20733" t="s">
        <v>2073</v>
      </c>
      <c r="C20733" t="str">
        <f t="shared" si="648"/>
        <v>2012-Flamengo/RJ-27-5-4</v>
      </c>
      <c r="D20733" s="4">
        <v>5</v>
      </c>
      <c r="E20733">
        <v>38</v>
      </c>
      <c r="F20733" t="str">
        <f t="shared" si="649"/>
        <v>27-5-4</v>
      </c>
    </row>
    <row r="20734" spans="1:6" x14ac:dyDescent="0.3">
      <c r="A20734">
        <v>2012</v>
      </c>
      <c r="B20734" t="s">
        <v>2074</v>
      </c>
      <c r="C20734" t="str">
        <f t="shared" si="648"/>
        <v>2012-Fluminense/RJ-27-5-4</v>
      </c>
      <c r="D20734" s="4">
        <v>10</v>
      </c>
      <c r="E20734">
        <v>32</v>
      </c>
      <c r="F20734" t="str">
        <f t="shared" si="649"/>
        <v>27-5-4</v>
      </c>
    </row>
    <row r="20735" spans="1:6" x14ac:dyDescent="0.3">
      <c r="A20735">
        <v>2012</v>
      </c>
      <c r="B20735" t="s">
        <v>2077</v>
      </c>
      <c r="C20735" t="str">
        <f t="shared" si="648"/>
        <v>2012-Gremio/RS-27-5-4</v>
      </c>
      <c r="D20735" s="4">
        <v>10</v>
      </c>
      <c r="E20735">
        <v>31</v>
      </c>
      <c r="F20735" t="str">
        <f t="shared" si="649"/>
        <v>27-5-4</v>
      </c>
    </row>
    <row r="20736" spans="1:6" x14ac:dyDescent="0.3">
      <c r="A20736">
        <v>2012</v>
      </c>
      <c r="B20736" t="s">
        <v>2078</v>
      </c>
      <c r="C20736" t="str">
        <f t="shared" si="648"/>
        <v>2012-Internacional/RS-27-5-4</v>
      </c>
      <c r="D20736" s="4">
        <v>4</v>
      </c>
      <c r="E20736">
        <v>23</v>
      </c>
      <c r="F20736" t="str">
        <f t="shared" si="649"/>
        <v>27-5-4</v>
      </c>
    </row>
    <row r="20737" spans="1:6" x14ac:dyDescent="0.3">
      <c r="A20737">
        <v>2012</v>
      </c>
      <c r="B20737" t="s">
        <v>3203</v>
      </c>
      <c r="C20737" t="str">
        <f t="shared" si="648"/>
        <v>2012-Nautico/PE-27-5-4</v>
      </c>
      <c r="D20737" s="4">
        <v>10</v>
      </c>
      <c r="E20737">
        <v>27</v>
      </c>
      <c r="F20737" t="str">
        <f t="shared" si="649"/>
        <v>27-5-4</v>
      </c>
    </row>
    <row r="20738" spans="1:6" x14ac:dyDescent="0.3">
      <c r="A20738">
        <v>2012</v>
      </c>
      <c r="B20738" t="s">
        <v>2079</v>
      </c>
      <c r="C20738" t="str">
        <f t="shared" si="648"/>
        <v>2012-Palmeiras/SP-27-5-4</v>
      </c>
      <c r="D20738" s="4">
        <v>4</v>
      </c>
      <c r="E20738">
        <v>18</v>
      </c>
      <c r="F20738" t="str">
        <f t="shared" si="649"/>
        <v>27-5-4</v>
      </c>
    </row>
    <row r="20739" spans="1:6" x14ac:dyDescent="0.3">
      <c r="A20739">
        <v>2012</v>
      </c>
      <c r="B20739" t="s">
        <v>2081</v>
      </c>
      <c r="C20739" t="str">
        <f t="shared" ref="C20739:C20802" si="650">A20739&amp;"-"&amp;B20739</f>
        <v>2012-Ponte Preta/SP-27-5-4</v>
      </c>
      <c r="D20739" s="4">
        <v>7</v>
      </c>
      <c r="E20739">
        <v>33</v>
      </c>
      <c r="F20739" t="str">
        <f t="shared" ref="F20739:F20802" si="651">RIGHT(B20739,LEN(C20739)-FIND("-",C20739,6))</f>
        <v>27-5-4</v>
      </c>
    </row>
    <row r="20740" spans="1:6" x14ac:dyDescent="0.3">
      <c r="A20740">
        <v>2012</v>
      </c>
      <c r="B20740" t="s">
        <v>3683</v>
      </c>
      <c r="C20740" t="str">
        <f t="shared" si="650"/>
        <v>2012-Portuguesa/SP-27-5-4</v>
      </c>
      <c r="D20740" s="4">
        <v>7</v>
      </c>
      <c r="E20740">
        <v>28</v>
      </c>
      <c r="F20740" t="str">
        <f t="shared" si="651"/>
        <v>27-5-4</v>
      </c>
    </row>
    <row r="20741" spans="1:6" x14ac:dyDescent="0.3">
      <c r="A20741">
        <v>2012</v>
      </c>
      <c r="B20741" t="s">
        <v>2083</v>
      </c>
      <c r="C20741" t="str">
        <f t="shared" si="650"/>
        <v>2012-Santos/SP-27-5-4</v>
      </c>
      <c r="D20741" s="4">
        <v>9</v>
      </c>
      <c r="E20741">
        <v>25</v>
      </c>
      <c r="F20741" t="str">
        <f t="shared" si="651"/>
        <v>27-5-4</v>
      </c>
    </row>
    <row r="20742" spans="1:6" x14ac:dyDescent="0.3">
      <c r="A20742">
        <v>2012</v>
      </c>
      <c r="B20742" t="s">
        <v>2084</v>
      </c>
      <c r="C20742" t="str">
        <f t="shared" si="650"/>
        <v>2012-Sao Paulo/SP-27-5-4</v>
      </c>
      <c r="D20742" s="4">
        <v>6</v>
      </c>
      <c r="E20742">
        <v>25</v>
      </c>
      <c r="F20742" t="str">
        <f t="shared" si="651"/>
        <v>27-5-4</v>
      </c>
    </row>
    <row r="20743" spans="1:6" x14ac:dyDescent="0.3">
      <c r="A20743">
        <v>2012</v>
      </c>
      <c r="B20743" t="s">
        <v>3204</v>
      </c>
      <c r="C20743" t="str">
        <f t="shared" si="650"/>
        <v>2012-Sport/PE-27-5-4</v>
      </c>
      <c r="D20743" s="4">
        <v>4</v>
      </c>
      <c r="E20743">
        <v>18</v>
      </c>
      <c r="F20743" t="str">
        <f t="shared" si="651"/>
        <v>27-5-4</v>
      </c>
    </row>
    <row r="20744" spans="1:6" x14ac:dyDescent="0.3">
      <c r="A20744">
        <v>2012</v>
      </c>
      <c r="B20744" t="s">
        <v>2085</v>
      </c>
      <c r="C20744" t="str">
        <f t="shared" si="650"/>
        <v>2012-Vasco/RJ-27-5-4</v>
      </c>
      <c r="D20744" s="4">
        <v>4</v>
      </c>
      <c r="E20744">
        <v>35</v>
      </c>
      <c r="F20744" t="str">
        <f t="shared" si="651"/>
        <v>27-5-4</v>
      </c>
    </row>
    <row r="20745" spans="1:6" x14ac:dyDescent="0.3">
      <c r="A20745">
        <v>2012</v>
      </c>
      <c r="B20745" t="s">
        <v>4674</v>
      </c>
      <c r="C20745" t="str">
        <f t="shared" si="650"/>
        <v>2012-Atletico/GO-28-2-0</v>
      </c>
      <c r="D20745" s="4">
        <v>1.666669</v>
      </c>
      <c r="E20745">
        <v>10</v>
      </c>
      <c r="F20745" t="str">
        <f t="shared" si="651"/>
        <v>28-2-0</v>
      </c>
    </row>
    <row r="20746" spans="1:6" x14ac:dyDescent="0.3">
      <c r="A20746">
        <v>2012</v>
      </c>
      <c r="B20746" t="s">
        <v>3205</v>
      </c>
      <c r="C20746" t="str">
        <f t="shared" si="650"/>
        <v>2012-Atletico/MG-28-2-0</v>
      </c>
      <c r="D20746" s="4">
        <v>3.0857100000000002</v>
      </c>
      <c r="E20746">
        <v>16</v>
      </c>
      <c r="F20746" t="str">
        <f t="shared" si="651"/>
        <v>28-2-0</v>
      </c>
    </row>
    <row r="20747" spans="1:6" x14ac:dyDescent="0.3">
      <c r="A20747">
        <v>2012</v>
      </c>
      <c r="B20747" t="s">
        <v>5067</v>
      </c>
      <c r="C20747" t="str">
        <f t="shared" si="650"/>
        <v>2012-Bahia/BA-28-2-0</v>
      </c>
      <c r="D20747" s="4">
        <v>2.2631610000000002</v>
      </c>
      <c r="E20747">
        <v>8</v>
      </c>
      <c r="F20747" t="str">
        <f t="shared" si="651"/>
        <v>28-2-0</v>
      </c>
    </row>
    <row r="20748" spans="1:6" x14ac:dyDescent="0.3">
      <c r="A20748">
        <v>2012</v>
      </c>
      <c r="B20748" t="s">
        <v>2087</v>
      </c>
      <c r="C20748" t="str">
        <f t="shared" si="650"/>
        <v>2012-Botafogo/RJ-28-2-0</v>
      </c>
      <c r="D20748" s="4">
        <v>2.4523790000000001</v>
      </c>
      <c r="E20748">
        <v>16</v>
      </c>
      <c r="F20748" t="str">
        <f t="shared" si="651"/>
        <v>28-2-0</v>
      </c>
    </row>
    <row r="20749" spans="1:6" x14ac:dyDescent="0.3">
      <c r="A20749">
        <v>2012</v>
      </c>
      <c r="B20749" t="s">
        <v>2088</v>
      </c>
      <c r="C20749" t="str">
        <f t="shared" si="650"/>
        <v>2012-Corinthians/SP-28-2-0</v>
      </c>
      <c r="D20749" s="4">
        <v>3.1666759999999998</v>
      </c>
      <c r="E20749">
        <v>16</v>
      </c>
      <c r="F20749" t="str">
        <f t="shared" si="651"/>
        <v>28-2-0</v>
      </c>
    </row>
    <row r="20750" spans="1:6" x14ac:dyDescent="0.3">
      <c r="A20750">
        <v>2012</v>
      </c>
      <c r="B20750" t="s">
        <v>3685</v>
      </c>
      <c r="C20750" t="str">
        <f t="shared" si="650"/>
        <v>2012-Coritiba/PR-28-2-0</v>
      </c>
      <c r="D20750" s="4">
        <v>2.9</v>
      </c>
      <c r="E20750">
        <v>14</v>
      </c>
      <c r="F20750" t="str">
        <f t="shared" si="651"/>
        <v>28-2-0</v>
      </c>
    </row>
    <row r="20751" spans="1:6" x14ac:dyDescent="0.3">
      <c r="A20751">
        <v>2012</v>
      </c>
      <c r="B20751" t="s">
        <v>2089</v>
      </c>
      <c r="C20751" t="str">
        <f t="shared" si="650"/>
        <v>2012-Cruzeiro/MG-28-2-0</v>
      </c>
      <c r="D20751" s="4">
        <v>2.3333309999999998</v>
      </c>
      <c r="E20751">
        <v>16</v>
      </c>
      <c r="F20751" t="str">
        <f t="shared" si="651"/>
        <v>28-2-0</v>
      </c>
    </row>
    <row r="20752" spans="1:6" x14ac:dyDescent="0.3">
      <c r="A20752">
        <v>2012</v>
      </c>
      <c r="B20752" t="s">
        <v>2090</v>
      </c>
      <c r="C20752" t="str">
        <f t="shared" si="650"/>
        <v>2012-Figueirense/SC-28-2-0</v>
      </c>
      <c r="D20752" s="4">
        <v>1.8571409999999999</v>
      </c>
      <c r="E20752">
        <v>10</v>
      </c>
      <c r="F20752" t="str">
        <f t="shared" si="651"/>
        <v>28-2-0</v>
      </c>
    </row>
    <row r="20753" spans="1:6" x14ac:dyDescent="0.3">
      <c r="A20753">
        <v>2012</v>
      </c>
      <c r="B20753" t="s">
        <v>2091</v>
      </c>
      <c r="C20753" t="str">
        <f t="shared" si="650"/>
        <v>2012-Flamengo/RJ-28-2-0</v>
      </c>
      <c r="D20753" s="4">
        <v>2.7</v>
      </c>
      <c r="E20753">
        <v>16</v>
      </c>
      <c r="F20753" t="str">
        <f t="shared" si="651"/>
        <v>28-2-0</v>
      </c>
    </row>
    <row r="20754" spans="1:6" x14ac:dyDescent="0.3">
      <c r="A20754">
        <v>2012</v>
      </c>
      <c r="B20754" t="s">
        <v>2092</v>
      </c>
      <c r="C20754" t="str">
        <f t="shared" si="650"/>
        <v>2012-Fluminense/RJ-28-2-0</v>
      </c>
      <c r="D20754" s="4">
        <v>3.9130440000000002</v>
      </c>
      <c r="E20754">
        <v>15</v>
      </c>
      <c r="F20754" t="str">
        <f t="shared" si="651"/>
        <v>28-2-0</v>
      </c>
    </row>
    <row r="20755" spans="1:6" x14ac:dyDescent="0.3">
      <c r="A20755">
        <v>2012</v>
      </c>
      <c r="B20755" t="s">
        <v>2095</v>
      </c>
      <c r="C20755" t="str">
        <f t="shared" si="650"/>
        <v>2012-Gremio/RS-28-2-0</v>
      </c>
      <c r="D20755" s="4">
        <v>3.09091</v>
      </c>
      <c r="E20755">
        <v>15</v>
      </c>
      <c r="F20755" t="str">
        <f t="shared" si="651"/>
        <v>28-2-0</v>
      </c>
    </row>
    <row r="20756" spans="1:6" x14ac:dyDescent="0.3">
      <c r="A20756">
        <v>2012</v>
      </c>
      <c r="B20756" t="s">
        <v>2096</v>
      </c>
      <c r="C20756" t="str">
        <f t="shared" si="650"/>
        <v>2012-Internacional/RS-28-2-0</v>
      </c>
      <c r="D20756" s="4">
        <v>2</v>
      </c>
      <c r="E20756">
        <v>16</v>
      </c>
      <c r="F20756" t="str">
        <f t="shared" si="651"/>
        <v>28-2-0</v>
      </c>
    </row>
    <row r="20757" spans="1:6" x14ac:dyDescent="0.3">
      <c r="A20757">
        <v>2012</v>
      </c>
      <c r="B20757" t="s">
        <v>3206</v>
      </c>
      <c r="C20757" t="str">
        <f t="shared" si="650"/>
        <v>2012-Nautico/PE-28-2-0</v>
      </c>
      <c r="D20757" s="4">
        <v>3.4285779999999999</v>
      </c>
      <c r="E20757">
        <v>14</v>
      </c>
      <c r="F20757" t="str">
        <f t="shared" si="651"/>
        <v>28-2-0</v>
      </c>
    </row>
    <row r="20758" spans="1:6" x14ac:dyDescent="0.3">
      <c r="A20758">
        <v>2012</v>
      </c>
      <c r="B20758" t="s">
        <v>2097</v>
      </c>
      <c r="C20758" t="str">
        <f t="shared" si="650"/>
        <v>2012-Palmeiras/SP-28-2-0</v>
      </c>
      <c r="D20758" s="4">
        <v>2.15</v>
      </c>
      <c r="E20758">
        <v>10</v>
      </c>
      <c r="F20758" t="str">
        <f t="shared" si="651"/>
        <v>28-2-0</v>
      </c>
    </row>
    <row r="20759" spans="1:6" x14ac:dyDescent="0.3">
      <c r="A20759">
        <v>2012</v>
      </c>
      <c r="B20759" t="s">
        <v>2099</v>
      </c>
      <c r="C20759" t="str">
        <f t="shared" si="650"/>
        <v>2012-Ponte Preta/SP-28-2-0</v>
      </c>
      <c r="D20759" s="4">
        <v>2.772729</v>
      </c>
      <c r="E20759">
        <v>16</v>
      </c>
      <c r="F20759" t="str">
        <f t="shared" si="651"/>
        <v>28-2-0</v>
      </c>
    </row>
    <row r="20760" spans="1:6" x14ac:dyDescent="0.3">
      <c r="A20760">
        <v>2012</v>
      </c>
      <c r="B20760" t="s">
        <v>3686</v>
      </c>
      <c r="C20760" t="str">
        <f t="shared" si="650"/>
        <v>2012-Portuguesa/SP-28-2-0</v>
      </c>
      <c r="D20760" s="4">
        <v>2.9375040000000001</v>
      </c>
      <c r="E20760">
        <v>16</v>
      </c>
      <c r="F20760" t="str">
        <f t="shared" si="651"/>
        <v>28-2-0</v>
      </c>
    </row>
    <row r="20761" spans="1:6" x14ac:dyDescent="0.3">
      <c r="A20761">
        <v>2012</v>
      </c>
      <c r="B20761" t="s">
        <v>2101</v>
      </c>
      <c r="C20761" t="str">
        <f t="shared" si="650"/>
        <v>2012-Santos/SP-28-2-0</v>
      </c>
      <c r="D20761" s="4">
        <v>2.6666720000000002</v>
      </c>
      <c r="E20761">
        <v>16</v>
      </c>
      <c r="F20761" t="str">
        <f t="shared" si="651"/>
        <v>28-2-0</v>
      </c>
    </row>
    <row r="20762" spans="1:6" x14ac:dyDescent="0.3">
      <c r="A20762">
        <v>2012</v>
      </c>
      <c r="B20762" t="s">
        <v>2102</v>
      </c>
      <c r="C20762" t="str">
        <f t="shared" si="650"/>
        <v>2012-Sao Paulo/SP-28-2-0</v>
      </c>
      <c r="D20762" s="4">
        <v>4</v>
      </c>
      <c r="E20762">
        <v>14</v>
      </c>
      <c r="F20762" t="str">
        <f t="shared" si="651"/>
        <v>28-2-0</v>
      </c>
    </row>
    <row r="20763" spans="1:6" x14ac:dyDescent="0.3">
      <c r="A20763">
        <v>2012</v>
      </c>
      <c r="B20763" t="s">
        <v>3207</v>
      </c>
      <c r="C20763" t="str">
        <f t="shared" si="650"/>
        <v>2012-Sport/PE-28-2-0</v>
      </c>
      <c r="D20763" s="4">
        <v>1.885718</v>
      </c>
      <c r="E20763">
        <v>10</v>
      </c>
      <c r="F20763" t="str">
        <f t="shared" si="651"/>
        <v>28-2-0</v>
      </c>
    </row>
    <row r="20764" spans="1:6" x14ac:dyDescent="0.3">
      <c r="A20764">
        <v>2012</v>
      </c>
      <c r="B20764" t="s">
        <v>2103</v>
      </c>
      <c r="C20764" t="str">
        <f t="shared" si="650"/>
        <v>2012-Vasco/RJ-28-2-0</v>
      </c>
      <c r="D20764" s="4">
        <v>2.6666720000000002</v>
      </c>
      <c r="E20764">
        <v>16</v>
      </c>
      <c r="F20764" t="str">
        <f t="shared" si="651"/>
        <v>28-2-0</v>
      </c>
    </row>
    <row r="20765" spans="1:6" x14ac:dyDescent="0.3">
      <c r="A20765">
        <v>2012</v>
      </c>
      <c r="B20765" t="s">
        <v>4678</v>
      </c>
      <c r="C20765" t="str">
        <f t="shared" si="650"/>
        <v>2012-Atletico/GO-28-2-1</v>
      </c>
      <c r="D20765" s="4">
        <v>1.7924519999999999</v>
      </c>
      <c r="E20765">
        <v>10</v>
      </c>
      <c r="F20765" t="str">
        <f t="shared" si="651"/>
        <v>28-2-1</v>
      </c>
    </row>
    <row r="20766" spans="1:6" x14ac:dyDescent="0.3">
      <c r="A20766">
        <v>2012</v>
      </c>
      <c r="B20766" t="s">
        <v>3208</v>
      </c>
      <c r="C20766" t="str">
        <f t="shared" si="650"/>
        <v>2012-Atletico/MG-28-2-1</v>
      </c>
      <c r="D20766" s="4">
        <v>2</v>
      </c>
      <c r="E20766">
        <v>16</v>
      </c>
      <c r="F20766" t="str">
        <f t="shared" si="651"/>
        <v>28-2-1</v>
      </c>
    </row>
    <row r="20767" spans="1:6" x14ac:dyDescent="0.3">
      <c r="A20767">
        <v>2012</v>
      </c>
      <c r="B20767" t="s">
        <v>5069</v>
      </c>
      <c r="C20767" t="str">
        <f t="shared" si="650"/>
        <v>2012-Bahia/BA-28-2-1</v>
      </c>
      <c r="D20767" s="4">
        <v>2.466663</v>
      </c>
      <c r="E20767">
        <v>16</v>
      </c>
      <c r="F20767" t="str">
        <f t="shared" si="651"/>
        <v>28-2-1</v>
      </c>
    </row>
    <row r="20768" spans="1:6" x14ac:dyDescent="0.3">
      <c r="A20768">
        <v>2012</v>
      </c>
      <c r="B20768" t="s">
        <v>2105</v>
      </c>
      <c r="C20768" t="str">
        <f t="shared" si="650"/>
        <v>2012-Botafogo/RJ-28-2-1</v>
      </c>
      <c r="D20768" s="4">
        <v>2.882352</v>
      </c>
      <c r="E20768">
        <v>16</v>
      </c>
      <c r="F20768" t="str">
        <f t="shared" si="651"/>
        <v>28-2-1</v>
      </c>
    </row>
    <row r="20769" spans="1:6" x14ac:dyDescent="0.3">
      <c r="A20769">
        <v>2012</v>
      </c>
      <c r="B20769" t="s">
        <v>2106</v>
      </c>
      <c r="C20769" t="str">
        <f t="shared" si="650"/>
        <v>2012-Corinthians/SP-28-2-1</v>
      </c>
      <c r="D20769" s="4">
        <v>3.1052719999999998</v>
      </c>
      <c r="E20769">
        <v>16</v>
      </c>
      <c r="F20769" t="str">
        <f t="shared" si="651"/>
        <v>28-2-1</v>
      </c>
    </row>
    <row r="20770" spans="1:6" x14ac:dyDescent="0.3">
      <c r="A20770">
        <v>2012</v>
      </c>
      <c r="B20770" t="s">
        <v>3688</v>
      </c>
      <c r="C20770" t="str">
        <f t="shared" si="650"/>
        <v>2012-Coritiba/PR-28-2-1</v>
      </c>
      <c r="D20770" s="4">
        <v>2.2307709999999998</v>
      </c>
      <c r="E20770">
        <v>12</v>
      </c>
      <c r="F20770" t="str">
        <f t="shared" si="651"/>
        <v>28-2-1</v>
      </c>
    </row>
    <row r="20771" spans="1:6" x14ac:dyDescent="0.3">
      <c r="A20771">
        <v>2012</v>
      </c>
      <c r="B20771" t="s">
        <v>2107</v>
      </c>
      <c r="C20771" t="str">
        <f t="shared" si="650"/>
        <v>2012-Cruzeiro/MG-28-2-1</v>
      </c>
      <c r="D20771" s="4">
        <v>2.5</v>
      </c>
      <c r="E20771">
        <v>16</v>
      </c>
      <c r="F20771" t="str">
        <f t="shared" si="651"/>
        <v>28-2-1</v>
      </c>
    </row>
    <row r="20772" spans="1:6" x14ac:dyDescent="0.3">
      <c r="A20772">
        <v>2012</v>
      </c>
      <c r="B20772" t="s">
        <v>2108</v>
      </c>
      <c r="C20772" t="str">
        <f t="shared" si="650"/>
        <v>2012-Figueirense/SC-28-2-1</v>
      </c>
      <c r="D20772" s="4">
        <v>1.4166650000000001</v>
      </c>
      <c r="E20772">
        <v>10</v>
      </c>
      <c r="F20772" t="str">
        <f t="shared" si="651"/>
        <v>28-2-1</v>
      </c>
    </row>
    <row r="20773" spans="1:6" x14ac:dyDescent="0.3">
      <c r="A20773">
        <v>2012</v>
      </c>
      <c r="B20773" t="s">
        <v>2109</v>
      </c>
      <c r="C20773" t="str">
        <f t="shared" si="650"/>
        <v>2012-Flamengo/RJ-28-2-1</v>
      </c>
      <c r="D20773" s="4">
        <v>2.444442</v>
      </c>
      <c r="E20773">
        <v>16</v>
      </c>
      <c r="F20773" t="str">
        <f t="shared" si="651"/>
        <v>28-2-1</v>
      </c>
    </row>
    <row r="20774" spans="1:6" x14ac:dyDescent="0.3">
      <c r="A20774">
        <v>2012</v>
      </c>
      <c r="B20774" t="s">
        <v>2110</v>
      </c>
      <c r="C20774" t="str">
        <f t="shared" si="650"/>
        <v>2012-Fluminense/RJ-28-2-1</v>
      </c>
      <c r="D20774" s="4">
        <v>3.1875</v>
      </c>
      <c r="E20774">
        <v>16</v>
      </c>
      <c r="F20774" t="str">
        <f t="shared" si="651"/>
        <v>28-2-1</v>
      </c>
    </row>
    <row r="20775" spans="1:6" x14ac:dyDescent="0.3">
      <c r="A20775">
        <v>2012</v>
      </c>
      <c r="B20775" t="s">
        <v>2113</v>
      </c>
      <c r="C20775" t="str">
        <f t="shared" si="650"/>
        <v>2012-Gremio/RS-28-2-1</v>
      </c>
      <c r="D20775" s="4">
        <v>2</v>
      </c>
      <c r="E20775">
        <v>15</v>
      </c>
      <c r="F20775" t="str">
        <f t="shared" si="651"/>
        <v>28-2-1</v>
      </c>
    </row>
    <row r="20776" spans="1:6" x14ac:dyDescent="0.3">
      <c r="A20776">
        <v>2012</v>
      </c>
      <c r="B20776" t="s">
        <v>2114</v>
      </c>
      <c r="C20776" t="str">
        <f t="shared" si="650"/>
        <v>2012-Internacional/RS-28-2-1</v>
      </c>
      <c r="D20776" s="4">
        <v>2.5</v>
      </c>
      <c r="E20776">
        <v>10</v>
      </c>
      <c r="F20776" t="str">
        <f t="shared" si="651"/>
        <v>28-2-1</v>
      </c>
    </row>
    <row r="20777" spans="1:6" x14ac:dyDescent="0.3">
      <c r="A20777">
        <v>2012</v>
      </c>
      <c r="B20777" t="s">
        <v>3209</v>
      </c>
      <c r="C20777" t="str">
        <f t="shared" si="650"/>
        <v>2012-Nautico/PE-28-2-1</v>
      </c>
      <c r="D20777" s="4">
        <v>2.758623</v>
      </c>
      <c r="E20777">
        <v>14</v>
      </c>
      <c r="F20777" t="str">
        <f t="shared" si="651"/>
        <v>28-2-1</v>
      </c>
    </row>
    <row r="20778" spans="1:6" x14ac:dyDescent="0.3">
      <c r="A20778">
        <v>2012</v>
      </c>
      <c r="B20778" t="s">
        <v>2115</v>
      </c>
      <c r="C20778" t="str">
        <f t="shared" si="650"/>
        <v>2012-Palmeiras/SP-28-2-1</v>
      </c>
      <c r="D20778" s="4">
        <v>5.999994</v>
      </c>
      <c r="E20778">
        <v>14</v>
      </c>
      <c r="F20778" t="str">
        <f t="shared" si="651"/>
        <v>28-2-1</v>
      </c>
    </row>
    <row r="20779" spans="1:6" x14ac:dyDescent="0.3">
      <c r="A20779">
        <v>2012</v>
      </c>
      <c r="B20779" t="s">
        <v>2117</v>
      </c>
      <c r="C20779" t="str">
        <f t="shared" si="650"/>
        <v>2012-Ponte Preta/SP-28-2-1</v>
      </c>
      <c r="D20779" s="4">
        <v>2.6666720000000002</v>
      </c>
      <c r="E20779">
        <v>16</v>
      </c>
      <c r="F20779" t="str">
        <f t="shared" si="651"/>
        <v>28-2-1</v>
      </c>
    </row>
    <row r="20780" spans="1:6" x14ac:dyDescent="0.3">
      <c r="A20780">
        <v>2012</v>
      </c>
      <c r="B20780" t="s">
        <v>3689</v>
      </c>
      <c r="C20780" t="str">
        <f t="shared" si="650"/>
        <v>2012-Portuguesa/SP-28-2-1</v>
      </c>
      <c r="D20780" s="4">
        <v>2.115383</v>
      </c>
      <c r="E20780">
        <v>8</v>
      </c>
      <c r="F20780" t="str">
        <f t="shared" si="651"/>
        <v>28-2-1</v>
      </c>
    </row>
    <row r="20781" spans="1:6" x14ac:dyDescent="0.3">
      <c r="A20781">
        <v>2012</v>
      </c>
      <c r="B20781" t="s">
        <v>2119</v>
      </c>
      <c r="C20781" t="str">
        <f t="shared" si="650"/>
        <v>2012-Santos/SP-28-2-1</v>
      </c>
      <c r="D20781" s="4">
        <v>2.8085100000000001</v>
      </c>
      <c r="E20781">
        <v>16</v>
      </c>
      <c r="F20781" t="str">
        <f t="shared" si="651"/>
        <v>28-2-1</v>
      </c>
    </row>
    <row r="20782" spans="1:6" x14ac:dyDescent="0.3">
      <c r="A20782">
        <v>2012</v>
      </c>
      <c r="B20782" t="s">
        <v>2120</v>
      </c>
      <c r="C20782" t="str">
        <f t="shared" si="650"/>
        <v>2012-Sao Paulo/SP-28-2-1</v>
      </c>
      <c r="D20782" s="4">
        <v>3.1666690000000002</v>
      </c>
      <c r="E20782">
        <v>15</v>
      </c>
      <c r="F20782" t="str">
        <f t="shared" si="651"/>
        <v>28-2-1</v>
      </c>
    </row>
    <row r="20783" spans="1:6" x14ac:dyDescent="0.3">
      <c r="A20783">
        <v>2012</v>
      </c>
      <c r="B20783" t="s">
        <v>3210</v>
      </c>
      <c r="C20783" t="str">
        <f t="shared" si="650"/>
        <v>2012-Sport/PE-28-2-1</v>
      </c>
      <c r="D20783" s="4">
        <v>2.1186479999999999</v>
      </c>
      <c r="E20783">
        <v>10</v>
      </c>
      <c r="F20783" t="str">
        <f t="shared" si="651"/>
        <v>28-2-1</v>
      </c>
    </row>
    <row r="20784" spans="1:6" x14ac:dyDescent="0.3">
      <c r="A20784">
        <v>2012</v>
      </c>
      <c r="B20784" t="s">
        <v>2121</v>
      </c>
      <c r="C20784" t="str">
        <f t="shared" si="650"/>
        <v>2012-Vasco/RJ-28-2-1</v>
      </c>
      <c r="D20784" s="4">
        <v>2.444442</v>
      </c>
      <c r="E20784">
        <v>14</v>
      </c>
      <c r="F20784" t="str">
        <f t="shared" si="651"/>
        <v>28-2-1</v>
      </c>
    </row>
    <row r="20785" spans="1:6" x14ac:dyDescent="0.3">
      <c r="A20785">
        <v>2012</v>
      </c>
      <c r="B20785" t="s">
        <v>4682</v>
      </c>
      <c r="C20785" t="str">
        <f t="shared" si="650"/>
        <v>2012-Atletico/GO-28-3-0</v>
      </c>
      <c r="D20785" s="4">
        <v>3</v>
      </c>
      <c r="E20785">
        <v>17</v>
      </c>
      <c r="F20785" t="str">
        <f t="shared" si="651"/>
        <v>28-3-0</v>
      </c>
    </row>
    <row r="20786" spans="1:6" x14ac:dyDescent="0.3">
      <c r="A20786">
        <v>2012</v>
      </c>
      <c r="B20786" t="s">
        <v>3211</v>
      </c>
      <c r="C20786" t="str">
        <f t="shared" si="650"/>
        <v>2012-Atletico/MG-28-3-0</v>
      </c>
      <c r="D20786" s="4">
        <v>5.0000099999999996</v>
      </c>
      <c r="E20786">
        <v>28</v>
      </c>
      <c r="F20786" t="str">
        <f t="shared" si="651"/>
        <v>28-3-0</v>
      </c>
    </row>
    <row r="20787" spans="1:6" x14ac:dyDescent="0.3">
      <c r="A20787">
        <v>2012</v>
      </c>
      <c r="B20787" t="s">
        <v>5071</v>
      </c>
      <c r="C20787" t="str">
        <f t="shared" si="650"/>
        <v>2012-Bahia/BA-28-3-0</v>
      </c>
      <c r="D20787" s="4">
        <v>6</v>
      </c>
      <c r="E20787">
        <v>28</v>
      </c>
      <c r="F20787" t="str">
        <f t="shared" si="651"/>
        <v>28-3-0</v>
      </c>
    </row>
    <row r="20788" spans="1:6" x14ac:dyDescent="0.3">
      <c r="A20788">
        <v>2012</v>
      </c>
      <c r="B20788" t="s">
        <v>2123</v>
      </c>
      <c r="C20788" t="str">
        <f t="shared" si="650"/>
        <v>2012-Botafogo/RJ-28-3-0</v>
      </c>
      <c r="D20788" s="4">
        <v>2</v>
      </c>
      <c r="E20788">
        <v>23</v>
      </c>
      <c r="F20788" t="str">
        <f t="shared" si="651"/>
        <v>28-3-0</v>
      </c>
    </row>
    <row r="20789" spans="1:6" x14ac:dyDescent="0.3">
      <c r="A20789">
        <v>2012</v>
      </c>
      <c r="B20789" t="s">
        <v>2124</v>
      </c>
      <c r="C20789" t="str">
        <f t="shared" si="650"/>
        <v>2012-Corinthians/SP-28-3-0</v>
      </c>
      <c r="D20789" s="4">
        <v>5.1428520000000004</v>
      </c>
      <c r="E20789">
        <v>24</v>
      </c>
      <c r="F20789" t="str">
        <f t="shared" si="651"/>
        <v>28-3-0</v>
      </c>
    </row>
    <row r="20790" spans="1:6" x14ac:dyDescent="0.3">
      <c r="A20790">
        <v>2012</v>
      </c>
      <c r="B20790" t="s">
        <v>3691</v>
      </c>
      <c r="C20790" t="str">
        <f t="shared" si="650"/>
        <v>2012-Coritiba/PR-28-3-0</v>
      </c>
      <c r="D20790" s="4">
        <v>1</v>
      </c>
      <c r="E20790">
        <v>19</v>
      </c>
      <c r="F20790" t="str">
        <f t="shared" si="651"/>
        <v>28-3-0</v>
      </c>
    </row>
    <row r="20791" spans="1:6" x14ac:dyDescent="0.3">
      <c r="A20791">
        <v>2012</v>
      </c>
      <c r="B20791" t="s">
        <v>2125</v>
      </c>
      <c r="C20791" t="str">
        <f t="shared" si="650"/>
        <v>2012-Cruzeiro/MG-28-3-0</v>
      </c>
      <c r="D20791" s="4">
        <v>2</v>
      </c>
      <c r="E20791">
        <v>36</v>
      </c>
      <c r="F20791" t="str">
        <f t="shared" si="651"/>
        <v>28-3-0</v>
      </c>
    </row>
    <row r="20792" spans="1:6" x14ac:dyDescent="0.3">
      <c r="A20792">
        <v>2012</v>
      </c>
      <c r="B20792" t="s">
        <v>2126</v>
      </c>
      <c r="C20792" t="str">
        <f t="shared" si="650"/>
        <v>2012-Figueirense/SC-28-3-0</v>
      </c>
      <c r="D20792" s="4">
        <v>4</v>
      </c>
      <c r="E20792">
        <v>22</v>
      </c>
      <c r="F20792" t="str">
        <f t="shared" si="651"/>
        <v>28-3-0</v>
      </c>
    </row>
    <row r="20793" spans="1:6" x14ac:dyDescent="0.3">
      <c r="A20793">
        <v>2012</v>
      </c>
      <c r="B20793" t="s">
        <v>2127</v>
      </c>
      <c r="C20793" t="str">
        <f t="shared" si="650"/>
        <v>2012-Flamengo/RJ-28-3-0</v>
      </c>
      <c r="D20793" s="4">
        <v>4</v>
      </c>
      <c r="E20793">
        <v>16</v>
      </c>
      <c r="F20793" t="str">
        <f t="shared" si="651"/>
        <v>28-3-0</v>
      </c>
    </row>
    <row r="20794" spans="1:6" x14ac:dyDescent="0.3">
      <c r="A20794">
        <v>2012</v>
      </c>
      <c r="B20794" t="s">
        <v>2128</v>
      </c>
      <c r="C20794" t="str">
        <f t="shared" si="650"/>
        <v>2012-Fluminense/RJ-28-3-0</v>
      </c>
      <c r="D20794" s="4">
        <v>6.5714220000000001</v>
      </c>
      <c r="E20794">
        <v>27</v>
      </c>
      <c r="F20794" t="str">
        <f t="shared" si="651"/>
        <v>28-3-0</v>
      </c>
    </row>
    <row r="20795" spans="1:6" x14ac:dyDescent="0.3">
      <c r="A20795">
        <v>2012</v>
      </c>
      <c r="B20795" t="s">
        <v>2131</v>
      </c>
      <c r="C20795" t="str">
        <f t="shared" si="650"/>
        <v>2012-Gremio/RS-28-3-0</v>
      </c>
      <c r="D20795" s="4">
        <v>3</v>
      </c>
      <c r="E20795">
        <v>32</v>
      </c>
      <c r="F20795" t="str">
        <f t="shared" si="651"/>
        <v>28-3-0</v>
      </c>
    </row>
    <row r="20796" spans="1:6" x14ac:dyDescent="0.3">
      <c r="A20796">
        <v>2012</v>
      </c>
      <c r="B20796" t="s">
        <v>2132</v>
      </c>
      <c r="C20796" t="str">
        <f t="shared" si="650"/>
        <v>2012-Internacional/RS-28-3-0</v>
      </c>
      <c r="D20796" s="4">
        <v>4.4285670000000001</v>
      </c>
      <c r="E20796">
        <v>27</v>
      </c>
      <c r="F20796" t="str">
        <f t="shared" si="651"/>
        <v>28-3-0</v>
      </c>
    </row>
    <row r="20797" spans="1:6" x14ac:dyDescent="0.3">
      <c r="A20797">
        <v>2012</v>
      </c>
      <c r="B20797" t="s">
        <v>3212</v>
      </c>
      <c r="C20797" t="str">
        <f t="shared" si="650"/>
        <v>2012-Nautico/PE-28-3-0</v>
      </c>
      <c r="D20797" s="4">
        <v>3.8571390000000001</v>
      </c>
      <c r="E20797">
        <v>14</v>
      </c>
      <c r="F20797" t="str">
        <f t="shared" si="651"/>
        <v>28-3-0</v>
      </c>
    </row>
    <row r="20798" spans="1:6" x14ac:dyDescent="0.3">
      <c r="A20798">
        <v>2012</v>
      </c>
      <c r="B20798" t="s">
        <v>2133</v>
      </c>
      <c r="C20798" t="str">
        <f t="shared" si="650"/>
        <v>2012-Palmeiras/SP-28-3-0</v>
      </c>
      <c r="D20798" s="4">
        <v>6</v>
      </c>
      <c r="E20798">
        <v>14</v>
      </c>
      <c r="F20798" t="str">
        <f t="shared" si="651"/>
        <v>28-3-0</v>
      </c>
    </row>
    <row r="20799" spans="1:6" x14ac:dyDescent="0.3">
      <c r="A20799">
        <v>2012</v>
      </c>
      <c r="B20799" t="s">
        <v>2135</v>
      </c>
      <c r="C20799" t="str">
        <f t="shared" si="650"/>
        <v>2012-Ponte Preta/SP-28-3-0</v>
      </c>
      <c r="D20799" s="4">
        <v>3.5714250000000001</v>
      </c>
      <c r="E20799">
        <v>25</v>
      </c>
      <c r="F20799" t="str">
        <f t="shared" si="651"/>
        <v>28-3-0</v>
      </c>
    </row>
    <row r="20800" spans="1:6" x14ac:dyDescent="0.3">
      <c r="A20800">
        <v>2012</v>
      </c>
      <c r="B20800" t="s">
        <v>3692</v>
      </c>
      <c r="C20800" t="str">
        <f t="shared" si="650"/>
        <v>2012-Portuguesa/SP-28-3-0</v>
      </c>
      <c r="D20800" s="4">
        <v>4</v>
      </c>
      <c r="E20800">
        <v>28</v>
      </c>
      <c r="F20800" t="str">
        <f t="shared" si="651"/>
        <v>28-3-0</v>
      </c>
    </row>
    <row r="20801" spans="1:6" x14ac:dyDescent="0.3">
      <c r="A20801">
        <v>2012</v>
      </c>
      <c r="B20801" t="s">
        <v>2137</v>
      </c>
      <c r="C20801" t="str">
        <f t="shared" si="650"/>
        <v>2012-Santos/SP-28-3-0</v>
      </c>
      <c r="D20801" s="4">
        <v>4</v>
      </c>
      <c r="E20801">
        <v>29</v>
      </c>
      <c r="F20801" t="str">
        <f t="shared" si="651"/>
        <v>28-3-0</v>
      </c>
    </row>
    <row r="20802" spans="1:6" x14ac:dyDescent="0.3">
      <c r="A20802">
        <v>2012</v>
      </c>
      <c r="B20802" t="s">
        <v>2138</v>
      </c>
      <c r="C20802" t="str">
        <f t="shared" si="650"/>
        <v>2012-Sao Paulo/SP-28-3-0</v>
      </c>
      <c r="D20802" s="4">
        <v>5</v>
      </c>
      <c r="E20802">
        <v>18</v>
      </c>
      <c r="F20802" t="str">
        <f t="shared" si="651"/>
        <v>28-3-0</v>
      </c>
    </row>
    <row r="20803" spans="1:6" x14ac:dyDescent="0.3">
      <c r="A20803">
        <v>2012</v>
      </c>
      <c r="B20803" t="s">
        <v>3213</v>
      </c>
      <c r="C20803" t="str">
        <f t="shared" ref="C20803:C20866" si="652">A20803&amp;"-"&amp;B20803</f>
        <v>2012-Sport/PE-28-3-0</v>
      </c>
      <c r="D20803" s="4">
        <v>4</v>
      </c>
      <c r="E20803">
        <v>17</v>
      </c>
      <c r="F20803" t="str">
        <f t="shared" ref="F20803:F20866" si="653">RIGHT(B20803,LEN(C20803)-FIND("-",C20803,6))</f>
        <v>28-3-0</v>
      </c>
    </row>
    <row r="20804" spans="1:6" x14ac:dyDescent="0.3">
      <c r="A20804">
        <v>2012</v>
      </c>
      <c r="B20804" t="s">
        <v>2139</v>
      </c>
      <c r="C20804" t="str">
        <f t="shared" si="652"/>
        <v>2012-Vasco/RJ-28-3-0</v>
      </c>
      <c r="D20804" s="4">
        <v>4.142862</v>
      </c>
      <c r="E20804">
        <v>29</v>
      </c>
      <c r="F20804" t="str">
        <f t="shared" si="653"/>
        <v>28-3-0</v>
      </c>
    </row>
    <row r="20805" spans="1:6" x14ac:dyDescent="0.3">
      <c r="A20805">
        <v>2012</v>
      </c>
      <c r="B20805" t="s">
        <v>4686</v>
      </c>
      <c r="C20805" t="str">
        <f t="shared" si="652"/>
        <v>2012-Atletico/GO-28-3-1</v>
      </c>
      <c r="D20805" s="4">
        <v>2.75</v>
      </c>
      <c r="E20805">
        <v>13</v>
      </c>
      <c r="F20805" t="str">
        <f t="shared" si="653"/>
        <v>28-3-1</v>
      </c>
    </row>
    <row r="20806" spans="1:6" x14ac:dyDescent="0.3">
      <c r="A20806">
        <v>2012</v>
      </c>
      <c r="B20806" t="s">
        <v>3214</v>
      </c>
      <c r="C20806" t="str">
        <f t="shared" si="652"/>
        <v>2012-Atletico/MG-28-3-1</v>
      </c>
      <c r="D20806" s="4">
        <v>6.3333329999999997</v>
      </c>
      <c r="E20806">
        <v>25</v>
      </c>
      <c r="F20806" t="str">
        <f t="shared" si="653"/>
        <v>28-3-1</v>
      </c>
    </row>
    <row r="20807" spans="1:6" x14ac:dyDescent="0.3">
      <c r="A20807">
        <v>2012</v>
      </c>
      <c r="B20807" t="s">
        <v>5073</v>
      </c>
      <c r="C20807" t="str">
        <f t="shared" si="652"/>
        <v>2012-Bahia/BA-28-3-1</v>
      </c>
      <c r="D20807" s="4">
        <v>4.1666639999999999</v>
      </c>
      <c r="E20807">
        <v>14</v>
      </c>
      <c r="F20807" t="str">
        <f t="shared" si="653"/>
        <v>28-3-1</v>
      </c>
    </row>
    <row r="20808" spans="1:6" x14ac:dyDescent="0.3">
      <c r="A20808">
        <v>2012</v>
      </c>
      <c r="B20808" t="s">
        <v>2141</v>
      </c>
      <c r="C20808" t="str">
        <f t="shared" si="652"/>
        <v>2012-Botafogo/RJ-28-3-1</v>
      </c>
      <c r="D20808" s="4">
        <v>3</v>
      </c>
      <c r="E20808">
        <v>28</v>
      </c>
      <c r="F20808" t="str">
        <f t="shared" si="653"/>
        <v>28-3-1</v>
      </c>
    </row>
    <row r="20809" spans="1:6" x14ac:dyDescent="0.3">
      <c r="A20809">
        <v>2012</v>
      </c>
      <c r="B20809" t="s">
        <v>2142</v>
      </c>
      <c r="C20809" t="str">
        <f t="shared" si="652"/>
        <v>2012-Corinthians/SP-28-3-1</v>
      </c>
      <c r="D20809" s="4">
        <v>5</v>
      </c>
      <c r="E20809">
        <v>23</v>
      </c>
      <c r="F20809" t="str">
        <f t="shared" si="653"/>
        <v>28-3-1</v>
      </c>
    </row>
    <row r="20810" spans="1:6" x14ac:dyDescent="0.3">
      <c r="A20810">
        <v>2012</v>
      </c>
      <c r="B20810" t="s">
        <v>3694</v>
      </c>
      <c r="C20810" t="str">
        <f t="shared" si="652"/>
        <v>2012-Coritiba/PR-28-3-1</v>
      </c>
      <c r="D20810" s="4">
        <v>3</v>
      </c>
      <c r="E20810">
        <v>12</v>
      </c>
      <c r="F20810" t="str">
        <f t="shared" si="653"/>
        <v>28-3-1</v>
      </c>
    </row>
    <row r="20811" spans="1:6" x14ac:dyDescent="0.3">
      <c r="A20811">
        <v>2012</v>
      </c>
      <c r="B20811" t="s">
        <v>2143</v>
      </c>
      <c r="C20811" t="str">
        <f t="shared" si="652"/>
        <v>2012-Cruzeiro/MG-28-3-1</v>
      </c>
      <c r="D20811" s="4">
        <v>1</v>
      </c>
      <c r="E20811">
        <v>28</v>
      </c>
      <c r="F20811" t="str">
        <f t="shared" si="653"/>
        <v>28-3-1</v>
      </c>
    </row>
    <row r="20812" spans="1:6" x14ac:dyDescent="0.3">
      <c r="A20812">
        <v>2012</v>
      </c>
      <c r="B20812" t="s">
        <v>2144</v>
      </c>
      <c r="C20812" t="str">
        <f t="shared" si="652"/>
        <v>2012-Figueirense/SC-28-3-1</v>
      </c>
      <c r="D20812" s="4">
        <v>2.6</v>
      </c>
      <c r="E20812">
        <v>10</v>
      </c>
      <c r="F20812" t="str">
        <f t="shared" si="653"/>
        <v>28-3-1</v>
      </c>
    </row>
    <row r="20813" spans="1:6" x14ac:dyDescent="0.3">
      <c r="A20813">
        <v>2012</v>
      </c>
      <c r="B20813" t="s">
        <v>2145</v>
      </c>
      <c r="C20813" t="str">
        <f t="shared" si="652"/>
        <v>2012-Flamengo/RJ-28-3-1</v>
      </c>
      <c r="D20813" s="4">
        <v>5</v>
      </c>
      <c r="E20813">
        <v>28</v>
      </c>
      <c r="F20813" t="str">
        <f t="shared" si="653"/>
        <v>28-3-1</v>
      </c>
    </row>
    <row r="20814" spans="1:6" x14ac:dyDescent="0.3">
      <c r="A20814">
        <v>2012</v>
      </c>
      <c r="B20814" t="s">
        <v>2146</v>
      </c>
      <c r="C20814" t="str">
        <f t="shared" si="652"/>
        <v>2012-Fluminense/RJ-28-3-1</v>
      </c>
      <c r="D20814" s="4">
        <v>6</v>
      </c>
      <c r="E20814">
        <v>31</v>
      </c>
      <c r="F20814" t="str">
        <f t="shared" si="653"/>
        <v>28-3-1</v>
      </c>
    </row>
    <row r="20815" spans="1:6" x14ac:dyDescent="0.3">
      <c r="A20815">
        <v>2012</v>
      </c>
      <c r="B20815" t="s">
        <v>2149</v>
      </c>
      <c r="C20815" t="str">
        <f t="shared" si="652"/>
        <v>2012-Gremio/RS-28-3-1</v>
      </c>
      <c r="D20815" s="4">
        <v>5</v>
      </c>
      <c r="E20815">
        <v>27</v>
      </c>
      <c r="F20815" t="str">
        <f t="shared" si="653"/>
        <v>28-3-1</v>
      </c>
    </row>
    <row r="20816" spans="1:6" x14ac:dyDescent="0.3">
      <c r="A20816">
        <v>2012</v>
      </c>
      <c r="B20816" t="s">
        <v>2150</v>
      </c>
      <c r="C20816" t="str">
        <f t="shared" si="652"/>
        <v>2012-Internacional/RS-28-3-1</v>
      </c>
      <c r="D20816" s="4">
        <v>5</v>
      </c>
      <c r="E20816">
        <v>17</v>
      </c>
      <c r="F20816" t="str">
        <f t="shared" si="653"/>
        <v>28-3-1</v>
      </c>
    </row>
    <row r="20817" spans="1:6" x14ac:dyDescent="0.3">
      <c r="A20817">
        <v>2012</v>
      </c>
      <c r="B20817" t="s">
        <v>3215</v>
      </c>
      <c r="C20817" t="str">
        <f t="shared" si="652"/>
        <v>2012-Nautico/PE-28-3-1</v>
      </c>
      <c r="D20817" s="4">
        <v>4.375</v>
      </c>
      <c r="E20817">
        <v>21</v>
      </c>
      <c r="F20817" t="str">
        <f t="shared" si="653"/>
        <v>28-3-1</v>
      </c>
    </row>
    <row r="20818" spans="1:6" x14ac:dyDescent="0.3">
      <c r="A20818">
        <v>2012</v>
      </c>
      <c r="B20818" t="s">
        <v>2151</v>
      </c>
      <c r="C20818" t="str">
        <f t="shared" si="652"/>
        <v>2012-Palmeiras/SP-28-3-1</v>
      </c>
      <c r="D20818" s="4">
        <v>3.6</v>
      </c>
      <c r="E20818">
        <v>19</v>
      </c>
      <c r="F20818" t="str">
        <f t="shared" si="653"/>
        <v>28-3-1</v>
      </c>
    </row>
    <row r="20819" spans="1:6" x14ac:dyDescent="0.3">
      <c r="A20819">
        <v>2012</v>
      </c>
      <c r="B20819" t="s">
        <v>2153</v>
      </c>
      <c r="C20819" t="str">
        <f t="shared" si="652"/>
        <v>2012-Ponte Preta/SP-28-3-1</v>
      </c>
      <c r="D20819" s="4">
        <v>3</v>
      </c>
      <c r="E20819">
        <v>31</v>
      </c>
      <c r="F20819" t="str">
        <f t="shared" si="653"/>
        <v>28-3-1</v>
      </c>
    </row>
    <row r="20820" spans="1:6" x14ac:dyDescent="0.3">
      <c r="A20820">
        <v>2012</v>
      </c>
      <c r="B20820" t="s">
        <v>3695</v>
      </c>
      <c r="C20820" t="str">
        <f t="shared" si="652"/>
        <v>2012-Portuguesa/SP-28-3-1</v>
      </c>
      <c r="D20820" s="4">
        <v>3.75</v>
      </c>
      <c r="E20820">
        <v>20</v>
      </c>
      <c r="F20820" t="str">
        <f t="shared" si="653"/>
        <v>28-3-1</v>
      </c>
    </row>
    <row r="20821" spans="1:6" x14ac:dyDescent="0.3">
      <c r="A20821">
        <v>2012</v>
      </c>
      <c r="B20821" t="s">
        <v>2155</v>
      </c>
      <c r="C20821" t="str">
        <f t="shared" si="652"/>
        <v>2012-Santos/SP-28-3-1</v>
      </c>
      <c r="D20821" s="4">
        <v>4.2857099999999999</v>
      </c>
      <c r="E20821">
        <v>27</v>
      </c>
      <c r="F20821" t="str">
        <f t="shared" si="653"/>
        <v>28-3-1</v>
      </c>
    </row>
    <row r="20822" spans="1:6" x14ac:dyDescent="0.3">
      <c r="A20822">
        <v>2012</v>
      </c>
      <c r="B20822" t="s">
        <v>2156</v>
      </c>
      <c r="C20822" t="str">
        <f t="shared" si="652"/>
        <v>2012-Sao Paulo/SP-28-3-1</v>
      </c>
      <c r="D20822" s="4">
        <v>4.2</v>
      </c>
      <c r="E20822">
        <v>24</v>
      </c>
      <c r="F20822" t="str">
        <f t="shared" si="653"/>
        <v>28-3-1</v>
      </c>
    </row>
    <row r="20823" spans="1:6" x14ac:dyDescent="0.3">
      <c r="A20823">
        <v>2012</v>
      </c>
      <c r="B20823" t="s">
        <v>3216</v>
      </c>
      <c r="C20823" t="str">
        <f t="shared" si="652"/>
        <v>2012-Sport/PE-28-3-1</v>
      </c>
      <c r="D20823" s="4">
        <v>3.3333400000000002</v>
      </c>
      <c r="E20823">
        <v>20</v>
      </c>
      <c r="F20823" t="str">
        <f t="shared" si="653"/>
        <v>28-3-1</v>
      </c>
    </row>
    <row r="20824" spans="1:6" x14ac:dyDescent="0.3">
      <c r="A20824">
        <v>2012</v>
      </c>
      <c r="B20824" t="s">
        <v>2157</v>
      </c>
      <c r="C20824" t="str">
        <f t="shared" si="652"/>
        <v>2012-Vasco/RJ-28-3-1</v>
      </c>
      <c r="D20824" s="4">
        <v>4.3333339999999998</v>
      </c>
      <c r="E20824">
        <v>25</v>
      </c>
      <c r="F20824" t="str">
        <f t="shared" si="653"/>
        <v>28-3-1</v>
      </c>
    </row>
    <row r="20825" spans="1:6" x14ac:dyDescent="0.3">
      <c r="A20825">
        <v>2012</v>
      </c>
      <c r="B20825" t="s">
        <v>4690</v>
      </c>
      <c r="C20825" t="str">
        <f t="shared" si="652"/>
        <v>2012-Atletico/GO-28-3-2</v>
      </c>
      <c r="D20825" s="4">
        <v>2.714283</v>
      </c>
      <c r="E20825">
        <v>15</v>
      </c>
      <c r="F20825" t="str">
        <f t="shared" si="653"/>
        <v>28-3-2</v>
      </c>
    </row>
    <row r="20826" spans="1:6" x14ac:dyDescent="0.3">
      <c r="A20826">
        <v>2012</v>
      </c>
      <c r="B20826" t="s">
        <v>3217</v>
      </c>
      <c r="C20826" t="str">
        <f t="shared" si="652"/>
        <v>2012-Atletico/MG-28-3-2</v>
      </c>
      <c r="D20826" s="4">
        <v>5.6666610000000004</v>
      </c>
      <c r="E20826">
        <v>29</v>
      </c>
      <c r="F20826" t="str">
        <f t="shared" si="653"/>
        <v>28-3-2</v>
      </c>
    </row>
    <row r="20827" spans="1:6" x14ac:dyDescent="0.3">
      <c r="A20827">
        <v>2012</v>
      </c>
      <c r="B20827" t="s">
        <v>5075</v>
      </c>
      <c r="C20827" t="str">
        <f t="shared" si="652"/>
        <v>2012-Bahia/BA-28-3-2</v>
      </c>
      <c r="D20827" s="4">
        <v>7</v>
      </c>
      <c r="E20827">
        <v>19</v>
      </c>
      <c r="F20827" t="str">
        <f t="shared" si="653"/>
        <v>28-3-2</v>
      </c>
    </row>
    <row r="20828" spans="1:6" x14ac:dyDescent="0.3">
      <c r="A20828">
        <v>2012</v>
      </c>
      <c r="B20828" t="s">
        <v>2159</v>
      </c>
      <c r="C20828" t="str">
        <f t="shared" si="652"/>
        <v>2012-Botafogo/RJ-28-3-2</v>
      </c>
      <c r="D20828" s="4">
        <v>4.4166720000000002</v>
      </c>
      <c r="E20828">
        <v>18</v>
      </c>
      <c r="F20828" t="str">
        <f t="shared" si="653"/>
        <v>28-3-2</v>
      </c>
    </row>
    <row r="20829" spans="1:6" x14ac:dyDescent="0.3">
      <c r="A20829">
        <v>2012</v>
      </c>
      <c r="B20829" t="s">
        <v>2160</v>
      </c>
      <c r="C20829" t="str">
        <f t="shared" si="652"/>
        <v>2012-Corinthians/SP-28-3-2</v>
      </c>
      <c r="D20829" s="4">
        <v>5.1666650000000001</v>
      </c>
      <c r="E20829">
        <v>20</v>
      </c>
      <c r="F20829" t="str">
        <f t="shared" si="653"/>
        <v>28-3-2</v>
      </c>
    </row>
    <row r="20830" spans="1:6" x14ac:dyDescent="0.3">
      <c r="A20830">
        <v>2012</v>
      </c>
      <c r="B20830" t="s">
        <v>3697</v>
      </c>
      <c r="C20830" t="str">
        <f t="shared" si="652"/>
        <v>2012-Coritiba/PR-28-3-2</v>
      </c>
      <c r="D20830" s="4">
        <v>6</v>
      </c>
      <c r="E20830">
        <v>21</v>
      </c>
      <c r="F20830" t="str">
        <f t="shared" si="653"/>
        <v>28-3-2</v>
      </c>
    </row>
    <row r="20831" spans="1:6" x14ac:dyDescent="0.3">
      <c r="A20831">
        <v>2012</v>
      </c>
      <c r="B20831" t="s">
        <v>2161</v>
      </c>
      <c r="C20831" t="str">
        <f t="shared" si="652"/>
        <v>2012-Cruzeiro/MG-28-3-2</v>
      </c>
      <c r="D20831" s="4">
        <v>1</v>
      </c>
      <c r="E20831">
        <v>24</v>
      </c>
      <c r="F20831" t="str">
        <f t="shared" si="653"/>
        <v>28-3-2</v>
      </c>
    </row>
    <row r="20832" spans="1:6" x14ac:dyDescent="0.3">
      <c r="A20832">
        <v>2012</v>
      </c>
      <c r="B20832" t="s">
        <v>2162</v>
      </c>
      <c r="C20832" t="str">
        <f t="shared" si="652"/>
        <v>2012-Figueirense/SC-28-3-2</v>
      </c>
      <c r="D20832" s="4">
        <v>4</v>
      </c>
      <c r="E20832">
        <v>16</v>
      </c>
      <c r="F20832" t="str">
        <f t="shared" si="653"/>
        <v>28-3-2</v>
      </c>
    </row>
    <row r="20833" spans="1:6" x14ac:dyDescent="0.3">
      <c r="A20833">
        <v>2012</v>
      </c>
      <c r="B20833" t="s">
        <v>2163</v>
      </c>
      <c r="C20833" t="str">
        <f t="shared" si="652"/>
        <v>2012-Flamengo/RJ-28-3-2</v>
      </c>
      <c r="D20833" s="4">
        <v>9</v>
      </c>
      <c r="E20833">
        <v>31</v>
      </c>
      <c r="F20833" t="str">
        <f t="shared" si="653"/>
        <v>28-3-2</v>
      </c>
    </row>
    <row r="20834" spans="1:6" x14ac:dyDescent="0.3">
      <c r="A20834">
        <v>2012</v>
      </c>
      <c r="B20834" t="s">
        <v>2164</v>
      </c>
      <c r="C20834" t="str">
        <f t="shared" si="652"/>
        <v>2012-Fluminense/RJ-28-3-2</v>
      </c>
      <c r="D20834" s="4">
        <v>6</v>
      </c>
      <c r="E20834">
        <v>34</v>
      </c>
      <c r="F20834" t="str">
        <f t="shared" si="653"/>
        <v>28-3-2</v>
      </c>
    </row>
    <row r="20835" spans="1:6" x14ac:dyDescent="0.3">
      <c r="A20835">
        <v>2012</v>
      </c>
      <c r="B20835" t="s">
        <v>2167</v>
      </c>
      <c r="C20835" t="str">
        <f t="shared" si="652"/>
        <v>2012-Gremio/RS-28-3-2</v>
      </c>
      <c r="D20835" s="4">
        <v>4</v>
      </c>
      <c r="E20835">
        <v>29</v>
      </c>
      <c r="F20835" t="str">
        <f t="shared" si="653"/>
        <v>28-3-2</v>
      </c>
    </row>
    <row r="20836" spans="1:6" x14ac:dyDescent="0.3">
      <c r="A20836">
        <v>2012</v>
      </c>
      <c r="B20836" t="s">
        <v>2168</v>
      </c>
      <c r="C20836" t="str">
        <f t="shared" si="652"/>
        <v>2012-Internacional/RS-28-3-2</v>
      </c>
      <c r="D20836" s="4">
        <v>2</v>
      </c>
      <c r="E20836">
        <v>19</v>
      </c>
      <c r="F20836" t="str">
        <f t="shared" si="653"/>
        <v>28-3-2</v>
      </c>
    </row>
    <row r="20837" spans="1:6" x14ac:dyDescent="0.3">
      <c r="A20837">
        <v>2012</v>
      </c>
      <c r="B20837" t="s">
        <v>3218</v>
      </c>
      <c r="C20837" t="str">
        <f t="shared" si="652"/>
        <v>2012-Nautico/PE-28-3-2</v>
      </c>
      <c r="D20837" s="4">
        <v>3.625</v>
      </c>
      <c r="E20837">
        <v>21</v>
      </c>
      <c r="F20837" t="str">
        <f t="shared" si="653"/>
        <v>28-3-2</v>
      </c>
    </row>
    <row r="20838" spans="1:6" x14ac:dyDescent="0.3">
      <c r="A20838">
        <v>2012</v>
      </c>
      <c r="B20838" t="s">
        <v>2169</v>
      </c>
      <c r="C20838" t="str">
        <f t="shared" si="652"/>
        <v>2012-Palmeiras/SP-28-3-2</v>
      </c>
      <c r="D20838" s="4">
        <v>2.25</v>
      </c>
      <c r="E20838">
        <v>10</v>
      </c>
      <c r="F20838" t="str">
        <f t="shared" si="653"/>
        <v>28-3-2</v>
      </c>
    </row>
    <row r="20839" spans="1:6" x14ac:dyDescent="0.3">
      <c r="A20839">
        <v>2012</v>
      </c>
      <c r="B20839" t="s">
        <v>2171</v>
      </c>
      <c r="C20839" t="str">
        <f t="shared" si="652"/>
        <v>2012-Ponte Preta/SP-28-3-2</v>
      </c>
      <c r="D20839" s="4">
        <v>3</v>
      </c>
      <c r="E20839">
        <v>26</v>
      </c>
      <c r="F20839" t="str">
        <f t="shared" si="653"/>
        <v>28-3-2</v>
      </c>
    </row>
    <row r="20840" spans="1:6" x14ac:dyDescent="0.3">
      <c r="A20840">
        <v>2012</v>
      </c>
      <c r="B20840" t="s">
        <v>3698</v>
      </c>
      <c r="C20840" t="str">
        <f t="shared" si="652"/>
        <v>2012-Portuguesa/SP-28-3-2</v>
      </c>
      <c r="D20840" s="4">
        <v>3.1666729999999998</v>
      </c>
      <c r="E20840">
        <v>19</v>
      </c>
      <c r="F20840" t="str">
        <f t="shared" si="653"/>
        <v>28-3-2</v>
      </c>
    </row>
    <row r="20841" spans="1:6" x14ac:dyDescent="0.3">
      <c r="A20841">
        <v>2012</v>
      </c>
      <c r="B20841" t="s">
        <v>2173</v>
      </c>
      <c r="C20841" t="str">
        <f t="shared" si="652"/>
        <v>2012-Santos/SP-28-3-2</v>
      </c>
      <c r="D20841" s="4">
        <v>7</v>
      </c>
      <c r="E20841">
        <v>33</v>
      </c>
      <c r="F20841" t="str">
        <f t="shared" si="653"/>
        <v>28-3-2</v>
      </c>
    </row>
    <row r="20842" spans="1:6" x14ac:dyDescent="0.3">
      <c r="A20842">
        <v>2012</v>
      </c>
      <c r="B20842" t="s">
        <v>2174</v>
      </c>
      <c r="C20842" t="str">
        <f t="shared" si="652"/>
        <v>2012-Sao Paulo/SP-28-3-2</v>
      </c>
      <c r="D20842" s="4">
        <v>4.4285709999999998</v>
      </c>
      <c r="E20842">
        <v>13</v>
      </c>
      <c r="F20842" t="str">
        <f t="shared" si="653"/>
        <v>28-3-2</v>
      </c>
    </row>
    <row r="20843" spans="1:6" x14ac:dyDescent="0.3">
      <c r="A20843">
        <v>2012</v>
      </c>
      <c r="B20843" t="s">
        <v>3219</v>
      </c>
      <c r="C20843" t="str">
        <f t="shared" si="652"/>
        <v>2012-Sport/PE-28-3-2</v>
      </c>
      <c r="D20843" s="4">
        <v>2.5000049999999998</v>
      </c>
      <c r="E20843">
        <v>15</v>
      </c>
      <c r="F20843" t="str">
        <f t="shared" si="653"/>
        <v>28-3-2</v>
      </c>
    </row>
    <row r="20844" spans="1:6" x14ac:dyDescent="0.3">
      <c r="A20844">
        <v>2012</v>
      </c>
      <c r="B20844" t="s">
        <v>2175</v>
      </c>
      <c r="C20844" t="str">
        <f t="shared" si="652"/>
        <v>2012-Vasco/RJ-28-3-2</v>
      </c>
      <c r="D20844" s="4">
        <v>3.9999959999999999</v>
      </c>
      <c r="E20844">
        <v>21</v>
      </c>
      <c r="F20844" t="str">
        <f t="shared" si="653"/>
        <v>28-3-2</v>
      </c>
    </row>
    <row r="20845" spans="1:6" x14ac:dyDescent="0.3">
      <c r="A20845">
        <v>2012</v>
      </c>
      <c r="B20845" t="s">
        <v>4694</v>
      </c>
      <c r="C20845" t="str">
        <f t="shared" si="652"/>
        <v>2012-Atletico/GO-28-4-0</v>
      </c>
      <c r="D20845" s="4">
        <v>3</v>
      </c>
      <c r="E20845">
        <v>20</v>
      </c>
      <c r="F20845" t="str">
        <f t="shared" si="653"/>
        <v>28-4-0</v>
      </c>
    </row>
    <row r="20846" spans="1:6" x14ac:dyDescent="0.3">
      <c r="A20846">
        <v>2012</v>
      </c>
      <c r="B20846" t="s">
        <v>3220</v>
      </c>
      <c r="C20846" t="str">
        <f t="shared" si="652"/>
        <v>2012-Atletico/MG-28-4-0</v>
      </c>
      <c r="D20846" s="4">
        <v>5</v>
      </c>
      <c r="E20846">
        <v>49</v>
      </c>
      <c r="F20846" t="str">
        <f t="shared" si="653"/>
        <v>28-4-0</v>
      </c>
    </row>
    <row r="20847" spans="1:6" x14ac:dyDescent="0.3">
      <c r="A20847">
        <v>2012</v>
      </c>
      <c r="B20847" t="s">
        <v>5077</v>
      </c>
      <c r="C20847" t="str">
        <f t="shared" si="652"/>
        <v>2012-Bahia/BA-28-4-0</v>
      </c>
      <c r="D20847" s="4">
        <v>7.5</v>
      </c>
      <c r="E20847">
        <v>26</v>
      </c>
      <c r="F20847" t="str">
        <f t="shared" si="653"/>
        <v>28-4-0</v>
      </c>
    </row>
    <row r="20848" spans="1:6" x14ac:dyDescent="0.3">
      <c r="A20848">
        <v>2012</v>
      </c>
      <c r="B20848" t="s">
        <v>2177</v>
      </c>
      <c r="C20848" t="str">
        <f t="shared" si="652"/>
        <v>2012-Botafogo/RJ-28-4-0</v>
      </c>
      <c r="D20848" s="4">
        <v>10</v>
      </c>
      <c r="E20848">
        <v>38</v>
      </c>
      <c r="F20848" t="str">
        <f t="shared" si="653"/>
        <v>28-4-0</v>
      </c>
    </row>
    <row r="20849" spans="1:6" x14ac:dyDescent="0.3">
      <c r="A20849">
        <v>2012</v>
      </c>
      <c r="B20849" t="s">
        <v>2178</v>
      </c>
      <c r="C20849" t="str">
        <f t="shared" si="652"/>
        <v>2012-Corinthians/SP-28-4-0</v>
      </c>
      <c r="D20849" s="4">
        <v>7</v>
      </c>
      <c r="E20849">
        <v>28</v>
      </c>
      <c r="F20849" t="str">
        <f t="shared" si="653"/>
        <v>28-4-0</v>
      </c>
    </row>
    <row r="20850" spans="1:6" x14ac:dyDescent="0.3">
      <c r="A20850">
        <v>2012</v>
      </c>
      <c r="B20850" t="s">
        <v>3700</v>
      </c>
      <c r="C20850" t="str">
        <f t="shared" si="652"/>
        <v>2012-Coritiba/PR-28-4-0</v>
      </c>
      <c r="D20850" s="4">
        <v>4.857138</v>
      </c>
      <c r="E20850">
        <v>25</v>
      </c>
      <c r="F20850" t="str">
        <f t="shared" si="653"/>
        <v>28-4-0</v>
      </c>
    </row>
    <row r="20851" spans="1:6" x14ac:dyDescent="0.3">
      <c r="A20851">
        <v>2012</v>
      </c>
      <c r="B20851" t="s">
        <v>2179</v>
      </c>
      <c r="C20851" t="str">
        <f t="shared" si="652"/>
        <v>2012-Cruzeiro/MG-28-4-0</v>
      </c>
      <c r="D20851" s="4">
        <v>2</v>
      </c>
      <c r="E20851">
        <v>24</v>
      </c>
      <c r="F20851" t="str">
        <f t="shared" si="653"/>
        <v>28-4-0</v>
      </c>
    </row>
    <row r="20852" spans="1:6" x14ac:dyDescent="0.3">
      <c r="A20852">
        <v>2012</v>
      </c>
      <c r="B20852" t="s">
        <v>2180</v>
      </c>
      <c r="C20852" t="str">
        <f t="shared" si="652"/>
        <v>2012-Figueirense/SC-28-4-0</v>
      </c>
      <c r="D20852" s="4">
        <v>0</v>
      </c>
      <c r="E20852">
        <v>19</v>
      </c>
      <c r="F20852" t="str">
        <f t="shared" si="653"/>
        <v>28-4-0</v>
      </c>
    </row>
    <row r="20853" spans="1:6" x14ac:dyDescent="0.3">
      <c r="A20853">
        <v>2012</v>
      </c>
      <c r="B20853" t="s">
        <v>2181</v>
      </c>
      <c r="C20853" t="str">
        <f t="shared" si="652"/>
        <v>2012-Flamengo/RJ-28-4-0</v>
      </c>
      <c r="D20853" s="4">
        <v>0</v>
      </c>
      <c r="E20853">
        <v>30</v>
      </c>
      <c r="F20853" t="str">
        <f t="shared" si="653"/>
        <v>28-4-0</v>
      </c>
    </row>
    <row r="20854" spans="1:6" x14ac:dyDescent="0.3">
      <c r="A20854">
        <v>2012</v>
      </c>
      <c r="B20854" t="s">
        <v>2182</v>
      </c>
      <c r="C20854" t="str">
        <f t="shared" si="652"/>
        <v>2012-Fluminense/RJ-28-4-0</v>
      </c>
      <c r="D20854" s="4">
        <v>9</v>
      </c>
      <c r="E20854">
        <v>52</v>
      </c>
      <c r="F20854" t="str">
        <f t="shared" si="653"/>
        <v>28-4-0</v>
      </c>
    </row>
    <row r="20855" spans="1:6" x14ac:dyDescent="0.3">
      <c r="A20855">
        <v>2012</v>
      </c>
      <c r="B20855" t="s">
        <v>2185</v>
      </c>
      <c r="C20855" t="str">
        <f t="shared" si="652"/>
        <v>2012-Gremio/RS-28-4-0</v>
      </c>
      <c r="D20855" s="4">
        <v>6</v>
      </c>
      <c r="E20855">
        <v>37</v>
      </c>
      <c r="F20855" t="str">
        <f t="shared" si="653"/>
        <v>28-4-0</v>
      </c>
    </row>
    <row r="20856" spans="1:6" x14ac:dyDescent="0.3">
      <c r="A20856">
        <v>2012</v>
      </c>
      <c r="B20856" t="s">
        <v>2186</v>
      </c>
      <c r="C20856" t="str">
        <f t="shared" si="652"/>
        <v>2012-Internacional/RS-28-4-0</v>
      </c>
      <c r="D20856" s="4">
        <v>6</v>
      </c>
      <c r="E20856">
        <v>27</v>
      </c>
      <c r="F20856" t="str">
        <f t="shared" si="653"/>
        <v>28-4-0</v>
      </c>
    </row>
    <row r="20857" spans="1:6" x14ac:dyDescent="0.3">
      <c r="A20857">
        <v>2012</v>
      </c>
      <c r="B20857" t="s">
        <v>3221</v>
      </c>
      <c r="C20857" t="str">
        <f t="shared" si="652"/>
        <v>2012-Nautico/PE-28-4-0</v>
      </c>
      <c r="D20857" s="4">
        <v>9</v>
      </c>
      <c r="E20857">
        <v>33</v>
      </c>
      <c r="F20857" t="str">
        <f t="shared" si="653"/>
        <v>28-4-0</v>
      </c>
    </row>
    <row r="20858" spans="1:6" x14ac:dyDescent="0.3">
      <c r="A20858">
        <v>2012</v>
      </c>
      <c r="B20858" t="s">
        <v>2187</v>
      </c>
      <c r="C20858" t="str">
        <f t="shared" si="652"/>
        <v>2012-Palmeiras/SP-28-4-0</v>
      </c>
      <c r="D20858" s="4">
        <v>6</v>
      </c>
      <c r="E20858">
        <v>19</v>
      </c>
      <c r="F20858" t="str">
        <f t="shared" si="653"/>
        <v>28-4-0</v>
      </c>
    </row>
    <row r="20859" spans="1:6" x14ac:dyDescent="0.3">
      <c r="A20859">
        <v>2012</v>
      </c>
      <c r="B20859" t="s">
        <v>2189</v>
      </c>
      <c r="C20859" t="str">
        <f t="shared" si="652"/>
        <v>2012-Ponte Preta/SP-28-4-0</v>
      </c>
      <c r="D20859" s="4">
        <v>2</v>
      </c>
      <c r="E20859">
        <v>26</v>
      </c>
      <c r="F20859" t="str">
        <f t="shared" si="653"/>
        <v>28-4-0</v>
      </c>
    </row>
    <row r="20860" spans="1:6" x14ac:dyDescent="0.3">
      <c r="A20860">
        <v>2012</v>
      </c>
      <c r="B20860" t="s">
        <v>3701</v>
      </c>
      <c r="C20860" t="str">
        <f t="shared" si="652"/>
        <v>2012-Portuguesa/SP-28-4-0</v>
      </c>
      <c r="D20860" s="4">
        <v>5.6</v>
      </c>
      <c r="E20860">
        <v>21</v>
      </c>
      <c r="F20860" t="str">
        <f t="shared" si="653"/>
        <v>28-4-0</v>
      </c>
    </row>
    <row r="20861" spans="1:6" x14ac:dyDescent="0.3">
      <c r="A20861">
        <v>2012</v>
      </c>
      <c r="B20861" t="s">
        <v>2191</v>
      </c>
      <c r="C20861" t="str">
        <f t="shared" si="652"/>
        <v>2012-Santos/SP-28-4-0</v>
      </c>
      <c r="D20861" s="4">
        <v>5</v>
      </c>
      <c r="E20861">
        <v>30</v>
      </c>
      <c r="F20861" t="str">
        <f t="shared" si="653"/>
        <v>28-4-0</v>
      </c>
    </row>
    <row r="20862" spans="1:6" x14ac:dyDescent="0.3">
      <c r="A20862">
        <v>2012</v>
      </c>
      <c r="B20862" t="s">
        <v>2192</v>
      </c>
      <c r="C20862" t="str">
        <f t="shared" si="652"/>
        <v>2012-Sao Paulo/SP-28-4-0</v>
      </c>
      <c r="D20862" s="4">
        <v>10</v>
      </c>
      <c r="E20862">
        <v>31</v>
      </c>
      <c r="F20862" t="str">
        <f t="shared" si="653"/>
        <v>28-4-0</v>
      </c>
    </row>
    <row r="20863" spans="1:6" x14ac:dyDescent="0.3">
      <c r="A20863">
        <v>2012</v>
      </c>
      <c r="B20863" t="s">
        <v>3222</v>
      </c>
      <c r="C20863" t="str">
        <f t="shared" si="652"/>
        <v>2012-Sport/PE-28-4-0</v>
      </c>
      <c r="D20863" s="4">
        <v>4</v>
      </c>
      <c r="E20863">
        <v>19</v>
      </c>
      <c r="F20863" t="str">
        <f t="shared" si="653"/>
        <v>28-4-0</v>
      </c>
    </row>
    <row r="20864" spans="1:6" x14ac:dyDescent="0.3">
      <c r="A20864">
        <v>2012</v>
      </c>
      <c r="B20864" t="s">
        <v>2193</v>
      </c>
      <c r="C20864" t="str">
        <f t="shared" si="652"/>
        <v>2012-Vasco/RJ-28-4-0</v>
      </c>
      <c r="D20864" s="4">
        <v>8</v>
      </c>
      <c r="E20864">
        <v>33</v>
      </c>
      <c r="F20864" t="str">
        <f t="shared" si="653"/>
        <v>28-4-0</v>
      </c>
    </row>
    <row r="20865" spans="1:6" x14ac:dyDescent="0.3">
      <c r="A20865">
        <v>2012</v>
      </c>
      <c r="B20865" t="s">
        <v>4698</v>
      </c>
      <c r="C20865" t="str">
        <f t="shared" si="652"/>
        <v>2012-Atletico/GO-28-4-1</v>
      </c>
      <c r="D20865" s="4">
        <v>1</v>
      </c>
      <c r="E20865">
        <v>17</v>
      </c>
      <c r="F20865" t="str">
        <f t="shared" si="653"/>
        <v>28-4-1</v>
      </c>
    </row>
    <row r="20866" spans="1:6" x14ac:dyDescent="0.3">
      <c r="A20866">
        <v>2012</v>
      </c>
      <c r="B20866" t="s">
        <v>3223</v>
      </c>
      <c r="C20866" t="str">
        <f t="shared" si="652"/>
        <v>2012-Atletico/MG-28-4-1</v>
      </c>
      <c r="D20866" s="4">
        <v>5</v>
      </c>
      <c r="E20866">
        <v>51</v>
      </c>
      <c r="F20866" t="str">
        <f t="shared" si="653"/>
        <v>28-4-1</v>
      </c>
    </row>
    <row r="20867" spans="1:6" x14ac:dyDescent="0.3">
      <c r="A20867">
        <v>2012</v>
      </c>
      <c r="B20867" t="s">
        <v>5079</v>
      </c>
      <c r="C20867" t="str">
        <f t="shared" ref="C20867:C20930" si="654">A20867&amp;"-"&amp;B20867</f>
        <v>2012-Bahia/BA-28-4-1</v>
      </c>
      <c r="D20867" s="4">
        <v>7</v>
      </c>
      <c r="E20867">
        <v>29</v>
      </c>
      <c r="F20867" t="str">
        <f t="shared" ref="F20867:F20930" si="655">RIGHT(B20867,LEN(C20867)-FIND("-",C20867,6))</f>
        <v>28-4-1</v>
      </c>
    </row>
    <row r="20868" spans="1:6" x14ac:dyDescent="0.3">
      <c r="A20868">
        <v>2012</v>
      </c>
      <c r="B20868" t="s">
        <v>2195</v>
      </c>
      <c r="C20868" t="str">
        <f t="shared" si="654"/>
        <v>2012-Botafogo/RJ-28-4-1</v>
      </c>
      <c r="D20868" s="4">
        <v>3</v>
      </c>
      <c r="E20868">
        <v>23</v>
      </c>
      <c r="F20868" t="str">
        <f t="shared" si="655"/>
        <v>28-4-1</v>
      </c>
    </row>
    <row r="20869" spans="1:6" x14ac:dyDescent="0.3">
      <c r="A20869">
        <v>2012</v>
      </c>
      <c r="B20869" t="s">
        <v>2196</v>
      </c>
      <c r="C20869" t="str">
        <f t="shared" si="654"/>
        <v>2012-Corinthians/SP-28-4-1</v>
      </c>
      <c r="D20869" s="4">
        <v>7</v>
      </c>
      <c r="E20869">
        <v>31</v>
      </c>
      <c r="F20869" t="str">
        <f t="shared" si="655"/>
        <v>28-4-1</v>
      </c>
    </row>
    <row r="20870" spans="1:6" x14ac:dyDescent="0.3">
      <c r="A20870">
        <v>2012</v>
      </c>
      <c r="B20870" t="s">
        <v>3703</v>
      </c>
      <c r="C20870" t="str">
        <f t="shared" si="654"/>
        <v>2012-Coritiba/PR-28-4-1</v>
      </c>
      <c r="D20870" s="4">
        <v>3.9999959999999999</v>
      </c>
      <c r="E20870">
        <v>15</v>
      </c>
      <c r="F20870" t="str">
        <f t="shared" si="655"/>
        <v>28-4-1</v>
      </c>
    </row>
    <row r="20871" spans="1:6" x14ac:dyDescent="0.3">
      <c r="A20871">
        <v>2012</v>
      </c>
      <c r="B20871" t="s">
        <v>2197</v>
      </c>
      <c r="C20871" t="str">
        <f t="shared" si="654"/>
        <v>2012-Cruzeiro/MG-28-4-1</v>
      </c>
      <c r="D20871" s="4">
        <v>2</v>
      </c>
      <c r="E20871">
        <v>33</v>
      </c>
      <c r="F20871" t="str">
        <f t="shared" si="655"/>
        <v>28-4-1</v>
      </c>
    </row>
    <row r="20872" spans="1:6" x14ac:dyDescent="0.3">
      <c r="A20872">
        <v>2012</v>
      </c>
      <c r="B20872" t="s">
        <v>2198</v>
      </c>
      <c r="C20872" t="str">
        <f t="shared" si="654"/>
        <v>2012-Figueirense/SC-28-4-1</v>
      </c>
      <c r="D20872" s="4">
        <v>3</v>
      </c>
      <c r="E20872">
        <v>23</v>
      </c>
      <c r="F20872" t="str">
        <f t="shared" si="655"/>
        <v>28-4-1</v>
      </c>
    </row>
    <row r="20873" spans="1:6" x14ac:dyDescent="0.3">
      <c r="A20873">
        <v>2012</v>
      </c>
      <c r="B20873" t="s">
        <v>2199</v>
      </c>
      <c r="C20873" t="str">
        <f t="shared" si="654"/>
        <v>2012-Flamengo/RJ-28-4-1</v>
      </c>
      <c r="D20873" s="4">
        <v>4</v>
      </c>
      <c r="E20873">
        <v>30</v>
      </c>
      <c r="F20873" t="str">
        <f t="shared" si="655"/>
        <v>28-4-1</v>
      </c>
    </row>
    <row r="20874" spans="1:6" x14ac:dyDescent="0.3">
      <c r="A20874">
        <v>2012</v>
      </c>
      <c r="B20874" t="s">
        <v>2200</v>
      </c>
      <c r="C20874" t="str">
        <f t="shared" si="654"/>
        <v>2012-Fluminense/RJ-28-4-1</v>
      </c>
      <c r="D20874" s="4">
        <v>9</v>
      </c>
      <c r="E20874">
        <v>40</v>
      </c>
      <c r="F20874" t="str">
        <f t="shared" si="655"/>
        <v>28-4-1</v>
      </c>
    </row>
    <row r="20875" spans="1:6" x14ac:dyDescent="0.3">
      <c r="A20875">
        <v>2012</v>
      </c>
      <c r="B20875" t="s">
        <v>2203</v>
      </c>
      <c r="C20875" t="str">
        <f t="shared" si="654"/>
        <v>2012-Gremio/RS-28-4-1</v>
      </c>
      <c r="D20875" s="4">
        <v>6</v>
      </c>
      <c r="E20875">
        <v>28</v>
      </c>
      <c r="F20875" t="str">
        <f t="shared" si="655"/>
        <v>28-4-1</v>
      </c>
    </row>
    <row r="20876" spans="1:6" x14ac:dyDescent="0.3">
      <c r="A20876">
        <v>2012</v>
      </c>
      <c r="B20876" t="s">
        <v>2204</v>
      </c>
      <c r="C20876" t="str">
        <f t="shared" si="654"/>
        <v>2012-Internacional/RS-28-4-1</v>
      </c>
      <c r="D20876" s="4">
        <v>6</v>
      </c>
      <c r="E20876">
        <v>30</v>
      </c>
      <c r="F20876" t="str">
        <f t="shared" si="655"/>
        <v>28-4-1</v>
      </c>
    </row>
    <row r="20877" spans="1:6" x14ac:dyDescent="0.3">
      <c r="A20877">
        <v>2012</v>
      </c>
      <c r="B20877" t="s">
        <v>3224</v>
      </c>
      <c r="C20877" t="str">
        <f t="shared" si="654"/>
        <v>2012-Nautico/PE-28-4-1</v>
      </c>
      <c r="D20877" s="4">
        <v>5.75</v>
      </c>
      <c r="E20877">
        <v>17</v>
      </c>
      <c r="F20877" t="str">
        <f t="shared" si="655"/>
        <v>28-4-1</v>
      </c>
    </row>
    <row r="20878" spans="1:6" x14ac:dyDescent="0.3">
      <c r="A20878">
        <v>2012</v>
      </c>
      <c r="B20878" t="s">
        <v>2205</v>
      </c>
      <c r="C20878" t="str">
        <f t="shared" si="654"/>
        <v>2012-Palmeiras/SP-28-4-1</v>
      </c>
      <c r="D20878" s="4">
        <v>6</v>
      </c>
      <c r="E20878">
        <v>19</v>
      </c>
      <c r="F20878" t="str">
        <f t="shared" si="655"/>
        <v>28-4-1</v>
      </c>
    </row>
    <row r="20879" spans="1:6" x14ac:dyDescent="0.3">
      <c r="A20879">
        <v>2012</v>
      </c>
      <c r="B20879" t="s">
        <v>2207</v>
      </c>
      <c r="C20879" t="str">
        <f t="shared" si="654"/>
        <v>2012-Ponte Preta/SP-28-4-1</v>
      </c>
      <c r="D20879" s="4">
        <v>8</v>
      </c>
      <c r="E20879">
        <v>32</v>
      </c>
      <c r="F20879" t="str">
        <f t="shared" si="655"/>
        <v>28-4-1</v>
      </c>
    </row>
    <row r="20880" spans="1:6" x14ac:dyDescent="0.3">
      <c r="A20880">
        <v>2012</v>
      </c>
      <c r="B20880" t="s">
        <v>3704</v>
      </c>
      <c r="C20880" t="str">
        <f t="shared" si="654"/>
        <v>2012-Portuguesa/SP-28-4-1</v>
      </c>
      <c r="D20880" s="4">
        <v>5</v>
      </c>
      <c r="E20880">
        <v>25</v>
      </c>
      <c r="F20880" t="str">
        <f t="shared" si="655"/>
        <v>28-4-1</v>
      </c>
    </row>
    <row r="20881" spans="1:6" x14ac:dyDescent="0.3">
      <c r="A20881">
        <v>2012</v>
      </c>
      <c r="B20881" t="s">
        <v>2209</v>
      </c>
      <c r="C20881" t="str">
        <f t="shared" si="654"/>
        <v>2012-Santos/SP-28-4-1</v>
      </c>
      <c r="D20881" s="4">
        <v>7</v>
      </c>
      <c r="E20881">
        <v>34</v>
      </c>
      <c r="F20881" t="str">
        <f t="shared" si="655"/>
        <v>28-4-1</v>
      </c>
    </row>
    <row r="20882" spans="1:6" x14ac:dyDescent="0.3">
      <c r="A20882">
        <v>2012</v>
      </c>
      <c r="B20882" t="s">
        <v>2210</v>
      </c>
      <c r="C20882" t="str">
        <f t="shared" si="654"/>
        <v>2012-Sao Paulo/SP-28-4-1</v>
      </c>
      <c r="D20882" s="4">
        <v>6.8</v>
      </c>
      <c r="E20882">
        <v>27</v>
      </c>
      <c r="F20882" t="str">
        <f t="shared" si="655"/>
        <v>28-4-1</v>
      </c>
    </row>
    <row r="20883" spans="1:6" x14ac:dyDescent="0.3">
      <c r="A20883">
        <v>2012</v>
      </c>
      <c r="B20883" t="s">
        <v>3225</v>
      </c>
      <c r="C20883" t="str">
        <f t="shared" si="654"/>
        <v>2012-Sport/PE-28-4-1</v>
      </c>
      <c r="D20883" s="4">
        <v>7</v>
      </c>
      <c r="E20883">
        <v>22</v>
      </c>
      <c r="F20883" t="str">
        <f t="shared" si="655"/>
        <v>28-4-1</v>
      </c>
    </row>
    <row r="20884" spans="1:6" x14ac:dyDescent="0.3">
      <c r="A20884">
        <v>2012</v>
      </c>
      <c r="B20884" t="s">
        <v>2211</v>
      </c>
      <c r="C20884" t="str">
        <f t="shared" si="654"/>
        <v>2012-Vasco/RJ-28-4-1</v>
      </c>
      <c r="D20884" s="4">
        <v>4</v>
      </c>
      <c r="E20884">
        <v>42</v>
      </c>
      <c r="F20884" t="str">
        <f t="shared" si="655"/>
        <v>28-4-1</v>
      </c>
    </row>
    <row r="20885" spans="1:6" x14ac:dyDescent="0.3">
      <c r="A20885">
        <v>2012</v>
      </c>
      <c r="B20885" t="s">
        <v>4702</v>
      </c>
      <c r="C20885" t="str">
        <f t="shared" si="654"/>
        <v>2012-Atletico/GO-28-4-2</v>
      </c>
      <c r="D20885" s="4">
        <v>1</v>
      </c>
      <c r="E20885">
        <v>16</v>
      </c>
      <c r="F20885" t="str">
        <f t="shared" si="655"/>
        <v>28-4-2</v>
      </c>
    </row>
    <row r="20886" spans="1:6" x14ac:dyDescent="0.3">
      <c r="A20886">
        <v>2012</v>
      </c>
      <c r="B20886" t="s">
        <v>3226</v>
      </c>
      <c r="C20886" t="str">
        <f t="shared" si="654"/>
        <v>2012-Atletico/MG-28-4-2</v>
      </c>
      <c r="D20886" s="4">
        <v>8.4999979999999997</v>
      </c>
      <c r="E20886">
        <v>32</v>
      </c>
      <c r="F20886" t="str">
        <f t="shared" si="655"/>
        <v>28-4-2</v>
      </c>
    </row>
    <row r="20887" spans="1:6" x14ac:dyDescent="0.3">
      <c r="A20887">
        <v>2012</v>
      </c>
      <c r="B20887" t="s">
        <v>5081</v>
      </c>
      <c r="C20887" t="str">
        <f t="shared" si="654"/>
        <v>2012-Bahia/BA-28-4-2</v>
      </c>
      <c r="D20887" s="4">
        <v>7</v>
      </c>
      <c r="E20887">
        <v>27</v>
      </c>
      <c r="F20887" t="str">
        <f t="shared" si="655"/>
        <v>28-4-2</v>
      </c>
    </row>
    <row r="20888" spans="1:6" x14ac:dyDescent="0.3">
      <c r="A20888">
        <v>2012</v>
      </c>
      <c r="B20888" t="s">
        <v>2213</v>
      </c>
      <c r="C20888" t="str">
        <f t="shared" si="654"/>
        <v>2012-Botafogo/RJ-28-4-2</v>
      </c>
      <c r="D20888" s="4">
        <v>6</v>
      </c>
      <c r="E20888">
        <v>34</v>
      </c>
      <c r="F20888" t="str">
        <f t="shared" si="655"/>
        <v>28-4-2</v>
      </c>
    </row>
    <row r="20889" spans="1:6" x14ac:dyDescent="0.3">
      <c r="A20889">
        <v>2012</v>
      </c>
      <c r="B20889" t="s">
        <v>2214</v>
      </c>
      <c r="C20889" t="str">
        <f t="shared" si="654"/>
        <v>2012-Corinthians/SP-28-4-2</v>
      </c>
      <c r="D20889" s="4">
        <v>8</v>
      </c>
      <c r="E20889">
        <v>26</v>
      </c>
      <c r="F20889" t="str">
        <f t="shared" si="655"/>
        <v>28-4-2</v>
      </c>
    </row>
    <row r="20890" spans="1:6" x14ac:dyDescent="0.3">
      <c r="A20890">
        <v>2012</v>
      </c>
      <c r="B20890" t="s">
        <v>3706</v>
      </c>
      <c r="C20890" t="str">
        <f t="shared" si="654"/>
        <v>2012-Coritiba/PR-28-4-2</v>
      </c>
      <c r="D20890" s="4">
        <v>6</v>
      </c>
      <c r="E20890">
        <v>21</v>
      </c>
      <c r="F20890" t="str">
        <f t="shared" si="655"/>
        <v>28-4-2</v>
      </c>
    </row>
    <row r="20891" spans="1:6" x14ac:dyDescent="0.3">
      <c r="A20891">
        <v>2012</v>
      </c>
      <c r="B20891" t="s">
        <v>2215</v>
      </c>
      <c r="C20891" t="str">
        <f t="shared" si="654"/>
        <v>2012-Cruzeiro/MG-28-4-2</v>
      </c>
      <c r="D20891" s="4">
        <v>1</v>
      </c>
      <c r="E20891">
        <v>41</v>
      </c>
      <c r="F20891" t="str">
        <f t="shared" si="655"/>
        <v>28-4-2</v>
      </c>
    </row>
    <row r="20892" spans="1:6" x14ac:dyDescent="0.3">
      <c r="A20892">
        <v>2012</v>
      </c>
      <c r="B20892" t="s">
        <v>2216</v>
      </c>
      <c r="C20892" t="str">
        <f t="shared" si="654"/>
        <v>2012-Figueirense/SC-28-4-2</v>
      </c>
      <c r="D20892" s="4">
        <v>4</v>
      </c>
      <c r="E20892">
        <v>24</v>
      </c>
      <c r="F20892" t="str">
        <f t="shared" si="655"/>
        <v>28-4-2</v>
      </c>
    </row>
    <row r="20893" spans="1:6" x14ac:dyDescent="0.3">
      <c r="A20893">
        <v>2012</v>
      </c>
      <c r="B20893" t="s">
        <v>2217</v>
      </c>
      <c r="C20893" t="str">
        <f t="shared" si="654"/>
        <v>2012-Flamengo/RJ-28-4-2</v>
      </c>
      <c r="D20893" s="4">
        <v>2</v>
      </c>
      <c r="E20893">
        <v>34</v>
      </c>
      <c r="F20893" t="str">
        <f t="shared" si="655"/>
        <v>28-4-2</v>
      </c>
    </row>
    <row r="20894" spans="1:6" x14ac:dyDescent="0.3">
      <c r="A20894">
        <v>2012</v>
      </c>
      <c r="B20894" t="s">
        <v>2218</v>
      </c>
      <c r="C20894" t="str">
        <f t="shared" si="654"/>
        <v>2012-Fluminense/RJ-28-4-2</v>
      </c>
      <c r="D20894" s="4">
        <v>9</v>
      </c>
      <c r="E20894">
        <v>40</v>
      </c>
      <c r="F20894" t="str">
        <f t="shared" si="655"/>
        <v>28-4-2</v>
      </c>
    </row>
    <row r="20895" spans="1:6" x14ac:dyDescent="0.3">
      <c r="A20895">
        <v>2012</v>
      </c>
      <c r="B20895" t="s">
        <v>2221</v>
      </c>
      <c r="C20895" t="str">
        <f t="shared" si="654"/>
        <v>2012-Gremio/RS-28-4-2</v>
      </c>
      <c r="D20895" s="4">
        <v>5</v>
      </c>
      <c r="E20895">
        <v>37</v>
      </c>
      <c r="F20895" t="str">
        <f t="shared" si="655"/>
        <v>28-4-2</v>
      </c>
    </row>
    <row r="20896" spans="1:6" x14ac:dyDescent="0.3">
      <c r="A20896">
        <v>2012</v>
      </c>
      <c r="B20896" t="s">
        <v>2222</v>
      </c>
      <c r="C20896" t="str">
        <f t="shared" si="654"/>
        <v>2012-Internacional/RS-28-4-2</v>
      </c>
      <c r="D20896" s="4">
        <v>6.3333269999999997</v>
      </c>
      <c r="E20896">
        <v>34</v>
      </c>
      <c r="F20896" t="str">
        <f t="shared" si="655"/>
        <v>28-4-2</v>
      </c>
    </row>
    <row r="20897" spans="1:6" x14ac:dyDescent="0.3">
      <c r="A20897">
        <v>2012</v>
      </c>
      <c r="B20897" t="s">
        <v>3227</v>
      </c>
      <c r="C20897" t="str">
        <f t="shared" si="654"/>
        <v>2012-Nautico/PE-28-4-2</v>
      </c>
      <c r="D20897" s="4">
        <v>3</v>
      </c>
      <c r="E20897">
        <v>25</v>
      </c>
      <c r="F20897" t="str">
        <f t="shared" si="655"/>
        <v>28-4-2</v>
      </c>
    </row>
    <row r="20898" spans="1:6" x14ac:dyDescent="0.3">
      <c r="A20898">
        <v>2012</v>
      </c>
      <c r="B20898" t="s">
        <v>2223</v>
      </c>
      <c r="C20898" t="str">
        <f t="shared" si="654"/>
        <v>2012-Palmeiras/SP-28-4-2</v>
      </c>
      <c r="D20898" s="4">
        <v>3</v>
      </c>
      <c r="E20898">
        <v>19</v>
      </c>
      <c r="F20898" t="str">
        <f t="shared" si="655"/>
        <v>28-4-2</v>
      </c>
    </row>
    <row r="20899" spans="1:6" x14ac:dyDescent="0.3">
      <c r="A20899">
        <v>2012</v>
      </c>
      <c r="B20899" t="s">
        <v>2225</v>
      </c>
      <c r="C20899" t="str">
        <f t="shared" si="654"/>
        <v>2012-Ponte Preta/SP-28-4-2</v>
      </c>
      <c r="D20899" s="4">
        <v>4</v>
      </c>
      <c r="E20899">
        <v>36</v>
      </c>
      <c r="F20899" t="str">
        <f t="shared" si="655"/>
        <v>28-4-2</v>
      </c>
    </row>
    <row r="20900" spans="1:6" x14ac:dyDescent="0.3">
      <c r="A20900">
        <v>2012</v>
      </c>
      <c r="B20900" t="s">
        <v>3707</v>
      </c>
      <c r="C20900" t="str">
        <f t="shared" si="654"/>
        <v>2012-Portuguesa/SP-28-4-2</v>
      </c>
      <c r="D20900" s="4">
        <v>5</v>
      </c>
      <c r="E20900">
        <v>25</v>
      </c>
      <c r="F20900" t="str">
        <f t="shared" si="655"/>
        <v>28-4-2</v>
      </c>
    </row>
    <row r="20901" spans="1:6" x14ac:dyDescent="0.3">
      <c r="A20901">
        <v>2012</v>
      </c>
      <c r="B20901" t="s">
        <v>2227</v>
      </c>
      <c r="C20901" t="str">
        <f t="shared" si="654"/>
        <v>2012-Santos/SP-28-4-2</v>
      </c>
      <c r="D20901" s="4">
        <v>7</v>
      </c>
      <c r="E20901">
        <v>31</v>
      </c>
      <c r="F20901" t="str">
        <f t="shared" si="655"/>
        <v>28-4-2</v>
      </c>
    </row>
    <row r="20902" spans="1:6" x14ac:dyDescent="0.3">
      <c r="A20902">
        <v>2012</v>
      </c>
      <c r="B20902" t="s">
        <v>2228</v>
      </c>
      <c r="C20902" t="str">
        <f t="shared" si="654"/>
        <v>2012-Sao Paulo/SP-28-4-2</v>
      </c>
      <c r="D20902" s="4">
        <v>9</v>
      </c>
      <c r="E20902">
        <v>25</v>
      </c>
      <c r="F20902" t="str">
        <f t="shared" si="655"/>
        <v>28-4-2</v>
      </c>
    </row>
    <row r="20903" spans="1:6" x14ac:dyDescent="0.3">
      <c r="A20903">
        <v>2012</v>
      </c>
      <c r="B20903" t="s">
        <v>3228</v>
      </c>
      <c r="C20903" t="str">
        <f t="shared" si="654"/>
        <v>2012-Sport/PE-28-4-2</v>
      </c>
      <c r="D20903" s="4">
        <v>8</v>
      </c>
      <c r="E20903">
        <v>25</v>
      </c>
      <c r="F20903" t="str">
        <f t="shared" si="655"/>
        <v>28-4-2</v>
      </c>
    </row>
    <row r="20904" spans="1:6" x14ac:dyDescent="0.3">
      <c r="A20904">
        <v>2012</v>
      </c>
      <c r="B20904" t="s">
        <v>2229</v>
      </c>
      <c r="C20904" t="str">
        <f t="shared" si="654"/>
        <v>2012-Vasco/RJ-28-4-2</v>
      </c>
      <c r="D20904" s="4">
        <v>5</v>
      </c>
      <c r="E20904">
        <v>46</v>
      </c>
      <c r="F20904" t="str">
        <f t="shared" si="655"/>
        <v>28-4-2</v>
      </c>
    </row>
    <row r="20905" spans="1:6" x14ac:dyDescent="0.3">
      <c r="A20905">
        <v>2012</v>
      </c>
      <c r="B20905" t="s">
        <v>4706</v>
      </c>
      <c r="C20905" t="str">
        <f t="shared" si="654"/>
        <v>2012-Atletico/GO-28-4-3</v>
      </c>
      <c r="D20905" s="4">
        <v>4</v>
      </c>
      <c r="E20905">
        <v>17</v>
      </c>
      <c r="F20905" t="str">
        <f t="shared" si="655"/>
        <v>28-4-3</v>
      </c>
    </row>
    <row r="20906" spans="1:6" x14ac:dyDescent="0.3">
      <c r="A20906">
        <v>2012</v>
      </c>
      <c r="B20906" t="s">
        <v>3229</v>
      </c>
      <c r="C20906" t="str">
        <f t="shared" si="654"/>
        <v>2012-Atletico/MG-28-4-3</v>
      </c>
      <c r="D20906" s="4">
        <v>8.2857059999999993</v>
      </c>
      <c r="E20906">
        <v>34</v>
      </c>
      <c r="F20906" t="str">
        <f t="shared" si="655"/>
        <v>28-4-3</v>
      </c>
    </row>
    <row r="20907" spans="1:6" x14ac:dyDescent="0.3">
      <c r="A20907">
        <v>2012</v>
      </c>
      <c r="B20907" t="s">
        <v>5083</v>
      </c>
      <c r="C20907" t="str">
        <f t="shared" si="654"/>
        <v>2012-Bahia/BA-28-4-3</v>
      </c>
      <c r="D20907" s="4">
        <v>8</v>
      </c>
      <c r="E20907">
        <v>26</v>
      </c>
      <c r="F20907" t="str">
        <f t="shared" si="655"/>
        <v>28-4-3</v>
      </c>
    </row>
    <row r="20908" spans="1:6" x14ac:dyDescent="0.3">
      <c r="A20908">
        <v>2012</v>
      </c>
      <c r="B20908" t="s">
        <v>2231</v>
      </c>
      <c r="C20908" t="str">
        <f t="shared" si="654"/>
        <v>2012-Botafogo/RJ-28-4-3</v>
      </c>
      <c r="D20908" s="4">
        <v>8</v>
      </c>
      <c r="E20908">
        <v>25</v>
      </c>
      <c r="F20908" t="str">
        <f t="shared" si="655"/>
        <v>28-4-3</v>
      </c>
    </row>
    <row r="20909" spans="1:6" x14ac:dyDescent="0.3">
      <c r="A20909">
        <v>2012</v>
      </c>
      <c r="B20909" t="s">
        <v>2232</v>
      </c>
      <c r="C20909" t="str">
        <f t="shared" si="654"/>
        <v>2012-Corinthians/SP-28-4-3</v>
      </c>
      <c r="D20909" s="4">
        <v>8</v>
      </c>
      <c r="E20909">
        <v>20</v>
      </c>
      <c r="F20909" t="str">
        <f t="shared" si="655"/>
        <v>28-4-3</v>
      </c>
    </row>
    <row r="20910" spans="1:6" x14ac:dyDescent="0.3">
      <c r="A20910">
        <v>2012</v>
      </c>
      <c r="B20910" t="s">
        <v>3709</v>
      </c>
      <c r="C20910" t="str">
        <f t="shared" si="654"/>
        <v>2012-Coritiba/PR-28-4-3</v>
      </c>
      <c r="D20910" s="4">
        <v>4.9999950000000002</v>
      </c>
      <c r="E20910">
        <v>18</v>
      </c>
      <c r="F20910" t="str">
        <f t="shared" si="655"/>
        <v>28-4-3</v>
      </c>
    </row>
    <row r="20911" spans="1:6" x14ac:dyDescent="0.3">
      <c r="A20911">
        <v>2012</v>
      </c>
      <c r="B20911" t="s">
        <v>2233</v>
      </c>
      <c r="C20911" t="str">
        <f t="shared" si="654"/>
        <v>2012-Cruzeiro/MG-28-4-3</v>
      </c>
      <c r="D20911" s="4">
        <v>1</v>
      </c>
      <c r="E20911">
        <v>42</v>
      </c>
      <c r="F20911" t="str">
        <f t="shared" si="655"/>
        <v>28-4-3</v>
      </c>
    </row>
    <row r="20912" spans="1:6" x14ac:dyDescent="0.3">
      <c r="A20912">
        <v>2012</v>
      </c>
      <c r="B20912" t="s">
        <v>2234</v>
      </c>
      <c r="C20912" t="str">
        <f t="shared" si="654"/>
        <v>2012-Figueirense/SC-28-4-3</v>
      </c>
      <c r="D20912" s="4">
        <v>7</v>
      </c>
      <c r="E20912">
        <v>25</v>
      </c>
      <c r="F20912" t="str">
        <f t="shared" si="655"/>
        <v>28-4-3</v>
      </c>
    </row>
    <row r="20913" spans="1:6" x14ac:dyDescent="0.3">
      <c r="A20913">
        <v>2012</v>
      </c>
      <c r="B20913" t="s">
        <v>2235</v>
      </c>
      <c r="C20913" t="str">
        <f t="shared" si="654"/>
        <v>2012-Flamengo/RJ-28-4-3</v>
      </c>
      <c r="D20913" s="4">
        <v>5</v>
      </c>
      <c r="E20913">
        <v>35</v>
      </c>
      <c r="F20913" t="str">
        <f t="shared" si="655"/>
        <v>28-4-3</v>
      </c>
    </row>
    <row r="20914" spans="1:6" x14ac:dyDescent="0.3">
      <c r="A20914">
        <v>2012</v>
      </c>
      <c r="B20914" t="s">
        <v>2236</v>
      </c>
      <c r="C20914" t="str">
        <f t="shared" si="654"/>
        <v>2012-Fluminense/RJ-28-4-3</v>
      </c>
      <c r="D20914" s="4">
        <v>9</v>
      </c>
      <c r="E20914">
        <v>40</v>
      </c>
      <c r="F20914" t="str">
        <f t="shared" si="655"/>
        <v>28-4-3</v>
      </c>
    </row>
    <row r="20915" spans="1:6" x14ac:dyDescent="0.3">
      <c r="A20915">
        <v>2012</v>
      </c>
      <c r="B20915" t="s">
        <v>2239</v>
      </c>
      <c r="C20915" t="str">
        <f t="shared" si="654"/>
        <v>2012-Gremio/RS-28-4-3</v>
      </c>
      <c r="D20915" s="4">
        <v>8.5</v>
      </c>
      <c r="E20915">
        <v>32</v>
      </c>
      <c r="F20915" t="str">
        <f t="shared" si="655"/>
        <v>28-4-3</v>
      </c>
    </row>
    <row r="20916" spans="1:6" x14ac:dyDescent="0.3">
      <c r="A20916">
        <v>2012</v>
      </c>
      <c r="B20916" t="s">
        <v>2240</v>
      </c>
      <c r="C20916" t="str">
        <f t="shared" si="654"/>
        <v>2012-Internacional/RS-28-4-3</v>
      </c>
      <c r="D20916" s="4">
        <v>3</v>
      </c>
      <c r="E20916">
        <v>27</v>
      </c>
      <c r="F20916" t="str">
        <f t="shared" si="655"/>
        <v>28-4-3</v>
      </c>
    </row>
    <row r="20917" spans="1:6" x14ac:dyDescent="0.3">
      <c r="A20917">
        <v>2012</v>
      </c>
      <c r="B20917" t="s">
        <v>3230</v>
      </c>
      <c r="C20917" t="str">
        <f t="shared" si="654"/>
        <v>2012-Nautico/PE-28-4-3</v>
      </c>
      <c r="D20917" s="4">
        <v>4.6666619999999996</v>
      </c>
      <c r="E20917">
        <v>14</v>
      </c>
      <c r="F20917" t="str">
        <f t="shared" si="655"/>
        <v>28-4-3</v>
      </c>
    </row>
    <row r="20918" spans="1:6" x14ac:dyDescent="0.3">
      <c r="A20918">
        <v>2012</v>
      </c>
      <c r="B20918" t="s">
        <v>2241</v>
      </c>
      <c r="C20918" t="str">
        <f t="shared" si="654"/>
        <v>2012-Palmeiras/SP-28-4-3</v>
      </c>
      <c r="D20918" s="4">
        <v>3</v>
      </c>
      <c r="E20918">
        <v>14</v>
      </c>
      <c r="F20918" t="str">
        <f t="shared" si="655"/>
        <v>28-4-3</v>
      </c>
    </row>
    <row r="20919" spans="1:6" x14ac:dyDescent="0.3">
      <c r="A20919">
        <v>2012</v>
      </c>
      <c r="B20919" t="s">
        <v>2243</v>
      </c>
      <c r="C20919" t="str">
        <f t="shared" si="654"/>
        <v>2012-Ponte Preta/SP-28-4-3</v>
      </c>
      <c r="D20919" s="4">
        <v>6</v>
      </c>
      <c r="E20919">
        <v>30</v>
      </c>
      <c r="F20919" t="str">
        <f t="shared" si="655"/>
        <v>28-4-3</v>
      </c>
    </row>
    <row r="20920" spans="1:6" x14ac:dyDescent="0.3">
      <c r="A20920">
        <v>2012</v>
      </c>
      <c r="B20920" t="s">
        <v>3710</v>
      </c>
      <c r="C20920" t="str">
        <f t="shared" si="654"/>
        <v>2012-Portuguesa/SP-28-4-3</v>
      </c>
      <c r="D20920" s="4">
        <v>5</v>
      </c>
      <c r="E20920">
        <v>20</v>
      </c>
      <c r="F20920" t="str">
        <f t="shared" si="655"/>
        <v>28-4-3</v>
      </c>
    </row>
    <row r="20921" spans="1:6" x14ac:dyDescent="0.3">
      <c r="A20921">
        <v>2012</v>
      </c>
      <c r="B20921" t="s">
        <v>2245</v>
      </c>
      <c r="C20921" t="str">
        <f t="shared" si="654"/>
        <v>2012-Santos/SP-28-4-3</v>
      </c>
      <c r="D20921" s="4">
        <v>6</v>
      </c>
      <c r="E20921">
        <v>28</v>
      </c>
      <c r="F20921" t="str">
        <f t="shared" si="655"/>
        <v>28-4-3</v>
      </c>
    </row>
    <row r="20922" spans="1:6" x14ac:dyDescent="0.3">
      <c r="A20922">
        <v>2012</v>
      </c>
      <c r="B20922" t="s">
        <v>2246</v>
      </c>
      <c r="C20922" t="str">
        <f t="shared" si="654"/>
        <v>2012-Sao Paulo/SP-28-4-3</v>
      </c>
      <c r="D20922" s="4">
        <v>5</v>
      </c>
      <c r="E20922">
        <v>30</v>
      </c>
      <c r="F20922" t="str">
        <f t="shared" si="655"/>
        <v>28-4-3</v>
      </c>
    </row>
    <row r="20923" spans="1:6" x14ac:dyDescent="0.3">
      <c r="A20923">
        <v>2012</v>
      </c>
      <c r="B20923" t="s">
        <v>3231</v>
      </c>
      <c r="C20923" t="str">
        <f t="shared" si="654"/>
        <v>2012-Sport/PE-28-4-3</v>
      </c>
      <c r="D20923" s="4">
        <v>4</v>
      </c>
      <c r="E20923">
        <v>18</v>
      </c>
      <c r="F20923" t="str">
        <f t="shared" si="655"/>
        <v>28-4-3</v>
      </c>
    </row>
    <row r="20924" spans="1:6" x14ac:dyDescent="0.3">
      <c r="A20924">
        <v>2012</v>
      </c>
      <c r="B20924" t="s">
        <v>2247</v>
      </c>
      <c r="C20924" t="str">
        <f t="shared" si="654"/>
        <v>2012-Vasco/RJ-28-4-3</v>
      </c>
      <c r="D20924" s="4">
        <v>4</v>
      </c>
      <c r="E20924">
        <v>37</v>
      </c>
      <c r="F20924" t="str">
        <f t="shared" si="655"/>
        <v>28-4-3</v>
      </c>
    </row>
    <row r="20925" spans="1:6" x14ac:dyDescent="0.3">
      <c r="A20925">
        <v>2012</v>
      </c>
      <c r="B20925" t="s">
        <v>4710</v>
      </c>
      <c r="C20925" t="str">
        <f t="shared" si="654"/>
        <v>2012-Atletico/GO-28-5-0</v>
      </c>
      <c r="D20925" s="4">
        <v>4</v>
      </c>
      <c r="E20925">
        <v>20</v>
      </c>
      <c r="F20925" t="str">
        <f t="shared" si="655"/>
        <v>28-5-0</v>
      </c>
    </row>
    <row r="20926" spans="1:6" x14ac:dyDescent="0.3">
      <c r="A20926">
        <v>2012</v>
      </c>
      <c r="B20926" t="s">
        <v>3232</v>
      </c>
      <c r="C20926" t="str">
        <f t="shared" si="654"/>
        <v>2012-Atletico/MG-28-5-0</v>
      </c>
      <c r="D20926" s="4">
        <v>7</v>
      </c>
      <c r="E20926">
        <v>41</v>
      </c>
      <c r="F20926" t="str">
        <f t="shared" si="655"/>
        <v>28-5-0</v>
      </c>
    </row>
    <row r="20927" spans="1:6" x14ac:dyDescent="0.3">
      <c r="A20927">
        <v>2012</v>
      </c>
      <c r="B20927" t="s">
        <v>5085</v>
      </c>
      <c r="C20927" t="str">
        <f t="shared" si="654"/>
        <v>2012-Bahia/BA-28-5-0</v>
      </c>
      <c r="D20927" s="4">
        <v>11</v>
      </c>
      <c r="E20927">
        <v>31</v>
      </c>
      <c r="F20927" t="str">
        <f t="shared" si="655"/>
        <v>28-5-0</v>
      </c>
    </row>
    <row r="20928" spans="1:6" x14ac:dyDescent="0.3">
      <c r="A20928">
        <v>2012</v>
      </c>
      <c r="B20928" t="s">
        <v>2249</v>
      </c>
      <c r="C20928" t="str">
        <f t="shared" si="654"/>
        <v>2012-Botafogo/RJ-28-5-0</v>
      </c>
      <c r="D20928" s="4">
        <v>11</v>
      </c>
      <c r="E20928">
        <v>39</v>
      </c>
      <c r="F20928" t="str">
        <f t="shared" si="655"/>
        <v>28-5-0</v>
      </c>
    </row>
    <row r="20929" spans="1:6" x14ac:dyDescent="0.3">
      <c r="A20929">
        <v>2012</v>
      </c>
      <c r="B20929" t="s">
        <v>2250</v>
      </c>
      <c r="C20929" t="str">
        <f t="shared" si="654"/>
        <v>2012-Corinthians/SP-28-5-0</v>
      </c>
      <c r="D20929" s="4">
        <v>7</v>
      </c>
      <c r="E20929">
        <v>25</v>
      </c>
      <c r="F20929" t="str">
        <f t="shared" si="655"/>
        <v>28-5-0</v>
      </c>
    </row>
    <row r="20930" spans="1:6" x14ac:dyDescent="0.3">
      <c r="A20930">
        <v>2012</v>
      </c>
      <c r="B20930" t="s">
        <v>3712</v>
      </c>
      <c r="C20930" t="str">
        <f t="shared" si="654"/>
        <v>2012-Coritiba/PR-28-5-0</v>
      </c>
      <c r="D20930" s="4">
        <v>7</v>
      </c>
      <c r="E20930">
        <v>15</v>
      </c>
      <c r="F20930" t="str">
        <f t="shared" si="655"/>
        <v>28-5-0</v>
      </c>
    </row>
    <row r="20931" spans="1:6" x14ac:dyDescent="0.3">
      <c r="A20931">
        <v>2012</v>
      </c>
      <c r="B20931" t="s">
        <v>2251</v>
      </c>
      <c r="C20931" t="str">
        <f t="shared" ref="C20931:C20994" si="656">A20931&amp;"-"&amp;B20931</f>
        <v>2012-Cruzeiro/MG-28-5-0</v>
      </c>
      <c r="D20931" s="4">
        <v>4</v>
      </c>
      <c r="E20931">
        <v>29</v>
      </c>
      <c r="F20931" t="str">
        <f t="shared" ref="F20931:F20994" si="657">RIGHT(B20931,LEN(C20931)-FIND("-",C20931,6))</f>
        <v>28-5-0</v>
      </c>
    </row>
    <row r="20932" spans="1:6" x14ac:dyDescent="0.3">
      <c r="A20932">
        <v>2012</v>
      </c>
      <c r="B20932" t="s">
        <v>2252</v>
      </c>
      <c r="C20932" t="str">
        <f t="shared" si="656"/>
        <v>2012-Figueirense/SC-28-5-0</v>
      </c>
      <c r="D20932" s="4">
        <v>8</v>
      </c>
      <c r="E20932">
        <v>22</v>
      </c>
      <c r="F20932" t="str">
        <f t="shared" si="657"/>
        <v>28-5-0</v>
      </c>
    </row>
    <row r="20933" spans="1:6" x14ac:dyDescent="0.3">
      <c r="A20933">
        <v>2012</v>
      </c>
      <c r="B20933" t="s">
        <v>2253</v>
      </c>
      <c r="C20933" t="str">
        <f t="shared" si="656"/>
        <v>2012-Flamengo/RJ-28-5-0</v>
      </c>
      <c r="D20933" s="4">
        <v>1</v>
      </c>
      <c r="E20933">
        <v>31</v>
      </c>
      <c r="F20933" t="str">
        <f t="shared" si="657"/>
        <v>28-5-0</v>
      </c>
    </row>
    <row r="20934" spans="1:6" x14ac:dyDescent="0.3">
      <c r="A20934">
        <v>2012</v>
      </c>
      <c r="B20934" t="s">
        <v>2254</v>
      </c>
      <c r="C20934" t="str">
        <f t="shared" si="656"/>
        <v>2012-Fluminense/RJ-28-5-0</v>
      </c>
      <c r="D20934" s="4">
        <v>11</v>
      </c>
      <c r="E20934">
        <v>43</v>
      </c>
      <c r="F20934" t="str">
        <f t="shared" si="657"/>
        <v>28-5-0</v>
      </c>
    </row>
    <row r="20935" spans="1:6" x14ac:dyDescent="0.3">
      <c r="A20935">
        <v>2012</v>
      </c>
      <c r="B20935" t="s">
        <v>2257</v>
      </c>
      <c r="C20935" t="str">
        <f t="shared" si="656"/>
        <v>2012-Gremio/RS-28-5-0</v>
      </c>
      <c r="D20935" s="4">
        <v>8</v>
      </c>
      <c r="E20935">
        <v>39</v>
      </c>
      <c r="F20935" t="str">
        <f t="shared" si="657"/>
        <v>28-5-0</v>
      </c>
    </row>
    <row r="20936" spans="1:6" x14ac:dyDescent="0.3">
      <c r="A20936">
        <v>2012</v>
      </c>
      <c r="B20936" t="s">
        <v>2258</v>
      </c>
      <c r="C20936" t="str">
        <f t="shared" si="656"/>
        <v>2012-Internacional/RS-28-5-0</v>
      </c>
      <c r="D20936" s="4">
        <v>6</v>
      </c>
      <c r="E20936">
        <v>29</v>
      </c>
      <c r="F20936" t="str">
        <f t="shared" si="657"/>
        <v>28-5-0</v>
      </c>
    </row>
    <row r="20937" spans="1:6" x14ac:dyDescent="0.3">
      <c r="A20937">
        <v>2012</v>
      </c>
      <c r="B20937" t="s">
        <v>3233</v>
      </c>
      <c r="C20937" t="str">
        <f t="shared" si="656"/>
        <v>2012-Nautico/PE-28-5-0</v>
      </c>
      <c r="D20937" s="4">
        <v>10</v>
      </c>
      <c r="E20937">
        <v>27</v>
      </c>
      <c r="F20937" t="str">
        <f t="shared" si="657"/>
        <v>28-5-0</v>
      </c>
    </row>
    <row r="20938" spans="1:6" x14ac:dyDescent="0.3">
      <c r="A20938">
        <v>2012</v>
      </c>
      <c r="B20938" t="s">
        <v>2259</v>
      </c>
      <c r="C20938" t="str">
        <f t="shared" si="656"/>
        <v>2012-Palmeiras/SP-28-5-0</v>
      </c>
      <c r="D20938" s="4">
        <v>4</v>
      </c>
      <c r="E20938">
        <v>20</v>
      </c>
      <c r="F20938" t="str">
        <f t="shared" si="657"/>
        <v>28-5-0</v>
      </c>
    </row>
    <row r="20939" spans="1:6" x14ac:dyDescent="0.3">
      <c r="A20939">
        <v>2012</v>
      </c>
      <c r="B20939" t="s">
        <v>2261</v>
      </c>
      <c r="C20939" t="str">
        <f t="shared" si="656"/>
        <v>2012-Ponte Preta/SP-28-5-0</v>
      </c>
      <c r="D20939" s="4">
        <v>9</v>
      </c>
      <c r="E20939">
        <v>33</v>
      </c>
      <c r="F20939" t="str">
        <f t="shared" si="657"/>
        <v>28-5-0</v>
      </c>
    </row>
    <row r="20940" spans="1:6" x14ac:dyDescent="0.3">
      <c r="A20940">
        <v>2012</v>
      </c>
      <c r="B20940" t="s">
        <v>3713</v>
      </c>
      <c r="C20940" t="str">
        <f t="shared" si="656"/>
        <v>2012-Portuguesa/SP-28-5-0</v>
      </c>
      <c r="D20940" s="4">
        <v>8</v>
      </c>
      <c r="E20940">
        <v>21</v>
      </c>
      <c r="F20940" t="str">
        <f t="shared" si="657"/>
        <v>28-5-0</v>
      </c>
    </row>
    <row r="20941" spans="1:6" x14ac:dyDescent="0.3">
      <c r="A20941">
        <v>2012</v>
      </c>
      <c r="B20941" t="s">
        <v>2263</v>
      </c>
      <c r="C20941" t="str">
        <f t="shared" si="656"/>
        <v>2012-Santos/SP-28-5-0</v>
      </c>
      <c r="D20941" s="4">
        <v>7</v>
      </c>
      <c r="E20941">
        <v>33</v>
      </c>
      <c r="F20941" t="str">
        <f t="shared" si="657"/>
        <v>28-5-0</v>
      </c>
    </row>
    <row r="20942" spans="1:6" x14ac:dyDescent="0.3">
      <c r="A20942">
        <v>2012</v>
      </c>
      <c r="B20942" t="s">
        <v>2264</v>
      </c>
      <c r="C20942" t="str">
        <f t="shared" si="656"/>
        <v>2012-Sao Paulo/SP-28-5-0</v>
      </c>
      <c r="D20942" s="4">
        <v>5</v>
      </c>
      <c r="E20942">
        <v>21</v>
      </c>
      <c r="F20942" t="str">
        <f t="shared" si="657"/>
        <v>28-5-0</v>
      </c>
    </row>
    <row r="20943" spans="1:6" x14ac:dyDescent="0.3">
      <c r="A20943">
        <v>2012</v>
      </c>
      <c r="B20943" t="s">
        <v>3234</v>
      </c>
      <c r="C20943" t="str">
        <f t="shared" si="656"/>
        <v>2012-Sport/PE-28-5-0</v>
      </c>
      <c r="D20943" s="4">
        <v>8</v>
      </c>
      <c r="E20943">
        <v>22</v>
      </c>
      <c r="F20943" t="str">
        <f t="shared" si="657"/>
        <v>28-5-0</v>
      </c>
    </row>
    <row r="20944" spans="1:6" x14ac:dyDescent="0.3">
      <c r="A20944">
        <v>2012</v>
      </c>
      <c r="B20944" t="s">
        <v>2265</v>
      </c>
      <c r="C20944" t="str">
        <f t="shared" si="656"/>
        <v>2012-Vasco/RJ-28-5-0</v>
      </c>
      <c r="D20944" s="4">
        <v>8</v>
      </c>
      <c r="E20944">
        <v>43</v>
      </c>
      <c r="F20944" t="str">
        <f t="shared" si="657"/>
        <v>28-5-0</v>
      </c>
    </row>
    <row r="20945" spans="1:6" x14ac:dyDescent="0.3">
      <c r="A20945">
        <v>2012</v>
      </c>
      <c r="B20945" t="s">
        <v>4714</v>
      </c>
      <c r="C20945" t="str">
        <f t="shared" si="656"/>
        <v>2012-Atletico/GO-28-5-1</v>
      </c>
      <c r="D20945" s="4">
        <v>1</v>
      </c>
      <c r="E20945">
        <v>17</v>
      </c>
      <c r="F20945" t="str">
        <f t="shared" si="657"/>
        <v>28-5-1</v>
      </c>
    </row>
    <row r="20946" spans="1:6" x14ac:dyDescent="0.3">
      <c r="A20946">
        <v>2012</v>
      </c>
      <c r="B20946" t="s">
        <v>3235</v>
      </c>
      <c r="C20946" t="str">
        <f t="shared" si="656"/>
        <v>2012-Atletico/MG-28-5-1</v>
      </c>
      <c r="D20946" s="4">
        <v>8</v>
      </c>
      <c r="E20946">
        <v>41</v>
      </c>
      <c r="F20946" t="str">
        <f t="shared" si="657"/>
        <v>28-5-1</v>
      </c>
    </row>
    <row r="20947" spans="1:6" x14ac:dyDescent="0.3">
      <c r="A20947">
        <v>2012</v>
      </c>
      <c r="B20947" t="s">
        <v>5087</v>
      </c>
      <c r="C20947" t="str">
        <f t="shared" si="656"/>
        <v>2012-Bahia/BA-28-5-1</v>
      </c>
      <c r="D20947" s="4">
        <v>11</v>
      </c>
      <c r="E20947">
        <v>16</v>
      </c>
      <c r="F20947" t="str">
        <f t="shared" si="657"/>
        <v>28-5-1</v>
      </c>
    </row>
    <row r="20948" spans="1:6" x14ac:dyDescent="0.3">
      <c r="A20948">
        <v>2012</v>
      </c>
      <c r="B20948" t="s">
        <v>2267</v>
      </c>
      <c r="C20948" t="str">
        <f t="shared" si="656"/>
        <v>2012-Botafogo/RJ-28-5-1</v>
      </c>
      <c r="D20948" s="4">
        <v>7</v>
      </c>
      <c r="E20948">
        <v>31</v>
      </c>
      <c r="F20948" t="str">
        <f t="shared" si="657"/>
        <v>28-5-1</v>
      </c>
    </row>
    <row r="20949" spans="1:6" x14ac:dyDescent="0.3">
      <c r="A20949">
        <v>2012</v>
      </c>
      <c r="B20949" t="s">
        <v>2268</v>
      </c>
      <c r="C20949" t="str">
        <f t="shared" si="656"/>
        <v>2012-Corinthians/SP-28-5-1</v>
      </c>
      <c r="D20949" s="4">
        <v>8</v>
      </c>
      <c r="E20949">
        <v>25</v>
      </c>
      <c r="F20949" t="str">
        <f t="shared" si="657"/>
        <v>28-5-1</v>
      </c>
    </row>
    <row r="20950" spans="1:6" x14ac:dyDescent="0.3">
      <c r="A20950">
        <v>2012</v>
      </c>
      <c r="B20950" t="s">
        <v>3715</v>
      </c>
      <c r="C20950" t="str">
        <f t="shared" si="656"/>
        <v>2012-Coritiba/PR-28-5-1</v>
      </c>
      <c r="D20950" s="4">
        <v>9</v>
      </c>
      <c r="E20950">
        <v>27</v>
      </c>
      <c r="F20950" t="str">
        <f t="shared" si="657"/>
        <v>28-5-1</v>
      </c>
    </row>
    <row r="20951" spans="1:6" x14ac:dyDescent="0.3">
      <c r="A20951">
        <v>2012</v>
      </c>
      <c r="B20951" t="s">
        <v>2269</v>
      </c>
      <c r="C20951" t="str">
        <f t="shared" si="656"/>
        <v>2012-Cruzeiro/MG-28-5-1</v>
      </c>
      <c r="D20951" s="4">
        <v>9</v>
      </c>
      <c r="E20951">
        <v>31</v>
      </c>
      <c r="F20951" t="str">
        <f t="shared" si="657"/>
        <v>28-5-1</v>
      </c>
    </row>
    <row r="20952" spans="1:6" x14ac:dyDescent="0.3">
      <c r="A20952">
        <v>2012</v>
      </c>
      <c r="B20952" t="s">
        <v>2270</v>
      </c>
      <c r="C20952" t="str">
        <f t="shared" si="656"/>
        <v>2012-Figueirense/SC-28-5-1</v>
      </c>
      <c r="D20952" s="4">
        <v>8</v>
      </c>
      <c r="E20952">
        <v>22</v>
      </c>
      <c r="F20952" t="str">
        <f t="shared" si="657"/>
        <v>28-5-1</v>
      </c>
    </row>
    <row r="20953" spans="1:6" x14ac:dyDescent="0.3">
      <c r="A20953">
        <v>2012</v>
      </c>
      <c r="B20953" t="s">
        <v>2271</v>
      </c>
      <c r="C20953" t="str">
        <f t="shared" si="656"/>
        <v>2012-Flamengo/RJ-28-5-1</v>
      </c>
      <c r="D20953" s="4">
        <v>1</v>
      </c>
      <c r="E20953">
        <v>33</v>
      </c>
      <c r="F20953" t="str">
        <f t="shared" si="657"/>
        <v>28-5-1</v>
      </c>
    </row>
    <row r="20954" spans="1:6" x14ac:dyDescent="0.3">
      <c r="A20954">
        <v>2012</v>
      </c>
      <c r="B20954" t="s">
        <v>2272</v>
      </c>
      <c r="C20954" t="str">
        <f t="shared" si="656"/>
        <v>2012-Fluminense/RJ-28-5-1</v>
      </c>
      <c r="D20954" s="4">
        <v>11</v>
      </c>
      <c r="E20954">
        <v>43</v>
      </c>
      <c r="F20954" t="str">
        <f t="shared" si="657"/>
        <v>28-5-1</v>
      </c>
    </row>
    <row r="20955" spans="1:6" x14ac:dyDescent="0.3">
      <c r="A20955">
        <v>2012</v>
      </c>
      <c r="B20955" t="s">
        <v>2275</v>
      </c>
      <c r="C20955" t="str">
        <f t="shared" si="656"/>
        <v>2012-Gremio/RS-28-5-1</v>
      </c>
      <c r="D20955" s="4">
        <v>10</v>
      </c>
      <c r="E20955">
        <v>37</v>
      </c>
      <c r="F20955" t="str">
        <f t="shared" si="657"/>
        <v>28-5-1</v>
      </c>
    </row>
    <row r="20956" spans="1:6" x14ac:dyDescent="0.3">
      <c r="A20956">
        <v>2012</v>
      </c>
      <c r="B20956" t="s">
        <v>2276</v>
      </c>
      <c r="C20956" t="str">
        <f t="shared" si="656"/>
        <v>2012-Internacional/RS-28-5-1</v>
      </c>
      <c r="D20956" s="4">
        <v>5</v>
      </c>
      <c r="E20956">
        <v>23</v>
      </c>
      <c r="F20956" t="str">
        <f t="shared" si="657"/>
        <v>28-5-1</v>
      </c>
    </row>
    <row r="20957" spans="1:6" x14ac:dyDescent="0.3">
      <c r="A20957">
        <v>2012</v>
      </c>
      <c r="B20957" t="s">
        <v>3236</v>
      </c>
      <c r="C20957" t="str">
        <f t="shared" si="656"/>
        <v>2012-Nautico/PE-28-5-1</v>
      </c>
      <c r="D20957" s="4">
        <v>4</v>
      </c>
      <c r="E20957">
        <v>25</v>
      </c>
      <c r="F20957" t="str">
        <f t="shared" si="657"/>
        <v>28-5-1</v>
      </c>
    </row>
    <row r="20958" spans="1:6" x14ac:dyDescent="0.3">
      <c r="A20958">
        <v>2012</v>
      </c>
      <c r="B20958" t="s">
        <v>2277</v>
      </c>
      <c r="C20958" t="str">
        <f t="shared" si="656"/>
        <v>2012-Palmeiras/SP-28-5-1</v>
      </c>
      <c r="D20958" s="4">
        <v>6</v>
      </c>
      <c r="E20958">
        <v>17</v>
      </c>
      <c r="F20958" t="str">
        <f t="shared" si="657"/>
        <v>28-5-1</v>
      </c>
    </row>
    <row r="20959" spans="1:6" x14ac:dyDescent="0.3">
      <c r="A20959">
        <v>2012</v>
      </c>
      <c r="B20959" t="s">
        <v>2279</v>
      </c>
      <c r="C20959" t="str">
        <f t="shared" si="656"/>
        <v>2012-Ponte Preta/SP-28-5-1</v>
      </c>
      <c r="D20959" s="4">
        <v>9</v>
      </c>
      <c r="E20959">
        <v>31</v>
      </c>
      <c r="F20959" t="str">
        <f t="shared" si="657"/>
        <v>28-5-1</v>
      </c>
    </row>
    <row r="20960" spans="1:6" x14ac:dyDescent="0.3">
      <c r="A20960">
        <v>2012</v>
      </c>
      <c r="B20960" t="s">
        <v>3716</v>
      </c>
      <c r="C20960" t="str">
        <f t="shared" si="656"/>
        <v>2012-Portuguesa/SP-28-5-1</v>
      </c>
      <c r="D20960" s="4">
        <v>7</v>
      </c>
      <c r="E20960">
        <v>25</v>
      </c>
      <c r="F20960" t="str">
        <f t="shared" si="657"/>
        <v>28-5-1</v>
      </c>
    </row>
    <row r="20961" spans="1:6" x14ac:dyDescent="0.3">
      <c r="A20961">
        <v>2012</v>
      </c>
      <c r="B20961" t="s">
        <v>2281</v>
      </c>
      <c r="C20961" t="str">
        <f t="shared" si="656"/>
        <v>2012-Santos/SP-28-5-1</v>
      </c>
      <c r="D20961" s="4">
        <v>13</v>
      </c>
      <c r="E20961">
        <v>26</v>
      </c>
      <c r="F20961" t="str">
        <f t="shared" si="657"/>
        <v>28-5-1</v>
      </c>
    </row>
    <row r="20962" spans="1:6" x14ac:dyDescent="0.3">
      <c r="A20962">
        <v>2012</v>
      </c>
      <c r="B20962" t="s">
        <v>2282</v>
      </c>
      <c r="C20962" t="str">
        <f t="shared" si="656"/>
        <v>2012-Sao Paulo/SP-28-5-1</v>
      </c>
      <c r="D20962" s="4">
        <v>5</v>
      </c>
      <c r="E20962">
        <v>30</v>
      </c>
      <c r="F20962" t="str">
        <f t="shared" si="657"/>
        <v>28-5-1</v>
      </c>
    </row>
    <row r="20963" spans="1:6" x14ac:dyDescent="0.3">
      <c r="A20963">
        <v>2012</v>
      </c>
      <c r="B20963" t="s">
        <v>3237</v>
      </c>
      <c r="C20963" t="str">
        <f t="shared" si="656"/>
        <v>2012-Sport/PE-28-5-1</v>
      </c>
      <c r="D20963" s="4">
        <v>8</v>
      </c>
      <c r="E20963">
        <v>23</v>
      </c>
      <c r="F20963" t="str">
        <f t="shared" si="657"/>
        <v>28-5-1</v>
      </c>
    </row>
    <row r="20964" spans="1:6" x14ac:dyDescent="0.3">
      <c r="A20964">
        <v>2012</v>
      </c>
      <c r="B20964" t="s">
        <v>2283</v>
      </c>
      <c r="C20964" t="str">
        <f t="shared" si="656"/>
        <v>2012-Vasco/RJ-28-5-1</v>
      </c>
      <c r="D20964" s="4">
        <v>7</v>
      </c>
      <c r="E20964">
        <v>43</v>
      </c>
      <c r="F20964" t="str">
        <f t="shared" si="657"/>
        <v>28-5-1</v>
      </c>
    </row>
    <row r="20965" spans="1:6" x14ac:dyDescent="0.3">
      <c r="A20965">
        <v>2012</v>
      </c>
      <c r="B20965" t="s">
        <v>4718</v>
      </c>
      <c r="C20965" t="str">
        <f t="shared" si="656"/>
        <v>2012-Atletico/GO-28-5-2</v>
      </c>
      <c r="D20965" s="4">
        <v>0</v>
      </c>
      <c r="E20965">
        <v>15</v>
      </c>
      <c r="F20965" t="str">
        <f t="shared" si="657"/>
        <v>28-5-2</v>
      </c>
    </row>
    <row r="20966" spans="1:6" x14ac:dyDescent="0.3">
      <c r="A20966">
        <v>2012</v>
      </c>
      <c r="B20966" t="s">
        <v>3238</v>
      </c>
      <c r="C20966" t="str">
        <f t="shared" si="656"/>
        <v>2012-Atletico/MG-28-5-2</v>
      </c>
      <c r="D20966" s="4">
        <v>6</v>
      </c>
      <c r="E20966">
        <v>41</v>
      </c>
      <c r="F20966" t="str">
        <f t="shared" si="657"/>
        <v>28-5-2</v>
      </c>
    </row>
    <row r="20967" spans="1:6" x14ac:dyDescent="0.3">
      <c r="A20967">
        <v>2012</v>
      </c>
      <c r="B20967" t="s">
        <v>5089</v>
      </c>
      <c r="C20967" t="str">
        <f t="shared" si="656"/>
        <v>2012-Bahia/BA-28-5-2</v>
      </c>
      <c r="D20967" s="4">
        <v>11</v>
      </c>
      <c r="E20967">
        <v>20</v>
      </c>
      <c r="F20967" t="str">
        <f t="shared" si="657"/>
        <v>28-5-2</v>
      </c>
    </row>
    <row r="20968" spans="1:6" x14ac:dyDescent="0.3">
      <c r="A20968">
        <v>2012</v>
      </c>
      <c r="B20968" t="s">
        <v>2285</v>
      </c>
      <c r="C20968" t="str">
        <f t="shared" si="656"/>
        <v>2012-Botafogo/RJ-28-5-2</v>
      </c>
      <c r="D20968" s="4">
        <v>10</v>
      </c>
      <c r="E20968">
        <v>31</v>
      </c>
      <c r="F20968" t="str">
        <f t="shared" si="657"/>
        <v>28-5-2</v>
      </c>
    </row>
    <row r="20969" spans="1:6" x14ac:dyDescent="0.3">
      <c r="A20969">
        <v>2012</v>
      </c>
      <c r="B20969" t="s">
        <v>2286</v>
      </c>
      <c r="C20969" t="str">
        <f t="shared" si="656"/>
        <v>2012-Corinthians/SP-28-5-2</v>
      </c>
      <c r="D20969" s="4">
        <v>7</v>
      </c>
      <c r="E20969">
        <v>31</v>
      </c>
      <c r="F20969" t="str">
        <f t="shared" si="657"/>
        <v>28-5-2</v>
      </c>
    </row>
    <row r="20970" spans="1:6" x14ac:dyDescent="0.3">
      <c r="A20970">
        <v>2012</v>
      </c>
      <c r="B20970" t="s">
        <v>3718</v>
      </c>
      <c r="C20970" t="str">
        <f t="shared" si="656"/>
        <v>2012-Coritiba/PR-28-5-2</v>
      </c>
      <c r="D20970" s="4">
        <v>5.999994</v>
      </c>
      <c r="E20970">
        <v>18</v>
      </c>
      <c r="F20970" t="str">
        <f t="shared" si="657"/>
        <v>28-5-2</v>
      </c>
    </row>
    <row r="20971" spans="1:6" x14ac:dyDescent="0.3">
      <c r="A20971">
        <v>2012</v>
      </c>
      <c r="B20971" t="s">
        <v>2287</v>
      </c>
      <c r="C20971" t="str">
        <f t="shared" si="656"/>
        <v>2012-Cruzeiro/MG-28-5-2</v>
      </c>
      <c r="D20971" s="4">
        <v>7</v>
      </c>
      <c r="E20971">
        <v>31</v>
      </c>
      <c r="F20971" t="str">
        <f t="shared" si="657"/>
        <v>28-5-2</v>
      </c>
    </row>
    <row r="20972" spans="1:6" x14ac:dyDescent="0.3">
      <c r="A20972">
        <v>2012</v>
      </c>
      <c r="B20972" t="s">
        <v>2288</v>
      </c>
      <c r="C20972" t="str">
        <f t="shared" si="656"/>
        <v>2012-Figueirense/SC-28-5-2</v>
      </c>
      <c r="D20972" s="4">
        <v>8</v>
      </c>
      <c r="E20972">
        <v>20</v>
      </c>
      <c r="F20972" t="str">
        <f t="shared" si="657"/>
        <v>28-5-2</v>
      </c>
    </row>
    <row r="20973" spans="1:6" x14ac:dyDescent="0.3">
      <c r="A20973">
        <v>2012</v>
      </c>
      <c r="B20973" t="s">
        <v>2289</v>
      </c>
      <c r="C20973" t="str">
        <f t="shared" si="656"/>
        <v>2012-Flamengo/RJ-28-5-2</v>
      </c>
      <c r="D20973" s="4">
        <v>2</v>
      </c>
      <c r="E20973">
        <v>36</v>
      </c>
      <c r="F20973" t="str">
        <f t="shared" si="657"/>
        <v>28-5-2</v>
      </c>
    </row>
    <row r="20974" spans="1:6" x14ac:dyDescent="0.3">
      <c r="A20974">
        <v>2012</v>
      </c>
      <c r="B20974" t="s">
        <v>2290</v>
      </c>
      <c r="C20974" t="str">
        <f t="shared" si="656"/>
        <v>2012-Fluminense/RJ-28-5-2</v>
      </c>
      <c r="D20974" s="4">
        <v>11</v>
      </c>
      <c r="E20974">
        <v>41</v>
      </c>
      <c r="F20974" t="str">
        <f t="shared" si="657"/>
        <v>28-5-2</v>
      </c>
    </row>
    <row r="20975" spans="1:6" x14ac:dyDescent="0.3">
      <c r="A20975">
        <v>2012</v>
      </c>
      <c r="B20975" t="s">
        <v>2293</v>
      </c>
      <c r="C20975" t="str">
        <f t="shared" si="656"/>
        <v>2012-Gremio/RS-28-5-2</v>
      </c>
      <c r="D20975" s="4">
        <v>10</v>
      </c>
      <c r="E20975">
        <v>37</v>
      </c>
      <c r="F20975" t="str">
        <f t="shared" si="657"/>
        <v>28-5-2</v>
      </c>
    </row>
    <row r="20976" spans="1:6" x14ac:dyDescent="0.3">
      <c r="A20976">
        <v>2012</v>
      </c>
      <c r="B20976" t="s">
        <v>2294</v>
      </c>
      <c r="C20976" t="str">
        <f t="shared" si="656"/>
        <v>2012-Internacional/RS-28-5-2</v>
      </c>
      <c r="D20976" s="4">
        <v>4</v>
      </c>
      <c r="E20976">
        <v>12</v>
      </c>
      <c r="F20976" t="str">
        <f t="shared" si="657"/>
        <v>28-5-2</v>
      </c>
    </row>
    <row r="20977" spans="1:6" x14ac:dyDescent="0.3">
      <c r="A20977">
        <v>2012</v>
      </c>
      <c r="B20977" t="s">
        <v>3239</v>
      </c>
      <c r="C20977" t="str">
        <f t="shared" si="656"/>
        <v>2012-Nautico/PE-28-5-2</v>
      </c>
      <c r="D20977" s="4">
        <v>5</v>
      </c>
      <c r="E20977">
        <v>34</v>
      </c>
      <c r="F20977" t="str">
        <f t="shared" si="657"/>
        <v>28-5-2</v>
      </c>
    </row>
    <row r="20978" spans="1:6" x14ac:dyDescent="0.3">
      <c r="A20978">
        <v>2012</v>
      </c>
      <c r="B20978" t="s">
        <v>2295</v>
      </c>
      <c r="C20978" t="str">
        <f t="shared" si="656"/>
        <v>2012-Palmeiras/SP-28-5-2</v>
      </c>
      <c r="D20978" s="4">
        <v>5</v>
      </c>
      <c r="E20978">
        <v>17</v>
      </c>
      <c r="F20978" t="str">
        <f t="shared" si="657"/>
        <v>28-5-2</v>
      </c>
    </row>
    <row r="20979" spans="1:6" x14ac:dyDescent="0.3">
      <c r="A20979">
        <v>2012</v>
      </c>
      <c r="B20979" t="s">
        <v>2297</v>
      </c>
      <c r="C20979" t="str">
        <f t="shared" si="656"/>
        <v>2012-Ponte Preta/SP-28-5-2</v>
      </c>
      <c r="D20979" s="4">
        <v>11</v>
      </c>
      <c r="E20979">
        <v>31</v>
      </c>
      <c r="F20979" t="str">
        <f t="shared" si="657"/>
        <v>28-5-2</v>
      </c>
    </row>
    <row r="20980" spans="1:6" x14ac:dyDescent="0.3">
      <c r="A20980">
        <v>2012</v>
      </c>
      <c r="B20980" t="s">
        <v>3719</v>
      </c>
      <c r="C20980" t="str">
        <f t="shared" si="656"/>
        <v>2012-Portuguesa/SP-28-5-2</v>
      </c>
      <c r="D20980" s="4">
        <v>5</v>
      </c>
      <c r="E20980">
        <v>25</v>
      </c>
      <c r="F20980" t="str">
        <f t="shared" si="657"/>
        <v>28-5-2</v>
      </c>
    </row>
    <row r="20981" spans="1:6" x14ac:dyDescent="0.3">
      <c r="A20981">
        <v>2012</v>
      </c>
      <c r="B20981" t="s">
        <v>2299</v>
      </c>
      <c r="C20981" t="str">
        <f t="shared" si="656"/>
        <v>2012-Santos/SP-28-5-2</v>
      </c>
      <c r="D20981" s="4">
        <v>4</v>
      </c>
      <c r="E20981">
        <v>22</v>
      </c>
      <c r="F20981" t="str">
        <f t="shared" si="657"/>
        <v>28-5-2</v>
      </c>
    </row>
    <row r="20982" spans="1:6" x14ac:dyDescent="0.3">
      <c r="A20982">
        <v>2012</v>
      </c>
      <c r="B20982" t="s">
        <v>2300</v>
      </c>
      <c r="C20982" t="str">
        <f t="shared" si="656"/>
        <v>2012-Sao Paulo/SP-28-5-2</v>
      </c>
      <c r="D20982" s="4">
        <v>8</v>
      </c>
      <c r="E20982">
        <v>42</v>
      </c>
      <c r="F20982" t="str">
        <f t="shared" si="657"/>
        <v>28-5-2</v>
      </c>
    </row>
    <row r="20983" spans="1:6" x14ac:dyDescent="0.3">
      <c r="A20983">
        <v>2012</v>
      </c>
      <c r="B20983" t="s">
        <v>3240</v>
      </c>
      <c r="C20983" t="str">
        <f t="shared" si="656"/>
        <v>2012-Sport/PE-28-5-2</v>
      </c>
      <c r="D20983" s="4">
        <v>8</v>
      </c>
      <c r="E20983">
        <v>17</v>
      </c>
      <c r="F20983" t="str">
        <f t="shared" si="657"/>
        <v>28-5-2</v>
      </c>
    </row>
    <row r="20984" spans="1:6" x14ac:dyDescent="0.3">
      <c r="A20984">
        <v>2012</v>
      </c>
      <c r="B20984" t="s">
        <v>2301</v>
      </c>
      <c r="C20984" t="str">
        <f t="shared" si="656"/>
        <v>2012-Vasco/RJ-28-5-2</v>
      </c>
      <c r="D20984" s="4">
        <v>4</v>
      </c>
      <c r="E20984">
        <v>30</v>
      </c>
      <c r="F20984" t="str">
        <f t="shared" si="657"/>
        <v>28-5-2</v>
      </c>
    </row>
    <row r="20985" spans="1:6" x14ac:dyDescent="0.3">
      <c r="A20985">
        <v>2012</v>
      </c>
      <c r="B20985" t="s">
        <v>4722</v>
      </c>
      <c r="C20985" t="str">
        <f t="shared" si="656"/>
        <v>2012-Atletico/GO-28-5-3</v>
      </c>
      <c r="D20985" s="4">
        <v>4</v>
      </c>
      <c r="E20985">
        <v>16</v>
      </c>
      <c r="F20985" t="str">
        <f t="shared" si="657"/>
        <v>28-5-3</v>
      </c>
    </row>
    <row r="20986" spans="1:6" x14ac:dyDescent="0.3">
      <c r="A20986">
        <v>2012</v>
      </c>
      <c r="B20986" t="s">
        <v>3241</v>
      </c>
      <c r="C20986" t="str">
        <f t="shared" si="656"/>
        <v>2012-Atletico/MG-28-5-3</v>
      </c>
      <c r="D20986" s="4">
        <v>6</v>
      </c>
      <c r="E20986">
        <v>39</v>
      </c>
      <c r="F20986" t="str">
        <f t="shared" si="657"/>
        <v>28-5-3</v>
      </c>
    </row>
    <row r="20987" spans="1:6" x14ac:dyDescent="0.3">
      <c r="A20987">
        <v>2012</v>
      </c>
      <c r="B20987" t="s">
        <v>5091</v>
      </c>
      <c r="C20987" t="str">
        <f t="shared" si="656"/>
        <v>2012-Bahia/BA-28-5-3</v>
      </c>
      <c r="D20987" s="4">
        <v>8</v>
      </c>
      <c r="E20987">
        <v>23</v>
      </c>
      <c r="F20987" t="str">
        <f t="shared" si="657"/>
        <v>28-5-3</v>
      </c>
    </row>
    <row r="20988" spans="1:6" x14ac:dyDescent="0.3">
      <c r="A20988">
        <v>2012</v>
      </c>
      <c r="B20988" t="s">
        <v>2303</v>
      </c>
      <c r="C20988" t="str">
        <f t="shared" si="656"/>
        <v>2012-Botafogo/RJ-28-5-3</v>
      </c>
      <c r="D20988" s="4">
        <v>7</v>
      </c>
      <c r="E20988">
        <v>37</v>
      </c>
      <c r="F20988" t="str">
        <f t="shared" si="657"/>
        <v>28-5-3</v>
      </c>
    </row>
    <row r="20989" spans="1:6" x14ac:dyDescent="0.3">
      <c r="A20989">
        <v>2012</v>
      </c>
      <c r="B20989" t="s">
        <v>2304</v>
      </c>
      <c r="C20989" t="str">
        <f t="shared" si="656"/>
        <v>2012-Corinthians/SP-28-5-3</v>
      </c>
      <c r="D20989" s="4">
        <v>11</v>
      </c>
      <c r="E20989">
        <v>25</v>
      </c>
      <c r="F20989" t="str">
        <f t="shared" si="657"/>
        <v>28-5-3</v>
      </c>
    </row>
    <row r="20990" spans="1:6" x14ac:dyDescent="0.3">
      <c r="A20990">
        <v>2012</v>
      </c>
      <c r="B20990" t="s">
        <v>3721</v>
      </c>
      <c r="C20990" t="str">
        <f t="shared" si="656"/>
        <v>2012-Coritiba/PR-28-5-3</v>
      </c>
      <c r="D20990" s="4">
        <v>7</v>
      </c>
      <c r="E20990">
        <v>22</v>
      </c>
      <c r="F20990" t="str">
        <f t="shared" si="657"/>
        <v>28-5-3</v>
      </c>
    </row>
    <row r="20991" spans="1:6" x14ac:dyDescent="0.3">
      <c r="A20991">
        <v>2012</v>
      </c>
      <c r="B20991" t="s">
        <v>2305</v>
      </c>
      <c r="C20991" t="str">
        <f t="shared" si="656"/>
        <v>2012-Cruzeiro/MG-28-5-3</v>
      </c>
      <c r="D20991" s="4">
        <v>7</v>
      </c>
      <c r="E20991">
        <v>36</v>
      </c>
      <c r="F20991" t="str">
        <f t="shared" si="657"/>
        <v>28-5-3</v>
      </c>
    </row>
    <row r="20992" spans="1:6" x14ac:dyDescent="0.3">
      <c r="A20992">
        <v>2012</v>
      </c>
      <c r="B20992" t="s">
        <v>2306</v>
      </c>
      <c r="C20992" t="str">
        <f t="shared" si="656"/>
        <v>2012-Figueirense/SC-28-5-3</v>
      </c>
      <c r="D20992" s="4">
        <v>7</v>
      </c>
      <c r="E20992">
        <v>20</v>
      </c>
      <c r="F20992" t="str">
        <f t="shared" si="657"/>
        <v>28-5-3</v>
      </c>
    </row>
    <row r="20993" spans="1:6" x14ac:dyDescent="0.3">
      <c r="A20993">
        <v>2012</v>
      </c>
      <c r="B20993" t="s">
        <v>2307</v>
      </c>
      <c r="C20993" t="str">
        <f t="shared" si="656"/>
        <v>2012-Flamengo/RJ-28-5-3</v>
      </c>
      <c r="D20993" s="4">
        <v>5</v>
      </c>
      <c r="E20993">
        <v>37</v>
      </c>
      <c r="F20993" t="str">
        <f t="shared" si="657"/>
        <v>28-5-3</v>
      </c>
    </row>
    <row r="20994" spans="1:6" x14ac:dyDescent="0.3">
      <c r="A20994">
        <v>2012</v>
      </c>
      <c r="B20994" t="s">
        <v>2308</v>
      </c>
      <c r="C20994" t="str">
        <f t="shared" si="656"/>
        <v>2012-Fluminense/RJ-28-5-3</v>
      </c>
      <c r="D20994" s="4">
        <v>11</v>
      </c>
      <c r="E20994">
        <v>30</v>
      </c>
      <c r="F20994" t="str">
        <f t="shared" si="657"/>
        <v>28-5-3</v>
      </c>
    </row>
    <row r="20995" spans="1:6" x14ac:dyDescent="0.3">
      <c r="A20995">
        <v>2012</v>
      </c>
      <c r="B20995" t="s">
        <v>2311</v>
      </c>
      <c r="C20995" t="str">
        <f t="shared" ref="C20995:C21058" si="658">A20995&amp;"-"&amp;B20995</f>
        <v>2012-Gremio/RS-28-5-3</v>
      </c>
      <c r="D20995" s="4">
        <v>13</v>
      </c>
      <c r="E20995">
        <v>41</v>
      </c>
      <c r="F20995" t="str">
        <f t="shared" ref="F20995:F21058" si="659">RIGHT(B20995,LEN(C20995)-FIND("-",C20995,6))</f>
        <v>28-5-3</v>
      </c>
    </row>
    <row r="20996" spans="1:6" x14ac:dyDescent="0.3">
      <c r="A20996">
        <v>2012</v>
      </c>
      <c r="B20996" t="s">
        <v>2312</v>
      </c>
      <c r="C20996" t="str">
        <f t="shared" si="658"/>
        <v>2012-Internacional/RS-28-5-3</v>
      </c>
      <c r="D20996" s="4">
        <v>5</v>
      </c>
      <c r="E20996">
        <v>23</v>
      </c>
      <c r="F20996" t="str">
        <f t="shared" si="659"/>
        <v>28-5-3</v>
      </c>
    </row>
    <row r="20997" spans="1:6" x14ac:dyDescent="0.3">
      <c r="A20997">
        <v>2012</v>
      </c>
      <c r="B20997" t="s">
        <v>3242</v>
      </c>
      <c r="C20997" t="str">
        <f t="shared" si="658"/>
        <v>2012-Nautico/PE-28-5-3</v>
      </c>
      <c r="D20997" s="4">
        <v>8</v>
      </c>
      <c r="E20997">
        <v>21</v>
      </c>
      <c r="F20997" t="str">
        <f t="shared" si="659"/>
        <v>28-5-3</v>
      </c>
    </row>
    <row r="20998" spans="1:6" x14ac:dyDescent="0.3">
      <c r="A20998">
        <v>2012</v>
      </c>
      <c r="B20998" t="s">
        <v>2313</v>
      </c>
      <c r="C20998" t="str">
        <f t="shared" si="658"/>
        <v>2012-Palmeiras/SP-28-5-3</v>
      </c>
      <c r="D20998" s="4">
        <v>5</v>
      </c>
      <c r="E20998">
        <v>17</v>
      </c>
      <c r="F20998" t="str">
        <f t="shared" si="659"/>
        <v>28-5-3</v>
      </c>
    </row>
    <row r="20999" spans="1:6" x14ac:dyDescent="0.3">
      <c r="A20999">
        <v>2012</v>
      </c>
      <c r="B20999" t="s">
        <v>2315</v>
      </c>
      <c r="C20999" t="str">
        <f t="shared" si="658"/>
        <v>2012-Ponte Preta/SP-28-5-3</v>
      </c>
      <c r="D20999" s="4">
        <v>10</v>
      </c>
      <c r="E20999">
        <v>35</v>
      </c>
      <c r="F20999" t="str">
        <f t="shared" si="659"/>
        <v>28-5-3</v>
      </c>
    </row>
    <row r="21000" spans="1:6" x14ac:dyDescent="0.3">
      <c r="A21000">
        <v>2012</v>
      </c>
      <c r="B21000" t="s">
        <v>3722</v>
      </c>
      <c r="C21000" t="str">
        <f t="shared" si="658"/>
        <v>2012-Portuguesa/SP-28-5-3</v>
      </c>
      <c r="D21000" s="4">
        <v>2</v>
      </c>
      <c r="E21000">
        <v>24</v>
      </c>
      <c r="F21000" t="str">
        <f t="shared" si="659"/>
        <v>28-5-3</v>
      </c>
    </row>
    <row r="21001" spans="1:6" x14ac:dyDescent="0.3">
      <c r="A21001">
        <v>2012</v>
      </c>
      <c r="B21001" t="s">
        <v>2317</v>
      </c>
      <c r="C21001" t="str">
        <f t="shared" si="658"/>
        <v>2012-Santos/SP-28-5-3</v>
      </c>
      <c r="D21001" s="4">
        <v>6</v>
      </c>
      <c r="E21001">
        <v>24</v>
      </c>
      <c r="F21001" t="str">
        <f t="shared" si="659"/>
        <v>28-5-3</v>
      </c>
    </row>
    <row r="21002" spans="1:6" x14ac:dyDescent="0.3">
      <c r="A21002">
        <v>2012</v>
      </c>
      <c r="B21002" t="s">
        <v>2318</v>
      </c>
      <c r="C21002" t="str">
        <f t="shared" si="658"/>
        <v>2012-Sao Paulo/SP-28-5-3</v>
      </c>
      <c r="D21002" s="4">
        <v>10</v>
      </c>
      <c r="E21002">
        <v>32</v>
      </c>
      <c r="F21002" t="str">
        <f t="shared" si="659"/>
        <v>28-5-3</v>
      </c>
    </row>
    <row r="21003" spans="1:6" x14ac:dyDescent="0.3">
      <c r="A21003">
        <v>2012</v>
      </c>
      <c r="B21003" t="s">
        <v>3243</v>
      </c>
      <c r="C21003" t="str">
        <f t="shared" si="658"/>
        <v>2012-Sport/PE-28-5-3</v>
      </c>
      <c r="D21003" s="4">
        <v>3.9999959999999999</v>
      </c>
      <c r="E21003">
        <v>12</v>
      </c>
      <c r="F21003" t="str">
        <f t="shared" si="659"/>
        <v>28-5-3</v>
      </c>
    </row>
    <row r="21004" spans="1:6" x14ac:dyDescent="0.3">
      <c r="A21004">
        <v>2012</v>
      </c>
      <c r="B21004" t="s">
        <v>2319</v>
      </c>
      <c r="C21004" t="str">
        <f t="shared" si="658"/>
        <v>2012-Vasco/RJ-28-5-3</v>
      </c>
      <c r="D21004" s="4">
        <v>4</v>
      </c>
      <c r="E21004">
        <v>33</v>
      </c>
      <c r="F21004" t="str">
        <f t="shared" si="659"/>
        <v>28-5-3</v>
      </c>
    </row>
    <row r="21005" spans="1:6" x14ac:dyDescent="0.3">
      <c r="A21005">
        <v>2012</v>
      </c>
      <c r="B21005" t="s">
        <v>4726</v>
      </c>
      <c r="C21005" t="str">
        <f t="shared" si="658"/>
        <v>2012-Atletico/GO-28-5-4</v>
      </c>
      <c r="D21005" s="4">
        <v>5</v>
      </c>
      <c r="E21005">
        <v>17</v>
      </c>
      <c r="F21005" t="str">
        <f t="shared" si="659"/>
        <v>28-5-4</v>
      </c>
    </row>
    <row r="21006" spans="1:6" x14ac:dyDescent="0.3">
      <c r="A21006">
        <v>2012</v>
      </c>
      <c r="B21006" t="s">
        <v>3244</v>
      </c>
      <c r="C21006" t="str">
        <f t="shared" si="658"/>
        <v>2012-Atletico/MG-28-5-4</v>
      </c>
      <c r="D21006" s="4">
        <v>6</v>
      </c>
      <c r="E21006">
        <v>31</v>
      </c>
      <c r="F21006" t="str">
        <f t="shared" si="659"/>
        <v>28-5-4</v>
      </c>
    </row>
    <row r="21007" spans="1:6" x14ac:dyDescent="0.3">
      <c r="A21007">
        <v>2012</v>
      </c>
      <c r="B21007" t="s">
        <v>5093</v>
      </c>
      <c r="C21007" t="str">
        <f t="shared" si="658"/>
        <v>2012-Bahia/BA-28-5-4</v>
      </c>
      <c r="D21007" s="4">
        <v>10</v>
      </c>
      <c r="E21007">
        <v>17</v>
      </c>
      <c r="F21007" t="str">
        <f t="shared" si="659"/>
        <v>28-5-4</v>
      </c>
    </row>
    <row r="21008" spans="1:6" x14ac:dyDescent="0.3">
      <c r="A21008">
        <v>2012</v>
      </c>
      <c r="B21008" t="s">
        <v>2321</v>
      </c>
      <c r="C21008" t="str">
        <f t="shared" si="658"/>
        <v>2012-Botafogo/RJ-28-5-4</v>
      </c>
      <c r="D21008" s="4">
        <v>7</v>
      </c>
      <c r="E21008">
        <v>30</v>
      </c>
      <c r="F21008" t="str">
        <f t="shared" si="659"/>
        <v>28-5-4</v>
      </c>
    </row>
    <row r="21009" spans="1:6" x14ac:dyDescent="0.3">
      <c r="A21009">
        <v>2012</v>
      </c>
      <c r="B21009" t="s">
        <v>2322</v>
      </c>
      <c r="C21009" t="str">
        <f t="shared" si="658"/>
        <v>2012-Corinthians/SP-28-5-4</v>
      </c>
      <c r="D21009" s="4">
        <v>7</v>
      </c>
      <c r="E21009">
        <v>29</v>
      </c>
      <c r="F21009" t="str">
        <f t="shared" si="659"/>
        <v>28-5-4</v>
      </c>
    </row>
    <row r="21010" spans="1:6" x14ac:dyDescent="0.3">
      <c r="A21010">
        <v>2012</v>
      </c>
      <c r="B21010" t="s">
        <v>3724</v>
      </c>
      <c r="C21010" t="str">
        <f t="shared" si="658"/>
        <v>2012-Coritiba/PR-28-5-4</v>
      </c>
      <c r="D21010" s="4">
        <v>4.8</v>
      </c>
      <c r="E21010">
        <v>15</v>
      </c>
      <c r="F21010" t="str">
        <f t="shared" si="659"/>
        <v>28-5-4</v>
      </c>
    </row>
    <row r="21011" spans="1:6" x14ac:dyDescent="0.3">
      <c r="A21011">
        <v>2012</v>
      </c>
      <c r="B21011" t="s">
        <v>2323</v>
      </c>
      <c r="C21011" t="str">
        <f t="shared" si="658"/>
        <v>2012-Cruzeiro/MG-28-5-4</v>
      </c>
      <c r="D21011" s="4">
        <v>8</v>
      </c>
      <c r="E21011">
        <v>38</v>
      </c>
      <c r="F21011" t="str">
        <f t="shared" si="659"/>
        <v>28-5-4</v>
      </c>
    </row>
    <row r="21012" spans="1:6" x14ac:dyDescent="0.3">
      <c r="A21012">
        <v>2012</v>
      </c>
      <c r="B21012" t="s">
        <v>2324</v>
      </c>
      <c r="C21012" t="str">
        <f t="shared" si="658"/>
        <v>2012-Figueirense/SC-28-5-4</v>
      </c>
      <c r="D21012" s="4">
        <v>4</v>
      </c>
      <c r="E21012">
        <v>18</v>
      </c>
      <c r="F21012" t="str">
        <f t="shared" si="659"/>
        <v>28-5-4</v>
      </c>
    </row>
    <row r="21013" spans="1:6" x14ac:dyDescent="0.3">
      <c r="A21013">
        <v>2012</v>
      </c>
      <c r="B21013" t="s">
        <v>2325</v>
      </c>
      <c r="C21013" t="str">
        <f t="shared" si="658"/>
        <v>2012-Flamengo/RJ-28-5-4</v>
      </c>
      <c r="D21013" s="4">
        <v>5</v>
      </c>
      <c r="E21013">
        <v>38</v>
      </c>
      <c r="F21013" t="str">
        <f t="shared" si="659"/>
        <v>28-5-4</v>
      </c>
    </row>
    <row r="21014" spans="1:6" x14ac:dyDescent="0.3">
      <c r="A21014">
        <v>2012</v>
      </c>
      <c r="B21014" t="s">
        <v>2326</v>
      </c>
      <c r="C21014" t="str">
        <f t="shared" si="658"/>
        <v>2012-Fluminense/RJ-28-5-4</v>
      </c>
      <c r="D21014" s="4">
        <v>10</v>
      </c>
      <c r="E21014">
        <v>32</v>
      </c>
      <c r="F21014" t="str">
        <f t="shared" si="659"/>
        <v>28-5-4</v>
      </c>
    </row>
    <row r="21015" spans="1:6" x14ac:dyDescent="0.3">
      <c r="A21015">
        <v>2012</v>
      </c>
      <c r="B21015" t="s">
        <v>2329</v>
      </c>
      <c r="C21015" t="str">
        <f t="shared" si="658"/>
        <v>2012-Gremio/RS-28-5-4</v>
      </c>
      <c r="D21015" s="4">
        <v>10</v>
      </c>
      <c r="E21015">
        <v>31</v>
      </c>
      <c r="F21015" t="str">
        <f t="shared" si="659"/>
        <v>28-5-4</v>
      </c>
    </row>
    <row r="21016" spans="1:6" x14ac:dyDescent="0.3">
      <c r="A21016">
        <v>2012</v>
      </c>
      <c r="B21016" t="s">
        <v>2330</v>
      </c>
      <c r="C21016" t="str">
        <f t="shared" si="658"/>
        <v>2012-Internacional/RS-28-5-4</v>
      </c>
      <c r="D21016" s="4">
        <v>4</v>
      </c>
      <c r="E21016">
        <v>23</v>
      </c>
      <c r="F21016" t="str">
        <f t="shared" si="659"/>
        <v>28-5-4</v>
      </c>
    </row>
    <row r="21017" spans="1:6" x14ac:dyDescent="0.3">
      <c r="A21017">
        <v>2012</v>
      </c>
      <c r="B21017" t="s">
        <v>3245</v>
      </c>
      <c r="C21017" t="str">
        <f t="shared" si="658"/>
        <v>2012-Nautico/PE-28-5-4</v>
      </c>
      <c r="D21017" s="4">
        <v>10</v>
      </c>
      <c r="E21017">
        <v>27</v>
      </c>
      <c r="F21017" t="str">
        <f t="shared" si="659"/>
        <v>28-5-4</v>
      </c>
    </row>
    <row r="21018" spans="1:6" x14ac:dyDescent="0.3">
      <c r="A21018">
        <v>2012</v>
      </c>
      <c r="B21018" t="s">
        <v>2331</v>
      </c>
      <c r="C21018" t="str">
        <f t="shared" si="658"/>
        <v>2012-Palmeiras/SP-28-5-4</v>
      </c>
      <c r="D21018" s="4">
        <v>4</v>
      </c>
      <c r="E21018">
        <v>18</v>
      </c>
      <c r="F21018" t="str">
        <f t="shared" si="659"/>
        <v>28-5-4</v>
      </c>
    </row>
    <row r="21019" spans="1:6" x14ac:dyDescent="0.3">
      <c r="A21019">
        <v>2012</v>
      </c>
      <c r="B21019" t="s">
        <v>2333</v>
      </c>
      <c r="C21019" t="str">
        <f t="shared" si="658"/>
        <v>2012-Ponte Preta/SP-28-5-4</v>
      </c>
      <c r="D21019" s="4">
        <v>7</v>
      </c>
      <c r="E21019">
        <v>33</v>
      </c>
      <c r="F21019" t="str">
        <f t="shared" si="659"/>
        <v>28-5-4</v>
      </c>
    </row>
    <row r="21020" spans="1:6" x14ac:dyDescent="0.3">
      <c r="A21020">
        <v>2012</v>
      </c>
      <c r="B21020" t="s">
        <v>3725</v>
      </c>
      <c r="C21020" t="str">
        <f t="shared" si="658"/>
        <v>2012-Portuguesa/SP-28-5-4</v>
      </c>
      <c r="D21020" s="4">
        <v>7</v>
      </c>
      <c r="E21020">
        <v>28</v>
      </c>
      <c r="F21020" t="str">
        <f t="shared" si="659"/>
        <v>28-5-4</v>
      </c>
    </row>
    <row r="21021" spans="1:6" x14ac:dyDescent="0.3">
      <c r="A21021">
        <v>2012</v>
      </c>
      <c r="B21021" t="s">
        <v>2335</v>
      </c>
      <c r="C21021" t="str">
        <f t="shared" si="658"/>
        <v>2012-Santos/SP-28-5-4</v>
      </c>
      <c r="D21021" s="4">
        <v>9</v>
      </c>
      <c r="E21021">
        <v>25</v>
      </c>
      <c r="F21021" t="str">
        <f t="shared" si="659"/>
        <v>28-5-4</v>
      </c>
    </row>
    <row r="21022" spans="1:6" x14ac:dyDescent="0.3">
      <c r="A21022">
        <v>2012</v>
      </c>
      <c r="B21022" t="s">
        <v>2336</v>
      </c>
      <c r="C21022" t="str">
        <f t="shared" si="658"/>
        <v>2012-Sao Paulo/SP-28-5-4</v>
      </c>
      <c r="D21022" s="4">
        <v>6</v>
      </c>
      <c r="E21022">
        <v>25</v>
      </c>
      <c r="F21022" t="str">
        <f t="shared" si="659"/>
        <v>28-5-4</v>
      </c>
    </row>
    <row r="21023" spans="1:6" x14ac:dyDescent="0.3">
      <c r="A21023">
        <v>2012</v>
      </c>
      <c r="B21023" t="s">
        <v>3246</v>
      </c>
      <c r="C21023" t="str">
        <f t="shared" si="658"/>
        <v>2012-Sport/PE-28-5-4</v>
      </c>
      <c r="D21023" s="4">
        <v>4</v>
      </c>
      <c r="E21023">
        <v>18</v>
      </c>
      <c r="F21023" t="str">
        <f t="shared" si="659"/>
        <v>28-5-4</v>
      </c>
    </row>
    <row r="21024" spans="1:6" x14ac:dyDescent="0.3">
      <c r="A21024">
        <v>2012</v>
      </c>
      <c r="B21024" t="s">
        <v>2337</v>
      </c>
      <c r="C21024" t="str">
        <f t="shared" si="658"/>
        <v>2012-Vasco/RJ-28-5-4</v>
      </c>
      <c r="D21024" s="4">
        <v>4</v>
      </c>
      <c r="E21024">
        <v>35</v>
      </c>
      <c r="F21024" t="str">
        <f t="shared" si="659"/>
        <v>28-5-4</v>
      </c>
    </row>
    <row r="21025" spans="1:6" x14ac:dyDescent="0.3">
      <c r="A21025">
        <v>2012</v>
      </c>
      <c r="B21025" t="s">
        <v>4730</v>
      </c>
      <c r="C21025" t="str">
        <f t="shared" si="658"/>
        <v>2012-Atletico/GO-29-2-0</v>
      </c>
      <c r="D21025" s="4">
        <v>1.666669</v>
      </c>
      <c r="E21025">
        <v>10</v>
      </c>
      <c r="F21025" t="str">
        <f t="shared" si="659"/>
        <v>29-2-0</v>
      </c>
    </row>
    <row r="21026" spans="1:6" x14ac:dyDescent="0.3">
      <c r="A21026">
        <v>2012</v>
      </c>
      <c r="B21026" t="s">
        <v>3248</v>
      </c>
      <c r="C21026" t="str">
        <f t="shared" si="658"/>
        <v>2012-Atletico/MG-29-2-0</v>
      </c>
      <c r="D21026" s="4">
        <v>3.0857100000000002</v>
      </c>
      <c r="E21026">
        <v>16</v>
      </c>
      <c r="F21026" t="str">
        <f t="shared" si="659"/>
        <v>29-2-0</v>
      </c>
    </row>
    <row r="21027" spans="1:6" x14ac:dyDescent="0.3">
      <c r="A21027">
        <v>2012</v>
      </c>
      <c r="B21027" t="s">
        <v>5095</v>
      </c>
      <c r="C21027" t="str">
        <f t="shared" si="658"/>
        <v>2012-Bahia/BA-29-2-0</v>
      </c>
      <c r="D21027" s="4">
        <v>2.2631610000000002</v>
      </c>
      <c r="E21027">
        <v>8</v>
      </c>
      <c r="F21027" t="str">
        <f t="shared" si="659"/>
        <v>29-2-0</v>
      </c>
    </row>
    <row r="21028" spans="1:6" x14ac:dyDescent="0.3">
      <c r="A21028">
        <v>2012</v>
      </c>
      <c r="B21028" t="s">
        <v>2339</v>
      </c>
      <c r="C21028" t="str">
        <f t="shared" si="658"/>
        <v>2012-Botafogo/RJ-29-2-0</v>
      </c>
      <c r="D21028" s="4">
        <v>2.4523790000000001</v>
      </c>
      <c r="E21028">
        <v>16</v>
      </c>
      <c r="F21028" t="str">
        <f t="shared" si="659"/>
        <v>29-2-0</v>
      </c>
    </row>
    <row r="21029" spans="1:6" x14ac:dyDescent="0.3">
      <c r="A21029">
        <v>2012</v>
      </c>
      <c r="B21029" t="s">
        <v>2340</v>
      </c>
      <c r="C21029" t="str">
        <f t="shared" si="658"/>
        <v>2012-Corinthians/SP-29-2-0</v>
      </c>
      <c r="D21029" s="4">
        <v>3.1666759999999998</v>
      </c>
      <c r="E21029">
        <v>16</v>
      </c>
      <c r="F21029" t="str">
        <f t="shared" si="659"/>
        <v>29-2-0</v>
      </c>
    </row>
    <row r="21030" spans="1:6" x14ac:dyDescent="0.3">
      <c r="A21030">
        <v>2012</v>
      </c>
      <c r="B21030" t="s">
        <v>3727</v>
      </c>
      <c r="C21030" t="str">
        <f t="shared" si="658"/>
        <v>2012-Coritiba/PR-29-2-0</v>
      </c>
      <c r="D21030" s="4">
        <v>2.9</v>
      </c>
      <c r="E21030">
        <v>14</v>
      </c>
      <c r="F21030" t="str">
        <f t="shared" si="659"/>
        <v>29-2-0</v>
      </c>
    </row>
    <row r="21031" spans="1:6" x14ac:dyDescent="0.3">
      <c r="A21031">
        <v>2012</v>
      </c>
      <c r="B21031" t="s">
        <v>2341</v>
      </c>
      <c r="C21031" t="str">
        <f t="shared" si="658"/>
        <v>2012-Cruzeiro/MG-29-2-0</v>
      </c>
      <c r="D21031" s="4">
        <v>2.6000009999999998</v>
      </c>
      <c r="E21031">
        <v>16</v>
      </c>
      <c r="F21031" t="str">
        <f t="shared" si="659"/>
        <v>29-2-0</v>
      </c>
    </row>
    <row r="21032" spans="1:6" x14ac:dyDescent="0.3">
      <c r="A21032">
        <v>2012</v>
      </c>
      <c r="B21032" t="s">
        <v>2342</v>
      </c>
      <c r="C21032" t="str">
        <f t="shared" si="658"/>
        <v>2012-Figueirense/SC-29-2-0</v>
      </c>
      <c r="D21032" s="4">
        <v>1.8571409999999999</v>
      </c>
      <c r="E21032">
        <v>10</v>
      </c>
      <c r="F21032" t="str">
        <f t="shared" si="659"/>
        <v>29-2-0</v>
      </c>
    </row>
    <row r="21033" spans="1:6" x14ac:dyDescent="0.3">
      <c r="A21033">
        <v>2012</v>
      </c>
      <c r="B21033" t="s">
        <v>2343</v>
      </c>
      <c r="C21033" t="str">
        <f t="shared" si="658"/>
        <v>2012-Flamengo/RJ-29-2-0</v>
      </c>
      <c r="D21033" s="4">
        <v>2.7</v>
      </c>
      <c r="E21033">
        <v>16</v>
      </c>
      <c r="F21033" t="str">
        <f t="shared" si="659"/>
        <v>29-2-0</v>
      </c>
    </row>
    <row r="21034" spans="1:6" x14ac:dyDescent="0.3">
      <c r="A21034">
        <v>2012</v>
      </c>
      <c r="B21034" t="s">
        <v>2344</v>
      </c>
      <c r="C21034" t="str">
        <f t="shared" si="658"/>
        <v>2012-Fluminense/RJ-29-2-0</v>
      </c>
      <c r="D21034" s="4">
        <v>3.9130440000000002</v>
      </c>
      <c r="E21034">
        <v>15</v>
      </c>
      <c r="F21034" t="str">
        <f t="shared" si="659"/>
        <v>29-2-0</v>
      </c>
    </row>
    <row r="21035" spans="1:6" x14ac:dyDescent="0.3">
      <c r="A21035">
        <v>2012</v>
      </c>
      <c r="B21035" t="s">
        <v>2347</v>
      </c>
      <c r="C21035" t="str">
        <f t="shared" si="658"/>
        <v>2012-Gremio/RS-29-2-0</v>
      </c>
      <c r="D21035" s="4">
        <v>3.09091</v>
      </c>
      <c r="E21035">
        <v>15</v>
      </c>
      <c r="F21035" t="str">
        <f t="shared" si="659"/>
        <v>29-2-0</v>
      </c>
    </row>
    <row r="21036" spans="1:6" x14ac:dyDescent="0.3">
      <c r="A21036">
        <v>2012</v>
      </c>
      <c r="B21036" t="s">
        <v>2348</v>
      </c>
      <c r="C21036" t="str">
        <f t="shared" si="658"/>
        <v>2012-Internacional/RS-29-2-0</v>
      </c>
      <c r="D21036" s="4">
        <v>2</v>
      </c>
      <c r="E21036">
        <v>16</v>
      </c>
      <c r="F21036" t="str">
        <f t="shared" si="659"/>
        <v>29-2-0</v>
      </c>
    </row>
    <row r="21037" spans="1:6" x14ac:dyDescent="0.3">
      <c r="A21037">
        <v>2012</v>
      </c>
      <c r="B21037" t="s">
        <v>3249</v>
      </c>
      <c r="C21037" t="str">
        <f t="shared" si="658"/>
        <v>2012-Nautico/PE-29-2-0</v>
      </c>
      <c r="D21037" s="4">
        <v>3.4285779999999999</v>
      </c>
      <c r="E21037">
        <v>14</v>
      </c>
      <c r="F21037" t="str">
        <f t="shared" si="659"/>
        <v>29-2-0</v>
      </c>
    </row>
    <row r="21038" spans="1:6" x14ac:dyDescent="0.3">
      <c r="A21038">
        <v>2012</v>
      </c>
      <c r="B21038" t="s">
        <v>2350</v>
      </c>
      <c r="C21038" t="str">
        <f t="shared" si="658"/>
        <v>2012-Palmeiras/SP-29-2-0</v>
      </c>
      <c r="D21038" s="4">
        <v>2.15</v>
      </c>
      <c r="E21038">
        <v>10</v>
      </c>
      <c r="F21038" t="str">
        <f t="shared" si="659"/>
        <v>29-2-0</v>
      </c>
    </row>
    <row r="21039" spans="1:6" x14ac:dyDescent="0.3">
      <c r="A21039">
        <v>2012</v>
      </c>
      <c r="B21039" t="s">
        <v>2352</v>
      </c>
      <c r="C21039" t="str">
        <f t="shared" si="658"/>
        <v>2012-Ponte Preta/SP-29-2-0</v>
      </c>
      <c r="D21039" s="4">
        <v>2.772729</v>
      </c>
      <c r="E21039">
        <v>16</v>
      </c>
      <c r="F21039" t="str">
        <f t="shared" si="659"/>
        <v>29-2-0</v>
      </c>
    </row>
    <row r="21040" spans="1:6" x14ac:dyDescent="0.3">
      <c r="A21040">
        <v>2012</v>
      </c>
      <c r="B21040" t="s">
        <v>3729</v>
      </c>
      <c r="C21040" t="str">
        <f t="shared" si="658"/>
        <v>2012-Portuguesa/SP-29-2-0</v>
      </c>
      <c r="D21040" s="4">
        <v>2.9375040000000001</v>
      </c>
      <c r="E21040">
        <v>16</v>
      </c>
      <c r="F21040" t="str">
        <f t="shared" si="659"/>
        <v>29-2-0</v>
      </c>
    </row>
    <row r="21041" spans="1:6" x14ac:dyDescent="0.3">
      <c r="A21041">
        <v>2012</v>
      </c>
      <c r="B21041" t="s">
        <v>2354</v>
      </c>
      <c r="C21041" t="str">
        <f t="shared" si="658"/>
        <v>2012-Santos/SP-29-2-0</v>
      </c>
      <c r="D21041" s="4">
        <v>2.6666720000000002</v>
      </c>
      <c r="E21041">
        <v>16</v>
      </c>
      <c r="F21041" t="str">
        <f t="shared" si="659"/>
        <v>29-2-0</v>
      </c>
    </row>
    <row r="21042" spans="1:6" x14ac:dyDescent="0.3">
      <c r="A21042">
        <v>2012</v>
      </c>
      <c r="B21042" t="s">
        <v>2356</v>
      </c>
      <c r="C21042" t="str">
        <f t="shared" si="658"/>
        <v>2012-Sao Paulo/SP-29-2-0</v>
      </c>
      <c r="D21042" s="4">
        <v>4</v>
      </c>
      <c r="E21042">
        <v>14</v>
      </c>
      <c r="F21042" t="str">
        <f t="shared" si="659"/>
        <v>29-2-0</v>
      </c>
    </row>
    <row r="21043" spans="1:6" x14ac:dyDescent="0.3">
      <c r="A21043">
        <v>2012</v>
      </c>
      <c r="B21043" t="s">
        <v>3250</v>
      </c>
      <c r="C21043" t="str">
        <f t="shared" si="658"/>
        <v>2012-Sport/PE-29-2-0</v>
      </c>
      <c r="D21043" s="4">
        <v>1.885718</v>
      </c>
      <c r="E21043">
        <v>10</v>
      </c>
      <c r="F21043" t="str">
        <f t="shared" si="659"/>
        <v>29-2-0</v>
      </c>
    </row>
    <row r="21044" spans="1:6" x14ac:dyDescent="0.3">
      <c r="A21044">
        <v>2012</v>
      </c>
      <c r="B21044" t="s">
        <v>2357</v>
      </c>
      <c r="C21044" t="str">
        <f t="shared" si="658"/>
        <v>2012-Vasco/RJ-29-2-0</v>
      </c>
      <c r="D21044" s="4">
        <v>2.6666720000000002</v>
      </c>
      <c r="E21044">
        <v>16</v>
      </c>
      <c r="F21044" t="str">
        <f t="shared" si="659"/>
        <v>29-2-0</v>
      </c>
    </row>
    <row r="21045" spans="1:6" x14ac:dyDescent="0.3">
      <c r="A21045">
        <v>2012</v>
      </c>
      <c r="B21045" t="s">
        <v>4734</v>
      </c>
      <c r="C21045" t="str">
        <f t="shared" si="658"/>
        <v>2012-Atletico/GO-29-2-1</v>
      </c>
      <c r="D21045" s="4">
        <v>1.7924519999999999</v>
      </c>
      <c r="E21045">
        <v>10</v>
      </c>
      <c r="F21045" t="str">
        <f t="shared" si="659"/>
        <v>29-2-1</v>
      </c>
    </row>
    <row r="21046" spans="1:6" x14ac:dyDescent="0.3">
      <c r="A21046">
        <v>2012</v>
      </c>
      <c r="B21046" t="s">
        <v>3252</v>
      </c>
      <c r="C21046" t="str">
        <f t="shared" si="658"/>
        <v>2012-Atletico/MG-29-2-1</v>
      </c>
      <c r="D21046" s="4">
        <v>2</v>
      </c>
      <c r="E21046">
        <v>16</v>
      </c>
      <c r="F21046" t="str">
        <f t="shared" si="659"/>
        <v>29-2-1</v>
      </c>
    </row>
    <row r="21047" spans="1:6" x14ac:dyDescent="0.3">
      <c r="A21047">
        <v>2012</v>
      </c>
      <c r="B21047" t="s">
        <v>5097</v>
      </c>
      <c r="C21047" t="str">
        <f t="shared" si="658"/>
        <v>2012-Bahia/BA-29-2-1</v>
      </c>
      <c r="D21047" s="4">
        <v>2.466663</v>
      </c>
      <c r="E21047">
        <v>16</v>
      </c>
      <c r="F21047" t="str">
        <f t="shared" si="659"/>
        <v>29-2-1</v>
      </c>
    </row>
    <row r="21048" spans="1:6" x14ac:dyDescent="0.3">
      <c r="A21048">
        <v>2012</v>
      </c>
      <c r="B21048" t="s">
        <v>2359</v>
      </c>
      <c r="C21048" t="str">
        <f t="shared" si="658"/>
        <v>2012-Botafogo/RJ-29-2-1</v>
      </c>
      <c r="D21048" s="4">
        <v>2.882352</v>
      </c>
      <c r="E21048">
        <v>16</v>
      </c>
      <c r="F21048" t="str">
        <f t="shared" si="659"/>
        <v>29-2-1</v>
      </c>
    </row>
    <row r="21049" spans="1:6" x14ac:dyDescent="0.3">
      <c r="A21049">
        <v>2012</v>
      </c>
      <c r="B21049" t="s">
        <v>2360</v>
      </c>
      <c r="C21049" t="str">
        <f t="shared" si="658"/>
        <v>2012-Corinthians/SP-29-2-1</v>
      </c>
      <c r="D21049" s="4">
        <v>3.1052719999999998</v>
      </c>
      <c r="E21049">
        <v>16</v>
      </c>
      <c r="F21049" t="str">
        <f t="shared" si="659"/>
        <v>29-2-1</v>
      </c>
    </row>
    <row r="21050" spans="1:6" x14ac:dyDescent="0.3">
      <c r="A21050">
        <v>2012</v>
      </c>
      <c r="B21050" t="s">
        <v>3731</v>
      </c>
      <c r="C21050" t="str">
        <f t="shared" si="658"/>
        <v>2012-Coritiba/PR-29-2-1</v>
      </c>
      <c r="D21050" s="4">
        <v>2.2307709999999998</v>
      </c>
      <c r="E21050">
        <v>12</v>
      </c>
      <c r="F21050" t="str">
        <f t="shared" si="659"/>
        <v>29-2-1</v>
      </c>
    </row>
    <row r="21051" spans="1:6" x14ac:dyDescent="0.3">
      <c r="A21051">
        <v>2012</v>
      </c>
      <c r="B21051" t="s">
        <v>2361</v>
      </c>
      <c r="C21051" t="str">
        <f t="shared" si="658"/>
        <v>2012-Cruzeiro/MG-29-2-1</v>
      </c>
      <c r="D21051" s="4">
        <v>2.575758</v>
      </c>
      <c r="E21051">
        <v>16</v>
      </c>
      <c r="F21051" t="str">
        <f t="shared" si="659"/>
        <v>29-2-1</v>
      </c>
    </row>
    <row r="21052" spans="1:6" x14ac:dyDescent="0.3">
      <c r="A21052">
        <v>2012</v>
      </c>
      <c r="B21052" t="s">
        <v>2362</v>
      </c>
      <c r="C21052" t="str">
        <f t="shared" si="658"/>
        <v>2012-Figueirense/SC-29-2-1</v>
      </c>
      <c r="D21052" s="4">
        <v>1.4166650000000001</v>
      </c>
      <c r="E21052">
        <v>10</v>
      </c>
      <c r="F21052" t="str">
        <f t="shared" si="659"/>
        <v>29-2-1</v>
      </c>
    </row>
    <row r="21053" spans="1:6" x14ac:dyDescent="0.3">
      <c r="A21053">
        <v>2012</v>
      </c>
      <c r="B21053" t="s">
        <v>2363</v>
      </c>
      <c r="C21053" t="str">
        <f t="shared" si="658"/>
        <v>2012-Flamengo/RJ-29-2-1</v>
      </c>
      <c r="D21053" s="4">
        <v>2.3636379999999999</v>
      </c>
      <c r="E21053">
        <v>16</v>
      </c>
      <c r="F21053" t="str">
        <f t="shared" si="659"/>
        <v>29-2-1</v>
      </c>
    </row>
    <row r="21054" spans="1:6" x14ac:dyDescent="0.3">
      <c r="A21054">
        <v>2012</v>
      </c>
      <c r="B21054" t="s">
        <v>2364</v>
      </c>
      <c r="C21054" t="str">
        <f t="shared" si="658"/>
        <v>2012-Fluminense/RJ-29-2-1</v>
      </c>
      <c r="D21054" s="4">
        <v>3.1875</v>
      </c>
      <c r="E21054">
        <v>16</v>
      </c>
      <c r="F21054" t="str">
        <f t="shared" si="659"/>
        <v>29-2-1</v>
      </c>
    </row>
    <row r="21055" spans="1:6" x14ac:dyDescent="0.3">
      <c r="A21055">
        <v>2012</v>
      </c>
      <c r="B21055" t="s">
        <v>2367</v>
      </c>
      <c r="C21055" t="str">
        <f t="shared" si="658"/>
        <v>2012-Gremio/RS-29-2-1</v>
      </c>
      <c r="D21055" s="4">
        <v>2</v>
      </c>
      <c r="E21055">
        <v>15</v>
      </c>
      <c r="F21055" t="str">
        <f t="shared" si="659"/>
        <v>29-2-1</v>
      </c>
    </row>
    <row r="21056" spans="1:6" x14ac:dyDescent="0.3">
      <c r="A21056">
        <v>2012</v>
      </c>
      <c r="B21056" t="s">
        <v>2368</v>
      </c>
      <c r="C21056" t="str">
        <f t="shared" si="658"/>
        <v>2012-Internacional/RS-29-2-1</v>
      </c>
      <c r="D21056" s="4">
        <v>2.5</v>
      </c>
      <c r="E21056">
        <v>10</v>
      </c>
      <c r="F21056" t="str">
        <f t="shared" si="659"/>
        <v>29-2-1</v>
      </c>
    </row>
    <row r="21057" spans="1:6" x14ac:dyDescent="0.3">
      <c r="A21057">
        <v>2012</v>
      </c>
      <c r="B21057" t="s">
        <v>3253</v>
      </c>
      <c r="C21057" t="str">
        <f t="shared" si="658"/>
        <v>2012-Nautico/PE-29-2-1</v>
      </c>
      <c r="D21057" s="4">
        <v>2.758623</v>
      </c>
      <c r="E21057">
        <v>14</v>
      </c>
      <c r="F21057" t="str">
        <f t="shared" si="659"/>
        <v>29-2-1</v>
      </c>
    </row>
    <row r="21058" spans="1:6" x14ac:dyDescent="0.3">
      <c r="A21058">
        <v>2012</v>
      </c>
      <c r="B21058" t="s">
        <v>2370</v>
      </c>
      <c r="C21058" t="str">
        <f t="shared" si="658"/>
        <v>2012-Palmeiras/SP-29-2-1</v>
      </c>
      <c r="D21058" s="4">
        <v>5.999994</v>
      </c>
      <c r="E21058">
        <v>14</v>
      </c>
      <c r="F21058" t="str">
        <f t="shared" si="659"/>
        <v>29-2-1</v>
      </c>
    </row>
    <row r="21059" spans="1:6" x14ac:dyDescent="0.3">
      <c r="A21059">
        <v>2012</v>
      </c>
      <c r="B21059" t="s">
        <v>2372</v>
      </c>
      <c r="C21059" t="str">
        <f t="shared" ref="C21059:C21122" si="660">A21059&amp;"-"&amp;B21059</f>
        <v>2012-Ponte Preta/SP-29-2-1</v>
      </c>
      <c r="D21059" s="4">
        <v>2.6666720000000002</v>
      </c>
      <c r="E21059">
        <v>16</v>
      </c>
      <c r="F21059" t="str">
        <f t="shared" ref="F21059:F21122" si="661">RIGHT(B21059,LEN(C21059)-FIND("-",C21059,6))</f>
        <v>29-2-1</v>
      </c>
    </row>
    <row r="21060" spans="1:6" x14ac:dyDescent="0.3">
      <c r="A21060">
        <v>2012</v>
      </c>
      <c r="B21060" t="s">
        <v>3733</v>
      </c>
      <c r="C21060" t="str">
        <f t="shared" si="660"/>
        <v>2012-Portuguesa/SP-29-2-1</v>
      </c>
      <c r="D21060" s="4">
        <v>2.115383</v>
      </c>
      <c r="E21060">
        <v>8</v>
      </c>
      <c r="F21060" t="str">
        <f t="shared" si="661"/>
        <v>29-2-1</v>
      </c>
    </row>
    <row r="21061" spans="1:6" x14ac:dyDescent="0.3">
      <c r="A21061">
        <v>2012</v>
      </c>
      <c r="B21061" t="s">
        <v>2374</v>
      </c>
      <c r="C21061" t="str">
        <f t="shared" si="660"/>
        <v>2012-Santos/SP-29-2-1</v>
      </c>
      <c r="D21061" s="4">
        <v>2.8085100000000001</v>
      </c>
      <c r="E21061">
        <v>16</v>
      </c>
      <c r="F21061" t="str">
        <f t="shared" si="661"/>
        <v>29-2-1</v>
      </c>
    </row>
    <row r="21062" spans="1:6" x14ac:dyDescent="0.3">
      <c r="A21062">
        <v>2012</v>
      </c>
      <c r="B21062" t="s">
        <v>2376</v>
      </c>
      <c r="C21062" t="str">
        <f t="shared" si="660"/>
        <v>2012-Sao Paulo/SP-29-2-1</v>
      </c>
      <c r="D21062" s="4">
        <v>3.1666690000000002</v>
      </c>
      <c r="E21062">
        <v>15</v>
      </c>
      <c r="F21062" t="str">
        <f t="shared" si="661"/>
        <v>29-2-1</v>
      </c>
    </row>
    <row r="21063" spans="1:6" x14ac:dyDescent="0.3">
      <c r="A21063">
        <v>2012</v>
      </c>
      <c r="B21063" t="s">
        <v>3254</v>
      </c>
      <c r="C21063" t="str">
        <f t="shared" si="660"/>
        <v>2012-Sport/PE-29-2-1</v>
      </c>
      <c r="D21063" s="4">
        <v>2.1186479999999999</v>
      </c>
      <c r="E21063">
        <v>10</v>
      </c>
      <c r="F21063" t="str">
        <f t="shared" si="661"/>
        <v>29-2-1</v>
      </c>
    </row>
    <row r="21064" spans="1:6" x14ac:dyDescent="0.3">
      <c r="A21064">
        <v>2012</v>
      </c>
      <c r="B21064" t="s">
        <v>2377</v>
      </c>
      <c r="C21064" t="str">
        <f t="shared" si="660"/>
        <v>2012-Vasco/RJ-29-2-1</v>
      </c>
      <c r="D21064" s="4">
        <v>2.444442</v>
      </c>
      <c r="E21064">
        <v>14</v>
      </c>
      <c r="F21064" t="str">
        <f t="shared" si="661"/>
        <v>29-2-1</v>
      </c>
    </row>
    <row r="21065" spans="1:6" x14ac:dyDescent="0.3">
      <c r="A21065">
        <v>2012</v>
      </c>
      <c r="B21065" t="s">
        <v>4738</v>
      </c>
      <c r="C21065" t="str">
        <f t="shared" si="660"/>
        <v>2012-Atletico/GO-29-3-0</v>
      </c>
      <c r="D21065" s="4">
        <v>3</v>
      </c>
      <c r="E21065">
        <v>17</v>
      </c>
      <c r="F21065" t="str">
        <f t="shared" si="661"/>
        <v>29-3-0</v>
      </c>
    </row>
    <row r="21066" spans="1:6" x14ac:dyDescent="0.3">
      <c r="A21066">
        <v>2012</v>
      </c>
      <c r="B21066" t="s">
        <v>3256</v>
      </c>
      <c r="C21066" t="str">
        <f t="shared" si="660"/>
        <v>2012-Atletico/MG-29-3-0</v>
      </c>
      <c r="D21066" s="4">
        <v>5.0000099999999996</v>
      </c>
      <c r="E21066">
        <v>28</v>
      </c>
      <c r="F21066" t="str">
        <f t="shared" si="661"/>
        <v>29-3-0</v>
      </c>
    </row>
    <row r="21067" spans="1:6" x14ac:dyDescent="0.3">
      <c r="A21067">
        <v>2012</v>
      </c>
      <c r="B21067" t="s">
        <v>5099</v>
      </c>
      <c r="C21067" t="str">
        <f t="shared" si="660"/>
        <v>2012-Bahia/BA-29-3-0</v>
      </c>
      <c r="D21067" s="4">
        <v>6</v>
      </c>
      <c r="E21067">
        <v>28</v>
      </c>
      <c r="F21067" t="str">
        <f t="shared" si="661"/>
        <v>29-3-0</v>
      </c>
    </row>
    <row r="21068" spans="1:6" x14ac:dyDescent="0.3">
      <c r="A21068">
        <v>2012</v>
      </c>
      <c r="B21068" t="s">
        <v>2379</v>
      </c>
      <c r="C21068" t="str">
        <f t="shared" si="660"/>
        <v>2012-Botafogo/RJ-29-3-0</v>
      </c>
      <c r="D21068" s="4">
        <v>2</v>
      </c>
      <c r="E21068">
        <v>23</v>
      </c>
      <c r="F21068" t="str">
        <f t="shared" si="661"/>
        <v>29-3-0</v>
      </c>
    </row>
    <row r="21069" spans="1:6" x14ac:dyDescent="0.3">
      <c r="A21069">
        <v>2012</v>
      </c>
      <c r="B21069" t="s">
        <v>2380</v>
      </c>
      <c r="C21069" t="str">
        <f t="shared" si="660"/>
        <v>2012-Corinthians/SP-29-3-0</v>
      </c>
      <c r="D21069" s="4">
        <v>5.1428520000000004</v>
      </c>
      <c r="E21069">
        <v>24</v>
      </c>
      <c r="F21069" t="str">
        <f t="shared" si="661"/>
        <v>29-3-0</v>
      </c>
    </row>
    <row r="21070" spans="1:6" x14ac:dyDescent="0.3">
      <c r="A21070">
        <v>2012</v>
      </c>
      <c r="B21070" t="s">
        <v>3735</v>
      </c>
      <c r="C21070" t="str">
        <f t="shared" si="660"/>
        <v>2012-Coritiba/PR-29-3-0</v>
      </c>
      <c r="D21070" s="4">
        <v>1</v>
      </c>
      <c r="E21070">
        <v>19</v>
      </c>
      <c r="F21070" t="str">
        <f t="shared" si="661"/>
        <v>29-3-0</v>
      </c>
    </row>
    <row r="21071" spans="1:6" x14ac:dyDescent="0.3">
      <c r="A21071">
        <v>2012</v>
      </c>
      <c r="B21071" t="s">
        <v>2381</v>
      </c>
      <c r="C21071" t="str">
        <f t="shared" si="660"/>
        <v>2012-Cruzeiro/MG-29-3-0</v>
      </c>
      <c r="D21071" s="4">
        <v>4.125</v>
      </c>
      <c r="E21071">
        <v>36</v>
      </c>
      <c r="F21071" t="str">
        <f t="shared" si="661"/>
        <v>29-3-0</v>
      </c>
    </row>
    <row r="21072" spans="1:6" x14ac:dyDescent="0.3">
      <c r="A21072">
        <v>2012</v>
      </c>
      <c r="B21072" t="s">
        <v>2382</v>
      </c>
      <c r="C21072" t="str">
        <f t="shared" si="660"/>
        <v>2012-Figueirense/SC-29-3-0</v>
      </c>
      <c r="D21072" s="4">
        <v>4</v>
      </c>
      <c r="E21072">
        <v>22</v>
      </c>
      <c r="F21072" t="str">
        <f t="shared" si="661"/>
        <v>29-3-0</v>
      </c>
    </row>
    <row r="21073" spans="1:6" x14ac:dyDescent="0.3">
      <c r="A21073">
        <v>2012</v>
      </c>
      <c r="B21073" t="s">
        <v>2383</v>
      </c>
      <c r="C21073" t="str">
        <f t="shared" si="660"/>
        <v>2012-Flamengo/RJ-29-3-0</v>
      </c>
      <c r="D21073" s="4">
        <v>1.9999979999999999</v>
      </c>
      <c r="E21073">
        <v>16</v>
      </c>
      <c r="F21073" t="str">
        <f t="shared" si="661"/>
        <v>29-3-0</v>
      </c>
    </row>
    <row r="21074" spans="1:6" x14ac:dyDescent="0.3">
      <c r="A21074">
        <v>2012</v>
      </c>
      <c r="B21074" t="s">
        <v>2384</v>
      </c>
      <c r="C21074" t="str">
        <f t="shared" si="660"/>
        <v>2012-Fluminense/RJ-29-3-0</v>
      </c>
      <c r="D21074" s="4">
        <v>6.5714220000000001</v>
      </c>
      <c r="E21074">
        <v>27</v>
      </c>
      <c r="F21074" t="str">
        <f t="shared" si="661"/>
        <v>29-3-0</v>
      </c>
    </row>
    <row r="21075" spans="1:6" x14ac:dyDescent="0.3">
      <c r="A21075">
        <v>2012</v>
      </c>
      <c r="B21075" t="s">
        <v>2387</v>
      </c>
      <c r="C21075" t="str">
        <f t="shared" si="660"/>
        <v>2012-Gremio/RS-29-3-0</v>
      </c>
      <c r="D21075" s="4">
        <v>3</v>
      </c>
      <c r="E21075">
        <v>32</v>
      </c>
      <c r="F21075" t="str">
        <f t="shared" si="661"/>
        <v>29-3-0</v>
      </c>
    </row>
    <row r="21076" spans="1:6" x14ac:dyDescent="0.3">
      <c r="A21076">
        <v>2012</v>
      </c>
      <c r="B21076" t="s">
        <v>2388</v>
      </c>
      <c r="C21076" t="str">
        <f t="shared" si="660"/>
        <v>2012-Internacional/RS-29-3-0</v>
      </c>
      <c r="D21076" s="4">
        <v>4.4285670000000001</v>
      </c>
      <c r="E21076">
        <v>27</v>
      </c>
      <c r="F21076" t="str">
        <f t="shared" si="661"/>
        <v>29-3-0</v>
      </c>
    </row>
    <row r="21077" spans="1:6" x14ac:dyDescent="0.3">
      <c r="A21077">
        <v>2012</v>
      </c>
      <c r="B21077" t="s">
        <v>3257</v>
      </c>
      <c r="C21077" t="str">
        <f t="shared" si="660"/>
        <v>2012-Nautico/PE-29-3-0</v>
      </c>
      <c r="D21077" s="4">
        <v>3.8571390000000001</v>
      </c>
      <c r="E21077">
        <v>14</v>
      </c>
      <c r="F21077" t="str">
        <f t="shared" si="661"/>
        <v>29-3-0</v>
      </c>
    </row>
    <row r="21078" spans="1:6" x14ac:dyDescent="0.3">
      <c r="A21078">
        <v>2012</v>
      </c>
      <c r="B21078" t="s">
        <v>2390</v>
      </c>
      <c r="C21078" t="str">
        <f t="shared" si="660"/>
        <v>2012-Palmeiras/SP-29-3-0</v>
      </c>
      <c r="D21078" s="4">
        <v>6</v>
      </c>
      <c r="E21078">
        <v>14</v>
      </c>
      <c r="F21078" t="str">
        <f t="shared" si="661"/>
        <v>29-3-0</v>
      </c>
    </row>
    <row r="21079" spans="1:6" x14ac:dyDescent="0.3">
      <c r="A21079">
        <v>2012</v>
      </c>
      <c r="B21079" t="s">
        <v>2392</v>
      </c>
      <c r="C21079" t="str">
        <f t="shared" si="660"/>
        <v>2012-Ponte Preta/SP-29-3-0</v>
      </c>
      <c r="D21079" s="4">
        <v>3.5714250000000001</v>
      </c>
      <c r="E21079">
        <v>25</v>
      </c>
      <c r="F21079" t="str">
        <f t="shared" si="661"/>
        <v>29-3-0</v>
      </c>
    </row>
    <row r="21080" spans="1:6" x14ac:dyDescent="0.3">
      <c r="A21080">
        <v>2012</v>
      </c>
      <c r="B21080" t="s">
        <v>3737</v>
      </c>
      <c r="C21080" t="str">
        <f t="shared" si="660"/>
        <v>2012-Portuguesa/SP-29-3-0</v>
      </c>
      <c r="D21080" s="4">
        <v>4</v>
      </c>
      <c r="E21080">
        <v>28</v>
      </c>
      <c r="F21080" t="str">
        <f t="shared" si="661"/>
        <v>29-3-0</v>
      </c>
    </row>
    <row r="21081" spans="1:6" x14ac:dyDescent="0.3">
      <c r="A21081">
        <v>2012</v>
      </c>
      <c r="B21081" t="s">
        <v>2394</v>
      </c>
      <c r="C21081" t="str">
        <f t="shared" si="660"/>
        <v>2012-Santos/SP-29-3-0</v>
      </c>
      <c r="D21081" s="4">
        <v>4</v>
      </c>
      <c r="E21081">
        <v>29</v>
      </c>
      <c r="F21081" t="str">
        <f t="shared" si="661"/>
        <v>29-3-0</v>
      </c>
    </row>
    <row r="21082" spans="1:6" x14ac:dyDescent="0.3">
      <c r="A21082">
        <v>2012</v>
      </c>
      <c r="B21082" t="s">
        <v>2396</v>
      </c>
      <c r="C21082" t="str">
        <f t="shared" si="660"/>
        <v>2012-Sao Paulo/SP-29-3-0</v>
      </c>
      <c r="D21082" s="4">
        <v>5</v>
      </c>
      <c r="E21082">
        <v>18</v>
      </c>
      <c r="F21082" t="str">
        <f t="shared" si="661"/>
        <v>29-3-0</v>
      </c>
    </row>
    <row r="21083" spans="1:6" x14ac:dyDescent="0.3">
      <c r="A21083">
        <v>2012</v>
      </c>
      <c r="B21083" t="s">
        <v>3258</v>
      </c>
      <c r="C21083" t="str">
        <f t="shared" si="660"/>
        <v>2012-Sport/PE-29-3-0</v>
      </c>
      <c r="D21083" s="4">
        <v>4</v>
      </c>
      <c r="E21083">
        <v>17</v>
      </c>
      <c r="F21083" t="str">
        <f t="shared" si="661"/>
        <v>29-3-0</v>
      </c>
    </row>
    <row r="21084" spans="1:6" x14ac:dyDescent="0.3">
      <c r="A21084">
        <v>2012</v>
      </c>
      <c r="B21084" t="s">
        <v>2397</v>
      </c>
      <c r="C21084" t="str">
        <f t="shared" si="660"/>
        <v>2012-Vasco/RJ-29-3-0</v>
      </c>
      <c r="D21084" s="4">
        <v>4.142862</v>
      </c>
      <c r="E21084">
        <v>29</v>
      </c>
      <c r="F21084" t="str">
        <f t="shared" si="661"/>
        <v>29-3-0</v>
      </c>
    </row>
    <row r="21085" spans="1:6" x14ac:dyDescent="0.3">
      <c r="A21085">
        <v>2012</v>
      </c>
      <c r="B21085" t="s">
        <v>4742</v>
      </c>
      <c r="C21085" t="str">
        <f t="shared" si="660"/>
        <v>2012-Atletico/GO-29-3-1</v>
      </c>
      <c r="D21085" s="4">
        <v>2.75</v>
      </c>
      <c r="E21085">
        <v>13</v>
      </c>
      <c r="F21085" t="str">
        <f t="shared" si="661"/>
        <v>29-3-1</v>
      </c>
    </row>
    <row r="21086" spans="1:6" x14ac:dyDescent="0.3">
      <c r="A21086">
        <v>2012</v>
      </c>
      <c r="B21086" t="s">
        <v>3260</v>
      </c>
      <c r="C21086" t="str">
        <f t="shared" si="660"/>
        <v>2012-Atletico/MG-29-3-1</v>
      </c>
      <c r="D21086" s="4">
        <v>6.3333329999999997</v>
      </c>
      <c r="E21086">
        <v>25</v>
      </c>
      <c r="F21086" t="str">
        <f t="shared" si="661"/>
        <v>29-3-1</v>
      </c>
    </row>
    <row r="21087" spans="1:6" x14ac:dyDescent="0.3">
      <c r="A21087">
        <v>2012</v>
      </c>
      <c r="B21087" t="s">
        <v>5101</v>
      </c>
      <c r="C21087" t="str">
        <f t="shared" si="660"/>
        <v>2012-Bahia/BA-29-3-1</v>
      </c>
      <c r="D21087" s="4">
        <v>4.1666639999999999</v>
      </c>
      <c r="E21087">
        <v>14</v>
      </c>
      <c r="F21087" t="str">
        <f t="shared" si="661"/>
        <v>29-3-1</v>
      </c>
    </row>
    <row r="21088" spans="1:6" x14ac:dyDescent="0.3">
      <c r="A21088">
        <v>2012</v>
      </c>
      <c r="B21088" t="s">
        <v>2399</v>
      </c>
      <c r="C21088" t="str">
        <f t="shared" si="660"/>
        <v>2012-Botafogo/RJ-29-3-1</v>
      </c>
      <c r="D21088" s="4">
        <v>3</v>
      </c>
      <c r="E21088">
        <v>28</v>
      </c>
      <c r="F21088" t="str">
        <f t="shared" si="661"/>
        <v>29-3-1</v>
      </c>
    </row>
    <row r="21089" spans="1:6" x14ac:dyDescent="0.3">
      <c r="A21089">
        <v>2012</v>
      </c>
      <c r="B21089" t="s">
        <v>2400</v>
      </c>
      <c r="C21089" t="str">
        <f t="shared" si="660"/>
        <v>2012-Corinthians/SP-29-3-1</v>
      </c>
      <c r="D21089" s="4">
        <v>5</v>
      </c>
      <c r="E21089">
        <v>23</v>
      </c>
      <c r="F21089" t="str">
        <f t="shared" si="661"/>
        <v>29-3-1</v>
      </c>
    </row>
    <row r="21090" spans="1:6" x14ac:dyDescent="0.3">
      <c r="A21090">
        <v>2012</v>
      </c>
      <c r="B21090" t="s">
        <v>3739</v>
      </c>
      <c r="C21090" t="str">
        <f t="shared" si="660"/>
        <v>2012-Coritiba/PR-29-3-1</v>
      </c>
      <c r="D21090" s="4">
        <v>3</v>
      </c>
      <c r="E21090">
        <v>12</v>
      </c>
      <c r="F21090" t="str">
        <f t="shared" si="661"/>
        <v>29-3-1</v>
      </c>
    </row>
    <row r="21091" spans="1:6" x14ac:dyDescent="0.3">
      <c r="A21091">
        <v>2012</v>
      </c>
      <c r="B21091" t="s">
        <v>2401</v>
      </c>
      <c r="C21091" t="str">
        <f t="shared" si="660"/>
        <v>2012-Cruzeiro/MG-29-3-1</v>
      </c>
      <c r="D21091" s="4">
        <v>3.6000040000000002</v>
      </c>
      <c r="E21091">
        <v>28</v>
      </c>
      <c r="F21091" t="str">
        <f t="shared" si="661"/>
        <v>29-3-1</v>
      </c>
    </row>
    <row r="21092" spans="1:6" x14ac:dyDescent="0.3">
      <c r="A21092">
        <v>2012</v>
      </c>
      <c r="B21092" t="s">
        <v>2402</v>
      </c>
      <c r="C21092" t="str">
        <f t="shared" si="660"/>
        <v>2012-Figueirense/SC-29-3-1</v>
      </c>
      <c r="D21092" s="4">
        <v>2.6</v>
      </c>
      <c r="E21092">
        <v>10</v>
      </c>
      <c r="F21092" t="str">
        <f t="shared" si="661"/>
        <v>29-3-1</v>
      </c>
    </row>
    <row r="21093" spans="1:6" x14ac:dyDescent="0.3">
      <c r="A21093">
        <v>2012</v>
      </c>
      <c r="B21093" t="s">
        <v>2403</v>
      </c>
      <c r="C21093" t="str">
        <f t="shared" si="660"/>
        <v>2012-Flamengo/RJ-29-3-1</v>
      </c>
      <c r="D21093" s="4">
        <v>1</v>
      </c>
      <c r="E21093">
        <v>29</v>
      </c>
      <c r="F21093" t="str">
        <f t="shared" si="661"/>
        <v>29-3-1</v>
      </c>
    </row>
    <row r="21094" spans="1:6" x14ac:dyDescent="0.3">
      <c r="A21094">
        <v>2012</v>
      </c>
      <c r="B21094" t="s">
        <v>2404</v>
      </c>
      <c r="C21094" t="str">
        <f t="shared" si="660"/>
        <v>2012-Fluminense/RJ-29-3-1</v>
      </c>
      <c r="D21094" s="4">
        <v>6</v>
      </c>
      <c r="E21094">
        <v>31</v>
      </c>
      <c r="F21094" t="str">
        <f t="shared" si="661"/>
        <v>29-3-1</v>
      </c>
    </row>
    <row r="21095" spans="1:6" x14ac:dyDescent="0.3">
      <c r="A21095">
        <v>2012</v>
      </c>
      <c r="B21095" t="s">
        <v>2407</v>
      </c>
      <c r="C21095" t="str">
        <f t="shared" si="660"/>
        <v>2012-Gremio/RS-29-3-1</v>
      </c>
      <c r="D21095" s="4">
        <v>5</v>
      </c>
      <c r="E21095">
        <v>27</v>
      </c>
      <c r="F21095" t="str">
        <f t="shared" si="661"/>
        <v>29-3-1</v>
      </c>
    </row>
    <row r="21096" spans="1:6" x14ac:dyDescent="0.3">
      <c r="A21096">
        <v>2012</v>
      </c>
      <c r="B21096" t="s">
        <v>2408</v>
      </c>
      <c r="C21096" t="str">
        <f t="shared" si="660"/>
        <v>2012-Internacional/RS-29-3-1</v>
      </c>
      <c r="D21096" s="4">
        <v>5</v>
      </c>
      <c r="E21096">
        <v>17</v>
      </c>
      <c r="F21096" t="str">
        <f t="shared" si="661"/>
        <v>29-3-1</v>
      </c>
    </row>
    <row r="21097" spans="1:6" x14ac:dyDescent="0.3">
      <c r="A21097">
        <v>2012</v>
      </c>
      <c r="B21097" t="s">
        <v>3261</v>
      </c>
      <c r="C21097" t="str">
        <f t="shared" si="660"/>
        <v>2012-Nautico/PE-29-3-1</v>
      </c>
      <c r="D21097" s="4">
        <v>4.375</v>
      </c>
      <c r="E21097">
        <v>21</v>
      </c>
      <c r="F21097" t="str">
        <f t="shared" si="661"/>
        <v>29-3-1</v>
      </c>
    </row>
    <row r="21098" spans="1:6" x14ac:dyDescent="0.3">
      <c r="A21098">
        <v>2012</v>
      </c>
      <c r="B21098" t="s">
        <v>2410</v>
      </c>
      <c r="C21098" t="str">
        <f t="shared" si="660"/>
        <v>2012-Palmeiras/SP-29-3-1</v>
      </c>
      <c r="D21098" s="4">
        <v>3.6</v>
      </c>
      <c r="E21098">
        <v>19</v>
      </c>
      <c r="F21098" t="str">
        <f t="shared" si="661"/>
        <v>29-3-1</v>
      </c>
    </row>
    <row r="21099" spans="1:6" x14ac:dyDescent="0.3">
      <c r="A21099">
        <v>2012</v>
      </c>
      <c r="B21099" t="s">
        <v>2412</v>
      </c>
      <c r="C21099" t="str">
        <f t="shared" si="660"/>
        <v>2012-Ponte Preta/SP-29-3-1</v>
      </c>
      <c r="D21099" s="4">
        <v>3</v>
      </c>
      <c r="E21099">
        <v>31</v>
      </c>
      <c r="F21099" t="str">
        <f t="shared" si="661"/>
        <v>29-3-1</v>
      </c>
    </row>
    <row r="21100" spans="1:6" x14ac:dyDescent="0.3">
      <c r="A21100">
        <v>2012</v>
      </c>
      <c r="B21100" t="s">
        <v>3741</v>
      </c>
      <c r="C21100" t="str">
        <f t="shared" si="660"/>
        <v>2012-Portuguesa/SP-29-3-1</v>
      </c>
      <c r="D21100" s="4">
        <v>3.75</v>
      </c>
      <c r="E21100">
        <v>20</v>
      </c>
      <c r="F21100" t="str">
        <f t="shared" si="661"/>
        <v>29-3-1</v>
      </c>
    </row>
    <row r="21101" spans="1:6" x14ac:dyDescent="0.3">
      <c r="A21101">
        <v>2012</v>
      </c>
      <c r="B21101" t="s">
        <v>2414</v>
      </c>
      <c r="C21101" t="str">
        <f t="shared" si="660"/>
        <v>2012-Santos/SP-29-3-1</v>
      </c>
      <c r="D21101" s="4">
        <v>4.2857099999999999</v>
      </c>
      <c r="E21101">
        <v>27</v>
      </c>
      <c r="F21101" t="str">
        <f t="shared" si="661"/>
        <v>29-3-1</v>
      </c>
    </row>
    <row r="21102" spans="1:6" x14ac:dyDescent="0.3">
      <c r="A21102">
        <v>2012</v>
      </c>
      <c r="B21102" t="s">
        <v>2416</v>
      </c>
      <c r="C21102" t="str">
        <f t="shared" si="660"/>
        <v>2012-Sao Paulo/SP-29-3-1</v>
      </c>
      <c r="D21102" s="4">
        <v>4.2</v>
      </c>
      <c r="E21102">
        <v>24</v>
      </c>
      <c r="F21102" t="str">
        <f t="shared" si="661"/>
        <v>29-3-1</v>
      </c>
    </row>
    <row r="21103" spans="1:6" x14ac:dyDescent="0.3">
      <c r="A21103">
        <v>2012</v>
      </c>
      <c r="B21103" t="s">
        <v>3262</v>
      </c>
      <c r="C21103" t="str">
        <f t="shared" si="660"/>
        <v>2012-Sport/PE-29-3-1</v>
      </c>
      <c r="D21103" s="4">
        <v>3.3333400000000002</v>
      </c>
      <c r="E21103">
        <v>20</v>
      </c>
      <c r="F21103" t="str">
        <f t="shared" si="661"/>
        <v>29-3-1</v>
      </c>
    </row>
    <row r="21104" spans="1:6" x14ac:dyDescent="0.3">
      <c r="A21104">
        <v>2012</v>
      </c>
      <c r="B21104" t="s">
        <v>2417</v>
      </c>
      <c r="C21104" t="str">
        <f t="shared" si="660"/>
        <v>2012-Vasco/RJ-29-3-1</v>
      </c>
      <c r="D21104" s="4">
        <v>4.3333339999999998</v>
      </c>
      <c r="E21104">
        <v>25</v>
      </c>
      <c r="F21104" t="str">
        <f t="shared" si="661"/>
        <v>29-3-1</v>
      </c>
    </row>
    <row r="21105" spans="1:6" x14ac:dyDescent="0.3">
      <c r="A21105">
        <v>2012</v>
      </c>
      <c r="B21105" t="s">
        <v>4746</v>
      </c>
      <c r="C21105" t="str">
        <f t="shared" si="660"/>
        <v>2012-Atletico/GO-29-3-2</v>
      </c>
      <c r="D21105" s="4">
        <v>2.714283</v>
      </c>
      <c r="E21105">
        <v>15</v>
      </c>
      <c r="F21105" t="str">
        <f t="shared" si="661"/>
        <v>29-3-2</v>
      </c>
    </row>
    <row r="21106" spans="1:6" x14ac:dyDescent="0.3">
      <c r="A21106">
        <v>2012</v>
      </c>
      <c r="B21106" t="s">
        <v>3264</v>
      </c>
      <c r="C21106" t="str">
        <f t="shared" si="660"/>
        <v>2012-Atletico/MG-29-3-2</v>
      </c>
      <c r="D21106" s="4">
        <v>5.6666610000000004</v>
      </c>
      <c r="E21106">
        <v>29</v>
      </c>
      <c r="F21106" t="str">
        <f t="shared" si="661"/>
        <v>29-3-2</v>
      </c>
    </row>
    <row r="21107" spans="1:6" x14ac:dyDescent="0.3">
      <c r="A21107">
        <v>2012</v>
      </c>
      <c r="B21107" t="s">
        <v>5103</v>
      </c>
      <c r="C21107" t="str">
        <f t="shared" si="660"/>
        <v>2012-Bahia/BA-29-3-2</v>
      </c>
      <c r="D21107" s="4">
        <v>7</v>
      </c>
      <c r="E21107">
        <v>19</v>
      </c>
      <c r="F21107" t="str">
        <f t="shared" si="661"/>
        <v>29-3-2</v>
      </c>
    </row>
    <row r="21108" spans="1:6" x14ac:dyDescent="0.3">
      <c r="A21108">
        <v>2012</v>
      </c>
      <c r="B21108" t="s">
        <v>2419</v>
      </c>
      <c r="C21108" t="str">
        <f t="shared" si="660"/>
        <v>2012-Botafogo/RJ-29-3-2</v>
      </c>
      <c r="D21108" s="4">
        <v>4.4166720000000002</v>
      </c>
      <c r="E21108">
        <v>18</v>
      </c>
      <c r="F21108" t="str">
        <f t="shared" si="661"/>
        <v>29-3-2</v>
      </c>
    </row>
    <row r="21109" spans="1:6" x14ac:dyDescent="0.3">
      <c r="A21109">
        <v>2012</v>
      </c>
      <c r="B21109" t="s">
        <v>2420</v>
      </c>
      <c r="C21109" t="str">
        <f t="shared" si="660"/>
        <v>2012-Corinthians/SP-29-3-2</v>
      </c>
      <c r="D21109" s="4">
        <v>5.1666650000000001</v>
      </c>
      <c r="E21109">
        <v>20</v>
      </c>
      <c r="F21109" t="str">
        <f t="shared" si="661"/>
        <v>29-3-2</v>
      </c>
    </row>
    <row r="21110" spans="1:6" x14ac:dyDescent="0.3">
      <c r="A21110">
        <v>2012</v>
      </c>
      <c r="B21110" t="s">
        <v>3743</v>
      </c>
      <c r="C21110" t="str">
        <f t="shared" si="660"/>
        <v>2012-Coritiba/PR-29-3-2</v>
      </c>
      <c r="D21110" s="4">
        <v>6</v>
      </c>
      <c r="E21110">
        <v>21</v>
      </c>
      <c r="F21110" t="str">
        <f t="shared" si="661"/>
        <v>29-3-2</v>
      </c>
    </row>
    <row r="21111" spans="1:6" x14ac:dyDescent="0.3">
      <c r="A21111">
        <v>2012</v>
      </c>
      <c r="B21111" t="s">
        <v>2421</v>
      </c>
      <c r="C21111" t="str">
        <f t="shared" si="660"/>
        <v>2012-Cruzeiro/MG-29-3-2</v>
      </c>
      <c r="D21111" s="4">
        <v>1</v>
      </c>
      <c r="E21111">
        <v>24</v>
      </c>
      <c r="F21111" t="str">
        <f t="shared" si="661"/>
        <v>29-3-2</v>
      </c>
    </row>
    <row r="21112" spans="1:6" x14ac:dyDescent="0.3">
      <c r="A21112">
        <v>2012</v>
      </c>
      <c r="B21112" t="s">
        <v>2422</v>
      </c>
      <c r="C21112" t="str">
        <f t="shared" si="660"/>
        <v>2012-Figueirense/SC-29-3-2</v>
      </c>
      <c r="D21112" s="4">
        <v>4</v>
      </c>
      <c r="E21112">
        <v>16</v>
      </c>
      <c r="F21112" t="str">
        <f t="shared" si="661"/>
        <v>29-3-2</v>
      </c>
    </row>
    <row r="21113" spans="1:6" x14ac:dyDescent="0.3">
      <c r="A21113">
        <v>2012</v>
      </c>
      <c r="B21113" t="s">
        <v>2423</v>
      </c>
      <c r="C21113" t="str">
        <f t="shared" si="660"/>
        <v>2012-Flamengo/RJ-29-3-2</v>
      </c>
      <c r="D21113" s="4">
        <v>4.5</v>
      </c>
      <c r="E21113">
        <v>31</v>
      </c>
      <c r="F21113" t="str">
        <f t="shared" si="661"/>
        <v>29-3-2</v>
      </c>
    </row>
    <row r="21114" spans="1:6" x14ac:dyDescent="0.3">
      <c r="A21114">
        <v>2012</v>
      </c>
      <c r="B21114" t="s">
        <v>2424</v>
      </c>
      <c r="C21114" t="str">
        <f t="shared" si="660"/>
        <v>2012-Fluminense/RJ-29-3-2</v>
      </c>
      <c r="D21114" s="4">
        <v>6</v>
      </c>
      <c r="E21114">
        <v>34</v>
      </c>
      <c r="F21114" t="str">
        <f t="shared" si="661"/>
        <v>29-3-2</v>
      </c>
    </row>
    <row r="21115" spans="1:6" x14ac:dyDescent="0.3">
      <c r="A21115">
        <v>2012</v>
      </c>
      <c r="B21115" t="s">
        <v>2427</v>
      </c>
      <c r="C21115" t="str">
        <f t="shared" si="660"/>
        <v>2012-Gremio/RS-29-3-2</v>
      </c>
      <c r="D21115" s="4">
        <v>4</v>
      </c>
      <c r="E21115">
        <v>29</v>
      </c>
      <c r="F21115" t="str">
        <f t="shared" si="661"/>
        <v>29-3-2</v>
      </c>
    </row>
    <row r="21116" spans="1:6" x14ac:dyDescent="0.3">
      <c r="A21116">
        <v>2012</v>
      </c>
      <c r="B21116" t="s">
        <v>2428</v>
      </c>
      <c r="C21116" t="str">
        <f t="shared" si="660"/>
        <v>2012-Internacional/RS-29-3-2</v>
      </c>
      <c r="D21116" s="4">
        <v>2</v>
      </c>
      <c r="E21116">
        <v>19</v>
      </c>
      <c r="F21116" t="str">
        <f t="shared" si="661"/>
        <v>29-3-2</v>
      </c>
    </row>
    <row r="21117" spans="1:6" x14ac:dyDescent="0.3">
      <c r="A21117">
        <v>2012</v>
      </c>
      <c r="B21117" t="s">
        <v>3265</v>
      </c>
      <c r="C21117" t="str">
        <f t="shared" si="660"/>
        <v>2012-Nautico/PE-29-3-2</v>
      </c>
      <c r="D21117" s="4">
        <v>3.625</v>
      </c>
      <c r="E21117">
        <v>21</v>
      </c>
      <c r="F21117" t="str">
        <f t="shared" si="661"/>
        <v>29-3-2</v>
      </c>
    </row>
    <row r="21118" spans="1:6" x14ac:dyDescent="0.3">
      <c r="A21118">
        <v>2012</v>
      </c>
      <c r="B21118" t="s">
        <v>2430</v>
      </c>
      <c r="C21118" t="str">
        <f t="shared" si="660"/>
        <v>2012-Palmeiras/SP-29-3-2</v>
      </c>
      <c r="D21118" s="4">
        <v>2.25</v>
      </c>
      <c r="E21118">
        <v>10</v>
      </c>
      <c r="F21118" t="str">
        <f t="shared" si="661"/>
        <v>29-3-2</v>
      </c>
    </row>
    <row r="21119" spans="1:6" x14ac:dyDescent="0.3">
      <c r="A21119">
        <v>2012</v>
      </c>
      <c r="B21119" t="s">
        <v>2432</v>
      </c>
      <c r="C21119" t="str">
        <f t="shared" si="660"/>
        <v>2012-Ponte Preta/SP-29-3-2</v>
      </c>
      <c r="D21119" s="4">
        <v>3</v>
      </c>
      <c r="E21119">
        <v>26</v>
      </c>
      <c r="F21119" t="str">
        <f t="shared" si="661"/>
        <v>29-3-2</v>
      </c>
    </row>
    <row r="21120" spans="1:6" x14ac:dyDescent="0.3">
      <c r="A21120">
        <v>2012</v>
      </c>
      <c r="B21120" t="s">
        <v>3745</v>
      </c>
      <c r="C21120" t="str">
        <f t="shared" si="660"/>
        <v>2012-Portuguesa/SP-29-3-2</v>
      </c>
      <c r="D21120" s="4">
        <v>3.1666729999999998</v>
      </c>
      <c r="E21120">
        <v>19</v>
      </c>
      <c r="F21120" t="str">
        <f t="shared" si="661"/>
        <v>29-3-2</v>
      </c>
    </row>
    <row r="21121" spans="1:6" x14ac:dyDescent="0.3">
      <c r="A21121">
        <v>2012</v>
      </c>
      <c r="B21121" t="s">
        <v>2434</v>
      </c>
      <c r="C21121" t="str">
        <f t="shared" si="660"/>
        <v>2012-Santos/SP-29-3-2</v>
      </c>
      <c r="D21121" s="4">
        <v>7</v>
      </c>
      <c r="E21121">
        <v>33</v>
      </c>
      <c r="F21121" t="str">
        <f t="shared" si="661"/>
        <v>29-3-2</v>
      </c>
    </row>
    <row r="21122" spans="1:6" x14ac:dyDescent="0.3">
      <c r="A21122">
        <v>2012</v>
      </c>
      <c r="B21122" t="s">
        <v>2436</v>
      </c>
      <c r="C21122" t="str">
        <f t="shared" si="660"/>
        <v>2012-Sao Paulo/SP-29-3-2</v>
      </c>
      <c r="D21122" s="4">
        <v>4.4285709999999998</v>
      </c>
      <c r="E21122">
        <v>13</v>
      </c>
      <c r="F21122" t="str">
        <f t="shared" si="661"/>
        <v>29-3-2</v>
      </c>
    </row>
    <row r="21123" spans="1:6" x14ac:dyDescent="0.3">
      <c r="A21123">
        <v>2012</v>
      </c>
      <c r="B21123" t="s">
        <v>3266</v>
      </c>
      <c r="C21123" t="str">
        <f t="shared" ref="C21123:C21186" si="662">A21123&amp;"-"&amp;B21123</f>
        <v>2012-Sport/PE-29-3-2</v>
      </c>
      <c r="D21123" s="4">
        <v>2.5000049999999998</v>
      </c>
      <c r="E21123">
        <v>15</v>
      </c>
      <c r="F21123" t="str">
        <f t="shared" ref="F21123:F21186" si="663">RIGHT(B21123,LEN(C21123)-FIND("-",C21123,6))</f>
        <v>29-3-2</v>
      </c>
    </row>
    <row r="21124" spans="1:6" x14ac:dyDescent="0.3">
      <c r="A21124">
        <v>2012</v>
      </c>
      <c r="B21124" t="s">
        <v>2437</v>
      </c>
      <c r="C21124" t="str">
        <f t="shared" si="662"/>
        <v>2012-Vasco/RJ-29-3-2</v>
      </c>
      <c r="D21124" s="4">
        <v>3.9999959999999999</v>
      </c>
      <c r="E21124">
        <v>21</v>
      </c>
      <c r="F21124" t="str">
        <f t="shared" si="663"/>
        <v>29-3-2</v>
      </c>
    </row>
    <row r="21125" spans="1:6" x14ac:dyDescent="0.3">
      <c r="A21125">
        <v>2012</v>
      </c>
      <c r="B21125" t="s">
        <v>4750</v>
      </c>
      <c r="C21125" t="str">
        <f t="shared" si="662"/>
        <v>2012-Atletico/GO-29-4-0</v>
      </c>
      <c r="D21125" s="4">
        <v>3</v>
      </c>
      <c r="E21125">
        <v>20</v>
      </c>
      <c r="F21125" t="str">
        <f t="shared" si="663"/>
        <v>29-4-0</v>
      </c>
    </row>
    <row r="21126" spans="1:6" x14ac:dyDescent="0.3">
      <c r="A21126">
        <v>2012</v>
      </c>
      <c r="B21126" t="s">
        <v>3268</v>
      </c>
      <c r="C21126" t="str">
        <f t="shared" si="662"/>
        <v>2012-Atletico/MG-29-4-0</v>
      </c>
      <c r="D21126" s="4">
        <v>5</v>
      </c>
      <c r="E21126">
        <v>49</v>
      </c>
      <c r="F21126" t="str">
        <f t="shared" si="663"/>
        <v>29-4-0</v>
      </c>
    </row>
    <row r="21127" spans="1:6" x14ac:dyDescent="0.3">
      <c r="A21127">
        <v>2012</v>
      </c>
      <c r="B21127" t="s">
        <v>5105</v>
      </c>
      <c r="C21127" t="str">
        <f t="shared" si="662"/>
        <v>2012-Bahia/BA-29-4-0</v>
      </c>
      <c r="D21127" s="4">
        <v>7.5</v>
      </c>
      <c r="E21127">
        <v>26</v>
      </c>
      <c r="F21127" t="str">
        <f t="shared" si="663"/>
        <v>29-4-0</v>
      </c>
    </row>
    <row r="21128" spans="1:6" x14ac:dyDescent="0.3">
      <c r="A21128">
        <v>2012</v>
      </c>
      <c r="B21128" t="s">
        <v>2439</v>
      </c>
      <c r="C21128" t="str">
        <f t="shared" si="662"/>
        <v>2012-Botafogo/RJ-29-4-0</v>
      </c>
      <c r="D21128" s="4">
        <v>10</v>
      </c>
      <c r="E21128">
        <v>38</v>
      </c>
      <c r="F21128" t="str">
        <f t="shared" si="663"/>
        <v>29-4-0</v>
      </c>
    </row>
    <row r="21129" spans="1:6" x14ac:dyDescent="0.3">
      <c r="A21129">
        <v>2012</v>
      </c>
      <c r="B21129" t="s">
        <v>2440</v>
      </c>
      <c r="C21129" t="str">
        <f t="shared" si="662"/>
        <v>2012-Corinthians/SP-29-4-0</v>
      </c>
      <c r="D21129" s="4">
        <v>7</v>
      </c>
      <c r="E21129">
        <v>28</v>
      </c>
      <c r="F21129" t="str">
        <f t="shared" si="663"/>
        <v>29-4-0</v>
      </c>
    </row>
    <row r="21130" spans="1:6" x14ac:dyDescent="0.3">
      <c r="A21130">
        <v>2012</v>
      </c>
      <c r="B21130" t="s">
        <v>3747</v>
      </c>
      <c r="C21130" t="str">
        <f t="shared" si="662"/>
        <v>2012-Coritiba/PR-29-4-0</v>
      </c>
      <c r="D21130" s="4">
        <v>4.857138</v>
      </c>
      <c r="E21130">
        <v>25</v>
      </c>
      <c r="F21130" t="str">
        <f t="shared" si="663"/>
        <v>29-4-0</v>
      </c>
    </row>
    <row r="21131" spans="1:6" x14ac:dyDescent="0.3">
      <c r="A21131">
        <v>2012</v>
      </c>
      <c r="B21131" t="s">
        <v>2441</v>
      </c>
      <c r="C21131" t="str">
        <f t="shared" si="662"/>
        <v>2012-Cruzeiro/MG-29-4-0</v>
      </c>
      <c r="D21131" s="4">
        <v>2</v>
      </c>
      <c r="E21131">
        <v>24</v>
      </c>
      <c r="F21131" t="str">
        <f t="shared" si="663"/>
        <v>29-4-0</v>
      </c>
    </row>
    <row r="21132" spans="1:6" x14ac:dyDescent="0.3">
      <c r="A21132">
        <v>2012</v>
      </c>
      <c r="B21132" t="s">
        <v>2442</v>
      </c>
      <c r="C21132" t="str">
        <f t="shared" si="662"/>
        <v>2012-Figueirense/SC-29-4-0</v>
      </c>
      <c r="D21132" s="4">
        <v>0</v>
      </c>
      <c r="E21132">
        <v>19</v>
      </c>
      <c r="F21132" t="str">
        <f t="shared" si="663"/>
        <v>29-4-0</v>
      </c>
    </row>
    <row r="21133" spans="1:6" x14ac:dyDescent="0.3">
      <c r="A21133">
        <v>2012</v>
      </c>
      <c r="B21133" t="s">
        <v>2443</v>
      </c>
      <c r="C21133" t="str">
        <f t="shared" si="662"/>
        <v>2012-Flamengo/RJ-29-4-0</v>
      </c>
      <c r="D21133" s="4">
        <v>0</v>
      </c>
      <c r="E21133">
        <v>30</v>
      </c>
      <c r="F21133" t="str">
        <f t="shared" si="663"/>
        <v>29-4-0</v>
      </c>
    </row>
    <row r="21134" spans="1:6" x14ac:dyDescent="0.3">
      <c r="A21134">
        <v>2012</v>
      </c>
      <c r="B21134" t="s">
        <v>2444</v>
      </c>
      <c r="C21134" t="str">
        <f t="shared" si="662"/>
        <v>2012-Fluminense/RJ-29-4-0</v>
      </c>
      <c r="D21134" s="4">
        <v>9</v>
      </c>
      <c r="E21134">
        <v>52</v>
      </c>
      <c r="F21134" t="str">
        <f t="shared" si="663"/>
        <v>29-4-0</v>
      </c>
    </row>
    <row r="21135" spans="1:6" x14ac:dyDescent="0.3">
      <c r="A21135">
        <v>2012</v>
      </c>
      <c r="B21135" t="s">
        <v>2447</v>
      </c>
      <c r="C21135" t="str">
        <f t="shared" si="662"/>
        <v>2012-Gremio/RS-29-4-0</v>
      </c>
      <c r="D21135" s="4">
        <v>6</v>
      </c>
      <c r="E21135">
        <v>37</v>
      </c>
      <c r="F21135" t="str">
        <f t="shared" si="663"/>
        <v>29-4-0</v>
      </c>
    </row>
    <row r="21136" spans="1:6" x14ac:dyDescent="0.3">
      <c r="A21136">
        <v>2012</v>
      </c>
      <c r="B21136" t="s">
        <v>2448</v>
      </c>
      <c r="C21136" t="str">
        <f t="shared" si="662"/>
        <v>2012-Internacional/RS-29-4-0</v>
      </c>
      <c r="D21136" s="4">
        <v>6</v>
      </c>
      <c r="E21136">
        <v>27</v>
      </c>
      <c r="F21136" t="str">
        <f t="shared" si="663"/>
        <v>29-4-0</v>
      </c>
    </row>
    <row r="21137" spans="1:6" x14ac:dyDescent="0.3">
      <c r="A21137">
        <v>2012</v>
      </c>
      <c r="B21137" t="s">
        <v>3269</v>
      </c>
      <c r="C21137" t="str">
        <f t="shared" si="662"/>
        <v>2012-Nautico/PE-29-4-0</v>
      </c>
      <c r="D21137" s="4">
        <v>9</v>
      </c>
      <c r="E21137">
        <v>33</v>
      </c>
      <c r="F21137" t="str">
        <f t="shared" si="663"/>
        <v>29-4-0</v>
      </c>
    </row>
    <row r="21138" spans="1:6" x14ac:dyDescent="0.3">
      <c r="A21138">
        <v>2012</v>
      </c>
      <c r="B21138" t="s">
        <v>2450</v>
      </c>
      <c r="C21138" t="str">
        <f t="shared" si="662"/>
        <v>2012-Palmeiras/SP-29-4-0</v>
      </c>
      <c r="D21138" s="4">
        <v>6</v>
      </c>
      <c r="E21138">
        <v>19</v>
      </c>
      <c r="F21138" t="str">
        <f t="shared" si="663"/>
        <v>29-4-0</v>
      </c>
    </row>
    <row r="21139" spans="1:6" x14ac:dyDescent="0.3">
      <c r="A21139">
        <v>2012</v>
      </c>
      <c r="B21139" t="s">
        <v>2452</v>
      </c>
      <c r="C21139" t="str">
        <f t="shared" si="662"/>
        <v>2012-Ponte Preta/SP-29-4-0</v>
      </c>
      <c r="D21139" s="4">
        <v>2</v>
      </c>
      <c r="E21139">
        <v>26</v>
      </c>
      <c r="F21139" t="str">
        <f t="shared" si="663"/>
        <v>29-4-0</v>
      </c>
    </row>
    <row r="21140" spans="1:6" x14ac:dyDescent="0.3">
      <c r="A21140">
        <v>2012</v>
      </c>
      <c r="B21140" t="s">
        <v>3749</v>
      </c>
      <c r="C21140" t="str">
        <f t="shared" si="662"/>
        <v>2012-Portuguesa/SP-29-4-0</v>
      </c>
      <c r="D21140" s="4">
        <v>5.6</v>
      </c>
      <c r="E21140">
        <v>21</v>
      </c>
      <c r="F21140" t="str">
        <f t="shared" si="663"/>
        <v>29-4-0</v>
      </c>
    </row>
    <row r="21141" spans="1:6" x14ac:dyDescent="0.3">
      <c r="A21141">
        <v>2012</v>
      </c>
      <c r="B21141" t="s">
        <v>2454</v>
      </c>
      <c r="C21141" t="str">
        <f t="shared" si="662"/>
        <v>2012-Santos/SP-29-4-0</v>
      </c>
      <c r="D21141" s="4">
        <v>5</v>
      </c>
      <c r="E21141">
        <v>30</v>
      </c>
      <c r="F21141" t="str">
        <f t="shared" si="663"/>
        <v>29-4-0</v>
      </c>
    </row>
    <row r="21142" spans="1:6" x14ac:dyDescent="0.3">
      <c r="A21142">
        <v>2012</v>
      </c>
      <c r="B21142" t="s">
        <v>2456</v>
      </c>
      <c r="C21142" t="str">
        <f t="shared" si="662"/>
        <v>2012-Sao Paulo/SP-29-4-0</v>
      </c>
      <c r="D21142" s="4">
        <v>10</v>
      </c>
      <c r="E21142">
        <v>31</v>
      </c>
      <c r="F21142" t="str">
        <f t="shared" si="663"/>
        <v>29-4-0</v>
      </c>
    </row>
    <row r="21143" spans="1:6" x14ac:dyDescent="0.3">
      <c r="A21143">
        <v>2012</v>
      </c>
      <c r="B21143" t="s">
        <v>3270</v>
      </c>
      <c r="C21143" t="str">
        <f t="shared" si="662"/>
        <v>2012-Sport/PE-29-4-0</v>
      </c>
      <c r="D21143" s="4">
        <v>4</v>
      </c>
      <c r="E21143">
        <v>19</v>
      </c>
      <c r="F21143" t="str">
        <f t="shared" si="663"/>
        <v>29-4-0</v>
      </c>
    </row>
    <row r="21144" spans="1:6" x14ac:dyDescent="0.3">
      <c r="A21144">
        <v>2012</v>
      </c>
      <c r="B21144" t="s">
        <v>2457</v>
      </c>
      <c r="C21144" t="str">
        <f t="shared" si="662"/>
        <v>2012-Vasco/RJ-29-4-0</v>
      </c>
      <c r="D21144" s="4">
        <v>8</v>
      </c>
      <c r="E21144">
        <v>33</v>
      </c>
      <c r="F21144" t="str">
        <f t="shared" si="663"/>
        <v>29-4-0</v>
      </c>
    </row>
    <row r="21145" spans="1:6" x14ac:dyDescent="0.3">
      <c r="A21145">
        <v>2012</v>
      </c>
      <c r="B21145" t="s">
        <v>4754</v>
      </c>
      <c r="C21145" t="str">
        <f t="shared" si="662"/>
        <v>2012-Atletico/GO-29-4-1</v>
      </c>
      <c r="D21145" s="4">
        <v>1</v>
      </c>
      <c r="E21145">
        <v>17</v>
      </c>
      <c r="F21145" t="str">
        <f t="shared" si="663"/>
        <v>29-4-1</v>
      </c>
    </row>
    <row r="21146" spans="1:6" x14ac:dyDescent="0.3">
      <c r="A21146">
        <v>2012</v>
      </c>
      <c r="B21146" t="s">
        <v>3272</v>
      </c>
      <c r="C21146" t="str">
        <f t="shared" si="662"/>
        <v>2012-Atletico/MG-29-4-1</v>
      </c>
      <c r="D21146" s="4">
        <v>5</v>
      </c>
      <c r="E21146">
        <v>51</v>
      </c>
      <c r="F21146" t="str">
        <f t="shared" si="663"/>
        <v>29-4-1</v>
      </c>
    </row>
    <row r="21147" spans="1:6" x14ac:dyDescent="0.3">
      <c r="A21147">
        <v>2012</v>
      </c>
      <c r="B21147" t="s">
        <v>5107</v>
      </c>
      <c r="C21147" t="str">
        <f t="shared" si="662"/>
        <v>2012-Bahia/BA-29-4-1</v>
      </c>
      <c r="D21147" s="4">
        <v>7</v>
      </c>
      <c r="E21147">
        <v>29</v>
      </c>
      <c r="F21147" t="str">
        <f t="shared" si="663"/>
        <v>29-4-1</v>
      </c>
    </row>
    <row r="21148" spans="1:6" x14ac:dyDescent="0.3">
      <c r="A21148">
        <v>2012</v>
      </c>
      <c r="B21148" t="s">
        <v>2459</v>
      </c>
      <c r="C21148" t="str">
        <f t="shared" si="662"/>
        <v>2012-Botafogo/RJ-29-4-1</v>
      </c>
      <c r="D21148" s="4">
        <v>3</v>
      </c>
      <c r="E21148">
        <v>23</v>
      </c>
      <c r="F21148" t="str">
        <f t="shared" si="663"/>
        <v>29-4-1</v>
      </c>
    </row>
    <row r="21149" spans="1:6" x14ac:dyDescent="0.3">
      <c r="A21149">
        <v>2012</v>
      </c>
      <c r="B21149" t="s">
        <v>2460</v>
      </c>
      <c r="C21149" t="str">
        <f t="shared" si="662"/>
        <v>2012-Corinthians/SP-29-4-1</v>
      </c>
      <c r="D21149" s="4">
        <v>7</v>
      </c>
      <c r="E21149">
        <v>31</v>
      </c>
      <c r="F21149" t="str">
        <f t="shared" si="663"/>
        <v>29-4-1</v>
      </c>
    </row>
    <row r="21150" spans="1:6" x14ac:dyDescent="0.3">
      <c r="A21150">
        <v>2012</v>
      </c>
      <c r="B21150" t="s">
        <v>3751</v>
      </c>
      <c r="C21150" t="str">
        <f t="shared" si="662"/>
        <v>2012-Coritiba/PR-29-4-1</v>
      </c>
      <c r="D21150" s="4">
        <v>3.9999959999999999</v>
      </c>
      <c r="E21150">
        <v>15</v>
      </c>
      <c r="F21150" t="str">
        <f t="shared" si="663"/>
        <v>29-4-1</v>
      </c>
    </row>
    <row r="21151" spans="1:6" x14ac:dyDescent="0.3">
      <c r="A21151">
        <v>2012</v>
      </c>
      <c r="B21151" t="s">
        <v>2461</v>
      </c>
      <c r="C21151" t="str">
        <f t="shared" si="662"/>
        <v>2012-Cruzeiro/MG-29-4-1</v>
      </c>
      <c r="D21151" s="4">
        <v>2</v>
      </c>
      <c r="E21151">
        <v>33</v>
      </c>
      <c r="F21151" t="str">
        <f t="shared" si="663"/>
        <v>29-4-1</v>
      </c>
    </row>
    <row r="21152" spans="1:6" x14ac:dyDescent="0.3">
      <c r="A21152">
        <v>2012</v>
      </c>
      <c r="B21152" t="s">
        <v>2462</v>
      </c>
      <c r="C21152" t="str">
        <f t="shared" si="662"/>
        <v>2012-Figueirense/SC-29-4-1</v>
      </c>
      <c r="D21152" s="4">
        <v>3</v>
      </c>
      <c r="E21152">
        <v>23</v>
      </c>
      <c r="F21152" t="str">
        <f t="shared" si="663"/>
        <v>29-4-1</v>
      </c>
    </row>
    <row r="21153" spans="1:6" x14ac:dyDescent="0.3">
      <c r="A21153">
        <v>2012</v>
      </c>
      <c r="B21153" t="s">
        <v>2463</v>
      </c>
      <c r="C21153" t="str">
        <f t="shared" si="662"/>
        <v>2012-Flamengo/RJ-29-4-1</v>
      </c>
      <c r="D21153" s="4">
        <v>4</v>
      </c>
      <c r="E21153">
        <v>30</v>
      </c>
      <c r="F21153" t="str">
        <f t="shared" si="663"/>
        <v>29-4-1</v>
      </c>
    </row>
    <row r="21154" spans="1:6" x14ac:dyDescent="0.3">
      <c r="A21154">
        <v>2012</v>
      </c>
      <c r="B21154" t="s">
        <v>2464</v>
      </c>
      <c r="C21154" t="str">
        <f t="shared" si="662"/>
        <v>2012-Fluminense/RJ-29-4-1</v>
      </c>
      <c r="D21154" s="4">
        <v>9</v>
      </c>
      <c r="E21154">
        <v>40</v>
      </c>
      <c r="F21154" t="str">
        <f t="shared" si="663"/>
        <v>29-4-1</v>
      </c>
    </row>
    <row r="21155" spans="1:6" x14ac:dyDescent="0.3">
      <c r="A21155">
        <v>2012</v>
      </c>
      <c r="B21155" t="s">
        <v>2467</v>
      </c>
      <c r="C21155" t="str">
        <f t="shared" si="662"/>
        <v>2012-Gremio/RS-29-4-1</v>
      </c>
      <c r="D21155" s="4">
        <v>6</v>
      </c>
      <c r="E21155">
        <v>28</v>
      </c>
      <c r="F21155" t="str">
        <f t="shared" si="663"/>
        <v>29-4-1</v>
      </c>
    </row>
    <row r="21156" spans="1:6" x14ac:dyDescent="0.3">
      <c r="A21156">
        <v>2012</v>
      </c>
      <c r="B21156" t="s">
        <v>2468</v>
      </c>
      <c r="C21156" t="str">
        <f t="shared" si="662"/>
        <v>2012-Internacional/RS-29-4-1</v>
      </c>
      <c r="D21156" s="4">
        <v>6</v>
      </c>
      <c r="E21156">
        <v>30</v>
      </c>
      <c r="F21156" t="str">
        <f t="shared" si="663"/>
        <v>29-4-1</v>
      </c>
    </row>
    <row r="21157" spans="1:6" x14ac:dyDescent="0.3">
      <c r="A21157">
        <v>2012</v>
      </c>
      <c r="B21157" t="s">
        <v>3273</v>
      </c>
      <c r="C21157" t="str">
        <f t="shared" si="662"/>
        <v>2012-Nautico/PE-29-4-1</v>
      </c>
      <c r="D21157" s="4">
        <v>5.75</v>
      </c>
      <c r="E21157">
        <v>17</v>
      </c>
      <c r="F21157" t="str">
        <f t="shared" si="663"/>
        <v>29-4-1</v>
      </c>
    </row>
    <row r="21158" spans="1:6" x14ac:dyDescent="0.3">
      <c r="A21158">
        <v>2012</v>
      </c>
      <c r="B21158" t="s">
        <v>2470</v>
      </c>
      <c r="C21158" t="str">
        <f t="shared" si="662"/>
        <v>2012-Palmeiras/SP-29-4-1</v>
      </c>
      <c r="D21158" s="4">
        <v>6</v>
      </c>
      <c r="E21158">
        <v>19</v>
      </c>
      <c r="F21158" t="str">
        <f t="shared" si="663"/>
        <v>29-4-1</v>
      </c>
    </row>
    <row r="21159" spans="1:6" x14ac:dyDescent="0.3">
      <c r="A21159">
        <v>2012</v>
      </c>
      <c r="B21159" t="s">
        <v>2472</v>
      </c>
      <c r="C21159" t="str">
        <f t="shared" si="662"/>
        <v>2012-Ponte Preta/SP-29-4-1</v>
      </c>
      <c r="D21159" s="4">
        <v>8</v>
      </c>
      <c r="E21159">
        <v>32</v>
      </c>
      <c r="F21159" t="str">
        <f t="shared" si="663"/>
        <v>29-4-1</v>
      </c>
    </row>
    <row r="21160" spans="1:6" x14ac:dyDescent="0.3">
      <c r="A21160">
        <v>2012</v>
      </c>
      <c r="B21160" t="s">
        <v>3753</v>
      </c>
      <c r="C21160" t="str">
        <f t="shared" si="662"/>
        <v>2012-Portuguesa/SP-29-4-1</v>
      </c>
      <c r="D21160" s="4">
        <v>5</v>
      </c>
      <c r="E21160">
        <v>25</v>
      </c>
      <c r="F21160" t="str">
        <f t="shared" si="663"/>
        <v>29-4-1</v>
      </c>
    </row>
    <row r="21161" spans="1:6" x14ac:dyDescent="0.3">
      <c r="A21161">
        <v>2012</v>
      </c>
      <c r="B21161" t="s">
        <v>2474</v>
      </c>
      <c r="C21161" t="str">
        <f t="shared" si="662"/>
        <v>2012-Santos/SP-29-4-1</v>
      </c>
      <c r="D21161" s="4">
        <v>7</v>
      </c>
      <c r="E21161">
        <v>34</v>
      </c>
      <c r="F21161" t="str">
        <f t="shared" si="663"/>
        <v>29-4-1</v>
      </c>
    </row>
    <row r="21162" spans="1:6" x14ac:dyDescent="0.3">
      <c r="A21162">
        <v>2012</v>
      </c>
      <c r="B21162" t="s">
        <v>2476</v>
      </c>
      <c r="C21162" t="str">
        <f t="shared" si="662"/>
        <v>2012-Sao Paulo/SP-29-4-1</v>
      </c>
      <c r="D21162" s="4">
        <v>6.8</v>
      </c>
      <c r="E21162">
        <v>27</v>
      </c>
      <c r="F21162" t="str">
        <f t="shared" si="663"/>
        <v>29-4-1</v>
      </c>
    </row>
    <row r="21163" spans="1:6" x14ac:dyDescent="0.3">
      <c r="A21163">
        <v>2012</v>
      </c>
      <c r="B21163" t="s">
        <v>3274</v>
      </c>
      <c r="C21163" t="str">
        <f t="shared" si="662"/>
        <v>2012-Sport/PE-29-4-1</v>
      </c>
      <c r="D21163" s="4">
        <v>7</v>
      </c>
      <c r="E21163">
        <v>22</v>
      </c>
      <c r="F21163" t="str">
        <f t="shared" si="663"/>
        <v>29-4-1</v>
      </c>
    </row>
    <row r="21164" spans="1:6" x14ac:dyDescent="0.3">
      <c r="A21164">
        <v>2012</v>
      </c>
      <c r="B21164" t="s">
        <v>2477</v>
      </c>
      <c r="C21164" t="str">
        <f t="shared" si="662"/>
        <v>2012-Vasco/RJ-29-4-1</v>
      </c>
      <c r="D21164" s="4">
        <v>4</v>
      </c>
      <c r="E21164">
        <v>42</v>
      </c>
      <c r="F21164" t="str">
        <f t="shared" si="663"/>
        <v>29-4-1</v>
      </c>
    </row>
    <row r="21165" spans="1:6" x14ac:dyDescent="0.3">
      <c r="A21165">
        <v>2012</v>
      </c>
      <c r="B21165" t="s">
        <v>4758</v>
      </c>
      <c r="C21165" t="str">
        <f t="shared" si="662"/>
        <v>2012-Atletico/GO-29-4-2</v>
      </c>
      <c r="D21165" s="4">
        <v>1</v>
      </c>
      <c r="E21165">
        <v>16</v>
      </c>
      <c r="F21165" t="str">
        <f t="shared" si="663"/>
        <v>29-4-2</v>
      </c>
    </row>
    <row r="21166" spans="1:6" x14ac:dyDescent="0.3">
      <c r="A21166">
        <v>2012</v>
      </c>
      <c r="B21166" t="s">
        <v>3276</v>
      </c>
      <c r="C21166" t="str">
        <f t="shared" si="662"/>
        <v>2012-Atletico/MG-29-4-2</v>
      </c>
      <c r="D21166" s="4">
        <v>8.4999979999999997</v>
      </c>
      <c r="E21166">
        <v>32</v>
      </c>
      <c r="F21166" t="str">
        <f t="shared" si="663"/>
        <v>29-4-2</v>
      </c>
    </row>
    <row r="21167" spans="1:6" x14ac:dyDescent="0.3">
      <c r="A21167">
        <v>2012</v>
      </c>
      <c r="B21167" t="s">
        <v>5109</v>
      </c>
      <c r="C21167" t="str">
        <f t="shared" si="662"/>
        <v>2012-Bahia/BA-29-4-2</v>
      </c>
      <c r="D21167" s="4">
        <v>7</v>
      </c>
      <c r="E21167">
        <v>27</v>
      </c>
      <c r="F21167" t="str">
        <f t="shared" si="663"/>
        <v>29-4-2</v>
      </c>
    </row>
    <row r="21168" spans="1:6" x14ac:dyDescent="0.3">
      <c r="A21168">
        <v>2012</v>
      </c>
      <c r="B21168" t="s">
        <v>2479</v>
      </c>
      <c r="C21168" t="str">
        <f t="shared" si="662"/>
        <v>2012-Botafogo/RJ-29-4-2</v>
      </c>
      <c r="D21168" s="4">
        <v>6</v>
      </c>
      <c r="E21168">
        <v>34</v>
      </c>
      <c r="F21168" t="str">
        <f t="shared" si="663"/>
        <v>29-4-2</v>
      </c>
    </row>
    <row r="21169" spans="1:6" x14ac:dyDescent="0.3">
      <c r="A21169">
        <v>2012</v>
      </c>
      <c r="B21169" t="s">
        <v>2480</v>
      </c>
      <c r="C21169" t="str">
        <f t="shared" si="662"/>
        <v>2012-Corinthians/SP-29-4-2</v>
      </c>
      <c r="D21169" s="4">
        <v>8</v>
      </c>
      <c r="E21169">
        <v>26</v>
      </c>
      <c r="F21169" t="str">
        <f t="shared" si="663"/>
        <v>29-4-2</v>
      </c>
    </row>
    <row r="21170" spans="1:6" x14ac:dyDescent="0.3">
      <c r="A21170">
        <v>2012</v>
      </c>
      <c r="B21170" t="s">
        <v>3755</v>
      </c>
      <c r="C21170" t="str">
        <f t="shared" si="662"/>
        <v>2012-Coritiba/PR-29-4-2</v>
      </c>
      <c r="D21170" s="4">
        <v>6</v>
      </c>
      <c r="E21170">
        <v>21</v>
      </c>
      <c r="F21170" t="str">
        <f t="shared" si="663"/>
        <v>29-4-2</v>
      </c>
    </row>
    <row r="21171" spans="1:6" x14ac:dyDescent="0.3">
      <c r="A21171">
        <v>2012</v>
      </c>
      <c r="B21171" t="s">
        <v>2481</v>
      </c>
      <c r="C21171" t="str">
        <f t="shared" si="662"/>
        <v>2012-Cruzeiro/MG-29-4-2</v>
      </c>
      <c r="D21171" s="4">
        <v>1</v>
      </c>
      <c r="E21171">
        <v>41</v>
      </c>
      <c r="F21171" t="str">
        <f t="shared" si="663"/>
        <v>29-4-2</v>
      </c>
    </row>
    <row r="21172" spans="1:6" x14ac:dyDescent="0.3">
      <c r="A21172">
        <v>2012</v>
      </c>
      <c r="B21172" t="s">
        <v>2482</v>
      </c>
      <c r="C21172" t="str">
        <f t="shared" si="662"/>
        <v>2012-Figueirense/SC-29-4-2</v>
      </c>
      <c r="D21172" s="4">
        <v>4</v>
      </c>
      <c r="E21172">
        <v>24</v>
      </c>
      <c r="F21172" t="str">
        <f t="shared" si="663"/>
        <v>29-4-2</v>
      </c>
    </row>
    <row r="21173" spans="1:6" x14ac:dyDescent="0.3">
      <c r="A21173">
        <v>2012</v>
      </c>
      <c r="B21173" t="s">
        <v>2483</v>
      </c>
      <c r="C21173" t="str">
        <f t="shared" si="662"/>
        <v>2012-Flamengo/RJ-29-4-2</v>
      </c>
      <c r="D21173" s="4">
        <v>2</v>
      </c>
      <c r="E21173">
        <v>34</v>
      </c>
      <c r="F21173" t="str">
        <f t="shared" si="663"/>
        <v>29-4-2</v>
      </c>
    </row>
    <row r="21174" spans="1:6" x14ac:dyDescent="0.3">
      <c r="A21174">
        <v>2012</v>
      </c>
      <c r="B21174" t="s">
        <v>2484</v>
      </c>
      <c r="C21174" t="str">
        <f t="shared" si="662"/>
        <v>2012-Fluminense/RJ-29-4-2</v>
      </c>
      <c r="D21174" s="4">
        <v>9</v>
      </c>
      <c r="E21174">
        <v>40</v>
      </c>
      <c r="F21174" t="str">
        <f t="shared" si="663"/>
        <v>29-4-2</v>
      </c>
    </row>
    <row r="21175" spans="1:6" x14ac:dyDescent="0.3">
      <c r="A21175">
        <v>2012</v>
      </c>
      <c r="B21175" t="s">
        <v>2487</v>
      </c>
      <c r="C21175" t="str">
        <f t="shared" si="662"/>
        <v>2012-Gremio/RS-29-4-2</v>
      </c>
      <c r="D21175" s="4">
        <v>5</v>
      </c>
      <c r="E21175">
        <v>37</v>
      </c>
      <c r="F21175" t="str">
        <f t="shared" si="663"/>
        <v>29-4-2</v>
      </c>
    </row>
    <row r="21176" spans="1:6" x14ac:dyDescent="0.3">
      <c r="A21176">
        <v>2012</v>
      </c>
      <c r="B21176" t="s">
        <v>2488</v>
      </c>
      <c r="C21176" t="str">
        <f t="shared" si="662"/>
        <v>2012-Internacional/RS-29-4-2</v>
      </c>
      <c r="D21176" s="4">
        <v>6.3333269999999997</v>
      </c>
      <c r="E21176">
        <v>34</v>
      </c>
      <c r="F21176" t="str">
        <f t="shared" si="663"/>
        <v>29-4-2</v>
      </c>
    </row>
    <row r="21177" spans="1:6" x14ac:dyDescent="0.3">
      <c r="A21177">
        <v>2012</v>
      </c>
      <c r="B21177" t="s">
        <v>3277</v>
      </c>
      <c r="C21177" t="str">
        <f t="shared" si="662"/>
        <v>2012-Nautico/PE-29-4-2</v>
      </c>
      <c r="D21177" s="4">
        <v>3</v>
      </c>
      <c r="E21177">
        <v>25</v>
      </c>
      <c r="F21177" t="str">
        <f t="shared" si="663"/>
        <v>29-4-2</v>
      </c>
    </row>
    <row r="21178" spans="1:6" x14ac:dyDescent="0.3">
      <c r="A21178">
        <v>2012</v>
      </c>
      <c r="B21178" t="s">
        <v>2490</v>
      </c>
      <c r="C21178" t="str">
        <f t="shared" si="662"/>
        <v>2012-Palmeiras/SP-29-4-2</v>
      </c>
      <c r="D21178" s="4">
        <v>3</v>
      </c>
      <c r="E21178">
        <v>19</v>
      </c>
      <c r="F21178" t="str">
        <f t="shared" si="663"/>
        <v>29-4-2</v>
      </c>
    </row>
    <row r="21179" spans="1:6" x14ac:dyDescent="0.3">
      <c r="A21179">
        <v>2012</v>
      </c>
      <c r="B21179" t="s">
        <v>2492</v>
      </c>
      <c r="C21179" t="str">
        <f t="shared" si="662"/>
        <v>2012-Ponte Preta/SP-29-4-2</v>
      </c>
      <c r="D21179" s="4">
        <v>4</v>
      </c>
      <c r="E21179">
        <v>36</v>
      </c>
      <c r="F21179" t="str">
        <f t="shared" si="663"/>
        <v>29-4-2</v>
      </c>
    </row>
    <row r="21180" spans="1:6" x14ac:dyDescent="0.3">
      <c r="A21180">
        <v>2012</v>
      </c>
      <c r="B21180" t="s">
        <v>3757</v>
      </c>
      <c r="C21180" t="str">
        <f t="shared" si="662"/>
        <v>2012-Portuguesa/SP-29-4-2</v>
      </c>
      <c r="D21180" s="4">
        <v>5</v>
      </c>
      <c r="E21180">
        <v>25</v>
      </c>
      <c r="F21180" t="str">
        <f t="shared" si="663"/>
        <v>29-4-2</v>
      </c>
    </row>
    <row r="21181" spans="1:6" x14ac:dyDescent="0.3">
      <c r="A21181">
        <v>2012</v>
      </c>
      <c r="B21181" t="s">
        <v>2494</v>
      </c>
      <c r="C21181" t="str">
        <f t="shared" si="662"/>
        <v>2012-Santos/SP-29-4-2</v>
      </c>
      <c r="D21181" s="4">
        <v>7</v>
      </c>
      <c r="E21181">
        <v>31</v>
      </c>
      <c r="F21181" t="str">
        <f t="shared" si="663"/>
        <v>29-4-2</v>
      </c>
    </row>
    <row r="21182" spans="1:6" x14ac:dyDescent="0.3">
      <c r="A21182">
        <v>2012</v>
      </c>
      <c r="B21182" t="s">
        <v>2496</v>
      </c>
      <c r="C21182" t="str">
        <f t="shared" si="662"/>
        <v>2012-Sao Paulo/SP-29-4-2</v>
      </c>
      <c r="D21182" s="4">
        <v>9</v>
      </c>
      <c r="E21182">
        <v>25</v>
      </c>
      <c r="F21182" t="str">
        <f t="shared" si="663"/>
        <v>29-4-2</v>
      </c>
    </row>
    <row r="21183" spans="1:6" x14ac:dyDescent="0.3">
      <c r="A21183">
        <v>2012</v>
      </c>
      <c r="B21183" t="s">
        <v>3278</v>
      </c>
      <c r="C21183" t="str">
        <f t="shared" si="662"/>
        <v>2012-Sport/PE-29-4-2</v>
      </c>
      <c r="D21183" s="4">
        <v>8</v>
      </c>
      <c r="E21183">
        <v>25</v>
      </c>
      <c r="F21183" t="str">
        <f t="shared" si="663"/>
        <v>29-4-2</v>
      </c>
    </row>
    <row r="21184" spans="1:6" x14ac:dyDescent="0.3">
      <c r="A21184">
        <v>2012</v>
      </c>
      <c r="B21184" t="s">
        <v>2497</v>
      </c>
      <c r="C21184" t="str">
        <f t="shared" si="662"/>
        <v>2012-Vasco/RJ-29-4-2</v>
      </c>
      <c r="D21184" s="4">
        <v>5</v>
      </c>
      <c r="E21184">
        <v>46</v>
      </c>
      <c r="F21184" t="str">
        <f t="shared" si="663"/>
        <v>29-4-2</v>
      </c>
    </row>
    <row r="21185" spans="1:6" x14ac:dyDescent="0.3">
      <c r="A21185">
        <v>2012</v>
      </c>
      <c r="B21185" t="s">
        <v>4762</v>
      </c>
      <c r="C21185" t="str">
        <f t="shared" si="662"/>
        <v>2012-Atletico/GO-29-4-3</v>
      </c>
      <c r="D21185" s="4">
        <v>4</v>
      </c>
      <c r="E21185">
        <v>17</v>
      </c>
      <c r="F21185" t="str">
        <f t="shared" si="663"/>
        <v>29-4-3</v>
      </c>
    </row>
    <row r="21186" spans="1:6" x14ac:dyDescent="0.3">
      <c r="A21186">
        <v>2012</v>
      </c>
      <c r="B21186" t="s">
        <v>3280</v>
      </c>
      <c r="C21186" t="str">
        <f t="shared" si="662"/>
        <v>2012-Atletico/MG-29-4-3</v>
      </c>
      <c r="D21186" s="4">
        <v>8.2857059999999993</v>
      </c>
      <c r="E21186">
        <v>34</v>
      </c>
      <c r="F21186" t="str">
        <f t="shared" si="663"/>
        <v>29-4-3</v>
      </c>
    </row>
    <row r="21187" spans="1:6" x14ac:dyDescent="0.3">
      <c r="A21187">
        <v>2012</v>
      </c>
      <c r="B21187" t="s">
        <v>5111</v>
      </c>
      <c r="C21187" t="str">
        <f t="shared" ref="C21187:C21250" si="664">A21187&amp;"-"&amp;B21187</f>
        <v>2012-Bahia/BA-29-4-3</v>
      </c>
      <c r="D21187" s="4">
        <v>8</v>
      </c>
      <c r="E21187">
        <v>26</v>
      </c>
      <c r="F21187" t="str">
        <f t="shared" ref="F21187:F21250" si="665">RIGHT(B21187,LEN(C21187)-FIND("-",C21187,6))</f>
        <v>29-4-3</v>
      </c>
    </row>
    <row r="21188" spans="1:6" x14ac:dyDescent="0.3">
      <c r="A21188">
        <v>2012</v>
      </c>
      <c r="B21188" t="s">
        <v>2499</v>
      </c>
      <c r="C21188" t="str">
        <f t="shared" si="664"/>
        <v>2012-Botafogo/RJ-29-4-3</v>
      </c>
      <c r="D21188" s="4">
        <v>8</v>
      </c>
      <c r="E21188">
        <v>25</v>
      </c>
      <c r="F21188" t="str">
        <f t="shared" si="665"/>
        <v>29-4-3</v>
      </c>
    </row>
    <row r="21189" spans="1:6" x14ac:dyDescent="0.3">
      <c r="A21189">
        <v>2012</v>
      </c>
      <c r="B21189" t="s">
        <v>2500</v>
      </c>
      <c r="C21189" t="str">
        <f t="shared" si="664"/>
        <v>2012-Corinthians/SP-29-4-3</v>
      </c>
      <c r="D21189" s="4">
        <v>8</v>
      </c>
      <c r="E21189">
        <v>20</v>
      </c>
      <c r="F21189" t="str">
        <f t="shared" si="665"/>
        <v>29-4-3</v>
      </c>
    </row>
    <row r="21190" spans="1:6" x14ac:dyDescent="0.3">
      <c r="A21190">
        <v>2012</v>
      </c>
      <c r="B21190" t="s">
        <v>3759</v>
      </c>
      <c r="C21190" t="str">
        <f t="shared" si="664"/>
        <v>2012-Coritiba/PR-29-4-3</v>
      </c>
      <c r="D21190" s="4">
        <v>4.9999950000000002</v>
      </c>
      <c r="E21190">
        <v>18</v>
      </c>
      <c r="F21190" t="str">
        <f t="shared" si="665"/>
        <v>29-4-3</v>
      </c>
    </row>
    <row r="21191" spans="1:6" x14ac:dyDescent="0.3">
      <c r="A21191">
        <v>2012</v>
      </c>
      <c r="B21191" t="s">
        <v>2501</v>
      </c>
      <c r="C21191" t="str">
        <f t="shared" si="664"/>
        <v>2012-Cruzeiro/MG-29-4-3</v>
      </c>
      <c r="D21191" s="4">
        <v>1</v>
      </c>
      <c r="E21191">
        <v>42</v>
      </c>
      <c r="F21191" t="str">
        <f t="shared" si="665"/>
        <v>29-4-3</v>
      </c>
    </row>
    <row r="21192" spans="1:6" x14ac:dyDescent="0.3">
      <c r="A21192">
        <v>2012</v>
      </c>
      <c r="B21192" t="s">
        <v>2502</v>
      </c>
      <c r="C21192" t="str">
        <f t="shared" si="664"/>
        <v>2012-Figueirense/SC-29-4-3</v>
      </c>
      <c r="D21192" s="4">
        <v>7</v>
      </c>
      <c r="E21192">
        <v>25</v>
      </c>
      <c r="F21192" t="str">
        <f t="shared" si="665"/>
        <v>29-4-3</v>
      </c>
    </row>
    <row r="21193" spans="1:6" x14ac:dyDescent="0.3">
      <c r="A21193">
        <v>2012</v>
      </c>
      <c r="B21193" t="s">
        <v>2503</v>
      </c>
      <c r="C21193" t="str">
        <f t="shared" si="664"/>
        <v>2012-Flamengo/RJ-29-4-3</v>
      </c>
      <c r="D21193" s="4">
        <v>5</v>
      </c>
      <c r="E21193">
        <v>35</v>
      </c>
      <c r="F21193" t="str">
        <f t="shared" si="665"/>
        <v>29-4-3</v>
      </c>
    </row>
    <row r="21194" spans="1:6" x14ac:dyDescent="0.3">
      <c r="A21194">
        <v>2012</v>
      </c>
      <c r="B21194" t="s">
        <v>2504</v>
      </c>
      <c r="C21194" t="str">
        <f t="shared" si="664"/>
        <v>2012-Fluminense/RJ-29-4-3</v>
      </c>
      <c r="D21194" s="4">
        <v>9</v>
      </c>
      <c r="E21194">
        <v>40</v>
      </c>
      <c r="F21194" t="str">
        <f t="shared" si="665"/>
        <v>29-4-3</v>
      </c>
    </row>
    <row r="21195" spans="1:6" x14ac:dyDescent="0.3">
      <c r="A21195">
        <v>2012</v>
      </c>
      <c r="B21195" t="s">
        <v>2507</v>
      </c>
      <c r="C21195" t="str">
        <f t="shared" si="664"/>
        <v>2012-Gremio/RS-29-4-3</v>
      </c>
      <c r="D21195" s="4">
        <v>8.5</v>
      </c>
      <c r="E21195">
        <v>32</v>
      </c>
      <c r="F21195" t="str">
        <f t="shared" si="665"/>
        <v>29-4-3</v>
      </c>
    </row>
    <row r="21196" spans="1:6" x14ac:dyDescent="0.3">
      <c r="A21196">
        <v>2012</v>
      </c>
      <c r="B21196" t="s">
        <v>2508</v>
      </c>
      <c r="C21196" t="str">
        <f t="shared" si="664"/>
        <v>2012-Internacional/RS-29-4-3</v>
      </c>
      <c r="D21196" s="4">
        <v>3</v>
      </c>
      <c r="E21196">
        <v>27</v>
      </c>
      <c r="F21196" t="str">
        <f t="shared" si="665"/>
        <v>29-4-3</v>
      </c>
    </row>
    <row r="21197" spans="1:6" x14ac:dyDescent="0.3">
      <c r="A21197">
        <v>2012</v>
      </c>
      <c r="B21197" t="s">
        <v>3281</v>
      </c>
      <c r="C21197" t="str">
        <f t="shared" si="664"/>
        <v>2012-Nautico/PE-29-4-3</v>
      </c>
      <c r="D21197" s="4">
        <v>4.6666619999999996</v>
      </c>
      <c r="E21197">
        <v>14</v>
      </c>
      <c r="F21197" t="str">
        <f t="shared" si="665"/>
        <v>29-4-3</v>
      </c>
    </row>
    <row r="21198" spans="1:6" x14ac:dyDescent="0.3">
      <c r="A21198">
        <v>2012</v>
      </c>
      <c r="B21198" t="s">
        <v>2510</v>
      </c>
      <c r="C21198" t="str">
        <f t="shared" si="664"/>
        <v>2012-Palmeiras/SP-29-4-3</v>
      </c>
      <c r="D21198" s="4">
        <v>3</v>
      </c>
      <c r="E21198">
        <v>14</v>
      </c>
      <c r="F21198" t="str">
        <f t="shared" si="665"/>
        <v>29-4-3</v>
      </c>
    </row>
    <row r="21199" spans="1:6" x14ac:dyDescent="0.3">
      <c r="A21199">
        <v>2012</v>
      </c>
      <c r="B21199" t="s">
        <v>2512</v>
      </c>
      <c r="C21199" t="str">
        <f t="shared" si="664"/>
        <v>2012-Ponte Preta/SP-29-4-3</v>
      </c>
      <c r="D21199" s="4">
        <v>6</v>
      </c>
      <c r="E21199">
        <v>30</v>
      </c>
      <c r="F21199" t="str">
        <f t="shared" si="665"/>
        <v>29-4-3</v>
      </c>
    </row>
    <row r="21200" spans="1:6" x14ac:dyDescent="0.3">
      <c r="A21200">
        <v>2012</v>
      </c>
      <c r="B21200" t="s">
        <v>3761</v>
      </c>
      <c r="C21200" t="str">
        <f t="shared" si="664"/>
        <v>2012-Portuguesa/SP-29-4-3</v>
      </c>
      <c r="D21200" s="4">
        <v>5</v>
      </c>
      <c r="E21200">
        <v>20</v>
      </c>
      <c r="F21200" t="str">
        <f t="shared" si="665"/>
        <v>29-4-3</v>
      </c>
    </row>
    <row r="21201" spans="1:6" x14ac:dyDescent="0.3">
      <c r="A21201">
        <v>2012</v>
      </c>
      <c r="B21201" t="s">
        <v>2514</v>
      </c>
      <c r="C21201" t="str">
        <f t="shared" si="664"/>
        <v>2012-Santos/SP-29-4-3</v>
      </c>
      <c r="D21201" s="4">
        <v>6</v>
      </c>
      <c r="E21201">
        <v>28</v>
      </c>
      <c r="F21201" t="str">
        <f t="shared" si="665"/>
        <v>29-4-3</v>
      </c>
    </row>
    <row r="21202" spans="1:6" x14ac:dyDescent="0.3">
      <c r="A21202">
        <v>2012</v>
      </c>
      <c r="B21202" t="s">
        <v>2516</v>
      </c>
      <c r="C21202" t="str">
        <f t="shared" si="664"/>
        <v>2012-Sao Paulo/SP-29-4-3</v>
      </c>
      <c r="D21202" s="4">
        <v>5</v>
      </c>
      <c r="E21202">
        <v>30</v>
      </c>
      <c r="F21202" t="str">
        <f t="shared" si="665"/>
        <v>29-4-3</v>
      </c>
    </row>
    <row r="21203" spans="1:6" x14ac:dyDescent="0.3">
      <c r="A21203">
        <v>2012</v>
      </c>
      <c r="B21203" t="s">
        <v>3282</v>
      </c>
      <c r="C21203" t="str">
        <f t="shared" si="664"/>
        <v>2012-Sport/PE-29-4-3</v>
      </c>
      <c r="D21203" s="4">
        <v>4</v>
      </c>
      <c r="E21203">
        <v>18</v>
      </c>
      <c r="F21203" t="str">
        <f t="shared" si="665"/>
        <v>29-4-3</v>
      </c>
    </row>
    <row r="21204" spans="1:6" x14ac:dyDescent="0.3">
      <c r="A21204">
        <v>2012</v>
      </c>
      <c r="B21204" t="s">
        <v>2517</v>
      </c>
      <c r="C21204" t="str">
        <f t="shared" si="664"/>
        <v>2012-Vasco/RJ-29-4-3</v>
      </c>
      <c r="D21204" s="4">
        <v>4</v>
      </c>
      <c r="E21204">
        <v>37</v>
      </c>
      <c r="F21204" t="str">
        <f t="shared" si="665"/>
        <v>29-4-3</v>
      </c>
    </row>
    <row r="21205" spans="1:6" x14ac:dyDescent="0.3">
      <c r="A21205">
        <v>2012</v>
      </c>
      <c r="B21205" t="s">
        <v>4766</v>
      </c>
      <c r="C21205" t="str">
        <f t="shared" si="664"/>
        <v>2012-Atletico/GO-29-5-0</v>
      </c>
      <c r="D21205" s="4">
        <v>4</v>
      </c>
      <c r="E21205">
        <v>20</v>
      </c>
      <c r="F21205" t="str">
        <f t="shared" si="665"/>
        <v>29-5-0</v>
      </c>
    </row>
    <row r="21206" spans="1:6" x14ac:dyDescent="0.3">
      <c r="A21206">
        <v>2012</v>
      </c>
      <c r="B21206" t="s">
        <v>3283</v>
      </c>
      <c r="C21206" t="str">
        <f t="shared" si="664"/>
        <v>2012-Atletico/MG-29-5-0</v>
      </c>
      <c r="D21206" s="4">
        <v>7</v>
      </c>
      <c r="E21206">
        <v>41</v>
      </c>
      <c r="F21206" t="str">
        <f t="shared" si="665"/>
        <v>29-5-0</v>
      </c>
    </row>
    <row r="21207" spans="1:6" x14ac:dyDescent="0.3">
      <c r="A21207">
        <v>2012</v>
      </c>
      <c r="B21207" t="s">
        <v>5113</v>
      </c>
      <c r="C21207" t="str">
        <f t="shared" si="664"/>
        <v>2012-Bahia/BA-29-5-0</v>
      </c>
      <c r="D21207" s="4">
        <v>11</v>
      </c>
      <c r="E21207">
        <v>31</v>
      </c>
      <c r="F21207" t="str">
        <f t="shared" si="665"/>
        <v>29-5-0</v>
      </c>
    </row>
    <row r="21208" spans="1:6" x14ac:dyDescent="0.3">
      <c r="A21208">
        <v>2012</v>
      </c>
      <c r="B21208" t="s">
        <v>2519</v>
      </c>
      <c r="C21208" t="str">
        <f t="shared" si="664"/>
        <v>2012-Botafogo/RJ-29-5-0</v>
      </c>
      <c r="D21208" s="4">
        <v>11</v>
      </c>
      <c r="E21208">
        <v>39</v>
      </c>
      <c r="F21208" t="str">
        <f t="shared" si="665"/>
        <v>29-5-0</v>
      </c>
    </row>
    <row r="21209" spans="1:6" x14ac:dyDescent="0.3">
      <c r="A21209">
        <v>2012</v>
      </c>
      <c r="B21209" t="s">
        <v>2520</v>
      </c>
      <c r="C21209" t="str">
        <f t="shared" si="664"/>
        <v>2012-Corinthians/SP-29-5-0</v>
      </c>
      <c r="D21209" s="4">
        <v>7</v>
      </c>
      <c r="E21209">
        <v>25</v>
      </c>
      <c r="F21209" t="str">
        <f t="shared" si="665"/>
        <v>29-5-0</v>
      </c>
    </row>
    <row r="21210" spans="1:6" x14ac:dyDescent="0.3">
      <c r="A21210">
        <v>2012</v>
      </c>
      <c r="B21210" t="s">
        <v>3763</v>
      </c>
      <c r="C21210" t="str">
        <f t="shared" si="664"/>
        <v>2012-Coritiba/PR-29-5-0</v>
      </c>
      <c r="D21210" s="4">
        <v>7</v>
      </c>
      <c r="E21210">
        <v>15</v>
      </c>
      <c r="F21210" t="str">
        <f t="shared" si="665"/>
        <v>29-5-0</v>
      </c>
    </row>
    <row r="21211" spans="1:6" x14ac:dyDescent="0.3">
      <c r="A21211">
        <v>2012</v>
      </c>
      <c r="B21211" t="s">
        <v>2521</v>
      </c>
      <c r="C21211" t="str">
        <f t="shared" si="664"/>
        <v>2012-Cruzeiro/MG-29-5-0</v>
      </c>
      <c r="D21211" s="4">
        <v>5</v>
      </c>
      <c r="E21211">
        <v>34</v>
      </c>
      <c r="F21211" t="str">
        <f t="shared" si="665"/>
        <v>29-5-0</v>
      </c>
    </row>
    <row r="21212" spans="1:6" x14ac:dyDescent="0.3">
      <c r="A21212">
        <v>2012</v>
      </c>
      <c r="B21212" t="s">
        <v>2522</v>
      </c>
      <c r="C21212" t="str">
        <f t="shared" si="664"/>
        <v>2012-Figueirense/SC-29-5-0</v>
      </c>
      <c r="D21212" s="4">
        <v>8</v>
      </c>
      <c r="E21212">
        <v>22</v>
      </c>
      <c r="F21212" t="str">
        <f t="shared" si="665"/>
        <v>29-5-0</v>
      </c>
    </row>
    <row r="21213" spans="1:6" x14ac:dyDescent="0.3">
      <c r="A21213">
        <v>2012</v>
      </c>
      <c r="B21213" t="s">
        <v>2523</v>
      </c>
      <c r="C21213" t="str">
        <f t="shared" si="664"/>
        <v>2012-Flamengo/RJ-29-5-0</v>
      </c>
      <c r="D21213" s="4">
        <v>5</v>
      </c>
      <c r="E21213">
        <v>36</v>
      </c>
      <c r="F21213" t="str">
        <f t="shared" si="665"/>
        <v>29-5-0</v>
      </c>
    </row>
    <row r="21214" spans="1:6" x14ac:dyDescent="0.3">
      <c r="A21214">
        <v>2012</v>
      </c>
      <c r="B21214" t="s">
        <v>2524</v>
      </c>
      <c r="C21214" t="str">
        <f t="shared" si="664"/>
        <v>2012-Fluminense/RJ-29-5-0</v>
      </c>
      <c r="D21214" s="4">
        <v>11</v>
      </c>
      <c r="E21214">
        <v>43</v>
      </c>
      <c r="F21214" t="str">
        <f t="shared" si="665"/>
        <v>29-5-0</v>
      </c>
    </row>
    <row r="21215" spans="1:6" x14ac:dyDescent="0.3">
      <c r="A21215">
        <v>2012</v>
      </c>
      <c r="B21215" t="s">
        <v>2527</v>
      </c>
      <c r="C21215" t="str">
        <f t="shared" si="664"/>
        <v>2012-Gremio/RS-29-5-0</v>
      </c>
      <c r="D21215" s="4">
        <v>8</v>
      </c>
      <c r="E21215">
        <v>39</v>
      </c>
      <c r="F21215" t="str">
        <f t="shared" si="665"/>
        <v>29-5-0</v>
      </c>
    </row>
    <row r="21216" spans="1:6" x14ac:dyDescent="0.3">
      <c r="A21216">
        <v>2012</v>
      </c>
      <c r="B21216" t="s">
        <v>2528</v>
      </c>
      <c r="C21216" t="str">
        <f t="shared" si="664"/>
        <v>2012-Internacional/RS-29-5-0</v>
      </c>
      <c r="D21216" s="4">
        <v>6</v>
      </c>
      <c r="E21216">
        <v>29</v>
      </c>
      <c r="F21216" t="str">
        <f t="shared" si="665"/>
        <v>29-5-0</v>
      </c>
    </row>
    <row r="21217" spans="1:6" x14ac:dyDescent="0.3">
      <c r="A21217">
        <v>2012</v>
      </c>
      <c r="B21217" t="s">
        <v>3284</v>
      </c>
      <c r="C21217" t="str">
        <f t="shared" si="664"/>
        <v>2012-Nautico/PE-29-5-0</v>
      </c>
      <c r="D21217" s="4">
        <v>10</v>
      </c>
      <c r="E21217">
        <v>27</v>
      </c>
      <c r="F21217" t="str">
        <f t="shared" si="665"/>
        <v>29-5-0</v>
      </c>
    </row>
    <row r="21218" spans="1:6" x14ac:dyDescent="0.3">
      <c r="A21218">
        <v>2012</v>
      </c>
      <c r="B21218" t="s">
        <v>2529</v>
      </c>
      <c r="C21218" t="str">
        <f t="shared" si="664"/>
        <v>2012-Palmeiras/SP-29-5-0</v>
      </c>
      <c r="D21218" s="4">
        <v>4</v>
      </c>
      <c r="E21218">
        <v>20</v>
      </c>
      <c r="F21218" t="str">
        <f t="shared" si="665"/>
        <v>29-5-0</v>
      </c>
    </row>
    <row r="21219" spans="1:6" x14ac:dyDescent="0.3">
      <c r="A21219">
        <v>2012</v>
      </c>
      <c r="B21219" t="s">
        <v>2531</v>
      </c>
      <c r="C21219" t="str">
        <f t="shared" si="664"/>
        <v>2012-Ponte Preta/SP-29-5-0</v>
      </c>
      <c r="D21219" s="4">
        <v>9</v>
      </c>
      <c r="E21219">
        <v>33</v>
      </c>
      <c r="F21219" t="str">
        <f t="shared" si="665"/>
        <v>29-5-0</v>
      </c>
    </row>
    <row r="21220" spans="1:6" x14ac:dyDescent="0.3">
      <c r="A21220">
        <v>2012</v>
      </c>
      <c r="B21220" t="s">
        <v>3764</v>
      </c>
      <c r="C21220" t="str">
        <f t="shared" si="664"/>
        <v>2012-Portuguesa/SP-29-5-0</v>
      </c>
      <c r="D21220" s="4">
        <v>8</v>
      </c>
      <c r="E21220">
        <v>21</v>
      </c>
      <c r="F21220" t="str">
        <f t="shared" si="665"/>
        <v>29-5-0</v>
      </c>
    </row>
    <row r="21221" spans="1:6" x14ac:dyDescent="0.3">
      <c r="A21221">
        <v>2012</v>
      </c>
      <c r="B21221" t="s">
        <v>2533</v>
      </c>
      <c r="C21221" t="str">
        <f t="shared" si="664"/>
        <v>2012-Santos/SP-29-5-0</v>
      </c>
      <c r="D21221" s="4">
        <v>7</v>
      </c>
      <c r="E21221">
        <v>33</v>
      </c>
      <c r="F21221" t="str">
        <f t="shared" si="665"/>
        <v>29-5-0</v>
      </c>
    </row>
    <row r="21222" spans="1:6" x14ac:dyDescent="0.3">
      <c r="A21222">
        <v>2012</v>
      </c>
      <c r="B21222" t="s">
        <v>2534</v>
      </c>
      <c r="C21222" t="str">
        <f t="shared" si="664"/>
        <v>2012-Sao Paulo/SP-29-5-0</v>
      </c>
      <c r="D21222" s="4">
        <v>5</v>
      </c>
      <c r="E21222">
        <v>21</v>
      </c>
      <c r="F21222" t="str">
        <f t="shared" si="665"/>
        <v>29-5-0</v>
      </c>
    </row>
    <row r="21223" spans="1:6" x14ac:dyDescent="0.3">
      <c r="A21223">
        <v>2012</v>
      </c>
      <c r="B21223" t="s">
        <v>3285</v>
      </c>
      <c r="C21223" t="str">
        <f t="shared" si="664"/>
        <v>2012-Sport/PE-29-5-0</v>
      </c>
      <c r="D21223" s="4">
        <v>8</v>
      </c>
      <c r="E21223">
        <v>22</v>
      </c>
      <c r="F21223" t="str">
        <f t="shared" si="665"/>
        <v>29-5-0</v>
      </c>
    </row>
    <row r="21224" spans="1:6" x14ac:dyDescent="0.3">
      <c r="A21224">
        <v>2012</v>
      </c>
      <c r="B21224" t="s">
        <v>2535</v>
      </c>
      <c r="C21224" t="str">
        <f t="shared" si="664"/>
        <v>2012-Vasco/RJ-29-5-0</v>
      </c>
      <c r="D21224" s="4">
        <v>8</v>
      </c>
      <c r="E21224">
        <v>43</v>
      </c>
      <c r="F21224" t="str">
        <f t="shared" si="665"/>
        <v>29-5-0</v>
      </c>
    </row>
    <row r="21225" spans="1:6" x14ac:dyDescent="0.3">
      <c r="A21225">
        <v>2012</v>
      </c>
      <c r="B21225" t="s">
        <v>4770</v>
      </c>
      <c r="C21225" t="str">
        <f t="shared" si="664"/>
        <v>2012-Atletico/GO-29-5-1</v>
      </c>
      <c r="D21225" s="4">
        <v>1</v>
      </c>
      <c r="E21225">
        <v>17</v>
      </c>
      <c r="F21225" t="str">
        <f t="shared" si="665"/>
        <v>29-5-1</v>
      </c>
    </row>
    <row r="21226" spans="1:6" x14ac:dyDescent="0.3">
      <c r="A21226">
        <v>2012</v>
      </c>
      <c r="B21226" t="s">
        <v>3286</v>
      </c>
      <c r="C21226" t="str">
        <f t="shared" si="664"/>
        <v>2012-Atletico/MG-29-5-1</v>
      </c>
      <c r="D21226" s="4">
        <v>8</v>
      </c>
      <c r="E21226">
        <v>41</v>
      </c>
      <c r="F21226" t="str">
        <f t="shared" si="665"/>
        <v>29-5-1</v>
      </c>
    </row>
    <row r="21227" spans="1:6" x14ac:dyDescent="0.3">
      <c r="A21227">
        <v>2012</v>
      </c>
      <c r="B21227" t="s">
        <v>5115</v>
      </c>
      <c r="C21227" t="str">
        <f t="shared" si="664"/>
        <v>2012-Bahia/BA-29-5-1</v>
      </c>
      <c r="D21227" s="4">
        <v>11</v>
      </c>
      <c r="E21227">
        <v>16</v>
      </c>
      <c r="F21227" t="str">
        <f t="shared" si="665"/>
        <v>29-5-1</v>
      </c>
    </row>
    <row r="21228" spans="1:6" x14ac:dyDescent="0.3">
      <c r="A21228">
        <v>2012</v>
      </c>
      <c r="B21228" t="s">
        <v>2537</v>
      </c>
      <c r="C21228" t="str">
        <f t="shared" si="664"/>
        <v>2012-Botafogo/RJ-29-5-1</v>
      </c>
      <c r="D21228" s="4">
        <v>7</v>
      </c>
      <c r="E21228">
        <v>31</v>
      </c>
      <c r="F21228" t="str">
        <f t="shared" si="665"/>
        <v>29-5-1</v>
      </c>
    </row>
    <row r="21229" spans="1:6" x14ac:dyDescent="0.3">
      <c r="A21229">
        <v>2012</v>
      </c>
      <c r="B21229" t="s">
        <v>2538</v>
      </c>
      <c r="C21229" t="str">
        <f t="shared" si="664"/>
        <v>2012-Corinthians/SP-29-5-1</v>
      </c>
      <c r="D21229" s="4">
        <v>8</v>
      </c>
      <c r="E21229">
        <v>25</v>
      </c>
      <c r="F21229" t="str">
        <f t="shared" si="665"/>
        <v>29-5-1</v>
      </c>
    </row>
    <row r="21230" spans="1:6" x14ac:dyDescent="0.3">
      <c r="A21230">
        <v>2012</v>
      </c>
      <c r="B21230" t="s">
        <v>3766</v>
      </c>
      <c r="C21230" t="str">
        <f t="shared" si="664"/>
        <v>2012-Coritiba/PR-29-5-1</v>
      </c>
      <c r="D21230" s="4">
        <v>9</v>
      </c>
      <c r="E21230">
        <v>27</v>
      </c>
      <c r="F21230" t="str">
        <f t="shared" si="665"/>
        <v>29-5-1</v>
      </c>
    </row>
    <row r="21231" spans="1:6" x14ac:dyDescent="0.3">
      <c r="A21231">
        <v>2012</v>
      </c>
      <c r="B21231" t="s">
        <v>2539</v>
      </c>
      <c r="C21231" t="str">
        <f t="shared" si="664"/>
        <v>2012-Cruzeiro/MG-29-5-1</v>
      </c>
      <c r="D21231" s="4">
        <v>6.25</v>
      </c>
      <c r="E21231">
        <v>31</v>
      </c>
      <c r="F21231" t="str">
        <f t="shared" si="665"/>
        <v>29-5-1</v>
      </c>
    </row>
    <row r="21232" spans="1:6" x14ac:dyDescent="0.3">
      <c r="A21232">
        <v>2012</v>
      </c>
      <c r="B21232" t="s">
        <v>2540</v>
      </c>
      <c r="C21232" t="str">
        <f t="shared" si="664"/>
        <v>2012-Figueirense/SC-29-5-1</v>
      </c>
      <c r="D21232" s="4">
        <v>8</v>
      </c>
      <c r="E21232">
        <v>22</v>
      </c>
      <c r="F21232" t="str">
        <f t="shared" si="665"/>
        <v>29-5-1</v>
      </c>
    </row>
    <row r="21233" spans="1:6" x14ac:dyDescent="0.3">
      <c r="A21233">
        <v>2012</v>
      </c>
      <c r="B21233" t="s">
        <v>2541</v>
      </c>
      <c r="C21233" t="str">
        <f t="shared" si="664"/>
        <v>2012-Flamengo/RJ-29-5-1</v>
      </c>
      <c r="D21233" s="4">
        <v>5</v>
      </c>
      <c r="E21233">
        <v>38</v>
      </c>
      <c r="F21233" t="str">
        <f t="shared" si="665"/>
        <v>29-5-1</v>
      </c>
    </row>
    <row r="21234" spans="1:6" x14ac:dyDescent="0.3">
      <c r="A21234">
        <v>2012</v>
      </c>
      <c r="B21234" t="s">
        <v>2542</v>
      </c>
      <c r="C21234" t="str">
        <f t="shared" si="664"/>
        <v>2012-Fluminense/RJ-29-5-1</v>
      </c>
      <c r="D21234" s="4">
        <v>11</v>
      </c>
      <c r="E21234">
        <v>43</v>
      </c>
      <c r="F21234" t="str">
        <f t="shared" si="665"/>
        <v>29-5-1</v>
      </c>
    </row>
    <row r="21235" spans="1:6" x14ac:dyDescent="0.3">
      <c r="A21235">
        <v>2012</v>
      </c>
      <c r="B21235" t="s">
        <v>2545</v>
      </c>
      <c r="C21235" t="str">
        <f t="shared" si="664"/>
        <v>2012-Gremio/RS-29-5-1</v>
      </c>
      <c r="D21235" s="4">
        <v>10</v>
      </c>
      <c r="E21235">
        <v>37</v>
      </c>
      <c r="F21235" t="str">
        <f t="shared" si="665"/>
        <v>29-5-1</v>
      </c>
    </row>
    <row r="21236" spans="1:6" x14ac:dyDescent="0.3">
      <c r="A21236">
        <v>2012</v>
      </c>
      <c r="B21236" t="s">
        <v>2546</v>
      </c>
      <c r="C21236" t="str">
        <f t="shared" si="664"/>
        <v>2012-Internacional/RS-29-5-1</v>
      </c>
      <c r="D21236" s="4">
        <v>5</v>
      </c>
      <c r="E21236">
        <v>23</v>
      </c>
      <c r="F21236" t="str">
        <f t="shared" si="665"/>
        <v>29-5-1</v>
      </c>
    </row>
    <row r="21237" spans="1:6" x14ac:dyDescent="0.3">
      <c r="A21237">
        <v>2012</v>
      </c>
      <c r="B21237" t="s">
        <v>3287</v>
      </c>
      <c r="C21237" t="str">
        <f t="shared" si="664"/>
        <v>2012-Nautico/PE-29-5-1</v>
      </c>
      <c r="D21237" s="4">
        <v>4</v>
      </c>
      <c r="E21237">
        <v>25</v>
      </c>
      <c r="F21237" t="str">
        <f t="shared" si="665"/>
        <v>29-5-1</v>
      </c>
    </row>
    <row r="21238" spans="1:6" x14ac:dyDescent="0.3">
      <c r="A21238">
        <v>2012</v>
      </c>
      <c r="B21238" t="s">
        <v>2547</v>
      </c>
      <c r="C21238" t="str">
        <f t="shared" si="664"/>
        <v>2012-Palmeiras/SP-29-5-1</v>
      </c>
      <c r="D21238" s="4">
        <v>6</v>
      </c>
      <c r="E21238">
        <v>17</v>
      </c>
      <c r="F21238" t="str">
        <f t="shared" si="665"/>
        <v>29-5-1</v>
      </c>
    </row>
    <row r="21239" spans="1:6" x14ac:dyDescent="0.3">
      <c r="A21239">
        <v>2012</v>
      </c>
      <c r="B21239" t="s">
        <v>2549</v>
      </c>
      <c r="C21239" t="str">
        <f t="shared" si="664"/>
        <v>2012-Ponte Preta/SP-29-5-1</v>
      </c>
      <c r="D21239" s="4">
        <v>9</v>
      </c>
      <c r="E21239">
        <v>31</v>
      </c>
      <c r="F21239" t="str">
        <f t="shared" si="665"/>
        <v>29-5-1</v>
      </c>
    </row>
    <row r="21240" spans="1:6" x14ac:dyDescent="0.3">
      <c r="A21240">
        <v>2012</v>
      </c>
      <c r="B21240" t="s">
        <v>3767</v>
      </c>
      <c r="C21240" t="str">
        <f t="shared" si="664"/>
        <v>2012-Portuguesa/SP-29-5-1</v>
      </c>
      <c r="D21240" s="4">
        <v>7</v>
      </c>
      <c r="E21240">
        <v>25</v>
      </c>
      <c r="F21240" t="str">
        <f t="shared" si="665"/>
        <v>29-5-1</v>
      </c>
    </row>
    <row r="21241" spans="1:6" x14ac:dyDescent="0.3">
      <c r="A21241">
        <v>2012</v>
      </c>
      <c r="B21241" t="s">
        <v>2551</v>
      </c>
      <c r="C21241" t="str">
        <f t="shared" si="664"/>
        <v>2012-Santos/SP-29-5-1</v>
      </c>
      <c r="D21241" s="4">
        <v>13</v>
      </c>
      <c r="E21241">
        <v>26</v>
      </c>
      <c r="F21241" t="str">
        <f t="shared" si="665"/>
        <v>29-5-1</v>
      </c>
    </row>
    <row r="21242" spans="1:6" x14ac:dyDescent="0.3">
      <c r="A21242">
        <v>2012</v>
      </c>
      <c r="B21242" t="s">
        <v>2552</v>
      </c>
      <c r="C21242" t="str">
        <f t="shared" si="664"/>
        <v>2012-Sao Paulo/SP-29-5-1</v>
      </c>
      <c r="D21242" s="4">
        <v>5</v>
      </c>
      <c r="E21242">
        <v>30</v>
      </c>
      <c r="F21242" t="str">
        <f t="shared" si="665"/>
        <v>29-5-1</v>
      </c>
    </row>
    <row r="21243" spans="1:6" x14ac:dyDescent="0.3">
      <c r="A21243">
        <v>2012</v>
      </c>
      <c r="B21243" t="s">
        <v>3288</v>
      </c>
      <c r="C21243" t="str">
        <f t="shared" si="664"/>
        <v>2012-Sport/PE-29-5-1</v>
      </c>
      <c r="D21243" s="4">
        <v>8</v>
      </c>
      <c r="E21243">
        <v>23</v>
      </c>
      <c r="F21243" t="str">
        <f t="shared" si="665"/>
        <v>29-5-1</v>
      </c>
    </row>
    <row r="21244" spans="1:6" x14ac:dyDescent="0.3">
      <c r="A21244">
        <v>2012</v>
      </c>
      <c r="B21244" t="s">
        <v>2553</v>
      </c>
      <c r="C21244" t="str">
        <f t="shared" si="664"/>
        <v>2012-Vasco/RJ-29-5-1</v>
      </c>
      <c r="D21244" s="4">
        <v>7</v>
      </c>
      <c r="E21244">
        <v>43</v>
      </c>
      <c r="F21244" t="str">
        <f t="shared" si="665"/>
        <v>29-5-1</v>
      </c>
    </row>
    <row r="21245" spans="1:6" x14ac:dyDescent="0.3">
      <c r="A21245">
        <v>2012</v>
      </c>
      <c r="B21245" t="s">
        <v>4774</v>
      </c>
      <c r="C21245" t="str">
        <f t="shared" si="664"/>
        <v>2012-Atletico/GO-29-5-2</v>
      </c>
      <c r="D21245" s="4">
        <v>0</v>
      </c>
      <c r="E21245">
        <v>15</v>
      </c>
      <c r="F21245" t="str">
        <f t="shared" si="665"/>
        <v>29-5-2</v>
      </c>
    </row>
    <row r="21246" spans="1:6" x14ac:dyDescent="0.3">
      <c r="A21246">
        <v>2012</v>
      </c>
      <c r="B21246" t="s">
        <v>3289</v>
      </c>
      <c r="C21246" t="str">
        <f t="shared" si="664"/>
        <v>2012-Atletico/MG-29-5-2</v>
      </c>
      <c r="D21246" s="4">
        <v>6</v>
      </c>
      <c r="E21246">
        <v>41</v>
      </c>
      <c r="F21246" t="str">
        <f t="shared" si="665"/>
        <v>29-5-2</v>
      </c>
    </row>
    <row r="21247" spans="1:6" x14ac:dyDescent="0.3">
      <c r="A21247">
        <v>2012</v>
      </c>
      <c r="B21247" t="s">
        <v>5117</v>
      </c>
      <c r="C21247" t="str">
        <f t="shared" si="664"/>
        <v>2012-Bahia/BA-29-5-2</v>
      </c>
      <c r="D21247" s="4">
        <v>11</v>
      </c>
      <c r="E21247">
        <v>20</v>
      </c>
      <c r="F21247" t="str">
        <f t="shared" si="665"/>
        <v>29-5-2</v>
      </c>
    </row>
    <row r="21248" spans="1:6" x14ac:dyDescent="0.3">
      <c r="A21248">
        <v>2012</v>
      </c>
      <c r="B21248" t="s">
        <v>2555</v>
      </c>
      <c r="C21248" t="str">
        <f t="shared" si="664"/>
        <v>2012-Botafogo/RJ-29-5-2</v>
      </c>
      <c r="D21248" s="4">
        <v>10</v>
      </c>
      <c r="E21248">
        <v>31</v>
      </c>
      <c r="F21248" t="str">
        <f t="shared" si="665"/>
        <v>29-5-2</v>
      </c>
    </row>
    <row r="21249" spans="1:6" x14ac:dyDescent="0.3">
      <c r="A21249">
        <v>2012</v>
      </c>
      <c r="B21249" t="s">
        <v>2556</v>
      </c>
      <c r="C21249" t="str">
        <f t="shared" si="664"/>
        <v>2012-Corinthians/SP-29-5-2</v>
      </c>
      <c r="D21249" s="4">
        <v>7</v>
      </c>
      <c r="E21249">
        <v>31</v>
      </c>
      <c r="F21249" t="str">
        <f t="shared" si="665"/>
        <v>29-5-2</v>
      </c>
    </row>
    <row r="21250" spans="1:6" x14ac:dyDescent="0.3">
      <c r="A21250">
        <v>2012</v>
      </c>
      <c r="B21250" t="s">
        <v>3769</v>
      </c>
      <c r="C21250" t="str">
        <f t="shared" si="664"/>
        <v>2012-Coritiba/PR-29-5-2</v>
      </c>
      <c r="D21250" s="4">
        <v>5.999994</v>
      </c>
      <c r="E21250">
        <v>18</v>
      </c>
      <c r="F21250" t="str">
        <f t="shared" si="665"/>
        <v>29-5-2</v>
      </c>
    </row>
    <row r="21251" spans="1:6" x14ac:dyDescent="0.3">
      <c r="A21251">
        <v>2012</v>
      </c>
      <c r="B21251" t="s">
        <v>2557</v>
      </c>
      <c r="C21251" t="str">
        <f t="shared" ref="C21251:C21314" si="666">A21251&amp;"-"&amp;B21251</f>
        <v>2012-Cruzeiro/MG-29-5-2</v>
      </c>
      <c r="D21251" s="4">
        <v>2</v>
      </c>
      <c r="E21251">
        <v>33</v>
      </c>
      <c r="F21251" t="str">
        <f t="shared" ref="F21251:F21314" si="667">RIGHT(B21251,LEN(C21251)-FIND("-",C21251,6))</f>
        <v>29-5-2</v>
      </c>
    </row>
    <row r="21252" spans="1:6" x14ac:dyDescent="0.3">
      <c r="A21252">
        <v>2012</v>
      </c>
      <c r="B21252" t="s">
        <v>2558</v>
      </c>
      <c r="C21252" t="str">
        <f t="shared" si="666"/>
        <v>2012-Figueirense/SC-29-5-2</v>
      </c>
      <c r="D21252" s="4">
        <v>8</v>
      </c>
      <c r="E21252">
        <v>20</v>
      </c>
      <c r="F21252" t="str">
        <f t="shared" si="667"/>
        <v>29-5-2</v>
      </c>
    </row>
    <row r="21253" spans="1:6" x14ac:dyDescent="0.3">
      <c r="A21253">
        <v>2012</v>
      </c>
      <c r="B21253" t="s">
        <v>2559</v>
      </c>
      <c r="C21253" t="str">
        <f t="shared" si="666"/>
        <v>2012-Flamengo/RJ-29-5-2</v>
      </c>
      <c r="D21253" s="4">
        <v>5</v>
      </c>
      <c r="E21253">
        <v>41</v>
      </c>
      <c r="F21253" t="str">
        <f t="shared" si="667"/>
        <v>29-5-2</v>
      </c>
    </row>
    <row r="21254" spans="1:6" x14ac:dyDescent="0.3">
      <c r="A21254">
        <v>2012</v>
      </c>
      <c r="B21254" t="s">
        <v>2560</v>
      </c>
      <c r="C21254" t="str">
        <f t="shared" si="666"/>
        <v>2012-Fluminense/RJ-29-5-2</v>
      </c>
      <c r="D21254" s="4">
        <v>11</v>
      </c>
      <c r="E21254">
        <v>41</v>
      </c>
      <c r="F21254" t="str">
        <f t="shared" si="667"/>
        <v>29-5-2</v>
      </c>
    </row>
    <row r="21255" spans="1:6" x14ac:dyDescent="0.3">
      <c r="A21255">
        <v>2012</v>
      </c>
      <c r="B21255" t="s">
        <v>2563</v>
      </c>
      <c r="C21255" t="str">
        <f t="shared" si="666"/>
        <v>2012-Gremio/RS-29-5-2</v>
      </c>
      <c r="D21255" s="4">
        <v>10</v>
      </c>
      <c r="E21255">
        <v>37</v>
      </c>
      <c r="F21255" t="str">
        <f t="shared" si="667"/>
        <v>29-5-2</v>
      </c>
    </row>
    <row r="21256" spans="1:6" x14ac:dyDescent="0.3">
      <c r="A21256">
        <v>2012</v>
      </c>
      <c r="B21256" t="s">
        <v>2564</v>
      </c>
      <c r="C21256" t="str">
        <f t="shared" si="666"/>
        <v>2012-Internacional/RS-29-5-2</v>
      </c>
      <c r="D21256" s="4">
        <v>4</v>
      </c>
      <c r="E21256">
        <v>12</v>
      </c>
      <c r="F21256" t="str">
        <f t="shared" si="667"/>
        <v>29-5-2</v>
      </c>
    </row>
    <row r="21257" spans="1:6" x14ac:dyDescent="0.3">
      <c r="A21257">
        <v>2012</v>
      </c>
      <c r="B21257" t="s">
        <v>3290</v>
      </c>
      <c r="C21257" t="str">
        <f t="shared" si="666"/>
        <v>2012-Nautico/PE-29-5-2</v>
      </c>
      <c r="D21257" s="4">
        <v>5</v>
      </c>
      <c r="E21257">
        <v>34</v>
      </c>
      <c r="F21257" t="str">
        <f t="shared" si="667"/>
        <v>29-5-2</v>
      </c>
    </row>
    <row r="21258" spans="1:6" x14ac:dyDescent="0.3">
      <c r="A21258">
        <v>2012</v>
      </c>
      <c r="B21258" t="s">
        <v>2565</v>
      </c>
      <c r="C21258" t="str">
        <f t="shared" si="666"/>
        <v>2012-Palmeiras/SP-29-5-2</v>
      </c>
      <c r="D21258" s="4">
        <v>5</v>
      </c>
      <c r="E21258">
        <v>17</v>
      </c>
      <c r="F21258" t="str">
        <f t="shared" si="667"/>
        <v>29-5-2</v>
      </c>
    </row>
    <row r="21259" spans="1:6" x14ac:dyDescent="0.3">
      <c r="A21259">
        <v>2012</v>
      </c>
      <c r="B21259" t="s">
        <v>2567</v>
      </c>
      <c r="C21259" t="str">
        <f t="shared" si="666"/>
        <v>2012-Ponte Preta/SP-29-5-2</v>
      </c>
      <c r="D21259" s="4">
        <v>11</v>
      </c>
      <c r="E21259">
        <v>31</v>
      </c>
      <c r="F21259" t="str">
        <f t="shared" si="667"/>
        <v>29-5-2</v>
      </c>
    </row>
    <row r="21260" spans="1:6" x14ac:dyDescent="0.3">
      <c r="A21260">
        <v>2012</v>
      </c>
      <c r="B21260" t="s">
        <v>3770</v>
      </c>
      <c r="C21260" t="str">
        <f t="shared" si="666"/>
        <v>2012-Portuguesa/SP-29-5-2</v>
      </c>
      <c r="D21260" s="4">
        <v>5</v>
      </c>
      <c r="E21260">
        <v>25</v>
      </c>
      <c r="F21260" t="str">
        <f t="shared" si="667"/>
        <v>29-5-2</v>
      </c>
    </row>
    <row r="21261" spans="1:6" x14ac:dyDescent="0.3">
      <c r="A21261">
        <v>2012</v>
      </c>
      <c r="B21261" t="s">
        <v>2569</v>
      </c>
      <c r="C21261" t="str">
        <f t="shared" si="666"/>
        <v>2012-Santos/SP-29-5-2</v>
      </c>
      <c r="D21261" s="4">
        <v>4</v>
      </c>
      <c r="E21261">
        <v>22</v>
      </c>
      <c r="F21261" t="str">
        <f t="shared" si="667"/>
        <v>29-5-2</v>
      </c>
    </row>
    <row r="21262" spans="1:6" x14ac:dyDescent="0.3">
      <c r="A21262">
        <v>2012</v>
      </c>
      <c r="B21262" t="s">
        <v>2570</v>
      </c>
      <c r="C21262" t="str">
        <f t="shared" si="666"/>
        <v>2012-Sao Paulo/SP-29-5-2</v>
      </c>
      <c r="D21262" s="4">
        <v>8</v>
      </c>
      <c r="E21262">
        <v>42</v>
      </c>
      <c r="F21262" t="str">
        <f t="shared" si="667"/>
        <v>29-5-2</v>
      </c>
    </row>
    <row r="21263" spans="1:6" x14ac:dyDescent="0.3">
      <c r="A21263">
        <v>2012</v>
      </c>
      <c r="B21263" t="s">
        <v>3291</v>
      </c>
      <c r="C21263" t="str">
        <f t="shared" si="666"/>
        <v>2012-Sport/PE-29-5-2</v>
      </c>
      <c r="D21263" s="4">
        <v>8</v>
      </c>
      <c r="E21263">
        <v>17</v>
      </c>
      <c r="F21263" t="str">
        <f t="shared" si="667"/>
        <v>29-5-2</v>
      </c>
    </row>
    <row r="21264" spans="1:6" x14ac:dyDescent="0.3">
      <c r="A21264">
        <v>2012</v>
      </c>
      <c r="B21264" t="s">
        <v>2571</v>
      </c>
      <c r="C21264" t="str">
        <f t="shared" si="666"/>
        <v>2012-Vasco/RJ-29-5-2</v>
      </c>
      <c r="D21264" s="4">
        <v>4</v>
      </c>
      <c r="E21264">
        <v>30</v>
      </c>
      <c r="F21264" t="str">
        <f t="shared" si="667"/>
        <v>29-5-2</v>
      </c>
    </row>
    <row r="21265" spans="1:6" x14ac:dyDescent="0.3">
      <c r="A21265">
        <v>2012</v>
      </c>
      <c r="B21265" t="s">
        <v>4778</v>
      </c>
      <c r="C21265" t="str">
        <f t="shared" si="666"/>
        <v>2012-Atletico/GO-29-5-3</v>
      </c>
      <c r="D21265" s="4">
        <v>4</v>
      </c>
      <c r="E21265">
        <v>16</v>
      </c>
      <c r="F21265" t="str">
        <f t="shared" si="667"/>
        <v>29-5-3</v>
      </c>
    </row>
    <row r="21266" spans="1:6" x14ac:dyDescent="0.3">
      <c r="A21266">
        <v>2012</v>
      </c>
      <c r="B21266" t="s">
        <v>3292</v>
      </c>
      <c r="C21266" t="str">
        <f t="shared" si="666"/>
        <v>2012-Atletico/MG-29-5-3</v>
      </c>
      <c r="D21266" s="4">
        <v>6</v>
      </c>
      <c r="E21266">
        <v>39</v>
      </c>
      <c r="F21266" t="str">
        <f t="shared" si="667"/>
        <v>29-5-3</v>
      </c>
    </row>
    <row r="21267" spans="1:6" x14ac:dyDescent="0.3">
      <c r="A21267">
        <v>2012</v>
      </c>
      <c r="B21267" t="s">
        <v>5119</v>
      </c>
      <c r="C21267" t="str">
        <f t="shared" si="666"/>
        <v>2012-Bahia/BA-29-5-3</v>
      </c>
      <c r="D21267" s="4">
        <v>8</v>
      </c>
      <c r="E21267">
        <v>23</v>
      </c>
      <c r="F21267" t="str">
        <f t="shared" si="667"/>
        <v>29-5-3</v>
      </c>
    </row>
    <row r="21268" spans="1:6" x14ac:dyDescent="0.3">
      <c r="A21268">
        <v>2012</v>
      </c>
      <c r="B21268" t="s">
        <v>2573</v>
      </c>
      <c r="C21268" t="str">
        <f t="shared" si="666"/>
        <v>2012-Botafogo/RJ-29-5-3</v>
      </c>
      <c r="D21268" s="4">
        <v>7</v>
      </c>
      <c r="E21268">
        <v>37</v>
      </c>
      <c r="F21268" t="str">
        <f t="shared" si="667"/>
        <v>29-5-3</v>
      </c>
    </row>
    <row r="21269" spans="1:6" x14ac:dyDescent="0.3">
      <c r="A21269">
        <v>2012</v>
      </c>
      <c r="B21269" t="s">
        <v>2574</v>
      </c>
      <c r="C21269" t="str">
        <f t="shared" si="666"/>
        <v>2012-Corinthians/SP-29-5-3</v>
      </c>
      <c r="D21269" s="4">
        <v>11</v>
      </c>
      <c r="E21269">
        <v>25</v>
      </c>
      <c r="F21269" t="str">
        <f t="shared" si="667"/>
        <v>29-5-3</v>
      </c>
    </row>
    <row r="21270" spans="1:6" x14ac:dyDescent="0.3">
      <c r="A21270">
        <v>2012</v>
      </c>
      <c r="B21270" t="s">
        <v>3772</v>
      </c>
      <c r="C21270" t="str">
        <f t="shared" si="666"/>
        <v>2012-Coritiba/PR-29-5-3</v>
      </c>
      <c r="D21270" s="4">
        <v>7</v>
      </c>
      <c r="E21270">
        <v>22</v>
      </c>
      <c r="F21270" t="str">
        <f t="shared" si="667"/>
        <v>29-5-3</v>
      </c>
    </row>
    <row r="21271" spans="1:6" x14ac:dyDescent="0.3">
      <c r="A21271">
        <v>2012</v>
      </c>
      <c r="B21271" t="s">
        <v>2575</v>
      </c>
      <c r="C21271" t="str">
        <f t="shared" si="666"/>
        <v>2012-Cruzeiro/MG-29-5-3</v>
      </c>
      <c r="D21271" s="4">
        <v>2</v>
      </c>
      <c r="E21271">
        <v>38</v>
      </c>
      <c r="F21271" t="str">
        <f t="shared" si="667"/>
        <v>29-5-3</v>
      </c>
    </row>
    <row r="21272" spans="1:6" x14ac:dyDescent="0.3">
      <c r="A21272">
        <v>2012</v>
      </c>
      <c r="B21272" t="s">
        <v>2576</v>
      </c>
      <c r="C21272" t="str">
        <f t="shared" si="666"/>
        <v>2012-Figueirense/SC-29-5-3</v>
      </c>
      <c r="D21272" s="4">
        <v>7</v>
      </c>
      <c r="E21272">
        <v>20</v>
      </c>
      <c r="F21272" t="str">
        <f t="shared" si="667"/>
        <v>29-5-3</v>
      </c>
    </row>
    <row r="21273" spans="1:6" x14ac:dyDescent="0.3">
      <c r="A21273">
        <v>2012</v>
      </c>
      <c r="B21273" t="s">
        <v>2577</v>
      </c>
      <c r="C21273" t="str">
        <f t="shared" si="666"/>
        <v>2012-Flamengo/RJ-29-5-3</v>
      </c>
      <c r="D21273" s="4">
        <v>4</v>
      </c>
      <c r="E21273">
        <v>37</v>
      </c>
      <c r="F21273" t="str">
        <f t="shared" si="667"/>
        <v>29-5-3</v>
      </c>
    </row>
    <row r="21274" spans="1:6" x14ac:dyDescent="0.3">
      <c r="A21274">
        <v>2012</v>
      </c>
      <c r="B21274" t="s">
        <v>2578</v>
      </c>
      <c r="C21274" t="str">
        <f t="shared" si="666"/>
        <v>2012-Fluminense/RJ-29-5-3</v>
      </c>
      <c r="D21274" s="4">
        <v>11</v>
      </c>
      <c r="E21274">
        <v>30</v>
      </c>
      <c r="F21274" t="str">
        <f t="shared" si="667"/>
        <v>29-5-3</v>
      </c>
    </row>
    <row r="21275" spans="1:6" x14ac:dyDescent="0.3">
      <c r="A21275">
        <v>2012</v>
      </c>
      <c r="B21275" t="s">
        <v>2581</v>
      </c>
      <c r="C21275" t="str">
        <f t="shared" si="666"/>
        <v>2012-Gremio/RS-29-5-3</v>
      </c>
      <c r="D21275" s="4">
        <v>13</v>
      </c>
      <c r="E21275">
        <v>41</v>
      </c>
      <c r="F21275" t="str">
        <f t="shared" si="667"/>
        <v>29-5-3</v>
      </c>
    </row>
    <row r="21276" spans="1:6" x14ac:dyDescent="0.3">
      <c r="A21276">
        <v>2012</v>
      </c>
      <c r="B21276" t="s">
        <v>2582</v>
      </c>
      <c r="C21276" t="str">
        <f t="shared" si="666"/>
        <v>2012-Internacional/RS-29-5-3</v>
      </c>
      <c r="D21276" s="4">
        <v>5</v>
      </c>
      <c r="E21276">
        <v>23</v>
      </c>
      <c r="F21276" t="str">
        <f t="shared" si="667"/>
        <v>29-5-3</v>
      </c>
    </row>
    <row r="21277" spans="1:6" x14ac:dyDescent="0.3">
      <c r="A21277">
        <v>2012</v>
      </c>
      <c r="B21277" t="s">
        <v>3293</v>
      </c>
      <c r="C21277" t="str">
        <f t="shared" si="666"/>
        <v>2012-Nautico/PE-29-5-3</v>
      </c>
      <c r="D21277" s="4">
        <v>8</v>
      </c>
      <c r="E21277">
        <v>21</v>
      </c>
      <c r="F21277" t="str">
        <f t="shared" si="667"/>
        <v>29-5-3</v>
      </c>
    </row>
    <row r="21278" spans="1:6" x14ac:dyDescent="0.3">
      <c r="A21278">
        <v>2012</v>
      </c>
      <c r="B21278" t="s">
        <v>2583</v>
      </c>
      <c r="C21278" t="str">
        <f t="shared" si="666"/>
        <v>2012-Palmeiras/SP-29-5-3</v>
      </c>
      <c r="D21278" s="4">
        <v>5</v>
      </c>
      <c r="E21278">
        <v>17</v>
      </c>
      <c r="F21278" t="str">
        <f t="shared" si="667"/>
        <v>29-5-3</v>
      </c>
    </row>
    <row r="21279" spans="1:6" x14ac:dyDescent="0.3">
      <c r="A21279">
        <v>2012</v>
      </c>
      <c r="B21279" t="s">
        <v>2585</v>
      </c>
      <c r="C21279" t="str">
        <f t="shared" si="666"/>
        <v>2012-Ponte Preta/SP-29-5-3</v>
      </c>
      <c r="D21279" s="4">
        <v>10</v>
      </c>
      <c r="E21279">
        <v>35</v>
      </c>
      <c r="F21279" t="str">
        <f t="shared" si="667"/>
        <v>29-5-3</v>
      </c>
    </row>
    <row r="21280" spans="1:6" x14ac:dyDescent="0.3">
      <c r="A21280">
        <v>2012</v>
      </c>
      <c r="B21280" t="s">
        <v>3773</v>
      </c>
      <c r="C21280" t="str">
        <f t="shared" si="666"/>
        <v>2012-Portuguesa/SP-29-5-3</v>
      </c>
      <c r="D21280" s="4">
        <v>2</v>
      </c>
      <c r="E21280">
        <v>24</v>
      </c>
      <c r="F21280" t="str">
        <f t="shared" si="667"/>
        <v>29-5-3</v>
      </c>
    </row>
    <row r="21281" spans="1:6" x14ac:dyDescent="0.3">
      <c r="A21281">
        <v>2012</v>
      </c>
      <c r="B21281" t="s">
        <v>2587</v>
      </c>
      <c r="C21281" t="str">
        <f t="shared" si="666"/>
        <v>2012-Santos/SP-29-5-3</v>
      </c>
      <c r="D21281" s="4">
        <v>6</v>
      </c>
      <c r="E21281">
        <v>24</v>
      </c>
      <c r="F21281" t="str">
        <f t="shared" si="667"/>
        <v>29-5-3</v>
      </c>
    </row>
    <row r="21282" spans="1:6" x14ac:dyDescent="0.3">
      <c r="A21282">
        <v>2012</v>
      </c>
      <c r="B21282" t="s">
        <v>2588</v>
      </c>
      <c r="C21282" t="str">
        <f t="shared" si="666"/>
        <v>2012-Sao Paulo/SP-29-5-3</v>
      </c>
      <c r="D21282" s="4">
        <v>10</v>
      </c>
      <c r="E21282">
        <v>32</v>
      </c>
      <c r="F21282" t="str">
        <f t="shared" si="667"/>
        <v>29-5-3</v>
      </c>
    </row>
    <row r="21283" spans="1:6" x14ac:dyDescent="0.3">
      <c r="A21283">
        <v>2012</v>
      </c>
      <c r="B21283" t="s">
        <v>3294</v>
      </c>
      <c r="C21283" t="str">
        <f t="shared" si="666"/>
        <v>2012-Sport/PE-29-5-3</v>
      </c>
      <c r="D21283" s="4">
        <v>3.9999959999999999</v>
      </c>
      <c r="E21283">
        <v>12</v>
      </c>
      <c r="F21283" t="str">
        <f t="shared" si="667"/>
        <v>29-5-3</v>
      </c>
    </row>
    <row r="21284" spans="1:6" x14ac:dyDescent="0.3">
      <c r="A21284">
        <v>2012</v>
      </c>
      <c r="B21284" t="s">
        <v>2589</v>
      </c>
      <c r="C21284" t="str">
        <f t="shared" si="666"/>
        <v>2012-Vasco/RJ-29-5-3</v>
      </c>
      <c r="D21284" s="4">
        <v>4</v>
      </c>
      <c r="E21284">
        <v>33</v>
      </c>
      <c r="F21284" t="str">
        <f t="shared" si="667"/>
        <v>29-5-3</v>
      </c>
    </row>
    <row r="21285" spans="1:6" x14ac:dyDescent="0.3">
      <c r="A21285">
        <v>2012</v>
      </c>
      <c r="B21285" t="s">
        <v>4782</v>
      </c>
      <c r="C21285" t="str">
        <f t="shared" si="666"/>
        <v>2012-Atletico/GO-29-5-4</v>
      </c>
      <c r="D21285" s="4">
        <v>5</v>
      </c>
      <c r="E21285">
        <v>17</v>
      </c>
      <c r="F21285" t="str">
        <f t="shared" si="667"/>
        <v>29-5-4</v>
      </c>
    </row>
    <row r="21286" spans="1:6" x14ac:dyDescent="0.3">
      <c r="A21286">
        <v>2012</v>
      </c>
      <c r="B21286" t="s">
        <v>3295</v>
      </c>
      <c r="C21286" t="str">
        <f t="shared" si="666"/>
        <v>2012-Atletico/MG-29-5-4</v>
      </c>
      <c r="D21286" s="4">
        <v>6</v>
      </c>
      <c r="E21286">
        <v>31</v>
      </c>
      <c r="F21286" t="str">
        <f t="shared" si="667"/>
        <v>29-5-4</v>
      </c>
    </row>
    <row r="21287" spans="1:6" x14ac:dyDescent="0.3">
      <c r="A21287">
        <v>2012</v>
      </c>
      <c r="B21287" t="s">
        <v>5121</v>
      </c>
      <c r="C21287" t="str">
        <f t="shared" si="666"/>
        <v>2012-Bahia/BA-29-5-4</v>
      </c>
      <c r="D21287" s="4">
        <v>10</v>
      </c>
      <c r="E21287">
        <v>17</v>
      </c>
      <c r="F21287" t="str">
        <f t="shared" si="667"/>
        <v>29-5-4</v>
      </c>
    </row>
    <row r="21288" spans="1:6" x14ac:dyDescent="0.3">
      <c r="A21288">
        <v>2012</v>
      </c>
      <c r="B21288" t="s">
        <v>2591</v>
      </c>
      <c r="C21288" t="str">
        <f t="shared" si="666"/>
        <v>2012-Botafogo/RJ-29-5-4</v>
      </c>
      <c r="D21288" s="4">
        <v>7</v>
      </c>
      <c r="E21288">
        <v>30</v>
      </c>
      <c r="F21288" t="str">
        <f t="shared" si="667"/>
        <v>29-5-4</v>
      </c>
    </row>
    <row r="21289" spans="1:6" x14ac:dyDescent="0.3">
      <c r="A21289">
        <v>2012</v>
      </c>
      <c r="B21289" t="s">
        <v>2592</v>
      </c>
      <c r="C21289" t="str">
        <f t="shared" si="666"/>
        <v>2012-Corinthians/SP-29-5-4</v>
      </c>
      <c r="D21289" s="4">
        <v>7</v>
      </c>
      <c r="E21289">
        <v>29</v>
      </c>
      <c r="F21289" t="str">
        <f t="shared" si="667"/>
        <v>29-5-4</v>
      </c>
    </row>
    <row r="21290" spans="1:6" x14ac:dyDescent="0.3">
      <c r="A21290">
        <v>2012</v>
      </c>
      <c r="B21290" t="s">
        <v>3775</v>
      </c>
      <c r="C21290" t="str">
        <f t="shared" si="666"/>
        <v>2012-Coritiba/PR-29-5-4</v>
      </c>
      <c r="D21290" s="4">
        <v>4.8</v>
      </c>
      <c r="E21290">
        <v>15</v>
      </c>
      <c r="F21290" t="str">
        <f t="shared" si="667"/>
        <v>29-5-4</v>
      </c>
    </row>
    <row r="21291" spans="1:6" x14ac:dyDescent="0.3">
      <c r="A21291">
        <v>2012</v>
      </c>
      <c r="B21291" t="s">
        <v>2593</v>
      </c>
      <c r="C21291" t="str">
        <f t="shared" si="666"/>
        <v>2012-Cruzeiro/MG-29-5-4</v>
      </c>
      <c r="D21291" s="4">
        <v>1</v>
      </c>
      <c r="E21291">
        <v>39</v>
      </c>
      <c r="F21291" t="str">
        <f t="shared" si="667"/>
        <v>29-5-4</v>
      </c>
    </row>
    <row r="21292" spans="1:6" x14ac:dyDescent="0.3">
      <c r="A21292">
        <v>2012</v>
      </c>
      <c r="B21292" t="s">
        <v>2594</v>
      </c>
      <c r="C21292" t="str">
        <f t="shared" si="666"/>
        <v>2012-Figueirense/SC-29-5-4</v>
      </c>
      <c r="D21292" s="4">
        <v>4</v>
      </c>
      <c r="E21292">
        <v>18</v>
      </c>
      <c r="F21292" t="str">
        <f t="shared" si="667"/>
        <v>29-5-4</v>
      </c>
    </row>
    <row r="21293" spans="1:6" x14ac:dyDescent="0.3">
      <c r="A21293">
        <v>2012</v>
      </c>
      <c r="B21293" t="s">
        <v>2595</v>
      </c>
      <c r="C21293" t="str">
        <f t="shared" si="666"/>
        <v>2012-Flamengo/RJ-29-5-4</v>
      </c>
      <c r="D21293" s="4">
        <v>4</v>
      </c>
      <c r="E21293">
        <v>42</v>
      </c>
      <c r="F21293" t="str">
        <f t="shared" si="667"/>
        <v>29-5-4</v>
      </c>
    </row>
    <row r="21294" spans="1:6" x14ac:dyDescent="0.3">
      <c r="A21294">
        <v>2012</v>
      </c>
      <c r="B21294" t="s">
        <v>2596</v>
      </c>
      <c r="C21294" t="str">
        <f t="shared" si="666"/>
        <v>2012-Fluminense/RJ-29-5-4</v>
      </c>
      <c r="D21294" s="4">
        <v>10</v>
      </c>
      <c r="E21294">
        <v>32</v>
      </c>
      <c r="F21294" t="str">
        <f t="shared" si="667"/>
        <v>29-5-4</v>
      </c>
    </row>
    <row r="21295" spans="1:6" x14ac:dyDescent="0.3">
      <c r="A21295">
        <v>2012</v>
      </c>
      <c r="B21295" t="s">
        <v>2599</v>
      </c>
      <c r="C21295" t="str">
        <f t="shared" si="666"/>
        <v>2012-Gremio/RS-29-5-4</v>
      </c>
      <c r="D21295" s="4">
        <v>10</v>
      </c>
      <c r="E21295">
        <v>31</v>
      </c>
      <c r="F21295" t="str">
        <f t="shared" si="667"/>
        <v>29-5-4</v>
      </c>
    </row>
    <row r="21296" spans="1:6" x14ac:dyDescent="0.3">
      <c r="A21296">
        <v>2012</v>
      </c>
      <c r="B21296" t="s">
        <v>2600</v>
      </c>
      <c r="C21296" t="str">
        <f t="shared" si="666"/>
        <v>2012-Internacional/RS-29-5-4</v>
      </c>
      <c r="D21296" s="4">
        <v>4</v>
      </c>
      <c r="E21296">
        <v>23</v>
      </c>
      <c r="F21296" t="str">
        <f t="shared" si="667"/>
        <v>29-5-4</v>
      </c>
    </row>
    <row r="21297" spans="1:6" x14ac:dyDescent="0.3">
      <c r="A21297">
        <v>2012</v>
      </c>
      <c r="B21297" t="s">
        <v>3296</v>
      </c>
      <c r="C21297" t="str">
        <f t="shared" si="666"/>
        <v>2012-Nautico/PE-29-5-4</v>
      </c>
      <c r="D21297" s="4">
        <v>10</v>
      </c>
      <c r="E21297">
        <v>27</v>
      </c>
      <c r="F21297" t="str">
        <f t="shared" si="667"/>
        <v>29-5-4</v>
      </c>
    </row>
    <row r="21298" spans="1:6" x14ac:dyDescent="0.3">
      <c r="A21298">
        <v>2012</v>
      </c>
      <c r="B21298" t="s">
        <v>2601</v>
      </c>
      <c r="C21298" t="str">
        <f t="shared" si="666"/>
        <v>2012-Palmeiras/SP-29-5-4</v>
      </c>
      <c r="D21298" s="4">
        <v>4</v>
      </c>
      <c r="E21298">
        <v>18</v>
      </c>
      <c r="F21298" t="str">
        <f t="shared" si="667"/>
        <v>29-5-4</v>
      </c>
    </row>
    <row r="21299" spans="1:6" x14ac:dyDescent="0.3">
      <c r="A21299">
        <v>2012</v>
      </c>
      <c r="B21299" t="s">
        <v>2603</v>
      </c>
      <c r="C21299" t="str">
        <f t="shared" si="666"/>
        <v>2012-Ponte Preta/SP-29-5-4</v>
      </c>
      <c r="D21299" s="4">
        <v>7</v>
      </c>
      <c r="E21299">
        <v>33</v>
      </c>
      <c r="F21299" t="str">
        <f t="shared" si="667"/>
        <v>29-5-4</v>
      </c>
    </row>
    <row r="21300" spans="1:6" x14ac:dyDescent="0.3">
      <c r="A21300">
        <v>2012</v>
      </c>
      <c r="B21300" t="s">
        <v>3776</v>
      </c>
      <c r="C21300" t="str">
        <f t="shared" si="666"/>
        <v>2012-Portuguesa/SP-29-5-4</v>
      </c>
      <c r="D21300" s="4">
        <v>7</v>
      </c>
      <c r="E21300">
        <v>28</v>
      </c>
      <c r="F21300" t="str">
        <f t="shared" si="667"/>
        <v>29-5-4</v>
      </c>
    </row>
    <row r="21301" spans="1:6" x14ac:dyDescent="0.3">
      <c r="A21301">
        <v>2012</v>
      </c>
      <c r="B21301" t="s">
        <v>2605</v>
      </c>
      <c r="C21301" t="str">
        <f t="shared" si="666"/>
        <v>2012-Santos/SP-29-5-4</v>
      </c>
      <c r="D21301" s="4">
        <v>9</v>
      </c>
      <c r="E21301">
        <v>25</v>
      </c>
      <c r="F21301" t="str">
        <f t="shared" si="667"/>
        <v>29-5-4</v>
      </c>
    </row>
    <row r="21302" spans="1:6" x14ac:dyDescent="0.3">
      <c r="A21302">
        <v>2012</v>
      </c>
      <c r="B21302" t="s">
        <v>2606</v>
      </c>
      <c r="C21302" t="str">
        <f t="shared" si="666"/>
        <v>2012-Sao Paulo/SP-29-5-4</v>
      </c>
      <c r="D21302" s="4">
        <v>6</v>
      </c>
      <c r="E21302">
        <v>25</v>
      </c>
      <c r="F21302" t="str">
        <f t="shared" si="667"/>
        <v>29-5-4</v>
      </c>
    </row>
    <row r="21303" spans="1:6" x14ac:dyDescent="0.3">
      <c r="A21303">
        <v>2012</v>
      </c>
      <c r="B21303" t="s">
        <v>3297</v>
      </c>
      <c r="C21303" t="str">
        <f t="shared" si="666"/>
        <v>2012-Sport/PE-29-5-4</v>
      </c>
      <c r="D21303" s="4">
        <v>4</v>
      </c>
      <c r="E21303">
        <v>18</v>
      </c>
      <c r="F21303" t="str">
        <f t="shared" si="667"/>
        <v>29-5-4</v>
      </c>
    </row>
    <row r="21304" spans="1:6" x14ac:dyDescent="0.3">
      <c r="A21304">
        <v>2012</v>
      </c>
      <c r="B21304" t="s">
        <v>2607</v>
      </c>
      <c r="C21304" t="str">
        <f t="shared" si="666"/>
        <v>2012-Vasco/RJ-29-5-4</v>
      </c>
      <c r="D21304" s="4">
        <v>4</v>
      </c>
      <c r="E21304">
        <v>35</v>
      </c>
      <c r="F21304" t="str">
        <f t="shared" si="667"/>
        <v>29-5-4</v>
      </c>
    </row>
    <row r="21305" spans="1:6" x14ac:dyDescent="0.3">
      <c r="A21305">
        <v>2012</v>
      </c>
      <c r="B21305" t="s">
        <v>4786</v>
      </c>
      <c r="C21305" t="str">
        <f t="shared" si="666"/>
        <v>2012-Atletico/GO-30-2-0</v>
      </c>
      <c r="D21305" s="4">
        <v>1.88889</v>
      </c>
      <c r="E21305">
        <v>10</v>
      </c>
      <c r="F21305" t="str">
        <f t="shared" si="667"/>
        <v>30-2-0</v>
      </c>
    </row>
    <row r="21306" spans="1:6" x14ac:dyDescent="0.3">
      <c r="A21306">
        <v>2012</v>
      </c>
      <c r="B21306" t="s">
        <v>3298</v>
      </c>
      <c r="C21306" t="str">
        <f t="shared" si="666"/>
        <v>2012-Atletico/MG-30-2-0</v>
      </c>
      <c r="D21306" s="4">
        <v>3.1666699999999999</v>
      </c>
      <c r="E21306">
        <v>16</v>
      </c>
      <c r="F21306" t="str">
        <f t="shared" si="667"/>
        <v>30-2-0</v>
      </c>
    </row>
    <row r="21307" spans="1:6" x14ac:dyDescent="0.3">
      <c r="A21307">
        <v>2012</v>
      </c>
      <c r="B21307" t="s">
        <v>5123</v>
      </c>
      <c r="C21307" t="str">
        <f t="shared" si="666"/>
        <v>2012-Bahia/BA-30-2-0</v>
      </c>
      <c r="D21307" s="4">
        <v>1.72</v>
      </c>
      <c r="E21307">
        <v>8</v>
      </c>
      <c r="F21307" t="str">
        <f t="shared" si="667"/>
        <v>30-2-0</v>
      </c>
    </row>
    <row r="21308" spans="1:6" x14ac:dyDescent="0.3">
      <c r="A21308">
        <v>2012</v>
      </c>
      <c r="B21308" t="s">
        <v>2609</v>
      </c>
      <c r="C21308" t="str">
        <f t="shared" si="666"/>
        <v>2012-Botafogo/RJ-30-2-0</v>
      </c>
      <c r="D21308" s="4">
        <v>2.5238070000000001</v>
      </c>
      <c r="E21308">
        <v>16</v>
      </c>
      <c r="F21308" t="str">
        <f t="shared" si="667"/>
        <v>30-2-0</v>
      </c>
    </row>
    <row r="21309" spans="1:6" x14ac:dyDescent="0.3">
      <c r="A21309">
        <v>2012</v>
      </c>
      <c r="B21309" t="s">
        <v>2610</v>
      </c>
      <c r="C21309" t="str">
        <f t="shared" si="666"/>
        <v>2012-Corinthians/SP-30-2-0</v>
      </c>
      <c r="D21309" s="4">
        <v>3.1333329999999999</v>
      </c>
      <c r="E21309">
        <v>16</v>
      </c>
      <c r="F21309" t="str">
        <f t="shared" si="667"/>
        <v>30-2-0</v>
      </c>
    </row>
    <row r="21310" spans="1:6" x14ac:dyDescent="0.3">
      <c r="A21310">
        <v>2012</v>
      </c>
      <c r="B21310" t="s">
        <v>3778</v>
      </c>
      <c r="C21310" t="str">
        <f t="shared" si="666"/>
        <v>2012-Coritiba/PR-30-2-0</v>
      </c>
      <c r="D21310" s="4">
        <v>3.3333400000000002</v>
      </c>
      <c r="E21310">
        <v>14</v>
      </c>
      <c r="F21310" t="str">
        <f t="shared" si="667"/>
        <v>30-2-0</v>
      </c>
    </row>
    <row r="21311" spans="1:6" x14ac:dyDescent="0.3">
      <c r="A21311">
        <v>2012</v>
      </c>
      <c r="B21311" t="s">
        <v>2611</v>
      </c>
      <c r="C21311" t="str">
        <f t="shared" si="666"/>
        <v>2012-Cruzeiro/MG-30-2-0</v>
      </c>
      <c r="D21311" s="4">
        <v>2.6000009999999998</v>
      </c>
      <c r="E21311">
        <v>16</v>
      </c>
      <c r="F21311" t="str">
        <f t="shared" si="667"/>
        <v>30-2-0</v>
      </c>
    </row>
    <row r="21312" spans="1:6" x14ac:dyDescent="0.3">
      <c r="A21312">
        <v>2012</v>
      </c>
      <c r="B21312" t="s">
        <v>2612</v>
      </c>
      <c r="C21312" t="str">
        <f t="shared" si="666"/>
        <v>2012-Figueirense/SC-30-2-0</v>
      </c>
      <c r="D21312" s="4">
        <v>2.052635</v>
      </c>
      <c r="E21312">
        <v>10</v>
      </c>
      <c r="F21312" t="str">
        <f t="shared" si="667"/>
        <v>30-2-0</v>
      </c>
    </row>
    <row r="21313" spans="1:6" x14ac:dyDescent="0.3">
      <c r="A21313">
        <v>2012</v>
      </c>
      <c r="B21313" t="s">
        <v>2613</v>
      </c>
      <c r="C21313" t="str">
        <f t="shared" si="666"/>
        <v>2012-Flamengo/RJ-30-2-0</v>
      </c>
      <c r="D21313" s="4">
        <v>2.7</v>
      </c>
      <c r="E21313">
        <v>16</v>
      </c>
      <c r="F21313" t="str">
        <f t="shared" si="667"/>
        <v>30-2-0</v>
      </c>
    </row>
    <row r="21314" spans="1:6" x14ac:dyDescent="0.3">
      <c r="A21314">
        <v>2012</v>
      </c>
      <c r="B21314" t="s">
        <v>2614</v>
      </c>
      <c r="C21314" t="str">
        <f t="shared" si="666"/>
        <v>2012-Fluminense/RJ-30-2-0</v>
      </c>
      <c r="D21314" s="4">
        <v>3.9130440000000002</v>
      </c>
      <c r="E21314">
        <v>15</v>
      </c>
      <c r="F21314" t="str">
        <f t="shared" si="667"/>
        <v>30-2-0</v>
      </c>
    </row>
    <row r="21315" spans="1:6" x14ac:dyDescent="0.3">
      <c r="A21315">
        <v>2012</v>
      </c>
      <c r="B21315" t="s">
        <v>2617</v>
      </c>
      <c r="C21315" t="str">
        <f t="shared" ref="C21315:C21378" si="668">A21315&amp;"-"&amp;B21315</f>
        <v>2012-Gremio/RS-30-2-0</v>
      </c>
      <c r="D21315" s="4">
        <v>3.09091</v>
      </c>
      <c r="E21315">
        <v>15</v>
      </c>
      <c r="F21315" t="str">
        <f t="shared" ref="F21315:F21378" si="669">RIGHT(B21315,LEN(C21315)-FIND("-",C21315,6))</f>
        <v>30-2-0</v>
      </c>
    </row>
    <row r="21316" spans="1:6" x14ac:dyDescent="0.3">
      <c r="A21316">
        <v>2012</v>
      </c>
      <c r="B21316" t="s">
        <v>2618</v>
      </c>
      <c r="C21316" t="str">
        <f t="shared" si="668"/>
        <v>2012-Internacional/RS-30-2-0</v>
      </c>
      <c r="D21316" s="4">
        <v>2.714286</v>
      </c>
      <c r="E21316">
        <v>16</v>
      </c>
      <c r="F21316" t="str">
        <f t="shared" si="669"/>
        <v>30-2-0</v>
      </c>
    </row>
    <row r="21317" spans="1:6" x14ac:dyDescent="0.3">
      <c r="A21317">
        <v>2012</v>
      </c>
      <c r="B21317" t="s">
        <v>3299</v>
      </c>
      <c r="C21317" t="str">
        <f t="shared" si="668"/>
        <v>2012-Nautico/PE-30-2-0</v>
      </c>
      <c r="D21317" s="4">
        <v>2.9</v>
      </c>
      <c r="E21317">
        <v>14</v>
      </c>
      <c r="F21317" t="str">
        <f t="shared" si="669"/>
        <v>30-2-0</v>
      </c>
    </row>
    <row r="21318" spans="1:6" x14ac:dyDescent="0.3">
      <c r="A21318">
        <v>2012</v>
      </c>
      <c r="B21318" t="s">
        <v>2619</v>
      </c>
      <c r="C21318" t="str">
        <f t="shared" si="668"/>
        <v>2012-Palmeiras/SP-30-2-0</v>
      </c>
      <c r="D21318" s="4">
        <v>2.08</v>
      </c>
      <c r="E21318">
        <v>10</v>
      </c>
      <c r="F21318" t="str">
        <f t="shared" si="669"/>
        <v>30-2-0</v>
      </c>
    </row>
    <row r="21319" spans="1:6" x14ac:dyDescent="0.3">
      <c r="A21319">
        <v>2012</v>
      </c>
      <c r="B21319" t="s">
        <v>2621</v>
      </c>
      <c r="C21319" t="str">
        <f t="shared" si="668"/>
        <v>2012-Ponte Preta/SP-30-2-0</v>
      </c>
      <c r="D21319" s="4">
        <v>2.6923050000000002</v>
      </c>
      <c r="E21319">
        <v>16</v>
      </c>
      <c r="F21319" t="str">
        <f t="shared" si="669"/>
        <v>30-2-0</v>
      </c>
    </row>
    <row r="21320" spans="1:6" x14ac:dyDescent="0.3">
      <c r="A21320">
        <v>2012</v>
      </c>
      <c r="B21320" t="s">
        <v>3779</v>
      </c>
      <c r="C21320" t="str">
        <f t="shared" si="668"/>
        <v>2012-Portuguesa/SP-30-2-0</v>
      </c>
      <c r="D21320" s="4">
        <v>2.6666720000000002</v>
      </c>
      <c r="E21320">
        <v>16</v>
      </c>
      <c r="F21320" t="str">
        <f t="shared" si="669"/>
        <v>30-2-0</v>
      </c>
    </row>
    <row r="21321" spans="1:6" x14ac:dyDescent="0.3">
      <c r="A21321">
        <v>2012</v>
      </c>
      <c r="B21321" t="s">
        <v>2623</v>
      </c>
      <c r="C21321" t="str">
        <f t="shared" si="668"/>
        <v>2012-Santos/SP-30-2-0</v>
      </c>
      <c r="D21321" s="4">
        <v>3.1538490000000001</v>
      </c>
      <c r="E21321">
        <v>16</v>
      </c>
      <c r="F21321" t="str">
        <f t="shared" si="669"/>
        <v>30-2-0</v>
      </c>
    </row>
    <row r="21322" spans="1:6" x14ac:dyDescent="0.3">
      <c r="A21322">
        <v>2012</v>
      </c>
      <c r="B21322" t="s">
        <v>2624</v>
      </c>
      <c r="C21322" t="str">
        <f t="shared" si="668"/>
        <v>2012-Sao Paulo/SP-30-2-0</v>
      </c>
      <c r="D21322" s="4">
        <v>2.785717</v>
      </c>
      <c r="E21322">
        <v>14</v>
      </c>
      <c r="F21322" t="str">
        <f t="shared" si="669"/>
        <v>30-2-0</v>
      </c>
    </row>
    <row r="21323" spans="1:6" x14ac:dyDescent="0.3">
      <c r="A21323">
        <v>2012</v>
      </c>
      <c r="B21323" t="s">
        <v>3300</v>
      </c>
      <c r="C21323" t="str">
        <f t="shared" si="668"/>
        <v>2012-Sport/PE-30-2-0</v>
      </c>
      <c r="D21323" s="4">
        <v>1.885718</v>
      </c>
      <c r="E21323">
        <v>10</v>
      </c>
      <c r="F21323" t="str">
        <f t="shared" si="669"/>
        <v>30-2-0</v>
      </c>
    </row>
    <row r="21324" spans="1:6" x14ac:dyDescent="0.3">
      <c r="A21324">
        <v>2012</v>
      </c>
      <c r="B21324" t="s">
        <v>2625</v>
      </c>
      <c r="C21324" t="str">
        <f t="shared" si="668"/>
        <v>2012-Vasco/RJ-30-2-0</v>
      </c>
      <c r="D21324" s="4">
        <v>2.3611140000000002</v>
      </c>
      <c r="E21324">
        <v>16</v>
      </c>
      <c r="F21324" t="str">
        <f t="shared" si="669"/>
        <v>30-2-0</v>
      </c>
    </row>
    <row r="21325" spans="1:6" x14ac:dyDescent="0.3">
      <c r="A21325">
        <v>2012</v>
      </c>
      <c r="B21325" t="s">
        <v>4790</v>
      </c>
      <c r="C21325" t="str">
        <f t="shared" si="668"/>
        <v>2012-Atletico/GO-30-2-1</v>
      </c>
      <c r="D21325" s="4">
        <v>1.7924519999999999</v>
      </c>
      <c r="E21325">
        <v>10</v>
      </c>
      <c r="F21325" t="str">
        <f t="shared" si="669"/>
        <v>30-2-1</v>
      </c>
    </row>
    <row r="21326" spans="1:6" x14ac:dyDescent="0.3">
      <c r="A21326">
        <v>2012</v>
      </c>
      <c r="B21326" t="s">
        <v>3301</v>
      </c>
      <c r="C21326" t="str">
        <f t="shared" si="668"/>
        <v>2012-Atletico/MG-30-2-1</v>
      </c>
      <c r="D21326" s="4">
        <v>2.9565250000000001</v>
      </c>
      <c r="E21326">
        <v>16</v>
      </c>
      <c r="F21326" t="str">
        <f t="shared" si="669"/>
        <v>30-2-1</v>
      </c>
    </row>
    <row r="21327" spans="1:6" x14ac:dyDescent="0.3">
      <c r="A21327">
        <v>2012</v>
      </c>
      <c r="B21327" t="s">
        <v>5125</v>
      </c>
      <c r="C21327" t="str">
        <f t="shared" si="668"/>
        <v>2012-Bahia/BA-30-2-1</v>
      </c>
      <c r="D21327" s="4">
        <v>2.6666720000000002</v>
      </c>
      <c r="E21327">
        <v>16</v>
      </c>
      <c r="F21327" t="str">
        <f t="shared" si="669"/>
        <v>30-2-1</v>
      </c>
    </row>
    <row r="21328" spans="1:6" x14ac:dyDescent="0.3">
      <c r="A21328">
        <v>2012</v>
      </c>
      <c r="B21328" t="s">
        <v>2627</v>
      </c>
      <c r="C21328" t="str">
        <f t="shared" si="668"/>
        <v>2012-Botafogo/RJ-30-2-1</v>
      </c>
      <c r="D21328" s="4">
        <v>0</v>
      </c>
      <c r="E21328">
        <v>16</v>
      </c>
      <c r="F21328" t="str">
        <f t="shared" si="669"/>
        <v>30-2-1</v>
      </c>
    </row>
    <row r="21329" spans="1:6" x14ac:dyDescent="0.3">
      <c r="A21329">
        <v>2012</v>
      </c>
      <c r="B21329" t="s">
        <v>2628</v>
      </c>
      <c r="C21329" t="str">
        <f t="shared" si="668"/>
        <v>2012-Corinthians/SP-30-2-1</v>
      </c>
      <c r="D21329" s="4">
        <v>3.0952500000000001</v>
      </c>
      <c r="E21329">
        <v>16</v>
      </c>
      <c r="F21329" t="str">
        <f t="shared" si="669"/>
        <v>30-2-1</v>
      </c>
    </row>
    <row r="21330" spans="1:6" x14ac:dyDescent="0.3">
      <c r="A21330">
        <v>2012</v>
      </c>
      <c r="B21330" t="s">
        <v>3781</v>
      </c>
      <c r="C21330" t="str">
        <f t="shared" si="668"/>
        <v>2012-Coritiba/PR-30-2-1</v>
      </c>
      <c r="D21330" s="4">
        <v>3.000006</v>
      </c>
      <c r="E21330">
        <v>12</v>
      </c>
      <c r="F21330" t="str">
        <f t="shared" si="669"/>
        <v>30-2-1</v>
      </c>
    </row>
    <row r="21331" spans="1:6" x14ac:dyDescent="0.3">
      <c r="A21331">
        <v>2012</v>
      </c>
      <c r="B21331" t="s">
        <v>2629</v>
      </c>
      <c r="C21331" t="str">
        <f t="shared" si="668"/>
        <v>2012-Cruzeiro/MG-30-2-1</v>
      </c>
      <c r="D21331" s="4">
        <v>2.575758</v>
      </c>
      <c r="E21331">
        <v>16</v>
      </c>
      <c r="F21331" t="str">
        <f t="shared" si="669"/>
        <v>30-2-1</v>
      </c>
    </row>
    <row r="21332" spans="1:6" x14ac:dyDescent="0.3">
      <c r="A21332">
        <v>2012</v>
      </c>
      <c r="B21332" t="s">
        <v>2630</v>
      </c>
      <c r="C21332" t="str">
        <f t="shared" si="668"/>
        <v>2012-Figueirense/SC-30-2-1</v>
      </c>
      <c r="D21332" s="4">
        <v>1.789471</v>
      </c>
      <c r="E21332">
        <v>10</v>
      </c>
      <c r="F21332" t="str">
        <f t="shared" si="669"/>
        <v>30-2-1</v>
      </c>
    </row>
    <row r="21333" spans="1:6" x14ac:dyDescent="0.3">
      <c r="A21333">
        <v>2012</v>
      </c>
      <c r="B21333" t="s">
        <v>2631</v>
      </c>
      <c r="C21333" t="str">
        <f t="shared" si="668"/>
        <v>2012-Flamengo/RJ-30-2-1</v>
      </c>
      <c r="D21333" s="4">
        <v>2.3636379999999999</v>
      </c>
      <c r="E21333">
        <v>16</v>
      </c>
      <c r="F21333" t="str">
        <f t="shared" si="669"/>
        <v>30-2-1</v>
      </c>
    </row>
    <row r="21334" spans="1:6" x14ac:dyDescent="0.3">
      <c r="A21334">
        <v>2012</v>
      </c>
      <c r="B21334" t="s">
        <v>2632</v>
      </c>
      <c r="C21334" t="str">
        <f t="shared" si="668"/>
        <v>2012-Fluminense/RJ-30-2-1</v>
      </c>
      <c r="D21334" s="4">
        <v>3.1875</v>
      </c>
      <c r="E21334">
        <v>16</v>
      </c>
      <c r="F21334" t="str">
        <f t="shared" si="669"/>
        <v>30-2-1</v>
      </c>
    </row>
    <row r="21335" spans="1:6" x14ac:dyDescent="0.3">
      <c r="A21335">
        <v>2012</v>
      </c>
      <c r="B21335" t="s">
        <v>2635</v>
      </c>
      <c r="C21335" t="str">
        <f t="shared" si="668"/>
        <v>2012-Gremio/RS-30-2-1</v>
      </c>
      <c r="D21335" s="4">
        <v>3.8918940000000002</v>
      </c>
      <c r="E21335">
        <v>15</v>
      </c>
      <c r="F21335" t="str">
        <f t="shared" si="669"/>
        <v>30-2-1</v>
      </c>
    </row>
    <row r="21336" spans="1:6" x14ac:dyDescent="0.3">
      <c r="A21336">
        <v>2012</v>
      </c>
      <c r="B21336" t="s">
        <v>2636</v>
      </c>
      <c r="C21336" t="str">
        <f t="shared" si="668"/>
        <v>2012-Internacional/RS-30-2-1</v>
      </c>
      <c r="D21336" s="4">
        <v>2.5</v>
      </c>
      <c r="E21336">
        <v>10</v>
      </c>
      <c r="F21336" t="str">
        <f t="shared" si="669"/>
        <v>30-2-1</v>
      </c>
    </row>
    <row r="21337" spans="1:6" x14ac:dyDescent="0.3">
      <c r="A21337">
        <v>2012</v>
      </c>
      <c r="B21337" t="s">
        <v>3302</v>
      </c>
      <c r="C21337" t="str">
        <f t="shared" si="668"/>
        <v>2012-Nautico/PE-30-2-1</v>
      </c>
      <c r="D21337" s="4">
        <v>2.758623</v>
      </c>
      <c r="E21337">
        <v>14</v>
      </c>
      <c r="F21337" t="str">
        <f t="shared" si="669"/>
        <v>30-2-1</v>
      </c>
    </row>
    <row r="21338" spans="1:6" x14ac:dyDescent="0.3">
      <c r="A21338">
        <v>2012</v>
      </c>
      <c r="B21338" t="s">
        <v>2637</v>
      </c>
      <c r="C21338" t="str">
        <f t="shared" si="668"/>
        <v>2012-Palmeiras/SP-30-2-1</v>
      </c>
      <c r="D21338" s="4">
        <v>2.8333330000000001</v>
      </c>
      <c r="E21338">
        <v>14</v>
      </c>
      <c r="F21338" t="str">
        <f t="shared" si="669"/>
        <v>30-2-1</v>
      </c>
    </row>
    <row r="21339" spans="1:6" x14ac:dyDescent="0.3">
      <c r="A21339">
        <v>2012</v>
      </c>
      <c r="B21339" t="s">
        <v>2639</v>
      </c>
      <c r="C21339" t="str">
        <f t="shared" si="668"/>
        <v>2012-Ponte Preta/SP-30-2-1</v>
      </c>
      <c r="D21339" s="4">
        <v>2.9195410000000002</v>
      </c>
      <c r="E21339">
        <v>16</v>
      </c>
      <c r="F21339" t="str">
        <f t="shared" si="669"/>
        <v>30-2-1</v>
      </c>
    </row>
    <row r="21340" spans="1:6" x14ac:dyDescent="0.3">
      <c r="A21340">
        <v>2012</v>
      </c>
      <c r="B21340" t="s">
        <v>3782</v>
      </c>
      <c r="C21340" t="str">
        <f t="shared" si="668"/>
        <v>2012-Portuguesa/SP-30-2-1</v>
      </c>
      <c r="D21340" s="4">
        <v>2.2333340000000002</v>
      </c>
      <c r="E21340">
        <v>8</v>
      </c>
      <c r="F21340" t="str">
        <f t="shared" si="669"/>
        <v>30-2-1</v>
      </c>
    </row>
    <row r="21341" spans="1:6" x14ac:dyDescent="0.3">
      <c r="A21341">
        <v>2012</v>
      </c>
      <c r="B21341" t="s">
        <v>2641</v>
      </c>
      <c r="C21341" t="str">
        <f t="shared" si="668"/>
        <v>2012-Santos/SP-30-2-1</v>
      </c>
      <c r="D21341" s="4">
        <v>2.9830540000000001</v>
      </c>
      <c r="E21341">
        <v>16</v>
      </c>
      <c r="F21341" t="str">
        <f t="shared" si="669"/>
        <v>30-2-1</v>
      </c>
    </row>
    <row r="21342" spans="1:6" x14ac:dyDescent="0.3">
      <c r="A21342">
        <v>2012</v>
      </c>
      <c r="B21342" t="s">
        <v>2642</v>
      </c>
      <c r="C21342" t="str">
        <f t="shared" si="668"/>
        <v>2012-Sao Paulo/SP-30-2-1</v>
      </c>
      <c r="D21342" s="4">
        <v>3.2727300000000001</v>
      </c>
      <c r="E21342">
        <v>15</v>
      </c>
      <c r="F21342" t="str">
        <f t="shared" si="669"/>
        <v>30-2-1</v>
      </c>
    </row>
    <row r="21343" spans="1:6" x14ac:dyDescent="0.3">
      <c r="A21343">
        <v>2012</v>
      </c>
      <c r="B21343" t="s">
        <v>3303</v>
      </c>
      <c r="C21343" t="str">
        <f t="shared" si="668"/>
        <v>2012-Sport/PE-30-2-1</v>
      </c>
      <c r="D21343" s="4">
        <v>1.8571409999999999</v>
      </c>
      <c r="E21343">
        <v>10</v>
      </c>
      <c r="F21343" t="str">
        <f t="shared" si="669"/>
        <v>30-2-1</v>
      </c>
    </row>
    <row r="21344" spans="1:6" x14ac:dyDescent="0.3">
      <c r="A21344">
        <v>2012</v>
      </c>
      <c r="B21344" t="s">
        <v>2643</v>
      </c>
      <c r="C21344" t="str">
        <f t="shared" si="668"/>
        <v>2012-Vasco/RJ-30-2-1</v>
      </c>
      <c r="D21344" s="4">
        <v>2.2857129999999999</v>
      </c>
      <c r="E21344">
        <v>14</v>
      </c>
      <c r="F21344" t="str">
        <f t="shared" si="669"/>
        <v>30-2-1</v>
      </c>
    </row>
    <row r="21345" spans="1:6" x14ac:dyDescent="0.3">
      <c r="A21345">
        <v>2012</v>
      </c>
      <c r="B21345" t="s">
        <v>4794</v>
      </c>
      <c r="C21345" t="str">
        <f t="shared" si="668"/>
        <v>2012-Atletico/GO-30-3-0</v>
      </c>
      <c r="D21345" s="4">
        <v>3</v>
      </c>
      <c r="E21345">
        <v>17</v>
      </c>
      <c r="F21345" t="str">
        <f t="shared" si="669"/>
        <v>30-3-0</v>
      </c>
    </row>
    <row r="21346" spans="1:6" x14ac:dyDescent="0.3">
      <c r="A21346">
        <v>2012</v>
      </c>
      <c r="B21346" t="s">
        <v>3304</v>
      </c>
      <c r="C21346" t="str">
        <f t="shared" si="668"/>
        <v>2012-Atletico/MG-30-3-0</v>
      </c>
      <c r="D21346" s="4">
        <v>5.875</v>
      </c>
      <c r="E21346">
        <v>28</v>
      </c>
      <c r="F21346" t="str">
        <f t="shared" si="669"/>
        <v>30-3-0</v>
      </c>
    </row>
    <row r="21347" spans="1:6" x14ac:dyDescent="0.3">
      <c r="A21347">
        <v>2012</v>
      </c>
      <c r="B21347" t="s">
        <v>5127</v>
      </c>
      <c r="C21347" t="str">
        <f t="shared" si="668"/>
        <v>2012-Bahia/BA-30-3-0</v>
      </c>
      <c r="D21347" s="4">
        <v>3.4</v>
      </c>
      <c r="E21347">
        <v>28</v>
      </c>
      <c r="F21347" t="str">
        <f t="shared" si="669"/>
        <v>30-3-0</v>
      </c>
    </row>
    <row r="21348" spans="1:6" x14ac:dyDescent="0.3">
      <c r="A21348">
        <v>2012</v>
      </c>
      <c r="B21348" t="s">
        <v>2645</v>
      </c>
      <c r="C21348" t="str">
        <f t="shared" si="668"/>
        <v>2012-Botafogo/RJ-30-3-0</v>
      </c>
      <c r="D21348" s="4">
        <v>3.4285679999999998</v>
      </c>
      <c r="E21348">
        <v>23</v>
      </c>
      <c r="F21348" t="str">
        <f t="shared" si="669"/>
        <v>30-3-0</v>
      </c>
    </row>
    <row r="21349" spans="1:6" x14ac:dyDescent="0.3">
      <c r="A21349">
        <v>2012</v>
      </c>
      <c r="B21349" t="s">
        <v>2646</v>
      </c>
      <c r="C21349" t="str">
        <f t="shared" si="668"/>
        <v>2012-Corinthians/SP-30-3-0</v>
      </c>
      <c r="D21349" s="4">
        <v>5</v>
      </c>
      <c r="E21349">
        <v>24</v>
      </c>
      <c r="F21349" t="str">
        <f t="shared" si="669"/>
        <v>30-3-0</v>
      </c>
    </row>
    <row r="21350" spans="1:6" x14ac:dyDescent="0.3">
      <c r="A21350">
        <v>2012</v>
      </c>
      <c r="B21350" t="s">
        <v>3784</v>
      </c>
      <c r="C21350" t="str">
        <f t="shared" si="668"/>
        <v>2012-Coritiba/PR-30-3-0</v>
      </c>
      <c r="D21350" s="4">
        <v>9</v>
      </c>
      <c r="E21350">
        <v>28</v>
      </c>
      <c r="F21350" t="str">
        <f t="shared" si="669"/>
        <v>30-3-0</v>
      </c>
    </row>
    <row r="21351" spans="1:6" x14ac:dyDescent="0.3">
      <c r="A21351">
        <v>2012</v>
      </c>
      <c r="B21351" t="s">
        <v>2647</v>
      </c>
      <c r="C21351" t="str">
        <f t="shared" si="668"/>
        <v>2012-Cruzeiro/MG-30-3-0</v>
      </c>
      <c r="D21351" s="4">
        <v>4.125</v>
      </c>
      <c r="E21351">
        <v>36</v>
      </c>
      <c r="F21351" t="str">
        <f t="shared" si="669"/>
        <v>30-3-0</v>
      </c>
    </row>
    <row r="21352" spans="1:6" x14ac:dyDescent="0.3">
      <c r="A21352">
        <v>2012</v>
      </c>
      <c r="B21352" t="s">
        <v>2648</v>
      </c>
      <c r="C21352" t="str">
        <f t="shared" si="668"/>
        <v>2012-Figueirense/SC-30-3-0</v>
      </c>
      <c r="D21352" s="4">
        <v>3.9999959999999999</v>
      </c>
      <c r="E21352">
        <v>22</v>
      </c>
      <c r="F21352" t="str">
        <f t="shared" si="669"/>
        <v>30-3-0</v>
      </c>
    </row>
    <row r="21353" spans="1:6" x14ac:dyDescent="0.3">
      <c r="A21353">
        <v>2012</v>
      </c>
      <c r="B21353" t="s">
        <v>2649</v>
      </c>
      <c r="C21353" t="str">
        <f t="shared" si="668"/>
        <v>2012-Flamengo/RJ-30-3-0</v>
      </c>
      <c r="D21353" s="4">
        <v>1.9999979999999999</v>
      </c>
      <c r="E21353">
        <v>16</v>
      </c>
      <c r="F21353" t="str">
        <f t="shared" si="669"/>
        <v>30-3-0</v>
      </c>
    </row>
    <row r="21354" spans="1:6" x14ac:dyDescent="0.3">
      <c r="A21354">
        <v>2012</v>
      </c>
      <c r="B21354" t="s">
        <v>2650</v>
      </c>
      <c r="C21354" t="str">
        <f t="shared" si="668"/>
        <v>2012-Fluminense/RJ-30-3-0</v>
      </c>
      <c r="D21354" s="4">
        <v>7.3</v>
      </c>
      <c r="E21354">
        <v>27</v>
      </c>
      <c r="F21354" t="str">
        <f t="shared" si="669"/>
        <v>30-3-0</v>
      </c>
    </row>
    <row r="21355" spans="1:6" x14ac:dyDescent="0.3">
      <c r="A21355">
        <v>2012</v>
      </c>
      <c r="B21355" t="s">
        <v>2653</v>
      </c>
      <c r="C21355" t="str">
        <f t="shared" si="668"/>
        <v>2012-Gremio/RS-30-3-0</v>
      </c>
      <c r="D21355" s="4">
        <v>5.5714300000000003</v>
      </c>
      <c r="E21355">
        <v>32</v>
      </c>
      <c r="F21355" t="str">
        <f t="shared" si="669"/>
        <v>30-3-0</v>
      </c>
    </row>
    <row r="21356" spans="1:6" x14ac:dyDescent="0.3">
      <c r="A21356">
        <v>2012</v>
      </c>
      <c r="B21356" t="s">
        <v>2654</v>
      </c>
      <c r="C21356" t="str">
        <f t="shared" si="668"/>
        <v>2012-Internacional/RS-30-3-0</v>
      </c>
      <c r="D21356" s="4">
        <v>4</v>
      </c>
      <c r="E21356">
        <v>27</v>
      </c>
      <c r="F21356" t="str">
        <f t="shared" si="669"/>
        <v>30-3-0</v>
      </c>
    </row>
    <row r="21357" spans="1:6" x14ac:dyDescent="0.3">
      <c r="A21357">
        <v>2012</v>
      </c>
      <c r="B21357" t="s">
        <v>3305</v>
      </c>
      <c r="C21357" t="str">
        <f t="shared" si="668"/>
        <v>2012-Nautico/PE-30-3-0</v>
      </c>
      <c r="D21357" s="4">
        <v>3.8571390000000001</v>
      </c>
      <c r="E21357">
        <v>14</v>
      </c>
      <c r="F21357" t="str">
        <f t="shared" si="669"/>
        <v>30-3-0</v>
      </c>
    </row>
    <row r="21358" spans="1:6" x14ac:dyDescent="0.3">
      <c r="A21358">
        <v>2012</v>
      </c>
      <c r="B21358" t="s">
        <v>2655</v>
      </c>
      <c r="C21358" t="str">
        <f t="shared" si="668"/>
        <v>2012-Palmeiras/SP-30-3-0</v>
      </c>
      <c r="D21358" s="4">
        <v>0</v>
      </c>
      <c r="E21358">
        <v>14</v>
      </c>
      <c r="F21358" t="str">
        <f t="shared" si="669"/>
        <v>30-3-0</v>
      </c>
    </row>
    <row r="21359" spans="1:6" x14ac:dyDescent="0.3">
      <c r="A21359">
        <v>2012</v>
      </c>
      <c r="B21359" t="s">
        <v>2657</v>
      </c>
      <c r="C21359" t="str">
        <f t="shared" si="668"/>
        <v>2012-Ponte Preta/SP-30-3-0</v>
      </c>
      <c r="D21359" s="4">
        <v>3</v>
      </c>
      <c r="E21359">
        <v>28</v>
      </c>
      <c r="F21359" t="str">
        <f t="shared" si="669"/>
        <v>30-3-0</v>
      </c>
    </row>
    <row r="21360" spans="1:6" x14ac:dyDescent="0.3">
      <c r="A21360">
        <v>2012</v>
      </c>
      <c r="B21360" t="s">
        <v>3785</v>
      </c>
      <c r="C21360" t="str">
        <f t="shared" si="668"/>
        <v>2012-Portuguesa/SP-30-3-0</v>
      </c>
      <c r="D21360" s="4">
        <v>4</v>
      </c>
      <c r="E21360">
        <v>28</v>
      </c>
      <c r="F21360" t="str">
        <f t="shared" si="669"/>
        <v>30-3-0</v>
      </c>
    </row>
    <row r="21361" spans="1:6" x14ac:dyDescent="0.3">
      <c r="A21361">
        <v>2012</v>
      </c>
      <c r="B21361" t="s">
        <v>2659</v>
      </c>
      <c r="C21361" t="str">
        <f t="shared" si="668"/>
        <v>2012-Santos/SP-30-3-0</v>
      </c>
      <c r="D21361" s="4">
        <v>4.6666619999999996</v>
      </c>
      <c r="E21361">
        <v>29</v>
      </c>
      <c r="F21361" t="str">
        <f t="shared" si="669"/>
        <v>30-3-0</v>
      </c>
    </row>
    <row r="21362" spans="1:6" x14ac:dyDescent="0.3">
      <c r="A21362">
        <v>2012</v>
      </c>
      <c r="B21362" t="s">
        <v>2660</v>
      </c>
      <c r="C21362" t="str">
        <f t="shared" si="668"/>
        <v>2012-Sao Paulo/SP-30-3-0</v>
      </c>
      <c r="D21362" s="4">
        <v>9</v>
      </c>
      <c r="E21362">
        <v>27</v>
      </c>
      <c r="F21362" t="str">
        <f t="shared" si="669"/>
        <v>30-3-0</v>
      </c>
    </row>
    <row r="21363" spans="1:6" x14ac:dyDescent="0.3">
      <c r="A21363">
        <v>2012</v>
      </c>
      <c r="B21363" t="s">
        <v>3306</v>
      </c>
      <c r="C21363" t="str">
        <f t="shared" si="668"/>
        <v>2012-Sport/PE-30-3-0</v>
      </c>
      <c r="D21363" s="4">
        <v>3.125</v>
      </c>
      <c r="E21363">
        <v>17</v>
      </c>
      <c r="F21363" t="str">
        <f t="shared" si="669"/>
        <v>30-3-0</v>
      </c>
    </row>
    <row r="21364" spans="1:6" x14ac:dyDescent="0.3">
      <c r="A21364">
        <v>2012</v>
      </c>
      <c r="B21364" t="s">
        <v>2661</v>
      </c>
      <c r="C21364" t="str">
        <f t="shared" si="668"/>
        <v>2012-Vasco/RJ-30-3-0</v>
      </c>
      <c r="D21364" s="4">
        <v>4.4545440000000003</v>
      </c>
      <c r="E21364">
        <v>29</v>
      </c>
      <c r="F21364" t="str">
        <f t="shared" si="669"/>
        <v>30-3-0</v>
      </c>
    </row>
    <row r="21365" spans="1:6" x14ac:dyDescent="0.3">
      <c r="A21365">
        <v>2012</v>
      </c>
      <c r="B21365" t="s">
        <v>4798</v>
      </c>
      <c r="C21365" t="str">
        <f t="shared" si="668"/>
        <v>2012-Atletico/GO-30-3-1</v>
      </c>
      <c r="D21365" s="4">
        <v>2.2000000000000002</v>
      </c>
      <c r="E21365">
        <v>13</v>
      </c>
      <c r="F21365" t="str">
        <f t="shared" si="669"/>
        <v>30-3-1</v>
      </c>
    </row>
    <row r="21366" spans="1:6" x14ac:dyDescent="0.3">
      <c r="A21366">
        <v>2012</v>
      </c>
      <c r="B21366" t="s">
        <v>3307</v>
      </c>
      <c r="C21366" t="str">
        <f t="shared" si="668"/>
        <v>2012-Atletico/MG-30-3-1</v>
      </c>
      <c r="D21366" s="4">
        <v>6.3333329999999997</v>
      </c>
      <c r="E21366">
        <v>25</v>
      </c>
      <c r="F21366" t="str">
        <f t="shared" si="669"/>
        <v>30-3-1</v>
      </c>
    </row>
    <row r="21367" spans="1:6" x14ac:dyDescent="0.3">
      <c r="A21367">
        <v>2012</v>
      </c>
      <c r="B21367" t="s">
        <v>5129</v>
      </c>
      <c r="C21367" t="str">
        <f t="shared" si="668"/>
        <v>2012-Bahia/BA-30-3-1</v>
      </c>
      <c r="D21367" s="4">
        <v>4.1666639999999999</v>
      </c>
      <c r="E21367">
        <v>14</v>
      </c>
      <c r="F21367" t="str">
        <f t="shared" si="669"/>
        <v>30-3-1</v>
      </c>
    </row>
    <row r="21368" spans="1:6" x14ac:dyDescent="0.3">
      <c r="A21368">
        <v>2012</v>
      </c>
      <c r="B21368" t="s">
        <v>2663</v>
      </c>
      <c r="C21368" t="str">
        <f t="shared" si="668"/>
        <v>2012-Botafogo/RJ-30-3-1</v>
      </c>
      <c r="D21368" s="4">
        <v>0</v>
      </c>
      <c r="E21368">
        <v>28</v>
      </c>
      <c r="F21368" t="str">
        <f t="shared" si="669"/>
        <v>30-3-1</v>
      </c>
    </row>
    <row r="21369" spans="1:6" x14ac:dyDescent="0.3">
      <c r="A21369">
        <v>2012</v>
      </c>
      <c r="B21369" t="s">
        <v>2664</v>
      </c>
      <c r="C21369" t="str">
        <f t="shared" si="668"/>
        <v>2012-Corinthians/SP-30-3-1</v>
      </c>
      <c r="D21369" s="4">
        <v>5.2727219999999999</v>
      </c>
      <c r="E21369">
        <v>23</v>
      </c>
      <c r="F21369" t="str">
        <f t="shared" si="669"/>
        <v>30-3-1</v>
      </c>
    </row>
    <row r="21370" spans="1:6" x14ac:dyDescent="0.3">
      <c r="A21370">
        <v>2012</v>
      </c>
      <c r="B21370" t="s">
        <v>3787</v>
      </c>
      <c r="C21370" t="str">
        <f t="shared" si="668"/>
        <v>2012-Coritiba/PR-30-3-1</v>
      </c>
      <c r="D21370" s="4">
        <v>7</v>
      </c>
      <c r="E21370">
        <v>19</v>
      </c>
      <c r="F21370" t="str">
        <f t="shared" si="669"/>
        <v>30-3-1</v>
      </c>
    </row>
    <row r="21371" spans="1:6" x14ac:dyDescent="0.3">
      <c r="A21371">
        <v>2012</v>
      </c>
      <c r="B21371" t="s">
        <v>2665</v>
      </c>
      <c r="C21371" t="str">
        <f t="shared" si="668"/>
        <v>2012-Cruzeiro/MG-30-3-1</v>
      </c>
      <c r="D21371" s="4">
        <v>3.6000040000000002</v>
      </c>
      <c r="E21371">
        <v>28</v>
      </c>
      <c r="F21371" t="str">
        <f t="shared" si="669"/>
        <v>30-3-1</v>
      </c>
    </row>
    <row r="21372" spans="1:6" x14ac:dyDescent="0.3">
      <c r="A21372">
        <v>2012</v>
      </c>
      <c r="B21372" t="s">
        <v>2666</v>
      </c>
      <c r="C21372" t="str">
        <f t="shared" si="668"/>
        <v>2012-Figueirense/SC-30-3-1</v>
      </c>
      <c r="D21372" s="4">
        <v>2.6</v>
      </c>
      <c r="E21372">
        <v>10</v>
      </c>
      <c r="F21372" t="str">
        <f t="shared" si="669"/>
        <v>30-3-1</v>
      </c>
    </row>
    <row r="21373" spans="1:6" x14ac:dyDescent="0.3">
      <c r="A21373">
        <v>2012</v>
      </c>
      <c r="B21373" t="s">
        <v>2667</v>
      </c>
      <c r="C21373" t="str">
        <f t="shared" si="668"/>
        <v>2012-Flamengo/RJ-30-3-1</v>
      </c>
      <c r="D21373" s="4">
        <v>1</v>
      </c>
      <c r="E21373">
        <v>29</v>
      </c>
      <c r="F21373" t="str">
        <f t="shared" si="669"/>
        <v>30-3-1</v>
      </c>
    </row>
    <row r="21374" spans="1:6" x14ac:dyDescent="0.3">
      <c r="A21374">
        <v>2012</v>
      </c>
      <c r="B21374" t="s">
        <v>2668</v>
      </c>
      <c r="C21374" t="str">
        <f t="shared" si="668"/>
        <v>2012-Fluminense/RJ-30-3-1</v>
      </c>
      <c r="D21374" s="4">
        <v>6.5</v>
      </c>
      <c r="E21374">
        <v>31</v>
      </c>
      <c r="F21374" t="str">
        <f t="shared" si="669"/>
        <v>30-3-1</v>
      </c>
    </row>
    <row r="21375" spans="1:6" x14ac:dyDescent="0.3">
      <c r="A21375">
        <v>2012</v>
      </c>
      <c r="B21375" t="s">
        <v>2671</v>
      </c>
      <c r="C21375" t="str">
        <f t="shared" si="668"/>
        <v>2012-Gremio/RS-30-3-1</v>
      </c>
      <c r="D21375" s="4">
        <v>7</v>
      </c>
      <c r="E21375">
        <v>34</v>
      </c>
      <c r="F21375" t="str">
        <f t="shared" si="669"/>
        <v>30-3-1</v>
      </c>
    </row>
    <row r="21376" spans="1:6" x14ac:dyDescent="0.3">
      <c r="A21376">
        <v>2012</v>
      </c>
      <c r="B21376" t="s">
        <v>2672</v>
      </c>
      <c r="C21376" t="str">
        <f t="shared" si="668"/>
        <v>2012-Internacional/RS-30-3-1</v>
      </c>
      <c r="D21376" s="4">
        <v>5</v>
      </c>
      <c r="E21376">
        <v>17</v>
      </c>
      <c r="F21376" t="str">
        <f t="shared" si="669"/>
        <v>30-3-1</v>
      </c>
    </row>
    <row r="21377" spans="1:6" x14ac:dyDescent="0.3">
      <c r="A21377">
        <v>2012</v>
      </c>
      <c r="B21377" t="s">
        <v>3308</v>
      </c>
      <c r="C21377" t="str">
        <f t="shared" si="668"/>
        <v>2012-Nautico/PE-30-3-1</v>
      </c>
      <c r="D21377" s="4">
        <v>4.7</v>
      </c>
      <c r="E21377">
        <v>21</v>
      </c>
      <c r="F21377" t="str">
        <f t="shared" si="669"/>
        <v>30-3-1</v>
      </c>
    </row>
    <row r="21378" spans="1:6" x14ac:dyDescent="0.3">
      <c r="A21378">
        <v>2012</v>
      </c>
      <c r="B21378" t="s">
        <v>2673</v>
      </c>
      <c r="C21378" t="str">
        <f t="shared" si="668"/>
        <v>2012-Palmeiras/SP-30-3-1</v>
      </c>
      <c r="D21378" s="4">
        <v>3.6</v>
      </c>
      <c r="E21378">
        <v>19</v>
      </c>
      <c r="F21378" t="str">
        <f t="shared" si="669"/>
        <v>30-3-1</v>
      </c>
    </row>
    <row r="21379" spans="1:6" x14ac:dyDescent="0.3">
      <c r="A21379">
        <v>2012</v>
      </c>
      <c r="B21379" t="s">
        <v>2675</v>
      </c>
      <c r="C21379" t="str">
        <f t="shared" ref="C21379:C21442" si="670">A21379&amp;"-"&amp;B21379</f>
        <v>2012-Ponte Preta/SP-30-3-1</v>
      </c>
      <c r="D21379" s="4">
        <v>3.6</v>
      </c>
      <c r="E21379">
        <v>31</v>
      </c>
      <c r="F21379" t="str">
        <f t="shared" ref="F21379:F21442" si="671">RIGHT(B21379,LEN(C21379)-FIND("-",C21379,6))</f>
        <v>30-3-1</v>
      </c>
    </row>
    <row r="21380" spans="1:6" x14ac:dyDescent="0.3">
      <c r="A21380">
        <v>2012</v>
      </c>
      <c r="B21380" t="s">
        <v>3788</v>
      </c>
      <c r="C21380" t="str">
        <f t="shared" si="670"/>
        <v>2012-Portuguesa/SP-30-3-1</v>
      </c>
      <c r="D21380" s="4">
        <v>3.923073</v>
      </c>
      <c r="E21380">
        <v>20</v>
      </c>
      <c r="F21380" t="str">
        <f t="shared" si="671"/>
        <v>30-3-1</v>
      </c>
    </row>
    <row r="21381" spans="1:6" x14ac:dyDescent="0.3">
      <c r="A21381">
        <v>2012</v>
      </c>
      <c r="B21381" t="s">
        <v>2677</v>
      </c>
      <c r="C21381" t="str">
        <f t="shared" si="670"/>
        <v>2012-Santos/SP-30-3-1</v>
      </c>
      <c r="D21381" s="4">
        <v>4.2666649999999997</v>
      </c>
      <c r="E21381">
        <v>27</v>
      </c>
      <c r="F21381" t="str">
        <f t="shared" si="671"/>
        <v>30-3-1</v>
      </c>
    </row>
    <row r="21382" spans="1:6" x14ac:dyDescent="0.3">
      <c r="A21382">
        <v>2012</v>
      </c>
      <c r="B21382" t="s">
        <v>2678</v>
      </c>
      <c r="C21382" t="str">
        <f t="shared" si="670"/>
        <v>2012-Sao Paulo/SP-30-3-1</v>
      </c>
      <c r="D21382" s="4">
        <v>7</v>
      </c>
      <c r="E21382">
        <v>31</v>
      </c>
      <c r="F21382" t="str">
        <f t="shared" si="671"/>
        <v>30-3-1</v>
      </c>
    </row>
    <row r="21383" spans="1:6" x14ac:dyDescent="0.3">
      <c r="A21383">
        <v>2012</v>
      </c>
      <c r="B21383" t="s">
        <v>3309</v>
      </c>
      <c r="C21383" t="str">
        <f t="shared" si="670"/>
        <v>2012-Sport/PE-30-3-1</v>
      </c>
      <c r="D21383" s="4">
        <v>2.8</v>
      </c>
      <c r="E21383">
        <v>20</v>
      </c>
      <c r="F21383" t="str">
        <f t="shared" si="671"/>
        <v>30-3-1</v>
      </c>
    </row>
    <row r="21384" spans="1:6" x14ac:dyDescent="0.3">
      <c r="A21384">
        <v>2012</v>
      </c>
      <c r="B21384" t="s">
        <v>2679</v>
      </c>
      <c r="C21384" t="str">
        <f t="shared" si="670"/>
        <v>2012-Vasco/RJ-30-3-1</v>
      </c>
      <c r="D21384" s="4">
        <v>6</v>
      </c>
      <c r="E21384">
        <v>31</v>
      </c>
      <c r="F21384" t="str">
        <f t="shared" si="671"/>
        <v>30-3-1</v>
      </c>
    </row>
    <row r="21385" spans="1:6" x14ac:dyDescent="0.3">
      <c r="A21385">
        <v>2012</v>
      </c>
      <c r="B21385" t="s">
        <v>4802</v>
      </c>
      <c r="C21385" t="str">
        <f t="shared" si="670"/>
        <v>2012-Atletico/GO-30-3-2</v>
      </c>
      <c r="D21385" s="4">
        <v>2.444442</v>
      </c>
      <c r="E21385">
        <v>15</v>
      </c>
      <c r="F21385" t="str">
        <f t="shared" si="671"/>
        <v>30-3-2</v>
      </c>
    </row>
    <row r="21386" spans="1:6" x14ac:dyDescent="0.3">
      <c r="A21386">
        <v>2012</v>
      </c>
      <c r="B21386" t="s">
        <v>3310</v>
      </c>
      <c r="C21386" t="str">
        <f t="shared" si="670"/>
        <v>2012-Atletico/MG-30-3-2</v>
      </c>
      <c r="D21386" s="4">
        <v>5.0000020000000003</v>
      </c>
      <c r="E21386">
        <v>29</v>
      </c>
      <c r="F21386" t="str">
        <f t="shared" si="671"/>
        <v>30-3-2</v>
      </c>
    </row>
    <row r="21387" spans="1:6" x14ac:dyDescent="0.3">
      <c r="A21387">
        <v>2012</v>
      </c>
      <c r="B21387" t="s">
        <v>5131</v>
      </c>
      <c r="C21387" t="str">
        <f t="shared" si="670"/>
        <v>2012-Bahia/BA-30-3-2</v>
      </c>
      <c r="D21387" s="4">
        <v>5.5</v>
      </c>
      <c r="E21387">
        <v>19</v>
      </c>
      <c r="F21387" t="str">
        <f t="shared" si="671"/>
        <v>30-3-2</v>
      </c>
    </row>
    <row r="21388" spans="1:6" x14ac:dyDescent="0.3">
      <c r="A21388">
        <v>2012</v>
      </c>
      <c r="B21388" t="s">
        <v>2681</v>
      </c>
      <c r="C21388" t="str">
        <f t="shared" si="670"/>
        <v>2012-Botafogo/RJ-30-3-2</v>
      </c>
      <c r="D21388" s="4">
        <v>1</v>
      </c>
      <c r="E21388">
        <v>19</v>
      </c>
      <c r="F21388" t="str">
        <f t="shared" si="671"/>
        <v>30-3-2</v>
      </c>
    </row>
    <row r="21389" spans="1:6" x14ac:dyDescent="0.3">
      <c r="A21389">
        <v>2012</v>
      </c>
      <c r="B21389" t="s">
        <v>2682</v>
      </c>
      <c r="C21389" t="str">
        <f t="shared" si="670"/>
        <v>2012-Corinthians/SP-30-3-2</v>
      </c>
      <c r="D21389" s="4">
        <v>4.875</v>
      </c>
      <c r="E21389">
        <v>20</v>
      </c>
      <c r="F21389" t="str">
        <f t="shared" si="671"/>
        <v>30-3-2</v>
      </c>
    </row>
    <row r="21390" spans="1:6" x14ac:dyDescent="0.3">
      <c r="A21390">
        <v>2012</v>
      </c>
      <c r="B21390" t="s">
        <v>3790</v>
      </c>
      <c r="C21390" t="str">
        <f t="shared" si="670"/>
        <v>2012-Coritiba/PR-30-3-2</v>
      </c>
      <c r="D21390" s="4">
        <v>3.3</v>
      </c>
      <c r="E21390">
        <v>21</v>
      </c>
      <c r="F21390" t="str">
        <f t="shared" si="671"/>
        <v>30-3-2</v>
      </c>
    </row>
    <row r="21391" spans="1:6" x14ac:dyDescent="0.3">
      <c r="A21391">
        <v>2012</v>
      </c>
      <c r="B21391" t="s">
        <v>2683</v>
      </c>
      <c r="C21391" t="str">
        <f t="shared" si="670"/>
        <v>2012-Cruzeiro/MG-30-3-2</v>
      </c>
      <c r="D21391" s="4">
        <v>1</v>
      </c>
      <c r="E21391">
        <v>24</v>
      </c>
      <c r="F21391" t="str">
        <f t="shared" si="671"/>
        <v>30-3-2</v>
      </c>
    </row>
    <row r="21392" spans="1:6" x14ac:dyDescent="0.3">
      <c r="A21392">
        <v>2012</v>
      </c>
      <c r="B21392" t="s">
        <v>2684</v>
      </c>
      <c r="C21392" t="str">
        <f t="shared" si="670"/>
        <v>2012-Figueirense/SC-30-3-2</v>
      </c>
      <c r="D21392" s="4">
        <v>4</v>
      </c>
      <c r="E21392">
        <v>16</v>
      </c>
      <c r="F21392" t="str">
        <f t="shared" si="671"/>
        <v>30-3-2</v>
      </c>
    </row>
    <row r="21393" spans="1:6" x14ac:dyDescent="0.3">
      <c r="A21393">
        <v>2012</v>
      </c>
      <c r="B21393" t="s">
        <v>2685</v>
      </c>
      <c r="C21393" t="str">
        <f t="shared" si="670"/>
        <v>2012-Flamengo/RJ-30-3-2</v>
      </c>
      <c r="D21393" s="4">
        <v>4.5</v>
      </c>
      <c r="E21393">
        <v>31</v>
      </c>
      <c r="F21393" t="str">
        <f t="shared" si="671"/>
        <v>30-3-2</v>
      </c>
    </row>
    <row r="21394" spans="1:6" x14ac:dyDescent="0.3">
      <c r="A21394">
        <v>2012</v>
      </c>
      <c r="B21394" t="s">
        <v>2686</v>
      </c>
      <c r="C21394" t="str">
        <f t="shared" si="670"/>
        <v>2012-Fluminense/RJ-30-3-2</v>
      </c>
      <c r="D21394" s="4">
        <v>5.999994</v>
      </c>
      <c r="E21394">
        <v>34</v>
      </c>
      <c r="F21394" t="str">
        <f t="shared" si="671"/>
        <v>30-3-2</v>
      </c>
    </row>
    <row r="21395" spans="1:6" x14ac:dyDescent="0.3">
      <c r="A21395">
        <v>2012</v>
      </c>
      <c r="B21395" t="s">
        <v>2689</v>
      </c>
      <c r="C21395" t="str">
        <f t="shared" si="670"/>
        <v>2012-Gremio/RS-30-3-2</v>
      </c>
      <c r="D21395" s="4">
        <v>5</v>
      </c>
      <c r="E21395">
        <v>34</v>
      </c>
      <c r="F21395" t="str">
        <f t="shared" si="671"/>
        <v>30-3-2</v>
      </c>
    </row>
    <row r="21396" spans="1:6" x14ac:dyDescent="0.3">
      <c r="A21396">
        <v>2012</v>
      </c>
      <c r="B21396" t="s">
        <v>2690</v>
      </c>
      <c r="C21396" t="str">
        <f t="shared" si="670"/>
        <v>2012-Internacional/RS-30-3-2</v>
      </c>
      <c r="D21396" s="4">
        <v>3.8888850000000001</v>
      </c>
      <c r="E21396">
        <v>19</v>
      </c>
      <c r="F21396" t="str">
        <f t="shared" si="671"/>
        <v>30-3-2</v>
      </c>
    </row>
    <row r="21397" spans="1:6" x14ac:dyDescent="0.3">
      <c r="A21397">
        <v>2012</v>
      </c>
      <c r="B21397" t="s">
        <v>3311</v>
      </c>
      <c r="C21397" t="str">
        <f t="shared" si="670"/>
        <v>2012-Nautico/PE-30-3-2</v>
      </c>
      <c r="D21397" s="4">
        <v>3.7142879999999998</v>
      </c>
      <c r="E21397">
        <v>21</v>
      </c>
      <c r="F21397" t="str">
        <f t="shared" si="671"/>
        <v>30-3-2</v>
      </c>
    </row>
    <row r="21398" spans="1:6" x14ac:dyDescent="0.3">
      <c r="A21398">
        <v>2012</v>
      </c>
      <c r="B21398" t="s">
        <v>2691</v>
      </c>
      <c r="C21398" t="str">
        <f t="shared" si="670"/>
        <v>2012-Palmeiras/SP-30-3-2</v>
      </c>
      <c r="D21398" s="4">
        <v>6</v>
      </c>
      <c r="E21398">
        <v>16</v>
      </c>
      <c r="F21398" t="str">
        <f t="shared" si="671"/>
        <v>30-3-2</v>
      </c>
    </row>
    <row r="21399" spans="1:6" x14ac:dyDescent="0.3">
      <c r="A21399">
        <v>2012</v>
      </c>
      <c r="B21399" t="s">
        <v>2693</v>
      </c>
      <c r="C21399" t="str">
        <f t="shared" si="670"/>
        <v>2012-Ponte Preta/SP-30-3-2</v>
      </c>
      <c r="D21399" s="4">
        <v>3.9</v>
      </c>
      <c r="E21399">
        <v>26</v>
      </c>
      <c r="F21399" t="str">
        <f t="shared" si="671"/>
        <v>30-3-2</v>
      </c>
    </row>
    <row r="21400" spans="1:6" x14ac:dyDescent="0.3">
      <c r="A21400">
        <v>2012</v>
      </c>
      <c r="B21400" t="s">
        <v>3791</v>
      </c>
      <c r="C21400" t="str">
        <f t="shared" si="670"/>
        <v>2012-Portuguesa/SP-30-3-2</v>
      </c>
      <c r="D21400" s="4">
        <v>7</v>
      </c>
      <c r="E21400">
        <v>26</v>
      </c>
      <c r="F21400" t="str">
        <f t="shared" si="671"/>
        <v>30-3-2</v>
      </c>
    </row>
    <row r="21401" spans="1:6" x14ac:dyDescent="0.3">
      <c r="A21401">
        <v>2012</v>
      </c>
      <c r="B21401" t="s">
        <v>2695</v>
      </c>
      <c r="C21401" t="str">
        <f t="shared" si="670"/>
        <v>2012-Santos/SP-30-3-2</v>
      </c>
      <c r="D21401" s="4">
        <v>5</v>
      </c>
      <c r="E21401">
        <v>33</v>
      </c>
      <c r="F21401" t="str">
        <f t="shared" si="671"/>
        <v>30-3-2</v>
      </c>
    </row>
    <row r="21402" spans="1:6" x14ac:dyDescent="0.3">
      <c r="A21402">
        <v>2012</v>
      </c>
      <c r="B21402" t="s">
        <v>2696</v>
      </c>
      <c r="C21402" t="str">
        <f t="shared" si="670"/>
        <v>2012-Sao Paulo/SP-30-3-2</v>
      </c>
      <c r="D21402" s="4">
        <v>7</v>
      </c>
      <c r="E21402">
        <v>20</v>
      </c>
      <c r="F21402" t="str">
        <f t="shared" si="671"/>
        <v>30-3-2</v>
      </c>
    </row>
    <row r="21403" spans="1:6" x14ac:dyDescent="0.3">
      <c r="A21403">
        <v>2012</v>
      </c>
      <c r="B21403" t="s">
        <v>3312</v>
      </c>
      <c r="C21403" t="str">
        <f t="shared" si="670"/>
        <v>2012-Sport/PE-30-3-2</v>
      </c>
      <c r="D21403" s="4">
        <v>2.3333339999999998</v>
      </c>
      <c r="E21403">
        <v>15</v>
      </c>
      <c r="F21403" t="str">
        <f t="shared" si="671"/>
        <v>30-3-2</v>
      </c>
    </row>
    <row r="21404" spans="1:6" x14ac:dyDescent="0.3">
      <c r="A21404">
        <v>2012</v>
      </c>
      <c r="B21404" t="s">
        <v>2697</v>
      </c>
      <c r="C21404" t="str">
        <f t="shared" si="670"/>
        <v>2012-Vasco/RJ-30-3-2</v>
      </c>
      <c r="D21404" s="4">
        <v>4.7500070000000001</v>
      </c>
      <c r="E21404">
        <v>21</v>
      </c>
      <c r="F21404" t="str">
        <f t="shared" si="671"/>
        <v>30-3-2</v>
      </c>
    </row>
    <row r="21405" spans="1:6" x14ac:dyDescent="0.3">
      <c r="A21405">
        <v>2012</v>
      </c>
      <c r="B21405" t="s">
        <v>4806</v>
      </c>
      <c r="C21405" t="str">
        <f t="shared" si="670"/>
        <v>2012-Atletico/GO-30-4-0</v>
      </c>
      <c r="D21405" s="4">
        <v>3</v>
      </c>
      <c r="E21405">
        <v>20</v>
      </c>
      <c r="F21405" t="str">
        <f t="shared" si="671"/>
        <v>30-4-0</v>
      </c>
    </row>
    <row r="21406" spans="1:6" x14ac:dyDescent="0.3">
      <c r="A21406">
        <v>2012</v>
      </c>
      <c r="B21406" t="s">
        <v>3313</v>
      </c>
      <c r="C21406" t="str">
        <f t="shared" si="670"/>
        <v>2012-Atletico/MG-30-4-0</v>
      </c>
      <c r="D21406" s="4">
        <v>5</v>
      </c>
      <c r="E21406">
        <v>49</v>
      </c>
      <c r="F21406" t="str">
        <f t="shared" si="671"/>
        <v>30-4-0</v>
      </c>
    </row>
    <row r="21407" spans="1:6" x14ac:dyDescent="0.3">
      <c r="A21407">
        <v>2012</v>
      </c>
      <c r="B21407" t="s">
        <v>5133</v>
      </c>
      <c r="C21407" t="str">
        <f t="shared" si="670"/>
        <v>2012-Bahia/BA-30-4-0</v>
      </c>
      <c r="D21407" s="4">
        <v>7.5</v>
      </c>
      <c r="E21407">
        <v>26</v>
      </c>
      <c r="F21407" t="str">
        <f t="shared" si="671"/>
        <v>30-4-0</v>
      </c>
    </row>
    <row r="21408" spans="1:6" x14ac:dyDescent="0.3">
      <c r="A21408">
        <v>2012</v>
      </c>
      <c r="B21408" t="s">
        <v>2699</v>
      </c>
      <c r="C21408" t="str">
        <f t="shared" si="670"/>
        <v>2012-Botafogo/RJ-30-4-0</v>
      </c>
      <c r="D21408" s="4">
        <v>10</v>
      </c>
      <c r="E21408">
        <v>38</v>
      </c>
      <c r="F21408" t="str">
        <f t="shared" si="671"/>
        <v>30-4-0</v>
      </c>
    </row>
    <row r="21409" spans="1:6" x14ac:dyDescent="0.3">
      <c r="A21409">
        <v>2012</v>
      </c>
      <c r="B21409" t="s">
        <v>2700</v>
      </c>
      <c r="C21409" t="str">
        <f t="shared" si="670"/>
        <v>2012-Corinthians/SP-30-4-0</v>
      </c>
      <c r="D21409" s="4">
        <v>7</v>
      </c>
      <c r="E21409">
        <v>28</v>
      </c>
      <c r="F21409" t="str">
        <f t="shared" si="671"/>
        <v>30-4-0</v>
      </c>
    </row>
    <row r="21410" spans="1:6" x14ac:dyDescent="0.3">
      <c r="A21410">
        <v>2012</v>
      </c>
      <c r="B21410" t="s">
        <v>3793</v>
      </c>
      <c r="C21410" t="str">
        <f t="shared" si="670"/>
        <v>2012-Coritiba/PR-30-4-0</v>
      </c>
      <c r="D21410" s="4">
        <v>4.857138</v>
      </c>
      <c r="E21410">
        <v>25</v>
      </c>
      <c r="F21410" t="str">
        <f t="shared" si="671"/>
        <v>30-4-0</v>
      </c>
    </row>
    <row r="21411" spans="1:6" x14ac:dyDescent="0.3">
      <c r="A21411">
        <v>2012</v>
      </c>
      <c r="B21411" t="s">
        <v>2701</v>
      </c>
      <c r="C21411" t="str">
        <f t="shared" si="670"/>
        <v>2012-Cruzeiro/MG-30-4-0</v>
      </c>
      <c r="D21411" s="4">
        <v>2</v>
      </c>
      <c r="E21411">
        <v>24</v>
      </c>
      <c r="F21411" t="str">
        <f t="shared" si="671"/>
        <v>30-4-0</v>
      </c>
    </row>
    <row r="21412" spans="1:6" x14ac:dyDescent="0.3">
      <c r="A21412">
        <v>2012</v>
      </c>
      <c r="B21412" t="s">
        <v>2702</v>
      </c>
      <c r="C21412" t="str">
        <f t="shared" si="670"/>
        <v>2012-Figueirense/SC-30-4-0</v>
      </c>
      <c r="D21412" s="4">
        <v>0</v>
      </c>
      <c r="E21412">
        <v>19</v>
      </c>
      <c r="F21412" t="str">
        <f t="shared" si="671"/>
        <v>30-4-0</v>
      </c>
    </row>
    <row r="21413" spans="1:6" x14ac:dyDescent="0.3">
      <c r="A21413">
        <v>2012</v>
      </c>
      <c r="B21413" t="s">
        <v>2703</v>
      </c>
      <c r="C21413" t="str">
        <f t="shared" si="670"/>
        <v>2012-Flamengo/RJ-30-4-0</v>
      </c>
      <c r="D21413" s="4">
        <v>0</v>
      </c>
      <c r="E21413">
        <v>30</v>
      </c>
      <c r="F21413" t="str">
        <f t="shared" si="671"/>
        <v>30-4-0</v>
      </c>
    </row>
    <row r="21414" spans="1:6" x14ac:dyDescent="0.3">
      <c r="A21414">
        <v>2012</v>
      </c>
      <c r="B21414" t="s">
        <v>2704</v>
      </c>
      <c r="C21414" t="str">
        <f t="shared" si="670"/>
        <v>2012-Fluminense/RJ-30-4-0</v>
      </c>
      <c r="D21414" s="4">
        <v>9</v>
      </c>
      <c r="E21414">
        <v>52</v>
      </c>
      <c r="F21414" t="str">
        <f t="shared" si="671"/>
        <v>30-4-0</v>
      </c>
    </row>
    <row r="21415" spans="1:6" x14ac:dyDescent="0.3">
      <c r="A21415">
        <v>2012</v>
      </c>
      <c r="B21415" t="s">
        <v>2707</v>
      </c>
      <c r="C21415" t="str">
        <f t="shared" si="670"/>
        <v>2012-Gremio/RS-30-4-0</v>
      </c>
      <c r="D21415" s="4">
        <v>6</v>
      </c>
      <c r="E21415">
        <v>37</v>
      </c>
      <c r="F21415" t="str">
        <f t="shared" si="671"/>
        <v>30-4-0</v>
      </c>
    </row>
    <row r="21416" spans="1:6" x14ac:dyDescent="0.3">
      <c r="A21416">
        <v>2012</v>
      </c>
      <c r="B21416" t="s">
        <v>2708</v>
      </c>
      <c r="C21416" t="str">
        <f t="shared" si="670"/>
        <v>2012-Internacional/RS-30-4-0</v>
      </c>
      <c r="D21416" s="4">
        <v>6</v>
      </c>
      <c r="E21416">
        <v>27</v>
      </c>
      <c r="F21416" t="str">
        <f t="shared" si="671"/>
        <v>30-4-0</v>
      </c>
    </row>
    <row r="21417" spans="1:6" x14ac:dyDescent="0.3">
      <c r="A21417">
        <v>2012</v>
      </c>
      <c r="B21417" t="s">
        <v>3314</v>
      </c>
      <c r="C21417" t="str">
        <f t="shared" si="670"/>
        <v>2012-Nautico/PE-30-4-0</v>
      </c>
      <c r="D21417" s="4">
        <v>9</v>
      </c>
      <c r="E21417">
        <v>33</v>
      </c>
      <c r="F21417" t="str">
        <f t="shared" si="671"/>
        <v>30-4-0</v>
      </c>
    </row>
    <row r="21418" spans="1:6" x14ac:dyDescent="0.3">
      <c r="A21418">
        <v>2012</v>
      </c>
      <c r="B21418" t="s">
        <v>2709</v>
      </c>
      <c r="C21418" t="str">
        <f t="shared" si="670"/>
        <v>2012-Palmeiras/SP-30-4-0</v>
      </c>
      <c r="D21418" s="4">
        <v>6</v>
      </c>
      <c r="E21418">
        <v>19</v>
      </c>
      <c r="F21418" t="str">
        <f t="shared" si="671"/>
        <v>30-4-0</v>
      </c>
    </row>
    <row r="21419" spans="1:6" x14ac:dyDescent="0.3">
      <c r="A21419">
        <v>2012</v>
      </c>
      <c r="B21419" t="s">
        <v>2711</v>
      </c>
      <c r="C21419" t="str">
        <f t="shared" si="670"/>
        <v>2012-Ponte Preta/SP-30-4-0</v>
      </c>
      <c r="D21419" s="4">
        <v>2</v>
      </c>
      <c r="E21419">
        <v>26</v>
      </c>
      <c r="F21419" t="str">
        <f t="shared" si="671"/>
        <v>30-4-0</v>
      </c>
    </row>
    <row r="21420" spans="1:6" x14ac:dyDescent="0.3">
      <c r="A21420">
        <v>2012</v>
      </c>
      <c r="B21420" t="s">
        <v>3794</v>
      </c>
      <c r="C21420" t="str">
        <f t="shared" si="670"/>
        <v>2012-Portuguesa/SP-30-4-0</v>
      </c>
      <c r="D21420" s="4">
        <v>5.6</v>
      </c>
      <c r="E21420">
        <v>21</v>
      </c>
      <c r="F21420" t="str">
        <f t="shared" si="671"/>
        <v>30-4-0</v>
      </c>
    </row>
    <row r="21421" spans="1:6" x14ac:dyDescent="0.3">
      <c r="A21421">
        <v>2012</v>
      </c>
      <c r="B21421" t="s">
        <v>2713</v>
      </c>
      <c r="C21421" t="str">
        <f t="shared" si="670"/>
        <v>2012-Santos/SP-30-4-0</v>
      </c>
      <c r="D21421" s="4">
        <v>5</v>
      </c>
      <c r="E21421">
        <v>30</v>
      </c>
      <c r="F21421" t="str">
        <f t="shared" si="671"/>
        <v>30-4-0</v>
      </c>
    </row>
    <row r="21422" spans="1:6" x14ac:dyDescent="0.3">
      <c r="A21422">
        <v>2012</v>
      </c>
      <c r="B21422" t="s">
        <v>2714</v>
      </c>
      <c r="C21422" t="str">
        <f t="shared" si="670"/>
        <v>2012-Sao Paulo/SP-30-4-0</v>
      </c>
      <c r="D21422" s="4">
        <v>10</v>
      </c>
      <c r="E21422">
        <v>31</v>
      </c>
      <c r="F21422" t="str">
        <f t="shared" si="671"/>
        <v>30-4-0</v>
      </c>
    </row>
    <row r="21423" spans="1:6" x14ac:dyDescent="0.3">
      <c r="A21423">
        <v>2012</v>
      </c>
      <c r="B21423" t="s">
        <v>3315</v>
      </c>
      <c r="C21423" t="str">
        <f t="shared" si="670"/>
        <v>2012-Sport/PE-30-4-0</v>
      </c>
      <c r="D21423" s="4">
        <v>4</v>
      </c>
      <c r="E21423">
        <v>19</v>
      </c>
      <c r="F21423" t="str">
        <f t="shared" si="671"/>
        <v>30-4-0</v>
      </c>
    </row>
    <row r="21424" spans="1:6" x14ac:dyDescent="0.3">
      <c r="A21424">
        <v>2012</v>
      </c>
      <c r="B21424" t="s">
        <v>2715</v>
      </c>
      <c r="C21424" t="str">
        <f t="shared" si="670"/>
        <v>2012-Vasco/RJ-30-4-0</v>
      </c>
      <c r="D21424" s="4">
        <v>8</v>
      </c>
      <c r="E21424">
        <v>33</v>
      </c>
      <c r="F21424" t="str">
        <f t="shared" si="671"/>
        <v>30-4-0</v>
      </c>
    </row>
    <row r="21425" spans="1:6" x14ac:dyDescent="0.3">
      <c r="A21425">
        <v>2012</v>
      </c>
      <c r="B21425" t="s">
        <v>4810</v>
      </c>
      <c r="C21425" t="str">
        <f t="shared" si="670"/>
        <v>2012-Atletico/GO-30-4-1</v>
      </c>
      <c r="D21425" s="4">
        <v>1</v>
      </c>
      <c r="E21425">
        <v>17</v>
      </c>
      <c r="F21425" t="str">
        <f t="shared" si="671"/>
        <v>30-4-1</v>
      </c>
    </row>
    <row r="21426" spans="1:6" x14ac:dyDescent="0.3">
      <c r="A21426">
        <v>2012</v>
      </c>
      <c r="B21426" t="s">
        <v>3316</v>
      </c>
      <c r="C21426" t="str">
        <f t="shared" si="670"/>
        <v>2012-Atletico/MG-30-4-1</v>
      </c>
      <c r="D21426" s="4">
        <v>5</v>
      </c>
      <c r="E21426">
        <v>51</v>
      </c>
      <c r="F21426" t="str">
        <f t="shared" si="671"/>
        <v>30-4-1</v>
      </c>
    </row>
    <row r="21427" spans="1:6" x14ac:dyDescent="0.3">
      <c r="A21427">
        <v>2012</v>
      </c>
      <c r="B21427" t="s">
        <v>5135</v>
      </c>
      <c r="C21427" t="str">
        <f t="shared" si="670"/>
        <v>2012-Bahia/BA-30-4-1</v>
      </c>
      <c r="D21427" s="4">
        <v>7</v>
      </c>
      <c r="E21427">
        <v>29</v>
      </c>
      <c r="F21427" t="str">
        <f t="shared" si="671"/>
        <v>30-4-1</v>
      </c>
    </row>
    <row r="21428" spans="1:6" x14ac:dyDescent="0.3">
      <c r="A21428">
        <v>2012</v>
      </c>
      <c r="B21428" t="s">
        <v>2717</v>
      </c>
      <c r="C21428" t="str">
        <f t="shared" si="670"/>
        <v>2012-Botafogo/RJ-30-4-1</v>
      </c>
      <c r="D21428" s="4">
        <v>3</v>
      </c>
      <c r="E21428">
        <v>23</v>
      </c>
      <c r="F21428" t="str">
        <f t="shared" si="671"/>
        <v>30-4-1</v>
      </c>
    </row>
    <row r="21429" spans="1:6" x14ac:dyDescent="0.3">
      <c r="A21429">
        <v>2012</v>
      </c>
      <c r="B21429" t="s">
        <v>2718</v>
      </c>
      <c r="C21429" t="str">
        <f t="shared" si="670"/>
        <v>2012-Corinthians/SP-30-4-1</v>
      </c>
      <c r="D21429" s="4">
        <v>7</v>
      </c>
      <c r="E21429">
        <v>31</v>
      </c>
      <c r="F21429" t="str">
        <f t="shared" si="671"/>
        <v>30-4-1</v>
      </c>
    </row>
    <row r="21430" spans="1:6" x14ac:dyDescent="0.3">
      <c r="A21430">
        <v>2012</v>
      </c>
      <c r="B21430" t="s">
        <v>3796</v>
      </c>
      <c r="C21430" t="str">
        <f t="shared" si="670"/>
        <v>2012-Coritiba/PR-30-4-1</v>
      </c>
      <c r="D21430" s="4">
        <v>3.9999959999999999</v>
      </c>
      <c r="E21430">
        <v>15</v>
      </c>
      <c r="F21430" t="str">
        <f t="shared" si="671"/>
        <v>30-4-1</v>
      </c>
    </row>
    <row r="21431" spans="1:6" x14ac:dyDescent="0.3">
      <c r="A21431">
        <v>2012</v>
      </c>
      <c r="B21431" t="s">
        <v>2719</v>
      </c>
      <c r="C21431" t="str">
        <f t="shared" si="670"/>
        <v>2012-Cruzeiro/MG-30-4-1</v>
      </c>
      <c r="D21431" s="4">
        <v>2</v>
      </c>
      <c r="E21431">
        <v>33</v>
      </c>
      <c r="F21431" t="str">
        <f t="shared" si="671"/>
        <v>30-4-1</v>
      </c>
    </row>
    <row r="21432" spans="1:6" x14ac:dyDescent="0.3">
      <c r="A21432">
        <v>2012</v>
      </c>
      <c r="B21432" t="s">
        <v>2720</v>
      </c>
      <c r="C21432" t="str">
        <f t="shared" si="670"/>
        <v>2012-Figueirense/SC-30-4-1</v>
      </c>
      <c r="D21432" s="4">
        <v>3</v>
      </c>
      <c r="E21432">
        <v>23</v>
      </c>
      <c r="F21432" t="str">
        <f t="shared" si="671"/>
        <v>30-4-1</v>
      </c>
    </row>
    <row r="21433" spans="1:6" x14ac:dyDescent="0.3">
      <c r="A21433">
        <v>2012</v>
      </c>
      <c r="B21433" t="s">
        <v>2721</v>
      </c>
      <c r="C21433" t="str">
        <f t="shared" si="670"/>
        <v>2012-Flamengo/RJ-30-4-1</v>
      </c>
      <c r="D21433" s="4">
        <v>4</v>
      </c>
      <c r="E21433">
        <v>30</v>
      </c>
      <c r="F21433" t="str">
        <f t="shared" si="671"/>
        <v>30-4-1</v>
      </c>
    </row>
    <row r="21434" spans="1:6" x14ac:dyDescent="0.3">
      <c r="A21434">
        <v>2012</v>
      </c>
      <c r="B21434" t="s">
        <v>2722</v>
      </c>
      <c r="C21434" t="str">
        <f t="shared" si="670"/>
        <v>2012-Fluminense/RJ-30-4-1</v>
      </c>
      <c r="D21434" s="4">
        <v>9</v>
      </c>
      <c r="E21434">
        <v>40</v>
      </c>
      <c r="F21434" t="str">
        <f t="shared" si="671"/>
        <v>30-4-1</v>
      </c>
    </row>
    <row r="21435" spans="1:6" x14ac:dyDescent="0.3">
      <c r="A21435">
        <v>2012</v>
      </c>
      <c r="B21435" t="s">
        <v>2725</v>
      </c>
      <c r="C21435" t="str">
        <f t="shared" si="670"/>
        <v>2012-Gremio/RS-30-4-1</v>
      </c>
      <c r="D21435" s="4">
        <v>6</v>
      </c>
      <c r="E21435">
        <v>28</v>
      </c>
      <c r="F21435" t="str">
        <f t="shared" si="671"/>
        <v>30-4-1</v>
      </c>
    </row>
    <row r="21436" spans="1:6" x14ac:dyDescent="0.3">
      <c r="A21436">
        <v>2012</v>
      </c>
      <c r="B21436" t="s">
        <v>2726</v>
      </c>
      <c r="C21436" t="str">
        <f t="shared" si="670"/>
        <v>2012-Internacional/RS-30-4-1</v>
      </c>
      <c r="D21436" s="4">
        <v>6</v>
      </c>
      <c r="E21436">
        <v>30</v>
      </c>
      <c r="F21436" t="str">
        <f t="shared" si="671"/>
        <v>30-4-1</v>
      </c>
    </row>
    <row r="21437" spans="1:6" x14ac:dyDescent="0.3">
      <c r="A21437">
        <v>2012</v>
      </c>
      <c r="B21437" t="s">
        <v>3317</v>
      </c>
      <c r="C21437" t="str">
        <f t="shared" si="670"/>
        <v>2012-Nautico/PE-30-4-1</v>
      </c>
      <c r="D21437" s="4">
        <v>5.75</v>
      </c>
      <c r="E21437">
        <v>17</v>
      </c>
      <c r="F21437" t="str">
        <f t="shared" si="671"/>
        <v>30-4-1</v>
      </c>
    </row>
    <row r="21438" spans="1:6" x14ac:dyDescent="0.3">
      <c r="A21438">
        <v>2012</v>
      </c>
      <c r="B21438" t="s">
        <v>2727</v>
      </c>
      <c r="C21438" t="str">
        <f t="shared" si="670"/>
        <v>2012-Palmeiras/SP-30-4-1</v>
      </c>
      <c r="D21438" s="4">
        <v>6</v>
      </c>
      <c r="E21438">
        <v>19</v>
      </c>
      <c r="F21438" t="str">
        <f t="shared" si="671"/>
        <v>30-4-1</v>
      </c>
    </row>
    <row r="21439" spans="1:6" x14ac:dyDescent="0.3">
      <c r="A21439">
        <v>2012</v>
      </c>
      <c r="B21439" t="s">
        <v>2729</v>
      </c>
      <c r="C21439" t="str">
        <f t="shared" si="670"/>
        <v>2012-Ponte Preta/SP-30-4-1</v>
      </c>
      <c r="D21439" s="4">
        <v>8</v>
      </c>
      <c r="E21439">
        <v>32</v>
      </c>
      <c r="F21439" t="str">
        <f t="shared" si="671"/>
        <v>30-4-1</v>
      </c>
    </row>
    <row r="21440" spans="1:6" x14ac:dyDescent="0.3">
      <c r="A21440">
        <v>2012</v>
      </c>
      <c r="B21440" t="s">
        <v>3797</v>
      </c>
      <c r="C21440" t="str">
        <f t="shared" si="670"/>
        <v>2012-Portuguesa/SP-30-4-1</v>
      </c>
      <c r="D21440" s="4">
        <v>5</v>
      </c>
      <c r="E21440">
        <v>25</v>
      </c>
      <c r="F21440" t="str">
        <f t="shared" si="671"/>
        <v>30-4-1</v>
      </c>
    </row>
    <row r="21441" spans="1:6" x14ac:dyDescent="0.3">
      <c r="A21441">
        <v>2012</v>
      </c>
      <c r="B21441" t="s">
        <v>2731</v>
      </c>
      <c r="C21441" t="str">
        <f t="shared" si="670"/>
        <v>2012-Santos/SP-30-4-1</v>
      </c>
      <c r="D21441" s="4">
        <v>7</v>
      </c>
      <c r="E21441">
        <v>34</v>
      </c>
      <c r="F21441" t="str">
        <f t="shared" si="671"/>
        <v>30-4-1</v>
      </c>
    </row>
    <row r="21442" spans="1:6" x14ac:dyDescent="0.3">
      <c r="A21442">
        <v>2012</v>
      </c>
      <c r="B21442" t="s">
        <v>2732</v>
      </c>
      <c r="C21442" t="str">
        <f t="shared" si="670"/>
        <v>2012-Sao Paulo/SP-30-4-1</v>
      </c>
      <c r="D21442" s="4">
        <v>6.8</v>
      </c>
      <c r="E21442">
        <v>27</v>
      </c>
      <c r="F21442" t="str">
        <f t="shared" si="671"/>
        <v>30-4-1</v>
      </c>
    </row>
    <row r="21443" spans="1:6" x14ac:dyDescent="0.3">
      <c r="A21443">
        <v>2012</v>
      </c>
      <c r="B21443" t="s">
        <v>3318</v>
      </c>
      <c r="C21443" t="str">
        <f t="shared" ref="C21443:C21506" si="672">A21443&amp;"-"&amp;B21443</f>
        <v>2012-Sport/PE-30-4-1</v>
      </c>
      <c r="D21443" s="4">
        <v>7</v>
      </c>
      <c r="E21443">
        <v>22</v>
      </c>
      <c r="F21443" t="str">
        <f t="shared" ref="F21443:F21506" si="673">RIGHT(B21443,LEN(C21443)-FIND("-",C21443,6))</f>
        <v>30-4-1</v>
      </c>
    </row>
    <row r="21444" spans="1:6" x14ac:dyDescent="0.3">
      <c r="A21444">
        <v>2012</v>
      </c>
      <c r="B21444" t="s">
        <v>2733</v>
      </c>
      <c r="C21444" t="str">
        <f t="shared" si="672"/>
        <v>2012-Vasco/RJ-30-4-1</v>
      </c>
      <c r="D21444" s="4">
        <v>4</v>
      </c>
      <c r="E21444">
        <v>42</v>
      </c>
      <c r="F21444" t="str">
        <f t="shared" si="673"/>
        <v>30-4-1</v>
      </c>
    </row>
    <row r="21445" spans="1:6" x14ac:dyDescent="0.3">
      <c r="A21445">
        <v>2012</v>
      </c>
      <c r="B21445" t="s">
        <v>4814</v>
      </c>
      <c r="C21445" t="str">
        <f t="shared" si="672"/>
        <v>2012-Atletico/GO-30-4-2</v>
      </c>
      <c r="D21445" s="4">
        <v>1</v>
      </c>
      <c r="E21445">
        <v>16</v>
      </c>
      <c r="F21445" t="str">
        <f t="shared" si="673"/>
        <v>30-4-2</v>
      </c>
    </row>
    <row r="21446" spans="1:6" x14ac:dyDescent="0.3">
      <c r="A21446">
        <v>2012</v>
      </c>
      <c r="B21446" t="s">
        <v>3319</v>
      </c>
      <c r="C21446" t="str">
        <f t="shared" si="672"/>
        <v>2012-Atletico/MG-30-4-2</v>
      </c>
      <c r="D21446" s="4">
        <v>8.4999979999999997</v>
      </c>
      <c r="E21446">
        <v>32</v>
      </c>
      <c r="F21446" t="str">
        <f t="shared" si="673"/>
        <v>30-4-2</v>
      </c>
    </row>
    <row r="21447" spans="1:6" x14ac:dyDescent="0.3">
      <c r="A21447">
        <v>2012</v>
      </c>
      <c r="B21447" t="s">
        <v>5137</v>
      </c>
      <c r="C21447" t="str">
        <f t="shared" si="672"/>
        <v>2012-Bahia/BA-30-4-2</v>
      </c>
      <c r="D21447" s="4">
        <v>7</v>
      </c>
      <c r="E21447">
        <v>27</v>
      </c>
      <c r="F21447" t="str">
        <f t="shared" si="673"/>
        <v>30-4-2</v>
      </c>
    </row>
    <row r="21448" spans="1:6" x14ac:dyDescent="0.3">
      <c r="A21448">
        <v>2012</v>
      </c>
      <c r="B21448" t="s">
        <v>2735</v>
      </c>
      <c r="C21448" t="str">
        <f t="shared" si="672"/>
        <v>2012-Botafogo/RJ-30-4-2</v>
      </c>
      <c r="D21448" s="4">
        <v>6</v>
      </c>
      <c r="E21448">
        <v>34</v>
      </c>
      <c r="F21448" t="str">
        <f t="shared" si="673"/>
        <v>30-4-2</v>
      </c>
    </row>
    <row r="21449" spans="1:6" x14ac:dyDescent="0.3">
      <c r="A21449">
        <v>2012</v>
      </c>
      <c r="B21449" t="s">
        <v>2736</v>
      </c>
      <c r="C21449" t="str">
        <f t="shared" si="672"/>
        <v>2012-Corinthians/SP-30-4-2</v>
      </c>
      <c r="D21449" s="4">
        <v>8</v>
      </c>
      <c r="E21449">
        <v>26</v>
      </c>
      <c r="F21449" t="str">
        <f t="shared" si="673"/>
        <v>30-4-2</v>
      </c>
    </row>
    <row r="21450" spans="1:6" x14ac:dyDescent="0.3">
      <c r="A21450">
        <v>2012</v>
      </c>
      <c r="B21450" t="s">
        <v>3799</v>
      </c>
      <c r="C21450" t="str">
        <f t="shared" si="672"/>
        <v>2012-Coritiba/PR-30-4-2</v>
      </c>
      <c r="D21450" s="4">
        <v>6</v>
      </c>
      <c r="E21450">
        <v>21</v>
      </c>
      <c r="F21450" t="str">
        <f t="shared" si="673"/>
        <v>30-4-2</v>
      </c>
    </row>
    <row r="21451" spans="1:6" x14ac:dyDescent="0.3">
      <c r="A21451">
        <v>2012</v>
      </c>
      <c r="B21451" t="s">
        <v>2737</v>
      </c>
      <c r="C21451" t="str">
        <f t="shared" si="672"/>
        <v>2012-Cruzeiro/MG-30-4-2</v>
      </c>
      <c r="D21451" s="4">
        <v>1</v>
      </c>
      <c r="E21451">
        <v>41</v>
      </c>
      <c r="F21451" t="str">
        <f t="shared" si="673"/>
        <v>30-4-2</v>
      </c>
    </row>
    <row r="21452" spans="1:6" x14ac:dyDescent="0.3">
      <c r="A21452">
        <v>2012</v>
      </c>
      <c r="B21452" t="s">
        <v>2738</v>
      </c>
      <c r="C21452" t="str">
        <f t="shared" si="672"/>
        <v>2012-Figueirense/SC-30-4-2</v>
      </c>
      <c r="D21452" s="4">
        <v>4</v>
      </c>
      <c r="E21452">
        <v>24</v>
      </c>
      <c r="F21452" t="str">
        <f t="shared" si="673"/>
        <v>30-4-2</v>
      </c>
    </row>
    <row r="21453" spans="1:6" x14ac:dyDescent="0.3">
      <c r="A21453">
        <v>2012</v>
      </c>
      <c r="B21453" t="s">
        <v>2739</v>
      </c>
      <c r="C21453" t="str">
        <f t="shared" si="672"/>
        <v>2012-Flamengo/RJ-30-4-2</v>
      </c>
      <c r="D21453" s="4">
        <v>2</v>
      </c>
      <c r="E21453">
        <v>34</v>
      </c>
      <c r="F21453" t="str">
        <f t="shared" si="673"/>
        <v>30-4-2</v>
      </c>
    </row>
    <row r="21454" spans="1:6" x14ac:dyDescent="0.3">
      <c r="A21454">
        <v>2012</v>
      </c>
      <c r="B21454" t="s">
        <v>2740</v>
      </c>
      <c r="C21454" t="str">
        <f t="shared" si="672"/>
        <v>2012-Fluminense/RJ-30-4-2</v>
      </c>
      <c r="D21454" s="4">
        <v>9</v>
      </c>
      <c r="E21454">
        <v>40</v>
      </c>
      <c r="F21454" t="str">
        <f t="shared" si="673"/>
        <v>30-4-2</v>
      </c>
    </row>
    <row r="21455" spans="1:6" x14ac:dyDescent="0.3">
      <c r="A21455">
        <v>2012</v>
      </c>
      <c r="B21455" t="s">
        <v>2743</v>
      </c>
      <c r="C21455" t="str">
        <f t="shared" si="672"/>
        <v>2012-Gremio/RS-30-4-2</v>
      </c>
      <c r="D21455" s="4">
        <v>5</v>
      </c>
      <c r="E21455">
        <v>37</v>
      </c>
      <c r="F21455" t="str">
        <f t="shared" si="673"/>
        <v>30-4-2</v>
      </c>
    </row>
    <row r="21456" spans="1:6" x14ac:dyDescent="0.3">
      <c r="A21456">
        <v>2012</v>
      </c>
      <c r="B21456" t="s">
        <v>2744</v>
      </c>
      <c r="C21456" t="str">
        <f t="shared" si="672"/>
        <v>2012-Internacional/RS-30-4-2</v>
      </c>
      <c r="D21456" s="4">
        <v>6.3333269999999997</v>
      </c>
      <c r="E21456">
        <v>34</v>
      </c>
      <c r="F21456" t="str">
        <f t="shared" si="673"/>
        <v>30-4-2</v>
      </c>
    </row>
    <row r="21457" spans="1:6" x14ac:dyDescent="0.3">
      <c r="A21457">
        <v>2012</v>
      </c>
      <c r="B21457" t="s">
        <v>3320</v>
      </c>
      <c r="C21457" t="str">
        <f t="shared" si="672"/>
        <v>2012-Nautico/PE-30-4-2</v>
      </c>
      <c r="D21457" s="4">
        <v>3</v>
      </c>
      <c r="E21457">
        <v>25</v>
      </c>
      <c r="F21457" t="str">
        <f t="shared" si="673"/>
        <v>30-4-2</v>
      </c>
    </row>
    <row r="21458" spans="1:6" x14ac:dyDescent="0.3">
      <c r="A21458">
        <v>2012</v>
      </c>
      <c r="B21458" t="s">
        <v>2745</v>
      </c>
      <c r="C21458" t="str">
        <f t="shared" si="672"/>
        <v>2012-Palmeiras/SP-30-4-2</v>
      </c>
      <c r="D21458" s="4">
        <v>3</v>
      </c>
      <c r="E21458">
        <v>19</v>
      </c>
      <c r="F21458" t="str">
        <f t="shared" si="673"/>
        <v>30-4-2</v>
      </c>
    </row>
    <row r="21459" spans="1:6" x14ac:dyDescent="0.3">
      <c r="A21459">
        <v>2012</v>
      </c>
      <c r="B21459" t="s">
        <v>2747</v>
      </c>
      <c r="C21459" t="str">
        <f t="shared" si="672"/>
        <v>2012-Ponte Preta/SP-30-4-2</v>
      </c>
      <c r="D21459" s="4">
        <v>4</v>
      </c>
      <c r="E21459">
        <v>36</v>
      </c>
      <c r="F21459" t="str">
        <f t="shared" si="673"/>
        <v>30-4-2</v>
      </c>
    </row>
    <row r="21460" spans="1:6" x14ac:dyDescent="0.3">
      <c r="A21460">
        <v>2012</v>
      </c>
      <c r="B21460" t="s">
        <v>3800</v>
      </c>
      <c r="C21460" t="str">
        <f t="shared" si="672"/>
        <v>2012-Portuguesa/SP-30-4-2</v>
      </c>
      <c r="D21460" s="4">
        <v>5</v>
      </c>
      <c r="E21460">
        <v>25</v>
      </c>
      <c r="F21460" t="str">
        <f t="shared" si="673"/>
        <v>30-4-2</v>
      </c>
    </row>
    <row r="21461" spans="1:6" x14ac:dyDescent="0.3">
      <c r="A21461">
        <v>2012</v>
      </c>
      <c r="B21461" t="s">
        <v>2749</v>
      </c>
      <c r="C21461" t="str">
        <f t="shared" si="672"/>
        <v>2012-Santos/SP-30-4-2</v>
      </c>
      <c r="D21461" s="4">
        <v>7</v>
      </c>
      <c r="E21461">
        <v>31</v>
      </c>
      <c r="F21461" t="str">
        <f t="shared" si="673"/>
        <v>30-4-2</v>
      </c>
    </row>
    <row r="21462" spans="1:6" x14ac:dyDescent="0.3">
      <c r="A21462">
        <v>2012</v>
      </c>
      <c r="B21462" t="s">
        <v>2750</v>
      </c>
      <c r="C21462" t="str">
        <f t="shared" si="672"/>
        <v>2012-Sao Paulo/SP-30-4-2</v>
      </c>
      <c r="D21462" s="4">
        <v>9</v>
      </c>
      <c r="E21462">
        <v>25</v>
      </c>
      <c r="F21462" t="str">
        <f t="shared" si="673"/>
        <v>30-4-2</v>
      </c>
    </row>
    <row r="21463" spans="1:6" x14ac:dyDescent="0.3">
      <c r="A21463">
        <v>2012</v>
      </c>
      <c r="B21463" t="s">
        <v>3321</v>
      </c>
      <c r="C21463" t="str">
        <f t="shared" si="672"/>
        <v>2012-Sport/PE-30-4-2</v>
      </c>
      <c r="D21463" s="4">
        <v>8</v>
      </c>
      <c r="E21463">
        <v>25</v>
      </c>
      <c r="F21463" t="str">
        <f t="shared" si="673"/>
        <v>30-4-2</v>
      </c>
    </row>
    <row r="21464" spans="1:6" x14ac:dyDescent="0.3">
      <c r="A21464">
        <v>2012</v>
      </c>
      <c r="B21464" t="s">
        <v>2751</v>
      </c>
      <c r="C21464" t="str">
        <f t="shared" si="672"/>
        <v>2012-Vasco/RJ-30-4-2</v>
      </c>
      <c r="D21464" s="4">
        <v>5</v>
      </c>
      <c r="E21464">
        <v>46</v>
      </c>
      <c r="F21464" t="str">
        <f t="shared" si="673"/>
        <v>30-4-2</v>
      </c>
    </row>
    <row r="21465" spans="1:6" x14ac:dyDescent="0.3">
      <c r="A21465">
        <v>2012</v>
      </c>
      <c r="B21465" t="s">
        <v>4818</v>
      </c>
      <c r="C21465" t="str">
        <f t="shared" si="672"/>
        <v>2012-Atletico/GO-30-4-3</v>
      </c>
      <c r="D21465" s="4">
        <v>4</v>
      </c>
      <c r="E21465">
        <v>17</v>
      </c>
      <c r="F21465" t="str">
        <f t="shared" si="673"/>
        <v>30-4-3</v>
      </c>
    </row>
    <row r="21466" spans="1:6" x14ac:dyDescent="0.3">
      <c r="A21466">
        <v>2012</v>
      </c>
      <c r="B21466" t="s">
        <v>3322</v>
      </c>
      <c r="C21466" t="str">
        <f t="shared" si="672"/>
        <v>2012-Atletico/MG-30-4-3</v>
      </c>
      <c r="D21466" s="4">
        <v>8.2857059999999993</v>
      </c>
      <c r="E21466">
        <v>34</v>
      </c>
      <c r="F21466" t="str">
        <f t="shared" si="673"/>
        <v>30-4-3</v>
      </c>
    </row>
    <row r="21467" spans="1:6" x14ac:dyDescent="0.3">
      <c r="A21467">
        <v>2012</v>
      </c>
      <c r="B21467" t="s">
        <v>5139</v>
      </c>
      <c r="C21467" t="str">
        <f t="shared" si="672"/>
        <v>2012-Bahia/BA-30-4-3</v>
      </c>
      <c r="D21467" s="4">
        <v>8</v>
      </c>
      <c r="E21467">
        <v>26</v>
      </c>
      <c r="F21467" t="str">
        <f t="shared" si="673"/>
        <v>30-4-3</v>
      </c>
    </row>
    <row r="21468" spans="1:6" x14ac:dyDescent="0.3">
      <c r="A21468">
        <v>2012</v>
      </c>
      <c r="B21468" t="s">
        <v>2753</v>
      </c>
      <c r="C21468" t="str">
        <f t="shared" si="672"/>
        <v>2012-Botafogo/RJ-30-4-3</v>
      </c>
      <c r="D21468" s="4">
        <v>8</v>
      </c>
      <c r="E21468">
        <v>25</v>
      </c>
      <c r="F21468" t="str">
        <f t="shared" si="673"/>
        <v>30-4-3</v>
      </c>
    </row>
    <row r="21469" spans="1:6" x14ac:dyDescent="0.3">
      <c r="A21469">
        <v>2012</v>
      </c>
      <c r="B21469" t="s">
        <v>2754</v>
      </c>
      <c r="C21469" t="str">
        <f t="shared" si="672"/>
        <v>2012-Corinthians/SP-30-4-3</v>
      </c>
      <c r="D21469" s="4">
        <v>8</v>
      </c>
      <c r="E21469">
        <v>20</v>
      </c>
      <c r="F21469" t="str">
        <f t="shared" si="673"/>
        <v>30-4-3</v>
      </c>
    </row>
    <row r="21470" spans="1:6" x14ac:dyDescent="0.3">
      <c r="A21470">
        <v>2012</v>
      </c>
      <c r="B21470" t="s">
        <v>3802</v>
      </c>
      <c r="C21470" t="str">
        <f t="shared" si="672"/>
        <v>2012-Coritiba/PR-30-4-3</v>
      </c>
      <c r="D21470" s="4">
        <v>4.9999950000000002</v>
      </c>
      <c r="E21470">
        <v>18</v>
      </c>
      <c r="F21470" t="str">
        <f t="shared" si="673"/>
        <v>30-4-3</v>
      </c>
    </row>
    <row r="21471" spans="1:6" x14ac:dyDescent="0.3">
      <c r="A21471">
        <v>2012</v>
      </c>
      <c r="B21471" t="s">
        <v>2755</v>
      </c>
      <c r="C21471" t="str">
        <f t="shared" si="672"/>
        <v>2012-Cruzeiro/MG-30-4-3</v>
      </c>
      <c r="D21471" s="4">
        <v>1</v>
      </c>
      <c r="E21471">
        <v>42</v>
      </c>
      <c r="F21471" t="str">
        <f t="shared" si="673"/>
        <v>30-4-3</v>
      </c>
    </row>
    <row r="21472" spans="1:6" x14ac:dyDescent="0.3">
      <c r="A21472">
        <v>2012</v>
      </c>
      <c r="B21472" t="s">
        <v>2756</v>
      </c>
      <c r="C21472" t="str">
        <f t="shared" si="672"/>
        <v>2012-Figueirense/SC-30-4-3</v>
      </c>
      <c r="D21472" s="4">
        <v>7</v>
      </c>
      <c r="E21472">
        <v>25</v>
      </c>
      <c r="F21472" t="str">
        <f t="shared" si="673"/>
        <v>30-4-3</v>
      </c>
    </row>
    <row r="21473" spans="1:6" x14ac:dyDescent="0.3">
      <c r="A21473">
        <v>2012</v>
      </c>
      <c r="B21473" t="s">
        <v>2757</v>
      </c>
      <c r="C21473" t="str">
        <f t="shared" si="672"/>
        <v>2012-Flamengo/RJ-30-4-3</v>
      </c>
      <c r="D21473" s="4">
        <v>5</v>
      </c>
      <c r="E21473">
        <v>35</v>
      </c>
      <c r="F21473" t="str">
        <f t="shared" si="673"/>
        <v>30-4-3</v>
      </c>
    </row>
    <row r="21474" spans="1:6" x14ac:dyDescent="0.3">
      <c r="A21474">
        <v>2012</v>
      </c>
      <c r="B21474" t="s">
        <v>2758</v>
      </c>
      <c r="C21474" t="str">
        <f t="shared" si="672"/>
        <v>2012-Fluminense/RJ-30-4-3</v>
      </c>
      <c r="D21474" s="4">
        <v>9</v>
      </c>
      <c r="E21474">
        <v>40</v>
      </c>
      <c r="F21474" t="str">
        <f t="shared" si="673"/>
        <v>30-4-3</v>
      </c>
    </row>
    <row r="21475" spans="1:6" x14ac:dyDescent="0.3">
      <c r="A21475">
        <v>2012</v>
      </c>
      <c r="B21475" t="s">
        <v>2761</v>
      </c>
      <c r="C21475" t="str">
        <f t="shared" si="672"/>
        <v>2012-Gremio/RS-30-4-3</v>
      </c>
      <c r="D21475" s="4">
        <v>8.5</v>
      </c>
      <c r="E21475">
        <v>32</v>
      </c>
      <c r="F21475" t="str">
        <f t="shared" si="673"/>
        <v>30-4-3</v>
      </c>
    </row>
    <row r="21476" spans="1:6" x14ac:dyDescent="0.3">
      <c r="A21476">
        <v>2012</v>
      </c>
      <c r="B21476" t="s">
        <v>2762</v>
      </c>
      <c r="C21476" t="str">
        <f t="shared" si="672"/>
        <v>2012-Internacional/RS-30-4-3</v>
      </c>
      <c r="D21476" s="4">
        <v>3</v>
      </c>
      <c r="E21476">
        <v>27</v>
      </c>
      <c r="F21476" t="str">
        <f t="shared" si="673"/>
        <v>30-4-3</v>
      </c>
    </row>
    <row r="21477" spans="1:6" x14ac:dyDescent="0.3">
      <c r="A21477">
        <v>2012</v>
      </c>
      <c r="B21477" t="s">
        <v>3323</v>
      </c>
      <c r="C21477" t="str">
        <f t="shared" si="672"/>
        <v>2012-Nautico/PE-30-4-3</v>
      </c>
      <c r="D21477" s="4">
        <v>4.6666619999999996</v>
      </c>
      <c r="E21477">
        <v>14</v>
      </c>
      <c r="F21477" t="str">
        <f t="shared" si="673"/>
        <v>30-4-3</v>
      </c>
    </row>
    <row r="21478" spans="1:6" x14ac:dyDescent="0.3">
      <c r="A21478">
        <v>2012</v>
      </c>
      <c r="B21478" t="s">
        <v>2763</v>
      </c>
      <c r="C21478" t="str">
        <f t="shared" si="672"/>
        <v>2012-Palmeiras/SP-30-4-3</v>
      </c>
      <c r="D21478" s="4">
        <v>3</v>
      </c>
      <c r="E21478">
        <v>14</v>
      </c>
      <c r="F21478" t="str">
        <f t="shared" si="673"/>
        <v>30-4-3</v>
      </c>
    </row>
    <row r="21479" spans="1:6" x14ac:dyDescent="0.3">
      <c r="A21479">
        <v>2012</v>
      </c>
      <c r="B21479" t="s">
        <v>2765</v>
      </c>
      <c r="C21479" t="str">
        <f t="shared" si="672"/>
        <v>2012-Ponte Preta/SP-30-4-3</v>
      </c>
      <c r="D21479" s="4">
        <v>6</v>
      </c>
      <c r="E21479">
        <v>30</v>
      </c>
      <c r="F21479" t="str">
        <f t="shared" si="673"/>
        <v>30-4-3</v>
      </c>
    </row>
    <row r="21480" spans="1:6" x14ac:dyDescent="0.3">
      <c r="A21480">
        <v>2012</v>
      </c>
      <c r="B21480" t="s">
        <v>3803</v>
      </c>
      <c r="C21480" t="str">
        <f t="shared" si="672"/>
        <v>2012-Portuguesa/SP-30-4-3</v>
      </c>
      <c r="D21480" s="4">
        <v>5</v>
      </c>
      <c r="E21480">
        <v>20</v>
      </c>
      <c r="F21480" t="str">
        <f t="shared" si="673"/>
        <v>30-4-3</v>
      </c>
    </row>
    <row r="21481" spans="1:6" x14ac:dyDescent="0.3">
      <c r="A21481">
        <v>2012</v>
      </c>
      <c r="B21481" t="s">
        <v>2767</v>
      </c>
      <c r="C21481" t="str">
        <f t="shared" si="672"/>
        <v>2012-Santos/SP-30-4-3</v>
      </c>
      <c r="D21481" s="4">
        <v>6</v>
      </c>
      <c r="E21481">
        <v>28</v>
      </c>
      <c r="F21481" t="str">
        <f t="shared" si="673"/>
        <v>30-4-3</v>
      </c>
    </row>
    <row r="21482" spans="1:6" x14ac:dyDescent="0.3">
      <c r="A21482">
        <v>2012</v>
      </c>
      <c r="B21482" t="s">
        <v>2768</v>
      </c>
      <c r="C21482" t="str">
        <f t="shared" si="672"/>
        <v>2012-Sao Paulo/SP-30-4-3</v>
      </c>
      <c r="D21482" s="4">
        <v>5</v>
      </c>
      <c r="E21482">
        <v>30</v>
      </c>
      <c r="F21482" t="str">
        <f t="shared" si="673"/>
        <v>30-4-3</v>
      </c>
    </row>
    <row r="21483" spans="1:6" x14ac:dyDescent="0.3">
      <c r="A21483">
        <v>2012</v>
      </c>
      <c r="B21483" t="s">
        <v>3324</v>
      </c>
      <c r="C21483" t="str">
        <f t="shared" si="672"/>
        <v>2012-Sport/PE-30-4-3</v>
      </c>
      <c r="D21483" s="4">
        <v>4</v>
      </c>
      <c r="E21483">
        <v>18</v>
      </c>
      <c r="F21483" t="str">
        <f t="shared" si="673"/>
        <v>30-4-3</v>
      </c>
    </row>
    <row r="21484" spans="1:6" x14ac:dyDescent="0.3">
      <c r="A21484">
        <v>2012</v>
      </c>
      <c r="B21484" t="s">
        <v>2769</v>
      </c>
      <c r="C21484" t="str">
        <f t="shared" si="672"/>
        <v>2012-Vasco/RJ-30-4-3</v>
      </c>
      <c r="D21484" s="4">
        <v>4</v>
      </c>
      <c r="E21484">
        <v>37</v>
      </c>
      <c r="F21484" t="str">
        <f t="shared" si="673"/>
        <v>30-4-3</v>
      </c>
    </row>
    <row r="21485" spans="1:6" x14ac:dyDescent="0.3">
      <c r="A21485">
        <v>2012</v>
      </c>
      <c r="B21485" t="s">
        <v>4822</v>
      </c>
      <c r="C21485" t="str">
        <f t="shared" si="672"/>
        <v>2012-Atletico/GO-30-5-0</v>
      </c>
      <c r="D21485" s="4">
        <v>3</v>
      </c>
      <c r="E21485">
        <v>20</v>
      </c>
      <c r="F21485" t="str">
        <f t="shared" si="673"/>
        <v>30-5-0</v>
      </c>
    </row>
    <row r="21486" spans="1:6" x14ac:dyDescent="0.3">
      <c r="A21486">
        <v>2012</v>
      </c>
      <c r="B21486" t="s">
        <v>3325</v>
      </c>
      <c r="C21486" t="str">
        <f t="shared" si="672"/>
        <v>2012-Atletico/MG-30-5-0</v>
      </c>
      <c r="D21486" s="4">
        <v>8</v>
      </c>
      <c r="E21486">
        <v>49</v>
      </c>
      <c r="F21486" t="str">
        <f t="shared" si="673"/>
        <v>30-5-0</v>
      </c>
    </row>
    <row r="21487" spans="1:6" x14ac:dyDescent="0.3">
      <c r="A21487">
        <v>2012</v>
      </c>
      <c r="B21487" t="s">
        <v>5141</v>
      </c>
      <c r="C21487" t="str">
        <f t="shared" si="672"/>
        <v>2012-Bahia/BA-30-5-0</v>
      </c>
      <c r="D21487" s="4">
        <v>4</v>
      </c>
      <c r="E21487">
        <v>35</v>
      </c>
      <c r="F21487" t="str">
        <f t="shared" si="673"/>
        <v>30-5-0</v>
      </c>
    </row>
    <row r="21488" spans="1:6" x14ac:dyDescent="0.3">
      <c r="A21488">
        <v>2012</v>
      </c>
      <c r="B21488" t="s">
        <v>2771</v>
      </c>
      <c r="C21488" t="str">
        <f t="shared" si="672"/>
        <v>2012-Botafogo/RJ-30-5-0</v>
      </c>
      <c r="D21488" s="4">
        <v>2</v>
      </c>
      <c r="E21488">
        <v>41</v>
      </c>
      <c r="F21488" t="str">
        <f t="shared" si="673"/>
        <v>30-5-0</v>
      </c>
    </row>
    <row r="21489" spans="1:6" x14ac:dyDescent="0.3">
      <c r="A21489">
        <v>2012</v>
      </c>
      <c r="B21489" t="s">
        <v>2772</v>
      </c>
      <c r="C21489" t="str">
        <f t="shared" si="672"/>
        <v>2012-Corinthians/SP-30-5-0</v>
      </c>
      <c r="D21489" s="4">
        <v>8</v>
      </c>
      <c r="E21489">
        <v>33</v>
      </c>
      <c r="F21489" t="str">
        <f t="shared" si="673"/>
        <v>30-5-0</v>
      </c>
    </row>
    <row r="21490" spans="1:6" x14ac:dyDescent="0.3">
      <c r="A21490">
        <v>2012</v>
      </c>
      <c r="B21490" t="s">
        <v>3805</v>
      </c>
      <c r="C21490" t="str">
        <f t="shared" si="672"/>
        <v>2012-Coritiba/PR-30-5-0</v>
      </c>
      <c r="D21490" s="4">
        <v>10</v>
      </c>
      <c r="E21490">
        <v>25</v>
      </c>
      <c r="F21490" t="str">
        <f t="shared" si="673"/>
        <v>30-5-0</v>
      </c>
    </row>
    <row r="21491" spans="1:6" x14ac:dyDescent="0.3">
      <c r="A21491">
        <v>2012</v>
      </c>
      <c r="B21491" t="s">
        <v>2773</v>
      </c>
      <c r="C21491" t="str">
        <f t="shared" si="672"/>
        <v>2012-Cruzeiro/MG-30-5-0</v>
      </c>
      <c r="D21491" s="4">
        <v>5</v>
      </c>
      <c r="E21491">
        <v>34</v>
      </c>
      <c r="F21491" t="str">
        <f t="shared" si="673"/>
        <v>30-5-0</v>
      </c>
    </row>
    <row r="21492" spans="1:6" x14ac:dyDescent="0.3">
      <c r="A21492">
        <v>2012</v>
      </c>
      <c r="B21492" t="s">
        <v>2774</v>
      </c>
      <c r="C21492" t="str">
        <f t="shared" si="672"/>
        <v>2012-Figueirense/SC-30-5-0</v>
      </c>
      <c r="D21492" s="4">
        <v>3</v>
      </c>
      <c r="E21492">
        <v>25</v>
      </c>
      <c r="F21492" t="str">
        <f t="shared" si="673"/>
        <v>30-5-0</v>
      </c>
    </row>
    <row r="21493" spans="1:6" x14ac:dyDescent="0.3">
      <c r="A21493">
        <v>2012</v>
      </c>
      <c r="B21493" t="s">
        <v>2775</v>
      </c>
      <c r="C21493" t="str">
        <f t="shared" si="672"/>
        <v>2012-Flamengo/RJ-30-5-0</v>
      </c>
      <c r="D21493" s="4">
        <v>5</v>
      </c>
      <c r="E21493">
        <v>36</v>
      </c>
      <c r="F21493" t="str">
        <f t="shared" si="673"/>
        <v>30-5-0</v>
      </c>
    </row>
    <row r="21494" spans="1:6" x14ac:dyDescent="0.3">
      <c r="A21494">
        <v>2012</v>
      </c>
      <c r="B21494" t="s">
        <v>2776</v>
      </c>
      <c r="C21494" t="str">
        <f t="shared" si="672"/>
        <v>2012-Fluminense/RJ-30-5-0</v>
      </c>
      <c r="D21494" s="4">
        <v>15</v>
      </c>
      <c r="E21494">
        <v>58</v>
      </c>
      <c r="F21494" t="str">
        <f t="shared" si="673"/>
        <v>30-5-0</v>
      </c>
    </row>
    <row r="21495" spans="1:6" x14ac:dyDescent="0.3">
      <c r="A21495">
        <v>2012</v>
      </c>
      <c r="B21495" t="s">
        <v>2779</v>
      </c>
      <c r="C21495" t="str">
        <f t="shared" si="672"/>
        <v>2012-Gremio/RS-30-5-0</v>
      </c>
      <c r="D21495" s="4">
        <v>9</v>
      </c>
      <c r="E21495">
        <v>48</v>
      </c>
      <c r="F21495" t="str">
        <f t="shared" si="673"/>
        <v>30-5-0</v>
      </c>
    </row>
    <row r="21496" spans="1:6" x14ac:dyDescent="0.3">
      <c r="A21496">
        <v>2012</v>
      </c>
      <c r="B21496" t="s">
        <v>2780</v>
      </c>
      <c r="C21496" t="str">
        <f t="shared" si="672"/>
        <v>2012-Internacional/RS-30-5-0</v>
      </c>
      <c r="D21496" s="4">
        <v>11</v>
      </c>
      <c r="E21496">
        <v>29</v>
      </c>
      <c r="F21496" t="str">
        <f t="shared" si="673"/>
        <v>30-5-0</v>
      </c>
    </row>
    <row r="21497" spans="1:6" x14ac:dyDescent="0.3">
      <c r="A21497">
        <v>2012</v>
      </c>
      <c r="B21497" t="s">
        <v>3326</v>
      </c>
      <c r="C21497" t="str">
        <f t="shared" si="672"/>
        <v>2012-Nautico/PE-30-5-0</v>
      </c>
      <c r="D21497" s="4">
        <v>9</v>
      </c>
      <c r="E21497">
        <v>36</v>
      </c>
      <c r="F21497" t="str">
        <f t="shared" si="673"/>
        <v>30-5-0</v>
      </c>
    </row>
    <row r="21498" spans="1:6" x14ac:dyDescent="0.3">
      <c r="A21498">
        <v>2012</v>
      </c>
      <c r="B21498" t="s">
        <v>2781</v>
      </c>
      <c r="C21498" t="str">
        <f t="shared" si="672"/>
        <v>2012-Palmeiras/SP-30-5-0</v>
      </c>
      <c r="D21498" s="4">
        <v>6</v>
      </c>
      <c r="E21498">
        <v>20</v>
      </c>
      <c r="F21498" t="str">
        <f t="shared" si="673"/>
        <v>30-5-0</v>
      </c>
    </row>
    <row r="21499" spans="1:6" x14ac:dyDescent="0.3">
      <c r="A21499">
        <v>2012</v>
      </c>
      <c r="B21499" t="s">
        <v>2783</v>
      </c>
      <c r="C21499" t="str">
        <f t="shared" si="672"/>
        <v>2012-Ponte Preta/SP-30-5-0</v>
      </c>
      <c r="D21499" s="4">
        <v>4</v>
      </c>
      <c r="E21499">
        <v>33</v>
      </c>
      <c r="F21499" t="str">
        <f t="shared" si="673"/>
        <v>30-5-0</v>
      </c>
    </row>
    <row r="21500" spans="1:6" x14ac:dyDescent="0.3">
      <c r="A21500">
        <v>2012</v>
      </c>
      <c r="B21500" t="s">
        <v>3806</v>
      </c>
      <c r="C21500" t="str">
        <f t="shared" si="672"/>
        <v>2012-Portuguesa/SP-30-5-0</v>
      </c>
      <c r="D21500" s="4">
        <v>7.25</v>
      </c>
      <c r="E21500">
        <v>21</v>
      </c>
      <c r="F21500" t="str">
        <f t="shared" si="673"/>
        <v>30-5-0</v>
      </c>
    </row>
    <row r="21501" spans="1:6" x14ac:dyDescent="0.3">
      <c r="A21501">
        <v>2012</v>
      </c>
      <c r="B21501" t="s">
        <v>2785</v>
      </c>
      <c r="C21501" t="str">
        <f t="shared" si="672"/>
        <v>2012-Santos/SP-30-5-0</v>
      </c>
      <c r="D21501" s="4">
        <v>8</v>
      </c>
      <c r="E21501">
        <v>41</v>
      </c>
      <c r="F21501" t="str">
        <f t="shared" si="673"/>
        <v>30-5-0</v>
      </c>
    </row>
    <row r="21502" spans="1:6" x14ac:dyDescent="0.3">
      <c r="A21502">
        <v>2012</v>
      </c>
      <c r="B21502" t="s">
        <v>2786</v>
      </c>
      <c r="C21502" t="str">
        <f t="shared" si="672"/>
        <v>2012-Sao Paulo/SP-30-5-0</v>
      </c>
      <c r="D21502" s="4">
        <v>13</v>
      </c>
      <c r="E21502">
        <v>34</v>
      </c>
      <c r="F21502" t="str">
        <f t="shared" si="673"/>
        <v>30-5-0</v>
      </c>
    </row>
    <row r="21503" spans="1:6" x14ac:dyDescent="0.3">
      <c r="A21503">
        <v>2012</v>
      </c>
      <c r="B21503" t="s">
        <v>3327</v>
      </c>
      <c r="C21503" t="str">
        <f t="shared" si="672"/>
        <v>2012-Sport/PE-30-5-0</v>
      </c>
      <c r="D21503" s="4">
        <v>3</v>
      </c>
      <c r="E21503">
        <v>25</v>
      </c>
      <c r="F21503" t="str">
        <f t="shared" si="673"/>
        <v>30-5-0</v>
      </c>
    </row>
    <row r="21504" spans="1:6" x14ac:dyDescent="0.3">
      <c r="A21504">
        <v>2012</v>
      </c>
      <c r="B21504" t="s">
        <v>2787</v>
      </c>
      <c r="C21504" t="str">
        <f t="shared" si="672"/>
        <v>2012-Vasco/RJ-30-5-0</v>
      </c>
      <c r="D21504" s="4">
        <v>7</v>
      </c>
      <c r="E21504">
        <v>50</v>
      </c>
      <c r="F21504" t="str">
        <f t="shared" si="673"/>
        <v>30-5-0</v>
      </c>
    </row>
    <row r="21505" spans="1:6" x14ac:dyDescent="0.3">
      <c r="A21505">
        <v>2012</v>
      </c>
      <c r="B21505" t="s">
        <v>4826</v>
      </c>
      <c r="C21505" t="str">
        <f t="shared" si="672"/>
        <v>2012-Atletico/GO-30-5-1</v>
      </c>
      <c r="D21505" s="4">
        <v>3</v>
      </c>
      <c r="E21505">
        <v>20</v>
      </c>
      <c r="F21505" t="str">
        <f t="shared" si="673"/>
        <v>30-5-1</v>
      </c>
    </row>
    <row r="21506" spans="1:6" x14ac:dyDescent="0.3">
      <c r="A21506">
        <v>2012</v>
      </c>
      <c r="B21506" t="s">
        <v>3328</v>
      </c>
      <c r="C21506" t="str">
        <f t="shared" si="672"/>
        <v>2012-Atletico/MG-30-5-1</v>
      </c>
      <c r="D21506" s="4">
        <v>5</v>
      </c>
      <c r="E21506">
        <v>46</v>
      </c>
      <c r="F21506" t="str">
        <f t="shared" si="673"/>
        <v>30-5-1</v>
      </c>
    </row>
    <row r="21507" spans="1:6" x14ac:dyDescent="0.3">
      <c r="A21507">
        <v>2012</v>
      </c>
      <c r="B21507" t="s">
        <v>5143</v>
      </c>
      <c r="C21507" t="str">
        <f t="shared" ref="C21507:C21570" si="674">A21507&amp;"-"&amp;B21507</f>
        <v>2012-Bahia/BA-30-5-1</v>
      </c>
      <c r="D21507" s="4">
        <v>7</v>
      </c>
      <c r="E21507">
        <v>23</v>
      </c>
      <c r="F21507" t="str">
        <f t="shared" ref="F21507:F21570" si="675">RIGHT(B21507,LEN(C21507)-FIND("-",C21507,6))</f>
        <v>30-5-1</v>
      </c>
    </row>
    <row r="21508" spans="1:6" x14ac:dyDescent="0.3">
      <c r="A21508">
        <v>2012</v>
      </c>
      <c r="B21508" t="s">
        <v>2789</v>
      </c>
      <c r="C21508" t="str">
        <f t="shared" si="674"/>
        <v>2012-Botafogo/RJ-30-5-1</v>
      </c>
      <c r="D21508" s="4">
        <v>2</v>
      </c>
      <c r="E21508">
        <v>33</v>
      </c>
      <c r="F21508" t="str">
        <f t="shared" si="675"/>
        <v>30-5-1</v>
      </c>
    </row>
    <row r="21509" spans="1:6" x14ac:dyDescent="0.3">
      <c r="A21509">
        <v>2012</v>
      </c>
      <c r="B21509" t="s">
        <v>2790</v>
      </c>
      <c r="C21509" t="str">
        <f t="shared" si="674"/>
        <v>2012-Corinthians/SP-30-5-1</v>
      </c>
      <c r="D21509" s="4">
        <v>10</v>
      </c>
      <c r="E21509">
        <v>35</v>
      </c>
      <c r="F21509" t="str">
        <f t="shared" si="675"/>
        <v>30-5-1</v>
      </c>
    </row>
    <row r="21510" spans="1:6" x14ac:dyDescent="0.3">
      <c r="A21510">
        <v>2012</v>
      </c>
      <c r="B21510" t="s">
        <v>3808</v>
      </c>
      <c r="C21510" t="str">
        <f t="shared" si="674"/>
        <v>2012-Coritiba/PR-30-5-1</v>
      </c>
      <c r="D21510" s="4">
        <v>7</v>
      </c>
      <c r="E21510">
        <v>34</v>
      </c>
      <c r="F21510" t="str">
        <f t="shared" si="675"/>
        <v>30-5-1</v>
      </c>
    </row>
    <row r="21511" spans="1:6" x14ac:dyDescent="0.3">
      <c r="A21511">
        <v>2012</v>
      </c>
      <c r="B21511" t="s">
        <v>2791</v>
      </c>
      <c r="C21511" t="str">
        <f t="shared" si="674"/>
        <v>2012-Cruzeiro/MG-30-5-1</v>
      </c>
      <c r="D21511" s="4">
        <v>6.25</v>
      </c>
      <c r="E21511">
        <v>31</v>
      </c>
      <c r="F21511" t="str">
        <f t="shared" si="675"/>
        <v>30-5-1</v>
      </c>
    </row>
    <row r="21512" spans="1:6" x14ac:dyDescent="0.3">
      <c r="A21512">
        <v>2012</v>
      </c>
      <c r="B21512" t="s">
        <v>2792</v>
      </c>
      <c r="C21512" t="str">
        <f t="shared" si="674"/>
        <v>2012-Figueirense/SC-30-5-1</v>
      </c>
      <c r="D21512" s="4">
        <v>3</v>
      </c>
      <c r="E21512">
        <v>25</v>
      </c>
      <c r="F21512" t="str">
        <f t="shared" si="675"/>
        <v>30-5-1</v>
      </c>
    </row>
    <row r="21513" spans="1:6" x14ac:dyDescent="0.3">
      <c r="A21513">
        <v>2012</v>
      </c>
      <c r="B21513" t="s">
        <v>2793</v>
      </c>
      <c r="C21513" t="str">
        <f t="shared" si="674"/>
        <v>2012-Flamengo/RJ-30-5-1</v>
      </c>
      <c r="D21513" s="4">
        <v>5</v>
      </c>
      <c r="E21513">
        <v>38</v>
      </c>
      <c r="F21513" t="str">
        <f t="shared" si="675"/>
        <v>30-5-1</v>
      </c>
    </row>
    <row r="21514" spans="1:6" x14ac:dyDescent="0.3">
      <c r="A21514">
        <v>2012</v>
      </c>
      <c r="B21514" t="s">
        <v>2794</v>
      </c>
      <c r="C21514" t="str">
        <f t="shared" si="674"/>
        <v>2012-Fluminense/RJ-30-5-1</v>
      </c>
      <c r="D21514" s="4">
        <v>12</v>
      </c>
      <c r="E21514">
        <v>55</v>
      </c>
      <c r="F21514" t="str">
        <f t="shared" si="675"/>
        <v>30-5-1</v>
      </c>
    </row>
    <row r="21515" spans="1:6" x14ac:dyDescent="0.3">
      <c r="A21515">
        <v>2012</v>
      </c>
      <c r="B21515" t="s">
        <v>2797</v>
      </c>
      <c r="C21515" t="str">
        <f t="shared" si="674"/>
        <v>2012-Gremio/RS-30-5-1</v>
      </c>
      <c r="D21515" s="4">
        <v>9</v>
      </c>
      <c r="E21515">
        <v>46</v>
      </c>
      <c r="F21515" t="str">
        <f t="shared" si="675"/>
        <v>30-5-1</v>
      </c>
    </row>
    <row r="21516" spans="1:6" x14ac:dyDescent="0.3">
      <c r="A21516">
        <v>2012</v>
      </c>
      <c r="B21516" t="s">
        <v>2798</v>
      </c>
      <c r="C21516" t="str">
        <f t="shared" si="674"/>
        <v>2012-Internacional/RS-30-5-1</v>
      </c>
      <c r="D21516" s="4">
        <v>9</v>
      </c>
      <c r="E21516">
        <v>32</v>
      </c>
      <c r="F21516" t="str">
        <f t="shared" si="675"/>
        <v>30-5-1</v>
      </c>
    </row>
    <row r="21517" spans="1:6" x14ac:dyDescent="0.3">
      <c r="A21517">
        <v>2012</v>
      </c>
      <c r="B21517" t="s">
        <v>3329</v>
      </c>
      <c r="C21517" t="str">
        <f t="shared" si="674"/>
        <v>2012-Nautico/PE-30-5-1</v>
      </c>
      <c r="D21517" s="4">
        <v>9</v>
      </c>
      <c r="E21517">
        <v>34</v>
      </c>
      <c r="F21517" t="str">
        <f t="shared" si="675"/>
        <v>30-5-1</v>
      </c>
    </row>
    <row r="21518" spans="1:6" x14ac:dyDescent="0.3">
      <c r="A21518">
        <v>2012</v>
      </c>
      <c r="B21518" t="s">
        <v>2799</v>
      </c>
      <c r="C21518" t="str">
        <f t="shared" si="674"/>
        <v>2012-Palmeiras/SP-30-5-1</v>
      </c>
      <c r="D21518" s="4">
        <v>5.3333339999999998</v>
      </c>
      <c r="E21518">
        <v>17</v>
      </c>
      <c r="F21518" t="str">
        <f t="shared" si="675"/>
        <v>30-5-1</v>
      </c>
    </row>
    <row r="21519" spans="1:6" x14ac:dyDescent="0.3">
      <c r="A21519">
        <v>2012</v>
      </c>
      <c r="B21519" t="s">
        <v>2801</v>
      </c>
      <c r="C21519" t="str">
        <f t="shared" si="674"/>
        <v>2012-Ponte Preta/SP-30-5-1</v>
      </c>
      <c r="D21519" s="4">
        <v>5</v>
      </c>
      <c r="E21519">
        <v>36</v>
      </c>
      <c r="F21519" t="str">
        <f t="shared" si="675"/>
        <v>30-5-1</v>
      </c>
    </row>
    <row r="21520" spans="1:6" x14ac:dyDescent="0.3">
      <c r="A21520">
        <v>2012</v>
      </c>
      <c r="B21520" t="s">
        <v>3809</v>
      </c>
      <c r="C21520" t="str">
        <f t="shared" si="674"/>
        <v>2012-Portuguesa/SP-30-5-1</v>
      </c>
      <c r="D21520" s="4">
        <v>7</v>
      </c>
      <c r="E21520">
        <v>25</v>
      </c>
      <c r="F21520" t="str">
        <f t="shared" si="675"/>
        <v>30-5-1</v>
      </c>
    </row>
    <row r="21521" spans="1:6" x14ac:dyDescent="0.3">
      <c r="A21521">
        <v>2012</v>
      </c>
      <c r="B21521" t="s">
        <v>2803</v>
      </c>
      <c r="C21521" t="str">
        <f t="shared" si="674"/>
        <v>2012-Santos/SP-30-5-1</v>
      </c>
      <c r="D21521" s="4">
        <v>8</v>
      </c>
      <c r="E21521">
        <v>34</v>
      </c>
      <c r="F21521" t="str">
        <f t="shared" si="675"/>
        <v>30-5-1</v>
      </c>
    </row>
    <row r="21522" spans="1:6" x14ac:dyDescent="0.3">
      <c r="A21522">
        <v>2012</v>
      </c>
      <c r="B21522" t="s">
        <v>2804</v>
      </c>
      <c r="C21522" t="str">
        <f t="shared" si="674"/>
        <v>2012-Sao Paulo/SP-30-5-1</v>
      </c>
      <c r="D21522" s="4">
        <v>13</v>
      </c>
      <c r="E21522">
        <v>43</v>
      </c>
      <c r="F21522" t="str">
        <f t="shared" si="675"/>
        <v>30-5-1</v>
      </c>
    </row>
    <row r="21523" spans="1:6" x14ac:dyDescent="0.3">
      <c r="A21523">
        <v>2012</v>
      </c>
      <c r="B21523" t="s">
        <v>3330</v>
      </c>
      <c r="C21523" t="str">
        <f t="shared" si="674"/>
        <v>2012-Sport/PE-30-5-1</v>
      </c>
      <c r="D21523" s="4">
        <v>4</v>
      </c>
      <c r="E21523">
        <v>27</v>
      </c>
      <c r="F21523" t="str">
        <f t="shared" si="675"/>
        <v>30-5-1</v>
      </c>
    </row>
    <row r="21524" spans="1:6" x14ac:dyDescent="0.3">
      <c r="A21524">
        <v>2012</v>
      </c>
      <c r="B21524" t="s">
        <v>2805</v>
      </c>
      <c r="C21524" t="str">
        <f t="shared" si="674"/>
        <v>2012-Vasco/RJ-30-5-1</v>
      </c>
      <c r="D21524" s="4">
        <v>8</v>
      </c>
      <c r="E21524">
        <v>43</v>
      </c>
      <c r="F21524" t="str">
        <f t="shared" si="675"/>
        <v>30-5-1</v>
      </c>
    </row>
    <row r="21525" spans="1:6" x14ac:dyDescent="0.3">
      <c r="A21525">
        <v>2012</v>
      </c>
      <c r="B21525" t="s">
        <v>4830</v>
      </c>
      <c r="C21525" t="str">
        <f t="shared" si="674"/>
        <v>2012-Atletico/GO-30-5-2</v>
      </c>
      <c r="D21525" s="4">
        <v>3</v>
      </c>
      <c r="E21525">
        <v>18</v>
      </c>
      <c r="F21525" t="str">
        <f t="shared" si="675"/>
        <v>30-5-2</v>
      </c>
    </row>
    <row r="21526" spans="1:6" x14ac:dyDescent="0.3">
      <c r="A21526">
        <v>2012</v>
      </c>
      <c r="B21526" t="s">
        <v>3331</v>
      </c>
      <c r="C21526" t="str">
        <f t="shared" si="674"/>
        <v>2012-Atletico/MG-30-5-2</v>
      </c>
      <c r="D21526" s="4">
        <v>8</v>
      </c>
      <c r="E21526">
        <v>49</v>
      </c>
      <c r="F21526" t="str">
        <f t="shared" si="675"/>
        <v>30-5-2</v>
      </c>
    </row>
    <row r="21527" spans="1:6" x14ac:dyDescent="0.3">
      <c r="A21527">
        <v>2012</v>
      </c>
      <c r="B21527" t="s">
        <v>5145</v>
      </c>
      <c r="C21527" t="str">
        <f t="shared" si="674"/>
        <v>2012-Bahia/BA-30-5-2</v>
      </c>
      <c r="D21527" s="4">
        <v>8</v>
      </c>
      <c r="E21527">
        <v>28</v>
      </c>
      <c r="F21527" t="str">
        <f t="shared" si="675"/>
        <v>30-5-2</v>
      </c>
    </row>
    <row r="21528" spans="1:6" x14ac:dyDescent="0.3">
      <c r="A21528">
        <v>2012</v>
      </c>
      <c r="B21528" t="s">
        <v>2807</v>
      </c>
      <c r="C21528" t="str">
        <f t="shared" si="674"/>
        <v>2012-Botafogo/RJ-30-5-2</v>
      </c>
      <c r="D21528" s="4">
        <v>3</v>
      </c>
      <c r="E21528">
        <v>34</v>
      </c>
      <c r="F21528" t="str">
        <f t="shared" si="675"/>
        <v>30-5-2</v>
      </c>
    </row>
    <row r="21529" spans="1:6" x14ac:dyDescent="0.3">
      <c r="A21529">
        <v>2012</v>
      </c>
      <c r="B21529" t="s">
        <v>2808</v>
      </c>
      <c r="C21529" t="str">
        <f t="shared" si="674"/>
        <v>2012-Corinthians/SP-30-5-2</v>
      </c>
      <c r="D21529" s="4">
        <v>8</v>
      </c>
      <c r="E21529">
        <v>31</v>
      </c>
      <c r="F21529" t="str">
        <f t="shared" si="675"/>
        <v>30-5-2</v>
      </c>
    </row>
    <row r="21530" spans="1:6" x14ac:dyDescent="0.3">
      <c r="A21530">
        <v>2012</v>
      </c>
      <c r="B21530" t="s">
        <v>3811</v>
      </c>
      <c r="C21530" t="str">
        <f t="shared" si="674"/>
        <v>2012-Coritiba/PR-30-5-2</v>
      </c>
      <c r="D21530" s="4">
        <v>7</v>
      </c>
      <c r="E21530">
        <v>25</v>
      </c>
      <c r="F21530" t="str">
        <f t="shared" si="675"/>
        <v>30-5-2</v>
      </c>
    </row>
    <row r="21531" spans="1:6" x14ac:dyDescent="0.3">
      <c r="A21531">
        <v>2012</v>
      </c>
      <c r="B21531" t="s">
        <v>2809</v>
      </c>
      <c r="C21531" t="str">
        <f t="shared" si="674"/>
        <v>2012-Cruzeiro/MG-30-5-2</v>
      </c>
      <c r="D21531" s="4">
        <v>2</v>
      </c>
      <c r="E21531">
        <v>33</v>
      </c>
      <c r="F21531" t="str">
        <f t="shared" si="675"/>
        <v>30-5-2</v>
      </c>
    </row>
    <row r="21532" spans="1:6" x14ac:dyDescent="0.3">
      <c r="A21532">
        <v>2012</v>
      </c>
      <c r="B21532" t="s">
        <v>2810</v>
      </c>
      <c r="C21532" t="str">
        <f t="shared" si="674"/>
        <v>2012-Figueirense/SC-30-5-2</v>
      </c>
      <c r="D21532" s="4">
        <v>3</v>
      </c>
      <c r="E21532">
        <v>20</v>
      </c>
      <c r="F21532" t="str">
        <f t="shared" si="675"/>
        <v>30-5-2</v>
      </c>
    </row>
    <row r="21533" spans="1:6" x14ac:dyDescent="0.3">
      <c r="A21533">
        <v>2012</v>
      </c>
      <c r="B21533" t="s">
        <v>2811</v>
      </c>
      <c r="C21533" t="str">
        <f t="shared" si="674"/>
        <v>2012-Flamengo/RJ-30-5-2</v>
      </c>
      <c r="D21533" s="4">
        <v>5</v>
      </c>
      <c r="E21533">
        <v>41</v>
      </c>
      <c r="F21533" t="str">
        <f t="shared" si="675"/>
        <v>30-5-2</v>
      </c>
    </row>
    <row r="21534" spans="1:6" x14ac:dyDescent="0.3">
      <c r="A21534">
        <v>2012</v>
      </c>
      <c r="B21534" t="s">
        <v>2812</v>
      </c>
      <c r="C21534" t="str">
        <f t="shared" si="674"/>
        <v>2012-Fluminense/RJ-30-5-2</v>
      </c>
      <c r="D21534" s="4">
        <v>12</v>
      </c>
      <c r="E21534">
        <v>53</v>
      </c>
      <c r="F21534" t="str">
        <f t="shared" si="675"/>
        <v>30-5-2</v>
      </c>
    </row>
    <row r="21535" spans="1:6" x14ac:dyDescent="0.3">
      <c r="A21535">
        <v>2012</v>
      </c>
      <c r="B21535" t="s">
        <v>2815</v>
      </c>
      <c r="C21535" t="str">
        <f t="shared" si="674"/>
        <v>2012-Gremio/RS-30-5-2</v>
      </c>
      <c r="D21535" s="4">
        <v>9</v>
      </c>
      <c r="E21535">
        <v>46</v>
      </c>
      <c r="F21535" t="str">
        <f t="shared" si="675"/>
        <v>30-5-2</v>
      </c>
    </row>
    <row r="21536" spans="1:6" x14ac:dyDescent="0.3">
      <c r="A21536">
        <v>2012</v>
      </c>
      <c r="B21536" t="s">
        <v>2816</v>
      </c>
      <c r="C21536" t="str">
        <f t="shared" si="674"/>
        <v>2012-Internacional/RS-30-5-2</v>
      </c>
      <c r="D21536" s="4">
        <v>7</v>
      </c>
      <c r="E21536">
        <v>19</v>
      </c>
      <c r="F21536" t="str">
        <f t="shared" si="675"/>
        <v>30-5-2</v>
      </c>
    </row>
    <row r="21537" spans="1:6" x14ac:dyDescent="0.3">
      <c r="A21537">
        <v>2012</v>
      </c>
      <c r="B21537" t="s">
        <v>3332</v>
      </c>
      <c r="C21537" t="str">
        <f t="shared" si="674"/>
        <v>2012-Nautico/PE-30-5-2</v>
      </c>
      <c r="D21537" s="4">
        <v>9</v>
      </c>
      <c r="E21537">
        <v>34</v>
      </c>
      <c r="F21537" t="str">
        <f t="shared" si="675"/>
        <v>30-5-2</v>
      </c>
    </row>
    <row r="21538" spans="1:6" x14ac:dyDescent="0.3">
      <c r="A21538">
        <v>2012</v>
      </c>
      <c r="B21538" t="s">
        <v>2817</v>
      </c>
      <c r="C21538" t="str">
        <f t="shared" si="674"/>
        <v>2012-Palmeiras/SP-30-5-2</v>
      </c>
      <c r="D21538" s="4">
        <v>5.25</v>
      </c>
      <c r="E21538">
        <v>17</v>
      </c>
      <c r="F21538" t="str">
        <f t="shared" si="675"/>
        <v>30-5-2</v>
      </c>
    </row>
    <row r="21539" spans="1:6" x14ac:dyDescent="0.3">
      <c r="A21539">
        <v>2012</v>
      </c>
      <c r="B21539" t="s">
        <v>2819</v>
      </c>
      <c r="C21539" t="str">
        <f t="shared" si="674"/>
        <v>2012-Ponte Preta/SP-30-5-2</v>
      </c>
      <c r="D21539" s="4">
        <v>3</v>
      </c>
      <c r="E21539">
        <v>34</v>
      </c>
      <c r="F21539" t="str">
        <f t="shared" si="675"/>
        <v>30-5-2</v>
      </c>
    </row>
    <row r="21540" spans="1:6" x14ac:dyDescent="0.3">
      <c r="A21540">
        <v>2012</v>
      </c>
      <c r="B21540" t="s">
        <v>3812</v>
      </c>
      <c r="C21540" t="str">
        <f t="shared" si="674"/>
        <v>2012-Portuguesa/SP-30-5-2</v>
      </c>
      <c r="D21540" s="4">
        <v>5</v>
      </c>
      <c r="E21540">
        <v>25</v>
      </c>
      <c r="F21540" t="str">
        <f t="shared" si="675"/>
        <v>30-5-2</v>
      </c>
    </row>
    <row r="21541" spans="1:6" x14ac:dyDescent="0.3">
      <c r="A21541">
        <v>2012</v>
      </c>
      <c r="B21541" t="s">
        <v>2821</v>
      </c>
      <c r="C21541" t="str">
        <f t="shared" si="674"/>
        <v>2012-Santos/SP-30-5-2</v>
      </c>
      <c r="D21541" s="4">
        <v>8</v>
      </c>
      <c r="E21541">
        <v>30</v>
      </c>
      <c r="F21541" t="str">
        <f t="shared" si="675"/>
        <v>30-5-2</v>
      </c>
    </row>
    <row r="21542" spans="1:6" x14ac:dyDescent="0.3">
      <c r="A21542">
        <v>2012</v>
      </c>
      <c r="B21542" t="s">
        <v>2822</v>
      </c>
      <c r="C21542" t="str">
        <f t="shared" si="674"/>
        <v>2012-Sao Paulo/SP-30-5-2</v>
      </c>
      <c r="D21542" s="4">
        <v>10</v>
      </c>
      <c r="E21542">
        <v>52</v>
      </c>
      <c r="F21542" t="str">
        <f t="shared" si="675"/>
        <v>30-5-2</v>
      </c>
    </row>
    <row r="21543" spans="1:6" x14ac:dyDescent="0.3">
      <c r="A21543">
        <v>2012</v>
      </c>
      <c r="B21543" t="s">
        <v>3333</v>
      </c>
      <c r="C21543" t="str">
        <f t="shared" si="674"/>
        <v>2012-Sport/PE-30-5-2</v>
      </c>
      <c r="D21543" s="4">
        <v>4.25</v>
      </c>
      <c r="E21543">
        <v>17</v>
      </c>
      <c r="F21543" t="str">
        <f t="shared" si="675"/>
        <v>30-5-2</v>
      </c>
    </row>
    <row r="21544" spans="1:6" x14ac:dyDescent="0.3">
      <c r="A21544">
        <v>2012</v>
      </c>
      <c r="B21544" t="s">
        <v>2823</v>
      </c>
      <c r="C21544" t="str">
        <f t="shared" si="674"/>
        <v>2012-Vasco/RJ-30-5-2</v>
      </c>
      <c r="D21544" s="4">
        <v>11</v>
      </c>
      <c r="E21544">
        <v>41</v>
      </c>
      <c r="F21544" t="str">
        <f t="shared" si="675"/>
        <v>30-5-2</v>
      </c>
    </row>
    <row r="21545" spans="1:6" x14ac:dyDescent="0.3">
      <c r="A21545">
        <v>2012</v>
      </c>
      <c r="B21545" t="s">
        <v>4834</v>
      </c>
      <c r="C21545" t="str">
        <f t="shared" si="674"/>
        <v>2012-Atletico/GO-30-5-3</v>
      </c>
      <c r="D21545" s="4">
        <v>4</v>
      </c>
      <c r="E21545">
        <v>16</v>
      </c>
      <c r="F21545" t="str">
        <f t="shared" si="675"/>
        <v>30-5-3</v>
      </c>
    </row>
    <row r="21546" spans="1:6" x14ac:dyDescent="0.3">
      <c r="A21546">
        <v>2012</v>
      </c>
      <c r="B21546" t="s">
        <v>3334</v>
      </c>
      <c r="C21546" t="str">
        <f t="shared" si="674"/>
        <v>2012-Atletico/MG-30-5-3</v>
      </c>
      <c r="D21546" s="4">
        <v>6</v>
      </c>
      <c r="E21546">
        <v>39</v>
      </c>
      <c r="F21546" t="str">
        <f t="shared" si="675"/>
        <v>30-5-3</v>
      </c>
    </row>
    <row r="21547" spans="1:6" x14ac:dyDescent="0.3">
      <c r="A21547">
        <v>2012</v>
      </c>
      <c r="B21547" t="s">
        <v>5147</v>
      </c>
      <c r="C21547" t="str">
        <f t="shared" si="674"/>
        <v>2012-Bahia/BA-30-5-3</v>
      </c>
      <c r="D21547" s="4">
        <v>10</v>
      </c>
      <c r="E21547">
        <v>33</v>
      </c>
      <c r="F21547" t="str">
        <f t="shared" si="675"/>
        <v>30-5-3</v>
      </c>
    </row>
    <row r="21548" spans="1:6" x14ac:dyDescent="0.3">
      <c r="A21548">
        <v>2012</v>
      </c>
      <c r="B21548" t="s">
        <v>2825</v>
      </c>
      <c r="C21548" t="str">
        <f t="shared" si="674"/>
        <v>2012-Botafogo/RJ-30-5-3</v>
      </c>
      <c r="D21548" s="4">
        <v>6</v>
      </c>
      <c r="E21548">
        <v>43</v>
      </c>
      <c r="F21548" t="str">
        <f t="shared" si="675"/>
        <v>30-5-3</v>
      </c>
    </row>
    <row r="21549" spans="1:6" x14ac:dyDescent="0.3">
      <c r="A21549">
        <v>2012</v>
      </c>
      <c r="B21549" t="s">
        <v>2826</v>
      </c>
      <c r="C21549" t="str">
        <f t="shared" si="674"/>
        <v>2012-Corinthians/SP-30-5-3</v>
      </c>
      <c r="D21549" s="4">
        <v>8.8000000000000007</v>
      </c>
      <c r="E21549">
        <v>25</v>
      </c>
      <c r="F21549" t="str">
        <f t="shared" si="675"/>
        <v>30-5-3</v>
      </c>
    </row>
    <row r="21550" spans="1:6" x14ac:dyDescent="0.3">
      <c r="A21550">
        <v>2012</v>
      </c>
      <c r="B21550" t="s">
        <v>3814</v>
      </c>
      <c r="C21550" t="str">
        <f t="shared" si="674"/>
        <v>2012-Coritiba/PR-30-5-3</v>
      </c>
      <c r="D21550" s="4">
        <v>5.428566</v>
      </c>
      <c r="E21550">
        <v>22</v>
      </c>
      <c r="F21550" t="str">
        <f t="shared" si="675"/>
        <v>30-5-3</v>
      </c>
    </row>
    <row r="21551" spans="1:6" x14ac:dyDescent="0.3">
      <c r="A21551">
        <v>2012</v>
      </c>
      <c r="B21551" t="s">
        <v>2827</v>
      </c>
      <c r="C21551" t="str">
        <f t="shared" si="674"/>
        <v>2012-Cruzeiro/MG-30-5-3</v>
      </c>
      <c r="D21551" s="4">
        <v>2</v>
      </c>
      <c r="E21551">
        <v>38</v>
      </c>
      <c r="F21551" t="str">
        <f t="shared" si="675"/>
        <v>30-5-3</v>
      </c>
    </row>
    <row r="21552" spans="1:6" x14ac:dyDescent="0.3">
      <c r="A21552">
        <v>2012</v>
      </c>
      <c r="B21552" t="s">
        <v>2828</v>
      </c>
      <c r="C21552" t="str">
        <f t="shared" si="674"/>
        <v>2012-Figueirense/SC-30-5-3</v>
      </c>
      <c r="D21552" s="4">
        <v>4</v>
      </c>
      <c r="E21552">
        <v>24</v>
      </c>
      <c r="F21552" t="str">
        <f t="shared" si="675"/>
        <v>30-5-3</v>
      </c>
    </row>
    <row r="21553" spans="1:6" x14ac:dyDescent="0.3">
      <c r="A21553">
        <v>2012</v>
      </c>
      <c r="B21553" t="s">
        <v>2829</v>
      </c>
      <c r="C21553" t="str">
        <f t="shared" si="674"/>
        <v>2012-Flamengo/RJ-30-5-3</v>
      </c>
      <c r="D21553" s="4">
        <v>4</v>
      </c>
      <c r="E21553">
        <v>37</v>
      </c>
      <c r="F21553" t="str">
        <f t="shared" si="675"/>
        <v>30-5-3</v>
      </c>
    </row>
    <row r="21554" spans="1:6" x14ac:dyDescent="0.3">
      <c r="A21554">
        <v>2012</v>
      </c>
      <c r="B21554" t="s">
        <v>2830</v>
      </c>
      <c r="C21554" t="str">
        <f t="shared" si="674"/>
        <v>2012-Fluminense/RJ-30-5-3</v>
      </c>
      <c r="D21554" s="4">
        <v>12</v>
      </c>
      <c r="E21554">
        <v>42</v>
      </c>
      <c r="F21554" t="str">
        <f t="shared" si="675"/>
        <v>30-5-3</v>
      </c>
    </row>
    <row r="21555" spans="1:6" x14ac:dyDescent="0.3">
      <c r="A21555">
        <v>2012</v>
      </c>
      <c r="B21555" t="s">
        <v>2833</v>
      </c>
      <c r="C21555" t="str">
        <f t="shared" si="674"/>
        <v>2012-Gremio/RS-30-5-3</v>
      </c>
      <c r="D21555" s="4">
        <v>6</v>
      </c>
      <c r="E21555">
        <v>47</v>
      </c>
      <c r="F21555" t="str">
        <f t="shared" si="675"/>
        <v>30-5-3</v>
      </c>
    </row>
    <row r="21556" spans="1:6" x14ac:dyDescent="0.3">
      <c r="A21556">
        <v>2012</v>
      </c>
      <c r="B21556" t="s">
        <v>2834</v>
      </c>
      <c r="C21556" t="str">
        <f t="shared" si="674"/>
        <v>2012-Internacional/RS-30-5-3</v>
      </c>
      <c r="D21556" s="4">
        <v>6</v>
      </c>
      <c r="E21556">
        <v>29</v>
      </c>
      <c r="F21556" t="str">
        <f t="shared" si="675"/>
        <v>30-5-3</v>
      </c>
    </row>
    <row r="21557" spans="1:6" x14ac:dyDescent="0.3">
      <c r="A21557">
        <v>2012</v>
      </c>
      <c r="B21557" t="s">
        <v>3335</v>
      </c>
      <c r="C21557" t="str">
        <f t="shared" si="674"/>
        <v>2012-Nautico/PE-30-5-3</v>
      </c>
      <c r="D21557" s="4">
        <v>6.75</v>
      </c>
      <c r="E21557">
        <v>21</v>
      </c>
      <c r="F21557" t="str">
        <f t="shared" si="675"/>
        <v>30-5-3</v>
      </c>
    </row>
    <row r="21558" spans="1:6" x14ac:dyDescent="0.3">
      <c r="A21558">
        <v>2012</v>
      </c>
      <c r="B21558" t="s">
        <v>2835</v>
      </c>
      <c r="C21558" t="str">
        <f t="shared" si="674"/>
        <v>2012-Palmeiras/SP-30-5-3</v>
      </c>
      <c r="D21558" s="4">
        <v>5.25</v>
      </c>
      <c r="E21558">
        <v>17</v>
      </c>
      <c r="F21558" t="str">
        <f t="shared" si="675"/>
        <v>30-5-3</v>
      </c>
    </row>
    <row r="21559" spans="1:6" x14ac:dyDescent="0.3">
      <c r="A21559">
        <v>2012</v>
      </c>
      <c r="B21559" t="s">
        <v>2837</v>
      </c>
      <c r="C21559" t="str">
        <f t="shared" si="674"/>
        <v>2012-Ponte Preta/SP-30-5-3</v>
      </c>
      <c r="D21559" s="4">
        <v>4</v>
      </c>
      <c r="E21559">
        <v>39</v>
      </c>
      <c r="F21559" t="str">
        <f t="shared" si="675"/>
        <v>30-5-3</v>
      </c>
    </row>
    <row r="21560" spans="1:6" x14ac:dyDescent="0.3">
      <c r="A21560">
        <v>2012</v>
      </c>
      <c r="B21560" t="s">
        <v>3815</v>
      </c>
      <c r="C21560" t="str">
        <f t="shared" si="674"/>
        <v>2012-Portuguesa/SP-30-5-3</v>
      </c>
      <c r="D21560" s="4">
        <v>5</v>
      </c>
      <c r="E21560">
        <v>29</v>
      </c>
      <c r="F21560" t="str">
        <f t="shared" si="675"/>
        <v>30-5-3</v>
      </c>
    </row>
    <row r="21561" spans="1:6" x14ac:dyDescent="0.3">
      <c r="A21561">
        <v>2012</v>
      </c>
      <c r="B21561" t="s">
        <v>2839</v>
      </c>
      <c r="C21561" t="str">
        <f t="shared" si="674"/>
        <v>2012-Santos/SP-30-5-3</v>
      </c>
      <c r="D21561" s="4">
        <v>8</v>
      </c>
      <c r="E21561">
        <v>32</v>
      </c>
      <c r="F21561" t="str">
        <f t="shared" si="675"/>
        <v>30-5-3</v>
      </c>
    </row>
    <row r="21562" spans="1:6" x14ac:dyDescent="0.3">
      <c r="A21562">
        <v>2012</v>
      </c>
      <c r="B21562" t="s">
        <v>2840</v>
      </c>
      <c r="C21562" t="str">
        <f t="shared" si="674"/>
        <v>2012-Sao Paulo/SP-30-5-3</v>
      </c>
      <c r="D21562" s="4">
        <v>8</v>
      </c>
      <c r="E21562">
        <v>40</v>
      </c>
      <c r="F21562" t="str">
        <f t="shared" si="675"/>
        <v>30-5-3</v>
      </c>
    </row>
    <row r="21563" spans="1:6" x14ac:dyDescent="0.3">
      <c r="A21563">
        <v>2012</v>
      </c>
      <c r="B21563" t="s">
        <v>3336</v>
      </c>
      <c r="C21563" t="str">
        <f t="shared" si="674"/>
        <v>2012-Sport/PE-30-5-3</v>
      </c>
      <c r="D21563" s="4">
        <v>8</v>
      </c>
      <c r="E21563">
        <v>20</v>
      </c>
      <c r="F21563" t="str">
        <f t="shared" si="675"/>
        <v>30-5-3</v>
      </c>
    </row>
    <row r="21564" spans="1:6" x14ac:dyDescent="0.3">
      <c r="A21564">
        <v>2012</v>
      </c>
      <c r="B21564" t="s">
        <v>2841</v>
      </c>
      <c r="C21564" t="str">
        <f t="shared" si="674"/>
        <v>2012-Vasco/RJ-30-5-3</v>
      </c>
      <c r="D21564" s="4">
        <v>8</v>
      </c>
      <c r="E21564">
        <v>41</v>
      </c>
      <c r="F21564" t="str">
        <f t="shared" si="675"/>
        <v>30-5-3</v>
      </c>
    </row>
    <row r="21565" spans="1:6" x14ac:dyDescent="0.3">
      <c r="A21565">
        <v>2012</v>
      </c>
      <c r="B21565" t="s">
        <v>4838</v>
      </c>
      <c r="C21565" t="str">
        <f t="shared" si="674"/>
        <v>2012-Atletico/GO-30-5-4</v>
      </c>
      <c r="D21565" s="4">
        <v>4</v>
      </c>
      <c r="E21565">
        <v>21</v>
      </c>
      <c r="F21565" t="str">
        <f t="shared" si="675"/>
        <v>30-5-4</v>
      </c>
    </row>
    <row r="21566" spans="1:6" x14ac:dyDescent="0.3">
      <c r="A21566">
        <v>2012</v>
      </c>
      <c r="B21566" t="s">
        <v>3337</v>
      </c>
      <c r="C21566" t="str">
        <f t="shared" si="674"/>
        <v>2012-Atletico/MG-30-5-4</v>
      </c>
      <c r="D21566" s="4">
        <v>8</v>
      </c>
      <c r="E21566">
        <v>39</v>
      </c>
      <c r="F21566" t="str">
        <f t="shared" si="675"/>
        <v>30-5-4</v>
      </c>
    </row>
    <row r="21567" spans="1:6" x14ac:dyDescent="0.3">
      <c r="A21567">
        <v>2012</v>
      </c>
      <c r="B21567" t="s">
        <v>5149</v>
      </c>
      <c r="C21567" t="str">
        <f t="shared" si="674"/>
        <v>2012-Bahia/BA-30-5-4</v>
      </c>
      <c r="D21567" s="4">
        <v>8</v>
      </c>
      <c r="E21567">
        <v>25</v>
      </c>
      <c r="F21567" t="str">
        <f t="shared" si="675"/>
        <v>30-5-4</v>
      </c>
    </row>
    <row r="21568" spans="1:6" x14ac:dyDescent="0.3">
      <c r="A21568">
        <v>2012</v>
      </c>
      <c r="B21568" t="s">
        <v>2843</v>
      </c>
      <c r="C21568" t="str">
        <f t="shared" si="674"/>
        <v>2012-Botafogo/RJ-30-5-4</v>
      </c>
      <c r="D21568" s="4">
        <v>9</v>
      </c>
      <c r="E21568">
        <v>39</v>
      </c>
      <c r="F21568" t="str">
        <f t="shared" si="675"/>
        <v>30-5-4</v>
      </c>
    </row>
    <row r="21569" spans="1:6" x14ac:dyDescent="0.3">
      <c r="A21569">
        <v>2012</v>
      </c>
      <c r="B21569" t="s">
        <v>2844</v>
      </c>
      <c r="C21569" t="str">
        <f t="shared" si="674"/>
        <v>2012-Corinthians/SP-30-5-4</v>
      </c>
      <c r="D21569" s="4">
        <v>8</v>
      </c>
      <c r="E21569">
        <v>29</v>
      </c>
      <c r="F21569" t="str">
        <f t="shared" si="675"/>
        <v>30-5-4</v>
      </c>
    </row>
    <row r="21570" spans="1:6" x14ac:dyDescent="0.3">
      <c r="A21570">
        <v>2012</v>
      </c>
      <c r="B21570" t="s">
        <v>3817</v>
      </c>
      <c r="C21570" t="str">
        <f t="shared" si="674"/>
        <v>2012-Coritiba/PR-30-5-4</v>
      </c>
      <c r="D21570" s="4">
        <v>4.9999950000000002</v>
      </c>
      <c r="E21570">
        <v>15</v>
      </c>
      <c r="F21570" t="str">
        <f t="shared" si="675"/>
        <v>30-5-4</v>
      </c>
    </row>
    <row r="21571" spans="1:6" x14ac:dyDescent="0.3">
      <c r="A21571">
        <v>2012</v>
      </c>
      <c r="B21571" t="s">
        <v>2845</v>
      </c>
      <c r="C21571" t="str">
        <f t="shared" ref="C21571:C21634" si="676">A21571&amp;"-"&amp;B21571</f>
        <v>2012-Cruzeiro/MG-30-5-4</v>
      </c>
      <c r="D21571" s="4">
        <v>1</v>
      </c>
      <c r="E21571">
        <v>39</v>
      </c>
      <c r="F21571" t="str">
        <f t="shared" ref="F21571:F21634" si="677">RIGHT(B21571,LEN(C21571)-FIND("-",C21571,6))</f>
        <v>30-5-4</v>
      </c>
    </row>
    <row r="21572" spans="1:6" x14ac:dyDescent="0.3">
      <c r="A21572">
        <v>2012</v>
      </c>
      <c r="B21572" t="s">
        <v>2846</v>
      </c>
      <c r="C21572" t="str">
        <f t="shared" si="676"/>
        <v>2012-Figueirense/SC-30-5-4</v>
      </c>
      <c r="D21572" s="4">
        <v>7</v>
      </c>
      <c r="E21572">
        <v>25</v>
      </c>
      <c r="F21572" t="str">
        <f t="shared" si="677"/>
        <v>30-5-4</v>
      </c>
    </row>
    <row r="21573" spans="1:6" x14ac:dyDescent="0.3">
      <c r="A21573">
        <v>2012</v>
      </c>
      <c r="B21573" t="s">
        <v>2847</v>
      </c>
      <c r="C21573" t="str">
        <f t="shared" si="676"/>
        <v>2012-Flamengo/RJ-30-5-4</v>
      </c>
      <c r="D21573" s="4">
        <v>4</v>
      </c>
      <c r="E21573">
        <v>42</v>
      </c>
      <c r="F21573" t="str">
        <f t="shared" si="677"/>
        <v>30-5-4</v>
      </c>
    </row>
    <row r="21574" spans="1:6" x14ac:dyDescent="0.3">
      <c r="A21574">
        <v>2012</v>
      </c>
      <c r="B21574" t="s">
        <v>2848</v>
      </c>
      <c r="C21574" t="str">
        <f t="shared" si="676"/>
        <v>2012-Fluminense/RJ-30-5-4</v>
      </c>
      <c r="D21574" s="4">
        <v>12</v>
      </c>
      <c r="E21574">
        <v>44</v>
      </c>
      <c r="F21574" t="str">
        <f t="shared" si="677"/>
        <v>30-5-4</v>
      </c>
    </row>
    <row r="21575" spans="1:6" x14ac:dyDescent="0.3">
      <c r="A21575">
        <v>2012</v>
      </c>
      <c r="B21575" t="s">
        <v>2851</v>
      </c>
      <c r="C21575" t="str">
        <f t="shared" si="676"/>
        <v>2012-Gremio/RS-30-5-4</v>
      </c>
      <c r="D21575" s="4">
        <v>8</v>
      </c>
      <c r="E21575">
        <v>39</v>
      </c>
      <c r="F21575" t="str">
        <f t="shared" si="677"/>
        <v>30-5-4</v>
      </c>
    </row>
    <row r="21576" spans="1:6" x14ac:dyDescent="0.3">
      <c r="A21576">
        <v>2012</v>
      </c>
      <c r="B21576" t="s">
        <v>2852</v>
      </c>
      <c r="C21576" t="str">
        <f t="shared" si="676"/>
        <v>2012-Internacional/RS-30-5-4</v>
      </c>
      <c r="D21576" s="4">
        <v>6</v>
      </c>
      <c r="E21576">
        <v>29</v>
      </c>
      <c r="F21576" t="str">
        <f t="shared" si="677"/>
        <v>30-5-4</v>
      </c>
    </row>
    <row r="21577" spans="1:6" x14ac:dyDescent="0.3">
      <c r="A21577">
        <v>2012</v>
      </c>
      <c r="B21577" t="s">
        <v>3338</v>
      </c>
      <c r="C21577" t="str">
        <f t="shared" si="676"/>
        <v>2012-Nautico/PE-30-5-4</v>
      </c>
      <c r="D21577" s="4">
        <v>10</v>
      </c>
      <c r="E21577">
        <v>27</v>
      </c>
      <c r="F21577" t="str">
        <f t="shared" si="677"/>
        <v>30-5-4</v>
      </c>
    </row>
    <row r="21578" spans="1:6" x14ac:dyDescent="0.3">
      <c r="A21578">
        <v>2012</v>
      </c>
      <c r="B21578" t="s">
        <v>2853</v>
      </c>
      <c r="C21578" t="str">
        <f t="shared" si="676"/>
        <v>2012-Palmeiras/SP-30-5-4</v>
      </c>
      <c r="D21578" s="4">
        <v>6</v>
      </c>
      <c r="E21578">
        <v>24</v>
      </c>
      <c r="F21578" t="str">
        <f t="shared" si="677"/>
        <v>30-5-4</v>
      </c>
    </row>
    <row r="21579" spans="1:6" x14ac:dyDescent="0.3">
      <c r="A21579">
        <v>2012</v>
      </c>
      <c r="B21579" t="s">
        <v>2855</v>
      </c>
      <c r="C21579" t="str">
        <f t="shared" si="676"/>
        <v>2012-Ponte Preta/SP-30-5-4</v>
      </c>
      <c r="D21579" s="4">
        <v>7</v>
      </c>
      <c r="E21579">
        <v>40</v>
      </c>
      <c r="F21579" t="str">
        <f t="shared" si="677"/>
        <v>30-5-4</v>
      </c>
    </row>
    <row r="21580" spans="1:6" x14ac:dyDescent="0.3">
      <c r="A21580">
        <v>2012</v>
      </c>
      <c r="B21580" t="s">
        <v>3818</v>
      </c>
      <c r="C21580" t="str">
        <f t="shared" si="676"/>
        <v>2012-Portuguesa/SP-30-5-4</v>
      </c>
      <c r="D21580" s="4">
        <v>7</v>
      </c>
      <c r="E21580">
        <v>28</v>
      </c>
      <c r="F21580" t="str">
        <f t="shared" si="677"/>
        <v>30-5-4</v>
      </c>
    </row>
    <row r="21581" spans="1:6" x14ac:dyDescent="0.3">
      <c r="A21581">
        <v>2012</v>
      </c>
      <c r="B21581" t="s">
        <v>2857</v>
      </c>
      <c r="C21581" t="str">
        <f t="shared" si="676"/>
        <v>2012-Santos/SP-30-5-4</v>
      </c>
      <c r="D21581" s="4">
        <v>9</v>
      </c>
      <c r="E21581">
        <v>25</v>
      </c>
      <c r="F21581" t="str">
        <f t="shared" si="677"/>
        <v>30-5-4</v>
      </c>
    </row>
    <row r="21582" spans="1:6" x14ac:dyDescent="0.3">
      <c r="A21582">
        <v>2012</v>
      </c>
      <c r="B21582" t="s">
        <v>2858</v>
      </c>
      <c r="C21582" t="str">
        <f t="shared" si="676"/>
        <v>2012-Sao Paulo/SP-30-5-4</v>
      </c>
      <c r="D21582" s="4">
        <v>8</v>
      </c>
      <c r="E21582">
        <v>33</v>
      </c>
      <c r="F21582" t="str">
        <f t="shared" si="677"/>
        <v>30-5-4</v>
      </c>
    </row>
    <row r="21583" spans="1:6" x14ac:dyDescent="0.3">
      <c r="A21583">
        <v>2012</v>
      </c>
      <c r="B21583" t="s">
        <v>3339</v>
      </c>
      <c r="C21583" t="str">
        <f t="shared" si="676"/>
        <v>2012-Sport/PE-30-5-4</v>
      </c>
      <c r="D21583" s="4">
        <v>8</v>
      </c>
      <c r="E21583">
        <v>26</v>
      </c>
      <c r="F21583" t="str">
        <f t="shared" si="677"/>
        <v>30-5-4</v>
      </c>
    </row>
    <row r="21584" spans="1:6" x14ac:dyDescent="0.3">
      <c r="A21584">
        <v>2012</v>
      </c>
      <c r="B21584" t="s">
        <v>2859</v>
      </c>
      <c r="C21584" t="str">
        <f t="shared" si="676"/>
        <v>2012-Vasco/RJ-30-5-4</v>
      </c>
      <c r="D21584" s="4">
        <v>6</v>
      </c>
      <c r="E21584">
        <v>41</v>
      </c>
      <c r="F21584" t="str">
        <f t="shared" si="677"/>
        <v>30-5-4</v>
      </c>
    </row>
    <row r="21585" spans="1:6" x14ac:dyDescent="0.3">
      <c r="A21585">
        <v>2013</v>
      </c>
      <c r="B21585" t="s">
        <v>2860</v>
      </c>
      <c r="C21585" t="str">
        <f t="shared" si="676"/>
        <v>2013-Atletico/MG-20-2-0</v>
      </c>
      <c r="D21585" s="4">
        <v>3</v>
      </c>
      <c r="E21585">
        <v>16</v>
      </c>
      <c r="F21585" t="str">
        <f t="shared" si="677"/>
        <v>20-2-0</v>
      </c>
    </row>
    <row r="21586" spans="1:6" x14ac:dyDescent="0.3">
      <c r="A21586">
        <v>2013</v>
      </c>
      <c r="B21586" t="s">
        <v>52</v>
      </c>
      <c r="C21586" t="str">
        <f t="shared" si="676"/>
        <v>2013-Atletico/PR-20-2-0</v>
      </c>
      <c r="D21586" s="4">
        <v>3.3333300000000001</v>
      </c>
      <c r="E21586">
        <v>13</v>
      </c>
      <c r="F21586" t="str">
        <f t="shared" si="677"/>
        <v>20-2-0</v>
      </c>
    </row>
    <row r="21587" spans="1:6" x14ac:dyDescent="0.3">
      <c r="A21587">
        <v>2013</v>
      </c>
      <c r="B21587" t="s">
        <v>4843</v>
      </c>
      <c r="C21587" t="str">
        <f t="shared" si="676"/>
        <v>2013-Bahia/BA-20-2-0</v>
      </c>
      <c r="D21587" s="4">
        <v>2.6666720000000002</v>
      </c>
      <c r="E21587">
        <v>16</v>
      </c>
      <c r="F21587" t="str">
        <f t="shared" si="677"/>
        <v>20-2-0</v>
      </c>
    </row>
    <row r="21588" spans="1:6" x14ac:dyDescent="0.3">
      <c r="A21588">
        <v>2013</v>
      </c>
      <c r="B21588" t="s">
        <v>53</v>
      </c>
      <c r="C21588" t="str">
        <f t="shared" si="676"/>
        <v>2013-Botafogo/RJ-20-2-0</v>
      </c>
      <c r="D21588" s="4">
        <v>4.2500039999999997</v>
      </c>
      <c r="E21588">
        <v>15</v>
      </c>
      <c r="F21588" t="str">
        <f t="shared" si="677"/>
        <v>20-2-0</v>
      </c>
    </row>
    <row r="21589" spans="1:6" x14ac:dyDescent="0.3">
      <c r="A21589">
        <v>2013</v>
      </c>
      <c r="B21589" t="s">
        <v>54</v>
      </c>
      <c r="C21589" t="str">
        <f t="shared" si="676"/>
        <v>2013-Corinthians/SP-20-2-0</v>
      </c>
      <c r="D21589" s="4">
        <v>2.3333330000000001</v>
      </c>
      <c r="E21589">
        <v>10</v>
      </c>
      <c r="F21589" t="str">
        <f t="shared" si="677"/>
        <v>20-2-0</v>
      </c>
    </row>
    <row r="21590" spans="1:6" x14ac:dyDescent="0.3">
      <c r="A21590">
        <v>2013</v>
      </c>
      <c r="B21590" t="s">
        <v>3340</v>
      </c>
      <c r="C21590" t="str">
        <f t="shared" si="676"/>
        <v>2013-Coritiba/PR-20-2-0</v>
      </c>
      <c r="D21590" s="4">
        <v>1.333332</v>
      </c>
      <c r="E21590">
        <v>8</v>
      </c>
      <c r="F21590" t="str">
        <f t="shared" si="677"/>
        <v>20-2-0</v>
      </c>
    </row>
    <row r="21591" spans="1:6" x14ac:dyDescent="0.3">
      <c r="A21591">
        <v>2013</v>
      </c>
      <c r="B21591" t="s">
        <v>5150</v>
      </c>
      <c r="C21591" t="str">
        <f t="shared" si="676"/>
        <v>2013-Criciuma/SC-20-2-0</v>
      </c>
      <c r="D21591" s="4">
        <v>2.2222200000000001</v>
      </c>
      <c r="E21591">
        <v>14</v>
      </c>
      <c r="F21591" t="str">
        <f t="shared" si="677"/>
        <v>20-2-0</v>
      </c>
    </row>
    <row r="21592" spans="1:6" x14ac:dyDescent="0.3">
      <c r="A21592">
        <v>2013</v>
      </c>
      <c r="B21592" t="s">
        <v>55</v>
      </c>
      <c r="C21592" t="str">
        <f t="shared" si="676"/>
        <v>2013-Cruzeiro/MG-20-2-0</v>
      </c>
      <c r="D21592" s="4">
        <v>3.1666660000000002</v>
      </c>
      <c r="E21592">
        <v>16</v>
      </c>
      <c r="F21592" t="str">
        <f t="shared" si="677"/>
        <v>20-2-0</v>
      </c>
    </row>
    <row r="21593" spans="1:6" x14ac:dyDescent="0.3">
      <c r="A21593">
        <v>2013</v>
      </c>
      <c r="B21593" t="s">
        <v>57</v>
      </c>
      <c r="C21593" t="str">
        <f t="shared" si="676"/>
        <v>2013-Flamengo/RJ-20-2-0</v>
      </c>
      <c r="D21593" s="4">
        <v>2.75</v>
      </c>
      <c r="E21593">
        <v>8</v>
      </c>
      <c r="F21593" t="str">
        <f t="shared" si="677"/>
        <v>20-2-0</v>
      </c>
    </row>
    <row r="21594" spans="1:6" x14ac:dyDescent="0.3">
      <c r="A21594">
        <v>2013</v>
      </c>
      <c r="B21594" t="s">
        <v>58</v>
      </c>
      <c r="C21594" t="str">
        <f t="shared" si="676"/>
        <v>2013-Fluminense/RJ-20-2-0</v>
      </c>
      <c r="D21594" s="4">
        <v>4</v>
      </c>
      <c r="E21594">
        <v>10</v>
      </c>
      <c r="F21594" t="str">
        <f t="shared" si="677"/>
        <v>20-2-0</v>
      </c>
    </row>
    <row r="21595" spans="1:6" x14ac:dyDescent="0.3">
      <c r="A21595">
        <v>2013</v>
      </c>
      <c r="B21595" t="s">
        <v>60</v>
      </c>
      <c r="C21595" t="str">
        <f t="shared" si="676"/>
        <v>2013-Goias/GO-20-2-0</v>
      </c>
      <c r="D21595" s="4">
        <v>0</v>
      </c>
      <c r="E21595">
        <v>10</v>
      </c>
      <c r="F21595" t="str">
        <f t="shared" si="677"/>
        <v>20-2-0</v>
      </c>
    </row>
    <row r="21596" spans="1:6" x14ac:dyDescent="0.3">
      <c r="A21596">
        <v>2013</v>
      </c>
      <c r="B21596" t="s">
        <v>61</v>
      </c>
      <c r="C21596" t="str">
        <f t="shared" si="676"/>
        <v>2013-Gremio/RS-20-2-0</v>
      </c>
      <c r="D21596" s="4">
        <v>3.666674</v>
      </c>
      <c r="E21596">
        <v>16</v>
      </c>
      <c r="F21596" t="str">
        <f t="shared" si="677"/>
        <v>20-2-0</v>
      </c>
    </row>
    <row r="21597" spans="1:6" x14ac:dyDescent="0.3">
      <c r="A21597">
        <v>2013</v>
      </c>
      <c r="B21597" t="s">
        <v>62</v>
      </c>
      <c r="C21597" t="str">
        <f t="shared" si="676"/>
        <v>2013-Internacional/RS-20-2-0</v>
      </c>
      <c r="D21597" s="4">
        <v>2.6</v>
      </c>
      <c r="E21597">
        <v>13</v>
      </c>
      <c r="F21597" t="str">
        <f t="shared" si="677"/>
        <v>20-2-0</v>
      </c>
    </row>
    <row r="21598" spans="1:6" x14ac:dyDescent="0.3">
      <c r="A21598">
        <v>2013</v>
      </c>
      <c r="B21598" t="s">
        <v>2861</v>
      </c>
      <c r="C21598" t="str">
        <f t="shared" si="676"/>
        <v>2013-Nautico/PE-20-2-0</v>
      </c>
      <c r="D21598" s="4">
        <v>1.8</v>
      </c>
      <c r="E21598">
        <v>8</v>
      </c>
      <c r="F21598" t="str">
        <f t="shared" si="677"/>
        <v>20-2-0</v>
      </c>
    </row>
    <row r="21599" spans="1:6" x14ac:dyDescent="0.3">
      <c r="A21599">
        <v>2013</v>
      </c>
      <c r="B21599" t="s">
        <v>65</v>
      </c>
      <c r="C21599" t="str">
        <f t="shared" si="676"/>
        <v>2013-Ponte Preta/SP-20-2-0</v>
      </c>
      <c r="D21599" s="4">
        <v>1.2</v>
      </c>
      <c r="E21599">
        <v>6</v>
      </c>
      <c r="F21599" t="str">
        <f t="shared" si="677"/>
        <v>20-2-0</v>
      </c>
    </row>
    <row r="21600" spans="1:6" x14ac:dyDescent="0.3">
      <c r="A21600">
        <v>2013</v>
      </c>
      <c r="B21600" t="s">
        <v>3341</v>
      </c>
      <c r="C21600" t="str">
        <f t="shared" si="676"/>
        <v>2013-Portuguesa/SP-20-2-0</v>
      </c>
      <c r="D21600" s="4">
        <v>2.6666720000000002</v>
      </c>
      <c r="E21600">
        <v>16</v>
      </c>
      <c r="F21600" t="str">
        <f t="shared" si="677"/>
        <v>20-2-0</v>
      </c>
    </row>
    <row r="21601" spans="1:6" x14ac:dyDescent="0.3">
      <c r="A21601">
        <v>2013</v>
      </c>
      <c r="B21601" t="s">
        <v>67</v>
      </c>
      <c r="C21601" t="str">
        <f t="shared" si="676"/>
        <v>2013-Santos/SP-20-2-0</v>
      </c>
      <c r="D21601" s="4">
        <v>2.8</v>
      </c>
      <c r="E21601">
        <v>16</v>
      </c>
      <c r="F21601" t="str">
        <f t="shared" si="677"/>
        <v>20-2-0</v>
      </c>
    </row>
    <row r="21602" spans="1:6" x14ac:dyDescent="0.3">
      <c r="A21602">
        <v>2013</v>
      </c>
      <c r="B21602" t="s">
        <v>68</v>
      </c>
      <c r="C21602" t="str">
        <f t="shared" si="676"/>
        <v>2013-Sao Paulo/SP-20-2-0</v>
      </c>
      <c r="D21602" s="4">
        <v>3</v>
      </c>
      <c r="E21602">
        <v>14</v>
      </c>
      <c r="F21602" t="str">
        <f t="shared" si="677"/>
        <v>20-2-0</v>
      </c>
    </row>
    <row r="21603" spans="1:6" x14ac:dyDescent="0.3">
      <c r="A21603">
        <v>2013</v>
      </c>
      <c r="B21603" t="s">
        <v>69</v>
      </c>
      <c r="C21603" t="str">
        <f t="shared" si="676"/>
        <v>2013-Vasco/RJ-20-2-0</v>
      </c>
      <c r="D21603" s="4">
        <v>2.5333380000000001</v>
      </c>
      <c r="E21603">
        <v>8</v>
      </c>
      <c r="F21603" t="str">
        <f t="shared" si="677"/>
        <v>20-2-0</v>
      </c>
    </row>
    <row r="21604" spans="1:6" x14ac:dyDescent="0.3">
      <c r="A21604">
        <v>2013</v>
      </c>
      <c r="B21604" t="s">
        <v>3342</v>
      </c>
      <c r="C21604" t="str">
        <f t="shared" si="676"/>
        <v>2013-Vitoria/BA-20-2-0</v>
      </c>
      <c r="D21604" s="4">
        <v>2</v>
      </c>
      <c r="E21604">
        <v>10</v>
      </c>
      <c r="F21604" t="str">
        <f t="shared" si="677"/>
        <v>20-2-0</v>
      </c>
    </row>
    <row r="21605" spans="1:6" x14ac:dyDescent="0.3">
      <c r="A21605">
        <v>2013</v>
      </c>
      <c r="B21605" t="s">
        <v>2863</v>
      </c>
      <c r="C21605" t="str">
        <f t="shared" si="676"/>
        <v>2013-Atletico/MG-20-2-1</v>
      </c>
      <c r="D21605" s="4">
        <v>2.8461509999999999</v>
      </c>
      <c r="E21605">
        <v>15</v>
      </c>
      <c r="F21605" t="str">
        <f t="shared" si="677"/>
        <v>20-2-1</v>
      </c>
    </row>
    <row r="21606" spans="1:6" x14ac:dyDescent="0.3">
      <c r="A21606">
        <v>2013</v>
      </c>
      <c r="B21606" t="s">
        <v>70</v>
      </c>
      <c r="C21606" t="str">
        <f t="shared" si="676"/>
        <v>2013-Atletico/PR-20-2-1</v>
      </c>
      <c r="D21606" s="4">
        <v>4.5263159999999996</v>
      </c>
      <c r="E21606">
        <v>16</v>
      </c>
      <c r="F21606" t="str">
        <f t="shared" si="677"/>
        <v>20-2-1</v>
      </c>
    </row>
    <row r="21607" spans="1:6" x14ac:dyDescent="0.3">
      <c r="A21607">
        <v>2013</v>
      </c>
      <c r="B21607" t="s">
        <v>4845</v>
      </c>
      <c r="C21607" t="str">
        <f t="shared" si="676"/>
        <v>2013-Bahia/BA-20-2-1</v>
      </c>
      <c r="D21607" s="4">
        <v>2.3333379999999999</v>
      </c>
      <c r="E21607">
        <v>14</v>
      </c>
      <c r="F21607" t="str">
        <f t="shared" si="677"/>
        <v>20-2-1</v>
      </c>
    </row>
    <row r="21608" spans="1:6" x14ac:dyDescent="0.3">
      <c r="A21608">
        <v>2013</v>
      </c>
      <c r="B21608" t="s">
        <v>71</v>
      </c>
      <c r="C21608" t="str">
        <f t="shared" si="676"/>
        <v>2013-Botafogo/RJ-20-2-1</v>
      </c>
      <c r="D21608" s="4">
        <v>3.3076889999999999</v>
      </c>
      <c r="E21608">
        <v>16</v>
      </c>
      <c r="F21608" t="str">
        <f t="shared" si="677"/>
        <v>20-2-1</v>
      </c>
    </row>
    <row r="21609" spans="1:6" x14ac:dyDescent="0.3">
      <c r="A21609">
        <v>2013</v>
      </c>
      <c r="B21609" t="s">
        <v>72</v>
      </c>
      <c r="C21609" t="str">
        <f t="shared" si="676"/>
        <v>2013-Corinthians/SP-20-2-1</v>
      </c>
      <c r="D21609" s="4">
        <v>2.8571399999999998</v>
      </c>
      <c r="E21609">
        <v>16</v>
      </c>
      <c r="F21609" t="str">
        <f t="shared" si="677"/>
        <v>20-2-1</v>
      </c>
    </row>
    <row r="21610" spans="1:6" x14ac:dyDescent="0.3">
      <c r="A21610">
        <v>2013</v>
      </c>
      <c r="B21610" t="s">
        <v>3343</v>
      </c>
      <c r="C21610" t="str">
        <f t="shared" si="676"/>
        <v>2013-Coritiba/PR-20-2-1</v>
      </c>
      <c r="D21610" s="4">
        <v>2</v>
      </c>
      <c r="E21610">
        <v>16</v>
      </c>
      <c r="F21610" t="str">
        <f t="shared" si="677"/>
        <v>20-2-1</v>
      </c>
    </row>
    <row r="21611" spans="1:6" x14ac:dyDescent="0.3">
      <c r="A21611">
        <v>2013</v>
      </c>
      <c r="B21611" t="s">
        <v>5151</v>
      </c>
      <c r="C21611" t="str">
        <f t="shared" si="676"/>
        <v>2013-Criciuma/SC-20-2-1</v>
      </c>
      <c r="D21611" s="4">
        <v>2.5</v>
      </c>
      <c r="E21611">
        <v>10</v>
      </c>
      <c r="F21611" t="str">
        <f t="shared" si="677"/>
        <v>20-2-1</v>
      </c>
    </row>
    <row r="21612" spans="1:6" x14ac:dyDescent="0.3">
      <c r="A21612">
        <v>2013</v>
      </c>
      <c r="B21612" t="s">
        <v>73</v>
      </c>
      <c r="C21612" t="str">
        <f t="shared" si="676"/>
        <v>2013-Cruzeiro/MG-20-2-1</v>
      </c>
      <c r="D21612" s="4">
        <v>4.142862</v>
      </c>
      <c r="E21612">
        <v>14</v>
      </c>
      <c r="F21612" t="str">
        <f t="shared" si="677"/>
        <v>20-2-1</v>
      </c>
    </row>
    <row r="21613" spans="1:6" x14ac:dyDescent="0.3">
      <c r="A21613">
        <v>2013</v>
      </c>
      <c r="B21613" t="s">
        <v>75</v>
      </c>
      <c r="C21613" t="str">
        <f t="shared" si="676"/>
        <v>2013-Flamengo/RJ-20-2-1</v>
      </c>
      <c r="D21613" s="4">
        <v>2.1111089999999999</v>
      </c>
      <c r="E21613">
        <v>10</v>
      </c>
      <c r="F21613" t="str">
        <f t="shared" si="677"/>
        <v>20-2-1</v>
      </c>
    </row>
    <row r="21614" spans="1:6" x14ac:dyDescent="0.3">
      <c r="A21614">
        <v>2013</v>
      </c>
      <c r="B21614" t="s">
        <v>76</v>
      </c>
      <c r="C21614" t="str">
        <f t="shared" si="676"/>
        <v>2013-Fluminense/RJ-20-2-1</v>
      </c>
      <c r="D21614" s="4">
        <v>2</v>
      </c>
      <c r="E21614">
        <v>8</v>
      </c>
      <c r="F21614" t="str">
        <f t="shared" si="677"/>
        <v>20-2-1</v>
      </c>
    </row>
    <row r="21615" spans="1:6" x14ac:dyDescent="0.3">
      <c r="A21615">
        <v>2013</v>
      </c>
      <c r="B21615" t="s">
        <v>78</v>
      </c>
      <c r="C21615" t="str">
        <f t="shared" si="676"/>
        <v>2013-Goias/GO-20-2-1</v>
      </c>
      <c r="D21615" s="4">
        <v>2.6956530000000001</v>
      </c>
      <c r="E21615">
        <v>10</v>
      </c>
      <c r="F21615" t="str">
        <f t="shared" si="677"/>
        <v>20-2-1</v>
      </c>
    </row>
    <row r="21616" spans="1:6" x14ac:dyDescent="0.3">
      <c r="A21616">
        <v>2013</v>
      </c>
      <c r="B21616" t="s">
        <v>79</v>
      </c>
      <c r="C21616" t="str">
        <f t="shared" si="676"/>
        <v>2013-Gremio/RS-20-2-1</v>
      </c>
      <c r="D21616" s="4">
        <v>3.5</v>
      </c>
      <c r="E21616">
        <v>14</v>
      </c>
      <c r="F21616" t="str">
        <f t="shared" si="677"/>
        <v>20-2-1</v>
      </c>
    </row>
    <row r="21617" spans="1:6" x14ac:dyDescent="0.3">
      <c r="A21617">
        <v>2013</v>
      </c>
      <c r="B21617" t="s">
        <v>80</v>
      </c>
      <c r="C21617" t="str">
        <f t="shared" si="676"/>
        <v>2013-Internacional/RS-20-2-1</v>
      </c>
      <c r="D21617" s="4">
        <v>3.4736799999999999</v>
      </c>
      <c r="E21617">
        <v>16</v>
      </c>
      <c r="F21617" t="str">
        <f t="shared" si="677"/>
        <v>20-2-1</v>
      </c>
    </row>
    <row r="21618" spans="1:6" x14ac:dyDescent="0.3">
      <c r="A21618">
        <v>2013</v>
      </c>
      <c r="B21618" t="s">
        <v>2864</v>
      </c>
      <c r="C21618" t="str">
        <f t="shared" si="676"/>
        <v>2013-Nautico/PE-20-2-1</v>
      </c>
      <c r="D21618" s="4">
        <v>1.416666</v>
      </c>
      <c r="E21618">
        <v>4</v>
      </c>
      <c r="F21618" t="str">
        <f t="shared" si="677"/>
        <v>20-2-1</v>
      </c>
    </row>
    <row r="21619" spans="1:6" x14ac:dyDescent="0.3">
      <c r="A21619">
        <v>2013</v>
      </c>
      <c r="B21619" t="s">
        <v>83</v>
      </c>
      <c r="C21619" t="str">
        <f t="shared" si="676"/>
        <v>2013-Ponte Preta/SP-20-2-1</v>
      </c>
      <c r="D21619" s="4">
        <v>1.7142839999999999</v>
      </c>
      <c r="E21619">
        <v>8</v>
      </c>
      <c r="F21619" t="str">
        <f t="shared" si="677"/>
        <v>20-2-1</v>
      </c>
    </row>
    <row r="21620" spans="1:6" x14ac:dyDescent="0.3">
      <c r="A21620">
        <v>2013</v>
      </c>
      <c r="B21620" t="s">
        <v>3344</v>
      </c>
      <c r="C21620" t="str">
        <f t="shared" si="676"/>
        <v>2013-Portuguesa/SP-20-2-1</v>
      </c>
      <c r="D21620" s="4">
        <v>2</v>
      </c>
      <c r="E21620">
        <v>10</v>
      </c>
      <c r="F21620" t="str">
        <f t="shared" si="677"/>
        <v>20-2-1</v>
      </c>
    </row>
    <row r="21621" spans="1:6" x14ac:dyDescent="0.3">
      <c r="A21621">
        <v>2013</v>
      </c>
      <c r="B21621" t="s">
        <v>85</v>
      </c>
      <c r="C21621" t="str">
        <f t="shared" si="676"/>
        <v>2013-Santos/SP-20-2-1</v>
      </c>
      <c r="D21621" s="4">
        <v>3.5</v>
      </c>
      <c r="E21621">
        <v>16</v>
      </c>
      <c r="F21621" t="str">
        <f t="shared" si="677"/>
        <v>20-2-1</v>
      </c>
    </row>
    <row r="21622" spans="1:6" x14ac:dyDescent="0.3">
      <c r="A21622">
        <v>2013</v>
      </c>
      <c r="B21622" t="s">
        <v>86</v>
      </c>
      <c r="C21622" t="str">
        <f t="shared" si="676"/>
        <v>2013-Sao Paulo/SP-20-2-1</v>
      </c>
      <c r="D21622" s="4">
        <v>1.75</v>
      </c>
      <c r="E21622">
        <v>16</v>
      </c>
      <c r="F21622" t="str">
        <f t="shared" si="677"/>
        <v>20-2-1</v>
      </c>
    </row>
    <row r="21623" spans="1:6" x14ac:dyDescent="0.3">
      <c r="A21623">
        <v>2013</v>
      </c>
      <c r="B21623" t="s">
        <v>87</v>
      </c>
      <c r="C21623" t="str">
        <f t="shared" si="676"/>
        <v>2013-Vasco/RJ-20-2-1</v>
      </c>
      <c r="D21623" s="4">
        <v>2.8181790000000002</v>
      </c>
      <c r="E21623">
        <v>14</v>
      </c>
      <c r="F21623" t="str">
        <f t="shared" si="677"/>
        <v>20-2-1</v>
      </c>
    </row>
    <row r="21624" spans="1:6" x14ac:dyDescent="0.3">
      <c r="A21624">
        <v>2013</v>
      </c>
      <c r="B21624" t="s">
        <v>3345</v>
      </c>
      <c r="C21624" t="str">
        <f t="shared" si="676"/>
        <v>2013-Vitoria/BA-20-2-1</v>
      </c>
      <c r="D21624" s="4">
        <v>1.4000010000000001</v>
      </c>
      <c r="E21624">
        <v>16</v>
      </c>
      <c r="F21624" t="str">
        <f t="shared" si="677"/>
        <v>20-2-1</v>
      </c>
    </row>
    <row r="21625" spans="1:6" x14ac:dyDescent="0.3">
      <c r="A21625">
        <v>2013</v>
      </c>
      <c r="B21625" t="s">
        <v>2866</v>
      </c>
      <c r="C21625" t="str">
        <f t="shared" si="676"/>
        <v>2013-Atletico/MG-20-3-0</v>
      </c>
      <c r="D21625" s="4">
        <v>5</v>
      </c>
      <c r="E21625">
        <v>19</v>
      </c>
      <c r="F21625" t="str">
        <f t="shared" si="677"/>
        <v>20-3-0</v>
      </c>
    </row>
    <row r="21626" spans="1:6" x14ac:dyDescent="0.3">
      <c r="A21626">
        <v>2013</v>
      </c>
      <c r="B21626" t="s">
        <v>88</v>
      </c>
      <c r="C21626" t="str">
        <f t="shared" si="676"/>
        <v>2013-Atletico/PR-20-3-0</v>
      </c>
      <c r="D21626" s="4">
        <v>5</v>
      </c>
      <c r="E21626">
        <v>20</v>
      </c>
      <c r="F21626" t="str">
        <f t="shared" si="677"/>
        <v>20-3-0</v>
      </c>
    </row>
    <row r="21627" spans="1:6" x14ac:dyDescent="0.3">
      <c r="A21627">
        <v>2013</v>
      </c>
      <c r="B21627" t="s">
        <v>4847</v>
      </c>
      <c r="C21627" t="str">
        <f t="shared" si="676"/>
        <v>2013-Bahia/BA-20-3-0</v>
      </c>
      <c r="D21627" s="4">
        <v>3</v>
      </c>
      <c r="E21627">
        <v>19</v>
      </c>
      <c r="F21627" t="str">
        <f t="shared" si="677"/>
        <v>20-3-0</v>
      </c>
    </row>
    <row r="21628" spans="1:6" x14ac:dyDescent="0.3">
      <c r="A21628">
        <v>2013</v>
      </c>
      <c r="B21628" t="s">
        <v>89</v>
      </c>
      <c r="C21628" t="str">
        <f t="shared" si="676"/>
        <v>2013-Botafogo/RJ-20-3-0</v>
      </c>
      <c r="D21628" s="4">
        <v>5.2</v>
      </c>
      <c r="E21628">
        <v>22</v>
      </c>
      <c r="F21628" t="str">
        <f t="shared" si="677"/>
        <v>20-3-0</v>
      </c>
    </row>
    <row r="21629" spans="1:6" x14ac:dyDescent="0.3">
      <c r="A21629">
        <v>2013</v>
      </c>
      <c r="B21629" t="s">
        <v>90</v>
      </c>
      <c r="C21629" t="str">
        <f t="shared" si="676"/>
        <v>2013-Corinthians/SP-20-3-0</v>
      </c>
      <c r="D21629" s="4">
        <v>2</v>
      </c>
      <c r="E21629">
        <v>18</v>
      </c>
      <c r="F21629" t="str">
        <f t="shared" si="677"/>
        <v>20-3-0</v>
      </c>
    </row>
    <row r="21630" spans="1:6" x14ac:dyDescent="0.3">
      <c r="A21630">
        <v>2013</v>
      </c>
      <c r="B21630" t="s">
        <v>3346</v>
      </c>
      <c r="C21630" t="str">
        <f t="shared" si="676"/>
        <v>2013-Coritiba/PR-20-3-0</v>
      </c>
      <c r="D21630" s="4">
        <v>1</v>
      </c>
      <c r="E21630">
        <v>19</v>
      </c>
      <c r="F21630" t="str">
        <f t="shared" si="677"/>
        <v>20-3-0</v>
      </c>
    </row>
    <row r="21631" spans="1:6" x14ac:dyDescent="0.3">
      <c r="A21631">
        <v>2013</v>
      </c>
      <c r="B21631" t="s">
        <v>5152</v>
      </c>
      <c r="C21631" t="str">
        <f t="shared" si="676"/>
        <v>2013-Criciuma/SC-20-3-0</v>
      </c>
      <c r="D21631" s="4">
        <v>9</v>
      </c>
      <c r="E21631">
        <v>17</v>
      </c>
      <c r="F21631" t="str">
        <f t="shared" si="677"/>
        <v>20-3-0</v>
      </c>
    </row>
    <row r="21632" spans="1:6" x14ac:dyDescent="0.3">
      <c r="A21632">
        <v>2013</v>
      </c>
      <c r="B21632" t="s">
        <v>91</v>
      </c>
      <c r="C21632" t="str">
        <f t="shared" si="676"/>
        <v>2013-Cruzeiro/MG-20-3-0</v>
      </c>
      <c r="D21632" s="4">
        <v>6.4999979999999997</v>
      </c>
      <c r="E21632">
        <v>24</v>
      </c>
      <c r="F21632" t="str">
        <f t="shared" si="677"/>
        <v>20-3-0</v>
      </c>
    </row>
    <row r="21633" spans="1:6" x14ac:dyDescent="0.3">
      <c r="A21633">
        <v>2013</v>
      </c>
      <c r="B21633" t="s">
        <v>93</v>
      </c>
      <c r="C21633" t="str">
        <f t="shared" si="676"/>
        <v>2013-Flamengo/RJ-20-3-0</v>
      </c>
      <c r="D21633" s="4">
        <v>3</v>
      </c>
      <c r="E21633">
        <v>14</v>
      </c>
      <c r="F21633" t="str">
        <f t="shared" si="677"/>
        <v>20-3-0</v>
      </c>
    </row>
    <row r="21634" spans="1:6" x14ac:dyDescent="0.3">
      <c r="A21634">
        <v>2013</v>
      </c>
      <c r="B21634" t="s">
        <v>94</v>
      </c>
      <c r="C21634" t="str">
        <f t="shared" si="676"/>
        <v>2013-Fluminense/RJ-20-3-0</v>
      </c>
      <c r="D21634" s="4">
        <v>1</v>
      </c>
      <c r="E21634">
        <v>19</v>
      </c>
      <c r="F21634" t="str">
        <f t="shared" si="677"/>
        <v>20-3-0</v>
      </c>
    </row>
    <row r="21635" spans="1:6" x14ac:dyDescent="0.3">
      <c r="A21635">
        <v>2013</v>
      </c>
      <c r="B21635" t="s">
        <v>96</v>
      </c>
      <c r="C21635" t="str">
        <f t="shared" ref="C21635:C21698" si="678">A21635&amp;"-"&amp;B21635</f>
        <v>2013-Goias/GO-20-3-0</v>
      </c>
      <c r="D21635" s="4">
        <v>5</v>
      </c>
      <c r="E21635">
        <v>17</v>
      </c>
      <c r="F21635" t="str">
        <f t="shared" ref="F21635:F21698" si="679">RIGHT(B21635,LEN(C21635)-FIND("-",C21635,6))</f>
        <v>20-3-0</v>
      </c>
    </row>
    <row r="21636" spans="1:6" x14ac:dyDescent="0.3">
      <c r="A21636">
        <v>2013</v>
      </c>
      <c r="B21636" t="s">
        <v>97</v>
      </c>
      <c r="C21636" t="str">
        <f t="shared" si="678"/>
        <v>2013-Gremio/RS-20-3-0</v>
      </c>
      <c r="D21636" s="4">
        <v>6</v>
      </c>
      <c r="E21636">
        <v>25</v>
      </c>
      <c r="F21636" t="str">
        <f t="shared" si="679"/>
        <v>20-3-0</v>
      </c>
    </row>
    <row r="21637" spans="1:6" x14ac:dyDescent="0.3">
      <c r="A21637">
        <v>2013</v>
      </c>
      <c r="B21637" t="s">
        <v>98</v>
      </c>
      <c r="C21637" t="str">
        <f t="shared" si="678"/>
        <v>2013-Internacional/RS-20-3-0</v>
      </c>
      <c r="D21637" s="4">
        <v>4.8333320000000004</v>
      </c>
      <c r="E21637">
        <v>18</v>
      </c>
      <c r="F21637" t="str">
        <f t="shared" si="679"/>
        <v>20-3-0</v>
      </c>
    </row>
    <row r="21638" spans="1:6" x14ac:dyDescent="0.3">
      <c r="A21638">
        <v>2013</v>
      </c>
      <c r="B21638" t="s">
        <v>2867</v>
      </c>
      <c r="C21638" t="str">
        <f t="shared" si="678"/>
        <v>2013-Nautico/PE-20-3-0</v>
      </c>
      <c r="D21638" s="4">
        <v>0</v>
      </c>
      <c r="E21638">
        <v>4</v>
      </c>
      <c r="F21638" t="str">
        <f t="shared" si="679"/>
        <v>20-3-0</v>
      </c>
    </row>
    <row r="21639" spans="1:6" x14ac:dyDescent="0.3">
      <c r="A21639">
        <v>2013</v>
      </c>
      <c r="B21639" t="s">
        <v>101</v>
      </c>
      <c r="C21639" t="str">
        <f t="shared" si="678"/>
        <v>2013-Ponte Preta/SP-20-3-0</v>
      </c>
      <c r="D21639" s="4">
        <v>0</v>
      </c>
      <c r="E21639">
        <v>9</v>
      </c>
      <c r="F21639" t="str">
        <f t="shared" si="679"/>
        <v>20-3-0</v>
      </c>
    </row>
    <row r="21640" spans="1:6" x14ac:dyDescent="0.3">
      <c r="A21640">
        <v>2013</v>
      </c>
      <c r="B21640" t="s">
        <v>3347</v>
      </c>
      <c r="C21640" t="str">
        <f t="shared" si="678"/>
        <v>2013-Portuguesa/SP-20-3-0</v>
      </c>
      <c r="D21640" s="4">
        <v>6</v>
      </c>
      <c r="E21640">
        <v>15</v>
      </c>
      <c r="F21640" t="str">
        <f t="shared" si="679"/>
        <v>20-3-0</v>
      </c>
    </row>
    <row r="21641" spans="1:6" x14ac:dyDescent="0.3">
      <c r="A21641">
        <v>2013</v>
      </c>
      <c r="B21641" t="s">
        <v>103</v>
      </c>
      <c r="C21641" t="str">
        <f t="shared" si="678"/>
        <v>2013-Santos/SP-20-3-0</v>
      </c>
      <c r="D21641" s="4">
        <v>6</v>
      </c>
      <c r="E21641">
        <v>20</v>
      </c>
      <c r="F21641" t="str">
        <f t="shared" si="679"/>
        <v>20-3-0</v>
      </c>
    </row>
    <row r="21642" spans="1:6" x14ac:dyDescent="0.3">
      <c r="A21642">
        <v>2013</v>
      </c>
      <c r="B21642" t="s">
        <v>104</v>
      </c>
      <c r="C21642" t="str">
        <f t="shared" si="678"/>
        <v>2013-Sao Paulo/SP-20-3-0</v>
      </c>
      <c r="D21642" s="4">
        <v>4</v>
      </c>
      <c r="E21642">
        <v>17</v>
      </c>
      <c r="F21642" t="str">
        <f t="shared" si="679"/>
        <v>20-3-0</v>
      </c>
    </row>
    <row r="21643" spans="1:6" x14ac:dyDescent="0.3">
      <c r="A21643">
        <v>2013</v>
      </c>
      <c r="B21643" t="s">
        <v>105</v>
      </c>
      <c r="C21643" t="str">
        <f t="shared" si="678"/>
        <v>2013-Vasco/RJ-20-3-0</v>
      </c>
      <c r="D21643" s="4">
        <v>6</v>
      </c>
      <c r="E21643">
        <v>15</v>
      </c>
      <c r="F21643" t="str">
        <f t="shared" si="679"/>
        <v>20-3-0</v>
      </c>
    </row>
    <row r="21644" spans="1:6" x14ac:dyDescent="0.3">
      <c r="A21644">
        <v>2013</v>
      </c>
      <c r="B21644" t="s">
        <v>3348</v>
      </c>
      <c r="C21644" t="str">
        <f t="shared" si="678"/>
        <v>2013-Vitoria/BA-20-3-0</v>
      </c>
      <c r="D21644" s="4">
        <v>0</v>
      </c>
      <c r="E21644">
        <v>19</v>
      </c>
      <c r="F21644" t="str">
        <f t="shared" si="679"/>
        <v>20-3-0</v>
      </c>
    </row>
    <row r="21645" spans="1:6" x14ac:dyDescent="0.3">
      <c r="A21645">
        <v>2013</v>
      </c>
      <c r="B21645" t="s">
        <v>2869</v>
      </c>
      <c r="C21645" t="str">
        <f t="shared" si="678"/>
        <v>2013-Atletico/MG-20-3-1</v>
      </c>
      <c r="D21645" s="4">
        <v>5</v>
      </c>
      <c r="E21645">
        <v>19</v>
      </c>
      <c r="F21645" t="str">
        <f t="shared" si="679"/>
        <v>20-3-1</v>
      </c>
    </row>
    <row r="21646" spans="1:6" x14ac:dyDescent="0.3">
      <c r="A21646">
        <v>2013</v>
      </c>
      <c r="B21646" t="s">
        <v>106</v>
      </c>
      <c r="C21646" t="str">
        <f t="shared" si="678"/>
        <v>2013-Atletico/PR-20-3-1</v>
      </c>
      <c r="D21646" s="4">
        <v>6.3333269999999997</v>
      </c>
      <c r="E21646">
        <v>20</v>
      </c>
      <c r="F21646" t="str">
        <f t="shared" si="679"/>
        <v>20-3-1</v>
      </c>
    </row>
    <row r="21647" spans="1:6" x14ac:dyDescent="0.3">
      <c r="A21647">
        <v>2013</v>
      </c>
      <c r="B21647" t="s">
        <v>4849</v>
      </c>
      <c r="C21647" t="str">
        <f t="shared" si="678"/>
        <v>2013-Bahia/BA-20-3-1</v>
      </c>
      <c r="D21647" s="4">
        <v>7</v>
      </c>
      <c r="E21647">
        <v>22</v>
      </c>
      <c r="F21647" t="str">
        <f t="shared" si="679"/>
        <v>20-3-1</v>
      </c>
    </row>
    <row r="21648" spans="1:6" x14ac:dyDescent="0.3">
      <c r="A21648">
        <v>2013</v>
      </c>
      <c r="B21648" t="s">
        <v>107</v>
      </c>
      <c r="C21648" t="str">
        <f t="shared" si="678"/>
        <v>2013-Botafogo/RJ-20-3-1</v>
      </c>
      <c r="D21648" s="4">
        <v>4</v>
      </c>
      <c r="E21648">
        <v>20</v>
      </c>
      <c r="F21648" t="str">
        <f t="shared" si="679"/>
        <v>20-3-1</v>
      </c>
    </row>
    <row r="21649" spans="1:6" x14ac:dyDescent="0.3">
      <c r="A21649">
        <v>2013</v>
      </c>
      <c r="B21649" t="s">
        <v>108</v>
      </c>
      <c r="C21649" t="str">
        <f t="shared" si="678"/>
        <v>2013-Corinthians/SP-20-3-1</v>
      </c>
      <c r="D21649" s="4">
        <v>5.75</v>
      </c>
      <c r="E21649">
        <v>16</v>
      </c>
      <c r="F21649" t="str">
        <f t="shared" si="679"/>
        <v>20-3-1</v>
      </c>
    </row>
    <row r="21650" spans="1:6" x14ac:dyDescent="0.3">
      <c r="A21650">
        <v>2013</v>
      </c>
      <c r="B21650" t="s">
        <v>3349</v>
      </c>
      <c r="C21650" t="str">
        <f t="shared" si="678"/>
        <v>2013-Coritiba/PR-20-3-1</v>
      </c>
      <c r="D21650" s="4">
        <v>1</v>
      </c>
      <c r="E21650">
        <v>17</v>
      </c>
      <c r="F21650" t="str">
        <f t="shared" si="679"/>
        <v>20-3-1</v>
      </c>
    </row>
    <row r="21651" spans="1:6" x14ac:dyDescent="0.3">
      <c r="A21651">
        <v>2013</v>
      </c>
      <c r="B21651" t="s">
        <v>5153</v>
      </c>
      <c r="C21651" t="str">
        <f t="shared" si="678"/>
        <v>2013-Criciuma/SC-20-3-1</v>
      </c>
      <c r="D21651" s="4">
        <v>6</v>
      </c>
      <c r="E21651">
        <v>14</v>
      </c>
      <c r="F21651" t="str">
        <f t="shared" si="679"/>
        <v>20-3-1</v>
      </c>
    </row>
    <row r="21652" spans="1:6" x14ac:dyDescent="0.3">
      <c r="A21652">
        <v>2013</v>
      </c>
      <c r="B21652" t="s">
        <v>109</v>
      </c>
      <c r="C21652" t="str">
        <f t="shared" si="678"/>
        <v>2013-Cruzeiro/MG-20-3-1</v>
      </c>
      <c r="D21652" s="4">
        <v>9</v>
      </c>
      <c r="E21652">
        <v>26</v>
      </c>
      <c r="F21652" t="str">
        <f t="shared" si="679"/>
        <v>20-3-1</v>
      </c>
    </row>
    <row r="21653" spans="1:6" x14ac:dyDescent="0.3">
      <c r="A21653">
        <v>2013</v>
      </c>
      <c r="B21653" t="s">
        <v>111</v>
      </c>
      <c r="C21653" t="str">
        <f t="shared" si="678"/>
        <v>2013-Flamengo/RJ-20-3-1</v>
      </c>
      <c r="D21653" s="4">
        <v>1</v>
      </c>
      <c r="E21653">
        <v>12</v>
      </c>
      <c r="F21653" t="str">
        <f t="shared" si="679"/>
        <v>20-3-1</v>
      </c>
    </row>
    <row r="21654" spans="1:6" x14ac:dyDescent="0.3">
      <c r="A21654">
        <v>2013</v>
      </c>
      <c r="B21654" t="s">
        <v>112</v>
      </c>
      <c r="C21654" t="str">
        <f t="shared" si="678"/>
        <v>2013-Fluminense/RJ-20-3-1</v>
      </c>
      <c r="D21654" s="4">
        <v>3</v>
      </c>
      <c r="E21654">
        <v>15</v>
      </c>
      <c r="F21654" t="str">
        <f t="shared" si="679"/>
        <v>20-3-1</v>
      </c>
    </row>
    <row r="21655" spans="1:6" x14ac:dyDescent="0.3">
      <c r="A21655">
        <v>2013</v>
      </c>
      <c r="B21655" t="s">
        <v>114</v>
      </c>
      <c r="C21655" t="str">
        <f t="shared" si="678"/>
        <v>2013-Goias/GO-20-3-1</v>
      </c>
      <c r="D21655" s="4">
        <v>5</v>
      </c>
      <c r="E21655">
        <v>19</v>
      </c>
      <c r="F21655" t="str">
        <f t="shared" si="679"/>
        <v>20-3-1</v>
      </c>
    </row>
    <row r="21656" spans="1:6" x14ac:dyDescent="0.3">
      <c r="A21656">
        <v>2013</v>
      </c>
      <c r="B21656" t="s">
        <v>115</v>
      </c>
      <c r="C21656" t="str">
        <f t="shared" si="678"/>
        <v>2013-Gremio/RS-20-3-1</v>
      </c>
      <c r="D21656" s="4">
        <v>9</v>
      </c>
      <c r="E21656">
        <v>24</v>
      </c>
      <c r="F21656" t="str">
        <f t="shared" si="679"/>
        <v>20-3-1</v>
      </c>
    </row>
    <row r="21657" spans="1:6" x14ac:dyDescent="0.3">
      <c r="A21657">
        <v>2013</v>
      </c>
      <c r="B21657" t="s">
        <v>116</v>
      </c>
      <c r="C21657" t="str">
        <f t="shared" si="678"/>
        <v>2013-Internacional/RS-20-3-1</v>
      </c>
      <c r="D21657" s="4">
        <v>3</v>
      </c>
      <c r="E21657">
        <v>24</v>
      </c>
      <c r="F21657" t="str">
        <f t="shared" si="679"/>
        <v>20-3-1</v>
      </c>
    </row>
    <row r="21658" spans="1:6" x14ac:dyDescent="0.3">
      <c r="A21658">
        <v>2013</v>
      </c>
      <c r="B21658" t="s">
        <v>2870</v>
      </c>
      <c r="C21658" t="str">
        <f t="shared" si="678"/>
        <v>2013-Nautico/PE-20-3-1</v>
      </c>
      <c r="D21658" s="4">
        <v>1.4999990000000001</v>
      </c>
      <c r="E21658">
        <v>5</v>
      </c>
      <c r="F21658" t="str">
        <f t="shared" si="679"/>
        <v>20-3-1</v>
      </c>
    </row>
    <row r="21659" spans="1:6" x14ac:dyDescent="0.3">
      <c r="A21659">
        <v>2013</v>
      </c>
      <c r="B21659" t="s">
        <v>119</v>
      </c>
      <c r="C21659" t="str">
        <f t="shared" si="678"/>
        <v>2013-Ponte Preta/SP-20-3-1</v>
      </c>
      <c r="D21659" s="4">
        <v>0</v>
      </c>
      <c r="E21659">
        <v>7</v>
      </c>
      <c r="F21659" t="str">
        <f t="shared" si="679"/>
        <v>20-3-1</v>
      </c>
    </row>
    <row r="21660" spans="1:6" x14ac:dyDescent="0.3">
      <c r="A21660">
        <v>2013</v>
      </c>
      <c r="B21660" t="s">
        <v>3350</v>
      </c>
      <c r="C21660" t="str">
        <f t="shared" si="678"/>
        <v>2013-Portuguesa/SP-20-3-1</v>
      </c>
      <c r="D21660" s="4">
        <v>3</v>
      </c>
      <c r="E21660">
        <v>16</v>
      </c>
      <c r="F21660" t="str">
        <f t="shared" si="679"/>
        <v>20-3-1</v>
      </c>
    </row>
    <row r="21661" spans="1:6" x14ac:dyDescent="0.3">
      <c r="A21661">
        <v>2013</v>
      </c>
      <c r="B21661" t="s">
        <v>121</v>
      </c>
      <c r="C21661" t="str">
        <f t="shared" si="678"/>
        <v>2013-Santos/SP-20-3-1</v>
      </c>
      <c r="D21661" s="4">
        <v>5.25</v>
      </c>
      <c r="E21661">
        <v>16</v>
      </c>
      <c r="F21661" t="str">
        <f t="shared" si="679"/>
        <v>20-3-1</v>
      </c>
    </row>
    <row r="21662" spans="1:6" x14ac:dyDescent="0.3">
      <c r="A21662">
        <v>2013</v>
      </c>
      <c r="B21662" t="s">
        <v>122</v>
      </c>
      <c r="C21662" t="str">
        <f t="shared" si="678"/>
        <v>2013-Sao Paulo/SP-20-3-1</v>
      </c>
      <c r="D21662" s="4">
        <v>5</v>
      </c>
      <c r="E21662">
        <v>19</v>
      </c>
      <c r="F21662" t="str">
        <f t="shared" si="679"/>
        <v>20-3-1</v>
      </c>
    </row>
    <row r="21663" spans="1:6" x14ac:dyDescent="0.3">
      <c r="A21663">
        <v>2013</v>
      </c>
      <c r="B21663" t="s">
        <v>123</v>
      </c>
      <c r="C21663" t="str">
        <f t="shared" si="678"/>
        <v>2013-Vasco/RJ-20-3-1</v>
      </c>
      <c r="D21663" s="4">
        <v>1</v>
      </c>
      <c r="E21663">
        <v>13</v>
      </c>
      <c r="F21663" t="str">
        <f t="shared" si="679"/>
        <v>20-3-1</v>
      </c>
    </row>
    <row r="21664" spans="1:6" x14ac:dyDescent="0.3">
      <c r="A21664">
        <v>2013</v>
      </c>
      <c r="B21664" t="s">
        <v>3351</v>
      </c>
      <c r="C21664" t="str">
        <f t="shared" si="678"/>
        <v>2013-Vitoria/BA-20-3-1</v>
      </c>
      <c r="D21664" s="4">
        <v>0</v>
      </c>
      <c r="E21664">
        <v>17</v>
      </c>
      <c r="F21664" t="str">
        <f t="shared" si="679"/>
        <v>20-3-1</v>
      </c>
    </row>
    <row r="21665" spans="1:6" x14ac:dyDescent="0.3">
      <c r="A21665">
        <v>2013</v>
      </c>
      <c r="B21665" t="s">
        <v>2872</v>
      </c>
      <c r="C21665" t="str">
        <f t="shared" si="678"/>
        <v>2013-Atletico/MG-20-3-2</v>
      </c>
      <c r="D21665" s="4">
        <v>7</v>
      </c>
      <c r="E21665">
        <v>22</v>
      </c>
      <c r="F21665" t="str">
        <f t="shared" si="679"/>
        <v>20-3-2</v>
      </c>
    </row>
    <row r="21666" spans="1:6" x14ac:dyDescent="0.3">
      <c r="A21666">
        <v>2013</v>
      </c>
      <c r="B21666" t="s">
        <v>124</v>
      </c>
      <c r="C21666" t="str">
        <f t="shared" si="678"/>
        <v>2013-Atletico/PR-20-3-2</v>
      </c>
      <c r="D21666" s="4">
        <v>7</v>
      </c>
      <c r="E21666">
        <v>15</v>
      </c>
      <c r="F21666" t="str">
        <f t="shared" si="679"/>
        <v>20-3-2</v>
      </c>
    </row>
    <row r="21667" spans="1:6" x14ac:dyDescent="0.3">
      <c r="A21667">
        <v>2013</v>
      </c>
      <c r="B21667" t="s">
        <v>4851</v>
      </c>
      <c r="C21667" t="str">
        <f t="shared" si="678"/>
        <v>2013-Bahia/BA-20-3-2</v>
      </c>
      <c r="D21667" s="4">
        <v>4</v>
      </c>
      <c r="E21667">
        <v>16</v>
      </c>
      <c r="F21667" t="str">
        <f t="shared" si="679"/>
        <v>20-3-2</v>
      </c>
    </row>
    <row r="21668" spans="1:6" x14ac:dyDescent="0.3">
      <c r="A21668">
        <v>2013</v>
      </c>
      <c r="B21668" t="s">
        <v>125</v>
      </c>
      <c r="C21668" t="str">
        <f t="shared" si="678"/>
        <v>2013-Botafogo/RJ-20-3-2</v>
      </c>
      <c r="D21668" s="4">
        <v>4</v>
      </c>
      <c r="E21668">
        <v>22</v>
      </c>
      <c r="F21668" t="str">
        <f t="shared" si="679"/>
        <v>20-3-2</v>
      </c>
    </row>
    <row r="21669" spans="1:6" x14ac:dyDescent="0.3">
      <c r="A21669">
        <v>2013</v>
      </c>
      <c r="B21669" t="s">
        <v>126</v>
      </c>
      <c r="C21669" t="str">
        <f t="shared" si="678"/>
        <v>2013-Corinthians/SP-20-3-2</v>
      </c>
      <c r="D21669" s="4">
        <v>5.3333279999999998</v>
      </c>
      <c r="E21669">
        <v>16</v>
      </c>
      <c r="F21669" t="str">
        <f t="shared" si="679"/>
        <v>20-3-2</v>
      </c>
    </row>
    <row r="21670" spans="1:6" x14ac:dyDescent="0.3">
      <c r="A21670">
        <v>2013</v>
      </c>
      <c r="B21670" t="s">
        <v>3352</v>
      </c>
      <c r="C21670" t="str">
        <f t="shared" si="678"/>
        <v>2013-Coritiba/PR-20-3-2</v>
      </c>
      <c r="D21670" s="4">
        <v>1</v>
      </c>
      <c r="E21670">
        <v>16</v>
      </c>
      <c r="F21670" t="str">
        <f t="shared" si="679"/>
        <v>20-3-2</v>
      </c>
    </row>
    <row r="21671" spans="1:6" x14ac:dyDescent="0.3">
      <c r="A21671">
        <v>2013</v>
      </c>
      <c r="B21671" t="s">
        <v>5154</v>
      </c>
      <c r="C21671" t="str">
        <f t="shared" si="678"/>
        <v>2013-Criciuma/SC-20-3-2</v>
      </c>
      <c r="D21671" s="4">
        <v>6</v>
      </c>
      <c r="E21671">
        <v>14</v>
      </c>
      <c r="F21671" t="str">
        <f t="shared" si="679"/>
        <v>20-3-2</v>
      </c>
    </row>
    <row r="21672" spans="1:6" x14ac:dyDescent="0.3">
      <c r="A21672">
        <v>2013</v>
      </c>
      <c r="B21672" t="s">
        <v>127</v>
      </c>
      <c r="C21672" t="str">
        <f t="shared" si="678"/>
        <v>2013-Cruzeiro/MG-20-3-2</v>
      </c>
      <c r="D21672" s="4">
        <v>9</v>
      </c>
      <c r="E21672">
        <v>31</v>
      </c>
      <c r="F21672" t="str">
        <f t="shared" si="679"/>
        <v>20-3-2</v>
      </c>
    </row>
    <row r="21673" spans="1:6" x14ac:dyDescent="0.3">
      <c r="A21673">
        <v>2013</v>
      </c>
      <c r="B21673" t="s">
        <v>129</v>
      </c>
      <c r="C21673" t="str">
        <f t="shared" si="678"/>
        <v>2013-Flamengo/RJ-20-3-2</v>
      </c>
      <c r="D21673" s="4">
        <v>3.3333300000000001</v>
      </c>
      <c r="E21673">
        <v>10</v>
      </c>
      <c r="F21673" t="str">
        <f t="shared" si="679"/>
        <v>20-3-2</v>
      </c>
    </row>
    <row r="21674" spans="1:6" x14ac:dyDescent="0.3">
      <c r="A21674">
        <v>2013</v>
      </c>
      <c r="B21674" t="s">
        <v>130</v>
      </c>
      <c r="C21674" t="str">
        <f t="shared" si="678"/>
        <v>2013-Fluminense/RJ-20-3-2</v>
      </c>
      <c r="D21674" s="4">
        <v>4</v>
      </c>
      <c r="E21674">
        <v>15</v>
      </c>
      <c r="F21674" t="str">
        <f t="shared" si="679"/>
        <v>20-3-2</v>
      </c>
    </row>
    <row r="21675" spans="1:6" x14ac:dyDescent="0.3">
      <c r="A21675">
        <v>2013</v>
      </c>
      <c r="B21675" t="s">
        <v>132</v>
      </c>
      <c r="C21675" t="str">
        <f t="shared" si="678"/>
        <v>2013-Goias/GO-20-3-2</v>
      </c>
      <c r="D21675" s="4">
        <v>5</v>
      </c>
      <c r="E21675">
        <v>11</v>
      </c>
      <c r="F21675" t="str">
        <f t="shared" si="679"/>
        <v>20-3-2</v>
      </c>
    </row>
    <row r="21676" spans="1:6" x14ac:dyDescent="0.3">
      <c r="A21676">
        <v>2013</v>
      </c>
      <c r="B21676" t="s">
        <v>133</v>
      </c>
      <c r="C21676" t="str">
        <f t="shared" si="678"/>
        <v>2013-Gremio/RS-20-3-2</v>
      </c>
      <c r="D21676" s="4">
        <v>9</v>
      </c>
      <c r="E21676">
        <v>21</v>
      </c>
      <c r="F21676" t="str">
        <f t="shared" si="679"/>
        <v>20-3-2</v>
      </c>
    </row>
    <row r="21677" spans="1:6" x14ac:dyDescent="0.3">
      <c r="A21677">
        <v>2013</v>
      </c>
      <c r="B21677" t="s">
        <v>134</v>
      </c>
      <c r="C21677" t="str">
        <f t="shared" si="678"/>
        <v>2013-Internacional/RS-20-3-2</v>
      </c>
      <c r="D21677" s="4">
        <v>3</v>
      </c>
      <c r="E21677">
        <v>22</v>
      </c>
      <c r="F21677" t="str">
        <f t="shared" si="679"/>
        <v>20-3-2</v>
      </c>
    </row>
    <row r="21678" spans="1:6" x14ac:dyDescent="0.3">
      <c r="A21678">
        <v>2013</v>
      </c>
      <c r="B21678" t="s">
        <v>2873</v>
      </c>
      <c r="C21678" t="str">
        <f t="shared" si="678"/>
        <v>2013-Nautico/PE-20-3-2</v>
      </c>
      <c r="D21678" s="4">
        <v>0</v>
      </c>
      <c r="E21678">
        <v>10</v>
      </c>
      <c r="F21678" t="str">
        <f t="shared" si="679"/>
        <v>20-3-2</v>
      </c>
    </row>
    <row r="21679" spans="1:6" x14ac:dyDescent="0.3">
      <c r="A21679">
        <v>2013</v>
      </c>
      <c r="B21679" t="s">
        <v>137</v>
      </c>
      <c r="C21679" t="str">
        <f t="shared" si="678"/>
        <v>2013-Ponte Preta/SP-20-3-2</v>
      </c>
      <c r="D21679" s="4">
        <v>0</v>
      </c>
      <c r="E21679">
        <v>12</v>
      </c>
      <c r="F21679" t="str">
        <f t="shared" si="679"/>
        <v>20-3-2</v>
      </c>
    </row>
    <row r="21680" spans="1:6" x14ac:dyDescent="0.3">
      <c r="A21680">
        <v>2013</v>
      </c>
      <c r="B21680" t="s">
        <v>3353</v>
      </c>
      <c r="C21680" t="str">
        <f t="shared" si="678"/>
        <v>2013-Portuguesa/SP-20-3-2</v>
      </c>
      <c r="D21680" s="4">
        <v>2.6</v>
      </c>
      <c r="E21680">
        <v>12</v>
      </c>
      <c r="F21680" t="str">
        <f t="shared" si="679"/>
        <v>20-3-2</v>
      </c>
    </row>
    <row r="21681" spans="1:6" x14ac:dyDescent="0.3">
      <c r="A21681">
        <v>2013</v>
      </c>
      <c r="B21681" t="s">
        <v>139</v>
      </c>
      <c r="C21681" t="str">
        <f t="shared" si="678"/>
        <v>2013-Santos/SP-20-3-2</v>
      </c>
      <c r="D21681" s="4">
        <v>5</v>
      </c>
      <c r="E21681">
        <v>24</v>
      </c>
      <c r="F21681" t="str">
        <f t="shared" si="679"/>
        <v>20-3-2</v>
      </c>
    </row>
    <row r="21682" spans="1:6" x14ac:dyDescent="0.3">
      <c r="A21682">
        <v>2013</v>
      </c>
      <c r="B21682" t="s">
        <v>140</v>
      </c>
      <c r="C21682" t="str">
        <f t="shared" si="678"/>
        <v>2013-Sao Paulo/SP-20-3-2</v>
      </c>
      <c r="D21682" s="4">
        <v>5</v>
      </c>
      <c r="E21682">
        <v>17</v>
      </c>
      <c r="F21682" t="str">
        <f t="shared" si="679"/>
        <v>20-3-2</v>
      </c>
    </row>
    <row r="21683" spans="1:6" x14ac:dyDescent="0.3">
      <c r="A21683">
        <v>2013</v>
      </c>
      <c r="B21683" t="s">
        <v>141</v>
      </c>
      <c r="C21683" t="str">
        <f t="shared" si="678"/>
        <v>2013-Vasco/RJ-20-3-2</v>
      </c>
      <c r="D21683" s="4">
        <v>2</v>
      </c>
      <c r="E21683">
        <v>17</v>
      </c>
      <c r="F21683" t="str">
        <f t="shared" si="679"/>
        <v>20-3-2</v>
      </c>
    </row>
    <row r="21684" spans="1:6" x14ac:dyDescent="0.3">
      <c r="A21684">
        <v>2013</v>
      </c>
      <c r="B21684" t="s">
        <v>3354</v>
      </c>
      <c r="C21684" t="str">
        <f t="shared" si="678"/>
        <v>2013-Vitoria/BA-20-3-2</v>
      </c>
      <c r="D21684" s="4">
        <v>3</v>
      </c>
      <c r="E21684">
        <v>22</v>
      </c>
      <c r="F21684" t="str">
        <f t="shared" si="679"/>
        <v>20-3-2</v>
      </c>
    </row>
    <row r="21685" spans="1:6" x14ac:dyDescent="0.3">
      <c r="A21685">
        <v>2013</v>
      </c>
      <c r="B21685" t="s">
        <v>2875</v>
      </c>
      <c r="C21685" t="str">
        <f t="shared" si="678"/>
        <v>2013-Atletico/MG-20-4-0</v>
      </c>
      <c r="D21685" s="4">
        <v>6</v>
      </c>
      <c r="E21685">
        <v>28</v>
      </c>
      <c r="F21685" t="str">
        <f t="shared" si="679"/>
        <v>20-4-0</v>
      </c>
    </row>
    <row r="21686" spans="1:6" x14ac:dyDescent="0.3">
      <c r="A21686">
        <v>2013</v>
      </c>
      <c r="B21686" t="s">
        <v>142</v>
      </c>
      <c r="C21686" t="str">
        <f t="shared" si="678"/>
        <v>2013-Atletico/PR-20-4-0</v>
      </c>
      <c r="D21686" s="4">
        <v>8</v>
      </c>
      <c r="E21686">
        <v>27</v>
      </c>
      <c r="F21686" t="str">
        <f t="shared" si="679"/>
        <v>20-4-0</v>
      </c>
    </row>
    <row r="21687" spans="1:6" x14ac:dyDescent="0.3">
      <c r="A21687">
        <v>2013</v>
      </c>
      <c r="B21687" t="s">
        <v>4853</v>
      </c>
      <c r="C21687" t="str">
        <f t="shared" si="678"/>
        <v>2013-Bahia/BA-20-4-0</v>
      </c>
      <c r="D21687" s="4">
        <v>1</v>
      </c>
      <c r="E21687">
        <v>24</v>
      </c>
      <c r="F21687" t="str">
        <f t="shared" si="679"/>
        <v>20-4-0</v>
      </c>
    </row>
    <row r="21688" spans="1:6" x14ac:dyDescent="0.3">
      <c r="A21688">
        <v>2013</v>
      </c>
      <c r="B21688" t="s">
        <v>143</v>
      </c>
      <c r="C21688" t="str">
        <f t="shared" si="678"/>
        <v>2013-Botafogo/RJ-20-4-0</v>
      </c>
      <c r="D21688" s="4">
        <v>10</v>
      </c>
      <c r="E21688">
        <v>39</v>
      </c>
      <c r="F21688" t="str">
        <f t="shared" si="679"/>
        <v>20-4-0</v>
      </c>
    </row>
    <row r="21689" spans="1:6" x14ac:dyDescent="0.3">
      <c r="A21689">
        <v>2013</v>
      </c>
      <c r="B21689" t="s">
        <v>144</v>
      </c>
      <c r="C21689" t="str">
        <f t="shared" si="678"/>
        <v>2013-Corinthians/SP-20-4-0</v>
      </c>
      <c r="D21689" s="4">
        <v>4</v>
      </c>
      <c r="E21689">
        <v>17</v>
      </c>
      <c r="F21689" t="str">
        <f t="shared" si="679"/>
        <v>20-4-0</v>
      </c>
    </row>
    <row r="21690" spans="1:6" x14ac:dyDescent="0.3">
      <c r="A21690">
        <v>2013</v>
      </c>
      <c r="B21690" t="s">
        <v>3355</v>
      </c>
      <c r="C21690" t="str">
        <f t="shared" si="678"/>
        <v>2013-Coritiba/PR-20-4-0</v>
      </c>
      <c r="D21690" s="4">
        <v>4</v>
      </c>
      <c r="E21690">
        <v>20</v>
      </c>
      <c r="F21690" t="str">
        <f t="shared" si="679"/>
        <v>20-4-0</v>
      </c>
    </row>
    <row r="21691" spans="1:6" x14ac:dyDescent="0.3">
      <c r="A21691">
        <v>2013</v>
      </c>
      <c r="B21691" t="s">
        <v>5155</v>
      </c>
      <c r="C21691" t="str">
        <f t="shared" si="678"/>
        <v>2013-Criciuma/SC-20-4-0</v>
      </c>
      <c r="D21691" s="4">
        <v>7</v>
      </c>
      <c r="E21691">
        <v>18</v>
      </c>
      <c r="F21691" t="str">
        <f t="shared" si="679"/>
        <v>20-4-0</v>
      </c>
    </row>
    <row r="21692" spans="1:6" x14ac:dyDescent="0.3">
      <c r="A21692">
        <v>2013</v>
      </c>
      <c r="B21692" t="s">
        <v>145</v>
      </c>
      <c r="C21692" t="str">
        <f t="shared" si="678"/>
        <v>2013-Cruzeiro/MG-20-4-0</v>
      </c>
      <c r="D21692" s="4">
        <v>12</v>
      </c>
      <c r="E21692">
        <v>36</v>
      </c>
      <c r="F21692" t="str">
        <f t="shared" si="679"/>
        <v>20-4-0</v>
      </c>
    </row>
    <row r="21693" spans="1:6" x14ac:dyDescent="0.3">
      <c r="A21693">
        <v>2013</v>
      </c>
      <c r="B21693" t="s">
        <v>147</v>
      </c>
      <c r="C21693" t="str">
        <f t="shared" si="678"/>
        <v>2013-Flamengo/RJ-20-4-0</v>
      </c>
      <c r="D21693" s="4">
        <v>6</v>
      </c>
      <c r="E21693">
        <v>20</v>
      </c>
      <c r="F21693" t="str">
        <f t="shared" si="679"/>
        <v>20-4-0</v>
      </c>
    </row>
    <row r="21694" spans="1:6" x14ac:dyDescent="0.3">
      <c r="A21694">
        <v>2013</v>
      </c>
      <c r="B21694" t="s">
        <v>148</v>
      </c>
      <c r="C21694" t="str">
        <f t="shared" si="678"/>
        <v>2013-Fluminense/RJ-20-4-0</v>
      </c>
      <c r="D21694" s="4">
        <v>4</v>
      </c>
      <c r="E21694">
        <v>18</v>
      </c>
      <c r="F21694" t="str">
        <f t="shared" si="679"/>
        <v>20-4-0</v>
      </c>
    </row>
    <row r="21695" spans="1:6" x14ac:dyDescent="0.3">
      <c r="A21695">
        <v>2013</v>
      </c>
      <c r="B21695" t="s">
        <v>150</v>
      </c>
      <c r="C21695" t="str">
        <f t="shared" si="678"/>
        <v>2013-Goias/GO-20-4-0</v>
      </c>
      <c r="D21695" s="4">
        <v>6</v>
      </c>
      <c r="E21695">
        <v>22</v>
      </c>
      <c r="F21695" t="str">
        <f t="shared" si="679"/>
        <v>20-4-0</v>
      </c>
    </row>
    <row r="21696" spans="1:6" x14ac:dyDescent="0.3">
      <c r="A21696">
        <v>2013</v>
      </c>
      <c r="B21696" t="s">
        <v>151</v>
      </c>
      <c r="C21696" t="str">
        <f t="shared" si="678"/>
        <v>2013-Gremio/RS-20-4-0</v>
      </c>
      <c r="D21696" s="4">
        <v>9</v>
      </c>
      <c r="E21696">
        <v>37</v>
      </c>
      <c r="F21696" t="str">
        <f t="shared" si="679"/>
        <v>20-4-0</v>
      </c>
    </row>
    <row r="21697" spans="1:6" x14ac:dyDescent="0.3">
      <c r="A21697">
        <v>2013</v>
      </c>
      <c r="B21697" t="s">
        <v>152</v>
      </c>
      <c r="C21697" t="str">
        <f t="shared" si="678"/>
        <v>2013-Internacional/RS-20-4-0</v>
      </c>
      <c r="D21697" s="4">
        <v>8</v>
      </c>
      <c r="E21697">
        <v>31</v>
      </c>
      <c r="F21697" t="str">
        <f t="shared" si="679"/>
        <v>20-4-0</v>
      </c>
    </row>
    <row r="21698" spans="1:6" x14ac:dyDescent="0.3">
      <c r="A21698">
        <v>2013</v>
      </c>
      <c r="B21698" t="s">
        <v>2876</v>
      </c>
      <c r="C21698" t="str">
        <f t="shared" si="678"/>
        <v>2013-Nautico/PE-20-4-0</v>
      </c>
      <c r="D21698" s="4">
        <v>1</v>
      </c>
      <c r="E21698">
        <v>5</v>
      </c>
      <c r="F21698" t="str">
        <f t="shared" si="679"/>
        <v>20-4-0</v>
      </c>
    </row>
    <row r="21699" spans="1:6" x14ac:dyDescent="0.3">
      <c r="A21699">
        <v>2013</v>
      </c>
      <c r="B21699" t="s">
        <v>155</v>
      </c>
      <c r="C21699" t="str">
        <f t="shared" ref="C21699:C21762" si="680">A21699&amp;"-"&amp;B21699</f>
        <v>2013-Ponte Preta/SP-20-4-0</v>
      </c>
      <c r="D21699" s="4">
        <v>0</v>
      </c>
      <c r="E21699">
        <v>12</v>
      </c>
      <c r="F21699" t="str">
        <f t="shared" ref="F21699:F21762" si="681">RIGHT(B21699,LEN(C21699)-FIND("-",C21699,6))</f>
        <v>20-4-0</v>
      </c>
    </row>
    <row r="21700" spans="1:6" x14ac:dyDescent="0.3">
      <c r="A21700">
        <v>2013</v>
      </c>
      <c r="B21700" t="s">
        <v>3356</v>
      </c>
      <c r="C21700" t="str">
        <f t="shared" si="680"/>
        <v>2013-Portuguesa/SP-20-4-0</v>
      </c>
      <c r="D21700" s="4">
        <v>9</v>
      </c>
      <c r="E21700">
        <v>20</v>
      </c>
      <c r="F21700" t="str">
        <f t="shared" si="681"/>
        <v>20-4-0</v>
      </c>
    </row>
    <row r="21701" spans="1:6" x14ac:dyDescent="0.3">
      <c r="A21701">
        <v>2013</v>
      </c>
      <c r="B21701" t="s">
        <v>157</v>
      </c>
      <c r="C21701" t="str">
        <f t="shared" si="680"/>
        <v>2013-Santos/SP-20-4-0</v>
      </c>
      <c r="D21701" s="4">
        <v>6</v>
      </c>
      <c r="E21701">
        <v>29</v>
      </c>
      <c r="F21701" t="str">
        <f t="shared" si="681"/>
        <v>20-4-0</v>
      </c>
    </row>
    <row r="21702" spans="1:6" x14ac:dyDescent="0.3">
      <c r="A21702">
        <v>2013</v>
      </c>
      <c r="B21702" t="s">
        <v>158</v>
      </c>
      <c r="C21702" t="str">
        <f t="shared" si="680"/>
        <v>2013-Sao Paulo/SP-20-4-0</v>
      </c>
      <c r="D21702" s="4">
        <v>5</v>
      </c>
      <c r="E21702">
        <v>17</v>
      </c>
      <c r="F21702" t="str">
        <f t="shared" si="681"/>
        <v>20-4-0</v>
      </c>
    </row>
    <row r="21703" spans="1:6" x14ac:dyDescent="0.3">
      <c r="A21703">
        <v>2013</v>
      </c>
      <c r="B21703" t="s">
        <v>159</v>
      </c>
      <c r="C21703" t="str">
        <f t="shared" si="680"/>
        <v>2013-Vasco/RJ-20-4-0</v>
      </c>
      <c r="D21703" s="4">
        <v>4</v>
      </c>
      <c r="E21703">
        <v>15</v>
      </c>
      <c r="F21703" t="str">
        <f t="shared" si="681"/>
        <v>20-4-0</v>
      </c>
    </row>
    <row r="21704" spans="1:6" x14ac:dyDescent="0.3">
      <c r="A21704">
        <v>2013</v>
      </c>
      <c r="B21704" t="s">
        <v>3357</v>
      </c>
      <c r="C21704" t="str">
        <f t="shared" si="680"/>
        <v>2013-Vitoria/BA-20-4-0</v>
      </c>
      <c r="D21704" s="4">
        <v>2</v>
      </c>
      <c r="E21704">
        <v>17</v>
      </c>
      <c r="F21704" t="str">
        <f t="shared" si="681"/>
        <v>20-4-0</v>
      </c>
    </row>
    <row r="21705" spans="1:6" x14ac:dyDescent="0.3">
      <c r="A21705">
        <v>2013</v>
      </c>
      <c r="B21705" t="s">
        <v>2878</v>
      </c>
      <c r="C21705" t="str">
        <f t="shared" si="680"/>
        <v>2013-Atletico/MG-20-4-1</v>
      </c>
      <c r="D21705" s="4">
        <v>6</v>
      </c>
      <c r="E21705">
        <v>19</v>
      </c>
      <c r="F21705" t="str">
        <f t="shared" si="681"/>
        <v>20-4-1</v>
      </c>
    </row>
    <row r="21706" spans="1:6" x14ac:dyDescent="0.3">
      <c r="A21706">
        <v>2013</v>
      </c>
      <c r="B21706" t="s">
        <v>160</v>
      </c>
      <c r="C21706" t="str">
        <f t="shared" si="680"/>
        <v>2013-Atletico/PR-20-4-1</v>
      </c>
      <c r="D21706" s="4">
        <v>8</v>
      </c>
      <c r="E21706">
        <v>27</v>
      </c>
      <c r="F21706" t="str">
        <f t="shared" si="681"/>
        <v>20-4-1</v>
      </c>
    </row>
    <row r="21707" spans="1:6" x14ac:dyDescent="0.3">
      <c r="A21707">
        <v>2013</v>
      </c>
      <c r="B21707" t="s">
        <v>4855</v>
      </c>
      <c r="C21707" t="str">
        <f t="shared" si="680"/>
        <v>2013-Bahia/BA-20-4-1</v>
      </c>
      <c r="D21707" s="4">
        <v>3</v>
      </c>
      <c r="E21707">
        <v>26</v>
      </c>
      <c r="F21707" t="str">
        <f t="shared" si="681"/>
        <v>20-4-1</v>
      </c>
    </row>
    <row r="21708" spans="1:6" x14ac:dyDescent="0.3">
      <c r="A21708">
        <v>2013</v>
      </c>
      <c r="B21708" t="s">
        <v>161</v>
      </c>
      <c r="C21708" t="str">
        <f t="shared" si="680"/>
        <v>2013-Botafogo/RJ-20-4-1</v>
      </c>
      <c r="D21708" s="4">
        <v>6</v>
      </c>
      <c r="E21708">
        <v>29</v>
      </c>
      <c r="F21708" t="str">
        <f t="shared" si="681"/>
        <v>20-4-1</v>
      </c>
    </row>
    <row r="21709" spans="1:6" x14ac:dyDescent="0.3">
      <c r="A21709">
        <v>2013</v>
      </c>
      <c r="B21709" t="s">
        <v>162</v>
      </c>
      <c r="C21709" t="str">
        <f t="shared" si="680"/>
        <v>2013-Corinthians/SP-20-4-1</v>
      </c>
      <c r="D21709" s="4">
        <v>8</v>
      </c>
      <c r="E21709">
        <v>17</v>
      </c>
      <c r="F21709" t="str">
        <f t="shared" si="681"/>
        <v>20-4-1</v>
      </c>
    </row>
    <row r="21710" spans="1:6" x14ac:dyDescent="0.3">
      <c r="A21710">
        <v>2013</v>
      </c>
      <c r="B21710" t="s">
        <v>3358</v>
      </c>
      <c r="C21710" t="str">
        <f t="shared" si="680"/>
        <v>2013-Coritiba/PR-20-4-1</v>
      </c>
      <c r="D21710" s="4">
        <v>4</v>
      </c>
      <c r="E21710">
        <v>27</v>
      </c>
      <c r="F21710" t="str">
        <f t="shared" si="681"/>
        <v>20-4-1</v>
      </c>
    </row>
    <row r="21711" spans="1:6" x14ac:dyDescent="0.3">
      <c r="A21711">
        <v>2013</v>
      </c>
      <c r="B21711" t="s">
        <v>5156</v>
      </c>
      <c r="C21711" t="str">
        <f t="shared" si="680"/>
        <v>2013-Criciuma/SC-20-4-1</v>
      </c>
      <c r="D21711" s="4">
        <v>9</v>
      </c>
      <c r="E21711">
        <v>22</v>
      </c>
      <c r="F21711" t="str">
        <f t="shared" si="681"/>
        <v>20-4-1</v>
      </c>
    </row>
    <row r="21712" spans="1:6" x14ac:dyDescent="0.3">
      <c r="A21712">
        <v>2013</v>
      </c>
      <c r="B21712" t="s">
        <v>163</v>
      </c>
      <c r="C21712" t="str">
        <f t="shared" si="680"/>
        <v>2013-Cruzeiro/MG-20-4-1</v>
      </c>
      <c r="D21712" s="4">
        <v>12</v>
      </c>
      <c r="E21712">
        <v>36</v>
      </c>
      <c r="F21712" t="str">
        <f t="shared" si="681"/>
        <v>20-4-1</v>
      </c>
    </row>
    <row r="21713" spans="1:6" x14ac:dyDescent="0.3">
      <c r="A21713">
        <v>2013</v>
      </c>
      <c r="B21713" t="s">
        <v>165</v>
      </c>
      <c r="C21713" t="str">
        <f t="shared" si="680"/>
        <v>2013-Flamengo/RJ-20-4-1</v>
      </c>
      <c r="D21713" s="4">
        <v>3</v>
      </c>
      <c r="E21713">
        <v>22</v>
      </c>
      <c r="F21713" t="str">
        <f t="shared" si="681"/>
        <v>20-4-1</v>
      </c>
    </row>
    <row r="21714" spans="1:6" x14ac:dyDescent="0.3">
      <c r="A21714">
        <v>2013</v>
      </c>
      <c r="B21714" t="s">
        <v>166</v>
      </c>
      <c r="C21714" t="str">
        <f t="shared" si="680"/>
        <v>2013-Fluminense/RJ-20-4-1</v>
      </c>
      <c r="D21714" s="4">
        <v>5</v>
      </c>
      <c r="E21714">
        <v>18</v>
      </c>
      <c r="F21714" t="str">
        <f t="shared" si="681"/>
        <v>20-4-1</v>
      </c>
    </row>
    <row r="21715" spans="1:6" x14ac:dyDescent="0.3">
      <c r="A21715">
        <v>2013</v>
      </c>
      <c r="B21715" t="s">
        <v>168</v>
      </c>
      <c r="C21715" t="str">
        <f t="shared" si="680"/>
        <v>2013-Goias/GO-20-4-1</v>
      </c>
      <c r="D21715" s="4">
        <v>7</v>
      </c>
      <c r="E21715">
        <v>24</v>
      </c>
      <c r="F21715" t="str">
        <f t="shared" si="681"/>
        <v>20-4-1</v>
      </c>
    </row>
    <row r="21716" spans="1:6" x14ac:dyDescent="0.3">
      <c r="A21716">
        <v>2013</v>
      </c>
      <c r="B21716" t="s">
        <v>169</v>
      </c>
      <c r="C21716" t="str">
        <f t="shared" si="680"/>
        <v>2013-Gremio/RS-20-4-1</v>
      </c>
      <c r="D21716" s="4">
        <v>9</v>
      </c>
      <c r="E21716">
        <v>28</v>
      </c>
      <c r="F21716" t="str">
        <f t="shared" si="681"/>
        <v>20-4-1</v>
      </c>
    </row>
    <row r="21717" spans="1:6" x14ac:dyDescent="0.3">
      <c r="A21717">
        <v>2013</v>
      </c>
      <c r="B21717" t="s">
        <v>170</v>
      </c>
      <c r="C21717" t="str">
        <f t="shared" si="680"/>
        <v>2013-Internacional/RS-20-4-1</v>
      </c>
      <c r="D21717" s="4">
        <v>4</v>
      </c>
      <c r="E21717">
        <v>23</v>
      </c>
      <c r="F21717" t="str">
        <f t="shared" si="681"/>
        <v>20-4-1</v>
      </c>
    </row>
    <row r="21718" spans="1:6" x14ac:dyDescent="0.3">
      <c r="A21718">
        <v>2013</v>
      </c>
      <c r="B21718" t="s">
        <v>2879</v>
      </c>
      <c r="C21718" t="str">
        <f t="shared" si="680"/>
        <v>2013-Nautico/PE-20-4-1</v>
      </c>
      <c r="D21718" s="4">
        <v>1</v>
      </c>
      <c r="E21718">
        <v>8</v>
      </c>
      <c r="F21718" t="str">
        <f t="shared" si="681"/>
        <v>20-4-1</v>
      </c>
    </row>
    <row r="21719" spans="1:6" x14ac:dyDescent="0.3">
      <c r="A21719">
        <v>2013</v>
      </c>
      <c r="B21719" t="s">
        <v>173</v>
      </c>
      <c r="C21719" t="str">
        <f t="shared" si="680"/>
        <v>2013-Ponte Preta/SP-20-4-1</v>
      </c>
      <c r="D21719" s="4">
        <v>0</v>
      </c>
      <c r="E21719">
        <v>7</v>
      </c>
      <c r="F21719" t="str">
        <f t="shared" si="681"/>
        <v>20-4-1</v>
      </c>
    </row>
    <row r="21720" spans="1:6" x14ac:dyDescent="0.3">
      <c r="A21720">
        <v>2013</v>
      </c>
      <c r="B21720" t="s">
        <v>3359</v>
      </c>
      <c r="C21720" t="str">
        <f t="shared" si="680"/>
        <v>2013-Portuguesa/SP-20-4-1</v>
      </c>
      <c r="D21720" s="4">
        <v>6</v>
      </c>
      <c r="E21720">
        <v>15</v>
      </c>
      <c r="F21720" t="str">
        <f t="shared" si="681"/>
        <v>20-4-1</v>
      </c>
    </row>
    <row r="21721" spans="1:6" x14ac:dyDescent="0.3">
      <c r="A21721">
        <v>2013</v>
      </c>
      <c r="B21721" t="s">
        <v>175</v>
      </c>
      <c r="C21721" t="str">
        <f t="shared" si="680"/>
        <v>2013-Santos/SP-20-4-1</v>
      </c>
      <c r="D21721" s="4">
        <v>5</v>
      </c>
      <c r="E21721">
        <v>20</v>
      </c>
      <c r="F21721" t="str">
        <f t="shared" si="681"/>
        <v>20-4-1</v>
      </c>
    </row>
    <row r="21722" spans="1:6" x14ac:dyDescent="0.3">
      <c r="A21722">
        <v>2013</v>
      </c>
      <c r="B21722" t="s">
        <v>176</v>
      </c>
      <c r="C21722" t="str">
        <f t="shared" si="680"/>
        <v>2013-Sao Paulo/SP-20-4-1</v>
      </c>
      <c r="D21722" s="4">
        <v>2</v>
      </c>
      <c r="E21722">
        <v>14</v>
      </c>
      <c r="F21722" t="str">
        <f t="shared" si="681"/>
        <v>20-4-1</v>
      </c>
    </row>
    <row r="21723" spans="1:6" x14ac:dyDescent="0.3">
      <c r="A21723">
        <v>2013</v>
      </c>
      <c r="B21723" t="s">
        <v>177</v>
      </c>
      <c r="C21723" t="str">
        <f t="shared" si="680"/>
        <v>2013-Vasco/RJ-20-4-1</v>
      </c>
      <c r="D21723" s="4">
        <v>5</v>
      </c>
      <c r="E21723">
        <v>22</v>
      </c>
      <c r="F21723" t="str">
        <f t="shared" si="681"/>
        <v>20-4-1</v>
      </c>
    </row>
    <row r="21724" spans="1:6" x14ac:dyDescent="0.3">
      <c r="A21724">
        <v>2013</v>
      </c>
      <c r="B21724" t="s">
        <v>3360</v>
      </c>
      <c r="C21724" t="str">
        <f t="shared" si="680"/>
        <v>2013-Vitoria/BA-20-4-1</v>
      </c>
      <c r="D21724" s="4">
        <v>1</v>
      </c>
      <c r="E21724">
        <v>23</v>
      </c>
      <c r="F21724" t="str">
        <f t="shared" si="681"/>
        <v>20-4-1</v>
      </c>
    </row>
    <row r="21725" spans="1:6" x14ac:dyDescent="0.3">
      <c r="A21725">
        <v>2013</v>
      </c>
      <c r="B21725" t="s">
        <v>2881</v>
      </c>
      <c r="C21725" t="str">
        <f t="shared" si="680"/>
        <v>2013-Atletico/MG-20-4-2</v>
      </c>
      <c r="D21725" s="4">
        <v>6</v>
      </c>
      <c r="E21725">
        <v>21</v>
      </c>
      <c r="F21725" t="str">
        <f t="shared" si="681"/>
        <v>20-4-2</v>
      </c>
    </row>
    <row r="21726" spans="1:6" x14ac:dyDescent="0.3">
      <c r="A21726">
        <v>2013</v>
      </c>
      <c r="B21726" t="s">
        <v>178</v>
      </c>
      <c r="C21726" t="str">
        <f t="shared" si="680"/>
        <v>2013-Atletico/PR-20-4-2</v>
      </c>
      <c r="D21726" s="4">
        <v>12</v>
      </c>
      <c r="E21726">
        <v>32</v>
      </c>
      <c r="F21726" t="str">
        <f t="shared" si="681"/>
        <v>20-4-2</v>
      </c>
    </row>
    <row r="21727" spans="1:6" x14ac:dyDescent="0.3">
      <c r="A21727">
        <v>2013</v>
      </c>
      <c r="B21727" t="s">
        <v>4857</v>
      </c>
      <c r="C21727" t="str">
        <f t="shared" si="680"/>
        <v>2013-Bahia/BA-20-4-2</v>
      </c>
      <c r="D21727" s="4">
        <v>4</v>
      </c>
      <c r="E21727">
        <v>22</v>
      </c>
      <c r="F21727" t="str">
        <f t="shared" si="681"/>
        <v>20-4-2</v>
      </c>
    </row>
    <row r="21728" spans="1:6" x14ac:dyDescent="0.3">
      <c r="A21728">
        <v>2013</v>
      </c>
      <c r="B21728" t="s">
        <v>179</v>
      </c>
      <c r="C21728" t="str">
        <f t="shared" si="680"/>
        <v>2013-Botafogo/RJ-20-4-2</v>
      </c>
      <c r="D21728" s="4">
        <v>7.3333259999999996</v>
      </c>
      <c r="E21728">
        <v>22</v>
      </c>
      <c r="F21728" t="str">
        <f t="shared" si="681"/>
        <v>20-4-2</v>
      </c>
    </row>
    <row r="21729" spans="1:6" x14ac:dyDescent="0.3">
      <c r="A21729">
        <v>2013</v>
      </c>
      <c r="B21729" t="s">
        <v>180</v>
      </c>
      <c r="C21729" t="str">
        <f t="shared" si="680"/>
        <v>2013-Corinthians/SP-20-4-2</v>
      </c>
      <c r="D21729" s="4">
        <v>6.75</v>
      </c>
      <c r="E21729">
        <v>20</v>
      </c>
      <c r="F21729" t="str">
        <f t="shared" si="681"/>
        <v>20-4-2</v>
      </c>
    </row>
    <row r="21730" spans="1:6" x14ac:dyDescent="0.3">
      <c r="A21730">
        <v>2013</v>
      </c>
      <c r="B21730" t="s">
        <v>3361</v>
      </c>
      <c r="C21730" t="str">
        <f t="shared" si="680"/>
        <v>2013-Coritiba/PR-20-4-2</v>
      </c>
      <c r="D21730" s="4">
        <v>1</v>
      </c>
      <c r="E21730">
        <v>13</v>
      </c>
      <c r="F21730" t="str">
        <f t="shared" si="681"/>
        <v>20-4-2</v>
      </c>
    </row>
    <row r="21731" spans="1:6" x14ac:dyDescent="0.3">
      <c r="A21731">
        <v>2013</v>
      </c>
      <c r="B21731" t="s">
        <v>5157</v>
      </c>
      <c r="C21731" t="str">
        <f t="shared" si="680"/>
        <v>2013-Criciuma/SC-20-4-2</v>
      </c>
      <c r="D21731" s="4">
        <v>9</v>
      </c>
      <c r="E21731">
        <v>23</v>
      </c>
      <c r="F21731" t="str">
        <f t="shared" si="681"/>
        <v>20-4-2</v>
      </c>
    </row>
    <row r="21732" spans="1:6" x14ac:dyDescent="0.3">
      <c r="A21732">
        <v>2013</v>
      </c>
      <c r="B21732" t="s">
        <v>181</v>
      </c>
      <c r="C21732" t="str">
        <f t="shared" si="680"/>
        <v>2013-Cruzeiro/MG-20-4-2</v>
      </c>
      <c r="D21732" s="4">
        <v>12</v>
      </c>
      <c r="E21732">
        <v>33</v>
      </c>
      <c r="F21732" t="str">
        <f t="shared" si="681"/>
        <v>20-4-2</v>
      </c>
    </row>
    <row r="21733" spans="1:6" x14ac:dyDescent="0.3">
      <c r="A21733">
        <v>2013</v>
      </c>
      <c r="B21733" t="s">
        <v>183</v>
      </c>
      <c r="C21733" t="str">
        <f t="shared" si="680"/>
        <v>2013-Flamengo/RJ-20-4-2</v>
      </c>
      <c r="D21733" s="4">
        <v>8</v>
      </c>
      <c r="E21733">
        <v>19</v>
      </c>
      <c r="F21733" t="str">
        <f t="shared" si="681"/>
        <v>20-4-2</v>
      </c>
    </row>
    <row r="21734" spans="1:6" x14ac:dyDescent="0.3">
      <c r="A21734">
        <v>2013</v>
      </c>
      <c r="B21734" t="s">
        <v>184</v>
      </c>
      <c r="C21734" t="str">
        <f t="shared" si="680"/>
        <v>2013-Fluminense/RJ-20-4-2</v>
      </c>
      <c r="D21734" s="4">
        <v>4</v>
      </c>
      <c r="E21734">
        <v>16</v>
      </c>
      <c r="F21734" t="str">
        <f t="shared" si="681"/>
        <v>20-4-2</v>
      </c>
    </row>
    <row r="21735" spans="1:6" x14ac:dyDescent="0.3">
      <c r="A21735">
        <v>2013</v>
      </c>
      <c r="B21735" t="s">
        <v>186</v>
      </c>
      <c r="C21735" t="str">
        <f t="shared" si="680"/>
        <v>2013-Goias/GO-20-4-2</v>
      </c>
      <c r="D21735" s="4">
        <v>8</v>
      </c>
      <c r="E21735">
        <v>20</v>
      </c>
      <c r="F21735" t="str">
        <f t="shared" si="681"/>
        <v>20-4-2</v>
      </c>
    </row>
    <row r="21736" spans="1:6" x14ac:dyDescent="0.3">
      <c r="A21736">
        <v>2013</v>
      </c>
      <c r="B21736" t="s">
        <v>187</v>
      </c>
      <c r="C21736" t="str">
        <f t="shared" si="680"/>
        <v>2013-Gremio/RS-20-4-2</v>
      </c>
      <c r="D21736" s="4">
        <v>9</v>
      </c>
      <c r="E21736">
        <v>28</v>
      </c>
      <c r="F21736" t="str">
        <f t="shared" si="681"/>
        <v>20-4-2</v>
      </c>
    </row>
    <row r="21737" spans="1:6" x14ac:dyDescent="0.3">
      <c r="A21737">
        <v>2013</v>
      </c>
      <c r="B21737" t="s">
        <v>188</v>
      </c>
      <c r="C21737" t="str">
        <f t="shared" si="680"/>
        <v>2013-Internacional/RS-20-4-2</v>
      </c>
      <c r="D21737" s="4">
        <v>6</v>
      </c>
      <c r="E21737">
        <v>17</v>
      </c>
      <c r="F21737" t="str">
        <f t="shared" si="681"/>
        <v>20-4-2</v>
      </c>
    </row>
    <row r="21738" spans="1:6" x14ac:dyDescent="0.3">
      <c r="A21738">
        <v>2013</v>
      </c>
      <c r="B21738" t="s">
        <v>2882</v>
      </c>
      <c r="C21738" t="str">
        <f t="shared" si="680"/>
        <v>2013-Nautico/PE-20-4-2</v>
      </c>
      <c r="D21738" s="4">
        <v>0</v>
      </c>
      <c r="E21738">
        <v>9</v>
      </c>
      <c r="F21738" t="str">
        <f t="shared" si="681"/>
        <v>20-4-2</v>
      </c>
    </row>
    <row r="21739" spans="1:6" x14ac:dyDescent="0.3">
      <c r="A21739">
        <v>2013</v>
      </c>
      <c r="B21739" t="s">
        <v>191</v>
      </c>
      <c r="C21739" t="str">
        <f t="shared" si="680"/>
        <v>2013-Ponte Preta/SP-20-4-2</v>
      </c>
      <c r="D21739" s="4">
        <v>0</v>
      </c>
      <c r="E21739">
        <v>12</v>
      </c>
      <c r="F21739" t="str">
        <f t="shared" si="681"/>
        <v>20-4-2</v>
      </c>
    </row>
    <row r="21740" spans="1:6" x14ac:dyDescent="0.3">
      <c r="A21740">
        <v>2013</v>
      </c>
      <c r="B21740" t="s">
        <v>3362</v>
      </c>
      <c r="C21740" t="str">
        <f t="shared" si="680"/>
        <v>2013-Portuguesa/SP-20-4-2</v>
      </c>
      <c r="D21740" s="4">
        <v>6</v>
      </c>
      <c r="E21740">
        <v>16</v>
      </c>
      <c r="F21740" t="str">
        <f t="shared" si="681"/>
        <v>20-4-2</v>
      </c>
    </row>
    <row r="21741" spans="1:6" x14ac:dyDescent="0.3">
      <c r="A21741">
        <v>2013</v>
      </c>
      <c r="B21741" t="s">
        <v>193</v>
      </c>
      <c r="C21741" t="str">
        <f t="shared" si="680"/>
        <v>2013-Santos/SP-20-4-2</v>
      </c>
      <c r="D21741" s="4">
        <v>7</v>
      </c>
      <c r="E21741">
        <v>13</v>
      </c>
      <c r="F21741" t="str">
        <f t="shared" si="681"/>
        <v>20-4-2</v>
      </c>
    </row>
    <row r="21742" spans="1:6" x14ac:dyDescent="0.3">
      <c r="A21742">
        <v>2013</v>
      </c>
      <c r="B21742" t="s">
        <v>194</v>
      </c>
      <c r="C21742" t="str">
        <f t="shared" si="680"/>
        <v>2013-Sao Paulo/SP-20-4-2</v>
      </c>
      <c r="D21742" s="4">
        <v>5</v>
      </c>
      <c r="E21742">
        <v>19</v>
      </c>
      <c r="F21742" t="str">
        <f t="shared" si="681"/>
        <v>20-4-2</v>
      </c>
    </row>
    <row r="21743" spans="1:6" x14ac:dyDescent="0.3">
      <c r="A21743">
        <v>2013</v>
      </c>
      <c r="B21743" t="s">
        <v>195</v>
      </c>
      <c r="C21743" t="str">
        <f t="shared" si="680"/>
        <v>2013-Vasco/RJ-20-4-2</v>
      </c>
      <c r="D21743" s="4">
        <v>7</v>
      </c>
      <c r="E21743">
        <v>22</v>
      </c>
      <c r="F21743" t="str">
        <f t="shared" si="681"/>
        <v>20-4-2</v>
      </c>
    </row>
    <row r="21744" spans="1:6" x14ac:dyDescent="0.3">
      <c r="A21744">
        <v>2013</v>
      </c>
      <c r="B21744" t="s">
        <v>3363</v>
      </c>
      <c r="C21744" t="str">
        <f t="shared" si="680"/>
        <v>2013-Vitoria/BA-20-4-2</v>
      </c>
      <c r="D21744" s="4">
        <v>0</v>
      </c>
      <c r="E21744">
        <v>18</v>
      </c>
      <c r="F21744" t="str">
        <f t="shared" si="681"/>
        <v>20-4-2</v>
      </c>
    </row>
    <row r="21745" spans="1:6" x14ac:dyDescent="0.3">
      <c r="A21745">
        <v>2013</v>
      </c>
      <c r="B21745" t="s">
        <v>2884</v>
      </c>
      <c r="C21745" t="str">
        <f t="shared" si="680"/>
        <v>2013-Atletico/MG-20-4-3</v>
      </c>
      <c r="D21745" s="4">
        <v>8</v>
      </c>
      <c r="E21745">
        <v>23</v>
      </c>
      <c r="F21745" t="str">
        <f t="shared" si="681"/>
        <v>20-4-3</v>
      </c>
    </row>
    <row r="21746" spans="1:6" x14ac:dyDescent="0.3">
      <c r="A21746">
        <v>2013</v>
      </c>
      <c r="B21746" t="s">
        <v>196</v>
      </c>
      <c r="C21746" t="str">
        <f t="shared" si="680"/>
        <v>2013-Atletico/PR-20-4-3</v>
      </c>
      <c r="D21746" s="4">
        <v>10</v>
      </c>
      <c r="E21746">
        <v>15</v>
      </c>
      <c r="F21746" t="str">
        <f t="shared" si="681"/>
        <v>20-4-3</v>
      </c>
    </row>
    <row r="21747" spans="1:6" x14ac:dyDescent="0.3">
      <c r="A21747">
        <v>2013</v>
      </c>
      <c r="B21747" t="s">
        <v>4859</v>
      </c>
      <c r="C21747" t="str">
        <f t="shared" si="680"/>
        <v>2013-Bahia/BA-20-4-3</v>
      </c>
      <c r="D21747" s="4">
        <v>4</v>
      </c>
      <c r="E21747">
        <v>30</v>
      </c>
      <c r="F21747" t="str">
        <f t="shared" si="681"/>
        <v>20-4-3</v>
      </c>
    </row>
    <row r="21748" spans="1:6" x14ac:dyDescent="0.3">
      <c r="A21748">
        <v>2013</v>
      </c>
      <c r="B21748" t="s">
        <v>197</v>
      </c>
      <c r="C21748" t="str">
        <f t="shared" si="680"/>
        <v>2013-Botafogo/RJ-20-4-3</v>
      </c>
      <c r="D21748" s="4">
        <v>5</v>
      </c>
      <c r="E21748">
        <v>29</v>
      </c>
      <c r="F21748" t="str">
        <f t="shared" si="681"/>
        <v>20-4-3</v>
      </c>
    </row>
    <row r="21749" spans="1:6" x14ac:dyDescent="0.3">
      <c r="A21749">
        <v>2013</v>
      </c>
      <c r="B21749" t="s">
        <v>198</v>
      </c>
      <c r="C21749" t="str">
        <f t="shared" si="680"/>
        <v>2013-Corinthians/SP-20-4-3</v>
      </c>
      <c r="D21749" s="4">
        <v>8</v>
      </c>
      <c r="E21749">
        <v>23</v>
      </c>
      <c r="F21749" t="str">
        <f t="shared" si="681"/>
        <v>20-4-3</v>
      </c>
    </row>
    <row r="21750" spans="1:6" x14ac:dyDescent="0.3">
      <c r="A21750">
        <v>2013</v>
      </c>
      <c r="B21750" t="s">
        <v>3364</v>
      </c>
      <c r="C21750" t="str">
        <f t="shared" si="680"/>
        <v>2013-Coritiba/PR-20-4-3</v>
      </c>
      <c r="D21750" s="4">
        <v>2</v>
      </c>
      <c r="E21750">
        <v>22</v>
      </c>
      <c r="F21750" t="str">
        <f t="shared" si="681"/>
        <v>20-4-3</v>
      </c>
    </row>
    <row r="21751" spans="1:6" x14ac:dyDescent="0.3">
      <c r="A21751">
        <v>2013</v>
      </c>
      <c r="B21751" t="s">
        <v>5158</v>
      </c>
      <c r="C21751" t="str">
        <f t="shared" si="680"/>
        <v>2013-Criciuma/SC-20-4-3</v>
      </c>
      <c r="D21751" s="4">
        <v>9</v>
      </c>
      <c r="E21751">
        <v>23</v>
      </c>
      <c r="F21751" t="str">
        <f t="shared" si="681"/>
        <v>20-4-3</v>
      </c>
    </row>
    <row r="21752" spans="1:6" x14ac:dyDescent="0.3">
      <c r="A21752">
        <v>2013</v>
      </c>
      <c r="B21752" t="s">
        <v>199</v>
      </c>
      <c r="C21752" t="str">
        <f t="shared" si="680"/>
        <v>2013-Cruzeiro/MG-20-4-3</v>
      </c>
      <c r="D21752" s="4">
        <v>9</v>
      </c>
      <c r="E21752">
        <v>31</v>
      </c>
      <c r="F21752" t="str">
        <f t="shared" si="681"/>
        <v>20-4-3</v>
      </c>
    </row>
    <row r="21753" spans="1:6" x14ac:dyDescent="0.3">
      <c r="A21753">
        <v>2013</v>
      </c>
      <c r="B21753" t="s">
        <v>201</v>
      </c>
      <c r="C21753" t="str">
        <f t="shared" si="680"/>
        <v>2013-Flamengo/RJ-20-4-3</v>
      </c>
      <c r="D21753" s="4">
        <v>4</v>
      </c>
      <c r="E21753">
        <v>18</v>
      </c>
      <c r="F21753" t="str">
        <f t="shared" si="681"/>
        <v>20-4-3</v>
      </c>
    </row>
    <row r="21754" spans="1:6" x14ac:dyDescent="0.3">
      <c r="A21754">
        <v>2013</v>
      </c>
      <c r="B21754" t="s">
        <v>202</v>
      </c>
      <c r="C21754" t="str">
        <f t="shared" si="680"/>
        <v>2013-Fluminense/RJ-20-4-3</v>
      </c>
      <c r="D21754" s="4">
        <v>4</v>
      </c>
      <c r="E21754">
        <v>15</v>
      </c>
      <c r="F21754" t="str">
        <f t="shared" si="681"/>
        <v>20-4-3</v>
      </c>
    </row>
    <row r="21755" spans="1:6" x14ac:dyDescent="0.3">
      <c r="A21755">
        <v>2013</v>
      </c>
      <c r="B21755" t="s">
        <v>204</v>
      </c>
      <c r="C21755" t="str">
        <f t="shared" si="680"/>
        <v>2013-Goias/GO-20-4-3</v>
      </c>
      <c r="D21755" s="4">
        <v>6</v>
      </c>
      <c r="E21755">
        <v>18</v>
      </c>
      <c r="F21755" t="str">
        <f t="shared" si="681"/>
        <v>20-4-3</v>
      </c>
    </row>
    <row r="21756" spans="1:6" x14ac:dyDescent="0.3">
      <c r="A21756">
        <v>2013</v>
      </c>
      <c r="B21756" t="s">
        <v>205</v>
      </c>
      <c r="C21756" t="str">
        <f t="shared" si="680"/>
        <v>2013-Gremio/RS-20-4-3</v>
      </c>
      <c r="D21756" s="4">
        <v>12</v>
      </c>
      <c r="E21756">
        <v>28</v>
      </c>
      <c r="F21756" t="str">
        <f t="shared" si="681"/>
        <v>20-4-3</v>
      </c>
    </row>
    <row r="21757" spans="1:6" x14ac:dyDescent="0.3">
      <c r="A21757">
        <v>2013</v>
      </c>
      <c r="B21757" t="s">
        <v>206</v>
      </c>
      <c r="C21757" t="str">
        <f t="shared" si="680"/>
        <v>2013-Internacional/RS-20-4-3</v>
      </c>
      <c r="D21757" s="4">
        <v>4</v>
      </c>
      <c r="E21757">
        <v>18</v>
      </c>
      <c r="F21757" t="str">
        <f t="shared" si="681"/>
        <v>20-4-3</v>
      </c>
    </row>
    <row r="21758" spans="1:6" x14ac:dyDescent="0.3">
      <c r="A21758">
        <v>2013</v>
      </c>
      <c r="B21758" t="s">
        <v>2885</v>
      </c>
      <c r="C21758" t="str">
        <f t="shared" si="680"/>
        <v>2013-Nautico/PE-20-4-3</v>
      </c>
      <c r="D21758" s="4">
        <v>0</v>
      </c>
      <c r="E21758">
        <v>9</v>
      </c>
      <c r="F21758" t="str">
        <f t="shared" si="681"/>
        <v>20-4-3</v>
      </c>
    </row>
    <row r="21759" spans="1:6" x14ac:dyDescent="0.3">
      <c r="A21759">
        <v>2013</v>
      </c>
      <c r="B21759" t="s">
        <v>209</v>
      </c>
      <c r="C21759" t="str">
        <f t="shared" si="680"/>
        <v>2013-Ponte Preta/SP-20-4-3</v>
      </c>
      <c r="D21759" s="4">
        <v>0</v>
      </c>
      <c r="E21759">
        <v>15</v>
      </c>
      <c r="F21759" t="str">
        <f t="shared" si="681"/>
        <v>20-4-3</v>
      </c>
    </row>
    <row r="21760" spans="1:6" x14ac:dyDescent="0.3">
      <c r="A21760">
        <v>2013</v>
      </c>
      <c r="B21760" t="s">
        <v>3365</v>
      </c>
      <c r="C21760" t="str">
        <f t="shared" si="680"/>
        <v>2013-Portuguesa/SP-20-4-3</v>
      </c>
      <c r="D21760" s="4">
        <v>4</v>
      </c>
      <c r="E21760">
        <v>16</v>
      </c>
      <c r="F21760" t="str">
        <f t="shared" si="681"/>
        <v>20-4-3</v>
      </c>
    </row>
    <row r="21761" spans="1:6" x14ac:dyDescent="0.3">
      <c r="A21761">
        <v>2013</v>
      </c>
      <c r="B21761" t="s">
        <v>211</v>
      </c>
      <c r="C21761" t="str">
        <f t="shared" si="680"/>
        <v>2013-Santos/SP-20-4-3</v>
      </c>
      <c r="D21761" s="4">
        <v>8</v>
      </c>
      <c r="E21761">
        <v>27</v>
      </c>
      <c r="F21761" t="str">
        <f t="shared" si="681"/>
        <v>20-4-3</v>
      </c>
    </row>
    <row r="21762" spans="1:6" x14ac:dyDescent="0.3">
      <c r="A21762">
        <v>2013</v>
      </c>
      <c r="B21762" t="s">
        <v>212</v>
      </c>
      <c r="C21762" t="str">
        <f t="shared" si="680"/>
        <v>2013-Sao Paulo/SP-20-4-3</v>
      </c>
      <c r="D21762" s="4">
        <v>6</v>
      </c>
      <c r="E21762">
        <v>22</v>
      </c>
      <c r="F21762" t="str">
        <f t="shared" si="681"/>
        <v>20-4-3</v>
      </c>
    </row>
    <row r="21763" spans="1:6" x14ac:dyDescent="0.3">
      <c r="A21763">
        <v>2013</v>
      </c>
      <c r="B21763" t="s">
        <v>213</v>
      </c>
      <c r="C21763" t="str">
        <f t="shared" ref="C21763:C21826" si="682">A21763&amp;"-"&amp;B21763</f>
        <v>2013-Vasco/RJ-20-4-3</v>
      </c>
      <c r="D21763" s="4">
        <v>2</v>
      </c>
      <c r="E21763">
        <v>17</v>
      </c>
      <c r="F21763" t="str">
        <f t="shared" ref="F21763:F21826" si="683">RIGHT(B21763,LEN(C21763)-FIND("-",C21763,6))</f>
        <v>20-4-3</v>
      </c>
    </row>
    <row r="21764" spans="1:6" x14ac:dyDescent="0.3">
      <c r="A21764">
        <v>2013</v>
      </c>
      <c r="B21764" t="s">
        <v>3366</v>
      </c>
      <c r="C21764" t="str">
        <f t="shared" si="682"/>
        <v>2013-Vitoria/BA-20-4-3</v>
      </c>
      <c r="D21764" s="4">
        <v>3</v>
      </c>
      <c r="E21764">
        <v>28</v>
      </c>
      <c r="F21764" t="str">
        <f t="shared" si="683"/>
        <v>20-4-3</v>
      </c>
    </row>
    <row r="21765" spans="1:6" x14ac:dyDescent="0.3">
      <c r="A21765">
        <v>2013</v>
      </c>
      <c r="B21765" t="s">
        <v>2887</v>
      </c>
      <c r="C21765" t="str">
        <f t="shared" si="682"/>
        <v>2013-Atletico/MG-20-5-0</v>
      </c>
      <c r="D21765" s="4">
        <v>9</v>
      </c>
      <c r="E21765">
        <v>28</v>
      </c>
      <c r="F21765" t="str">
        <f t="shared" si="683"/>
        <v>20-5-0</v>
      </c>
    </row>
    <row r="21766" spans="1:6" x14ac:dyDescent="0.3">
      <c r="A21766">
        <v>2013</v>
      </c>
      <c r="B21766" t="s">
        <v>214</v>
      </c>
      <c r="C21766" t="str">
        <f t="shared" si="682"/>
        <v>2013-Atletico/PR-20-5-0</v>
      </c>
      <c r="D21766" s="4">
        <v>11</v>
      </c>
      <c r="E21766">
        <v>24</v>
      </c>
      <c r="F21766" t="str">
        <f t="shared" si="683"/>
        <v>20-5-0</v>
      </c>
    </row>
    <row r="21767" spans="1:6" x14ac:dyDescent="0.3">
      <c r="A21767">
        <v>2013</v>
      </c>
      <c r="B21767" t="s">
        <v>4861</v>
      </c>
      <c r="C21767" t="str">
        <f t="shared" si="682"/>
        <v>2013-Bahia/BA-20-5-0</v>
      </c>
      <c r="D21767" s="4">
        <v>4</v>
      </c>
      <c r="E21767">
        <v>12</v>
      </c>
      <c r="F21767" t="str">
        <f t="shared" si="683"/>
        <v>20-5-0</v>
      </c>
    </row>
    <row r="21768" spans="1:6" x14ac:dyDescent="0.3">
      <c r="A21768">
        <v>2013</v>
      </c>
      <c r="B21768" t="s">
        <v>215</v>
      </c>
      <c r="C21768" t="str">
        <f t="shared" si="682"/>
        <v>2013-Botafogo/RJ-20-5-0</v>
      </c>
      <c r="D21768" s="4">
        <v>9</v>
      </c>
      <c r="E21768">
        <v>19</v>
      </c>
      <c r="F21768" t="str">
        <f t="shared" si="683"/>
        <v>20-5-0</v>
      </c>
    </row>
    <row r="21769" spans="1:6" x14ac:dyDescent="0.3">
      <c r="A21769">
        <v>2013</v>
      </c>
      <c r="B21769" t="s">
        <v>216</v>
      </c>
      <c r="C21769" t="str">
        <f t="shared" si="682"/>
        <v>2013-Corinthians/SP-20-5-0</v>
      </c>
      <c r="D21769" s="4">
        <v>5</v>
      </c>
      <c r="E21769">
        <v>30</v>
      </c>
      <c r="F21769" t="str">
        <f t="shared" si="683"/>
        <v>20-5-0</v>
      </c>
    </row>
    <row r="21770" spans="1:6" x14ac:dyDescent="0.3">
      <c r="A21770">
        <v>2013</v>
      </c>
      <c r="B21770" t="s">
        <v>3367</v>
      </c>
      <c r="C21770" t="str">
        <f t="shared" si="682"/>
        <v>2013-Coritiba/PR-20-5-0</v>
      </c>
      <c r="D21770" s="4">
        <v>4</v>
      </c>
      <c r="E21770">
        <v>24</v>
      </c>
      <c r="F21770" t="str">
        <f t="shared" si="683"/>
        <v>20-5-0</v>
      </c>
    </row>
    <row r="21771" spans="1:6" x14ac:dyDescent="0.3">
      <c r="A21771">
        <v>2013</v>
      </c>
      <c r="B21771" t="s">
        <v>5159</v>
      </c>
      <c r="C21771" t="str">
        <f t="shared" si="682"/>
        <v>2013-Criciuma/SC-20-5-0</v>
      </c>
      <c r="D21771" s="4">
        <v>10</v>
      </c>
      <c r="E21771">
        <v>24</v>
      </c>
      <c r="F21771" t="str">
        <f t="shared" si="683"/>
        <v>20-5-0</v>
      </c>
    </row>
    <row r="21772" spans="1:6" x14ac:dyDescent="0.3">
      <c r="A21772">
        <v>2013</v>
      </c>
      <c r="B21772" t="s">
        <v>217</v>
      </c>
      <c r="C21772" t="str">
        <f t="shared" si="682"/>
        <v>2013-Cruzeiro/MG-20-5-0</v>
      </c>
      <c r="D21772" s="4">
        <v>15</v>
      </c>
      <c r="E21772">
        <v>33</v>
      </c>
      <c r="F21772" t="str">
        <f t="shared" si="683"/>
        <v>20-5-0</v>
      </c>
    </row>
    <row r="21773" spans="1:6" x14ac:dyDescent="0.3">
      <c r="A21773">
        <v>2013</v>
      </c>
      <c r="B21773" t="s">
        <v>219</v>
      </c>
      <c r="C21773" t="str">
        <f t="shared" si="682"/>
        <v>2013-Flamengo/RJ-20-5-0</v>
      </c>
      <c r="D21773" s="4">
        <v>6</v>
      </c>
      <c r="E21773">
        <v>20</v>
      </c>
      <c r="F21773" t="str">
        <f t="shared" si="683"/>
        <v>20-5-0</v>
      </c>
    </row>
    <row r="21774" spans="1:6" x14ac:dyDescent="0.3">
      <c r="A21774">
        <v>2013</v>
      </c>
      <c r="B21774" t="s">
        <v>220</v>
      </c>
      <c r="C21774" t="str">
        <f t="shared" si="682"/>
        <v>2013-Fluminense/RJ-20-5-0</v>
      </c>
      <c r="D21774" s="4">
        <v>5</v>
      </c>
      <c r="E21774">
        <v>23</v>
      </c>
      <c r="F21774" t="str">
        <f t="shared" si="683"/>
        <v>20-5-0</v>
      </c>
    </row>
    <row r="21775" spans="1:6" x14ac:dyDescent="0.3">
      <c r="A21775">
        <v>2013</v>
      </c>
      <c r="B21775" t="s">
        <v>222</v>
      </c>
      <c r="C21775" t="str">
        <f t="shared" si="682"/>
        <v>2013-Goias/GO-20-5-0</v>
      </c>
      <c r="D21775" s="4">
        <v>8</v>
      </c>
      <c r="E21775">
        <v>13</v>
      </c>
      <c r="F21775" t="str">
        <f t="shared" si="683"/>
        <v>20-5-0</v>
      </c>
    </row>
    <row r="21776" spans="1:6" x14ac:dyDescent="0.3">
      <c r="A21776">
        <v>2013</v>
      </c>
      <c r="B21776" t="s">
        <v>223</v>
      </c>
      <c r="C21776" t="str">
        <f t="shared" si="682"/>
        <v>2013-Gremio/RS-20-5-0</v>
      </c>
      <c r="D21776" s="4">
        <v>12</v>
      </c>
      <c r="E21776">
        <v>37</v>
      </c>
      <c r="F21776" t="str">
        <f t="shared" si="683"/>
        <v>20-5-0</v>
      </c>
    </row>
    <row r="21777" spans="1:6" x14ac:dyDescent="0.3">
      <c r="A21777">
        <v>2013</v>
      </c>
      <c r="B21777" t="s">
        <v>224</v>
      </c>
      <c r="C21777" t="str">
        <f t="shared" si="682"/>
        <v>2013-Internacional/RS-20-5-0</v>
      </c>
      <c r="D21777" s="4">
        <v>9</v>
      </c>
      <c r="E21777">
        <v>31</v>
      </c>
      <c r="F21777" t="str">
        <f t="shared" si="683"/>
        <v>20-5-0</v>
      </c>
    </row>
    <row r="21778" spans="1:6" x14ac:dyDescent="0.3">
      <c r="A21778">
        <v>2013</v>
      </c>
      <c r="B21778" t="s">
        <v>2888</v>
      </c>
      <c r="C21778" t="str">
        <f t="shared" si="682"/>
        <v>2013-Nautico/PE-20-5-0</v>
      </c>
      <c r="D21778" s="4">
        <v>1</v>
      </c>
      <c r="E21778">
        <v>10</v>
      </c>
      <c r="F21778" t="str">
        <f t="shared" si="683"/>
        <v>20-5-0</v>
      </c>
    </row>
    <row r="21779" spans="1:6" x14ac:dyDescent="0.3">
      <c r="A21779">
        <v>2013</v>
      </c>
      <c r="B21779" t="s">
        <v>227</v>
      </c>
      <c r="C21779" t="str">
        <f t="shared" si="682"/>
        <v>2013-Ponte Preta/SP-20-5-0</v>
      </c>
      <c r="D21779" s="4">
        <v>0</v>
      </c>
      <c r="E21779">
        <v>15</v>
      </c>
      <c r="F21779" t="str">
        <f t="shared" si="683"/>
        <v>20-5-0</v>
      </c>
    </row>
    <row r="21780" spans="1:6" x14ac:dyDescent="0.3">
      <c r="A21780">
        <v>2013</v>
      </c>
      <c r="B21780" t="s">
        <v>3368</v>
      </c>
      <c r="C21780" t="str">
        <f t="shared" si="682"/>
        <v>2013-Portuguesa/SP-20-5-0</v>
      </c>
      <c r="D21780" s="4">
        <v>9</v>
      </c>
      <c r="E21780">
        <v>22</v>
      </c>
      <c r="F21780" t="str">
        <f t="shared" si="683"/>
        <v>20-5-0</v>
      </c>
    </row>
    <row r="21781" spans="1:6" x14ac:dyDescent="0.3">
      <c r="A21781">
        <v>2013</v>
      </c>
      <c r="B21781" t="s">
        <v>229</v>
      </c>
      <c r="C21781" t="str">
        <f t="shared" si="682"/>
        <v>2013-Santos/SP-20-5-0</v>
      </c>
      <c r="D21781" s="4">
        <v>9</v>
      </c>
      <c r="E21781">
        <v>29</v>
      </c>
      <c r="F21781" t="str">
        <f t="shared" si="683"/>
        <v>20-5-0</v>
      </c>
    </row>
    <row r="21782" spans="1:6" x14ac:dyDescent="0.3">
      <c r="A21782">
        <v>2013</v>
      </c>
      <c r="B21782" t="s">
        <v>230</v>
      </c>
      <c r="C21782" t="str">
        <f t="shared" si="682"/>
        <v>2013-Sao Paulo/SP-20-5-0</v>
      </c>
      <c r="D21782" s="4">
        <v>7</v>
      </c>
      <c r="E21782">
        <v>21</v>
      </c>
      <c r="F21782" t="str">
        <f t="shared" si="683"/>
        <v>20-5-0</v>
      </c>
    </row>
    <row r="21783" spans="1:6" x14ac:dyDescent="0.3">
      <c r="A21783">
        <v>2013</v>
      </c>
      <c r="B21783" t="s">
        <v>231</v>
      </c>
      <c r="C21783" t="str">
        <f t="shared" si="682"/>
        <v>2013-Vasco/RJ-20-5-0</v>
      </c>
      <c r="D21783" s="4">
        <v>5</v>
      </c>
      <c r="E21783">
        <v>12</v>
      </c>
      <c r="F21783" t="str">
        <f t="shared" si="683"/>
        <v>20-5-0</v>
      </c>
    </row>
    <row r="21784" spans="1:6" x14ac:dyDescent="0.3">
      <c r="A21784">
        <v>2013</v>
      </c>
      <c r="B21784" t="s">
        <v>3369</v>
      </c>
      <c r="C21784" t="str">
        <f t="shared" si="682"/>
        <v>2013-Vitoria/BA-20-5-0</v>
      </c>
      <c r="D21784" s="4">
        <v>2</v>
      </c>
      <c r="E21784">
        <v>24</v>
      </c>
      <c r="F21784" t="str">
        <f t="shared" si="683"/>
        <v>20-5-0</v>
      </c>
    </row>
    <row r="21785" spans="1:6" x14ac:dyDescent="0.3">
      <c r="A21785">
        <v>2013</v>
      </c>
      <c r="B21785" t="s">
        <v>2890</v>
      </c>
      <c r="C21785" t="str">
        <f t="shared" si="682"/>
        <v>2013-Atletico/MG-20-5-1</v>
      </c>
      <c r="D21785" s="4">
        <v>7</v>
      </c>
      <c r="E21785">
        <v>25</v>
      </c>
      <c r="F21785" t="str">
        <f t="shared" si="683"/>
        <v>20-5-1</v>
      </c>
    </row>
    <row r="21786" spans="1:6" x14ac:dyDescent="0.3">
      <c r="A21786">
        <v>2013</v>
      </c>
      <c r="B21786" t="s">
        <v>232</v>
      </c>
      <c r="C21786" t="str">
        <f t="shared" si="682"/>
        <v>2013-Atletico/PR-20-5-1</v>
      </c>
      <c r="D21786" s="4">
        <v>13</v>
      </c>
      <c r="E21786">
        <v>29</v>
      </c>
      <c r="F21786" t="str">
        <f t="shared" si="683"/>
        <v>20-5-1</v>
      </c>
    </row>
    <row r="21787" spans="1:6" x14ac:dyDescent="0.3">
      <c r="A21787">
        <v>2013</v>
      </c>
      <c r="B21787" t="s">
        <v>4863</v>
      </c>
      <c r="C21787" t="str">
        <f t="shared" si="682"/>
        <v>2013-Bahia/BA-20-5-1</v>
      </c>
      <c r="D21787" s="4">
        <v>4</v>
      </c>
      <c r="E21787">
        <v>24</v>
      </c>
      <c r="F21787" t="str">
        <f t="shared" si="683"/>
        <v>20-5-1</v>
      </c>
    </row>
    <row r="21788" spans="1:6" x14ac:dyDescent="0.3">
      <c r="A21788">
        <v>2013</v>
      </c>
      <c r="B21788" t="s">
        <v>233</v>
      </c>
      <c r="C21788" t="str">
        <f t="shared" si="682"/>
        <v>2013-Botafogo/RJ-20-5-1</v>
      </c>
      <c r="D21788" s="4">
        <v>9</v>
      </c>
      <c r="E21788">
        <v>19</v>
      </c>
      <c r="F21788" t="str">
        <f t="shared" si="683"/>
        <v>20-5-1</v>
      </c>
    </row>
    <row r="21789" spans="1:6" x14ac:dyDescent="0.3">
      <c r="A21789">
        <v>2013</v>
      </c>
      <c r="B21789" t="s">
        <v>234</v>
      </c>
      <c r="C21789" t="str">
        <f t="shared" si="682"/>
        <v>2013-Corinthians/SP-20-5-1</v>
      </c>
      <c r="D21789" s="4">
        <v>8</v>
      </c>
      <c r="E21789">
        <v>25</v>
      </c>
      <c r="F21789" t="str">
        <f t="shared" si="683"/>
        <v>20-5-1</v>
      </c>
    </row>
    <row r="21790" spans="1:6" x14ac:dyDescent="0.3">
      <c r="A21790">
        <v>2013</v>
      </c>
      <c r="B21790" t="s">
        <v>3370</v>
      </c>
      <c r="C21790" t="str">
        <f t="shared" si="682"/>
        <v>2013-Coritiba/PR-20-5-1</v>
      </c>
      <c r="D21790" s="4">
        <v>4</v>
      </c>
      <c r="E21790">
        <v>31</v>
      </c>
      <c r="F21790" t="str">
        <f t="shared" si="683"/>
        <v>20-5-1</v>
      </c>
    </row>
    <row r="21791" spans="1:6" x14ac:dyDescent="0.3">
      <c r="A21791">
        <v>2013</v>
      </c>
      <c r="B21791" t="s">
        <v>5160</v>
      </c>
      <c r="C21791" t="str">
        <f t="shared" si="682"/>
        <v>2013-Criciuma/SC-20-5-1</v>
      </c>
      <c r="D21791" s="4">
        <v>9</v>
      </c>
      <c r="E21791">
        <v>19</v>
      </c>
      <c r="F21791" t="str">
        <f t="shared" si="683"/>
        <v>20-5-1</v>
      </c>
    </row>
    <row r="21792" spans="1:6" x14ac:dyDescent="0.3">
      <c r="A21792">
        <v>2013</v>
      </c>
      <c r="B21792" t="s">
        <v>235</v>
      </c>
      <c r="C21792" t="str">
        <f t="shared" si="682"/>
        <v>2013-Cruzeiro/MG-20-5-1</v>
      </c>
      <c r="D21792" s="4">
        <v>15</v>
      </c>
      <c r="E21792">
        <v>41</v>
      </c>
      <c r="F21792" t="str">
        <f t="shared" si="683"/>
        <v>20-5-1</v>
      </c>
    </row>
    <row r="21793" spans="1:6" x14ac:dyDescent="0.3">
      <c r="A21793">
        <v>2013</v>
      </c>
      <c r="B21793" t="s">
        <v>237</v>
      </c>
      <c r="C21793" t="str">
        <f t="shared" si="682"/>
        <v>2013-Flamengo/RJ-20-5-1</v>
      </c>
      <c r="D21793" s="4">
        <v>4</v>
      </c>
      <c r="E21793">
        <v>17</v>
      </c>
      <c r="F21793" t="str">
        <f t="shared" si="683"/>
        <v>20-5-1</v>
      </c>
    </row>
    <row r="21794" spans="1:6" x14ac:dyDescent="0.3">
      <c r="A21794">
        <v>2013</v>
      </c>
      <c r="B21794" t="s">
        <v>238</v>
      </c>
      <c r="C21794" t="str">
        <f t="shared" si="682"/>
        <v>2013-Fluminense/RJ-20-5-1</v>
      </c>
      <c r="D21794" s="4">
        <v>7</v>
      </c>
      <c r="E21794">
        <v>25</v>
      </c>
      <c r="F21794" t="str">
        <f t="shared" si="683"/>
        <v>20-5-1</v>
      </c>
    </row>
    <row r="21795" spans="1:6" x14ac:dyDescent="0.3">
      <c r="A21795">
        <v>2013</v>
      </c>
      <c r="B21795" t="s">
        <v>240</v>
      </c>
      <c r="C21795" t="str">
        <f t="shared" si="682"/>
        <v>2013-Goias/GO-20-5-1</v>
      </c>
      <c r="D21795" s="4">
        <v>8</v>
      </c>
      <c r="E21795">
        <v>26</v>
      </c>
      <c r="F21795" t="str">
        <f t="shared" si="683"/>
        <v>20-5-1</v>
      </c>
    </row>
    <row r="21796" spans="1:6" x14ac:dyDescent="0.3">
      <c r="A21796">
        <v>2013</v>
      </c>
      <c r="B21796" t="s">
        <v>241</v>
      </c>
      <c r="C21796" t="str">
        <f t="shared" si="682"/>
        <v>2013-Gremio/RS-20-5-1</v>
      </c>
      <c r="D21796" s="4">
        <v>12</v>
      </c>
      <c r="E21796">
        <v>27</v>
      </c>
      <c r="F21796" t="str">
        <f t="shared" si="683"/>
        <v>20-5-1</v>
      </c>
    </row>
    <row r="21797" spans="1:6" x14ac:dyDescent="0.3">
      <c r="A21797">
        <v>2013</v>
      </c>
      <c r="B21797" t="s">
        <v>242</v>
      </c>
      <c r="C21797" t="str">
        <f t="shared" si="682"/>
        <v>2013-Internacional/RS-20-5-1</v>
      </c>
      <c r="D21797" s="4">
        <v>9</v>
      </c>
      <c r="E21797">
        <v>25</v>
      </c>
      <c r="F21797" t="str">
        <f t="shared" si="683"/>
        <v>20-5-1</v>
      </c>
    </row>
    <row r="21798" spans="1:6" x14ac:dyDescent="0.3">
      <c r="A21798">
        <v>2013</v>
      </c>
      <c r="B21798" t="s">
        <v>2891</v>
      </c>
      <c r="C21798" t="str">
        <f t="shared" si="682"/>
        <v>2013-Nautico/PE-20-5-1</v>
      </c>
      <c r="D21798" s="4">
        <v>1</v>
      </c>
      <c r="E21798">
        <v>10</v>
      </c>
      <c r="F21798" t="str">
        <f t="shared" si="683"/>
        <v>20-5-1</v>
      </c>
    </row>
    <row r="21799" spans="1:6" x14ac:dyDescent="0.3">
      <c r="A21799">
        <v>2013</v>
      </c>
      <c r="B21799" t="s">
        <v>245</v>
      </c>
      <c r="C21799" t="str">
        <f t="shared" si="682"/>
        <v>2013-Ponte Preta/SP-20-5-1</v>
      </c>
      <c r="D21799" s="4">
        <v>0</v>
      </c>
      <c r="E21799">
        <v>15</v>
      </c>
      <c r="F21799" t="str">
        <f t="shared" si="683"/>
        <v>20-5-1</v>
      </c>
    </row>
    <row r="21800" spans="1:6" x14ac:dyDescent="0.3">
      <c r="A21800">
        <v>2013</v>
      </c>
      <c r="B21800" t="s">
        <v>3371</v>
      </c>
      <c r="C21800" t="str">
        <f t="shared" si="682"/>
        <v>2013-Portuguesa/SP-20-5-1</v>
      </c>
      <c r="D21800" s="4">
        <v>6</v>
      </c>
      <c r="E21800">
        <v>14</v>
      </c>
      <c r="F21800" t="str">
        <f t="shared" si="683"/>
        <v>20-5-1</v>
      </c>
    </row>
    <row r="21801" spans="1:6" x14ac:dyDescent="0.3">
      <c r="A21801">
        <v>2013</v>
      </c>
      <c r="B21801" t="s">
        <v>247</v>
      </c>
      <c r="C21801" t="str">
        <f t="shared" si="682"/>
        <v>2013-Santos/SP-20-5-1</v>
      </c>
      <c r="D21801" s="4">
        <v>10</v>
      </c>
      <c r="E21801">
        <v>22</v>
      </c>
      <c r="F21801" t="str">
        <f t="shared" si="683"/>
        <v>20-5-1</v>
      </c>
    </row>
    <row r="21802" spans="1:6" x14ac:dyDescent="0.3">
      <c r="A21802">
        <v>2013</v>
      </c>
      <c r="B21802" t="s">
        <v>248</v>
      </c>
      <c r="C21802" t="str">
        <f t="shared" si="682"/>
        <v>2013-Sao Paulo/SP-20-5-1</v>
      </c>
      <c r="D21802" s="4">
        <v>5</v>
      </c>
      <c r="E21802">
        <v>19</v>
      </c>
      <c r="F21802" t="str">
        <f t="shared" si="683"/>
        <v>20-5-1</v>
      </c>
    </row>
    <row r="21803" spans="1:6" x14ac:dyDescent="0.3">
      <c r="A21803">
        <v>2013</v>
      </c>
      <c r="B21803" t="s">
        <v>249</v>
      </c>
      <c r="C21803" t="str">
        <f t="shared" si="682"/>
        <v>2013-Vasco/RJ-20-5-1</v>
      </c>
      <c r="D21803" s="4">
        <v>5</v>
      </c>
      <c r="E21803">
        <v>18</v>
      </c>
      <c r="F21803" t="str">
        <f t="shared" si="683"/>
        <v>20-5-1</v>
      </c>
    </row>
    <row r="21804" spans="1:6" x14ac:dyDescent="0.3">
      <c r="A21804">
        <v>2013</v>
      </c>
      <c r="B21804" t="s">
        <v>3372</v>
      </c>
      <c r="C21804" t="str">
        <f t="shared" si="682"/>
        <v>2013-Vitoria/BA-20-5-1</v>
      </c>
      <c r="D21804" s="4">
        <v>1</v>
      </c>
      <c r="E21804">
        <v>26</v>
      </c>
      <c r="F21804" t="str">
        <f t="shared" si="683"/>
        <v>20-5-1</v>
      </c>
    </row>
    <row r="21805" spans="1:6" x14ac:dyDescent="0.3">
      <c r="A21805">
        <v>2013</v>
      </c>
      <c r="B21805" t="s">
        <v>2893</v>
      </c>
      <c r="C21805" t="str">
        <f t="shared" si="682"/>
        <v>2013-Atletico/MG-20-5-2</v>
      </c>
      <c r="D21805" s="4">
        <v>9</v>
      </c>
      <c r="E21805">
        <v>24</v>
      </c>
      <c r="F21805" t="str">
        <f t="shared" si="683"/>
        <v>20-5-2</v>
      </c>
    </row>
    <row r="21806" spans="1:6" x14ac:dyDescent="0.3">
      <c r="A21806">
        <v>2013</v>
      </c>
      <c r="B21806" t="s">
        <v>250</v>
      </c>
      <c r="C21806" t="str">
        <f t="shared" si="682"/>
        <v>2013-Atletico/PR-20-5-2</v>
      </c>
      <c r="D21806" s="4">
        <v>13</v>
      </c>
      <c r="E21806">
        <v>18</v>
      </c>
      <c r="F21806" t="str">
        <f t="shared" si="683"/>
        <v>20-5-2</v>
      </c>
    </row>
    <row r="21807" spans="1:6" x14ac:dyDescent="0.3">
      <c r="A21807">
        <v>2013</v>
      </c>
      <c r="B21807" t="s">
        <v>4865</v>
      </c>
      <c r="C21807" t="str">
        <f t="shared" si="682"/>
        <v>2013-Bahia/BA-20-5-2</v>
      </c>
      <c r="D21807" s="4">
        <v>4</v>
      </c>
      <c r="E21807">
        <v>27</v>
      </c>
      <c r="F21807" t="str">
        <f t="shared" si="683"/>
        <v>20-5-2</v>
      </c>
    </row>
    <row r="21808" spans="1:6" x14ac:dyDescent="0.3">
      <c r="A21808">
        <v>2013</v>
      </c>
      <c r="B21808" t="s">
        <v>251</v>
      </c>
      <c r="C21808" t="str">
        <f t="shared" si="682"/>
        <v>2013-Botafogo/RJ-20-5-2</v>
      </c>
      <c r="D21808" s="4">
        <v>8</v>
      </c>
      <c r="E21808">
        <v>36</v>
      </c>
      <c r="F21808" t="str">
        <f t="shared" si="683"/>
        <v>20-5-2</v>
      </c>
    </row>
    <row r="21809" spans="1:6" x14ac:dyDescent="0.3">
      <c r="A21809">
        <v>2013</v>
      </c>
      <c r="B21809" t="s">
        <v>252</v>
      </c>
      <c r="C21809" t="str">
        <f t="shared" si="682"/>
        <v>2013-Corinthians/SP-20-5-2</v>
      </c>
      <c r="D21809" s="4">
        <v>8</v>
      </c>
      <c r="E21809">
        <v>30</v>
      </c>
      <c r="F21809" t="str">
        <f t="shared" si="683"/>
        <v>20-5-2</v>
      </c>
    </row>
    <row r="21810" spans="1:6" x14ac:dyDescent="0.3">
      <c r="A21810">
        <v>2013</v>
      </c>
      <c r="B21810" t="s">
        <v>3373</v>
      </c>
      <c r="C21810" t="str">
        <f t="shared" si="682"/>
        <v>2013-Coritiba/PR-20-5-2</v>
      </c>
      <c r="D21810" s="4">
        <v>2</v>
      </c>
      <c r="E21810">
        <v>20</v>
      </c>
      <c r="F21810" t="str">
        <f t="shared" si="683"/>
        <v>20-5-2</v>
      </c>
    </row>
    <row r="21811" spans="1:6" x14ac:dyDescent="0.3">
      <c r="A21811">
        <v>2013</v>
      </c>
      <c r="B21811" t="s">
        <v>5161</v>
      </c>
      <c r="C21811" t="str">
        <f t="shared" si="682"/>
        <v>2013-Criciuma/SC-20-5-2</v>
      </c>
      <c r="D21811" s="4">
        <v>12</v>
      </c>
      <c r="E21811">
        <v>26</v>
      </c>
      <c r="F21811" t="str">
        <f t="shared" si="683"/>
        <v>20-5-2</v>
      </c>
    </row>
    <row r="21812" spans="1:6" x14ac:dyDescent="0.3">
      <c r="A21812">
        <v>2013</v>
      </c>
      <c r="B21812" t="s">
        <v>253</v>
      </c>
      <c r="C21812" t="str">
        <f t="shared" si="682"/>
        <v>2013-Cruzeiro/MG-20-5-2</v>
      </c>
      <c r="D21812" s="4">
        <v>12</v>
      </c>
      <c r="E21812">
        <v>41</v>
      </c>
      <c r="F21812" t="str">
        <f t="shared" si="683"/>
        <v>20-5-2</v>
      </c>
    </row>
    <row r="21813" spans="1:6" x14ac:dyDescent="0.3">
      <c r="A21813">
        <v>2013</v>
      </c>
      <c r="B21813" t="s">
        <v>255</v>
      </c>
      <c r="C21813" t="str">
        <f t="shared" si="682"/>
        <v>2013-Flamengo/RJ-20-5-2</v>
      </c>
      <c r="D21813" s="4">
        <v>8</v>
      </c>
      <c r="E21813">
        <v>20</v>
      </c>
      <c r="F21813" t="str">
        <f t="shared" si="683"/>
        <v>20-5-2</v>
      </c>
    </row>
    <row r="21814" spans="1:6" x14ac:dyDescent="0.3">
      <c r="A21814">
        <v>2013</v>
      </c>
      <c r="B21814" t="s">
        <v>256</v>
      </c>
      <c r="C21814" t="str">
        <f t="shared" si="682"/>
        <v>2013-Fluminense/RJ-20-5-2</v>
      </c>
      <c r="D21814" s="4">
        <v>5</v>
      </c>
      <c r="E21814">
        <v>17</v>
      </c>
      <c r="F21814" t="str">
        <f t="shared" si="683"/>
        <v>20-5-2</v>
      </c>
    </row>
    <row r="21815" spans="1:6" x14ac:dyDescent="0.3">
      <c r="A21815">
        <v>2013</v>
      </c>
      <c r="B21815" t="s">
        <v>258</v>
      </c>
      <c r="C21815" t="str">
        <f t="shared" si="682"/>
        <v>2013-Goias/GO-20-5-2</v>
      </c>
      <c r="D21815" s="4">
        <v>9</v>
      </c>
      <c r="E21815">
        <v>24</v>
      </c>
      <c r="F21815" t="str">
        <f t="shared" si="683"/>
        <v>20-5-2</v>
      </c>
    </row>
    <row r="21816" spans="1:6" x14ac:dyDescent="0.3">
      <c r="A21816">
        <v>2013</v>
      </c>
      <c r="B21816" t="s">
        <v>259</v>
      </c>
      <c r="C21816" t="str">
        <f t="shared" si="682"/>
        <v>2013-Gremio/RS-20-5-2</v>
      </c>
      <c r="D21816" s="4">
        <v>12</v>
      </c>
      <c r="E21816">
        <v>27</v>
      </c>
      <c r="F21816" t="str">
        <f t="shared" si="683"/>
        <v>20-5-2</v>
      </c>
    </row>
    <row r="21817" spans="1:6" x14ac:dyDescent="0.3">
      <c r="A21817">
        <v>2013</v>
      </c>
      <c r="B21817" t="s">
        <v>260</v>
      </c>
      <c r="C21817" t="str">
        <f t="shared" si="682"/>
        <v>2013-Internacional/RS-20-5-2</v>
      </c>
      <c r="D21817" s="4">
        <v>7</v>
      </c>
      <c r="E21817">
        <v>29</v>
      </c>
      <c r="F21817" t="str">
        <f t="shared" si="683"/>
        <v>20-5-2</v>
      </c>
    </row>
    <row r="21818" spans="1:6" x14ac:dyDescent="0.3">
      <c r="A21818">
        <v>2013</v>
      </c>
      <c r="B21818" t="s">
        <v>2894</v>
      </c>
      <c r="C21818" t="str">
        <f t="shared" si="682"/>
        <v>2013-Nautico/PE-20-5-2</v>
      </c>
      <c r="D21818" s="4">
        <v>0</v>
      </c>
      <c r="E21818">
        <v>12</v>
      </c>
      <c r="F21818" t="str">
        <f t="shared" si="683"/>
        <v>20-5-2</v>
      </c>
    </row>
    <row r="21819" spans="1:6" x14ac:dyDescent="0.3">
      <c r="A21819">
        <v>2013</v>
      </c>
      <c r="B21819" t="s">
        <v>263</v>
      </c>
      <c r="C21819" t="str">
        <f t="shared" si="682"/>
        <v>2013-Ponte Preta/SP-20-5-2</v>
      </c>
      <c r="D21819" s="4">
        <v>0</v>
      </c>
      <c r="E21819">
        <v>15</v>
      </c>
      <c r="F21819" t="str">
        <f t="shared" si="683"/>
        <v>20-5-2</v>
      </c>
    </row>
    <row r="21820" spans="1:6" x14ac:dyDescent="0.3">
      <c r="A21820">
        <v>2013</v>
      </c>
      <c r="B21820" t="s">
        <v>3374</v>
      </c>
      <c r="C21820" t="str">
        <f t="shared" si="682"/>
        <v>2013-Portuguesa/SP-20-5-2</v>
      </c>
      <c r="D21820" s="4">
        <v>7</v>
      </c>
      <c r="E21820">
        <v>21</v>
      </c>
      <c r="F21820" t="str">
        <f t="shared" si="683"/>
        <v>20-5-2</v>
      </c>
    </row>
    <row r="21821" spans="1:6" x14ac:dyDescent="0.3">
      <c r="A21821">
        <v>2013</v>
      </c>
      <c r="B21821" t="s">
        <v>265</v>
      </c>
      <c r="C21821" t="str">
        <f t="shared" si="682"/>
        <v>2013-Santos/SP-20-5-2</v>
      </c>
      <c r="D21821" s="4">
        <v>8</v>
      </c>
      <c r="E21821">
        <v>29</v>
      </c>
      <c r="F21821" t="str">
        <f t="shared" si="683"/>
        <v>20-5-2</v>
      </c>
    </row>
    <row r="21822" spans="1:6" x14ac:dyDescent="0.3">
      <c r="A21822">
        <v>2013</v>
      </c>
      <c r="B21822" t="s">
        <v>266</v>
      </c>
      <c r="C21822" t="str">
        <f t="shared" si="682"/>
        <v>2013-Sao Paulo/SP-20-5-2</v>
      </c>
      <c r="D21822" s="4">
        <v>6</v>
      </c>
      <c r="E21822">
        <v>19</v>
      </c>
      <c r="F21822" t="str">
        <f t="shared" si="683"/>
        <v>20-5-2</v>
      </c>
    </row>
    <row r="21823" spans="1:6" x14ac:dyDescent="0.3">
      <c r="A21823">
        <v>2013</v>
      </c>
      <c r="B21823" t="s">
        <v>267</v>
      </c>
      <c r="C21823" t="str">
        <f t="shared" si="682"/>
        <v>2013-Vasco/RJ-20-5-2</v>
      </c>
      <c r="D21823" s="4">
        <v>5</v>
      </c>
      <c r="E21823">
        <v>20</v>
      </c>
      <c r="F21823" t="str">
        <f t="shared" si="683"/>
        <v>20-5-2</v>
      </c>
    </row>
    <row r="21824" spans="1:6" x14ac:dyDescent="0.3">
      <c r="A21824">
        <v>2013</v>
      </c>
      <c r="B21824" t="s">
        <v>3375</v>
      </c>
      <c r="C21824" t="str">
        <f t="shared" si="682"/>
        <v>2013-Vitoria/BA-20-5-2</v>
      </c>
      <c r="D21824" s="4">
        <v>3</v>
      </c>
      <c r="E21824">
        <v>25</v>
      </c>
      <c r="F21824" t="str">
        <f t="shared" si="683"/>
        <v>20-5-2</v>
      </c>
    </row>
    <row r="21825" spans="1:6" x14ac:dyDescent="0.3">
      <c r="A21825">
        <v>2013</v>
      </c>
      <c r="B21825" t="s">
        <v>2896</v>
      </c>
      <c r="C21825" t="str">
        <f t="shared" si="682"/>
        <v>2013-Atletico/MG-20-5-3</v>
      </c>
      <c r="D21825" s="4">
        <v>9</v>
      </c>
      <c r="E21825">
        <v>20</v>
      </c>
      <c r="F21825" t="str">
        <f t="shared" si="683"/>
        <v>20-5-3</v>
      </c>
    </row>
    <row r="21826" spans="1:6" x14ac:dyDescent="0.3">
      <c r="A21826">
        <v>2013</v>
      </c>
      <c r="B21826" t="s">
        <v>268</v>
      </c>
      <c r="C21826" t="str">
        <f t="shared" si="682"/>
        <v>2013-Atletico/PR-20-5-3</v>
      </c>
      <c r="D21826" s="4">
        <v>11</v>
      </c>
      <c r="E21826">
        <v>29</v>
      </c>
      <c r="F21826" t="str">
        <f t="shared" si="683"/>
        <v>20-5-3</v>
      </c>
    </row>
    <row r="21827" spans="1:6" x14ac:dyDescent="0.3">
      <c r="A21827">
        <v>2013</v>
      </c>
      <c r="B21827" t="s">
        <v>4867</v>
      </c>
      <c r="C21827" t="str">
        <f t="shared" ref="C21827:C21890" si="684">A21827&amp;"-"&amp;B21827</f>
        <v>2013-Bahia/BA-20-5-3</v>
      </c>
      <c r="D21827" s="4">
        <v>4</v>
      </c>
      <c r="E21827">
        <v>22</v>
      </c>
      <c r="F21827" t="str">
        <f t="shared" ref="F21827:F21890" si="685">RIGHT(B21827,LEN(C21827)-FIND("-",C21827,6))</f>
        <v>20-5-3</v>
      </c>
    </row>
    <row r="21828" spans="1:6" x14ac:dyDescent="0.3">
      <c r="A21828">
        <v>2013</v>
      </c>
      <c r="B21828" t="s">
        <v>269</v>
      </c>
      <c r="C21828" t="str">
        <f t="shared" si="684"/>
        <v>2013-Botafogo/RJ-20-5-3</v>
      </c>
      <c r="D21828" s="4">
        <v>6</v>
      </c>
      <c r="E21828">
        <v>36</v>
      </c>
      <c r="F21828" t="str">
        <f t="shared" si="685"/>
        <v>20-5-3</v>
      </c>
    </row>
    <row r="21829" spans="1:6" x14ac:dyDescent="0.3">
      <c r="A21829">
        <v>2013</v>
      </c>
      <c r="B21829" t="s">
        <v>270</v>
      </c>
      <c r="C21829" t="str">
        <f t="shared" si="684"/>
        <v>2013-Corinthians/SP-20-5-3</v>
      </c>
      <c r="D21829" s="4">
        <v>11</v>
      </c>
      <c r="E21829">
        <v>33</v>
      </c>
      <c r="F21829" t="str">
        <f t="shared" si="685"/>
        <v>20-5-3</v>
      </c>
    </row>
    <row r="21830" spans="1:6" x14ac:dyDescent="0.3">
      <c r="A21830">
        <v>2013</v>
      </c>
      <c r="B21830" t="s">
        <v>3376</v>
      </c>
      <c r="C21830" t="str">
        <f t="shared" si="684"/>
        <v>2013-Coritiba/PR-20-5-3</v>
      </c>
      <c r="D21830" s="4">
        <v>2</v>
      </c>
      <c r="E21830">
        <v>21</v>
      </c>
      <c r="F21830" t="str">
        <f t="shared" si="685"/>
        <v>20-5-3</v>
      </c>
    </row>
    <row r="21831" spans="1:6" x14ac:dyDescent="0.3">
      <c r="A21831">
        <v>2013</v>
      </c>
      <c r="B21831" t="s">
        <v>5162</v>
      </c>
      <c r="C21831" t="str">
        <f t="shared" si="684"/>
        <v>2013-Criciuma/SC-20-5-3</v>
      </c>
      <c r="D21831" s="4">
        <v>9</v>
      </c>
      <c r="E21831">
        <v>19</v>
      </c>
      <c r="F21831" t="str">
        <f t="shared" si="685"/>
        <v>20-5-3</v>
      </c>
    </row>
    <row r="21832" spans="1:6" x14ac:dyDescent="0.3">
      <c r="A21832">
        <v>2013</v>
      </c>
      <c r="B21832" t="s">
        <v>271</v>
      </c>
      <c r="C21832" t="str">
        <f t="shared" si="684"/>
        <v>2013-Cruzeiro/MG-20-5-3</v>
      </c>
      <c r="D21832" s="4">
        <v>10</v>
      </c>
      <c r="E21832">
        <v>30</v>
      </c>
      <c r="F21832" t="str">
        <f t="shared" si="685"/>
        <v>20-5-3</v>
      </c>
    </row>
    <row r="21833" spans="1:6" x14ac:dyDescent="0.3">
      <c r="A21833">
        <v>2013</v>
      </c>
      <c r="B21833" t="s">
        <v>273</v>
      </c>
      <c r="C21833" t="str">
        <f t="shared" si="684"/>
        <v>2013-Flamengo/RJ-20-5-3</v>
      </c>
      <c r="D21833" s="4">
        <v>8</v>
      </c>
      <c r="E21833">
        <v>13</v>
      </c>
      <c r="F21833" t="str">
        <f t="shared" si="685"/>
        <v>20-5-3</v>
      </c>
    </row>
    <row r="21834" spans="1:6" x14ac:dyDescent="0.3">
      <c r="A21834">
        <v>2013</v>
      </c>
      <c r="B21834" t="s">
        <v>274</v>
      </c>
      <c r="C21834" t="str">
        <f t="shared" si="684"/>
        <v>2013-Fluminense/RJ-20-5-3</v>
      </c>
      <c r="D21834" s="4">
        <v>4</v>
      </c>
      <c r="E21834">
        <v>24</v>
      </c>
      <c r="F21834" t="str">
        <f t="shared" si="685"/>
        <v>20-5-3</v>
      </c>
    </row>
    <row r="21835" spans="1:6" x14ac:dyDescent="0.3">
      <c r="A21835">
        <v>2013</v>
      </c>
      <c r="B21835" t="s">
        <v>276</v>
      </c>
      <c r="C21835" t="str">
        <f t="shared" si="684"/>
        <v>2013-Goias/GO-20-5-3</v>
      </c>
      <c r="D21835" s="4">
        <v>7</v>
      </c>
      <c r="E21835">
        <v>27</v>
      </c>
      <c r="F21835" t="str">
        <f t="shared" si="685"/>
        <v>20-5-3</v>
      </c>
    </row>
    <row r="21836" spans="1:6" x14ac:dyDescent="0.3">
      <c r="A21836">
        <v>2013</v>
      </c>
      <c r="B21836" t="s">
        <v>277</v>
      </c>
      <c r="C21836" t="str">
        <f t="shared" si="684"/>
        <v>2013-Gremio/RS-20-5-3</v>
      </c>
      <c r="D21836" s="4">
        <v>15</v>
      </c>
      <c r="E21836">
        <v>36</v>
      </c>
      <c r="F21836" t="str">
        <f t="shared" si="685"/>
        <v>20-5-3</v>
      </c>
    </row>
    <row r="21837" spans="1:6" x14ac:dyDescent="0.3">
      <c r="A21837">
        <v>2013</v>
      </c>
      <c r="B21837" t="s">
        <v>278</v>
      </c>
      <c r="C21837" t="str">
        <f t="shared" si="684"/>
        <v>2013-Internacional/RS-20-5-3</v>
      </c>
      <c r="D21837" s="4">
        <v>5</v>
      </c>
      <c r="E21837">
        <v>26</v>
      </c>
      <c r="F21837" t="str">
        <f t="shared" si="685"/>
        <v>20-5-3</v>
      </c>
    </row>
    <row r="21838" spans="1:6" x14ac:dyDescent="0.3">
      <c r="A21838">
        <v>2013</v>
      </c>
      <c r="B21838" t="s">
        <v>2897</v>
      </c>
      <c r="C21838" t="str">
        <f t="shared" si="684"/>
        <v>2013-Nautico/PE-20-5-3</v>
      </c>
      <c r="D21838" s="4">
        <v>1</v>
      </c>
      <c r="E21838">
        <v>5</v>
      </c>
      <c r="F21838" t="str">
        <f t="shared" si="685"/>
        <v>20-5-3</v>
      </c>
    </row>
    <row r="21839" spans="1:6" x14ac:dyDescent="0.3">
      <c r="A21839">
        <v>2013</v>
      </c>
      <c r="B21839" t="s">
        <v>281</v>
      </c>
      <c r="C21839" t="str">
        <f t="shared" si="684"/>
        <v>2013-Ponte Preta/SP-20-5-3</v>
      </c>
      <c r="D21839" s="4">
        <v>5</v>
      </c>
      <c r="E21839">
        <v>12</v>
      </c>
      <c r="F21839" t="str">
        <f t="shared" si="685"/>
        <v>20-5-3</v>
      </c>
    </row>
    <row r="21840" spans="1:6" x14ac:dyDescent="0.3">
      <c r="A21840">
        <v>2013</v>
      </c>
      <c r="B21840" t="s">
        <v>3377</v>
      </c>
      <c r="C21840" t="str">
        <f t="shared" si="684"/>
        <v>2013-Portuguesa/SP-20-5-3</v>
      </c>
      <c r="D21840" s="4">
        <v>7</v>
      </c>
      <c r="E21840">
        <v>19</v>
      </c>
      <c r="F21840" t="str">
        <f t="shared" si="685"/>
        <v>20-5-3</v>
      </c>
    </row>
    <row r="21841" spans="1:6" x14ac:dyDescent="0.3">
      <c r="A21841">
        <v>2013</v>
      </c>
      <c r="B21841" t="s">
        <v>283</v>
      </c>
      <c r="C21841" t="str">
        <f t="shared" si="684"/>
        <v>2013-Santos/SP-20-5-3</v>
      </c>
      <c r="D21841" s="4">
        <v>9</v>
      </c>
      <c r="E21841">
        <v>30</v>
      </c>
      <c r="F21841" t="str">
        <f t="shared" si="685"/>
        <v>20-5-3</v>
      </c>
    </row>
    <row r="21842" spans="1:6" x14ac:dyDescent="0.3">
      <c r="A21842">
        <v>2013</v>
      </c>
      <c r="B21842" t="s">
        <v>284</v>
      </c>
      <c r="C21842" t="str">
        <f t="shared" si="684"/>
        <v>2013-Sao Paulo/SP-20-5-3</v>
      </c>
      <c r="D21842" s="4">
        <v>6</v>
      </c>
      <c r="E21842">
        <v>20</v>
      </c>
      <c r="F21842" t="str">
        <f t="shared" si="685"/>
        <v>20-5-3</v>
      </c>
    </row>
    <row r="21843" spans="1:6" x14ac:dyDescent="0.3">
      <c r="A21843">
        <v>2013</v>
      </c>
      <c r="B21843" t="s">
        <v>285</v>
      </c>
      <c r="C21843" t="str">
        <f t="shared" si="684"/>
        <v>2013-Vasco/RJ-20-5-3</v>
      </c>
      <c r="D21843" s="4">
        <v>5</v>
      </c>
      <c r="E21843">
        <v>24</v>
      </c>
      <c r="F21843" t="str">
        <f t="shared" si="685"/>
        <v>20-5-3</v>
      </c>
    </row>
    <row r="21844" spans="1:6" x14ac:dyDescent="0.3">
      <c r="A21844">
        <v>2013</v>
      </c>
      <c r="B21844" t="s">
        <v>3378</v>
      </c>
      <c r="C21844" t="str">
        <f t="shared" si="684"/>
        <v>2013-Vitoria/BA-20-5-3</v>
      </c>
      <c r="D21844" s="4">
        <v>3</v>
      </c>
      <c r="E21844">
        <v>28</v>
      </c>
      <c r="F21844" t="str">
        <f t="shared" si="685"/>
        <v>20-5-3</v>
      </c>
    </row>
    <row r="21845" spans="1:6" x14ac:dyDescent="0.3">
      <c r="A21845">
        <v>2013</v>
      </c>
      <c r="B21845" t="s">
        <v>2899</v>
      </c>
      <c r="C21845" t="str">
        <f t="shared" si="684"/>
        <v>2013-Atletico/MG-20-5-4</v>
      </c>
      <c r="D21845" s="4">
        <v>9</v>
      </c>
      <c r="E21845">
        <v>26</v>
      </c>
      <c r="F21845" t="str">
        <f t="shared" si="685"/>
        <v>20-5-4</v>
      </c>
    </row>
    <row r="21846" spans="1:6" x14ac:dyDescent="0.3">
      <c r="A21846">
        <v>2013</v>
      </c>
      <c r="B21846" t="s">
        <v>286</v>
      </c>
      <c r="C21846" t="str">
        <f t="shared" si="684"/>
        <v>2013-Atletico/PR-20-5-4</v>
      </c>
      <c r="D21846" s="4">
        <v>11</v>
      </c>
      <c r="E21846">
        <v>32</v>
      </c>
      <c r="F21846" t="str">
        <f t="shared" si="685"/>
        <v>20-5-4</v>
      </c>
    </row>
    <row r="21847" spans="1:6" x14ac:dyDescent="0.3">
      <c r="A21847">
        <v>2013</v>
      </c>
      <c r="B21847" t="s">
        <v>4869</v>
      </c>
      <c r="C21847" t="str">
        <f t="shared" si="684"/>
        <v>2013-Bahia/BA-20-5-4</v>
      </c>
      <c r="D21847" s="4">
        <v>4</v>
      </c>
      <c r="E21847">
        <v>23</v>
      </c>
      <c r="F21847" t="str">
        <f t="shared" si="685"/>
        <v>20-5-4</v>
      </c>
    </row>
    <row r="21848" spans="1:6" x14ac:dyDescent="0.3">
      <c r="A21848">
        <v>2013</v>
      </c>
      <c r="B21848" t="s">
        <v>287</v>
      </c>
      <c r="C21848" t="str">
        <f t="shared" si="684"/>
        <v>2013-Botafogo/RJ-20-5-4</v>
      </c>
      <c r="D21848" s="4">
        <v>6</v>
      </c>
      <c r="E21848">
        <v>28</v>
      </c>
      <c r="F21848" t="str">
        <f t="shared" si="685"/>
        <v>20-5-4</v>
      </c>
    </row>
    <row r="21849" spans="1:6" x14ac:dyDescent="0.3">
      <c r="A21849">
        <v>2013</v>
      </c>
      <c r="B21849" t="s">
        <v>288</v>
      </c>
      <c r="C21849" t="str">
        <f t="shared" si="684"/>
        <v>2013-Corinthians/SP-20-5-4</v>
      </c>
      <c r="D21849" s="4">
        <v>9</v>
      </c>
      <c r="E21849">
        <v>23</v>
      </c>
      <c r="F21849" t="str">
        <f t="shared" si="685"/>
        <v>20-5-4</v>
      </c>
    </row>
    <row r="21850" spans="1:6" x14ac:dyDescent="0.3">
      <c r="A21850">
        <v>2013</v>
      </c>
      <c r="B21850" t="s">
        <v>3379</v>
      </c>
      <c r="C21850" t="str">
        <f t="shared" si="684"/>
        <v>2013-Coritiba/PR-20-5-4</v>
      </c>
      <c r="D21850" s="4">
        <v>4</v>
      </c>
      <c r="E21850">
        <v>32</v>
      </c>
      <c r="F21850" t="str">
        <f t="shared" si="685"/>
        <v>20-5-4</v>
      </c>
    </row>
    <row r="21851" spans="1:6" x14ac:dyDescent="0.3">
      <c r="A21851">
        <v>2013</v>
      </c>
      <c r="B21851" t="s">
        <v>5163</v>
      </c>
      <c r="C21851" t="str">
        <f t="shared" si="684"/>
        <v>2013-Criciuma/SC-20-5-4</v>
      </c>
      <c r="D21851" s="4">
        <v>5</v>
      </c>
      <c r="E21851">
        <v>14</v>
      </c>
      <c r="F21851" t="str">
        <f t="shared" si="685"/>
        <v>20-5-4</v>
      </c>
    </row>
    <row r="21852" spans="1:6" x14ac:dyDescent="0.3">
      <c r="A21852">
        <v>2013</v>
      </c>
      <c r="B21852" t="s">
        <v>289</v>
      </c>
      <c r="C21852" t="str">
        <f t="shared" si="684"/>
        <v>2013-Cruzeiro/MG-20-5-4</v>
      </c>
      <c r="D21852" s="4">
        <v>10</v>
      </c>
      <c r="E21852">
        <v>36</v>
      </c>
      <c r="F21852" t="str">
        <f t="shared" si="685"/>
        <v>20-5-4</v>
      </c>
    </row>
    <row r="21853" spans="1:6" x14ac:dyDescent="0.3">
      <c r="A21853">
        <v>2013</v>
      </c>
      <c r="B21853" t="s">
        <v>291</v>
      </c>
      <c r="C21853" t="str">
        <f t="shared" si="684"/>
        <v>2013-Flamengo/RJ-20-5-4</v>
      </c>
      <c r="D21853" s="4">
        <v>6</v>
      </c>
      <c r="E21853">
        <v>18</v>
      </c>
      <c r="F21853" t="str">
        <f t="shared" si="685"/>
        <v>20-5-4</v>
      </c>
    </row>
    <row r="21854" spans="1:6" x14ac:dyDescent="0.3">
      <c r="A21854">
        <v>2013</v>
      </c>
      <c r="B21854" t="s">
        <v>292</v>
      </c>
      <c r="C21854" t="str">
        <f t="shared" si="684"/>
        <v>2013-Fluminense/RJ-20-5-4</v>
      </c>
      <c r="D21854" s="4">
        <v>5</v>
      </c>
      <c r="E21854">
        <v>24</v>
      </c>
      <c r="F21854" t="str">
        <f t="shared" si="685"/>
        <v>20-5-4</v>
      </c>
    </row>
    <row r="21855" spans="1:6" x14ac:dyDescent="0.3">
      <c r="A21855">
        <v>2013</v>
      </c>
      <c r="B21855" t="s">
        <v>294</v>
      </c>
      <c r="C21855" t="str">
        <f t="shared" si="684"/>
        <v>2013-Goias/GO-20-5-4</v>
      </c>
      <c r="D21855" s="4">
        <v>9</v>
      </c>
      <c r="E21855">
        <v>22</v>
      </c>
      <c r="F21855" t="str">
        <f t="shared" si="685"/>
        <v>20-5-4</v>
      </c>
    </row>
    <row r="21856" spans="1:6" x14ac:dyDescent="0.3">
      <c r="A21856">
        <v>2013</v>
      </c>
      <c r="B21856" t="s">
        <v>295</v>
      </c>
      <c r="C21856" t="str">
        <f t="shared" si="684"/>
        <v>2013-Gremio/RS-20-5-4</v>
      </c>
      <c r="D21856" s="4">
        <v>12</v>
      </c>
      <c r="E21856">
        <v>33</v>
      </c>
      <c r="F21856" t="str">
        <f t="shared" si="685"/>
        <v>20-5-4</v>
      </c>
    </row>
    <row r="21857" spans="1:6" x14ac:dyDescent="0.3">
      <c r="A21857">
        <v>2013</v>
      </c>
      <c r="B21857" t="s">
        <v>296</v>
      </c>
      <c r="C21857" t="str">
        <f t="shared" si="684"/>
        <v>2013-Internacional/RS-20-5-4</v>
      </c>
      <c r="D21857" s="4">
        <v>7</v>
      </c>
      <c r="E21857">
        <v>28</v>
      </c>
      <c r="F21857" t="str">
        <f t="shared" si="685"/>
        <v>20-5-4</v>
      </c>
    </row>
    <row r="21858" spans="1:6" x14ac:dyDescent="0.3">
      <c r="A21858">
        <v>2013</v>
      </c>
      <c r="B21858" t="s">
        <v>2900</v>
      </c>
      <c r="C21858" t="str">
        <f t="shared" si="684"/>
        <v>2013-Nautico/PE-20-5-4</v>
      </c>
      <c r="D21858" s="4">
        <v>1</v>
      </c>
      <c r="E21858">
        <v>5</v>
      </c>
      <c r="F21858" t="str">
        <f t="shared" si="685"/>
        <v>20-5-4</v>
      </c>
    </row>
    <row r="21859" spans="1:6" x14ac:dyDescent="0.3">
      <c r="A21859">
        <v>2013</v>
      </c>
      <c r="B21859" t="s">
        <v>299</v>
      </c>
      <c r="C21859" t="str">
        <f t="shared" si="684"/>
        <v>2013-Ponte Preta/SP-20-5-4</v>
      </c>
      <c r="D21859" s="4">
        <v>4</v>
      </c>
      <c r="E21859">
        <v>18</v>
      </c>
      <c r="F21859" t="str">
        <f t="shared" si="685"/>
        <v>20-5-4</v>
      </c>
    </row>
    <row r="21860" spans="1:6" x14ac:dyDescent="0.3">
      <c r="A21860">
        <v>2013</v>
      </c>
      <c r="B21860" t="s">
        <v>3380</v>
      </c>
      <c r="C21860" t="str">
        <f t="shared" si="684"/>
        <v>2013-Portuguesa/SP-20-5-4</v>
      </c>
      <c r="D21860" s="4">
        <v>5</v>
      </c>
      <c r="E21860">
        <v>19</v>
      </c>
      <c r="F21860" t="str">
        <f t="shared" si="685"/>
        <v>20-5-4</v>
      </c>
    </row>
    <row r="21861" spans="1:6" x14ac:dyDescent="0.3">
      <c r="A21861">
        <v>2013</v>
      </c>
      <c r="B21861" t="s">
        <v>301</v>
      </c>
      <c r="C21861" t="str">
        <f t="shared" si="684"/>
        <v>2013-Santos/SP-20-5-4</v>
      </c>
      <c r="D21861" s="4">
        <v>7</v>
      </c>
      <c r="E21861">
        <v>27</v>
      </c>
      <c r="F21861" t="str">
        <f t="shared" si="685"/>
        <v>20-5-4</v>
      </c>
    </row>
    <row r="21862" spans="1:6" x14ac:dyDescent="0.3">
      <c r="A21862">
        <v>2013</v>
      </c>
      <c r="B21862" t="s">
        <v>302</v>
      </c>
      <c r="C21862" t="str">
        <f t="shared" si="684"/>
        <v>2013-Sao Paulo/SP-20-5-4</v>
      </c>
      <c r="D21862" s="4">
        <v>5</v>
      </c>
      <c r="E21862">
        <v>17</v>
      </c>
      <c r="F21862" t="str">
        <f t="shared" si="685"/>
        <v>20-5-4</v>
      </c>
    </row>
    <row r="21863" spans="1:6" x14ac:dyDescent="0.3">
      <c r="A21863">
        <v>2013</v>
      </c>
      <c r="B21863" t="s">
        <v>303</v>
      </c>
      <c r="C21863" t="str">
        <f t="shared" si="684"/>
        <v>2013-Vasco/RJ-20-5-4</v>
      </c>
      <c r="D21863" s="4">
        <v>6</v>
      </c>
      <c r="E21863">
        <v>17</v>
      </c>
      <c r="F21863" t="str">
        <f t="shared" si="685"/>
        <v>20-5-4</v>
      </c>
    </row>
    <row r="21864" spans="1:6" x14ac:dyDescent="0.3">
      <c r="A21864">
        <v>2013</v>
      </c>
      <c r="B21864" t="s">
        <v>3381</v>
      </c>
      <c r="C21864" t="str">
        <f t="shared" si="684"/>
        <v>2013-Vitoria/BA-20-5-4</v>
      </c>
      <c r="D21864" s="4">
        <v>4</v>
      </c>
      <c r="E21864">
        <v>31</v>
      </c>
      <c r="F21864" t="str">
        <f t="shared" si="685"/>
        <v>20-5-4</v>
      </c>
    </row>
    <row r="21865" spans="1:6" x14ac:dyDescent="0.3">
      <c r="A21865">
        <v>2013</v>
      </c>
      <c r="B21865" t="s">
        <v>2902</v>
      </c>
      <c r="C21865" t="str">
        <f t="shared" si="684"/>
        <v>2013-Atletico/MG-21-2-0</v>
      </c>
      <c r="D21865" s="4">
        <v>3</v>
      </c>
      <c r="E21865">
        <v>16</v>
      </c>
      <c r="F21865" t="str">
        <f t="shared" si="685"/>
        <v>21-2-0</v>
      </c>
    </row>
    <row r="21866" spans="1:6" x14ac:dyDescent="0.3">
      <c r="A21866">
        <v>2013</v>
      </c>
      <c r="B21866" t="s">
        <v>304</v>
      </c>
      <c r="C21866" t="str">
        <f t="shared" si="684"/>
        <v>2013-Atletico/PR-21-2-0</v>
      </c>
      <c r="D21866" s="4">
        <v>3.3333300000000001</v>
      </c>
      <c r="E21866">
        <v>13</v>
      </c>
      <c r="F21866" t="str">
        <f t="shared" si="685"/>
        <v>21-2-0</v>
      </c>
    </row>
    <row r="21867" spans="1:6" x14ac:dyDescent="0.3">
      <c r="A21867">
        <v>2013</v>
      </c>
      <c r="B21867" t="s">
        <v>4871</v>
      </c>
      <c r="C21867" t="str">
        <f t="shared" si="684"/>
        <v>2013-Bahia/BA-21-2-0</v>
      </c>
      <c r="D21867" s="4">
        <v>2.6666720000000002</v>
      </c>
      <c r="E21867">
        <v>16</v>
      </c>
      <c r="F21867" t="str">
        <f t="shared" si="685"/>
        <v>21-2-0</v>
      </c>
    </row>
    <row r="21868" spans="1:6" x14ac:dyDescent="0.3">
      <c r="A21868">
        <v>2013</v>
      </c>
      <c r="B21868" t="s">
        <v>305</v>
      </c>
      <c r="C21868" t="str">
        <f t="shared" si="684"/>
        <v>2013-Botafogo/RJ-21-2-0</v>
      </c>
      <c r="D21868" s="4">
        <v>4.2500039999999997</v>
      </c>
      <c r="E21868">
        <v>15</v>
      </c>
      <c r="F21868" t="str">
        <f t="shared" si="685"/>
        <v>21-2-0</v>
      </c>
    </row>
    <row r="21869" spans="1:6" x14ac:dyDescent="0.3">
      <c r="A21869">
        <v>2013</v>
      </c>
      <c r="B21869" t="s">
        <v>306</v>
      </c>
      <c r="C21869" t="str">
        <f t="shared" si="684"/>
        <v>2013-Corinthians/SP-21-2-0</v>
      </c>
      <c r="D21869" s="4">
        <v>2.3333330000000001</v>
      </c>
      <c r="E21869">
        <v>10</v>
      </c>
      <c r="F21869" t="str">
        <f t="shared" si="685"/>
        <v>21-2-0</v>
      </c>
    </row>
    <row r="21870" spans="1:6" x14ac:dyDescent="0.3">
      <c r="A21870">
        <v>2013</v>
      </c>
      <c r="B21870" t="s">
        <v>3382</v>
      </c>
      <c r="C21870" t="str">
        <f t="shared" si="684"/>
        <v>2013-Coritiba/PR-21-2-0</v>
      </c>
      <c r="D21870" s="4">
        <v>1.333332</v>
      </c>
      <c r="E21870">
        <v>8</v>
      </c>
      <c r="F21870" t="str">
        <f t="shared" si="685"/>
        <v>21-2-0</v>
      </c>
    </row>
    <row r="21871" spans="1:6" x14ac:dyDescent="0.3">
      <c r="A21871">
        <v>2013</v>
      </c>
      <c r="B21871" t="s">
        <v>5164</v>
      </c>
      <c r="C21871" t="str">
        <f t="shared" si="684"/>
        <v>2013-Criciuma/SC-21-2-0</v>
      </c>
      <c r="D21871" s="4">
        <v>2.2222200000000001</v>
      </c>
      <c r="E21871">
        <v>14</v>
      </c>
      <c r="F21871" t="str">
        <f t="shared" si="685"/>
        <v>21-2-0</v>
      </c>
    </row>
    <row r="21872" spans="1:6" x14ac:dyDescent="0.3">
      <c r="A21872">
        <v>2013</v>
      </c>
      <c r="B21872" t="s">
        <v>307</v>
      </c>
      <c r="C21872" t="str">
        <f t="shared" si="684"/>
        <v>2013-Cruzeiro/MG-21-2-0</v>
      </c>
      <c r="D21872" s="4">
        <v>3.1666660000000002</v>
      </c>
      <c r="E21872">
        <v>16</v>
      </c>
      <c r="F21872" t="str">
        <f t="shared" si="685"/>
        <v>21-2-0</v>
      </c>
    </row>
    <row r="21873" spans="1:6" x14ac:dyDescent="0.3">
      <c r="A21873">
        <v>2013</v>
      </c>
      <c r="B21873" t="s">
        <v>309</v>
      </c>
      <c r="C21873" t="str">
        <f t="shared" si="684"/>
        <v>2013-Flamengo/RJ-21-2-0</v>
      </c>
      <c r="D21873" s="4">
        <v>2.75</v>
      </c>
      <c r="E21873">
        <v>8</v>
      </c>
      <c r="F21873" t="str">
        <f t="shared" si="685"/>
        <v>21-2-0</v>
      </c>
    </row>
    <row r="21874" spans="1:6" x14ac:dyDescent="0.3">
      <c r="A21874">
        <v>2013</v>
      </c>
      <c r="B21874" t="s">
        <v>310</v>
      </c>
      <c r="C21874" t="str">
        <f t="shared" si="684"/>
        <v>2013-Fluminense/RJ-21-2-0</v>
      </c>
      <c r="D21874" s="4">
        <v>4</v>
      </c>
      <c r="E21874">
        <v>10</v>
      </c>
      <c r="F21874" t="str">
        <f t="shared" si="685"/>
        <v>21-2-0</v>
      </c>
    </row>
    <row r="21875" spans="1:6" x14ac:dyDescent="0.3">
      <c r="A21875">
        <v>2013</v>
      </c>
      <c r="B21875" t="s">
        <v>312</v>
      </c>
      <c r="C21875" t="str">
        <f t="shared" si="684"/>
        <v>2013-Goias/GO-21-2-0</v>
      </c>
      <c r="D21875" s="4">
        <v>0</v>
      </c>
      <c r="E21875">
        <v>10</v>
      </c>
      <c r="F21875" t="str">
        <f t="shared" si="685"/>
        <v>21-2-0</v>
      </c>
    </row>
    <row r="21876" spans="1:6" x14ac:dyDescent="0.3">
      <c r="A21876">
        <v>2013</v>
      </c>
      <c r="B21876" t="s">
        <v>313</v>
      </c>
      <c r="C21876" t="str">
        <f t="shared" si="684"/>
        <v>2013-Gremio/RS-21-2-0</v>
      </c>
      <c r="D21876" s="4">
        <v>3.0000070000000001</v>
      </c>
      <c r="E21876">
        <v>16</v>
      </c>
      <c r="F21876" t="str">
        <f t="shared" si="685"/>
        <v>21-2-0</v>
      </c>
    </row>
    <row r="21877" spans="1:6" x14ac:dyDescent="0.3">
      <c r="A21877">
        <v>2013</v>
      </c>
      <c r="B21877" t="s">
        <v>314</v>
      </c>
      <c r="C21877" t="str">
        <f t="shared" si="684"/>
        <v>2013-Internacional/RS-21-2-0</v>
      </c>
      <c r="D21877" s="4">
        <v>2.6</v>
      </c>
      <c r="E21877">
        <v>13</v>
      </c>
      <c r="F21877" t="str">
        <f t="shared" si="685"/>
        <v>21-2-0</v>
      </c>
    </row>
    <row r="21878" spans="1:6" x14ac:dyDescent="0.3">
      <c r="A21878">
        <v>2013</v>
      </c>
      <c r="B21878" t="s">
        <v>2903</v>
      </c>
      <c r="C21878" t="str">
        <f t="shared" si="684"/>
        <v>2013-Nautico/PE-21-2-0</v>
      </c>
      <c r="D21878" s="4">
        <v>1.8</v>
      </c>
      <c r="E21878">
        <v>8</v>
      </c>
      <c r="F21878" t="str">
        <f t="shared" si="685"/>
        <v>21-2-0</v>
      </c>
    </row>
    <row r="21879" spans="1:6" x14ac:dyDescent="0.3">
      <c r="A21879">
        <v>2013</v>
      </c>
      <c r="B21879" t="s">
        <v>317</v>
      </c>
      <c r="C21879" t="str">
        <f t="shared" si="684"/>
        <v>2013-Ponte Preta/SP-21-2-0</v>
      </c>
      <c r="D21879" s="4">
        <v>1.2</v>
      </c>
      <c r="E21879">
        <v>6</v>
      </c>
      <c r="F21879" t="str">
        <f t="shared" si="685"/>
        <v>21-2-0</v>
      </c>
    </row>
    <row r="21880" spans="1:6" x14ac:dyDescent="0.3">
      <c r="A21880">
        <v>2013</v>
      </c>
      <c r="B21880" t="s">
        <v>3383</v>
      </c>
      <c r="C21880" t="str">
        <f t="shared" si="684"/>
        <v>2013-Portuguesa/SP-21-2-0</v>
      </c>
      <c r="D21880" s="4">
        <v>2.6666720000000002</v>
      </c>
      <c r="E21880">
        <v>16</v>
      </c>
      <c r="F21880" t="str">
        <f t="shared" si="685"/>
        <v>21-2-0</v>
      </c>
    </row>
    <row r="21881" spans="1:6" x14ac:dyDescent="0.3">
      <c r="A21881">
        <v>2013</v>
      </c>
      <c r="B21881" t="s">
        <v>319</v>
      </c>
      <c r="C21881" t="str">
        <f t="shared" si="684"/>
        <v>2013-Santos/SP-21-2-0</v>
      </c>
      <c r="D21881" s="4">
        <v>3.2</v>
      </c>
      <c r="E21881">
        <v>16</v>
      </c>
      <c r="F21881" t="str">
        <f t="shared" si="685"/>
        <v>21-2-0</v>
      </c>
    </row>
    <row r="21882" spans="1:6" x14ac:dyDescent="0.3">
      <c r="A21882">
        <v>2013</v>
      </c>
      <c r="B21882" t="s">
        <v>320</v>
      </c>
      <c r="C21882" t="str">
        <f t="shared" si="684"/>
        <v>2013-Sao Paulo/SP-21-2-0</v>
      </c>
      <c r="D21882" s="4">
        <v>3</v>
      </c>
      <c r="E21882">
        <v>14</v>
      </c>
      <c r="F21882" t="str">
        <f t="shared" si="685"/>
        <v>21-2-0</v>
      </c>
    </row>
    <row r="21883" spans="1:6" x14ac:dyDescent="0.3">
      <c r="A21883">
        <v>2013</v>
      </c>
      <c r="B21883" t="s">
        <v>321</v>
      </c>
      <c r="C21883" t="str">
        <f t="shared" si="684"/>
        <v>2013-Vasco/RJ-21-2-0</v>
      </c>
      <c r="D21883" s="4">
        <v>2.5333380000000001</v>
      </c>
      <c r="E21883">
        <v>8</v>
      </c>
      <c r="F21883" t="str">
        <f t="shared" si="685"/>
        <v>21-2-0</v>
      </c>
    </row>
    <row r="21884" spans="1:6" x14ac:dyDescent="0.3">
      <c r="A21884">
        <v>2013</v>
      </c>
      <c r="B21884" t="s">
        <v>3384</v>
      </c>
      <c r="C21884" t="str">
        <f t="shared" si="684"/>
        <v>2013-Vitoria/BA-21-2-0</v>
      </c>
      <c r="D21884" s="4">
        <v>2</v>
      </c>
      <c r="E21884">
        <v>10</v>
      </c>
      <c r="F21884" t="str">
        <f t="shared" si="685"/>
        <v>21-2-0</v>
      </c>
    </row>
    <row r="21885" spans="1:6" x14ac:dyDescent="0.3">
      <c r="A21885">
        <v>2013</v>
      </c>
      <c r="B21885" t="s">
        <v>2905</v>
      </c>
      <c r="C21885" t="str">
        <f t="shared" si="684"/>
        <v>2013-Atletico/MG-21-2-1</v>
      </c>
      <c r="D21885" s="4">
        <v>2.8461509999999999</v>
      </c>
      <c r="E21885">
        <v>15</v>
      </c>
      <c r="F21885" t="str">
        <f t="shared" si="685"/>
        <v>21-2-1</v>
      </c>
    </row>
    <row r="21886" spans="1:6" x14ac:dyDescent="0.3">
      <c r="A21886">
        <v>2013</v>
      </c>
      <c r="B21886" t="s">
        <v>322</v>
      </c>
      <c r="C21886" t="str">
        <f t="shared" si="684"/>
        <v>2013-Atletico/PR-21-2-1</v>
      </c>
      <c r="D21886" s="4">
        <v>4.5263159999999996</v>
      </c>
      <c r="E21886">
        <v>16</v>
      </c>
      <c r="F21886" t="str">
        <f t="shared" si="685"/>
        <v>21-2-1</v>
      </c>
    </row>
    <row r="21887" spans="1:6" x14ac:dyDescent="0.3">
      <c r="A21887">
        <v>2013</v>
      </c>
      <c r="B21887" t="s">
        <v>4873</v>
      </c>
      <c r="C21887" t="str">
        <f t="shared" si="684"/>
        <v>2013-Bahia/BA-21-2-1</v>
      </c>
      <c r="D21887" s="4">
        <v>2.3333379999999999</v>
      </c>
      <c r="E21887">
        <v>14</v>
      </c>
      <c r="F21887" t="str">
        <f t="shared" si="685"/>
        <v>21-2-1</v>
      </c>
    </row>
    <row r="21888" spans="1:6" x14ac:dyDescent="0.3">
      <c r="A21888">
        <v>2013</v>
      </c>
      <c r="B21888" t="s">
        <v>323</v>
      </c>
      <c r="C21888" t="str">
        <f t="shared" si="684"/>
        <v>2013-Botafogo/RJ-21-2-1</v>
      </c>
      <c r="D21888" s="4">
        <v>3.3076889999999999</v>
      </c>
      <c r="E21888">
        <v>16</v>
      </c>
      <c r="F21888" t="str">
        <f t="shared" si="685"/>
        <v>21-2-1</v>
      </c>
    </row>
    <row r="21889" spans="1:6" x14ac:dyDescent="0.3">
      <c r="A21889">
        <v>2013</v>
      </c>
      <c r="B21889" t="s">
        <v>324</v>
      </c>
      <c r="C21889" t="str">
        <f t="shared" si="684"/>
        <v>2013-Corinthians/SP-21-2-1</v>
      </c>
      <c r="D21889" s="4">
        <v>2.8571399999999998</v>
      </c>
      <c r="E21889">
        <v>16</v>
      </c>
      <c r="F21889" t="str">
        <f t="shared" si="685"/>
        <v>21-2-1</v>
      </c>
    </row>
    <row r="21890" spans="1:6" x14ac:dyDescent="0.3">
      <c r="A21890">
        <v>2013</v>
      </c>
      <c r="B21890" t="s">
        <v>3385</v>
      </c>
      <c r="C21890" t="str">
        <f t="shared" si="684"/>
        <v>2013-Coritiba/PR-21-2-1</v>
      </c>
      <c r="D21890" s="4">
        <v>2</v>
      </c>
      <c r="E21890">
        <v>16</v>
      </c>
      <c r="F21890" t="str">
        <f t="shared" si="685"/>
        <v>21-2-1</v>
      </c>
    </row>
    <row r="21891" spans="1:6" x14ac:dyDescent="0.3">
      <c r="A21891">
        <v>2013</v>
      </c>
      <c r="B21891" t="s">
        <v>5165</v>
      </c>
      <c r="C21891" t="str">
        <f t="shared" ref="C21891:C21954" si="686">A21891&amp;"-"&amp;B21891</f>
        <v>2013-Criciuma/SC-21-2-1</v>
      </c>
      <c r="D21891" s="4">
        <v>2.5</v>
      </c>
      <c r="E21891">
        <v>10</v>
      </c>
      <c r="F21891" t="str">
        <f t="shared" ref="F21891:F21954" si="687">RIGHT(B21891,LEN(C21891)-FIND("-",C21891,6))</f>
        <v>21-2-1</v>
      </c>
    </row>
    <row r="21892" spans="1:6" x14ac:dyDescent="0.3">
      <c r="A21892">
        <v>2013</v>
      </c>
      <c r="B21892" t="s">
        <v>325</v>
      </c>
      <c r="C21892" t="str">
        <f t="shared" si="686"/>
        <v>2013-Cruzeiro/MG-21-2-1</v>
      </c>
      <c r="D21892" s="4">
        <v>4.142862</v>
      </c>
      <c r="E21892">
        <v>14</v>
      </c>
      <c r="F21892" t="str">
        <f t="shared" si="687"/>
        <v>21-2-1</v>
      </c>
    </row>
    <row r="21893" spans="1:6" x14ac:dyDescent="0.3">
      <c r="A21893">
        <v>2013</v>
      </c>
      <c r="B21893" t="s">
        <v>327</v>
      </c>
      <c r="C21893" t="str">
        <f t="shared" si="686"/>
        <v>2013-Flamengo/RJ-21-2-1</v>
      </c>
      <c r="D21893" s="4">
        <v>2.1111089999999999</v>
      </c>
      <c r="E21893">
        <v>10</v>
      </c>
      <c r="F21893" t="str">
        <f t="shared" si="687"/>
        <v>21-2-1</v>
      </c>
    </row>
    <row r="21894" spans="1:6" x14ac:dyDescent="0.3">
      <c r="A21894">
        <v>2013</v>
      </c>
      <c r="B21894" t="s">
        <v>328</v>
      </c>
      <c r="C21894" t="str">
        <f t="shared" si="686"/>
        <v>2013-Fluminense/RJ-21-2-1</v>
      </c>
      <c r="D21894" s="4">
        <v>2</v>
      </c>
      <c r="E21894">
        <v>8</v>
      </c>
      <c r="F21894" t="str">
        <f t="shared" si="687"/>
        <v>21-2-1</v>
      </c>
    </row>
    <row r="21895" spans="1:6" x14ac:dyDescent="0.3">
      <c r="A21895">
        <v>2013</v>
      </c>
      <c r="B21895" t="s">
        <v>330</v>
      </c>
      <c r="C21895" t="str">
        <f t="shared" si="686"/>
        <v>2013-Goias/GO-21-2-1</v>
      </c>
      <c r="D21895" s="4">
        <v>2.6956530000000001</v>
      </c>
      <c r="E21895">
        <v>10</v>
      </c>
      <c r="F21895" t="str">
        <f t="shared" si="687"/>
        <v>21-2-1</v>
      </c>
    </row>
    <row r="21896" spans="1:6" x14ac:dyDescent="0.3">
      <c r="A21896">
        <v>2013</v>
      </c>
      <c r="B21896" t="s">
        <v>331</v>
      </c>
      <c r="C21896" t="str">
        <f t="shared" si="686"/>
        <v>2013-Gremio/RS-21-2-1</v>
      </c>
      <c r="D21896" s="4">
        <v>3.5</v>
      </c>
      <c r="E21896">
        <v>14</v>
      </c>
      <c r="F21896" t="str">
        <f t="shared" si="687"/>
        <v>21-2-1</v>
      </c>
    </row>
    <row r="21897" spans="1:6" x14ac:dyDescent="0.3">
      <c r="A21897">
        <v>2013</v>
      </c>
      <c r="B21897" t="s">
        <v>332</v>
      </c>
      <c r="C21897" t="str">
        <f t="shared" si="686"/>
        <v>2013-Internacional/RS-21-2-1</v>
      </c>
      <c r="D21897" s="4">
        <v>3.4736799999999999</v>
      </c>
      <c r="E21897">
        <v>16</v>
      </c>
      <c r="F21897" t="str">
        <f t="shared" si="687"/>
        <v>21-2-1</v>
      </c>
    </row>
    <row r="21898" spans="1:6" x14ac:dyDescent="0.3">
      <c r="A21898">
        <v>2013</v>
      </c>
      <c r="B21898" t="s">
        <v>2906</v>
      </c>
      <c r="C21898" t="str">
        <f t="shared" si="686"/>
        <v>2013-Nautico/PE-21-2-1</v>
      </c>
      <c r="D21898" s="4">
        <v>1.416666</v>
      </c>
      <c r="E21898">
        <v>4</v>
      </c>
      <c r="F21898" t="str">
        <f t="shared" si="687"/>
        <v>21-2-1</v>
      </c>
    </row>
    <row r="21899" spans="1:6" x14ac:dyDescent="0.3">
      <c r="A21899">
        <v>2013</v>
      </c>
      <c r="B21899" t="s">
        <v>335</v>
      </c>
      <c r="C21899" t="str">
        <f t="shared" si="686"/>
        <v>2013-Ponte Preta/SP-21-2-1</v>
      </c>
      <c r="D21899" s="4">
        <v>1.7142839999999999</v>
      </c>
      <c r="E21899">
        <v>8</v>
      </c>
      <c r="F21899" t="str">
        <f t="shared" si="687"/>
        <v>21-2-1</v>
      </c>
    </row>
    <row r="21900" spans="1:6" x14ac:dyDescent="0.3">
      <c r="A21900">
        <v>2013</v>
      </c>
      <c r="B21900" t="s">
        <v>3386</v>
      </c>
      <c r="C21900" t="str">
        <f t="shared" si="686"/>
        <v>2013-Portuguesa/SP-21-2-1</v>
      </c>
      <c r="D21900" s="4">
        <v>2</v>
      </c>
      <c r="E21900">
        <v>10</v>
      </c>
      <c r="F21900" t="str">
        <f t="shared" si="687"/>
        <v>21-2-1</v>
      </c>
    </row>
    <row r="21901" spans="1:6" x14ac:dyDescent="0.3">
      <c r="A21901">
        <v>2013</v>
      </c>
      <c r="B21901" t="s">
        <v>337</v>
      </c>
      <c r="C21901" t="str">
        <f t="shared" si="686"/>
        <v>2013-Santos/SP-21-2-1</v>
      </c>
      <c r="D21901" s="4">
        <v>0</v>
      </c>
      <c r="E21901">
        <v>16</v>
      </c>
      <c r="F21901" t="str">
        <f t="shared" si="687"/>
        <v>21-2-1</v>
      </c>
    </row>
    <row r="21902" spans="1:6" x14ac:dyDescent="0.3">
      <c r="A21902">
        <v>2013</v>
      </c>
      <c r="B21902" t="s">
        <v>338</v>
      </c>
      <c r="C21902" t="str">
        <f t="shared" si="686"/>
        <v>2013-Sao Paulo/SP-21-2-1</v>
      </c>
      <c r="D21902" s="4">
        <v>1.75</v>
      </c>
      <c r="E21902">
        <v>16</v>
      </c>
      <c r="F21902" t="str">
        <f t="shared" si="687"/>
        <v>21-2-1</v>
      </c>
    </row>
    <row r="21903" spans="1:6" x14ac:dyDescent="0.3">
      <c r="A21903">
        <v>2013</v>
      </c>
      <c r="B21903" t="s">
        <v>339</v>
      </c>
      <c r="C21903" t="str">
        <f t="shared" si="686"/>
        <v>2013-Vasco/RJ-21-2-1</v>
      </c>
      <c r="D21903" s="4">
        <v>2.8181790000000002</v>
      </c>
      <c r="E21903">
        <v>14</v>
      </c>
      <c r="F21903" t="str">
        <f t="shared" si="687"/>
        <v>21-2-1</v>
      </c>
    </row>
    <row r="21904" spans="1:6" x14ac:dyDescent="0.3">
      <c r="A21904">
        <v>2013</v>
      </c>
      <c r="B21904" t="s">
        <v>3387</v>
      </c>
      <c r="C21904" t="str">
        <f t="shared" si="686"/>
        <v>2013-Vitoria/BA-21-2-1</v>
      </c>
      <c r="D21904" s="4">
        <v>1.4000010000000001</v>
      </c>
      <c r="E21904">
        <v>16</v>
      </c>
      <c r="F21904" t="str">
        <f t="shared" si="687"/>
        <v>21-2-1</v>
      </c>
    </row>
    <row r="21905" spans="1:6" x14ac:dyDescent="0.3">
      <c r="A21905">
        <v>2013</v>
      </c>
      <c r="B21905" t="s">
        <v>2908</v>
      </c>
      <c r="C21905" t="str">
        <f t="shared" si="686"/>
        <v>2013-Atletico/MG-21-3-0</v>
      </c>
      <c r="D21905" s="4">
        <v>7</v>
      </c>
      <c r="E21905">
        <v>26</v>
      </c>
      <c r="F21905" t="str">
        <f t="shared" si="687"/>
        <v>21-3-0</v>
      </c>
    </row>
    <row r="21906" spans="1:6" x14ac:dyDescent="0.3">
      <c r="A21906">
        <v>2013</v>
      </c>
      <c r="B21906" t="s">
        <v>340</v>
      </c>
      <c r="C21906" t="str">
        <f t="shared" si="686"/>
        <v>2013-Atletico/PR-21-3-0</v>
      </c>
      <c r="D21906" s="4">
        <v>5</v>
      </c>
      <c r="E21906">
        <v>20</v>
      </c>
      <c r="F21906" t="str">
        <f t="shared" si="687"/>
        <v>21-3-0</v>
      </c>
    </row>
    <row r="21907" spans="1:6" x14ac:dyDescent="0.3">
      <c r="A21907">
        <v>2013</v>
      </c>
      <c r="B21907" t="s">
        <v>4875</v>
      </c>
      <c r="C21907" t="str">
        <f t="shared" si="686"/>
        <v>2013-Bahia/BA-21-3-0</v>
      </c>
      <c r="D21907" s="4">
        <v>2</v>
      </c>
      <c r="E21907">
        <v>21</v>
      </c>
      <c r="F21907" t="str">
        <f t="shared" si="687"/>
        <v>21-3-0</v>
      </c>
    </row>
    <row r="21908" spans="1:6" x14ac:dyDescent="0.3">
      <c r="A21908">
        <v>2013</v>
      </c>
      <c r="B21908" t="s">
        <v>341</v>
      </c>
      <c r="C21908" t="str">
        <f t="shared" si="686"/>
        <v>2013-Botafogo/RJ-21-3-0</v>
      </c>
      <c r="D21908" s="4">
        <v>9</v>
      </c>
      <c r="E21908">
        <v>31</v>
      </c>
      <c r="F21908" t="str">
        <f t="shared" si="687"/>
        <v>21-3-0</v>
      </c>
    </row>
    <row r="21909" spans="1:6" x14ac:dyDescent="0.3">
      <c r="A21909">
        <v>2013</v>
      </c>
      <c r="B21909" t="s">
        <v>342</v>
      </c>
      <c r="C21909" t="str">
        <f t="shared" si="686"/>
        <v>2013-Corinthians/SP-21-3-0</v>
      </c>
      <c r="D21909" s="4">
        <v>1</v>
      </c>
      <c r="E21909">
        <v>19</v>
      </c>
      <c r="F21909" t="str">
        <f t="shared" si="687"/>
        <v>21-3-0</v>
      </c>
    </row>
    <row r="21910" spans="1:6" x14ac:dyDescent="0.3">
      <c r="A21910">
        <v>2013</v>
      </c>
      <c r="B21910" t="s">
        <v>3388</v>
      </c>
      <c r="C21910" t="str">
        <f t="shared" si="686"/>
        <v>2013-Coritiba/PR-21-3-0</v>
      </c>
      <c r="D21910" s="4">
        <v>4</v>
      </c>
      <c r="E21910">
        <v>23</v>
      </c>
      <c r="F21910" t="str">
        <f t="shared" si="687"/>
        <v>21-3-0</v>
      </c>
    </row>
    <row r="21911" spans="1:6" x14ac:dyDescent="0.3">
      <c r="A21911">
        <v>2013</v>
      </c>
      <c r="B21911" t="s">
        <v>5166</v>
      </c>
      <c r="C21911" t="str">
        <f t="shared" si="686"/>
        <v>2013-Criciuma/SC-21-3-0</v>
      </c>
      <c r="D21911" s="4">
        <v>3.6</v>
      </c>
      <c r="E21911">
        <v>17</v>
      </c>
      <c r="F21911" t="str">
        <f t="shared" si="687"/>
        <v>21-3-0</v>
      </c>
    </row>
    <row r="21912" spans="1:6" x14ac:dyDescent="0.3">
      <c r="A21912">
        <v>2013</v>
      </c>
      <c r="B21912" t="s">
        <v>343</v>
      </c>
      <c r="C21912" t="str">
        <f t="shared" si="686"/>
        <v>2013-Cruzeiro/MG-21-3-0</v>
      </c>
      <c r="D21912" s="4">
        <v>6.4999979999999997</v>
      </c>
      <c r="E21912">
        <v>24</v>
      </c>
      <c r="F21912" t="str">
        <f t="shared" si="687"/>
        <v>21-3-0</v>
      </c>
    </row>
    <row r="21913" spans="1:6" x14ac:dyDescent="0.3">
      <c r="A21913">
        <v>2013</v>
      </c>
      <c r="B21913" t="s">
        <v>345</v>
      </c>
      <c r="C21913" t="str">
        <f t="shared" si="686"/>
        <v>2013-Flamengo/RJ-21-3-0</v>
      </c>
      <c r="D21913" s="4">
        <v>5</v>
      </c>
      <c r="E21913">
        <v>14</v>
      </c>
      <c r="F21913" t="str">
        <f t="shared" si="687"/>
        <v>21-3-0</v>
      </c>
    </row>
    <row r="21914" spans="1:6" x14ac:dyDescent="0.3">
      <c r="A21914">
        <v>2013</v>
      </c>
      <c r="B21914" t="s">
        <v>346</v>
      </c>
      <c r="C21914" t="str">
        <f t="shared" si="686"/>
        <v>2013-Fluminense/RJ-21-3-0</v>
      </c>
      <c r="D21914" s="4">
        <v>7</v>
      </c>
      <c r="E21914">
        <v>26</v>
      </c>
      <c r="F21914" t="str">
        <f t="shared" si="687"/>
        <v>21-3-0</v>
      </c>
    </row>
    <row r="21915" spans="1:6" x14ac:dyDescent="0.3">
      <c r="A21915">
        <v>2013</v>
      </c>
      <c r="B21915" t="s">
        <v>348</v>
      </c>
      <c r="C21915" t="str">
        <f t="shared" si="686"/>
        <v>2013-Goias/GO-21-3-0</v>
      </c>
      <c r="D21915" s="4">
        <v>3</v>
      </c>
      <c r="E21915">
        <v>20</v>
      </c>
      <c r="F21915" t="str">
        <f t="shared" si="687"/>
        <v>21-3-0</v>
      </c>
    </row>
    <row r="21916" spans="1:6" x14ac:dyDescent="0.3">
      <c r="A21916">
        <v>2013</v>
      </c>
      <c r="B21916" t="s">
        <v>349</v>
      </c>
      <c r="C21916" t="str">
        <f t="shared" si="686"/>
        <v>2013-Gremio/RS-21-3-0</v>
      </c>
      <c r="D21916" s="4">
        <v>6</v>
      </c>
      <c r="E21916">
        <v>25</v>
      </c>
      <c r="F21916" t="str">
        <f t="shared" si="687"/>
        <v>21-3-0</v>
      </c>
    </row>
    <row r="21917" spans="1:6" x14ac:dyDescent="0.3">
      <c r="A21917">
        <v>2013</v>
      </c>
      <c r="B21917" t="s">
        <v>350</v>
      </c>
      <c r="C21917" t="str">
        <f t="shared" si="686"/>
        <v>2013-Internacional/RS-21-3-0</v>
      </c>
      <c r="D21917" s="4">
        <v>7</v>
      </c>
      <c r="E21917">
        <v>25</v>
      </c>
      <c r="F21917" t="str">
        <f t="shared" si="687"/>
        <v>21-3-0</v>
      </c>
    </row>
    <row r="21918" spans="1:6" x14ac:dyDescent="0.3">
      <c r="A21918">
        <v>2013</v>
      </c>
      <c r="B21918" t="s">
        <v>2909</v>
      </c>
      <c r="C21918" t="str">
        <f t="shared" si="686"/>
        <v>2013-Nautico/PE-21-3-0</v>
      </c>
      <c r="D21918" s="4">
        <v>1.333332</v>
      </c>
      <c r="E21918">
        <v>4</v>
      </c>
      <c r="F21918" t="str">
        <f t="shared" si="687"/>
        <v>21-3-0</v>
      </c>
    </row>
    <row r="21919" spans="1:6" x14ac:dyDescent="0.3">
      <c r="A21919">
        <v>2013</v>
      </c>
      <c r="B21919" t="s">
        <v>353</v>
      </c>
      <c r="C21919" t="str">
        <f t="shared" si="686"/>
        <v>2013-Ponte Preta/SP-21-3-0</v>
      </c>
      <c r="D21919" s="4">
        <v>1</v>
      </c>
      <c r="E21919">
        <v>10</v>
      </c>
      <c r="F21919" t="str">
        <f t="shared" si="687"/>
        <v>21-3-0</v>
      </c>
    </row>
    <row r="21920" spans="1:6" x14ac:dyDescent="0.3">
      <c r="A21920">
        <v>2013</v>
      </c>
      <c r="B21920" t="s">
        <v>3389</v>
      </c>
      <c r="C21920" t="str">
        <f t="shared" si="686"/>
        <v>2013-Portuguesa/SP-21-3-0</v>
      </c>
      <c r="D21920" s="4">
        <v>3</v>
      </c>
      <c r="E21920">
        <v>18</v>
      </c>
      <c r="F21920" t="str">
        <f t="shared" si="687"/>
        <v>21-3-0</v>
      </c>
    </row>
    <row r="21921" spans="1:6" x14ac:dyDescent="0.3">
      <c r="A21921">
        <v>2013</v>
      </c>
      <c r="B21921" t="s">
        <v>355</v>
      </c>
      <c r="C21921" t="str">
        <f t="shared" si="686"/>
        <v>2013-Santos/SP-21-3-0</v>
      </c>
      <c r="D21921" s="4">
        <v>3</v>
      </c>
      <c r="E21921">
        <v>23</v>
      </c>
      <c r="F21921" t="str">
        <f t="shared" si="687"/>
        <v>21-3-0</v>
      </c>
    </row>
    <row r="21922" spans="1:6" x14ac:dyDescent="0.3">
      <c r="A21922">
        <v>2013</v>
      </c>
      <c r="B21922" t="s">
        <v>356</v>
      </c>
      <c r="C21922" t="str">
        <f t="shared" si="686"/>
        <v>2013-Sao Paulo/SP-21-3-0</v>
      </c>
      <c r="D21922" s="4">
        <v>6</v>
      </c>
      <c r="E21922">
        <v>23</v>
      </c>
      <c r="F21922" t="str">
        <f t="shared" si="687"/>
        <v>21-3-0</v>
      </c>
    </row>
    <row r="21923" spans="1:6" x14ac:dyDescent="0.3">
      <c r="A21923">
        <v>2013</v>
      </c>
      <c r="B21923" t="s">
        <v>357</v>
      </c>
      <c r="C21923" t="str">
        <f t="shared" si="686"/>
        <v>2013-Vasco/RJ-21-3-0</v>
      </c>
      <c r="D21923" s="4">
        <v>1</v>
      </c>
      <c r="E21923">
        <v>16</v>
      </c>
      <c r="F21923" t="str">
        <f t="shared" si="687"/>
        <v>21-3-0</v>
      </c>
    </row>
    <row r="21924" spans="1:6" x14ac:dyDescent="0.3">
      <c r="A21924">
        <v>2013</v>
      </c>
      <c r="B21924" t="s">
        <v>3390</v>
      </c>
      <c r="C21924" t="str">
        <f t="shared" si="686"/>
        <v>2013-Vitoria/BA-21-3-0</v>
      </c>
      <c r="D21924" s="4">
        <v>3.4999980000000002</v>
      </c>
      <c r="E21924">
        <v>19</v>
      </c>
      <c r="F21924" t="str">
        <f t="shared" si="687"/>
        <v>21-3-0</v>
      </c>
    </row>
    <row r="21925" spans="1:6" x14ac:dyDescent="0.3">
      <c r="A21925">
        <v>2013</v>
      </c>
      <c r="B21925" t="s">
        <v>2911</v>
      </c>
      <c r="C21925" t="str">
        <f t="shared" si="686"/>
        <v>2013-Atletico/MG-21-3-1</v>
      </c>
      <c r="D21925" s="4">
        <v>5</v>
      </c>
      <c r="E21925">
        <v>19</v>
      </c>
      <c r="F21925" t="str">
        <f t="shared" si="687"/>
        <v>21-3-1</v>
      </c>
    </row>
    <row r="21926" spans="1:6" x14ac:dyDescent="0.3">
      <c r="A21926">
        <v>2013</v>
      </c>
      <c r="B21926" t="s">
        <v>358</v>
      </c>
      <c r="C21926" t="str">
        <f t="shared" si="686"/>
        <v>2013-Atletico/PR-21-3-1</v>
      </c>
      <c r="D21926" s="4">
        <v>6.3333269999999997</v>
      </c>
      <c r="E21926">
        <v>20</v>
      </c>
      <c r="F21926" t="str">
        <f t="shared" si="687"/>
        <v>21-3-1</v>
      </c>
    </row>
    <row r="21927" spans="1:6" x14ac:dyDescent="0.3">
      <c r="A21927">
        <v>2013</v>
      </c>
      <c r="B21927" t="s">
        <v>4877</v>
      </c>
      <c r="C21927" t="str">
        <f t="shared" si="686"/>
        <v>2013-Bahia/BA-21-3-1</v>
      </c>
      <c r="D21927" s="4">
        <v>1</v>
      </c>
      <c r="E21927">
        <v>23</v>
      </c>
      <c r="F21927" t="str">
        <f t="shared" si="687"/>
        <v>21-3-1</v>
      </c>
    </row>
    <row r="21928" spans="1:6" x14ac:dyDescent="0.3">
      <c r="A21928">
        <v>2013</v>
      </c>
      <c r="B21928" t="s">
        <v>359</v>
      </c>
      <c r="C21928" t="str">
        <f t="shared" si="686"/>
        <v>2013-Botafogo/RJ-21-3-1</v>
      </c>
      <c r="D21928" s="4">
        <v>9</v>
      </c>
      <c r="E21928">
        <v>29</v>
      </c>
      <c r="F21928" t="str">
        <f t="shared" si="687"/>
        <v>21-3-1</v>
      </c>
    </row>
    <row r="21929" spans="1:6" x14ac:dyDescent="0.3">
      <c r="A21929">
        <v>2013</v>
      </c>
      <c r="B21929" t="s">
        <v>360</v>
      </c>
      <c r="C21929" t="str">
        <f t="shared" si="686"/>
        <v>2013-Corinthians/SP-21-3-1</v>
      </c>
      <c r="D21929" s="4">
        <v>1</v>
      </c>
      <c r="E21929">
        <v>17</v>
      </c>
      <c r="F21929" t="str">
        <f t="shared" si="687"/>
        <v>21-3-1</v>
      </c>
    </row>
    <row r="21930" spans="1:6" x14ac:dyDescent="0.3">
      <c r="A21930">
        <v>2013</v>
      </c>
      <c r="B21930" t="s">
        <v>3391</v>
      </c>
      <c r="C21930" t="str">
        <f t="shared" si="686"/>
        <v>2013-Coritiba/PR-21-3-1</v>
      </c>
      <c r="D21930" s="4">
        <v>3</v>
      </c>
      <c r="E21930">
        <v>20</v>
      </c>
      <c r="F21930" t="str">
        <f t="shared" si="687"/>
        <v>21-3-1</v>
      </c>
    </row>
    <row r="21931" spans="1:6" x14ac:dyDescent="0.3">
      <c r="A21931">
        <v>2013</v>
      </c>
      <c r="B21931" t="s">
        <v>5167</v>
      </c>
      <c r="C21931" t="str">
        <f t="shared" si="686"/>
        <v>2013-Criciuma/SC-21-3-1</v>
      </c>
      <c r="D21931" s="4">
        <v>3.166668</v>
      </c>
      <c r="E21931">
        <v>14</v>
      </c>
      <c r="F21931" t="str">
        <f t="shared" si="687"/>
        <v>21-3-1</v>
      </c>
    </row>
    <row r="21932" spans="1:6" x14ac:dyDescent="0.3">
      <c r="A21932">
        <v>2013</v>
      </c>
      <c r="B21932" t="s">
        <v>361</v>
      </c>
      <c r="C21932" t="str">
        <f t="shared" si="686"/>
        <v>2013-Cruzeiro/MG-21-3-1</v>
      </c>
      <c r="D21932" s="4">
        <v>9</v>
      </c>
      <c r="E21932">
        <v>26</v>
      </c>
      <c r="F21932" t="str">
        <f t="shared" si="687"/>
        <v>21-3-1</v>
      </c>
    </row>
    <row r="21933" spans="1:6" x14ac:dyDescent="0.3">
      <c r="A21933">
        <v>2013</v>
      </c>
      <c r="B21933" t="s">
        <v>363</v>
      </c>
      <c r="C21933" t="str">
        <f t="shared" si="686"/>
        <v>2013-Flamengo/RJ-21-3-1</v>
      </c>
      <c r="D21933" s="4">
        <v>6</v>
      </c>
      <c r="E21933">
        <v>18</v>
      </c>
      <c r="F21933" t="str">
        <f t="shared" si="687"/>
        <v>21-3-1</v>
      </c>
    </row>
    <row r="21934" spans="1:6" x14ac:dyDescent="0.3">
      <c r="A21934">
        <v>2013</v>
      </c>
      <c r="B21934" t="s">
        <v>364</v>
      </c>
      <c r="C21934" t="str">
        <f t="shared" si="686"/>
        <v>2013-Fluminense/RJ-21-3-1</v>
      </c>
      <c r="D21934" s="4">
        <v>5</v>
      </c>
      <c r="E21934">
        <v>20</v>
      </c>
      <c r="F21934" t="str">
        <f t="shared" si="687"/>
        <v>21-3-1</v>
      </c>
    </row>
    <row r="21935" spans="1:6" x14ac:dyDescent="0.3">
      <c r="A21935">
        <v>2013</v>
      </c>
      <c r="B21935" t="s">
        <v>366</v>
      </c>
      <c r="C21935" t="str">
        <f t="shared" si="686"/>
        <v>2013-Goias/GO-21-3-1</v>
      </c>
      <c r="D21935" s="4">
        <v>3</v>
      </c>
      <c r="E21935">
        <v>22</v>
      </c>
      <c r="F21935" t="str">
        <f t="shared" si="687"/>
        <v>21-3-1</v>
      </c>
    </row>
    <row r="21936" spans="1:6" x14ac:dyDescent="0.3">
      <c r="A21936">
        <v>2013</v>
      </c>
      <c r="B21936" t="s">
        <v>367</v>
      </c>
      <c r="C21936" t="str">
        <f t="shared" si="686"/>
        <v>2013-Gremio/RS-21-3-1</v>
      </c>
      <c r="D21936" s="4">
        <v>7.5</v>
      </c>
      <c r="E21936">
        <v>24</v>
      </c>
      <c r="F21936" t="str">
        <f t="shared" si="687"/>
        <v>21-3-1</v>
      </c>
    </row>
    <row r="21937" spans="1:6" x14ac:dyDescent="0.3">
      <c r="A21937">
        <v>2013</v>
      </c>
      <c r="B21937" t="s">
        <v>368</v>
      </c>
      <c r="C21937" t="str">
        <f t="shared" si="686"/>
        <v>2013-Internacional/RS-21-3-1</v>
      </c>
      <c r="D21937" s="4">
        <v>7</v>
      </c>
      <c r="E21937">
        <v>31</v>
      </c>
      <c r="F21937" t="str">
        <f t="shared" si="687"/>
        <v>21-3-1</v>
      </c>
    </row>
    <row r="21938" spans="1:6" x14ac:dyDescent="0.3">
      <c r="A21938">
        <v>2013</v>
      </c>
      <c r="B21938" t="s">
        <v>2912</v>
      </c>
      <c r="C21938" t="str">
        <f t="shared" si="686"/>
        <v>2013-Nautico/PE-21-3-1</v>
      </c>
      <c r="D21938" s="4">
        <v>1.6666650000000001</v>
      </c>
      <c r="E21938">
        <v>5</v>
      </c>
      <c r="F21938" t="str">
        <f t="shared" si="687"/>
        <v>21-3-1</v>
      </c>
    </row>
    <row r="21939" spans="1:6" x14ac:dyDescent="0.3">
      <c r="A21939">
        <v>2013</v>
      </c>
      <c r="B21939" t="s">
        <v>371</v>
      </c>
      <c r="C21939" t="str">
        <f t="shared" si="686"/>
        <v>2013-Ponte Preta/SP-21-3-1</v>
      </c>
      <c r="D21939" s="4">
        <v>0</v>
      </c>
      <c r="E21939">
        <v>7</v>
      </c>
      <c r="F21939" t="str">
        <f t="shared" si="687"/>
        <v>21-3-1</v>
      </c>
    </row>
    <row r="21940" spans="1:6" x14ac:dyDescent="0.3">
      <c r="A21940">
        <v>2013</v>
      </c>
      <c r="B21940" t="s">
        <v>3392</v>
      </c>
      <c r="C21940" t="str">
        <f t="shared" si="686"/>
        <v>2013-Portuguesa/SP-21-3-1</v>
      </c>
      <c r="D21940" s="4">
        <v>6</v>
      </c>
      <c r="E21940">
        <v>22</v>
      </c>
      <c r="F21940" t="str">
        <f t="shared" si="687"/>
        <v>21-3-1</v>
      </c>
    </row>
    <row r="21941" spans="1:6" x14ac:dyDescent="0.3">
      <c r="A21941">
        <v>2013</v>
      </c>
      <c r="B21941" t="s">
        <v>373</v>
      </c>
      <c r="C21941" t="str">
        <f t="shared" si="686"/>
        <v>2013-Santos/SP-21-3-1</v>
      </c>
      <c r="D21941" s="4">
        <v>3</v>
      </c>
      <c r="E21941">
        <v>19</v>
      </c>
      <c r="F21941" t="str">
        <f t="shared" si="687"/>
        <v>21-3-1</v>
      </c>
    </row>
    <row r="21942" spans="1:6" x14ac:dyDescent="0.3">
      <c r="A21942">
        <v>2013</v>
      </c>
      <c r="B21942" t="s">
        <v>374</v>
      </c>
      <c r="C21942" t="str">
        <f t="shared" si="686"/>
        <v>2013-Sao Paulo/SP-21-3-1</v>
      </c>
      <c r="D21942" s="4">
        <v>3</v>
      </c>
      <c r="E21942">
        <v>22</v>
      </c>
      <c r="F21942" t="str">
        <f t="shared" si="687"/>
        <v>21-3-1</v>
      </c>
    </row>
    <row r="21943" spans="1:6" x14ac:dyDescent="0.3">
      <c r="A21943">
        <v>2013</v>
      </c>
      <c r="B21943" t="s">
        <v>375</v>
      </c>
      <c r="C21943" t="str">
        <f t="shared" si="686"/>
        <v>2013-Vasco/RJ-21-3-1</v>
      </c>
      <c r="D21943" s="4">
        <v>3.285711</v>
      </c>
      <c r="E21943">
        <v>13</v>
      </c>
      <c r="F21943" t="str">
        <f t="shared" si="687"/>
        <v>21-3-1</v>
      </c>
    </row>
    <row r="21944" spans="1:6" x14ac:dyDescent="0.3">
      <c r="A21944">
        <v>2013</v>
      </c>
      <c r="B21944" t="s">
        <v>3393</v>
      </c>
      <c r="C21944" t="str">
        <f t="shared" si="686"/>
        <v>2013-Vitoria/BA-21-3-1</v>
      </c>
      <c r="D21944" s="4">
        <v>2</v>
      </c>
      <c r="E21944">
        <v>19</v>
      </c>
      <c r="F21944" t="str">
        <f t="shared" si="687"/>
        <v>21-3-1</v>
      </c>
    </row>
    <row r="21945" spans="1:6" x14ac:dyDescent="0.3">
      <c r="A21945">
        <v>2013</v>
      </c>
      <c r="B21945" t="s">
        <v>2914</v>
      </c>
      <c r="C21945" t="str">
        <f t="shared" si="686"/>
        <v>2013-Atletico/MG-21-3-2</v>
      </c>
      <c r="D21945" s="4">
        <v>3</v>
      </c>
      <c r="E21945">
        <v>25</v>
      </c>
      <c r="F21945" t="str">
        <f t="shared" si="687"/>
        <v>21-3-2</v>
      </c>
    </row>
    <row r="21946" spans="1:6" x14ac:dyDescent="0.3">
      <c r="A21946">
        <v>2013</v>
      </c>
      <c r="B21946" t="s">
        <v>376</v>
      </c>
      <c r="C21946" t="str">
        <f t="shared" si="686"/>
        <v>2013-Atletico/PR-21-3-2</v>
      </c>
      <c r="D21946" s="4">
        <v>7</v>
      </c>
      <c r="E21946">
        <v>15</v>
      </c>
      <c r="F21946" t="str">
        <f t="shared" si="687"/>
        <v>21-3-2</v>
      </c>
    </row>
    <row r="21947" spans="1:6" x14ac:dyDescent="0.3">
      <c r="A21947">
        <v>2013</v>
      </c>
      <c r="B21947" t="s">
        <v>4879</v>
      </c>
      <c r="C21947" t="str">
        <f t="shared" si="686"/>
        <v>2013-Bahia/BA-21-3-2</v>
      </c>
      <c r="D21947" s="4">
        <v>0</v>
      </c>
      <c r="E21947">
        <v>16</v>
      </c>
      <c r="F21947" t="str">
        <f t="shared" si="687"/>
        <v>21-3-2</v>
      </c>
    </row>
    <row r="21948" spans="1:6" x14ac:dyDescent="0.3">
      <c r="A21948">
        <v>2013</v>
      </c>
      <c r="B21948" t="s">
        <v>377</v>
      </c>
      <c r="C21948" t="str">
        <f t="shared" si="686"/>
        <v>2013-Botafogo/RJ-21-3-2</v>
      </c>
      <c r="D21948" s="4">
        <v>5.5</v>
      </c>
      <c r="E21948">
        <v>22</v>
      </c>
      <c r="F21948" t="str">
        <f t="shared" si="687"/>
        <v>21-3-2</v>
      </c>
    </row>
    <row r="21949" spans="1:6" x14ac:dyDescent="0.3">
      <c r="A21949">
        <v>2013</v>
      </c>
      <c r="B21949" t="s">
        <v>378</v>
      </c>
      <c r="C21949" t="str">
        <f t="shared" si="686"/>
        <v>2013-Corinthians/SP-21-3-2</v>
      </c>
      <c r="D21949" s="4">
        <v>5</v>
      </c>
      <c r="E21949">
        <v>16</v>
      </c>
      <c r="F21949" t="str">
        <f t="shared" si="687"/>
        <v>21-3-2</v>
      </c>
    </row>
    <row r="21950" spans="1:6" x14ac:dyDescent="0.3">
      <c r="A21950">
        <v>2013</v>
      </c>
      <c r="B21950" t="s">
        <v>3394</v>
      </c>
      <c r="C21950" t="str">
        <f t="shared" si="686"/>
        <v>2013-Coritiba/PR-21-3-2</v>
      </c>
      <c r="D21950" s="4">
        <v>4</v>
      </c>
      <c r="E21950">
        <v>20</v>
      </c>
      <c r="F21950" t="str">
        <f t="shared" si="687"/>
        <v>21-3-2</v>
      </c>
    </row>
    <row r="21951" spans="1:6" x14ac:dyDescent="0.3">
      <c r="A21951">
        <v>2013</v>
      </c>
      <c r="B21951" t="s">
        <v>5168</v>
      </c>
      <c r="C21951" t="str">
        <f t="shared" si="686"/>
        <v>2013-Criciuma/SC-21-3-2</v>
      </c>
      <c r="D21951" s="4">
        <v>6</v>
      </c>
      <c r="E21951">
        <v>14</v>
      </c>
      <c r="F21951" t="str">
        <f t="shared" si="687"/>
        <v>21-3-2</v>
      </c>
    </row>
    <row r="21952" spans="1:6" x14ac:dyDescent="0.3">
      <c r="A21952">
        <v>2013</v>
      </c>
      <c r="B21952" t="s">
        <v>379</v>
      </c>
      <c r="C21952" t="str">
        <f t="shared" si="686"/>
        <v>2013-Cruzeiro/MG-21-3-2</v>
      </c>
      <c r="D21952" s="4">
        <v>9</v>
      </c>
      <c r="E21952">
        <v>31</v>
      </c>
      <c r="F21952" t="str">
        <f t="shared" si="687"/>
        <v>21-3-2</v>
      </c>
    </row>
    <row r="21953" spans="1:6" x14ac:dyDescent="0.3">
      <c r="A21953">
        <v>2013</v>
      </c>
      <c r="B21953" t="s">
        <v>381</v>
      </c>
      <c r="C21953" t="str">
        <f t="shared" si="686"/>
        <v>2013-Flamengo/RJ-21-3-2</v>
      </c>
      <c r="D21953" s="4">
        <v>3</v>
      </c>
      <c r="E21953">
        <v>13</v>
      </c>
      <c r="F21953" t="str">
        <f t="shared" si="687"/>
        <v>21-3-2</v>
      </c>
    </row>
    <row r="21954" spans="1:6" x14ac:dyDescent="0.3">
      <c r="A21954">
        <v>2013</v>
      </c>
      <c r="B21954" t="s">
        <v>382</v>
      </c>
      <c r="C21954" t="str">
        <f t="shared" si="686"/>
        <v>2013-Fluminense/RJ-21-3-2</v>
      </c>
      <c r="D21954" s="4">
        <v>4</v>
      </c>
      <c r="E21954">
        <v>15</v>
      </c>
      <c r="F21954" t="str">
        <f t="shared" si="687"/>
        <v>21-3-2</v>
      </c>
    </row>
    <row r="21955" spans="1:6" x14ac:dyDescent="0.3">
      <c r="A21955">
        <v>2013</v>
      </c>
      <c r="B21955" t="s">
        <v>384</v>
      </c>
      <c r="C21955" t="str">
        <f t="shared" ref="C21955:C22018" si="688">A21955&amp;"-"&amp;B21955</f>
        <v>2013-Goias/GO-21-3-2</v>
      </c>
      <c r="D21955" s="4">
        <v>4.3333329999999997</v>
      </c>
      <c r="E21955">
        <v>11</v>
      </c>
      <c r="F21955" t="str">
        <f t="shared" ref="F21955:F22018" si="689">RIGHT(B21955,LEN(C21955)-FIND("-",C21955,6))</f>
        <v>21-3-2</v>
      </c>
    </row>
    <row r="21956" spans="1:6" x14ac:dyDescent="0.3">
      <c r="A21956">
        <v>2013</v>
      </c>
      <c r="B21956" t="s">
        <v>385</v>
      </c>
      <c r="C21956" t="str">
        <f t="shared" si="688"/>
        <v>2013-Gremio/RS-21-3-2</v>
      </c>
      <c r="D21956" s="4">
        <v>6</v>
      </c>
      <c r="E21956">
        <v>27</v>
      </c>
      <c r="F21956" t="str">
        <f t="shared" si="689"/>
        <v>21-3-2</v>
      </c>
    </row>
    <row r="21957" spans="1:6" x14ac:dyDescent="0.3">
      <c r="A21957">
        <v>2013</v>
      </c>
      <c r="B21957" t="s">
        <v>386</v>
      </c>
      <c r="C21957" t="str">
        <f t="shared" si="688"/>
        <v>2013-Internacional/RS-21-3-2</v>
      </c>
      <c r="D21957" s="4">
        <v>7</v>
      </c>
      <c r="E21957">
        <v>22</v>
      </c>
      <c r="F21957" t="str">
        <f t="shared" si="689"/>
        <v>21-3-2</v>
      </c>
    </row>
    <row r="21958" spans="1:6" x14ac:dyDescent="0.3">
      <c r="A21958">
        <v>2013</v>
      </c>
      <c r="B21958" t="s">
        <v>2915</v>
      </c>
      <c r="C21958" t="str">
        <f t="shared" si="688"/>
        <v>2013-Nautico/PE-21-3-2</v>
      </c>
      <c r="D21958" s="4">
        <v>2</v>
      </c>
      <c r="E21958">
        <v>10</v>
      </c>
      <c r="F21958" t="str">
        <f t="shared" si="689"/>
        <v>21-3-2</v>
      </c>
    </row>
    <row r="21959" spans="1:6" x14ac:dyDescent="0.3">
      <c r="A21959">
        <v>2013</v>
      </c>
      <c r="B21959" t="s">
        <v>389</v>
      </c>
      <c r="C21959" t="str">
        <f t="shared" si="688"/>
        <v>2013-Ponte Preta/SP-21-3-2</v>
      </c>
      <c r="D21959" s="4">
        <v>0</v>
      </c>
      <c r="E21959">
        <v>12</v>
      </c>
      <c r="F21959" t="str">
        <f t="shared" si="689"/>
        <v>21-3-2</v>
      </c>
    </row>
    <row r="21960" spans="1:6" x14ac:dyDescent="0.3">
      <c r="A21960">
        <v>2013</v>
      </c>
      <c r="B21960" t="s">
        <v>3395</v>
      </c>
      <c r="C21960" t="str">
        <f t="shared" si="688"/>
        <v>2013-Portuguesa/SP-21-3-2</v>
      </c>
      <c r="D21960" s="4">
        <v>6</v>
      </c>
      <c r="E21960">
        <v>18</v>
      </c>
      <c r="F21960" t="str">
        <f t="shared" si="689"/>
        <v>21-3-2</v>
      </c>
    </row>
    <row r="21961" spans="1:6" x14ac:dyDescent="0.3">
      <c r="A21961">
        <v>2013</v>
      </c>
      <c r="B21961" t="s">
        <v>391</v>
      </c>
      <c r="C21961" t="str">
        <f t="shared" si="688"/>
        <v>2013-Santos/SP-21-3-2</v>
      </c>
      <c r="D21961" s="4">
        <v>6</v>
      </c>
      <c r="E21961">
        <v>30</v>
      </c>
      <c r="F21961" t="str">
        <f t="shared" si="689"/>
        <v>21-3-2</v>
      </c>
    </row>
    <row r="21962" spans="1:6" x14ac:dyDescent="0.3">
      <c r="A21962">
        <v>2013</v>
      </c>
      <c r="B21962" t="s">
        <v>392</v>
      </c>
      <c r="C21962" t="str">
        <f t="shared" si="688"/>
        <v>2013-Sao Paulo/SP-21-3-2</v>
      </c>
      <c r="D21962" s="4">
        <v>2.2000000000000002</v>
      </c>
      <c r="E21962">
        <v>17</v>
      </c>
      <c r="F21962" t="str">
        <f t="shared" si="689"/>
        <v>21-3-2</v>
      </c>
    </row>
    <row r="21963" spans="1:6" x14ac:dyDescent="0.3">
      <c r="A21963">
        <v>2013</v>
      </c>
      <c r="B21963" t="s">
        <v>393</v>
      </c>
      <c r="C21963" t="str">
        <f t="shared" si="688"/>
        <v>2013-Vasco/RJ-21-3-2</v>
      </c>
      <c r="D21963" s="4">
        <v>4</v>
      </c>
      <c r="E21963">
        <v>17</v>
      </c>
      <c r="F21963" t="str">
        <f t="shared" si="689"/>
        <v>21-3-2</v>
      </c>
    </row>
    <row r="21964" spans="1:6" x14ac:dyDescent="0.3">
      <c r="A21964">
        <v>2013</v>
      </c>
      <c r="B21964" t="s">
        <v>3396</v>
      </c>
      <c r="C21964" t="str">
        <f t="shared" si="688"/>
        <v>2013-Vitoria/BA-21-3-2</v>
      </c>
      <c r="D21964" s="4">
        <v>1</v>
      </c>
      <c r="E21964">
        <v>23</v>
      </c>
      <c r="F21964" t="str">
        <f t="shared" si="689"/>
        <v>21-3-2</v>
      </c>
    </row>
    <row r="21965" spans="1:6" x14ac:dyDescent="0.3">
      <c r="A21965">
        <v>2013</v>
      </c>
      <c r="B21965" t="s">
        <v>2917</v>
      </c>
      <c r="C21965" t="str">
        <f t="shared" si="688"/>
        <v>2013-Atletico/MG-21-4-0</v>
      </c>
      <c r="D21965" s="4">
        <v>6</v>
      </c>
      <c r="E21965">
        <v>28</v>
      </c>
      <c r="F21965" t="str">
        <f t="shared" si="689"/>
        <v>21-4-0</v>
      </c>
    </row>
    <row r="21966" spans="1:6" x14ac:dyDescent="0.3">
      <c r="A21966">
        <v>2013</v>
      </c>
      <c r="B21966" t="s">
        <v>394</v>
      </c>
      <c r="C21966" t="str">
        <f t="shared" si="688"/>
        <v>2013-Atletico/PR-21-4-0</v>
      </c>
      <c r="D21966" s="4">
        <v>8</v>
      </c>
      <c r="E21966">
        <v>27</v>
      </c>
      <c r="F21966" t="str">
        <f t="shared" si="689"/>
        <v>21-4-0</v>
      </c>
    </row>
    <row r="21967" spans="1:6" x14ac:dyDescent="0.3">
      <c r="A21967">
        <v>2013</v>
      </c>
      <c r="B21967" t="s">
        <v>4881</v>
      </c>
      <c r="C21967" t="str">
        <f t="shared" si="688"/>
        <v>2013-Bahia/BA-21-4-0</v>
      </c>
      <c r="D21967" s="4">
        <v>1</v>
      </c>
      <c r="E21967">
        <v>24</v>
      </c>
      <c r="F21967" t="str">
        <f t="shared" si="689"/>
        <v>21-4-0</v>
      </c>
    </row>
    <row r="21968" spans="1:6" x14ac:dyDescent="0.3">
      <c r="A21968">
        <v>2013</v>
      </c>
      <c r="B21968" t="s">
        <v>395</v>
      </c>
      <c r="C21968" t="str">
        <f t="shared" si="688"/>
        <v>2013-Botafogo/RJ-21-4-0</v>
      </c>
      <c r="D21968" s="4">
        <v>10</v>
      </c>
      <c r="E21968">
        <v>39</v>
      </c>
      <c r="F21968" t="str">
        <f t="shared" si="689"/>
        <v>21-4-0</v>
      </c>
    </row>
    <row r="21969" spans="1:6" x14ac:dyDescent="0.3">
      <c r="A21969">
        <v>2013</v>
      </c>
      <c r="B21969" t="s">
        <v>396</v>
      </c>
      <c r="C21969" t="str">
        <f t="shared" si="688"/>
        <v>2013-Corinthians/SP-21-4-0</v>
      </c>
      <c r="D21969" s="4">
        <v>4</v>
      </c>
      <c r="E21969">
        <v>17</v>
      </c>
      <c r="F21969" t="str">
        <f t="shared" si="689"/>
        <v>21-4-0</v>
      </c>
    </row>
    <row r="21970" spans="1:6" x14ac:dyDescent="0.3">
      <c r="A21970">
        <v>2013</v>
      </c>
      <c r="B21970" t="s">
        <v>3397</v>
      </c>
      <c r="C21970" t="str">
        <f t="shared" si="688"/>
        <v>2013-Coritiba/PR-21-4-0</v>
      </c>
      <c r="D21970" s="4">
        <v>4</v>
      </c>
      <c r="E21970">
        <v>20</v>
      </c>
      <c r="F21970" t="str">
        <f t="shared" si="689"/>
        <v>21-4-0</v>
      </c>
    </row>
    <row r="21971" spans="1:6" x14ac:dyDescent="0.3">
      <c r="A21971">
        <v>2013</v>
      </c>
      <c r="B21971" t="s">
        <v>5169</v>
      </c>
      <c r="C21971" t="str">
        <f t="shared" si="688"/>
        <v>2013-Criciuma/SC-21-4-0</v>
      </c>
      <c r="D21971" s="4">
        <v>7</v>
      </c>
      <c r="E21971">
        <v>18</v>
      </c>
      <c r="F21971" t="str">
        <f t="shared" si="689"/>
        <v>21-4-0</v>
      </c>
    </row>
    <row r="21972" spans="1:6" x14ac:dyDescent="0.3">
      <c r="A21972">
        <v>2013</v>
      </c>
      <c r="B21972" t="s">
        <v>397</v>
      </c>
      <c r="C21972" t="str">
        <f t="shared" si="688"/>
        <v>2013-Cruzeiro/MG-21-4-0</v>
      </c>
      <c r="D21972" s="4">
        <v>12</v>
      </c>
      <c r="E21972">
        <v>36</v>
      </c>
      <c r="F21972" t="str">
        <f t="shared" si="689"/>
        <v>21-4-0</v>
      </c>
    </row>
    <row r="21973" spans="1:6" x14ac:dyDescent="0.3">
      <c r="A21973">
        <v>2013</v>
      </c>
      <c r="B21973" t="s">
        <v>399</v>
      </c>
      <c r="C21973" t="str">
        <f t="shared" si="688"/>
        <v>2013-Flamengo/RJ-21-4-0</v>
      </c>
      <c r="D21973" s="4">
        <v>6</v>
      </c>
      <c r="E21973">
        <v>20</v>
      </c>
      <c r="F21973" t="str">
        <f t="shared" si="689"/>
        <v>21-4-0</v>
      </c>
    </row>
    <row r="21974" spans="1:6" x14ac:dyDescent="0.3">
      <c r="A21974">
        <v>2013</v>
      </c>
      <c r="B21974" t="s">
        <v>400</v>
      </c>
      <c r="C21974" t="str">
        <f t="shared" si="688"/>
        <v>2013-Fluminense/RJ-21-4-0</v>
      </c>
      <c r="D21974" s="4">
        <v>4</v>
      </c>
      <c r="E21974">
        <v>18</v>
      </c>
      <c r="F21974" t="str">
        <f t="shared" si="689"/>
        <v>21-4-0</v>
      </c>
    </row>
    <row r="21975" spans="1:6" x14ac:dyDescent="0.3">
      <c r="A21975">
        <v>2013</v>
      </c>
      <c r="B21975" t="s">
        <v>402</v>
      </c>
      <c r="C21975" t="str">
        <f t="shared" si="688"/>
        <v>2013-Goias/GO-21-4-0</v>
      </c>
      <c r="D21975" s="4">
        <v>6</v>
      </c>
      <c r="E21975">
        <v>22</v>
      </c>
      <c r="F21975" t="str">
        <f t="shared" si="689"/>
        <v>21-4-0</v>
      </c>
    </row>
    <row r="21976" spans="1:6" x14ac:dyDescent="0.3">
      <c r="A21976">
        <v>2013</v>
      </c>
      <c r="B21976" t="s">
        <v>403</v>
      </c>
      <c r="C21976" t="str">
        <f t="shared" si="688"/>
        <v>2013-Gremio/RS-21-4-0</v>
      </c>
      <c r="D21976" s="4">
        <v>9</v>
      </c>
      <c r="E21976">
        <v>37</v>
      </c>
      <c r="F21976" t="str">
        <f t="shared" si="689"/>
        <v>21-4-0</v>
      </c>
    </row>
    <row r="21977" spans="1:6" x14ac:dyDescent="0.3">
      <c r="A21977">
        <v>2013</v>
      </c>
      <c r="B21977" t="s">
        <v>404</v>
      </c>
      <c r="C21977" t="str">
        <f t="shared" si="688"/>
        <v>2013-Internacional/RS-21-4-0</v>
      </c>
      <c r="D21977" s="4">
        <v>8</v>
      </c>
      <c r="E21977">
        <v>31</v>
      </c>
      <c r="F21977" t="str">
        <f t="shared" si="689"/>
        <v>21-4-0</v>
      </c>
    </row>
    <row r="21978" spans="1:6" x14ac:dyDescent="0.3">
      <c r="A21978">
        <v>2013</v>
      </c>
      <c r="B21978" t="s">
        <v>2918</v>
      </c>
      <c r="C21978" t="str">
        <f t="shared" si="688"/>
        <v>2013-Nautico/PE-21-4-0</v>
      </c>
      <c r="D21978" s="4">
        <v>1</v>
      </c>
      <c r="E21978">
        <v>5</v>
      </c>
      <c r="F21978" t="str">
        <f t="shared" si="689"/>
        <v>21-4-0</v>
      </c>
    </row>
    <row r="21979" spans="1:6" x14ac:dyDescent="0.3">
      <c r="A21979">
        <v>2013</v>
      </c>
      <c r="B21979" t="s">
        <v>407</v>
      </c>
      <c r="C21979" t="str">
        <f t="shared" si="688"/>
        <v>2013-Ponte Preta/SP-21-4-0</v>
      </c>
      <c r="D21979" s="4">
        <v>0</v>
      </c>
      <c r="E21979">
        <v>12</v>
      </c>
      <c r="F21979" t="str">
        <f t="shared" si="689"/>
        <v>21-4-0</v>
      </c>
    </row>
    <row r="21980" spans="1:6" x14ac:dyDescent="0.3">
      <c r="A21980">
        <v>2013</v>
      </c>
      <c r="B21980" t="s">
        <v>3398</v>
      </c>
      <c r="C21980" t="str">
        <f t="shared" si="688"/>
        <v>2013-Portuguesa/SP-21-4-0</v>
      </c>
      <c r="D21980" s="4">
        <v>9</v>
      </c>
      <c r="E21980">
        <v>20</v>
      </c>
      <c r="F21980" t="str">
        <f t="shared" si="689"/>
        <v>21-4-0</v>
      </c>
    </row>
    <row r="21981" spans="1:6" x14ac:dyDescent="0.3">
      <c r="A21981">
        <v>2013</v>
      </c>
      <c r="B21981" t="s">
        <v>409</v>
      </c>
      <c r="C21981" t="str">
        <f t="shared" si="688"/>
        <v>2013-Santos/SP-21-4-0</v>
      </c>
      <c r="D21981" s="4">
        <v>6</v>
      </c>
      <c r="E21981">
        <v>29</v>
      </c>
      <c r="F21981" t="str">
        <f t="shared" si="689"/>
        <v>21-4-0</v>
      </c>
    </row>
    <row r="21982" spans="1:6" x14ac:dyDescent="0.3">
      <c r="A21982">
        <v>2013</v>
      </c>
      <c r="B21982" t="s">
        <v>410</v>
      </c>
      <c r="C21982" t="str">
        <f t="shared" si="688"/>
        <v>2013-Sao Paulo/SP-21-4-0</v>
      </c>
      <c r="D21982" s="4">
        <v>5</v>
      </c>
      <c r="E21982">
        <v>17</v>
      </c>
      <c r="F21982" t="str">
        <f t="shared" si="689"/>
        <v>21-4-0</v>
      </c>
    </row>
    <row r="21983" spans="1:6" x14ac:dyDescent="0.3">
      <c r="A21983">
        <v>2013</v>
      </c>
      <c r="B21983" t="s">
        <v>411</v>
      </c>
      <c r="C21983" t="str">
        <f t="shared" si="688"/>
        <v>2013-Vasco/RJ-21-4-0</v>
      </c>
      <c r="D21983" s="4">
        <v>4</v>
      </c>
      <c r="E21983">
        <v>15</v>
      </c>
      <c r="F21983" t="str">
        <f t="shared" si="689"/>
        <v>21-4-0</v>
      </c>
    </row>
    <row r="21984" spans="1:6" x14ac:dyDescent="0.3">
      <c r="A21984">
        <v>2013</v>
      </c>
      <c r="B21984" t="s">
        <v>3399</v>
      </c>
      <c r="C21984" t="str">
        <f t="shared" si="688"/>
        <v>2013-Vitoria/BA-21-4-0</v>
      </c>
      <c r="D21984" s="4">
        <v>2</v>
      </c>
      <c r="E21984">
        <v>17</v>
      </c>
      <c r="F21984" t="str">
        <f t="shared" si="689"/>
        <v>21-4-0</v>
      </c>
    </row>
    <row r="21985" spans="1:6" x14ac:dyDescent="0.3">
      <c r="A21985">
        <v>2013</v>
      </c>
      <c r="B21985" t="s">
        <v>2920</v>
      </c>
      <c r="C21985" t="str">
        <f t="shared" si="688"/>
        <v>2013-Atletico/MG-21-4-1</v>
      </c>
      <c r="D21985" s="4">
        <v>6</v>
      </c>
      <c r="E21985">
        <v>19</v>
      </c>
      <c r="F21985" t="str">
        <f t="shared" si="689"/>
        <v>21-4-1</v>
      </c>
    </row>
    <row r="21986" spans="1:6" x14ac:dyDescent="0.3">
      <c r="A21986">
        <v>2013</v>
      </c>
      <c r="B21986" t="s">
        <v>412</v>
      </c>
      <c r="C21986" t="str">
        <f t="shared" si="688"/>
        <v>2013-Atletico/PR-21-4-1</v>
      </c>
      <c r="D21986" s="4">
        <v>8</v>
      </c>
      <c r="E21986">
        <v>27</v>
      </c>
      <c r="F21986" t="str">
        <f t="shared" si="689"/>
        <v>21-4-1</v>
      </c>
    </row>
    <row r="21987" spans="1:6" x14ac:dyDescent="0.3">
      <c r="A21987">
        <v>2013</v>
      </c>
      <c r="B21987" t="s">
        <v>4883</v>
      </c>
      <c r="C21987" t="str">
        <f t="shared" si="688"/>
        <v>2013-Bahia/BA-21-4-1</v>
      </c>
      <c r="D21987" s="4">
        <v>3</v>
      </c>
      <c r="E21987">
        <v>26</v>
      </c>
      <c r="F21987" t="str">
        <f t="shared" si="689"/>
        <v>21-4-1</v>
      </c>
    </row>
    <row r="21988" spans="1:6" x14ac:dyDescent="0.3">
      <c r="A21988">
        <v>2013</v>
      </c>
      <c r="B21988" t="s">
        <v>413</v>
      </c>
      <c r="C21988" t="str">
        <f t="shared" si="688"/>
        <v>2013-Botafogo/RJ-21-4-1</v>
      </c>
      <c r="D21988" s="4">
        <v>6</v>
      </c>
      <c r="E21988">
        <v>29</v>
      </c>
      <c r="F21988" t="str">
        <f t="shared" si="689"/>
        <v>21-4-1</v>
      </c>
    </row>
    <row r="21989" spans="1:6" x14ac:dyDescent="0.3">
      <c r="A21989">
        <v>2013</v>
      </c>
      <c r="B21989" t="s">
        <v>414</v>
      </c>
      <c r="C21989" t="str">
        <f t="shared" si="688"/>
        <v>2013-Corinthians/SP-21-4-1</v>
      </c>
      <c r="D21989" s="4">
        <v>8</v>
      </c>
      <c r="E21989">
        <v>17</v>
      </c>
      <c r="F21989" t="str">
        <f t="shared" si="689"/>
        <v>21-4-1</v>
      </c>
    </row>
    <row r="21990" spans="1:6" x14ac:dyDescent="0.3">
      <c r="A21990">
        <v>2013</v>
      </c>
      <c r="B21990" t="s">
        <v>3400</v>
      </c>
      <c r="C21990" t="str">
        <f t="shared" si="688"/>
        <v>2013-Coritiba/PR-21-4-1</v>
      </c>
      <c r="D21990" s="4">
        <v>4</v>
      </c>
      <c r="E21990">
        <v>27</v>
      </c>
      <c r="F21990" t="str">
        <f t="shared" si="689"/>
        <v>21-4-1</v>
      </c>
    </row>
    <row r="21991" spans="1:6" x14ac:dyDescent="0.3">
      <c r="A21991">
        <v>2013</v>
      </c>
      <c r="B21991" t="s">
        <v>5170</v>
      </c>
      <c r="C21991" t="str">
        <f t="shared" si="688"/>
        <v>2013-Criciuma/SC-21-4-1</v>
      </c>
      <c r="D21991" s="4">
        <v>9</v>
      </c>
      <c r="E21991">
        <v>22</v>
      </c>
      <c r="F21991" t="str">
        <f t="shared" si="689"/>
        <v>21-4-1</v>
      </c>
    </row>
    <row r="21992" spans="1:6" x14ac:dyDescent="0.3">
      <c r="A21992">
        <v>2013</v>
      </c>
      <c r="B21992" t="s">
        <v>415</v>
      </c>
      <c r="C21992" t="str">
        <f t="shared" si="688"/>
        <v>2013-Cruzeiro/MG-21-4-1</v>
      </c>
      <c r="D21992" s="4">
        <v>12</v>
      </c>
      <c r="E21992">
        <v>36</v>
      </c>
      <c r="F21992" t="str">
        <f t="shared" si="689"/>
        <v>21-4-1</v>
      </c>
    </row>
    <row r="21993" spans="1:6" x14ac:dyDescent="0.3">
      <c r="A21993">
        <v>2013</v>
      </c>
      <c r="B21993" t="s">
        <v>417</v>
      </c>
      <c r="C21993" t="str">
        <f t="shared" si="688"/>
        <v>2013-Flamengo/RJ-21-4-1</v>
      </c>
      <c r="D21993" s="4">
        <v>3</v>
      </c>
      <c r="E21993">
        <v>22</v>
      </c>
      <c r="F21993" t="str">
        <f t="shared" si="689"/>
        <v>21-4-1</v>
      </c>
    </row>
    <row r="21994" spans="1:6" x14ac:dyDescent="0.3">
      <c r="A21994">
        <v>2013</v>
      </c>
      <c r="B21994" t="s">
        <v>418</v>
      </c>
      <c r="C21994" t="str">
        <f t="shared" si="688"/>
        <v>2013-Fluminense/RJ-21-4-1</v>
      </c>
      <c r="D21994" s="4">
        <v>5</v>
      </c>
      <c r="E21994">
        <v>18</v>
      </c>
      <c r="F21994" t="str">
        <f t="shared" si="689"/>
        <v>21-4-1</v>
      </c>
    </row>
    <row r="21995" spans="1:6" x14ac:dyDescent="0.3">
      <c r="A21995">
        <v>2013</v>
      </c>
      <c r="B21995" t="s">
        <v>420</v>
      </c>
      <c r="C21995" t="str">
        <f t="shared" si="688"/>
        <v>2013-Goias/GO-21-4-1</v>
      </c>
      <c r="D21995" s="4">
        <v>7</v>
      </c>
      <c r="E21995">
        <v>24</v>
      </c>
      <c r="F21995" t="str">
        <f t="shared" si="689"/>
        <v>21-4-1</v>
      </c>
    </row>
    <row r="21996" spans="1:6" x14ac:dyDescent="0.3">
      <c r="A21996">
        <v>2013</v>
      </c>
      <c r="B21996" t="s">
        <v>421</v>
      </c>
      <c r="C21996" t="str">
        <f t="shared" si="688"/>
        <v>2013-Gremio/RS-21-4-1</v>
      </c>
      <c r="D21996" s="4">
        <v>9</v>
      </c>
      <c r="E21996">
        <v>28</v>
      </c>
      <c r="F21996" t="str">
        <f t="shared" si="689"/>
        <v>21-4-1</v>
      </c>
    </row>
    <row r="21997" spans="1:6" x14ac:dyDescent="0.3">
      <c r="A21997">
        <v>2013</v>
      </c>
      <c r="B21997" t="s">
        <v>422</v>
      </c>
      <c r="C21997" t="str">
        <f t="shared" si="688"/>
        <v>2013-Internacional/RS-21-4-1</v>
      </c>
      <c r="D21997" s="4">
        <v>4</v>
      </c>
      <c r="E21997">
        <v>23</v>
      </c>
      <c r="F21997" t="str">
        <f t="shared" si="689"/>
        <v>21-4-1</v>
      </c>
    </row>
    <row r="21998" spans="1:6" x14ac:dyDescent="0.3">
      <c r="A21998">
        <v>2013</v>
      </c>
      <c r="B21998" t="s">
        <v>2921</v>
      </c>
      <c r="C21998" t="str">
        <f t="shared" si="688"/>
        <v>2013-Nautico/PE-21-4-1</v>
      </c>
      <c r="D21998" s="4">
        <v>1</v>
      </c>
      <c r="E21998">
        <v>8</v>
      </c>
      <c r="F21998" t="str">
        <f t="shared" si="689"/>
        <v>21-4-1</v>
      </c>
    </row>
    <row r="21999" spans="1:6" x14ac:dyDescent="0.3">
      <c r="A21999">
        <v>2013</v>
      </c>
      <c r="B21999" t="s">
        <v>425</v>
      </c>
      <c r="C21999" t="str">
        <f t="shared" si="688"/>
        <v>2013-Ponte Preta/SP-21-4-1</v>
      </c>
      <c r="D21999" s="4">
        <v>0</v>
      </c>
      <c r="E21999">
        <v>7</v>
      </c>
      <c r="F21999" t="str">
        <f t="shared" si="689"/>
        <v>21-4-1</v>
      </c>
    </row>
    <row r="22000" spans="1:6" x14ac:dyDescent="0.3">
      <c r="A22000">
        <v>2013</v>
      </c>
      <c r="B22000" t="s">
        <v>3401</v>
      </c>
      <c r="C22000" t="str">
        <f t="shared" si="688"/>
        <v>2013-Portuguesa/SP-21-4-1</v>
      </c>
      <c r="D22000" s="4">
        <v>6</v>
      </c>
      <c r="E22000">
        <v>15</v>
      </c>
      <c r="F22000" t="str">
        <f t="shared" si="689"/>
        <v>21-4-1</v>
      </c>
    </row>
    <row r="22001" spans="1:6" x14ac:dyDescent="0.3">
      <c r="A22001">
        <v>2013</v>
      </c>
      <c r="B22001" t="s">
        <v>427</v>
      </c>
      <c r="C22001" t="str">
        <f t="shared" si="688"/>
        <v>2013-Santos/SP-21-4-1</v>
      </c>
      <c r="D22001" s="4">
        <v>5</v>
      </c>
      <c r="E22001">
        <v>20</v>
      </c>
      <c r="F22001" t="str">
        <f t="shared" si="689"/>
        <v>21-4-1</v>
      </c>
    </row>
    <row r="22002" spans="1:6" x14ac:dyDescent="0.3">
      <c r="A22002">
        <v>2013</v>
      </c>
      <c r="B22002" t="s">
        <v>428</v>
      </c>
      <c r="C22002" t="str">
        <f t="shared" si="688"/>
        <v>2013-Sao Paulo/SP-21-4-1</v>
      </c>
      <c r="D22002" s="4">
        <v>2</v>
      </c>
      <c r="E22002">
        <v>14</v>
      </c>
      <c r="F22002" t="str">
        <f t="shared" si="689"/>
        <v>21-4-1</v>
      </c>
    </row>
    <row r="22003" spans="1:6" x14ac:dyDescent="0.3">
      <c r="A22003">
        <v>2013</v>
      </c>
      <c r="B22003" t="s">
        <v>429</v>
      </c>
      <c r="C22003" t="str">
        <f t="shared" si="688"/>
        <v>2013-Vasco/RJ-21-4-1</v>
      </c>
      <c r="D22003" s="4">
        <v>5</v>
      </c>
      <c r="E22003">
        <v>22</v>
      </c>
      <c r="F22003" t="str">
        <f t="shared" si="689"/>
        <v>21-4-1</v>
      </c>
    </row>
    <row r="22004" spans="1:6" x14ac:dyDescent="0.3">
      <c r="A22004">
        <v>2013</v>
      </c>
      <c r="B22004" t="s">
        <v>3402</v>
      </c>
      <c r="C22004" t="str">
        <f t="shared" si="688"/>
        <v>2013-Vitoria/BA-21-4-1</v>
      </c>
      <c r="D22004" s="4">
        <v>1</v>
      </c>
      <c r="E22004">
        <v>23</v>
      </c>
      <c r="F22004" t="str">
        <f t="shared" si="689"/>
        <v>21-4-1</v>
      </c>
    </row>
    <row r="22005" spans="1:6" x14ac:dyDescent="0.3">
      <c r="A22005">
        <v>2013</v>
      </c>
      <c r="B22005" t="s">
        <v>2923</v>
      </c>
      <c r="C22005" t="str">
        <f t="shared" si="688"/>
        <v>2013-Atletico/MG-21-4-2</v>
      </c>
      <c r="D22005" s="4">
        <v>6</v>
      </c>
      <c r="E22005">
        <v>21</v>
      </c>
      <c r="F22005" t="str">
        <f t="shared" si="689"/>
        <v>21-4-2</v>
      </c>
    </row>
    <row r="22006" spans="1:6" x14ac:dyDescent="0.3">
      <c r="A22006">
        <v>2013</v>
      </c>
      <c r="B22006" t="s">
        <v>430</v>
      </c>
      <c r="C22006" t="str">
        <f t="shared" si="688"/>
        <v>2013-Atletico/PR-21-4-2</v>
      </c>
      <c r="D22006" s="4">
        <v>12</v>
      </c>
      <c r="E22006">
        <v>32</v>
      </c>
      <c r="F22006" t="str">
        <f t="shared" si="689"/>
        <v>21-4-2</v>
      </c>
    </row>
    <row r="22007" spans="1:6" x14ac:dyDescent="0.3">
      <c r="A22007">
        <v>2013</v>
      </c>
      <c r="B22007" t="s">
        <v>4885</v>
      </c>
      <c r="C22007" t="str">
        <f t="shared" si="688"/>
        <v>2013-Bahia/BA-21-4-2</v>
      </c>
      <c r="D22007" s="4">
        <v>4</v>
      </c>
      <c r="E22007">
        <v>22</v>
      </c>
      <c r="F22007" t="str">
        <f t="shared" si="689"/>
        <v>21-4-2</v>
      </c>
    </row>
    <row r="22008" spans="1:6" x14ac:dyDescent="0.3">
      <c r="A22008">
        <v>2013</v>
      </c>
      <c r="B22008" t="s">
        <v>431</v>
      </c>
      <c r="C22008" t="str">
        <f t="shared" si="688"/>
        <v>2013-Botafogo/RJ-21-4-2</v>
      </c>
      <c r="D22008" s="4">
        <v>7.3333259999999996</v>
      </c>
      <c r="E22008">
        <v>22</v>
      </c>
      <c r="F22008" t="str">
        <f t="shared" si="689"/>
        <v>21-4-2</v>
      </c>
    </row>
    <row r="22009" spans="1:6" x14ac:dyDescent="0.3">
      <c r="A22009">
        <v>2013</v>
      </c>
      <c r="B22009" t="s">
        <v>432</v>
      </c>
      <c r="C22009" t="str">
        <f t="shared" si="688"/>
        <v>2013-Corinthians/SP-21-4-2</v>
      </c>
      <c r="D22009" s="4">
        <v>6.75</v>
      </c>
      <c r="E22009">
        <v>20</v>
      </c>
      <c r="F22009" t="str">
        <f t="shared" si="689"/>
        <v>21-4-2</v>
      </c>
    </row>
    <row r="22010" spans="1:6" x14ac:dyDescent="0.3">
      <c r="A22010">
        <v>2013</v>
      </c>
      <c r="B22010" t="s">
        <v>3403</v>
      </c>
      <c r="C22010" t="str">
        <f t="shared" si="688"/>
        <v>2013-Coritiba/PR-21-4-2</v>
      </c>
      <c r="D22010" s="4">
        <v>1</v>
      </c>
      <c r="E22010">
        <v>13</v>
      </c>
      <c r="F22010" t="str">
        <f t="shared" si="689"/>
        <v>21-4-2</v>
      </c>
    </row>
    <row r="22011" spans="1:6" x14ac:dyDescent="0.3">
      <c r="A22011">
        <v>2013</v>
      </c>
      <c r="B22011" t="s">
        <v>5171</v>
      </c>
      <c r="C22011" t="str">
        <f t="shared" si="688"/>
        <v>2013-Criciuma/SC-21-4-2</v>
      </c>
      <c r="D22011" s="4">
        <v>9</v>
      </c>
      <c r="E22011">
        <v>23</v>
      </c>
      <c r="F22011" t="str">
        <f t="shared" si="689"/>
        <v>21-4-2</v>
      </c>
    </row>
    <row r="22012" spans="1:6" x14ac:dyDescent="0.3">
      <c r="A22012">
        <v>2013</v>
      </c>
      <c r="B22012" t="s">
        <v>433</v>
      </c>
      <c r="C22012" t="str">
        <f t="shared" si="688"/>
        <v>2013-Cruzeiro/MG-21-4-2</v>
      </c>
      <c r="D22012" s="4">
        <v>12</v>
      </c>
      <c r="E22012">
        <v>33</v>
      </c>
      <c r="F22012" t="str">
        <f t="shared" si="689"/>
        <v>21-4-2</v>
      </c>
    </row>
    <row r="22013" spans="1:6" x14ac:dyDescent="0.3">
      <c r="A22013">
        <v>2013</v>
      </c>
      <c r="B22013" t="s">
        <v>435</v>
      </c>
      <c r="C22013" t="str">
        <f t="shared" si="688"/>
        <v>2013-Flamengo/RJ-21-4-2</v>
      </c>
      <c r="D22013" s="4">
        <v>8</v>
      </c>
      <c r="E22013">
        <v>19</v>
      </c>
      <c r="F22013" t="str">
        <f t="shared" si="689"/>
        <v>21-4-2</v>
      </c>
    </row>
    <row r="22014" spans="1:6" x14ac:dyDescent="0.3">
      <c r="A22014">
        <v>2013</v>
      </c>
      <c r="B22014" t="s">
        <v>436</v>
      </c>
      <c r="C22014" t="str">
        <f t="shared" si="688"/>
        <v>2013-Fluminense/RJ-21-4-2</v>
      </c>
      <c r="D22014" s="4">
        <v>4</v>
      </c>
      <c r="E22014">
        <v>16</v>
      </c>
      <c r="F22014" t="str">
        <f t="shared" si="689"/>
        <v>21-4-2</v>
      </c>
    </row>
    <row r="22015" spans="1:6" x14ac:dyDescent="0.3">
      <c r="A22015">
        <v>2013</v>
      </c>
      <c r="B22015" t="s">
        <v>438</v>
      </c>
      <c r="C22015" t="str">
        <f t="shared" si="688"/>
        <v>2013-Goias/GO-21-4-2</v>
      </c>
      <c r="D22015" s="4">
        <v>8</v>
      </c>
      <c r="E22015">
        <v>20</v>
      </c>
      <c r="F22015" t="str">
        <f t="shared" si="689"/>
        <v>21-4-2</v>
      </c>
    </row>
    <row r="22016" spans="1:6" x14ac:dyDescent="0.3">
      <c r="A22016">
        <v>2013</v>
      </c>
      <c r="B22016" t="s">
        <v>439</v>
      </c>
      <c r="C22016" t="str">
        <f t="shared" si="688"/>
        <v>2013-Gremio/RS-21-4-2</v>
      </c>
      <c r="D22016" s="4">
        <v>9</v>
      </c>
      <c r="E22016">
        <v>28</v>
      </c>
      <c r="F22016" t="str">
        <f t="shared" si="689"/>
        <v>21-4-2</v>
      </c>
    </row>
    <row r="22017" spans="1:6" x14ac:dyDescent="0.3">
      <c r="A22017">
        <v>2013</v>
      </c>
      <c r="B22017" t="s">
        <v>440</v>
      </c>
      <c r="C22017" t="str">
        <f t="shared" si="688"/>
        <v>2013-Internacional/RS-21-4-2</v>
      </c>
      <c r="D22017" s="4">
        <v>6</v>
      </c>
      <c r="E22017">
        <v>17</v>
      </c>
      <c r="F22017" t="str">
        <f t="shared" si="689"/>
        <v>21-4-2</v>
      </c>
    </row>
    <row r="22018" spans="1:6" x14ac:dyDescent="0.3">
      <c r="A22018">
        <v>2013</v>
      </c>
      <c r="B22018" t="s">
        <v>2924</v>
      </c>
      <c r="C22018" t="str">
        <f t="shared" si="688"/>
        <v>2013-Nautico/PE-21-4-2</v>
      </c>
      <c r="D22018" s="4">
        <v>0</v>
      </c>
      <c r="E22018">
        <v>9</v>
      </c>
      <c r="F22018" t="str">
        <f t="shared" si="689"/>
        <v>21-4-2</v>
      </c>
    </row>
    <row r="22019" spans="1:6" x14ac:dyDescent="0.3">
      <c r="A22019">
        <v>2013</v>
      </c>
      <c r="B22019" t="s">
        <v>443</v>
      </c>
      <c r="C22019" t="str">
        <f t="shared" ref="C22019:C22082" si="690">A22019&amp;"-"&amp;B22019</f>
        <v>2013-Ponte Preta/SP-21-4-2</v>
      </c>
      <c r="D22019" s="4">
        <v>0</v>
      </c>
      <c r="E22019">
        <v>12</v>
      </c>
      <c r="F22019" t="str">
        <f t="shared" ref="F22019:F22082" si="691">RIGHT(B22019,LEN(C22019)-FIND("-",C22019,6))</f>
        <v>21-4-2</v>
      </c>
    </row>
    <row r="22020" spans="1:6" x14ac:dyDescent="0.3">
      <c r="A22020">
        <v>2013</v>
      </c>
      <c r="B22020" t="s">
        <v>3404</v>
      </c>
      <c r="C22020" t="str">
        <f t="shared" si="690"/>
        <v>2013-Portuguesa/SP-21-4-2</v>
      </c>
      <c r="D22020" s="4">
        <v>6</v>
      </c>
      <c r="E22020">
        <v>16</v>
      </c>
      <c r="F22020" t="str">
        <f t="shared" si="691"/>
        <v>21-4-2</v>
      </c>
    </row>
    <row r="22021" spans="1:6" x14ac:dyDescent="0.3">
      <c r="A22021">
        <v>2013</v>
      </c>
      <c r="B22021" t="s">
        <v>445</v>
      </c>
      <c r="C22021" t="str">
        <f t="shared" si="690"/>
        <v>2013-Santos/SP-21-4-2</v>
      </c>
      <c r="D22021" s="4">
        <v>7</v>
      </c>
      <c r="E22021">
        <v>13</v>
      </c>
      <c r="F22021" t="str">
        <f t="shared" si="691"/>
        <v>21-4-2</v>
      </c>
    </row>
    <row r="22022" spans="1:6" x14ac:dyDescent="0.3">
      <c r="A22022">
        <v>2013</v>
      </c>
      <c r="B22022" t="s">
        <v>446</v>
      </c>
      <c r="C22022" t="str">
        <f t="shared" si="690"/>
        <v>2013-Sao Paulo/SP-21-4-2</v>
      </c>
      <c r="D22022" s="4">
        <v>5</v>
      </c>
      <c r="E22022">
        <v>19</v>
      </c>
      <c r="F22022" t="str">
        <f t="shared" si="691"/>
        <v>21-4-2</v>
      </c>
    </row>
    <row r="22023" spans="1:6" x14ac:dyDescent="0.3">
      <c r="A22023">
        <v>2013</v>
      </c>
      <c r="B22023" t="s">
        <v>447</v>
      </c>
      <c r="C22023" t="str">
        <f t="shared" si="690"/>
        <v>2013-Vasco/RJ-21-4-2</v>
      </c>
      <c r="D22023" s="4">
        <v>7</v>
      </c>
      <c r="E22023">
        <v>22</v>
      </c>
      <c r="F22023" t="str">
        <f t="shared" si="691"/>
        <v>21-4-2</v>
      </c>
    </row>
    <row r="22024" spans="1:6" x14ac:dyDescent="0.3">
      <c r="A22024">
        <v>2013</v>
      </c>
      <c r="B22024" t="s">
        <v>3405</v>
      </c>
      <c r="C22024" t="str">
        <f t="shared" si="690"/>
        <v>2013-Vitoria/BA-21-4-2</v>
      </c>
      <c r="D22024" s="4">
        <v>0</v>
      </c>
      <c r="E22024">
        <v>18</v>
      </c>
      <c r="F22024" t="str">
        <f t="shared" si="691"/>
        <v>21-4-2</v>
      </c>
    </row>
    <row r="22025" spans="1:6" x14ac:dyDescent="0.3">
      <c r="A22025">
        <v>2013</v>
      </c>
      <c r="B22025" t="s">
        <v>2926</v>
      </c>
      <c r="C22025" t="str">
        <f t="shared" si="690"/>
        <v>2013-Atletico/MG-21-4-3</v>
      </c>
      <c r="D22025" s="4">
        <v>8</v>
      </c>
      <c r="E22025">
        <v>23</v>
      </c>
      <c r="F22025" t="str">
        <f t="shared" si="691"/>
        <v>21-4-3</v>
      </c>
    </row>
    <row r="22026" spans="1:6" x14ac:dyDescent="0.3">
      <c r="A22026">
        <v>2013</v>
      </c>
      <c r="B22026" t="s">
        <v>448</v>
      </c>
      <c r="C22026" t="str">
        <f t="shared" si="690"/>
        <v>2013-Atletico/PR-21-4-3</v>
      </c>
      <c r="D22026" s="4">
        <v>10</v>
      </c>
      <c r="E22026">
        <v>15</v>
      </c>
      <c r="F22026" t="str">
        <f t="shared" si="691"/>
        <v>21-4-3</v>
      </c>
    </row>
    <row r="22027" spans="1:6" x14ac:dyDescent="0.3">
      <c r="A22027">
        <v>2013</v>
      </c>
      <c r="B22027" t="s">
        <v>4887</v>
      </c>
      <c r="C22027" t="str">
        <f t="shared" si="690"/>
        <v>2013-Bahia/BA-21-4-3</v>
      </c>
      <c r="D22027" s="4">
        <v>4</v>
      </c>
      <c r="E22027">
        <v>30</v>
      </c>
      <c r="F22027" t="str">
        <f t="shared" si="691"/>
        <v>21-4-3</v>
      </c>
    </row>
    <row r="22028" spans="1:6" x14ac:dyDescent="0.3">
      <c r="A22028">
        <v>2013</v>
      </c>
      <c r="B22028" t="s">
        <v>449</v>
      </c>
      <c r="C22028" t="str">
        <f t="shared" si="690"/>
        <v>2013-Botafogo/RJ-21-4-3</v>
      </c>
      <c r="D22028" s="4">
        <v>5</v>
      </c>
      <c r="E22028">
        <v>29</v>
      </c>
      <c r="F22028" t="str">
        <f t="shared" si="691"/>
        <v>21-4-3</v>
      </c>
    </row>
    <row r="22029" spans="1:6" x14ac:dyDescent="0.3">
      <c r="A22029">
        <v>2013</v>
      </c>
      <c r="B22029" t="s">
        <v>450</v>
      </c>
      <c r="C22029" t="str">
        <f t="shared" si="690"/>
        <v>2013-Corinthians/SP-21-4-3</v>
      </c>
      <c r="D22029" s="4">
        <v>8</v>
      </c>
      <c r="E22029">
        <v>23</v>
      </c>
      <c r="F22029" t="str">
        <f t="shared" si="691"/>
        <v>21-4-3</v>
      </c>
    </row>
    <row r="22030" spans="1:6" x14ac:dyDescent="0.3">
      <c r="A22030">
        <v>2013</v>
      </c>
      <c r="B22030" t="s">
        <v>3406</v>
      </c>
      <c r="C22030" t="str">
        <f t="shared" si="690"/>
        <v>2013-Coritiba/PR-21-4-3</v>
      </c>
      <c r="D22030" s="4">
        <v>2</v>
      </c>
      <c r="E22030">
        <v>22</v>
      </c>
      <c r="F22030" t="str">
        <f t="shared" si="691"/>
        <v>21-4-3</v>
      </c>
    </row>
    <row r="22031" spans="1:6" x14ac:dyDescent="0.3">
      <c r="A22031">
        <v>2013</v>
      </c>
      <c r="B22031" t="s">
        <v>5172</v>
      </c>
      <c r="C22031" t="str">
        <f t="shared" si="690"/>
        <v>2013-Criciuma/SC-21-4-3</v>
      </c>
      <c r="D22031" s="4">
        <v>9</v>
      </c>
      <c r="E22031">
        <v>23</v>
      </c>
      <c r="F22031" t="str">
        <f t="shared" si="691"/>
        <v>21-4-3</v>
      </c>
    </row>
    <row r="22032" spans="1:6" x14ac:dyDescent="0.3">
      <c r="A22032">
        <v>2013</v>
      </c>
      <c r="B22032" t="s">
        <v>451</v>
      </c>
      <c r="C22032" t="str">
        <f t="shared" si="690"/>
        <v>2013-Cruzeiro/MG-21-4-3</v>
      </c>
      <c r="D22032" s="4">
        <v>9</v>
      </c>
      <c r="E22032">
        <v>31</v>
      </c>
      <c r="F22032" t="str">
        <f t="shared" si="691"/>
        <v>21-4-3</v>
      </c>
    </row>
    <row r="22033" spans="1:6" x14ac:dyDescent="0.3">
      <c r="A22033">
        <v>2013</v>
      </c>
      <c r="B22033" t="s">
        <v>453</v>
      </c>
      <c r="C22033" t="str">
        <f t="shared" si="690"/>
        <v>2013-Flamengo/RJ-21-4-3</v>
      </c>
      <c r="D22033" s="4">
        <v>4</v>
      </c>
      <c r="E22033">
        <v>18</v>
      </c>
      <c r="F22033" t="str">
        <f t="shared" si="691"/>
        <v>21-4-3</v>
      </c>
    </row>
    <row r="22034" spans="1:6" x14ac:dyDescent="0.3">
      <c r="A22034">
        <v>2013</v>
      </c>
      <c r="B22034" t="s">
        <v>454</v>
      </c>
      <c r="C22034" t="str">
        <f t="shared" si="690"/>
        <v>2013-Fluminense/RJ-21-4-3</v>
      </c>
      <c r="D22034" s="4">
        <v>4</v>
      </c>
      <c r="E22034">
        <v>15</v>
      </c>
      <c r="F22034" t="str">
        <f t="shared" si="691"/>
        <v>21-4-3</v>
      </c>
    </row>
    <row r="22035" spans="1:6" x14ac:dyDescent="0.3">
      <c r="A22035">
        <v>2013</v>
      </c>
      <c r="B22035" t="s">
        <v>456</v>
      </c>
      <c r="C22035" t="str">
        <f t="shared" si="690"/>
        <v>2013-Goias/GO-21-4-3</v>
      </c>
      <c r="D22035" s="4">
        <v>6</v>
      </c>
      <c r="E22035">
        <v>18</v>
      </c>
      <c r="F22035" t="str">
        <f t="shared" si="691"/>
        <v>21-4-3</v>
      </c>
    </row>
    <row r="22036" spans="1:6" x14ac:dyDescent="0.3">
      <c r="A22036">
        <v>2013</v>
      </c>
      <c r="B22036" t="s">
        <v>457</v>
      </c>
      <c r="C22036" t="str">
        <f t="shared" si="690"/>
        <v>2013-Gremio/RS-21-4-3</v>
      </c>
      <c r="D22036" s="4">
        <v>12</v>
      </c>
      <c r="E22036">
        <v>28</v>
      </c>
      <c r="F22036" t="str">
        <f t="shared" si="691"/>
        <v>21-4-3</v>
      </c>
    </row>
    <row r="22037" spans="1:6" x14ac:dyDescent="0.3">
      <c r="A22037">
        <v>2013</v>
      </c>
      <c r="B22037" t="s">
        <v>458</v>
      </c>
      <c r="C22037" t="str">
        <f t="shared" si="690"/>
        <v>2013-Internacional/RS-21-4-3</v>
      </c>
      <c r="D22037" s="4">
        <v>4</v>
      </c>
      <c r="E22037">
        <v>18</v>
      </c>
      <c r="F22037" t="str">
        <f t="shared" si="691"/>
        <v>21-4-3</v>
      </c>
    </row>
    <row r="22038" spans="1:6" x14ac:dyDescent="0.3">
      <c r="A22038">
        <v>2013</v>
      </c>
      <c r="B22038" t="s">
        <v>2927</v>
      </c>
      <c r="C22038" t="str">
        <f t="shared" si="690"/>
        <v>2013-Nautico/PE-21-4-3</v>
      </c>
      <c r="D22038" s="4">
        <v>0</v>
      </c>
      <c r="E22038">
        <v>9</v>
      </c>
      <c r="F22038" t="str">
        <f t="shared" si="691"/>
        <v>21-4-3</v>
      </c>
    </row>
    <row r="22039" spans="1:6" x14ac:dyDescent="0.3">
      <c r="A22039">
        <v>2013</v>
      </c>
      <c r="B22039" t="s">
        <v>461</v>
      </c>
      <c r="C22039" t="str">
        <f t="shared" si="690"/>
        <v>2013-Ponte Preta/SP-21-4-3</v>
      </c>
      <c r="D22039" s="4">
        <v>0</v>
      </c>
      <c r="E22039">
        <v>15</v>
      </c>
      <c r="F22039" t="str">
        <f t="shared" si="691"/>
        <v>21-4-3</v>
      </c>
    </row>
    <row r="22040" spans="1:6" x14ac:dyDescent="0.3">
      <c r="A22040">
        <v>2013</v>
      </c>
      <c r="B22040" t="s">
        <v>3407</v>
      </c>
      <c r="C22040" t="str">
        <f t="shared" si="690"/>
        <v>2013-Portuguesa/SP-21-4-3</v>
      </c>
      <c r="D22040" s="4">
        <v>4</v>
      </c>
      <c r="E22040">
        <v>16</v>
      </c>
      <c r="F22040" t="str">
        <f t="shared" si="691"/>
        <v>21-4-3</v>
      </c>
    </row>
    <row r="22041" spans="1:6" x14ac:dyDescent="0.3">
      <c r="A22041">
        <v>2013</v>
      </c>
      <c r="B22041" t="s">
        <v>463</v>
      </c>
      <c r="C22041" t="str">
        <f t="shared" si="690"/>
        <v>2013-Santos/SP-21-4-3</v>
      </c>
      <c r="D22041" s="4">
        <v>8</v>
      </c>
      <c r="E22041">
        <v>27</v>
      </c>
      <c r="F22041" t="str">
        <f t="shared" si="691"/>
        <v>21-4-3</v>
      </c>
    </row>
    <row r="22042" spans="1:6" x14ac:dyDescent="0.3">
      <c r="A22042">
        <v>2013</v>
      </c>
      <c r="B22042" t="s">
        <v>464</v>
      </c>
      <c r="C22042" t="str">
        <f t="shared" si="690"/>
        <v>2013-Sao Paulo/SP-21-4-3</v>
      </c>
      <c r="D22042" s="4">
        <v>6</v>
      </c>
      <c r="E22042">
        <v>22</v>
      </c>
      <c r="F22042" t="str">
        <f t="shared" si="691"/>
        <v>21-4-3</v>
      </c>
    </row>
    <row r="22043" spans="1:6" x14ac:dyDescent="0.3">
      <c r="A22043">
        <v>2013</v>
      </c>
      <c r="B22043" t="s">
        <v>465</v>
      </c>
      <c r="C22043" t="str">
        <f t="shared" si="690"/>
        <v>2013-Vasco/RJ-21-4-3</v>
      </c>
      <c r="D22043" s="4">
        <v>2</v>
      </c>
      <c r="E22043">
        <v>17</v>
      </c>
      <c r="F22043" t="str">
        <f t="shared" si="691"/>
        <v>21-4-3</v>
      </c>
    </row>
    <row r="22044" spans="1:6" x14ac:dyDescent="0.3">
      <c r="A22044">
        <v>2013</v>
      </c>
      <c r="B22044" t="s">
        <v>3408</v>
      </c>
      <c r="C22044" t="str">
        <f t="shared" si="690"/>
        <v>2013-Vitoria/BA-21-4-3</v>
      </c>
      <c r="D22044" s="4">
        <v>3</v>
      </c>
      <c r="E22044">
        <v>28</v>
      </c>
      <c r="F22044" t="str">
        <f t="shared" si="691"/>
        <v>21-4-3</v>
      </c>
    </row>
    <row r="22045" spans="1:6" x14ac:dyDescent="0.3">
      <c r="A22045">
        <v>2013</v>
      </c>
      <c r="B22045" t="s">
        <v>2929</v>
      </c>
      <c r="C22045" t="str">
        <f t="shared" si="690"/>
        <v>2013-Atletico/MG-21-5-0</v>
      </c>
      <c r="D22045" s="4">
        <v>9</v>
      </c>
      <c r="E22045">
        <v>28</v>
      </c>
      <c r="F22045" t="str">
        <f t="shared" si="691"/>
        <v>21-5-0</v>
      </c>
    </row>
    <row r="22046" spans="1:6" x14ac:dyDescent="0.3">
      <c r="A22046">
        <v>2013</v>
      </c>
      <c r="B22046" t="s">
        <v>466</v>
      </c>
      <c r="C22046" t="str">
        <f t="shared" si="690"/>
        <v>2013-Atletico/PR-21-5-0</v>
      </c>
      <c r="D22046" s="4">
        <v>11</v>
      </c>
      <c r="E22046">
        <v>24</v>
      </c>
      <c r="F22046" t="str">
        <f t="shared" si="691"/>
        <v>21-5-0</v>
      </c>
    </row>
    <row r="22047" spans="1:6" x14ac:dyDescent="0.3">
      <c r="A22047">
        <v>2013</v>
      </c>
      <c r="B22047" t="s">
        <v>4889</v>
      </c>
      <c r="C22047" t="str">
        <f t="shared" si="690"/>
        <v>2013-Bahia/BA-21-5-0</v>
      </c>
      <c r="D22047" s="4">
        <v>4</v>
      </c>
      <c r="E22047">
        <v>12</v>
      </c>
      <c r="F22047" t="str">
        <f t="shared" si="691"/>
        <v>21-5-0</v>
      </c>
    </row>
    <row r="22048" spans="1:6" x14ac:dyDescent="0.3">
      <c r="A22048">
        <v>2013</v>
      </c>
      <c r="B22048" t="s">
        <v>467</v>
      </c>
      <c r="C22048" t="str">
        <f t="shared" si="690"/>
        <v>2013-Botafogo/RJ-21-5-0</v>
      </c>
      <c r="D22048" s="4">
        <v>9</v>
      </c>
      <c r="E22048">
        <v>19</v>
      </c>
      <c r="F22048" t="str">
        <f t="shared" si="691"/>
        <v>21-5-0</v>
      </c>
    </row>
    <row r="22049" spans="1:6" x14ac:dyDescent="0.3">
      <c r="A22049">
        <v>2013</v>
      </c>
      <c r="B22049" t="s">
        <v>468</v>
      </c>
      <c r="C22049" t="str">
        <f t="shared" si="690"/>
        <v>2013-Corinthians/SP-21-5-0</v>
      </c>
      <c r="D22049" s="4">
        <v>5</v>
      </c>
      <c r="E22049">
        <v>30</v>
      </c>
      <c r="F22049" t="str">
        <f t="shared" si="691"/>
        <v>21-5-0</v>
      </c>
    </row>
    <row r="22050" spans="1:6" x14ac:dyDescent="0.3">
      <c r="A22050">
        <v>2013</v>
      </c>
      <c r="B22050" t="s">
        <v>3409</v>
      </c>
      <c r="C22050" t="str">
        <f t="shared" si="690"/>
        <v>2013-Coritiba/PR-21-5-0</v>
      </c>
      <c r="D22050" s="4">
        <v>4</v>
      </c>
      <c r="E22050">
        <v>24</v>
      </c>
      <c r="F22050" t="str">
        <f t="shared" si="691"/>
        <v>21-5-0</v>
      </c>
    </row>
    <row r="22051" spans="1:6" x14ac:dyDescent="0.3">
      <c r="A22051">
        <v>2013</v>
      </c>
      <c r="B22051" t="s">
        <v>5173</v>
      </c>
      <c r="C22051" t="str">
        <f t="shared" si="690"/>
        <v>2013-Criciuma/SC-21-5-0</v>
      </c>
      <c r="D22051" s="4">
        <v>10</v>
      </c>
      <c r="E22051">
        <v>24</v>
      </c>
      <c r="F22051" t="str">
        <f t="shared" si="691"/>
        <v>21-5-0</v>
      </c>
    </row>
    <row r="22052" spans="1:6" x14ac:dyDescent="0.3">
      <c r="A22052">
        <v>2013</v>
      </c>
      <c r="B22052" t="s">
        <v>469</v>
      </c>
      <c r="C22052" t="str">
        <f t="shared" si="690"/>
        <v>2013-Cruzeiro/MG-21-5-0</v>
      </c>
      <c r="D22052" s="4">
        <v>15</v>
      </c>
      <c r="E22052">
        <v>33</v>
      </c>
      <c r="F22052" t="str">
        <f t="shared" si="691"/>
        <v>21-5-0</v>
      </c>
    </row>
    <row r="22053" spans="1:6" x14ac:dyDescent="0.3">
      <c r="A22053">
        <v>2013</v>
      </c>
      <c r="B22053" t="s">
        <v>471</v>
      </c>
      <c r="C22053" t="str">
        <f t="shared" si="690"/>
        <v>2013-Flamengo/RJ-21-5-0</v>
      </c>
      <c r="D22053" s="4">
        <v>6</v>
      </c>
      <c r="E22053">
        <v>20</v>
      </c>
      <c r="F22053" t="str">
        <f t="shared" si="691"/>
        <v>21-5-0</v>
      </c>
    </row>
    <row r="22054" spans="1:6" x14ac:dyDescent="0.3">
      <c r="A22054">
        <v>2013</v>
      </c>
      <c r="B22054" t="s">
        <v>472</v>
      </c>
      <c r="C22054" t="str">
        <f t="shared" si="690"/>
        <v>2013-Fluminense/RJ-21-5-0</v>
      </c>
      <c r="D22054" s="4">
        <v>5</v>
      </c>
      <c r="E22054">
        <v>23</v>
      </c>
      <c r="F22054" t="str">
        <f t="shared" si="691"/>
        <v>21-5-0</v>
      </c>
    </row>
    <row r="22055" spans="1:6" x14ac:dyDescent="0.3">
      <c r="A22055">
        <v>2013</v>
      </c>
      <c r="B22055" t="s">
        <v>474</v>
      </c>
      <c r="C22055" t="str">
        <f t="shared" si="690"/>
        <v>2013-Goias/GO-21-5-0</v>
      </c>
      <c r="D22055" s="4">
        <v>8</v>
      </c>
      <c r="E22055">
        <v>13</v>
      </c>
      <c r="F22055" t="str">
        <f t="shared" si="691"/>
        <v>21-5-0</v>
      </c>
    </row>
    <row r="22056" spans="1:6" x14ac:dyDescent="0.3">
      <c r="A22056">
        <v>2013</v>
      </c>
      <c r="B22056" t="s">
        <v>475</v>
      </c>
      <c r="C22056" t="str">
        <f t="shared" si="690"/>
        <v>2013-Gremio/RS-21-5-0</v>
      </c>
      <c r="D22056" s="4">
        <v>12</v>
      </c>
      <c r="E22056">
        <v>37</v>
      </c>
      <c r="F22056" t="str">
        <f t="shared" si="691"/>
        <v>21-5-0</v>
      </c>
    </row>
    <row r="22057" spans="1:6" x14ac:dyDescent="0.3">
      <c r="A22057">
        <v>2013</v>
      </c>
      <c r="B22057" t="s">
        <v>476</v>
      </c>
      <c r="C22057" t="str">
        <f t="shared" si="690"/>
        <v>2013-Internacional/RS-21-5-0</v>
      </c>
      <c r="D22057" s="4">
        <v>9</v>
      </c>
      <c r="E22057">
        <v>31</v>
      </c>
      <c r="F22057" t="str">
        <f t="shared" si="691"/>
        <v>21-5-0</v>
      </c>
    </row>
    <row r="22058" spans="1:6" x14ac:dyDescent="0.3">
      <c r="A22058">
        <v>2013</v>
      </c>
      <c r="B22058" t="s">
        <v>2930</v>
      </c>
      <c r="C22058" t="str">
        <f t="shared" si="690"/>
        <v>2013-Nautico/PE-21-5-0</v>
      </c>
      <c r="D22058" s="4">
        <v>1</v>
      </c>
      <c r="E22058">
        <v>10</v>
      </c>
      <c r="F22058" t="str">
        <f t="shared" si="691"/>
        <v>21-5-0</v>
      </c>
    </row>
    <row r="22059" spans="1:6" x14ac:dyDescent="0.3">
      <c r="A22059">
        <v>2013</v>
      </c>
      <c r="B22059" t="s">
        <v>479</v>
      </c>
      <c r="C22059" t="str">
        <f t="shared" si="690"/>
        <v>2013-Ponte Preta/SP-21-5-0</v>
      </c>
      <c r="D22059" s="4">
        <v>0</v>
      </c>
      <c r="E22059">
        <v>15</v>
      </c>
      <c r="F22059" t="str">
        <f t="shared" si="691"/>
        <v>21-5-0</v>
      </c>
    </row>
    <row r="22060" spans="1:6" x14ac:dyDescent="0.3">
      <c r="A22060">
        <v>2013</v>
      </c>
      <c r="B22060" t="s">
        <v>3410</v>
      </c>
      <c r="C22060" t="str">
        <f t="shared" si="690"/>
        <v>2013-Portuguesa/SP-21-5-0</v>
      </c>
      <c r="D22060" s="4">
        <v>9</v>
      </c>
      <c r="E22060">
        <v>22</v>
      </c>
      <c r="F22060" t="str">
        <f t="shared" si="691"/>
        <v>21-5-0</v>
      </c>
    </row>
    <row r="22061" spans="1:6" x14ac:dyDescent="0.3">
      <c r="A22061">
        <v>2013</v>
      </c>
      <c r="B22061" t="s">
        <v>481</v>
      </c>
      <c r="C22061" t="str">
        <f t="shared" si="690"/>
        <v>2013-Santos/SP-21-5-0</v>
      </c>
      <c r="D22061" s="4">
        <v>9</v>
      </c>
      <c r="E22061">
        <v>29</v>
      </c>
      <c r="F22061" t="str">
        <f t="shared" si="691"/>
        <v>21-5-0</v>
      </c>
    </row>
    <row r="22062" spans="1:6" x14ac:dyDescent="0.3">
      <c r="A22062">
        <v>2013</v>
      </c>
      <c r="B22062" t="s">
        <v>482</v>
      </c>
      <c r="C22062" t="str">
        <f t="shared" si="690"/>
        <v>2013-Sao Paulo/SP-21-5-0</v>
      </c>
      <c r="D22062" s="4">
        <v>7</v>
      </c>
      <c r="E22062">
        <v>21</v>
      </c>
      <c r="F22062" t="str">
        <f t="shared" si="691"/>
        <v>21-5-0</v>
      </c>
    </row>
    <row r="22063" spans="1:6" x14ac:dyDescent="0.3">
      <c r="A22063">
        <v>2013</v>
      </c>
      <c r="B22063" t="s">
        <v>483</v>
      </c>
      <c r="C22063" t="str">
        <f t="shared" si="690"/>
        <v>2013-Vasco/RJ-21-5-0</v>
      </c>
      <c r="D22063" s="4">
        <v>5</v>
      </c>
      <c r="E22063">
        <v>12</v>
      </c>
      <c r="F22063" t="str">
        <f t="shared" si="691"/>
        <v>21-5-0</v>
      </c>
    </row>
    <row r="22064" spans="1:6" x14ac:dyDescent="0.3">
      <c r="A22064">
        <v>2013</v>
      </c>
      <c r="B22064" t="s">
        <v>3411</v>
      </c>
      <c r="C22064" t="str">
        <f t="shared" si="690"/>
        <v>2013-Vitoria/BA-21-5-0</v>
      </c>
      <c r="D22064" s="4">
        <v>2</v>
      </c>
      <c r="E22064">
        <v>24</v>
      </c>
      <c r="F22064" t="str">
        <f t="shared" si="691"/>
        <v>21-5-0</v>
      </c>
    </row>
    <row r="22065" spans="1:6" x14ac:dyDescent="0.3">
      <c r="A22065">
        <v>2013</v>
      </c>
      <c r="B22065" t="s">
        <v>2932</v>
      </c>
      <c r="C22065" t="str">
        <f t="shared" si="690"/>
        <v>2013-Atletico/MG-21-5-1</v>
      </c>
      <c r="D22065" s="4">
        <v>7</v>
      </c>
      <c r="E22065">
        <v>25</v>
      </c>
      <c r="F22065" t="str">
        <f t="shared" si="691"/>
        <v>21-5-1</v>
      </c>
    </row>
    <row r="22066" spans="1:6" x14ac:dyDescent="0.3">
      <c r="A22066">
        <v>2013</v>
      </c>
      <c r="B22066" t="s">
        <v>484</v>
      </c>
      <c r="C22066" t="str">
        <f t="shared" si="690"/>
        <v>2013-Atletico/PR-21-5-1</v>
      </c>
      <c r="D22066" s="4">
        <v>13</v>
      </c>
      <c r="E22066">
        <v>29</v>
      </c>
      <c r="F22066" t="str">
        <f t="shared" si="691"/>
        <v>21-5-1</v>
      </c>
    </row>
    <row r="22067" spans="1:6" x14ac:dyDescent="0.3">
      <c r="A22067">
        <v>2013</v>
      </c>
      <c r="B22067" t="s">
        <v>4891</v>
      </c>
      <c r="C22067" t="str">
        <f t="shared" si="690"/>
        <v>2013-Bahia/BA-21-5-1</v>
      </c>
      <c r="D22067" s="4">
        <v>4</v>
      </c>
      <c r="E22067">
        <v>24</v>
      </c>
      <c r="F22067" t="str">
        <f t="shared" si="691"/>
        <v>21-5-1</v>
      </c>
    </row>
    <row r="22068" spans="1:6" x14ac:dyDescent="0.3">
      <c r="A22068">
        <v>2013</v>
      </c>
      <c r="B22068" t="s">
        <v>485</v>
      </c>
      <c r="C22068" t="str">
        <f t="shared" si="690"/>
        <v>2013-Botafogo/RJ-21-5-1</v>
      </c>
      <c r="D22068" s="4">
        <v>9</v>
      </c>
      <c r="E22068">
        <v>19</v>
      </c>
      <c r="F22068" t="str">
        <f t="shared" si="691"/>
        <v>21-5-1</v>
      </c>
    </row>
    <row r="22069" spans="1:6" x14ac:dyDescent="0.3">
      <c r="A22069">
        <v>2013</v>
      </c>
      <c r="B22069" t="s">
        <v>486</v>
      </c>
      <c r="C22069" t="str">
        <f t="shared" si="690"/>
        <v>2013-Corinthians/SP-21-5-1</v>
      </c>
      <c r="D22069" s="4">
        <v>8</v>
      </c>
      <c r="E22069">
        <v>25</v>
      </c>
      <c r="F22069" t="str">
        <f t="shared" si="691"/>
        <v>21-5-1</v>
      </c>
    </row>
    <row r="22070" spans="1:6" x14ac:dyDescent="0.3">
      <c r="A22070">
        <v>2013</v>
      </c>
      <c r="B22070" t="s">
        <v>3412</v>
      </c>
      <c r="C22070" t="str">
        <f t="shared" si="690"/>
        <v>2013-Coritiba/PR-21-5-1</v>
      </c>
      <c r="D22070" s="4">
        <v>4</v>
      </c>
      <c r="E22070">
        <v>31</v>
      </c>
      <c r="F22070" t="str">
        <f t="shared" si="691"/>
        <v>21-5-1</v>
      </c>
    </row>
    <row r="22071" spans="1:6" x14ac:dyDescent="0.3">
      <c r="A22071">
        <v>2013</v>
      </c>
      <c r="B22071" t="s">
        <v>5174</v>
      </c>
      <c r="C22071" t="str">
        <f t="shared" si="690"/>
        <v>2013-Criciuma/SC-21-5-1</v>
      </c>
      <c r="D22071" s="4">
        <v>9</v>
      </c>
      <c r="E22071">
        <v>19</v>
      </c>
      <c r="F22071" t="str">
        <f t="shared" si="691"/>
        <v>21-5-1</v>
      </c>
    </row>
    <row r="22072" spans="1:6" x14ac:dyDescent="0.3">
      <c r="A22072">
        <v>2013</v>
      </c>
      <c r="B22072" t="s">
        <v>487</v>
      </c>
      <c r="C22072" t="str">
        <f t="shared" si="690"/>
        <v>2013-Cruzeiro/MG-21-5-1</v>
      </c>
      <c r="D22072" s="4">
        <v>15</v>
      </c>
      <c r="E22072">
        <v>41</v>
      </c>
      <c r="F22072" t="str">
        <f t="shared" si="691"/>
        <v>21-5-1</v>
      </c>
    </row>
    <row r="22073" spans="1:6" x14ac:dyDescent="0.3">
      <c r="A22073">
        <v>2013</v>
      </c>
      <c r="B22073" t="s">
        <v>489</v>
      </c>
      <c r="C22073" t="str">
        <f t="shared" si="690"/>
        <v>2013-Flamengo/RJ-21-5-1</v>
      </c>
      <c r="D22073" s="4">
        <v>4</v>
      </c>
      <c r="E22073">
        <v>17</v>
      </c>
      <c r="F22073" t="str">
        <f t="shared" si="691"/>
        <v>21-5-1</v>
      </c>
    </row>
    <row r="22074" spans="1:6" x14ac:dyDescent="0.3">
      <c r="A22074">
        <v>2013</v>
      </c>
      <c r="B22074" t="s">
        <v>490</v>
      </c>
      <c r="C22074" t="str">
        <f t="shared" si="690"/>
        <v>2013-Fluminense/RJ-21-5-1</v>
      </c>
      <c r="D22074" s="4">
        <v>7</v>
      </c>
      <c r="E22074">
        <v>25</v>
      </c>
      <c r="F22074" t="str">
        <f t="shared" si="691"/>
        <v>21-5-1</v>
      </c>
    </row>
    <row r="22075" spans="1:6" x14ac:dyDescent="0.3">
      <c r="A22075">
        <v>2013</v>
      </c>
      <c r="B22075" t="s">
        <v>492</v>
      </c>
      <c r="C22075" t="str">
        <f t="shared" si="690"/>
        <v>2013-Goias/GO-21-5-1</v>
      </c>
      <c r="D22075" s="4">
        <v>8</v>
      </c>
      <c r="E22075">
        <v>26</v>
      </c>
      <c r="F22075" t="str">
        <f t="shared" si="691"/>
        <v>21-5-1</v>
      </c>
    </row>
    <row r="22076" spans="1:6" x14ac:dyDescent="0.3">
      <c r="A22076">
        <v>2013</v>
      </c>
      <c r="B22076" t="s">
        <v>493</v>
      </c>
      <c r="C22076" t="str">
        <f t="shared" si="690"/>
        <v>2013-Gremio/RS-21-5-1</v>
      </c>
      <c r="D22076" s="4">
        <v>12</v>
      </c>
      <c r="E22076">
        <v>27</v>
      </c>
      <c r="F22076" t="str">
        <f t="shared" si="691"/>
        <v>21-5-1</v>
      </c>
    </row>
    <row r="22077" spans="1:6" x14ac:dyDescent="0.3">
      <c r="A22077">
        <v>2013</v>
      </c>
      <c r="B22077" t="s">
        <v>494</v>
      </c>
      <c r="C22077" t="str">
        <f t="shared" si="690"/>
        <v>2013-Internacional/RS-21-5-1</v>
      </c>
      <c r="D22077" s="4">
        <v>9</v>
      </c>
      <c r="E22077">
        <v>25</v>
      </c>
      <c r="F22077" t="str">
        <f t="shared" si="691"/>
        <v>21-5-1</v>
      </c>
    </row>
    <row r="22078" spans="1:6" x14ac:dyDescent="0.3">
      <c r="A22078">
        <v>2013</v>
      </c>
      <c r="B22078" t="s">
        <v>2933</v>
      </c>
      <c r="C22078" t="str">
        <f t="shared" si="690"/>
        <v>2013-Nautico/PE-21-5-1</v>
      </c>
      <c r="D22078" s="4">
        <v>1</v>
      </c>
      <c r="E22078">
        <v>10</v>
      </c>
      <c r="F22078" t="str">
        <f t="shared" si="691"/>
        <v>21-5-1</v>
      </c>
    </row>
    <row r="22079" spans="1:6" x14ac:dyDescent="0.3">
      <c r="A22079">
        <v>2013</v>
      </c>
      <c r="B22079" t="s">
        <v>497</v>
      </c>
      <c r="C22079" t="str">
        <f t="shared" si="690"/>
        <v>2013-Ponte Preta/SP-21-5-1</v>
      </c>
      <c r="D22079" s="4">
        <v>0</v>
      </c>
      <c r="E22079">
        <v>15</v>
      </c>
      <c r="F22079" t="str">
        <f t="shared" si="691"/>
        <v>21-5-1</v>
      </c>
    </row>
    <row r="22080" spans="1:6" x14ac:dyDescent="0.3">
      <c r="A22080">
        <v>2013</v>
      </c>
      <c r="B22080" t="s">
        <v>3413</v>
      </c>
      <c r="C22080" t="str">
        <f t="shared" si="690"/>
        <v>2013-Portuguesa/SP-21-5-1</v>
      </c>
      <c r="D22080" s="4">
        <v>6</v>
      </c>
      <c r="E22080">
        <v>14</v>
      </c>
      <c r="F22080" t="str">
        <f t="shared" si="691"/>
        <v>21-5-1</v>
      </c>
    </row>
    <row r="22081" spans="1:6" x14ac:dyDescent="0.3">
      <c r="A22081">
        <v>2013</v>
      </c>
      <c r="B22081" t="s">
        <v>499</v>
      </c>
      <c r="C22081" t="str">
        <f t="shared" si="690"/>
        <v>2013-Santos/SP-21-5-1</v>
      </c>
      <c r="D22081" s="4">
        <v>10</v>
      </c>
      <c r="E22081">
        <v>22</v>
      </c>
      <c r="F22081" t="str">
        <f t="shared" si="691"/>
        <v>21-5-1</v>
      </c>
    </row>
    <row r="22082" spans="1:6" x14ac:dyDescent="0.3">
      <c r="A22082">
        <v>2013</v>
      </c>
      <c r="B22082" t="s">
        <v>500</v>
      </c>
      <c r="C22082" t="str">
        <f t="shared" si="690"/>
        <v>2013-Sao Paulo/SP-21-5-1</v>
      </c>
      <c r="D22082" s="4">
        <v>5</v>
      </c>
      <c r="E22082">
        <v>19</v>
      </c>
      <c r="F22082" t="str">
        <f t="shared" si="691"/>
        <v>21-5-1</v>
      </c>
    </row>
    <row r="22083" spans="1:6" x14ac:dyDescent="0.3">
      <c r="A22083">
        <v>2013</v>
      </c>
      <c r="B22083" t="s">
        <v>501</v>
      </c>
      <c r="C22083" t="str">
        <f t="shared" ref="C22083:C22146" si="692">A22083&amp;"-"&amp;B22083</f>
        <v>2013-Vasco/RJ-21-5-1</v>
      </c>
      <c r="D22083" s="4">
        <v>5</v>
      </c>
      <c r="E22083">
        <v>18</v>
      </c>
      <c r="F22083" t="str">
        <f t="shared" ref="F22083:F22146" si="693">RIGHT(B22083,LEN(C22083)-FIND("-",C22083,6))</f>
        <v>21-5-1</v>
      </c>
    </row>
    <row r="22084" spans="1:6" x14ac:dyDescent="0.3">
      <c r="A22084">
        <v>2013</v>
      </c>
      <c r="B22084" t="s">
        <v>3414</v>
      </c>
      <c r="C22084" t="str">
        <f t="shared" si="692"/>
        <v>2013-Vitoria/BA-21-5-1</v>
      </c>
      <c r="D22084" s="4">
        <v>1</v>
      </c>
      <c r="E22084">
        <v>26</v>
      </c>
      <c r="F22084" t="str">
        <f t="shared" si="693"/>
        <v>21-5-1</v>
      </c>
    </row>
    <row r="22085" spans="1:6" x14ac:dyDescent="0.3">
      <c r="A22085">
        <v>2013</v>
      </c>
      <c r="B22085" t="s">
        <v>2935</v>
      </c>
      <c r="C22085" t="str">
        <f t="shared" si="692"/>
        <v>2013-Atletico/MG-21-5-2</v>
      </c>
      <c r="D22085" s="4">
        <v>9</v>
      </c>
      <c r="E22085">
        <v>24</v>
      </c>
      <c r="F22085" t="str">
        <f t="shared" si="693"/>
        <v>21-5-2</v>
      </c>
    </row>
    <row r="22086" spans="1:6" x14ac:dyDescent="0.3">
      <c r="A22086">
        <v>2013</v>
      </c>
      <c r="B22086" t="s">
        <v>502</v>
      </c>
      <c r="C22086" t="str">
        <f t="shared" si="692"/>
        <v>2013-Atletico/PR-21-5-2</v>
      </c>
      <c r="D22086" s="4">
        <v>13</v>
      </c>
      <c r="E22086">
        <v>18</v>
      </c>
      <c r="F22086" t="str">
        <f t="shared" si="693"/>
        <v>21-5-2</v>
      </c>
    </row>
    <row r="22087" spans="1:6" x14ac:dyDescent="0.3">
      <c r="A22087">
        <v>2013</v>
      </c>
      <c r="B22087" t="s">
        <v>4893</v>
      </c>
      <c r="C22087" t="str">
        <f t="shared" si="692"/>
        <v>2013-Bahia/BA-21-5-2</v>
      </c>
      <c r="D22087" s="4">
        <v>4</v>
      </c>
      <c r="E22087">
        <v>27</v>
      </c>
      <c r="F22087" t="str">
        <f t="shared" si="693"/>
        <v>21-5-2</v>
      </c>
    </row>
    <row r="22088" spans="1:6" x14ac:dyDescent="0.3">
      <c r="A22088">
        <v>2013</v>
      </c>
      <c r="B22088" t="s">
        <v>503</v>
      </c>
      <c r="C22088" t="str">
        <f t="shared" si="692"/>
        <v>2013-Botafogo/RJ-21-5-2</v>
      </c>
      <c r="D22088" s="4">
        <v>8</v>
      </c>
      <c r="E22088">
        <v>36</v>
      </c>
      <c r="F22088" t="str">
        <f t="shared" si="693"/>
        <v>21-5-2</v>
      </c>
    </row>
    <row r="22089" spans="1:6" x14ac:dyDescent="0.3">
      <c r="A22089">
        <v>2013</v>
      </c>
      <c r="B22089" t="s">
        <v>504</v>
      </c>
      <c r="C22089" t="str">
        <f t="shared" si="692"/>
        <v>2013-Corinthians/SP-21-5-2</v>
      </c>
      <c r="D22089" s="4">
        <v>8</v>
      </c>
      <c r="E22089">
        <v>30</v>
      </c>
      <c r="F22089" t="str">
        <f t="shared" si="693"/>
        <v>21-5-2</v>
      </c>
    </row>
    <row r="22090" spans="1:6" x14ac:dyDescent="0.3">
      <c r="A22090">
        <v>2013</v>
      </c>
      <c r="B22090" t="s">
        <v>3415</v>
      </c>
      <c r="C22090" t="str">
        <f t="shared" si="692"/>
        <v>2013-Coritiba/PR-21-5-2</v>
      </c>
      <c r="D22090" s="4">
        <v>2</v>
      </c>
      <c r="E22090">
        <v>20</v>
      </c>
      <c r="F22090" t="str">
        <f t="shared" si="693"/>
        <v>21-5-2</v>
      </c>
    </row>
    <row r="22091" spans="1:6" x14ac:dyDescent="0.3">
      <c r="A22091">
        <v>2013</v>
      </c>
      <c r="B22091" t="s">
        <v>5175</v>
      </c>
      <c r="C22091" t="str">
        <f t="shared" si="692"/>
        <v>2013-Criciuma/SC-21-5-2</v>
      </c>
      <c r="D22091" s="4">
        <v>12</v>
      </c>
      <c r="E22091">
        <v>26</v>
      </c>
      <c r="F22091" t="str">
        <f t="shared" si="693"/>
        <v>21-5-2</v>
      </c>
    </row>
    <row r="22092" spans="1:6" x14ac:dyDescent="0.3">
      <c r="A22092">
        <v>2013</v>
      </c>
      <c r="B22092" t="s">
        <v>505</v>
      </c>
      <c r="C22092" t="str">
        <f t="shared" si="692"/>
        <v>2013-Cruzeiro/MG-21-5-2</v>
      </c>
      <c r="D22092" s="4">
        <v>12</v>
      </c>
      <c r="E22092">
        <v>41</v>
      </c>
      <c r="F22092" t="str">
        <f t="shared" si="693"/>
        <v>21-5-2</v>
      </c>
    </row>
    <row r="22093" spans="1:6" x14ac:dyDescent="0.3">
      <c r="A22093">
        <v>2013</v>
      </c>
      <c r="B22093" t="s">
        <v>507</v>
      </c>
      <c r="C22093" t="str">
        <f t="shared" si="692"/>
        <v>2013-Flamengo/RJ-21-5-2</v>
      </c>
      <c r="D22093" s="4">
        <v>8</v>
      </c>
      <c r="E22093">
        <v>20</v>
      </c>
      <c r="F22093" t="str">
        <f t="shared" si="693"/>
        <v>21-5-2</v>
      </c>
    </row>
    <row r="22094" spans="1:6" x14ac:dyDescent="0.3">
      <c r="A22094">
        <v>2013</v>
      </c>
      <c r="B22094" t="s">
        <v>508</v>
      </c>
      <c r="C22094" t="str">
        <f t="shared" si="692"/>
        <v>2013-Fluminense/RJ-21-5-2</v>
      </c>
      <c r="D22094" s="4">
        <v>5</v>
      </c>
      <c r="E22094">
        <v>17</v>
      </c>
      <c r="F22094" t="str">
        <f t="shared" si="693"/>
        <v>21-5-2</v>
      </c>
    </row>
    <row r="22095" spans="1:6" x14ac:dyDescent="0.3">
      <c r="A22095">
        <v>2013</v>
      </c>
      <c r="B22095" t="s">
        <v>510</v>
      </c>
      <c r="C22095" t="str">
        <f t="shared" si="692"/>
        <v>2013-Goias/GO-21-5-2</v>
      </c>
      <c r="D22095" s="4">
        <v>9</v>
      </c>
      <c r="E22095">
        <v>24</v>
      </c>
      <c r="F22095" t="str">
        <f t="shared" si="693"/>
        <v>21-5-2</v>
      </c>
    </row>
    <row r="22096" spans="1:6" x14ac:dyDescent="0.3">
      <c r="A22096">
        <v>2013</v>
      </c>
      <c r="B22096" t="s">
        <v>511</v>
      </c>
      <c r="C22096" t="str">
        <f t="shared" si="692"/>
        <v>2013-Gremio/RS-21-5-2</v>
      </c>
      <c r="D22096" s="4">
        <v>12</v>
      </c>
      <c r="E22096">
        <v>27</v>
      </c>
      <c r="F22096" t="str">
        <f t="shared" si="693"/>
        <v>21-5-2</v>
      </c>
    </row>
    <row r="22097" spans="1:6" x14ac:dyDescent="0.3">
      <c r="A22097">
        <v>2013</v>
      </c>
      <c r="B22097" t="s">
        <v>512</v>
      </c>
      <c r="C22097" t="str">
        <f t="shared" si="692"/>
        <v>2013-Internacional/RS-21-5-2</v>
      </c>
      <c r="D22097" s="4">
        <v>7</v>
      </c>
      <c r="E22097">
        <v>29</v>
      </c>
      <c r="F22097" t="str">
        <f t="shared" si="693"/>
        <v>21-5-2</v>
      </c>
    </row>
    <row r="22098" spans="1:6" x14ac:dyDescent="0.3">
      <c r="A22098">
        <v>2013</v>
      </c>
      <c r="B22098" t="s">
        <v>2936</v>
      </c>
      <c r="C22098" t="str">
        <f t="shared" si="692"/>
        <v>2013-Nautico/PE-21-5-2</v>
      </c>
      <c r="D22098" s="4">
        <v>0</v>
      </c>
      <c r="E22098">
        <v>12</v>
      </c>
      <c r="F22098" t="str">
        <f t="shared" si="693"/>
        <v>21-5-2</v>
      </c>
    </row>
    <row r="22099" spans="1:6" x14ac:dyDescent="0.3">
      <c r="A22099">
        <v>2013</v>
      </c>
      <c r="B22099" t="s">
        <v>515</v>
      </c>
      <c r="C22099" t="str">
        <f t="shared" si="692"/>
        <v>2013-Ponte Preta/SP-21-5-2</v>
      </c>
      <c r="D22099" s="4">
        <v>0</v>
      </c>
      <c r="E22099">
        <v>15</v>
      </c>
      <c r="F22099" t="str">
        <f t="shared" si="693"/>
        <v>21-5-2</v>
      </c>
    </row>
    <row r="22100" spans="1:6" x14ac:dyDescent="0.3">
      <c r="A22100">
        <v>2013</v>
      </c>
      <c r="B22100" t="s">
        <v>3416</v>
      </c>
      <c r="C22100" t="str">
        <f t="shared" si="692"/>
        <v>2013-Portuguesa/SP-21-5-2</v>
      </c>
      <c r="D22100" s="4">
        <v>7</v>
      </c>
      <c r="E22100">
        <v>21</v>
      </c>
      <c r="F22100" t="str">
        <f t="shared" si="693"/>
        <v>21-5-2</v>
      </c>
    </row>
    <row r="22101" spans="1:6" x14ac:dyDescent="0.3">
      <c r="A22101">
        <v>2013</v>
      </c>
      <c r="B22101" t="s">
        <v>517</v>
      </c>
      <c r="C22101" t="str">
        <f t="shared" si="692"/>
        <v>2013-Santos/SP-21-5-2</v>
      </c>
      <c r="D22101" s="4">
        <v>8</v>
      </c>
      <c r="E22101">
        <v>29</v>
      </c>
      <c r="F22101" t="str">
        <f t="shared" si="693"/>
        <v>21-5-2</v>
      </c>
    </row>
    <row r="22102" spans="1:6" x14ac:dyDescent="0.3">
      <c r="A22102">
        <v>2013</v>
      </c>
      <c r="B22102" t="s">
        <v>518</v>
      </c>
      <c r="C22102" t="str">
        <f t="shared" si="692"/>
        <v>2013-Sao Paulo/SP-21-5-2</v>
      </c>
      <c r="D22102" s="4">
        <v>6</v>
      </c>
      <c r="E22102">
        <v>19</v>
      </c>
      <c r="F22102" t="str">
        <f t="shared" si="693"/>
        <v>21-5-2</v>
      </c>
    </row>
    <row r="22103" spans="1:6" x14ac:dyDescent="0.3">
      <c r="A22103">
        <v>2013</v>
      </c>
      <c r="B22103" t="s">
        <v>519</v>
      </c>
      <c r="C22103" t="str">
        <f t="shared" si="692"/>
        <v>2013-Vasco/RJ-21-5-2</v>
      </c>
      <c r="D22103" s="4">
        <v>5</v>
      </c>
      <c r="E22103">
        <v>20</v>
      </c>
      <c r="F22103" t="str">
        <f t="shared" si="693"/>
        <v>21-5-2</v>
      </c>
    </row>
    <row r="22104" spans="1:6" x14ac:dyDescent="0.3">
      <c r="A22104">
        <v>2013</v>
      </c>
      <c r="B22104" t="s">
        <v>3417</v>
      </c>
      <c r="C22104" t="str">
        <f t="shared" si="692"/>
        <v>2013-Vitoria/BA-21-5-2</v>
      </c>
      <c r="D22104" s="4">
        <v>3</v>
      </c>
      <c r="E22104">
        <v>25</v>
      </c>
      <c r="F22104" t="str">
        <f t="shared" si="693"/>
        <v>21-5-2</v>
      </c>
    </row>
    <row r="22105" spans="1:6" x14ac:dyDescent="0.3">
      <c r="A22105">
        <v>2013</v>
      </c>
      <c r="B22105" t="s">
        <v>2938</v>
      </c>
      <c r="C22105" t="str">
        <f t="shared" si="692"/>
        <v>2013-Atletico/MG-21-5-3</v>
      </c>
      <c r="D22105" s="4">
        <v>9</v>
      </c>
      <c r="E22105">
        <v>20</v>
      </c>
      <c r="F22105" t="str">
        <f t="shared" si="693"/>
        <v>21-5-3</v>
      </c>
    </row>
    <row r="22106" spans="1:6" x14ac:dyDescent="0.3">
      <c r="A22106">
        <v>2013</v>
      </c>
      <c r="B22106" t="s">
        <v>520</v>
      </c>
      <c r="C22106" t="str">
        <f t="shared" si="692"/>
        <v>2013-Atletico/PR-21-5-3</v>
      </c>
      <c r="D22106" s="4">
        <v>11</v>
      </c>
      <c r="E22106">
        <v>29</v>
      </c>
      <c r="F22106" t="str">
        <f t="shared" si="693"/>
        <v>21-5-3</v>
      </c>
    </row>
    <row r="22107" spans="1:6" x14ac:dyDescent="0.3">
      <c r="A22107">
        <v>2013</v>
      </c>
      <c r="B22107" t="s">
        <v>4895</v>
      </c>
      <c r="C22107" t="str">
        <f t="shared" si="692"/>
        <v>2013-Bahia/BA-21-5-3</v>
      </c>
      <c r="D22107" s="4">
        <v>4</v>
      </c>
      <c r="E22107">
        <v>22</v>
      </c>
      <c r="F22107" t="str">
        <f t="shared" si="693"/>
        <v>21-5-3</v>
      </c>
    </row>
    <row r="22108" spans="1:6" x14ac:dyDescent="0.3">
      <c r="A22108">
        <v>2013</v>
      </c>
      <c r="B22108" t="s">
        <v>521</v>
      </c>
      <c r="C22108" t="str">
        <f t="shared" si="692"/>
        <v>2013-Botafogo/RJ-21-5-3</v>
      </c>
      <c r="D22108" s="4">
        <v>6</v>
      </c>
      <c r="E22108">
        <v>36</v>
      </c>
      <c r="F22108" t="str">
        <f t="shared" si="693"/>
        <v>21-5-3</v>
      </c>
    </row>
    <row r="22109" spans="1:6" x14ac:dyDescent="0.3">
      <c r="A22109">
        <v>2013</v>
      </c>
      <c r="B22109" t="s">
        <v>522</v>
      </c>
      <c r="C22109" t="str">
        <f t="shared" si="692"/>
        <v>2013-Corinthians/SP-21-5-3</v>
      </c>
      <c r="D22109" s="4">
        <v>11</v>
      </c>
      <c r="E22109">
        <v>33</v>
      </c>
      <c r="F22109" t="str">
        <f t="shared" si="693"/>
        <v>21-5-3</v>
      </c>
    </row>
    <row r="22110" spans="1:6" x14ac:dyDescent="0.3">
      <c r="A22110">
        <v>2013</v>
      </c>
      <c r="B22110" t="s">
        <v>3418</v>
      </c>
      <c r="C22110" t="str">
        <f t="shared" si="692"/>
        <v>2013-Coritiba/PR-21-5-3</v>
      </c>
      <c r="D22110" s="4">
        <v>2</v>
      </c>
      <c r="E22110">
        <v>21</v>
      </c>
      <c r="F22110" t="str">
        <f t="shared" si="693"/>
        <v>21-5-3</v>
      </c>
    </row>
    <row r="22111" spans="1:6" x14ac:dyDescent="0.3">
      <c r="A22111">
        <v>2013</v>
      </c>
      <c r="B22111" t="s">
        <v>5176</v>
      </c>
      <c r="C22111" t="str">
        <f t="shared" si="692"/>
        <v>2013-Criciuma/SC-21-5-3</v>
      </c>
      <c r="D22111" s="4">
        <v>9</v>
      </c>
      <c r="E22111">
        <v>19</v>
      </c>
      <c r="F22111" t="str">
        <f t="shared" si="693"/>
        <v>21-5-3</v>
      </c>
    </row>
    <row r="22112" spans="1:6" x14ac:dyDescent="0.3">
      <c r="A22112">
        <v>2013</v>
      </c>
      <c r="B22112" t="s">
        <v>523</v>
      </c>
      <c r="C22112" t="str">
        <f t="shared" si="692"/>
        <v>2013-Cruzeiro/MG-21-5-3</v>
      </c>
      <c r="D22112" s="4">
        <v>10</v>
      </c>
      <c r="E22112">
        <v>30</v>
      </c>
      <c r="F22112" t="str">
        <f t="shared" si="693"/>
        <v>21-5-3</v>
      </c>
    </row>
    <row r="22113" spans="1:6" x14ac:dyDescent="0.3">
      <c r="A22113">
        <v>2013</v>
      </c>
      <c r="B22113" t="s">
        <v>525</v>
      </c>
      <c r="C22113" t="str">
        <f t="shared" si="692"/>
        <v>2013-Flamengo/RJ-21-5-3</v>
      </c>
      <c r="D22113" s="4">
        <v>8</v>
      </c>
      <c r="E22113">
        <v>13</v>
      </c>
      <c r="F22113" t="str">
        <f t="shared" si="693"/>
        <v>21-5-3</v>
      </c>
    </row>
    <row r="22114" spans="1:6" x14ac:dyDescent="0.3">
      <c r="A22114">
        <v>2013</v>
      </c>
      <c r="B22114" t="s">
        <v>526</v>
      </c>
      <c r="C22114" t="str">
        <f t="shared" si="692"/>
        <v>2013-Fluminense/RJ-21-5-3</v>
      </c>
      <c r="D22114" s="4">
        <v>4</v>
      </c>
      <c r="E22114">
        <v>24</v>
      </c>
      <c r="F22114" t="str">
        <f t="shared" si="693"/>
        <v>21-5-3</v>
      </c>
    </row>
    <row r="22115" spans="1:6" x14ac:dyDescent="0.3">
      <c r="A22115">
        <v>2013</v>
      </c>
      <c r="B22115" t="s">
        <v>528</v>
      </c>
      <c r="C22115" t="str">
        <f t="shared" si="692"/>
        <v>2013-Goias/GO-21-5-3</v>
      </c>
      <c r="D22115" s="4">
        <v>7</v>
      </c>
      <c r="E22115">
        <v>27</v>
      </c>
      <c r="F22115" t="str">
        <f t="shared" si="693"/>
        <v>21-5-3</v>
      </c>
    </row>
    <row r="22116" spans="1:6" x14ac:dyDescent="0.3">
      <c r="A22116">
        <v>2013</v>
      </c>
      <c r="B22116" t="s">
        <v>529</v>
      </c>
      <c r="C22116" t="str">
        <f t="shared" si="692"/>
        <v>2013-Gremio/RS-21-5-3</v>
      </c>
      <c r="D22116" s="4">
        <v>15</v>
      </c>
      <c r="E22116">
        <v>36</v>
      </c>
      <c r="F22116" t="str">
        <f t="shared" si="693"/>
        <v>21-5-3</v>
      </c>
    </row>
    <row r="22117" spans="1:6" x14ac:dyDescent="0.3">
      <c r="A22117">
        <v>2013</v>
      </c>
      <c r="B22117" t="s">
        <v>530</v>
      </c>
      <c r="C22117" t="str">
        <f t="shared" si="692"/>
        <v>2013-Internacional/RS-21-5-3</v>
      </c>
      <c r="D22117" s="4">
        <v>5</v>
      </c>
      <c r="E22117">
        <v>26</v>
      </c>
      <c r="F22117" t="str">
        <f t="shared" si="693"/>
        <v>21-5-3</v>
      </c>
    </row>
    <row r="22118" spans="1:6" x14ac:dyDescent="0.3">
      <c r="A22118">
        <v>2013</v>
      </c>
      <c r="B22118" t="s">
        <v>2939</v>
      </c>
      <c r="C22118" t="str">
        <f t="shared" si="692"/>
        <v>2013-Nautico/PE-21-5-3</v>
      </c>
      <c r="D22118" s="4">
        <v>1</v>
      </c>
      <c r="E22118">
        <v>5</v>
      </c>
      <c r="F22118" t="str">
        <f t="shared" si="693"/>
        <v>21-5-3</v>
      </c>
    </row>
    <row r="22119" spans="1:6" x14ac:dyDescent="0.3">
      <c r="A22119">
        <v>2013</v>
      </c>
      <c r="B22119" t="s">
        <v>533</v>
      </c>
      <c r="C22119" t="str">
        <f t="shared" si="692"/>
        <v>2013-Ponte Preta/SP-21-5-3</v>
      </c>
      <c r="D22119" s="4">
        <v>5</v>
      </c>
      <c r="E22119">
        <v>12</v>
      </c>
      <c r="F22119" t="str">
        <f t="shared" si="693"/>
        <v>21-5-3</v>
      </c>
    </row>
    <row r="22120" spans="1:6" x14ac:dyDescent="0.3">
      <c r="A22120">
        <v>2013</v>
      </c>
      <c r="B22120" t="s">
        <v>3419</v>
      </c>
      <c r="C22120" t="str">
        <f t="shared" si="692"/>
        <v>2013-Portuguesa/SP-21-5-3</v>
      </c>
      <c r="D22120" s="4">
        <v>7</v>
      </c>
      <c r="E22120">
        <v>19</v>
      </c>
      <c r="F22120" t="str">
        <f t="shared" si="693"/>
        <v>21-5-3</v>
      </c>
    </row>
    <row r="22121" spans="1:6" x14ac:dyDescent="0.3">
      <c r="A22121">
        <v>2013</v>
      </c>
      <c r="B22121" t="s">
        <v>535</v>
      </c>
      <c r="C22121" t="str">
        <f t="shared" si="692"/>
        <v>2013-Santos/SP-21-5-3</v>
      </c>
      <c r="D22121" s="4">
        <v>9</v>
      </c>
      <c r="E22121">
        <v>30</v>
      </c>
      <c r="F22121" t="str">
        <f t="shared" si="693"/>
        <v>21-5-3</v>
      </c>
    </row>
    <row r="22122" spans="1:6" x14ac:dyDescent="0.3">
      <c r="A22122">
        <v>2013</v>
      </c>
      <c r="B22122" t="s">
        <v>536</v>
      </c>
      <c r="C22122" t="str">
        <f t="shared" si="692"/>
        <v>2013-Sao Paulo/SP-21-5-3</v>
      </c>
      <c r="D22122" s="4">
        <v>6</v>
      </c>
      <c r="E22122">
        <v>20</v>
      </c>
      <c r="F22122" t="str">
        <f t="shared" si="693"/>
        <v>21-5-3</v>
      </c>
    </row>
    <row r="22123" spans="1:6" x14ac:dyDescent="0.3">
      <c r="A22123">
        <v>2013</v>
      </c>
      <c r="B22123" t="s">
        <v>537</v>
      </c>
      <c r="C22123" t="str">
        <f t="shared" si="692"/>
        <v>2013-Vasco/RJ-21-5-3</v>
      </c>
      <c r="D22123" s="4">
        <v>5</v>
      </c>
      <c r="E22123">
        <v>24</v>
      </c>
      <c r="F22123" t="str">
        <f t="shared" si="693"/>
        <v>21-5-3</v>
      </c>
    </row>
    <row r="22124" spans="1:6" x14ac:dyDescent="0.3">
      <c r="A22124">
        <v>2013</v>
      </c>
      <c r="B22124" t="s">
        <v>3420</v>
      </c>
      <c r="C22124" t="str">
        <f t="shared" si="692"/>
        <v>2013-Vitoria/BA-21-5-3</v>
      </c>
      <c r="D22124" s="4">
        <v>3</v>
      </c>
      <c r="E22124">
        <v>28</v>
      </c>
      <c r="F22124" t="str">
        <f t="shared" si="693"/>
        <v>21-5-3</v>
      </c>
    </row>
    <row r="22125" spans="1:6" x14ac:dyDescent="0.3">
      <c r="A22125">
        <v>2013</v>
      </c>
      <c r="B22125" t="s">
        <v>2941</v>
      </c>
      <c r="C22125" t="str">
        <f t="shared" si="692"/>
        <v>2013-Atletico/MG-21-5-4</v>
      </c>
      <c r="D22125" s="4">
        <v>9</v>
      </c>
      <c r="E22125">
        <v>26</v>
      </c>
      <c r="F22125" t="str">
        <f t="shared" si="693"/>
        <v>21-5-4</v>
      </c>
    </row>
    <row r="22126" spans="1:6" x14ac:dyDescent="0.3">
      <c r="A22126">
        <v>2013</v>
      </c>
      <c r="B22126" t="s">
        <v>538</v>
      </c>
      <c r="C22126" t="str">
        <f t="shared" si="692"/>
        <v>2013-Atletico/PR-21-5-4</v>
      </c>
      <c r="D22126" s="4">
        <v>11</v>
      </c>
      <c r="E22126">
        <v>32</v>
      </c>
      <c r="F22126" t="str">
        <f t="shared" si="693"/>
        <v>21-5-4</v>
      </c>
    </row>
    <row r="22127" spans="1:6" x14ac:dyDescent="0.3">
      <c r="A22127">
        <v>2013</v>
      </c>
      <c r="B22127" t="s">
        <v>4897</v>
      </c>
      <c r="C22127" t="str">
        <f t="shared" si="692"/>
        <v>2013-Bahia/BA-21-5-4</v>
      </c>
      <c r="D22127" s="4">
        <v>4</v>
      </c>
      <c r="E22127">
        <v>23</v>
      </c>
      <c r="F22127" t="str">
        <f t="shared" si="693"/>
        <v>21-5-4</v>
      </c>
    </row>
    <row r="22128" spans="1:6" x14ac:dyDescent="0.3">
      <c r="A22128">
        <v>2013</v>
      </c>
      <c r="B22128" t="s">
        <v>539</v>
      </c>
      <c r="C22128" t="str">
        <f t="shared" si="692"/>
        <v>2013-Botafogo/RJ-21-5-4</v>
      </c>
      <c r="D22128" s="4">
        <v>6</v>
      </c>
      <c r="E22128">
        <v>28</v>
      </c>
      <c r="F22128" t="str">
        <f t="shared" si="693"/>
        <v>21-5-4</v>
      </c>
    </row>
    <row r="22129" spans="1:6" x14ac:dyDescent="0.3">
      <c r="A22129">
        <v>2013</v>
      </c>
      <c r="B22129" t="s">
        <v>540</v>
      </c>
      <c r="C22129" t="str">
        <f t="shared" si="692"/>
        <v>2013-Corinthians/SP-21-5-4</v>
      </c>
      <c r="D22129" s="4">
        <v>9</v>
      </c>
      <c r="E22129">
        <v>23</v>
      </c>
      <c r="F22129" t="str">
        <f t="shared" si="693"/>
        <v>21-5-4</v>
      </c>
    </row>
    <row r="22130" spans="1:6" x14ac:dyDescent="0.3">
      <c r="A22130">
        <v>2013</v>
      </c>
      <c r="B22130" t="s">
        <v>3421</v>
      </c>
      <c r="C22130" t="str">
        <f t="shared" si="692"/>
        <v>2013-Coritiba/PR-21-5-4</v>
      </c>
      <c r="D22130" s="4">
        <v>4</v>
      </c>
      <c r="E22130">
        <v>32</v>
      </c>
      <c r="F22130" t="str">
        <f t="shared" si="693"/>
        <v>21-5-4</v>
      </c>
    </row>
    <row r="22131" spans="1:6" x14ac:dyDescent="0.3">
      <c r="A22131">
        <v>2013</v>
      </c>
      <c r="B22131" t="s">
        <v>5177</v>
      </c>
      <c r="C22131" t="str">
        <f t="shared" si="692"/>
        <v>2013-Criciuma/SC-21-5-4</v>
      </c>
      <c r="D22131" s="4">
        <v>5</v>
      </c>
      <c r="E22131">
        <v>14</v>
      </c>
      <c r="F22131" t="str">
        <f t="shared" si="693"/>
        <v>21-5-4</v>
      </c>
    </row>
    <row r="22132" spans="1:6" x14ac:dyDescent="0.3">
      <c r="A22132">
        <v>2013</v>
      </c>
      <c r="B22132" t="s">
        <v>541</v>
      </c>
      <c r="C22132" t="str">
        <f t="shared" si="692"/>
        <v>2013-Cruzeiro/MG-21-5-4</v>
      </c>
      <c r="D22132" s="4">
        <v>10</v>
      </c>
      <c r="E22132">
        <v>36</v>
      </c>
      <c r="F22132" t="str">
        <f t="shared" si="693"/>
        <v>21-5-4</v>
      </c>
    </row>
    <row r="22133" spans="1:6" x14ac:dyDescent="0.3">
      <c r="A22133">
        <v>2013</v>
      </c>
      <c r="B22133" t="s">
        <v>543</v>
      </c>
      <c r="C22133" t="str">
        <f t="shared" si="692"/>
        <v>2013-Flamengo/RJ-21-5-4</v>
      </c>
      <c r="D22133" s="4">
        <v>6</v>
      </c>
      <c r="E22133">
        <v>18</v>
      </c>
      <c r="F22133" t="str">
        <f t="shared" si="693"/>
        <v>21-5-4</v>
      </c>
    </row>
    <row r="22134" spans="1:6" x14ac:dyDescent="0.3">
      <c r="A22134">
        <v>2013</v>
      </c>
      <c r="B22134" t="s">
        <v>544</v>
      </c>
      <c r="C22134" t="str">
        <f t="shared" si="692"/>
        <v>2013-Fluminense/RJ-21-5-4</v>
      </c>
      <c r="D22134" s="4">
        <v>5</v>
      </c>
      <c r="E22134">
        <v>24</v>
      </c>
      <c r="F22134" t="str">
        <f t="shared" si="693"/>
        <v>21-5-4</v>
      </c>
    </row>
    <row r="22135" spans="1:6" x14ac:dyDescent="0.3">
      <c r="A22135">
        <v>2013</v>
      </c>
      <c r="B22135" t="s">
        <v>546</v>
      </c>
      <c r="C22135" t="str">
        <f t="shared" si="692"/>
        <v>2013-Goias/GO-21-5-4</v>
      </c>
      <c r="D22135" s="4">
        <v>9</v>
      </c>
      <c r="E22135">
        <v>22</v>
      </c>
      <c r="F22135" t="str">
        <f t="shared" si="693"/>
        <v>21-5-4</v>
      </c>
    </row>
    <row r="22136" spans="1:6" x14ac:dyDescent="0.3">
      <c r="A22136">
        <v>2013</v>
      </c>
      <c r="B22136" t="s">
        <v>547</v>
      </c>
      <c r="C22136" t="str">
        <f t="shared" si="692"/>
        <v>2013-Gremio/RS-21-5-4</v>
      </c>
      <c r="D22136" s="4">
        <v>12</v>
      </c>
      <c r="E22136">
        <v>33</v>
      </c>
      <c r="F22136" t="str">
        <f t="shared" si="693"/>
        <v>21-5-4</v>
      </c>
    </row>
    <row r="22137" spans="1:6" x14ac:dyDescent="0.3">
      <c r="A22137">
        <v>2013</v>
      </c>
      <c r="B22137" t="s">
        <v>548</v>
      </c>
      <c r="C22137" t="str">
        <f t="shared" si="692"/>
        <v>2013-Internacional/RS-21-5-4</v>
      </c>
      <c r="D22137" s="4">
        <v>7</v>
      </c>
      <c r="E22137">
        <v>28</v>
      </c>
      <c r="F22137" t="str">
        <f t="shared" si="693"/>
        <v>21-5-4</v>
      </c>
    </row>
    <row r="22138" spans="1:6" x14ac:dyDescent="0.3">
      <c r="A22138">
        <v>2013</v>
      </c>
      <c r="B22138" t="s">
        <v>2942</v>
      </c>
      <c r="C22138" t="str">
        <f t="shared" si="692"/>
        <v>2013-Nautico/PE-21-5-4</v>
      </c>
      <c r="D22138" s="4">
        <v>1</v>
      </c>
      <c r="E22138">
        <v>5</v>
      </c>
      <c r="F22138" t="str">
        <f t="shared" si="693"/>
        <v>21-5-4</v>
      </c>
    </row>
    <row r="22139" spans="1:6" x14ac:dyDescent="0.3">
      <c r="A22139">
        <v>2013</v>
      </c>
      <c r="B22139" t="s">
        <v>551</v>
      </c>
      <c r="C22139" t="str">
        <f t="shared" si="692"/>
        <v>2013-Ponte Preta/SP-21-5-4</v>
      </c>
      <c r="D22139" s="4">
        <v>4</v>
      </c>
      <c r="E22139">
        <v>18</v>
      </c>
      <c r="F22139" t="str">
        <f t="shared" si="693"/>
        <v>21-5-4</v>
      </c>
    </row>
    <row r="22140" spans="1:6" x14ac:dyDescent="0.3">
      <c r="A22140">
        <v>2013</v>
      </c>
      <c r="B22140" t="s">
        <v>3422</v>
      </c>
      <c r="C22140" t="str">
        <f t="shared" si="692"/>
        <v>2013-Portuguesa/SP-21-5-4</v>
      </c>
      <c r="D22140" s="4">
        <v>5</v>
      </c>
      <c r="E22140">
        <v>19</v>
      </c>
      <c r="F22140" t="str">
        <f t="shared" si="693"/>
        <v>21-5-4</v>
      </c>
    </row>
    <row r="22141" spans="1:6" x14ac:dyDescent="0.3">
      <c r="A22141">
        <v>2013</v>
      </c>
      <c r="B22141" t="s">
        <v>553</v>
      </c>
      <c r="C22141" t="str">
        <f t="shared" si="692"/>
        <v>2013-Santos/SP-21-5-4</v>
      </c>
      <c r="D22141" s="4">
        <v>7</v>
      </c>
      <c r="E22141">
        <v>27</v>
      </c>
      <c r="F22141" t="str">
        <f t="shared" si="693"/>
        <v>21-5-4</v>
      </c>
    </row>
    <row r="22142" spans="1:6" x14ac:dyDescent="0.3">
      <c r="A22142">
        <v>2013</v>
      </c>
      <c r="B22142" t="s">
        <v>554</v>
      </c>
      <c r="C22142" t="str">
        <f t="shared" si="692"/>
        <v>2013-Sao Paulo/SP-21-5-4</v>
      </c>
      <c r="D22142" s="4">
        <v>5</v>
      </c>
      <c r="E22142">
        <v>17</v>
      </c>
      <c r="F22142" t="str">
        <f t="shared" si="693"/>
        <v>21-5-4</v>
      </c>
    </row>
    <row r="22143" spans="1:6" x14ac:dyDescent="0.3">
      <c r="A22143">
        <v>2013</v>
      </c>
      <c r="B22143" t="s">
        <v>555</v>
      </c>
      <c r="C22143" t="str">
        <f t="shared" si="692"/>
        <v>2013-Vasco/RJ-21-5-4</v>
      </c>
      <c r="D22143" s="4">
        <v>6</v>
      </c>
      <c r="E22143">
        <v>17</v>
      </c>
      <c r="F22143" t="str">
        <f t="shared" si="693"/>
        <v>21-5-4</v>
      </c>
    </row>
    <row r="22144" spans="1:6" x14ac:dyDescent="0.3">
      <c r="A22144">
        <v>2013</v>
      </c>
      <c r="B22144" t="s">
        <v>3423</v>
      </c>
      <c r="C22144" t="str">
        <f t="shared" si="692"/>
        <v>2013-Vitoria/BA-21-5-4</v>
      </c>
      <c r="D22144" s="4">
        <v>4</v>
      </c>
      <c r="E22144">
        <v>31</v>
      </c>
      <c r="F22144" t="str">
        <f t="shared" si="693"/>
        <v>21-5-4</v>
      </c>
    </row>
    <row r="22145" spans="1:6" x14ac:dyDescent="0.3">
      <c r="A22145">
        <v>2013</v>
      </c>
      <c r="B22145" t="s">
        <v>2944</v>
      </c>
      <c r="C22145" t="str">
        <f t="shared" si="692"/>
        <v>2013-Atletico/MG-22-2-0</v>
      </c>
      <c r="D22145" s="4">
        <v>2.6666720000000002</v>
      </c>
      <c r="E22145">
        <v>16</v>
      </c>
      <c r="F22145" t="str">
        <f t="shared" si="693"/>
        <v>22-2-0</v>
      </c>
    </row>
    <row r="22146" spans="1:6" x14ac:dyDescent="0.3">
      <c r="A22146">
        <v>2013</v>
      </c>
      <c r="B22146" t="s">
        <v>556</v>
      </c>
      <c r="C22146" t="str">
        <f t="shared" si="692"/>
        <v>2013-Atletico/PR-22-2-0</v>
      </c>
      <c r="D22146" s="4">
        <v>3</v>
      </c>
      <c r="E22146">
        <v>16</v>
      </c>
      <c r="F22146" t="str">
        <f t="shared" si="693"/>
        <v>22-2-0</v>
      </c>
    </row>
    <row r="22147" spans="1:6" x14ac:dyDescent="0.3">
      <c r="A22147">
        <v>2013</v>
      </c>
      <c r="B22147" t="s">
        <v>4899</v>
      </c>
      <c r="C22147" t="str">
        <f t="shared" ref="C22147:C22210" si="694">A22147&amp;"-"&amp;B22147</f>
        <v>2013-Bahia/BA-22-2-0</v>
      </c>
      <c r="D22147" s="4">
        <v>2.666668</v>
      </c>
      <c r="E22147">
        <v>16</v>
      </c>
      <c r="F22147" t="str">
        <f t="shared" ref="F22147:F22210" si="695">RIGHT(B22147,LEN(C22147)-FIND("-",C22147,6))</f>
        <v>22-2-0</v>
      </c>
    </row>
    <row r="22148" spans="1:6" x14ac:dyDescent="0.3">
      <c r="A22148">
        <v>2013</v>
      </c>
      <c r="B22148" t="s">
        <v>557</v>
      </c>
      <c r="C22148" t="str">
        <f t="shared" si="694"/>
        <v>2013-Botafogo/RJ-22-2-0</v>
      </c>
      <c r="D22148" s="4">
        <v>3.7894800000000002</v>
      </c>
      <c r="E22148">
        <v>15</v>
      </c>
      <c r="F22148" t="str">
        <f t="shared" si="695"/>
        <v>22-2-0</v>
      </c>
    </row>
    <row r="22149" spans="1:6" x14ac:dyDescent="0.3">
      <c r="A22149">
        <v>2013</v>
      </c>
      <c r="B22149" t="s">
        <v>558</v>
      </c>
      <c r="C22149" t="str">
        <f t="shared" si="694"/>
        <v>2013-Corinthians/SP-22-2-0</v>
      </c>
      <c r="D22149" s="4">
        <v>0</v>
      </c>
      <c r="E22149">
        <v>10</v>
      </c>
      <c r="F22149" t="str">
        <f t="shared" si="695"/>
        <v>22-2-0</v>
      </c>
    </row>
    <row r="22150" spans="1:6" x14ac:dyDescent="0.3">
      <c r="A22150">
        <v>2013</v>
      </c>
      <c r="B22150" t="s">
        <v>3424</v>
      </c>
      <c r="C22150" t="str">
        <f t="shared" si="694"/>
        <v>2013-Coritiba/PR-22-2-0</v>
      </c>
      <c r="D22150" s="4">
        <v>2</v>
      </c>
      <c r="E22150">
        <v>10</v>
      </c>
      <c r="F22150" t="str">
        <f t="shared" si="695"/>
        <v>22-2-0</v>
      </c>
    </row>
    <row r="22151" spans="1:6" x14ac:dyDescent="0.3">
      <c r="A22151">
        <v>2013</v>
      </c>
      <c r="B22151" t="s">
        <v>5178</v>
      </c>
      <c r="C22151" t="str">
        <f t="shared" si="694"/>
        <v>2013-Criciuma/SC-22-2-0</v>
      </c>
      <c r="D22151" s="4">
        <v>2.4666649999999999</v>
      </c>
      <c r="E22151">
        <v>14</v>
      </c>
      <c r="F22151" t="str">
        <f t="shared" si="695"/>
        <v>22-2-0</v>
      </c>
    </row>
    <row r="22152" spans="1:6" x14ac:dyDescent="0.3">
      <c r="A22152">
        <v>2013</v>
      </c>
      <c r="B22152" t="s">
        <v>559</v>
      </c>
      <c r="C22152" t="str">
        <f t="shared" si="694"/>
        <v>2013-Cruzeiro/MG-22-2-0</v>
      </c>
      <c r="D22152" s="4">
        <v>3.1666660000000002</v>
      </c>
      <c r="E22152">
        <v>16</v>
      </c>
      <c r="F22152" t="str">
        <f t="shared" si="695"/>
        <v>22-2-0</v>
      </c>
    </row>
    <row r="22153" spans="1:6" x14ac:dyDescent="0.3">
      <c r="A22153">
        <v>2013</v>
      </c>
      <c r="B22153" t="s">
        <v>561</v>
      </c>
      <c r="C22153" t="str">
        <f t="shared" si="694"/>
        <v>2013-Flamengo/RJ-22-2-0</v>
      </c>
      <c r="D22153" s="4">
        <v>2.6666639999999999</v>
      </c>
      <c r="E22153">
        <v>8</v>
      </c>
      <c r="F22153" t="str">
        <f t="shared" si="695"/>
        <v>22-2-0</v>
      </c>
    </row>
    <row r="22154" spans="1:6" x14ac:dyDescent="0.3">
      <c r="A22154">
        <v>2013</v>
      </c>
      <c r="B22154" t="s">
        <v>562</v>
      </c>
      <c r="C22154" t="str">
        <f t="shared" si="694"/>
        <v>2013-Fluminense/RJ-22-2-0</v>
      </c>
      <c r="D22154" s="4">
        <v>6</v>
      </c>
      <c r="E22154">
        <v>16</v>
      </c>
      <c r="F22154" t="str">
        <f t="shared" si="695"/>
        <v>22-2-0</v>
      </c>
    </row>
    <row r="22155" spans="1:6" x14ac:dyDescent="0.3">
      <c r="A22155">
        <v>2013</v>
      </c>
      <c r="B22155" t="s">
        <v>564</v>
      </c>
      <c r="C22155" t="str">
        <f t="shared" si="694"/>
        <v>2013-Goias/GO-22-2-0</v>
      </c>
      <c r="D22155" s="4">
        <v>2.0625</v>
      </c>
      <c r="E22155">
        <v>10</v>
      </c>
      <c r="F22155" t="str">
        <f t="shared" si="695"/>
        <v>22-2-0</v>
      </c>
    </row>
    <row r="22156" spans="1:6" x14ac:dyDescent="0.3">
      <c r="A22156">
        <v>2013</v>
      </c>
      <c r="B22156" t="s">
        <v>565</v>
      </c>
      <c r="C22156" t="str">
        <f t="shared" si="694"/>
        <v>2013-Gremio/RS-22-2-0</v>
      </c>
      <c r="D22156" s="4">
        <v>3.0000070000000001</v>
      </c>
      <c r="E22156">
        <v>16</v>
      </c>
      <c r="F22156" t="str">
        <f t="shared" si="695"/>
        <v>22-2-0</v>
      </c>
    </row>
    <row r="22157" spans="1:6" x14ac:dyDescent="0.3">
      <c r="A22157">
        <v>2013</v>
      </c>
      <c r="B22157" t="s">
        <v>566</v>
      </c>
      <c r="C22157" t="str">
        <f t="shared" si="694"/>
        <v>2013-Internacional/RS-22-2-0</v>
      </c>
      <c r="D22157" s="4">
        <v>3</v>
      </c>
      <c r="E22157">
        <v>16</v>
      </c>
      <c r="F22157" t="str">
        <f t="shared" si="695"/>
        <v>22-2-0</v>
      </c>
    </row>
    <row r="22158" spans="1:6" x14ac:dyDescent="0.3">
      <c r="A22158">
        <v>2013</v>
      </c>
      <c r="B22158" t="s">
        <v>2945</v>
      </c>
      <c r="C22158" t="str">
        <f t="shared" si="694"/>
        <v>2013-Nautico/PE-22-2-0</v>
      </c>
      <c r="D22158" s="4">
        <v>2</v>
      </c>
      <c r="E22158">
        <v>8</v>
      </c>
      <c r="F22158" t="str">
        <f t="shared" si="695"/>
        <v>22-2-0</v>
      </c>
    </row>
    <row r="22159" spans="1:6" x14ac:dyDescent="0.3">
      <c r="A22159">
        <v>2013</v>
      </c>
      <c r="B22159" t="s">
        <v>569</v>
      </c>
      <c r="C22159" t="str">
        <f t="shared" si="694"/>
        <v>2013-Ponte Preta/SP-22-2-0</v>
      </c>
      <c r="D22159" s="4">
        <v>4</v>
      </c>
      <c r="E22159">
        <v>10</v>
      </c>
      <c r="F22159" t="str">
        <f t="shared" si="695"/>
        <v>22-2-0</v>
      </c>
    </row>
    <row r="22160" spans="1:6" x14ac:dyDescent="0.3">
      <c r="A22160">
        <v>2013</v>
      </c>
      <c r="B22160" t="s">
        <v>3425</v>
      </c>
      <c r="C22160" t="str">
        <f t="shared" si="694"/>
        <v>2013-Portuguesa/SP-22-2-0</v>
      </c>
      <c r="D22160" s="4">
        <v>2.6666720000000002</v>
      </c>
      <c r="E22160">
        <v>16</v>
      </c>
      <c r="F22160" t="str">
        <f t="shared" si="695"/>
        <v>22-2-0</v>
      </c>
    </row>
    <row r="22161" spans="1:6" x14ac:dyDescent="0.3">
      <c r="A22161">
        <v>2013</v>
      </c>
      <c r="B22161" t="s">
        <v>571</v>
      </c>
      <c r="C22161" t="str">
        <f t="shared" si="694"/>
        <v>2013-Santos/SP-22-2-0</v>
      </c>
      <c r="D22161" s="4">
        <v>3.2</v>
      </c>
      <c r="E22161">
        <v>16</v>
      </c>
      <c r="F22161" t="str">
        <f t="shared" si="695"/>
        <v>22-2-0</v>
      </c>
    </row>
    <row r="22162" spans="1:6" x14ac:dyDescent="0.3">
      <c r="A22162">
        <v>2013</v>
      </c>
      <c r="B22162" t="s">
        <v>572</v>
      </c>
      <c r="C22162" t="str">
        <f t="shared" si="694"/>
        <v>2013-Sao Paulo/SP-22-2-0</v>
      </c>
      <c r="D22162" s="4">
        <v>2.8</v>
      </c>
      <c r="E22162">
        <v>14</v>
      </c>
      <c r="F22162" t="str">
        <f t="shared" si="695"/>
        <v>22-2-0</v>
      </c>
    </row>
    <row r="22163" spans="1:6" x14ac:dyDescent="0.3">
      <c r="A22163">
        <v>2013</v>
      </c>
      <c r="B22163" t="s">
        <v>573</v>
      </c>
      <c r="C22163" t="str">
        <f t="shared" si="694"/>
        <v>2013-Vasco/RJ-22-2-0</v>
      </c>
      <c r="D22163" s="4">
        <v>0</v>
      </c>
      <c r="E22163">
        <v>8</v>
      </c>
      <c r="F22163" t="str">
        <f t="shared" si="695"/>
        <v>22-2-0</v>
      </c>
    </row>
    <row r="22164" spans="1:6" x14ac:dyDescent="0.3">
      <c r="A22164">
        <v>2013</v>
      </c>
      <c r="B22164" t="s">
        <v>3426</v>
      </c>
      <c r="C22164" t="str">
        <f t="shared" si="694"/>
        <v>2013-Vitoria/BA-22-2-0</v>
      </c>
      <c r="D22164" s="4">
        <v>6</v>
      </c>
      <c r="E22164">
        <v>16</v>
      </c>
      <c r="F22164" t="str">
        <f t="shared" si="695"/>
        <v>22-2-0</v>
      </c>
    </row>
    <row r="22165" spans="1:6" x14ac:dyDescent="0.3">
      <c r="A22165">
        <v>2013</v>
      </c>
      <c r="B22165" t="s">
        <v>2947</v>
      </c>
      <c r="C22165" t="str">
        <f t="shared" si="694"/>
        <v>2013-Atletico/MG-22-2-1</v>
      </c>
      <c r="D22165" s="4">
        <v>3.5000010000000001</v>
      </c>
      <c r="E22165">
        <v>15</v>
      </c>
      <c r="F22165" t="str">
        <f t="shared" si="695"/>
        <v>22-2-1</v>
      </c>
    </row>
    <row r="22166" spans="1:6" x14ac:dyDescent="0.3">
      <c r="A22166">
        <v>2013</v>
      </c>
      <c r="B22166" t="s">
        <v>574</v>
      </c>
      <c r="C22166" t="str">
        <f t="shared" si="694"/>
        <v>2013-Atletico/PR-22-2-1</v>
      </c>
      <c r="D22166" s="4">
        <v>3.2</v>
      </c>
      <c r="E22166">
        <v>16</v>
      </c>
      <c r="F22166" t="str">
        <f t="shared" si="695"/>
        <v>22-2-1</v>
      </c>
    </row>
    <row r="22167" spans="1:6" x14ac:dyDescent="0.3">
      <c r="A22167">
        <v>2013</v>
      </c>
      <c r="B22167" t="s">
        <v>4901</v>
      </c>
      <c r="C22167" t="str">
        <f t="shared" si="694"/>
        <v>2013-Bahia/BA-22-2-1</v>
      </c>
      <c r="D22167" s="4">
        <v>2</v>
      </c>
      <c r="E22167">
        <v>16</v>
      </c>
      <c r="F22167" t="str">
        <f t="shared" si="695"/>
        <v>22-2-1</v>
      </c>
    </row>
    <row r="22168" spans="1:6" x14ac:dyDescent="0.3">
      <c r="A22168">
        <v>2013</v>
      </c>
      <c r="B22168" t="s">
        <v>575</v>
      </c>
      <c r="C22168" t="str">
        <f t="shared" si="694"/>
        <v>2013-Botafogo/RJ-22-2-1</v>
      </c>
      <c r="D22168" s="4">
        <v>3.3076889999999999</v>
      </c>
      <c r="E22168">
        <v>16</v>
      </c>
      <c r="F22168" t="str">
        <f t="shared" si="695"/>
        <v>22-2-1</v>
      </c>
    </row>
    <row r="22169" spans="1:6" x14ac:dyDescent="0.3">
      <c r="A22169">
        <v>2013</v>
      </c>
      <c r="B22169" t="s">
        <v>576</v>
      </c>
      <c r="C22169" t="str">
        <f t="shared" si="694"/>
        <v>2013-Corinthians/SP-22-2-1</v>
      </c>
      <c r="D22169" s="4">
        <v>0</v>
      </c>
      <c r="E22169">
        <v>16</v>
      </c>
      <c r="F22169" t="str">
        <f t="shared" si="695"/>
        <v>22-2-1</v>
      </c>
    </row>
    <row r="22170" spans="1:6" x14ac:dyDescent="0.3">
      <c r="A22170">
        <v>2013</v>
      </c>
      <c r="B22170" t="s">
        <v>3427</v>
      </c>
      <c r="C22170" t="str">
        <f t="shared" si="694"/>
        <v>2013-Coritiba/PR-22-2-1</v>
      </c>
      <c r="D22170" s="4">
        <v>1.666666</v>
      </c>
      <c r="E22170">
        <v>16</v>
      </c>
      <c r="F22170" t="str">
        <f t="shared" si="695"/>
        <v>22-2-1</v>
      </c>
    </row>
    <row r="22171" spans="1:6" x14ac:dyDescent="0.3">
      <c r="A22171">
        <v>2013</v>
      </c>
      <c r="B22171" t="s">
        <v>5179</v>
      </c>
      <c r="C22171" t="str">
        <f t="shared" si="694"/>
        <v>2013-Criciuma/SC-22-2-1</v>
      </c>
      <c r="D22171" s="4">
        <v>2.2105329999999999</v>
      </c>
      <c r="E22171">
        <v>10</v>
      </c>
      <c r="F22171" t="str">
        <f t="shared" si="695"/>
        <v>22-2-1</v>
      </c>
    </row>
    <row r="22172" spans="1:6" x14ac:dyDescent="0.3">
      <c r="A22172">
        <v>2013</v>
      </c>
      <c r="B22172" t="s">
        <v>577</v>
      </c>
      <c r="C22172" t="str">
        <f t="shared" si="694"/>
        <v>2013-Cruzeiro/MG-22-2-1</v>
      </c>
      <c r="D22172" s="4">
        <v>4.142862</v>
      </c>
      <c r="E22172">
        <v>14</v>
      </c>
      <c r="F22172" t="str">
        <f t="shared" si="695"/>
        <v>22-2-1</v>
      </c>
    </row>
    <row r="22173" spans="1:6" x14ac:dyDescent="0.3">
      <c r="A22173">
        <v>2013</v>
      </c>
      <c r="B22173" t="s">
        <v>579</v>
      </c>
      <c r="C22173" t="str">
        <f t="shared" si="694"/>
        <v>2013-Flamengo/RJ-22-2-1</v>
      </c>
      <c r="D22173" s="4">
        <v>2.04</v>
      </c>
      <c r="E22173">
        <v>10</v>
      </c>
      <c r="F22173" t="str">
        <f t="shared" si="695"/>
        <v>22-2-1</v>
      </c>
    </row>
    <row r="22174" spans="1:6" x14ac:dyDescent="0.3">
      <c r="A22174">
        <v>2013</v>
      </c>
      <c r="B22174" t="s">
        <v>580</v>
      </c>
      <c r="C22174" t="str">
        <f t="shared" si="694"/>
        <v>2013-Fluminense/RJ-22-2-1</v>
      </c>
      <c r="D22174" s="4">
        <v>2</v>
      </c>
      <c r="E22174">
        <v>8</v>
      </c>
      <c r="F22174" t="str">
        <f t="shared" si="695"/>
        <v>22-2-1</v>
      </c>
    </row>
    <row r="22175" spans="1:6" x14ac:dyDescent="0.3">
      <c r="A22175">
        <v>2013</v>
      </c>
      <c r="B22175" t="s">
        <v>582</v>
      </c>
      <c r="C22175" t="str">
        <f t="shared" si="694"/>
        <v>2013-Goias/GO-22-2-1</v>
      </c>
      <c r="D22175" s="4">
        <v>2.6956530000000001</v>
      </c>
      <c r="E22175">
        <v>10</v>
      </c>
      <c r="F22175" t="str">
        <f t="shared" si="695"/>
        <v>22-2-1</v>
      </c>
    </row>
    <row r="22176" spans="1:6" x14ac:dyDescent="0.3">
      <c r="A22176">
        <v>2013</v>
      </c>
      <c r="B22176" t="s">
        <v>583</v>
      </c>
      <c r="C22176" t="str">
        <f t="shared" si="694"/>
        <v>2013-Gremio/RS-22-2-1</v>
      </c>
      <c r="D22176" s="4">
        <v>3.5</v>
      </c>
      <c r="E22176">
        <v>14</v>
      </c>
      <c r="F22176" t="str">
        <f t="shared" si="695"/>
        <v>22-2-1</v>
      </c>
    </row>
    <row r="22177" spans="1:6" x14ac:dyDescent="0.3">
      <c r="A22177">
        <v>2013</v>
      </c>
      <c r="B22177" t="s">
        <v>584</v>
      </c>
      <c r="C22177" t="str">
        <f t="shared" si="694"/>
        <v>2013-Internacional/RS-22-2-1</v>
      </c>
      <c r="D22177" s="4">
        <v>3.2</v>
      </c>
      <c r="E22177">
        <v>16</v>
      </c>
      <c r="F22177" t="str">
        <f t="shared" si="695"/>
        <v>22-2-1</v>
      </c>
    </row>
    <row r="22178" spans="1:6" x14ac:dyDescent="0.3">
      <c r="A22178">
        <v>2013</v>
      </c>
      <c r="B22178" t="s">
        <v>2948</v>
      </c>
      <c r="C22178" t="str">
        <f t="shared" si="694"/>
        <v>2013-Nautico/PE-22-2-1</v>
      </c>
      <c r="D22178" s="4">
        <v>1.333332</v>
      </c>
      <c r="E22178">
        <v>4</v>
      </c>
      <c r="F22178" t="str">
        <f t="shared" si="695"/>
        <v>22-2-1</v>
      </c>
    </row>
    <row r="22179" spans="1:6" x14ac:dyDescent="0.3">
      <c r="A22179">
        <v>2013</v>
      </c>
      <c r="B22179" t="s">
        <v>587</v>
      </c>
      <c r="C22179" t="str">
        <f t="shared" si="694"/>
        <v>2013-Ponte Preta/SP-22-2-1</v>
      </c>
      <c r="D22179" s="4">
        <v>1.9285699999999999</v>
      </c>
      <c r="E22179">
        <v>8</v>
      </c>
      <c r="F22179" t="str">
        <f t="shared" si="695"/>
        <v>22-2-1</v>
      </c>
    </row>
    <row r="22180" spans="1:6" x14ac:dyDescent="0.3">
      <c r="A22180">
        <v>2013</v>
      </c>
      <c r="B22180" t="s">
        <v>3428</v>
      </c>
      <c r="C22180" t="str">
        <f t="shared" si="694"/>
        <v>2013-Portuguesa/SP-22-2-1</v>
      </c>
      <c r="D22180" s="4">
        <v>2</v>
      </c>
      <c r="E22180">
        <v>10</v>
      </c>
      <c r="F22180" t="str">
        <f t="shared" si="695"/>
        <v>22-2-1</v>
      </c>
    </row>
    <row r="22181" spans="1:6" x14ac:dyDescent="0.3">
      <c r="A22181">
        <v>2013</v>
      </c>
      <c r="B22181" t="s">
        <v>589</v>
      </c>
      <c r="C22181" t="str">
        <f t="shared" si="694"/>
        <v>2013-Santos/SP-22-2-1</v>
      </c>
      <c r="D22181" s="4">
        <v>0</v>
      </c>
      <c r="E22181">
        <v>16</v>
      </c>
      <c r="F22181" t="str">
        <f t="shared" si="695"/>
        <v>22-2-1</v>
      </c>
    </row>
    <row r="22182" spans="1:6" x14ac:dyDescent="0.3">
      <c r="A22182">
        <v>2013</v>
      </c>
      <c r="B22182" t="s">
        <v>590</v>
      </c>
      <c r="C22182" t="str">
        <f t="shared" si="694"/>
        <v>2013-Sao Paulo/SP-22-2-1</v>
      </c>
      <c r="D22182" s="4">
        <v>2.6666720000000002</v>
      </c>
      <c r="E22182">
        <v>16</v>
      </c>
      <c r="F22182" t="str">
        <f t="shared" si="695"/>
        <v>22-2-1</v>
      </c>
    </row>
    <row r="22183" spans="1:6" x14ac:dyDescent="0.3">
      <c r="A22183">
        <v>2013</v>
      </c>
      <c r="B22183" t="s">
        <v>591</v>
      </c>
      <c r="C22183" t="str">
        <f t="shared" si="694"/>
        <v>2013-Vasco/RJ-22-2-1</v>
      </c>
      <c r="D22183" s="4">
        <v>2.75</v>
      </c>
      <c r="E22183">
        <v>14</v>
      </c>
      <c r="F22183" t="str">
        <f t="shared" si="695"/>
        <v>22-2-1</v>
      </c>
    </row>
    <row r="22184" spans="1:6" x14ac:dyDescent="0.3">
      <c r="A22184">
        <v>2013</v>
      </c>
      <c r="B22184" t="s">
        <v>3429</v>
      </c>
      <c r="C22184" t="str">
        <f t="shared" si="694"/>
        <v>2013-Vitoria/BA-22-2-1</v>
      </c>
      <c r="D22184" s="4">
        <v>2.6666720000000002</v>
      </c>
      <c r="E22184">
        <v>16</v>
      </c>
      <c r="F22184" t="str">
        <f t="shared" si="695"/>
        <v>22-2-1</v>
      </c>
    </row>
    <row r="22185" spans="1:6" x14ac:dyDescent="0.3">
      <c r="A22185">
        <v>2013</v>
      </c>
      <c r="B22185" t="s">
        <v>2950</v>
      </c>
      <c r="C22185" t="str">
        <f t="shared" si="694"/>
        <v>2013-Atletico/MG-22-3-0</v>
      </c>
      <c r="D22185" s="4">
        <v>7</v>
      </c>
      <c r="E22185">
        <v>26</v>
      </c>
      <c r="F22185" t="str">
        <f t="shared" si="695"/>
        <v>22-3-0</v>
      </c>
    </row>
    <row r="22186" spans="1:6" x14ac:dyDescent="0.3">
      <c r="A22186">
        <v>2013</v>
      </c>
      <c r="B22186" t="s">
        <v>592</v>
      </c>
      <c r="C22186" t="str">
        <f t="shared" si="694"/>
        <v>2013-Atletico/PR-22-3-0</v>
      </c>
      <c r="D22186" s="4">
        <v>5</v>
      </c>
      <c r="E22186">
        <v>20</v>
      </c>
      <c r="F22186" t="str">
        <f t="shared" si="695"/>
        <v>22-3-0</v>
      </c>
    </row>
    <row r="22187" spans="1:6" x14ac:dyDescent="0.3">
      <c r="A22187">
        <v>2013</v>
      </c>
      <c r="B22187" t="s">
        <v>4903</v>
      </c>
      <c r="C22187" t="str">
        <f t="shared" si="694"/>
        <v>2013-Bahia/BA-22-3-0</v>
      </c>
      <c r="D22187" s="4">
        <v>2</v>
      </c>
      <c r="E22187">
        <v>21</v>
      </c>
      <c r="F22187" t="str">
        <f t="shared" si="695"/>
        <v>22-3-0</v>
      </c>
    </row>
    <row r="22188" spans="1:6" x14ac:dyDescent="0.3">
      <c r="A22188">
        <v>2013</v>
      </c>
      <c r="B22188" t="s">
        <v>593</v>
      </c>
      <c r="C22188" t="str">
        <f t="shared" si="694"/>
        <v>2013-Botafogo/RJ-22-3-0</v>
      </c>
      <c r="D22188" s="4">
        <v>9</v>
      </c>
      <c r="E22188">
        <v>31</v>
      </c>
      <c r="F22188" t="str">
        <f t="shared" si="695"/>
        <v>22-3-0</v>
      </c>
    </row>
    <row r="22189" spans="1:6" x14ac:dyDescent="0.3">
      <c r="A22189">
        <v>2013</v>
      </c>
      <c r="B22189" t="s">
        <v>594</v>
      </c>
      <c r="C22189" t="str">
        <f t="shared" si="694"/>
        <v>2013-Corinthians/SP-22-3-0</v>
      </c>
      <c r="D22189" s="4">
        <v>1</v>
      </c>
      <c r="E22189">
        <v>19</v>
      </c>
      <c r="F22189" t="str">
        <f t="shared" si="695"/>
        <v>22-3-0</v>
      </c>
    </row>
    <row r="22190" spans="1:6" x14ac:dyDescent="0.3">
      <c r="A22190">
        <v>2013</v>
      </c>
      <c r="B22190" t="s">
        <v>3430</v>
      </c>
      <c r="C22190" t="str">
        <f t="shared" si="694"/>
        <v>2013-Coritiba/PR-22-3-0</v>
      </c>
      <c r="D22190" s="4">
        <v>4</v>
      </c>
      <c r="E22190">
        <v>23</v>
      </c>
      <c r="F22190" t="str">
        <f t="shared" si="695"/>
        <v>22-3-0</v>
      </c>
    </row>
    <row r="22191" spans="1:6" x14ac:dyDescent="0.3">
      <c r="A22191">
        <v>2013</v>
      </c>
      <c r="B22191" t="s">
        <v>5180</v>
      </c>
      <c r="C22191" t="str">
        <f t="shared" si="694"/>
        <v>2013-Criciuma/SC-22-3-0</v>
      </c>
      <c r="D22191" s="4">
        <v>3.6</v>
      </c>
      <c r="E22191">
        <v>17</v>
      </c>
      <c r="F22191" t="str">
        <f t="shared" si="695"/>
        <v>22-3-0</v>
      </c>
    </row>
    <row r="22192" spans="1:6" x14ac:dyDescent="0.3">
      <c r="A22192">
        <v>2013</v>
      </c>
      <c r="B22192" t="s">
        <v>595</v>
      </c>
      <c r="C22192" t="str">
        <f t="shared" si="694"/>
        <v>2013-Cruzeiro/MG-22-3-0</v>
      </c>
      <c r="D22192" s="4">
        <v>6.4999979999999997</v>
      </c>
      <c r="E22192">
        <v>24</v>
      </c>
      <c r="F22192" t="str">
        <f t="shared" si="695"/>
        <v>22-3-0</v>
      </c>
    </row>
    <row r="22193" spans="1:6" x14ac:dyDescent="0.3">
      <c r="A22193">
        <v>2013</v>
      </c>
      <c r="B22193" t="s">
        <v>597</v>
      </c>
      <c r="C22193" t="str">
        <f t="shared" si="694"/>
        <v>2013-Flamengo/RJ-22-3-0</v>
      </c>
      <c r="D22193" s="4">
        <v>5</v>
      </c>
      <c r="E22193">
        <v>14</v>
      </c>
      <c r="F22193" t="str">
        <f t="shared" si="695"/>
        <v>22-3-0</v>
      </c>
    </row>
    <row r="22194" spans="1:6" x14ac:dyDescent="0.3">
      <c r="A22194">
        <v>2013</v>
      </c>
      <c r="B22194" t="s">
        <v>598</v>
      </c>
      <c r="C22194" t="str">
        <f t="shared" si="694"/>
        <v>2013-Fluminense/RJ-22-3-0</v>
      </c>
      <c r="D22194" s="4">
        <v>7</v>
      </c>
      <c r="E22194">
        <v>26</v>
      </c>
      <c r="F22194" t="str">
        <f t="shared" si="695"/>
        <v>22-3-0</v>
      </c>
    </row>
    <row r="22195" spans="1:6" x14ac:dyDescent="0.3">
      <c r="A22195">
        <v>2013</v>
      </c>
      <c r="B22195" t="s">
        <v>600</v>
      </c>
      <c r="C22195" t="str">
        <f t="shared" si="694"/>
        <v>2013-Goias/GO-22-3-0</v>
      </c>
      <c r="D22195" s="4">
        <v>3</v>
      </c>
      <c r="E22195">
        <v>20</v>
      </c>
      <c r="F22195" t="str">
        <f t="shared" si="695"/>
        <v>22-3-0</v>
      </c>
    </row>
    <row r="22196" spans="1:6" x14ac:dyDescent="0.3">
      <c r="A22196">
        <v>2013</v>
      </c>
      <c r="B22196" t="s">
        <v>601</v>
      </c>
      <c r="C22196" t="str">
        <f t="shared" si="694"/>
        <v>2013-Gremio/RS-22-3-0</v>
      </c>
      <c r="D22196" s="4">
        <v>6</v>
      </c>
      <c r="E22196">
        <v>25</v>
      </c>
      <c r="F22196" t="str">
        <f t="shared" si="695"/>
        <v>22-3-0</v>
      </c>
    </row>
    <row r="22197" spans="1:6" x14ac:dyDescent="0.3">
      <c r="A22197">
        <v>2013</v>
      </c>
      <c r="B22197" t="s">
        <v>602</v>
      </c>
      <c r="C22197" t="str">
        <f t="shared" si="694"/>
        <v>2013-Internacional/RS-22-3-0</v>
      </c>
      <c r="D22197" s="4">
        <v>7</v>
      </c>
      <c r="E22197">
        <v>25</v>
      </c>
      <c r="F22197" t="str">
        <f t="shared" si="695"/>
        <v>22-3-0</v>
      </c>
    </row>
    <row r="22198" spans="1:6" x14ac:dyDescent="0.3">
      <c r="A22198">
        <v>2013</v>
      </c>
      <c r="B22198" t="s">
        <v>2951</v>
      </c>
      <c r="C22198" t="str">
        <f t="shared" si="694"/>
        <v>2013-Nautico/PE-22-3-0</v>
      </c>
      <c r="D22198" s="4">
        <v>1.333332</v>
      </c>
      <c r="E22198">
        <v>4</v>
      </c>
      <c r="F22198" t="str">
        <f t="shared" si="695"/>
        <v>22-3-0</v>
      </c>
    </row>
    <row r="22199" spans="1:6" x14ac:dyDescent="0.3">
      <c r="A22199">
        <v>2013</v>
      </c>
      <c r="B22199" t="s">
        <v>605</v>
      </c>
      <c r="C22199" t="str">
        <f t="shared" si="694"/>
        <v>2013-Ponte Preta/SP-22-3-0</v>
      </c>
      <c r="D22199" s="4">
        <v>1</v>
      </c>
      <c r="E22199">
        <v>10</v>
      </c>
      <c r="F22199" t="str">
        <f t="shared" si="695"/>
        <v>22-3-0</v>
      </c>
    </row>
    <row r="22200" spans="1:6" x14ac:dyDescent="0.3">
      <c r="A22200">
        <v>2013</v>
      </c>
      <c r="B22200" t="s">
        <v>3431</v>
      </c>
      <c r="C22200" t="str">
        <f t="shared" si="694"/>
        <v>2013-Portuguesa/SP-22-3-0</v>
      </c>
      <c r="D22200" s="4">
        <v>3</v>
      </c>
      <c r="E22200">
        <v>18</v>
      </c>
      <c r="F22200" t="str">
        <f t="shared" si="695"/>
        <v>22-3-0</v>
      </c>
    </row>
    <row r="22201" spans="1:6" x14ac:dyDescent="0.3">
      <c r="A22201">
        <v>2013</v>
      </c>
      <c r="B22201" t="s">
        <v>607</v>
      </c>
      <c r="C22201" t="str">
        <f t="shared" si="694"/>
        <v>2013-Santos/SP-22-3-0</v>
      </c>
      <c r="D22201" s="4">
        <v>3</v>
      </c>
      <c r="E22201">
        <v>23</v>
      </c>
      <c r="F22201" t="str">
        <f t="shared" si="695"/>
        <v>22-3-0</v>
      </c>
    </row>
    <row r="22202" spans="1:6" x14ac:dyDescent="0.3">
      <c r="A22202">
        <v>2013</v>
      </c>
      <c r="B22202" t="s">
        <v>608</v>
      </c>
      <c r="C22202" t="str">
        <f t="shared" si="694"/>
        <v>2013-Sao Paulo/SP-22-3-0</v>
      </c>
      <c r="D22202" s="4">
        <v>6</v>
      </c>
      <c r="E22202">
        <v>23</v>
      </c>
      <c r="F22202" t="str">
        <f t="shared" si="695"/>
        <v>22-3-0</v>
      </c>
    </row>
    <row r="22203" spans="1:6" x14ac:dyDescent="0.3">
      <c r="A22203">
        <v>2013</v>
      </c>
      <c r="B22203" t="s">
        <v>609</v>
      </c>
      <c r="C22203" t="str">
        <f t="shared" si="694"/>
        <v>2013-Vasco/RJ-22-3-0</v>
      </c>
      <c r="D22203" s="4">
        <v>1</v>
      </c>
      <c r="E22203">
        <v>16</v>
      </c>
      <c r="F22203" t="str">
        <f t="shared" si="695"/>
        <v>22-3-0</v>
      </c>
    </row>
    <row r="22204" spans="1:6" x14ac:dyDescent="0.3">
      <c r="A22204">
        <v>2013</v>
      </c>
      <c r="B22204" t="s">
        <v>3432</v>
      </c>
      <c r="C22204" t="str">
        <f t="shared" si="694"/>
        <v>2013-Vitoria/BA-22-3-0</v>
      </c>
      <c r="D22204" s="4">
        <v>3.4999980000000002</v>
      </c>
      <c r="E22204">
        <v>19</v>
      </c>
      <c r="F22204" t="str">
        <f t="shared" si="695"/>
        <v>22-3-0</v>
      </c>
    </row>
    <row r="22205" spans="1:6" x14ac:dyDescent="0.3">
      <c r="A22205">
        <v>2013</v>
      </c>
      <c r="B22205" t="s">
        <v>2953</v>
      </c>
      <c r="C22205" t="str">
        <f t="shared" si="694"/>
        <v>2013-Atletico/MG-22-3-1</v>
      </c>
      <c r="D22205" s="4">
        <v>5</v>
      </c>
      <c r="E22205">
        <v>19</v>
      </c>
      <c r="F22205" t="str">
        <f t="shared" si="695"/>
        <v>22-3-1</v>
      </c>
    </row>
    <row r="22206" spans="1:6" x14ac:dyDescent="0.3">
      <c r="A22206">
        <v>2013</v>
      </c>
      <c r="B22206" t="s">
        <v>610</v>
      </c>
      <c r="C22206" t="str">
        <f t="shared" si="694"/>
        <v>2013-Atletico/PR-22-3-1</v>
      </c>
      <c r="D22206" s="4">
        <v>6.3333269999999997</v>
      </c>
      <c r="E22206">
        <v>20</v>
      </c>
      <c r="F22206" t="str">
        <f t="shared" si="695"/>
        <v>22-3-1</v>
      </c>
    </row>
    <row r="22207" spans="1:6" x14ac:dyDescent="0.3">
      <c r="A22207">
        <v>2013</v>
      </c>
      <c r="B22207" t="s">
        <v>4905</v>
      </c>
      <c r="C22207" t="str">
        <f t="shared" si="694"/>
        <v>2013-Bahia/BA-22-3-1</v>
      </c>
      <c r="D22207" s="4">
        <v>1</v>
      </c>
      <c r="E22207">
        <v>23</v>
      </c>
      <c r="F22207" t="str">
        <f t="shared" si="695"/>
        <v>22-3-1</v>
      </c>
    </row>
    <row r="22208" spans="1:6" x14ac:dyDescent="0.3">
      <c r="A22208">
        <v>2013</v>
      </c>
      <c r="B22208" t="s">
        <v>611</v>
      </c>
      <c r="C22208" t="str">
        <f t="shared" si="694"/>
        <v>2013-Botafogo/RJ-22-3-1</v>
      </c>
      <c r="D22208" s="4">
        <v>9</v>
      </c>
      <c r="E22208">
        <v>29</v>
      </c>
      <c r="F22208" t="str">
        <f t="shared" si="695"/>
        <v>22-3-1</v>
      </c>
    </row>
    <row r="22209" spans="1:6" x14ac:dyDescent="0.3">
      <c r="A22209">
        <v>2013</v>
      </c>
      <c r="B22209" t="s">
        <v>612</v>
      </c>
      <c r="C22209" t="str">
        <f t="shared" si="694"/>
        <v>2013-Corinthians/SP-22-3-1</v>
      </c>
      <c r="D22209" s="4">
        <v>1</v>
      </c>
      <c r="E22209">
        <v>17</v>
      </c>
      <c r="F22209" t="str">
        <f t="shared" si="695"/>
        <v>22-3-1</v>
      </c>
    </row>
    <row r="22210" spans="1:6" x14ac:dyDescent="0.3">
      <c r="A22210">
        <v>2013</v>
      </c>
      <c r="B22210" t="s">
        <v>3433</v>
      </c>
      <c r="C22210" t="str">
        <f t="shared" si="694"/>
        <v>2013-Coritiba/PR-22-3-1</v>
      </c>
      <c r="D22210" s="4">
        <v>3</v>
      </c>
      <c r="E22210">
        <v>20</v>
      </c>
      <c r="F22210" t="str">
        <f t="shared" si="695"/>
        <v>22-3-1</v>
      </c>
    </row>
    <row r="22211" spans="1:6" x14ac:dyDescent="0.3">
      <c r="A22211">
        <v>2013</v>
      </c>
      <c r="B22211" t="s">
        <v>5181</v>
      </c>
      <c r="C22211" t="str">
        <f t="shared" ref="C22211:C22274" si="696">A22211&amp;"-"&amp;B22211</f>
        <v>2013-Criciuma/SC-22-3-1</v>
      </c>
      <c r="D22211" s="4">
        <v>3.166668</v>
      </c>
      <c r="E22211">
        <v>14</v>
      </c>
      <c r="F22211" t="str">
        <f t="shared" ref="F22211:F22274" si="697">RIGHT(B22211,LEN(C22211)-FIND("-",C22211,6))</f>
        <v>22-3-1</v>
      </c>
    </row>
    <row r="22212" spans="1:6" x14ac:dyDescent="0.3">
      <c r="A22212">
        <v>2013</v>
      </c>
      <c r="B22212" t="s">
        <v>613</v>
      </c>
      <c r="C22212" t="str">
        <f t="shared" si="696"/>
        <v>2013-Cruzeiro/MG-22-3-1</v>
      </c>
      <c r="D22212" s="4">
        <v>9</v>
      </c>
      <c r="E22212">
        <v>26</v>
      </c>
      <c r="F22212" t="str">
        <f t="shared" si="697"/>
        <v>22-3-1</v>
      </c>
    </row>
    <row r="22213" spans="1:6" x14ac:dyDescent="0.3">
      <c r="A22213">
        <v>2013</v>
      </c>
      <c r="B22213" t="s">
        <v>615</v>
      </c>
      <c r="C22213" t="str">
        <f t="shared" si="696"/>
        <v>2013-Flamengo/RJ-22-3-1</v>
      </c>
      <c r="D22213" s="4">
        <v>6</v>
      </c>
      <c r="E22213">
        <v>18</v>
      </c>
      <c r="F22213" t="str">
        <f t="shared" si="697"/>
        <v>22-3-1</v>
      </c>
    </row>
    <row r="22214" spans="1:6" x14ac:dyDescent="0.3">
      <c r="A22214">
        <v>2013</v>
      </c>
      <c r="B22214" t="s">
        <v>616</v>
      </c>
      <c r="C22214" t="str">
        <f t="shared" si="696"/>
        <v>2013-Fluminense/RJ-22-3-1</v>
      </c>
      <c r="D22214" s="4">
        <v>5</v>
      </c>
      <c r="E22214">
        <v>20</v>
      </c>
      <c r="F22214" t="str">
        <f t="shared" si="697"/>
        <v>22-3-1</v>
      </c>
    </row>
    <row r="22215" spans="1:6" x14ac:dyDescent="0.3">
      <c r="A22215">
        <v>2013</v>
      </c>
      <c r="B22215" t="s">
        <v>618</v>
      </c>
      <c r="C22215" t="str">
        <f t="shared" si="696"/>
        <v>2013-Goias/GO-22-3-1</v>
      </c>
      <c r="D22215" s="4">
        <v>3</v>
      </c>
      <c r="E22215">
        <v>22</v>
      </c>
      <c r="F22215" t="str">
        <f t="shared" si="697"/>
        <v>22-3-1</v>
      </c>
    </row>
    <row r="22216" spans="1:6" x14ac:dyDescent="0.3">
      <c r="A22216">
        <v>2013</v>
      </c>
      <c r="B22216" t="s">
        <v>619</v>
      </c>
      <c r="C22216" t="str">
        <f t="shared" si="696"/>
        <v>2013-Gremio/RS-22-3-1</v>
      </c>
      <c r="D22216" s="4">
        <v>7.5</v>
      </c>
      <c r="E22216">
        <v>24</v>
      </c>
      <c r="F22216" t="str">
        <f t="shared" si="697"/>
        <v>22-3-1</v>
      </c>
    </row>
    <row r="22217" spans="1:6" x14ac:dyDescent="0.3">
      <c r="A22217">
        <v>2013</v>
      </c>
      <c r="B22217" t="s">
        <v>620</v>
      </c>
      <c r="C22217" t="str">
        <f t="shared" si="696"/>
        <v>2013-Internacional/RS-22-3-1</v>
      </c>
      <c r="D22217" s="4">
        <v>7</v>
      </c>
      <c r="E22217">
        <v>31</v>
      </c>
      <c r="F22217" t="str">
        <f t="shared" si="697"/>
        <v>22-3-1</v>
      </c>
    </row>
    <row r="22218" spans="1:6" x14ac:dyDescent="0.3">
      <c r="A22218">
        <v>2013</v>
      </c>
      <c r="B22218" t="s">
        <v>2954</v>
      </c>
      <c r="C22218" t="str">
        <f t="shared" si="696"/>
        <v>2013-Nautico/PE-22-3-1</v>
      </c>
      <c r="D22218" s="4">
        <v>1.6666650000000001</v>
      </c>
      <c r="E22218">
        <v>5</v>
      </c>
      <c r="F22218" t="str">
        <f t="shared" si="697"/>
        <v>22-3-1</v>
      </c>
    </row>
    <row r="22219" spans="1:6" x14ac:dyDescent="0.3">
      <c r="A22219">
        <v>2013</v>
      </c>
      <c r="B22219" t="s">
        <v>623</v>
      </c>
      <c r="C22219" t="str">
        <f t="shared" si="696"/>
        <v>2013-Ponte Preta/SP-22-3-1</v>
      </c>
      <c r="D22219" s="4">
        <v>0</v>
      </c>
      <c r="E22219">
        <v>7</v>
      </c>
      <c r="F22219" t="str">
        <f t="shared" si="697"/>
        <v>22-3-1</v>
      </c>
    </row>
    <row r="22220" spans="1:6" x14ac:dyDescent="0.3">
      <c r="A22220">
        <v>2013</v>
      </c>
      <c r="B22220" t="s">
        <v>3434</v>
      </c>
      <c r="C22220" t="str">
        <f t="shared" si="696"/>
        <v>2013-Portuguesa/SP-22-3-1</v>
      </c>
      <c r="D22220" s="4">
        <v>6</v>
      </c>
      <c r="E22220">
        <v>22</v>
      </c>
      <c r="F22220" t="str">
        <f t="shared" si="697"/>
        <v>22-3-1</v>
      </c>
    </row>
    <row r="22221" spans="1:6" x14ac:dyDescent="0.3">
      <c r="A22221">
        <v>2013</v>
      </c>
      <c r="B22221" t="s">
        <v>625</v>
      </c>
      <c r="C22221" t="str">
        <f t="shared" si="696"/>
        <v>2013-Santos/SP-22-3-1</v>
      </c>
      <c r="D22221" s="4">
        <v>3</v>
      </c>
      <c r="E22221">
        <v>19</v>
      </c>
      <c r="F22221" t="str">
        <f t="shared" si="697"/>
        <v>22-3-1</v>
      </c>
    </row>
    <row r="22222" spans="1:6" x14ac:dyDescent="0.3">
      <c r="A22222">
        <v>2013</v>
      </c>
      <c r="B22222" t="s">
        <v>626</v>
      </c>
      <c r="C22222" t="str">
        <f t="shared" si="696"/>
        <v>2013-Sao Paulo/SP-22-3-1</v>
      </c>
      <c r="D22222" s="4">
        <v>3</v>
      </c>
      <c r="E22222">
        <v>22</v>
      </c>
      <c r="F22222" t="str">
        <f t="shared" si="697"/>
        <v>22-3-1</v>
      </c>
    </row>
    <row r="22223" spans="1:6" x14ac:dyDescent="0.3">
      <c r="A22223">
        <v>2013</v>
      </c>
      <c r="B22223" t="s">
        <v>627</v>
      </c>
      <c r="C22223" t="str">
        <f t="shared" si="696"/>
        <v>2013-Vasco/RJ-22-3-1</v>
      </c>
      <c r="D22223" s="4">
        <v>3.285711</v>
      </c>
      <c r="E22223">
        <v>13</v>
      </c>
      <c r="F22223" t="str">
        <f t="shared" si="697"/>
        <v>22-3-1</v>
      </c>
    </row>
    <row r="22224" spans="1:6" x14ac:dyDescent="0.3">
      <c r="A22224">
        <v>2013</v>
      </c>
      <c r="B22224" t="s">
        <v>3435</v>
      </c>
      <c r="C22224" t="str">
        <f t="shared" si="696"/>
        <v>2013-Vitoria/BA-22-3-1</v>
      </c>
      <c r="D22224" s="4">
        <v>2</v>
      </c>
      <c r="E22224">
        <v>19</v>
      </c>
      <c r="F22224" t="str">
        <f t="shared" si="697"/>
        <v>22-3-1</v>
      </c>
    </row>
    <row r="22225" spans="1:6" x14ac:dyDescent="0.3">
      <c r="A22225">
        <v>2013</v>
      </c>
      <c r="B22225" t="s">
        <v>2956</v>
      </c>
      <c r="C22225" t="str">
        <f t="shared" si="696"/>
        <v>2013-Atletico/MG-22-3-2</v>
      </c>
      <c r="D22225" s="4">
        <v>3</v>
      </c>
      <c r="E22225">
        <v>25</v>
      </c>
      <c r="F22225" t="str">
        <f t="shared" si="697"/>
        <v>22-3-2</v>
      </c>
    </row>
    <row r="22226" spans="1:6" x14ac:dyDescent="0.3">
      <c r="A22226">
        <v>2013</v>
      </c>
      <c r="B22226" t="s">
        <v>628</v>
      </c>
      <c r="C22226" t="str">
        <f t="shared" si="696"/>
        <v>2013-Atletico/PR-22-3-2</v>
      </c>
      <c r="D22226" s="4">
        <v>7</v>
      </c>
      <c r="E22226">
        <v>15</v>
      </c>
      <c r="F22226" t="str">
        <f t="shared" si="697"/>
        <v>22-3-2</v>
      </c>
    </row>
    <row r="22227" spans="1:6" x14ac:dyDescent="0.3">
      <c r="A22227">
        <v>2013</v>
      </c>
      <c r="B22227" t="s">
        <v>4907</v>
      </c>
      <c r="C22227" t="str">
        <f t="shared" si="696"/>
        <v>2013-Bahia/BA-22-3-2</v>
      </c>
      <c r="D22227" s="4">
        <v>0</v>
      </c>
      <c r="E22227">
        <v>16</v>
      </c>
      <c r="F22227" t="str">
        <f t="shared" si="697"/>
        <v>22-3-2</v>
      </c>
    </row>
    <row r="22228" spans="1:6" x14ac:dyDescent="0.3">
      <c r="A22228">
        <v>2013</v>
      </c>
      <c r="B22228" t="s">
        <v>629</v>
      </c>
      <c r="C22228" t="str">
        <f t="shared" si="696"/>
        <v>2013-Botafogo/RJ-22-3-2</v>
      </c>
      <c r="D22228" s="4">
        <v>5.5</v>
      </c>
      <c r="E22228">
        <v>22</v>
      </c>
      <c r="F22228" t="str">
        <f t="shared" si="697"/>
        <v>22-3-2</v>
      </c>
    </row>
    <row r="22229" spans="1:6" x14ac:dyDescent="0.3">
      <c r="A22229">
        <v>2013</v>
      </c>
      <c r="B22229" t="s">
        <v>630</v>
      </c>
      <c r="C22229" t="str">
        <f t="shared" si="696"/>
        <v>2013-Corinthians/SP-22-3-2</v>
      </c>
      <c r="D22229" s="4">
        <v>5</v>
      </c>
      <c r="E22229">
        <v>16</v>
      </c>
      <c r="F22229" t="str">
        <f t="shared" si="697"/>
        <v>22-3-2</v>
      </c>
    </row>
    <row r="22230" spans="1:6" x14ac:dyDescent="0.3">
      <c r="A22230">
        <v>2013</v>
      </c>
      <c r="B22230" t="s">
        <v>3436</v>
      </c>
      <c r="C22230" t="str">
        <f t="shared" si="696"/>
        <v>2013-Coritiba/PR-22-3-2</v>
      </c>
      <c r="D22230" s="4">
        <v>4</v>
      </c>
      <c r="E22230">
        <v>20</v>
      </c>
      <c r="F22230" t="str">
        <f t="shared" si="697"/>
        <v>22-3-2</v>
      </c>
    </row>
    <row r="22231" spans="1:6" x14ac:dyDescent="0.3">
      <c r="A22231">
        <v>2013</v>
      </c>
      <c r="B22231" t="s">
        <v>5182</v>
      </c>
      <c r="C22231" t="str">
        <f t="shared" si="696"/>
        <v>2013-Criciuma/SC-22-3-2</v>
      </c>
      <c r="D22231" s="4">
        <v>6</v>
      </c>
      <c r="E22231">
        <v>14</v>
      </c>
      <c r="F22231" t="str">
        <f t="shared" si="697"/>
        <v>22-3-2</v>
      </c>
    </row>
    <row r="22232" spans="1:6" x14ac:dyDescent="0.3">
      <c r="A22232">
        <v>2013</v>
      </c>
      <c r="B22232" t="s">
        <v>631</v>
      </c>
      <c r="C22232" t="str">
        <f t="shared" si="696"/>
        <v>2013-Cruzeiro/MG-22-3-2</v>
      </c>
      <c r="D22232" s="4">
        <v>9</v>
      </c>
      <c r="E22232">
        <v>31</v>
      </c>
      <c r="F22232" t="str">
        <f t="shared" si="697"/>
        <v>22-3-2</v>
      </c>
    </row>
    <row r="22233" spans="1:6" x14ac:dyDescent="0.3">
      <c r="A22233">
        <v>2013</v>
      </c>
      <c r="B22233" t="s">
        <v>633</v>
      </c>
      <c r="C22233" t="str">
        <f t="shared" si="696"/>
        <v>2013-Flamengo/RJ-22-3-2</v>
      </c>
      <c r="D22233" s="4">
        <v>3</v>
      </c>
      <c r="E22233">
        <v>13</v>
      </c>
      <c r="F22233" t="str">
        <f t="shared" si="697"/>
        <v>22-3-2</v>
      </c>
    </row>
    <row r="22234" spans="1:6" x14ac:dyDescent="0.3">
      <c r="A22234">
        <v>2013</v>
      </c>
      <c r="B22234" t="s">
        <v>634</v>
      </c>
      <c r="C22234" t="str">
        <f t="shared" si="696"/>
        <v>2013-Fluminense/RJ-22-3-2</v>
      </c>
      <c r="D22234" s="4">
        <v>4</v>
      </c>
      <c r="E22234">
        <v>15</v>
      </c>
      <c r="F22234" t="str">
        <f t="shared" si="697"/>
        <v>22-3-2</v>
      </c>
    </row>
    <row r="22235" spans="1:6" x14ac:dyDescent="0.3">
      <c r="A22235">
        <v>2013</v>
      </c>
      <c r="B22235" t="s">
        <v>636</v>
      </c>
      <c r="C22235" t="str">
        <f t="shared" si="696"/>
        <v>2013-Goias/GO-22-3-2</v>
      </c>
      <c r="D22235" s="4">
        <v>4.3333329999999997</v>
      </c>
      <c r="E22235">
        <v>11</v>
      </c>
      <c r="F22235" t="str">
        <f t="shared" si="697"/>
        <v>22-3-2</v>
      </c>
    </row>
    <row r="22236" spans="1:6" x14ac:dyDescent="0.3">
      <c r="A22236">
        <v>2013</v>
      </c>
      <c r="B22236" t="s">
        <v>637</v>
      </c>
      <c r="C22236" t="str">
        <f t="shared" si="696"/>
        <v>2013-Gremio/RS-22-3-2</v>
      </c>
      <c r="D22236" s="4">
        <v>6</v>
      </c>
      <c r="E22236">
        <v>27</v>
      </c>
      <c r="F22236" t="str">
        <f t="shared" si="697"/>
        <v>22-3-2</v>
      </c>
    </row>
    <row r="22237" spans="1:6" x14ac:dyDescent="0.3">
      <c r="A22237">
        <v>2013</v>
      </c>
      <c r="B22237" t="s">
        <v>638</v>
      </c>
      <c r="C22237" t="str">
        <f t="shared" si="696"/>
        <v>2013-Internacional/RS-22-3-2</v>
      </c>
      <c r="D22237" s="4">
        <v>7</v>
      </c>
      <c r="E22237">
        <v>22</v>
      </c>
      <c r="F22237" t="str">
        <f t="shared" si="697"/>
        <v>22-3-2</v>
      </c>
    </row>
    <row r="22238" spans="1:6" x14ac:dyDescent="0.3">
      <c r="A22238">
        <v>2013</v>
      </c>
      <c r="B22238" t="s">
        <v>2957</v>
      </c>
      <c r="C22238" t="str">
        <f t="shared" si="696"/>
        <v>2013-Nautico/PE-22-3-2</v>
      </c>
      <c r="D22238" s="4">
        <v>2</v>
      </c>
      <c r="E22238">
        <v>10</v>
      </c>
      <c r="F22238" t="str">
        <f t="shared" si="697"/>
        <v>22-3-2</v>
      </c>
    </row>
    <row r="22239" spans="1:6" x14ac:dyDescent="0.3">
      <c r="A22239">
        <v>2013</v>
      </c>
      <c r="B22239" t="s">
        <v>641</v>
      </c>
      <c r="C22239" t="str">
        <f t="shared" si="696"/>
        <v>2013-Ponte Preta/SP-22-3-2</v>
      </c>
      <c r="D22239" s="4">
        <v>0</v>
      </c>
      <c r="E22239">
        <v>12</v>
      </c>
      <c r="F22239" t="str">
        <f t="shared" si="697"/>
        <v>22-3-2</v>
      </c>
    </row>
    <row r="22240" spans="1:6" x14ac:dyDescent="0.3">
      <c r="A22240">
        <v>2013</v>
      </c>
      <c r="B22240" t="s">
        <v>3437</v>
      </c>
      <c r="C22240" t="str">
        <f t="shared" si="696"/>
        <v>2013-Portuguesa/SP-22-3-2</v>
      </c>
      <c r="D22240" s="4">
        <v>6</v>
      </c>
      <c r="E22240">
        <v>18</v>
      </c>
      <c r="F22240" t="str">
        <f t="shared" si="697"/>
        <v>22-3-2</v>
      </c>
    </row>
    <row r="22241" spans="1:6" x14ac:dyDescent="0.3">
      <c r="A22241">
        <v>2013</v>
      </c>
      <c r="B22241" t="s">
        <v>643</v>
      </c>
      <c r="C22241" t="str">
        <f t="shared" si="696"/>
        <v>2013-Santos/SP-22-3-2</v>
      </c>
      <c r="D22241" s="4">
        <v>6</v>
      </c>
      <c r="E22241">
        <v>30</v>
      </c>
      <c r="F22241" t="str">
        <f t="shared" si="697"/>
        <v>22-3-2</v>
      </c>
    </row>
    <row r="22242" spans="1:6" x14ac:dyDescent="0.3">
      <c r="A22242">
        <v>2013</v>
      </c>
      <c r="B22242" t="s">
        <v>644</v>
      </c>
      <c r="C22242" t="str">
        <f t="shared" si="696"/>
        <v>2013-Sao Paulo/SP-22-3-2</v>
      </c>
      <c r="D22242" s="4">
        <v>2.2000000000000002</v>
      </c>
      <c r="E22242">
        <v>17</v>
      </c>
      <c r="F22242" t="str">
        <f t="shared" si="697"/>
        <v>22-3-2</v>
      </c>
    </row>
    <row r="22243" spans="1:6" x14ac:dyDescent="0.3">
      <c r="A22243">
        <v>2013</v>
      </c>
      <c r="B22243" t="s">
        <v>645</v>
      </c>
      <c r="C22243" t="str">
        <f t="shared" si="696"/>
        <v>2013-Vasco/RJ-22-3-2</v>
      </c>
      <c r="D22243" s="4">
        <v>4</v>
      </c>
      <c r="E22243">
        <v>17</v>
      </c>
      <c r="F22243" t="str">
        <f t="shared" si="697"/>
        <v>22-3-2</v>
      </c>
    </row>
    <row r="22244" spans="1:6" x14ac:dyDescent="0.3">
      <c r="A22244">
        <v>2013</v>
      </c>
      <c r="B22244" t="s">
        <v>3438</v>
      </c>
      <c r="C22244" t="str">
        <f t="shared" si="696"/>
        <v>2013-Vitoria/BA-22-3-2</v>
      </c>
      <c r="D22244" s="4">
        <v>1</v>
      </c>
      <c r="E22244">
        <v>23</v>
      </c>
      <c r="F22244" t="str">
        <f t="shared" si="697"/>
        <v>22-3-2</v>
      </c>
    </row>
    <row r="22245" spans="1:6" x14ac:dyDescent="0.3">
      <c r="A22245">
        <v>2013</v>
      </c>
      <c r="B22245" t="s">
        <v>2959</v>
      </c>
      <c r="C22245" t="str">
        <f t="shared" si="696"/>
        <v>2013-Atletico/MG-22-4-0</v>
      </c>
      <c r="D22245" s="4">
        <v>6</v>
      </c>
      <c r="E22245">
        <v>28</v>
      </c>
      <c r="F22245" t="str">
        <f t="shared" si="697"/>
        <v>22-4-0</v>
      </c>
    </row>
    <row r="22246" spans="1:6" x14ac:dyDescent="0.3">
      <c r="A22246">
        <v>2013</v>
      </c>
      <c r="B22246" t="s">
        <v>646</v>
      </c>
      <c r="C22246" t="str">
        <f t="shared" si="696"/>
        <v>2013-Atletico/PR-22-4-0</v>
      </c>
      <c r="D22246" s="4">
        <v>8</v>
      </c>
      <c r="E22246">
        <v>27</v>
      </c>
      <c r="F22246" t="str">
        <f t="shared" si="697"/>
        <v>22-4-0</v>
      </c>
    </row>
    <row r="22247" spans="1:6" x14ac:dyDescent="0.3">
      <c r="A22247">
        <v>2013</v>
      </c>
      <c r="B22247" t="s">
        <v>4909</v>
      </c>
      <c r="C22247" t="str">
        <f t="shared" si="696"/>
        <v>2013-Bahia/BA-22-4-0</v>
      </c>
      <c r="D22247" s="4">
        <v>1</v>
      </c>
      <c r="E22247">
        <v>24</v>
      </c>
      <c r="F22247" t="str">
        <f t="shared" si="697"/>
        <v>22-4-0</v>
      </c>
    </row>
    <row r="22248" spans="1:6" x14ac:dyDescent="0.3">
      <c r="A22248">
        <v>2013</v>
      </c>
      <c r="B22248" t="s">
        <v>647</v>
      </c>
      <c r="C22248" t="str">
        <f t="shared" si="696"/>
        <v>2013-Botafogo/RJ-22-4-0</v>
      </c>
      <c r="D22248" s="4">
        <v>10</v>
      </c>
      <c r="E22248">
        <v>39</v>
      </c>
      <c r="F22248" t="str">
        <f t="shared" si="697"/>
        <v>22-4-0</v>
      </c>
    </row>
    <row r="22249" spans="1:6" x14ac:dyDescent="0.3">
      <c r="A22249">
        <v>2013</v>
      </c>
      <c r="B22249" t="s">
        <v>648</v>
      </c>
      <c r="C22249" t="str">
        <f t="shared" si="696"/>
        <v>2013-Corinthians/SP-22-4-0</v>
      </c>
      <c r="D22249" s="4">
        <v>4</v>
      </c>
      <c r="E22249">
        <v>17</v>
      </c>
      <c r="F22249" t="str">
        <f t="shared" si="697"/>
        <v>22-4-0</v>
      </c>
    </row>
    <row r="22250" spans="1:6" x14ac:dyDescent="0.3">
      <c r="A22250">
        <v>2013</v>
      </c>
      <c r="B22250" t="s">
        <v>3439</v>
      </c>
      <c r="C22250" t="str">
        <f t="shared" si="696"/>
        <v>2013-Coritiba/PR-22-4-0</v>
      </c>
      <c r="D22250" s="4">
        <v>4</v>
      </c>
      <c r="E22250">
        <v>20</v>
      </c>
      <c r="F22250" t="str">
        <f t="shared" si="697"/>
        <v>22-4-0</v>
      </c>
    </row>
    <row r="22251" spans="1:6" x14ac:dyDescent="0.3">
      <c r="A22251">
        <v>2013</v>
      </c>
      <c r="B22251" t="s">
        <v>5183</v>
      </c>
      <c r="C22251" t="str">
        <f t="shared" si="696"/>
        <v>2013-Criciuma/SC-22-4-0</v>
      </c>
      <c r="D22251" s="4">
        <v>7</v>
      </c>
      <c r="E22251">
        <v>18</v>
      </c>
      <c r="F22251" t="str">
        <f t="shared" si="697"/>
        <v>22-4-0</v>
      </c>
    </row>
    <row r="22252" spans="1:6" x14ac:dyDescent="0.3">
      <c r="A22252">
        <v>2013</v>
      </c>
      <c r="B22252" t="s">
        <v>649</v>
      </c>
      <c r="C22252" t="str">
        <f t="shared" si="696"/>
        <v>2013-Cruzeiro/MG-22-4-0</v>
      </c>
      <c r="D22252" s="4">
        <v>12</v>
      </c>
      <c r="E22252">
        <v>36</v>
      </c>
      <c r="F22252" t="str">
        <f t="shared" si="697"/>
        <v>22-4-0</v>
      </c>
    </row>
    <row r="22253" spans="1:6" x14ac:dyDescent="0.3">
      <c r="A22253">
        <v>2013</v>
      </c>
      <c r="B22253" t="s">
        <v>651</v>
      </c>
      <c r="C22253" t="str">
        <f t="shared" si="696"/>
        <v>2013-Flamengo/RJ-22-4-0</v>
      </c>
      <c r="D22253" s="4">
        <v>6</v>
      </c>
      <c r="E22253">
        <v>20</v>
      </c>
      <c r="F22253" t="str">
        <f t="shared" si="697"/>
        <v>22-4-0</v>
      </c>
    </row>
    <row r="22254" spans="1:6" x14ac:dyDescent="0.3">
      <c r="A22254">
        <v>2013</v>
      </c>
      <c r="B22254" t="s">
        <v>652</v>
      </c>
      <c r="C22254" t="str">
        <f t="shared" si="696"/>
        <v>2013-Fluminense/RJ-22-4-0</v>
      </c>
      <c r="D22254" s="4">
        <v>4</v>
      </c>
      <c r="E22254">
        <v>18</v>
      </c>
      <c r="F22254" t="str">
        <f t="shared" si="697"/>
        <v>22-4-0</v>
      </c>
    </row>
    <row r="22255" spans="1:6" x14ac:dyDescent="0.3">
      <c r="A22255">
        <v>2013</v>
      </c>
      <c r="B22255" t="s">
        <v>654</v>
      </c>
      <c r="C22255" t="str">
        <f t="shared" si="696"/>
        <v>2013-Goias/GO-22-4-0</v>
      </c>
      <c r="D22255" s="4">
        <v>6</v>
      </c>
      <c r="E22255">
        <v>22</v>
      </c>
      <c r="F22255" t="str">
        <f t="shared" si="697"/>
        <v>22-4-0</v>
      </c>
    </row>
    <row r="22256" spans="1:6" x14ac:dyDescent="0.3">
      <c r="A22256">
        <v>2013</v>
      </c>
      <c r="B22256" t="s">
        <v>655</v>
      </c>
      <c r="C22256" t="str">
        <f t="shared" si="696"/>
        <v>2013-Gremio/RS-22-4-0</v>
      </c>
      <c r="D22256" s="4">
        <v>9</v>
      </c>
      <c r="E22256">
        <v>37</v>
      </c>
      <c r="F22256" t="str">
        <f t="shared" si="697"/>
        <v>22-4-0</v>
      </c>
    </row>
    <row r="22257" spans="1:6" x14ac:dyDescent="0.3">
      <c r="A22257">
        <v>2013</v>
      </c>
      <c r="B22257" t="s">
        <v>656</v>
      </c>
      <c r="C22257" t="str">
        <f t="shared" si="696"/>
        <v>2013-Internacional/RS-22-4-0</v>
      </c>
      <c r="D22257" s="4">
        <v>8</v>
      </c>
      <c r="E22257">
        <v>31</v>
      </c>
      <c r="F22257" t="str">
        <f t="shared" si="697"/>
        <v>22-4-0</v>
      </c>
    </row>
    <row r="22258" spans="1:6" x14ac:dyDescent="0.3">
      <c r="A22258">
        <v>2013</v>
      </c>
      <c r="B22258" t="s">
        <v>2960</v>
      </c>
      <c r="C22258" t="str">
        <f t="shared" si="696"/>
        <v>2013-Nautico/PE-22-4-0</v>
      </c>
      <c r="D22258" s="4">
        <v>1</v>
      </c>
      <c r="E22258">
        <v>5</v>
      </c>
      <c r="F22258" t="str">
        <f t="shared" si="697"/>
        <v>22-4-0</v>
      </c>
    </row>
    <row r="22259" spans="1:6" x14ac:dyDescent="0.3">
      <c r="A22259">
        <v>2013</v>
      </c>
      <c r="B22259" t="s">
        <v>659</v>
      </c>
      <c r="C22259" t="str">
        <f t="shared" si="696"/>
        <v>2013-Ponte Preta/SP-22-4-0</v>
      </c>
      <c r="D22259" s="4">
        <v>0</v>
      </c>
      <c r="E22259">
        <v>12</v>
      </c>
      <c r="F22259" t="str">
        <f t="shared" si="697"/>
        <v>22-4-0</v>
      </c>
    </row>
    <row r="22260" spans="1:6" x14ac:dyDescent="0.3">
      <c r="A22260">
        <v>2013</v>
      </c>
      <c r="B22260" t="s">
        <v>3440</v>
      </c>
      <c r="C22260" t="str">
        <f t="shared" si="696"/>
        <v>2013-Portuguesa/SP-22-4-0</v>
      </c>
      <c r="D22260" s="4">
        <v>9</v>
      </c>
      <c r="E22260">
        <v>20</v>
      </c>
      <c r="F22260" t="str">
        <f t="shared" si="697"/>
        <v>22-4-0</v>
      </c>
    </row>
    <row r="22261" spans="1:6" x14ac:dyDescent="0.3">
      <c r="A22261">
        <v>2013</v>
      </c>
      <c r="B22261" t="s">
        <v>661</v>
      </c>
      <c r="C22261" t="str">
        <f t="shared" si="696"/>
        <v>2013-Santos/SP-22-4-0</v>
      </c>
      <c r="D22261" s="4">
        <v>6</v>
      </c>
      <c r="E22261">
        <v>29</v>
      </c>
      <c r="F22261" t="str">
        <f t="shared" si="697"/>
        <v>22-4-0</v>
      </c>
    </row>
    <row r="22262" spans="1:6" x14ac:dyDescent="0.3">
      <c r="A22262">
        <v>2013</v>
      </c>
      <c r="B22262" t="s">
        <v>662</v>
      </c>
      <c r="C22262" t="str">
        <f t="shared" si="696"/>
        <v>2013-Sao Paulo/SP-22-4-0</v>
      </c>
      <c r="D22262" s="4">
        <v>5</v>
      </c>
      <c r="E22262">
        <v>17</v>
      </c>
      <c r="F22262" t="str">
        <f t="shared" si="697"/>
        <v>22-4-0</v>
      </c>
    </row>
    <row r="22263" spans="1:6" x14ac:dyDescent="0.3">
      <c r="A22263">
        <v>2013</v>
      </c>
      <c r="B22263" t="s">
        <v>663</v>
      </c>
      <c r="C22263" t="str">
        <f t="shared" si="696"/>
        <v>2013-Vasco/RJ-22-4-0</v>
      </c>
      <c r="D22263" s="4">
        <v>4</v>
      </c>
      <c r="E22263">
        <v>15</v>
      </c>
      <c r="F22263" t="str">
        <f t="shared" si="697"/>
        <v>22-4-0</v>
      </c>
    </row>
    <row r="22264" spans="1:6" x14ac:dyDescent="0.3">
      <c r="A22264">
        <v>2013</v>
      </c>
      <c r="B22264" t="s">
        <v>3441</v>
      </c>
      <c r="C22264" t="str">
        <f t="shared" si="696"/>
        <v>2013-Vitoria/BA-22-4-0</v>
      </c>
      <c r="D22264" s="4">
        <v>2</v>
      </c>
      <c r="E22264">
        <v>17</v>
      </c>
      <c r="F22264" t="str">
        <f t="shared" si="697"/>
        <v>22-4-0</v>
      </c>
    </row>
    <row r="22265" spans="1:6" x14ac:dyDescent="0.3">
      <c r="A22265">
        <v>2013</v>
      </c>
      <c r="B22265" t="s">
        <v>2962</v>
      </c>
      <c r="C22265" t="str">
        <f t="shared" si="696"/>
        <v>2013-Atletico/MG-22-4-1</v>
      </c>
      <c r="D22265" s="4">
        <v>6</v>
      </c>
      <c r="E22265">
        <v>19</v>
      </c>
      <c r="F22265" t="str">
        <f t="shared" si="697"/>
        <v>22-4-1</v>
      </c>
    </row>
    <row r="22266" spans="1:6" x14ac:dyDescent="0.3">
      <c r="A22266">
        <v>2013</v>
      </c>
      <c r="B22266" t="s">
        <v>664</v>
      </c>
      <c r="C22266" t="str">
        <f t="shared" si="696"/>
        <v>2013-Atletico/PR-22-4-1</v>
      </c>
      <c r="D22266" s="4">
        <v>8</v>
      </c>
      <c r="E22266">
        <v>27</v>
      </c>
      <c r="F22266" t="str">
        <f t="shared" si="697"/>
        <v>22-4-1</v>
      </c>
    </row>
    <row r="22267" spans="1:6" x14ac:dyDescent="0.3">
      <c r="A22267">
        <v>2013</v>
      </c>
      <c r="B22267" t="s">
        <v>4911</v>
      </c>
      <c r="C22267" t="str">
        <f t="shared" si="696"/>
        <v>2013-Bahia/BA-22-4-1</v>
      </c>
      <c r="D22267" s="4">
        <v>3</v>
      </c>
      <c r="E22267">
        <v>26</v>
      </c>
      <c r="F22267" t="str">
        <f t="shared" si="697"/>
        <v>22-4-1</v>
      </c>
    </row>
    <row r="22268" spans="1:6" x14ac:dyDescent="0.3">
      <c r="A22268">
        <v>2013</v>
      </c>
      <c r="B22268" t="s">
        <v>665</v>
      </c>
      <c r="C22268" t="str">
        <f t="shared" si="696"/>
        <v>2013-Botafogo/RJ-22-4-1</v>
      </c>
      <c r="D22268" s="4">
        <v>6</v>
      </c>
      <c r="E22268">
        <v>29</v>
      </c>
      <c r="F22268" t="str">
        <f t="shared" si="697"/>
        <v>22-4-1</v>
      </c>
    </row>
    <row r="22269" spans="1:6" x14ac:dyDescent="0.3">
      <c r="A22269">
        <v>2013</v>
      </c>
      <c r="B22269" t="s">
        <v>666</v>
      </c>
      <c r="C22269" t="str">
        <f t="shared" si="696"/>
        <v>2013-Corinthians/SP-22-4-1</v>
      </c>
      <c r="D22269" s="4">
        <v>8</v>
      </c>
      <c r="E22269">
        <v>17</v>
      </c>
      <c r="F22269" t="str">
        <f t="shared" si="697"/>
        <v>22-4-1</v>
      </c>
    </row>
    <row r="22270" spans="1:6" x14ac:dyDescent="0.3">
      <c r="A22270">
        <v>2013</v>
      </c>
      <c r="B22270" t="s">
        <v>3442</v>
      </c>
      <c r="C22270" t="str">
        <f t="shared" si="696"/>
        <v>2013-Coritiba/PR-22-4-1</v>
      </c>
      <c r="D22270" s="4">
        <v>4</v>
      </c>
      <c r="E22270">
        <v>27</v>
      </c>
      <c r="F22270" t="str">
        <f t="shared" si="697"/>
        <v>22-4-1</v>
      </c>
    </row>
    <row r="22271" spans="1:6" x14ac:dyDescent="0.3">
      <c r="A22271">
        <v>2013</v>
      </c>
      <c r="B22271" t="s">
        <v>5184</v>
      </c>
      <c r="C22271" t="str">
        <f t="shared" si="696"/>
        <v>2013-Criciuma/SC-22-4-1</v>
      </c>
      <c r="D22271" s="4">
        <v>9</v>
      </c>
      <c r="E22271">
        <v>22</v>
      </c>
      <c r="F22271" t="str">
        <f t="shared" si="697"/>
        <v>22-4-1</v>
      </c>
    </row>
    <row r="22272" spans="1:6" x14ac:dyDescent="0.3">
      <c r="A22272">
        <v>2013</v>
      </c>
      <c r="B22272" t="s">
        <v>667</v>
      </c>
      <c r="C22272" t="str">
        <f t="shared" si="696"/>
        <v>2013-Cruzeiro/MG-22-4-1</v>
      </c>
      <c r="D22272" s="4">
        <v>12</v>
      </c>
      <c r="E22272">
        <v>36</v>
      </c>
      <c r="F22272" t="str">
        <f t="shared" si="697"/>
        <v>22-4-1</v>
      </c>
    </row>
    <row r="22273" spans="1:6" x14ac:dyDescent="0.3">
      <c r="A22273">
        <v>2013</v>
      </c>
      <c r="B22273" t="s">
        <v>669</v>
      </c>
      <c r="C22273" t="str">
        <f t="shared" si="696"/>
        <v>2013-Flamengo/RJ-22-4-1</v>
      </c>
      <c r="D22273" s="4">
        <v>3</v>
      </c>
      <c r="E22273">
        <v>22</v>
      </c>
      <c r="F22273" t="str">
        <f t="shared" si="697"/>
        <v>22-4-1</v>
      </c>
    </row>
    <row r="22274" spans="1:6" x14ac:dyDescent="0.3">
      <c r="A22274">
        <v>2013</v>
      </c>
      <c r="B22274" t="s">
        <v>670</v>
      </c>
      <c r="C22274" t="str">
        <f t="shared" si="696"/>
        <v>2013-Fluminense/RJ-22-4-1</v>
      </c>
      <c r="D22274" s="4">
        <v>5</v>
      </c>
      <c r="E22274">
        <v>18</v>
      </c>
      <c r="F22274" t="str">
        <f t="shared" si="697"/>
        <v>22-4-1</v>
      </c>
    </row>
    <row r="22275" spans="1:6" x14ac:dyDescent="0.3">
      <c r="A22275">
        <v>2013</v>
      </c>
      <c r="B22275" t="s">
        <v>672</v>
      </c>
      <c r="C22275" t="str">
        <f t="shared" ref="C22275:C22338" si="698">A22275&amp;"-"&amp;B22275</f>
        <v>2013-Goias/GO-22-4-1</v>
      </c>
      <c r="D22275" s="4">
        <v>7</v>
      </c>
      <c r="E22275">
        <v>24</v>
      </c>
      <c r="F22275" t="str">
        <f t="shared" ref="F22275:F22338" si="699">RIGHT(B22275,LEN(C22275)-FIND("-",C22275,6))</f>
        <v>22-4-1</v>
      </c>
    </row>
    <row r="22276" spans="1:6" x14ac:dyDescent="0.3">
      <c r="A22276">
        <v>2013</v>
      </c>
      <c r="B22276" t="s">
        <v>673</v>
      </c>
      <c r="C22276" t="str">
        <f t="shared" si="698"/>
        <v>2013-Gremio/RS-22-4-1</v>
      </c>
      <c r="D22276" s="4">
        <v>9</v>
      </c>
      <c r="E22276">
        <v>28</v>
      </c>
      <c r="F22276" t="str">
        <f t="shared" si="699"/>
        <v>22-4-1</v>
      </c>
    </row>
    <row r="22277" spans="1:6" x14ac:dyDescent="0.3">
      <c r="A22277">
        <v>2013</v>
      </c>
      <c r="B22277" t="s">
        <v>674</v>
      </c>
      <c r="C22277" t="str">
        <f t="shared" si="698"/>
        <v>2013-Internacional/RS-22-4-1</v>
      </c>
      <c r="D22277" s="4">
        <v>4</v>
      </c>
      <c r="E22277">
        <v>23</v>
      </c>
      <c r="F22277" t="str">
        <f t="shared" si="699"/>
        <v>22-4-1</v>
      </c>
    </row>
    <row r="22278" spans="1:6" x14ac:dyDescent="0.3">
      <c r="A22278">
        <v>2013</v>
      </c>
      <c r="B22278" t="s">
        <v>2963</v>
      </c>
      <c r="C22278" t="str">
        <f t="shared" si="698"/>
        <v>2013-Nautico/PE-22-4-1</v>
      </c>
      <c r="D22278" s="4">
        <v>1</v>
      </c>
      <c r="E22278">
        <v>8</v>
      </c>
      <c r="F22278" t="str">
        <f t="shared" si="699"/>
        <v>22-4-1</v>
      </c>
    </row>
    <row r="22279" spans="1:6" x14ac:dyDescent="0.3">
      <c r="A22279">
        <v>2013</v>
      </c>
      <c r="B22279" t="s">
        <v>677</v>
      </c>
      <c r="C22279" t="str">
        <f t="shared" si="698"/>
        <v>2013-Ponte Preta/SP-22-4-1</v>
      </c>
      <c r="D22279" s="4">
        <v>0</v>
      </c>
      <c r="E22279">
        <v>7</v>
      </c>
      <c r="F22279" t="str">
        <f t="shared" si="699"/>
        <v>22-4-1</v>
      </c>
    </row>
    <row r="22280" spans="1:6" x14ac:dyDescent="0.3">
      <c r="A22280">
        <v>2013</v>
      </c>
      <c r="B22280" t="s">
        <v>3443</v>
      </c>
      <c r="C22280" t="str">
        <f t="shared" si="698"/>
        <v>2013-Portuguesa/SP-22-4-1</v>
      </c>
      <c r="D22280" s="4">
        <v>6</v>
      </c>
      <c r="E22280">
        <v>15</v>
      </c>
      <c r="F22280" t="str">
        <f t="shared" si="699"/>
        <v>22-4-1</v>
      </c>
    </row>
    <row r="22281" spans="1:6" x14ac:dyDescent="0.3">
      <c r="A22281">
        <v>2013</v>
      </c>
      <c r="B22281" t="s">
        <v>679</v>
      </c>
      <c r="C22281" t="str">
        <f t="shared" si="698"/>
        <v>2013-Santos/SP-22-4-1</v>
      </c>
      <c r="D22281" s="4">
        <v>5</v>
      </c>
      <c r="E22281">
        <v>20</v>
      </c>
      <c r="F22281" t="str">
        <f t="shared" si="699"/>
        <v>22-4-1</v>
      </c>
    </row>
    <row r="22282" spans="1:6" x14ac:dyDescent="0.3">
      <c r="A22282">
        <v>2013</v>
      </c>
      <c r="B22282" t="s">
        <v>680</v>
      </c>
      <c r="C22282" t="str">
        <f t="shared" si="698"/>
        <v>2013-Sao Paulo/SP-22-4-1</v>
      </c>
      <c r="D22282" s="4">
        <v>2</v>
      </c>
      <c r="E22282">
        <v>14</v>
      </c>
      <c r="F22282" t="str">
        <f t="shared" si="699"/>
        <v>22-4-1</v>
      </c>
    </row>
    <row r="22283" spans="1:6" x14ac:dyDescent="0.3">
      <c r="A22283">
        <v>2013</v>
      </c>
      <c r="B22283" t="s">
        <v>681</v>
      </c>
      <c r="C22283" t="str">
        <f t="shared" si="698"/>
        <v>2013-Vasco/RJ-22-4-1</v>
      </c>
      <c r="D22283" s="4">
        <v>5</v>
      </c>
      <c r="E22283">
        <v>22</v>
      </c>
      <c r="F22283" t="str">
        <f t="shared" si="699"/>
        <v>22-4-1</v>
      </c>
    </row>
    <row r="22284" spans="1:6" x14ac:dyDescent="0.3">
      <c r="A22284">
        <v>2013</v>
      </c>
      <c r="B22284" t="s">
        <v>3444</v>
      </c>
      <c r="C22284" t="str">
        <f t="shared" si="698"/>
        <v>2013-Vitoria/BA-22-4-1</v>
      </c>
      <c r="D22284" s="4">
        <v>1</v>
      </c>
      <c r="E22284">
        <v>23</v>
      </c>
      <c r="F22284" t="str">
        <f t="shared" si="699"/>
        <v>22-4-1</v>
      </c>
    </row>
    <row r="22285" spans="1:6" x14ac:dyDescent="0.3">
      <c r="A22285">
        <v>2013</v>
      </c>
      <c r="B22285" t="s">
        <v>2965</v>
      </c>
      <c r="C22285" t="str">
        <f t="shared" si="698"/>
        <v>2013-Atletico/MG-22-4-2</v>
      </c>
      <c r="D22285" s="4">
        <v>6</v>
      </c>
      <c r="E22285">
        <v>21</v>
      </c>
      <c r="F22285" t="str">
        <f t="shared" si="699"/>
        <v>22-4-2</v>
      </c>
    </row>
    <row r="22286" spans="1:6" x14ac:dyDescent="0.3">
      <c r="A22286">
        <v>2013</v>
      </c>
      <c r="B22286" t="s">
        <v>682</v>
      </c>
      <c r="C22286" t="str">
        <f t="shared" si="698"/>
        <v>2013-Atletico/PR-22-4-2</v>
      </c>
      <c r="D22286" s="4">
        <v>12</v>
      </c>
      <c r="E22286">
        <v>32</v>
      </c>
      <c r="F22286" t="str">
        <f t="shared" si="699"/>
        <v>22-4-2</v>
      </c>
    </row>
    <row r="22287" spans="1:6" x14ac:dyDescent="0.3">
      <c r="A22287">
        <v>2013</v>
      </c>
      <c r="B22287" t="s">
        <v>4913</v>
      </c>
      <c r="C22287" t="str">
        <f t="shared" si="698"/>
        <v>2013-Bahia/BA-22-4-2</v>
      </c>
      <c r="D22287" s="4">
        <v>4</v>
      </c>
      <c r="E22287">
        <v>22</v>
      </c>
      <c r="F22287" t="str">
        <f t="shared" si="699"/>
        <v>22-4-2</v>
      </c>
    </row>
    <row r="22288" spans="1:6" x14ac:dyDescent="0.3">
      <c r="A22288">
        <v>2013</v>
      </c>
      <c r="B22288" t="s">
        <v>683</v>
      </c>
      <c r="C22288" t="str">
        <f t="shared" si="698"/>
        <v>2013-Botafogo/RJ-22-4-2</v>
      </c>
      <c r="D22288" s="4">
        <v>7.3333259999999996</v>
      </c>
      <c r="E22288">
        <v>22</v>
      </c>
      <c r="F22288" t="str">
        <f t="shared" si="699"/>
        <v>22-4-2</v>
      </c>
    </row>
    <row r="22289" spans="1:6" x14ac:dyDescent="0.3">
      <c r="A22289">
        <v>2013</v>
      </c>
      <c r="B22289" t="s">
        <v>684</v>
      </c>
      <c r="C22289" t="str">
        <f t="shared" si="698"/>
        <v>2013-Corinthians/SP-22-4-2</v>
      </c>
      <c r="D22289" s="4">
        <v>6.75</v>
      </c>
      <c r="E22289">
        <v>20</v>
      </c>
      <c r="F22289" t="str">
        <f t="shared" si="699"/>
        <v>22-4-2</v>
      </c>
    </row>
    <row r="22290" spans="1:6" x14ac:dyDescent="0.3">
      <c r="A22290">
        <v>2013</v>
      </c>
      <c r="B22290" t="s">
        <v>3445</v>
      </c>
      <c r="C22290" t="str">
        <f t="shared" si="698"/>
        <v>2013-Coritiba/PR-22-4-2</v>
      </c>
      <c r="D22290" s="4">
        <v>1</v>
      </c>
      <c r="E22290">
        <v>13</v>
      </c>
      <c r="F22290" t="str">
        <f t="shared" si="699"/>
        <v>22-4-2</v>
      </c>
    </row>
    <row r="22291" spans="1:6" x14ac:dyDescent="0.3">
      <c r="A22291">
        <v>2013</v>
      </c>
      <c r="B22291" t="s">
        <v>5185</v>
      </c>
      <c r="C22291" t="str">
        <f t="shared" si="698"/>
        <v>2013-Criciuma/SC-22-4-2</v>
      </c>
      <c r="D22291" s="4">
        <v>9</v>
      </c>
      <c r="E22291">
        <v>23</v>
      </c>
      <c r="F22291" t="str">
        <f t="shared" si="699"/>
        <v>22-4-2</v>
      </c>
    </row>
    <row r="22292" spans="1:6" x14ac:dyDescent="0.3">
      <c r="A22292">
        <v>2013</v>
      </c>
      <c r="B22292" t="s">
        <v>685</v>
      </c>
      <c r="C22292" t="str">
        <f t="shared" si="698"/>
        <v>2013-Cruzeiro/MG-22-4-2</v>
      </c>
      <c r="D22292" s="4">
        <v>12</v>
      </c>
      <c r="E22292">
        <v>33</v>
      </c>
      <c r="F22292" t="str">
        <f t="shared" si="699"/>
        <v>22-4-2</v>
      </c>
    </row>
    <row r="22293" spans="1:6" x14ac:dyDescent="0.3">
      <c r="A22293">
        <v>2013</v>
      </c>
      <c r="B22293" t="s">
        <v>687</v>
      </c>
      <c r="C22293" t="str">
        <f t="shared" si="698"/>
        <v>2013-Flamengo/RJ-22-4-2</v>
      </c>
      <c r="D22293" s="4">
        <v>8</v>
      </c>
      <c r="E22293">
        <v>19</v>
      </c>
      <c r="F22293" t="str">
        <f t="shared" si="699"/>
        <v>22-4-2</v>
      </c>
    </row>
    <row r="22294" spans="1:6" x14ac:dyDescent="0.3">
      <c r="A22294">
        <v>2013</v>
      </c>
      <c r="B22294" t="s">
        <v>688</v>
      </c>
      <c r="C22294" t="str">
        <f t="shared" si="698"/>
        <v>2013-Fluminense/RJ-22-4-2</v>
      </c>
      <c r="D22294" s="4">
        <v>4</v>
      </c>
      <c r="E22294">
        <v>16</v>
      </c>
      <c r="F22294" t="str">
        <f t="shared" si="699"/>
        <v>22-4-2</v>
      </c>
    </row>
    <row r="22295" spans="1:6" x14ac:dyDescent="0.3">
      <c r="A22295">
        <v>2013</v>
      </c>
      <c r="B22295" t="s">
        <v>690</v>
      </c>
      <c r="C22295" t="str">
        <f t="shared" si="698"/>
        <v>2013-Goias/GO-22-4-2</v>
      </c>
      <c r="D22295" s="4">
        <v>8</v>
      </c>
      <c r="E22295">
        <v>20</v>
      </c>
      <c r="F22295" t="str">
        <f t="shared" si="699"/>
        <v>22-4-2</v>
      </c>
    </row>
    <row r="22296" spans="1:6" x14ac:dyDescent="0.3">
      <c r="A22296">
        <v>2013</v>
      </c>
      <c r="B22296" t="s">
        <v>691</v>
      </c>
      <c r="C22296" t="str">
        <f t="shared" si="698"/>
        <v>2013-Gremio/RS-22-4-2</v>
      </c>
      <c r="D22296" s="4">
        <v>9</v>
      </c>
      <c r="E22296">
        <v>28</v>
      </c>
      <c r="F22296" t="str">
        <f t="shared" si="699"/>
        <v>22-4-2</v>
      </c>
    </row>
    <row r="22297" spans="1:6" x14ac:dyDescent="0.3">
      <c r="A22297">
        <v>2013</v>
      </c>
      <c r="B22297" t="s">
        <v>692</v>
      </c>
      <c r="C22297" t="str">
        <f t="shared" si="698"/>
        <v>2013-Internacional/RS-22-4-2</v>
      </c>
      <c r="D22297" s="4">
        <v>6</v>
      </c>
      <c r="E22297">
        <v>17</v>
      </c>
      <c r="F22297" t="str">
        <f t="shared" si="699"/>
        <v>22-4-2</v>
      </c>
    </row>
    <row r="22298" spans="1:6" x14ac:dyDescent="0.3">
      <c r="A22298">
        <v>2013</v>
      </c>
      <c r="B22298" t="s">
        <v>2966</v>
      </c>
      <c r="C22298" t="str">
        <f t="shared" si="698"/>
        <v>2013-Nautico/PE-22-4-2</v>
      </c>
      <c r="D22298" s="4">
        <v>0</v>
      </c>
      <c r="E22298">
        <v>9</v>
      </c>
      <c r="F22298" t="str">
        <f t="shared" si="699"/>
        <v>22-4-2</v>
      </c>
    </row>
    <row r="22299" spans="1:6" x14ac:dyDescent="0.3">
      <c r="A22299">
        <v>2013</v>
      </c>
      <c r="B22299" t="s">
        <v>695</v>
      </c>
      <c r="C22299" t="str">
        <f t="shared" si="698"/>
        <v>2013-Ponte Preta/SP-22-4-2</v>
      </c>
      <c r="D22299" s="4">
        <v>0</v>
      </c>
      <c r="E22299">
        <v>12</v>
      </c>
      <c r="F22299" t="str">
        <f t="shared" si="699"/>
        <v>22-4-2</v>
      </c>
    </row>
    <row r="22300" spans="1:6" x14ac:dyDescent="0.3">
      <c r="A22300">
        <v>2013</v>
      </c>
      <c r="B22300" t="s">
        <v>3446</v>
      </c>
      <c r="C22300" t="str">
        <f t="shared" si="698"/>
        <v>2013-Portuguesa/SP-22-4-2</v>
      </c>
      <c r="D22300" s="4">
        <v>6</v>
      </c>
      <c r="E22300">
        <v>16</v>
      </c>
      <c r="F22300" t="str">
        <f t="shared" si="699"/>
        <v>22-4-2</v>
      </c>
    </row>
    <row r="22301" spans="1:6" x14ac:dyDescent="0.3">
      <c r="A22301">
        <v>2013</v>
      </c>
      <c r="B22301" t="s">
        <v>697</v>
      </c>
      <c r="C22301" t="str">
        <f t="shared" si="698"/>
        <v>2013-Santos/SP-22-4-2</v>
      </c>
      <c r="D22301" s="4">
        <v>7</v>
      </c>
      <c r="E22301">
        <v>13</v>
      </c>
      <c r="F22301" t="str">
        <f t="shared" si="699"/>
        <v>22-4-2</v>
      </c>
    </row>
    <row r="22302" spans="1:6" x14ac:dyDescent="0.3">
      <c r="A22302">
        <v>2013</v>
      </c>
      <c r="B22302" t="s">
        <v>698</v>
      </c>
      <c r="C22302" t="str">
        <f t="shared" si="698"/>
        <v>2013-Sao Paulo/SP-22-4-2</v>
      </c>
      <c r="D22302" s="4">
        <v>5</v>
      </c>
      <c r="E22302">
        <v>19</v>
      </c>
      <c r="F22302" t="str">
        <f t="shared" si="699"/>
        <v>22-4-2</v>
      </c>
    </row>
    <row r="22303" spans="1:6" x14ac:dyDescent="0.3">
      <c r="A22303">
        <v>2013</v>
      </c>
      <c r="B22303" t="s">
        <v>699</v>
      </c>
      <c r="C22303" t="str">
        <f t="shared" si="698"/>
        <v>2013-Vasco/RJ-22-4-2</v>
      </c>
      <c r="D22303" s="4">
        <v>7</v>
      </c>
      <c r="E22303">
        <v>22</v>
      </c>
      <c r="F22303" t="str">
        <f t="shared" si="699"/>
        <v>22-4-2</v>
      </c>
    </row>
    <row r="22304" spans="1:6" x14ac:dyDescent="0.3">
      <c r="A22304">
        <v>2013</v>
      </c>
      <c r="B22304" t="s">
        <v>3447</v>
      </c>
      <c r="C22304" t="str">
        <f t="shared" si="698"/>
        <v>2013-Vitoria/BA-22-4-2</v>
      </c>
      <c r="D22304" s="4">
        <v>0</v>
      </c>
      <c r="E22304">
        <v>18</v>
      </c>
      <c r="F22304" t="str">
        <f t="shared" si="699"/>
        <v>22-4-2</v>
      </c>
    </row>
    <row r="22305" spans="1:6" x14ac:dyDescent="0.3">
      <c r="A22305">
        <v>2013</v>
      </c>
      <c r="B22305" t="s">
        <v>2968</v>
      </c>
      <c r="C22305" t="str">
        <f t="shared" si="698"/>
        <v>2013-Atletico/MG-22-4-3</v>
      </c>
      <c r="D22305" s="4">
        <v>8</v>
      </c>
      <c r="E22305">
        <v>23</v>
      </c>
      <c r="F22305" t="str">
        <f t="shared" si="699"/>
        <v>22-4-3</v>
      </c>
    </row>
    <row r="22306" spans="1:6" x14ac:dyDescent="0.3">
      <c r="A22306">
        <v>2013</v>
      </c>
      <c r="B22306" t="s">
        <v>700</v>
      </c>
      <c r="C22306" t="str">
        <f t="shared" si="698"/>
        <v>2013-Atletico/PR-22-4-3</v>
      </c>
      <c r="D22306" s="4">
        <v>10</v>
      </c>
      <c r="E22306">
        <v>15</v>
      </c>
      <c r="F22306" t="str">
        <f t="shared" si="699"/>
        <v>22-4-3</v>
      </c>
    </row>
    <row r="22307" spans="1:6" x14ac:dyDescent="0.3">
      <c r="A22307">
        <v>2013</v>
      </c>
      <c r="B22307" t="s">
        <v>4915</v>
      </c>
      <c r="C22307" t="str">
        <f t="shared" si="698"/>
        <v>2013-Bahia/BA-22-4-3</v>
      </c>
      <c r="D22307" s="4">
        <v>4</v>
      </c>
      <c r="E22307">
        <v>30</v>
      </c>
      <c r="F22307" t="str">
        <f t="shared" si="699"/>
        <v>22-4-3</v>
      </c>
    </row>
    <row r="22308" spans="1:6" x14ac:dyDescent="0.3">
      <c r="A22308">
        <v>2013</v>
      </c>
      <c r="B22308" t="s">
        <v>701</v>
      </c>
      <c r="C22308" t="str">
        <f t="shared" si="698"/>
        <v>2013-Botafogo/RJ-22-4-3</v>
      </c>
      <c r="D22308" s="4">
        <v>5</v>
      </c>
      <c r="E22308">
        <v>29</v>
      </c>
      <c r="F22308" t="str">
        <f t="shared" si="699"/>
        <v>22-4-3</v>
      </c>
    </row>
    <row r="22309" spans="1:6" x14ac:dyDescent="0.3">
      <c r="A22309">
        <v>2013</v>
      </c>
      <c r="B22309" t="s">
        <v>702</v>
      </c>
      <c r="C22309" t="str">
        <f t="shared" si="698"/>
        <v>2013-Corinthians/SP-22-4-3</v>
      </c>
      <c r="D22309" s="4">
        <v>8</v>
      </c>
      <c r="E22309">
        <v>23</v>
      </c>
      <c r="F22309" t="str">
        <f t="shared" si="699"/>
        <v>22-4-3</v>
      </c>
    </row>
    <row r="22310" spans="1:6" x14ac:dyDescent="0.3">
      <c r="A22310">
        <v>2013</v>
      </c>
      <c r="B22310" t="s">
        <v>3448</v>
      </c>
      <c r="C22310" t="str">
        <f t="shared" si="698"/>
        <v>2013-Coritiba/PR-22-4-3</v>
      </c>
      <c r="D22310" s="4">
        <v>2</v>
      </c>
      <c r="E22310">
        <v>22</v>
      </c>
      <c r="F22310" t="str">
        <f t="shared" si="699"/>
        <v>22-4-3</v>
      </c>
    </row>
    <row r="22311" spans="1:6" x14ac:dyDescent="0.3">
      <c r="A22311">
        <v>2013</v>
      </c>
      <c r="B22311" t="s">
        <v>5186</v>
      </c>
      <c r="C22311" t="str">
        <f t="shared" si="698"/>
        <v>2013-Criciuma/SC-22-4-3</v>
      </c>
      <c r="D22311" s="4">
        <v>9</v>
      </c>
      <c r="E22311">
        <v>23</v>
      </c>
      <c r="F22311" t="str">
        <f t="shared" si="699"/>
        <v>22-4-3</v>
      </c>
    </row>
    <row r="22312" spans="1:6" x14ac:dyDescent="0.3">
      <c r="A22312">
        <v>2013</v>
      </c>
      <c r="B22312" t="s">
        <v>703</v>
      </c>
      <c r="C22312" t="str">
        <f t="shared" si="698"/>
        <v>2013-Cruzeiro/MG-22-4-3</v>
      </c>
      <c r="D22312" s="4">
        <v>9</v>
      </c>
      <c r="E22312">
        <v>31</v>
      </c>
      <c r="F22312" t="str">
        <f t="shared" si="699"/>
        <v>22-4-3</v>
      </c>
    </row>
    <row r="22313" spans="1:6" x14ac:dyDescent="0.3">
      <c r="A22313">
        <v>2013</v>
      </c>
      <c r="B22313" t="s">
        <v>705</v>
      </c>
      <c r="C22313" t="str">
        <f t="shared" si="698"/>
        <v>2013-Flamengo/RJ-22-4-3</v>
      </c>
      <c r="D22313" s="4">
        <v>4</v>
      </c>
      <c r="E22313">
        <v>18</v>
      </c>
      <c r="F22313" t="str">
        <f t="shared" si="699"/>
        <v>22-4-3</v>
      </c>
    </row>
    <row r="22314" spans="1:6" x14ac:dyDescent="0.3">
      <c r="A22314">
        <v>2013</v>
      </c>
      <c r="B22314" t="s">
        <v>706</v>
      </c>
      <c r="C22314" t="str">
        <f t="shared" si="698"/>
        <v>2013-Fluminense/RJ-22-4-3</v>
      </c>
      <c r="D22314" s="4">
        <v>4</v>
      </c>
      <c r="E22314">
        <v>15</v>
      </c>
      <c r="F22314" t="str">
        <f t="shared" si="699"/>
        <v>22-4-3</v>
      </c>
    </row>
    <row r="22315" spans="1:6" x14ac:dyDescent="0.3">
      <c r="A22315">
        <v>2013</v>
      </c>
      <c r="B22315" t="s">
        <v>708</v>
      </c>
      <c r="C22315" t="str">
        <f t="shared" si="698"/>
        <v>2013-Goias/GO-22-4-3</v>
      </c>
      <c r="D22315" s="4">
        <v>6</v>
      </c>
      <c r="E22315">
        <v>18</v>
      </c>
      <c r="F22315" t="str">
        <f t="shared" si="699"/>
        <v>22-4-3</v>
      </c>
    </row>
    <row r="22316" spans="1:6" x14ac:dyDescent="0.3">
      <c r="A22316">
        <v>2013</v>
      </c>
      <c r="B22316" t="s">
        <v>709</v>
      </c>
      <c r="C22316" t="str">
        <f t="shared" si="698"/>
        <v>2013-Gremio/RS-22-4-3</v>
      </c>
      <c r="D22316" s="4">
        <v>12</v>
      </c>
      <c r="E22316">
        <v>28</v>
      </c>
      <c r="F22316" t="str">
        <f t="shared" si="699"/>
        <v>22-4-3</v>
      </c>
    </row>
    <row r="22317" spans="1:6" x14ac:dyDescent="0.3">
      <c r="A22317">
        <v>2013</v>
      </c>
      <c r="B22317" t="s">
        <v>710</v>
      </c>
      <c r="C22317" t="str">
        <f t="shared" si="698"/>
        <v>2013-Internacional/RS-22-4-3</v>
      </c>
      <c r="D22317" s="4">
        <v>4</v>
      </c>
      <c r="E22317">
        <v>18</v>
      </c>
      <c r="F22317" t="str">
        <f t="shared" si="699"/>
        <v>22-4-3</v>
      </c>
    </row>
    <row r="22318" spans="1:6" x14ac:dyDescent="0.3">
      <c r="A22318">
        <v>2013</v>
      </c>
      <c r="B22318" t="s">
        <v>2969</v>
      </c>
      <c r="C22318" t="str">
        <f t="shared" si="698"/>
        <v>2013-Nautico/PE-22-4-3</v>
      </c>
      <c r="D22318" s="4">
        <v>0</v>
      </c>
      <c r="E22318">
        <v>9</v>
      </c>
      <c r="F22318" t="str">
        <f t="shared" si="699"/>
        <v>22-4-3</v>
      </c>
    </row>
    <row r="22319" spans="1:6" x14ac:dyDescent="0.3">
      <c r="A22319">
        <v>2013</v>
      </c>
      <c r="B22319" t="s">
        <v>713</v>
      </c>
      <c r="C22319" t="str">
        <f t="shared" si="698"/>
        <v>2013-Ponte Preta/SP-22-4-3</v>
      </c>
      <c r="D22319" s="4">
        <v>0</v>
      </c>
      <c r="E22319">
        <v>15</v>
      </c>
      <c r="F22319" t="str">
        <f t="shared" si="699"/>
        <v>22-4-3</v>
      </c>
    </row>
    <row r="22320" spans="1:6" x14ac:dyDescent="0.3">
      <c r="A22320">
        <v>2013</v>
      </c>
      <c r="B22320" t="s">
        <v>3449</v>
      </c>
      <c r="C22320" t="str">
        <f t="shared" si="698"/>
        <v>2013-Portuguesa/SP-22-4-3</v>
      </c>
      <c r="D22320" s="4">
        <v>4</v>
      </c>
      <c r="E22320">
        <v>16</v>
      </c>
      <c r="F22320" t="str">
        <f t="shared" si="699"/>
        <v>22-4-3</v>
      </c>
    </row>
    <row r="22321" spans="1:6" x14ac:dyDescent="0.3">
      <c r="A22321">
        <v>2013</v>
      </c>
      <c r="B22321" t="s">
        <v>715</v>
      </c>
      <c r="C22321" t="str">
        <f t="shared" si="698"/>
        <v>2013-Santos/SP-22-4-3</v>
      </c>
      <c r="D22321" s="4">
        <v>8</v>
      </c>
      <c r="E22321">
        <v>27</v>
      </c>
      <c r="F22321" t="str">
        <f t="shared" si="699"/>
        <v>22-4-3</v>
      </c>
    </row>
    <row r="22322" spans="1:6" x14ac:dyDescent="0.3">
      <c r="A22322">
        <v>2013</v>
      </c>
      <c r="B22322" t="s">
        <v>716</v>
      </c>
      <c r="C22322" t="str">
        <f t="shared" si="698"/>
        <v>2013-Sao Paulo/SP-22-4-3</v>
      </c>
      <c r="D22322" s="4">
        <v>6</v>
      </c>
      <c r="E22322">
        <v>22</v>
      </c>
      <c r="F22322" t="str">
        <f t="shared" si="699"/>
        <v>22-4-3</v>
      </c>
    </row>
    <row r="22323" spans="1:6" x14ac:dyDescent="0.3">
      <c r="A22323">
        <v>2013</v>
      </c>
      <c r="B22323" t="s">
        <v>717</v>
      </c>
      <c r="C22323" t="str">
        <f t="shared" si="698"/>
        <v>2013-Vasco/RJ-22-4-3</v>
      </c>
      <c r="D22323" s="4">
        <v>2</v>
      </c>
      <c r="E22323">
        <v>17</v>
      </c>
      <c r="F22323" t="str">
        <f t="shared" si="699"/>
        <v>22-4-3</v>
      </c>
    </row>
    <row r="22324" spans="1:6" x14ac:dyDescent="0.3">
      <c r="A22324">
        <v>2013</v>
      </c>
      <c r="B22324" t="s">
        <v>3450</v>
      </c>
      <c r="C22324" t="str">
        <f t="shared" si="698"/>
        <v>2013-Vitoria/BA-22-4-3</v>
      </c>
      <c r="D22324" s="4">
        <v>3</v>
      </c>
      <c r="E22324">
        <v>28</v>
      </c>
      <c r="F22324" t="str">
        <f t="shared" si="699"/>
        <v>22-4-3</v>
      </c>
    </row>
    <row r="22325" spans="1:6" x14ac:dyDescent="0.3">
      <c r="A22325">
        <v>2013</v>
      </c>
      <c r="B22325" t="s">
        <v>2971</v>
      </c>
      <c r="C22325" t="str">
        <f t="shared" si="698"/>
        <v>2013-Atletico/MG-22-5-0</v>
      </c>
      <c r="D22325" s="4">
        <v>9</v>
      </c>
      <c r="E22325">
        <v>28</v>
      </c>
      <c r="F22325" t="str">
        <f t="shared" si="699"/>
        <v>22-5-0</v>
      </c>
    </row>
    <row r="22326" spans="1:6" x14ac:dyDescent="0.3">
      <c r="A22326">
        <v>2013</v>
      </c>
      <c r="B22326" t="s">
        <v>718</v>
      </c>
      <c r="C22326" t="str">
        <f t="shared" si="698"/>
        <v>2013-Atletico/PR-22-5-0</v>
      </c>
      <c r="D22326" s="4">
        <v>11</v>
      </c>
      <c r="E22326">
        <v>24</v>
      </c>
      <c r="F22326" t="str">
        <f t="shared" si="699"/>
        <v>22-5-0</v>
      </c>
    </row>
    <row r="22327" spans="1:6" x14ac:dyDescent="0.3">
      <c r="A22327">
        <v>2013</v>
      </c>
      <c r="B22327" t="s">
        <v>4917</v>
      </c>
      <c r="C22327" t="str">
        <f t="shared" si="698"/>
        <v>2013-Bahia/BA-22-5-0</v>
      </c>
      <c r="D22327" s="4">
        <v>4</v>
      </c>
      <c r="E22327">
        <v>12</v>
      </c>
      <c r="F22327" t="str">
        <f t="shared" si="699"/>
        <v>22-5-0</v>
      </c>
    </row>
    <row r="22328" spans="1:6" x14ac:dyDescent="0.3">
      <c r="A22328">
        <v>2013</v>
      </c>
      <c r="B22328" t="s">
        <v>719</v>
      </c>
      <c r="C22328" t="str">
        <f t="shared" si="698"/>
        <v>2013-Botafogo/RJ-22-5-0</v>
      </c>
      <c r="D22328" s="4">
        <v>9</v>
      </c>
      <c r="E22328">
        <v>19</v>
      </c>
      <c r="F22328" t="str">
        <f t="shared" si="699"/>
        <v>22-5-0</v>
      </c>
    </row>
    <row r="22329" spans="1:6" x14ac:dyDescent="0.3">
      <c r="A22329">
        <v>2013</v>
      </c>
      <c r="B22329" t="s">
        <v>720</v>
      </c>
      <c r="C22329" t="str">
        <f t="shared" si="698"/>
        <v>2013-Corinthians/SP-22-5-0</v>
      </c>
      <c r="D22329" s="4">
        <v>5</v>
      </c>
      <c r="E22329">
        <v>30</v>
      </c>
      <c r="F22329" t="str">
        <f t="shared" si="699"/>
        <v>22-5-0</v>
      </c>
    </row>
    <row r="22330" spans="1:6" x14ac:dyDescent="0.3">
      <c r="A22330">
        <v>2013</v>
      </c>
      <c r="B22330" t="s">
        <v>3451</v>
      </c>
      <c r="C22330" t="str">
        <f t="shared" si="698"/>
        <v>2013-Coritiba/PR-22-5-0</v>
      </c>
      <c r="D22330" s="4">
        <v>4</v>
      </c>
      <c r="E22330">
        <v>24</v>
      </c>
      <c r="F22330" t="str">
        <f t="shared" si="699"/>
        <v>22-5-0</v>
      </c>
    </row>
    <row r="22331" spans="1:6" x14ac:dyDescent="0.3">
      <c r="A22331">
        <v>2013</v>
      </c>
      <c r="B22331" t="s">
        <v>5187</v>
      </c>
      <c r="C22331" t="str">
        <f t="shared" si="698"/>
        <v>2013-Criciuma/SC-22-5-0</v>
      </c>
      <c r="D22331" s="4">
        <v>10</v>
      </c>
      <c r="E22331">
        <v>24</v>
      </c>
      <c r="F22331" t="str">
        <f t="shared" si="699"/>
        <v>22-5-0</v>
      </c>
    </row>
    <row r="22332" spans="1:6" x14ac:dyDescent="0.3">
      <c r="A22332">
        <v>2013</v>
      </c>
      <c r="B22332" t="s">
        <v>721</v>
      </c>
      <c r="C22332" t="str">
        <f t="shared" si="698"/>
        <v>2013-Cruzeiro/MG-22-5-0</v>
      </c>
      <c r="D22332" s="4">
        <v>15</v>
      </c>
      <c r="E22332">
        <v>33</v>
      </c>
      <c r="F22332" t="str">
        <f t="shared" si="699"/>
        <v>22-5-0</v>
      </c>
    </row>
    <row r="22333" spans="1:6" x14ac:dyDescent="0.3">
      <c r="A22333">
        <v>2013</v>
      </c>
      <c r="B22333" t="s">
        <v>723</v>
      </c>
      <c r="C22333" t="str">
        <f t="shared" si="698"/>
        <v>2013-Flamengo/RJ-22-5-0</v>
      </c>
      <c r="D22333" s="4">
        <v>6</v>
      </c>
      <c r="E22333">
        <v>20</v>
      </c>
      <c r="F22333" t="str">
        <f t="shared" si="699"/>
        <v>22-5-0</v>
      </c>
    </row>
    <row r="22334" spans="1:6" x14ac:dyDescent="0.3">
      <c r="A22334">
        <v>2013</v>
      </c>
      <c r="B22334" t="s">
        <v>724</v>
      </c>
      <c r="C22334" t="str">
        <f t="shared" si="698"/>
        <v>2013-Fluminense/RJ-22-5-0</v>
      </c>
      <c r="D22334" s="4">
        <v>5</v>
      </c>
      <c r="E22334">
        <v>23</v>
      </c>
      <c r="F22334" t="str">
        <f t="shared" si="699"/>
        <v>22-5-0</v>
      </c>
    </row>
    <row r="22335" spans="1:6" x14ac:dyDescent="0.3">
      <c r="A22335">
        <v>2013</v>
      </c>
      <c r="B22335" t="s">
        <v>726</v>
      </c>
      <c r="C22335" t="str">
        <f t="shared" si="698"/>
        <v>2013-Goias/GO-22-5-0</v>
      </c>
      <c r="D22335" s="4">
        <v>8</v>
      </c>
      <c r="E22335">
        <v>13</v>
      </c>
      <c r="F22335" t="str">
        <f t="shared" si="699"/>
        <v>22-5-0</v>
      </c>
    </row>
    <row r="22336" spans="1:6" x14ac:dyDescent="0.3">
      <c r="A22336">
        <v>2013</v>
      </c>
      <c r="B22336" t="s">
        <v>727</v>
      </c>
      <c r="C22336" t="str">
        <f t="shared" si="698"/>
        <v>2013-Gremio/RS-22-5-0</v>
      </c>
      <c r="D22336" s="4">
        <v>12</v>
      </c>
      <c r="E22336">
        <v>37</v>
      </c>
      <c r="F22336" t="str">
        <f t="shared" si="699"/>
        <v>22-5-0</v>
      </c>
    </row>
    <row r="22337" spans="1:6" x14ac:dyDescent="0.3">
      <c r="A22337">
        <v>2013</v>
      </c>
      <c r="B22337" t="s">
        <v>728</v>
      </c>
      <c r="C22337" t="str">
        <f t="shared" si="698"/>
        <v>2013-Internacional/RS-22-5-0</v>
      </c>
      <c r="D22337" s="4">
        <v>9</v>
      </c>
      <c r="E22337">
        <v>31</v>
      </c>
      <c r="F22337" t="str">
        <f t="shared" si="699"/>
        <v>22-5-0</v>
      </c>
    </row>
    <row r="22338" spans="1:6" x14ac:dyDescent="0.3">
      <c r="A22338">
        <v>2013</v>
      </c>
      <c r="B22338" t="s">
        <v>2972</v>
      </c>
      <c r="C22338" t="str">
        <f t="shared" si="698"/>
        <v>2013-Nautico/PE-22-5-0</v>
      </c>
      <c r="D22338" s="4">
        <v>1</v>
      </c>
      <c r="E22338">
        <v>10</v>
      </c>
      <c r="F22338" t="str">
        <f t="shared" si="699"/>
        <v>22-5-0</v>
      </c>
    </row>
    <row r="22339" spans="1:6" x14ac:dyDescent="0.3">
      <c r="A22339">
        <v>2013</v>
      </c>
      <c r="B22339" t="s">
        <v>731</v>
      </c>
      <c r="C22339" t="str">
        <f t="shared" ref="C22339:C22402" si="700">A22339&amp;"-"&amp;B22339</f>
        <v>2013-Ponte Preta/SP-22-5-0</v>
      </c>
      <c r="D22339" s="4">
        <v>0</v>
      </c>
      <c r="E22339">
        <v>15</v>
      </c>
      <c r="F22339" t="str">
        <f t="shared" ref="F22339:F22402" si="701">RIGHT(B22339,LEN(C22339)-FIND("-",C22339,6))</f>
        <v>22-5-0</v>
      </c>
    </row>
    <row r="22340" spans="1:6" x14ac:dyDescent="0.3">
      <c r="A22340">
        <v>2013</v>
      </c>
      <c r="B22340" t="s">
        <v>3452</v>
      </c>
      <c r="C22340" t="str">
        <f t="shared" si="700"/>
        <v>2013-Portuguesa/SP-22-5-0</v>
      </c>
      <c r="D22340" s="4">
        <v>9</v>
      </c>
      <c r="E22340">
        <v>22</v>
      </c>
      <c r="F22340" t="str">
        <f t="shared" si="701"/>
        <v>22-5-0</v>
      </c>
    </row>
    <row r="22341" spans="1:6" x14ac:dyDescent="0.3">
      <c r="A22341">
        <v>2013</v>
      </c>
      <c r="B22341" t="s">
        <v>733</v>
      </c>
      <c r="C22341" t="str">
        <f t="shared" si="700"/>
        <v>2013-Santos/SP-22-5-0</v>
      </c>
      <c r="D22341" s="4">
        <v>9</v>
      </c>
      <c r="E22341">
        <v>29</v>
      </c>
      <c r="F22341" t="str">
        <f t="shared" si="701"/>
        <v>22-5-0</v>
      </c>
    </row>
    <row r="22342" spans="1:6" x14ac:dyDescent="0.3">
      <c r="A22342">
        <v>2013</v>
      </c>
      <c r="B22342" t="s">
        <v>734</v>
      </c>
      <c r="C22342" t="str">
        <f t="shared" si="700"/>
        <v>2013-Sao Paulo/SP-22-5-0</v>
      </c>
      <c r="D22342" s="4">
        <v>7</v>
      </c>
      <c r="E22342">
        <v>21</v>
      </c>
      <c r="F22342" t="str">
        <f t="shared" si="701"/>
        <v>22-5-0</v>
      </c>
    </row>
    <row r="22343" spans="1:6" x14ac:dyDescent="0.3">
      <c r="A22343">
        <v>2013</v>
      </c>
      <c r="B22343" t="s">
        <v>735</v>
      </c>
      <c r="C22343" t="str">
        <f t="shared" si="700"/>
        <v>2013-Vasco/RJ-22-5-0</v>
      </c>
      <c r="D22343" s="4">
        <v>5</v>
      </c>
      <c r="E22343">
        <v>12</v>
      </c>
      <c r="F22343" t="str">
        <f t="shared" si="701"/>
        <v>22-5-0</v>
      </c>
    </row>
    <row r="22344" spans="1:6" x14ac:dyDescent="0.3">
      <c r="A22344">
        <v>2013</v>
      </c>
      <c r="B22344" t="s">
        <v>3453</v>
      </c>
      <c r="C22344" t="str">
        <f t="shared" si="700"/>
        <v>2013-Vitoria/BA-22-5-0</v>
      </c>
      <c r="D22344" s="4">
        <v>2</v>
      </c>
      <c r="E22344">
        <v>24</v>
      </c>
      <c r="F22344" t="str">
        <f t="shared" si="701"/>
        <v>22-5-0</v>
      </c>
    </row>
    <row r="22345" spans="1:6" x14ac:dyDescent="0.3">
      <c r="A22345">
        <v>2013</v>
      </c>
      <c r="B22345" t="s">
        <v>2974</v>
      </c>
      <c r="C22345" t="str">
        <f t="shared" si="700"/>
        <v>2013-Atletico/MG-22-5-1</v>
      </c>
      <c r="D22345" s="4">
        <v>7</v>
      </c>
      <c r="E22345">
        <v>25</v>
      </c>
      <c r="F22345" t="str">
        <f t="shared" si="701"/>
        <v>22-5-1</v>
      </c>
    </row>
    <row r="22346" spans="1:6" x14ac:dyDescent="0.3">
      <c r="A22346">
        <v>2013</v>
      </c>
      <c r="B22346" t="s">
        <v>736</v>
      </c>
      <c r="C22346" t="str">
        <f t="shared" si="700"/>
        <v>2013-Atletico/PR-22-5-1</v>
      </c>
      <c r="D22346" s="4">
        <v>13</v>
      </c>
      <c r="E22346">
        <v>29</v>
      </c>
      <c r="F22346" t="str">
        <f t="shared" si="701"/>
        <v>22-5-1</v>
      </c>
    </row>
    <row r="22347" spans="1:6" x14ac:dyDescent="0.3">
      <c r="A22347">
        <v>2013</v>
      </c>
      <c r="B22347" t="s">
        <v>4919</v>
      </c>
      <c r="C22347" t="str">
        <f t="shared" si="700"/>
        <v>2013-Bahia/BA-22-5-1</v>
      </c>
      <c r="D22347" s="4">
        <v>4</v>
      </c>
      <c r="E22347">
        <v>24</v>
      </c>
      <c r="F22347" t="str">
        <f t="shared" si="701"/>
        <v>22-5-1</v>
      </c>
    </row>
    <row r="22348" spans="1:6" x14ac:dyDescent="0.3">
      <c r="A22348">
        <v>2013</v>
      </c>
      <c r="B22348" t="s">
        <v>737</v>
      </c>
      <c r="C22348" t="str">
        <f t="shared" si="700"/>
        <v>2013-Botafogo/RJ-22-5-1</v>
      </c>
      <c r="D22348" s="4">
        <v>9</v>
      </c>
      <c r="E22348">
        <v>19</v>
      </c>
      <c r="F22348" t="str">
        <f t="shared" si="701"/>
        <v>22-5-1</v>
      </c>
    </row>
    <row r="22349" spans="1:6" x14ac:dyDescent="0.3">
      <c r="A22349">
        <v>2013</v>
      </c>
      <c r="B22349" t="s">
        <v>738</v>
      </c>
      <c r="C22349" t="str">
        <f t="shared" si="700"/>
        <v>2013-Corinthians/SP-22-5-1</v>
      </c>
      <c r="D22349" s="4">
        <v>8</v>
      </c>
      <c r="E22349">
        <v>25</v>
      </c>
      <c r="F22349" t="str">
        <f t="shared" si="701"/>
        <v>22-5-1</v>
      </c>
    </row>
    <row r="22350" spans="1:6" x14ac:dyDescent="0.3">
      <c r="A22350">
        <v>2013</v>
      </c>
      <c r="B22350" t="s">
        <v>3454</v>
      </c>
      <c r="C22350" t="str">
        <f t="shared" si="700"/>
        <v>2013-Coritiba/PR-22-5-1</v>
      </c>
      <c r="D22350" s="4">
        <v>4</v>
      </c>
      <c r="E22350">
        <v>31</v>
      </c>
      <c r="F22350" t="str">
        <f t="shared" si="701"/>
        <v>22-5-1</v>
      </c>
    </row>
    <row r="22351" spans="1:6" x14ac:dyDescent="0.3">
      <c r="A22351">
        <v>2013</v>
      </c>
      <c r="B22351" t="s">
        <v>5188</v>
      </c>
      <c r="C22351" t="str">
        <f t="shared" si="700"/>
        <v>2013-Criciuma/SC-22-5-1</v>
      </c>
      <c r="D22351" s="4">
        <v>9</v>
      </c>
      <c r="E22351">
        <v>19</v>
      </c>
      <c r="F22351" t="str">
        <f t="shared" si="701"/>
        <v>22-5-1</v>
      </c>
    </row>
    <row r="22352" spans="1:6" x14ac:dyDescent="0.3">
      <c r="A22352">
        <v>2013</v>
      </c>
      <c r="B22352" t="s">
        <v>739</v>
      </c>
      <c r="C22352" t="str">
        <f t="shared" si="700"/>
        <v>2013-Cruzeiro/MG-22-5-1</v>
      </c>
      <c r="D22352" s="4">
        <v>15</v>
      </c>
      <c r="E22352">
        <v>41</v>
      </c>
      <c r="F22352" t="str">
        <f t="shared" si="701"/>
        <v>22-5-1</v>
      </c>
    </row>
    <row r="22353" spans="1:6" x14ac:dyDescent="0.3">
      <c r="A22353">
        <v>2013</v>
      </c>
      <c r="B22353" t="s">
        <v>741</v>
      </c>
      <c r="C22353" t="str">
        <f t="shared" si="700"/>
        <v>2013-Flamengo/RJ-22-5-1</v>
      </c>
      <c r="D22353" s="4">
        <v>4</v>
      </c>
      <c r="E22353">
        <v>17</v>
      </c>
      <c r="F22353" t="str">
        <f t="shared" si="701"/>
        <v>22-5-1</v>
      </c>
    </row>
    <row r="22354" spans="1:6" x14ac:dyDescent="0.3">
      <c r="A22354">
        <v>2013</v>
      </c>
      <c r="B22354" t="s">
        <v>742</v>
      </c>
      <c r="C22354" t="str">
        <f t="shared" si="700"/>
        <v>2013-Fluminense/RJ-22-5-1</v>
      </c>
      <c r="D22354" s="4">
        <v>7</v>
      </c>
      <c r="E22354">
        <v>25</v>
      </c>
      <c r="F22354" t="str">
        <f t="shared" si="701"/>
        <v>22-5-1</v>
      </c>
    </row>
    <row r="22355" spans="1:6" x14ac:dyDescent="0.3">
      <c r="A22355">
        <v>2013</v>
      </c>
      <c r="B22355" t="s">
        <v>744</v>
      </c>
      <c r="C22355" t="str">
        <f t="shared" si="700"/>
        <v>2013-Goias/GO-22-5-1</v>
      </c>
      <c r="D22355" s="4">
        <v>8</v>
      </c>
      <c r="E22355">
        <v>26</v>
      </c>
      <c r="F22355" t="str">
        <f t="shared" si="701"/>
        <v>22-5-1</v>
      </c>
    </row>
    <row r="22356" spans="1:6" x14ac:dyDescent="0.3">
      <c r="A22356">
        <v>2013</v>
      </c>
      <c r="B22356" t="s">
        <v>745</v>
      </c>
      <c r="C22356" t="str">
        <f t="shared" si="700"/>
        <v>2013-Gremio/RS-22-5-1</v>
      </c>
      <c r="D22356" s="4">
        <v>12</v>
      </c>
      <c r="E22356">
        <v>27</v>
      </c>
      <c r="F22356" t="str">
        <f t="shared" si="701"/>
        <v>22-5-1</v>
      </c>
    </row>
    <row r="22357" spans="1:6" x14ac:dyDescent="0.3">
      <c r="A22357">
        <v>2013</v>
      </c>
      <c r="B22357" t="s">
        <v>746</v>
      </c>
      <c r="C22357" t="str">
        <f t="shared" si="700"/>
        <v>2013-Internacional/RS-22-5-1</v>
      </c>
      <c r="D22357" s="4">
        <v>9</v>
      </c>
      <c r="E22357">
        <v>25</v>
      </c>
      <c r="F22357" t="str">
        <f t="shared" si="701"/>
        <v>22-5-1</v>
      </c>
    </row>
    <row r="22358" spans="1:6" x14ac:dyDescent="0.3">
      <c r="A22358">
        <v>2013</v>
      </c>
      <c r="B22358" t="s">
        <v>2975</v>
      </c>
      <c r="C22358" t="str">
        <f t="shared" si="700"/>
        <v>2013-Nautico/PE-22-5-1</v>
      </c>
      <c r="D22358" s="4">
        <v>1</v>
      </c>
      <c r="E22358">
        <v>10</v>
      </c>
      <c r="F22358" t="str">
        <f t="shared" si="701"/>
        <v>22-5-1</v>
      </c>
    </row>
    <row r="22359" spans="1:6" x14ac:dyDescent="0.3">
      <c r="A22359">
        <v>2013</v>
      </c>
      <c r="B22359" t="s">
        <v>749</v>
      </c>
      <c r="C22359" t="str">
        <f t="shared" si="700"/>
        <v>2013-Ponte Preta/SP-22-5-1</v>
      </c>
      <c r="D22359" s="4">
        <v>0</v>
      </c>
      <c r="E22359">
        <v>15</v>
      </c>
      <c r="F22359" t="str">
        <f t="shared" si="701"/>
        <v>22-5-1</v>
      </c>
    </row>
    <row r="22360" spans="1:6" x14ac:dyDescent="0.3">
      <c r="A22360">
        <v>2013</v>
      </c>
      <c r="B22360" t="s">
        <v>3455</v>
      </c>
      <c r="C22360" t="str">
        <f t="shared" si="700"/>
        <v>2013-Portuguesa/SP-22-5-1</v>
      </c>
      <c r="D22360" s="4">
        <v>6</v>
      </c>
      <c r="E22360">
        <v>14</v>
      </c>
      <c r="F22360" t="str">
        <f t="shared" si="701"/>
        <v>22-5-1</v>
      </c>
    </row>
    <row r="22361" spans="1:6" x14ac:dyDescent="0.3">
      <c r="A22361">
        <v>2013</v>
      </c>
      <c r="B22361" t="s">
        <v>751</v>
      </c>
      <c r="C22361" t="str">
        <f t="shared" si="700"/>
        <v>2013-Santos/SP-22-5-1</v>
      </c>
      <c r="D22361" s="4">
        <v>10</v>
      </c>
      <c r="E22361">
        <v>22</v>
      </c>
      <c r="F22361" t="str">
        <f t="shared" si="701"/>
        <v>22-5-1</v>
      </c>
    </row>
    <row r="22362" spans="1:6" x14ac:dyDescent="0.3">
      <c r="A22362">
        <v>2013</v>
      </c>
      <c r="B22362" t="s">
        <v>752</v>
      </c>
      <c r="C22362" t="str">
        <f t="shared" si="700"/>
        <v>2013-Sao Paulo/SP-22-5-1</v>
      </c>
      <c r="D22362" s="4">
        <v>5</v>
      </c>
      <c r="E22362">
        <v>19</v>
      </c>
      <c r="F22362" t="str">
        <f t="shared" si="701"/>
        <v>22-5-1</v>
      </c>
    </row>
    <row r="22363" spans="1:6" x14ac:dyDescent="0.3">
      <c r="A22363">
        <v>2013</v>
      </c>
      <c r="B22363" t="s">
        <v>753</v>
      </c>
      <c r="C22363" t="str">
        <f t="shared" si="700"/>
        <v>2013-Vasco/RJ-22-5-1</v>
      </c>
      <c r="D22363" s="4">
        <v>5</v>
      </c>
      <c r="E22363">
        <v>18</v>
      </c>
      <c r="F22363" t="str">
        <f t="shared" si="701"/>
        <v>22-5-1</v>
      </c>
    </row>
    <row r="22364" spans="1:6" x14ac:dyDescent="0.3">
      <c r="A22364">
        <v>2013</v>
      </c>
      <c r="B22364" t="s">
        <v>3456</v>
      </c>
      <c r="C22364" t="str">
        <f t="shared" si="700"/>
        <v>2013-Vitoria/BA-22-5-1</v>
      </c>
      <c r="D22364" s="4">
        <v>1</v>
      </c>
      <c r="E22364">
        <v>26</v>
      </c>
      <c r="F22364" t="str">
        <f t="shared" si="701"/>
        <v>22-5-1</v>
      </c>
    </row>
    <row r="22365" spans="1:6" x14ac:dyDescent="0.3">
      <c r="A22365">
        <v>2013</v>
      </c>
      <c r="B22365" t="s">
        <v>2977</v>
      </c>
      <c r="C22365" t="str">
        <f t="shared" si="700"/>
        <v>2013-Atletico/MG-22-5-2</v>
      </c>
      <c r="D22365" s="4">
        <v>9</v>
      </c>
      <c r="E22365">
        <v>24</v>
      </c>
      <c r="F22365" t="str">
        <f t="shared" si="701"/>
        <v>22-5-2</v>
      </c>
    </row>
    <row r="22366" spans="1:6" x14ac:dyDescent="0.3">
      <c r="A22366">
        <v>2013</v>
      </c>
      <c r="B22366" t="s">
        <v>754</v>
      </c>
      <c r="C22366" t="str">
        <f t="shared" si="700"/>
        <v>2013-Atletico/PR-22-5-2</v>
      </c>
      <c r="D22366" s="4">
        <v>13</v>
      </c>
      <c r="E22366">
        <v>18</v>
      </c>
      <c r="F22366" t="str">
        <f t="shared" si="701"/>
        <v>22-5-2</v>
      </c>
    </row>
    <row r="22367" spans="1:6" x14ac:dyDescent="0.3">
      <c r="A22367">
        <v>2013</v>
      </c>
      <c r="B22367" t="s">
        <v>4921</v>
      </c>
      <c r="C22367" t="str">
        <f t="shared" si="700"/>
        <v>2013-Bahia/BA-22-5-2</v>
      </c>
      <c r="D22367" s="4">
        <v>4</v>
      </c>
      <c r="E22367">
        <v>27</v>
      </c>
      <c r="F22367" t="str">
        <f t="shared" si="701"/>
        <v>22-5-2</v>
      </c>
    </row>
    <row r="22368" spans="1:6" x14ac:dyDescent="0.3">
      <c r="A22368">
        <v>2013</v>
      </c>
      <c r="B22368" t="s">
        <v>755</v>
      </c>
      <c r="C22368" t="str">
        <f t="shared" si="700"/>
        <v>2013-Botafogo/RJ-22-5-2</v>
      </c>
      <c r="D22368" s="4">
        <v>8</v>
      </c>
      <c r="E22368">
        <v>36</v>
      </c>
      <c r="F22368" t="str">
        <f t="shared" si="701"/>
        <v>22-5-2</v>
      </c>
    </row>
    <row r="22369" spans="1:6" x14ac:dyDescent="0.3">
      <c r="A22369">
        <v>2013</v>
      </c>
      <c r="B22369" t="s">
        <v>756</v>
      </c>
      <c r="C22369" t="str">
        <f t="shared" si="700"/>
        <v>2013-Corinthians/SP-22-5-2</v>
      </c>
      <c r="D22369" s="4">
        <v>8</v>
      </c>
      <c r="E22369">
        <v>30</v>
      </c>
      <c r="F22369" t="str">
        <f t="shared" si="701"/>
        <v>22-5-2</v>
      </c>
    </row>
    <row r="22370" spans="1:6" x14ac:dyDescent="0.3">
      <c r="A22370">
        <v>2013</v>
      </c>
      <c r="B22370" t="s">
        <v>3457</v>
      </c>
      <c r="C22370" t="str">
        <f t="shared" si="700"/>
        <v>2013-Coritiba/PR-22-5-2</v>
      </c>
      <c r="D22370" s="4">
        <v>2</v>
      </c>
      <c r="E22370">
        <v>20</v>
      </c>
      <c r="F22370" t="str">
        <f t="shared" si="701"/>
        <v>22-5-2</v>
      </c>
    </row>
    <row r="22371" spans="1:6" x14ac:dyDescent="0.3">
      <c r="A22371">
        <v>2013</v>
      </c>
      <c r="B22371" t="s">
        <v>5189</v>
      </c>
      <c r="C22371" t="str">
        <f t="shared" si="700"/>
        <v>2013-Criciuma/SC-22-5-2</v>
      </c>
      <c r="D22371" s="4">
        <v>12</v>
      </c>
      <c r="E22371">
        <v>26</v>
      </c>
      <c r="F22371" t="str">
        <f t="shared" si="701"/>
        <v>22-5-2</v>
      </c>
    </row>
    <row r="22372" spans="1:6" x14ac:dyDescent="0.3">
      <c r="A22372">
        <v>2013</v>
      </c>
      <c r="B22372" t="s">
        <v>757</v>
      </c>
      <c r="C22372" t="str">
        <f t="shared" si="700"/>
        <v>2013-Cruzeiro/MG-22-5-2</v>
      </c>
      <c r="D22372" s="4">
        <v>12</v>
      </c>
      <c r="E22372">
        <v>41</v>
      </c>
      <c r="F22372" t="str">
        <f t="shared" si="701"/>
        <v>22-5-2</v>
      </c>
    </row>
    <row r="22373" spans="1:6" x14ac:dyDescent="0.3">
      <c r="A22373">
        <v>2013</v>
      </c>
      <c r="B22373" t="s">
        <v>759</v>
      </c>
      <c r="C22373" t="str">
        <f t="shared" si="700"/>
        <v>2013-Flamengo/RJ-22-5-2</v>
      </c>
      <c r="D22373" s="4">
        <v>8</v>
      </c>
      <c r="E22373">
        <v>20</v>
      </c>
      <c r="F22373" t="str">
        <f t="shared" si="701"/>
        <v>22-5-2</v>
      </c>
    </row>
    <row r="22374" spans="1:6" x14ac:dyDescent="0.3">
      <c r="A22374">
        <v>2013</v>
      </c>
      <c r="B22374" t="s">
        <v>760</v>
      </c>
      <c r="C22374" t="str">
        <f t="shared" si="700"/>
        <v>2013-Fluminense/RJ-22-5-2</v>
      </c>
      <c r="D22374" s="4">
        <v>5</v>
      </c>
      <c r="E22374">
        <v>17</v>
      </c>
      <c r="F22374" t="str">
        <f t="shared" si="701"/>
        <v>22-5-2</v>
      </c>
    </row>
    <row r="22375" spans="1:6" x14ac:dyDescent="0.3">
      <c r="A22375">
        <v>2013</v>
      </c>
      <c r="B22375" t="s">
        <v>762</v>
      </c>
      <c r="C22375" t="str">
        <f t="shared" si="700"/>
        <v>2013-Goias/GO-22-5-2</v>
      </c>
      <c r="D22375" s="4">
        <v>9</v>
      </c>
      <c r="E22375">
        <v>24</v>
      </c>
      <c r="F22375" t="str">
        <f t="shared" si="701"/>
        <v>22-5-2</v>
      </c>
    </row>
    <row r="22376" spans="1:6" x14ac:dyDescent="0.3">
      <c r="A22376">
        <v>2013</v>
      </c>
      <c r="B22376" t="s">
        <v>763</v>
      </c>
      <c r="C22376" t="str">
        <f t="shared" si="700"/>
        <v>2013-Gremio/RS-22-5-2</v>
      </c>
      <c r="D22376" s="4">
        <v>12</v>
      </c>
      <c r="E22376">
        <v>27</v>
      </c>
      <c r="F22376" t="str">
        <f t="shared" si="701"/>
        <v>22-5-2</v>
      </c>
    </row>
    <row r="22377" spans="1:6" x14ac:dyDescent="0.3">
      <c r="A22377">
        <v>2013</v>
      </c>
      <c r="B22377" t="s">
        <v>764</v>
      </c>
      <c r="C22377" t="str">
        <f t="shared" si="700"/>
        <v>2013-Internacional/RS-22-5-2</v>
      </c>
      <c r="D22377" s="4">
        <v>7</v>
      </c>
      <c r="E22377">
        <v>29</v>
      </c>
      <c r="F22377" t="str">
        <f t="shared" si="701"/>
        <v>22-5-2</v>
      </c>
    </row>
    <row r="22378" spans="1:6" x14ac:dyDescent="0.3">
      <c r="A22378">
        <v>2013</v>
      </c>
      <c r="B22378" t="s">
        <v>2978</v>
      </c>
      <c r="C22378" t="str">
        <f t="shared" si="700"/>
        <v>2013-Nautico/PE-22-5-2</v>
      </c>
      <c r="D22378" s="4">
        <v>0</v>
      </c>
      <c r="E22378">
        <v>12</v>
      </c>
      <c r="F22378" t="str">
        <f t="shared" si="701"/>
        <v>22-5-2</v>
      </c>
    </row>
    <row r="22379" spans="1:6" x14ac:dyDescent="0.3">
      <c r="A22379">
        <v>2013</v>
      </c>
      <c r="B22379" t="s">
        <v>767</v>
      </c>
      <c r="C22379" t="str">
        <f t="shared" si="700"/>
        <v>2013-Ponte Preta/SP-22-5-2</v>
      </c>
      <c r="D22379" s="4">
        <v>0</v>
      </c>
      <c r="E22379">
        <v>15</v>
      </c>
      <c r="F22379" t="str">
        <f t="shared" si="701"/>
        <v>22-5-2</v>
      </c>
    </row>
    <row r="22380" spans="1:6" x14ac:dyDescent="0.3">
      <c r="A22380">
        <v>2013</v>
      </c>
      <c r="B22380" t="s">
        <v>3458</v>
      </c>
      <c r="C22380" t="str">
        <f t="shared" si="700"/>
        <v>2013-Portuguesa/SP-22-5-2</v>
      </c>
      <c r="D22380" s="4">
        <v>7</v>
      </c>
      <c r="E22380">
        <v>21</v>
      </c>
      <c r="F22380" t="str">
        <f t="shared" si="701"/>
        <v>22-5-2</v>
      </c>
    </row>
    <row r="22381" spans="1:6" x14ac:dyDescent="0.3">
      <c r="A22381">
        <v>2013</v>
      </c>
      <c r="B22381" t="s">
        <v>769</v>
      </c>
      <c r="C22381" t="str">
        <f t="shared" si="700"/>
        <v>2013-Santos/SP-22-5-2</v>
      </c>
      <c r="D22381" s="4">
        <v>8</v>
      </c>
      <c r="E22381">
        <v>29</v>
      </c>
      <c r="F22381" t="str">
        <f t="shared" si="701"/>
        <v>22-5-2</v>
      </c>
    </row>
    <row r="22382" spans="1:6" x14ac:dyDescent="0.3">
      <c r="A22382">
        <v>2013</v>
      </c>
      <c r="B22382" t="s">
        <v>770</v>
      </c>
      <c r="C22382" t="str">
        <f t="shared" si="700"/>
        <v>2013-Sao Paulo/SP-22-5-2</v>
      </c>
      <c r="D22382" s="4">
        <v>6</v>
      </c>
      <c r="E22382">
        <v>19</v>
      </c>
      <c r="F22382" t="str">
        <f t="shared" si="701"/>
        <v>22-5-2</v>
      </c>
    </row>
    <row r="22383" spans="1:6" x14ac:dyDescent="0.3">
      <c r="A22383">
        <v>2013</v>
      </c>
      <c r="B22383" t="s">
        <v>771</v>
      </c>
      <c r="C22383" t="str">
        <f t="shared" si="700"/>
        <v>2013-Vasco/RJ-22-5-2</v>
      </c>
      <c r="D22383" s="4">
        <v>5</v>
      </c>
      <c r="E22383">
        <v>20</v>
      </c>
      <c r="F22383" t="str">
        <f t="shared" si="701"/>
        <v>22-5-2</v>
      </c>
    </row>
    <row r="22384" spans="1:6" x14ac:dyDescent="0.3">
      <c r="A22384">
        <v>2013</v>
      </c>
      <c r="B22384" t="s">
        <v>3459</v>
      </c>
      <c r="C22384" t="str">
        <f t="shared" si="700"/>
        <v>2013-Vitoria/BA-22-5-2</v>
      </c>
      <c r="D22384" s="4">
        <v>3</v>
      </c>
      <c r="E22384">
        <v>25</v>
      </c>
      <c r="F22384" t="str">
        <f t="shared" si="701"/>
        <v>22-5-2</v>
      </c>
    </row>
    <row r="22385" spans="1:6" x14ac:dyDescent="0.3">
      <c r="A22385">
        <v>2013</v>
      </c>
      <c r="B22385" t="s">
        <v>2980</v>
      </c>
      <c r="C22385" t="str">
        <f t="shared" si="700"/>
        <v>2013-Atletico/MG-22-5-3</v>
      </c>
      <c r="D22385" s="4">
        <v>9</v>
      </c>
      <c r="E22385">
        <v>20</v>
      </c>
      <c r="F22385" t="str">
        <f t="shared" si="701"/>
        <v>22-5-3</v>
      </c>
    </row>
    <row r="22386" spans="1:6" x14ac:dyDescent="0.3">
      <c r="A22386">
        <v>2013</v>
      </c>
      <c r="B22386" t="s">
        <v>772</v>
      </c>
      <c r="C22386" t="str">
        <f t="shared" si="700"/>
        <v>2013-Atletico/PR-22-5-3</v>
      </c>
      <c r="D22386" s="4">
        <v>11</v>
      </c>
      <c r="E22386">
        <v>29</v>
      </c>
      <c r="F22386" t="str">
        <f t="shared" si="701"/>
        <v>22-5-3</v>
      </c>
    </row>
    <row r="22387" spans="1:6" x14ac:dyDescent="0.3">
      <c r="A22387">
        <v>2013</v>
      </c>
      <c r="B22387" t="s">
        <v>4923</v>
      </c>
      <c r="C22387" t="str">
        <f t="shared" si="700"/>
        <v>2013-Bahia/BA-22-5-3</v>
      </c>
      <c r="D22387" s="4">
        <v>4</v>
      </c>
      <c r="E22387">
        <v>22</v>
      </c>
      <c r="F22387" t="str">
        <f t="shared" si="701"/>
        <v>22-5-3</v>
      </c>
    </row>
    <row r="22388" spans="1:6" x14ac:dyDescent="0.3">
      <c r="A22388">
        <v>2013</v>
      </c>
      <c r="B22388" t="s">
        <v>773</v>
      </c>
      <c r="C22388" t="str">
        <f t="shared" si="700"/>
        <v>2013-Botafogo/RJ-22-5-3</v>
      </c>
      <c r="D22388" s="4">
        <v>6</v>
      </c>
      <c r="E22388">
        <v>36</v>
      </c>
      <c r="F22388" t="str">
        <f t="shared" si="701"/>
        <v>22-5-3</v>
      </c>
    </row>
    <row r="22389" spans="1:6" x14ac:dyDescent="0.3">
      <c r="A22389">
        <v>2013</v>
      </c>
      <c r="B22389" t="s">
        <v>774</v>
      </c>
      <c r="C22389" t="str">
        <f t="shared" si="700"/>
        <v>2013-Corinthians/SP-22-5-3</v>
      </c>
      <c r="D22389" s="4">
        <v>11</v>
      </c>
      <c r="E22389">
        <v>33</v>
      </c>
      <c r="F22389" t="str">
        <f t="shared" si="701"/>
        <v>22-5-3</v>
      </c>
    </row>
    <row r="22390" spans="1:6" x14ac:dyDescent="0.3">
      <c r="A22390">
        <v>2013</v>
      </c>
      <c r="B22390" t="s">
        <v>3460</v>
      </c>
      <c r="C22390" t="str">
        <f t="shared" si="700"/>
        <v>2013-Coritiba/PR-22-5-3</v>
      </c>
      <c r="D22390" s="4">
        <v>2</v>
      </c>
      <c r="E22390">
        <v>21</v>
      </c>
      <c r="F22390" t="str">
        <f t="shared" si="701"/>
        <v>22-5-3</v>
      </c>
    </row>
    <row r="22391" spans="1:6" x14ac:dyDescent="0.3">
      <c r="A22391">
        <v>2013</v>
      </c>
      <c r="B22391" t="s">
        <v>5190</v>
      </c>
      <c r="C22391" t="str">
        <f t="shared" si="700"/>
        <v>2013-Criciuma/SC-22-5-3</v>
      </c>
      <c r="D22391" s="4">
        <v>9</v>
      </c>
      <c r="E22391">
        <v>19</v>
      </c>
      <c r="F22391" t="str">
        <f t="shared" si="701"/>
        <v>22-5-3</v>
      </c>
    </row>
    <row r="22392" spans="1:6" x14ac:dyDescent="0.3">
      <c r="A22392">
        <v>2013</v>
      </c>
      <c r="B22392" t="s">
        <v>775</v>
      </c>
      <c r="C22392" t="str">
        <f t="shared" si="700"/>
        <v>2013-Cruzeiro/MG-22-5-3</v>
      </c>
      <c r="D22392" s="4">
        <v>10</v>
      </c>
      <c r="E22392">
        <v>30</v>
      </c>
      <c r="F22392" t="str">
        <f t="shared" si="701"/>
        <v>22-5-3</v>
      </c>
    </row>
    <row r="22393" spans="1:6" x14ac:dyDescent="0.3">
      <c r="A22393">
        <v>2013</v>
      </c>
      <c r="B22393" t="s">
        <v>777</v>
      </c>
      <c r="C22393" t="str">
        <f t="shared" si="700"/>
        <v>2013-Flamengo/RJ-22-5-3</v>
      </c>
      <c r="D22393" s="4">
        <v>8</v>
      </c>
      <c r="E22393">
        <v>13</v>
      </c>
      <c r="F22393" t="str">
        <f t="shared" si="701"/>
        <v>22-5-3</v>
      </c>
    </row>
    <row r="22394" spans="1:6" x14ac:dyDescent="0.3">
      <c r="A22394">
        <v>2013</v>
      </c>
      <c r="B22394" t="s">
        <v>778</v>
      </c>
      <c r="C22394" t="str">
        <f t="shared" si="700"/>
        <v>2013-Fluminense/RJ-22-5-3</v>
      </c>
      <c r="D22394" s="4">
        <v>4</v>
      </c>
      <c r="E22394">
        <v>24</v>
      </c>
      <c r="F22394" t="str">
        <f t="shared" si="701"/>
        <v>22-5-3</v>
      </c>
    </row>
    <row r="22395" spans="1:6" x14ac:dyDescent="0.3">
      <c r="A22395">
        <v>2013</v>
      </c>
      <c r="B22395" t="s">
        <v>780</v>
      </c>
      <c r="C22395" t="str">
        <f t="shared" si="700"/>
        <v>2013-Goias/GO-22-5-3</v>
      </c>
      <c r="D22395" s="4">
        <v>7</v>
      </c>
      <c r="E22395">
        <v>27</v>
      </c>
      <c r="F22395" t="str">
        <f t="shared" si="701"/>
        <v>22-5-3</v>
      </c>
    </row>
    <row r="22396" spans="1:6" x14ac:dyDescent="0.3">
      <c r="A22396">
        <v>2013</v>
      </c>
      <c r="B22396" t="s">
        <v>781</v>
      </c>
      <c r="C22396" t="str">
        <f t="shared" si="700"/>
        <v>2013-Gremio/RS-22-5-3</v>
      </c>
      <c r="D22396" s="4">
        <v>15</v>
      </c>
      <c r="E22396">
        <v>36</v>
      </c>
      <c r="F22396" t="str">
        <f t="shared" si="701"/>
        <v>22-5-3</v>
      </c>
    </row>
    <row r="22397" spans="1:6" x14ac:dyDescent="0.3">
      <c r="A22397">
        <v>2013</v>
      </c>
      <c r="B22397" t="s">
        <v>782</v>
      </c>
      <c r="C22397" t="str">
        <f t="shared" si="700"/>
        <v>2013-Internacional/RS-22-5-3</v>
      </c>
      <c r="D22397" s="4">
        <v>5</v>
      </c>
      <c r="E22397">
        <v>26</v>
      </c>
      <c r="F22397" t="str">
        <f t="shared" si="701"/>
        <v>22-5-3</v>
      </c>
    </row>
    <row r="22398" spans="1:6" x14ac:dyDescent="0.3">
      <c r="A22398">
        <v>2013</v>
      </c>
      <c r="B22398" t="s">
        <v>2981</v>
      </c>
      <c r="C22398" t="str">
        <f t="shared" si="700"/>
        <v>2013-Nautico/PE-22-5-3</v>
      </c>
      <c r="D22398" s="4">
        <v>1</v>
      </c>
      <c r="E22398">
        <v>5</v>
      </c>
      <c r="F22398" t="str">
        <f t="shared" si="701"/>
        <v>22-5-3</v>
      </c>
    </row>
    <row r="22399" spans="1:6" x14ac:dyDescent="0.3">
      <c r="A22399">
        <v>2013</v>
      </c>
      <c r="B22399" t="s">
        <v>785</v>
      </c>
      <c r="C22399" t="str">
        <f t="shared" si="700"/>
        <v>2013-Ponte Preta/SP-22-5-3</v>
      </c>
      <c r="D22399" s="4">
        <v>5</v>
      </c>
      <c r="E22399">
        <v>12</v>
      </c>
      <c r="F22399" t="str">
        <f t="shared" si="701"/>
        <v>22-5-3</v>
      </c>
    </row>
    <row r="22400" spans="1:6" x14ac:dyDescent="0.3">
      <c r="A22400">
        <v>2013</v>
      </c>
      <c r="B22400" t="s">
        <v>3461</v>
      </c>
      <c r="C22400" t="str">
        <f t="shared" si="700"/>
        <v>2013-Portuguesa/SP-22-5-3</v>
      </c>
      <c r="D22400" s="4">
        <v>7</v>
      </c>
      <c r="E22400">
        <v>19</v>
      </c>
      <c r="F22400" t="str">
        <f t="shared" si="701"/>
        <v>22-5-3</v>
      </c>
    </row>
    <row r="22401" spans="1:6" x14ac:dyDescent="0.3">
      <c r="A22401">
        <v>2013</v>
      </c>
      <c r="B22401" t="s">
        <v>787</v>
      </c>
      <c r="C22401" t="str">
        <f t="shared" si="700"/>
        <v>2013-Santos/SP-22-5-3</v>
      </c>
      <c r="D22401" s="4">
        <v>9</v>
      </c>
      <c r="E22401">
        <v>30</v>
      </c>
      <c r="F22401" t="str">
        <f t="shared" si="701"/>
        <v>22-5-3</v>
      </c>
    </row>
    <row r="22402" spans="1:6" x14ac:dyDescent="0.3">
      <c r="A22402">
        <v>2013</v>
      </c>
      <c r="B22402" t="s">
        <v>788</v>
      </c>
      <c r="C22402" t="str">
        <f t="shared" si="700"/>
        <v>2013-Sao Paulo/SP-22-5-3</v>
      </c>
      <c r="D22402" s="4">
        <v>6</v>
      </c>
      <c r="E22402">
        <v>20</v>
      </c>
      <c r="F22402" t="str">
        <f t="shared" si="701"/>
        <v>22-5-3</v>
      </c>
    </row>
    <row r="22403" spans="1:6" x14ac:dyDescent="0.3">
      <c r="A22403">
        <v>2013</v>
      </c>
      <c r="B22403" t="s">
        <v>789</v>
      </c>
      <c r="C22403" t="str">
        <f t="shared" ref="C22403:C22466" si="702">A22403&amp;"-"&amp;B22403</f>
        <v>2013-Vasco/RJ-22-5-3</v>
      </c>
      <c r="D22403" s="4">
        <v>5</v>
      </c>
      <c r="E22403">
        <v>24</v>
      </c>
      <c r="F22403" t="str">
        <f t="shared" ref="F22403:F22466" si="703">RIGHT(B22403,LEN(C22403)-FIND("-",C22403,6))</f>
        <v>22-5-3</v>
      </c>
    </row>
    <row r="22404" spans="1:6" x14ac:dyDescent="0.3">
      <c r="A22404">
        <v>2013</v>
      </c>
      <c r="B22404" t="s">
        <v>3462</v>
      </c>
      <c r="C22404" t="str">
        <f t="shared" si="702"/>
        <v>2013-Vitoria/BA-22-5-3</v>
      </c>
      <c r="D22404" s="4">
        <v>3</v>
      </c>
      <c r="E22404">
        <v>28</v>
      </c>
      <c r="F22404" t="str">
        <f t="shared" si="703"/>
        <v>22-5-3</v>
      </c>
    </row>
    <row r="22405" spans="1:6" x14ac:dyDescent="0.3">
      <c r="A22405">
        <v>2013</v>
      </c>
      <c r="B22405" t="s">
        <v>2983</v>
      </c>
      <c r="C22405" t="str">
        <f t="shared" si="702"/>
        <v>2013-Atletico/MG-22-5-4</v>
      </c>
      <c r="D22405" s="4">
        <v>9</v>
      </c>
      <c r="E22405">
        <v>26</v>
      </c>
      <c r="F22405" t="str">
        <f t="shared" si="703"/>
        <v>22-5-4</v>
      </c>
    </row>
    <row r="22406" spans="1:6" x14ac:dyDescent="0.3">
      <c r="A22406">
        <v>2013</v>
      </c>
      <c r="B22406" t="s">
        <v>790</v>
      </c>
      <c r="C22406" t="str">
        <f t="shared" si="702"/>
        <v>2013-Atletico/PR-22-5-4</v>
      </c>
      <c r="D22406" s="4">
        <v>11</v>
      </c>
      <c r="E22406">
        <v>32</v>
      </c>
      <c r="F22406" t="str">
        <f t="shared" si="703"/>
        <v>22-5-4</v>
      </c>
    </row>
    <row r="22407" spans="1:6" x14ac:dyDescent="0.3">
      <c r="A22407">
        <v>2013</v>
      </c>
      <c r="B22407" t="s">
        <v>4925</v>
      </c>
      <c r="C22407" t="str">
        <f t="shared" si="702"/>
        <v>2013-Bahia/BA-22-5-4</v>
      </c>
      <c r="D22407" s="4">
        <v>4</v>
      </c>
      <c r="E22407">
        <v>23</v>
      </c>
      <c r="F22407" t="str">
        <f t="shared" si="703"/>
        <v>22-5-4</v>
      </c>
    </row>
    <row r="22408" spans="1:6" x14ac:dyDescent="0.3">
      <c r="A22408">
        <v>2013</v>
      </c>
      <c r="B22408" t="s">
        <v>791</v>
      </c>
      <c r="C22408" t="str">
        <f t="shared" si="702"/>
        <v>2013-Botafogo/RJ-22-5-4</v>
      </c>
      <c r="D22408" s="4">
        <v>6</v>
      </c>
      <c r="E22408">
        <v>28</v>
      </c>
      <c r="F22408" t="str">
        <f t="shared" si="703"/>
        <v>22-5-4</v>
      </c>
    </row>
    <row r="22409" spans="1:6" x14ac:dyDescent="0.3">
      <c r="A22409">
        <v>2013</v>
      </c>
      <c r="B22409" t="s">
        <v>792</v>
      </c>
      <c r="C22409" t="str">
        <f t="shared" si="702"/>
        <v>2013-Corinthians/SP-22-5-4</v>
      </c>
      <c r="D22409" s="4">
        <v>9</v>
      </c>
      <c r="E22409">
        <v>23</v>
      </c>
      <c r="F22409" t="str">
        <f t="shared" si="703"/>
        <v>22-5-4</v>
      </c>
    </row>
    <row r="22410" spans="1:6" x14ac:dyDescent="0.3">
      <c r="A22410">
        <v>2013</v>
      </c>
      <c r="B22410" t="s">
        <v>3463</v>
      </c>
      <c r="C22410" t="str">
        <f t="shared" si="702"/>
        <v>2013-Coritiba/PR-22-5-4</v>
      </c>
      <c r="D22410" s="4">
        <v>4</v>
      </c>
      <c r="E22410">
        <v>32</v>
      </c>
      <c r="F22410" t="str">
        <f t="shared" si="703"/>
        <v>22-5-4</v>
      </c>
    </row>
    <row r="22411" spans="1:6" x14ac:dyDescent="0.3">
      <c r="A22411">
        <v>2013</v>
      </c>
      <c r="B22411" t="s">
        <v>5191</v>
      </c>
      <c r="C22411" t="str">
        <f t="shared" si="702"/>
        <v>2013-Criciuma/SC-22-5-4</v>
      </c>
      <c r="D22411" s="4">
        <v>5</v>
      </c>
      <c r="E22411">
        <v>14</v>
      </c>
      <c r="F22411" t="str">
        <f t="shared" si="703"/>
        <v>22-5-4</v>
      </c>
    </row>
    <row r="22412" spans="1:6" x14ac:dyDescent="0.3">
      <c r="A22412">
        <v>2013</v>
      </c>
      <c r="B22412" t="s">
        <v>793</v>
      </c>
      <c r="C22412" t="str">
        <f t="shared" si="702"/>
        <v>2013-Cruzeiro/MG-22-5-4</v>
      </c>
      <c r="D22412" s="4">
        <v>10</v>
      </c>
      <c r="E22412">
        <v>36</v>
      </c>
      <c r="F22412" t="str">
        <f t="shared" si="703"/>
        <v>22-5-4</v>
      </c>
    </row>
    <row r="22413" spans="1:6" x14ac:dyDescent="0.3">
      <c r="A22413">
        <v>2013</v>
      </c>
      <c r="B22413" t="s">
        <v>795</v>
      </c>
      <c r="C22413" t="str">
        <f t="shared" si="702"/>
        <v>2013-Flamengo/RJ-22-5-4</v>
      </c>
      <c r="D22413" s="4">
        <v>6</v>
      </c>
      <c r="E22413">
        <v>18</v>
      </c>
      <c r="F22413" t="str">
        <f t="shared" si="703"/>
        <v>22-5-4</v>
      </c>
    </row>
    <row r="22414" spans="1:6" x14ac:dyDescent="0.3">
      <c r="A22414">
        <v>2013</v>
      </c>
      <c r="B22414" t="s">
        <v>796</v>
      </c>
      <c r="C22414" t="str">
        <f t="shared" si="702"/>
        <v>2013-Fluminense/RJ-22-5-4</v>
      </c>
      <c r="D22414" s="4">
        <v>5</v>
      </c>
      <c r="E22414">
        <v>24</v>
      </c>
      <c r="F22414" t="str">
        <f t="shared" si="703"/>
        <v>22-5-4</v>
      </c>
    </row>
    <row r="22415" spans="1:6" x14ac:dyDescent="0.3">
      <c r="A22415">
        <v>2013</v>
      </c>
      <c r="B22415" t="s">
        <v>798</v>
      </c>
      <c r="C22415" t="str">
        <f t="shared" si="702"/>
        <v>2013-Goias/GO-22-5-4</v>
      </c>
      <c r="D22415" s="4">
        <v>9</v>
      </c>
      <c r="E22415">
        <v>22</v>
      </c>
      <c r="F22415" t="str">
        <f t="shared" si="703"/>
        <v>22-5-4</v>
      </c>
    </row>
    <row r="22416" spans="1:6" x14ac:dyDescent="0.3">
      <c r="A22416">
        <v>2013</v>
      </c>
      <c r="B22416" t="s">
        <v>799</v>
      </c>
      <c r="C22416" t="str">
        <f t="shared" si="702"/>
        <v>2013-Gremio/RS-22-5-4</v>
      </c>
      <c r="D22416" s="4">
        <v>12</v>
      </c>
      <c r="E22416">
        <v>33</v>
      </c>
      <c r="F22416" t="str">
        <f t="shared" si="703"/>
        <v>22-5-4</v>
      </c>
    </row>
    <row r="22417" spans="1:6" x14ac:dyDescent="0.3">
      <c r="A22417">
        <v>2013</v>
      </c>
      <c r="B22417" t="s">
        <v>800</v>
      </c>
      <c r="C22417" t="str">
        <f t="shared" si="702"/>
        <v>2013-Internacional/RS-22-5-4</v>
      </c>
      <c r="D22417" s="4">
        <v>7</v>
      </c>
      <c r="E22417">
        <v>28</v>
      </c>
      <c r="F22417" t="str">
        <f t="shared" si="703"/>
        <v>22-5-4</v>
      </c>
    </row>
    <row r="22418" spans="1:6" x14ac:dyDescent="0.3">
      <c r="A22418">
        <v>2013</v>
      </c>
      <c r="B22418" t="s">
        <v>2984</v>
      </c>
      <c r="C22418" t="str">
        <f t="shared" si="702"/>
        <v>2013-Nautico/PE-22-5-4</v>
      </c>
      <c r="D22418" s="4">
        <v>1</v>
      </c>
      <c r="E22418">
        <v>5</v>
      </c>
      <c r="F22418" t="str">
        <f t="shared" si="703"/>
        <v>22-5-4</v>
      </c>
    </row>
    <row r="22419" spans="1:6" x14ac:dyDescent="0.3">
      <c r="A22419">
        <v>2013</v>
      </c>
      <c r="B22419" t="s">
        <v>803</v>
      </c>
      <c r="C22419" t="str">
        <f t="shared" si="702"/>
        <v>2013-Ponte Preta/SP-22-5-4</v>
      </c>
      <c r="D22419" s="4">
        <v>4</v>
      </c>
      <c r="E22419">
        <v>18</v>
      </c>
      <c r="F22419" t="str">
        <f t="shared" si="703"/>
        <v>22-5-4</v>
      </c>
    </row>
    <row r="22420" spans="1:6" x14ac:dyDescent="0.3">
      <c r="A22420">
        <v>2013</v>
      </c>
      <c r="B22420" t="s">
        <v>3464</v>
      </c>
      <c r="C22420" t="str">
        <f t="shared" si="702"/>
        <v>2013-Portuguesa/SP-22-5-4</v>
      </c>
      <c r="D22420" s="4">
        <v>5</v>
      </c>
      <c r="E22420">
        <v>19</v>
      </c>
      <c r="F22420" t="str">
        <f t="shared" si="703"/>
        <v>22-5-4</v>
      </c>
    </row>
    <row r="22421" spans="1:6" x14ac:dyDescent="0.3">
      <c r="A22421">
        <v>2013</v>
      </c>
      <c r="B22421" t="s">
        <v>805</v>
      </c>
      <c r="C22421" t="str">
        <f t="shared" si="702"/>
        <v>2013-Santos/SP-22-5-4</v>
      </c>
      <c r="D22421" s="4">
        <v>7</v>
      </c>
      <c r="E22421">
        <v>27</v>
      </c>
      <c r="F22421" t="str">
        <f t="shared" si="703"/>
        <v>22-5-4</v>
      </c>
    </row>
    <row r="22422" spans="1:6" x14ac:dyDescent="0.3">
      <c r="A22422">
        <v>2013</v>
      </c>
      <c r="B22422" t="s">
        <v>806</v>
      </c>
      <c r="C22422" t="str">
        <f t="shared" si="702"/>
        <v>2013-Sao Paulo/SP-22-5-4</v>
      </c>
      <c r="D22422" s="4">
        <v>5</v>
      </c>
      <c r="E22422">
        <v>17</v>
      </c>
      <c r="F22422" t="str">
        <f t="shared" si="703"/>
        <v>22-5-4</v>
      </c>
    </row>
    <row r="22423" spans="1:6" x14ac:dyDescent="0.3">
      <c r="A22423">
        <v>2013</v>
      </c>
      <c r="B22423" t="s">
        <v>807</v>
      </c>
      <c r="C22423" t="str">
        <f t="shared" si="702"/>
        <v>2013-Vasco/RJ-22-5-4</v>
      </c>
      <c r="D22423" s="4">
        <v>6</v>
      </c>
      <c r="E22423">
        <v>17</v>
      </c>
      <c r="F22423" t="str">
        <f t="shared" si="703"/>
        <v>22-5-4</v>
      </c>
    </row>
    <row r="22424" spans="1:6" x14ac:dyDescent="0.3">
      <c r="A22424">
        <v>2013</v>
      </c>
      <c r="B22424" t="s">
        <v>3465</v>
      </c>
      <c r="C22424" t="str">
        <f t="shared" si="702"/>
        <v>2013-Vitoria/BA-22-5-4</v>
      </c>
      <c r="D22424" s="4">
        <v>4</v>
      </c>
      <c r="E22424">
        <v>31</v>
      </c>
      <c r="F22424" t="str">
        <f t="shared" si="703"/>
        <v>22-5-4</v>
      </c>
    </row>
    <row r="22425" spans="1:6" x14ac:dyDescent="0.3">
      <c r="A22425">
        <v>2013</v>
      </c>
      <c r="B22425" t="s">
        <v>2986</v>
      </c>
      <c r="C22425" t="str">
        <f t="shared" si="702"/>
        <v>2013-Atletico/MG-23-2-0</v>
      </c>
      <c r="D22425" s="4">
        <v>2.6666720000000002</v>
      </c>
      <c r="E22425">
        <v>16</v>
      </c>
      <c r="F22425" t="str">
        <f t="shared" si="703"/>
        <v>23-2-0</v>
      </c>
    </row>
    <row r="22426" spans="1:6" x14ac:dyDescent="0.3">
      <c r="A22426">
        <v>2013</v>
      </c>
      <c r="B22426" t="s">
        <v>808</v>
      </c>
      <c r="C22426" t="str">
        <f t="shared" si="702"/>
        <v>2013-Atletico/PR-23-2-0</v>
      </c>
      <c r="D22426" s="4">
        <v>3</v>
      </c>
      <c r="E22426">
        <v>16</v>
      </c>
      <c r="F22426" t="str">
        <f t="shared" si="703"/>
        <v>23-2-0</v>
      </c>
    </row>
    <row r="22427" spans="1:6" x14ac:dyDescent="0.3">
      <c r="A22427">
        <v>2013</v>
      </c>
      <c r="B22427" t="s">
        <v>4927</v>
      </c>
      <c r="C22427" t="str">
        <f t="shared" si="702"/>
        <v>2013-Bahia/BA-23-2-0</v>
      </c>
      <c r="D22427" s="4">
        <v>2.666668</v>
      </c>
      <c r="E22427">
        <v>16</v>
      </c>
      <c r="F22427" t="str">
        <f t="shared" si="703"/>
        <v>23-2-0</v>
      </c>
    </row>
    <row r="22428" spans="1:6" x14ac:dyDescent="0.3">
      <c r="A22428">
        <v>2013</v>
      </c>
      <c r="B22428" t="s">
        <v>809</v>
      </c>
      <c r="C22428" t="str">
        <f t="shared" si="702"/>
        <v>2013-Botafogo/RJ-23-2-0</v>
      </c>
      <c r="D22428" s="4">
        <v>3.7894800000000002</v>
      </c>
      <c r="E22428">
        <v>15</v>
      </c>
      <c r="F22428" t="str">
        <f t="shared" si="703"/>
        <v>23-2-0</v>
      </c>
    </row>
    <row r="22429" spans="1:6" x14ac:dyDescent="0.3">
      <c r="A22429">
        <v>2013</v>
      </c>
      <c r="B22429" t="s">
        <v>810</v>
      </c>
      <c r="C22429" t="str">
        <f t="shared" si="702"/>
        <v>2013-Corinthians/SP-23-2-0</v>
      </c>
      <c r="D22429" s="4">
        <v>0</v>
      </c>
      <c r="E22429">
        <v>10</v>
      </c>
      <c r="F22429" t="str">
        <f t="shared" si="703"/>
        <v>23-2-0</v>
      </c>
    </row>
    <row r="22430" spans="1:6" x14ac:dyDescent="0.3">
      <c r="A22430">
        <v>2013</v>
      </c>
      <c r="B22430" t="s">
        <v>3466</v>
      </c>
      <c r="C22430" t="str">
        <f t="shared" si="702"/>
        <v>2013-Coritiba/PR-23-2-0</v>
      </c>
      <c r="D22430" s="4">
        <v>2</v>
      </c>
      <c r="E22430">
        <v>10</v>
      </c>
      <c r="F22430" t="str">
        <f t="shared" si="703"/>
        <v>23-2-0</v>
      </c>
    </row>
    <row r="22431" spans="1:6" x14ac:dyDescent="0.3">
      <c r="A22431">
        <v>2013</v>
      </c>
      <c r="B22431" t="s">
        <v>5192</v>
      </c>
      <c r="C22431" t="str">
        <f t="shared" si="702"/>
        <v>2013-Criciuma/SC-23-2-0</v>
      </c>
      <c r="D22431" s="4">
        <v>2.4666649999999999</v>
      </c>
      <c r="E22431">
        <v>14</v>
      </c>
      <c r="F22431" t="str">
        <f t="shared" si="703"/>
        <v>23-2-0</v>
      </c>
    </row>
    <row r="22432" spans="1:6" x14ac:dyDescent="0.3">
      <c r="A22432">
        <v>2013</v>
      </c>
      <c r="B22432" t="s">
        <v>811</v>
      </c>
      <c r="C22432" t="str">
        <f t="shared" si="702"/>
        <v>2013-Cruzeiro/MG-23-2-0</v>
      </c>
      <c r="D22432" s="4">
        <v>3.1666660000000002</v>
      </c>
      <c r="E22432">
        <v>16</v>
      </c>
      <c r="F22432" t="str">
        <f t="shared" si="703"/>
        <v>23-2-0</v>
      </c>
    </row>
    <row r="22433" spans="1:6" x14ac:dyDescent="0.3">
      <c r="A22433">
        <v>2013</v>
      </c>
      <c r="B22433" t="s">
        <v>813</v>
      </c>
      <c r="C22433" t="str">
        <f t="shared" si="702"/>
        <v>2013-Flamengo/RJ-23-2-0</v>
      </c>
      <c r="D22433" s="4">
        <v>2.6666639999999999</v>
      </c>
      <c r="E22433">
        <v>8</v>
      </c>
      <c r="F22433" t="str">
        <f t="shared" si="703"/>
        <v>23-2-0</v>
      </c>
    </row>
    <row r="22434" spans="1:6" x14ac:dyDescent="0.3">
      <c r="A22434">
        <v>2013</v>
      </c>
      <c r="B22434" t="s">
        <v>814</v>
      </c>
      <c r="C22434" t="str">
        <f t="shared" si="702"/>
        <v>2013-Fluminense/RJ-23-2-0</v>
      </c>
      <c r="D22434" s="4">
        <v>5.0000200000000001</v>
      </c>
      <c r="E22434">
        <v>16</v>
      </c>
      <c r="F22434" t="str">
        <f t="shared" si="703"/>
        <v>23-2-0</v>
      </c>
    </row>
    <row r="22435" spans="1:6" x14ac:dyDescent="0.3">
      <c r="A22435">
        <v>2013</v>
      </c>
      <c r="B22435" t="s">
        <v>816</v>
      </c>
      <c r="C22435" t="str">
        <f t="shared" si="702"/>
        <v>2013-Goias/GO-23-2-0</v>
      </c>
      <c r="D22435" s="4">
        <v>2.15</v>
      </c>
      <c r="E22435">
        <v>10</v>
      </c>
      <c r="F22435" t="str">
        <f t="shared" si="703"/>
        <v>23-2-0</v>
      </c>
    </row>
    <row r="22436" spans="1:6" x14ac:dyDescent="0.3">
      <c r="A22436">
        <v>2013</v>
      </c>
      <c r="B22436" t="s">
        <v>817</v>
      </c>
      <c r="C22436" t="str">
        <f t="shared" si="702"/>
        <v>2013-Gremio/RS-23-2-0</v>
      </c>
      <c r="D22436" s="4">
        <v>3.0000070000000001</v>
      </c>
      <c r="E22436">
        <v>16</v>
      </c>
      <c r="F22436" t="str">
        <f t="shared" si="703"/>
        <v>23-2-0</v>
      </c>
    </row>
    <row r="22437" spans="1:6" x14ac:dyDescent="0.3">
      <c r="A22437">
        <v>2013</v>
      </c>
      <c r="B22437" t="s">
        <v>818</v>
      </c>
      <c r="C22437" t="str">
        <f t="shared" si="702"/>
        <v>2013-Internacional/RS-23-2-0</v>
      </c>
      <c r="D22437" s="4">
        <v>3</v>
      </c>
      <c r="E22437">
        <v>16</v>
      </c>
      <c r="F22437" t="str">
        <f t="shared" si="703"/>
        <v>23-2-0</v>
      </c>
    </row>
    <row r="22438" spans="1:6" x14ac:dyDescent="0.3">
      <c r="A22438">
        <v>2013</v>
      </c>
      <c r="B22438" t="s">
        <v>2987</v>
      </c>
      <c r="C22438" t="str">
        <f t="shared" si="702"/>
        <v>2013-Nautico/PE-23-2-0</v>
      </c>
      <c r="D22438" s="4">
        <v>2</v>
      </c>
      <c r="E22438">
        <v>8</v>
      </c>
      <c r="F22438" t="str">
        <f t="shared" si="703"/>
        <v>23-2-0</v>
      </c>
    </row>
    <row r="22439" spans="1:6" x14ac:dyDescent="0.3">
      <c r="A22439">
        <v>2013</v>
      </c>
      <c r="B22439" t="s">
        <v>821</v>
      </c>
      <c r="C22439" t="str">
        <f t="shared" si="702"/>
        <v>2013-Ponte Preta/SP-23-2-0</v>
      </c>
      <c r="D22439" s="4">
        <v>4</v>
      </c>
      <c r="E22439">
        <v>10</v>
      </c>
      <c r="F22439" t="str">
        <f t="shared" si="703"/>
        <v>23-2-0</v>
      </c>
    </row>
    <row r="22440" spans="1:6" x14ac:dyDescent="0.3">
      <c r="A22440">
        <v>2013</v>
      </c>
      <c r="B22440" t="s">
        <v>3467</v>
      </c>
      <c r="C22440" t="str">
        <f t="shared" si="702"/>
        <v>2013-Portuguesa/SP-23-2-0</v>
      </c>
      <c r="D22440" s="4">
        <v>2.6666720000000002</v>
      </c>
      <c r="E22440">
        <v>16</v>
      </c>
      <c r="F22440" t="str">
        <f t="shared" si="703"/>
        <v>23-2-0</v>
      </c>
    </row>
    <row r="22441" spans="1:6" x14ac:dyDescent="0.3">
      <c r="A22441">
        <v>2013</v>
      </c>
      <c r="B22441" t="s">
        <v>823</v>
      </c>
      <c r="C22441" t="str">
        <f t="shared" si="702"/>
        <v>2013-Santos/SP-23-2-0</v>
      </c>
      <c r="D22441" s="4">
        <v>3.2</v>
      </c>
      <c r="E22441">
        <v>16</v>
      </c>
      <c r="F22441" t="str">
        <f t="shared" si="703"/>
        <v>23-2-0</v>
      </c>
    </row>
    <row r="22442" spans="1:6" x14ac:dyDescent="0.3">
      <c r="A22442">
        <v>2013</v>
      </c>
      <c r="B22442" t="s">
        <v>824</v>
      </c>
      <c r="C22442" t="str">
        <f t="shared" si="702"/>
        <v>2013-Sao Paulo/SP-23-2-0</v>
      </c>
      <c r="D22442" s="4">
        <v>2.8</v>
      </c>
      <c r="E22442">
        <v>14</v>
      </c>
      <c r="F22442" t="str">
        <f t="shared" si="703"/>
        <v>23-2-0</v>
      </c>
    </row>
    <row r="22443" spans="1:6" x14ac:dyDescent="0.3">
      <c r="A22443">
        <v>2013</v>
      </c>
      <c r="B22443" t="s">
        <v>825</v>
      </c>
      <c r="C22443" t="str">
        <f t="shared" si="702"/>
        <v>2013-Vasco/RJ-23-2-0</v>
      </c>
      <c r="D22443" s="4">
        <v>0</v>
      </c>
      <c r="E22443">
        <v>8</v>
      </c>
      <c r="F22443" t="str">
        <f t="shared" si="703"/>
        <v>23-2-0</v>
      </c>
    </row>
    <row r="22444" spans="1:6" x14ac:dyDescent="0.3">
      <c r="A22444">
        <v>2013</v>
      </c>
      <c r="B22444" t="s">
        <v>3468</v>
      </c>
      <c r="C22444" t="str">
        <f t="shared" si="702"/>
        <v>2013-Vitoria/BA-23-2-0</v>
      </c>
      <c r="D22444" s="4">
        <v>6</v>
      </c>
      <c r="E22444">
        <v>16</v>
      </c>
      <c r="F22444" t="str">
        <f t="shared" si="703"/>
        <v>23-2-0</v>
      </c>
    </row>
    <row r="22445" spans="1:6" x14ac:dyDescent="0.3">
      <c r="A22445">
        <v>2013</v>
      </c>
      <c r="B22445" t="s">
        <v>2989</v>
      </c>
      <c r="C22445" t="str">
        <f t="shared" si="702"/>
        <v>2013-Atletico/MG-23-2-1</v>
      </c>
      <c r="D22445" s="4">
        <v>3.5000010000000001</v>
      </c>
      <c r="E22445">
        <v>15</v>
      </c>
      <c r="F22445" t="str">
        <f t="shared" si="703"/>
        <v>23-2-1</v>
      </c>
    </row>
    <row r="22446" spans="1:6" x14ac:dyDescent="0.3">
      <c r="A22446">
        <v>2013</v>
      </c>
      <c r="B22446" t="s">
        <v>826</v>
      </c>
      <c r="C22446" t="str">
        <f t="shared" si="702"/>
        <v>2013-Atletico/PR-23-2-1</v>
      </c>
      <c r="D22446" s="4">
        <v>3.2</v>
      </c>
      <c r="E22446">
        <v>16</v>
      </c>
      <c r="F22446" t="str">
        <f t="shared" si="703"/>
        <v>23-2-1</v>
      </c>
    </row>
    <row r="22447" spans="1:6" x14ac:dyDescent="0.3">
      <c r="A22447">
        <v>2013</v>
      </c>
      <c r="B22447" t="s">
        <v>4929</v>
      </c>
      <c r="C22447" t="str">
        <f t="shared" si="702"/>
        <v>2013-Bahia/BA-23-2-1</v>
      </c>
      <c r="D22447" s="4">
        <v>2</v>
      </c>
      <c r="E22447">
        <v>16</v>
      </c>
      <c r="F22447" t="str">
        <f t="shared" si="703"/>
        <v>23-2-1</v>
      </c>
    </row>
    <row r="22448" spans="1:6" x14ac:dyDescent="0.3">
      <c r="A22448">
        <v>2013</v>
      </c>
      <c r="B22448" t="s">
        <v>827</v>
      </c>
      <c r="C22448" t="str">
        <f t="shared" si="702"/>
        <v>2013-Botafogo/RJ-23-2-1</v>
      </c>
      <c r="D22448" s="4">
        <v>3.3076889999999999</v>
      </c>
      <c r="E22448">
        <v>16</v>
      </c>
      <c r="F22448" t="str">
        <f t="shared" si="703"/>
        <v>23-2-1</v>
      </c>
    </row>
    <row r="22449" spans="1:6" x14ac:dyDescent="0.3">
      <c r="A22449">
        <v>2013</v>
      </c>
      <c r="B22449" t="s">
        <v>828</v>
      </c>
      <c r="C22449" t="str">
        <f t="shared" si="702"/>
        <v>2013-Corinthians/SP-23-2-1</v>
      </c>
      <c r="D22449" s="4">
        <v>0</v>
      </c>
      <c r="E22449">
        <v>16</v>
      </c>
      <c r="F22449" t="str">
        <f t="shared" si="703"/>
        <v>23-2-1</v>
      </c>
    </row>
    <row r="22450" spans="1:6" x14ac:dyDescent="0.3">
      <c r="A22450">
        <v>2013</v>
      </c>
      <c r="B22450" t="s">
        <v>3469</v>
      </c>
      <c r="C22450" t="str">
        <f t="shared" si="702"/>
        <v>2013-Coritiba/PR-23-2-1</v>
      </c>
      <c r="D22450" s="4">
        <v>1.666666</v>
      </c>
      <c r="E22450">
        <v>16</v>
      </c>
      <c r="F22450" t="str">
        <f t="shared" si="703"/>
        <v>23-2-1</v>
      </c>
    </row>
    <row r="22451" spans="1:6" x14ac:dyDescent="0.3">
      <c r="A22451">
        <v>2013</v>
      </c>
      <c r="B22451" t="s">
        <v>5193</v>
      </c>
      <c r="C22451" t="str">
        <f t="shared" si="702"/>
        <v>2013-Criciuma/SC-23-2-1</v>
      </c>
      <c r="D22451" s="4">
        <v>2.2105329999999999</v>
      </c>
      <c r="E22451">
        <v>10</v>
      </c>
      <c r="F22451" t="str">
        <f t="shared" si="703"/>
        <v>23-2-1</v>
      </c>
    </row>
    <row r="22452" spans="1:6" x14ac:dyDescent="0.3">
      <c r="A22452">
        <v>2013</v>
      </c>
      <c r="B22452" t="s">
        <v>829</v>
      </c>
      <c r="C22452" t="str">
        <f t="shared" si="702"/>
        <v>2013-Cruzeiro/MG-23-2-1</v>
      </c>
      <c r="D22452" s="4">
        <v>4.142862</v>
      </c>
      <c r="E22452">
        <v>14</v>
      </c>
      <c r="F22452" t="str">
        <f t="shared" si="703"/>
        <v>23-2-1</v>
      </c>
    </row>
    <row r="22453" spans="1:6" x14ac:dyDescent="0.3">
      <c r="A22453">
        <v>2013</v>
      </c>
      <c r="B22453" t="s">
        <v>831</v>
      </c>
      <c r="C22453" t="str">
        <f t="shared" si="702"/>
        <v>2013-Flamengo/RJ-23-2-1</v>
      </c>
      <c r="D22453" s="4">
        <v>2.04</v>
      </c>
      <c r="E22453">
        <v>10</v>
      </c>
      <c r="F22453" t="str">
        <f t="shared" si="703"/>
        <v>23-2-1</v>
      </c>
    </row>
    <row r="22454" spans="1:6" x14ac:dyDescent="0.3">
      <c r="A22454">
        <v>2013</v>
      </c>
      <c r="B22454" t="s">
        <v>832</v>
      </c>
      <c r="C22454" t="str">
        <f t="shared" si="702"/>
        <v>2013-Fluminense/RJ-23-2-1</v>
      </c>
      <c r="D22454" s="4">
        <v>2</v>
      </c>
      <c r="E22454">
        <v>8</v>
      </c>
      <c r="F22454" t="str">
        <f t="shared" si="703"/>
        <v>23-2-1</v>
      </c>
    </row>
    <row r="22455" spans="1:6" x14ac:dyDescent="0.3">
      <c r="A22455">
        <v>2013</v>
      </c>
      <c r="B22455" t="s">
        <v>834</v>
      </c>
      <c r="C22455" t="str">
        <f t="shared" si="702"/>
        <v>2013-Goias/GO-23-2-1</v>
      </c>
      <c r="D22455" s="4">
        <v>2.8275869999999999</v>
      </c>
      <c r="E22455">
        <v>10</v>
      </c>
      <c r="F22455" t="str">
        <f t="shared" si="703"/>
        <v>23-2-1</v>
      </c>
    </row>
    <row r="22456" spans="1:6" x14ac:dyDescent="0.3">
      <c r="A22456">
        <v>2013</v>
      </c>
      <c r="B22456" t="s">
        <v>835</v>
      </c>
      <c r="C22456" t="str">
        <f t="shared" si="702"/>
        <v>2013-Gremio/RS-23-2-1</v>
      </c>
      <c r="D22456" s="4">
        <v>3.5</v>
      </c>
      <c r="E22456">
        <v>14</v>
      </c>
      <c r="F22456" t="str">
        <f t="shared" si="703"/>
        <v>23-2-1</v>
      </c>
    </row>
    <row r="22457" spans="1:6" x14ac:dyDescent="0.3">
      <c r="A22457">
        <v>2013</v>
      </c>
      <c r="B22457" t="s">
        <v>836</v>
      </c>
      <c r="C22457" t="str">
        <f t="shared" si="702"/>
        <v>2013-Internacional/RS-23-2-1</v>
      </c>
      <c r="D22457" s="4">
        <v>3.2</v>
      </c>
      <c r="E22457">
        <v>16</v>
      </c>
      <c r="F22457" t="str">
        <f t="shared" si="703"/>
        <v>23-2-1</v>
      </c>
    </row>
    <row r="22458" spans="1:6" x14ac:dyDescent="0.3">
      <c r="A22458">
        <v>2013</v>
      </c>
      <c r="B22458" t="s">
        <v>2990</v>
      </c>
      <c r="C22458" t="str">
        <f t="shared" si="702"/>
        <v>2013-Nautico/PE-23-2-1</v>
      </c>
      <c r="D22458" s="4">
        <v>1.333332</v>
      </c>
      <c r="E22458">
        <v>4</v>
      </c>
      <c r="F22458" t="str">
        <f t="shared" si="703"/>
        <v>23-2-1</v>
      </c>
    </row>
    <row r="22459" spans="1:6" x14ac:dyDescent="0.3">
      <c r="A22459">
        <v>2013</v>
      </c>
      <c r="B22459" t="s">
        <v>839</v>
      </c>
      <c r="C22459" t="str">
        <f t="shared" si="702"/>
        <v>2013-Ponte Preta/SP-23-2-1</v>
      </c>
      <c r="D22459" s="4">
        <v>1.9285699999999999</v>
      </c>
      <c r="E22459">
        <v>8</v>
      </c>
      <c r="F22459" t="str">
        <f t="shared" si="703"/>
        <v>23-2-1</v>
      </c>
    </row>
    <row r="22460" spans="1:6" x14ac:dyDescent="0.3">
      <c r="A22460">
        <v>2013</v>
      </c>
      <c r="B22460" t="s">
        <v>3470</v>
      </c>
      <c r="C22460" t="str">
        <f t="shared" si="702"/>
        <v>2013-Portuguesa/SP-23-2-1</v>
      </c>
      <c r="D22460" s="4">
        <v>2</v>
      </c>
      <c r="E22460">
        <v>10</v>
      </c>
      <c r="F22460" t="str">
        <f t="shared" si="703"/>
        <v>23-2-1</v>
      </c>
    </row>
    <row r="22461" spans="1:6" x14ac:dyDescent="0.3">
      <c r="A22461">
        <v>2013</v>
      </c>
      <c r="B22461" t="s">
        <v>841</v>
      </c>
      <c r="C22461" t="str">
        <f t="shared" si="702"/>
        <v>2013-Santos/SP-23-2-1</v>
      </c>
      <c r="D22461" s="4">
        <v>0</v>
      </c>
      <c r="E22461">
        <v>16</v>
      </c>
      <c r="F22461" t="str">
        <f t="shared" si="703"/>
        <v>23-2-1</v>
      </c>
    </row>
    <row r="22462" spans="1:6" x14ac:dyDescent="0.3">
      <c r="A22462">
        <v>2013</v>
      </c>
      <c r="B22462" t="s">
        <v>842</v>
      </c>
      <c r="C22462" t="str">
        <f t="shared" si="702"/>
        <v>2013-Sao Paulo/SP-23-2-1</v>
      </c>
      <c r="D22462" s="4">
        <v>2.6666720000000002</v>
      </c>
      <c r="E22462">
        <v>16</v>
      </c>
      <c r="F22462" t="str">
        <f t="shared" si="703"/>
        <v>23-2-1</v>
      </c>
    </row>
    <row r="22463" spans="1:6" x14ac:dyDescent="0.3">
      <c r="A22463">
        <v>2013</v>
      </c>
      <c r="B22463" t="s">
        <v>843</v>
      </c>
      <c r="C22463" t="str">
        <f t="shared" si="702"/>
        <v>2013-Vasco/RJ-23-2-1</v>
      </c>
      <c r="D22463" s="4">
        <v>2.75</v>
      </c>
      <c r="E22463">
        <v>14</v>
      </c>
      <c r="F22463" t="str">
        <f t="shared" si="703"/>
        <v>23-2-1</v>
      </c>
    </row>
    <row r="22464" spans="1:6" x14ac:dyDescent="0.3">
      <c r="A22464">
        <v>2013</v>
      </c>
      <c r="B22464" t="s">
        <v>3471</v>
      </c>
      <c r="C22464" t="str">
        <f t="shared" si="702"/>
        <v>2013-Vitoria/BA-23-2-1</v>
      </c>
      <c r="D22464" s="4">
        <v>2.6666720000000002</v>
      </c>
      <c r="E22464">
        <v>16</v>
      </c>
      <c r="F22464" t="str">
        <f t="shared" si="703"/>
        <v>23-2-1</v>
      </c>
    </row>
    <row r="22465" spans="1:6" x14ac:dyDescent="0.3">
      <c r="A22465">
        <v>2013</v>
      </c>
      <c r="B22465" t="s">
        <v>2992</v>
      </c>
      <c r="C22465" t="str">
        <f t="shared" si="702"/>
        <v>2013-Atletico/MG-23-3-0</v>
      </c>
      <c r="D22465" s="4">
        <v>7</v>
      </c>
      <c r="E22465">
        <v>26</v>
      </c>
      <c r="F22465" t="str">
        <f t="shared" si="703"/>
        <v>23-3-0</v>
      </c>
    </row>
    <row r="22466" spans="1:6" x14ac:dyDescent="0.3">
      <c r="A22466">
        <v>2013</v>
      </c>
      <c r="B22466" t="s">
        <v>844</v>
      </c>
      <c r="C22466" t="str">
        <f t="shared" si="702"/>
        <v>2013-Atletico/PR-23-3-0</v>
      </c>
      <c r="D22466" s="4">
        <v>5</v>
      </c>
      <c r="E22466">
        <v>20</v>
      </c>
      <c r="F22466" t="str">
        <f t="shared" si="703"/>
        <v>23-3-0</v>
      </c>
    </row>
    <row r="22467" spans="1:6" x14ac:dyDescent="0.3">
      <c r="A22467">
        <v>2013</v>
      </c>
      <c r="B22467" t="s">
        <v>4931</v>
      </c>
      <c r="C22467" t="str">
        <f t="shared" ref="C22467:C22530" si="704">A22467&amp;"-"&amp;B22467</f>
        <v>2013-Bahia/BA-23-3-0</v>
      </c>
      <c r="D22467" s="4">
        <v>2</v>
      </c>
      <c r="E22467">
        <v>21</v>
      </c>
      <c r="F22467" t="str">
        <f t="shared" ref="F22467:F22530" si="705">RIGHT(B22467,LEN(C22467)-FIND("-",C22467,6))</f>
        <v>23-3-0</v>
      </c>
    </row>
    <row r="22468" spans="1:6" x14ac:dyDescent="0.3">
      <c r="A22468">
        <v>2013</v>
      </c>
      <c r="B22468" t="s">
        <v>845</v>
      </c>
      <c r="C22468" t="str">
        <f t="shared" si="704"/>
        <v>2013-Botafogo/RJ-23-3-0</v>
      </c>
      <c r="D22468" s="4">
        <v>9</v>
      </c>
      <c r="E22468">
        <v>31</v>
      </c>
      <c r="F22468" t="str">
        <f t="shared" si="705"/>
        <v>23-3-0</v>
      </c>
    </row>
    <row r="22469" spans="1:6" x14ac:dyDescent="0.3">
      <c r="A22469">
        <v>2013</v>
      </c>
      <c r="B22469" t="s">
        <v>846</v>
      </c>
      <c r="C22469" t="str">
        <f t="shared" si="704"/>
        <v>2013-Corinthians/SP-23-3-0</v>
      </c>
      <c r="D22469" s="4">
        <v>1</v>
      </c>
      <c r="E22469">
        <v>19</v>
      </c>
      <c r="F22469" t="str">
        <f t="shared" si="705"/>
        <v>23-3-0</v>
      </c>
    </row>
    <row r="22470" spans="1:6" x14ac:dyDescent="0.3">
      <c r="A22470">
        <v>2013</v>
      </c>
      <c r="B22470" t="s">
        <v>3472</v>
      </c>
      <c r="C22470" t="str">
        <f t="shared" si="704"/>
        <v>2013-Coritiba/PR-23-3-0</v>
      </c>
      <c r="D22470" s="4">
        <v>4</v>
      </c>
      <c r="E22470">
        <v>23</v>
      </c>
      <c r="F22470" t="str">
        <f t="shared" si="705"/>
        <v>23-3-0</v>
      </c>
    </row>
    <row r="22471" spans="1:6" x14ac:dyDescent="0.3">
      <c r="A22471">
        <v>2013</v>
      </c>
      <c r="B22471" t="s">
        <v>5194</v>
      </c>
      <c r="C22471" t="str">
        <f t="shared" si="704"/>
        <v>2013-Criciuma/SC-23-3-0</v>
      </c>
      <c r="D22471" s="4">
        <v>3.6</v>
      </c>
      <c r="E22471">
        <v>17</v>
      </c>
      <c r="F22471" t="str">
        <f t="shared" si="705"/>
        <v>23-3-0</v>
      </c>
    </row>
    <row r="22472" spans="1:6" x14ac:dyDescent="0.3">
      <c r="A22472">
        <v>2013</v>
      </c>
      <c r="B22472" t="s">
        <v>847</v>
      </c>
      <c r="C22472" t="str">
        <f t="shared" si="704"/>
        <v>2013-Cruzeiro/MG-23-3-0</v>
      </c>
      <c r="D22472" s="4">
        <v>6.4999979999999997</v>
      </c>
      <c r="E22472">
        <v>24</v>
      </c>
      <c r="F22472" t="str">
        <f t="shared" si="705"/>
        <v>23-3-0</v>
      </c>
    </row>
    <row r="22473" spans="1:6" x14ac:dyDescent="0.3">
      <c r="A22473">
        <v>2013</v>
      </c>
      <c r="B22473" t="s">
        <v>849</v>
      </c>
      <c r="C22473" t="str">
        <f t="shared" si="704"/>
        <v>2013-Flamengo/RJ-23-3-0</v>
      </c>
      <c r="D22473" s="4">
        <v>5</v>
      </c>
      <c r="E22473">
        <v>14</v>
      </c>
      <c r="F22473" t="str">
        <f t="shared" si="705"/>
        <v>23-3-0</v>
      </c>
    </row>
    <row r="22474" spans="1:6" x14ac:dyDescent="0.3">
      <c r="A22474">
        <v>2013</v>
      </c>
      <c r="B22474" t="s">
        <v>850</v>
      </c>
      <c r="C22474" t="str">
        <f t="shared" si="704"/>
        <v>2013-Fluminense/RJ-23-3-0</v>
      </c>
      <c r="D22474" s="4">
        <v>7</v>
      </c>
      <c r="E22474">
        <v>26</v>
      </c>
      <c r="F22474" t="str">
        <f t="shared" si="705"/>
        <v>23-3-0</v>
      </c>
    </row>
    <row r="22475" spans="1:6" x14ac:dyDescent="0.3">
      <c r="A22475">
        <v>2013</v>
      </c>
      <c r="B22475" t="s">
        <v>852</v>
      </c>
      <c r="C22475" t="str">
        <f t="shared" si="704"/>
        <v>2013-Goias/GO-23-3-0</v>
      </c>
      <c r="D22475" s="4">
        <v>4</v>
      </c>
      <c r="E22475">
        <v>20</v>
      </c>
      <c r="F22475" t="str">
        <f t="shared" si="705"/>
        <v>23-3-0</v>
      </c>
    </row>
    <row r="22476" spans="1:6" x14ac:dyDescent="0.3">
      <c r="A22476">
        <v>2013</v>
      </c>
      <c r="B22476" t="s">
        <v>853</v>
      </c>
      <c r="C22476" t="str">
        <f t="shared" si="704"/>
        <v>2013-Gremio/RS-23-3-0</v>
      </c>
      <c r="D22476" s="4">
        <v>6</v>
      </c>
      <c r="E22476">
        <v>25</v>
      </c>
      <c r="F22476" t="str">
        <f t="shared" si="705"/>
        <v>23-3-0</v>
      </c>
    </row>
    <row r="22477" spans="1:6" x14ac:dyDescent="0.3">
      <c r="A22477">
        <v>2013</v>
      </c>
      <c r="B22477" t="s">
        <v>854</v>
      </c>
      <c r="C22477" t="str">
        <f t="shared" si="704"/>
        <v>2013-Internacional/RS-23-3-0</v>
      </c>
      <c r="D22477" s="4">
        <v>7</v>
      </c>
      <c r="E22477">
        <v>25</v>
      </c>
      <c r="F22477" t="str">
        <f t="shared" si="705"/>
        <v>23-3-0</v>
      </c>
    </row>
    <row r="22478" spans="1:6" x14ac:dyDescent="0.3">
      <c r="A22478">
        <v>2013</v>
      </c>
      <c r="B22478" t="s">
        <v>2993</v>
      </c>
      <c r="C22478" t="str">
        <f t="shared" si="704"/>
        <v>2013-Nautico/PE-23-3-0</v>
      </c>
      <c r="D22478" s="4">
        <v>1.333332</v>
      </c>
      <c r="E22478">
        <v>4</v>
      </c>
      <c r="F22478" t="str">
        <f t="shared" si="705"/>
        <v>23-3-0</v>
      </c>
    </row>
    <row r="22479" spans="1:6" x14ac:dyDescent="0.3">
      <c r="A22479">
        <v>2013</v>
      </c>
      <c r="B22479" t="s">
        <v>857</v>
      </c>
      <c r="C22479" t="str">
        <f t="shared" si="704"/>
        <v>2013-Ponte Preta/SP-23-3-0</v>
      </c>
      <c r="D22479" s="4">
        <v>1</v>
      </c>
      <c r="E22479">
        <v>10</v>
      </c>
      <c r="F22479" t="str">
        <f t="shared" si="705"/>
        <v>23-3-0</v>
      </c>
    </row>
    <row r="22480" spans="1:6" x14ac:dyDescent="0.3">
      <c r="A22480">
        <v>2013</v>
      </c>
      <c r="B22480" t="s">
        <v>3473</v>
      </c>
      <c r="C22480" t="str">
        <f t="shared" si="704"/>
        <v>2013-Portuguesa/SP-23-3-0</v>
      </c>
      <c r="D22480" s="4">
        <v>3</v>
      </c>
      <c r="E22480">
        <v>18</v>
      </c>
      <c r="F22480" t="str">
        <f t="shared" si="705"/>
        <v>23-3-0</v>
      </c>
    </row>
    <row r="22481" spans="1:6" x14ac:dyDescent="0.3">
      <c r="A22481">
        <v>2013</v>
      </c>
      <c r="B22481" t="s">
        <v>859</v>
      </c>
      <c r="C22481" t="str">
        <f t="shared" si="704"/>
        <v>2013-Santos/SP-23-3-0</v>
      </c>
      <c r="D22481" s="4">
        <v>3</v>
      </c>
      <c r="E22481">
        <v>23</v>
      </c>
      <c r="F22481" t="str">
        <f t="shared" si="705"/>
        <v>23-3-0</v>
      </c>
    </row>
    <row r="22482" spans="1:6" x14ac:dyDescent="0.3">
      <c r="A22482">
        <v>2013</v>
      </c>
      <c r="B22482" t="s">
        <v>860</v>
      </c>
      <c r="C22482" t="str">
        <f t="shared" si="704"/>
        <v>2013-Sao Paulo/SP-23-3-0</v>
      </c>
      <c r="D22482" s="4">
        <v>6</v>
      </c>
      <c r="E22482">
        <v>23</v>
      </c>
      <c r="F22482" t="str">
        <f t="shared" si="705"/>
        <v>23-3-0</v>
      </c>
    </row>
    <row r="22483" spans="1:6" x14ac:dyDescent="0.3">
      <c r="A22483">
        <v>2013</v>
      </c>
      <c r="B22483" t="s">
        <v>861</v>
      </c>
      <c r="C22483" t="str">
        <f t="shared" si="704"/>
        <v>2013-Vasco/RJ-23-3-0</v>
      </c>
      <c r="D22483" s="4">
        <v>1</v>
      </c>
      <c r="E22483">
        <v>16</v>
      </c>
      <c r="F22483" t="str">
        <f t="shared" si="705"/>
        <v>23-3-0</v>
      </c>
    </row>
    <row r="22484" spans="1:6" x14ac:dyDescent="0.3">
      <c r="A22484">
        <v>2013</v>
      </c>
      <c r="B22484" t="s">
        <v>3474</v>
      </c>
      <c r="C22484" t="str">
        <f t="shared" si="704"/>
        <v>2013-Vitoria/BA-23-3-0</v>
      </c>
      <c r="D22484" s="4">
        <v>3.4999980000000002</v>
      </c>
      <c r="E22484">
        <v>19</v>
      </c>
      <c r="F22484" t="str">
        <f t="shared" si="705"/>
        <v>23-3-0</v>
      </c>
    </row>
    <row r="22485" spans="1:6" x14ac:dyDescent="0.3">
      <c r="A22485">
        <v>2013</v>
      </c>
      <c r="B22485" t="s">
        <v>2995</v>
      </c>
      <c r="C22485" t="str">
        <f t="shared" si="704"/>
        <v>2013-Atletico/MG-23-3-1</v>
      </c>
      <c r="D22485" s="4">
        <v>5</v>
      </c>
      <c r="E22485">
        <v>19</v>
      </c>
      <c r="F22485" t="str">
        <f t="shared" si="705"/>
        <v>23-3-1</v>
      </c>
    </row>
    <row r="22486" spans="1:6" x14ac:dyDescent="0.3">
      <c r="A22486">
        <v>2013</v>
      </c>
      <c r="B22486" t="s">
        <v>862</v>
      </c>
      <c r="C22486" t="str">
        <f t="shared" si="704"/>
        <v>2013-Atletico/PR-23-3-1</v>
      </c>
      <c r="D22486" s="4">
        <v>6.3333269999999997</v>
      </c>
      <c r="E22486">
        <v>20</v>
      </c>
      <c r="F22486" t="str">
        <f t="shared" si="705"/>
        <v>23-3-1</v>
      </c>
    </row>
    <row r="22487" spans="1:6" x14ac:dyDescent="0.3">
      <c r="A22487">
        <v>2013</v>
      </c>
      <c r="B22487" t="s">
        <v>4933</v>
      </c>
      <c r="C22487" t="str">
        <f t="shared" si="704"/>
        <v>2013-Bahia/BA-23-3-1</v>
      </c>
      <c r="D22487" s="4">
        <v>1</v>
      </c>
      <c r="E22487">
        <v>23</v>
      </c>
      <c r="F22487" t="str">
        <f t="shared" si="705"/>
        <v>23-3-1</v>
      </c>
    </row>
    <row r="22488" spans="1:6" x14ac:dyDescent="0.3">
      <c r="A22488">
        <v>2013</v>
      </c>
      <c r="B22488" t="s">
        <v>863</v>
      </c>
      <c r="C22488" t="str">
        <f t="shared" si="704"/>
        <v>2013-Botafogo/RJ-23-3-1</v>
      </c>
      <c r="D22488" s="4">
        <v>9</v>
      </c>
      <c r="E22488">
        <v>29</v>
      </c>
      <c r="F22488" t="str">
        <f t="shared" si="705"/>
        <v>23-3-1</v>
      </c>
    </row>
    <row r="22489" spans="1:6" x14ac:dyDescent="0.3">
      <c r="A22489">
        <v>2013</v>
      </c>
      <c r="B22489" t="s">
        <v>864</v>
      </c>
      <c r="C22489" t="str">
        <f t="shared" si="704"/>
        <v>2013-Corinthians/SP-23-3-1</v>
      </c>
      <c r="D22489" s="4">
        <v>1</v>
      </c>
      <c r="E22489">
        <v>17</v>
      </c>
      <c r="F22489" t="str">
        <f t="shared" si="705"/>
        <v>23-3-1</v>
      </c>
    </row>
    <row r="22490" spans="1:6" x14ac:dyDescent="0.3">
      <c r="A22490">
        <v>2013</v>
      </c>
      <c r="B22490" t="s">
        <v>3475</v>
      </c>
      <c r="C22490" t="str">
        <f t="shared" si="704"/>
        <v>2013-Coritiba/PR-23-3-1</v>
      </c>
      <c r="D22490" s="4">
        <v>3</v>
      </c>
      <c r="E22490">
        <v>20</v>
      </c>
      <c r="F22490" t="str">
        <f t="shared" si="705"/>
        <v>23-3-1</v>
      </c>
    </row>
    <row r="22491" spans="1:6" x14ac:dyDescent="0.3">
      <c r="A22491">
        <v>2013</v>
      </c>
      <c r="B22491" t="s">
        <v>5195</v>
      </c>
      <c r="C22491" t="str">
        <f t="shared" si="704"/>
        <v>2013-Criciuma/SC-23-3-1</v>
      </c>
      <c r="D22491" s="4">
        <v>3.166668</v>
      </c>
      <c r="E22491">
        <v>14</v>
      </c>
      <c r="F22491" t="str">
        <f t="shared" si="705"/>
        <v>23-3-1</v>
      </c>
    </row>
    <row r="22492" spans="1:6" x14ac:dyDescent="0.3">
      <c r="A22492">
        <v>2013</v>
      </c>
      <c r="B22492" t="s">
        <v>865</v>
      </c>
      <c r="C22492" t="str">
        <f t="shared" si="704"/>
        <v>2013-Cruzeiro/MG-23-3-1</v>
      </c>
      <c r="D22492" s="4">
        <v>9</v>
      </c>
      <c r="E22492">
        <v>26</v>
      </c>
      <c r="F22492" t="str">
        <f t="shared" si="705"/>
        <v>23-3-1</v>
      </c>
    </row>
    <row r="22493" spans="1:6" x14ac:dyDescent="0.3">
      <c r="A22493">
        <v>2013</v>
      </c>
      <c r="B22493" t="s">
        <v>867</v>
      </c>
      <c r="C22493" t="str">
        <f t="shared" si="704"/>
        <v>2013-Flamengo/RJ-23-3-1</v>
      </c>
      <c r="D22493" s="4">
        <v>6</v>
      </c>
      <c r="E22493">
        <v>18</v>
      </c>
      <c r="F22493" t="str">
        <f t="shared" si="705"/>
        <v>23-3-1</v>
      </c>
    </row>
    <row r="22494" spans="1:6" x14ac:dyDescent="0.3">
      <c r="A22494">
        <v>2013</v>
      </c>
      <c r="B22494" t="s">
        <v>868</v>
      </c>
      <c r="C22494" t="str">
        <f t="shared" si="704"/>
        <v>2013-Fluminense/RJ-23-3-1</v>
      </c>
      <c r="D22494" s="4">
        <v>7</v>
      </c>
      <c r="E22494">
        <v>27</v>
      </c>
      <c r="F22494" t="str">
        <f t="shared" si="705"/>
        <v>23-3-1</v>
      </c>
    </row>
    <row r="22495" spans="1:6" x14ac:dyDescent="0.3">
      <c r="A22495">
        <v>2013</v>
      </c>
      <c r="B22495" t="s">
        <v>870</v>
      </c>
      <c r="C22495" t="str">
        <f t="shared" si="704"/>
        <v>2013-Goias/GO-23-3-1</v>
      </c>
      <c r="D22495" s="4">
        <v>3</v>
      </c>
      <c r="E22495">
        <v>22</v>
      </c>
      <c r="F22495" t="str">
        <f t="shared" si="705"/>
        <v>23-3-1</v>
      </c>
    </row>
    <row r="22496" spans="1:6" x14ac:dyDescent="0.3">
      <c r="A22496">
        <v>2013</v>
      </c>
      <c r="B22496" t="s">
        <v>871</v>
      </c>
      <c r="C22496" t="str">
        <f t="shared" si="704"/>
        <v>2013-Gremio/RS-23-3-1</v>
      </c>
      <c r="D22496" s="4">
        <v>7.5</v>
      </c>
      <c r="E22496">
        <v>24</v>
      </c>
      <c r="F22496" t="str">
        <f t="shared" si="705"/>
        <v>23-3-1</v>
      </c>
    </row>
    <row r="22497" spans="1:6" x14ac:dyDescent="0.3">
      <c r="A22497">
        <v>2013</v>
      </c>
      <c r="B22497" t="s">
        <v>872</v>
      </c>
      <c r="C22497" t="str">
        <f t="shared" si="704"/>
        <v>2013-Internacional/RS-23-3-1</v>
      </c>
      <c r="D22497" s="4">
        <v>7</v>
      </c>
      <c r="E22497">
        <v>31</v>
      </c>
      <c r="F22497" t="str">
        <f t="shared" si="705"/>
        <v>23-3-1</v>
      </c>
    </row>
    <row r="22498" spans="1:6" x14ac:dyDescent="0.3">
      <c r="A22498">
        <v>2013</v>
      </c>
      <c r="B22498" t="s">
        <v>2996</v>
      </c>
      <c r="C22498" t="str">
        <f t="shared" si="704"/>
        <v>2013-Nautico/PE-23-3-1</v>
      </c>
      <c r="D22498" s="4">
        <v>1.6666650000000001</v>
      </c>
      <c r="E22498">
        <v>5</v>
      </c>
      <c r="F22498" t="str">
        <f t="shared" si="705"/>
        <v>23-3-1</v>
      </c>
    </row>
    <row r="22499" spans="1:6" x14ac:dyDescent="0.3">
      <c r="A22499">
        <v>2013</v>
      </c>
      <c r="B22499" t="s">
        <v>875</v>
      </c>
      <c r="C22499" t="str">
        <f t="shared" si="704"/>
        <v>2013-Ponte Preta/SP-23-3-1</v>
      </c>
      <c r="D22499" s="4">
        <v>0</v>
      </c>
      <c r="E22499">
        <v>7</v>
      </c>
      <c r="F22499" t="str">
        <f t="shared" si="705"/>
        <v>23-3-1</v>
      </c>
    </row>
    <row r="22500" spans="1:6" x14ac:dyDescent="0.3">
      <c r="A22500">
        <v>2013</v>
      </c>
      <c r="B22500" t="s">
        <v>3476</v>
      </c>
      <c r="C22500" t="str">
        <f t="shared" si="704"/>
        <v>2013-Portuguesa/SP-23-3-1</v>
      </c>
      <c r="D22500" s="4">
        <v>6</v>
      </c>
      <c r="E22500">
        <v>22</v>
      </c>
      <c r="F22500" t="str">
        <f t="shared" si="705"/>
        <v>23-3-1</v>
      </c>
    </row>
    <row r="22501" spans="1:6" x14ac:dyDescent="0.3">
      <c r="A22501">
        <v>2013</v>
      </c>
      <c r="B22501" t="s">
        <v>877</v>
      </c>
      <c r="C22501" t="str">
        <f t="shared" si="704"/>
        <v>2013-Santos/SP-23-3-1</v>
      </c>
      <c r="D22501" s="4">
        <v>3</v>
      </c>
      <c r="E22501">
        <v>19</v>
      </c>
      <c r="F22501" t="str">
        <f t="shared" si="705"/>
        <v>23-3-1</v>
      </c>
    </row>
    <row r="22502" spans="1:6" x14ac:dyDescent="0.3">
      <c r="A22502">
        <v>2013</v>
      </c>
      <c r="B22502" t="s">
        <v>878</v>
      </c>
      <c r="C22502" t="str">
        <f t="shared" si="704"/>
        <v>2013-Sao Paulo/SP-23-3-1</v>
      </c>
      <c r="D22502" s="4">
        <v>3</v>
      </c>
      <c r="E22502">
        <v>22</v>
      </c>
      <c r="F22502" t="str">
        <f t="shared" si="705"/>
        <v>23-3-1</v>
      </c>
    </row>
    <row r="22503" spans="1:6" x14ac:dyDescent="0.3">
      <c r="A22503">
        <v>2013</v>
      </c>
      <c r="B22503" t="s">
        <v>879</v>
      </c>
      <c r="C22503" t="str">
        <f t="shared" si="704"/>
        <v>2013-Vasco/RJ-23-3-1</v>
      </c>
      <c r="D22503" s="4">
        <v>3.285711</v>
      </c>
      <c r="E22503">
        <v>13</v>
      </c>
      <c r="F22503" t="str">
        <f t="shared" si="705"/>
        <v>23-3-1</v>
      </c>
    </row>
    <row r="22504" spans="1:6" x14ac:dyDescent="0.3">
      <c r="A22504">
        <v>2013</v>
      </c>
      <c r="B22504" t="s">
        <v>3477</v>
      </c>
      <c r="C22504" t="str">
        <f t="shared" si="704"/>
        <v>2013-Vitoria/BA-23-3-1</v>
      </c>
      <c r="D22504" s="4">
        <v>2</v>
      </c>
      <c r="E22504">
        <v>19</v>
      </c>
      <c r="F22504" t="str">
        <f t="shared" si="705"/>
        <v>23-3-1</v>
      </c>
    </row>
    <row r="22505" spans="1:6" x14ac:dyDescent="0.3">
      <c r="A22505">
        <v>2013</v>
      </c>
      <c r="B22505" t="s">
        <v>2998</v>
      </c>
      <c r="C22505" t="str">
        <f t="shared" si="704"/>
        <v>2013-Atletico/MG-23-3-2</v>
      </c>
      <c r="D22505" s="4">
        <v>3</v>
      </c>
      <c r="E22505">
        <v>25</v>
      </c>
      <c r="F22505" t="str">
        <f t="shared" si="705"/>
        <v>23-3-2</v>
      </c>
    </row>
    <row r="22506" spans="1:6" x14ac:dyDescent="0.3">
      <c r="A22506">
        <v>2013</v>
      </c>
      <c r="B22506" t="s">
        <v>880</v>
      </c>
      <c r="C22506" t="str">
        <f t="shared" si="704"/>
        <v>2013-Atletico/PR-23-3-2</v>
      </c>
      <c r="D22506" s="4">
        <v>7</v>
      </c>
      <c r="E22506">
        <v>15</v>
      </c>
      <c r="F22506" t="str">
        <f t="shared" si="705"/>
        <v>23-3-2</v>
      </c>
    </row>
    <row r="22507" spans="1:6" x14ac:dyDescent="0.3">
      <c r="A22507">
        <v>2013</v>
      </c>
      <c r="B22507" t="s">
        <v>4935</v>
      </c>
      <c r="C22507" t="str">
        <f t="shared" si="704"/>
        <v>2013-Bahia/BA-23-3-2</v>
      </c>
      <c r="D22507" s="4">
        <v>0</v>
      </c>
      <c r="E22507">
        <v>16</v>
      </c>
      <c r="F22507" t="str">
        <f t="shared" si="705"/>
        <v>23-3-2</v>
      </c>
    </row>
    <row r="22508" spans="1:6" x14ac:dyDescent="0.3">
      <c r="A22508">
        <v>2013</v>
      </c>
      <c r="B22508" t="s">
        <v>881</v>
      </c>
      <c r="C22508" t="str">
        <f t="shared" si="704"/>
        <v>2013-Botafogo/RJ-23-3-2</v>
      </c>
      <c r="D22508" s="4">
        <v>5.5</v>
      </c>
      <c r="E22508">
        <v>22</v>
      </c>
      <c r="F22508" t="str">
        <f t="shared" si="705"/>
        <v>23-3-2</v>
      </c>
    </row>
    <row r="22509" spans="1:6" x14ac:dyDescent="0.3">
      <c r="A22509">
        <v>2013</v>
      </c>
      <c r="B22509" t="s">
        <v>882</v>
      </c>
      <c r="C22509" t="str">
        <f t="shared" si="704"/>
        <v>2013-Corinthians/SP-23-3-2</v>
      </c>
      <c r="D22509" s="4">
        <v>5</v>
      </c>
      <c r="E22509">
        <v>16</v>
      </c>
      <c r="F22509" t="str">
        <f t="shared" si="705"/>
        <v>23-3-2</v>
      </c>
    </row>
    <row r="22510" spans="1:6" x14ac:dyDescent="0.3">
      <c r="A22510">
        <v>2013</v>
      </c>
      <c r="B22510" t="s">
        <v>3478</v>
      </c>
      <c r="C22510" t="str">
        <f t="shared" si="704"/>
        <v>2013-Coritiba/PR-23-3-2</v>
      </c>
      <c r="D22510" s="4">
        <v>4</v>
      </c>
      <c r="E22510">
        <v>20</v>
      </c>
      <c r="F22510" t="str">
        <f t="shared" si="705"/>
        <v>23-3-2</v>
      </c>
    </row>
    <row r="22511" spans="1:6" x14ac:dyDescent="0.3">
      <c r="A22511">
        <v>2013</v>
      </c>
      <c r="B22511" t="s">
        <v>5196</v>
      </c>
      <c r="C22511" t="str">
        <f t="shared" si="704"/>
        <v>2013-Criciuma/SC-23-3-2</v>
      </c>
      <c r="D22511" s="4">
        <v>6</v>
      </c>
      <c r="E22511">
        <v>14</v>
      </c>
      <c r="F22511" t="str">
        <f t="shared" si="705"/>
        <v>23-3-2</v>
      </c>
    </row>
    <row r="22512" spans="1:6" x14ac:dyDescent="0.3">
      <c r="A22512">
        <v>2013</v>
      </c>
      <c r="B22512" t="s">
        <v>883</v>
      </c>
      <c r="C22512" t="str">
        <f t="shared" si="704"/>
        <v>2013-Cruzeiro/MG-23-3-2</v>
      </c>
      <c r="D22512" s="4">
        <v>9</v>
      </c>
      <c r="E22512">
        <v>31</v>
      </c>
      <c r="F22512" t="str">
        <f t="shared" si="705"/>
        <v>23-3-2</v>
      </c>
    </row>
    <row r="22513" spans="1:6" x14ac:dyDescent="0.3">
      <c r="A22513">
        <v>2013</v>
      </c>
      <c r="B22513" t="s">
        <v>885</v>
      </c>
      <c r="C22513" t="str">
        <f t="shared" si="704"/>
        <v>2013-Flamengo/RJ-23-3-2</v>
      </c>
      <c r="D22513" s="4">
        <v>3</v>
      </c>
      <c r="E22513">
        <v>13</v>
      </c>
      <c r="F22513" t="str">
        <f t="shared" si="705"/>
        <v>23-3-2</v>
      </c>
    </row>
    <row r="22514" spans="1:6" x14ac:dyDescent="0.3">
      <c r="A22514">
        <v>2013</v>
      </c>
      <c r="B22514" t="s">
        <v>886</v>
      </c>
      <c r="C22514" t="str">
        <f t="shared" si="704"/>
        <v>2013-Fluminense/RJ-23-3-2</v>
      </c>
      <c r="D22514" s="4">
        <v>7</v>
      </c>
      <c r="E22514">
        <v>22</v>
      </c>
      <c r="F22514" t="str">
        <f t="shared" si="705"/>
        <v>23-3-2</v>
      </c>
    </row>
    <row r="22515" spans="1:6" x14ac:dyDescent="0.3">
      <c r="A22515">
        <v>2013</v>
      </c>
      <c r="B22515" t="s">
        <v>888</v>
      </c>
      <c r="C22515" t="str">
        <f t="shared" si="704"/>
        <v>2013-Goias/GO-23-3-2</v>
      </c>
      <c r="D22515" s="4">
        <v>4.3333329999999997</v>
      </c>
      <c r="E22515">
        <v>11</v>
      </c>
      <c r="F22515" t="str">
        <f t="shared" si="705"/>
        <v>23-3-2</v>
      </c>
    </row>
    <row r="22516" spans="1:6" x14ac:dyDescent="0.3">
      <c r="A22516">
        <v>2013</v>
      </c>
      <c r="B22516" t="s">
        <v>889</v>
      </c>
      <c r="C22516" t="str">
        <f t="shared" si="704"/>
        <v>2013-Gremio/RS-23-3-2</v>
      </c>
      <c r="D22516" s="4">
        <v>6</v>
      </c>
      <c r="E22516">
        <v>27</v>
      </c>
      <c r="F22516" t="str">
        <f t="shared" si="705"/>
        <v>23-3-2</v>
      </c>
    </row>
    <row r="22517" spans="1:6" x14ac:dyDescent="0.3">
      <c r="A22517">
        <v>2013</v>
      </c>
      <c r="B22517" t="s">
        <v>890</v>
      </c>
      <c r="C22517" t="str">
        <f t="shared" si="704"/>
        <v>2013-Internacional/RS-23-3-2</v>
      </c>
      <c r="D22517" s="4">
        <v>7</v>
      </c>
      <c r="E22517">
        <v>22</v>
      </c>
      <c r="F22517" t="str">
        <f t="shared" si="705"/>
        <v>23-3-2</v>
      </c>
    </row>
    <row r="22518" spans="1:6" x14ac:dyDescent="0.3">
      <c r="A22518">
        <v>2013</v>
      </c>
      <c r="B22518" t="s">
        <v>2999</v>
      </c>
      <c r="C22518" t="str">
        <f t="shared" si="704"/>
        <v>2013-Nautico/PE-23-3-2</v>
      </c>
      <c r="D22518" s="4">
        <v>2</v>
      </c>
      <c r="E22518">
        <v>10</v>
      </c>
      <c r="F22518" t="str">
        <f t="shared" si="705"/>
        <v>23-3-2</v>
      </c>
    </row>
    <row r="22519" spans="1:6" x14ac:dyDescent="0.3">
      <c r="A22519">
        <v>2013</v>
      </c>
      <c r="B22519" t="s">
        <v>893</v>
      </c>
      <c r="C22519" t="str">
        <f t="shared" si="704"/>
        <v>2013-Ponte Preta/SP-23-3-2</v>
      </c>
      <c r="D22519" s="4">
        <v>0</v>
      </c>
      <c r="E22519">
        <v>12</v>
      </c>
      <c r="F22519" t="str">
        <f t="shared" si="705"/>
        <v>23-3-2</v>
      </c>
    </row>
    <row r="22520" spans="1:6" x14ac:dyDescent="0.3">
      <c r="A22520">
        <v>2013</v>
      </c>
      <c r="B22520" t="s">
        <v>3479</v>
      </c>
      <c r="C22520" t="str">
        <f t="shared" si="704"/>
        <v>2013-Portuguesa/SP-23-3-2</v>
      </c>
      <c r="D22520" s="4">
        <v>6</v>
      </c>
      <c r="E22520">
        <v>18</v>
      </c>
      <c r="F22520" t="str">
        <f t="shared" si="705"/>
        <v>23-3-2</v>
      </c>
    </row>
    <row r="22521" spans="1:6" x14ac:dyDescent="0.3">
      <c r="A22521">
        <v>2013</v>
      </c>
      <c r="B22521" t="s">
        <v>895</v>
      </c>
      <c r="C22521" t="str">
        <f t="shared" si="704"/>
        <v>2013-Santos/SP-23-3-2</v>
      </c>
      <c r="D22521" s="4">
        <v>6</v>
      </c>
      <c r="E22521">
        <v>30</v>
      </c>
      <c r="F22521" t="str">
        <f t="shared" si="705"/>
        <v>23-3-2</v>
      </c>
    </row>
    <row r="22522" spans="1:6" x14ac:dyDescent="0.3">
      <c r="A22522">
        <v>2013</v>
      </c>
      <c r="B22522" t="s">
        <v>896</v>
      </c>
      <c r="C22522" t="str">
        <f t="shared" si="704"/>
        <v>2013-Sao Paulo/SP-23-3-2</v>
      </c>
      <c r="D22522" s="4">
        <v>2.2000000000000002</v>
      </c>
      <c r="E22522">
        <v>17</v>
      </c>
      <c r="F22522" t="str">
        <f t="shared" si="705"/>
        <v>23-3-2</v>
      </c>
    </row>
    <row r="22523" spans="1:6" x14ac:dyDescent="0.3">
      <c r="A22523">
        <v>2013</v>
      </c>
      <c r="B22523" t="s">
        <v>897</v>
      </c>
      <c r="C22523" t="str">
        <f t="shared" si="704"/>
        <v>2013-Vasco/RJ-23-3-2</v>
      </c>
      <c r="D22523" s="4">
        <v>4</v>
      </c>
      <c r="E22523">
        <v>17</v>
      </c>
      <c r="F22523" t="str">
        <f t="shared" si="705"/>
        <v>23-3-2</v>
      </c>
    </row>
    <row r="22524" spans="1:6" x14ac:dyDescent="0.3">
      <c r="A22524">
        <v>2013</v>
      </c>
      <c r="B22524" t="s">
        <v>3480</v>
      </c>
      <c r="C22524" t="str">
        <f t="shared" si="704"/>
        <v>2013-Vitoria/BA-23-3-2</v>
      </c>
      <c r="D22524" s="4">
        <v>1</v>
      </c>
      <c r="E22524">
        <v>23</v>
      </c>
      <c r="F22524" t="str">
        <f t="shared" si="705"/>
        <v>23-3-2</v>
      </c>
    </row>
    <row r="22525" spans="1:6" x14ac:dyDescent="0.3">
      <c r="A22525">
        <v>2013</v>
      </c>
      <c r="B22525" t="s">
        <v>3001</v>
      </c>
      <c r="C22525" t="str">
        <f t="shared" si="704"/>
        <v>2013-Atletico/MG-23-4-0</v>
      </c>
      <c r="D22525" s="4">
        <v>6</v>
      </c>
      <c r="E22525">
        <v>28</v>
      </c>
      <c r="F22525" t="str">
        <f t="shared" si="705"/>
        <v>23-4-0</v>
      </c>
    </row>
    <row r="22526" spans="1:6" x14ac:dyDescent="0.3">
      <c r="A22526">
        <v>2013</v>
      </c>
      <c r="B22526" t="s">
        <v>898</v>
      </c>
      <c r="C22526" t="str">
        <f t="shared" si="704"/>
        <v>2013-Atletico/PR-23-4-0</v>
      </c>
      <c r="D22526" s="4">
        <v>8</v>
      </c>
      <c r="E22526">
        <v>27</v>
      </c>
      <c r="F22526" t="str">
        <f t="shared" si="705"/>
        <v>23-4-0</v>
      </c>
    </row>
    <row r="22527" spans="1:6" x14ac:dyDescent="0.3">
      <c r="A22527">
        <v>2013</v>
      </c>
      <c r="B22527" t="s">
        <v>4937</v>
      </c>
      <c r="C22527" t="str">
        <f t="shared" si="704"/>
        <v>2013-Bahia/BA-23-4-0</v>
      </c>
      <c r="D22527" s="4">
        <v>1</v>
      </c>
      <c r="E22527">
        <v>24</v>
      </c>
      <c r="F22527" t="str">
        <f t="shared" si="705"/>
        <v>23-4-0</v>
      </c>
    </row>
    <row r="22528" spans="1:6" x14ac:dyDescent="0.3">
      <c r="A22528">
        <v>2013</v>
      </c>
      <c r="B22528" t="s">
        <v>899</v>
      </c>
      <c r="C22528" t="str">
        <f t="shared" si="704"/>
        <v>2013-Botafogo/RJ-23-4-0</v>
      </c>
      <c r="D22528" s="4">
        <v>10</v>
      </c>
      <c r="E22528">
        <v>39</v>
      </c>
      <c r="F22528" t="str">
        <f t="shared" si="705"/>
        <v>23-4-0</v>
      </c>
    </row>
    <row r="22529" spans="1:6" x14ac:dyDescent="0.3">
      <c r="A22529">
        <v>2013</v>
      </c>
      <c r="B22529" t="s">
        <v>900</v>
      </c>
      <c r="C22529" t="str">
        <f t="shared" si="704"/>
        <v>2013-Corinthians/SP-23-4-0</v>
      </c>
      <c r="D22529" s="4">
        <v>4</v>
      </c>
      <c r="E22529">
        <v>17</v>
      </c>
      <c r="F22529" t="str">
        <f t="shared" si="705"/>
        <v>23-4-0</v>
      </c>
    </row>
    <row r="22530" spans="1:6" x14ac:dyDescent="0.3">
      <c r="A22530">
        <v>2013</v>
      </c>
      <c r="B22530" t="s">
        <v>3481</v>
      </c>
      <c r="C22530" t="str">
        <f t="shared" si="704"/>
        <v>2013-Coritiba/PR-23-4-0</v>
      </c>
      <c r="D22530" s="4">
        <v>4</v>
      </c>
      <c r="E22530">
        <v>20</v>
      </c>
      <c r="F22530" t="str">
        <f t="shared" si="705"/>
        <v>23-4-0</v>
      </c>
    </row>
    <row r="22531" spans="1:6" x14ac:dyDescent="0.3">
      <c r="A22531">
        <v>2013</v>
      </c>
      <c r="B22531" t="s">
        <v>5197</v>
      </c>
      <c r="C22531" t="str">
        <f t="shared" ref="C22531:C22594" si="706">A22531&amp;"-"&amp;B22531</f>
        <v>2013-Criciuma/SC-23-4-0</v>
      </c>
      <c r="D22531" s="4">
        <v>7</v>
      </c>
      <c r="E22531">
        <v>18</v>
      </c>
      <c r="F22531" t="str">
        <f t="shared" ref="F22531:F22594" si="707">RIGHT(B22531,LEN(C22531)-FIND("-",C22531,6))</f>
        <v>23-4-0</v>
      </c>
    </row>
    <row r="22532" spans="1:6" x14ac:dyDescent="0.3">
      <c r="A22532">
        <v>2013</v>
      </c>
      <c r="B22532" t="s">
        <v>901</v>
      </c>
      <c r="C22532" t="str">
        <f t="shared" si="706"/>
        <v>2013-Cruzeiro/MG-23-4-0</v>
      </c>
      <c r="D22532" s="4">
        <v>12</v>
      </c>
      <c r="E22532">
        <v>36</v>
      </c>
      <c r="F22532" t="str">
        <f t="shared" si="707"/>
        <v>23-4-0</v>
      </c>
    </row>
    <row r="22533" spans="1:6" x14ac:dyDescent="0.3">
      <c r="A22533">
        <v>2013</v>
      </c>
      <c r="B22533" t="s">
        <v>903</v>
      </c>
      <c r="C22533" t="str">
        <f t="shared" si="706"/>
        <v>2013-Flamengo/RJ-23-4-0</v>
      </c>
      <c r="D22533" s="4">
        <v>6</v>
      </c>
      <c r="E22533">
        <v>20</v>
      </c>
      <c r="F22533" t="str">
        <f t="shared" si="707"/>
        <v>23-4-0</v>
      </c>
    </row>
    <row r="22534" spans="1:6" x14ac:dyDescent="0.3">
      <c r="A22534">
        <v>2013</v>
      </c>
      <c r="B22534" t="s">
        <v>904</v>
      </c>
      <c r="C22534" t="str">
        <f t="shared" si="706"/>
        <v>2013-Fluminense/RJ-23-4-0</v>
      </c>
      <c r="D22534" s="4">
        <v>10</v>
      </c>
      <c r="E22534">
        <v>28</v>
      </c>
      <c r="F22534" t="str">
        <f t="shared" si="707"/>
        <v>23-4-0</v>
      </c>
    </row>
    <row r="22535" spans="1:6" x14ac:dyDescent="0.3">
      <c r="A22535">
        <v>2013</v>
      </c>
      <c r="B22535" t="s">
        <v>906</v>
      </c>
      <c r="C22535" t="str">
        <f t="shared" si="706"/>
        <v>2013-Goias/GO-23-4-0</v>
      </c>
      <c r="D22535" s="4">
        <v>5.6666610000000004</v>
      </c>
      <c r="E22535">
        <v>22</v>
      </c>
      <c r="F22535" t="str">
        <f t="shared" si="707"/>
        <v>23-4-0</v>
      </c>
    </row>
    <row r="22536" spans="1:6" x14ac:dyDescent="0.3">
      <c r="A22536">
        <v>2013</v>
      </c>
      <c r="B22536" t="s">
        <v>907</v>
      </c>
      <c r="C22536" t="str">
        <f t="shared" si="706"/>
        <v>2013-Gremio/RS-23-4-0</v>
      </c>
      <c r="D22536" s="4">
        <v>9</v>
      </c>
      <c r="E22536">
        <v>37</v>
      </c>
      <c r="F22536" t="str">
        <f t="shared" si="707"/>
        <v>23-4-0</v>
      </c>
    </row>
    <row r="22537" spans="1:6" x14ac:dyDescent="0.3">
      <c r="A22537">
        <v>2013</v>
      </c>
      <c r="B22537" t="s">
        <v>908</v>
      </c>
      <c r="C22537" t="str">
        <f t="shared" si="706"/>
        <v>2013-Internacional/RS-23-4-0</v>
      </c>
      <c r="D22537" s="4">
        <v>8</v>
      </c>
      <c r="E22537">
        <v>31</v>
      </c>
      <c r="F22537" t="str">
        <f t="shared" si="707"/>
        <v>23-4-0</v>
      </c>
    </row>
    <row r="22538" spans="1:6" x14ac:dyDescent="0.3">
      <c r="A22538">
        <v>2013</v>
      </c>
      <c r="B22538" t="s">
        <v>3002</v>
      </c>
      <c r="C22538" t="str">
        <f t="shared" si="706"/>
        <v>2013-Nautico/PE-23-4-0</v>
      </c>
      <c r="D22538" s="4">
        <v>1</v>
      </c>
      <c r="E22538">
        <v>5</v>
      </c>
      <c r="F22538" t="str">
        <f t="shared" si="707"/>
        <v>23-4-0</v>
      </c>
    </row>
    <row r="22539" spans="1:6" x14ac:dyDescent="0.3">
      <c r="A22539">
        <v>2013</v>
      </c>
      <c r="B22539" t="s">
        <v>911</v>
      </c>
      <c r="C22539" t="str">
        <f t="shared" si="706"/>
        <v>2013-Ponte Preta/SP-23-4-0</v>
      </c>
      <c r="D22539" s="4">
        <v>0</v>
      </c>
      <c r="E22539">
        <v>12</v>
      </c>
      <c r="F22539" t="str">
        <f t="shared" si="707"/>
        <v>23-4-0</v>
      </c>
    </row>
    <row r="22540" spans="1:6" x14ac:dyDescent="0.3">
      <c r="A22540">
        <v>2013</v>
      </c>
      <c r="B22540" t="s">
        <v>3482</v>
      </c>
      <c r="C22540" t="str">
        <f t="shared" si="706"/>
        <v>2013-Portuguesa/SP-23-4-0</v>
      </c>
      <c r="D22540" s="4">
        <v>9</v>
      </c>
      <c r="E22540">
        <v>20</v>
      </c>
      <c r="F22540" t="str">
        <f t="shared" si="707"/>
        <v>23-4-0</v>
      </c>
    </row>
    <row r="22541" spans="1:6" x14ac:dyDescent="0.3">
      <c r="A22541">
        <v>2013</v>
      </c>
      <c r="B22541" t="s">
        <v>913</v>
      </c>
      <c r="C22541" t="str">
        <f t="shared" si="706"/>
        <v>2013-Santos/SP-23-4-0</v>
      </c>
      <c r="D22541" s="4">
        <v>6</v>
      </c>
      <c r="E22541">
        <v>29</v>
      </c>
      <c r="F22541" t="str">
        <f t="shared" si="707"/>
        <v>23-4-0</v>
      </c>
    </row>
    <row r="22542" spans="1:6" x14ac:dyDescent="0.3">
      <c r="A22542">
        <v>2013</v>
      </c>
      <c r="B22542" t="s">
        <v>914</v>
      </c>
      <c r="C22542" t="str">
        <f t="shared" si="706"/>
        <v>2013-Sao Paulo/SP-23-4-0</v>
      </c>
      <c r="D22542" s="4">
        <v>5</v>
      </c>
      <c r="E22542">
        <v>17</v>
      </c>
      <c r="F22542" t="str">
        <f t="shared" si="707"/>
        <v>23-4-0</v>
      </c>
    </row>
    <row r="22543" spans="1:6" x14ac:dyDescent="0.3">
      <c r="A22543">
        <v>2013</v>
      </c>
      <c r="B22543" t="s">
        <v>915</v>
      </c>
      <c r="C22543" t="str">
        <f t="shared" si="706"/>
        <v>2013-Vasco/RJ-23-4-0</v>
      </c>
      <c r="D22543" s="4">
        <v>4</v>
      </c>
      <c r="E22543">
        <v>15</v>
      </c>
      <c r="F22543" t="str">
        <f t="shared" si="707"/>
        <v>23-4-0</v>
      </c>
    </row>
    <row r="22544" spans="1:6" x14ac:dyDescent="0.3">
      <c r="A22544">
        <v>2013</v>
      </c>
      <c r="B22544" t="s">
        <v>3483</v>
      </c>
      <c r="C22544" t="str">
        <f t="shared" si="706"/>
        <v>2013-Vitoria/BA-23-4-0</v>
      </c>
      <c r="D22544" s="4">
        <v>2</v>
      </c>
      <c r="E22544">
        <v>17</v>
      </c>
      <c r="F22544" t="str">
        <f t="shared" si="707"/>
        <v>23-4-0</v>
      </c>
    </row>
    <row r="22545" spans="1:6" x14ac:dyDescent="0.3">
      <c r="A22545">
        <v>2013</v>
      </c>
      <c r="B22545" t="s">
        <v>3004</v>
      </c>
      <c r="C22545" t="str">
        <f t="shared" si="706"/>
        <v>2013-Atletico/MG-23-4-1</v>
      </c>
      <c r="D22545" s="4">
        <v>6</v>
      </c>
      <c r="E22545">
        <v>19</v>
      </c>
      <c r="F22545" t="str">
        <f t="shared" si="707"/>
        <v>23-4-1</v>
      </c>
    </row>
    <row r="22546" spans="1:6" x14ac:dyDescent="0.3">
      <c r="A22546">
        <v>2013</v>
      </c>
      <c r="B22546" t="s">
        <v>916</v>
      </c>
      <c r="C22546" t="str">
        <f t="shared" si="706"/>
        <v>2013-Atletico/PR-23-4-1</v>
      </c>
      <c r="D22546" s="4">
        <v>8</v>
      </c>
      <c r="E22546">
        <v>27</v>
      </c>
      <c r="F22546" t="str">
        <f t="shared" si="707"/>
        <v>23-4-1</v>
      </c>
    </row>
    <row r="22547" spans="1:6" x14ac:dyDescent="0.3">
      <c r="A22547">
        <v>2013</v>
      </c>
      <c r="B22547" t="s">
        <v>4939</v>
      </c>
      <c r="C22547" t="str">
        <f t="shared" si="706"/>
        <v>2013-Bahia/BA-23-4-1</v>
      </c>
      <c r="D22547" s="4">
        <v>3</v>
      </c>
      <c r="E22547">
        <v>26</v>
      </c>
      <c r="F22547" t="str">
        <f t="shared" si="707"/>
        <v>23-4-1</v>
      </c>
    </row>
    <row r="22548" spans="1:6" x14ac:dyDescent="0.3">
      <c r="A22548">
        <v>2013</v>
      </c>
      <c r="B22548" t="s">
        <v>917</v>
      </c>
      <c r="C22548" t="str">
        <f t="shared" si="706"/>
        <v>2013-Botafogo/RJ-23-4-1</v>
      </c>
      <c r="D22548" s="4">
        <v>6</v>
      </c>
      <c r="E22548">
        <v>29</v>
      </c>
      <c r="F22548" t="str">
        <f t="shared" si="707"/>
        <v>23-4-1</v>
      </c>
    </row>
    <row r="22549" spans="1:6" x14ac:dyDescent="0.3">
      <c r="A22549">
        <v>2013</v>
      </c>
      <c r="B22549" t="s">
        <v>918</v>
      </c>
      <c r="C22549" t="str">
        <f t="shared" si="706"/>
        <v>2013-Corinthians/SP-23-4-1</v>
      </c>
      <c r="D22549" s="4">
        <v>8</v>
      </c>
      <c r="E22549">
        <v>17</v>
      </c>
      <c r="F22549" t="str">
        <f t="shared" si="707"/>
        <v>23-4-1</v>
      </c>
    </row>
    <row r="22550" spans="1:6" x14ac:dyDescent="0.3">
      <c r="A22550">
        <v>2013</v>
      </c>
      <c r="B22550" t="s">
        <v>3484</v>
      </c>
      <c r="C22550" t="str">
        <f t="shared" si="706"/>
        <v>2013-Coritiba/PR-23-4-1</v>
      </c>
      <c r="D22550" s="4">
        <v>4</v>
      </c>
      <c r="E22550">
        <v>27</v>
      </c>
      <c r="F22550" t="str">
        <f t="shared" si="707"/>
        <v>23-4-1</v>
      </c>
    </row>
    <row r="22551" spans="1:6" x14ac:dyDescent="0.3">
      <c r="A22551">
        <v>2013</v>
      </c>
      <c r="B22551" t="s">
        <v>5198</v>
      </c>
      <c r="C22551" t="str">
        <f t="shared" si="706"/>
        <v>2013-Criciuma/SC-23-4-1</v>
      </c>
      <c r="D22551" s="4">
        <v>9</v>
      </c>
      <c r="E22551">
        <v>22</v>
      </c>
      <c r="F22551" t="str">
        <f t="shared" si="707"/>
        <v>23-4-1</v>
      </c>
    </row>
    <row r="22552" spans="1:6" x14ac:dyDescent="0.3">
      <c r="A22552">
        <v>2013</v>
      </c>
      <c r="B22552" t="s">
        <v>919</v>
      </c>
      <c r="C22552" t="str">
        <f t="shared" si="706"/>
        <v>2013-Cruzeiro/MG-23-4-1</v>
      </c>
      <c r="D22552" s="4">
        <v>12</v>
      </c>
      <c r="E22552">
        <v>36</v>
      </c>
      <c r="F22552" t="str">
        <f t="shared" si="707"/>
        <v>23-4-1</v>
      </c>
    </row>
    <row r="22553" spans="1:6" x14ac:dyDescent="0.3">
      <c r="A22553">
        <v>2013</v>
      </c>
      <c r="B22553" t="s">
        <v>921</v>
      </c>
      <c r="C22553" t="str">
        <f t="shared" si="706"/>
        <v>2013-Flamengo/RJ-23-4-1</v>
      </c>
      <c r="D22553" s="4">
        <v>3</v>
      </c>
      <c r="E22553">
        <v>22</v>
      </c>
      <c r="F22553" t="str">
        <f t="shared" si="707"/>
        <v>23-4-1</v>
      </c>
    </row>
    <row r="22554" spans="1:6" x14ac:dyDescent="0.3">
      <c r="A22554">
        <v>2013</v>
      </c>
      <c r="B22554" t="s">
        <v>922</v>
      </c>
      <c r="C22554" t="str">
        <f t="shared" si="706"/>
        <v>2013-Fluminense/RJ-23-4-1</v>
      </c>
      <c r="D22554" s="4">
        <v>8</v>
      </c>
      <c r="E22554">
        <v>26</v>
      </c>
      <c r="F22554" t="str">
        <f t="shared" si="707"/>
        <v>23-4-1</v>
      </c>
    </row>
    <row r="22555" spans="1:6" x14ac:dyDescent="0.3">
      <c r="A22555">
        <v>2013</v>
      </c>
      <c r="B22555" t="s">
        <v>924</v>
      </c>
      <c r="C22555" t="str">
        <f t="shared" si="706"/>
        <v>2013-Goias/GO-23-4-1</v>
      </c>
      <c r="D22555" s="4">
        <v>6.1428510000000003</v>
      </c>
      <c r="E22555">
        <v>24</v>
      </c>
      <c r="F22555" t="str">
        <f t="shared" si="707"/>
        <v>23-4-1</v>
      </c>
    </row>
    <row r="22556" spans="1:6" x14ac:dyDescent="0.3">
      <c r="A22556">
        <v>2013</v>
      </c>
      <c r="B22556" t="s">
        <v>925</v>
      </c>
      <c r="C22556" t="str">
        <f t="shared" si="706"/>
        <v>2013-Gremio/RS-23-4-1</v>
      </c>
      <c r="D22556" s="4">
        <v>9</v>
      </c>
      <c r="E22556">
        <v>28</v>
      </c>
      <c r="F22556" t="str">
        <f t="shared" si="707"/>
        <v>23-4-1</v>
      </c>
    </row>
    <row r="22557" spans="1:6" x14ac:dyDescent="0.3">
      <c r="A22557">
        <v>2013</v>
      </c>
      <c r="B22557" t="s">
        <v>926</v>
      </c>
      <c r="C22557" t="str">
        <f t="shared" si="706"/>
        <v>2013-Internacional/RS-23-4-1</v>
      </c>
      <c r="D22557" s="4">
        <v>4</v>
      </c>
      <c r="E22557">
        <v>23</v>
      </c>
      <c r="F22557" t="str">
        <f t="shared" si="707"/>
        <v>23-4-1</v>
      </c>
    </row>
    <row r="22558" spans="1:6" x14ac:dyDescent="0.3">
      <c r="A22558">
        <v>2013</v>
      </c>
      <c r="B22558" t="s">
        <v>3005</v>
      </c>
      <c r="C22558" t="str">
        <f t="shared" si="706"/>
        <v>2013-Nautico/PE-23-4-1</v>
      </c>
      <c r="D22558" s="4">
        <v>1</v>
      </c>
      <c r="E22558">
        <v>8</v>
      </c>
      <c r="F22558" t="str">
        <f t="shared" si="707"/>
        <v>23-4-1</v>
      </c>
    </row>
    <row r="22559" spans="1:6" x14ac:dyDescent="0.3">
      <c r="A22559">
        <v>2013</v>
      </c>
      <c r="B22559" t="s">
        <v>929</v>
      </c>
      <c r="C22559" t="str">
        <f t="shared" si="706"/>
        <v>2013-Ponte Preta/SP-23-4-1</v>
      </c>
      <c r="D22559" s="4">
        <v>0</v>
      </c>
      <c r="E22559">
        <v>7</v>
      </c>
      <c r="F22559" t="str">
        <f t="shared" si="707"/>
        <v>23-4-1</v>
      </c>
    </row>
    <row r="22560" spans="1:6" x14ac:dyDescent="0.3">
      <c r="A22560">
        <v>2013</v>
      </c>
      <c r="B22560" t="s">
        <v>3485</v>
      </c>
      <c r="C22560" t="str">
        <f t="shared" si="706"/>
        <v>2013-Portuguesa/SP-23-4-1</v>
      </c>
      <c r="D22560" s="4">
        <v>6</v>
      </c>
      <c r="E22560">
        <v>15</v>
      </c>
      <c r="F22560" t="str">
        <f t="shared" si="707"/>
        <v>23-4-1</v>
      </c>
    </row>
    <row r="22561" spans="1:6" x14ac:dyDescent="0.3">
      <c r="A22561">
        <v>2013</v>
      </c>
      <c r="B22561" t="s">
        <v>931</v>
      </c>
      <c r="C22561" t="str">
        <f t="shared" si="706"/>
        <v>2013-Santos/SP-23-4-1</v>
      </c>
      <c r="D22561" s="4">
        <v>5</v>
      </c>
      <c r="E22561">
        <v>20</v>
      </c>
      <c r="F22561" t="str">
        <f t="shared" si="707"/>
        <v>23-4-1</v>
      </c>
    </row>
    <row r="22562" spans="1:6" x14ac:dyDescent="0.3">
      <c r="A22562">
        <v>2013</v>
      </c>
      <c r="B22562" t="s">
        <v>932</v>
      </c>
      <c r="C22562" t="str">
        <f t="shared" si="706"/>
        <v>2013-Sao Paulo/SP-23-4-1</v>
      </c>
      <c r="D22562" s="4">
        <v>2</v>
      </c>
      <c r="E22562">
        <v>14</v>
      </c>
      <c r="F22562" t="str">
        <f t="shared" si="707"/>
        <v>23-4-1</v>
      </c>
    </row>
    <row r="22563" spans="1:6" x14ac:dyDescent="0.3">
      <c r="A22563">
        <v>2013</v>
      </c>
      <c r="B22563" t="s">
        <v>933</v>
      </c>
      <c r="C22563" t="str">
        <f t="shared" si="706"/>
        <v>2013-Vasco/RJ-23-4-1</v>
      </c>
      <c r="D22563" s="4">
        <v>5</v>
      </c>
      <c r="E22563">
        <v>22</v>
      </c>
      <c r="F22563" t="str">
        <f t="shared" si="707"/>
        <v>23-4-1</v>
      </c>
    </row>
    <row r="22564" spans="1:6" x14ac:dyDescent="0.3">
      <c r="A22564">
        <v>2013</v>
      </c>
      <c r="B22564" t="s">
        <v>3486</v>
      </c>
      <c r="C22564" t="str">
        <f t="shared" si="706"/>
        <v>2013-Vitoria/BA-23-4-1</v>
      </c>
      <c r="D22564" s="4">
        <v>1</v>
      </c>
      <c r="E22564">
        <v>23</v>
      </c>
      <c r="F22564" t="str">
        <f t="shared" si="707"/>
        <v>23-4-1</v>
      </c>
    </row>
    <row r="22565" spans="1:6" x14ac:dyDescent="0.3">
      <c r="A22565">
        <v>2013</v>
      </c>
      <c r="B22565" t="s">
        <v>3007</v>
      </c>
      <c r="C22565" t="str">
        <f t="shared" si="706"/>
        <v>2013-Atletico/MG-23-4-2</v>
      </c>
      <c r="D22565" s="4">
        <v>6</v>
      </c>
      <c r="E22565">
        <v>21</v>
      </c>
      <c r="F22565" t="str">
        <f t="shared" si="707"/>
        <v>23-4-2</v>
      </c>
    </row>
    <row r="22566" spans="1:6" x14ac:dyDescent="0.3">
      <c r="A22566">
        <v>2013</v>
      </c>
      <c r="B22566" t="s">
        <v>934</v>
      </c>
      <c r="C22566" t="str">
        <f t="shared" si="706"/>
        <v>2013-Atletico/PR-23-4-2</v>
      </c>
      <c r="D22566" s="4">
        <v>12</v>
      </c>
      <c r="E22566">
        <v>32</v>
      </c>
      <c r="F22566" t="str">
        <f t="shared" si="707"/>
        <v>23-4-2</v>
      </c>
    </row>
    <row r="22567" spans="1:6" x14ac:dyDescent="0.3">
      <c r="A22567">
        <v>2013</v>
      </c>
      <c r="B22567" t="s">
        <v>4941</v>
      </c>
      <c r="C22567" t="str">
        <f t="shared" si="706"/>
        <v>2013-Bahia/BA-23-4-2</v>
      </c>
      <c r="D22567" s="4">
        <v>4</v>
      </c>
      <c r="E22567">
        <v>22</v>
      </c>
      <c r="F22567" t="str">
        <f t="shared" si="707"/>
        <v>23-4-2</v>
      </c>
    </row>
    <row r="22568" spans="1:6" x14ac:dyDescent="0.3">
      <c r="A22568">
        <v>2013</v>
      </c>
      <c r="B22568" t="s">
        <v>935</v>
      </c>
      <c r="C22568" t="str">
        <f t="shared" si="706"/>
        <v>2013-Botafogo/RJ-23-4-2</v>
      </c>
      <c r="D22568" s="4">
        <v>7.3333259999999996</v>
      </c>
      <c r="E22568">
        <v>22</v>
      </c>
      <c r="F22568" t="str">
        <f t="shared" si="707"/>
        <v>23-4-2</v>
      </c>
    </row>
    <row r="22569" spans="1:6" x14ac:dyDescent="0.3">
      <c r="A22569">
        <v>2013</v>
      </c>
      <c r="B22569" t="s">
        <v>936</v>
      </c>
      <c r="C22569" t="str">
        <f t="shared" si="706"/>
        <v>2013-Corinthians/SP-23-4-2</v>
      </c>
      <c r="D22569" s="4">
        <v>6.75</v>
      </c>
      <c r="E22569">
        <v>20</v>
      </c>
      <c r="F22569" t="str">
        <f t="shared" si="707"/>
        <v>23-4-2</v>
      </c>
    </row>
    <row r="22570" spans="1:6" x14ac:dyDescent="0.3">
      <c r="A22570">
        <v>2013</v>
      </c>
      <c r="B22570" t="s">
        <v>3487</v>
      </c>
      <c r="C22570" t="str">
        <f t="shared" si="706"/>
        <v>2013-Coritiba/PR-23-4-2</v>
      </c>
      <c r="D22570" s="4">
        <v>1</v>
      </c>
      <c r="E22570">
        <v>13</v>
      </c>
      <c r="F22570" t="str">
        <f t="shared" si="707"/>
        <v>23-4-2</v>
      </c>
    </row>
    <row r="22571" spans="1:6" x14ac:dyDescent="0.3">
      <c r="A22571">
        <v>2013</v>
      </c>
      <c r="B22571" t="s">
        <v>5199</v>
      </c>
      <c r="C22571" t="str">
        <f t="shared" si="706"/>
        <v>2013-Criciuma/SC-23-4-2</v>
      </c>
      <c r="D22571" s="4">
        <v>9</v>
      </c>
      <c r="E22571">
        <v>23</v>
      </c>
      <c r="F22571" t="str">
        <f t="shared" si="707"/>
        <v>23-4-2</v>
      </c>
    </row>
    <row r="22572" spans="1:6" x14ac:dyDescent="0.3">
      <c r="A22572">
        <v>2013</v>
      </c>
      <c r="B22572" t="s">
        <v>937</v>
      </c>
      <c r="C22572" t="str">
        <f t="shared" si="706"/>
        <v>2013-Cruzeiro/MG-23-4-2</v>
      </c>
      <c r="D22572" s="4">
        <v>12</v>
      </c>
      <c r="E22572">
        <v>33</v>
      </c>
      <c r="F22572" t="str">
        <f t="shared" si="707"/>
        <v>23-4-2</v>
      </c>
    </row>
    <row r="22573" spans="1:6" x14ac:dyDescent="0.3">
      <c r="A22573">
        <v>2013</v>
      </c>
      <c r="B22573" t="s">
        <v>939</v>
      </c>
      <c r="C22573" t="str">
        <f t="shared" si="706"/>
        <v>2013-Flamengo/RJ-23-4-2</v>
      </c>
      <c r="D22573" s="4">
        <v>8</v>
      </c>
      <c r="E22573">
        <v>19</v>
      </c>
      <c r="F22573" t="str">
        <f t="shared" si="707"/>
        <v>23-4-2</v>
      </c>
    </row>
    <row r="22574" spans="1:6" x14ac:dyDescent="0.3">
      <c r="A22574">
        <v>2013</v>
      </c>
      <c r="B22574" t="s">
        <v>940</v>
      </c>
      <c r="C22574" t="str">
        <f t="shared" si="706"/>
        <v>2013-Fluminense/RJ-23-4-2</v>
      </c>
      <c r="D22574" s="4">
        <v>10</v>
      </c>
      <c r="E22574">
        <v>26</v>
      </c>
      <c r="F22574" t="str">
        <f t="shared" si="707"/>
        <v>23-4-2</v>
      </c>
    </row>
    <row r="22575" spans="1:6" x14ac:dyDescent="0.3">
      <c r="A22575">
        <v>2013</v>
      </c>
      <c r="B22575" t="s">
        <v>942</v>
      </c>
      <c r="C22575" t="str">
        <f t="shared" si="706"/>
        <v>2013-Goias/GO-23-4-2</v>
      </c>
      <c r="D22575" s="4">
        <v>4</v>
      </c>
      <c r="E22575">
        <v>24</v>
      </c>
      <c r="F22575" t="str">
        <f t="shared" si="707"/>
        <v>23-4-2</v>
      </c>
    </row>
    <row r="22576" spans="1:6" x14ac:dyDescent="0.3">
      <c r="A22576">
        <v>2013</v>
      </c>
      <c r="B22576" t="s">
        <v>943</v>
      </c>
      <c r="C22576" t="str">
        <f t="shared" si="706"/>
        <v>2013-Gremio/RS-23-4-2</v>
      </c>
      <c r="D22576" s="4">
        <v>9</v>
      </c>
      <c r="E22576">
        <v>28</v>
      </c>
      <c r="F22576" t="str">
        <f t="shared" si="707"/>
        <v>23-4-2</v>
      </c>
    </row>
    <row r="22577" spans="1:6" x14ac:dyDescent="0.3">
      <c r="A22577">
        <v>2013</v>
      </c>
      <c r="B22577" t="s">
        <v>944</v>
      </c>
      <c r="C22577" t="str">
        <f t="shared" si="706"/>
        <v>2013-Internacional/RS-23-4-2</v>
      </c>
      <c r="D22577" s="4">
        <v>6</v>
      </c>
      <c r="E22577">
        <v>17</v>
      </c>
      <c r="F22577" t="str">
        <f t="shared" si="707"/>
        <v>23-4-2</v>
      </c>
    </row>
    <row r="22578" spans="1:6" x14ac:dyDescent="0.3">
      <c r="A22578">
        <v>2013</v>
      </c>
      <c r="B22578" t="s">
        <v>3008</v>
      </c>
      <c r="C22578" t="str">
        <f t="shared" si="706"/>
        <v>2013-Nautico/PE-23-4-2</v>
      </c>
      <c r="D22578" s="4">
        <v>0</v>
      </c>
      <c r="E22578">
        <v>9</v>
      </c>
      <c r="F22578" t="str">
        <f t="shared" si="707"/>
        <v>23-4-2</v>
      </c>
    </row>
    <row r="22579" spans="1:6" x14ac:dyDescent="0.3">
      <c r="A22579">
        <v>2013</v>
      </c>
      <c r="B22579" t="s">
        <v>947</v>
      </c>
      <c r="C22579" t="str">
        <f t="shared" si="706"/>
        <v>2013-Ponte Preta/SP-23-4-2</v>
      </c>
      <c r="D22579" s="4">
        <v>0</v>
      </c>
      <c r="E22579">
        <v>12</v>
      </c>
      <c r="F22579" t="str">
        <f t="shared" si="707"/>
        <v>23-4-2</v>
      </c>
    </row>
    <row r="22580" spans="1:6" x14ac:dyDescent="0.3">
      <c r="A22580">
        <v>2013</v>
      </c>
      <c r="B22580" t="s">
        <v>3488</v>
      </c>
      <c r="C22580" t="str">
        <f t="shared" si="706"/>
        <v>2013-Portuguesa/SP-23-4-2</v>
      </c>
      <c r="D22580" s="4">
        <v>6</v>
      </c>
      <c r="E22580">
        <v>16</v>
      </c>
      <c r="F22580" t="str">
        <f t="shared" si="707"/>
        <v>23-4-2</v>
      </c>
    </row>
    <row r="22581" spans="1:6" x14ac:dyDescent="0.3">
      <c r="A22581">
        <v>2013</v>
      </c>
      <c r="B22581" t="s">
        <v>949</v>
      </c>
      <c r="C22581" t="str">
        <f t="shared" si="706"/>
        <v>2013-Santos/SP-23-4-2</v>
      </c>
      <c r="D22581" s="4">
        <v>7</v>
      </c>
      <c r="E22581">
        <v>13</v>
      </c>
      <c r="F22581" t="str">
        <f t="shared" si="707"/>
        <v>23-4-2</v>
      </c>
    </row>
    <row r="22582" spans="1:6" x14ac:dyDescent="0.3">
      <c r="A22582">
        <v>2013</v>
      </c>
      <c r="B22582" t="s">
        <v>950</v>
      </c>
      <c r="C22582" t="str">
        <f t="shared" si="706"/>
        <v>2013-Sao Paulo/SP-23-4-2</v>
      </c>
      <c r="D22582" s="4">
        <v>5</v>
      </c>
      <c r="E22582">
        <v>19</v>
      </c>
      <c r="F22582" t="str">
        <f t="shared" si="707"/>
        <v>23-4-2</v>
      </c>
    </row>
    <row r="22583" spans="1:6" x14ac:dyDescent="0.3">
      <c r="A22583">
        <v>2013</v>
      </c>
      <c r="B22583" t="s">
        <v>951</v>
      </c>
      <c r="C22583" t="str">
        <f t="shared" si="706"/>
        <v>2013-Vasco/RJ-23-4-2</v>
      </c>
      <c r="D22583" s="4">
        <v>7</v>
      </c>
      <c r="E22583">
        <v>22</v>
      </c>
      <c r="F22583" t="str">
        <f t="shared" si="707"/>
        <v>23-4-2</v>
      </c>
    </row>
    <row r="22584" spans="1:6" x14ac:dyDescent="0.3">
      <c r="A22584">
        <v>2013</v>
      </c>
      <c r="B22584" t="s">
        <v>3489</v>
      </c>
      <c r="C22584" t="str">
        <f t="shared" si="706"/>
        <v>2013-Vitoria/BA-23-4-2</v>
      </c>
      <c r="D22584" s="4">
        <v>0</v>
      </c>
      <c r="E22584">
        <v>18</v>
      </c>
      <c r="F22584" t="str">
        <f t="shared" si="707"/>
        <v>23-4-2</v>
      </c>
    </row>
    <row r="22585" spans="1:6" x14ac:dyDescent="0.3">
      <c r="A22585">
        <v>2013</v>
      </c>
      <c r="B22585" t="s">
        <v>3010</v>
      </c>
      <c r="C22585" t="str">
        <f t="shared" si="706"/>
        <v>2013-Atletico/MG-23-4-3</v>
      </c>
      <c r="D22585" s="4">
        <v>8</v>
      </c>
      <c r="E22585">
        <v>23</v>
      </c>
      <c r="F22585" t="str">
        <f t="shared" si="707"/>
        <v>23-4-3</v>
      </c>
    </row>
    <row r="22586" spans="1:6" x14ac:dyDescent="0.3">
      <c r="A22586">
        <v>2013</v>
      </c>
      <c r="B22586" t="s">
        <v>952</v>
      </c>
      <c r="C22586" t="str">
        <f t="shared" si="706"/>
        <v>2013-Atletico/PR-23-4-3</v>
      </c>
      <c r="D22586" s="4">
        <v>10</v>
      </c>
      <c r="E22586">
        <v>15</v>
      </c>
      <c r="F22586" t="str">
        <f t="shared" si="707"/>
        <v>23-4-3</v>
      </c>
    </row>
    <row r="22587" spans="1:6" x14ac:dyDescent="0.3">
      <c r="A22587">
        <v>2013</v>
      </c>
      <c r="B22587" t="s">
        <v>4943</v>
      </c>
      <c r="C22587" t="str">
        <f t="shared" si="706"/>
        <v>2013-Bahia/BA-23-4-3</v>
      </c>
      <c r="D22587" s="4">
        <v>4</v>
      </c>
      <c r="E22587">
        <v>30</v>
      </c>
      <c r="F22587" t="str">
        <f t="shared" si="707"/>
        <v>23-4-3</v>
      </c>
    </row>
    <row r="22588" spans="1:6" x14ac:dyDescent="0.3">
      <c r="A22588">
        <v>2013</v>
      </c>
      <c r="B22588" t="s">
        <v>953</v>
      </c>
      <c r="C22588" t="str">
        <f t="shared" si="706"/>
        <v>2013-Botafogo/RJ-23-4-3</v>
      </c>
      <c r="D22588" s="4">
        <v>5</v>
      </c>
      <c r="E22588">
        <v>29</v>
      </c>
      <c r="F22588" t="str">
        <f t="shared" si="707"/>
        <v>23-4-3</v>
      </c>
    </row>
    <row r="22589" spans="1:6" x14ac:dyDescent="0.3">
      <c r="A22589">
        <v>2013</v>
      </c>
      <c r="B22589" t="s">
        <v>954</v>
      </c>
      <c r="C22589" t="str">
        <f t="shared" si="706"/>
        <v>2013-Corinthians/SP-23-4-3</v>
      </c>
      <c r="D22589" s="4">
        <v>8</v>
      </c>
      <c r="E22589">
        <v>23</v>
      </c>
      <c r="F22589" t="str">
        <f t="shared" si="707"/>
        <v>23-4-3</v>
      </c>
    </row>
    <row r="22590" spans="1:6" x14ac:dyDescent="0.3">
      <c r="A22590">
        <v>2013</v>
      </c>
      <c r="B22590" t="s">
        <v>3490</v>
      </c>
      <c r="C22590" t="str">
        <f t="shared" si="706"/>
        <v>2013-Coritiba/PR-23-4-3</v>
      </c>
      <c r="D22590" s="4">
        <v>2</v>
      </c>
      <c r="E22590">
        <v>22</v>
      </c>
      <c r="F22590" t="str">
        <f t="shared" si="707"/>
        <v>23-4-3</v>
      </c>
    </row>
    <row r="22591" spans="1:6" x14ac:dyDescent="0.3">
      <c r="A22591">
        <v>2013</v>
      </c>
      <c r="B22591" t="s">
        <v>5200</v>
      </c>
      <c r="C22591" t="str">
        <f t="shared" si="706"/>
        <v>2013-Criciuma/SC-23-4-3</v>
      </c>
      <c r="D22591" s="4">
        <v>9</v>
      </c>
      <c r="E22591">
        <v>23</v>
      </c>
      <c r="F22591" t="str">
        <f t="shared" si="707"/>
        <v>23-4-3</v>
      </c>
    </row>
    <row r="22592" spans="1:6" x14ac:dyDescent="0.3">
      <c r="A22592">
        <v>2013</v>
      </c>
      <c r="B22592" t="s">
        <v>955</v>
      </c>
      <c r="C22592" t="str">
        <f t="shared" si="706"/>
        <v>2013-Cruzeiro/MG-23-4-3</v>
      </c>
      <c r="D22592" s="4">
        <v>9</v>
      </c>
      <c r="E22592">
        <v>31</v>
      </c>
      <c r="F22592" t="str">
        <f t="shared" si="707"/>
        <v>23-4-3</v>
      </c>
    </row>
    <row r="22593" spans="1:6" x14ac:dyDescent="0.3">
      <c r="A22593">
        <v>2013</v>
      </c>
      <c r="B22593" t="s">
        <v>957</v>
      </c>
      <c r="C22593" t="str">
        <f t="shared" si="706"/>
        <v>2013-Flamengo/RJ-23-4-3</v>
      </c>
      <c r="D22593" s="4">
        <v>4</v>
      </c>
      <c r="E22593">
        <v>18</v>
      </c>
      <c r="F22593" t="str">
        <f t="shared" si="707"/>
        <v>23-4-3</v>
      </c>
    </row>
    <row r="22594" spans="1:6" x14ac:dyDescent="0.3">
      <c r="A22594">
        <v>2013</v>
      </c>
      <c r="B22594" t="s">
        <v>958</v>
      </c>
      <c r="C22594" t="str">
        <f t="shared" si="706"/>
        <v>2013-Fluminense/RJ-23-4-3</v>
      </c>
      <c r="D22594" s="4">
        <v>8</v>
      </c>
      <c r="E22594">
        <v>23</v>
      </c>
      <c r="F22594" t="str">
        <f t="shared" si="707"/>
        <v>23-4-3</v>
      </c>
    </row>
    <row r="22595" spans="1:6" x14ac:dyDescent="0.3">
      <c r="A22595">
        <v>2013</v>
      </c>
      <c r="B22595" t="s">
        <v>960</v>
      </c>
      <c r="C22595" t="str">
        <f t="shared" ref="C22595:C22658" si="708">A22595&amp;"-"&amp;B22595</f>
        <v>2013-Goias/GO-23-4-3</v>
      </c>
      <c r="D22595" s="4">
        <v>6</v>
      </c>
      <c r="E22595">
        <v>24</v>
      </c>
      <c r="F22595" t="str">
        <f t="shared" ref="F22595:F22658" si="709">RIGHT(B22595,LEN(C22595)-FIND("-",C22595,6))</f>
        <v>23-4-3</v>
      </c>
    </row>
    <row r="22596" spans="1:6" x14ac:dyDescent="0.3">
      <c r="A22596">
        <v>2013</v>
      </c>
      <c r="B22596" t="s">
        <v>961</v>
      </c>
      <c r="C22596" t="str">
        <f t="shared" si="708"/>
        <v>2013-Gremio/RS-23-4-3</v>
      </c>
      <c r="D22596" s="4">
        <v>12</v>
      </c>
      <c r="E22596">
        <v>28</v>
      </c>
      <c r="F22596" t="str">
        <f t="shared" si="709"/>
        <v>23-4-3</v>
      </c>
    </row>
    <row r="22597" spans="1:6" x14ac:dyDescent="0.3">
      <c r="A22597">
        <v>2013</v>
      </c>
      <c r="B22597" t="s">
        <v>962</v>
      </c>
      <c r="C22597" t="str">
        <f t="shared" si="708"/>
        <v>2013-Internacional/RS-23-4-3</v>
      </c>
      <c r="D22597" s="4">
        <v>4</v>
      </c>
      <c r="E22597">
        <v>18</v>
      </c>
      <c r="F22597" t="str">
        <f t="shared" si="709"/>
        <v>23-4-3</v>
      </c>
    </row>
    <row r="22598" spans="1:6" x14ac:dyDescent="0.3">
      <c r="A22598">
        <v>2013</v>
      </c>
      <c r="B22598" t="s">
        <v>3011</v>
      </c>
      <c r="C22598" t="str">
        <f t="shared" si="708"/>
        <v>2013-Nautico/PE-23-4-3</v>
      </c>
      <c r="D22598" s="4">
        <v>0</v>
      </c>
      <c r="E22598">
        <v>9</v>
      </c>
      <c r="F22598" t="str">
        <f t="shared" si="709"/>
        <v>23-4-3</v>
      </c>
    </row>
    <row r="22599" spans="1:6" x14ac:dyDescent="0.3">
      <c r="A22599">
        <v>2013</v>
      </c>
      <c r="B22599" t="s">
        <v>965</v>
      </c>
      <c r="C22599" t="str">
        <f t="shared" si="708"/>
        <v>2013-Ponte Preta/SP-23-4-3</v>
      </c>
      <c r="D22599" s="4">
        <v>0</v>
      </c>
      <c r="E22599">
        <v>15</v>
      </c>
      <c r="F22599" t="str">
        <f t="shared" si="709"/>
        <v>23-4-3</v>
      </c>
    </row>
    <row r="22600" spans="1:6" x14ac:dyDescent="0.3">
      <c r="A22600">
        <v>2013</v>
      </c>
      <c r="B22600" t="s">
        <v>3491</v>
      </c>
      <c r="C22600" t="str">
        <f t="shared" si="708"/>
        <v>2013-Portuguesa/SP-23-4-3</v>
      </c>
      <c r="D22600" s="4">
        <v>4</v>
      </c>
      <c r="E22600">
        <v>16</v>
      </c>
      <c r="F22600" t="str">
        <f t="shared" si="709"/>
        <v>23-4-3</v>
      </c>
    </row>
    <row r="22601" spans="1:6" x14ac:dyDescent="0.3">
      <c r="A22601">
        <v>2013</v>
      </c>
      <c r="B22601" t="s">
        <v>967</v>
      </c>
      <c r="C22601" t="str">
        <f t="shared" si="708"/>
        <v>2013-Santos/SP-23-4-3</v>
      </c>
      <c r="D22601" s="4">
        <v>8</v>
      </c>
      <c r="E22601">
        <v>27</v>
      </c>
      <c r="F22601" t="str">
        <f t="shared" si="709"/>
        <v>23-4-3</v>
      </c>
    </row>
    <row r="22602" spans="1:6" x14ac:dyDescent="0.3">
      <c r="A22602">
        <v>2013</v>
      </c>
      <c r="B22602" t="s">
        <v>968</v>
      </c>
      <c r="C22602" t="str">
        <f t="shared" si="708"/>
        <v>2013-Sao Paulo/SP-23-4-3</v>
      </c>
      <c r="D22602" s="4">
        <v>6</v>
      </c>
      <c r="E22602">
        <v>22</v>
      </c>
      <c r="F22602" t="str">
        <f t="shared" si="709"/>
        <v>23-4-3</v>
      </c>
    </row>
    <row r="22603" spans="1:6" x14ac:dyDescent="0.3">
      <c r="A22603">
        <v>2013</v>
      </c>
      <c r="B22603" t="s">
        <v>969</v>
      </c>
      <c r="C22603" t="str">
        <f t="shared" si="708"/>
        <v>2013-Vasco/RJ-23-4-3</v>
      </c>
      <c r="D22603" s="4">
        <v>2</v>
      </c>
      <c r="E22603">
        <v>17</v>
      </c>
      <c r="F22603" t="str">
        <f t="shared" si="709"/>
        <v>23-4-3</v>
      </c>
    </row>
    <row r="22604" spans="1:6" x14ac:dyDescent="0.3">
      <c r="A22604">
        <v>2013</v>
      </c>
      <c r="B22604" t="s">
        <v>3492</v>
      </c>
      <c r="C22604" t="str">
        <f t="shared" si="708"/>
        <v>2013-Vitoria/BA-23-4-3</v>
      </c>
      <c r="D22604" s="4">
        <v>3</v>
      </c>
      <c r="E22604">
        <v>28</v>
      </c>
      <c r="F22604" t="str">
        <f t="shared" si="709"/>
        <v>23-4-3</v>
      </c>
    </row>
    <row r="22605" spans="1:6" x14ac:dyDescent="0.3">
      <c r="A22605">
        <v>2013</v>
      </c>
      <c r="B22605" t="s">
        <v>3013</v>
      </c>
      <c r="C22605" t="str">
        <f t="shared" si="708"/>
        <v>2013-Atletico/MG-23-5-0</v>
      </c>
      <c r="D22605" s="4">
        <v>9</v>
      </c>
      <c r="E22605">
        <v>28</v>
      </c>
      <c r="F22605" t="str">
        <f t="shared" si="709"/>
        <v>23-5-0</v>
      </c>
    </row>
    <row r="22606" spans="1:6" x14ac:dyDescent="0.3">
      <c r="A22606">
        <v>2013</v>
      </c>
      <c r="B22606" t="s">
        <v>970</v>
      </c>
      <c r="C22606" t="str">
        <f t="shared" si="708"/>
        <v>2013-Atletico/PR-23-5-0</v>
      </c>
      <c r="D22606" s="4">
        <v>11</v>
      </c>
      <c r="E22606">
        <v>24</v>
      </c>
      <c r="F22606" t="str">
        <f t="shared" si="709"/>
        <v>23-5-0</v>
      </c>
    </row>
    <row r="22607" spans="1:6" x14ac:dyDescent="0.3">
      <c r="A22607">
        <v>2013</v>
      </c>
      <c r="B22607" t="s">
        <v>4945</v>
      </c>
      <c r="C22607" t="str">
        <f t="shared" si="708"/>
        <v>2013-Bahia/BA-23-5-0</v>
      </c>
      <c r="D22607" s="4">
        <v>4</v>
      </c>
      <c r="E22607">
        <v>12</v>
      </c>
      <c r="F22607" t="str">
        <f t="shared" si="709"/>
        <v>23-5-0</v>
      </c>
    </row>
    <row r="22608" spans="1:6" x14ac:dyDescent="0.3">
      <c r="A22608">
        <v>2013</v>
      </c>
      <c r="B22608" t="s">
        <v>971</v>
      </c>
      <c r="C22608" t="str">
        <f t="shared" si="708"/>
        <v>2013-Botafogo/RJ-23-5-0</v>
      </c>
      <c r="D22608" s="4">
        <v>9</v>
      </c>
      <c r="E22608">
        <v>19</v>
      </c>
      <c r="F22608" t="str">
        <f t="shared" si="709"/>
        <v>23-5-0</v>
      </c>
    </row>
    <row r="22609" spans="1:6" x14ac:dyDescent="0.3">
      <c r="A22609">
        <v>2013</v>
      </c>
      <c r="B22609" t="s">
        <v>972</v>
      </c>
      <c r="C22609" t="str">
        <f t="shared" si="708"/>
        <v>2013-Corinthians/SP-23-5-0</v>
      </c>
      <c r="D22609" s="4">
        <v>5</v>
      </c>
      <c r="E22609">
        <v>30</v>
      </c>
      <c r="F22609" t="str">
        <f t="shared" si="709"/>
        <v>23-5-0</v>
      </c>
    </row>
    <row r="22610" spans="1:6" x14ac:dyDescent="0.3">
      <c r="A22610">
        <v>2013</v>
      </c>
      <c r="B22610" t="s">
        <v>3493</v>
      </c>
      <c r="C22610" t="str">
        <f t="shared" si="708"/>
        <v>2013-Coritiba/PR-23-5-0</v>
      </c>
      <c r="D22610" s="4">
        <v>4</v>
      </c>
      <c r="E22610">
        <v>24</v>
      </c>
      <c r="F22610" t="str">
        <f t="shared" si="709"/>
        <v>23-5-0</v>
      </c>
    </row>
    <row r="22611" spans="1:6" x14ac:dyDescent="0.3">
      <c r="A22611">
        <v>2013</v>
      </c>
      <c r="B22611" t="s">
        <v>5201</v>
      </c>
      <c r="C22611" t="str">
        <f t="shared" si="708"/>
        <v>2013-Criciuma/SC-23-5-0</v>
      </c>
      <c r="D22611" s="4">
        <v>10</v>
      </c>
      <c r="E22611">
        <v>24</v>
      </c>
      <c r="F22611" t="str">
        <f t="shared" si="709"/>
        <v>23-5-0</v>
      </c>
    </row>
    <row r="22612" spans="1:6" x14ac:dyDescent="0.3">
      <c r="A22612">
        <v>2013</v>
      </c>
      <c r="B22612" t="s">
        <v>973</v>
      </c>
      <c r="C22612" t="str">
        <f t="shared" si="708"/>
        <v>2013-Cruzeiro/MG-23-5-0</v>
      </c>
      <c r="D22612" s="4">
        <v>15</v>
      </c>
      <c r="E22612">
        <v>33</v>
      </c>
      <c r="F22612" t="str">
        <f t="shared" si="709"/>
        <v>23-5-0</v>
      </c>
    </row>
    <row r="22613" spans="1:6" x14ac:dyDescent="0.3">
      <c r="A22613">
        <v>2013</v>
      </c>
      <c r="B22613" t="s">
        <v>975</v>
      </c>
      <c r="C22613" t="str">
        <f t="shared" si="708"/>
        <v>2013-Flamengo/RJ-23-5-0</v>
      </c>
      <c r="D22613" s="4">
        <v>6</v>
      </c>
      <c r="E22613">
        <v>20</v>
      </c>
      <c r="F22613" t="str">
        <f t="shared" si="709"/>
        <v>23-5-0</v>
      </c>
    </row>
    <row r="22614" spans="1:6" x14ac:dyDescent="0.3">
      <c r="A22614">
        <v>2013</v>
      </c>
      <c r="B22614" t="s">
        <v>976</v>
      </c>
      <c r="C22614" t="str">
        <f t="shared" si="708"/>
        <v>2013-Fluminense/RJ-23-5-0</v>
      </c>
      <c r="D22614" s="4">
        <v>5</v>
      </c>
      <c r="E22614">
        <v>23</v>
      </c>
      <c r="F22614" t="str">
        <f t="shared" si="709"/>
        <v>23-5-0</v>
      </c>
    </row>
    <row r="22615" spans="1:6" x14ac:dyDescent="0.3">
      <c r="A22615">
        <v>2013</v>
      </c>
      <c r="B22615" t="s">
        <v>978</v>
      </c>
      <c r="C22615" t="str">
        <f t="shared" si="708"/>
        <v>2013-Goias/GO-23-5-0</v>
      </c>
      <c r="D22615" s="4">
        <v>8</v>
      </c>
      <c r="E22615">
        <v>13</v>
      </c>
      <c r="F22615" t="str">
        <f t="shared" si="709"/>
        <v>23-5-0</v>
      </c>
    </row>
    <row r="22616" spans="1:6" x14ac:dyDescent="0.3">
      <c r="A22616">
        <v>2013</v>
      </c>
      <c r="B22616" t="s">
        <v>979</v>
      </c>
      <c r="C22616" t="str">
        <f t="shared" si="708"/>
        <v>2013-Gremio/RS-23-5-0</v>
      </c>
      <c r="D22616" s="4">
        <v>12</v>
      </c>
      <c r="E22616">
        <v>37</v>
      </c>
      <c r="F22616" t="str">
        <f t="shared" si="709"/>
        <v>23-5-0</v>
      </c>
    </row>
    <row r="22617" spans="1:6" x14ac:dyDescent="0.3">
      <c r="A22617">
        <v>2013</v>
      </c>
      <c r="B22617" t="s">
        <v>980</v>
      </c>
      <c r="C22617" t="str">
        <f t="shared" si="708"/>
        <v>2013-Internacional/RS-23-5-0</v>
      </c>
      <c r="D22617" s="4">
        <v>9</v>
      </c>
      <c r="E22617">
        <v>31</v>
      </c>
      <c r="F22617" t="str">
        <f t="shared" si="709"/>
        <v>23-5-0</v>
      </c>
    </row>
    <row r="22618" spans="1:6" x14ac:dyDescent="0.3">
      <c r="A22618">
        <v>2013</v>
      </c>
      <c r="B22618" t="s">
        <v>3014</v>
      </c>
      <c r="C22618" t="str">
        <f t="shared" si="708"/>
        <v>2013-Nautico/PE-23-5-0</v>
      </c>
      <c r="D22618" s="4">
        <v>1</v>
      </c>
      <c r="E22618">
        <v>10</v>
      </c>
      <c r="F22618" t="str">
        <f t="shared" si="709"/>
        <v>23-5-0</v>
      </c>
    </row>
    <row r="22619" spans="1:6" x14ac:dyDescent="0.3">
      <c r="A22619">
        <v>2013</v>
      </c>
      <c r="B22619" t="s">
        <v>983</v>
      </c>
      <c r="C22619" t="str">
        <f t="shared" si="708"/>
        <v>2013-Ponte Preta/SP-23-5-0</v>
      </c>
      <c r="D22619" s="4">
        <v>0</v>
      </c>
      <c r="E22619">
        <v>15</v>
      </c>
      <c r="F22619" t="str">
        <f t="shared" si="709"/>
        <v>23-5-0</v>
      </c>
    </row>
    <row r="22620" spans="1:6" x14ac:dyDescent="0.3">
      <c r="A22620">
        <v>2013</v>
      </c>
      <c r="B22620" t="s">
        <v>3494</v>
      </c>
      <c r="C22620" t="str">
        <f t="shared" si="708"/>
        <v>2013-Portuguesa/SP-23-5-0</v>
      </c>
      <c r="D22620" s="4">
        <v>9</v>
      </c>
      <c r="E22620">
        <v>22</v>
      </c>
      <c r="F22620" t="str">
        <f t="shared" si="709"/>
        <v>23-5-0</v>
      </c>
    </row>
    <row r="22621" spans="1:6" x14ac:dyDescent="0.3">
      <c r="A22621">
        <v>2013</v>
      </c>
      <c r="B22621" t="s">
        <v>985</v>
      </c>
      <c r="C22621" t="str">
        <f t="shared" si="708"/>
        <v>2013-Santos/SP-23-5-0</v>
      </c>
      <c r="D22621" s="4">
        <v>9</v>
      </c>
      <c r="E22621">
        <v>29</v>
      </c>
      <c r="F22621" t="str">
        <f t="shared" si="709"/>
        <v>23-5-0</v>
      </c>
    </row>
    <row r="22622" spans="1:6" x14ac:dyDescent="0.3">
      <c r="A22622">
        <v>2013</v>
      </c>
      <c r="B22622" t="s">
        <v>986</v>
      </c>
      <c r="C22622" t="str">
        <f t="shared" si="708"/>
        <v>2013-Sao Paulo/SP-23-5-0</v>
      </c>
      <c r="D22622" s="4">
        <v>7</v>
      </c>
      <c r="E22622">
        <v>21</v>
      </c>
      <c r="F22622" t="str">
        <f t="shared" si="709"/>
        <v>23-5-0</v>
      </c>
    </row>
    <row r="22623" spans="1:6" x14ac:dyDescent="0.3">
      <c r="A22623">
        <v>2013</v>
      </c>
      <c r="B22623" t="s">
        <v>987</v>
      </c>
      <c r="C22623" t="str">
        <f t="shared" si="708"/>
        <v>2013-Vasco/RJ-23-5-0</v>
      </c>
      <c r="D22623" s="4">
        <v>5</v>
      </c>
      <c r="E22623">
        <v>12</v>
      </c>
      <c r="F22623" t="str">
        <f t="shared" si="709"/>
        <v>23-5-0</v>
      </c>
    </row>
    <row r="22624" spans="1:6" x14ac:dyDescent="0.3">
      <c r="A22624">
        <v>2013</v>
      </c>
      <c r="B22624" t="s">
        <v>3495</v>
      </c>
      <c r="C22624" t="str">
        <f t="shared" si="708"/>
        <v>2013-Vitoria/BA-23-5-0</v>
      </c>
      <c r="D22624" s="4">
        <v>2</v>
      </c>
      <c r="E22624">
        <v>24</v>
      </c>
      <c r="F22624" t="str">
        <f t="shared" si="709"/>
        <v>23-5-0</v>
      </c>
    </row>
    <row r="22625" spans="1:6" x14ac:dyDescent="0.3">
      <c r="A22625">
        <v>2013</v>
      </c>
      <c r="B22625" t="s">
        <v>3016</v>
      </c>
      <c r="C22625" t="str">
        <f t="shared" si="708"/>
        <v>2013-Atletico/MG-23-5-1</v>
      </c>
      <c r="D22625" s="4">
        <v>7</v>
      </c>
      <c r="E22625">
        <v>25</v>
      </c>
      <c r="F22625" t="str">
        <f t="shared" si="709"/>
        <v>23-5-1</v>
      </c>
    </row>
    <row r="22626" spans="1:6" x14ac:dyDescent="0.3">
      <c r="A22626">
        <v>2013</v>
      </c>
      <c r="B22626" t="s">
        <v>988</v>
      </c>
      <c r="C22626" t="str">
        <f t="shared" si="708"/>
        <v>2013-Atletico/PR-23-5-1</v>
      </c>
      <c r="D22626" s="4">
        <v>13</v>
      </c>
      <c r="E22626">
        <v>29</v>
      </c>
      <c r="F22626" t="str">
        <f t="shared" si="709"/>
        <v>23-5-1</v>
      </c>
    </row>
    <row r="22627" spans="1:6" x14ac:dyDescent="0.3">
      <c r="A22627">
        <v>2013</v>
      </c>
      <c r="B22627" t="s">
        <v>4947</v>
      </c>
      <c r="C22627" t="str">
        <f t="shared" si="708"/>
        <v>2013-Bahia/BA-23-5-1</v>
      </c>
      <c r="D22627" s="4">
        <v>4</v>
      </c>
      <c r="E22627">
        <v>24</v>
      </c>
      <c r="F22627" t="str">
        <f t="shared" si="709"/>
        <v>23-5-1</v>
      </c>
    </row>
    <row r="22628" spans="1:6" x14ac:dyDescent="0.3">
      <c r="A22628">
        <v>2013</v>
      </c>
      <c r="B22628" t="s">
        <v>989</v>
      </c>
      <c r="C22628" t="str">
        <f t="shared" si="708"/>
        <v>2013-Botafogo/RJ-23-5-1</v>
      </c>
      <c r="D22628" s="4">
        <v>9</v>
      </c>
      <c r="E22628">
        <v>19</v>
      </c>
      <c r="F22628" t="str">
        <f t="shared" si="709"/>
        <v>23-5-1</v>
      </c>
    </row>
    <row r="22629" spans="1:6" x14ac:dyDescent="0.3">
      <c r="A22629">
        <v>2013</v>
      </c>
      <c r="B22629" t="s">
        <v>990</v>
      </c>
      <c r="C22629" t="str">
        <f t="shared" si="708"/>
        <v>2013-Corinthians/SP-23-5-1</v>
      </c>
      <c r="D22629" s="4">
        <v>8</v>
      </c>
      <c r="E22629">
        <v>25</v>
      </c>
      <c r="F22629" t="str">
        <f t="shared" si="709"/>
        <v>23-5-1</v>
      </c>
    </row>
    <row r="22630" spans="1:6" x14ac:dyDescent="0.3">
      <c r="A22630">
        <v>2013</v>
      </c>
      <c r="B22630" t="s">
        <v>3496</v>
      </c>
      <c r="C22630" t="str">
        <f t="shared" si="708"/>
        <v>2013-Coritiba/PR-23-5-1</v>
      </c>
      <c r="D22630" s="4">
        <v>4</v>
      </c>
      <c r="E22630">
        <v>31</v>
      </c>
      <c r="F22630" t="str">
        <f t="shared" si="709"/>
        <v>23-5-1</v>
      </c>
    </row>
    <row r="22631" spans="1:6" x14ac:dyDescent="0.3">
      <c r="A22631">
        <v>2013</v>
      </c>
      <c r="B22631" t="s">
        <v>5202</v>
      </c>
      <c r="C22631" t="str">
        <f t="shared" si="708"/>
        <v>2013-Criciuma/SC-23-5-1</v>
      </c>
      <c r="D22631" s="4">
        <v>9</v>
      </c>
      <c r="E22631">
        <v>19</v>
      </c>
      <c r="F22631" t="str">
        <f t="shared" si="709"/>
        <v>23-5-1</v>
      </c>
    </row>
    <row r="22632" spans="1:6" x14ac:dyDescent="0.3">
      <c r="A22632">
        <v>2013</v>
      </c>
      <c r="B22632" t="s">
        <v>991</v>
      </c>
      <c r="C22632" t="str">
        <f t="shared" si="708"/>
        <v>2013-Cruzeiro/MG-23-5-1</v>
      </c>
      <c r="D22632" s="4">
        <v>15</v>
      </c>
      <c r="E22632">
        <v>41</v>
      </c>
      <c r="F22632" t="str">
        <f t="shared" si="709"/>
        <v>23-5-1</v>
      </c>
    </row>
    <row r="22633" spans="1:6" x14ac:dyDescent="0.3">
      <c r="A22633">
        <v>2013</v>
      </c>
      <c r="B22633" t="s">
        <v>993</v>
      </c>
      <c r="C22633" t="str">
        <f t="shared" si="708"/>
        <v>2013-Flamengo/RJ-23-5-1</v>
      </c>
      <c r="D22633" s="4">
        <v>4</v>
      </c>
      <c r="E22633">
        <v>17</v>
      </c>
      <c r="F22633" t="str">
        <f t="shared" si="709"/>
        <v>23-5-1</v>
      </c>
    </row>
    <row r="22634" spans="1:6" x14ac:dyDescent="0.3">
      <c r="A22634">
        <v>2013</v>
      </c>
      <c r="B22634" t="s">
        <v>994</v>
      </c>
      <c r="C22634" t="str">
        <f t="shared" si="708"/>
        <v>2013-Fluminense/RJ-23-5-1</v>
      </c>
      <c r="D22634" s="4">
        <v>7</v>
      </c>
      <c r="E22634">
        <v>25</v>
      </c>
      <c r="F22634" t="str">
        <f t="shared" si="709"/>
        <v>23-5-1</v>
      </c>
    </row>
    <row r="22635" spans="1:6" x14ac:dyDescent="0.3">
      <c r="A22635">
        <v>2013</v>
      </c>
      <c r="B22635" t="s">
        <v>996</v>
      </c>
      <c r="C22635" t="str">
        <f t="shared" si="708"/>
        <v>2013-Goias/GO-23-5-1</v>
      </c>
      <c r="D22635" s="4">
        <v>8</v>
      </c>
      <c r="E22635">
        <v>26</v>
      </c>
      <c r="F22635" t="str">
        <f t="shared" si="709"/>
        <v>23-5-1</v>
      </c>
    </row>
    <row r="22636" spans="1:6" x14ac:dyDescent="0.3">
      <c r="A22636">
        <v>2013</v>
      </c>
      <c r="B22636" t="s">
        <v>997</v>
      </c>
      <c r="C22636" t="str">
        <f t="shared" si="708"/>
        <v>2013-Gremio/RS-23-5-1</v>
      </c>
      <c r="D22636" s="4">
        <v>12</v>
      </c>
      <c r="E22636">
        <v>27</v>
      </c>
      <c r="F22636" t="str">
        <f t="shared" si="709"/>
        <v>23-5-1</v>
      </c>
    </row>
    <row r="22637" spans="1:6" x14ac:dyDescent="0.3">
      <c r="A22637">
        <v>2013</v>
      </c>
      <c r="B22637" t="s">
        <v>998</v>
      </c>
      <c r="C22637" t="str">
        <f t="shared" si="708"/>
        <v>2013-Internacional/RS-23-5-1</v>
      </c>
      <c r="D22637" s="4">
        <v>9</v>
      </c>
      <c r="E22637">
        <v>25</v>
      </c>
      <c r="F22637" t="str">
        <f t="shared" si="709"/>
        <v>23-5-1</v>
      </c>
    </row>
    <row r="22638" spans="1:6" x14ac:dyDescent="0.3">
      <c r="A22638">
        <v>2013</v>
      </c>
      <c r="B22638" t="s">
        <v>3017</v>
      </c>
      <c r="C22638" t="str">
        <f t="shared" si="708"/>
        <v>2013-Nautico/PE-23-5-1</v>
      </c>
      <c r="D22638" s="4">
        <v>1</v>
      </c>
      <c r="E22638">
        <v>10</v>
      </c>
      <c r="F22638" t="str">
        <f t="shared" si="709"/>
        <v>23-5-1</v>
      </c>
    </row>
    <row r="22639" spans="1:6" x14ac:dyDescent="0.3">
      <c r="A22639">
        <v>2013</v>
      </c>
      <c r="B22639" t="s">
        <v>1001</v>
      </c>
      <c r="C22639" t="str">
        <f t="shared" si="708"/>
        <v>2013-Ponte Preta/SP-23-5-1</v>
      </c>
      <c r="D22639" s="4">
        <v>0</v>
      </c>
      <c r="E22639">
        <v>15</v>
      </c>
      <c r="F22639" t="str">
        <f t="shared" si="709"/>
        <v>23-5-1</v>
      </c>
    </row>
    <row r="22640" spans="1:6" x14ac:dyDescent="0.3">
      <c r="A22640">
        <v>2013</v>
      </c>
      <c r="B22640" t="s">
        <v>3497</v>
      </c>
      <c r="C22640" t="str">
        <f t="shared" si="708"/>
        <v>2013-Portuguesa/SP-23-5-1</v>
      </c>
      <c r="D22640" s="4">
        <v>6</v>
      </c>
      <c r="E22640">
        <v>14</v>
      </c>
      <c r="F22640" t="str">
        <f t="shared" si="709"/>
        <v>23-5-1</v>
      </c>
    </row>
    <row r="22641" spans="1:6" x14ac:dyDescent="0.3">
      <c r="A22641">
        <v>2013</v>
      </c>
      <c r="B22641" t="s">
        <v>1003</v>
      </c>
      <c r="C22641" t="str">
        <f t="shared" si="708"/>
        <v>2013-Santos/SP-23-5-1</v>
      </c>
      <c r="D22641" s="4">
        <v>10</v>
      </c>
      <c r="E22641">
        <v>22</v>
      </c>
      <c r="F22641" t="str">
        <f t="shared" si="709"/>
        <v>23-5-1</v>
      </c>
    </row>
    <row r="22642" spans="1:6" x14ac:dyDescent="0.3">
      <c r="A22642">
        <v>2013</v>
      </c>
      <c r="B22642" t="s">
        <v>1004</v>
      </c>
      <c r="C22642" t="str">
        <f t="shared" si="708"/>
        <v>2013-Sao Paulo/SP-23-5-1</v>
      </c>
      <c r="D22642" s="4">
        <v>5</v>
      </c>
      <c r="E22642">
        <v>19</v>
      </c>
      <c r="F22642" t="str">
        <f t="shared" si="709"/>
        <v>23-5-1</v>
      </c>
    </row>
    <row r="22643" spans="1:6" x14ac:dyDescent="0.3">
      <c r="A22643">
        <v>2013</v>
      </c>
      <c r="B22643" t="s">
        <v>1005</v>
      </c>
      <c r="C22643" t="str">
        <f t="shared" si="708"/>
        <v>2013-Vasco/RJ-23-5-1</v>
      </c>
      <c r="D22643" s="4">
        <v>5</v>
      </c>
      <c r="E22643">
        <v>18</v>
      </c>
      <c r="F22643" t="str">
        <f t="shared" si="709"/>
        <v>23-5-1</v>
      </c>
    </row>
    <row r="22644" spans="1:6" x14ac:dyDescent="0.3">
      <c r="A22644">
        <v>2013</v>
      </c>
      <c r="B22644" t="s">
        <v>3498</v>
      </c>
      <c r="C22644" t="str">
        <f t="shared" si="708"/>
        <v>2013-Vitoria/BA-23-5-1</v>
      </c>
      <c r="D22644" s="4">
        <v>1</v>
      </c>
      <c r="E22644">
        <v>26</v>
      </c>
      <c r="F22644" t="str">
        <f t="shared" si="709"/>
        <v>23-5-1</v>
      </c>
    </row>
    <row r="22645" spans="1:6" x14ac:dyDescent="0.3">
      <c r="A22645">
        <v>2013</v>
      </c>
      <c r="B22645" t="s">
        <v>3019</v>
      </c>
      <c r="C22645" t="str">
        <f t="shared" si="708"/>
        <v>2013-Atletico/MG-23-5-2</v>
      </c>
      <c r="D22645" s="4">
        <v>9</v>
      </c>
      <c r="E22645">
        <v>24</v>
      </c>
      <c r="F22645" t="str">
        <f t="shared" si="709"/>
        <v>23-5-2</v>
      </c>
    </row>
    <row r="22646" spans="1:6" x14ac:dyDescent="0.3">
      <c r="A22646">
        <v>2013</v>
      </c>
      <c r="B22646" t="s">
        <v>1006</v>
      </c>
      <c r="C22646" t="str">
        <f t="shared" si="708"/>
        <v>2013-Atletico/PR-23-5-2</v>
      </c>
      <c r="D22646" s="4">
        <v>13</v>
      </c>
      <c r="E22646">
        <v>18</v>
      </c>
      <c r="F22646" t="str">
        <f t="shared" si="709"/>
        <v>23-5-2</v>
      </c>
    </row>
    <row r="22647" spans="1:6" x14ac:dyDescent="0.3">
      <c r="A22647">
        <v>2013</v>
      </c>
      <c r="B22647" t="s">
        <v>4949</v>
      </c>
      <c r="C22647" t="str">
        <f t="shared" si="708"/>
        <v>2013-Bahia/BA-23-5-2</v>
      </c>
      <c r="D22647" s="4">
        <v>4</v>
      </c>
      <c r="E22647">
        <v>27</v>
      </c>
      <c r="F22647" t="str">
        <f t="shared" si="709"/>
        <v>23-5-2</v>
      </c>
    </row>
    <row r="22648" spans="1:6" x14ac:dyDescent="0.3">
      <c r="A22648">
        <v>2013</v>
      </c>
      <c r="B22648" t="s">
        <v>1007</v>
      </c>
      <c r="C22648" t="str">
        <f t="shared" si="708"/>
        <v>2013-Botafogo/RJ-23-5-2</v>
      </c>
      <c r="D22648" s="4">
        <v>8</v>
      </c>
      <c r="E22648">
        <v>36</v>
      </c>
      <c r="F22648" t="str">
        <f t="shared" si="709"/>
        <v>23-5-2</v>
      </c>
    </row>
    <row r="22649" spans="1:6" x14ac:dyDescent="0.3">
      <c r="A22649">
        <v>2013</v>
      </c>
      <c r="B22649" t="s">
        <v>1008</v>
      </c>
      <c r="C22649" t="str">
        <f t="shared" si="708"/>
        <v>2013-Corinthians/SP-23-5-2</v>
      </c>
      <c r="D22649" s="4">
        <v>8</v>
      </c>
      <c r="E22649">
        <v>30</v>
      </c>
      <c r="F22649" t="str">
        <f t="shared" si="709"/>
        <v>23-5-2</v>
      </c>
    </row>
    <row r="22650" spans="1:6" x14ac:dyDescent="0.3">
      <c r="A22650">
        <v>2013</v>
      </c>
      <c r="B22650" t="s">
        <v>3499</v>
      </c>
      <c r="C22650" t="str">
        <f t="shared" si="708"/>
        <v>2013-Coritiba/PR-23-5-2</v>
      </c>
      <c r="D22650" s="4">
        <v>2</v>
      </c>
      <c r="E22650">
        <v>20</v>
      </c>
      <c r="F22650" t="str">
        <f t="shared" si="709"/>
        <v>23-5-2</v>
      </c>
    </row>
    <row r="22651" spans="1:6" x14ac:dyDescent="0.3">
      <c r="A22651">
        <v>2013</v>
      </c>
      <c r="B22651" t="s">
        <v>5203</v>
      </c>
      <c r="C22651" t="str">
        <f t="shared" si="708"/>
        <v>2013-Criciuma/SC-23-5-2</v>
      </c>
      <c r="D22651" s="4">
        <v>12</v>
      </c>
      <c r="E22651">
        <v>26</v>
      </c>
      <c r="F22651" t="str">
        <f t="shared" si="709"/>
        <v>23-5-2</v>
      </c>
    </row>
    <row r="22652" spans="1:6" x14ac:dyDescent="0.3">
      <c r="A22652">
        <v>2013</v>
      </c>
      <c r="B22652" t="s">
        <v>1009</v>
      </c>
      <c r="C22652" t="str">
        <f t="shared" si="708"/>
        <v>2013-Cruzeiro/MG-23-5-2</v>
      </c>
      <c r="D22652" s="4">
        <v>12</v>
      </c>
      <c r="E22652">
        <v>41</v>
      </c>
      <c r="F22652" t="str">
        <f t="shared" si="709"/>
        <v>23-5-2</v>
      </c>
    </row>
    <row r="22653" spans="1:6" x14ac:dyDescent="0.3">
      <c r="A22653">
        <v>2013</v>
      </c>
      <c r="B22653" t="s">
        <v>1011</v>
      </c>
      <c r="C22653" t="str">
        <f t="shared" si="708"/>
        <v>2013-Flamengo/RJ-23-5-2</v>
      </c>
      <c r="D22653" s="4">
        <v>8</v>
      </c>
      <c r="E22653">
        <v>20</v>
      </c>
      <c r="F22653" t="str">
        <f t="shared" si="709"/>
        <v>23-5-2</v>
      </c>
    </row>
    <row r="22654" spans="1:6" x14ac:dyDescent="0.3">
      <c r="A22654">
        <v>2013</v>
      </c>
      <c r="B22654" t="s">
        <v>1012</v>
      </c>
      <c r="C22654" t="str">
        <f t="shared" si="708"/>
        <v>2013-Fluminense/RJ-23-5-2</v>
      </c>
      <c r="D22654" s="4">
        <v>5</v>
      </c>
      <c r="E22654">
        <v>17</v>
      </c>
      <c r="F22654" t="str">
        <f t="shared" si="709"/>
        <v>23-5-2</v>
      </c>
    </row>
    <row r="22655" spans="1:6" x14ac:dyDescent="0.3">
      <c r="A22655">
        <v>2013</v>
      </c>
      <c r="B22655" t="s">
        <v>1014</v>
      </c>
      <c r="C22655" t="str">
        <f t="shared" si="708"/>
        <v>2013-Goias/GO-23-5-2</v>
      </c>
      <c r="D22655" s="4">
        <v>9</v>
      </c>
      <c r="E22655">
        <v>24</v>
      </c>
      <c r="F22655" t="str">
        <f t="shared" si="709"/>
        <v>23-5-2</v>
      </c>
    </row>
    <row r="22656" spans="1:6" x14ac:dyDescent="0.3">
      <c r="A22656">
        <v>2013</v>
      </c>
      <c r="B22656" t="s">
        <v>1015</v>
      </c>
      <c r="C22656" t="str">
        <f t="shared" si="708"/>
        <v>2013-Gremio/RS-23-5-2</v>
      </c>
      <c r="D22656" s="4">
        <v>12</v>
      </c>
      <c r="E22656">
        <v>27</v>
      </c>
      <c r="F22656" t="str">
        <f t="shared" si="709"/>
        <v>23-5-2</v>
      </c>
    </row>
    <row r="22657" spans="1:6" x14ac:dyDescent="0.3">
      <c r="A22657">
        <v>2013</v>
      </c>
      <c r="B22657" t="s">
        <v>1016</v>
      </c>
      <c r="C22657" t="str">
        <f t="shared" si="708"/>
        <v>2013-Internacional/RS-23-5-2</v>
      </c>
      <c r="D22657" s="4">
        <v>7</v>
      </c>
      <c r="E22657">
        <v>29</v>
      </c>
      <c r="F22657" t="str">
        <f t="shared" si="709"/>
        <v>23-5-2</v>
      </c>
    </row>
    <row r="22658" spans="1:6" x14ac:dyDescent="0.3">
      <c r="A22658">
        <v>2013</v>
      </c>
      <c r="B22658" t="s">
        <v>3020</v>
      </c>
      <c r="C22658" t="str">
        <f t="shared" si="708"/>
        <v>2013-Nautico/PE-23-5-2</v>
      </c>
      <c r="D22658" s="4">
        <v>0</v>
      </c>
      <c r="E22658">
        <v>12</v>
      </c>
      <c r="F22658" t="str">
        <f t="shared" si="709"/>
        <v>23-5-2</v>
      </c>
    </row>
    <row r="22659" spans="1:6" x14ac:dyDescent="0.3">
      <c r="A22659">
        <v>2013</v>
      </c>
      <c r="B22659" t="s">
        <v>1019</v>
      </c>
      <c r="C22659" t="str">
        <f t="shared" ref="C22659:C22722" si="710">A22659&amp;"-"&amp;B22659</f>
        <v>2013-Ponte Preta/SP-23-5-2</v>
      </c>
      <c r="D22659" s="4">
        <v>0</v>
      </c>
      <c r="E22659">
        <v>15</v>
      </c>
      <c r="F22659" t="str">
        <f t="shared" ref="F22659:F22722" si="711">RIGHT(B22659,LEN(C22659)-FIND("-",C22659,6))</f>
        <v>23-5-2</v>
      </c>
    </row>
    <row r="22660" spans="1:6" x14ac:dyDescent="0.3">
      <c r="A22660">
        <v>2013</v>
      </c>
      <c r="B22660" t="s">
        <v>3500</v>
      </c>
      <c r="C22660" t="str">
        <f t="shared" si="710"/>
        <v>2013-Portuguesa/SP-23-5-2</v>
      </c>
      <c r="D22660" s="4">
        <v>7</v>
      </c>
      <c r="E22660">
        <v>21</v>
      </c>
      <c r="F22660" t="str">
        <f t="shared" si="711"/>
        <v>23-5-2</v>
      </c>
    </row>
    <row r="22661" spans="1:6" x14ac:dyDescent="0.3">
      <c r="A22661">
        <v>2013</v>
      </c>
      <c r="B22661" t="s">
        <v>1021</v>
      </c>
      <c r="C22661" t="str">
        <f t="shared" si="710"/>
        <v>2013-Santos/SP-23-5-2</v>
      </c>
      <c r="D22661" s="4">
        <v>8</v>
      </c>
      <c r="E22661">
        <v>29</v>
      </c>
      <c r="F22661" t="str">
        <f t="shared" si="711"/>
        <v>23-5-2</v>
      </c>
    </row>
    <row r="22662" spans="1:6" x14ac:dyDescent="0.3">
      <c r="A22662">
        <v>2013</v>
      </c>
      <c r="B22662" t="s">
        <v>1022</v>
      </c>
      <c r="C22662" t="str">
        <f t="shared" si="710"/>
        <v>2013-Sao Paulo/SP-23-5-2</v>
      </c>
      <c r="D22662" s="4">
        <v>6</v>
      </c>
      <c r="E22662">
        <v>19</v>
      </c>
      <c r="F22662" t="str">
        <f t="shared" si="711"/>
        <v>23-5-2</v>
      </c>
    </row>
    <row r="22663" spans="1:6" x14ac:dyDescent="0.3">
      <c r="A22663">
        <v>2013</v>
      </c>
      <c r="B22663" t="s">
        <v>1023</v>
      </c>
      <c r="C22663" t="str">
        <f t="shared" si="710"/>
        <v>2013-Vasco/RJ-23-5-2</v>
      </c>
      <c r="D22663" s="4">
        <v>5</v>
      </c>
      <c r="E22663">
        <v>20</v>
      </c>
      <c r="F22663" t="str">
        <f t="shared" si="711"/>
        <v>23-5-2</v>
      </c>
    </row>
    <row r="22664" spans="1:6" x14ac:dyDescent="0.3">
      <c r="A22664">
        <v>2013</v>
      </c>
      <c r="B22664" t="s">
        <v>3501</v>
      </c>
      <c r="C22664" t="str">
        <f t="shared" si="710"/>
        <v>2013-Vitoria/BA-23-5-2</v>
      </c>
      <c r="D22664" s="4">
        <v>3</v>
      </c>
      <c r="E22664">
        <v>25</v>
      </c>
      <c r="F22664" t="str">
        <f t="shared" si="711"/>
        <v>23-5-2</v>
      </c>
    </row>
    <row r="22665" spans="1:6" x14ac:dyDescent="0.3">
      <c r="A22665">
        <v>2013</v>
      </c>
      <c r="B22665" t="s">
        <v>3022</v>
      </c>
      <c r="C22665" t="str">
        <f t="shared" si="710"/>
        <v>2013-Atletico/MG-23-5-3</v>
      </c>
      <c r="D22665" s="4">
        <v>9</v>
      </c>
      <c r="E22665">
        <v>20</v>
      </c>
      <c r="F22665" t="str">
        <f t="shared" si="711"/>
        <v>23-5-3</v>
      </c>
    </row>
    <row r="22666" spans="1:6" x14ac:dyDescent="0.3">
      <c r="A22666">
        <v>2013</v>
      </c>
      <c r="B22666" t="s">
        <v>1024</v>
      </c>
      <c r="C22666" t="str">
        <f t="shared" si="710"/>
        <v>2013-Atletico/PR-23-5-3</v>
      </c>
      <c r="D22666" s="4">
        <v>11</v>
      </c>
      <c r="E22666">
        <v>29</v>
      </c>
      <c r="F22666" t="str">
        <f t="shared" si="711"/>
        <v>23-5-3</v>
      </c>
    </row>
    <row r="22667" spans="1:6" x14ac:dyDescent="0.3">
      <c r="A22667">
        <v>2013</v>
      </c>
      <c r="B22667" t="s">
        <v>4951</v>
      </c>
      <c r="C22667" t="str">
        <f t="shared" si="710"/>
        <v>2013-Bahia/BA-23-5-3</v>
      </c>
      <c r="D22667" s="4">
        <v>4</v>
      </c>
      <c r="E22667">
        <v>22</v>
      </c>
      <c r="F22667" t="str">
        <f t="shared" si="711"/>
        <v>23-5-3</v>
      </c>
    </row>
    <row r="22668" spans="1:6" x14ac:dyDescent="0.3">
      <c r="A22668">
        <v>2013</v>
      </c>
      <c r="B22668" t="s">
        <v>1025</v>
      </c>
      <c r="C22668" t="str">
        <f t="shared" si="710"/>
        <v>2013-Botafogo/RJ-23-5-3</v>
      </c>
      <c r="D22668" s="4">
        <v>6</v>
      </c>
      <c r="E22668">
        <v>36</v>
      </c>
      <c r="F22668" t="str">
        <f t="shared" si="711"/>
        <v>23-5-3</v>
      </c>
    </row>
    <row r="22669" spans="1:6" x14ac:dyDescent="0.3">
      <c r="A22669">
        <v>2013</v>
      </c>
      <c r="B22669" t="s">
        <v>1026</v>
      </c>
      <c r="C22669" t="str">
        <f t="shared" si="710"/>
        <v>2013-Corinthians/SP-23-5-3</v>
      </c>
      <c r="D22669" s="4">
        <v>11</v>
      </c>
      <c r="E22669">
        <v>33</v>
      </c>
      <c r="F22669" t="str">
        <f t="shared" si="711"/>
        <v>23-5-3</v>
      </c>
    </row>
    <row r="22670" spans="1:6" x14ac:dyDescent="0.3">
      <c r="A22670">
        <v>2013</v>
      </c>
      <c r="B22670" t="s">
        <v>3502</v>
      </c>
      <c r="C22670" t="str">
        <f t="shared" si="710"/>
        <v>2013-Coritiba/PR-23-5-3</v>
      </c>
      <c r="D22670" s="4">
        <v>2</v>
      </c>
      <c r="E22670">
        <v>21</v>
      </c>
      <c r="F22670" t="str">
        <f t="shared" si="711"/>
        <v>23-5-3</v>
      </c>
    </row>
    <row r="22671" spans="1:6" x14ac:dyDescent="0.3">
      <c r="A22671">
        <v>2013</v>
      </c>
      <c r="B22671" t="s">
        <v>5204</v>
      </c>
      <c r="C22671" t="str">
        <f t="shared" si="710"/>
        <v>2013-Criciuma/SC-23-5-3</v>
      </c>
      <c r="D22671" s="4">
        <v>9</v>
      </c>
      <c r="E22671">
        <v>19</v>
      </c>
      <c r="F22671" t="str">
        <f t="shared" si="711"/>
        <v>23-5-3</v>
      </c>
    </row>
    <row r="22672" spans="1:6" x14ac:dyDescent="0.3">
      <c r="A22672">
        <v>2013</v>
      </c>
      <c r="B22672" t="s">
        <v>1027</v>
      </c>
      <c r="C22672" t="str">
        <f t="shared" si="710"/>
        <v>2013-Cruzeiro/MG-23-5-3</v>
      </c>
      <c r="D22672" s="4">
        <v>10</v>
      </c>
      <c r="E22672">
        <v>30</v>
      </c>
      <c r="F22672" t="str">
        <f t="shared" si="711"/>
        <v>23-5-3</v>
      </c>
    </row>
    <row r="22673" spans="1:6" x14ac:dyDescent="0.3">
      <c r="A22673">
        <v>2013</v>
      </c>
      <c r="B22673" t="s">
        <v>1029</v>
      </c>
      <c r="C22673" t="str">
        <f t="shared" si="710"/>
        <v>2013-Flamengo/RJ-23-5-3</v>
      </c>
      <c r="D22673" s="4">
        <v>8</v>
      </c>
      <c r="E22673">
        <v>13</v>
      </c>
      <c r="F22673" t="str">
        <f t="shared" si="711"/>
        <v>23-5-3</v>
      </c>
    </row>
    <row r="22674" spans="1:6" x14ac:dyDescent="0.3">
      <c r="A22674">
        <v>2013</v>
      </c>
      <c r="B22674" t="s">
        <v>1030</v>
      </c>
      <c r="C22674" t="str">
        <f t="shared" si="710"/>
        <v>2013-Fluminense/RJ-23-5-3</v>
      </c>
      <c r="D22674" s="4">
        <v>4</v>
      </c>
      <c r="E22674">
        <v>24</v>
      </c>
      <c r="F22674" t="str">
        <f t="shared" si="711"/>
        <v>23-5-3</v>
      </c>
    </row>
    <row r="22675" spans="1:6" x14ac:dyDescent="0.3">
      <c r="A22675">
        <v>2013</v>
      </c>
      <c r="B22675" t="s">
        <v>1032</v>
      </c>
      <c r="C22675" t="str">
        <f t="shared" si="710"/>
        <v>2013-Goias/GO-23-5-3</v>
      </c>
      <c r="D22675" s="4">
        <v>7</v>
      </c>
      <c r="E22675">
        <v>27</v>
      </c>
      <c r="F22675" t="str">
        <f t="shared" si="711"/>
        <v>23-5-3</v>
      </c>
    </row>
    <row r="22676" spans="1:6" x14ac:dyDescent="0.3">
      <c r="A22676">
        <v>2013</v>
      </c>
      <c r="B22676" t="s">
        <v>1033</v>
      </c>
      <c r="C22676" t="str">
        <f t="shared" si="710"/>
        <v>2013-Gremio/RS-23-5-3</v>
      </c>
      <c r="D22676" s="4">
        <v>15</v>
      </c>
      <c r="E22676">
        <v>36</v>
      </c>
      <c r="F22676" t="str">
        <f t="shared" si="711"/>
        <v>23-5-3</v>
      </c>
    </row>
    <row r="22677" spans="1:6" x14ac:dyDescent="0.3">
      <c r="A22677">
        <v>2013</v>
      </c>
      <c r="B22677" t="s">
        <v>1034</v>
      </c>
      <c r="C22677" t="str">
        <f t="shared" si="710"/>
        <v>2013-Internacional/RS-23-5-3</v>
      </c>
      <c r="D22677" s="4">
        <v>5</v>
      </c>
      <c r="E22677">
        <v>26</v>
      </c>
      <c r="F22677" t="str">
        <f t="shared" si="711"/>
        <v>23-5-3</v>
      </c>
    </row>
    <row r="22678" spans="1:6" x14ac:dyDescent="0.3">
      <c r="A22678">
        <v>2013</v>
      </c>
      <c r="B22678" t="s">
        <v>3023</v>
      </c>
      <c r="C22678" t="str">
        <f t="shared" si="710"/>
        <v>2013-Nautico/PE-23-5-3</v>
      </c>
      <c r="D22678" s="4">
        <v>1</v>
      </c>
      <c r="E22678">
        <v>5</v>
      </c>
      <c r="F22678" t="str">
        <f t="shared" si="711"/>
        <v>23-5-3</v>
      </c>
    </row>
    <row r="22679" spans="1:6" x14ac:dyDescent="0.3">
      <c r="A22679">
        <v>2013</v>
      </c>
      <c r="B22679" t="s">
        <v>1037</v>
      </c>
      <c r="C22679" t="str">
        <f t="shared" si="710"/>
        <v>2013-Ponte Preta/SP-23-5-3</v>
      </c>
      <c r="D22679" s="4">
        <v>5</v>
      </c>
      <c r="E22679">
        <v>12</v>
      </c>
      <c r="F22679" t="str">
        <f t="shared" si="711"/>
        <v>23-5-3</v>
      </c>
    </row>
    <row r="22680" spans="1:6" x14ac:dyDescent="0.3">
      <c r="A22680">
        <v>2013</v>
      </c>
      <c r="B22680" t="s">
        <v>3503</v>
      </c>
      <c r="C22680" t="str">
        <f t="shared" si="710"/>
        <v>2013-Portuguesa/SP-23-5-3</v>
      </c>
      <c r="D22680" s="4">
        <v>7</v>
      </c>
      <c r="E22680">
        <v>19</v>
      </c>
      <c r="F22680" t="str">
        <f t="shared" si="711"/>
        <v>23-5-3</v>
      </c>
    </row>
    <row r="22681" spans="1:6" x14ac:dyDescent="0.3">
      <c r="A22681">
        <v>2013</v>
      </c>
      <c r="B22681" t="s">
        <v>1039</v>
      </c>
      <c r="C22681" t="str">
        <f t="shared" si="710"/>
        <v>2013-Santos/SP-23-5-3</v>
      </c>
      <c r="D22681" s="4">
        <v>9</v>
      </c>
      <c r="E22681">
        <v>30</v>
      </c>
      <c r="F22681" t="str">
        <f t="shared" si="711"/>
        <v>23-5-3</v>
      </c>
    </row>
    <row r="22682" spans="1:6" x14ac:dyDescent="0.3">
      <c r="A22682">
        <v>2013</v>
      </c>
      <c r="B22682" t="s">
        <v>1040</v>
      </c>
      <c r="C22682" t="str">
        <f t="shared" si="710"/>
        <v>2013-Sao Paulo/SP-23-5-3</v>
      </c>
      <c r="D22682" s="4">
        <v>6</v>
      </c>
      <c r="E22682">
        <v>20</v>
      </c>
      <c r="F22682" t="str">
        <f t="shared" si="711"/>
        <v>23-5-3</v>
      </c>
    </row>
    <row r="22683" spans="1:6" x14ac:dyDescent="0.3">
      <c r="A22683">
        <v>2013</v>
      </c>
      <c r="B22683" t="s">
        <v>1041</v>
      </c>
      <c r="C22683" t="str">
        <f t="shared" si="710"/>
        <v>2013-Vasco/RJ-23-5-3</v>
      </c>
      <c r="D22683" s="4">
        <v>5</v>
      </c>
      <c r="E22683">
        <v>24</v>
      </c>
      <c r="F22683" t="str">
        <f t="shared" si="711"/>
        <v>23-5-3</v>
      </c>
    </row>
    <row r="22684" spans="1:6" x14ac:dyDescent="0.3">
      <c r="A22684">
        <v>2013</v>
      </c>
      <c r="B22684" t="s">
        <v>3504</v>
      </c>
      <c r="C22684" t="str">
        <f t="shared" si="710"/>
        <v>2013-Vitoria/BA-23-5-3</v>
      </c>
      <c r="D22684" s="4">
        <v>3</v>
      </c>
      <c r="E22684">
        <v>28</v>
      </c>
      <c r="F22684" t="str">
        <f t="shared" si="711"/>
        <v>23-5-3</v>
      </c>
    </row>
    <row r="22685" spans="1:6" x14ac:dyDescent="0.3">
      <c r="A22685">
        <v>2013</v>
      </c>
      <c r="B22685" t="s">
        <v>3025</v>
      </c>
      <c r="C22685" t="str">
        <f t="shared" si="710"/>
        <v>2013-Atletico/MG-23-5-4</v>
      </c>
      <c r="D22685" s="4">
        <v>9</v>
      </c>
      <c r="E22685">
        <v>26</v>
      </c>
      <c r="F22685" t="str">
        <f t="shared" si="711"/>
        <v>23-5-4</v>
      </c>
    </row>
    <row r="22686" spans="1:6" x14ac:dyDescent="0.3">
      <c r="A22686">
        <v>2013</v>
      </c>
      <c r="B22686" t="s">
        <v>1042</v>
      </c>
      <c r="C22686" t="str">
        <f t="shared" si="710"/>
        <v>2013-Atletico/PR-23-5-4</v>
      </c>
      <c r="D22686" s="4">
        <v>11</v>
      </c>
      <c r="E22686">
        <v>32</v>
      </c>
      <c r="F22686" t="str">
        <f t="shared" si="711"/>
        <v>23-5-4</v>
      </c>
    </row>
    <row r="22687" spans="1:6" x14ac:dyDescent="0.3">
      <c r="A22687">
        <v>2013</v>
      </c>
      <c r="B22687" t="s">
        <v>4953</v>
      </c>
      <c r="C22687" t="str">
        <f t="shared" si="710"/>
        <v>2013-Bahia/BA-23-5-4</v>
      </c>
      <c r="D22687" s="4">
        <v>4</v>
      </c>
      <c r="E22687">
        <v>23</v>
      </c>
      <c r="F22687" t="str">
        <f t="shared" si="711"/>
        <v>23-5-4</v>
      </c>
    </row>
    <row r="22688" spans="1:6" x14ac:dyDescent="0.3">
      <c r="A22688">
        <v>2013</v>
      </c>
      <c r="B22688" t="s">
        <v>1043</v>
      </c>
      <c r="C22688" t="str">
        <f t="shared" si="710"/>
        <v>2013-Botafogo/RJ-23-5-4</v>
      </c>
      <c r="D22688" s="4">
        <v>6</v>
      </c>
      <c r="E22688">
        <v>28</v>
      </c>
      <c r="F22688" t="str">
        <f t="shared" si="711"/>
        <v>23-5-4</v>
      </c>
    </row>
    <row r="22689" spans="1:6" x14ac:dyDescent="0.3">
      <c r="A22689">
        <v>2013</v>
      </c>
      <c r="B22689" t="s">
        <v>1044</v>
      </c>
      <c r="C22689" t="str">
        <f t="shared" si="710"/>
        <v>2013-Corinthians/SP-23-5-4</v>
      </c>
      <c r="D22689" s="4">
        <v>9</v>
      </c>
      <c r="E22689">
        <v>23</v>
      </c>
      <c r="F22689" t="str">
        <f t="shared" si="711"/>
        <v>23-5-4</v>
      </c>
    </row>
    <row r="22690" spans="1:6" x14ac:dyDescent="0.3">
      <c r="A22690">
        <v>2013</v>
      </c>
      <c r="B22690" t="s">
        <v>3505</v>
      </c>
      <c r="C22690" t="str">
        <f t="shared" si="710"/>
        <v>2013-Coritiba/PR-23-5-4</v>
      </c>
      <c r="D22690" s="4">
        <v>4</v>
      </c>
      <c r="E22690">
        <v>32</v>
      </c>
      <c r="F22690" t="str">
        <f t="shared" si="711"/>
        <v>23-5-4</v>
      </c>
    </row>
    <row r="22691" spans="1:6" x14ac:dyDescent="0.3">
      <c r="A22691">
        <v>2013</v>
      </c>
      <c r="B22691" t="s">
        <v>5205</v>
      </c>
      <c r="C22691" t="str">
        <f t="shared" si="710"/>
        <v>2013-Criciuma/SC-23-5-4</v>
      </c>
      <c r="D22691" s="4">
        <v>5</v>
      </c>
      <c r="E22691">
        <v>14</v>
      </c>
      <c r="F22691" t="str">
        <f t="shared" si="711"/>
        <v>23-5-4</v>
      </c>
    </row>
    <row r="22692" spans="1:6" x14ac:dyDescent="0.3">
      <c r="A22692">
        <v>2013</v>
      </c>
      <c r="B22692" t="s">
        <v>1045</v>
      </c>
      <c r="C22692" t="str">
        <f t="shared" si="710"/>
        <v>2013-Cruzeiro/MG-23-5-4</v>
      </c>
      <c r="D22692" s="4">
        <v>10</v>
      </c>
      <c r="E22692">
        <v>36</v>
      </c>
      <c r="F22692" t="str">
        <f t="shared" si="711"/>
        <v>23-5-4</v>
      </c>
    </row>
    <row r="22693" spans="1:6" x14ac:dyDescent="0.3">
      <c r="A22693">
        <v>2013</v>
      </c>
      <c r="B22693" t="s">
        <v>1047</v>
      </c>
      <c r="C22693" t="str">
        <f t="shared" si="710"/>
        <v>2013-Flamengo/RJ-23-5-4</v>
      </c>
      <c r="D22693" s="4">
        <v>6</v>
      </c>
      <c r="E22693">
        <v>18</v>
      </c>
      <c r="F22693" t="str">
        <f t="shared" si="711"/>
        <v>23-5-4</v>
      </c>
    </row>
    <row r="22694" spans="1:6" x14ac:dyDescent="0.3">
      <c r="A22694">
        <v>2013</v>
      </c>
      <c r="B22694" t="s">
        <v>1048</v>
      </c>
      <c r="C22694" t="str">
        <f t="shared" si="710"/>
        <v>2013-Fluminense/RJ-23-5-4</v>
      </c>
      <c r="D22694" s="4">
        <v>5</v>
      </c>
      <c r="E22694">
        <v>24</v>
      </c>
      <c r="F22694" t="str">
        <f t="shared" si="711"/>
        <v>23-5-4</v>
      </c>
    </row>
    <row r="22695" spans="1:6" x14ac:dyDescent="0.3">
      <c r="A22695">
        <v>2013</v>
      </c>
      <c r="B22695" t="s">
        <v>1050</v>
      </c>
      <c r="C22695" t="str">
        <f t="shared" si="710"/>
        <v>2013-Goias/GO-23-5-4</v>
      </c>
      <c r="D22695" s="4">
        <v>9</v>
      </c>
      <c r="E22695">
        <v>22</v>
      </c>
      <c r="F22695" t="str">
        <f t="shared" si="711"/>
        <v>23-5-4</v>
      </c>
    </row>
    <row r="22696" spans="1:6" x14ac:dyDescent="0.3">
      <c r="A22696">
        <v>2013</v>
      </c>
      <c r="B22696" t="s">
        <v>1051</v>
      </c>
      <c r="C22696" t="str">
        <f t="shared" si="710"/>
        <v>2013-Gremio/RS-23-5-4</v>
      </c>
      <c r="D22696" s="4">
        <v>12</v>
      </c>
      <c r="E22696">
        <v>33</v>
      </c>
      <c r="F22696" t="str">
        <f t="shared" si="711"/>
        <v>23-5-4</v>
      </c>
    </row>
    <row r="22697" spans="1:6" x14ac:dyDescent="0.3">
      <c r="A22697">
        <v>2013</v>
      </c>
      <c r="B22697" t="s">
        <v>1052</v>
      </c>
      <c r="C22697" t="str">
        <f t="shared" si="710"/>
        <v>2013-Internacional/RS-23-5-4</v>
      </c>
      <c r="D22697" s="4">
        <v>7</v>
      </c>
      <c r="E22697">
        <v>28</v>
      </c>
      <c r="F22697" t="str">
        <f t="shared" si="711"/>
        <v>23-5-4</v>
      </c>
    </row>
    <row r="22698" spans="1:6" x14ac:dyDescent="0.3">
      <c r="A22698">
        <v>2013</v>
      </c>
      <c r="B22698" t="s">
        <v>3026</v>
      </c>
      <c r="C22698" t="str">
        <f t="shared" si="710"/>
        <v>2013-Nautico/PE-23-5-4</v>
      </c>
      <c r="D22698" s="4">
        <v>1</v>
      </c>
      <c r="E22698">
        <v>5</v>
      </c>
      <c r="F22698" t="str">
        <f t="shared" si="711"/>
        <v>23-5-4</v>
      </c>
    </row>
    <row r="22699" spans="1:6" x14ac:dyDescent="0.3">
      <c r="A22699">
        <v>2013</v>
      </c>
      <c r="B22699" t="s">
        <v>1055</v>
      </c>
      <c r="C22699" t="str">
        <f t="shared" si="710"/>
        <v>2013-Ponte Preta/SP-23-5-4</v>
      </c>
      <c r="D22699" s="4">
        <v>4</v>
      </c>
      <c r="E22699">
        <v>18</v>
      </c>
      <c r="F22699" t="str">
        <f t="shared" si="711"/>
        <v>23-5-4</v>
      </c>
    </row>
    <row r="22700" spans="1:6" x14ac:dyDescent="0.3">
      <c r="A22700">
        <v>2013</v>
      </c>
      <c r="B22700" t="s">
        <v>3506</v>
      </c>
      <c r="C22700" t="str">
        <f t="shared" si="710"/>
        <v>2013-Portuguesa/SP-23-5-4</v>
      </c>
      <c r="D22700" s="4">
        <v>5</v>
      </c>
      <c r="E22700">
        <v>19</v>
      </c>
      <c r="F22700" t="str">
        <f t="shared" si="711"/>
        <v>23-5-4</v>
      </c>
    </row>
    <row r="22701" spans="1:6" x14ac:dyDescent="0.3">
      <c r="A22701">
        <v>2013</v>
      </c>
      <c r="B22701" t="s">
        <v>1057</v>
      </c>
      <c r="C22701" t="str">
        <f t="shared" si="710"/>
        <v>2013-Santos/SP-23-5-4</v>
      </c>
      <c r="D22701" s="4">
        <v>7</v>
      </c>
      <c r="E22701">
        <v>27</v>
      </c>
      <c r="F22701" t="str">
        <f t="shared" si="711"/>
        <v>23-5-4</v>
      </c>
    </row>
    <row r="22702" spans="1:6" x14ac:dyDescent="0.3">
      <c r="A22702">
        <v>2013</v>
      </c>
      <c r="B22702" t="s">
        <v>1058</v>
      </c>
      <c r="C22702" t="str">
        <f t="shared" si="710"/>
        <v>2013-Sao Paulo/SP-23-5-4</v>
      </c>
      <c r="D22702" s="4">
        <v>5</v>
      </c>
      <c r="E22702">
        <v>17</v>
      </c>
      <c r="F22702" t="str">
        <f t="shared" si="711"/>
        <v>23-5-4</v>
      </c>
    </row>
    <row r="22703" spans="1:6" x14ac:dyDescent="0.3">
      <c r="A22703">
        <v>2013</v>
      </c>
      <c r="B22703" t="s">
        <v>1059</v>
      </c>
      <c r="C22703" t="str">
        <f t="shared" si="710"/>
        <v>2013-Vasco/RJ-23-5-4</v>
      </c>
      <c r="D22703" s="4">
        <v>6</v>
      </c>
      <c r="E22703">
        <v>17</v>
      </c>
      <c r="F22703" t="str">
        <f t="shared" si="711"/>
        <v>23-5-4</v>
      </c>
    </row>
    <row r="22704" spans="1:6" x14ac:dyDescent="0.3">
      <c r="A22704">
        <v>2013</v>
      </c>
      <c r="B22704" t="s">
        <v>3507</v>
      </c>
      <c r="C22704" t="str">
        <f t="shared" si="710"/>
        <v>2013-Vitoria/BA-23-5-4</v>
      </c>
      <c r="D22704" s="4">
        <v>4</v>
      </c>
      <c r="E22704">
        <v>31</v>
      </c>
      <c r="F22704" t="str">
        <f t="shared" si="711"/>
        <v>23-5-4</v>
      </c>
    </row>
    <row r="22705" spans="1:6" x14ac:dyDescent="0.3">
      <c r="A22705">
        <v>2013</v>
      </c>
      <c r="B22705" t="s">
        <v>3029</v>
      </c>
      <c r="C22705" t="str">
        <f t="shared" si="710"/>
        <v>2013-Atletico/MG-24-2-0</v>
      </c>
      <c r="D22705" s="4">
        <v>2.6842160000000002</v>
      </c>
      <c r="E22705">
        <v>16</v>
      </c>
      <c r="F22705" t="str">
        <f t="shared" si="711"/>
        <v>24-2-0</v>
      </c>
    </row>
    <row r="22706" spans="1:6" x14ac:dyDescent="0.3">
      <c r="A22706">
        <v>2013</v>
      </c>
      <c r="B22706" t="s">
        <v>1060</v>
      </c>
      <c r="C22706" t="str">
        <f t="shared" si="710"/>
        <v>2013-Atletico/PR-24-2-0</v>
      </c>
      <c r="D22706" s="4">
        <v>3</v>
      </c>
      <c r="E22706">
        <v>16</v>
      </c>
      <c r="F22706" t="str">
        <f t="shared" si="711"/>
        <v>24-2-0</v>
      </c>
    </row>
    <row r="22707" spans="1:6" x14ac:dyDescent="0.3">
      <c r="A22707">
        <v>2013</v>
      </c>
      <c r="B22707" t="s">
        <v>4955</v>
      </c>
      <c r="C22707" t="str">
        <f t="shared" si="710"/>
        <v>2013-Bahia/BA-24-2-0</v>
      </c>
      <c r="D22707" s="4">
        <v>2.666668</v>
      </c>
      <c r="E22707">
        <v>16</v>
      </c>
      <c r="F22707" t="str">
        <f t="shared" si="711"/>
        <v>24-2-0</v>
      </c>
    </row>
    <row r="22708" spans="1:6" x14ac:dyDescent="0.3">
      <c r="A22708">
        <v>2013</v>
      </c>
      <c r="B22708" t="s">
        <v>1061</v>
      </c>
      <c r="C22708" t="str">
        <f t="shared" si="710"/>
        <v>2013-Botafogo/RJ-24-2-0</v>
      </c>
      <c r="D22708" s="4">
        <v>0</v>
      </c>
      <c r="E22708">
        <v>15</v>
      </c>
      <c r="F22708" t="str">
        <f t="shared" si="711"/>
        <v>24-2-0</v>
      </c>
    </row>
    <row r="22709" spans="1:6" x14ac:dyDescent="0.3">
      <c r="A22709">
        <v>2013</v>
      </c>
      <c r="B22709" t="s">
        <v>1062</v>
      </c>
      <c r="C22709" t="str">
        <f t="shared" si="710"/>
        <v>2013-Corinthians/SP-24-2-0</v>
      </c>
      <c r="D22709" s="4">
        <v>1.5555540000000001</v>
      </c>
      <c r="E22709">
        <v>10</v>
      </c>
      <c r="F22709" t="str">
        <f t="shared" si="711"/>
        <v>24-2-0</v>
      </c>
    </row>
    <row r="22710" spans="1:6" x14ac:dyDescent="0.3">
      <c r="A22710">
        <v>2013</v>
      </c>
      <c r="B22710" t="s">
        <v>3508</v>
      </c>
      <c r="C22710" t="str">
        <f t="shared" si="710"/>
        <v>2013-Coritiba/PR-24-2-0</v>
      </c>
      <c r="D22710" s="4">
        <v>1.166668</v>
      </c>
      <c r="E22710">
        <v>10</v>
      </c>
      <c r="F22710" t="str">
        <f t="shared" si="711"/>
        <v>24-2-0</v>
      </c>
    </row>
    <row r="22711" spans="1:6" x14ac:dyDescent="0.3">
      <c r="A22711">
        <v>2013</v>
      </c>
      <c r="B22711" t="s">
        <v>5206</v>
      </c>
      <c r="C22711" t="str">
        <f t="shared" si="710"/>
        <v>2013-Criciuma/SC-24-2-0</v>
      </c>
      <c r="D22711" s="4">
        <v>2.4666649999999999</v>
      </c>
      <c r="E22711">
        <v>14</v>
      </c>
      <c r="F22711" t="str">
        <f t="shared" si="711"/>
        <v>24-2-0</v>
      </c>
    </row>
    <row r="22712" spans="1:6" x14ac:dyDescent="0.3">
      <c r="A22712">
        <v>2013</v>
      </c>
      <c r="B22712" t="s">
        <v>1063</v>
      </c>
      <c r="C22712" t="str">
        <f t="shared" si="710"/>
        <v>2013-Cruzeiro/MG-24-2-0</v>
      </c>
      <c r="D22712" s="4">
        <v>3.2</v>
      </c>
      <c r="E22712">
        <v>16</v>
      </c>
      <c r="F22712" t="str">
        <f t="shared" si="711"/>
        <v>24-2-0</v>
      </c>
    </row>
    <row r="22713" spans="1:6" x14ac:dyDescent="0.3">
      <c r="A22713">
        <v>2013</v>
      </c>
      <c r="B22713" t="s">
        <v>1065</v>
      </c>
      <c r="C22713" t="str">
        <f t="shared" si="710"/>
        <v>2013-Flamengo/RJ-24-2-0</v>
      </c>
      <c r="D22713" s="4">
        <v>2.8666659999999999</v>
      </c>
      <c r="E22713">
        <v>8</v>
      </c>
      <c r="F22713" t="str">
        <f t="shared" si="711"/>
        <v>24-2-0</v>
      </c>
    </row>
    <row r="22714" spans="1:6" x14ac:dyDescent="0.3">
      <c r="A22714">
        <v>2013</v>
      </c>
      <c r="B22714" t="s">
        <v>1066</v>
      </c>
      <c r="C22714" t="str">
        <f t="shared" si="710"/>
        <v>2013-Fluminense/RJ-24-2-0</v>
      </c>
      <c r="D22714" s="4">
        <v>5.0000200000000001</v>
      </c>
      <c r="E22714">
        <v>16</v>
      </c>
      <c r="F22714" t="str">
        <f t="shared" si="711"/>
        <v>24-2-0</v>
      </c>
    </row>
    <row r="22715" spans="1:6" x14ac:dyDescent="0.3">
      <c r="A22715">
        <v>2013</v>
      </c>
      <c r="B22715" t="s">
        <v>1068</v>
      </c>
      <c r="C22715" t="str">
        <f t="shared" si="710"/>
        <v>2013-Goias/GO-24-2-0</v>
      </c>
      <c r="D22715" s="4">
        <v>2.15</v>
      </c>
      <c r="E22715">
        <v>10</v>
      </c>
      <c r="F22715" t="str">
        <f t="shared" si="711"/>
        <v>24-2-0</v>
      </c>
    </row>
    <row r="22716" spans="1:6" x14ac:dyDescent="0.3">
      <c r="A22716">
        <v>2013</v>
      </c>
      <c r="B22716" t="s">
        <v>1069</v>
      </c>
      <c r="C22716" t="str">
        <f t="shared" si="710"/>
        <v>2013-Gremio/RS-24-2-0</v>
      </c>
      <c r="D22716" s="4">
        <v>3.1428600000000002</v>
      </c>
      <c r="E22716">
        <v>16</v>
      </c>
      <c r="F22716" t="str">
        <f t="shared" si="711"/>
        <v>24-2-0</v>
      </c>
    </row>
    <row r="22717" spans="1:6" x14ac:dyDescent="0.3">
      <c r="A22717">
        <v>2013</v>
      </c>
      <c r="B22717" t="s">
        <v>1070</v>
      </c>
      <c r="C22717" t="str">
        <f t="shared" si="710"/>
        <v>2013-Internacional/RS-24-2-0</v>
      </c>
      <c r="D22717" s="4">
        <v>2.2857120000000002</v>
      </c>
      <c r="E22717">
        <v>16</v>
      </c>
      <c r="F22717" t="str">
        <f t="shared" si="711"/>
        <v>24-2-0</v>
      </c>
    </row>
    <row r="22718" spans="1:6" x14ac:dyDescent="0.3">
      <c r="A22718">
        <v>2013</v>
      </c>
      <c r="B22718" t="s">
        <v>3030</v>
      </c>
      <c r="C22718" t="str">
        <f t="shared" si="710"/>
        <v>2013-Nautico/PE-24-2-0</v>
      </c>
      <c r="D22718" s="4">
        <v>2.4</v>
      </c>
      <c r="E22718">
        <v>8</v>
      </c>
      <c r="F22718" t="str">
        <f t="shared" si="711"/>
        <v>24-2-0</v>
      </c>
    </row>
    <row r="22719" spans="1:6" x14ac:dyDescent="0.3">
      <c r="A22719">
        <v>2013</v>
      </c>
      <c r="B22719" t="s">
        <v>1074</v>
      </c>
      <c r="C22719" t="str">
        <f t="shared" si="710"/>
        <v>2013-Ponte Preta/SP-24-2-0</v>
      </c>
      <c r="D22719" s="4">
        <v>2</v>
      </c>
      <c r="E22719">
        <v>10</v>
      </c>
      <c r="F22719" t="str">
        <f t="shared" si="711"/>
        <v>24-2-0</v>
      </c>
    </row>
    <row r="22720" spans="1:6" x14ac:dyDescent="0.3">
      <c r="A22720">
        <v>2013</v>
      </c>
      <c r="B22720" t="s">
        <v>3510</v>
      </c>
      <c r="C22720" t="str">
        <f t="shared" si="710"/>
        <v>2013-Portuguesa/SP-24-2-0</v>
      </c>
      <c r="D22720" s="4">
        <v>3.1428539999999998</v>
      </c>
      <c r="E22720">
        <v>16</v>
      </c>
      <c r="F22720" t="str">
        <f t="shared" si="711"/>
        <v>24-2-0</v>
      </c>
    </row>
    <row r="22721" spans="1:6" x14ac:dyDescent="0.3">
      <c r="A22721">
        <v>2013</v>
      </c>
      <c r="B22721" t="s">
        <v>1076</v>
      </c>
      <c r="C22721" t="str">
        <f t="shared" si="710"/>
        <v>2013-Santos/SP-24-2-0</v>
      </c>
      <c r="D22721" s="4">
        <v>3.0666660000000001</v>
      </c>
      <c r="E22721">
        <v>16</v>
      </c>
      <c r="F22721" t="str">
        <f t="shared" si="711"/>
        <v>24-2-0</v>
      </c>
    </row>
    <row r="22722" spans="1:6" x14ac:dyDescent="0.3">
      <c r="A22722">
        <v>2013</v>
      </c>
      <c r="B22722" t="s">
        <v>1078</v>
      </c>
      <c r="C22722" t="str">
        <f t="shared" si="710"/>
        <v>2013-Sao Paulo/SP-24-2-0</v>
      </c>
      <c r="D22722" s="4">
        <v>2.3333360000000001</v>
      </c>
      <c r="E22722">
        <v>14</v>
      </c>
      <c r="F22722" t="str">
        <f t="shared" si="711"/>
        <v>24-2-0</v>
      </c>
    </row>
    <row r="22723" spans="1:6" x14ac:dyDescent="0.3">
      <c r="A22723">
        <v>2013</v>
      </c>
      <c r="B22723" t="s">
        <v>1079</v>
      </c>
      <c r="C22723" t="str">
        <f t="shared" ref="C22723:C22786" si="712">A22723&amp;"-"&amp;B22723</f>
        <v>2013-Vasco/RJ-24-2-0</v>
      </c>
      <c r="D22723" s="4">
        <v>1.8095220000000001</v>
      </c>
      <c r="E22723">
        <v>8</v>
      </c>
      <c r="F22723" t="str">
        <f t="shared" ref="F22723:F22786" si="713">RIGHT(B22723,LEN(C22723)-FIND("-",C22723,6))</f>
        <v>24-2-0</v>
      </c>
    </row>
    <row r="22724" spans="1:6" x14ac:dyDescent="0.3">
      <c r="A22724">
        <v>2013</v>
      </c>
      <c r="B22724" t="s">
        <v>3511</v>
      </c>
      <c r="C22724" t="str">
        <f t="shared" si="712"/>
        <v>2013-Vitoria/BA-24-2-0</v>
      </c>
      <c r="D22724" s="4">
        <v>2.6666720000000002</v>
      </c>
      <c r="E22724">
        <v>16</v>
      </c>
      <c r="F22724" t="str">
        <f t="shared" si="713"/>
        <v>24-2-0</v>
      </c>
    </row>
    <row r="22725" spans="1:6" x14ac:dyDescent="0.3">
      <c r="A22725">
        <v>2013</v>
      </c>
      <c r="B22725" t="s">
        <v>3033</v>
      </c>
      <c r="C22725" t="str">
        <f t="shared" si="712"/>
        <v>2013-Atletico/MG-24-2-1</v>
      </c>
      <c r="D22725" s="4">
        <v>3</v>
      </c>
      <c r="E22725">
        <v>15</v>
      </c>
      <c r="F22725" t="str">
        <f t="shared" si="713"/>
        <v>24-2-1</v>
      </c>
    </row>
    <row r="22726" spans="1:6" x14ac:dyDescent="0.3">
      <c r="A22726">
        <v>2013</v>
      </c>
      <c r="B22726" t="s">
        <v>1080</v>
      </c>
      <c r="C22726" t="str">
        <f t="shared" si="712"/>
        <v>2013-Atletico/PR-24-2-1</v>
      </c>
      <c r="D22726" s="4">
        <v>3.866676</v>
      </c>
      <c r="E22726">
        <v>16</v>
      </c>
      <c r="F22726" t="str">
        <f t="shared" si="713"/>
        <v>24-2-1</v>
      </c>
    </row>
    <row r="22727" spans="1:6" x14ac:dyDescent="0.3">
      <c r="A22727">
        <v>2013</v>
      </c>
      <c r="B22727" t="s">
        <v>4957</v>
      </c>
      <c r="C22727" t="str">
        <f t="shared" si="712"/>
        <v>2013-Bahia/BA-24-2-1</v>
      </c>
      <c r="D22727" s="4">
        <v>3</v>
      </c>
      <c r="E22727">
        <v>16</v>
      </c>
      <c r="F22727" t="str">
        <f t="shared" si="713"/>
        <v>24-2-1</v>
      </c>
    </row>
    <row r="22728" spans="1:6" x14ac:dyDescent="0.3">
      <c r="A22728">
        <v>2013</v>
      </c>
      <c r="B22728" t="s">
        <v>1081</v>
      </c>
      <c r="C22728" t="str">
        <f t="shared" si="712"/>
        <v>2013-Botafogo/RJ-24-2-1</v>
      </c>
      <c r="D22728" s="4">
        <v>0</v>
      </c>
      <c r="E22728">
        <v>16</v>
      </c>
      <c r="F22728" t="str">
        <f t="shared" si="713"/>
        <v>24-2-1</v>
      </c>
    </row>
    <row r="22729" spans="1:6" x14ac:dyDescent="0.3">
      <c r="A22729">
        <v>2013</v>
      </c>
      <c r="B22729" t="s">
        <v>1082</v>
      </c>
      <c r="C22729" t="str">
        <f t="shared" si="712"/>
        <v>2013-Corinthians/SP-24-2-1</v>
      </c>
      <c r="D22729" s="4">
        <v>2.2222200000000001</v>
      </c>
      <c r="E22729">
        <v>16</v>
      </c>
      <c r="F22729" t="str">
        <f t="shared" si="713"/>
        <v>24-2-1</v>
      </c>
    </row>
    <row r="22730" spans="1:6" x14ac:dyDescent="0.3">
      <c r="A22730">
        <v>2013</v>
      </c>
      <c r="B22730" t="s">
        <v>3512</v>
      </c>
      <c r="C22730" t="str">
        <f t="shared" si="712"/>
        <v>2013-Coritiba/PR-24-2-1</v>
      </c>
      <c r="D22730" s="4">
        <v>3.1111080000000002</v>
      </c>
      <c r="E22730">
        <v>16</v>
      </c>
      <c r="F22730" t="str">
        <f t="shared" si="713"/>
        <v>24-2-1</v>
      </c>
    </row>
    <row r="22731" spans="1:6" x14ac:dyDescent="0.3">
      <c r="A22731">
        <v>2013</v>
      </c>
      <c r="B22731" t="s">
        <v>5207</v>
      </c>
      <c r="C22731" t="str">
        <f t="shared" si="712"/>
        <v>2013-Criciuma/SC-24-2-1</v>
      </c>
      <c r="D22731" s="4">
        <v>2.2222300000000001</v>
      </c>
      <c r="E22731">
        <v>10</v>
      </c>
      <c r="F22731" t="str">
        <f t="shared" si="713"/>
        <v>24-2-1</v>
      </c>
    </row>
    <row r="22732" spans="1:6" x14ac:dyDescent="0.3">
      <c r="A22732">
        <v>2013</v>
      </c>
      <c r="B22732" t="s">
        <v>1083</v>
      </c>
      <c r="C22732" t="str">
        <f t="shared" si="712"/>
        <v>2013-Cruzeiro/MG-24-2-1</v>
      </c>
      <c r="D22732" s="4">
        <v>3.5</v>
      </c>
      <c r="E22732">
        <v>14</v>
      </c>
      <c r="F22732" t="str">
        <f t="shared" si="713"/>
        <v>24-2-1</v>
      </c>
    </row>
    <row r="22733" spans="1:6" x14ac:dyDescent="0.3">
      <c r="A22733">
        <v>2013</v>
      </c>
      <c r="B22733" t="s">
        <v>1085</v>
      </c>
      <c r="C22733" t="str">
        <f t="shared" si="712"/>
        <v>2013-Flamengo/RJ-24-2-1</v>
      </c>
      <c r="D22733" s="4">
        <v>2</v>
      </c>
      <c r="E22733">
        <v>10</v>
      </c>
      <c r="F22733" t="str">
        <f t="shared" si="713"/>
        <v>24-2-1</v>
      </c>
    </row>
    <row r="22734" spans="1:6" x14ac:dyDescent="0.3">
      <c r="A22734">
        <v>2013</v>
      </c>
      <c r="B22734" t="s">
        <v>1086</v>
      </c>
      <c r="C22734" t="str">
        <f t="shared" si="712"/>
        <v>2013-Fluminense/RJ-24-2-1</v>
      </c>
      <c r="D22734" s="4">
        <v>2</v>
      </c>
      <c r="E22734">
        <v>8</v>
      </c>
      <c r="F22734" t="str">
        <f t="shared" si="713"/>
        <v>24-2-1</v>
      </c>
    </row>
    <row r="22735" spans="1:6" x14ac:dyDescent="0.3">
      <c r="A22735">
        <v>2013</v>
      </c>
      <c r="B22735" t="s">
        <v>1088</v>
      </c>
      <c r="C22735" t="str">
        <f t="shared" si="712"/>
        <v>2013-Goias/GO-24-2-1</v>
      </c>
      <c r="D22735" s="4">
        <v>2.8275869999999999</v>
      </c>
      <c r="E22735">
        <v>10</v>
      </c>
      <c r="F22735" t="str">
        <f t="shared" si="713"/>
        <v>24-2-1</v>
      </c>
    </row>
    <row r="22736" spans="1:6" x14ac:dyDescent="0.3">
      <c r="A22736">
        <v>2013</v>
      </c>
      <c r="B22736" t="s">
        <v>1089</v>
      </c>
      <c r="C22736" t="str">
        <f t="shared" si="712"/>
        <v>2013-Gremio/RS-24-2-1</v>
      </c>
      <c r="D22736" s="4">
        <v>1.9999979999999999</v>
      </c>
      <c r="E22736">
        <v>16</v>
      </c>
      <c r="F22736" t="str">
        <f t="shared" si="713"/>
        <v>24-2-1</v>
      </c>
    </row>
    <row r="22737" spans="1:6" x14ac:dyDescent="0.3">
      <c r="A22737">
        <v>2013</v>
      </c>
      <c r="B22737" t="s">
        <v>1090</v>
      </c>
      <c r="C22737" t="str">
        <f t="shared" si="712"/>
        <v>2013-Internacional/RS-24-2-1</v>
      </c>
      <c r="D22737" s="4">
        <v>0</v>
      </c>
      <c r="E22737">
        <v>16</v>
      </c>
      <c r="F22737" t="str">
        <f t="shared" si="713"/>
        <v>24-2-1</v>
      </c>
    </row>
    <row r="22738" spans="1:6" x14ac:dyDescent="0.3">
      <c r="A22738">
        <v>2013</v>
      </c>
      <c r="B22738" t="s">
        <v>3034</v>
      </c>
      <c r="C22738" t="str">
        <f t="shared" si="712"/>
        <v>2013-Nautico/PE-24-2-1</v>
      </c>
      <c r="D22738" s="4">
        <v>1.3888879999999999</v>
      </c>
      <c r="E22738">
        <v>4</v>
      </c>
      <c r="F22738" t="str">
        <f t="shared" si="713"/>
        <v>24-2-1</v>
      </c>
    </row>
    <row r="22739" spans="1:6" x14ac:dyDescent="0.3">
      <c r="A22739">
        <v>2013</v>
      </c>
      <c r="B22739" t="s">
        <v>1094</v>
      </c>
      <c r="C22739" t="str">
        <f t="shared" si="712"/>
        <v>2013-Ponte Preta/SP-24-2-1</v>
      </c>
      <c r="D22739" s="4">
        <v>2</v>
      </c>
      <c r="E22739">
        <v>8</v>
      </c>
      <c r="F22739" t="str">
        <f t="shared" si="713"/>
        <v>24-2-1</v>
      </c>
    </row>
    <row r="22740" spans="1:6" x14ac:dyDescent="0.3">
      <c r="A22740">
        <v>2013</v>
      </c>
      <c r="B22740" t="s">
        <v>3514</v>
      </c>
      <c r="C22740" t="str">
        <f t="shared" si="712"/>
        <v>2013-Portuguesa/SP-24-2-1</v>
      </c>
      <c r="D22740" s="4">
        <v>6</v>
      </c>
      <c r="E22740">
        <v>16</v>
      </c>
      <c r="F22740" t="str">
        <f t="shared" si="713"/>
        <v>24-2-1</v>
      </c>
    </row>
    <row r="22741" spans="1:6" x14ac:dyDescent="0.3">
      <c r="A22741">
        <v>2013</v>
      </c>
      <c r="B22741" t="s">
        <v>1096</v>
      </c>
      <c r="C22741" t="str">
        <f t="shared" si="712"/>
        <v>2013-Santos/SP-24-2-1</v>
      </c>
      <c r="D22741" s="4">
        <v>2.9545469999999998</v>
      </c>
      <c r="E22741">
        <v>16</v>
      </c>
      <c r="F22741" t="str">
        <f t="shared" si="713"/>
        <v>24-2-1</v>
      </c>
    </row>
    <row r="22742" spans="1:6" x14ac:dyDescent="0.3">
      <c r="A22742">
        <v>2013</v>
      </c>
      <c r="B22742" t="s">
        <v>1098</v>
      </c>
      <c r="C22742" t="str">
        <f t="shared" si="712"/>
        <v>2013-Sao Paulo/SP-24-2-1</v>
      </c>
      <c r="D22742" s="4">
        <v>2.3636370000000002</v>
      </c>
      <c r="E22742">
        <v>16</v>
      </c>
      <c r="F22742" t="str">
        <f t="shared" si="713"/>
        <v>24-2-1</v>
      </c>
    </row>
    <row r="22743" spans="1:6" x14ac:dyDescent="0.3">
      <c r="A22743">
        <v>2013</v>
      </c>
      <c r="B22743" t="s">
        <v>1099</v>
      </c>
      <c r="C22743" t="str">
        <f t="shared" si="712"/>
        <v>2013-Vasco/RJ-24-2-1</v>
      </c>
      <c r="D22743" s="4">
        <v>2.75</v>
      </c>
      <c r="E22743">
        <v>14</v>
      </c>
      <c r="F22743" t="str">
        <f t="shared" si="713"/>
        <v>24-2-1</v>
      </c>
    </row>
    <row r="22744" spans="1:6" x14ac:dyDescent="0.3">
      <c r="A22744">
        <v>2013</v>
      </c>
      <c r="B22744" t="s">
        <v>3515</v>
      </c>
      <c r="C22744" t="str">
        <f t="shared" si="712"/>
        <v>2013-Vitoria/BA-24-2-1</v>
      </c>
      <c r="D22744" s="4">
        <v>2.6666720000000002</v>
      </c>
      <c r="E22744">
        <v>16</v>
      </c>
      <c r="F22744" t="str">
        <f t="shared" si="713"/>
        <v>24-2-1</v>
      </c>
    </row>
    <row r="22745" spans="1:6" x14ac:dyDescent="0.3">
      <c r="A22745">
        <v>2013</v>
      </c>
      <c r="B22745" t="s">
        <v>3037</v>
      </c>
      <c r="C22745" t="str">
        <f t="shared" si="712"/>
        <v>2013-Atletico/MG-24-3-0</v>
      </c>
      <c r="D22745" s="4">
        <v>7</v>
      </c>
      <c r="E22745">
        <v>26</v>
      </c>
      <c r="F22745" t="str">
        <f t="shared" si="713"/>
        <v>24-3-0</v>
      </c>
    </row>
    <row r="22746" spans="1:6" x14ac:dyDescent="0.3">
      <c r="A22746">
        <v>2013</v>
      </c>
      <c r="B22746" t="s">
        <v>1100</v>
      </c>
      <c r="C22746" t="str">
        <f t="shared" si="712"/>
        <v>2013-Atletico/PR-24-3-0</v>
      </c>
      <c r="D22746" s="4">
        <v>6</v>
      </c>
      <c r="E22746">
        <v>26</v>
      </c>
      <c r="F22746" t="str">
        <f t="shared" si="713"/>
        <v>24-3-0</v>
      </c>
    </row>
    <row r="22747" spans="1:6" x14ac:dyDescent="0.3">
      <c r="A22747">
        <v>2013</v>
      </c>
      <c r="B22747" t="s">
        <v>4959</v>
      </c>
      <c r="C22747" t="str">
        <f t="shared" si="712"/>
        <v>2013-Bahia/BA-24-3-0</v>
      </c>
      <c r="D22747" s="4">
        <v>7</v>
      </c>
      <c r="E22747">
        <v>28</v>
      </c>
      <c r="F22747" t="str">
        <f t="shared" si="713"/>
        <v>24-3-0</v>
      </c>
    </row>
    <row r="22748" spans="1:6" x14ac:dyDescent="0.3">
      <c r="A22748">
        <v>2013</v>
      </c>
      <c r="B22748" t="s">
        <v>1101</v>
      </c>
      <c r="C22748" t="str">
        <f t="shared" si="712"/>
        <v>2013-Botafogo/RJ-24-3-0</v>
      </c>
      <c r="D22748" s="4">
        <v>0</v>
      </c>
      <c r="E22748">
        <v>31</v>
      </c>
      <c r="F22748" t="str">
        <f t="shared" si="713"/>
        <v>24-3-0</v>
      </c>
    </row>
    <row r="22749" spans="1:6" x14ac:dyDescent="0.3">
      <c r="A22749">
        <v>2013</v>
      </c>
      <c r="B22749" t="s">
        <v>1102</v>
      </c>
      <c r="C22749" t="str">
        <f t="shared" si="712"/>
        <v>2013-Corinthians/SP-24-3-0</v>
      </c>
      <c r="D22749" s="4">
        <v>1</v>
      </c>
      <c r="E22749">
        <v>19</v>
      </c>
      <c r="F22749" t="str">
        <f t="shared" si="713"/>
        <v>24-3-0</v>
      </c>
    </row>
    <row r="22750" spans="1:6" x14ac:dyDescent="0.3">
      <c r="A22750">
        <v>2013</v>
      </c>
      <c r="B22750" t="s">
        <v>3516</v>
      </c>
      <c r="C22750" t="str">
        <f t="shared" si="712"/>
        <v>2013-Coritiba/PR-24-3-0</v>
      </c>
      <c r="D22750" s="4">
        <v>2</v>
      </c>
      <c r="E22750">
        <v>25</v>
      </c>
      <c r="F22750" t="str">
        <f t="shared" si="713"/>
        <v>24-3-0</v>
      </c>
    </row>
    <row r="22751" spans="1:6" x14ac:dyDescent="0.3">
      <c r="A22751">
        <v>2013</v>
      </c>
      <c r="B22751" t="s">
        <v>5208</v>
      </c>
      <c r="C22751" t="str">
        <f t="shared" si="712"/>
        <v>2013-Criciuma/SC-24-3-0</v>
      </c>
      <c r="D22751" s="4">
        <v>0</v>
      </c>
      <c r="E22751">
        <v>17</v>
      </c>
      <c r="F22751" t="str">
        <f t="shared" si="713"/>
        <v>24-3-0</v>
      </c>
    </row>
    <row r="22752" spans="1:6" x14ac:dyDescent="0.3">
      <c r="A22752">
        <v>2013</v>
      </c>
      <c r="B22752" t="s">
        <v>1103</v>
      </c>
      <c r="C22752" t="str">
        <f t="shared" si="712"/>
        <v>2013-Cruzeiro/MG-24-3-0</v>
      </c>
      <c r="D22752" s="4">
        <v>7</v>
      </c>
      <c r="E22752">
        <v>31</v>
      </c>
      <c r="F22752" t="str">
        <f t="shared" si="713"/>
        <v>24-3-0</v>
      </c>
    </row>
    <row r="22753" spans="1:6" x14ac:dyDescent="0.3">
      <c r="A22753">
        <v>2013</v>
      </c>
      <c r="B22753" t="s">
        <v>1105</v>
      </c>
      <c r="C22753" t="str">
        <f t="shared" si="712"/>
        <v>2013-Flamengo/RJ-24-3-0</v>
      </c>
      <c r="D22753" s="4">
        <v>5</v>
      </c>
      <c r="E22753">
        <v>14</v>
      </c>
      <c r="F22753" t="str">
        <f t="shared" si="713"/>
        <v>24-3-0</v>
      </c>
    </row>
    <row r="22754" spans="1:6" x14ac:dyDescent="0.3">
      <c r="A22754">
        <v>2013</v>
      </c>
      <c r="B22754" t="s">
        <v>1106</v>
      </c>
      <c r="C22754" t="str">
        <f t="shared" si="712"/>
        <v>2013-Fluminense/RJ-24-3-0</v>
      </c>
      <c r="D22754" s="4">
        <v>7</v>
      </c>
      <c r="E22754">
        <v>26</v>
      </c>
      <c r="F22754" t="str">
        <f t="shared" si="713"/>
        <v>24-3-0</v>
      </c>
    </row>
    <row r="22755" spans="1:6" x14ac:dyDescent="0.3">
      <c r="A22755">
        <v>2013</v>
      </c>
      <c r="B22755" t="s">
        <v>1108</v>
      </c>
      <c r="C22755" t="str">
        <f t="shared" si="712"/>
        <v>2013-Goias/GO-24-3-0</v>
      </c>
      <c r="D22755" s="4">
        <v>4</v>
      </c>
      <c r="E22755">
        <v>20</v>
      </c>
      <c r="F22755" t="str">
        <f t="shared" si="713"/>
        <v>24-3-0</v>
      </c>
    </row>
    <row r="22756" spans="1:6" x14ac:dyDescent="0.3">
      <c r="A22756">
        <v>2013</v>
      </c>
      <c r="B22756" t="s">
        <v>1109</v>
      </c>
      <c r="C22756" t="str">
        <f t="shared" si="712"/>
        <v>2013-Gremio/RS-24-3-0</v>
      </c>
      <c r="D22756" s="4">
        <v>5.25</v>
      </c>
      <c r="E22756">
        <v>25</v>
      </c>
      <c r="F22756" t="str">
        <f t="shared" si="713"/>
        <v>24-3-0</v>
      </c>
    </row>
    <row r="22757" spans="1:6" x14ac:dyDescent="0.3">
      <c r="A22757">
        <v>2013</v>
      </c>
      <c r="B22757" t="s">
        <v>1110</v>
      </c>
      <c r="C22757" t="str">
        <f t="shared" si="712"/>
        <v>2013-Internacional/RS-24-3-0</v>
      </c>
      <c r="D22757" s="4">
        <v>0</v>
      </c>
      <c r="E22757">
        <v>25</v>
      </c>
      <c r="F22757" t="str">
        <f t="shared" si="713"/>
        <v>24-3-0</v>
      </c>
    </row>
    <row r="22758" spans="1:6" x14ac:dyDescent="0.3">
      <c r="A22758">
        <v>2013</v>
      </c>
      <c r="B22758" t="s">
        <v>3038</v>
      </c>
      <c r="C22758" t="str">
        <f t="shared" si="712"/>
        <v>2013-Nautico/PE-24-3-0</v>
      </c>
      <c r="D22758" s="4">
        <v>4</v>
      </c>
      <c r="E22758">
        <v>8</v>
      </c>
      <c r="F22758" t="str">
        <f t="shared" si="713"/>
        <v>24-3-0</v>
      </c>
    </row>
    <row r="22759" spans="1:6" x14ac:dyDescent="0.3">
      <c r="A22759">
        <v>2013</v>
      </c>
      <c r="B22759" t="s">
        <v>1114</v>
      </c>
      <c r="C22759" t="str">
        <f t="shared" si="712"/>
        <v>2013-Ponte Preta/SP-24-3-0</v>
      </c>
      <c r="D22759" s="4">
        <v>6</v>
      </c>
      <c r="E22759">
        <v>16</v>
      </c>
      <c r="F22759" t="str">
        <f t="shared" si="713"/>
        <v>24-3-0</v>
      </c>
    </row>
    <row r="22760" spans="1:6" x14ac:dyDescent="0.3">
      <c r="A22760">
        <v>2013</v>
      </c>
      <c r="B22760" t="s">
        <v>3518</v>
      </c>
      <c r="C22760" t="str">
        <f t="shared" si="712"/>
        <v>2013-Portuguesa/SP-24-3-0</v>
      </c>
      <c r="D22760" s="4">
        <v>9</v>
      </c>
      <c r="E22760">
        <v>27</v>
      </c>
      <c r="F22760" t="str">
        <f t="shared" si="713"/>
        <v>24-3-0</v>
      </c>
    </row>
    <row r="22761" spans="1:6" x14ac:dyDescent="0.3">
      <c r="A22761">
        <v>2013</v>
      </c>
      <c r="B22761" t="s">
        <v>1116</v>
      </c>
      <c r="C22761" t="str">
        <f t="shared" si="712"/>
        <v>2013-Santos/SP-24-3-0</v>
      </c>
      <c r="D22761" s="4">
        <v>4.125</v>
      </c>
      <c r="E22761">
        <v>23</v>
      </c>
      <c r="F22761" t="str">
        <f t="shared" si="713"/>
        <v>24-3-0</v>
      </c>
    </row>
    <row r="22762" spans="1:6" x14ac:dyDescent="0.3">
      <c r="A22762">
        <v>2013</v>
      </c>
      <c r="B22762" t="s">
        <v>1118</v>
      </c>
      <c r="C22762" t="str">
        <f t="shared" si="712"/>
        <v>2013-Sao Paulo/SP-24-3-0</v>
      </c>
      <c r="D22762" s="4">
        <v>6</v>
      </c>
      <c r="E22762">
        <v>23</v>
      </c>
      <c r="F22762" t="str">
        <f t="shared" si="713"/>
        <v>24-3-0</v>
      </c>
    </row>
    <row r="22763" spans="1:6" x14ac:dyDescent="0.3">
      <c r="A22763">
        <v>2013</v>
      </c>
      <c r="B22763" t="s">
        <v>1119</v>
      </c>
      <c r="C22763" t="str">
        <f t="shared" si="712"/>
        <v>2013-Vasco/RJ-24-3-0</v>
      </c>
      <c r="D22763" s="4">
        <v>1</v>
      </c>
      <c r="E22763">
        <v>16</v>
      </c>
      <c r="F22763" t="str">
        <f t="shared" si="713"/>
        <v>24-3-0</v>
      </c>
    </row>
    <row r="22764" spans="1:6" x14ac:dyDescent="0.3">
      <c r="A22764">
        <v>2013</v>
      </c>
      <c r="B22764" t="s">
        <v>3519</v>
      </c>
      <c r="C22764" t="str">
        <f t="shared" si="712"/>
        <v>2013-Vitoria/BA-24-3-0</v>
      </c>
      <c r="D22764" s="4">
        <v>3.8</v>
      </c>
      <c r="E22764">
        <v>19</v>
      </c>
      <c r="F22764" t="str">
        <f t="shared" si="713"/>
        <v>24-3-0</v>
      </c>
    </row>
    <row r="22765" spans="1:6" x14ac:dyDescent="0.3">
      <c r="A22765">
        <v>2013</v>
      </c>
      <c r="B22765" t="s">
        <v>3041</v>
      </c>
      <c r="C22765" t="str">
        <f t="shared" si="712"/>
        <v>2013-Atletico/MG-24-3-1</v>
      </c>
      <c r="D22765" s="4">
        <v>6</v>
      </c>
      <c r="E22765">
        <v>25</v>
      </c>
      <c r="F22765" t="str">
        <f t="shared" si="713"/>
        <v>24-3-1</v>
      </c>
    </row>
    <row r="22766" spans="1:6" x14ac:dyDescent="0.3">
      <c r="A22766">
        <v>2013</v>
      </c>
      <c r="B22766" t="s">
        <v>1120</v>
      </c>
      <c r="C22766" t="str">
        <f t="shared" si="712"/>
        <v>2013-Atletico/PR-24-3-1</v>
      </c>
      <c r="D22766" s="4">
        <v>6</v>
      </c>
      <c r="E22766">
        <v>26</v>
      </c>
      <c r="F22766" t="str">
        <f t="shared" si="713"/>
        <v>24-3-1</v>
      </c>
    </row>
    <row r="22767" spans="1:6" x14ac:dyDescent="0.3">
      <c r="A22767">
        <v>2013</v>
      </c>
      <c r="B22767" t="s">
        <v>4961</v>
      </c>
      <c r="C22767" t="str">
        <f t="shared" si="712"/>
        <v>2013-Bahia/BA-24-3-1</v>
      </c>
      <c r="D22767" s="4">
        <v>4.0999999999999996</v>
      </c>
      <c r="E22767">
        <v>23</v>
      </c>
      <c r="F22767" t="str">
        <f t="shared" si="713"/>
        <v>24-3-1</v>
      </c>
    </row>
    <row r="22768" spans="1:6" x14ac:dyDescent="0.3">
      <c r="A22768">
        <v>2013</v>
      </c>
      <c r="B22768" t="s">
        <v>1121</v>
      </c>
      <c r="C22768" t="str">
        <f t="shared" si="712"/>
        <v>2013-Botafogo/RJ-24-3-1</v>
      </c>
      <c r="D22768" s="4">
        <v>3</v>
      </c>
      <c r="E22768">
        <v>32</v>
      </c>
      <c r="F22768" t="str">
        <f t="shared" si="713"/>
        <v>24-3-1</v>
      </c>
    </row>
    <row r="22769" spans="1:6" x14ac:dyDescent="0.3">
      <c r="A22769">
        <v>2013</v>
      </c>
      <c r="B22769" t="s">
        <v>1122</v>
      </c>
      <c r="C22769" t="str">
        <f t="shared" si="712"/>
        <v>2013-Corinthians/SP-24-3-1</v>
      </c>
      <c r="D22769" s="4">
        <v>1</v>
      </c>
      <c r="E22769">
        <v>17</v>
      </c>
      <c r="F22769" t="str">
        <f t="shared" si="713"/>
        <v>24-3-1</v>
      </c>
    </row>
    <row r="22770" spans="1:6" x14ac:dyDescent="0.3">
      <c r="A22770">
        <v>2013</v>
      </c>
      <c r="B22770" t="s">
        <v>3520</v>
      </c>
      <c r="C22770" t="str">
        <f t="shared" si="712"/>
        <v>2013-Coritiba/PR-24-3-1</v>
      </c>
      <c r="D22770" s="4">
        <v>3</v>
      </c>
      <c r="E22770">
        <v>23</v>
      </c>
      <c r="F22770" t="str">
        <f t="shared" si="713"/>
        <v>24-3-1</v>
      </c>
    </row>
    <row r="22771" spans="1:6" x14ac:dyDescent="0.3">
      <c r="A22771">
        <v>2013</v>
      </c>
      <c r="B22771" t="s">
        <v>5209</v>
      </c>
      <c r="C22771" t="str">
        <f t="shared" si="712"/>
        <v>2013-Criciuma/SC-24-3-1</v>
      </c>
      <c r="D22771" s="4">
        <v>0</v>
      </c>
      <c r="E22771">
        <v>14</v>
      </c>
      <c r="F22771" t="str">
        <f t="shared" si="713"/>
        <v>24-3-1</v>
      </c>
    </row>
    <row r="22772" spans="1:6" x14ac:dyDescent="0.3">
      <c r="A22772">
        <v>2013</v>
      </c>
      <c r="B22772" t="s">
        <v>1123</v>
      </c>
      <c r="C22772" t="str">
        <f t="shared" si="712"/>
        <v>2013-Cruzeiro/MG-24-3-1</v>
      </c>
      <c r="D22772" s="4">
        <v>6.5</v>
      </c>
      <c r="E22772">
        <v>26</v>
      </c>
      <c r="F22772" t="str">
        <f t="shared" si="713"/>
        <v>24-3-1</v>
      </c>
    </row>
    <row r="22773" spans="1:6" x14ac:dyDescent="0.3">
      <c r="A22773">
        <v>2013</v>
      </c>
      <c r="B22773" t="s">
        <v>1125</v>
      </c>
      <c r="C22773" t="str">
        <f t="shared" si="712"/>
        <v>2013-Flamengo/RJ-24-3-1</v>
      </c>
      <c r="D22773" s="4">
        <v>4</v>
      </c>
      <c r="E22773">
        <v>18</v>
      </c>
      <c r="F22773" t="str">
        <f t="shared" si="713"/>
        <v>24-3-1</v>
      </c>
    </row>
    <row r="22774" spans="1:6" x14ac:dyDescent="0.3">
      <c r="A22774">
        <v>2013</v>
      </c>
      <c r="B22774" t="s">
        <v>1126</v>
      </c>
      <c r="C22774" t="str">
        <f t="shared" si="712"/>
        <v>2013-Fluminense/RJ-24-3-1</v>
      </c>
      <c r="D22774" s="4">
        <v>7</v>
      </c>
      <c r="E22774">
        <v>27</v>
      </c>
      <c r="F22774" t="str">
        <f t="shared" si="713"/>
        <v>24-3-1</v>
      </c>
    </row>
    <row r="22775" spans="1:6" x14ac:dyDescent="0.3">
      <c r="A22775">
        <v>2013</v>
      </c>
      <c r="B22775" t="s">
        <v>1128</v>
      </c>
      <c r="C22775" t="str">
        <f t="shared" si="712"/>
        <v>2013-Goias/GO-24-3-1</v>
      </c>
      <c r="D22775" s="4">
        <v>3</v>
      </c>
      <c r="E22775">
        <v>22</v>
      </c>
      <c r="F22775" t="str">
        <f t="shared" si="713"/>
        <v>24-3-1</v>
      </c>
    </row>
    <row r="22776" spans="1:6" x14ac:dyDescent="0.3">
      <c r="A22776">
        <v>2013</v>
      </c>
      <c r="B22776" t="s">
        <v>1129</v>
      </c>
      <c r="C22776" t="str">
        <f t="shared" si="712"/>
        <v>2013-Gremio/RS-24-3-1</v>
      </c>
      <c r="D22776" s="4">
        <v>2</v>
      </c>
      <c r="E22776">
        <v>26</v>
      </c>
      <c r="F22776" t="str">
        <f t="shared" si="713"/>
        <v>24-3-1</v>
      </c>
    </row>
    <row r="22777" spans="1:6" x14ac:dyDescent="0.3">
      <c r="A22777">
        <v>2013</v>
      </c>
      <c r="B22777" t="s">
        <v>1130</v>
      </c>
      <c r="C22777" t="str">
        <f t="shared" si="712"/>
        <v>2013-Internacional/RS-24-3-1</v>
      </c>
      <c r="D22777" s="4">
        <v>3</v>
      </c>
      <c r="E22777">
        <v>34</v>
      </c>
      <c r="F22777" t="str">
        <f t="shared" si="713"/>
        <v>24-3-1</v>
      </c>
    </row>
    <row r="22778" spans="1:6" x14ac:dyDescent="0.3">
      <c r="A22778">
        <v>2013</v>
      </c>
      <c r="B22778" t="s">
        <v>3042</v>
      </c>
      <c r="C22778" t="str">
        <f t="shared" si="712"/>
        <v>2013-Nautico/PE-24-3-1</v>
      </c>
      <c r="D22778" s="4">
        <v>1.6666650000000001</v>
      </c>
      <c r="E22778">
        <v>5</v>
      </c>
      <c r="F22778" t="str">
        <f t="shared" si="713"/>
        <v>24-3-1</v>
      </c>
    </row>
    <row r="22779" spans="1:6" x14ac:dyDescent="0.3">
      <c r="A22779">
        <v>2013</v>
      </c>
      <c r="B22779" t="s">
        <v>1134</v>
      </c>
      <c r="C22779" t="str">
        <f t="shared" si="712"/>
        <v>2013-Ponte Preta/SP-24-3-1</v>
      </c>
      <c r="D22779" s="4">
        <v>2.666668</v>
      </c>
      <c r="E22779">
        <v>7</v>
      </c>
      <c r="F22779" t="str">
        <f t="shared" si="713"/>
        <v>24-3-1</v>
      </c>
    </row>
    <row r="22780" spans="1:6" x14ac:dyDescent="0.3">
      <c r="A22780">
        <v>2013</v>
      </c>
      <c r="B22780" t="s">
        <v>3522</v>
      </c>
      <c r="C22780" t="str">
        <f t="shared" si="712"/>
        <v>2013-Portuguesa/SP-24-3-1</v>
      </c>
      <c r="D22780" s="4">
        <v>6</v>
      </c>
      <c r="E22780">
        <v>22</v>
      </c>
      <c r="F22780" t="str">
        <f t="shared" si="713"/>
        <v>24-3-1</v>
      </c>
    </row>
    <row r="22781" spans="1:6" x14ac:dyDescent="0.3">
      <c r="A22781">
        <v>2013</v>
      </c>
      <c r="B22781" t="s">
        <v>1136</v>
      </c>
      <c r="C22781" t="str">
        <f t="shared" si="712"/>
        <v>2013-Santos/SP-24-3-1</v>
      </c>
      <c r="D22781" s="4">
        <v>4.25</v>
      </c>
      <c r="E22781">
        <v>19</v>
      </c>
      <c r="F22781" t="str">
        <f t="shared" si="713"/>
        <v>24-3-1</v>
      </c>
    </row>
    <row r="22782" spans="1:6" x14ac:dyDescent="0.3">
      <c r="A22782">
        <v>2013</v>
      </c>
      <c r="B22782" t="s">
        <v>1138</v>
      </c>
      <c r="C22782" t="str">
        <f t="shared" si="712"/>
        <v>2013-Sao Paulo/SP-24-3-1</v>
      </c>
      <c r="D22782" s="4">
        <v>6</v>
      </c>
      <c r="E22782">
        <v>28</v>
      </c>
      <c r="F22782" t="str">
        <f t="shared" si="713"/>
        <v>24-3-1</v>
      </c>
    </row>
    <row r="22783" spans="1:6" x14ac:dyDescent="0.3">
      <c r="A22783">
        <v>2013</v>
      </c>
      <c r="B22783" t="s">
        <v>1139</v>
      </c>
      <c r="C22783" t="str">
        <f t="shared" si="712"/>
        <v>2013-Vasco/RJ-24-3-1</v>
      </c>
      <c r="D22783" s="4">
        <v>0</v>
      </c>
      <c r="E22783">
        <v>13</v>
      </c>
      <c r="F22783" t="str">
        <f t="shared" si="713"/>
        <v>24-3-1</v>
      </c>
    </row>
    <row r="22784" spans="1:6" x14ac:dyDescent="0.3">
      <c r="A22784">
        <v>2013</v>
      </c>
      <c r="B22784" t="s">
        <v>3523</v>
      </c>
      <c r="C22784" t="str">
        <f t="shared" si="712"/>
        <v>2013-Vitoria/BA-24-3-1</v>
      </c>
      <c r="D22784" s="4">
        <v>6</v>
      </c>
      <c r="E22784">
        <v>19</v>
      </c>
      <c r="F22784" t="str">
        <f t="shared" si="713"/>
        <v>24-3-1</v>
      </c>
    </row>
    <row r="22785" spans="1:6" x14ac:dyDescent="0.3">
      <c r="A22785">
        <v>2013</v>
      </c>
      <c r="B22785" t="s">
        <v>3045</v>
      </c>
      <c r="C22785" t="str">
        <f t="shared" si="712"/>
        <v>2013-Atletico/MG-24-3-2</v>
      </c>
      <c r="D22785" s="4">
        <v>6</v>
      </c>
      <c r="E22785">
        <v>25</v>
      </c>
      <c r="F22785" t="str">
        <f t="shared" si="713"/>
        <v>24-3-2</v>
      </c>
    </row>
    <row r="22786" spans="1:6" x14ac:dyDescent="0.3">
      <c r="A22786">
        <v>2013</v>
      </c>
      <c r="B22786" t="s">
        <v>1140</v>
      </c>
      <c r="C22786" t="str">
        <f t="shared" si="712"/>
        <v>2013-Atletico/PR-24-3-2</v>
      </c>
      <c r="D22786" s="4">
        <v>4</v>
      </c>
      <c r="E22786">
        <v>19</v>
      </c>
      <c r="F22786" t="str">
        <f t="shared" si="713"/>
        <v>24-3-2</v>
      </c>
    </row>
    <row r="22787" spans="1:6" x14ac:dyDescent="0.3">
      <c r="A22787">
        <v>2013</v>
      </c>
      <c r="B22787" t="s">
        <v>4963</v>
      </c>
      <c r="C22787" t="str">
        <f t="shared" ref="C22787:C22850" si="714">A22787&amp;"-"&amp;B22787</f>
        <v>2013-Bahia/BA-24-3-2</v>
      </c>
      <c r="D22787" s="4">
        <v>5</v>
      </c>
      <c r="E22787">
        <v>21</v>
      </c>
      <c r="F22787" t="str">
        <f t="shared" ref="F22787:F22850" si="715">RIGHT(B22787,LEN(C22787)-FIND("-",C22787,6))</f>
        <v>24-3-2</v>
      </c>
    </row>
    <row r="22788" spans="1:6" x14ac:dyDescent="0.3">
      <c r="A22788">
        <v>2013</v>
      </c>
      <c r="B22788" t="s">
        <v>1141</v>
      </c>
      <c r="C22788" t="str">
        <f t="shared" si="714"/>
        <v>2013-Botafogo/RJ-24-3-2</v>
      </c>
      <c r="D22788" s="4">
        <v>5.6</v>
      </c>
      <c r="E22788">
        <v>22</v>
      </c>
      <c r="F22788" t="str">
        <f t="shared" si="715"/>
        <v>24-3-2</v>
      </c>
    </row>
    <row r="22789" spans="1:6" x14ac:dyDescent="0.3">
      <c r="A22789">
        <v>2013</v>
      </c>
      <c r="B22789" t="s">
        <v>1142</v>
      </c>
      <c r="C22789" t="str">
        <f t="shared" si="714"/>
        <v>2013-Corinthians/SP-24-3-2</v>
      </c>
      <c r="D22789" s="4">
        <v>0</v>
      </c>
      <c r="E22789">
        <v>16</v>
      </c>
      <c r="F22789" t="str">
        <f t="shared" si="715"/>
        <v>24-3-2</v>
      </c>
    </row>
    <row r="22790" spans="1:6" x14ac:dyDescent="0.3">
      <c r="A22790">
        <v>2013</v>
      </c>
      <c r="B22790" t="s">
        <v>3524</v>
      </c>
      <c r="C22790" t="str">
        <f t="shared" si="714"/>
        <v>2013-Coritiba/PR-24-3-2</v>
      </c>
      <c r="D22790" s="4">
        <v>2</v>
      </c>
      <c r="E22790">
        <v>22</v>
      </c>
      <c r="F22790" t="str">
        <f t="shared" si="715"/>
        <v>24-3-2</v>
      </c>
    </row>
    <row r="22791" spans="1:6" x14ac:dyDescent="0.3">
      <c r="A22791">
        <v>2013</v>
      </c>
      <c r="B22791" t="s">
        <v>5210</v>
      </c>
      <c r="C22791" t="str">
        <f t="shared" si="714"/>
        <v>2013-Criciuma/SC-24-3-2</v>
      </c>
      <c r="D22791" s="4">
        <v>1</v>
      </c>
      <c r="E22791">
        <v>14</v>
      </c>
      <c r="F22791" t="str">
        <f t="shared" si="715"/>
        <v>24-3-2</v>
      </c>
    </row>
    <row r="22792" spans="1:6" x14ac:dyDescent="0.3">
      <c r="A22792">
        <v>2013</v>
      </c>
      <c r="B22792" t="s">
        <v>1143</v>
      </c>
      <c r="C22792" t="str">
        <f t="shared" si="714"/>
        <v>2013-Cruzeiro/MG-24-3-2</v>
      </c>
      <c r="D22792" s="4">
        <v>9</v>
      </c>
      <c r="E22792">
        <v>31</v>
      </c>
      <c r="F22792" t="str">
        <f t="shared" si="715"/>
        <v>24-3-2</v>
      </c>
    </row>
    <row r="22793" spans="1:6" x14ac:dyDescent="0.3">
      <c r="A22793">
        <v>2013</v>
      </c>
      <c r="B22793" t="s">
        <v>1145</v>
      </c>
      <c r="C22793" t="str">
        <f t="shared" si="714"/>
        <v>2013-Flamengo/RJ-24-3-2</v>
      </c>
      <c r="D22793" s="4">
        <v>4</v>
      </c>
      <c r="E22793">
        <v>17</v>
      </c>
      <c r="F22793" t="str">
        <f t="shared" si="715"/>
        <v>24-3-2</v>
      </c>
    </row>
    <row r="22794" spans="1:6" x14ac:dyDescent="0.3">
      <c r="A22794">
        <v>2013</v>
      </c>
      <c r="B22794" t="s">
        <v>1146</v>
      </c>
      <c r="C22794" t="str">
        <f t="shared" si="714"/>
        <v>2013-Fluminense/RJ-24-3-2</v>
      </c>
      <c r="D22794" s="4">
        <v>7</v>
      </c>
      <c r="E22794">
        <v>22</v>
      </c>
      <c r="F22794" t="str">
        <f t="shared" si="715"/>
        <v>24-3-2</v>
      </c>
    </row>
    <row r="22795" spans="1:6" x14ac:dyDescent="0.3">
      <c r="A22795">
        <v>2013</v>
      </c>
      <c r="B22795" t="s">
        <v>1148</v>
      </c>
      <c r="C22795" t="str">
        <f t="shared" si="714"/>
        <v>2013-Goias/GO-24-3-2</v>
      </c>
      <c r="D22795" s="4">
        <v>4.3333329999999997</v>
      </c>
      <c r="E22795">
        <v>11</v>
      </c>
      <c r="F22795" t="str">
        <f t="shared" si="715"/>
        <v>24-3-2</v>
      </c>
    </row>
    <row r="22796" spans="1:6" x14ac:dyDescent="0.3">
      <c r="A22796">
        <v>2013</v>
      </c>
      <c r="B22796" t="s">
        <v>1149</v>
      </c>
      <c r="C22796" t="str">
        <f t="shared" si="714"/>
        <v>2013-Gremio/RS-24-3-2</v>
      </c>
      <c r="D22796" s="4">
        <v>5.4</v>
      </c>
      <c r="E22796">
        <v>27</v>
      </c>
      <c r="F22796" t="str">
        <f t="shared" si="715"/>
        <v>24-3-2</v>
      </c>
    </row>
    <row r="22797" spans="1:6" x14ac:dyDescent="0.3">
      <c r="A22797">
        <v>2013</v>
      </c>
      <c r="B22797" t="s">
        <v>1150</v>
      </c>
      <c r="C22797" t="str">
        <f t="shared" si="714"/>
        <v>2013-Internacional/RS-24-3-2</v>
      </c>
      <c r="D22797" s="4">
        <v>4.4000000000000004</v>
      </c>
      <c r="E22797">
        <v>22</v>
      </c>
      <c r="F22797" t="str">
        <f t="shared" si="715"/>
        <v>24-3-2</v>
      </c>
    </row>
    <row r="22798" spans="1:6" x14ac:dyDescent="0.3">
      <c r="A22798">
        <v>2013</v>
      </c>
      <c r="B22798" t="s">
        <v>3046</v>
      </c>
      <c r="C22798" t="str">
        <f t="shared" si="714"/>
        <v>2013-Nautico/PE-24-3-2</v>
      </c>
      <c r="D22798" s="4">
        <v>1.875</v>
      </c>
      <c r="E22798">
        <v>10</v>
      </c>
      <c r="F22798" t="str">
        <f t="shared" si="715"/>
        <v>24-3-2</v>
      </c>
    </row>
    <row r="22799" spans="1:6" x14ac:dyDescent="0.3">
      <c r="A22799">
        <v>2013</v>
      </c>
      <c r="B22799" t="s">
        <v>1154</v>
      </c>
      <c r="C22799" t="str">
        <f t="shared" si="714"/>
        <v>2013-Ponte Preta/SP-24-3-2</v>
      </c>
      <c r="D22799" s="4">
        <v>3.2</v>
      </c>
      <c r="E22799">
        <v>12</v>
      </c>
      <c r="F22799" t="str">
        <f t="shared" si="715"/>
        <v>24-3-2</v>
      </c>
    </row>
    <row r="22800" spans="1:6" x14ac:dyDescent="0.3">
      <c r="A22800">
        <v>2013</v>
      </c>
      <c r="B22800" t="s">
        <v>3526</v>
      </c>
      <c r="C22800" t="str">
        <f t="shared" si="714"/>
        <v>2013-Portuguesa/SP-24-3-2</v>
      </c>
      <c r="D22800" s="4">
        <v>6</v>
      </c>
      <c r="E22800">
        <v>18</v>
      </c>
      <c r="F22800" t="str">
        <f t="shared" si="715"/>
        <v>24-3-2</v>
      </c>
    </row>
    <row r="22801" spans="1:6" x14ac:dyDescent="0.3">
      <c r="A22801">
        <v>2013</v>
      </c>
      <c r="B22801" t="s">
        <v>1156</v>
      </c>
      <c r="C22801" t="str">
        <f t="shared" si="714"/>
        <v>2013-Santos/SP-24-3-2</v>
      </c>
      <c r="D22801" s="4">
        <v>5</v>
      </c>
      <c r="E22801">
        <v>30</v>
      </c>
      <c r="F22801" t="str">
        <f t="shared" si="715"/>
        <v>24-3-2</v>
      </c>
    </row>
    <row r="22802" spans="1:6" x14ac:dyDescent="0.3">
      <c r="A22802">
        <v>2013</v>
      </c>
      <c r="B22802" t="s">
        <v>1158</v>
      </c>
      <c r="C22802" t="str">
        <f t="shared" si="714"/>
        <v>2013-Sao Paulo/SP-24-3-2</v>
      </c>
      <c r="D22802" s="4">
        <v>9</v>
      </c>
      <c r="E22802">
        <v>26</v>
      </c>
      <c r="F22802" t="str">
        <f t="shared" si="715"/>
        <v>24-3-2</v>
      </c>
    </row>
    <row r="22803" spans="1:6" x14ac:dyDescent="0.3">
      <c r="A22803">
        <v>2013</v>
      </c>
      <c r="B22803" t="s">
        <v>1159</v>
      </c>
      <c r="C22803" t="str">
        <f t="shared" si="714"/>
        <v>2013-Vasco/RJ-24-3-2</v>
      </c>
      <c r="D22803" s="4">
        <v>0</v>
      </c>
      <c r="E22803">
        <v>17</v>
      </c>
      <c r="F22803" t="str">
        <f t="shared" si="715"/>
        <v>24-3-2</v>
      </c>
    </row>
    <row r="22804" spans="1:6" x14ac:dyDescent="0.3">
      <c r="A22804">
        <v>2013</v>
      </c>
      <c r="B22804" t="s">
        <v>3527</v>
      </c>
      <c r="C22804" t="str">
        <f t="shared" si="714"/>
        <v>2013-Vitoria/BA-24-3-2</v>
      </c>
      <c r="D22804" s="4">
        <v>1</v>
      </c>
      <c r="E22804">
        <v>23</v>
      </c>
      <c r="F22804" t="str">
        <f t="shared" si="715"/>
        <v>24-3-2</v>
      </c>
    </row>
    <row r="22805" spans="1:6" x14ac:dyDescent="0.3">
      <c r="A22805">
        <v>2013</v>
      </c>
      <c r="B22805" t="s">
        <v>3049</v>
      </c>
      <c r="C22805" t="str">
        <f t="shared" si="714"/>
        <v>2013-Atletico/MG-24-4-0</v>
      </c>
      <c r="D22805" s="4">
        <v>9</v>
      </c>
      <c r="E22805">
        <v>28</v>
      </c>
      <c r="F22805" t="str">
        <f t="shared" si="715"/>
        <v>24-4-0</v>
      </c>
    </row>
    <row r="22806" spans="1:6" x14ac:dyDescent="0.3">
      <c r="A22806">
        <v>2013</v>
      </c>
      <c r="B22806" t="s">
        <v>1160</v>
      </c>
      <c r="C22806" t="str">
        <f t="shared" si="714"/>
        <v>2013-Atletico/PR-24-4-0</v>
      </c>
      <c r="D22806" s="4">
        <v>6</v>
      </c>
      <c r="E22806">
        <v>33</v>
      </c>
      <c r="F22806" t="str">
        <f t="shared" si="715"/>
        <v>24-4-0</v>
      </c>
    </row>
    <row r="22807" spans="1:6" x14ac:dyDescent="0.3">
      <c r="A22807">
        <v>2013</v>
      </c>
      <c r="B22807" t="s">
        <v>4965</v>
      </c>
      <c r="C22807" t="str">
        <f t="shared" si="714"/>
        <v>2013-Bahia/BA-24-4-0</v>
      </c>
      <c r="D22807" s="4">
        <v>8</v>
      </c>
      <c r="E22807">
        <v>32</v>
      </c>
      <c r="F22807" t="str">
        <f t="shared" si="715"/>
        <v>24-4-0</v>
      </c>
    </row>
    <row r="22808" spans="1:6" x14ac:dyDescent="0.3">
      <c r="A22808">
        <v>2013</v>
      </c>
      <c r="B22808" t="s">
        <v>1161</v>
      </c>
      <c r="C22808" t="str">
        <f t="shared" si="714"/>
        <v>2013-Botafogo/RJ-24-4-0</v>
      </c>
      <c r="D22808" s="4">
        <v>3</v>
      </c>
      <c r="E22808">
        <v>42</v>
      </c>
      <c r="F22808" t="str">
        <f t="shared" si="715"/>
        <v>24-4-0</v>
      </c>
    </row>
    <row r="22809" spans="1:6" x14ac:dyDescent="0.3">
      <c r="A22809">
        <v>2013</v>
      </c>
      <c r="B22809" t="s">
        <v>1162</v>
      </c>
      <c r="C22809" t="str">
        <f t="shared" si="714"/>
        <v>2013-Corinthians/SP-24-4-0</v>
      </c>
      <c r="D22809" s="4">
        <v>1</v>
      </c>
      <c r="E22809">
        <v>18</v>
      </c>
      <c r="F22809" t="str">
        <f t="shared" si="715"/>
        <v>24-4-0</v>
      </c>
    </row>
    <row r="22810" spans="1:6" x14ac:dyDescent="0.3">
      <c r="A22810">
        <v>2013</v>
      </c>
      <c r="B22810" t="s">
        <v>3528</v>
      </c>
      <c r="C22810" t="str">
        <f t="shared" si="714"/>
        <v>2013-Coritiba/PR-24-4-0</v>
      </c>
      <c r="D22810" s="4">
        <v>3</v>
      </c>
      <c r="E22810">
        <v>23</v>
      </c>
      <c r="F22810" t="str">
        <f t="shared" si="715"/>
        <v>24-4-0</v>
      </c>
    </row>
    <row r="22811" spans="1:6" x14ac:dyDescent="0.3">
      <c r="A22811">
        <v>2013</v>
      </c>
      <c r="B22811" t="s">
        <v>5211</v>
      </c>
      <c r="C22811" t="str">
        <f t="shared" si="714"/>
        <v>2013-Criciuma/SC-24-4-0</v>
      </c>
      <c r="D22811" s="4">
        <v>0</v>
      </c>
      <c r="E22811">
        <v>18</v>
      </c>
      <c r="F22811" t="str">
        <f t="shared" si="715"/>
        <v>24-4-0</v>
      </c>
    </row>
    <row r="22812" spans="1:6" x14ac:dyDescent="0.3">
      <c r="A22812">
        <v>2013</v>
      </c>
      <c r="B22812" t="s">
        <v>1163</v>
      </c>
      <c r="C22812" t="str">
        <f t="shared" si="714"/>
        <v>2013-Cruzeiro/MG-24-4-0</v>
      </c>
      <c r="D22812" s="4">
        <v>10</v>
      </c>
      <c r="E22812">
        <v>46</v>
      </c>
      <c r="F22812" t="str">
        <f t="shared" si="715"/>
        <v>24-4-0</v>
      </c>
    </row>
    <row r="22813" spans="1:6" x14ac:dyDescent="0.3">
      <c r="A22813">
        <v>2013</v>
      </c>
      <c r="B22813" t="s">
        <v>1165</v>
      </c>
      <c r="C22813" t="str">
        <f t="shared" si="714"/>
        <v>2013-Flamengo/RJ-24-4-0</v>
      </c>
      <c r="D22813" s="4">
        <v>6</v>
      </c>
      <c r="E22813">
        <v>20</v>
      </c>
      <c r="F22813" t="str">
        <f t="shared" si="715"/>
        <v>24-4-0</v>
      </c>
    </row>
    <row r="22814" spans="1:6" x14ac:dyDescent="0.3">
      <c r="A22814">
        <v>2013</v>
      </c>
      <c r="B22814" t="s">
        <v>1166</v>
      </c>
      <c r="C22814" t="str">
        <f t="shared" si="714"/>
        <v>2013-Fluminense/RJ-24-4-0</v>
      </c>
      <c r="D22814" s="4">
        <v>10</v>
      </c>
      <c r="E22814">
        <v>28</v>
      </c>
      <c r="F22814" t="str">
        <f t="shared" si="715"/>
        <v>24-4-0</v>
      </c>
    </row>
    <row r="22815" spans="1:6" x14ac:dyDescent="0.3">
      <c r="A22815">
        <v>2013</v>
      </c>
      <c r="B22815" t="s">
        <v>1168</v>
      </c>
      <c r="C22815" t="str">
        <f t="shared" si="714"/>
        <v>2013-Goias/GO-24-4-0</v>
      </c>
      <c r="D22815" s="4">
        <v>5.6666610000000004</v>
      </c>
      <c r="E22815">
        <v>22</v>
      </c>
      <c r="F22815" t="str">
        <f t="shared" si="715"/>
        <v>24-4-0</v>
      </c>
    </row>
    <row r="22816" spans="1:6" x14ac:dyDescent="0.3">
      <c r="A22816">
        <v>2013</v>
      </c>
      <c r="B22816" t="s">
        <v>1169</v>
      </c>
      <c r="C22816" t="str">
        <f t="shared" si="714"/>
        <v>2013-Gremio/RS-24-4-0</v>
      </c>
      <c r="D22816" s="4">
        <v>5</v>
      </c>
      <c r="E22816">
        <v>37</v>
      </c>
      <c r="F22816" t="str">
        <f t="shared" si="715"/>
        <v>24-4-0</v>
      </c>
    </row>
    <row r="22817" spans="1:6" x14ac:dyDescent="0.3">
      <c r="A22817">
        <v>2013</v>
      </c>
      <c r="B22817" t="s">
        <v>1170</v>
      </c>
      <c r="C22817" t="str">
        <f t="shared" si="714"/>
        <v>2013-Internacional/RS-24-4-0</v>
      </c>
      <c r="D22817" s="4">
        <v>3</v>
      </c>
      <c r="E22817">
        <v>34</v>
      </c>
      <c r="F22817" t="str">
        <f t="shared" si="715"/>
        <v>24-4-0</v>
      </c>
    </row>
    <row r="22818" spans="1:6" x14ac:dyDescent="0.3">
      <c r="A22818">
        <v>2013</v>
      </c>
      <c r="B22818" t="s">
        <v>3050</v>
      </c>
      <c r="C22818" t="str">
        <f t="shared" si="714"/>
        <v>2013-Nautico/PE-24-4-0</v>
      </c>
      <c r="D22818" s="4">
        <v>1.6666650000000001</v>
      </c>
      <c r="E22818">
        <v>5</v>
      </c>
      <c r="F22818" t="str">
        <f t="shared" si="715"/>
        <v>24-4-0</v>
      </c>
    </row>
    <row r="22819" spans="1:6" x14ac:dyDescent="0.3">
      <c r="A22819">
        <v>2013</v>
      </c>
      <c r="B22819" t="s">
        <v>1174</v>
      </c>
      <c r="C22819" t="str">
        <f t="shared" si="714"/>
        <v>2013-Ponte Preta/SP-24-4-0</v>
      </c>
      <c r="D22819" s="4">
        <v>7</v>
      </c>
      <c r="E22819">
        <v>19</v>
      </c>
      <c r="F22819" t="str">
        <f t="shared" si="715"/>
        <v>24-4-0</v>
      </c>
    </row>
    <row r="22820" spans="1:6" x14ac:dyDescent="0.3">
      <c r="A22820">
        <v>2013</v>
      </c>
      <c r="B22820" t="s">
        <v>3530</v>
      </c>
      <c r="C22820" t="str">
        <f t="shared" si="714"/>
        <v>2013-Portuguesa/SP-24-4-0</v>
      </c>
      <c r="D22820" s="4">
        <v>9</v>
      </c>
      <c r="E22820">
        <v>20</v>
      </c>
      <c r="F22820" t="str">
        <f t="shared" si="715"/>
        <v>24-4-0</v>
      </c>
    </row>
    <row r="22821" spans="1:6" x14ac:dyDescent="0.3">
      <c r="A22821">
        <v>2013</v>
      </c>
      <c r="B22821" t="s">
        <v>1176</v>
      </c>
      <c r="C22821" t="str">
        <f t="shared" si="714"/>
        <v>2013-Santos/SP-24-4-0</v>
      </c>
      <c r="D22821" s="4">
        <v>4</v>
      </c>
      <c r="E22821">
        <v>33</v>
      </c>
      <c r="F22821" t="str">
        <f t="shared" si="715"/>
        <v>24-4-0</v>
      </c>
    </row>
    <row r="22822" spans="1:6" x14ac:dyDescent="0.3">
      <c r="A22822">
        <v>2013</v>
      </c>
      <c r="B22822" t="s">
        <v>1178</v>
      </c>
      <c r="C22822" t="str">
        <f t="shared" si="714"/>
        <v>2013-Sao Paulo/SP-24-4-0</v>
      </c>
      <c r="D22822" s="4">
        <v>6</v>
      </c>
      <c r="E22822">
        <v>23</v>
      </c>
      <c r="F22822" t="str">
        <f t="shared" si="715"/>
        <v>24-4-0</v>
      </c>
    </row>
    <row r="22823" spans="1:6" x14ac:dyDescent="0.3">
      <c r="A22823">
        <v>2013</v>
      </c>
      <c r="B22823" t="s">
        <v>1179</v>
      </c>
      <c r="C22823" t="str">
        <f t="shared" si="714"/>
        <v>2013-Vasco/RJ-24-4-0</v>
      </c>
      <c r="D22823" s="4">
        <v>1</v>
      </c>
      <c r="E22823">
        <v>16</v>
      </c>
      <c r="F22823" t="str">
        <f t="shared" si="715"/>
        <v>24-4-0</v>
      </c>
    </row>
    <row r="22824" spans="1:6" x14ac:dyDescent="0.3">
      <c r="A22824">
        <v>2013</v>
      </c>
      <c r="B22824" t="s">
        <v>3531</v>
      </c>
      <c r="C22824" t="str">
        <f t="shared" si="714"/>
        <v>2013-Vitoria/BA-24-4-0</v>
      </c>
      <c r="D22824" s="4">
        <v>10</v>
      </c>
      <c r="E22824">
        <v>27</v>
      </c>
      <c r="F22824" t="str">
        <f t="shared" si="715"/>
        <v>24-4-0</v>
      </c>
    </row>
    <row r="22825" spans="1:6" x14ac:dyDescent="0.3">
      <c r="A22825">
        <v>2013</v>
      </c>
      <c r="B22825" t="s">
        <v>3053</v>
      </c>
      <c r="C22825" t="str">
        <f t="shared" si="714"/>
        <v>2013-Atletico/MG-24-4-1</v>
      </c>
      <c r="D22825" s="4">
        <v>9</v>
      </c>
      <c r="E22825">
        <v>28</v>
      </c>
      <c r="F22825" t="str">
        <f t="shared" si="715"/>
        <v>24-4-1</v>
      </c>
    </row>
    <row r="22826" spans="1:6" x14ac:dyDescent="0.3">
      <c r="A22826">
        <v>2013</v>
      </c>
      <c r="B22826" t="s">
        <v>1180</v>
      </c>
      <c r="C22826" t="str">
        <f t="shared" si="714"/>
        <v>2013-Atletico/PR-24-4-1</v>
      </c>
      <c r="D22826" s="4">
        <v>7</v>
      </c>
      <c r="E22826">
        <v>34</v>
      </c>
      <c r="F22826" t="str">
        <f t="shared" si="715"/>
        <v>24-4-1</v>
      </c>
    </row>
    <row r="22827" spans="1:6" x14ac:dyDescent="0.3">
      <c r="A22827">
        <v>2013</v>
      </c>
      <c r="B22827" t="s">
        <v>4967</v>
      </c>
      <c r="C22827" t="str">
        <f t="shared" si="714"/>
        <v>2013-Bahia/BA-24-4-1</v>
      </c>
      <c r="D22827" s="4">
        <v>8</v>
      </c>
      <c r="E22827">
        <v>34</v>
      </c>
      <c r="F22827" t="str">
        <f t="shared" si="715"/>
        <v>24-4-1</v>
      </c>
    </row>
    <row r="22828" spans="1:6" x14ac:dyDescent="0.3">
      <c r="A22828">
        <v>2013</v>
      </c>
      <c r="B22828" t="s">
        <v>1181</v>
      </c>
      <c r="C22828" t="str">
        <f t="shared" si="714"/>
        <v>2013-Botafogo/RJ-24-4-1</v>
      </c>
      <c r="D22828" s="4">
        <v>7.2857070000000004</v>
      </c>
      <c r="E22828">
        <v>29</v>
      </c>
      <c r="F22828" t="str">
        <f t="shared" si="715"/>
        <v>24-4-1</v>
      </c>
    </row>
    <row r="22829" spans="1:6" x14ac:dyDescent="0.3">
      <c r="A22829">
        <v>2013</v>
      </c>
      <c r="B22829" t="s">
        <v>1182</v>
      </c>
      <c r="C22829" t="str">
        <f t="shared" si="714"/>
        <v>2013-Corinthians/SP-24-4-1</v>
      </c>
      <c r="D22829" s="4">
        <v>1</v>
      </c>
      <c r="E22829">
        <v>18</v>
      </c>
      <c r="F22829" t="str">
        <f t="shared" si="715"/>
        <v>24-4-1</v>
      </c>
    </row>
    <row r="22830" spans="1:6" x14ac:dyDescent="0.3">
      <c r="A22830">
        <v>2013</v>
      </c>
      <c r="B22830" t="s">
        <v>3532</v>
      </c>
      <c r="C22830" t="str">
        <f t="shared" si="714"/>
        <v>2013-Coritiba/PR-24-4-1</v>
      </c>
      <c r="D22830" s="4">
        <v>3</v>
      </c>
      <c r="E22830">
        <v>30</v>
      </c>
      <c r="F22830" t="str">
        <f t="shared" si="715"/>
        <v>24-4-1</v>
      </c>
    </row>
    <row r="22831" spans="1:6" x14ac:dyDescent="0.3">
      <c r="A22831">
        <v>2013</v>
      </c>
      <c r="B22831" t="s">
        <v>5212</v>
      </c>
      <c r="C22831" t="str">
        <f t="shared" si="714"/>
        <v>2013-Criciuma/SC-24-4-1</v>
      </c>
      <c r="D22831" s="4">
        <v>1</v>
      </c>
      <c r="E22831">
        <v>23</v>
      </c>
      <c r="F22831" t="str">
        <f t="shared" si="715"/>
        <v>24-4-1</v>
      </c>
    </row>
    <row r="22832" spans="1:6" x14ac:dyDescent="0.3">
      <c r="A22832">
        <v>2013</v>
      </c>
      <c r="B22832" t="s">
        <v>1183</v>
      </c>
      <c r="C22832" t="str">
        <f t="shared" si="714"/>
        <v>2013-Cruzeiro/MG-24-4-1</v>
      </c>
      <c r="D22832" s="4">
        <v>10</v>
      </c>
      <c r="E22832">
        <v>46</v>
      </c>
      <c r="F22832" t="str">
        <f t="shared" si="715"/>
        <v>24-4-1</v>
      </c>
    </row>
    <row r="22833" spans="1:6" x14ac:dyDescent="0.3">
      <c r="A22833">
        <v>2013</v>
      </c>
      <c r="B22833" t="s">
        <v>1185</v>
      </c>
      <c r="C22833" t="str">
        <f t="shared" si="714"/>
        <v>2013-Flamengo/RJ-24-4-1</v>
      </c>
      <c r="D22833" s="4">
        <v>5</v>
      </c>
      <c r="E22833">
        <v>27</v>
      </c>
      <c r="F22833" t="str">
        <f t="shared" si="715"/>
        <v>24-4-1</v>
      </c>
    </row>
    <row r="22834" spans="1:6" x14ac:dyDescent="0.3">
      <c r="A22834">
        <v>2013</v>
      </c>
      <c r="B22834" t="s">
        <v>1186</v>
      </c>
      <c r="C22834" t="str">
        <f t="shared" si="714"/>
        <v>2013-Fluminense/RJ-24-4-1</v>
      </c>
      <c r="D22834" s="4">
        <v>8</v>
      </c>
      <c r="E22834">
        <v>26</v>
      </c>
      <c r="F22834" t="str">
        <f t="shared" si="715"/>
        <v>24-4-1</v>
      </c>
    </row>
    <row r="22835" spans="1:6" x14ac:dyDescent="0.3">
      <c r="A22835">
        <v>2013</v>
      </c>
      <c r="B22835" t="s">
        <v>1188</v>
      </c>
      <c r="C22835" t="str">
        <f t="shared" si="714"/>
        <v>2013-Goias/GO-24-4-1</v>
      </c>
      <c r="D22835" s="4">
        <v>6.1428510000000003</v>
      </c>
      <c r="E22835">
        <v>24</v>
      </c>
      <c r="F22835" t="str">
        <f t="shared" si="715"/>
        <v>24-4-1</v>
      </c>
    </row>
    <row r="22836" spans="1:6" x14ac:dyDescent="0.3">
      <c r="A22836">
        <v>2013</v>
      </c>
      <c r="B22836" t="s">
        <v>1189</v>
      </c>
      <c r="C22836" t="str">
        <f t="shared" si="714"/>
        <v>2013-Gremio/RS-24-4-1</v>
      </c>
      <c r="D22836" s="4">
        <v>5</v>
      </c>
      <c r="E22836">
        <v>33</v>
      </c>
      <c r="F22836" t="str">
        <f t="shared" si="715"/>
        <v>24-4-1</v>
      </c>
    </row>
    <row r="22837" spans="1:6" x14ac:dyDescent="0.3">
      <c r="A22837">
        <v>2013</v>
      </c>
      <c r="B22837" t="s">
        <v>1190</v>
      </c>
      <c r="C22837" t="str">
        <f t="shared" si="714"/>
        <v>2013-Internacional/RS-24-4-1</v>
      </c>
      <c r="D22837" s="4">
        <v>5.6</v>
      </c>
      <c r="E22837">
        <v>23</v>
      </c>
      <c r="F22837" t="str">
        <f t="shared" si="715"/>
        <v>24-4-1</v>
      </c>
    </row>
    <row r="22838" spans="1:6" x14ac:dyDescent="0.3">
      <c r="A22838">
        <v>2013</v>
      </c>
      <c r="B22838" t="s">
        <v>3054</v>
      </c>
      <c r="C22838" t="str">
        <f t="shared" si="714"/>
        <v>2013-Nautico/PE-24-4-1</v>
      </c>
      <c r="D22838" s="4">
        <v>1</v>
      </c>
      <c r="E22838">
        <v>8</v>
      </c>
      <c r="F22838" t="str">
        <f t="shared" si="715"/>
        <v>24-4-1</v>
      </c>
    </row>
    <row r="22839" spans="1:6" x14ac:dyDescent="0.3">
      <c r="A22839">
        <v>2013</v>
      </c>
      <c r="B22839" t="s">
        <v>1194</v>
      </c>
      <c r="C22839" t="str">
        <f t="shared" si="714"/>
        <v>2013-Ponte Preta/SP-24-4-1</v>
      </c>
      <c r="D22839" s="4">
        <v>4</v>
      </c>
      <c r="E22839">
        <v>7</v>
      </c>
      <c r="F22839" t="str">
        <f t="shared" si="715"/>
        <v>24-4-1</v>
      </c>
    </row>
    <row r="22840" spans="1:6" x14ac:dyDescent="0.3">
      <c r="A22840">
        <v>2013</v>
      </c>
      <c r="B22840" t="s">
        <v>3534</v>
      </c>
      <c r="C22840" t="str">
        <f t="shared" si="714"/>
        <v>2013-Portuguesa/SP-24-4-1</v>
      </c>
      <c r="D22840" s="4">
        <v>9</v>
      </c>
      <c r="E22840">
        <v>24</v>
      </c>
      <c r="F22840" t="str">
        <f t="shared" si="715"/>
        <v>24-4-1</v>
      </c>
    </row>
    <row r="22841" spans="1:6" x14ac:dyDescent="0.3">
      <c r="A22841">
        <v>2013</v>
      </c>
      <c r="B22841" t="s">
        <v>1196</v>
      </c>
      <c r="C22841" t="str">
        <f t="shared" si="714"/>
        <v>2013-Santos/SP-24-4-1</v>
      </c>
      <c r="D22841" s="4">
        <v>4</v>
      </c>
      <c r="E22841">
        <v>24</v>
      </c>
      <c r="F22841" t="str">
        <f t="shared" si="715"/>
        <v>24-4-1</v>
      </c>
    </row>
    <row r="22842" spans="1:6" x14ac:dyDescent="0.3">
      <c r="A22842">
        <v>2013</v>
      </c>
      <c r="B22842" t="s">
        <v>1198</v>
      </c>
      <c r="C22842" t="str">
        <f t="shared" si="714"/>
        <v>2013-Sao Paulo/SP-24-4-1</v>
      </c>
      <c r="D22842" s="4">
        <v>9</v>
      </c>
      <c r="E22842">
        <v>23</v>
      </c>
      <c r="F22842" t="str">
        <f t="shared" si="715"/>
        <v>24-4-1</v>
      </c>
    </row>
    <row r="22843" spans="1:6" x14ac:dyDescent="0.3">
      <c r="A22843">
        <v>2013</v>
      </c>
      <c r="B22843" t="s">
        <v>1199</v>
      </c>
      <c r="C22843" t="str">
        <f t="shared" si="714"/>
        <v>2013-Vasco/RJ-24-4-1</v>
      </c>
      <c r="D22843" s="4">
        <v>0</v>
      </c>
      <c r="E22843">
        <v>22</v>
      </c>
      <c r="F22843" t="str">
        <f t="shared" si="715"/>
        <v>24-4-1</v>
      </c>
    </row>
    <row r="22844" spans="1:6" x14ac:dyDescent="0.3">
      <c r="A22844">
        <v>2013</v>
      </c>
      <c r="B22844" t="s">
        <v>3535</v>
      </c>
      <c r="C22844" t="str">
        <f t="shared" si="714"/>
        <v>2013-Vitoria/BA-24-4-1</v>
      </c>
      <c r="D22844" s="4">
        <v>8</v>
      </c>
      <c r="E22844">
        <v>31</v>
      </c>
      <c r="F22844" t="str">
        <f t="shared" si="715"/>
        <v>24-4-1</v>
      </c>
    </row>
    <row r="22845" spans="1:6" x14ac:dyDescent="0.3">
      <c r="A22845">
        <v>2013</v>
      </c>
      <c r="B22845" t="s">
        <v>3057</v>
      </c>
      <c r="C22845" t="str">
        <f t="shared" si="714"/>
        <v>2013-Atletico/MG-24-4-2</v>
      </c>
      <c r="D22845" s="4">
        <v>7</v>
      </c>
      <c r="E22845">
        <v>28</v>
      </c>
      <c r="F22845" t="str">
        <f t="shared" si="715"/>
        <v>24-4-2</v>
      </c>
    </row>
    <row r="22846" spans="1:6" x14ac:dyDescent="0.3">
      <c r="A22846">
        <v>2013</v>
      </c>
      <c r="B22846" t="s">
        <v>1200</v>
      </c>
      <c r="C22846" t="str">
        <f t="shared" si="714"/>
        <v>2013-Atletico/PR-24-4-2</v>
      </c>
      <c r="D22846" s="4">
        <v>7</v>
      </c>
      <c r="E22846">
        <v>32</v>
      </c>
      <c r="F22846" t="str">
        <f t="shared" si="715"/>
        <v>24-4-2</v>
      </c>
    </row>
    <row r="22847" spans="1:6" x14ac:dyDescent="0.3">
      <c r="A22847">
        <v>2013</v>
      </c>
      <c r="B22847" t="s">
        <v>4969</v>
      </c>
      <c r="C22847" t="str">
        <f t="shared" si="714"/>
        <v>2013-Bahia/BA-24-4-2</v>
      </c>
      <c r="D22847" s="4">
        <v>5</v>
      </c>
      <c r="E22847">
        <v>27</v>
      </c>
      <c r="F22847" t="str">
        <f t="shared" si="715"/>
        <v>24-4-2</v>
      </c>
    </row>
    <row r="22848" spans="1:6" x14ac:dyDescent="0.3">
      <c r="A22848">
        <v>2013</v>
      </c>
      <c r="B22848" t="s">
        <v>1201</v>
      </c>
      <c r="C22848" t="str">
        <f t="shared" si="714"/>
        <v>2013-Botafogo/RJ-24-4-2</v>
      </c>
      <c r="D22848" s="4">
        <v>7.75</v>
      </c>
      <c r="E22848">
        <v>22</v>
      </c>
      <c r="F22848" t="str">
        <f t="shared" si="715"/>
        <v>24-4-2</v>
      </c>
    </row>
    <row r="22849" spans="1:6" x14ac:dyDescent="0.3">
      <c r="A22849">
        <v>2013</v>
      </c>
      <c r="B22849" t="s">
        <v>1202</v>
      </c>
      <c r="C22849" t="str">
        <f t="shared" si="714"/>
        <v>2013-Corinthians/SP-24-4-2</v>
      </c>
      <c r="D22849" s="4">
        <v>1</v>
      </c>
      <c r="E22849">
        <v>21</v>
      </c>
      <c r="F22849" t="str">
        <f t="shared" si="715"/>
        <v>24-4-2</v>
      </c>
    </row>
    <row r="22850" spans="1:6" x14ac:dyDescent="0.3">
      <c r="A22850">
        <v>2013</v>
      </c>
      <c r="B22850" t="s">
        <v>3536</v>
      </c>
      <c r="C22850" t="str">
        <f t="shared" si="714"/>
        <v>2013-Coritiba/PR-24-4-2</v>
      </c>
      <c r="D22850" s="4">
        <v>5</v>
      </c>
      <c r="E22850">
        <v>18</v>
      </c>
      <c r="F22850" t="str">
        <f t="shared" si="715"/>
        <v>24-4-2</v>
      </c>
    </row>
    <row r="22851" spans="1:6" x14ac:dyDescent="0.3">
      <c r="A22851">
        <v>2013</v>
      </c>
      <c r="B22851" t="s">
        <v>5213</v>
      </c>
      <c r="C22851" t="str">
        <f t="shared" ref="C22851:C22914" si="716">A22851&amp;"-"&amp;B22851</f>
        <v>2013-Criciuma/SC-24-4-2</v>
      </c>
      <c r="D22851" s="4">
        <v>1</v>
      </c>
      <c r="E22851">
        <v>24</v>
      </c>
      <c r="F22851" t="str">
        <f t="shared" ref="F22851:F22914" si="717">RIGHT(B22851,LEN(C22851)-FIND("-",C22851,6))</f>
        <v>24-4-2</v>
      </c>
    </row>
    <row r="22852" spans="1:6" x14ac:dyDescent="0.3">
      <c r="A22852">
        <v>2013</v>
      </c>
      <c r="B22852" t="s">
        <v>1203</v>
      </c>
      <c r="C22852" t="str">
        <f t="shared" si="716"/>
        <v>2013-Cruzeiro/MG-24-4-2</v>
      </c>
      <c r="D22852" s="4">
        <v>12</v>
      </c>
      <c r="E22852">
        <v>33</v>
      </c>
      <c r="F22852" t="str">
        <f t="shared" si="717"/>
        <v>24-4-2</v>
      </c>
    </row>
    <row r="22853" spans="1:6" x14ac:dyDescent="0.3">
      <c r="A22853">
        <v>2013</v>
      </c>
      <c r="B22853" t="s">
        <v>1205</v>
      </c>
      <c r="C22853" t="str">
        <f t="shared" si="716"/>
        <v>2013-Flamengo/RJ-24-4-2</v>
      </c>
      <c r="D22853" s="4">
        <v>8</v>
      </c>
      <c r="E22853">
        <v>19</v>
      </c>
      <c r="F22853" t="str">
        <f t="shared" si="717"/>
        <v>24-4-2</v>
      </c>
    </row>
    <row r="22854" spans="1:6" x14ac:dyDescent="0.3">
      <c r="A22854">
        <v>2013</v>
      </c>
      <c r="B22854" t="s">
        <v>1206</v>
      </c>
      <c r="C22854" t="str">
        <f t="shared" si="716"/>
        <v>2013-Fluminense/RJ-24-4-2</v>
      </c>
      <c r="D22854" s="4">
        <v>10</v>
      </c>
      <c r="E22854">
        <v>26</v>
      </c>
      <c r="F22854" t="str">
        <f t="shared" si="717"/>
        <v>24-4-2</v>
      </c>
    </row>
    <row r="22855" spans="1:6" x14ac:dyDescent="0.3">
      <c r="A22855">
        <v>2013</v>
      </c>
      <c r="B22855" t="s">
        <v>1208</v>
      </c>
      <c r="C22855" t="str">
        <f t="shared" si="716"/>
        <v>2013-Goias/GO-24-4-2</v>
      </c>
      <c r="D22855" s="4">
        <v>4</v>
      </c>
      <c r="E22855">
        <v>24</v>
      </c>
      <c r="F22855" t="str">
        <f t="shared" si="717"/>
        <v>24-4-2</v>
      </c>
    </row>
    <row r="22856" spans="1:6" x14ac:dyDescent="0.3">
      <c r="A22856">
        <v>2013</v>
      </c>
      <c r="B22856" t="s">
        <v>1209</v>
      </c>
      <c r="C22856" t="str">
        <f t="shared" si="716"/>
        <v>2013-Gremio/RS-24-4-2</v>
      </c>
      <c r="D22856" s="4">
        <v>7</v>
      </c>
      <c r="E22856">
        <v>28</v>
      </c>
      <c r="F22856" t="str">
        <f t="shared" si="717"/>
        <v>24-4-2</v>
      </c>
    </row>
    <row r="22857" spans="1:6" x14ac:dyDescent="0.3">
      <c r="A22857">
        <v>2013</v>
      </c>
      <c r="B22857" t="s">
        <v>1210</v>
      </c>
      <c r="C22857" t="str">
        <f t="shared" si="716"/>
        <v>2013-Internacional/RS-24-4-2</v>
      </c>
      <c r="D22857" s="4">
        <v>7</v>
      </c>
      <c r="E22857">
        <v>24</v>
      </c>
      <c r="F22857" t="str">
        <f t="shared" si="717"/>
        <v>24-4-2</v>
      </c>
    </row>
    <row r="22858" spans="1:6" x14ac:dyDescent="0.3">
      <c r="A22858">
        <v>2013</v>
      </c>
      <c r="B22858" t="s">
        <v>3058</v>
      </c>
      <c r="C22858" t="str">
        <f t="shared" si="716"/>
        <v>2013-Nautico/PE-24-4-2</v>
      </c>
      <c r="D22858" s="4">
        <v>1</v>
      </c>
      <c r="E22858">
        <v>10</v>
      </c>
      <c r="F22858" t="str">
        <f t="shared" si="717"/>
        <v>24-4-2</v>
      </c>
    </row>
    <row r="22859" spans="1:6" x14ac:dyDescent="0.3">
      <c r="A22859">
        <v>2013</v>
      </c>
      <c r="B22859" t="s">
        <v>1214</v>
      </c>
      <c r="C22859" t="str">
        <f t="shared" si="716"/>
        <v>2013-Ponte Preta/SP-24-4-2</v>
      </c>
      <c r="D22859" s="4">
        <v>5</v>
      </c>
      <c r="E22859">
        <v>12</v>
      </c>
      <c r="F22859" t="str">
        <f t="shared" si="717"/>
        <v>24-4-2</v>
      </c>
    </row>
    <row r="22860" spans="1:6" x14ac:dyDescent="0.3">
      <c r="A22860">
        <v>2013</v>
      </c>
      <c r="B22860" t="s">
        <v>3538</v>
      </c>
      <c r="C22860" t="str">
        <f t="shared" si="716"/>
        <v>2013-Portuguesa/SP-24-4-2</v>
      </c>
      <c r="D22860" s="4">
        <v>6</v>
      </c>
      <c r="E22860">
        <v>16</v>
      </c>
      <c r="F22860" t="str">
        <f t="shared" si="717"/>
        <v>24-4-2</v>
      </c>
    </row>
    <row r="22861" spans="1:6" x14ac:dyDescent="0.3">
      <c r="A22861">
        <v>2013</v>
      </c>
      <c r="B22861" t="s">
        <v>1216</v>
      </c>
      <c r="C22861" t="str">
        <f t="shared" si="716"/>
        <v>2013-Santos/SP-24-4-2</v>
      </c>
      <c r="D22861" s="4">
        <v>4</v>
      </c>
      <c r="E22861">
        <v>17</v>
      </c>
      <c r="F22861" t="str">
        <f t="shared" si="717"/>
        <v>24-4-2</v>
      </c>
    </row>
    <row r="22862" spans="1:6" x14ac:dyDescent="0.3">
      <c r="A22862">
        <v>2013</v>
      </c>
      <c r="B22862" t="s">
        <v>1218</v>
      </c>
      <c r="C22862" t="str">
        <f t="shared" si="716"/>
        <v>2013-Sao Paulo/SP-24-4-2</v>
      </c>
      <c r="D22862" s="4">
        <v>9</v>
      </c>
      <c r="E22862">
        <v>28</v>
      </c>
      <c r="F22862" t="str">
        <f t="shared" si="717"/>
        <v>24-4-2</v>
      </c>
    </row>
    <row r="22863" spans="1:6" x14ac:dyDescent="0.3">
      <c r="A22863">
        <v>2013</v>
      </c>
      <c r="B22863" t="s">
        <v>1219</v>
      </c>
      <c r="C22863" t="str">
        <f t="shared" si="716"/>
        <v>2013-Vasco/RJ-24-4-2</v>
      </c>
      <c r="D22863" s="4">
        <v>1</v>
      </c>
      <c r="E22863">
        <v>23</v>
      </c>
      <c r="F22863" t="str">
        <f t="shared" si="717"/>
        <v>24-4-2</v>
      </c>
    </row>
    <row r="22864" spans="1:6" x14ac:dyDescent="0.3">
      <c r="A22864">
        <v>2013</v>
      </c>
      <c r="B22864" t="s">
        <v>3539</v>
      </c>
      <c r="C22864" t="str">
        <f t="shared" si="716"/>
        <v>2013-Vitoria/BA-24-4-2</v>
      </c>
      <c r="D22864" s="4">
        <v>8</v>
      </c>
      <c r="E22864">
        <v>26</v>
      </c>
      <c r="F22864" t="str">
        <f t="shared" si="717"/>
        <v>24-4-2</v>
      </c>
    </row>
    <row r="22865" spans="1:6" x14ac:dyDescent="0.3">
      <c r="A22865">
        <v>2013</v>
      </c>
      <c r="B22865" t="s">
        <v>3061</v>
      </c>
      <c r="C22865" t="str">
        <f t="shared" si="716"/>
        <v>2013-Atletico/MG-24-4-3</v>
      </c>
      <c r="D22865" s="4">
        <v>8</v>
      </c>
      <c r="E22865">
        <v>23</v>
      </c>
      <c r="F22865" t="str">
        <f t="shared" si="717"/>
        <v>24-4-3</v>
      </c>
    </row>
    <row r="22866" spans="1:6" x14ac:dyDescent="0.3">
      <c r="A22866">
        <v>2013</v>
      </c>
      <c r="B22866" t="s">
        <v>1220</v>
      </c>
      <c r="C22866" t="str">
        <f t="shared" si="716"/>
        <v>2013-Atletico/PR-24-4-3</v>
      </c>
      <c r="D22866" s="4">
        <v>10</v>
      </c>
      <c r="E22866">
        <v>15</v>
      </c>
      <c r="F22866" t="str">
        <f t="shared" si="717"/>
        <v>24-4-3</v>
      </c>
    </row>
    <row r="22867" spans="1:6" x14ac:dyDescent="0.3">
      <c r="A22867">
        <v>2013</v>
      </c>
      <c r="B22867" t="s">
        <v>4971</v>
      </c>
      <c r="C22867" t="str">
        <f t="shared" si="716"/>
        <v>2013-Bahia/BA-24-4-3</v>
      </c>
      <c r="D22867" s="4">
        <v>2</v>
      </c>
      <c r="E22867">
        <v>32</v>
      </c>
      <c r="F22867" t="str">
        <f t="shared" si="717"/>
        <v>24-4-3</v>
      </c>
    </row>
    <row r="22868" spans="1:6" x14ac:dyDescent="0.3">
      <c r="A22868">
        <v>2013</v>
      </c>
      <c r="B22868" t="s">
        <v>1221</v>
      </c>
      <c r="C22868" t="str">
        <f t="shared" si="716"/>
        <v>2013-Botafogo/RJ-24-4-3</v>
      </c>
      <c r="D22868" s="4">
        <v>12</v>
      </c>
      <c r="E22868">
        <v>41</v>
      </c>
      <c r="F22868" t="str">
        <f t="shared" si="717"/>
        <v>24-4-3</v>
      </c>
    </row>
    <row r="22869" spans="1:6" x14ac:dyDescent="0.3">
      <c r="A22869">
        <v>2013</v>
      </c>
      <c r="B22869" t="s">
        <v>1222</v>
      </c>
      <c r="C22869" t="str">
        <f t="shared" si="716"/>
        <v>2013-Corinthians/SP-24-4-3</v>
      </c>
      <c r="D22869" s="4">
        <v>1</v>
      </c>
      <c r="E22869">
        <v>24</v>
      </c>
      <c r="F22869" t="str">
        <f t="shared" si="717"/>
        <v>24-4-3</v>
      </c>
    </row>
    <row r="22870" spans="1:6" x14ac:dyDescent="0.3">
      <c r="A22870">
        <v>2013</v>
      </c>
      <c r="B22870" t="s">
        <v>3540</v>
      </c>
      <c r="C22870" t="str">
        <f t="shared" si="716"/>
        <v>2013-Coritiba/PR-24-4-3</v>
      </c>
      <c r="D22870" s="4">
        <v>4</v>
      </c>
      <c r="E22870">
        <v>26</v>
      </c>
      <c r="F22870" t="str">
        <f t="shared" si="717"/>
        <v>24-4-3</v>
      </c>
    </row>
    <row r="22871" spans="1:6" x14ac:dyDescent="0.3">
      <c r="A22871">
        <v>2013</v>
      </c>
      <c r="B22871" t="s">
        <v>5214</v>
      </c>
      <c r="C22871" t="str">
        <f t="shared" si="716"/>
        <v>2013-Criciuma/SC-24-4-3</v>
      </c>
      <c r="D22871" s="4">
        <v>4</v>
      </c>
      <c r="E22871">
        <v>23</v>
      </c>
      <c r="F22871" t="str">
        <f t="shared" si="717"/>
        <v>24-4-3</v>
      </c>
    </row>
    <row r="22872" spans="1:6" x14ac:dyDescent="0.3">
      <c r="A22872">
        <v>2013</v>
      </c>
      <c r="B22872" t="s">
        <v>1223</v>
      </c>
      <c r="C22872" t="str">
        <f t="shared" si="716"/>
        <v>2013-Cruzeiro/MG-24-4-3</v>
      </c>
      <c r="D22872" s="4">
        <v>12</v>
      </c>
      <c r="E22872">
        <v>43</v>
      </c>
      <c r="F22872" t="str">
        <f t="shared" si="717"/>
        <v>24-4-3</v>
      </c>
    </row>
    <row r="22873" spans="1:6" x14ac:dyDescent="0.3">
      <c r="A22873">
        <v>2013</v>
      </c>
      <c r="B22873" t="s">
        <v>1225</v>
      </c>
      <c r="C22873" t="str">
        <f t="shared" si="716"/>
        <v>2013-Flamengo/RJ-24-4-3</v>
      </c>
      <c r="D22873" s="4">
        <v>5</v>
      </c>
      <c r="E22873">
        <v>18</v>
      </c>
      <c r="F22873" t="str">
        <f t="shared" si="717"/>
        <v>24-4-3</v>
      </c>
    </row>
    <row r="22874" spans="1:6" x14ac:dyDescent="0.3">
      <c r="A22874">
        <v>2013</v>
      </c>
      <c r="B22874" t="s">
        <v>1226</v>
      </c>
      <c r="C22874" t="str">
        <f t="shared" si="716"/>
        <v>2013-Fluminense/RJ-24-4-3</v>
      </c>
      <c r="D22874" s="4">
        <v>8</v>
      </c>
      <c r="E22874">
        <v>23</v>
      </c>
      <c r="F22874" t="str">
        <f t="shared" si="717"/>
        <v>24-4-3</v>
      </c>
    </row>
    <row r="22875" spans="1:6" x14ac:dyDescent="0.3">
      <c r="A22875">
        <v>2013</v>
      </c>
      <c r="B22875" t="s">
        <v>1228</v>
      </c>
      <c r="C22875" t="str">
        <f t="shared" si="716"/>
        <v>2013-Goias/GO-24-4-3</v>
      </c>
      <c r="D22875" s="4">
        <v>6</v>
      </c>
      <c r="E22875">
        <v>24</v>
      </c>
      <c r="F22875" t="str">
        <f t="shared" si="717"/>
        <v>24-4-3</v>
      </c>
    </row>
    <row r="22876" spans="1:6" x14ac:dyDescent="0.3">
      <c r="A22876">
        <v>2013</v>
      </c>
      <c r="B22876" t="s">
        <v>1229</v>
      </c>
      <c r="C22876" t="str">
        <f t="shared" si="716"/>
        <v>2013-Gremio/RS-24-4-3</v>
      </c>
      <c r="D22876" s="4">
        <v>6</v>
      </c>
      <c r="E22876">
        <v>34</v>
      </c>
      <c r="F22876" t="str">
        <f t="shared" si="717"/>
        <v>24-4-3</v>
      </c>
    </row>
    <row r="22877" spans="1:6" x14ac:dyDescent="0.3">
      <c r="A22877">
        <v>2013</v>
      </c>
      <c r="B22877" t="s">
        <v>1230</v>
      </c>
      <c r="C22877" t="str">
        <f t="shared" si="716"/>
        <v>2013-Internacional/RS-24-4-3</v>
      </c>
      <c r="D22877" s="4">
        <v>10</v>
      </c>
      <c r="E22877">
        <v>28</v>
      </c>
      <c r="F22877" t="str">
        <f t="shared" si="717"/>
        <v>24-4-3</v>
      </c>
    </row>
    <row r="22878" spans="1:6" x14ac:dyDescent="0.3">
      <c r="A22878">
        <v>2013</v>
      </c>
      <c r="B22878" t="s">
        <v>3062</v>
      </c>
      <c r="C22878" t="str">
        <f t="shared" si="716"/>
        <v>2013-Nautico/PE-24-4-3</v>
      </c>
      <c r="D22878" s="4">
        <v>1</v>
      </c>
      <c r="E22878">
        <v>10</v>
      </c>
      <c r="F22878" t="str">
        <f t="shared" si="717"/>
        <v>24-4-3</v>
      </c>
    </row>
    <row r="22879" spans="1:6" x14ac:dyDescent="0.3">
      <c r="A22879">
        <v>2013</v>
      </c>
      <c r="B22879" t="s">
        <v>1234</v>
      </c>
      <c r="C22879" t="str">
        <f t="shared" si="716"/>
        <v>2013-Ponte Preta/SP-24-4-3</v>
      </c>
      <c r="D22879" s="4">
        <v>1</v>
      </c>
      <c r="E22879">
        <v>16</v>
      </c>
      <c r="F22879" t="str">
        <f t="shared" si="717"/>
        <v>24-4-3</v>
      </c>
    </row>
    <row r="22880" spans="1:6" x14ac:dyDescent="0.3">
      <c r="A22880">
        <v>2013</v>
      </c>
      <c r="B22880" t="s">
        <v>3542</v>
      </c>
      <c r="C22880" t="str">
        <f t="shared" si="716"/>
        <v>2013-Portuguesa/SP-24-4-3</v>
      </c>
      <c r="D22880" s="4">
        <v>6</v>
      </c>
      <c r="E22880">
        <v>22</v>
      </c>
      <c r="F22880" t="str">
        <f t="shared" si="717"/>
        <v>24-4-3</v>
      </c>
    </row>
    <row r="22881" spans="1:6" x14ac:dyDescent="0.3">
      <c r="A22881">
        <v>2013</v>
      </c>
      <c r="B22881" t="s">
        <v>1236</v>
      </c>
      <c r="C22881" t="str">
        <f t="shared" si="716"/>
        <v>2013-Santos/SP-24-4-3</v>
      </c>
      <c r="D22881" s="4">
        <v>3</v>
      </c>
      <c r="E22881">
        <v>30</v>
      </c>
      <c r="F22881" t="str">
        <f t="shared" si="717"/>
        <v>24-4-3</v>
      </c>
    </row>
    <row r="22882" spans="1:6" x14ac:dyDescent="0.3">
      <c r="A22882">
        <v>2013</v>
      </c>
      <c r="B22882" t="s">
        <v>1238</v>
      </c>
      <c r="C22882" t="str">
        <f t="shared" si="716"/>
        <v>2013-Sao Paulo/SP-24-4-3</v>
      </c>
      <c r="D22882" s="4">
        <v>6</v>
      </c>
      <c r="E22882">
        <v>28</v>
      </c>
      <c r="F22882" t="str">
        <f t="shared" si="717"/>
        <v>24-4-3</v>
      </c>
    </row>
    <row r="22883" spans="1:6" x14ac:dyDescent="0.3">
      <c r="A22883">
        <v>2013</v>
      </c>
      <c r="B22883" t="s">
        <v>1239</v>
      </c>
      <c r="C22883" t="str">
        <f t="shared" si="716"/>
        <v>2013-Vasco/RJ-24-4-3</v>
      </c>
      <c r="D22883" s="4">
        <v>4.2</v>
      </c>
      <c r="E22883">
        <v>17</v>
      </c>
      <c r="F22883" t="str">
        <f t="shared" si="717"/>
        <v>24-4-3</v>
      </c>
    </row>
    <row r="22884" spans="1:6" x14ac:dyDescent="0.3">
      <c r="A22884">
        <v>2013</v>
      </c>
      <c r="B22884" t="s">
        <v>3543</v>
      </c>
      <c r="C22884" t="str">
        <f t="shared" si="716"/>
        <v>2013-Vitoria/BA-24-4-3</v>
      </c>
      <c r="D22884" s="4">
        <v>5</v>
      </c>
      <c r="E22884">
        <v>28</v>
      </c>
      <c r="F22884" t="str">
        <f t="shared" si="717"/>
        <v>24-4-3</v>
      </c>
    </row>
    <row r="22885" spans="1:6" x14ac:dyDescent="0.3">
      <c r="A22885">
        <v>2013</v>
      </c>
      <c r="B22885" t="s">
        <v>3064</v>
      </c>
      <c r="C22885" t="str">
        <f t="shared" si="716"/>
        <v>2013-Atletico/MG-24-5-0</v>
      </c>
      <c r="D22885" s="4">
        <v>10</v>
      </c>
      <c r="E22885">
        <v>38</v>
      </c>
      <c r="F22885" t="str">
        <f t="shared" si="717"/>
        <v>24-5-0</v>
      </c>
    </row>
    <row r="22886" spans="1:6" x14ac:dyDescent="0.3">
      <c r="A22886">
        <v>2013</v>
      </c>
      <c r="B22886" t="s">
        <v>1240</v>
      </c>
      <c r="C22886" t="str">
        <f t="shared" si="716"/>
        <v>2013-Atletico/PR-24-5-0</v>
      </c>
      <c r="D22886" s="4">
        <v>11</v>
      </c>
      <c r="E22886">
        <v>24</v>
      </c>
      <c r="F22886" t="str">
        <f t="shared" si="717"/>
        <v>24-5-0</v>
      </c>
    </row>
    <row r="22887" spans="1:6" x14ac:dyDescent="0.3">
      <c r="A22887">
        <v>2013</v>
      </c>
      <c r="B22887" t="s">
        <v>4973</v>
      </c>
      <c r="C22887" t="str">
        <f t="shared" si="716"/>
        <v>2013-Bahia/BA-24-5-0</v>
      </c>
      <c r="D22887" s="4">
        <v>4</v>
      </c>
      <c r="E22887">
        <v>12</v>
      </c>
      <c r="F22887" t="str">
        <f t="shared" si="717"/>
        <v>24-5-0</v>
      </c>
    </row>
    <row r="22888" spans="1:6" x14ac:dyDescent="0.3">
      <c r="A22888">
        <v>2013</v>
      </c>
      <c r="B22888" t="s">
        <v>1241</v>
      </c>
      <c r="C22888" t="str">
        <f t="shared" si="716"/>
        <v>2013-Botafogo/RJ-24-5-0</v>
      </c>
      <c r="D22888" s="4">
        <v>9</v>
      </c>
      <c r="E22888">
        <v>19</v>
      </c>
      <c r="F22888" t="str">
        <f t="shared" si="717"/>
        <v>24-5-0</v>
      </c>
    </row>
    <row r="22889" spans="1:6" x14ac:dyDescent="0.3">
      <c r="A22889">
        <v>2013</v>
      </c>
      <c r="B22889" t="s">
        <v>1242</v>
      </c>
      <c r="C22889" t="str">
        <f t="shared" si="716"/>
        <v>2013-Corinthians/SP-24-5-0</v>
      </c>
      <c r="D22889" s="4">
        <v>5</v>
      </c>
      <c r="E22889">
        <v>30</v>
      </c>
      <c r="F22889" t="str">
        <f t="shared" si="717"/>
        <v>24-5-0</v>
      </c>
    </row>
    <row r="22890" spans="1:6" x14ac:dyDescent="0.3">
      <c r="A22890">
        <v>2013</v>
      </c>
      <c r="B22890" t="s">
        <v>3544</v>
      </c>
      <c r="C22890" t="str">
        <f t="shared" si="716"/>
        <v>2013-Coritiba/PR-24-5-0</v>
      </c>
      <c r="D22890" s="4">
        <v>4</v>
      </c>
      <c r="E22890">
        <v>24</v>
      </c>
      <c r="F22890" t="str">
        <f t="shared" si="717"/>
        <v>24-5-0</v>
      </c>
    </row>
    <row r="22891" spans="1:6" x14ac:dyDescent="0.3">
      <c r="A22891">
        <v>2013</v>
      </c>
      <c r="B22891" t="s">
        <v>5215</v>
      </c>
      <c r="C22891" t="str">
        <f t="shared" si="716"/>
        <v>2013-Criciuma/SC-24-5-0</v>
      </c>
      <c r="D22891" s="4">
        <v>1</v>
      </c>
      <c r="E22891">
        <v>25</v>
      </c>
      <c r="F22891" t="str">
        <f t="shared" si="717"/>
        <v>24-5-0</v>
      </c>
    </row>
    <row r="22892" spans="1:6" x14ac:dyDescent="0.3">
      <c r="A22892">
        <v>2013</v>
      </c>
      <c r="B22892" t="s">
        <v>1243</v>
      </c>
      <c r="C22892" t="str">
        <f t="shared" si="716"/>
        <v>2013-Cruzeiro/MG-24-5-0</v>
      </c>
      <c r="D22892" s="4">
        <v>15</v>
      </c>
      <c r="E22892">
        <v>33</v>
      </c>
      <c r="F22892" t="str">
        <f t="shared" si="717"/>
        <v>24-5-0</v>
      </c>
    </row>
    <row r="22893" spans="1:6" x14ac:dyDescent="0.3">
      <c r="A22893">
        <v>2013</v>
      </c>
      <c r="B22893" t="s">
        <v>1245</v>
      </c>
      <c r="C22893" t="str">
        <f t="shared" si="716"/>
        <v>2013-Flamengo/RJ-24-5-0</v>
      </c>
      <c r="D22893" s="4">
        <v>6</v>
      </c>
      <c r="E22893">
        <v>20</v>
      </c>
      <c r="F22893" t="str">
        <f t="shared" si="717"/>
        <v>24-5-0</v>
      </c>
    </row>
    <row r="22894" spans="1:6" x14ac:dyDescent="0.3">
      <c r="A22894">
        <v>2013</v>
      </c>
      <c r="B22894" t="s">
        <v>1246</v>
      </c>
      <c r="C22894" t="str">
        <f t="shared" si="716"/>
        <v>2013-Fluminense/RJ-24-5-0</v>
      </c>
      <c r="D22894" s="4">
        <v>5</v>
      </c>
      <c r="E22894">
        <v>23</v>
      </c>
      <c r="F22894" t="str">
        <f t="shared" si="717"/>
        <v>24-5-0</v>
      </c>
    </row>
    <row r="22895" spans="1:6" x14ac:dyDescent="0.3">
      <c r="A22895">
        <v>2013</v>
      </c>
      <c r="B22895" t="s">
        <v>1248</v>
      </c>
      <c r="C22895" t="str">
        <f t="shared" si="716"/>
        <v>2013-Goias/GO-24-5-0</v>
      </c>
      <c r="D22895" s="4">
        <v>8</v>
      </c>
      <c r="E22895">
        <v>13</v>
      </c>
      <c r="F22895" t="str">
        <f t="shared" si="717"/>
        <v>24-5-0</v>
      </c>
    </row>
    <row r="22896" spans="1:6" x14ac:dyDescent="0.3">
      <c r="A22896">
        <v>2013</v>
      </c>
      <c r="B22896" t="s">
        <v>1249</v>
      </c>
      <c r="C22896" t="str">
        <f t="shared" si="716"/>
        <v>2013-Gremio/RS-24-5-0</v>
      </c>
      <c r="D22896" s="4">
        <v>12</v>
      </c>
      <c r="E22896">
        <v>37</v>
      </c>
      <c r="F22896" t="str">
        <f t="shared" si="717"/>
        <v>24-5-0</v>
      </c>
    </row>
    <row r="22897" spans="1:6" x14ac:dyDescent="0.3">
      <c r="A22897">
        <v>2013</v>
      </c>
      <c r="B22897" t="s">
        <v>1250</v>
      </c>
      <c r="C22897" t="str">
        <f t="shared" si="716"/>
        <v>2013-Internacional/RS-24-5-0</v>
      </c>
      <c r="D22897" s="4">
        <v>9</v>
      </c>
      <c r="E22897">
        <v>31</v>
      </c>
      <c r="F22897" t="str">
        <f t="shared" si="717"/>
        <v>24-5-0</v>
      </c>
    </row>
    <row r="22898" spans="1:6" x14ac:dyDescent="0.3">
      <c r="A22898">
        <v>2013</v>
      </c>
      <c r="B22898" t="s">
        <v>3065</v>
      </c>
      <c r="C22898" t="str">
        <f t="shared" si="716"/>
        <v>2013-Nautico/PE-24-5-0</v>
      </c>
      <c r="D22898" s="4">
        <v>1</v>
      </c>
      <c r="E22898">
        <v>10</v>
      </c>
      <c r="F22898" t="str">
        <f t="shared" si="717"/>
        <v>24-5-0</v>
      </c>
    </row>
    <row r="22899" spans="1:6" x14ac:dyDescent="0.3">
      <c r="A22899">
        <v>2013</v>
      </c>
      <c r="B22899" t="s">
        <v>1253</v>
      </c>
      <c r="C22899" t="str">
        <f t="shared" si="716"/>
        <v>2013-Ponte Preta/SP-24-5-0</v>
      </c>
      <c r="D22899" s="4">
        <v>0</v>
      </c>
      <c r="E22899">
        <v>15</v>
      </c>
      <c r="F22899" t="str">
        <f t="shared" si="717"/>
        <v>24-5-0</v>
      </c>
    </row>
    <row r="22900" spans="1:6" x14ac:dyDescent="0.3">
      <c r="A22900">
        <v>2013</v>
      </c>
      <c r="B22900" t="s">
        <v>3545</v>
      </c>
      <c r="C22900" t="str">
        <f t="shared" si="716"/>
        <v>2013-Portuguesa/SP-24-5-0</v>
      </c>
      <c r="D22900" s="4">
        <v>9</v>
      </c>
      <c r="E22900">
        <v>22</v>
      </c>
      <c r="F22900" t="str">
        <f t="shared" si="717"/>
        <v>24-5-0</v>
      </c>
    </row>
    <row r="22901" spans="1:6" x14ac:dyDescent="0.3">
      <c r="A22901">
        <v>2013</v>
      </c>
      <c r="B22901" t="s">
        <v>1255</v>
      </c>
      <c r="C22901" t="str">
        <f t="shared" si="716"/>
        <v>2013-Santos/SP-24-5-0</v>
      </c>
      <c r="D22901" s="4">
        <v>9</v>
      </c>
      <c r="E22901">
        <v>29</v>
      </c>
      <c r="F22901" t="str">
        <f t="shared" si="717"/>
        <v>24-5-0</v>
      </c>
    </row>
    <row r="22902" spans="1:6" x14ac:dyDescent="0.3">
      <c r="A22902">
        <v>2013</v>
      </c>
      <c r="B22902" t="s">
        <v>1256</v>
      </c>
      <c r="C22902" t="str">
        <f t="shared" si="716"/>
        <v>2013-Sao Paulo/SP-24-5-0</v>
      </c>
      <c r="D22902" s="4">
        <v>7</v>
      </c>
      <c r="E22902">
        <v>21</v>
      </c>
      <c r="F22902" t="str">
        <f t="shared" si="717"/>
        <v>24-5-0</v>
      </c>
    </row>
    <row r="22903" spans="1:6" x14ac:dyDescent="0.3">
      <c r="A22903">
        <v>2013</v>
      </c>
      <c r="B22903" t="s">
        <v>1257</v>
      </c>
      <c r="C22903" t="str">
        <f t="shared" si="716"/>
        <v>2013-Vasco/RJ-24-5-0</v>
      </c>
      <c r="D22903" s="4">
        <v>5</v>
      </c>
      <c r="E22903">
        <v>12</v>
      </c>
      <c r="F22903" t="str">
        <f t="shared" si="717"/>
        <v>24-5-0</v>
      </c>
    </row>
    <row r="22904" spans="1:6" x14ac:dyDescent="0.3">
      <c r="A22904">
        <v>2013</v>
      </c>
      <c r="B22904" t="s">
        <v>3546</v>
      </c>
      <c r="C22904" t="str">
        <f t="shared" si="716"/>
        <v>2013-Vitoria/BA-24-5-0</v>
      </c>
      <c r="D22904" s="4">
        <v>2</v>
      </c>
      <c r="E22904">
        <v>24</v>
      </c>
      <c r="F22904" t="str">
        <f t="shared" si="717"/>
        <v>24-5-0</v>
      </c>
    </row>
    <row r="22905" spans="1:6" x14ac:dyDescent="0.3">
      <c r="A22905">
        <v>2013</v>
      </c>
      <c r="B22905" t="s">
        <v>3067</v>
      </c>
      <c r="C22905" t="str">
        <f t="shared" si="716"/>
        <v>2013-Atletico/MG-24-5-1</v>
      </c>
      <c r="D22905" s="4">
        <v>12</v>
      </c>
      <c r="E22905">
        <v>37</v>
      </c>
      <c r="F22905" t="str">
        <f t="shared" si="717"/>
        <v>24-5-1</v>
      </c>
    </row>
    <row r="22906" spans="1:6" x14ac:dyDescent="0.3">
      <c r="A22906">
        <v>2013</v>
      </c>
      <c r="B22906" t="s">
        <v>1258</v>
      </c>
      <c r="C22906" t="str">
        <f t="shared" si="716"/>
        <v>2013-Atletico/PR-24-5-1</v>
      </c>
      <c r="D22906" s="4">
        <v>13</v>
      </c>
      <c r="E22906">
        <v>29</v>
      </c>
      <c r="F22906" t="str">
        <f t="shared" si="717"/>
        <v>24-5-1</v>
      </c>
    </row>
    <row r="22907" spans="1:6" x14ac:dyDescent="0.3">
      <c r="A22907">
        <v>2013</v>
      </c>
      <c r="B22907" t="s">
        <v>4975</v>
      </c>
      <c r="C22907" t="str">
        <f t="shared" si="716"/>
        <v>2013-Bahia/BA-24-5-1</v>
      </c>
      <c r="D22907" s="4">
        <v>4</v>
      </c>
      <c r="E22907">
        <v>24</v>
      </c>
      <c r="F22907" t="str">
        <f t="shared" si="717"/>
        <v>24-5-1</v>
      </c>
    </row>
    <row r="22908" spans="1:6" x14ac:dyDescent="0.3">
      <c r="A22908">
        <v>2013</v>
      </c>
      <c r="B22908" t="s">
        <v>1259</v>
      </c>
      <c r="C22908" t="str">
        <f t="shared" si="716"/>
        <v>2013-Botafogo/RJ-24-5-1</v>
      </c>
      <c r="D22908" s="4">
        <v>9</v>
      </c>
      <c r="E22908">
        <v>19</v>
      </c>
      <c r="F22908" t="str">
        <f t="shared" si="717"/>
        <v>24-5-1</v>
      </c>
    </row>
    <row r="22909" spans="1:6" x14ac:dyDescent="0.3">
      <c r="A22909">
        <v>2013</v>
      </c>
      <c r="B22909" t="s">
        <v>1260</v>
      </c>
      <c r="C22909" t="str">
        <f t="shared" si="716"/>
        <v>2013-Corinthians/SP-24-5-1</v>
      </c>
      <c r="D22909" s="4">
        <v>8</v>
      </c>
      <c r="E22909">
        <v>25</v>
      </c>
      <c r="F22909" t="str">
        <f t="shared" si="717"/>
        <v>24-5-1</v>
      </c>
    </row>
    <row r="22910" spans="1:6" x14ac:dyDescent="0.3">
      <c r="A22910">
        <v>2013</v>
      </c>
      <c r="B22910" t="s">
        <v>3547</v>
      </c>
      <c r="C22910" t="str">
        <f t="shared" si="716"/>
        <v>2013-Coritiba/PR-24-5-1</v>
      </c>
      <c r="D22910" s="4">
        <v>4</v>
      </c>
      <c r="E22910">
        <v>31</v>
      </c>
      <c r="F22910" t="str">
        <f t="shared" si="717"/>
        <v>24-5-1</v>
      </c>
    </row>
    <row r="22911" spans="1:6" x14ac:dyDescent="0.3">
      <c r="A22911">
        <v>2013</v>
      </c>
      <c r="B22911" t="s">
        <v>5216</v>
      </c>
      <c r="C22911" t="str">
        <f t="shared" si="716"/>
        <v>2013-Criciuma/SC-24-5-1</v>
      </c>
      <c r="D22911" s="4">
        <v>1</v>
      </c>
      <c r="E22911">
        <v>20</v>
      </c>
      <c r="F22911" t="str">
        <f t="shared" si="717"/>
        <v>24-5-1</v>
      </c>
    </row>
    <row r="22912" spans="1:6" x14ac:dyDescent="0.3">
      <c r="A22912">
        <v>2013</v>
      </c>
      <c r="B22912" t="s">
        <v>1261</v>
      </c>
      <c r="C22912" t="str">
        <f t="shared" si="716"/>
        <v>2013-Cruzeiro/MG-24-5-1</v>
      </c>
      <c r="D22912" s="4">
        <v>15</v>
      </c>
      <c r="E22912">
        <v>41</v>
      </c>
      <c r="F22912" t="str">
        <f t="shared" si="717"/>
        <v>24-5-1</v>
      </c>
    </row>
    <row r="22913" spans="1:6" x14ac:dyDescent="0.3">
      <c r="A22913">
        <v>2013</v>
      </c>
      <c r="B22913" t="s">
        <v>1263</v>
      </c>
      <c r="C22913" t="str">
        <f t="shared" si="716"/>
        <v>2013-Flamengo/RJ-24-5-1</v>
      </c>
      <c r="D22913" s="4">
        <v>4</v>
      </c>
      <c r="E22913">
        <v>17</v>
      </c>
      <c r="F22913" t="str">
        <f t="shared" si="717"/>
        <v>24-5-1</v>
      </c>
    </row>
    <row r="22914" spans="1:6" x14ac:dyDescent="0.3">
      <c r="A22914">
        <v>2013</v>
      </c>
      <c r="B22914" t="s">
        <v>1264</v>
      </c>
      <c r="C22914" t="str">
        <f t="shared" si="716"/>
        <v>2013-Fluminense/RJ-24-5-1</v>
      </c>
      <c r="D22914" s="4">
        <v>7</v>
      </c>
      <c r="E22914">
        <v>25</v>
      </c>
      <c r="F22914" t="str">
        <f t="shared" si="717"/>
        <v>24-5-1</v>
      </c>
    </row>
    <row r="22915" spans="1:6" x14ac:dyDescent="0.3">
      <c r="A22915">
        <v>2013</v>
      </c>
      <c r="B22915" t="s">
        <v>1266</v>
      </c>
      <c r="C22915" t="str">
        <f t="shared" ref="C22915:C22978" si="718">A22915&amp;"-"&amp;B22915</f>
        <v>2013-Goias/GO-24-5-1</v>
      </c>
      <c r="D22915" s="4">
        <v>8</v>
      </c>
      <c r="E22915">
        <v>26</v>
      </c>
      <c r="F22915" t="str">
        <f t="shared" ref="F22915:F22978" si="719">RIGHT(B22915,LEN(C22915)-FIND("-",C22915,6))</f>
        <v>24-5-1</v>
      </c>
    </row>
    <row r="22916" spans="1:6" x14ac:dyDescent="0.3">
      <c r="A22916">
        <v>2013</v>
      </c>
      <c r="B22916" t="s">
        <v>1267</v>
      </c>
      <c r="C22916" t="str">
        <f t="shared" si="718"/>
        <v>2013-Gremio/RS-24-5-1</v>
      </c>
      <c r="D22916" s="4">
        <v>12</v>
      </c>
      <c r="E22916">
        <v>27</v>
      </c>
      <c r="F22916" t="str">
        <f t="shared" si="719"/>
        <v>24-5-1</v>
      </c>
    </row>
    <row r="22917" spans="1:6" x14ac:dyDescent="0.3">
      <c r="A22917">
        <v>2013</v>
      </c>
      <c r="B22917" t="s">
        <v>1268</v>
      </c>
      <c r="C22917" t="str">
        <f t="shared" si="718"/>
        <v>2013-Internacional/RS-24-5-1</v>
      </c>
      <c r="D22917" s="4">
        <v>9</v>
      </c>
      <c r="E22917">
        <v>25</v>
      </c>
      <c r="F22917" t="str">
        <f t="shared" si="719"/>
        <v>24-5-1</v>
      </c>
    </row>
    <row r="22918" spans="1:6" x14ac:dyDescent="0.3">
      <c r="A22918">
        <v>2013</v>
      </c>
      <c r="B22918" t="s">
        <v>3068</v>
      </c>
      <c r="C22918" t="str">
        <f t="shared" si="718"/>
        <v>2013-Nautico/PE-24-5-1</v>
      </c>
      <c r="D22918" s="4">
        <v>1</v>
      </c>
      <c r="E22918">
        <v>10</v>
      </c>
      <c r="F22918" t="str">
        <f t="shared" si="719"/>
        <v>24-5-1</v>
      </c>
    </row>
    <row r="22919" spans="1:6" x14ac:dyDescent="0.3">
      <c r="A22919">
        <v>2013</v>
      </c>
      <c r="B22919" t="s">
        <v>1271</v>
      </c>
      <c r="C22919" t="str">
        <f t="shared" si="718"/>
        <v>2013-Ponte Preta/SP-24-5-1</v>
      </c>
      <c r="D22919" s="4">
        <v>0</v>
      </c>
      <c r="E22919">
        <v>15</v>
      </c>
      <c r="F22919" t="str">
        <f t="shared" si="719"/>
        <v>24-5-1</v>
      </c>
    </row>
    <row r="22920" spans="1:6" x14ac:dyDescent="0.3">
      <c r="A22920">
        <v>2013</v>
      </c>
      <c r="B22920" t="s">
        <v>3548</v>
      </c>
      <c r="C22920" t="str">
        <f t="shared" si="718"/>
        <v>2013-Portuguesa/SP-24-5-1</v>
      </c>
      <c r="D22920" s="4">
        <v>6</v>
      </c>
      <c r="E22920">
        <v>14</v>
      </c>
      <c r="F22920" t="str">
        <f t="shared" si="719"/>
        <v>24-5-1</v>
      </c>
    </row>
    <row r="22921" spans="1:6" x14ac:dyDescent="0.3">
      <c r="A22921">
        <v>2013</v>
      </c>
      <c r="B22921" t="s">
        <v>1273</v>
      </c>
      <c r="C22921" t="str">
        <f t="shared" si="718"/>
        <v>2013-Santos/SP-24-5-1</v>
      </c>
      <c r="D22921" s="4">
        <v>10</v>
      </c>
      <c r="E22921">
        <v>22</v>
      </c>
      <c r="F22921" t="str">
        <f t="shared" si="719"/>
        <v>24-5-1</v>
      </c>
    </row>
    <row r="22922" spans="1:6" x14ac:dyDescent="0.3">
      <c r="A22922">
        <v>2013</v>
      </c>
      <c r="B22922" t="s">
        <v>1274</v>
      </c>
      <c r="C22922" t="str">
        <f t="shared" si="718"/>
        <v>2013-Sao Paulo/SP-24-5-1</v>
      </c>
      <c r="D22922" s="4">
        <v>5</v>
      </c>
      <c r="E22922">
        <v>19</v>
      </c>
      <c r="F22922" t="str">
        <f t="shared" si="719"/>
        <v>24-5-1</v>
      </c>
    </row>
    <row r="22923" spans="1:6" x14ac:dyDescent="0.3">
      <c r="A22923">
        <v>2013</v>
      </c>
      <c r="B22923" t="s">
        <v>1275</v>
      </c>
      <c r="C22923" t="str">
        <f t="shared" si="718"/>
        <v>2013-Vasco/RJ-24-5-1</v>
      </c>
      <c r="D22923" s="4">
        <v>5</v>
      </c>
      <c r="E22923">
        <v>18</v>
      </c>
      <c r="F22923" t="str">
        <f t="shared" si="719"/>
        <v>24-5-1</v>
      </c>
    </row>
    <row r="22924" spans="1:6" x14ac:dyDescent="0.3">
      <c r="A22924">
        <v>2013</v>
      </c>
      <c r="B22924" t="s">
        <v>3549</v>
      </c>
      <c r="C22924" t="str">
        <f t="shared" si="718"/>
        <v>2013-Vitoria/BA-24-5-1</v>
      </c>
      <c r="D22924" s="4">
        <v>1</v>
      </c>
      <c r="E22924">
        <v>26</v>
      </c>
      <c r="F22924" t="str">
        <f t="shared" si="719"/>
        <v>24-5-1</v>
      </c>
    </row>
    <row r="22925" spans="1:6" x14ac:dyDescent="0.3">
      <c r="A22925">
        <v>2013</v>
      </c>
      <c r="B22925" t="s">
        <v>3070</v>
      </c>
      <c r="C22925" t="str">
        <f t="shared" si="718"/>
        <v>2013-Atletico/MG-24-5-2</v>
      </c>
      <c r="D22925" s="4">
        <v>10</v>
      </c>
      <c r="E22925">
        <v>34</v>
      </c>
      <c r="F22925" t="str">
        <f t="shared" si="719"/>
        <v>24-5-2</v>
      </c>
    </row>
    <row r="22926" spans="1:6" x14ac:dyDescent="0.3">
      <c r="A22926">
        <v>2013</v>
      </c>
      <c r="B22926" t="s">
        <v>1276</v>
      </c>
      <c r="C22926" t="str">
        <f t="shared" si="718"/>
        <v>2013-Atletico/PR-24-5-2</v>
      </c>
      <c r="D22926" s="4">
        <v>13</v>
      </c>
      <c r="E22926">
        <v>18</v>
      </c>
      <c r="F22926" t="str">
        <f t="shared" si="719"/>
        <v>24-5-2</v>
      </c>
    </row>
    <row r="22927" spans="1:6" x14ac:dyDescent="0.3">
      <c r="A22927">
        <v>2013</v>
      </c>
      <c r="B22927" t="s">
        <v>4977</v>
      </c>
      <c r="C22927" t="str">
        <f t="shared" si="718"/>
        <v>2013-Bahia/BA-24-5-2</v>
      </c>
      <c r="D22927" s="4">
        <v>4</v>
      </c>
      <c r="E22927">
        <v>27</v>
      </c>
      <c r="F22927" t="str">
        <f t="shared" si="719"/>
        <v>24-5-2</v>
      </c>
    </row>
    <row r="22928" spans="1:6" x14ac:dyDescent="0.3">
      <c r="A22928">
        <v>2013</v>
      </c>
      <c r="B22928" t="s">
        <v>1277</v>
      </c>
      <c r="C22928" t="str">
        <f t="shared" si="718"/>
        <v>2013-Botafogo/RJ-24-5-2</v>
      </c>
      <c r="D22928" s="4">
        <v>8</v>
      </c>
      <c r="E22928">
        <v>36</v>
      </c>
      <c r="F22928" t="str">
        <f t="shared" si="719"/>
        <v>24-5-2</v>
      </c>
    </row>
    <row r="22929" spans="1:6" x14ac:dyDescent="0.3">
      <c r="A22929">
        <v>2013</v>
      </c>
      <c r="B22929" t="s">
        <v>1278</v>
      </c>
      <c r="C22929" t="str">
        <f t="shared" si="718"/>
        <v>2013-Corinthians/SP-24-5-2</v>
      </c>
      <c r="D22929" s="4">
        <v>8</v>
      </c>
      <c r="E22929">
        <v>30</v>
      </c>
      <c r="F22929" t="str">
        <f t="shared" si="719"/>
        <v>24-5-2</v>
      </c>
    </row>
    <row r="22930" spans="1:6" x14ac:dyDescent="0.3">
      <c r="A22930">
        <v>2013</v>
      </c>
      <c r="B22930" t="s">
        <v>3550</v>
      </c>
      <c r="C22930" t="str">
        <f t="shared" si="718"/>
        <v>2013-Coritiba/PR-24-5-2</v>
      </c>
      <c r="D22930" s="4">
        <v>2</v>
      </c>
      <c r="E22930">
        <v>20</v>
      </c>
      <c r="F22930" t="str">
        <f t="shared" si="719"/>
        <v>24-5-2</v>
      </c>
    </row>
    <row r="22931" spans="1:6" x14ac:dyDescent="0.3">
      <c r="A22931">
        <v>2013</v>
      </c>
      <c r="B22931" t="s">
        <v>5217</v>
      </c>
      <c r="C22931" t="str">
        <f t="shared" si="718"/>
        <v>2013-Criciuma/SC-24-5-2</v>
      </c>
      <c r="D22931" s="4">
        <v>12</v>
      </c>
      <c r="E22931">
        <v>26</v>
      </c>
      <c r="F22931" t="str">
        <f t="shared" si="719"/>
        <v>24-5-2</v>
      </c>
    </row>
    <row r="22932" spans="1:6" x14ac:dyDescent="0.3">
      <c r="A22932">
        <v>2013</v>
      </c>
      <c r="B22932" t="s">
        <v>1279</v>
      </c>
      <c r="C22932" t="str">
        <f t="shared" si="718"/>
        <v>2013-Cruzeiro/MG-24-5-2</v>
      </c>
      <c r="D22932" s="4">
        <v>12</v>
      </c>
      <c r="E22932">
        <v>41</v>
      </c>
      <c r="F22932" t="str">
        <f t="shared" si="719"/>
        <v>24-5-2</v>
      </c>
    </row>
    <row r="22933" spans="1:6" x14ac:dyDescent="0.3">
      <c r="A22933">
        <v>2013</v>
      </c>
      <c r="B22933" t="s">
        <v>1281</v>
      </c>
      <c r="C22933" t="str">
        <f t="shared" si="718"/>
        <v>2013-Flamengo/RJ-24-5-2</v>
      </c>
      <c r="D22933" s="4">
        <v>8</v>
      </c>
      <c r="E22933">
        <v>20</v>
      </c>
      <c r="F22933" t="str">
        <f t="shared" si="719"/>
        <v>24-5-2</v>
      </c>
    </row>
    <row r="22934" spans="1:6" x14ac:dyDescent="0.3">
      <c r="A22934">
        <v>2013</v>
      </c>
      <c r="B22934" t="s">
        <v>1282</v>
      </c>
      <c r="C22934" t="str">
        <f t="shared" si="718"/>
        <v>2013-Fluminense/RJ-24-5-2</v>
      </c>
      <c r="D22934" s="4">
        <v>5</v>
      </c>
      <c r="E22934">
        <v>17</v>
      </c>
      <c r="F22934" t="str">
        <f t="shared" si="719"/>
        <v>24-5-2</v>
      </c>
    </row>
    <row r="22935" spans="1:6" x14ac:dyDescent="0.3">
      <c r="A22935">
        <v>2013</v>
      </c>
      <c r="B22935" t="s">
        <v>1284</v>
      </c>
      <c r="C22935" t="str">
        <f t="shared" si="718"/>
        <v>2013-Goias/GO-24-5-2</v>
      </c>
      <c r="D22935" s="4">
        <v>9</v>
      </c>
      <c r="E22935">
        <v>24</v>
      </c>
      <c r="F22935" t="str">
        <f t="shared" si="719"/>
        <v>24-5-2</v>
      </c>
    </row>
    <row r="22936" spans="1:6" x14ac:dyDescent="0.3">
      <c r="A22936">
        <v>2013</v>
      </c>
      <c r="B22936" t="s">
        <v>1285</v>
      </c>
      <c r="C22936" t="str">
        <f t="shared" si="718"/>
        <v>2013-Gremio/RS-24-5-2</v>
      </c>
      <c r="D22936" s="4">
        <v>12</v>
      </c>
      <c r="E22936">
        <v>27</v>
      </c>
      <c r="F22936" t="str">
        <f t="shared" si="719"/>
        <v>24-5-2</v>
      </c>
    </row>
    <row r="22937" spans="1:6" x14ac:dyDescent="0.3">
      <c r="A22937">
        <v>2013</v>
      </c>
      <c r="B22937" t="s">
        <v>1286</v>
      </c>
      <c r="C22937" t="str">
        <f t="shared" si="718"/>
        <v>2013-Internacional/RS-24-5-2</v>
      </c>
      <c r="D22937" s="4">
        <v>7</v>
      </c>
      <c r="E22937">
        <v>29</v>
      </c>
      <c r="F22937" t="str">
        <f t="shared" si="719"/>
        <v>24-5-2</v>
      </c>
    </row>
    <row r="22938" spans="1:6" x14ac:dyDescent="0.3">
      <c r="A22938">
        <v>2013</v>
      </c>
      <c r="B22938" t="s">
        <v>3071</v>
      </c>
      <c r="C22938" t="str">
        <f t="shared" si="718"/>
        <v>2013-Nautico/PE-24-5-2</v>
      </c>
      <c r="D22938" s="4">
        <v>0</v>
      </c>
      <c r="E22938">
        <v>12</v>
      </c>
      <c r="F22938" t="str">
        <f t="shared" si="719"/>
        <v>24-5-2</v>
      </c>
    </row>
    <row r="22939" spans="1:6" x14ac:dyDescent="0.3">
      <c r="A22939">
        <v>2013</v>
      </c>
      <c r="B22939" t="s">
        <v>1289</v>
      </c>
      <c r="C22939" t="str">
        <f t="shared" si="718"/>
        <v>2013-Ponte Preta/SP-24-5-2</v>
      </c>
      <c r="D22939" s="4">
        <v>0</v>
      </c>
      <c r="E22939">
        <v>15</v>
      </c>
      <c r="F22939" t="str">
        <f t="shared" si="719"/>
        <v>24-5-2</v>
      </c>
    </row>
    <row r="22940" spans="1:6" x14ac:dyDescent="0.3">
      <c r="A22940">
        <v>2013</v>
      </c>
      <c r="B22940" t="s">
        <v>3551</v>
      </c>
      <c r="C22940" t="str">
        <f t="shared" si="718"/>
        <v>2013-Portuguesa/SP-24-5-2</v>
      </c>
      <c r="D22940" s="4">
        <v>7</v>
      </c>
      <c r="E22940">
        <v>21</v>
      </c>
      <c r="F22940" t="str">
        <f t="shared" si="719"/>
        <v>24-5-2</v>
      </c>
    </row>
    <row r="22941" spans="1:6" x14ac:dyDescent="0.3">
      <c r="A22941">
        <v>2013</v>
      </c>
      <c r="B22941" t="s">
        <v>1291</v>
      </c>
      <c r="C22941" t="str">
        <f t="shared" si="718"/>
        <v>2013-Santos/SP-24-5-2</v>
      </c>
      <c r="D22941" s="4">
        <v>8</v>
      </c>
      <c r="E22941">
        <v>29</v>
      </c>
      <c r="F22941" t="str">
        <f t="shared" si="719"/>
        <v>24-5-2</v>
      </c>
    </row>
    <row r="22942" spans="1:6" x14ac:dyDescent="0.3">
      <c r="A22942">
        <v>2013</v>
      </c>
      <c r="B22942" t="s">
        <v>1292</v>
      </c>
      <c r="C22942" t="str">
        <f t="shared" si="718"/>
        <v>2013-Sao Paulo/SP-24-5-2</v>
      </c>
      <c r="D22942" s="4">
        <v>6</v>
      </c>
      <c r="E22942">
        <v>19</v>
      </c>
      <c r="F22942" t="str">
        <f t="shared" si="719"/>
        <v>24-5-2</v>
      </c>
    </row>
    <row r="22943" spans="1:6" x14ac:dyDescent="0.3">
      <c r="A22943">
        <v>2013</v>
      </c>
      <c r="B22943" t="s">
        <v>1293</v>
      </c>
      <c r="C22943" t="str">
        <f t="shared" si="718"/>
        <v>2013-Vasco/RJ-24-5-2</v>
      </c>
      <c r="D22943" s="4">
        <v>5</v>
      </c>
      <c r="E22943">
        <v>20</v>
      </c>
      <c r="F22943" t="str">
        <f t="shared" si="719"/>
        <v>24-5-2</v>
      </c>
    </row>
    <row r="22944" spans="1:6" x14ac:dyDescent="0.3">
      <c r="A22944">
        <v>2013</v>
      </c>
      <c r="B22944" t="s">
        <v>3552</v>
      </c>
      <c r="C22944" t="str">
        <f t="shared" si="718"/>
        <v>2013-Vitoria/BA-24-5-2</v>
      </c>
      <c r="D22944" s="4">
        <v>3</v>
      </c>
      <c r="E22944">
        <v>25</v>
      </c>
      <c r="F22944" t="str">
        <f t="shared" si="719"/>
        <v>24-5-2</v>
      </c>
    </row>
    <row r="22945" spans="1:6" x14ac:dyDescent="0.3">
      <c r="A22945">
        <v>2013</v>
      </c>
      <c r="B22945" t="s">
        <v>3073</v>
      </c>
      <c r="C22945" t="str">
        <f t="shared" si="718"/>
        <v>2013-Atletico/MG-24-5-3</v>
      </c>
      <c r="D22945" s="4">
        <v>8</v>
      </c>
      <c r="E22945">
        <v>28</v>
      </c>
      <c r="F22945" t="str">
        <f t="shared" si="719"/>
        <v>24-5-3</v>
      </c>
    </row>
    <row r="22946" spans="1:6" x14ac:dyDescent="0.3">
      <c r="A22946">
        <v>2013</v>
      </c>
      <c r="B22946" t="s">
        <v>1294</v>
      </c>
      <c r="C22946" t="str">
        <f t="shared" si="718"/>
        <v>2013-Atletico/PR-24-5-3</v>
      </c>
      <c r="D22946" s="4">
        <v>11</v>
      </c>
      <c r="E22946">
        <v>29</v>
      </c>
      <c r="F22946" t="str">
        <f t="shared" si="719"/>
        <v>24-5-3</v>
      </c>
    </row>
    <row r="22947" spans="1:6" x14ac:dyDescent="0.3">
      <c r="A22947">
        <v>2013</v>
      </c>
      <c r="B22947" t="s">
        <v>4979</v>
      </c>
      <c r="C22947" t="str">
        <f t="shared" si="718"/>
        <v>2013-Bahia/BA-24-5-3</v>
      </c>
      <c r="D22947" s="4">
        <v>4</v>
      </c>
      <c r="E22947">
        <v>22</v>
      </c>
      <c r="F22947" t="str">
        <f t="shared" si="719"/>
        <v>24-5-3</v>
      </c>
    </row>
    <row r="22948" spans="1:6" x14ac:dyDescent="0.3">
      <c r="A22948">
        <v>2013</v>
      </c>
      <c r="B22948" t="s">
        <v>1295</v>
      </c>
      <c r="C22948" t="str">
        <f t="shared" si="718"/>
        <v>2013-Botafogo/RJ-24-5-3</v>
      </c>
      <c r="D22948" s="4">
        <v>6</v>
      </c>
      <c r="E22948">
        <v>36</v>
      </c>
      <c r="F22948" t="str">
        <f t="shared" si="719"/>
        <v>24-5-3</v>
      </c>
    </row>
    <row r="22949" spans="1:6" x14ac:dyDescent="0.3">
      <c r="A22949">
        <v>2013</v>
      </c>
      <c r="B22949" t="s">
        <v>1296</v>
      </c>
      <c r="C22949" t="str">
        <f t="shared" si="718"/>
        <v>2013-Corinthians/SP-24-5-3</v>
      </c>
      <c r="D22949" s="4">
        <v>11</v>
      </c>
      <c r="E22949">
        <v>33</v>
      </c>
      <c r="F22949" t="str">
        <f t="shared" si="719"/>
        <v>24-5-3</v>
      </c>
    </row>
    <row r="22950" spans="1:6" x14ac:dyDescent="0.3">
      <c r="A22950">
        <v>2013</v>
      </c>
      <c r="B22950" t="s">
        <v>3553</v>
      </c>
      <c r="C22950" t="str">
        <f t="shared" si="718"/>
        <v>2013-Coritiba/PR-24-5-3</v>
      </c>
      <c r="D22950" s="4">
        <v>2</v>
      </c>
      <c r="E22950">
        <v>21</v>
      </c>
      <c r="F22950" t="str">
        <f t="shared" si="719"/>
        <v>24-5-3</v>
      </c>
    </row>
    <row r="22951" spans="1:6" x14ac:dyDescent="0.3">
      <c r="A22951">
        <v>2013</v>
      </c>
      <c r="B22951" t="s">
        <v>5218</v>
      </c>
      <c r="C22951" t="str">
        <f t="shared" si="718"/>
        <v>2013-Criciuma/SC-24-5-3</v>
      </c>
      <c r="D22951" s="4">
        <v>4</v>
      </c>
      <c r="E22951">
        <v>19</v>
      </c>
      <c r="F22951" t="str">
        <f t="shared" si="719"/>
        <v>24-5-3</v>
      </c>
    </row>
    <row r="22952" spans="1:6" x14ac:dyDescent="0.3">
      <c r="A22952">
        <v>2013</v>
      </c>
      <c r="B22952" t="s">
        <v>1297</v>
      </c>
      <c r="C22952" t="str">
        <f t="shared" si="718"/>
        <v>2013-Cruzeiro/MG-24-5-3</v>
      </c>
      <c r="D22952" s="4">
        <v>10</v>
      </c>
      <c r="E22952">
        <v>30</v>
      </c>
      <c r="F22952" t="str">
        <f t="shared" si="719"/>
        <v>24-5-3</v>
      </c>
    </row>
    <row r="22953" spans="1:6" x14ac:dyDescent="0.3">
      <c r="A22953">
        <v>2013</v>
      </c>
      <c r="B22953" t="s">
        <v>1299</v>
      </c>
      <c r="C22953" t="str">
        <f t="shared" si="718"/>
        <v>2013-Flamengo/RJ-24-5-3</v>
      </c>
      <c r="D22953" s="4">
        <v>8</v>
      </c>
      <c r="E22953">
        <v>13</v>
      </c>
      <c r="F22953" t="str">
        <f t="shared" si="719"/>
        <v>24-5-3</v>
      </c>
    </row>
    <row r="22954" spans="1:6" x14ac:dyDescent="0.3">
      <c r="A22954">
        <v>2013</v>
      </c>
      <c r="B22954" t="s">
        <v>1300</v>
      </c>
      <c r="C22954" t="str">
        <f t="shared" si="718"/>
        <v>2013-Fluminense/RJ-24-5-3</v>
      </c>
      <c r="D22954" s="4">
        <v>4</v>
      </c>
      <c r="E22954">
        <v>24</v>
      </c>
      <c r="F22954" t="str">
        <f t="shared" si="719"/>
        <v>24-5-3</v>
      </c>
    </row>
    <row r="22955" spans="1:6" x14ac:dyDescent="0.3">
      <c r="A22955">
        <v>2013</v>
      </c>
      <c r="B22955" t="s">
        <v>1302</v>
      </c>
      <c r="C22955" t="str">
        <f t="shared" si="718"/>
        <v>2013-Goias/GO-24-5-3</v>
      </c>
      <c r="D22955" s="4">
        <v>7</v>
      </c>
      <c r="E22955">
        <v>27</v>
      </c>
      <c r="F22955" t="str">
        <f t="shared" si="719"/>
        <v>24-5-3</v>
      </c>
    </row>
    <row r="22956" spans="1:6" x14ac:dyDescent="0.3">
      <c r="A22956">
        <v>2013</v>
      </c>
      <c r="B22956" t="s">
        <v>1303</v>
      </c>
      <c r="C22956" t="str">
        <f t="shared" si="718"/>
        <v>2013-Gremio/RS-24-5-3</v>
      </c>
      <c r="D22956" s="4">
        <v>15</v>
      </c>
      <c r="E22956">
        <v>36</v>
      </c>
      <c r="F22956" t="str">
        <f t="shared" si="719"/>
        <v>24-5-3</v>
      </c>
    </row>
    <row r="22957" spans="1:6" x14ac:dyDescent="0.3">
      <c r="A22957">
        <v>2013</v>
      </c>
      <c r="B22957" t="s">
        <v>1304</v>
      </c>
      <c r="C22957" t="str">
        <f t="shared" si="718"/>
        <v>2013-Internacional/RS-24-5-3</v>
      </c>
      <c r="D22957" s="4">
        <v>5</v>
      </c>
      <c r="E22957">
        <v>26</v>
      </c>
      <c r="F22957" t="str">
        <f t="shared" si="719"/>
        <v>24-5-3</v>
      </c>
    </row>
    <row r="22958" spans="1:6" x14ac:dyDescent="0.3">
      <c r="A22958">
        <v>2013</v>
      </c>
      <c r="B22958" t="s">
        <v>3074</v>
      </c>
      <c r="C22958" t="str">
        <f t="shared" si="718"/>
        <v>2013-Nautico/PE-24-5-3</v>
      </c>
      <c r="D22958" s="4">
        <v>1</v>
      </c>
      <c r="E22958">
        <v>5</v>
      </c>
      <c r="F22958" t="str">
        <f t="shared" si="719"/>
        <v>24-5-3</v>
      </c>
    </row>
    <row r="22959" spans="1:6" x14ac:dyDescent="0.3">
      <c r="A22959">
        <v>2013</v>
      </c>
      <c r="B22959" t="s">
        <v>1307</v>
      </c>
      <c r="C22959" t="str">
        <f t="shared" si="718"/>
        <v>2013-Ponte Preta/SP-24-5-3</v>
      </c>
      <c r="D22959" s="4">
        <v>5</v>
      </c>
      <c r="E22959">
        <v>12</v>
      </c>
      <c r="F22959" t="str">
        <f t="shared" si="719"/>
        <v>24-5-3</v>
      </c>
    </row>
    <row r="22960" spans="1:6" x14ac:dyDescent="0.3">
      <c r="A22960">
        <v>2013</v>
      </c>
      <c r="B22960" t="s">
        <v>3554</v>
      </c>
      <c r="C22960" t="str">
        <f t="shared" si="718"/>
        <v>2013-Portuguesa/SP-24-5-3</v>
      </c>
      <c r="D22960" s="4">
        <v>7</v>
      </c>
      <c r="E22960">
        <v>19</v>
      </c>
      <c r="F22960" t="str">
        <f t="shared" si="719"/>
        <v>24-5-3</v>
      </c>
    </row>
    <row r="22961" spans="1:6" x14ac:dyDescent="0.3">
      <c r="A22961">
        <v>2013</v>
      </c>
      <c r="B22961" t="s">
        <v>1309</v>
      </c>
      <c r="C22961" t="str">
        <f t="shared" si="718"/>
        <v>2013-Santos/SP-24-5-3</v>
      </c>
      <c r="D22961" s="4">
        <v>9</v>
      </c>
      <c r="E22961">
        <v>30</v>
      </c>
      <c r="F22961" t="str">
        <f t="shared" si="719"/>
        <v>24-5-3</v>
      </c>
    </row>
    <row r="22962" spans="1:6" x14ac:dyDescent="0.3">
      <c r="A22962">
        <v>2013</v>
      </c>
      <c r="B22962" t="s">
        <v>1310</v>
      </c>
      <c r="C22962" t="str">
        <f t="shared" si="718"/>
        <v>2013-Sao Paulo/SP-24-5-3</v>
      </c>
      <c r="D22962" s="4">
        <v>6</v>
      </c>
      <c r="E22962">
        <v>20</v>
      </c>
      <c r="F22962" t="str">
        <f t="shared" si="719"/>
        <v>24-5-3</v>
      </c>
    </row>
    <row r="22963" spans="1:6" x14ac:dyDescent="0.3">
      <c r="A22963">
        <v>2013</v>
      </c>
      <c r="B22963" t="s">
        <v>1311</v>
      </c>
      <c r="C22963" t="str">
        <f t="shared" si="718"/>
        <v>2013-Vasco/RJ-24-5-3</v>
      </c>
      <c r="D22963" s="4">
        <v>5</v>
      </c>
      <c r="E22963">
        <v>24</v>
      </c>
      <c r="F22963" t="str">
        <f t="shared" si="719"/>
        <v>24-5-3</v>
      </c>
    </row>
    <row r="22964" spans="1:6" x14ac:dyDescent="0.3">
      <c r="A22964">
        <v>2013</v>
      </c>
      <c r="B22964" t="s">
        <v>3555</v>
      </c>
      <c r="C22964" t="str">
        <f t="shared" si="718"/>
        <v>2013-Vitoria/BA-24-5-3</v>
      </c>
      <c r="D22964" s="4">
        <v>3</v>
      </c>
      <c r="E22964">
        <v>28</v>
      </c>
      <c r="F22964" t="str">
        <f t="shared" si="719"/>
        <v>24-5-3</v>
      </c>
    </row>
    <row r="22965" spans="1:6" x14ac:dyDescent="0.3">
      <c r="A22965">
        <v>2013</v>
      </c>
      <c r="B22965" t="s">
        <v>3076</v>
      </c>
      <c r="C22965" t="str">
        <f t="shared" si="718"/>
        <v>2013-Atletico/MG-24-5-4</v>
      </c>
      <c r="D22965" s="4">
        <v>9</v>
      </c>
      <c r="E22965">
        <v>26</v>
      </c>
      <c r="F22965" t="str">
        <f t="shared" si="719"/>
        <v>24-5-4</v>
      </c>
    </row>
    <row r="22966" spans="1:6" x14ac:dyDescent="0.3">
      <c r="A22966">
        <v>2013</v>
      </c>
      <c r="B22966" t="s">
        <v>1312</v>
      </c>
      <c r="C22966" t="str">
        <f t="shared" si="718"/>
        <v>2013-Atletico/PR-24-5-4</v>
      </c>
      <c r="D22966" s="4">
        <v>11</v>
      </c>
      <c r="E22966">
        <v>32</v>
      </c>
      <c r="F22966" t="str">
        <f t="shared" si="719"/>
        <v>24-5-4</v>
      </c>
    </row>
    <row r="22967" spans="1:6" x14ac:dyDescent="0.3">
      <c r="A22967">
        <v>2013</v>
      </c>
      <c r="B22967" t="s">
        <v>4981</v>
      </c>
      <c r="C22967" t="str">
        <f t="shared" si="718"/>
        <v>2013-Bahia/BA-24-5-4</v>
      </c>
      <c r="D22967" s="4">
        <v>4</v>
      </c>
      <c r="E22967">
        <v>23</v>
      </c>
      <c r="F22967" t="str">
        <f t="shared" si="719"/>
        <v>24-5-4</v>
      </c>
    </row>
    <row r="22968" spans="1:6" x14ac:dyDescent="0.3">
      <c r="A22968">
        <v>2013</v>
      </c>
      <c r="B22968" t="s">
        <v>1313</v>
      </c>
      <c r="C22968" t="str">
        <f t="shared" si="718"/>
        <v>2013-Botafogo/RJ-24-5-4</v>
      </c>
      <c r="D22968" s="4">
        <v>6</v>
      </c>
      <c r="E22968">
        <v>28</v>
      </c>
      <c r="F22968" t="str">
        <f t="shared" si="719"/>
        <v>24-5-4</v>
      </c>
    </row>
    <row r="22969" spans="1:6" x14ac:dyDescent="0.3">
      <c r="A22969">
        <v>2013</v>
      </c>
      <c r="B22969" t="s">
        <v>1314</v>
      </c>
      <c r="C22969" t="str">
        <f t="shared" si="718"/>
        <v>2013-Corinthians/SP-24-5-4</v>
      </c>
      <c r="D22969" s="4">
        <v>9</v>
      </c>
      <c r="E22969">
        <v>23</v>
      </c>
      <c r="F22969" t="str">
        <f t="shared" si="719"/>
        <v>24-5-4</v>
      </c>
    </row>
    <row r="22970" spans="1:6" x14ac:dyDescent="0.3">
      <c r="A22970">
        <v>2013</v>
      </c>
      <c r="B22970" t="s">
        <v>3556</v>
      </c>
      <c r="C22970" t="str">
        <f t="shared" si="718"/>
        <v>2013-Coritiba/PR-24-5-4</v>
      </c>
      <c r="D22970" s="4">
        <v>4</v>
      </c>
      <c r="E22970">
        <v>32</v>
      </c>
      <c r="F22970" t="str">
        <f t="shared" si="719"/>
        <v>24-5-4</v>
      </c>
    </row>
    <row r="22971" spans="1:6" x14ac:dyDescent="0.3">
      <c r="A22971">
        <v>2013</v>
      </c>
      <c r="B22971" t="s">
        <v>5219</v>
      </c>
      <c r="C22971" t="str">
        <f t="shared" si="718"/>
        <v>2013-Criciuma/SC-24-5-4</v>
      </c>
      <c r="D22971" s="4">
        <v>7</v>
      </c>
      <c r="E22971">
        <v>21</v>
      </c>
      <c r="F22971" t="str">
        <f t="shared" si="719"/>
        <v>24-5-4</v>
      </c>
    </row>
    <row r="22972" spans="1:6" x14ac:dyDescent="0.3">
      <c r="A22972">
        <v>2013</v>
      </c>
      <c r="B22972" t="s">
        <v>1315</v>
      </c>
      <c r="C22972" t="str">
        <f t="shared" si="718"/>
        <v>2013-Cruzeiro/MG-24-5-4</v>
      </c>
      <c r="D22972" s="4">
        <v>10</v>
      </c>
      <c r="E22972">
        <v>36</v>
      </c>
      <c r="F22972" t="str">
        <f t="shared" si="719"/>
        <v>24-5-4</v>
      </c>
    </row>
    <row r="22973" spans="1:6" x14ac:dyDescent="0.3">
      <c r="A22973">
        <v>2013</v>
      </c>
      <c r="B22973" t="s">
        <v>1317</v>
      </c>
      <c r="C22973" t="str">
        <f t="shared" si="718"/>
        <v>2013-Flamengo/RJ-24-5-4</v>
      </c>
      <c r="D22973" s="4">
        <v>6</v>
      </c>
      <c r="E22973">
        <v>18</v>
      </c>
      <c r="F22973" t="str">
        <f t="shared" si="719"/>
        <v>24-5-4</v>
      </c>
    </row>
    <row r="22974" spans="1:6" x14ac:dyDescent="0.3">
      <c r="A22974">
        <v>2013</v>
      </c>
      <c r="B22974" t="s">
        <v>1318</v>
      </c>
      <c r="C22974" t="str">
        <f t="shared" si="718"/>
        <v>2013-Fluminense/RJ-24-5-4</v>
      </c>
      <c r="D22974" s="4">
        <v>5</v>
      </c>
      <c r="E22974">
        <v>24</v>
      </c>
      <c r="F22974" t="str">
        <f t="shared" si="719"/>
        <v>24-5-4</v>
      </c>
    </row>
    <row r="22975" spans="1:6" x14ac:dyDescent="0.3">
      <c r="A22975">
        <v>2013</v>
      </c>
      <c r="B22975" t="s">
        <v>1320</v>
      </c>
      <c r="C22975" t="str">
        <f t="shared" si="718"/>
        <v>2013-Goias/GO-24-5-4</v>
      </c>
      <c r="D22975" s="4">
        <v>9</v>
      </c>
      <c r="E22975">
        <v>22</v>
      </c>
      <c r="F22975" t="str">
        <f t="shared" si="719"/>
        <v>24-5-4</v>
      </c>
    </row>
    <row r="22976" spans="1:6" x14ac:dyDescent="0.3">
      <c r="A22976">
        <v>2013</v>
      </c>
      <c r="B22976" t="s">
        <v>1321</v>
      </c>
      <c r="C22976" t="str">
        <f t="shared" si="718"/>
        <v>2013-Gremio/RS-24-5-4</v>
      </c>
      <c r="D22976" s="4">
        <v>12</v>
      </c>
      <c r="E22976">
        <v>33</v>
      </c>
      <c r="F22976" t="str">
        <f t="shared" si="719"/>
        <v>24-5-4</v>
      </c>
    </row>
    <row r="22977" spans="1:6" x14ac:dyDescent="0.3">
      <c r="A22977">
        <v>2013</v>
      </c>
      <c r="B22977" t="s">
        <v>1322</v>
      </c>
      <c r="C22977" t="str">
        <f t="shared" si="718"/>
        <v>2013-Internacional/RS-24-5-4</v>
      </c>
      <c r="D22977" s="4">
        <v>7</v>
      </c>
      <c r="E22977">
        <v>28</v>
      </c>
      <c r="F22977" t="str">
        <f t="shared" si="719"/>
        <v>24-5-4</v>
      </c>
    </row>
    <row r="22978" spans="1:6" x14ac:dyDescent="0.3">
      <c r="A22978">
        <v>2013</v>
      </c>
      <c r="B22978" t="s">
        <v>3077</v>
      </c>
      <c r="C22978" t="str">
        <f t="shared" si="718"/>
        <v>2013-Nautico/PE-24-5-4</v>
      </c>
      <c r="D22978" s="4">
        <v>1</v>
      </c>
      <c r="E22978">
        <v>5</v>
      </c>
      <c r="F22978" t="str">
        <f t="shared" si="719"/>
        <v>24-5-4</v>
      </c>
    </row>
    <row r="22979" spans="1:6" x14ac:dyDescent="0.3">
      <c r="A22979">
        <v>2013</v>
      </c>
      <c r="B22979" t="s">
        <v>1325</v>
      </c>
      <c r="C22979" t="str">
        <f t="shared" ref="C22979:C23042" si="720">A22979&amp;"-"&amp;B22979</f>
        <v>2013-Ponte Preta/SP-24-5-4</v>
      </c>
      <c r="D22979" s="4">
        <v>4</v>
      </c>
      <c r="E22979">
        <v>18</v>
      </c>
      <c r="F22979" t="str">
        <f t="shared" ref="F22979:F23042" si="721">RIGHT(B22979,LEN(C22979)-FIND("-",C22979,6))</f>
        <v>24-5-4</v>
      </c>
    </row>
    <row r="22980" spans="1:6" x14ac:dyDescent="0.3">
      <c r="A22980">
        <v>2013</v>
      </c>
      <c r="B22980" t="s">
        <v>3557</v>
      </c>
      <c r="C22980" t="str">
        <f t="shared" si="720"/>
        <v>2013-Portuguesa/SP-24-5-4</v>
      </c>
      <c r="D22980" s="4">
        <v>5</v>
      </c>
      <c r="E22980">
        <v>19</v>
      </c>
      <c r="F22980" t="str">
        <f t="shared" si="721"/>
        <v>24-5-4</v>
      </c>
    </row>
    <row r="22981" spans="1:6" x14ac:dyDescent="0.3">
      <c r="A22981">
        <v>2013</v>
      </c>
      <c r="B22981" t="s">
        <v>1327</v>
      </c>
      <c r="C22981" t="str">
        <f t="shared" si="720"/>
        <v>2013-Santos/SP-24-5-4</v>
      </c>
      <c r="D22981" s="4">
        <v>7</v>
      </c>
      <c r="E22981">
        <v>27</v>
      </c>
      <c r="F22981" t="str">
        <f t="shared" si="721"/>
        <v>24-5-4</v>
      </c>
    </row>
    <row r="22982" spans="1:6" x14ac:dyDescent="0.3">
      <c r="A22982">
        <v>2013</v>
      </c>
      <c r="B22982" t="s">
        <v>1328</v>
      </c>
      <c r="C22982" t="str">
        <f t="shared" si="720"/>
        <v>2013-Sao Paulo/SP-24-5-4</v>
      </c>
      <c r="D22982" s="4">
        <v>5</v>
      </c>
      <c r="E22982">
        <v>17</v>
      </c>
      <c r="F22982" t="str">
        <f t="shared" si="721"/>
        <v>24-5-4</v>
      </c>
    </row>
    <row r="22983" spans="1:6" x14ac:dyDescent="0.3">
      <c r="A22983">
        <v>2013</v>
      </c>
      <c r="B22983" t="s">
        <v>1329</v>
      </c>
      <c r="C22983" t="str">
        <f t="shared" si="720"/>
        <v>2013-Vasco/RJ-24-5-4</v>
      </c>
      <c r="D22983" s="4">
        <v>6</v>
      </c>
      <c r="E22983">
        <v>17</v>
      </c>
      <c r="F22983" t="str">
        <f t="shared" si="721"/>
        <v>24-5-4</v>
      </c>
    </row>
    <row r="22984" spans="1:6" x14ac:dyDescent="0.3">
      <c r="A22984">
        <v>2013</v>
      </c>
      <c r="B22984" t="s">
        <v>3558</v>
      </c>
      <c r="C22984" t="str">
        <f t="shared" si="720"/>
        <v>2013-Vitoria/BA-24-5-4</v>
      </c>
      <c r="D22984" s="4">
        <v>4</v>
      </c>
      <c r="E22984">
        <v>31</v>
      </c>
      <c r="F22984" t="str">
        <f t="shared" si="721"/>
        <v>24-5-4</v>
      </c>
    </row>
    <row r="22985" spans="1:6" x14ac:dyDescent="0.3">
      <c r="A22985">
        <v>2013</v>
      </c>
      <c r="B22985" t="s">
        <v>3079</v>
      </c>
      <c r="C22985" t="str">
        <f t="shared" si="720"/>
        <v>2013-Atletico/MG-25-2-0</v>
      </c>
      <c r="D22985" s="4">
        <v>2.6842160000000002</v>
      </c>
      <c r="E22985">
        <v>16</v>
      </c>
      <c r="F22985" t="str">
        <f t="shared" si="721"/>
        <v>25-2-0</v>
      </c>
    </row>
    <row r="22986" spans="1:6" x14ac:dyDescent="0.3">
      <c r="A22986">
        <v>2013</v>
      </c>
      <c r="B22986" t="s">
        <v>1330</v>
      </c>
      <c r="C22986" t="str">
        <f t="shared" si="720"/>
        <v>2013-Atletico/PR-25-2-0</v>
      </c>
      <c r="D22986" s="4">
        <v>3</v>
      </c>
      <c r="E22986">
        <v>16</v>
      </c>
      <c r="F22986" t="str">
        <f t="shared" si="721"/>
        <v>25-2-0</v>
      </c>
    </row>
    <row r="22987" spans="1:6" x14ac:dyDescent="0.3">
      <c r="A22987">
        <v>2013</v>
      </c>
      <c r="B22987" t="s">
        <v>4983</v>
      </c>
      <c r="C22987" t="str">
        <f t="shared" si="720"/>
        <v>2013-Bahia/BA-25-2-0</v>
      </c>
      <c r="D22987" s="4">
        <v>2.666668</v>
      </c>
      <c r="E22987">
        <v>16</v>
      </c>
      <c r="F22987" t="str">
        <f t="shared" si="721"/>
        <v>25-2-0</v>
      </c>
    </row>
    <row r="22988" spans="1:6" x14ac:dyDescent="0.3">
      <c r="A22988">
        <v>2013</v>
      </c>
      <c r="B22988" t="s">
        <v>1331</v>
      </c>
      <c r="C22988" t="str">
        <f t="shared" si="720"/>
        <v>2013-Botafogo/RJ-25-2-0</v>
      </c>
      <c r="D22988" s="4">
        <v>1</v>
      </c>
      <c r="E22988">
        <v>16</v>
      </c>
      <c r="F22988" t="str">
        <f t="shared" si="721"/>
        <v>25-2-0</v>
      </c>
    </row>
    <row r="22989" spans="1:6" x14ac:dyDescent="0.3">
      <c r="A22989">
        <v>2013</v>
      </c>
      <c r="B22989" t="s">
        <v>1332</v>
      </c>
      <c r="C22989" t="str">
        <f t="shared" si="720"/>
        <v>2013-Corinthians/SP-25-2-0</v>
      </c>
      <c r="D22989" s="4">
        <v>1.5555540000000001</v>
      </c>
      <c r="E22989">
        <v>10</v>
      </c>
      <c r="F22989" t="str">
        <f t="shared" si="721"/>
        <v>25-2-0</v>
      </c>
    </row>
    <row r="22990" spans="1:6" x14ac:dyDescent="0.3">
      <c r="A22990">
        <v>2013</v>
      </c>
      <c r="B22990" t="s">
        <v>3559</v>
      </c>
      <c r="C22990" t="str">
        <f t="shared" si="720"/>
        <v>2013-Coritiba/PR-25-2-0</v>
      </c>
      <c r="D22990" s="4">
        <v>1.166668</v>
      </c>
      <c r="E22990">
        <v>10</v>
      </c>
      <c r="F22990" t="str">
        <f t="shared" si="721"/>
        <v>25-2-0</v>
      </c>
    </row>
    <row r="22991" spans="1:6" x14ac:dyDescent="0.3">
      <c r="A22991">
        <v>2013</v>
      </c>
      <c r="B22991" t="s">
        <v>5220</v>
      </c>
      <c r="C22991" t="str">
        <f t="shared" si="720"/>
        <v>2013-Criciuma/SC-25-2-0</v>
      </c>
      <c r="D22991" s="4">
        <v>2.4666649999999999</v>
      </c>
      <c r="E22991">
        <v>14</v>
      </c>
      <c r="F22991" t="str">
        <f t="shared" si="721"/>
        <v>25-2-0</v>
      </c>
    </row>
    <row r="22992" spans="1:6" x14ac:dyDescent="0.3">
      <c r="A22992">
        <v>2013</v>
      </c>
      <c r="B22992" t="s">
        <v>1333</v>
      </c>
      <c r="C22992" t="str">
        <f t="shared" si="720"/>
        <v>2013-Cruzeiro/MG-25-2-0</v>
      </c>
      <c r="D22992" s="4">
        <v>3.2</v>
      </c>
      <c r="E22992">
        <v>16</v>
      </c>
      <c r="F22992" t="str">
        <f t="shared" si="721"/>
        <v>25-2-0</v>
      </c>
    </row>
    <row r="22993" spans="1:6" x14ac:dyDescent="0.3">
      <c r="A22993">
        <v>2013</v>
      </c>
      <c r="B22993" t="s">
        <v>1335</v>
      </c>
      <c r="C22993" t="str">
        <f t="shared" si="720"/>
        <v>2013-Flamengo/RJ-25-2-0</v>
      </c>
      <c r="D22993" s="4">
        <v>2.8666659999999999</v>
      </c>
      <c r="E22993">
        <v>8</v>
      </c>
      <c r="F22993" t="str">
        <f t="shared" si="721"/>
        <v>25-2-0</v>
      </c>
    </row>
    <row r="22994" spans="1:6" x14ac:dyDescent="0.3">
      <c r="A22994">
        <v>2013</v>
      </c>
      <c r="B22994" t="s">
        <v>1336</v>
      </c>
      <c r="C22994" t="str">
        <f t="shared" si="720"/>
        <v>2013-Fluminense/RJ-25-2-0</v>
      </c>
      <c r="D22994" s="4">
        <v>5.0000200000000001</v>
      </c>
      <c r="E22994">
        <v>16</v>
      </c>
      <c r="F22994" t="str">
        <f t="shared" si="721"/>
        <v>25-2-0</v>
      </c>
    </row>
    <row r="22995" spans="1:6" x14ac:dyDescent="0.3">
      <c r="A22995">
        <v>2013</v>
      </c>
      <c r="B22995" t="s">
        <v>1338</v>
      </c>
      <c r="C22995" t="str">
        <f t="shared" si="720"/>
        <v>2013-Goias/GO-25-2-0</v>
      </c>
      <c r="D22995" s="4">
        <v>2.15</v>
      </c>
      <c r="E22995">
        <v>10</v>
      </c>
      <c r="F22995" t="str">
        <f t="shared" si="721"/>
        <v>25-2-0</v>
      </c>
    </row>
    <row r="22996" spans="1:6" x14ac:dyDescent="0.3">
      <c r="A22996">
        <v>2013</v>
      </c>
      <c r="B22996" t="s">
        <v>1339</v>
      </c>
      <c r="C22996" t="str">
        <f t="shared" si="720"/>
        <v>2013-Gremio/RS-25-2-0</v>
      </c>
      <c r="D22996" s="4">
        <v>3.393942</v>
      </c>
      <c r="E22996">
        <v>16</v>
      </c>
      <c r="F22996" t="str">
        <f t="shared" si="721"/>
        <v>25-2-0</v>
      </c>
    </row>
    <row r="22997" spans="1:6" x14ac:dyDescent="0.3">
      <c r="A22997">
        <v>2013</v>
      </c>
      <c r="B22997" t="s">
        <v>1340</v>
      </c>
      <c r="C22997" t="str">
        <f t="shared" si="720"/>
        <v>2013-Internacional/RS-25-2-0</v>
      </c>
      <c r="D22997" s="4">
        <v>2.2857120000000002</v>
      </c>
      <c r="E22997">
        <v>16</v>
      </c>
      <c r="F22997" t="str">
        <f t="shared" si="721"/>
        <v>25-2-0</v>
      </c>
    </row>
    <row r="22998" spans="1:6" x14ac:dyDescent="0.3">
      <c r="A22998">
        <v>2013</v>
      </c>
      <c r="B22998" t="s">
        <v>3080</v>
      </c>
      <c r="C22998" t="str">
        <f t="shared" si="720"/>
        <v>2013-Nautico/PE-25-2-0</v>
      </c>
      <c r="D22998" s="4">
        <v>2.4</v>
      </c>
      <c r="E22998">
        <v>8</v>
      </c>
      <c r="F22998" t="str">
        <f t="shared" si="721"/>
        <v>25-2-0</v>
      </c>
    </row>
    <row r="22999" spans="1:6" x14ac:dyDescent="0.3">
      <c r="A22999">
        <v>2013</v>
      </c>
      <c r="B22999" t="s">
        <v>1343</v>
      </c>
      <c r="C22999" t="str">
        <f t="shared" si="720"/>
        <v>2013-Ponte Preta/SP-25-2-0</v>
      </c>
      <c r="D22999" s="4">
        <v>2</v>
      </c>
      <c r="E22999">
        <v>10</v>
      </c>
      <c r="F22999" t="str">
        <f t="shared" si="721"/>
        <v>25-2-0</v>
      </c>
    </row>
    <row r="23000" spans="1:6" x14ac:dyDescent="0.3">
      <c r="A23000">
        <v>2013</v>
      </c>
      <c r="B23000" t="s">
        <v>3560</v>
      </c>
      <c r="C23000" t="str">
        <f t="shared" si="720"/>
        <v>2013-Portuguesa/SP-25-2-0</v>
      </c>
      <c r="D23000" s="4">
        <v>3.1428539999999998</v>
      </c>
      <c r="E23000">
        <v>16</v>
      </c>
      <c r="F23000" t="str">
        <f t="shared" si="721"/>
        <v>25-2-0</v>
      </c>
    </row>
    <row r="23001" spans="1:6" x14ac:dyDescent="0.3">
      <c r="A23001">
        <v>2013</v>
      </c>
      <c r="B23001" t="s">
        <v>1345</v>
      </c>
      <c r="C23001" t="str">
        <f t="shared" si="720"/>
        <v>2013-Santos/SP-25-2-0</v>
      </c>
      <c r="D23001" s="4">
        <v>3.0666660000000001</v>
      </c>
      <c r="E23001">
        <v>16</v>
      </c>
      <c r="F23001" t="str">
        <f t="shared" si="721"/>
        <v>25-2-0</v>
      </c>
    </row>
    <row r="23002" spans="1:6" x14ac:dyDescent="0.3">
      <c r="A23002">
        <v>2013</v>
      </c>
      <c r="B23002" t="s">
        <v>1346</v>
      </c>
      <c r="C23002" t="str">
        <f t="shared" si="720"/>
        <v>2013-Sao Paulo/SP-25-2-0</v>
      </c>
      <c r="D23002" s="4">
        <v>2.3333360000000001</v>
      </c>
      <c r="E23002">
        <v>14</v>
      </c>
      <c r="F23002" t="str">
        <f t="shared" si="721"/>
        <v>25-2-0</v>
      </c>
    </row>
    <row r="23003" spans="1:6" x14ac:dyDescent="0.3">
      <c r="A23003">
        <v>2013</v>
      </c>
      <c r="B23003" t="s">
        <v>1347</v>
      </c>
      <c r="C23003" t="str">
        <f t="shared" si="720"/>
        <v>2013-Vasco/RJ-25-2-0</v>
      </c>
      <c r="D23003" s="4">
        <v>1.8095220000000001</v>
      </c>
      <c r="E23003">
        <v>8</v>
      </c>
      <c r="F23003" t="str">
        <f t="shared" si="721"/>
        <v>25-2-0</v>
      </c>
    </row>
    <row r="23004" spans="1:6" x14ac:dyDescent="0.3">
      <c r="A23004">
        <v>2013</v>
      </c>
      <c r="B23004" t="s">
        <v>3561</v>
      </c>
      <c r="C23004" t="str">
        <f t="shared" si="720"/>
        <v>2013-Vitoria/BA-25-2-0</v>
      </c>
      <c r="D23004" s="4">
        <v>2.6666720000000002</v>
      </c>
      <c r="E23004">
        <v>16</v>
      </c>
      <c r="F23004" t="str">
        <f t="shared" si="721"/>
        <v>25-2-0</v>
      </c>
    </row>
    <row r="23005" spans="1:6" x14ac:dyDescent="0.3">
      <c r="A23005">
        <v>2013</v>
      </c>
      <c r="B23005" t="s">
        <v>3082</v>
      </c>
      <c r="C23005" t="str">
        <f t="shared" si="720"/>
        <v>2013-Atletico/MG-25-2-1</v>
      </c>
      <c r="D23005" s="4">
        <v>3</v>
      </c>
      <c r="E23005">
        <v>15</v>
      </c>
      <c r="F23005" t="str">
        <f t="shared" si="721"/>
        <v>25-2-1</v>
      </c>
    </row>
    <row r="23006" spans="1:6" x14ac:dyDescent="0.3">
      <c r="A23006">
        <v>2013</v>
      </c>
      <c r="B23006" t="s">
        <v>1348</v>
      </c>
      <c r="C23006" t="str">
        <f t="shared" si="720"/>
        <v>2013-Atletico/PR-25-2-1</v>
      </c>
      <c r="D23006" s="4">
        <v>3.866676</v>
      </c>
      <c r="E23006">
        <v>16</v>
      </c>
      <c r="F23006" t="str">
        <f t="shared" si="721"/>
        <v>25-2-1</v>
      </c>
    </row>
    <row r="23007" spans="1:6" x14ac:dyDescent="0.3">
      <c r="A23007">
        <v>2013</v>
      </c>
      <c r="B23007" t="s">
        <v>4985</v>
      </c>
      <c r="C23007" t="str">
        <f t="shared" si="720"/>
        <v>2013-Bahia/BA-25-2-1</v>
      </c>
      <c r="D23007" s="4">
        <v>3</v>
      </c>
      <c r="E23007">
        <v>16</v>
      </c>
      <c r="F23007" t="str">
        <f t="shared" si="721"/>
        <v>25-2-1</v>
      </c>
    </row>
    <row r="23008" spans="1:6" x14ac:dyDescent="0.3">
      <c r="A23008">
        <v>2013</v>
      </c>
      <c r="B23008" t="s">
        <v>1349</v>
      </c>
      <c r="C23008" t="str">
        <f t="shared" si="720"/>
        <v>2013-Botafogo/RJ-25-2-1</v>
      </c>
      <c r="D23008" s="4">
        <v>2.421055</v>
      </c>
      <c r="E23008">
        <v>16</v>
      </c>
      <c r="F23008" t="str">
        <f t="shared" si="721"/>
        <v>25-2-1</v>
      </c>
    </row>
    <row r="23009" spans="1:6" x14ac:dyDescent="0.3">
      <c r="A23009">
        <v>2013</v>
      </c>
      <c r="B23009" t="s">
        <v>1350</v>
      </c>
      <c r="C23009" t="str">
        <f t="shared" si="720"/>
        <v>2013-Corinthians/SP-25-2-1</v>
      </c>
      <c r="D23009" s="4">
        <v>2.2222200000000001</v>
      </c>
      <c r="E23009">
        <v>16</v>
      </c>
      <c r="F23009" t="str">
        <f t="shared" si="721"/>
        <v>25-2-1</v>
      </c>
    </row>
    <row r="23010" spans="1:6" x14ac:dyDescent="0.3">
      <c r="A23010">
        <v>2013</v>
      </c>
      <c r="B23010" t="s">
        <v>3562</v>
      </c>
      <c r="C23010" t="str">
        <f t="shared" si="720"/>
        <v>2013-Coritiba/PR-25-2-1</v>
      </c>
      <c r="D23010" s="4">
        <v>3.1111080000000002</v>
      </c>
      <c r="E23010">
        <v>16</v>
      </c>
      <c r="F23010" t="str">
        <f t="shared" si="721"/>
        <v>25-2-1</v>
      </c>
    </row>
    <row r="23011" spans="1:6" x14ac:dyDescent="0.3">
      <c r="A23011">
        <v>2013</v>
      </c>
      <c r="B23011" t="s">
        <v>5221</v>
      </c>
      <c r="C23011" t="str">
        <f t="shared" si="720"/>
        <v>2013-Criciuma/SC-25-2-1</v>
      </c>
      <c r="D23011" s="4">
        <v>2.2222300000000001</v>
      </c>
      <c r="E23011">
        <v>10</v>
      </c>
      <c r="F23011" t="str">
        <f t="shared" si="721"/>
        <v>25-2-1</v>
      </c>
    </row>
    <row r="23012" spans="1:6" x14ac:dyDescent="0.3">
      <c r="A23012">
        <v>2013</v>
      </c>
      <c r="B23012" t="s">
        <v>1351</v>
      </c>
      <c r="C23012" t="str">
        <f t="shared" si="720"/>
        <v>2013-Cruzeiro/MG-25-2-1</v>
      </c>
      <c r="D23012" s="4">
        <v>3.5</v>
      </c>
      <c r="E23012">
        <v>14</v>
      </c>
      <c r="F23012" t="str">
        <f t="shared" si="721"/>
        <v>25-2-1</v>
      </c>
    </row>
    <row r="23013" spans="1:6" x14ac:dyDescent="0.3">
      <c r="A23013">
        <v>2013</v>
      </c>
      <c r="B23013" t="s">
        <v>1353</v>
      </c>
      <c r="C23013" t="str">
        <f t="shared" si="720"/>
        <v>2013-Flamengo/RJ-25-2-1</v>
      </c>
      <c r="D23013" s="4">
        <v>2</v>
      </c>
      <c r="E23013">
        <v>10</v>
      </c>
      <c r="F23013" t="str">
        <f t="shared" si="721"/>
        <v>25-2-1</v>
      </c>
    </row>
    <row r="23014" spans="1:6" x14ac:dyDescent="0.3">
      <c r="A23014">
        <v>2013</v>
      </c>
      <c r="B23014" t="s">
        <v>1354</v>
      </c>
      <c r="C23014" t="str">
        <f t="shared" si="720"/>
        <v>2013-Fluminense/RJ-25-2-1</v>
      </c>
      <c r="D23014" s="4">
        <v>2</v>
      </c>
      <c r="E23014">
        <v>8</v>
      </c>
      <c r="F23014" t="str">
        <f t="shared" si="721"/>
        <v>25-2-1</v>
      </c>
    </row>
    <row r="23015" spans="1:6" x14ac:dyDescent="0.3">
      <c r="A23015">
        <v>2013</v>
      </c>
      <c r="B23015" t="s">
        <v>1356</v>
      </c>
      <c r="C23015" t="str">
        <f t="shared" si="720"/>
        <v>2013-Goias/GO-25-2-1</v>
      </c>
      <c r="D23015" s="4">
        <v>2.8275869999999999</v>
      </c>
      <c r="E23015">
        <v>10</v>
      </c>
      <c r="F23015" t="str">
        <f t="shared" si="721"/>
        <v>25-2-1</v>
      </c>
    </row>
    <row r="23016" spans="1:6" x14ac:dyDescent="0.3">
      <c r="A23016">
        <v>2013</v>
      </c>
      <c r="B23016" t="s">
        <v>1357</v>
      </c>
      <c r="C23016" t="str">
        <f t="shared" si="720"/>
        <v>2013-Gremio/RS-25-2-1</v>
      </c>
      <c r="D23016" s="4">
        <v>3.666668</v>
      </c>
      <c r="E23016">
        <v>16</v>
      </c>
      <c r="F23016" t="str">
        <f t="shared" si="721"/>
        <v>25-2-1</v>
      </c>
    </row>
    <row r="23017" spans="1:6" x14ac:dyDescent="0.3">
      <c r="A23017">
        <v>2013</v>
      </c>
      <c r="B23017" t="s">
        <v>1358</v>
      </c>
      <c r="C23017" t="str">
        <f t="shared" si="720"/>
        <v>2013-Internacional/RS-25-2-1</v>
      </c>
      <c r="D23017" s="4">
        <v>0</v>
      </c>
      <c r="E23017">
        <v>16</v>
      </c>
      <c r="F23017" t="str">
        <f t="shared" si="721"/>
        <v>25-2-1</v>
      </c>
    </row>
    <row r="23018" spans="1:6" x14ac:dyDescent="0.3">
      <c r="A23018">
        <v>2013</v>
      </c>
      <c r="B23018" t="s">
        <v>3083</v>
      </c>
      <c r="C23018" t="str">
        <f t="shared" si="720"/>
        <v>2013-Nautico/PE-25-2-1</v>
      </c>
      <c r="D23018" s="4">
        <v>1.3888879999999999</v>
      </c>
      <c r="E23018">
        <v>4</v>
      </c>
      <c r="F23018" t="str">
        <f t="shared" si="721"/>
        <v>25-2-1</v>
      </c>
    </row>
    <row r="23019" spans="1:6" x14ac:dyDescent="0.3">
      <c r="A23019">
        <v>2013</v>
      </c>
      <c r="B23019" t="s">
        <v>1361</v>
      </c>
      <c r="C23019" t="str">
        <f t="shared" si="720"/>
        <v>2013-Ponte Preta/SP-25-2-1</v>
      </c>
      <c r="D23019" s="4">
        <v>2</v>
      </c>
      <c r="E23019">
        <v>8</v>
      </c>
      <c r="F23019" t="str">
        <f t="shared" si="721"/>
        <v>25-2-1</v>
      </c>
    </row>
    <row r="23020" spans="1:6" x14ac:dyDescent="0.3">
      <c r="A23020">
        <v>2013</v>
      </c>
      <c r="B23020" t="s">
        <v>3563</v>
      </c>
      <c r="C23020" t="str">
        <f t="shared" si="720"/>
        <v>2013-Portuguesa/SP-25-2-1</v>
      </c>
      <c r="D23020" s="4">
        <v>6</v>
      </c>
      <c r="E23020">
        <v>16</v>
      </c>
      <c r="F23020" t="str">
        <f t="shared" si="721"/>
        <v>25-2-1</v>
      </c>
    </row>
    <row r="23021" spans="1:6" x14ac:dyDescent="0.3">
      <c r="A23021">
        <v>2013</v>
      </c>
      <c r="B23021" t="s">
        <v>1363</v>
      </c>
      <c r="C23021" t="str">
        <f t="shared" si="720"/>
        <v>2013-Santos/SP-25-2-1</v>
      </c>
      <c r="D23021" s="4">
        <v>2.9545469999999998</v>
      </c>
      <c r="E23021">
        <v>16</v>
      </c>
      <c r="F23021" t="str">
        <f t="shared" si="721"/>
        <v>25-2-1</v>
      </c>
    </row>
    <row r="23022" spans="1:6" x14ac:dyDescent="0.3">
      <c r="A23022">
        <v>2013</v>
      </c>
      <c r="B23022" t="s">
        <v>1364</v>
      </c>
      <c r="C23022" t="str">
        <f t="shared" si="720"/>
        <v>2013-Sao Paulo/SP-25-2-1</v>
      </c>
      <c r="D23022" s="4">
        <v>2.3636370000000002</v>
      </c>
      <c r="E23022">
        <v>16</v>
      </c>
      <c r="F23022" t="str">
        <f t="shared" si="721"/>
        <v>25-2-1</v>
      </c>
    </row>
    <row r="23023" spans="1:6" x14ac:dyDescent="0.3">
      <c r="A23023">
        <v>2013</v>
      </c>
      <c r="B23023" t="s">
        <v>1365</v>
      </c>
      <c r="C23023" t="str">
        <f t="shared" si="720"/>
        <v>2013-Vasco/RJ-25-2-1</v>
      </c>
      <c r="D23023" s="4">
        <v>2.75</v>
      </c>
      <c r="E23023">
        <v>14</v>
      </c>
      <c r="F23023" t="str">
        <f t="shared" si="721"/>
        <v>25-2-1</v>
      </c>
    </row>
    <row r="23024" spans="1:6" x14ac:dyDescent="0.3">
      <c r="A23024">
        <v>2013</v>
      </c>
      <c r="B23024" t="s">
        <v>3564</v>
      </c>
      <c r="C23024" t="str">
        <f t="shared" si="720"/>
        <v>2013-Vitoria/BA-25-2-1</v>
      </c>
      <c r="D23024" s="4">
        <v>2.6666720000000002</v>
      </c>
      <c r="E23024">
        <v>16</v>
      </c>
      <c r="F23024" t="str">
        <f t="shared" si="721"/>
        <v>25-2-1</v>
      </c>
    </row>
    <row r="23025" spans="1:6" x14ac:dyDescent="0.3">
      <c r="A23025">
        <v>2013</v>
      </c>
      <c r="B23025" t="s">
        <v>3085</v>
      </c>
      <c r="C23025" t="str">
        <f t="shared" si="720"/>
        <v>2013-Atletico/MG-25-3-0</v>
      </c>
      <c r="D23025" s="4">
        <v>7</v>
      </c>
      <c r="E23025">
        <v>26</v>
      </c>
      <c r="F23025" t="str">
        <f t="shared" si="721"/>
        <v>25-3-0</v>
      </c>
    </row>
    <row r="23026" spans="1:6" x14ac:dyDescent="0.3">
      <c r="A23026">
        <v>2013</v>
      </c>
      <c r="B23026" t="s">
        <v>1366</v>
      </c>
      <c r="C23026" t="str">
        <f t="shared" si="720"/>
        <v>2013-Atletico/PR-25-3-0</v>
      </c>
      <c r="D23026" s="4">
        <v>6</v>
      </c>
      <c r="E23026">
        <v>26</v>
      </c>
      <c r="F23026" t="str">
        <f t="shared" si="721"/>
        <v>25-3-0</v>
      </c>
    </row>
    <row r="23027" spans="1:6" x14ac:dyDescent="0.3">
      <c r="A23027">
        <v>2013</v>
      </c>
      <c r="B23027" t="s">
        <v>4987</v>
      </c>
      <c r="C23027" t="str">
        <f t="shared" si="720"/>
        <v>2013-Bahia/BA-25-3-0</v>
      </c>
      <c r="D23027" s="4">
        <v>7</v>
      </c>
      <c r="E23027">
        <v>28</v>
      </c>
      <c r="F23027" t="str">
        <f t="shared" si="721"/>
        <v>25-3-0</v>
      </c>
    </row>
    <row r="23028" spans="1:6" x14ac:dyDescent="0.3">
      <c r="A23028">
        <v>2013</v>
      </c>
      <c r="B23028" t="s">
        <v>1367</v>
      </c>
      <c r="C23028" t="str">
        <f t="shared" si="720"/>
        <v>2013-Botafogo/RJ-25-3-0</v>
      </c>
      <c r="D23028" s="4">
        <v>0</v>
      </c>
      <c r="E23028">
        <v>31</v>
      </c>
      <c r="F23028" t="str">
        <f t="shared" si="721"/>
        <v>25-3-0</v>
      </c>
    </row>
    <row r="23029" spans="1:6" x14ac:dyDescent="0.3">
      <c r="A23029">
        <v>2013</v>
      </c>
      <c r="B23029" t="s">
        <v>1368</v>
      </c>
      <c r="C23029" t="str">
        <f t="shared" si="720"/>
        <v>2013-Corinthians/SP-25-3-0</v>
      </c>
      <c r="D23029" s="4">
        <v>1</v>
      </c>
      <c r="E23029">
        <v>19</v>
      </c>
      <c r="F23029" t="str">
        <f t="shared" si="721"/>
        <v>25-3-0</v>
      </c>
    </row>
    <row r="23030" spans="1:6" x14ac:dyDescent="0.3">
      <c r="A23030">
        <v>2013</v>
      </c>
      <c r="B23030" t="s">
        <v>3565</v>
      </c>
      <c r="C23030" t="str">
        <f t="shared" si="720"/>
        <v>2013-Coritiba/PR-25-3-0</v>
      </c>
      <c r="D23030" s="4">
        <v>2</v>
      </c>
      <c r="E23030">
        <v>25</v>
      </c>
      <c r="F23030" t="str">
        <f t="shared" si="721"/>
        <v>25-3-0</v>
      </c>
    </row>
    <row r="23031" spans="1:6" x14ac:dyDescent="0.3">
      <c r="A23031">
        <v>2013</v>
      </c>
      <c r="B23031" t="s">
        <v>5222</v>
      </c>
      <c r="C23031" t="str">
        <f t="shared" si="720"/>
        <v>2013-Criciuma/SC-25-3-0</v>
      </c>
      <c r="D23031" s="4">
        <v>0</v>
      </c>
      <c r="E23031">
        <v>17</v>
      </c>
      <c r="F23031" t="str">
        <f t="shared" si="721"/>
        <v>25-3-0</v>
      </c>
    </row>
    <row r="23032" spans="1:6" x14ac:dyDescent="0.3">
      <c r="A23032">
        <v>2013</v>
      </c>
      <c r="B23032" t="s">
        <v>1369</v>
      </c>
      <c r="C23032" t="str">
        <f t="shared" si="720"/>
        <v>2013-Cruzeiro/MG-25-3-0</v>
      </c>
      <c r="D23032" s="4">
        <v>7</v>
      </c>
      <c r="E23032">
        <v>31</v>
      </c>
      <c r="F23032" t="str">
        <f t="shared" si="721"/>
        <v>25-3-0</v>
      </c>
    </row>
    <row r="23033" spans="1:6" x14ac:dyDescent="0.3">
      <c r="A23033">
        <v>2013</v>
      </c>
      <c r="B23033" t="s">
        <v>1371</v>
      </c>
      <c r="C23033" t="str">
        <f t="shared" si="720"/>
        <v>2013-Flamengo/RJ-25-3-0</v>
      </c>
      <c r="D23033" s="4">
        <v>5</v>
      </c>
      <c r="E23033">
        <v>14</v>
      </c>
      <c r="F23033" t="str">
        <f t="shared" si="721"/>
        <v>25-3-0</v>
      </c>
    </row>
    <row r="23034" spans="1:6" x14ac:dyDescent="0.3">
      <c r="A23034">
        <v>2013</v>
      </c>
      <c r="B23034" t="s">
        <v>1372</v>
      </c>
      <c r="C23034" t="str">
        <f t="shared" si="720"/>
        <v>2013-Fluminense/RJ-25-3-0</v>
      </c>
      <c r="D23034" s="4">
        <v>7</v>
      </c>
      <c r="E23034">
        <v>26</v>
      </c>
      <c r="F23034" t="str">
        <f t="shared" si="721"/>
        <v>25-3-0</v>
      </c>
    </row>
    <row r="23035" spans="1:6" x14ac:dyDescent="0.3">
      <c r="A23035">
        <v>2013</v>
      </c>
      <c r="B23035" t="s">
        <v>1374</v>
      </c>
      <c r="C23035" t="str">
        <f t="shared" si="720"/>
        <v>2013-Goias/GO-25-3-0</v>
      </c>
      <c r="D23035" s="4">
        <v>4</v>
      </c>
      <c r="E23035">
        <v>20</v>
      </c>
      <c r="F23035" t="str">
        <f t="shared" si="721"/>
        <v>25-3-0</v>
      </c>
    </row>
    <row r="23036" spans="1:6" x14ac:dyDescent="0.3">
      <c r="A23036">
        <v>2013</v>
      </c>
      <c r="B23036" t="s">
        <v>1375</v>
      </c>
      <c r="C23036" t="str">
        <f t="shared" si="720"/>
        <v>2013-Gremio/RS-25-3-0</v>
      </c>
      <c r="D23036" s="4">
        <v>5.25</v>
      </c>
      <c r="E23036">
        <v>25</v>
      </c>
      <c r="F23036" t="str">
        <f t="shared" si="721"/>
        <v>25-3-0</v>
      </c>
    </row>
    <row r="23037" spans="1:6" x14ac:dyDescent="0.3">
      <c r="A23037">
        <v>2013</v>
      </c>
      <c r="B23037" t="s">
        <v>1376</v>
      </c>
      <c r="C23037" t="str">
        <f t="shared" si="720"/>
        <v>2013-Internacional/RS-25-3-0</v>
      </c>
      <c r="D23037" s="4">
        <v>0</v>
      </c>
      <c r="E23037">
        <v>25</v>
      </c>
      <c r="F23037" t="str">
        <f t="shared" si="721"/>
        <v>25-3-0</v>
      </c>
    </row>
    <row r="23038" spans="1:6" x14ac:dyDescent="0.3">
      <c r="A23038">
        <v>2013</v>
      </c>
      <c r="B23038" t="s">
        <v>3086</v>
      </c>
      <c r="C23038" t="str">
        <f t="shared" si="720"/>
        <v>2013-Nautico/PE-25-3-0</v>
      </c>
      <c r="D23038" s="4">
        <v>4</v>
      </c>
      <c r="E23038">
        <v>8</v>
      </c>
      <c r="F23038" t="str">
        <f t="shared" si="721"/>
        <v>25-3-0</v>
      </c>
    </row>
    <row r="23039" spans="1:6" x14ac:dyDescent="0.3">
      <c r="A23039">
        <v>2013</v>
      </c>
      <c r="B23039" t="s">
        <v>1379</v>
      </c>
      <c r="C23039" t="str">
        <f t="shared" si="720"/>
        <v>2013-Ponte Preta/SP-25-3-0</v>
      </c>
      <c r="D23039" s="4">
        <v>6</v>
      </c>
      <c r="E23039">
        <v>16</v>
      </c>
      <c r="F23039" t="str">
        <f t="shared" si="721"/>
        <v>25-3-0</v>
      </c>
    </row>
    <row r="23040" spans="1:6" x14ac:dyDescent="0.3">
      <c r="A23040">
        <v>2013</v>
      </c>
      <c r="B23040" t="s">
        <v>3566</v>
      </c>
      <c r="C23040" t="str">
        <f t="shared" si="720"/>
        <v>2013-Portuguesa/SP-25-3-0</v>
      </c>
      <c r="D23040" s="4">
        <v>9</v>
      </c>
      <c r="E23040">
        <v>27</v>
      </c>
      <c r="F23040" t="str">
        <f t="shared" si="721"/>
        <v>25-3-0</v>
      </c>
    </row>
    <row r="23041" spans="1:6" x14ac:dyDescent="0.3">
      <c r="A23041">
        <v>2013</v>
      </c>
      <c r="B23041" t="s">
        <v>1381</v>
      </c>
      <c r="C23041" t="str">
        <f t="shared" si="720"/>
        <v>2013-Santos/SP-25-3-0</v>
      </c>
      <c r="D23041" s="4">
        <v>4.125</v>
      </c>
      <c r="E23041">
        <v>23</v>
      </c>
      <c r="F23041" t="str">
        <f t="shared" si="721"/>
        <v>25-3-0</v>
      </c>
    </row>
    <row r="23042" spans="1:6" x14ac:dyDescent="0.3">
      <c r="A23042">
        <v>2013</v>
      </c>
      <c r="B23042" t="s">
        <v>1382</v>
      </c>
      <c r="C23042" t="str">
        <f t="shared" si="720"/>
        <v>2013-Sao Paulo/SP-25-3-0</v>
      </c>
      <c r="D23042" s="4">
        <v>6</v>
      </c>
      <c r="E23042">
        <v>23</v>
      </c>
      <c r="F23042" t="str">
        <f t="shared" si="721"/>
        <v>25-3-0</v>
      </c>
    </row>
    <row r="23043" spans="1:6" x14ac:dyDescent="0.3">
      <c r="A23043">
        <v>2013</v>
      </c>
      <c r="B23043" t="s">
        <v>1383</v>
      </c>
      <c r="C23043" t="str">
        <f t="shared" ref="C23043:C23106" si="722">A23043&amp;"-"&amp;B23043</f>
        <v>2013-Vasco/RJ-25-3-0</v>
      </c>
      <c r="D23043" s="4">
        <v>1</v>
      </c>
      <c r="E23043">
        <v>16</v>
      </c>
      <c r="F23043" t="str">
        <f t="shared" ref="F23043:F23106" si="723">RIGHT(B23043,LEN(C23043)-FIND("-",C23043,6))</f>
        <v>25-3-0</v>
      </c>
    </row>
    <row r="23044" spans="1:6" x14ac:dyDescent="0.3">
      <c r="A23044">
        <v>2013</v>
      </c>
      <c r="B23044" t="s">
        <v>3567</v>
      </c>
      <c r="C23044" t="str">
        <f t="shared" si="722"/>
        <v>2013-Vitoria/BA-25-3-0</v>
      </c>
      <c r="D23044" s="4">
        <v>3.8</v>
      </c>
      <c r="E23044">
        <v>19</v>
      </c>
      <c r="F23044" t="str">
        <f t="shared" si="723"/>
        <v>25-3-0</v>
      </c>
    </row>
    <row r="23045" spans="1:6" x14ac:dyDescent="0.3">
      <c r="A23045">
        <v>2013</v>
      </c>
      <c r="B23045" t="s">
        <v>3088</v>
      </c>
      <c r="C23045" t="str">
        <f t="shared" si="722"/>
        <v>2013-Atletico/MG-25-3-1</v>
      </c>
      <c r="D23045" s="4">
        <v>6</v>
      </c>
      <c r="E23045">
        <v>25</v>
      </c>
      <c r="F23045" t="str">
        <f t="shared" si="723"/>
        <v>25-3-1</v>
      </c>
    </row>
    <row r="23046" spans="1:6" x14ac:dyDescent="0.3">
      <c r="A23046">
        <v>2013</v>
      </c>
      <c r="B23046" t="s">
        <v>1384</v>
      </c>
      <c r="C23046" t="str">
        <f t="shared" si="722"/>
        <v>2013-Atletico/PR-25-3-1</v>
      </c>
      <c r="D23046" s="4">
        <v>6</v>
      </c>
      <c r="E23046">
        <v>26</v>
      </c>
      <c r="F23046" t="str">
        <f t="shared" si="723"/>
        <v>25-3-1</v>
      </c>
    </row>
    <row r="23047" spans="1:6" x14ac:dyDescent="0.3">
      <c r="A23047">
        <v>2013</v>
      </c>
      <c r="B23047" t="s">
        <v>4989</v>
      </c>
      <c r="C23047" t="str">
        <f t="shared" si="722"/>
        <v>2013-Bahia/BA-25-3-1</v>
      </c>
      <c r="D23047" s="4">
        <v>4.0999999999999996</v>
      </c>
      <c r="E23047">
        <v>23</v>
      </c>
      <c r="F23047" t="str">
        <f t="shared" si="723"/>
        <v>25-3-1</v>
      </c>
    </row>
    <row r="23048" spans="1:6" x14ac:dyDescent="0.3">
      <c r="A23048">
        <v>2013</v>
      </c>
      <c r="B23048" t="s">
        <v>1385</v>
      </c>
      <c r="C23048" t="str">
        <f t="shared" si="722"/>
        <v>2013-Botafogo/RJ-25-3-1</v>
      </c>
      <c r="D23048" s="4">
        <v>3</v>
      </c>
      <c r="E23048">
        <v>32</v>
      </c>
      <c r="F23048" t="str">
        <f t="shared" si="723"/>
        <v>25-3-1</v>
      </c>
    </row>
    <row r="23049" spans="1:6" x14ac:dyDescent="0.3">
      <c r="A23049">
        <v>2013</v>
      </c>
      <c r="B23049" t="s">
        <v>1386</v>
      </c>
      <c r="C23049" t="str">
        <f t="shared" si="722"/>
        <v>2013-Corinthians/SP-25-3-1</v>
      </c>
      <c r="D23049" s="4">
        <v>1</v>
      </c>
      <c r="E23049">
        <v>17</v>
      </c>
      <c r="F23049" t="str">
        <f t="shared" si="723"/>
        <v>25-3-1</v>
      </c>
    </row>
    <row r="23050" spans="1:6" x14ac:dyDescent="0.3">
      <c r="A23050">
        <v>2013</v>
      </c>
      <c r="B23050" t="s">
        <v>3568</v>
      </c>
      <c r="C23050" t="str">
        <f t="shared" si="722"/>
        <v>2013-Coritiba/PR-25-3-1</v>
      </c>
      <c r="D23050" s="4">
        <v>3</v>
      </c>
      <c r="E23050">
        <v>23</v>
      </c>
      <c r="F23050" t="str">
        <f t="shared" si="723"/>
        <v>25-3-1</v>
      </c>
    </row>
    <row r="23051" spans="1:6" x14ac:dyDescent="0.3">
      <c r="A23051">
        <v>2013</v>
      </c>
      <c r="B23051" t="s">
        <v>5223</v>
      </c>
      <c r="C23051" t="str">
        <f t="shared" si="722"/>
        <v>2013-Criciuma/SC-25-3-1</v>
      </c>
      <c r="D23051" s="4">
        <v>0</v>
      </c>
      <c r="E23051">
        <v>14</v>
      </c>
      <c r="F23051" t="str">
        <f t="shared" si="723"/>
        <v>25-3-1</v>
      </c>
    </row>
    <row r="23052" spans="1:6" x14ac:dyDescent="0.3">
      <c r="A23052">
        <v>2013</v>
      </c>
      <c r="B23052" t="s">
        <v>1387</v>
      </c>
      <c r="C23052" t="str">
        <f t="shared" si="722"/>
        <v>2013-Cruzeiro/MG-25-3-1</v>
      </c>
      <c r="D23052" s="4">
        <v>6.5</v>
      </c>
      <c r="E23052">
        <v>26</v>
      </c>
      <c r="F23052" t="str">
        <f t="shared" si="723"/>
        <v>25-3-1</v>
      </c>
    </row>
    <row r="23053" spans="1:6" x14ac:dyDescent="0.3">
      <c r="A23053">
        <v>2013</v>
      </c>
      <c r="B23053" t="s">
        <v>1389</v>
      </c>
      <c r="C23053" t="str">
        <f t="shared" si="722"/>
        <v>2013-Flamengo/RJ-25-3-1</v>
      </c>
      <c r="D23053" s="4">
        <v>4</v>
      </c>
      <c r="E23053">
        <v>18</v>
      </c>
      <c r="F23053" t="str">
        <f t="shared" si="723"/>
        <v>25-3-1</v>
      </c>
    </row>
    <row r="23054" spans="1:6" x14ac:dyDescent="0.3">
      <c r="A23054">
        <v>2013</v>
      </c>
      <c r="B23054" t="s">
        <v>1390</v>
      </c>
      <c r="C23054" t="str">
        <f t="shared" si="722"/>
        <v>2013-Fluminense/RJ-25-3-1</v>
      </c>
      <c r="D23054" s="4">
        <v>7</v>
      </c>
      <c r="E23054">
        <v>27</v>
      </c>
      <c r="F23054" t="str">
        <f t="shared" si="723"/>
        <v>25-3-1</v>
      </c>
    </row>
    <row r="23055" spans="1:6" x14ac:dyDescent="0.3">
      <c r="A23055">
        <v>2013</v>
      </c>
      <c r="B23055" t="s">
        <v>1392</v>
      </c>
      <c r="C23055" t="str">
        <f t="shared" si="722"/>
        <v>2013-Goias/GO-25-3-1</v>
      </c>
      <c r="D23055" s="4">
        <v>3</v>
      </c>
      <c r="E23055">
        <v>22</v>
      </c>
      <c r="F23055" t="str">
        <f t="shared" si="723"/>
        <v>25-3-1</v>
      </c>
    </row>
    <row r="23056" spans="1:6" x14ac:dyDescent="0.3">
      <c r="A23056">
        <v>2013</v>
      </c>
      <c r="B23056" t="s">
        <v>1393</v>
      </c>
      <c r="C23056" t="str">
        <f t="shared" si="722"/>
        <v>2013-Gremio/RS-25-3-1</v>
      </c>
      <c r="D23056" s="4">
        <v>2</v>
      </c>
      <c r="E23056">
        <v>26</v>
      </c>
      <c r="F23056" t="str">
        <f t="shared" si="723"/>
        <v>25-3-1</v>
      </c>
    </row>
    <row r="23057" spans="1:6" x14ac:dyDescent="0.3">
      <c r="A23057">
        <v>2013</v>
      </c>
      <c r="B23057" t="s">
        <v>1394</v>
      </c>
      <c r="C23057" t="str">
        <f t="shared" si="722"/>
        <v>2013-Internacional/RS-25-3-1</v>
      </c>
      <c r="D23057" s="4">
        <v>3</v>
      </c>
      <c r="E23057">
        <v>34</v>
      </c>
      <c r="F23057" t="str">
        <f t="shared" si="723"/>
        <v>25-3-1</v>
      </c>
    </row>
    <row r="23058" spans="1:6" x14ac:dyDescent="0.3">
      <c r="A23058">
        <v>2013</v>
      </c>
      <c r="B23058" t="s">
        <v>3089</v>
      </c>
      <c r="C23058" t="str">
        <f t="shared" si="722"/>
        <v>2013-Nautico/PE-25-3-1</v>
      </c>
      <c r="D23058" s="4">
        <v>1.6666650000000001</v>
      </c>
      <c r="E23058">
        <v>5</v>
      </c>
      <c r="F23058" t="str">
        <f t="shared" si="723"/>
        <v>25-3-1</v>
      </c>
    </row>
    <row r="23059" spans="1:6" x14ac:dyDescent="0.3">
      <c r="A23059">
        <v>2013</v>
      </c>
      <c r="B23059" t="s">
        <v>1397</v>
      </c>
      <c r="C23059" t="str">
        <f t="shared" si="722"/>
        <v>2013-Ponte Preta/SP-25-3-1</v>
      </c>
      <c r="D23059" s="4">
        <v>2.666668</v>
      </c>
      <c r="E23059">
        <v>7</v>
      </c>
      <c r="F23059" t="str">
        <f t="shared" si="723"/>
        <v>25-3-1</v>
      </c>
    </row>
    <row r="23060" spans="1:6" x14ac:dyDescent="0.3">
      <c r="A23060">
        <v>2013</v>
      </c>
      <c r="B23060" t="s">
        <v>3569</v>
      </c>
      <c r="C23060" t="str">
        <f t="shared" si="722"/>
        <v>2013-Portuguesa/SP-25-3-1</v>
      </c>
      <c r="D23060" s="4">
        <v>6</v>
      </c>
      <c r="E23060">
        <v>22</v>
      </c>
      <c r="F23060" t="str">
        <f t="shared" si="723"/>
        <v>25-3-1</v>
      </c>
    </row>
    <row r="23061" spans="1:6" x14ac:dyDescent="0.3">
      <c r="A23061">
        <v>2013</v>
      </c>
      <c r="B23061" t="s">
        <v>1399</v>
      </c>
      <c r="C23061" t="str">
        <f t="shared" si="722"/>
        <v>2013-Santos/SP-25-3-1</v>
      </c>
      <c r="D23061" s="4">
        <v>4.25</v>
      </c>
      <c r="E23061">
        <v>19</v>
      </c>
      <c r="F23061" t="str">
        <f t="shared" si="723"/>
        <v>25-3-1</v>
      </c>
    </row>
    <row r="23062" spans="1:6" x14ac:dyDescent="0.3">
      <c r="A23062">
        <v>2013</v>
      </c>
      <c r="B23062" t="s">
        <v>1400</v>
      </c>
      <c r="C23062" t="str">
        <f t="shared" si="722"/>
        <v>2013-Sao Paulo/SP-25-3-1</v>
      </c>
      <c r="D23062" s="4">
        <v>6</v>
      </c>
      <c r="E23062">
        <v>28</v>
      </c>
      <c r="F23062" t="str">
        <f t="shared" si="723"/>
        <v>25-3-1</v>
      </c>
    </row>
    <row r="23063" spans="1:6" x14ac:dyDescent="0.3">
      <c r="A23063">
        <v>2013</v>
      </c>
      <c r="B23063" t="s">
        <v>1401</v>
      </c>
      <c r="C23063" t="str">
        <f t="shared" si="722"/>
        <v>2013-Vasco/RJ-25-3-1</v>
      </c>
      <c r="D23063" s="4">
        <v>0</v>
      </c>
      <c r="E23063">
        <v>13</v>
      </c>
      <c r="F23063" t="str">
        <f t="shared" si="723"/>
        <v>25-3-1</v>
      </c>
    </row>
    <row r="23064" spans="1:6" x14ac:dyDescent="0.3">
      <c r="A23064">
        <v>2013</v>
      </c>
      <c r="B23064" t="s">
        <v>3570</v>
      </c>
      <c r="C23064" t="str">
        <f t="shared" si="722"/>
        <v>2013-Vitoria/BA-25-3-1</v>
      </c>
      <c r="D23064" s="4">
        <v>6</v>
      </c>
      <c r="E23064">
        <v>19</v>
      </c>
      <c r="F23064" t="str">
        <f t="shared" si="723"/>
        <v>25-3-1</v>
      </c>
    </row>
    <row r="23065" spans="1:6" x14ac:dyDescent="0.3">
      <c r="A23065">
        <v>2013</v>
      </c>
      <c r="B23065" t="s">
        <v>3091</v>
      </c>
      <c r="C23065" t="str">
        <f t="shared" si="722"/>
        <v>2013-Atletico/MG-25-3-2</v>
      </c>
      <c r="D23065" s="4">
        <v>6</v>
      </c>
      <c r="E23065">
        <v>25</v>
      </c>
      <c r="F23065" t="str">
        <f t="shared" si="723"/>
        <v>25-3-2</v>
      </c>
    </row>
    <row r="23066" spans="1:6" x14ac:dyDescent="0.3">
      <c r="A23066">
        <v>2013</v>
      </c>
      <c r="B23066" t="s">
        <v>1402</v>
      </c>
      <c r="C23066" t="str">
        <f t="shared" si="722"/>
        <v>2013-Atletico/PR-25-3-2</v>
      </c>
      <c r="D23066" s="4">
        <v>4</v>
      </c>
      <c r="E23066">
        <v>19</v>
      </c>
      <c r="F23066" t="str">
        <f t="shared" si="723"/>
        <v>25-3-2</v>
      </c>
    </row>
    <row r="23067" spans="1:6" x14ac:dyDescent="0.3">
      <c r="A23067">
        <v>2013</v>
      </c>
      <c r="B23067" t="s">
        <v>4991</v>
      </c>
      <c r="C23067" t="str">
        <f t="shared" si="722"/>
        <v>2013-Bahia/BA-25-3-2</v>
      </c>
      <c r="D23067" s="4">
        <v>5</v>
      </c>
      <c r="E23067">
        <v>21</v>
      </c>
      <c r="F23067" t="str">
        <f t="shared" si="723"/>
        <v>25-3-2</v>
      </c>
    </row>
    <row r="23068" spans="1:6" x14ac:dyDescent="0.3">
      <c r="A23068">
        <v>2013</v>
      </c>
      <c r="B23068" t="s">
        <v>1403</v>
      </c>
      <c r="C23068" t="str">
        <f t="shared" si="722"/>
        <v>2013-Botafogo/RJ-25-3-2</v>
      </c>
      <c r="D23068" s="4">
        <v>5.6</v>
      </c>
      <c r="E23068">
        <v>22</v>
      </c>
      <c r="F23068" t="str">
        <f t="shared" si="723"/>
        <v>25-3-2</v>
      </c>
    </row>
    <row r="23069" spans="1:6" x14ac:dyDescent="0.3">
      <c r="A23069">
        <v>2013</v>
      </c>
      <c r="B23069" t="s">
        <v>1404</v>
      </c>
      <c r="C23069" t="str">
        <f t="shared" si="722"/>
        <v>2013-Corinthians/SP-25-3-2</v>
      </c>
      <c r="D23069" s="4">
        <v>0</v>
      </c>
      <c r="E23069">
        <v>16</v>
      </c>
      <c r="F23069" t="str">
        <f t="shared" si="723"/>
        <v>25-3-2</v>
      </c>
    </row>
    <row r="23070" spans="1:6" x14ac:dyDescent="0.3">
      <c r="A23070">
        <v>2013</v>
      </c>
      <c r="B23070" t="s">
        <v>3571</v>
      </c>
      <c r="C23070" t="str">
        <f t="shared" si="722"/>
        <v>2013-Coritiba/PR-25-3-2</v>
      </c>
      <c r="D23070" s="4">
        <v>2</v>
      </c>
      <c r="E23070">
        <v>22</v>
      </c>
      <c r="F23070" t="str">
        <f t="shared" si="723"/>
        <v>25-3-2</v>
      </c>
    </row>
    <row r="23071" spans="1:6" x14ac:dyDescent="0.3">
      <c r="A23071">
        <v>2013</v>
      </c>
      <c r="B23071" t="s">
        <v>5224</v>
      </c>
      <c r="C23071" t="str">
        <f t="shared" si="722"/>
        <v>2013-Criciuma/SC-25-3-2</v>
      </c>
      <c r="D23071" s="4">
        <v>1</v>
      </c>
      <c r="E23071">
        <v>14</v>
      </c>
      <c r="F23071" t="str">
        <f t="shared" si="723"/>
        <v>25-3-2</v>
      </c>
    </row>
    <row r="23072" spans="1:6" x14ac:dyDescent="0.3">
      <c r="A23072">
        <v>2013</v>
      </c>
      <c r="B23072" t="s">
        <v>1405</v>
      </c>
      <c r="C23072" t="str">
        <f t="shared" si="722"/>
        <v>2013-Cruzeiro/MG-25-3-2</v>
      </c>
      <c r="D23072" s="4">
        <v>9</v>
      </c>
      <c r="E23072">
        <v>31</v>
      </c>
      <c r="F23072" t="str">
        <f t="shared" si="723"/>
        <v>25-3-2</v>
      </c>
    </row>
    <row r="23073" spans="1:6" x14ac:dyDescent="0.3">
      <c r="A23073">
        <v>2013</v>
      </c>
      <c r="B23073" t="s">
        <v>1407</v>
      </c>
      <c r="C23073" t="str">
        <f t="shared" si="722"/>
        <v>2013-Flamengo/RJ-25-3-2</v>
      </c>
      <c r="D23073" s="4">
        <v>4</v>
      </c>
      <c r="E23073">
        <v>17</v>
      </c>
      <c r="F23073" t="str">
        <f t="shared" si="723"/>
        <v>25-3-2</v>
      </c>
    </row>
    <row r="23074" spans="1:6" x14ac:dyDescent="0.3">
      <c r="A23074">
        <v>2013</v>
      </c>
      <c r="B23074" t="s">
        <v>1408</v>
      </c>
      <c r="C23074" t="str">
        <f t="shared" si="722"/>
        <v>2013-Fluminense/RJ-25-3-2</v>
      </c>
      <c r="D23074" s="4">
        <v>7</v>
      </c>
      <c r="E23074">
        <v>22</v>
      </c>
      <c r="F23074" t="str">
        <f t="shared" si="723"/>
        <v>25-3-2</v>
      </c>
    </row>
    <row r="23075" spans="1:6" x14ac:dyDescent="0.3">
      <c r="A23075">
        <v>2013</v>
      </c>
      <c r="B23075" t="s">
        <v>1410</v>
      </c>
      <c r="C23075" t="str">
        <f t="shared" si="722"/>
        <v>2013-Goias/GO-25-3-2</v>
      </c>
      <c r="D23075" s="4">
        <v>4.3333329999999997</v>
      </c>
      <c r="E23075">
        <v>11</v>
      </c>
      <c r="F23075" t="str">
        <f t="shared" si="723"/>
        <v>25-3-2</v>
      </c>
    </row>
    <row r="23076" spans="1:6" x14ac:dyDescent="0.3">
      <c r="A23076">
        <v>2013</v>
      </c>
      <c r="B23076" t="s">
        <v>1411</v>
      </c>
      <c r="C23076" t="str">
        <f t="shared" si="722"/>
        <v>2013-Gremio/RS-25-3-2</v>
      </c>
      <c r="D23076" s="4">
        <v>5.4</v>
      </c>
      <c r="E23076">
        <v>27</v>
      </c>
      <c r="F23076" t="str">
        <f t="shared" si="723"/>
        <v>25-3-2</v>
      </c>
    </row>
    <row r="23077" spans="1:6" x14ac:dyDescent="0.3">
      <c r="A23077">
        <v>2013</v>
      </c>
      <c r="B23077" t="s">
        <v>1412</v>
      </c>
      <c r="C23077" t="str">
        <f t="shared" si="722"/>
        <v>2013-Internacional/RS-25-3-2</v>
      </c>
      <c r="D23077" s="4">
        <v>4.4000000000000004</v>
      </c>
      <c r="E23077">
        <v>22</v>
      </c>
      <c r="F23077" t="str">
        <f t="shared" si="723"/>
        <v>25-3-2</v>
      </c>
    </row>
    <row r="23078" spans="1:6" x14ac:dyDescent="0.3">
      <c r="A23078">
        <v>2013</v>
      </c>
      <c r="B23078" t="s">
        <v>3092</v>
      </c>
      <c r="C23078" t="str">
        <f t="shared" si="722"/>
        <v>2013-Nautico/PE-25-3-2</v>
      </c>
      <c r="D23078" s="4">
        <v>1.875</v>
      </c>
      <c r="E23078">
        <v>10</v>
      </c>
      <c r="F23078" t="str">
        <f t="shared" si="723"/>
        <v>25-3-2</v>
      </c>
    </row>
    <row r="23079" spans="1:6" x14ac:dyDescent="0.3">
      <c r="A23079">
        <v>2013</v>
      </c>
      <c r="B23079" t="s">
        <v>1415</v>
      </c>
      <c r="C23079" t="str">
        <f t="shared" si="722"/>
        <v>2013-Ponte Preta/SP-25-3-2</v>
      </c>
      <c r="D23079" s="4">
        <v>3.2</v>
      </c>
      <c r="E23079">
        <v>12</v>
      </c>
      <c r="F23079" t="str">
        <f t="shared" si="723"/>
        <v>25-3-2</v>
      </c>
    </row>
    <row r="23080" spans="1:6" x14ac:dyDescent="0.3">
      <c r="A23080">
        <v>2013</v>
      </c>
      <c r="B23080" t="s">
        <v>3572</v>
      </c>
      <c r="C23080" t="str">
        <f t="shared" si="722"/>
        <v>2013-Portuguesa/SP-25-3-2</v>
      </c>
      <c r="D23080" s="4">
        <v>6</v>
      </c>
      <c r="E23080">
        <v>18</v>
      </c>
      <c r="F23080" t="str">
        <f t="shared" si="723"/>
        <v>25-3-2</v>
      </c>
    </row>
    <row r="23081" spans="1:6" x14ac:dyDescent="0.3">
      <c r="A23081">
        <v>2013</v>
      </c>
      <c r="B23081" t="s">
        <v>1417</v>
      </c>
      <c r="C23081" t="str">
        <f t="shared" si="722"/>
        <v>2013-Santos/SP-25-3-2</v>
      </c>
      <c r="D23081" s="4">
        <v>5</v>
      </c>
      <c r="E23081">
        <v>30</v>
      </c>
      <c r="F23081" t="str">
        <f t="shared" si="723"/>
        <v>25-3-2</v>
      </c>
    </row>
    <row r="23082" spans="1:6" x14ac:dyDescent="0.3">
      <c r="A23082">
        <v>2013</v>
      </c>
      <c r="B23082" t="s">
        <v>1418</v>
      </c>
      <c r="C23082" t="str">
        <f t="shared" si="722"/>
        <v>2013-Sao Paulo/SP-25-3-2</v>
      </c>
      <c r="D23082" s="4">
        <v>9</v>
      </c>
      <c r="E23082">
        <v>26</v>
      </c>
      <c r="F23082" t="str">
        <f t="shared" si="723"/>
        <v>25-3-2</v>
      </c>
    </row>
    <row r="23083" spans="1:6" x14ac:dyDescent="0.3">
      <c r="A23083">
        <v>2013</v>
      </c>
      <c r="B23083" t="s">
        <v>1419</v>
      </c>
      <c r="C23083" t="str">
        <f t="shared" si="722"/>
        <v>2013-Vasco/RJ-25-3-2</v>
      </c>
      <c r="D23083" s="4">
        <v>0</v>
      </c>
      <c r="E23083">
        <v>17</v>
      </c>
      <c r="F23083" t="str">
        <f t="shared" si="723"/>
        <v>25-3-2</v>
      </c>
    </row>
    <row r="23084" spans="1:6" x14ac:dyDescent="0.3">
      <c r="A23084">
        <v>2013</v>
      </c>
      <c r="B23084" t="s">
        <v>3573</v>
      </c>
      <c r="C23084" t="str">
        <f t="shared" si="722"/>
        <v>2013-Vitoria/BA-25-3-2</v>
      </c>
      <c r="D23084" s="4">
        <v>1</v>
      </c>
      <c r="E23084">
        <v>23</v>
      </c>
      <c r="F23084" t="str">
        <f t="shared" si="723"/>
        <v>25-3-2</v>
      </c>
    </row>
    <row r="23085" spans="1:6" x14ac:dyDescent="0.3">
      <c r="A23085">
        <v>2013</v>
      </c>
      <c r="B23085" t="s">
        <v>3094</v>
      </c>
      <c r="C23085" t="str">
        <f t="shared" si="722"/>
        <v>2013-Atletico/MG-25-4-0</v>
      </c>
      <c r="D23085" s="4">
        <v>9</v>
      </c>
      <c r="E23085">
        <v>28</v>
      </c>
      <c r="F23085" t="str">
        <f t="shared" si="723"/>
        <v>25-4-0</v>
      </c>
    </row>
    <row r="23086" spans="1:6" x14ac:dyDescent="0.3">
      <c r="A23086">
        <v>2013</v>
      </c>
      <c r="B23086" t="s">
        <v>1420</v>
      </c>
      <c r="C23086" t="str">
        <f t="shared" si="722"/>
        <v>2013-Atletico/PR-25-4-0</v>
      </c>
      <c r="D23086" s="4">
        <v>6</v>
      </c>
      <c r="E23086">
        <v>33</v>
      </c>
      <c r="F23086" t="str">
        <f t="shared" si="723"/>
        <v>25-4-0</v>
      </c>
    </row>
    <row r="23087" spans="1:6" x14ac:dyDescent="0.3">
      <c r="A23087">
        <v>2013</v>
      </c>
      <c r="B23087" t="s">
        <v>4993</v>
      </c>
      <c r="C23087" t="str">
        <f t="shared" si="722"/>
        <v>2013-Bahia/BA-25-4-0</v>
      </c>
      <c r="D23087" s="4">
        <v>8</v>
      </c>
      <c r="E23087">
        <v>32</v>
      </c>
      <c r="F23087" t="str">
        <f t="shared" si="723"/>
        <v>25-4-0</v>
      </c>
    </row>
    <row r="23088" spans="1:6" x14ac:dyDescent="0.3">
      <c r="A23088">
        <v>2013</v>
      </c>
      <c r="B23088" t="s">
        <v>1421</v>
      </c>
      <c r="C23088" t="str">
        <f t="shared" si="722"/>
        <v>2013-Botafogo/RJ-25-4-0</v>
      </c>
      <c r="D23088" s="4">
        <v>3</v>
      </c>
      <c r="E23088">
        <v>42</v>
      </c>
      <c r="F23088" t="str">
        <f t="shared" si="723"/>
        <v>25-4-0</v>
      </c>
    </row>
    <row r="23089" spans="1:6" x14ac:dyDescent="0.3">
      <c r="A23089">
        <v>2013</v>
      </c>
      <c r="B23089" t="s">
        <v>1422</v>
      </c>
      <c r="C23089" t="str">
        <f t="shared" si="722"/>
        <v>2013-Corinthians/SP-25-4-0</v>
      </c>
      <c r="D23089" s="4">
        <v>1</v>
      </c>
      <c r="E23089">
        <v>18</v>
      </c>
      <c r="F23089" t="str">
        <f t="shared" si="723"/>
        <v>25-4-0</v>
      </c>
    </row>
    <row r="23090" spans="1:6" x14ac:dyDescent="0.3">
      <c r="A23090">
        <v>2013</v>
      </c>
      <c r="B23090" t="s">
        <v>3574</v>
      </c>
      <c r="C23090" t="str">
        <f t="shared" si="722"/>
        <v>2013-Coritiba/PR-25-4-0</v>
      </c>
      <c r="D23090" s="4">
        <v>3</v>
      </c>
      <c r="E23090">
        <v>23</v>
      </c>
      <c r="F23090" t="str">
        <f t="shared" si="723"/>
        <v>25-4-0</v>
      </c>
    </row>
    <row r="23091" spans="1:6" x14ac:dyDescent="0.3">
      <c r="A23091">
        <v>2013</v>
      </c>
      <c r="B23091" t="s">
        <v>5225</v>
      </c>
      <c r="C23091" t="str">
        <f t="shared" si="722"/>
        <v>2013-Criciuma/SC-25-4-0</v>
      </c>
      <c r="D23091" s="4">
        <v>0</v>
      </c>
      <c r="E23091">
        <v>18</v>
      </c>
      <c r="F23091" t="str">
        <f t="shared" si="723"/>
        <v>25-4-0</v>
      </c>
    </row>
    <row r="23092" spans="1:6" x14ac:dyDescent="0.3">
      <c r="A23092">
        <v>2013</v>
      </c>
      <c r="B23092" t="s">
        <v>1423</v>
      </c>
      <c r="C23092" t="str">
        <f t="shared" si="722"/>
        <v>2013-Cruzeiro/MG-25-4-0</v>
      </c>
      <c r="D23092" s="4">
        <v>10</v>
      </c>
      <c r="E23092">
        <v>46</v>
      </c>
      <c r="F23092" t="str">
        <f t="shared" si="723"/>
        <v>25-4-0</v>
      </c>
    </row>
    <row r="23093" spans="1:6" x14ac:dyDescent="0.3">
      <c r="A23093">
        <v>2013</v>
      </c>
      <c r="B23093" t="s">
        <v>1425</v>
      </c>
      <c r="C23093" t="str">
        <f t="shared" si="722"/>
        <v>2013-Flamengo/RJ-25-4-0</v>
      </c>
      <c r="D23093" s="4">
        <v>6</v>
      </c>
      <c r="E23093">
        <v>20</v>
      </c>
      <c r="F23093" t="str">
        <f t="shared" si="723"/>
        <v>25-4-0</v>
      </c>
    </row>
    <row r="23094" spans="1:6" x14ac:dyDescent="0.3">
      <c r="A23094">
        <v>2013</v>
      </c>
      <c r="B23094" t="s">
        <v>1426</v>
      </c>
      <c r="C23094" t="str">
        <f t="shared" si="722"/>
        <v>2013-Fluminense/RJ-25-4-0</v>
      </c>
      <c r="D23094" s="4">
        <v>10</v>
      </c>
      <c r="E23094">
        <v>28</v>
      </c>
      <c r="F23094" t="str">
        <f t="shared" si="723"/>
        <v>25-4-0</v>
      </c>
    </row>
    <row r="23095" spans="1:6" x14ac:dyDescent="0.3">
      <c r="A23095">
        <v>2013</v>
      </c>
      <c r="B23095" t="s">
        <v>1428</v>
      </c>
      <c r="C23095" t="str">
        <f t="shared" si="722"/>
        <v>2013-Goias/GO-25-4-0</v>
      </c>
      <c r="D23095" s="4">
        <v>5.6666610000000004</v>
      </c>
      <c r="E23095">
        <v>22</v>
      </c>
      <c r="F23095" t="str">
        <f t="shared" si="723"/>
        <v>25-4-0</v>
      </c>
    </row>
    <row r="23096" spans="1:6" x14ac:dyDescent="0.3">
      <c r="A23096">
        <v>2013</v>
      </c>
      <c r="B23096" t="s">
        <v>1429</v>
      </c>
      <c r="C23096" t="str">
        <f t="shared" si="722"/>
        <v>2013-Gremio/RS-25-4-0</v>
      </c>
      <c r="D23096" s="4">
        <v>5</v>
      </c>
      <c r="E23096">
        <v>37</v>
      </c>
      <c r="F23096" t="str">
        <f t="shared" si="723"/>
        <v>25-4-0</v>
      </c>
    </row>
    <row r="23097" spans="1:6" x14ac:dyDescent="0.3">
      <c r="A23097">
        <v>2013</v>
      </c>
      <c r="B23097" t="s">
        <v>1430</v>
      </c>
      <c r="C23097" t="str">
        <f t="shared" si="722"/>
        <v>2013-Internacional/RS-25-4-0</v>
      </c>
      <c r="D23097" s="4">
        <v>3</v>
      </c>
      <c r="E23097">
        <v>34</v>
      </c>
      <c r="F23097" t="str">
        <f t="shared" si="723"/>
        <v>25-4-0</v>
      </c>
    </row>
    <row r="23098" spans="1:6" x14ac:dyDescent="0.3">
      <c r="A23098">
        <v>2013</v>
      </c>
      <c r="B23098" t="s">
        <v>3095</v>
      </c>
      <c r="C23098" t="str">
        <f t="shared" si="722"/>
        <v>2013-Nautico/PE-25-4-0</v>
      </c>
      <c r="D23098" s="4">
        <v>1.6666650000000001</v>
      </c>
      <c r="E23098">
        <v>5</v>
      </c>
      <c r="F23098" t="str">
        <f t="shared" si="723"/>
        <v>25-4-0</v>
      </c>
    </row>
    <row r="23099" spans="1:6" x14ac:dyDescent="0.3">
      <c r="A23099">
        <v>2013</v>
      </c>
      <c r="B23099" t="s">
        <v>1433</v>
      </c>
      <c r="C23099" t="str">
        <f t="shared" si="722"/>
        <v>2013-Ponte Preta/SP-25-4-0</v>
      </c>
      <c r="D23099" s="4">
        <v>7</v>
      </c>
      <c r="E23099">
        <v>19</v>
      </c>
      <c r="F23099" t="str">
        <f t="shared" si="723"/>
        <v>25-4-0</v>
      </c>
    </row>
    <row r="23100" spans="1:6" x14ac:dyDescent="0.3">
      <c r="A23100">
        <v>2013</v>
      </c>
      <c r="B23100" t="s">
        <v>3575</v>
      </c>
      <c r="C23100" t="str">
        <f t="shared" si="722"/>
        <v>2013-Portuguesa/SP-25-4-0</v>
      </c>
      <c r="D23100" s="4">
        <v>9</v>
      </c>
      <c r="E23100">
        <v>20</v>
      </c>
      <c r="F23100" t="str">
        <f t="shared" si="723"/>
        <v>25-4-0</v>
      </c>
    </row>
    <row r="23101" spans="1:6" x14ac:dyDescent="0.3">
      <c r="A23101">
        <v>2013</v>
      </c>
      <c r="B23101" t="s">
        <v>1435</v>
      </c>
      <c r="C23101" t="str">
        <f t="shared" si="722"/>
        <v>2013-Santos/SP-25-4-0</v>
      </c>
      <c r="D23101" s="4">
        <v>4</v>
      </c>
      <c r="E23101">
        <v>33</v>
      </c>
      <c r="F23101" t="str">
        <f t="shared" si="723"/>
        <v>25-4-0</v>
      </c>
    </row>
    <row r="23102" spans="1:6" x14ac:dyDescent="0.3">
      <c r="A23102">
        <v>2013</v>
      </c>
      <c r="B23102" t="s">
        <v>1436</v>
      </c>
      <c r="C23102" t="str">
        <f t="shared" si="722"/>
        <v>2013-Sao Paulo/SP-25-4-0</v>
      </c>
      <c r="D23102" s="4">
        <v>6</v>
      </c>
      <c r="E23102">
        <v>23</v>
      </c>
      <c r="F23102" t="str">
        <f t="shared" si="723"/>
        <v>25-4-0</v>
      </c>
    </row>
    <row r="23103" spans="1:6" x14ac:dyDescent="0.3">
      <c r="A23103">
        <v>2013</v>
      </c>
      <c r="B23103" t="s">
        <v>1437</v>
      </c>
      <c r="C23103" t="str">
        <f t="shared" si="722"/>
        <v>2013-Vasco/RJ-25-4-0</v>
      </c>
      <c r="D23103" s="4">
        <v>1</v>
      </c>
      <c r="E23103">
        <v>16</v>
      </c>
      <c r="F23103" t="str">
        <f t="shared" si="723"/>
        <v>25-4-0</v>
      </c>
    </row>
    <row r="23104" spans="1:6" x14ac:dyDescent="0.3">
      <c r="A23104">
        <v>2013</v>
      </c>
      <c r="B23104" t="s">
        <v>3576</v>
      </c>
      <c r="C23104" t="str">
        <f t="shared" si="722"/>
        <v>2013-Vitoria/BA-25-4-0</v>
      </c>
      <c r="D23104" s="4">
        <v>10</v>
      </c>
      <c r="E23104">
        <v>27</v>
      </c>
      <c r="F23104" t="str">
        <f t="shared" si="723"/>
        <v>25-4-0</v>
      </c>
    </row>
    <row r="23105" spans="1:6" x14ac:dyDescent="0.3">
      <c r="A23105">
        <v>2013</v>
      </c>
      <c r="B23105" t="s">
        <v>3097</v>
      </c>
      <c r="C23105" t="str">
        <f t="shared" si="722"/>
        <v>2013-Atletico/MG-25-4-1</v>
      </c>
      <c r="D23105" s="4">
        <v>9</v>
      </c>
      <c r="E23105">
        <v>28</v>
      </c>
      <c r="F23105" t="str">
        <f t="shared" si="723"/>
        <v>25-4-1</v>
      </c>
    </row>
    <row r="23106" spans="1:6" x14ac:dyDescent="0.3">
      <c r="A23106">
        <v>2013</v>
      </c>
      <c r="B23106" t="s">
        <v>1438</v>
      </c>
      <c r="C23106" t="str">
        <f t="shared" si="722"/>
        <v>2013-Atletico/PR-25-4-1</v>
      </c>
      <c r="D23106" s="4">
        <v>7</v>
      </c>
      <c r="E23106">
        <v>34</v>
      </c>
      <c r="F23106" t="str">
        <f t="shared" si="723"/>
        <v>25-4-1</v>
      </c>
    </row>
    <row r="23107" spans="1:6" x14ac:dyDescent="0.3">
      <c r="A23107">
        <v>2013</v>
      </c>
      <c r="B23107" t="s">
        <v>4995</v>
      </c>
      <c r="C23107" t="str">
        <f t="shared" ref="C23107:C23170" si="724">A23107&amp;"-"&amp;B23107</f>
        <v>2013-Bahia/BA-25-4-1</v>
      </c>
      <c r="D23107" s="4">
        <v>8</v>
      </c>
      <c r="E23107">
        <v>34</v>
      </c>
      <c r="F23107" t="str">
        <f t="shared" ref="F23107:F23170" si="725">RIGHT(B23107,LEN(C23107)-FIND("-",C23107,6))</f>
        <v>25-4-1</v>
      </c>
    </row>
    <row r="23108" spans="1:6" x14ac:dyDescent="0.3">
      <c r="A23108">
        <v>2013</v>
      </c>
      <c r="B23108" t="s">
        <v>1439</v>
      </c>
      <c r="C23108" t="str">
        <f t="shared" si="724"/>
        <v>2013-Botafogo/RJ-25-4-1</v>
      </c>
      <c r="D23108" s="4">
        <v>7.2857070000000004</v>
      </c>
      <c r="E23108">
        <v>29</v>
      </c>
      <c r="F23108" t="str">
        <f t="shared" si="725"/>
        <v>25-4-1</v>
      </c>
    </row>
    <row r="23109" spans="1:6" x14ac:dyDescent="0.3">
      <c r="A23109">
        <v>2013</v>
      </c>
      <c r="B23109" t="s">
        <v>1440</v>
      </c>
      <c r="C23109" t="str">
        <f t="shared" si="724"/>
        <v>2013-Corinthians/SP-25-4-1</v>
      </c>
      <c r="D23109" s="4">
        <v>1</v>
      </c>
      <c r="E23109">
        <v>18</v>
      </c>
      <c r="F23109" t="str">
        <f t="shared" si="725"/>
        <v>25-4-1</v>
      </c>
    </row>
    <row r="23110" spans="1:6" x14ac:dyDescent="0.3">
      <c r="A23110">
        <v>2013</v>
      </c>
      <c r="B23110" t="s">
        <v>3577</v>
      </c>
      <c r="C23110" t="str">
        <f t="shared" si="724"/>
        <v>2013-Coritiba/PR-25-4-1</v>
      </c>
      <c r="D23110" s="4">
        <v>3</v>
      </c>
      <c r="E23110">
        <v>30</v>
      </c>
      <c r="F23110" t="str">
        <f t="shared" si="725"/>
        <v>25-4-1</v>
      </c>
    </row>
    <row r="23111" spans="1:6" x14ac:dyDescent="0.3">
      <c r="A23111">
        <v>2013</v>
      </c>
      <c r="B23111" t="s">
        <v>5226</v>
      </c>
      <c r="C23111" t="str">
        <f t="shared" si="724"/>
        <v>2013-Criciuma/SC-25-4-1</v>
      </c>
      <c r="D23111" s="4">
        <v>1</v>
      </c>
      <c r="E23111">
        <v>23</v>
      </c>
      <c r="F23111" t="str">
        <f t="shared" si="725"/>
        <v>25-4-1</v>
      </c>
    </row>
    <row r="23112" spans="1:6" x14ac:dyDescent="0.3">
      <c r="A23112">
        <v>2013</v>
      </c>
      <c r="B23112" t="s">
        <v>1441</v>
      </c>
      <c r="C23112" t="str">
        <f t="shared" si="724"/>
        <v>2013-Cruzeiro/MG-25-4-1</v>
      </c>
      <c r="D23112" s="4">
        <v>10</v>
      </c>
      <c r="E23112">
        <v>46</v>
      </c>
      <c r="F23112" t="str">
        <f t="shared" si="725"/>
        <v>25-4-1</v>
      </c>
    </row>
    <row r="23113" spans="1:6" x14ac:dyDescent="0.3">
      <c r="A23113">
        <v>2013</v>
      </c>
      <c r="B23113" t="s">
        <v>1443</v>
      </c>
      <c r="C23113" t="str">
        <f t="shared" si="724"/>
        <v>2013-Flamengo/RJ-25-4-1</v>
      </c>
      <c r="D23113" s="4">
        <v>5</v>
      </c>
      <c r="E23113">
        <v>27</v>
      </c>
      <c r="F23113" t="str">
        <f t="shared" si="725"/>
        <v>25-4-1</v>
      </c>
    </row>
    <row r="23114" spans="1:6" x14ac:dyDescent="0.3">
      <c r="A23114">
        <v>2013</v>
      </c>
      <c r="B23114" t="s">
        <v>1444</v>
      </c>
      <c r="C23114" t="str">
        <f t="shared" si="724"/>
        <v>2013-Fluminense/RJ-25-4-1</v>
      </c>
      <c r="D23114" s="4">
        <v>8</v>
      </c>
      <c r="E23114">
        <v>26</v>
      </c>
      <c r="F23114" t="str">
        <f t="shared" si="725"/>
        <v>25-4-1</v>
      </c>
    </row>
    <row r="23115" spans="1:6" x14ac:dyDescent="0.3">
      <c r="A23115">
        <v>2013</v>
      </c>
      <c r="B23115" t="s">
        <v>1446</v>
      </c>
      <c r="C23115" t="str">
        <f t="shared" si="724"/>
        <v>2013-Goias/GO-25-4-1</v>
      </c>
      <c r="D23115" s="4">
        <v>6.1428510000000003</v>
      </c>
      <c r="E23115">
        <v>24</v>
      </c>
      <c r="F23115" t="str">
        <f t="shared" si="725"/>
        <v>25-4-1</v>
      </c>
    </row>
    <row r="23116" spans="1:6" x14ac:dyDescent="0.3">
      <c r="A23116">
        <v>2013</v>
      </c>
      <c r="B23116" t="s">
        <v>1447</v>
      </c>
      <c r="C23116" t="str">
        <f t="shared" si="724"/>
        <v>2013-Gremio/RS-25-4-1</v>
      </c>
      <c r="D23116" s="4">
        <v>5</v>
      </c>
      <c r="E23116">
        <v>33</v>
      </c>
      <c r="F23116" t="str">
        <f t="shared" si="725"/>
        <v>25-4-1</v>
      </c>
    </row>
    <row r="23117" spans="1:6" x14ac:dyDescent="0.3">
      <c r="A23117">
        <v>2013</v>
      </c>
      <c r="B23117" t="s">
        <v>1448</v>
      </c>
      <c r="C23117" t="str">
        <f t="shared" si="724"/>
        <v>2013-Internacional/RS-25-4-1</v>
      </c>
      <c r="D23117" s="4">
        <v>5.6</v>
      </c>
      <c r="E23117">
        <v>23</v>
      </c>
      <c r="F23117" t="str">
        <f t="shared" si="725"/>
        <v>25-4-1</v>
      </c>
    </row>
    <row r="23118" spans="1:6" x14ac:dyDescent="0.3">
      <c r="A23118">
        <v>2013</v>
      </c>
      <c r="B23118" t="s">
        <v>3098</v>
      </c>
      <c r="C23118" t="str">
        <f t="shared" si="724"/>
        <v>2013-Nautico/PE-25-4-1</v>
      </c>
      <c r="D23118" s="4">
        <v>1</v>
      </c>
      <c r="E23118">
        <v>8</v>
      </c>
      <c r="F23118" t="str">
        <f t="shared" si="725"/>
        <v>25-4-1</v>
      </c>
    </row>
    <row r="23119" spans="1:6" x14ac:dyDescent="0.3">
      <c r="A23119">
        <v>2013</v>
      </c>
      <c r="B23119" t="s">
        <v>1451</v>
      </c>
      <c r="C23119" t="str">
        <f t="shared" si="724"/>
        <v>2013-Ponte Preta/SP-25-4-1</v>
      </c>
      <c r="D23119" s="4">
        <v>4</v>
      </c>
      <c r="E23119">
        <v>7</v>
      </c>
      <c r="F23119" t="str">
        <f t="shared" si="725"/>
        <v>25-4-1</v>
      </c>
    </row>
    <row r="23120" spans="1:6" x14ac:dyDescent="0.3">
      <c r="A23120">
        <v>2013</v>
      </c>
      <c r="B23120" t="s">
        <v>3578</v>
      </c>
      <c r="C23120" t="str">
        <f t="shared" si="724"/>
        <v>2013-Portuguesa/SP-25-4-1</v>
      </c>
      <c r="D23120" s="4">
        <v>9</v>
      </c>
      <c r="E23120">
        <v>24</v>
      </c>
      <c r="F23120" t="str">
        <f t="shared" si="725"/>
        <v>25-4-1</v>
      </c>
    </row>
    <row r="23121" spans="1:6" x14ac:dyDescent="0.3">
      <c r="A23121">
        <v>2013</v>
      </c>
      <c r="B23121" t="s">
        <v>1453</v>
      </c>
      <c r="C23121" t="str">
        <f t="shared" si="724"/>
        <v>2013-Santos/SP-25-4-1</v>
      </c>
      <c r="D23121" s="4">
        <v>4</v>
      </c>
      <c r="E23121">
        <v>24</v>
      </c>
      <c r="F23121" t="str">
        <f t="shared" si="725"/>
        <v>25-4-1</v>
      </c>
    </row>
    <row r="23122" spans="1:6" x14ac:dyDescent="0.3">
      <c r="A23122">
        <v>2013</v>
      </c>
      <c r="B23122" t="s">
        <v>1454</v>
      </c>
      <c r="C23122" t="str">
        <f t="shared" si="724"/>
        <v>2013-Sao Paulo/SP-25-4-1</v>
      </c>
      <c r="D23122" s="4">
        <v>9</v>
      </c>
      <c r="E23122">
        <v>23</v>
      </c>
      <c r="F23122" t="str">
        <f t="shared" si="725"/>
        <v>25-4-1</v>
      </c>
    </row>
    <row r="23123" spans="1:6" x14ac:dyDescent="0.3">
      <c r="A23123">
        <v>2013</v>
      </c>
      <c r="B23123" t="s">
        <v>1455</v>
      </c>
      <c r="C23123" t="str">
        <f t="shared" si="724"/>
        <v>2013-Vasco/RJ-25-4-1</v>
      </c>
      <c r="D23123" s="4">
        <v>0</v>
      </c>
      <c r="E23123">
        <v>22</v>
      </c>
      <c r="F23123" t="str">
        <f t="shared" si="725"/>
        <v>25-4-1</v>
      </c>
    </row>
    <row r="23124" spans="1:6" x14ac:dyDescent="0.3">
      <c r="A23124">
        <v>2013</v>
      </c>
      <c r="B23124" t="s">
        <v>3579</v>
      </c>
      <c r="C23124" t="str">
        <f t="shared" si="724"/>
        <v>2013-Vitoria/BA-25-4-1</v>
      </c>
      <c r="D23124" s="4">
        <v>8</v>
      </c>
      <c r="E23124">
        <v>31</v>
      </c>
      <c r="F23124" t="str">
        <f t="shared" si="725"/>
        <v>25-4-1</v>
      </c>
    </row>
    <row r="23125" spans="1:6" x14ac:dyDescent="0.3">
      <c r="A23125">
        <v>2013</v>
      </c>
      <c r="B23125" t="s">
        <v>3100</v>
      </c>
      <c r="C23125" t="str">
        <f t="shared" si="724"/>
        <v>2013-Atletico/MG-25-4-2</v>
      </c>
      <c r="D23125" s="4">
        <v>7</v>
      </c>
      <c r="E23125">
        <v>28</v>
      </c>
      <c r="F23125" t="str">
        <f t="shared" si="725"/>
        <v>25-4-2</v>
      </c>
    </row>
    <row r="23126" spans="1:6" x14ac:dyDescent="0.3">
      <c r="A23126">
        <v>2013</v>
      </c>
      <c r="B23126" t="s">
        <v>1456</v>
      </c>
      <c r="C23126" t="str">
        <f t="shared" si="724"/>
        <v>2013-Atletico/PR-25-4-2</v>
      </c>
      <c r="D23126" s="4">
        <v>7</v>
      </c>
      <c r="E23126">
        <v>32</v>
      </c>
      <c r="F23126" t="str">
        <f t="shared" si="725"/>
        <v>25-4-2</v>
      </c>
    </row>
    <row r="23127" spans="1:6" x14ac:dyDescent="0.3">
      <c r="A23127">
        <v>2013</v>
      </c>
      <c r="B23127" t="s">
        <v>4997</v>
      </c>
      <c r="C23127" t="str">
        <f t="shared" si="724"/>
        <v>2013-Bahia/BA-25-4-2</v>
      </c>
      <c r="D23127" s="4">
        <v>5</v>
      </c>
      <c r="E23127">
        <v>27</v>
      </c>
      <c r="F23127" t="str">
        <f t="shared" si="725"/>
        <v>25-4-2</v>
      </c>
    </row>
    <row r="23128" spans="1:6" x14ac:dyDescent="0.3">
      <c r="A23128">
        <v>2013</v>
      </c>
      <c r="B23128" t="s">
        <v>1457</v>
      </c>
      <c r="C23128" t="str">
        <f t="shared" si="724"/>
        <v>2013-Botafogo/RJ-25-4-2</v>
      </c>
      <c r="D23128" s="4">
        <v>7.75</v>
      </c>
      <c r="E23128">
        <v>22</v>
      </c>
      <c r="F23128" t="str">
        <f t="shared" si="725"/>
        <v>25-4-2</v>
      </c>
    </row>
    <row r="23129" spans="1:6" x14ac:dyDescent="0.3">
      <c r="A23129">
        <v>2013</v>
      </c>
      <c r="B23129" t="s">
        <v>1458</v>
      </c>
      <c r="C23129" t="str">
        <f t="shared" si="724"/>
        <v>2013-Corinthians/SP-25-4-2</v>
      </c>
      <c r="D23129" s="4">
        <v>1</v>
      </c>
      <c r="E23129">
        <v>21</v>
      </c>
      <c r="F23129" t="str">
        <f t="shared" si="725"/>
        <v>25-4-2</v>
      </c>
    </row>
    <row r="23130" spans="1:6" x14ac:dyDescent="0.3">
      <c r="A23130">
        <v>2013</v>
      </c>
      <c r="B23130" t="s">
        <v>3580</v>
      </c>
      <c r="C23130" t="str">
        <f t="shared" si="724"/>
        <v>2013-Coritiba/PR-25-4-2</v>
      </c>
      <c r="D23130" s="4">
        <v>5</v>
      </c>
      <c r="E23130">
        <v>18</v>
      </c>
      <c r="F23130" t="str">
        <f t="shared" si="725"/>
        <v>25-4-2</v>
      </c>
    </row>
    <row r="23131" spans="1:6" x14ac:dyDescent="0.3">
      <c r="A23131">
        <v>2013</v>
      </c>
      <c r="B23131" t="s">
        <v>5227</v>
      </c>
      <c r="C23131" t="str">
        <f t="shared" si="724"/>
        <v>2013-Criciuma/SC-25-4-2</v>
      </c>
      <c r="D23131" s="4">
        <v>1</v>
      </c>
      <c r="E23131">
        <v>24</v>
      </c>
      <c r="F23131" t="str">
        <f t="shared" si="725"/>
        <v>25-4-2</v>
      </c>
    </row>
    <row r="23132" spans="1:6" x14ac:dyDescent="0.3">
      <c r="A23132">
        <v>2013</v>
      </c>
      <c r="B23132" t="s">
        <v>1459</v>
      </c>
      <c r="C23132" t="str">
        <f t="shared" si="724"/>
        <v>2013-Cruzeiro/MG-25-4-2</v>
      </c>
      <c r="D23132" s="4">
        <v>12</v>
      </c>
      <c r="E23132">
        <v>33</v>
      </c>
      <c r="F23132" t="str">
        <f t="shared" si="725"/>
        <v>25-4-2</v>
      </c>
    </row>
    <row r="23133" spans="1:6" x14ac:dyDescent="0.3">
      <c r="A23133">
        <v>2013</v>
      </c>
      <c r="B23133" t="s">
        <v>1461</v>
      </c>
      <c r="C23133" t="str">
        <f t="shared" si="724"/>
        <v>2013-Flamengo/RJ-25-4-2</v>
      </c>
      <c r="D23133" s="4">
        <v>8</v>
      </c>
      <c r="E23133">
        <v>19</v>
      </c>
      <c r="F23133" t="str">
        <f t="shared" si="725"/>
        <v>25-4-2</v>
      </c>
    </row>
    <row r="23134" spans="1:6" x14ac:dyDescent="0.3">
      <c r="A23134">
        <v>2013</v>
      </c>
      <c r="B23134" t="s">
        <v>1462</v>
      </c>
      <c r="C23134" t="str">
        <f t="shared" si="724"/>
        <v>2013-Fluminense/RJ-25-4-2</v>
      </c>
      <c r="D23134" s="4">
        <v>10</v>
      </c>
      <c r="E23134">
        <v>26</v>
      </c>
      <c r="F23134" t="str">
        <f t="shared" si="725"/>
        <v>25-4-2</v>
      </c>
    </row>
    <row r="23135" spans="1:6" x14ac:dyDescent="0.3">
      <c r="A23135">
        <v>2013</v>
      </c>
      <c r="B23135" t="s">
        <v>1464</v>
      </c>
      <c r="C23135" t="str">
        <f t="shared" si="724"/>
        <v>2013-Goias/GO-25-4-2</v>
      </c>
      <c r="D23135" s="4">
        <v>4</v>
      </c>
      <c r="E23135">
        <v>24</v>
      </c>
      <c r="F23135" t="str">
        <f t="shared" si="725"/>
        <v>25-4-2</v>
      </c>
    </row>
    <row r="23136" spans="1:6" x14ac:dyDescent="0.3">
      <c r="A23136">
        <v>2013</v>
      </c>
      <c r="B23136" t="s">
        <v>1465</v>
      </c>
      <c r="C23136" t="str">
        <f t="shared" si="724"/>
        <v>2013-Gremio/RS-25-4-2</v>
      </c>
      <c r="D23136" s="4">
        <v>7</v>
      </c>
      <c r="E23136">
        <v>28</v>
      </c>
      <c r="F23136" t="str">
        <f t="shared" si="725"/>
        <v>25-4-2</v>
      </c>
    </row>
    <row r="23137" spans="1:6" x14ac:dyDescent="0.3">
      <c r="A23137">
        <v>2013</v>
      </c>
      <c r="B23137" t="s">
        <v>1466</v>
      </c>
      <c r="C23137" t="str">
        <f t="shared" si="724"/>
        <v>2013-Internacional/RS-25-4-2</v>
      </c>
      <c r="D23137" s="4">
        <v>7</v>
      </c>
      <c r="E23137">
        <v>24</v>
      </c>
      <c r="F23137" t="str">
        <f t="shared" si="725"/>
        <v>25-4-2</v>
      </c>
    </row>
    <row r="23138" spans="1:6" x14ac:dyDescent="0.3">
      <c r="A23138">
        <v>2013</v>
      </c>
      <c r="B23138" t="s">
        <v>3101</v>
      </c>
      <c r="C23138" t="str">
        <f t="shared" si="724"/>
        <v>2013-Nautico/PE-25-4-2</v>
      </c>
      <c r="D23138" s="4">
        <v>1</v>
      </c>
      <c r="E23138">
        <v>10</v>
      </c>
      <c r="F23138" t="str">
        <f t="shared" si="725"/>
        <v>25-4-2</v>
      </c>
    </row>
    <row r="23139" spans="1:6" x14ac:dyDescent="0.3">
      <c r="A23139">
        <v>2013</v>
      </c>
      <c r="B23139" t="s">
        <v>1469</v>
      </c>
      <c r="C23139" t="str">
        <f t="shared" si="724"/>
        <v>2013-Ponte Preta/SP-25-4-2</v>
      </c>
      <c r="D23139" s="4">
        <v>5</v>
      </c>
      <c r="E23139">
        <v>12</v>
      </c>
      <c r="F23139" t="str">
        <f t="shared" si="725"/>
        <v>25-4-2</v>
      </c>
    </row>
    <row r="23140" spans="1:6" x14ac:dyDescent="0.3">
      <c r="A23140">
        <v>2013</v>
      </c>
      <c r="B23140" t="s">
        <v>3581</v>
      </c>
      <c r="C23140" t="str">
        <f t="shared" si="724"/>
        <v>2013-Portuguesa/SP-25-4-2</v>
      </c>
      <c r="D23140" s="4">
        <v>6</v>
      </c>
      <c r="E23140">
        <v>16</v>
      </c>
      <c r="F23140" t="str">
        <f t="shared" si="725"/>
        <v>25-4-2</v>
      </c>
    </row>
    <row r="23141" spans="1:6" x14ac:dyDescent="0.3">
      <c r="A23141">
        <v>2013</v>
      </c>
      <c r="B23141" t="s">
        <v>1471</v>
      </c>
      <c r="C23141" t="str">
        <f t="shared" si="724"/>
        <v>2013-Santos/SP-25-4-2</v>
      </c>
      <c r="D23141" s="4">
        <v>4</v>
      </c>
      <c r="E23141">
        <v>17</v>
      </c>
      <c r="F23141" t="str">
        <f t="shared" si="725"/>
        <v>25-4-2</v>
      </c>
    </row>
    <row r="23142" spans="1:6" x14ac:dyDescent="0.3">
      <c r="A23142">
        <v>2013</v>
      </c>
      <c r="B23142" t="s">
        <v>1472</v>
      </c>
      <c r="C23142" t="str">
        <f t="shared" si="724"/>
        <v>2013-Sao Paulo/SP-25-4-2</v>
      </c>
      <c r="D23142" s="4">
        <v>9</v>
      </c>
      <c r="E23142">
        <v>28</v>
      </c>
      <c r="F23142" t="str">
        <f t="shared" si="725"/>
        <v>25-4-2</v>
      </c>
    </row>
    <row r="23143" spans="1:6" x14ac:dyDescent="0.3">
      <c r="A23143">
        <v>2013</v>
      </c>
      <c r="B23143" t="s">
        <v>1473</v>
      </c>
      <c r="C23143" t="str">
        <f t="shared" si="724"/>
        <v>2013-Vasco/RJ-25-4-2</v>
      </c>
      <c r="D23143" s="4">
        <v>1</v>
      </c>
      <c r="E23143">
        <v>23</v>
      </c>
      <c r="F23143" t="str">
        <f t="shared" si="725"/>
        <v>25-4-2</v>
      </c>
    </row>
    <row r="23144" spans="1:6" x14ac:dyDescent="0.3">
      <c r="A23144">
        <v>2013</v>
      </c>
      <c r="B23144" t="s">
        <v>3582</v>
      </c>
      <c r="C23144" t="str">
        <f t="shared" si="724"/>
        <v>2013-Vitoria/BA-25-4-2</v>
      </c>
      <c r="D23144" s="4">
        <v>8</v>
      </c>
      <c r="E23144">
        <v>26</v>
      </c>
      <c r="F23144" t="str">
        <f t="shared" si="725"/>
        <v>25-4-2</v>
      </c>
    </row>
    <row r="23145" spans="1:6" x14ac:dyDescent="0.3">
      <c r="A23145">
        <v>2013</v>
      </c>
      <c r="B23145" t="s">
        <v>3103</v>
      </c>
      <c r="C23145" t="str">
        <f t="shared" si="724"/>
        <v>2013-Atletico/MG-25-4-3</v>
      </c>
      <c r="D23145" s="4">
        <v>8</v>
      </c>
      <c r="E23145">
        <v>23</v>
      </c>
      <c r="F23145" t="str">
        <f t="shared" si="725"/>
        <v>25-4-3</v>
      </c>
    </row>
    <row r="23146" spans="1:6" x14ac:dyDescent="0.3">
      <c r="A23146">
        <v>2013</v>
      </c>
      <c r="B23146" t="s">
        <v>1474</v>
      </c>
      <c r="C23146" t="str">
        <f t="shared" si="724"/>
        <v>2013-Atletico/PR-25-4-3</v>
      </c>
      <c r="D23146" s="4">
        <v>10</v>
      </c>
      <c r="E23146">
        <v>15</v>
      </c>
      <c r="F23146" t="str">
        <f t="shared" si="725"/>
        <v>25-4-3</v>
      </c>
    </row>
    <row r="23147" spans="1:6" x14ac:dyDescent="0.3">
      <c r="A23147">
        <v>2013</v>
      </c>
      <c r="B23147" t="s">
        <v>4999</v>
      </c>
      <c r="C23147" t="str">
        <f t="shared" si="724"/>
        <v>2013-Bahia/BA-25-4-3</v>
      </c>
      <c r="D23147" s="4">
        <v>2</v>
      </c>
      <c r="E23147">
        <v>32</v>
      </c>
      <c r="F23147" t="str">
        <f t="shared" si="725"/>
        <v>25-4-3</v>
      </c>
    </row>
    <row r="23148" spans="1:6" x14ac:dyDescent="0.3">
      <c r="A23148">
        <v>2013</v>
      </c>
      <c r="B23148" t="s">
        <v>1475</v>
      </c>
      <c r="C23148" t="str">
        <f t="shared" si="724"/>
        <v>2013-Botafogo/RJ-25-4-3</v>
      </c>
      <c r="D23148" s="4">
        <v>12</v>
      </c>
      <c r="E23148">
        <v>41</v>
      </c>
      <c r="F23148" t="str">
        <f t="shared" si="725"/>
        <v>25-4-3</v>
      </c>
    </row>
    <row r="23149" spans="1:6" x14ac:dyDescent="0.3">
      <c r="A23149">
        <v>2013</v>
      </c>
      <c r="B23149" t="s">
        <v>1476</v>
      </c>
      <c r="C23149" t="str">
        <f t="shared" si="724"/>
        <v>2013-Corinthians/SP-25-4-3</v>
      </c>
      <c r="D23149" s="4">
        <v>1</v>
      </c>
      <c r="E23149">
        <v>24</v>
      </c>
      <c r="F23149" t="str">
        <f t="shared" si="725"/>
        <v>25-4-3</v>
      </c>
    </row>
    <row r="23150" spans="1:6" x14ac:dyDescent="0.3">
      <c r="A23150">
        <v>2013</v>
      </c>
      <c r="B23150" t="s">
        <v>3583</v>
      </c>
      <c r="C23150" t="str">
        <f t="shared" si="724"/>
        <v>2013-Coritiba/PR-25-4-3</v>
      </c>
      <c r="D23150" s="4">
        <v>4</v>
      </c>
      <c r="E23150">
        <v>26</v>
      </c>
      <c r="F23150" t="str">
        <f t="shared" si="725"/>
        <v>25-4-3</v>
      </c>
    </row>
    <row r="23151" spans="1:6" x14ac:dyDescent="0.3">
      <c r="A23151">
        <v>2013</v>
      </c>
      <c r="B23151" t="s">
        <v>5228</v>
      </c>
      <c r="C23151" t="str">
        <f t="shared" si="724"/>
        <v>2013-Criciuma/SC-25-4-3</v>
      </c>
      <c r="D23151" s="4">
        <v>4</v>
      </c>
      <c r="E23151">
        <v>23</v>
      </c>
      <c r="F23151" t="str">
        <f t="shared" si="725"/>
        <v>25-4-3</v>
      </c>
    </row>
    <row r="23152" spans="1:6" x14ac:dyDescent="0.3">
      <c r="A23152">
        <v>2013</v>
      </c>
      <c r="B23152" t="s">
        <v>1477</v>
      </c>
      <c r="C23152" t="str">
        <f t="shared" si="724"/>
        <v>2013-Cruzeiro/MG-25-4-3</v>
      </c>
      <c r="D23152" s="4">
        <v>12</v>
      </c>
      <c r="E23152">
        <v>43</v>
      </c>
      <c r="F23152" t="str">
        <f t="shared" si="725"/>
        <v>25-4-3</v>
      </c>
    </row>
    <row r="23153" spans="1:6" x14ac:dyDescent="0.3">
      <c r="A23153">
        <v>2013</v>
      </c>
      <c r="B23153" t="s">
        <v>1479</v>
      </c>
      <c r="C23153" t="str">
        <f t="shared" si="724"/>
        <v>2013-Flamengo/RJ-25-4-3</v>
      </c>
      <c r="D23153" s="4">
        <v>5</v>
      </c>
      <c r="E23153">
        <v>18</v>
      </c>
      <c r="F23153" t="str">
        <f t="shared" si="725"/>
        <v>25-4-3</v>
      </c>
    </row>
    <row r="23154" spans="1:6" x14ac:dyDescent="0.3">
      <c r="A23154">
        <v>2013</v>
      </c>
      <c r="B23154" t="s">
        <v>1480</v>
      </c>
      <c r="C23154" t="str">
        <f t="shared" si="724"/>
        <v>2013-Fluminense/RJ-25-4-3</v>
      </c>
      <c r="D23154" s="4">
        <v>8</v>
      </c>
      <c r="E23154">
        <v>23</v>
      </c>
      <c r="F23154" t="str">
        <f t="shared" si="725"/>
        <v>25-4-3</v>
      </c>
    </row>
    <row r="23155" spans="1:6" x14ac:dyDescent="0.3">
      <c r="A23155">
        <v>2013</v>
      </c>
      <c r="B23155" t="s">
        <v>1482</v>
      </c>
      <c r="C23155" t="str">
        <f t="shared" si="724"/>
        <v>2013-Goias/GO-25-4-3</v>
      </c>
      <c r="D23155" s="4">
        <v>6</v>
      </c>
      <c r="E23155">
        <v>24</v>
      </c>
      <c r="F23155" t="str">
        <f t="shared" si="725"/>
        <v>25-4-3</v>
      </c>
    </row>
    <row r="23156" spans="1:6" x14ac:dyDescent="0.3">
      <c r="A23156">
        <v>2013</v>
      </c>
      <c r="B23156" t="s">
        <v>1483</v>
      </c>
      <c r="C23156" t="str">
        <f t="shared" si="724"/>
        <v>2013-Gremio/RS-25-4-3</v>
      </c>
      <c r="D23156" s="4">
        <v>6</v>
      </c>
      <c r="E23156">
        <v>34</v>
      </c>
      <c r="F23156" t="str">
        <f t="shared" si="725"/>
        <v>25-4-3</v>
      </c>
    </row>
    <row r="23157" spans="1:6" x14ac:dyDescent="0.3">
      <c r="A23157">
        <v>2013</v>
      </c>
      <c r="B23157" t="s">
        <v>1484</v>
      </c>
      <c r="C23157" t="str">
        <f t="shared" si="724"/>
        <v>2013-Internacional/RS-25-4-3</v>
      </c>
      <c r="D23157" s="4">
        <v>10</v>
      </c>
      <c r="E23157">
        <v>28</v>
      </c>
      <c r="F23157" t="str">
        <f t="shared" si="725"/>
        <v>25-4-3</v>
      </c>
    </row>
    <row r="23158" spans="1:6" x14ac:dyDescent="0.3">
      <c r="A23158">
        <v>2013</v>
      </c>
      <c r="B23158" t="s">
        <v>3104</v>
      </c>
      <c r="C23158" t="str">
        <f t="shared" si="724"/>
        <v>2013-Nautico/PE-25-4-3</v>
      </c>
      <c r="D23158" s="4">
        <v>1</v>
      </c>
      <c r="E23158">
        <v>10</v>
      </c>
      <c r="F23158" t="str">
        <f t="shared" si="725"/>
        <v>25-4-3</v>
      </c>
    </row>
    <row r="23159" spans="1:6" x14ac:dyDescent="0.3">
      <c r="A23159">
        <v>2013</v>
      </c>
      <c r="B23159" t="s">
        <v>1487</v>
      </c>
      <c r="C23159" t="str">
        <f t="shared" si="724"/>
        <v>2013-Ponte Preta/SP-25-4-3</v>
      </c>
      <c r="D23159" s="4">
        <v>1</v>
      </c>
      <c r="E23159">
        <v>16</v>
      </c>
      <c r="F23159" t="str">
        <f t="shared" si="725"/>
        <v>25-4-3</v>
      </c>
    </row>
    <row r="23160" spans="1:6" x14ac:dyDescent="0.3">
      <c r="A23160">
        <v>2013</v>
      </c>
      <c r="B23160" t="s">
        <v>3584</v>
      </c>
      <c r="C23160" t="str">
        <f t="shared" si="724"/>
        <v>2013-Portuguesa/SP-25-4-3</v>
      </c>
      <c r="D23160" s="4">
        <v>6</v>
      </c>
      <c r="E23160">
        <v>22</v>
      </c>
      <c r="F23160" t="str">
        <f t="shared" si="725"/>
        <v>25-4-3</v>
      </c>
    </row>
    <row r="23161" spans="1:6" x14ac:dyDescent="0.3">
      <c r="A23161">
        <v>2013</v>
      </c>
      <c r="B23161" t="s">
        <v>1489</v>
      </c>
      <c r="C23161" t="str">
        <f t="shared" si="724"/>
        <v>2013-Santos/SP-25-4-3</v>
      </c>
      <c r="D23161" s="4">
        <v>3</v>
      </c>
      <c r="E23161">
        <v>30</v>
      </c>
      <c r="F23161" t="str">
        <f t="shared" si="725"/>
        <v>25-4-3</v>
      </c>
    </row>
    <row r="23162" spans="1:6" x14ac:dyDescent="0.3">
      <c r="A23162">
        <v>2013</v>
      </c>
      <c r="B23162" t="s">
        <v>1490</v>
      </c>
      <c r="C23162" t="str">
        <f t="shared" si="724"/>
        <v>2013-Sao Paulo/SP-25-4-3</v>
      </c>
      <c r="D23162" s="4">
        <v>6</v>
      </c>
      <c r="E23162">
        <v>28</v>
      </c>
      <c r="F23162" t="str">
        <f t="shared" si="725"/>
        <v>25-4-3</v>
      </c>
    </row>
    <row r="23163" spans="1:6" x14ac:dyDescent="0.3">
      <c r="A23163">
        <v>2013</v>
      </c>
      <c r="B23163" t="s">
        <v>1491</v>
      </c>
      <c r="C23163" t="str">
        <f t="shared" si="724"/>
        <v>2013-Vasco/RJ-25-4-3</v>
      </c>
      <c r="D23163" s="4">
        <v>4.2</v>
      </c>
      <c r="E23163">
        <v>17</v>
      </c>
      <c r="F23163" t="str">
        <f t="shared" si="725"/>
        <v>25-4-3</v>
      </c>
    </row>
    <row r="23164" spans="1:6" x14ac:dyDescent="0.3">
      <c r="A23164">
        <v>2013</v>
      </c>
      <c r="B23164" t="s">
        <v>3585</v>
      </c>
      <c r="C23164" t="str">
        <f t="shared" si="724"/>
        <v>2013-Vitoria/BA-25-4-3</v>
      </c>
      <c r="D23164" s="4">
        <v>5</v>
      </c>
      <c r="E23164">
        <v>28</v>
      </c>
      <c r="F23164" t="str">
        <f t="shared" si="725"/>
        <v>25-4-3</v>
      </c>
    </row>
    <row r="23165" spans="1:6" x14ac:dyDescent="0.3">
      <c r="A23165">
        <v>2013</v>
      </c>
      <c r="B23165" t="s">
        <v>3106</v>
      </c>
      <c r="C23165" t="str">
        <f t="shared" si="724"/>
        <v>2013-Atletico/MG-25-5-0</v>
      </c>
      <c r="D23165" s="4">
        <v>10</v>
      </c>
      <c r="E23165">
        <v>38</v>
      </c>
      <c r="F23165" t="str">
        <f t="shared" si="725"/>
        <v>25-5-0</v>
      </c>
    </row>
    <row r="23166" spans="1:6" x14ac:dyDescent="0.3">
      <c r="A23166">
        <v>2013</v>
      </c>
      <c r="B23166" t="s">
        <v>1492</v>
      </c>
      <c r="C23166" t="str">
        <f t="shared" si="724"/>
        <v>2013-Atletico/PR-25-5-0</v>
      </c>
      <c r="D23166" s="4">
        <v>6</v>
      </c>
      <c r="E23166">
        <v>30</v>
      </c>
      <c r="F23166" t="str">
        <f t="shared" si="725"/>
        <v>25-5-0</v>
      </c>
    </row>
    <row r="23167" spans="1:6" x14ac:dyDescent="0.3">
      <c r="A23167">
        <v>2013</v>
      </c>
      <c r="B23167" t="s">
        <v>5001</v>
      </c>
      <c r="C23167" t="str">
        <f t="shared" si="724"/>
        <v>2013-Bahia/BA-25-5-0</v>
      </c>
      <c r="D23167" s="4">
        <v>4</v>
      </c>
      <c r="E23167">
        <v>12</v>
      </c>
      <c r="F23167" t="str">
        <f t="shared" si="725"/>
        <v>25-5-0</v>
      </c>
    </row>
    <row r="23168" spans="1:6" x14ac:dyDescent="0.3">
      <c r="A23168">
        <v>2013</v>
      </c>
      <c r="B23168" t="s">
        <v>1493</v>
      </c>
      <c r="C23168" t="str">
        <f t="shared" si="724"/>
        <v>2013-Botafogo/RJ-25-5-0</v>
      </c>
      <c r="D23168" s="4">
        <v>4</v>
      </c>
      <c r="E23168">
        <v>23</v>
      </c>
      <c r="F23168" t="str">
        <f t="shared" si="725"/>
        <v>25-5-0</v>
      </c>
    </row>
    <row r="23169" spans="1:6" x14ac:dyDescent="0.3">
      <c r="A23169">
        <v>2013</v>
      </c>
      <c r="B23169" t="s">
        <v>1494</v>
      </c>
      <c r="C23169" t="str">
        <f t="shared" si="724"/>
        <v>2013-Corinthians/SP-25-5-0</v>
      </c>
      <c r="D23169" s="4">
        <v>4</v>
      </c>
      <c r="E23169">
        <v>34</v>
      </c>
      <c r="F23169" t="str">
        <f t="shared" si="725"/>
        <v>25-5-0</v>
      </c>
    </row>
    <row r="23170" spans="1:6" x14ac:dyDescent="0.3">
      <c r="A23170">
        <v>2013</v>
      </c>
      <c r="B23170" t="s">
        <v>3586</v>
      </c>
      <c r="C23170" t="str">
        <f t="shared" si="724"/>
        <v>2013-Coritiba/PR-25-5-0</v>
      </c>
      <c r="D23170" s="4">
        <v>3</v>
      </c>
      <c r="E23170">
        <v>27</v>
      </c>
      <c r="F23170" t="str">
        <f t="shared" si="725"/>
        <v>25-5-0</v>
      </c>
    </row>
    <row r="23171" spans="1:6" x14ac:dyDescent="0.3">
      <c r="A23171">
        <v>2013</v>
      </c>
      <c r="B23171" t="s">
        <v>5229</v>
      </c>
      <c r="C23171" t="str">
        <f t="shared" ref="C23171:C23234" si="726">A23171&amp;"-"&amp;B23171</f>
        <v>2013-Criciuma/SC-25-5-0</v>
      </c>
      <c r="D23171" s="4">
        <v>1</v>
      </c>
      <c r="E23171">
        <v>25</v>
      </c>
      <c r="F23171" t="str">
        <f t="shared" ref="F23171:F23234" si="727">RIGHT(B23171,LEN(C23171)-FIND("-",C23171,6))</f>
        <v>25-5-0</v>
      </c>
    </row>
    <row r="23172" spans="1:6" x14ac:dyDescent="0.3">
      <c r="A23172">
        <v>2013</v>
      </c>
      <c r="B23172" t="s">
        <v>1495</v>
      </c>
      <c r="C23172" t="str">
        <f t="shared" si="726"/>
        <v>2013-Cruzeiro/MG-25-5-0</v>
      </c>
      <c r="D23172" s="4">
        <v>13</v>
      </c>
      <c r="E23172">
        <v>46</v>
      </c>
      <c r="F23172" t="str">
        <f t="shared" si="727"/>
        <v>25-5-0</v>
      </c>
    </row>
    <row r="23173" spans="1:6" x14ac:dyDescent="0.3">
      <c r="A23173">
        <v>2013</v>
      </c>
      <c r="B23173" t="s">
        <v>1497</v>
      </c>
      <c r="C23173" t="str">
        <f t="shared" si="726"/>
        <v>2013-Flamengo/RJ-25-5-0</v>
      </c>
      <c r="D23173" s="4">
        <v>8</v>
      </c>
      <c r="E23173">
        <v>28</v>
      </c>
      <c r="F23173" t="str">
        <f t="shared" si="727"/>
        <v>25-5-0</v>
      </c>
    </row>
    <row r="23174" spans="1:6" x14ac:dyDescent="0.3">
      <c r="A23174">
        <v>2013</v>
      </c>
      <c r="B23174" t="s">
        <v>1498</v>
      </c>
      <c r="C23174" t="str">
        <f t="shared" si="726"/>
        <v>2013-Fluminense/RJ-25-5-0</v>
      </c>
      <c r="D23174" s="4">
        <v>11</v>
      </c>
      <c r="E23174">
        <v>34</v>
      </c>
      <c r="F23174" t="str">
        <f t="shared" si="727"/>
        <v>25-5-0</v>
      </c>
    </row>
    <row r="23175" spans="1:6" x14ac:dyDescent="0.3">
      <c r="A23175">
        <v>2013</v>
      </c>
      <c r="B23175" t="s">
        <v>1500</v>
      </c>
      <c r="C23175" t="str">
        <f t="shared" si="726"/>
        <v>2013-Goias/GO-25-5-0</v>
      </c>
      <c r="D23175" s="4">
        <v>7</v>
      </c>
      <c r="E23175">
        <v>20</v>
      </c>
      <c r="F23175" t="str">
        <f t="shared" si="727"/>
        <v>25-5-0</v>
      </c>
    </row>
    <row r="23176" spans="1:6" x14ac:dyDescent="0.3">
      <c r="A23176">
        <v>2013</v>
      </c>
      <c r="B23176" t="s">
        <v>1501</v>
      </c>
      <c r="C23176" t="str">
        <f t="shared" si="726"/>
        <v>2013-Gremio/RS-25-5-0</v>
      </c>
      <c r="D23176" s="4">
        <v>7</v>
      </c>
      <c r="E23176">
        <v>37</v>
      </c>
      <c r="F23176" t="str">
        <f t="shared" si="727"/>
        <v>25-5-0</v>
      </c>
    </row>
    <row r="23177" spans="1:6" x14ac:dyDescent="0.3">
      <c r="A23177">
        <v>2013</v>
      </c>
      <c r="B23177" t="s">
        <v>1502</v>
      </c>
      <c r="C23177" t="str">
        <f t="shared" si="726"/>
        <v>2013-Internacional/RS-25-5-0</v>
      </c>
      <c r="D23177" s="4">
        <v>3</v>
      </c>
      <c r="E23177">
        <v>34</v>
      </c>
      <c r="F23177" t="str">
        <f t="shared" si="727"/>
        <v>25-5-0</v>
      </c>
    </row>
    <row r="23178" spans="1:6" x14ac:dyDescent="0.3">
      <c r="A23178">
        <v>2013</v>
      </c>
      <c r="B23178" t="s">
        <v>3107</v>
      </c>
      <c r="C23178" t="str">
        <f t="shared" si="726"/>
        <v>2013-Nautico/PE-25-5-0</v>
      </c>
      <c r="D23178" s="4">
        <v>7</v>
      </c>
      <c r="E23178">
        <v>17</v>
      </c>
      <c r="F23178" t="str">
        <f t="shared" si="727"/>
        <v>25-5-0</v>
      </c>
    </row>
    <row r="23179" spans="1:6" x14ac:dyDescent="0.3">
      <c r="A23179">
        <v>2013</v>
      </c>
      <c r="B23179" t="s">
        <v>1505</v>
      </c>
      <c r="C23179" t="str">
        <f t="shared" si="726"/>
        <v>2013-Ponte Preta/SP-25-5-0</v>
      </c>
      <c r="D23179" s="4">
        <v>5</v>
      </c>
      <c r="E23179">
        <v>15</v>
      </c>
      <c r="F23179" t="str">
        <f t="shared" si="727"/>
        <v>25-5-0</v>
      </c>
    </row>
    <row r="23180" spans="1:6" x14ac:dyDescent="0.3">
      <c r="A23180">
        <v>2013</v>
      </c>
      <c r="B23180" t="s">
        <v>3587</v>
      </c>
      <c r="C23180" t="str">
        <f t="shared" si="726"/>
        <v>2013-Portuguesa/SP-25-5-0</v>
      </c>
      <c r="D23180" s="4">
        <v>9</v>
      </c>
      <c r="E23180">
        <v>22</v>
      </c>
      <c r="F23180" t="str">
        <f t="shared" si="727"/>
        <v>25-5-0</v>
      </c>
    </row>
    <row r="23181" spans="1:6" x14ac:dyDescent="0.3">
      <c r="A23181">
        <v>2013</v>
      </c>
      <c r="B23181" t="s">
        <v>1507</v>
      </c>
      <c r="C23181" t="str">
        <f t="shared" si="726"/>
        <v>2013-Santos/SP-25-5-0</v>
      </c>
      <c r="D23181" s="4">
        <v>7</v>
      </c>
      <c r="E23181">
        <v>36</v>
      </c>
      <c r="F23181" t="str">
        <f t="shared" si="727"/>
        <v>25-5-0</v>
      </c>
    </row>
    <row r="23182" spans="1:6" x14ac:dyDescent="0.3">
      <c r="A23182">
        <v>2013</v>
      </c>
      <c r="B23182" t="s">
        <v>1508</v>
      </c>
      <c r="C23182" t="str">
        <f t="shared" si="726"/>
        <v>2013-Sao Paulo/SP-25-5-0</v>
      </c>
      <c r="D23182" s="4">
        <v>6</v>
      </c>
      <c r="E23182">
        <v>27</v>
      </c>
      <c r="F23182" t="str">
        <f t="shared" si="727"/>
        <v>25-5-0</v>
      </c>
    </row>
    <row r="23183" spans="1:6" x14ac:dyDescent="0.3">
      <c r="A23183">
        <v>2013</v>
      </c>
      <c r="B23183" t="s">
        <v>1509</v>
      </c>
      <c r="C23183" t="str">
        <f t="shared" si="726"/>
        <v>2013-Vasco/RJ-25-5-0</v>
      </c>
      <c r="D23183" s="4">
        <v>4</v>
      </c>
      <c r="E23183">
        <v>16</v>
      </c>
      <c r="F23183" t="str">
        <f t="shared" si="727"/>
        <v>25-5-0</v>
      </c>
    </row>
    <row r="23184" spans="1:6" x14ac:dyDescent="0.3">
      <c r="A23184">
        <v>2013</v>
      </c>
      <c r="B23184" t="s">
        <v>3588</v>
      </c>
      <c r="C23184" t="str">
        <f t="shared" si="726"/>
        <v>2013-Vitoria/BA-25-5-0</v>
      </c>
      <c r="D23184" s="4">
        <v>13</v>
      </c>
      <c r="E23184">
        <v>37</v>
      </c>
      <c r="F23184" t="str">
        <f t="shared" si="727"/>
        <v>25-5-0</v>
      </c>
    </row>
    <row r="23185" spans="1:6" x14ac:dyDescent="0.3">
      <c r="A23185">
        <v>2013</v>
      </c>
      <c r="B23185" t="s">
        <v>3109</v>
      </c>
      <c r="C23185" t="str">
        <f t="shared" si="726"/>
        <v>2013-Atletico/MG-25-5-1</v>
      </c>
      <c r="D23185" s="4">
        <v>12</v>
      </c>
      <c r="E23185">
        <v>37</v>
      </c>
      <c r="F23185" t="str">
        <f t="shared" si="727"/>
        <v>25-5-1</v>
      </c>
    </row>
    <row r="23186" spans="1:6" x14ac:dyDescent="0.3">
      <c r="A23186">
        <v>2013</v>
      </c>
      <c r="B23186" t="s">
        <v>1510</v>
      </c>
      <c r="C23186" t="str">
        <f t="shared" si="726"/>
        <v>2013-Atletico/PR-25-5-1</v>
      </c>
      <c r="D23186" s="4">
        <v>7</v>
      </c>
      <c r="E23186">
        <v>36</v>
      </c>
      <c r="F23186" t="str">
        <f t="shared" si="727"/>
        <v>25-5-1</v>
      </c>
    </row>
    <row r="23187" spans="1:6" x14ac:dyDescent="0.3">
      <c r="A23187">
        <v>2013</v>
      </c>
      <c r="B23187" t="s">
        <v>5003</v>
      </c>
      <c r="C23187" t="str">
        <f t="shared" si="726"/>
        <v>2013-Bahia/BA-25-5-1</v>
      </c>
      <c r="D23187" s="4">
        <v>9</v>
      </c>
      <c r="E23187">
        <v>33</v>
      </c>
      <c r="F23187" t="str">
        <f t="shared" si="727"/>
        <v>25-5-1</v>
      </c>
    </row>
    <row r="23188" spans="1:6" x14ac:dyDescent="0.3">
      <c r="A23188">
        <v>2013</v>
      </c>
      <c r="B23188" t="s">
        <v>1511</v>
      </c>
      <c r="C23188" t="str">
        <f t="shared" si="726"/>
        <v>2013-Botafogo/RJ-25-5-1</v>
      </c>
      <c r="D23188" s="4">
        <v>6</v>
      </c>
      <c r="E23188">
        <v>25</v>
      </c>
      <c r="F23188" t="str">
        <f t="shared" si="727"/>
        <v>25-5-1</v>
      </c>
    </row>
    <row r="23189" spans="1:6" x14ac:dyDescent="0.3">
      <c r="A23189">
        <v>2013</v>
      </c>
      <c r="B23189" t="s">
        <v>1512</v>
      </c>
      <c r="C23189" t="str">
        <f t="shared" si="726"/>
        <v>2013-Corinthians/SP-25-5-1</v>
      </c>
      <c r="D23189" s="4">
        <v>1</v>
      </c>
      <c r="E23189">
        <v>26</v>
      </c>
      <c r="F23189" t="str">
        <f t="shared" si="727"/>
        <v>25-5-1</v>
      </c>
    </row>
    <row r="23190" spans="1:6" x14ac:dyDescent="0.3">
      <c r="A23190">
        <v>2013</v>
      </c>
      <c r="B23190" t="s">
        <v>3589</v>
      </c>
      <c r="C23190" t="str">
        <f t="shared" si="726"/>
        <v>2013-Coritiba/PR-25-5-1</v>
      </c>
      <c r="D23190" s="4">
        <v>3</v>
      </c>
      <c r="E23190">
        <v>34</v>
      </c>
      <c r="F23190" t="str">
        <f t="shared" si="727"/>
        <v>25-5-1</v>
      </c>
    </row>
    <row r="23191" spans="1:6" x14ac:dyDescent="0.3">
      <c r="A23191">
        <v>2013</v>
      </c>
      <c r="B23191" t="s">
        <v>5230</v>
      </c>
      <c r="C23191" t="str">
        <f t="shared" si="726"/>
        <v>2013-Criciuma/SC-25-5-1</v>
      </c>
      <c r="D23191" s="4">
        <v>1</v>
      </c>
      <c r="E23191">
        <v>20</v>
      </c>
      <c r="F23191" t="str">
        <f t="shared" si="727"/>
        <v>25-5-1</v>
      </c>
    </row>
    <row r="23192" spans="1:6" x14ac:dyDescent="0.3">
      <c r="A23192">
        <v>2013</v>
      </c>
      <c r="B23192" t="s">
        <v>1513</v>
      </c>
      <c r="C23192" t="str">
        <f t="shared" si="726"/>
        <v>2013-Cruzeiro/MG-25-5-1</v>
      </c>
      <c r="D23192" s="4">
        <v>13</v>
      </c>
      <c r="E23192">
        <v>54</v>
      </c>
      <c r="F23192" t="str">
        <f t="shared" si="727"/>
        <v>25-5-1</v>
      </c>
    </row>
    <row r="23193" spans="1:6" x14ac:dyDescent="0.3">
      <c r="A23193">
        <v>2013</v>
      </c>
      <c r="B23193" t="s">
        <v>1515</v>
      </c>
      <c r="C23193" t="str">
        <f t="shared" si="726"/>
        <v>2013-Flamengo/RJ-25-5-1</v>
      </c>
      <c r="D23193" s="4">
        <v>8</v>
      </c>
      <c r="E23193">
        <v>17</v>
      </c>
      <c r="F23193" t="str">
        <f t="shared" si="727"/>
        <v>25-5-1</v>
      </c>
    </row>
    <row r="23194" spans="1:6" x14ac:dyDescent="0.3">
      <c r="A23194">
        <v>2013</v>
      </c>
      <c r="B23194" t="s">
        <v>1516</v>
      </c>
      <c r="C23194" t="str">
        <f t="shared" si="726"/>
        <v>2013-Fluminense/RJ-25-5-1</v>
      </c>
      <c r="D23194" s="4">
        <v>11</v>
      </c>
      <c r="E23194">
        <v>36</v>
      </c>
      <c r="F23194" t="str">
        <f t="shared" si="727"/>
        <v>25-5-1</v>
      </c>
    </row>
    <row r="23195" spans="1:6" x14ac:dyDescent="0.3">
      <c r="A23195">
        <v>2013</v>
      </c>
      <c r="B23195" t="s">
        <v>1518</v>
      </c>
      <c r="C23195" t="str">
        <f t="shared" si="726"/>
        <v>2013-Goias/GO-25-5-1</v>
      </c>
      <c r="D23195" s="4">
        <v>6</v>
      </c>
      <c r="E23195">
        <v>26</v>
      </c>
      <c r="F23195" t="str">
        <f t="shared" si="727"/>
        <v>25-5-1</v>
      </c>
    </row>
    <row r="23196" spans="1:6" x14ac:dyDescent="0.3">
      <c r="A23196">
        <v>2013</v>
      </c>
      <c r="B23196" t="s">
        <v>1519</v>
      </c>
      <c r="C23196" t="str">
        <f t="shared" si="726"/>
        <v>2013-Gremio/RS-25-5-1</v>
      </c>
      <c r="D23196" s="4">
        <v>12</v>
      </c>
      <c r="E23196">
        <v>27</v>
      </c>
      <c r="F23196" t="str">
        <f t="shared" si="727"/>
        <v>25-5-1</v>
      </c>
    </row>
    <row r="23197" spans="1:6" x14ac:dyDescent="0.3">
      <c r="A23197">
        <v>2013</v>
      </c>
      <c r="B23197" t="s">
        <v>1520</v>
      </c>
      <c r="C23197" t="str">
        <f t="shared" si="726"/>
        <v>2013-Internacional/RS-25-5-1</v>
      </c>
      <c r="D23197" s="4">
        <v>4</v>
      </c>
      <c r="E23197">
        <v>29</v>
      </c>
      <c r="F23197" t="str">
        <f t="shared" si="727"/>
        <v>25-5-1</v>
      </c>
    </row>
    <row r="23198" spans="1:6" x14ac:dyDescent="0.3">
      <c r="A23198">
        <v>2013</v>
      </c>
      <c r="B23198" t="s">
        <v>3110</v>
      </c>
      <c r="C23198" t="str">
        <f t="shared" si="726"/>
        <v>2013-Nautico/PE-25-5-1</v>
      </c>
      <c r="D23198" s="4">
        <v>3</v>
      </c>
      <c r="E23198">
        <v>10</v>
      </c>
      <c r="F23198" t="str">
        <f t="shared" si="727"/>
        <v>25-5-1</v>
      </c>
    </row>
    <row r="23199" spans="1:6" x14ac:dyDescent="0.3">
      <c r="A23199">
        <v>2013</v>
      </c>
      <c r="B23199" t="s">
        <v>1523</v>
      </c>
      <c r="C23199" t="str">
        <f t="shared" si="726"/>
        <v>2013-Ponte Preta/SP-25-5-1</v>
      </c>
      <c r="D23199" s="4">
        <v>5</v>
      </c>
      <c r="E23199">
        <v>15</v>
      </c>
      <c r="F23199" t="str">
        <f t="shared" si="727"/>
        <v>25-5-1</v>
      </c>
    </row>
    <row r="23200" spans="1:6" x14ac:dyDescent="0.3">
      <c r="A23200">
        <v>2013</v>
      </c>
      <c r="B23200" t="s">
        <v>3590</v>
      </c>
      <c r="C23200" t="str">
        <f t="shared" si="726"/>
        <v>2013-Portuguesa/SP-25-5-1</v>
      </c>
      <c r="D23200" s="4">
        <v>12</v>
      </c>
      <c r="E23200">
        <v>26</v>
      </c>
      <c r="F23200" t="str">
        <f t="shared" si="727"/>
        <v>25-5-1</v>
      </c>
    </row>
    <row r="23201" spans="1:6" x14ac:dyDescent="0.3">
      <c r="A23201">
        <v>2013</v>
      </c>
      <c r="B23201" t="s">
        <v>1525</v>
      </c>
      <c r="C23201" t="str">
        <f t="shared" si="726"/>
        <v>2013-Santos/SP-25-5-1</v>
      </c>
      <c r="D23201" s="4">
        <v>4</v>
      </c>
      <c r="E23201">
        <v>26</v>
      </c>
      <c r="F23201" t="str">
        <f t="shared" si="727"/>
        <v>25-5-1</v>
      </c>
    </row>
    <row r="23202" spans="1:6" x14ac:dyDescent="0.3">
      <c r="A23202">
        <v>2013</v>
      </c>
      <c r="B23202" t="s">
        <v>1526</v>
      </c>
      <c r="C23202" t="str">
        <f t="shared" si="726"/>
        <v>2013-Sao Paulo/SP-25-5-1</v>
      </c>
      <c r="D23202" s="4">
        <v>9</v>
      </c>
      <c r="E23202">
        <v>28</v>
      </c>
      <c r="F23202" t="str">
        <f t="shared" si="727"/>
        <v>25-5-1</v>
      </c>
    </row>
    <row r="23203" spans="1:6" x14ac:dyDescent="0.3">
      <c r="A23203">
        <v>2013</v>
      </c>
      <c r="B23203" t="s">
        <v>1527</v>
      </c>
      <c r="C23203" t="str">
        <f t="shared" si="726"/>
        <v>2013-Vasco/RJ-25-5-1</v>
      </c>
      <c r="D23203" s="4">
        <v>1</v>
      </c>
      <c r="E23203">
        <v>19</v>
      </c>
      <c r="F23203" t="str">
        <f t="shared" si="727"/>
        <v>25-5-1</v>
      </c>
    </row>
    <row r="23204" spans="1:6" x14ac:dyDescent="0.3">
      <c r="A23204">
        <v>2013</v>
      </c>
      <c r="B23204" t="s">
        <v>3591</v>
      </c>
      <c r="C23204" t="str">
        <f t="shared" si="726"/>
        <v>2013-Vitoria/BA-25-5-1</v>
      </c>
      <c r="D23204" s="4">
        <v>11</v>
      </c>
      <c r="E23204">
        <v>37</v>
      </c>
      <c r="F23204" t="str">
        <f t="shared" si="727"/>
        <v>25-5-1</v>
      </c>
    </row>
    <row r="23205" spans="1:6" x14ac:dyDescent="0.3">
      <c r="A23205">
        <v>2013</v>
      </c>
      <c r="B23205" t="s">
        <v>3112</v>
      </c>
      <c r="C23205" t="str">
        <f t="shared" si="726"/>
        <v>2013-Atletico/MG-25-5-2</v>
      </c>
      <c r="D23205" s="4">
        <v>10</v>
      </c>
      <c r="E23205">
        <v>34</v>
      </c>
      <c r="F23205" t="str">
        <f t="shared" si="727"/>
        <v>25-5-2</v>
      </c>
    </row>
    <row r="23206" spans="1:6" x14ac:dyDescent="0.3">
      <c r="A23206">
        <v>2013</v>
      </c>
      <c r="B23206" t="s">
        <v>1528</v>
      </c>
      <c r="C23206" t="str">
        <f t="shared" si="726"/>
        <v>2013-Atletico/PR-25-5-2</v>
      </c>
      <c r="D23206" s="4">
        <v>8</v>
      </c>
      <c r="E23206">
        <v>26</v>
      </c>
      <c r="F23206" t="str">
        <f t="shared" si="727"/>
        <v>25-5-2</v>
      </c>
    </row>
    <row r="23207" spans="1:6" x14ac:dyDescent="0.3">
      <c r="A23207">
        <v>2013</v>
      </c>
      <c r="B23207" t="s">
        <v>5005</v>
      </c>
      <c r="C23207" t="str">
        <f t="shared" si="726"/>
        <v>2013-Bahia/BA-25-5-2</v>
      </c>
      <c r="D23207" s="4">
        <v>6</v>
      </c>
      <c r="E23207">
        <v>27</v>
      </c>
      <c r="F23207" t="str">
        <f t="shared" si="727"/>
        <v>25-5-2</v>
      </c>
    </row>
    <row r="23208" spans="1:6" x14ac:dyDescent="0.3">
      <c r="A23208">
        <v>2013</v>
      </c>
      <c r="B23208" t="s">
        <v>1529</v>
      </c>
      <c r="C23208" t="str">
        <f t="shared" si="726"/>
        <v>2013-Botafogo/RJ-25-5-2</v>
      </c>
      <c r="D23208" s="4">
        <v>9</v>
      </c>
      <c r="E23208">
        <v>36</v>
      </c>
      <c r="F23208" t="str">
        <f t="shared" si="727"/>
        <v>25-5-2</v>
      </c>
    </row>
    <row r="23209" spans="1:6" x14ac:dyDescent="0.3">
      <c r="A23209">
        <v>2013</v>
      </c>
      <c r="B23209" t="s">
        <v>1530</v>
      </c>
      <c r="C23209" t="str">
        <f t="shared" si="726"/>
        <v>2013-Corinthians/SP-25-5-2</v>
      </c>
      <c r="D23209" s="4">
        <v>2</v>
      </c>
      <c r="E23209">
        <v>32</v>
      </c>
      <c r="F23209" t="str">
        <f t="shared" si="727"/>
        <v>25-5-2</v>
      </c>
    </row>
    <row r="23210" spans="1:6" x14ac:dyDescent="0.3">
      <c r="A23210">
        <v>2013</v>
      </c>
      <c r="B23210" t="s">
        <v>3592</v>
      </c>
      <c r="C23210" t="str">
        <f t="shared" si="726"/>
        <v>2013-Coritiba/PR-25-5-2</v>
      </c>
      <c r="D23210" s="4">
        <v>6</v>
      </c>
      <c r="E23210">
        <v>26</v>
      </c>
      <c r="F23210" t="str">
        <f t="shared" si="727"/>
        <v>25-5-2</v>
      </c>
    </row>
    <row r="23211" spans="1:6" x14ac:dyDescent="0.3">
      <c r="A23211">
        <v>2013</v>
      </c>
      <c r="B23211" t="s">
        <v>5231</v>
      </c>
      <c r="C23211" t="str">
        <f t="shared" si="726"/>
        <v>2013-Criciuma/SC-25-5-2</v>
      </c>
      <c r="D23211" s="4">
        <v>12</v>
      </c>
      <c r="E23211">
        <v>26</v>
      </c>
      <c r="F23211" t="str">
        <f t="shared" si="727"/>
        <v>25-5-2</v>
      </c>
    </row>
    <row r="23212" spans="1:6" x14ac:dyDescent="0.3">
      <c r="A23212">
        <v>2013</v>
      </c>
      <c r="B23212" t="s">
        <v>1531</v>
      </c>
      <c r="C23212" t="str">
        <f t="shared" si="726"/>
        <v>2013-Cruzeiro/MG-25-5-2</v>
      </c>
      <c r="D23212" s="4">
        <v>13</v>
      </c>
      <c r="E23212">
        <v>54</v>
      </c>
      <c r="F23212" t="str">
        <f t="shared" si="727"/>
        <v>25-5-2</v>
      </c>
    </row>
    <row r="23213" spans="1:6" x14ac:dyDescent="0.3">
      <c r="A23213">
        <v>2013</v>
      </c>
      <c r="B23213" t="s">
        <v>1533</v>
      </c>
      <c r="C23213" t="str">
        <f t="shared" si="726"/>
        <v>2013-Flamengo/RJ-25-5-2</v>
      </c>
      <c r="D23213" s="4">
        <v>8</v>
      </c>
      <c r="E23213">
        <v>20</v>
      </c>
      <c r="F23213" t="str">
        <f t="shared" si="727"/>
        <v>25-5-2</v>
      </c>
    </row>
    <row r="23214" spans="1:6" x14ac:dyDescent="0.3">
      <c r="A23214">
        <v>2013</v>
      </c>
      <c r="B23214" t="s">
        <v>1534</v>
      </c>
      <c r="C23214" t="str">
        <f t="shared" si="726"/>
        <v>2013-Fluminense/RJ-25-5-2</v>
      </c>
      <c r="D23214" s="4">
        <v>11</v>
      </c>
      <c r="E23214">
        <v>28</v>
      </c>
      <c r="F23214" t="str">
        <f t="shared" si="727"/>
        <v>25-5-2</v>
      </c>
    </row>
    <row r="23215" spans="1:6" x14ac:dyDescent="0.3">
      <c r="A23215">
        <v>2013</v>
      </c>
      <c r="B23215" t="s">
        <v>1536</v>
      </c>
      <c r="C23215" t="str">
        <f t="shared" si="726"/>
        <v>2013-Goias/GO-25-5-2</v>
      </c>
      <c r="D23215" s="4">
        <v>7</v>
      </c>
      <c r="E23215">
        <v>31</v>
      </c>
      <c r="F23215" t="str">
        <f t="shared" si="727"/>
        <v>25-5-2</v>
      </c>
    </row>
    <row r="23216" spans="1:6" x14ac:dyDescent="0.3">
      <c r="A23216">
        <v>2013</v>
      </c>
      <c r="B23216" t="s">
        <v>1537</v>
      </c>
      <c r="C23216" t="str">
        <f t="shared" si="726"/>
        <v>2013-Gremio/RS-25-5-2</v>
      </c>
      <c r="D23216" s="4">
        <v>12</v>
      </c>
      <c r="E23216">
        <v>27</v>
      </c>
      <c r="F23216" t="str">
        <f t="shared" si="727"/>
        <v>25-5-2</v>
      </c>
    </row>
    <row r="23217" spans="1:6" x14ac:dyDescent="0.3">
      <c r="A23217">
        <v>2013</v>
      </c>
      <c r="B23217" t="s">
        <v>1538</v>
      </c>
      <c r="C23217" t="str">
        <f t="shared" si="726"/>
        <v>2013-Internacional/RS-25-5-2</v>
      </c>
      <c r="D23217" s="4">
        <v>7</v>
      </c>
      <c r="E23217">
        <v>36</v>
      </c>
      <c r="F23217" t="str">
        <f t="shared" si="727"/>
        <v>25-5-2</v>
      </c>
    </row>
    <row r="23218" spans="1:6" x14ac:dyDescent="0.3">
      <c r="A23218">
        <v>2013</v>
      </c>
      <c r="B23218" t="s">
        <v>3113</v>
      </c>
      <c r="C23218" t="str">
        <f t="shared" si="726"/>
        <v>2013-Nautico/PE-25-5-2</v>
      </c>
      <c r="D23218" s="4">
        <v>2</v>
      </c>
      <c r="E23218">
        <v>14</v>
      </c>
      <c r="F23218" t="str">
        <f t="shared" si="727"/>
        <v>25-5-2</v>
      </c>
    </row>
    <row r="23219" spans="1:6" x14ac:dyDescent="0.3">
      <c r="A23219">
        <v>2013</v>
      </c>
      <c r="B23219" t="s">
        <v>1541</v>
      </c>
      <c r="C23219" t="str">
        <f t="shared" si="726"/>
        <v>2013-Ponte Preta/SP-25-5-2</v>
      </c>
      <c r="D23219" s="4">
        <v>8</v>
      </c>
      <c r="E23219">
        <v>15</v>
      </c>
      <c r="F23219" t="str">
        <f t="shared" si="727"/>
        <v>25-5-2</v>
      </c>
    </row>
    <row r="23220" spans="1:6" x14ac:dyDescent="0.3">
      <c r="A23220">
        <v>2013</v>
      </c>
      <c r="B23220" t="s">
        <v>3593</v>
      </c>
      <c r="C23220" t="str">
        <f t="shared" si="726"/>
        <v>2013-Portuguesa/SP-25-5-2</v>
      </c>
      <c r="D23220" s="4">
        <v>9</v>
      </c>
      <c r="E23220">
        <v>30</v>
      </c>
      <c r="F23220" t="str">
        <f t="shared" si="727"/>
        <v>25-5-2</v>
      </c>
    </row>
    <row r="23221" spans="1:6" x14ac:dyDescent="0.3">
      <c r="A23221">
        <v>2013</v>
      </c>
      <c r="B23221" t="s">
        <v>1543</v>
      </c>
      <c r="C23221" t="str">
        <f t="shared" si="726"/>
        <v>2013-Santos/SP-25-5-2</v>
      </c>
      <c r="D23221" s="4">
        <v>7</v>
      </c>
      <c r="E23221">
        <v>36</v>
      </c>
      <c r="F23221" t="str">
        <f t="shared" si="727"/>
        <v>25-5-2</v>
      </c>
    </row>
    <row r="23222" spans="1:6" x14ac:dyDescent="0.3">
      <c r="A23222">
        <v>2013</v>
      </c>
      <c r="B23222" t="s">
        <v>1544</v>
      </c>
      <c r="C23222" t="str">
        <f t="shared" si="726"/>
        <v>2013-Sao Paulo/SP-25-5-2</v>
      </c>
      <c r="D23222" s="4">
        <v>9</v>
      </c>
      <c r="E23222">
        <v>28</v>
      </c>
      <c r="F23222" t="str">
        <f t="shared" si="727"/>
        <v>25-5-2</v>
      </c>
    </row>
    <row r="23223" spans="1:6" x14ac:dyDescent="0.3">
      <c r="A23223">
        <v>2013</v>
      </c>
      <c r="B23223" t="s">
        <v>1545</v>
      </c>
      <c r="C23223" t="str">
        <f t="shared" si="726"/>
        <v>2013-Vasco/RJ-25-5-2</v>
      </c>
      <c r="D23223" s="4">
        <v>1</v>
      </c>
      <c r="E23223">
        <v>21</v>
      </c>
      <c r="F23223" t="str">
        <f t="shared" si="727"/>
        <v>25-5-2</v>
      </c>
    </row>
    <row r="23224" spans="1:6" x14ac:dyDescent="0.3">
      <c r="A23224">
        <v>2013</v>
      </c>
      <c r="B23224" t="s">
        <v>3594</v>
      </c>
      <c r="C23224" t="str">
        <f t="shared" si="726"/>
        <v>2013-Vitoria/BA-25-5-2</v>
      </c>
      <c r="D23224" s="4">
        <v>9</v>
      </c>
      <c r="E23224">
        <v>34</v>
      </c>
      <c r="F23224" t="str">
        <f t="shared" si="727"/>
        <v>25-5-2</v>
      </c>
    </row>
    <row r="23225" spans="1:6" x14ac:dyDescent="0.3">
      <c r="A23225">
        <v>2013</v>
      </c>
      <c r="B23225" t="s">
        <v>3115</v>
      </c>
      <c r="C23225" t="str">
        <f t="shared" si="726"/>
        <v>2013-Atletico/MG-25-5-3</v>
      </c>
      <c r="D23225" s="4">
        <v>8</v>
      </c>
      <c r="E23225">
        <v>28</v>
      </c>
      <c r="F23225" t="str">
        <f t="shared" si="727"/>
        <v>25-5-3</v>
      </c>
    </row>
    <row r="23226" spans="1:6" x14ac:dyDescent="0.3">
      <c r="A23226">
        <v>2013</v>
      </c>
      <c r="B23226" t="s">
        <v>1546</v>
      </c>
      <c r="C23226" t="str">
        <f t="shared" si="726"/>
        <v>2013-Atletico/PR-25-5-3</v>
      </c>
      <c r="D23226" s="4">
        <v>8</v>
      </c>
      <c r="E23226">
        <v>37</v>
      </c>
      <c r="F23226" t="str">
        <f t="shared" si="727"/>
        <v>25-5-3</v>
      </c>
    </row>
    <row r="23227" spans="1:6" x14ac:dyDescent="0.3">
      <c r="A23227">
        <v>2013</v>
      </c>
      <c r="B23227" t="s">
        <v>5007</v>
      </c>
      <c r="C23227" t="str">
        <f t="shared" si="726"/>
        <v>2013-Bahia/BA-25-5-3</v>
      </c>
      <c r="D23227" s="4">
        <v>5</v>
      </c>
      <c r="E23227">
        <v>27</v>
      </c>
      <c r="F23227" t="str">
        <f t="shared" si="727"/>
        <v>25-5-3</v>
      </c>
    </row>
    <row r="23228" spans="1:6" x14ac:dyDescent="0.3">
      <c r="A23228">
        <v>2013</v>
      </c>
      <c r="B23228" t="s">
        <v>1547</v>
      </c>
      <c r="C23228" t="str">
        <f t="shared" si="726"/>
        <v>2013-Botafogo/RJ-25-5-3</v>
      </c>
      <c r="D23228" s="4">
        <v>12</v>
      </c>
      <c r="E23228">
        <v>48</v>
      </c>
      <c r="F23228" t="str">
        <f t="shared" si="727"/>
        <v>25-5-3</v>
      </c>
    </row>
    <row r="23229" spans="1:6" x14ac:dyDescent="0.3">
      <c r="A23229">
        <v>2013</v>
      </c>
      <c r="B23229" t="s">
        <v>1548</v>
      </c>
      <c r="C23229" t="str">
        <f t="shared" si="726"/>
        <v>2013-Corinthians/SP-25-5-3</v>
      </c>
      <c r="D23229" s="4">
        <v>1</v>
      </c>
      <c r="E23229">
        <v>34</v>
      </c>
      <c r="F23229" t="str">
        <f t="shared" si="727"/>
        <v>25-5-3</v>
      </c>
    </row>
    <row r="23230" spans="1:6" x14ac:dyDescent="0.3">
      <c r="A23230">
        <v>2013</v>
      </c>
      <c r="B23230" t="s">
        <v>3595</v>
      </c>
      <c r="C23230" t="str">
        <f t="shared" si="726"/>
        <v>2013-Coritiba/PR-25-5-3</v>
      </c>
      <c r="D23230" s="4">
        <v>5</v>
      </c>
      <c r="E23230">
        <v>26</v>
      </c>
      <c r="F23230" t="str">
        <f t="shared" si="727"/>
        <v>25-5-3</v>
      </c>
    </row>
    <row r="23231" spans="1:6" x14ac:dyDescent="0.3">
      <c r="A23231">
        <v>2013</v>
      </c>
      <c r="B23231" t="s">
        <v>5232</v>
      </c>
      <c r="C23231" t="str">
        <f t="shared" si="726"/>
        <v>2013-Criciuma/SC-25-5-3</v>
      </c>
      <c r="D23231" s="4">
        <v>4</v>
      </c>
      <c r="E23231">
        <v>19</v>
      </c>
      <c r="F23231" t="str">
        <f t="shared" si="727"/>
        <v>25-5-3</v>
      </c>
    </row>
    <row r="23232" spans="1:6" x14ac:dyDescent="0.3">
      <c r="A23232">
        <v>2013</v>
      </c>
      <c r="B23232" t="s">
        <v>1549</v>
      </c>
      <c r="C23232" t="str">
        <f t="shared" si="726"/>
        <v>2013-Cruzeiro/MG-25-5-3</v>
      </c>
      <c r="D23232" s="4">
        <v>15</v>
      </c>
      <c r="E23232">
        <v>45</v>
      </c>
      <c r="F23232" t="str">
        <f t="shared" si="727"/>
        <v>25-5-3</v>
      </c>
    </row>
    <row r="23233" spans="1:6" x14ac:dyDescent="0.3">
      <c r="A23233">
        <v>2013</v>
      </c>
      <c r="B23233" t="s">
        <v>1551</v>
      </c>
      <c r="C23233" t="str">
        <f t="shared" si="726"/>
        <v>2013-Flamengo/RJ-25-5-3</v>
      </c>
      <c r="D23233" s="4">
        <v>7</v>
      </c>
      <c r="E23233">
        <v>20</v>
      </c>
      <c r="F23233" t="str">
        <f t="shared" si="727"/>
        <v>25-5-3</v>
      </c>
    </row>
    <row r="23234" spans="1:6" x14ac:dyDescent="0.3">
      <c r="A23234">
        <v>2013</v>
      </c>
      <c r="B23234" t="s">
        <v>1552</v>
      </c>
      <c r="C23234" t="str">
        <f t="shared" si="726"/>
        <v>2013-Fluminense/RJ-25-5-3</v>
      </c>
      <c r="D23234" s="4">
        <v>11</v>
      </c>
      <c r="E23234">
        <v>35</v>
      </c>
      <c r="F23234" t="str">
        <f t="shared" si="727"/>
        <v>25-5-3</v>
      </c>
    </row>
    <row r="23235" spans="1:6" x14ac:dyDescent="0.3">
      <c r="A23235">
        <v>2013</v>
      </c>
      <c r="B23235" t="s">
        <v>1554</v>
      </c>
      <c r="C23235" t="str">
        <f t="shared" ref="C23235:C23298" si="728">A23235&amp;"-"&amp;B23235</f>
        <v>2013-Goias/GO-25-5-3</v>
      </c>
      <c r="D23235" s="4">
        <v>7</v>
      </c>
      <c r="E23235">
        <v>27</v>
      </c>
      <c r="F23235" t="str">
        <f t="shared" ref="F23235:F23298" si="729">RIGHT(B23235,LEN(C23235)-FIND("-",C23235,6))</f>
        <v>25-5-3</v>
      </c>
    </row>
    <row r="23236" spans="1:6" x14ac:dyDescent="0.3">
      <c r="A23236">
        <v>2013</v>
      </c>
      <c r="B23236" t="s">
        <v>1555</v>
      </c>
      <c r="C23236" t="str">
        <f t="shared" si="728"/>
        <v>2013-Gremio/RS-25-5-3</v>
      </c>
      <c r="D23236" s="4">
        <v>7</v>
      </c>
      <c r="E23236">
        <v>43</v>
      </c>
      <c r="F23236" t="str">
        <f t="shared" si="729"/>
        <v>25-5-3</v>
      </c>
    </row>
    <row r="23237" spans="1:6" x14ac:dyDescent="0.3">
      <c r="A23237">
        <v>2013</v>
      </c>
      <c r="B23237" t="s">
        <v>1556</v>
      </c>
      <c r="C23237" t="str">
        <f t="shared" si="728"/>
        <v>2013-Internacional/RS-25-5-3</v>
      </c>
      <c r="D23237" s="4">
        <v>10</v>
      </c>
      <c r="E23237">
        <v>36</v>
      </c>
      <c r="F23237" t="str">
        <f t="shared" si="729"/>
        <v>25-5-3</v>
      </c>
    </row>
    <row r="23238" spans="1:6" x14ac:dyDescent="0.3">
      <c r="A23238">
        <v>2013</v>
      </c>
      <c r="B23238" t="s">
        <v>3116</v>
      </c>
      <c r="C23238" t="str">
        <f t="shared" si="728"/>
        <v>2013-Nautico/PE-25-5-3</v>
      </c>
      <c r="D23238" s="4">
        <v>1</v>
      </c>
      <c r="E23238">
        <v>5</v>
      </c>
      <c r="F23238" t="str">
        <f t="shared" si="729"/>
        <v>25-5-3</v>
      </c>
    </row>
    <row r="23239" spans="1:6" x14ac:dyDescent="0.3">
      <c r="A23239">
        <v>2013</v>
      </c>
      <c r="B23239" t="s">
        <v>1559</v>
      </c>
      <c r="C23239" t="str">
        <f t="shared" si="728"/>
        <v>2013-Ponte Preta/SP-25-5-3</v>
      </c>
      <c r="D23239" s="4">
        <v>4.2</v>
      </c>
      <c r="E23239">
        <v>12</v>
      </c>
      <c r="F23239" t="str">
        <f t="shared" si="729"/>
        <v>25-5-3</v>
      </c>
    </row>
    <row r="23240" spans="1:6" x14ac:dyDescent="0.3">
      <c r="A23240">
        <v>2013</v>
      </c>
      <c r="B23240" t="s">
        <v>3596</v>
      </c>
      <c r="C23240" t="str">
        <f t="shared" si="728"/>
        <v>2013-Portuguesa/SP-25-5-3</v>
      </c>
      <c r="D23240" s="4">
        <v>9</v>
      </c>
      <c r="E23240">
        <v>28</v>
      </c>
      <c r="F23240" t="str">
        <f t="shared" si="729"/>
        <v>25-5-3</v>
      </c>
    </row>
    <row r="23241" spans="1:6" x14ac:dyDescent="0.3">
      <c r="A23241">
        <v>2013</v>
      </c>
      <c r="B23241" t="s">
        <v>1561</v>
      </c>
      <c r="C23241" t="str">
        <f t="shared" si="728"/>
        <v>2013-Santos/SP-25-5-3</v>
      </c>
      <c r="D23241" s="4">
        <v>4</v>
      </c>
      <c r="E23241">
        <v>34</v>
      </c>
      <c r="F23241" t="str">
        <f t="shared" si="729"/>
        <v>25-5-3</v>
      </c>
    </row>
    <row r="23242" spans="1:6" x14ac:dyDescent="0.3">
      <c r="A23242">
        <v>2013</v>
      </c>
      <c r="B23242" t="s">
        <v>1562</v>
      </c>
      <c r="C23242" t="str">
        <f t="shared" si="728"/>
        <v>2013-Sao Paulo/SP-25-5-3</v>
      </c>
      <c r="D23242" s="4">
        <v>9</v>
      </c>
      <c r="E23242">
        <v>29</v>
      </c>
      <c r="F23242" t="str">
        <f t="shared" si="729"/>
        <v>25-5-3</v>
      </c>
    </row>
    <row r="23243" spans="1:6" x14ac:dyDescent="0.3">
      <c r="A23243">
        <v>2013</v>
      </c>
      <c r="B23243" t="s">
        <v>1563</v>
      </c>
      <c r="C23243" t="str">
        <f t="shared" si="728"/>
        <v>2013-Vasco/RJ-25-5-3</v>
      </c>
      <c r="D23243" s="4">
        <v>8</v>
      </c>
      <c r="E23243">
        <v>24</v>
      </c>
      <c r="F23243" t="str">
        <f t="shared" si="729"/>
        <v>25-5-3</v>
      </c>
    </row>
    <row r="23244" spans="1:6" x14ac:dyDescent="0.3">
      <c r="A23244">
        <v>2013</v>
      </c>
      <c r="B23244" t="s">
        <v>3597</v>
      </c>
      <c r="C23244" t="str">
        <f t="shared" si="728"/>
        <v>2013-Vitoria/BA-25-5-3</v>
      </c>
      <c r="D23244" s="4">
        <v>8</v>
      </c>
      <c r="E23244">
        <v>36</v>
      </c>
      <c r="F23244" t="str">
        <f t="shared" si="729"/>
        <v>25-5-3</v>
      </c>
    </row>
    <row r="23245" spans="1:6" x14ac:dyDescent="0.3">
      <c r="A23245">
        <v>2013</v>
      </c>
      <c r="B23245" t="s">
        <v>3118</v>
      </c>
      <c r="C23245" t="str">
        <f t="shared" si="728"/>
        <v>2013-Atletico/MG-25-5-4</v>
      </c>
      <c r="D23245" s="4">
        <v>9</v>
      </c>
      <c r="E23245">
        <v>26</v>
      </c>
      <c r="F23245" t="str">
        <f t="shared" si="729"/>
        <v>25-5-4</v>
      </c>
    </row>
    <row r="23246" spans="1:6" x14ac:dyDescent="0.3">
      <c r="A23246">
        <v>2013</v>
      </c>
      <c r="B23246" t="s">
        <v>1564</v>
      </c>
      <c r="C23246" t="str">
        <f t="shared" si="728"/>
        <v>2013-Atletico/PR-25-5-4</v>
      </c>
      <c r="D23246" s="4">
        <v>8</v>
      </c>
      <c r="E23246">
        <v>40</v>
      </c>
      <c r="F23246" t="str">
        <f t="shared" si="729"/>
        <v>25-5-4</v>
      </c>
    </row>
    <row r="23247" spans="1:6" x14ac:dyDescent="0.3">
      <c r="A23247">
        <v>2013</v>
      </c>
      <c r="B23247" t="s">
        <v>5009</v>
      </c>
      <c r="C23247" t="str">
        <f t="shared" si="728"/>
        <v>2013-Bahia/BA-25-5-4</v>
      </c>
      <c r="D23247" s="4">
        <v>2</v>
      </c>
      <c r="E23247">
        <v>25</v>
      </c>
      <c r="F23247" t="str">
        <f t="shared" si="729"/>
        <v>25-5-4</v>
      </c>
    </row>
    <row r="23248" spans="1:6" x14ac:dyDescent="0.3">
      <c r="A23248">
        <v>2013</v>
      </c>
      <c r="B23248" t="s">
        <v>1565</v>
      </c>
      <c r="C23248" t="str">
        <f t="shared" si="728"/>
        <v>2013-Botafogo/RJ-25-5-4</v>
      </c>
      <c r="D23248" s="4">
        <v>13</v>
      </c>
      <c r="E23248">
        <v>41</v>
      </c>
      <c r="F23248" t="str">
        <f t="shared" si="729"/>
        <v>25-5-4</v>
      </c>
    </row>
    <row r="23249" spans="1:6" x14ac:dyDescent="0.3">
      <c r="A23249">
        <v>2013</v>
      </c>
      <c r="B23249" t="s">
        <v>1566</v>
      </c>
      <c r="C23249" t="str">
        <f t="shared" si="728"/>
        <v>2013-Corinthians/SP-25-5-4</v>
      </c>
      <c r="D23249" s="4">
        <v>4</v>
      </c>
      <c r="E23249">
        <v>27</v>
      </c>
      <c r="F23249" t="str">
        <f t="shared" si="729"/>
        <v>25-5-4</v>
      </c>
    </row>
    <row r="23250" spans="1:6" x14ac:dyDescent="0.3">
      <c r="A23250">
        <v>2013</v>
      </c>
      <c r="B23250" t="s">
        <v>3598</v>
      </c>
      <c r="C23250" t="str">
        <f t="shared" si="728"/>
        <v>2013-Coritiba/PR-25-5-4</v>
      </c>
      <c r="D23250" s="4">
        <v>5</v>
      </c>
      <c r="E23250">
        <v>37</v>
      </c>
      <c r="F23250" t="str">
        <f t="shared" si="729"/>
        <v>25-5-4</v>
      </c>
    </row>
    <row r="23251" spans="1:6" x14ac:dyDescent="0.3">
      <c r="A23251">
        <v>2013</v>
      </c>
      <c r="B23251" t="s">
        <v>5233</v>
      </c>
      <c r="C23251" t="str">
        <f t="shared" si="728"/>
        <v>2013-Criciuma/SC-25-5-4</v>
      </c>
      <c r="D23251" s="4">
        <v>7</v>
      </c>
      <c r="E23251">
        <v>21</v>
      </c>
      <c r="F23251" t="str">
        <f t="shared" si="729"/>
        <v>25-5-4</v>
      </c>
    </row>
    <row r="23252" spans="1:6" x14ac:dyDescent="0.3">
      <c r="A23252">
        <v>2013</v>
      </c>
      <c r="B23252" t="s">
        <v>1567</v>
      </c>
      <c r="C23252" t="str">
        <f t="shared" si="728"/>
        <v>2013-Cruzeiro/MG-25-5-4</v>
      </c>
      <c r="D23252" s="4">
        <v>15</v>
      </c>
      <c r="E23252">
        <v>51</v>
      </c>
      <c r="F23252" t="str">
        <f t="shared" si="729"/>
        <v>25-5-4</v>
      </c>
    </row>
    <row r="23253" spans="1:6" x14ac:dyDescent="0.3">
      <c r="A23253">
        <v>2013</v>
      </c>
      <c r="B23253" t="s">
        <v>1569</v>
      </c>
      <c r="C23253" t="str">
        <f t="shared" si="728"/>
        <v>2013-Flamengo/RJ-25-5-4</v>
      </c>
      <c r="D23253" s="4">
        <v>7</v>
      </c>
      <c r="E23253">
        <v>18</v>
      </c>
      <c r="F23253" t="str">
        <f t="shared" si="729"/>
        <v>25-5-4</v>
      </c>
    </row>
    <row r="23254" spans="1:6" x14ac:dyDescent="0.3">
      <c r="A23254">
        <v>2013</v>
      </c>
      <c r="B23254" t="s">
        <v>1570</v>
      </c>
      <c r="C23254" t="str">
        <f t="shared" si="728"/>
        <v>2013-Fluminense/RJ-25-5-4</v>
      </c>
      <c r="D23254" s="4">
        <v>8</v>
      </c>
      <c r="E23254">
        <v>32</v>
      </c>
      <c r="F23254" t="str">
        <f t="shared" si="729"/>
        <v>25-5-4</v>
      </c>
    </row>
    <row r="23255" spans="1:6" x14ac:dyDescent="0.3">
      <c r="A23255">
        <v>2013</v>
      </c>
      <c r="B23255" t="s">
        <v>1572</v>
      </c>
      <c r="C23255" t="str">
        <f t="shared" si="728"/>
        <v>2013-Goias/GO-25-5-4</v>
      </c>
      <c r="D23255" s="4">
        <v>7</v>
      </c>
      <c r="E23255">
        <v>29</v>
      </c>
      <c r="F23255" t="str">
        <f t="shared" si="729"/>
        <v>25-5-4</v>
      </c>
    </row>
    <row r="23256" spans="1:6" x14ac:dyDescent="0.3">
      <c r="A23256">
        <v>2013</v>
      </c>
      <c r="B23256" t="s">
        <v>1573</v>
      </c>
      <c r="C23256" t="str">
        <f t="shared" si="728"/>
        <v>2013-Gremio/RS-25-5-4</v>
      </c>
      <c r="D23256" s="4">
        <v>9</v>
      </c>
      <c r="E23256">
        <v>42</v>
      </c>
      <c r="F23256" t="str">
        <f t="shared" si="729"/>
        <v>25-5-4</v>
      </c>
    </row>
    <row r="23257" spans="1:6" x14ac:dyDescent="0.3">
      <c r="A23257">
        <v>2013</v>
      </c>
      <c r="B23257" t="s">
        <v>1574</v>
      </c>
      <c r="C23257" t="str">
        <f t="shared" si="728"/>
        <v>2013-Internacional/RS-25-5-4</v>
      </c>
      <c r="D23257" s="4">
        <v>11</v>
      </c>
      <c r="E23257">
        <v>39</v>
      </c>
      <c r="F23257" t="str">
        <f t="shared" si="729"/>
        <v>25-5-4</v>
      </c>
    </row>
    <row r="23258" spans="1:6" x14ac:dyDescent="0.3">
      <c r="A23258">
        <v>2013</v>
      </c>
      <c r="B23258" t="s">
        <v>3119</v>
      </c>
      <c r="C23258" t="str">
        <f t="shared" si="728"/>
        <v>2013-Nautico/PE-25-5-4</v>
      </c>
      <c r="D23258" s="4">
        <v>1</v>
      </c>
      <c r="E23258">
        <v>5</v>
      </c>
      <c r="F23258" t="str">
        <f t="shared" si="729"/>
        <v>25-5-4</v>
      </c>
    </row>
    <row r="23259" spans="1:6" x14ac:dyDescent="0.3">
      <c r="A23259">
        <v>2013</v>
      </c>
      <c r="B23259" t="s">
        <v>1577</v>
      </c>
      <c r="C23259" t="str">
        <f t="shared" si="728"/>
        <v>2013-Ponte Preta/SP-25-5-4</v>
      </c>
      <c r="D23259" s="4">
        <v>1</v>
      </c>
      <c r="E23259">
        <v>19</v>
      </c>
      <c r="F23259" t="str">
        <f t="shared" si="729"/>
        <v>25-5-4</v>
      </c>
    </row>
    <row r="23260" spans="1:6" x14ac:dyDescent="0.3">
      <c r="A23260">
        <v>2013</v>
      </c>
      <c r="B23260" t="s">
        <v>3599</v>
      </c>
      <c r="C23260" t="str">
        <f t="shared" si="728"/>
        <v>2013-Portuguesa/SP-25-5-4</v>
      </c>
      <c r="D23260" s="4">
        <v>9</v>
      </c>
      <c r="E23260">
        <v>28</v>
      </c>
      <c r="F23260" t="str">
        <f t="shared" si="729"/>
        <v>25-5-4</v>
      </c>
    </row>
    <row r="23261" spans="1:6" x14ac:dyDescent="0.3">
      <c r="A23261">
        <v>2013</v>
      </c>
      <c r="B23261" t="s">
        <v>1579</v>
      </c>
      <c r="C23261" t="str">
        <f t="shared" si="728"/>
        <v>2013-Santos/SP-25-5-4</v>
      </c>
      <c r="D23261" s="4">
        <v>6</v>
      </c>
      <c r="E23261">
        <v>33</v>
      </c>
      <c r="F23261" t="str">
        <f t="shared" si="729"/>
        <v>25-5-4</v>
      </c>
    </row>
    <row r="23262" spans="1:6" x14ac:dyDescent="0.3">
      <c r="A23262">
        <v>2013</v>
      </c>
      <c r="B23262" t="s">
        <v>1580</v>
      </c>
      <c r="C23262" t="str">
        <f t="shared" si="728"/>
        <v>2013-Sao Paulo/SP-25-5-4</v>
      </c>
      <c r="D23262" s="4">
        <v>7</v>
      </c>
      <c r="E23262">
        <v>24</v>
      </c>
      <c r="F23262" t="str">
        <f t="shared" si="729"/>
        <v>25-5-4</v>
      </c>
    </row>
    <row r="23263" spans="1:6" x14ac:dyDescent="0.3">
      <c r="A23263">
        <v>2013</v>
      </c>
      <c r="B23263" t="s">
        <v>1581</v>
      </c>
      <c r="C23263" t="str">
        <f t="shared" si="728"/>
        <v>2013-Vasco/RJ-25-5-4</v>
      </c>
      <c r="D23263" s="4">
        <v>5.25</v>
      </c>
      <c r="E23263">
        <v>17</v>
      </c>
      <c r="F23263" t="str">
        <f t="shared" si="729"/>
        <v>25-5-4</v>
      </c>
    </row>
    <row r="23264" spans="1:6" x14ac:dyDescent="0.3">
      <c r="A23264">
        <v>2013</v>
      </c>
      <c r="B23264" t="s">
        <v>3600</v>
      </c>
      <c r="C23264" t="str">
        <f t="shared" si="728"/>
        <v>2013-Vitoria/BA-25-5-4</v>
      </c>
      <c r="D23264" s="4">
        <v>5</v>
      </c>
      <c r="E23264">
        <v>36</v>
      </c>
      <c r="F23264" t="str">
        <f t="shared" si="729"/>
        <v>25-5-4</v>
      </c>
    </row>
    <row r="23265" spans="1:6" x14ac:dyDescent="0.3">
      <c r="A23265">
        <v>2013</v>
      </c>
      <c r="B23265" t="s">
        <v>3121</v>
      </c>
      <c r="C23265" t="str">
        <f t="shared" si="728"/>
        <v>2013-Atletico/MG-26-2-0</v>
      </c>
      <c r="D23265" s="4">
        <v>2.6666699999999999</v>
      </c>
      <c r="E23265">
        <v>16</v>
      </c>
      <c r="F23265" t="str">
        <f t="shared" si="729"/>
        <v>26-2-0</v>
      </c>
    </row>
    <row r="23266" spans="1:6" x14ac:dyDescent="0.3">
      <c r="A23266">
        <v>2013</v>
      </c>
      <c r="B23266" t="s">
        <v>1582</v>
      </c>
      <c r="C23266" t="str">
        <f t="shared" si="728"/>
        <v>2013-Atletico/PR-26-2-0</v>
      </c>
      <c r="D23266" s="4">
        <v>3</v>
      </c>
      <c r="E23266">
        <v>16</v>
      </c>
      <c r="F23266" t="str">
        <f t="shared" si="729"/>
        <v>26-2-0</v>
      </c>
    </row>
    <row r="23267" spans="1:6" x14ac:dyDescent="0.3">
      <c r="A23267">
        <v>2013</v>
      </c>
      <c r="B23267" t="s">
        <v>5011</v>
      </c>
      <c r="C23267" t="str">
        <f t="shared" si="728"/>
        <v>2013-Bahia/BA-26-2-0</v>
      </c>
      <c r="D23267" s="4">
        <v>2.6666720000000002</v>
      </c>
      <c r="E23267">
        <v>16</v>
      </c>
      <c r="F23267" t="str">
        <f t="shared" si="729"/>
        <v>26-2-0</v>
      </c>
    </row>
    <row r="23268" spans="1:6" x14ac:dyDescent="0.3">
      <c r="A23268">
        <v>2013</v>
      </c>
      <c r="B23268" t="s">
        <v>1583</v>
      </c>
      <c r="C23268" t="str">
        <f t="shared" si="728"/>
        <v>2013-Botafogo/RJ-26-2-0</v>
      </c>
      <c r="D23268" s="4">
        <v>1</v>
      </c>
      <c r="E23268">
        <v>16</v>
      </c>
      <c r="F23268" t="str">
        <f t="shared" si="729"/>
        <v>26-2-0</v>
      </c>
    </row>
    <row r="23269" spans="1:6" x14ac:dyDescent="0.3">
      <c r="A23269">
        <v>2013</v>
      </c>
      <c r="B23269" t="s">
        <v>1584</v>
      </c>
      <c r="C23269" t="str">
        <f t="shared" si="728"/>
        <v>2013-Corinthians/SP-26-2-0</v>
      </c>
      <c r="D23269" s="4">
        <v>2.0833370000000002</v>
      </c>
      <c r="E23269">
        <v>10</v>
      </c>
      <c r="F23269" t="str">
        <f t="shared" si="729"/>
        <v>26-2-0</v>
      </c>
    </row>
    <row r="23270" spans="1:6" x14ac:dyDescent="0.3">
      <c r="A23270">
        <v>2013</v>
      </c>
      <c r="B23270" t="s">
        <v>3601</v>
      </c>
      <c r="C23270" t="str">
        <f t="shared" si="728"/>
        <v>2013-Coritiba/PR-26-2-0</v>
      </c>
      <c r="D23270" s="4">
        <v>0.875</v>
      </c>
      <c r="E23270">
        <v>10</v>
      </c>
      <c r="F23270" t="str">
        <f t="shared" si="729"/>
        <v>26-2-0</v>
      </c>
    </row>
    <row r="23271" spans="1:6" x14ac:dyDescent="0.3">
      <c r="A23271">
        <v>2013</v>
      </c>
      <c r="B23271" t="s">
        <v>5234</v>
      </c>
      <c r="C23271" t="str">
        <f t="shared" si="728"/>
        <v>2013-Criciuma/SC-26-2-0</v>
      </c>
      <c r="D23271" s="4">
        <v>2</v>
      </c>
      <c r="E23271">
        <v>16</v>
      </c>
      <c r="F23271" t="str">
        <f t="shared" si="729"/>
        <v>26-2-0</v>
      </c>
    </row>
    <row r="23272" spans="1:6" x14ac:dyDescent="0.3">
      <c r="A23272">
        <v>2013</v>
      </c>
      <c r="B23272" t="s">
        <v>1585</v>
      </c>
      <c r="C23272" t="str">
        <f t="shared" si="728"/>
        <v>2013-Cruzeiro/MG-26-2-0</v>
      </c>
      <c r="D23272" s="4">
        <v>3.1875</v>
      </c>
      <c r="E23272">
        <v>16</v>
      </c>
      <c r="F23272" t="str">
        <f t="shared" si="729"/>
        <v>26-2-0</v>
      </c>
    </row>
    <row r="23273" spans="1:6" x14ac:dyDescent="0.3">
      <c r="A23273">
        <v>2013</v>
      </c>
      <c r="B23273" t="s">
        <v>1587</v>
      </c>
      <c r="C23273" t="str">
        <f t="shared" si="728"/>
        <v>2013-Flamengo/RJ-26-2-0</v>
      </c>
      <c r="D23273" s="4">
        <v>2.8666659999999999</v>
      </c>
      <c r="E23273">
        <v>8</v>
      </c>
      <c r="F23273" t="str">
        <f t="shared" si="729"/>
        <v>26-2-0</v>
      </c>
    </row>
    <row r="23274" spans="1:6" x14ac:dyDescent="0.3">
      <c r="A23274">
        <v>2013</v>
      </c>
      <c r="B23274" t="s">
        <v>1588</v>
      </c>
      <c r="C23274" t="str">
        <f t="shared" si="728"/>
        <v>2013-Fluminense/RJ-26-2-0</v>
      </c>
      <c r="D23274" s="4">
        <v>3.0000079999999998</v>
      </c>
      <c r="E23274">
        <v>16</v>
      </c>
      <c r="F23274" t="str">
        <f t="shared" si="729"/>
        <v>26-2-0</v>
      </c>
    </row>
    <row r="23275" spans="1:6" x14ac:dyDescent="0.3">
      <c r="A23275">
        <v>2013</v>
      </c>
      <c r="B23275" t="s">
        <v>1590</v>
      </c>
      <c r="C23275" t="str">
        <f t="shared" si="728"/>
        <v>2013-Goias/GO-26-2-0</v>
      </c>
      <c r="D23275" s="4">
        <v>2</v>
      </c>
      <c r="E23275">
        <v>10</v>
      </c>
      <c r="F23275" t="str">
        <f t="shared" si="729"/>
        <v>26-2-0</v>
      </c>
    </row>
    <row r="23276" spans="1:6" x14ac:dyDescent="0.3">
      <c r="A23276">
        <v>2013</v>
      </c>
      <c r="B23276" t="s">
        <v>1591</v>
      </c>
      <c r="C23276" t="str">
        <f t="shared" si="728"/>
        <v>2013-Gremio/RS-26-2-0</v>
      </c>
      <c r="D23276" s="4">
        <v>3.393942</v>
      </c>
      <c r="E23276">
        <v>16</v>
      </c>
      <c r="F23276" t="str">
        <f t="shared" si="729"/>
        <v>26-2-0</v>
      </c>
    </row>
    <row r="23277" spans="1:6" x14ac:dyDescent="0.3">
      <c r="A23277">
        <v>2013</v>
      </c>
      <c r="B23277" t="s">
        <v>1592</v>
      </c>
      <c r="C23277" t="str">
        <f t="shared" si="728"/>
        <v>2013-Internacional/RS-26-2-0</v>
      </c>
      <c r="D23277" s="4">
        <v>2.444442</v>
      </c>
      <c r="E23277">
        <v>16</v>
      </c>
      <c r="F23277" t="str">
        <f t="shared" si="729"/>
        <v>26-2-0</v>
      </c>
    </row>
    <row r="23278" spans="1:6" x14ac:dyDescent="0.3">
      <c r="A23278">
        <v>2013</v>
      </c>
      <c r="B23278" t="s">
        <v>3122</v>
      </c>
      <c r="C23278" t="str">
        <f t="shared" si="728"/>
        <v>2013-Nautico/PE-26-2-0</v>
      </c>
      <c r="D23278" s="4">
        <v>2.0909070000000001</v>
      </c>
      <c r="E23278">
        <v>8</v>
      </c>
      <c r="F23278" t="str">
        <f t="shared" si="729"/>
        <v>26-2-0</v>
      </c>
    </row>
    <row r="23279" spans="1:6" x14ac:dyDescent="0.3">
      <c r="A23279">
        <v>2013</v>
      </c>
      <c r="B23279" t="s">
        <v>1595</v>
      </c>
      <c r="C23279" t="str">
        <f t="shared" si="728"/>
        <v>2013-Ponte Preta/SP-26-2-0</v>
      </c>
      <c r="D23279" s="4">
        <v>1.8333360000000001</v>
      </c>
      <c r="E23279">
        <v>10</v>
      </c>
      <c r="F23279" t="str">
        <f t="shared" si="729"/>
        <v>26-2-0</v>
      </c>
    </row>
    <row r="23280" spans="1:6" x14ac:dyDescent="0.3">
      <c r="A23280">
        <v>2013</v>
      </c>
      <c r="B23280" t="s">
        <v>3602</v>
      </c>
      <c r="C23280" t="str">
        <f t="shared" si="728"/>
        <v>2013-Portuguesa/SP-26-2-0</v>
      </c>
      <c r="D23280" s="4">
        <v>2.6666720000000002</v>
      </c>
      <c r="E23280">
        <v>16</v>
      </c>
      <c r="F23280" t="str">
        <f t="shared" si="729"/>
        <v>26-2-0</v>
      </c>
    </row>
    <row r="23281" spans="1:6" x14ac:dyDescent="0.3">
      <c r="A23281">
        <v>2013</v>
      </c>
      <c r="B23281" t="s">
        <v>1597</v>
      </c>
      <c r="C23281" t="str">
        <f t="shared" si="728"/>
        <v>2013-Santos/SP-26-2-0</v>
      </c>
      <c r="D23281" s="4">
        <v>3.0666660000000001</v>
      </c>
      <c r="E23281">
        <v>16</v>
      </c>
      <c r="F23281" t="str">
        <f t="shared" si="729"/>
        <v>26-2-0</v>
      </c>
    </row>
    <row r="23282" spans="1:6" x14ac:dyDescent="0.3">
      <c r="A23282">
        <v>2013</v>
      </c>
      <c r="B23282" t="s">
        <v>1598</v>
      </c>
      <c r="C23282" t="str">
        <f t="shared" si="728"/>
        <v>2013-Sao Paulo/SP-26-2-0</v>
      </c>
      <c r="D23282" s="4">
        <v>2.8333390000000001</v>
      </c>
      <c r="E23282">
        <v>14</v>
      </c>
      <c r="F23282" t="str">
        <f t="shared" si="729"/>
        <v>26-2-0</v>
      </c>
    </row>
    <row r="23283" spans="1:6" x14ac:dyDescent="0.3">
      <c r="A23283">
        <v>2013</v>
      </c>
      <c r="B23283" t="s">
        <v>1599</v>
      </c>
      <c r="C23283" t="str">
        <f t="shared" si="728"/>
        <v>2013-Vasco/RJ-26-2-0</v>
      </c>
      <c r="D23283" s="4">
        <v>2.0833370000000002</v>
      </c>
      <c r="E23283">
        <v>8</v>
      </c>
      <c r="F23283" t="str">
        <f t="shared" si="729"/>
        <v>26-2-0</v>
      </c>
    </row>
    <row r="23284" spans="1:6" x14ac:dyDescent="0.3">
      <c r="A23284">
        <v>2013</v>
      </c>
      <c r="B23284" t="s">
        <v>3603</v>
      </c>
      <c r="C23284" t="str">
        <f t="shared" si="728"/>
        <v>2013-Vitoria/BA-26-2-0</v>
      </c>
      <c r="D23284" s="4">
        <v>2.6875</v>
      </c>
      <c r="E23284">
        <v>16</v>
      </c>
      <c r="F23284" t="str">
        <f t="shared" si="729"/>
        <v>26-2-0</v>
      </c>
    </row>
    <row r="23285" spans="1:6" x14ac:dyDescent="0.3">
      <c r="A23285">
        <v>2013</v>
      </c>
      <c r="B23285" t="s">
        <v>3124</v>
      </c>
      <c r="C23285" t="str">
        <f t="shared" si="728"/>
        <v>2013-Atletico/MG-26-2-1</v>
      </c>
      <c r="D23285" s="4">
        <v>3.0684979999999999</v>
      </c>
      <c r="E23285">
        <v>15</v>
      </c>
      <c r="F23285" t="str">
        <f t="shared" si="729"/>
        <v>26-2-1</v>
      </c>
    </row>
    <row r="23286" spans="1:6" x14ac:dyDescent="0.3">
      <c r="A23286">
        <v>2013</v>
      </c>
      <c r="B23286" t="s">
        <v>1600</v>
      </c>
      <c r="C23286" t="str">
        <f t="shared" si="728"/>
        <v>2013-Atletico/PR-26-2-1</v>
      </c>
      <c r="D23286" s="4">
        <v>0</v>
      </c>
      <c r="E23286">
        <v>16</v>
      </c>
      <c r="F23286" t="str">
        <f t="shared" si="729"/>
        <v>26-2-1</v>
      </c>
    </row>
    <row r="23287" spans="1:6" x14ac:dyDescent="0.3">
      <c r="A23287">
        <v>2013</v>
      </c>
      <c r="B23287" t="s">
        <v>5013</v>
      </c>
      <c r="C23287" t="str">
        <f t="shared" si="728"/>
        <v>2013-Bahia/BA-26-2-1</v>
      </c>
      <c r="D23287" s="4">
        <v>2.6666720000000002</v>
      </c>
      <c r="E23287">
        <v>16</v>
      </c>
      <c r="F23287" t="str">
        <f t="shared" si="729"/>
        <v>26-2-1</v>
      </c>
    </row>
    <row r="23288" spans="1:6" x14ac:dyDescent="0.3">
      <c r="A23288">
        <v>2013</v>
      </c>
      <c r="B23288" t="s">
        <v>1601</v>
      </c>
      <c r="C23288" t="str">
        <f t="shared" si="728"/>
        <v>2013-Botafogo/RJ-26-2-1</v>
      </c>
      <c r="D23288" s="4">
        <v>2.421055</v>
      </c>
      <c r="E23288">
        <v>16</v>
      </c>
      <c r="F23288" t="str">
        <f t="shared" si="729"/>
        <v>26-2-1</v>
      </c>
    </row>
    <row r="23289" spans="1:6" x14ac:dyDescent="0.3">
      <c r="A23289">
        <v>2013</v>
      </c>
      <c r="B23289" t="s">
        <v>1602</v>
      </c>
      <c r="C23289" t="str">
        <f t="shared" si="728"/>
        <v>2013-Corinthians/SP-26-2-1</v>
      </c>
      <c r="D23289" s="4">
        <v>2.714286</v>
      </c>
      <c r="E23289">
        <v>16</v>
      </c>
      <c r="F23289" t="str">
        <f t="shared" si="729"/>
        <v>26-2-1</v>
      </c>
    </row>
    <row r="23290" spans="1:6" x14ac:dyDescent="0.3">
      <c r="A23290">
        <v>2013</v>
      </c>
      <c r="B23290" t="s">
        <v>3604</v>
      </c>
      <c r="C23290" t="str">
        <f t="shared" si="728"/>
        <v>2013-Coritiba/PR-26-2-1</v>
      </c>
      <c r="D23290" s="4">
        <v>0</v>
      </c>
      <c r="E23290">
        <v>16</v>
      </c>
      <c r="F23290" t="str">
        <f t="shared" si="729"/>
        <v>26-2-1</v>
      </c>
    </row>
    <row r="23291" spans="1:6" x14ac:dyDescent="0.3">
      <c r="A23291">
        <v>2013</v>
      </c>
      <c r="B23291" t="s">
        <v>5235</v>
      </c>
      <c r="C23291" t="str">
        <f t="shared" si="728"/>
        <v>2013-Criciuma/SC-26-2-1</v>
      </c>
      <c r="D23291" s="4">
        <v>2.2121200000000001</v>
      </c>
      <c r="E23291">
        <v>10</v>
      </c>
      <c r="F23291" t="str">
        <f t="shared" si="729"/>
        <v>26-2-1</v>
      </c>
    </row>
    <row r="23292" spans="1:6" x14ac:dyDescent="0.3">
      <c r="A23292">
        <v>2013</v>
      </c>
      <c r="B23292" t="s">
        <v>1603</v>
      </c>
      <c r="C23292" t="str">
        <f t="shared" si="728"/>
        <v>2013-Cruzeiro/MG-26-2-1</v>
      </c>
      <c r="D23292" s="4">
        <v>3.7999990000000001</v>
      </c>
      <c r="E23292">
        <v>14</v>
      </c>
      <c r="F23292" t="str">
        <f t="shared" si="729"/>
        <v>26-2-1</v>
      </c>
    </row>
    <row r="23293" spans="1:6" x14ac:dyDescent="0.3">
      <c r="A23293">
        <v>2013</v>
      </c>
      <c r="B23293" t="s">
        <v>1605</v>
      </c>
      <c r="C23293" t="str">
        <f t="shared" si="728"/>
        <v>2013-Flamengo/RJ-26-2-1</v>
      </c>
      <c r="D23293" s="4">
        <v>6</v>
      </c>
      <c r="E23293">
        <v>16</v>
      </c>
      <c r="F23293" t="str">
        <f t="shared" si="729"/>
        <v>26-2-1</v>
      </c>
    </row>
    <row r="23294" spans="1:6" x14ac:dyDescent="0.3">
      <c r="A23294">
        <v>2013</v>
      </c>
      <c r="B23294" t="s">
        <v>1606</v>
      </c>
      <c r="C23294" t="str">
        <f t="shared" si="728"/>
        <v>2013-Fluminense/RJ-26-2-1</v>
      </c>
      <c r="D23294" s="4">
        <v>2</v>
      </c>
      <c r="E23294">
        <v>8</v>
      </c>
      <c r="F23294" t="str">
        <f t="shared" si="729"/>
        <v>26-2-1</v>
      </c>
    </row>
    <row r="23295" spans="1:6" x14ac:dyDescent="0.3">
      <c r="A23295">
        <v>2013</v>
      </c>
      <c r="B23295" t="s">
        <v>1608</v>
      </c>
      <c r="C23295" t="str">
        <f t="shared" si="728"/>
        <v>2013-Goias/GO-26-2-1</v>
      </c>
      <c r="D23295" s="4">
        <v>0</v>
      </c>
      <c r="E23295">
        <v>10</v>
      </c>
      <c r="F23295" t="str">
        <f t="shared" si="729"/>
        <v>26-2-1</v>
      </c>
    </row>
    <row r="23296" spans="1:6" x14ac:dyDescent="0.3">
      <c r="A23296">
        <v>2013</v>
      </c>
      <c r="B23296" t="s">
        <v>1609</v>
      </c>
      <c r="C23296" t="str">
        <f t="shared" si="728"/>
        <v>2013-Gremio/RS-26-2-1</v>
      </c>
      <c r="D23296" s="4">
        <v>3.666668</v>
      </c>
      <c r="E23296">
        <v>16</v>
      </c>
      <c r="F23296" t="str">
        <f t="shared" si="729"/>
        <v>26-2-1</v>
      </c>
    </row>
    <row r="23297" spans="1:6" x14ac:dyDescent="0.3">
      <c r="A23297">
        <v>2013</v>
      </c>
      <c r="B23297" t="s">
        <v>1610</v>
      </c>
      <c r="C23297" t="str">
        <f t="shared" si="728"/>
        <v>2013-Internacional/RS-26-2-1</v>
      </c>
      <c r="D23297" s="4">
        <v>0</v>
      </c>
      <c r="E23297">
        <v>16</v>
      </c>
      <c r="F23297" t="str">
        <f t="shared" si="729"/>
        <v>26-2-1</v>
      </c>
    </row>
    <row r="23298" spans="1:6" x14ac:dyDescent="0.3">
      <c r="A23298">
        <v>2013</v>
      </c>
      <c r="B23298" t="s">
        <v>3125</v>
      </c>
      <c r="C23298" t="str">
        <f t="shared" si="728"/>
        <v>2013-Nautico/PE-26-2-1</v>
      </c>
      <c r="D23298" s="4">
        <v>6</v>
      </c>
      <c r="E23298">
        <v>10</v>
      </c>
      <c r="F23298" t="str">
        <f t="shared" si="729"/>
        <v>26-2-1</v>
      </c>
    </row>
    <row r="23299" spans="1:6" x14ac:dyDescent="0.3">
      <c r="A23299">
        <v>2013</v>
      </c>
      <c r="B23299" t="s">
        <v>1613</v>
      </c>
      <c r="C23299" t="str">
        <f t="shared" ref="C23299:C23362" si="730">A23299&amp;"-"&amp;B23299</f>
        <v>2013-Ponte Preta/SP-26-2-1</v>
      </c>
      <c r="D23299" s="4">
        <v>2</v>
      </c>
      <c r="E23299">
        <v>8</v>
      </c>
      <c r="F23299" t="str">
        <f t="shared" ref="F23299:F23362" si="731">RIGHT(B23299,LEN(C23299)-FIND("-",C23299,6))</f>
        <v>26-2-1</v>
      </c>
    </row>
    <row r="23300" spans="1:6" x14ac:dyDescent="0.3">
      <c r="A23300">
        <v>2013</v>
      </c>
      <c r="B23300" t="s">
        <v>3605</v>
      </c>
      <c r="C23300" t="str">
        <f t="shared" si="730"/>
        <v>2013-Portuguesa/SP-26-2-1</v>
      </c>
      <c r="D23300" s="4">
        <v>2.6666720000000002</v>
      </c>
      <c r="E23300">
        <v>16</v>
      </c>
      <c r="F23300" t="str">
        <f t="shared" si="731"/>
        <v>26-2-1</v>
      </c>
    </row>
    <row r="23301" spans="1:6" x14ac:dyDescent="0.3">
      <c r="A23301">
        <v>2013</v>
      </c>
      <c r="B23301" t="s">
        <v>1615</v>
      </c>
      <c r="C23301" t="str">
        <f t="shared" si="730"/>
        <v>2013-Santos/SP-26-2-1</v>
      </c>
      <c r="D23301" s="4">
        <v>2.7272699999999999</v>
      </c>
      <c r="E23301">
        <v>16</v>
      </c>
      <c r="F23301" t="str">
        <f t="shared" si="731"/>
        <v>26-2-1</v>
      </c>
    </row>
    <row r="23302" spans="1:6" x14ac:dyDescent="0.3">
      <c r="A23302">
        <v>2013</v>
      </c>
      <c r="B23302" t="s">
        <v>1616</v>
      </c>
      <c r="C23302" t="str">
        <f t="shared" si="730"/>
        <v>2013-Sao Paulo/SP-26-2-1</v>
      </c>
      <c r="D23302" s="4">
        <v>2.2727249999999999</v>
      </c>
      <c r="E23302">
        <v>16</v>
      </c>
      <c r="F23302" t="str">
        <f t="shared" si="731"/>
        <v>26-2-1</v>
      </c>
    </row>
    <row r="23303" spans="1:6" x14ac:dyDescent="0.3">
      <c r="A23303">
        <v>2013</v>
      </c>
      <c r="B23303" t="s">
        <v>1617</v>
      </c>
      <c r="C23303" t="str">
        <f t="shared" si="730"/>
        <v>2013-Vasco/RJ-26-2-1</v>
      </c>
      <c r="D23303" s="4">
        <v>2.7894800000000002</v>
      </c>
      <c r="E23303">
        <v>14</v>
      </c>
      <c r="F23303" t="str">
        <f t="shared" si="731"/>
        <v>26-2-1</v>
      </c>
    </row>
    <row r="23304" spans="1:6" x14ac:dyDescent="0.3">
      <c r="A23304">
        <v>2013</v>
      </c>
      <c r="B23304" t="s">
        <v>3606</v>
      </c>
      <c r="C23304" t="str">
        <f t="shared" si="730"/>
        <v>2013-Vitoria/BA-26-2-1</v>
      </c>
      <c r="D23304" s="4">
        <v>2.545452</v>
      </c>
      <c r="E23304">
        <v>16</v>
      </c>
      <c r="F23304" t="str">
        <f t="shared" si="731"/>
        <v>26-2-1</v>
      </c>
    </row>
    <row r="23305" spans="1:6" x14ac:dyDescent="0.3">
      <c r="A23305">
        <v>2013</v>
      </c>
      <c r="B23305" t="s">
        <v>3127</v>
      </c>
      <c r="C23305" t="str">
        <f t="shared" si="730"/>
        <v>2013-Atletico/MG-26-3-0</v>
      </c>
      <c r="D23305" s="4">
        <v>7</v>
      </c>
      <c r="E23305">
        <v>26</v>
      </c>
      <c r="F23305" t="str">
        <f t="shared" si="731"/>
        <v>26-3-0</v>
      </c>
    </row>
    <row r="23306" spans="1:6" x14ac:dyDescent="0.3">
      <c r="A23306">
        <v>2013</v>
      </c>
      <c r="B23306" t="s">
        <v>1618</v>
      </c>
      <c r="C23306" t="str">
        <f t="shared" si="730"/>
        <v>2013-Atletico/PR-26-3-0</v>
      </c>
      <c r="D23306" s="4">
        <v>6</v>
      </c>
      <c r="E23306">
        <v>26</v>
      </c>
      <c r="F23306" t="str">
        <f t="shared" si="731"/>
        <v>26-3-0</v>
      </c>
    </row>
    <row r="23307" spans="1:6" x14ac:dyDescent="0.3">
      <c r="A23307">
        <v>2013</v>
      </c>
      <c r="B23307" t="s">
        <v>5015</v>
      </c>
      <c r="C23307" t="str">
        <f t="shared" si="730"/>
        <v>2013-Bahia/BA-26-3-0</v>
      </c>
      <c r="D23307" s="4">
        <v>7</v>
      </c>
      <c r="E23307">
        <v>28</v>
      </c>
      <c r="F23307" t="str">
        <f t="shared" si="731"/>
        <v>26-3-0</v>
      </c>
    </row>
    <row r="23308" spans="1:6" x14ac:dyDescent="0.3">
      <c r="A23308">
        <v>2013</v>
      </c>
      <c r="B23308" t="s">
        <v>1619</v>
      </c>
      <c r="C23308" t="str">
        <f t="shared" si="730"/>
        <v>2013-Botafogo/RJ-26-3-0</v>
      </c>
      <c r="D23308" s="4">
        <v>0</v>
      </c>
      <c r="E23308">
        <v>31</v>
      </c>
      <c r="F23308" t="str">
        <f t="shared" si="731"/>
        <v>26-3-0</v>
      </c>
    </row>
    <row r="23309" spans="1:6" x14ac:dyDescent="0.3">
      <c r="A23309">
        <v>2013</v>
      </c>
      <c r="B23309" t="s">
        <v>1620</v>
      </c>
      <c r="C23309" t="str">
        <f t="shared" si="730"/>
        <v>2013-Corinthians/SP-26-3-0</v>
      </c>
      <c r="D23309" s="4">
        <v>1</v>
      </c>
      <c r="E23309">
        <v>19</v>
      </c>
      <c r="F23309" t="str">
        <f t="shared" si="731"/>
        <v>26-3-0</v>
      </c>
    </row>
    <row r="23310" spans="1:6" x14ac:dyDescent="0.3">
      <c r="A23310">
        <v>2013</v>
      </c>
      <c r="B23310" t="s">
        <v>3607</v>
      </c>
      <c r="C23310" t="str">
        <f t="shared" si="730"/>
        <v>2013-Coritiba/PR-26-3-0</v>
      </c>
      <c r="D23310" s="4">
        <v>3</v>
      </c>
      <c r="E23310">
        <v>28</v>
      </c>
      <c r="F23310" t="str">
        <f t="shared" si="731"/>
        <v>26-3-0</v>
      </c>
    </row>
    <row r="23311" spans="1:6" x14ac:dyDescent="0.3">
      <c r="A23311">
        <v>2013</v>
      </c>
      <c r="B23311" t="s">
        <v>5236</v>
      </c>
      <c r="C23311" t="str">
        <f t="shared" si="730"/>
        <v>2013-Criciuma/SC-26-3-0</v>
      </c>
      <c r="D23311" s="4">
        <v>0</v>
      </c>
      <c r="E23311">
        <v>17</v>
      </c>
      <c r="F23311" t="str">
        <f t="shared" si="731"/>
        <v>26-3-0</v>
      </c>
    </row>
    <row r="23312" spans="1:6" x14ac:dyDescent="0.3">
      <c r="A23312">
        <v>2013</v>
      </c>
      <c r="B23312" t="s">
        <v>1621</v>
      </c>
      <c r="C23312" t="str">
        <f t="shared" si="730"/>
        <v>2013-Cruzeiro/MG-26-3-0</v>
      </c>
      <c r="D23312" s="4">
        <v>7</v>
      </c>
      <c r="E23312">
        <v>31</v>
      </c>
      <c r="F23312" t="str">
        <f t="shared" si="731"/>
        <v>26-3-0</v>
      </c>
    </row>
    <row r="23313" spans="1:6" x14ac:dyDescent="0.3">
      <c r="A23313">
        <v>2013</v>
      </c>
      <c r="B23313" t="s">
        <v>1623</v>
      </c>
      <c r="C23313" t="str">
        <f t="shared" si="730"/>
        <v>2013-Flamengo/RJ-26-3-0</v>
      </c>
      <c r="D23313" s="4">
        <v>5</v>
      </c>
      <c r="E23313">
        <v>14</v>
      </c>
      <c r="F23313" t="str">
        <f t="shared" si="731"/>
        <v>26-3-0</v>
      </c>
    </row>
    <row r="23314" spans="1:6" x14ac:dyDescent="0.3">
      <c r="A23314">
        <v>2013</v>
      </c>
      <c r="B23314" t="s">
        <v>1624</v>
      </c>
      <c r="C23314" t="str">
        <f t="shared" si="730"/>
        <v>2013-Fluminense/RJ-26-3-0</v>
      </c>
      <c r="D23314" s="4">
        <v>7</v>
      </c>
      <c r="E23314">
        <v>26</v>
      </c>
      <c r="F23314" t="str">
        <f t="shared" si="731"/>
        <v>26-3-0</v>
      </c>
    </row>
    <row r="23315" spans="1:6" x14ac:dyDescent="0.3">
      <c r="A23315">
        <v>2013</v>
      </c>
      <c r="B23315" t="s">
        <v>1626</v>
      </c>
      <c r="C23315" t="str">
        <f t="shared" si="730"/>
        <v>2013-Goias/GO-26-3-0</v>
      </c>
      <c r="D23315" s="4">
        <v>4</v>
      </c>
      <c r="E23315">
        <v>20</v>
      </c>
      <c r="F23315" t="str">
        <f t="shared" si="731"/>
        <v>26-3-0</v>
      </c>
    </row>
    <row r="23316" spans="1:6" x14ac:dyDescent="0.3">
      <c r="A23316">
        <v>2013</v>
      </c>
      <c r="B23316" t="s">
        <v>1627</v>
      </c>
      <c r="C23316" t="str">
        <f t="shared" si="730"/>
        <v>2013-Gremio/RS-26-3-0</v>
      </c>
      <c r="D23316" s="4">
        <v>5.25</v>
      </c>
      <c r="E23316">
        <v>25</v>
      </c>
      <c r="F23316" t="str">
        <f t="shared" si="731"/>
        <v>26-3-0</v>
      </c>
    </row>
    <row r="23317" spans="1:6" x14ac:dyDescent="0.3">
      <c r="A23317">
        <v>2013</v>
      </c>
      <c r="B23317" t="s">
        <v>1628</v>
      </c>
      <c r="C23317" t="str">
        <f t="shared" si="730"/>
        <v>2013-Internacional/RS-26-3-0</v>
      </c>
      <c r="D23317" s="4">
        <v>0</v>
      </c>
      <c r="E23317">
        <v>25</v>
      </c>
      <c r="F23317" t="str">
        <f t="shared" si="731"/>
        <v>26-3-0</v>
      </c>
    </row>
    <row r="23318" spans="1:6" x14ac:dyDescent="0.3">
      <c r="A23318">
        <v>2013</v>
      </c>
      <c r="B23318" t="s">
        <v>3128</v>
      </c>
      <c r="C23318" t="str">
        <f t="shared" si="730"/>
        <v>2013-Nautico/PE-26-3-0</v>
      </c>
      <c r="D23318" s="4">
        <v>4</v>
      </c>
      <c r="E23318">
        <v>8</v>
      </c>
      <c r="F23318" t="str">
        <f t="shared" si="731"/>
        <v>26-3-0</v>
      </c>
    </row>
    <row r="23319" spans="1:6" x14ac:dyDescent="0.3">
      <c r="A23319">
        <v>2013</v>
      </c>
      <c r="B23319" t="s">
        <v>1631</v>
      </c>
      <c r="C23319" t="str">
        <f t="shared" si="730"/>
        <v>2013-Ponte Preta/SP-26-3-0</v>
      </c>
      <c r="D23319" s="4">
        <v>6</v>
      </c>
      <c r="E23319">
        <v>16</v>
      </c>
      <c r="F23319" t="str">
        <f t="shared" si="731"/>
        <v>26-3-0</v>
      </c>
    </row>
    <row r="23320" spans="1:6" x14ac:dyDescent="0.3">
      <c r="A23320">
        <v>2013</v>
      </c>
      <c r="B23320" t="s">
        <v>3608</v>
      </c>
      <c r="C23320" t="str">
        <f t="shared" si="730"/>
        <v>2013-Portuguesa/SP-26-3-0</v>
      </c>
      <c r="D23320" s="4">
        <v>9</v>
      </c>
      <c r="E23320">
        <v>27</v>
      </c>
      <c r="F23320" t="str">
        <f t="shared" si="731"/>
        <v>26-3-0</v>
      </c>
    </row>
    <row r="23321" spans="1:6" x14ac:dyDescent="0.3">
      <c r="A23321">
        <v>2013</v>
      </c>
      <c r="B23321" t="s">
        <v>1633</v>
      </c>
      <c r="C23321" t="str">
        <f t="shared" si="730"/>
        <v>2013-Santos/SP-26-3-0</v>
      </c>
      <c r="D23321" s="4">
        <v>3.9</v>
      </c>
      <c r="E23321">
        <v>23</v>
      </c>
      <c r="F23321" t="str">
        <f t="shared" si="731"/>
        <v>26-3-0</v>
      </c>
    </row>
    <row r="23322" spans="1:6" x14ac:dyDescent="0.3">
      <c r="A23322">
        <v>2013</v>
      </c>
      <c r="B23322" t="s">
        <v>1634</v>
      </c>
      <c r="C23322" t="str">
        <f t="shared" si="730"/>
        <v>2013-Sao Paulo/SP-26-3-0</v>
      </c>
      <c r="D23322" s="4">
        <v>6</v>
      </c>
      <c r="E23322">
        <v>23</v>
      </c>
      <c r="F23322" t="str">
        <f t="shared" si="731"/>
        <v>26-3-0</v>
      </c>
    </row>
    <row r="23323" spans="1:6" x14ac:dyDescent="0.3">
      <c r="A23323">
        <v>2013</v>
      </c>
      <c r="B23323" t="s">
        <v>1635</v>
      </c>
      <c r="C23323" t="str">
        <f t="shared" si="730"/>
        <v>2013-Vasco/RJ-26-3-0</v>
      </c>
      <c r="D23323" s="4">
        <v>1</v>
      </c>
      <c r="E23323">
        <v>16</v>
      </c>
      <c r="F23323" t="str">
        <f t="shared" si="731"/>
        <v>26-3-0</v>
      </c>
    </row>
    <row r="23324" spans="1:6" x14ac:dyDescent="0.3">
      <c r="A23324">
        <v>2013</v>
      </c>
      <c r="B23324" t="s">
        <v>3609</v>
      </c>
      <c r="C23324" t="str">
        <f t="shared" si="730"/>
        <v>2013-Vitoria/BA-26-3-0</v>
      </c>
      <c r="D23324" s="4">
        <v>3.8</v>
      </c>
      <c r="E23324">
        <v>19</v>
      </c>
      <c r="F23324" t="str">
        <f t="shared" si="731"/>
        <v>26-3-0</v>
      </c>
    </row>
    <row r="23325" spans="1:6" x14ac:dyDescent="0.3">
      <c r="A23325">
        <v>2013</v>
      </c>
      <c r="B23325" t="s">
        <v>3130</v>
      </c>
      <c r="C23325" t="str">
        <f t="shared" si="730"/>
        <v>2013-Atletico/MG-26-3-1</v>
      </c>
      <c r="D23325" s="4">
        <v>6</v>
      </c>
      <c r="E23325">
        <v>25</v>
      </c>
      <c r="F23325" t="str">
        <f t="shared" si="731"/>
        <v>26-3-1</v>
      </c>
    </row>
    <row r="23326" spans="1:6" x14ac:dyDescent="0.3">
      <c r="A23326">
        <v>2013</v>
      </c>
      <c r="B23326" t="s">
        <v>1636</v>
      </c>
      <c r="C23326" t="str">
        <f t="shared" si="730"/>
        <v>2013-Atletico/PR-26-3-1</v>
      </c>
      <c r="D23326" s="4">
        <v>6</v>
      </c>
      <c r="E23326">
        <v>26</v>
      </c>
      <c r="F23326" t="str">
        <f t="shared" si="731"/>
        <v>26-3-1</v>
      </c>
    </row>
    <row r="23327" spans="1:6" x14ac:dyDescent="0.3">
      <c r="A23327">
        <v>2013</v>
      </c>
      <c r="B23327" t="s">
        <v>5017</v>
      </c>
      <c r="C23327" t="str">
        <f t="shared" si="730"/>
        <v>2013-Bahia/BA-26-3-1</v>
      </c>
      <c r="D23327" s="4">
        <v>4.0999999999999996</v>
      </c>
      <c r="E23327">
        <v>23</v>
      </c>
      <c r="F23327" t="str">
        <f t="shared" si="731"/>
        <v>26-3-1</v>
      </c>
    </row>
    <row r="23328" spans="1:6" x14ac:dyDescent="0.3">
      <c r="A23328">
        <v>2013</v>
      </c>
      <c r="B23328" t="s">
        <v>1637</v>
      </c>
      <c r="C23328" t="str">
        <f t="shared" si="730"/>
        <v>2013-Botafogo/RJ-26-3-1</v>
      </c>
      <c r="D23328" s="4">
        <v>3</v>
      </c>
      <c r="E23328">
        <v>32</v>
      </c>
      <c r="F23328" t="str">
        <f t="shared" si="731"/>
        <v>26-3-1</v>
      </c>
    </row>
    <row r="23329" spans="1:6" x14ac:dyDescent="0.3">
      <c r="A23329">
        <v>2013</v>
      </c>
      <c r="B23329" t="s">
        <v>1638</v>
      </c>
      <c r="C23329" t="str">
        <f t="shared" si="730"/>
        <v>2013-Corinthians/SP-26-3-1</v>
      </c>
      <c r="D23329" s="4">
        <v>1</v>
      </c>
      <c r="E23329">
        <v>17</v>
      </c>
      <c r="F23329" t="str">
        <f t="shared" si="731"/>
        <v>26-3-1</v>
      </c>
    </row>
    <row r="23330" spans="1:6" x14ac:dyDescent="0.3">
      <c r="A23330">
        <v>2013</v>
      </c>
      <c r="B23330" t="s">
        <v>3610</v>
      </c>
      <c r="C23330" t="str">
        <f t="shared" si="730"/>
        <v>2013-Coritiba/PR-26-3-1</v>
      </c>
      <c r="D23330" s="4">
        <v>0</v>
      </c>
      <c r="E23330">
        <v>23</v>
      </c>
      <c r="F23330" t="str">
        <f t="shared" si="731"/>
        <v>26-3-1</v>
      </c>
    </row>
    <row r="23331" spans="1:6" x14ac:dyDescent="0.3">
      <c r="A23331">
        <v>2013</v>
      </c>
      <c r="B23331" t="s">
        <v>5237</v>
      </c>
      <c r="C23331" t="str">
        <f t="shared" si="730"/>
        <v>2013-Criciuma/SC-26-3-1</v>
      </c>
      <c r="D23331" s="4">
        <v>0</v>
      </c>
      <c r="E23331">
        <v>14</v>
      </c>
      <c r="F23331" t="str">
        <f t="shared" si="731"/>
        <v>26-3-1</v>
      </c>
    </row>
    <row r="23332" spans="1:6" x14ac:dyDescent="0.3">
      <c r="A23332">
        <v>2013</v>
      </c>
      <c r="B23332" t="s">
        <v>1639</v>
      </c>
      <c r="C23332" t="str">
        <f t="shared" si="730"/>
        <v>2013-Cruzeiro/MG-26-3-1</v>
      </c>
      <c r="D23332" s="4">
        <v>6.5</v>
      </c>
      <c r="E23332">
        <v>26</v>
      </c>
      <c r="F23332" t="str">
        <f t="shared" si="731"/>
        <v>26-3-1</v>
      </c>
    </row>
    <row r="23333" spans="1:6" x14ac:dyDescent="0.3">
      <c r="A23333">
        <v>2013</v>
      </c>
      <c r="B23333" t="s">
        <v>1641</v>
      </c>
      <c r="C23333" t="str">
        <f t="shared" si="730"/>
        <v>2013-Flamengo/RJ-26-3-1</v>
      </c>
      <c r="D23333" s="4">
        <v>4</v>
      </c>
      <c r="E23333">
        <v>18</v>
      </c>
      <c r="F23333" t="str">
        <f t="shared" si="731"/>
        <v>26-3-1</v>
      </c>
    </row>
    <row r="23334" spans="1:6" x14ac:dyDescent="0.3">
      <c r="A23334">
        <v>2013</v>
      </c>
      <c r="B23334" t="s">
        <v>1642</v>
      </c>
      <c r="C23334" t="str">
        <f t="shared" si="730"/>
        <v>2013-Fluminense/RJ-26-3-1</v>
      </c>
      <c r="D23334" s="4">
        <v>7</v>
      </c>
      <c r="E23334">
        <v>27</v>
      </c>
      <c r="F23334" t="str">
        <f t="shared" si="731"/>
        <v>26-3-1</v>
      </c>
    </row>
    <row r="23335" spans="1:6" x14ac:dyDescent="0.3">
      <c r="A23335">
        <v>2013</v>
      </c>
      <c r="B23335" t="s">
        <v>1644</v>
      </c>
      <c r="C23335" t="str">
        <f t="shared" si="730"/>
        <v>2013-Goias/GO-26-3-1</v>
      </c>
      <c r="D23335" s="4">
        <v>3</v>
      </c>
      <c r="E23335">
        <v>22</v>
      </c>
      <c r="F23335" t="str">
        <f t="shared" si="731"/>
        <v>26-3-1</v>
      </c>
    </row>
    <row r="23336" spans="1:6" x14ac:dyDescent="0.3">
      <c r="A23336">
        <v>2013</v>
      </c>
      <c r="B23336" t="s">
        <v>1645</v>
      </c>
      <c r="C23336" t="str">
        <f t="shared" si="730"/>
        <v>2013-Gremio/RS-26-3-1</v>
      </c>
      <c r="D23336" s="4">
        <v>2</v>
      </c>
      <c r="E23336">
        <v>26</v>
      </c>
      <c r="F23336" t="str">
        <f t="shared" si="731"/>
        <v>26-3-1</v>
      </c>
    </row>
    <row r="23337" spans="1:6" x14ac:dyDescent="0.3">
      <c r="A23337">
        <v>2013</v>
      </c>
      <c r="B23337" t="s">
        <v>1646</v>
      </c>
      <c r="C23337" t="str">
        <f t="shared" si="730"/>
        <v>2013-Internacional/RS-26-3-1</v>
      </c>
      <c r="D23337" s="4">
        <v>3</v>
      </c>
      <c r="E23337">
        <v>34</v>
      </c>
      <c r="F23337" t="str">
        <f t="shared" si="731"/>
        <v>26-3-1</v>
      </c>
    </row>
    <row r="23338" spans="1:6" x14ac:dyDescent="0.3">
      <c r="A23338">
        <v>2013</v>
      </c>
      <c r="B23338" t="s">
        <v>3131</v>
      </c>
      <c r="C23338" t="str">
        <f t="shared" si="730"/>
        <v>2013-Nautico/PE-26-3-1</v>
      </c>
      <c r="D23338" s="4">
        <v>1.6666650000000001</v>
      </c>
      <c r="E23338">
        <v>5</v>
      </c>
      <c r="F23338" t="str">
        <f t="shared" si="731"/>
        <v>26-3-1</v>
      </c>
    </row>
    <row r="23339" spans="1:6" x14ac:dyDescent="0.3">
      <c r="A23339">
        <v>2013</v>
      </c>
      <c r="B23339" t="s">
        <v>1649</v>
      </c>
      <c r="C23339" t="str">
        <f t="shared" si="730"/>
        <v>2013-Ponte Preta/SP-26-3-1</v>
      </c>
      <c r="D23339" s="4">
        <v>2.666668</v>
      </c>
      <c r="E23339">
        <v>7</v>
      </c>
      <c r="F23339" t="str">
        <f t="shared" si="731"/>
        <v>26-3-1</v>
      </c>
    </row>
    <row r="23340" spans="1:6" x14ac:dyDescent="0.3">
      <c r="A23340">
        <v>2013</v>
      </c>
      <c r="B23340" t="s">
        <v>3611</v>
      </c>
      <c r="C23340" t="str">
        <f t="shared" si="730"/>
        <v>2013-Portuguesa/SP-26-3-1</v>
      </c>
      <c r="D23340" s="4">
        <v>6</v>
      </c>
      <c r="E23340">
        <v>22</v>
      </c>
      <c r="F23340" t="str">
        <f t="shared" si="731"/>
        <v>26-3-1</v>
      </c>
    </row>
    <row r="23341" spans="1:6" x14ac:dyDescent="0.3">
      <c r="A23341">
        <v>2013</v>
      </c>
      <c r="B23341" t="s">
        <v>1651</v>
      </c>
      <c r="C23341" t="str">
        <f t="shared" si="730"/>
        <v>2013-Santos/SP-26-3-1</v>
      </c>
      <c r="D23341" s="4">
        <v>4.0000030000000004</v>
      </c>
      <c r="E23341">
        <v>19</v>
      </c>
      <c r="F23341" t="str">
        <f t="shared" si="731"/>
        <v>26-3-1</v>
      </c>
    </row>
    <row r="23342" spans="1:6" x14ac:dyDescent="0.3">
      <c r="A23342">
        <v>2013</v>
      </c>
      <c r="B23342" t="s">
        <v>1652</v>
      </c>
      <c r="C23342" t="str">
        <f t="shared" si="730"/>
        <v>2013-Sao Paulo/SP-26-3-1</v>
      </c>
      <c r="D23342" s="4">
        <v>6</v>
      </c>
      <c r="E23342">
        <v>28</v>
      </c>
      <c r="F23342" t="str">
        <f t="shared" si="731"/>
        <v>26-3-1</v>
      </c>
    </row>
    <row r="23343" spans="1:6" x14ac:dyDescent="0.3">
      <c r="A23343">
        <v>2013</v>
      </c>
      <c r="B23343" t="s">
        <v>1653</v>
      </c>
      <c r="C23343" t="str">
        <f t="shared" si="730"/>
        <v>2013-Vasco/RJ-26-3-1</v>
      </c>
      <c r="D23343" s="4">
        <v>0</v>
      </c>
      <c r="E23343">
        <v>13</v>
      </c>
      <c r="F23343" t="str">
        <f t="shared" si="731"/>
        <v>26-3-1</v>
      </c>
    </row>
    <row r="23344" spans="1:6" x14ac:dyDescent="0.3">
      <c r="A23344">
        <v>2013</v>
      </c>
      <c r="B23344" t="s">
        <v>3612</v>
      </c>
      <c r="C23344" t="str">
        <f t="shared" si="730"/>
        <v>2013-Vitoria/BA-26-3-1</v>
      </c>
      <c r="D23344" s="4">
        <v>6</v>
      </c>
      <c r="E23344">
        <v>19</v>
      </c>
      <c r="F23344" t="str">
        <f t="shared" si="731"/>
        <v>26-3-1</v>
      </c>
    </row>
    <row r="23345" spans="1:6" x14ac:dyDescent="0.3">
      <c r="A23345">
        <v>2013</v>
      </c>
      <c r="B23345" t="s">
        <v>3133</v>
      </c>
      <c r="C23345" t="str">
        <f t="shared" si="730"/>
        <v>2013-Atletico/MG-26-3-2</v>
      </c>
      <c r="D23345" s="4">
        <v>6</v>
      </c>
      <c r="E23345">
        <v>25</v>
      </c>
      <c r="F23345" t="str">
        <f t="shared" si="731"/>
        <v>26-3-2</v>
      </c>
    </row>
    <row r="23346" spans="1:6" x14ac:dyDescent="0.3">
      <c r="A23346">
        <v>2013</v>
      </c>
      <c r="B23346" t="s">
        <v>1654</v>
      </c>
      <c r="C23346" t="str">
        <f t="shared" si="730"/>
        <v>2013-Atletico/PR-26-3-2</v>
      </c>
      <c r="D23346" s="4">
        <v>4</v>
      </c>
      <c r="E23346">
        <v>19</v>
      </c>
      <c r="F23346" t="str">
        <f t="shared" si="731"/>
        <v>26-3-2</v>
      </c>
    </row>
    <row r="23347" spans="1:6" x14ac:dyDescent="0.3">
      <c r="A23347">
        <v>2013</v>
      </c>
      <c r="B23347" t="s">
        <v>5019</v>
      </c>
      <c r="C23347" t="str">
        <f t="shared" si="730"/>
        <v>2013-Bahia/BA-26-3-2</v>
      </c>
      <c r="D23347" s="4">
        <v>5</v>
      </c>
      <c r="E23347">
        <v>21</v>
      </c>
      <c r="F23347" t="str">
        <f t="shared" si="731"/>
        <v>26-3-2</v>
      </c>
    </row>
    <row r="23348" spans="1:6" x14ac:dyDescent="0.3">
      <c r="A23348">
        <v>2013</v>
      </c>
      <c r="B23348" t="s">
        <v>1655</v>
      </c>
      <c r="C23348" t="str">
        <f t="shared" si="730"/>
        <v>2013-Botafogo/RJ-26-3-2</v>
      </c>
      <c r="D23348" s="4">
        <v>5.6</v>
      </c>
      <c r="E23348">
        <v>22</v>
      </c>
      <c r="F23348" t="str">
        <f t="shared" si="731"/>
        <v>26-3-2</v>
      </c>
    </row>
    <row r="23349" spans="1:6" x14ac:dyDescent="0.3">
      <c r="A23349">
        <v>2013</v>
      </c>
      <c r="B23349" t="s">
        <v>1656</v>
      </c>
      <c r="C23349" t="str">
        <f t="shared" si="730"/>
        <v>2013-Corinthians/SP-26-3-2</v>
      </c>
      <c r="D23349" s="4">
        <v>0</v>
      </c>
      <c r="E23349">
        <v>16</v>
      </c>
      <c r="F23349" t="str">
        <f t="shared" si="731"/>
        <v>26-3-2</v>
      </c>
    </row>
    <row r="23350" spans="1:6" x14ac:dyDescent="0.3">
      <c r="A23350">
        <v>2013</v>
      </c>
      <c r="B23350" t="s">
        <v>3613</v>
      </c>
      <c r="C23350" t="str">
        <f t="shared" si="730"/>
        <v>2013-Coritiba/PR-26-3-2</v>
      </c>
      <c r="D23350" s="4">
        <v>2.3333309999999998</v>
      </c>
      <c r="E23350">
        <v>22</v>
      </c>
      <c r="F23350" t="str">
        <f t="shared" si="731"/>
        <v>26-3-2</v>
      </c>
    </row>
    <row r="23351" spans="1:6" x14ac:dyDescent="0.3">
      <c r="A23351">
        <v>2013</v>
      </c>
      <c r="B23351" t="s">
        <v>5238</v>
      </c>
      <c r="C23351" t="str">
        <f t="shared" si="730"/>
        <v>2013-Criciuma/SC-26-3-2</v>
      </c>
      <c r="D23351" s="4">
        <v>1</v>
      </c>
      <c r="E23351">
        <v>14</v>
      </c>
      <c r="F23351" t="str">
        <f t="shared" si="731"/>
        <v>26-3-2</v>
      </c>
    </row>
    <row r="23352" spans="1:6" x14ac:dyDescent="0.3">
      <c r="A23352">
        <v>2013</v>
      </c>
      <c r="B23352" t="s">
        <v>1657</v>
      </c>
      <c r="C23352" t="str">
        <f t="shared" si="730"/>
        <v>2013-Cruzeiro/MG-26-3-2</v>
      </c>
      <c r="D23352" s="4">
        <v>9</v>
      </c>
      <c r="E23352">
        <v>31</v>
      </c>
      <c r="F23352" t="str">
        <f t="shared" si="731"/>
        <v>26-3-2</v>
      </c>
    </row>
    <row r="23353" spans="1:6" x14ac:dyDescent="0.3">
      <c r="A23353">
        <v>2013</v>
      </c>
      <c r="B23353" t="s">
        <v>1659</v>
      </c>
      <c r="C23353" t="str">
        <f t="shared" si="730"/>
        <v>2013-Flamengo/RJ-26-3-2</v>
      </c>
      <c r="D23353" s="4">
        <v>4</v>
      </c>
      <c r="E23353">
        <v>17</v>
      </c>
      <c r="F23353" t="str">
        <f t="shared" si="731"/>
        <v>26-3-2</v>
      </c>
    </row>
    <row r="23354" spans="1:6" x14ac:dyDescent="0.3">
      <c r="A23354">
        <v>2013</v>
      </c>
      <c r="B23354" t="s">
        <v>1660</v>
      </c>
      <c r="C23354" t="str">
        <f t="shared" si="730"/>
        <v>2013-Fluminense/RJ-26-3-2</v>
      </c>
      <c r="D23354" s="4">
        <v>7</v>
      </c>
      <c r="E23354">
        <v>22</v>
      </c>
      <c r="F23354" t="str">
        <f t="shared" si="731"/>
        <v>26-3-2</v>
      </c>
    </row>
    <row r="23355" spans="1:6" x14ac:dyDescent="0.3">
      <c r="A23355">
        <v>2013</v>
      </c>
      <c r="B23355" t="s">
        <v>1662</v>
      </c>
      <c r="C23355" t="str">
        <f t="shared" si="730"/>
        <v>2013-Goias/GO-26-3-2</v>
      </c>
      <c r="D23355" s="4">
        <v>4.3333329999999997</v>
      </c>
      <c r="E23355">
        <v>11</v>
      </c>
      <c r="F23355" t="str">
        <f t="shared" si="731"/>
        <v>26-3-2</v>
      </c>
    </row>
    <row r="23356" spans="1:6" x14ac:dyDescent="0.3">
      <c r="A23356">
        <v>2013</v>
      </c>
      <c r="B23356" t="s">
        <v>1663</v>
      </c>
      <c r="C23356" t="str">
        <f t="shared" si="730"/>
        <v>2013-Gremio/RS-26-3-2</v>
      </c>
      <c r="D23356" s="4">
        <v>5.4</v>
      </c>
      <c r="E23356">
        <v>27</v>
      </c>
      <c r="F23356" t="str">
        <f t="shared" si="731"/>
        <v>26-3-2</v>
      </c>
    </row>
    <row r="23357" spans="1:6" x14ac:dyDescent="0.3">
      <c r="A23357">
        <v>2013</v>
      </c>
      <c r="B23357" t="s">
        <v>1664</v>
      </c>
      <c r="C23357" t="str">
        <f t="shared" si="730"/>
        <v>2013-Internacional/RS-26-3-2</v>
      </c>
      <c r="D23357" s="4">
        <v>4.4000000000000004</v>
      </c>
      <c r="E23357">
        <v>22</v>
      </c>
      <c r="F23357" t="str">
        <f t="shared" si="731"/>
        <v>26-3-2</v>
      </c>
    </row>
    <row r="23358" spans="1:6" x14ac:dyDescent="0.3">
      <c r="A23358">
        <v>2013</v>
      </c>
      <c r="B23358" t="s">
        <v>3134</v>
      </c>
      <c r="C23358" t="str">
        <f t="shared" si="730"/>
        <v>2013-Nautico/PE-26-3-2</v>
      </c>
      <c r="D23358" s="4">
        <v>1.875</v>
      </c>
      <c r="E23358">
        <v>10</v>
      </c>
      <c r="F23358" t="str">
        <f t="shared" si="731"/>
        <v>26-3-2</v>
      </c>
    </row>
    <row r="23359" spans="1:6" x14ac:dyDescent="0.3">
      <c r="A23359">
        <v>2013</v>
      </c>
      <c r="B23359" t="s">
        <v>1667</v>
      </c>
      <c r="C23359" t="str">
        <f t="shared" si="730"/>
        <v>2013-Ponte Preta/SP-26-3-2</v>
      </c>
      <c r="D23359" s="4">
        <v>3.2</v>
      </c>
      <c r="E23359">
        <v>12</v>
      </c>
      <c r="F23359" t="str">
        <f t="shared" si="731"/>
        <v>26-3-2</v>
      </c>
    </row>
    <row r="23360" spans="1:6" x14ac:dyDescent="0.3">
      <c r="A23360">
        <v>2013</v>
      </c>
      <c r="B23360" t="s">
        <v>3614</v>
      </c>
      <c r="C23360" t="str">
        <f t="shared" si="730"/>
        <v>2013-Portuguesa/SP-26-3-2</v>
      </c>
      <c r="D23360" s="4">
        <v>6</v>
      </c>
      <c r="E23360">
        <v>18</v>
      </c>
      <c r="F23360" t="str">
        <f t="shared" si="731"/>
        <v>26-3-2</v>
      </c>
    </row>
    <row r="23361" spans="1:6" x14ac:dyDescent="0.3">
      <c r="A23361">
        <v>2013</v>
      </c>
      <c r="B23361" t="s">
        <v>1669</v>
      </c>
      <c r="C23361" t="str">
        <f t="shared" si="730"/>
        <v>2013-Santos/SP-26-3-2</v>
      </c>
      <c r="D23361" s="4">
        <v>4.857138</v>
      </c>
      <c r="E23361">
        <v>30</v>
      </c>
      <c r="F23361" t="str">
        <f t="shared" si="731"/>
        <v>26-3-2</v>
      </c>
    </row>
    <row r="23362" spans="1:6" x14ac:dyDescent="0.3">
      <c r="A23362">
        <v>2013</v>
      </c>
      <c r="B23362" t="s">
        <v>1670</v>
      </c>
      <c r="C23362" t="str">
        <f t="shared" si="730"/>
        <v>2013-Sao Paulo/SP-26-3-2</v>
      </c>
      <c r="D23362" s="4">
        <v>9</v>
      </c>
      <c r="E23362">
        <v>26</v>
      </c>
      <c r="F23362" t="str">
        <f t="shared" si="731"/>
        <v>26-3-2</v>
      </c>
    </row>
    <row r="23363" spans="1:6" x14ac:dyDescent="0.3">
      <c r="A23363">
        <v>2013</v>
      </c>
      <c r="B23363" t="s">
        <v>1671</v>
      </c>
      <c r="C23363" t="str">
        <f t="shared" ref="C23363:C23426" si="732">A23363&amp;"-"&amp;B23363</f>
        <v>2013-Vasco/RJ-26-3-2</v>
      </c>
      <c r="D23363" s="4">
        <v>0</v>
      </c>
      <c r="E23363">
        <v>17</v>
      </c>
      <c r="F23363" t="str">
        <f t="shared" ref="F23363:F23426" si="733">RIGHT(B23363,LEN(C23363)-FIND("-",C23363,6))</f>
        <v>26-3-2</v>
      </c>
    </row>
    <row r="23364" spans="1:6" x14ac:dyDescent="0.3">
      <c r="A23364">
        <v>2013</v>
      </c>
      <c r="B23364" t="s">
        <v>3615</v>
      </c>
      <c r="C23364" t="str">
        <f t="shared" si="732"/>
        <v>2013-Vitoria/BA-26-3-2</v>
      </c>
      <c r="D23364" s="4">
        <v>1</v>
      </c>
      <c r="E23364">
        <v>23</v>
      </c>
      <c r="F23364" t="str">
        <f t="shared" si="733"/>
        <v>26-3-2</v>
      </c>
    </row>
    <row r="23365" spans="1:6" x14ac:dyDescent="0.3">
      <c r="A23365">
        <v>2013</v>
      </c>
      <c r="B23365" t="s">
        <v>3136</v>
      </c>
      <c r="C23365" t="str">
        <f t="shared" si="732"/>
        <v>2013-Atletico/MG-26-4-0</v>
      </c>
      <c r="D23365" s="4">
        <v>9</v>
      </c>
      <c r="E23365">
        <v>28</v>
      </c>
      <c r="F23365" t="str">
        <f t="shared" si="733"/>
        <v>26-4-0</v>
      </c>
    </row>
    <row r="23366" spans="1:6" x14ac:dyDescent="0.3">
      <c r="A23366">
        <v>2013</v>
      </c>
      <c r="B23366" t="s">
        <v>1672</v>
      </c>
      <c r="C23366" t="str">
        <f t="shared" si="732"/>
        <v>2013-Atletico/PR-26-4-0</v>
      </c>
      <c r="D23366" s="4">
        <v>6</v>
      </c>
      <c r="E23366">
        <v>33</v>
      </c>
      <c r="F23366" t="str">
        <f t="shared" si="733"/>
        <v>26-4-0</v>
      </c>
    </row>
    <row r="23367" spans="1:6" x14ac:dyDescent="0.3">
      <c r="A23367">
        <v>2013</v>
      </c>
      <c r="B23367" t="s">
        <v>5021</v>
      </c>
      <c r="C23367" t="str">
        <f t="shared" si="732"/>
        <v>2013-Bahia/BA-26-4-0</v>
      </c>
      <c r="D23367" s="4">
        <v>8</v>
      </c>
      <c r="E23367">
        <v>32</v>
      </c>
      <c r="F23367" t="str">
        <f t="shared" si="733"/>
        <v>26-4-0</v>
      </c>
    </row>
    <row r="23368" spans="1:6" x14ac:dyDescent="0.3">
      <c r="A23368">
        <v>2013</v>
      </c>
      <c r="B23368" t="s">
        <v>1673</v>
      </c>
      <c r="C23368" t="str">
        <f t="shared" si="732"/>
        <v>2013-Botafogo/RJ-26-4-0</v>
      </c>
      <c r="D23368" s="4">
        <v>3</v>
      </c>
      <c r="E23368">
        <v>42</v>
      </c>
      <c r="F23368" t="str">
        <f t="shared" si="733"/>
        <v>26-4-0</v>
      </c>
    </row>
    <row r="23369" spans="1:6" x14ac:dyDescent="0.3">
      <c r="A23369">
        <v>2013</v>
      </c>
      <c r="B23369" t="s">
        <v>1674</v>
      </c>
      <c r="C23369" t="str">
        <f t="shared" si="732"/>
        <v>2013-Corinthians/SP-26-4-0</v>
      </c>
      <c r="D23369" s="4">
        <v>1</v>
      </c>
      <c r="E23369">
        <v>18</v>
      </c>
      <c r="F23369" t="str">
        <f t="shared" si="733"/>
        <v>26-4-0</v>
      </c>
    </row>
    <row r="23370" spans="1:6" x14ac:dyDescent="0.3">
      <c r="A23370">
        <v>2013</v>
      </c>
      <c r="B23370" t="s">
        <v>3616</v>
      </c>
      <c r="C23370" t="str">
        <f t="shared" si="732"/>
        <v>2013-Coritiba/PR-26-4-0</v>
      </c>
      <c r="D23370" s="4">
        <v>3</v>
      </c>
      <c r="E23370">
        <v>23</v>
      </c>
      <c r="F23370" t="str">
        <f t="shared" si="733"/>
        <v>26-4-0</v>
      </c>
    </row>
    <row r="23371" spans="1:6" x14ac:dyDescent="0.3">
      <c r="A23371">
        <v>2013</v>
      </c>
      <c r="B23371" t="s">
        <v>5239</v>
      </c>
      <c r="C23371" t="str">
        <f t="shared" si="732"/>
        <v>2013-Criciuma/SC-26-4-0</v>
      </c>
      <c r="D23371" s="4">
        <v>0</v>
      </c>
      <c r="E23371">
        <v>18</v>
      </c>
      <c r="F23371" t="str">
        <f t="shared" si="733"/>
        <v>26-4-0</v>
      </c>
    </row>
    <row r="23372" spans="1:6" x14ac:dyDescent="0.3">
      <c r="A23372">
        <v>2013</v>
      </c>
      <c r="B23372" t="s">
        <v>1675</v>
      </c>
      <c r="C23372" t="str">
        <f t="shared" si="732"/>
        <v>2013-Cruzeiro/MG-26-4-0</v>
      </c>
      <c r="D23372" s="4">
        <v>10</v>
      </c>
      <c r="E23372">
        <v>46</v>
      </c>
      <c r="F23372" t="str">
        <f t="shared" si="733"/>
        <v>26-4-0</v>
      </c>
    </row>
    <row r="23373" spans="1:6" x14ac:dyDescent="0.3">
      <c r="A23373">
        <v>2013</v>
      </c>
      <c r="B23373" t="s">
        <v>1677</v>
      </c>
      <c r="C23373" t="str">
        <f t="shared" si="732"/>
        <v>2013-Flamengo/RJ-26-4-0</v>
      </c>
      <c r="D23373" s="4">
        <v>6</v>
      </c>
      <c r="E23373">
        <v>20</v>
      </c>
      <c r="F23373" t="str">
        <f t="shared" si="733"/>
        <v>26-4-0</v>
      </c>
    </row>
    <row r="23374" spans="1:6" x14ac:dyDescent="0.3">
      <c r="A23374">
        <v>2013</v>
      </c>
      <c r="B23374" t="s">
        <v>1678</v>
      </c>
      <c r="C23374" t="str">
        <f t="shared" si="732"/>
        <v>2013-Fluminense/RJ-26-4-0</v>
      </c>
      <c r="D23374" s="4">
        <v>10</v>
      </c>
      <c r="E23374">
        <v>28</v>
      </c>
      <c r="F23374" t="str">
        <f t="shared" si="733"/>
        <v>26-4-0</v>
      </c>
    </row>
    <row r="23375" spans="1:6" x14ac:dyDescent="0.3">
      <c r="A23375">
        <v>2013</v>
      </c>
      <c r="B23375" t="s">
        <v>1680</v>
      </c>
      <c r="C23375" t="str">
        <f t="shared" si="732"/>
        <v>2013-Goias/GO-26-4-0</v>
      </c>
      <c r="D23375" s="4">
        <v>5.6666610000000004</v>
      </c>
      <c r="E23375">
        <v>22</v>
      </c>
      <c r="F23375" t="str">
        <f t="shared" si="733"/>
        <v>26-4-0</v>
      </c>
    </row>
    <row r="23376" spans="1:6" x14ac:dyDescent="0.3">
      <c r="A23376">
        <v>2013</v>
      </c>
      <c r="B23376" t="s">
        <v>1681</v>
      </c>
      <c r="C23376" t="str">
        <f t="shared" si="732"/>
        <v>2013-Gremio/RS-26-4-0</v>
      </c>
      <c r="D23376" s="4">
        <v>5</v>
      </c>
      <c r="E23376">
        <v>37</v>
      </c>
      <c r="F23376" t="str">
        <f t="shared" si="733"/>
        <v>26-4-0</v>
      </c>
    </row>
    <row r="23377" spans="1:6" x14ac:dyDescent="0.3">
      <c r="A23377">
        <v>2013</v>
      </c>
      <c r="B23377" t="s">
        <v>1682</v>
      </c>
      <c r="C23377" t="str">
        <f t="shared" si="732"/>
        <v>2013-Internacional/RS-26-4-0</v>
      </c>
      <c r="D23377" s="4">
        <v>3</v>
      </c>
      <c r="E23377">
        <v>34</v>
      </c>
      <c r="F23377" t="str">
        <f t="shared" si="733"/>
        <v>26-4-0</v>
      </c>
    </row>
    <row r="23378" spans="1:6" x14ac:dyDescent="0.3">
      <c r="A23378">
        <v>2013</v>
      </c>
      <c r="B23378" t="s">
        <v>3137</v>
      </c>
      <c r="C23378" t="str">
        <f t="shared" si="732"/>
        <v>2013-Nautico/PE-26-4-0</v>
      </c>
      <c r="D23378" s="4">
        <v>1.6666650000000001</v>
      </c>
      <c r="E23378">
        <v>5</v>
      </c>
      <c r="F23378" t="str">
        <f t="shared" si="733"/>
        <v>26-4-0</v>
      </c>
    </row>
    <row r="23379" spans="1:6" x14ac:dyDescent="0.3">
      <c r="A23379">
        <v>2013</v>
      </c>
      <c r="B23379" t="s">
        <v>1685</v>
      </c>
      <c r="C23379" t="str">
        <f t="shared" si="732"/>
        <v>2013-Ponte Preta/SP-26-4-0</v>
      </c>
      <c r="D23379" s="4">
        <v>7</v>
      </c>
      <c r="E23379">
        <v>19</v>
      </c>
      <c r="F23379" t="str">
        <f t="shared" si="733"/>
        <v>26-4-0</v>
      </c>
    </row>
    <row r="23380" spans="1:6" x14ac:dyDescent="0.3">
      <c r="A23380">
        <v>2013</v>
      </c>
      <c r="B23380" t="s">
        <v>3617</v>
      </c>
      <c r="C23380" t="str">
        <f t="shared" si="732"/>
        <v>2013-Portuguesa/SP-26-4-0</v>
      </c>
      <c r="D23380" s="4">
        <v>9</v>
      </c>
      <c r="E23380">
        <v>20</v>
      </c>
      <c r="F23380" t="str">
        <f t="shared" si="733"/>
        <v>26-4-0</v>
      </c>
    </row>
    <row r="23381" spans="1:6" x14ac:dyDescent="0.3">
      <c r="A23381">
        <v>2013</v>
      </c>
      <c r="B23381" t="s">
        <v>1687</v>
      </c>
      <c r="C23381" t="str">
        <f t="shared" si="732"/>
        <v>2013-Santos/SP-26-4-0</v>
      </c>
      <c r="D23381" s="4">
        <v>4</v>
      </c>
      <c r="E23381">
        <v>33</v>
      </c>
      <c r="F23381" t="str">
        <f t="shared" si="733"/>
        <v>26-4-0</v>
      </c>
    </row>
    <row r="23382" spans="1:6" x14ac:dyDescent="0.3">
      <c r="A23382">
        <v>2013</v>
      </c>
      <c r="B23382" t="s">
        <v>1688</v>
      </c>
      <c r="C23382" t="str">
        <f t="shared" si="732"/>
        <v>2013-Sao Paulo/SP-26-4-0</v>
      </c>
      <c r="D23382" s="4">
        <v>6</v>
      </c>
      <c r="E23382">
        <v>23</v>
      </c>
      <c r="F23382" t="str">
        <f t="shared" si="733"/>
        <v>26-4-0</v>
      </c>
    </row>
    <row r="23383" spans="1:6" x14ac:dyDescent="0.3">
      <c r="A23383">
        <v>2013</v>
      </c>
      <c r="B23383" t="s">
        <v>1689</v>
      </c>
      <c r="C23383" t="str">
        <f t="shared" si="732"/>
        <v>2013-Vasco/RJ-26-4-0</v>
      </c>
      <c r="D23383" s="4">
        <v>1</v>
      </c>
      <c r="E23383">
        <v>16</v>
      </c>
      <c r="F23383" t="str">
        <f t="shared" si="733"/>
        <v>26-4-0</v>
      </c>
    </row>
    <row r="23384" spans="1:6" x14ac:dyDescent="0.3">
      <c r="A23384">
        <v>2013</v>
      </c>
      <c r="B23384" t="s">
        <v>3618</v>
      </c>
      <c r="C23384" t="str">
        <f t="shared" si="732"/>
        <v>2013-Vitoria/BA-26-4-0</v>
      </c>
      <c r="D23384" s="4">
        <v>10</v>
      </c>
      <c r="E23384">
        <v>27</v>
      </c>
      <c r="F23384" t="str">
        <f t="shared" si="733"/>
        <v>26-4-0</v>
      </c>
    </row>
    <row r="23385" spans="1:6" x14ac:dyDescent="0.3">
      <c r="A23385">
        <v>2013</v>
      </c>
      <c r="B23385" t="s">
        <v>3139</v>
      </c>
      <c r="C23385" t="str">
        <f t="shared" si="732"/>
        <v>2013-Atletico/MG-26-4-1</v>
      </c>
      <c r="D23385" s="4">
        <v>9</v>
      </c>
      <c r="E23385">
        <v>28</v>
      </c>
      <c r="F23385" t="str">
        <f t="shared" si="733"/>
        <v>26-4-1</v>
      </c>
    </row>
    <row r="23386" spans="1:6" x14ac:dyDescent="0.3">
      <c r="A23386">
        <v>2013</v>
      </c>
      <c r="B23386" t="s">
        <v>1690</v>
      </c>
      <c r="C23386" t="str">
        <f t="shared" si="732"/>
        <v>2013-Atletico/PR-26-4-1</v>
      </c>
      <c r="D23386" s="4">
        <v>7</v>
      </c>
      <c r="E23386">
        <v>34</v>
      </c>
      <c r="F23386" t="str">
        <f t="shared" si="733"/>
        <v>26-4-1</v>
      </c>
    </row>
    <row r="23387" spans="1:6" x14ac:dyDescent="0.3">
      <c r="A23387">
        <v>2013</v>
      </c>
      <c r="B23387" t="s">
        <v>5023</v>
      </c>
      <c r="C23387" t="str">
        <f t="shared" si="732"/>
        <v>2013-Bahia/BA-26-4-1</v>
      </c>
      <c r="D23387" s="4">
        <v>8</v>
      </c>
      <c r="E23387">
        <v>34</v>
      </c>
      <c r="F23387" t="str">
        <f t="shared" si="733"/>
        <v>26-4-1</v>
      </c>
    </row>
    <row r="23388" spans="1:6" x14ac:dyDescent="0.3">
      <c r="A23388">
        <v>2013</v>
      </c>
      <c r="B23388" t="s">
        <v>1691</v>
      </c>
      <c r="C23388" t="str">
        <f t="shared" si="732"/>
        <v>2013-Botafogo/RJ-26-4-1</v>
      </c>
      <c r="D23388" s="4">
        <v>7.2857070000000004</v>
      </c>
      <c r="E23388">
        <v>29</v>
      </c>
      <c r="F23388" t="str">
        <f t="shared" si="733"/>
        <v>26-4-1</v>
      </c>
    </row>
    <row r="23389" spans="1:6" x14ac:dyDescent="0.3">
      <c r="A23389">
        <v>2013</v>
      </c>
      <c r="B23389" t="s">
        <v>1692</v>
      </c>
      <c r="C23389" t="str">
        <f t="shared" si="732"/>
        <v>2013-Corinthians/SP-26-4-1</v>
      </c>
      <c r="D23389" s="4">
        <v>1</v>
      </c>
      <c r="E23389">
        <v>18</v>
      </c>
      <c r="F23389" t="str">
        <f t="shared" si="733"/>
        <v>26-4-1</v>
      </c>
    </row>
    <row r="23390" spans="1:6" x14ac:dyDescent="0.3">
      <c r="A23390">
        <v>2013</v>
      </c>
      <c r="B23390" t="s">
        <v>3619</v>
      </c>
      <c r="C23390" t="str">
        <f t="shared" si="732"/>
        <v>2013-Coritiba/PR-26-4-1</v>
      </c>
      <c r="D23390" s="4">
        <v>3</v>
      </c>
      <c r="E23390">
        <v>30</v>
      </c>
      <c r="F23390" t="str">
        <f t="shared" si="733"/>
        <v>26-4-1</v>
      </c>
    </row>
    <row r="23391" spans="1:6" x14ac:dyDescent="0.3">
      <c r="A23391">
        <v>2013</v>
      </c>
      <c r="B23391" t="s">
        <v>5240</v>
      </c>
      <c r="C23391" t="str">
        <f t="shared" si="732"/>
        <v>2013-Criciuma/SC-26-4-1</v>
      </c>
      <c r="D23391" s="4">
        <v>1</v>
      </c>
      <c r="E23391">
        <v>23</v>
      </c>
      <c r="F23391" t="str">
        <f t="shared" si="733"/>
        <v>26-4-1</v>
      </c>
    </row>
    <row r="23392" spans="1:6" x14ac:dyDescent="0.3">
      <c r="A23392">
        <v>2013</v>
      </c>
      <c r="B23392" t="s">
        <v>1693</v>
      </c>
      <c r="C23392" t="str">
        <f t="shared" si="732"/>
        <v>2013-Cruzeiro/MG-26-4-1</v>
      </c>
      <c r="D23392" s="4">
        <v>10</v>
      </c>
      <c r="E23392">
        <v>46</v>
      </c>
      <c r="F23392" t="str">
        <f t="shared" si="733"/>
        <v>26-4-1</v>
      </c>
    </row>
    <row r="23393" spans="1:6" x14ac:dyDescent="0.3">
      <c r="A23393">
        <v>2013</v>
      </c>
      <c r="B23393" t="s">
        <v>1695</v>
      </c>
      <c r="C23393" t="str">
        <f t="shared" si="732"/>
        <v>2013-Flamengo/RJ-26-4-1</v>
      </c>
      <c r="D23393" s="4">
        <v>5</v>
      </c>
      <c r="E23393">
        <v>27</v>
      </c>
      <c r="F23393" t="str">
        <f t="shared" si="733"/>
        <v>26-4-1</v>
      </c>
    </row>
    <row r="23394" spans="1:6" x14ac:dyDescent="0.3">
      <c r="A23394">
        <v>2013</v>
      </c>
      <c r="B23394" t="s">
        <v>1696</v>
      </c>
      <c r="C23394" t="str">
        <f t="shared" si="732"/>
        <v>2013-Fluminense/RJ-26-4-1</v>
      </c>
      <c r="D23394" s="4">
        <v>8</v>
      </c>
      <c r="E23394">
        <v>26</v>
      </c>
      <c r="F23394" t="str">
        <f t="shared" si="733"/>
        <v>26-4-1</v>
      </c>
    </row>
    <row r="23395" spans="1:6" x14ac:dyDescent="0.3">
      <c r="A23395">
        <v>2013</v>
      </c>
      <c r="B23395" t="s">
        <v>1698</v>
      </c>
      <c r="C23395" t="str">
        <f t="shared" si="732"/>
        <v>2013-Goias/GO-26-4-1</v>
      </c>
      <c r="D23395" s="4">
        <v>6.1428510000000003</v>
      </c>
      <c r="E23395">
        <v>24</v>
      </c>
      <c r="F23395" t="str">
        <f t="shared" si="733"/>
        <v>26-4-1</v>
      </c>
    </row>
    <row r="23396" spans="1:6" x14ac:dyDescent="0.3">
      <c r="A23396">
        <v>2013</v>
      </c>
      <c r="B23396" t="s">
        <v>1699</v>
      </c>
      <c r="C23396" t="str">
        <f t="shared" si="732"/>
        <v>2013-Gremio/RS-26-4-1</v>
      </c>
      <c r="D23396" s="4">
        <v>5</v>
      </c>
      <c r="E23396">
        <v>33</v>
      </c>
      <c r="F23396" t="str">
        <f t="shared" si="733"/>
        <v>26-4-1</v>
      </c>
    </row>
    <row r="23397" spans="1:6" x14ac:dyDescent="0.3">
      <c r="A23397">
        <v>2013</v>
      </c>
      <c r="B23397" t="s">
        <v>1700</v>
      </c>
      <c r="C23397" t="str">
        <f t="shared" si="732"/>
        <v>2013-Internacional/RS-26-4-1</v>
      </c>
      <c r="D23397" s="4">
        <v>5.6</v>
      </c>
      <c r="E23397">
        <v>23</v>
      </c>
      <c r="F23397" t="str">
        <f t="shared" si="733"/>
        <v>26-4-1</v>
      </c>
    </row>
    <row r="23398" spans="1:6" x14ac:dyDescent="0.3">
      <c r="A23398">
        <v>2013</v>
      </c>
      <c r="B23398" t="s">
        <v>3140</v>
      </c>
      <c r="C23398" t="str">
        <f t="shared" si="732"/>
        <v>2013-Nautico/PE-26-4-1</v>
      </c>
      <c r="D23398" s="4">
        <v>1</v>
      </c>
      <c r="E23398">
        <v>8</v>
      </c>
      <c r="F23398" t="str">
        <f t="shared" si="733"/>
        <v>26-4-1</v>
      </c>
    </row>
    <row r="23399" spans="1:6" x14ac:dyDescent="0.3">
      <c r="A23399">
        <v>2013</v>
      </c>
      <c r="B23399" t="s">
        <v>1703</v>
      </c>
      <c r="C23399" t="str">
        <f t="shared" si="732"/>
        <v>2013-Ponte Preta/SP-26-4-1</v>
      </c>
      <c r="D23399" s="4">
        <v>4</v>
      </c>
      <c r="E23399">
        <v>7</v>
      </c>
      <c r="F23399" t="str">
        <f t="shared" si="733"/>
        <v>26-4-1</v>
      </c>
    </row>
    <row r="23400" spans="1:6" x14ac:dyDescent="0.3">
      <c r="A23400">
        <v>2013</v>
      </c>
      <c r="B23400" t="s">
        <v>3620</v>
      </c>
      <c r="C23400" t="str">
        <f t="shared" si="732"/>
        <v>2013-Portuguesa/SP-26-4-1</v>
      </c>
      <c r="D23400" s="4">
        <v>9</v>
      </c>
      <c r="E23400">
        <v>24</v>
      </c>
      <c r="F23400" t="str">
        <f t="shared" si="733"/>
        <v>26-4-1</v>
      </c>
    </row>
    <row r="23401" spans="1:6" x14ac:dyDescent="0.3">
      <c r="A23401">
        <v>2013</v>
      </c>
      <c r="B23401" t="s">
        <v>1705</v>
      </c>
      <c r="C23401" t="str">
        <f t="shared" si="732"/>
        <v>2013-Santos/SP-26-4-1</v>
      </c>
      <c r="D23401" s="4">
        <v>4</v>
      </c>
      <c r="E23401">
        <v>24</v>
      </c>
      <c r="F23401" t="str">
        <f t="shared" si="733"/>
        <v>26-4-1</v>
      </c>
    </row>
    <row r="23402" spans="1:6" x14ac:dyDescent="0.3">
      <c r="A23402">
        <v>2013</v>
      </c>
      <c r="B23402" t="s">
        <v>1706</v>
      </c>
      <c r="C23402" t="str">
        <f t="shared" si="732"/>
        <v>2013-Sao Paulo/SP-26-4-1</v>
      </c>
      <c r="D23402" s="4">
        <v>9</v>
      </c>
      <c r="E23402">
        <v>23</v>
      </c>
      <c r="F23402" t="str">
        <f t="shared" si="733"/>
        <v>26-4-1</v>
      </c>
    </row>
    <row r="23403" spans="1:6" x14ac:dyDescent="0.3">
      <c r="A23403">
        <v>2013</v>
      </c>
      <c r="B23403" t="s">
        <v>1707</v>
      </c>
      <c r="C23403" t="str">
        <f t="shared" si="732"/>
        <v>2013-Vasco/RJ-26-4-1</v>
      </c>
      <c r="D23403" s="4">
        <v>0</v>
      </c>
      <c r="E23403">
        <v>22</v>
      </c>
      <c r="F23403" t="str">
        <f t="shared" si="733"/>
        <v>26-4-1</v>
      </c>
    </row>
    <row r="23404" spans="1:6" x14ac:dyDescent="0.3">
      <c r="A23404">
        <v>2013</v>
      </c>
      <c r="B23404" t="s">
        <v>3621</v>
      </c>
      <c r="C23404" t="str">
        <f t="shared" si="732"/>
        <v>2013-Vitoria/BA-26-4-1</v>
      </c>
      <c r="D23404" s="4">
        <v>8</v>
      </c>
      <c r="E23404">
        <v>31</v>
      </c>
      <c r="F23404" t="str">
        <f t="shared" si="733"/>
        <v>26-4-1</v>
      </c>
    </row>
    <row r="23405" spans="1:6" x14ac:dyDescent="0.3">
      <c r="A23405">
        <v>2013</v>
      </c>
      <c r="B23405" t="s">
        <v>3142</v>
      </c>
      <c r="C23405" t="str">
        <f t="shared" si="732"/>
        <v>2013-Atletico/MG-26-4-2</v>
      </c>
      <c r="D23405" s="4">
        <v>7</v>
      </c>
      <c r="E23405">
        <v>28</v>
      </c>
      <c r="F23405" t="str">
        <f t="shared" si="733"/>
        <v>26-4-2</v>
      </c>
    </row>
    <row r="23406" spans="1:6" x14ac:dyDescent="0.3">
      <c r="A23406">
        <v>2013</v>
      </c>
      <c r="B23406" t="s">
        <v>1708</v>
      </c>
      <c r="C23406" t="str">
        <f t="shared" si="732"/>
        <v>2013-Atletico/PR-26-4-2</v>
      </c>
      <c r="D23406" s="4">
        <v>7</v>
      </c>
      <c r="E23406">
        <v>32</v>
      </c>
      <c r="F23406" t="str">
        <f t="shared" si="733"/>
        <v>26-4-2</v>
      </c>
    </row>
    <row r="23407" spans="1:6" x14ac:dyDescent="0.3">
      <c r="A23407">
        <v>2013</v>
      </c>
      <c r="B23407" t="s">
        <v>5025</v>
      </c>
      <c r="C23407" t="str">
        <f t="shared" si="732"/>
        <v>2013-Bahia/BA-26-4-2</v>
      </c>
      <c r="D23407" s="4">
        <v>5</v>
      </c>
      <c r="E23407">
        <v>27</v>
      </c>
      <c r="F23407" t="str">
        <f t="shared" si="733"/>
        <v>26-4-2</v>
      </c>
    </row>
    <row r="23408" spans="1:6" x14ac:dyDescent="0.3">
      <c r="A23408">
        <v>2013</v>
      </c>
      <c r="B23408" t="s">
        <v>1709</v>
      </c>
      <c r="C23408" t="str">
        <f t="shared" si="732"/>
        <v>2013-Botafogo/RJ-26-4-2</v>
      </c>
      <c r="D23408" s="4">
        <v>7.75</v>
      </c>
      <c r="E23408">
        <v>22</v>
      </c>
      <c r="F23408" t="str">
        <f t="shared" si="733"/>
        <v>26-4-2</v>
      </c>
    </row>
    <row r="23409" spans="1:6" x14ac:dyDescent="0.3">
      <c r="A23409">
        <v>2013</v>
      </c>
      <c r="B23409" t="s">
        <v>1710</v>
      </c>
      <c r="C23409" t="str">
        <f t="shared" si="732"/>
        <v>2013-Corinthians/SP-26-4-2</v>
      </c>
      <c r="D23409" s="4">
        <v>1</v>
      </c>
      <c r="E23409">
        <v>21</v>
      </c>
      <c r="F23409" t="str">
        <f t="shared" si="733"/>
        <v>26-4-2</v>
      </c>
    </row>
    <row r="23410" spans="1:6" x14ac:dyDescent="0.3">
      <c r="A23410">
        <v>2013</v>
      </c>
      <c r="B23410" t="s">
        <v>3622</v>
      </c>
      <c r="C23410" t="str">
        <f t="shared" si="732"/>
        <v>2013-Coritiba/PR-26-4-2</v>
      </c>
      <c r="D23410" s="4">
        <v>5</v>
      </c>
      <c r="E23410">
        <v>18</v>
      </c>
      <c r="F23410" t="str">
        <f t="shared" si="733"/>
        <v>26-4-2</v>
      </c>
    </row>
    <row r="23411" spans="1:6" x14ac:dyDescent="0.3">
      <c r="A23411">
        <v>2013</v>
      </c>
      <c r="B23411" t="s">
        <v>5241</v>
      </c>
      <c r="C23411" t="str">
        <f t="shared" si="732"/>
        <v>2013-Criciuma/SC-26-4-2</v>
      </c>
      <c r="D23411" s="4">
        <v>1</v>
      </c>
      <c r="E23411">
        <v>24</v>
      </c>
      <c r="F23411" t="str">
        <f t="shared" si="733"/>
        <v>26-4-2</v>
      </c>
    </row>
    <row r="23412" spans="1:6" x14ac:dyDescent="0.3">
      <c r="A23412">
        <v>2013</v>
      </c>
      <c r="B23412" t="s">
        <v>1711</v>
      </c>
      <c r="C23412" t="str">
        <f t="shared" si="732"/>
        <v>2013-Cruzeiro/MG-26-4-2</v>
      </c>
      <c r="D23412" s="4">
        <v>12</v>
      </c>
      <c r="E23412">
        <v>33</v>
      </c>
      <c r="F23412" t="str">
        <f t="shared" si="733"/>
        <v>26-4-2</v>
      </c>
    </row>
    <row r="23413" spans="1:6" x14ac:dyDescent="0.3">
      <c r="A23413">
        <v>2013</v>
      </c>
      <c r="B23413" t="s">
        <v>1713</v>
      </c>
      <c r="C23413" t="str">
        <f t="shared" si="732"/>
        <v>2013-Flamengo/RJ-26-4-2</v>
      </c>
      <c r="D23413" s="4">
        <v>8</v>
      </c>
      <c r="E23413">
        <v>19</v>
      </c>
      <c r="F23413" t="str">
        <f t="shared" si="733"/>
        <v>26-4-2</v>
      </c>
    </row>
    <row r="23414" spans="1:6" x14ac:dyDescent="0.3">
      <c r="A23414">
        <v>2013</v>
      </c>
      <c r="B23414" t="s">
        <v>1714</v>
      </c>
      <c r="C23414" t="str">
        <f t="shared" si="732"/>
        <v>2013-Fluminense/RJ-26-4-2</v>
      </c>
      <c r="D23414" s="4">
        <v>10</v>
      </c>
      <c r="E23414">
        <v>26</v>
      </c>
      <c r="F23414" t="str">
        <f t="shared" si="733"/>
        <v>26-4-2</v>
      </c>
    </row>
    <row r="23415" spans="1:6" x14ac:dyDescent="0.3">
      <c r="A23415">
        <v>2013</v>
      </c>
      <c r="B23415" t="s">
        <v>1716</v>
      </c>
      <c r="C23415" t="str">
        <f t="shared" si="732"/>
        <v>2013-Goias/GO-26-4-2</v>
      </c>
      <c r="D23415" s="4">
        <v>4</v>
      </c>
      <c r="E23415">
        <v>24</v>
      </c>
      <c r="F23415" t="str">
        <f t="shared" si="733"/>
        <v>26-4-2</v>
      </c>
    </row>
    <row r="23416" spans="1:6" x14ac:dyDescent="0.3">
      <c r="A23416">
        <v>2013</v>
      </c>
      <c r="B23416" t="s">
        <v>1717</v>
      </c>
      <c r="C23416" t="str">
        <f t="shared" si="732"/>
        <v>2013-Gremio/RS-26-4-2</v>
      </c>
      <c r="D23416" s="4">
        <v>7</v>
      </c>
      <c r="E23416">
        <v>28</v>
      </c>
      <c r="F23416" t="str">
        <f t="shared" si="733"/>
        <v>26-4-2</v>
      </c>
    </row>
    <row r="23417" spans="1:6" x14ac:dyDescent="0.3">
      <c r="A23417">
        <v>2013</v>
      </c>
      <c r="B23417" t="s">
        <v>1718</v>
      </c>
      <c r="C23417" t="str">
        <f t="shared" si="732"/>
        <v>2013-Internacional/RS-26-4-2</v>
      </c>
      <c r="D23417" s="4">
        <v>7</v>
      </c>
      <c r="E23417">
        <v>24</v>
      </c>
      <c r="F23417" t="str">
        <f t="shared" si="733"/>
        <v>26-4-2</v>
      </c>
    </row>
    <row r="23418" spans="1:6" x14ac:dyDescent="0.3">
      <c r="A23418">
        <v>2013</v>
      </c>
      <c r="B23418" t="s">
        <v>3143</v>
      </c>
      <c r="C23418" t="str">
        <f t="shared" si="732"/>
        <v>2013-Nautico/PE-26-4-2</v>
      </c>
      <c r="D23418" s="4">
        <v>1</v>
      </c>
      <c r="E23418">
        <v>10</v>
      </c>
      <c r="F23418" t="str">
        <f t="shared" si="733"/>
        <v>26-4-2</v>
      </c>
    </row>
    <row r="23419" spans="1:6" x14ac:dyDescent="0.3">
      <c r="A23419">
        <v>2013</v>
      </c>
      <c r="B23419" t="s">
        <v>1721</v>
      </c>
      <c r="C23419" t="str">
        <f t="shared" si="732"/>
        <v>2013-Ponte Preta/SP-26-4-2</v>
      </c>
      <c r="D23419" s="4">
        <v>5</v>
      </c>
      <c r="E23419">
        <v>12</v>
      </c>
      <c r="F23419" t="str">
        <f t="shared" si="733"/>
        <v>26-4-2</v>
      </c>
    </row>
    <row r="23420" spans="1:6" x14ac:dyDescent="0.3">
      <c r="A23420">
        <v>2013</v>
      </c>
      <c r="B23420" t="s">
        <v>3623</v>
      </c>
      <c r="C23420" t="str">
        <f t="shared" si="732"/>
        <v>2013-Portuguesa/SP-26-4-2</v>
      </c>
      <c r="D23420" s="4">
        <v>6</v>
      </c>
      <c r="E23420">
        <v>16</v>
      </c>
      <c r="F23420" t="str">
        <f t="shared" si="733"/>
        <v>26-4-2</v>
      </c>
    </row>
    <row r="23421" spans="1:6" x14ac:dyDescent="0.3">
      <c r="A23421">
        <v>2013</v>
      </c>
      <c r="B23421" t="s">
        <v>1723</v>
      </c>
      <c r="C23421" t="str">
        <f t="shared" si="732"/>
        <v>2013-Santos/SP-26-4-2</v>
      </c>
      <c r="D23421" s="4">
        <v>4</v>
      </c>
      <c r="E23421">
        <v>17</v>
      </c>
      <c r="F23421" t="str">
        <f t="shared" si="733"/>
        <v>26-4-2</v>
      </c>
    </row>
    <row r="23422" spans="1:6" x14ac:dyDescent="0.3">
      <c r="A23422">
        <v>2013</v>
      </c>
      <c r="B23422" t="s">
        <v>1724</v>
      </c>
      <c r="C23422" t="str">
        <f t="shared" si="732"/>
        <v>2013-Sao Paulo/SP-26-4-2</v>
      </c>
      <c r="D23422" s="4">
        <v>9</v>
      </c>
      <c r="E23422">
        <v>28</v>
      </c>
      <c r="F23422" t="str">
        <f t="shared" si="733"/>
        <v>26-4-2</v>
      </c>
    </row>
    <row r="23423" spans="1:6" x14ac:dyDescent="0.3">
      <c r="A23423">
        <v>2013</v>
      </c>
      <c r="B23423" t="s">
        <v>1725</v>
      </c>
      <c r="C23423" t="str">
        <f t="shared" si="732"/>
        <v>2013-Vasco/RJ-26-4-2</v>
      </c>
      <c r="D23423" s="4">
        <v>1</v>
      </c>
      <c r="E23423">
        <v>23</v>
      </c>
      <c r="F23423" t="str">
        <f t="shared" si="733"/>
        <v>26-4-2</v>
      </c>
    </row>
    <row r="23424" spans="1:6" x14ac:dyDescent="0.3">
      <c r="A23424">
        <v>2013</v>
      </c>
      <c r="B23424" t="s">
        <v>3624</v>
      </c>
      <c r="C23424" t="str">
        <f t="shared" si="732"/>
        <v>2013-Vitoria/BA-26-4-2</v>
      </c>
      <c r="D23424" s="4">
        <v>8</v>
      </c>
      <c r="E23424">
        <v>26</v>
      </c>
      <c r="F23424" t="str">
        <f t="shared" si="733"/>
        <v>26-4-2</v>
      </c>
    </row>
    <row r="23425" spans="1:6" x14ac:dyDescent="0.3">
      <c r="A23425">
        <v>2013</v>
      </c>
      <c r="B23425" t="s">
        <v>3145</v>
      </c>
      <c r="C23425" t="str">
        <f t="shared" si="732"/>
        <v>2013-Atletico/MG-26-4-3</v>
      </c>
      <c r="D23425" s="4">
        <v>8</v>
      </c>
      <c r="E23425">
        <v>23</v>
      </c>
      <c r="F23425" t="str">
        <f t="shared" si="733"/>
        <v>26-4-3</v>
      </c>
    </row>
    <row r="23426" spans="1:6" x14ac:dyDescent="0.3">
      <c r="A23426">
        <v>2013</v>
      </c>
      <c r="B23426" t="s">
        <v>1726</v>
      </c>
      <c r="C23426" t="str">
        <f t="shared" si="732"/>
        <v>2013-Atletico/PR-26-4-3</v>
      </c>
      <c r="D23426" s="4">
        <v>10</v>
      </c>
      <c r="E23426">
        <v>15</v>
      </c>
      <c r="F23426" t="str">
        <f t="shared" si="733"/>
        <v>26-4-3</v>
      </c>
    </row>
    <row r="23427" spans="1:6" x14ac:dyDescent="0.3">
      <c r="A23427">
        <v>2013</v>
      </c>
      <c r="B23427" t="s">
        <v>5027</v>
      </c>
      <c r="C23427" t="str">
        <f t="shared" ref="C23427:C23490" si="734">A23427&amp;"-"&amp;B23427</f>
        <v>2013-Bahia/BA-26-4-3</v>
      </c>
      <c r="D23427" s="4">
        <v>2</v>
      </c>
      <c r="E23427">
        <v>32</v>
      </c>
      <c r="F23427" t="str">
        <f t="shared" ref="F23427:F23490" si="735">RIGHT(B23427,LEN(C23427)-FIND("-",C23427,6))</f>
        <v>26-4-3</v>
      </c>
    </row>
    <row r="23428" spans="1:6" x14ac:dyDescent="0.3">
      <c r="A23428">
        <v>2013</v>
      </c>
      <c r="B23428" t="s">
        <v>1727</v>
      </c>
      <c r="C23428" t="str">
        <f t="shared" si="734"/>
        <v>2013-Botafogo/RJ-26-4-3</v>
      </c>
      <c r="D23428" s="4">
        <v>12</v>
      </c>
      <c r="E23428">
        <v>41</v>
      </c>
      <c r="F23428" t="str">
        <f t="shared" si="735"/>
        <v>26-4-3</v>
      </c>
    </row>
    <row r="23429" spans="1:6" x14ac:dyDescent="0.3">
      <c r="A23429">
        <v>2013</v>
      </c>
      <c r="B23429" t="s">
        <v>1728</v>
      </c>
      <c r="C23429" t="str">
        <f t="shared" si="734"/>
        <v>2013-Corinthians/SP-26-4-3</v>
      </c>
      <c r="D23429" s="4">
        <v>1</v>
      </c>
      <c r="E23429">
        <v>24</v>
      </c>
      <c r="F23429" t="str">
        <f t="shared" si="735"/>
        <v>26-4-3</v>
      </c>
    </row>
    <row r="23430" spans="1:6" x14ac:dyDescent="0.3">
      <c r="A23430">
        <v>2013</v>
      </c>
      <c r="B23430" t="s">
        <v>3625</v>
      </c>
      <c r="C23430" t="str">
        <f t="shared" si="734"/>
        <v>2013-Coritiba/PR-26-4-3</v>
      </c>
      <c r="D23430" s="4">
        <v>4</v>
      </c>
      <c r="E23430">
        <v>26</v>
      </c>
      <c r="F23430" t="str">
        <f t="shared" si="735"/>
        <v>26-4-3</v>
      </c>
    </row>
    <row r="23431" spans="1:6" x14ac:dyDescent="0.3">
      <c r="A23431">
        <v>2013</v>
      </c>
      <c r="B23431" t="s">
        <v>5242</v>
      </c>
      <c r="C23431" t="str">
        <f t="shared" si="734"/>
        <v>2013-Criciuma/SC-26-4-3</v>
      </c>
      <c r="D23431" s="4">
        <v>4</v>
      </c>
      <c r="E23431">
        <v>23</v>
      </c>
      <c r="F23431" t="str">
        <f t="shared" si="735"/>
        <v>26-4-3</v>
      </c>
    </row>
    <row r="23432" spans="1:6" x14ac:dyDescent="0.3">
      <c r="A23432">
        <v>2013</v>
      </c>
      <c r="B23432" t="s">
        <v>1729</v>
      </c>
      <c r="C23432" t="str">
        <f t="shared" si="734"/>
        <v>2013-Cruzeiro/MG-26-4-3</v>
      </c>
      <c r="D23432" s="4">
        <v>12</v>
      </c>
      <c r="E23432">
        <v>43</v>
      </c>
      <c r="F23432" t="str">
        <f t="shared" si="735"/>
        <v>26-4-3</v>
      </c>
    </row>
    <row r="23433" spans="1:6" x14ac:dyDescent="0.3">
      <c r="A23433">
        <v>2013</v>
      </c>
      <c r="B23433" t="s">
        <v>1731</v>
      </c>
      <c r="C23433" t="str">
        <f t="shared" si="734"/>
        <v>2013-Flamengo/RJ-26-4-3</v>
      </c>
      <c r="D23433" s="4">
        <v>5</v>
      </c>
      <c r="E23433">
        <v>18</v>
      </c>
      <c r="F23433" t="str">
        <f t="shared" si="735"/>
        <v>26-4-3</v>
      </c>
    </row>
    <row r="23434" spans="1:6" x14ac:dyDescent="0.3">
      <c r="A23434">
        <v>2013</v>
      </c>
      <c r="B23434" t="s">
        <v>1732</v>
      </c>
      <c r="C23434" t="str">
        <f t="shared" si="734"/>
        <v>2013-Fluminense/RJ-26-4-3</v>
      </c>
      <c r="D23434" s="4">
        <v>8</v>
      </c>
      <c r="E23434">
        <v>23</v>
      </c>
      <c r="F23434" t="str">
        <f t="shared" si="735"/>
        <v>26-4-3</v>
      </c>
    </row>
    <row r="23435" spans="1:6" x14ac:dyDescent="0.3">
      <c r="A23435">
        <v>2013</v>
      </c>
      <c r="B23435" t="s">
        <v>1734</v>
      </c>
      <c r="C23435" t="str">
        <f t="shared" si="734"/>
        <v>2013-Goias/GO-26-4-3</v>
      </c>
      <c r="D23435" s="4">
        <v>6</v>
      </c>
      <c r="E23435">
        <v>24</v>
      </c>
      <c r="F23435" t="str">
        <f t="shared" si="735"/>
        <v>26-4-3</v>
      </c>
    </row>
    <row r="23436" spans="1:6" x14ac:dyDescent="0.3">
      <c r="A23436">
        <v>2013</v>
      </c>
      <c r="B23436" t="s">
        <v>1735</v>
      </c>
      <c r="C23436" t="str">
        <f t="shared" si="734"/>
        <v>2013-Gremio/RS-26-4-3</v>
      </c>
      <c r="D23436" s="4">
        <v>6</v>
      </c>
      <c r="E23436">
        <v>34</v>
      </c>
      <c r="F23436" t="str">
        <f t="shared" si="735"/>
        <v>26-4-3</v>
      </c>
    </row>
    <row r="23437" spans="1:6" x14ac:dyDescent="0.3">
      <c r="A23437">
        <v>2013</v>
      </c>
      <c r="B23437" t="s">
        <v>1736</v>
      </c>
      <c r="C23437" t="str">
        <f t="shared" si="734"/>
        <v>2013-Internacional/RS-26-4-3</v>
      </c>
      <c r="D23437" s="4">
        <v>10</v>
      </c>
      <c r="E23437">
        <v>28</v>
      </c>
      <c r="F23437" t="str">
        <f t="shared" si="735"/>
        <v>26-4-3</v>
      </c>
    </row>
    <row r="23438" spans="1:6" x14ac:dyDescent="0.3">
      <c r="A23438">
        <v>2013</v>
      </c>
      <c r="B23438" t="s">
        <v>3146</v>
      </c>
      <c r="C23438" t="str">
        <f t="shared" si="734"/>
        <v>2013-Nautico/PE-26-4-3</v>
      </c>
      <c r="D23438" s="4">
        <v>1</v>
      </c>
      <c r="E23438">
        <v>10</v>
      </c>
      <c r="F23438" t="str">
        <f t="shared" si="735"/>
        <v>26-4-3</v>
      </c>
    </row>
    <row r="23439" spans="1:6" x14ac:dyDescent="0.3">
      <c r="A23439">
        <v>2013</v>
      </c>
      <c r="B23439" t="s">
        <v>1739</v>
      </c>
      <c r="C23439" t="str">
        <f t="shared" si="734"/>
        <v>2013-Ponte Preta/SP-26-4-3</v>
      </c>
      <c r="D23439" s="4">
        <v>1</v>
      </c>
      <c r="E23439">
        <v>16</v>
      </c>
      <c r="F23439" t="str">
        <f t="shared" si="735"/>
        <v>26-4-3</v>
      </c>
    </row>
    <row r="23440" spans="1:6" x14ac:dyDescent="0.3">
      <c r="A23440">
        <v>2013</v>
      </c>
      <c r="B23440" t="s">
        <v>3626</v>
      </c>
      <c r="C23440" t="str">
        <f t="shared" si="734"/>
        <v>2013-Portuguesa/SP-26-4-3</v>
      </c>
      <c r="D23440" s="4">
        <v>6</v>
      </c>
      <c r="E23440">
        <v>22</v>
      </c>
      <c r="F23440" t="str">
        <f t="shared" si="735"/>
        <v>26-4-3</v>
      </c>
    </row>
    <row r="23441" spans="1:6" x14ac:dyDescent="0.3">
      <c r="A23441">
        <v>2013</v>
      </c>
      <c r="B23441" t="s">
        <v>1741</v>
      </c>
      <c r="C23441" t="str">
        <f t="shared" si="734"/>
        <v>2013-Santos/SP-26-4-3</v>
      </c>
      <c r="D23441" s="4">
        <v>3</v>
      </c>
      <c r="E23441">
        <v>30</v>
      </c>
      <c r="F23441" t="str">
        <f t="shared" si="735"/>
        <v>26-4-3</v>
      </c>
    </row>
    <row r="23442" spans="1:6" x14ac:dyDescent="0.3">
      <c r="A23442">
        <v>2013</v>
      </c>
      <c r="B23442" t="s">
        <v>1742</v>
      </c>
      <c r="C23442" t="str">
        <f t="shared" si="734"/>
        <v>2013-Sao Paulo/SP-26-4-3</v>
      </c>
      <c r="D23442" s="4">
        <v>6</v>
      </c>
      <c r="E23442">
        <v>28</v>
      </c>
      <c r="F23442" t="str">
        <f t="shared" si="735"/>
        <v>26-4-3</v>
      </c>
    </row>
    <row r="23443" spans="1:6" x14ac:dyDescent="0.3">
      <c r="A23443">
        <v>2013</v>
      </c>
      <c r="B23443" t="s">
        <v>1743</v>
      </c>
      <c r="C23443" t="str">
        <f t="shared" si="734"/>
        <v>2013-Vasco/RJ-26-4-3</v>
      </c>
      <c r="D23443" s="4">
        <v>4.2</v>
      </c>
      <c r="E23443">
        <v>17</v>
      </c>
      <c r="F23443" t="str">
        <f t="shared" si="735"/>
        <v>26-4-3</v>
      </c>
    </row>
    <row r="23444" spans="1:6" x14ac:dyDescent="0.3">
      <c r="A23444">
        <v>2013</v>
      </c>
      <c r="B23444" t="s">
        <v>3627</v>
      </c>
      <c r="C23444" t="str">
        <f t="shared" si="734"/>
        <v>2013-Vitoria/BA-26-4-3</v>
      </c>
      <c r="D23444" s="4">
        <v>5</v>
      </c>
      <c r="E23444">
        <v>28</v>
      </c>
      <c r="F23444" t="str">
        <f t="shared" si="735"/>
        <v>26-4-3</v>
      </c>
    </row>
    <row r="23445" spans="1:6" x14ac:dyDescent="0.3">
      <c r="A23445">
        <v>2013</v>
      </c>
      <c r="B23445" t="s">
        <v>3148</v>
      </c>
      <c r="C23445" t="str">
        <f t="shared" si="734"/>
        <v>2013-Atletico/MG-26-5-0</v>
      </c>
      <c r="D23445" s="4">
        <v>10</v>
      </c>
      <c r="E23445">
        <v>38</v>
      </c>
      <c r="F23445" t="str">
        <f t="shared" si="735"/>
        <v>26-5-0</v>
      </c>
    </row>
    <row r="23446" spans="1:6" x14ac:dyDescent="0.3">
      <c r="A23446">
        <v>2013</v>
      </c>
      <c r="B23446" t="s">
        <v>1744</v>
      </c>
      <c r="C23446" t="str">
        <f t="shared" si="734"/>
        <v>2013-Atletico/PR-26-5-0</v>
      </c>
      <c r="D23446" s="4">
        <v>6</v>
      </c>
      <c r="E23446">
        <v>30</v>
      </c>
      <c r="F23446" t="str">
        <f t="shared" si="735"/>
        <v>26-5-0</v>
      </c>
    </row>
    <row r="23447" spans="1:6" x14ac:dyDescent="0.3">
      <c r="A23447">
        <v>2013</v>
      </c>
      <c r="B23447" t="s">
        <v>5029</v>
      </c>
      <c r="C23447" t="str">
        <f t="shared" si="734"/>
        <v>2013-Bahia/BA-26-5-0</v>
      </c>
      <c r="D23447" s="4">
        <v>4</v>
      </c>
      <c r="E23447">
        <v>12</v>
      </c>
      <c r="F23447" t="str">
        <f t="shared" si="735"/>
        <v>26-5-0</v>
      </c>
    </row>
    <row r="23448" spans="1:6" x14ac:dyDescent="0.3">
      <c r="A23448">
        <v>2013</v>
      </c>
      <c r="B23448" t="s">
        <v>1745</v>
      </c>
      <c r="C23448" t="str">
        <f t="shared" si="734"/>
        <v>2013-Botafogo/RJ-26-5-0</v>
      </c>
      <c r="D23448" s="4">
        <v>4</v>
      </c>
      <c r="E23448">
        <v>23</v>
      </c>
      <c r="F23448" t="str">
        <f t="shared" si="735"/>
        <v>26-5-0</v>
      </c>
    </row>
    <row r="23449" spans="1:6" x14ac:dyDescent="0.3">
      <c r="A23449">
        <v>2013</v>
      </c>
      <c r="B23449" t="s">
        <v>1746</v>
      </c>
      <c r="C23449" t="str">
        <f t="shared" si="734"/>
        <v>2013-Corinthians/SP-26-5-0</v>
      </c>
      <c r="D23449" s="4">
        <v>4</v>
      </c>
      <c r="E23449">
        <v>34</v>
      </c>
      <c r="F23449" t="str">
        <f t="shared" si="735"/>
        <v>26-5-0</v>
      </c>
    </row>
    <row r="23450" spans="1:6" x14ac:dyDescent="0.3">
      <c r="A23450">
        <v>2013</v>
      </c>
      <c r="B23450" t="s">
        <v>3628</v>
      </c>
      <c r="C23450" t="str">
        <f t="shared" si="734"/>
        <v>2013-Coritiba/PR-26-5-0</v>
      </c>
      <c r="D23450" s="4">
        <v>3</v>
      </c>
      <c r="E23450">
        <v>27</v>
      </c>
      <c r="F23450" t="str">
        <f t="shared" si="735"/>
        <v>26-5-0</v>
      </c>
    </row>
    <row r="23451" spans="1:6" x14ac:dyDescent="0.3">
      <c r="A23451">
        <v>2013</v>
      </c>
      <c r="B23451" t="s">
        <v>5243</v>
      </c>
      <c r="C23451" t="str">
        <f t="shared" si="734"/>
        <v>2013-Criciuma/SC-26-5-0</v>
      </c>
      <c r="D23451" s="4">
        <v>1</v>
      </c>
      <c r="E23451">
        <v>25</v>
      </c>
      <c r="F23451" t="str">
        <f t="shared" si="735"/>
        <v>26-5-0</v>
      </c>
    </row>
    <row r="23452" spans="1:6" x14ac:dyDescent="0.3">
      <c r="A23452">
        <v>2013</v>
      </c>
      <c r="B23452" t="s">
        <v>1747</v>
      </c>
      <c r="C23452" t="str">
        <f t="shared" si="734"/>
        <v>2013-Cruzeiro/MG-26-5-0</v>
      </c>
      <c r="D23452" s="4">
        <v>13</v>
      </c>
      <c r="E23452">
        <v>46</v>
      </c>
      <c r="F23452" t="str">
        <f t="shared" si="735"/>
        <v>26-5-0</v>
      </c>
    </row>
    <row r="23453" spans="1:6" x14ac:dyDescent="0.3">
      <c r="A23453">
        <v>2013</v>
      </c>
      <c r="B23453" t="s">
        <v>1749</v>
      </c>
      <c r="C23453" t="str">
        <f t="shared" si="734"/>
        <v>2013-Flamengo/RJ-26-5-0</v>
      </c>
      <c r="D23453" s="4">
        <v>8</v>
      </c>
      <c r="E23453">
        <v>28</v>
      </c>
      <c r="F23453" t="str">
        <f t="shared" si="735"/>
        <v>26-5-0</v>
      </c>
    </row>
    <row r="23454" spans="1:6" x14ac:dyDescent="0.3">
      <c r="A23454">
        <v>2013</v>
      </c>
      <c r="B23454" t="s">
        <v>1750</v>
      </c>
      <c r="C23454" t="str">
        <f t="shared" si="734"/>
        <v>2013-Fluminense/RJ-26-5-0</v>
      </c>
      <c r="D23454" s="4">
        <v>11</v>
      </c>
      <c r="E23454">
        <v>34</v>
      </c>
      <c r="F23454" t="str">
        <f t="shared" si="735"/>
        <v>26-5-0</v>
      </c>
    </row>
    <row r="23455" spans="1:6" x14ac:dyDescent="0.3">
      <c r="A23455">
        <v>2013</v>
      </c>
      <c r="B23455" t="s">
        <v>1752</v>
      </c>
      <c r="C23455" t="str">
        <f t="shared" si="734"/>
        <v>2013-Goias/GO-26-5-0</v>
      </c>
      <c r="D23455" s="4">
        <v>7</v>
      </c>
      <c r="E23455">
        <v>20</v>
      </c>
      <c r="F23455" t="str">
        <f t="shared" si="735"/>
        <v>26-5-0</v>
      </c>
    </row>
    <row r="23456" spans="1:6" x14ac:dyDescent="0.3">
      <c r="A23456">
        <v>2013</v>
      </c>
      <c r="B23456" t="s">
        <v>1753</v>
      </c>
      <c r="C23456" t="str">
        <f t="shared" si="734"/>
        <v>2013-Gremio/RS-26-5-0</v>
      </c>
      <c r="D23456" s="4">
        <v>7</v>
      </c>
      <c r="E23456">
        <v>37</v>
      </c>
      <c r="F23456" t="str">
        <f t="shared" si="735"/>
        <v>26-5-0</v>
      </c>
    </row>
    <row r="23457" spans="1:6" x14ac:dyDescent="0.3">
      <c r="A23457">
        <v>2013</v>
      </c>
      <c r="B23457" t="s">
        <v>1754</v>
      </c>
      <c r="C23457" t="str">
        <f t="shared" si="734"/>
        <v>2013-Internacional/RS-26-5-0</v>
      </c>
      <c r="D23457" s="4">
        <v>3</v>
      </c>
      <c r="E23457">
        <v>34</v>
      </c>
      <c r="F23457" t="str">
        <f t="shared" si="735"/>
        <v>26-5-0</v>
      </c>
    </row>
    <row r="23458" spans="1:6" x14ac:dyDescent="0.3">
      <c r="A23458">
        <v>2013</v>
      </c>
      <c r="B23458" t="s">
        <v>3149</v>
      </c>
      <c r="C23458" t="str">
        <f t="shared" si="734"/>
        <v>2013-Nautico/PE-26-5-0</v>
      </c>
      <c r="D23458" s="4">
        <v>7</v>
      </c>
      <c r="E23458">
        <v>17</v>
      </c>
      <c r="F23458" t="str">
        <f t="shared" si="735"/>
        <v>26-5-0</v>
      </c>
    </row>
    <row r="23459" spans="1:6" x14ac:dyDescent="0.3">
      <c r="A23459">
        <v>2013</v>
      </c>
      <c r="B23459" t="s">
        <v>1757</v>
      </c>
      <c r="C23459" t="str">
        <f t="shared" si="734"/>
        <v>2013-Ponte Preta/SP-26-5-0</v>
      </c>
      <c r="D23459" s="4">
        <v>5</v>
      </c>
      <c r="E23459">
        <v>15</v>
      </c>
      <c r="F23459" t="str">
        <f t="shared" si="735"/>
        <v>26-5-0</v>
      </c>
    </row>
    <row r="23460" spans="1:6" x14ac:dyDescent="0.3">
      <c r="A23460">
        <v>2013</v>
      </c>
      <c r="B23460" t="s">
        <v>3629</v>
      </c>
      <c r="C23460" t="str">
        <f t="shared" si="734"/>
        <v>2013-Portuguesa/SP-26-5-0</v>
      </c>
      <c r="D23460" s="4">
        <v>9</v>
      </c>
      <c r="E23460">
        <v>22</v>
      </c>
      <c r="F23460" t="str">
        <f t="shared" si="735"/>
        <v>26-5-0</v>
      </c>
    </row>
    <row r="23461" spans="1:6" x14ac:dyDescent="0.3">
      <c r="A23461">
        <v>2013</v>
      </c>
      <c r="B23461" t="s">
        <v>1759</v>
      </c>
      <c r="C23461" t="str">
        <f t="shared" si="734"/>
        <v>2013-Santos/SP-26-5-0</v>
      </c>
      <c r="D23461" s="4">
        <v>7</v>
      </c>
      <c r="E23461">
        <v>36</v>
      </c>
      <c r="F23461" t="str">
        <f t="shared" si="735"/>
        <v>26-5-0</v>
      </c>
    </row>
    <row r="23462" spans="1:6" x14ac:dyDescent="0.3">
      <c r="A23462">
        <v>2013</v>
      </c>
      <c r="B23462" t="s">
        <v>1760</v>
      </c>
      <c r="C23462" t="str">
        <f t="shared" si="734"/>
        <v>2013-Sao Paulo/SP-26-5-0</v>
      </c>
      <c r="D23462" s="4">
        <v>6</v>
      </c>
      <c r="E23462">
        <v>27</v>
      </c>
      <c r="F23462" t="str">
        <f t="shared" si="735"/>
        <v>26-5-0</v>
      </c>
    </row>
    <row r="23463" spans="1:6" x14ac:dyDescent="0.3">
      <c r="A23463">
        <v>2013</v>
      </c>
      <c r="B23463" t="s">
        <v>1761</v>
      </c>
      <c r="C23463" t="str">
        <f t="shared" si="734"/>
        <v>2013-Vasco/RJ-26-5-0</v>
      </c>
      <c r="D23463" s="4">
        <v>4</v>
      </c>
      <c r="E23463">
        <v>16</v>
      </c>
      <c r="F23463" t="str">
        <f t="shared" si="735"/>
        <v>26-5-0</v>
      </c>
    </row>
    <row r="23464" spans="1:6" x14ac:dyDescent="0.3">
      <c r="A23464">
        <v>2013</v>
      </c>
      <c r="B23464" t="s">
        <v>3630</v>
      </c>
      <c r="C23464" t="str">
        <f t="shared" si="734"/>
        <v>2013-Vitoria/BA-26-5-0</v>
      </c>
      <c r="D23464" s="4">
        <v>13</v>
      </c>
      <c r="E23464">
        <v>37</v>
      </c>
      <c r="F23464" t="str">
        <f t="shared" si="735"/>
        <v>26-5-0</v>
      </c>
    </row>
    <row r="23465" spans="1:6" x14ac:dyDescent="0.3">
      <c r="A23465">
        <v>2013</v>
      </c>
      <c r="B23465" t="s">
        <v>3151</v>
      </c>
      <c r="C23465" t="str">
        <f t="shared" si="734"/>
        <v>2013-Atletico/MG-26-5-1</v>
      </c>
      <c r="D23465" s="4">
        <v>12</v>
      </c>
      <c r="E23465">
        <v>37</v>
      </c>
      <c r="F23465" t="str">
        <f t="shared" si="735"/>
        <v>26-5-1</v>
      </c>
    </row>
    <row r="23466" spans="1:6" x14ac:dyDescent="0.3">
      <c r="A23466">
        <v>2013</v>
      </c>
      <c r="B23466" t="s">
        <v>1762</v>
      </c>
      <c r="C23466" t="str">
        <f t="shared" si="734"/>
        <v>2013-Atletico/PR-26-5-1</v>
      </c>
      <c r="D23466" s="4">
        <v>7</v>
      </c>
      <c r="E23466">
        <v>36</v>
      </c>
      <c r="F23466" t="str">
        <f t="shared" si="735"/>
        <v>26-5-1</v>
      </c>
    </row>
    <row r="23467" spans="1:6" x14ac:dyDescent="0.3">
      <c r="A23467">
        <v>2013</v>
      </c>
      <c r="B23467" t="s">
        <v>5031</v>
      </c>
      <c r="C23467" t="str">
        <f t="shared" si="734"/>
        <v>2013-Bahia/BA-26-5-1</v>
      </c>
      <c r="D23467" s="4">
        <v>9</v>
      </c>
      <c r="E23467">
        <v>33</v>
      </c>
      <c r="F23467" t="str">
        <f t="shared" si="735"/>
        <v>26-5-1</v>
      </c>
    </row>
    <row r="23468" spans="1:6" x14ac:dyDescent="0.3">
      <c r="A23468">
        <v>2013</v>
      </c>
      <c r="B23468" t="s">
        <v>1763</v>
      </c>
      <c r="C23468" t="str">
        <f t="shared" si="734"/>
        <v>2013-Botafogo/RJ-26-5-1</v>
      </c>
      <c r="D23468" s="4">
        <v>6</v>
      </c>
      <c r="E23468">
        <v>25</v>
      </c>
      <c r="F23468" t="str">
        <f t="shared" si="735"/>
        <v>26-5-1</v>
      </c>
    </row>
    <row r="23469" spans="1:6" x14ac:dyDescent="0.3">
      <c r="A23469">
        <v>2013</v>
      </c>
      <c r="B23469" t="s">
        <v>1764</v>
      </c>
      <c r="C23469" t="str">
        <f t="shared" si="734"/>
        <v>2013-Corinthians/SP-26-5-1</v>
      </c>
      <c r="D23469" s="4">
        <v>1</v>
      </c>
      <c r="E23469">
        <v>26</v>
      </c>
      <c r="F23469" t="str">
        <f t="shared" si="735"/>
        <v>26-5-1</v>
      </c>
    </row>
    <row r="23470" spans="1:6" x14ac:dyDescent="0.3">
      <c r="A23470">
        <v>2013</v>
      </c>
      <c r="B23470" t="s">
        <v>3631</v>
      </c>
      <c r="C23470" t="str">
        <f t="shared" si="734"/>
        <v>2013-Coritiba/PR-26-5-1</v>
      </c>
      <c r="D23470" s="4">
        <v>3</v>
      </c>
      <c r="E23470">
        <v>34</v>
      </c>
      <c r="F23470" t="str">
        <f t="shared" si="735"/>
        <v>26-5-1</v>
      </c>
    </row>
    <row r="23471" spans="1:6" x14ac:dyDescent="0.3">
      <c r="A23471">
        <v>2013</v>
      </c>
      <c r="B23471" t="s">
        <v>5244</v>
      </c>
      <c r="C23471" t="str">
        <f t="shared" si="734"/>
        <v>2013-Criciuma/SC-26-5-1</v>
      </c>
      <c r="D23471" s="4">
        <v>1</v>
      </c>
      <c r="E23471">
        <v>20</v>
      </c>
      <c r="F23471" t="str">
        <f t="shared" si="735"/>
        <v>26-5-1</v>
      </c>
    </row>
    <row r="23472" spans="1:6" x14ac:dyDescent="0.3">
      <c r="A23472">
        <v>2013</v>
      </c>
      <c r="B23472" t="s">
        <v>1765</v>
      </c>
      <c r="C23472" t="str">
        <f t="shared" si="734"/>
        <v>2013-Cruzeiro/MG-26-5-1</v>
      </c>
      <c r="D23472" s="4">
        <v>13</v>
      </c>
      <c r="E23472">
        <v>54</v>
      </c>
      <c r="F23472" t="str">
        <f t="shared" si="735"/>
        <v>26-5-1</v>
      </c>
    </row>
    <row r="23473" spans="1:6" x14ac:dyDescent="0.3">
      <c r="A23473">
        <v>2013</v>
      </c>
      <c r="B23473" t="s">
        <v>1767</v>
      </c>
      <c r="C23473" t="str">
        <f t="shared" si="734"/>
        <v>2013-Flamengo/RJ-26-5-1</v>
      </c>
      <c r="D23473" s="4">
        <v>8</v>
      </c>
      <c r="E23473">
        <v>17</v>
      </c>
      <c r="F23473" t="str">
        <f t="shared" si="735"/>
        <v>26-5-1</v>
      </c>
    </row>
    <row r="23474" spans="1:6" x14ac:dyDescent="0.3">
      <c r="A23474">
        <v>2013</v>
      </c>
      <c r="B23474" t="s">
        <v>1768</v>
      </c>
      <c r="C23474" t="str">
        <f t="shared" si="734"/>
        <v>2013-Fluminense/RJ-26-5-1</v>
      </c>
      <c r="D23474" s="4">
        <v>11</v>
      </c>
      <c r="E23474">
        <v>36</v>
      </c>
      <c r="F23474" t="str">
        <f t="shared" si="735"/>
        <v>26-5-1</v>
      </c>
    </row>
    <row r="23475" spans="1:6" x14ac:dyDescent="0.3">
      <c r="A23475">
        <v>2013</v>
      </c>
      <c r="B23475" t="s">
        <v>1770</v>
      </c>
      <c r="C23475" t="str">
        <f t="shared" si="734"/>
        <v>2013-Goias/GO-26-5-1</v>
      </c>
      <c r="D23475" s="4">
        <v>6</v>
      </c>
      <c r="E23475">
        <v>26</v>
      </c>
      <c r="F23475" t="str">
        <f t="shared" si="735"/>
        <v>26-5-1</v>
      </c>
    </row>
    <row r="23476" spans="1:6" x14ac:dyDescent="0.3">
      <c r="A23476">
        <v>2013</v>
      </c>
      <c r="B23476" t="s">
        <v>1771</v>
      </c>
      <c r="C23476" t="str">
        <f t="shared" si="734"/>
        <v>2013-Gremio/RS-26-5-1</v>
      </c>
      <c r="D23476" s="4">
        <v>12</v>
      </c>
      <c r="E23476">
        <v>27</v>
      </c>
      <c r="F23476" t="str">
        <f t="shared" si="735"/>
        <v>26-5-1</v>
      </c>
    </row>
    <row r="23477" spans="1:6" x14ac:dyDescent="0.3">
      <c r="A23477">
        <v>2013</v>
      </c>
      <c r="B23477" t="s">
        <v>1772</v>
      </c>
      <c r="C23477" t="str">
        <f t="shared" si="734"/>
        <v>2013-Internacional/RS-26-5-1</v>
      </c>
      <c r="D23477" s="4">
        <v>4</v>
      </c>
      <c r="E23477">
        <v>29</v>
      </c>
      <c r="F23477" t="str">
        <f t="shared" si="735"/>
        <v>26-5-1</v>
      </c>
    </row>
    <row r="23478" spans="1:6" x14ac:dyDescent="0.3">
      <c r="A23478">
        <v>2013</v>
      </c>
      <c r="B23478" t="s">
        <v>3152</v>
      </c>
      <c r="C23478" t="str">
        <f t="shared" si="734"/>
        <v>2013-Nautico/PE-26-5-1</v>
      </c>
      <c r="D23478" s="4">
        <v>3</v>
      </c>
      <c r="E23478">
        <v>10</v>
      </c>
      <c r="F23478" t="str">
        <f t="shared" si="735"/>
        <v>26-5-1</v>
      </c>
    </row>
    <row r="23479" spans="1:6" x14ac:dyDescent="0.3">
      <c r="A23479">
        <v>2013</v>
      </c>
      <c r="B23479" t="s">
        <v>1775</v>
      </c>
      <c r="C23479" t="str">
        <f t="shared" si="734"/>
        <v>2013-Ponte Preta/SP-26-5-1</v>
      </c>
      <c r="D23479" s="4">
        <v>5</v>
      </c>
      <c r="E23479">
        <v>15</v>
      </c>
      <c r="F23479" t="str">
        <f t="shared" si="735"/>
        <v>26-5-1</v>
      </c>
    </row>
    <row r="23480" spans="1:6" x14ac:dyDescent="0.3">
      <c r="A23480">
        <v>2013</v>
      </c>
      <c r="B23480" t="s">
        <v>3632</v>
      </c>
      <c r="C23480" t="str">
        <f t="shared" si="734"/>
        <v>2013-Portuguesa/SP-26-5-1</v>
      </c>
      <c r="D23480" s="4">
        <v>12</v>
      </c>
      <c r="E23480">
        <v>26</v>
      </c>
      <c r="F23480" t="str">
        <f t="shared" si="735"/>
        <v>26-5-1</v>
      </c>
    </row>
    <row r="23481" spans="1:6" x14ac:dyDescent="0.3">
      <c r="A23481">
        <v>2013</v>
      </c>
      <c r="B23481" t="s">
        <v>1777</v>
      </c>
      <c r="C23481" t="str">
        <f t="shared" si="734"/>
        <v>2013-Santos/SP-26-5-1</v>
      </c>
      <c r="D23481" s="4">
        <v>4</v>
      </c>
      <c r="E23481">
        <v>26</v>
      </c>
      <c r="F23481" t="str">
        <f t="shared" si="735"/>
        <v>26-5-1</v>
      </c>
    </row>
    <row r="23482" spans="1:6" x14ac:dyDescent="0.3">
      <c r="A23482">
        <v>2013</v>
      </c>
      <c r="B23482" t="s">
        <v>1778</v>
      </c>
      <c r="C23482" t="str">
        <f t="shared" si="734"/>
        <v>2013-Sao Paulo/SP-26-5-1</v>
      </c>
      <c r="D23482" s="4">
        <v>9</v>
      </c>
      <c r="E23482">
        <v>28</v>
      </c>
      <c r="F23482" t="str">
        <f t="shared" si="735"/>
        <v>26-5-1</v>
      </c>
    </row>
    <row r="23483" spans="1:6" x14ac:dyDescent="0.3">
      <c r="A23483">
        <v>2013</v>
      </c>
      <c r="B23483" t="s">
        <v>1779</v>
      </c>
      <c r="C23483" t="str">
        <f t="shared" si="734"/>
        <v>2013-Vasco/RJ-26-5-1</v>
      </c>
      <c r="D23483" s="4">
        <v>1</v>
      </c>
      <c r="E23483">
        <v>19</v>
      </c>
      <c r="F23483" t="str">
        <f t="shared" si="735"/>
        <v>26-5-1</v>
      </c>
    </row>
    <row r="23484" spans="1:6" x14ac:dyDescent="0.3">
      <c r="A23484">
        <v>2013</v>
      </c>
      <c r="B23484" t="s">
        <v>3633</v>
      </c>
      <c r="C23484" t="str">
        <f t="shared" si="734"/>
        <v>2013-Vitoria/BA-26-5-1</v>
      </c>
      <c r="D23484" s="4">
        <v>11</v>
      </c>
      <c r="E23484">
        <v>37</v>
      </c>
      <c r="F23484" t="str">
        <f t="shared" si="735"/>
        <v>26-5-1</v>
      </c>
    </row>
    <row r="23485" spans="1:6" x14ac:dyDescent="0.3">
      <c r="A23485">
        <v>2013</v>
      </c>
      <c r="B23485" t="s">
        <v>3154</v>
      </c>
      <c r="C23485" t="str">
        <f t="shared" si="734"/>
        <v>2013-Atletico/MG-26-5-2</v>
      </c>
      <c r="D23485" s="4">
        <v>10</v>
      </c>
      <c r="E23485">
        <v>34</v>
      </c>
      <c r="F23485" t="str">
        <f t="shared" si="735"/>
        <v>26-5-2</v>
      </c>
    </row>
    <row r="23486" spans="1:6" x14ac:dyDescent="0.3">
      <c r="A23486">
        <v>2013</v>
      </c>
      <c r="B23486" t="s">
        <v>1780</v>
      </c>
      <c r="C23486" t="str">
        <f t="shared" si="734"/>
        <v>2013-Atletico/PR-26-5-2</v>
      </c>
      <c r="D23486" s="4">
        <v>8</v>
      </c>
      <c r="E23486">
        <v>26</v>
      </c>
      <c r="F23486" t="str">
        <f t="shared" si="735"/>
        <v>26-5-2</v>
      </c>
    </row>
    <row r="23487" spans="1:6" x14ac:dyDescent="0.3">
      <c r="A23487">
        <v>2013</v>
      </c>
      <c r="B23487" t="s">
        <v>5033</v>
      </c>
      <c r="C23487" t="str">
        <f t="shared" si="734"/>
        <v>2013-Bahia/BA-26-5-2</v>
      </c>
      <c r="D23487" s="4">
        <v>6</v>
      </c>
      <c r="E23487">
        <v>27</v>
      </c>
      <c r="F23487" t="str">
        <f t="shared" si="735"/>
        <v>26-5-2</v>
      </c>
    </row>
    <row r="23488" spans="1:6" x14ac:dyDescent="0.3">
      <c r="A23488">
        <v>2013</v>
      </c>
      <c r="B23488" t="s">
        <v>1781</v>
      </c>
      <c r="C23488" t="str">
        <f t="shared" si="734"/>
        <v>2013-Botafogo/RJ-26-5-2</v>
      </c>
      <c r="D23488" s="4">
        <v>9</v>
      </c>
      <c r="E23488">
        <v>36</v>
      </c>
      <c r="F23488" t="str">
        <f t="shared" si="735"/>
        <v>26-5-2</v>
      </c>
    </row>
    <row r="23489" spans="1:6" x14ac:dyDescent="0.3">
      <c r="A23489">
        <v>2013</v>
      </c>
      <c r="B23489" t="s">
        <v>1782</v>
      </c>
      <c r="C23489" t="str">
        <f t="shared" si="734"/>
        <v>2013-Corinthians/SP-26-5-2</v>
      </c>
      <c r="D23489" s="4">
        <v>2</v>
      </c>
      <c r="E23489">
        <v>32</v>
      </c>
      <c r="F23489" t="str">
        <f t="shared" si="735"/>
        <v>26-5-2</v>
      </c>
    </row>
    <row r="23490" spans="1:6" x14ac:dyDescent="0.3">
      <c r="A23490">
        <v>2013</v>
      </c>
      <c r="B23490" t="s">
        <v>3634</v>
      </c>
      <c r="C23490" t="str">
        <f t="shared" si="734"/>
        <v>2013-Coritiba/PR-26-5-2</v>
      </c>
      <c r="D23490" s="4">
        <v>6</v>
      </c>
      <c r="E23490">
        <v>26</v>
      </c>
      <c r="F23490" t="str">
        <f t="shared" si="735"/>
        <v>26-5-2</v>
      </c>
    </row>
    <row r="23491" spans="1:6" x14ac:dyDescent="0.3">
      <c r="A23491">
        <v>2013</v>
      </c>
      <c r="B23491" t="s">
        <v>5245</v>
      </c>
      <c r="C23491" t="str">
        <f t="shared" ref="C23491:C23554" si="736">A23491&amp;"-"&amp;B23491</f>
        <v>2013-Criciuma/SC-26-5-2</v>
      </c>
      <c r="D23491" s="4">
        <v>12</v>
      </c>
      <c r="E23491">
        <v>26</v>
      </c>
      <c r="F23491" t="str">
        <f t="shared" ref="F23491:F23554" si="737">RIGHT(B23491,LEN(C23491)-FIND("-",C23491,6))</f>
        <v>26-5-2</v>
      </c>
    </row>
    <row r="23492" spans="1:6" x14ac:dyDescent="0.3">
      <c r="A23492">
        <v>2013</v>
      </c>
      <c r="B23492" t="s">
        <v>1783</v>
      </c>
      <c r="C23492" t="str">
        <f t="shared" si="736"/>
        <v>2013-Cruzeiro/MG-26-5-2</v>
      </c>
      <c r="D23492" s="4">
        <v>13</v>
      </c>
      <c r="E23492">
        <v>54</v>
      </c>
      <c r="F23492" t="str">
        <f t="shared" si="737"/>
        <v>26-5-2</v>
      </c>
    </row>
    <row r="23493" spans="1:6" x14ac:dyDescent="0.3">
      <c r="A23493">
        <v>2013</v>
      </c>
      <c r="B23493" t="s">
        <v>1785</v>
      </c>
      <c r="C23493" t="str">
        <f t="shared" si="736"/>
        <v>2013-Flamengo/RJ-26-5-2</v>
      </c>
      <c r="D23493" s="4">
        <v>8</v>
      </c>
      <c r="E23493">
        <v>20</v>
      </c>
      <c r="F23493" t="str">
        <f t="shared" si="737"/>
        <v>26-5-2</v>
      </c>
    </row>
    <row r="23494" spans="1:6" x14ac:dyDescent="0.3">
      <c r="A23494">
        <v>2013</v>
      </c>
      <c r="B23494" t="s">
        <v>1786</v>
      </c>
      <c r="C23494" t="str">
        <f t="shared" si="736"/>
        <v>2013-Fluminense/RJ-26-5-2</v>
      </c>
      <c r="D23494" s="4">
        <v>11</v>
      </c>
      <c r="E23494">
        <v>28</v>
      </c>
      <c r="F23494" t="str">
        <f t="shared" si="737"/>
        <v>26-5-2</v>
      </c>
    </row>
    <row r="23495" spans="1:6" x14ac:dyDescent="0.3">
      <c r="A23495">
        <v>2013</v>
      </c>
      <c r="B23495" t="s">
        <v>1788</v>
      </c>
      <c r="C23495" t="str">
        <f t="shared" si="736"/>
        <v>2013-Goias/GO-26-5-2</v>
      </c>
      <c r="D23495" s="4">
        <v>7</v>
      </c>
      <c r="E23495">
        <v>31</v>
      </c>
      <c r="F23495" t="str">
        <f t="shared" si="737"/>
        <v>26-5-2</v>
      </c>
    </row>
    <row r="23496" spans="1:6" x14ac:dyDescent="0.3">
      <c r="A23496">
        <v>2013</v>
      </c>
      <c r="B23496" t="s">
        <v>1789</v>
      </c>
      <c r="C23496" t="str">
        <f t="shared" si="736"/>
        <v>2013-Gremio/RS-26-5-2</v>
      </c>
      <c r="D23496" s="4">
        <v>12</v>
      </c>
      <c r="E23496">
        <v>27</v>
      </c>
      <c r="F23496" t="str">
        <f t="shared" si="737"/>
        <v>26-5-2</v>
      </c>
    </row>
    <row r="23497" spans="1:6" x14ac:dyDescent="0.3">
      <c r="A23497">
        <v>2013</v>
      </c>
      <c r="B23497" t="s">
        <v>1790</v>
      </c>
      <c r="C23497" t="str">
        <f t="shared" si="736"/>
        <v>2013-Internacional/RS-26-5-2</v>
      </c>
      <c r="D23497" s="4">
        <v>7</v>
      </c>
      <c r="E23497">
        <v>36</v>
      </c>
      <c r="F23497" t="str">
        <f t="shared" si="737"/>
        <v>26-5-2</v>
      </c>
    </row>
    <row r="23498" spans="1:6" x14ac:dyDescent="0.3">
      <c r="A23498">
        <v>2013</v>
      </c>
      <c r="B23498" t="s">
        <v>3155</v>
      </c>
      <c r="C23498" t="str">
        <f t="shared" si="736"/>
        <v>2013-Nautico/PE-26-5-2</v>
      </c>
      <c r="D23498" s="4">
        <v>2</v>
      </c>
      <c r="E23498">
        <v>14</v>
      </c>
      <c r="F23498" t="str">
        <f t="shared" si="737"/>
        <v>26-5-2</v>
      </c>
    </row>
    <row r="23499" spans="1:6" x14ac:dyDescent="0.3">
      <c r="A23499">
        <v>2013</v>
      </c>
      <c r="B23499" t="s">
        <v>1793</v>
      </c>
      <c r="C23499" t="str">
        <f t="shared" si="736"/>
        <v>2013-Ponte Preta/SP-26-5-2</v>
      </c>
      <c r="D23499" s="4">
        <v>8</v>
      </c>
      <c r="E23499">
        <v>15</v>
      </c>
      <c r="F23499" t="str">
        <f t="shared" si="737"/>
        <v>26-5-2</v>
      </c>
    </row>
    <row r="23500" spans="1:6" x14ac:dyDescent="0.3">
      <c r="A23500">
        <v>2013</v>
      </c>
      <c r="B23500" t="s">
        <v>3635</v>
      </c>
      <c r="C23500" t="str">
        <f t="shared" si="736"/>
        <v>2013-Portuguesa/SP-26-5-2</v>
      </c>
      <c r="D23500" s="4">
        <v>9</v>
      </c>
      <c r="E23500">
        <v>30</v>
      </c>
      <c r="F23500" t="str">
        <f t="shared" si="737"/>
        <v>26-5-2</v>
      </c>
    </row>
    <row r="23501" spans="1:6" x14ac:dyDescent="0.3">
      <c r="A23501">
        <v>2013</v>
      </c>
      <c r="B23501" t="s">
        <v>1795</v>
      </c>
      <c r="C23501" t="str">
        <f t="shared" si="736"/>
        <v>2013-Santos/SP-26-5-2</v>
      </c>
      <c r="D23501" s="4">
        <v>7</v>
      </c>
      <c r="E23501">
        <v>36</v>
      </c>
      <c r="F23501" t="str">
        <f t="shared" si="737"/>
        <v>26-5-2</v>
      </c>
    </row>
    <row r="23502" spans="1:6" x14ac:dyDescent="0.3">
      <c r="A23502">
        <v>2013</v>
      </c>
      <c r="B23502" t="s">
        <v>1796</v>
      </c>
      <c r="C23502" t="str">
        <f t="shared" si="736"/>
        <v>2013-Sao Paulo/SP-26-5-2</v>
      </c>
      <c r="D23502" s="4">
        <v>9</v>
      </c>
      <c r="E23502">
        <v>28</v>
      </c>
      <c r="F23502" t="str">
        <f t="shared" si="737"/>
        <v>26-5-2</v>
      </c>
    </row>
    <row r="23503" spans="1:6" x14ac:dyDescent="0.3">
      <c r="A23503">
        <v>2013</v>
      </c>
      <c r="B23503" t="s">
        <v>1797</v>
      </c>
      <c r="C23503" t="str">
        <f t="shared" si="736"/>
        <v>2013-Vasco/RJ-26-5-2</v>
      </c>
      <c r="D23503" s="4">
        <v>1</v>
      </c>
      <c r="E23503">
        <v>21</v>
      </c>
      <c r="F23503" t="str">
        <f t="shared" si="737"/>
        <v>26-5-2</v>
      </c>
    </row>
    <row r="23504" spans="1:6" x14ac:dyDescent="0.3">
      <c r="A23504">
        <v>2013</v>
      </c>
      <c r="B23504" t="s">
        <v>3636</v>
      </c>
      <c r="C23504" t="str">
        <f t="shared" si="736"/>
        <v>2013-Vitoria/BA-26-5-2</v>
      </c>
      <c r="D23504" s="4">
        <v>9</v>
      </c>
      <c r="E23504">
        <v>34</v>
      </c>
      <c r="F23504" t="str">
        <f t="shared" si="737"/>
        <v>26-5-2</v>
      </c>
    </row>
    <row r="23505" spans="1:6" x14ac:dyDescent="0.3">
      <c r="A23505">
        <v>2013</v>
      </c>
      <c r="B23505" t="s">
        <v>3157</v>
      </c>
      <c r="C23505" t="str">
        <f t="shared" si="736"/>
        <v>2013-Atletico/MG-26-5-3</v>
      </c>
      <c r="D23505" s="4">
        <v>8</v>
      </c>
      <c r="E23505">
        <v>28</v>
      </c>
      <c r="F23505" t="str">
        <f t="shared" si="737"/>
        <v>26-5-3</v>
      </c>
    </row>
    <row r="23506" spans="1:6" x14ac:dyDescent="0.3">
      <c r="A23506">
        <v>2013</v>
      </c>
      <c r="B23506" t="s">
        <v>1798</v>
      </c>
      <c r="C23506" t="str">
        <f t="shared" si="736"/>
        <v>2013-Atletico/PR-26-5-3</v>
      </c>
      <c r="D23506" s="4">
        <v>8</v>
      </c>
      <c r="E23506">
        <v>37</v>
      </c>
      <c r="F23506" t="str">
        <f t="shared" si="737"/>
        <v>26-5-3</v>
      </c>
    </row>
    <row r="23507" spans="1:6" x14ac:dyDescent="0.3">
      <c r="A23507">
        <v>2013</v>
      </c>
      <c r="B23507" t="s">
        <v>5035</v>
      </c>
      <c r="C23507" t="str">
        <f t="shared" si="736"/>
        <v>2013-Bahia/BA-26-5-3</v>
      </c>
      <c r="D23507" s="4">
        <v>5</v>
      </c>
      <c r="E23507">
        <v>27</v>
      </c>
      <c r="F23507" t="str">
        <f t="shared" si="737"/>
        <v>26-5-3</v>
      </c>
    </row>
    <row r="23508" spans="1:6" x14ac:dyDescent="0.3">
      <c r="A23508">
        <v>2013</v>
      </c>
      <c r="B23508" t="s">
        <v>1799</v>
      </c>
      <c r="C23508" t="str">
        <f t="shared" si="736"/>
        <v>2013-Botafogo/RJ-26-5-3</v>
      </c>
      <c r="D23508" s="4">
        <v>12</v>
      </c>
      <c r="E23508">
        <v>48</v>
      </c>
      <c r="F23508" t="str">
        <f t="shared" si="737"/>
        <v>26-5-3</v>
      </c>
    </row>
    <row r="23509" spans="1:6" x14ac:dyDescent="0.3">
      <c r="A23509">
        <v>2013</v>
      </c>
      <c r="B23509" t="s">
        <v>1800</v>
      </c>
      <c r="C23509" t="str">
        <f t="shared" si="736"/>
        <v>2013-Corinthians/SP-26-5-3</v>
      </c>
      <c r="D23509" s="4">
        <v>1</v>
      </c>
      <c r="E23509">
        <v>34</v>
      </c>
      <c r="F23509" t="str">
        <f t="shared" si="737"/>
        <v>26-5-3</v>
      </c>
    </row>
    <row r="23510" spans="1:6" x14ac:dyDescent="0.3">
      <c r="A23510">
        <v>2013</v>
      </c>
      <c r="B23510" t="s">
        <v>3637</v>
      </c>
      <c r="C23510" t="str">
        <f t="shared" si="736"/>
        <v>2013-Coritiba/PR-26-5-3</v>
      </c>
      <c r="D23510" s="4">
        <v>5</v>
      </c>
      <c r="E23510">
        <v>26</v>
      </c>
      <c r="F23510" t="str">
        <f t="shared" si="737"/>
        <v>26-5-3</v>
      </c>
    </row>
    <row r="23511" spans="1:6" x14ac:dyDescent="0.3">
      <c r="A23511">
        <v>2013</v>
      </c>
      <c r="B23511" t="s">
        <v>5246</v>
      </c>
      <c r="C23511" t="str">
        <f t="shared" si="736"/>
        <v>2013-Criciuma/SC-26-5-3</v>
      </c>
      <c r="D23511" s="4">
        <v>4</v>
      </c>
      <c r="E23511">
        <v>19</v>
      </c>
      <c r="F23511" t="str">
        <f t="shared" si="737"/>
        <v>26-5-3</v>
      </c>
    </row>
    <row r="23512" spans="1:6" x14ac:dyDescent="0.3">
      <c r="A23512">
        <v>2013</v>
      </c>
      <c r="B23512" t="s">
        <v>1801</v>
      </c>
      <c r="C23512" t="str">
        <f t="shared" si="736"/>
        <v>2013-Cruzeiro/MG-26-5-3</v>
      </c>
      <c r="D23512" s="4">
        <v>15</v>
      </c>
      <c r="E23512">
        <v>45</v>
      </c>
      <c r="F23512" t="str">
        <f t="shared" si="737"/>
        <v>26-5-3</v>
      </c>
    </row>
    <row r="23513" spans="1:6" x14ac:dyDescent="0.3">
      <c r="A23513">
        <v>2013</v>
      </c>
      <c r="B23513" t="s">
        <v>1803</v>
      </c>
      <c r="C23513" t="str">
        <f t="shared" si="736"/>
        <v>2013-Flamengo/RJ-26-5-3</v>
      </c>
      <c r="D23513" s="4">
        <v>7</v>
      </c>
      <c r="E23513">
        <v>20</v>
      </c>
      <c r="F23513" t="str">
        <f t="shared" si="737"/>
        <v>26-5-3</v>
      </c>
    </row>
    <row r="23514" spans="1:6" x14ac:dyDescent="0.3">
      <c r="A23514">
        <v>2013</v>
      </c>
      <c r="B23514" t="s">
        <v>1804</v>
      </c>
      <c r="C23514" t="str">
        <f t="shared" si="736"/>
        <v>2013-Fluminense/RJ-26-5-3</v>
      </c>
      <c r="D23514" s="4">
        <v>11</v>
      </c>
      <c r="E23514">
        <v>35</v>
      </c>
      <c r="F23514" t="str">
        <f t="shared" si="737"/>
        <v>26-5-3</v>
      </c>
    </row>
    <row r="23515" spans="1:6" x14ac:dyDescent="0.3">
      <c r="A23515">
        <v>2013</v>
      </c>
      <c r="B23515" t="s">
        <v>1806</v>
      </c>
      <c r="C23515" t="str">
        <f t="shared" si="736"/>
        <v>2013-Goias/GO-26-5-3</v>
      </c>
      <c r="D23515" s="4">
        <v>7</v>
      </c>
      <c r="E23515">
        <v>27</v>
      </c>
      <c r="F23515" t="str">
        <f t="shared" si="737"/>
        <v>26-5-3</v>
      </c>
    </row>
    <row r="23516" spans="1:6" x14ac:dyDescent="0.3">
      <c r="A23516">
        <v>2013</v>
      </c>
      <c r="B23516" t="s">
        <v>1807</v>
      </c>
      <c r="C23516" t="str">
        <f t="shared" si="736"/>
        <v>2013-Gremio/RS-26-5-3</v>
      </c>
      <c r="D23516" s="4">
        <v>7</v>
      </c>
      <c r="E23516">
        <v>43</v>
      </c>
      <c r="F23516" t="str">
        <f t="shared" si="737"/>
        <v>26-5-3</v>
      </c>
    </row>
    <row r="23517" spans="1:6" x14ac:dyDescent="0.3">
      <c r="A23517">
        <v>2013</v>
      </c>
      <c r="B23517" t="s">
        <v>1808</v>
      </c>
      <c r="C23517" t="str">
        <f t="shared" si="736"/>
        <v>2013-Internacional/RS-26-5-3</v>
      </c>
      <c r="D23517" s="4">
        <v>10</v>
      </c>
      <c r="E23517">
        <v>36</v>
      </c>
      <c r="F23517" t="str">
        <f t="shared" si="737"/>
        <v>26-5-3</v>
      </c>
    </row>
    <row r="23518" spans="1:6" x14ac:dyDescent="0.3">
      <c r="A23518">
        <v>2013</v>
      </c>
      <c r="B23518" t="s">
        <v>3158</v>
      </c>
      <c r="C23518" t="str">
        <f t="shared" si="736"/>
        <v>2013-Nautico/PE-26-5-3</v>
      </c>
      <c r="D23518" s="4">
        <v>1</v>
      </c>
      <c r="E23518">
        <v>5</v>
      </c>
      <c r="F23518" t="str">
        <f t="shared" si="737"/>
        <v>26-5-3</v>
      </c>
    </row>
    <row r="23519" spans="1:6" x14ac:dyDescent="0.3">
      <c r="A23519">
        <v>2013</v>
      </c>
      <c r="B23519" t="s">
        <v>1811</v>
      </c>
      <c r="C23519" t="str">
        <f t="shared" si="736"/>
        <v>2013-Ponte Preta/SP-26-5-3</v>
      </c>
      <c r="D23519" s="4">
        <v>4.2</v>
      </c>
      <c r="E23519">
        <v>12</v>
      </c>
      <c r="F23519" t="str">
        <f t="shared" si="737"/>
        <v>26-5-3</v>
      </c>
    </row>
    <row r="23520" spans="1:6" x14ac:dyDescent="0.3">
      <c r="A23520">
        <v>2013</v>
      </c>
      <c r="B23520" t="s">
        <v>3638</v>
      </c>
      <c r="C23520" t="str">
        <f t="shared" si="736"/>
        <v>2013-Portuguesa/SP-26-5-3</v>
      </c>
      <c r="D23520" s="4">
        <v>9</v>
      </c>
      <c r="E23520">
        <v>28</v>
      </c>
      <c r="F23520" t="str">
        <f t="shared" si="737"/>
        <v>26-5-3</v>
      </c>
    </row>
    <row r="23521" spans="1:6" x14ac:dyDescent="0.3">
      <c r="A23521">
        <v>2013</v>
      </c>
      <c r="B23521" t="s">
        <v>1813</v>
      </c>
      <c r="C23521" t="str">
        <f t="shared" si="736"/>
        <v>2013-Santos/SP-26-5-3</v>
      </c>
      <c r="D23521" s="4">
        <v>4</v>
      </c>
      <c r="E23521">
        <v>34</v>
      </c>
      <c r="F23521" t="str">
        <f t="shared" si="737"/>
        <v>26-5-3</v>
      </c>
    </row>
    <row r="23522" spans="1:6" x14ac:dyDescent="0.3">
      <c r="A23522">
        <v>2013</v>
      </c>
      <c r="B23522" t="s">
        <v>1814</v>
      </c>
      <c r="C23522" t="str">
        <f t="shared" si="736"/>
        <v>2013-Sao Paulo/SP-26-5-3</v>
      </c>
      <c r="D23522" s="4">
        <v>9</v>
      </c>
      <c r="E23522">
        <v>29</v>
      </c>
      <c r="F23522" t="str">
        <f t="shared" si="737"/>
        <v>26-5-3</v>
      </c>
    </row>
    <row r="23523" spans="1:6" x14ac:dyDescent="0.3">
      <c r="A23523">
        <v>2013</v>
      </c>
      <c r="B23523" t="s">
        <v>1815</v>
      </c>
      <c r="C23523" t="str">
        <f t="shared" si="736"/>
        <v>2013-Vasco/RJ-26-5-3</v>
      </c>
      <c r="D23523" s="4">
        <v>8</v>
      </c>
      <c r="E23523">
        <v>24</v>
      </c>
      <c r="F23523" t="str">
        <f t="shared" si="737"/>
        <v>26-5-3</v>
      </c>
    </row>
    <row r="23524" spans="1:6" x14ac:dyDescent="0.3">
      <c r="A23524">
        <v>2013</v>
      </c>
      <c r="B23524" t="s">
        <v>3639</v>
      </c>
      <c r="C23524" t="str">
        <f t="shared" si="736"/>
        <v>2013-Vitoria/BA-26-5-3</v>
      </c>
      <c r="D23524" s="4">
        <v>8</v>
      </c>
      <c r="E23524">
        <v>36</v>
      </c>
      <c r="F23524" t="str">
        <f t="shared" si="737"/>
        <v>26-5-3</v>
      </c>
    </row>
    <row r="23525" spans="1:6" x14ac:dyDescent="0.3">
      <c r="A23525">
        <v>2013</v>
      </c>
      <c r="B23525" t="s">
        <v>3160</v>
      </c>
      <c r="C23525" t="str">
        <f t="shared" si="736"/>
        <v>2013-Atletico/MG-26-5-4</v>
      </c>
      <c r="D23525" s="4">
        <v>9</v>
      </c>
      <c r="E23525">
        <v>26</v>
      </c>
      <c r="F23525" t="str">
        <f t="shared" si="737"/>
        <v>26-5-4</v>
      </c>
    </row>
    <row r="23526" spans="1:6" x14ac:dyDescent="0.3">
      <c r="A23526">
        <v>2013</v>
      </c>
      <c r="B23526" t="s">
        <v>1816</v>
      </c>
      <c r="C23526" t="str">
        <f t="shared" si="736"/>
        <v>2013-Atletico/PR-26-5-4</v>
      </c>
      <c r="D23526" s="4">
        <v>8</v>
      </c>
      <c r="E23526">
        <v>40</v>
      </c>
      <c r="F23526" t="str">
        <f t="shared" si="737"/>
        <v>26-5-4</v>
      </c>
    </row>
    <row r="23527" spans="1:6" x14ac:dyDescent="0.3">
      <c r="A23527">
        <v>2013</v>
      </c>
      <c r="B23527" t="s">
        <v>5037</v>
      </c>
      <c r="C23527" t="str">
        <f t="shared" si="736"/>
        <v>2013-Bahia/BA-26-5-4</v>
      </c>
      <c r="D23527" s="4">
        <v>2</v>
      </c>
      <c r="E23527">
        <v>25</v>
      </c>
      <c r="F23527" t="str">
        <f t="shared" si="737"/>
        <v>26-5-4</v>
      </c>
    </row>
    <row r="23528" spans="1:6" x14ac:dyDescent="0.3">
      <c r="A23528">
        <v>2013</v>
      </c>
      <c r="B23528" t="s">
        <v>1817</v>
      </c>
      <c r="C23528" t="str">
        <f t="shared" si="736"/>
        <v>2013-Botafogo/RJ-26-5-4</v>
      </c>
      <c r="D23528" s="4">
        <v>13</v>
      </c>
      <c r="E23528">
        <v>41</v>
      </c>
      <c r="F23528" t="str">
        <f t="shared" si="737"/>
        <v>26-5-4</v>
      </c>
    </row>
    <row r="23529" spans="1:6" x14ac:dyDescent="0.3">
      <c r="A23529">
        <v>2013</v>
      </c>
      <c r="B23529" t="s">
        <v>1818</v>
      </c>
      <c r="C23529" t="str">
        <f t="shared" si="736"/>
        <v>2013-Corinthians/SP-26-5-4</v>
      </c>
      <c r="D23529" s="4">
        <v>4</v>
      </c>
      <c r="E23529">
        <v>27</v>
      </c>
      <c r="F23529" t="str">
        <f t="shared" si="737"/>
        <v>26-5-4</v>
      </c>
    </row>
    <row r="23530" spans="1:6" x14ac:dyDescent="0.3">
      <c r="A23530">
        <v>2013</v>
      </c>
      <c r="B23530" t="s">
        <v>3640</v>
      </c>
      <c r="C23530" t="str">
        <f t="shared" si="736"/>
        <v>2013-Coritiba/PR-26-5-4</v>
      </c>
      <c r="D23530" s="4">
        <v>5</v>
      </c>
      <c r="E23530">
        <v>37</v>
      </c>
      <c r="F23530" t="str">
        <f t="shared" si="737"/>
        <v>26-5-4</v>
      </c>
    </row>
    <row r="23531" spans="1:6" x14ac:dyDescent="0.3">
      <c r="A23531">
        <v>2013</v>
      </c>
      <c r="B23531" t="s">
        <v>5247</v>
      </c>
      <c r="C23531" t="str">
        <f t="shared" si="736"/>
        <v>2013-Criciuma/SC-26-5-4</v>
      </c>
      <c r="D23531" s="4">
        <v>7</v>
      </c>
      <c r="E23531">
        <v>21</v>
      </c>
      <c r="F23531" t="str">
        <f t="shared" si="737"/>
        <v>26-5-4</v>
      </c>
    </row>
    <row r="23532" spans="1:6" x14ac:dyDescent="0.3">
      <c r="A23532">
        <v>2013</v>
      </c>
      <c r="B23532" t="s">
        <v>1819</v>
      </c>
      <c r="C23532" t="str">
        <f t="shared" si="736"/>
        <v>2013-Cruzeiro/MG-26-5-4</v>
      </c>
      <c r="D23532" s="4">
        <v>15</v>
      </c>
      <c r="E23532">
        <v>51</v>
      </c>
      <c r="F23532" t="str">
        <f t="shared" si="737"/>
        <v>26-5-4</v>
      </c>
    </row>
    <row r="23533" spans="1:6" x14ac:dyDescent="0.3">
      <c r="A23533">
        <v>2013</v>
      </c>
      <c r="B23533" t="s">
        <v>1821</v>
      </c>
      <c r="C23533" t="str">
        <f t="shared" si="736"/>
        <v>2013-Flamengo/RJ-26-5-4</v>
      </c>
      <c r="D23533" s="4">
        <v>7</v>
      </c>
      <c r="E23533">
        <v>18</v>
      </c>
      <c r="F23533" t="str">
        <f t="shared" si="737"/>
        <v>26-5-4</v>
      </c>
    </row>
    <row r="23534" spans="1:6" x14ac:dyDescent="0.3">
      <c r="A23534">
        <v>2013</v>
      </c>
      <c r="B23534" t="s">
        <v>1822</v>
      </c>
      <c r="C23534" t="str">
        <f t="shared" si="736"/>
        <v>2013-Fluminense/RJ-26-5-4</v>
      </c>
      <c r="D23534" s="4">
        <v>8</v>
      </c>
      <c r="E23534">
        <v>32</v>
      </c>
      <c r="F23534" t="str">
        <f t="shared" si="737"/>
        <v>26-5-4</v>
      </c>
    </row>
    <row r="23535" spans="1:6" x14ac:dyDescent="0.3">
      <c r="A23535">
        <v>2013</v>
      </c>
      <c r="B23535" t="s">
        <v>1824</v>
      </c>
      <c r="C23535" t="str">
        <f t="shared" si="736"/>
        <v>2013-Goias/GO-26-5-4</v>
      </c>
      <c r="D23535" s="4">
        <v>7</v>
      </c>
      <c r="E23535">
        <v>29</v>
      </c>
      <c r="F23535" t="str">
        <f t="shared" si="737"/>
        <v>26-5-4</v>
      </c>
    </row>
    <row r="23536" spans="1:6" x14ac:dyDescent="0.3">
      <c r="A23536">
        <v>2013</v>
      </c>
      <c r="B23536" t="s">
        <v>1825</v>
      </c>
      <c r="C23536" t="str">
        <f t="shared" si="736"/>
        <v>2013-Gremio/RS-26-5-4</v>
      </c>
      <c r="D23536" s="4">
        <v>9</v>
      </c>
      <c r="E23536">
        <v>42</v>
      </c>
      <c r="F23536" t="str">
        <f t="shared" si="737"/>
        <v>26-5-4</v>
      </c>
    </row>
    <row r="23537" spans="1:6" x14ac:dyDescent="0.3">
      <c r="A23537">
        <v>2013</v>
      </c>
      <c r="B23537" t="s">
        <v>1826</v>
      </c>
      <c r="C23537" t="str">
        <f t="shared" si="736"/>
        <v>2013-Internacional/RS-26-5-4</v>
      </c>
      <c r="D23537" s="4">
        <v>11</v>
      </c>
      <c r="E23537">
        <v>39</v>
      </c>
      <c r="F23537" t="str">
        <f t="shared" si="737"/>
        <v>26-5-4</v>
      </c>
    </row>
    <row r="23538" spans="1:6" x14ac:dyDescent="0.3">
      <c r="A23538">
        <v>2013</v>
      </c>
      <c r="B23538" t="s">
        <v>3161</v>
      </c>
      <c r="C23538" t="str">
        <f t="shared" si="736"/>
        <v>2013-Nautico/PE-26-5-4</v>
      </c>
      <c r="D23538" s="4">
        <v>1</v>
      </c>
      <c r="E23538">
        <v>5</v>
      </c>
      <c r="F23538" t="str">
        <f t="shared" si="737"/>
        <v>26-5-4</v>
      </c>
    </row>
    <row r="23539" spans="1:6" x14ac:dyDescent="0.3">
      <c r="A23539">
        <v>2013</v>
      </c>
      <c r="B23539" t="s">
        <v>1829</v>
      </c>
      <c r="C23539" t="str">
        <f t="shared" si="736"/>
        <v>2013-Ponte Preta/SP-26-5-4</v>
      </c>
      <c r="D23539" s="4">
        <v>1</v>
      </c>
      <c r="E23539">
        <v>19</v>
      </c>
      <c r="F23539" t="str">
        <f t="shared" si="737"/>
        <v>26-5-4</v>
      </c>
    </row>
    <row r="23540" spans="1:6" x14ac:dyDescent="0.3">
      <c r="A23540">
        <v>2013</v>
      </c>
      <c r="B23540" t="s">
        <v>3641</v>
      </c>
      <c r="C23540" t="str">
        <f t="shared" si="736"/>
        <v>2013-Portuguesa/SP-26-5-4</v>
      </c>
      <c r="D23540" s="4">
        <v>9</v>
      </c>
      <c r="E23540">
        <v>28</v>
      </c>
      <c r="F23540" t="str">
        <f t="shared" si="737"/>
        <v>26-5-4</v>
      </c>
    </row>
    <row r="23541" spans="1:6" x14ac:dyDescent="0.3">
      <c r="A23541">
        <v>2013</v>
      </c>
      <c r="B23541" t="s">
        <v>1831</v>
      </c>
      <c r="C23541" t="str">
        <f t="shared" si="736"/>
        <v>2013-Santos/SP-26-5-4</v>
      </c>
      <c r="D23541" s="4">
        <v>6</v>
      </c>
      <c r="E23541">
        <v>33</v>
      </c>
      <c r="F23541" t="str">
        <f t="shared" si="737"/>
        <v>26-5-4</v>
      </c>
    </row>
    <row r="23542" spans="1:6" x14ac:dyDescent="0.3">
      <c r="A23542">
        <v>2013</v>
      </c>
      <c r="B23542" t="s">
        <v>1832</v>
      </c>
      <c r="C23542" t="str">
        <f t="shared" si="736"/>
        <v>2013-Sao Paulo/SP-26-5-4</v>
      </c>
      <c r="D23542" s="4">
        <v>7</v>
      </c>
      <c r="E23542">
        <v>24</v>
      </c>
      <c r="F23542" t="str">
        <f t="shared" si="737"/>
        <v>26-5-4</v>
      </c>
    </row>
    <row r="23543" spans="1:6" x14ac:dyDescent="0.3">
      <c r="A23543">
        <v>2013</v>
      </c>
      <c r="B23543" t="s">
        <v>1833</v>
      </c>
      <c r="C23543" t="str">
        <f t="shared" si="736"/>
        <v>2013-Vasco/RJ-26-5-4</v>
      </c>
      <c r="D23543" s="4">
        <v>5.25</v>
      </c>
      <c r="E23543">
        <v>17</v>
      </c>
      <c r="F23543" t="str">
        <f t="shared" si="737"/>
        <v>26-5-4</v>
      </c>
    </row>
    <row r="23544" spans="1:6" x14ac:dyDescent="0.3">
      <c r="A23544">
        <v>2013</v>
      </c>
      <c r="B23544" t="s">
        <v>3642</v>
      </c>
      <c r="C23544" t="str">
        <f t="shared" si="736"/>
        <v>2013-Vitoria/BA-26-5-4</v>
      </c>
      <c r="D23544" s="4">
        <v>5</v>
      </c>
      <c r="E23544">
        <v>36</v>
      </c>
      <c r="F23544" t="str">
        <f t="shared" si="737"/>
        <v>26-5-4</v>
      </c>
    </row>
    <row r="23545" spans="1:6" x14ac:dyDescent="0.3">
      <c r="A23545">
        <v>2013</v>
      </c>
      <c r="B23545" t="s">
        <v>3163</v>
      </c>
      <c r="C23545" t="str">
        <f t="shared" si="736"/>
        <v>2013-Atletico/MG-27-2-0</v>
      </c>
      <c r="D23545" s="4">
        <v>2.6666699999999999</v>
      </c>
      <c r="E23545">
        <v>16</v>
      </c>
      <c r="F23545" t="str">
        <f t="shared" si="737"/>
        <v>27-2-0</v>
      </c>
    </row>
    <row r="23546" spans="1:6" x14ac:dyDescent="0.3">
      <c r="A23546">
        <v>2013</v>
      </c>
      <c r="B23546" t="s">
        <v>1834</v>
      </c>
      <c r="C23546" t="str">
        <f t="shared" si="736"/>
        <v>2013-Atletico/PR-27-2-0</v>
      </c>
      <c r="D23546" s="4">
        <v>3</v>
      </c>
      <c r="E23546">
        <v>16</v>
      </c>
      <c r="F23546" t="str">
        <f t="shared" si="737"/>
        <v>27-2-0</v>
      </c>
    </row>
    <row r="23547" spans="1:6" x14ac:dyDescent="0.3">
      <c r="A23547">
        <v>2013</v>
      </c>
      <c r="B23547" t="s">
        <v>5039</v>
      </c>
      <c r="C23547" t="str">
        <f t="shared" si="736"/>
        <v>2013-Bahia/BA-27-2-0</v>
      </c>
      <c r="D23547" s="4">
        <v>2.6666720000000002</v>
      </c>
      <c r="E23547">
        <v>16</v>
      </c>
      <c r="F23547" t="str">
        <f t="shared" si="737"/>
        <v>27-2-0</v>
      </c>
    </row>
    <row r="23548" spans="1:6" x14ac:dyDescent="0.3">
      <c r="A23548">
        <v>2013</v>
      </c>
      <c r="B23548" t="s">
        <v>1835</v>
      </c>
      <c r="C23548" t="str">
        <f t="shared" si="736"/>
        <v>2013-Botafogo/RJ-27-2-0</v>
      </c>
      <c r="D23548" s="4">
        <v>1</v>
      </c>
      <c r="E23548">
        <v>16</v>
      </c>
      <c r="F23548" t="str">
        <f t="shared" si="737"/>
        <v>27-2-0</v>
      </c>
    </row>
    <row r="23549" spans="1:6" x14ac:dyDescent="0.3">
      <c r="A23549">
        <v>2013</v>
      </c>
      <c r="B23549" t="s">
        <v>1836</v>
      </c>
      <c r="C23549" t="str">
        <f t="shared" si="736"/>
        <v>2013-Corinthians/SP-27-2-0</v>
      </c>
      <c r="D23549" s="4">
        <v>2.0833370000000002</v>
      </c>
      <c r="E23549">
        <v>10</v>
      </c>
      <c r="F23549" t="str">
        <f t="shared" si="737"/>
        <v>27-2-0</v>
      </c>
    </row>
    <row r="23550" spans="1:6" x14ac:dyDescent="0.3">
      <c r="A23550">
        <v>2013</v>
      </c>
      <c r="B23550" t="s">
        <v>3643</v>
      </c>
      <c r="C23550" t="str">
        <f t="shared" si="736"/>
        <v>2013-Coritiba/PR-27-2-0</v>
      </c>
      <c r="D23550" s="4">
        <v>0.875</v>
      </c>
      <c r="E23550">
        <v>10</v>
      </c>
      <c r="F23550" t="str">
        <f t="shared" si="737"/>
        <v>27-2-0</v>
      </c>
    </row>
    <row r="23551" spans="1:6" x14ac:dyDescent="0.3">
      <c r="A23551">
        <v>2013</v>
      </c>
      <c r="B23551" t="s">
        <v>5248</v>
      </c>
      <c r="C23551" t="str">
        <f t="shared" si="736"/>
        <v>2013-Criciuma/SC-27-2-0</v>
      </c>
      <c r="D23551" s="4">
        <v>2</v>
      </c>
      <c r="E23551">
        <v>16</v>
      </c>
      <c r="F23551" t="str">
        <f t="shared" si="737"/>
        <v>27-2-0</v>
      </c>
    </row>
    <row r="23552" spans="1:6" x14ac:dyDescent="0.3">
      <c r="A23552">
        <v>2013</v>
      </c>
      <c r="B23552" t="s">
        <v>1837</v>
      </c>
      <c r="C23552" t="str">
        <f t="shared" si="736"/>
        <v>2013-Cruzeiro/MG-27-2-0</v>
      </c>
      <c r="D23552" s="4">
        <v>3.1875</v>
      </c>
      <c r="E23552">
        <v>16</v>
      </c>
      <c r="F23552" t="str">
        <f t="shared" si="737"/>
        <v>27-2-0</v>
      </c>
    </row>
    <row r="23553" spans="1:6" x14ac:dyDescent="0.3">
      <c r="A23553">
        <v>2013</v>
      </c>
      <c r="B23553" t="s">
        <v>1839</v>
      </c>
      <c r="C23553" t="str">
        <f t="shared" si="736"/>
        <v>2013-Flamengo/RJ-27-2-0</v>
      </c>
      <c r="D23553" s="4">
        <v>2.8666659999999999</v>
      </c>
      <c r="E23553">
        <v>8</v>
      </c>
      <c r="F23553" t="str">
        <f t="shared" si="737"/>
        <v>27-2-0</v>
      </c>
    </row>
    <row r="23554" spans="1:6" x14ac:dyDescent="0.3">
      <c r="A23554">
        <v>2013</v>
      </c>
      <c r="B23554" t="s">
        <v>1840</v>
      </c>
      <c r="C23554" t="str">
        <f t="shared" si="736"/>
        <v>2013-Fluminense/RJ-27-2-0</v>
      </c>
      <c r="D23554" s="4">
        <v>3.0000079999999998</v>
      </c>
      <c r="E23554">
        <v>16</v>
      </c>
      <c r="F23554" t="str">
        <f t="shared" si="737"/>
        <v>27-2-0</v>
      </c>
    </row>
    <row r="23555" spans="1:6" x14ac:dyDescent="0.3">
      <c r="A23555">
        <v>2013</v>
      </c>
      <c r="B23555" t="s">
        <v>1842</v>
      </c>
      <c r="C23555" t="str">
        <f t="shared" ref="C23555:C23618" si="738">A23555&amp;"-"&amp;B23555</f>
        <v>2013-Goias/GO-27-2-0</v>
      </c>
      <c r="D23555" s="4">
        <v>2</v>
      </c>
      <c r="E23555">
        <v>10</v>
      </c>
      <c r="F23555" t="str">
        <f t="shared" ref="F23555:F23618" si="739">RIGHT(B23555,LEN(C23555)-FIND("-",C23555,6))</f>
        <v>27-2-0</v>
      </c>
    </row>
    <row r="23556" spans="1:6" x14ac:dyDescent="0.3">
      <c r="A23556">
        <v>2013</v>
      </c>
      <c r="B23556" t="s">
        <v>1843</v>
      </c>
      <c r="C23556" t="str">
        <f t="shared" si="738"/>
        <v>2013-Gremio/RS-27-2-0</v>
      </c>
      <c r="D23556" s="4">
        <v>3.0666660000000001</v>
      </c>
      <c r="E23556">
        <v>16</v>
      </c>
      <c r="F23556" t="str">
        <f t="shared" si="739"/>
        <v>27-2-0</v>
      </c>
    </row>
    <row r="23557" spans="1:6" x14ac:dyDescent="0.3">
      <c r="A23557">
        <v>2013</v>
      </c>
      <c r="B23557" t="s">
        <v>1844</v>
      </c>
      <c r="C23557" t="str">
        <f t="shared" si="738"/>
        <v>2013-Internacional/RS-27-2-0</v>
      </c>
      <c r="D23557" s="4">
        <v>2.444442</v>
      </c>
      <c r="E23557">
        <v>16</v>
      </c>
      <c r="F23557" t="str">
        <f t="shared" si="739"/>
        <v>27-2-0</v>
      </c>
    </row>
    <row r="23558" spans="1:6" x14ac:dyDescent="0.3">
      <c r="A23558">
        <v>2013</v>
      </c>
      <c r="B23558" t="s">
        <v>3164</v>
      </c>
      <c r="C23558" t="str">
        <f t="shared" si="738"/>
        <v>2013-Nautico/PE-27-2-0</v>
      </c>
      <c r="D23558" s="4">
        <v>2.0909070000000001</v>
      </c>
      <c r="E23558">
        <v>8</v>
      </c>
      <c r="F23558" t="str">
        <f t="shared" si="739"/>
        <v>27-2-0</v>
      </c>
    </row>
    <row r="23559" spans="1:6" x14ac:dyDescent="0.3">
      <c r="A23559">
        <v>2013</v>
      </c>
      <c r="B23559" t="s">
        <v>1847</v>
      </c>
      <c r="C23559" t="str">
        <f t="shared" si="738"/>
        <v>2013-Ponte Preta/SP-27-2-0</v>
      </c>
      <c r="D23559" s="4">
        <v>1.8333360000000001</v>
      </c>
      <c r="E23559">
        <v>10</v>
      </c>
      <c r="F23559" t="str">
        <f t="shared" si="739"/>
        <v>27-2-0</v>
      </c>
    </row>
    <row r="23560" spans="1:6" x14ac:dyDescent="0.3">
      <c r="A23560">
        <v>2013</v>
      </c>
      <c r="B23560" t="s">
        <v>3644</v>
      </c>
      <c r="C23560" t="str">
        <f t="shared" si="738"/>
        <v>2013-Portuguesa/SP-27-2-0</v>
      </c>
      <c r="D23560" s="4">
        <v>2.6666720000000002</v>
      </c>
      <c r="E23560">
        <v>16</v>
      </c>
      <c r="F23560" t="str">
        <f t="shared" si="739"/>
        <v>27-2-0</v>
      </c>
    </row>
    <row r="23561" spans="1:6" x14ac:dyDescent="0.3">
      <c r="A23561">
        <v>2013</v>
      </c>
      <c r="B23561" t="s">
        <v>1849</v>
      </c>
      <c r="C23561" t="str">
        <f t="shared" si="738"/>
        <v>2013-Santos/SP-27-2-0</v>
      </c>
      <c r="D23561" s="4">
        <v>3.0666660000000001</v>
      </c>
      <c r="E23561">
        <v>16</v>
      </c>
      <c r="F23561" t="str">
        <f t="shared" si="739"/>
        <v>27-2-0</v>
      </c>
    </row>
    <row r="23562" spans="1:6" x14ac:dyDescent="0.3">
      <c r="A23562">
        <v>2013</v>
      </c>
      <c r="B23562" t="s">
        <v>1850</v>
      </c>
      <c r="C23562" t="str">
        <f t="shared" si="738"/>
        <v>2013-Sao Paulo/SP-27-2-0</v>
      </c>
      <c r="D23562" s="4">
        <v>2.8333390000000001</v>
      </c>
      <c r="E23562">
        <v>14</v>
      </c>
      <c r="F23562" t="str">
        <f t="shared" si="739"/>
        <v>27-2-0</v>
      </c>
    </row>
    <row r="23563" spans="1:6" x14ac:dyDescent="0.3">
      <c r="A23563">
        <v>2013</v>
      </c>
      <c r="B23563" t="s">
        <v>1851</v>
      </c>
      <c r="C23563" t="str">
        <f t="shared" si="738"/>
        <v>2013-Vasco/RJ-27-2-0</v>
      </c>
      <c r="D23563" s="4">
        <v>2.0833370000000002</v>
      </c>
      <c r="E23563">
        <v>8</v>
      </c>
      <c r="F23563" t="str">
        <f t="shared" si="739"/>
        <v>27-2-0</v>
      </c>
    </row>
    <row r="23564" spans="1:6" x14ac:dyDescent="0.3">
      <c r="A23564">
        <v>2013</v>
      </c>
      <c r="B23564" t="s">
        <v>3645</v>
      </c>
      <c r="C23564" t="str">
        <f t="shared" si="738"/>
        <v>2013-Vitoria/BA-27-2-0</v>
      </c>
      <c r="D23564" s="4">
        <v>2.6875</v>
      </c>
      <c r="E23564">
        <v>16</v>
      </c>
      <c r="F23564" t="str">
        <f t="shared" si="739"/>
        <v>27-2-0</v>
      </c>
    </row>
    <row r="23565" spans="1:6" x14ac:dyDescent="0.3">
      <c r="A23565">
        <v>2013</v>
      </c>
      <c r="B23565" t="s">
        <v>3166</v>
      </c>
      <c r="C23565" t="str">
        <f t="shared" si="738"/>
        <v>2013-Atletico/MG-27-2-1</v>
      </c>
      <c r="D23565" s="4">
        <v>3.0684979999999999</v>
      </c>
      <c r="E23565">
        <v>15</v>
      </c>
      <c r="F23565" t="str">
        <f t="shared" si="739"/>
        <v>27-2-1</v>
      </c>
    </row>
    <row r="23566" spans="1:6" x14ac:dyDescent="0.3">
      <c r="A23566">
        <v>2013</v>
      </c>
      <c r="B23566" t="s">
        <v>1852</v>
      </c>
      <c r="C23566" t="str">
        <f t="shared" si="738"/>
        <v>2013-Atletico/PR-27-2-1</v>
      </c>
      <c r="D23566" s="4">
        <v>0</v>
      </c>
      <c r="E23566">
        <v>16</v>
      </c>
      <c r="F23566" t="str">
        <f t="shared" si="739"/>
        <v>27-2-1</v>
      </c>
    </row>
    <row r="23567" spans="1:6" x14ac:dyDescent="0.3">
      <c r="A23567">
        <v>2013</v>
      </c>
      <c r="B23567" t="s">
        <v>5041</v>
      </c>
      <c r="C23567" t="str">
        <f t="shared" si="738"/>
        <v>2013-Bahia/BA-27-2-1</v>
      </c>
      <c r="D23567" s="4">
        <v>2.6666720000000002</v>
      </c>
      <c r="E23567">
        <v>16</v>
      </c>
      <c r="F23567" t="str">
        <f t="shared" si="739"/>
        <v>27-2-1</v>
      </c>
    </row>
    <row r="23568" spans="1:6" x14ac:dyDescent="0.3">
      <c r="A23568">
        <v>2013</v>
      </c>
      <c r="B23568" t="s">
        <v>1853</v>
      </c>
      <c r="C23568" t="str">
        <f t="shared" si="738"/>
        <v>2013-Botafogo/RJ-27-2-1</v>
      </c>
      <c r="D23568" s="4">
        <v>2.421055</v>
      </c>
      <c r="E23568">
        <v>16</v>
      </c>
      <c r="F23568" t="str">
        <f t="shared" si="739"/>
        <v>27-2-1</v>
      </c>
    </row>
    <row r="23569" spans="1:6" x14ac:dyDescent="0.3">
      <c r="A23569">
        <v>2013</v>
      </c>
      <c r="B23569" t="s">
        <v>1854</v>
      </c>
      <c r="C23569" t="str">
        <f t="shared" si="738"/>
        <v>2013-Corinthians/SP-27-2-1</v>
      </c>
      <c r="D23569" s="4">
        <v>2.714286</v>
      </c>
      <c r="E23569">
        <v>16</v>
      </c>
      <c r="F23569" t="str">
        <f t="shared" si="739"/>
        <v>27-2-1</v>
      </c>
    </row>
    <row r="23570" spans="1:6" x14ac:dyDescent="0.3">
      <c r="A23570">
        <v>2013</v>
      </c>
      <c r="B23570" t="s">
        <v>3646</v>
      </c>
      <c r="C23570" t="str">
        <f t="shared" si="738"/>
        <v>2013-Coritiba/PR-27-2-1</v>
      </c>
      <c r="D23570" s="4">
        <v>0</v>
      </c>
      <c r="E23570">
        <v>16</v>
      </c>
      <c r="F23570" t="str">
        <f t="shared" si="739"/>
        <v>27-2-1</v>
      </c>
    </row>
    <row r="23571" spans="1:6" x14ac:dyDescent="0.3">
      <c r="A23571">
        <v>2013</v>
      </c>
      <c r="B23571" t="s">
        <v>5249</v>
      </c>
      <c r="C23571" t="str">
        <f t="shared" si="738"/>
        <v>2013-Criciuma/SC-27-2-1</v>
      </c>
      <c r="D23571" s="4">
        <v>2.2121200000000001</v>
      </c>
      <c r="E23571">
        <v>10</v>
      </c>
      <c r="F23571" t="str">
        <f t="shared" si="739"/>
        <v>27-2-1</v>
      </c>
    </row>
    <row r="23572" spans="1:6" x14ac:dyDescent="0.3">
      <c r="A23572">
        <v>2013</v>
      </c>
      <c r="B23572" t="s">
        <v>1855</v>
      </c>
      <c r="C23572" t="str">
        <f t="shared" si="738"/>
        <v>2013-Cruzeiro/MG-27-2-1</v>
      </c>
      <c r="D23572" s="4">
        <v>3.7999990000000001</v>
      </c>
      <c r="E23572">
        <v>14</v>
      </c>
      <c r="F23572" t="str">
        <f t="shared" si="739"/>
        <v>27-2-1</v>
      </c>
    </row>
    <row r="23573" spans="1:6" x14ac:dyDescent="0.3">
      <c r="A23573">
        <v>2013</v>
      </c>
      <c r="B23573" t="s">
        <v>1857</v>
      </c>
      <c r="C23573" t="str">
        <f t="shared" si="738"/>
        <v>2013-Flamengo/RJ-27-2-1</v>
      </c>
      <c r="D23573" s="4">
        <v>6</v>
      </c>
      <c r="E23573">
        <v>16</v>
      </c>
      <c r="F23573" t="str">
        <f t="shared" si="739"/>
        <v>27-2-1</v>
      </c>
    </row>
    <row r="23574" spans="1:6" x14ac:dyDescent="0.3">
      <c r="A23574">
        <v>2013</v>
      </c>
      <c r="B23574" t="s">
        <v>1858</v>
      </c>
      <c r="C23574" t="str">
        <f t="shared" si="738"/>
        <v>2013-Fluminense/RJ-27-2-1</v>
      </c>
      <c r="D23574" s="4">
        <v>1.6666700000000001</v>
      </c>
      <c r="E23574">
        <v>8</v>
      </c>
      <c r="F23574" t="str">
        <f t="shared" si="739"/>
        <v>27-2-1</v>
      </c>
    </row>
    <row r="23575" spans="1:6" x14ac:dyDescent="0.3">
      <c r="A23575">
        <v>2013</v>
      </c>
      <c r="B23575" t="s">
        <v>1860</v>
      </c>
      <c r="C23575" t="str">
        <f t="shared" si="738"/>
        <v>2013-Goias/GO-27-2-1</v>
      </c>
      <c r="D23575" s="4">
        <v>0</v>
      </c>
      <c r="E23575">
        <v>10</v>
      </c>
      <c r="F23575" t="str">
        <f t="shared" si="739"/>
        <v>27-2-1</v>
      </c>
    </row>
    <row r="23576" spans="1:6" x14ac:dyDescent="0.3">
      <c r="A23576">
        <v>2013</v>
      </c>
      <c r="B23576" t="s">
        <v>1861</v>
      </c>
      <c r="C23576" t="str">
        <f t="shared" si="738"/>
        <v>2013-Gremio/RS-27-2-1</v>
      </c>
      <c r="D23576" s="4">
        <v>3.2</v>
      </c>
      <c r="E23576">
        <v>16</v>
      </c>
      <c r="F23576" t="str">
        <f t="shared" si="739"/>
        <v>27-2-1</v>
      </c>
    </row>
    <row r="23577" spans="1:6" x14ac:dyDescent="0.3">
      <c r="A23577">
        <v>2013</v>
      </c>
      <c r="B23577" t="s">
        <v>1862</v>
      </c>
      <c r="C23577" t="str">
        <f t="shared" si="738"/>
        <v>2013-Internacional/RS-27-2-1</v>
      </c>
      <c r="D23577" s="4">
        <v>0</v>
      </c>
      <c r="E23577">
        <v>16</v>
      </c>
      <c r="F23577" t="str">
        <f t="shared" si="739"/>
        <v>27-2-1</v>
      </c>
    </row>
    <row r="23578" spans="1:6" x14ac:dyDescent="0.3">
      <c r="A23578">
        <v>2013</v>
      </c>
      <c r="B23578" t="s">
        <v>3167</v>
      </c>
      <c r="C23578" t="str">
        <f t="shared" si="738"/>
        <v>2013-Nautico/PE-27-2-1</v>
      </c>
      <c r="D23578" s="4">
        <v>6</v>
      </c>
      <c r="E23578">
        <v>10</v>
      </c>
      <c r="F23578" t="str">
        <f t="shared" si="739"/>
        <v>27-2-1</v>
      </c>
    </row>
    <row r="23579" spans="1:6" x14ac:dyDescent="0.3">
      <c r="A23579">
        <v>2013</v>
      </c>
      <c r="B23579" t="s">
        <v>1865</v>
      </c>
      <c r="C23579" t="str">
        <f t="shared" si="738"/>
        <v>2013-Ponte Preta/SP-27-2-1</v>
      </c>
      <c r="D23579" s="4">
        <v>2</v>
      </c>
      <c r="E23579">
        <v>8</v>
      </c>
      <c r="F23579" t="str">
        <f t="shared" si="739"/>
        <v>27-2-1</v>
      </c>
    </row>
    <row r="23580" spans="1:6" x14ac:dyDescent="0.3">
      <c r="A23580">
        <v>2013</v>
      </c>
      <c r="B23580" t="s">
        <v>3647</v>
      </c>
      <c r="C23580" t="str">
        <f t="shared" si="738"/>
        <v>2013-Portuguesa/SP-27-2-1</v>
      </c>
      <c r="D23580" s="4">
        <v>2.6666720000000002</v>
      </c>
      <c r="E23580">
        <v>16</v>
      </c>
      <c r="F23580" t="str">
        <f t="shared" si="739"/>
        <v>27-2-1</v>
      </c>
    </row>
    <row r="23581" spans="1:6" x14ac:dyDescent="0.3">
      <c r="A23581">
        <v>2013</v>
      </c>
      <c r="B23581" t="s">
        <v>1867</v>
      </c>
      <c r="C23581" t="str">
        <f t="shared" si="738"/>
        <v>2013-Santos/SP-27-2-1</v>
      </c>
      <c r="D23581" s="4">
        <v>2.7272699999999999</v>
      </c>
      <c r="E23581">
        <v>16</v>
      </c>
      <c r="F23581" t="str">
        <f t="shared" si="739"/>
        <v>27-2-1</v>
      </c>
    </row>
    <row r="23582" spans="1:6" x14ac:dyDescent="0.3">
      <c r="A23582">
        <v>2013</v>
      </c>
      <c r="B23582" t="s">
        <v>1868</v>
      </c>
      <c r="C23582" t="str">
        <f t="shared" si="738"/>
        <v>2013-Sao Paulo/SP-27-2-1</v>
      </c>
      <c r="D23582" s="4">
        <v>2.2727249999999999</v>
      </c>
      <c r="E23582">
        <v>16</v>
      </c>
      <c r="F23582" t="str">
        <f t="shared" si="739"/>
        <v>27-2-1</v>
      </c>
    </row>
    <row r="23583" spans="1:6" x14ac:dyDescent="0.3">
      <c r="A23583">
        <v>2013</v>
      </c>
      <c r="B23583" t="s">
        <v>1869</v>
      </c>
      <c r="C23583" t="str">
        <f t="shared" si="738"/>
        <v>2013-Vasco/RJ-27-2-1</v>
      </c>
      <c r="D23583" s="4">
        <v>2.7894800000000002</v>
      </c>
      <c r="E23583">
        <v>14</v>
      </c>
      <c r="F23583" t="str">
        <f t="shared" si="739"/>
        <v>27-2-1</v>
      </c>
    </row>
    <row r="23584" spans="1:6" x14ac:dyDescent="0.3">
      <c r="A23584">
        <v>2013</v>
      </c>
      <c r="B23584" t="s">
        <v>3648</v>
      </c>
      <c r="C23584" t="str">
        <f t="shared" si="738"/>
        <v>2013-Vitoria/BA-27-2-1</v>
      </c>
      <c r="D23584" s="4">
        <v>2.545452</v>
      </c>
      <c r="E23584">
        <v>16</v>
      </c>
      <c r="F23584" t="str">
        <f t="shared" si="739"/>
        <v>27-2-1</v>
      </c>
    </row>
    <row r="23585" spans="1:6" x14ac:dyDescent="0.3">
      <c r="A23585">
        <v>2013</v>
      </c>
      <c r="B23585" t="s">
        <v>3169</v>
      </c>
      <c r="C23585" t="str">
        <f t="shared" si="738"/>
        <v>2013-Atletico/MG-27-3-0</v>
      </c>
      <c r="D23585" s="4">
        <v>2</v>
      </c>
      <c r="E23585">
        <v>28</v>
      </c>
      <c r="F23585" t="str">
        <f t="shared" si="739"/>
        <v>27-3-0</v>
      </c>
    </row>
    <row r="23586" spans="1:6" x14ac:dyDescent="0.3">
      <c r="A23586">
        <v>2013</v>
      </c>
      <c r="B23586" t="s">
        <v>1870</v>
      </c>
      <c r="C23586" t="str">
        <f t="shared" si="738"/>
        <v>2013-Atletico/PR-27-3-0</v>
      </c>
      <c r="D23586" s="4">
        <v>5.5</v>
      </c>
      <c r="E23586">
        <v>26</v>
      </c>
      <c r="F23586" t="str">
        <f t="shared" si="739"/>
        <v>27-3-0</v>
      </c>
    </row>
    <row r="23587" spans="1:6" x14ac:dyDescent="0.3">
      <c r="A23587">
        <v>2013</v>
      </c>
      <c r="B23587" t="s">
        <v>5043</v>
      </c>
      <c r="C23587" t="str">
        <f t="shared" si="738"/>
        <v>2013-Bahia/BA-27-3-0</v>
      </c>
      <c r="D23587" s="4">
        <v>6</v>
      </c>
      <c r="E23587">
        <v>28</v>
      </c>
      <c r="F23587" t="str">
        <f t="shared" si="739"/>
        <v>27-3-0</v>
      </c>
    </row>
    <row r="23588" spans="1:6" x14ac:dyDescent="0.3">
      <c r="A23588">
        <v>2013</v>
      </c>
      <c r="B23588" t="s">
        <v>1871</v>
      </c>
      <c r="C23588" t="str">
        <f t="shared" si="738"/>
        <v>2013-Botafogo/RJ-27-3-0</v>
      </c>
      <c r="D23588" s="4">
        <v>4.888884</v>
      </c>
      <c r="E23588">
        <v>31</v>
      </c>
      <c r="F23588" t="str">
        <f t="shared" si="739"/>
        <v>27-3-0</v>
      </c>
    </row>
    <row r="23589" spans="1:6" x14ac:dyDescent="0.3">
      <c r="A23589">
        <v>2013</v>
      </c>
      <c r="B23589" t="s">
        <v>1872</v>
      </c>
      <c r="C23589" t="str">
        <f t="shared" si="738"/>
        <v>2013-Corinthians/SP-27-3-0</v>
      </c>
      <c r="D23589" s="4">
        <v>3.8</v>
      </c>
      <c r="E23589">
        <v>19</v>
      </c>
      <c r="F23589" t="str">
        <f t="shared" si="739"/>
        <v>27-3-0</v>
      </c>
    </row>
    <row r="23590" spans="1:6" x14ac:dyDescent="0.3">
      <c r="A23590">
        <v>2013</v>
      </c>
      <c r="B23590" t="s">
        <v>3649</v>
      </c>
      <c r="C23590" t="str">
        <f t="shared" si="738"/>
        <v>2013-Coritiba/PR-27-3-0</v>
      </c>
      <c r="D23590" s="4">
        <v>3</v>
      </c>
      <c r="E23590">
        <v>28</v>
      </c>
      <c r="F23590" t="str">
        <f t="shared" si="739"/>
        <v>27-3-0</v>
      </c>
    </row>
    <row r="23591" spans="1:6" x14ac:dyDescent="0.3">
      <c r="A23591">
        <v>2013</v>
      </c>
      <c r="B23591" t="s">
        <v>5250</v>
      </c>
      <c r="C23591" t="str">
        <f t="shared" si="738"/>
        <v>2013-Criciuma/SC-27-3-0</v>
      </c>
      <c r="D23591" s="4">
        <v>5</v>
      </c>
      <c r="E23591">
        <v>22</v>
      </c>
      <c r="F23591" t="str">
        <f t="shared" si="739"/>
        <v>27-3-0</v>
      </c>
    </row>
    <row r="23592" spans="1:6" x14ac:dyDescent="0.3">
      <c r="A23592">
        <v>2013</v>
      </c>
      <c r="B23592" t="s">
        <v>1873</v>
      </c>
      <c r="C23592" t="str">
        <f t="shared" si="738"/>
        <v>2013-Cruzeiro/MG-27-3-0</v>
      </c>
      <c r="D23592" s="4">
        <v>6.1666730000000003</v>
      </c>
      <c r="E23592">
        <v>31</v>
      </c>
      <c r="F23592" t="str">
        <f t="shared" si="739"/>
        <v>27-3-0</v>
      </c>
    </row>
    <row r="23593" spans="1:6" x14ac:dyDescent="0.3">
      <c r="A23593">
        <v>2013</v>
      </c>
      <c r="B23593" t="s">
        <v>1875</v>
      </c>
      <c r="C23593" t="str">
        <f t="shared" si="738"/>
        <v>2013-Flamengo/RJ-27-3-0</v>
      </c>
      <c r="D23593" s="4">
        <v>7</v>
      </c>
      <c r="E23593">
        <v>21</v>
      </c>
      <c r="F23593" t="str">
        <f t="shared" si="739"/>
        <v>27-3-0</v>
      </c>
    </row>
    <row r="23594" spans="1:6" x14ac:dyDescent="0.3">
      <c r="A23594">
        <v>2013</v>
      </c>
      <c r="B23594" t="s">
        <v>1876</v>
      </c>
      <c r="C23594" t="str">
        <f t="shared" si="738"/>
        <v>2013-Fluminense/RJ-27-3-0</v>
      </c>
      <c r="D23594" s="4">
        <v>1</v>
      </c>
      <c r="E23594">
        <v>26</v>
      </c>
      <c r="F23594" t="str">
        <f t="shared" si="739"/>
        <v>27-3-0</v>
      </c>
    </row>
    <row r="23595" spans="1:6" x14ac:dyDescent="0.3">
      <c r="A23595">
        <v>2013</v>
      </c>
      <c r="B23595" t="s">
        <v>1878</v>
      </c>
      <c r="C23595" t="str">
        <f t="shared" si="738"/>
        <v>2013-Goias/GO-27-3-0</v>
      </c>
      <c r="D23595" s="4">
        <v>4</v>
      </c>
      <c r="E23595">
        <v>20</v>
      </c>
      <c r="F23595" t="str">
        <f t="shared" si="739"/>
        <v>27-3-0</v>
      </c>
    </row>
    <row r="23596" spans="1:6" x14ac:dyDescent="0.3">
      <c r="A23596">
        <v>2013</v>
      </c>
      <c r="B23596" t="s">
        <v>1879</v>
      </c>
      <c r="C23596" t="str">
        <f t="shared" si="738"/>
        <v>2013-Gremio/RS-27-3-0</v>
      </c>
      <c r="D23596" s="4">
        <v>5.2857089999999998</v>
      </c>
      <c r="E23596">
        <v>25</v>
      </c>
      <c r="F23596" t="str">
        <f t="shared" si="739"/>
        <v>27-3-0</v>
      </c>
    </row>
    <row r="23597" spans="1:6" x14ac:dyDescent="0.3">
      <c r="A23597">
        <v>2013</v>
      </c>
      <c r="B23597" t="s">
        <v>1880</v>
      </c>
      <c r="C23597" t="str">
        <f t="shared" si="738"/>
        <v>2013-Internacional/RS-27-3-0</v>
      </c>
      <c r="D23597" s="4">
        <v>3</v>
      </c>
      <c r="E23597">
        <v>28</v>
      </c>
      <c r="F23597" t="str">
        <f t="shared" si="739"/>
        <v>27-3-0</v>
      </c>
    </row>
    <row r="23598" spans="1:6" x14ac:dyDescent="0.3">
      <c r="A23598">
        <v>2013</v>
      </c>
      <c r="B23598" t="s">
        <v>3170</v>
      </c>
      <c r="C23598" t="str">
        <f t="shared" si="738"/>
        <v>2013-Nautico/PE-27-3-0</v>
      </c>
      <c r="D23598" s="4">
        <v>2.2000030000000002</v>
      </c>
      <c r="E23598">
        <v>8</v>
      </c>
      <c r="F23598" t="str">
        <f t="shared" si="739"/>
        <v>27-3-0</v>
      </c>
    </row>
    <row r="23599" spans="1:6" x14ac:dyDescent="0.3">
      <c r="A23599">
        <v>2013</v>
      </c>
      <c r="B23599" t="s">
        <v>1883</v>
      </c>
      <c r="C23599" t="str">
        <f t="shared" si="738"/>
        <v>2013-Ponte Preta/SP-27-3-0</v>
      </c>
      <c r="D23599" s="4">
        <v>2.75</v>
      </c>
      <c r="E23599">
        <v>16</v>
      </c>
      <c r="F23599" t="str">
        <f t="shared" si="739"/>
        <v>27-3-0</v>
      </c>
    </row>
    <row r="23600" spans="1:6" x14ac:dyDescent="0.3">
      <c r="A23600">
        <v>2013</v>
      </c>
      <c r="B23600" t="s">
        <v>3650</v>
      </c>
      <c r="C23600" t="str">
        <f t="shared" si="738"/>
        <v>2013-Portuguesa/SP-27-3-0</v>
      </c>
      <c r="D23600" s="4">
        <v>6</v>
      </c>
      <c r="E23600">
        <v>27</v>
      </c>
      <c r="F23600" t="str">
        <f t="shared" si="739"/>
        <v>27-3-0</v>
      </c>
    </row>
    <row r="23601" spans="1:6" x14ac:dyDescent="0.3">
      <c r="A23601">
        <v>2013</v>
      </c>
      <c r="B23601" t="s">
        <v>1885</v>
      </c>
      <c r="C23601" t="str">
        <f t="shared" si="738"/>
        <v>2013-Santos/SP-27-3-0</v>
      </c>
      <c r="D23601" s="4">
        <v>3.9</v>
      </c>
      <c r="E23601">
        <v>23</v>
      </c>
      <c r="F23601" t="str">
        <f t="shared" si="739"/>
        <v>27-3-0</v>
      </c>
    </row>
    <row r="23602" spans="1:6" x14ac:dyDescent="0.3">
      <c r="A23602">
        <v>2013</v>
      </c>
      <c r="B23602" t="s">
        <v>1886</v>
      </c>
      <c r="C23602" t="str">
        <f t="shared" si="738"/>
        <v>2013-Sao Paulo/SP-27-3-0</v>
      </c>
      <c r="D23602" s="4">
        <v>4.2</v>
      </c>
      <c r="E23602">
        <v>23</v>
      </c>
      <c r="F23602" t="str">
        <f t="shared" si="739"/>
        <v>27-3-0</v>
      </c>
    </row>
    <row r="23603" spans="1:6" x14ac:dyDescent="0.3">
      <c r="A23603">
        <v>2013</v>
      </c>
      <c r="B23603" t="s">
        <v>1887</v>
      </c>
      <c r="C23603" t="str">
        <f t="shared" si="738"/>
        <v>2013-Vasco/RJ-27-3-0</v>
      </c>
      <c r="D23603" s="4">
        <v>7</v>
      </c>
      <c r="E23603">
        <v>23</v>
      </c>
      <c r="F23603" t="str">
        <f t="shared" si="739"/>
        <v>27-3-0</v>
      </c>
    </row>
    <row r="23604" spans="1:6" x14ac:dyDescent="0.3">
      <c r="A23604">
        <v>2013</v>
      </c>
      <c r="B23604" t="s">
        <v>3651</v>
      </c>
      <c r="C23604" t="str">
        <f t="shared" si="738"/>
        <v>2013-Vitoria/BA-27-3-0</v>
      </c>
      <c r="D23604" s="4">
        <v>3.4444409999999999</v>
      </c>
      <c r="E23604">
        <v>19</v>
      </c>
      <c r="F23604" t="str">
        <f t="shared" si="739"/>
        <v>27-3-0</v>
      </c>
    </row>
    <row r="23605" spans="1:6" x14ac:dyDescent="0.3">
      <c r="A23605">
        <v>2013</v>
      </c>
      <c r="B23605" t="s">
        <v>3172</v>
      </c>
      <c r="C23605" t="str">
        <f t="shared" si="738"/>
        <v>2013-Atletico/MG-27-3-1</v>
      </c>
      <c r="D23605" s="4">
        <v>6</v>
      </c>
      <c r="E23605">
        <v>25</v>
      </c>
      <c r="F23605" t="str">
        <f t="shared" si="739"/>
        <v>27-3-1</v>
      </c>
    </row>
    <row r="23606" spans="1:6" x14ac:dyDescent="0.3">
      <c r="A23606">
        <v>2013</v>
      </c>
      <c r="B23606" t="s">
        <v>1888</v>
      </c>
      <c r="C23606" t="str">
        <f t="shared" si="738"/>
        <v>2013-Atletico/PR-27-3-1</v>
      </c>
      <c r="D23606" s="4">
        <v>3</v>
      </c>
      <c r="E23606">
        <v>29</v>
      </c>
      <c r="F23606" t="str">
        <f t="shared" si="739"/>
        <v>27-3-1</v>
      </c>
    </row>
    <row r="23607" spans="1:6" x14ac:dyDescent="0.3">
      <c r="A23607">
        <v>2013</v>
      </c>
      <c r="B23607" t="s">
        <v>5045</v>
      </c>
      <c r="C23607" t="str">
        <f t="shared" si="738"/>
        <v>2013-Bahia/BA-27-3-1</v>
      </c>
      <c r="D23607" s="4">
        <v>3.777774</v>
      </c>
      <c r="E23607">
        <v>23</v>
      </c>
      <c r="F23607" t="str">
        <f t="shared" si="739"/>
        <v>27-3-1</v>
      </c>
    </row>
    <row r="23608" spans="1:6" x14ac:dyDescent="0.3">
      <c r="A23608">
        <v>2013</v>
      </c>
      <c r="B23608" t="s">
        <v>1889</v>
      </c>
      <c r="C23608" t="str">
        <f t="shared" si="738"/>
        <v>2013-Botafogo/RJ-27-3-1</v>
      </c>
      <c r="D23608" s="4">
        <v>1</v>
      </c>
      <c r="E23608">
        <v>33</v>
      </c>
      <c r="F23608" t="str">
        <f t="shared" si="739"/>
        <v>27-3-1</v>
      </c>
    </row>
    <row r="23609" spans="1:6" x14ac:dyDescent="0.3">
      <c r="A23609">
        <v>2013</v>
      </c>
      <c r="B23609" t="s">
        <v>1890</v>
      </c>
      <c r="C23609" t="str">
        <f t="shared" si="738"/>
        <v>2013-Corinthians/SP-27-3-1</v>
      </c>
      <c r="D23609" s="4">
        <v>4.125</v>
      </c>
      <c r="E23609">
        <v>17</v>
      </c>
      <c r="F23609" t="str">
        <f t="shared" si="739"/>
        <v>27-3-1</v>
      </c>
    </row>
    <row r="23610" spans="1:6" x14ac:dyDescent="0.3">
      <c r="A23610">
        <v>2013</v>
      </c>
      <c r="B23610" t="s">
        <v>3652</v>
      </c>
      <c r="C23610" t="str">
        <f t="shared" si="738"/>
        <v>2013-Coritiba/PR-27-3-1</v>
      </c>
      <c r="D23610" s="4">
        <v>0</v>
      </c>
      <c r="E23610">
        <v>23</v>
      </c>
      <c r="F23610" t="str">
        <f t="shared" si="739"/>
        <v>27-3-1</v>
      </c>
    </row>
    <row r="23611" spans="1:6" x14ac:dyDescent="0.3">
      <c r="A23611">
        <v>2013</v>
      </c>
      <c r="B23611" t="s">
        <v>5251</v>
      </c>
      <c r="C23611" t="str">
        <f t="shared" si="738"/>
        <v>2013-Criciuma/SC-27-3-1</v>
      </c>
      <c r="D23611" s="4">
        <v>2</v>
      </c>
      <c r="E23611">
        <v>16</v>
      </c>
      <c r="F23611" t="str">
        <f t="shared" si="739"/>
        <v>27-3-1</v>
      </c>
    </row>
    <row r="23612" spans="1:6" x14ac:dyDescent="0.3">
      <c r="A23612">
        <v>2013</v>
      </c>
      <c r="B23612" t="s">
        <v>1891</v>
      </c>
      <c r="C23612" t="str">
        <f t="shared" si="738"/>
        <v>2013-Cruzeiro/MG-27-3-1</v>
      </c>
      <c r="D23612" s="4">
        <v>7.125</v>
      </c>
      <c r="E23612">
        <v>26</v>
      </c>
      <c r="F23612" t="str">
        <f t="shared" si="739"/>
        <v>27-3-1</v>
      </c>
    </row>
    <row r="23613" spans="1:6" x14ac:dyDescent="0.3">
      <c r="A23613">
        <v>2013</v>
      </c>
      <c r="B23613" t="s">
        <v>1893</v>
      </c>
      <c r="C23613" t="str">
        <f t="shared" si="738"/>
        <v>2013-Flamengo/RJ-27-3-1</v>
      </c>
      <c r="D23613" s="4">
        <v>7</v>
      </c>
      <c r="E23613">
        <v>25</v>
      </c>
      <c r="F23613" t="str">
        <f t="shared" si="739"/>
        <v>27-3-1</v>
      </c>
    </row>
    <row r="23614" spans="1:6" x14ac:dyDescent="0.3">
      <c r="A23614">
        <v>2013</v>
      </c>
      <c r="B23614" t="s">
        <v>1894</v>
      </c>
      <c r="C23614" t="str">
        <f t="shared" si="738"/>
        <v>2013-Fluminense/RJ-27-3-1</v>
      </c>
      <c r="D23614" s="4">
        <v>7</v>
      </c>
      <c r="E23614">
        <v>27</v>
      </c>
      <c r="F23614" t="str">
        <f t="shared" si="739"/>
        <v>27-3-1</v>
      </c>
    </row>
    <row r="23615" spans="1:6" x14ac:dyDescent="0.3">
      <c r="A23615">
        <v>2013</v>
      </c>
      <c r="B23615" t="s">
        <v>1896</v>
      </c>
      <c r="C23615" t="str">
        <f t="shared" si="738"/>
        <v>2013-Goias/GO-27-3-1</v>
      </c>
      <c r="D23615" s="4">
        <v>3.5714250000000001</v>
      </c>
      <c r="E23615">
        <v>22</v>
      </c>
      <c r="F23615" t="str">
        <f t="shared" si="739"/>
        <v>27-3-1</v>
      </c>
    </row>
    <row r="23616" spans="1:6" x14ac:dyDescent="0.3">
      <c r="A23616">
        <v>2013</v>
      </c>
      <c r="B23616" t="s">
        <v>1897</v>
      </c>
      <c r="C23616" t="str">
        <f t="shared" si="738"/>
        <v>2013-Gremio/RS-27-3-1</v>
      </c>
      <c r="D23616" s="4">
        <v>6.5</v>
      </c>
      <c r="E23616">
        <v>26</v>
      </c>
      <c r="F23616" t="str">
        <f t="shared" si="739"/>
        <v>27-3-1</v>
      </c>
    </row>
    <row r="23617" spans="1:6" x14ac:dyDescent="0.3">
      <c r="A23617">
        <v>2013</v>
      </c>
      <c r="B23617" t="s">
        <v>1898</v>
      </c>
      <c r="C23617" t="str">
        <f t="shared" si="738"/>
        <v>2013-Internacional/RS-27-3-1</v>
      </c>
      <c r="D23617" s="4">
        <v>3</v>
      </c>
      <c r="E23617">
        <v>34</v>
      </c>
      <c r="F23617" t="str">
        <f t="shared" si="739"/>
        <v>27-3-1</v>
      </c>
    </row>
    <row r="23618" spans="1:6" x14ac:dyDescent="0.3">
      <c r="A23618">
        <v>2013</v>
      </c>
      <c r="B23618" t="s">
        <v>3173</v>
      </c>
      <c r="C23618" t="str">
        <f t="shared" si="738"/>
        <v>2013-Nautico/PE-27-3-1</v>
      </c>
      <c r="D23618" s="4">
        <v>6</v>
      </c>
      <c r="E23618">
        <v>11</v>
      </c>
      <c r="F23618" t="str">
        <f t="shared" si="739"/>
        <v>27-3-1</v>
      </c>
    </row>
    <row r="23619" spans="1:6" x14ac:dyDescent="0.3">
      <c r="A23619">
        <v>2013</v>
      </c>
      <c r="B23619" t="s">
        <v>1901</v>
      </c>
      <c r="C23619" t="str">
        <f t="shared" ref="C23619:C23682" si="740">A23619&amp;"-"&amp;B23619</f>
        <v>2013-Ponte Preta/SP-27-3-1</v>
      </c>
      <c r="D23619" s="4">
        <v>2.666668</v>
      </c>
      <c r="E23619">
        <v>7</v>
      </c>
      <c r="F23619" t="str">
        <f t="shared" ref="F23619:F23682" si="741">RIGHT(B23619,LEN(C23619)-FIND("-",C23619,6))</f>
        <v>27-3-1</v>
      </c>
    </row>
    <row r="23620" spans="1:6" x14ac:dyDescent="0.3">
      <c r="A23620">
        <v>2013</v>
      </c>
      <c r="B23620" t="s">
        <v>3653</v>
      </c>
      <c r="C23620" t="str">
        <f t="shared" si="740"/>
        <v>2013-Portuguesa/SP-27-3-1</v>
      </c>
      <c r="D23620" s="4">
        <v>6</v>
      </c>
      <c r="E23620">
        <v>22</v>
      </c>
      <c r="F23620" t="str">
        <f t="shared" si="741"/>
        <v>27-3-1</v>
      </c>
    </row>
    <row r="23621" spans="1:6" x14ac:dyDescent="0.3">
      <c r="A23621">
        <v>2013</v>
      </c>
      <c r="B23621" t="s">
        <v>1903</v>
      </c>
      <c r="C23621" t="str">
        <f t="shared" si="740"/>
        <v>2013-Santos/SP-27-3-1</v>
      </c>
      <c r="D23621" s="4">
        <v>4.0000030000000004</v>
      </c>
      <c r="E23621">
        <v>19</v>
      </c>
      <c r="F23621" t="str">
        <f t="shared" si="741"/>
        <v>27-3-1</v>
      </c>
    </row>
    <row r="23622" spans="1:6" x14ac:dyDescent="0.3">
      <c r="A23622">
        <v>2013</v>
      </c>
      <c r="B23622" t="s">
        <v>1904</v>
      </c>
      <c r="C23622" t="str">
        <f t="shared" si="740"/>
        <v>2013-Sao Paulo/SP-27-3-1</v>
      </c>
      <c r="D23622" s="4">
        <v>6</v>
      </c>
      <c r="E23622">
        <v>28</v>
      </c>
      <c r="F23622" t="str">
        <f t="shared" si="741"/>
        <v>27-3-1</v>
      </c>
    </row>
    <row r="23623" spans="1:6" x14ac:dyDescent="0.3">
      <c r="A23623">
        <v>2013</v>
      </c>
      <c r="B23623" t="s">
        <v>1905</v>
      </c>
      <c r="C23623" t="str">
        <f t="shared" si="740"/>
        <v>2013-Vasco/RJ-27-3-1</v>
      </c>
      <c r="D23623" s="4">
        <v>2.6923110000000001</v>
      </c>
      <c r="E23623">
        <v>13</v>
      </c>
      <c r="F23623" t="str">
        <f t="shared" si="741"/>
        <v>27-3-1</v>
      </c>
    </row>
    <row r="23624" spans="1:6" x14ac:dyDescent="0.3">
      <c r="A23624">
        <v>2013</v>
      </c>
      <c r="B23624" t="s">
        <v>3654</v>
      </c>
      <c r="C23624" t="str">
        <f t="shared" si="740"/>
        <v>2013-Vitoria/BA-27-3-1</v>
      </c>
      <c r="D23624" s="4">
        <v>3.4444409999999999</v>
      </c>
      <c r="E23624">
        <v>19</v>
      </c>
      <c r="F23624" t="str">
        <f t="shared" si="741"/>
        <v>27-3-1</v>
      </c>
    </row>
    <row r="23625" spans="1:6" x14ac:dyDescent="0.3">
      <c r="A23625">
        <v>2013</v>
      </c>
      <c r="B23625" t="s">
        <v>3175</v>
      </c>
      <c r="C23625" t="str">
        <f t="shared" si="740"/>
        <v>2013-Atletico/MG-27-3-2</v>
      </c>
      <c r="D23625" s="4">
        <v>4.4285670000000001</v>
      </c>
      <c r="E23625">
        <v>25</v>
      </c>
      <c r="F23625" t="str">
        <f t="shared" si="741"/>
        <v>27-3-2</v>
      </c>
    </row>
    <row r="23626" spans="1:6" x14ac:dyDescent="0.3">
      <c r="A23626">
        <v>2013</v>
      </c>
      <c r="B23626" t="s">
        <v>1906</v>
      </c>
      <c r="C23626" t="str">
        <f t="shared" si="740"/>
        <v>2013-Atletico/PR-27-3-2</v>
      </c>
      <c r="D23626" s="4">
        <v>3</v>
      </c>
      <c r="E23626">
        <v>22</v>
      </c>
      <c r="F23626" t="str">
        <f t="shared" si="741"/>
        <v>27-3-2</v>
      </c>
    </row>
    <row r="23627" spans="1:6" x14ac:dyDescent="0.3">
      <c r="A23627">
        <v>2013</v>
      </c>
      <c r="B23627" t="s">
        <v>5047</v>
      </c>
      <c r="C23627" t="str">
        <f t="shared" si="740"/>
        <v>2013-Bahia/BA-27-3-2</v>
      </c>
      <c r="D23627" s="4">
        <v>3.5000070000000001</v>
      </c>
      <c r="E23627">
        <v>21</v>
      </c>
      <c r="F23627" t="str">
        <f t="shared" si="741"/>
        <v>27-3-2</v>
      </c>
    </row>
    <row r="23628" spans="1:6" x14ac:dyDescent="0.3">
      <c r="A23628">
        <v>2013</v>
      </c>
      <c r="B23628" t="s">
        <v>1907</v>
      </c>
      <c r="C23628" t="str">
        <f t="shared" si="740"/>
        <v>2013-Botafogo/RJ-27-3-2</v>
      </c>
      <c r="D23628" s="4">
        <v>1</v>
      </c>
      <c r="E23628">
        <v>23</v>
      </c>
      <c r="F23628" t="str">
        <f t="shared" si="741"/>
        <v>27-3-2</v>
      </c>
    </row>
    <row r="23629" spans="1:6" x14ac:dyDescent="0.3">
      <c r="A23629">
        <v>2013</v>
      </c>
      <c r="B23629" t="s">
        <v>1908</v>
      </c>
      <c r="C23629" t="str">
        <f t="shared" si="740"/>
        <v>2013-Corinthians/SP-27-3-2</v>
      </c>
      <c r="D23629" s="4">
        <v>3.3333400000000002</v>
      </c>
      <c r="E23629">
        <v>16</v>
      </c>
      <c r="F23629" t="str">
        <f t="shared" si="741"/>
        <v>27-3-2</v>
      </c>
    </row>
    <row r="23630" spans="1:6" x14ac:dyDescent="0.3">
      <c r="A23630">
        <v>2013</v>
      </c>
      <c r="B23630" t="s">
        <v>3655</v>
      </c>
      <c r="C23630" t="str">
        <f t="shared" si="740"/>
        <v>2013-Coritiba/PR-27-3-2</v>
      </c>
      <c r="D23630" s="4">
        <v>2.3333309999999998</v>
      </c>
      <c r="E23630">
        <v>22</v>
      </c>
      <c r="F23630" t="str">
        <f t="shared" si="741"/>
        <v>27-3-2</v>
      </c>
    </row>
    <row r="23631" spans="1:6" x14ac:dyDescent="0.3">
      <c r="A23631">
        <v>2013</v>
      </c>
      <c r="B23631" t="s">
        <v>5252</v>
      </c>
      <c r="C23631" t="str">
        <f t="shared" si="740"/>
        <v>2013-Criciuma/SC-27-3-2</v>
      </c>
      <c r="D23631" s="4">
        <v>1</v>
      </c>
      <c r="E23631">
        <v>14</v>
      </c>
      <c r="F23631" t="str">
        <f t="shared" si="741"/>
        <v>27-3-2</v>
      </c>
    </row>
    <row r="23632" spans="1:6" x14ac:dyDescent="0.3">
      <c r="A23632">
        <v>2013</v>
      </c>
      <c r="B23632" t="s">
        <v>1909</v>
      </c>
      <c r="C23632" t="str">
        <f t="shared" si="740"/>
        <v>2013-Cruzeiro/MG-27-3-2</v>
      </c>
      <c r="D23632" s="4">
        <v>7.25</v>
      </c>
      <c r="E23632">
        <v>31</v>
      </c>
      <c r="F23632" t="str">
        <f t="shared" si="741"/>
        <v>27-3-2</v>
      </c>
    </row>
    <row r="23633" spans="1:6" x14ac:dyDescent="0.3">
      <c r="A23633">
        <v>2013</v>
      </c>
      <c r="B23633" t="s">
        <v>1911</v>
      </c>
      <c r="C23633" t="str">
        <f t="shared" si="740"/>
        <v>2013-Flamengo/RJ-27-3-2</v>
      </c>
      <c r="D23633" s="4">
        <v>3.7692269999999999</v>
      </c>
      <c r="E23633">
        <v>17</v>
      </c>
      <c r="F23633" t="str">
        <f t="shared" si="741"/>
        <v>27-3-2</v>
      </c>
    </row>
    <row r="23634" spans="1:6" x14ac:dyDescent="0.3">
      <c r="A23634">
        <v>2013</v>
      </c>
      <c r="B23634" t="s">
        <v>1912</v>
      </c>
      <c r="C23634" t="str">
        <f t="shared" si="740"/>
        <v>2013-Fluminense/RJ-27-3-2</v>
      </c>
      <c r="D23634" s="4">
        <v>5</v>
      </c>
      <c r="E23634">
        <v>27</v>
      </c>
      <c r="F23634" t="str">
        <f t="shared" si="741"/>
        <v>27-3-2</v>
      </c>
    </row>
    <row r="23635" spans="1:6" x14ac:dyDescent="0.3">
      <c r="A23635">
        <v>2013</v>
      </c>
      <c r="B23635" t="s">
        <v>1914</v>
      </c>
      <c r="C23635" t="str">
        <f t="shared" si="740"/>
        <v>2013-Goias/GO-27-3-2</v>
      </c>
      <c r="D23635" s="4">
        <v>3</v>
      </c>
      <c r="E23635">
        <v>14</v>
      </c>
      <c r="F23635" t="str">
        <f t="shared" si="741"/>
        <v>27-3-2</v>
      </c>
    </row>
    <row r="23636" spans="1:6" x14ac:dyDescent="0.3">
      <c r="A23636">
        <v>2013</v>
      </c>
      <c r="B23636" t="s">
        <v>1915</v>
      </c>
      <c r="C23636" t="str">
        <f t="shared" si="740"/>
        <v>2013-Gremio/RS-27-3-2</v>
      </c>
      <c r="D23636" s="4">
        <v>7</v>
      </c>
      <c r="E23636">
        <v>34</v>
      </c>
      <c r="F23636" t="str">
        <f t="shared" si="741"/>
        <v>27-3-2</v>
      </c>
    </row>
    <row r="23637" spans="1:6" x14ac:dyDescent="0.3">
      <c r="A23637">
        <v>2013</v>
      </c>
      <c r="B23637" t="s">
        <v>1916</v>
      </c>
      <c r="C23637" t="str">
        <f t="shared" si="740"/>
        <v>2013-Internacional/RS-27-3-2</v>
      </c>
      <c r="D23637" s="4">
        <v>0</v>
      </c>
      <c r="E23637">
        <v>22</v>
      </c>
      <c r="F23637" t="str">
        <f t="shared" si="741"/>
        <v>27-3-2</v>
      </c>
    </row>
    <row r="23638" spans="1:6" x14ac:dyDescent="0.3">
      <c r="A23638">
        <v>2013</v>
      </c>
      <c r="B23638" t="s">
        <v>3176</v>
      </c>
      <c r="C23638" t="str">
        <f t="shared" si="740"/>
        <v>2013-Nautico/PE-27-3-2</v>
      </c>
      <c r="D23638" s="4">
        <v>7</v>
      </c>
      <c r="E23638">
        <v>17</v>
      </c>
      <c r="F23638" t="str">
        <f t="shared" si="741"/>
        <v>27-3-2</v>
      </c>
    </row>
    <row r="23639" spans="1:6" x14ac:dyDescent="0.3">
      <c r="A23639">
        <v>2013</v>
      </c>
      <c r="B23639" t="s">
        <v>1919</v>
      </c>
      <c r="C23639" t="str">
        <f t="shared" si="740"/>
        <v>2013-Ponte Preta/SP-27-3-2</v>
      </c>
      <c r="D23639" s="4">
        <v>3</v>
      </c>
      <c r="E23639">
        <v>12</v>
      </c>
      <c r="F23639" t="str">
        <f t="shared" si="741"/>
        <v>27-3-2</v>
      </c>
    </row>
    <row r="23640" spans="1:6" x14ac:dyDescent="0.3">
      <c r="A23640">
        <v>2013</v>
      </c>
      <c r="B23640" t="s">
        <v>3656</v>
      </c>
      <c r="C23640" t="str">
        <f t="shared" si="740"/>
        <v>2013-Portuguesa/SP-27-3-2</v>
      </c>
      <c r="D23640" s="4">
        <v>6</v>
      </c>
      <c r="E23640">
        <v>18</v>
      </c>
      <c r="F23640" t="str">
        <f t="shared" si="741"/>
        <v>27-3-2</v>
      </c>
    </row>
    <row r="23641" spans="1:6" x14ac:dyDescent="0.3">
      <c r="A23641">
        <v>2013</v>
      </c>
      <c r="B23641" t="s">
        <v>1921</v>
      </c>
      <c r="C23641" t="str">
        <f t="shared" si="740"/>
        <v>2013-Santos/SP-27-3-2</v>
      </c>
      <c r="D23641" s="4">
        <v>4.857138</v>
      </c>
      <c r="E23641">
        <v>30</v>
      </c>
      <c r="F23641" t="str">
        <f t="shared" si="741"/>
        <v>27-3-2</v>
      </c>
    </row>
    <row r="23642" spans="1:6" x14ac:dyDescent="0.3">
      <c r="A23642">
        <v>2013</v>
      </c>
      <c r="B23642" t="s">
        <v>1922</v>
      </c>
      <c r="C23642" t="str">
        <f t="shared" si="740"/>
        <v>2013-Sao Paulo/SP-27-3-2</v>
      </c>
      <c r="D23642" s="4">
        <v>3.5454509999999999</v>
      </c>
      <c r="E23642">
        <v>26</v>
      </c>
      <c r="F23642" t="str">
        <f t="shared" si="741"/>
        <v>27-3-2</v>
      </c>
    </row>
    <row r="23643" spans="1:6" x14ac:dyDescent="0.3">
      <c r="A23643">
        <v>2013</v>
      </c>
      <c r="B23643" t="s">
        <v>1923</v>
      </c>
      <c r="C23643" t="str">
        <f t="shared" si="740"/>
        <v>2013-Vasco/RJ-27-3-2</v>
      </c>
      <c r="D23643" s="4">
        <v>1.9999979999999999</v>
      </c>
      <c r="E23643">
        <v>17</v>
      </c>
      <c r="F23643" t="str">
        <f t="shared" si="741"/>
        <v>27-3-2</v>
      </c>
    </row>
    <row r="23644" spans="1:6" x14ac:dyDescent="0.3">
      <c r="A23644">
        <v>2013</v>
      </c>
      <c r="B23644" t="s">
        <v>3657</v>
      </c>
      <c r="C23644" t="str">
        <f t="shared" si="740"/>
        <v>2013-Vitoria/BA-27-3-2</v>
      </c>
      <c r="D23644" s="4">
        <v>1</v>
      </c>
      <c r="E23644">
        <v>23</v>
      </c>
      <c r="F23644" t="str">
        <f t="shared" si="741"/>
        <v>27-3-2</v>
      </c>
    </row>
    <row r="23645" spans="1:6" x14ac:dyDescent="0.3">
      <c r="A23645">
        <v>2013</v>
      </c>
      <c r="B23645" t="s">
        <v>3178</v>
      </c>
      <c r="C23645" t="str">
        <f t="shared" si="740"/>
        <v>2013-Atletico/MG-27-4-0</v>
      </c>
      <c r="D23645" s="4">
        <v>9</v>
      </c>
      <c r="E23645">
        <v>28</v>
      </c>
      <c r="F23645" t="str">
        <f t="shared" si="741"/>
        <v>27-4-0</v>
      </c>
    </row>
    <row r="23646" spans="1:6" x14ac:dyDescent="0.3">
      <c r="A23646">
        <v>2013</v>
      </c>
      <c r="B23646" t="s">
        <v>1924</v>
      </c>
      <c r="C23646" t="str">
        <f t="shared" si="740"/>
        <v>2013-Atletico/PR-27-4-0</v>
      </c>
      <c r="D23646" s="4">
        <v>6</v>
      </c>
      <c r="E23646">
        <v>33</v>
      </c>
      <c r="F23646" t="str">
        <f t="shared" si="741"/>
        <v>27-4-0</v>
      </c>
    </row>
    <row r="23647" spans="1:6" x14ac:dyDescent="0.3">
      <c r="A23647">
        <v>2013</v>
      </c>
      <c r="B23647" t="s">
        <v>5049</v>
      </c>
      <c r="C23647" t="str">
        <f t="shared" si="740"/>
        <v>2013-Bahia/BA-27-4-0</v>
      </c>
      <c r="D23647" s="4">
        <v>8</v>
      </c>
      <c r="E23647">
        <v>32</v>
      </c>
      <c r="F23647" t="str">
        <f t="shared" si="741"/>
        <v>27-4-0</v>
      </c>
    </row>
    <row r="23648" spans="1:6" x14ac:dyDescent="0.3">
      <c r="A23648">
        <v>2013</v>
      </c>
      <c r="B23648" t="s">
        <v>1925</v>
      </c>
      <c r="C23648" t="str">
        <f t="shared" si="740"/>
        <v>2013-Botafogo/RJ-27-4-0</v>
      </c>
      <c r="D23648" s="4">
        <v>3</v>
      </c>
      <c r="E23648">
        <v>42</v>
      </c>
      <c r="F23648" t="str">
        <f t="shared" si="741"/>
        <v>27-4-0</v>
      </c>
    </row>
    <row r="23649" spans="1:6" x14ac:dyDescent="0.3">
      <c r="A23649">
        <v>2013</v>
      </c>
      <c r="B23649" t="s">
        <v>1926</v>
      </c>
      <c r="C23649" t="str">
        <f t="shared" si="740"/>
        <v>2013-Corinthians/SP-27-4-0</v>
      </c>
      <c r="D23649" s="4">
        <v>1</v>
      </c>
      <c r="E23649">
        <v>18</v>
      </c>
      <c r="F23649" t="str">
        <f t="shared" si="741"/>
        <v>27-4-0</v>
      </c>
    </row>
    <row r="23650" spans="1:6" x14ac:dyDescent="0.3">
      <c r="A23650">
        <v>2013</v>
      </c>
      <c r="B23650" t="s">
        <v>3658</v>
      </c>
      <c r="C23650" t="str">
        <f t="shared" si="740"/>
        <v>2013-Coritiba/PR-27-4-0</v>
      </c>
      <c r="D23650" s="4">
        <v>3</v>
      </c>
      <c r="E23650">
        <v>23</v>
      </c>
      <c r="F23650" t="str">
        <f t="shared" si="741"/>
        <v>27-4-0</v>
      </c>
    </row>
    <row r="23651" spans="1:6" x14ac:dyDescent="0.3">
      <c r="A23651">
        <v>2013</v>
      </c>
      <c r="B23651" t="s">
        <v>5253</v>
      </c>
      <c r="C23651" t="str">
        <f t="shared" si="740"/>
        <v>2013-Criciuma/SC-27-4-0</v>
      </c>
      <c r="D23651" s="4">
        <v>0</v>
      </c>
      <c r="E23651">
        <v>18</v>
      </c>
      <c r="F23651" t="str">
        <f t="shared" si="741"/>
        <v>27-4-0</v>
      </c>
    </row>
    <row r="23652" spans="1:6" x14ac:dyDescent="0.3">
      <c r="A23652">
        <v>2013</v>
      </c>
      <c r="B23652" t="s">
        <v>1927</v>
      </c>
      <c r="C23652" t="str">
        <f t="shared" si="740"/>
        <v>2013-Cruzeiro/MG-27-4-0</v>
      </c>
      <c r="D23652" s="4">
        <v>10</v>
      </c>
      <c r="E23652">
        <v>46</v>
      </c>
      <c r="F23652" t="str">
        <f t="shared" si="741"/>
        <v>27-4-0</v>
      </c>
    </row>
    <row r="23653" spans="1:6" x14ac:dyDescent="0.3">
      <c r="A23653">
        <v>2013</v>
      </c>
      <c r="B23653" t="s">
        <v>1929</v>
      </c>
      <c r="C23653" t="str">
        <f t="shared" si="740"/>
        <v>2013-Flamengo/RJ-27-4-0</v>
      </c>
      <c r="D23653" s="4">
        <v>6</v>
      </c>
      <c r="E23653">
        <v>20</v>
      </c>
      <c r="F23653" t="str">
        <f t="shared" si="741"/>
        <v>27-4-0</v>
      </c>
    </row>
    <row r="23654" spans="1:6" x14ac:dyDescent="0.3">
      <c r="A23654">
        <v>2013</v>
      </c>
      <c r="B23654" t="s">
        <v>1930</v>
      </c>
      <c r="C23654" t="str">
        <f t="shared" si="740"/>
        <v>2013-Fluminense/RJ-27-4-0</v>
      </c>
      <c r="D23654" s="4">
        <v>2</v>
      </c>
      <c r="E23654">
        <v>30</v>
      </c>
      <c r="F23654" t="str">
        <f t="shared" si="741"/>
        <v>27-4-0</v>
      </c>
    </row>
    <row r="23655" spans="1:6" x14ac:dyDescent="0.3">
      <c r="A23655">
        <v>2013</v>
      </c>
      <c r="B23655" t="s">
        <v>1932</v>
      </c>
      <c r="C23655" t="str">
        <f t="shared" si="740"/>
        <v>2013-Goias/GO-27-4-0</v>
      </c>
      <c r="D23655" s="4">
        <v>5.6666610000000004</v>
      </c>
      <c r="E23655">
        <v>22</v>
      </c>
      <c r="F23655" t="str">
        <f t="shared" si="741"/>
        <v>27-4-0</v>
      </c>
    </row>
    <row r="23656" spans="1:6" x14ac:dyDescent="0.3">
      <c r="A23656">
        <v>2013</v>
      </c>
      <c r="B23656" t="s">
        <v>1933</v>
      </c>
      <c r="C23656" t="str">
        <f t="shared" si="740"/>
        <v>2013-Gremio/RS-27-4-0</v>
      </c>
      <c r="D23656" s="4">
        <v>7.4</v>
      </c>
      <c r="E23656">
        <v>37</v>
      </c>
      <c r="F23656" t="str">
        <f t="shared" si="741"/>
        <v>27-4-0</v>
      </c>
    </row>
    <row r="23657" spans="1:6" x14ac:dyDescent="0.3">
      <c r="A23657">
        <v>2013</v>
      </c>
      <c r="B23657" t="s">
        <v>1934</v>
      </c>
      <c r="C23657" t="str">
        <f t="shared" si="740"/>
        <v>2013-Internacional/RS-27-4-0</v>
      </c>
      <c r="D23657" s="4">
        <v>3</v>
      </c>
      <c r="E23657">
        <v>34</v>
      </c>
      <c r="F23657" t="str">
        <f t="shared" si="741"/>
        <v>27-4-0</v>
      </c>
    </row>
    <row r="23658" spans="1:6" x14ac:dyDescent="0.3">
      <c r="A23658">
        <v>2013</v>
      </c>
      <c r="B23658" t="s">
        <v>3179</v>
      </c>
      <c r="C23658" t="str">
        <f t="shared" si="740"/>
        <v>2013-Nautico/PE-27-4-0</v>
      </c>
      <c r="D23658" s="4">
        <v>1.6666650000000001</v>
      </c>
      <c r="E23658">
        <v>5</v>
      </c>
      <c r="F23658" t="str">
        <f t="shared" si="741"/>
        <v>27-4-0</v>
      </c>
    </row>
    <row r="23659" spans="1:6" x14ac:dyDescent="0.3">
      <c r="A23659">
        <v>2013</v>
      </c>
      <c r="B23659" t="s">
        <v>1937</v>
      </c>
      <c r="C23659" t="str">
        <f t="shared" si="740"/>
        <v>2013-Ponte Preta/SP-27-4-0</v>
      </c>
      <c r="D23659" s="4">
        <v>7</v>
      </c>
      <c r="E23659">
        <v>19</v>
      </c>
      <c r="F23659" t="str">
        <f t="shared" si="741"/>
        <v>27-4-0</v>
      </c>
    </row>
    <row r="23660" spans="1:6" x14ac:dyDescent="0.3">
      <c r="A23660">
        <v>2013</v>
      </c>
      <c r="B23660" t="s">
        <v>3659</v>
      </c>
      <c r="C23660" t="str">
        <f t="shared" si="740"/>
        <v>2013-Portuguesa/SP-27-4-0</v>
      </c>
      <c r="D23660" s="4">
        <v>9</v>
      </c>
      <c r="E23660">
        <v>20</v>
      </c>
      <c r="F23660" t="str">
        <f t="shared" si="741"/>
        <v>27-4-0</v>
      </c>
    </row>
    <row r="23661" spans="1:6" x14ac:dyDescent="0.3">
      <c r="A23661">
        <v>2013</v>
      </c>
      <c r="B23661" t="s">
        <v>1939</v>
      </c>
      <c r="C23661" t="str">
        <f t="shared" si="740"/>
        <v>2013-Santos/SP-27-4-0</v>
      </c>
      <c r="D23661" s="4">
        <v>4</v>
      </c>
      <c r="E23661">
        <v>33</v>
      </c>
      <c r="F23661" t="str">
        <f t="shared" si="741"/>
        <v>27-4-0</v>
      </c>
    </row>
    <row r="23662" spans="1:6" x14ac:dyDescent="0.3">
      <c r="A23662">
        <v>2013</v>
      </c>
      <c r="B23662" t="s">
        <v>1940</v>
      </c>
      <c r="C23662" t="str">
        <f t="shared" si="740"/>
        <v>2013-Sao Paulo/SP-27-4-0</v>
      </c>
      <c r="D23662" s="4">
        <v>6</v>
      </c>
      <c r="E23662">
        <v>23</v>
      </c>
      <c r="F23662" t="str">
        <f t="shared" si="741"/>
        <v>27-4-0</v>
      </c>
    </row>
    <row r="23663" spans="1:6" x14ac:dyDescent="0.3">
      <c r="A23663">
        <v>2013</v>
      </c>
      <c r="B23663" t="s">
        <v>1941</v>
      </c>
      <c r="C23663" t="str">
        <f t="shared" si="740"/>
        <v>2013-Vasco/RJ-27-4-0</v>
      </c>
      <c r="D23663" s="4">
        <v>1</v>
      </c>
      <c r="E23663">
        <v>16</v>
      </c>
      <c r="F23663" t="str">
        <f t="shared" si="741"/>
        <v>27-4-0</v>
      </c>
    </row>
    <row r="23664" spans="1:6" x14ac:dyDescent="0.3">
      <c r="A23664">
        <v>2013</v>
      </c>
      <c r="B23664" t="s">
        <v>3660</v>
      </c>
      <c r="C23664" t="str">
        <f t="shared" si="740"/>
        <v>2013-Vitoria/BA-27-4-0</v>
      </c>
      <c r="D23664" s="4">
        <v>10</v>
      </c>
      <c r="E23664">
        <v>27</v>
      </c>
      <c r="F23664" t="str">
        <f t="shared" si="741"/>
        <v>27-4-0</v>
      </c>
    </row>
    <row r="23665" spans="1:6" x14ac:dyDescent="0.3">
      <c r="A23665">
        <v>2013</v>
      </c>
      <c r="B23665" t="s">
        <v>3181</v>
      </c>
      <c r="C23665" t="str">
        <f t="shared" si="740"/>
        <v>2013-Atletico/MG-27-4-1</v>
      </c>
      <c r="D23665" s="4">
        <v>9</v>
      </c>
      <c r="E23665">
        <v>28</v>
      </c>
      <c r="F23665" t="str">
        <f t="shared" si="741"/>
        <v>27-4-1</v>
      </c>
    </row>
    <row r="23666" spans="1:6" x14ac:dyDescent="0.3">
      <c r="A23666">
        <v>2013</v>
      </c>
      <c r="B23666" t="s">
        <v>1942</v>
      </c>
      <c r="C23666" t="str">
        <f t="shared" si="740"/>
        <v>2013-Atletico/PR-27-4-1</v>
      </c>
      <c r="D23666" s="4">
        <v>7</v>
      </c>
      <c r="E23666">
        <v>34</v>
      </c>
      <c r="F23666" t="str">
        <f t="shared" si="741"/>
        <v>27-4-1</v>
      </c>
    </row>
    <row r="23667" spans="1:6" x14ac:dyDescent="0.3">
      <c r="A23667">
        <v>2013</v>
      </c>
      <c r="B23667" t="s">
        <v>5051</v>
      </c>
      <c r="C23667" t="str">
        <f t="shared" si="740"/>
        <v>2013-Bahia/BA-27-4-1</v>
      </c>
      <c r="D23667" s="4">
        <v>8</v>
      </c>
      <c r="E23667">
        <v>34</v>
      </c>
      <c r="F23667" t="str">
        <f t="shared" si="741"/>
        <v>27-4-1</v>
      </c>
    </row>
    <row r="23668" spans="1:6" x14ac:dyDescent="0.3">
      <c r="A23668">
        <v>2013</v>
      </c>
      <c r="B23668" t="s">
        <v>1943</v>
      </c>
      <c r="C23668" t="str">
        <f t="shared" si="740"/>
        <v>2013-Botafogo/RJ-27-4-1</v>
      </c>
      <c r="D23668" s="4">
        <v>7.2857070000000004</v>
      </c>
      <c r="E23668">
        <v>29</v>
      </c>
      <c r="F23668" t="str">
        <f t="shared" si="741"/>
        <v>27-4-1</v>
      </c>
    </row>
    <row r="23669" spans="1:6" x14ac:dyDescent="0.3">
      <c r="A23669">
        <v>2013</v>
      </c>
      <c r="B23669" t="s">
        <v>1944</v>
      </c>
      <c r="C23669" t="str">
        <f t="shared" si="740"/>
        <v>2013-Corinthians/SP-27-4-1</v>
      </c>
      <c r="D23669" s="4">
        <v>1</v>
      </c>
      <c r="E23669">
        <v>18</v>
      </c>
      <c r="F23669" t="str">
        <f t="shared" si="741"/>
        <v>27-4-1</v>
      </c>
    </row>
    <row r="23670" spans="1:6" x14ac:dyDescent="0.3">
      <c r="A23670">
        <v>2013</v>
      </c>
      <c r="B23670" t="s">
        <v>3661</v>
      </c>
      <c r="C23670" t="str">
        <f t="shared" si="740"/>
        <v>2013-Coritiba/PR-27-4-1</v>
      </c>
      <c r="D23670" s="4">
        <v>3</v>
      </c>
      <c r="E23670">
        <v>30</v>
      </c>
      <c r="F23670" t="str">
        <f t="shared" si="741"/>
        <v>27-4-1</v>
      </c>
    </row>
    <row r="23671" spans="1:6" x14ac:dyDescent="0.3">
      <c r="A23671">
        <v>2013</v>
      </c>
      <c r="B23671" t="s">
        <v>5254</v>
      </c>
      <c r="C23671" t="str">
        <f t="shared" si="740"/>
        <v>2013-Criciuma/SC-27-4-1</v>
      </c>
      <c r="D23671" s="4">
        <v>1</v>
      </c>
      <c r="E23671">
        <v>23</v>
      </c>
      <c r="F23671" t="str">
        <f t="shared" si="741"/>
        <v>27-4-1</v>
      </c>
    </row>
    <row r="23672" spans="1:6" x14ac:dyDescent="0.3">
      <c r="A23672">
        <v>2013</v>
      </c>
      <c r="B23672" t="s">
        <v>1945</v>
      </c>
      <c r="C23672" t="str">
        <f t="shared" si="740"/>
        <v>2013-Cruzeiro/MG-27-4-1</v>
      </c>
      <c r="D23672" s="4">
        <v>10</v>
      </c>
      <c r="E23672">
        <v>46</v>
      </c>
      <c r="F23672" t="str">
        <f t="shared" si="741"/>
        <v>27-4-1</v>
      </c>
    </row>
    <row r="23673" spans="1:6" x14ac:dyDescent="0.3">
      <c r="A23673">
        <v>2013</v>
      </c>
      <c r="B23673" t="s">
        <v>1947</v>
      </c>
      <c r="C23673" t="str">
        <f t="shared" si="740"/>
        <v>2013-Flamengo/RJ-27-4-1</v>
      </c>
      <c r="D23673" s="4">
        <v>5</v>
      </c>
      <c r="E23673">
        <v>27</v>
      </c>
      <c r="F23673" t="str">
        <f t="shared" si="741"/>
        <v>27-4-1</v>
      </c>
    </row>
    <row r="23674" spans="1:6" x14ac:dyDescent="0.3">
      <c r="A23674">
        <v>2013</v>
      </c>
      <c r="B23674" t="s">
        <v>1948</v>
      </c>
      <c r="C23674" t="str">
        <f t="shared" si="740"/>
        <v>2013-Fluminense/RJ-27-4-1</v>
      </c>
      <c r="D23674" s="4">
        <v>5.6666610000000004</v>
      </c>
      <c r="E23674">
        <v>26</v>
      </c>
      <c r="F23674" t="str">
        <f t="shared" si="741"/>
        <v>27-4-1</v>
      </c>
    </row>
    <row r="23675" spans="1:6" x14ac:dyDescent="0.3">
      <c r="A23675">
        <v>2013</v>
      </c>
      <c r="B23675" t="s">
        <v>1950</v>
      </c>
      <c r="C23675" t="str">
        <f t="shared" si="740"/>
        <v>2013-Goias/GO-27-4-1</v>
      </c>
      <c r="D23675" s="4">
        <v>6.1428510000000003</v>
      </c>
      <c r="E23675">
        <v>24</v>
      </c>
      <c r="F23675" t="str">
        <f t="shared" si="741"/>
        <v>27-4-1</v>
      </c>
    </row>
    <row r="23676" spans="1:6" x14ac:dyDescent="0.3">
      <c r="A23676">
        <v>2013</v>
      </c>
      <c r="B23676" t="s">
        <v>1951</v>
      </c>
      <c r="C23676" t="str">
        <f t="shared" si="740"/>
        <v>2013-Gremio/RS-27-4-1</v>
      </c>
      <c r="D23676" s="4">
        <v>9</v>
      </c>
      <c r="E23676">
        <v>33</v>
      </c>
      <c r="F23676" t="str">
        <f t="shared" si="741"/>
        <v>27-4-1</v>
      </c>
    </row>
    <row r="23677" spans="1:6" x14ac:dyDescent="0.3">
      <c r="A23677">
        <v>2013</v>
      </c>
      <c r="B23677" t="s">
        <v>1952</v>
      </c>
      <c r="C23677" t="str">
        <f t="shared" si="740"/>
        <v>2013-Internacional/RS-27-4-1</v>
      </c>
      <c r="D23677" s="4">
        <v>5.6</v>
      </c>
      <c r="E23677">
        <v>23</v>
      </c>
      <c r="F23677" t="str">
        <f t="shared" si="741"/>
        <v>27-4-1</v>
      </c>
    </row>
    <row r="23678" spans="1:6" x14ac:dyDescent="0.3">
      <c r="A23678">
        <v>2013</v>
      </c>
      <c r="B23678" t="s">
        <v>3182</v>
      </c>
      <c r="C23678" t="str">
        <f t="shared" si="740"/>
        <v>2013-Nautico/PE-27-4-1</v>
      </c>
      <c r="D23678" s="4">
        <v>1</v>
      </c>
      <c r="E23678">
        <v>8</v>
      </c>
      <c r="F23678" t="str">
        <f t="shared" si="741"/>
        <v>27-4-1</v>
      </c>
    </row>
    <row r="23679" spans="1:6" x14ac:dyDescent="0.3">
      <c r="A23679">
        <v>2013</v>
      </c>
      <c r="B23679" t="s">
        <v>1955</v>
      </c>
      <c r="C23679" t="str">
        <f t="shared" si="740"/>
        <v>2013-Ponte Preta/SP-27-4-1</v>
      </c>
      <c r="D23679" s="4">
        <v>4</v>
      </c>
      <c r="E23679">
        <v>7</v>
      </c>
      <c r="F23679" t="str">
        <f t="shared" si="741"/>
        <v>27-4-1</v>
      </c>
    </row>
    <row r="23680" spans="1:6" x14ac:dyDescent="0.3">
      <c r="A23680">
        <v>2013</v>
      </c>
      <c r="B23680" t="s">
        <v>3662</v>
      </c>
      <c r="C23680" t="str">
        <f t="shared" si="740"/>
        <v>2013-Portuguesa/SP-27-4-1</v>
      </c>
      <c r="D23680" s="4">
        <v>9</v>
      </c>
      <c r="E23680">
        <v>24</v>
      </c>
      <c r="F23680" t="str">
        <f t="shared" si="741"/>
        <v>27-4-1</v>
      </c>
    </row>
    <row r="23681" spans="1:6" x14ac:dyDescent="0.3">
      <c r="A23681">
        <v>2013</v>
      </c>
      <c r="B23681" t="s">
        <v>1957</v>
      </c>
      <c r="C23681" t="str">
        <f t="shared" si="740"/>
        <v>2013-Santos/SP-27-4-1</v>
      </c>
      <c r="D23681" s="4">
        <v>4</v>
      </c>
      <c r="E23681">
        <v>24</v>
      </c>
      <c r="F23681" t="str">
        <f t="shared" si="741"/>
        <v>27-4-1</v>
      </c>
    </row>
    <row r="23682" spans="1:6" x14ac:dyDescent="0.3">
      <c r="A23682">
        <v>2013</v>
      </c>
      <c r="B23682" t="s">
        <v>1958</v>
      </c>
      <c r="C23682" t="str">
        <f t="shared" si="740"/>
        <v>2013-Sao Paulo/SP-27-4-1</v>
      </c>
      <c r="D23682" s="4">
        <v>9</v>
      </c>
      <c r="E23682">
        <v>23</v>
      </c>
      <c r="F23682" t="str">
        <f t="shared" si="741"/>
        <v>27-4-1</v>
      </c>
    </row>
    <row r="23683" spans="1:6" x14ac:dyDescent="0.3">
      <c r="A23683">
        <v>2013</v>
      </c>
      <c r="B23683" t="s">
        <v>1959</v>
      </c>
      <c r="C23683" t="str">
        <f t="shared" ref="C23683:C23746" si="742">A23683&amp;"-"&amp;B23683</f>
        <v>2013-Vasco/RJ-27-4-1</v>
      </c>
      <c r="D23683" s="4">
        <v>0</v>
      </c>
      <c r="E23683">
        <v>22</v>
      </c>
      <c r="F23683" t="str">
        <f t="shared" ref="F23683:F23746" si="743">RIGHT(B23683,LEN(C23683)-FIND("-",C23683,6))</f>
        <v>27-4-1</v>
      </c>
    </row>
    <row r="23684" spans="1:6" x14ac:dyDescent="0.3">
      <c r="A23684">
        <v>2013</v>
      </c>
      <c r="B23684" t="s">
        <v>3663</v>
      </c>
      <c r="C23684" t="str">
        <f t="shared" si="742"/>
        <v>2013-Vitoria/BA-27-4-1</v>
      </c>
      <c r="D23684" s="4">
        <v>8</v>
      </c>
      <c r="E23684">
        <v>31</v>
      </c>
      <c r="F23684" t="str">
        <f t="shared" si="743"/>
        <v>27-4-1</v>
      </c>
    </row>
    <row r="23685" spans="1:6" x14ac:dyDescent="0.3">
      <c r="A23685">
        <v>2013</v>
      </c>
      <c r="B23685" t="s">
        <v>3184</v>
      </c>
      <c r="C23685" t="str">
        <f t="shared" si="742"/>
        <v>2013-Atletico/MG-27-4-2</v>
      </c>
      <c r="D23685" s="4">
        <v>7</v>
      </c>
      <c r="E23685">
        <v>28</v>
      </c>
      <c r="F23685" t="str">
        <f t="shared" si="743"/>
        <v>27-4-2</v>
      </c>
    </row>
    <row r="23686" spans="1:6" x14ac:dyDescent="0.3">
      <c r="A23686">
        <v>2013</v>
      </c>
      <c r="B23686" t="s">
        <v>1960</v>
      </c>
      <c r="C23686" t="str">
        <f t="shared" si="742"/>
        <v>2013-Atletico/PR-27-4-2</v>
      </c>
      <c r="D23686" s="4">
        <v>7</v>
      </c>
      <c r="E23686">
        <v>32</v>
      </c>
      <c r="F23686" t="str">
        <f t="shared" si="743"/>
        <v>27-4-2</v>
      </c>
    </row>
    <row r="23687" spans="1:6" x14ac:dyDescent="0.3">
      <c r="A23687">
        <v>2013</v>
      </c>
      <c r="B23687" t="s">
        <v>5053</v>
      </c>
      <c r="C23687" t="str">
        <f t="shared" si="742"/>
        <v>2013-Bahia/BA-27-4-2</v>
      </c>
      <c r="D23687" s="4">
        <v>5</v>
      </c>
      <c r="E23687">
        <v>27</v>
      </c>
      <c r="F23687" t="str">
        <f t="shared" si="743"/>
        <v>27-4-2</v>
      </c>
    </row>
    <row r="23688" spans="1:6" x14ac:dyDescent="0.3">
      <c r="A23688">
        <v>2013</v>
      </c>
      <c r="B23688" t="s">
        <v>1961</v>
      </c>
      <c r="C23688" t="str">
        <f t="shared" si="742"/>
        <v>2013-Botafogo/RJ-27-4-2</v>
      </c>
      <c r="D23688" s="4">
        <v>7.75</v>
      </c>
      <c r="E23688">
        <v>22</v>
      </c>
      <c r="F23688" t="str">
        <f t="shared" si="743"/>
        <v>27-4-2</v>
      </c>
    </row>
    <row r="23689" spans="1:6" x14ac:dyDescent="0.3">
      <c r="A23689">
        <v>2013</v>
      </c>
      <c r="B23689" t="s">
        <v>1962</v>
      </c>
      <c r="C23689" t="str">
        <f t="shared" si="742"/>
        <v>2013-Corinthians/SP-27-4-2</v>
      </c>
      <c r="D23689" s="4">
        <v>1</v>
      </c>
      <c r="E23689">
        <v>21</v>
      </c>
      <c r="F23689" t="str">
        <f t="shared" si="743"/>
        <v>27-4-2</v>
      </c>
    </row>
    <row r="23690" spans="1:6" x14ac:dyDescent="0.3">
      <c r="A23690">
        <v>2013</v>
      </c>
      <c r="B23690" t="s">
        <v>3664</v>
      </c>
      <c r="C23690" t="str">
        <f t="shared" si="742"/>
        <v>2013-Coritiba/PR-27-4-2</v>
      </c>
      <c r="D23690" s="4">
        <v>5</v>
      </c>
      <c r="E23690">
        <v>18</v>
      </c>
      <c r="F23690" t="str">
        <f t="shared" si="743"/>
        <v>27-4-2</v>
      </c>
    </row>
    <row r="23691" spans="1:6" x14ac:dyDescent="0.3">
      <c r="A23691">
        <v>2013</v>
      </c>
      <c r="B23691" t="s">
        <v>5255</v>
      </c>
      <c r="C23691" t="str">
        <f t="shared" si="742"/>
        <v>2013-Criciuma/SC-27-4-2</v>
      </c>
      <c r="D23691" s="4">
        <v>1</v>
      </c>
      <c r="E23691">
        <v>24</v>
      </c>
      <c r="F23691" t="str">
        <f t="shared" si="743"/>
        <v>27-4-2</v>
      </c>
    </row>
    <row r="23692" spans="1:6" x14ac:dyDescent="0.3">
      <c r="A23692">
        <v>2013</v>
      </c>
      <c r="B23692" t="s">
        <v>1963</v>
      </c>
      <c r="C23692" t="str">
        <f t="shared" si="742"/>
        <v>2013-Cruzeiro/MG-27-4-2</v>
      </c>
      <c r="D23692" s="4">
        <v>12</v>
      </c>
      <c r="E23692">
        <v>33</v>
      </c>
      <c r="F23692" t="str">
        <f t="shared" si="743"/>
        <v>27-4-2</v>
      </c>
    </row>
    <row r="23693" spans="1:6" x14ac:dyDescent="0.3">
      <c r="A23693">
        <v>2013</v>
      </c>
      <c r="B23693" t="s">
        <v>1965</v>
      </c>
      <c r="C23693" t="str">
        <f t="shared" si="742"/>
        <v>2013-Flamengo/RJ-27-4-2</v>
      </c>
      <c r="D23693" s="4">
        <v>8</v>
      </c>
      <c r="E23693">
        <v>19</v>
      </c>
      <c r="F23693" t="str">
        <f t="shared" si="743"/>
        <v>27-4-2</v>
      </c>
    </row>
    <row r="23694" spans="1:6" x14ac:dyDescent="0.3">
      <c r="A23694">
        <v>2013</v>
      </c>
      <c r="B23694" t="s">
        <v>1966</v>
      </c>
      <c r="C23694" t="str">
        <f t="shared" si="742"/>
        <v>2013-Fluminense/RJ-27-4-2</v>
      </c>
      <c r="D23694" s="4">
        <v>5</v>
      </c>
      <c r="E23694">
        <v>31</v>
      </c>
      <c r="F23694" t="str">
        <f t="shared" si="743"/>
        <v>27-4-2</v>
      </c>
    </row>
    <row r="23695" spans="1:6" x14ac:dyDescent="0.3">
      <c r="A23695">
        <v>2013</v>
      </c>
      <c r="B23695" t="s">
        <v>1968</v>
      </c>
      <c r="C23695" t="str">
        <f t="shared" si="742"/>
        <v>2013-Goias/GO-27-4-2</v>
      </c>
      <c r="D23695" s="4">
        <v>4</v>
      </c>
      <c r="E23695">
        <v>24</v>
      </c>
      <c r="F23695" t="str">
        <f t="shared" si="743"/>
        <v>27-4-2</v>
      </c>
    </row>
    <row r="23696" spans="1:6" x14ac:dyDescent="0.3">
      <c r="A23696">
        <v>2013</v>
      </c>
      <c r="B23696" t="s">
        <v>1969</v>
      </c>
      <c r="C23696" t="str">
        <f t="shared" si="742"/>
        <v>2013-Gremio/RS-27-4-2</v>
      </c>
      <c r="D23696" s="4">
        <v>10</v>
      </c>
      <c r="E23696">
        <v>38</v>
      </c>
      <c r="F23696" t="str">
        <f t="shared" si="743"/>
        <v>27-4-2</v>
      </c>
    </row>
    <row r="23697" spans="1:6" x14ac:dyDescent="0.3">
      <c r="A23697">
        <v>2013</v>
      </c>
      <c r="B23697" t="s">
        <v>1970</v>
      </c>
      <c r="C23697" t="str">
        <f t="shared" si="742"/>
        <v>2013-Internacional/RS-27-4-2</v>
      </c>
      <c r="D23697" s="4">
        <v>7</v>
      </c>
      <c r="E23697">
        <v>24</v>
      </c>
      <c r="F23697" t="str">
        <f t="shared" si="743"/>
        <v>27-4-2</v>
      </c>
    </row>
    <row r="23698" spans="1:6" x14ac:dyDescent="0.3">
      <c r="A23698">
        <v>2013</v>
      </c>
      <c r="B23698" t="s">
        <v>3185</v>
      </c>
      <c r="C23698" t="str">
        <f t="shared" si="742"/>
        <v>2013-Nautico/PE-27-4-2</v>
      </c>
      <c r="D23698" s="4">
        <v>1</v>
      </c>
      <c r="E23698">
        <v>10</v>
      </c>
      <c r="F23698" t="str">
        <f t="shared" si="743"/>
        <v>27-4-2</v>
      </c>
    </row>
    <row r="23699" spans="1:6" x14ac:dyDescent="0.3">
      <c r="A23699">
        <v>2013</v>
      </c>
      <c r="B23699" t="s">
        <v>1973</v>
      </c>
      <c r="C23699" t="str">
        <f t="shared" si="742"/>
        <v>2013-Ponte Preta/SP-27-4-2</v>
      </c>
      <c r="D23699" s="4">
        <v>5</v>
      </c>
      <c r="E23699">
        <v>12</v>
      </c>
      <c r="F23699" t="str">
        <f t="shared" si="743"/>
        <v>27-4-2</v>
      </c>
    </row>
    <row r="23700" spans="1:6" x14ac:dyDescent="0.3">
      <c r="A23700">
        <v>2013</v>
      </c>
      <c r="B23700" t="s">
        <v>3665</v>
      </c>
      <c r="C23700" t="str">
        <f t="shared" si="742"/>
        <v>2013-Portuguesa/SP-27-4-2</v>
      </c>
      <c r="D23700" s="4">
        <v>6</v>
      </c>
      <c r="E23700">
        <v>16</v>
      </c>
      <c r="F23700" t="str">
        <f t="shared" si="743"/>
        <v>27-4-2</v>
      </c>
    </row>
    <row r="23701" spans="1:6" x14ac:dyDescent="0.3">
      <c r="A23701">
        <v>2013</v>
      </c>
      <c r="B23701" t="s">
        <v>1975</v>
      </c>
      <c r="C23701" t="str">
        <f t="shared" si="742"/>
        <v>2013-Santos/SP-27-4-2</v>
      </c>
      <c r="D23701" s="4">
        <v>4</v>
      </c>
      <c r="E23701">
        <v>17</v>
      </c>
      <c r="F23701" t="str">
        <f t="shared" si="743"/>
        <v>27-4-2</v>
      </c>
    </row>
    <row r="23702" spans="1:6" x14ac:dyDescent="0.3">
      <c r="A23702">
        <v>2013</v>
      </c>
      <c r="B23702" t="s">
        <v>1976</v>
      </c>
      <c r="C23702" t="str">
        <f t="shared" si="742"/>
        <v>2013-Sao Paulo/SP-27-4-2</v>
      </c>
      <c r="D23702" s="4">
        <v>9</v>
      </c>
      <c r="E23702">
        <v>28</v>
      </c>
      <c r="F23702" t="str">
        <f t="shared" si="743"/>
        <v>27-4-2</v>
      </c>
    </row>
    <row r="23703" spans="1:6" x14ac:dyDescent="0.3">
      <c r="A23703">
        <v>2013</v>
      </c>
      <c r="B23703" t="s">
        <v>1977</v>
      </c>
      <c r="C23703" t="str">
        <f t="shared" si="742"/>
        <v>2013-Vasco/RJ-27-4-2</v>
      </c>
      <c r="D23703" s="4">
        <v>1</v>
      </c>
      <c r="E23703">
        <v>23</v>
      </c>
      <c r="F23703" t="str">
        <f t="shared" si="743"/>
        <v>27-4-2</v>
      </c>
    </row>
    <row r="23704" spans="1:6" x14ac:dyDescent="0.3">
      <c r="A23704">
        <v>2013</v>
      </c>
      <c r="B23704" t="s">
        <v>3666</v>
      </c>
      <c r="C23704" t="str">
        <f t="shared" si="742"/>
        <v>2013-Vitoria/BA-27-4-2</v>
      </c>
      <c r="D23704" s="4">
        <v>8</v>
      </c>
      <c r="E23704">
        <v>26</v>
      </c>
      <c r="F23704" t="str">
        <f t="shared" si="743"/>
        <v>27-4-2</v>
      </c>
    </row>
    <row r="23705" spans="1:6" x14ac:dyDescent="0.3">
      <c r="A23705">
        <v>2013</v>
      </c>
      <c r="B23705" t="s">
        <v>3187</v>
      </c>
      <c r="C23705" t="str">
        <f t="shared" si="742"/>
        <v>2013-Atletico/MG-27-4-3</v>
      </c>
      <c r="D23705" s="4">
        <v>8</v>
      </c>
      <c r="E23705">
        <v>23</v>
      </c>
      <c r="F23705" t="str">
        <f t="shared" si="743"/>
        <v>27-4-3</v>
      </c>
    </row>
    <row r="23706" spans="1:6" x14ac:dyDescent="0.3">
      <c r="A23706">
        <v>2013</v>
      </c>
      <c r="B23706" t="s">
        <v>1978</v>
      </c>
      <c r="C23706" t="str">
        <f t="shared" si="742"/>
        <v>2013-Atletico/PR-27-4-3</v>
      </c>
      <c r="D23706" s="4">
        <v>10</v>
      </c>
      <c r="E23706">
        <v>15</v>
      </c>
      <c r="F23706" t="str">
        <f t="shared" si="743"/>
        <v>27-4-3</v>
      </c>
    </row>
    <row r="23707" spans="1:6" x14ac:dyDescent="0.3">
      <c r="A23707">
        <v>2013</v>
      </c>
      <c r="B23707" t="s">
        <v>5055</v>
      </c>
      <c r="C23707" t="str">
        <f t="shared" si="742"/>
        <v>2013-Bahia/BA-27-4-3</v>
      </c>
      <c r="D23707" s="4">
        <v>2</v>
      </c>
      <c r="E23707">
        <v>32</v>
      </c>
      <c r="F23707" t="str">
        <f t="shared" si="743"/>
        <v>27-4-3</v>
      </c>
    </row>
    <row r="23708" spans="1:6" x14ac:dyDescent="0.3">
      <c r="A23708">
        <v>2013</v>
      </c>
      <c r="B23708" t="s">
        <v>1979</v>
      </c>
      <c r="C23708" t="str">
        <f t="shared" si="742"/>
        <v>2013-Botafogo/RJ-27-4-3</v>
      </c>
      <c r="D23708" s="4">
        <v>12</v>
      </c>
      <c r="E23708">
        <v>41</v>
      </c>
      <c r="F23708" t="str">
        <f t="shared" si="743"/>
        <v>27-4-3</v>
      </c>
    </row>
    <row r="23709" spans="1:6" x14ac:dyDescent="0.3">
      <c r="A23709">
        <v>2013</v>
      </c>
      <c r="B23709" t="s">
        <v>1980</v>
      </c>
      <c r="C23709" t="str">
        <f t="shared" si="742"/>
        <v>2013-Corinthians/SP-27-4-3</v>
      </c>
      <c r="D23709" s="4">
        <v>1</v>
      </c>
      <c r="E23709">
        <v>24</v>
      </c>
      <c r="F23709" t="str">
        <f t="shared" si="743"/>
        <v>27-4-3</v>
      </c>
    </row>
    <row r="23710" spans="1:6" x14ac:dyDescent="0.3">
      <c r="A23710">
        <v>2013</v>
      </c>
      <c r="B23710" t="s">
        <v>3667</v>
      </c>
      <c r="C23710" t="str">
        <f t="shared" si="742"/>
        <v>2013-Coritiba/PR-27-4-3</v>
      </c>
      <c r="D23710" s="4">
        <v>4</v>
      </c>
      <c r="E23710">
        <v>26</v>
      </c>
      <c r="F23710" t="str">
        <f t="shared" si="743"/>
        <v>27-4-3</v>
      </c>
    </row>
    <row r="23711" spans="1:6" x14ac:dyDescent="0.3">
      <c r="A23711">
        <v>2013</v>
      </c>
      <c r="B23711" t="s">
        <v>5256</v>
      </c>
      <c r="C23711" t="str">
        <f t="shared" si="742"/>
        <v>2013-Criciuma/SC-27-4-3</v>
      </c>
      <c r="D23711" s="4">
        <v>4</v>
      </c>
      <c r="E23711">
        <v>23</v>
      </c>
      <c r="F23711" t="str">
        <f t="shared" si="743"/>
        <v>27-4-3</v>
      </c>
    </row>
    <row r="23712" spans="1:6" x14ac:dyDescent="0.3">
      <c r="A23712">
        <v>2013</v>
      </c>
      <c r="B23712" t="s">
        <v>1981</v>
      </c>
      <c r="C23712" t="str">
        <f t="shared" si="742"/>
        <v>2013-Cruzeiro/MG-27-4-3</v>
      </c>
      <c r="D23712" s="4">
        <v>12</v>
      </c>
      <c r="E23712">
        <v>43</v>
      </c>
      <c r="F23712" t="str">
        <f t="shared" si="743"/>
        <v>27-4-3</v>
      </c>
    </row>
    <row r="23713" spans="1:6" x14ac:dyDescent="0.3">
      <c r="A23713">
        <v>2013</v>
      </c>
      <c r="B23713" t="s">
        <v>1983</v>
      </c>
      <c r="C23713" t="str">
        <f t="shared" si="742"/>
        <v>2013-Flamengo/RJ-27-4-3</v>
      </c>
      <c r="D23713" s="4">
        <v>5</v>
      </c>
      <c r="E23713">
        <v>18</v>
      </c>
      <c r="F23713" t="str">
        <f t="shared" si="743"/>
        <v>27-4-3</v>
      </c>
    </row>
    <row r="23714" spans="1:6" x14ac:dyDescent="0.3">
      <c r="A23714">
        <v>2013</v>
      </c>
      <c r="B23714" t="s">
        <v>1984</v>
      </c>
      <c r="C23714" t="str">
        <f t="shared" si="742"/>
        <v>2013-Fluminense/RJ-27-4-3</v>
      </c>
      <c r="D23714" s="4">
        <v>8</v>
      </c>
      <c r="E23714">
        <v>23</v>
      </c>
      <c r="F23714" t="str">
        <f t="shared" si="743"/>
        <v>27-4-3</v>
      </c>
    </row>
    <row r="23715" spans="1:6" x14ac:dyDescent="0.3">
      <c r="A23715">
        <v>2013</v>
      </c>
      <c r="B23715" t="s">
        <v>1986</v>
      </c>
      <c r="C23715" t="str">
        <f t="shared" si="742"/>
        <v>2013-Goias/GO-27-4-3</v>
      </c>
      <c r="D23715" s="4">
        <v>6</v>
      </c>
      <c r="E23715">
        <v>24</v>
      </c>
      <c r="F23715" t="str">
        <f t="shared" si="743"/>
        <v>27-4-3</v>
      </c>
    </row>
    <row r="23716" spans="1:6" x14ac:dyDescent="0.3">
      <c r="A23716">
        <v>2013</v>
      </c>
      <c r="B23716" t="s">
        <v>1987</v>
      </c>
      <c r="C23716" t="str">
        <f t="shared" si="742"/>
        <v>2013-Gremio/RS-27-4-3</v>
      </c>
      <c r="D23716" s="4">
        <v>8</v>
      </c>
      <c r="E23716">
        <v>42</v>
      </c>
      <c r="F23716" t="str">
        <f t="shared" si="743"/>
        <v>27-4-3</v>
      </c>
    </row>
    <row r="23717" spans="1:6" x14ac:dyDescent="0.3">
      <c r="A23717">
        <v>2013</v>
      </c>
      <c r="B23717" t="s">
        <v>1988</v>
      </c>
      <c r="C23717" t="str">
        <f t="shared" si="742"/>
        <v>2013-Internacional/RS-27-4-3</v>
      </c>
      <c r="D23717" s="4">
        <v>10</v>
      </c>
      <c r="E23717">
        <v>28</v>
      </c>
      <c r="F23717" t="str">
        <f t="shared" si="743"/>
        <v>27-4-3</v>
      </c>
    </row>
    <row r="23718" spans="1:6" x14ac:dyDescent="0.3">
      <c r="A23718">
        <v>2013</v>
      </c>
      <c r="B23718" t="s">
        <v>3188</v>
      </c>
      <c r="C23718" t="str">
        <f t="shared" si="742"/>
        <v>2013-Nautico/PE-27-4-3</v>
      </c>
      <c r="D23718" s="4">
        <v>1</v>
      </c>
      <c r="E23718">
        <v>10</v>
      </c>
      <c r="F23718" t="str">
        <f t="shared" si="743"/>
        <v>27-4-3</v>
      </c>
    </row>
    <row r="23719" spans="1:6" x14ac:dyDescent="0.3">
      <c r="A23719">
        <v>2013</v>
      </c>
      <c r="B23719" t="s">
        <v>1991</v>
      </c>
      <c r="C23719" t="str">
        <f t="shared" si="742"/>
        <v>2013-Ponte Preta/SP-27-4-3</v>
      </c>
      <c r="D23719" s="4">
        <v>1</v>
      </c>
      <c r="E23719">
        <v>16</v>
      </c>
      <c r="F23719" t="str">
        <f t="shared" si="743"/>
        <v>27-4-3</v>
      </c>
    </row>
    <row r="23720" spans="1:6" x14ac:dyDescent="0.3">
      <c r="A23720">
        <v>2013</v>
      </c>
      <c r="B23720" t="s">
        <v>3668</v>
      </c>
      <c r="C23720" t="str">
        <f t="shared" si="742"/>
        <v>2013-Portuguesa/SP-27-4-3</v>
      </c>
      <c r="D23720" s="4">
        <v>6</v>
      </c>
      <c r="E23720">
        <v>22</v>
      </c>
      <c r="F23720" t="str">
        <f t="shared" si="743"/>
        <v>27-4-3</v>
      </c>
    </row>
    <row r="23721" spans="1:6" x14ac:dyDescent="0.3">
      <c r="A23721">
        <v>2013</v>
      </c>
      <c r="B23721" t="s">
        <v>1993</v>
      </c>
      <c r="C23721" t="str">
        <f t="shared" si="742"/>
        <v>2013-Santos/SP-27-4-3</v>
      </c>
      <c r="D23721" s="4">
        <v>3</v>
      </c>
      <c r="E23721">
        <v>30</v>
      </c>
      <c r="F23721" t="str">
        <f t="shared" si="743"/>
        <v>27-4-3</v>
      </c>
    </row>
    <row r="23722" spans="1:6" x14ac:dyDescent="0.3">
      <c r="A23722">
        <v>2013</v>
      </c>
      <c r="B23722" t="s">
        <v>1994</v>
      </c>
      <c r="C23722" t="str">
        <f t="shared" si="742"/>
        <v>2013-Sao Paulo/SP-27-4-3</v>
      </c>
      <c r="D23722" s="4">
        <v>6</v>
      </c>
      <c r="E23722">
        <v>28</v>
      </c>
      <c r="F23722" t="str">
        <f t="shared" si="743"/>
        <v>27-4-3</v>
      </c>
    </row>
    <row r="23723" spans="1:6" x14ac:dyDescent="0.3">
      <c r="A23723">
        <v>2013</v>
      </c>
      <c r="B23723" t="s">
        <v>1995</v>
      </c>
      <c r="C23723" t="str">
        <f t="shared" si="742"/>
        <v>2013-Vasco/RJ-27-4-3</v>
      </c>
      <c r="D23723" s="4">
        <v>4.2</v>
      </c>
      <c r="E23723">
        <v>17</v>
      </c>
      <c r="F23723" t="str">
        <f t="shared" si="743"/>
        <v>27-4-3</v>
      </c>
    </row>
    <row r="23724" spans="1:6" x14ac:dyDescent="0.3">
      <c r="A23724">
        <v>2013</v>
      </c>
      <c r="B23724" t="s">
        <v>3669</v>
      </c>
      <c r="C23724" t="str">
        <f t="shared" si="742"/>
        <v>2013-Vitoria/BA-27-4-3</v>
      </c>
      <c r="D23724" s="4">
        <v>5</v>
      </c>
      <c r="E23724">
        <v>28</v>
      </c>
      <c r="F23724" t="str">
        <f t="shared" si="743"/>
        <v>27-4-3</v>
      </c>
    </row>
    <row r="23725" spans="1:6" x14ac:dyDescent="0.3">
      <c r="A23725">
        <v>2013</v>
      </c>
      <c r="B23725" t="s">
        <v>3190</v>
      </c>
      <c r="C23725" t="str">
        <f t="shared" si="742"/>
        <v>2013-Atletico/MG-27-5-0</v>
      </c>
      <c r="D23725" s="4">
        <v>10</v>
      </c>
      <c r="E23725">
        <v>38</v>
      </c>
      <c r="F23725" t="str">
        <f t="shared" si="743"/>
        <v>27-5-0</v>
      </c>
    </row>
    <row r="23726" spans="1:6" x14ac:dyDescent="0.3">
      <c r="A23726">
        <v>2013</v>
      </c>
      <c r="B23726" t="s">
        <v>1996</v>
      </c>
      <c r="C23726" t="str">
        <f t="shared" si="742"/>
        <v>2013-Atletico/PR-27-5-0</v>
      </c>
      <c r="D23726" s="4">
        <v>6</v>
      </c>
      <c r="E23726">
        <v>30</v>
      </c>
      <c r="F23726" t="str">
        <f t="shared" si="743"/>
        <v>27-5-0</v>
      </c>
    </row>
    <row r="23727" spans="1:6" x14ac:dyDescent="0.3">
      <c r="A23727">
        <v>2013</v>
      </c>
      <c r="B23727" t="s">
        <v>5057</v>
      </c>
      <c r="C23727" t="str">
        <f t="shared" si="742"/>
        <v>2013-Bahia/BA-27-5-0</v>
      </c>
      <c r="D23727" s="4">
        <v>4</v>
      </c>
      <c r="E23727">
        <v>12</v>
      </c>
      <c r="F23727" t="str">
        <f t="shared" si="743"/>
        <v>27-5-0</v>
      </c>
    </row>
    <row r="23728" spans="1:6" x14ac:dyDescent="0.3">
      <c r="A23728">
        <v>2013</v>
      </c>
      <c r="B23728" t="s">
        <v>1997</v>
      </c>
      <c r="C23728" t="str">
        <f t="shared" si="742"/>
        <v>2013-Botafogo/RJ-27-5-0</v>
      </c>
      <c r="D23728" s="4">
        <v>4</v>
      </c>
      <c r="E23728">
        <v>23</v>
      </c>
      <c r="F23728" t="str">
        <f t="shared" si="743"/>
        <v>27-5-0</v>
      </c>
    </row>
    <row r="23729" spans="1:6" x14ac:dyDescent="0.3">
      <c r="A23729">
        <v>2013</v>
      </c>
      <c r="B23729" t="s">
        <v>1998</v>
      </c>
      <c r="C23729" t="str">
        <f t="shared" si="742"/>
        <v>2013-Corinthians/SP-27-5-0</v>
      </c>
      <c r="D23729" s="4">
        <v>4</v>
      </c>
      <c r="E23729">
        <v>34</v>
      </c>
      <c r="F23729" t="str">
        <f t="shared" si="743"/>
        <v>27-5-0</v>
      </c>
    </row>
    <row r="23730" spans="1:6" x14ac:dyDescent="0.3">
      <c r="A23730">
        <v>2013</v>
      </c>
      <c r="B23730" t="s">
        <v>3670</v>
      </c>
      <c r="C23730" t="str">
        <f t="shared" si="742"/>
        <v>2013-Coritiba/PR-27-5-0</v>
      </c>
      <c r="D23730" s="4">
        <v>3</v>
      </c>
      <c r="E23730">
        <v>27</v>
      </c>
      <c r="F23730" t="str">
        <f t="shared" si="743"/>
        <v>27-5-0</v>
      </c>
    </row>
    <row r="23731" spans="1:6" x14ac:dyDescent="0.3">
      <c r="A23731">
        <v>2013</v>
      </c>
      <c r="B23731" t="s">
        <v>5257</v>
      </c>
      <c r="C23731" t="str">
        <f t="shared" si="742"/>
        <v>2013-Criciuma/SC-27-5-0</v>
      </c>
      <c r="D23731" s="4">
        <v>1</v>
      </c>
      <c r="E23731">
        <v>25</v>
      </c>
      <c r="F23731" t="str">
        <f t="shared" si="743"/>
        <v>27-5-0</v>
      </c>
    </row>
    <row r="23732" spans="1:6" x14ac:dyDescent="0.3">
      <c r="A23732">
        <v>2013</v>
      </c>
      <c r="B23732" t="s">
        <v>1999</v>
      </c>
      <c r="C23732" t="str">
        <f t="shared" si="742"/>
        <v>2013-Cruzeiro/MG-27-5-0</v>
      </c>
      <c r="D23732" s="4">
        <v>13</v>
      </c>
      <c r="E23732">
        <v>46</v>
      </c>
      <c r="F23732" t="str">
        <f t="shared" si="743"/>
        <v>27-5-0</v>
      </c>
    </row>
    <row r="23733" spans="1:6" x14ac:dyDescent="0.3">
      <c r="A23733">
        <v>2013</v>
      </c>
      <c r="B23733" t="s">
        <v>2001</v>
      </c>
      <c r="C23733" t="str">
        <f t="shared" si="742"/>
        <v>2013-Flamengo/RJ-27-5-0</v>
      </c>
      <c r="D23733" s="4">
        <v>8</v>
      </c>
      <c r="E23733">
        <v>28</v>
      </c>
      <c r="F23733" t="str">
        <f t="shared" si="743"/>
        <v>27-5-0</v>
      </c>
    </row>
    <row r="23734" spans="1:6" x14ac:dyDescent="0.3">
      <c r="A23734">
        <v>2013</v>
      </c>
      <c r="B23734" t="s">
        <v>2002</v>
      </c>
      <c r="C23734" t="str">
        <f t="shared" si="742"/>
        <v>2013-Fluminense/RJ-27-5-0</v>
      </c>
      <c r="D23734" s="4">
        <v>11</v>
      </c>
      <c r="E23734">
        <v>34</v>
      </c>
      <c r="F23734" t="str">
        <f t="shared" si="743"/>
        <v>27-5-0</v>
      </c>
    </row>
    <row r="23735" spans="1:6" x14ac:dyDescent="0.3">
      <c r="A23735">
        <v>2013</v>
      </c>
      <c r="B23735" t="s">
        <v>2004</v>
      </c>
      <c r="C23735" t="str">
        <f t="shared" si="742"/>
        <v>2013-Goias/GO-27-5-0</v>
      </c>
      <c r="D23735" s="4">
        <v>7</v>
      </c>
      <c r="E23735">
        <v>20</v>
      </c>
      <c r="F23735" t="str">
        <f t="shared" si="743"/>
        <v>27-5-0</v>
      </c>
    </row>
    <row r="23736" spans="1:6" x14ac:dyDescent="0.3">
      <c r="A23736">
        <v>2013</v>
      </c>
      <c r="B23736" t="s">
        <v>2005</v>
      </c>
      <c r="C23736" t="str">
        <f t="shared" si="742"/>
        <v>2013-Gremio/RS-27-5-0</v>
      </c>
      <c r="D23736" s="4">
        <v>7</v>
      </c>
      <c r="E23736">
        <v>37</v>
      </c>
      <c r="F23736" t="str">
        <f t="shared" si="743"/>
        <v>27-5-0</v>
      </c>
    </row>
    <row r="23737" spans="1:6" x14ac:dyDescent="0.3">
      <c r="A23737">
        <v>2013</v>
      </c>
      <c r="B23737" t="s">
        <v>2006</v>
      </c>
      <c r="C23737" t="str">
        <f t="shared" si="742"/>
        <v>2013-Internacional/RS-27-5-0</v>
      </c>
      <c r="D23737" s="4">
        <v>3</v>
      </c>
      <c r="E23737">
        <v>34</v>
      </c>
      <c r="F23737" t="str">
        <f t="shared" si="743"/>
        <v>27-5-0</v>
      </c>
    </row>
    <row r="23738" spans="1:6" x14ac:dyDescent="0.3">
      <c r="A23738">
        <v>2013</v>
      </c>
      <c r="B23738" t="s">
        <v>3191</v>
      </c>
      <c r="C23738" t="str">
        <f t="shared" si="742"/>
        <v>2013-Nautico/PE-27-5-0</v>
      </c>
      <c r="D23738" s="4">
        <v>7</v>
      </c>
      <c r="E23738">
        <v>17</v>
      </c>
      <c r="F23738" t="str">
        <f t="shared" si="743"/>
        <v>27-5-0</v>
      </c>
    </row>
    <row r="23739" spans="1:6" x14ac:dyDescent="0.3">
      <c r="A23739">
        <v>2013</v>
      </c>
      <c r="B23739" t="s">
        <v>2009</v>
      </c>
      <c r="C23739" t="str">
        <f t="shared" si="742"/>
        <v>2013-Ponte Preta/SP-27-5-0</v>
      </c>
      <c r="D23739" s="4">
        <v>5</v>
      </c>
      <c r="E23739">
        <v>15</v>
      </c>
      <c r="F23739" t="str">
        <f t="shared" si="743"/>
        <v>27-5-0</v>
      </c>
    </row>
    <row r="23740" spans="1:6" x14ac:dyDescent="0.3">
      <c r="A23740">
        <v>2013</v>
      </c>
      <c r="B23740" t="s">
        <v>3671</v>
      </c>
      <c r="C23740" t="str">
        <f t="shared" si="742"/>
        <v>2013-Portuguesa/SP-27-5-0</v>
      </c>
      <c r="D23740" s="4">
        <v>9</v>
      </c>
      <c r="E23740">
        <v>22</v>
      </c>
      <c r="F23740" t="str">
        <f t="shared" si="743"/>
        <v>27-5-0</v>
      </c>
    </row>
    <row r="23741" spans="1:6" x14ac:dyDescent="0.3">
      <c r="A23741">
        <v>2013</v>
      </c>
      <c r="B23741" t="s">
        <v>2011</v>
      </c>
      <c r="C23741" t="str">
        <f t="shared" si="742"/>
        <v>2013-Santos/SP-27-5-0</v>
      </c>
      <c r="D23741" s="4">
        <v>7</v>
      </c>
      <c r="E23741">
        <v>36</v>
      </c>
      <c r="F23741" t="str">
        <f t="shared" si="743"/>
        <v>27-5-0</v>
      </c>
    </row>
    <row r="23742" spans="1:6" x14ac:dyDescent="0.3">
      <c r="A23742">
        <v>2013</v>
      </c>
      <c r="B23742" t="s">
        <v>2012</v>
      </c>
      <c r="C23742" t="str">
        <f t="shared" si="742"/>
        <v>2013-Sao Paulo/SP-27-5-0</v>
      </c>
      <c r="D23742" s="4">
        <v>6</v>
      </c>
      <c r="E23742">
        <v>27</v>
      </c>
      <c r="F23742" t="str">
        <f t="shared" si="743"/>
        <v>27-5-0</v>
      </c>
    </row>
    <row r="23743" spans="1:6" x14ac:dyDescent="0.3">
      <c r="A23743">
        <v>2013</v>
      </c>
      <c r="B23743" t="s">
        <v>2013</v>
      </c>
      <c r="C23743" t="str">
        <f t="shared" si="742"/>
        <v>2013-Vasco/RJ-27-5-0</v>
      </c>
      <c r="D23743" s="4">
        <v>4</v>
      </c>
      <c r="E23743">
        <v>16</v>
      </c>
      <c r="F23743" t="str">
        <f t="shared" si="743"/>
        <v>27-5-0</v>
      </c>
    </row>
    <row r="23744" spans="1:6" x14ac:dyDescent="0.3">
      <c r="A23744">
        <v>2013</v>
      </c>
      <c r="B23744" t="s">
        <v>3672</v>
      </c>
      <c r="C23744" t="str">
        <f t="shared" si="742"/>
        <v>2013-Vitoria/BA-27-5-0</v>
      </c>
      <c r="D23744" s="4">
        <v>13</v>
      </c>
      <c r="E23744">
        <v>37</v>
      </c>
      <c r="F23744" t="str">
        <f t="shared" si="743"/>
        <v>27-5-0</v>
      </c>
    </row>
    <row r="23745" spans="1:6" x14ac:dyDescent="0.3">
      <c r="A23745">
        <v>2013</v>
      </c>
      <c r="B23745" t="s">
        <v>3193</v>
      </c>
      <c r="C23745" t="str">
        <f t="shared" si="742"/>
        <v>2013-Atletico/MG-27-5-1</v>
      </c>
      <c r="D23745" s="4">
        <v>12</v>
      </c>
      <c r="E23745">
        <v>37</v>
      </c>
      <c r="F23745" t="str">
        <f t="shared" si="743"/>
        <v>27-5-1</v>
      </c>
    </row>
    <row r="23746" spans="1:6" x14ac:dyDescent="0.3">
      <c r="A23746">
        <v>2013</v>
      </c>
      <c r="B23746" t="s">
        <v>2014</v>
      </c>
      <c r="C23746" t="str">
        <f t="shared" si="742"/>
        <v>2013-Atletico/PR-27-5-1</v>
      </c>
      <c r="D23746" s="4">
        <v>7</v>
      </c>
      <c r="E23746">
        <v>36</v>
      </c>
      <c r="F23746" t="str">
        <f t="shared" si="743"/>
        <v>27-5-1</v>
      </c>
    </row>
    <row r="23747" spans="1:6" x14ac:dyDescent="0.3">
      <c r="A23747">
        <v>2013</v>
      </c>
      <c r="B23747" t="s">
        <v>5059</v>
      </c>
      <c r="C23747" t="str">
        <f t="shared" ref="C23747:C23810" si="744">A23747&amp;"-"&amp;B23747</f>
        <v>2013-Bahia/BA-27-5-1</v>
      </c>
      <c r="D23747" s="4">
        <v>9</v>
      </c>
      <c r="E23747">
        <v>33</v>
      </c>
      <c r="F23747" t="str">
        <f t="shared" ref="F23747:F23810" si="745">RIGHT(B23747,LEN(C23747)-FIND("-",C23747,6))</f>
        <v>27-5-1</v>
      </c>
    </row>
    <row r="23748" spans="1:6" x14ac:dyDescent="0.3">
      <c r="A23748">
        <v>2013</v>
      </c>
      <c r="B23748" t="s">
        <v>2015</v>
      </c>
      <c r="C23748" t="str">
        <f t="shared" si="744"/>
        <v>2013-Botafogo/RJ-27-5-1</v>
      </c>
      <c r="D23748" s="4">
        <v>6</v>
      </c>
      <c r="E23748">
        <v>25</v>
      </c>
      <c r="F23748" t="str">
        <f t="shared" si="745"/>
        <v>27-5-1</v>
      </c>
    </row>
    <row r="23749" spans="1:6" x14ac:dyDescent="0.3">
      <c r="A23749">
        <v>2013</v>
      </c>
      <c r="B23749" t="s">
        <v>2016</v>
      </c>
      <c r="C23749" t="str">
        <f t="shared" si="744"/>
        <v>2013-Corinthians/SP-27-5-1</v>
      </c>
      <c r="D23749" s="4">
        <v>1</v>
      </c>
      <c r="E23749">
        <v>26</v>
      </c>
      <c r="F23749" t="str">
        <f t="shared" si="745"/>
        <v>27-5-1</v>
      </c>
    </row>
    <row r="23750" spans="1:6" x14ac:dyDescent="0.3">
      <c r="A23750">
        <v>2013</v>
      </c>
      <c r="B23750" t="s">
        <v>3673</v>
      </c>
      <c r="C23750" t="str">
        <f t="shared" si="744"/>
        <v>2013-Coritiba/PR-27-5-1</v>
      </c>
      <c r="D23750" s="4">
        <v>3</v>
      </c>
      <c r="E23750">
        <v>34</v>
      </c>
      <c r="F23750" t="str">
        <f t="shared" si="745"/>
        <v>27-5-1</v>
      </c>
    </row>
    <row r="23751" spans="1:6" x14ac:dyDescent="0.3">
      <c r="A23751">
        <v>2013</v>
      </c>
      <c r="B23751" t="s">
        <v>5258</v>
      </c>
      <c r="C23751" t="str">
        <f t="shared" si="744"/>
        <v>2013-Criciuma/SC-27-5-1</v>
      </c>
      <c r="D23751" s="4">
        <v>1</v>
      </c>
      <c r="E23751">
        <v>20</v>
      </c>
      <c r="F23751" t="str">
        <f t="shared" si="745"/>
        <v>27-5-1</v>
      </c>
    </row>
    <row r="23752" spans="1:6" x14ac:dyDescent="0.3">
      <c r="A23752">
        <v>2013</v>
      </c>
      <c r="B23752" t="s">
        <v>2017</v>
      </c>
      <c r="C23752" t="str">
        <f t="shared" si="744"/>
        <v>2013-Cruzeiro/MG-27-5-1</v>
      </c>
      <c r="D23752" s="4">
        <v>13</v>
      </c>
      <c r="E23752">
        <v>54</v>
      </c>
      <c r="F23752" t="str">
        <f t="shared" si="745"/>
        <v>27-5-1</v>
      </c>
    </row>
    <row r="23753" spans="1:6" x14ac:dyDescent="0.3">
      <c r="A23753">
        <v>2013</v>
      </c>
      <c r="B23753" t="s">
        <v>2019</v>
      </c>
      <c r="C23753" t="str">
        <f t="shared" si="744"/>
        <v>2013-Flamengo/RJ-27-5-1</v>
      </c>
      <c r="D23753" s="4">
        <v>8</v>
      </c>
      <c r="E23753">
        <v>17</v>
      </c>
      <c r="F23753" t="str">
        <f t="shared" si="745"/>
        <v>27-5-1</v>
      </c>
    </row>
    <row r="23754" spans="1:6" x14ac:dyDescent="0.3">
      <c r="A23754">
        <v>2013</v>
      </c>
      <c r="B23754" t="s">
        <v>2020</v>
      </c>
      <c r="C23754" t="str">
        <f t="shared" si="744"/>
        <v>2013-Fluminense/RJ-27-5-1</v>
      </c>
      <c r="D23754" s="4">
        <v>11</v>
      </c>
      <c r="E23754">
        <v>36</v>
      </c>
      <c r="F23754" t="str">
        <f t="shared" si="745"/>
        <v>27-5-1</v>
      </c>
    </row>
    <row r="23755" spans="1:6" x14ac:dyDescent="0.3">
      <c r="A23755">
        <v>2013</v>
      </c>
      <c r="B23755" t="s">
        <v>2022</v>
      </c>
      <c r="C23755" t="str">
        <f t="shared" si="744"/>
        <v>2013-Goias/GO-27-5-1</v>
      </c>
      <c r="D23755" s="4">
        <v>6</v>
      </c>
      <c r="E23755">
        <v>26</v>
      </c>
      <c r="F23755" t="str">
        <f t="shared" si="745"/>
        <v>27-5-1</v>
      </c>
    </row>
    <row r="23756" spans="1:6" x14ac:dyDescent="0.3">
      <c r="A23756">
        <v>2013</v>
      </c>
      <c r="B23756" t="s">
        <v>2023</v>
      </c>
      <c r="C23756" t="str">
        <f t="shared" si="744"/>
        <v>2013-Gremio/RS-27-5-1</v>
      </c>
      <c r="D23756" s="4">
        <v>12</v>
      </c>
      <c r="E23756">
        <v>27</v>
      </c>
      <c r="F23756" t="str">
        <f t="shared" si="745"/>
        <v>27-5-1</v>
      </c>
    </row>
    <row r="23757" spans="1:6" x14ac:dyDescent="0.3">
      <c r="A23757">
        <v>2013</v>
      </c>
      <c r="B23757" t="s">
        <v>2024</v>
      </c>
      <c r="C23757" t="str">
        <f t="shared" si="744"/>
        <v>2013-Internacional/RS-27-5-1</v>
      </c>
      <c r="D23757" s="4">
        <v>4</v>
      </c>
      <c r="E23757">
        <v>29</v>
      </c>
      <c r="F23757" t="str">
        <f t="shared" si="745"/>
        <v>27-5-1</v>
      </c>
    </row>
    <row r="23758" spans="1:6" x14ac:dyDescent="0.3">
      <c r="A23758">
        <v>2013</v>
      </c>
      <c r="B23758" t="s">
        <v>3194</v>
      </c>
      <c r="C23758" t="str">
        <f t="shared" si="744"/>
        <v>2013-Nautico/PE-27-5-1</v>
      </c>
      <c r="D23758" s="4">
        <v>3</v>
      </c>
      <c r="E23758">
        <v>10</v>
      </c>
      <c r="F23758" t="str">
        <f t="shared" si="745"/>
        <v>27-5-1</v>
      </c>
    </row>
    <row r="23759" spans="1:6" x14ac:dyDescent="0.3">
      <c r="A23759">
        <v>2013</v>
      </c>
      <c r="B23759" t="s">
        <v>2027</v>
      </c>
      <c r="C23759" t="str">
        <f t="shared" si="744"/>
        <v>2013-Ponte Preta/SP-27-5-1</v>
      </c>
      <c r="D23759" s="4">
        <v>5</v>
      </c>
      <c r="E23759">
        <v>15</v>
      </c>
      <c r="F23759" t="str">
        <f t="shared" si="745"/>
        <v>27-5-1</v>
      </c>
    </row>
    <row r="23760" spans="1:6" x14ac:dyDescent="0.3">
      <c r="A23760">
        <v>2013</v>
      </c>
      <c r="B23760" t="s">
        <v>3674</v>
      </c>
      <c r="C23760" t="str">
        <f t="shared" si="744"/>
        <v>2013-Portuguesa/SP-27-5-1</v>
      </c>
      <c r="D23760" s="4">
        <v>12</v>
      </c>
      <c r="E23760">
        <v>26</v>
      </c>
      <c r="F23760" t="str">
        <f t="shared" si="745"/>
        <v>27-5-1</v>
      </c>
    </row>
    <row r="23761" spans="1:6" x14ac:dyDescent="0.3">
      <c r="A23761">
        <v>2013</v>
      </c>
      <c r="B23761" t="s">
        <v>2029</v>
      </c>
      <c r="C23761" t="str">
        <f t="shared" si="744"/>
        <v>2013-Santos/SP-27-5-1</v>
      </c>
      <c r="D23761" s="4">
        <v>4</v>
      </c>
      <c r="E23761">
        <v>26</v>
      </c>
      <c r="F23761" t="str">
        <f t="shared" si="745"/>
        <v>27-5-1</v>
      </c>
    </row>
    <row r="23762" spans="1:6" x14ac:dyDescent="0.3">
      <c r="A23762">
        <v>2013</v>
      </c>
      <c r="B23762" t="s">
        <v>2030</v>
      </c>
      <c r="C23762" t="str">
        <f t="shared" si="744"/>
        <v>2013-Sao Paulo/SP-27-5-1</v>
      </c>
      <c r="D23762" s="4">
        <v>9</v>
      </c>
      <c r="E23762">
        <v>28</v>
      </c>
      <c r="F23762" t="str">
        <f t="shared" si="745"/>
        <v>27-5-1</v>
      </c>
    </row>
    <row r="23763" spans="1:6" x14ac:dyDescent="0.3">
      <c r="A23763">
        <v>2013</v>
      </c>
      <c r="B23763" t="s">
        <v>2031</v>
      </c>
      <c r="C23763" t="str">
        <f t="shared" si="744"/>
        <v>2013-Vasco/RJ-27-5-1</v>
      </c>
      <c r="D23763" s="4">
        <v>1</v>
      </c>
      <c r="E23763">
        <v>19</v>
      </c>
      <c r="F23763" t="str">
        <f t="shared" si="745"/>
        <v>27-5-1</v>
      </c>
    </row>
    <row r="23764" spans="1:6" x14ac:dyDescent="0.3">
      <c r="A23764">
        <v>2013</v>
      </c>
      <c r="B23764" t="s">
        <v>3675</v>
      </c>
      <c r="C23764" t="str">
        <f t="shared" si="744"/>
        <v>2013-Vitoria/BA-27-5-1</v>
      </c>
      <c r="D23764" s="4">
        <v>11</v>
      </c>
      <c r="E23764">
        <v>37</v>
      </c>
      <c r="F23764" t="str">
        <f t="shared" si="745"/>
        <v>27-5-1</v>
      </c>
    </row>
    <row r="23765" spans="1:6" x14ac:dyDescent="0.3">
      <c r="A23765">
        <v>2013</v>
      </c>
      <c r="B23765" t="s">
        <v>3196</v>
      </c>
      <c r="C23765" t="str">
        <f t="shared" si="744"/>
        <v>2013-Atletico/MG-27-5-2</v>
      </c>
      <c r="D23765" s="4">
        <v>10</v>
      </c>
      <c r="E23765">
        <v>34</v>
      </c>
      <c r="F23765" t="str">
        <f t="shared" si="745"/>
        <v>27-5-2</v>
      </c>
    </row>
    <row r="23766" spans="1:6" x14ac:dyDescent="0.3">
      <c r="A23766">
        <v>2013</v>
      </c>
      <c r="B23766" t="s">
        <v>2032</v>
      </c>
      <c r="C23766" t="str">
        <f t="shared" si="744"/>
        <v>2013-Atletico/PR-27-5-2</v>
      </c>
      <c r="D23766" s="4">
        <v>8</v>
      </c>
      <c r="E23766">
        <v>26</v>
      </c>
      <c r="F23766" t="str">
        <f t="shared" si="745"/>
        <v>27-5-2</v>
      </c>
    </row>
    <row r="23767" spans="1:6" x14ac:dyDescent="0.3">
      <c r="A23767">
        <v>2013</v>
      </c>
      <c r="B23767" t="s">
        <v>5061</v>
      </c>
      <c r="C23767" t="str">
        <f t="shared" si="744"/>
        <v>2013-Bahia/BA-27-5-2</v>
      </c>
      <c r="D23767" s="4">
        <v>6</v>
      </c>
      <c r="E23767">
        <v>27</v>
      </c>
      <c r="F23767" t="str">
        <f t="shared" si="745"/>
        <v>27-5-2</v>
      </c>
    </row>
    <row r="23768" spans="1:6" x14ac:dyDescent="0.3">
      <c r="A23768">
        <v>2013</v>
      </c>
      <c r="B23768" t="s">
        <v>2033</v>
      </c>
      <c r="C23768" t="str">
        <f t="shared" si="744"/>
        <v>2013-Botafogo/RJ-27-5-2</v>
      </c>
      <c r="D23768" s="4">
        <v>9</v>
      </c>
      <c r="E23768">
        <v>36</v>
      </c>
      <c r="F23768" t="str">
        <f t="shared" si="745"/>
        <v>27-5-2</v>
      </c>
    </row>
    <row r="23769" spans="1:6" x14ac:dyDescent="0.3">
      <c r="A23769">
        <v>2013</v>
      </c>
      <c r="B23769" t="s">
        <v>2034</v>
      </c>
      <c r="C23769" t="str">
        <f t="shared" si="744"/>
        <v>2013-Corinthians/SP-27-5-2</v>
      </c>
      <c r="D23769" s="4">
        <v>2</v>
      </c>
      <c r="E23769">
        <v>32</v>
      </c>
      <c r="F23769" t="str">
        <f t="shared" si="745"/>
        <v>27-5-2</v>
      </c>
    </row>
    <row r="23770" spans="1:6" x14ac:dyDescent="0.3">
      <c r="A23770">
        <v>2013</v>
      </c>
      <c r="B23770" t="s">
        <v>3676</v>
      </c>
      <c r="C23770" t="str">
        <f t="shared" si="744"/>
        <v>2013-Coritiba/PR-27-5-2</v>
      </c>
      <c r="D23770" s="4">
        <v>6</v>
      </c>
      <c r="E23770">
        <v>26</v>
      </c>
      <c r="F23770" t="str">
        <f t="shared" si="745"/>
        <v>27-5-2</v>
      </c>
    </row>
    <row r="23771" spans="1:6" x14ac:dyDescent="0.3">
      <c r="A23771">
        <v>2013</v>
      </c>
      <c r="B23771" t="s">
        <v>5259</v>
      </c>
      <c r="C23771" t="str">
        <f t="shared" si="744"/>
        <v>2013-Criciuma/SC-27-5-2</v>
      </c>
      <c r="D23771" s="4">
        <v>12</v>
      </c>
      <c r="E23771">
        <v>26</v>
      </c>
      <c r="F23771" t="str">
        <f t="shared" si="745"/>
        <v>27-5-2</v>
      </c>
    </row>
    <row r="23772" spans="1:6" x14ac:dyDescent="0.3">
      <c r="A23772">
        <v>2013</v>
      </c>
      <c r="B23772" t="s">
        <v>2035</v>
      </c>
      <c r="C23772" t="str">
        <f t="shared" si="744"/>
        <v>2013-Cruzeiro/MG-27-5-2</v>
      </c>
      <c r="D23772" s="4">
        <v>13</v>
      </c>
      <c r="E23772">
        <v>54</v>
      </c>
      <c r="F23772" t="str">
        <f t="shared" si="745"/>
        <v>27-5-2</v>
      </c>
    </row>
    <row r="23773" spans="1:6" x14ac:dyDescent="0.3">
      <c r="A23773">
        <v>2013</v>
      </c>
      <c r="B23773" t="s">
        <v>2037</v>
      </c>
      <c r="C23773" t="str">
        <f t="shared" si="744"/>
        <v>2013-Flamengo/RJ-27-5-2</v>
      </c>
      <c r="D23773" s="4">
        <v>8</v>
      </c>
      <c r="E23773">
        <v>20</v>
      </c>
      <c r="F23773" t="str">
        <f t="shared" si="745"/>
        <v>27-5-2</v>
      </c>
    </row>
    <row r="23774" spans="1:6" x14ac:dyDescent="0.3">
      <c r="A23774">
        <v>2013</v>
      </c>
      <c r="B23774" t="s">
        <v>2038</v>
      </c>
      <c r="C23774" t="str">
        <f t="shared" si="744"/>
        <v>2013-Fluminense/RJ-27-5-2</v>
      </c>
      <c r="D23774" s="4">
        <v>11</v>
      </c>
      <c r="E23774">
        <v>28</v>
      </c>
      <c r="F23774" t="str">
        <f t="shared" si="745"/>
        <v>27-5-2</v>
      </c>
    </row>
    <row r="23775" spans="1:6" x14ac:dyDescent="0.3">
      <c r="A23775">
        <v>2013</v>
      </c>
      <c r="B23775" t="s">
        <v>2040</v>
      </c>
      <c r="C23775" t="str">
        <f t="shared" si="744"/>
        <v>2013-Goias/GO-27-5-2</v>
      </c>
      <c r="D23775" s="4">
        <v>7</v>
      </c>
      <c r="E23775">
        <v>31</v>
      </c>
      <c r="F23775" t="str">
        <f t="shared" si="745"/>
        <v>27-5-2</v>
      </c>
    </row>
    <row r="23776" spans="1:6" x14ac:dyDescent="0.3">
      <c r="A23776">
        <v>2013</v>
      </c>
      <c r="B23776" t="s">
        <v>2041</v>
      </c>
      <c r="C23776" t="str">
        <f t="shared" si="744"/>
        <v>2013-Gremio/RS-27-5-2</v>
      </c>
      <c r="D23776" s="4">
        <v>12</v>
      </c>
      <c r="E23776">
        <v>27</v>
      </c>
      <c r="F23776" t="str">
        <f t="shared" si="745"/>
        <v>27-5-2</v>
      </c>
    </row>
    <row r="23777" spans="1:6" x14ac:dyDescent="0.3">
      <c r="A23777">
        <v>2013</v>
      </c>
      <c r="B23777" t="s">
        <v>2042</v>
      </c>
      <c r="C23777" t="str">
        <f t="shared" si="744"/>
        <v>2013-Internacional/RS-27-5-2</v>
      </c>
      <c r="D23777" s="4">
        <v>7</v>
      </c>
      <c r="E23777">
        <v>36</v>
      </c>
      <c r="F23777" t="str">
        <f t="shared" si="745"/>
        <v>27-5-2</v>
      </c>
    </row>
    <row r="23778" spans="1:6" x14ac:dyDescent="0.3">
      <c r="A23778">
        <v>2013</v>
      </c>
      <c r="B23778" t="s">
        <v>3197</v>
      </c>
      <c r="C23778" t="str">
        <f t="shared" si="744"/>
        <v>2013-Nautico/PE-27-5-2</v>
      </c>
      <c r="D23778" s="4">
        <v>2</v>
      </c>
      <c r="E23778">
        <v>14</v>
      </c>
      <c r="F23778" t="str">
        <f t="shared" si="745"/>
        <v>27-5-2</v>
      </c>
    </row>
    <row r="23779" spans="1:6" x14ac:dyDescent="0.3">
      <c r="A23779">
        <v>2013</v>
      </c>
      <c r="B23779" t="s">
        <v>2045</v>
      </c>
      <c r="C23779" t="str">
        <f t="shared" si="744"/>
        <v>2013-Ponte Preta/SP-27-5-2</v>
      </c>
      <c r="D23779" s="4">
        <v>8</v>
      </c>
      <c r="E23779">
        <v>15</v>
      </c>
      <c r="F23779" t="str">
        <f t="shared" si="745"/>
        <v>27-5-2</v>
      </c>
    </row>
    <row r="23780" spans="1:6" x14ac:dyDescent="0.3">
      <c r="A23780">
        <v>2013</v>
      </c>
      <c r="B23780" t="s">
        <v>3677</v>
      </c>
      <c r="C23780" t="str">
        <f t="shared" si="744"/>
        <v>2013-Portuguesa/SP-27-5-2</v>
      </c>
      <c r="D23780" s="4">
        <v>9</v>
      </c>
      <c r="E23780">
        <v>30</v>
      </c>
      <c r="F23780" t="str">
        <f t="shared" si="745"/>
        <v>27-5-2</v>
      </c>
    </row>
    <row r="23781" spans="1:6" x14ac:dyDescent="0.3">
      <c r="A23781">
        <v>2013</v>
      </c>
      <c r="B23781" t="s">
        <v>2047</v>
      </c>
      <c r="C23781" t="str">
        <f t="shared" si="744"/>
        <v>2013-Santos/SP-27-5-2</v>
      </c>
      <c r="D23781" s="4">
        <v>7</v>
      </c>
      <c r="E23781">
        <v>36</v>
      </c>
      <c r="F23781" t="str">
        <f t="shared" si="745"/>
        <v>27-5-2</v>
      </c>
    </row>
    <row r="23782" spans="1:6" x14ac:dyDescent="0.3">
      <c r="A23782">
        <v>2013</v>
      </c>
      <c r="B23782" t="s">
        <v>2048</v>
      </c>
      <c r="C23782" t="str">
        <f t="shared" si="744"/>
        <v>2013-Sao Paulo/SP-27-5-2</v>
      </c>
      <c r="D23782" s="4">
        <v>9</v>
      </c>
      <c r="E23782">
        <v>28</v>
      </c>
      <c r="F23782" t="str">
        <f t="shared" si="745"/>
        <v>27-5-2</v>
      </c>
    </row>
    <row r="23783" spans="1:6" x14ac:dyDescent="0.3">
      <c r="A23783">
        <v>2013</v>
      </c>
      <c r="B23783" t="s">
        <v>2049</v>
      </c>
      <c r="C23783" t="str">
        <f t="shared" si="744"/>
        <v>2013-Vasco/RJ-27-5-2</v>
      </c>
      <c r="D23783" s="4">
        <v>1</v>
      </c>
      <c r="E23783">
        <v>21</v>
      </c>
      <c r="F23783" t="str">
        <f t="shared" si="745"/>
        <v>27-5-2</v>
      </c>
    </row>
    <row r="23784" spans="1:6" x14ac:dyDescent="0.3">
      <c r="A23784">
        <v>2013</v>
      </c>
      <c r="B23784" t="s">
        <v>3678</v>
      </c>
      <c r="C23784" t="str">
        <f t="shared" si="744"/>
        <v>2013-Vitoria/BA-27-5-2</v>
      </c>
      <c r="D23784" s="4">
        <v>9</v>
      </c>
      <c r="E23784">
        <v>34</v>
      </c>
      <c r="F23784" t="str">
        <f t="shared" si="745"/>
        <v>27-5-2</v>
      </c>
    </row>
    <row r="23785" spans="1:6" x14ac:dyDescent="0.3">
      <c r="A23785">
        <v>2013</v>
      </c>
      <c r="B23785" t="s">
        <v>3199</v>
      </c>
      <c r="C23785" t="str">
        <f t="shared" si="744"/>
        <v>2013-Atletico/MG-27-5-3</v>
      </c>
      <c r="D23785" s="4">
        <v>8</v>
      </c>
      <c r="E23785">
        <v>28</v>
      </c>
      <c r="F23785" t="str">
        <f t="shared" si="745"/>
        <v>27-5-3</v>
      </c>
    </row>
    <row r="23786" spans="1:6" x14ac:dyDescent="0.3">
      <c r="A23786">
        <v>2013</v>
      </c>
      <c r="B23786" t="s">
        <v>2050</v>
      </c>
      <c r="C23786" t="str">
        <f t="shared" si="744"/>
        <v>2013-Atletico/PR-27-5-3</v>
      </c>
      <c r="D23786" s="4">
        <v>8</v>
      </c>
      <c r="E23786">
        <v>37</v>
      </c>
      <c r="F23786" t="str">
        <f t="shared" si="745"/>
        <v>27-5-3</v>
      </c>
    </row>
    <row r="23787" spans="1:6" x14ac:dyDescent="0.3">
      <c r="A23787">
        <v>2013</v>
      </c>
      <c r="B23787" t="s">
        <v>5063</v>
      </c>
      <c r="C23787" t="str">
        <f t="shared" si="744"/>
        <v>2013-Bahia/BA-27-5-3</v>
      </c>
      <c r="D23787" s="4">
        <v>5</v>
      </c>
      <c r="E23787">
        <v>27</v>
      </c>
      <c r="F23787" t="str">
        <f t="shared" si="745"/>
        <v>27-5-3</v>
      </c>
    </row>
    <row r="23788" spans="1:6" x14ac:dyDescent="0.3">
      <c r="A23788">
        <v>2013</v>
      </c>
      <c r="B23788" t="s">
        <v>2051</v>
      </c>
      <c r="C23788" t="str">
        <f t="shared" si="744"/>
        <v>2013-Botafogo/RJ-27-5-3</v>
      </c>
      <c r="D23788" s="4">
        <v>12</v>
      </c>
      <c r="E23788">
        <v>48</v>
      </c>
      <c r="F23788" t="str">
        <f t="shared" si="745"/>
        <v>27-5-3</v>
      </c>
    </row>
    <row r="23789" spans="1:6" x14ac:dyDescent="0.3">
      <c r="A23789">
        <v>2013</v>
      </c>
      <c r="B23789" t="s">
        <v>2052</v>
      </c>
      <c r="C23789" t="str">
        <f t="shared" si="744"/>
        <v>2013-Corinthians/SP-27-5-3</v>
      </c>
      <c r="D23789" s="4">
        <v>1</v>
      </c>
      <c r="E23789">
        <v>34</v>
      </c>
      <c r="F23789" t="str">
        <f t="shared" si="745"/>
        <v>27-5-3</v>
      </c>
    </row>
    <row r="23790" spans="1:6" x14ac:dyDescent="0.3">
      <c r="A23790">
        <v>2013</v>
      </c>
      <c r="B23790" t="s">
        <v>3679</v>
      </c>
      <c r="C23790" t="str">
        <f t="shared" si="744"/>
        <v>2013-Coritiba/PR-27-5-3</v>
      </c>
      <c r="D23790" s="4">
        <v>5</v>
      </c>
      <c r="E23790">
        <v>26</v>
      </c>
      <c r="F23790" t="str">
        <f t="shared" si="745"/>
        <v>27-5-3</v>
      </c>
    </row>
    <row r="23791" spans="1:6" x14ac:dyDescent="0.3">
      <c r="A23791">
        <v>2013</v>
      </c>
      <c r="B23791" t="s">
        <v>5260</v>
      </c>
      <c r="C23791" t="str">
        <f t="shared" si="744"/>
        <v>2013-Criciuma/SC-27-5-3</v>
      </c>
      <c r="D23791" s="4">
        <v>4</v>
      </c>
      <c r="E23791">
        <v>19</v>
      </c>
      <c r="F23791" t="str">
        <f t="shared" si="745"/>
        <v>27-5-3</v>
      </c>
    </row>
    <row r="23792" spans="1:6" x14ac:dyDescent="0.3">
      <c r="A23792">
        <v>2013</v>
      </c>
      <c r="B23792" t="s">
        <v>2053</v>
      </c>
      <c r="C23792" t="str">
        <f t="shared" si="744"/>
        <v>2013-Cruzeiro/MG-27-5-3</v>
      </c>
      <c r="D23792" s="4">
        <v>15</v>
      </c>
      <c r="E23792">
        <v>45</v>
      </c>
      <c r="F23792" t="str">
        <f t="shared" si="745"/>
        <v>27-5-3</v>
      </c>
    </row>
    <row r="23793" spans="1:6" x14ac:dyDescent="0.3">
      <c r="A23793">
        <v>2013</v>
      </c>
      <c r="B23793" t="s">
        <v>2055</v>
      </c>
      <c r="C23793" t="str">
        <f t="shared" si="744"/>
        <v>2013-Flamengo/RJ-27-5-3</v>
      </c>
      <c r="D23793" s="4">
        <v>7</v>
      </c>
      <c r="E23793">
        <v>20</v>
      </c>
      <c r="F23793" t="str">
        <f t="shared" si="745"/>
        <v>27-5-3</v>
      </c>
    </row>
    <row r="23794" spans="1:6" x14ac:dyDescent="0.3">
      <c r="A23794">
        <v>2013</v>
      </c>
      <c r="B23794" t="s">
        <v>2056</v>
      </c>
      <c r="C23794" t="str">
        <f t="shared" si="744"/>
        <v>2013-Fluminense/RJ-27-5-3</v>
      </c>
      <c r="D23794" s="4">
        <v>11</v>
      </c>
      <c r="E23794">
        <v>35</v>
      </c>
      <c r="F23794" t="str">
        <f t="shared" si="745"/>
        <v>27-5-3</v>
      </c>
    </row>
    <row r="23795" spans="1:6" x14ac:dyDescent="0.3">
      <c r="A23795">
        <v>2013</v>
      </c>
      <c r="B23795" t="s">
        <v>2058</v>
      </c>
      <c r="C23795" t="str">
        <f t="shared" si="744"/>
        <v>2013-Goias/GO-27-5-3</v>
      </c>
      <c r="D23795" s="4">
        <v>7</v>
      </c>
      <c r="E23795">
        <v>27</v>
      </c>
      <c r="F23795" t="str">
        <f t="shared" si="745"/>
        <v>27-5-3</v>
      </c>
    </row>
    <row r="23796" spans="1:6" x14ac:dyDescent="0.3">
      <c r="A23796">
        <v>2013</v>
      </c>
      <c r="B23796" t="s">
        <v>2059</v>
      </c>
      <c r="C23796" t="str">
        <f t="shared" si="744"/>
        <v>2013-Gremio/RS-27-5-3</v>
      </c>
      <c r="D23796" s="4">
        <v>7</v>
      </c>
      <c r="E23796">
        <v>43</v>
      </c>
      <c r="F23796" t="str">
        <f t="shared" si="745"/>
        <v>27-5-3</v>
      </c>
    </row>
    <row r="23797" spans="1:6" x14ac:dyDescent="0.3">
      <c r="A23797">
        <v>2013</v>
      </c>
      <c r="B23797" t="s">
        <v>2060</v>
      </c>
      <c r="C23797" t="str">
        <f t="shared" si="744"/>
        <v>2013-Internacional/RS-27-5-3</v>
      </c>
      <c r="D23797" s="4">
        <v>10</v>
      </c>
      <c r="E23797">
        <v>36</v>
      </c>
      <c r="F23797" t="str">
        <f t="shared" si="745"/>
        <v>27-5-3</v>
      </c>
    </row>
    <row r="23798" spans="1:6" x14ac:dyDescent="0.3">
      <c r="A23798">
        <v>2013</v>
      </c>
      <c r="B23798" t="s">
        <v>3200</v>
      </c>
      <c r="C23798" t="str">
        <f t="shared" si="744"/>
        <v>2013-Nautico/PE-27-5-3</v>
      </c>
      <c r="D23798" s="4">
        <v>1</v>
      </c>
      <c r="E23798">
        <v>5</v>
      </c>
      <c r="F23798" t="str">
        <f t="shared" si="745"/>
        <v>27-5-3</v>
      </c>
    </row>
    <row r="23799" spans="1:6" x14ac:dyDescent="0.3">
      <c r="A23799">
        <v>2013</v>
      </c>
      <c r="B23799" t="s">
        <v>2063</v>
      </c>
      <c r="C23799" t="str">
        <f t="shared" si="744"/>
        <v>2013-Ponte Preta/SP-27-5-3</v>
      </c>
      <c r="D23799" s="4">
        <v>4.2</v>
      </c>
      <c r="E23799">
        <v>12</v>
      </c>
      <c r="F23799" t="str">
        <f t="shared" si="745"/>
        <v>27-5-3</v>
      </c>
    </row>
    <row r="23800" spans="1:6" x14ac:dyDescent="0.3">
      <c r="A23800">
        <v>2013</v>
      </c>
      <c r="B23800" t="s">
        <v>3680</v>
      </c>
      <c r="C23800" t="str">
        <f t="shared" si="744"/>
        <v>2013-Portuguesa/SP-27-5-3</v>
      </c>
      <c r="D23800" s="4">
        <v>9</v>
      </c>
      <c r="E23800">
        <v>28</v>
      </c>
      <c r="F23800" t="str">
        <f t="shared" si="745"/>
        <v>27-5-3</v>
      </c>
    </row>
    <row r="23801" spans="1:6" x14ac:dyDescent="0.3">
      <c r="A23801">
        <v>2013</v>
      </c>
      <c r="B23801" t="s">
        <v>2065</v>
      </c>
      <c r="C23801" t="str">
        <f t="shared" si="744"/>
        <v>2013-Santos/SP-27-5-3</v>
      </c>
      <c r="D23801" s="4">
        <v>4</v>
      </c>
      <c r="E23801">
        <v>34</v>
      </c>
      <c r="F23801" t="str">
        <f t="shared" si="745"/>
        <v>27-5-3</v>
      </c>
    </row>
    <row r="23802" spans="1:6" x14ac:dyDescent="0.3">
      <c r="A23802">
        <v>2013</v>
      </c>
      <c r="B23802" t="s">
        <v>2066</v>
      </c>
      <c r="C23802" t="str">
        <f t="shared" si="744"/>
        <v>2013-Sao Paulo/SP-27-5-3</v>
      </c>
      <c r="D23802" s="4">
        <v>9</v>
      </c>
      <c r="E23802">
        <v>29</v>
      </c>
      <c r="F23802" t="str">
        <f t="shared" si="745"/>
        <v>27-5-3</v>
      </c>
    </row>
    <row r="23803" spans="1:6" x14ac:dyDescent="0.3">
      <c r="A23803">
        <v>2013</v>
      </c>
      <c r="B23803" t="s">
        <v>2067</v>
      </c>
      <c r="C23803" t="str">
        <f t="shared" si="744"/>
        <v>2013-Vasco/RJ-27-5-3</v>
      </c>
      <c r="D23803" s="4">
        <v>8</v>
      </c>
      <c r="E23803">
        <v>24</v>
      </c>
      <c r="F23803" t="str">
        <f t="shared" si="745"/>
        <v>27-5-3</v>
      </c>
    </row>
    <row r="23804" spans="1:6" x14ac:dyDescent="0.3">
      <c r="A23804">
        <v>2013</v>
      </c>
      <c r="B23804" t="s">
        <v>3681</v>
      </c>
      <c r="C23804" t="str">
        <f t="shared" si="744"/>
        <v>2013-Vitoria/BA-27-5-3</v>
      </c>
      <c r="D23804" s="4">
        <v>8</v>
      </c>
      <c r="E23804">
        <v>36</v>
      </c>
      <c r="F23804" t="str">
        <f t="shared" si="745"/>
        <v>27-5-3</v>
      </c>
    </row>
    <row r="23805" spans="1:6" x14ac:dyDescent="0.3">
      <c r="A23805">
        <v>2013</v>
      </c>
      <c r="B23805" t="s">
        <v>3202</v>
      </c>
      <c r="C23805" t="str">
        <f t="shared" si="744"/>
        <v>2013-Atletico/MG-27-5-4</v>
      </c>
      <c r="D23805" s="4">
        <v>9</v>
      </c>
      <c r="E23805">
        <v>26</v>
      </c>
      <c r="F23805" t="str">
        <f t="shared" si="745"/>
        <v>27-5-4</v>
      </c>
    </row>
    <row r="23806" spans="1:6" x14ac:dyDescent="0.3">
      <c r="A23806">
        <v>2013</v>
      </c>
      <c r="B23806" t="s">
        <v>2068</v>
      </c>
      <c r="C23806" t="str">
        <f t="shared" si="744"/>
        <v>2013-Atletico/PR-27-5-4</v>
      </c>
      <c r="D23806" s="4">
        <v>8</v>
      </c>
      <c r="E23806">
        <v>40</v>
      </c>
      <c r="F23806" t="str">
        <f t="shared" si="745"/>
        <v>27-5-4</v>
      </c>
    </row>
    <row r="23807" spans="1:6" x14ac:dyDescent="0.3">
      <c r="A23807">
        <v>2013</v>
      </c>
      <c r="B23807" t="s">
        <v>5065</v>
      </c>
      <c r="C23807" t="str">
        <f t="shared" si="744"/>
        <v>2013-Bahia/BA-27-5-4</v>
      </c>
      <c r="D23807" s="4">
        <v>2</v>
      </c>
      <c r="E23807">
        <v>25</v>
      </c>
      <c r="F23807" t="str">
        <f t="shared" si="745"/>
        <v>27-5-4</v>
      </c>
    </row>
    <row r="23808" spans="1:6" x14ac:dyDescent="0.3">
      <c r="A23808">
        <v>2013</v>
      </c>
      <c r="B23808" t="s">
        <v>2069</v>
      </c>
      <c r="C23808" t="str">
        <f t="shared" si="744"/>
        <v>2013-Botafogo/RJ-27-5-4</v>
      </c>
      <c r="D23808" s="4">
        <v>13</v>
      </c>
      <c r="E23808">
        <v>41</v>
      </c>
      <c r="F23808" t="str">
        <f t="shared" si="745"/>
        <v>27-5-4</v>
      </c>
    </row>
    <row r="23809" spans="1:6" x14ac:dyDescent="0.3">
      <c r="A23809">
        <v>2013</v>
      </c>
      <c r="B23809" t="s">
        <v>2070</v>
      </c>
      <c r="C23809" t="str">
        <f t="shared" si="744"/>
        <v>2013-Corinthians/SP-27-5-4</v>
      </c>
      <c r="D23809" s="4">
        <v>4</v>
      </c>
      <c r="E23809">
        <v>27</v>
      </c>
      <c r="F23809" t="str">
        <f t="shared" si="745"/>
        <v>27-5-4</v>
      </c>
    </row>
    <row r="23810" spans="1:6" x14ac:dyDescent="0.3">
      <c r="A23810">
        <v>2013</v>
      </c>
      <c r="B23810" t="s">
        <v>3682</v>
      </c>
      <c r="C23810" t="str">
        <f t="shared" si="744"/>
        <v>2013-Coritiba/PR-27-5-4</v>
      </c>
      <c r="D23810" s="4">
        <v>5</v>
      </c>
      <c r="E23810">
        <v>37</v>
      </c>
      <c r="F23810" t="str">
        <f t="shared" si="745"/>
        <v>27-5-4</v>
      </c>
    </row>
    <row r="23811" spans="1:6" x14ac:dyDescent="0.3">
      <c r="A23811">
        <v>2013</v>
      </c>
      <c r="B23811" t="s">
        <v>5261</v>
      </c>
      <c r="C23811" t="str">
        <f t="shared" ref="C23811:C23874" si="746">A23811&amp;"-"&amp;B23811</f>
        <v>2013-Criciuma/SC-27-5-4</v>
      </c>
      <c r="D23811" s="4">
        <v>7</v>
      </c>
      <c r="E23811">
        <v>21</v>
      </c>
      <c r="F23811" t="str">
        <f t="shared" ref="F23811:F23874" si="747">RIGHT(B23811,LEN(C23811)-FIND("-",C23811,6))</f>
        <v>27-5-4</v>
      </c>
    </row>
    <row r="23812" spans="1:6" x14ac:dyDescent="0.3">
      <c r="A23812">
        <v>2013</v>
      </c>
      <c r="B23812" t="s">
        <v>2071</v>
      </c>
      <c r="C23812" t="str">
        <f t="shared" si="746"/>
        <v>2013-Cruzeiro/MG-27-5-4</v>
      </c>
      <c r="D23812" s="4">
        <v>15</v>
      </c>
      <c r="E23812">
        <v>51</v>
      </c>
      <c r="F23812" t="str">
        <f t="shared" si="747"/>
        <v>27-5-4</v>
      </c>
    </row>
    <row r="23813" spans="1:6" x14ac:dyDescent="0.3">
      <c r="A23813">
        <v>2013</v>
      </c>
      <c r="B23813" t="s">
        <v>2073</v>
      </c>
      <c r="C23813" t="str">
        <f t="shared" si="746"/>
        <v>2013-Flamengo/RJ-27-5-4</v>
      </c>
      <c r="D23813" s="4">
        <v>7</v>
      </c>
      <c r="E23813">
        <v>18</v>
      </c>
      <c r="F23813" t="str">
        <f t="shared" si="747"/>
        <v>27-5-4</v>
      </c>
    </row>
    <row r="23814" spans="1:6" x14ac:dyDescent="0.3">
      <c r="A23814">
        <v>2013</v>
      </c>
      <c r="B23814" t="s">
        <v>2074</v>
      </c>
      <c r="C23814" t="str">
        <f t="shared" si="746"/>
        <v>2013-Fluminense/RJ-27-5-4</v>
      </c>
      <c r="D23814" s="4">
        <v>8</v>
      </c>
      <c r="E23814">
        <v>32</v>
      </c>
      <c r="F23814" t="str">
        <f t="shared" si="747"/>
        <v>27-5-4</v>
      </c>
    </row>
    <row r="23815" spans="1:6" x14ac:dyDescent="0.3">
      <c r="A23815">
        <v>2013</v>
      </c>
      <c r="B23815" t="s">
        <v>2076</v>
      </c>
      <c r="C23815" t="str">
        <f t="shared" si="746"/>
        <v>2013-Goias/GO-27-5-4</v>
      </c>
      <c r="D23815" s="4">
        <v>7</v>
      </c>
      <c r="E23815">
        <v>29</v>
      </c>
      <c r="F23815" t="str">
        <f t="shared" si="747"/>
        <v>27-5-4</v>
      </c>
    </row>
    <row r="23816" spans="1:6" x14ac:dyDescent="0.3">
      <c r="A23816">
        <v>2013</v>
      </c>
      <c r="B23816" t="s">
        <v>2077</v>
      </c>
      <c r="C23816" t="str">
        <f t="shared" si="746"/>
        <v>2013-Gremio/RS-27-5-4</v>
      </c>
      <c r="D23816" s="4">
        <v>9</v>
      </c>
      <c r="E23816">
        <v>42</v>
      </c>
      <c r="F23816" t="str">
        <f t="shared" si="747"/>
        <v>27-5-4</v>
      </c>
    </row>
    <row r="23817" spans="1:6" x14ac:dyDescent="0.3">
      <c r="A23817">
        <v>2013</v>
      </c>
      <c r="B23817" t="s">
        <v>2078</v>
      </c>
      <c r="C23817" t="str">
        <f t="shared" si="746"/>
        <v>2013-Internacional/RS-27-5-4</v>
      </c>
      <c r="D23817" s="4">
        <v>11</v>
      </c>
      <c r="E23817">
        <v>39</v>
      </c>
      <c r="F23817" t="str">
        <f t="shared" si="747"/>
        <v>27-5-4</v>
      </c>
    </row>
    <row r="23818" spans="1:6" x14ac:dyDescent="0.3">
      <c r="A23818">
        <v>2013</v>
      </c>
      <c r="B23818" t="s">
        <v>3203</v>
      </c>
      <c r="C23818" t="str">
        <f t="shared" si="746"/>
        <v>2013-Nautico/PE-27-5-4</v>
      </c>
      <c r="D23818" s="4">
        <v>1</v>
      </c>
      <c r="E23818">
        <v>5</v>
      </c>
      <c r="F23818" t="str">
        <f t="shared" si="747"/>
        <v>27-5-4</v>
      </c>
    </row>
    <row r="23819" spans="1:6" x14ac:dyDescent="0.3">
      <c r="A23819">
        <v>2013</v>
      </c>
      <c r="B23819" t="s">
        <v>2081</v>
      </c>
      <c r="C23819" t="str">
        <f t="shared" si="746"/>
        <v>2013-Ponte Preta/SP-27-5-4</v>
      </c>
      <c r="D23819" s="4">
        <v>1</v>
      </c>
      <c r="E23819">
        <v>19</v>
      </c>
      <c r="F23819" t="str">
        <f t="shared" si="747"/>
        <v>27-5-4</v>
      </c>
    </row>
    <row r="23820" spans="1:6" x14ac:dyDescent="0.3">
      <c r="A23820">
        <v>2013</v>
      </c>
      <c r="B23820" t="s">
        <v>3683</v>
      </c>
      <c r="C23820" t="str">
        <f t="shared" si="746"/>
        <v>2013-Portuguesa/SP-27-5-4</v>
      </c>
      <c r="D23820" s="4">
        <v>9</v>
      </c>
      <c r="E23820">
        <v>28</v>
      </c>
      <c r="F23820" t="str">
        <f t="shared" si="747"/>
        <v>27-5-4</v>
      </c>
    </row>
    <row r="23821" spans="1:6" x14ac:dyDescent="0.3">
      <c r="A23821">
        <v>2013</v>
      </c>
      <c r="B23821" t="s">
        <v>2083</v>
      </c>
      <c r="C23821" t="str">
        <f t="shared" si="746"/>
        <v>2013-Santos/SP-27-5-4</v>
      </c>
      <c r="D23821" s="4">
        <v>6</v>
      </c>
      <c r="E23821">
        <v>33</v>
      </c>
      <c r="F23821" t="str">
        <f t="shared" si="747"/>
        <v>27-5-4</v>
      </c>
    </row>
    <row r="23822" spans="1:6" x14ac:dyDescent="0.3">
      <c r="A23822">
        <v>2013</v>
      </c>
      <c r="B23822" t="s">
        <v>2084</v>
      </c>
      <c r="C23822" t="str">
        <f t="shared" si="746"/>
        <v>2013-Sao Paulo/SP-27-5-4</v>
      </c>
      <c r="D23822" s="4">
        <v>7</v>
      </c>
      <c r="E23822">
        <v>24</v>
      </c>
      <c r="F23822" t="str">
        <f t="shared" si="747"/>
        <v>27-5-4</v>
      </c>
    </row>
    <row r="23823" spans="1:6" x14ac:dyDescent="0.3">
      <c r="A23823">
        <v>2013</v>
      </c>
      <c r="B23823" t="s">
        <v>2085</v>
      </c>
      <c r="C23823" t="str">
        <f t="shared" si="746"/>
        <v>2013-Vasco/RJ-27-5-4</v>
      </c>
      <c r="D23823" s="4">
        <v>5.25</v>
      </c>
      <c r="E23823">
        <v>17</v>
      </c>
      <c r="F23823" t="str">
        <f t="shared" si="747"/>
        <v>27-5-4</v>
      </c>
    </row>
    <row r="23824" spans="1:6" x14ac:dyDescent="0.3">
      <c r="A23824">
        <v>2013</v>
      </c>
      <c r="B23824" t="s">
        <v>3684</v>
      </c>
      <c r="C23824" t="str">
        <f t="shared" si="746"/>
        <v>2013-Vitoria/BA-27-5-4</v>
      </c>
      <c r="D23824" s="4">
        <v>5</v>
      </c>
      <c r="E23824">
        <v>36</v>
      </c>
      <c r="F23824" t="str">
        <f t="shared" si="747"/>
        <v>27-5-4</v>
      </c>
    </row>
    <row r="23825" spans="1:6" x14ac:dyDescent="0.3">
      <c r="A23825">
        <v>2013</v>
      </c>
      <c r="B23825" t="s">
        <v>3205</v>
      </c>
      <c r="C23825" t="str">
        <f t="shared" si="746"/>
        <v>2013-Atletico/MG-28-2-0</v>
      </c>
      <c r="D23825" s="4">
        <v>2.6666720000000002</v>
      </c>
      <c r="E23825">
        <v>16</v>
      </c>
      <c r="F23825" t="str">
        <f t="shared" si="747"/>
        <v>28-2-0</v>
      </c>
    </row>
    <row r="23826" spans="1:6" x14ac:dyDescent="0.3">
      <c r="A23826">
        <v>2013</v>
      </c>
      <c r="B23826" t="s">
        <v>2086</v>
      </c>
      <c r="C23826" t="str">
        <f t="shared" si="746"/>
        <v>2013-Atletico/PR-28-2-0</v>
      </c>
      <c r="D23826" s="4">
        <v>3.3333360000000001</v>
      </c>
      <c r="E23826">
        <v>16</v>
      </c>
      <c r="F23826" t="str">
        <f t="shared" si="747"/>
        <v>28-2-0</v>
      </c>
    </row>
    <row r="23827" spans="1:6" x14ac:dyDescent="0.3">
      <c r="A23827">
        <v>2013</v>
      </c>
      <c r="B23827" t="s">
        <v>5067</v>
      </c>
      <c r="C23827" t="str">
        <f t="shared" si="746"/>
        <v>2013-Bahia/BA-28-2-0</v>
      </c>
      <c r="D23827" s="4">
        <v>2.541668</v>
      </c>
      <c r="E23827">
        <v>16</v>
      </c>
      <c r="F23827" t="str">
        <f t="shared" si="747"/>
        <v>28-2-0</v>
      </c>
    </row>
    <row r="23828" spans="1:6" x14ac:dyDescent="0.3">
      <c r="A23828">
        <v>2013</v>
      </c>
      <c r="B23828" t="s">
        <v>2087</v>
      </c>
      <c r="C23828" t="str">
        <f t="shared" si="746"/>
        <v>2013-Botafogo/RJ-28-2-0</v>
      </c>
      <c r="D23828" s="4">
        <v>2.8235299999999999</v>
      </c>
      <c r="E23828">
        <v>16</v>
      </c>
      <c r="F23828" t="str">
        <f t="shared" si="747"/>
        <v>28-2-0</v>
      </c>
    </row>
    <row r="23829" spans="1:6" x14ac:dyDescent="0.3">
      <c r="A23829">
        <v>2013</v>
      </c>
      <c r="B23829" t="s">
        <v>2088</v>
      </c>
      <c r="C23829" t="str">
        <f t="shared" si="746"/>
        <v>2013-Corinthians/SP-28-2-0</v>
      </c>
      <c r="D23829" s="4">
        <v>2</v>
      </c>
      <c r="E23829">
        <v>10</v>
      </c>
      <c r="F23829" t="str">
        <f t="shared" si="747"/>
        <v>28-2-0</v>
      </c>
    </row>
    <row r="23830" spans="1:6" x14ac:dyDescent="0.3">
      <c r="A23830">
        <v>2013</v>
      </c>
      <c r="B23830" t="s">
        <v>3685</v>
      </c>
      <c r="C23830" t="str">
        <f t="shared" si="746"/>
        <v>2013-Coritiba/PR-28-2-0</v>
      </c>
      <c r="D23830" s="4">
        <v>1.5</v>
      </c>
      <c r="E23830">
        <v>10</v>
      </c>
      <c r="F23830" t="str">
        <f t="shared" si="747"/>
        <v>28-2-0</v>
      </c>
    </row>
    <row r="23831" spans="1:6" x14ac:dyDescent="0.3">
      <c r="A23831">
        <v>2013</v>
      </c>
      <c r="B23831" t="s">
        <v>5262</v>
      </c>
      <c r="C23831" t="str">
        <f t="shared" si="746"/>
        <v>2013-Criciuma/SC-28-2-0</v>
      </c>
      <c r="D23831" s="4">
        <v>2.84</v>
      </c>
      <c r="E23831">
        <v>16</v>
      </c>
      <c r="F23831" t="str">
        <f t="shared" si="747"/>
        <v>28-2-0</v>
      </c>
    </row>
    <row r="23832" spans="1:6" x14ac:dyDescent="0.3">
      <c r="A23832">
        <v>2013</v>
      </c>
      <c r="B23832" t="s">
        <v>2089</v>
      </c>
      <c r="C23832" t="str">
        <f t="shared" si="746"/>
        <v>2013-Cruzeiro/MG-28-2-0</v>
      </c>
      <c r="D23832" s="4">
        <v>0</v>
      </c>
      <c r="E23832">
        <v>16</v>
      </c>
      <c r="F23832" t="str">
        <f t="shared" si="747"/>
        <v>28-2-0</v>
      </c>
    </row>
    <row r="23833" spans="1:6" x14ac:dyDescent="0.3">
      <c r="A23833">
        <v>2013</v>
      </c>
      <c r="B23833" t="s">
        <v>2091</v>
      </c>
      <c r="C23833" t="str">
        <f t="shared" si="746"/>
        <v>2013-Flamengo/RJ-28-2-0</v>
      </c>
      <c r="D23833" s="4">
        <v>2.714283</v>
      </c>
      <c r="E23833">
        <v>8</v>
      </c>
      <c r="F23833" t="str">
        <f t="shared" si="747"/>
        <v>28-2-0</v>
      </c>
    </row>
    <row r="23834" spans="1:6" x14ac:dyDescent="0.3">
      <c r="A23834">
        <v>2013</v>
      </c>
      <c r="B23834" t="s">
        <v>2092</v>
      </c>
      <c r="C23834" t="str">
        <f t="shared" si="746"/>
        <v>2013-Fluminense/RJ-28-2-0</v>
      </c>
      <c r="D23834" s="4">
        <v>3.0000079999999998</v>
      </c>
      <c r="E23834">
        <v>16</v>
      </c>
      <c r="F23834" t="str">
        <f t="shared" si="747"/>
        <v>28-2-0</v>
      </c>
    </row>
    <row r="23835" spans="1:6" x14ac:dyDescent="0.3">
      <c r="A23835">
        <v>2013</v>
      </c>
      <c r="B23835" t="s">
        <v>2094</v>
      </c>
      <c r="C23835" t="str">
        <f t="shared" si="746"/>
        <v>2013-Goias/GO-28-2-0</v>
      </c>
      <c r="D23835" s="4">
        <v>6</v>
      </c>
      <c r="E23835">
        <v>16</v>
      </c>
      <c r="F23835" t="str">
        <f t="shared" si="747"/>
        <v>28-2-0</v>
      </c>
    </row>
    <row r="23836" spans="1:6" x14ac:dyDescent="0.3">
      <c r="A23836">
        <v>2013</v>
      </c>
      <c r="B23836" t="s">
        <v>2095</v>
      </c>
      <c r="C23836" t="str">
        <f t="shared" si="746"/>
        <v>2013-Gremio/RS-28-2-0</v>
      </c>
      <c r="D23836" s="4">
        <v>3.0666660000000001</v>
      </c>
      <c r="E23836">
        <v>16</v>
      </c>
      <c r="F23836" t="str">
        <f t="shared" si="747"/>
        <v>28-2-0</v>
      </c>
    </row>
    <row r="23837" spans="1:6" x14ac:dyDescent="0.3">
      <c r="A23837">
        <v>2013</v>
      </c>
      <c r="B23837" t="s">
        <v>2096</v>
      </c>
      <c r="C23837" t="str">
        <f t="shared" si="746"/>
        <v>2013-Internacional/RS-28-2-0</v>
      </c>
      <c r="D23837" s="4">
        <v>2.444442</v>
      </c>
      <c r="E23837">
        <v>16</v>
      </c>
      <c r="F23837" t="str">
        <f t="shared" si="747"/>
        <v>28-2-0</v>
      </c>
    </row>
    <row r="23838" spans="1:6" x14ac:dyDescent="0.3">
      <c r="A23838">
        <v>2013</v>
      </c>
      <c r="B23838" t="s">
        <v>3206</v>
      </c>
      <c r="C23838" t="str">
        <f t="shared" si="746"/>
        <v>2013-Nautico/PE-28-2-0</v>
      </c>
      <c r="D23838" s="4">
        <v>2</v>
      </c>
      <c r="E23838">
        <v>8</v>
      </c>
      <c r="F23838" t="str">
        <f t="shared" si="747"/>
        <v>28-2-0</v>
      </c>
    </row>
    <row r="23839" spans="1:6" x14ac:dyDescent="0.3">
      <c r="A23839">
        <v>2013</v>
      </c>
      <c r="B23839" t="s">
        <v>2099</v>
      </c>
      <c r="C23839" t="str">
        <f t="shared" si="746"/>
        <v>2013-Ponte Preta/SP-28-2-0</v>
      </c>
      <c r="D23839" s="4">
        <v>2</v>
      </c>
      <c r="E23839">
        <v>10</v>
      </c>
      <c r="F23839" t="str">
        <f t="shared" si="747"/>
        <v>28-2-0</v>
      </c>
    </row>
    <row r="23840" spans="1:6" x14ac:dyDescent="0.3">
      <c r="A23840">
        <v>2013</v>
      </c>
      <c r="B23840" t="s">
        <v>3686</v>
      </c>
      <c r="C23840" t="str">
        <f t="shared" si="746"/>
        <v>2013-Portuguesa/SP-28-2-0</v>
      </c>
      <c r="D23840" s="4">
        <v>2.5263200000000001</v>
      </c>
      <c r="E23840">
        <v>16</v>
      </c>
      <c r="F23840" t="str">
        <f t="shared" si="747"/>
        <v>28-2-0</v>
      </c>
    </row>
    <row r="23841" spans="1:6" x14ac:dyDescent="0.3">
      <c r="A23841">
        <v>2013</v>
      </c>
      <c r="B23841" t="s">
        <v>2101</v>
      </c>
      <c r="C23841" t="str">
        <f t="shared" si="746"/>
        <v>2013-Santos/SP-28-2-0</v>
      </c>
      <c r="D23841" s="4">
        <v>3.0666660000000001</v>
      </c>
      <c r="E23841">
        <v>16</v>
      </c>
      <c r="F23841" t="str">
        <f t="shared" si="747"/>
        <v>28-2-0</v>
      </c>
    </row>
    <row r="23842" spans="1:6" x14ac:dyDescent="0.3">
      <c r="A23842">
        <v>2013</v>
      </c>
      <c r="B23842" t="s">
        <v>2102</v>
      </c>
      <c r="C23842" t="str">
        <f t="shared" si="746"/>
        <v>2013-Sao Paulo/SP-28-2-0</v>
      </c>
      <c r="D23842" s="4">
        <v>2.6</v>
      </c>
      <c r="E23842">
        <v>14</v>
      </c>
      <c r="F23842" t="str">
        <f t="shared" si="747"/>
        <v>28-2-0</v>
      </c>
    </row>
    <row r="23843" spans="1:6" x14ac:dyDescent="0.3">
      <c r="A23843">
        <v>2013</v>
      </c>
      <c r="B23843" t="s">
        <v>2103</v>
      </c>
      <c r="C23843" t="str">
        <f t="shared" si="746"/>
        <v>2013-Vasco/RJ-28-2-0</v>
      </c>
      <c r="D23843" s="4">
        <v>2</v>
      </c>
      <c r="E23843">
        <v>8</v>
      </c>
      <c r="F23843" t="str">
        <f t="shared" si="747"/>
        <v>28-2-0</v>
      </c>
    </row>
    <row r="23844" spans="1:6" x14ac:dyDescent="0.3">
      <c r="A23844">
        <v>2013</v>
      </c>
      <c r="B23844" t="s">
        <v>3687</v>
      </c>
      <c r="C23844" t="str">
        <f t="shared" si="746"/>
        <v>2013-Vitoria/BA-28-2-0</v>
      </c>
      <c r="D23844" s="4">
        <v>2.6875</v>
      </c>
      <c r="E23844">
        <v>16</v>
      </c>
      <c r="F23844" t="str">
        <f t="shared" si="747"/>
        <v>28-2-0</v>
      </c>
    </row>
    <row r="23845" spans="1:6" x14ac:dyDescent="0.3">
      <c r="A23845">
        <v>2013</v>
      </c>
      <c r="B23845" t="s">
        <v>3208</v>
      </c>
      <c r="C23845" t="str">
        <f t="shared" si="746"/>
        <v>2013-Atletico/MG-28-2-1</v>
      </c>
      <c r="D23845" s="4">
        <v>1</v>
      </c>
      <c r="E23845">
        <v>16</v>
      </c>
      <c r="F23845" t="str">
        <f t="shared" si="747"/>
        <v>28-2-1</v>
      </c>
    </row>
    <row r="23846" spans="1:6" x14ac:dyDescent="0.3">
      <c r="A23846">
        <v>2013</v>
      </c>
      <c r="B23846" t="s">
        <v>2104</v>
      </c>
      <c r="C23846" t="str">
        <f t="shared" si="746"/>
        <v>2013-Atletico/PR-28-2-1</v>
      </c>
      <c r="D23846" s="4">
        <v>2.880004</v>
      </c>
      <c r="E23846">
        <v>16</v>
      </c>
      <c r="F23846" t="str">
        <f t="shared" si="747"/>
        <v>28-2-1</v>
      </c>
    </row>
    <row r="23847" spans="1:6" x14ac:dyDescent="0.3">
      <c r="A23847">
        <v>2013</v>
      </c>
      <c r="B23847" t="s">
        <v>5069</v>
      </c>
      <c r="C23847" t="str">
        <f t="shared" si="746"/>
        <v>2013-Bahia/BA-28-2-1</v>
      </c>
      <c r="D23847" s="4">
        <v>2.8372120000000001</v>
      </c>
      <c r="E23847">
        <v>16</v>
      </c>
      <c r="F23847" t="str">
        <f t="shared" si="747"/>
        <v>28-2-1</v>
      </c>
    </row>
    <row r="23848" spans="1:6" x14ac:dyDescent="0.3">
      <c r="A23848">
        <v>2013</v>
      </c>
      <c r="B23848" t="s">
        <v>2105</v>
      </c>
      <c r="C23848" t="str">
        <f t="shared" si="746"/>
        <v>2013-Botafogo/RJ-28-2-1</v>
      </c>
      <c r="D23848" s="4">
        <v>2.714286</v>
      </c>
      <c r="E23848">
        <v>16</v>
      </c>
      <c r="F23848" t="str">
        <f t="shared" si="747"/>
        <v>28-2-1</v>
      </c>
    </row>
    <row r="23849" spans="1:6" x14ac:dyDescent="0.3">
      <c r="A23849">
        <v>2013</v>
      </c>
      <c r="B23849" t="s">
        <v>2106</v>
      </c>
      <c r="C23849" t="str">
        <f t="shared" si="746"/>
        <v>2013-Corinthians/SP-28-2-1</v>
      </c>
      <c r="D23849" s="4">
        <v>2.6666720000000002</v>
      </c>
      <c r="E23849">
        <v>16</v>
      </c>
      <c r="F23849" t="str">
        <f t="shared" si="747"/>
        <v>28-2-1</v>
      </c>
    </row>
    <row r="23850" spans="1:6" x14ac:dyDescent="0.3">
      <c r="A23850">
        <v>2013</v>
      </c>
      <c r="B23850" t="s">
        <v>3688</v>
      </c>
      <c r="C23850" t="str">
        <f t="shared" si="746"/>
        <v>2013-Coritiba/PR-28-2-1</v>
      </c>
      <c r="D23850" s="4">
        <v>2.4000080000000001</v>
      </c>
      <c r="E23850">
        <v>16</v>
      </c>
      <c r="F23850" t="str">
        <f t="shared" si="747"/>
        <v>28-2-1</v>
      </c>
    </row>
    <row r="23851" spans="1:6" x14ac:dyDescent="0.3">
      <c r="A23851">
        <v>2013</v>
      </c>
      <c r="B23851" t="s">
        <v>5263</v>
      </c>
      <c r="C23851" t="str">
        <f t="shared" si="746"/>
        <v>2013-Criciuma/SC-28-2-1</v>
      </c>
      <c r="D23851" s="4">
        <v>4</v>
      </c>
      <c r="E23851">
        <v>14</v>
      </c>
      <c r="F23851" t="str">
        <f t="shared" si="747"/>
        <v>28-2-1</v>
      </c>
    </row>
    <row r="23852" spans="1:6" x14ac:dyDescent="0.3">
      <c r="A23852">
        <v>2013</v>
      </c>
      <c r="B23852" t="s">
        <v>2107</v>
      </c>
      <c r="C23852" t="str">
        <f t="shared" si="746"/>
        <v>2013-Cruzeiro/MG-28-2-1</v>
      </c>
      <c r="D23852" s="4">
        <v>3.55</v>
      </c>
      <c r="E23852">
        <v>14</v>
      </c>
      <c r="F23852" t="str">
        <f t="shared" si="747"/>
        <v>28-2-1</v>
      </c>
    </row>
    <row r="23853" spans="1:6" x14ac:dyDescent="0.3">
      <c r="A23853">
        <v>2013</v>
      </c>
      <c r="B23853" t="s">
        <v>2109</v>
      </c>
      <c r="C23853" t="str">
        <f t="shared" si="746"/>
        <v>2013-Flamengo/RJ-28-2-1</v>
      </c>
      <c r="D23853" s="4">
        <v>2.543485</v>
      </c>
      <c r="E23853">
        <v>16</v>
      </c>
      <c r="F23853" t="str">
        <f t="shared" si="747"/>
        <v>28-2-1</v>
      </c>
    </row>
    <row r="23854" spans="1:6" x14ac:dyDescent="0.3">
      <c r="A23854">
        <v>2013</v>
      </c>
      <c r="B23854" t="s">
        <v>2110</v>
      </c>
      <c r="C23854" t="str">
        <f t="shared" si="746"/>
        <v>2013-Fluminense/RJ-28-2-1</v>
      </c>
      <c r="D23854" s="4">
        <v>1.6666700000000001</v>
      </c>
      <c r="E23854">
        <v>8</v>
      </c>
      <c r="F23854" t="str">
        <f t="shared" si="747"/>
        <v>28-2-1</v>
      </c>
    </row>
    <row r="23855" spans="1:6" x14ac:dyDescent="0.3">
      <c r="A23855">
        <v>2013</v>
      </c>
      <c r="B23855" t="s">
        <v>2112</v>
      </c>
      <c r="C23855" t="str">
        <f t="shared" si="746"/>
        <v>2013-Goias/GO-28-2-1</v>
      </c>
      <c r="D23855" s="4">
        <v>2.1025689999999999</v>
      </c>
      <c r="E23855">
        <v>10</v>
      </c>
      <c r="F23855" t="str">
        <f t="shared" si="747"/>
        <v>28-2-1</v>
      </c>
    </row>
    <row r="23856" spans="1:6" x14ac:dyDescent="0.3">
      <c r="A23856">
        <v>2013</v>
      </c>
      <c r="B23856" t="s">
        <v>2113</v>
      </c>
      <c r="C23856" t="str">
        <f t="shared" si="746"/>
        <v>2013-Gremio/RS-28-2-1</v>
      </c>
      <c r="D23856" s="4">
        <v>3.2</v>
      </c>
      <c r="E23856">
        <v>16</v>
      </c>
      <c r="F23856" t="str">
        <f t="shared" si="747"/>
        <v>28-2-1</v>
      </c>
    </row>
    <row r="23857" spans="1:6" x14ac:dyDescent="0.3">
      <c r="A23857">
        <v>2013</v>
      </c>
      <c r="B23857" t="s">
        <v>2114</v>
      </c>
      <c r="C23857" t="str">
        <f t="shared" si="746"/>
        <v>2013-Internacional/RS-28-2-1</v>
      </c>
      <c r="D23857" s="4">
        <v>2.6666720000000002</v>
      </c>
      <c r="E23857">
        <v>16</v>
      </c>
      <c r="F23857" t="str">
        <f t="shared" si="747"/>
        <v>28-2-1</v>
      </c>
    </row>
    <row r="23858" spans="1:6" x14ac:dyDescent="0.3">
      <c r="A23858">
        <v>2013</v>
      </c>
      <c r="B23858" t="s">
        <v>3209</v>
      </c>
      <c r="C23858" t="str">
        <f t="shared" si="746"/>
        <v>2013-Nautico/PE-28-2-1</v>
      </c>
      <c r="D23858" s="4">
        <v>2.5</v>
      </c>
      <c r="E23858">
        <v>10</v>
      </c>
      <c r="F23858" t="str">
        <f t="shared" si="747"/>
        <v>28-2-1</v>
      </c>
    </row>
    <row r="23859" spans="1:6" x14ac:dyDescent="0.3">
      <c r="A23859">
        <v>2013</v>
      </c>
      <c r="B23859" t="s">
        <v>2117</v>
      </c>
      <c r="C23859" t="str">
        <f t="shared" si="746"/>
        <v>2013-Ponte Preta/SP-28-2-1</v>
      </c>
      <c r="D23859" s="4">
        <v>2.1111089999999999</v>
      </c>
      <c r="E23859">
        <v>8</v>
      </c>
      <c r="F23859" t="str">
        <f t="shared" si="747"/>
        <v>28-2-1</v>
      </c>
    </row>
    <row r="23860" spans="1:6" x14ac:dyDescent="0.3">
      <c r="A23860">
        <v>2013</v>
      </c>
      <c r="B23860" t="s">
        <v>3689</v>
      </c>
      <c r="C23860" t="str">
        <f t="shared" si="746"/>
        <v>2013-Portuguesa/SP-28-2-1</v>
      </c>
      <c r="D23860" s="4">
        <v>2.6666720000000002</v>
      </c>
      <c r="E23860">
        <v>16</v>
      </c>
      <c r="F23860" t="str">
        <f t="shared" si="747"/>
        <v>28-2-1</v>
      </c>
    </row>
    <row r="23861" spans="1:6" x14ac:dyDescent="0.3">
      <c r="A23861">
        <v>2013</v>
      </c>
      <c r="B23861" t="s">
        <v>2119</v>
      </c>
      <c r="C23861" t="str">
        <f t="shared" si="746"/>
        <v>2013-Santos/SP-28-2-1</v>
      </c>
      <c r="D23861" s="4">
        <v>2.4902000000000002</v>
      </c>
      <c r="E23861">
        <v>16</v>
      </c>
      <c r="F23861" t="str">
        <f t="shared" si="747"/>
        <v>28-2-1</v>
      </c>
    </row>
    <row r="23862" spans="1:6" x14ac:dyDescent="0.3">
      <c r="A23862">
        <v>2013</v>
      </c>
      <c r="B23862" t="s">
        <v>2120</v>
      </c>
      <c r="C23862" t="str">
        <f t="shared" si="746"/>
        <v>2013-Sao Paulo/SP-28-2-1</v>
      </c>
      <c r="D23862" s="4">
        <v>2.6666720000000002</v>
      </c>
      <c r="E23862">
        <v>16</v>
      </c>
      <c r="F23862" t="str">
        <f t="shared" si="747"/>
        <v>28-2-1</v>
      </c>
    </row>
    <row r="23863" spans="1:6" x14ac:dyDescent="0.3">
      <c r="A23863">
        <v>2013</v>
      </c>
      <c r="B23863" t="s">
        <v>2121</v>
      </c>
      <c r="C23863" t="str">
        <f t="shared" si="746"/>
        <v>2013-Vasco/RJ-28-2-1</v>
      </c>
      <c r="D23863" s="4">
        <v>2.7894800000000002</v>
      </c>
      <c r="E23863">
        <v>14</v>
      </c>
      <c r="F23863" t="str">
        <f t="shared" si="747"/>
        <v>28-2-1</v>
      </c>
    </row>
    <row r="23864" spans="1:6" x14ac:dyDescent="0.3">
      <c r="A23864">
        <v>2013</v>
      </c>
      <c r="B23864" t="s">
        <v>3690</v>
      </c>
      <c r="C23864" t="str">
        <f t="shared" si="746"/>
        <v>2013-Vitoria/BA-28-2-1</v>
      </c>
      <c r="D23864" s="4">
        <v>2.052632</v>
      </c>
      <c r="E23864">
        <v>16</v>
      </c>
      <c r="F23864" t="str">
        <f t="shared" si="747"/>
        <v>28-2-1</v>
      </c>
    </row>
    <row r="23865" spans="1:6" x14ac:dyDescent="0.3">
      <c r="A23865">
        <v>2013</v>
      </c>
      <c r="B23865" t="s">
        <v>3211</v>
      </c>
      <c r="C23865" t="str">
        <f t="shared" si="746"/>
        <v>2013-Atletico/MG-28-3-0</v>
      </c>
      <c r="D23865" s="4">
        <v>2</v>
      </c>
      <c r="E23865">
        <v>28</v>
      </c>
      <c r="F23865" t="str">
        <f t="shared" si="747"/>
        <v>28-3-0</v>
      </c>
    </row>
    <row r="23866" spans="1:6" x14ac:dyDescent="0.3">
      <c r="A23866">
        <v>2013</v>
      </c>
      <c r="B23866" t="s">
        <v>2122</v>
      </c>
      <c r="C23866" t="str">
        <f t="shared" si="746"/>
        <v>2013-Atletico/PR-28-3-0</v>
      </c>
      <c r="D23866" s="4">
        <v>5.5</v>
      </c>
      <c r="E23866">
        <v>26</v>
      </c>
      <c r="F23866" t="str">
        <f t="shared" si="747"/>
        <v>28-3-0</v>
      </c>
    </row>
    <row r="23867" spans="1:6" x14ac:dyDescent="0.3">
      <c r="A23867">
        <v>2013</v>
      </c>
      <c r="B23867" t="s">
        <v>5071</v>
      </c>
      <c r="C23867" t="str">
        <f t="shared" si="746"/>
        <v>2013-Bahia/BA-28-3-0</v>
      </c>
      <c r="D23867" s="4">
        <v>6</v>
      </c>
      <c r="E23867">
        <v>28</v>
      </c>
      <c r="F23867" t="str">
        <f t="shared" si="747"/>
        <v>28-3-0</v>
      </c>
    </row>
    <row r="23868" spans="1:6" x14ac:dyDescent="0.3">
      <c r="A23868">
        <v>2013</v>
      </c>
      <c r="B23868" t="s">
        <v>2123</v>
      </c>
      <c r="C23868" t="str">
        <f t="shared" si="746"/>
        <v>2013-Botafogo/RJ-28-3-0</v>
      </c>
      <c r="D23868" s="4">
        <v>4.888884</v>
      </c>
      <c r="E23868">
        <v>31</v>
      </c>
      <c r="F23868" t="str">
        <f t="shared" si="747"/>
        <v>28-3-0</v>
      </c>
    </row>
    <row r="23869" spans="1:6" x14ac:dyDescent="0.3">
      <c r="A23869">
        <v>2013</v>
      </c>
      <c r="B23869" t="s">
        <v>2124</v>
      </c>
      <c r="C23869" t="str">
        <f t="shared" si="746"/>
        <v>2013-Corinthians/SP-28-3-0</v>
      </c>
      <c r="D23869" s="4">
        <v>3.8</v>
      </c>
      <c r="E23869">
        <v>19</v>
      </c>
      <c r="F23869" t="str">
        <f t="shared" si="747"/>
        <v>28-3-0</v>
      </c>
    </row>
    <row r="23870" spans="1:6" x14ac:dyDescent="0.3">
      <c r="A23870">
        <v>2013</v>
      </c>
      <c r="B23870" t="s">
        <v>3691</v>
      </c>
      <c r="C23870" t="str">
        <f t="shared" si="746"/>
        <v>2013-Coritiba/PR-28-3-0</v>
      </c>
      <c r="D23870" s="4">
        <v>3</v>
      </c>
      <c r="E23870">
        <v>28</v>
      </c>
      <c r="F23870" t="str">
        <f t="shared" si="747"/>
        <v>28-3-0</v>
      </c>
    </row>
    <row r="23871" spans="1:6" x14ac:dyDescent="0.3">
      <c r="A23871">
        <v>2013</v>
      </c>
      <c r="B23871" t="s">
        <v>5264</v>
      </c>
      <c r="C23871" t="str">
        <f t="shared" si="746"/>
        <v>2013-Criciuma/SC-28-3-0</v>
      </c>
      <c r="D23871" s="4">
        <v>5</v>
      </c>
      <c r="E23871">
        <v>22</v>
      </c>
      <c r="F23871" t="str">
        <f t="shared" si="747"/>
        <v>28-3-0</v>
      </c>
    </row>
    <row r="23872" spans="1:6" x14ac:dyDescent="0.3">
      <c r="A23872">
        <v>2013</v>
      </c>
      <c r="B23872" t="s">
        <v>2125</v>
      </c>
      <c r="C23872" t="str">
        <f t="shared" si="746"/>
        <v>2013-Cruzeiro/MG-28-3-0</v>
      </c>
      <c r="D23872" s="4">
        <v>6.1666730000000003</v>
      </c>
      <c r="E23872">
        <v>31</v>
      </c>
      <c r="F23872" t="str">
        <f t="shared" si="747"/>
        <v>28-3-0</v>
      </c>
    </row>
    <row r="23873" spans="1:6" x14ac:dyDescent="0.3">
      <c r="A23873">
        <v>2013</v>
      </c>
      <c r="B23873" t="s">
        <v>2127</v>
      </c>
      <c r="C23873" t="str">
        <f t="shared" si="746"/>
        <v>2013-Flamengo/RJ-28-3-0</v>
      </c>
      <c r="D23873" s="4">
        <v>7</v>
      </c>
      <c r="E23873">
        <v>21</v>
      </c>
      <c r="F23873" t="str">
        <f t="shared" si="747"/>
        <v>28-3-0</v>
      </c>
    </row>
    <row r="23874" spans="1:6" x14ac:dyDescent="0.3">
      <c r="A23874">
        <v>2013</v>
      </c>
      <c r="B23874" t="s">
        <v>2128</v>
      </c>
      <c r="C23874" t="str">
        <f t="shared" si="746"/>
        <v>2013-Fluminense/RJ-28-3-0</v>
      </c>
      <c r="D23874" s="4">
        <v>1</v>
      </c>
      <c r="E23874">
        <v>26</v>
      </c>
      <c r="F23874" t="str">
        <f t="shared" si="747"/>
        <v>28-3-0</v>
      </c>
    </row>
    <row r="23875" spans="1:6" x14ac:dyDescent="0.3">
      <c r="A23875">
        <v>2013</v>
      </c>
      <c r="B23875" t="s">
        <v>2130</v>
      </c>
      <c r="C23875" t="str">
        <f t="shared" ref="C23875:C23938" si="748">A23875&amp;"-"&amp;B23875</f>
        <v>2013-Goias/GO-28-3-0</v>
      </c>
      <c r="D23875" s="4">
        <v>4</v>
      </c>
      <c r="E23875">
        <v>20</v>
      </c>
      <c r="F23875" t="str">
        <f t="shared" ref="F23875:F23938" si="749">RIGHT(B23875,LEN(C23875)-FIND("-",C23875,6))</f>
        <v>28-3-0</v>
      </c>
    </row>
    <row r="23876" spans="1:6" x14ac:dyDescent="0.3">
      <c r="A23876">
        <v>2013</v>
      </c>
      <c r="B23876" t="s">
        <v>2131</v>
      </c>
      <c r="C23876" t="str">
        <f t="shared" si="748"/>
        <v>2013-Gremio/RS-28-3-0</v>
      </c>
      <c r="D23876" s="4">
        <v>5.2857089999999998</v>
      </c>
      <c r="E23876">
        <v>25</v>
      </c>
      <c r="F23876" t="str">
        <f t="shared" si="749"/>
        <v>28-3-0</v>
      </c>
    </row>
    <row r="23877" spans="1:6" x14ac:dyDescent="0.3">
      <c r="A23877">
        <v>2013</v>
      </c>
      <c r="B23877" t="s">
        <v>2132</v>
      </c>
      <c r="C23877" t="str">
        <f t="shared" si="748"/>
        <v>2013-Internacional/RS-28-3-0</v>
      </c>
      <c r="D23877" s="4">
        <v>3</v>
      </c>
      <c r="E23877">
        <v>28</v>
      </c>
      <c r="F23877" t="str">
        <f t="shared" si="749"/>
        <v>28-3-0</v>
      </c>
    </row>
    <row r="23878" spans="1:6" x14ac:dyDescent="0.3">
      <c r="A23878">
        <v>2013</v>
      </c>
      <c r="B23878" t="s">
        <v>3212</v>
      </c>
      <c r="C23878" t="str">
        <f t="shared" si="748"/>
        <v>2013-Nautico/PE-28-3-0</v>
      </c>
      <c r="D23878" s="4">
        <v>2.2000030000000002</v>
      </c>
      <c r="E23878">
        <v>8</v>
      </c>
      <c r="F23878" t="str">
        <f t="shared" si="749"/>
        <v>28-3-0</v>
      </c>
    </row>
    <row r="23879" spans="1:6" x14ac:dyDescent="0.3">
      <c r="A23879">
        <v>2013</v>
      </c>
      <c r="B23879" t="s">
        <v>2135</v>
      </c>
      <c r="C23879" t="str">
        <f t="shared" si="748"/>
        <v>2013-Ponte Preta/SP-28-3-0</v>
      </c>
      <c r="D23879" s="4">
        <v>2.75</v>
      </c>
      <c r="E23879">
        <v>16</v>
      </c>
      <c r="F23879" t="str">
        <f t="shared" si="749"/>
        <v>28-3-0</v>
      </c>
    </row>
    <row r="23880" spans="1:6" x14ac:dyDescent="0.3">
      <c r="A23880">
        <v>2013</v>
      </c>
      <c r="B23880" t="s">
        <v>3692</v>
      </c>
      <c r="C23880" t="str">
        <f t="shared" si="748"/>
        <v>2013-Portuguesa/SP-28-3-0</v>
      </c>
      <c r="D23880" s="4">
        <v>6</v>
      </c>
      <c r="E23880">
        <v>27</v>
      </c>
      <c r="F23880" t="str">
        <f t="shared" si="749"/>
        <v>28-3-0</v>
      </c>
    </row>
    <row r="23881" spans="1:6" x14ac:dyDescent="0.3">
      <c r="A23881">
        <v>2013</v>
      </c>
      <c r="B23881" t="s">
        <v>2137</v>
      </c>
      <c r="C23881" t="str">
        <f t="shared" si="748"/>
        <v>2013-Santos/SP-28-3-0</v>
      </c>
      <c r="D23881" s="4">
        <v>3.9</v>
      </c>
      <c r="E23881">
        <v>23</v>
      </c>
      <c r="F23881" t="str">
        <f t="shared" si="749"/>
        <v>28-3-0</v>
      </c>
    </row>
    <row r="23882" spans="1:6" x14ac:dyDescent="0.3">
      <c r="A23882">
        <v>2013</v>
      </c>
      <c r="B23882" t="s">
        <v>2138</v>
      </c>
      <c r="C23882" t="str">
        <f t="shared" si="748"/>
        <v>2013-Sao Paulo/SP-28-3-0</v>
      </c>
      <c r="D23882" s="4">
        <v>4.2</v>
      </c>
      <c r="E23882">
        <v>23</v>
      </c>
      <c r="F23882" t="str">
        <f t="shared" si="749"/>
        <v>28-3-0</v>
      </c>
    </row>
    <row r="23883" spans="1:6" x14ac:dyDescent="0.3">
      <c r="A23883">
        <v>2013</v>
      </c>
      <c r="B23883" t="s">
        <v>2139</v>
      </c>
      <c r="C23883" t="str">
        <f t="shared" si="748"/>
        <v>2013-Vasco/RJ-28-3-0</v>
      </c>
      <c r="D23883" s="4">
        <v>7</v>
      </c>
      <c r="E23883">
        <v>23</v>
      </c>
      <c r="F23883" t="str">
        <f t="shared" si="749"/>
        <v>28-3-0</v>
      </c>
    </row>
    <row r="23884" spans="1:6" x14ac:dyDescent="0.3">
      <c r="A23884">
        <v>2013</v>
      </c>
      <c r="B23884" t="s">
        <v>3693</v>
      </c>
      <c r="C23884" t="str">
        <f t="shared" si="748"/>
        <v>2013-Vitoria/BA-28-3-0</v>
      </c>
      <c r="D23884" s="4">
        <v>3.4444409999999999</v>
      </c>
      <c r="E23884">
        <v>19</v>
      </c>
      <c r="F23884" t="str">
        <f t="shared" si="749"/>
        <v>28-3-0</v>
      </c>
    </row>
    <row r="23885" spans="1:6" x14ac:dyDescent="0.3">
      <c r="A23885">
        <v>2013</v>
      </c>
      <c r="B23885" t="s">
        <v>3214</v>
      </c>
      <c r="C23885" t="str">
        <f t="shared" si="748"/>
        <v>2013-Atletico/MG-28-3-1</v>
      </c>
      <c r="D23885" s="4">
        <v>6</v>
      </c>
      <c r="E23885">
        <v>25</v>
      </c>
      <c r="F23885" t="str">
        <f t="shared" si="749"/>
        <v>28-3-1</v>
      </c>
    </row>
    <row r="23886" spans="1:6" x14ac:dyDescent="0.3">
      <c r="A23886">
        <v>2013</v>
      </c>
      <c r="B23886" t="s">
        <v>2140</v>
      </c>
      <c r="C23886" t="str">
        <f t="shared" si="748"/>
        <v>2013-Atletico/PR-28-3-1</v>
      </c>
      <c r="D23886" s="4">
        <v>3</v>
      </c>
      <c r="E23886">
        <v>29</v>
      </c>
      <c r="F23886" t="str">
        <f t="shared" si="749"/>
        <v>28-3-1</v>
      </c>
    </row>
    <row r="23887" spans="1:6" x14ac:dyDescent="0.3">
      <c r="A23887">
        <v>2013</v>
      </c>
      <c r="B23887" t="s">
        <v>5073</v>
      </c>
      <c r="C23887" t="str">
        <f t="shared" si="748"/>
        <v>2013-Bahia/BA-28-3-1</v>
      </c>
      <c r="D23887" s="4">
        <v>3.777774</v>
      </c>
      <c r="E23887">
        <v>23</v>
      </c>
      <c r="F23887" t="str">
        <f t="shared" si="749"/>
        <v>28-3-1</v>
      </c>
    </row>
    <row r="23888" spans="1:6" x14ac:dyDescent="0.3">
      <c r="A23888">
        <v>2013</v>
      </c>
      <c r="B23888" t="s">
        <v>2141</v>
      </c>
      <c r="C23888" t="str">
        <f t="shared" si="748"/>
        <v>2013-Botafogo/RJ-28-3-1</v>
      </c>
      <c r="D23888" s="4">
        <v>1</v>
      </c>
      <c r="E23888">
        <v>33</v>
      </c>
      <c r="F23888" t="str">
        <f t="shared" si="749"/>
        <v>28-3-1</v>
      </c>
    </row>
    <row r="23889" spans="1:6" x14ac:dyDescent="0.3">
      <c r="A23889">
        <v>2013</v>
      </c>
      <c r="B23889" t="s">
        <v>2142</v>
      </c>
      <c r="C23889" t="str">
        <f t="shared" si="748"/>
        <v>2013-Corinthians/SP-28-3-1</v>
      </c>
      <c r="D23889" s="4">
        <v>4.125</v>
      </c>
      <c r="E23889">
        <v>17</v>
      </c>
      <c r="F23889" t="str">
        <f t="shared" si="749"/>
        <v>28-3-1</v>
      </c>
    </row>
    <row r="23890" spans="1:6" x14ac:dyDescent="0.3">
      <c r="A23890">
        <v>2013</v>
      </c>
      <c r="B23890" t="s">
        <v>3694</v>
      </c>
      <c r="C23890" t="str">
        <f t="shared" si="748"/>
        <v>2013-Coritiba/PR-28-3-1</v>
      </c>
      <c r="D23890" s="4">
        <v>0</v>
      </c>
      <c r="E23890">
        <v>23</v>
      </c>
      <c r="F23890" t="str">
        <f t="shared" si="749"/>
        <v>28-3-1</v>
      </c>
    </row>
    <row r="23891" spans="1:6" x14ac:dyDescent="0.3">
      <c r="A23891">
        <v>2013</v>
      </c>
      <c r="B23891" t="s">
        <v>5265</v>
      </c>
      <c r="C23891" t="str">
        <f t="shared" si="748"/>
        <v>2013-Criciuma/SC-28-3-1</v>
      </c>
      <c r="D23891" s="4">
        <v>2</v>
      </c>
      <c r="E23891">
        <v>16</v>
      </c>
      <c r="F23891" t="str">
        <f t="shared" si="749"/>
        <v>28-3-1</v>
      </c>
    </row>
    <row r="23892" spans="1:6" x14ac:dyDescent="0.3">
      <c r="A23892">
        <v>2013</v>
      </c>
      <c r="B23892" t="s">
        <v>2143</v>
      </c>
      <c r="C23892" t="str">
        <f t="shared" si="748"/>
        <v>2013-Cruzeiro/MG-28-3-1</v>
      </c>
      <c r="D23892" s="4">
        <v>7.125</v>
      </c>
      <c r="E23892">
        <v>26</v>
      </c>
      <c r="F23892" t="str">
        <f t="shared" si="749"/>
        <v>28-3-1</v>
      </c>
    </row>
    <row r="23893" spans="1:6" x14ac:dyDescent="0.3">
      <c r="A23893">
        <v>2013</v>
      </c>
      <c r="B23893" t="s">
        <v>2145</v>
      </c>
      <c r="C23893" t="str">
        <f t="shared" si="748"/>
        <v>2013-Flamengo/RJ-28-3-1</v>
      </c>
      <c r="D23893" s="4">
        <v>7</v>
      </c>
      <c r="E23893">
        <v>25</v>
      </c>
      <c r="F23893" t="str">
        <f t="shared" si="749"/>
        <v>28-3-1</v>
      </c>
    </row>
    <row r="23894" spans="1:6" x14ac:dyDescent="0.3">
      <c r="A23894">
        <v>2013</v>
      </c>
      <c r="B23894" t="s">
        <v>2146</v>
      </c>
      <c r="C23894" t="str">
        <f t="shared" si="748"/>
        <v>2013-Fluminense/RJ-28-3-1</v>
      </c>
      <c r="D23894" s="4">
        <v>7</v>
      </c>
      <c r="E23894">
        <v>27</v>
      </c>
      <c r="F23894" t="str">
        <f t="shared" si="749"/>
        <v>28-3-1</v>
      </c>
    </row>
    <row r="23895" spans="1:6" x14ac:dyDescent="0.3">
      <c r="A23895">
        <v>2013</v>
      </c>
      <c r="B23895" t="s">
        <v>2148</v>
      </c>
      <c r="C23895" t="str">
        <f t="shared" si="748"/>
        <v>2013-Goias/GO-28-3-1</v>
      </c>
      <c r="D23895" s="4">
        <v>3.5714250000000001</v>
      </c>
      <c r="E23895">
        <v>22</v>
      </c>
      <c r="F23895" t="str">
        <f t="shared" si="749"/>
        <v>28-3-1</v>
      </c>
    </row>
    <row r="23896" spans="1:6" x14ac:dyDescent="0.3">
      <c r="A23896">
        <v>2013</v>
      </c>
      <c r="B23896" t="s">
        <v>2149</v>
      </c>
      <c r="C23896" t="str">
        <f t="shared" si="748"/>
        <v>2013-Gremio/RS-28-3-1</v>
      </c>
      <c r="D23896" s="4">
        <v>6.5</v>
      </c>
      <c r="E23896">
        <v>26</v>
      </c>
      <c r="F23896" t="str">
        <f t="shared" si="749"/>
        <v>28-3-1</v>
      </c>
    </row>
    <row r="23897" spans="1:6" x14ac:dyDescent="0.3">
      <c r="A23897">
        <v>2013</v>
      </c>
      <c r="B23897" t="s">
        <v>2150</v>
      </c>
      <c r="C23897" t="str">
        <f t="shared" si="748"/>
        <v>2013-Internacional/RS-28-3-1</v>
      </c>
      <c r="D23897" s="4">
        <v>3</v>
      </c>
      <c r="E23897">
        <v>34</v>
      </c>
      <c r="F23897" t="str">
        <f t="shared" si="749"/>
        <v>28-3-1</v>
      </c>
    </row>
    <row r="23898" spans="1:6" x14ac:dyDescent="0.3">
      <c r="A23898">
        <v>2013</v>
      </c>
      <c r="B23898" t="s">
        <v>3215</v>
      </c>
      <c r="C23898" t="str">
        <f t="shared" si="748"/>
        <v>2013-Nautico/PE-28-3-1</v>
      </c>
      <c r="D23898" s="4">
        <v>6</v>
      </c>
      <c r="E23898">
        <v>11</v>
      </c>
      <c r="F23898" t="str">
        <f t="shared" si="749"/>
        <v>28-3-1</v>
      </c>
    </row>
    <row r="23899" spans="1:6" x14ac:dyDescent="0.3">
      <c r="A23899">
        <v>2013</v>
      </c>
      <c r="B23899" t="s">
        <v>2153</v>
      </c>
      <c r="C23899" t="str">
        <f t="shared" si="748"/>
        <v>2013-Ponte Preta/SP-28-3-1</v>
      </c>
      <c r="D23899" s="4">
        <v>2.666668</v>
      </c>
      <c r="E23899">
        <v>7</v>
      </c>
      <c r="F23899" t="str">
        <f t="shared" si="749"/>
        <v>28-3-1</v>
      </c>
    </row>
    <row r="23900" spans="1:6" x14ac:dyDescent="0.3">
      <c r="A23900">
        <v>2013</v>
      </c>
      <c r="B23900" t="s">
        <v>3695</v>
      </c>
      <c r="C23900" t="str">
        <f t="shared" si="748"/>
        <v>2013-Portuguesa/SP-28-3-1</v>
      </c>
      <c r="D23900" s="4">
        <v>6</v>
      </c>
      <c r="E23900">
        <v>22</v>
      </c>
      <c r="F23900" t="str">
        <f t="shared" si="749"/>
        <v>28-3-1</v>
      </c>
    </row>
    <row r="23901" spans="1:6" x14ac:dyDescent="0.3">
      <c r="A23901">
        <v>2013</v>
      </c>
      <c r="B23901" t="s">
        <v>2155</v>
      </c>
      <c r="C23901" t="str">
        <f t="shared" si="748"/>
        <v>2013-Santos/SP-28-3-1</v>
      </c>
      <c r="D23901" s="4">
        <v>4.0000030000000004</v>
      </c>
      <c r="E23901">
        <v>19</v>
      </c>
      <c r="F23901" t="str">
        <f t="shared" si="749"/>
        <v>28-3-1</v>
      </c>
    </row>
    <row r="23902" spans="1:6" x14ac:dyDescent="0.3">
      <c r="A23902">
        <v>2013</v>
      </c>
      <c r="B23902" t="s">
        <v>2156</v>
      </c>
      <c r="C23902" t="str">
        <f t="shared" si="748"/>
        <v>2013-Sao Paulo/SP-28-3-1</v>
      </c>
      <c r="D23902" s="4">
        <v>6</v>
      </c>
      <c r="E23902">
        <v>28</v>
      </c>
      <c r="F23902" t="str">
        <f t="shared" si="749"/>
        <v>28-3-1</v>
      </c>
    </row>
    <row r="23903" spans="1:6" x14ac:dyDescent="0.3">
      <c r="A23903">
        <v>2013</v>
      </c>
      <c r="B23903" t="s">
        <v>2157</v>
      </c>
      <c r="C23903" t="str">
        <f t="shared" si="748"/>
        <v>2013-Vasco/RJ-28-3-1</v>
      </c>
      <c r="D23903" s="4">
        <v>2.6923110000000001</v>
      </c>
      <c r="E23903">
        <v>13</v>
      </c>
      <c r="F23903" t="str">
        <f t="shared" si="749"/>
        <v>28-3-1</v>
      </c>
    </row>
    <row r="23904" spans="1:6" x14ac:dyDescent="0.3">
      <c r="A23904">
        <v>2013</v>
      </c>
      <c r="B23904" t="s">
        <v>3696</v>
      </c>
      <c r="C23904" t="str">
        <f t="shared" si="748"/>
        <v>2013-Vitoria/BA-28-3-1</v>
      </c>
      <c r="D23904" s="4">
        <v>3.4444409999999999</v>
      </c>
      <c r="E23904">
        <v>19</v>
      </c>
      <c r="F23904" t="str">
        <f t="shared" si="749"/>
        <v>28-3-1</v>
      </c>
    </row>
    <row r="23905" spans="1:6" x14ac:dyDescent="0.3">
      <c r="A23905">
        <v>2013</v>
      </c>
      <c r="B23905" t="s">
        <v>3217</v>
      </c>
      <c r="C23905" t="str">
        <f t="shared" si="748"/>
        <v>2013-Atletico/MG-28-3-2</v>
      </c>
      <c r="D23905" s="4">
        <v>4.4285670000000001</v>
      </c>
      <c r="E23905">
        <v>25</v>
      </c>
      <c r="F23905" t="str">
        <f t="shared" si="749"/>
        <v>28-3-2</v>
      </c>
    </row>
    <row r="23906" spans="1:6" x14ac:dyDescent="0.3">
      <c r="A23906">
        <v>2013</v>
      </c>
      <c r="B23906" t="s">
        <v>2158</v>
      </c>
      <c r="C23906" t="str">
        <f t="shared" si="748"/>
        <v>2013-Atletico/PR-28-3-2</v>
      </c>
      <c r="D23906" s="4">
        <v>3</v>
      </c>
      <c r="E23906">
        <v>22</v>
      </c>
      <c r="F23906" t="str">
        <f t="shared" si="749"/>
        <v>28-3-2</v>
      </c>
    </row>
    <row r="23907" spans="1:6" x14ac:dyDescent="0.3">
      <c r="A23907">
        <v>2013</v>
      </c>
      <c r="B23907" t="s">
        <v>5075</v>
      </c>
      <c r="C23907" t="str">
        <f t="shared" si="748"/>
        <v>2013-Bahia/BA-28-3-2</v>
      </c>
      <c r="D23907" s="4">
        <v>3.5000070000000001</v>
      </c>
      <c r="E23907">
        <v>21</v>
      </c>
      <c r="F23907" t="str">
        <f t="shared" si="749"/>
        <v>28-3-2</v>
      </c>
    </row>
    <row r="23908" spans="1:6" x14ac:dyDescent="0.3">
      <c r="A23908">
        <v>2013</v>
      </c>
      <c r="B23908" t="s">
        <v>2159</v>
      </c>
      <c r="C23908" t="str">
        <f t="shared" si="748"/>
        <v>2013-Botafogo/RJ-28-3-2</v>
      </c>
      <c r="D23908" s="4">
        <v>1</v>
      </c>
      <c r="E23908">
        <v>23</v>
      </c>
      <c r="F23908" t="str">
        <f t="shared" si="749"/>
        <v>28-3-2</v>
      </c>
    </row>
    <row r="23909" spans="1:6" x14ac:dyDescent="0.3">
      <c r="A23909">
        <v>2013</v>
      </c>
      <c r="B23909" t="s">
        <v>2160</v>
      </c>
      <c r="C23909" t="str">
        <f t="shared" si="748"/>
        <v>2013-Corinthians/SP-28-3-2</v>
      </c>
      <c r="D23909" s="4">
        <v>3.3333400000000002</v>
      </c>
      <c r="E23909">
        <v>16</v>
      </c>
      <c r="F23909" t="str">
        <f t="shared" si="749"/>
        <v>28-3-2</v>
      </c>
    </row>
    <row r="23910" spans="1:6" x14ac:dyDescent="0.3">
      <c r="A23910">
        <v>2013</v>
      </c>
      <c r="B23910" t="s">
        <v>3697</v>
      </c>
      <c r="C23910" t="str">
        <f t="shared" si="748"/>
        <v>2013-Coritiba/PR-28-3-2</v>
      </c>
      <c r="D23910" s="4">
        <v>2.3333309999999998</v>
      </c>
      <c r="E23910">
        <v>22</v>
      </c>
      <c r="F23910" t="str">
        <f t="shared" si="749"/>
        <v>28-3-2</v>
      </c>
    </row>
    <row r="23911" spans="1:6" x14ac:dyDescent="0.3">
      <c r="A23911">
        <v>2013</v>
      </c>
      <c r="B23911" t="s">
        <v>5266</v>
      </c>
      <c r="C23911" t="str">
        <f t="shared" si="748"/>
        <v>2013-Criciuma/SC-28-3-2</v>
      </c>
      <c r="D23911" s="4">
        <v>1</v>
      </c>
      <c r="E23911">
        <v>14</v>
      </c>
      <c r="F23911" t="str">
        <f t="shared" si="749"/>
        <v>28-3-2</v>
      </c>
    </row>
    <row r="23912" spans="1:6" x14ac:dyDescent="0.3">
      <c r="A23912">
        <v>2013</v>
      </c>
      <c r="B23912" t="s">
        <v>2161</v>
      </c>
      <c r="C23912" t="str">
        <f t="shared" si="748"/>
        <v>2013-Cruzeiro/MG-28-3-2</v>
      </c>
      <c r="D23912" s="4">
        <v>7.25</v>
      </c>
      <c r="E23912">
        <v>31</v>
      </c>
      <c r="F23912" t="str">
        <f t="shared" si="749"/>
        <v>28-3-2</v>
      </c>
    </row>
    <row r="23913" spans="1:6" x14ac:dyDescent="0.3">
      <c r="A23913">
        <v>2013</v>
      </c>
      <c r="B23913" t="s">
        <v>2163</v>
      </c>
      <c r="C23913" t="str">
        <f t="shared" si="748"/>
        <v>2013-Flamengo/RJ-28-3-2</v>
      </c>
      <c r="D23913" s="4">
        <v>3.7692269999999999</v>
      </c>
      <c r="E23913">
        <v>17</v>
      </c>
      <c r="F23913" t="str">
        <f t="shared" si="749"/>
        <v>28-3-2</v>
      </c>
    </row>
    <row r="23914" spans="1:6" x14ac:dyDescent="0.3">
      <c r="A23914">
        <v>2013</v>
      </c>
      <c r="B23914" t="s">
        <v>2164</v>
      </c>
      <c r="C23914" t="str">
        <f t="shared" si="748"/>
        <v>2013-Fluminense/RJ-28-3-2</v>
      </c>
      <c r="D23914" s="4">
        <v>5</v>
      </c>
      <c r="E23914">
        <v>27</v>
      </c>
      <c r="F23914" t="str">
        <f t="shared" si="749"/>
        <v>28-3-2</v>
      </c>
    </row>
    <row r="23915" spans="1:6" x14ac:dyDescent="0.3">
      <c r="A23915">
        <v>2013</v>
      </c>
      <c r="B23915" t="s">
        <v>2166</v>
      </c>
      <c r="C23915" t="str">
        <f t="shared" si="748"/>
        <v>2013-Goias/GO-28-3-2</v>
      </c>
      <c r="D23915" s="4">
        <v>3</v>
      </c>
      <c r="E23915">
        <v>14</v>
      </c>
      <c r="F23915" t="str">
        <f t="shared" si="749"/>
        <v>28-3-2</v>
      </c>
    </row>
    <row r="23916" spans="1:6" x14ac:dyDescent="0.3">
      <c r="A23916">
        <v>2013</v>
      </c>
      <c r="B23916" t="s">
        <v>2167</v>
      </c>
      <c r="C23916" t="str">
        <f t="shared" si="748"/>
        <v>2013-Gremio/RS-28-3-2</v>
      </c>
      <c r="D23916" s="4">
        <v>7</v>
      </c>
      <c r="E23916">
        <v>34</v>
      </c>
      <c r="F23916" t="str">
        <f t="shared" si="749"/>
        <v>28-3-2</v>
      </c>
    </row>
    <row r="23917" spans="1:6" x14ac:dyDescent="0.3">
      <c r="A23917">
        <v>2013</v>
      </c>
      <c r="B23917" t="s">
        <v>2168</v>
      </c>
      <c r="C23917" t="str">
        <f t="shared" si="748"/>
        <v>2013-Internacional/RS-28-3-2</v>
      </c>
      <c r="D23917" s="4">
        <v>0</v>
      </c>
      <c r="E23917">
        <v>22</v>
      </c>
      <c r="F23917" t="str">
        <f t="shared" si="749"/>
        <v>28-3-2</v>
      </c>
    </row>
    <row r="23918" spans="1:6" x14ac:dyDescent="0.3">
      <c r="A23918">
        <v>2013</v>
      </c>
      <c r="B23918" t="s">
        <v>3218</v>
      </c>
      <c r="C23918" t="str">
        <f t="shared" si="748"/>
        <v>2013-Nautico/PE-28-3-2</v>
      </c>
      <c r="D23918" s="4">
        <v>7</v>
      </c>
      <c r="E23918">
        <v>17</v>
      </c>
      <c r="F23918" t="str">
        <f t="shared" si="749"/>
        <v>28-3-2</v>
      </c>
    </row>
    <row r="23919" spans="1:6" x14ac:dyDescent="0.3">
      <c r="A23919">
        <v>2013</v>
      </c>
      <c r="B23919" t="s">
        <v>2171</v>
      </c>
      <c r="C23919" t="str">
        <f t="shared" si="748"/>
        <v>2013-Ponte Preta/SP-28-3-2</v>
      </c>
      <c r="D23919" s="4">
        <v>3</v>
      </c>
      <c r="E23919">
        <v>12</v>
      </c>
      <c r="F23919" t="str">
        <f t="shared" si="749"/>
        <v>28-3-2</v>
      </c>
    </row>
    <row r="23920" spans="1:6" x14ac:dyDescent="0.3">
      <c r="A23920">
        <v>2013</v>
      </c>
      <c r="B23920" t="s">
        <v>3698</v>
      </c>
      <c r="C23920" t="str">
        <f t="shared" si="748"/>
        <v>2013-Portuguesa/SP-28-3-2</v>
      </c>
      <c r="D23920" s="4">
        <v>6</v>
      </c>
      <c r="E23920">
        <v>18</v>
      </c>
      <c r="F23920" t="str">
        <f t="shared" si="749"/>
        <v>28-3-2</v>
      </c>
    </row>
    <row r="23921" spans="1:6" x14ac:dyDescent="0.3">
      <c r="A23921">
        <v>2013</v>
      </c>
      <c r="B23921" t="s">
        <v>2173</v>
      </c>
      <c r="C23921" t="str">
        <f t="shared" si="748"/>
        <v>2013-Santos/SP-28-3-2</v>
      </c>
      <c r="D23921" s="4">
        <v>4.857138</v>
      </c>
      <c r="E23921">
        <v>30</v>
      </c>
      <c r="F23921" t="str">
        <f t="shared" si="749"/>
        <v>28-3-2</v>
      </c>
    </row>
    <row r="23922" spans="1:6" x14ac:dyDescent="0.3">
      <c r="A23922">
        <v>2013</v>
      </c>
      <c r="B23922" t="s">
        <v>2174</v>
      </c>
      <c r="C23922" t="str">
        <f t="shared" si="748"/>
        <v>2013-Sao Paulo/SP-28-3-2</v>
      </c>
      <c r="D23922" s="4">
        <v>3.5454509999999999</v>
      </c>
      <c r="E23922">
        <v>26</v>
      </c>
      <c r="F23922" t="str">
        <f t="shared" si="749"/>
        <v>28-3-2</v>
      </c>
    </row>
    <row r="23923" spans="1:6" x14ac:dyDescent="0.3">
      <c r="A23923">
        <v>2013</v>
      </c>
      <c r="B23923" t="s">
        <v>2175</v>
      </c>
      <c r="C23923" t="str">
        <f t="shared" si="748"/>
        <v>2013-Vasco/RJ-28-3-2</v>
      </c>
      <c r="D23923" s="4">
        <v>1.9999979999999999</v>
      </c>
      <c r="E23923">
        <v>17</v>
      </c>
      <c r="F23923" t="str">
        <f t="shared" si="749"/>
        <v>28-3-2</v>
      </c>
    </row>
    <row r="23924" spans="1:6" x14ac:dyDescent="0.3">
      <c r="A23924">
        <v>2013</v>
      </c>
      <c r="B23924" t="s">
        <v>3699</v>
      </c>
      <c r="C23924" t="str">
        <f t="shared" si="748"/>
        <v>2013-Vitoria/BA-28-3-2</v>
      </c>
      <c r="D23924" s="4">
        <v>1</v>
      </c>
      <c r="E23924">
        <v>23</v>
      </c>
      <c r="F23924" t="str">
        <f t="shared" si="749"/>
        <v>28-3-2</v>
      </c>
    </row>
    <row r="23925" spans="1:6" x14ac:dyDescent="0.3">
      <c r="A23925">
        <v>2013</v>
      </c>
      <c r="B23925" t="s">
        <v>3220</v>
      </c>
      <c r="C23925" t="str">
        <f t="shared" si="748"/>
        <v>2013-Atletico/MG-28-4-0</v>
      </c>
      <c r="D23925" s="4">
        <v>5</v>
      </c>
      <c r="E23925">
        <v>33</v>
      </c>
      <c r="F23925" t="str">
        <f t="shared" si="749"/>
        <v>28-4-0</v>
      </c>
    </row>
    <row r="23926" spans="1:6" x14ac:dyDescent="0.3">
      <c r="A23926">
        <v>2013</v>
      </c>
      <c r="B23926" t="s">
        <v>2176</v>
      </c>
      <c r="C23926" t="str">
        <f t="shared" si="748"/>
        <v>2013-Atletico/PR-28-4-0</v>
      </c>
      <c r="D23926" s="4">
        <v>7</v>
      </c>
      <c r="E23926">
        <v>40</v>
      </c>
      <c r="F23926" t="str">
        <f t="shared" si="749"/>
        <v>28-4-0</v>
      </c>
    </row>
    <row r="23927" spans="1:6" x14ac:dyDescent="0.3">
      <c r="A23927">
        <v>2013</v>
      </c>
      <c r="B23927" t="s">
        <v>5077</v>
      </c>
      <c r="C23927" t="str">
        <f t="shared" si="748"/>
        <v>2013-Bahia/BA-28-4-0</v>
      </c>
      <c r="D23927" s="4">
        <v>8</v>
      </c>
      <c r="E23927">
        <v>32</v>
      </c>
      <c r="F23927" t="str">
        <f t="shared" si="749"/>
        <v>28-4-0</v>
      </c>
    </row>
    <row r="23928" spans="1:6" x14ac:dyDescent="0.3">
      <c r="A23928">
        <v>2013</v>
      </c>
      <c r="B23928" t="s">
        <v>2177</v>
      </c>
      <c r="C23928" t="str">
        <f t="shared" si="748"/>
        <v>2013-Botafogo/RJ-28-4-0</v>
      </c>
      <c r="D23928" s="4">
        <v>3</v>
      </c>
      <c r="E23928">
        <v>42</v>
      </c>
      <c r="F23928" t="str">
        <f t="shared" si="749"/>
        <v>28-4-0</v>
      </c>
    </row>
    <row r="23929" spans="1:6" x14ac:dyDescent="0.3">
      <c r="A23929">
        <v>2013</v>
      </c>
      <c r="B23929" t="s">
        <v>2178</v>
      </c>
      <c r="C23929" t="str">
        <f t="shared" si="748"/>
        <v>2013-Corinthians/SP-28-4-0</v>
      </c>
      <c r="D23929" s="4">
        <v>6</v>
      </c>
      <c r="E23929">
        <v>24</v>
      </c>
      <c r="F23929" t="str">
        <f t="shared" si="749"/>
        <v>28-4-0</v>
      </c>
    </row>
    <row r="23930" spans="1:6" x14ac:dyDescent="0.3">
      <c r="A23930">
        <v>2013</v>
      </c>
      <c r="B23930" t="s">
        <v>3700</v>
      </c>
      <c r="C23930" t="str">
        <f t="shared" si="748"/>
        <v>2013-Coritiba/PR-28-4-0</v>
      </c>
      <c r="D23930" s="4">
        <v>3</v>
      </c>
      <c r="E23930">
        <v>26</v>
      </c>
      <c r="F23930" t="str">
        <f t="shared" si="749"/>
        <v>28-4-0</v>
      </c>
    </row>
    <row r="23931" spans="1:6" x14ac:dyDescent="0.3">
      <c r="A23931">
        <v>2013</v>
      </c>
      <c r="B23931" t="s">
        <v>5267</v>
      </c>
      <c r="C23931" t="str">
        <f t="shared" si="748"/>
        <v>2013-Criciuma/SC-28-4-0</v>
      </c>
      <c r="D23931" s="4">
        <v>8</v>
      </c>
      <c r="E23931">
        <v>26</v>
      </c>
      <c r="F23931" t="str">
        <f t="shared" si="749"/>
        <v>28-4-0</v>
      </c>
    </row>
    <row r="23932" spans="1:6" x14ac:dyDescent="0.3">
      <c r="A23932">
        <v>2013</v>
      </c>
      <c r="B23932" t="s">
        <v>2179</v>
      </c>
      <c r="C23932" t="str">
        <f t="shared" si="748"/>
        <v>2013-Cruzeiro/MG-28-4-0</v>
      </c>
      <c r="D23932" s="4">
        <v>6</v>
      </c>
      <c r="E23932">
        <v>52</v>
      </c>
      <c r="F23932" t="str">
        <f t="shared" si="749"/>
        <v>28-4-0</v>
      </c>
    </row>
    <row r="23933" spans="1:6" x14ac:dyDescent="0.3">
      <c r="A23933">
        <v>2013</v>
      </c>
      <c r="B23933" t="s">
        <v>2181</v>
      </c>
      <c r="C23933" t="str">
        <f t="shared" si="748"/>
        <v>2013-Flamengo/RJ-28-4-0</v>
      </c>
      <c r="D23933" s="4">
        <v>5.999994</v>
      </c>
      <c r="E23933">
        <v>20</v>
      </c>
      <c r="F23933" t="str">
        <f t="shared" si="749"/>
        <v>28-4-0</v>
      </c>
    </row>
    <row r="23934" spans="1:6" x14ac:dyDescent="0.3">
      <c r="A23934">
        <v>2013</v>
      </c>
      <c r="B23934" t="s">
        <v>2182</v>
      </c>
      <c r="C23934" t="str">
        <f t="shared" si="748"/>
        <v>2013-Fluminense/RJ-28-4-0</v>
      </c>
      <c r="D23934" s="4">
        <v>2</v>
      </c>
      <c r="E23934">
        <v>30</v>
      </c>
      <c r="F23934" t="str">
        <f t="shared" si="749"/>
        <v>28-4-0</v>
      </c>
    </row>
    <row r="23935" spans="1:6" x14ac:dyDescent="0.3">
      <c r="A23935">
        <v>2013</v>
      </c>
      <c r="B23935" t="s">
        <v>2184</v>
      </c>
      <c r="C23935" t="str">
        <f t="shared" si="748"/>
        <v>2013-Goias/GO-28-4-0</v>
      </c>
      <c r="D23935" s="4">
        <v>5.6666610000000004</v>
      </c>
      <c r="E23935">
        <v>22</v>
      </c>
      <c r="F23935" t="str">
        <f t="shared" si="749"/>
        <v>28-4-0</v>
      </c>
    </row>
    <row r="23936" spans="1:6" x14ac:dyDescent="0.3">
      <c r="A23936">
        <v>2013</v>
      </c>
      <c r="B23936" t="s">
        <v>2185</v>
      </c>
      <c r="C23936" t="str">
        <f t="shared" si="748"/>
        <v>2013-Gremio/RS-28-4-0</v>
      </c>
      <c r="D23936" s="4">
        <v>7.4</v>
      </c>
      <c r="E23936">
        <v>37</v>
      </c>
      <c r="F23936" t="str">
        <f t="shared" si="749"/>
        <v>28-4-0</v>
      </c>
    </row>
    <row r="23937" spans="1:6" x14ac:dyDescent="0.3">
      <c r="A23937">
        <v>2013</v>
      </c>
      <c r="B23937" t="s">
        <v>2186</v>
      </c>
      <c r="C23937" t="str">
        <f t="shared" si="748"/>
        <v>2013-Internacional/RS-28-4-0</v>
      </c>
      <c r="D23937" s="4">
        <v>6</v>
      </c>
      <c r="E23937">
        <v>40</v>
      </c>
      <c r="F23937" t="str">
        <f t="shared" si="749"/>
        <v>28-4-0</v>
      </c>
    </row>
    <row r="23938" spans="1:6" x14ac:dyDescent="0.3">
      <c r="A23938">
        <v>2013</v>
      </c>
      <c r="B23938" t="s">
        <v>3221</v>
      </c>
      <c r="C23938" t="str">
        <f t="shared" si="748"/>
        <v>2013-Nautico/PE-28-4-0</v>
      </c>
      <c r="D23938" s="4">
        <v>3</v>
      </c>
      <c r="E23938">
        <v>8</v>
      </c>
      <c r="F23938" t="str">
        <f t="shared" si="749"/>
        <v>28-4-0</v>
      </c>
    </row>
    <row r="23939" spans="1:6" x14ac:dyDescent="0.3">
      <c r="A23939">
        <v>2013</v>
      </c>
      <c r="B23939" t="s">
        <v>2189</v>
      </c>
      <c r="C23939" t="str">
        <f t="shared" ref="C23939:C24002" si="750">A23939&amp;"-"&amp;B23939</f>
        <v>2013-Ponte Preta/SP-28-4-0</v>
      </c>
      <c r="D23939" s="4">
        <v>3.9999959999999999</v>
      </c>
      <c r="E23939">
        <v>19</v>
      </c>
      <c r="F23939" t="str">
        <f t="shared" ref="F23939:F24002" si="751">RIGHT(B23939,LEN(C23939)-FIND("-",C23939,6))</f>
        <v>28-4-0</v>
      </c>
    </row>
    <row r="23940" spans="1:6" x14ac:dyDescent="0.3">
      <c r="A23940">
        <v>2013</v>
      </c>
      <c r="B23940" t="s">
        <v>3701</v>
      </c>
      <c r="C23940" t="str">
        <f t="shared" si="750"/>
        <v>2013-Portuguesa/SP-28-4-0</v>
      </c>
      <c r="D23940" s="4">
        <v>3</v>
      </c>
      <c r="E23940">
        <v>23</v>
      </c>
      <c r="F23940" t="str">
        <f t="shared" si="751"/>
        <v>28-4-0</v>
      </c>
    </row>
    <row r="23941" spans="1:6" x14ac:dyDescent="0.3">
      <c r="A23941">
        <v>2013</v>
      </c>
      <c r="B23941" t="s">
        <v>2191</v>
      </c>
      <c r="C23941" t="str">
        <f t="shared" si="750"/>
        <v>2013-Santos/SP-28-4-0</v>
      </c>
      <c r="D23941" s="4">
        <v>4</v>
      </c>
      <c r="E23941">
        <v>33</v>
      </c>
      <c r="F23941" t="str">
        <f t="shared" si="751"/>
        <v>28-4-0</v>
      </c>
    </row>
    <row r="23942" spans="1:6" x14ac:dyDescent="0.3">
      <c r="A23942">
        <v>2013</v>
      </c>
      <c r="B23942" t="s">
        <v>2192</v>
      </c>
      <c r="C23942" t="str">
        <f t="shared" si="750"/>
        <v>2013-Sao Paulo/SP-28-4-0</v>
      </c>
      <c r="D23942" s="4">
        <v>4.5999999999999996</v>
      </c>
      <c r="E23942">
        <v>23</v>
      </c>
      <c r="F23942" t="str">
        <f t="shared" si="751"/>
        <v>28-4-0</v>
      </c>
    </row>
    <row r="23943" spans="1:6" x14ac:dyDescent="0.3">
      <c r="A23943">
        <v>2013</v>
      </c>
      <c r="B23943" t="s">
        <v>2193</v>
      </c>
      <c r="C23943" t="str">
        <f t="shared" si="750"/>
        <v>2013-Vasco/RJ-28-4-0</v>
      </c>
      <c r="D23943" s="4">
        <v>7</v>
      </c>
      <c r="E23943">
        <v>23</v>
      </c>
      <c r="F23943" t="str">
        <f t="shared" si="751"/>
        <v>28-4-0</v>
      </c>
    </row>
    <row r="23944" spans="1:6" x14ac:dyDescent="0.3">
      <c r="A23944">
        <v>2013</v>
      </c>
      <c r="B23944" t="s">
        <v>3702</v>
      </c>
      <c r="C23944" t="str">
        <f t="shared" si="750"/>
        <v>2013-Vitoria/BA-28-4-0</v>
      </c>
      <c r="D23944" s="4">
        <v>6</v>
      </c>
      <c r="E23944">
        <v>33</v>
      </c>
      <c r="F23944" t="str">
        <f t="shared" si="751"/>
        <v>28-4-0</v>
      </c>
    </row>
    <row r="23945" spans="1:6" x14ac:dyDescent="0.3">
      <c r="A23945">
        <v>2013</v>
      </c>
      <c r="B23945" t="s">
        <v>3223</v>
      </c>
      <c r="C23945" t="str">
        <f t="shared" si="750"/>
        <v>2013-Atletico/MG-28-4-1</v>
      </c>
      <c r="D23945" s="4">
        <v>5</v>
      </c>
      <c r="E23945">
        <v>33</v>
      </c>
      <c r="F23945" t="str">
        <f t="shared" si="751"/>
        <v>28-4-1</v>
      </c>
    </row>
    <row r="23946" spans="1:6" x14ac:dyDescent="0.3">
      <c r="A23946">
        <v>2013</v>
      </c>
      <c r="B23946" t="s">
        <v>2194</v>
      </c>
      <c r="C23946" t="str">
        <f t="shared" si="750"/>
        <v>2013-Atletico/PR-28-4-1</v>
      </c>
      <c r="D23946" s="4">
        <v>7.25</v>
      </c>
      <c r="E23946">
        <v>34</v>
      </c>
      <c r="F23946" t="str">
        <f t="shared" si="751"/>
        <v>28-4-1</v>
      </c>
    </row>
    <row r="23947" spans="1:6" x14ac:dyDescent="0.3">
      <c r="A23947">
        <v>2013</v>
      </c>
      <c r="B23947" t="s">
        <v>5079</v>
      </c>
      <c r="C23947" t="str">
        <f t="shared" si="750"/>
        <v>2013-Bahia/BA-28-4-1</v>
      </c>
      <c r="D23947" s="4">
        <v>5</v>
      </c>
      <c r="E23947">
        <v>34</v>
      </c>
      <c r="F23947" t="str">
        <f t="shared" si="751"/>
        <v>28-4-1</v>
      </c>
    </row>
    <row r="23948" spans="1:6" x14ac:dyDescent="0.3">
      <c r="A23948">
        <v>2013</v>
      </c>
      <c r="B23948" t="s">
        <v>2195</v>
      </c>
      <c r="C23948" t="str">
        <f t="shared" si="750"/>
        <v>2013-Botafogo/RJ-28-4-1</v>
      </c>
      <c r="D23948" s="4">
        <v>4</v>
      </c>
      <c r="E23948">
        <v>33</v>
      </c>
      <c r="F23948" t="str">
        <f t="shared" si="751"/>
        <v>28-4-1</v>
      </c>
    </row>
    <row r="23949" spans="1:6" x14ac:dyDescent="0.3">
      <c r="A23949">
        <v>2013</v>
      </c>
      <c r="B23949" t="s">
        <v>2196</v>
      </c>
      <c r="C23949" t="str">
        <f t="shared" si="750"/>
        <v>2013-Corinthians/SP-28-4-1</v>
      </c>
      <c r="D23949" s="4">
        <v>4.5</v>
      </c>
      <c r="E23949">
        <v>18</v>
      </c>
      <c r="F23949" t="str">
        <f t="shared" si="751"/>
        <v>28-4-1</v>
      </c>
    </row>
    <row r="23950" spans="1:6" x14ac:dyDescent="0.3">
      <c r="A23950">
        <v>2013</v>
      </c>
      <c r="B23950" t="s">
        <v>3703</v>
      </c>
      <c r="C23950" t="str">
        <f t="shared" si="750"/>
        <v>2013-Coritiba/PR-28-4-1</v>
      </c>
      <c r="D23950" s="4">
        <v>3</v>
      </c>
      <c r="E23950">
        <v>33</v>
      </c>
      <c r="F23950" t="str">
        <f t="shared" si="751"/>
        <v>28-4-1</v>
      </c>
    </row>
    <row r="23951" spans="1:6" x14ac:dyDescent="0.3">
      <c r="A23951">
        <v>2013</v>
      </c>
      <c r="B23951" t="s">
        <v>5268</v>
      </c>
      <c r="C23951" t="str">
        <f t="shared" si="750"/>
        <v>2013-Criciuma/SC-28-4-1</v>
      </c>
      <c r="D23951" s="4">
        <v>5</v>
      </c>
      <c r="E23951">
        <v>28</v>
      </c>
      <c r="F23951" t="str">
        <f t="shared" si="751"/>
        <v>28-4-1</v>
      </c>
    </row>
    <row r="23952" spans="1:6" x14ac:dyDescent="0.3">
      <c r="A23952">
        <v>2013</v>
      </c>
      <c r="B23952" t="s">
        <v>2197</v>
      </c>
      <c r="C23952" t="str">
        <f t="shared" si="750"/>
        <v>2013-Cruzeiro/MG-28-4-1</v>
      </c>
      <c r="D23952" s="4">
        <v>9.1666760000000007</v>
      </c>
      <c r="E23952">
        <v>46</v>
      </c>
      <c r="F23952" t="str">
        <f t="shared" si="751"/>
        <v>28-4-1</v>
      </c>
    </row>
    <row r="23953" spans="1:6" x14ac:dyDescent="0.3">
      <c r="A23953">
        <v>2013</v>
      </c>
      <c r="B23953" t="s">
        <v>2199</v>
      </c>
      <c r="C23953" t="str">
        <f t="shared" si="750"/>
        <v>2013-Flamengo/RJ-28-4-1</v>
      </c>
      <c r="D23953" s="4">
        <v>10</v>
      </c>
      <c r="E23953">
        <v>37</v>
      </c>
      <c r="F23953" t="str">
        <f t="shared" si="751"/>
        <v>28-4-1</v>
      </c>
    </row>
    <row r="23954" spans="1:6" x14ac:dyDescent="0.3">
      <c r="A23954">
        <v>2013</v>
      </c>
      <c r="B23954" t="s">
        <v>2200</v>
      </c>
      <c r="C23954" t="str">
        <f t="shared" si="750"/>
        <v>2013-Fluminense/RJ-28-4-1</v>
      </c>
      <c r="D23954" s="4">
        <v>5.6666610000000004</v>
      </c>
      <c r="E23954">
        <v>26</v>
      </c>
      <c r="F23954" t="str">
        <f t="shared" si="751"/>
        <v>28-4-1</v>
      </c>
    </row>
    <row r="23955" spans="1:6" x14ac:dyDescent="0.3">
      <c r="A23955">
        <v>2013</v>
      </c>
      <c r="B23955" t="s">
        <v>2202</v>
      </c>
      <c r="C23955" t="str">
        <f t="shared" si="750"/>
        <v>2013-Goias/GO-28-4-1</v>
      </c>
      <c r="D23955" s="4">
        <v>6</v>
      </c>
      <c r="E23955">
        <v>24</v>
      </c>
      <c r="F23955" t="str">
        <f t="shared" si="751"/>
        <v>28-4-1</v>
      </c>
    </row>
    <row r="23956" spans="1:6" x14ac:dyDescent="0.3">
      <c r="A23956">
        <v>2013</v>
      </c>
      <c r="B23956" t="s">
        <v>2203</v>
      </c>
      <c r="C23956" t="str">
        <f t="shared" si="750"/>
        <v>2013-Gremio/RS-28-4-1</v>
      </c>
      <c r="D23956" s="4">
        <v>9</v>
      </c>
      <c r="E23956">
        <v>33</v>
      </c>
      <c r="F23956" t="str">
        <f t="shared" si="751"/>
        <v>28-4-1</v>
      </c>
    </row>
    <row r="23957" spans="1:6" x14ac:dyDescent="0.3">
      <c r="A23957">
        <v>2013</v>
      </c>
      <c r="B23957" t="s">
        <v>2204</v>
      </c>
      <c r="C23957" t="str">
        <f t="shared" si="750"/>
        <v>2013-Internacional/RS-28-4-1</v>
      </c>
      <c r="D23957" s="4">
        <v>3</v>
      </c>
      <c r="E23957">
        <v>26</v>
      </c>
      <c r="F23957" t="str">
        <f t="shared" si="751"/>
        <v>28-4-1</v>
      </c>
    </row>
    <row r="23958" spans="1:6" x14ac:dyDescent="0.3">
      <c r="A23958">
        <v>2013</v>
      </c>
      <c r="B23958" t="s">
        <v>3224</v>
      </c>
      <c r="C23958" t="str">
        <f t="shared" si="750"/>
        <v>2013-Nautico/PE-28-4-1</v>
      </c>
      <c r="D23958" s="4">
        <v>6</v>
      </c>
      <c r="E23958">
        <v>14</v>
      </c>
      <c r="F23958" t="str">
        <f t="shared" si="751"/>
        <v>28-4-1</v>
      </c>
    </row>
    <row r="23959" spans="1:6" x14ac:dyDescent="0.3">
      <c r="A23959">
        <v>2013</v>
      </c>
      <c r="B23959" t="s">
        <v>2207</v>
      </c>
      <c r="C23959" t="str">
        <f t="shared" si="750"/>
        <v>2013-Ponte Preta/SP-28-4-1</v>
      </c>
      <c r="D23959" s="4">
        <v>7</v>
      </c>
      <c r="E23959">
        <v>14</v>
      </c>
      <c r="F23959" t="str">
        <f t="shared" si="751"/>
        <v>28-4-1</v>
      </c>
    </row>
    <row r="23960" spans="1:6" x14ac:dyDescent="0.3">
      <c r="A23960">
        <v>2013</v>
      </c>
      <c r="B23960" t="s">
        <v>3704</v>
      </c>
      <c r="C23960" t="str">
        <f t="shared" si="750"/>
        <v>2013-Portuguesa/SP-28-4-1</v>
      </c>
      <c r="D23960" s="4">
        <v>7.5</v>
      </c>
      <c r="E23960">
        <v>24</v>
      </c>
      <c r="F23960" t="str">
        <f t="shared" si="751"/>
        <v>28-4-1</v>
      </c>
    </row>
    <row r="23961" spans="1:6" x14ac:dyDescent="0.3">
      <c r="A23961">
        <v>2013</v>
      </c>
      <c r="B23961" t="s">
        <v>2209</v>
      </c>
      <c r="C23961" t="str">
        <f t="shared" si="750"/>
        <v>2013-Santos/SP-28-4-1</v>
      </c>
      <c r="D23961" s="4">
        <v>3</v>
      </c>
      <c r="E23961">
        <v>27</v>
      </c>
      <c r="F23961" t="str">
        <f t="shared" si="751"/>
        <v>28-4-1</v>
      </c>
    </row>
    <row r="23962" spans="1:6" x14ac:dyDescent="0.3">
      <c r="A23962">
        <v>2013</v>
      </c>
      <c r="B23962" t="s">
        <v>2210</v>
      </c>
      <c r="C23962" t="str">
        <f t="shared" si="750"/>
        <v>2013-Sao Paulo/SP-28-4-1</v>
      </c>
      <c r="D23962" s="4">
        <v>6</v>
      </c>
      <c r="E23962">
        <v>29</v>
      </c>
      <c r="F23962" t="str">
        <f t="shared" si="751"/>
        <v>28-4-1</v>
      </c>
    </row>
    <row r="23963" spans="1:6" x14ac:dyDescent="0.3">
      <c r="A23963">
        <v>2013</v>
      </c>
      <c r="B23963" t="s">
        <v>2211</v>
      </c>
      <c r="C23963" t="str">
        <f t="shared" si="750"/>
        <v>2013-Vasco/RJ-28-4-1</v>
      </c>
      <c r="D23963" s="4">
        <v>8</v>
      </c>
      <c r="E23963">
        <v>30</v>
      </c>
      <c r="F23963" t="str">
        <f t="shared" si="751"/>
        <v>28-4-1</v>
      </c>
    </row>
    <row r="23964" spans="1:6" x14ac:dyDescent="0.3">
      <c r="A23964">
        <v>2013</v>
      </c>
      <c r="B23964" t="s">
        <v>3705</v>
      </c>
      <c r="C23964" t="str">
        <f t="shared" si="750"/>
        <v>2013-Vitoria/BA-28-4-1</v>
      </c>
      <c r="D23964" s="4">
        <v>6</v>
      </c>
      <c r="E23964">
        <v>31</v>
      </c>
      <c r="F23964" t="str">
        <f t="shared" si="751"/>
        <v>28-4-1</v>
      </c>
    </row>
    <row r="23965" spans="1:6" x14ac:dyDescent="0.3">
      <c r="A23965">
        <v>2013</v>
      </c>
      <c r="B23965" t="s">
        <v>3226</v>
      </c>
      <c r="C23965" t="str">
        <f t="shared" si="750"/>
        <v>2013-Atletico/MG-28-4-2</v>
      </c>
      <c r="D23965" s="4">
        <v>8</v>
      </c>
      <c r="E23965">
        <v>36</v>
      </c>
      <c r="F23965" t="str">
        <f t="shared" si="751"/>
        <v>28-4-2</v>
      </c>
    </row>
    <row r="23966" spans="1:6" x14ac:dyDescent="0.3">
      <c r="A23966">
        <v>2013</v>
      </c>
      <c r="B23966" t="s">
        <v>2212</v>
      </c>
      <c r="C23966" t="str">
        <f t="shared" si="750"/>
        <v>2013-Atletico/PR-28-4-2</v>
      </c>
      <c r="D23966" s="4">
        <v>6</v>
      </c>
      <c r="E23966">
        <v>38</v>
      </c>
      <c r="F23966" t="str">
        <f t="shared" si="751"/>
        <v>28-4-2</v>
      </c>
    </row>
    <row r="23967" spans="1:6" x14ac:dyDescent="0.3">
      <c r="A23967">
        <v>2013</v>
      </c>
      <c r="B23967" t="s">
        <v>5081</v>
      </c>
      <c r="C23967" t="str">
        <f t="shared" si="750"/>
        <v>2013-Bahia/BA-28-4-2</v>
      </c>
      <c r="D23967" s="4">
        <v>5</v>
      </c>
      <c r="E23967">
        <v>27</v>
      </c>
      <c r="F23967" t="str">
        <f t="shared" si="751"/>
        <v>28-4-2</v>
      </c>
    </row>
    <row r="23968" spans="1:6" x14ac:dyDescent="0.3">
      <c r="A23968">
        <v>2013</v>
      </c>
      <c r="B23968" t="s">
        <v>2213</v>
      </c>
      <c r="C23968" t="str">
        <f t="shared" si="750"/>
        <v>2013-Botafogo/RJ-28-4-2</v>
      </c>
      <c r="D23968" s="4">
        <v>1</v>
      </c>
      <c r="E23968">
        <v>23</v>
      </c>
      <c r="F23968" t="str">
        <f t="shared" si="751"/>
        <v>28-4-2</v>
      </c>
    </row>
    <row r="23969" spans="1:6" x14ac:dyDescent="0.3">
      <c r="A23969">
        <v>2013</v>
      </c>
      <c r="B23969" t="s">
        <v>2214</v>
      </c>
      <c r="C23969" t="str">
        <f t="shared" si="750"/>
        <v>2013-Corinthians/SP-28-4-2</v>
      </c>
      <c r="D23969" s="4">
        <v>5.25</v>
      </c>
      <c r="E23969">
        <v>21</v>
      </c>
      <c r="F23969" t="str">
        <f t="shared" si="751"/>
        <v>28-4-2</v>
      </c>
    </row>
    <row r="23970" spans="1:6" x14ac:dyDescent="0.3">
      <c r="A23970">
        <v>2013</v>
      </c>
      <c r="B23970" t="s">
        <v>3706</v>
      </c>
      <c r="C23970" t="str">
        <f t="shared" si="750"/>
        <v>2013-Coritiba/PR-28-4-2</v>
      </c>
      <c r="D23970" s="4">
        <v>5</v>
      </c>
      <c r="E23970">
        <v>18</v>
      </c>
      <c r="F23970" t="str">
        <f t="shared" si="751"/>
        <v>28-4-2</v>
      </c>
    </row>
    <row r="23971" spans="1:6" x14ac:dyDescent="0.3">
      <c r="A23971">
        <v>2013</v>
      </c>
      <c r="B23971" t="s">
        <v>5269</v>
      </c>
      <c r="C23971" t="str">
        <f t="shared" si="750"/>
        <v>2013-Criciuma/SC-28-4-2</v>
      </c>
      <c r="D23971" s="4">
        <v>2</v>
      </c>
      <c r="E23971">
        <v>26</v>
      </c>
      <c r="F23971" t="str">
        <f t="shared" si="751"/>
        <v>28-4-2</v>
      </c>
    </row>
    <row r="23972" spans="1:6" x14ac:dyDescent="0.3">
      <c r="A23972">
        <v>2013</v>
      </c>
      <c r="B23972" t="s">
        <v>2215</v>
      </c>
      <c r="C23972" t="str">
        <f t="shared" si="750"/>
        <v>2013-Cruzeiro/MG-28-4-2</v>
      </c>
      <c r="D23972" s="4">
        <v>10</v>
      </c>
      <c r="E23972">
        <v>43</v>
      </c>
      <c r="F23972" t="str">
        <f t="shared" si="751"/>
        <v>28-4-2</v>
      </c>
    </row>
    <row r="23973" spans="1:6" x14ac:dyDescent="0.3">
      <c r="A23973">
        <v>2013</v>
      </c>
      <c r="B23973" t="s">
        <v>2217</v>
      </c>
      <c r="C23973" t="str">
        <f t="shared" si="750"/>
        <v>2013-Flamengo/RJ-28-4-2</v>
      </c>
      <c r="D23973" s="4">
        <v>6.6666679999999996</v>
      </c>
      <c r="E23973">
        <v>19</v>
      </c>
      <c r="F23973" t="str">
        <f t="shared" si="751"/>
        <v>28-4-2</v>
      </c>
    </row>
    <row r="23974" spans="1:6" x14ac:dyDescent="0.3">
      <c r="A23974">
        <v>2013</v>
      </c>
      <c r="B23974" t="s">
        <v>2218</v>
      </c>
      <c r="C23974" t="str">
        <f t="shared" si="750"/>
        <v>2013-Fluminense/RJ-28-4-2</v>
      </c>
      <c r="D23974" s="4">
        <v>5</v>
      </c>
      <c r="E23974">
        <v>31</v>
      </c>
      <c r="F23974" t="str">
        <f t="shared" si="751"/>
        <v>28-4-2</v>
      </c>
    </row>
    <row r="23975" spans="1:6" x14ac:dyDescent="0.3">
      <c r="A23975">
        <v>2013</v>
      </c>
      <c r="B23975" t="s">
        <v>2220</v>
      </c>
      <c r="C23975" t="str">
        <f t="shared" si="750"/>
        <v>2013-Goias/GO-28-4-2</v>
      </c>
      <c r="D23975" s="4">
        <v>4</v>
      </c>
      <c r="E23975">
        <v>24</v>
      </c>
      <c r="F23975" t="str">
        <f t="shared" si="751"/>
        <v>28-4-2</v>
      </c>
    </row>
    <row r="23976" spans="1:6" x14ac:dyDescent="0.3">
      <c r="A23976">
        <v>2013</v>
      </c>
      <c r="B23976" t="s">
        <v>2221</v>
      </c>
      <c r="C23976" t="str">
        <f t="shared" si="750"/>
        <v>2013-Gremio/RS-28-4-2</v>
      </c>
      <c r="D23976" s="4">
        <v>10</v>
      </c>
      <c r="E23976">
        <v>38</v>
      </c>
      <c r="F23976" t="str">
        <f t="shared" si="751"/>
        <v>28-4-2</v>
      </c>
    </row>
    <row r="23977" spans="1:6" x14ac:dyDescent="0.3">
      <c r="A23977">
        <v>2013</v>
      </c>
      <c r="B23977" t="s">
        <v>2222</v>
      </c>
      <c r="C23977" t="str">
        <f t="shared" si="750"/>
        <v>2013-Internacional/RS-28-4-2</v>
      </c>
      <c r="D23977" s="4">
        <v>3</v>
      </c>
      <c r="E23977">
        <v>27</v>
      </c>
      <c r="F23977" t="str">
        <f t="shared" si="751"/>
        <v>28-4-2</v>
      </c>
    </row>
    <row r="23978" spans="1:6" x14ac:dyDescent="0.3">
      <c r="A23978">
        <v>2013</v>
      </c>
      <c r="B23978" t="s">
        <v>3227</v>
      </c>
      <c r="C23978" t="str">
        <f t="shared" si="750"/>
        <v>2013-Nautico/PE-28-4-2</v>
      </c>
      <c r="D23978" s="4">
        <v>7</v>
      </c>
      <c r="E23978">
        <v>17</v>
      </c>
      <c r="F23978" t="str">
        <f t="shared" si="751"/>
        <v>28-4-2</v>
      </c>
    </row>
    <row r="23979" spans="1:6" x14ac:dyDescent="0.3">
      <c r="A23979">
        <v>2013</v>
      </c>
      <c r="B23979" t="s">
        <v>2225</v>
      </c>
      <c r="C23979" t="str">
        <f t="shared" si="750"/>
        <v>2013-Ponte Preta/SP-28-4-2</v>
      </c>
      <c r="D23979" s="4">
        <v>5</v>
      </c>
      <c r="E23979">
        <v>12</v>
      </c>
      <c r="F23979" t="str">
        <f t="shared" si="751"/>
        <v>28-4-2</v>
      </c>
    </row>
    <row r="23980" spans="1:6" x14ac:dyDescent="0.3">
      <c r="A23980">
        <v>2013</v>
      </c>
      <c r="B23980" t="s">
        <v>3707</v>
      </c>
      <c r="C23980" t="str">
        <f t="shared" si="750"/>
        <v>2013-Portuguesa/SP-28-4-2</v>
      </c>
      <c r="D23980" s="4">
        <v>9</v>
      </c>
      <c r="E23980">
        <v>25</v>
      </c>
      <c r="F23980" t="str">
        <f t="shared" si="751"/>
        <v>28-4-2</v>
      </c>
    </row>
    <row r="23981" spans="1:6" x14ac:dyDescent="0.3">
      <c r="A23981">
        <v>2013</v>
      </c>
      <c r="B23981" t="s">
        <v>2227</v>
      </c>
      <c r="C23981" t="str">
        <f t="shared" si="750"/>
        <v>2013-Santos/SP-28-4-2</v>
      </c>
      <c r="D23981" s="4">
        <v>6</v>
      </c>
      <c r="E23981">
        <v>23</v>
      </c>
      <c r="F23981" t="str">
        <f t="shared" si="751"/>
        <v>28-4-2</v>
      </c>
    </row>
    <row r="23982" spans="1:6" x14ac:dyDescent="0.3">
      <c r="A23982">
        <v>2013</v>
      </c>
      <c r="B23982" t="s">
        <v>2228</v>
      </c>
      <c r="C23982" t="str">
        <f t="shared" si="750"/>
        <v>2013-Sao Paulo/SP-28-4-2</v>
      </c>
      <c r="D23982" s="4">
        <v>3</v>
      </c>
      <c r="E23982">
        <v>31</v>
      </c>
      <c r="F23982" t="str">
        <f t="shared" si="751"/>
        <v>28-4-2</v>
      </c>
    </row>
    <row r="23983" spans="1:6" x14ac:dyDescent="0.3">
      <c r="A23983">
        <v>2013</v>
      </c>
      <c r="B23983" t="s">
        <v>2229</v>
      </c>
      <c r="C23983" t="str">
        <f t="shared" si="750"/>
        <v>2013-Vasco/RJ-28-4-2</v>
      </c>
      <c r="D23983" s="4">
        <v>4.4000000000000004</v>
      </c>
      <c r="E23983">
        <v>23</v>
      </c>
      <c r="F23983" t="str">
        <f t="shared" si="751"/>
        <v>28-4-2</v>
      </c>
    </row>
    <row r="23984" spans="1:6" x14ac:dyDescent="0.3">
      <c r="A23984">
        <v>2013</v>
      </c>
      <c r="B23984" t="s">
        <v>3708</v>
      </c>
      <c r="C23984" t="str">
        <f t="shared" si="750"/>
        <v>2013-Vitoria/BA-28-4-2</v>
      </c>
      <c r="D23984" s="4">
        <v>5.2</v>
      </c>
      <c r="E23984">
        <v>26</v>
      </c>
      <c r="F23984" t="str">
        <f t="shared" si="751"/>
        <v>28-4-2</v>
      </c>
    </row>
    <row r="23985" spans="1:6" x14ac:dyDescent="0.3">
      <c r="A23985">
        <v>2013</v>
      </c>
      <c r="B23985" t="s">
        <v>3229</v>
      </c>
      <c r="C23985" t="str">
        <f t="shared" si="750"/>
        <v>2013-Atletico/MG-28-4-3</v>
      </c>
      <c r="D23985" s="4">
        <v>7</v>
      </c>
      <c r="E23985">
        <v>30</v>
      </c>
      <c r="F23985" t="str">
        <f t="shared" si="751"/>
        <v>28-4-3</v>
      </c>
    </row>
    <row r="23986" spans="1:6" x14ac:dyDescent="0.3">
      <c r="A23986">
        <v>2013</v>
      </c>
      <c r="B23986" t="s">
        <v>2230</v>
      </c>
      <c r="C23986" t="str">
        <f t="shared" si="750"/>
        <v>2013-Atletico/PR-28-4-3</v>
      </c>
      <c r="D23986" s="4">
        <v>6</v>
      </c>
      <c r="E23986">
        <v>21</v>
      </c>
      <c r="F23986" t="str">
        <f t="shared" si="751"/>
        <v>28-4-3</v>
      </c>
    </row>
    <row r="23987" spans="1:6" x14ac:dyDescent="0.3">
      <c r="A23987">
        <v>2013</v>
      </c>
      <c r="B23987" t="s">
        <v>5083</v>
      </c>
      <c r="C23987" t="str">
        <f t="shared" si="750"/>
        <v>2013-Bahia/BA-28-4-3</v>
      </c>
      <c r="D23987" s="4">
        <v>2</v>
      </c>
      <c r="E23987">
        <v>32</v>
      </c>
      <c r="F23987" t="str">
        <f t="shared" si="751"/>
        <v>28-4-3</v>
      </c>
    </row>
    <row r="23988" spans="1:6" x14ac:dyDescent="0.3">
      <c r="A23988">
        <v>2013</v>
      </c>
      <c r="B23988" t="s">
        <v>2231</v>
      </c>
      <c r="C23988" t="str">
        <f t="shared" si="750"/>
        <v>2013-Botafogo/RJ-28-4-3</v>
      </c>
      <c r="D23988" s="4">
        <v>1</v>
      </c>
      <c r="E23988">
        <v>42</v>
      </c>
      <c r="F23988" t="str">
        <f t="shared" si="751"/>
        <v>28-4-3</v>
      </c>
    </row>
    <row r="23989" spans="1:6" x14ac:dyDescent="0.3">
      <c r="A23989">
        <v>2013</v>
      </c>
      <c r="B23989" t="s">
        <v>2232</v>
      </c>
      <c r="C23989" t="str">
        <f t="shared" si="750"/>
        <v>2013-Corinthians/SP-28-4-3</v>
      </c>
      <c r="D23989" s="4">
        <v>4</v>
      </c>
      <c r="E23989">
        <v>28</v>
      </c>
      <c r="F23989" t="str">
        <f t="shared" si="751"/>
        <v>28-4-3</v>
      </c>
    </row>
    <row r="23990" spans="1:6" x14ac:dyDescent="0.3">
      <c r="A23990">
        <v>2013</v>
      </c>
      <c r="B23990" t="s">
        <v>3709</v>
      </c>
      <c r="C23990" t="str">
        <f t="shared" si="750"/>
        <v>2013-Coritiba/PR-28-4-3</v>
      </c>
      <c r="D23990" s="4">
        <v>2</v>
      </c>
      <c r="E23990">
        <v>26</v>
      </c>
      <c r="F23990" t="str">
        <f t="shared" si="751"/>
        <v>28-4-3</v>
      </c>
    </row>
    <row r="23991" spans="1:6" x14ac:dyDescent="0.3">
      <c r="A23991">
        <v>2013</v>
      </c>
      <c r="B23991" t="s">
        <v>5270</v>
      </c>
      <c r="C23991" t="str">
        <f t="shared" si="750"/>
        <v>2013-Criciuma/SC-28-4-3</v>
      </c>
      <c r="D23991" s="4">
        <v>4.8</v>
      </c>
      <c r="E23991">
        <v>23</v>
      </c>
      <c r="F23991" t="str">
        <f t="shared" si="751"/>
        <v>28-4-3</v>
      </c>
    </row>
    <row r="23992" spans="1:6" x14ac:dyDescent="0.3">
      <c r="A23992">
        <v>2013</v>
      </c>
      <c r="B23992" t="s">
        <v>2233</v>
      </c>
      <c r="C23992" t="str">
        <f t="shared" si="750"/>
        <v>2013-Cruzeiro/MG-28-4-3</v>
      </c>
      <c r="D23992" s="4">
        <v>8.8333410000000008</v>
      </c>
      <c r="E23992">
        <v>43</v>
      </c>
      <c r="F23992" t="str">
        <f t="shared" si="751"/>
        <v>28-4-3</v>
      </c>
    </row>
    <row r="23993" spans="1:6" x14ac:dyDescent="0.3">
      <c r="A23993">
        <v>2013</v>
      </c>
      <c r="B23993" t="s">
        <v>2235</v>
      </c>
      <c r="C23993" t="str">
        <f t="shared" si="750"/>
        <v>2013-Flamengo/RJ-28-4-3</v>
      </c>
      <c r="D23993" s="4">
        <v>5</v>
      </c>
      <c r="E23993">
        <v>18</v>
      </c>
      <c r="F23993" t="str">
        <f t="shared" si="751"/>
        <v>28-4-3</v>
      </c>
    </row>
    <row r="23994" spans="1:6" x14ac:dyDescent="0.3">
      <c r="A23994">
        <v>2013</v>
      </c>
      <c r="B23994" t="s">
        <v>2236</v>
      </c>
      <c r="C23994" t="str">
        <f t="shared" si="750"/>
        <v>2013-Fluminense/RJ-28-4-3</v>
      </c>
      <c r="D23994" s="4">
        <v>8</v>
      </c>
      <c r="E23994">
        <v>23</v>
      </c>
      <c r="F23994" t="str">
        <f t="shared" si="751"/>
        <v>28-4-3</v>
      </c>
    </row>
    <row r="23995" spans="1:6" x14ac:dyDescent="0.3">
      <c r="A23995">
        <v>2013</v>
      </c>
      <c r="B23995" t="s">
        <v>2238</v>
      </c>
      <c r="C23995" t="str">
        <f t="shared" si="750"/>
        <v>2013-Goias/GO-28-4-3</v>
      </c>
      <c r="D23995" s="4">
        <v>4</v>
      </c>
      <c r="E23995">
        <v>28</v>
      </c>
      <c r="F23995" t="str">
        <f t="shared" si="751"/>
        <v>28-4-3</v>
      </c>
    </row>
    <row r="23996" spans="1:6" x14ac:dyDescent="0.3">
      <c r="A23996">
        <v>2013</v>
      </c>
      <c r="B23996" t="s">
        <v>2239</v>
      </c>
      <c r="C23996" t="str">
        <f t="shared" si="750"/>
        <v>2013-Gremio/RS-28-4-3</v>
      </c>
      <c r="D23996" s="4">
        <v>8</v>
      </c>
      <c r="E23996">
        <v>42</v>
      </c>
      <c r="F23996" t="str">
        <f t="shared" si="751"/>
        <v>28-4-3</v>
      </c>
    </row>
    <row r="23997" spans="1:6" x14ac:dyDescent="0.3">
      <c r="A23997">
        <v>2013</v>
      </c>
      <c r="B23997" t="s">
        <v>2240</v>
      </c>
      <c r="C23997" t="str">
        <f t="shared" si="750"/>
        <v>2013-Internacional/RS-28-4-3</v>
      </c>
      <c r="D23997" s="4">
        <v>0</v>
      </c>
      <c r="E23997">
        <v>28</v>
      </c>
      <c r="F23997" t="str">
        <f t="shared" si="751"/>
        <v>28-4-3</v>
      </c>
    </row>
    <row r="23998" spans="1:6" x14ac:dyDescent="0.3">
      <c r="A23998">
        <v>2013</v>
      </c>
      <c r="B23998" t="s">
        <v>3230</v>
      </c>
      <c r="C23998" t="str">
        <f t="shared" si="750"/>
        <v>2013-Nautico/PE-28-4-3</v>
      </c>
      <c r="D23998" s="4">
        <v>7</v>
      </c>
      <c r="E23998">
        <v>17</v>
      </c>
      <c r="F23998" t="str">
        <f t="shared" si="751"/>
        <v>28-4-3</v>
      </c>
    </row>
    <row r="23999" spans="1:6" x14ac:dyDescent="0.3">
      <c r="A23999">
        <v>2013</v>
      </c>
      <c r="B23999" t="s">
        <v>2243</v>
      </c>
      <c r="C23999" t="str">
        <f t="shared" si="750"/>
        <v>2013-Ponte Preta/SP-28-4-3</v>
      </c>
      <c r="D23999" s="4">
        <v>6</v>
      </c>
      <c r="E23999">
        <v>22</v>
      </c>
      <c r="F23999" t="str">
        <f t="shared" si="751"/>
        <v>28-4-3</v>
      </c>
    </row>
    <row r="24000" spans="1:6" x14ac:dyDescent="0.3">
      <c r="A24000">
        <v>2013</v>
      </c>
      <c r="B24000" t="s">
        <v>3710</v>
      </c>
      <c r="C24000" t="str">
        <f t="shared" si="750"/>
        <v>2013-Portuguesa/SP-28-4-3</v>
      </c>
      <c r="D24000" s="4">
        <v>9</v>
      </c>
      <c r="E24000">
        <v>31</v>
      </c>
      <c r="F24000" t="str">
        <f t="shared" si="751"/>
        <v>28-4-3</v>
      </c>
    </row>
    <row r="24001" spans="1:6" x14ac:dyDescent="0.3">
      <c r="A24001">
        <v>2013</v>
      </c>
      <c r="B24001" t="s">
        <v>2245</v>
      </c>
      <c r="C24001" t="str">
        <f t="shared" si="750"/>
        <v>2013-Santos/SP-28-4-3</v>
      </c>
      <c r="D24001" s="4">
        <v>3</v>
      </c>
      <c r="E24001">
        <v>30</v>
      </c>
      <c r="F24001" t="str">
        <f t="shared" si="751"/>
        <v>28-4-3</v>
      </c>
    </row>
    <row r="24002" spans="1:6" x14ac:dyDescent="0.3">
      <c r="A24002">
        <v>2013</v>
      </c>
      <c r="B24002" t="s">
        <v>2246</v>
      </c>
      <c r="C24002" t="str">
        <f t="shared" si="750"/>
        <v>2013-Sao Paulo/SP-28-4-3</v>
      </c>
      <c r="D24002" s="4">
        <v>6</v>
      </c>
      <c r="E24002">
        <v>28</v>
      </c>
      <c r="F24002" t="str">
        <f t="shared" si="751"/>
        <v>28-4-3</v>
      </c>
    </row>
    <row r="24003" spans="1:6" x14ac:dyDescent="0.3">
      <c r="A24003">
        <v>2013</v>
      </c>
      <c r="B24003" t="s">
        <v>2247</v>
      </c>
      <c r="C24003" t="str">
        <f t="shared" ref="C24003:C24066" si="752">A24003&amp;"-"&amp;B24003</f>
        <v>2013-Vasco/RJ-28-4-3</v>
      </c>
      <c r="D24003" s="4">
        <v>4.2</v>
      </c>
      <c r="E24003">
        <v>17</v>
      </c>
      <c r="F24003" t="str">
        <f t="shared" ref="F24003:F24066" si="753">RIGHT(B24003,LEN(C24003)-FIND("-",C24003,6))</f>
        <v>28-4-3</v>
      </c>
    </row>
    <row r="24004" spans="1:6" x14ac:dyDescent="0.3">
      <c r="A24004">
        <v>2013</v>
      </c>
      <c r="B24004" t="s">
        <v>3711</v>
      </c>
      <c r="C24004" t="str">
        <f t="shared" si="752"/>
        <v>2013-Vitoria/BA-28-4-3</v>
      </c>
      <c r="D24004" s="4">
        <v>10</v>
      </c>
      <c r="E24004">
        <v>38</v>
      </c>
      <c r="F24004" t="str">
        <f t="shared" si="753"/>
        <v>28-4-3</v>
      </c>
    </row>
    <row r="24005" spans="1:6" x14ac:dyDescent="0.3">
      <c r="A24005">
        <v>2013</v>
      </c>
      <c r="B24005" t="s">
        <v>3232</v>
      </c>
      <c r="C24005" t="str">
        <f t="shared" si="752"/>
        <v>2013-Atletico/MG-28-5-0</v>
      </c>
      <c r="D24005" s="4">
        <v>10</v>
      </c>
      <c r="E24005">
        <v>38</v>
      </c>
      <c r="F24005" t="str">
        <f t="shared" si="753"/>
        <v>28-5-0</v>
      </c>
    </row>
    <row r="24006" spans="1:6" x14ac:dyDescent="0.3">
      <c r="A24006">
        <v>2013</v>
      </c>
      <c r="B24006" t="s">
        <v>2248</v>
      </c>
      <c r="C24006" t="str">
        <f t="shared" si="752"/>
        <v>2013-Atletico/PR-28-5-0</v>
      </c>
      <c r="D24006" s="4">
        <v>6</v>
      </c>
      <c r="E24006">
        <v>30</v>
      </c>
      <c r="F24006" t="str">
        <f t="shared" si="753"/>
        <v>28-5-0</v>
      </c>
    </row>
    <row r="24007" spans="1:6" x14ac:dyDescent="0.3">
      <c r="A24007">
        <v>2013</v>
      </c>
      <c r="B24007" t="s">
        <v>5085</v>
      </c>
      <c r="C24007" t="str">
        <f t="shared" si="752"/>
        <v>2013-Bahia/BA-28-5-0</v>
      </c>
      <c r="D24007" s="4">
        <v>4</v>
      </c>
      <c r="E24007">
        <v>12</v>
      </c>
      <c r="F24007" t="str">
        <f t="shared" si="753"/>
        <v>28-5-0</v>
      </c>
    </row>
    <row r="24008" spans="1:6" x14ac:dyDescent="0.3">
      <c r="A24008">
        <v>2013</v>
      </c>
      <c r="B24008" t="s">
        <v>2249</v>
      </c>
      <c r="C24008" t="str">
        <f t="shared" si="752"/>
        <v>2013-Botafogo/RJ-28-5-0</v>
      </c>
      <c r="D24008" s="4">
        <v>4</v>
      </c>
      <c r="E24008">
        <v>23</v>
      </c>
      <c r="F24008" t="str">
        <f t="shared" si="753"/>
        <v>28-5-0</v>
      </c>
    </row>
    <row r="24009" spans="1:6" x14ac:dyDescent="0.3">
      <c r="A24009">
        <v>2013</v>
      </c>
      <c r="B24009" t="s">
        <v>2250</v>
      </c>
      <c r="C24009" t="str">
        <f t="shared" si="752"/>
        <v>2013-Corinthians/SP-28-5-0</v>
      </c>
      <c r="D24009" s="4">
        <v>4</v>
      </c>
      <c r="E24009">
        <v>34</v>
      </c>
      <c r="F24009" t="str">
        <f t="shared" si="753"/>
        <v>28-5-0</v>
      </c>
    </row>
    <row r="24010" spans="1:6" x14ac:dyDescent="0.3">
      <c r="A24010">
        <v>2013</v>
      </c>
      <c r="B24010" t="s">
        <v>3712</v>
      </c>
      <c r="C24010" t="str">
        <f t="shared" si="752"/>
        <v>2013-Coritiba/PR-28-5-0</v>
      </c>
      <c r="D24010" s="4">
        <v>3</v>
      </c>
      <c r="E24010">
        <v>27</v>
      </c>
      <c r="F24010" t="str">
        <f t="shared" si="753"/>
        <v>28-5-0</v>
      </c>
    </row>
    <row r="24011" spans="1:6" x14ac:dyDescent="0.3">
      <c r="A24011">
        <v>2013</v>
      </c>
      <c r="B24011" t="s">
        <v>5271</v>
      </c>
      <c r="C24011" t="str">
        <f t="shared" si="752"/>
        <v>2013-Criciuma/SC-28-5-0</v>
      </c>
      <c r="D24011" s="4">
        <v>1</v>
      </c>
      <c r="E24011">
        <v>25</v>
      </c>
      <c r="F24011" t="str">
        <f t="shared" si="753"/>
        <v>28-5-0</v>
      </c>
    </row>
    <row r="24012" spans="1:6" x14ac:dyDescent="0.3">
      <c r="A24012">
        <v>2013</v>
      </c>
      <c r="B24012" t="s">
        <v>2251</v>
      </c>
      <c r="C24012" t="str">
        <f t="shared" si="752"/>
        <v>2013-Cruzeiro/MG-28-5-0</v>
      </c>
      <c r="D24012" s="4">
        <v>13</v>
      </c>
      <c r="E24012">
        <v>46</v>
      </c>
      <c r="F24012" t="str">
        <f t="shared" si="753"/>
        <v>28-5-0</v>
      </c>
    </row>
    <row r="24013" spans="1:6" x14ac:dyDescent="0.3">
      <c r="A24013">
        <v>2013</v>
      </c>
      <c r="B24013" t="s">
        <v>2253</v>
      </c>
      <c r="C24013" t="str">
        <f t="shared" si="752"/>
        <v>2013-Flamengo/RJ-28-5-0</v>
      </c>
      <c r="D24013" s="4">
        <v>8</v>
      </c>
      <c r="E24013">
        <v>28</v>
      </c>
      <c r="F24013" t="str">
        <f t="shared" si="753"/>
        <v>28-5-0</v>
      </c>
    </row>
    <row r="24014" spans="1:6" x14ac:dyDescent="0.3">
      <c r="A24014">
        <v>2013</v>
      </c>
      <c r="B24014" t="s">
        <v>2254</v>
      </c>
      <c r="C24014" t="str">
        <f t="shared" si="752"/>
        <v>2013-Fluminense/RJ-28-5-0</v>
      </c>
      <c r="D24014" s="4">
        <v>11</v>
      </c>
      <c r="E24014">
        <v>34</v>
      </c>
      <c r="F24014" t="str">
        <f t="shared" si="753"/>
        <v>28-5-0</v>
      </c>
    </row>
    <row r="24015" spans="1:6" x14ac:dyDescent="0.3">
      <c r="A24015">
        <v>2013</v>
      </c>
      <c r="B24015" t="s">
        <v>2256</v>
      </c>
      <c r="C24015" t="str">
        <f t="shared" si="752"/>
        <v>2013-Goias/GO-28-5-0</v>
      </c>
      <c r="D24015" s="4">
        <v>7</v>
      </c>
      <c r="E24015">
        <v>20</v>
      </c>
      <c r="F24015" t="str">
        <f t="shared" si="753"/>
        <v>28-5-0</v>
      </c>
    </row>
    <row r="24016" spans="1:6" x14ac:dyDescent="0.3">
      <c r="A24016">
        <v>2013</v>
      </c>
      <c r="B24016" t="s">
        <v>2257</v>
      </c>
      <c r="C24016" t="str">
        <f t="shared" si="752"/>
        <v>2013-Gremio/RS-28-5-0</v>
      </c>
      <c r="D24016" s="4">
        <v>7</v>
      </c>
      <c r="E24016">
        <v>37</v>
      </c>
      <c r="F24016" t="str">
        <f t="shared" si="753"/>
        <v>28-5-0</v>
      </c>
    </row>
    <row r="24017" spans="1:6" x14ac:dyDescent="0.3">
      <c r="A24017">
        <v>2013</v>
      </c>
      <c r="B24017" t="s">
        <v>2258</v>
      </c>
      <c r="C24017" t="str">
        <f t="shared" si="752"/>
        <v>2013-Internacional/RS-28-5-0</v>
      </c>
      <c r="D24017" s="4">
        <v>3</v>
      </c>
      <c r="E24017">
        <v>34</v>
      </c>
      <c r="F24017" t="str">
        <f t="shared" si="753"/>
        <v>28-5-0</v>
      </c>
    </row>
    <row r="24018" spans="1:6" x14ac:dyDescent="0.3">
      <c r="A24018">
        <v>2013</v>
      </c>
      <c r="B24018" t="s">
        <v>3233</v>
      </c>
      <c r="C24018" t="str">
        <f t="shared" si="752"/>
        <v>2013-Nautico/PE-28-5-0</v>
      </c>
      <c r="D24018" s="4">
        <v>7</v>
      </c>
      <c r="E24018">
        <v>17</v>
      </c>
      <c r="F24018" t="str">
        <f t="shared" si="753"/>
        <v>28-5-0</v>
      </c>
    </row>
    <row r="24019" spans="1:6" x14ac:dyDescent="0.3">
      <c r="A24019">
        <v>2013</v>
      </c>
      <c r="B24019" t="s">
        <v>2261</v>
      </c>
      <c r="C24019" t="str">
        <f t="shared" si="752"/>
        <v>2013-Ponte Preta/SP-28-5-0</v>
      </c>
      <c r="D24019" s="4">
        <v>5</v>
      </c>
      <c r="E24019">
        <v>15</v>
      </c>
      <c r="F24019" t="str">
        <f t="shared" si="753"/>
        <v>28-5-0</v>
      </c>
    </row>
    <row r="24020" spans="1:6" x14ac:dyDescent="0.3">
      <c r="A24020">
        <v>2013</v>
      </c>
      <c r="B24020" t="s">
        <v>3713</v>
      </c>
      <c r="C24020" t="str">
        <f t="shared" si="752"/>
        <v>2013-Portuguesa/SP-28-5-0</v>
      </c>
      <c r="D24020" s="4">
        <v>9</v>
      </c>
      <c r="E24020">
        <v>22</v>
      </c>
      <c r="F24020" t="str">
        <f t="shared" si="753"/>
        <v>28-5-0</v>
      </c>
    </row>
    <row r="24021" spans="1:6" x14ac:dyDescent="0.3">
      <c r="A24021">
        <v>2013</v>
      </c>
      <c r="B24021" t="s">
        <v>2263</v>
      </c>
      <c r="C24021" t="str">
        <f t="shared" si="752"/>
        <v>2013-Santos/SP-28-5-0</v>
      </c>
      <c r="D24021" s="4">
        <v>7</v>
      </c>
      <c r="E24021">
        <v>36</v>
      </c>
      <c r="F24021" t="str">
        <f t="shared" si="753"/>
        <v>28-5-0</v>
      </c>
    </row>
    <row r="24022" spans="1:6" x14ac:dyDescent="0.3">
      <c r="A24022">
        <v>2013</v>
      </c>
      <c r="B24022" t="s">
        <v>2264</v>
      </c>
      <c r="C24022" t="str">
        <f t="shared" si="752"/>
        <v>2013-Sao Paulo/SP-28-5-0</v>
      </c>
      <c r="D24022" s="4">
        <v>6</v>
      </c>
      <c r="E24022">
        <v>27</v>
      </c>
      <c r="F24022" t="str">
        <f t="shared" si="753"/>
        <v>28-5-0</v>
      </c>
    </row>
    <row r="24023" spans="1:6" x14ac:dyDescent="0.3">
      <c r="A24023">
        <v>2013</v>
      </c>
      <c r="B24023" t="s">
        <v>2265</v>
      </c>
      <c r="C24023" t="str">
        <f t="shared" si="752"/>
        <v>2013-Vasco/RJ-28-5-0</v>
      </c>
      <c r="D24023" s="4">
        <v>4</v>
      </c>
      <c r="E24023">
        <v>16</v>
      </c>
      <c r="F24023" t="str">
        <f t="shared" si="753"/>
        <v>28-5-0</v>
      </c>
    </row>
    <row r="24024" spans="1:6" x14ac:dyDescent="0.3">
      <c r="A24024">
        <v>2013</v>
      </c>
      <c r="B24024" t="s">
        <v>3714</v>
      </c>
      <c r="C24024" t="str">
        <f t="shared" si="752"/>
        <v>2013-Vitoria/BA-28-5-0</v>
      </c>
      <c r="D24024" s="4">
        <v>13</v>
      </c>
      <c r="E24024">
        <v>37</v>
      </c>
      <c r="F24024" t="str">
        <f t="shared" si="753"/>
        <v>28-5-0</v>
      </c>
    </row>
    <row r="24025" spans="1:6" x14ac:dyDescent="0.3">
      <c r="A24025">
        <v>2013</v>
      </c>
      <c r="B24025" t="s">
        <v>3235</v>
      </c>
      <c r="C24025" t="str">
        <f t="shared" si="752"/>
        <v>2013-Atletico/MG-28-5-1</v>
      </c>
      <c r="D24025" s="4">
        <v>12</v>
      </c>
      <c r="E24025">
        <v>37</v>
      </c>
      <c r="F24025" t="str">
        <f t="shared" si="753"/>
        <v>28-5-1</v>
      </c>
    </row>
    <row r="24026" spans="1:6" x14ac:dyDescent="0.3">
      <c r="A24026">
        <v>2013</v>
      </c>
      <c r="B24026" t="s">
        <v>2266</v>
      </c>
      <c r="C24026" t="str">
        <f t="shared" si="752"/>
        <v>2013-Atletico/PR-28-5-1</v>
      </c>
      <c r="D24026" s="4">
        <v>7</v>
      </c>
      <c r="E24026">
        <v>36</v>
      </c>
      <c r="F24026" t="str">
        <f t="shared" si="753"/>
        <v>28-5-1</v>
      </c>
    </row>
    <row r="24027" spans="1:6" x14ac:dyDescent="0.3">
      <c r="A24027">
        <v>2013</v>
      </c>
      <c r="B24027" t="s">
        <v>5087</v>
      </c>
      <c r="C24027" t="str">
        <f t="shared" si="752"/>
        <v>2013-Bahia/BA-28-5-1</v>
      </c>
      <c r="D24027" s="4">
        <v>9</v>
      </c>
      <c r="E24027">
        <v>33</v>
      </c>
      <c r="F24027" t="str">
        <f t="shared" si="753"/>
        <v>28-5-1</v>
      </c>
    </row>
    <row r="24028" spans="1:6" x14ac:dyDescent="0.3">
      <c r="A24028">
        <v>2013</v>
      </c>
      <c r="B24028" t="s">
        <v>2267</v>
      </c>
      <c r="C24028" t="str">
        <f t="shared" si="752"/>
        <v>2013-Botafogo/RJ-28-5-1</v>
      </c>
      <c r="D24028" s="4">
        <v>6</v>
      </c>
      <c r="E24028">
        <v>25</v>
      </c>
      <c r="F24028" t="str">
        <f t="shared" si="753"/>
        <v>28-5-1</v>
      </c>
    </row>
    <row r="24029" spans="1:6" x14ac:dyDescent="0.3">
      <c r="A24029">
        <v>2013</v>
      </c>
      <c r="B24029" t="s">
        <v>2268</v>
      </c>
      <c r="C24029" t="str">
        <f t="shared" si="752"/>
        <v>2013-Corinthians/SP-28-5-1</v>
      </c>
      <c r="D24029" s="4">
        <v>1</v>
      </c>
      <c r="E24029">
        <v>26</v>
      </c>
      <c r="F24029" t="str">
        <f t="shared" si="753"/>
        <v>28-5-1</v>
      </c>
    </row>
    <row r="24030" spans="1:6" x14ac:dyDescent="0.3">
      <c r="A24030">
        <v>2013</v>
      </c>
      <c r="B24030" t="s">
        <v>3715</v>
      </c>
      <c r="C24030" t="str">
        <f t="shared" si="752"/>
        <v>2013-Coritiba/PR-28-5-1</v>
      </c>
      <c r="D24030" s="4">
        <v>3</v>
      </c>
      <c r="E24030">
        <v>34</v>
      </c>
      <c r="F24030" t="str">
        <f t="shared" si="753"/>
        <v>28-5-1</v>
      </c>
    </row>
    <row r="24031" spans="1:6" x14ac:dyDescent="0.3">
      <c r="A24031">
        <v>2013</v>
      </c>
      <c r="B24031" t="s">
        <v>5272</v>
      </c>
      <c r="C24031" t="str">
        <f t="shared" si="752"/>
        <v>2013-Criciuma/SC-28-5-1</v>
      </c>
      <c r="D24031" s="4">
        <v>1</v>
      </c>
      <c r="E24031">
        <v>20</v>
      </c>
      <c r="F24031" t="str">
        <f t="shared" si="753"/>
        <v>28-5-1</v>
      </c>
    </row>
    <row r="24032" spans="1:6" x14ac:dyDescent="0.3">
      <c r="A24032">
        <v>2013</v>
      </c>
      <c r="B24032" t="s">
        <v>2269</v>
      </c>
      <c r="C24032" t="str">
        <f t="shared" si="752"/>
        <v>2013-Cruzeiro/MG-28-5-1</v>
      </c>
      <c r="D24032" s="4">
        <v>13</v>
      </c>
      <c r="E24032">
        <v>54</v>
      </c>
      <c r="F24032" t="str">
        <f t="shared" si="753"/>
        <v>28-5-1</v>
      </c>
    </row>
    <row r="24033" spans="1:6" x14ac:dyDescent="0.3">
      <c r="A24033">
        <v>2013</v>
      </c>
      <c r="B24033" t="s">
        <v>2271</v>
      </c>
      <c r="C24033" t="str">
        <f t="shared" si="752"/>
        <v>2013-Flamengo/RJ-28-5-1</v>
      </c>
      <c r="D24033" s="4">
        <v>8</v>
      </c>
      <c r="E24033">
        <v>17</v>
      </c>
      <c r="F24033" t="str">
        <f t="shared" si="753"/>
        <v>28-5-1</v>
      </c>
    </row>
    <row r="24034" spans="1:6" x14ac:dyDescent="0.3">
      <c r="A24034">
        <v>2013</v>
      </c>
      <c r="B24034" t="s">
        <v>2272</v>
      </c>
      <c r="C24034" t="str">
        <f t="shared" si="752"/>
        <v>2013-Fluminense/RJ-28-5-1</v>
      </c>
      <c r="D24034" s="4">
        <v>11</v>
      </c>
      <c r="E24034">
        <v>36</v>
      </c>
      <c r="F24034" t="str">
        <f t="shared" si="753"/>
        <v>28-5-1</v>
      </c>
    </row>
    <row r="24035" spans="1:6" x14ac:dyDescent="0.3">
      <c r="A24035">
        <v>2013</v>
      </c>
      <c r="B24035" t="s">
        <v>2274</v>
      </c>
      <c r="C24035" t="str">
        <f t="shared" si="752"/>
        <v>2013-Goias/GO-28-5-1</v>
      </c>
      <c r="D24035" s="4">
        <v>6</v>
      </c>
      <c r="E24035">
        <v>26</v>
      </c>
      <c r="F24035" t="str">
        <f t="shared" si="753"/>
        <v>28-5-1</v>
      </c>
    </row>
    <row r="24036" spans="1:6" x14ac:dyDescent="0.3">
      <c r="A24036">
        <v>2013</v>
      </c>
      <c r="B24036" t="s">
        <v>2275</v>
      </c>
      <c r="C24036" t="str">
        <f t="shared" si="752"/>
        <v>2013-Gremio/RS-28-5-1</v>
      </c>
      <c r="D24036" s="4">
        <v>12</v>
      </c>
      <c r="E24036">
        <v>27</v>
      </c>
      <c r="F24036" t="str">
        <f t="shared" si="753"/>
        <v>28-5-1</v>
      </c>
    </row>
    <row r="24037" spans="1:6" x14ac:dyDescent="0.3">
      <c r="A24037">
        <v>2013</v>
      </c>
      <c r="B24037" t="s">
        <v>2276</v>
      </c>
      <c r="C24037" t="str">
        <f t="shared" si="752"/>
        <v>2013-Internacional/RS-28-5-1</v>
      </c>
      <c r="D24037" s="4">
        <v>4</v>
      </c>
      <c r="E24037">
        <v>29</v>
      </c>
      <c r="F24037" t="str">
        <f t="shared" si="753"/>
        <v>28-5-1</v>
      </c>
    </row>
    <row r="24038" spans="1:6" x14ac:dyDescent="0.3">
      <c r="A24038">
        <v>2013</v>
      </c>
      <c r="B24038" t="s">
        <v>3236</v>
      </c>
      <c r="C24038" t="str">
        <f t="shared" si="752"/>
        <v>2013-Nautico/PE-28-5-1</v>
      </c>
      <c r="D24038" s="4">
        <v>3</v>
      </c>
      <c r="E24038">
        <v>10</v>
      </c>
      <c r="F24038" t="str">
        <f t="shared" si="753"/>
        <v>28-5-1</v>
      </c>
    </row>
    <row r="24039" spans="1:6" x14ac:dyDescent="0.3">
      <c r="A24039">
        <v>2013</v>
      </c>
      <c r="B24039" t="s">
        <v>2279</v>
      </c>
      <c r="C24039" t="str">
        <f t="shared" si="752"/>
        <v>2013-Ponte Preta/SP-28-5-1</v>
      </c>
      <c r="D24039" s="4">
        <v>5</v>
      </c>
      <c r="E24039">
        <v>15</v>
      </c>
      <c r="F24039" t="str">
        <f t="shared" si="753"/>
        <v>28-5-1</v>
      </c>
    </row>
    <row r="24040" spans="1:6" x14ac:dyDescent="0.3">
      <c r="A24040">
        <v>2013</v>
      </c>
      <c r="B24040" t="s">
        <v>3716</v>
      </c>
      <c r="C24040" t="str">
        <f t="shared" si="752"/>
        <v>2013-Portuguesa/SP-28-5-1</v>
      </c>
      <c r="D24040" s="4">
        <v>12</v>
      </c>
      <c r="E24040">
        <v>26</v>
      </c>
      <c r="F24040" t="str">
        <f t="shared" si="753"/>
        <v>28-5-1</v>
      </c>
    </row>
    <row r="24041" spans="1:6" x14ac:dyDescent="0.3">
      <c r="A24041">
        <v>2013</v>
      </c>
      <c r="B24041" t="s">
        <v>2281</v>
      </c>
      <c r="C24041" t="str">
        <f t="shared" si="752"/>
        <v>2013-Santos/SP-28-5-1</v>
      </c>
      <c r="D24041" s="4">
        <v>4</v>
      </c>
      <c r="E24041">
        <v>26</v>
      </c>
      <c r="F24041" t="str">
        <f t="shared" si="753"/>
        <v>28-5-1</v>
      </c>
    </row>
    <row r="24042" spans="1:6" x14ac:dyDescent="0.3">
      <c r="A24042">
        <v>2013</v>
      </c>
      <c r="B24042" t="s">
        <v>2282</v>
      </c>
      <c r="C24042" t="str">
        <f t="shared" si="752"/>
        <v>2013-Sao Paulo/SP-28-5-1</v>
      </c>
      <c r="D24042" s="4">
        <v>9</v>
      </c>
      <c r="E24042">
        <v>28</v>
      </c>
      <c r="F24042" t="str">
        <f t="shared" si="753"/>
        <v>28-5-1</v>
      </c>
    </row>
    <row r="24043" spans="1:6" x14ac:dyDescent="0.3">
      <c r="A24043">
        <v>2013</v>
      </c>
      <c r="B24043" t="s">
        <v>2283</v>
      </c>
      <c r="C24043" t="str">
        <f t="shared" si="752"/>
        <v>2013-Vasco/RJ-28-5-1</v>
      </c>
      <c r="D24043" s="4">
        <v>1</v>
      </c>
      <c r="E24043">
        <v>19</v>
      </c>
      <c r="F24043" t="str">
        <f t="shared" si="753"/>
        <v>28-5-1</v>
      </c>
    </row>
    <row r="24044" spans="1:6" x14ac:dyDescent="0.3">
      <c r="A24044">
        <v>2013</v>
      </c>
      <c r="B24044" t="s">
        <v>3717</v>
      </c>
      <c r="C24044" t="str">
        <f t="shared" si="752"/>
        <v>2013-Vitoria/BA-28-5-1</v>
      </c>
      <c r="D24044" s="4">
        <v>11</v>
      </c>
      <c r="E24044">
        <v>37</v>
      </c>
      <c r="F24044" t="str">
        <f t="shared" si="753"/>
        <v>28-5-1</v>
      </c>
    </row>
    <row r="24045" spans="1:6" x14ac:dyDescent="0.3">
      <c r="A24045">
        <v>2013</v>
      </c>
      <c r="B24045" t="s">
        <v>3238</v>
      </c>
      <c r="C24045" t="str">
        <f t="shared" si="752"/>
        <v>2013-Atletico/MG-28-5-2</v>
      </c>
      <c r="D24045" s="4">
        <v>10</v>
      </c>
      <c r="E24045">
        <v>34</v>
      </c>
      <c r="F24045" t="str">
        <f t="shared" si="753"/>
        <v>28-5-2</v>
      </c>
    </row>
    <row r="24046" spans="1:6" x14ac:dyDescent="0.3">
      <c r="A24046">
        <v>2013</v>
      </c>
      <c r="B24046" t="s">
        <v>2284</v>
      </c>
      <c r="C24046" t="str">
        <f t="shared" si="752"/>
        <v>2013-Atletico/PR-28-5-2</v>
      </c>
      <c r="D24046" s="4">
        <v>8</v>
      </c>
      <c r="E24046">
        <v>26</v>
      </c>
      <c r="F24046" t="str">
        <f t="shared" si="753"/>
        <v>28-5-2</v>
      </c>
    </row>
    <row r="24047" spans="1:6" x14ac:dyDescent="0.3">
      <c r="A24047">
        <v>2013</v>
      </c>
      <c r="B24047" t="s">
        <v>5089</v>
      </c>
      <c r="C24047" t="str">
        <f t="shared" si="752"/>
        <v>2013-Bahia/BA-28-5-2</v>
      </c>
      <c r="D24047" s="4">
        <v>6</v>
      </c>
      <c r="E24047">
        <v>27</v>
      </c>
      <c r="F24047" t="str">
        <f t="shared" si="753"/>
        <v>28-5-2</v>
      </c>
    </row>
    <row r="24048" spans="1:6" x14ac:dyDescent="0.3">
      <c r="A24048">
        <v>2013</v>
      </c>
      <c r="B24048" t="s">
        <v>2285</v>
      </c>
      <c r="C24048" t="str">
        <f t="shared" si="752"/>
        <v>2013-Botafogo/RJ-28-5-2</v>
      </c>
      <c r="D24048" s="4">
        <v>9</v>
      </c>
      <c r="E24048">
        <v>36</v>
      </c>
      <c r="F24048" t="str">
        <f t="shared" si="753"/>
        <v>28-5-2</v>
      </c>
    </row>
    <row r="24049" spans="1:6" x14ac:dyDescent="0.3">
      <c r="A24049">
        <v>2013</v>
      </c>
      <c r="B24049" t="s">
        <v>2286</v>
      </c>
      <c r="C24049" t="str">
        <f t="shared" si="752"/>
        <v>2013-Corinthians/SP-28-5-2</v>
      </c>
      <c r="D24049" s="4">
        <v>2</v>
      </c>
      <c r="E24049">
        <v>32</v>
      </c>
      <c r="F24049" t="str">
        <f t="shared" si="753"/>
        <v>28-5-2</v>
      </c>
    </row>
    <row r="24050" spans="1:6" x14ac:dyDescent="0.3">
      <c r="A24050">
        <v>2013</v>
      </c>
      <c r="B24050" t="s">
        <v>3718</v>
      </c>
      <c r="C24050" t="str">
        <f t="shared" si="752"/>
        <v>2013-Coritiba/PR-28-5-2</v>
      </c>
      <c r="D24050" s="4">
        <v>6</v>
      </c>
      <c r="E24050">
        <v>26</v>
      </c>
      <c r="F24050" t="str">
        <f t="shared" si="753"/>
        <v>28-5-2</v>
      </c>
    </row>
    <row r="24051" spans="1:6" x14ac:dyDescent="0.3">
      <c r="A24051">
        <v>2013</v>
      </c>
      <c r="B24051" t="s">
        <v>5273</v>
      </c>
      <c r="C24051" t="str">
        <f t="shared" si="752"/>
        <v>2013-Criciuma/SC-28-5-2</v>
      </c>
      <c r="D24051" s="4">
        <v>12</v>
      </c>
      <c r="E24051">
        <v>26</v>
      </c>
      <c r="F24051" t="str">
        <f t="shared" si="753"/>
        <v>28-5-2</v>
      </c>
    </row>
    <row r="24052" spans="1:6" x14ac:dyDescent="0.3">
      <c r="A24052">
        <v>2013</v>
      </c>
      <c r="B24052" t="s">
        <v>2287</v>
      </c>
      <c r="C24052" t="str">
        <f t="shared" si="752"/>
        <v>2013-Cruzeiro/MG-28-5-2</v>
      </c>
      <c r="D24052" s="4">
        <v>13</v>
      </c>
      <c r="E24052">
        <v>54</v>
      </c>
      <c r="F24052" t="str">
        <f t="shared" si="753"/>
        <v>28-5-2</v>
      </c>
    </row>
    <row r="24053" spans="1:6" x14ac:dyDescent="0.3">
      <c r="A24053">
        <v>2013</v>
      </c>
      <c r="B24053" t="s">
        <v>2289</v>
      </c>
      <c r="C24053" t="str">
        <f t="shared" si="752"/>
        <v>2013-Flamengo/RJ-28-5-2</v>
      </c>
      <c r="D24053" s="4">
        <v>8</v>
      </c>
      <c r="E24053">
        <v>20</v>
      </c>
      <c r="F24053" t="str">
        <f t="shared" si="753"/>
        <v>28-5-2</v>
      </c>
    </row>
    <row r="24054" spans="1:6" x14ac:dyDescent="0.3">
      <c r="A24054">
        <v>2013</v>
      </c>
      <c r="B24054" t="s">
        <v>2290</v>
      </c>
      <c r="C24054" t="str">
        <f t="shared" si="752"/>
        <v>2013-Fluminense/RJ-28-5-2</v>
      </c>
      <c r="D24054" s="4">
        <v>11</v>
      </c>
      <c r="E24054">
        <v>28</v>
      </c>
      <c r="F24054" t="str">
        <f t="shared" si="753"/>
        <v>28-5-2</v>
      </c>
    </row>
    <row r="24055" spans="1:6" x14ac:dyDescent="0.3">
      <c r="A24055">
        <v>2013</v>
      </c>
      <c r="B24055" t="s">
        <v>2292</v>
      </c>
      <c r="C24055" t="str">
        <f t="shared" si="752"/>
        <v>2013-Goias/GO-28-5-2</v>
      </c>
      <c r="D24055" s="4">
        <v>7</v>
      </c>
      <c r="E24055">
        <v>31</v>
      </c>
      <c r="F24055" t="str">
        <f t="shared" si="753"/>
        <v>28-5-2</v>
      </c>
    </row>
    <row r="24056" spans="1:6" x14ac:dyDescent="0.3">
      <c r="A24056">
        <v>2013</v>
      </c>
      <c r="B24056" t="s">
        <v>2293</v>
      </c>
      <c r="C24056" t="str">
        <f t="shared" si="752"/>
        <v>2013-Gremio/RS-28-5-2</v>
      </c>
      <c r="D24056" s="4">
        <v>12</v>
      </c>
      <c r="E24056">
        <v>27</v>
      </c>
      <c r="F24056" t="str">
        <f t="shared" si="753"/>
        <v>28-5-2</v>
      </c>
    </row>
    <row r="24057" spans="1:6" x14ac:dyDescent="0.3">
      <c r="A24057">
        <v>2013</v>
      </c>
      <c r="B24057" t="s">
        <v>2294</v>
      </c>
      <c r="C24057" t="str">
        <f t="shared" si="752"/>
        <v>2013-Internacional/RS-28-5-2</v>
      </c>
      <c r="D24057" s="4">
        <v>7</v>
      </c>
      <c r="E24057">
        <v>36</v>
      </c>
      <c r="F24057" t="str">
        <f t="shared" si="753"/>
        <v>28-5-2</v>
      </c>
    </row>
    <row r="24058" spans="1:6" x14ac:dyDescent="0.3">
      <c r="A24058">
        <v>2013</v>
      </c>
      <c r="B24058" t="s">
        <v>3239</v>
      </c>
      <c r="C24058" t="str">
        <f t="shared" si="752"/>
        <v>2013-Nautico/PE-28-5-2</v>
      </c>
      <c r="D24058" s="4">
        <v>2</v>
      </c>
      <c r="E24058">
        <v>14</v>
      </c>
      <c r="F24058" t="str">
        <f t="shared" si="753"/>
        <v>28-5-2</v>
      </c>
    </row>
    <row r="24059" spans="1:6" x14ac:dyDescent="0.3">
      <c r="A24059">
        <v>2013</v>
      </c>
      <c r="B24059" t="s">
        <v>2297</v>
      </c>
      <c r="C24059" t="str">
        <f t="shared" si="752"/>
        <v>2013-Ponte Preta/SP-28-5-2</v>
      </c>
      <c r="D24059" s="4">
        <v>8</v>
      </c>
      <c r="E24059">
        <v>15</v>
      </c>
      <c r="F24059" t="str">
        <f t="shared" si="753"/>
        <v>28-5-2</v>
      </c>
    </row>
    <row r="24060" spans="1:6" x14ac:dyDescent="0.3">
      <c r="A24060">
        <v>2013</v>
      </c>
      <c r="B24060" t="s">
        <v>3719</v>
      </c>
      <c r="C24060" t="str">
        <f t="shared" si="752"/>
        <v>2013-Portuguesa/SP-28-5-2</v>
      </c>
      <c r="D24060" s="4">
        <v>9</v>
      </c>
      <c r="E24060">
        <v>30</v>
      </c>
      <c r="F24060" t="str">
        <f t="shared" si="753"/>
        <v>28-5-2</v>
      </c>
    </row>
    <row r="24061" spans="1:6" x14ac:dyDescent="0.3">
      <c r="A24061">
        <v>2013</v>
      </c>
      <c r="B24061" t="s">
        <v>2299</v>
      </c>
      <c r="C24061" t="str">
        <f t="shared" si="752"/>
        <v>2013-Santos/SP-28-5-2</v>
      </c>
      <c r="D24061" s="4">
        <v>7</v>
      </c>
      <c r="E24061">
        <v>36</v>
      </c>
      <c r="F24061" t="str">
        <f t="shared" si="753"/>
        <v>28-5-2</v>
      </c>
    </row>
    <row r="24062" spans="1:6" x14ac:dyDescent="0.3">
      <c r="A24062">
        <v>2013</v>
      </c>
      <c r="B24062" t="s">
        <v>2300</v>
      </c>
      <c r="C24062" t="str">
        <f t="shared" si="752"/>
        <v>2013-Sao Paulo/SP-28-5-2</v>
      </c>
      <c r="D24062" s="4">
        <v>9</v>
      </c>
      <c r="E24062">
        <v>28</v>
      </c>
      <c r="F24062" t="str">
        <f t="shared" si="753"/>
        <v>28-5-2</v>
      </c>
    </row>
    <row r="24063" spans="1:6" x14ac:dyDescent="0.3">
      <c r="A24063">
        <v>2013</v>
      </c>
      <c r="B24063" t="s">
        <v>2301</v>
      </c>
      <c r="C24063" t="str">
        <f t="shared" si="752"/>
        <v>2013-Vasco/RJ-28-5-2</v>
      </c>
      <c r="D24063" s="4">
        <v>1</v>
      </c>
      <c r="E24063">
        <v>21</v>
      </c>
      <c r="F24063" t="str">
        <f t="shared" si="753"/>
        <v>28-5-2</v>
      </c>
    </row>
    <row r="24064" spans="1:6" x14ac:dyDescent="0.3">
      <c r="A24064">
        <v>2013</v>
      </c>
      <c r="B24064" t="s">
        <v>3720</v>
      </c>
      <c r="C24064" t="str">
        <f t="shared" si="752"/>
        <v>2013-Vitoria/BA-28-5-2</v>
      </c>
      <c r="D24064" s="4">
        <v>9</v>
      </c>
      <c r="E24064">
        <v>34</v>
      </c>
      <c r="F24064" t="str">
        <f t="shared" si="753"/>
        <v>28-5-2</v>
      </c>
    </row>
    <row r="24065" spans="1:6" x14ac:dyDescent="0.3">
      <c r="A24065">
        <v>2013</v>
      </c>
      <c r="B24065" t="s">
        <v>3241</v>
      </c>
      <c r="C24065" t="str">
        <f t="shared" si="752"/>
        <v>2013-Atletico/MG-28-5-3</v>
      </c>
      <c r="D24065" s="4">
        <v>8</v>
      </c>
      <c r="E24065">
        <v>28</v>
      </c>
      <c r="F24065" t="str">
        <f t="shared" si="753"/>
        <v>28-5-3</v>
      </c>
    </row>
    <row r="24066" spans="1:6" x14ac:dyDescent="0.3">
      <c r="A24066">
        <v>2013</v>
      </c>
      <c r="B24066" t="s">
        <v>2302</v>
      </c>
      <c r="C24066" t="str">
        <f t="shared" si="752"/>
        <v>2013-Atletico/PR-28-5-3</v>
      </c>
      <c r="D24066" s="4">
        <v>8</v>
      </c>
      <c r="E24066">
        <v>37</v>
      </c>
      <c r="F24066" t="str">
        <f t="shared" si="753"/>
        <v>28-5-3</v>
      </c>
    </row>
    <row r="24067" spans="1:6" x14ac:dyDescent="0.3">
      <c r="A24067">
        <v>2013</v>
      </c>
      <c r="B24067" t="s">
        <v>5091</v>
      </c>
      <c r="C24067" t="str">
        <f t="shared" ref="C24067:C24130" si="754">A24067&amp;"-"&amp;B24067</f>
        <v>2013-Bahia/BA-28-5-3</v>
      </c>
      <c r="D24067" s="4">
        <v>5</v>
      </c>
      <c r="E24067">
        <v>27</v>
      </c>
      <c r="F24067" t="str">
        <f t="shared" ref="F24067:F24130" si="755">RIGHT(B24067,LEN(C24067)-FIND("-",C24067,6))</f>
        <v>28-5-3</v>
      </c>
    </row>
    <row r="24068" spans="1:6" x14ac:dyDescent="0.3">
      <c r="A24068">
        <v>2013</v>
      </c>
      <c r="B24068" t="s">
        <v>2303</v>
      </c>
      <c r="C24068" t="str">
        <f t="shared" si="754"/>
        <v>2013-Botafogo/RJ-28-5-3</v>
      </c>
      <c r="D24068" s="4">
        <v>12</v>
      </c>
      <c r="E24068">
        <v>48</v>
      </c>
      <c r="F24068" t="str">
        <f t="shared" si="755"/>
        <v>28-5-3</v>
      </c>
    </row>
    <row r="24069" spans="1:6" x14ac:dyDescent="0.3">
      <c r="A24069">
        <v>2013</v>
      </c>
      <c r="B24069" t="s">
        <v>2304</v>
      </c>
      <c r="C24069" t="str">
        <f t="shared" si="754"/>
        <v>2013-Corinthians/SP-28-5-3</v>
      </c>
      <c r="D24069" s="4">
        <v>1</v>
      </c>
      <c r="E24069">
        <v>34</v>
      </c>
      <c r="F24069" t="str">
        <f t="shared" si="755"/>
        <v>28-5-3</v>
      </c>
    </row>
    <row r="24070" spans="1:6" x14ac:dyDescent="0.3">
      <c r="A24070">
        <v>2013</v>
      </c>
      <c r="B24070" t="s">
        <v>3721</v>
      </c>
      <c r="C24070" t="str">
        <f t="shared" si="754"/>
        <v>2013-Coritiba/PR-28-5-3</v>
      </c>
      <c r="D24070" s="4">
        <v>5</v>
      </c>
      <c r="E24070">
        <v>26</v>
      </c>
      <c r="F24070" t="str">
        <f t="shared" si="755"/>
        <v>28-5-3</v>
      </c>
    </row>
    <row r="24071" spans="1:6" x14ac:dyDescent="0.3">
      <c r="A24071">
        <v>2013</v>
      </c>
      <c r="B24071" t="s">
        <v>5274</v>
      </c>
      <c r="C24071" t="str">
        <f t="shared" si="754"/>
        <v>2013-Criciuma/SC-28-5-3</v>
      </c>
      <c r="D24071" s="4">
        <v>4</v>
      </c>
      <c r="E24071">
        <v>19</v>
      </c>
      <c r="F24071" t="str">
        <f t="shared" si="755"/>
        <v>28-5-3</v>
      </c>
    </row>
    <row r="24072" spans="1:6" x14ac:dyDescent="0.3">
      <c r="A24072">
        <v>2013</v>
      </c>
      <c r="B24072" t="s">
        <v>2305</v>
      </c>
      <c r="C24072" t="str">
        <f t="shared" si="754"/>
        <v>2013-Cruzeiro/MG-28-5-3</v>
      </c>
      <c r="D24072" s="4">
        <v>15</v>
      </c>
      <c r="E24072">
        <v>45</v>
      </c>
      <c r="F24072" t="str">
        <f t="shared" si="755"/>
        <v>28-5-3</v>
      </c>
    </row>
    <row r="24073" spans="1:6" x14ac:dyDescent="0.3">
      <c r="A24073">
        <v>2013</v>
      </c>
      <c r="B24073" t="s">
        <v>2307</v>
      </c>
      <c r="C24073" t="str">
        <f t="shared" si="754"/>
        <v>2013-Flamengo/RJ-28-5-3</v>
      </c>
      <c r="D24073" s="4">
        <v>7</v>
      </c>
      <c r="E24073">
        <v>20</v>
      </c>
      <c r="F24073" t="str">
        <f t="shared" si="755"/>
        <v>28-5-3</v>
      </c>
    </row>
    <row r="24074" spans="1:6" x14ac:dyDescent="0.3">
      <c r="A24074">
        <v>2013</v>
      </c>
      <c r="B24074" t="s">
        <v>2308</v>
      </c>
      <c r="C24074" t="str">
        <f t="shared" si="754"/>
        <v>2013-Fluminense/RJ-28-5-3</v>
      </c>
      <c r="D24074" s="4">
        <v>11</v>
      </c>
      <c r="E24074">
        <v>35</v>
      </c>
      <c r="F24074" t="str">
        <f t="shared" si="755"/>
        <v>28-5-3</v>
      </c>
    </row>
    <row r="24075" spans="1:6" x14ac:dyDescent="0.3">
      <c r="A24075">
        <v>2013</v>
      </c>
      <c r="B24075" t="s">
        <v>2310</v>
      </c>
      <c r="C24075" t="str">
        <f t="shared" si="754"/>
        <v>2013-Goias/GO-28-5-3</v>
      </c>
      <c r="D24075" s="4">
        <v>7</v>
      </c>
      <c r="E24075">
        <v>27</v>
      </c>
      <c r="F24075" t="str">
        <f t="shared" si="755"/>
        <v>28-5-3</v>
      </c>
    </row>
    <row r="24076" spans="1:6" x14ac:dyDescent="0.3">
      <c r="A24076">
        <v>2013</v>
      </c>
      <c r="B24076" t="s">
        <v>2311</v>
      </c>
      <c r="C24076" t="str">
        <f t="shared" si="754"/>
        <v>2013-Gremio/RS-28-5-3</v>
      </c>
      <c r="D24076" s="4">
        <v>7</v>
      </c>
      <c r="E24076">
        <v>43</v>
      </c>
      <c r="F24076" t="str">
        <f t="shared" si="755"/>
        <v>28-5-3</v>
      </c>
    </row>
    <row r="24077" spans="1:6" x14ac:dyDescent="0.3">
      <c r="A24077">
        <v>2013</v>
      </c>
      <c r="B24077" t="s">
        <v>2312</v>
      </c>
      <c r="C24077" t="str">
        <f t="shared" si="754"/>
        <v>2013-Internacional/RS-28-5-3</v>
      </c>
      <c r="D24077" s="4">
        <v>10</v>
      </c>
      <c r="E24077">
        <v>36</v>
      </c>
      <c r="F24077" t="str">
        <f t="shared" si="755"/>
        <v>28-5-3</v>
      </c>
    </row>
    <row r="24078" spans="1:6" x14ac:dyDescent="0.3">
      <c r="A24078">
        <v>2013</v>
      </c>
      <c r="B24078" t="s">
        <v>3242</v>
      </c>
      <c r="C24078" t="str">
        <f t="shared" si="754"/>
        <v>2013-Nautico/PE-28-5-3</v>
      </c>
      <c r="D24078" s="4">
        <v>1</v>
      </c>
      <c r="E24078">
        <v>5</v>
      </c>
      <c r="F24078" t="str">
        <f t="shared" si="755"/>
        <v>28-5-3</v>
      </c>
    </row>
    <row r="24079" spans="1:6" x14ac:dyDescent="0.3">
      <c r="A24079">
        <v>2013</v>
      </c>
      <c r="B24079" t="s">
        <v>2315</v>
      </c>
      <c r="C24079" t="str">
        <f t="shared" si="754"/>
        <v>2013-Ponte Preta/SP-28-5-3</v>
      </c>
      <c r="D24079" s="4">
        <v>4.2</v>
      </c>
      <c r="E24079">
        <v>12</v>
      </c>
      <c r="F24079" t="str">
        <f t="shared" si="755"/>
        <v>28-5-3</v>
      </c>
    </row>
    <row r="24080" spans="1:6" x14ac:dyDescent="0.3">
      <c r="A24080">
        <v>2013</v>
      </c>
      <c r="B24080" t="s">
        <v>3722</v>
      </c>
      <c r="C24080" t="str">
        <f t="shared" si="754"/>
        <v>2013-Portuguesa/SP-28-5-3</v>
      </c>
      <c r="D24080" s="4">
        <v>9</v>
      </c>
      <c r="E24080">
        <v>28</v>
      </c>
      <c r="F24080" t="str">
        <f t="shared" si="755"/>
        <v>28-5-3</v>
      </c>
    </row>
    <row r="24081" spans="1:6" x14ac:dyDescent="0.3">
      <c r="A24081">
        <v>2013</v>
      </c>
      <c r="B24081" t="s">
        <v>2317</v>
      </c>
      <c r="C24081" t="str">
        <f t="shared" si="754"/>
        <v>2013-Santos/SP-28-5-3</v>
      </c>
      <c r="D24081" s="4">
        <v>4</v>
      </c>
      <c r="E24081">
        <v>34</v>
      </c>
      <c r="F24081" t="str">
        <f t="shared" si="755"/>
        <v>28-5-3</v>
      </c>
    </row>
    <row r="24082" spans="1:6" x14ac:dyDescent="0.3">
      <c r="A24082">
        <v>2013</v>
      </c>
      <c r="B24082" t="s">
        <v>2318</v>
      </c>
      <c r="C24082" t="str">
        <f t="shared" si="754"/>
        <v>2013-Sao Paulo/SP-28-5-3</v>
      </c>
      <c r="D24082" s="4">
        <v>9</v>
      </c>
      <c r="E24082">
        <v>29</v>
      </c>
      <c r="F24082" t="str">
        <f t="shared" si="755"/>
        <v>28-5-3</v>
      </c>
    </row>
    <row r="24083" spans="1:6" x14ac:dyDescent="0.3">
      <c r="A24083">
        <v>2013</v>
      </c>
      <c r="B24083" t="s">
        <v>2319</v>
      </c>
      <c r="C24083" t="str">
        <f t="shared" si="754"/>
        <v>2013-Vasco/RJ-28-5-3</v>
      </c>
      <c r="D24083" s="4">
        <v>8</v>
      </c>
      <c r="E24083">
        <v>24</v>
      </c>
      <c r="F24083" t="str">
        <f t="shared" si="755"/>
        <v>28-5-3</v>
      </c>
    </row>
    <row r="24084" spans="1:6" x14ac:dyDescent="0.3">
      <c r="A24084">
        <v>2013</v>
      </c>
      <c r="B24084" t="s">
        <v>3723</v>
      </c>
      <c r="C24084" t="str">
        <f t="shared" si="754"/>
        <v>2013-Vitoria/BA-28-5-3</v>
      </c>
      <c r="D24084" s="4">
        <v>8</v>
      </c>
      <c r="E24084">
        <v>36</v>
      </c>
      <c r="F24084" t="str">
        <f t="shared" si="755"/>
        <v>28-5-3</v>
      </c>
    </row>
    <row r="24085" spans="1:6" x14ac:dyDescent="0.3">
      <c r="A24085">
        <v>2013</v>
      </c>
      <c r="B24085" t="s">
        <v>3244</v>
      </c>
      <c r="C24085" t="str">
        <f t="shared" si="754"/>
        <v>2013-Atletico/MG-28-5-4</v>
      </c>
      <c r="D24085" s="4">
        <v>9</v>
      </c>
      <c r="E24085">
        <v>26</v>
      </c>
      <c r="F24085" t="str">
        <f t="shared" si="755"/>
        <v>28-5-4</v>
      </c>
    </row>
    <row r="24086" spans="1:6" x14ac:dyDescent="0.3">
      <c r="A24086">
        <v>2013</v>
      </c>
      <c r="B24086" t="s">
        <v>2320</v>
      </c>
      <c r="C24086" t="str">
        <f t="shared" si="754"/>
        <v>2013-Atletico/PR-28-5-4</v>
      </c>
      <c r="D24086" s="4">
        <v>8</v>
      </c>
      <c r="E24086">
        <v>40</v>
      </c>
      <c r="F24086" t="str">
        <f t="shared" si="755"/>
        <v>28-5-4</v>
      </c>
    </row>
    <row r="24087" spans="1:6" x14ac:dyDescent="0.3">
      <c r="A24087">
        <v>2013</v>
      </c>
      <c r="B24087" t="s">
        <v>5093</v>
      </c>
      <c r="C24087" t="str">
        <f t="shared" si="754"/>
        <v>2013-Bahia/BA-28-5-4</v>
      </c>
      <c r="D24087" s="4">
        <v>2</v>
      </c>
      <c r="E24087">
        <v>25</v>
      </c>
      <c r="F24087" t="str">
        <f t="shared" si="755"/>
        <v>28-5-4</v>
      </c>
    </row>
    <row r="24088" spans="1:6" x14ac:dyDescent="0.3">
      <c r="A24088">
        <v>2013</v>
      </c>
      <c r="B24088" t="s">
        <v>2321</v>
      </c>
      <c r="C24088" t="str">
        <f t="shared" si="754"/>
        <v>2013-Botafogo/RJ-28-5-4</v>
      </c>
      <c r="D24088" s="4">
        <v>13</v>
      </c>
      <c r="E24088">
        <v>41</v>
      </c>
      <c r="F24088" t="str">
        <f t="shared" si="755"/>
        <v>28-5-4</v>
      </c>
    </row>
    <row r="24089" spans="1:6" x14ac:dyDescent="0.3">
      <c r="A24089">
        <v>2013</v>
      </c>
      <c r="B24089" t="s">
        <v>2322</v>
      </c>
      <c r="C24089" t="str">
        <f t="shared" si="754"/>
        <v>2013-Corinthians/SP-28-5-4</v>
      </c>
      <c r="D24089" s="4">
        <v>4</v>
      </c>
      <c r="E24089">
        <v>27</v>
      </c>
      <c r="F24089" t="str">
        <f t="shared" si="755"/>
        <v>28-5-4</v>
      </c>
    </row>
    <row r="24090" spans="1:6" x14ac:dyDescent="0.3">
      <c r="A24090">
        <v>2013</v>
      </c>
      <c r="B24090" t="s">
        <v>3724</v>
      </c>
      <c r="C24090" t="str">
        <f t="shared" si="754"/>
        <v>2013-Coritiba/PR-28-5-4</v>
      </c>
      <c r="D24090" s="4">
        <v>5</v>
      </c>
      <c r="E24090">
        <v>37</v>
      </c>
      <c r="F24090" t="str">
        <f t="shared" si="755"/>
        <v>28-5-4</v>
      </c>
    </row>
    <row r="24091" spans="1:6" x14ac:dyDescent="0.3">
      <c r="A24091">
        <v>2013</v>
      </c>
      <c r="B24091" t="s">
        <v>5275</v>
      </c>
      <c r="C24091" t="str">
        <f t="shared" si="754"/>
        <v>2013-Criciuma/SC-28-5-4</v>
      </c>
      <c r="D24091" s="4">
        <v>7</v>
      </c>
      <c r="E24091">
        <v>21</v>
      </c>
      <c r="F24091" t="str">
        <f t="shared" si="755"/>
        <v>28-5-4</v>
      </c>
    </row>
    <row r="24092" spans="1:6" x14ac:dyDescent="0.3">
      <c r="A24092">
        <v>2013</v>
      </c>
      <c r="B24092" t="s">
        <v>2323</v>
      </c>
      <c r="C24092" t="str">
        <f t="shared" si="754"/>
        <v>2013-Cruzeiro/MG-28-5-4</v>
      </c>
      <c r="D24092" s="4">
        <v>15</v>
      </c>
      <c r="E24092">
        <v>51</v>
      </c>
      <c r="F24092" t="str">
        <f t="shared" si="755"/>
        <v>28-5-4</v>
      </c>
    </row>
    <row r="24093" spans="1:6" x14ac:dyDescent="0.3">
      <c r="A24093">
        <v>2013</v>
      </c>
      <c r="B24093" t="s">
        <v>2325</v>
      </c>
      <c r="C24093" t="str">
        <f t="shared" si="754"/>
        <v>2013-Flamengo/RJ-28-5-4</v>
      </c>
      <c r="D24093" s="4">
        <v>7</v>
      </c>
      <c r="E24093">
        <v>18</v>
      </c>
      <c r="F24093" t="str">
        <f t="shared" si="755"/>
        <v>28-5-4</v>
      </c>
    </row>
    <row r="24094" spans="1:6" x14ac:dyDescent="0.3">
      <c r="A24094">
        <v>2013</v>
      </c>
      <c r="B24094" t="s">
        <v>2326</v>
      </c>
      <c r="C24094" t="str">
        <f t="shared" si="754"/>
        <v>2013-Fluminense/RJ-28-5-4</v>
      </c>
      <c r="D24094" s="4">
        <v>8</v>
      </c>
      <c r="E24094">
        <v>32</v>
      </c>
      <c r="F24094" t="str">
        <f t="shared" si="755"/>
        <v>28-5-4</v>
      </c>
    </row>
    <row r="24095" spans="1:6" x14ac:dyDescent="0.3">
      <c r="A24095">
        <v>2013</v>
      </c>
      <c r="B24095" t="s">
        <v>2328</v>
      </c>
      <c r="C24095" t="str">
        <f t="shared" si="754"/>
        <v>2013-Goias/GO-28-5-4</v>
      </c>
      <c r="D24095" s="4">
        <v>7</v>
      </c>
      <c r="E24095">
        <v>29</v>
      </c>
      <c r="F24095" t="str">
        <f t="shared" si="755"/>
        <v>28-5-4</v>
      </c>
    </row>
    <row r="24096" spans="1:6" x14ac:dyDescent="0.3">
      <c r="A24096">
        <v>2013</v>
      </c>
      <c r="B24096" t="s">
        <v>2329</v>
      </c>
      <c r="C24096" t="str">
        <f t="shared" si="754"/>
        <v>2013-Gremio/RS-28-5-4</v>
      </c>
      <c r="D24096" s="4">
        <v>9</v>
      </c>
      <c r="E24096">
        <v>42</v>
      </c>
      <c r="F24096" t="str">
        <f t="shared" si="755"/>
        <v>28-5-4</v>
      </c>
    </row>
    <row r="24097" spans="1:6" x14ac:dyDescent="0.3">
      <c r="A24097">
        <v>2013</v>
      </c>
      <c r="B24097" t="s">
        <v>2330</v>
      </c>
      <c r="C24097" t="str">
        <f t="shared" si="754"/>
        <v>2013-Internacional/RS-28-5-4</v>
      </c>
      <c r="D24097" s="4">
        <v>11</v>
      </c>
      <c r="E24097">
        <v>39</v>
      </c>
      <c r="F24097" t="str">
        <f t="shared" si="755"/>
        <v>28-5-4</v>
      </c>
    </row>
    <row r="24098" spans="1:6" x14ac:dyDescent="0.3">
      <c r="A24098">
        <v>2013</v>
      </c>
      <c r="B24098" t="s">
        <v>3245</v>
      </c>
      <c r="C24098" t="str">
        <f t="shared" si="754"/>
        <v>2013-Nautico/PE-28-5-4</v>
      </c>
      <c r="D24098" s="4">
        <v>1</v>
      </c>
      <c r="E24098">
        <v>5</v>
      </c>
      <c r="F24098" t="str">
        <f t="shared" si="755"/>
        <v>28-5-4</v>
      </c>
    </row>
    <row r="24099" spans="1:6" x14ac:dyDescent="0.3">
      <c r="A24099">
        <v>2013</v>
      </c>
      <c r="B24099" t="s">
        <v>2333</v>
      </c>
      <c r="C24099" t="str">
        <f t="shared" si="754"/>
        <v>2013-Ponte Preta/SP-28-5-4</v>
      </c>
      <c r="D24099" s="4">
        <v>1</v>
      </c>
      <c r="E24099">
        <v>19</v>
      </c>
      <c r="F24099" t="str">
        <f t="shared" si="755"/>
        <v>28-5-4</v>
      </c>
    </row>
    <row r="24100" spans="1:6" x14ac:dyDescent="0.3">
      <c r="A24100">
        <v>2013</v>
      </c>
      <c r="B24100" t="s">
        <v>3725</v>
      </c>
      <c r="C24100" t="str">
        <f t="shared" si="754"/>
        <v>2013-Portuguesa/SP-28-5-4</v>
      </c>
      <c r="D24100" s="4">
        <v>9</v>
      </c>
      <c r="E24100">
        <v>28</v>
      </c>
      <c r="F24100" t="str">
        <f t="shared" si="755"/>
        <v>28-5-4</v>
      </c>
    </row>
    <row r="24101" spans="1:6" x14ac:dyDescent="0.3">
      <c r="A24101">
        <v>2013</v>
      </c>
      <c r="B24101" t="s">
        <v>2335</v>
      </c>
      <c r="C24101" t="str">
        <f t="shared" si="754"/>
        <v>2013-Santos/SP-28-5-4</v>
      </c>
      <c r="D24101" s="4">
        <v>6</v>
      </c>
      <c r="E24101">
        <v>33</v>
      </c>
      <c r="F24101" t="str">
        <f t="shared" si="755"/>
        <v>28-5-4</v>
      </c>
    </row>
    <row r="24102" spans="1:6" x14ac:dyDescent="0.3">
      <c r="A24102">
        <v>2013</v>
      </c>
      <c r="B24102" t="s">
        <v>2336</v>
      </c>
      <c r="C24102" t="str">
        <f t="shared" si="754"/>
        <v>2013-Sao Paulo/SP-28-5-4</v>
      </c>
      <c r="D24102" s="4">
        <v>7</v>
      </c>
      <c r="E24102">
        <v>24</v>
      </c>
      <c r="F24102" t="str">
        <f t="shared" si="755"/>
        <v>28-5-4</v>
      </c>
    </row>
    <row r="24103" spans="1:6" x14ac:dyDescent="0.3">
      <c r="A24103">
        <v>2013</v>
      </c>
      <c r="B24103" t="s">
        <v>2337</v>
      </c>
      <c r="C24103" t="str">
        <f t="shared" si="754"/>
        <v>2013-Vasco/RJ-28-5-4</v>
      </c>
      <c r="D24103" s="4">
        <v>5.25</v>
      </c>
      <c r="E24103">
        <v>17</v>
      </c>
      <c r="F24103" t="str">
        <f t="shared" si="755"/>
        <v>28-5-4</v>
      </c>
    </row>
    <row r="24104" spans="1:6" x14ac:dyDescent="0.3">
      <c r="A24104">
        <v>2013</v>
      </c>
      <c r="B24104" t="s">
        <v>3726</v>
      </c>
      <c r="C24104" t="str">
        <f t="shared" si="754"/>
        <v>2013-Vitoria/BA-28-5-4</v>
      </c>
      <c r="D24104" s="4">
        <v>5</v>
      </c>
      <c r="E24104">
        <v>36</v>
      </c>
      <c r="F24104" t="str">
        <f t="shared" si="755"/>
        <v>28-5-4</v>
      </c>
    </row>
    <row r="24105" spans="1:6" x14ac:dyDescent="0.3">
      <c r="A24105">
        <v>2013</v>
      </c>
      <c r="B24105" t="s">
        <v>3248</v>
      </c>
      <c r="C24105" t="str">
        <f t="shared" si="754"/>
        <v>2013-Atletico/MG-29-2-0</v>
      </c>
      <c r="D24105" s="4">
        <v>2.6666720000000002</v>
      </c>
      <c r="E24105">
        <v>16</v>
      </c>
      <c r="F24105" t="str">
        <f t="shared" si="755"/>
        <v>29-2-0</v>
      </c>
    </row>
    <row r="24106" spans="1:6" x14ac:dyDescent="0.3">
      <c r="A24106">
        <v>2013</v>
      </c>
      <c r="B24106" t="s">
        <v>2338</v>
      </c>
      <c r="C24106" t="str">
        <f t="shared" si="754"/>
        <v>2013-Atletico/PR-29-2-0</v>
      </c>
      <c r="D24106" s="4">
        <v>3.3333360000000001</v>
      </c>
      <c r="E24106">
        <v>16</v>
      </c>
      <c r="F24106" t="str">
        <f t="shared" si="755"/>
        <v>29-2-0</v>
      </c>
    </row>
    <row r="24107" spans="1:6" x14ac:dyDescent="0.3">
      <c r="A24107">
        <v>2013</v>
      </c>
      <c r="B24107" t="s">
        <v>5095</v>
      </c>
      <c r="C24107" t="str">
        <f t="shared" si="754"/>
        <v>2013-Bahia/BA-29-2-0</v>
      </c>
      <c r="D24107" s="4">
        <v>2.541668</v>
      </c>
      <c r="E24107">
        <v>16</v>
      </c>
      <c r="F24107" t="str">
        <f t="shared" si="755"/>
        <v>29-2-0</v>
      </c>
    </row>
    <row r="24108" spans="1:6" x14ac:dyDescent="0.3">
      <c r="A24108">
        <v>2013</v>
      </c>
      <c r="B24108" t="s">
        <v>2339</v>
      </c>
      <c r="C24108" t="str">
        <f t="shared" si="754"/>
        <v>2013-Botafogo/RJ-29-2-0</v>
      </c>
      <c r="D24108" s="4">
        <v>2.8235299999999999</v>
      </c>
      <c r="E24108">
        <v>16</v>
      </c>
      <c r="F24108" t="str">
        <f t="shared" si="755"/>
        <v>29-2-0</v>
      </c>
    </row>
    <row r="24109" spans="1:6" x14ac:dyDescent="0.3">
      <c r="A24109">
        <v>2013</v>
      </c>
      <c r="B24109" t="s">
        <v>2340</v>
      </c>
      <c r="C24109" t="str">
        <f t="shared" si="754"/>
        <v>2013-Corinthians/SP-29-2-0</v>
      </c>
      <c r="D24109" s="4">
        <v>2</v>
      </c>
      <c r="E24109">
        <v>10</v>
      </c>
      <c r="F24109" t="str">
        <f t="shared" si="755"/>
        <v>29-2-0</v>
      </c>
    </row>
    <row r="24110" spans="1:6" x14ac:dyDescent="0.3">
      <c r="A24110">
        <v>2013</v>
      </c>
      <c r="B24110" t="s">
        <v>3727</v>
      </c>
      <c r="C24110" t="str">
        <f t="shared" si="754"/>
        <v>2013-Coritiba/PR-29-2-0</v>
      </c>
      <c r="D24110" s="4">
        <v>1.5</v>
      </c>
      <c r="E24110">
        <v>10</v>
      </c>
      <c r="F24110" t="str">
        <f t="shared" si="755"/>
        <v>29-2-0</v>
      </c>
    </row>
    <row r="24111" spans="1:6" x14ac:dyDescent="0.3">
      <c r="A24111">
        <v>2013</v>
      </c>
      <c r="B24111" t="s">
        <v>5276</v>
      </c>
      <c r="C24111" t="str">
        <f t="shared" si="754"/>
        <v>2013-Criciuma/SC-29-2-0</v>
      </c>
      <c r="D24111" s="4">
        <v>2.84</v>
      </c>
      <c r="E24111">
        <v>16</v>
      </c>
      <c r="F24111" t="str">
        <f t="shared" si="755"/>
        <v>29-2-0</v>
      </c>
    </row>
    <row r="24112" spans="1:6" x14ac:dyDescent="0.3">
      <c r="A24112">
        <v>2013</v>
      </c>
      <c r="B24112" t="s">
        <v>2341</v>
      </c>
      <c r="C24112" t="str">
        <f t="shared" si="754"/>
        <v>2013-Cruzeiro/MG-29-2-0</v>
      </c>
      <c r="D24112" s="4">
        <v>0</v>
      </c>
      <c r="E24112">
        <v>16</v>
      </c>
      <c r="F24112" t="str">
        <f t="shared" si="755"/>
        <v>29-2-0</v>
      </c>
    </row>
    <row r="24113" spans="1:6" x14ac:dyDescent="0.3">
      <c r="A24113">
        <v>2013</v>
      </c>
      <c r="B24113" t="s">
        <v>2343</v>
      </c>
      <c r="C24113" t="str">
        <f t="shared" si="754"/>
        <v>2013-Flamengo/RJ-29-2-0</v>
      </c>
      <c r="D24113" s="4">
        <v>2.714283</v>
      </c>
      <c r="E24113">
        <v>8</v>
      </c>
      <c r="F24113" t="str">
        <f t="shared" si="755"/>
        <v>29-2-0</v>
      </c>
    </row>
    <row r="24114" spans="1:6" x14ac:dyDescent="0.3">
      <c r="A24114">
        <v>2013</v>
      </c>
      <c r="B24114" t="s">
        <v>2344</v>
      </c>
      <c r="C24114" t="str">
        <f t="shared" si="754"/>
        <v>2013-Fluminense/RJ-29-2-0</v>
      </c>
      <c r="D24114" s="4">
        <v>3.0000079999999998</v>
      </c>
      <c r="E24114">
        <v>16</v>
      </c>
      <c r="F24114" t="str">
        <f t="shared" si="755"/>
        <v>29-2-0</v>
      </c>
    </row>
    <row r="24115" spans="1:6" x14ac:dyDescent="0.3">
      <c r="A24115">
        <v>2013</v>
      </c>
      <c r="B24115" t="s">
        <v>2346</v>
      </c>
      <c r="C24115" t="str">
        <f t="shared" si="754"/>
        <v>2013-Goias/GO-29-2-0</v>
      </c>
      <c r="D24115" s="4">
        <v>6</v>
      </c>
      <c r="E24115">
        <v>16</v>
      </c>
      <c r="F24115" t="str">
        <f t="shared" si="755"/>
        <v>29-2-0</v>
      </c>
    </row>
    <row r="24116" spans="1:6" x14ac:dyDescent="0.3">
      <c r="A24116">
        <v>2013</v>
      </c>
      <c r="B24116" t="s">
        <v>2347</v>
      </c>
      <c r="C24116" t="str">
        <f t="shared" si="754"/>
        <v>2013-Gremio/RS-29-2-0</v>
      </c>
      <c r="D24116" s="4">
        <v>3.0666660000000001</v>
      </c>
      <c r="E24116">
        <v>16</v>
      </c>
      <c r="F24116" t="str">
        <f t="shared" si="755"/>
        <v>29-2-0</v>
      </c>
    </row>
    <row r="24117" spans="1:6" x14ac:dyDescent="0.3">
      <c r="A24117">
        <v>2013</v>
      </c>
      <c r="B24117" t="s">
        <v>2348</v>
      </c>
      <c r="C24117" t="str">
        <f t="shared" si="754"/>
        <v>2013-Internacional/RS-29-2-0</v>
      </c>
      <c r="D24117" s="4">
        <v>2.444442</v>
      </c>
      <c r="E24117">
        <v>16</v>
      </c>
      <c r="F24117" t="str">
        <f t="shared" si="755"/>
        <v>29-2-0</v>
      </c>
    </row>
    <row r="24118" spans="1:6" x14ac:dyDescent="0.3">
      <c r="A24118">
        <v>2013</v>
      </c>
      <c r="B24118" t="s">
        <v>3249</v>
      </c>
      <c r="C24118" t="str">
        <f t="shared" si="754"/>
        <v>2013-Nautico/PE-29-2-0</v>
      </c>
      <c r="D24118" s="4">
        <v>2</v>
      </c>
      <c r="E24118">
        <v>8</v>
      </c>
      <c r="F24118" t="str">
        <f t="shared" si="755"/>
        <v>29-2-0</v>
      </c>
    </row>
    <row r="24119" spans="1:6" x14ac:dyDescent="0.3">
      <c r="A24119">
        <v>2013</v>
      </c>
      <c r="B24119" t="s">
        <v>2352</v>
      </c>
      <c r="C24119" t="str">
        <f t="shared" si="754"/>
        <v>2013-Ponte Preta/SP-29-2-0</v>
      </c>
      <c r="D24119" s="4">
        <v>2.3333339999999998</v>
      </c>
      <c r="E24119">
        <v>10</v>
      </c>
      <c r="F24119" t="str">
        <f t="shared" si="755"/>
        <v>29-2-0</v>
      </c>
    </row>
    <row r="24120" spans="1:6" x14ac:dyDescent="0.3">
      <c r="A24120">
        <v>2013</v>
      </c>
      <c r="B24120" t="s">
        <v>3729</v>
      </c>
      <c r="C24120" t="str">
        <f t="shared" si="754"/>
        <v>2013-Portuguesa/SP-29-2-0</v>
      </c>
      <c r="D24120" s="4">
        <v>2.5263200000000001</v>
      </c>
      <c r="E24120">
        <v>16</v>
      </c>
      <c r="F24120" t="str">
        <f t="shared" si="755"/>
        <v>29-2-0</v>
      </c>
    </row>
    <row r="24121" spans="1:6" x14ac:dyDescent="0.3">
      <c r="A24121">
        <v>2013</v>
      </c>
      <c r="B24121" t="s">
        <v>2354</v>
      </c>
      <c r="C24121" t="str">
        <f t="shared" si="754"/>
        <v>2013-Santos/SP-29-2-0</v>
      </c>
      <c r="D24121" s="4">
        <v>3.0666660000000001</v>
      </c>
      <c r="E24121">
        <v>16</v>
      </c>
      <c r="F24121" t="str">
        <f t="shared" si="755"/>
        <v>29-2-0</v>
      </c>
    </row>
    <row r="24122" spans="1:6" x14ac:dyDescent="0.3">
      <c r="A24122">
        <v>2013</v>
      </c>
      <c r="B24122" t="s">
        <v>2356</v>
      </c>
      <c r="C24122" t="str">
        <f t="shared" si="754"/>
        <v>2013-Sao Paulo/SP-29-2-0</v>
      </c>
      <c r="D24122" s="4">
        <v>2.6</v>
      </c>
      <c r="E24122">
        <v>14</v>
      </c>
      <c r="F24122" t="str">
        <f t="shared" si="755"/>
        <v>29-2-0</v>
      </c>
    </row>
    <row r="24123" spans="1:6" x14ac:dyDescent="0.3">
      <c r="A24123">
        <v>2013</v>
      </c>
      <c r="B24123" t="s">
        <v>2357</v>
      </c>
      <c r="C24123" t="str">
        <f t="shared" si="754"/>
        <v>2013-Vasco/RJ-29-2-0</v>
      </c>
      <c r="D24123" s="4">
        <v>2</v>
      </c>
      <c r="E24123">
        <v>8</v>
      </c>
      <c r="F24123" t="str">
        <f t="shared" si="755"/>
        <v>29-2-0</v>
      </c>
    </row>
    <row r="24124" spans="1:6" x14ac:dyDescent="0.3">
      <c r="A24124">
        <v>2013</v>
      </c>
      <c r="B24124" t="s">
        <v>3730</v>
      </c>
      <c r="C24124" t="str">
        <f t="shared" si="754"/>
        <v>2013-Vitoria/BA-29-2-0</v>
      </c>
      <c r="D24124" s="4">
        <v>2.6875</v>
      </c>
      <c r="E24124">
        <v>16</v>
      </c>
      <c r="F24124" t="str">
        <f t="shared" si="755"/>
        <v>29-2-0</v>
      </c>
    </row>
    <row r="24125" spans="1:6" x14ac:dyDescent="0.3">
      <c r="A24125">
        <v>2013</v>
      </c>
      <c r="B24125" t="s">
        <v>3252</v>
      </c>
      <c r="C24125" t="str">
        <f t="shared" si="754"/>
        <v>2013-Atletico/MG-29-2-1</v>
      </c>
      <c r="D24125" s="4">
        <v>1</v>
      </c>
      <c r="E24125">
        <v>16</v>
      </c>
      <c r="F24125" t="str">
        <f t="shared" si="755"/>
        <v>29-2-1</v>
      </c>
    </row>
    <row r="24126" spans="1:6" x14ac:dyDescent="0.3">
      <c r="A24126">
        <v>2013</v>
      </c>
      <c r="B24126" t="s">
        <v>2358</v>
      </c>
      <c r="C24126" t="str">
        <f t="shared" si="754"/>
        <v>2013-Atletico/PR-29-2-1</v>
      </c>
      <c r="D24126" s="4">
        <v>2.880004</v>
      </c>
      <c r="E24126">
        <v>16</v>
      </c>
      <c r="F24126" t="str">
        <f t="shared" si="755"/>
        <v>29-2-1</v>
      </c>
    </row>
    <row r="24127" spans="1:6" x14ac:dyDescent="0.3">
      <c r="A24127">
        <v>2013</v>
      </c>
      <c r="B24127" t="s">
        <v>5097</v>
      </c>
      <c r="C24127" t="str">
        <f t="shared" si="754"/>
        <v>2013-Bahia/BA-29-2-1</v>
      </c>
      <c r="D24127" s="4">
        <v>2.8372120000000001</v>
      </c>
      <c r="E24127">
        <v>16</v>
      </c>
      <c r="F24127" t="str">
        <f t="shared" si="755"/>
        <v>29-2-1</v>
      </c>
    </row>
    <row r="24128" spans="1:6" x14ac:dyDescent="0.3">
      <c r="A24128">
        <v>2013</v>
      </c>
      <c r="B24128" t="s">
        <v>2359</v>
      </c>
      <c r="C24128" t="str">
        <f t="shared" si="754"/>
        <v>2013-Botafogo/RJ-29-2-1</v>
      </c>
      <c r="D24128" s="4">
        <v>2.714286</v>
      </c>
      <c r="E24128">
        <v>16</v>
      </c>
      <c r="F24128" t="str">
        <f t="shared" si="755"/>
        <v>29-2-1</v>
      </c>
    </row>
    <row r="24129" spans="1:6" x14ac:dyDescent="0.3">
      <c r="A24129">
        <v>2013</v>
      </c>
      <c r="B24129" t="s">
        <v>2360</v>
      </c>
      <c r="C24129" t="str">
        <f t="shared" si="754"/>
        <v>2013-Corinthians/SP-29-2-1</v>
      </c>
      <c r="D24129" s="4">
        <v>2.6666720000000002</v>
      </c>
      <c r="E24129">
        <v>16</v>
      </c>
      <c r="F24129" t="str">
        <f t="shared" si="755"/>
        <v>29-2-1</v>
      </c>
    </row>
    <row r="24130" spans="1:6" x14ac:dyDescent="0.3">
      <c r="A24130">
        <v>2013</v>
      </c>
      <c r="B24130" t="s">
        <v>3731</v>
      </c>
      <c r="C24130" t="str">
        <f t="shared" si="754"/>
        <v>2013-Coritiba/PR-29-2-1</v>
      </c>
      <c r="D24130" s="4">
        <v>2.4000080000000001</v>
      </c>
      <c r="E24130">
        <v>16</v>
      </c>
      <c r="F24130" t="str">
        <f t="shared" si="755"/>
        <v>29-2-1</v>
      </c>
    </row>
    <row r="24131" spans="1:6" x14ac:dyDescent="0.3">
      <c r="A24131">
        <v>2013</v>
      </c>
      <c r="B24131" t="s">
        <v>5277</v>
      </c>
      <c r="C24131" t="str">
        <f t="shared" ref="C24131:C24194" si="756">A24131&amp;"-"&amp;B24131</f>
        <v>2013-Criciuma/SC-29-2-1</v>
      </c>
      <c r="D24131" s="4">
        <v>4</v>
      </c>
      <c r="E24131">
        <v>14</v>
      </c>
      <c r="F24131" t="str">
        <f t="shared" ref="F24131:F24194" si="757">RIGHT(B24131,LEN(C24131)-FIND("-",C24131,6))</f>
        <v>29-2-1</v>
      </c>
    </row>
    <row r="24132" spans="1:6" x14ac:dyDescent="0.3">
      <c r="A24132">
        <v>2013</v>
      </c>
      <c r="B24132" t="s">
        <v>2361</v>
      </c>
      <c r="C24132" t="str">
        <f t="shared" si="756"/>
        <v>2013-Cruzeiro/MG-29-2-1</v>
      </c>
      <c r="D24132" s="4">
        <v>3.55</v>
      </c>
      <c r="E24132">
        <v>14</v>
      </c>
      <c r="F24132" t="str">
        <f t="shared" si="757"/>
        <v>29-2-1</v>
      </c>
    </row>
    <row r="24133" spans="1:6" x14ac:dyDescent="0.3">
      <c r="A24133">
        <v>2013</v>
      </c>
      <c r="B24133" t="s">
        <v>2363</v>
      </c>
      <c r="C24133" t="str">
        <f t="shared" si="756"/>
        <v>2013-Flamengo/RJ-29-2-1</v>
      </c>
      <c r="D24133" s="4">
        <v>2.543485</v>
      </c>
      <c r="E24133">
        <v>16</v>
      </c>
      <c r="F24133" t="str">
        <f t="shared" si="757"/>
        <v>29-2-1</v>
      </c>
    </row>
    <row r="24134" spans="1:6" x14ac:dyDescent="0.3">
      <c r="A24134">
        <v>2013</v>
      </c>
      <c r="B24134" t="s">
        <v>2364</v>
      </c>
      <c r="C24134" t="str">
        <f t="shared" si="756"/>
        <v>2013-Fluminense/RJ-29-2-1</v>
      </c>
      <c r="D24134" s="4">
        <v>1.700005</v>
      </c>
      <c r="E24134">
        <v>8</v>
      </c>
      <c r="F24134" t="str">
        <f t="shared" si="757"/>
        <v>29-2-1</v>
      </c>
    </row>
    <row r="24135" spans="1:6" x14ac:dyDescent="0.3">
      <c r="A24135">
        <v>2013</v>
      </c>
      <c r="B24135" t="s">
        <v>2366</v>
      </c>
      <c r="C24135" t="str">
        <f t="shared" si="756"/>
        <v>2013-Goias/GO-29-2-1</v>
      </c>
      <c r="D24135" s="4">
        <v>2.1025689999999999</v>
      </c>
      <c r="E24135">
        <v>10</v>
      </c>
      <c r="F24135" t="str">
        <f t="shared" si="757"/>
        <v>29-2-1</v>
      </c>
    </row>
    <row r="24136" spans="1:6" x14ac:dyDescent="0.3">
      <c r="A24136">
        <v>2013</v>
      </c>
      <c r="B24136" t="s">
        <v>2367</v>
      </c>
      <c r="C24136" t="str">
        <f t="shared" si="756"/>
        <v>2013-Gremio/RS-29-2-1</v>
      </c>
      <c r="D24136" s="4">
        <v>3.2</v>
      </c>
      <c r="E24136">
        <v>16</v>
      </c>
      <c r="F24136" t="str">
        <f t="shared" si="757"/>
        <v>29-2-1</v>
      </c>
    </row>
    <row r="24137" spans="1:6" x14ac:dyDescent="0.3">
      <c r="A24137">
        <v>2013</v>
      </c>
      <c r="B24137" t="s">
        <v>2368</v>
      </c>
      <c r="C24137" t="str">
        <f t="shared" si="756"/>
        <v>2013-Internacional/RS-29-2-1</v>
      </c>
      <c r="D24137" s="4">
        <v>2.6666720000000002</v>
      </c>
      <c r="E24137">
        <v>16</v>
      </c>
      <c r="F24137" t="str">
        <f t="shared" si="757"/>
        <v>29-2-1</v>
      </c>
    </row>
    <row r="24138" spans="1:6" x14ac:dyDescent="0.3">
      <c r="A24138">
        <v>2013</v>
      </c>
      <c r="B24138" t="s">
        <v>3253</v>
      </c>
      <c r="C24138" t="str">
        <f t="shared" si="756"/>
        <v>2013-Nautico/PE-29-2-1</v>
      </c>
      <c r="D24138" s="4">
        <v>2.5</v>
      </c>
      <c r="E24138">
        <v>10</v>
      </c>
      <c r="F24138" t="str">
        <f t="shared" si="757"/>
        <v>29-2-1</v>
      </c>
    </row>
    <row r="24139" spans="1:6" x14ac:dyDescent="0.3">
      <c r="A24139">
        <v>2013</v>
      </c>
      <c r="B24139" t="s">
        <v>2372</v>
      </c>
      <c r="C24139" t="str">
        <f t="shared" si="756"/>
        <v>2013-Ponte Preta/SP-29-2-1</v>
      </c>
      <c r="D24139" s="4">
        <v>2</v>
      </c>
      <c r="E24139">
        <v>8</v>
      </c>
      <c r="F24139" t="str">
        <f t="shared" si="757"/>
        <v>29-2-1</v>
      </c>
    </row>
    <row r="24140" spans="1:6" x14ac:dyDescent="0.3">
      <c r="A24140">
        <v>2013</v>
      </c>
      <c r="B24140" t="s">
        <v>3733</v>
      </c>
      <c r="C24140" t="str">
        <f t="shared" si="756"/>
        <v>2013-Portuguesa/SP-29-2-1</v>
      </c>
      <c r="D24140" s="4">
        <v>2.6666720000000002</v>
      </c>
      <c r="E24140">
        <v>16</v>
      </c>
      <c r="F24140" t="str">
        <f t="shared" si="757"/>
        <v>29-2-1</v>
      </c>
    </row>
    <row r="24141" spans="1:6" x14ac:dyDescent="0.3">
      <c r="A24141">
        <v>2013</v>
      </c>
      <c r="B24141" t="s">
        <v>2374</v>
      </c>
      <c r="C24141" t="str">
        <f t="shared" si="756"/>
        <v>2013-Santos/SP-29-2-1</v>
      </c>
      <c r="D24141" s="4">
        <v>2.4902000000000002</v>
      </c>
      <c r="E24141">
        <v>16</v>
      </c>
      <c r="F24141" t="str">
        <f t="shared" si="757"/>
        <v>29-2-1</v>
      </c>
    </row>
    <row r="24142" spans="1:6" x14ac:dyDescent="0.3">
      <c r="A24142">
        <v>2013</v>
      </c>
      <c r="B24142" t="s">
        <v>2376</v>
      </c>
      <c r="C24142" t="str">
        <f t="shared" si="756"/>
        <v>2013-Sao Paulo/SP-29-2-1</v>
      </c>
      <c r="D24142" s="4">
        <v>2.6666720000000002</v>
      </c>
      <c r="E24142">
        <v>16</v>
      </c>
      <c r="F24142" t="str">
        <f t="shared" si="757"/>
        <v>29-2-1</v>
      </c>
    </row>
    <row r="24143" spans="1:6" x14ac:dyDescent="0.3">
      <c r="A24143">
        <v>2013</v>
      </c>
      <c r="B24143" t="s">
        <v>2377</v>
      </c>
      <c r="C24143" t="str">
        <f t="shared" si="756"/>
        <v>2013-Vasco/RJ-29-2-1</v>
      </c>
      <c r="D24143" s="4">
        <v>2.7894800000000002</v>
      </c>
      <c r="E24143">
        <v>14</v>
      </c>
      <c r="F24143" t="str">
        <f t="shared" si="757"/>
        <v>29-2-1</v>
      </c>
    </row>
    <row r="24144" spans="1:6" x14ac:dyDescent="0.3">
      <c r="A24144">
        <v>2013</v>
      </c>
      <c r="B24144" t="s">
        <v>3734</v>
      </c>
      <c r="C24144" t="str">
        <f t="shared" si="756"/>
        <v>2013-Vitoria/BA-29-2-1</v>
      </c>
      <c r="D24144" s="4">
        <v>2.052632</v>
      </c>
      <c r="E24144">
        <v>16</v>
      </c>
      <c r="F24144" t="str">
        <f t="shared" si="757"/>
        <v>29-2-1</v>
      </c>
    </row>
    <row r="24145" spans="1:6" x14ac:dyDescent="0.3">
      <c r="A24145">
        <v>2013</v>
      </c>
      <c r="B24145" t="s">
        <v>3256</v>
      </c>
      <c r="C24145" t="str">
        <f t="shared" si="756"/>
        <v>2013-Atletico/MG-29-3-0</v>
      </c>
      <c r="D24145" s="4">
        <v>2</v>
      </c>
      <c r="E24145">
        <v>28</v>
      </c>
      <c r="F24145" t="str">
        <f t="shared" si="757"/>
        <v>29-3-0</v>
      </c>
    </row>
    <row r="24146" spans="1:6" x14ac:dyDescent="0.3">
      <c r="A24146">
        <v>2013</v>
      </c>
      <c r="B24146" t="s">
        <v>2378</v>
      </c>
      <c r="C24146" t="str">
        <f t="shared" si="756"/>
        <v>2013-Atletico/PR-29-3-0</v>
      </c>
      <c r="D24146" s="4">
        <v>5.5</v>
      </c>
      <c r="E24146">
        <v>26</v>
      </c>
      <c r="F24146" t="str">
        <f t="shared" si="757"/>
        <v>29-3-0</v>
      </c>
    </row>
    <row r="24147" spans="1:6" x14ac:dyDescent="0.3">
      <c r="A24147">
        <v>2013</v>
      </c>
      <c r="B24147" t="s">
        <v>5099</v>
      </c>
      <c r="C24147" t="str">
        <f t="shared" si="756"/>
        <v>2013-Bahia/BA-29-3-0</v>
      </c>
      <c r="D24147" s="4">
        <v>6</v>
      </c>
      <c r="E24147">
        <v>28</v>
      </c>
      <c r="F24147" t="str">
        <f t="shared" si="757"/>
        <v>29-3-0</v>
      </c>
    </row>
    <row r="24148" spans="1:6" x14ac:dyDescent="0.3">
      <c r="A24148">
        <v>2013</v>
      </c>
      <c r="B24148" t="s">
        <v>2379</v>
      </c>
      <c r="C24148" t="str">
        <f t="shared" si="756"/>
        <v>2013-Botafogo/RJ-29-3-0</v>
      </c>
      <c r="D24148" s="4">
        <v>4.888884</v>
      </c>
      <c r="E24148">
        <v>31</v>
      </c>
      <c r="F24148" t="str">
        <f t="shared" si="757"/>
        <v>29-3-0</v>
      </c>
    </row>
    <row r="24149" spans="1:6" x14ac:dyDescent="0.3">
      <c r="A24149">
        <v>2013</v>
      </c>
      <c r="B24149" t="s">
        <v>2380</v>
      </c>
      <c r="C24149" t="str">
        <f t="shared" si="756"/>
        <v>2013-Corinthians/SP-29-3-0</v>
      </c>
      <c r="D24149" s="4">
        <v>3.8</v>
      </c>
      <c r="E24149">
        <v>19</v>
      </c>
      <c r="F24149" t="str">
        <f t="shared" si="757"/>
        <v>29-3-0</v>
      </c>
    </row>
    <row r="24150" spans="1:6" x14ac:dyDescent="0.3">
      <c r="A24150">
        <v>2013</v>
      </c>
      <c r="B24150" t="s">
        <v>3735</v>
      </c>
      <c r="C24150" t="str">
        <f t="shared" si="756"/>
        <v>2013-Coritiba/PR-29-3-0</v>
      </c>
      <c r="D24150" s="4">
        <v>3</v>
      </c>
      <c r="E24150">
        <v>28</v>
      </c>
      <c r="F24150" t="str">
        <f t="shared" si="757"/>
        <v>29-3-0</v>
      </c>
    </row>
    <row r="24151" spans="1:6" x14ac:dyDescent="0.3">
      <c r="A24151">
        <v>2013</v>
      </c>
      <c r="B24151" t="s">
        <v>5278</v>
      </c>
      <c r="C24151" t="str">
        <f t="shared" si="756"/>
        <v>2013-Criciuma/SC-29-3-0</v>
      </c>
      <c r="D24151" s="4">
        <v>5</v>
      </c>
      <c r="E24151">
        <v>22</v>
      </c>
      <c r="F24151" t="str">
        <f t="shared" si="757"/>
        <v>29-3-0</v>
      </c>
    </row>
    <row r="24152" spans="1:6" x14ac:dyDescent="0.3">
      <c r="A24152">
        <v>2013</v>
      </c>
      <c r="B24152" t="s">
        <v>2381</v>
      </c>
      <c r="C24152" t="str">
        <f t="shared" si="756"/>
        <v>2013-Cruzeiro/MG-29-3-0</v>
      </c>
      <c r="D24152" s="4">
        <v>6.1666730000000003</v>
      </c>
      <c r="E24152">
        <v>31</v>
      </c>
      <c r="F24152" t="str">
        <f t="shared" si="757"/>
        <v>29-3-0</v>
      </c>
    </row>
    <row r="24153" spans="1:6" x14ac:dyDescent="0.3">
      <c r="A24153">
        <v>2013</v>
      </c>
      <c r="B24153" t="s">
        <v>2383</v>
      </c>
      <c r="C24153" t="str">
        <f t="shared" si="756"/>
        <v>2013-Flamengo/RJ-29-3-0</v>
      </c>
      <c r="D24153" s="4">
        <v>7</v>
      </c>
      <c r="E24153">
        <v>21</v>
      </c>
      <c r="F24153" t="str">
        <f t="shared" si="757"/>
        <v>29-3-0</v>
      </c>
    </row>
    <row r="24154" spans="1:6" x14ac:dyDescent="0.3">
      <c r="A24154">
        <v>2013</v>
      </c>
      <c r="B24154" t="s">
        <v>2384</v>
      </c>
      <c r="C24154" t="str">
        <f t="shared" si="756"/>
        <v>2013-Fluminense/RJ-29-3-0</v>
      </c>
      <c r="D24154" s="4">
        <v>2</v>
      </c>
      <c r="E24154">
        <v>28</v>
      </c>
      <c r="F24154" t="str">
        <f t="shared" si="757"/>
        <v>29-3-0</v>
      </c>
    </row>
    <row r="24155" spans="1:6" x14ac:dyDescent="0.3">
      <c r="A24155">
        <v>2013</v>
      </c>
      <c r="B24155" t="s">
        <v>2386</v>
      </c>
      <c r="C24155" t="str">
        <f t="shared" si="756"/>
        <v>2013-Goias/GO-29-3-0</v>
      </c>
      <c r="D24155" s="4">
        <v>4</v>
      </c>
      <c r="E24155">
        <v>20</v>
      </c>
      <c r="F24155" t="str">
        <f t="shared" si="757"/>
        <v>29-3-0</v>
      </c>
    </row>
    <row r="24156" spans="1:6" x14ac:dyDescent="0.3">
      <c r="A24156">
        <v>2013</v>
      </c>
      <c r="B24156" t="s">
        <v>2387</v>
      </c>
      <c r="C24156" t="str">
        <f t="shared" si="756"/>
        <v>2013-Gremio/RS-29-3-0</v>
      </c>
      <c r="D24156" s="4">
        <v>5.2857089999999998</v>
      </c>
      <c r="E24156">
        <v>25</v>
      </c>
      <c r="F24156" t="str">
        <f t="shared" si="757"/>
        <v>29-3-0</v>
      </c>
    </row>
    <row r="24157" spans="1:6" x14ac:dyDescent="0.3">
      <c r="A24157">
        <v>2013</v>
      </c>
      <c r="B24157" t="s">
        <v>2388</v>
      </c>
      <c r="C24157" t="str">
        <f t="shared" si="756"/>
        <v>2013-Internacional/RS-29-3-0</v>
      </c>
      <c r="D24157" s="4">
        <v>3</v>
      </c>
      <c r="E24157">
        <v>28</v>
      </c>
      <c r="F24157" t="str">
        <f t="shared" si="757"/>
        <v>29-3-0</v>
      </c>
    </row>
    <row r="24158" spans="1:6" x14ac:dyDescent="0.3">
      <c r="A24158">
        <v>2013</v>
      </c>
      <c r="B24158" t="s">
        <v>3257</v>
      </c>
      <c r="C24158" t="str">
        <f t="shared" si="756"/>
        <v>2013-Nautico/PE-29-3-0</v>
      </c>
      <c r="D24158" s="4">
        <v>2.2000030000000002</v>
      </c>
      <c r="E24158">
        <v>8</v>
      </c>
      <c r="F24158" t="str">
        <f t="shared" si="757"/>
        <v>29-3-0</v>
      </c>
    </row>
    <row r="24159" spans="1:6" x14ac:dyDescent="0.3">
      <c r="A24159">
        <v>2013</v>
      </c>
      <c r="B24159" t="s">
        <v>2392</v>
      </c>
      <c r="C24159" t="str">
        <f t="shared" si="756"/>
        <v>2013-Ponte Preta/SP-29-3-0</v>
      </c>
      <c r="D24159" s="4">
        <v>2.75</v>
      </c>
      <c r="E24159">
        <v>16</v>
      </c>
      <c r="F24159" t="str">
        <f t="shared" si="757"/>
        <v>29-3-0</v>
      </c>
    </row>
    <row r="24160" spans="1:6" x14ac:dyDescent="0.3">
      <c r="A24160">
        <v>2013</v>
      </c>
      <c r="B24160" t="s">
        <v>3737</v>
      </c>
      <c r="C24160" t="str">
        <f t="shared" si="756"/>
        <v>2013-Portuguesa/SP-29-3-0</v>
      </c>
      <c r="D24160" s="4">
        <v>6</v>
      </c>
      <c r="E24160">
        <v>27</v>
      </c>
      <c r="F24160" t="str">
        <f t="shared" si="757"/>
        <v>29-3-0</v>
      </c>
    </row>
    <row r="24161" spans="1:6" x14ac:dyDescent="0.3">
      <c r="A24161">
        <v>2013</v>
      </c>
      <c r="B24161" t="s">
        <v>2394</v>
      </c>
      <c r="C24161" t="str">
        <f t="shared" si="756"/>
        <v>2013-Santos/SP-29-3-0</v>
      </c>
      <c r="D24161" s="4">
        <v>3.9</v>
      </c>
      <c r="E24161">
        <v>23</v>
      </c>
      <c r="F24161" t="str">
        <f t="shared" si="757"/>
        <v>29-3-0</v>
      </c>
    </row>
    <row r="24162" spans="1:6" x14ac:dyDescent="0.3">
      <c r="A24162">
        <v>2013</v>
      </c>
      <c r="B24162" t="s">
        <v>2396</v>
      </c>
      <c r="C24162" t="str">
        <f t="shared" si="756"/>
        <v>2013-Sao Paulo/SP-29-3-0</v>
      </c>
      <c r="D24162" s="4">
        <v>4.2</v>
      </c>
      <c r="E24162">
        <v>23</v>
      </c>
      <c r="F24162" t="str">
        <f t="shared" si="757"/>
        <v>29-3-0</v>
      </c>
    </row>
    <row r="24163" spans="1:6" x14ac:dyDescent="0.3">
      <c r="A24163">
        <v>2013</v>
      </c>
      <c r="B24163" t="s">
        <v>2397</v>
      </c>
      <c r="C24163" t="str">
        <f t="shared" si="756"/>
        <v>2013-Vasco/RJ-29-3-0</v>
      </c>
      <c r="D24163" s="4">
        <v>7</v>
      </c>
      <c r="E24163">
        <v>23</v>
      </c>
      <c r="F24163" t="str">
        <f t="shared" si="757"/>
        <v>29-3-0</v>
      </c>
    </row>
    <row r="24164" spans="1:6" x14ac:dyDescent="0.3">
      <c r="A24164">
        <v>2013</v>
      </c>
      <c r="B24164" t="s">
        <v>3738</v>
      </c>
      <c r="C24164" t="str">
        <f t="shared" si="756"/>
        <v>2013-Vitoria/BA-29-3-0</v>
      </c>
      <c r="D24164" s="4">
        <v>3.4444409999999999</v>
      </c>
      <c r="E24164">
        <v>19</v>
      </c>
      <c r="F24164" t="str">
        <f t="shared" si="757"/>
        <v>29-3-0</v>
      </c>
    </row>
    <row r="24165" spans="1:6" x14ac:dyDescent="0.3">
      <c r="A24165">
        <v>2013</v>
      </c>
      <c r="B24165" t="s">
        <v>3260</v>
      </c>
      <c r="C24165" t="str">
        <f t="shared" si="756"/>
        <v>2013-Atletico/MG-29-3-1</v>
      </c>
      <c r="D24165" s="4">
        <v>6</v>
      </c>
      <c r="E24165">
        <v>25</v>
      </c>
      <c r="F24165" t="str">
        <f t="shared" si="757"/>
        <v>29-3-1</v>
      </c>
    </row>
    <row r="24166" spans="1:6" x14ac:dyDescent="0.3">
      <c r="A24166">
        <v>2013</v>
      </c>
      <c r="B24166" t="s">
        <v>2398</v>
      </c>
      <c r="C24166" t="str">
        <f t="shared" si="756"/>
        <v>2013-Atletico/PR-29-3-1</v>
      </c>
      <c r="D24166" s="4">
        <v>3</v>
      </c>
      <c r="E24166">
        <v>29</v>
      </c>
      <c r="F24166" t="str">
        <f t="shared" si="757"/>
        <v>29-3-1</v>
      </c>
    </row>
    <row r="24167" spans="1:6" x14ac:dyDescent="0.3">
      <c r="A24167">
        <v>2013</v>
      </c>
      <c r="B24167" t="s">
        <v>5101</v>
      </c>
      <c r="C24167" t="str">
        <f t="shared" si="756"/>
        <v>2013-Bahia/BA-29-3-1</v>
      </c>
      <c r="D24167" s="4">
        <v>3.777774</v>
      </c>
      <c r="E24167">
        <v>23</v>
      </c>
      <c r="F24167" t="str">
        <f t="shared" si="757"/>
        <v>29-3-1</v>
      </c>
    </row>
    <row r="24168" spans="1:6" x14ac:dyDescent="0.3">
      <c r="A24168">
        <v>2013</v>
      </c>
      <c r="B24168" t="s">
        <v>2399</v>
      </c>
      <c r="C24168" t="str">
        <f t="shared" si="756"/>
        <v>2013-Botafogo/RJ-29-3-1</v>
      </c>
      <c r="D24168" s="4">
        <v>1</v>
      </c>
      <c r="E24168">
        <v>33</v>
      </c>
      <c r="F24168" t="str">
        <f t="shared" si="757"/>
        <v>29-3-1</v>
      </c>
    </row>
    <row r="24169" spans="1:6" x14ac:dyDescent="0.3">
      <c r="A24169">
        <v>2013</v>
      </c>
      <c r="B24169" t="s">
        <v>2400</v>
      </c>
      <c r="C24169" t="str">
        <f t="shared" si="756"/>
        <v>2013-Corinthians/SP-29-3-1</v>
      </c>
      <c r="D24169" s="4">
        <v>4.125</v>
      </c>
      <c r="E24169">
        <v>17</v>
      </c>
      <c r="F24169" t="str">
        <f t="shared" si="757"/>
        <v>29-3-1</v>
      </c>
    </row>
    <row r="24170" spans="1:6" x14ac:dyDescent="0.3">
      <c r="A24170">
        <v>2013</v>
      </c>
      <c r="B24170" t="s">
        <v>3739</v>
      </c>
      <c r="C24170" t="str">
        <f t="shared" si="756"/>
        <v>2013-Coritiba/PR-29-3-1</v>
      </c>
      <c r="D24170" s="4">
        <v>0</v>
      </c>
      <c r="E24170">
        <v>23</v>
      </c>
      <c r="F24170" t="str">
        <f t="shared" si="757"/>
        <v>29-3-1</v>
      </c>
    </row>
    <row r="24171" spans="1:6" x14ac:dyDescent="0.3">
      <c r="A24171">
        <v>2013</v>
      </c>
      <c r="B24171" t="s">
        <v>5279</v>
      </c>
      <c r="C24171" t="str">
        <f t="shared" si="756"/>
        <v>2013-Criciuma/SC-29-3-1</v>
      </c>
      <c r="D24171" s="4">
        <v>2</v>
      </c>
      <c r="E24171">
        <v>16</v>
      </c>
      <c r="F24171" t="str">
        <f t="shared" si="757"/>
        <v>29-3-1</v>
      </c>
    </row>
    <row r="24172" spans="1:6" x14ac:dyDescent="0.3">
      <c r="A24172">
        <v>2013</v>
      </c>
      <c r="B24172" t="s">
        <v>2401</v>
      </c>
      <c r="C24172" t="str">
        <f t="shared" si="756"/>
        <v>2013-Cruzeiro/MG-29-3-1</v>
      </c>
      <c r="D24172" s="4">
        <v>7.125</v>
      </c>
      <c r="E24172">
        <v>26</v>
      </c>
      <c r="F24172" t="str">
        <f t="shared" si="757"/>
        <v>29-3-1</v>
      </c>
    </row>
    <row r="24173" spans="1:6" x14ac:dyDescent="0.3">
      <c r="A24173">
        <v>2013</v>
      </c>
      <c r="B24173" t="s">
        <v>2403</v>
      </c>
      <c r="C24173" t="str">
        <f t="shared" si="756"/>
        <v>2013-Flamengo/RJ-29-3-1</v>
      </c>
      <c r="D24173" s="4">
        <v>7</v>
      </c>
      <c r="E24173">
        <v>25</v>
      </c>
      <c r="F24173" t="str">
        <f t="shared" si="757"/>
        <v>29-3-1</v>
      </c>
    </row>
    <row r="24174" spans="1:6" x14ac:dyDescent="0.3">
      <c r="A24174">
        <v>2013</v>
      </c>
      <c r="B24174" t="s">
        <v>2404</v>
      </c>
      <c r="C24174" t="str">
        <f t="shared" si="756"/>
        <v>2013-Fluminense/RJ-29-3-1</v>
      </c>
      <c r="D24174" s="4">
        <v>1</v>
      </c>
      <c r="E24174">
        <v>28</v>
      </c>
      <c r="F24174" t="str">
        <f t="shared" si="757"/>
        <v>29-3-1</v>
      </c>
    </row>
    <row r="24175" spans="1:6" x14ac:dyDescent="0.3">
      <c r="A24175">
        <v>2013</v>
      </c>
      <c r="B24175" t="s">
        <v>2406</v>
      </c>
      <c r="C24175" t="str">
        <f t="shared" si="756"/>
        <v>2013-Goias/GO-29-3-1</v>
      </c>
      <c r="D24175" s="4">
        <v>3.5714250000000001</v>
      </c>
      <c r="E24175">
        <v>22</v>
      </c>
      <c r="F24175" t="str">
        <f t="shared" si="757"/>
        <v>29-3-1</v>
      </c>
    </row>
    <row r="24176" spans="1:6" x14ac:dyDescent="0.3">
      <c r="A24176">
        <v>2013</v>
      </c>
      <c r="B24176" t="s">
        <v>2407</v>
      </c>
      <c r="C24176" t="str">
        <f t="shared" si="756"/>
        <v>2013-Gremio/RS-29-3-1</v>
      </c>
      <c r="D24176" s="4">
        <v>6.5</v>
      </c>
      <c r="E24176">
        <v>26</v>
      </c>
      <c r="F24176" t="str">
        <f t="shared" si="757"/>
        <v>29-3-1</v>
      </c>
    </row>
    <row r="24177" spans="1:6" x14ac:dyDescent="0.3">
      <c r="A24177">
        <v>2013</v>
      </c>
      <c r="B24177" t="s">
        <v>2408</v>
      </c>
      <c r="C24177" t="str">
        <f t="shared" si="756"/>
        <v>2013-Internacional/RS-29-3-1</v>
      </c>
      <c r="D24177" s="4">
        <v>3</v>
      </c>
      <c r="E24177">
        <v>34</v>
      </c>
      <c r="F24177" t="str">
        <f t="shared" si="757"/>
        <v>29-3-1</v>
      </c>
    </row>
    <row r="24178" spans="1:6" x14ac:dyDescent="0.3">
      <c r="A24178">
        <v>2013</v>
      </c>
      <c r="B24178" t="s">
        <v>3261</v>
      </c>
      <c r="C24178" t="str">
        <f t="shared" si="756"/>
        <v>2013-Nautico/PE-29-3-1</v>
      </c>
      <c r="D24178" s="4">
        <v>6</v>
      </c>
      <c r="E24178">
        <v>11</v>
      </c>
      <c r="F24178" t="str">
        <f t="shared" si="757"/>
        <v>29-3-1</v>
      </c>
    </row>
    <row r="24179" spans="1:6" x14ac:dyDescent="0.3">
      <c r="A24179">
        <v>2013</v>
      </c>
      <c r="B24179" t="s">
        <v>2412</v>
      </c>
      <c r="C24179" t="str">
        <f t="shared" si="756"/>
        <v>2013-Ponte Preta/SP-29-3-1</v>
      </c>
      <c r="D24179" s="4">
        <v>6</v>
      </c>
      <c r="E24179">
        <v>13</v>
      </c>
      <c r="F24179" t="str">
        <f t="shared" si="757"/>
        <v>29-3-1</v>
      </c>
    </row>
    <row r="24180" spans="1:6" x14ac:dyDescent="0.3">
      <c r="A24180">
        <v>2013</v>
      </c>
      <c r="B24180" t="s">
        <v>3741</v>
      </c>
      <c r="C24180" t="str">
        <f t="shared" si="756"/>
        <v>2013-Portuguesa/SP-29-3-1</v>
      </c>
      <c r="D24180" s="4">
        <v>6</v>
      </c>
      <c r="E24180">
        <v>22</v>
      </c>
      <c r="F24180" t="str">
        <f t="shared" si="757"/>
        <v>29-3-1</v>
      </c>
    </row>
    <row r="24181" spans="1:6" x14ac:dyDescent="0.3">
      <c r="A24181">
        <v>2013</v>
      </c>
      <c r="B24181" t="s">
        <v>2414</v>
      </c>
      <c r="C24181" t="str">
        <f t="shared" si="756"/>
        <v>2013-Santos/SP-29-3-1</v>
      </c>
      <c r="D24181" s="4">
        <v>4.0000030000000004</v>
      </c>
      <c r="E24181">
        <v>19</v>
      </c>
      <c r="F24181" t="str">
        <f t="shared" si="757"/>
        <v>29-3-1</v>
      </c>
    </row>
    <row r="24182" spans="1:6" x14ac:dyDescent="0.3">
      <c r="A24182">
        <v>2013</v>
      </c>
      <c r="B24182" t="s">
        <v>2416</v>
      </c>
      <c r="C24182" t="str">
        <f t="shared" si="756"/>
        <v>2013-Sao Paulo/SP-29-3-1</v>
      </c>
      <c r="D24182" s="4">
        <v>6</v>
      </c>
      <c r="E24182">
        <v>28</v>
      </c>
      <c r="F24182" t="str">
        <f t="shared" si="757"/>
        <v>29-3-1</v>
      </c>
    </row>
    <row r="24183" spans="1:6" x14ac:dyDescent="0.3">
      <c r="A24183">
        <v>2013</v>
      </c>
      <c r="B24183" t="s">
        <v>2417</v>
      </c>
      <c r="C24183" t="str">
        <f t="shared" si="756"/>
        <v>2013-Vasco/RJ-29-3-1</v>
      </c>
      <c r="D24183" s="4">
        <v>2.6923110000000001</v>
      </c>
      <c r="E24183">
        <v>13</v>
      </c>
      <c r="F24183" t="str">
        <f t="shared" si="757"/>
        <v>29-3-1</v>
      </c>
    </row>
    <row r="24184" spans="1:6" x14ac:dyDescent="0.3">
      <c r="A24184">
        <v>2013</v>
      </c>
      <c r="B24184" t="s">
        <v>3742</v>
      </c>
      <c r="C24184" t="str">
        <f t="shared" si="756"/>
        <v>2013-Vitoria/BA-29-3-1</v>
      </c>
      <c r="D24184" s="4">
        <v>3.4444409999999999</v>
      </c>
      <c r="E24184">
        <v>19</v>
      </c>
      <c r="F24184" t="str">
        <f t="shared" si="757"/>
        <v>29-3-1</v>
      </c>
    </row>
    <row r="24185" spans="1:6" x14ac:dyDescent="0.3">
      <c r="A24185">
        <v>2013</v>
      </c>
      <c r="B24185" t="s">
        <v>3264</v>
      </c>
      <c r="C24185" t="str">
        <f t="shared" si="756"/>
        <v>2013-Atletico/MG-29-3-2</v>
      </c>
      <c r="D24185" s="4">
        <v>4.4285670000000001</v>
      </c>
      <c r="E24185">
        <v>25</v>
      </c>
      <c r="F24185" t="str">
        <f t="shared" si="757"/>
        <v>29-3-2</v>
      </c>
    </row>
    <row r="24186" spans="1:6" x14ac:dyDescent="0.3">
      <c r="A24186">
        <v>2013</v>
      </c>
      <c r="B24186" t="s">
        <v>2418</v>
      </c>
      <c r="C24186" t="str">
        <f t="shared" si="756"/>
        <v>2013-Atletico/PR-29-3-2</v>
      </c>
      <c r="D24186" s="4">
        <v>3</v>
      </c>
      <c r="E24186">
        <v>22</v>
      </c>
      <c r="F24186" t="str">
        <f t="shared" si="757"/>
        <v>29-3-2</v>
      </c>
    </row>
    <row r="24187" spans="1:6" x14ac:dyDescent="0.3">
      <c r="A24187">
        <v>2013</v>
      </c>
      <c r="B24187" t="s">
        <v>5103</v>
      </c>
      <c r="C24187" t="str">
        <f t="shared" si="756"/>
        <v>2013-Bahia/BA-29-3-2</v>
      </c>
      <c r="D24187" s="4">
        <v>3.5000070000000001</v>
      </c>
      <c r="E24187">
        <v>21</v>
      </c>
      <c r="F24187" t="str">
        <f t="shared" si="757"/>
        <v>29-3-2</v>
      </c>
    </row>
    <row r="24188" spans="1:6" x14ac:dyDescent="0.3">
      <c r="A24188">
        <v>2013</v>
      </c>
      <c r="B24188" t="s">
        <v>2419</v>
      </c>
      <c r="C24188" t="str">
        <f t="shared" si="756"/>
        <v>2013-Botafogo/RJ-29-3-2</v>
      </c>
      <c r="D24188" s="4">
        <v>1</v>
      </c>
      <c r="E24188">
        <v>23</v>
      </c>
      <c r="F24188" t="str">
        <f t="shared" si="757"/>
        <v>29-3-2</v>
      </c>
    </row>
    <row r="24189" spans="1:6" x14ac:dyDescent="0.3">
      <c r="A24189">
        <v>2013</v>
      </c>
      <c r="B24189" t="s">
        <v>2420</v>
      </c>
      <c r="C24189" t="str">
        <f t="shared" si="756"/>
        <v>2013-Corinthians/SP-29-3-2</v>
      </c>
      <c r="D24189" s="4">
        <v>3.3333400000000002</v>
      </c>
      <c r="E24189">
        <v>16</v>
      </c>
      <c r="F24189" t="str">
        <f t="shared" si="757"/>
        <v>29-3-2</v>
      </c>
    </row>
    <row r="24190" spans="1:6" x14ac:dyDescent="0.3">
      <c r="A24190">
        <v>2013</v>
      </c>
      <c r="B24190" t="s">
        <v>3743</v>
      </c>
      <c r="C24190" t="str">
        <f t="shared" si="756"/>
        <v>2013-Coritiba/PR-29-3-2</v>
      </c>
      <c r="D24190" s="4">
        <v>2.3333309999999998</v>
      </c>
      <c r="E24190">
        <v>22</v>
      </c>
      <c r="F24190" t="str">
        <f t="shared" si="757"/>
        <v>29-3-2</v>
      </c>
    </row>
    <row r="24191" spans="1:6" x14ac:dyDescent="0.3">
      <c r="A24191">
        <v>2013</v>
      </c>
      <c r="B24191" t="s">
        <v>5280</v>
      </c>
      <c r="C24191" t="str">
        <f t="shared" si="756"/>
        <v>2013-Criciuma/SC-29-3-2</v>
      </c>
      <c r="D24191" s="4">
        <v>1</v>
      </c>
      <c r="E24191">
        <v>14</v>
      </c>
      <c r="F24191" t="str">
        <f t="shared" si="757"/>
        <v>29-3-2</v>
      </c>
    </row>
    <row r="24192" spans="1:6" x14ac:dyDescent="0.3">
      <c r="A24192">
        <v>2013</v>
      </c>
      <c r="B24192" t="s">
        <v>2421</v>
      </c>
      <c r="C24192" t="str">
        <f t="shared" si="756"/>
        <v>2013-Cruzeiro/MG-29-3-2</v>
      </c>
      <c r="D24192" s="4">
        <v>7.25</v>
      </c>
      <c r="E24192">
        <v>31</v>
      </c>
      <c r="F24192" t="str">
        <f t="shared" si="757"/>
        <v>29-3-2</v>
      </c>
    </row>
    <row r="24193" spans="1:6" x14ac:dyDescent="0.3">
      <c r="A24193">
        <v>2013</v>
      </c>
      <c r="B24193" t="s">
        <v>2423</v>
      </c>
      <c r="C24193" t="str">
        <f t="shared" si="756"/>
        <v>2013-Flamengo/RJ-29-3-2</v>
      </c>
      <c r="D24193" s="4">
        <v>3.7692269999999999</v>
      </c>
      <c r="E24193">
        <v>17</v>
      </c>
      <c r="F24193" t="str">
        <f t="shared" si="757"/>
        <v>29-3-2</v>
      </c>
    </row>
    <row r="24194" spans="1:6" x14ac:dyDescent="0.3">
      <c r="A24194">
        <v>2013</v>
      </c>
      <c r="B24194" t="s">
        <v>2424</v>
      </c>
      <c r="C24194" t="str">
        <f t="shared" si="756"/>
        <v>2013-Fluminense/RJ-29-3-2</v>
      </c>
      <c r="D24194" s="4">
        <v>1</v>
      </c>
      <c r="E24194">
        <v>28</v>
      </c>
      <c r="F24194" t="str">
        <f t="shared" si="757"/>
        <v>29-3-2</v>
      </c>
    </row>
    <row r="24195" spans="1:6" x14ac:dyDescent="0.3">
      <c r="A24195">
        <v>2013</v>
      </c>
      <c r="B24195" t="s">
        <v>2426</v>
      </c>
      <c r="C24195" t="str">
        <f t="shared" ref="C24195:C24258" si="758">A24195&amp;"-"&amp;B24195</f>
        <v>2013-Goias/GO-29-3-2</v>
      </c>
      <c r="D24195" s="4">
        <v>3</v>
      </c>
      <c r="E24195">
        <v>14</v>
      </c>
      <c r="F24195" t="str">
        <f t="shared" ref="F24195:F24258" si="759">RIGHT(B24195,LEN(C24195)-FIND("-",C24195,6))</f>
        <v>29-3-2</v>
      </c>
    </row>
    <row r="24196" spans="1:6" x14ac:dyDescent="0.3">
      <c r="A24196">
        <v>2013</v>
      </c>
      <c r="B24196" t="s">
        <v>2427</v>
      </c>
      <c r="C24196" t="str">
        <f t="shared" si="758"/>
        <v>2013-Gremio/RS-29-3-2</v>
      </c>
      <c r="D24196" s="4">
        <v>7</v>
      </c>
      <c r="E24196">
        <v>34</v>
      </c>
      <c r="F24196" t="str">
        <f t="shared" si="759"/>
        <v>29-3-2</v>
      </c>
    </row>
    <row r="24197" spans="1:6" x14ac:dyDescent="0.3">
      <c r="A24197">
        <v>2013</v>
      </c>
      <c r="B24197" t="s">
        <v>2428</v>
      </c>
      <c r="C24197" t="str">
        <f t="shared" si="758"/>
        <v>2013-Internacional/RS-29-3-2</v>
      </c>
      <c r="D24197" s="4">
        <v>0</v>
      </c>
      <c r="E24197">
        <v>22</v>
      </c>
      <c r="F24197" t="str">
        <f t="shared" si="759"/>
        <v>29-3-2</v>
      </c>
    </row>
    <row r="24198" spans="1:6" x14ac:dyDescent="0.3">
      <c r="A24198">
        <v>2013</v>
      </c>
      <c r="B24198" t="s">
        <v>3265</v>
      </c>
      <c r="C24198" t="str">
        <f t="shared" si="758"/>
        <v>2013-Nautico/PE-29-3-2</v>
      </c>
      <c r="D24198" s="4">
        <v>7</v>
      </c>
      <c r="E24198">
        <v>17</v>
      </c>
      <c r="F24198" t="str">
        <f t="shared" si="759"/>
        <v>29-3-2</v>
      </c>
    </row>
    <row r="24199" spans="1:6" x14ac:dyDescent="0.3">
      <c r="A24199">
        <v>2013</v>
      </c>
      <c r="B24199" t="s">
        <v>2432</v>
      </c>
      <c r="C24199" t="str">
        <f t="shared" si="758"/>
        <v>2013-Ponte Preta/SP-29-3-2</v>
      </c>
      <c r="D24199" s="4">
        <v>3.1111200000000001</v>
      </c>
      <c r="E24199">
        <v>12</v>
      </c>
      <c r="F24199" t="str">
        <f t="shared" si="759"/>
        <v>29-3-2</v>
      </c>
    </row>
    <row r="24200" spans="1:6" x14ac:dyDescent="0.3">
      <c r="A24200">
        <v>2013</v>
      </c>
      <c r="B24200" t="s">
        <v>3745</v>
      </c>
      <c r="C24200" t="str">
        <f t="shared" si="758"/>
        <v>2013-Portuguesa/SP-29-3-2</v>
      </c>
      <c r="D24200" s="4">
        <v>6</v>
      </c>
      <c r="E24200">
        <v>18</v>
      </c>
      <c r="F24200" t="str">
        <f t="shared" si="759"/>
        <v>29-3-2</v>
      </c>
    </row>
    <row r="24201" spans="1:6" x14ac:dyDescent="0.3">
      <c r="A24201">
        <v>2013</v>
      </c>
      <c r="B24201" t="s">
        <v>2434</v>
      </c>
      <c r="C24201" t="str">
        <f t="shared" si="758"/>
        <v>2013-Santos/SP-29-3-2</v>
      </c>
      <c r="D24201" s="4">
        <v>4.857138</v>
      </c>
      <c r="E24201">
        <v>30</v>
      </c>
      <c r="F24201" t="str">
        <f t="shared" si="759"/>
        <v>29-3-2</v>
      </c>
    </row>
    <row r="24202" spans="1:6" x14ac:dyDescent="0.3">
      <c r="A24202">
        <v>2013</v>
      </c>
      <c r="B24202" t="s">
        <v>2436</v>
      </c>
      <c r="C24202" t="str">
        <f t="shared" si="758"/>
        <v>2013-Sao Paulo/SP-29-3-2</v>
      </c>
      <c r="D24202" s="4">
        <v>3.5454509999999999</v>
      </c>
      <c r="E24202">
        <v>26</v>
      </c>
      <c r="F24202" t="str">
        <f t="shared" si="759"/>
        <v>29-3-2</v>
      </c>
    </row>
    <row r="24203" spans="1:6" x14ac:dyDescent="0.3">
      <c r="A24203">
        <v>2013</v>
      </c>
      <c r="B24203" t="s">
        <v>2437</v>
      </c>
      <c r="C24203" t="str">
        <f t="shared" si="758"/>
        <v>2013-Vasco/RJ-29-3-2</v>
      </c>
      <c r="D24203" s="4">
        <v>1.9999979999999999</v>
      </c>
      <c r="E24203">
        <v>17</v>
      </c>
      <c r="F24203" t="str">
        <f t="shared" si="759"/>
        <v>29-3-2</v>
      </c>
    </row>
    <row r="24204" spans="1:6" x14ac:dyDescent="0.3">
      <c r="A24204">
        <v>2013</v>
      </c>
      <c r="B24204" t="s">
        <v>3746</v>
      </c>
      <c r="C24204" t="str">
        <f t="shared" si="758"/>
        <v>2013-Vitoria/BA-29-3-2</v>
      </c>
      <c r="D24204" s="4">
        <v>1</v>
      </c>
      <c r="E24204">
        <v>23</v>
      </c>
      <c r="F24204" t="str">
        <f t="shared" si="759"/>
        <v>29-3-2</v>
      </c>
    </row>
    <row r="24205" spans="1:6" x14ac:dyDescent="0.3">
      <c r="A24205">
        <v>2013</v>
      </c>
      <c r="B24205" t="s">
        <v>3268</v>
      </c>
      <c r="C24205" t="str">
        <f t="shared" si="758"/>
        <v>2013-Atletico/MG-29-4-0</v>
      </c>
      <c r="D24205" s="4">
        <v>5</v>
      </c>
      <c r="E24205">
        <v>33</v>
      </c>
      <c r="F24205" t="str">
        <f t="shared" si="759"/>
        <v>29-4-0</v>
      </c>
    </row>
    <row r="24206" spans="1:6" x14ac:dyDescent="0.3">
      <c r="A24206">
        <v>2013</v>
      </c>
      <c r="B24206" t="s">
        <v>2438</v>
      </c>
      <c r="C24206" t="str">
        <f t="shared" si="758"/>
        <v>2013-Atletico/PR-29-4-0</v>
      </c>
      <c r="D24206" s="4">
        <v>7</v>
      </c>
      <c r="E24206">
        <v>40</v>
      </c>
      <c r="F24206" t="str">
        <f t="shared" si="759"/>
        <v>29-4-0</v>
      </c>
    </row>
    <row r="24207" spans="1:6" x14ac:dyDescent="0.3">
      <c r="A24207">
        <v>2013</v>
      </c>
      <c r="B24207" t="s">
        <v>5105</v>
      </c>
      <c r="C24207" t="str">
        <f t="shared" si="758"/>
        <v>2013-Bahia/BA-29-4-0</v>
      </c>
      <c r="D24207" s="4">
        <v>8</v>
      </c>
      <c r="E24207">
        <v>32</v>
      </c>
      <c r="F24207" t="str">
        <f t="shared" si="759"/>
        <v>29-4-0</v>
      </c>
    </row>
    <row r="24208" spans="1:6" x14ac:dyDescent="0.3">
      <c r="A24208">
        <v>2013</v>
      </c>
      <c r="B24208" t="s">
        <v>2439</v>
      </c>
      <c r="C24208" t="str">
        <f t="shared" si="758"/>
        <v>2013-Botafogo/RJ-29-4-0</v>
      </c>
      <c r="D24208" s="4">
        <v>3</v>
      </c>
      <c r="E24208">
        <v>42</v>
      </c>
      <c r="F24208" t="str">
        <f t="shared" si="759"/>
        <v>29-4-0</v>
      </c>
    </row>
    <row r="24209" spans="1:6" x14ac:dyDescent="0.3">
      <c r="A24209">
        <v>2013</v>
      </c>
      <c r="B24209" t="s">
        <v>2440</v>
      </c>
      <c r="C24209" t="str">
        <f t="shared" si="758"/>
        <v>2013-Corinthians/SP-29-4-0</v>
      </c>
      <c r="D24209" s="4">
        <v>6</v>
      </c>
      <c r="E24209">
        <v>24</v>
      </c>
      <c r="F24209" t="str">
        <f t="shared" si="759"/>
        <v>29-4-0</v>
      </c>
    </row>
    <row r="24210" spans="1:6" x14ac:dyDescent="0.3">
      <c r="A24210">
        <v>2013</v>
      </c>
      <c r="B24210" t="s">
        <v>3747</v>
      </c>
      <c r="C24210" t="str">
        <f t="shared" si="758"/>
        <v>2013-Coritiba/PR-29-4-0</v>
      </c>
      <c r="D24210" s="4">
        <v>3</v>
      </c>
      <c r="E24210">
        <v>26</v>
      </c>
      <c r="F24210" t="str">
        <f t="shared" si="759"/>
        <v>29-4-0</v>
      </c>
    </row>
    <row r="24211" spans="1:6" x14ac:dyDescent="0.3">
      <c r="A24211">
        <v>2013</v>
      </c>
      <c r="B24211" t="s">
        <v>5281</v>
      </c>
      <c r="C24211" t="str">
        <f t="shared" si="758"/>
        <v>2013-Criciuma/SC-29-4-0</v>
      </c>
      <c r="D24211" s="4">
        <v>8</v>
      </c>
      <c r="E24211">
        <v>26</v>
      </c>
      <c r="F24211" t="str">
        <f t="shared" si="759"/>
        <v>29-4-0</v>
      </c>
    </row>
    <row r="24212" spans="1:6" x14ac:dyDescent="0.3">
      <c r="A24212">
        <v>2013</v>
      </c>
      <c r="B24212" t="s">
        <v>2441</v>
      </c>
      <c r="C24212" t="str">
        <f t="shared" si="758"/>
        <v>2013-Cruzeiro/MG-29-4-0</v>
      </c>
      <c r="D24212" s="4">
        <v>6</v>
      </c>
      <c r="E24212">
        <v>52</v>
      </c>
      <c r="F24212" t="str">
        <f t="shared" si="759"/>
        <v>29-4-0</v>
      </c>
    </row>
    <row r="24213" spans="1:6" x14ac:dyDescent="0.3">
      <c r="A24213">
        <v>2013</v>
      </c>
      <c r="B24213" t="s">
        <v>2443</v>
      </c>
      <c r="C24213" t="str">
        <f t="shared" si="758"/>
        <v>2013-Flamengo/RJ-29-4-0</v>
      </c>
      <c r="D24213" s="4">
        <v>5.999994</v>
      </c>
      <c r="E24213">
        <v>20</v>
      </c>
      <c r="F24213" t="str">
        <f t="shared" si="759"/>
        <v>29-4-0</v>
      </c>
    </row>
    <row r="24214" spans="1:6" x14ac:dyDescent="0.3">
      <c r="A24214">
        <v>2013</v>
      </c>
      <c r="B24214" t="s">
        <v>2444</v>
      </c>
      <c r="C24214" t="str">
        <f t="shared" si="758"/>
        <v>2013-Fluminense/RJ-29-4-0</v>
      </c>
      <c r="D24214" s="4">
        <v>2</v>
      </c>
      <c r="E24214">
        <v>30</v>
      </c>
      <c r="F24214" t="str">
        <f t="shared" si="759"/>
        <v>29-4-0</v>
      </c>
    </row>
    <row r="24215" spans="1:6" x14ac:dyDescent="0.3">
      <c r="A24215">
        <v>2013</v>
      </c>
      <c r="B24215" t="s">
        <v>2446</v>
      </c>
      <c r="C24215" t="str">
        <f t="shared" si="758"/>
        <v>2013-Goias/GO-29-4-0</v>
      </c>
      <c r="D24215" s="4">
        <v>5.6666610000000004</v>
      </c>
      <c r="E24215">
        <v>22</v>
      </c>
      <c r="F24215" t="str">
        <f t="shared" si="759"/>
        <v>29-4-0</v>
      </c>
    </row>
    <row r="24216" spans="1:6" x14ac:dyDescent="0.3">
      <c r="A24216">
        <v>2013</v>
      </c>
      <c r="B24216" t="s">
        <v>2447</v>
      </c>
      <c r="C24216" t="str">
        <f t="shared" si="758"/>
        <v>2013-Gremio/RS-29-4-0</v>
      </c>
      <c r="D24216" s="4">
        <v>7.4</v>
      </c>
      <c r="E24216">
        <v>37</v>
      </c>
      <c r="F24216" t="str">
        <f t="shared" si="759"/>
        <v>29-4-0</v>
      </c>
    </row>
    <row r="24217" spans="1:6" x14ac:dyDescent="0.3">
      <c r="A24217">
        <v>2013</v>
      </c>
      <c r="B24217" t="s">
        <v>2448</v>
      </c>
      <c r="C24217" t="str">
        <f t="shared" si="758"/>
        <v>2013-Internacional/RS-29-4-0</v>
      </c>
      <c r="D24217" s="4">
        <v>6</v>
      </c>
      <c r="E24217">
        <v>40</v>
      </c>
      <c r="F24217" t="str">
        <f t="shared" si="759"/>
        <v>29-4-0</v>
      </c>
    </row>
    <row r="24218" spans="1:6" x14ac:dyDescent="0.3">
      <c r="A24218">
        <v>2013</v>
      </c>
      <c r="B24218" t="s">
        <v>3269</v>
      </c>
      <c r="C24218" t="str">
        <f t="shared" si="758"/>
        <v>2013-Nautico/PE-29-4-0</v>
      </c>
      <c r="D24218" s="4">
        <v>3</v>
      </c>
      <c r="E24218">
        <v>8</v>
      </c>
      <c r="F24218" t="str">
        <f t="shared" si="759"/>
        <v>29-4-0</v>
      </c>
    </row>
    <row r="24219" spans="1:6" x14ac:dyDescent="0.3">
      <c r="A24219">
        <v>2013</v>
      </c>
      <c r="B24219" t="s">
        <v>2452</v>
      </c>
      <c r="C24219" t="str">
        <f t="shared" si="758"/>
        <v>2013-Ponte Preta/SP-29-4-0</v>
      </c>
      <c r="D24219" s="4">
        <v>3.9999959999999999</v>
      </c>
      <c r="E24219">
        <v>19</v>
      </c>
      <c r="F24219" t="str">
        <f t="shared" si="759"/>
        <v>29-4-0</v>
      </c>
    </row>
    <row r="24220" spans="1:6" x14ac:dyDescent="0.3">
      <c r="A24220">
        <v>2013</v>
      </c>
      <c r="B24220" t="s">
        <v>3749</v>
      </c>
      <c r="C24220" t="str">
        <f t="shared" si="758"/>
        <v>2013-Portuguesa/SP-29-4-0</v>
      </c>
      <c r="D24220" s="4">
        <v>3</v>
      </c>
      <c r="E24220">
        <v>23</v>
      </c>
      <c r="F24220" t="str">
        <f t="shared" si="759"/>
        <v>29-4-0</v>
      </c>
    </row>
    <row r="24221" spans="1:6" x14ac:dyDescent="0.3">
      <c r="A24221">
        <v>2013</v>
      </c>
      <c r="B24221" t="s">
        <v>2454</v>
      </c>
      <c r="C24221" t="str">
        <f t="shared" si="758"/>
        <v>2013-Santos/SP-29-4-0</v>
      </c>
      <c r="D24221" s="4">
        <v>4</v>
      </c>
      <c r="E24221">
        <v>33</v>
      </c>
      <c r="F24221" t="str">
        <f t="shared" si="759"/>
        <v>29-4-0</v>
      </c>
    </row>
    <row r="24222" spans="1:6" x14ac:dyDescent="0.3">
      <c r="A24222">
        <v>2013</v>
      </c>
      <c r="B24222" t="s">
        <v>2456</v>
      </c>
      <c r="C24222" t="str">
        <f t="shared" si="758"/>
        <v>2013-Sao Paulo/SP-29-4-0</v>
      </c>
      <c r="D24222" s="4">
        <v>4.5999999999999996</v>
      </c>
      <c r="E24222">
        <v>23</v>
      </c>
      <c r="F24222" t="str">
        <f t="shared" si="759"/>
        <v>29-4-0</v>
      </c>
    </row>
    <row r="24223" spans="1:6" x14ac:dyDescent="0.3">
      <c r="A24223">
        <v>2013</v>
      </c>
      <c r="B24223" t="s">
        <v>2457</v>
      </c>
      <c r="C24223" t="str">
        <f t="shared" si="758"/>
        <v>2013-Vasco/RJ-29-4-0</v>
      </c>
      <c r="D24223" s="4">
        <v>7</v>
      </c>
      <c r="E24223">
        <v>23</v>
      </c>
      <c r="F24223" t="str">
        <f t="shared" si="759"/>
        <v>29-4-0</v>
      </c>
    </row>
    <row r="24224" spans="1:6" x14ac:dyDescent="0.3">
      <c r="A24224">
        <v>2013</v>
      </c>
      <c r="B24224" t="s">
        <v>3750</v>
      </c>
      <c r="C24224" t="str">
        <f t="shared" si="758"/>
        <v>2013-Vitoria/BA-29-4-0</v>
      </c>
      <c r="D24224" s="4">
        <v>6</v>
      </c>
      <c r="E24224">
        <v>33</v>
      </c>
      <c r="F24224" t="str">
        <f t="shared" si="759"/>
        <v>29-4-0</v>
      </c>
    </row>
    <row r="24225" spans="1:6" x14ac:dyDescent="0.3">
      <c r="A24225">
        <v>2013</v>
      </c>
      <c r="B24225" t="s">
        <v>3272</v>
      </c>
      <c r="C24225" t="str">
        <f t="shared" si="758"/>
        <v>2013-Atletico/MG-29-4-1</v>
      </c>
      <c r="D24225" s="4">
        <v>5</v>
      </c>
      <c r="E24225">
        <v>33</v>
      </c>
      <c r="F24225" t="str">
        <f t="shared" si="759"/>
        <v>29-4-1</v>
      </c>
    </row>
    <row r="24226" spans="1:6" x14ac:dyDescent="0.3">
      <c r="A24226">
        <v>2013</v>
      </c>
      <c r="B24226" t="s">
        <v>2458</v>
      </c>
      <c r="C24226" t="str">
        <f t="shared" si="758"/>
        <v>2013-Atletico/PR-29-4-1</v>
      </c>
      <c r="D24226" s="4">
        <v>7.25</v>
      </c>
      <c r="E24226">
        <v>34</v>
      </c>
      <c r="F24226" t="str">
        <f t="shared" si="759"/>
        <v>29-4-1</v>
      </c>
    </row>
    <row r="24227" spans="1:6" x14ac:dyDescent="0.3">
      <c r="A24227">
        <v>2013</v>
      </c>
      <c r="B24227" t="s">
        <v>5107</v>
      </c>
      <c r="C24227" t="str">
        <f t="shared" si="758"/>
        <v>2013-Bahia/BA-29-4-1</v>
      </c>
      <c r="D24227" s="4">
        <v>5</v>
      </c>
      <c r="E24227">
        <v>34</v>
      </c>
      <c r="F24227" t="str">
        <f t="shared" si="759"/>
        <v>29-4-1</v>
      </c>
    </row>
    <row r="24228" spans="1:6" x14ac:dyDescent="0.3">
      <c r="A24228">
        <v>2013</v>
      </c>
      <c r="B24228" t="s">
        <v>2459</v>
      </c>
      <c r="C24228" t="str">
        <f t="shared" si="758"/>
        <v>2013-Botafogo/RJ-29-4-1</v>
      </c>
      <c r="D24228" s="4">
        <v>4</v>
      </c>
      <c r="E24228">
        <v>33</v>
      </c>
      <c r="F24228" t="str">
        <f t="shared" si="759"/>
        <v>29-4-1</v>
      </c>
    </row>
    <row r="24229" spans="1:6" x14ac:dyDescent="0.3">
      <c r="A24229">
        <v>2013</v>
      </c>
      <c r="B24229" t="s">
        <v>2460</v>
      </c>
      <c r="C24229" t="str">
        <f t="shared" si="758"/>
        <v>2013-Corinthians/SP-29-4-1</v>
      </c>
      <c r="D24229" s="4">
        <v>4.5</v>
      </c>
      <c r="E24229">
        <v>18</v>
      </c>
      <c r="F24229" t="str">
        <f t="shared" si="759"/>
        <v>29-4-1</v>
      </c>
    </row>
    <row r="24230" spans="1:6" x14ac:dyDescent="0.3">
      <c r="A24230">
        <v>2013</v>
      </c>
      <c r="B24230" t="s">
        <v>3751</v>
      </c>
      <c r="C24230" t="str">
        <f t="shared" si="758"/>
        <v>2013-Coritiba/PR-29-4-1</v>
      </c>
      <c r="D24230" s="4">
        <v>3</v>
      </c>
      <c r="E24230">
        <v>33</v>
      </c>
      <c r="F24230" t="str">
        <f t="shared" si="759"/>
        <v>29-4-1</v>
      </c>
    </row>
    <row r="24231" spans="1:6" x14ac:dyDescent="0.3">
      <c r="A24231">
        <v>2013</v>
      </c>
      <c r="B24231" t="s">
        <v>5282</v>
      </c>
      <c r="C24231" t="str">
        <f t="shared" si="758"/>
        <v>2013-Criciuma/SC-29-4-1</v>
      </c>
      <c r="D24231" s="4">
        <v>5</v>
      </c>
      <c r="E24231">
        <v>28</v>
      </c>
      <c r="F24231" t="str">
        <f t="shared" si="759"/>
        <v>29-4-1</v>
      </c>
    </row>
    <row r="24232" spans="1:6" x14ac:dyDescent="0.3">
      <c r="A24232">
        <v>2013</v>
      </c>
      <c r="B24232" t="s">
        <v>2461</v>
      </c>
      <c r="C24232" t="str">
        <f t="shared" si="758"/>
        <v>2013-Cruzeiro/MG-29-4-1</v>
      </c>
      <c r="D24232" s="4">
        <v>9.1666760000000007</v>
      </c>
      <c r="E24232">
        <v>46</v>
      </c>
      <c r="F24232" t="str">
        <f t="shared" si="759"/>
        <v>29-4-1</v>
      </c>
    </row>
    <row r="24233" spans="1:6" x14ac:dyDescent="0.3">
      <c r="A24233">
        <v>2013</v>
      </c>
      <c r="B24233" t="s">
        <v>2463</v>
      </c>
      <c r="C24233" t="str">
        <f t="shared" si="758"/>
        <v>2013-Flamengo/RJ-29-4-1</v>
      </c>
      <c r="D24233" s="4">
        <v>10</v>
      </c>
      <c r="E24233">
        <v>37</v>
      </c>
      <c r="F24233" t="str">
        <f t="shared" si="759"/>
        <v>29-4-1</v>
      </c>
    </row>
    <row r="24234" spans="1:6" x14ac:dyDescent="0.3">
      <c r="A24234">
        <v>2013</v>
      </c>
      <c r="B24234" t="s">
        <v>2464</v>
      </c>
      <c r="C24234" t="str">
        <f t="shared" si="758"/>
        <v>2013-Fluminense/RJ-29-4-1</v>
      </c>
      <c r="D24234" s="4">
        <v>5.6666610000000004</v>
      </c>
      <c r="E24234">
        <v>26</v>
      </c>
      <c r="F24234" t="str">
        <f t="shared" si="759"/>
        <v>29-4-1</v>
      </c>
    </row>
    <row r="24235" spans="1:6" x14ac:dyDescent="0.3">
      <c r="A24235">
        <v>2013</v>
      </c>
      <c r="B24235" t="s">
        <v>2466</v>
      </c>
      <c r="C24235" t="str">
        <f t="shared" si="758"/>
        <v>2013-Goias/GO-29-4-1</v>
      </c>
      <c r="D24235" s="4">
        <v>6</v>
      </c>
      <c r="E24235">
        <v>24</v>
      </c>
      <c r="F24235" t="str">
        <f t="shared" si="759"/>
        <v>29-4-1</v>
      </c>
    </row>
    <row r="24236" spans="1:6" x14ac:dyDescent="0.3">
      <c r="A24236">
        <v>2013</v>
      </c>
      <c r="B24236" t="s">
        <v>2467</v>
      </c>
      <c r="C24236" t="str">
        <f t="shared" si="758"/>
        <v>2013-Gremio/RS-29-4-1</v>
      </c>
      <c r="D24236" s="4">
        <v>9</v>
      </c>
      <c r="E24236">
        <v>33</v>
      </c>
      <c r="F24236" t="str">
        <f t="shared" si="759"/>
        <v>29-4-1</v>
      </c>
    </row>
    <row r="24237" spans="1:6" x14ac:dyDescent="0.3">
      <c r="A24237">
        <v>2013</v>
      </c>
      <c r="B24237" t="s">
        <v>2468</v>
      </c>
      <c r="C24237" t="str">
        <f t="shared" si="758"/>
        <v>2013-Internacional/RS-29-4-1</v>
      </c>
      <c r="D24237" s="4">
        <v>3</v>
      </c>
      <c r="E24237">
        <v>26</v>
      </c>
      <c r="F24237" t="str">
        <f t="shared" si="759"/>
        <v>29-4-1</v>
      </c>
    </row>
    <row r="24238" spans="1:6" x14ac:dyDescent="0.3">
      <c r="A24238">
        <v>2013</v>
      </c>
      <c r="B24238" t="s">
        <v>3273</v>
      </c>
      <c r="C24238" t="str">
        <f t="shared" si="758"/>
        <v>2013-Nautico/PE-29-4-1</v>
      </c>
      <c r="D24238" s="4">
        <v>6</v>
      </c>
      <c r="E24238">
        <v>14</v>
      </c>
      <c r="F24238" t="str">
        <f t="shared" si="759"/>
        <v>29-4-1</v>
      </c>
    </row>
    <row r="24239" spans="1:6" x14ac:dyDescent="0.3">
      <c r="A24239">
        <v>2013</v>
      </c>
      <c r="B24239" t="s">
        <v>2472</v>
      </c>
      <c r="C24239" t="str">
        <f t="shared" si="758"/>
        <v>2013-Ponte Preta/SP-29-4-1</v>
      </c>
      <c r="D24239" s="4">
        <v>7</v>
      </c>
      <c r="E24239">
        <v>14</v>
      </c>
      <c r="F24239" t="str">
        <f t="shared" si="759"/>
        <v>29-4-1</v>
      </c>
    </row>
    <row r="24240" spans="1:6" x14ac:dyDescent="0.3">
      <c r="A24240">
        <v>2013</v>
      </c>
      <c r="B24240" t="s">
        <v>3753</v>
      </c>
      <c r="C24240" t="str">
        <f t="shared" si="758"/>
        <v>2013-Portuguesa/SP-29-4-1</v>
      </c>
      <c r="D24240" s="4">
        <v>7.5</v>
      </c>
      <c r="E24240">
        <v>24</v>
      </c>
      <c r="F24240" t="str">
        <f t="shared" si="759"/>
        <v>29-4-1</v>
      </c>
    </row>
    <row r="24241" spans="1:6" x14ac:dyDescent="0.3">
      <c r="A24241">
        <v>2013</v>
      </c>
      <c r="B24241" t="s">
        <v>2474</v>
      </c>
      <c r="C24241" t="str">
        <f t="shared" si="758"/>
        <v>2013-Santos/SP-29-4-1</v>
      </c>
      <c r="D24241" s="4">
        <v>3</v>
      </c>
      <c r="E24241">
        <v>27</v>
      </c>
      <c r="F24241" t="str">
        <f t="shared" si="759"/>
        <v>29-4-1</v>
      </c>
    </row>
    <row r="24242" spans="1:6" x14ac:dyDescent="0.3">
      <c r="A24242">
        <v>2013</v>
      </c>
      <c r="B24242" t="s">
        <v>2476</v>
      </c>
      <c r="C24242" t="str">
        <f t="shared" si="758"/>
        <v>2013-Sao Paulo/SP-29-4-1</v>
      </c>
      <c r="D24242" s="4">
        <v>6</v>
      </c>
      <c r="E24242">
        <v>29</v>
      </c>
      <c r="F24242" t="str">
        <f t="shared" si="759"/>
        <v>29-4-1</v>
      </c>
    </row>
    <row r="24243" spans="1:6" x14ac:dyDescent="0.3">
      <c r="A24243">
        <v>2013</v>
      </c>
      <c r="B24243" t="s">
        <v>2477</v>
      </c>
      <c r="C24243" t="str">
        <f t="shared" si="758"/>
        <v>2013-Vasco/RJ-29-4-1</v>
      </c>
      <c r="D24243" s="4">
        <v>8</v>
      </c>
      <c r="E24243">
        <v>30</v>
      </c>
      <c r="F24243" t="str">
        <f t="shared" si="759"/>
        <v>29-4-1</v>
      </c>
    </row>
    <row r="24244" spans="1:6" x14ac:dyDescent="0.3">
      <c r="A24244">
        <v>2013</v>
      </c>
      <c r="B24244" t="s">
        <v>3754</v>
      </c>
      <c r="C24244" t="str">
        <f t="shared" si="758"/>
        <v>2013-Vitoria/BA-29-4-1</v>
      </c>
      <c r="D24244" s="4">
        <v>6</v>
      </c>
      <c r="E24244">
        <v>31</v>
      </c>
      <c r="F24244" t="str">
        <f t="shared" si="759"/>
        <v>29-4-1</v>
      </c>
    </row>
    <row r="24245" spans="1:6" x14ac:dyDescent="0.3">
      <c r="A24245">
        <v>2013</v>
      </c>
      <c r="B24245" t="s">
        <v>3276</v>
      </c>
      <c r="C24245" t="str">
        <f t="shared" si="758"/>
        <v>2013-Atletico/MG-29-4-2</v>
      </c>
      <c r="D24245" s="4">
        <v>8</v>
      </c>
      <c r="E24245">
        <v>36</v>
      </c>
      <c r="F24245" t="str">
        <f t="shared" si="759"/>
        <v>29-4-2</v>
      </c>
    </row>
    <row r="24246" spans="1:6" x14ac:dyDescent="0.3">
      <c r="A24246">
        <v>2013</v>
      </c>
      <c r="B24246" t="s">
        <v>2478</v>
      </c>
      <c r="C24246" t="str">
        <f t="shared" si="758"/>
        <v>2013-Atletico/PR-29-4-2</v>
      </c>
      <c r="D24246" s="4">
        <v>6</v>
      </c>
      <c r="E24246">
        <v>38</v>
      </c>
      <c r="F24246" t="str">
        <f t="shared" si="759"/>
        <v>29-4-2</v>
      </c>
    </row>
    <row r="24247" spans="1:6" x14ac:dyDescent="0.3">
      <c r="A24247">
        <v>2013</v>
      </c>
      <c r="B24247" t="s">
        <v>5109</v>
      </c>
      <c r="C24247" t="str">
        <f t="shared" si="758"/>
        <v>2013-Bahia/BA-29-4-2</v>
      </c>
      <c r="D24247" s="4">
        <v>5</v>
      </c>
      <c r="E24247">
        <v>27</v>
      </c>
      <c r="F24247" t="str">
        <f t="shared" si="759"/>
        <v>29-4-2</v>
      </c>
    </row>
    <row r="24248" spans="1:6" x14ac:dyDescent="0.3">
      <c r="A24248">
        <v>2013</v>
      </c>
      <c r="B24248" t="s">
        <v>2479</v>
      </c>
      <c r="C24248" t="str">
        <f t="shared" si="758"/>
        <v>2013-Botafogo/RJ-29-4-2</v>
      </c>
      <c r="D24248" s="4">
        <v>1</v>
      </c>
      <c r="E24248">
        <v>23</v>
      </c>
      <c r="F24248" t="str">
        <f t="shared" si="759"/>
        <v>29-4-2</v>
      </c>
    </row>
    <row r="24249" spans="1:6" x14ac:dyDescent="0.3">
      <c r="A24249">
        <v>2013</v>
      </c>
      <c r="B24249" t="s">
        <v>2480</v>
      </c>
      <c r="C24249" t="str">
        <f t="shared" si="758"/>
        <v>2013-Corinthians/SP-29-4-2</v>
      </c>
      <c r="D24249" s="4">
        <v>5.25</v>
      </c>
      <c r="E24249">
        <v>21</v>
      </c>
      <c r="F24249" t="str">
        <f t="shared" si="759"/>
        <v>29-4-2</v>
      </c>
    </row>
    <row r="24250" spans="1:6" x14ac:dyDescent="0.3">
      <c r="A24250">
        <v>2013</v>
      </c>
      <c r="B24250" t="s">
        <v>3755</v>
      </c>
      <c r="C24250" t="str">
        <f t="shared" si="758"/>
        <v>2013-Coritiba/PR-29-4-2</v>
      </c>
      <c r="D24250" s="4">
        <v>5</v>
      </c>
      <c r="E24250">
        <v>18</v>
      </c>
      <c r="F24250" t="str">
        <f t="shared" si="759"/>
        <v>29-4-2</v>
      </c>
    </row>
    <row r="24251" spans="1:6" x14ac:dyDescent="0.3">
      <c r="A24251">
        <v>2013</v>
      </c>
      <c r="B24251" t="s">
        <v>5283</v>
      </c>
      <c r="C24251" t="str">
        <f t="shared" si="758"/>
        <v>2013-Criciuma/SC-29-4-2</v>
      </c>
      <c r="D24251" s="4">
        <v>2</v>
      </c>
      <c r="E24251">
        <v>26</v>
      </c>
      <c r="F24251" t="str">
        <f t="shared" si="759"/>
        <v>29-4-2</v>
      </c>
    </row>
    <row r="24252" spans="1:6" x14ac:dyDescent="0.3">
      <c r="A24252">
        <v>2013</v>
      </c>
      <c r="B24252" t="s">
        <v>2481</v>
      </c>
      <c r="C24252" t="str">
        <f t="shared" si="758"/>
        <v>2013-Cruzeiro/MG-29-4-2</v>
      </c>
      <c r="D24252" s="4">
        <v>10</v>
      </c>
      <c r="E24252">
        <v>43</v>
      </c>
      <c r="F24252" t="str">
        <f t="shared" si="759"/>
        <v>29-4-2</v>
      </c>
    </row>
    <row r="24253" spans="1:6" x14ac:dyDescent="0.3">
      <c r="A24253">
        <v>2013</v>
      </c>
      <c r="B24253" t="s">
        <v>2483</v>
      </c>
      <c r="C24253" t="str">
        <f t="shared" si="758"/>
        <v>2013-Flamengo/RJ-29-4-2</v>
      </c>
      <c r="D24253" s="4">
        <v>6.6666679999999996</v>
      </c>
      <c r="E24253">
        <v>19</v>
      </c>
      <c r="F24253" t="str">
        <f t="shared" si="759"/>
        <v>29-4-2</v>
      </c>
    </row>
    <row r="24254" spans="1:6" x14ac:dyDescent="0.3">
      <c r="A24254">
        <v>2013</v>
      </c>
      <c r="B24254" t="s">
        <v>2484</v>
      </c>
      <c r="C24254" t="str">
        <f t="shared" si="758"/>
        <v>2013-Fluminense/RJ-29-4-2</v>
      </c>
      <c r="D24254" s="4">
        <v>5</v>
      </c>
      <c r="E24254">
        <v>31</v>
      </c>
      <c r="F24254" t="str">
        <f t="shared" si="759"/>
        <v>29-4-2</v>
      </c>
    </row>
    <row r="24255" spans="1:6" x14ac:dyDescent="0.3">
      <c r="A24255">
        <v>2013</v>
      </c>
      <c r="B24255" t="s">
        <v>2486</v>
      </c>
      <c r="C24255" t="str">
        <f t="shared" si="758"/>
        <v>2013-Goias/GO-29-4-2</v>
      </c>
      <c r="D24255" s="4">
        <v>4</v>
      </c>
      <c r="E24255">
        <v>24</v>
      </c>
      <c r="F24255" t="str">
        <f t="shared" si="759"/>
        <v>29-4-2</v>
      </c>
    </row>
    <row r="24256" spans="1:6" x14ac:dyDescent="0.3">
      <c r="A24256">
        <v>2013</v>
      </c>
      <c r="B24256" t="s">
        <v>2487</v>
      </c>
      <c r="C24256" t="str">
        <f t="shared" si="758"/>
        <v>2013-Gremio/RS-29-4-2</v>
      </c>
      <c r="D24256" s="4">
        <v>10</v>
      </c>
      <c r="E24256">
        <v>38</v>
      </c>
      <c r="F24256" t="str">
        <f t="shared" si="759"/>
        <v>29-4-2</v>
      </c>
    </row>
    <row r="24257" spans="1:6" x14ac:dyDescent="0.3">
      <c r="A24257">
        <v>2013</v>
      </c>
      <c r="B24257" t="s">
        <v>2488</v>
      </c>
      <c r="C24257" t="str">
        <f t="shared" si="758"/>
        <v>2013-Internacional/RS-29-4-2</v>
      </c>
      <c r="D24257" s="4">
        <v>3</v>
      </c>
      <c r="E24257">
        <v>27</v>
      </c>
      <c r="F24257" t="str">
        <f t="shared" si="759"/>
        <v>29-4-2</v>
      </c>
    </row>
    <row r="24258" spans="1:6" x14ac:dyDescent="0.3">
      <c r="A24258">
        <v>2013</v>
      </c>
      <c r="B24258" t="s">
        <v>3277</v>
      </c>
      <c r="C24258" t="str">
        <f t="shared" si="758"/>
        <v>2013-Nautico/PE-29-4-2</v>
      </c>
      <c r="D24258" s="4">
        <v>7</v>
      </c>
      <c r="E24258">
        <v>17</v>
      </c>
      <c r="F24258" t="str">
        <f t="shared" si="759"/>
        <v>29-4-2</v>
      </c>
    </row>
    <row r="24259" spans="1:6" x14ac:dyDescent="0.3">
      <c r="A24259">
        <v>2013</v>
      </c>
      <c r="B24259" t="s">
        <v>2492</v>
      </c>
      <c r="C24259" t="str">
        <f t="shared" ref="C24259:C24322" si="760">A24259&amp;"-"&amp;B24259</f>
        <v>2013-Ponte Preta/SP-29-4-2</v>
      </c>
      <c r="D24259" s="4">
        <v>5</v>
      </c>
      <c r="E24259">
        <v>12</v>
      </c>
      <c r="F24259" t="str">
        <f t="shared" ref="F24259:F24322" si="761">RIGHT(B24259,LEN(C24259)-FIND("-",C24259,6))</f>
        <v>29-4-2</v>
      </c>
    </row>
    <row r="24260" spans="1:6" x14ac:dyDescent="0.3">
      <c r="A24260">
        <v>2013</v>
      </c>
      <c r="B24260" t="s">
        <v>3757</v>
      </c>
      <c r="C24260" t="str">
        <f t="shared" si="760"/>
        <v>2013-Portuguesa/SP-29-4-2</v>
      </c>
      <c r="D24260" s="4">
        <v>9</v>
      </c>
      <c r="E24260">
        <v>25</v>
      </c>
      <c r="F24260" t="str">
        <f t="shared" si="761"/>
        <v>29-4-2</v>
      </c>
    </row>
    <row r="24261" spans="1:6" x14ac:dyDescent="0.3">
      <c r="A24261">
        <v>2013</v>
      </c>
      <c r="B24261" t="s">
        <v>2494</v>
      </c>
      <c r="C24261" t="str">
        <f t="shared" si="760"/>
        <v>2013-Santos/SP-29-4-2</v>
      </c>
      <c r="D24261" s="4">
        <v>6</v>
      </c>
      <c r="E24261">
        <v>23</v>
      </c>
      <c r="F24261" t="str">
        <f t="shared" si="761"/>
        <v>29-4-2</v>
      </c>
    </row>
    <row r="24262" spans="1:6" x14ac:dyDescent="0.3">
      <c r="A24262">
        <v>2013</v>
      </c>
      <c r="B24262" t="s">
        <v>2496</v>
      </c>
      <c r="C24262" t="str">
        <f t="shared" si="760"/>
        <v>2013-Sao Paulo/SP-29-4-2</v>
      </c>
      <c r="D24262" s="4">
        <v>3</v>
      </c>
      <c r="E24262">
        <v>31</v>
      </c>
      <c r="F24262" t="str">
        <f t="shared" si="761"/>
        <v>29-4-2</v>
      </c>
    </row>
    <row r="24263" spans="1:6" x14ac:dyDescent="0.3">
      <c r="A24263">
        <v>2013</v>
      </c>
      <c r="B24263" t="s">
        <v>2497</v>
      </c>
      <c r="C24263" t="str">
        <f t="shared" si="760"/>
        <v>2013-Vasco/RJ-29-4-2</v>
      </c>
      <c r="D24263" s="4">
        <v>4.4000000000000004</v>
      </c>
      <c r="E24263">
        <v>23</v>
      </c>
      <c r="F24263" t="str">
        <f t="shared" si="761"/>
        <v>29-4-2</v>
      </c>
    </row>
    <row r="24264" spans="1:6" x14ac:dyDescent="0.3">
      <c r="A24264">
        <v>2013</v>
      </c>
      <c r="B24264" t="s">
        <v>3758</v>
      </c>
      <c r="C24264" t="str">
        <f t="shared" si="760"/>
        <v>2013-Vitoria/BA-29-4-2</v>
      </c>
      <c r="D24264" s="4">
        <v>5.2</v>
      </c>
      <c r="E24264">
        <v>26</v>
      </c>
      <c r="F24264" t="str">
        <f t="shared" si="761"/>
        <v>29-4-2</v>
      </c>
    </row>
    <row r="24265" spans="1:6" x14ac:dyDescent="0.3">
      <c r="A24265">
        <v>2013</v>
      </c>
      <c r="B24265" t="s">
        <v>3280</v>
      </c>
      <c r="C24265" t="str">
        <f t="shared" si="760"/>
        <v>2013-Atletico/MG-29-4-3</v>
      </c>
      <c r="D24265" s="4">
        <v>7</v>
      </c>
      <c r="E24265">
        <v>30</v>
      </c>
      <c r="F24265" t="str">
        <f t="shared" si="761"/>
        <v>29-4-3</v>
      </c>
    </row>
    <row r="24266" spans="1:6" x14ac:dyDescent="0.3">
      <c r="A24266">
        <v>2013</v>
      </c>
      <c r="B24266" t="s">
        <v>2498</v>
      </c>
      <c r="C24266" t="str">
        <f t="shared" si="760"/>
        <v>2013-Atletico/PR-29-4-3</v>
      </c>
      <c r="D24266" s="4">
        <v>6</v>
      </c>
      <c r="E24266">
        <v>21</v>
      </c>
      <c r="F24266" t="str">
        <f t="shared" si="761"/>
        <v>29-4-3</v>
      </c>
    </row>
    <row r="24267" spans="1:6" x14ac:dyDescent="0.3">
      <c r="A24267">
        <v>2013</v>
      </c>
      <c r="B24267" t="s">
        <v>5111</v>
      </c>
      <c r="C24267" t="str">
        <f t="shared" si="760"/>
        <v>2013-Bahia/BA-29-4-3</v>
      </c>
      <c r="D24267" s="4">
        <v>2</v>
      </c>
      <c r="E24267">
        <v>32</v>
      </c>
      <c r="F24267" t="str">
        <f t="shared" si="761"/>
        <v>29-4-3</v>
      </c>
    </row>
    <row r="24268" spans="1:6" x14ac:dyDescent="0.3">
      <c r="A24268">
        <v>2013</v>
      </c>
      <c r="B24268" t="s">
        <v>2499</v>
      </c>
      <c r="C24268" t="str">
        <f t="shared" si="760"/>
        <v>2013-Botafogo/RJ-29-4-3</v>
      </c>
      <c r="D24268" s="4">
        <v>1</v>
      </c>
      <c r="E24268">
        <v>42</v>
      </c>
      <c r="F24268" t="str">
        <f t="shared" si="761"/>
        <v>29-4-3</v>
      </c>
    </row>
    <row r="24269" spans="1:6" x14ac:dyDescent="0.3">
      <c r="A24269">
        <v>2013</v>
      </c>
      <c r="B24269" t="s">
        <v>2500</v>
      </c>
      <c r="C24269" t="str">
        <f t="shared" si="760"/>
        <v>2013-Corinthians/SP-29-4-3</v>
      </c>
      <c r="D24269" s="4">
        <v>4</v>
      </c>
      <c r="E24269">
        <v>28</v>
      </c>
      <c r="F24269" t="str">
        <f t="shared" si="761"/>
        <v>29-4-3</v>
      </c>
    </row>
    <row r="24270" spans="1:6" x14ac:dyDescent="0.3">
      <c r="A24270">
        <v>2013</v>
      </c>
      <c r="B24270" t="s">
        <v>3759</v>
      </c>
      <c r="C24270" t="str">
        <f t="shared" si="760"/>
        <v>2013-Coritiba/PR-29-4-3</v>
      </c>
      <c r="D24270" s="4">
        <v>2</v>
      </c>
      <c r="E24270">
        <v>26</v>
      </c>
      <c r="F24270" t="str">
        <f t="shared" si="761"/>
        <v>29-4-3</v>
      </c>
    </row>
    <row r="24271" spans="1:6" x14ac:dyDescent="0.3">
      <c r="A24271">
        <v>2013</v>
      </c>
      <c r="B24271" t="s">
        <v>5284</v>
      </c>
      <c r="C24271" t="str">
        <f t="shared" si="760"/>
        <v>2013-Criciuma/SC-29-4-3</v>
      </c>
      <c r="D24271" s="4">
        <v>4.8</v>
      </c>
      <c r="E24271">
        <v>23</v>
      </c>
      <c r="F24271" t="str">
        <f t="shared" si="761"/>
        <v>29-4-3</v>
      </c>
    </row>
    <row r="24272" spans="1:6" x14ac:dyDescent="0.3">
      <c r="A24272">
        <v>2013</v>
      </c>
      <c r="B24272" t="s">
        <v>2501</v>
      </c>
      <c r="C24272" t="str">
        <f t="shared" si="760"/>
        <v>2013-Cruzeiro/MG-29-4-3</v>
      </c>
      <c r="D24272" s="4">
        <v>8.8333410000000008</v>
      </c>
      <c r="E24272">
        <v>43</v>
      </c>
      <c r="F24272" t="str">
        <f t="shared" si="761"/>
        <v>29-4-3</v>
      </c>
    </row>
    <row r="24273" spans="1:6" x14ac:dyDescent="0.3">
      <c r="A24273">
        <v>2013</v>
      </c>
      <c r="B24273" t="s">
        <v>2503</v>
      </c>
      <c r="C24273" t="str">
        <f t="shared" si="760"/>
        <v>2013-Flamengo/RJ-29-4-3</v>
      </c>
      <c r="D24273" s="4">
        <v>5</v>
      </c>
      <c r="E24273">
        <v>18</v>
      </c>
      <c r="F24273" t="str">
        <f t="shared" si="761"/>
        <v>29-4-3</v>
      </c>
    </row>
    <row r="24274" spans="1:6" x14ac:dyDescent="0.3">
      <c r="A24274">
        <v>2013</v>
      </c>
      <c r="B24274" t="s">
        <v>2504</v>
      </c>
      <c r="C24274" t="str">
        <f t="shared" si="760"/>
        <v>2013-Fluminense/RJ-29-4-3</v>
      </c>
      <c r="D24274" s="4">
        <v>8</v>
      </c>
      <c r="E24274">
        <v>23</v>
      </c>
      <c r="F24274" t="str">
        <f t="shared" si="761"/>
        <v>29-4-3</v>
      </c>
    </row>
    <row r="24275" spans="1:6" x14ac:dyDescent="0.3">
      <c r="A24275">
        <v>2013</v>
      </c>
      <c r="B24275" t="s">
        <v>2506</v>
      </c>
      <c r="C24275" t="str">
        <f t="shared" si="760"/>
        <v>2013-Goias/GO-29-4-3</v>
      </c>
      <c r="D24275" s="4">
        <v>4</v>
      </c>
      <c r="E24275">
        <v>28</v>
      </c>
      <c r="F24275" t="str">
        <f t="shared" si="761"/>
        <v>29-4-3</v>
      </c>
    </row>
    <row r="24276" spans="1:6" x14ac:dyDescent="0.3">
      <c r="A24276">
        <v>2013</v>
      </c>
      <c r="B24276" t="s">
        <v>2507</v>
      </c>
      <c r="C24276" t="str">
        <f t="shared" si="760"/>
        <v>2013-Gremio/RS-29-4-3</v>
      </c>
      <c r="D24276" s="4">
        <v>8</v>
      </c>
      <c r="E24276">
        <v>42</v>
      </c>
      <c r="F24276" t="str">
        <f t="shared" si="761"/>
        <v>29-4-3</v>
      </c>
    </row>
    <row r="24277" spans="1:6" x14ac:dyDescent="0.3">
      <c r="A24277">
        <v>2013</v>
      </c>
      <c r="B24277" t="s">
        <v>2508</v>
      </c>
      <c r="C24277" t="str">
        <f t="shared" si="760"/>
        <v>2013-Internacional/RS-29-4-3</v>
      </c>
      <c r="D24277" s="4">
        <v>0</v>
      </c>
      <c r="E24277">
        <v>28</v>
      </c>
      <c r="F24277" t="str">
        <f t="shared" si="761"/>
        <v>29-4-3</v>
      </c>
    </row>
    <row r="24278" spans="1:6" x14ac:dyDescent="0.3">
      <c r="A24278">
        <v>2013</v>
      </c>
      <c r="B24278" t="s">
        <v>3281</v>
      </c>
      <c r="C24278" t="str">
        <f t="shared" si="760"/>
        <v>2013-Nautico/PE-29-4-3</v>
      </c>
      <c r="D24278" s="4">
        <v>7</v>
      </c>
      <c r="E24278">
        <v>17</v>
      </c>
      <c r="F24278" t="str">
        <f t="shared" si="761"/>
        <v>29-4-3</v>
      </c>
    </row>
    <row r="24279" spans="1:6" x14ac:dyDescent="0.3">
      <c r="A24279">
        <v>2013</v>
      </c>
      <c r="B24279" t="s">
        <v>2512</v>
      </c>
      <c r="C24279" t="str">
        <f t="shared" si="760"/>
        <v>2013-Ponte Preta/SP-29-4-3</v>
      </c>
      <c r="D24279" s="4">
        <v>6</v>
      </c>
      <c r="E24279">
        <v>22</v>
      </c>
      <c r="F24279" t="str">
        <f t="shared" si="761"/>
        <v>29-4-3</v>
      </c>
    </row>
    <row r="24280" spans="1:6" x14ac:dyDescent="0.3">
      <c r="A24280">
        <v>2013</v>
      </c>
      <c r="B24280" t="s">
        <v>3761</v>
      </c>
      <c r="C24280" t="str">
        <f t="shared" si="760"/>
        <v>2013-Portuguesa/SP-29-4-3</v>
      </c>
      <c r="D24280" s="4">
        <v>9</v>
      </c>
      <c r="E24280">
        <v>31</v>
      </c>
      <c r="F24280" t="str">
        <f t="shared" si="761"/>
        <v>29-4-3</v>
      </c>
    </row>
    <row r="24281" spans="1:6" x14ac:dyDescent="0.3">
      <c r="A24281">
        <v>2013</v>
      </c>
      <c r="B24281" t="s">
        <v>2514</v>
      </c>
      <c r="C24281" t="str">
        <f t="shared" si="760"/>
        <v>2013-Santos/SP-29-4-3</v>
      </c>
      <c r="D24281" s="4">
        <v>3</v>
      </c>
      <c r="E24281">
        <v>30</v>
      </c>
      <c r="F24281" t="str">
        <f t="shared" si="761"/>
        <v>29-4-3</v>
      </c>
    </row>
    <row r="24282" spans="1:6" x14ac:dyDescent="0.3">
      <c r="A24282">
        <v>2013</v>
      </c>
      <c r="B24282" t="s">
        <v>2516</v>
      </c>
      <c r="C24282" t="str">
        <f t="shared" si="760"/>
        <v>2013-Sao Paulo/SP-29-4-3</v>
      </c>
      <c r="D24282" s="4">
        <v>6</v>
      </c>
      <c r="E24282">
        <v>28</v>
      </c>
      <c r="F24282" t="str">
        <f t="shared" si="761"/>
        <v>29-4-3</v>
      </c>
    </row>
    <row r="24283" spans="1:6" x14ac:dyDescent="0.3">
      <c r="A24283">
        <v>2013</v>
      </c>
      <c r="B24283" t="s">
        <v>2517</v>
      </c>
      <c r="C24283" t="str">
        <f t="shared" si="760"/>
        <v>2013-Vasco/RJ-29-4-3</v>
      </c>
      <c r="D24283" s="4">
        <v>4.2</v>
      </c>
      <c r="E24283">
        <v>17</v>
      </c>
      <c r="F24283" t="str">
        <f t="shared" si="761"/>
        <v>29-4-3</v>
      </c>
    </row>
    <row r="24284" spans="1:6" x14ac:dyDescent="0.3">
      <c r="A24284">
        <v>2013</v>
      </c>
      <c r="B24284" t="s">
        <v>3762</v>
      </c>
      <c r="C24284" t="str">
        <f t="shared" si="760"/>
        <v>2013-Vitoria/BA-29-4-3</v>
      </c>
      <c r="D24284" s="4">
        <v>10</v>
      </c>
      <c r="E24284">
        <v>38</v>
      </c>
      <c r="F24284" t="str">
        <f t="shared" si="761"/>
        <v>29-4-3</v>
      </c>
    </row>
    <row r="24285" spans="1:6" x14ac:dyDescent="0.3">
      <c r="A24285">
        <v>2013</v>
      </c>
      <c r="B24285" t="s">
        <v>3283</v>
      </c>
      <c r="C24285" t="str">
        <f t="shared" si="760"/>
        <v>2013-Atletico/MG-29-5-0</v>
      </c>
      <c r="D24285" s="4">
        <v>10</v>
      </c>
      <c r="E24285">
        <v>38</v>
      </c>
      <c r="F24285" t="str">
        <f t="shared" si="761"/>
        <v>29-5-0</v>
      </c>
    </row>
    <row r="24286" spans="1:6" x14ac:dyDescent="0.3">
      <c r="A24286">
        <v>2013</v>
      </c>
      <c r="B24286" t="s">
        <v>2518</v>
      </c>
      <c r="C24286" t="str">
        <f t="shared" si="760"/>
        <v>2013-Atletico/PR-29-5-0</v>
      </c>
      <c r="D24286" s="4">
        <v>6</v>
      </c>
      <c r="E24286">
        <v>30</v>
      </c>
      <c r="F24286" t="str">
        <f t="shared" si="761"/>
        <v>29-5-0</v>
      </c>
    </row>
    <row r="24287" spans="1:6" x14ac:dyDescent="0.3">
      <c r="A24287">
        <v>2013</v>
      </c>
      <c r="B24287" t="s">
        <v>5113</v>
      </c>
      <c r="C24287" t="str">
        <f t="shared" si="760"/>
        <v>2013-Bahia/BA-29-5-0</v>
      </c>
      <c r="D24287" s="4">
        <v>4</v>
      </c>
      <c r="E24287">
        <v>12</v>
      </c>
      <c r="F24287" t="str">
        <f t="shared" si="761"/>
        <v>29-5-0</v>
      </c>
    </row>
    <row r="24288" spans="1:6" x14ac:dyDescent="0.3">
      <c r="A24288">
        <v>2013</v>
      </c>
      <c r="B24288" t="s">
        <v>2519</v>
      </c>
      <c r="C24288" t="str">
        <f t="shared" si="760"/>
        <v>2013-Botafogo/RJ-29-5-0</v>
      </c>
      <c r="D24288" s="4">
        <v>4</v>
      </c>
      <c r="E24288">
        <v>23</v>
      </c>
      <c r="F24288" t="str">
        <f t="shared" si="761"/>
        <v>29-5-0</v>
      </c>
    </row>
    <row r="24289" spans="1:6" x14ac:dyDescent="0.3">
      <c r="A24289">
        <v>2013</v>
      </c>
      <c r="B24289" t="s">
        <v>2520</v>
      </c>
      <c r="C24289" t="str">
        <f t="shared" si="760"/>
        <v>2013-Corinthians/SP-29-5-0</v>
      </c>
      <c r="D24289" s="4">
        <v>4</v>
      </c>
      <c r="E24289">
        <v>34</v>
      </c>
      <c r="F24289" t="str">
        <f t="shared" si="761"/>
        <v>29-5-0</v>
      </c>
    </row>
    <row r="24290" spans="1:6" x14ac:dyDescent="0.3">
      <c r="A24290">
        <v>2013</v>
      </c>
      <c r="B24290" t="s">
        <v>3763</v>
      </c>
      <c r="C24290" t="str">
        <f t="shared" si="760"/>
        <v>2013-Coritiba/PR-29-5-0</v>
      </c>
      <c r="D24290" s="4">
        <v>3</v>
      </c>
      <c r="E24290">
        <v>27</v>
      </c>
      <c r="F24290" t="str">
        <f t="shared" si="761"/>
        <v>29-5-0</v>
      </c>
    </row>
    <row r="24291" spans="1:6" x14ac:dyDescent="0.3">
      <c r="A24291">
        <v>2013</v>
      </c>
      <c r="B24291" t="s">
        <v>5285</v>
      </c>
      <c r="C24291" t="str">
        <f t="shared" si="760"/>
        <v>2013-Criciuma/SC-29-5-0</v>
      </c>
      <c r="D24291" s="4">
        <v>1</v>
      </c>
      <c r="E24291">
        <v>25</v>
      </c>
      <c r="F24291" t="str">
        <f t="shared" si="761"/>
        <v>29-5-0</v>
      </c>
    </row>
    <row r="24292" spans="1:6" x14ac:dyDescent="0.3">
      <c r="A24292">
        <v>2013</v>
      </c>
      <c r="B24292" t="s">
        <v>2521</v>
      </c>
      <c r="C24292" t="str">
        <f t="shared" si="760"/>
        <v>2013-Cruzeiro/MG-29-5-0</v>
      </c>
      <c r="D24292" s="4">
        <v>13</v>
      </c>
      <c r="E24292">
        <v>46</v>
      </c>
      <c r="F24292" t="str">
        <f t="shared" si="761"/>
        <v>29-5-0</v>
      </c>
    </row>
    <row r="24293" spans="1:6" x14ac:dyDescent="0.3">
      <c r="A24293">
        <v>2013</v>
      </c>
      <c r="B24293" t="s">
        <v>2523</v>
      </c>
      <c r="C24293" t="str">
        <f t="shared" si="760"/>
        <v>2013-Flamengo/RJ-29-5-0</v>
      </c>
      <c r="D24293" s="4">
        <v>8</v>
      </c>
      <c r="E24293">
        <v>28</v>
      </c>
      <c r="F24293" t="str">
        <f t="shared" si="761"/>
        <v>29-5-0</v>
      </c>
    </row>
    <row r="24294" spans="1:6" x14ac:dyDescent="0.3">
      <c r="A24294">
        <v>2013</v>
      </c>
      <c r="B24294" t="s">
        <v>2524</v>
      </c>
      <c r="C24294" t="str">
        <f t="shared" si="760"/>
        <v>2013-Fluminense/RJ-29-5-0</v>
      </c>
      <c r="D24294" s="4">
        <v>2</v>
      </c>
      <c r="E24294">
        <v>36</v>
      </c>
      <c r="F24294" t="str">
        <f t="shared" si="761"/>
        <v>29-5-0</v>
      </c>
    </row>
    <row r="24295" spans="1:6" x14ac:dyDescent="0.3">
      <c r="A24295">
        <v>2013</v>
      </c>
      <c r="B24295" t="s">
        <v>2526</v>
      </c>
      <c r="C24295" t="str">
        <f t="shared" si="760"/>
        <v>2013-Goias/GO-29-5-0</v>
      </c>
      <c r="D24295" s="4">
        <v>7</v>
      </c>
      <c r="E24295">
        <v>20</v>
      </c>
      <c r="F24295" t="str">
        <f t="shared" si="761"/>
        <v>29-5-0</v>
      </c>
    </row>
    <row r="24296" spans="1:6" x14ac:dyDescent="0.3">
      <c r="A24296">
        <v>2013</v>
      </c>
      <c r="B24296" t="s">
        <v>2527</v>
      </c>
      <c r="C24296" t="str">
        <f t="shared" si="760"/>
        <v>2013-Gremio/RS-29-5-0</v>
      </c>
      <c r="D24296" s="4">
        <v>7</v>
      </c>
      <c r="E24296">
        <v>37</v>
      </c>
      <c r="F24296" t="str">
        <f t="shared" si="761"/>
        <v>29-5-0</v>
      </c>
    </row>
    <row r="24297" spans="1:6" x14ac:dyDescent="0.3">
      <c r="A24297">
        <v>2013</v>
      </c>
      <c r="B24297" t="s">
        <v>2528</v>
      </c>
      <c r="C24297" t="str">
        <f t="shared" si="760"/>
        <v>2013-Internacional/RS-29-5-0</v>
      </c>
      <c r="D24297" s="4">
        <v>3</v>
      </c>
      <c r="E24297">
        <v>34</v>
      </c>
      <c r="F24297" t="str">
        <f t="shared" si="761"/>
        <v>29-5-0</v>
      </c>
    </row>
    <row r="24298" spans="1:6" x14ac:dyDescent="0.3">
      <c r="A24298">
        <v>2013</v>
      </c>
      <c r="B24298" t="s">
        <v>3284</v>
      </c>
      <c r="C24298" t="str">
        <f t="shared" si="760"/>
        <v>2013-Nautico/PE-29-5-0</v>
      </c>
      <c r="D24298" s="4">
        <v>7</v>
      </c>
      <c r="E24298">
        <v>17</v>
      </c>
      <c r="F24298" t="str">
        <f t="shared" si="761"/>
        <v>29-5-0</v>
      </c>
    </row>
    <row r="24299" spans="1:6" x14ac:dyDescent="0.3">
      <c r="A24299">
        <v>2013</v>
      </c>
      <c r="B24299" t="s">
        <v>2531</v>
      </c>
      <c r="C24299" t="str">
        <f t="shared" si="760"/>
        <v>2013-Ponte Preta/SP-29-5-0</v>
      </c>
      <c r="D24299" s="4">
        <v>8</v>
      </c>
      <c r="E24299">
        <v>23</v>
      </c>
      <c r="F24299" t="str">
        <f t="shared" si="761"/>
        <v>29-5-0</v>
      </c>
    </row>
    <row r="24300" spans="1:6" x14ac:dyDescent="0.3">
      <c r="A24300">
        <v>2013</v>
      </c>
      <c r="B24300" t="s">
        <v>3764</v>
      </c>
      <c r="C24300" t="str">
        <f t="shared" si="760"/>
        <v>2013-Portuguesa/SP-29-5-0</v>
      </c>
      <c r="D24300" s="4">
        <v>9</v>
      </c>
      <c r="E24300">
        <v>22</v>
      </c>
      <c r="F24300" t="str">
        <f t="shared" si="761"/>
        <v>29-5-0</v>
      </c>
    </row>
    <row r="24301" spans="1:6" x14ac:dyDescent="0.3">
      <c r="A24301">
        <v>2013</v>
      </c>
      <c r="B24301" t="s">
        <v>2533</v>
      </c>
      <c r="C24301" t="str">
        <f t="shared" si="760"/>
        <v>2013-Santos/SP-29-5-0</v>
      </c>
      <c r="D24301" s="4">
        <v>7</v>
      </c>
      <c r="E24301">
        <v>36</v>
      </c>
      <c r="F24301" t="str">
        <f t="shared" si="761"/>
        <v>29-5-0</v>
      </c>
    </row>
    <row r="24302" spans="1:6" x14ac:dyDescent="0.3">
      <c r="A24302">
        <v>2013</v>
      </c>
      <c r="B24302" t="s">
        <v>2534</v>
      </c>
      <c r="C24302" t="str">
        <f t="shared" si="760"/>
        <v>2013-Sao Paulo/SP-29-5-0</v>
      </c>
      <c r="D24302" s="4">
        <v>6</v>
      </c>
      <c r="E24302">
        <v>27</v>
      </c>
      <c r="F24302" t="str">
        <f t="shared" si="761"/>
        <v>29-5-0</v>
      </c>
    </row>
    <row r="24303" spans="1:6" x14ac:dyDescent="0.3">
      <c r="A24303">
        <v>2013</v>
      </c>
      <c r="B24303" t="s">
        <v>2535</v>
      </c>
      <c r="C24303" t="str">
        <f t="shared" si="760"/>
        <v>2013-Vasco/RJ-29-5-0</v>
      </c>
      <c r="D24303" s="4">
        <v>4</v>
      </c>
      <c r="E24303">
        <v>16</v>
      </c>
      <c r="F24303" t="str">
        <f t="shared" si="761"/>
        <v>29-5-0</v>
      </c>
    </row>
    <row r="24304" spans="1:6" x14ac:dyDescent="0.3">
      <c r="A24304">
        <v>2013</v>
      </c>
      <c r="B24304" t="s">
        <v>3765</v>
      </c>
      <c r="C24304" t="str">
        <f t="shared" si="760"/>
        <v>2013-Vitoria/BA-29-5-0</v>
      </c>
      <c r="D24304" s="4">
        <v>13</v>
      </c>
      <c r="E24304">
        <v>37</v>
      </c>
      <c r="F24304" t="str">
        <f t="shared" si="761"/>
        <v>29-5-0</v>
      </c>
    </row>
    <row r="24305" spans="1:6" x14ac:dyDescent="0.3">
      <c r="A24305">
        <v>2013</v>
      </c>
      <c r="B24305" t="s">
        <v>3286</v>
      </c>
      <c r="C24305" t="str">
        <f t="shared" si="760"/>
        <v>2013-Atletico/MG-29-5-1</v>
      </c>
      <c r="D24305" s="4">
        <v>12</v>
      </c>
      <c r="E24305">
        <v>37</v>
      </c>
      <c r="F24305" t="str">
        <f t="shared" si="761"/>
        <v>29-5-1</v>
      </c>
    </row>
    <row r="24306" spans="1:6" x14ac:dyDescent="0.3">
      <c r="A24306">
        <v>2013</v>
      </c>
      <c r="B24306" t="s">
        <v>2536</v>
      </c>
      <c r="C24306" t="str">
        <f t="shared" si="760"/>
        <v>2013-Atletico/PR-29-5-1</v>
      </c>
      <c r="D24306" s="4">
        <v>7</v>
      </c>
      <c r="E24306">
        <v>36</v>
      </c>
      <c r="F24306" t="str">
        <f t="shared" si="761"/>
        <v>29-5-1</v>
      </c>
    </row>
    <row r="24307" spans="1:6" x14ac:dyDescent="0.3">
      <c r="A24307">
        <v>2013</v>
      </c>
      <c r="B24307" t="s">
        <v>5115</v>
      </c>
      <c r="C24307" t="str">
        <f t="shared" si="760"/>
        <v>2013-Bahia/BA-29-5-1</v>
      </c>
      <c r="D24307" s="4">
        <v>9</v>
      </c>
      <c r="E24307">
        <v>33</v>
      </c>
      <c r="F24307" t="str">
        <f t="shared" si="761"/>
        <v>29-5-1</v>
      </c>
    </row>
    <row r="24308" spans="1:6" x14ac:dyDescent="0.3">
      <c r="A24308">
        <v>2013</v>
      </c>
      <c r="B24308" t="s">
        <v>2537</v>
      </c>
      <c r="C24308" t="str">
        <f t="shared" si="760"/>
        <v>2013-Botafogo/RJ-29-5-1</v>
      </c>
      <c r="D24308" s="4">
        <v>6</v>
      </c>
      <c r="E24308">
        <v>25</v>
      </c>
      <c r="F24308" t="str">
        <f t="shared" si="761"/>
        <v>29-5-1</v>
      </c>
    </row>
    <row r="24309" spans="1:6" x14ac:dyDescent="0.3">
      <c r="A24309">
        <v>2013</v>
      </c>
      <c r="B24309" t="s">
        <v>2538</v>
      </c>
      <c r="C24309" t="str">
        <f t="shared" si="760"/>
        <v>2013-Corinthians/SP-29-5-1</v>
      </c>
      <c r="D24309" s="4">
        <v>1</v>
      </c>
      <c r="E24309">
        <v>26</v>
      </c>
      <c r="F24309" t="str">
        <f t="shared" si="761"/>
        <v>29-5-1</v>
      </c>
    </row>
    <row r="24310" spans="1:6" x14ac:dyDescent="0.3">
      <c r="A24310">
        <v>2013</v>
      </c>
      <c r="B24310" t="s">
        <v>3766</v>
      </c>
      <c r="C24310" t="str">
        <f t="shared" si="760"/>
        <v>2013-Coritiba/PR-29-5-1</v>
      </c>
      <c r="D24310" s="4">
        <v>3</v>
      </c>
      <c r="E24310">
        <v>34</v>
      </c>
      <c r="F24310" t="str">
        <f t="shared" si="761"/>
        <v>29-5-1</v>
      </c>
    </row>
    <row r="24311" spans="1:6" x14ac:dyDescent="0.3">
      <c r="A24311">
        <v>2013</v>
      </c>
      <c r="B24311" t="s">
        <v>5286</v>
      </c>
      <c r="C24311" t="str">
        <f t="shared" si="760"/>
        <v>2013-Criciuma/SC-29-5-1</v>
      </c>
      <c r="D24311" s="4">
        <v>1</v>
      </c>
      <c r="E24311">
        <v>20</v>
      </c>
      <c r="F24311" t="str">
        <f t="shared" si="761"/>
        <v>29-5-1</v>
      </c>
    </row>
    <row r="24312" spans="1:6" x14ac:dyDescent="0.3">
      <c r="A24312">
        <v>2013</v>
      </c>
      <c r="B24312" t="s">
        <v>2539</v>
      </c>
      <c r="C24312" t="str">
        <f t="shared" si="760"/>
        <v>2013-Cruzeiro/MG-29-5-1</v>
      </c>
      <c r="D24312" s="4">
        <v>13</v>
      </c>
      <c r="E24312">
        <v>54</v>
      </c>
      <c r="F24312" t="str">
        <f t="shared" si="761"/>
        <v>29-5-1</v>
      </c>
    </row>
    <row r="24313" spans="1:6" x14ac:dyDescent="0.3">
      <c r="A24313">
        <v>2013</v>
      </c>
      <c r="B24313" t="s">
        <v>2541</v>
      </c>
      <c r="C24313" t="str">
        <f t="shared" si="760"/>
        <v>2013-Flamengo/RJ-29-5-1</v>
      </c>
      <c r="D24313" s="4">
        <v>8</v>
      </c>
      <c r="E24313">
        <v>17</v>
      </c>
      <c r="F24313" t="str">
        <f t="shared" si="761"/>
        <v>29-5-1</v>
      </c>
    </row>
    <row r="24314" spans="1:6" x14ac:dyDescent="0.3">
      <c r="A24314">
        <v>2013</v>
      </c>
      <c r="B24314" t="s">
        <v>2542</v>
      </c>
      <c r="C24314" t="str">
        <f t="shared" si="760"/>
        <v>2013-Fluminense/RJ-29-5-1</v>
      </c>
      <c r="D24314" s="4">
        <v>2</v>
      </c>
      <c r="E24314">
        <v>38</v>
      </c>
      <c r="F24314" t="str">
        <f t="shared" si="761"/>
        <v>29-5-1</v>
      </c>
    </row>
    <row r="24315" spans="1:6" x14ac:dyDescent="0.3">
      <c r="A24315">
        <v>2013</v>
      </c>
      <c r="B24315" t="s">
        <v>2544</v>
      </c>
      <c r="C24315" t="str">
        <f t="shared" si="760"/>
        <v>2013-Goias/GO-29-5-1</v>
      </c>
      <c r="D24315" s="4">
        <v>6</v>
      </c>
      <c r="E24315">
        <v>26</v>
      </c>
      <c r="F24315" t="str">
        <f t="shared" si="761"/>
        <v>29-5-1</v>
      </c>
    </row>
    <row r="24316" spans="1:6" x14ac:dyDescent="0.3">
      <c r="A24316">
        <v>2013</v>
      </c>
      <c r="B24316" t="s">
        <v>2545</v>
      </c>
      <c r="C24316" t="str">
        <f t="shared" si="760"/>
        <v>2013-Gremio/RS-29-5-1</v>
      </c>
      <c r="D24316" s="4">
        <v>12</v>
      </c>
      <c r="E24316">
        <v>27</v>
      </c>
      <c r="F24316" t="str">
        <f t="shared" si="761"/>
        <v>29-5-1</v>
      </c>
    </row>
    <row r="24317" spans="1:6" x14ac:dyDescent="0.3">
      <c r="A24317">
        <v>2013</v>
      </c>
      <c r="B24317" t="s">
        <v>2546</v>
      </c>
      <c r="C24317" t="str">
        <f t="shared" si="760"/>
        <v>2013-Internacional/RS-29-5-1</v>
      </c>
      <c r="D24317" s="4">
        <v>4</v>
      </c>
      <c r="E24317">
        <v>29</v>
      </c>
      <c r="F24317" t="str">
        <f t="shared" si="761"/>
        <v>29-5-1</v>
      </c>
    </row>
    <row r="24318" spans="1:6" x14ac:dyDescent="0.3">
      <c r="A24318">
        <v>2013</v>
      </c>
      <c r="B24318" t="s">
        <v>3287</v>
      </c>
      <c r="C24318" t="str">
        <f t="shared" si="760"/>
        <v>2013-Nautico/PE-29-5-1</v>
      </c>
      <c r="D24318" s="4">
        <v>3</v>
      </c>
      <c r="E24318">
        <v>10</v>
      </c>
      <c r="F24318" t="str">
        <f t="shared" si="761"/>
        <v>29-5-1</v>
      </c>
    </row>
    <row r="24319" spans="1:6" x14ac:dyDescent="0.3">
      <c r="A24319">
        <v>2013</v>
      </c>
      <c r="B24319" t="s">
        <v>2549</v>
      </c>
      <c r="C24319" t="str">
        <f t="shared" si="760"/>
        <v>2013-Ponte Preta/SP-29-5-1</v>
      </c>
      <c r="D24319" s="4">
        <v>5</v>
      </c>
      <c r="E24319">
        <v>15</v>
      </c>
      <c r="F24319" t="str">
        <f t="shared" si="761"/>
        <v>29-5-1</v>
      </c>
    </row>
    <row r="24320" spans="1:6" x14ac:dyDescent="0.3">
      <c r="A24320">
        <v>2013</v>
      </c>
      <c r="B24320" t="s">
        <v>3767</v>
      </c>
      <c r="C24320" t="str">
        <f t="shared" si="760"/>
        <v>2013-Portuguesa/SP-29-5-1</v>
      </c>
      <c r="D24320" s="4">
        <v>12</v>
      </c>
      <c r="E24320">
        <v>26</v>
      </c>
      <c r="F24320" t="str">
        <f t="shared" si="761"/>
        <v>29-5-1</v>
      </c>
    </row>
    <row r="24321" spans="1:6" x14ac:dyDescent="0.3">
      <c r="A24321">
        <v>2013</v>
      </c>
      <c r="B24321" t="s">
        <v>2551</v>
      </c>
      <c r="C24321" t="str">
        <f t="shared" si="760"/>
        <v>2013-Santos/SP-29-5-1</v>
      </c>
      <c r="D24321" s="4">
        <v>4</v>
      </c>
      <c r="E24321">
        <v>26</v>
      </c>
      <c r="F24321" t="str">
        <f t="shared" si="761"/>
        <v>29-5-1</v>
      </c>
    </row>
    <row r="24322" spans="1:6" x14ac:dyDescent="0.3">
      <c r="A24322">
        <v>2013</v>
      </c>
      <c r="B24322" t="s">
        <v>2552</v>
      </c>
      <c r="C24322" t="str">
        <f t="shared" si="760"/>
        <v>2013-Sao Paulo/SP-29-5-1</v>
      </c>
      <c r="D24322" s="4">
        <v>9</v>
      </c>
      <c r="E24322">
        <v>28</v>
      </c>
      <c r="F24322" t="str">
        <f t="shared" si="761"/>
        <v>29-5-1</v>
      </c>
    </row>
    <row r="24323" spans="1:6" x14ac:dyDescent="0.3">
      <c r="A24323">
        <v>2013</v>
      </c>
      <c r="B24323" t="s">
        <v>2553</v>
      </c>
      <c r="C24323" t="str">
        <f t="shared" ref="C24323:C24386" si="762">A24323&amp;"-"&amp;B24323</f>
        <v>2013-Vasco/RJ-29-5-1</v>
      </c>
      <c r="D24323" s="4">
        <v>1</v>
      </c>
      <c r="E24323">
        <v>19</v>
      </c>
      <c r="F24323" t="str">
        <f t="shared" ref="F24323:F24386" si="763">RIGHT(B24323,LEN(C24323)-FIND("-",C24323,6))</f>
        <v>29-5-1</v>
      </c>
    </row>
    <row r="24324" spans="1:6" x14ac:dyDescent="0.3">
      <c r="A24324">
        <v>2013</v>
      </c>
      <c r="B24324" t="s">
        <v>3768</v>
      </c>
      <c r="C24324" t="str">
        <f t="shared" si="762"/>
        <v>2013-Vitoria/BA-29-5-1</v>
      </c>
      <c r="D24324" s="4">
        <v>11</v>
      </c>
      <c r="E24324">
        <v>37</v>
      </c>
      <c r="F24324" t="str">
        <f t="shared" si="763"/>
        <v>29-5-1</v>
      </c>
    </row>
    <row r="24325" spans="1:6" x14ac:dyDescent="0.3">
      <c r="A24325">
        <v>2013</v>
      </c>
      <c r="B24325" t="s">
        <v>3289</v>
      </c>
      <c r="C24325" t="str">
        <f t="shared" si="762"/>
        <v>2013-Atletico/MG-29-5-2</v>
      </c>
      <c r="D24325" s="4">
        <v>10</v>
      </c>
      <c r="E24325">
        <v>34</v>
      </c>
      <c r="F24325" t="str">
        <f t="shared" si="763"/>
        <v>29-5-2</v>
      </c>
    </row>
    <row r="24326" spans="1:6" x14ac:dyDescent="0.3">
      <c r="A24326">
        <v>2013</v>
      </c>
      <c r="B24326" t="s">
        <v>2554</v>
      </c>
      <c r="C24326" t="str">
        <f t="shared" si="762"/>
        <v>2013-Atletico/PR-29-5-2</v>
      </c>
      <c r="D24326" s="4">
        <v>8</v>
      </c>
      <c r="E24326">
        <v>26</v>
      </c>
      <c r="F24326" t="str">
        <f t="shared" si="763"/>
        <v>29-5-2</v>
      </c>
    </row>
    <row r="24327" spans="1:6" x14ac:dyDescent="0.3">
      <c r="A24327">
        <v>2013</v>
      </c>
      <c r="B24327" t="s">
        <v>5117</v>
      </c>
      <c r="C24327" t="str">
        <f t="shared" si="762"/>
        <v>2013-Bahia/BA-29-5-2</v>
      </c>
      <c r="D24327" s="4">
        <v>6</v>
      </c>
      <c r="E24327">
        <v>27</v>
      </c>
      <c r="F24327" t="str">
        <f t="shared" si="763"/>
        <v>29-5-2</v>
      </c>
    </row>
    <row r="24328" spans="1:6" x14ac:dyDescent="0.3">
      <c r="A24328">
        <v>2013</v>
      </c>
      <c r="B24328" t="s">
        <v>2555</v>
      </c>
      <c r="C24328" t="str">
        <f t="shared" si="762"/>
        <v>2013-Botafogo/RJ-29-5-2</v>
      </c>
      <c r="D24328" s="4">
        <v>9</v>
      </c>
      <c r="E24328">
        <v>36</v>
      </c>
      <c r="F24328" t="str">
        <f t="shared" si="763"/>
        <v>29-5-2</v>
      </c>
    </row>
    <row r="24329" spans="1:6" x14ac:dyDescent="0.3">
      <c r="A24329">
        <v>2013</v>
      </c>
      <c r="B24329" t="s">
        <v>2556</v>
      </c>
      <c r="C24329" t="str">
        <f t="shared" si="762"/>
        <v>2013-Corinthians/SP-29-5-2</v>
      </c>
      <c r="D24329" s="4">
        <v>2</v>
      </c>
      <c r="E24329">
        <v>32</v>
      </c>
      <c r="F24329" t="str">
        <f t="shared" si="763"/>
        <v>29-5-2</v>
      </c>
    </row>
    <row r="24330" spans="1:6" x14ac:dyDescent="0.3">
      <c r="A24330">
        <v>2013</v>
      </c>
      <c r="B24330" t="s">
        <v>3769</v>
      </c>
      <c r="C24330" t="str">
        <f t="shared" si="762"/>
        <v>2013-Coritiba/PR-29-5-2</v>
      </c>
      <c r="D24330" s="4">
        <v>6</v>
      </c>
      <c r="E24330">
        <v>26</v>
      </c>
      <c r="F24330" t="str">
        <f t="shared" si="763"/>
        <v>29-5-2</v>
      </c>
    </row>
    <row r="24331" spans="1:6" x14ac:dyDescent="0.3">
      <c r="A24331">
        <v>2013</v>
      </c>
      <c r="B24331" t="s">
        <v>5287</v>
      </c>
      <c r="C24331" t="str">
        <f t="shared" si="762"/>
        <v>2013-Criciuma/SC-29-5-2</v>
      </c>
      <c r="D24331" s="4">
        <v>12</v>
      </c>
      <c r="E24331">
        <v>26</v>
      </c>
      <c r="F24331" t="str">
        <f t="shared" si="763"/>
        <v>29-5-2</v>
      </c>
    </row>
    <row r="24332" spans="1:6" x14ac:dyDescent="0.3">
      <c r="A24332">
        <v>2013</v>
      </c>
      <c r="B24332" t="s">
        <v>2557</v>
      </c>
      <c r="C24332" t="str">
        <f t="shared" si="762"/>
        <v>2013-Cruzeiro/MG-29-5-2</v>
      </c>
      <c r="D24332" s="4">
        <v>13</v>
      </c>
      <c r="E24332">
        <v>54</v>
      </c>
      <c r="F24332" t="str">
        <f t="shared" si="763"/>
        <v>29-5-2</v>
      </c>
    </row>
    <row r="24333" spans="1:6" x14ac:dyDescent="0.3">
      <c r="A24333">
        <v>2013</v>
      </c>
      <c r="B24333" t="s">
        <v>2559</v>
      </c>
      <c r="C24333" t="str">
        <f t="shared" si="762"/>
        <v>2013-Flamengo/RJ-29-5-2</v>
      </c>
      <c r="D24333" s="4">
        <v>8</v>
      </c>
      <c r="E24333">
        <v>20</v>
      </c>
      <c r="F24333" t="str">
        <f t="shared" si="763"/>
        <v>29-5-2</v>
      </c>
    </row>
    <row r="24334" spans="1:6" x14ac:dyDescent="0.3">
      <c r="A24334">
        <v>2013</v>
      </c>
      <c r="B24334" t="s">
        <v>2560</v>
      </c>
      <c r="C24334" t="str">
        <f t="shared" si="762"/>
        <v>2013-Fluminense/RJ-29-5-2</v>
      </c>
      <c r="D24334" s="4">
        <v>11</v>
      </c>
      <c r="E24334">
        <v>28</v>
      </c>
      <c r="F24334" t="str">
        <f t="shared" si="763"/>
        <v>29-5-2</v>
      </c>
    </row>
    <row r="24335" spans="1:6" x14ac:dyDescent="0.3">
      <c r="A24335">
        <v>2013</v>
      </c>
      <c r="B24335" t="s">
        <v>2562</v>
      </c>
      <c r="C24335" t="str">
        <f t="shared" si="762"/>
        <v>2013-Goias/GO-29-5-2</v>
      </c>
      <c r="D24335" s="4">
        <v>7</v>
      </c>
      <c r="E24335">
        <v>31</v>
      </c>
      <c r="F24335" t="str">
        <f t="shared" si="763"/>
        <v>29-5-2</v>
      </c>
    </row>
    <row r="24336" spans="1:6" x14ac:dyDescent="0.3">
      <c r="A24336">
        <v>2013</v>
      </c>
      <c r="B24336" t="s">
        <v>2563</v>
      </c>
      <c r="C24336" t="str">
        <f t="shared" si="762"/>
        <v>2013-Gremio/RS-29-5-2</v>
      </c>
      <c r="D24336" s="4">
        <v>12</v>
      </c>
      <c r="E24336">
        <v>27</v>
      </c>
      <c r="F24336" t="str">
        <f t="shared" si="763"/>
        <v>29-5-2</v>
      </c>
    </row>
    <row r="24337" spans="1:6" x14ac:dyDescent="0.3">
      <c r="A24337">
        <v>2013</v>
      </c>
      <c r="B24337" t="s">
        <v>2564</v>
      </c>
      <c r="C24337" t="str">
        <f t="shared" si="762"/>
        <v>2013-Internacional/RS-29-5-2</v>
      </c>
      <c r="D24337" s="4">
        <v>7</v>
      </c>
      <c r="E24337">
        <v>36</v>
      </c>
      <c r="F24337" t="str">
        <f t="shared" si="763"/>
        <v>29-5-2</v>
      </c>
    </row>
    <row r="24338" spans="1:6" x14ac:dyDescent="0.3">
      <c r="A24338">
        <v>2013</v>
      </c>
      <c r="B24338" t="s">
        <v>3290</v>
      </c>
      <c r="C24338" t="str">
        <f t="shared" si="762"/>
        <v>2013-Nautico/PE-29-5-2</v>
      </c>
      <c r="D24338" s="4">
        <v>2</v>
      </c>
      <c r="E24338">
        <v>14</v>
      </c>
      <c r="F24338" t="str">
        <f t="shared" si="763"/>
        <v>29-5-2</v>
      </c>
    </row>
    <row r="24339" spans="1:6" x14ac:dyDescent="0.3">
      <c r="A24339">
        <v>2013</v>
      </c>
      <c r="B24339" t="s">
        <v>2567</v>
      </c>
      <c r="C24339" t="str">
        <f t="shared" si="762"/>
        <v>2013-Ponte Preta/SP-29-5-2</v>
      </c>
      <c r="D24339" s="4">
        <v>7</v>
      </c>
      <c r="E24339">
        <v>22</v>
      </c>
      <c r="F24339" t="str">
        <f t="shared" si="763"/>
        <v>29-5-2</v>
      </c>
    </row>
    <row r="24340" spans="1:6" x14ac:dyDescent="0.3">
      <c r="A24340">
        <v>2013</v>
      </c>
      <c r="B24340" t="s">
        <v>3770</v>
      </c>
      <c r="C24340" t="str">
        <f t="shared" si="762"/>
        <v>2013-Portuguesa/SP-29-5-2</v>
      </c>
      <c r="D24340" s="4">
        <v>9</v>
      </c>
      <c r="E24340">
        <v>30</v>
      </c>
      <c r="F24340" t="str">
        <f t="shared" si="763"/>
        <v>29-5-2</v>
      </c>
    </row>
    <row r="24341" spans="1:6" x14ac:dyDescent="0.3">
      <c r="A24341">
        <v>2013</v>
      </c>
      <c r="B24341" t="s">
        <v>2569</v>
      </c>
      <c r="C24341" t="str">
        <f t="shared" si="762"/>
        <v>2013-Santos/SP-29-5-2</v>
      </c>
      <c r="D24341" s="4">
        <v>7</v>
      </c>
      <c r="E24341">
        <v>36</v>
      </c>
      <c r="F24341" t="str">
        <f t="shared" si="763"/>
        <v>29-5-2</v>
      </c>
    </row>
    <row r="24342" spans="1:6" x14ac:dyDescent="0.3">
      <c r="A24342">
        <v>2013</v>
      </c>
      <c r="B24342" t="s">
        <v>2570</v>
      </c>
      <c r="C24342" t="str">
        <f t="shared" si="762"/>
        <v>2013-Sao Paulo/SP-29-5-2</v>
      </c>
      <c r="D24342" s="4">
        <v>9</v>
      </c>
      <c r="E24342">
        <v>28</v>
      </c>
      <c r="F24342" t="str">
        <f t="shared" si="763"/>
        <v>29-5-2</v>
      </c>
    </row>
    <row r="24343" spans="1:6" x14ac:dyDescent="0.3">
      <c r="A24343">
        <v>2013</v>
      </c>
      <c r="B24343" t="s">
        <v>2571</v>
      </c>
      <c r="C24343" t="str">
        <f t="shared" si="762"/>
        <v>2013-Vasco/RJ-29-5-2</v>
      </c>
      <c r="D24343" s="4">
        <v>1</v>
      </c>
      <c r="E24343">
        <v>21</v>
      </c>
      <c r="F24343" t="str">
        <f t="shared" si="763"/>
        <v>29-5-2</v>
      </c>
    </row>
    <row r="24344" spans="1:6" x14ac:dyDescent="0.3">
      <c r="A24344">
        <v>2013</v>
      </c>
      <c r="B24344" t="s">
        <v>3771</v>
      </c>
      <c r="C24344" t="str">
        <f t="shared" si="762"/>
        <v>2013-Vitoria/BA-29-5-2</v>
      </c>
      <c r="D24344" s="4">
        <v>9</v>
      </c>
      <c r="E24344">
        <v>34</v>
      </c>
      <c r="F24344" t="str">
        <f t="shared" si="763"/>
        <v>29-5-2</v>
      </c>
    </row>
    <row r="24345" spans="1:6" x14ac:dyDescent="0.3">
      <c r="A24345">
        <v>2013</v>
      </c>
      <c r="B24345" t="s">
        <v>3292</v>
      </c>
      <c r="C24345" t="str">
        <f t="shared" si="762"/>
        <v>2013-Atletico/MG-29-5-3</v>
      </c>
      <c r="D24345" s="4">
        <v>8</v>
      </c>
      <c r="E24345">
        <v>28</v>
      </c>
      <c r="F24345" t="str">
        <f t="shared" si="763"/>
        <v>29-5-3</v>
      </c>
    </row>
    <row r="24346" spans="1:6" x14ac:dyDescent="0.3">
      <c r="A24346">
        <v>2013</v>
      </c>
      <c r="B24346" t="s">
        <v>2572</v>
      </c>
      <c r="C24346" t="str">
        <f t="shared" si="762"/>
        <v>2013-Atletico/PR-29-5-3</v>
      </c>
      <c r="D24346" s="4">
        <v>8</v>
      </c>
      <c r="E24346">
        <v>37</v>
      </c>
      <c r="F24346" t="str">
        <f t="shared" si="763"/>
        <v>29-5-3</v>
      </c>
    </row>
    <row r="24347" spans="1:6" x14ac:dyDescent="0.3">
      <c r="A24347">
        <v>2013</v>
      </c>
      <c r="B24347" t="s">
        <v>5119</v>
      </c>
      <c r="C24347" t="str">
        <f t="shared" si="762"/>
        <v>2013-Bahia/BA-29-5-3</v>
      </c>
      <c r="D24347" s="4">
        <v>5</v>
      </c>
      <c r="E24347">
        <v>27</v>
      </c>
      <c r="F24347" t="str">
        <f t="shared" si="763"/>
        <v>29-5-3</v>
      </c>
    </row>
    <row r="24348" spans="1:6" x14ac:dyDescent="0.3">
      <c r="A24348">
        <v>2013</v>
      </c>
      <c r="B24348" t="s">
        <v>2573</v>
      </c>
      <c r="C24348" t="str">
        <f t="shared" si="762"/>
        <v>2013-Botafogo/RJ-29-5-3</v>
      </c>
      <c r="D24348" s="4">
        <v>12</v>
      </c>
      <c r="E24348">
        <v>48</v>
      </c>
      <c r="F24348" t="str">
        <f t="shared" si="763"/>
        <v>29-5-3</v>
      </c>
    </row>
    <row r="24349" spans="1:6" x14ac:dyDescent="0.3">
      <c r="A24349">
        <v>2013</v>
      </c>
      <c r="B24349" t="s">
        <v>2574</v>
      </c>
      <c r="C24349" t="str">
        <f t="shared" si="762"/>
        <v>2013-Corinthians/SP-29-5-3</v>
      </c>
      <c r="D24349" s="4">
        <v>1</v>
      </c>
      <c r="E24349">
        <v>34</v>
      </c>
      <c r="F24349" t="str">
        <f t="shared" si="763"/>
        <v>29-5-3</v>
      </c>
    </row>
    <row r="24350" spans="1:6" x14ac:dyDescent="0.3">
      <c r="A24350">
        <v>2013</v>
      </c>
      <c r="B24350" t="s">
        <v>3772</v>
      </c>
      <c r="C24350" t="str">
        <f t="shared" si="762"/>
        <v>2013-Coritiba/PR-29-5-3</v>
      </c>
      <c r="D24350" s="4">
        <v>5</v>
      </c>
      <c r="E24350">
        <v>26</v>
      </c>
      <c r="F24350" t="str">
        <f t="shared" si="763"/>
        <v>29-5-3</v>
      </c>
    </row>
    <row r="24351" spans="1:6" x14ac:dyDescent="0.3">
      <c r="A24351">
        <v>2013</v>
      </c>
      <c r="B24351" t="s">
        <v>5288</v>
      </c>
      <c r="C24351" t="str">
        <f t="shared" si="762"/>
        <v>2013-Criciuma/SC-29-5-3</v>
      </c>
      <c r="D24351" s="4">
        <v>4</v>
      </c>
      <c r="E24351">
        <v>19</v>
      </c>
      <c r="F24351" t="str">
        <f t="shared" si="763"/>
        <v>29-5-3</v>
      </c>
    </row>
    <row r="24352" spans="1:6" x14ac:dyDescent="0.3">
      <c r="A24352">
        <v>2013</v>
      </c>
      <c r="B24352" t="s">
        <v>2575</v>
      </c>
      <c r="C24352" t="str">
        <f t="shared" si="762"/>
        <v>2013-Cruzeiro/MG-29-5-3</v>
      </c>
      <c r="D24352" s="4">
        <v>15</v>
      </c>
      <c r="E24352">
        <v>45</v>
      </c>
      <c r="F24352" t="str">
        <f t="shared" si="763"/>
        <v>29-5-3</v>
      </c>
    </row>
    <row r="24353" spans="1:6" x14ac:dyDescent="0.3">
      <c r="A24353">
        <v>2013</v>
      </c>
      <c r="B24353" t="s">
        <v>2577</v>
      </c>
      <c r="C24353" t="str">
        <f t="shared" si="762"/>
        <v>2013-Flamengo/RJ-29-5-3</v>
      </c>
      <c r="D24353" s="4">
        <v>7</v>
      </c>
      <c r="E24353">
        <v>20</v>
      </c>
      <c r="F24353" t="str">
        <f t="shared" si="763"/>
        <v>29-5-3</v>
      </c>
    </row>
    <row r="24354" spans="1:6" x14ac:dyDescent="0.3">
      <c r="A24354">
        <v>2013</v>
      </c>
      <c r="B24354" t="s">
        <v>2578</v>
      </c>
      <c r="C24354" t="str">
        <f t="shared" si="762"/>
        <v>2013-Fluminense/RJ-29-5-3</v>
      </c>
      <c r="D24354" s="4">
        <v>5</v>
      </c>
      <c r="E24354">
        <v>35</v>
      </c>
      <c r="F24354" t="str">
        <f t="shared" si="763"/>
        <v>29-5-3</v>
      </c>
    </row>
    <row r="24355" spans="1:6" x14ac:dyDescent="0.3">
      <c r="A24355">
        <v>2013</v>
      </c>
      <c r="B24355" t="s">
        <v>2580</v>
      </c>
      <c r="C24355" t="str">
        <f t="shared" si="762"/>
        <v>2013-Goias/GO-29-5-3</v>
      </c>
      <c r="D24355" s="4">
        <v>7</v>
      </c>
      <c r="E24355">
        <v>27</v>
      </c>
      <c r="F24355" t="str">
        <f t="shared" si="763"/>
        <v>29-5-3</v>
      </c>
    </row>
    <row r="24356" spans="1:6" x14ac:dyDescent="0.3">
      <c r="A24356">
        <v>2013</v>
      </c>
      <c r="B24356" t="s">
        <v>2581</v>
      </c>
      <c r="C24356" t="str">
        <f t="shared" si="762"/>
        <v>2013-Gremio/RS-29-5-3</v>
      </c>
      <c r="D24356" s="4">
        <v>7</v>
      </c>
      <c r="E24356">
        <v>43</v>
      </c>
      <c r="F24356" t="str">
        <f t="shared" si="763"/>
        <v>29-5-3</v>
      </c>
    </row>
    <row r="24357" spans="1:6" x14ac:dyDescent="0.3">
      <c r="A24357">
        <v>2013</v>
      </c>
      <c r="B24357" t="s">
        <v>2582</v>
      </c>
      <c r="C24357" t="str">
        <f t="shared" si="762"/>
        <v>2013-Internacional/RS-29-5-3</v>
      </c>
      <c r="D24357" s="4">
        <v>10</v>
      </c>
      <c r="E24357">
        <v>36</v>
      </c>
      <c r="F24357" t="str">
        <f t="shared" si="763"/>
        <v>29-5-3</v>
      </c>
    </row>
    <row r="24358" spans="1:6" x14ac:dyDescent="0.3">
      <c r="A24358">
        <v>2013</v>
      </c>
      <c r="B24358" t="s">
        <v>3293</v>
      </c>
      <c r="C24358" t="str">
        <f t="shared" si="762"/>
        <v>2013-Nautico/PE-29-5-3</v>
      </c>
      <c r="D24358" s="4">
        <v>1</v>
      </c>
      <c r="E24358">
        <v>5</v>
      </c>
      <c r="F24358" t="str">
        <f t="shared" si="763"/>
        <v>29-5-3</v>
      </c>
    </row>
    <row r="24359" spans="1:6" x14ac:dyDescent="0.3">
      <c r="A24359">
        <v>2013</v>
      </c>
      <c r="B24359" t="s">
        <v>2585</v>
      </c>
      <c r="C24359" t="str">
        <f t="shared" si="762"/>
        <v>2013-Ponte Preta/SP-29-5-3</v>
      </c>
      <c r="D24359" s="4">
        <v>7</v>
      </c>
      <c r="E24359">
        <v>19</v>
      </c>
      <c r="F24359" t="str">
        <f t="shared" si="763"/>
        <v>29-5-3</v>
      </c>
    </row>
    <row r="24360" spans="1:6" x14ac:dyDescent="0.3">
      <c r="A24360">
        <v>2013</v>
      </c>
      <c r="B24360" t="s">
        <v>3773</v>
      </c>
      <c r="C24360" t="str">
        <f t="shared" si="762"/>
        <v>2013-Portuguesa/SP-29-5-3</v>
      </c>
      <c r="D24360" s="4">
        <v>9</v>
      </c>
      <c r="E24360">
        <v>28</v>
      </c>
      <c r="F24360" t="str">
        <f t="shared" si="763"/>
        <v>29-5-3</v>
      </c>
    </row>
    <row r="24361" spans="1:6" x14ac:dyDescent="0.3">
      <c r="A24361">
        <v>2013</v>
      </c>
      <c r="B24361" t="s">
        <v>2587</v>
      </c>
      <c r="C24361" t="str">
        <f t="shared" si="762"/>
        <v>2013-Santos/SP-29-5-3</v>
      </c>
      <c r="D24361" s="4">
        <v>4</v>
      </c>
      <c r="E24361">
        <v>34</v>
      </c>
      <c r="F24361" t="str">
        <f t="shared" si="763"/>
        <v>29-5-3</v>
      </c>
    </row>
    <row r="24362" spans="1:6" x14ac:dyDescent="0.3">
      <c r="A24362">
        <v>2013</v>
      </c>
      <c r="B24362" t="s">
        <v>2588</v>
      </c>
      <c r="C24362" t="str">
        <f t="shared" si="762"/>
        <v>2013-Sao Paulo/SP-29-5-3</v>
      </c>
      <c r="D24362" s="4">
        <v>9</v>
      </c>
      <c r="E24362">
        <v>29</v>
      </c>
      <c r="F24362" t="str">
        <f t="shared" si="763"/>
        <v>29-5-3</v>
      </c>
    </row>
    <row r="24363" spans="1:6" x14ac:dyDescent="0.3">
      <c r="A24363">
        <v>2013</v>
      </c>
      <c r="B24363" t="s">
        <v>2589</v>
      </c>
      <c r="C24363" t="str">
        <f t="shared" si="762"/>
        <v>2013-Vasco/RJ-29-5-3</v>
      </c>
      <c r="D24363" s="4">
        <v>8</v>
      </c>
      <c r="E24363">
        <v>24</v>
      </c>
      <c r="F24363" t="str">
        <f t="shared" si="763"/>
        <v>29-5-3</v>
      </c>
    </row>
    <row r="24364" spans="1:6" x14ac:dyDescent="0.3">
      <c r="A24364">
        <v>2013</v>
      </c>
      <c r="B24364" t="s">
        <v>3774</v>
      </c>
      <c r="C24364" t="str">
        <f t="shared" si="762"/>
        <v>2013-Vitoria/BA-29-5-3</v>
      </c>
      <c r="D24364" s="4">
        <v>8</v>
      </c>
      <c r="E24364">
        <v>36</v>
      </c>
      <c r="F24364" t="str">
        <f t="shared" si="763"/>
        <v>29-5-3</v>
      </c>
    </row>
    <row r="24365" spans="1:6" x14ac:dyDescent="0.3">
      <c r="A24365">
        <v>2013</v>
      </c>
      <c r="B24365" t="s">
        <v>3295</v>
      </c>
      <c r="C24365" t="str">
        <f t="shared" si="762"/>
        <v>2013-Atletico/MG-29-5-4</v>
      </c>
      <c r="D24365" s="4">
        <v>9</v>
      </c>
      <c r="E24365">
        <v>26</v>
      </c>
      <c r="F24365" t="str">
        <f t="shared" si="763"/>
        <v>29-5-4</v>
      </c>
    </row>
    <row r="24366" spans="1:6" x14ac:dyDescent="0.3">
      <c r="A24366">
        <v>2013</v>
      </c>
      <c r="B24366" t="s">
        <v>2590</v>
      </c>
      <c r="C24366" t="str">
        <f t="shared" si="762"/>
        <v>2013-Atletico/PR-29-5-4</v>
      </c>
      <c r="D24366" s="4">
        <v>8</v>
      </c>
      <c r="E24366">
        <v>40</v>
      </c>
      <c r="F24366" t="str">
        <f t="shared" si="763"/>
        <v>29-5-4</v>
      </c>
    </row>
    <row r="24367" spans="1:6" x14ac:dyDescent="0.3">
      <c r="A24367">
        <v>2013</v>
      </c>
      <c r="B24367" t="s">
        <v>5121</v>
      </c>
      <c r="C24367" t="str">
        <f t="shared" si="762"/>
        <v>2013-Bahia/BA-29-5-4</v>
      </c>
      <c r="D24367" s="4">
        <v>2</v>
      </c>
      <c r="E24367">
        <v>25</v>
      </c>
      <c r="F24367" t="str">
        <f t="shared" si="763"/>
        <v>29-5-4</v>
      </c>
    </row>
    <row r="24368" spans="1:6" x14ac:dyDescent="0.3">
      <c r="A24368">
        <v>2013</v>
      </c>
      <c r="B24368" t="s">
        <v>2591</v>
      </c>
      <c r="C24368" t="str">
        <f t="shared" si="762"/>
        <v>2013-Botafogo/RJ-29-5-4</v>
      </c>
      <c r="D24368" s="4">
        <v>13</v>
      </c>
      <c r="E24368">
        <v>41</v>
      </c>
      <c r="F24368" t="str">
        <f t="shared" si="763"/>
        <v>29-5-4</v>
      </c>
    </row>
    <row r="24369" spans="1:6" x14ac:dyDescent="0.3">
      <c r="A24369">
        <v>2013</v>
      </c>
      <c r="B24369" t="s">
        <v>2592</v>
      </c>
      <c r="C24369" t="str">
        <f t="shared" si="762"/>
        <v>2013-Corinthians/SP-29-5-4</v>
      </c>
      <c r="D24369" s="4">
        <v>4</v>
      </c>
      <c r="E24369">
        <v>27</v>
      </c>
      <c r="F24369" t="str">
        <f t="shared" si="763"/>
        <v>29-5-4</v>
      </c>
    </row>
    <row r="24370" spans="1:6" x14ac:dyDescent="0.3">
      <c r="A24370">
        <v>2013</v>
      </c>
      <c r="B24370" t="s">
        <v>3775</v>
      </c>
      <c r="C24370" t="str">
        <f t="shared" si="762"/>
        <v>2013-Coritiba/PR-29-5-4</v>
      </c>
      <c r="D24370" s="4">
        <v>5</v>
      </c>
      <c r="E24370">
        <v>37</v>
      </c>
      <c r="F24370" t="str">
        <f t="shared" si="763"/>
        <v>29-5-4</v>
      </c>
    </row>
    <row r="24371" spans="1:6" x14ac:dyDescent="0.3">
      <c r="A24371">
        <v>2013</v>
      </c>
      <c r="B24371" t="s">
        <v>5289</v>
      </c>
      <c r="C24371" t="str">
        <f t="shared" si="762"/>
        <v>2013-Criciuma/SC-29-5-4</v>
      </c>
      <c r="D24371" s="4">
        <v>7</v>
      </c>
      <c r="E24371">
        <v>21</v>
      </c>
      <c r="F24371" t="str">
        <f t="shared" si="763"/>
        <v>29-5-4</v>
      </c>
    </row>
    <row r="24372" spans="1:6" x14ac:dyDescent="0.3">
      <c r="A24372">
        <v>2013</v>
      </c>
      <c r="B24372" t="s">
        <v>2593</v>
      </c>
      <c r="C24372" t="str">
        <f t="shared" si="762"/>
        <v>2013-Cruzeiro/MG-29-5-4</v>
      </c>
      <c r="D24372" s="4">
        <v>15</v>
      </c>
      <c r="E24372">
        <v>51</v>
      </c>
      <c r="F24372" t="str">
        <f t="shared" si="763"/>
        <v>29-5-4</v>
      </c>
    </row>
    <row r="24373" spans="1:6" x14ac:dyDescent="0.3">
      <c r="A24373">
        <v>2013</v>
      </c>
      <c r="B24373" t="s">
        <v>2595</v>
      </c>
      <c r="C24373" t="str">
        <f t="shared" si="762"/>
        <v>2013-Flamengo/RJ-29-5-4</v>
      </c>
      <c r="D24373" s="4">
        <v>7</v>
      </c>
      <c r="E24373">
        <v>18</v>
      </c>
      <c r="F24373" t="str">
        <f t="shared" si="763"/>
        <v>29-5-4</v>
      </c>
    </row>
    <row r="24374" spans="1:6" x14ac:dyDescent="0.3">
      <c r="A24374">
        <v>2013</v>
      </c>
      <c r="B24374" t="s">
        <v>2596</v>
      </c>
      <c r="C24374" t="str">
        <f t="shared" si="762"/>
        <v>2013-Fluminense/RJ-29-5-4</v>
      </c>
      <c r="D24374" s="4">
        <v>8</v>
      </c>
      <c r="E24374">
        <v>32</v>
      </c>
      <c r="F24374" t="str">
        <f t="shared" si="763"/>
        <v>29-5-4</v>
      </c>
    </row>
    <row r="24375" spans="1:6" x14ac:dyDescent="0.3">
      <c r="A24375">
        <v>2013</v>
      </c>
      <c r="B24375" t="s">
        <v>2598</v>
      </c>
      <c r="C24375" t="str">
        <f t="shared" si="762"/>
        <v>2013-Goias/GO-29-5-4</v>
      </c>
      <c r="D24375" s="4">
        <v>7</v>
      </c>
      <c r="E24375">
        <v>29</v>
      </c>
      <c r="F24375" t="str">
        <f t="shared" si="763"/>
        <v>29-5-4</v>
      </c>
    </row>
    <row r="24376" spans="1:6" x14ac:dyDescent="0.3">
      <c r="A24376">
        <v>2013</v>
      </c>
      <c r="B24376" t="s">
        <v>2599</v>
      </c>
      <c r="C24376" t="str">
        <f t="shared" si="762"/>
        <v>2013-Gremio/RS-29-5-4</v>
      </c>
      <c r="D24376" s="4">
        <v>9</v>
      </c>
      <c r="E24376">
        <v>42</v>
      </c>
      <c r="F24376" t="str">
        <f t="shared" si="763"/>
        <v>29-5-4</v>
      </c>
    </row>
    <row r="24377" spans="1:6" x14ac:dyDescent="0.3">
      <c r="A24377">
        <v>2013</v>
      </c>
      <c r="B24377" t="s">
        <v>2600</v>
      </c>
      <c r="C24377" t="str">
        <f t="shared" si="762"/>
        <v>2013-Internacional/RS-29-5-4</v>
      </c>
      <c r="D24377" s="4">
        <v>11</v>
      </c>
      <c r="E24377">
        <v>39</v>
      </c>
      <c r="F24377" t="str">
        <f t="shared" si="763"/>
        <v>29-5-4</v>
      </c>
    </row>
    <row r="24378" spans="1:6" x14ac:dyDescent="0.3">
      <c r="A24378">
        <v>2013</v>
      </c>
      <c r="B24378" t="s">
        <v>3296</v>
      </c>
      <c r="C24378" t="str">
        <f t="shared" si="762"/>
        <v>2013-Nautico/PE-29-5-4</v>
      </c>
      <c r="D24378" s="4">
        <v>1</v>
      </c>
      <c r="E24378">
        <v>5</v>
      </c>
      <c r="F24378" t="str">
        <f t="shared" si="763"/>
        <v>29-5-4</v>
      </c>
    </row>
    <row r="24379" spans="1:6" x14ac:dyDescent="0.3">
      <c r="A24379">
        <v>2013</v>
      </c>
      <c r="B24379" t="s">
        <v>2603</v>
      </c>
      <c r="C24379" t="str">
        <f t="shared" si="762"/>
        <v>2013-Ponte Preta/SP-29-5-4</v>
      </c>
      <c r="D24379" s="4">
        <v>7</v>
      </c>
      <c r="E24379">
        <v>26</v>
      </c>
      <c r="F24379" t="str">
        <f t="shared" si="763"/>
        <v>29-5-4</v>
      </c>
    </row>
    <row r="24380" spans="1:6" x14ac:dyDescent="0.3">
      <c r="A24380">
        <v>2013</v>
      </c>
      <c r="B24380" t="s">
        <v>3776</v>
      </c>
      <c r="C24380" t="str">
        <f t="shared" si="762"/>
        <v>2013-Portuguesa/SP-29-5-4</v>
      </c>
      <c r="D24380" s="4">
        <v>9</v>
      </c>
      <c r="E24380">
        <v>28</v>
      </c>
      <c r="F24380" t="str">
        <f t="shared" si="763"/>
        <v>29-5-4</v>
      </c>
    </row>
    <row r="24381" spans="1:6" x14ac:dyDescent="0.3">
      <c r="A24381">
        <v>2013</v>
      </c>
      <c r="B24381" t="s">
        <v>2605</v>
      </c>
      <c r="C24381" t="str">
        <f t="shared" si="762"/>
        <v>2013-Santos/SP-29-5-4</v>
      </c>
      <c r="D24381" s="4">
        <v>6</v>
      </c>
      <c r="E24381">
        <v>33</v>
      </c>
      <c r="F24381" t="str">
        <f t="shared" si="763"/>
        <v>29-5-4</v>
      </c>
    </row>
    <row r="24382" spans="1:6" x14ac:dyDescent="0.3">
      <c r="A24382">
        <v>2013</v>
      </c>
      <c r="B24382" t="s">
        <v>2606</v>
      </c>
      <c r="C24382" t="str">
        <f t="shared" si="762"/>
        <v>2013-Sao Paulo/SP-29-5-4</v>
      </c>
      <c r="D24382" s="4">
        <v>7</v>
      </c>
      <c r="E24382">
        <v>24</v>
      </c>
      <c r="F24382" t="str">
        <f t="shared" si="763"/>
        <v>29-5-4</v>
      </c>
    </row>
    <row r="24383" spans="1:6" x14ac:dyDescent="0.3">
      <c r="A24383">
        <v>2013</v>
      </c>
      <c r="B24383" t="s">
        <v>2607</v>
      </c>
      <c r="C24383" t="str">
        <f t="shared" si="762"/>
        <v>2013-Vasco/RJ-29-5-4</v>
      </c>
      <c r="D24383" s="4">
        <v>5.25</v>
      </c>
      <c r="E24383">
        <v>17</v>
      </c>
      <c r="F24383" t="str">
        <f t="shared" si="763"/>
        <v>29-5-4</v>
      </c>
    </row>
    <row r="24384" spans="1:6" x14ac:dyDescent="0.3">
      <c r="A24384">
        <v>2013</v>
      </c>
      <c r="B24384" t="s">
        <v>3777</v>
      </c>
      <c r="C24384" t="str">
        <f t="shared" si="762"/>
        <v>2013-Vitoria/BA-29-5-4</v>
      </c>
      <c r="D24384" s="4">
        <v>5</v>
      </c>
      <c r="E24384">
        <v>36</v>
      </c>
      <c r="F24384" t="str">
        <f t="shared" si="763"/>
        <v>29-5-4</v>
      </c>
    </row>
    <row r="24385" spans="1:6" x14ac:dyDescent="0.3">
      <c r="A24385">
        <v>2013</v>
      </c>
      <c r="B24385" t="s">
        <v>3298</v>
      </c>
      <c r="C24385" t="str">
        <f t="shared" si="762"/>
        <v>2013-Atletico/MG-30-2-0</v>
      </c>
      <c r="D24385" s="4">
        <v>2.6666720000000002</v>
      </c>
      <c r="E24385">
        <v>16</v>
      </c>
      <c r="F24385" t="str">
        <f t="shared" si="763"/>
        <v>30-2-0</v>
      </c>
    </row>
    <row r="24386" spans="1:6" x14ac:dyDescent="0.3">
      <c r="A24386">
        <v>2013</v>
      </c>
      <c r="B24386" t="s">
        <v>2608</v>
      </c>
      <c r="C24386" t="str">
        <f t="shared" si="762"/>
        <v>2013-Atletico/PR-30-2-0</v>
      </c>
      <c r="D24386" s="4">
        <v>3.25</v>
      </c>
      <c r="E24386">
        <v>16</v>
      </c>
      <c r="F24386" t="str">
        <f t="shared" si="763"/>
        <v>30-2-0</v>
      </c>
    </row>
    <row r="24387" spans="1:6" x14ac:dyDescent="0.3">
      <c r="A24387">
        <v>2013</v>
      </c>
      <c r="B24387" t="s">
        <v>5123</v>
      </c>
      <c r="C24387" t="str">
        <f t="shared" ref="C24387:C24450" si="764">A24387&amp;"-"&amp;B24387</f>
        <v>2013-Bahia/BA-30-2-0</v>
      </c>
      <c r="D24387" s="4">
        <v>2.4761880000000001</v>
      </c>
      <c r="E24387">
        <v>16</v>
      </c>
      <c r="F24387" t="str">
        <f t="shared" ref="F24387:F24450" si="765">RIGHT(B24387,LEN(C24387)-FIND("-",C24387,6))</f>
        <v>30-2-0</v>
      </c>
    </row>
    <row r="24388" spans="1:6" x14ac:dyDescent="0.3">
      <c r="A24388">
        <v>2013</v>
      </c>
      <c r="B24388" t="s">
        <v>2609</v>
      </c>
      <c r="C24388" t="str">
        <f t="shared" si="764"/>
        <v>2013-Botafogo/RJ-30-2-0</v>
      </c>
      <c r="D24388" s="4">
        <v>2.4761880000000001</v>
      </c>
      <c r="E24388">
        <v>16</v>
      </c>
      <c r="F24388" t="str">
        <f t="shared" si="765"/>
        <v>30-2-0</v>
      </c>
    </row>
    <row r="24389" spans="1:6" x14ac:dyDescent="0.3">
      <c r="A24389">
        <v>2013</v>
      </c>
      <c r="B24389" t="s">
        <v>2610</v>
      </c>
      <c r="C24389" t="str">
        <f t="shared" si="764"/>
        <v>2013-Corinthians/SP-30-2-0</v>
      </c>
      <c r="D24389" s="4">
        <v>1.9999979999999999</v>
      </c>
      <c r="E24389">
        <v>10</v>
      </c>
      <c r="F24389" t="str">
        <f t="shared" si="765"/>
        <v>30-2-0</v>
      </c>
    </row>
    <row r="24390" spans="1:6" x14ac:dyDescent="0.3">
      <c r="A24390">
        <v>2013</v>
      </c>
      <c r="B24390" t="s">
        <v>3778</v>
      </c>
      <c r="C24390" t="str">
        <f t="shared" si="764"/>
        <v>2013-Coritiba/PR-30-2-0</v>
      </c>
      <c r="D24390" s="4">
        <v>1.5</v>
      </c>
      <c r="E24390">
        <v>10</v>
      </c>
      <c r="F24390" t="str">
        <f t="shared" si="765"/>
        <v>30-2-0</v>
      </c>
    </row>
    <row r="24391" spans="1:6" x14ac:dyDescent="0.3">
      <c r="A24391">
        <v>2013</v>
      </c>
      <c r="B24391" t="s">
        <v>5290</v>
      </c>
      <c r="C24391" t="str">
        <f t="shared" si="764"/>
        <v>2013-Criciuma/SC-30-2-0</v>
      </c>
      <c r="D24391" s="4">
        <v>2.5121989999999998</v>
      </c>
      <c r="E24391">
        <v>16</v>
      </c>
      <c r="F24391" t="str">
        <f t="shared" si="765"/>
        <v>30-2-0</v>
      </c>
    </row>
    <row r="24392" spans="1:6" x14ac:dyDescent="0.3">
      <c r="A24392">
        <v>2013</v>
      </c>
      <c r="B24392" t="s">
        <v>2611</v>
      </c>
      <c r="C24392" t="str">
        <f t="shared" si="764"/>
        <v>2013-Cruzeiro/MG-30-2-0</v>
      </c>
      <c r="D24392" s="4">
        <v>2.5416660000000002</v>
      </c>
      <c r="E24392">
        <v>16</v>
      </c>
      <c r="F24392" t="str">
        <f t="shared" si="765"/>
        <v>30-2-0</v>
      </c>
    </row>
    <row r="24393" spans="1:6" x14ac:dyDescent="0.3">
      <c r="A24393">
        <v>2013</v>
      </c>
      <c r="B24393" t="s">
        <v>2613</v>
      </c>
      <c r="C24393" t="str">
        <f t="shared" si="764"/>
        <v>2013-Flamengo/RJ-30-2-0</v>
      </c>
      <c r="D24393" s="4">
        <v>2.714283</v>
      </c>
      <c r="E24393">
        <v>8</v>
      </c>
      <c r="F24393" t="str">
        <f t="shared" si="765"/>
        <v>30-2-0</v>
      </c>
    </row>
    <row r="24394" spans="1:6" x14ac:dyDescent="0.3">
      <c r="A24394">
        <v>2013</v>
      </c>
      <c r="B24394" t="s">
        <v>2614</v>
      </c>
      <c r="C24394" t="str">
        <f t="shared" si="764"/>
        <v>2013-Fluminense/RJ-30-2-0</v>
      </c>
      <c r="D24394" s="4">
        <v>3.0000079999999998</v>
      </c>
      <c r="E24394">
        <v>16</v>
      </c>
      <c r="F24394" t="str">
        <f t="shared" si="765"/>
        <v>30-2-0</v>
      </c>
    </row>
    <row r="24395" spans="1:6" x14ac:dyDescent="0.3">
      <c r="A24395">
        <v>2013</v>
      </c>
      <c r="B24395" t="s">
        <v>2616</v>
      </c>
      <c r="C24395" t="str">
        <f t="shared" si="764"/>
        <v>2013-Goias/GO-30-2-0</v>
      </c>
      <c r="D24395" s="4">
        <v>6</v>
      </c>
      <c r="E24395">
        <v>16</v>
      </c>
      <c r="F24395" t="str">
        <f t="shared" si="765"/>
        <v>30-2-0</v>
      </c>
    </row>
    <row r="24396" spans="1:6" x14ac:dyDescent="0.3">
      <c r="A24396">
        <v>2013</v>
      </c>
      <c r="B24396" t="s">
        <v>2617</v>
      </c>
      <c r="C24396" t="str">
        <f t="shared" si="764"/>
        <v>2013-Gremio/RS-30-2-0</v>
      </c>
      <c r="D24396" s="4">
        <v>3.2173949999999998</v>
      </c>
      <c r="E24396">
        <v>16</v>
      </c>
      <c r="F24396" t="str">
        <f t="shared" si="765"/>
        <v>30-2-0</v>
      </c>
    </row>
    <row r="24397" spans="1:6" x14ac:dyDescent="0.3">
      <c r="A24397">
        <v>2013</v>
      </c>
      <c r="B24397" t="s">
        <v>2618</v>
      </c>
      <c r="C24397" t="str">
        <f t="shared" si="764"/>
        <v>2013-Internacional/RS-30-2-0</v>
      </c>
      <c r="D24397" s="4">
        <v>2.5714260000000002</v>
      </c>
      <c r="E24397">
        <v>16</v>
      </c>
      <c r="F24397" t="str">
        <f t="shared" si="765"/>
        <v>30-2-0</v>
      </c>
    </row>
    <row r="24398" spans="1:6" x14ac:dyDescent="0.3">
      <c r="A24398">
        <v>2013</v>
      </c>
      <c r="B24398" t="s">
        <v>3299</v>
      </c>
      <c r="C24398" t="str">
        <f t="shared" si="764"/>
        <v>2013-Nautico/PE-30-2-0</v>
      </c>
      <c r="D24398" s="4">
        <v>2</v>
      </c>
      <c r="E24398">
        <v>8</v>
      </c>
      <c r="F24398" t="str">
        <f t="shared" si="765"/>
        <v>30-2-0</v>
      </c>
    </row>
    <row r="24399" spans="1:6" x14ac:dyDescent="0.3">
      <c r="A24399">
        <v>2013</v>
      </c>
      <c r="B24399" t="s">
        <v>2621</v>
      </c>
      <c r="C24399" t="str">
        <f t="shared" si="764"/>
        <v>2013-Ponte Preta/SP-30-2-0</v>
      </c>
      <c r="D24399" s="4">
        <v>2.3333339999999998</v>
      </c>
      <c r="E24399">
        <v>10</v>
      </c>
      <c r="F24399" t="str">
        <f t="shared" si="765"/>
        <v>30-2-0</v>
      </c>
    </row>
    <row r="24400" spans="1:6" x14ac:dyDescent="0.3">
      <c r="A24400">
        <v>2013</v>
      </c>
      <c r="B24400" t="s">
        <v>3779</v>
      </c>
      <c r="C24400" t="str">
        <f t="shared" si="764"/>
        <v>2013-Portuguesa/SP-30-2-0</v>
      </c>
      <c r="D24400" s="4">
        <v>2.782616</v>
      </c>
      <c r="E24400">
        <v>16</v>
      </c>
      <c r="F24400" t="str">
        <f t="shared" si="765"/>
        <v>30-2-0</v>
      </c>
    </row>
    <row r="24401" spans="1:6" x14ac:dyDescent="0.3">
      <c r="A24401">
        <v>2013</v>
      </c>
      <c r="B24401" t="s">
        <v>2623</v>
      </c>
      <c r="C24401" t="str">
        <f t="shared" si="764"/>
        <v>2013-Santos/SP-30-2-0</v>
      </c>
      <c r="D24401" s="4">
        <v>3.1764709999999998</v>
      </c>
      <c r="E24401">
        <v>16</v>
      </c>
      <c r="F24401" t="str">
        <f t="shared" si="765"/>
        <v>30-2-0</v>
      </c>
    </row>
    <row r="24402" spans="1:6" x14ac:dyDescent="0.3">
      <c r="A24402">
        <v>2013</v>
      </c>
      <c r="B24402" t="s">
        <v>2624</v>
      </c>
      <c r="C24402" t="str">
        <f t="shared" si="764"/>
        <v>2013-Sao Paulo/SP-30-2-0</v>
      </c>
      <c r="D24402" s="4">
        <v>2.8</v>
      </c>
      <c r="E24402">
        <v>14</v>
      </c>
      <c r="F24402" t="str">
        <f t="shared" si="765"/>
        <v>30-2-0</v>
      </c>
    </row>
    <row r="24403" spans="1:6" x14ac:dyDescent="0.3">
      <c r="A24403">
        <v>2013</v>
      </c>
      <c r="B24403" t="s">
        <v>2625</v>
      </c>
      <c r="C24403" t="str">
        <f t="shared" si="764"/>
        <v>2013-Vasco/RJ-30-2-0</v>
      </c>
      <c r="D24403" s="4">
        <v>1.875</v>
      </c>
      <c r="E24403">
        <v>8</v>
      </c>
      <c r="F24403" t="str">
        <f t="shared" si="765"/>
        <v>30-2-0</v>
      </c>
    </row>
    <row r="24404" spans="1:6" x14ac:dyDescent="0.3">
      <c r="A24404">
        <v>2013</v>
      </c>
      <c r="B24404" t="s">
        <v>3780</v>
      </c>
      <c r="C24404" t="str">
        <f t="shared" si="764"/>
        <v>2013-Vitoria/BA-30-2-0</v>
      </c>
      <c r="D24404" s="4">
        <v>2.6666720000000002</v>
      </c>
      <c r="E24404">
        <v>16</v>
      </c>
      <c r="F24404" t="str">
        <f t="shared" si="765"/>
        <v>30-2-0</v>
      </c>
    </row>
    <row r="24405" spans="1:6" x14ac:dyDescent="0.3">
      <c r="A24405">
        <v>2013</v>
      </c>
      <c r="B24405" t="s">
        <v>3301</v>
      </c>
      <c r="C24405" t="str">
        <f t="shared" si="764"/>
        <v>2013-Atletico/MG-30-2-1</v>
      </c>
      <c r="D24405" s="4">
        <v>2.6666720000000002</v>
      </c>
      <c r="E24405">
        <v>16</v>
      </c>
      <c r="F24405" t="str">
        <f t="shared" si="765"/>
        <v>30-2-1</v>
      </c>
    </row>
    <row r="24406" spans="1:6" x14ac:dyDescent="0.3">
      <c r="A24406">
        <v>2013</v>
      </c>
      <c r="B24406" t="s">
        <v>2626</v>
      </c>
      <c r="C24406" t="str">
        <f t="shared" si="764"/>
        <v>2013-Atletico/PR-30-2-1</v>
      </c>
      <c r="D24406" s="4">
        <v>2.89655</v>
      </c>
      <c r="E24406">
        <v>16</v>
      </c>
      <c r="F24406" t="str">
        <f t="shared" si="765"/>
        <v>30-2-1</v>
      </c>
    </row>
    <row r="24407" spans="1:6" x14ac:dyDescent="0.3">
      <c r="A24407">
        <v>2013</v>
      </c>
      <c r="B24407" t="s">
        <v>5125</v>
      </c>
      <c r="C24407" t="str">
        <f t="shared" si="764"/>
        <v>2013-Bahia/BA-30-2-1</v>
      </c>
      <c r="D24407" s="4">
        <v>2.5217399999999999</v>
      </c>
      <c r="E24407">
        <v>16</v>
      </c>
      <c r="F24407" t="str">
        <f t="shared" si="765"/>
        <v>30-2-1</v>
      </c>
    </row>
    <row r="24408" spans="1:6" x14ac:dyDescent="0.3">
      <c r="A24408">
        <v>2013</v>
      </c>
      <c r="B24408" t="s">
        <v>2627</v>
      </c>
      <c r="C24408" t="str">
        <f t="shared" si="764"/>
        <v>2013-Botafogo/RJ-30-2-1</v>
      </c>
      <c r="D24408" s="4">
        <v>2.714286</v>
      </c>
      <c r="E24408">
        <v>16</v>
      </c>
      <c r="F24408" t="str">
        <f t="shared" si="765"/>
        <v>30-2-1</v>
      </c>
    </row>
    <row r="24409" spans="1:6" x14ac:dyDescent="0.3">
      <c r="A24409">
        <v>2013</v>
      </c>
      <c r="B24409" t="s">
        <v>2628</v>
      </c>
      <c r="C24409" t="str">
        <f t="shared" si="764"/>
        <v>2013-Corinthians/SP-30-2-1</v>
      </c>
      <c r="D24409" s="4">
        <v>2.4000080000000001</v>
      </c>
      <c r="E24409">
        <v>16</v>
      </c>
      <c r="F24409" t="str">
        <f t="shared" si="765"/>
        <v>30-2-1</v>
      </c>
    </row>
    <row r="24410" spans="1:6" x14ac:dyDescent="0.3">
      <c r="A24410">
        <v>2013</v>
      </c>
      <c r="B24410" t="s">
        <v>3781</v>
      </c>
      <c r="C24410" t="str">
        <f t="shared" si="764"/>
        <v>2013-Coritiba/PR-30-2-1</v>
      </c>
      <c r="D24410" s="4">
        <v>1.8947400000000001</v>
      </c>
      <c r="E24410">
        <v>16</v>
      </c>
      <c r="F24410" t="str">
        <f t="shared" si="765"/>
        <v>30-2-1</v>
      </c>
    </row>
    <row r="24411" spans="1:6" x14ac:dyDescent="0.3">
      <c r="A24411">
        <v>2013</v>
      </c>
      <c r="B24411" t="s">
        <v>5291</v>
      </c>
      <c r="C24411" t="str">
        <f t="shared" si="764"/>
        <v>2013-Criciuma/SC-30-2-1</v>
      </c>
      <c r="D24411" s="4">
        <v>2.8</v>
      </c>
      <c r="E24411">
        <v>14</v>
      </c>
      <c r="F24411" t="str">
        <f t="shared" si="765"/>
        <v>30-2-1</v>
      </c>
    </row>
    <row r="24412" spans="1:6" x14ac:dyDescent="0.3">
      <c r="A24412">
        <v>2013</v>
      </c>
      <c r="B24412" t="s">
        <v>2629</v>
      </c>
      <c r="C24412" t="str">
        <f t="shared" si="764"/>
        <v>2013-Cruzeiro/MG-30-2-1</v>
      </c>
      <c r="D24412" s="4">
        <v>3.55</v>
      </c>
      <c r="E24412">
        <v>14</v>
      </c>
      <c r="F24412" t="str">
        <f t="shared" si="765"/>
        <v>30-2-1</v>
      </c>
    </row>
    <row r="24413" spans="1:6" x14ac:dyDescent="0.3">
      <c r="A24413">
        <v>2013</v>
      </c>
      <c r="B24413" t="s">
        <v>2631</v>
      </c>
      <c r="C24413" t="str">
        <f t="shared" si="764"/>
        <v>2013-Flamengo/RJ-30-2-1</v>
      </c>
      <c r="D24413" s="4">
        <v>2.5714269999999999</v>
      </c>
      <c r="E24413">
        <v>16</v>
      </c>
      <c r="F24413" t="str">
        <f t="shared" si="765"/>
        <v>30-2-1</v>
      </c>
    </row>
    <row r="24414" spans="1:6" x14ac:dyDescent="0.3">
      <c r="A24414">
        <v>2013</v>
      </c>
      <c r="B24414" t="s">
        <v>2632</v>
      </c>
      <c r="C24414" t="str">
        <f t="shared" si="764"/>
        <v>2013-Fluminense/RJ-30-2-1</v>
      </c>
      <c r="D24414" s="4">
        <v>1.700005</v>
      </c>
      <c r="E24414">
        <v>8</v>
      </c>
      <c r="F24414" t="str">
        <f t="shared" si="765"/>
        <v>30-2-1</v>
      </c>
    </row>
    <row r="24415" spans="1:6" x14ac:dyDescent="0.3">
      <c r="A24415">
        <v>2013</v>
      </c>
      <c r="B24415" t="s">
        <v>2634</v>
      </c>
      <c r="C24415" t="str">
        <f t="shared" si="764"/>
        <v>2013-Goias/GO-30-2-1</v>
      </c>
      <c r="D24415" s="4">
        <v>5.999994</v>
      </c>
      <c r="E24415">
        <v>16</v>
      </c>
      <c r="F24415" t="str">
        <f t="shared" si="765"/>
        <v>30-2-1</v>
      </c>
    </row>
    <row r="24416" spans="1:6" x14ac:dyDescent="0.3">
      <c r="A24416">
        <v>2013</v>
      </c>
      <c r="B24416" t="s">
        <v>2635</v>
      </c>
      <c r="C24416" t="str">
        <f t="shared" si="764"/>
        <v>2013-Gremio/RS-30-2-1</v>
      </c>
      <c r="D24416" s="4">
        <v>3.3333400000000002</v>
      </c>
      <c r="E24416">
        <v>16</v>
      </c>
      <c r="F24416" t="str">
        <f t="shared" si="765"/>
        <v>30-2-1</v>
      </c>
    </row>
    <row r="24417" spans="1:6" x14ac:dyDescent="0.3">
      <c r="A24417">
        <v>2013</v>
      </c>
      <c r="B24417" t="s">
        <v>2636</v>
      </c>
      <c r="C24417" t="str">
        <f t="shared" si="764"/>
        <v>2013-Internacional/RS-30-2-1</v>
      </c>
      <c r="D24417" s="4">
        <v>2.6666720000000002</v>
      </c>
      <c r="E24417">
        <v>16</v>
      </c>
      <c r="F24417" t="str">
        <f t="shared" si="765"/>
        <v>30-2-1</v>
      </c>
    </row>
    <row r="24418" spans="1:6" x14ac:dyDescent="0.3">
      <c r="A24418">
        <v>2013</v>
      </c>
      <c r="B24418" t="s">
        <v>3302</v>
      </c>
      <c r="C24418" t="str">
        <f t="shared" si="764"/>
        <v>2013-Nautico/PE-30-2-1</v>
      </c>
      <c r="D24418" s="4">
        <v>2.5</v>
      </c>
      <c r="E24418">
        <v>10</v>
      </c>
      <c r="F24418" t="str">
        <f t="shared" si="765"/>
        <v>30-2-1</v>
      </c>
    </row>
    <row r="24419" spans="1:6" x14ac:dyDescent="0.3">
      <c r="A24419">
        <v>2013</v>
      </c>
      <c r="B24419" t="s">
        <v>2639</v>
      </c>
      <c r="C24419" t="str">
        <f t="shared" si="764"/>
        <v>2013-Ponte Preta/SP-30-2-1</v>
      </c>
      <c r="D24419" s="4">
        <v>2</v>
      </c>
      <c r="E24419">
        <v>8</v>
      </c>
      <c r="F24419" t="str">
        <f t="shared" si="765"/>
        <v>30-2-1</v>
      </c>
    </row>
    <row r="24420" spans="1:6" x14ac:dyDescent="0.3">
      <c r="A24420">
        <v>2013</v>
      </c>
      <c r="B24420" t="s">
        <v>3782</v>
      </c>
      <c r="C24420" t="str">
        <f t="shared" si="764"/>
        <v>2013-Portuguesa/SP-30-2-1</v>
      </c>
      <c r="D24420" s="4">
        <v>2.6666720000000002</v>
      </c>
      <c r="E24420">
        <v>16</v>
      </c>
      <c r="F24420" t="str">
        <f t="shared" si="765"/>
        <v>30-2-1</v>
      </c>
    </row>
    <row r="24421" spans="1:6" x14ac:dyDescent="0.3">
      <c r="A24421">
        <v>2013</v>
      </c>
      <c r="B24421" t="s">
        <v>2641</v>
      </c>
      <c r="C24421" t="str">
        <f t="shared" si="764"/>
        <v>2013-Santos/SP-30-2-1</v>
      </c>
      <c r="D24421" s="4">
        <v>2.8863660000000002</v>
      </c>
      <c r="E24421">
        <v>16</v>
      </c>
      <c r="F24421" t="str">
        <f t="shared" si="765"/>
        <v>30-2-1</v>
      </c>
    </row>
    <row r="24422" spans="1:6" x14ac:dyDescent="0.3">
      <c r="A24422">
        <v>2013</v>
      </c>
      <c r="B24422" t="s">
        <v>2642</v>
      </c>
      <c r="C24422" t="str">
        <f t="shared" si="764"/>
        <v>2013-Sao Paulo/SP-30-2-1</v>
      </c>
      <c r="D24422" s="4">
        <v>2.4820150000000001</v>
      </c>
      <c r="E24422">
        <v>16</v>
      </c>
      <c r="F24422" t="str">
        <f t="shared" si="765"/>
        <v>30-2-1</v>
      </c>
    </row>
    <row r="24423" spans="1:6" x14ac:dyDescent="0.3">
      <c r="A24423">
        <v>2013</v>
      </c>
      <c r="B24423" t="s">
        <v>2643</v>
      </c>
      <c r="C24423" t="str">
        <f t="shared" si="764"/>
        <v>2013-Vasco/RJ-30-2-1</v>
      </c>
      <c r="D24423" s="4">
        <v>2.75</v>
      </c>
      <c r="E24423">
        <v>14</v>
      </c>
      <c r="F24423" t="str">
        <f t="shared" si="765"/>
        <v>30-2-1</v>
      </c>
    </row>
    <row r="24424" spans="1:6" x14ac:dyDescent="0.3">
      <c r="A24424">
        <v>2013</v>
      </c>
      <c r="B24424" t="s">
        <v>3783</v>
      </c>
      <c r="C24424" t="str">
        <f t="shared" si="764"/>
        <v>2013-Vitoria/BA-30-2-1</v>
      </c>
      <c r="D24424" s="4">
        <v>2.545452</v>
      </c>
      <c r="E24424">
        <v>16</v>
      </c>
      <c r="F24424" t="str">
        <f t="shared" si="765"/>
        <v>30-2-1</v>
      </c>
    </row>
    <row r="24425" spans="1:6" x14ac:dyDescent="0.3">
      <c r="A24425">
        <v>2013</v>
      </c>
      <c r="B24425" t="s">
        <v>3304</v>
      </c>
      <c r="C24425" t="str">
        <f t="shared" si="764"/>
        <v>2013-Atletico/MG-30-3-0</v>
      </c>
      <c r="D24425" s="4">
        <v>4.2</v>
      </c>
      <c r="E24425">
        <v>28</v>
      </c>
      <c r="F24425" t="str">
        <f t="shared" si="765"/>
        <v>30-3-0</v>
      </c>
    </row>
    <row r="24426" spans="1:6" x14ac:dyDescent="0.3">
      <c r="A24426">
        <v>2013</v>
      </c>
      <c r="B24426" t="s">
        <v>2644</v>
      </c>
      <c r="C24426" t="str">
        <f t="shared" si="764"/>
        <v>2013-Atletico/PR-30-3-0</v>
      </c>
      <c r="D24426" s="4">
        <v>5.6</v>
      </c>
      <c r="E24426">
        <v>26</v>
      </c>
      <c r="F24426" t="str">
        <f t="shared" si="765"/>
        <v>30-3-0</v>
      </c>
    </row>
    <row r="24427" spans="1:6" x14ac:dyDescent="0.3">
      <c r="A24427">
        <v>2013</v>
      </c>
      <c r="B24427" t="s">
        <v>5127</v>
      </c>
      <c r="C24427" t="str">
        <f t="shared" si="764"/>
        <v>2013-Bahia/BA-30-3-0</v>
      </c>
      <c r="D24427" s="4">
        <v>0</v>
      </c>
      <c r="E24427">
        <v>28</v>
      </c>
      <c r="F24427" t="str">
        <f t="shared" si="765"/>
        <v>30-3-0</v>
      </c>
    </row>
    <row r="24428" spans="1:6" x14ac:dyDescent="0.3">
      <c r="A24428">
        <v>2013</v>
      </c>
      <c r="B24428" t="s">
        <v>2645</v>
      </c>
      <c r="C24428" t="str">
        <f t="shared" si="764"/>
        <v>2013-Botafogo/RJ-30-3-0</v>
      </c>
      <c r="D24428" s="4">
        <v>4.888884</v>
      </c>
      <c r="E24428">
        <v>31</v>
      </c>
      <c r="F24428" t="str">
        <f t="shared" si="765"/>
        <v>30-3-0</v>
      </c>
    </row>
    <row r="24429" spans="1:6" x14ac:dyDescent="0.3">
      <c r="A24429">
        <v>2013</v>
      </c>
      <c r="B24429" t="s">
        <v>2646</v>
      </c>
      <c r="C24429" t="str">
        <f t="shared" si="764"/>
        <v>2013-Corinthians/SP-30-3-0</v>
      </c>
      <c r="D24429" s="4">
        <v>3.6666629999999998</v>
      </c>
      <c r="E24429">
        <v>19</v>
      </c>
      <c r="F24429" t="str">
        <f t="shared" si="765"/>
        <v>30-3-0</v>
      </c>
    </row>
    <row r="24430" spans="1:6" x14ac:dyDescent="0.3">
      <c r="A24430">
        <v>2013</v>
      </c>
      <c r="B24430" t="s">
        <v>3784</v>
      </c>
      <c r="C24430" t="str">
        <f t="shared" si="764"/>
        <v>2013-Coritiba/PR-30-3-0</v>
      </c>
      <c r="D24430" s="4">
        <v>3</v>
      </c>
      <c r="E24430">
        <v>28</v>
      </c>
      <c r="F24430" t="str">
        <f t="shared" si="765"/>
        <v>30-3-0</v>
      </c>
    </row>
    <row r="24431" spans="1:6" x14ac:dyDescent="0.3">
      <c r="A24431">
        <v>2013</v>
      </c>
      <c r="B24431" t="s">
        <v>5292</v>
      </c>
      <c r="C24431" t="str">
        <f t="shared" si="764"/>
        <v>2013-Criciuma/SC-30-3-0</v>
      </c>
      <c r="D24431" s="4">
        <v>3.666674</v>
      </c>
      <c r="E24431">
        <v>22</v>
      </c>
      <c r="F24431" t="str">
        <f t="shared" si="765"/>
        <v>30-3-0</v>
      </c>
    </row>
    <row r="24432" spans="1:6" x14ac:dyDescent="0.3">
      <c r="A24432">
        <v>2013</v>
      </c>
      <c r="B24432" t="s">
        <v>2647</v>
      </c>
      <c r="C24432" t="str">
        <f t="shared" si="764"/>
        <v>2013-Cruzeiro/MG-30-3-0</v>
      </c>
      <c r="D24432" s="4">
        <v>3</v>
      </c>
      <c r="E24432">
        <v>34</v>
      </c>
      <c r="F24432" t="str">
        <f t="shared" si="765"/>
        <v>30-3-0</v>
      </c>
    </row>
    <row r="24433" spans="1:6" x14ac:dyDescent="0.3">
      <c r="A24433">
        <v>2013</v>
      </c>
      <c r="B24433" t="s">
        <v>2649</v>
      </c>
      <c r="C24433" t="str">
        <f t="shared" si="764"/>
        <v>2013-Flamengo/RJ-30-3-0</v>
      </c>
      <c r="D24433" s="4">
        <v>4.4000000000000004</v>
      </c>
      <c r="E24433">
        <v>21</v>
      </c>
      <c r="F24433" t="str">
        <f t="shared" si="765"/>
        <v>30-3-0</v>
      </c>
    </row>
    <row r="24434" spans="1:6" x14ac:dyDescent="0.3">
      <c r="A24434">
        <v>2013</v>
      </c>
      <c r="B24434" t="s">
        <v>2650</v>
      </c>
      <c r="C24434" t="str">
        <f t="shared" si="764"/>
        <v>2013-Fluminense/RJ-30-3-0</v>
      </c>
      <c r="D24434" s="4">
        <v>2</v>
      </c>
      <c r="E24434">
        <v>28</v>
      </c>
      <c r="F24434" t="str">
        <f t="shared" si="765"/>
        <v>30-3-0</v>
      </c>
    </row>
    <row r="24435" spans="1:6" x14ac:dyDescent="0.3">
      <c r="A24435">
        <v>2013</v>
      </c>
      <c r="B24435" t="s">
        <v>2652</v>
      </c>
      <c r="C24435" t="str">
        <f t="shared" si="764"/>
        <v>2013-Goias/GO-30-3-0</v>
      </c>
      <c r="D24435" s="4">
        <v>9</v>
      </c>
      <c r="E24435">
        <v>29</v>
      </c>
      <c r="F24435" t="str">
        <f t="shared" si="765"/>
        <v>30-3-0</v>
      </c>
    </row>
    <row r="24436" spans="1:6" x14ac:dyDescent="0.3">
      <c r="A24436">
        <v>2013</v>
      </c>
      <c r="B24436" t="s">
        <v>2653</v>
      </c>
      <c r="C24436" t="str">
        <f t="shared" si="764"/>
        <v>2013-Gremio/RS-30-3-0</v>
      </c>
      <c r="D24436" s="4">
        <v>5.25</v>
      </c>
      <c r="E24436">
        <v>25</v>
      </c>
      <c r="F24436" t="str">
        <f t="shared" si="765"/>
        <v>30-3-0</v>
      </c>
    </row>
    <row r="24437" spans="1:6" x14ac:dyDescent="0.3">
      <c r="A24437">
        <v>2013</v>
      </c>
      <c r="B24437" t="s">
        <v>2654</v>
      </c>
      <c r="C24437" t="str">
        <f t="shared" si="764"/>
        <v>2013-Internacional/RS-30-3-0</v>
      </c>
      <c r="D24437" s="4">
        <v>4.0833380000000004</v>
      </c>
      <c r="E24437">
        <v>28</v>
      </c>
      <c r="F24437" t="str">
        <f t="shared" si="765"/>
        <v>30-3-0</v>
      </c>
    </row>
    <row r="24438" spans="1:6" x14ac:dyDescent="0.3">
      <c r="A24438">
        <v>2013</v>
      </c>
      <c r="B24438" t="s">
        <v>3305</v>
      </c>
      <c r="C24438" t="str">
        <f t="shared" si="764"/>
        <v>2013-Nautico/PE-30-3-0</v>
      </c>
      <c r="D24438" s="4">
        <v>1.6</v>
      </c>
      <c r="E24438">
        <v>8</v>
      </c>
      <c r="F24438" t="str">
        <f t="shared" si="765"/>
        <v>30-3-0</v>
      </c>
    </row>
    <row r="24439" spans="1:6" x14ac:dyDescent="0.3">
      <c r="A24439">
        <v>2013</v>
      </c>
      <c r="B24439" t="s">
        <v>2657</v>
      </c>
      <c r="C24439" t="str">
        <f t="shared" si="764"/>
        <v>2013-Ponte Preta/SP-30-3-0</v>
      </c>
      <c r="D24439" s="4">
        <v>2.75</v>
      </c>
      <c r="E24439">
        <v>16</v>
      </c>
      <c r="F24439" t="str">
        <f t="shared" si="765"/>
        <v>30-3-0</v>
      </c>
    </row>
    <row r="24440" spans="1:6" x14ac:dyDescent="0.3">
      <c r="A24440">
        <v>2013</v>
      </c>
      <c r="B24440" t="s">
        <v>3785</v>
      </c>
      <c r="C24440" t="str">
        <f t="shared" si="764"/>
        <v>2013-Portuguesa/SP-30-3-0</v>
      </c>
      <c r="D24440" s="4">
        <v>3.8571390000000001</v>
      </c>
      <c r="E24440">
        <v>27</v>
      </c>
      <c r="F24440" t="str">
        <f t="shared" si="765"/>
        <v>30-3-0</v>
      </c>
    </row>
    <row r="24441" spans="1:6" x14ac:dyDescent="0.3">
      <c r="A24441">
        <v>2013</v>
      </c>
      <c r="B24441" t="s">
        <v>2659</v>
      </c>
      <c r="C24441" t="str">
        <f t="shared" si="764"/>
        <v>2013-Santos/SP-30-3-0</v>
      </c>
      <c r="D24441" s="4">
        <v>7</v>
      </c>
      <c r="E24441">
        <v>30</v>
      </c>
      <c r="F24441" t="str">
        <f t="shared" si="765"/>
        <v>30-3-0</v>
      </c>
    </row>
    <row r="24442" spans="1:6" x14ac:dyDescent="0.3">
      <c r="A24442">
        <v>2013</v>
      </c>
      <c r="B24442" t="s">
        <v>2660</v>
      </c>
      <c r="C24442" t="str">
        <f t="shared" si="764"/>
        <v>2013-Sao Paulo/SP-30-3-0</v>
      </c>
      <c r="D24442" s="4">
        <v>3.8333409999999999</v>
      </c>
      <c r="E24442">
        <v>23</v>
      </c>
      <c r="F24442" t="str">
        <f t="shared" si="765"/>
        <v>30-3-0</v>
      </c>
    </row>
    <row r="24443" spans="1:6" x14ac:dyDescent="0.3">
      <c r="A24443">
        <v>2013</v>
      </c>
      <c r="B24443" t="s">
        <v>2661</v>
      </c>
      <c r="C24443" t="str">
        <f t="shared" si="764"/>
        <v>2013-Vasco/RJ-30-3-0</v>
      </c>
      <c r="D24443" s="4">
        <v>4</v>
      </c>
      <c r="E24443">
        <v>23</v>
      </c>
      <c r="F24443" t="str">
        <f t="shared" si="765"/>
        <v>30-3-0</v>
      </c>
    </row>
    <row r="24444" spans="1:6" x14ac:dyDescent="0.3">
      <c r="A24444">
        <v>2013</v>
      </c>
      <c r="B24444" t="s">
        <v>3786</v>
      </c>
      <c r="C24444" t="str">
        <f t="shared" si="764"/>
        <v>2013-Vitoria/BA-30-3-0</v>
      </c>
      <c r="D24444" s="4">
        <v>3.8</v>
      </c>
      <c r="E24444">
        <v>19</v>
      </c>
      <c r="F24444" t="str">
        <f t="shared" si="765"/>
        <v>30-3-0</v>
      </c>
    </row>
    <row r="24445" spans="1:6" x14ac:dyDescent="0.3">
      <c r="A24445">
        <v>2013</v>
      </c>
      <c r="B24445" t="s">
        <v>3307</v>
      </c>
      <c r="C24445" t="str">
        <f t="shared" si="764"/>
        <v>2013-Atletico/MG-30-3-1</v>
      </c>
      <c r="D24445" s="4">
        <v>3</v>
      </c>
      <c r="E24445">
        <v>28</v>
      </c>
      <c r="F24445" t="str">
        <f t="shared" si="765"/>
        <v>30-3-1</v>
      </c>
    </row>
    <row r="24446" spans="1:6" x14ac:dyDescent="0.3">
      <c r="A24446">
        <v>2013</v>
      </c>
      <c r="B24446" t="s">
        <v>2662</v>
      </c>
      <c r="C24446" t="str">
        <f t="shared" si="764"/>
        <v>2013-Atletico/PR-30-3-1</v>
      </c>
      <c r="D24446" s="4">
        <v>7</v>
      </c>
      <c r="E24446">
        <v>36</v>
      </c>
      <c r="F24446" t="str">
        <f t="shared" si="765"/>
        <v>30-3-1</v>
      </c>
    </row>
    <row r="24447" spans="1:6" x14ac:dyDescent="0.3">
      <c r="A24447">
        <v>2013</v>
      </c>
      <c r="B24447" t="s">
        <v>5129</v>
      </c>
      <c r="C24447" t="str">
        <f t="shared" si="764"/>
        <v>2013-Bahia/BA-30-3-1</v>
      </c>
      <c r="D24447" s="4">
        <v>3</v>
      </c>
      <c r="E24447">
        <v>26</v>
      </c>
      <c r="F24447" t="str">
        <f t="shared" si="765"/>
        <v>30-3-1</v>
      </c>
    </row>
    <row r="24448" spans="1:6" x14ac:dyDescent="0.3">
      <c r="A24448">
        <v>2013</v>
      </c>
      <c r="B24448" t="s">
        <v>2663</v>
      </c>
      <c r="C24448" t="str">
        <f t="shared" si="764"/>
        <v>2013-Botafogo/RJ-30-3-1</v>
      </c>
      <c r="D24448" s="4">
        <v>4.875</v>
      </c>
      <c r="E24448">
        <v>33</v>
      </c>
      <c r="F24448" t="str">
        <f t="shared" si="765"/>
        <v>30-3-1</v>
      </c>
    </row>
    <row r="24449" spans="1:6" x14ac:dyDescent="0.3">
      <c r="A24449">
        <v>2013</v>
      </c>
      <c r="B24449" t="s">
        <v>2664</v>
      </c>
      <c r="C24449" t="str">
        <f t="shared" si="764"/>
        <v>2013-Corinthians/SP-30-3-1</v>
      </c>
      <c r="D24449" s="4">
        <v>2</v>
      </c>
      <c r="E24449">
        <v>19</v>
      </c>
      <c r="F24449" t="str">
        <f t="shared" si="765"/>
        <v>30-3-1</v>
      </c>
    </row>
    <row r="24450" spans="1:6" x14ac:dyDescent="0.3">
      <c r="A24450">
        <v>2013</v>
      </c>
      <c r="B24450" t="s">
        <v>3787</v>
      </c>
      <c r="C24450" t="str">
        <f t="shared" si="764"/>
        <v>2013-Coritiba/PR-30-3-1</v>
      </c>
      <c r="D24450" s="4">
        <v>1.9999979999999999</v>
      </c>
      <c r="E24450">
        <v>23</v>
      </c>
      <c r="F24450" t="str">
        <f t="shared" si="765"/>
        <v>30-3-1</v>
      </c>
    </row>
    <row r="24451" spans="1:6" x14ac:dyDescent="0.3">
      <c r="A24451">
        <v>2013</v>
      </c>
      <c r="B24451" t="s">
        <v>5293</v>
      </c>
      <c r="C24451" t="str">
        <f t="shared" ref="C24451:C24514" si="766">A24451&amp;"-"&amp;B24451</f>
        <v>2013-Criciuma/SC-30-3-1</v>
      </c>
      <c r="D24451" s="4">
        <v>2.916668</v>
      </c>
      <c r="E24451">
        <v>16</v>
      </c>
      <c r="F24451" t="str">
        <f t="shared" ref="F24451:F24514" si="767">RIGHT(B24451,LEN(C24451)-FIND("-",C24451,6))</f>
        <v>30-3-1</v>
      </c>
    </row>
    <row r="24452" spans="1:6" x14ac:dyDescent="0.3">
      <c r="A24452">
        <v>2013</v>
      </c>
      <c r="B24452" t="s">
        <v>2665</v>
      </c>
      <c r="C24452" t="str">
        <f t="shared" si="766"/>
        <v>2013-Cruzeiro/MG-30-3-1</v>
      </c>
      <c r="D24452" s="4">
        <v>3</v>
      </c>
      <c r="E24452">
        <v>29</v>
      </c>
      <c r="F24452" t="str">
        <f t="shared" si="767"/>
        <v>30-3-1</v>
      </c>
    </row>
    <row r="24453" spans="1:6" x14ac:dyDescent="0.3">
      <c r="A24453">
        <v>2013</v>
      </c>
      <c r="B24453" t="s">
        <v>2667</v>
      </c>
      <c r="C24453" t="str">
        <f t="shared" si="766"/>
        <v>2013-Flamengo/RJ-30-3-1</v>
      </c>
      <c r="D24453" s="4">
        <v>4.4285670000000001</v>
      </c>
      <c r="E24453">
        <v>25</v>
      </c>
      <c r="F24453" t="str">
        <f t="shared" si="767"/>
        <v>30-3-1</v>
      </c>
    </row>
    <row r="24454" spans="1:6" x14ac:dyDescent="0.3">
      <c r="A24454">
        <v>2013</v>
      </c>
      <c r="B24454" t="s">
        <v>2668</v>
      </c>
      <c r="C24454" t="str">
        <f t="shared" si="766"/>
        <v>2013-Fluminense/RJ-30-3-1</v>
      </c>
      <c r="D24454" s="4">
        <v>1</v>
      </c>
      <c r="E24454">
        <v>28</v>
      </c>
      <c r="F24454" t="str">
        <f t="shared" si="767"/>
        <v>30-3-1</v>
      </c>
    </row>
    <row r="24455" spans="1:6" x14ac:dyDescent="0.3">
      <c r="A24455">
        <v>2013</v>
      </c>
      <c r="B24455" t="s">
        <v>2670</v>
      </c>
      <c r="C24455" t="str">
        <f t="shared" si="766"/>
        <v>2013-Goias/GO-30-3-1</v>
      </c>
      <c r="D24455" s="4">
        <v>9</v>
      </c>
      <c r="E24455">
        <v>31</v>
      </c>
      <c r="F24455" t="str">
        <f t="shared" si="767"/>
        <v>30-3-1</v>
      </c>
    </row>
    <row r="24456" spans="1:6" x14ac:dyDescent="0.3">
      <c r="A24456">
        <v>2013</v>
      </c>
      <c r="B24456" t="s">
        <v>2671</v>
      </c>
      <c r="C24456" t="str">
        <f t="shared" si="766"/>
        <v>2013-Gremio/RS-30-3-1</v>
      </c>
      <c r="D24456" s="4">
        <v>5.2</v>
      </c>
      <c r="E24456">
        <v>26</v>
      </c>
      <c r="F24456" t="str">
        <f t="shared" si="767"/>
        <v>30-3-1</v>
      </c>
    </row>
    <row r="24457" spans="1:6" x14ac:dyDescent="0.3">
      <c r="A24457">
        <v>2013</v>
      </c>
      <c r="B24457" t="s">
        <v>2672</v>
      </c>
      <c r="C24457" t="str">
        <f t="shared" si="766"/>
        <v>2013-Internacional/RS-30-3-1</v>
      </c>
      <c r="D24457" s="4">
        <v>2</v>
      </c>
      <c r="E24457">
        <v>34</v>
      </c>
      <c r="F24457" t="str">
        <f t="shared" si="767"/>
        <v>30-3-1</v>
      </c>
    </row>
    <row r="24458" spans="1:6" x14ac:dyDescent="0.3">
      <c r="A24458">
        <v>2013</v>
      </c>
      <c r="B24458" t="s">
        <v>3308</v>
      </c>
      <c r="C24458" t="str">
        <f t="shared" si="766"/>
        <v>2013-Nautico/PE-30-3-1</v>
      </c>
      <c r="D24458" s="4">
        <v>2.4666679999999999</v>
      </c>
      <c r="E24458">
        <v>11</v>
      </c>
      <c r="F24458" t="str">
        <f t="shared" si="767"/>
        <v>30-3-1</v>
      </c>
    </row>
    <row r="24459" spans="1:6" x14ac:dyDescent="0.3">
      <c r="A24459">
        <v>2013</v>
      </c>
      <c r="B24459" t="s">
        <v>2675</v>
      </c>
      <c r="C24459" t="str">
        <f t="shared" si="766"/>
        <v>2013-Ponte Preta/SP-30-3-1</v>
      </c>
      <c r="D24459" s="4">
        <v>6</v>
      </c>
      <c r="E24459">
        <v>13</v>
      </c>
      <c r="F24459" t="str">
        <f t="shared" si="767"/>
        <v>30-3-1</v>
      </c>
    </row>
    <row r="24460" spans="1:6" x14ac:dyDescent="0.3">
      <c r="A24460">
        <v>2013</v>
      </c>
      <c r="B24460" t="s">
        <v>3788</v>
      </c>
      <c r="C24460" t="str">
        <f t="shared" si="766"/>
        <v>2013-Portuguesa/SP-30-3-1</v>
      </c>
      <c r="D24460" s="4">
        <v>6</v>
      </c>
      <c r="E24460">
        <v>22</v>
      </c>
      <c r="F24460" t="str">
        <f t="shared" si="767"/>
        <v>30-3-1</v>
      </c>
    </row>
    <row r="24461" spans="1:6" x14ac:dyDescent="0.3">
      <c r="A24461">
        <v>2013</v>
      </c>
      <c r="B24461" t="s">
        <v>2677</v>
      </c>
      <c r="C24461" t="str">
        <f t="shared" si="766"/>
        <v>2013-Santos/SP-30-3-1</v>
      </c>
      <c r="D24461" s="4">
        <v>4.25</v>
      </c>
      <c r="E24461">
        <v>19</v>
      </c>
      <c r="F24461" t="str">
        <f t="shared" si="767"/>
        <v>30-3-1</v>
      </c>
    </row>
    <row r="24462" spans="1:6" x14ac:dyDescent="0.3">
      <c r="A24462">
        <v>2013</v>
      </c>
      <c r="B24462" t="s">
        <v>2678</v>
      </c>
      <c r="C24462" t="str">
        <f t="shared" si="766"/>
        <v>2013-Sao Paulo/SP-30-3-1</v>
      </c>
      <c r="D24462" s="4">
        <v>3.5</v>
      </c>
      <c r="E24462">
        <v>28</v>
      </c>
      <c r="F24462" t="str">
        <f t="shared" si="767"/>
        <v>30-3-1</v>
      </c>
    </row>
    <row r="24463" spans="1:6" x14ac:dyDescent="0.3">
      <c r="A24463">
        <v>2013</v>
      </c>
      <c r="B24463" t="s">
        <v>2679</v>
      </c>
      <c r="C24463" t="str">
        <f t="shared" si="766"/>
        <v>2013-Vasco/RJ-30-3-1</v>
      </c>
      <c r="D24463" s="4">
        <v>2.6</v>
      </c>
      <c r="E24463">
        <v>13</v>
      </c>
      <c r="F24463" t="str">
        <f t="shared" si="767"/>
        <v>30-3-1</v>
      </c>
    </row>
    <row r="24464" spans="1:6" x14ac:dyDescent="0.3">
      <c r="A24464">
        <v>2013</v>
      </c>
      <c r="B24464" t="s">
        <v>3789</v>
      </c>
      <c r="C24464" t="str">
        <f t="shared" si="766"/>
        <v>2013-Vitoria/BA-30-3-1</v>
      </c>
      <c r="D24464" s="4">
        <v>3.4444409999999999</v>
      </c>
      <c r="E24464">
        <v>19</v>
      </c>
      <c r="F24464" t="str">
        <f t="shared" si="767"/>
        <v>30-3-1</v>
      </c>
    </row>
    <row r="24465" spans="1:6" x14ac:dyDescent="0.3">
      <c r="A24465">
        <v>2013</v>
      </c>
      <c r="B24465" t="s">
        <v>3310</v>
      </c>
      <c r="C24465" t="str">
        <f t="shared" si="766"/>
        <v>2013-Atletico/MG-30-3-2</v>
      </c>
      <c r="D24465" s="4">
        <v>4.1666749999999997</v>
      </c>
      <c r="E24465">
        <v>25</v>
      </c>
      <c r="F24465" t="str">
        <f t="shared" si="767"/>
        <v>30-3-2</v>
      </c>
    </row>
    <row r="24466" spans="1:6" x14ac:dyDescent="0.3">
      <c r="A24466">
        <v>2013</v>
      </c>
      <c r="B24466" t="s">
        <v>2680</v>
      </c>
      <c r="C24466" t="str">
        <f t="shared" si="766"/>
        <v>2013-Atletico/PR-30-3-2</v>
      </c>
      <c r="D24466" s="4">
        <v>3</v>
      </c>
      <c r="E24466">
        <v>22</v>
      </c>
      <c r="F24466" t="str">
        <f t="shared" si="767"/>
        <v>30-3-2</v>
      </c>
    </row>
    <row r="24467" spans="1:6" x14ac:dyDescent="0.3">
      <c r="A24467">
        <v>2013</v>
      </c>
      <c r="B24467" t="s">
        <v>5131</v>
      </c>
      <c r="C24467" t="str">
        <f t="shared" si="766"/>
        <v>2013-Bahia/BA-30-3-2</v>
      </c>
      <c r="D24467" s="4">
        <v>3.5000070000000001</v>
      </c>
      <c r="E24467">
        <v>21</v>
      </c>
      <c r="F24467" t="str">
        <f t="shared" si="767"/>
        <v>30-3-2</v>
      </c>
    </row>
    <row r="24468" spans="1:6" x14ac:dyDescent="0.3">
      <c r="A24468">
        <v>2013</v>
      </c>
      <c r="B24468" t="s">
        <v>2681</v>
      </c>
      <c r="C24468" t="str">
        <f t="shared" si="766"/>
        <v>2013-Botafogo/RJ-30-3-2</v>
      </c>
      <c r="D24468" s="4">
        <v>4.2857329999999996</v>
      </c>
      <c r="E24468">
        <v>23</v>
      </c>
      <c r="F24468" t="str">
        <f t="shared" si="767"/>
        <v>30-3-2</v>
      </c>
    </row>
    <row r="24469" spans="1:6" x14ac:dyDescent="0.3">
      <c r="A24469">
        <v>2013</v>
      </c>
      <c r="B24469" t="s">
        <v>2682</v>
      </c>
      <c r="C24469" t="str">
        <f t="shared" si="766"/>
        <v>2013-Corinthians/SP-30-3-2</v>
      </c>
      <c r="D24469" s="4">
        <v>3</v>
      </c>
      <c r="E24469">
        <v>19</v>
      </c>
      <c r="F24469" t="str">
        <f t="shared" si="767"/>
        <v>30-3-2</v>
      </c>
    </row>
    <row r="24470" spans="1:6" x14ac:dyDescent="0.3">
      <c r="A24470">
        <v>2013</v>
      </c>
      <c r="B24470" t="s">
        <v>3790</v>
      </c>
      <c r="C24470" t="str">
        <f t="shared" si="766"/>
        <v>2013-Coritiba/PR-30-3-2</v>
      </c>
      <c r="D24470" s="4">
        <v>2.5</v>
      </c>
      <c r="E24470">
        <v>22</v>
      </c>
      <c r="F24470" t="str">
        <f t="shared" si="767"/>
        <v>30-3-2</v>
      </c>
    </row>
    <row r="24471" spans="1:6" x14ac:dyDescent="0.3">
      <c r="A24471">
        <v>2013</v>
      </c>
      <c r="B24471" t="s">
        <v>5294</v>
      </c>
      <c r="C24471" t="str">
        <f t="shared" si="766"/>
        <v>2013-Criciuma/SC-30-3-2</v>
      </c>
      <c r="D24471" s="4">
        <v>7</v>
      </c>
      <c r="E24471">
        <v>21</v>
      </c>
      <c r="F24471" t="str">
        <f t="shared" si="767"/>
        <v>30-3-2</v>
      </c>
    </row>
    <row r="24472" spans="1:6" x14ac:dyDescent="0.3">
      <c r="A24472">
        <v>2013</v>
      </c>
      <c r="B24472" t="s">
        <v>2683</v>
      </c>
      <c r="C24472" t="str">
        <f t="shared" si="766"/>
        <v>2013-Cruzeiro/MG-30-3-2</v>
      </c>
      <c r="D24472" s="4">
        <v>3</v>
      </c>
      <c r="E24472">
        <v>34</v>
      </c>
      <c r="F24472" t="str">
        <f t="shared" si="767"/>
        <v>30-3-2</v>
      </c>
    </row>
    <row r="24473" spans="1:6" x14ac:dyDescent="0.3">
      <c r="A24473">
        <v>2013</v>
      </c>
      <c r="B24473" t="s">
        <v>2685</v>
      </c>
      <c r="C24473" t="str">
        <f t="shared" si="766"/>
        <v>2013-Flamengo/RJ-30-3-2</v>
      </c>
      <c r="D24473" s="4">
        <v>3.8235320000000002</v>
      </c>
      <c r="E24473">
        <v>17</v>
      </c>
      <c r="F24473" t="str">
        <f t="shared" si="767"/>
        <v>30-3-2</v>
      </c>
    </row>
    <row r="24474" spans="1:6" x14ac:dyDescent="0.3">
      <c r="A24474">
        <v>2013</v>
      </c>
      <c r="B24474" t="s">
        <v>2686</v>
      </c>
      <c r="C24474" t="str">
        <f t="shared" si="766"/>
        <v>2013-Fluminense/RJ-30-3-2</v>
      </c>
      <c r="D24474" s="4">
        <v>1</v>
      </c>
      <c r="E24474">
        <v>28</v>
      </c>
      <c r="F24474" t="str">
        <f t="shared" si="767"/>
        <v>30-3-2</v>
      </c>
    </row>
    <row r="24475" spans="1:6" x14ac:dyDescent="0.3">
      <c r="A24475">
        <v>2013</v>
      </c>
      <c r="B24475" t="s">
        <v>2688</v>
      </c>
      <c r="C24475" t="str">
        <f t="shared" si="766"/>
        <v>2013-Goias/GO-30-3-2</v>
      </c>
      <c r="D24475" s="4">
        <v>7</v>
      </c>
      <c r="E24475">
        <v>21</v>
      </c>
      <c r="F24475" t="str">
        <f t="shared" si="767"/>
        <v>30-3-2</v>
      </c>
    </row>
    <row r="24476" spans="1:6" x14ac:dyDescent="0.3">
      <c r="A24476">
        <v>2013</v>
      </c>
      <c r="B24476" t="s">
        <v>2689</v>
      </c>
      <c r="C24476" t="str">
        <f t="shared" si="766"/>
        <v>2013-Gremio/RS-30-3-2</v>
      </c>
      <c r="D24476" s="4">
        <v>5.6666780000000001</v>
      </c>
      <c r="E24476">
        <v>34</v>
      </c>
      <c r="F24476" t="str">
        <f t="shared" si="767"/>
        <v>30-3-2</v>
      </c>
    </row>
    <row r="24477" spans="1:6" x14ac:dyDescent="0.3">
      <c r="A24477">
        <v>2013</v>
      </c>
      <c r="B24477" t="s">
        <v>2690</v>
      </c>
      <c r="C24477" t="str">
        <f t="shared" si="766"/>
        <v>2013-Internacional/RS-30-3-2</v>
      </c>
      <c r="D24477" s="4">
        <v>5.999994</v>
      </c>
      <c r="E24477">
        <v>28</v>
      </c>
      <c r="F24477" t="str">
        <f t="shared" si="767"/>
        <v>30-3-2</v>
      </c>
    </row>
    <row r="24478" spans="1:6" x14ac:dyDescent="0.3">
      <c r="A24478">
        <v>2013</v>
      </c>
      <c r="B24478" t="s">
        <v>3311</v>
      </c>
      <c r="C24478" t="str">
        <f t="shared" si="766"/>
        <v>2013-Nautico/PE-30-3-2</v>
      </c>
      <c r="D24478" s="4">
        <v>2.9</v>
      </c>
      <c r="E24478">
        <v>17</v>
      </c>
      <c r="F24478" t="str">
        <f t="shared" si="767"/>
        <v>30-3-2</v>
      </c>
    </row>
    <row r="24479" spans="1:6" x14ac:dyDescent="0.3">
      <c r="A24479">
        <v>2013</v>
      </c>
      <c r="B24479" t="s">
        <v>2693</v>
      </c>
      <c r="C24479" t="str">
        <f t="shared" si="766"/>
        <v>2013-Ponte Preta/SP-30-3-2</v>
      </c>
      <c r="D24479" s="4">
        <v>3.1111200000000001</v>
      </c>
      <c r="E24479">
        <v>12</v>
      </c>
      <c r="F24479" t="str">
        <f t="shared" si="767"/>
        <v>30-3-2</v>
      </c>
    </row>
    <row r="24480" spans="1:6" x14ac:dyDescent="0.3">
      <c r="A24480">
        <v>2013</v>
      </c>
      <c r="B24480" t="s">
        <v>3791</v>
      </c>
      <c r="C24480" t="str">
        <f t="shared" si="766"/>
        <v>2013-Portuguesa/SP-30-3-2</v>
      </c>
      <c r="D24480" s="4">
        <v>3</v>
      </c>
      <c r="E24480">
        <v>21</v>
      </c>
      <c r="F24480" t="str">
        <f t="shared" si="767"/>
        <v>30-3-2</v>
      </c>
    </row>
    <row r="24481" spans="1:6" x14ac:dyDescent="0.3">
      <c r="A24481">
        <v>2013</v>
      </c>
      <c r="B24481" t="s">
        <v>2695</v>
      </c>
      <c r="C24481" t="str">
        <f t="shared" si="766"/>
        <v>2013-Santos/SP-30-3-2</v>
      </c>
      <c r="D24481" s="4">
        <v>3</v>
      </c>
      <c r="E24481">
        <v>33</v>
      </c>
      <c r="F24481" t="str">
        <f t="shared" si="767"/>
        <v>30-3-2</v>
      </c>
    </row>
    <row r="24482" spans="1:6" x14ac:dyDescent="0.3">
      <c r="A24482">
        <v>2013</v>
      </c>
      <c r="B24482" t="s">
        <v>2696</v>
      </c>
      <c r="C24482" t="str">
        <f t="shared" si="766"/>
        <v>2013-Sao Paulo/SP-30-3-2</v>
      </c>
      <c r="D24482" s="4">
        <v>4.333342</v>
      </c>
      <c r="E24482">
        <v>26</v>
      </c>
      <c r="F24482" t="str">
        <f t="shared" si="767"/>
        <v>30-3-2</v>
      </c>
    </row>
    <row r="24483" spans="1:6" x14ac:dyDescent="0.3">
      <c r="A24483">
        <v>2013</v>
      </c>
      <c r="B24483" t="s">
        <v>2697</v>
      </c>
      <c r="C24483" t="str">
        <f t="shared" si="766"/>
        <v>2013-Vasco/RJ-30-3-2</v>
      </c>
      <c r="D24483" s="4">
        <v>1.9999979999999999</v>
      </c>
      <c r="E24483">
        <v>17</v>
      </c>
      <c r="F24483" t="str">
        <f t="shared" si="767"/>
        <v>30-3-2</v>
      </c>
    </row>
    <row r="24484" spans="1:6" x14ac:dyDescent="0.3">
      <c r="A24484">
        <v>2013</v>
      </c>
      <c r="B24484" t="s">
        <v>3792</v>
      </c>
      <c r="C24484" t="str">
        <f t="shared" si="766"/>
        <v>2013-Vitoria/BA-30-3-2</v>
      </c>
      <c r="D24484" s="4">
        <v>3.375</v>
      </c>
      <c r="E24484">
        <v>23</v>
      </c>
      <c r="F24484" t="str">
        <f t="shared" si="767"/>
        <v>30-3-2</v>
      </c>
    </row>
    <row r="24485" spans="1:6" x14ac:dyDescent="0.3">
      <c r="A24485">
        <v>2013</v>
      </c>
      <c r="B24485" t="s">
        <v>3313</v>
      </c>
      <c r="C24485" t="str">
        <f t="shared" si="766"/>
        <v>2013-Atletico/MG-30-4-0</v>
      </c>
      <c r="D24485" s="4">
        <v>5</v>
      </c>
      <c r="E24485">
        <v>33</v>
      </c>
      <c r="F24485" t="str">
        <f t="shared" si="767"/>
        <v>30-4-0</v>
      </c>
    </row>
    <row r="24486" spans="1:6" x14ac:dyDescent="0.3">
      <c r="A24486">
        <v>2013</v>
      </c>
      <c r="B24486" t="s">
        <v>2698</v>
      </c>
      <c r="C24486" t="str">
        <f t="shared" si="766"/>
        <v>2013-Atletico/PR-30-4-0</v>
      </c>
      <c r="D24486" s="4">
        <v>7</v>
      </c>
      <c r="E24486">
        <v>40</v>
      </c>
      <c r="F24486" t="str">
        <f t="shared" si="767"/>
        <v>30-4-0</v>
      </c>
    </row>
    <row r="24487" spans="1:6" x14ac:dyDescent="0.3">
      <c r="A24487">
        <v>2013</v>
      </c>
      <c r="B24487" t="s">
        <v>5133</v>
      </c>
      <c r="C24487" t="str">
        <f t="shared" si="766"/>
        <v>2013-Bahia/BA-30-4-0</v>
      </c>
      <c r="D24487" s="4">
        <v>8</v>
      </c>
      <c r="E24487">
        <v>32</v>
      </c>
      <c r="F24487" t="str">
        <f t="shared" si="767"/>
        <v>30-4-0</v>
      </c>
    </row>
    <row r="24488" spans="1:6" x14ac:dyDescent="0.3">
      <c r="A24488">
        <v>2013</v>
      </c>
      <c r="B24488" t="s">
        <v>2699</v>
      </c>
      <c r="C24488" t="str">
        <f t="shared" si="766"/>
        <v>2013-Botafogo/RJ-30-4-0</v>
      </c>
      <c r="D24488" s="4">
        <v>3</v>
      </c>
      <c r="E24488">
        <v>42</v>
      </c>
      <c r="F24488" t="str">
        <f t="shared" si="767"/>
        <v>30-4-0</v>
      </c>
    </row>
    <row r="24489" spans="1:6" x14ac:dyDescent="0.3">
      <c r="A24489">
        <v>2013</v>
      </c>
      <c r="B24489" t="s">
        <v>2700</v>
      </c>
      <c r="C24489" t="str">
        <f t="shared" si="766"/>
        <v>2013-Corinthians/SP-30-4-0</v>
      </c>
      <c r="D24489" s="4">
        <v>6</v>
      </c>
      <c r="E24489">
        <v>24</v>
      </c>
      <c r="F24489" t="str">
        <f t="shared" si="767"/>
        <v>30-4-0</v>
      </c>
    </row>
    <row r="24490" spans="1:6" x14ac:dyDescent="0.3">
      <c r="A24490">
        <v>2013</v>
      </c>
      <c r="B24490" t="s">
        <v>3793</v>
      </c>
      <c r="C24490" t="str">
        <f t="shared" si="766"/>
        <v>2013-Coritiba/PR-30-4-0</v>
      </c>
      <c r="D24490" s="4">
        <v>3</v>
      </c>
      <c r="E24490">
        <v>26</v>
      </c>
      <c r="F24490" t="str">
        <f t="shared" si="767"/>
        <v>30-4-0</v>
      </c>
    </row>
    <row r="24491" spans="1:6" x14ac:dyDescent="0.3">
      <c r="A24491">
        <v>2013</v>
      </c>
      <c r="B24491" t="s">
        <v>5295</v>
      </c>
      <c r="C24491" t="str">
        <f t="shared" si="766"/>
        <v>2013-Criciuma/SC-30-4-0</v>
      </c>
      <c r="D24491" s="4">
        <v>8</v>
      </c>
      <c r="E24491">
        <v>26</v>
      </c>
      <c r="F24491" t="str">
        <f t="shared" si="767"/>
        <v>30-4-0</v>
      </c>
    </row>
    <row r="24492" spans="1:6" x14ac:dyDescent="0.3">
      <c r="A24492">
        <v>2013</v>
      </c>
      <c r="B24492" t="s">
        <v>2701</v>
      </c>
      <c r="C24492" t="str">
        <f t="shared" si="766"/>
        <v>2013-Cruzeiro/MG-30-4-0</v>
      </c>
      <c r="D24492" s="4">
        <v>6</v>
      </c>
      <c r="E24492">
        <v>52</v>
      </c>
      <c r="F24492" t="str">
        <f t="shared" si="767"/>
        <v>30-4-0</v>
      </c>
    </row>
    <row r="24493" spans="1:6" x14ac:dyDescent="0.3">
      <c r="A24493">
        <v>2013</v>
      </c>
      <c r="B24493" t="s">
        <v>2703</v>
      </c>
      <c r="C24493" t="str">
        <f t="shared" si="766"/>
        <v>2013-Flamengo/RJ-30-4-0</v>
      </c>
      <c r="D24493" s="4">
        <v>5.999994</v>
      </c>
      <c r="E24493">
        <v>20</v>
      </c>
      <c r="F24493" t="str">
        <f t="shared" si="767"/>
        <v>30-4-0</v>
      </c>
    </row>
    <row r="24494" spans="1:6" x14ac:dyDescent="0.3">
      <c r="A24494">
        <v>2013</v>
      </c>
      <c r="B24494" t="s">
        <v>2704</v>
      </c>
      <c r="C24494" t="str">
        <f t="shared" si="766"/>
        <v>2013-Fluminense/RJ-30-4-0</v>
      </c>
      <c r="D24494" s="4">
        <v>2</v>
      </c>
      <c r="E24494">
        <v>30</v>
      </c>
      <c r="F24494" t="str">
        <f t="shared" si="767"/>
        <v>30-4-0</v>
      </c>
    </row>
    <row r="24495" spans="1:6" x14ac:dyDescent="0.3">
      <c r="A24495">
        <v>2013</v>
      </c>
      <c r="B24495" t="s">
        <v>2706</v>
      </c>
      <c r="C24495" t="str">
        <f t="shared" si="766"/>
        <v>2013-Goias/GO-30-4-0</v>
      </c>
      <c r="D24495" s="4">
        <v>5.6666610000000004</v>
      </c>
      <c r="E24495">
        <v>22</v>
      </c>
      <c r="F24495" t="str">
        <f t="shared" si="767"/>
        <v>30-4-0</v>
      </c>
    </row>
    <row r="24496" spans="1:6" x14ac:dyDescent="0.3">
      <c r="A24496">
        <v>2013</v>
      </c>
      <c r="B24496" t="s">
        <v>2707</v>
      </c>
      <c r="C24496" t="str">
        <f t="shared" si="766"/>
        <v>2013-Gremio/RS-30-4-0</v>
      </c>
      <c r="D24496" s="4">
        <v>7.4</v>
      </c>
      <c r="E24496">
        <v>37</v>
      </c>
      <c r="F24496" t="str">
        <f t="shared" si="767"/>
        <v>30-4-0</v>
      </c>
    </row>
    <row r="24497" spans="1:6" x14ac:dyDescent="0.3">
      <c r="A24497">
        <v>2013</v>
      </c>
      <c r="B24497" t="s">
        <v>2708</v>
      </c>
      <c r="C24497" t="str">
        <f t="shared" si="766"/>
        <v>2013-Internacional/RS-30-4-0</v>
      </c>
      <c r="D24497" s="4">
        <v>6</v>
      </c>
      <c r="E24497">
        <v>40</v>
      </c>
      <c r="F24497" t="str">
        <f t="shared" si="767"/>
        <v>30-4-0</v>
      </c>
    </row>
    <row r="24498" spans="1:6" x14ac:dyDescent="0.3">
      <c r="A24498">
        <v>2013</v>
      </c>
      <c r="B24498" t="s">
        <v>3314</v>
      </c>
      <c r="C24498" t="str">
        <f t="shared" si="766"/>
        <v>2013-Nautico/PE-30-4-0</v>
      </c>
      <c r="D24498" s="4">
        <v>3</v>
      </c>
      <c r="E24498">
        <v>8</v>
      </c>
      <c r="F24498" t="str">
        <f t="shared" si="767"/>
        <v>30-4-0</v>
      </c>
    </row>
    <row r="24499" spans="1:6" x14ac:dyDescent="0.3">
      <c r="A24499">
        <v>2013</v>
      </c>
      <c r="B24499" t="s">
        <v>2711</v>
      </c>
      <c r="C24499" t="str">
        <f t="shared" si="766"/>
        <v>2013-Ponte Preta/SP-30-4-0</v>
      </c>
      <c r="D24499" s="4">
        <v>3.9999959999999999</v>
      </c>
      <c r="E24499">
        <v>19</v>
      </c>
      <c r="F24499" t="str">
        <f t="shared" si="767"/>
        <v>30-4-0</v>
      </c>
    </row>
    <row r="24500" spans="1:6" x14ac:dyDescent="0.3">
      <c r="A24500">
        <v>2013</v>
      </c>
      <c r="B24500" t="s">
        <v>3794</v>
      </c>
      <c r="C24500" t="str">
        <f t="shared" si="766"/>
        <v>2013-Portuguesa/SP-30-4-0</v>
      </c>
      <c r="D24500" s="4">
        <v>3</v>
      </c>
      <c r="E24500">
        <v>23</v>
      </c>
      <c r="F24500" t="str">
        <f t="shared" si="767"/>
        <v>30-4-0</v>
      </c>
    </row>
    <row r="24501" spans="1:6" x14ac:dyDescent="0.3">
      <c r="A24501">
        <v>2013</v>
      </c>
      <c r="B24501" t="s">
        <v>2713</v>
      </c>
      <c r="C24501" t="str">
        <f t="shared" si="766"/>
        <v>2013-Santos/SP-30-4-0</v>
      </c>
      <c r="D24501" s="4">
        <v>4</v>
      </c>
      <c r="E24501">
        <v>33</v>
      </c>
      <c r="F24501" t="str">
        <f t="shared" si="767"/>
        <v>30-4-0</v>
      </c>
    </row>
    <row r="24502" spans="1:6" x14ac:dyDescent="0.3">
      <c r="A24502">
        <v>2013</v>
      </c>
      <c r="B24502" t="s">
        <v>2714</v>
      </c>
      <c r="C24502" t="str">
        <f t="shared" si="766"/>
        <v>2013-Sao Paulo/SP-30-4-0</v>
      </c>
      <c r="D24502" s="4">
        <v>4.5999999999999996</v>
      </c>
      <c r="E24502">
        <v>23</v>
      </c>
      <c r="F24502" t="str">
        <f t="shared" si="767"/>
        <v>30-4-0</v>
      </c>
    </row>
    <row r="24503" spans="1:6" x14ac:dyDescent="0.3">
      <c r="A24503">
        <v>2013</v>
      </c>
      <c r="B24503" t="s">
        <v>2715</v>
      </c>
      <c r="C24503" t="str">
        <f t="shared" si="766"/>
        <v>2013-Vasco/RJ-30-4-0</v>
      </c>
      <c r="D24503" s="4">
        <v>7</v>
      </c>
      <c r="E24503">
        <v>23</v>
      </c>
      <c r="F24503" t="str">
        <f t="shared" si="767"/>
        <v>30-4-0</v>
      </c>
    </row>
    <row r="24504" spans="1:6" x14ac:dyDescent="0.3">
      <c r="A24504">
        <v>2013</v>
      </c>
      <c r="B24504" t="s">
        <v>3795</v>
      </c>
      <c r="C24504" t="str">
        <f t="shared" si="766"/>
        <v>2013-Vitoria/BA-30-4-0</v>
      </c>
      <c r="D24504" s="4">
        <v>6</v>
      </c>
      <c r="E24504">
        <v>33</v>
      </c>
      <c r="F24504" t="str">
        <f t="shared" si="767"/>
        <v>30-4-0</v>
      </c>
    </row>
    <row r="24505" spans="1:6" x14ac:dyDescent="0.3">
      <c r="A24505">
        <v>2013</v>
      </c>
      <c r="B24505" t="s">
        <v>3316</v>
      </c>
      <c r="C24505" t="str">
        <f t="shared" si="766"/>
        <v>2013-Atletico/MG-30-4-1</v>
      </c>
      <c r="D24505" s="4">
        <v>5</v>
      </c>
      <c r="E24505">
        <v>33</v>
      </c>
      <c r="F24505" t="str">
        <f t="shared" si="767"/>
        <v>30-4-1</v>
      </c>
    </row>
    <row r="24506" spans="1:6" x14ac:dyDescent="0.3">
      <c r="A24506">
        <v>2013</v>
      </c>
      <c r="B24506" t="s">
        <v>2716</v>
      </c>
      <c r="C24506" t="str">
        <f t="shared" si="766"/>
        <v>2013-Atletico/PR-30-4-1</v>
      </c>
      <c r="D24506" s="4">
        <v>7.25</v>
      </c>
      <c r="E24506">
        <v>34</v>
      </c>
      <c r="F24506" t="str">
        <f t="shared" si="767"/>
        <v>30-4-1</v>
      </c>
    </row>
    <row r="24507" spans="1:6" x14ac:dyDescent="0.3">
      <c r="A24507">
        <v>2013</v>
      </c>
      <c r="B24507" t="s">
        <v>5135</v>
      </c>
      <c r="C24507" t="str">
        <f t="shared" si="766"/>
        <v>2013-Bahia/BA-30-4-1</v>
      </c>
      <c r="D24507" s="4">
        <v>5</v>
      </c>
      <c r="E24507">
        <v>34</v>
      </c>
      <c r="F24507" t="str">
        <f t="shared" si="767"/>
        <v>30-4-1</v>
      </c>
    </row>
    <row r="24508" spans="1:6" x14ac:dyDescent="0.3">
      <c r="A24508">
        <v>2013</v>
      </c>
      <c r="B24508" t="s">
        <v>2717</v>
      </c>
      <c r="C24508" t="str">
        <f t="shared" si="766"/>
        <v>2013-Botafogo/RJ-30-4-1</v>
      </c>
      <c r="D24508" s="4">
        <v>4</v>
      </c>
      <c r="E24508">
        <v>33</v>
      </c>
      <c r="F24508" t="str">
        <f t="shared" si="767"/>
        <v>30-4-1</v>
      </c>
    </row>
    <row r="24509" spans="1:6" x14ac:dyDescent="0.3">
      <c r="A24509">
        <v>2013</v>
      </c>
      <c r="B24509" t="s">
        <v>2718</v>
      </c>
      <c r="C24509" t="str">
        <f t="shared" si="766"/>
        <v>2013-Corinthians/SP-30-4-1</v>
      </c>
      <c r="D24509" s="4">
        <v>4.5</v>
      </c>
      <c r="E24509">
        <v>18</v>
      </c>
      <c r="F24509" t="str">
        <f t="shared" si="767"/>
        <v>30-4-1</v>
      </c>
    </row>
    <row r="24510" spans="1:6" x14ac:dyDescent="0.3">
      <c r="A24510">
        <v>2013</v>
      </c>
      <c r="B24510" t="s">
        <v>3796</v>
      </c>
      <c r="C24510" t="str">
        <f t="shared" si="766"/>
        <v>2013-Coritiba/PR-30-4-1</v>
      </c>
      <c r="D24510" s="4">
        <v>3</v>
      </c>
      <c r="E24510">
        <v>33</v>
      </c>
      <c r="F24510" t="str">
        <f t="shared" si="767"/>
        <v>30-4-1</v>
      </c>
    </row>
    <row r="24511" spans="1:6" x14ac:dyDescent="0.3">
      <c r="A24511">
        <v>2013</v>
      </c>
      <c r="B24511" t="s">
        <v>5296</v>
      </c>
      <c r="C24511" t="str">
        <f t="shared" si="766"/>
        <v>2013-Criciuma/SC-30-4-1</v>
      </c>
      <c r="D24511" s="4">
        <v>5</v>
      </c>
      <c r="E24511">
        <v>28</v>
      </c>
      <c r="F24511" t="str">
        <f t="shared" si="767"/>
        <v>30-4-1</v>
      </c>
    </row>
    <row r="24512" spans="1:6" x14ac:dyDescent="0.3">
      <c r="A24512">
        <v>2013</v>
      </c>
      <c r="B24512" t="s">
        <v>2719</v>
      </c>
      <c r="C24512" t="str">
        <f t="shared" si="766"/>
        <v>2013-Cruzeiro/MG-30-4-1</v>
      </c>
      <c r="D24512" s="4">
        <v>9.1666760000000007</v>
      </c>
      <c r="E24512">
        <v>46</v>
      </c>
      <c r="F24512" t="str">
        <f t="shared" si="767"/>
        <v>30-4-1</v>
      </c>
    </row>
    <row r="24513" spans="1:6" x14ac:dyDescent="0.3">
      <c r="A24513">
        <v>2013</v>
      </c>
      <c r="B24513" t="s">
        <v>2721</v>
      </c>
      <c r="C24513" t="str">
        <f t="shared" si="766"/>
        <v>2013-Flamengo/RJ-30-4-1</v>
      </c>
      <c r="D24513" s="4">
        <v>10</v>
      </c>
      <c r="E24513">
        <v>37</v>
      </c>
      <c r="F24513" t="str">
        <f t="shared" si="767"/>
        <v>30-4-1</v>
      </c>
    </row>
    <row r="24514" spans="1:6" x14ac:dyDescent="0.3">
      <c r="A24514">
        <v>2013</v>
      </c>
      <c r="B24514" t="s">
        <v>2722</v>
      </c>
      <c r="C24514" t="str">
        <f t="shared" si="766"/>
        <v>2013-Fluminense/RJ-30-4-1</v>
      </c>
      <c r="D24514" s="4">
        <v>5.6666610000000004</v>
      </c>
      <c r="E24514">
        <v>26</v>
      </c>
      <c r="F24514" t="str">
        <f t="shared" si="767"/>
        <v>30-4-1</v>
      </c>
    </row>
    <row r="24515" spans="1:6" x14ac:dyDescent="0.3">
      <c r="A24515">
        <v>2013</v>
      </c>
      <c r="B24515" t="s">
        <v>2724</v>
      </c>
      <c r="C24515" t="str">
        <f t="shared" ref="C24515:C24578" si="768">A24515&amp;"-"&amp;B24515</f>
        <v>2013-Goias/GO-30-4-1</v>
      </c>
      <c r="D24515" s="4">
        <v>6</v>
      </c>
      <c r="E24515">
        <v>24</v>
      </c>
      <c r="F24515" t="str">
        <f t="shared" ref="F24515:F24578" si="769">RIGHT(B24515,LEN(C24515)-FIND("-",C24515,6))</f>
        <v>30-4-1</v>
      </c>
    </row>
    <row r="24516" spans="1:6" x14ac:dyDescent="0.3">
      <c r="A24516">
        <v>2013</v>
      </c>
      <c r="B24516" t="s">
        <v>2725</v>
      </c>
      <c r="C24516" t="str">
        <f t="shared" si="768"/>
        <v>2013-Gremio/RS-30-4-1</v>
      </c>
      <c r="D24516" s="4">
        <v>9</v>
      </c>
      <c r="E24516">
        <v>33</v>
      </c>
      <c r="F24516" t="str">
        <f t="shared" si="769"/>
        <v>30-4-1</v>
      </c>
    </row>
    <row r="24517" spans="1:6" x14ac:dyDescent="0.3">
      <c r="A24517">
        <v>2013</v>
      </c>
      <c r="B24517" t="s">
        <v>2726</v>
      </c>
      <c r="C24517" t="str">
        <f t="shared" si="768"/>
        <v>2013-Internacional/RS-30-4-1</v>
      </c>
      <c r="D24517" s="4">
        <v>3</v>
      </c>
      <c r="E24517">
        <v>26</v>
      </c>
      <c r="F24517" t="str">
        <f t="shared" si="769"/>
        <v>30-4-1</v>
      </c>
    </row>
    <row r="24518" spans="1:6" x14ac:dyDescent="0.3">
      <c r="A24518">
        <v>2013</v>
      </c>
      <c r="B24518" t="s">
        <v>3317</v>
      </c>
      <c r="C24518" t="str">
        <f t="shared" si="768"/>
        <v>2013-Nautico/PE-30-4-1</v>
      </c>
      <c r="D24518" s="4">
        <v>6</v>
      </c>
      <c r="E24518">
        <v>14</v>
      </c>
      <c r="F24518" t="str">
        <f t="shared" si="769"/>
        <v>30-4-1</v>
      </c>
    </row>
    <row r="24519" spans="1:6" x14ac:dyDescent="0.3">
      <c r="A24519">
        <v>2013</v>
      </c>
      <c r="B24519" t="s">
        <v>2729</v>
      </c>
      <c r="C24519" t="str">
        <f t="shared" si="768"/>
        <v>2013-Ponte Preta/SP-30-4-1</v>
      </c>
      <c r="D24519" s="4">
        <v>7</v>
      </c>
      <c r="E24519">
        <v>14</v>
      </c>
      <c r="F24519" t="str">
        <f t="shared" si="769"/>
        <v>30-4-1</v>
      </c>
    </row>
    <row r="24520" spans="1:6" x14ac:dyDescent="0.3">
      <c r="A24520">
        <v>2013</v>
      </c>
      <c r="B24520" t="s">
        <v>3797</v>
      </c>
      <c r="C24520" t="str">
        <f t="shared" si="768"/>
        <v>2013-Portuguesa/SP-30-4-1</v>
      </c>
      <c r="D24520" s="4">
        <v>7.5</v>
      </c>
      <c r="E24520">
        <v>24</v>
      </c>
      <c r="F24520" t="str">
        <f t="shared" si="769"/>
        <v>30-4-1</v>
      </c>
    </row>
    <row r="24521" spans="1:6" x14ac:dyDescent="0.3">
      <c r="A24521">
        <v>2013</v>
      </c>
      <c r="B24521" t="s">
        <v>2731</v>
      </c>
      <c r="C24521" t="str">
        <f t="shared" si="768"/>
        <v>2013-Santos/SP-30-4-1</v>
      </c>
      <c r="D24521" s="4">
        <v>3</v>
      </c>
      <c r="E24521">
        <v>27</v>
      </c>
      <c r="F24521" t="str">
        <f t="shared" si="769"/>
        <v>30-4-1</v>
      </c>
    </row>
    <row r="24522" spans="1:6" x14ac:dyDescent="0.3">
      <c r="A24522">
        <v>2013</v>
      </c>
      <c r="B24522" t="s">
        <v>2732</v>
      </c>
      <c r="C24522" t="str">
        <f t="shared" si="768"/>
        <v>2013-Sao Paulo/SP-30-4-1</v>
      </c>
      <c r="D24522" s="4">
        <v>6</v>
      </c>
      <c r="E24522">
        <v>29</v>
      </c>
      <c r="F24522" t="str">
        <f t="shared" si="769"/>
        <v>30-4-1</v>
      </c>
    </row>
    <row r="24523" spans="1:6" x14ac:dyDescent="0.3">
      <c r="A24523">
        <v>2013</v>
      </c>
      <c r="B24523" t="s">
        <v>2733</v>
      </c>
      <c r="C24523" t="str">
        <f t="shared" si="768"/>
        <v>2013-Vasco/RJ-30-4-1</v>
      </c>
      <c r="D24523" s="4">
        <v>8</v>
      </c>
      <c r="E24523">
        <v>30</v>
      </c>
      <c r="F24523" t="str">
        <f t="shared" si="769"/>
        <v>30-4-1</v>
      </c>
    </row>
    <row r="24524" spans="1:6" x14ac:dyDescent="0.3">
      <c r="A24524">
        <v>2013</v>
      </c>
      <c r="B24524" t="s">
        <v>3798</v>
      </c>
      <c r="C24524" t="str">
        <f t="shared" si="768"/>
        <v>2013-Vitoria/BA-30-4-1</v>
      </c>
      <c r="D24524" s="4">
        <v>6</v>
      </c>
      <c r="E24524">
        <v>31</v>
      </c>
      <c r="F24524" t="str">
        <f t="shared" si="769"/>
        <v>30-4-1</v>
      </c>
    </row>
    <row r="24525" spans="1:6" x14ac:dyDescent="0.3">
      <c r="A24525">
        <v>2013</v>
      </c>
      <c r="B24525" t="s">
        <v>3319</v>
      </c>
      <c r="C24525" t="str">
        <f t="shared" si="768"/>
        <v>2013-Atletico/MG-30-4-2</v>
      </c>
      <c r="D24525" s="4">
        <v>8</v>
      </c>
      <c r="E24525">
        <v>36</v>
      </c>
      <c r="F24525" t="str">
        <f t="shared" si="769"/>
        <v>30-4-2</v>
      </c>
    </row>
    <row r="24526" spans="1:6" x14ac:dyDescent="0.3">
      <c r="A24526">
        <v>2013</v>
      </c>
      <c r="B24526" t="s">
        <v>2734</v>
      </c>
      <c r="C24526" t="str">
        <f t="shared" si="768"/>
        <v>2013-Atletico/PR-30-4-2</v>
      </c>
      <c r="D24526" s="4">
        <v>6</v>
      </c>
      <c r="E24526">
        <v>38</v>
      </c>
      <c r="F24526" t="str">
        <f t="shared" si="769"/>
        <v>30-4-2</v>
      </c>
    </row>
    <row r="24527" spans="1:6" x14ac:dyDescent="0.3">
      <c r="A24527">
        <v>2013</v>
      </c>
      <c r="B24527" t="s">
        <v>5137</v>
      </c>
      <c r="C24527" t="str">
        <f t="shared" si="768"/>
        <v>2013-Bahia/BA-30-4-2</v>
      </c>
      <c r="D24527" s="4">
        <v>5</v>
      </c>
      <c r="E24527">
        <v>27</v>
      </c>
      <c r="F24527" t="str">
        <f t="shared" si="769"/>
        <v>30-4-2</v>
      </c>
    </row>
    <row r="24528" spans="1:6" x14ac:dyDescent="0.3">
      <c r="A24528">
        <v>2013</v>
      </c>
      <c r="B24528" t="s">
        <v>2735</v>
      </c>
      <c r="C24528" t="str">
        <f t="shared" si="768"/>
        <v>2013-Botafogo/RJ-30-4-2</v>
      </c>
      <c r="D24528" s="4">
        <v>1</v>
      </c>
      <c r="E24528">
        <v>23</v>
      </c>
      <c r="F24528" t="str">
        <f t="shared" si="769"/>
        <v>30-4-2</v>
      </c>
    </row>
    <row r="24529" spans="1:6" x14ac:dyDescent="0.3">
      <c r="A24529">
        <v>2013</v>
      </c>
      <c r="B24529" t="s">
        <v>2736</v>
      </c>
      <c r="C24529" t="str">
        <f t="shared" si="768"/>
        <v>2013-Corinthians/SP-30-4-2</v>
      </c>
      <c r="D24529" s="4">
        <v>5.25</v>
      </c>
      <c r="E24529">
        <v>21</v>
      </c>
      <c r="F24529" t="str">
        <f t="shared" si="769"/>
        <v>30-4-2</v>
      </c>
    </row>
    <row r="24530" spans="1:6" x14ac:dyDescent="0.3">
      <c r="A24530">
        <v>2013</v>
      </c>
      <c r="B24530" t="s">
        <v>3799</v>
      </c>
      <c r="C24530" t="str">
        <f t="shared" si="768"/>
        <v>2013-Coritiba/PR-30-4-2</v>
      </c>
      <c r="D24530" s="4">
        <v>5</v>
      </c>
      <c r="E24530">
        <v>18</v>
      </c>
      <c r="F24530" t="str">
        <f t="shared" si="769"/>
        <v>30-4-2</v>
      </c>
    </row>
    <row r="24531" spans="1:6" x14ac:dyDescent="0.3">
      <c r="A24531">
        <v>2013</v>
      </c>
      <c r="B24531" t="s">
        <v>5297</v>
      </c>
      <c r="C24531" t="str">
        <f t="shared" si="768"/>
        <v>2013-Criciuma/SC-30-4-2</v>
      </c>
      <c r="D24531" s="4">
        <v>2</v>
      </c>
      <c r="E24531">
        <v>26</v>
      </c>
      <c r="F24531" t="str">
        <f t="shared" si="769"/>
        <v>30-4-2</v>
      </c>
    </row>
    <row r="24532" spans="1:6" x14ac:dyDescent="0.3">
      <c r="A24532">
        <v>2013</v>
      </c>
      <c r="B24532" t="s">
        <v>2737</v>
      </c>
      <c r="C24532" t="str">
        <f t="shared" si="768"/>
        <v>2013-Cruzeiro/MG-30-4-2</v>
      </c>
      <c r="D24532" s="4">
        <v>10</v>
      </c>
      <c r="E24532">
        <v>43</v>
      </c>
      <c r="F24532" t="str">
        <f t="shared" si="769"/>
        <v>30-4-2</v>
      </c>
    </row>
    <row r="24533" spans="1:6" x14ac:dyDescent="0.3">
      <c r="A24533">
        <v>2013</v>
      </c>
      <c r="B24533" t="s">
        <v>2739</v>
      </c>
      <c r="C24533" t="str">
        <f t="shared" si="768"/>
        <v>2013-Flamengo/RJ-30-4-2</v>
      </c>
      <c r="D24533" s="4">
        <v>6.6666679999999996</v>
      </c>
      <c r="E24533">
        <v>19</v>
      </c>
      <c r="F24533" t="str">
        <f t="shared" si="769"/>
        <v>30-4-2</v>
      </c>
    </row>
    <row r="24534" spans="1:6" x14ac:dyDescent="0.3">
      <c r="A24534">
        <v>2013</v>
      </c>
      <c r="B24534" t="s">
        <v>2740</v>
      </c>
      <c r="C24534" t="str">
        <f t="shared" si="768"/>
        <v>2013-Fluminense/RJ-30-4-2</v>
      </c>
      <c r="D24534" s="4">
        <v>5</v>
      </c>
      <c r="E24534">
        <v>31</v>
      </c>
      <c r="F24534" t="str">
        <f t="shared" si="769"/>
        <v>30-4-2</v>
      </c>
    </row>
    <row r="24535" spans="1:6" x14ac:dyDescent="0.3">
      <c r="A24535">
        <v>2013</v>
      </c>
      <c r="B24535" t="s">
        <v>2742</v>
      </c>
      <c r="C24535" t="str">
        <f t="shared" si="768"/>
        <v>2013-Goias/GO-30-4-2</v>
      </c>
      <c r="D24535" s="4">
        <v>4</v>
      </c>
      <c r="E24535">
        <v>24</v>
      </c>
      <c r="F24535" t="str">
        <f t="shared" si="769"/>
        <v>30-4-2</v>
      </c>
    </row>
    <row r="24536" spans="1:6" x14ac:dyDescent="0.3">
      <c r="A24536">
        <v>2013</v>
      </c>
      <c r="B24536" t="s">
        <v>2743</v>
      </c>
      <c r="C24536" t="str">
        <f t="shared" si="768"/>
        <v>2013-Gremio/RS-30-4-2</v>
      </c>
      <c r="D24536" s="4">
        <v>10</v>
      </c>
      <c r="E24536">
        <v>38</v>
      </c>
      <c r="F24536" t="str">
        <f t="shared" si="769"/>
        <v>30-4-2</v>
      </c>
    </row>
    <row r="24537" spans="1:6" x14ac:dyDescent="0.3">
      <c r="A24537">
        <v>2013</v>
      </c>
      <c r="B24537" t="s">
        <v>2744</v>
      </c>
      <c r="C24537" t="str">
        <f t="shared" si="768"/>
        <v>2013-Internacional/RS-30-4-2</v>
      </c>
      <c r="D24537" s="4">
        <v>3</v>
      </c>
      <c r="E24537">
        <v>27</v>
      </c>
      <c r="F24537" t="str">
        <f t="shared" si="769"/>
        <v>30-4-2</v>
      </c>
    </row>
    <row r="24538" spans="1:6" x14ac:dyDescent="0.3">
      <c r="A24538">
        <v>2013</v>
      </c>
      <c r="B24538" t="s">
        <v>3320</v>
      </c>
      <c r="C24538" t="str">
        <f t="shared" si="768"/>
        <v>2013-Nautico/PE-30-4-2</v>
      </c>
      <c r="D24538" s="4">
        <v>7</v>
      </c>
      <c r="E24538">
        <v>17</v>
      </c>
      <c r="F24538" t="str">
        <f t="shared" si="769"/>
        <v>30-4-2</v>
      </c>
    </row>
    <row r="24539" spans="1:6" x14ac:dyDescent="0.3">
      <c r="A24539">
        <v>2013</v>
      </c>
      <c r="B24539" t="s">
        <v>2747</v>
      </c>
      <c r="C24539" t="str">
        <f t="shared" si="768"/>
        <v>2013-Ponte Preta/SP-30-4-2</v>
      </c>
      <c r="D24539" s="4">
        <v>5</v>
      </c>
      <c r="E24539">
        <v>12</v>
      </c>
      <c r="F24539" t="str">
        <f t="shared" si="769"/>
        <v>30-4-2</v>
      </c>
    </row>
    <row r="24540" spans="1:6" x14ac:dyDescent="0.3">
      <c r="A24540">
        <v>2013</v>
      </c>
      <c r="B24540" t="s">
        <v>3800</v>
      </c>
      <c r="C24540" t="str">
        <f t="shared" si="768"/>
        <v>2013-Portuguesa/SP-30-4-2</v>
      </c>
      <c r="D24540" s="4">
        <v>9</v>
      </c>
      <c r="E24540">
        <v>25</v>
      </c>
      <c r="F24540" t="str">
        <f t="shared" si="769"/>
        <v>30-4-2</v>
      </c>
    </row>
    <row r="24541" spans="1:6" x14ac:dyDescent="0.3">
      <c r="A24541">
        <v>2013</v>
      </c>
      <c r="B24541" t="s">
        <v>2749</v>
      </c>
      <c r="C24541" t="str">
        <f t="shared" si="768"/>
        <v>2013-Santos/SP-30-4-2</v>
      </c>
      <c r="D24541" s="4">
        <v>6</v>
      </c>
      <c r="E24541">
        <v>23</v>
      </c>
      <c r="F24541" t="str">
        <f t="shared" si="769"/>
        <v>30-4-2</v>
      </c>
    </row>
    <row r="24542" spans="1:6" x14ac:dyDescent="0.3">
      <c r="A24542">
        <v>2013</v>
      </c>
      <c r="B24542" t="s">
        <v>2750</v>
      </c>
      <c r="C24542" t="str">
        <f t="shared" si="768"/>
        <v>2013-Sao Paulo/SP-30-4-2</v>
      </c>
      <c r="D24542" s="4">
        <v>3</v>
      </c>
      <c r="E24542">
        <v>31</v>
      </c>
      <c r="F24542" t="str">
        <f t="shared" si="769"/>
        <v>30-4-2</v>
      </c>
    </row>
    <row r="24543" spans="1:6" x14ac:dyDescent="0.3">
      <c r="A24543">
        <v>2013</v>
      </c>
      <c r="B24543" t="s">
        <v>2751</v>
      </c>
      <c r="C24543" t="str">
        <f t="shared" si="768"/>
        <v>2013-Vasco/RJ-30-4-2</v>
      </c>
      <c r="D24543" s="4">
        <v>4.4000000000000004</v>
      </c>
      <c r="E24543">
        <v>23</v>
      </c>
      <c r="F24543" t="str">
        <f t="shared" si="769"/>
        <v>30-4-2</v>
      </c>
    </row>
    <row r="24544" spans="1:6" x14ac:dyDescent="0.3">
      <c r="A24544">
        <v>2013</v>
      </c>
      <c r="B24544" t="s">
        <v>3801</v>
      </c>
      <c r="C24544" t="str">
        <f t="shared" si="768"/>
        <v>2013-Vitoria/BA-30-4-2</v>
      </c>
      <c r="D24544" s="4">
        <v>5.2</v>
      </c>
      <c r="E24544">
        <v>26</v>
      </c>
      <c r="F24544" t="str">
        <f t="shared" si="769"/>
        <v>30-4-2</v>
      </c>
    </row>
    <row r="24545" spans="1:6" x14ac:dyDescent="0.3">
      <c r="A24545">
        <v>2013</v>
      </c>
      <c r="B24545" t="s">
        <v>3322</v>
      </c>
      <c r="C24545" t="str">
        <f t="shared" si="768"/>
        <v>2013-Atletico/MG-30-4-3</v>
      </c>
      <c r="D24545" s="4">
        <v>7</v>
      </c>
      <c r="E24545">
        <v>30</v>
      </c>
      <c r="F24545" t="str">
        <f t="shared" si="769"/>
        <v>30-4-3</v>
      </c>
    </row>
    <row r="24546" spans="1:6" x14ac:dyDescent="0.3">
      <c r="A24546">
        <v>2013</v>
      </c>
      <c r="B24546" t="s">
        <v>2752</v>
      </c>
      <c r="C24546" t="str">
        <f t="shared" si="768"/>
        <v>2013-Atletico/PR-30-4-3</v>
      </c>
      <c r="D24546" s="4">
        <v>6</v>
      </c>
      <c r="E24546">
        <v>21</v>
      </c>
      <c r="F24546" t="str">
        <f t="shared" si="769"/>
        <v>30-4-3</v>
      </c>
    </row>
    <row r="24547" spans="1:6" x14ac:dyDescent="0.3">
      <c r="A24547">
        <v>2013</v>
      </c>
      <c r="B24547" t="s">
        <v>5139</v>
      </c>
      <c r="C24547" t="str">
        <f t="shared" si="768"/>
        <v>2013-Bahia/BA-30-4-3</v>
      </c>
      <c r="D24547" s="4">
        <v>2</v>
      </c>
      <c r="E24547">
        <v>32</v>
      </c>
      <c r="F24547" t="str">
        <f t="shared" si="769"/>
        <v>30-4-3</v>
      </c>
    </row>
    <row r="24548" spans="1:6" x14ac:dyDescent="0.3">
      <c r="A24548">
        <v>2013</v>
      </c>
      <c r="B24548" t="s">
        <v>2753</v>
      </c>
      <c r="C24548" t="str">
        <f t="shared" si="768"/>
        <v>2013-Botafogo/RJ-30-4-3</v>
      </c>
      <c r="D24548" s="4">
        <v>1</v>
      </c>
      <c r="E24548">
        <v>42</v>
      </c>
      <c r="F24548" t="str">
        <f t="shared" si="769"/>
        <v>30-4-3</v>
      </c>
    </row>
    <row r="24549" spans="1:6" x14ac:dyDescent="0.3">
      <c r="A24549">
        <v>2013</v>
      </c>
      <c r="B24549" t="s">
        <v>2754</v>
      </c>
      <c r="C24549" t="str">
        <f t="shared" si="768"/>
        <v>2013-Corinthians/SP-30-4-3</v>
      </c>
      <c r="D24549" s="4">
        <v>4</v>
      </c>
      <c r="E24549">
        <v>28</v>
      </c>
      <c r="F24549" t="str">
        <f t="shared" si="769"/>
        <v>30-4-3</v>
      </c>
    </row>
    <row r="24550" spans="1:6" x14ac:dyDescent="0.3">
      <c r="A24550">
        <v>2013</v>
      </c>
      <c r="B24550" t="s">
        <v>3802</v>
      </c>
      <c r="C24550" t="str">
        <f t="shared" si="768"/>
        <v>2013-Coritiba/PR-30-4-3</v>
      </c>
      <c r="D24550" s="4">
        <v>2</v>
      </c>
      <c r="E24550">
        <v>26</v>
      </c>
      <c r="F24550" t="str">
        <f t="shared" si="769"/>
        <v>30-4-3</v>
      </c>
    </row>
    <row r="24551" spans="1:6" x14ac:dyDescent="0.3">
      <c r="A24551">
        <v>2013</v>
      </c>
      <c r="B24551" t="s">
        <v>5298</v>
      </c>
      <c r="C24551" t="str">
        <f t="shared" si="768"/>
        <v>2013-Criciuma/SC-30-4-3</v>
      </c>
      <c r="D24551" s="4">
        <v>4.8</v>
      </c>
      <c r="E24551">
        <v>23</v>
      </c>
      <c r="F24551" t="str">
        <f t="shared" si="769"/>
        <v>30-4-3</v>
      </c>
    </row>
    <row r="24552" spans="1:6" x14ac:dyDescent="0.3">
      <c r="A24552">
        <v>2013</v>
      </c>
      <c r="B24552" t="s">
        <v>2755</v>
      </c>
      <c r="C24552" t="str">
        <f t="shared" si="768"/>
        <v>2013-Cruzeiro/MG-30-4-3</v>
      </c>
      <c r="D24552" s="4">
        <v>8.8333410000000008</v>
      </c>
      <c r="E24552">
        <v>43</v>
      </c>
      <c r="F24552" t="str">
        <f t="shared" si="769"/>
        <v>30-4-3</v>
      </c>
    </row>
    <row r="24553" spans="1:6" x14ac:dyDescent="0.3">
      <c r="A24553">
        <v>2013</v>
      </c>
      <c r="B24553" t="s">
        <v>2757</v>
      </c>
      <c r="C24553" t="str">
        <f t="shared" si="768"/>
        <v>2013-Flamengo/RJ-30-4-3</v>
      </c>
      <c r="D24553" s="4">
        <v>5</v>
      </c>
      <c r="E24553">
        <v>18</v>
      </c>
      <c r="F24553" t="str">
        <f t="shared" si="769"/>
        <v>30-4-3</v>
      </c>
    </row>
    <row r="24554" spans="1:6" x14ac:dyDescent="0.3">
      <c r="A24554">
        <v>2013</v>
      </c>
      <c r="B24554" t="s">
        <v>2758</v>
      </c>
      <c r="C24554" t="str">
        <f t="shared" si="768"/>
        <v>2013-Fluminense/RJ-30-4-3</v>
      </c>
      <c r="D24554" s="4">
        <v>8</v>
      </c>
      <c r="E24554">
        <v>23</v>
      </c>
      <c r="F24554" t="str">
        <f t="shared" si="769"/>
        <v>30-4-3</v>
      </c>
    </row>
    <row r="24555" spans="1:6" x14ac:dyDescent="0.3">
      <c r="A24555">
        <v>2013</v>
      </c>
      <c r="B24555" t="s">
        <v>2760</v>
      </c>
      <c r="C24555" t="str">
        <f t="shared" si="768"/>
        <v>2013-Goias/GO-30-4-3</v>
      </c>
      <c r="D24555" s="4">
        <v>4</v>
      </c>
      <c r="E24555">
        <v>28</v>
      </c>
      <c r="F24555" t="str">
        <f t="shared" si="769"/>
        <v>30-4-3</v>
      </c>
    </row>
    <row r="24556" spans="1:6" x14ac:dyDescent="0.3">
      <c r="A24556">
        <v>2013</v>
      </c>
      <c r="B24556" t="s">
        <v>2761</v>
      </c>
      <c r="C24556" t="str">
        <f t="shared" si="768"/>
        <v>2013-Gremio/RS-30-4-3</v>
      </c>
      <c r="D24556" s="4">
        <v>8</v>
      </c>
      <c r="E24556">
        <v>42</v>
      </c>
      <c r="F24556" t="str">
        <f t="shared" si="769"/>
        <v>30-4-3</v>
      </c>
    </row>
    <row r="24557" spans="1:6" x14ac:dyDescent="0.3">
      <c r="A24557">
        <v>2013</v>
      </c>
      <c r="B24557" t="s">
        <v>2762</v>
      </c>
      <c r="C24557" t="str">
        <f t="shared" si="768"/>
        <v>2013-Internacional/RS-30-4-3</v>
      </c>
      <c r="D24557" s="4">
        <v>0</v>
      </c>
      <c r="E24557">
        <v>28</v>
      </c>
      <c r="F24557" t="str">
        <f t="shared" si="769"/>
        <v>30-4-3</v>
      </c>
    </row>
    <row r="24558" spans="1:6" x14ac:dyDescent="0.3">
      <c r="A24558">
        <v>2013</v>
      </c>
      <c r="B24558" t="s">
        <v>3323</v>
      </c>
      <c r="C24558" t="str">
        <f t="shared" si="768"/>
        <v>2013-Nautico/PE-30-4-3</v>
      </c>
      <c r="D24558" s="4">
        <v>7</v>
      </c>
      <c r="E24558">
        <v>17</v>
      </c>
      <c r="F24558" t="str">
        <f t="shared" si="769"/>
        <v>30-4-3</v>
      </c>
    </row>
    <row r="24559" spans="1:6" x14ac:dyDescent="0.3">
      <c r="A24559">
        <v>2013</v>
      </c>
      <c r="B24559" t="s">
        <v>2765</v>
      </c>
      <c r="C24559" t="str">
        <f t="shared" si="768"/>
        <v>2013-Ponte Preta/SP-30-4-3</v>
      </c>
      <c r="D24559" s="4">
        <v>6</v>
      </c>
      <c r="E24559">
        <v>22</v>
      </c>
      <c r="F24559" t="str">
        <f t="shared" si="769"/>
        <v>30-4-3</v>
      </c>
    </row>
    <row r="24560" spans="1:6" x14ac:dyDescent="0.3">
      <c r="A24560">
        <v>2013</v>
      </c>
      <c r="B24560" t="s">
        <v>3803</v>
      </c>
      <c r="C24560" t="str">
        <f t="shared" si="768"/>
        <v>2013-Portuguesa/SP-30-4-3</v>
      </c>
      <c r="D24560" s="4">
        <v>9</v>
      </c>
      <c r="E24560">
        <v>31</v>
      </c>
      <c r="F24560" t="str">
        <f t="shared" si="769"/>
        <v>30-4-3</v>
      </c>
    </row>
    <row r="24561" spans="1:6" x14ac:dyDescent="0.3">
      <c r="A24561">
        <v>2013</v>
      </c>
      <c r="B24561" t="s">
        <v>2767</v>
      </c>
      <c r="C24561" t="str">
        <f t="shared" si="768"/>
        <v>2013-Santos/SP-30-4-3</v>
      </c>
      <c r="D24561" s="4">
        <v>3</v>
      </c>
      <c r="E24561">
        <v>30</v>
      </c>
      <c r="F24561" t="str">
        <f t="shared" si="769"/>
        <v>30-4-3</v>
      </c>
    </row>
    <row r="24562" spans="1:6" x14ac:dyDescent="0.3">
      <c r="A24562">
        <v>2013</v>
      </c>
      <c r="B24562" t="s">
        <v>2768</v>
      </c>
      <c r="C24562" t="str">
        <f t="shared" si="768"/>
        <v>2013-Sao Paulo/SP-30-4-3</v>
      </c>
      <c r="D24562" s="4">
        <v>6</v>
      </c>
      <c r="E24562">
        <v>28</v>
      </c>
      <c r="F24562" t="str">
        <f t="shared" si="769"/>
        <v>30-4-3</v>
      </c>
    </row>
    <row r="24563" spans="1:6" x14ac:dyDescent="0.3">
      <c r="A24563">
        <v>2013</v>
      </c>
      <c r="B24563" t="s">
        <v>2769</v>
      </c>
      <c r="C24563" t="str">
        <f t="shared" si="768"/>
        <v>2013-Vasco/RJ-30-4-3</v>
      </c>
      <c r="D24563" s="4">
        <v>4.2</v>
      </c>
      <c r="E24563">
        <v>17</v>
      </c>
      <c r="F24563" t="str">
        <f t="shared" si="769"/>
        <v>30-4-3</v>
      </c>
    </row>
    <row r="24564" spans="1:6" x14ac:dyDescent="0.3">
      <c r="A24564">
        <v>2013</v>
      </c>
      <c r="B24564" t="s">
        <v>3804</v>
      </c>
      <c r="C24564" t="str">
        <f t="shared" si="768"/>
        <v>2013-Vitoria/BA-30-4-3</v>
      </c>
      <c r="D24564" s="4">
        <v>10</v>
      </c>
      <c r="E24564">
        <v>38</v>
      </c>
      <c r="F24564" t="str">
        <f t="shared" si="769"/>
        <v>30-4-3</v>
      </c>
    </row>
    <row r="24565" spans="1:6" x14ac:dyDescent="0.3">
      <c r="A24565">
        <v>2013</v>
      </c>
      <c r="B24565" t="s">
        <v>3325</v>
      </c>
      <c r="C24565" t="str">
        <f t="shared" si="768"/>
        <v>2013-Atletico/MG-30-5-0</v>
      </c>
      <c r="D24565" s="4">
        <v>7</v>
      </c>
      <c r="E24565">
        <v>45</v>
      </c>
      <c r="F24565" t="str">
        <f t="shared" si="769"/>
        <v>30-5-0</v>
      </c>
    </row>
    <row r="24566" spans="1:6" x14ac:dyDescent="0.3">
      <c r="A24566">
        <v>2013</v>
      </c>
      <c r="B24566" t="s">
        <v>2770</v>
      </c>
      <c r="C24566" t="str">
        <f t="shared" si="768"/>
        <v>2013-Atletico/PR-30-5-0</v>
      </c>
      <c r="D24566" s="4">
        <v>10</v>
      </c>
      <c r="E24566">
        <v>40</v>
      </c>
      <c r="F24566" t="str">
        <f t="shared" si="769"/>
        <v>30-5-0</v>
      </c>
    </row>
    <row r="24567" spans="1:6" x14ac:dyDescent="0.3">
      <c r="A24567">
        <v>2013</v>
      </c>
      <c r="B24567" t="s">
        <v>5141</v>
      </c>
      <c r="C24567" t="str">
        <f t="shared" si="768"/>
        <v>2013-Bahia/BA-30-5-0</v>
      </c>
      <c r="D24567" s="4">
        <v>5.3333320000000004</v>
      </c>
      <c r="E24567">
        <v>12</v>
      </c>
      <c r="F24567" t="str">
        <f t="shared" si="769"/>
        <v>30-5-0</v>
      </c>
    </row>
    <row r="24568" spans="1:6" x14ac:dyDescent="0.3">
      <c r="A24568">
        <v>2013</v>
      </c>
      <c r="B24568" t="s">
        <v>2771</v>
      </c>
      <c r="C24568" t="str">
        <f t="shared" si="768"/>
        <v>2013-Botafogo/RJ-30-5-0</v>
      </c>
      <c r="D24568" s="4">
        <v>7</v>
      </c>
      <c r="E24568">
        <v>30</v>
      </c>
      <c r="F24568" t="str">
        <f t="shared" si="769"/>
        <v>30-5-0</v>
      </c>
    </row>
    <row r="24569" spans="1:6" x14ac:dyDescent="0.3">
      <c r="A24569">
        <v>2013</v>
      </c>
      <c r="B24569" t="s">
        <v>2772</v>
      </c>
      <c r="C24569" t="str">
        <f t="shared" si="768"/>
        <v>2013-Corinthians/SP-30-5-0</v>
      </c>
      <c r="D24569" s="4">
        <v>8</v>
      </c>
      <c r="E24569">
        <v>34</v>
      </c>
      <c r="F24569" t="str">
        <f t="shared" si="769"/>
        <v>30-5-0</v>
      </c>
    </row>
    <row r="24570" spans="1:6" x14ac:dyDescent="0.3">
      <c r="A24570">
        <v>2013</v>
      </c>
      <c r="B24570" t="s">
        <v>3805</v>
      </c>
      <c r="C24570" t="str">
        <f t="shared" si="768"/>
        <v>2013-Coritiba/PR-30-5-0</v>
      </c>
      <c r="D24570" s="4">
        <v>6</v>
      </c>
      <c r="E24570">
        <v>33</v>
      </c>
      <c r="F24570" t="str">
        <f t="shared" si="769"/>
        <v>30-5-0</v>
      </c>
    </row>
    <row r="24571" spans="1:6" x14ac:dyDescent="0.3">
      <c r="A24571">
        <v>2013</v>
      </c>
      <c r="B24571" t="s">
        <v>5299</v>
      </c>
      <c r="C24571" t="str">
        <f t="shared" si="768"/>
        <v>2013-Criciuma/SC-30-5-0</v>
      </c>
      <c r="D24571" s="4">
        <v>7</v>
      </c>
      <c r="E24571">
        <v>32</v>
      </c>
      <c r="F24571" t="str">
        <f t="shared" si="769"/>
        <v>30-5-0</v>
      </c>
    </row>
    <row r="24572" spans="1:6" x14ac:dyDescent="0.3">
      <c r="A24572">
        <v>2013</v>
      </c>
      <c r="B24572" t="s">
        <v>2773</v>
      </c>
      <c r="C24572" t="str">
        <f t="shared" si="768"/>
        <v>2013-Cruzeiro/MG-30-5-0</v>
      </c>
      <c r="D24572" s="4">
        <v>6</v>
      </c>
      <c r="E24572">
        <v>52</v>
      </c>
      <c r="F24572" t="str">
        <f t="shared" si="769"/>
        <v>30-5-0</v>
      </c>
    </row>
    <row r="24573" spans="1:6" x14ac:dyDescent="0.3">
      <c r="A24573">
        <v>2013</v>
      </c>
      <c r="B24573" t="s">
        <v>2775</v>
      </c>
      <c r="C24573" t="str">
        <f t="shared" si="768"/>
        <v>2013-Flamengo/RJ-30-5-0</v>
      </c>
      <c r="D24573" s="4">
        <v>7</v>
      </c>
      <c r="E24573">
        <v>35</v>
      </c>
      <c r="F24573" t="str">
        <f t="shared" si="769"/>
        <v>30-5-0</v>
      </c>
    </row>
    <row r="24574" spans="1:6" x14ac:dyDescent="0.3">
      <c r="A24574">
        <v>2013</v>
      </c>
      <c r="B24574" t="s">
        <v>2776</v>
      </c>
      <c r="C24574" t="str">
        <f t="shared" si="768"/>
        <v>2013-Fluminense/RJ-30-5-0</v>
      </c>
      <c r="D24574" s="4">
        <v>2</v>
      </c>
      <c r="E24574">
        <v>36</v>
      </c>
      <c r="F24574" t="str">
        <f t="shared" si="769"/>
        <v>30-5-0</v>
      </c>
    </row>
    <row r="24575" spans="1:6" x14ac:dyDescent="0.3">
      <c r="A24575">
        <v>2013</v>
      </c>
      <c r="B24575" t="s">
        <v>2778</v>
      </c>
      <c r="C24575" t="str">
        <f t="shared" si="768"/>
        <v>2013-Goias/GO-30-5-0</v>
      </c>
      <c r="D24575" s="4">
        <v>13</v>
      </c>
      <c r="E24575">
        <v>33</v>
      </c>
      <c r="F24575" t="str">
        <f t="shared" si="769"/>
        <v>30-5-0</v>
      </c>
    </row>
    <row r="24576" spans="1:6" x14ac:dyDescent="0.3">
      <c r="A24576">
        <v>2013</v>
      </c>
      <c r="B24576" t="s">
        <v>2779</v>
      </c>
      <c r="C24576" t="str">
        <f t="shared" si="768"/>
        <v>2013-Gremio/RS-30-5-0</v>
      </c>
      <c r="D24576" s="4">
        <v>7</v>
      </c>
      <c r="E24576">
        <v>37</v>
      </c>
      <c r="F24576" t="str">
        <f t="shared" si="769"/>
        <v>30-5-0</v>
      </c>
    </row>
    <row r="24577" spans="1:6" x14ac:dyDescent="0.3">
      <c r="A24577">
        <v>2013</v>
      </c>
      <c r="B24577" t="s">
        <v>2780</v>
      </c>
      <c r="C24577" t="str">
        <f t="shared" si="768"/>
        <v>2013-Internacional/RS-30-5-0</v>
      </c>
      <c r="D24577" s="4">
        <v>8</v>
      </c>
      <c r="E24577">
        <v>42</v>
      </c>
      <c r="F24577" t="str">
        <f t="shared" si="769"/>
        <v>30-5-0</v>
      </c>
    </row>
    <row r="24578" spans="1:6" x14ac:dyDescent="0.3">
      <c r="A24578">
        <v>2013</v>
      </c>
      <c r="B24578" t="s">
        <v>3326</v>
      </c>
      <c r="C24578" t="str">
        <f t="shared" si="768"/>
        <v>2013-Nautico/PE-30-5-0</v>
      </c>
      <c r="D24578" s="4">
        <v>0</v>
      </c>
      <c r="E24578">
        <v>17</v>
      </c>
      <c r="F24578" t="str">
        <f t="shared" si="769"/>
        <v>30-5-0</v>
      </c>
    </row>
    <row r="24579" spans="1:6" x14ac:dyDescent="0.3">
      <c r="A24579">
        <v>2013</v>
      </c>
      <c r="B24579" t="s">
        <v>2783</v>
      </c>
      <c r="C24579" t="str">
        <f t="shared" ref="C24579:C24642" si="770">A24579&amp;"-"&amp;B24579</f>
        <v>2013-Ponte Preta/SP-30-5-0</v>
      </c>
      <c r="D24579" s="4">
        <v>8</v>
      </c>
      <c r="E24579">
        <v>23</v>
      </c>
      <c r="F24579" t="str">
        <f t="shared" ref="F24579:F24642" si="771">RIGHT(B24579,LEN(C24579)-FIND("-",C24579,6))</f>
        <v>30-5-0</v>
      </c>
    </row>
    <row r="24580" spans="1:6" x14ac:dyDescent="0.3">
      <c r="A24580">
        <v>2013</v>
      </c>
      <c r="B24580" t="s">
        <v>3806</v>
      </c>
      <c r="C24580" t="str">
        <f t="shared" si="770"/>
        <v>2013-Portuguesa/SP-30-5-0</v>
      </c>
      <c r="D24580" s="4">
        <v>7</v>
      </c>
      <c r="E24580">
        <v>29</v>
      </c>
      <c r="F24580" t="str">
        <f t="shared" si="771"/>
        <v>30-5-0</v>
      </c>
    </row>
    <row r="24581" spans="1:6" x14ac:dyDescent="0.3">
      <c r="A24581">
        <v>2013</v>
      </c>
      <c r="B24581" t="s">
        <v>2785</v>
      </c>
      <c r="C24581" t="str">
        <f t="shared" si="770"/>
        <v>2013-Santos/SP-30-5-0</v>
      </c>
      <c r="D24581" s="4">
        <v>7</v>
      </c>
      <c r="E24581">
        <v>36</v>
      </c>
      <c r="F24581" t="str">
        <f t="shared" si="771"/>
        <v>30-5-0</v>
      </c>
    </row>
    <row r="24582" spans="1:6" x14ac:dyDescent="0.3">
      <c r="A24582">
        <v>2013</v>
      </c>
      <c r="B24582" t="s">
        <v>2786</v>
      </c>
      <c r="C24582" t="str">
        <f t="shared" si="770"/>
        <v>2013-Sao Paulo/SP-30-5-0</v>
      </c>
      <c r="D24582" s="4">
        <v>13</v>
      </c>
      <c r="E24582">
        <v>40</v>
      </c>
      <c r="F24582" t="str">
        <f t="shared" si="771"/>
        <v>30-5-0</v>
      </c>
    </row>
    <row r="24583" spans="1:6" x14ac:dyDescent="0.3">
      <c r="A24583">
        <v>2013</v>
      </c>
      <c r="B24583" t="s">
        <v>2787</v>
      </c>
      <c r="C24583" t="str">
        <f t="shared" si="770"/>
        <v>2013-Vasco/RJ-30-5-0</v>
      </c>
      <c r="D24583" s="4">
        <v>5</v>
      </c>
      <c r="E24583">
        <v>16</v>
      </c>
      <c r="F24583" t="str">
        <f t="shared" si="771"/>
        <v>30-5-0</v>
      </c>
    </row>
    <row r="24584" spans="1:6" x14ac:dyDescent="0.3">
      <c r="A24584">
        <v>2013</v>
      </c>
      <c r="B24584" t="s">
        <v>3807</v>
      </c>
      <c r="C24584" t="str">
        <f t="shared" si="770"/>
        <v>2013-Vitoria/BA-30-5-0</v>
      </c>
      <c r="D24584" s="4">
        <v>7</v>
      </c>
      <c r="E24584">
        <v>37</v>
      </c>
      <c r="F24584" t="str">
        <f t="shared" si="771"/>
        <v>30-5-0</v>
      </c>
    </row>
    <row r="24585" spans="1:6" x14ac:dyDescent="0.3">
      <c r="A24585">
        <v>2013</v>
      </c>
      <c r="B24585" t="s">
        <v>3328</v>
      </c>
      <c r="C24585" t="str">
        <f t="shared" si="770"/>
        <v>2013-Atletico/MG-30-5-1</v>
      </c>
      <c r="D24585" s="4">
        <v>5</v>
      </c>
      <c r="E24585">
        <v>37</v>
      </c>
      <c r="F24585" t="str">
        <f t="shared" si="771"/>
        <v>30-5-1</v>
      </c>
    </row>
    <row r="24586" spans="1:6" x14ac:dyDescent="0.3">
      <c r="A24586">
        <v>2013</v>
      </c>
      <c r="B24586" t="s">
        <v>2788</v>
      </c>
      <c r="C24586" t="str">
        <f t="shared" si="770"/>
        <v>2013-Atletico/PR-30-5-1</v>
      </c>
      <c r="D24586" s="4">
        <v>10</v>
      </c>
      <c r="E24586">
        <v>46</v>
      </c>
      <c r="F24586" t="str">
        <f t="shared" si="771"/>
        <v>30-5-1</v>
      </c>
    </row>
    <row r="24587" spans="1:6" x14ac:dyDescent="0.3">
      <c r="A24587">
        <v>2013</v>
      </c>
      <c r="B24587" t="s">
        <v>5143</v>
      </c>
      <c r="C24587" t="str">
        <f t="shared" si="770"/>
        <v>2013-Bahia/BA-30-5-1</v>
      </c>
      <c r="D24587" s="4">
        <v>4</v>
      </c>
      <c r="E24587">
        <v>33</v>
      </c>
      <c r="F24587" t="str">
        <f t="shared" si="771"/>
        <v>30-5-1</v>
      </c>
    </row>
    <row r="24588" spans="1:6" x14ac:dyDescent="0.3">
      <c r="A24588">
        <v>2013</v>
      </c>
      <c r="B24588" t="s">
        <v>2789</v>
      </c>
      <c r="C24588" t="str">
        <f t="shared" si="770"/>
        <v>2013-Botafogo/RJ-30-5-1</v>
      </c>
      <c r="D24588" s="4">
        <v>7</v>
      </c>
      <c r="E24588">
        <v>32</v>
      </c>
      <c r="F24588" t="str">
        <f t="shared" si="771"/>
        <v>30-5-1</v>
      </c>
    </row>
    <row r="24589" spans="1:6" x14ac:dyDescent="0.3">
      <c r="A24589">
        <v>2013</v>
      </c>
      <c r="B24589" t="s">
        <v>2790</v>
      </c>
      <c r="C24589" t="str">
        <f t="shared" si="770"/>
        <v>2013-Corinthians/SP-30-5-1</v>
      </c>
      <c r="D24589" s="4">
        <v>11</v>
      </c>
      <c r="E24589">
        <v>26</v>
      </c>
      <c r="F24589" t="str">
        <f t="shared" si="771"/>
        <v>30-5-1</v>
      </c>
    </row>
    <row r="24590" spans="1:6" x14ac:dyDescent="0.3">
      <c r="A24590">
        <v>2013</v>
      </c>
      <c r="B24590" t="s">
        <v>3808</v>
      </c>
      <c r="C24590" t="str">
        <f t="shared" si="770"/>
        <v>2013-Coritiba/PR-30-5-1</v>
      </c>
      <c r="D24590" s="4">
        <v>3</v>
      </c>
      <c r="E24590">
        <v>37</v>
      </c>
      <c r="F24590" t="str">
        <f t="shared" si="771"/>
        <v>30-5-1</v>
      </c>
    </row>
    <row r="24591" spans="1:6" x14ac:dyDescent="0.3">
      <c r="A24591">
        <v>2013</v>
      </c>
      <c r="B24591" t="s">
        <v>5300</v>
      </c>
      <c r="C24591" t="str">
        <f t="shared" si="770"/>
        <v>2013-Criciuma/SC-30-5-1</v>
      </c>
      <c r="D24591" s="4">
        <v>8</v>
      </c>
      <c r="E24591">
        <v>28</v>
      </c>
      <c r="F24591" t="str">
        <f t="shared" si="771"/>
        <v>30-5-1</v>
      </c>
    </row>
    <row r="24592" spans="1:6" x14ac:dyDescent="0.3">
      <c r="A24592">
        <v>2013</v>
      </c>
      <c r="B24592" t="s">
        <v>2791</v>
      </c>
      <c r="C24592" t="str">
        <f t="shared" si="770"/>
        <v>2013-Cruzeiro/MG-30-5-1</v>
      </c>
      <c r="D24592" s="4">
        <v>9</v>
      </c>
      <c r="E24592">
        <v>63</v>
      </c>
      <c r="F24592" t="str">
        <f t="shared" si="771"/>
        <v>30-5-1</v>
      </c>
    </row>
    <row r="24593" spans="1:6" x14ac:dyDescent="0.3">
      <c r="A24593">
        <v>2013</v>
      </c>
      <c r="B24593" t="s">
        <v>2793</v>
      </c>
      <c r="C24593" t="str">
        <f t="shared" si="770"/>
        <v>2013-Flamengo/RJ-30-5-1</v>
      </c>
      <c r="D24593" s="4">
        <v>10</v>
      </c>
      <c r="E24593">
        <v>27</v>
      </c>
      <c r="F24593" t="str">
        <f t="shared" si="771"/>
        <v>30-5-1</v>
      </c>
    </row>
    <row r="24594" spans="1:6" x14ac:dyDescent="0.3">
      <c r="A24594">
        <v>2013</v>
      </c>
      <c r="B24594" t="s">
        <v>2794</v>
      </c>
      <c r="C24594" t="str">
        <f t="shared" si="770"/>
        <v>2013-Fluminense/RJ-30-5-1</v>
      </c>
      <c r="D24594" s="4">
        <v>2</v>
      </c>
      <c r="E24594">
        <v>38</v>
      </c>
      <c r="F24594" t="str">
        <f t="shared" si="771"/>
        <v>30-5-1</v>
      </c>
    </row>
    <row r="24595" spans="1:6" x14ac:dyDescent="0.3">
      <c r="A24595">
        <v>2013</v>
      </c>
      <c r="B24595" t="s">
        <v>2796</v>
      </c>
      <c r="C24595" t="str">
        <f t="shared" si="770"/>
        <v>2013-Goias/GO-30-5-1</v>
      </c>
      <c r="D24595" s="4">
        <v>10</v>
      </c>
      <c r="E24595">
        <v>36</v>
      </c>
      <c r="F24595" t="str">
        <f t="shared" si="771"/>
        <v>30-5-1</v>
      </c>
    </row>
    <row r="24596" spans="1:6" x14ac:dyDescent="0.3">
      <c r="A24596">
        <v>2013</v>
      </c>
      <c r="B24596" t="s">
        <v>2797</v>
      </c>
      <c r="C24596" t="str">
        <f t="shared" si="770"/>
        <v>2013-Gremio/RS-30-5-1</v>
      </c>
      <c r="D24596" s="4">
        <v>10</v>
      </c>
      <c r="E24596">
        <v>37</v>
      </c>
      <c r="F24596" t="str">
        <f t="shared" si="771"/>
        <v>30-5-1</v>
      </c>
    </row>
    <row r="24597" spans="1:6" x14ac:dyDescent="0.3">
      <c r="A24597">
        <v>2013</v>
      </c>
      <c r="B24597" t="s">
        <v>2798</v>
      </c>
      <c r="C24597" t="str">
        <f t="shared" si="770"/>
        <v>2013-Internacional/RS-30-5-1</v>
      </c>
      <c r="D24597" s="4">
        <v>7</v>
      </c>
      <c r="E24597">
        <v>36</v>
      </c>
      <c r="F24597" t="str">
        <f t="shared" si="771"/>
        <v>30-5-1</v>
      </c>
    </row>
    <row r="24598" spans="1:6" x14ac:dyDescent="0.3">
      <c r="A24598">
        <v>2013</v>
      </c>
      <c r="B24598" t="s">
        <v>3329</v>
      </c>
      <c r="C24598" t="str">
        <f t="shared" si="770"/>
        <v>2013-Nautico/PE-30-5-1</v>
      </c>
      <c r="D24598" s="4">
        <v>2.2857120000000002</v>
      </c>
      <c r="E24598">
        <v>10</v>
      </c>
      <c r="F24598" t="str">
        <f t="shared" si="771"/>
        <v>30-5-1</v>
      </c>
    </row>
    <row r="24599" spans="1:6" x14ac:dyDescent="0.3">
      <c r="A24599">
        <v>2013</v>
      </c>
      <c r="B24599" t="s">
        <v>2801</v>
      </c>
      <c r="C24599" t="str">
        <f t="shared" si="770"/>
        <v>2013-Ponte Preta/SP-30-5-1</v>
      </c>
      <c r="D24599" s="4">
        <v>5</v>
      </c>
      <c r="E24599">
        <v>15</v>
      </c>
      <c r="F24599" t="str">
        <f t="shared" si="771"/>
        <v>30-5-1</v>
      </c>
    </row>
    <row r="24600" spans="1:6" x14ac:dyDescent="0.3">
      <c r="A24600">
        <v>2013</v>
      </c>
      <c r="B24600" t="s">
        <v>3809</v>
      </c>
      <c r="C24600" t="str">
        <f t="shared" si="770"/>
        <v>2013-Portuguesa/SP-30-5-1</v>
      </c>
      <c r="D24600" s="4">
        <v>9</v>
      </c>
      <c r="E24600">
        <v>26</v>
      </c>
      <c r="F24600" t="str">
        <f t="shared" si="771"/>
        <v>30-5-1</v>
      </c>
    </row>
    <row r="24601" spans="1:6" x14ac:dyDescent="0.3">
      <c r="A24601">
        <v>2013</v>
      </c>
      <c r="B24601" t="s">
        <v>2803</v>
      </c>
      <c r="C24601" t="str">
        <f t="shared" si="770"/>
        <v>2013-Santos/SP-30-5-1</v>
      </c>
      <c r="D24601" s="4">
        <v>7</v>
      </c>
      <c r="E24601">
        <v>33</v>
      </c>
      <c r="F24601" t="str">
        <f t="shared" si="771"/>
        <v>30-5-1</v>
      </c>
    </row>
    <row r="24602" spans="1:6" x14ac:dyDescent="0.3">
      <c r="A24602">
        <v>2013</v>
      </c>
      <c r="B24602" t="s">
        <v>2804</v>
      </c>
      <c r="C24602" t="str">
        <f t="shared" si="770"/>
        <v>2013-Sao Paulo/SP-30-5-1</v>
      </c>
      <c r="D24602" s="4">
        <v>10</v>
      </c>
      <c r="E24602">
        <v>38</v>
      </c>
      <c r="F24602" t="str">
        <f t="shared" si="771"/>
        <v>30-5-1</v>
      </c>
    </row>
    <row r="24603" spans="1:6" x14ac:dyDescent="0.3">
      <c r="A24603">
        <v>2013</v>
      </c>
      <c r="B24603" t="s">
        <v>2805</v>
      </c>
      <c r="C24603" t="str">
        <f t="shared" si="770"/>
        <v>2013-Vasco/RJ-30-5-1</v>
      </c>
      <c r="D24603" s="4">
        <v>6</v>
      </c>
      <c r="E24603">
        <v>19</v>
      </c>
      <c r="F24603" t="str">
        <f t="shared" si="771"/>
        <v>30-5-1</v>
      </c>
    </row>
    <row r="24604" spans="1:6" x14ac:dyDescent="0.3">
      <c r="A24604">
        <v>2013</v>
      </c>
      <c r="B24604" t="s">
        <v>3810</v>
      </c>
      <c r="C24604" t="str">
        <f t="shared" si="770"/>
        <v>2013-Vitoria/BA-30-5-1</v>
      </c>
      <c r="D24604" s="4">
        <v>9</v>
      </c>
      <c r="E24604">
        <v>46</v>
      </c>
      <c r="F24604" t="str">
        <f t="shared" si="771"/>
        <v>30-5-1</v>
      </c>
    </row>
    <row r="24605" spans="1:6" x14ac:dyDescent="0.3">
      <c r="A24605">
        <v>2013</v>
      </c>
      <c r="B24605" t="s">
        <v>3331</v>
      </c>
      <c r="C24605" t="str">
        <f t="shared" si="770"/>
        <v>2013-Atletico/MG-30-5-2</v>
      </c>
      <c r="D24605" s="4">
        <v>8</v>
      </c>
      <c r="E24605">
        <v>42</v>
      </c>
      <c r="F24605" t="str">
        <f t="shared" si="771"/>
        <v>30-5-2</v>
      </c>
    </row>
    <row r="24606" spans="1:6" x14ac:dyDescent="0.3">
      <c r="A24606">
        <v>2013</v>
      </c>
      <c r="B24606" t="s">
        <v>2806</v>
      </c>
      <c r="C24606" t="str">
        <f t="shared" si="770"/>
        <v>2013-Atletico/PR-30-5-2</v>
      </c>
      <c r="D24606" s="4">
        <v>7</v>
      </c>
      <c r="E24606">
        <v>33</v>
      </c>
      <c r="F24606" t="str">
        <f t="shared" si="771"/>
        <v>30-5-2</v>
      </c>
    </row>
    <row r="24607" spans="1:6" x14ac:dyDescent="0.3">
      <c r="A24607">
        <v>2013</v>
      </c>
      <c r="B24607" t="s">
        <v>5145</v>
      </c>
      <c r="C24607" t="str">
        <f t="shared" si="770"/>
        <v>2013-Bahia/BA-30-5-2</v>
      </c>
      <c r="D24607" s="4">
        <v>5</v>
      </c>
      <c r="E24607">
        <v>32</v>
      </c>
      <c r="F24607" t="str">
        <f t="shared" si="771"/>
        <v>30-5-2</v>
      </c>
    </row>
    <row r="24608" spans="1:6" x14ac:dyDescent="0.3">
      <c r="A24608">
        <v>2013</v>
      </c>
      <c r="B24608" t="s">
        <v>2807</v>
      </c>
      <c r="C24608" t="str">
        <f t="shared" si="770"/>
        <v>2013-Botafogo/RJ-30-5-2</v>
      </c>
      <c r="D24608" s="4">
        <v>7</v>
      </c>
      <c r="E24608">
        <v>43</v>
      </c>
      <c r="F24608" t="str">
        <f t="shared" si="771"/>
        <v>30-5-2</v>
      </c>
    </row>
    <row r="24609" spans="1:6" x14ac:dyDescent="0.3">
      <c r="A24609">
        <v>2013</v>
      </c>
      <c r="B24609" t="s">
        <v>2808</v>
      </c>
      <c r="C24609" t="str">
        <f t="shared" si="770"/>
        <v>2013-Corinthians/SP-30-5-2</v>
      </c>
      <c r="D24609" s="4">
        <v>5</v>
      </c>
      <c r="E24609">
        <v>32</v>
      </c>
      <c r="F24609" t="str">
        <f t="shared" si="771"/>
        <v>30-5-2</v>
      </c>
    </row>
    <row r="24610" spans="1:6" x14ac:dyDescent="0.3">
      <c r="A24610">
        <v>2013</v>
      </c>
      <c r="B24610" t="s">
        <v>3811</v>
      </c>
      <c r="C24610" t="str">
        <f t="shared" si="770"/>
        <v>2013-Coritiba/PR-30-5-2</v>
      </c>
      <c r="D24610" s="4">
        <v>3</v>
      </c>
      <c r="E24610">
        <v>29</v>
      </c>
      <c r="F24610" t="str">
        <f t="shared" si="771"/>
        <v>30-5-2</v>
      </c>
    </row>
    <row r="24611" spans="1:6" x14ac:dyDescent="0.3">
      <c r="A24611">
        <v>2013</v>
      </c>
      <c r="B24611" t="s">
        <v>5301</v>
      </c>
      <c r="C24611" t="str">
        <f t="shared" si="770"/>
        <v>2013-Criciuma/SC-30-5-2</v>
      </c>
      <c r="D24611" s="4">
        <v>8</v>
      </c>
      <c r="E24611">
        <v>34</v>
      </c>
      <c r="F24611" t="str">
        <f t="shared" si="771"/>
        <v>30-5-2</v>
      </c>
    </row>
    <row r="24612" spans="1:6" x14ac:dyDescent="0.3">
      <c r="A24612">
        <v>2013</v>
      </c>
      <c r="B24612" t="s">
        <v>2809</v>
      </c>
      <c r="C24612" t="str">
        <f t="shared" si="770"/>
        <v>2013-Cruzeiro/MG-30-5-2</v>
      </c>
      <c r="D24612" s="4">
        <v>9</v>
      </c>
      <c r="E24612">
        <v>63</v>
      </c>
      <c r="F24612" t="str">
        <f t="shared" si="771"/>
        <v>30-5-2</v>
      </c>
    </row>
    <row r="24613" spans="1:6" x14ac:dyDescent="0.3">
      <c r="A24613">
        <v>2013</v>
      </c>
      <c r="B24613" t="s">
        <v>2811</v>
      </c>
      <c r="C24613" t="str">
        <f t="shared" si="770"/>
        <v>2013-Flamengo/RJ-30-5-2</v>
      </c>
      <c r="D24613" s="4">
        <v>10</v>
      </c>
      <c r="E24613">
        <v>30</v>
      </c>
      <c r="F24613" t="str">
        <f t="shared" si="771"/>
        <v>30-5-2</v>
      </c>
    </row>
    <row r="24614" spans="1:6" x14ac:dyDescent="0.3">
      <c r="A24614">
        <v>2013</v>
      </c>
      <c r="B24614" t="s">
        <v>2812</v>
      </c>
      <c r="C24614" t="str">
        <f t="shared" si="770"/>
        <v>2013-Fluminense/RJ-30-5-2</v>
      </c>
      <c r="D24614" s="4">
        <v>11</v>
      </c>
      <c r="E24614">
        <v>28</v>
      </c>
      <c r="F24614" t="str">
        <f t="shared" si="771"/>
        <v>30-5-2</v>
      </c>
    </row>
    <row r="24615" spans="1:6" x14ac:dyDescent="0.3">
      <c r="A24615">
        <v>2013</v>
      </c>
      <c r="B24615" t="s">
        <v>2814</v>
      </c>
      <c r="C24615" t="str">
        <f t="shared" si="770"/>
        <v>2013-Goias/GO-30-5-2</v>
      </c>
      <c r="D24615" s="4">
        <v>7</v>
      </c>
      <c r="E24615">
        <v>31</v>
      </c>
      <c r="F24615" t="str">
        <f t="shared" si="771"/>
        <v>30-5-2</v>
      </c>
    </row>
    <row r="24616" spans="1:6" x14ac:dyDescent="0.3">
      <c r="A24616">
        <v>2013</v>
      </c>
      <c r="B24616" t="s">
        <v>2815</v>
      </c>
      <c r="C24616" t="str">
        <f t="shared" si="770"/>
        <v>2013-Gremio/RS-30-5-2</v>
      </c>
      <c r="D24616" s="4">
        <v>10</v>
      </c>
      <c r="E24616">
        <v>37</v>
      </c>
      <c r="F24616" t="str">
        <f t="shared" si="771"/>
        <v>30-5-2</v>
      </c>
    </row>
    <row r="24617" spans="1:6" x14ac:dyDescent="0.3">
      <c r="A24617">
        <v>2013</v>
      </c>
      <c r="B24617" t="s">
        <v>2816</v>
      </c>
      <c r="C24617" t="str">
        <f t="shared" si="770"/>
        <v>2013-Internacional/RS-30-5-2</v>
      </c>
      <c r="D24617" s="4">
        <v>6</v>
      </c>
      <c r="E24617">
        <v>42</v>
      </c>
      <c r="F24617" t="str">
        <f t="shared" si="771"/>
        <v>30-5-2</v>
      </c>
    </row>
    <row r="24618" spans="1:6" x14ac:dyDescent="0.3">
      <c r="A24618">
        <v>2013</v>
      </c>
      <c r="B24618" t="s">
        <v>3332</v>
      </c>
      <c r="C24618" t="str">
        <f t="shared" si="770"/>
        <v>2013-Nautico/PE-30-5-2</v>
      </c>
      <c r="D24618" s="4">
        <v>6</v>
      </c>
      <c r="E24618">
        <v>20</v>
      </c>
      <c r="F24618" t="str">
        <f t="shared" si="771"/>
        <v>30-5-2</v>
      </c>
    </row>
    <row r="24619" spans="1:6" x14ac:dyDescent="0.3">
      <c r="A24619">
        <v>2013</v>
      </c>
      <c r="B24619" t="s">
        <v>2819</v>
      </c>
      <c r="C24619" t="str">
        <f t="shared" si="770"/>
        <v>2013-Ponte Preta/SP-30-5-2</v>
      </c>
      <c r="D24619" s="4">
        <v>7</v>
      </c>
      <c r="E24619">
        <v>22</v>
      </c>
      <c r="F24619" t="str">
        <f t="shared" si="771"/>
        <v>30-5-2</v>
      </c>
    </row>
    <row r="24620" spans="1:6" x14ac:dyDescent="0.3">
      <c r="A24620">
        <v>2013</v>
      </c>
      <c r="B24620" t="s">
        <v>3812</v>
      </c>
      <c r="C24620" t="str">
        <f t="shared" si="770"/>
        <v>2013-Portuguesa/SP-30-5-2</v>
      </c>
      <c r="D24620" s="4">
        <v>6</v>
      </c>
      <c r="E24620">
        <v>36</v>
      </c>
      <c r="F24620" t="str">
        <f t="shared" si="771"/>
        <v>30-5-2</v>
      </c>
    </row>
    <row r="24621" spans="1:6" x14ac:dyDescent="0.3">
      <c r="A24621">
        <v>2013</v>
      </c>
      <c r="B24621" t="s">
        <v>2821</v>
      </c>
      <c r="C24621" t="str">
        <f t="shared" si="770"/>
        <v>2013-Santos/SP-30-5-2</v>
      </c>
      <c r="D24621" s="4">
        <v>6</v>
      </c>
      <c r="E24621">
        <v>42</v>
      </c>
      <c r="F24621" t="str">
        <f t="shared" si="771"/>
        <v>30-5-2</v>
      </c>
    </row>
    <row r="24622" spans="1:6" x14ac:dyDescent="0.3">
      <c r="A24622">
        <v>2013</v>
      </c>
      <c r="B24622" t="s">
        <v>2822</v>
      </c>
      <c r="C24622" t="str">
        <f t="shared" si="770"/>
        <v>2013-Sao Paulo/SP-30-5-2</v>
      </c>
      <c r="D24622" s="4">
        <v>7</v>
      </c>
      <c r="E24622">
        <v>35</v>
      </c>
      <c r="F24622" t="str">
        <f t="shared" si="771"/>
        <v>30-5-2</v>
      </c>
    </row>
    <row r="24623" spans="1:6" x14ac:dyDescent="0.3">
      <c r="A24623">
        <v>2013</v>
      </c>
      <c r="B24623" t="s">
        <v>2823</v>
      </c>
      <c r="C24623" t="str">
        <f t="shared" si="770"/>
        <v>2013-Vasco/RJ-30-5-2</v>
      </c>
      <c r="D24623" s="4">
        <v>5</v>
      </c>
      <c r="E24623">
        <v>21</v>
      </c>
      <c r="F24623" t="str">
        <f t="shared" si="771"/>
        <v>30-5-2</v>
      </c>
    </row>
    <row r="24624" spans="1:6" x14ac:dyDescent="0.3">
      <c r="A24624">
        <v>2013</v>
      </c>
      <c r="B24624" t="s">
        <v>3813</v>
      </c>
      <c r="C24624" t="str">
        <f t="shared" si="770"/>
        <v>2013-Vitoria/BA-30-5-2</v>
      </c>
      <c r="D24624" s="4">
        <v>9</v>
      </c>
      <c r="E24624">
        <v>43</v>
      </c>
      <c r="F24624" t="str">
        <f t="shared" si="771"/>
        <v>30-5-2</v>
      </c>
    </row>
    <row r="24625" spans="1:6" x14ac:dyDescent="0.3">
      <c r="A24625">
        <v>2013</v>
      </c>
      <c r="B24625" t="s">
        <v>3334</v>
      </c>
      <c r="C24625" t="str">
        <f t="shared" si="770"/>
        <v>2013-Atletico/MG-30-5-3</v>
      </c>
      <c r="D24625" s="4">
        <v>8</v>
      </c>
      <c r="E24625">
        <v>28</v>
      </c>
      <c r="F24625" t="str">
        <f t="shared" si="771"/>
        <v>30-5-3</v>
      </c>
    </row>
    <row r="24626" spans="1:6" x14ac:dyDescent="0.3">
      <c r="A24626">
        <v>2013</v>
      </c>
      <c r="B24626" t="s">
        <v>2824</v>
      </c>
      <c r="C24626" t="str">
        <f t="shared" si="770"/>
        <v>2013-Atletico/PR-30-5-3</v>
      </c>
      <c r="D24626" s="4">
        <v>7</v>
      </c>
      <c r="E24626">
        <v>44</v>
      </c>
      <c r="F24626" t="str">
        <f t="shared" si="771"/>
        <v>30-5-3</v>
      </c>
    </row>
    <row r="24627" spans="1:6" x14ac:dyDescent="0.3">
      <c r="A24627">
        <v>2013</v>
      </c>
      <c r="B24627" t="s">
        <v>5147</v>
      </c>
      <c r="C24627" t="str">
        <f t="shared" si="770"/>
        <v>2013-Bahia/BA-30-5-3</v>
      </c>
      <c r="D24627" s="4">
        <v>10</v>
      </c>
      <c r="E24627">
        <v>27</v>
      </c>
      <c r="F24627" t="str">
        <f t="shared" si="771"/>
        <v>30-5-3</v>
      </c>
    </row>
    <row r="24628" spans="1:6" x14ac:dyDescent="0.3">
      <c r="A24628">
        <v>2013</v>
      </c>
      <c r="B24628" t="s">
        <v>2825</v>
      </c>
      <c r="C24628" t="str">
        <f t="shared" si="770"/>
        <v>2013-Botafogo/RJ-30-5-3</v>
      </c>
      <c r="D24628" s="4">
        <v>4</v>
      </c>
      <c r="E24628">
        <v>52</v>
      </c>
      <c r="F24628" t="str">
        <f t="shared" si="771"/>
        <v>30-5-3</v>
      </c>
    </row>
    <row r="24629" spans="1:6" x14ac:dyDescent="0.3">
      <c r="A24629">
        <v>2013</v>
      </c>
      <c r="B24629" t="s">
        <v>2826</v>
      </c>
      <c r="C24629" t="str">
        <f t="shared" si="770"/>
        <v>2013-Corinthians/SP-30-5-3</v>
      </c>
      <c r="D24629" s="4">
        <v>7</v>
      </c>
      <c r="E24629">
        <v>34</v>
      </c>
      <c r="F24629" t="str">
        <f t="shared" si="771"/>
        <v>30-5-3</v>
      </c>
    </row>
    <row r="24630" spans="1:6" x14ac:dyDescent="0.3">
      <c r="A24630">
        <v>2013</v>
      </c>
      <c r="B24630" t="s">
        <v>3814</v>
      </c>
      <c r="C24630" t="str">
        <f t="shared" si="770"/>
        <v>2013-Coritiba/PR-30-5-3</v>
      </c>
      <c r="D24630" s="4">
        <v>4</v>
      </c>
      <c r="E24630">
        <v>30</v>
      </c>
      <c r="F24630" t="str">
        <f t="shared" si="771"/>
        <v>30-5-3</v>
      </c>
    </row>
    <row r="24631" spans="1:6" x14ac:dyDescent="0.3">
      <c r="A24631">
        <v>2013</v>
      </c>
      <c r="B24631" t="s">
        <v>5302</v>
      </c>
      <c r="C24631" t="str">
        <f t="shared" si="770"/>
        <v>2013-Criciuma/SC-30-5-3</v>
      </c>
      <c r="D24631" s="4">
        <v>5</v>
      </c>
      <c r="E24631">
        <v>24</v>
      </c>
      <c r="F24631" t="str">
        <f t="shared" si="771"/>
        <v>30-5-3</v>
      </c>
    </row>
    <row r="24632" spans="1:6" x14ac:dyDescent="0.3">
      <c r="A24632">
        <v>2013</v>
      </c>
      <c r="B24632" t="s">
        <v>2827</v>
      </c>
      <c r="C24632" t="str">
        <f t="shared" si="770"/>
        <v>2013-Cruzeiro/MG-30-5-3</v>
      </c>
      <c r="D24632" s="4">
        <v>15</v>
      </c>
      <c r="E24632">
        <v>45</v>
      </c>
      <c r="F24632" t="str">
        <f t="shared" si="771"/>
        <v>30-5-3</v>
      </c>
    </row>
    <row r="24633" spans="1:6" x14ac:dyDescent="0.3">
      <c r="A24633">
        <v>2013</v>
      </c>
      <c r="B24633" t="s">
        <v>2829</v>
      </c>
      <c r="C24633" t="str">
        <f t="shared" si="770"/>
        <v>2013-Flamengo/RJ-30-5-3</v>
      </c>
      <c r="D24633" s="4">
        <v>11</v>
      </c>
      <c r="E24633">
        <v>31</v>
      </c>
      <c r="F24633" t="str">
        <f t="shared" si="771"/>
        <v>30-5-3</v>
      </c>
    </row>
    <row r="24634" spans="1:6" x14ac:dyDescent="0.3">
      <c r="A24634">
        <v>2013</v>
      </c>
      <c r="B24634" t="s">
        <v>2830</v>
      </c>
      <c r="C24634" t="str">
        <f t="shared" si="770"/>
        <v>2013-Fluminense/RJ-30-5-3</v>
      </c>
      <c r="D24634" s="4">
        <v>5</v>
      </c>
      <c r="E24634">
        <v>35</v>
      </c>
      <c r="F24634" t="str">
        <f t="shared" si="771"/>
        <v>30-5-3</v>
      </c>
    </row>
    <row r="24635" spans="1:6" x14ac:dyDescent="0.3">
      <c r="A24635">
        <v>2013</v>
      </c>
      <c r="B24635" t="s">
        <v>2832</v>
      </c>
      <c r="C24635" t="str">
        <f t="shared" si="770"/>
        <v>2013-Goias/GO-30-5-3</v>
      </c>
      <c r="D24635" s="4">
        <v>7</v>
      </c>
      <c r="E24635">
        <v>27</v>
      </c>
      <c r="F24635" t="str">
        <f t="shared" si="771"/>
        <v>30-5-3</v>
      </c>
    </row>
    <row r="24636" spans="1:6" x14ac:dyDescent="0.3">
      <c r="A24636">
        <v>2013</v>
      </c>
      <c r="B24636" t="s">
        <v>2833</v>
      </c>
      <c r="C24636" t="str">
        <f t="shared" si="770"/>
        <v>2013-Gremio/RS-30-5-3</v>
      </c>
      <c r="D24636" s="4">
        <v>10</v>
      </c>
      <c r="E24636">
        <v>53</v>
      </c>
      <c r="F24636" t="str">
        <f t="shared" si="771"/>
        <v>30-5-3</v>
      </c>
    </row>
    <row r="24637" spans="1:6" x14ac:dyDescent="0.3">
      <c r="A24637">
        <v>2013</v>
      </c>
      <c r="B24637" t="s">
        <v>2834</v>
      </c>
      <c r="C24637" t="str">
        <f t="shared" si="770"/>
        <v>2013-Internacional/RS-30-5-3</v>
      </c>
      <c r="D24637" s="4">
        <v>3</v>
      </c>
      <c r="E24637">
        <v>39</v>
      </c>
      <c r="F24637" t="str">
        <f t="shared" si="771"/>
        <v>30-5-3</v>
      </c>
    </row>
    <row r="24638" spans="1:6" x14ac:dyDescent="0.3">
      <c r="A24638">
        <v>2013</v>
      </c>
      <c r="B24638" t="s">
        <v>3335</v>
      </c>
      <c r="C24638" t="str">
        <f t="shared" si="770"/>
        <v>2013-Nautico/PE-30-5-3</v>
      </c>
      <c r="D24638" s="4">
        <v>7</v>
      </c>
      <c r="E24638">
        <v>12</v>
      </c>
      <c r="F24638" t="str">
        <f t="shared" si="771"/>
        <v>30-5-3</v>
      </c>
    </row>
    <row r="24639" spans="1:6" x14ac:dyDescent="0.3">
      <c r="A24639">
        <v>2013</v>
      </c>
      <c r="B24639" t="s">
        <v>2837</v>
      </c>
      <c r="C24639" t="str">
        <f t="shared" si="770"/>
        <v>2013-Ponte Preta/SP-30-5-3</v>
      </c>
      <c r="D24639" s="4">
        <v>7</v>
      </c>
      <c r="E24639">
        <v>19</v>
      </c>
      <c r="F24639" t="str">
        <f t="shared" si="771"/>
        <v>30-5-3</v>
      </c>
    </row>
    <row r="24640" spans="1:6" x14ac:dyDescent="0.3">
      <c r="A24640">
        <v>2013</v>
      </c>
      <c r="B24640" t="s">
        <v>3815</v>
      </c>
      <c r="C24640" t="str">
        <f t="shared" si="770"/>
        <v>2013-Portuguesa/SP-30-5-3</v>
      </c>
      <c r="D24640" s="4">
        <v>9</v>
      </c>
      <c r="E24640">
        <v>28</v>
      </c>
      <c r="F24640" t="str">
        <f t="shared" si="771"/>
        <v>30-5-3</v>
      </c>
    </row>
    <row r="24641" spans="1:6" x14ac:dyDescent="0.3">
      <c r="A24641">
        <v>2013</v>
      </c>
      <c r="B24641" t="s">
        <v>2839</v>
      </c>
      <c r="C24641" t="str">
        <f t="shared" si="770"/>
        <v>2013-Santos/SP-30-5-3</v>
      </c>
      <c r="D24641" s="4">
        <v>6</v>
      </c>
      <c r="E24641">
        <v>40</v>
      </c>
      <c r="F24641" t="str">
        <f t="shared" si="771"/>
        <v>30-5-3</v>
      </c>
    </row>
    <row r="24642" spans="1:6" x14ac:dyDescent="0.3">
      <c r="A24642">
        <v>2013</v>
      </c>
      <c r="B24642" t="s">
        <v>2840</v>
      </c>
      <c r="C24642" t="str">
        <f t="shared" si="770"/>
        <v>2013-Sao Paulo/SP-30-5-3</v>
      </c>
      <c r="D24642" s="4">
        <v>6</v>
      </c>
      <c r="E24642">
        <v>35</v>
      </c>
      <c r="F24642" t="str">
        <f t="shared" si="771"/>
        <v>30-5-3</v>
      </c>
    </row>
    <row r="24643" spans="1:6" x14ac:dyDescent="0.3">
      <c r="A24643">
        <v>2013</v>
      </c>
      <c r="B24643" t="s">
        <v>2841</v>
      </c>
      <c r="C24643" t="str">
        <f t="shared" ref="C24643:C24706" si="772">A24643&amp;"-"&amp;B24643</f>
        <v>2013-Vasco/RJ-30-5-3</v>
      </c>
      <c r="D24643" s="4">
        <v>6</v>
      </c>
      <c r="E24643">
        <v>24</v>
      </c>
      <c r="F24643" t="str">
        <f t="shared" ref="F24643:F24706" si="773">RIGHT(B24643,LEN(C24643)-FIND("-",C24643,6))</f>
        <v>30-5-3</v>
      </c>
    </row>
    <row r="24644" spans="1:6" x14ac:dyDescent="0.3">
      <c r="A24644">
        <v>2013</v>
      </c>
      <c r="B24644" t="s">
        <v>3816</v>
      </c>
      <c r="C24644" t="str">
        <f t="shared" si="772"/>
        <v>2013-Vitoria/BA-30-5-3</v>
      </c>
      <c r="D24644" s="4">
        <v>7</v>
      </c>
      <c r="E24644">
        <v>43</v>
      </c>
      <c r="F24644" t="str">
        <f t="shared" si="773"/>
        <v>30-5-3</v>
      </c>
    </row>
    <row r="24645" spans="1:6" x14ac:dyDescent="0.3">
      <c r="A24645">
        <v>2013</v>
      </c>
      <c r="B24645" t="s">
        <v>3337</v>
      </c>
      <c r="C24645" t="str">
        <f t="shared" si="772"/>
        <v>2013-Atletico/MG-30-5-4</v>
      </c>
      <c r="D24645" s="4">
        <v>8</v>
      </c>
      <c r="E24645">
        <v>34</v>
      </c>
      <c r="F24645" t="str">
        <f t="shared" si="773"/>
        <v>30-5-4</v>
      </c>
    </row>
    <row r="24646" spans="1:6" x14ac:dyDescent="0.3">
      <c r="A24646">
        <v>2013</v>
      </c>
      <c r="B24646" t="s">
        <v>2842</v>
      </c>
      <c r="C24646" t="str">
        <f t="shared" si="772"/>
        <v>2013-Atletico/PR-30-5-4</v>
      </c>
      <c r="D24646" s="4">
        <v>9</v>
      </c>
      <c r="E24646">
        <v>49</v>
      </c>
      <c r="F24646" t="str">
        <f t="shared" si="773"/>
        <v>30-5-4</v>
      </c>
    </row>
    <row r="24647" spans="1:6" x14ac:dyDescent="0.3">
      <c r="A24647">
        <v>2013</v>
      </c>
      <c r="B24647" t="s">
        <v>5149</v>
      </c>
      <c r="C24647" t="str">
        <f t="shared" si="772"/>
        <v>2013-Bahia/BA-30-5-4</v>
      </c>
      <c r="D24647" s="4">
        <v>11</v>
      </c>
      <c r="E24647">
        <v>25</v>
      </c>
      <c r="F24647" t="str">
        <f t="shared" si="773"/>
        <v>30-5-4</v>
      </c>
    </row>
    <row r="24648" spans="1:6" x14ac:dyDescent="0.3">
      <c r="A24648">
        <v>2013</v>
      </c>
      <c r="B24648" t="s">
        <v>2843</v>
      </c>
      <c r="C24648" t="str">
        <f t="shared" si="772"/>
        <v>2013-Botafogo/RJ-30-5-4</v>
      </c>
      <c r="D24648" s="4">
        <v>1</v>
      </c>
      <c r="E24648">
        <v>42</v>
      </c>
      <c r="F24648" t="str">
        <f t="shared" si="773"/>
        <v>30-5-4</v>
      </c>
    </row>
    <row r="24649" spans="1:6" x14ac:dyDescent="0.3">
      <c r="A24649">
        <v>2013</v>
      </c>
      <c r="B24649" t="s">
        <v>2844</v>
      </c>
      <c r="C24649" t="str">
        <f t="shared" si="772"/>
        <v>2013-Corinthians/SP-30-5-4</v>
      </c>
      <c r="D24649" s="4">
        <v>5</v>
      </c>
      <c r="E24649">
        <v>32</v>
      </c>
      <c r="F24649" t="str">
        <f t="shared" si="773"/>
        <v>30-5-4</v>
      </c>
    </row>
    <row r="24650" spans="1:6" x14ac:dyDescent="0.3">
      <c r="A24650">
        <v>2013</v>
      </c>
      <c r="B24650" t="s">
        <v>3817</v>
      </c>
      <c r="C24650" t="str">
        <f t="shared" si="772"/>
        <v>2013-Coritiba/PR-30-5-4</v>
      </c>
      <c r="D24650" s="4">
        <v>2</v>
      </c>
      <c r="E24650">
        <v>39</v>
      </c>
      <c r="F24650" t="str">
        <f t="shared" si="773"/>
        <v>30-5-4</v>
      </c>
    </row>
    <row r="24651" spans="1:6" x14ac:dyDescent="0.3">
      <c r="A24651">
        <v>2013</v>
      </c>
      <c r="B24651" t="s">
        <v>5303</v>
      </c>
      <c r="C24651" t="str">
        <f t="shared" si="772"/>
        <v>2013-Criciuma/SC-30-5-4</v>
      </c>
      <c r="D24651" s="4">
        <v>2</v>
      </c>
      <c r="E24651">
        <v>23</v>
      </c>
      <c r="F24651" t="str">
        <f t="shared" si="773"/>
        <v>30-5-4</v>
      </c>
    </row>
    <row r="24652" spans="1:6" x14ac:dyDescent="0.3">
      <c r="A24652">
        <v>2013</v>
      </c>
      <c r="B24652" t="s">
        <v>2845</v>
      </c>
      <c r="C24652" t="str">
        <f t="shared" si="772"/>
        <v>2013-Cruzeiro/MG-30-5-4</v>
      </c>
      <c r="D24652" s="4">
        <v>13</v>
      </c>
      <c r="E24652">
        <v>64</v>
      </c>
      <c r="F24652" t="str">
        <f t="shared" si="773"/>
        <v>30-5-4</v>
      </c>
    </row>
    <row r="24653" spans="1:6" x14ac:dyDescent="0.3">
      <c r="A24653">
        <v>2013</v>
      </c>
      <c r="B24653" t="s">
        <v>2847</v>
      </c>
      <c r="C24653" t="str">
        <f t="shared" si="772"/>
        <v>2013-Flamengo/RJ-30-5-4</v>
      </c>
      <c r="D24653" s="4">
        <v>8</v>
      </c>
      <c r="E24653">
        <v>26</v>
      </c>
      <c r="F24653" t="str">
        <f t="shared" si="773"/>
        <v>30-5-4</v>
      </c>
    </row>
    <row r="24654" spans="1:6" x14ac:dyDescent="0.3">
      <c r="A24654">
        <v>2013</v>
      </c>
      <c r="B24654" t="s">
        <v>2848</v>
      </c>
      <c r="C24654" t="str">
        <f t="shared" si="772"/>
        <v>2013-Fluminense/RJ-30-5-4</v>
      </c>
      <c r="D24654" s="4">
        <v>8</v>
      </c>
      <c r="E24654">
        <v>32</v>
      </c>
      <c r="F24654" t="str">
        <f t="shared" si="773"/>
        <v>30-5-4</v>
      </c>
    </row>
    <row r="24655" spans="1:6" x14ac:dyDescent="0.3">
      <c r="A24655">
        <v>2013</v>
      </c>
      <c r="B24655" t="s">
        <v>2850</v>
      </c>
      <c r="C24655" t="str">
        <f t="shared" si="772"/>
        <v>2013-Goias/GO-30-5-4</v>
      </c>
      <c r="D24655" s="4">
        <v>7.25</v>
      </c>
      <c r="E24655">
        <v>29</v>
      </c>
      <c r="F24655" t="str">
        <f t="shared" si="773"/>
        <v>30-5-4</v>
      </c>
    </row>
    <row r="24656" spans="1:6" x14ac:dyDescent="0.3">
      <c r="A24656">
        <v>2013</v>
      </c>
      <c r="B24656" t="s">
        <v>2851</v>
      </c>
      <c r="C24656" t="str">
        <f t="shared" si="772"/>
        <v>2013-Gremio/RS-30-5-4</v>
      </c>
      <c r="D24656" s="4">
        <v>11</v>
      </c>
      <c r="E24656">
        <v>53</v>
      </c>
      <c r="F24656" t="str">
        <f t="shared" si="773"/>
        <v>30-5-4</v>
      </c>
    </row>
    <row r="24657" spans="1:6" x14ac:dyDescent="0.3">
      <c r="A24657">
        <v>2013</v>
      </c>
      <c r="B24657" t="s">
        <v>2852</v>
      </c>
      <c r="C24657" t="str">
        <f t="shared" si="772"/>
        <v>2013-Internacional/RS-30-5-4</v>
      </c>
      <c r="D24657" s="4">
        <v>3</v>
      </c>
      <c r="E24657">
        <v>42</v>
      </c>
      <c r="F24657" t="str">
        <f t="shared" si="773"/>
        <v>30-5-4</v>
      </c>
    </row>
    <row r="24658" spans="1:6" x14ac:dyDescent="0.3">
      <c r="A24658">
        <v>2013</v>
      </c>
      <c r="B24658" t="s">
        <v>3338</v>
      </c>
      <c r="C24658" t="str">
        <f t="shared" si="772"/>
        <v>2013-Nautico/PE-30-5-4</v>
      </c>
      <c r="D24658" s="4">
        <v>7</v>
      </c>
      <c r="E24658">
        <v>12</v>
      </c>
      <c r="F24658" t="str">
        <f t="shared" si="773"/>
        <v>30-5-4</v>
      </c>
    </row>
    <row r="24659" spans="1:6" x14ac:dyDescent="0.3">
      <c r="A24659">
        <v>2013</v>
      </c>
      <c r="B24659" t="s">
        <v>2855</v>
      </c>
      <c r="C24659" t="str">
        <f t="shared" si="772"/>
        <v>2013-Ponte Preta/SP-30-5-4</v>
      </c>
      <c r="D24659" s="4">
        <v>7</v>
      </c>
      <c r="E24659">
        <v>26</v>
      </c>
      <c r="F24659" t="str">
        <f t="shared" si="773"/>
        <v>30-5-4</v>
      </c>
    </row>
    <row r="24660" spans="1:6" x14ac:dyDescent="0.3">
      <c r="A24660">
        <v>2013</v>
      </c>
      <c r="B24660" t="s">
        <v>3818</v>
      </c>
      <c r="C24660" t="str">
        <f t="shared" si="772"/>
        <v>2013-Portuguesa/SP-30-5-4</v>
      </c>
      <c r="D24660" s="4">
        <v>12</v>
      </c>
      <c r="E24660">
        <v>40</v>
      </c>
      <c r="F24660" t="str">
        <f t="shared" si="773"/>
        <v>30-5-4</v>
      </c>
    </row>
    <row r="24661" spans="1:6" x14ac:dyDescent="0.3">
      <c r="A24661">
        <v>2013</v>
      </c>
      <c r="B24661" t="s">
        <v>2857</v>
      </c>
      <c r="C24661" t="str">
        <f t="shared" si="772"/>
        <v>2013-Santos/SP-30-5-4</v>
      </c>
      <c r="D24661" s="4">
        <v>7</v>
      </c>
      <c r="E24661">
        <v>33</v>
      </c>
      <c r="F24661" t="str">
        <f t="shared" si="773"/>
        <v>30-5-4</v>
      </c>
    </row>
    <row r="24662" spans="1:6" x14ac:dyDescent="0.3">
      <c r="A24662">
        <v>2013</v>
      </c>
      <c r="B24662" t="s">
        <v>2858</v>
      </c>
      <c r="C24662" t="str">
        <f t="shared" si="772"/>
        <v>2013-Sao Paulo/SP-30-5-4</v>
      </c>
      <c r="D24662" s="4">
        <v>6</v>
      </c>
      <c r="E24662">
        <v>30</v>
      </c>
      <c r="F24662" t="str">
        <f t="shared" si="773"/>
        <v>30-5-4</v>
      </c>
    </row>
    <row r="24663" spans="1:6" x14ac:dyDescent="0.3">
      <c r="A24663">
        <v>2013</v>
      </c>
      <c r="B24663" t="s">
        <v>2859</v>
      </c>
      <c r="C24663" t="str">
        <f t="shared" si="772"/>
        <v>2013-Vasco/RJ-30-5-4</v>
      </c>
      <c r="D24663" s="4">
        <v>5</v>
      </c>
      <c r="E24663">
        <v>22</v>
      </c>
      <c r="F24663" t="str">
        <f t="shared" si="773"/>
        <v>30-5-4</v>
      </c>
    </row>
    <row r="24664" spans="1:6" x14ac:dyDescent="0.3">
      <c r="A24664">
        <v>2013</v>
      </c>
      <c r="B24664" t="s">
        <v>3819</v>
      </c>
      <c r="C24664" t="str">
        <f t="shared" si="772"/>
        <v>2013-Vitoria/BA-30-5-4</v>
      </c>
      <c r="D24664" s="4">
        <v>9</v>
      </c>
      <c r="E24664">
        <v>36</v>
      </c>
      <c r="F24664" t="str">
        <f t="shared" si="773"/>
        <v>30-5-4</v>
      </c>
    </row>
    <row r="24665" spans="1:6" x14ac:dyDescent="0.3">
      <c r="A24665">
        <v>2014</v>
      </c>
      <c r="B24665" t="s">
        <v>2860</v>
      </c>
      <c r="C24665" t="str">
        <f t="shared" si="772"/>
        <v>2014-Atletico/MG-20-2-0</v>
      </c>
      <c r="D24665" s="4">
        <v>3.7916699999999999</v>
      </c>
      <c r="E24665">
        <v>14</v>
      </c>
      <c r="F24665" t="str">
        <f t="shared" si="773"/>
        <v>20-2-0</v>
      </c>
    </row>
    <row r="24666" spans="1:6" x14ac:dyDescent="0.3">
      <c r="A24666">
        <v>2014</v>
      </c>
      <c r="B24666" t="s">
        <v>52</v>
      </c>
      <c r="C24666" t="str">
        <f t="shared" si="772"/>
        <v>2014-Atletico/PR-20-2-0</v>
      </c>
      <c r="D24666" s="4">
        <v>1</v>
      </c>
      <c r="E24666">
        <v>16</v>
      </c>
      <c r="F24666" t="str">
        <f t="shared" si="773"/>
        <v>20-2-0</v>
      </c>
    </row>
    <row r="24667" spans="1:6" x14ac:dyDescent="0.3">
      <c r="A24667">
        <v>2014</v>
      </c>
      <c r="B24667" t="s">
        <v>4843</v>
      </c>
      <c r="C24667" t="str">
        <f t="shared" si="772"/>
        <v>2014-Bahia/BA-20-2-0</v>
      </c>
      <c r="D24667" s="4">
        <v>1.3333349999999999</v>
      </c>
      <c r="E24667">
        <v>10</v>
      </c>
      <c r="F24667" t="str">
        <f t="shared" si="773"/>
        <v>20-2-0</v>
      </c>
    </row>
    <row r="24668" spans="1:6" x14ac:dyDescent="0.3">
      <c r="A24668">
        <v>2014</v>
      </c>
      <c r="B24668" t="s">
        <v>53</v>
      </c>
      <c r="C24668" t="str">
        <f t="shared" si="772"/>
        <v>2014-Botafogo/RJ-20-2-0</v>
      </c>
      <c r="D24668" s="4">
        <v>2.6923089999999998</v>
      </c>
      <c r="E24668">
        <v>14</v>
      </c>
      <c r="F24668" t="str">
        <f t="shared" si="773"/>
        <v>20-2-0</v>
      </c>
    </row>
    <row r="24669" spans="1:6" x14ac:dyDescent="0.3">
      <c r="A24669">
        <v>2014</v>
      </c>
      <c r="B24669" t="s">
        <v>5304</v>
      </c>
      <c r="C24669" t="str">
        <f t="shared" si="772"/>
        <v>2014-Chapecoense/SC-20-2-0</v>
      </c>
      <c r="D24669" s="4">
        <v>2.8</v>
      </c>
      <c r="E24669">
        <v>14</v>
      </c>
      <c r="F24669" t="str">
        <f t="shared" si="773"/>
        <v>20-2-0</v>
      </c>
    </row>
    <row r="24670" spans="1:6" x14ac:dyDescent="0.3">
      <c r="A24670">
        <v>2014</v>
      </c>
      <c r="B24670" t="s">
        <v>54</v>
      </c>
      <c r="C24670" t="str">
        <f t="shared" si="772"/>
        <v>2014-Corinthians/SP-20-2-0</v>
      </c>
      <c r="D24670" s="4">
        <v>3.5</v>
      </c>
      <c r="E24670">
        <v>14</v>
      </c>
      <c r="F24670" t="str">
        <f t="shared" si="773"/>
        <v>20-2-0</v>
      </c>
    </row>
    <row r="24671" spans="1:6" x14ac:dyDescent="0.3">
      <c r="A24671">
        <v>2014</v>
      </c>
      <c r="B24671" t="s">
        <v>3340</v>
      </c>
      <c r="C24671" t="str">
        <f t="shared" si="772"/>
        <v>2014-Coritiba/PR-20-2-0</v>
      </c>
      <c r="D24671" s="4">
        <v>4</v>
      </c>
      <c r="E24671">
        <v>10</v>
      </c>
      <c r="F24671" t="str">
        <f t="shared" si="773"/>
        <v>20-2-0</v>
      </c>
    </row>
    <row r="24672" spans="1:6" x14ac:dyDescent="0.3">
      <c r="A24672">
        <v>2014</v>
      </c>
      <c r="B24672" t="s">
        <v>5150</v>
      </c>
      <c r="C24672" t="str">
        <f t="shared" si="772"/>
        <v>2014-Criciuma/SC-20-2-0</v>
      </c>
      <c r="D24672" s="4">
        <v>1.833337</v>
      </c>
      <c r="E24672">
        <v>10</v>
      </c>
      <c r="F24672" t="str">
        <f t="shared" si="773"/>
        <v>20-2-0</v>
      </c>
    </row>
    <row r="24673" spans="1:6" x14ac:dyDescent="0.3">
      <c r="A24673">
        <v>2014</v>
      </c>
      <c r="B24673" t="s">
        <v>55</v>
      </c>
      <c r="C24673" t="str">
        <f t="shared" si="772"/>
        <v>2014-Cruzeiro/MG-20-2-0</v>
      </c>
      <c r="D24673" s="4">
        <v>3.75</v>
      </c>
      <c r="E24673">
        <v>15</v>
      </c>
      <c r="F24673" t="str">
        <f t="shared" si="773"/>
        <v>20-2-0</v>
      </c>
    </row>
    <row r="24674" spans="1:6" x14ac:dyDescent="0.3">
      <c r="A24674">
        <v>2014</v>
      </c>
      <c r="B24674" t="s">
        <v>56</v>
      </c>
      <c r="C24674" t="str">
        <f t="shared" si="772"/>
        <v>2014-Figueirense/SC-20-2-0</v>
      </c>
      <c r="D24674" s="4">
        <v>4</v>
      </c>
      <c r="E24674">
        <v>14</v>
      </c>
      <c r="F24674" t="str">
        <f t="shared" si="773"/>
        <v>20-2-0</v>
      </c>
    </row>
    <row r="24675" spans="1:6" x14ac:dyDescent="0.3">
      <c r="A24675">
        <v>2014</v>
      </c>
      <c r="B24675" t="s">
        <v>57</v>
      </c>
      <c r="C24675" t="str">
        <f t="shared" si="772"/>
        <v>2014-Flamengo/RJ-20-2-0</v>
      </c>
      <c r="D24675" s="4">
        <v>2.3333309999999998</v>
      </c>
      <c r="E24675">
        <v>12</v>
      </c>
      <c r="F24675" t="str">
        <f t="shared" si="773"/>
        <v>20-2-0</v>
      </c>
    </row>
    <row r="24676" spans="1:6" x14ac:dyDescent="0.3">
      <c r="A24676">
        <v>2014</v>
      </c>
      <c r="B24676" t="s">
        <v>58</v>
      </c>
      <c r="C24676" t="str">
        <f t="shared" si="772"/>
        <v>2014-Fluminense/RJ-20-2-0</v>
      </c>
      <c r="D24676" s="4">
        <v>2</v>
      </c>
      <c r="E24676">
        <v>16</v>
      </c>
      <c r="F24676" t="str">
        <f t="shared" si="773"/>
        <v>20-2-0</v>
      </c>
    </row>
    <row r="24677" spans="1:6" x14ac:dyDescent="0.3">
      <c r="A24677">
        <v>2014</v>
      </c>
      <c r="B24677" t="s">
        <v>60</v>
      </c>
      <c r="C24677" t="str">
        <f t="shared" si="772"/>
        <v>2014-Goias/GO-20-2-0</v>
      </c>
      <c r="D24677" s="4">
        <v>2</v>
      </c>
      <c r="E24677">
        <v>8</v>
      </c>
      <c r="F24677" t="str">
        <f t="shared" si="773"/>
        <v>20-2-0</v>
      </c>
    </row>
    <row r="24678" spans="1:6" x14ac:dyDescent="0.3">
      <c r="A24678">
        <v>2014</v>
      </c>
      <c r="B24678" t="s">
        <v>61</v>
      </c>
      <c r="C24678" t="str">
        <f t="shared" si="772"/>
        <v>2014-Gremio/RS-20-2-0</v>
      </c>
      <c r="D24678" s="4">
        <v>2.777784</v>
      </c>
      <c r="E24678">
        <v>16</v>
      </c>
      <c r="F24678" t="str">
        <f t="shared" si="773"/>
        <v>20-2-0</v>
      </c>
    </row>
    <row r="24679" spans="1:6" x14ac:dyDescent="0.3">
      <c r="A24679">
        <v>2014</v>
      </c>
      <c r="B24679" t="s">
        <v>62</v>
      </c>
      <c r="C24679" t="str">
        <f t="shared" si="772"/>
        <v>2014-Internacional/RS-20-2-0</v>
      </c>
      <c r="D24679" s="4">
        <v>0</v>
      </c>
      <c r="E24679">
        <v>16</v>
      </c>
      <c r="F24679" t="str">
        <f t="shared" si="773"/>
        <v>20-2-0</v>
      </c>
    </row>
    <row r="24680" spans="1:6" x14ac:dyDescent="0.3">
      <c r="A24680">
        <v>2014</v>
      </c>
      <c r="B24680" t="s">
        <v>63</v>
      </c>
      <c r="C24680" t="str">
        <f t="shared" si="772"/>
        <v>2014-Palmeiras/SP-20-2-0</v>
      </c>
      <c r="D24680" s="4">
        <v>4</v>
      </c>
      <c r="E24680">
        <v>14</v>
      </c>
      <c r="F24680" t="str">
        <f t="shared" si="773"/>
        <v>20-2-0</v>
      </c>
    </row>
    <row r="24681" spans="1:6" x14ac:dyDescent="0.3">
      <c r="A24681">
        <v>2014</v>
      </c>
      <c r="B24681" t="s">
        <v>67</v>
      </c>
      <c r="C24681" t="str">
        <f t="shared" si="772"/>
        <v>2014-Santos/SP-20-2-0</v>
      </c>
      <c r="D24681" s="4">
        <v>1.5999989999999999</v>
      </c>
      <c r="E24681">
        <v>16</v>
      </c>
      <c r="F24681" t="str">
        <f t="shared" si="773"/>
        <v>20-2-0</v>
      </c>
    </row>
    <row r="24682" spans="1:6" x14ac:dyDescent="0.3">
      <c r="A24682">
        <v>2014</v>
      </c>
      <c r="B24682" t="s">
        <v>68</v>
      </c>
      <c r="C24682" t="str">
        <f t="shared" si="772"/>
        <v>2014-Sao Paulo/SP-20-2-0</v>
      </c>
      <c r="D24682" s="4">
        <v>3.000003</v>
      </c>
      <c r="E24682">
        <v>15</v>
      </c>
      <c r="F24682" t="str">
        <f t="shared" si="773"/>
        <v>20-2-0</v>
      </c>
    </row>
    <row r="24683" spans="1:6" x14ac:dyDescent="0.3">
      <c r="A24683">
        <v>2014</v>
      </c>
      <c r="B24683" t="s">
        <v>2862</v>
      </c>
      <c r="C24683" t="str">
        <f t="shared" si="772"/>
        <v>2014-Sport/PE-20-2-0</v>
      </c>
      <c r="D24683" s="4">
        <v>2.9090880000000001</v>
      </c>
      <c r="E24683">
        <v>13</v>
      </c>
      <c r="F24683" t="str">
        <f t="shared" si="773"/>
        <v>20-2-0</v>
      </c>
    </row>
    <row r="24684" spans="1:6" x14ac:dyDescent="0.3">
      <c r="A24684">
        <v>2014</v>
      </c>
      <c r="B24684" t="s">
        <v>3342</v>
      </c>
      <c r="C24684" t="str">
        <f t="shared" si="772"/>
        <v>2014-Vitoria/BA-20-2-0</v>
      </c>
      <c r="D24684" s="4">
        <v>2.166671</v>
      </c>
      <c r="E24684">
        <v>10</v>
      </c>
      <c r="F24684" t="str">
        <f t="shared" si="773"/>
        <v>20-2-0</v>
      </c>
    </row>
    <row r="24685" spans="1:6" x14ac:dyDescent="0.3">
      <c r="A24685">
        <v>2014</v>
      </c>
      <c r="B24685" t="s">
        <v>2863</v>
      </c>
      <c r="C24685" t="str">
        <f t="shared" si="772"/>
        <v>2014-Atletico/MG-20-2-1</v>
      </c>
      <c r="D24685" s="4">
        <v>2.999997</v>
      </c>
      <c r="E24685">
        <v>14</v>
      </c>
      <c r="F24685" t="str">
        <f t="shared" si="773"/>
        <v>20-2-1</v>
      </c>
    </row>
    <row r="24686" spans="1:6" x14ac:dyDescent="0.3">
      <c r="A24686">
        <v>2014</v>
      </c>
      <c r="B24686" t="s">
        <v>70</v>
      </c>
      <c r="C24686" t="str">
        <f t="shared" si="772"/>
        <v>2014-Atletico/PR-20-2-1</v>
      </c>
      <c r="D24686" s="4">
        <v>2.4</v>
      </c>
      <c r="E24686">
        <v>11</v>
      </c>
      <c r="F24686" t="str">
        <f t="shared" si="773"/>
        <v>20-2-1</v>
      </c>
    </row>
    <row r="24687" spans="1:6" x14ac:dyDescent="0.3">
      <c r="A24687">
        <v>2014</v>
      </c>
      <c r="B24687" t="s">
        <v>4845</v>
      </c>
      <c r="C24687" t="str">
        <f t="shared" si="772"/>
        <v>2014-Bahia/BA-20-2-1</v>
      </c>
      <c r="D24687" s="4">
        <v>1.9999990000000001</v>
      </c>
      <c r="E24687">
        <v>16</v>
      </c>
      <c r="F24687" t="str">
        <f t="shared" si="773"/>
        <v>20-2-1</v>
      </c>
    </row>
    <row r="24688" spans="1:6" x14ac:dyDescent="0.3">
      <c r="A24688">
        <v>2014</v>
      </c>
      <c r="B24688" t="s">
        <v>71</v>
      </c>
      <c r="C24688" t="str">
        <f t="shared" si="772"/>
        <v>2014-Botafogo/RJ-20-2-1</v>
      </c>
      <c r="D24688" s="4">
        <v>3.2857210000000001</v>
      </c>
      <c r="E24688">
        <v>10</v>
      </c>
      <c r="F24688" t="str">
        <f t="shared" si="773"/>
        <v>20-2-1</v>
      </c>
    </row>
    <row r="24689" spans="1:6" x14ac:dyDescent="0.3">
      <c r="A24689">
        <v>2014</v>
      </c>
      <c r="B24689" t="s">
        <v>5305</v>
      </c>
      <c r="C24689" t="str">
        <f t="shared" si="772"/>
        <v>2014-Chapecoense/SC-20-2-1</v>
      </c>
      <c r="D24689" s="4">
        <v>2</v>
      </c>
      <c r="E24689">
        <v>8</v>
      </c>
      <c r="F24689" t="str">
        <f t="shared" si="773"/>
        <v>20-2-1</v>
      </c>
    </row>
    <row r="24690" spans="1:6" x14ac:dyDescent="0.3">
      <c r="A24690">
        <v>2014</v>
      </c>
      <c r="B24690" t="s">
        <v>72</v>
      </c>
      <c r="C24690" t="str">
        <f t="shared" si="772"/>
        <v>2014-Corinthians/SP-20-2-1</v>
      </c>
      <c r="D24690" s="4">
        <v>2</v>
      </c>
      <c r="E24690">
        <v>16</v>
      </c>
      <c r="F24690" t="str">
        <f t="shared" si="773"/>
        <v>20-2-1</v>
      </c>
    </row>
    <row r="24691" spans="1:6" x14ac:dyDescent="0.3">
      <c r="A24691">
        <v>2014</v>
      </c>
      <c r="B24691" t="s">
        <v>3343</v>
      </c>
      <c r="C24691" t="str">
        <f t="shared" si="772"/>
        <v>2014-Coritiba/PR-20-2-1</v>
      </c>
      <c r="D24691" s="4">
        <v>2</v>
      </c>
      <c r="E24691">
        <v>10</v>
      </c>
      <c r="F24691" t="str">
        <f t="shared" si="773"/>
        <v>20-2-1</v>
      </c>
    </row>
    <row r="24692" spans="1:6" x14ac:dyDescent="0.3">
      <c r="A24692">
        <v>2014</v>
      </c>
      <c r="B24692" t="s">
        <v>5151</v>
      </c>
      <c r="C24692" t="str">
        <f t="shared" si="772"/>
        <v>2014-Criciuma/SC-20-2-1</v>
      </c>
      <c r="D24692" s="4">
        <v>2.6</v>
      </c>
      <c r="E24692">
        <v>8</v>
      </c>
      <c r="F24692" t="str">
        <f t="shared" si="773"/>
        <v>20-2-1</v>
      </c>
    </row>
    <row r="24693" spans="1:6" x14ac:dyDescent="0.3">
      <c r="A24693">
        <v>2014</v>
      </c>
      <c r="B24693" t="s">
        <v>73</v>
      </c>
      <c r="C24693" t="str">
        <f t="shared" si="772"/>
        <v>2014-Cruzeiro/MG-20-2-1</v>
      </c>
      <c r="D24693" s="4">
        <v>4.333329</v>
      </c>
      <c r="E24693">
        <v>13</v>
      </c>
      <c r="F24693" t="str">
        <f t="shared" si="773"/>
        <v>20-2-1</v>
      </c>
    </row>
    <row r="24694" spans="1:6" x14ac:dyDescent="0.3">
      <c r="A24694">
        <v>2014</v>
      </c>
      <c r="B24694" t="s">
        <v>74</v>
      </c>
      <c r="C24694" t="str">
        <f t="shared" si="772"/>
        <v>2014-Figueirense/SC-20-2-1</v>
      </c>
      <c r="D24694" s="4">
        <v>5</v>
      </c>
      <c r="E24694">
        <v>14</v>
      </c>
      <c r="F24694" t="str">
        <f t="shared" si="773"/>
        <v>20-2-1</v>
      </c>
    </row>
    <row r="24695" spans="1:6" x14ac:dyDescent="0.3">
      <c r="A24695">
        <v>2014</v>
      </c>
      <c r="B24695" t="s">
        <v>75</v>
      </c>
      <c r="C24695" t="str">
        <f t="shared" si="772"/>
        <v>2014-Flamengo/RJ-20-2-1</v>
      </c>
      <c r="D24695" s="4">
        <v>2.9090880000000001</v>
      </c>
      <c r="E24695">
        <v>12</v>
      </c>
      <c r="F24695" t="str">
        <f t="shared" si="773"/>
        <v>20-2-1</v>
      </c>
    </row>
    <row r="24696" spans="1:6" x14ac:dyDescent="0.3">
      <c r="A24696">
        <v>2014</v>
      </c>
      <c r="B24696" t="s">
        <v>76</v>
      </c>
      <c r="C24696" t="str">
        <f t="shared" si="772"/>
        <v>2014-Fluminense/RJ-20-2-1</v>
      </c>
      <c r="D24696" s="4">
        <v>2</v>
      </c>
      <c r="E24696">
        <v>12</v>
      </c>
      <c r="F24696" t="str">
        <f t="shared" si="773"/>
        <v>20-2-1</v>
      </c>
    </row>
    <row r="24697" spans="1:6" x14ac:dyDescent="0.3">
      <c r="A24697">
        <v>2014</v>
      </c>
      <c r="B24697" t="s">
        <v>78</v>
      </c>
      <c r="C24697" t="str">
        <f t="shared" si="772"/>
        <v>2014-Goias/GO-20-2-1</v>
      </c>
      <c r="D24697" s="4">
        <v>2.6666720000000002</v>
      </c>
      <c r="E24697">
        <v>16</v>
      </c>
      <c r="F24697" t="str">
        <f t="shared" si="773"/>
        <v>20-2-1</v>
      </c>
    </row>
    <row r="24698" spans="1:6" x14ac:dyDescent="0.3">
      <c r="A24698">
        <v>2014</v>
      </c>
      <c r="B24698" t="s">
        <v>79</v>
      </c>
      <c r="C24698" t="str">
        <f t="shared" si="772"/>
        <v>2014-Gremio/RS-20-2-1</v>
      </c>
      <c r="D24698" s="4">
        <v>3.5000010000000001</v>
      </c>
      <c r="E24698">
        <v>15</v>
      </c>
      <c r="F24698" t="str">
        <f t="shared" si="773"/>
        <v>20-2-1</v>
      </c>
    </row>
    <row r="24699" spans="1:6" x14ac:dyDescent="0.3">
      <c r="A24699">
        <v>2014</v>
      </c>
      <c r="B24699" t="s">
        <v>80</v>
      </c>
      <c r="C24699" t="str">
        <f t="shared" si="772"/>
        <v>2014-Internacional/RS-20-2-1</v>
      </c>
      <c r="D24699" s="4">
        <v>2.999997</v>
      </c>
      <c r="E24699">
        <v>14</v>
      </c>
      <c r="F24699" t="str">
        <f t="shared" si="773"/>
        <v>20-2-1</v>
      </c>
    </row>
    <row r="24700" spans="1:6" x14ac:dyDescent="0.3">
      <c r="A24700">
        <v>2014</v>
      </c>
      <c r="B24700" t="s">
        <v>81</v>
      </c>
      <c r="C24700" t="str">
        <f t="shared" si="772"/>
        <v>2014-Palmeiras/SP-20-2-1</v>
      </c>
      <c r="D24700" s="4">
        <v>2.3913069999999998</v>
      </c>
      <c r="E24700">
        <v>10</v>
      </c>
      <c r="F24700" t="str">
        <f t="shared" si="773"/>
        <v>20-2-1</v>
      </c>
    </row>
    <row r="24701" spans="1:6" x14ac:dyDescent="0.3">
      <c r="A24701">
        <v>2014</v>
      </c>
      <c r="B24701" t="s">
        <v>85</v>
      </c>
      <c r="C24701" t="str">
        <f t="shared" si="772"/>
        <v>2014-Santos/SP-20-2-1</v>
      </c>
      <c r="D24701" s="4">
        <v>2.3333349999999999</v>
      </c>
      <c r="E24701">
        <v>11</v>
      </c>
      <c r="F24701" t="str">
        <f t="shared" si="773"/>
        <v>20-2-1</v>
      </c>
    </row>
    <row r="24702" spans="1:6" x14ac:dyDescent="0.3">
      <c r="A24702">
        <v>2014</v>
      </c>
      <c r="B24702" t="s">
        <v>86</v>
      </c>
      <c r="C24702" t="str">
        <f t="shared" si="772"/>
        <v>2014-Sao Paulo/SP-20-2-1</v>
      </c>
      <c r="D24702" s="4">
        <v>3.2</v>
      </c>
      <c r="E24702">
        <v>16</v>
      </c>
      <c r="F24702" t="str">
        <f t="shared" si="773"/>
        <v>20-2-1</v>
      </c>
    </row>
    <row r="24703" spans="1:6" x14ac:dyDescent="0.3">
      <c r="A24703">
        <v>2014</v>
      </c>
      <c r="B24703" t="s">
        <v>2865</v>
      </c>
      <c r="C24703" t="str">
        <f t="shared" si="772"/>
        <v>2014-Sport/PE-20-2-1</v>
      </c>
      <c r="D24703" s="4">
        <v>3.4285679999999998</v>
      </c>
      <c r="E24703">
        <v>14</v>
      </c>
      <c r="F24703" t="str">
        <f t="shared" si="773"/>
        <v>20-2-1</v>
      </c>
    </row>
    <row r="24704" spans="1:6" x14ac:dyDescent="0.3">
      <c r="A24704">
        <v>2014</v>
      </c>
      <c r="B24704" t="s">
        <v>3345</v>
      </c>
      <c r="C24704" t="str">
        <f t="shared" si="772"/>
        <v>2014-Vitoria/BA-20-2-1</v>
      </c>
      <c r="D24704" s="4">
        <v>0</v>
      </c>
      <c r="E24704">
        <v>11</v>
      </c>
      <c r="F24704" t="str">
        <f t="shared" si="773"/>
        <v>20-2-1</v>
      </c>
    </row>
    <row r="24705" spans="1:6" x14ac:dyDescent="0.3">
      <c r="A24705">
        <v>2014</v>
      </c>
      <c r="B24705" t="s">
        <v>2866</v>
      </c>
      <c r="C24705" t="str">
        <f t="shared" si="772"/>
        <v>2014-Atletico/MG-20-3-0</v>
      </c>
      <c r="D24705" s="4">
        <v>5</v>
      </c>
      <c r="E24705">
        <v>19</v>
      </c>
      <c r="F24705" t="str">
        <f t="shared" si="773"/>
        <v>20-3-0</v>
      </c>
    </row>
    <row r="24706" spans="1:6" x14ac:dyDescent="0.3">
      <c r="A24706">
        <v>2014</v>
      </c>
      <c r="B24706" t="s">
        <v>88</v>
      </c>
      <c r="C24706" t="str">
        <f t="shared" si="772"/>
        <v>2014-Atletico/PR-20-3-0</v>
      </c>
      <c r="D24706" s="4">
        <v>1</v>
      </c>
      <c r="E24706">
        <v>20</v>
      </c>
      <c r="F24706" t="str">
        <f t="shared" si="773"/>
        <v>20-3-0</v>
      </c>
    </row>
    <row r="24707" spans="1:6" x14ac:dyDescent="0.3">
      <c r="A24707">
        <v>2014</v>
      </c>
      <c r="B24707" t="s">
        <v>4847</v>
      </c>
      <c r="C24707" t="str">
        <f t="shared" ref="C24707:C24770" si="774">A24707&amp;"-"&amp;B24707</f>
        <v>2014-Bahia/BA-20-3-0</v>
      </c>
      <c r="D24707" s="4">
        <v>2</v>
      </c>
      <c r="E24707">
        <v>14</v>
      </c>
      <c r="F24707" t="str">
        <f t="shared" ref="F24707:F24770" si="775">RIGHT(B24707,LEN(C24707)-FIND("-",C24707,6))</f>
        <v>20-3-0</v>
      </c>
    </row>
    <row r="24708" spans="1:6" x14ac:dyDescent="0.3">
      <c r="A24708">
        <v>2014</v>
      </c>
      <c r="B24708" t="s">
        <v>89</v>
      </c>
      <c r="C24708" t="str">
        <f t="shared" si="774"/>
        <v>2014-Botafogo/RJ-20-3-0</v>
      </c>
      <c r="D24708" s="4">
        <v>6</v>
      </c>
      <c r="E24708">
        <v>21</v>
      </c>
      <c r="F24708" t="str">
        <f t="shared" si="775"/>
        <v>20-3-0</v>
      </c>
    </row>
    <row r="24709" spans="1:6" x14ac:dyDescent="0.3">
      <c r="A24709">
        <v>2014</v>
      </c>
      <c r="B24709" t="s">
        <v>5306</v>
      </c>
      <c r="C24709" t="str">
        <f t="shared" si="774"/>
        <v>2014-Chapecoense/SC-20-3-0</v>
      </c>
      <c r="D24709" s="4">
        <v>4</v>
      </c>
      <c r="E24709">
        <v>16</v>
      </c>
      <c r="F24709" t="str">
        <f t="shared" si="775"/>
        <v>20-3-0</v>
      </c>
    </row>
    <row r="24710" spans="1:6" x14ac:dyDescent="0.3">
      <c r="A24710">
        <v>2014</v>
      </c>
      <c r="B24710" t="s">
        <v>90</v>
      </c>
      <c r="C24710" t="str">
        <f t="shared" si="774"/>
        <v>2014-Corinthians/SP-20-3-0</v>
      </c>
      <c r="D24710" s="4">
        <v>4</v>
      </c>
      <c r="E24710">
        <v>24</v>
      </c>
      <c r="F24710" t="str">
        <f t="shared" si="775"/>
        <v>20-3-0</v>
      </c>
    </row>
    <row r="24711" spans="1:6" x14ac:dyDescent="0.3">
      <c r="A24711">
        <v>2014</v>
      </c>
      <c r="B24711" t="s">
        <v>3346</v>
      </c>
      <c r="C24711" t="str">
        <f t="shared" si="774"/>
        <v>2014-Coritiba/PR-20-3-0</v>
      </c>
      <c r="D24711" s="4">
        <v>4</v>
      </c>
      <c r="E24711">
        <v>13</v>
      </c>
      <c r="F24711" t="str">
        <f t="shared" si="775"/>
        <v>20-3-0</v>
      </c>
    </row>
    <row r="24712" spans="1:6" x14ac:dyDescent="0.3">
      <c r="A24712">
        <v>2014</v>
      </c>
      <c r="B24712" t="s">
        <v>5152</v>
      </c>
      <c r="C24712" t="str">
        <f t="shared" si="774"/>
        <v>2014-Criciuma/SC-20-3-0</v>
      </c>
      <c r="D24712" s="4">
        <v>1</v>
      </c>
      <c r="E24712">
        <v>10</v>
      </c>
      <c r="F24712" t="str">
        <f t="shared" si="775"/>
        <v>20-3-0</v>
      </c>
    </row>
    <row r="24713" spans="1:6" x14ac:dyDescent="0.3">
      <c r="A24713">
        <v>2014</v>
      </c>
      <c r="B24713" t="s">
        <v>91</v>
      </c>
      <c r="C24713" t="str">
        <f t="shared" si="774"/>
        <v>2014-Cruzeiro/MG-20-3-0</v>
      </c>
      <c r="D24713" s="4">
        <v>5</v>
      </c>
      <c r="E24713">
        <v>27</v>
      </c>
      <c r="F24713" t="str">
        <f t="shared" si="775"/>
        <v>20-3-0</v>
      </c>
    </row>
    <row r="24714" spans="1:6" x14ac:dyDescent="0.3">
      <c r="A24714">
        <v>2014</v>
      </c>
      <c r="B24714" t="s">
        <v>92</v>
      </c>
      <c r="C24714" t="str">
        <f t="shared" si="774"/>
        <v>2014-Figueirense/SC-20-3-0</v>
      </c>
      <c r="D24714" s="4">
        <v>7</v>
      </c>
      <c r="E24714">
        <v>11</v>
      </c>
      <c r="F24714" t="str">
        <f t="shared" si="775"/>
        <v>20-3-0</v>
      </c>
    </row>
    <row r="24715" spans="1:6" x14ac:dyDescent="0.3">
      <c r="A24715">
        <v>2014</v>
      </c>
      <c r="B24715" t="s">
        <v>93</v>
      </c>
      <c r="C24715" t="str">
        <f t="shared" si="774"/>
        <v>2014-Flamengo/RJ-20-3-0</v>
      </c>
      <c r="D24715" s="4">
        <v>9</v>
      </c>
      <c r="E24715">
        <v>25</v>
      </c>
      <c r="F24715" t="str">
        <f t="shared" si="775"/>
        <v>20-3-0</v>
      </c>
    </row>
    <row r="24716" spans="1:6" x14ac:dyDescent="0.3">
      <c r="A24716">
        <v>2014</v>
      </c>
      <c r="B24716" t="s">
        <v>94</v>
      </c>
      <c r="C24716" t="str">
        <f t="shared" si="774"/>
        <v>2014-Fluminense/RJ-20-3-0</v>
      </c>
      <c r="D24716" s="4">
        <v>4.6666660000000002</v>
      </c>
      <c r="E24716">
        <v>10</v>
      </c>
      <c r="F24716" t="str">
        <f t="shared" si="775"/>
        <v>20-3-0</v>
      </c>
    </row>
    <row r="24717" spans="1:6" x14ac:dyDescent="0.3">
      <c r="A24717">
        <v>2014</v>
      </c>
      <c r="B24717" t="s">
        <v>96</v>
      </c>
      <c r="C24717" t="str">
        <f t="shared" si="774"/>
        <v>2014-Goias/GO-20-3-0</v>
      </c>
      <c r="D24717" s="4">
        <v>3</v>
      </c>
      <c r="E24717">
        <v>19</v>
      </c>
      <c r="F24717" t="str">
        <f t="shared" si="775"/>
        <v>20-3-0</v>
      </c>
    </row>
    <row r="24718" spans="1:6" x14ac:dyDescent="0.3">
      <c r="A24718">
        <v>2014</v>
      </c>
      <c r="B24718" t="s">
        <v>97</v>
      </c>
      <c r="C24718" t="str">
        <f t="shared" si="774"/>
        <v>2014-Gremio/RS-20-3-0</v>
      </c>
      <c r="D24718" s="4">
        <v>6</v>
      </c>
      <c r="E24718">
        <v>24</v>
      </c>
      <c r="F24718" t="str">
        <f t="shared" si="775"/>
        <v>20-3-0</v>
      </c>
    </row>
    <row r="24719" spans="1:6" x14ac:dyDescent="0.3">
      <c r="A24719">
        <v>2014</v>
      </c>
      <c r="B24719" t="s">
        <v>98</v>
      </c>
      <c r="C24719" t="str">
        <f t="shared" si="774"/>
        <v>2014-Internacional/RS-20-3-0</v>
      </c>
      <c r="D24719" s="4">
        <v>3</v>
      </c>
      <c r="E24719">
        <v>34</v>
      </c>
      <c r="F24719" t="str">
        <f t="shared" si="775"/>
        <v>20-3-0</v>
      </c>
    </row>
    <row r="24720" spans="1:6" x14ac:dyDescent="0.3">
      <c r="A24720">
        <v>2014</v>
      </c>
      <c r="B24720" t="s">
        <v>99</v>
      </c>
      <c r="C24720" t="str">
        <f t="shared" si="774"/>
        <v>2014-Palmeiras/SP-20-3-0</v>
      </c>
      <c r="D24720" s="4">
        <v>3.25</v>
      </c>
      <c r="E24720">
        <v>13</v>
      </c>
      <c r="F24720" t="str">
        <f t="shared" si="775"/>
        <v>20-3-0</v>
      </c>
    </row>
    <row r="24721" spans="1:6" x14ac:dyDescent="0.3">
      <c r="A24721">
        <v>2014</v>
      </c>
      <c r="B24721" t="s">
        <v>103</v>
      </c>
      <c r="C24721" t="str">
        <f t="shared" si="774"/>
        <v>2014-Santos/SP-20-3-0</v>
      </c>
      <c r="D24721" s="4">
        <v>3</v>
      </c>
      <c r="E24721">
        <v>23</v>
      </c>
      <c r="F24721" t="str">
        <f t="shared" si="775"/>
        <v>20-3-0</v>
      </c>
    </row>
    <row r="24722" spans="1:6" x14ac:dyDescent="0.3">
      <c r="A24722">
        <v>2014</v>
      </c>
      <c r="B24722" t="s">
        <v>104</v>
      </c>
      <c r="C24722" t="str">
        <f t="shared" si="774"/>
        <v>2014-Sao Paulo/SP-20-3-0</v>
      </c>
      <c r="D24722" s="4">
        <v>3</v>
      </c>
      <c r="E24722">
        <v>19</v>
      </c>
      <c r="F24722" t="str">
        <f t="shared" si="775"/>
        <v>20-3-0</v>
      </c>
    </row>
    <row r="24723" spans="1:6" x14ac:dyDescent="0.3">
      <c r="A24723">
        <v>2014</v>
      </c>
      <c r="B24723" t="s">
        <v>2868</v>
      </c>
      <c r="C24723" t="str">
        <f t="shared" si="774"/>
        <v>2014-Sport/PE-20-3-0</v>
      </c>
      <c r="D24723" s="4">
        <v>3</v>
      </c>
      <c r="E24723">
        <v>21</v>
      </c>
      <c r="F24723" t="str">
        <f t="shared" si="775"/>
        <v>20-3-0</v>
      </c>
    </row>
    <row r="24724" spans="1:6" x14ac:dyDescent="0.3">
      <c r="A24724">
        <v>2014</v>
      </c>
      <c r="B24724" t="s">
        <v>3348</v>
      </c>
      <c r="C24724" t="str">
        <f t="shared" si="774"/>
        <v>2014-Vitoria/BA-20-3-0</v>
      </c>
      <c r="D24724" s="4">
        <v>0</v>
      </c>
      <c r="E24724">
        <v>7</v>
      </c>
      <c r="F24724" t="str">
        <f t="shared" si="775"/>
        <v>20-3-0</v>
      </c>
    </row>
    <row r="24725" spans="1:6" x14ac:dyDescent="0.3">
      <c r="A24725">
        <v>2014</v>
      </c>
      <c r="B24725" t="s">
        <v>2869</v>
      </c>
      <c r="C24725" t="str">
        <f t="shared" si="774"/>
        <v>2014-Atletico/MG-20-3-1</v>
      </c>
      <c r="D24725" s="4">
        <v>4</v>
      </c>
      <c r="E24725">
        <v>18</v>
      </c>
      <c r="F24725" t="str">
        <f t="shared" si="775"/>
        <v>20-3-1</v>
      </c>
    </row>
    <row r="24726" spans="1:6" x14ac:dyDescent="0.3">
      <c r="A24726">
        <v>2014</v>
      </c>
      <c r="B24726" t="s">
        <v>106</v>
      </c>
      <c r="C24726" t="str">
        <f t="shared" si="774"/>
        <v>2014-Atletico/PR-20-3-1</v>
      </c>
      <c r="D24726" s="4">
        <v>2</v>
      </c>
      <c r="E24726">
        <v>24</v>
      </c>
      <c r="F24726" t="str">
        <f t="shared" si="775"/>
        <v>20-3-1</v>
      </c>
    </row>
    <row r="24727" spans="1:6" x14ac:dyDescent="0.3">
      <c r="A24727">
        <v>2014</v>
      </c>
      <c r="B24727" t="s">
        <v>4849</v>
      </c>
      <c r="C24727" t="str">
        <f t="shared" si="774"/>
        <v>2014-Bahia/BA-20-3-1</v>
      </c>
      <c r="D24727" s="4">
        <v>3</v>
      </c>
      <c r="E24727">
        <v>19</v>
      </c>
      <c r="F24727" t="str">
        <f t="shared" si="775"/>
        <v>20-3-1</v>
      </c>
    </row>
    <row r="24728" spans="1:6" x14ac:dyDescent="0.3">
      <c r="A24728">
        <v>2014</v>
      </c>
      <c r="B24728" t="s">
        <v>107</v>
      </c>
      <c r="C24728" t="str">
        <f t="shared" si="774"/>
        <v>2014-Botafogo/RJ-20-3-1</v>
      </c>
      <c r="D24728" s="4">
        <v>4</v>
      </c>
      <c r="E24728">
        <v>14</v>
      </c>
      <c r="F24728" t="str">
        <f t="shared" si="775"/>
        <v>20-3-1</v>
      </c>
    </row>
    <row r="24729" spans="1:6" x14ac:dyDescent="0.3">
      <c r="A24729">
        <v>2014</v>
      </c>
      <c r="B24729" t="s">
        <v>5307</v>
      </c>
      <c r="C24729" t="str">
        <f t="shared" si="774"/>
        <v>2014-Chapecoense/SC-20-3-1</v>
      </c>
      <c r="D24729" s="4">
        <v>3</v>
      </c>
      <c r="E24729">
        <v>14</v>
      </c>
      <c r="F24729" t="str">
        <f t="shared" si="775"/>
        <v>20-3-1</v>
      </c>
    </row>
    <row r="24730" spans="1:6" x14ac:dyDescent="0.3">
      <c r="A24730">
        <v>2014</v>
      </c>
      <c r="B24730" t="s">
        <v>108</v>
      </c>
      <c r="C24730" t="str">
        <f t="shared" si="774"/>
        <v>2014-Corinthians/SP-20-3-1</v>
      </c>
      <c r="D24730" s="4">
        <v>5.2</v>
      </c>
      <c r="E24730">
        <v>11</v>
      </c>
      <c r="F24730" t="str">
        <f t="shared" si="775"/>
        <v>20-3-1</v>
      </c>
    </row>
    <row r="24731" spans="1:6" x14ac:dyDescent="0.3">
      <c r="A24731">
        <v>2014</v>
      </c>
      <c r="B24731" t="s">
        <v>3349</v>
      </c>
      <c r="C24731" t="str">
        <f t="shared" si="774"/>
        <v>2014-Coritiba/PR-20-3-1</v>
      </c>
      <c r="D24731" s="4">
        <v>5</v>
      </c>
      <c r="E24731">
        <v>12</v>
      </c>
      <c r="F24731" t="str">
        <f t="shared" si="775"/>
        <v>20-3-1</v>
      </c>
    </row>
    <row r="24732" spans="1:6" x14ac:dyDescent="0.3">
      <c r="A24732">
        <v>2014</v>
      </c>
      <c r="B24732" t="s">
        <v>5153</v>
      </c>
      <c r="C24732" t="str">
        <f t="shared" si="774"/>
        <v>2014-Criciuma/SC-20-3-1</v>
      </c>
      <c r="D24732" s="4">
        <v>1</v>
      </c>
      <c r="E24732">
        <v>17</v>
      </c>
      <c r="F24732" t="str">
        <f t="shared" si="775"/>
        <v>20-3-1</v>
      </c>
    </row>
    <row r="24733" spans="1:6" x14ac:dyDescent="0.3">
      <c r="A24733">
        <v>2014</v>
      </c>
      <c r="B24733" t="s">
        <v>109</v>
      </c>
      <c r="C24733" t="str">
        <f t="shared" si="774"/>
        <v>2014-Cruzeiro/MG-20-3-1</v>
      </c>
      <c r="D24733" s="4">
        <v>5</v>
      </c>
      <c r="E24733">
        <v>27</v>
      </c>
      <c r="F24733" t="str">
        <f t="shared" si="775"/>
        <v>20-3-1</v>
      </c>
    </row>
    <row r="24734" spans="1:6" x14ac:dyDescent="0.3">
      <c r="A24734">
        <v>2014</v>
      </c>
      <c r="B24734" t="s">
        <v>110</v>
      </c>
      <c r="C24734" t="str">
        <f t="shared" si="774"/>
        <v>2014-Figueirense/SC-20-3-1</v>
      </c>
      <c r="D24734" s="4">
        <v>7</v>
      </c>
      <c r="E24734">
        <v>17</v>
      </c>
      <c r="F24734" t="str">
        <f t="shared" si="775"/>
        <v>20-3-1</v>
      </c>
    </row>
    <row r="24735" spans="1:6" x14ac:dyDescent="0.3">
      <c r="A24735">
        <v>2014</v>
      </c>
      <c r="B24735" t="s">
        <v>111</v>
      </c>
      <c r="C24735" t="str">
        <f t="shared" si="774"/>
        <v>2014-Flamengo/RJ-20-3-1</v>
      </c>
      <c r="D24735" s="4">
        <v>9</v>
      </c>
      <c r="E24735">
        <v>25</v>
      </c>
      <c r="F24735" t="str">
        <f t="shared" si="775"/>
        <v>20-3-1</v>
      </c>
    </row>
    <row r="24736" spans="1:6" x14ac:dyDescent="0.3">
      <c r="A24736">
        <v>2014</v>
      </c>
      <c r="B24736" t="s">
        <v>112</v>
      </c>
      <c r="C24736" t="str">
        <f t="shared" si="774"/>
        <v>2014-Fluminense/RJ-20-3-1</v>
      </c>
      <c r="D24736" s="4">
        <v>4.5999999999999996</v>
      </c>
      <c r="E24736">
        <v>20</v>
      </c>
      <c r="F24736" t="str">
        <f t="shared" si="775"/>
        <v>20-3-1</v>
      </c>
    </row>
    <row r="24737" spans="1:6" x14ac:dyDescent="0.3">
      <c r="A24737">
        <v>2014</v>
      </c>
      <c r="B24737" t="s">
        <v>114</v>
      </c>
      <c r="C24737" t="str">
        <f t="shared" si="774"/>
        <v>2014-Goias/GO-20-3-1</v>
      </c>
      <c r="D24737" s="4">
        <v>0</v>
      </c>
      <c r="E24737">
        <v>23</v>
      </c>
      <c r="F24737" t="str">
        <f t="shared" si="775"/>
        <v>20-3-1</v>
      </c>
    </row>
    <row r="24738" spans="1:6" x14ac:dyDescent="0.3">
      <c r="A24738">
        <v>2014</v>
      </c>
      <c r="B24738" t="s">
        <v>115</v>
      </c>
      <c r="C24738" t="str">
        <f t="shared" si="774"/>
        <v>2014-Gremio/RS-20-3-1</v>
      </c>
      <c r="D24738" s="4">
        <v>6</v>
      </c>
      <c r="E24738">
        <v>22</v>
      </c>
      <c r="F24738" t="str">
        <f t="shared" si="775"/>
        <v>20-3-1</v>
      </c>
    </row>
    <row r="24739" spans="1:6" x14ac:dyDescent="0.3">
      <c r="A24739">
        <v>2014</v>
      </c>
      <c r="B24739" t="s">
        <v>116</v>
      </c>
      <c r="C24739" t="str">
        <f t="shared" si="774"/>
        <v>2014-Internacional/RS-20-3-1</v>
      </c>
      <c r="D24739" s="4">
        <v>3</v>
      </c>
      <c r="E24739">
        <v>23</v>
      </c>
      <c r="F24739" t="str">
        <f t="shared" si="775"/>
        <v>20-3-1</v>
      </c>
    </row>
    <row r="24740" spans="1:6" x14ac:dyDescent="0.3">
      <c r="A24740">
        <v>2014</v>
      </c>
      <c r="B24740" t="s">
        <v>117</v>
      </c>
      <c r="C24740" t="str">
        <f t="shared" si="774"/>
        <v>2014-Palmeiras/SP-20-3-1</v>
      </c>
      <c r="D24740" s="4">
        <v>3.3333300000000001</v>
      </c>
      <c r="E24740">
        <v>10</v>
      </c>
      <c r="F24740" t="str">
        <f t="shared" si="775"/>
        <v>20-3-1</v>
      </c>
    </row>
    <row r="24741" spans="1:6" x14ac:dyDescent="0.3">
      <c r="A24741">
        <v>2014</v>
      </c>
      <c r="B24741" t="s">
        <v>121</v>
      </c>
      <c r="C24741" t="str">
        <f t="shared" si="774"/>
        <v>2014-Santos/SP-20-3-1</v>
      </c>
      <c r="D24741" s="4">
        <v>3</v>
      </c>
      <c r="E24741">
        <v>21</v>
      </c>
      <c r="F24741" t="str">
        <f t="shared" si="775"/>
        <v>20-3-1</v>
      </c>
    </row>
    <row r="24742" spans="1:6" x14ac:dyDescent="0.3">
      <c r="A24742">
        <v>2014</v>
      </c>
      <c r="B24742" t="s">
        <v>122</v>
      </c>
      <c r="C24742" t="str">
        <f t="shared" si="774"/>
        <v>2014-Sao Paulo/SP-20-3-1</v>
      </c>
      <c r="D24742" s="4">
        <v>9</v>
      </c>
      <c r="E24742">
        <v>24</v>
      </c>
      <c r="F24742" t="str">
        <f t="shared" si="775"/>
        <v>20-3-1</v>
      </c>
    </row>
    <row r="24743" spans="1:6" x14ac:dyDescent="0.3">
      <c r="A24743">
        <v>2014</v>
      </c>
      <c r="B24743" t="s">
        <v>2871</v>
      </c>
      <c r="C24743" t="str">
        <f t="shared" si="774"/>
        <v>2014-Sport/PE-20-3-1</v>
      </c>
      <c r="D24743" s="4">
        <v>6</v>
      </c>
      <c r="E24743">
        <v>20</v>
      </c>
      <c r="F24743" t="str">
        <f t="shared" si="775"/>
        <v>20-3-1</v>
      </c>
    </row>
    <row r="24744" spans="1:6" x14ac:dyDescent="0.3">
      <c r="A24744">
        <v>2014</v>
      </c>
      <c r="B24744" t="s">
        <v>3351</v>
      </c>
      <c r="C24744" t="str">
        <f t="shared" si="774"/>
        <v>2014-Vitoria/BA-20-3-1</v>
      </c>
      <c r="D24744" s="4">
        <v>6</v>
      </c>
      <c r="E24744">
        <v>13</v>
      </c>
      <c r="F24744" t="str">
        <f t="shared" si="775"/>
        <v>20-3-1</v>
      </c>
    </row>
    <row r="24745" spans="1:6" x14ac:dyDescent="0.3">
      <c r="A24745">
        <v>2014</v>
      </c>
      <c r="B24745" t="s">
        <v>2872</v>
      </c>
      <c r="C24745" t="str">
        <f t="shared" si="774"/>
        <v>2014-Atletico/MG-20-3-2</v>
      </c>
      <c r="D24745" s="4">
        <v>4</v>
      </c>
      <c r="E24745">
        <v>15</v>
      </c>
      <c r="F24745" t="str">
        <f t="shared" si="775"/>
        <v>20-3-2</v>
      </c>
    </row>
    <row r="24746" spans="1:6" x14ac:dyDescent="0.3">
      <c r="A24746">
        <v>2014</v>
      </c>
      <c r="B24746" t="s">
        <v>124</v>
      </c>
      <c r="C24746" t="str">
        <f t="shared" si="774"/>
        <v>2014-Atletico/PR-20-3-2</v>
      </c>
      <c r="D24746" s="4">
        <v>1</v>
      </c>
      <c r="E24746">
        <v>20</v>
      </c>
      <c r="F24746" t="str">
        <f t="shared" si="775"/>
        <v>20-3-2</v>
      </c>
    </row>
    <row r="24747" spans="1:6" x14ac:dyDescent="0.3">
      <c r="A24747">
        <v>2014</v>
      </c>
      <c r="B24747" t="s">
        <v>4851</v>
      </c>
      <c r="C24747" t="str">
        <f t="shared" si="774"/>
        <v>2014-Bahia/BA-20-3-2</v>
      </c>
      <c r="D24747" s="4">
        <v>5</v>
      </c>
      <c r="E24747">
        <v>21</v>
      </c>
      <c r="F24747" t="str">
        <f t="shared" si="775"/>
        <v>20-3-2</v>
      </c>
    </row>
    <row r="24748" spans="1:6" x14ac:dyDescent="0.3">
      <c r="A24748">
        <v>2014</v>
      </c>
      <c r="B24748" t="s">
        <v>125</v>
      </c>
      <c r="C24748" t="str">
        <f t="shared" si="774"/>
        <v>2014-Botafogo/RJ-20-3-2</v>
      </c>
      <c r="D24748" s="4">
        <v>3</v>
      </c>
      <c r="E24748">
        <v>14</v>
      </c>
      <c r="F24748" t="str">
        <f t="shared" si="775"/>
        <v>20-3-2</v>
      </c>
    </row>
    <row r="24749" spans="1:6" x14ac:dyDescent="0.3">
      <c r="A24749">
        <v>2014</v>
      </c>
      <c r="B24749" t="s">
        <v>5308</v>
      </c>
      <c r="C24749" t="str">
        <f t="shared" si="774"/>
        <v>2014-Chapecoense/SC-20-3-2</v>
      </c>
      <c r="D24749" s="4">
        <v>2.75</v>
      </c>
      <c r="E24749">
        <v>11</v>
      </c>
      <c r="F24749" t="str">
        <f t="shared" si="775"/>
        <v>20-3-2</v>
      </c>
    </row>
    <row r="24750" spans="1:6" x14ac:dyDescent="0.3">
      <c r="A24750">
        <v>2014</v>
      </c>
      <c r="B24750" t="s">
        <v>126</v>
      </c>
      <c r="C24750" t="str">
        <f t="shared" si="774"/>
        <v>2014-Corinthians/SP-20-3-2</v>
      </c>
      <c r="D24750" s="4">
        <v>4</v>
      </c>
      <c r="E24750">
        <v>22</v>
      </c>
      <c r="F24750" t="str">
        <f t="shared" si="775"/>
        <v>20-3-2</v>
      </c>
    </row>
    <row r="24751" spans="1:6" x14ac:dyDescent="0.3">
      <c r="A24751">
        <v>2014</v>
      </c>
      <c r="B24751" t="s">
        <v>3352</v>
      </c>
      <c r="C24751" t="str">
        <f t="shared" si="774"/>
        <v>2014-Coritiba/PR-20-3-2</v>
      </c>
      <c r="D24751" s="4">
        <v>4</v>
      </c>
      <c r="E24751">
        <v>13</v>
      </c>
      <c r="F24751" t="str">
        <f t="shared" si="775"/>
        <v>20-3-2</v>
      </c>
    </row>
    <row r="24752" spans="1:6" x14ac:dyDescent="0.3">
      <c r="A24752">
        <v>2014</v>
      </c>
      <c r="B24752" t="s">
        <v>5154</v>
      </c>
      <c r="C24752" t="str">
        <f t="shared" si="774"/>
        <v>2014-Criciuma/SC-20-3-2</v>
      </c>
      <c r="D24752" s="4">
        <v>2</v>
      </c>
      <c r="E24752">
        <v>17</v>
      </c>
      <c r="F24752" t="str">
        <f t="shared" si="775"/>
        <v>20-3-2</v>
      </c>
    </row>
    <row r="24753" spans="1:6" x14ac:dyDescent="0.3">
      <c r="A24753">
        <v>2014</v>
      </c>
      <c r="B24753" t="s">
        <v>127</v>
      </c>
      <c r="C24753" t="str">
        <f t="shared" si="774"/>
        <v>2014-Cruzeiro/MG-20-3-2</v>
      </c>
      <c r="D24753" s="4">
        <v>4</v>
      </c>
      <c r="E24753">
        <v>26</v>
      </c>
      <c r="F24753" t="str">
        <f t="shared" si="775"/>
        <v>20-3-2</v>
      </c>
    </row>
    <row r="24754" spans="1:6" x14ac:dyDescent="0.3">
      <c r="A24754">
        <v>2014</v>
      </c>
      <c r="B24754" t="s">
        <v>128</v>
      </c>
      <c r="C24754" t="str">
        <f t="shared" si="774"/>
        <v>2014-Figueirense/SC-20-3-2</v>
      </c>
      <c r="D24754" s="4">
        <v>7</v>
      </c>
      <c r="E24754">
        <v>14</v>
      </c>
      <c r="F24754" t="str">
        <f t="shared" si="775"/>
        <v>20-3-2</v>
      </c>
    </row>
    <row r="24755" spans="1:6" x14ac:dyDescent="0.3">
      <c r="A24755">
        <v>2014</v>
      </c>
      <c r="B24755" t="s">
        <v>129</v>
      </c>
      <c r="C24755" t="str">
        <f t="shared" si="774"/>
        <v>2014-Flamengo/RJ-20-3-2</v>
      </c>
      <c r="D24755" s="4">
        <v>9</v>
      </c>
      <c r="E24755">
        <v>19</v>
      </c>
      <c r="F24755" t="str">
        <f t="shared" si="775"/>
        <v>20-3-2</v>
      </c>
    </row>
    <row r="24756" spans="1:6" x14ac:dyDescent="0.3">
      <c r="A24756">
        <v>2014</v>
      </c>
      <c r="B24756" t="s">
        <v>130</v>
      </c>
      <c r="C24756" t="str">
        <f t="shared" si="774"/>
        <v>2014-Fluminense/RJ-20-3-2</v>
      </c>
      <c r="D24756" s="4">
        <v>1</v>
      </c>
      <c r="E24756">
        <v>16</v>
      </c>
      <c r="F24756" t="str">
        <f t="shared" si="775"/>
        <v>20-3-2</v>
      </c>
    </row>
    <row r="24757" spans="1:6" x14ac:dyDescent="0.3">
      <c r="A24757">
        <v>2014</v>
      </c>
      <c r="B24757" t="s">
        <v>132</v>
      </c>
      <c r="C24757" t="str">
        <f t="shared" si="774"/>
        <v>2014-Goias/GO-20-3-2</v>
      </c>
      <c r="D24757" s="4">
        <v>0</v>
      </c>
      <c r="E24757">
        <v>19</v>
      </c>
      <c r="F24757" t="str">
        <f t="shared" si="775"/>
        <v>20-3-2</v>
      </c>
    </row>
    <row r="24758" spans="1:6" x14ac:dyDescent="0.3">
      <c r="A24758">
        <v>2014</v>
      </c>
      <c r="B24758" t="s">
        <v>133</v>
      </c>
      <c r="C24758" t="str">
        <f t="shared" si="774"/>
        <v>2014-Gremio/RS-20-3-2</v>
      </c>
      <c r="D24758" s="4">
        <v>3</v>
      </c>
      <c r="E24758">
        <v>23</v>
      </c>
      <c r="F24758" t="str">
        <f t="shared" si="775"/>
        <v>20-3-2</v>
      </c>
    </row>
    <row r="24759" spans="1:6" x14ac:dyDescent="0.3">
      <c r="A24759">
        <v>2014</v>
      </c>
      <c r="B24759" t="s">
        <v>134</v>
      </c>
      <c r="C24759" t="str">
        <f t="shared" si="774"/>
        <v>2014-Internacional/RS-20-3-2</v>
      </c>
      <c r="D24759" s="4">
        <v>6</v>
      </c>
      <c r="E24759">
        <v>28</v>
      </c>
      <c r="F24759" t="str">
        <f t="shared" si="775"/>
        <v>20-3-2</v>
      </c>
    </row>
    <row r="24760" spans="1:6" x14ac:dyDescent="0.3">
      <c r="A24760">
        <v>2014</v>
      </c>
      <c r="B24760" t="s">
        <v>135</v>
      </c>
      <c r="C24760" t="str">
        <f t="shared" si="774"/>
        <v>2014-Palmeiras/SP-20-3-2</v>
      </c>
      <c r="D24760" s="4">
        <v>0</v>
      </c>
      <c r="E24760">
        <v>10</v>
      </c>
      <c r="F24760" t="str">
        <f t="shared" si="775"/>
        <v>20-3-2</v>
      </c>
    </row>
    <row r="24761" spans="1:6" x14ac:dyDescent="0.3">
      <c r="A24761">
        <v>2014</v>
      </c>
      <c r="B24761" t="s">
        <v>139</v>
      </c>
      <c r="C24761" t="str">
        <f t="shared" si="774"/>
        <v>2014-Santos/SP-20-3-2</v>
      </c>
      <c r="D24761" s="4">
        <v>3</v>
      </c>
      <c r="E24761">
        <v>22</v>
      </c>
      <c r="F24761" t="str">
        <f t="shared" si="775"/>
        <v>20-3-2</v>
      </c>
    </row>
    <row r="24762" spans="1:6" x14ac:dyDescent="0.3">
      <c r="A24762">
        <v>2014</v>
      </c>
      <c r="B24762" t="s">
        <v>140</v>
      </c>
      <c r="C24762" t="str">
        <f t="shared" si="774"/>
        <v>2014-Sao Paulo/SP-20-3-2</v>
      </c>
      <c r="D24762" s="4">
        <v>9</v>
      </c>
      <c r="E24762">
        <v>31</v>
      </c>
      <c r="F24762" t="str">
        <f t="shared" si="775"/>
        <v>20-3-2</v>
      </c>
    </row>
    <row r="24763" spans="1:6" x14ac:dyDescent="0.3">
      <c r="A24763">
        <v>2014</v>
      </c>
      <c r="B24763" t="s">
        <v>2874</v>
      </c>
      <c r="C24763" t="str">
        <f t="shared" si="774"/>
        <v>2014-Sport/PE-20-3-2</v>
      </c>
      <c r="D24763" s="4">
        <v>3</v>
      </c>
      <c r="E24763">
        <v>23</v>
      </c>
      <c r="F24763" t="str">
        <f t="shared" si="775"/>
        <v>20-3-2</v>
      </c>
    </row>
    <row r="24764" spans="1:6" x14ac:dyDescent="0.3">
      <c r="A24764">
        <v>2014</v>
      </c>
      <c r="B24764" t="s">
        <v>3354</v>
      </c>
      <c r="C24764" t="str">
        <f t="shared" si="774"/>
        <v>2014-Vitoria/BA-20-3-2</v>
      </c>
      <c r="D24764" s="4">
        <v>7</v>
      </c>
      <c r="E24764">
        <v>17</v>
      </c>
      <c r="F24764" t="str">
        <f t="shared" si="775"/>
        <v>20-3-2</v>
      </c>
    </row>
    <row r="24765" spans="1:6" x14ac:dyDescent="0.3">
      <c r="A24765">
        <v>2014</v>
      </c>
      <c r="B24765" t="s">
        <v>2875</v>
      </c>
      <c r="C24765" t="str">
        <f t="shared" si="774"/>
        <v>2014-Atletico/MG-20-4-0</v>
      </c>
      <c r="D24765" s="4">
        <v>7</v>
      </c>
      <c r="E24765">
        <v>26</v>
      </c>
      <c r="F24765" t="str">
        <f t="shared" si="775"/>
        <v>20-4-0</v>
      </c>
    </row>
    <row r="24766" spans="1:6" x14ac:dyDescent="0.3">
      <c r="A24766">
        <v>2014</v>
      </c>
      <c r="B24766" t="s">
        <v>142</v>
      </c>
      <c r="C24766" t="str">
        <f t="shared" si="774"/>
        <v>2014-Atletico/PR-20-4-0</v>
      </c>
      <c r="D24766" s="4">
        <v>2</v>
      </c>
      <c r="E24766">
        <v>21</v>
      </c>
      <c r="F24766" t="str">
        <f t="shared" si="775"/>
        <v>20-4-0</v>
      </c>
    </row>
    <row r="24767" spans="1:6" x14ac:dyDescent="0.3">
      <c r="A24767">
        <v>2014</v>
      </c>
      <c r="B24767" t="s">
        <v>4853</v>
      </c>
      <c r="C24767" t="str">
        <f t="shared" si="774"/>
        <v>2014-Bahia/BA-20-4-0</v>
      </c>
      <c r="D24767" s="4">
        <v>2</v>
      </c>
      <c r="E24767">
        <v>16</v>
      </c>
      <c r="F24767" t="str">
        <f t="shared" si="775"/>
        <v>20-4-0</v>
      </c>
    </row>
    <row r="24768" spans="1:6" x14ac:dyDescent="0.3">
      <c r="A24768">
        <v>2014</v>
      </c>
      <c r="B24768" t="s">
        <v>143</v>
      </c>
      <c r="C24768" t="str">
        <f t="shared" si="774"/>
        <v>2014-Botafogo/RJ-20-4-0</v>
      </c>
      <c r="D24768" s="4">
        <v>5.3333339999999998</v>
      </c>
      <c r="E24768">
        <v>10</v>
      </c>
      <c r="F24768" t="str">
        <f t="shared" si="775"/>
        <v>20-4-0</v>
      </c>
    </row>
    <row r="24769" spans="1:6" x14ac:dyDescent="0.3">
      <c r="A24769">
        <v>2014</v>
      </c>
      <c r="B24769" t="s">
        <v>5309</v>
      </c>
      <c r="C24769" t="str">
        <f t="shared" si="774"/>
        <v>2014-Chapecoense/SC-20-4-0</v>
      </c>
      <c r="D24769" s="4">
        <v>4</v>
      </c>
      <c r="E24769">
        <v>19</v>
      </c>
      <c r="F24769" t="str">
        <f t="shared" si="775"/>
        <v>20-4-0</v>
      </c>
    </row>
    <row r="24770" spans="1:6" x14ac:dyDescent="0.3">
      <c r="A24770">
        <v>2014</v>
      </c>
      <c r="B24770" t="s">
        <v>144</v>
      </c>
      <c r="C24770" t="str">
        <f t="shared" si="774"/>
        <v>2014-Corinthians/SP-20-4-0</v>
      </c>
      <c r="D24770" s="4">
        <v>5</v>
      </c>
      <c r="E24770">
        <v>20</v>
      </c>
      <c r="F24770" t="str">
        <f t="shared" si="775"/>
        <v>20-4-0</v>
      </c>
    </row>
    <row r="24771" spans="1:6" x14ac:dyDescent="0.3">
      <c r="A24771">
        <v>2014</v>
      </c>
      <c r="B24771" t="s">
        <v>3355</v>
      </c>
      <c r="C24771" t="str">
        <f t="shared" ref="C24771:C24834" si="776">A24771&amp;"-"&amp;B24771</f>
        <v>2014-Coritiba/PR-20-4-0</v>
      </c>
      <c r="D24771" s="4">
        <v>5</v>
      </c>
      <c r="E24771">
        <v>15</v>
      </c>
      <c r="F24771" t="str">
        <f t="shared" ref="F24771:F24834" si="777">RIGHT(B24771,LEN(C24771)-FIND("-",C24771,6))</f>
        <v>20-4-0</v>
      </c>
    </row>
    <row r="24772" spans="1:6" x14ac:dyDescent="0.3">
      <c r="A24772">
        <v>2014</v>
      </c>
      <c r="B24772" t="s">
        <v>5155</v>
      </c>
      <c r="C24772" t="str">
        <f t="shared" si="776"/>
        <v>2014-Criciuma/SC-20-4-0</v>
      </c>
      <c r="D24772" s="4">
        <v>1</v>
      </c>
      <c r="E24772">
        <v>15</v>
      </c>
      <c r="F24772" t="str">
        <f t="shared" si="777"/>
        <v>20-4-0</v>
      </c>
    </row>
    <row r="24773" spans="1:6" x14ac:dyDescent="0.3">
      <c r="A24773">
        <v>2014</v>
      </c>
      <c r="B24773" t="s">
        <v>145</v>
      </c>
      <c r="C24773" t="str">
        <f t="shared" si="776"/>
        <v>2014-Cruzeiro/MG-20-4-0</v>
      </c>
      <c r="D24773" s="4">
        <v>10</v>
      </c>
      <c r="E24773">
        <v>46</v>
      </c>
      <c r="F24773" t="str">
        <f t="shared" si="777"/>
        <v>20-4-0</v>
      </c>
    </row>
    <row r="24774" spans="1:6" x14ac:dyDescent="0.3">
      <c r="A24774">
        <v>2014</v>
      </c>
      <c r="B24774" t="s">
        <v>146</v>
      </c>
      <c r="C24774" t="str">
        <f t="shared" si="776"/>
        <v>2014-Figueirense/SC-20-4-0</v>
      </c>
      <c r="D24774" s="4">
        <v>8</v>
      </c>
      <c r="E24774">
        <v>25</v>
      </c>
      <c r="F24774" t="str">
        <f t="shared" si="777"/>
        <v>20-4-0</v>
      </c>
    </row>
    <row r="24775" spans="1:6" x14ac:dyDescent="0.3">
      <c r="A24775">
        <v>2014</v>
      </c>
      <c r="B24775" t="s">
        <v>147</v>
      </c>
      <c r="C24775" t="str">
        <f t="shared" si="776"/>
        <v>2014-Flamengo/RJ-20-4-0</v>
      </c>
      <c r="D24775" s="4">
        <v>6</v>
      </c>
      <c r="E24775">
        <v>25</v>
      </c>
      <c r="F24775" t="str">
        <f t="shared" si="777"/>
        <v>20-4-0</v>
      </c>
    </row>
    <row r="24776" spans="1:6" x14ac:dyDescent="0.3">
      <c r="A24776">
        <v>2014</v>
      </c>
      <c r="B24776" t="s">
        <v>148</v>
      </c>
      <c r="C24776" t="str">
        <f t="shared" si="776"/>
        <v>2014-Fluminense/RJ-20-4-0</v>
      </c>
      <c r="D24776" s="4">
        <v>6</v>
      </c>
      <c r="E24776">
        <v>32</v>
      </c>
      <c r="F24776" t="str">
        <f t="shared" si="777"/>
        <v>20-4-0</v>
      </c>
    </row>
    <row r="24777" spans="1:6" x14ac:dyDescent="0.3">
      <c r="A24777">
        <v>2014</v>
      </c>
      <c r="B24777" t="s">
        <v>150</v>
      </c>
      <c r="C24777" t="str">
        <f t="shared" si="776"/>
        <v>2014-Goias/GO-20-4-0</v>
      </c>
      <c r="D24777" s="4">
        <v>8</v>
      </c>
      <c r="E24777">
        <v>20</v>
      </c>
      <c r="F24777" t="str">
        <f t="shared" si="777"/>
        <v>20-4-0</v>
      </c>
    </row>
    <row r="24778" spans="1:6" x14ac:dyDescent="0.3">
      <c r="A24778">
        <v>2014</v>
      </c>
      <c r="B24778" t="s">
        <v>151</v>
      </c>
      <c r="C24778" t="str">
        <f t="shared" si="776"/>
        <v>2014-Gremio/RS-20-4-0</v>
      </c>
      <c r="D24778" s="4">
        <v>12</v>
      </c>
      <c r="E24778">
        <v>27</v>
      </c>
      <c r="F24778" t="str">
        <f t="shared" si="777"/>
        <v>20-4-0</v>
      </c>
    </row>
    <row r="24779" spans="1:6" x14ac:dyDescent="0.3">
      <c r="A24779">
        <v>2014</v>
      </c>
      <c r="B24779" t="s">
        <v>152</v>
      </c>
      <c r="C24779" t="str">
        <f t="shared" si="776"/>
        <v>2014-Internacional/RS-20-4-0</v>
      </c>
      <c r="D24779" s="4">
        <v>3</v>
      </c>
      <c r="E24779">
        <v>34</v>
      </c>
      <c r="F24779" t="str">
        <f t="shared" si="777"/>
        <v>20-4-0</v>
      </c>
    </row>
    <row r="24780" spans="1:6" x14ac:dyDescent="0.3">
      <c r="A24780">
        <v>2014</v>
      </c>
      <c r="B24780" t="s">
        <v>153</v>
      </c>
      <c r="C24780" t="str">
        <f t="shared" si="776"/>
        <v>2014-Palmeiras/SP-20-4-0</v>
      </c>
      <c r="D24780" s="4">
        <v>7</v>
      </c>
      <c r="E24780">
        <v>14</v>
      </c>
      <c r="F24780" t="str">
        <f t="shared" si="777"/>
        <v>20-4-0</v>
      </c>
    </row>
    <row r="24781" spans="1:6" x14ac:dyDescent="0.3">
      <c r="A24781">
        <v>2014</v>
      </c>
      <c r="B24781" t="s">
        <v>157</v>
      </c>
      <c r="C24781" t="str">
        <f t="shared" si="776"/>
        <v>2014-Santos/SP-20-4-0</v>
      </c>
      <c r="D24781" s="4">
        <v>3</v>
      </c>
      <c r="E24781">
        <v>23</v>
      </c>
      <c r="F24781" t="str">
        <f t="shared" si="777"/>
        <v>20-4-0</v>
      </c>
    </row>
    <row r="24782" spans="1:6" x14ac:dyDescent="0.3">
      <c r="A24782">
        <v>2014</v>
      </c>
      <c r="B24782" t="s">
        <v>158</v>
      </c>
      <c r="C24782" t="str">
        <f t="shared" si="776"/>
        <v>2014-Sao Paulo/SP-20-4-0</v>
      </c>
      <c r="D24782" s="4">
        <v>10</v>
      </c>
      <c r="E24782">
        <v>29</v>
      </c>
      <c r="F24782" t="str">
        <f t="shared" si="777"/>
        <v>20-4-0</v>
      </c>
    </row>
    <row r="24783" spans="1:6" x14ac:dyDescent="0.3">
      <c r="A24783">
        <v>2014</v>
      </c>
      <c r="B24783" t="s">
        <v>2877</v>
      </c>
      <c r="C24783" t="str">
        <f t="shared" si="776"/>
        <v>2014-Sport/PE-20-4-0</v>
      </c>
      <c r="D24783" s="4">
        <v>6</v>
      </c>
      <c r="E24783">
        <v>27</v>
      </c>
      <c r="F24783" t="str">
        <f t="shared" si="777"/>
        <v>20-4-0</v>
      </c>
    </row>
    <row r="24784" spans="1:6" x14ac:dyDescent="0.3">
      <c r="A24784">
        <v>2014</v>
      </c>
      <c r="B24784" t="s">
        <v>3357</v>
      </c>
      <c r="C24784" t="str">
        <f t="shared" si="776"/>
        <v>2014-Vitoria/BA-20-4-0</v>
      </c>
      <c r="D24784" s="4">
        <v>3</v>
      </c>
      <c r="E24784">
        <v>14</v>
      </c>
      <c r="F24784" t="str">
        <f t="shared" si="777"/>
        <v>20-4-0</v>
      </c>
    </row>
    <row r="24785" spans="1:6" x14ac:dyDescent="0.3">
      <c r="A24785">
        <v>2014</v>
      </c>
      <c r="B24785" t="s">
        <v>2878</v>
      </c>
      <c r="C24785" t="str">
        <f t="shared" si="776"/>
        <v>2014-Atletico/MG-20-4-1</v>
      </c>
      <c r="D24785" s="4">
        <v>7</v>
      </c>
      <c r="E24785">
        <v>29</v>
      </c>
      <c r="F24785" t="str">
        <f t="shared" si="777"/>
        <v>20-4-1</v>
      </c>
    </row>
    <row r="24786" spans="1:6" x14ac:dyDescent="0.3">
      <c r="A24786">
        <v>2014</v>
      </c>
      <c r="B24786" t="s">
        <v>160</v>
      </c>
      <c r="C24786" t="str">
        <f t="shared" si="776"/>
        <v>2014-Atletico/PR-20-4-1</v>
      </c>
      <c r="D24786" s="4">
        <v>2</v>
      </c>
      <c r="E24786">
        <v>21</v>
      </c>
      <c r="F24786" t="str">
        <f t="shared" si="777"/>
        <v>20-4-1</v>
      </c>
    </row>
    <row r="24787" spans="1:6" x14ac:dyDescent="0.3">
      <c r="A24787">
        <v>2014</v>
      </c>
      <c r="B24787" t="s">
        <v>4855</v>
      </c>
      <c r="C24787" t="str">
        <f t="shared" si="776"/>
        <v>2014-Bahia/BA-20-4-1</v>
      </c>
      <c r="D24787" s="4">
        <v>3</v>
      </c>
      <c r="E24787">
        <v>18</v>
      </c>
      <c r="F24787" t="str">
        <f t="shared" si="777"/>
        <v>20-4-1</v>
      </c>
    </row>
    <row r="24788" spans="1:6" x14ac:dyDescent="0.3">
      <c r="A24788">
        <v>2014</v>
      </c>
      <c r="B24788" t="s">
        <v>161</v>
      </c>
      <c r="C24788" t="str">
        <f t="shared" si="776"/>
        <v>2014-Botafogo/RJ-20-4-1</v>
      </c>
      <c r="D24788" s="4">
        <v>6</v>
      </c>
      <c r="E24788">
        <v>19</v>
      </c>
      <c r="F24788" t="str">
        <f t="shared" si="777"/>
        <v>20-4-1</v>
      </c>
    </row>
    <row r="24789" spans="1:6" x14ac:dyDescent="0.3">
      <c r="A24789">
        <v>2014</v>
      </c>
      <c r="B24789" t="s">
        <v>5310</v>
      </c>
      <c r="C24789" t="str">
        <f t="shared" si="776"/>
        <v>2014-Chapecoense/SC-20-4-1</v>
      </c>
      <c r="D24789" s="4">
        <v>6</v>
      </c>
      <c r="E24789">
        <v>16</v>
      </c>
      <c r="F24789" t="str">
        <f t="shared" si="777"/>
        <v>20-4-1</v>
      </c>
    </row>
    <row r="24790" spans="1:6" x14ac:dyDescent="0.3">
      <c r="A24790">
        <v>2014</v>
      </c>
      <c r="B24790" t="s">
        <v>162</v>
      </c>
      <c r="C24790" t="str">
        <f t="shared" si="776"/>
        <v>2014-Corinthians/SP-20-4-1</v>
      </c>
      <c r="D24790" s="4">
        <v>6.4</v>
      </c>
      <c r="E24790">
        <v>20</v>
      </c>
      <c r="F24790" t="str">
        <f t="shared" si="777"/>
        <v>20-4-1</v>
      </c>
    </row>
    <row r="24791" spans="1:6" x14ac:dyDescent="0.3">
      <c r="A24791">
        <v>2014</v>
      </c>
      <c r="B24791" t="s">
        <v>3358</v>
      </c>
      <c r="C24791" t="str">
        <f t="shared" si="776"/>
        <v>2014-Coritiba/PR-20-4-1</v>
      </c>
      <c r="D24791" s="4">
        <v>5</v>
      </c>
      <c r="E24791">
        <v>12</v>
      </c>
      <c r="F24791" t="str">
        <f t="shared" si="777"/>
        <v>20-4-1</v>
      </c>
    </row>
    <row r="24792" spans="1:6" x14ac:dyDescent="0.3">
      <c r="A24792">
        <v>2014</v>
      </c>
      <c r="B24792" t="s">
        <v>5156</v>
      </c>
      <c r="C24792" t="str">
        <f t="shared" si="776"/>
        <v>2014-Criciuma/SC-20-4-1</v>
      </c>
      <c r="D24792" s="4">
        <v>2</v>
      </c>
      <c r="E24792">
        <v>16</v>
      </c>
      <c r="F24792" t="str">
        <f t="shared" si="777"/>
        <v>20-4-1</v>
      </c>
    </row>
    <row r="24793" spans="1:6" x14ac:dyDescent="0.3">
      <c r="A24793">
        <v>2014</v>
      </c>
      <c r="B24793" t="s">
        <v>163</v>
      </c>
      <c r="C24793" t="str">
        <f t="shared" si="776"/>
        <v>2014-Cruzeiro/MG-20-4-1</v>
      </c>
      <c r="D24793" s="4">
        <v>10</v>
      </c>
      <c r="E24793">
        <v>34</v>
      </c>
      <c r="F24793" t="str">
        <f t="shared" si="777"/>
        <v>20-4-1</v>
      </c>
    </row>
    <row r="24794" spans="1:6" x14ac:dyDescent="0.3">
      <c r="A24794">
        <v>2014</v>
      </c>
      <c r="B24794" t="s">
        <v>164</v>
      </c>
      <c r="C24794" t="str">
        <f t="shared" si="776"/>
        <v>2014-Figueirense/SC-20-4-1</v>
      </c>
      <c r="D24794" s="4">
        <v>10</v>
      </c>
      <c r="E24794">
        <v>24</v>
      </c>
      <c r="F24794" t="str">
        <f t="shared" si="777"/>
        <v>20-4-1</v>
      </c>
    </row>
    <row r="24795" spans="1:6" x14ac:dyDescent="0.3">
      <c r="A24795">
        <v>2014</v>
      </c>
      <c r="B24795" t="s">
        <v>165</v>
      </c>
      <c r="C24795" t="str">
        <f t="shared" si="776"/>
        <v>2014-Flamengo/RJ-20-4-1</v>
      </c>
      <c r="D24795" s="4">
        <v>9</v>
      </c>
      <c r="E24795">
        <v>16</v>
      </c>
      <c r="F24795" t="str">
        <f t="shared" si="777"/>
        <v>20-4-1</v>
      </c>
    </row>
    <row r="24796" spans="1:6" x14ac:dyDescent="0.3">
      <c r="A24796">
        <v>2014</v>
      </c>
      <c r="B24796" t="s">
        <v>166</v>
      </c>
      <c r="C24796" t="str">
        <f t="shared" si="776"/>
        <v>2014-Fluminense/RJ-20-4-1</v>
      </c>
      <c r="D24796" s="4">
        <v>5</v>
      </c>
      <c r="E24796">
        <v>25</v>
      </c>
      <c r="F24796" t="str">
        <f t="shared" si="777"/>
        <v>20-4-1</v>
      </c>
    </row>
    <row r="24797" spans="1:6" x14ac:dyDescent="0.3">
      <c r="A24797">
        <v>2014</v>
      </c>
      <c r="B24797" t="s">
        <v>168</v>
      </c>
      <c r="C24797" t="str">
        <f t="shared" si="776"/>
        <v>2014-Goias/GO-20-4-1</v>
      </c>
      <c r="D24797" s="4">
        <v>4</v>
      </c>
      <c r="E24797">
        <v>17</v>
      </c>
      <c r="F24797" t="str">
        <f t="shared" si="777"/>
        <v>20-4-1</v>
      </c>
    </row>
    <row r="24798" spans="1:6" x14ac:dyDescent="0.3">
      <c r="A24798">
        <v>2014</v>
      </c>
      <c r="B24798" t="s">
        <v>169</v>
      </c>
      <c r="C24798" t="str">
        <f t="shared" si="776"/>
        <v>2014-Gremio/RS-20-4-1</v>
      </c>
      <c r="D24798" s="4">
        <v>6</v>
      </c>
      <c r="E24798">
        <v>25</v>
      </c>
      <c r="F24798" t="str">
        <f t="shared" si="777"/>
        <v>20-4-1</v>
      </c>
    </row>
    <row r="24799" spans="1:6" x14ac:dyDescent="0.3">
      <c r="A24799">
        <v>2014</v>
      </c>
      <c r="B24799" t="s">
        <v>170</v>
      </c>
      <c r="C24799" t="str">
        <f t="shared" si="776"/>
        <v>2014-Internacional/RS-20-4-1</v>
      </c>
      <c r="D24799" s="4">
        <v>3</v>
      </c>
      <c r="E24799">
        <v>37</v>
      </c>
      <c r="F24799" t="str">
        <f t="shared" si="777"/>
        <v>20-4-1</v>
      </c>
    </row>
    <row r="24800" spans="1:6" x14ac:dyDescent="0.3">
      <c r="A24800">
        <v>2014</v>
      </c>
      <c r="B24800" t="s">
        <v>171</v>
      </c>
      <c r="C24800" t="str">
        <f t="shared" si="776"/>
        <v>2014-Palmeiras/SP-20-4-1</v>
      </c>
      <c r="D24800" s="4">
        <v>4</v>
      </c>
      <c r="E24800">
        <v>20</v>
      </c>
      <c r="F24800" t="str">
        <f t="shared" si="777"/>
        <v>20-4-1</v>
      </c>
    </row>
    <row r="24801" spans="1:6" x14ac:dyDescent="0.3">
      <c r="A24801">
        <v>2014</v>
      </c>
      <c r="B24801" t="s">
        <v>175</v>
      </c>
      <c r="C24801" t="str">
        <f t="shared" si="776"/>
        <v>2014-Santos/SP-20-4-1</v>
      </c>
      <c r="D24801" s="4">
        <v>6</v>
      </c>
      <c r="E24801">
        <v>29</v>
      </c>
      <c r="F24801" t="str">
        <f t="shared" si="777"/>
        <v>20-4-1</v>
      </c>
    </row>
    <row r="24802" spans="1:6" x14ac:dyDescent="0.3">
      <c r="A24802">
        <v>2014</v>
      </c>
      <c r="B24802" t="s">
        <v>176</v>
      </c>
      <c r="C24802" t="str">
        <f t="shared" si="776"/>
        <v>2014-Sao Paulo/SP-20-4-1</v>
      </c>
      <c r="D24802" s="4">
        <v>10</v>
      </c>
      <c r="E24802">
        <v>23</v>
      </c>
      <c r="F24802" t="str">
        <f t="shared" si="777"/>
        <v>20-4-1</v>
      </c>
    </row>
    <row r="24803" spans="1:6" x14ac:dyDescent="0.3">
      <c r="A24803">
        <v>2014</v>
      </c>
      <c r="B24803" t="s">
        <v>2880</v>
      </c>
      <c r="C24803" t="str">
        <f t="shared" si="776"/>
        <v>2014-Sport/PE-20-4-1</v>
      </c>
      <c r="D24803" s="4">
        <v>6</v>
      </c>
      <c r="E24803">
        <v>27</v>
      </c>
      <c r="F24803" t="str">
        <f t="shared" si="777"/>
        <v>20-4-1</v>
      </c>
    </row>
    <row r="24804" spans="1:6" x14ac:dyDescent="0.3">
      <c r="A24804">
        <v>2014</v>
      </c>
      <c r="B24804" t="s">
        <v>3360</v>
      </c>
      <c r="C24804" t="str">
        <f t="shared" si="776"/>
        <v>2014-Vitoria/BA-20-4-1</v>
      </c>
      <c r="D24804" s="4">
        <v>0</v>
      </c>
      <c r="E24804">
        <v>14</v>
      </c>
      <c r="F24804" t="str">
        <f t="shared" si="777"/>
        <v>20-4-1</v>
      </c>
    </row>
    <row r="24805" spans="1:6" x14ac:dyDescent="0.3">
      <c r="A24805">
        <v>2014</v>
      </c>
      <c r="B24805" t="s">
        <v>2881</v>
      </c>
      <c r="C24805" t="str">
        <f t="shared" si="776"/>
        <v>2014-Atletico/MG-20-4-2</v>
      </c>
      <c r="D24805" s="4">
        <v>7</v>
      </c>
      <c r="E24805">
        <v>25</v>
      </c>
      <c r="F24805" t="str">
        <f t="shared" si="777"/>
        <v>20-4-2</v>
      </c>
    </row>
    <row r="24806" spans="1:6" x14ac:dyDescent="0.3">
      <c r="A24806">
        <v>2014</v>
      </c>
      <c r="B24806" t="s">
        <v>178</v>
      </c>
      <c r="C24806" t="str">
        <f t="shared" si="776"/>
        <v>2014-Atletico/PR-20-4-2</v>
      </c>
      <c r="D24806" s="4">
        <v>10</v>
      </c>
      <c r="E24806">
        <v>22</v>
      </c>
      <c r="F24806" t="str">
        <f t="shared" si="777"/>
        <v>20-4-2</v>
      </c>
    </row>
    <row r="24807" spans="1:6" x14ac:dyDescent="0.3">
      <c r="A24807">
        <v>2014</v>
      </c>
      <c r="B24807" t="s">
        <v>4857</v>
      </c>
      <c r="C24807" t="str">
        <f t="shared" si="776"/>
        <v>2014-Bahia/BA-20-4-2</v>
      </c>
      <c r="D24807" s="4">
        <v>3</v>
      </c>
      <c r="E24807">
        <v>15</v>
      </c>
      <c r="F24807" t="str">
        <f t="shared" si="777"/>
        <v>20-4-2</v>
      </c>
    </row>
    <row r="24808" spans="1:6" x14ac:dyDescent="0.3">
      <c r="A24808">
        <v>2014</v>
      </c>
      <c r="B24808" t="s">
        <v>179</v>
      </c>
      <c r="C24808" t="str">
        <f t="shared" si="776"/>
        <v>2014-Botafogo/RJ-20-4-2</v>
      </c>
      <c r="D24808" s="4">
        <v>9</v>
      </c>
      <c r="E24808">
        <v>23</v>
      </c>
      <c r="F24808" t="str">
        <f t="shared" si="777"/>
        <v>20-4-2</v>
      </c>
    </row>
    <row r="24809" spans="1:6" x14ac:dyDescent="0.3">
      <c r="A24809">
        <v>2014</v>
      </c>
      <c r="B24809" t="s">
        <v>5311</v>
      </c>
      <c r="C24809" t="str">
        <f t="shared" si="776"/>
        <v>2014-Chapecoense/SC-20-4-2</v>
      </c>
      <c r="D24809" s="4">
        <v>4</v>
      </c>
      <c r="E24809">
        <v>14</v>
      </c>
      <c r="F24809" t="str">
        <f t="shared" si="777"/>
        <v>20-4-2</v>
      </c>
    </row>
    <row r="24810" spans="1:6" x14ac:dyDescent="0.3">
      <c r="A24810">
        <v>2014</v>
      </c>
      <c r="B24810" t="s">
        <v>180</v>
      </c>
      <c r="C24810" t="str">
        <f t="shared" si="776"/>
        <v>2014-Corinthians/SP-20-4-2</v>
      </c>
      <c r="D24810" s="4">
        <v>7.2</v>
      </c>
      <c r="E24810">
        <v>22</v>
      </c>
      <c r="F24810" t="str">
        <f t="shared" si="777"/>
        <v>20-4-2</v>
      </c>
    </row>
    <row r="24811" spans="1:6" x14ac:dyDescent="0.3">
      <c r="A24811">
        <v>2014</v>
      </c>
      <c r="B24811" t="s">
        <v>3361</v>
      </c>
      <c r="C24811" t="str">
        <f t="shared" si="776"/>
        <v>2014-Coritiba/PR-20-4-2</v>
      </c>
      <c r="D24811" s="4">
        <v>4</v>
      </c>
      <c r="E24811">
        <v>17</v>
      </c>
      <c r="F24811" t="str">
        <f t="shared" si="777"/>
        <v>20-4-2</v>
      </c>
    </row>
    <row r="24812" spans="1:6" x14ac:dyDescent="0.3">
      <c r="A24812">
        <v>2014</v>
      </c>
      <c r="B24812" t="s">
        <v>5157</v>
      </c>
      <c r="C24812" t="str">
        <f t="shared" si="776"/>
        <v>2014-Criciuma/SC-20-4-2</v>
      </c>
      <c r="D24812" s="4">
        <v>1</v>
      </c>
      <c r="E24812">
        <v>13</v>
      </c>
      <c r="F24812" t="str">
        <f t="shared" si="777"/>
        <v>20-4-2</v>
      </c>
    </row>
    <row r="24813" spans="1:6" x14ac:dyDescent="0.3">
      <c r="A24813">
        <v>2014</v>
      </c>
      <c r="B24813" t="s">
        <v>181</v>
      </c>
      <c r="C24813" t="str">
        <f t="shared" si="776"/>
        <v>2014-Cruzeiro/MG-20-4-2</v>
      </c>
      <c r="D24813" s="4">
        <v>12</v>
      </c>
      <c r="E24813">
        <v>36</v>
      </c>
      <c r="F24813" t="str">
        <f t="shared" si="777"/>
        <v>20-4-2</v>
      </c>
    </row>
    <row r="24814" spans="1:6" x14ac:dyDescent="0.3">
      <c r="A24814">
        <v>2014</v>
      </c>
      <c r="B24814" t="s">
        <v>182</v>
      </c>
      <c r="C24814" t="str">
        <f t="shared" si="776"/>
        <v>2014-Figueirense/SC-20-4-2</v>
      </c>
      <c r="D24814" s="4">
        <v>8</v>
      </c>
      <c r="E24814">
        <v>21</v>
      </c>
      <c r="F24814" t="str">
        <f t="shared" si="777"/>
        <v>20-4-2</v>
      </c>
    </row>
    <row r="24815" spans="1:6" x14ac:dyDescent="0.3">
      <c r="A24815">
        <v>2014</v>
      </c>
      <c r="B24815" t="s">
        <v>183</v>
      </c>
      <c r="C24815" t="str">
        <f t="shared" si="776"/>
        <v>2014-Flamengo/RJ-20-4-2</v>
      </c>
      <c r="D24815" s="4">
        <v>12</v>
      </c>
      <c r="E24815">
        <v>24</v>
      </c>
      <c r="F24815" t="str">
        <f t="shared" si="777"/>
        <v>20-4-2</v>
      </c>
    </row>
    <row r="24816" spans="1:6" x14ac:dyDescent="0.3">
      <c r="A24816">
        <v>2014</v>
      </c>
      <c r="B24816" t="s">
        <v>184</v>
      </c>
      <c r="C24816" t="str">
        <f t="shared" si="776"/>
        <v>2014-Fluminense/RJ-20-4-2</v>
      </c>
      <c r="D24816" s="4">
        <v>10</v>
      </c>
      <c r="E24816">
        <v>29</v>
      </c>
      <c r="F24816" t="str">
        <f t="shared" si="777"/>
        <v>20-4-2</v>
      </c>
    </row>
    <row r="24817" spans="1:6" x14ac:dyDescent="0.3">
      <c r="A24817">
        <v>2014</v>
      </c>
      <c r="B24817" t="s">
        <v>186</v>
      </c>
      <c r="C24817" t="str">
        <f t="shared" si="776"/>
        <v>2014-Goias/GO-20-4-2</v>
      </c>
      <c r="D24817" s="4">
        <v>3</v>
      </c>
      <c r="E24817">
        <v>19</v>
      </c>
      <c r="F24817" t="str">
        <f t="shared" si="777"/>
        <v>20-4-2</v>
      </c>
    </row>
    <row r="24818" spans="1:6" x14ac:dyDescent="0.3">
      <c r="A24818">
        <v>2014</v>
      </c>
      <c r="B24818" t="s">
        <v>187</v>
      </c>
      <c r="C24818" t="str">
        <f t="shared" si="776"/>
        <v>2014-Gremio/RS-20-4-2</v>
      </c>
      <c r="D24818" s="4">
        <v>9</v>
      </c>
      <c r="E24818">
        <v>32</v>
      </c>
      <c r="F24818" t="str">
        <f t="shared" si="777"/>
        <v>20-4-2</v>
      </c>
    </row>
    <row r="24819" spans="1:6" x14ac:dyDescent="0.3">
      <c r="A24819">
        <v>2014</v>
      </c>
      <c r="B24819" t="s">
        <v>188</v>
      </c>
      <c r="C24819" t="str">
        <f t="shared" si="776"/>
        <v>2014-Internacional/RS-20-4-2</v>
      </c>
      <c r="D24819" s="4">
        <v>6</v>
      </c>
      <c r="E24819">
        <v>40</v>
      </c>
      <c r="F24819" t="str">
        <f t="shared" si="777"/>
        <v>20-4-2</v>
      </c>
    </row>
    <row r="24820" spans="1:6" x14ac:dyDescent="0.3">
      <c r="A24820">
        <v>2014</v>
      </c>
      <c r="B24820" t="s">
        <v>189</v>
      </c>
      <c r="C24820" t="str">
        <f t="shared" si="776"/>
        <v>2014-Palmeiras/SP-20-4-2</v>
      </c>
      <c r="D24820" s="4">
        <v>3</v>
      </c>
      <c r="E24820">
        <v>19</v>
      </c>
      <c r="F24820" t="str">
        <f t="shared" si="777"/>
        <v>20-4-2</v>
      </c>
    </row>
    <row r="24821" spans="1:6" x14ac:dyDescent="0.3">
      <c r="A24821">
        <v>2014</v>
      </c>
      <c r="B24821" t="s">
        <v>193</v>
      </c>
      <c r="C24821" t="str">
        <f t="shared" si="776"/>
        <v>2014-Santos/SP-20-4-2</v>
      </c>
      <c r="D24821" s="4">
        <v>3</v>
      </c>
      <c r="E24821">
        <v>24</v>
      </c>
      <c r="F24821" t="str">
        <f t="shared" si="777"/>
        <v>20-4-2</v>
      </c>
    </row>
    <row r="24822" spans="1:6" x14ac:dyDescent="0.3">
      <c r="A24822">
        <v>2014</v>
      </c>
      <c r="B24822" t="s">
        <v>194</v>
      </c>
      <c r="C24822" t="str">
        <f t="shared" si="776"/>
        <v>2014-Sao Paulo/SP-20-4-2</v>
      </c>
      <c r="D24822" s="4">
        <v>4</v>
      </c>
      <c r="E24822">
        <v>25</v>
      </c>
      <c r="F24822" t="str">
        <f t="shared" si="777"/>
        <v>20-4-2</v>
      </c>
    </row>
    <row r="24823" spans="1:6" x14ac:dyDescent="0.3">
      <c r="A24823">
        <v>2014</v>
      </c>
      <c r="B24823" t="s">
        <v>2883</v>
      </c>
      <c r="C24823" t="str">
        <f t="shared" si="776"/>
        <v>2014-Sport/PE-20-4-2</v>
      </c>
      <c r="D24823" s="4">
        <v>3</v>
      </c>
      <c r="E24823">
        <v>24</v>
      </c>
      <c r="F24823" t="str">
        <f t="shared" si="777"/>
        <v>20-4-2</v>
      </c>
    </row>
    <row r="24824" spans="1:6" x14ac:dyDescent="0.3">
      <c r="A24824">
        <v>2014</v>
      </c>
      <c r="B24824" t="s">
        <v>3363</v>
      </c>
      <c r="C24824" t="str">
        <f t="shared" si="776"/>
        <v>2014-Vitoria/BA-20-4-2</v>
      </c>
      <c r="D24824" s="4">
        <v>1</v>
      </c>
      <c r="E24824">
        <v>19</v>
      </c>
      <c r="F24824" t="str">
        <f t="shared" si="777"/>
        <v>20-4-2</v>
      </c>
    </row>
    <row r="24825" spans="1:6" x14ac:dyDescent="0.3">
      <c r="A24825">
        <v>2014</v>
      </c>
      <c r="B24825" t="s">
        <v>2884</v>
      </c>
      <c r="C24825" t="str">
        <f t="shared" si="776"/>
        <v>2014-Atletico/MG-20-4-3</v>
      </c>
      <c r="D24825" s="4">
        <v>5</v>
      </c>
      <c r="E24825">
        <v>22</v>
      </c>
      <c r="F24825" t="str">
        <f t="shared" si="777"/>
        <v>20-4-3</v>
      </c>
    </row>
    <row r="24826" spans="1:6" x14ac:dyDescent="0.3">
      <c r="A24826">
        <v>2014</v>
      </c>
      <c r="B24826" t="s">
        <v>196</v>
      </c>
      <c r="C24826" t="str">
        <f t="shared" si="776"/>
        <v>2014-Atletico/PR-20-4-3</v>
      </c>
      <c r="D24826" s="4">
        <v>5</v>
      </c>
      <c r="E24826">
        <v>25</v>
      </c>
      <c r="F24826" t="str">
        <f t="shared" si="777"/>
        <v>20-4-3</v>
      </c>
    </row>
    <row r="24827" spans="1:6" x14ac:dyDescent="0.3">
      <c r="A24827">
        <v>2014</v>
      </c>
      <c r="B24827" t="s">
        <v>4859</v>
      </c>
      <c r="C24827" t="str">
        <f t="shared" si="776"/>
        <v>2014-Bahia/BA-20-4-3</v>
      </c>
      <c r="D24827" s="4">
        <v>6</v>
      </c>
      <c r="E24827">
        <v>23</v>
      </c>
      <c r="F24827" t="str">
        <f t="shared" si="777"/>
        <v>20-4-3</v>
      </c>
    </row>
    <row r="24828" spans="1:6" x14ac:dyDescent="0.3">
      <c r="A24828">
        <v>2014</v>
      </c>
      <c r="B24828" t="s">
        <v>197</v>
      </c>
      <c r="C24828" t="str">
        <f t="shared" si="776"/>
        <v>2014-Botafogo/RJ-20-4-3</v>
      </c>
      <c r="D24828" s="4">
        <v>6</v>
      </c>
      <c r="E24828">
        <v>17</v>
      </c>
      <c r="F24828" t="str">
        <f t="shared" si="777"/>
        <v>20-4-3</v>
      </c>
    </row>
    <row r="24829" spans="1:6" x14ac:dyDescent="0.3">
      <c r="A24829">
        <v>2014</v>
      </c>
      <c r="B24829" t="s">
        <v>5312</v>
      </c>
      <c r="C24829" t="str">
        <f t="shared" si="776"/>
        <v>2014-Chapecoense/SC-20-4-3</v>
      </c>
      <c r="D24829" s="4">
        <v>4</v>
      </c>
      <c r="E24829">
        <v>18</v>
      </c>
      <c r="F24829" t="str">
        <f t="shared" si="777"/>
        <v>20-4-3</v>
      </c>
    </row>
    <row r="24830" spans="1:6" x14ac:dyDescent="0.3">
      <c r="A24830">
        <v>2014</v>
      </c>
      <c r="B24830" t="s">
        <v>198</v>
      </c>
      <c r="C24830" t="str">
        <f t="shared" si="776"/>
        <v>2014-Corinthians/SP-20-4-3</v>
      </c>
      <c r="D24830" s="4">
        <v>7.3333329999999997</v>
      </c>
      <c r="E24830">
        <v>15</v>
      </c>
      <c r="F24830" t="str">
        <f t="shared" si="777"/>
        <v>20-4-3</v>
      </c>
    </row>
    <row r="24831" spans="1:6" x14ac:dyDescent="0.3">
      <c r="A24831">
        <v>2014</v>
      </c>
      <c r="B24831" t="s">
        <v>3364</v>
      </c>
      <c r="C24831" t="str">
        <f t="shared" si="776"/>
        <v>2014-Coritiba/PR-20-4-3</v>
      </c>
      <c r="D24831" s="4">
        <v>4</v>
      </c>
      <c r="E24831">
        <v>9</v>
      </c>
      <c r="F24831" t="str">
        <f t="shared" si="777"/>
        <v>20-4-3</v>
      </c>
    </row>
    <row r="24832" spans="1:6" x14ac:dyDescent="0.3">
      <c r="A24832">
        <v>2014</v>
      </c>
      <c r="B24832" t="s">
        <v>5158</v>
      </c>
      <c r="C24832" t="str">
        <f t="shared" si="776"/>
        <v>2014-Criciuma/SC-20-4-3</v>
      </c>
      <c r="D24832" s="4">
        <v>2</v>
      </c>
      <c r="E24832">
        <v>16</v>
      </c>
      <c r="F24832" t="str">
        <f t="shared" si="777"/>
        <v>20-4-3</v>
      </c>
    </row>
    <row r="24833" spans="1:6" x14ac:dyDescent="0.3">
      <c r="A24833">
        <v>2014</v>
      </c>
      <c r="B24833" t="s">
        <v>199</v>
      </c>
      <c r="C24833" t="str">
        <f t="shared" si="776"/>
        <v>2014-Cruzeiro/MG-20-4-3</v>
      </c>
      <c r="D24833" s="4">
        <v>10</v>
      </c>
      <c r="E24833">
        <v>26</v>
      </c>
      <c r="F24833" t="str">
        <f t="shared" si="777"/>
        <v>20-4-3</v>
      </c>
    </row>
    <row r="24834" spans="1:6" x14ac:dyDescent="0.3">
      <c r="A24834">
        <v>2014</v>
      </c>
      <c r="B24834" t="s">
        <v>200</v>
      </c>
      <c r="C24834" t="str">
        <f t="shared" si="776"/>
        <v>2014-Figueirense/SC-20-4-3</v>
      </c>
      <c r="D24834" s="4">
        <v>10</v>
      </c>
      <c r="E24834">
        <v>20</v>
      </c>
      <c r="F24834" t="str">
        <f t="shared" si="777"/>
        <v>20-4-3</v>
      </c>
    </row>
    <row r="24835" spans="1:6" x14ac:dyDescent="0.3">
      <c r="A24835">
        <v>2014</v>
      </c>
      <c r="B24835" t="s">
        <v>201</v>
      </c>
      <c r="C24835" t="str">
        <f t="shared" ref="C24835:C24898" si="778">A24835&amp;"-"&amp;B24835</f>
        <v>2014-Flamengo/RJ-20-4-3</v>
      </c>
      <c r="D24835" s="4">
        <v>12</v>
      </c>
      <c r="E24835">
        <v>22</v>
      </c>
      <c r="F24835" t="str">
        <f t="shared" ref="F24835:F24898" si="779">RIGHT(B24835,LEN(C24835)-FIND("-",C24835,6))</f>
        <v>20-4-3</v>
      </c>
    </row>
    <row r="24836" spans="1:6" x14ac:dyDescent="0.3">
      <c r="A24836">
        <v>2014</v>
      </c>
      <c r="B24836" t="s">
        <v>202</v>
      </c>
      <c r="C24836" t="str">
        <f t="shared" si="778"/>
        <v>2014-Fluminense/RJ-20-4-3</v>
      </c>
      <c r="D24836" s="4">
        <v>4</v>
      </c>
      <c r="E24836">
        <v>26</v>
      </c>
      <c r="F24836" t="str">
        <f t="shared" si="779"/>
        <v>20-4-3</v>
      </c>
    </row>
    <row r="24837" spans="1:6" x14ac:dyDescent="0.3">
      <c r="A24837">
        <v>2014</v>
      </c>
      <c r="B24837" t="s">
        <v>204</v>
      </c>
      <c r="C24837" t="str">
        <f t="shared" si="778"/>
        <v>2014-Goias/GO-20-4-3</v>
      </c>
      <c r="D24837" s="4">
        <v>0</v>
      </c>
      <c r="E24837">
        <v>21</v>
      </c>
      <c r="F24837" t="str">
        <f t="shared" si="779"/>
        <v>20-4-3</v>
      </c>
    </row>
    <row r="24838" spans="1:6" x14ac:dyDescent="0.3">
      <c r="A24838">
        <v>2014</v>
      </c>
      <c r="B24838" t="s">
        <v>205</v>
      </c>
      <c r="C24838" t="str">
        <f t="shared" si="778"/>
        <v>2014-Gremio/RS-20-4-3</v>
      </c>
      <c r="D24838" s="4">
        <v>6</v>
      </c>
      <c r="E24838">
        <v>32</v>
      </c>
      <c r="F24838" t="str">
        <f t="shared" si="779"/>
        <v>20-4-3</v>
      </c>
    </row>
    <row r="24839" spans="1:6" x14ac:dyDescent="0.3">
      <c r="A24839">
        <v>2014</v>
      </c>
      <c r="B24839" t="s">
        <v>206</v>
      </c>
      <c r="C24839" t="str">
        <f t="shared" si="778"/>
        <v>2014-Internacional/RS-20-4-3</v>
      </c>
      <c r="D24839" s="4">
        <v>6</v>
      </c>
      <c r="E24839">
        <v>38</v>
      </c>
      <c r="F24839" t="str">
        <f t="shared" si="779"/>
        <v>20-4-3</v>
      </c>
    </row>
    <row r="24840" spans="1:6" x14ac:dyDescent="0.3">
      <c r="A24840">
        <v>2014</v>
      </c>
      <c r="B24840" t="s">
        <v>207</v>
      </c>
      <c r="C24840" t="str">
        <f t="shared" si="778"/>
        <v>2014-Palmeiras/SP-20-4-3</v>
      </c>
      <c r="D24840" s="4">
        <v>3</v>
      </c>
      <c r="E24840">
        <v>14</v>
      </c>
      <c r="F24840" t="str">
        <f t="shared" si="779"/>
        <v>20-4-3</v>
      </c>
    </row>
    <row r="24841" spans="1:6" x14ac:dyDescent="0.3">
      <c r="A24841">
        <v>2014</v>
      </c>
      <c r="B24841" t="s">
        <v>211</v>
      </c>
      <c r="C24841" t="str">
        <f t="shared" si="778"/>
        <v>2014-Santos/SP-20-4-3</v>
      </c>
      <c r="D24841" s="4">
        <v>3</v>
      </c>
      <c r="E24841">
        <v>28</v>
      </c>
      <c r="F24841" t="str">
        <f t="shared" si="779"/>
        <v>20-4-3</v>
      </c>
    </row>
    <row r="24842" spans="1:6" x14ac:dyDescent="0.3">
      <c r="A24842">
        <v>2014</v>
      </c>
      <c r="B24842" t="s">
        <v>212</v>
      </c>
      <c r="C24842" t="str">
        <f t="shared" si="778"/>
        <v>2014-Sao Paulo/SP-20-4-3</v>
      </c>
      <c r="D24842" s="4">
        <v>12</v>
      </c>
      <c r="E24842">
        <v>29</v>
      </c>
      <c r="F24842" t="str">
        <f t="shared" si="779"/>
        <v>20-4-3</v>
      </c>
    </row>
    <row r="24843" spans="1:6" x14ac:dyDescent="0.3">
      <c r="A24843">
        <v>2014</v>
      </c>
      <c r="B24843" t="s">
        <v>2886</v>
      </c>
      <c r="C24843" t="str">
        <f t="shared" si="778"/>
        <v>2014-Sport/PE-20-4-3</v>
      </c>
      <c r="D24843" s="4">
        <v>4</v>
      </c>
      <c r="E24843">
        <v>17</v>
      </c>
      <c r="F24843" t="str">
        <f t="shared" si="779"/>
        <v>20-4-3</v>
      </c>
    </row>
    <row r="24844" spans="1:6" x14ac:dyDescent="0.3">
      <c r="A24844">
        <v>2014</v>
      </c>
      <c r="B24844" t="s">
        <v>3366</v>
      </c>
      <c r="C24844" t="str">
        <f t="shared" si="778"/>
        <v>2014-Vitoria/BA-20-4-3</v>
      </c>
      <c r="D24844" s="4">
        <v>1</v>
      </c>
      <c r="E24844">
        <v>15</v>
      </c>
      <c r="F24844" t="str">
        <f t="shared" si="779"/>
        <v>20-4-3</v>
      </c>
    </row>
    <row r="24845" spans="1:6" x14ac:dyDescent="0.3">
      <c r="A24845">
        <v>2014</v>
      </c>
      <c r="B24845" t="s">
        <v>2887</v>
      </c>
      <c r="C24845" t="str">
        <f t="shared" si="778"/>
        <v>2014-Atletico/MG-20-5-0</v>
      </c>
      <c r="D24845" s="4">
        <v>8</v>
      </c>
      <c r="E24845">
        <v>15</v>
      </c>
      <c r="F24845" t="str">
        <f t="shared" si="779"/>
        <v>20-5-0</v>
      </c>
    </row>
    <row r="24846" spans="1:6" x14ac:dyDescent="0.3">
      <c r="A24846">
        <v>2014</v>
      </c>
      <c r="B24846" t="s">
        <v>214</v>
      </c>
      <c r="C24846" t="str">
        <f t="shared" si="778"/>
        <v>2014-Atletico/PR-20-5-0</v>
      </c>
      <c r="D24846" s="4">
        <v>2</v>
      </c>
      <c r="E24846">
        <v>25</v>
      </c>
      <c r="F24846" t="str">
        <f t="shared" si="779"/>
        <v>20-5-0</v>
      </c>
    </row>
    <row r="24847" spans="1:6" x14ac:dyDescent="0.3">
      <c r="A24847">
        <v>2014</v>
      </c>
      <c r="B24847" t="s">
        <v>4861</v>
      </c>
      <c r="C24847" t="str">
        <f t="shared" si="778"/>
        <v>2014-Bahia/BA-20-5-0</v>
      </c>
      <c r="D24847" s="4">
        <v>3</v>
      </c>
      <c r="E24847">
        <v>17</v>
      </c>
      <c r="F24847" t="str">
        <f t="shared" si="779"/>
        <v>20-5-0</v>
      </c>
    </row>
    <row r="24848" spans="1:6" x14ac:dyDescent="0.3">
      <c r="A24848">
        <v>2014</v>
      </c>
      <c r="B24848" t="s">
        <v>215</v>
      </c>
      <c r="C24848" t="str">
        <f t="shared" si="778"/>
        <v>2014-Botafogo/RJ-20-5-0</v>
      </c>
      <c r="D24848" s="4">
        <v>6</v>
      </c>
      <c r="E24848">
        <v>17</v>
      </c>
      <c r="F24848" t="str">
        <f t="shared" si="779"/>
        <v>20-5-0</v>
      </c>
    </row>
    <row r="24849" spans="1:6" x14ac:dyDescent="0.3">
      <c r="A24849">
        <v>2014</v>
      </c>
      <c r="B24849" t="s">
        <v>5313</v>
      </c>
      <c r="C24849" t="str">
        <f t="shared" si="778"/>
        <v>2014-Chapecoense/SC-20-5-0</v>
      </c>
      <c r="D24849" s="4">
        <v>4</v>
      </c>
      <c r="E24849">
        <v>20</v>
      </c>
      <c r="F24849" t="str">
        <f t="shared" si="779"/>
        <v>20-5-0</v>
      </c>
    </row>
    <row r="24850" spans="1:6" x14ac:dyDescent="0.3">
      <c r="A24850">
        <v>2014</v>
      </c>
      <c r="B24850" t="s">
        <v>216</v>
      </c>
      <c r="C24850" t="str">
        <f t="shared" si="778"/>
        <v>2014-Corinthians/SP-20-5-0</v>
      </c>
      <c r="D24850" s="4">
        <v>9</v>
      </c>
      <c r="E24850">
        <v>27</v>
      </c>
      <c r="F24850" t="str">
        <f t="shared" si="779"/>
        <v>20-5-0</v>
      </c>
    </row>
    <row r="24851" spans="1:6" x14ac:dyDescent="0.3">
      <c r="A24851">
        <v>2014</v>
      </c>
      <c r="B24851" t="s">
        <v>3367</v>
      </c>
      <c r="C24851" t="str">
        <f t="shared" si="778"/>
        <v>2014-Coritiba/PR-20-5-0</v>
      </c>
      <c r="D24851" s="4">
        <v>8</v>
      </c>
      <c r="E24851">
        <v>20</v>
      </c>
      <c r="F24851" t="str">
        <f t="shared" si="779"/>
        <v>20-5-0</v>
      </c>
    </row>
    <row r="24852" spans="1:6" x14ac:dyDescent="0.3">
      <c r="A24852">
        <v>2014</v>
      </c>
      <c r="B24852" t="s">
        <v>5159</v>
      </c>
      <c r="C24852" t="str">
        <f t="shared" si="778"/>
        <v>2014-Criciuma/SC-20-5-0</v>
      </c>
      <c r="D24852" s="4">
        <v>2</v>
      </c>
      <c r="E24852">
        <v>16</v>
      </c>
      <c r="F24852" t="str">
        <f t="shared" si="779"/>
        <v>20-5-0</v>
      </c>
    </row>
    <row r="24853" spans="1:6" x14ac:dyDescent="0.3">
      <c r="A24853">
        <v>2014</v>
      </c>
      <c r="B24853" t="s">
        <v>217</v>
      </c>
      <c r="C24853" t="str">
        <f t="shared" si="778"/>
        <v>2014-Cruzeiro/MG-20-5-0</v>
      </c>
      <c r="D24853" s="4">
        <v>13</v>
      </c>
      <c r="E24853">
        <v>46</v>
      </c>
      <c r="F24853" t="str">
        <f t="shared" si="779"/>
        <v>20-5-0</v>
      </c>
    </row>
    <row r="24854" spans="1:6" x14ac:dyDescent="0.3">
      <c r="A24854">
        <v>2014</v>
      </c>
      <c r="B24854" t="s">
        <v>218</v>
      </c>
      <c r="C24854" t="str">
        <f t="shared" si="778"/>
        <v>2014-Figueirense/SC-20-5-0</v>
      </c>
      <c r="D24854" s="4">
        <v>11</v>
      </c>
      <c r="E24854">
        <v>25</v>
      </c>
      <c r="F24854" t="str">
        <f t="shared" si="779"/>
        <v>20-5-0</v>
      </c>
    </row>
    <row r="24855" spans="1:6" x14ac:dyDescent="0.3">
      <c r="A24855">
        <v>2014</v>
      </c>
      <c r="B24855" t="s">
        <v>219</v>
      </c>
      <c r="C24855" t="str">
        <f t="shared" si="778"/>
        <v>2014-Flamengo/RJ-20-5-0</v>
      </c>
      <c r="D24855" s="4">
        <v>9</v>
      </c>
      <c r="E24855">
        <v>16</v>
      </c>
      <c r="F24855" t="str">
        <f t="shared" si="779"/>
        <v>20-5-0</v>
      </c>
    </row>
    <row r="24856" spans="1:6" x14ac:dyDescent="0.3">
      <c r="A24856">
        <v>2014</v>
      </c>
      <c r="B24856" t="s">
        <v>220</v>
      </c>
      <c r="C24856" t="str">
        <f t="shared" si="778"/>
        <v>2014-Fluminense/RJ-20-5-0</v>
      </c>
      <c r="D24856" s="4">
        <v>6</v>
      </c>
      <c r="E24856">
        <v>32</v>
      </c>
      <c r="F24856" t="str">
        <f t="shared" si="779"/>
        <v>20-5-0</v>
      </c>
    </row>
    <row r="24857" spans="1:6" x14ac:dyDescent="0.3">
      <c r="A24857">
        <v>2014</v>
      </c>
      <c r="B24857" t="s">
        <v>222</v>
      </c>
      <c r="C24857" t="str">
        <f t="shared" si="778"/>
        <v>2014-Goias/GO-20-5-0</v>
      </c>
      <c r="D24857" s="4">
        <v>7</v>
      </c>
      <c r="E24857">
        <v>27</v>
      </c>
      <c r="F24857" t="str">
        <f t="shared" si="779"/>
        <v>20-5-0</v>
      </c>
    </row>
    <row r="24858" spans="1:6" x14ac:dyDescent="0.3">
      <c r="A24858">
        <v>2014</v>
      </c>
      <c r="B24858" t="s">
        <v>223</v>
      </c>
      <c r="C24858" t="str">
        <f t="shared" si="778"/>
        <v>2014-Gremio/RS-20-5-0</v>
      </c>
      <c r="D24858" s="4">
        <v>12</v>
      </c>
      <c r="E24858">
        <v>34</v>
      </c>
      <c r="F24858" t="str">
        <f t="shared" si="779"/>
        <v>20-5-0</v>
      </c>
    </row>
    <row r="24859" spans="1:6" x14ac:dyDescent="0.3">
      <c r="A24859">
        <v>2014</v>
      </c>
      <c r="B24859" t="s">
        <v>224</v>
      </c>
      <c r="C24859" t="str">
        <f t="shared" si="778"/>
        <v>2014-Internacional/RS-20-5-0</v>
      </c>
      <c r="D24859" s="4">
        <v>3</v>
      </c>
      <c r="E24859">
        <v>34</v>
      </c>
      <c r="F24859" t="str">
        <f t="shared" si="779"/>
        <v>20-5-0</v>
      </c>
    </row>
    <row r="24860" spans="1:6" x14ac:dyDescent="0.3">
      <c r="A24860">
        <v>2014</v>
      </c>
      <c r="B24860" t="s">
        <v>225</v>
      </c>
      <c r="C24860" t="str">
        <f t="shared" si="778"/>
        <v>2014-Palmeiras/SP-20-5-0</v>
      </c>
      <c r="D24860" s="4">
        <v>7</v>
      </c>
      <c r="E24860">
        <v>21</v>
      </c>
      <c r="F24860" t="str">
        <f t="shared" si="779"/>
        <v>20-5-0</v>
      </c>
    </row>
    <row r="24861" spans="1:6" x14ac:dyDescent="0.3">
      <c r="A24861">
        <v>2014</v>
      </c>
      <c r="B24861" t="s">
        <v>229</v>
      </c>
      <c r="C24861" t="str">
        <f t="shared" si="778"/>
        <v>2014-Santos/SP-20-5-0</v>
      </c>
      <c r="D24861" s="4">
        <v>6</v>
      </c>
      <c r="E24861">
        <v>26</v>
      </c>
      <c r="F24861" t="str">
        <f t="shared" si="779"/>
        <v>20-5-0</v>
      </c>
    </row>
    <row r="24862" spans="1:6" x14ac:dyDescent="0.3">
      <c r="A24862">
        <v>2014</v>
      </c>
      <c r="B24862" t="s">
        <v>230</v>
      </c>
      <c r="C24862" t="str">
        <f t="shared" si="778"/>
        <v>2014-Sao Paulo/SP-20-5-0</v>
      </c>
      <c r="D24862" s="4">
        <v>13</v>
      </c>
      <c r="E24862">
        <v>39</v>
      </c>
      <c r="F24862" t="str">
        <f t="shared" si="779"/>
        <v>20-5-0</v>
      </c>
    </row>
    <row r="24863" spans="1:6" x14ac:dyDescent="0.3">
      <c r="A24863">
        <v>2014</v>
      </c>
      <c r="B24863" t="s">
        <v>2889</v>
      </c>
      <c r="C24863" t="str">
        <f t="shared" si="778"/>
        <v>2014-Sport/PE-20-5-0</v>
      </c>
      <c r="D24863" s="4">
        <v>9</v>
      </c>
      <c r="E24863">
        <v>31</v>
      </c>
      <c r="F24863" t="str">
        <f t="shared" si="779"/>
        <v>20-5-0</v>
      </c>
    </row>
    <row r="24864" spans="1:6" x14ac:dyDescent="0.3">
      <c r="A24864">
        <v>2014</v>
      </c>
      <c r="B24864" t="s">
        <v>3369</v>
      </c>
      <c r="C24864" t="str">
        <f t="shared" si="778"/>
        <v>2014-Vitoria/BA-20-5-0</v>
      </c>
      <c r="D24864" s="4">
        <v>3</v>
      </c>
      <c r="E24864">
        <v>18</v>
      </c>
      <c r="F24864" t="str">
        <f t="shared" si="779"/>
        <v>20-5-0</v>
      </c>
    </row>
    <row r="24865" spans="1:6" x14ac:dyDescent="0.3">
      <c r="A24865">
        <v>2014</v>
      </c>
      <c r="B24865" t="s">
        <v>2890</v>
      </c>
      <c r="C24865" t="str">
        <f t="shared" si="778"/>
        <v>2014-Atletico/MG-20-5-1</v>
      </c>
      <c r="D24865" s="4">
        <v>8</v>
      </c>
      <c r="E24865">
        <v>25</v>
      </c>
      <c r="F24865" t="str">
        <f t="shared" si="779"/>
        <v>20-5-1</v>
      </c>
    </row>
    <row r="24866" spans="1:6" x14ac:dyDescent="0.3">
      <c r="A24866">
        <v>2014</v>
      </c>
      <c r="B24866" t="s">
        <v>232</v>
      </c>
      <c r="C24866" t="str">
        <f t="shared" si="778"/>
        <v>2014-Atletico/PR-20-5-1</v>
      </c>
      <c r="D24866" s="4">
        <v>3</v>
      </c>
      <c r="E24866">
        <v>26</v>
      </c>
      <c r="F24866" t="str">
        <f t="shared" si="779"/>
        <v>20-5-1</v>
      </c>
    </row>
    <row r="24867" spans="1:6" x14ac:dyDescent="0.3">
      <c r="A24867">
        <v>2014</v>
      </c>
      <c r="B24867" t="s">
        <v>4863</v>
      </c>
      <c r="C24867" t="str">
        <f t="shared" si="778"/>
        <v>2014-Bahia/BA-20-5-1</v>
      </c>
      <c r="D24867" s="4">
        <v>4</v>
      </c>
      <c r="E24867">
        <v>18</v>
      </c>
      <c r="F24867" t="str">
        <f t="shared" si="779"/>
        <v>20-5-1</v>
      </c>
    </row>
    <row r="24868" spans="1:6" x14ac:dyDescent="0.3">
      <c r="A24868">
        <v>2014</v>
      </c>
      <c r="B24868" t="s">
        <v>233</v>
      </c>
      <c r="C24868" t="str">
        <f t="shared" si="778"/>
        <v>2014-Botafogo/RJ-20-5-1</v>
      </c>
      <c r="D24868" s="4">
        <v>9</v>
      </c>
      <c r="E24868">
        <v>20</v>
      </c>
      <c r="F24868" t="str">
        <f t="shared" si="779"/>
        <v>20-5-1</v>
      </c>
    </row>
    <row r="24869" spans="1:6" x14ac:dyDescent="0.3">
      <c r="A24869">
        <v>2014</v>
      </c>
      <c r="B24869" t="s">
        <v>5314</v>
      </c>
      <c r="C24869" t="str">
        <f t="shared" si="778"/>
        <v>2014-Chapecoense/SC-20-5-1</v>
      </c>
      <c r="D24869" s="4">
        <v>5</v>
      </c>
      <c r="E24869">
        <v>14</v>
      </c>
      <c r="F24869" t="str">
        <f t="shared" si="779"/>
        <v>20-5-1</v>
      </c>
    </row>
    <row r="24870" spans="1:6" x14ac:dyDescent="0.3">
      <c r="A24870">
        <v>2014</v>
      </c>
      <c r="B24870" t="s">
        <v>234</v>
      </c>
      <c r="C24870" t="str">
        <f t="shared" si="778"/>
        <v>2014-Corinthians/SP-20-5-1</v>
      </c>
      <c r="D24870" s="4">
        <v>6</v>
      </c>
      <c r="E24870">
        <v>32</v>
      </c>
      <c r="F24870" t="str">
        <f t="shared" si="779"/>
        <v>20-5-1</v>
      </c>
    </row>
    <row r="24871" spans="1:6" x14ac:dyDescent="0.3">
      <c r="A24871">
        <v>2014</v>
      </c>
      <c r="B24871" t="s">
        <v>3370</v>
      </c>
      <c r="C24871" t="str">
        <f t="shared" si="778"/>
        <v>2014-Coritiba/PR-20-5-1</v>
      </c>
      <c r="D24871" s="4">
        <v>5</v>
      </c>
      <c r="E24871">
        <v>12</v>
      </c>
      <c r="F24871" t="str">
        <f t="shared" si="779"/>
        <v>20-5-1</v>
      </c>
    </row>
    <row r="24872" spans="1:6" x14ac:dyDescent="0.3">
      <c r="A24872">
        <v>2014</v>
      </c>
      <c r="B24872" t="s">
        <v>5160</v>
      </c>
      <c r="C24872" t="str">
        <f t="shared" si="778"/>
        <v>2014-Criciuma/SC-20-5-1</v>
      </c>
      <c r="D24872" s="4">
        <v>2</v>
      </c>
      <c r="E24872">
        <v>19</v>
      </c>
      <c r="F24872" t="str">
        <f t="shared" si="779"/>
        <v>20-5-1</v>
      </c>
    </row>
    <row r="24873" spans="1:6" x14ac:dyDescent="0.3">
      <c r="A24873">
        <v>2014</v>
      </c>
      <c r="B24873" t="s">
        <v>235</v>
      </c>
      <c r="C24873" t="str">
        <f t="shared" si="778"/>
        <v>2014-Cruzeiro/MG-20-5-1</v>
      </c>
      <c r="D24873" s="4">
        <v>13</v>
      </c>
      <c r="E24873">
        <v>46</v>
      </c>
      <c r="F24873" t="str">
        <f t="shared" si="779"/>
        <v>20-5-1</v>
      </c>
    </row>
    <row r="24874" spans="1:6" x14ac:dyDescent="0.3">
      <c r="A24874">
        <v>2014</v>
      </c>
      <c r="B24874" t="s">
        <v>236</v>
      </c>
      <c r="C24874" t="str">
        <f t="shared" si="778"/>
        <v>2014-Figueirense/SC-20-5-1</v>
      </c>
      <c r="D24874" s="4">
        <v>11</v>
      </c>
      <c r="E24874">
        <v>27</v>
      </c>
      <c r="F24874" t="str">
        <f t="shared" si="779"/>
        <v>20-5-1</v>
      </c>
    </row>
    <row r="24875" spans="1:6" x14ac:dyDescent="0.3">
      <c r="A24875">
        <v>2014</v>
      </c>
      <c r="B24875" t="s">
        <v>237</v>
      </c>
      <c r="C24875" t="str">
        <f t="shared" si="778"/>
        <v>2014-Flamengo/RJ-20-5-1</v>
      </c>
      <c r="D24875" s="4">
        <v>12</v>
      </c>
      <c r="E24875">
        <v>25</v>
      </c>
      <c r="F24875" t="str">
        <f t="shared" si="779"/>
        <v>20-5-1</v>
      </c>
    </row>
    <row r="24876" spans="1:6" x14ac:dyDescent="0.3">
      <c r="A24876">
        <v>2014</v>
      </c>
      <c r="B24876" t="s">
        <v>238</v>
      </c>
      <c r="C24876" t="str">
        <f t="shared" si="778"/>
        <v>2014-Fluminense/RJ-20-5-1</v>
      </c>
      <c r="D24876" s="4">
        <v>5</v>
      </c>
      <c r="E24876">
        <v>31</v>
      </c>
      <c r="F24876" t="str">
        <f t="shared" si="779"/>
        <v>20-5-1</v>
      </c>
    </row>
    <row r="24877" spans="1:6" x14ac:dyDescent="0.3">
      <c r="A24877">
        <v>2014</v>
      </c>
      <c r="B24877" t="s">
        <v>240</v>
      </c>
      <c r="C24877" t="str">
        <f t="shared" si="778"/>
        <v>2014-Goias/GO-20-5-1</v>
      </c>
      <c r="D24877" s="4">
        <v>4</v>
      </c>
      <c r="E24877">
        <v>27</v>
      </c>
      <c r="F24877" t="str">
        <f t="shared" si="779"/>
        <v>20-5-1</v>
      </c>
    </row>
    <row r="24878" spans="1:6" x14ac:dyDescent="0.3">
      <c r="A24878">
        <v>2014</v>
      </c>
      <c r="B24878" t="s">
        <v>241</v>
      </c>
      <c r="C24878" t="str">
        <f t="shared" si="778"/>
        <v>2014-Gremio/RS-20-5-1</v>
      </c>
      <c r="D24878" s="4">
        <v>12</v>
      </c>
      <c r="E24878">
        <v>34</v>
      </c>
      <c r="F24878" t="str">
        <f t="shared" si="779"/>
        <v>20-5-1</v>
      </c>
    </row>
    <row r="24879" spans="1:6" x14ac:dyDescent="0.3">
      <c r="A24879">
        <v>2014</v>
      </c>
      <c r="B24879" t="s">
        <v>242</v>
      </c>
      <c r="C24879" t="str">
        <f t="shared" si="778"/>
        <v>2014-Internacional/RS-20-5-1</v>
      </c>
      <c r="D24879" s="4">
        <v>6</v>
      </c>
      <c r="E24879">
        <v>35</v>
      </c>
      <c r="F24879" t="str">
        <f t="shared" si="779"/>
        <v>20-5-1</v>
      </c>
    </row>
    <row r="24880" spans="1:6" x14ac:dyDescent="0.3">
      <c r="A24880">
        <v>2014</v>
      </c>
      <c r="B24880" t="s">
        <v>243</v>
      </c>
      <c r="C24880" t="str">
        <f t="shared" si="778"/>
        <v>2014-Palmeiras/SP-20-5-1</v>
      </c>
      <c r="D24880" s="4">
        <v>4</v>
      </c>
      <c r="E24880">
        <v>21</v>
      </c>
      <c r="F24880" t="str">
        <f t="shared" si="779"/>
        <v>20-5-1</v>
      </c>
    </row>
    <row r="24881" spans="1:6" x14ac:dyDescent="0.3">
      <c r="A24881">
        <v>2014</v>
      </c>
      <c r="B24881" t="s">
        <v>247</v>
      </c>
      <c r="C24881" t="str">
        <f t="shared" si="778"/>
        <v>2014-Santos/SP-20-5-1</v>
      </c>
      <c r="D24881" s="4">
        <v>6</v>
      </c>
      <c r="E24881">
        <v>20</v>
      </c>
      <c r="F24881" t="str">
        <f t="shared" si="779"/>
        <v>20-5-1</v>
      </c>
    </row>
    <row r="24882" spans="1:6" x14ac:dyDescent="0.3">
      <c r="A24882">
        <v>2014</v>
      </c>
      <c r="B24882" t="s">
        <v>248</v>
      </c>
      <c r="C24882" t="str">
        <f t="shared" si="778"/>
        <v>2014-Sao Paulo/SP-20-5-1</v>
      </c>
      <c r="D24882" s="4">
        <v>13</v>
      </c>
      <c r="E24882">
        <v>39</v>
      </c>
      <c r="F24882" t="str">
        <f t="shared" si="779"/>
        <v>20-5-1</v>
      </c>
    </row>
    <row r="24883" spans="1:6" x14ac:dyDescent="0.3">
      <c r="A24883">
        <v>2014</v>
      </c>
      <c r="B24883" t="s">
        <v>2892</v>
      </c>
      <c r="C24883" t="str">
        <f t="shared" si="778"/>
        <v>2014-Sport/PE-20-5-1</v>
      </c>
      <c r="D24883" s="4">
        <v>7</v>
      </c>
      <c r="E24883">
        <v>7</v>
      </c>
      <c r="F24883" t="str">
        <f t="shared" si="779"/>
        <v>20-5-1</v>
      </c>
    </row>
    <row r="24884" spans="1:6" x14ac:dyDescent="0.3">
      <c r="A24884">
        <v>2014</v>
      </c>
      <c r="B24884" t="s">
        <v>3372</v>
      </c>
      <c r="C24884" t="str">
        <f t="shared" si="778"/>
        <v>2014-Vitoria/BA-20-5-1</v>
      </c>
      <c r="D24884" s="4">
        <v>1</v>
      </c>
      <c r="E24884">
        <v>15</v>
      </c>
      <c r="F24884" t="str">
        <f t="shared" si="779"/>
        <v>20-5-1</v>
      </c>
    </row>
    <row r="24885" spans="1:6" x14ac:dyDescent="0.3">
      <c r="A24885">
        <v>2014</v>
      </c>
      <c r="B24885" t="s">
        <v>2893</v>
      </c>
      <c r="C24885" t="str">
        <f t="shared" si="778"/>
        <v>2014-Atletico/MG-20-5-2</v>
      </c>
      <c r="D24885" s="4">
        <v>8</v>
      </c>
      <c r="E24885">
        <v>33</v>
      </c>
      <c r="F24885" t="str">
        <f t="shared" si="779"/>
        <v>20-5-2</v>
      </c>
    </row>
    <row r="24886" spans="1:6" x14ac:dyDescent="0.3">
      <c r="A24886">
        <v>2014</v>
      </c>
      <c r="B24886" t="s">
        <v>250</v>
      </c>
      <c r="C24886" t="str">
        <f t="shared" si="778"/>
        <v>2014-Atletico/PR-20-5-2</v>
      </c>
      <c r="D24886" s="4">
        <v>9</v>
      </c>
      <c r="E24886">
        <v>20</v>
      </c>
      <c r="F24886" t="str">
        <f t="shared" si="779"/>
        <v>20-5-2</v>
      </c>
    </row>
    <row r="24887" spans="1:6" x14ac:dyDescent="0.3">
      <c r="A24887">
        <v>2014</v>
      </c>
      <c r="B24887" t="s">
        <v>4865</v>
      </c>
      <c r="C24887" t="str">
        <f t="shared" si="778"/>
        <v>2014-Bahia/BA-20-5-2</v>
      </c>
      <c r="D24887" s="4">
        <v>6</v>
      </c>
      <c r="E24887">
        <v>16</v>
      </c>
      <c r="F24887" t="str">
        <f t="shared" si="779"/>
        <v>20-5-2</v>
      </c>
    </row>
    <row r="24888" spans="1:6" x14ac:dyDescent="0.3">
      <c r="A24888">
        <v>2014</v>
      </c>
      <c r="B24888" t="s">
        <v>251</v>
      </c>
      <c r="C24888" t="str">
        <f t="shared" si="778"/>
        <v>2014-Botafogo/RJ-20-5-2</v>
      </c>
      <c r="D24888" s="4">
        <v>9</v>
      </c>
      <c r="E24888">
        <v>20</v>
      </c>
      <c r="F24888" t="str">
        <f t="shared" si="779"/>
        <v>20-5-2</v>
      </c>
    </row>
    <row r="24889" spans="1:6" x14ac:dyDescent="0.3">
      <c r="A24889">
        <v>2014</v>
      </c>
      <c r="B24889" t="s">
        <v>5315</v>
      </c>
      <c r="C24889" t="str">
        <f t="shared" si="778"/>
        <v>2014-Chapecoense/SC-20-5-2</v>
      </c>
      <c r="D24889" s="4">
        <v>4</v>
      </c>
      <c r="E24889">
        <v>16</v>
      </c>
      <c r="F24889" t="str">
        <f t="shared" si="779"/>
        <v>20-5-2</v>
      </c>
    </row>
    <row r="24890" spans="1:6" x14ac:dyDescent="0.3">
      <c r="A24890">
        <v>2014</v>
      </c>
      <c r="B24890" t="s">
        <v>252</v>
      </c>
      <c r="C24890" t="str">
        <f t="shared" si="778"/>
        <v>2014-Corinthians/SP-20-5-2</v>
      </c>
      <c r="D24890" s="4">
        <v>8</v>
      </c>
      <c r="E24890">
        <v>8</v>
      </c>
      <c r="F24890" t="str">
        <f t="shared" si="779"/>
        <v>20-5-2</v>
      </c>
    </row>
    <row r="24891" spans="1:6" x14ac:dyDescent="0.3">
      <c r="A24891">
        <v>2014</v>
      </c>
      <c r="B24891" t="s">
        <v>3373</v>
      </c>
      <c r="C24891" t="str">
        <f t="shared" si="778"/>
        <v>2014-Coritiba/PR-20-5-2</v>
      </c>
      <c r="D24891" s="4">
        <v>5</v>
      </c>
      <c r="E24891">
        <v>16</v>
      </c>
      <c r="F24891" t="str">
        <f t="shared" si="779"/>
        <v>20-5-2</v>
      </c>
    </row>
    <row r="24892" spans="1:6" x14ac:dyDescent="0.3">
      <c r="A24892">
        <v>2014</v>
      </c>
      <c r="B24892" t="s">
        <v>5161</v>
      </c>
      <c r="C24892" t="str">
        <f t="shared" si="778"/>
        <v>2014-Criciuma/SC-20-5-2</v>
      </c>
      <c r="D24892" s="4">
        <v>2</v>
      </c>
      <c r="E24892">
        <v>14</v>
      </c>
      <c r="F24892" t="str">
        <f t="shared" si="779"/>
        <v>20-5-2</v>
      </c>
    </row>
    <row r="24893" spans="1:6" x14ac:dyDescent="0.3">
      <c r="A24893">
        <v>2014</v>
      </c>
      <c r="B24893" t="s">
        <v>253</v>
      </c>
      <c r="C24893" t="str">
        <f t="shared" si="778"/>
        <v>2014-Cruzeiro/MG-20-5-2</v>
      </c>
      <c r="D24893" s="4">
        <v>13</v>
      </c>
      <c r="E24893">
        <v>32</v>
      </c>
      <c r="F24893" t="str">
        <f t="shared" si="779"/>
        <v>20-5-2</v>
      </c>
    </row>
    <row r="24894" spans="1:6" x14ac:dyDescent="0.3">
      <c r="A24894">
        <v>2014</v>
      </c>
      <c r="B24894" t="s">
        <v>254</v>
      </c>
      <c r="C24894" t="str">
        <f t="shared" si="778"/>
        <v>2014-Figueirense/SC-20-5-2</v>
      </c>
      <c r="D24894" s="4">
        <v>11</v>
      </c>
      <c r="E24894">
        <v>24</v>
      </c>
      <c r="F24894" t="str">
        <f t="shared" si="779"/>
        <v>20-5-2</v>
      </c>
    </row>
    <row r="24895" spans="1:6" x14ac:dyDescent="0.3">
      <c r="A24895">
        <v>2014</v>
      </c>
      <c r="B24895" t="s">
        <v>255</v>
      </c>
      <c r="C24895" t="str">
        <f t="shared" si="778"/>
        <v>2014-Flamengo/RJ-20-5-2</v>
      </c>
      <c r="D24895" s="4">
        <v>15</v>
      </c>
      <c r="E24895">
        <v>25</v>
      </c>
      <c r="F24895" t="str">
        <f t="shared" si="779"/>
        <v>20-5-2</v>
      </c>
    </row>
    <row r="24896" spans="1:6" x14ac:dyDescent="0.3">
      <c r="A24896">
        <v>2014</v>
      </c>
      <c r="B24896" t="s">
        <v>256</v>
      </c>
      <c r="C24896" t="str">
        <f t="shared" si="778"/>
        <v>2014-Fluminense/RJ-20-5-2</v>
      </c>
      <c r="D24896" s="4">
        <v>5</v>
      </c>
      <c r="E24896">
        <v>24</v>
      </c>
      <c r="F24896" t="str">
        <f t="shared" si="779"/>
        <v>20-5-2</v>
      </c>
    </row>
    <row r="24897" spans="1:6" x14ac:dyDescent="0.3">
      <c r="A24897">
        <v>2014</v>
      </c>
      <c r="B24897" t="s">
        <v>258</v>
      </c>
      <c r="C24897" t="str">
        <f t="shared" si="778"/>
        <v>2014-Goias/GO-20-5-2</v>
      </c>
      <c r="D24897" s="4">
        <v>3</v>
      </c>
      <c r="E24897">
        <v>26</v>
      </c>
      <c r="F24897" t="str">
        <f t="shared" si="779"/>
        <v>20-5-2</v>
      </c>
    </row>
    <row r="24898" spans="1:6" x14ac:dyDescent="0.3">
      <c r="A24898">
        <v>2014</v>
      </c>
      <c r="B24898" t="s">
        <v>259</v>
      </c>
      <c r="C24898" t="str">
        <f t="shared" si="778"/>
        <v>2014-Gremio/RS-20-5-2</v>
      </c>
      <c r="D24898" s="4">
        <v>9</v>
      </c>
      <c r="E24898">
        <v>24</v>
      </c>
      <c r="F24898" t="str">
        <f t="shared" si="779"/>
        <v>20-5-2</v>
      </c>
    </row>
    <row r="24899" spans="1:6" x14ac:dyDescent="0.3">
      <c r="A24899">
        <v>2014</v>
      </c>
      <c r="B24899" t="s">
        <v>260</v>
      </c>
      <c r="C24899" t="str">
        <f t="shared" ref="C24899:C24962" si="780">A24899&amp;"-"&amp;B24899</f>
        <v>2014-Internacional/RS-20-5-2</v>
      </c>
      <c r="D24899" s="4">
        <v>9</v>
      </c>
      <c r="E24899">
        <v>38</v>
      </c>
      <c r="F24899" t="str">
        <f t="shared" ref="F24899:F24962" si="781">RIGHT(B24899,LEN(C24899)-FIND("-",C24899,6))</f>
        <v>20-5-2</v>
      </c>
    </row>
    <row r="24900" spans="1:6" x14ac:dyDescent="0.3">
      <c r="A24900">
        <v>2014</v>
      </c>
      <c r="B24900" t="s">
        <v>261</v>
      </c>
      <c r="C24900" t="str">
        <f t="shared" si="780"/>
        <v>2014-Palmeiras/SP-20-5-2</v>
      </c>
      <c r="D24900" s="4">
        <v>3</v>
      </c>
      <c r="E24900">
        <v>14</v>
      </c>
      <c r="F24900" t="str">
        <f t="shared" si="781"/>
        <v>20-5-2</v>
      </c>
    </row>
    <row r="24901" spans="1:6" x14ac:dyDescent="0.3">
      <c r="A24901">
        <v>2014</v>
      </c>
      <c r="B24901" t="s">
        <v>265</v>
      </c>
      <c r="C24901" t="str">
        <f t="shared" si="780"/>
        <v>2014-Santos/SP-20-5-2</v>
      </c>
      <c r="D24901" s="4">
        <v>3</v>
      </c>
      <c r="E24901">
        <v>26</v>
      </c>
      <c r="F24901" t="str">
        <f t="shared" si="781"/>
        <v>20-5-2</v>
      </c>
    </row>
    <row r="24902" spans="1:6" x14ac:dyDescent="0.3">
      <c r="A24902">
        <v>2014</v>
      </c>
      <c r="B24902" t="s">
        <v>266</v>
      </c>
      <c r="C24902" t="str">
        <f t="shared" si="780"/>
        <v>2014-Sao Paulo/SP-20-5-2</v>
      </c>
      <c r="D24902" s="4">
        <v>13</v>
      </c>
      <c r="E24902">
        <v>37</v>
      </c>
      <c r="F24902" t="str">
        <f t="shared" si="781"/>
        <v>20-5-2</v>
      </c>
    </row>
    <row r="24903" spans="1:6" x14ac:dyDescent="0.3">
      <c r="A24903">
        <v>2014</v>
      </c>
      <c r="B24903" t="s">
        <v>2895</v>
      </c>
      <c r="C24903" t="str">
        <f t="shared" si="780"/>
        <v>2014-Sport/PE-20-5-2</v>
      </c>
      <c r="D24903" s="4">
        <v>10</v>
      </c>
      <c r="E24903">
        <v>17</v>
      </c>
      <c r="F24903" t="str">
        <f t="shared" si="781"/>
        <v>20-5-2</v>
      </c>
    </row>
    <row r="24904" spans="1:6" x14ac:dyDescent="0.3">
      <c r="A24904">
        <v>2014</v>
      </c>
      <c r="B24904" t="s">
        <v>3375</v>
      </c>
      <c r="C24904" t="str">
        <f t="shared" si="780"/>
        <v>2014-Vitoria/BA-20-5-2</v>
      </c>
      <c r="D24904" s="4">
        <v>1</v>
      </c>
      <c r="E24904">
        <v>16</v>
      </c>
      <c r="F24904" t="str">
        <f t="shared" si="781"/>
        <v>20-5-2</v>
      </c>
    </row>
    <row r="24905" spans="1:6" x14ac:dyDescent="0.3">
      <c r="A24905">
        <v>2014</v>
      </c>
      <c r="B24905" t="s">
        <v>2896</v>
      </c>
      <c r="C24905" t="str">
        <f t="shared" si="780"/>
        <v>2014-Atletico/MG-20-5-3</v>
      </c>
      <c r="D24905" s="4">
        <v>8</v>
      </c>
      <c r="E24905">
        <v>25</v>
      </c>
      <c r="F24905" t="str">
        <f t="shared" si="781"/>
        <v>20-5-3</v>
      </c>
    </row>
    <row r="24906" spans="1:6" x14ac:dyDescent="0.3">
      <c r="A24906">
        <v>2014</v>
      </c>
      <c r="B24906" t="s">
        <v>268</v>
      </c>
      <c r="C24906" t="str">
        <f t="shared" si="780"/>
        <v>2014-Atletico/PR-20-5-3</v>
      </c>
      <c r="D24906" s="4">
        <v>10</v>
      </c>
      <c r="E24906">
        <v>15</v>
      </c>
      <c r="F24906" t="str">
        <f t="shared" si="781"/>
        <v>20-5-3</v>
      </c>
    </row>
    <row r="24907" spans="1:6" x14ac:dyDescent="0.3">
      <c r="A24907">
        <v>2014</v>
      </c>
      <c r="B24907" t="s">
        <v>4867</v>
      </c>
      <c r="C24907" t="str">
        <f t="shared" si="780"/>
        <v>2014-Bahia/BA-20-5-3</v>
      </c>
      <c r="D24907" s="4">
        <v>7</v>
      </c>
      <c r="E24907">
        <v>21</v>
      </c>
      <c r="F24907" t="str">
        <f t="shared" si="781"/>
        <v>20-5-3</v>
      </c>
    </row>
    <row r="24908" spans="1:6" x14ac:dyDescent="0.3">
      <c r="A24908">
        <v>2014</v>
      </c>
      <c r="B24908" t="s">
        <v>269</v>
      </c>
      <c r="C24908" t="str">
        <f t="shared" si="780"/>
        <v>2014-Botafogo/RJ-20-5-3</v>
      </c>
      <c r="D24908" s="4">
        <v>7</v>
      </c>
      <c r="E24908">
        <v>20</v>
      </c>
      <c r="F24908" t="str">
        <f t="shared" si="781"/>
        <v>20-5-3</v>
      </c>
    </row>
    <row r="24909" spans="1:6" x14ac:dyDescent="0.3">
      <c r="A24909">
        <v>2014</v>
      </c>
      <c r="B24909" t="s">
        <v>5316</v>
      </c>
      <c r="C24909" t="str">
        <f t="shared" si="780"/>
        <v>2014-Chapecoense/SC-20-5-3</v>
      </c>
      <c r="D24909" s="4">
        <v>5</v>
      </c>
      <c r="E24909">
        <v>20</v>
      </c>
      <c r="F24909" t="str">
        <f t="shared" si="781"/>
        <v>20-5-3</v>
      </c>
    </row>
    <row r="24910" spans="1:6" x14ac:dyDescent="0.3">
      <c r="A24910">
        <v>2014</v>
      </c>
      <c r="B24910" t="s">
        <v>270</v>
      </c>
      <c r="C24910" t="str">
        <f t="shared" si="780"/>
        <v>2014-Corinthians/SP-20-5-3</v>
      </c>
      <c r="D24910" s="4">
        <v>10</v>
      </c>
      <c r="E24910">
        <v>18</v>
      </c>
      <c r="F24910" t="str">
        <f t="shared" si="781"/>
        <v>20-5-3</v>
      </c>
    </row>
    <row r="24911" spans="1:6" x14ac:dyDescent="0.3">
      <c r="A24911">
        <v>2014</v>
      </c>
      <c r="B24911" t="s">
        <v>3376</v>
      </c>
      <c r="C24911" t="str">
        <f t="shared" si="780"/>
        <v>2014-Coritiba/PR-20-5-3</v>
      </c>
      <c r="D24911" s="4">
        <v>5</v>
      </c>
      <c r="E24911">
        <v>16</v>
      </c>
      <c r="F24911" t="str">
        <f t="shared" si="781"/>
        <v>20-5-3</v>
      </c>
    </row>
    <row r="24912" spans="1:6" x14ac:dyDescent="0.3">
      <c r="A24912">
        <v>2014</v>
      </c>
      <c r="B24912" t="s">
        <v>5162</v>
      </c>
      <c r="C24912" t="str">
        <f t="shared" si="780"/>
        <v>2014-Criciuma/SC-20-5-3</v>
      </c>
      <c r="D24912" s="4">
        <v>3</v>
      </c>
      <c r="E24912">
        <v>21</v>
      </c>
      <c r="F24912" t="str">
        <f t="shared" si="781"/>
        <v>20-5-3</v>
      </c>
    </row>
    <row r="24913" spans="1:6" x14ac:dyDescent="0.3">
      <c r="A24913">
        <v>2014</v>
      </c>
      <c r="B24913" t="s">
        <v>271</v>
      </c>
      <c r="C24913" t="str">
        <f t="shared" si="780"/>
        <v>2014-Cruzeiro/MG-20-5-3</v>
      </c>
      <c r="D24913" s="4">
        <v>11</v>
      </c>
      <c r="E24913">
        <v>33</v>
      </c>
      <c r="F24913" t="str">
        <f t="shared" si="781"/>
        <v>20-5-3</v>
      </c>
    </row>
    <row r="24914" spans="1:6" x14ac:dyDescent="0.3">
      <c r="A24914">
        <v>2014</v>
      </c>
      <c r="B24914" t="s">
        <v>272</v>
      </c>
      <c r="C24914" t="str">
        <f t="shared" si="780"/>
        <v>2014-Figueirense/SC-20-5-3</v>
      </c>
      <c r="D24914" s="4">
        <v>13</v>
      </c>
      <c r="E24914">
        <v>20</v>
      </c>
      <c r="F24914" t="str">
        <f t="shared" si="781"/>
        <v>20-5-3</v>
      </c>
    </row>
    <row r="24915" spans="1:6" x14ac:dyDescent="0.3">
      <c r="A24915">
        <v>2014</v>
      </c>
      <c r="B24915" t="s">
        <v>273</v>
      </c>
      <c r="C24915" t="str">
        <f t="shared" si="780"/>
        <v>2014-Flamengo/RJ-20-5-3</v>
      </c>
      <c r="D24915" s="4">
        <v>12</v>
      </c>
      <c r="E24915">
        <v>21</v>
      </c>
      <c r="F24915" t="str">
        <f t="shared" si="781"/>
        <v>20-5-3</v>
      </c>
    </row>
    <row r="24916" spans="1:6" x14ac:dyDescent="0.3">
      <c r="A24916">
        <v>2014</v>
      </c>
      <c r="B24916" t="s">
        <v>274</v>
      </c>
      <c r="C24916" t="str">
        <f t="shared" si="780"/>
        <v>2014-Fluminense/RJ-20-5-3</v>
      </c>
      <c r="D24916" s="4">
        <v>7</v>
      </c>
      <c r="E24916">
        <v>16</v>
      </c>
      <c r="F24916" t="str">
        <f t="shared" si="781"/>
        <v>20-5-3</v>
      </c>
    </row>
    <row r="24917" spans="1:6" x14ac:dyDescent="0.3">
      <c r="A24917">
        <v>2014</v>
      </c>
      <c r="B24917" t="s">
        <v>276</v>
      </c>
      <c r="C24917" t="str">
        <f t="shared" si="780"/>
        <v>2014-Goias/GO-20-5-3</v>
      </c>
      <c r="D24917" s="4">
        <v>0</v>
      </c>
      <c r="E24917">
        <v>16</v>
      </c>
      <c r="F24917" t="str">
        <f t="shared" si="781"/>
        <v>20-5-3</v>
      </c>
    </row>
    <row r="24918" spans="1:6" x14ac:dyDescent="0.3">
      <c r="A24918">
        <v>2014</v>
      </c>
      <c r="B24918" t="s">
        <v>277</v>
      </c>
      <c r="C24918" t="str">
        <f t="shared" si="780"/>
        <v>2014-Gremio/RS-20-5-3</v>
      </c>
      <c r="D24918" s="4">
        <v>6</v>
      </c>
      <c r="E24918">
        <v>22</v>
      </c>
      <c r="F24918" t="str">
        <f t="shared" si="781"/>
        <v>20-5-3</v>
      </c>
    </row>
    <row r="24919" spans="1:6" x14ac:dyDescent="0.3">
      <c r="A24919">
        <v>2014</v>
      </c>
      <c r="B24919" t="s">
        <v>278</v>
      </c>
      <c r="C24919" t="str">
        <f t="shared" si="780"/>
        <v>2014-Internacional/RS-20-5-3</v>
      </c>
      <c r="D24919" s="4">
        <v>9</v>
      </c>
      <c r="E24919">
        <v>38</v>
      </c>
      <c r="F24919" t="str">
        <f t="shared" si="781"/>
        <v>20-5-3</v>
      </c>
    </row>
    <row r="24920" spans="1:6" x14ac:dyDescent="0.3">
      <c r="A24920">
        <v>2014</v>
      </c>
      <c r="B24920" t="s">
        <v>279</v>
      </c>
      <c r="C24920" t="str">
        <f t="shared" si="780"/>
        <v>2014-Palmeiras/SP-20-5-3</v>
      </c>
      <c r="D24920" s="4">
        <v>4</v>
      </c>
      <c r="E24920">
        <v>14</v>
      </c>
      <c r="F24920" t="str">
        <f t="shared" si="781"/>
        <v>20-5-3</v>
      </c>
    </row>
    <row r="24921" spans="1:6" x14ac:dyDescent="0.3">
      <c r="A24921">
        <v>2014</v>
      </c>
      <c r="B24921" t="s">
        <v>283</v>
      </c>
      <c r="C24921" t="str">
        <f t="shared" si="780"/>
        <v>2014-Santos/SP-20-5-3</v>
      </c>
      <c r="D24921" s="4">
        <v>3</v>
      </c>
      <c r="E24921">
        <v>21</v>
      </c>
      <c r="F24921" t="str">
        <f t="shared" si="781"/>
        <v>20-5-3</v>
      </c>
    </row>
    <row r="24922" spans="1:6" x14ac:dyDescent="0.3">
      <c r="A24922">
        <v>2014</v>
      </c>
      <c r="B24922" t="s">
        <v>284</v>
      </c>
      <c r="C24922" t="str">
        <f t="shared" si="780"/>
        <v>2014-Sao Paulo/SP-20-5-3</v>
      </c>
      <c r="D24922" s="4">
        <v>13</v>
      </c>
      <c r="E24922">
        <v>37</v>
      </c>
      <c r="F24922" t="str">
        <f t="shared" si="781"/>
        <v>20-5-3</v>
      </c>
    </row>
    <row r="24923" spans="1:6" x14ac:dyDescent="0.3">
      <c r="A24923">
        <v>2014</v>
      </c>
      <c r="B24923" t="s">
        <v>2898</v>
      </c>
      <c r="C24923" t="str">
        <f t="shared" si="780"/>
        <v>2014-Sport/PE-20-5-3</v>
      </c>
      <c r="D24923" s="4">
        <v>4</v>
      </c>
      <c r="E24923">
        <v>24</v>
      </c>
      <c r="F24923" t="str">
        <f t="shared" si="781"/>
        <v>20-5-3</v>
      </c>
    </row>
    <row r="24924" spans="1:6" x14ac:dyDescent="0.3">
      <c r="A24924">
        <v>2014</v>
      </c>
      <c r="B24924" t="s">
        <v>3378</v>
      </c>
      <c r="C24924" t="str">
        <f t="shared" si="780"/>
        <v>2014-Vitoria/BA-20-5-3</v>
      </c>
      <c r="D24924" s="4">
        <v>4</v>
      </c>
      <c r="E24924">
        <v>9</v>
      </c>
      <c r="F24924" t="str">
        <f t="shared" si="781"/>
        <v>20-5-3</v>
      </c>
    </row>
    <row r="24925" spans="1:6" x14ac:dyDescent="0.3">
      <c r="A24925">
        <v>2014</v>
      </c>
      <c r="B24925" t="s">
        <v>2899</v>
      </c>
      <c r="C24925" t="str">
        <f t="shared" si="780"/>
        <v>2014-Atletico/MG-20-5-4</v>
      </c>
      <c r="D24925" s="4">
        <v>8</v>
      </c>
      <c r="E24925">
        <v>29</v>
      </c>
      <c r="F24925" t="str">
        <f t="shared" si="781"/>
        <v>20-5-4</v>
      </c>
    </row>
    <row r="24926" spans="1:6" x14ac:dyDescent="0.3">
      <c r="A24926">
        <v>2014</v>
      </c>
      <c r="B24926" t="s">
        <v>286</v>
      </c>
      <c r="C24926" t="str">
        <f t="shared" si="780"/>
        <v>2014-Atletico/PR-20-5-4</v>
      </c>
      <c r="D24926" s="4">
        <v>4</v>
      </c>
      <c r="E24926">
        <v>25</v>
      </c>
      <c r="F24926" t="str">
        <f t="shared" si="781"/>
        <v>20-5-4</v>
      </c>
    </row>
    <row r="24927" spans="1:6" x14ac:dyDescent="0.3">
      <c r="A24927">
        <v>2014</v>
      </c>
      <c r="B24927" t="s">
        <v>4869</v>
      </c>
      <c r="C24927" t="str">
        <f t="shared" si="780"/>
        <v>2014-Bahia/BA-20-5-4</v>
      </c>
      <c r="D24927" s="4">
        <v>6</v>
      </c>
      <c r="E24927">
        <v>15</v>
      </c>
      <c r="F24927" t="str">
        <f t="shared" si="781"/>
        <v>20-5-4</v>
      </c>
    </row>
    <row r="24928" spans="1:6" x14ac:dyDescent="0.3">
      <c r="A24928">
        <v>2014</v>
      </c>
      <c r="B24928" t="s">
        <v>287</v>
      </c>
      <c r="C24928" t="str">
        <f t="shared" si="780"/>
        <v>2014-Botafogo/RJ-20-5-4</v>
      </c>
      <c r="D24928" s="4">
        <v>10</v>
      </c>
      <c r="E24928">
        <v>14</v>
      </c>
      <c r="F24928" t="str">
        <f t="shared" si="781"/>
        <v>20-5-4</v>
      </c>
    </row>
    <row r="24929" spans="1:6" x14ac:dyDescent="0.3">
      <c r="A24929">
        <v>2014</v>
      </c>
      <c r="B24929" t="s">
        <v>5317</v>
      </c>
      <c r="C24929" t="str">
        <f t="shared" si="780"/>
        <v>2014-Chapecoense/SC-20-5-4</v>
      </c>
      <c r="D24929" s="4">
        <v>8</v>
      </c>
      <c r="E24929">
        <v>20</v>
      </c>
      <c r="F24929" t="str">
        <f t="shared" si="781"/>
        <v>20-5-4</v>
      </c>
    </row>
    <row r="24930" spans="1:6" x14ac:dyDescent="0.3">
      <c r="A24930">
        <v>2014</v>
      </c>
      <c r="B24930" t="s">
        <v>288</v>
      </c>
      <c r="C24930" t="str">
        <f t="shared" si="780"/>
        <v>2014-Corinthians/SP-20-5-4</v>
      </c>
      <c r="D24930" s="4">
        <v>11</v>
      </c>
      <c r="E24930">
        <v>29</v>
      </c>
      <c r="F24930" t="str">
        <f t="shared" si="781"/>
        <v>20-5-4</v>
      </c>
    </row>
    <row r="24931" spans="1:6" x14ac:dyDescent="0.3">
      <c r="A24931">
        <v>2014</v>
      </c>
      <c r="B24931" t="s">
        <v>3379</v>
      </c>
      <c r="C24931" t="str">
        <f t="shared" si="780"/>
        <v>2014-Coritiba/PR-20-5-4</v>
      </c>
      <c r="D24931" s="4">
        <v>8</v>
      </c>
      <c r="E24931">
        <v>14</v>
      </c>
      <c r="F24931" t="str">
        <f t="shared" si="781"/>
        <v>20-5-4</v>
      </c>
    </row>
    <row r="24932" spans="1:6" x14ac:dyDescent="0.3">
      <c r="A24932">
        <v>2014</v>
      </c>
      <c r="B24932" t="s">
        <v>5163</v>
      </c>
      <c r="C24932" t="str">
        <f t="shared" si="780"/>
        <v>2014-Criciuma/SC-20-5-4</v>
      </c>
      <c r="D24932" s="4">
        <v>3</v>
      </c>
      <c r="E24932">
        <v>14</v>
      </c>
      <c r="F24932" t="str">
        <f t="shared" si="781"/>
        <v>20-5-4</v>
      </c>
    </row>
    <row r="24933" spans="1:6" x14ac:dyDescent="0.3">
      <c r="A24933">
        <v>2014</v>
      </c>
      <c r="B24933" t="s">
        <v>289</v>
      </c>
      <c r="C24933" t="str">
        <f t="shared" si="780"/>
        <v>2014-Cruzeiro/MG-20-5-4</v>
      </c>
      <c r="D24933" s="4">
        <v>11</v>
      </c>
      <c r="E24933">
        <v>33</v>
      </c>
      <c r="F24933" t="str">
        <f t="shared" si="781"/>
        <v>20-5-4</v>
      </c>
    </row>
    <row r="24934" spans="1:6" x14ac:dyDescent="0.3">
      <c r="A24934">
        <v>2014</v>
      </c>
      <c r="B24934" t="s">
        <v>290</v>
      </c>
      <c r="C24934" t="str">
        <f t="shared" si="780"/>
        <v>2014-Figueirense/SC-20-5-4</v>
      </c>
      <c r="D24934" s="4">
        <v>10</v>
      </c>
      <c r="E24934">
        <v>17</v>
      </c>
      <c r="F24934" t="str">
        <f t="shared" si="781"/>
        <v>20-5-4</v>
      </c>
    </row>
    <row r="24935" spans="1:6" x14ac:dyDescent="0.3">
      <c r="A24935">
        <v>2014</v>
      </c>
      <c r="B24935" t="s">
        <v>291</v>
      </c>
      <c r="C24935" t="str">
        <f t="shared" si="780"/>
        <v>2014-Flamengo/RJ-20-5-4</v>
      </c>
      <c r="D24935" s="4">
        <v>12</v>
      </c>
      <c r="E24935">
        <v>18</v>
      </c>
      <c r="F24935" t="str">
        <f t="shared" si="781"/>
        <v>20-5-4</v>
      </c>
    </row>
    <row r="24936" spans="1:6" x14ac:dyDescent="0.3">
      <c r="A24936">
        <v>2014</v>
      </c>
      <c r="B24936" t="s">
        <v>292</v>
      </c>
      <c r="C24936" t="str">
        <f t="shared" si="780"/>
        <v>2014-Fluminense/RJ-20-5-4</v>
      </c>
      <c r="D24936" s="4">
        <v>7</v>
      </c>
      <c r="E24936">
        <v>16</v>
      </c>
      <c r="F24936" t="str">
        <f t="shared" si="781"/>
        <v>20-5-4</v>
      </c>
    </row>
    <row r="24937" spans="1:6" x14ac:dyDescent="0.3">
      <c r="A24937">
        <v>2014</v>
      </c>
      <c r="B24937" t="s">
        <v>294</v>
      </c>
      <c r="C24937" t="str">
        <f t="shared" si="780"/>
        <v>2014-Goias/GO-20-5-4</v>
      </c>
      <c r="D24937" s="4">
        <v>3</v>
      </c>
      <c r="E24937">
        <v>19</v>
      </c>
      <c r="F24937" t="str">
        <f t="shared" si="781"/>
        <v>20-5-4</v>
      </c>
    </row>
    <row r="24938" spans="1:6" x14ac:dyDescent="0.3">
      <c r="A24938">
        <v>2014</v>
      </c>
      <c r="B24938" t="s">
        <v>295</v>
      </c>
      <c r="C24938" t="str">
        <f t="shared" si="780"/>
        <v>2014-Gremio/RS-20-5-4</v>
      </c>
      <c r="D24938" s="4">
        <v>3</v>
      </c>
      <c r="E24938">
        <v>32</v>
      </c>
      <c r="F24938" t="str">
        <f t="shared" si="781"/>
        <v>20-5-4</v>
      </c>
    </row>
    <row r="24939" spans="1:6" x14ac:dyDescent="0.3">
      <c r="A24939">
        <v>2014</v>
      </c>
      <c r="B24939" t="s">
        <v>296</v>
      </c>
      <c r="C24939" t="str">
        <f t="shared" si="780"/>
        <v>2014-Internacional/RS-20-5-4</v>
      </c>
      <c r="D24939" s="4">
        <v>12</v>
      </c>
      <c r="E24939">
        <v>39</v>
      </c>
      <c r="F24939" t="str">
        <f t="shared" si="781"/>
        <v>20-5-4</v>
      </c>
    </row>
    <row r="24940" spans="1:6" x14ac:dyDescent="0.3">
      <c r="A24940">
        <v>2014</v>
      </c>
      <c r="B24940" t="s">
        <v>297</v>
      </c>
      <c r="C24940" t="str">
        <f t="shared" si="780"/>
        <v>2014-Palmeiras/SP-20-5-4</v>
      </c>
      <c r="D24940" s="4">
        <v>1</v>
      </c>
      <c r="E24940">
        <v>10</v>
      </c>
      <c r="F24940" t="str">
        <f t="shared" si="781"/>
        <v>20-5-4</v>
      </c>
    </row>
    <row r="24941" spans="1:6" x14ac:dyDescent="0.3">
      <c r="A24941">
        <v>2014</v>
      </c>
      <c r="B24941" t="s">
        <v>301</v>
      </c>
      <c r="C24941" t="str">
        <f t="shared" si="780"/>
        <v>2014-Santos/SP-20-5-4</v>
      </c>
      <c r="D24941" s="4">
        <v>6</v>
      </c>
      <c r="E24941">
        <v>22</v>
      </c>
      <c r="F24941" t="str">
        <f t="shared" si="781"/>
        <v>20-5-4</v>
      </c>
    </row>
    <row r="24942" spans="1:6" x14ac:dyDescent="0.3">
      <c r="A24942">
        <v>2014</v>
      </c>
      <c r="B24942" t="s">
        <v>302</v>
      </c>
      <c r="C24942" t="str">
        <f t="shared" si="780"/>
        <v>2014-Sao Paulo/SP-20-5-4</v>
      </c>
      <c r="D24942" s="4">
        <v>10</v>
      </c>
      <c r="E24942">
        <v>25</v>
      </c>
      <c r="F24942" t="str">
        <f t="shared" si="781"/>
        <v>20-5-4</v>
      </c>
    </row>
    <row r="24943" spans="1:6" x14ac:dyDescent="0.3">
      <c r="A24943">
        <v>2014</v>
      </c>
      <c r="B24943" t="s">
        <v>2901</v>
      </c>
      <c r="C24943" t="str">
        <f t="shared" si="780"/>
        <v>2014-Sport/PE-20-5-4</v>
      </c>
      <c r="D24943" s="4">
        <v>11</v>
      </c>
      <c r="E24943">
        <v>24</v>
      </c>
      <c r="F24943" t="str">
        <f t="shared" si="781"/>
        <v>20-5-4</v>
      </c>
    </row>
    <row r="24944" spans="1:6" x14ac:dyDescent="0.3">
      <c r="A24944">
        <v>2014</v>
      </c>
      <c r="B24944" t="s">
        <v>3381</v>
      </c>
      <c r="C24944" t="str">
        <f t="shared" si="780"/>
        <v>2014-Vitoria/BA-20-5-4</v>
      </c>
      <c r="D24944" s="4">
        <v>7</v>
      </c>
      <c r="E24944">
        <v>15</v>
      </c>
      <c r="F24944" t="str">
        <f t="shared" si="781"/>
        <v>20-5-4</v>
      </c>
    </row>
    <row r="24945" spans="1:6" x14ac:dyDescent="0.3">
      <c r="A24945">
        <v>2014</v>
      </c>
      <c r="B24945" t="s">
        <v>2902</v>
      </c>
      <c r="C24945" t="str">
        <f t="shared" si="780"/>
        <v>2014-Atletico/MG-21-2-0</v>
      </c>
      <c r="D24945" s="4">
        <v>3.7916699999999999</v>
      </c>
      <c r="E24945">
        <v>14</v>
      </c>
      <c r="F24945" t="str">
        <f t="shared" si="781"/>
        <v>21-2-0</v>
      </c>
    </row>
    <row r="24946" spans="1:6" x14ac:dyDescent="0.3">
      <c r="A24946">
        <v>2014</v>
      </c>
      <c r="B24946" t="s">
        <v>304</v>
      </c>
      <c r="C24946" t="str">
        <f t="shared" si="780"/>
        <v>2014-Atletico/PR-21-2-0</v>
      </c>
      <c r="D24946" s="4">
        <v>2</v>
      </c>
      <c r="E24946">
        <v>16</v>
      </c>
      <c r="F24946" t="str">
        <f t="shared" si="781"/>
        <v>21-2-0</v>
      </c>
    </row>
    <row r="24947" spans="1:6" x14ac:dyDescent="0.3">
      <c r="A24947">
        <v>2014</v>
      </c>
      <c r="B24947" t="s">
        <v>4871</v>
      </c>
      <c r="C24947" t="str">
        <f t="shared" si="780"/>
        <v>2014-Bahia/BA-21-2-0</v>
      </c>
      <c r="D24947" s="4">
        <v>1.3333349999999999</v>
      </c>
      <c r="E24947">
        <v>10</v>
      </c>
      <c r="F24947" t="str">
        <f t="shared" si="781"/>
        <v>21-2-0</v>
      </c>
    </row>
    <row r="24948" spans="1:6" x14ac:dyDescent="0.3">
      <c r="A24948">
        <v>2014</v>
      </c>
      <c r="B24948" t="s">
        <v>305</v>
      </c>
      <c r="C24948" t="str">
        <f t="shared" si="780"/>
        <v>2014-Botafogo/RJ-21-2-0</v>
      </c>
      <c r="D24948" s="4">
        <v>2.6923089999999998</v>
      </c>
      <c r="E24948">
        <v>14</v>
      </c>
      <c r="F24948" t="str">
        <f t="shared" si="781"/>
        <v>21-2-0</v>
      </c>
    </row>
    <row r="24949" spans="1:6" x14ac:dyDescent="0.3">
      <c r="A24949">
        <v>2014</v>
      </c>
      <c r="B24949" t="s">
        <v>5318</v>
      </c>
      <c r="C24949" t="str">
        <f t="shared" si="780"/>
        <v>2014-Chapecoense/SC-21-2-0</v>
      </c>
      <c r="D24949" s="4">
        <v>2.8</v>
      </c>
      <c r="E24949">
        <v>14</v>
      </c>
      <c r="F24949" t="str">
        <f t="shared" si="781"/>
        <v>21-2-0</v>
      </c>
    </row>
    <row r="24950" spans="1:6" x14ac:dyDescent="0.3">
      <c r="A24950">
        <v>2014</v>
      </c>
      <c r="B24950" t="s">
        <v>306</v>
      </c>
      <c r="C24950" t="str">
        <f t="shared" si="780"/>
        <v>2014-Corinthians/SP-21-2-0</v>
      </c>
      <c r="D24950" s="4">
        <v>3.5</v>
      </c>
      <c r="E24950">
        <v>14</v>
      </c>
      <c r="F24950" t="str">
        <f t="shared" si="781"/>
        <v>21-2-0</v>
      </c>
    </row>
    <row r="24951" spans="1:6" x14ac:dyDescent="0.3">
      <c r="A24951">
        <v>2014</v>
      </c>
      <c r="B24951" t="s">
        <v>3382</v>
      </c>
      <c r="C24951" t="str">
        <f t="shared" si="780"/>
        <v>2014-Coritiba/PR-21-2-0</v>
      </c>
      <c r="D24951" s="4">
        <v>4</v>
      </c>
      <c r="E24951">
        <v>10</v>
      </c>
      <c r="F24951" t="str">
        <f t="shared" si="781"/>
        <v>21-2-0</v>
      </c>
    </row>
    <row r="24952" spans="1:6" x14ac:dyDescent="0.3">
      <c r="A24952">
        <v>2014</v>
      </c>
      <c r="B24952" t="s">
        <v>5164</v>
      </c>
      <c r="C24952" t="str">
        <f t="shared" si="780"/>
        <v>2014-Criciuma/SC-21-2-0</v>
      </c>
      <c r="D24952" s="4">
        <v>1.833337</v>
      </c>
      <c r="E24952">
        <v>10</v>
      </c>
      <c r="F24952" t="str">
        <f t="shared" si="781"/>
        <v>21-2-0</v>
      </c>
    </row>
    <row r="24953" spans="1:6" x14ac:dyDescent="0.3">
      <c r="A24953">
        <v>2014</v>
      </c>
      <c r="B24953" t="s">
        <v>307</v>
      </c>
      <c r="C24953" t="str">
        <f t="shared" si="780"/>
        <v>2014-Cruzeiro/MG-21-2-0</v>
      </c>
      <c r="D24953" s="4">
        <v>3.7142930000000001</v>
      </c>
      <c r="E24953">
        <v>15</v>
      </c>
      <c r="F24953" t="str">
        <f t="shared" si="781"/>
        <v>21-2-0</v>
      </c>
    </row>
    <row r="24954" spans="1:6" x14ac:dyDescent="0.3">
      <c r="A24954">
        <v>2014</v>
      </c>
      <c r="B24954" t="s">
        <v>308</v>
      </c>
      <c r="C24954" t="str">
        <f t="shared" si="780"/>
        <v>2014-Figueirense/SC-21-2-0</v>
      </c>
      <c r="D24954" s="4">
        <v>4</v>
      </c>
      <c r="E24954">
        <v>14</v>
      </c>
      <c r="F24954" t="str">
        <f t="shared" si="781"/>
        <v>21-2-0</v>
      </c>
    </row>
    <row r="24955" spans="1:6" x14ac:dyDescent="0.3">
      <c r="A24955">
        <v>2014</v>
      </c>
      <c r="B24955" t="s">
        <v>309</v>
      </c>
      <c r="C24955" t="str">
        <f t="shared" si="780"/>
        <v>2014-Flamengo/RJ-21-2-0</v>
      </c>
      <c r="D24955" s="4">
        <v>2.3333309999999998</v>
      </c>
      <c r="E24955">
        <v>12</v>
      </c>
      <c r="F24955" t="str">
        <f t="shared" si="781"/>
        <v>21-2-0</v>
      </c>
    </row>
    <row r="24956" spans="1:6" x14ac:dyDescent="0.3">
      <c r="A24956">
        <v>2014</v>
      </c>
      <c r="B24956" t="s">
        <v>310</v>
      </c>
      <c r="C24956" t="str">
        <f t="shared" si="780"/>
        <v>2014-Fluminense/RJ-21-2-0</v>
      </c>
      <c r="D24956" s="4">
        <v>2</v>
      </c>
      <c r="E24956">
        <v>16</v>
      </c>
      <c r="F24956" t="str">
        <f t="shared" si="781"/>
        <v>21-2-0</v>
      </c>
    </row>
    <row r="24957" spans="1:6" x14ac:dyDescent="0.3">
      <c r="A24957">
        <v>2014</v>
      </c>
      <c r="B24957" t="s">
        <v>312</v>
      </c>
      <c r="C24957" t="str">
        <f t="shared" si="780"/>
        <v>2014-Goias/GO-21-2-0</v>
      </c>
      <c r="D24957" s="4">
        <v>2</v>
      </c>
      <c r="E24957">
        <v>8</v>
      </c>
      <c r="F24957" t="str">
        <f t="shared" si="781"/>
        <v>21-2-0</v>
      </c>
    </row>
    <row r="24958" spans="1:6" x14ac:dyDescent="0.3">
      <c r="A24958">
        <v>2014</v>
      </c>
      <c r="B24958" t="s">
        <v>313</v>
      </c>
      <c r="C24958" t="str">
        <f t="shared" si="780"/>
        <v>2014-Gremio/RS-21-2-0</v>
      </c>
      <c r="D24958" s="4">
        <v>2.777784</v>
      </c>
      <c r="E24958">
        <v>16</v>
      </c>
      <c r="F24958" t="str">
        <f t="shared" si="781"/>
        <v>21-2-0</v>
      </c>
    </row>
    <row r="24959" spans="1:6" x14ac:dyDescent="0.3">
      <c r="A24959">
        <v>2014</v>
      </c>
      <c r="B24959" t="s">
        <v>314</v>
      </c>
      <c r="C24959" t="str">
        <f t="shared" si="780"/>
        <v>2014-Internacional/RS-21-2-0</v>
      </c>
      <c r="D24959" s="4">
        <v>0</v>
      </c>
      <c r="E24959">
        <v>16</v>
      </c>
      <c r="F24959" t="str">
        <f t="shared" si="781"/>
        <v>21-2-0</v>
      </c>
    </row>
    <row r="24960" spans="1:6" x14ac:dyDescent="0.3">
      <c r="A24960">
        <v>2014</v>
      </c>
      <c r="B24960" t="s">
        <v>315</v>
      </c>
      <c r="C24960" t="str">
        <f t="shared" si="780"/>
        <v>2014-Palmeiras/SP-21-2-0</v>
      </c>
      <c r="D24960" s="4">
        <v>4</v>
      </c>
      <c r="E24960">
        <v>14</v>
      </c>
      <c r="F24960" t="str">
        <f t="shared" si="781"/>
        <v>21-2-0</v>
      </c>
    </row>
    <row r="24961" spans="1:6" x14ac:dyDescent="0.3">
      <c r="A24961">
        <v>2014</v>
      </c>
      <c r="B24961" t="s">
        <v>319</v>
      </c>
      <c r="C24961" t="str">
        <f t="shared" si="780"/>
        <v>2014-Santos/SP-21-2-0</v>
      </c>
      <c r="D24961" s="4">
        <v>1.5999989999999999</v>
      </c>
      <c r="E24961">
        <v>16</v>
      </c>
      <c r="F24961" t="str">
        <f t="shared" si="781"/>
        <v>21-2-0</v>
      </c>
    </row>
    <row r="24962" spans="1:6" x14ac:dyDescent="0.3">
      <c r="A24962">
        <v>2014</v>
      </c>
      <c r="B24962" t="s">
        <v>320</v>
      </c>
      <c r="C24962" t="str">
        <f t="shared" si="780"/>
        <v>2014-Sao Paulo/SP-21-2-0</v>
      </c>
      <c r="D24962" s="4">
        <v>3.000003</v>
      </c>
      <c r="E24962">
        <v>15</v>
      </c>
      <c r="F24962" t="str">
        <f t="shared" si="781"/>
        <v>21-2-0</v>
      </c>
    </row>
    <row r="24963" spans="1:6" x14ac:dyDescent="0.3">
      <c r="A24963">
        <v>2014</v>
      </c>
      <c r="B24963" t="s">
        <v>2904</v>
      </c>
      <c r="C24963" t="str">
        <f t="shared" ref="C24963:C25026" si="782">A24963&amp;"-"&amp;B24963</f>
        <v>2014-Sport/PE-21-2-0</v>
      </c>
      <c r="D24963" s="4">
        <v>2.9090880000000001</v>
      </c>
      <c r="E24963">
        <v>13</v>
      </c>
      <c r="F24963" t="str">
        <f t="shared" ref="F24963:F25026" si="783">RIGHT(B24963,LEN(C24963)-FIND("-",C24963,6))</f>
        <v>21-2-0</v>
      </c>
    </row>
    <row r="24964" spans="1:6" x14ac:dyDescent="0.3">
      <c r="A24964">
        <v>2014</v>
      </c>
      <c r="B24964" t="s">
        <v>3384</v>
      </c>
      <c r="C24964" t="str">
        <f t="shared" si="782"/>
        <v>2014-Vitoria/BA-21-2-0</v>
      </c>
      <c r="D24964" s="4">
        <v>2.166671</v>
      </c>
      <c r="E24964">
        <v>10</v>
      </c>
      <c r="F24964" t="str">
        <f t="shared" si="783"/>
        <v>21-2-0</v>
      </c>
    </row>
    <row r="24965" spans="1:6" x14ac:dyDescent="0.3">
      <c r="A24965">
        <v>2014</v>
      </c>
      <c r="B24965" t="s">
        <v>2905</v>
      </c>
      <c r="C24965" t="str">
        <f t="shared" si="782"/>
        <v>2014-Atletico/MG-21-2-1</v>
      </c>
      <c r="D24965" s="4">
        <v>2.999997</v>
      </c>
      <c r="E24965">
        <v>14</v>
      </c>
      <c r="F24965" t="str">
        <f t="shared" si="783"/>
        <v>21-2-1</v>
      </c>
    </row>
    <row r="24966" spans="1:6" x14ac:dyDescent="0.3">
      <c r="A24966">
        <v>2014</v>
      </c>
      <c r="B24966" t="s">
        <v>322</v>
      </c>
      <c r="C24966" t="str">
        <f t="shared" si="782"/>
        <v>2014-Atletico/PR-21-2-1</v>
      </c>
      <c r="D24966" s="4">
        <v>3</v>
      </c>
      <c r="E24966">
        <v>14</v>
      </c>
      <c r="F24966" t="str">
        <f t="shared" si="783"/>
        <v>21-2-1</v>
      </c>
    </row>
    <row r="24967" spans="1:6" x14ac:dyDescent="0.3">
      <c r="A24967">
        <v>2014</v>
      </c>
      <c r="B24967" t="s">
        <v>4873</v>
      </c>
      <c r="C24967" t="str">
        <f t="shared" si="782"/>
        <v>2014-Bahia/BA-21-2-1</v>
      </c>
      <c r="D24967" s="4">
        <v>1.9999990000000001</v>
      </c>
      <c r="E24967">
        <v>16</v>
      </c>
      <c r="F24967" t="str">
        <f t="shared" si="783"/>
        <v>21-2-1</v>
      </c>
    </row>
    <row r="24968" spans="1:6" x14ac:dyDescent="0.3">
      <c r="A24968">
        <v>2014</v>
      </c>
      <c r="B24968" t="s">
        <v>323</v>
      </c>
      <c r="C24968" t="str">
        <f t="shared" si="782"/>
        <v>2014-Botafogo/RJ-21-2-1</v>
      </c>
      <c r="D24968" s="4">
        <v>3.2857210000000001</v>
      </c>
      <c r="E24968">
        <v>10</v>
      </c>
      <c r="F24968" t="str">
        <f t="shared" si="783"/>
        <v>21-2-1</v>
      </c>
    </row>
    <row r="24969" spans="1:6" x14ac:dyDescent="0.3">
      <c r="A24969">
        <v>2014</v>
      </c>
      <c r="B24969" t="s">
        <v>5319</v>
      </c>
      <c r="C24969" t="str">
        <f t="shared" si="782"/>
        <v>2014-Chapecoense/SC-21-2-1</v>
      </c>
      <c r="D24969" s="4">
        <v>2</v>
      </c>
      <c r="E24969">
        <v>8</v>
      </c>
      <c r="F24969" t="str">
        <f t="shared" si="783"/>
        <v>21-2-1</v>
      </c>
    </row>
    <row r="24970" spans="1:6" x14ac:dyDescent="0.3">
      <c r="A24970">
        <v>2014</v>
      </c>
      <c r="B24970" t="s">
        <v>324</v>
      </c>
      <c r="C24970" t="str">
        <f t="shared" si="782"/>
        <v>2014-Corinthians/SP-21-2-1</v>
      </c>
      <c r="D24970" s="4">
        <v>2</v>
      </c>
      <c r="E24970">
        <v>16</v>
      </c>
      <c r="F24970" t="str">
        <f t="shared" si="783"/>
        <v>21-2-1</v>
      </c>
    </row>
    <row r="24971" spans="1:6" x14ac:dyDescent="0.3">
      <c r="A24971">
        <v>2014</v>
      </c>
      <c r="B24971" t="s">
        <v>3385</v>
      </c>
      <c r="C24971" t="str">
        <f t="shared" si="782"/>
        <v>2014-Coritiba/PR-21-2-1</v>
      </c>
      <c r="D24971" s="4">
        <v>2</v>
      </c>
      <c r="E24971">
        <v>10</v>
      </c>
      <c r="F24971" t="str">
        <f t="shared" si="783"/>
        <v>21-2-1</v>
      </c>
    </row>
    <row r="24972" spans="1:6" x14ac:dyDescent="0.3">
      <c r="A24972">
        <v>2014</v>
      </c>
      <c r="B24972" t="s">
        <v>5165</v>
      </c>
      <c r="C24972" t="str">
        <f t="shared" si="782"/>
        <v>2014-Criciuma/SC-21-2-1</v>
      </c>
      <c r="D24972" s="4">
        <v>2.6</v>
      </c>
      <c r="E24972">
        <v>8</v>
      </c>
      <c r="F24972" t="str">
        <f t="shared" si="783"/>
        <v>21-2-1</v>
      </c>
    </row>
    <row r="24973" spans="1:6" x14ac:dyDescent="0.3">
      <c r="A24973">
        <v>2014</v>
      </c>
      <c r="B24973" t="s">
        <v>325</v>
      </c>
      <c r="C24973" t="str">
        <f t="shared" si="782"/>
        <v>2014-Cruzeiro/MG-21-2-1</v>
      </c>
      <c r="D24973" s="4">
        <v>4.294117</v>
      </c>
      <c r="E24973">
        <v>13</v>
      </c>
      <c r="F24973" t="str">
        <f t="shared" si="783"/>
        <v>21-2-1</v>
      </c>
    </row>
    <row r="24974" spans="1:6" x14ac:dyDescent="0.3">
      <c r="A24974">
        <v>2014</v>
      </c>
      <c r="B24974" t="s">
        <v>326</v>
      </c>
      <c r="C24974" t="str">
        <f t="shared" si="782"/>
        <v>2014-Figueirense/SC-21-2-1</v>
      </c>
      <c r="D24974" s="4">
        <v>5</v>
      </c>
      <c r="E24974">
        <v>14</v>
      </c>
      <c r="F24974" t="str">
        <f t="shared" si="783"/>
        <v>21-2-1</v>
      </c>
    </row>
    <row r="24975" spans="1:6" x14ac:dyDescent="0.3">
      <c r="A24975">
        <v>2014</v>
      </c>
      <c r="B24975" t="s">
        <v>327</v>
      </c>
      <c r="C24975" t="str">
        <f t="shared" si="782"/>
        <v>2014-Flamengo/RJ-21-2-1</v>
      </c>
      <c r="D24975" s="4">
        <v>2.9090880000000001</v>
      </c>
      <c r="E24975">
        <v>12</v>
      </c>
      <c r="F24975" t="str">
        <f t="shared" si="783"/>
        <v>21-2-1</v>
      </c>
    </row>
    <row r="24976" spans="1:6" x14ac:dyDescent="0.3">
      <c r="A24976">
        <v>2014</v>
      </c>
      <c r="B24976" t="s">
        <v>328</v>
      </c>
      <c r="C24976" t="str">
        <f t="shared" si="782"/>
        <v>2014-Fluminense/RJ-21-2-1</v>
      </c>
      <c r="D24976" s="4">
        <v>2</v>
      </c>
      <c r="E24976">
        <v>12</v>
      </c>
      <c r="F24976" t="str">
        <f t="shared" si="783"/>
        <v>21-2-1</v>
      </c>
    </row>
    <row r="24977" spans="1:6" x14ac:dyDescent="0.3">
      <c r="A24977">
        <v>2014</v>
      </c>
      <c r="B24977" t="s">
        <v>330</v>
      </c>
      <c r="C24977" t="str">
        <f t="shared" si="782"/>
        <v>2014-Goias/GO-21-2-1</v>
      </c>
      <c r="D24977" s="4">
        <v>2.6666720000000002</v>
      </c>
      <c r="E24977">
        <v>16</v>
      </c>
      <c r="F24977" t="str">
        <f t="shared" si="783"/>
        <v>21-2-1</v>
      </c>
    </row>
    <row r="24978" spans="1:6" x14ac:dyDescent="0.3">
      <c r="A24978">
        <v>2014</v>
      </c>
      <c r="B24978" t="s">
        <v>331</v>
      </c>
      <c r="C24978" t="str">
        <f t="shared" si="782"/>
        <v>2014-Gremio/RS-21-2-1</v>
      </c>
      <c r="D24978" s="4">
        <v>3.5000010000000001</v>
      </c>
      <c r="E24978">
        <v>15</v>
      </c>
      <c r="F24978" t="str">
        <f t="shared" si="783"/>
        <v>21-2-1</v>
      </c>
    </row>
    <row r="24979" spans="1:6" x14ac:dyDescent="0.3">
      <c r="A24979">
        <v>2014</v>
      </c>
      <c r="B24979" t="s">
        <v>332</v>
      </c>
      <c r="C24979" t="str">
        <f t="shared" si="782"/>
        <v>2014-Internacional/RS-21-2-1</v>
      </c>
      <c r="D24979" s="4">
        <v>2.999997</v>
      </c>
      <c r="E24979">
        <v>14</v>
      </c>
      <c r="F24979" t="str">
        <f t="shared" si="783"/>
        <v>21-2-1</v>
      </c>
    </row>
    <row r="24980" spans="1:6" x14ac:dyDescent="0.3">
      <c r="A24980">
        <v>2014</v>
      </c>
      <c r="B24980" t="s">
        <v>333</v>
      </c>
      <c r="C24980" t="str">
        <f t="shared" si="782"/>
        <v>2014-Palmeiras/SP-21-2-1</v>
      </c>
      <c r="D24980" s="4">
        <v>2.3913069999999998</v>
      </c>
      <c r="E24980">
        <v>10</v>
      </c>
      <c r="F24980" t="str">
        <f t="shared" si="783"/>
        <v>21-2-1</v>
      </c>
    </row>
    <row r="24981" spans="1:6" x14ac:dyDescent="0.3">
      <c r="A24981">
        <v>2014</v>
      </c>
      <c r="B24981" t="s">
        <v>337</v>
      </c>
      <c r="C24981" t="str">
        <f t="shared" si="782"/>
        <v>2014-Santos/SP-21-2-1</v>
      </c>
      <c r="D24981" s="4">
        <v>2.3333349999999999</v>
      </c>
      <c r="E24981">
        <v>11</v>
      </c>
      <c r="F24981" t="str">
        <f t="shared" si="783"/>
        <v>21-2-1</v>
      </c>
    </row>
    <row r="24982" spans="1:6" x14ac:dyDescent="0.3">
      <c r="A24982">
        <v>2014</v>
      </c>
      <c r="B24982" t="s">
        <v>338</v>
      </c>
      <c r="C24982" t="str">
        <f t="shared" si="782"/>
        <v>2014-Sao Paulo/SP-21-2-1</v>
      </c>
      <c r="D24982" s="4">
        <v>3.2</v>
      </c>
      <c r="E24982">
        <v>16</v>
      </c>
      <c r="F24982" t="str">
        <f t="shared" si="783"/>
        <v>21-2-1</v>
      </c>
    </row>
    <row r="24983" spans="1:6" x14ac:dyDescent="0.3">
      <c r="A24983">
        <v>2014</v>
      </c>
      <c r="B24983" t="s">
        <v>2907</v>
      </c>
      <c r="C24983" t="str">
        <f t="shared" si="782"/>
        <v>2014-Sport/PE-21-2-1</v>
      </c>
      <c r="D24983" s="4">
        <v>3.4285679999999998</v>
      </c>
      <c r="E24983">
        <v>14</v>
      </c>
      <c r="F24983" t="str">
        <f t="shared" si="783"/>
        <v>21-2-1</v>
      </c>
    </row>
    <row r="24984" spans="1:6" x14ac:dyDescent="0.3">
      <c r="A24984">
        <v>2014</v>
      </c>
      <c r="B24984" t="s">
        <v>3387</v>
      </c>
      <c r="C24984" t="str">
        <f t="shared" si="782"/>
        <v>2014-Vitoria/BA-21-2-1</v>
      </c>
      <c r="D24984" s="4">
        <v>0</v>
      </c>
      <c r="E24984">
        <v>11</v>
      </c>
      <c r="F24984" t="str">
        <f t="shared" si="783"/>
        <v>21-2-1</v>
      </c>
    </row>
    <row r="24985" spans="1:6" x14ac:dyDescent="0.3">
      <c r="A24985">
        <v>2014</v>
      </c>
      <c r="B24985" t="s">
        <v>2908</v>
      </c>
      <c r="C24985" t="str">
        <f t="shared" si="782"/>
        <v>2014-Atletico/MG-21-3-0</v>
      </c>
      <c r="D24985" s="4">
        <v>5</v>
      </c>
      <c r="E24985">
        <v>19</v>
      </c>
      <c r="F24985" t="str">
        <f t="shared" si="783"/>
        <v>21-3-0</v>
      </c>
    </row>
    <row r="24986" spans="1:6" x14ac:dyDescent="0.3">
      <c r="A24986">
        <v>2014</v>
      </c>
      <c r="B24986" t="s">
        <v>340</v>
      </c>
      <c r="C24986" t="str">
        <f t="shared" si="782"/>
        <v>2014-Atletico/PR-21-3-0</v>
      </c>
      <c r="D24986" s="4">
        <v>4</v>
      </c>
      <c r="E24986">
        <v>20</v>
      </c>
      <c r="F24986" t="str">
        <f t="shared" si="783"/>
        <v>21-3-0</v>
      </c>
    </row>
    <row r="24987" spans="1:6" x14ac:dyDescent="0.3">
      <c r="A24987">
        <v>2014</v>
      </c>
      <c r="B24987" t="s">
        <v>4875</v>
      </c>
      <c r="C24987" t="str">
        <f t="shared" si="782"/>
        <v>2014-Bahia/BA-21-3-0</v>
      </c>
      <c r="D24987" s="4">
        <v>4</v>
      </c>
      <c r="E24987">
        <v>18</v>
      </c>
      <c r="F24987" t="str">
        <f t="shared" si="783"/>
        <v>21-3-0</v>
      </c>
    </row>
    <row r="24988" spans="1:6" x14ac:dyDescent="0.3">
      <c r="A24988">
        <v>2014</v>
      </c>
      <c r="B24988" t="s">
        <v>341</v>
      </c>
      <c r="C24988" t="str">
        <f t="shared" si="782"/>
        <v>2014-Botafogo/RJ-21-3-0</v>
      </c>
      <c r="D24988" s="4">
        <v>0</v>
      </c>
      <c r="E24988">
        <v>21</v>
      </c>
      <c r="F24988" t="str">
        <f t="shared" si="783"/>
        <v>21-3-0</v>
      </c>
    </row>
    <row r="24989" spans="1:6" x14ac:dyDescent="0.3">
      <c r="A24989">
        <v>2014</v>
      </c>
      <c r="B24989" t="s">
        <v>5320</v>
      </c>
      <c r="C24989" t="str">
        <f t="shared" si="782"/>
        <v>2014-Chapecoense/SC-21-3-0</v>
      </c>
      <c r="D24989" s="4">
        <v>4</v>
      </c>
      <c r="E24989">
        <v>16</v>
      </c>
      <c r="F24989" t="str">
        <f t="shared" si="783"/>
        <v>21-3-0</v>
      </c>
    </row>
    <row r="24990" spans="1:6" x14ac:dyDescent="0.3">
      <c r="A24990">
        <v>2014</v>
      </c>
      <c r="B24990" t="s">
        <v>342</v>
      </c>
      <c r="C24990" t="str">
        <f t="shared" si="782"/>
        <v>2014-Corinthians/SP-21-3-0</v>
      </c>
      <c r="D24990" s="4">
        <v>4</v>
      </c>
      <c r="E24990">
        <v>24</v>
      </c>
      <c r="F24990" t="str">
        <f t="shared" si="783"/>
        <v>21-3-0</v>
      </c>
    </row>
    <row r="24991" spans="1:6" x14ac:dyDescent="0.3">
      <c r="A24991">
        <v>2014</v>
      </c>
      <c r="B24991" t="s">
        <v>3388</v>
      </c>
      <c r="C24991" t="str">
        <f t="shared" si="782"/>
        <v>2014-Coritiba/PR-21-3-0</v>
      </c>
      <c r="D24991" s="4">
        <v>4</v>
      </c>
      <c r="E24991">
        <v>13</v>
      </c>
      <c r="F24991" t="str">
        <f t="shared" si="783"/>
        <v>21-3-0</v>
      </c>
    </row>
    <row r="24992" spans="1:6" x14ac:dyDescent="0.3">
      <c r="A24992">
        <v>2014</v>
      </c>
      <c r="B24992" t="s">
        <v>5166</v>
      </c>
      <c r="C24992" t="str">
        <f t="shared" si="782"/>
        <v>2014-Criciuma/SC-21-3-0</v>
      </c>
      <c r="D24992" s="4">
        <v>2.8</v>
      </c>
      <c r="E24992">
        <v>10</v>
      </c>
      <c r="F24992" t="str">
        <f t="shared" si="783"/>
        <v>21-3-0</v>
      </c>
    </row>
    <row r="24993" spans="1:6" x14ac:dyDescent="0.3">
      <c r="A24993">
        <v>2014</v>
      </c>
      <c r="B24993" t="s">
        <v>343</v>
      </c>
      <c r="C24993" t="str">
        <f t="shared" si="782"/>
        <v>2014-Cruzeiro/MG-21-3-0</v>
      </c>
      <c r="D24993" s="4">
        <v>4</v>
      </c>
      <c r="E24993">
        <v>31</v>
      </c>
      <c r="F24993" t="str">
        <f t="shared" si="783"/>
        <v>21-3-0</v>
      </c>
    </row>
    <row r="24994" spans="1:6" x14ac:dyDescent="0.3">
      <c r="A24994">
        <v>2014</v>
      </c>
      <c r="B24994" t="s">
        <v>344</v>
      </c>
      <c r="C24994" t="str">
        <f t="shared" si="782"/>
        <v>2014-Figueirense/SC-21-3-0</v>
      </c>
      <c r="D24994" s="4">
        <v>4</v>
      </c>
      <c r="E24994">
        <v>15</v>
      </c>
      <c r="F24994" t="str">
        <f t="shared" si="783"/>
        <v>21-3-0</v>
      </c>
    </row>
    <row r="24995" spans="1:6" x14ac:dyDescent="0.3">
      <c r="A24995">
        <v>2014</v>
      </c>
      <c r="B24995" t="s">
        <v>345</v>
      </c>
      <c r="C24995" t="str">
        <f t="shared" si="782"/>
        <v>2014-Flamengo/RJ-21-3-0</v>
      </c>
      <c r="D24995" s="4">
        <v>9</v>
      </c>
      <c r="E24995">
        <v>25</v>
      </c>
      <c r="F24995" t="str">
        <f t="shared" si="783"/>
        <v>21-3-0</v>
      </c>
    </row>
    <row r="24996" spans="1:6" x14ac:dyDescent="0.3">
      <c r="A24996">
        <v>2014</v>
      </c>
      <c r="B24996" t="s">
        <v>346</v>
      </c>
      <c r="C24996" t="str">
        <f t="shared" si="782"/>
        <v>2014-Fluminense/RJ-21-3-0</v>
      </c>
      <c r="D24996" s="4">
        <v>5</v>
      </c>
      <c r="E24996">
        <v>15</v>
      </c>
      <c r="F24996" t="str">
        <f t="shared" si="783"/>
        <v>21-3-0</v>
      </c>
    </row>
    <row r="24997" spans="1:6" x14ac:dyDescent="0.3">
      <c r="A24997">
        <v>2014</v>
      </c>
      <c r="B24997" t="s">
        <v>348</v>
      </c>
      <c r="C24997" t="str">
        <f t="shared" si="782"/>
        <v>2014-Goias/GO-21-3-0</v>
      </c>
      <c r="D24997" s="4">
        <v>4</v>
      </c>
      <c r="E24997">
        <v>19</v>
      </c>
      <c r="F24997" t="str">
        <f t="shared" si="783"/>
        <v>21-3-0</v>
      </c>
    </row>
    <row r="24998" spans="1:6" x14ac:dyDescent="0.3">
      <c r="A24998">
        <v>2014</v>
      </c>
      <c r="B24998" t="s">
        <v>349</v>
      </c>
      <c r="C24998" t="str">
        <f t="shared" si="782"/>
        <v>2014-Gremio/RS-21-3-0</v>
      </c>
      <c r="D24998" s="4">
        <v>7</v>
      </c>
      <c r="E24998">
        <v>31</v>
      </c>
      <c r="F24998" t="str">
        <f t="shared" si="783"/>
        <v>21-3-0</v>
      </c>
    </row>
    <row r="24999" spans="1:6" x14ac:dyDescent="0.3">
      <c r="A24999">
        <v>2014</v>
      </c>
      <c r="B24999" t="s">
        <v>350</v>
      </c>
      <c r="C24999" t="str">
        <f t="shared" si="782"/>
        <v>2014-Internacional/RS-21-3-0</v>
      </c>
      <c r="D24999" s="4">
        <v>3</v>
      </c>
      <c r="E24999">
        <v>34</v>
      </c>
      <c r="F24999" t="str">
        <f t="shared" si="783"/>
        <v>21-3-0</v>
      </c>
    </row>
    <row r="25000" spans="1:6" x14ac:dyDescent="0.3">
      <c r="A25000">
        <v>2014</v>
      </c>
      <c r="B25000" t="s">
        <v>351</v>
      </c>
      <c r="C25000" t="str">
        <f t="shared" si="782"/>
        <v>2014-Palmeiras/SP-21-3-0</v>
      </c>
      <c r="D25000" s="4">
        <v>4</v>
      </c>
      <c r="E25000">
        <v>17</v>
      </c>
      <c r="F25000" t="str">
        <f t="shared" si="783"/>
        <v>21-3-0</v>
      </c>
    </row>
    <row r="25001" spans="1:6" x14ac:dyDescent="0.3">
      <c r="A25001">
        <v>2014</v>
      </c>
      <c r="B25001" t="s">
        <v>355</v>
      </c>
      <c r="C25001" t="str">
        <f t="shared" si="782"/>
        <v>2014-Santos/SP-21-3-0</v>
      </c>
      <c r="D25001" s="4">
        <v>3</v>
      </c>
      <c r="E25001">
        <v>23</v>
      </c>
      <c r="F25001" t="str">
        <f t="shared" si="783"/>
        <v>21-3-0</v>
      </c>
    </row>
    <row r="25002" spans="1:6" x14ac:dyDescent="0.3">
      <c r="A25002">
        <v>2014</v>
      </c>
      <c r="B25002" t="s">
        <v>356</v>
      </c>
      <c r="C25002" t="str">
        <f t="shared" si="782"/>
        <v>2014-Sao Paulo/SP-21-3-0</v>
      </c>
      <c r="D25002" s="4">
        <v>9</v>
      </c>
      <c r="E25002">
        <v>28</v>
      </c>
      <c r="F25002" t="str">
        <f t="shared" si="783"/>
        <v>21-3-0</v>
      </c>
    </row>
    <row r="25003" spans="1:6" x14ac:dyDescent="0.3">
      <c r="A25003">
        <v>2014</v>
      </c>
      <c r="B25003" t="s">
        <v>2910</v>
      </c>
      <c r="C25003" t="str">
        <f t="shared" si="782"/>
        <v>2014-Sport/PE-21-3-0</v>
      </c>
      <c r="D25003" s="4">
        <v>3</v>
      </c>
      <c r="E25003">
        <v>21</v>
      </c>
      <c r="F25003" t="str">
        <f t="shared" si="783"/>
        <v>21-3-0</v>
      </c>
    </row>
    <row r="25004" spans="1:6" x14ac:dyDescent="0.3">
      <c r="A25004">
        <v>2014</v>
      </c>
      <c r="B25004" t="s">
        <v>3390</v>
      </c>
      <c r="C25004" t="str">
        <f t="shared" si="782"/>
        <v>2014-Vitoria/BA-21-3-0</v>
      </c>
      <c r="D25004" s="4">
        <v>3</v>
      </c>
      <c r="E25004">
        <v>10</v>
      </c>
      <c r="F25004" t="str">
        <f t="shared" si="783"/>
        <v>21-3-0</v>
      </c>
    </row>
    <row r="25005" spans="1:6" x14ac:dyDescent="0.3">
      <c r="A25005">
        <v>2014</v>
      </c>
      <c r="B25005" t="s">
        <v>2911</v>
      </c>
      <c r="C25005" t="str">
        <f t="shared" si="782"/>
        <v>2014-Atletico/MG-21-3-1</v>
      </c>
      <c r="D25005" s="4">
        <v>4</v>
      </c>
      <c r="E25005">
        <v>18</v>
      </c>
      <c r="F25005" t="str">
        <f t="shared" si="783"/>
        <v>21-3-1</v>
      </c>
    </row>
    <row r="25006" spans="1:6" x14ac:dyDescent="0.3">
      <c r="A25006">
        <v>2014</v>
      </c>
      <c r="B25006" t="s">
        <v>358</v>
      </c>
      <c r="C25006" t="str">
        <f t="shared" si="782"/>
        <v>2014-Atletico/PR-21-3-1</v>
      </c>
      <c r="D25006" s="4">
        <v>1</v>
      </c>
      <c r="E25006">
        <v>24</v>
      </c>
      <c r="F25006" t="str">
        <f t="shared" si="783"/>
        <v>21-3-1</v>
      </c>
    </row>
    <row r="25007" spans="1:6" x14ac:dyDescent="0.3">
      <c r="A25007">
        <v>2014</v>
      </c>
      <c r="B25007" t="s">
        <v>4877</v>
      </c>
      <c r="C25007" t="str">
        <f t="shared" si="782"/>
        <v>2014-Bahia/BA-21-3-1</v>
      </c>
      <c r="D25007" s="4">
        <v>3</v>
      </c>
      <c r="E25007">
        <v>19</v>
      </c>
      <c r="F25007" t="str">
        <f t="shared" si="783"/>
        <v>21-3-1</v>
      </c>
    </row>
    <row r="25008" spans="1:6" x14ac:dyDescent="0.3">
      <c r="A25008">
        <v>2014</v>
      </c>
      <c r="B25008" t="s">
        <v>359</v>
      </c>
      <c r="C25008" t="str">
        <f t="shared" si="782"/>
        <v>2014-Botafogo/RJ-21-3-1</v>
      </c>
      <c r="D25008" s="4">
        <v>3.777774</v>
      </c>
      <c r="E25008">
        <v>14</v>
      </c>
      <c r="F25008" t="str">
        <f t="shared" si="783"/>
        <v>21-3-1</v>
      </c>
    </row>
    <row r="25009" spans="1:6" x14ac:dyDescent="0.3">
      <c r="A25009">
        <v>2014</v>
      </c>
      <c r="B25009" t="s">
        <v>5321</v>
      </c>
      <c r="C25009" t="str">
        <f t="shared" si="782"/>
        <v>2014-Chapecoense/SC-21-3-1</v>
      </c>
      <c r="D25009" s="4">
        <v>3</v>
      </c>
      <c r="E25009">
        <v>14</v>
      </c>
      <c r="F25009" t="str">
        <f t="shared" si="783"/>
        <v>21-3-1</v>
      </c>
    </row>
    <row r="25010" spans="1:6" x14ac:dyDescent="0.3">
      <c r="A25010">
        <v>2014</v>
      </c>
      <c r="B25010" t="s">
        <v>360</v>
      </c>
      <c r="C25010" t="str">
        <f t="shared" si="782"/>
        <v>2014-Corinthians/SP-21-3-1</v>
      </c>
      <c r="D25010" s="4">
        <v>5</v>
      </c>
      <c r="E25010">
        <v>16</v>
      </c>
      <c r="F25010" t="str">
        <f t="shared" si="783"/>
        <v>21-3-1</v>
      </c>
    </row>
    <row r="25011" spans="1:6" x14ac:dyDescent="0.3">
      <c r="A25011">
        <v>2014</v>
      </c>
      <c r="B25011" t="s">
        <v>3391</v>
      </c>
      <c r="C25011" t="str">
        <f t="shared" si="782"/>
        <v>2014-Coritiba/PR-21-3-1</v>
      </c>
      <c r="D25011" s="4">
        <v>4.3333339999999998</v>
      </c>
      <c r="E25011">
        <v>12</v>
      </c>
      <c r="F25011" t="str">
        <f t="shared" si="783"/>
        <v>21-3-1</v>
      </c>
    </row>
    <row r="25012" spans="1:6" x14ac:dyDescent="0.3">
      <c r="A25012">
        <v>2014</v>
      </c>
      <c r="B25012" t="s">
        <v>5167</v>
      </c>
      <c r="C25012" t="str">
        <f t="shared" si="782"/>
        <v>2014-Criciuma/SC-21-3-1</v>
      </c>
      <c r="D25012" s="4">
        <v>1</v>
      </c>
      <c r="E25012">
        <v>17</v>
      </c>
      <c r="F25012" t="str">
        <f t="shared" si="783"/>
        <v>21-3-1</v>
      </c>
    </row>
    <row r="25013" spans="1:6" x14ac:dyDescent="0.3">
      <c r="A25013">
        <v>2014</v>
      </c>
      <c r="B25013" t="s">
        <v>361</v>
      </c>
      <c r="C25013" t="str">
        <f t="shared" si="782"/>
        <v>2014-Cruzeiro/MG-21-3-1</v>
      </c>
      <c r="D25013" s="4">
        <v>6.75</v>
      </c>
      <c r="E25013">
        <v>27</v>
      </c>
      <c r="F25013" t="str">
        <f t="shared" si="783"/>
        <v>21-3-1</v>
      </c>
    </row>
    <row r="25014" spans="1:6" x14ac:dyDescent="0.3">
      <c r="A25014">
        <v>2014</v>
      </c>
      <c r="B25014" t="s">
        <v>362</v>
      </c>
      <c r="C25014" t="str">
        <f t="shared" si="782"/>
        <v>2014-Figueirense/SC-21-3-1</v>
      </c>
      <c r="D25014" s="4">
        <v>5</v>
      </c>
      <c r="E25014">
        <v>22</v>
      </c>
      <c r="F25014" t="str">
        <f t="shared" si="783"/>
        <v>21-3-1</v>
      </c>
    </row>
    <row r="25015" spans="1:6" x14ac:dyDescent="0.3">
      <c r="A25015">
        <v>2014</v>
      </c>
      <c r="B25015" t="s">
        <v>363</v>
      </c>
      <c r="C25015" t="str">
        <f t="shared" si="782"/>
        <v>2014-Flamengo/RJ-21-3-1</v>
      </c>
      <c r="D25015" s="4">
        <v>3</v>
      </c>
      <c r="E25015">
        <v>25</v>
      </c>
      <c r="F25015" t="str">
        <f t="shared" si="783"/>
        <v>21-3-1</v>
      </c>
    </row>
    <row r="25016" spans="1:6" x14ac:dyDescent="0.3">
      <c r="A25016">
        <v>2014</v>
      </c>
      <c r="B25016" t="s">
        <v>364</v>
      </c>
      <c r="C25016" t="str">
        <f t="shared" si="782"/>
        <v>2014-Fluminense/RJ-21-3-1</v>
      </c>
      <c r="D25016" s="4">
        <v>3</v>
      </c>
      <c r="E25016">
        <v>23</v>
      </c>
      <c r="F25016" t="str">
        <f t="shared" si="783"/>
        <v>21-3-1</v>
      </c>
    </row>
    <row r="25017" spans="1:6" x14ac:dyDescent="0.3">
      <c r="A25017">
        <v>2014</v>
      </c>
      <c r="B25017" t="s">
        <v>366</v>
      </c>
      <c r="C25017" t="str">
        <f t="shared" si="782"/>
        <v>2014-Goias/GO-21-3-1</v>
      </c>
      <c r="D25017" s="4">
        <v>0</v>
      </c>
      <c r="E25017">
        <v>23</v>
      </c>
      <c r="F25017" t="str">
        <f t="shared" si="783"/>
        <v>21-3-1</v>
      </c>
    </row>
    <row r="25018" spans="1:6" x14ac:dyDescent="0.3">
      <c r="A25018">
        <v>2014</v>
      </c>
      <c r="B25018" t="s">
        <v>367</v>
      </c>
      <c r="C25018" t="str">
        <f t="shared" si="782"/>
        <v>2014-Gremio/RS-21-3-1</v>
      </c>
      <c r="D25018" s="4">
        <v>9</v>
      </c>
      <c r="E25018">
        <v>31</v>
      </c>
      <c r="F25018" t="str">
        <f t="shared" si="783"/>
        <v>21-3-1</v>
      </c>
    </row>
    <row r="25019" spans="1:6" x14ac:dyDescent="0.3">
      <c r="A25019">
        <v>2014</v>
      </c>
      <c r="B25019" t="s">
        <v>368</v>
      </c>
      <c r="C25019" t="str">
        <f t="shared" si="782"/>
        <v>2014-Internacional/RS-21-3-1</v>
      </c>
      <c r="D25019" s="4">
        <v>3</v>
      </c>
      <c r="E25019">
        <v>23</v>
      </c>
      <c r="F25019" t="str">
        <f t="shared" si="783"/>
        <v>21-3-1</v>
      </c>
    </row>
    <row r="25020" spans="1:6" x14ac:dyDescent="0.3">
      <c r="A25020">
        <v>2014</v>
      </c>
      <c r="B25020" t="s">
        <v>369</v>
      </c>
      <c r="C25020" t="str">
        <f t="shared" si="782"/>
        <v>2014-Palmeiras/SP-21-3-1</v>
      </c>
      <c r="D25020" s="4">
        <v>4</v>
      </c>
      <c r="E25020">
        <v>14</v>
      </c>
      <c r="F25020" t="str">
        <f t="shared" si="783"/>
        <v>21-3-1</v>
      </c>
    </row>
    <row r="25021" spans="1:6" x14ac:dyDescent="0.3">
      <c r="A25021">
        <v>2014</v>
      </c>
      <c r="B25021" t="s">
        <v>373</v>
      </c>
      <c r="C25021" t="str">
        <f t="shared" si="782"/>
        <v>2014-Santos/SP-21-3-1</v>
      </c>
      <c r="D25021" s="4">
        <v>3</v>
      </c>
      <c r="E25021">
        <v>21</v>
      </c>
      <c r="F25021" t="str">
        <f t="shared" si="783"/>
        <v>21-3-1</v>
      </c>
    </row>
    <row r="25022" spans="1:6" x14ac:dyDescent="0.3">
      <c r="A25022">
        <v>2014</v>
      </c>
      <c r="B25022" t="s">
        <v>374</v>
      </c>
      <c r="C25022" t="str">
        <f t="shared" si="782"/>
        <v>2014-Sao Paulo/SP-21-3-1</v>
      </c>
      <c r="D25022" s="4">
        <v>7</v>
      </c>
      <c r="E25022">
        <v>31</v>
      </c>
      <c r="F25022" t="str">
        <f t="shared" si="783"/>
        <v>21-3-1</v>
      </c>
    </row>
    <row r="25023" spans="1:6" x14ac:dyDescent="0.3">
      <c r="A25023">
        <v>2014</v>
      </c>
      <c r="B25023" t="s">
        <v>2913</v>
      </c>
      <c r="C25023" t="str">
        <f t="shared" si="782"/>
        <v>2014-Sport/PE-21-3-1</v>
      </c>
      <c r="D25023" s="4">
        <v>6</v>
      </c>
      <c r="E25023">
        <v>20</v>
      </c>
      <c r="F25023" t="str">
        <f t="shared" si="783"/>
        <v>21-3-1</v>
      </c>
    </row>
    <row r="25024" spans="1:6" x14ac:dyDescent="0.3">
      <c r="A25024">
        <v>2014</v>
      </c>
      <c r="B25024" t="s">
        <v>3393</v>
      </c>
      <c r="C25024" t="str">
        <f t="shared" si="782"/>
        <v>2014-Vitoria/BA-21-3-1</v>
      </c>
      <c r="D25024" s="4">
        <v>3</v>
      </c>
      <c r="E25024">
        <v>16</v>
      </c>
      <c r="F25024" t="str">
        <f t="shared" si="783"/>
        <v>21-3-1</v>
      </c>
    </row>
    <row r="25025" spans="1:6" x14ac:dyDescent="0.3">
      <c r="A25025">
        <v>2014</v>
      </c>
      <c r="B25025" t="s">
        <v>2914</v>
      </c>
      <c r="C25025" t="str">
        <f t="shared" si="782"/>
        <v>2014-Atletico/MG-21-3-2</v>
      </c>
      <c r="D25025" s="4">
        <v>4</v>
      </c>
      <c r="E25025">
        <v>15</v>
      </c>
      <c r="F25025" t="str">
        <f t="shared" si="783"/>
        <v>21-3-2</v>
      </c>
    </row>
    <row r="25026" spans="1:6" x14ac:dyDescent="0.3">
      <c r="A25026">
        <v>2014</v>
      </c>
      <c r="B25026" t="s">
        <v>376</v>
      </c>
      <c r="C25026" t="str">
        <f t="shared" si="782"/>
        <v>2014-Atletico/PR-21-3-2</v>
      </c>
      <c r="D25026" s="4">
        <v>2</v>
      </c>
      <c r="E25026">
        <v>22</v>
      </c>
      <c r="F25026" t="str">
        <f t="shared" si="783"/>
        <v>21-3-2</v>
      </c>
    </row>
    <row r="25027" spans="1:6" x14ac:dyDescent="0.3">
      <c r="A25027">
        <v>2014</v>
      </c>
      <c r="B25027" t="s">
        <v>4879</v>
      </c>
      <c r="C25027" t="str">
        <f t="shared" ref="C25027:C25090" si="784">A25027&amp;"-"&amp;B25027</f>
        <v>2014-Bahia/BA-21-3-2</v>
      </c>
      <c r="D25027" s="4">
        <v>5</v>
      </c>
      <c r="E25027">
        <v>21</v>
      </c>
      <c r="F25027" t="str">
        <f t="shared" ref="F25027:F25090" si="785">RIGHT(B25027,LEN(C25027)-FIND("-",C25027,6))</f>
        <v>21-3-2</v>
      </c>
    </row>
    <row r="25028" spans="1:6" x14ac:dyDescent="0.3">
      <c r="A25028">
        <v>2014</v>
      </c>
      <c r="B25028" t="s">
        <v>377</v>
      </c>
      <c r="C25028" t="str">
        <f t="shared" si="784"/>
        <v>2014-Botafogo/RJ-21-3-2</v>
      </c>
      <c r="D25028" s="4">
        <v>4.125</v>
      </c>
      <c r="E25028">
        <v>14</v>
      </c>
      <c r="F25028" t="str">
        <f t="shared" si="785"/>
        <v>21-3-2</v>
      </c>
    </row>
    <row r="25029" spans="1:6" x14ac:dyDescent="0.3">
      <c r="A25029">
        <v>2014</v>
      </c>
      <c r="B25029" t="s">
        <v>5322</v>
      </c>
      <c r="C25029" t="str">
        <f t="shared" si="784"/>
        <v>2014-Chapecoense/SC-21-3-2</v>
      </c>
      <c r="D25029" s="4">
        <v>2.75</v>
      </c>
      <c r="E25029">
        <v>11</v>
      </c>
      <c r="F25029" t="str">
        <f t="shared" si="785"/>
        <v>21-3-2</v>
      </c>
    </row>
    <row r="25030" spans="1:6" x14ac:dyDescent="0.3">
      <c r="A25030">
        <v>2014</v>
      </c>
      <c r="B25030" t="s">
        <v>378</v>
      </c>
      <c r="C25030" t="str">
        <f t="shared" si="784"/>
        <v>2014-Corinthians/SP-21-3-2</v>
      </c>
      <c r="D25030" s="4">
        <v>2</v>
      </c>
      <c r="E25030">
        <v>24</v>
      </c>
      <c r="F25030" t="str">
        <f t="shared" si="785"/>
        <v>21-3-2</v>
      </c>
    </row>
    <row r="25031" spans="1:6" x14ac:dyDescent="0.3">
      <c r="A25031">
        <v>2014</v>
      </c>
      <c r="B25031" t="s">
        <v>3394</v>
      </c>
      <c r="C25031" t="str">
        <f t="shared" si="784"/>
        <v>2014-Coritiba/PR-21-3-2</v>
      </c>
      <c r="D25031" s="4">
        <v>2</v>
      </c>
      <c r="E25031">
        <v>13</v>
      </c>
      <c r="F25031" t="str">
        <f t="shared" si="785"/>
        <v>21-3-2</v>
      </c>
    </row>
    <row r="25032" spans="1:6" x14ac:dyDescent="0.3">
      <c r="A25032">
        <v>2014</v>
      </c>
      <c r="B25032" t="s">
        <v>5168</v>
      </c>
      <c r="C25032" t="str">
        <f t="shared" si="784"/>
        <v>2014-Criciuma/SC-21-3-2</v>
      </c>
      <c r="D25032" s="4">
        <v>1</v>
      </c>
      <c r="E25032">
        <v>17</v>
      </c>
      <c r="F25032" t="str">
        <f t="shared" si="785"/>
        <v>21-3-2</v>
      </c>
    </row>
    <row r="25033" spans="1:6" x14ac:dyDescent="0.3">
      <c r="A25033">
        <v>2014</v>
      </c>
      <c r="B25033" t="s">
        <v>379</v>
      </c>
      <c r="C25033" t="str">
        <f t="shared" si="784"/>
        <v>2014-Cruzeiro/MG-21-3-2</v>
      </c>
      <c r="D25033" s="4">
        <v>4</v>
      </c>
      <c r="E25033">
        <v>26</v>
      </c>
      <c r="F25033" t="str">
        <f t="shared" si="785"/>
        <v>21-3-2</v>
      </c>
    </row>
    <row r="25034" spans="1:6" x14ac:dyDescent="0.3">
      <c r="A25034">
        <v>2014</v>
      </c>
      <c r="B25034" t="s">
        <v>380</v>
      </c>
      <c r="C25034" t="str">
        <f t="shared" si="784"/>
        <v>2014-Figueirense/SC-21-3-2</v>
      </c>
      <c r="D25034" s="4">
        <v>7</v>
      </c>
      <c r="E25034">
        <v>14</v>
      </c>
      <c r="F25034" t="str">
        <f t="shared" si="785"/>
        <v>21-3-2</v>
      </c>
    </row>
    <row r="25035" spans="1:6" x14ac:dyDescent="0.3">
      <c r="A25035">
        <v>2014</v>
      </c>
      <c r="B25035" t="s">
        <v>381</v>
      </c>
      <c r="C25035" t="str">
        <f t="shared" si="784"/>
        <v>2014-Flamengo/RJ-21-3-2</v>
      </c>
      <c r="D25035" s="4">
        <v>6</v>
      </c>
      <c r="E25035">
        <v>25</v>
      </c>
      <c r="F25035" t="str">
        <f t="shared" si="785"/>
        <v>21-3-2</v>
      </c>
    </row>
    <row r="25036" spans="1:6" x14ac:dyDescent="0.3">
      <c r="A25036">
        <v>2014</v>
      </c>
      <c r="B25036" t="s">
        <v>382</v>
      </c>
      <c r="C25036" t="str">
        <f t="shared" si="784"/>
        <v>2014-Fluminense/RJ-21-3-2</v>
      </c>
      <c r="D25036" s="4">
        <v>5</v>
      </c>
      <c r="E25036">
        <v>21</v>
      </c>
      <c r="F25036" t="str">
        <f t="shared" si="785"/>
        <v>21-3-2</v>
      </c>
    </row>
    <row r="25037" spans="1:6" x14ac:dyDescent="0.3">
      <c r="A25037">
        <v>2014</v>
      </c>
      <c r="B25037" t="s">
        <v>384</v>
      </c>
      <c r="C25037" t="str">
        <f t="shared" si="784"/>
        <v>2014-Goias/GO-21-3-2</v>
      </c>
      <c r="D25037" s="4">
        <v>2</v>
      </c>
      <c r="E25037">
        <v>19</v>
      </c>
      <c r="F25037" t="str">
        <f t="shared" si="785"/>
        <v>21-3-2</v>
      </c>
    </row>
    <row r="25038" spans="1:6" x14ac:dyDescent="0.3">
      <c r="A25038">
        <v>2014</v>
      </c>
      <c r="B25038" t="s">
        <v>385</v>
      </c>
      <c r="C25038" t="str">
        <f t="shared" si="784"/>
        <v>2014-Gremio/RS-21-3-2</v>
      </c>
      <c r="D25038" s="4">
        <v>9</v>
      </c>
      <c r="E25038">
        <v>32</v>
      </c>
      <c r="F25038" t="str">
        <f t="shared" si="785"/>
        <v>21-3-2</v>
      </c>
    </row>
    <row r="25039" spans="1:6" x14ac:dyDescent="0.3">
      <c r="A25039">
        <v>2014</v>
      </c>
      <c r="B25039" t="s">
        <v>386</v>
      </c>
      <c r="C25039" t="str">
        <f t="shared" si="784"/>
        <v>2014-Internacional/RS-21-3-2</v>
      </c>
      <c r="D25039" s="4">
        <v>3</v>
      </c>
      <c r="E25039">
        <v>31</v>
      </c>
      <c r="F25039" t="str">
        <f t="shared" si="785"/>
        <v>21-3-2</v>
      </c>
    </row>
    <row r="25040" spans="1:6" x14ac:dyDescent="0.3">
      <c r="A25040">
        <v>2014</v>
      </c>
      <c r="B25040" t="s">
        <v>387</v>
      </c>
      <c r="C25040" t="str">
        <f t="shared" si="784"/>
        <v>2014-Palmeiras/SP-21-3-2</v>
      </c>
      <c r="D25040" s="4">
        <v>4</v>
      </c>
      <c r="E25040">
        <v>14</v>
      </c>
      <c r="F25040" t="str">
        <f t="shared" si="785"/>
        <v>21-3-2</v>
      </c>
    </row>
    <row r="25041" spans="1:6" x14ac:dyDescent="0.3">
      <c r="A25041">
        <v>2014</v>
      </c>
      <c r="B25041" t="s">
        <v>391</v>
      </c>
      <c r="C25041" t="str">
        <f t="shared" si="784"/>
        <v>2014-Santos/SP-21-3-2</v>
      </c>
      <c r="D25041" s="4">
        <v>3</v>
      </c>
      <c r="E25041">
        <v>22</v>
      </c>
      <c r="F25041" t="str">
        <f t="shared" si="785"/>
        <v>21-3-2</v>
      </c>
    </row>
    <row r="25042" spans="1:6" x14ac:dyDescent="0.3">
      <c r="A25042">
        <v>2014</v>
      </c>
      <c r="B25042" t="s">
        <v>392</v>
      </c>
      <c r="C25042" t="str">
        <f t="shared" si="784"/>
        <v>2014-Sao Paulo/SP-21-3-2</v>
      </c>
      <c r="D25042" s="4">
        <v>9</v>
      </c>
      <c r="E25042">
        <v>31</v>
      </c>
      <c r="F25042" t="str">
        <f t="shared" si="785"/>
        <v>21-3-2</v>
      </c>
    </row>
    <row r="25043" spans="1:6" x14ac:dyDescent="0.3">
      <c r="A25043">
        <v>2014</v>
      </c>
      <c r="B25043" t="s">
        <v>2916</v>
      </c>
      <c r="C25043" t="str">
        <f t="shared" si="784"/>
        <v>2014-Sport/PE-21-3-2</v>
      </c>
      <c r="D25043" s="4">
        <v>3</v>
      </c>
      <c r="E25043">
        <v>23</v>
      </c>
      <c r="F25043" t="str">
        <f t="shared" si="785"/>
        <v>21-3-2</v>
      </c>
    </row>
    <row r="25044" spans="1:6" x14ac:dyDescent="0.3">
      <c r="A25044">
        <v>2014</v>
      </c>
      <c r="B25044" t="s">
        <v>3396</v>
      </c>
      <c r="C25044" t="str">
        <f t="shared" si="784"/>
        <v>2014-Vitoria/BA-21-3-2</v>
      </c>
      <c r="D25044" s="4">
        <v>0</v>
      </c>
      <c r="E25044">
        <v>17</v>
      </c>
      <c r="F25044" t="str">
        <f t="shared" si="785"/>
        <v>21-3-2</v>
      </c>
    </row>
    <row r="25045" spans="1:6" x14ac:dyDescent="0.3">
      <c r="A25045">
        <v>2014</v>
      </c>
      <c r="B25045" t="s">
        <v>2917</v>
      </c>
      <c r="C25045" t="str">
        <f t="shared" si="784"/>
        <v>2014-Atletico/MG-21-4-0</v>
      </c>
      <c r="D25045" s="4">
        <v>7</v>
      </c>
      <c r="E25045">
        <v>26</v>
      </c>
      <c r="F25045" t="str">
        <f t="shared" si="785"/>
        <v>21-4-0</v>
      </c>
    </row>
    <row r="25046" spans="1:6" x14ac:dyDescent="0.3">
      <c r="A25046">
        <v>2014</v>
      </c>
      <c r="B25046" t="s">
        <v>394</v>
      </c>
      <c r="C25046" t="str">
        <f t="shared" si="784"/>
        <v>2014-Atletico/PR-21-4-0</v>
      </c>
      <c r="D25046" s="4">
        <v>2</v>
      </c>
      <c r="E25046">
        <v>21</v>
      </c>
      <c r="F25046" t="str">
        <f t="shared" si="785"/>
        <v>21-4-0</v>
      </c>
    </row>
    <row r="25047" spans="1:6" x14ac:dyDescent="0.3">
      <c r="A25047">
        <v>2014</v>
      </c>
      <c r="B25047" t="s">
        <v>4881</v>
      </c>
      <c r="C25047" t="str">
        <f t="shared" si="784"/>
        <v>2014-Bahia/BA-21-4-0</v>
      </c>
      <c r="D25047" s="4">
        <v>2</v>
      </c>
      <c r="E25047">
        <v>16</v>
      </c>
      <c r="F25047" t="str">
        <f t="shared" si="785"/>
        <v>21-4-0</v>
      </c>
    </row>
    <row r="25048" spans="1:6" x14ac:dyDescent="0.3">
      <c r="A25048">
        <v>2014</v>
      </c>
      <c r="B25048" t="s">
        <v>395</v>
      </c>
      <c r="C25048" t="str">
        <f t="shared" si="784"/>
        <v>2014-Botafogo/RJ-21-4-0</v>
      </c>
      <c r="D25048" s="4">
        <v>5.3333339999999998</v>
      </c>
      <c r="E25048">
        <v>10</v>
      </c>
      <c r="F25048" t="str">
        <f t="shared" si="785"/>
        <v>21-4-0</v>
      </c>
    </row>
    <row r="25049" spans="1:6" x14ac:dyDescent="0.3">
      <c r="A25049">
        <v>2014</v>
      </c>
      <c r="B25049" t="s">
        <v>5323</v>
      </c>
      <c r="C25049" t="str">
        <f t="shared" si="784"/>
        <v>2014-Chapecoense/SC-21-4-0</v>
      </c>
      <c r="D25049" s="4">
        <v>4</v>
      </c>
      <c r="E25049">
        <v>19</v>
      </c>
      <c r="F25049" t="str">
        <f t="shared" si="785"/>
        <v>21-4-0</v>
      </c>
    </row>
    <row r="25050" spans="1:6" x14ac:dyDescent="0.3">
      <c r="A25050">
        <v>2014</v>
      </c>
      <c r="B25050" t="s">
        <v>396</v>
      </c>
      <c r="C25050" t="str">
        <f t="shared" si="784"/>
        <v>2014-Corinthians/SP-21-4-0</v>
      </c>
      <c r="D25050" s="4">
        <v>5</v>
      </c>
      <c r="E25050">
        <v>20</v>
      </c>
      <c r="F25050" t="str">
        <f t="shared" si="785"/>
        <v>21-4-0</v>
      </c>
    </row>
    <row r="25051" spans="1:6" x14ac:dyDescent="0.3">
      <c r="A25051">
        <v>2014</v>
      </c>
      <c r="B25051" t="s">
        <v>3397</v>
      </c>
      <c r="C25051" t="str">
        <f t="shared" si="784"/>
        <v>2014-Coritiba/PR-21-4-0</v>
      </c>
      <c r="D25051" s="4">
        <v>5</v>
      </c>
      <c r="E25051">
        <v>15</v>
      </c>
      <c r="F25051" t="str">
        <f t="shared" si="785"/>
        <v>21-4-0</v>
      </c>
    </row>
    <row r="25052" spans="1:6" x14ac:dyDescent="0.3">
      <c r="A25052">
        <v>2014</v>
      </c>
      <c r="B25052" t="s">
        <v>5169</v>
      </c>
      <c r="C25052" t="str">
        <f t="shared" si="784"/>
        <v>2014-Criciuma/SC-21-4-0</v>
      </c>
      <c r="D25052" s="4">
        <v>1</v>
      </c>
      <c r="E25052">
        <v>15</v>
      </c>
      <c r="F25052" t="str">
        <f t="shared" si="785"/>
        <v>21-4-0</v>
      </c>
    </row>
    <row r="25053" spans="1:6" x14ac:dyDescent="0.3">
      <c r="A25053">
        <v>2014</v>
      </c>
      <c r="B25053" t="s">
        <v>397</v>
      </c>
      <c r="C25053" t="str">
        <f t="shared" si="784"/>
        <v>2014-Cruzeiro/MG-21-4-0</v>
      </c>
      <c r="D25053" s="4">
        <v>10</v>
      </c>
      <c r="E25053">
        <v>46</v>
      </c>
      <c r="F25053" t="str">
        <f t="shared" si="785"/>
        <v>21-4-0</v>
      </c>
    </row>
    <row r="25054" spans="1:6" x14ac:dyDescent="0.3">
      <c r="A25054">
        <v>2014</v>
      </c>
      <c r="B25054" t="s">
        <v>398</v>
      </c>
      <c r="C25054" t="str">
        <f t="shared" si="784"/>
        <v>2014-Figueirense/SC-21-4-0</v>
      </c>
      <c r="D25054" s="4">
        <v>8</v>
      </c>
      <c r="E25054">
        <v>25</v>
      </c>
      <c r="F25054" t="str">
        <f t="shared" si="785"/>
        <v>21-4-0</v>
      </c>
    </row>
    <row r="25055" spans="1:6" x14ac:dyDescent="0.3">
      <c r="A25055">
        <v>2014</v>
      </c>
      <c r="B25055" t="s">
        <v>399</v>
      </c>
      <c r="C25055" t="str">
        <f t="shared" si="784"/>
        <v>2014-Flamengo/RJ-21-4-0</v>
      </c>
      <c r="D25055" s="4">
        <v>6</v>
      </c>
      <c r="E25055">
        <v>25</v>
      </c>
      <c r="F25055" t="str">
        <f t="shared" si="785"/>
        <v>21-4-0</v>
      </c>
    </row>
    <row r="25056" spans="1:6" x14ac:dyDescent="0.3">
      <c r="A25056">
        <v>2014</v>
      </c>
      <c r="B25056" t="s">
        <v>400</v>
      </c>
      <c r="C25056" t="str">
        <f t="shared" si="784"/>
        <v>2014-Fluminense/RJ-21-4-0</v>
      </c>
      <c r="D25056" s="4">
        <v>6</v>
      </c>
      <c r="E25056">
        <v>32</v>
      </c>
      <c r="F25056" t="str">
        <f t="shared" si="785"/>
        <v>21-4-0</v>
      </c>
    </row>
    <row r="25057" spans="1:6" x14ac:dyDescent="0.3">
      <c r="A25057">
        <v>2014</v>
      </c>
      <c r="B25057" t="s">
        <v>402</v>
      </c>
      <c r="C25057" t="str">
        <f t="shared" si="784"/>
        <v>2014-Goias/GO-21-4-0</v>
      </c>
      <c r="D25057" s="4">
        <v>8</v>
      </c>
      <c r="E25057">
        <v>20</v>
      </c>
      <c r="F25057" t="str">
        <f t="shared" si="785"/>
        <v>21-4-0</v>
      </c>
    </row>
    <row r="25058" spans="1:6" x14ac:dyDescent="0.3">
      <c r="A25058">
        <v>2014</v>
      </c>
      <c r="B25058" t="s">
        <v>403</v>
      </c>
      <c r="C25058" t="str">
        <f t="shared" si="784"/>
        <v>2014-Gremio/RS-21-4-0</v>
      </c>
      <c r="D25058" s="4">
        <v>12</v>
      </c>
      <c r="E25058">
        <v>27</v>
      </c>
      <c r="F25058" t="str">
        <f t="shared" si="785"/>
        <v>21-4-0</v>
      </c>
    </row>
    <row r="25059" spans="1:6" x14ac:dyDescent="0.3">
      <c r="A25059">
        <v>2014</v>
      </c>
      <c r="B25059" t="s">
        <v>404</v>
      </c>
      <c r="C25059" t="str">
        <f t="shared" si="784"/>
        <v>2014-Internacional/RS-21-4-0</v>
      </c>
      <c r="D25059" s="4">
        <v>3</v>
      </c>
      <c r="E25059">
        <v>34</v>
      </c>
      <c r="F25059" t="str">
        <f t="shared" si="785"/>
        <v>21-4-0</v>
      </c>
    </row>
    <row r="25060" spans="1:6" x14ac:dyDescent="0.3">
      <c r="A25060">
        <v>2014</v>
      </c>
      <c r="B25060" t="s">
        <v>405</v>
      </c>
      <c r="C25060" t="str">
        <f t="shared" si="784"/>
        <v>2014-Palmeiras/SP-21-4-0</v>
      </c>
      <c r="D25060" s="4">
        <v>7</v>
      </c>
      <c r="E25060">
        <v>14</v>
      </c>
      <c r="F25060" t="str">
        <f t="shared" si="785"/>
        <v>21-4-0</v>
      </c>
    </row>
    <row r="25061" spans="1:6" x14ac:dyDescent="0.3">
      <c r="A25061">
        <v>2014</v>
      </c>
      <c r="B25061" t="s">
        <v>409</v>
      </c>
      <c r="C25061" t="str">
        <f t="shared" si="784"/>
        <v>2014-Santos/SP-21-4-0</v>
      </c>
      <c r="D25061" s="4">
        <v>3</v>
      </c>
      <c r="E25061">
        <v>23</v>
      </c>
      <c r="F25061" t="str">
        <f t="shared" si="785"/>
        <v>21-4-0</v>
      </c>
    </row>
    <row r="25062" spans="1:6" x14ac:dyDescent="0.3">
      <c r="A25062">
        <v>2014</v>
      </c>
      <c r="B25062" t="s">
        <v>410</v>
      </c>
      <c r="C25062" t="str">
        <f t="shared" si="784"/>
        <v>2014-Sao Paulo/SP-21-4-0</v>
      </c>
      <c r="D25062" s="4">
        <v>10</v>
      </c>
      <c r="E25062">
        <v>29</v>
      </c>
      <c r="F25062" t="str">
        <f t="shared" si="785"/>
        <v>21-4-0</v>
      </c>
    </row>
    <row r="25063" spans="1:6" x14ac:dyDescent="0.3">
      <c r="A25063">
        <v>2014</v>
      </c>
      <c r="B25063" t="s">
        <v>2919</v>
      </c>
      <c r="C25063" t="str">
        <f t="shared" si="784"/>
        <v>2014-Sport/PE-21-4-0</v>
      </c>
      <c r="D25063" s="4">
        <v>6</v>
      </c>
      <c r="E25063">
        <v>27</v>
      </c>
      <c r="F25063" t="str">
        <f t="shared" si="785"/>
        <v>21-4-0</v>
      </c>
    </row>
    <row r="25064" spans="1:6" x14ac:dyDescent="0.3">
      <c r="A25064">
        <v>2014</v>
      </c>
      <c r="B25064" t="s">
        <v>3399</v>
      </c>
      <c r="C25064" t="str">
        <f t="shared" si="784"/>
        <v>2014-Vitoria/BA-21-4-0</v>
      </c>
      <c r="D25064" s="4">
        <v>3</v>
      </c>
      <c r="E25064">
        <v>14</v>
      </c>
      <c r="F25064" t="str">
        <f t="shared" si="785"/>
        <v>21-4-0</v>
      </c>
    </row>
    <row r="25065" spans="1:6" x14ac:dyDescent="0.3">
      <c r="A25065">
        <v>2014</v>
      </c>
      <c r="B25065" t="s">
        <v>2920</v>
      </c>
      <c r="C25065" t="str">
        <f t="shared" si="784"/>
        <v>2014-Atletico/MG-21-4-1</v>
      </c>
      <c r="D25065" s="4">
        <v>7</v>
      </c>
      <c r="E25065">
        <v>29</v>
      </c>
      <c r="F25065" t="str">
        <f t="shared" si="785"/>
        <v>21-4-1</v>
      </c>
    </row>
    <row r="25066" spans="1:6" x14ac:dyDescent="0.3">
      <c r="A25066">
        <v>2014</v>
      </c>
      <c r="B25066" t="s">
        <v>412</v>
      </c>
      <c r="C25066" t="str">
        <f t="shared" si="784"/>
        <v>2014-Atletico/PR-21-4-1</v>
      </c>
      <c r="D25066" s="4">
        <v>2</v>
      </c>
      <c r="E25066">
        <v>21</v>
      </c>
      <c r="F25066" t="str">
        <f t="shared" si="785"/>
        <v>21-4-1</v>
      </c>
    </row>
    <row r="25067" spans="1:6" x14ac:dyDescent="0.3">
      <c r="A25067">
        <v>2014</v>
      </c>
      <c r="B25067" t="s">
        <v>4883</v>
      </c>
      <c r="C25067" t="str">
        <f t="shared" si="784"/>
        <v>2014-Bahia/BA-21-4-1</v>
      </c>
      <c r="D25067" s="4">
        <v>3</v>
      </c>
      <c r="E25067">
        <v>18</v>
      </c>
      <c r="F25067" t="str">
        <f t="shared" si="785"/>
        <v>21-4-1</v>
      </c>
    </row>
    <row r="25068" spans="1:6" x14ac:dyDescent="0.3">
      <c r="A25068">
        <v>2014</v>
      </c>
      <c r="B25068" t="s">
        <v>413</v>
      </c>
      <c r="C25068" t="str">
        <f t="shared" si="784"/>
        <v>2014-Botafogo/RJ-21-4-1</v>
      </c>
      <c r="D25068" s="4">
        <v>6</v>
      </c>
      <c r="E25068">
        <v>19</v>
      </c>
      <c r="F25068" t="str">
        <f t="shared" si="785"/>
        <v>21-4-1</v>
      </c>
    </row>
    <row r="25069" spans="1:6" x14ac:dyDescent="0.3">
      <c r="A25069">
        <v>2014</v>
      </c>
      <c r="B25069" t="s">
        <v>5324</v>
      </c>
      <c r="C25069" t="str">
        <f t="shared" si="784"/>
        <v>2014-Chapecoense/SC-21-4-1</v>
      </c>
      <c r="D25069" s="4">
        <v>6</v>
      </c>
      <c r="E25069">
        <v>16</v>
      </c>
      <c r="F25069" t="str">
        <f t="shared" si="785"/>
        <v>21-4-1</v>
      </c>
    </row>
    <row r="25070" spans="1:6" x14ac:dyDescent="0.3">
      <c r="A25070">
        <v>2014</v>
      </c>
      <c r="B25070" t="s">
        <v>414</v>
      </c>
      <c r="C25070" t="str">
        <f t="shared" si="784"/>
        <v>2014-Corinthians/SP-21-4-1</v>
      </c>
      <c r="D25070" s="4">
        <v>6.4</v>
      </c>
      <c r="E25070">
        <v>20</v>
      </c>
      <c r="F25070" t="str">
        <f t="shared" si="785"/>
        <v>21-4-1</v>
      </c>
    </row>
    <row r="25071" spans="1:6" x14ac:dyDescent="0.3">
      <c r="A25071">
        <v>2014</v>
      </c>
      <c r="B25071" t="s">
        <v>3400</v>
      </c>
      <c r="C25071" t="str">
        <f t="shared" si="784"/>
        <v>2014-Coritiba/PR-21-4-1</v>
      </c>
      <c r="D25071" s="4">
        <v>5</v>
      </c>
      <c r="E25071">
        <v>12</v>
      </c>
      <c r="F25071" t="str">
        <f t="shared" si="785"/>
        <v>21-4-1</v>
      </c>
    </row>
    <row r="25072" spans="1:6" x14ac:dyDescent="0.3">
      <c r="A25072">
        <v>2014</v>
      </c>
      <c r="B25072" t="s">
        <v>5170</v>
      </c>
      <c r="C25072" t="str">
        <f t="shared" si="784"/>
        <v>2014-Criciuma/SC-21-4-1</v>
      </c>
      <c r="D25072" s="4">
        <v>2</v>
      </c>
      <c r="E25072">
        <v>16</v>
      </c>
      <c r="F25072" t="str">
        <f t="shared" si="785"/>
        <v>21-4-1</v>
      </c>
    </row>
    <row r="25073" spans="1:6" x14ac:dyDescent="0.3">
      <c r="A25073">
        <v>2014</v>
      </c>
      <c r="B25073" t="s">
        <v>415</v>
      </c>
      <c r="C25073" t="str">
        <f t="shared" si="784"/>
        <v>2014-Cruzeiro/MG-21-4-1</v>
      </c>
      <c r="D25073" s="4">
        <v>10</v>
      </c>
      <c r="E25073">
        <v>34</v>
      </c>
      <c r="F25073" t="str">
        <f t="shared" si="785"/>
        <v>21-4-1</v>
      </c>
    </row>
    <row r="25074" spans="1:6" x14ac:dyDescent="0.3">
      <c r="A25074">
        <v>2014</v>
      </c>
      <c r="B25074" t="s">
        <v>416</v>
      </c>
      <c r="C25074" t="str">
        <f t="shared" si="784"/>
        <v>2014-Figueirense/SC-21-4-1</v>
      </c>
      <c r="D25074" s="4">
        <v>10</v>
      </c>
      <c r="E25074">
        <v>24</v>
      </c>
      <c r="F25074" t="str">
        <f t="shared" si="785"/>
        <v>21-4-1</v>
      </c>
    </row>
    <row r="25075" spans="1:6" x14ac:dyDescent="0.3">
      <c r="A25075">
        <v>2014</v>
      </c>
      <c r="B25075" t="s">
        <v>417</v>
      </c>
      <c r="C25075" t="str">
        <f t="shared" si="784"/>
        <v>2014-Flamengo/RJ-21-4-1</v>
      </c>
      <c r="D25075" s="4">
        <v>9</v>
      </c>
      <c r="E25075">
        <v>16</v>
      </c>
      <c r="F25075" t="str">
        <f t="shared" si="785"/>
        <v>21-4-1</v>
      </c>
    </row>
    <row r="25076" spans="1:6" x14ac:dyDescent="0.3">
      <c r="A25076">
        <v>2014</v>
      </c>
      <c r="B25076" t="s">
        <v>418</v>
      </c>
      <c r="C25076" t="str">
        <f t="shared" si="784"/>
        <v>2014-Fluminense/RJ-21-4-1</v>
      </c>
      <c r="D25076" s="4">
        <v>5</v>
      </c>
      <c r="E25076">
        <v>25</v>
      </c>
      <c r="F25076" t="str">
        <f t="shared" si="785"/>
        <v>21-4-1</v>
      </c>
    </row>
    <row r="25077" spans="1:6" x14ac:dyDescent="0.3">
      <c r="A25077">
        <v>2014</v>
      </c>
      <c r="B25077" t="s">
        <v>420</v>
      </c>
      <c r="C25077" t="str">
        <f t="shared" si="784"/>
        <v>2014-Goias/GO-21-4-1</v>
      </c>
      <c r="D25077" s="4">
        <v>4</v>
      </c>
      <c r="E25077">
        <v>17</v>
      </c>
      <c r="F25077" t="str">
        <f t="shared" si="785"/>
        <v>21-4-1</v>
      </c>
    </row>
    <row r="25078" spans="1:6" x14ac:dyDescent="0.3">
      <c r="A25078">
        <v>2014</v>
      </c>
      <c r="B25078" t="s">
        <v>421</v>
      </c>
      <c r="C25078" t="str">
        <f t="shared" si="784"/>
        <v>2014-Gremio/RS-21-4-1</v>
      </c>
      <c r="D25078" s="4">
        <v>6</v>
      </c>
      <c r="E25078">
        <v>25</v>
      </c>
      <c r="F25078" t="str">
        <f t="shared" si="785"/>
        <v>21-4-1</v>
      </c>
    </row>
    <row r="25079" spans="1:6" x14ac:dyDescent="0.3">
      <c r="A25079">
        <v>2014</v>
      </c>
      <c r="B25079" t="s">
        <v>422</v>
      </c>
      <c r="C25079" t="str">
        <f t="shared" si="784"/>
        <v>2014-Internacional/RS-21-4-1</v>
      </c>
      <c r="D25079" s="4">
        <v>3</v>
      </c>
      <c r="E25079">
        <v>37</v>
      </c>
      <c r="F25079" t="str">
        <f t="shared" si="785"/>
        <v>21-4-1</v>
      </c>
    </row>
    <row r="25080" spans="1:6" x14ac:dyDescent="0.3">
      <c r="A25080">
        <v>2014</v>
      </c>
      <c r="B25080" t="s">
        <v>423</v>
      </c>
      <c r="C25080" t="str">
        <f t="shared" si="784"/>
        <v>2014-Palmeiras/SP-21-4-1</v>
      </c>
      <c r="D25080" s="4">
        <v>4</v>
      </c>
      <c r="E25080">
        <v>20</v>
      </c>
      <c r="F25080" t="str">
        <f t="shared" si="785"/>
        <v>21-4-1</v>
      </c>
    </row>
    <row r="25081" spans="1:6" x14ac:dyDescent="0.3">
      <c r="A25081">
        <v>2014</v>
      </c>
      <c r="B25081" t="s">
        <v>427</v>
      </c>
      <c r="C25081" t="str">
        <f t="shared" si="784"/>
        <v>2014-Santos/SP-21-4-1</v>
      </c>
      <c r="D25081" s="4">
        <v>6</v>
      </c>
      <c r="E25081">
        <v>29</v>
      </c>
      <c r="F25081" t="str">
        <f t="shared" si="785"/>
        <v>21-4-1</v>
      </c>
    </row>
    <row r="25082" spans="1:6" x14ac:dyDescent="0.3">
      <c r="A25082">
        <v>2014</v>
      </c>
      <c r="B25082" t="s">
        <v>428</v>
      </c>
      <c r="C25082" t="str">
        <f t="shared" si="784"/>
        <v>2014-Sao Paulo/SP-21-4-1</v>
      </c>
      <c r="D25082" s="4">
        <v>10</v>
      </c>
      <c r="E25082">
        <v>23</v>
      </c>
      <c r="F25082" t="str">
        <f t="shared" si="785"/>
        <v>21-4-1</v>
      </c>
    </row>
    <row r="25083" spans="1:6" x14ac:dyDescent="0.3">
      <c r="A25083">
        <v>2014</v>
      </c>
      <c r="B25083" t="s">
        <v>2922</v>
      </c>
      <c r="C25083" t="str">
        <f t="shared" si="784"/>
        <v>2014-Sport/PE-21-4-1</v>
      </c>
      <c r="D25083" s="4">
        <v>6</v>
      </c>
      <c r="E25083">
        <v>27</v>
      </c>
      <c r="F25083" t="str">
        <f t="shared" si="785"/>
        <v>21-4-1</v>
      </c>
    </row>
    <row r="25084" spans="1:6" x14ac:dyDescent="0.3">
      <c r="A25084">
        <v>2014</v>
      </c>
      <c r="B25084" t="s">
        <v>3402</v>
      </c>
      <c r="C25084" t="str">
        <f t="shared" si="784"/>
        <v>2014-Vitoria/BA-21-4-1</v>
      </c>
      <c r="D25084" s="4">
        <v>0</v>
      </c>
      <c r="E25084">
        <v>14</v>
      </c>
      <c r="F25084" t="str">
        <f t="shared" si="785"/>
        <v>21-4-1</v>
      </c>
    </row>
    <row r="25085" spans="1:6" x14ac:dyDescent="0.3">
      <c r="A25085">
        <v>2014</v>
      </c>
      <c r="B25085" t="s">
        <v>2923</v>
      </c>
      <c r="C25085" t="str">
        <f t="shared" si="784"/>
        <v>2014-Atletico/MG-21-4-2</v>
      </c>
      <c r="D25085" s="4">
        <v>7</v>
      </c>
      <c r="E25085">
        <v>25</v>
      </c>
      <c r="F25085" t="str">
        <f t="shared" si="785"/>
        <v>21-4-2</v>
      </c>
    </row>
    <row r="25086" spans="1:6" x14ac:dyDescent="0.3">
      <c r="A25086">
        <v>2014</v>
      </c>
      <c r="B25086" t="s">
        <v>430</v>
      </c>
      <c r="C25086" t="str">
        <f t="shared" si="784"/>
        <v>2014-Atletico/PR-21-4-2</v>
      </c>
      <c r="D25086" s="4">
        <v>10</v>
      </c>
      <c r="E25086">
        <v>22</v>
      </c>
      <c r="F25086" t="str">
        <f t="shared" si="785"/>
        <v>21-4-2</v>
      </c>
    </row>
    <row r="25087" spans="1:6" x14ac:dyDescent="0.3">
      <c r="A25087">
        <v>2014</v>
      </c>
      <c r="B25087" t="s">
        <v>4885</v>
      </c>
      <c r="C25087" t="str">
        <f t="shared" si="784"/>
        <v>2014-Bahia/BA-21-4-2</v>
      </c>
      <c r="D25087" s="4">
        <v>3</v>
      </c>
      <c r="E25087">
        <v>15</v>
      </c>
      <c r="F25087" t="str">
        <f t="shared" si="785"/>
        <v>21-4-2</v>
      </c>
    </row>
    <row r="25088" spans="1:6" x14ac:dyDescent="0.3">
      <c r="A25088">
        <v>2014</v>
      </c>
      <c r="B25088" t="s">
        <v>431</v>
      </c>
      <c r="C25088" t="str">
        <f t="shared" si="784"/>
        <v>2014-Botafogo/RJ-21-4-2</v>
      </c>
      <c r="D25088" s="4">
        <v>9</v>
      </c>
      <c r="E25088">
        <v>23</v>
      </c>
      <c r="F25088" t="str">
        <f t="shared" si="785"/>
        <v>21-4-2</v>
      </c>
    </row>
    <row r="25089" spans="1:6" x14ac:dyDescent="0.3">
      <c r="A25089">
        <v>2014</v>
      </c>
      <c r="B25089" t="s">
        <v>5325</v>
      </c>
      <c r="C25089" t="str">
        <f t="shared" si="784"/>
        <v>2014-Chapecoense/SC-21-4-2</v>
      </c>
      <c r="D25089" s="4">
        <v>4</v>
      </c>
      <c r="E25089">
        <v>14</v>
      </c>
      <c r="F25089" t="str">
        <f t="shared" si="785"/>
        <v>21-4-2</v>
      </c>
    </row>
    <row r="25090" spans="1:6" x14ac:dyDescent="0.3">
      <c r="A25090">
        <v>2014</v>
      </c>
      <c r="B25090" t="s">
        <v>432</v>
      </c>
      <c r="C25090" t="str">
        <f t="shared" si="784"/>
        <v>2014-Corinthians/SP-21-4-2</v>
      </c>
      <c r="D25090" s="4">
        <v>7.2</v>
      </c>
      <c r="E25090">
        <v>22</v>
      </c>
      <c r="F25090" t="str">
        <f t="shared" si="785"/>
        <v>21-4-2</v>
      </c>
    </row>
    <row r="25091" spans="1:6" x14ac:dyDescent="0.3">
      <c r="A25091">
        <v>2014</v>
      </c>
      <c r="B25091" t="s">
        <v>3403</v>
      </c>
      <c r="C25091" t="str">
        <f t="shared" ref="C25091:C25154" si="786">A25091&amp;"-"&amp;B25091</f>
        <v>2014-Coritiba/PR-21-4-2</v>
      </c>
      <c r="D25091" s="4">
        <v>4</v>
      </c>
      <c r="E25091">
        <v>17</v>
      </c>
      <c r="F25091" t="str">
        <f t="shared" ref="F25091:F25154" si="787">RIGHT(B25091,LEN(C25091)-FIND("-",C25091,6))</f>
        <v>21-4-2</v>
      </c>
    </row>
    <row r="25092" spans="1:6" x14ac:dyDescent="0.3">
      <c r="A25092">
        <v>2014</v>
      </c>
      <c r="B25092" t="s">
        <v>5171</v>
      </c>
      <c r="C25092" t="str">
        <f t="shared" si="786"/>
        <v>2014-Criciuma/SC-21-4-2</v>
      </c>
      <c r="D25092" s="4">
        <v>1</v>
      </c>
      <c r="E25092">
        <v>13</v>
      </c>
      <c r="F25092" t="str">
        <f t="shared" si="787"/>
        <v>21-4-2</v>
      </c>
    </row>
    <row r="25093" spans="1:6" x14ac:dyDescent="0.3">
      <c r="A25093">
        <v>2014</v>
      </c>
      <c r="B25093" t="s">
        <v>433</v>
      </c>
      <c r="C25093" t="str">
        <f t="shared" si="786"/>
        <v>2014-Cruzeiro/MG-21-4-2</v>
      </c>
      <c r="D25093" s="4">
        <v>12</v>
      </c>
      <c r="E25093">
        <v>36</v>
      </c>
      <c r="F25093" t="str">
        <f t="shared" si="787"/>
        <v>21-4-2</v>
      </c>
    </row>
    <row r="25094" spans="1:6" x14ac:dyDescent="0.3">
      <c r="A25094">
        <v>2014</v>
      </c>
      <c r="B25094" t="s">
        <v>434</v>
      </c>
      <c r="C25094" t="str">
        <f t="shared" si="786"/>
        <v>2014-Figueirense/SC-21-4-2</v>
      </c>
      <c r="D25094" s="4">
        <v>8</v>
      </c>
      <c r="E25094">
        <v>21</v>
      </c>
      <c r="F25094" t="str">
        <f t="shared" si="787"/>
        <v>21-4-2</v>
      </c>
    </row>
    <row r="25095" spans="1:6" x14ac:dyDescent="0.3">
      <c r="A25095">
        <v>2014</v>
      </c>
      <c r="B25095" t="s">
        <v>435</v>
      </c>
      <c r="C25095" t="str">
        <f t="shared" si="786"/>
        <v>2014-Flamengo/RJ-21-4-2</v>
      </c>
      <c r="D25095" s="4">
        <v>12</v>
      </c>
      <c r="E25095">
        <v>24</v>
      </c>
      <c r="F25095" t="str">
        <f t="shared" si="787"/>
        <v>21-4-2</v>
      </c>
    </row>
    <row r="25096" spans="1:6" x14ac:dyDescent="0.3">
      <c r="A25096">
        <v>2014</v>
      </c>
      <c r="B25096" t="s">
        <v>436</v>
      </c>
      <c r="C25096" t="str">
        <f t="shared" si="786"/>
        <v>2014-Fluminense/RJ-21-4-2</v>
      </c>
      <c r="D25096" s="4">
        <v>10</v>
      </c>
      <c r="E25096">
        <v>29</v>
      </c>
      <c r="F25096" t="str">
        <f t="shared" si="787"/>
        <v>21-4-2</v>
      </c>
    </row>
    <row r="25097" spans="1:6" x14ac:dyDescent="0.3">
      <c r="A25097">
        <v>2014</v>
      </c>
      <c r="B25097" t="s">
        <v>438</v>
      </c>
      <c r="C25097" t="str">
        <f t="shared" si="786"/>
        <v>2014-Goias/GO-21-4-2</v>
      </c>
      <c r="D25097" s="4">
        <v>3</v>
      </c>
      <c r="E25097">
        <v>19</v>
      </c>
      <c r="F25097" t="str">
        <f t="shared" si="787"/>
        <v>21-4-2</v>
      </c>
    </row>
    <row r="25098" spans="1:6" x14ac:dyDescent="0.3">
      <c r="A25098">
        <v>2014</v>
      </c>
      <c r="B25098" t="s">
        <v>439</v>
      </c>
      <c r="C25098" t="str">
        <f t="shared" si="786"/>
        <v>2014-Gremio/RS-21-4-2</v>
      </c>
      <c r="D25098" s="4">
        <v>9</v>
      </c>
      <c r="E25098">
        <v>32</v>
      </c>
      <c r="F25098" t="str">
        <f t="shared" si="787"/>
        <v>21-4-2</v>
      </c>
    </row>
    <row r="25099" spans="1:6" x14ac:dyDescent="0.3">
      <c r="A25099">
        <v>2014</v>
      </c>
      <c r="B25099" t="s">
        <v>440</v>
      </c>
      <c r="C25099" t="str">
        <f t="shared" si="786"/>
        <v>2014-Internacional/RS-21-4-2</v>
      </c>
      <c r="D25099" s="4">
        <v>6</v>
      </c>
      <c r="E25099">
        <v>40</v>
      </c>
      <c r="F25099" t="str">
        <f t="shared" si="787"/>
        <v>21-4-2</v>
      </c>
    </row>
    <row r="25100" spans="1:6" x14ac:dyDescent="0.3">
      <c r="A25100">
        <v>2014</v>
      </c>
      <c r="B25100" t="s">
        <v>441</v>
      </c>
      <c r="C25100" t="str">
        <f t="shared" si="786"/>
        <v>2014-Palmeiras/SP-21-4-2</v>
      </c>
      <c r="D25100" s="4">
        <v>3</v>
      </c>
      <c r="E25100">
        <v>19</v>
      </c>
      <c r="F25100" t="str">
        <f t="shared" si="787"/>
        <v>21-4-2</v>
      </c>
    </row>
    <row r="25101" spans="1:6" x14ac:dyDescent="0.3">
      <c r="A25101">
        <v>2014</v>
      </c>
      <c r="B25101" t="s">
        <v>445</v>
      </c>
      <c r="C25101" t="str">
        <f t="shared" si="786"/>
        <v>2014-Santos/SP-21-4-2</v>
      </c>
      <c r="D25101" s="4">
        <v>3</v>
      </c>
      <c r="E25101">
        <v>24</v>
      </c>
      <c r="F25101" t="str">
        <f t="shared" si="787"/>
        <v>21-4-2</v>
      </c>
    </row>
    <row r="25102" spans="1:6" x14ac:dyDescent="0.3">
      <c r="A25102">
        <v>2014</v>
      </c>
      <c r="B25102" t="s">
        <v>446</v>
      </c>
      <c r="C25102" t="str">
        <f t="shared" si="786"/>
        <v>2014-Sao Paulo/SP-21-4-2</v>
      </c>
      <c r="D25102" s="4">
        <v>4</v>
      </c>
      <c r="E25102">
        <v>25</v>
      </c>
      <c r="F25102" t="str">
        <f t="shared" si="787"/>
        <v>21-4-2</v>
      </c>
    </row>
    <row r="25103" spans="1:6" x14ac:dyDescent="0.3">
      <c r="A25103">
        <v>2014</v>
      </c>
      <c r="B25103" t="s">
        <v>2925</v>
      </c>
      <c r="C25103" t="str">
        <f t="shared" si="786"/>
        <v>2014-Sport/PE-21-4-2</v>
      </c>
      <c r="D25103" s="4">
        <v>3</v>
      </c>
      <c r="E25103">
        <v>24</v>
      </c>
      <c r="F25103" t="str">
        <f t="shared" si="787"/>
        <v>21-4-2</v>
      </c>
    </row>
    <row r="25104" spans="1:6" x14ac:dyDescent="0.3">
      <c r="A25104">
        <v>2014</v>
      </c>
      <c r="B25104" t="s">
        <v>3405</v>
      </c>
      <c r="C25104" t="str">
        <f t="shared" si="786"/>
        <v>2014-Vitoria/BA-21-4-2</v>
      </c>
      <c r="D25104" s="4">
        <v>1</v>
      </c>
      <c r="E25104">
        <v>19</v>
      </c>
      <c r="F25104" t="str">
        <f t="shared" si="787"/>
        <v>21-4-2</v>
      </c>
    </row>
    <row r="25105" spans="1:6" x14ac:dyDescent="0.3">
      <c r="A25105">
        <v>2014</v>
      </c>
      <c r="B25105" t="s">
        <v>2926</v>
      </c>
      <c r="C25105" t="str">
        <f t="shared" si="786"/>
        <v>2014-Atletico/MG-21-4-3</v>
      </c>
      <c r="D25105" s="4">
        <v>5</v>
      </c>
      <c r="E25105">
        <v>22</v>
      </c>
      <c r="F25105" t="str">
        <f t="shared" si="787"/>
        <v>21-4-3</v>
      </c>
    </row>
    <row r="25106" spans="1:6" x14ac:dyDescent="0.3">
      <c r="A25106">
        <v>2014</v>
      </c>
      <c r="B25106" t="s">
        <v>448</v>
      </c>
      <c r="C25106" t="str">
        <f t="shared" si="786"/>
        <v>2014-Atletico/PR-21-4-3</v>
      </c>
      <c r="D25106" s="4">
        <v>5</v>
      </c>
      <c r="E25106">
        <v>25</v>
      </c>
      <c r="F25106" t="str">
        <f t="shared" si="787"/>
        <v>21-4-3</v>
      </c>
    </row>
    <row r="25107" spans="1:6" x14ac:dyDescent="0.3">
      <c r="A25107">
        <v>2014</v>
      </c>
      <c r="B25107" t="s">
        <v>4887</v>
      </c>
      <c r="C25107" t="str">
        <f t="shared" si="786"/>
        <v>2014-Bahia/BA-21-4-3</v>
      </c>
      <c r="D25107" s="4">
        <v>6</v>
      </c>
      <c r="E25107">
        <v>23</v>
      </c>
      <c r="F25107" t="str">
        <f t="shared" si="787"/>
        <v>21-4-3</v>
      </c>
    </row>
    <row r="25108" spans="1:6" x14ac:dyDescent="0.3">
      <c r="A25108">
        <v>2014</v>
      </c>
      <c r="B25108" t="s">
        <v>449</v>
      </c>
      <c r="C25108" t="str">
        <f t="shared" si="786"/>
        <v>2014-Botafogo/RJ-21-4-3</v>
      </c>
      <c r="D25108" s="4">
        <v>6</v>
      </c>
      <c r="E25108">
        <v>17</v>
      </c>
      <c r="F25108" t="str">
        <f t="shared" si="787"/>
        <v>21-4-3</v>
      </c>
    </row>
    <row r="25109" spans="1:6" x14ac:dyDescent="0.3">
      <c r="A25109">
        <v>2014</v>
      </c>
      <c r="B25109" t="s">
        <v>5326</v>
      </c>
      <c r="C25109" t="str">
        <f t="shared" si="786"/>
        <v>2014-Chapecoense/SC-21-4-3</v>
      </c>
      <c r="D25109" s="4">
        <v>4</v>
      </c>
      <c r="E25109">
        <v>18</v>
      </c>
      <c r="F25109" t="str">
        <f t="shared" si="787"/>
        <v>21-4-3</v>
      </c>
    </row>
    <row r="25110" spans="1:6" x14ac:dyDescent="0.3">
      <c r="A25110">
        <v>2014</v>
      </c>
      <c r="B25110" t="s">
        <v>450</v>
      </c>
      <c r="C25110" t="str">
        <f t="shared" si="786"/>
        <v>2014-Corinthians/SP-21-4-3</v>
      </c>
      <c r="D25110" s="4">
        <v>7.3333329999999997</v>
      </c>
      <c r="E25110">
        <v>15</v>
      </c>
      <c r="F25110" t="str">
        <f t="shared" si="787"/>
        <v>21-4-3</v>
      </c>
    </row>
    <row r="25111" spans="1:6" x14ac:dyDescent="0.3">
      <c r="A25111">
        <v>2014</v>
      </c>
      <c r="B25111" t="s">
        <v>3406</v>
      </c>
      <c r="C25111" t="str">
        <f t="shared" si="786"/>
        <v>2014-Coritiba/PR-21-4-3</v>
      </c>
      <c r="D25111" s="4">
        <v>4</v>
      </c>
      <c r="E25111">
        <v>9</v>
      </c>
      <c r="F25111" t="str">
        <f t="shared" si="787"/>
        <v>21-4-3</v>
      </c>
    </row>
    <row r="25112" spans="1:6" x14ac:dyDescent="0.3">
      <c r="A25112">
        <v>2014</v>
      </c>
      <c r="B25112" t="s">
        <v>5172</v>
      </c>
      <c r="C25112" t="str">
        <f t="shared" si="786"/>
        <v>2014-Criciuma/SC-21-4-3</v>
      </c>
      <c r="D25112" s="4">
        <v>2</v>
      </c>
      <c r="E25112">
        <v>16</v>
      </c>
      <c r="F25112" t="str">
        <f t="shared" si="787"/>
        <v>21-4-3</v>
      </c>
    </row>
    <row r="25113" spans="1:6" x14ac:dyDescent="0.3">
      <c r="A25113">
        <v>2014</v>
      </c>
      <c r="B25113" t="s">
        <v>451</v>
      </c>
      <c r="C25113" t="str">
        <f t="shared" si="786"/>
        <v>2014-Cruzeiro/MG-21-4-3</v>
      </c>
      <c r="D25113" s="4">
        <v>10</v>
      </c>
      <c r="E25113">
        <v>26</v>
      </c>
      <c r="F25113" t="str">
        <f t="shared" si="787"/>
        <v>21-4-3</v>
      </c>
    </row>
    <row r="25114" spans="1:6" x14ac:dyDescent="0.3">
      <c r="A25114">
        <v>2014</v>
      </c>
      <c r="B25114" t="s">
        <v>452</v>
      </c>
      <c r="C25114" t="str">
        <f t="shared" si="786"/>
        <v>2014-Figueirense/SC-21-4-3</v>
      </c>
      <c r="D25114" s="4">
        <v>10</v>
      </c>
      <c r="E25114">
        <v>20</v>
      </c>
      <c r="F25114" t="str">
        <f t="shared" si="787"/>
        <v>21-4-3</v>
      </c>
    </row>
    <row r="25115" spans="1:6" x14ac:dyDescent="0.3">
      <c r="A25115">
        <v>2014</v>
      </c>
      <c r="B25115" t="s">
        <v>453</v>
      </c>
      <c r="C25115" t="str">
        <f t="shared" si="786"/>
        <v>2014-Flamengo/RJ-21-4-3</v>
      </c>
      <c r="D25115" s="4">
        <v>12</v>
      </c>
      <c r="E25115">
        <v>22</v>
      </c>
      <c r="F25115" t="str">
        <f t="shared" si="787"/>
        <v>21-4-3</v>
      </c>
    </row>
    <row r="25116" spans="1:6" x14ac:dyDescent="0.3">
      <c r="A25116">
        <v>2014</v>
      </c>
      <c r="B25116" t="s">
        <v>454</v>
      </c>
      <c r="C25116" t="str">
        <f t="shared" si="786"/>
        <v>2014-Fluminense/RJ-21-4-3</v>
      </c>
      <c r="D25116" s="4">
        <v>4</v>
      </c>
      <c r="E25116">
        <v>26</v>
      </c>
      <c r="F25116" t="str">
        <f t="shared" si="787"/>
        <v>21-4-3</v>
      </c>
    </row>
    <row r="25117" spans="1:6" x14ac:dyDescent="0.3">
      <c r="A25117">
        <v>2014</v>
      </c>
      <c r="B25117" t="s">
        <v>456</v>
      </c>
      <c r="C25117" t="str">
        <f t="shared" si="786"/>
        <v>2014-Goias/GO-21-4-3</v>
      </c>
      <c r="D25117" s="4">
        <v>0</v>
      </c>
      <c r="E25117">
        <v>21</v>
      </c>
      <c r="F25117" t="str">
        <f t="shared" si="787"/>
        <v>21-4-3</v>
      </c>
    </row>
    <row r="25118" spans="1:6" x14ac:dyDescent="0.3">
      <c r="A25118">
        <v>2014</v>
      </c>
      <c r="B25118" t="s">
        <v>457</v>
      </c>
      <c r="C25118" t="str">
        <f t="shared" si="786"/>
        <v>2014-Gremio/RS-21-4-3</v>
      </c>
      <c r="D25118" s="4">
        <v>6</v>
      </c>
      <c r="E25118">
        <v>32</v>
      </c>
      <c r="F25118" t="str">
        <f t="shared" si="787"/>
        <v>21-4-3</v>
      </c>
    </row>
    <row r="25119" spans="1:6" x14ac:dyDescent="0.3">
      <c r="A25119">
        <v>2014</v>
      </c>
      <c r="B25119" t="s">
        <v>458</v>
      </c>
      <c r="C25119" t="str">
        <f t="shared" si="786"/>
        <v>2014-Internacional/RS-21-4-3</v>
      </c>
      <c r="D25119" s="4">
        <v>6</v>
      </c>
      <c r="E25119">
        <v>38</v>
      </c>
      <c r="F25119" t="str">
        <f t="shared" si="787"/>
        <v>21-4-3</v>
      </c>
    </row>
    <row r="25120" spans="1:6" x14ac:dyDescent="0.3">
      <c r="A25120">
        <v>2014</v>
      </c>
      <c r="B25120" t="s">
        <v>459</v>
      </c>
      <c r="C25120" t="str">
        <f t="shared" si="786"/>
        <v>2014-Palmeiras/SP-21-4-3</v>
      </c>
      <c r="D25120" s="4">
        <v>3</v>
      </c>
      <c r="E25120">
        <v>14</v>
      </c>
      <c r="F25120" t="str">
        <f t="shared" si="787"/>
        <v>21-4-3</v>
      </c>
    </row>
    <row r="25121" spans="1:6" x14ac:dyDescent="0.3">
      <c r="A25121">
        <v>2014</v>
      </c>
      <c r="B25121" t="s">
        <v>463</v>
      </c>
      <c r="C25121" t="str">
        <f t="shared" si="786"/>
        <v>2014-Santos/SP-21-4-3</v>
      </c>
      <c r="D25121" s="4">
        <v>3</v>
      </c>
      <c r="E25121">
        <v>28</v>
      </c>
      <c r="F25121" t="str">
        <f t="shared" si="787"/>
        <v>21-4-3</v>
      </c>
    </row>
    <row r="25122" spans="1:6" x14ac:dyDescent="0.3">
      <c r="A25122">
        <v>2014</v>
      </c>
      <c r="B25122" t="s">
        <v>464</v>
      </c>
      <c r="C25122" t="str">
        <f t="shared" si="786"/>
        <v>2014-Sao Paulo/SP-21-4-3</v>
      </c>
      <c r="D25122" s="4">
        <v>12</v>
      </c>
      <c r="E25122">
        <v>29</v>
      </c>
      <c r="F25122" t="str">
        <f t="shared" si="787"/>
        <v>21-4-3</v>
      </c>
    </row>
    <row r="25123" spans="1:6" x14ac:dyDescent="0.3">
      <c r="A25123">
        <v>2014</v>
      </c>
      <c r="B25123" t="s">
        <v>2928</v>
      </c>
      <c r="C25123" t="str">
        <f t="shared" si="786"/>
        <v>2014-Sport/PE-21-4-3</v>
      </c>
      <c r="D25123" s="4">
        <v>4</v>
      </c>
      <c r="E25123">
        <v>17</v>
      </c>
      <c r="F25123" t="str">
        <f t="shared" si="787"/>
        <v>21-4-3</v>
      </c>
    </row>
    <row r="25124" spans="1:6" x14ac:dyDescent="0.3">
      <c r="A25124">
        <v>2014</v>
      </c>
      <c r="B25124" t="s">
        <v>3408</v>
      </c>
      <c r="C25124" t="str">
        <f t="shared" si="786"/>
        <v>2014-Vitoria/BA-21-4-3</v>
      </c>
      <c r="D25124" s="4">
        <v>1</v>
      </c>
      <c r="E25124">
        <v>15</v>
      </c>
      <c r="F25124" t="str">
        <f t="shared" si="787"/>
        <v>21-4-3</v>
      </c>
    </row>
    <row r="25125" spans="1:6" x14ac:dyDescent="0.3">
      <c r="A25125">
        <v>2014</v>
      </c>
      <c r="B25125" t="s">
        <v>2929</v>
      </c>
      <c r="C25125" t="str">
        <f t="shared" si="786"/>
        <v>2014-Atletico/MG-21-5-0</v>
      </c>
      <c r="D25125" s="4">
        <v>8</v>
      </c>
      <c r="E25125">
        <v>15</v>
      </c>
      <c r="F25125" t="str">
        <f t="shared" si="787"/>
        <v>21-5-0</v>
      </c>
    </row>
    <row r="25126" spans="1:6" x14ac:dyDescent="0.3">
      <c r="A25126">
        <v>2014</v>
      </c>
      <c r="B25126" t="s">
        <v>466</v>
      </c>
      <c r="C25126" t="str">
        <f t="shared" si="786"/>
        <v>2014-Atletico/PR-21-5-0</v>
      </c>
      <c r="D25126" s="4">
        <v>2</v>
      </c>
      <c r="E25126">
        <v>25</v>
      </c>
      <c r="F25126" t="str">
        <f t="shared" si="787"/>
        <v>21-5-0</v>
      </c>
    </row>
    <row r="25127" spans="1:6" x14ac:dyDescent="0.3">
      <c r="A25127">
        <v>2014</v>
      </c>
      <c r="B25127" t="s">
        <v>4889</v>
      </c>
      <c r="C25127" t="str">
        <f t="shared" si="786"/>
        <v>2014-Bahia/BA-21-5-0</v>
      </c>
      <c r="D25127" s="4">
        <v>3</v>
      </c>
      <c r="E25127">
        <v>17</v>
      </c>
      <c r="F25127" t="str">
        <f t="shared" si="787"/>
        <v>21-5-0</v>
      </c>
    </row>
    <row r="25128" spans="1:6" x14ac:dyDescent="0.3">
      <c r="A25128">
        <v>2014</v>
      </c>
      <c r="B25128" t="s">
        <v>467</v>
      </c>
      <c r="C25128" t="str">
        <f t="shared" si="786"/>
        <v>2014-Botafogo/RJ-21-5-0</v>
      </c>
      <c r="D25128" s="4">
        <v>6</v>
      </c>
      <c r="E25128">
        <v>17</v>
      </c>
      <c r="F25128" t="str">
        <f t="shared" si="787"/>
        <v>21-5-0</v>
      </c>
    </row>
    <row r="25129" spans="1:6" x14ac:dyDescent="0.3">
      <c r="A25129">
        <v>2014</v>
      </c>
      <c r="B25129" t="s">
        <v>5327</v>
      </c>
      <c r="C25129" t="str">
        <f t="shared" si="786"/>
        <v>2014-Chapecoense/SC-21-5-0</v>
      </c>
      <c r="D25129" s="4">
        <v>4</v>
      </c>
      <c r="E25129">
        <v>20</v>
      </c>
      <c r="F25129" t="str">
        <f t="shared" si="787"/>
        <v>21-5-0</v>
      </c>
    </row>
    <row r="25130" spans="1:6" x14ac:dyDescent="0.3">
      <c r="A25130">
        <v>2014</v>
      </c>
      <c r="B25130" t="s">
        <v>468</v>
      </c>
      <c r="C25130" t="str">
        <f t="shared" si="786"/>
        <v>2014-Corinthians/SP-21-5-0</v>
      </c>
      <c r="D25130" s="4">
        <v>9</v>
      </c>
      <c r="E25130">
        <v>27</v>
      </c>
      <c r="F25130" t="str">
        <f t="shared" si="787"/>
        <v>21-5-0</v>
      </c>
    </row>
    <row r="25131" spans="1:6" x14ac:dyDescent="0.3">
      <c r="A25131">
        <v>2014</v>
      </c>
      <c r="B25131" t="s">
        <v>3409</v>
      </c>
      <c r="C25131" t="str">
        <f t="shared" si="786"/>
        <v>2014-Coritiba/PR-21-5-0</v>
      </c>
      <c r="D25131" s="4">
        <v>8</v>
      </c>
      <c r="E25131">
        <v>20</v>
      </c>
      <c r="F25131" t="str">
        <f t="shared" si="787"/>
        <v>21-5-0</v>
      </c>
    </row>
    <row r="25132" spans="1:6" x14ac:dyDescent="0.3">
      <c r="A25132">
        <v>2014</v>
      </c>
      <c r="B25132" t="s">
        <v>5173</v>
      </c>
      <c r="C25132" t="str">
        <f t="shared" si="786"/>
        <v>2014-Criciuma/SC-21-5-0</v>
      </c>
      <c r="D25132" s="4">
        <v>2</v>
      </c>
      <c r="E25132">
        <v>16</v>
      </c>
      <c r="F25132" t="str">
        <f t="shared" si="787"/>
        <v>21-5-0</v>
      </c>
    </row>
    <row r="25133" spans="1:6" x14ac:dyDescent="0.3">
      <c r="A25133">
        <v>2014</v>
      </c>
      <c r="B25133" t="s">
        <v>469</v>
      </c>
      <c r="C25133" t="str">
        <f t="shared" si="786"/>
        <v>2014-Cruzeiro/MG-21-5-0</v>
      </c>
      <c r="D25133" s="4">
        <v>13</v>
      </c>
      <c r="E25133">
        <v>46</v>
      </c>
      <c r="F25133" t="str">
        <f t="shared" si="787"/>
        <v>21-5-0</v>
      </c>
    </row>
    <row r="25134" spans="1:6" x14ac:dyDescent="0.3">
      <c r="A25134">
        <v>2014</v>
      </c>
      <c r="B25134" t="s">
        <v>470</v>
      </c>
      <c r="C25134" t="str">
        <f t="shared" si="786"/>
        <v>2014-Figueirense/SC-21-5-0</v>
      </c>
      <c r="D25134" s="4">
        <v>11</v>
      </c>
      <c r="E25134">
        <v>25</v>
      </c>
      <c r="F25134" t="str">
        <f t="shared" si="787"/>
        <v>21-5-0</v>
      </c>
    </row>
    <row r="25135" spans="1:6" x14ac:dyDescent="0.3">
      <c r="A25135">
        <v>2014</v>
      </c>
      <c r="B25135" t="s">
        <v>471</v>
      </c>
      <c r="C25135" t="str">
        <f t="shared" si="786"/>
        <v>2014-Flamengo/RJ-21-5-0</v>
      </c>
      <c r="D25135" s="4">
        <v>9</v>
      </c>
      <c r="E25135">
        <v>16</v>
      </c>
      <c r="F25135" t="str">
        <f t="shared" si="787"/>
        <v>21-5-0</v>
      </c>
    </row>
    <row r="25136" spans="1:6" x14ac:dyDescent="0.3">
      <c r="A25136">
        <v>2014</v>
      </c>
      <c r="B25136" t="s">
        <v>472</v>
      </c>
      <c r="C25136" t="str">
        <f t="shared" si="786"/>
        <v>2014-Fluminense/RJ-21-5-0</v>
      </c>
      <c r="D25136" s="4">
        <v>6</v>
      </c>
      <c r="E25136">
        <v>32</v>
      </c>
      <c r="F25136" t="str">
        <f t="shared" si="787"/>
        <v>21-5-0</v>
      </c>
    </row>
    <row r="25137" spans="1:6" x14ac:dyDescent="0.3">
      <c r="A25137">
        <v>2014</v>
      </c>
      <c r="B25137" t="s">
        <v>474</v>
      </c>
      <c r="C25137" t="str">
        <f t="shared" si="786"/>
        <v>2014-Goias/GO-21-5-0</v>
      </c>
      <c r="D25137" s="4">
        <v>7</v>
      </c>
      <c r="E25137">
        <v>27</v>
      </c>
      <c r="F25137" t="str">
        <f t="shared" si="787"/>
        <v>21-5-0</v>
      </c>
    </row>
    <row r="25138" spans="1:6" x14ac:dyDescent="0.3">
      <c r="A25138">
        <v>2014</v>
      </c>
      <c r="B25138" t="s">
        <v>475</v>
      </c>
      <c r="C25138" t="str">
        <f t="shared" si="786"/>
        <v>2014-Gremio/RS-21-5-0</v>
      </c>
      <c r="D25138" s="4">
        <v>12</v>
      </c>
      <c r="E25138">
        <v>34</v>
      </c>
      <c r="F25138" t="str">
        <f t="shared" si="787"/>
        <v>21-5-0</v>
      </c>
    </row>
    <row r="25139" spans="1:6" x14ac:dyDescent="0.3">
      <c r="A25139">
        <v>2014</v>
      </c>
      <c r="B25139" t="s">
        <v>476</v>
      </c>
      <c r="C25139" t="str">
        <f t="shared" si="786"/>
        <v>2014-Internacional/RS-21-5-0</v>
      </c>
      <c r="D25139" s="4">
        <v>3</v>
      </c>
      <c r="E25139">
        <v>34</v>
      </c>
      <c r="F25139" t="str">
        <f t="shared" si="787"/>
        <v>21-5-0</v>
      </c>
    </row>
    <row r="25140" spans="1:6" x14ac:dyDescent="0.3">
      <c r="A25140">
        <v>2014</v>
      </c>
      <c r="B25140" t="s">
        <v>477</v>
      </c>
      <c r="C25140" t="str">
        <f t="shared" si="786"/>
        <v>2014-Palmeiras/SP-21-5-0</v>
      </c>
      <c r="D25140" s="4">
        <v>7</v>
      </c>
      <c r="E25140">
        <v>21</v>
      </c>
      <c r="F25140" t="str">
        <f t="shared" si="787"/>
        <v>21-5-0</v>
      </c>
    </row>
    <row r="25141" spans="1:6" x14ac:dyDescent="0.3">
      <c r="A25141">
        <v>2014</v>
      </c>
      <c r="B25141" t="s">
        <v>481</v>
      </c>
      <c r="C25141" t="str">
        <f t="shared" si="786"/>
        <v>2014-Santos/SP-21-5-0</v>
      </c>
      <c r="D25141" s="4">
        <v>6</v>
      </c>
      <c r="E25141">
        <v>26</v>
      </c>
      <c r="F25141" t="str">
        <f t="shared" si="787"/>
        <v>21-5-0</v>
      </c>
    </row>
    <row r="25142" spans="1:6" x14ac:dyDescent="0.3">
      <c r="A25142">
        <v>2014</v>
      </c>
      <c r="B25142" t="s">
        <v>482</v>
      </c>
      <c r="C25142" t="str">
        <f t="shared" si="786"/>
        <v>2014-Sao Paulo/SP-21-5-0</v>
      </c>
      <c r="D25142" s="4">
        <v>13</v>
      </c>
      <c r="E25142">
        <v>39</v>
      </c>
      <c r="F25142" t="str">
        <f t="shared" si="787"/>
        <v>21-5-0</v>
      </c>
    </row>
    <row r="25143" spans="1:6" x14ac:dyDescent="0.3">
      <c r="A25143">
        <v>2014</v>
      </c>
      <c r="B25143" t="s">
        <v>2931</v>
      </c>
      <c r="C25143" t="str">
        <f t="shared" si="786"/>
        <v>2014-Sport/PE-21-5-0</v>
      </c>
      <c r="D25143" s="4">
        <v>9</v>
      </c>
      <c r="E25143">
        <v>31</v>
      </c>
      <c r="F25143" t="str">
        <f t="shared" si="787"/>
        <v>21-5-0</v>
      </c>
    </row>
    <row r="25144" spans="1:6" x14ac:dyDescent="0.3">
      <c r="A25144">
        <v>2014</v>
      </c>
      <c r="B25144" t="s">
        <v>3411</v>
      </c>
      <c r="C25144" t="str">
        <f t="shared" si="786"/>
        <v>2014-Vitoria/BA-21-5-0</v>
      </c>
      <c r="D25144" s="4">
        <v>3</v>
      </c>
      <c r="E25144">
        <v>18</v>
      </c>
      <c r="F25144" t="str">
        <f t="shared" si="787"/>
        <v>21-5-0</v>
      </c>
    </row>
    <row r="25145" spans="1:6" x14ac:dyDescent="0.3">
      <c r="A25145">
        <v>2014</v>
      </c>
      <c r="B25145" t="s">
        <v>2932</v>
      </c>
      <c r="C25145" t="str">
        <f t="shared" si="786"/>
        <v>2014-Atletico/MG-21-5-1</v>
      </c>
      <c r="D25145" s="4">
        <v>8</v>
      </c>
      <c r="E25145">
        <v>25</v>
      </c>
      <c r="F25145" t="str">
        <f t="shared" si="787"/>
        <v>21-5-1</v>
      </c>
    </row>
    <row r="25146" spans="1:6" x14ac:dyDescent="0.3">
      <c r="A25146">
        <v>2014</v>
      </c>
      <c r="B25146" t="s">
        <v>484</v>
      </c>
      <c r="C25146" t="str">
        <f t="shared" si="786"/>
        <v>2014-Atletico/PR-21-5-1</v>
      </c>
      <c r="D25146" s="4">
        <v>3</v>
      </c>
      <c r="E25146">
        <v>26</v>
      </c>
      <c r="F25146" t="str">
        <f t="shared" si="787"/>
        <v>21-5-1</v>
      </c>
    </row>
    <row r="25147" spans="1:6" x14ac:dyDescent="0.3">
      <c r="A25147">
        <v>2014</v>
      </c>
      <c r="B25147" t="s">
        <v>4891</v>
      </c>
      <c r="C25147" t="str">
        <f t="shared" si="786"/>
        <v>2014-Bahia/BA-21-5-1</v>
      </c>
      <c r="D25147" s="4">
        <v>4</v>
      </c>
      <c r="E25147">
        <v>18</v>
      </c>
      <c r="F25147" t="str">
        <f t="shared" si="787"/>
        <v>21-5-1</v>
      </c>
    </row>
    <row r="25148" spans="1:6" x14ac:dyDescent="0.3">
      <c r="A25148">
        <v>2014</v>
      </c>
      <c r="B25148" t="s">
        <v>485</v>
      </c>
      <c r="C25148" t="str">
        <f t="shared" si="786"/>
        <v>2014-Botafogo/RJ-21-5-1</v>
      </c>
      <c r="D25148" s="4">
        <v>9</v>
      </c>
      <c r="E25148">
        <v>20</v>
      </c>
      <c r="F25148" t="str">
        <f t="shared" si="787"/>
        <v>21-5-1</v>
      </c>
    </row>
    <row r="25149" spans="1:6" x14ac:dyDescent="0.3">
      <c r="A25149">
        <v>2014</v>
      </c>
      <c r="B25149" t="s">
        <v>5328</v>
      </c>
      <c r="C25149" t="str">
        <f t="shared" si="786"/>
        <v>2014-Chapecoense/SC-21-5-1</v>
      </c>
      <c r="D25149" s="4">
        <v>5</v>
      </c>
      <c r="E25149">
        <v>14</v>
      </c>
      <c r="F25149" t="str">
        <f t="shared" si="787"/>
        <v>21-5-1</v>
      </c>
    </row>
    <row r="25150" spans="1:6" x14ac:dyDescent="0.3">
      <c r="A25150">
        <v>2014</v>
      </c>
      <c r="B25150" t="s">
        <v>486</v>
      </c>
      <c r="C25150" t="str">
        <f t="shared" si="786"/>
        <v>2014-Corinthians/SP-21-5-1</v>
      </c>
      <c r="D25150" s="4">
        <v>6</v>
      </c>
      <c r="E25150">
        <v>32</v>
      </c>
      <c r="F25150" t="str">
        <f t="shared" si="787"/>
        <v>21-5-1</v>
      </c>
    </row>
    <row r="25151" spans="1:6" x14ac:dyDescent="0.3">
      <c r="A25151">
        <v>2014</v>
      </c>
      <c r="B25151" t="s">
        <v>3412</v>
      </c>
      <c r="C25151" t="str">
        <f t="shared" si="786"/>
        <v>2014-Coritiba/PR-21-5-1</v>
      </c>
      <c r="D25151" s="4">
        <v>5</v>
      </c>
      <c r="E25151">
        <v>12</v>
      </c>
      <c r="F25151" t="str">
        <f t="shared" si="787"/>
        <v>21-5-1</v>
      </c>
    </row>
    <row r="25152" spans="1:6" x14ac:dyDescent="0.3">
      <c r="A25152">
        <v>2014</v>
      </c>
      <c r="B25152" t="s">
        <v>5174</v>
      </c>
      <c r="C25152" t="str">
        <f t="shared" si="786"/>
        <v>2014-Criciuma/SC-21-5-1</v>
      </c>
      <c r="D25152" s="4">
        <v>2</v>
      </c>
      <c r="E25152">
        <v>19</v>
      </c>
      <c r="F25152" t="str">
        <f t="shared" si="787"/>
        <v>21-5-1</v>
      </c>
    </row>
    <row r="25153" spans="1:6" x14ac:dyDescent="0.3">
      <c r="A25153">
        <v>2014</v>
      </c>
      <c r="B25153" t="s">
        <v>487</v>
      </c>
      <c r="C25153" t="str">
        <f t="shared" si="786"/>
        <v>2014-Cruzeiro/MG-21-5-1</v>
      </c>
      <c r="D25153" s="4">
        <v>13</v>
      </c>
      <c r="E25153">
        <v>46</v>
      </c>
      <c r="F25153" t="str">
        <f t="shared" si="787"/>
        <v>21-5-1</v>
      </c>
    </row>
    <row r="25154" spans="1:6" x14ac:dyDescent="0.3">
      <c r="A25154">
        <v>2014</v>
      </c>
      <c r="B25154" t="s">
        <v>488</v>
      </c>
      <c r="C25154" t="str">
        <f t="shared" si="786"/>
        <v>2014-Figueirense/SC-21-5-1</v>
      </c>
      <c r="D25154" s="4">
        <v>11</v>
      </c>
      <c r="E25154">
        <v>27</v>
      </c>
      <c r="F25154" t="str">
        <f t="shared" si="787"/>
        <v>21-5-1</v>
      </c>
    </row>
    <row r="25155" spans="1:6" x14ac:dyDescent="0.3">
      <c r="A25155">
        <v>2014</v>
      </c>
      <c r="B25155" t="s">
        <v>489</v>
      </c>
      <c r="C25155" t="str">
        <f t="shared" ref="C25155:C25218" si="788">A25155&amp;"-"&amp;B25155</f>
        <v>2014-Flamengo/RJ-21-5-1</v>
      </c>
      <c r="D25155" s="4">
        <v>12</v>
      </c>
      <c r="E25155">
        <v>25</v>
      </c>
      <c r="F25155" t="str">
        <f t="shared" ref="F25155:F25218" si="789">RIGHT(B25155,LEN(C25155)-FIND("-",C25155,6))</f>
        <v>21-5-1</v>
      </c>
    </row>
    <row r="25156" spans="1:6" x14ac:dyDescent="0.3">
      <c r="A25156">
        <v>2014</v>
      </c>
      <c r="B25156" t="s">
        <v>490</v>
      </c>
      <c r="C25156" t="str">
        <f t="shared" si="788"/>
        <v>2014-Fluminense/RJ-21-5-1</v>
      </c>
      <c r="D25156" s="4">
        <v>5</v>
      </c>
      <c r="E25156">
        <v>31</v>
      </c>
      <c r="F25156" t="str">
        <f t="shared" si="789"/>
        <v>21-5-1</v>
      </c>
    </row>
    <row r="25157" spans="1:6" x14ac:dyDescent="0.3">
      <c r="A25157">
        <v>2014</v>
      </c>
      <c r="B25157" t="s">
        <v>492</v>
      </c>
      <c r="C25157" t="str">
        <f t="shared" si="788"/>
        <v>2014-Goias/GO-21-5-1</v>
      </c>
      <c r="D25157" s="4">
        <v>4</v>
      </c>
      <c r="E25157">
        <v>27</v>
      </c>
      <c r="F25157" t="str">
        <f t="shared" si="789"/>
        <v>21-5-1</v>
      </c>
    </row>
    <row r="25158" spans="1:6" x14ac:dyDescent="0.3">
      <c r="A25158">
        <v>2014</v>
      </c>
      <c r="B25158" t="s">
        <v>493</v>
      </c>
      <c r="C25158" t="str">
        <f t="shared" si="788"/>
        <v>2014-Gremio/RS-21-5-1</v>
      </c>
      <c r="D25158" s="4">
        <v>12</v>
      </c>
      <c r="E25158">
        <v>34</v>
      </c>
      <c r="F25158" t="str">
        <f t="shared" si="789"/>
        <v>21-5-1</v>
      </c>
    </row>
    <row r="25159" spans="1:6" x14ac:dyDescent="0.3">
      <c r="A25159">
        <v>2014</v>
      </c>
      <c r="B25159" t="s">
        <v>494</v>
      </c>
      <c r="C25159" t="str">
        <f t="shared" si="788"/>
        <v>2014-Internacional/RS-21-5-1</v>
      </c>
      <c r="D25159" s="4">
        <v>6</v>
      </c>
      <c r="E25159">
        <v>35</v>
      </c>
      <c r="F25159" t="str">
        <f t="shared" si="789"/>
        <v>21-5-1</v>
      </c>
    </row>
    <row r="25160" spans="1:6" x14ac:dyDescent="0.3">
      <c r="A25160">
        <v>2014</v>
      </c>
      <c r="B25160" t="s">
        <v>495</v>
      </c>
      <c r="C25160" t="str">
        <f t="shared" si="788"/>
        <v>2014-Palmeiras/SP-21-5-1</v>
      </c>
      <c r="D25160" s="4">
        <v>4</v>
      </c>
      <c r="E25160">
        <v>21</v>
      </c>
      <c r="F25160" t="str">
        <f t="shared" si="789"/>
        <v>21-5-1</v>
      </c>
    </row>
    <row r="25161" spans="1:6" x14ac:dyDescent="0.3">
      <c r="A25161">
        <v>2014</v>
      </c>
      <c r="B25161" t="s">
        <v>499</v>
      </c>
      <c r="C25161" t="str">
        <f t="shared" si="788"/>
        <v>2014-Santos/SP-21-5-1</v>
      </c>
      <c r="D25161" s="4">
        <v>6</v>
      </c>
      <c r="E25161">
        <v>20</v>
      </c>
      <c r="F25161" t="str">
        <f t="shared" si="789"/>
        <v>21-5-1</v>
      </c>
    </row>
    <row r="25162" spans="1:6" x14ac:dyDescent="0.3">
      <c r="A25162">
        <v>2014</v>
      </c>
      <c r="B25162" t="s">
        <v>500</v>
      </c>
      <c r="C25162" t="str">
        <f t="shared" si="788"/>
        <v>2014-Sao Paulo/SP-21-5-1</v>
      </c>
      <c r="D25162" s="4">
        <v>13</v>
      </c>
      <c r="E25162">
        <v>39</v>
      </c>
      <c r="F25162" t="str">
        <f t="shared" si="789"/>
        <v>21-5-1</v>
      </c>
    </row>
    <row r="25163" spans="1:6" x14ac:dyDescent="0.3">
      <c r="A25163">
        <v>2014</v>
      </c>
      <c r="B25163" t="s">
        <v>2934</v>
      </c>
      <c r="C25163" t="str">
        <f t="shared" si="788"/>
        <v>2014-Sport/PE-21-5-1</v>
      </c>
      <c r="D25163" s="4">
        <v>7</v>
      </c>
      <c r="E25163">
        <v>7</v>
      </c>
      <c r="F25163" t="str">
        <f t="shared" si="789"/>
        <v>21-5-1</v>
      </c>
    </row>
    <row r="25164" spans="1:6" x14ac:dyDescent="0.3">
      <c r="A25164">
        <v>2014</v>
      </c>
      <c r="B25164" t="s">
        <v>3414</v>
      </c>
      <c r="C25164" t="str">
        <f t="shared" si="788"/>
        <v>2014-Vitoria/BA-21-5-1</v>
      </c>
      <c r="D25164" s="4">
        <v>1</v>
      </c>
      <c r="E25164">
        <v>15</v>
      </c>
      <c r="F25164" t="str">
        <f t="shared" si="789"/>
        <v>21-5-1</v>
      </c>
    </row>
    <row r="25165" spans="1:6" x14ac:dyDescent="0.3">
      <c r="A25165">
        <v>2014</v>
      </c>
      <c r="B25165" t="s">
        <v>2935</v>
      </c>
      <c r="C25165" t="str">
        <f t="shared" si="788"/>
        <v>2014-Atletico/MG-21-5-2</v>
      </c>
      <c r="D25165" s="4">
        <v>8</v>
      </c>
      <c r="E25165">
        <v>33</v>
      </c>
      <c r="F25165" t="str">
        <f t="shared" si="789"/>
        <v>21-5-2</v>
      </c>
    </row>
    <row r="25166" spans="1:6" x14ac:dyDescent="0.3">
      <c r="A25166">
        <v>2014</v>
      </c>
      <c r="B25166" t="s">
        <v>502</v>
      </c>
      <c r="C25166" t="str">
        <f t="shared" si="788"/>
        <v>2014-Atletico/PR-21-5-2</v>
      </c>
      <c r="D25166" s="4">
        <v>9</v>
      </c>
      <c r="E25166">
        <v>20</v>
      </c>
      <c r="F25166" t="str">
        <f t="shared" si="789"/>
        <v>21-5-2</v>
      </c>
    </row>
    <row r="25167" spans="1:6" x14ac:dyDescent="0.3">
      <c r="A25167">
        <v>2014</v>
      </c>
      <c r="B25167" t="s">
        <v>4893</v>
      </c>
      <c r="C25167" t="str">
        <f t="shared" si="788"/>
        <v>2014-Bahia/BA-21-5-2</v>
      </c>
      <c r="D25167" s="4">
        <v>6</v>
      </c>
      <c r="E25167">
        <v>16</v>
      </c>
      <c r="F25167" t="str">
        <f t="shared" si="789"/>
        <v>21-5-2</v>
      </c>
    </row>
    <row r="25168" spans="1:6" x14ac:dyDescent="0.3">
      <c r="A25168">
        <v>2014</v>
      </c>
      <c r="B25168" t="s">
        <v>503</v>
      </c>
      <c r="C25168" t="str">
        <f t="shared" si="788"/>
        <v>2014-Botafogo/RJ-21-5-2</v>
      </c>
      <c r="D25168" s="4">
        <v>9</v>
      </c>
      <c r="E25168">
        <v>20</v>
      </c>
      <c r="F25168" t="str">
        <f t="shared" si="789"/>
        <v>21-5-2</v>
      </c>
    </row>
    <row r="25169" spans="1:6" x14ac:dyDescent="0.3">
      <c r="A25169">
        <v>2014</v>
      </c>
      <c r="B25169" t="s">
        <v>5329</v>
      </c>
      <c r="C25169" t="str">
        <f t="shared" si="788"/>
        <v>2014-Chapecoense/SC-21-5-2</v>
      </c>
      <c r="D25169" s="4">
        <v>4</v>
      </c>
      <c r="E25169">
        <v>16</v>
      </c>
      <c r="F25169" t="str">
        <f t="shared" si="789"/>
        <v>21-5-2</v>
      </c>
    </row>
    <row r="25170" spans="1:6" x14ac:dyDescent="0.3">
      <c r="A25170">
        <v>2014</v>
      </c>
      <c r="B25170" t="s">
        <v>504</v>
      </c>
      <c r="C25170" t="str">
        <f t="shared" si="788"/>
        <v>2014-Corinthians/SP-21-5-2</v>
      </c>
      <c r="D25170" s="4">
        <v>8</v>
      </c>
      <c r="E25170">
        <v>8</v>
      </c>
      <c r="F25170" t="str">
        <f t="shared" si="789"/>
        <v>21-5-2</v>
      </c>
    </row>
    <row r="25171" spans="1:6" x14ac:dyDescent="0.3">
      <c r="A25171">
        <v>2014</v>
      </c>
      <c r="B25171" t="s">
        <v>3415</v>
      </c>
      <c r="C25171" t="str">
        <f t="shared" si="788"/>
        <v>2014-Coritiba/PR-21-5-2</v>
      </c>
      <c r="D25171" s="4">
        <v>5</v>
      </c>
      <c r="E25171">
        <v>16</v>
      </c>
      <c r="F25171" t="str">
        <f t="shared" si="789"/>
        <v>21-5-2</v>
      </c>
    </row>
    <row r="25172" spans="1:6" x14ac:dyDescent="0.3">
      <c r="A25172">
        <v>2014</v>
      </c>
      <c r="B25172" t="s">
        <v>5175</v>
      </c>
      <c r="C25172" t="str">
        <f t="shared" si="788"/>
        <v>2014-Criciuma/SC-21-5-2</v>
      </c>
      <c r="D25172" s="4">
        <v>2</v>
      </c>
      <c r="E25172">
        <v>14</v>
      </c>
      <c r="F25172" t="str">
        <f t="shared" si="789"/>
        <v>21-5-2</v>
      </c>
    </row>
    <row r="25173" spans="1:6" x14ac:dyDescent="0.3">
      <c r="A25173">
        <v>2014</v>
      </c>
      <c r="B25173" t="s">
        <v>505</v>
      </c>
      <c r="C25173" t="str">
        <f t="shared" si="788"/>
        <v>2014-Cruzeiro/MG-21-5-2</v>
      </c>
      <c r="D25173" s="4">
        <v>13</v>
      </c>
      <c r="E25173">
        <v>32</v>
      </c>
      <c r="F25173" t="str">
        <f t="shared" si="789"/>
        <v>21-5-2</v>
      </c>
    </row>
    <row r="25174" spans="1:6" x14ac:dyDescent="0.3">
      <c r="A25174">
        <v>2014</v>
      </c>
      <c r="B25174" t="s">
        <v>506</v>
      </c>
      <c r="C25174" t="str">
        <f t="shared" si="788"/>
        <v>2014-Figueirense/SC-21-5-2</v>
      </c>
      <c r="D25174" s="4">
        <v>11</v>
      </c>
      <c r="E25174">
        <v>24</v>
      </c>
      <c r="F25174" t="str">
        <f t="shared" si="789"/>
        <v>21-5-2</v>
      </c>
    </row>
    <row r="25175" spans="1:6" x14ac:dyDescent="0.3">
      <c r="A25175">
        <v>2014</v>
      </c>
      <c r="B25175" t="s">
        <v>507</v>
      </c>
      <c r="C25175" t="str">
        <f t="shared" si="788"/>
        <v>2014-Flamengo/RJ-21-5-2</v>
      </c>
      <c r="D25175" s="4">
        <v>15</v>
      </c>
      <c r="E25175">
        <v>25</v>
      </c>
      <c r="F25175" t="str">
        <f t="shared" si="789"/>
        <v>21-5-2</v>
      </c>
    </row>
    <row r="25176" spans="1:6" x14ac:dyDescent="0.3">
      <c r="A25176">
        <v>2014</v>
      </c>
      <c r="B25176" t="s">
        <v>508</v>
      </c>
      <c r="C25176" t="str">
        <f t="shared" si="788"/>
        <v>2014-Fluminense/RJ-21-5-2</v>
      </c>
      <c r="D25176" s="4">
        <v>5</v>
      </c>
      <c r="E25176">
        <v>24</v>
      </c>
      <c r="F25176" t="str">
        <f t="shared" si="789"/>
        <v>21-5-2</v>
      </c>
    </row>
    <row r="25177" spans="1:6" x14ac:dyDescent="0.3">
      <c r="A25177">
        <v>2014</v>
      </c>
      <c r="B25177" t="s">
        <v>510</v>
      </c>
      <c r="C25177" t="str">
        <f t="shared" si="788"/>
        <v>2014-Goias/GO-21-5-2</v>
      </c>
      <c r="D25177" s="4">
        <v>3</v>
      </c>
      <c r="E25177">
        <v>26</v>
      </c>
      <c r="F25177" t="str">
        <f t="shared" si="789"/>
        <v>21-5-2</v>
      </c>
    </row>
    <row r="25178" spans="1:6" x14ac:dyDescent="0.3">
      <c r="A25178">
        <v>2014</v>
      </c>
      <c r="B25178" t="s">
        <v>511</v>
      </c>
      <c r="C25178" t="str">
        <f t="shared" si="788"/>
        <v>2014-Gremio/RS-21-5-2</v>
      </c>
      <c r="D25178" s="4">
        <v>9</v>
      </c>
      <c r="E25178">
        <v>24</v>
      </c>
      <c r="F25178" t="str">
        <f t="shared" si="789"/>
        <v>21-5-2</v>
      </c>
    </row>
    <row r="25179" spans="1:6" x14ac:dyDescent="0.3">
      <c r="A25179">
        <v>2014</v>
      </c>
      <c r="B25179" t="s">
        <v>512</v>
      </c>
      <c r="C25179" t="str">
        <f t="shared" si="788"/>
        <v>2014-Internacional/RS-21-5-2</v>
      </c>
      <c r="D25179" s="4">
        <v>9</v>
      </c>
      <c r="E25179">
        <v>38</v>
      </c>
      <c r="F25179" t="str">
        <f t="shared" si="789"/>
        <v>21-5-2</v>
      </c>
    </row>
    <row r="25180" spans="1:6" x14ac:dyDescent="0.3">
      <c r="A25180">
        <v>2014</v>
      </c>
      <c r="B25180" t="s">
        <v>513</v>
      </c>
      <c r="C25180" t="str">
        <f t="shared" si="788"/>
        <v>2014-Palmeiras/SP-21-5-2</v>
      </c>
      <c r="D25180" s="4">
        <v>3</v>
      </c>
      <c r="E25180">
        <v>14</v>
      </c>
      <c r="F25180" t="str">
        <f t="shared" si="789"/>
        <v>21-5-2</v>
      </c>
    </row>
    <row r="25181" spans="1:6" x14ac:dyDescent="0.3">
      <c r="A25181">
        <v>2014</v>
      </c>
      <c r="B25181" t="s">
        <v>517</v>
      </c>
      <c r="C25181" t="str">
        <f t="shared" si="788"/>
        <v>2014-Santos/SP-21-5-2</v>
      </c>
      <c r="D25181" s="4">
        <v>3</v>
      </c>
      <c r="E25181">
        <v>26</v>
      </c>
      <c r="F25181" t="str">
        <f t="shared" si="789"/>
        <v>21-5-2</v>
      </c>
    </row>
    <row r="25182" spans="1:6" x14ac:dyDescent="0.3">
      <c r="A25182">
        <v>2014</v>
      </c>
      <c r="B25182" t="s">
        <v>518</v>
      </c>
      <c r="C25182" t="str">
        <f t="shared" si="788"/>
        <v>2014-Sao Paulo/SP-21-5-2</v>
      </c>
      <c r="D25182" s="4">
        <v>13</v>
      </c>
      <c r="E25182">
        <v>37</v>
      </c>
      <c r="F25182" t="str">
        <f t="shared" si="789"/>
        <v>21-5-2</v>
      </c>
    </row>
    <row r="25183" spans="1:6" x14ac:dyDescent="0.3">
      <c r="A25183">
        <v>2014</v>
      </c>
      <c r="B25183" t="s">
        <v>2937</v>
      </c>
      <c r="C25183" t="str">
        <f t="shared" si="788"/>
        <v>2014-Sport/PE-21-5-2</v>
      </c>
      <c r="D25183" s="4">
        <v>10</v>
      </c>
      <c r="E25183">
        <v>17</v>
      </c>
      <c r="F25183" t="str">
        <f t="shared" si="789"/>
        <v>21-5-2</v>
      </c>
    </row>
    <row r="25184" spans="1:6" x14ac:dyDescent="0.3">
      <c r="A25184">
        <v>2014</v>
      </c>
      <c r="B25184" t="s">
        <v>3417</v>
      </c>
      <c r="C25184" t="str">
        <f t="shared" si="788"/>
        <v>2014-Vitoria/BA-21-5-2</v>
      </c>
      <c r="D25184" s="4">
        <v>1</v>
      </c>
      <c r="E25184">
        <v>16</v>
      </c>
      <c r="F25184" t="str">
        <f t="shared" si="789"/>
        <v>21-5-2</v>
      </c>
    </row>
    <row r="25185" spans="1:6" x14ac:dyDescent="0.3">
      <c r="A25185">
        <v>2014</v>
      </c>
      <c r="B25185" t="s">
        <v>2938</v>
      </c>
      <c r="C25185" t="str">
        <f t="shared" si="788"/>
        <v>2014-Atletico/MG-21-5-3</v>
      </c>
      <c r="D25185" s="4">
        <v>8</v>
      </c>
      <c r="E25185">
        <v>25</v>
      </c>
      <c r="F25185" t="str">
        <f t="shared" si="789"/>
        <v>21-5-3</v>
      </c>
    </row>
    <row r="25186" spans="1:6" x14ac:dyDescent="0.3">
      <c r="A25186">
        <v>2014</v>
      </c>
      <c r="B25186" t="s">
        <v>520</v>
      </c>
      <c r="C25186" t="str">
        <f t="shared" si="788"/>
        <v>2014-Atletico/PR-21-5-3</v>
      </c>
      <c r="D25186" s="4">
        <v>10</v>
      </c>
      <c r="E25186">
        <v>15</v>
      </c>
      <c r="F25186" t="str">
        <f t="shared" si="789"/>
        <v>21-5-3</v>
      </c>
    </row>
    <row r="25187" spans="1:6" x14ac:dyDescent="0.3">
      <c r="A25187">
        <v>2014</v>
      </c>
      <c r="B25187" t="s">
        <v>4895</v>
      </c>
      <c r="C25187" t="str">
        <f t="shared" si="788"/>
        <v>2014-Bahia/BA-21-5-3</v>
      </c>
      <c r="D25187" s="4">
        <v>7</v>
      </c>
      <c r="E25187">
        <v>21</v>
      </c>
      <c r="F25187" t="str">
        <f t="shared" si="789"/>
        <v>21-5-3</v>
      </c>
    </row>
    <row r="25188" spans="1:6" x14ac:dyDescent="0.3">
      <c r="A25188">
        <v>2014</v>
      </c>
      <c r="B25188" t="s">
        <v>521</v>
      </c>
      <c r="C25188" t="str">
        <f t="shared" si="788"/>
        <v>2014-Botafogo/RJ-21-5-3</v>
      </c>
      <c r="D25188" s="4">
        <v>7</v>
      </c>
      <c r="E25188">
        <v>20</v>
      </c>
      <c r="F25188" t="str">
        <f t="shared" si="789"/>
        <v>21-5-3</v>
      </c>
    </row>
    <row r="25189" spans="1:6" x14ac:dyDescent="0.3">
      <c r="A25189">
        <v>2014</v>
      </c>
      <c r="B25189" t="s">
        <v>5330</v>
      </c>
      <c r="C25189" t="str">
        <f t="shared" si="788"/>
        <v>2014-Chapecoense/SC-21-5-3</v>
      </c>
      <c r="D25189" s="4">
        <v>5</v>
      </c>
      <c r="E25189">
        <v>20</v>
      </c>
      <c r="F25189" t="str">
        <f t="shared" si="789"/>
        <v>21-5-3</v>
      </c>
    </row>
    <row r="25190" spans="1:6" x14ac:dyDescent="0.3">
      <c r="A25190">
        <v>2014</v>
      </c>
      <c r="B25190" t="s">
        <v>522</v>
      </c>
      <c r="C25190" t="str">
        <f t="shared" si="788"/>
        <v>2014-Corinthians/SP-21-5-3</v>
      </c>
      <c r="D25190" s="4">
        <v>10</v>
      </c>
      <c r="E25190">
        <v>18</v>
      </c>
      <c r="F25190" t="str">
        <f t="shared" si="789"/>
        <v>21-5-3</v>
      </c>
    </row>
    <row r="25191" spans="1:6" x14ac:dyDescent="0.3">
      <c r="A25191">
        <v>2014</v>
      </c>
      <c r="B25191" t="s">
        <v>3418</v>
      </c>
      <c r="C25191" t="str">
        <f t="shared" si="788"/>
        <v>2014-Coritiba/PR-21-5-3</v>
      </c>
      <c r="D25191" s="4">
        <v>5</v>
      </c>
      <c r="E25191">
        <v>16</v>
      </c>
      <c r="F25191" t="str">
        <f t="shared" si="789"/>
        <v>21-5-3</v>
      </c>
    </row>
    <row r="25192" spans="1:6" x14ac:dyDescent="0.3">
      <c r="A25192">
        <v>2014</v>
      </c>
      <c r="B25192" t="s">
        <v>5176</v>
      </c>
      <c r="C25192" t="str">
        <f t="shared" si="788"/>
        <v>2014-Criciuma/SC-21-5-3</v>
      </c>
      <c r="D25192" s="4">
        <v>3</v>
      </c>
      <c r="E25192">
        <v>21</v>
      </c>
      <c r="F25192" t="str">
        <f t="shared" si="789"/>
        <v>21-5-3</v>
      </c>
    </row>
    <row r="25193" spans="1:6" x14ac:dyDescent="0.3">
      <c r="A25193">
        <v>2014</v>
      </c>
      <c r="B25193" t="s">
        <v>523</v>
      </c>
      <c r="C25193" t="str">
        <f t="shared" si="788"/>
        <v>2014-Cruzeiro/MG-21-5-3</v>
      </c>
      <c r="D25193" s="4">
        <v>11</v>
      </c>
      <c r="E25193">
        <v>33</v>
      </c>
      <c r="F25193" t="str">
        <f t="shared" si="789"/>
        <v>21-5-3</v>
      </c>
    </row>
    <row r="25194" spans="1:6" x14ac:dyDescent="0.3">
      <c r="A25194">
        <v>2014</v>
      </c>
      <c r="B25194" t="s">
        <v>524</v>
      </c>
      <c r="C25194" t="str">
        <f t="shared" si="788"/>
        <v>2014-Figueirense/SC-21-5-3</v>
      </c>
      <c r="D25194" s="4">
        <v>13</v>
      </c>
      <c r="E25194">
        <v>20</v>
      </c>
      <c r="F25194" t="str">
        <f t="shared" si="789"/>
        <v>21-5-3</v>
      </c>
    </row>
    <row r="25195" spans="1:6" x14ac:dyDescent="0.3">
      <c r="A25195">
        <v>2014</v>
      </c>
      <c r="B25195" t="s">
        <v>525</v>
      </c>
      <c r="C25195" t="str">
        <f t="shared" si="788"/>
        <v>2014-Flamengo/RJ-21-5-3</v>
      </c>
      <c r="D25195" s="4">
        <v>12</v>
      </c>
      <c r="E25195">
        <v>21</v>
      </c>
      <c r="F25195" t="str">
        <f t="shared" si="789"/>
        <v>21-5-3</v>
      </c>
    </row>
    <row r="25196" spans="1:6" x14ac:dyDescent="0.3">
      <c r="A25196">
        <v>2014</v>
      </c>
      <c r="B25196" t="s">
        <v>526</v>
      </c>
      <c r="C25196" t="str">
        <f t="shared" si="788"/>
        <v>2014-Fluminense/RJ-21-5-3</v>
      </c>
      <c r="D25196" s="4">
        <v>7</v>
      </c>
      <c r="E25196">
        <v>16</v>
      </c>
      <c r="F25196" t="str">
        <f t="shared" si="789"/>
        <v>21-5-3</v>
      </c>
    </row>
    <row r="25197" spans="1:6" x14ac:dyDescent="0.3">
      <c r="A25197">
        <v>2014</v>
      </c>
      <c r="B25197" t="s">
        <v>528</v>
      </c>
      <c r="C25197" t="str">
        <f t="shared" si="788"/>
        <v>2014-Goias/GO-21-5-3</v>
      </c>
      <c r="D25197" s="4">
        <v>0</v>
      </c>
      <c r="E25197">
        <v>16</v>
      </c>
      <c r="F25197" t="str">
        <f t="shared" si="789"/>
        <v>21-5-3</v>
      </c>
    </row>
    <row r="25198" spans="1:6" x14ac:dyDescent="0.3">
      <c r="A25198">
        <v>2014</v>
      </c>
      <c r="B25198" t="s">
        <v>529</v>
      </c>
      <c r="C25198" t="str">
        <f t="shared" si="788"/>
        <v>2014-Gremio/RS-21-5-3</v>
      </c>
      <c r="D25198" s="4">
        <v>6</v>
      </c>
      <c r="E25198">
        <v>22</v>
      </c>
      <c r="F25198" t="str">
        <f t="shared" si="789"/>
        <v>21-5-3</v>
      </c>
    </row>
    <row r="25199" spans="1:6" x14ac:dyDescent="0.3">
      <c r="A25199">
        <v>2014</v>
      </c>
      <c r="B25199" t="s">
        <v>530</v>
      </c>
      <c r="C25199" t="str">
        <f t="shared" si="788"/>
        <v>2014-Internacional/RS-21-5-3</v>
      </c>
      <c r="D25199" s="4">
        <v>9</v>
      </c>
      <c r="E25199">
        <v>38</v>
      </c>
      <c r="F25199" t="str">
        <f t="shared" si="789"/>
        <v>21-5-3</v>
      </c>
    </row>
    <row r="25200" spans="1:6" x14ac:dyDescent="0.3">
      <c r="A25200">
        <v>2014</v>
      </c>
      <c r="B25200" t="s">
        <v>531</v>
      </c>
      <c r="C25200" t="str">
        <f t="shared" si="788"/>
        <v>2014-Palmeiras/SP-21-5-3</v>
      </c>
      <c r="D25200" s="4">
        <v>4</v>
      </c>
      <c r="E25200">
        <v>14</v>
      </c>
      <c r="F25200" t="str">
        <f t="shared" si="789"/>
        <v>21-5-3</v>
      </c>
    </row>
    <row r="25201" spans="1:6" x14ac:dyDescent="0.3">
      <c r="A25201">
        <v>2014</v>
      </c>
      <c r="B25201" t="s">
        <v>535</v>
      </c>
      <c r="C25201" t="str">
        <f t="shared" si="788"/>
        <v>2014-Santos/SP-21-5-3</v>
      </c>
      <c r="D25201" s="4">
        <v>3</v>
      </c>
      <c r="E25201">
        <v>21</v>
      </c>
      <c r="F25201" t="str">
        <f t="shared" si="789"/>
        <v>21-5-3</v>
      </c>
    </row>
    <row r="25202" spans="1:6" x14ac:dyDescent="0.3">
      <c r="A25202">
        <v>2014</v>
      </c>
      <c r="B25202" t="s">
        <v>536</v>
      </c>
      <c r="C25202" t="str">
        <f t="shared" si="788"/>
        <v>2014-Sao Paulo/SP-21-5-3</v>
      </c>
      <c r="D25202" s="4">
        <v>13</v>
      </c>
      <c r="E25202">
        <v>37</v>
      </c>
      <c r="F25202" t="str">
        <f t="shared" si="789"/>
        <v>21-5-3</v>
      </c>
    </row>
    <row r="25203" spans="1:6" x14ac:dyDescent="0.3">
      <c r="A25203">
        <v>2014</v>
      </c>
      <c r="B25203" t="s">
        <v>2940</v>
      </c>
      <c r="C25203" t="str">
        <f t="shared" si="788"/>
        <v>2014-Sport/PE-21-5-3</v>
      </c>
      <c r="D25203" s="4">
        <v>4</v>
      </c>
      <c r="E25203">
        <v>24</v>
      </c>
      <c r="F25203" t="str">
        <f t="shared" si="789"/>
        <v>21-5-3</v>
      </c>
    </row>
    <row r="25204" spans="1:6" x14ac:dyDescent="0.3">
      <c r="A25204">
        <v>2014</v>
      </c>
      <c r="B25204" t="s">
        <v>3420</v>
      </c>
      <c r="C25204" t="str">
        <f t="shared" si="788"/>
        <v>2014-Vitoria/BA-21-5-3</v>
      </c>
      <c r="D25204" s="4">
        <v>4</v>
      </c>
      <c r="E25204">
        <v>9</v>
      </c>
      <c r="F25204" t="str">
        <f t="shared" si="789"/>
        <v>21-5-3</v>
      </c>
    </row>
    <row r="25205" spans="1:6" x14ac:dyDescent="0.3">
      <c r="A25205">
        <v>2014</v>
      </c>
      <c r="B25205" t="s">
        <v>2941</v>
      </c>
      <c r="C25205" t="str">
        <f t="shared" si="788"/>
        <v>2014-Atletico/MG-21-5-4</v>
      </c>
      <c r="D25205" s="4">
        <v>8</v>
      </c>
      <c r="E25205">
        <v>29</v>
      </c>
      <c r="F25205" t="str">
        <f t="shared" si="789"/>
        <v>21-5-4</v>
      </c>
    </row>
    <row r="25206" spans="1:6" x14ac:dyDescent="0.3">
      <c r="A25206">
        <v>2014</v>
      </c>
      <c r="B25206" t="s">
        <v>538</v>
      </c>
      <c r="C25206" t="str">
        <f t="shared" si="788"/>
        <v>2014-Atletico/PR-21-5-4</v>
      </c>
      <c r="D25206" s="4">
        <v>4</v>
      </c>
      <c r="E25206">
        <v>25</v>
      </c>
      <c r="F25206" t="str">
        <f t="shared" si="789"/>
        <v>21-5-4</v>
      </c>
    </row>
    <row r="25207" spans="1:6" x14ac:dyDescent="0.3">
      <c r="A25207">
        <v>2014</v>
      </c>
      <c r="B25207" t="s">
        <v>4897</v>
      </c>
      <c r="C25207" t="str">
        <f t="shared" si="788"/>
        <v>2014-Bahia/BA-21-5-4</v>
      </c>
      <c r="D25207" s="4">
        <v>6</v>
      </c>
      <c r="E25207">
        <v>15</v>
      </c>
      <c r="F25207" t="str">
        <f t="shared" si="789"/>
        <v>21-5-4</v>
      </c>
    </row>
    <row r="25208" spans="1:6" x14ac:dyDescent="0.3">
      <c r="A25208">
        <v>2014</v>
      </c>
      <c r="B25208" t="s">
        <v>539</v>
      </c>
      <c r="C25208" t="str">
        <f t="shared" si="788"/>
        <v>2014-Botafogo/RJ-21-5-4</v>
      </c>
      <c r="D25208" s="4">
        <v>10</v>
      </c>
      <c r="E25208">
        <v>14</v>
      </c>
      <c r="F25208" t="str">
        <f t="shared" si="789"/>
        <v>21-5-4</v>
      </c>
    </row>
    <row r="25209" spans="1:6" x14ac:dyDescent="0.3">
      <c r="A25209">
        <v>2014</v>
      </c>
      <c r="B25209" t="s">
        <v>5331</v>
      </c>
      <c r="C25209" t="str">
        <f t="shared" si="788"/>
        <v>2014-Chapecoense/SC-21-5-4</v>
      </c>
      <c r="D25209" s="4">
        <v>8</v>
      </c>
      <c r="E25209">
        <v>20</v>
      </c>
      <c r="F25209" t="str">
        <f t="shared" si="789"/>
        <v>21-5-4</v>
      </c>
    </row>
    <row r="25210" spans="1:6" x14ac:dyDescent="0.3">
      <c r="A25210">
        <v>2014</v>
      </c>
      <c r="B25210" t="s">
        <v>540</v>
      </c>
      <c r="C25210" t="str">
        <f t="shared" si="788"/>
        <v>2014-Corinthians/SP-21-5-4</v>
      </c>
      <c r="D25210" s="4">
        <v>11</v>
      </c>
      <c r="E25210">
        <v>29</v>
      </c>
      <c r="F25210" t="str">
        <f t="shared" si="789"/>
        <v>21-5-4</v>
      </c>
    </row>
    <row r="25211" spans="1:6" x14ac:dyDescent="0.3">
      <c r="A25211">
        <v>2014</v>
      </c>
      <c r="B25211" t="s">
        <v>3421</v>
      </c>
      <c r="C25211" t="str">
        <f t="shared" si="788"/>
        <v>2014-Coritiba/PR-21-5-4</v>
      </c>
      <c r="D25211" s="4">
        <v>8</v>
      </c>
      <c r="E25211">
        <v>14</v>
      </c>
      <c r="F25211" t="str">
        <f t="shared" si="789"/>
        <v>21-5-4</v>
      </c>
    </row>
    <row r="25212" spans="1:6" x14ac:dyDescent="0.3">
      <c r="A25212">
        <v>2014</v>
      </c>
      <c r="B25212" t="s">
        <v>5177</v>
      </c>
      <c r="C25212" t="str">
        <f t="shared" si="788"/>
        <v>2014-Criciuma/SC-21-5-4</v>
      </c>
      <c r="D25212" s="4">
        <v>3</v>
      </c>
      <c r="E25212">
        <v>14</v>
      </c>
      <c r="F25212" t="str">
        <f t="shared" si="789"/>
        <v>21-5-4</v>
      </c>
    </row>
    <row r="25213" spans="1:6" x14ac:dyDescent="0.3">
      <c r="A25213">
        <v>2014</v>
      </c>
      <c r="B25213" t="s">
        <v>541</v>
      </c>
      <c r="C25213" t="str">
        <f t="shared" si="788"/>
        <v>2014-Cruzeiro/MG-21-5-4</v>
      </c>
      <c r="D25213" s="4">
        <v>11</v>
      </c>
      <c r="E25213">
        <v>33</v>
      </c>
      <c r="F25213" t="str">
        <f t="shared" si="789"/>
        <v>21-5-4</v>
      </c>
    </row>
    <row r="25214" spans="1:6" x14ac:dyDescent="0.3">
      <c r="A25214">
        <v>2014</v>
      </c>
      <c r="B25214" t="s">
        <v>542</v>
      </c>
      <c r="C25214" t="str">
        <f t="shared" si="788"/>
        <v>2014-Figueirense/SC-21-5-4</v>
      </c>
      <c r="D25214" s="4">
        <v>10</v>
      </c>
      <c r="E25214">
        <v>17</v>
      </c>
      <c r="F25214" t="str">
        <f t="shared" si="789"/>
        <v>21-5-4</v>
      </c>
    </row>
    <row r="25215" spans="1:6" x14ac:dyDescent="0.3">
      <c r="A25215">
        <v>2014</v>
      </c>
      <c r="B25215" t="s">
        <v>543</v>
      </c>
      <c r="C25215" t="str">
        <f t="shared" si="788"/>
        <v>2014-Flamengo/RJ-21-5-4</v>
      </c>
      <c r="D25215" s="4">
        <v>12</v>
      </c>
      <c r="E25215">
        <v>18</v>
      </c>
      <c r="F25215" t="str">
        <f t="shared" si="789"/>
        <v>21-5-4</v>
      </c>
    </row>
    <row r="25216" spans="1:6" x14ac:dyDescent="0.3">
      <c r="A25216">
        <v>2014</v>
      </c>
      <c r="B25216" t="s">
        <v>544</v>
      </c>
      <c r="C25216" t="str">
        <f t="shared" si="788"/>
        <v>2014-Fluminense/RJ-21-5-4</v>
      </c>
      <c r="D25216" s="4">
        <v>7</v>
      </c>
      <c r="E25216">
        <v>16</v>
      </c>
      <c r="F25216" t="str">
        <f t="shared" si="789"/>
        <v>21-5-4</v>
      </c>
    </row>
    <row r="25217" spans="1:6" x14ac:dyDescent="0.3">
      <c r="A25217">
        <v>2014</v>
      </c>
      <c r="B25217" t="s">
        <v>546</v>
      </c>
      <c r="C25217" t="str">
        <f t="shared" si="788"/>
        <v>2014-Goias/GO-21-5-4</v>
      </c>
      <c r="D25217" s="4">
        <v>3</v>
      </c>
      <c r="E25217">
        <v>19</v>
      </c>
      <c r="F25217" t="str">
        <f t="shared" si="789"/>
        <v>21-5-4</v>
      </c>
    </row>
    <row r="25218" spans="1:6" x14ac:dyDescent="0.3">
      <c r="A25218">
        <v>2014</v>
      </c>
      <c r="B25218" t="s">
        <v>547</v>
      </c>
      <c r="C25218" t="str">
        <f t="shared" si="788"/>
        <v>2014-Gremio/RS-21-5-4</v>
      </c>
      <c r="D25218" s="4">
        <v>3</v>
      </c>
      <c r="E25218">
        <v>32</v>
      </c>
      <c r="F25218" t="str">
        <f t="shared" si="789"/>
        <v>21-5-4</v>
      </c>
    </row>
    <row r="25219" spans="1:6" x14ac:dyDescent="0.3">
      <c r="A25219">
        <v>2014</v>
      </c>
      <c r="B25219" t="s">
        <v>548</v>
      </c>
      <c r="C25219" t="str">
        <f t="shared" ref="C25219:C25282" si="790">A25219&amp;"-"&amp;B25219</f>
        <v>2014-Internacional/RS-21-5-4</v>
      </c>
      <c r="D25219" s="4">
        <v>12</v>
      </c>
      <c r="E25219">
        <v>39</v>
      </c>
      <c r="F25219" t="str">
        <f t="shared" ref="F25219:F25282" si="791">RIGHT(B25219,LEN(C25219)-FIND("-",C25219,6))</f>
        <v>21-5-4</v>
      </c>
    </row>
    <row r="25220" spans="1:6" x14ac:dyDescent="0.3">
      <c r="A25220">
        <v>2014</v>
      </c>
      <c r="B25220" t="s">
        <v>549</v>
      </c>
      <c r="C25220" t="str">
        <f t="shared" si="790"/>
        <v>2014-Palmeiras/SP-21-5-4</v>
      </c>
      <c r="D25220" s="4">
        <v>1</v>
      </c>
      <c r="E25220">
        <v>10</v>
      </c>
      <c r="F25220" t="str">
        <f t="shared" si="791"/>
        <v>21-5-4</v>
      </c>
    </row>
    <row r="25221" spans="1:6" x14ac:dyDescent="0.3">
      <c r="A25221">
        <v>2014</v>
      </c>
      <c r="B25221" t="s">
        <v>553</v>
      </c>
      <c r="C25221" t="str">
        <f t="shared" si="790"/>
        <v>2014-Santos/SP-21-5-4</v>
      </c>
      <c r="D25221" s="4">
        <v>6</v>
      </c>
      <c r="E25221">
        <v>22</v>
      </c>
      <c r="F25221" t="str">
        <f t="shared" si="791"/>
        <v>21-5-4</v>
      </c>
    </row>
    <row r="25222" spans="1:6" x14ac:dyDescent="0.3">
      <c r="A25222">
        <v>2014</v>
      </c>
      <c r="B25222" t="s">
        <v>554</v>
      </c>
      <c r="C25222" t="str">
        <f t="shared" si="790"/>
        <v>2014-Sao Paulo/SP-21-5-4</v>
      </c>
      <c r="D25222" s="4">
        <v>10</v>
      </c>
      <c r="E25222">
        <v>25</v>
      </c>
      <c r="F25222" t="str">
        <f t="shared" si="791"/>
        <v>21-5-4</v>
      </c>
    </row>
    <row r="25223" spans="1:6" x14ac:dyDescent="0.3">
      <c r="A25223">
        <v>2014</v>
      </c>
      <c r="B25223" t="s">
        <v>2943</v>
      </c>
      <c r="C25223" t="str">
        <f t="shared" si="790"/>
        <v>2014-Sport/PE-21-5-4</v>
      </c>
      <c r="D25223" s="4">
        <v>11</v>
      </c>
      <c r="E25223">
        <v>24</v>
      </c>
      <c r="F25223" t="str">
        <f t="shared" si="791"/>
        <v>21-5-4</v>
      </c>
    </row>
    <row r="25224" spans="1:6" x14ac:dyDescent="0.3">
      <c r="A25224">
        <v>2014</v>
      </c>
      <c r="B25224" t="s">
        <v>3423</v>
      </c>
      <c r="C25224" t="str">
        <f t="shared" si="790"/>
        <v>2014-Vitoria/BA-21-5-4</v>
      </c>
      <c r="D25224" s="4">
        <v>7</v>
      </c>
      <c r="E25224">
        <v>15</v>
      </c>
      <c r="F25224" t="str">
        <f t="shared" si="791"/>
        <v>21-5-4</v>
      </c>
    </row>
    <row r="25225" spans="1:6" x14ac:dyDescent="0.3">
      <c r="A25225">
        <v>2014</v>
      </c>
      <c r="B25225" t="s">
        <v>2944</v>
      </c>
      <c r="C25225" t="str">
        <f t="shared" si="790"/>
        <v>2014-Atletico/MG-22-2-0</v>
      </c>
      <c r="D25225" s="4">
        <v>3.6206969999999998</v>
      </c>
      <c r="E25225">
        <v>14</v>
      </c>
      <c r="F25225" t="str">
        <f t="shared" si="791"/>
        <v>22-2-0</v>
      </c>
    </row>
    <row r="25226" spans="1:6" x14ac:dyDescent="0.3">
      <c r="A25226">
        <v>2014</v>
      </c>
      <c r="B25226" t="s">
        <v>556</v>
      </c>
      <c r="C25226" t="str">
        <f t="shared" si="790"/>
        <v>2014-Atletico/PR-22-2-0</v>
      </c>
      <c r="D25226" s="4">
        <v>2</v>
      </c>
      <c r="E25226">
        <v>16</v>
      </c>
      <c r="F25226" t="str">
        <f t="shared" si="791"/>
        <v>22-2-0</v>
      </c>
    </row>
    <row r="25227" spans="1:6" x14ac:dyDescent="0.3">
      <c r="A25227">
        <v>2014</v>
      </c>
      <c r="B25227" t="s">
        <v>4899</v>
      </c>
      <c r="C25227" t="str">
        <f t="shared" si="790"/>
        <v>2014-Bahia/BA-22-2-0</v>
      </c>
      <c r="D25227" s="4">
        <v>6</v>
      </c>
      <c r="E25227">
        <v>16</v>
      </c>
      <c r="F25227" t="str">
        <f t="shared" si="791"/>
        <v>22-2-0</v>
      </c>
    </row>
    <row r="25228" spans="1:6" x14ac:dyDescent="0.3">
      <c r="A25228">
        <v>2014</v>
      </c>
      <c r="B25228" t="s">
        <v>557</v>
      </c>
      <c r="C25228" t="str">
        <f t="shared" si="790"/>
        <v>2014-Botafogo/RJ-22-2-0</v>
      </c>
      <c r="D25228" s="4">
        <v>2.6923089999999998</v>
      </c>
      <c r="E25228">
        <v>14</v>
      </c>
      <c r="F25228" t="str">
        <f t="shared" si="791"/>
        <v>22-2-0</v>
      </c>
    </row>
    <row r="25229" spans="1:6" x14ac:dyDescent="0.3">
      <c r="A25229">
        <v>2014</v>
      </c>
      <c r="B25229" t="s">
        <v>5332</v>
      </c>
      <c r="C25229" t="str">
        <f t="shared" si="790"/>
        <v>2014-Chapecoense/SC-22-2-0</v>
      </c>
      <c r="D25229" s="4">
        <v>2.769228</v>
      </c>
      <c r="E25229">
        <v>14</v>
      </c>
      <c r="F25229" t="str">
        <f t="shared" si="791"/>
        <v>22-2-0</v>
      </c>
    </row>
    <row r="25230" spans="1:6" x14ac:dyDescent="0.3">
      <c r="A25230">
        <v>2014</v>
      </c>
      <c r="B25230" t="s">
        <v>558</v>
      </c>
      <c r="C25230" t="str">
        <f t="shared" si="790"/>
        <v>2014-Corinthians/SP-22-2-0</v>
      </c>
      <c r="D25230" s="4">
        <v>3.4545520000000001</v>
      </c>
      <c r="E25230">
        <v>14</v>
      </c>
      <c r="F25230" t="str">
        <f t="shared" si="791"/>
        <v>22-2-0</v>
      </c>
    </row>
    <row r="25231" spans="1:6" x14ac:dyDescent="0.3">
      <c r="A25231">
        <v>2014</v>
      </c>
      <c r="B25231" t="s">
        <v>3424</v>
      </c>
      <c r="C25231" t="str">
        <f t="shared" si="790"/>
        <v>2014-Coritiba/PR-22-2-0</v>
      </c>
      <c r="D25231" s="4">
        <v>2.0666669999999998</v>
      </c>
      <c r="E25231">
        <v>10</v>
      </c>
      <c r="F25231" t="str">
        <f t="shared" si="791"/>
        <v>22-2-0</v>
      </c>
    </row>
    <row r="25232" spans="1:6" x14ac:dyDescent="0.3">
      <c r="A25232">
        <v>2014</v>
      </c>
      <c r="B25232" t="s">
        <v>5178</v>
      </c>
      <c r="C25232" t="str">
        <f t="shared" si="790"/>
        <v>2014-Criciuma/SC-22-2-0</v>
      </c>
      <c r="D25232" s="4">
        <v>2.6250040000000001</v>
      </c>
      <c r="E25232">
        <v>10</v>
      </c>
      <c r="F25232" t="str">
        <f t="shared" si="791"/>
        <v>22-2-0</v>
      </c>
    </row>
    <row r="25233" spans="1:6" x14ac:dyDescent="0.3">
      <c r="A25233">
        <v>2014</v>
      </c>
      <c r="B25233" t="s">
        <v>559</v>
      </c>
      <c r="C25233" t="str">
        <f t="shared" si="790"/>
        <v>2014-Cruzeiro/MG-22-2-0</v>
      </c>
      <c r="D25233" s="4">
        <v>3.7142930000000001</v>
      </c>
      <c r="E25233">
        <v>15</v>
      </c>
      <c r="F25233" t="str">
        <f t="shared" si="791"/>
        <v>22-2-0</v>
      </c>
    </row>
    <row r="25234" spans="1:6" x14ac:dyDescent="0.3">
      <c r="A25234">
        <v>2014</v>
      </c>
      <c r="B25234" t="s">
        <v>560</v>
      </c>
      <c r="C25234" t="str">
        <f t="shared" si="790"/>
        <v>2014-Figueirense/SC-22-2-0</v>
      </c>
      <c r="D25234" s="4">
        <v>2.375</v>
      </c>
      <c r="E25234">
        <v>14</v>
      </c>
      <c r="F25234" t="str">
        <f t="shared" si="791"/>
        <v>22-2-0</v>
      </c>
    </row>
    <row r="25235" spans="1:6" x14ac:dyDescent="0.3">
      <c r="A25235">
        <v>2014</v>
      </c>
      <c r="B25235" t="s">
        <v>561</v>
      </c>
      <c r="C25235" t="str">
        <f t="shared" si="790"/>
        <v>2014-Flamengo/RJ-22-2-0</v>
      </c>
      <c r="D25235" s="4">
        <v>4</v>
      </c>
      <c r="E25235">
        <v>16</v>
      </c>
      <c r="F25235" t="str">
        <f t="shared" si="791"/>
        <v>22-2-0</v>
      </c>
    </row>
    <row r="25236" spans="1:6" x14ac:dyDescent="0.3">
      <c r="A25236">
        <v>2014</v>
      </c>
      <c r="B25236" t="s">
        <v>562</v>
      </c>
      <c r="C25236" t="str">
        <f t="shared" si="790"/>
        <v>2014-Fluminense/RJ-22-2-0</v>
      </c>
      <c r="D25236" s="4">
        <v>2.5</v>
      </c>
      <c r="E25236">
        <v>16</v>
      </c>
      <c r="F25236" t="str">
        <f t="shared" si="791"/>
        <v>22-2-0</v>
      </c>
    </row>
    <row r="25237" spans="1:6" x14ac:dyDescent="0.3">
      <c r="A25237">
        <v>2014</v>
      </c>
      <c r="B25237" t="s">
        <v>564</v>
      </c>
      <c r="C25237" t="str">
        <f t="shared" si="790"/>
        <v>2014-Goias/GO-22-2-0</v>
      </c>
      <c r="D25237" s="4">
        <v>1.727271</v>
      </c>
      <c r="E25237">
        <v>8</v>
      </c>
      <c r="F25237" t="str">
        <f t="shared" si="791"/>
        <v>22-2-0</v>
      </c>
    </row>
    <row r="25238" spans="1:6" x14ac:dyDescent="0.3">
      <c r="A25238">
        <v>2014</v>
      </c>
      <c r="B25238" t="s">
        <v>565</v>
      </c>
      <c r="C25238" t="str">
        <f t="shared" si="790"/>
        <v>2014-Gremio/RS-22-2-0</v>
      </c>
      <c r="D25238" s="4">
        <v>2.571428</v>
      </c>
      <c r="E25238">
        <v>16</v>
      </c>
      <c r="F25238" t="str">
        <f t="shared" si="791"/>
        <v>22-2-0</v>
      </c>
    </row>
    <row r="25239" spans="1:6" x14ac:dyDescent="0.3">
      <c r="A25239">
        <v>2014</v>
      </c>
      <c r="B25239" t="s">
        <v>566</v>
      </c>
      <c r="C25239" t="str">
        <f t="shared" si="790"/>
        <v>2014-Internacional/RS-22-2-0</v>
      </c>
      <c r="D25239" s="4">
        <v>2.6666720000000002</v>
      </c>
      <c r="E25239">
        <v>16</v>
      </c>
      <c r="F25239" t="str">
        <f t="shared" si="791"/>
        <v>22-2-0</v>
      </c>
    </row>
    <row r="25240" spans="1:6" x14ac:dyDescent="0.3">
      <c r="A25240">
        <v>2014</v>
      </c>
      <c r="B25240" t="s">
        <v>567</v>
      </c>
      <c r="C25240" t="str">
        <f t="shared" si="790"/>
        <v>2014-Palmeiras/SP-22-2-0</v>
      </c>
      <c r="D25240" s="4">
        <v>2.0666630000000001</v>
      </c>
      <c r="E25240">
        <v>14</v>
      </c>
      <c r="F25240" t="str">
        <f t="shared" si="791"/>
        <v>22-2-0</v>
      </c>
    </row>
    <row r="25241" spans="1:6" x14ac:dyDescent="0.3">
      <c r="A25241">
        <v>2014</v>
      </c>
      <c r="B25241" t="s">
        <v>571</v>
      </c>
      <c r="C25241" t="str">
        <f t="shared" si="790"/>
        <v>2014-Santos/SP-22-2-0</v>
      </c>
      <c r="D25241" s="4">
        <v>2.8</v>
      </c>
      <c r="E25241">
        <v>16</v>
      </c>
      <c r="F25241" t="str">
        <f t="shared" si="791"/>
        <v>22-2-0</v>
      </c>
    </row>
    <row r="25242" spans="1:6" x14ac:dyDescent="0.3">
      <c r="A25242">
        <v>2014</v>
      </c>
      <c r="B25242" t="s">
        <v>572</v>
      </c>
      <c r="C25242" t="str">
        <f t="shared" si="790"/>
        <v>2014-Sao Paulo/SP-22-2-0</v>
      </c>
      <c r="D25242" s="4">
        <v>3.000003</v>
      </c>
      <c r="E25242">
        <v>15</v>
      </c>
      <c r="F25242" t="str">
        <f t="shared" si="791"/>
        <v>22-2-0</v>
      </c>
    </row>
    <row r="25243" spans="1:6" x14ac:dyDescent="0.3">
      <c r="A25243">
        <v>2014</v>
      </c>
      <c r="B25243" t="s">
        <v>2946</v>
      </c>
      <c r="C25243" t="str">
        <f t="shared" si="790"/>
        <v>2014-Sport/PE-22-2-0</v>
      </c>
      <c r="D25243" s="4">
        <v>0.99999899999999997</v>
      </c>
      <c r="E25243">
        <v>14</v>
      </c>
      <c r="F25243" t="str">
        <f t="shared" si="791"/>
        <v>22-2-0</v>
      </c>
    </row>
    <row r="25244" spans="1:6" x14ac:dyDescent="0.3">
      <c r="A25244">
        <v>2014</v>
      </c>
      <c r="B25244" t="s">
        <v>3426</v>
      </c>
      <c r="C25244" t="str">
        <f t="shared" si="790"/>
        <v>2014-Vitoria/BA-22-2-0</v>
      </c>
      <c r="D25244" s="4">
        <v>2.166671</v>
      </c>
      <c r="E25244">
        <v>10</v>
      </c>
      <c r="F25244" t="str">
        <f t="shared" si="791"/>
        <v>22-2-0</v>
      </c>
    </row>
    <row r="25245" spans="1:6" x14ac:dyDescent="0.3">
      <c r="A25245">
        <v>2014</v>
      </c>
      <c r="B25245" t="s">
        <v>2947</v>
      </c>
      <c r="C25245" t="str">
        <f t="shared" si="790"/>
        <v>2014-Atletico/MG-22-2-1</v>
      </c>
      <c r="D25245" s="4">
        <v>2.8</v>
      </c>
      <c r="E25245">
        <v>14</v>
      </c>
      <c r="F25245" t="str">
        <f t="shared" si="791"/>
        <v>22-2-1</v>
      </c>
    </row>
    <row r="25246" spans="1:6" x14ac:dyDescent="0.3">
      <c r="A25246">
        <v>2014</v>
      </c>
      <c r="B25246" t="s">
        <v>574</v>
      </c>
      <c r="C25246" t="str">
        <f t="shared" si="790"/>
        <v>2014-Atletico/PR-22-2-1</v>
      </c>
      <c r="D25246" s="4">
        <v>3</v>
      </c>
      <c r="E25246">
        <v>14</v>
      </c>
      <c r="F25246" t="str">
        <f t="shared" si="791"/>
        <v>22-2-1</v>
      </c>
    </row>
    <row r="25247" spans="1:6" x14ac:dyDescent="0.3">
      <c r="A25247">
        <v>2014</v>
      </c>
      <c r="B25247" t="s">
        <v>4901</v>
      </c>
      <c r="C25247" t="str">
        <f t="shared" si="790"/>
        <v>2014-Bahia/BA-22-2-1</v>
      </c>
      <c r="D25247" s="4">
        <v>2.6666720000000002</v>
      </c>
      <c r="E25247">
        <v>16</v>
      </c>
      <c r="F25247" t="str">
        <f t="shared" si="791"/>
        <v>22-2-1</v>
      </c>
    </row>
    <row r="25248" spans="1:6" x14ac:dyDescent="0.3">
      <c r="A25248">
        <v>2014</v>
      </c>
      <c r="B25248" t="s">
        <v>575</v>
      </c>
      <c r="C25248" t="str">
        <f t="shared" si="790"/>
        <v>2014-Botafogo/RJ-22-2-1</v>
      </c>
      <c r="D25248" s="4">
        <v>0</v>
      </c>
      <c r="E25248">
        <v>10</v>
      </c>
      <c r="F25248" t="str">
        <f t="shared" si="791"/>
        <v>22-2-1</v>
      </c>
    </row>
    <row r="25249" spans="1:6" x14ac:dyDescent="0.3">
      <c r="A25249">
        <v>2014</v>
      </c>
      <c r="B25249" t="s">
        <v>5333</v>
      </c>
      <c r="C25249" t="str">
        <f t="shared" si="790"/>
        <v>2014-Chapecoense/SC-22-2-1</v>
      </c>
      <c r="D25249" s="4">
        <v>2.2999999999999998</v>
      </c>
      <c r="E25249">
        <v>8</v>
      </c>
      <c r="F25249" t="str">
        <f t="shared" si="791"/>
        <v>22-2-1</v>
      </c>
    </row>
    <row r="25250" spans="1:6" x14ac:dyDescent="0.3">
      <c r="A25250">
        <v>2014</v>
      </c>
      <c r="B25250" t="s">
        <v>576</v>
      </c>
      <c r="C25250" t="str">
        <f t="shared" si="790"/>
        <v>2014-Corinthians/SP-22-2-1</v>
      </c>
      <c r="D25250" s="4">
        <v>3.000013</v>
      </c>
      <c r="E25250">
        <v>16</v>
      </c>
      <c r="F25250" t="str">
        <f t="shared" si="791"/>
        <v>22-2-1</v>
      </c>
    </row>
    <row r="25251" spans="1:6" x14ac:dyDescent="0.3">
      <c r="A25251">
        <v>2014</v>
      </c>
      <c r="B25251" t="s">
        <v>3427</v>
      </c>
      <c r="C25251" t="str">
        <f t="shared" si="790"/>
        <v>2014-Coritiba/PR-22-2-1</v>
      </c>
      <c r="D25251" s="4">
        <v>2.0666669999999998</v>
      </c>
      <c r="E25251">
        <v>10</v>
      </c>
      <c r="F25251" t="str">
        <f t="shared" si="791"/>
        <v>22-2-1</v>
      </c>
    </row>
    <row r="25252" spans="1:6" x14ac:dyDescent="0.3">
      <c r="A25252">
        <v>2014</v>
      </c>
      <c r="B25252" t="s">
        <v>5179</v>
      </c>
      <c r="C25252" t="str">
        <f t="shared" si="790"/>
        <v>2014-Criciuma/SC-22-2-1</v>
      </c>
      <c r="D25252" s="4">
        <v>2.6666639999999999</v>
      </c>
      <c r="E25252">
        <v>8</v>
      </c>
      <c r="F25252" t="str">
        <f t="shared" si="791"/>
        <v>22-2-1</v>
      </c>
    </row>
    <row r="25253" spans="1:6" x14ac:dyDescent="0.3">
      <c r="A25253">
        <v>2014</v>
      </c>
      <c r="B25253" t="s">
        <v>577</v>
      </c>
      <c r="C25253" t="str">
        <f t="shared" si="790"/>
        <v>2014-Cruzeiro/MG-22-2-1</v>
      </c>
      <c r="D25253" s="4">
        <v>4.294117</v>
      </c>
      <c r="E25253">
        <v>13</v>
      </c>
      <c r="F25253" t="str">
        <f t="shared" si="791"/>
        <v>22-2-1</v>
      </c>
    </row>
    <row r="25254" spans="1:6" x14ac:dyDescent="0.3">
      <c r="A25254">
        <v>2014</v>
      </c>
      <c r="B25254" t="s">
        <v>578</v>
      </c>
      <c r="C25254" t="str">
        <f t="shared" si="790"/>
        <v>2014-Figueirense/SC-22-2-1</v>
      </c>
      <c r="D25254" s="4">
        <v>2.9</v>
      </c>
      <c r="E25254">
        <v>14</v>
      </c>
      <c r="F25254" t="str">
        <f t="shared" si="791"/>
        <v>22-2-1</v>
      </c>
    </row>
    <row r="25255" spans="1:6" x14ac:dyDescent="0.3">
      <c r="A25255">
        <v>2014</v>
      </c>
      <c r="B25255" t="s">
        <v>579</v>
      </c>
      <c r="C25255" t="str">
        <f t="shared" si="790"/>
        <v>2014-Flamengo/RJ-22-2-1</v>
      </c>
      <c r="D25255" s="4">
        <v>2.9090880000000001</v>
      </c>
      <c r="E25255">
        <v>12</v>
      </c>
      <c r="F25255" t="str">
        <f t="shared" si="791"/>
        <v>22-2-1</v>
      </c>
    </row>
    <row r="25256" spans="1:6" x14ac:dyDescent="0.3">
      <c r="A25256">
        <v>2014</v>
      </c>
      <c r="B25256" t="s">
        <v>580</v>
      </c>
      <c r="C25256" t="str">
        <f t="shared" si="790"/>
        <v>2014-Fluminense/RJ-22-2-1</v>
      </c>
      <c r="D25256" s="4">
        <v>4</v>
      </c>
      <c r="E25256">
        <v>16</v>
      </c>
      <c r="F25256" t="str">
        <f t="shared" si="791"/>
        <v>22-2-1</v>
      </c>
    </row>
    <row r="25257" spans="1:6" x14ac:dyDescent="0.3">
      <c r="A25257">
        <v>2014</v>
      </c>
      <c r="B25257" t="s">
        <v>582</v>
      </c>
      <c r="C25257" t="str">
        <f t="shared" si="790"/>
        <v>2014-Goias/GO-22-2-1</v>
      </c>
      <c r="D25257" s="4">
        <v>2.4999989999999999</v>
      </c>
      <c r="E25257">
        <v>16</v>
      </c>
      <c r="F25257" t="str">
        <f t="shared" si="791"/>
        <v>22-2-1</v>
      </c>
    </row>
    <row r="25258" spans="1:6" x14ac:dyDescent="0.3">
      <c r="A25258">
        <v>2014</v>
      </c>
      <c r="B25258" t="s">
        <v>583</v>
      </c>
      <c r="C25258" t="str">
        <f t="shared" si="790"/>
        <v>2014-Gremio/RS-22-2-1</v>
      </c>
      <c r="D25258" s="4">
        <v>2.95</v>
      </c>
      <c r="E25258">
        <v>15</v>
      </c>
      <c r="F25258" t="str">
        <f t="shared" si="791"/>
        <v>22-2-1</v>
      </c>
    </row>
    <row r="25259" spans="1:6" x14ac:dyDescent="0.3">
      <c r="A25259">
        <v>2014</v>
      </c>
      <c r="B25259" t="s">
        <v>584</v>
      </c>
      <c r="C25259" t="str">
        <f t="shared" si="790"/>
        <v>2014-Internacional/RS-22-2-1</v>
      </c>
      <c r="D25259" s="4">
        <v>2.999997</v>
      </c>
      <c r="E25259">
        <v>14</v>
      </c>
      <c r="F25259" t="str">
        <f t="shared" si="791"/>
        <v>22-2-1</v>
      </c>
    </row>
    <row r="25260" spans="1:6" x14ac:dyDescent="0.3">
      <c r="A25260">
        <v>2014</v>
      </c>
      <c r="B25260" t="s">
        <v>585</v>
      </c>
      <c r="C25260" t="str">
        <f t="shared" si="790"/>
        <v>2014-Palmeiras/SP-22-2-1</v>
      </c>
      <c r="D25260" s="4">
        <v>2.5</v>
      </c>
      <c r="E25260">
        <v>10</v>
      </c>
      <c r="F25260" t="str">
        <f t="shared" si="791"/>
        <v>22-2-1</v>
      </c>
    </row>
    <row r="25261" spans="1:6" x14ac:dyDescent="0.3">
      <c r="A25261">
        <v>2014</v>
      </c>
      <c r="B25261" t="s">
        <v>589</v>
      </c>
      <c r="C25261" t="str">
        <f t="shared" si="790"/>
        <v>2014-Santos/SP-22-2-1</v>
      </c>
      <c r="D25261" s="4">
        <v>2.3333349999999999</v>
      </c>
      <c r="E25261">
        <v>11</v>
      </c>
      <c r="F25261" t="str">
        <f t="shared" si="791"/>
        <v>22-2-1</v>
      </c>
    </row>
    <row r="25262" spans="1:6" x14ac:dyDescent="0.3">
      <c r="A25262">
        <v>2014</v>
      </c>
      <c r="B25262" t="s">
        <v>590</v>
      </c>
      <c r="C25262" t="str">
        <f t="shared" si="790"/>
        <v>2014-Sao Paulo/SP-22-2-1</v>
      </c>
      <c r="D25262" s="4">
        <v>3.666668</v>
      </c>
      <c r="E25262">
        <v>16</v>
      </c>
      <c r="F25262" t="str">
        <f t="shared" si="791"/>
        <v>22-2-1</v>
      </c>
    </row>
    <row r="25263" spans="1:6" x14ac:dyDescent="0.3">
      <c r="A25263">
        <v>2014</v>
      </c>
      <c r="B25263" t="s">
        <v>2949</v>
      </c>
      <c r="C25263" t="str">
        <f t="shared" si="790"/>
        <v>2014-Sport/PE-22-2-1</v>
      </c>
      <c r="D25263" s="4">
        <v>3.4285679999999998</v>
      </c>
      <c r="E25263">
        <v>14</v>
      </c>
      <c r="F25263" t="str">
        <f t="shared" si="791"/>
        <v>22-2-1</v>
      </c>
    </row>
    <row r="25264" spans="1:6" x14ac:dyDescent="0.3">
      <c r="A25264">
        <v>2014</v>
      </c>
      <c r="B25264" t="s">
        <v>3429</v>
      </c>
      <c r="C25264" t="str">
        <f t="shared" si="790"/>
        <v>2014-Vitoria/BA-22-2-1</v>
      </c>
      <c r="D25264" s="4">
        <v>3</v>
      </c>
      <c r="E25264">
        <v>14</v>
      </c>
      <c r="F25264" t="str">
        <f t="shared" si="791"/>
        <v>22-2-1</v>
      </c>
    </row>
    <row r="25265" spans="1:6" x14ac:dyDescent="0.3">
      <c r="A25265">
        <v>2014</v>
      </c>
      <c r="B25265" t="s">
        <v>2950</v>
      </c>
      <c r="C25265" t="str">
        <f t="shared" si="790"/>
        <v>2014-Atletico/MG-22-3-0</v>
      </c>
      <c r="D25265" s="4">
        <v>5</v>
      </c>
      <c r="E25265">
        <v>19</v>
      </c>
      <c r="F25265" t="str">
        <f t="shared" si="791"/>
        <v>22-3-0</v>
      </c>
    </row>
    <row r="25266" spans="1:6" x14ac:dyDescent="0.3">
      <c r="A25266">
        <v>2014</v>
      </c>
      <c r="B25266" t="s">
        <v>592</v>
      </c>
      <c r="C25266" t="str">
        <f t="shared" si="790"/>
        <v>2014-Atletico/PR-22-3-0</v>
      </c>
      <c r="D25266" s="4">
        <v>4</v>
      </c>
      <c r="E25266">
        <v>20</v>
      </c>
      <c r="F25266" t="str">
        <f t="shared" si="791"/>
        <v>22-3-0</v>
      </c>
    </row>
    <row r="25267" spans="1:6" x14ac:dyDescent="0.3">
      <c r="A25267">
        <v>2014</v>
      </c>
      <c r="B25267" t="s">
        <v>4903</v>
      </c>
      <c r="C25267" t="str">
        <f t="shared" si="790"/>
        <v>2014-Bahia/BA-22-3-0</v>
      </c>
      <c r="D25267" s="4">
        <v>4</v>
      </c>
      <c r="E25267">
        <v>18</v>
      </c>
      <c r="F25267" t="str">
        <f t="shared" si="791"/>
        <v>22-3-0</v>
      </c>
    </row>
    <row r="25268" spans="1:6" x14ac:dyDescent="0.3">
      <c r="A25268">
        <v>2014</v>
      </c>
      <c r="B25268" t="s">
        <v>593</v>
      </c>
      <c r="C25268" t="str">
        <f t="shared" si="790"/>
        <v>2014-Botafogo/RJ-22-3-0</v>
      </c>
      <c r="D25268" s="4">
        <v>0</v>
      </c>
      <c r="E25268">
        <v>21</v>
      </c>
      <c r="F25268" t="str">
        <f t="shared" si="791"/>
        <v>22-3-0</v>
      </c>
    </row>
    <row r="25269" spans="1:6" x14ac:dyDescent="0.3">
      <c r="A25269">
        <v>2014</v>
      </c>
      <c r="B25269" t="s">
        <v>5334</v>
      </c>
      <c r="C25269" t="str">
        <f t="shared" si="790"/>
        <v>2014-Chapecoense/SC-22-3-0</v>
      </c>
      <c r="D25269" s="4">
        <v>4</v>
      </c>
      <c r="E25269">
        <v>16</v>
      </c>
      <c r="F25269" t="str">
        <f t="shared" si="791"/>
        <v>22-3-0</v>
      </c>
    </row>
    <row r="25270" spans="1:6" x14ac:dyDescent="0.3">
      <c r="A25270">
        <v>2014</v>
      </c>
      <c r="B25270" t="s">
        <v>594</v>
      </c>
      <c r="C25270" t="str">
        <f t="shared" si="790"/>
        <v>2014-Corinthians/SP-22-3-0</v>
      </c>
      <c r="D25270" s="4">
        <v>4</v>
      </c>
      <c r="E25270">
        <v>24</v>
      </c>
      <c r="F25270" t="str">
        <f t="shared" si="791"/>
        <v>22-3-0</v>
      </c>
    </row>
    <row r="25271" spans="1:6" x14ac:dyDescent="0.3">
      <c r="A25271">
        <v>2014</v>
      </c>
      <c r="B25271" t="s">
        <v>3430</v>
      </c>
      <c r="C25271" t="str">
        <f t="shared" si="790"/>
        <v>2014-Coritiba/PR-22-3-0</v>
      </c>
      <c r="D25271" s="4">
        <v>4</v>
      </c>
      <c r="E25271">
        <v>13</v>
      </c>
      <c r="F25271" t="str">
        <f t="shared" si="791"/>
        <v>22-3-0</v>
      </c>
    </row>
    <row r="25272" spans="1:6" x14ac:dyDescent="0.3">
      <c r="A25272">
        <v>2014</v>
      </c>
      <c r="B25272" t="s">
        <v>5180</v>
      </c>
      <c r="C25272" t="str">
        <f t="shared" si="790"/>
        <v>2014-Criciuma/SC-22-3-0</v>
      </c>
      <c r="D25272" s="4">
        <v>2.8</v>
      </c>
      <c r="E25272">
        <v>10</v>
      </c>
      <c r="F25272" t="str">
        <f t="shared" si="791"/>
        <v>22-3-0</v>
      </c>
    </row>
    <row r="25273" spans="1:6" x14ac:dyDescent="0.3">
      <c r="A25273">
        <v>2014</v>
      </c>
      <c r="B25273" t="s">
        <v>595</v>
      </c>
      <c r="C25273" t="str">
        <f t="shared" si="790"/>
        <v>2014-Cruzeiro/MG-22-3-0</v>
      </c>
      <c r="D25273" s="4">
        <v>4</v>
      </c>
      <c r="E25273">
        <v>31</v>
      </c>
      <c r="F25273" t="str">
        <f t="shared" si="791"/>
        <v>22-3-0</v>
      </c>
    </row>
    <row r="25274" spans="1:6" x14ac:dyDescent="0.3">
      <c r="A25274">
        <v>2014</v>
      </c>
      <c r="B25274" t="s">
        <v>596</v>
      </c>
      <c r="C25274" t="str">
        <f t="shared" si="790"/>
        <v>2014-Figueirense/SC-22-3-0</v>
      </c>
      <c r="D25274" s="4">
        <v>4</v>
      </c>
      <c r="E25274">
        <v>15</v>
      </c>
      <c r="F25274" t="str">
        <f t="shared" si="791"/>
        <v>22-3-0</v>
      </c>
    </row>
    <row r="25275" spans="1:6" x14ac:dyDescent="0.3">
      <c r="A25275">
        <v>2014</v>
      </c>
      <c r="B25275" t="s">
        <v>597</v>
      </c>
      <c r="C25275" t="str">
        <f t="shared" si="790"/>
        <v>2014-Flamengo/RJ-22-3-0</v>
      </c>
      <c r="D25275" s="4">
        <v>9</v>
      </c>
      <c r="E25275">
        <v>25</v>
      </c>
      <c r="F25275" t="str">
        <f t="shared" si="791"/>
        <v>22-3-0</v>
      </c>
    </row>
    <row r="25276" spans="1:6" x14ac:dyDescent="0.3">
      <c r="A25276">
        <v>2014</v>
      </c>
      <c r="B25276" t="s">
        <v>598</v>
      </c>
      <c r="C25276" t="str">
        <f t="shared" si="790"/>
        <v>2014-Fluminense/RJ-22-3-0</v>
      </c>
      <c r="D25276" s="4">
        <v>5</v>
      </c>
      <c r="E25276">
        <v>15</v>
      </c>
      <c r="F25276" t="str">
        <f t="shared" si="791"/>
        <v>22-3-0</v>
      </c>
    </row>
    <row r="25277" spans="1:6" x14ac:dyDescent="0.3">
      <c r="A25277">
        <v>2014</v>
      </c>
      <c r="B25277" t="s">
        <v>600</v>
      </c>
      <c r="C25277" t="str">
        <f t="shared" si="790"/>
        <v>2014-Goias/GO-22-3-0</v>
      </c>
      <c r="D25277" s="4">
        <v>4</v>
      </c>
      <c r="E25277">
        <v>19</v>
      </c>
      <c r="F25277" t="str">
        <f t="shared" si="791"/>
        <v>22-3-0</v>
      </c>
    </row>
    <row r="25278" spans="1:6" x14ac:dyDescent="0.3">
      <c r="A25278">
        <v>2014</v>
      </c>
      <c r="B25278" t="s">
        <v>601</v>
      </c>
      <c r="C25278" t="str">
        <f t="shared" si="790"/>
        <v>2014-Gremio/RS-22-3-0</v>
      </c>
      <c r="D25278" s="4">
        <v>7</v>
      </c>
      <c r="E25278">
        <v>31</v>
      </c>
      <c r="F25278" t="str">
        <f t="shared" si="791"/>
        <v>22-3-0</v>
      </c>
    </row>
    <row r="25279" spans="1:6" x14ac:dyDescent="0.3">
      <c r="A25279">
        <v>2014</v>
      </c>
      <c r="B25279" t="s">
        <v>602</v>
      </c>
      <c r="C25279" t="str">
        <f t="shared" si="790"/>
        <v>2014-Internacional/RS-22-3-0</v>
      </c>
      <c r="D25279" s="4">
        <v>3</v>
      </c>
      <c r="E25279">
        <v>34</v>
      </c>
      <c r="F25279" t="str">
        <f t="shared" si="791"/>
        <v>22-3-0</v>
      </c>
    </row>
    <row r="25280" spans="1:6" x14ac:dyDescent="0.3">
      <c r="A25280">
        <v>2014</v>
      </c>
      <c r="B25280" t="s">
        <v>603</v>
      </c>
      <c r="C25280" t="str">
        <f t="shared" si="790"/>
        <v>2014-Palmeiras/SP-22-3-0</v>
      </c>
      <c r="D25280" s="4">
        <v>4</v>
      </c>
      <c r="E25280">
        <v>17</v>
      </c>
      <c r="F25280" t="str">
        <f t="shared" si="791"/>
        <v>22-3-0</v>
      </c>
    </row>
    <row r="25281" spans="1:6" x14ac:dyDescent="0.3">
      <c r="A25281">
        <v>2014</v>
      </c>
      <c r="B25281" t="s">
        <v>607</v>
      </c>
      <c r="C25281" t="str">
        <f t="shared" si="790"/>
        <v>2014-Santos/SP-22-3-0</v>
      </c>
      <c r="D25281" s="4">
        <v>3</v>
      </c>
      <c r="E25281">
        <v>23</v>
      </c>
      <c r="F25281" t="str">
        <f t="shared" si="791"/>
        <v>22-3-0</v>
      </c>
    </row>
    <row r="25282" spans="1:6" x14ac:dyDescent="0.3">
      <c r="A25282">
        <v>2014</v>
      </c>
      <c r="B25282" t="s">
        <v>608</v>
      </c>
      <c r="C25282" t="str">
        <f t="shared" si="790"/>
        <v>2014-Sao Paulo/SP-22-3-0</v>
      </c>
      <c r="D25282" s="4">
        <v>9</v>
      </c>
      <c r="E25282">
        <v>28</v>
      </c>
      <c r="F25282" t="str">
        <f t="shared" si="791"/>
        <v>22-3-0</v>
      </c>
    </row>
    <row r="25283" spans="1:6" x14ac:dyDescent="0.3">
      <c r="A25283">
        <v>2014</v>
      </c>
      <c r="B25283" t="s">
        <v>2952</v>
      </c>
      <c r="C25283" t="str">
        <f t="shared" ref="C25283:C25346" si="792">A25283&amp;"-"&amp;B25283</f>
        <v>2014-Sport/PE-22-3-0</v>
      </c>
      <c r="D25283" s="4">
        <v>3</v>
      </c>
      <c r="E25283">
        <v>21</v>
      </c>
      <c r="F25283" t="str">
        <f t="shared" ref="F25283:F25346" si="793">RIGHT(B25283,LEN(C25283)-FIND("-",C25283,6))</f>
        <v>22-3-0</v>
      </c>
    </row>
    <row r="25284" spans="1:6" x14ac:dyDescent="0.3">
      <c r="A25284">
        <v>2014</v>
      </c>
      <c r="B25284" t="s">
        <v>3432</v>
      </c>
      <c r="C25284" t="str">
        <f t="shared" si="792"/>
        <v>2014-Vitoria/BA-22-3-0</v>
      </c>
      <c r="D25284" s="4">
        <v>3</v>
      </c>
      <c r="E25284">
        <v>10</v>
      </c>
      <c r="F25284" t="str">
        <f t="shared" si="793"/>
        <v>22-3-0</v>
      </c>
    </row>
    <row r="25285" spans="1:6" x14ac:dyDescent="0.3">
      <c r="A25285">
        <v>2014</v>
      </c>
      <c r="B25285" t="s">
        <v>2953</v>
      </c>
      <c r="C25285" t="str">
        <f t="shared" si="792"/>
        <v>2014-Atletico/MG-22-3-1</v>
      </c>
      <c r="D25285" s="4">
        <v>4</v>
      </c>
      <c r="E25285">
        <v>18</v>
      </c>
      <c r="F25285" t="str">
        <f t="shared" si="793"/>
        <v>22-3-1</v>
      </c>
    </row>
    <row r="25286" spans="1:6" x14ac:dyDescent="0.3">
      <c r="A25286">
        <v>2014</v>
      </c>
      <c r="B25286" t="s">
        <v>610</v>
      </c>
      <c r="C25286" t="str">
        <f t="shared" si="792"/>
        <v>2014-Atletico/PR-22-3-1</v>
      </c>
      <c r="D25286" s="4">
        <v>1</v>
      </c>
      <c r="E25286">
        <v>24</v>
      </c>
      <c r="F25286" t="str">
        <f t="shared" si="793"/>
        <v>22-3-1</v>
      </c>
    </row>
    <row r="25287" spans="1:6" x14ac:dyDescent="0.3">
      <c r="A25287">
        <v>2014</v>
      </c>
      <c r="B25287" t="s">
        <v>4905</v>
      </c>
      <c r="C25287" t="str">
        <f t="shared" si="792"/>
        <v>2014-Bahia/BA-22-3-1</v>
      </c>
      <c r="D25287" s="4">
        <v>3</v>
      </c>
      <c r="E25287">
        <v>19</v>
      </c>
      <c r="F25287" t="str">
        <f t="shared" si="793"/>
        <v>22-3-1</v>
      </c>
    </row>
    <row r="25288" spans="1:6" x14ac:dyDescent="0.3">
      <c r="A25288">
        <v>2014</v>
      </c>
      <c r="B25288" t="s">
        <v>611</v>
      </c>
      <c r="C25288" t="str">
        <f t="shared" si="792"/>
        <v>2014-Botafogo/RJ-22-3-1</v>
      </c>
      <c r="D25288" s="4">
        <v>3.777774</v>
      </c>
      <c r="E25288">
        <v>14</v>
      </c>
      <c r="F25288" t="str">
        <f t="shared" si="793"/>
        <v>22-3-1</v>
      </c>
    </row>
    <row r="25289" spans="1:6" x14ac:dyDescent="0.3">
      <c r="A25289">
        <v>2014</v>
      </c>
      <c r="B25289" t="s">
        <v>5335</v>
      </c>
      <c r="C25289" t="str">
        <f t="shared" si="792"/>
        <v>2014-Chapecoense/SC-22-3-1</v>
      </c>
      <c r="D25289" s="4">
        <v>3</v>
      </c>
      <c r="E25289">
        <v>14</v>
      </c>
      <c r="F25289" t="str">
        <f t="shared" si="793"/>
        <v>22-3-1</v>
      </c>
    </row>
    <row r="25290" spans="1:6" x14ac:dyDescent="0.3">
      <c r="A25290">
        <v>2014</v>
      </c>
      <c r="B25290" t="s">
        <v>612</v>
      </c>
      <c r="C25290" t="str">
        <f t="shared" si="792"/>
        <v>2014-Corinthians/SP-22-3-1</v>
      </c>
      <c r="D25290" s="4">
        <v>5</v>
      </c>
      <c r="E25290">
        <v>16</v>
      </c>
      <c r="F25290" t="str">
        <f t="shared" si="793"/>
        <v>22-3-1</v>
      </c>
    </row>
    <row r="25291" spans="1:6" x14ac:dyDescent="0.3">
      <c r="A25291">
        <v>2014</v>
      </c>
      <c r="B25291" t="s">
        <v>3433</v>
      </c>
      <c r="C25291" t="str">
        <f t="shared" si="792"/>
        <v>2014-Coritiba/PR-22-3-1</v>
      </c>
      <c r="D25291" s="4">
        <v>4.3333339999999998</v>
      </c>
      <c r="E25291">
        <v>12</v>
      </c>
      <c r="F25291" t="str">
        <f t="shared" si="793"/>
        <v>22-3-1</v>
      </c>
    </row>
    <row r="25292" spans="1:6" x14ac:dyDescent="0.3">
      <c r="A25292">
        <v>2014</v>
      </c>
      <c r="B25292" t="s">
        <v>5181</v>
      </c>
      <c r="C25292" t="str">
        <f t="shared" si="792"/>
        <v>2014-Criciuma/SC-22-3-1</v>
      </c>
      <c r="D25292" s="4">
        <v>1</v>
      </c>
      <c r="E25292">
        <v>17</v>
      </c>
      <c r="F25292" t="str">
        <f t="shared" si="793"/>
        <v>22-3-1</v>
      </c>
    </row>
    <row r="25293" spans="1:6" x14ac:dyDescent="0.3">
      <c r="A25293">
        <v>2014</v>
      </c>
      <c r="B25293" t="s">
        <v>613</v>
      </c>
      <c r="C25293" t="str">
        <f t="shared" si="792"/>
        <v>2014-Cruzeiro/MG-22-3-1</v>
      </c>
      <c r="D25293" s="4">
        <v>6.75</v>
      </c>
      <c r="E25293">
        <v>27</v>
      </c>
      <c r="F25293" t="str">
        <f t="shared" si="793"/>
        <v>22-3-1</v>
      </c>
    </row>
    <row r="25294" spans="1:6" x14ac:dyDescent="0.3">
      <c r="A25294">
        <v>2014</v>
      </c>
      <c r="B25294" t="s">
        <v>614</v>
      </c>
      <c r="C25294" t="str">
        <f t="shared" si="792"/>
        <v>2014-Figueirense/SC-22-3-1</v>
      </c>
      <c r="D25294" s="4">
        <v>5</v>
      </c>
      <c r="E25294">
        <v>22</v>
      </c>
      <c r="F25294" t="str">
        <f t="shared" si="793"/>
        <v>22-3-1</v>
      </c>
    </row>
    <row r="25295" spans="1:6" x14ac:dyDescent="0.3">
      <c r="A25295">
        <v>2014</v>
      </c>
      <c r="B25295" t="s">
        <v>615</v>
      </c>
      <c r="C25295" t="str">
        <f t="shared" si="792"/>
        <v>2014-Flamengo/RJ-22-3-1</v>
      </c>
      <c r="D25295" s="4">
        <v>3</v>
      </c>
      <c r="E25295">
        <v>25</v>
      </c>
      <c r="F25295" t="str">
        <f t="shared" si="793"/>
        <v>22-3-1</v>
      </c>
    </row>
    <row r="25296" spans="1:6" x14ac:dyDescent="0.3">
      <c r="A25296">
        <v>2014</v>
      </c>
      <c r="B25296" t="s">
        <v>616</v>
      </c>
      <c r="C25296" t="str">
        <f t="shared" si="792"/>
        <v>2014-Fluminense/RJ-22-3-1</v>
      </c>
      <c r="D25296" s="4">
        <v>3</v>
      </c>
      <c r="E25296">
        <v>23</v>
      </c>
      <c r="F25296" t="str">
        <f t="shared" si="793"/>
        <v>22-3-1</v>
      </c>
    </row>
    <row r="25297" spans="1:6" x14ac:dyDescent="0.3">
      <c r="A25297">
        <v>2014</v>
      </c>
      <c r="B25297" t="s">
        <v>618</v>
      </c>
      <c r="C25297" t="str">
        <f t="shared" si="792"/>
        <v>2014-Goias/GO-22-3-1</v>
      </c>
      <c r="D25297" s="4">
        <v>0</v>
      </c>
      <c r="E25297">
        <v>23</v>
      </c>
      <c r="F25297" t="str">
        <f t="shared" si="793"/>
        <v>22-3-1</v>
      </c>
    </row>
    <row r="25298" spans="1:6" x14ac:dyDescent="0.3">
      <c r="A25298">
        <v>2014</v>
      </c>
      <c r="B25298" t="s">
        <v>619</v>
      </c>
      <c r="C25298" t="str">
        <f t="shared" si="792"/>
        <v>2014-Gremio/RS-22-3-1</v>
      </c>
      <c r="D25298" s="4">
        <v>9</v>
      </c>
      <c r="E25298">
        <v>31</v>
      </c>
      <c r="F25298" t="str">
        <f t="shared" si="793"/>
        <v>22-3-1</v>
      </c>
    </row>
    <row r="25299" spans="1:6" x14ac:dyDescent="0.3">
      <c r="A25299">
        <v>2014</v>
      </c>
      <c r="B25299" t="s">
        <v>620</v>
      </c>
      <c r="C25299" t="str">
        <f t="shared" si="792"/>
        <v>2014-Internacional/RS-22-3-1</v>
      </c>
      <c r="D25299" s="4">
        <v>3</v>
      </c>
      <c r="E25299">
        <v>23</v>
      </c>
      <c r="F25299" t="str">
        <f t="shared" si="793"/>
        <v>22-3-1</v>
      </c>
    </row>
    <row r="25300" spans="1:6" x14ac:dyDescent="0.3">
      <c r="A25300">
        <v>2014</v>
      </c>
      <c r="B25300" t="s">
        <v>621</v>
      </c>
      <c r="C25300" t="str">
        <f t="shared" si="792"/>
        <v>2014-Palmeiras/SP-22-3-1</v>
      </c>
      <c r="D25300" s="4">
        <v>4</v>
      </c>
      <c r="E25300">
        <v>14</v>
      </c>
      <c r="F25300" t="str">
        <f t="shared" si="793"/>
        <v>22-3-1</v>
      </c>
    </row>
    <row r="25301" spans="1:6" x14ac:dyDescent="0.3">
      <c r="A25301">
        <v>2014</v>
      </c>
      <c r="B25301" t="s">
        <v>625</v>
      </c>
      <c r="C25301" t="str">
        <f t="shared" si="792"/>
        <v>2014-Santos/SP-22-3-1</v>
      </c>
      <c r="D25301" s="4">
        <v>3</v>
      </c>
      <c r="E25301">
        <v>21</v>
      </c>
      <c r="F25301" t="str">
        <f t="shared" si="793"/>
        <v>22-3-1</v>
      </c>
    </row>
    <row r="25302" spans="1:6" x14ac:dyDescent="0.3">
      <c r="A25302">
        <v>2014</v>
      </c>
      <c r="B25302" t="s">
        <v>626</v>
      </c>
      <c r="C25302" t="str">
        <f t="shared" si="792"/>
        <v>2014-Sao Paulo/SP-22-3-1</v>
      </c>
      <c r="D25302" s="4">
        <v>7</v>
      </c>
      <c r="E25302">
        <v>31</v>
      </c>
      <c r="F25302" t="str">
        <f t="shared" si="793"/>
        <v>22-3-1</v>
      </c>
    </row>
    <row r="25303" spans="1:6" x14ac:dyDescent="0.3">
      <c r="A25303">
        <v>2014</v>
      </c>
      <c r="B25303" t="s">
        <v>2955</v>
      </c>
      <c r="C25303" t="str">
        <f t="shared" si="792"/>
        <v>2014-Sport/PE-22-3-1</v>
      </c>
      <c r="D25303" s="4">
        <v>6</v>
      </c>
      <c r="E25303">
        <v>20</v>
      </c>
      <c r="F25303" t="str">
        <f t="shared" si="793"/>
        <v>22-3-1</v>
      </c>
    </row>
    <row r="25304" spans="1:6" x14ac:dyDescent="0.3">
      <c r="A25304">
        <v>2014</v>
      </c>
      <c r="B25304" t="s">
        <v>3435</v>
      </c>
      <c r="C25304" t="str">
        <f t="shared" si="792"/>
        <v>2014-Vitoria/BA-22-3-1</v>
      </c>
      <c r="D25304" s="4">
        <v>3</v>
      </c>
      <c r="E25304">
        <v>16</v>
      </c>
      <c r="F25304" t="str">
        <f t="shared" si="793"/>
        <v>22-3-1</v>
      </c>
    </row>
    <row r="25305" spans="1:6" x14ac:dyDescent="0.3">
      <c r="A25305">
        <v>2014</v>
      </c>
      <c r="B25305" t="s">
        <v>2956</v>
      </c>
      <c r="C25305" t="str">
        <f t="shared" si="792"/>
        <v>2014-Atletico/MG-22-3-2</v>
      </c>
      <c r="D25305" s="4">
        <v>4</v>
      </c>
      <c r="E25305">
        <v>15</v>
      </c>
      <c r="F25305" t="str">
        <f t="shared" si="793"/>
        <v>22-3-2</v>
      </c>
    </row>
    <row r="25306" spans="1:6" x14ac:dyDescent="0.3">
      <c r="A25306">
        <v>2014</v>
      </c>
      <c r="B25306" t="s">
        <v>628</v>
      </c>
      <c r="C25306" t="str">
        <f t="shared" si="792"/>
        <v>2014-Atletico/PR-22-3-2</v>
      </c>
      <c r="D25306" s="4">
        <v>2</v>
      </c>
      <c r="E25306">
        <v>22</v>
      </c>
      <c r="F25306" t="str">
        <f t="shared" si="793"/>
        <v>22-3-2</v>
      </c>
    </row>
    <row r="25307" spans="1:6" x14ac:dyDescent="0.3">
      <c r="A25307">
        <v>2014</v>
      </c>
      <c r="B25307" t="s">
        <v>4907</v>
      </c>
      <c r="C25307" t="str">
        <f t="shared" si="792"/>
        <v>2014-Bahia/BA-22-3-2</v>
      </c>
      <c r="D25307" s="4">
        <v>5</v>
      </c>
      <c r="E25307">
        <v>21</v>
      </c>
      <c r="F25307" t="str">
        <f t="shared" si="793"/>
        <v>22-3-2</v>
      </c>
    </row>
    <row r="25308" spans="1:6" x14ac:dyDescent="0.3">
      <c r="A25308">
        <v>2014</v>
      </c>
      <c r="B25308" t="s">
        <v>629</v>
      </c>
      <c r="C25308" t="str">
        <f t="shared" si="792"/>
        <v>2014-Botafogo/RJ-22-3-2</v>
      </c>
      <c r="D25308" s="4">
        <v>4.125</v>
      </c>
      <c r="E25308">
        <v>14</v>
      </c>
      <c r="F25308" t="str">
        <f t="shared" si="793"/>
        <v>22-3-2</v>
      </c>
    </row>
    <row r="25309" spans="1:6" x14ac:dyDescent="0.3">
      <c r="A25309">
        <v>2014</v>
      </c>
      <c r="B25309" t="s">
        <v>5336</v>
      </c>
      <c r="C25309" t="str">
        <f t="shared" si="792"/>
        <v>2014-Chapecoense/SC-22-3-2</v>
      </c>
      <c r="D25309" s="4">
        <v>2.75</v>
      </c>
      <c r="E25309">
        <v>11</v>
      </c>
      <c r="F25309" t="str">
        <f t="shared" si="793"/>
        <v>22-3-2</v>
      </c>
    </row>
    <row r="25310" spans="1:6" x14ac:dyDescent="0.3">
      <c r="A25310">
        <v>2014</v>
      </c>
      <c r="B25310" t="s">
        <v>630</v>
      </c>
      <c r="C25310" t="str">
        <f t="shared" si="792"/>
        <v>2014-Corinthians/SP-22-3-2</v>
      </c>
      <c r="D25310" s="4">
        <v>2</v>
      </c>
      <c r="E25310">
        <v>24</v>
      </c>
      <c r="F25310" t="str">
        <f t="shared" si="793"/>
        <v>22-3-2</v>
      </c>
    </row>
    <row r="25311" spans="1:6" x14ac:dyDescent="0.3">
      <c r="A25311">
        <v>2014</v>
      </c>
      <c r="B25311" t="s">
        <v>3436</v>
      </c>
      <c r="C25311" t="str">
        <f t="shared" si="792"/>
        <v>2014-Coritiba/PR-22-3-2</v>
      </c>
      <c r="D25311" s="4">
        <v>2</v>
      </c>
      <c r="E25311">
        <v>13</v>
      </c>
      <c r="F25311" t="str">
        <f t="shared" si="793"/>
        <v>22-3-2</v>
      </c>
    </row>
    <row r="25312" spans="1:6" x14ac:dyDescent="0.3">
      <c r="A25312">
        <v>2014</v>
      </c>
      <c r="B25312" t="s">
        <v>5182</v>
      </c>
      <c r="C25312" t="str">
        <f t="shared" si="792"/>
        <v>2014-Criciuma/SC-22-3-2</v>
      </c>
      <c r="D25312" s="4">
        <v>1</v>
      </c>
      <c r="E25312">
        <v>17</v>
      </c>
      <c r="F25312" t="str">
        <f t="shared" si="793"/>
        <v>22-3-2</v>
      </c>
    </row>
    <row r="25313" spans="1:6" x14ac:dyDescent="0.3">
      <c r="A25313">
        <v>2014</v>
      </c>
      <c r="B25313" t="s">
        <v>631</v>
      </c>
      <c r="C25313" t="str">
        <f t="shared" si="792"/>
        <v>2014-Cruzeiro/MG-22-3-2</v>
      </c>
      <c r="D25313" s="4">
        <v>4</v>
      </c>
      <c r="E25313">
        <v>26</v>
      </c>
      <c r="F25313" t="str">
        <f t="shared" si="793"/>
        <v>22-3-2</v>
      </c>
    </row>
    <row r="25314" spans="1:6" x14ac:dyDescent="0.3">
      <c r="A25314">
        <v>2014</v>
      </c>
      <c r="B25314" t="s">
        <v>632</v>
      </c>
      <c r="C25314" t="str">
        <f t="shared" si="792"/>
        <v>2014-Figueirense/SC-22-3-2</v>
      </c>
      <c r="D25314" s="4">
        <v>7</v>
      </c>
      <c r="E25314">
        <v>14</v>
      </c>
      <c r="F25314" t="str">
        <f t="shared" si="793"/>
        <v>22-3-2</v>
      </c>
    </row>
    <row r="25315" spans="1:6" x14ac:dyDescent="0.3">
      <c r="A25315">
        <v>2014</v>
      </c>
      <c r="B25315" t="s">
        <v>633</v>
      </c>
      <c r="C25315" t="str">
        <f t="shared" si="792"/>
        <v>2014-Flamengo/RJ-22-3-2</v>
      </c>
      <c r="D25315" s="4">
        <v>6</v>
      </c>
      <c r="E25315">
        <v>25</v>
      </c>
      <c r="F25315" t="str">
        <f t="shared" si="793"/>
        <v>22-3-2</v>
      </c>
    </row>
    <row r="25316" spans="1:6" x14ac:dyDescent="0.3">
      <c r="A25316">
        <v>2014</v>
      </c>
      <c r="B25316" t="s">
        <v>634</v>
      </c>
      <c r="C25316" t="str">
        <f t="shared" si="792"/>
        <v>2014-Fluminense/RJ-22-3-2</v>
      </c>
      <c r="D25316" s="4">
        <v>5</v>
      </c>
      <c r="E25316">
        <v>21</v>
      </c>
      <c r="F25316" t="str">
        <f t="shared" si="793"/>
        <v>22-3-2</v>
      </c>
    </row>
    <row r="25317" spans="1:6" x14ac:dyDescent="0.3">
      <c r="A25317">
        <v>2014</v>
      </c>
      <c r="B25317" t="s">
        <v>636</v>
      </c>
      <c r="C25317" t="str">
        <f t="shared" si="792"/>
        <v>2014-Goias/GO-22-3-2</v>
      </c>
      <c r="D25317" s="4">
        <v>2</v>
      </c>
      <c r="E25317">
        <v>19</v>
      </c>
      <c r="F25317" t="str">
        <f t="shared" si="793"/>
        <v>22-3-2</v>
      </c>
    </row>
    <row r="25318" spans="1:6" x14ac:dyDescent="0.3">
      <c r="A25318">
        <v>2014</v>
      </c>
      <c r="B25318" t="s">
        <v>637</v>
      </c>
      <c r="C25318" t="str">
        <f t="shared" si="792"/>
        <v>2014-Gremio/RS-22-3-2</v>
      </c>
      <c r="D25318" s="4">
        <v>9</v>
      </c>
      <c r="E25318">
        <v>32</v>
      </c>
      <c r="F25318" t="str">
        <f t="shared" si="793"/>
        <v>22-3-2</v>
      </c>
    </row>
    <row r="25319" spans="1:6" x14ac:dyDescent="0.3">
      <c r="A25319">
        <v>2014</v>
      </c>
      <c r="B25319" t="s">
        <v>638</v>
      </c>
      <c r="C25319" t="str">
        <f t="shared" si="792"/>
        <v>2014-Internacional/RS-22-3-2</v>
      </c>
      <c r="D25319" s="4">
        <v>3</v>
      </c>
      <c r="E25319">
        <v>31</v>
      </c>
      <c r="F25319" t="str">
        <f t="shared" si="793"/>
        <v>22-3-2</v>
      </c>
    </row>
    <row r="25320" spans="1:6" x14ac:dyDescent="0.3">
      <c r="A25320">
        <v>2014</v>
      </c>
      <c r="B25320" t="s">
        <v>639</v>
      </c>
      <c r="C25320" t="str">
        <f t="shared" si="792"/>
        <v>2014-Palmeiras/SP-22-3-2</v>
      </c>
      <c r="D25320" s="4">
        <v>4</v>
      </c>
      <c r="E25320">
        <v>14</v>
      </c>
      <c r="F25320" t="str">
        <f t="shared" si="793"/>
        <v>22-3-2</v>
      </c>
    </row>
    <row r="25321" spans="1:6" x14ac:dyDescent="0.3">
      <c r="A25321">
        <v>2014</v>
      </c>
      <c r="B25321" t="s">
        <v>643</v>
      </c>
      <c r="C25321" t="str">
        <f t="shared" si="792"/>
        <v>2014-Santos/SP-22-3-2</v>
      </c>
      <c r="D25321" s="4">
        <v>3</v>
      </c>
      <c r="E25321">
        <v>22</v>
      </c>
      <c r="F25321" t="str">
        <f t="shared" si="793"/>
        <v>22-3-2</v>
      </c>
    </row>
    <row r="25322" spans="1:6" x14ac:dyDescent="0.3">
      <c r="A25322">
        <v>2014</v>
      </c>
      <c r="B25322" t="s">
        <v>644</v>
      </c>
      <c r="C25322" t="str">
        <f t="shared" si="792"/>
        <v>2014-Sao Paulo/SP-22-3-2</v>
      </c>
      <c r="D25322" s="4">
        <v>9</v>
      </c>
      <c r="E25322">
        <v>31</v>
      </c>
      <c r="F25322" t="str">
        <f t="shared" si="793"/>
        <v>22-3-2</v>
      </c>
    </row>
    <row r="25323" spans="1:6" x14ac:dyDescent="0.3">
      <c r="A25323">
        <v>2014</v>
      </c>
      <c r="B25323" t="s">
        <v>2958</v>
      </c>
      <c r="C25323" t="str">
        <f t="shared" si="792"/>
        <v>2014-Sport/PE-22-3-2</v>
      </c>
      <c r="D25323" s="4">
        <v>3</v>
      </c>
      <c r="E25323">
        <v>23</v>
      </c>
      <c r="F25323" t="str">
        <f t="shared" si="793"/>
        <v>22-3-2</v>
      </c>
    </row>
    <row r="25324" spans="1:6" x14ac:dyDescent="0.3">
      <c r="A25324">
        <v>2014</v>
      </c>
      <c r="B25324" t="s">
        <v>3438</v>
      </c>
      <c r="C25324" t="str">
        <f t="shared" si="792"/>
        <v>2014-Vitoria/BA-22-3-2</v>
      </c>
      <c r="D25324" s="4">
        <v>0</v>
      </c>
      <c r="E25324">
        <v>17</v>
      </c>
      <c r="F25324" t="str">
        <f t="shared" si="793"/>
        <v>22-3-2</v>
      </c>
    </row>
    <row r="25325" spans="1:6" x14ac:dyDescent="0.3">
      <c r="A25325">
        <v>2014</v>
      </c>
      <c r="B25325" t="s">
        <v>2959</v>
      </c>
      <c r="C25325" t="str">
        <f t="shared" si="792"/>
        <v>2014-Atletico/MG-22-4-0</v>
      </c>
      <c r="D25325" s="4">
        <v>7</v>
      </c>
      <c r="E25325">
        <v>26</v>
      </c>
      <c r="F25325" t="str">
        <f t="shared" si="793"/>
        <v>22-4-0</v>
      </c>
    </row>
    <row r="25326" spans="1:6" x14ac:dyDescent="0.3">
      <c r="A25326">
        <v>2014</v>
      </c>
      <c r="B25326" t="s">
        <v>646</v>
      </c>
      <c r="C25326" t="str">
        <f t="shared" si="792"/>
        <v>2014-Atletico/PR-22-4-0</v>
      </c>
      <c r="D25326" s="4">
        <v>2</v>
      </c>
      <c r="E25326">
        <v>21</v>
      </c>
      <c r="F25326" t="str">
        <f t="shared" si="793"/>
        <v>22-4-0</v>
      </c>
    </row>
    <row r="25327" spans="1:6" x14ac:dyDescent="0.3">
      <c r="A25327">
        <v>2014</v>
      </c>
      <c r="B25327" t="s">
        <v>4909</v>
      </c>
      <c r="C25327" t="str">
        <f t="shared" si="792"/>
        <v>2014-Bahia/BA-22-4-0</v>
      </c>
      <c r="D25327" s="4">
        <v>2</v>
      </c>
      <c r="E25327">
        <v>16</v>
      </c>
      <c r="F25327" t="str">
        <f t="shared" si="793"/>
        <v>22-4-0</v>
      </c>
    </row>
    <row r="25328" spans="1:6" x14ac:dyDescent="0.3">
      <c r="A25328">
        <v>2014</v>
      </c>
      <c r="B25328" t="s">
        <v>647</v>
      </c>
      <c r="C25328" t="str">
        <f t="shared" si="792"/>
        <v>2014-Botafogo/RJ-22-4-0</v>
      </c>
      <c r="D25328" s="4">
        <v>5.3333339999999998</v>
      </c>
      <c r="E25328">
        <v>10</v>
      </c>
      <c r="F25328" t="str">
        <f t="shared" si="793"/>
        <v>22-4-0</v>
      </c>
    </row>
    <row r="25329" spans="1:6" x14ac:dyDescent="0.3">
      <c r="A25329">
        <v>2014</v>
      </c>
      <c r="B25329" t="s">
        <v>5337</v>
      </c>
      <c r="C25329" t="str">
        <f t="shared" si="792"/>
        <v>2014-Chapecoense/SC-22-4-0</v>
      </c>
      <c r="D25329" s="4">
        <v>4</v>
      </c>
      <c r="E25329">
        <v>19</v>
      </c>
      <c r="F25329" t="str">
        <f t="shared" si="793"/>
        <v>22-4-0</v>
      </c>
    </row>
    <row r="25330" spans="1:6" x14ac:dyDescent="0.3">
      <c r="A25330">
        <v>2014</v>
      </c>
      <c r="B25330" t="s">
        <v>648</v>
      </c>
      <c r="C25330" t="str">
        <f t="shared" si="792"/>
        <v>2014-Corinthians/SP-22-4-0</v>
      </c>
      <c r="D25330" s="4">
        <v>5</v>
      </c>
      <c r="E25330">
        <v>20</v>
      </c>
      <c r="F25330" t="str">
        <f t="shared" si="793"/>
        <v>22-4-0</v>
      </c>
    </row>
    <row r="25331" spans="1:6" x14ac:dyDescent="0.3">
      <c r="A25331">
        <v>2014</v>
      </c>
      <c r="B25331" t="s">
        <v>3439</v>
      </c>
      <c r="C25331" t="str">
        <f t="shared" si="792"/>
        <v>2014-Coritiba/PR-22-4-0</v>
      </c>
      <c r="D25331" s="4">
        <v>5</v>
      </c>
      <c r="E25331">
        <v>15</v>
      </c>
      <c r="F25331" t="str">
        <f t="shared" si="793"/>
        <v>22-4-0</v>
      </c>
    </row>
    <row r="25332" spans="1:6" x14ac:dyDescent="0.3">
      <c r="A25332">
        <v>2014</v>
      </c>
      <c r="B25332" t="s">
        <v>5183</v>
      </c>
      <c r="C25332" t="str">
        <f t="shared" si="792"/>
        <v>2014-Criciuma/SC-22-4-0</v>
      </c>
      <c r="D25332" s="4">
        <v>1</v>
      </c>
      <c r="E25332">
        <v>15</v>
      </c>
      <c r="F25332" t="str">
        <f t="shared" si="793"/>
        <v>22-4-0</v>
      </c>
    </row>
    <row r="25333" spans="1:6" x14ac:dyDescent="0.3">
      <c r="A25333">
        <v>2014</v>
      </c>
      <c r="B25333" t="s">
        <v>649</v>
      </c>
      <c r="C25333" t="str">
        <f t="shared" si="792"/>
        <v>2014-Cruzeiro/MG-22-4-0</v>
      </c>
      <c r="D25333" s="4">
        <v>10</v>
      </c>
      <c r="E25333">
        <v>46</v>
      </c>
      <c r="F25333" t="str">
        <f t="shared" si="793"/>
        <v>22-4-0</v>
      </c>
    </row>
    <row r="25334" spans="1:6" x14ac:dyDescent="0.3">
      <c r="A25334">
        <v>2014</v>
      </c>
      <c r="B25334" t="s">
        <v>650</v>
      </c>
      <c r="C25334" t="str">
        <f t="shared" si="792"/>
        <v>2014-Figueirense/SC-22-4-0</v>
      </c>
      <c r="D25334" s="4">
        <v>8</v>
      </c>
      <c r="E25334">
        <v>25</v>
      </c>
      <c r="F25334" t="str">
        <f t="shared" si="793"/>
        <v>22-4-0</v>
      </c>
    </row>
    <row r="25335" spans="1:6" x14ac:dyDescent="0.3">
      <c r="A25335">
        <v>2014</v>
      </c>
      <c r="B25335" t="s">
        <v>651</v>
      </c>
      <c r="C25335" t="str">
        <f t="shared" si="792"/>
        <v>2014-Flamengo/RJ-22-4-0</v>
      </c>
      <c r="D25335" s="4">
        <v>6</v>
      </c>
      <c r="E25335">
        <v>25</v>
      </c>
      <c r="F25335" t="str">
        <f t="shared" si="793"/>
        <v>22-4-0</v>
      </c>
    </row>
    <row r="25336" spans="1:6" x14ac:dyDescent="0.3">
      <c r="A25336">
        <v>2014</v>
      </c>
      <c r="B25336" t="s">
        <v>652</v>
      </c>
      <c r="C25336" t="str">
        <f t="shared" si="792"/>
        <v>2014-Fluminense/RJ-22-4-0</v>
      </c>
      <c r="D25336" s="4">
        <v>6</v>
      </c>
      <c r="E25336">
        <v>32</v>
      </c>
      <c r="F25336" t="str">
        <f t="shared" si="793"/>
        <v>22-4-0</v>
      </c>
    </row>
    <row r="25337" spans="1:6" x14ac:dyDescent="0.3">
      <c r="A25337">
        <v>2014</v>
      </c>
      <c r="B25337" t="s">
        <v>654</v>
      </c>
      <c r="C25337" t="str">
        <f t="shared" si="792"/>
        <v>2014-Goias/GO-22-4-0</v>
      </c>
      <c r="D25337" s="4">
        <v>8</v>
      </c>
      <c r="E25337">
        <v>20</v>
      </c>
      <c r="F25337" t="str">
        <f t="shared" si="793"/>
        <v>22-4-0</v>
      </c>
    </row>
    <row r="25338" spans="1:6" x14ac:dyDescent="0.3">
      <c r="A25338">
        <v>2014</v>
      </c>
      <c r="B25338" t="s">
        <v>655</v>
      </c>
      <c r="C25338" t="str">
        <f t="shared" si="792"/>
        <v>2014-Gremio/RS-22-4-0</v>
      </c>
      <c r="D25338" s="4">
        <v>12</v>
      </c>
      <c r="E25338">
        <v>27</v>
      </c>
      <c r="F25338" t="str">
        <f t="shared" si="793"/>
        <v>22-4-0</v>
      </c>
    </row>
    <row r="25339" spans="1:6" x14ac:dyDescent="0.3">
      <c r="A25339">
        <v>2014</v>
      </c>
      <c r="B25339" t="s">
        <v>656</v>
      </c>
      <c r="C25339" t="str">
        <f t="shared" si="792"/>
        <v>2014-Internacional/RS-22-4-0</v>
      </c>
      <c r="D25339" s="4">
        <v>3</v>
      </c>
      <c r="E25339">
        <v>34</v>
      </c>
      <c r="F25339" t="str">
        <f t="shared" si="793"/>
        <v>22-4-0</v>
      </c>
    </row>
    <row r="25340" spans="1:6" x14ac:dyDescent="0.3">
      <c r="A25340">
        <v>2014</v>
      </c>
      <c r="B25340" t="s">
        <v>657</v>
      </c>
      <c r="C25340" t="str">
        <f t="shared" si="792"/>
        <v>2014-Palmeiras/SP-22-4-0</v>
      </c>
      <c r="D25340" s="4">
        <v>7</v>
      </c>
      <c r="E25340">
        <v>14</v>
      </c>
      <c r="F25340" t="str">
        <f t="shared" si="793"/>
        <v>22-4-0</v>
      </c>
    </row>
    <row r="25341" spans="1:6" x14ac:dyDescent="0.3">
      <c r="A25341">
        <v>2014</v>
      </c>
      <c r="B25341" t="s">
        <v>661</v>
      </c>
      <c r="C25341" t="str">
        <f t="shared" si="792"/>
        <v>2014-Santos/SP-22-4-0</v>
      </c>
      <c r="D25341" s="4">
        <v>3</v>
      </c>
      <c r="E25341">
        <v>23</v>
      </c>
      <c r="F25341" t="str">
        <f t="shared" si="793"/>
        <v>22-4-0</v>
      </c>
    </row>
    <row r="25342" spans="1:6" x14ac:dyDescent="0.3">
      <c r="A25342">
        <v>2014</v>
      </c>
      <c r="B25342" t="s">
        <v>662</v>
      </c>
      <c r="C25342" t="str">
        <f t="shared" si="792"/>
        <v>2014-Sao Paulo/SP-22-4-0</v>
      </c>
      <c r="D25342" s="4">
        <v>10</v>
      </c>
      <c r="E25342">
        <v>29</v>
      </c>
      <c r="F25342" t="str">
        <f t="shared" si="793"/>
        <v>22-4-0</v>
      </c>
    </row>
    <row r="25343" spans="1:6" x14ac:dyDescent="0.3">
      <c r="A25343">
        <v>2014</v>
      </c>
      <c r="B25343" t="s">
        <v>2961</v>
      </c>
      <c r="C25343" t="str">
        <f t="shared" si="792"/>
        <v>2014-Sport/PE-22-4-0</v>
      </c>
      <c r="D25343" s="4">
        <v>6</v>
      </c>
      <c r="E25343">
        <v>27</v>
      </c>
      <c r="F25343" t="str">
        <f t="shared" si="793"/>
        <v>22-4-0</v>
      </c>
    </row>
    <row r="25344" spans="1:6" x14ac:dyDescent="0.3">
      <c r="A25344">
        <v>2014</v>
      </c>
      <c r="B25344" t="s">
        <v>3441</v>
      </c>
      <c r="C25344" t="str">
        <f t="shared" si="792"/>
        <v>2014-Vitoria/BA-22-4-0</v>
      </c>
      <c r="D25344" s="4">
        <v>3</v>
      </c>
      <c r="E25344">
        <v>14</v>
      </c>
      <c r="F25344" t="str">
        <f t="shared" si="793"/>
        <v>22-4-0</v>
      </c>
    </row>
    <row r="25345" spans="1:6" x14ac:dyDescent="0.3">
      <c r="A25345">
        <v>2014</v>
      </c>
      <c r="B25345" t="s">
        <v>2962</v>
      </c>
      <c r="C25345" t="str">
        <f t="shared" si="792"/>
        <v>2014-Atletico/MG-22-4-1</v>
      </c>
      <c r="D25345" s="4">
        <v>7</v>
      </c>
      <c r="E25345">
        <v>29</v>
      </c>
      <c r="F25345" t="str">
        <f t="shared" si="793"/>
        <v>22-4-1</v>
      </c>
    </row>
    <row r="25346" spans="1:6" x14ac:dyDescent="0.3">
      <c r="A25346">
        <v>2014</v>
      </c>
      <c r="B25346" t="s">
        <v>664</v>
      </c>
      <c r="C25346" t="str">
        <f t="shared" si="792"/>
        <v>2014-Atletico/PR-22-4-1</v>
      </c>
      <c r="D25346" s="4">
        <v>2</v>
      </c>
      <c r="E25346">
        <v>21</v>
      </c>
      <c r="F25346" t="str">
        <f t="shared" si="793"/>
        <v>22-4-1</v>
      </c>
    </row>
    <row r="25347" spans="1:6" x14ac:dyDescent="0.3">
      <c r="A25347">
        <v>2014</v>
      </c>
      <c r="B25347" t="s">
        <v>4911</v>
      </c>
      <c r="C25347" t="str">
        <f t="shared" ref="C25347:C25410" si="794">A25347&amp;"-"&amp;B25347</f>
        <v>2014-Bahia/BA-22-4-1</v>
      </c>
      <c r="D25347" s="4">
        <v>3</v>
      </c>
      <c r="E25347">
        <v>18</v>
      </c>
      <c r="F25347" t="str">
        <f t="shared" ref="F25347:F25410" si="795">RIGHT(B25347,LEN(C25347)-FIND("-",C25347,6))</f>
        <v>22-4-1</v>
      </c>
    </row>
    <row r="25348" spans="1:6" x14ac:dyDescent="0.3">
      <c r="A25348">
        <v>2014</v>
      </c>
      <c r="B25348" t="s">
        <v>665</v>
      </c>
      <c r="C25348" t="str">
        <f t="shared" si="794"/>
        <v>2014-Botafogo/RJ-22-4-1</v>
      </c>
      <c r="D25348" s="4">
        <v>6</v>
      </c>
      <c r="E25348">
        <v>19</v>
      </c>
      <c r="F25348" t="str">
        <f t="shared" si="795"/>
        <v>22-4-1</v>
      </c>
    </row>
    <row r="25349" spans="1:6" x14ac:dyDescent="0.3">
      <c r="A25349">
        <v>2014</v>
      </c>
      <c r="B25349" t="s">
        <v>5338</v>
      </c>
      <c r="C25349" t="str">
        <f t="shared" si="794"/>
        <v>2014-Chapecoense/SC-22-4-1</v>
      </c>
      <c r="D25349" s="4">
        <v>6</v>
      </c>
      <c r="E25349">
        <v>16</v>
      </c>
      <c r="F25349" t="str">
        <f t="shared" si="795"/>
        <v>22-4-1</v>
      </c>
    </row>
    <row r="25350" spans="1:6" x14ac:dyDescent="0.3">
      <c r="A25350">
        <v>2014</v>
      </c>
      <c r="B25350" t="s">
        <v>666</v>
      </c>
      <c r="C25350" t="str">
        <f t="shared" si="794"/>
        <v>2014-Corinthians/SP-22-4-1</v>
      </c>
      <c r="D25350" s="4">
        <v>6.4</v>
      </c>
      <c r="E25350">
        <v>20</v>
      </c>
      <c r="F25350" t="str">
        <f t="shared" si="795"/>
        <v>22-4-1</v>
      </c>
    </row>
    <row r="25351" spans="1:6" x14ac:dyDescent="0.3">
      <c r="A25351">
        <v>2014</v>
      </c>
      <c r="B25351" t="s">
        <v>3442</v>
      </c>
      <c r="C25351" t="str">
        <f t="shared" si="794"/>
        <v>2014-Coritiba/PR-22-4-1</v>
      </c>
      <c r="D25351" s="4">
        <v>5</v>
      </c>
      <c r="E25351">
        <v>12</v>
      </c>
      <c r="F25351" t="str">
        <f t="shared" si="795"/>
        <v>22-4-1</v>
      </c>
    </row>
    <row r="25352" spans="1:6" x14ac:dyDescent="0.3">
      <c r="A25352">
        <v>2014</v>
      </c>
      <c r="B25352" t="s">
        <v>5184</v>
      </c>
      <c r="C25352" t="str">
        <f t="shared" si="794"/>
        <v>2014-Criciuma/SC-22-4-1</v>
      </c>
      <c r="D25352" s="4">
        <v>2</v>
      </c>
      <c r="E25352">
        <v>16</v>
      </c>
      <c r="F25352" t="str">
        <f t="shared" si="795"/>
        <v>22-4-1</v>
      </c>
    </row>
    <row r="25353" spans="1:6" x14ac:dyDescent="0.3">
      <c r="A25353">
        <v>2014</v>
      </c>
      <c r="B25353" t="s">
        <v>667</v>
      </c>
      <c r="C25353" t="str">
        <f t="shared" si="794"/>
        <v>2014-Cruzeiro/MG-22-4-1</v>
      </c>
      <c r="D25353" s="4">
        <v>10</v>
      </c>
      <c r="E25353">
        <v>34</v>
      </c>
      <c r="F25353" t="str">
        <f t="shared" si="795"/>
        <v>22-4-1</v>
      </c>
    </row>
    <row r="25354" spans="1:6" x14ac:dyDescent="0.3">
      <c r="A25354">
        <v>2014</v>
      </c>
      <c r="B25354" t="s">
        <v>668</v>
      </c>
      <c r="C25354" t="str">
        <f t="shared" si="794"/>
        <v>2014-Figueirense/SC-22-4-1</v>
      </c>
      <c r="D25354" s="4">
        <v>10</v>
      </c>
      <c r="E25354">
        <v>24</v>
      </c>
      <c r="F25354" t="str">
        <f t="shared" si="795"/>
        <v>22-4-1</v>
      </c>
    </row>
    <row r="25355" spans="1:6" x14ac:dyDescent="0.3">
      <c r="A25355">
        <v>2014</v>
      </c>
      <c r="B25355" t="s">
        <v>669</v>
      </c>
      <c r="C25355" t="str">
        <f t="shared" si="794"/>
        <v>2014-Flamengo/RJ-22-4-1</v>
      </c>
      <c r="D25355" s="4">
        <v>9</v>
      </c>
      <c r="E25355">
        <v>16</v>
      </c>
      <c r="F25355" t="str">
        <f t="shared" si="795"/>
        <v>22-4-1</v>
      </c>
    </row>
    <row r="25356" spans="1:6" x14ac:dyDescent="0.3">
      <c r="A25356">
        <v>2014</v>
      </c>
      <c r="B25356" t="s">
        <v>670</v>
      </c>
      <c r="C25356" t="str">
        <f t="shared" si="794"/>
        <v>2014-Fluminense/RJ-22-4-1</v>
      </c>
      <c r="D25356" s="4">
        <v>5</v>
      </c>
      <c r="E25356">
        <v>25</v>
      </c>
      <c r="F25356" t="str">
        <f t="shared" si="795"/>
        <v>22-4-1</v>
      </c>
    </row>
    <row r="25357" spans="1:6" x14ac:dyDescent="0.3">
      <c r="A25357">
        <v>2014</v>
      </c>
      <c r="B25357" t="s">
        <v>672</v>
      </c>
      <c r="C25357" t="str">
        <f t="shared" si="794"/>
        <v>2014-Goias/GO-22-4-1</v>
      </c>
      <c r="D25357" s="4">
        <v>4</v>
      </c>
      <c r="E25357">
        <v>17</v>
      </c>
      <c r="F25357" t="str">
        <f t="shared" si="795"/>
        <v>22-4-1</v>
      </c>
    </row>
    <row r="25358" spans="1:6" x14ac:dyDescent="0.3">
      <c r="A25358">
        <v>2014</v>
      </c>
      <c r="B25358" t="s">
        <v>673</v>
      </c>
      <c r="C25358" t="str">
        <f t="shared" si="794"/>
        <v>2014-Gremio/RS-22-4-1</v>
      </c>
      <c r="D25358" s="4">
        <v>6</v>
      </c>
      <c r="E25358">
        <v>25</v>
      </c>
      <c r="F25358" t="str">
        <f t="shared" si="795"/>
        <v>22-4-1</v>
      </c>
    </row>
    <row r="25359" spans="1:6" x14ac:dyDescent="0.3">
      <c r="A25359">
        <v>2014</v>
      </c>
      <c r="B25359" t="s">
        <v>674</v>
      </c>
      <c r="C25359" t="str">
        <f t="shared" si="794"/>
        <v>2014-Internacional/RS-22-4-1</v>
      </c>
      <c r="D25359" s="4">
        <v>3</v>
      </c>
      <c r="E25359">
        <v>37</v>
      </c>
      <c r="F25359" t="str">
        <f t="shared" si="795"/>
        <v>22-4-1</v>
      </c>
    </row>
    <row r="25360" spans="1:6" x14ac:dyDescent="0.3">
      <c r="A25360">
        <v>2014</v>
      </c>
      <c r="B25360" t="s">
        <v>675</v>
      </c>
      <c r="C25360" t="str">
        <f t="shared" si="794"/>
        <v>2014-Palmeiras/SP-22-4-1</v>
      </c>
      <c r="D25360" s="4">
        <v>4</v>
      </c>
      <c r="E25360">
        <v>20</v>
      </c>
      <c r="F25360" t="str">
        <f t="shared" si="795"/>
        <v>22-4-1</v>
      </c>
    </row>
    <row r="25361" spans="1:6" x14ac:dyDescent="0.3">
      <c r="A25361">
        <v>2014</v>
      </c>
      <c r="B25361" t="s">
        <v>679</v>
      </c>
      <c r="C25361" t="str">
        <f t="shared" si="794"/>
        <v>2014-Santos/SP-22-4-1</v>
      </c>
      <c r="D25361" s="4">
        <v>6</v>
      </c>
      <c r="E25361">
        <v>29</v>
      </c>
      <c r="F25361" t="str">
        <f t="shared" si="795"/>
        <v>22-4-1</v>
      </c>
    </row>
    <row r="25362" spans="1:6" x14ac:dyDescent="0.3">
      <c r="A25362">
        <v>2014</v>
      </c>
      <c r="B25362" t="s">
        <v>680</v>
      </c>
      <c r="C25362" t="str">
        <f t="shared" si="794"/>
        <v>2014-Sao Paulo/SP-22-4-1</v>
      </c>
      <c r="D25362" s="4">
        <v>10</v>
      </c>
      <c r="E25362">
        <v>23</v>
      </c>
      <c r="F25362" t="str">
        <f t="shared" si="795"/>
        <v>22-4-1</v>
      </c>
    </row>
    <row r="25363" spans="1:6" x14ac:dyDescent="0.3">
      <c r="A25363">
        <v>2014</v>
      </c>
      <c r="B25363" t="s">
        <v>2964</v>
      </c>
      <c r="C25363" t="str">
        <f t="shared" si="794"/>
        <v>2014-Sport/PE-22-4-1</v>
      </c>
      <c r="D25363" s="4">
        <v>6</v>
      </c>
      <c r="E25363">
        <v>27</v>
      </c>
      <c r="F25363" t="str">
        <f t="shared" si="795"/>
        <v>22-4-1</v>
      </c>
    </row>
    <row r="25364" spans="1:6" x14ac:dyDescent="0.3">
      <c r="A25364">
        <v>2014</v>
      </c>
      <c r="B25364" t="s">
        <v>3444</v>
      </c>
      <c r="C25364" t="str">
        <f t="shared" si="794"/>
        <v>2014-Vitoria/BA-22-4-1</v>
      </c>
      <c r="D25364" s="4">
        <v>0</v>
      </c>
      <c r="E25364">
        <v>14</v>
      </c>
      <c r="F25364" t="str">
        <f t="shared" si="795"/>
        <v>22-4-1</v>
      </c>
    </row>
    <row r="25365" spans="1:6" x14ac:dyDescent="0.3">
      <c r="A25365">
        <v>2014</v>
      </c>
      <c r="B25365" t="s">
        <v>2965</v>
      </c>
      <c r="C25365" t="str">
        <f t="shared" si="794"/>
        <v>2014-Atletico/MG-22-4-2</v>
      </c>
      <c r="D25365" s="4">
        <v>7</v>
      </c>
      <c r="E25365">
        <v>25</v>
      </c>
      <c r="F25365" t="str">
        <f t="shared" si="795"/>
        <v>22-4-2</v>
      </c>
    </row>
    <row r="25366" spans="1:6" x14ac:dyDescent="0.3">
      <c r="A25366">
        <v>2014</v>
      </c>
      <c r="B25366" t="s">
        <v>682</v>
      </c>
      <c r="C25366" t="str">
        <f t="shared" si="794"/>
        <v>2014-Atletico/PR-22-4-2</v>
      </c>
      <c r="D25366" s="4">
        <v>10</v>
      </c>
      <c r="E25366">
        <v>22</v>
      </c>
      <c r="F25366" t="str">
        <f t="shared" si="795"/>
        <v>22-4-2</v>
      </c>
    </row>
    <row r="25367" spans="1:6" x14ac:dyDescent="0.3">
      <c r="A25367">
        <v>2014</v>
      </c>
      <c r="B25367" t="s">
        <v>4913</v>
      </c>
      <c r="C25367" t="str">
        <f t="shared" si="794"/>
        <v>2014-Bahia/BA-22-4-2</v>
      </c>
      <c r="D25367" s="4">
        <v>3</v>
      </c>
      <c r="E25367">
        <v>15</v>
      </c>
      <c r="F25367" t="str">
        <f t="shared" si="795"/>
        <v>22-4-2</v>
      </c>
    </row>
    <row r="25368" spans="1:6" x14ac:dyDescent="0.3">
      <c r="A25368">
        <v>2014</v>
      </c>
      <c r="B25368" t="s">
        <v>683</v>
      </c>
      <c r="C25368" t="str">
        <f t="shared" si="794"/>
        <v>2014-Botafogo/RJ-22-4-2</v>
      </c>
      <c r="D25368" s="4">
        <v>9</v>
      </c>
      <c r="E25368">
        <v>23</v>
      </c>
      <c r="F25368" t="str">
        <f t="shared" si="795"/>
        <v>22-4-2</v>
      </c>
    </row>
    <row r="25369" spans="1:6" x14ac:dyDescent="0.3">
      <c r="A25369">
        <v>2014</v>
      </c>
      <c r="B25369" t="s">
        <v>5339</v>
      </c>
      <c r="C25369" t="str">
        <f t="shared" si="794"/>
        <v>2014-Chapecoense/SC-22-4-2</v>
      </c>
      <c r="D25369" s="4">
        <v>4</v>
      </c>
      <c r="E25369">
        <v>14</v>
      </c>
      <c r="F25369" t="str">
        <f t="shared" si="795"/>
        <v>22-4-2</v>
      </c>
    </row>
    <row r="25370" spans="1:6" x14ac:dyDescent="0.3">
      <c r="A25370">
        <v>2014</v>
      </c>
      <c r="B25370" t="s">
        <v>684</v>
      </c>
      <c r="C25370" t="str">
        <f t="shared" si="794"/>
        <v>2014-Corinthians/SP-22-4-2</v>
      </c>
      <c r="D25370" s="4">
        <v>7.2</v>
      </c>
      <c r="E25370">
        <v>22</v>
      </c>
      <c r="F25370" t="str">
        <f t="shared" si="795"/>
        <v>22-4-2</v>
      </c>
    </row>
    <row r="25371" spans="1:6" x14ac:dyDescent="0.3">
      <c r="A25371">
        <v>2014</v>
      </c>
      <c r="B25371" t="s">
        <v>3445</v>
      </c>
      <c r="C25371" t="str">
        <f t="shared" si="794"/>
        <v>2014-Coritiba/PR-22-4-2</v>
      </c>
      <c r="D25371" s="4">
        <v>4</v>
      </c>
      <c r="E25371">
        <v>17</v>
      </c>
      <c r="F25371" t="str">
        <f t="shared" si="795"/>
        <v>22-4-2</v>
      </c>
    </row>
    <row r="25372" spans="1:6" x14ac:dyDescent="0.3">
      <c r="A25372">
        <v>2014</v>
      </c>
      <c r="B25372" t="s">
        <v>5185</v>
      </c>
      <c r="C25372" t="str">
        <f t="shared" si="794"/>
        <v>2014-Criciuma/SC-22-4-2</v>
      </c>
      <c r="D25372" s="4">
        <v>1</v>
      </c>
      <c r="E25372">
        <v>13</v>
      </c>
      <c r="F25372" t="str">
        <f t="shared" si="795"/>
        <v>22-4-2</v>
      </c>
    </row>
    <row r="25373" spans="1:6" x14ac:dyDescent="0.3">
      <c r="A25373">
        <v>2014</v>
      </c>
      <c r="B25373" t="s">
        <v>685</v>
      </c>
      <c r="C25373" t="str">
        <f t="shared" si="794"/>
        <v>2014-Cruzeiro/MG-22-4-2</v>
      </c>
      <c r="D25373" s="4">
        <v>12</v>
      </c>
      <c r="E25373">
        <v>36</v>
      </c>
      <c r="F25373" t="str">
        <f t="shared" si="795"/>
        <v>22-4-2</v>
      </c>
    </row>
    <row r="25374" spans="1:6" x14ac:dyDescent="0.3">
      <c r="A25374">
        <v>2014</v>
      </c>
      <c r="B25374" t="s">
        <v>686</v>
      </c>
      <c r="C25374" t="str">
        <f t="shared" si="794"/>
        <v>2014-Figueirense/SC-22-4-2</v>
      </c>
      <c r="D25374" s="4">
        <v>8</v>
      </c>
      <c r="E25374">
        <v>21</v>
      </c>
      <c r="F25374" t="str">
        <f t="shared" si="795"/>
        <v>22-4-2</v>
      </c>
    </row>
    <row r="25375" spans="1:6" x14ac:dyDescent="0.3">
      <c r="A25375">
        <v>2014</v>
      </c>
      <c r="B25375" t="s">
        <v>687</v>
      </c>
      <c r="C25375" t="str">
        <f t="shared" si="794"/>
        <v>2014-Flamengo/RJ-22-4-2</v>
      </c>
      <c r="D25375" s="4">
        <v>12</v>
      </c>
      <c r="E25375">
        <v>24</v>
      </c>
      <c r="F25375" t="str">
        <f t="shared" si="795"/>
        <v>22-4-2</v>
      </c>
    </row>
    <row r="25376" spans="1:6" x14ac:dyDescent="0.3">
      <c r="A25376">
        <v>2014</v>
      </c>
      <c r="B25376" t="s">
        <v>688</v>
      </c>
      <c r="C25376" t="str">
        <f t="shared" si="794"/>
        <v>2014-Fluminense/RJ-22-4-2</v>
      </c>
      <c r="D25376" s="4">
        <v>10</v>
      </c>
      <c r="E25376">
        <v>29</v>
      </c>
      <c r="F25376" t="str">
        <f t="shared" si="795"/>
        <v>22-4-2</v>
      </c>
    </row>
    <row r="25377" spans="1:6" x14ac:dyDescent="0.3">
      <c r="A25377">
        <v>2014</v>
      </c>
      <c r="B25377" t="s">
        <v>690</v>
      </c>
      <c r="C25377" t="str">
        <f t="shared" si="794"/>
        <v>2014-Goias/GO-22-4-2</v>
      </c>
      <c r="D25377" s="4">
        <v>3</v>
      </c>
      <c r="E25377">
        <v>19</v>
      </c>
      <c r="F25377" t="str">
        <f t="shared" si="795"/>
        <v>22-4-2</v>
      </c>
    </row>
    <row r="25378" spans="1:6" x14ac:dyDescent="0.3">
      <c r="A25378">
        <v>2014</v>
      </c>
      <c r="B25378" t="s">
        <v>691</v>
      </c>
      <c r="C25378" t="str">
        <f t="shared" si="794"/>
        <v>2014-Gremio/RS-22-4-2</v>
      </c>
      <c r="D25378" s="4">
        <v>9</v>
      </c>
      <c r="E25378">
        <v>32</v>
      </c>
      <c r="F25378" t="str">
        <f t="shared" si="795"/>
        <v>22-4-2</v>
      </c>
    </row>
    <row r="25379" spans="1:6" x14ac:dyDescent="0.3">
      <c r="A25379">
        <v>2014</v>
      </c>
      <c r="B25379" t="s">
        <v>692</v>
      </c>
      <c r="C25379" t="str">
        <f t="shared" si="794"/>
        <v>2014-Internacional/RS-22-4-2</v>
      </c>
      <c r="D25379" s="4">
        <v>6</v>
      </c>
      <c r="E25379">
        <v>40</v>
      </c>
      <c r="F25379" t="str">
        <f t="shared" si="795"/>
        <v>22-4-2</v>
      </c>
    </row>
    <row r="25380" spans="1:6" x14ac:dyDescent="0.3">
      <c r="A25380">
        <v>2014</v>
      </c>
      <c r="B25380" t="s">
        <v>693</v>
      </c>
      <c r="C25380" t="str">
        <f t="shared" si="794"/>
        <v>2014-Palmeiras/SP-22-4-2</v>
      </c>
      <c r="D25380" s="4">
        <v>3</v>
      </c>
      <c r="E25380">
        <v>19</v>
      </c>
      <c r="F25380" t="str">
        <f t="shared" si="795"/>
        <v>22-4-2</v>
      </c>
    </row>
    <row r="25381" spans="1:6" x14ac:dyDescent="0.3">
      <c r="A25381">
        <v>2014</v>
      </c>
      <c r="B25381" t="s">
        <v>697</v>
      </c>
      <c r="C25381" t="str">
        <f t="shared" si="794"/>
        <v>2014-Santos/SP-22-4-2</v>
      </c>
      <c r="D25381" s="4">
        <v>3</v>
      </c>
      <c r="E25381">
        <v>24</v>
      </c>
      <c r="F25381" t="str">
        <f t="shared" si="795"/>
        <v>22-4-2</v>
      </c>
    </row>
    <row r="25382" spans="1:6" x14ac:dyDescent="0.3">
      <c r="A25382">
        <v>2014</v>
      </c>
      <c r="B25382" t="s">
        <v>698</v>
      </c>
      <c r="C25382" t="str">
        <f t="shared" si="794"/>
        <v>2014-Sao Paulo/SP-22-4-2</v>
      </c>
      <c r="D25382" s="4">
        <v>4</v>
      </c>
      <c r="E25382">
        <v>25</v>
      </c>
      <c r="F25382" t="str">
        <f t="shared" si="795"/>
        <v>22-4-2</v>
      </c>
    </row>
    <row r="25383" spans="1:6" x14ac:dyDescent="0.3">
      <c r="A25383">
        <v>2014</v>
      </c>
      <c r="B25383" t="s">
        <v>2967</v>
      </c>
      <c r="C25383" t="str">
        <f t="shared" si="794"/>
        <v>2014-Sport/PE-22-4-2</v>
      </c>
      <c r="D25383" s="4">
        <v>3</v>
      </c>
      <c r="E25383">
        <v>24</v>
      </c>
      <c r="F25383" t="str">
        <f t="shared" si="795"/>
        <v>22-4-2</v>
      </c>
    </row>
    <row r="25384" spans="1:6" x14ac:dyDescent="0.3">
      <c r="A25384">
        <v>2014</v>
      </c>
      <c r="B25384" t="s">
        <v>3447</v>
      </c>
      <c r="C25384" t="str">
        <f t="shared" si="794"/>
        <v>2014-Vitoria/BA-22-4-2</v>
      </c>
      <c r="D25384" s="4">
        <v>1</v>
      </c>
      <c r="E25384">
        <v>19</v>
      </c>
      <c r="F25384" t="str">
        <f t="shared" si="795"/>
        <v>22-4-2</v>
      </c>
    </row>
    <row r="25385" spans="1:6" x14ac:dyDescent="0.3">
      <c r="A25385">
        <v>2014</v>
      </c>
      <c r="B25385" t="s">
        <v>2968</v>
      </c>
      <c r="C25385" t="str">
        <f t="shared" si="794"/>
        <v>2014-Atletico/MG-22-4-3</v>
      </c>
      <c r="D25385" s="4">
        <v>5</v>
      </c>
      <c r="E25385">
        <v>22</v>
      </c>
      <c r="F25385" t="str">
        <f t="shared" si="795"/>
        <v>22-4-3</v>
      </c>
    </row>
    <row r="25386" spans="1:6" x14ac:dyDescent="0.3">
      <c r="A25386">
        <v>2014</v>
      </c>
      <c r="B25386" t="s">
        <v>700</v>
      </c>
      <c r="C25386" t="str">
        <f t="shared" si="794"/>
        <v>2014-Atletico/PR-22-4-3</v>
      </c>
      <c r="D25386" s="4">
        <v>5</v>
      </c>
      <c r="E25386">
        <v>25</v>
      </c>
      <c r="F25386" t="str">
        <f t="shared" si="795"/>
        <v>22-4-3</v>
      </c>
    </row>
    <row r="25387" spans="1:6" x14ac:dyDescent="0.3">
      <c r="A25387">
        <v>2014</v>
      </c>
      <c r="B25387" t="s">
        <v>4915</v>
      </c>
      <c r="C25387" t="str">
        <f t="shared" si="794"/>
        <v>2014-Bahia/BA-22-4-3</v>
      </c>
      <c r="D25387" s="4">
        <v>6</v>
      </c>
      <c r="E25387">
        <v>23</v>
      </c>
      <c r="F25387" t="str">
        <f t="shared" si="795"/>
        <v>22-4-3</v>
      </c>
    </row>
    <row r="25388" spans="1:6" x14ac:dyDescent="0.3">
      <c r="A25388">
        <v>2014</v>
      </c>
      <c r="B25388" t="s">
        <v>701</v>
      </c>
      <c r="C25388" t="str">
        <f t="shared" si="794"/>
        <v>2014-Botafogo/RJ-22-4-3</v>
      </c>
      <c r="D25388" s="4">
        <v>6</v>
      </c>
      <c r="E25388">
        <v>17</v>
      </c>
      <c r="F25388" t="str">
        <f t="shared" si="795"/>
        <v>22-4-3</v>
      </c>
    </row>
    <row r="25389" spans="1:6" x14ac:dyDescent="0.3">
      <c r="A25389">
        <v>2014</v>
      </c>
      <c r="B25389" t="s">
        <v>5340</v>
      </c>
      <c r="C25389" t="str">
        <f t="shared" si="794"/>
        <v>2014-Chapecoense/SC-22-4-3</v>
      </c>
      <c r="D25389" s="4">
        <v>4</v>
      </c>
      <c r="E25389">
        <v>18</v>
      </c>
      <c r="F25389" t="str">
        <f t="shared" si="795"/>
        <v>22-4-3</v>
      </c>
    </row>
    <row r="25390" spans="1:6" x14ac:dyDescent="0.3">
      <c r="A25390">
        <v>2014</v>
      </c>
      <c r="B25390" t="s">
        <v>702</v>
      </c>
      <c r="C25390" t="str">
        <f t="shared" si="794"/>
        <v>2014-Corinthians/SP-22-4-3</v>
      </c>
      <c r="D25390" s="4">
        <v>7.3333329999999997</v>
      </c>
      <c r="E25390">
        <v>15</v>
      </c>
      <c r="F25390" t="str">
        <f t="shared" si="795"/>
        <v>22-4-3</v>
      </c>
    </row>
    <row r="25391" spans="1:6" x14ac:dyDescent="0.3">
      <c r="A25391">
        <v>2014</v>
      </c>
      <c r="B25391" t="s">
        <v>3448</v>
      </c>
      <c r="C25391" t="str">
        <f t="shared" si="794"/>
        <v>2014-Coritiba/PR-22-4-3</v>
      </c>
      <c r="D25391" s="4">
        <v>4</v>
      </c>
      <c r="E25391">
        <v>9</v>
      </c>
      <c r="F25391" t="str">
        <f t="shared" si="795"/>
        <v>22-4-3</v>
      </c>
    </row>
    <row r="25392" spans="1:6" x14ac:dyDescent="0.3">
      <c r="A25392">
        <v>2014</v>
      </c>
      <c r="B25392" t="s">
        <v>5186</v>
      </c>
      <c r="C25392" t="str">
        <f t="shared" si="794"/>
        <v>2014-Criciuma/SC-22-4-3</v>
      </c>
      <c r="D25392" s="4">
        <v>2</v>
      </c>
      <c r="E25392">
        <v>16</v>
      </c>
      <c r="F25392" t="str">
        <f t="shared" si="795"/>
        <v>22-4-3</v>
      </c>
    </row>
    <row r="25393" spans="1:6" x14ac:dyDescent="0.3">
      <c r="A25393">
        <v>2014</v>
      </c>
      <c r="B25393" t="s">
        <v>703</v>
      </c>
      <c r="C25393" t="str">
        <f t="shared" si="794"/>
        <v>2014-Cruzeiro/MG-22-4-3</v>
      </c>
      <c r="D25393" s="4">
        <v>10</v>
      </c>
      <c r="E25393">
        <v>26</v>
      </c>
      <c r="F25393" t="str">
        <f t="shared" si="795"/>
        <v>22-4-3</v>
      </c>
    </row>
    <row r="25394" spans="1:6" x14ac:dyDescent="0.3">
      <c r="A25394">
        <v>2014</v>
      </c>
      <c r="B25394" t="s">
        <v>704</v>
      </c>
      <c r="C25394" t="str">
        <f t="shared" si="794"/>
        <v>2014-Figueirense/SC-22-4-3</v>
      </c>
      <c r="D25394" s="4">
        <v>10</v>
      </c>
      <c r="E25394">
        <v>20</v>
      </c>
      <c r="F25394" t="str">
        <f t="shared" si="795"/>
        <v>22-4-3</v>
      </c>
    </row>
    <row r="25395" spans="1:6" x14ac:dyDescent="0.3">
      <c r="A25395">
        <v>2014</v>
      </c>
      <c r="B25395" t="s">
        <v>705</v>
      </c>
      <c r="C25395" t="str">
        <f t="shared" si="794"/>
        <v>2014-Flamengo/RJ-22-4-3</v>
      </c>
      <c r="D25395" s="4">
        <v>12</v>
      </c>
      <c r="E25395">
        <v>22</v>
      </c>
      <c r="F25395" t="str">
        <f t="shared" si="795"/>
        <v>22-4-3</v>
      </c>
    </row>
    <row r="25396" spans="1:6" x14ac:dyDescent="0.3">
      <c r="A25396">
        <v>2014</v>
      </c>
      <c r="B25396" t="s">
        <v>706</v>
      </c>
      <c r="C25396" t="str">
        <f t="shared" si="794"/>
        <v>2014-Fluminense/RJ-22-4-3</v>
      </c>
      <c r="D25396" s="4">
        <v>4</v>
      </c>
      <c r="E25396">
        <v>26</v>
      </c>
      <c r="F25396" t="str">
        <f t="shared" si="795"/>
        <v>22-4-3</v>
      </c>
    </row>
    <row r="25397" spans="1:6" x14ac:dyDescent="0.3">
      <c r="A25397">
        <v>2014</v>
      </c>
      <c r="B25397" t="s">
        <v>708</v>
      </c>
      <c r="C25397" t="str">
        <f t="shared" si="794"/>
        <v>2014-Goias/GO-22-4-3</v>
      </c>
      <c r="D25397" s="4">
        <v>0</v>
      </c>
      <c r="E25397">
        <v>21</v>
      </c>
      <c r="F25397" t="str">
        <f t="shared" si="795"/>
        <v>22-4-3</v>
      </c>
    </row>
    <row r="25398" spans="1:6" x14ac:dyDescent="0.3">
      <c r="A25398">
        <v>2014</v>
      </c>
      <c r="B25398" t="s">
        <v>709</v>
      </c>
      <c r="C25398" t="str">
        <f t="shared" si="794"/>
        <v>2014-Gremio/RS-22-4-3</v>
      </c>
      <c r="D25398" s="4">
        <v>6</v>
      </c>
      <c r="E25398">
        <v>32</v>
      </c>
      <c r="F25398" t="str">
        <f t="shared" si="795"/>
        <v>22-4-3</v>
      </c>
    </row>
    <row r="25399" spans="1:6" x14ac:dyDescent="0.3">
      <c r="A25399">
        <v>2014</v>
      </c>
      <c r="B25399" t="s">
        <v>710</v>
      </c>
      <c r="C25399" t="str">
        <f t="shared" si="794"/>
        <v>2014-Internacional/RS-22-4-3</v>
      </c>
      <c r="D25399" s="4">
        <v>6</v>
      </c>
      <c r="E25399">
        <v>38</v>
      </c>
      <c r="F25399" t="str">
        <f t="shared" si="795"/>
        <v>22-4-3</v>
      </c>
    </row>
    <row r="25400" spans="1:6" x14ac:dyDescent="0.3">
      <c r="A25400">
        <v>2014</v>
      </c>
      <c r="B25400" t="s">
        <v>711</v>
      </c>
      <c r="C25400" t="str">
        <f t="shared" si="794"/>
        <v>2014-Palmeiras/SP-22-4-3</v>
      </c>
      <c r="D25400" s="4">
        <v>3</v>
      </c>
      <c r="E25400">
        <v>14</v>
      </c>
      <c r="F25400" t="str">
        <f t="shared" si="795"/>
        <v>22-4-3</v>
      </c>
    </row>
    <row r="25401" spans="1:6" x14ac:dyDescent="0.3">
      <c r="A25401">
        <v>2014</v>
      </c>
      <c r="B25401" t="s">
        <v>715</v>
      </c>
      <c r="C25401" t="str">
        <f t="shared" si="794"/>
        <v>2014-Santos/SP-22-4-3</v>
      </c>
      <c r="D25401" s="4">
        <v>3</v>
      </c>
      <c r="E25401">
        <v>28</v>
      </c>
      <c r="F25401" t="str">
        <f t="shared" si="795"/>
        <v>22-4-3</v>
      </c>
    </row>
    <row r="25402" spans="1:6" x14ac:dyDescent="0.3">
      <c r="A25402">
        <v>2014</v>
      </c>
      <c r="B25402" t="s">
        <v>716</v>
      </c>
      <c r="C25402" t="str">
        <f t="shared" si="794"/>
        <v>2014-Sao Paulo/SP-22-4-3</v>
      </c>
      <c r="D25402" s="4">
        <v>12</v>
      </c>
      <c r="E25402">
        <v>29</v>
      </c>
      <c r="F25402" t="str">
        <f t="shared" si="795"/>
        <v>22-4-3</v>
      </c>
    </row>
    <row r="25403" spans="1:6" x14ac:dyDescent="0.3">
      <c r="A25403">
        <v>2014</v>
      </c>
      <c r="B25403" t="s">
        <v>2970</v>
      </c>
      <c r="C25403" t="str">
        <f t="shared" si="794"/>
        <v>2014-Sport/PE-22-4-3</v>
      </c>
      <c r="D25403" s="4">
        <v>4</v>
      </c>
      <c r="E25403">
        <v>17</v>
      </c>
      <c r="F25403" t="str">
        <f t="shared" si="795"/>
        <v>22-4-3</v>
      </c>
    </row>
    <row r="25404" spans="1:6" x14ac:dyDescent="0.3">
      <c r="A25404">
        <v>2014</v>
      </c>
      <c r="B25404" t="s">
        <v>3450</v>
      </c>
      <c r="C25404" t="str">
        <f t="shared" si="794"/>
        <v>2014-Vitoria/BA-22-4-3</v>
      </c>
      <c r="D25404" s="4">
        <v>1</v>
      </c>
      <c r="E25404">
        <v>15</v>
      </c>
      <c r="F25404" t="str">
        <f t="shared" si="795"/>
        <v>22-4-3</v>
      </c>
    </row>
    <row r="25405" spans="1:6" x14ac:dyDescent="0.3">
      <c r="A25405">
        <v>2014</v>
      </c>
      <c r="B25405" t="s">
        <v>2971</v>
      </c>
      <c r="C25405" t="str">
        <f t="shared" si="794"/>
        <v>2014-Atletico/MG-22-5-0</v>
      </c>
      <c r="D25405" s="4">
        <v>8</v>
      </c>
      <c r="E25405">
        <v>15</v>
      </c>
      <c r="F25405" t="str">
        <f t="shared" si="795"/>
        <v>22-5-0</v>
      </c>
    </row>
    <row r="25406" spans="1:6" x14ac:dyDescent="0.3">
      <c r="A25406">
        <v>2014</v>
      </c>
      <c r="B25406" t="s">
        <v>718</v>
      </c>
      <c r="C25406" t="str">
        <f t="shared" si="794"/>
        <v>2014-Atletico/PR-22-5-0</v>
      </c>
      <c r="D25406" s="4">
        <v>2</v>
      </c>
      <c r="E25406">
        <v>25</v>
      </c>
      <c r="F25406" t="str">
        <f t="shared" si="795"/>
        <v>22-5-0</v>
      </c>
    </row>
    <row r="25407" spans="1:6" x14ac:dyDescent="0.3">
      <c r="A25407">
        <v>2014</v>
      </c>
      <c r="B25407" t="s">
        <v>4917</v>
      </c>
      <c r="C25407" t="str">
        <f t="shared" si="794"/>
        <v>2014-Bahia/BA-22-5-0</v>
      </c>
      <c r="D25407" s="4">
        <v>3</v>
      </c>
      <c r="E25407">
        <v>17</v>
      </c>
      <c r="F25407" t="str">
        <f t="shared" si="795"/>
        <v>22-5-0</v>
      </c>
    </row>
    <row r="25408" spans="1:6" x14ac:dyDescent="0.3">
      <c r="A25408">
        <v>2014</v>
      </c>
      <c r="B25408" t="s">
        <v>719</v>
      </c>
      <c r="C25408" t="str">
        <f t="shared" si="794"/>
        <v>2014-Botafogo/RJ-22-5-0</v>
      </c>
      <c r="D25408" s="4">
        <v>6</v>
      </c>
      <c r="E25408">
        <v>17</v>
      </c>
      <c r="F25408" t="str">
        <f t="shared" si="795"/>
        <v>22-5-0</v>
      </c>
    </row>
    <row r="25409" spans="1:6" x14ac:dyDescent="0.3">
      <c r="A25409">
        <v>2014</v>
      </c>
      <c r="B25409" t="s">
        <v>5341</v>
      </c>
      <c r="C25409" t="str">
        <f t="shared" si="794"/>
        <v>2014-Chapecoense/SC-22-5-0</v>
      </c>
      <c r="D25409" s="4">
        <v>4</v>
      </c>
      <c r="E25409">
        <v>20</v>
      </c>
      <c r="F25409" t="str">
        <f t="shared" si="795"/>
        <v>22-5-0</v>
      </c>
    </row>
    <row r="25410" spans="1:6" x14ac:dyDescent="0.3">
      <c r="A25410">
        <v>2014</v>
      </c>
      <c r="B25410" t="s">
        <v>720</v>
      </c>
      <c r="C25410" t="str">
        <f t="shared" si="794"/>
        <v>2014-Corinthians/SP-22-5-0</v>
      </c>
      <c r="D25410" s="4">
        <v>9</v>
      </c>
      <c r="E25410">
        <v>27</v>
      </c>
      <c r="F25410" t="str">
        <f t="shared" si="795"/>
        <v>22-5-0</v>
      </c>
    </row>
    <row r="25411" spans="1:6" x14ac:dyDescent="0.3">
      <c r="A25411">
        <v>2014</v>
      </c>
      <c r="B25411" t="s">
        <v>3451</v>
      </c>
      <c r="C25411" t="str">
        <f t="shared" ref="C25411:C25474" si="796">A25411&amp;"-"&amp;B25411</f>
        <v>2014-Coritiba/PR-22-5-0</v>
      </c>
      <c r="D25411" s="4">
        <v>8</v>
      </c>
      <c r="E25411">
        <v>20</v>
      </c>
      <c r="F25411" t="str">
        <f t="shared" ref="F25411:F25474" si="797">RIGHT(B25411,LEN(C25411)-FIND("-",C25411,6))</f>
        <v>22-5-0</v>
      </c>
    </row>
    <row r="25412" spans="1:6" x14ac:dyDescent="0.3">
      <c r="A25412">
        <v>2014</v>
      </c>
      <c r="B25412" t="s">
        <v>5187</v>
      </c>
      <c r="C25412" t="str">
        <f t="shared" si="796"/>
        <v>2014-Criciuma/SC-22-5-0</v>
      </c>
      <c r="D25412" s="4">
        <v>2</v>
      </c>
      <c r="E25412">
        <v>16</v>
      </c>
      <c r="F25412" t="str">
        <f t="shared" si="797"/>
        <v>22-5-0</v>
      </c>
    </row>
    <row r="25413" spans="1:6" x14ac:dyDescent="0.3">
      <c r="A25413">
        <v>2014</v>
      </c>
      <c r="B25413" t="s">
        <v>721</v>
      </c>
      <c r="C25413" t="str">
        <f t="shared" si="796"/>
        <v>2014-Cruzeiro/MG-22-5-0</v>
      </c>
      <c r="D25413" s="4">
        <v>13</v>
      </c>
      <c r="E25413">
        <v>46</v>
      </c>
      <c r="F25413" t="str">
        <f t="shared" si="797"/>
        <v>22-5-0</v>
      </c>
    </row>
    <row r="25414" spans="1:6" x14ac:dyDescent="0.3">
      <c r="A25414">
        <v>2014</v>
      </c>
      <c r="B25414" t="s">
        <v>722</v>
      </c>
      <c r="C25414" t="str">
        <f t="shared" si="796"/>
        <v>2014-Figueirense/SC-22-5-0</v>
      </c>
      <c r="D25414" s="4">
        <v>11</v>
      </c>
      <c r="E25414">
        <v>25</v>
      </c>
      <c r="F25414" t="str">
        <f t="shared" si="797"/>
        <v>22-5-0</v>
      </c>
    </row>
    <row r="25415" spans="1:6" x14ac:dyDescent="0.3">
      <c r="A25415">
        <v>2014</v>
      </c>
      <c r="B25415" t="s">
        <v>723</v>
      </c>
      <c r="C25415" t="str">
        <f t="shared" si="796"/>
        <v>2014-Flamengo/RJ-22-5-0</v>
      </c>
      <c r="D25415" s="4">
        <v>9</v>
      </c>
      <c r="E25415">
        <v>16</v>
      </c>
      <c r="F25415" t="str">
        <f t="shared" si="797"/>
        <v>22-5-0</v>
      </c>
    </row>
    <row r="25416" spans="1:6" x14ac:dyDescent="0.3">
      <c r="A25416">
        <v>2014</v>
      </c>
      <c r="B25416" t="s">
        <v>724</v>
      </c>
      <c r="C25416" t="str">
        <f t="shared" si="796"/>
        <v>2014-Fluminense/RJ-22-5-0</v>
      </c>
      <c r="D25416" s="4">
        <v>6</v>
      </c>
      <c r="E25416">
        <v>32</v>
      </c>
      <c r="F25416" t="str">
        <f t="shared" si="797"/>
        <v>22-5-0</v>
      </c>
    </row>
    <row r="25417" spans="1:6" x14ac:dyDescent="0.3">
      <c r="A25417">
        <v>2014</v>
      </c>
      <c r="B25417" t="s">
        <v>726</v>
      </c>
      <c r="C25417" t="str">
        <f t="shared" si="796"/>
        <v>2014-Goias/GO-22-5-0</v>
      </c>
      <c r="D25417" s="4">
        <v>7</v>
      </c>
      <c r="E25417">
        <v>27</v>
      </c>
      <c r="F25417" t="str">
        <f t="shared" si="797"/>
        <v>22-5-0</v>
      </c>
    </row>
    <row r="25418" spans="1:6" x14ac:dyDescent="0.3">
      <c r="A25418">
        <v>2014</v>
      </c>
      <c r="B25418" t="s">
        <v>727</v>
      </c>
      <c r="C25418" t="str">
        <f t="shared" si="796"/>
        <v>2014-Gremio/RS-22-5-0</v>
      </c>
      <c r="D25418" s="4">
        <v>12</v>
      </c>
      <c r="E25418">
        <v>34</v>
      </c>
      <c r="F25418" t="str">
        <f t="shared" si="797"/>
        <v>22-5-0</v>
      </c>
    </row>
    <row r="25419" spans="1:6" x14ac:dyDescent="0.3">
      <c r="A25419">
        <v>2014</v>
      </c>
      <c r="B25419" t="s">
        <v>728</v>
      </c>
      <c r="C25419" t="str">
        <f t="shared" si="796"/>
        <v>2014-Internacional/RS-22-5-0</v>
      </c>
      <c r="D25419" s="4">
        <v>3</v>
      </c>
      <c r="E25419">
        <v>34</v>
      </c>
      <c r="F25419" t="str">
        <f t="shared" si="797"/>
        <v>22-5-0</v>
      </c>
    </row>
    <row r="25420" spans="1:6" x14ac:dyDescent="0.3">
      <c r="A25420">
        <v>2014</v>
      </c>
      <c r="B25420" t="s">
        <v>729</v>
      </c>
      <c r="C25420" t="str">
        <f t="shared" si="796"/>
        <v>2014-Palmeiras/SP-22-5-0</v>
      </c>
      <c r="D25420" s="4">
        <v>7</v>
      </c>
      <c r="E25420">
        <v>21</v>
      </c>
      <c r="F25420" t="str">
        <f t="shared" si="797"/>
        <v>22-5-0</v>
      </c>
    </row>
    <row r="25421" spans="1:6" x14ac:dyDescent="0.3">
      <c r="A25421">
        <v>2014</v>
      </c>
      <c r="B25421" t="s">
        <v>733</v>
      </c>
      <c r="C25421" t="str">
        <f t="shared" si="796"/>
        <v>2014-Santos/SP-22-5-0</v>
      </c>
      <c r="D25421" s="4">
        <v>6</v>
      </c>
      <c r="E25421">
        <v>26</v>
      </c>
      <c r="F25421" t="str">
        <f t="shared" si="797"/>
        <v>22-5-0</v>
      </c>
    </row>
    <row r="25422" spans="1:6" x14ac:dyDescent="0.3">
      <c r="A25422">
        <v>2014</v>
      </c>
      <c r="B25422" t="s">
        <v>734</v>
      </c>
      <c r="C25422" t="str">
        <f t="shared" si="796"/>
        <v>2014-Sao Paulo/SP-22-5-0</v>
      </c>
      <c r="D25422" s="4">
        <v>13</v>
      </c>
      <c r="E25422">
        <v>39</v>
      </c>
      <c r="F25422" t="str">
        <f t="shared" si="797"/>
        <v>22-5-0</v>
      </c>
    </row>
    <row r="25423" spans="1:6" x14ac:dyDescent="0.3">
      <c r="A25423">
        <v>2014</v>
      </c>
      <c r="B25423" t="s">
        <v>2973</v>
      </c>
      <c r="C25423" t="str">
        <f t="shared" si="796"/>
        <v>2014-Sport/PE-22-5-0</v>
      </c>
      <c r="D25423" s="4">
        <v>9</v>
      </c>
      <c r="E25423">
        <v>31</v>
      </c>
      <c r="F25423" t="str">
        <f t="shared" si="797"/>
        <v>22-5-0</v>
      </c>
    </row>
    <row r="25424" spans="1:6" x14ac:dyDescent="0.3">
      <c r="A25424">
        <v>2014</v>
      </c>
      <c r="B25424" t="s">
        <v>3453</v>
      </c>
      <c r="C25424" t="str">
        <f t="shared" si="796"/>
        <v>2014-Vitoria/BA-22-5-0</v>
      </c>
      <c r="D25424" s="4">
        <v>3</v>
      </c>
      <c r="E25424">
        <v>18</v>
      </c>
      <c r="F25424" t="str">
        <f t="shared" si="797"/>
        <v>22-5-0</v>
      </c>
    </row>
    <row r="25425" spans="1:6" x14ac:dyDescent="0.3">
      <c r="A25425">
        <v>2014</v>
      </c>
      <c r="B25425" t="s">
        <v>2974</v>
      </c>
      <c r="C25425" t="str">
        <f t="shared" si="796"/>
        <v>2014-Atletico/MG-22-5-1</v>
      </c>
      <c r="D25425" s="4">
        <v>8</v>
      </c>
      <c r="E25425">
        <v>25</v>
      </c>
      <c r="F25425" t="str">
        <f t="shared" si="797"/>
        <v>22-5-1</v>
      </c>
    </row>
    <row r="25426" spans="1:6" x14ac:dyDescent="0.3">
      <c r="A25426">
        <v>2014</v>
      </c>
      <c r="B25426" t="s">
        <v>736</v>
      </c>
      <c r="C25426" t="str">
        <f t="shared" si="796"/>
        <v>2014-Atletico/PR-22-5-1</v>
      </c>
      <c r="D25426" s="4">
        <v>3</v>
      </c>
      <c r="E25426">
        <v>26</v>
      </c>
      <c r="F25426" t="str">
        <f t="shared" si="797"/>
        <v>22-5-1</v>
      </c>
    </row>
    <row r="25427" spans="1:6" x14ac:dyDescent="0.3">
      <c r="A25427">
        <v>2014</v>
      </c>
      <c r="B25427" t="s">
        <v>4919</v>
      </c>
      <c r="C25427" t="str">
        <f t="shared" si="796"/>
        <v>2014-Bahia/BA-22-5-1</v>
      </c>
      <c r="D25427" s="4">
        <v>4</v>
      </c>
      <c r="E25427">
        <v>18</v>
      </c>
      <c r="F25427" t="str">
        <f t="shared" si="797"/>
        <v>22-5-1</v>
      </c>
    </row>
    <row r="25428" spans="1:6" x14ac:dyDescent="0.3">
      <c r="A25428">
        <v>2014</v>
      </c>
      <c r="B25428" t="s">
        <v>737</v>
      </c>
      <c r="C25428" t="str">
        <f t="shared" si="796"/>
        <v>2014-Botafogo/RJ-22-5-1</v>
      </c>
      <c r="D25428" s="4">
        <v>9</v>
      </c>
      <c r="E25428">
        <v>20</v>
      </c>
      <c r="F25428" t="str">
        <f t="shared" si="797"/>
        <v>22-5-1</v>
      </c>
    </row>
    <row r="25429" spans="1:6" x14ac:dyDescent="0.3">
      <c r="A25429">
        <v>2014</v>
      </c>
      <c r="B25429" t="s">
        <v>5342</v>
      </c>
      <c r="C25429" t="str">
        <f t="shared" si="796"/>
        <v>2014-Chapecoense/SC-22-5-1</v>
      </c>
      <c r="D25429" s="4">
        <v>5</v>
      </c>
      <c r="E25429">
        <v>14</v>
      </c>
      <c r="F25429" t="str">
        <f t="shared" si="797"/>
        <v>22-5-1</v>
      </c>
    </row>
    <row r="25430" spans="1:6" x14ac:dyDescent="0.3">
      <c r="A25430">
        <v>2014</v>
      </c>
      <c r="B25430" t="s">
        <v>738</v>
      </c>
      <c r="C25430" t="str">
        <f t="shared" si="796"/>
        <v>2014-Corinthians/SP-22-5-1</v>
      </c>
      <c r="D25430" s="4">
        <v>6</v>
      </c>
      <c r="E25430">
        <v>32</v>
      </c>
      <c r="F25430" t="str">
        <f t="shared" si="797"/>
        <v>22-5-1</v>
      </c>
    </row>
    <row r="25431" spans="1:6" x14ac:dyDescent="0.3">
      <c r="A25431">
        <v>2014</v>
      </c>
      <c r="B25431" t="s">
        <v>3454</v>
      </c>
      <c r="C25431" t="str">
        <f t="shared" si="796"/>
        <v>2014-Coritiba/PR-22-5-1</v>
      </c>
      <c r="D25431" s="4">
        <v>5</v>
      </c>
      <c r="E25431">
        <v>12</v>
      </c>
      <c r="F25431" t="str">
        <f t="shared" si="797"/>
        <v>22-5-1</v>
      </c>
    </row>
    <row r="25432" spans="1:6" x14ac:dyDescent="0.3">
      <c r="A25432">
        <v>2014</v>
      </c>
      <c r="B25432" t="s">
        <v>5188</v>
      </c>
      <c r="C25432" t="str">
        <f t="shared" si="796"/>
        <v>2014-Criciuma/SC-22-5-1</v>
      </c>
      <c r="D25432" s="4">
        <v>2</v>
      </c>
      <c r="E25432">
        <v>19</v>
      </c>
      <c r="F25432" t="str">
        <f t="shared" si="797"/>
        <v>22-5-1</v>
      </c>
    </row>
    <row r="25433" spans="1:6" x14ac:dyDescent="0.3">
      <c r="A25433">
        <v>2014</v>
      </c>
      <c r="B25433" t="s">
        <v>739</v>
      </c>
      <c r="C25433" t="str">
        <f t="shared" si="796"/>
        <v>2014-Cruzeiro/MG-22-5-1</v>
      </c>
      <c r="D25433" s="4">
        <v>13</v>
      </c>
      <c r="E25433">
        <v>46</v>
      </c>
      <c r="F25433" t="str">
        <f t="shared" si="797"/>
        <v>22-5-1</v>
      </c>
    </row>
    <row r="25434" spans="1:6" x14ac:dyDescent="0.3">
      <c r="A25434">
        <v>2014</v>
      </c>
      <c r="B25434" t="s">
        <v>740</v>
      </c>
      <c r="C25434" t="str">
        <f t="shared" si="796"/>
        <v>2014-Figueirense/SC-22-5-1</v>
      </c>
      <c r="D25434" s="4">
        <v>11</v>
      </c>
      <c r="E25434">
        <v>27</v>
      </c>
      <c r="F25434" t="str">
        <f t="shared" si="797"/>
        <v>22-5-1</v>
      </c>
    </row>
    <row r="25435" spans="1:6" x14ac:dyDescent="0.3">
      <c r="A25435">
        <v>2014</v>
      </c>
      <c r="B25435" t="s">
        <v>741</v>
      </c>
      <c r="C25435" t="str">
        <f t="shared" si="796"/>
        <v>2014-Flamengo/RJ-22-5-1</v>
      </c>
      <c r="D25435" s="4">
        <v>12</v>
      </c>
      <c r="E25435">
        <v>25</v>
      </c>
      <c r="F25435" t="str">
        <f t="shared" si="797"/>
        <v>22-5-1</v>
      </c>
    </row>
    <row r="25436" spans="1:6" x14ac:dyDescent="0.3">
      <c r="A25436">
        <v>2014</v>
      </c>
      <c r="B25436" t="s">
        <v>742</v>
      </c>
      <c r="C25436" t="str">
        <f t="shared" si="796"/>
        <v>2014-Fluminense/RJ-22-5-1</v>
      </c>
      <c r="D25436" s="4">
        <v>5</v>
      </c>
      <c r="E25436">
        <v>31</v>
      </c>
      <c r="F25436" t="str">
        <f t="shared" si="797"/>
        <v>22-5-1</v>
      </c>
    </row>
    <row r="25437" spans="1:6" x14ac:dyDescent="0.3">
      <c r="A25437">
        <v>2014</v>
      </c>
      <c r="B25437" t="s">
        <v>744</v>
      </c>
      <c r="C25437" t="str">
        <f t="shared" si="796"/>
        <v>2014-Goias/GO-22-5-1</v>
      </c>
      <c r="D25437" s="4">
        <v>4</v>
      </c>
      <c r="E25437">
        <v>27</v>
      </c>
      <c r="F25437" t="str">
        <f t="shared" si="797"/>
        <v>22-5-1</v>
      </c>
    </row>
    <row r="25438" spans="1:6" x14ac:dyDescent="0.3">
      <c r="A25438">
        <v>2014</v>
      </c>
      <c r="B25438" t="s">
        <v>745</v>
      </c>
      <c r="C25438" t="str">
        <f t="shared" si="796"/>
        <v>2014-Gremio/RS-22-5-1</v>
      </c>
      <c r="D25438" s="4">
        <v>12</v>
      </c>
      <c r="E25438">
        <v>34</v>
      </c>
      <c r="F25438" t="str">
        <f t="shared" si="797"/>
        <v>22-5-1</v>
      </c>
    </row>
    <row r="25439" spans="1:6" x14ac:dyDescent="0.3">
      <c r="A25439">
        <v>2014</v>
      </c>
      <c r="B25439" t="s">
        <v>746</v>
      </c>
      <c r="C25439" t="str">
        <f t="shared" si="796"/>
        <v>2014-Internacional/RS-22-5-1</v>
      </c>
      <c r="D25439" s="4">
        <v>6</v>
      </c>
      <c r="E25439">
        <v>35</v>
      </c>
      <c r="F25439" t="str">
        <f t="shared" si="797"/>
        <v>22-5-1</v>
      </c>
    </row>
    <row r="25440" spans="1:6" x14ac:dyDescent="0.3">
      <c r="A25440">
        <v>2014</v>
      </c>
      <c r="B25440" t="s">
        <v>747</v>
      </c>
      <c r="C25440" t="str">
        <f t="shared" si="796"/>
        <v>2014-Palmeiras/SP-22-5-1</v>
      </c>
      <c r="D25440" s="4">
        <v>4</v>
      </c>
      <c r="E25440">
        <v>21</v>
      </c>
      <c r="F25440" t="str">
        <f t="shared" si="797"/>
        <v>22-5-1</v>
      </c>
    </row>
    <row r="25441" spans="1:6" x14ac:dyDescent="0.3">
      <c r="A25441">
        <v>2014</v>
      </c>
      <c r="B25441" t="s">
        <v>751</v>
      </c>
      <c r="C25441" t="str">
        <f t="shared" si="796"/>
        <v>2014-Santos/SP-22-5-1</v>
      </c>
      <c r="D25441" s="4">
        <v>6</v>
      </c>
      <c r="E25441">
        <v>20</v>
      </c>
      <c r="F25441" t="str">
        <f t="shared" si="797"/>
        <v>22-5-1</v>
      </c>
    </row>
    <row r="25442" spans="1:6" x14ac:dyDescent="0.3">
      <c r="A25442">
        <v>2014</v>
      </c>
      <c r="B25442" t="s">
        <v>752</v>
      </c>
      <c r="C25442" t="str">
        <f t="shared" si="796"/>
        <v>2014-Sao Paulo/SP-22-5-1</v>
      </c>
      <c r="D25442" s="4">
        <v>13</v>
      </c>
      <c r="E25442">
        <v>39</v>
      </c>
      <c r="F25442" t="str">
        <f t="shared" si="797"/>
        <v>22-5-1</v>
      </c>
    </row>
    <row r="25443" spans="1:6" x14ac:dyDescent="0.3">
      <c r="A25443">
        <v>2014</v>
      </c>
      <c r="B25443" t="s">
        <v>2976</v>
      </c>
      <c r="C25443" t="str">
        <f t="shared" si="796"/>
        <v>2014-Sport/PE-22-5-1</v>
      </c>
      <c r="D25443" s="4">
        <v>7</v>
      </c>
      <c r="E25443">
        <v>7</v>
      </c>
      <c r="F25443" t="str">
        <f t="shared" si="797"/>
        <v>22-5-1</v>
      </c>
    </row>
    <row r="25444" spans="1:6" x14ac:dyDescent="0.3">
      <c r="A25444">
        <v>2014</v>
      </c>
      <c r="B25444" t="s">
        <v>3456</v>
      </c>
      <c r="C25444" t="str">
        <f t="shared" si="796"/>
        <v>2014-Vitoria/BA-22-5-1</v>
      </c>
      <c r="D25444" s="4">
        <v>1</v>
      </c>
      <c r="E25444">
        <v>15</v>
      </c>
      <c r="F25444" t="str">
        <f t="shared" si="797"/>
        <v>22-5-1</v>
      </c>
    </row>
    <row r="25445" spans="1:6" x14ac:dyDescent="0.3">
      <c r="A25445">
        <v>2014</v>
      </c>
      <c r="B25445" t="s">
        <v>2977</v>
      </c>
      <c r="C25445" t="str">
        <f t="shared" si="796"/>
        <v>2014-Atletico/MG-22-5-2</v>
      </c>
      <c r="D25445" s="4">
        <v>8</v>
      </c>
      <c r="E25445">
        <v>33</v>
      </c>
      <c r="F25445" t="str">
        <f t="shared" si="797"/>
        <v>22-5-2</v>
      </c>
    </row>
    <row r="25446" spans="1:6" x14ac:dyDescent="0.3">
      <c r="A25446">
        <v>2014</v>
      </c>
      <c r="B25446" t="s">
        <v>754</v>
      </c>
      <c r="C25446" t="str">
        <f t="shared" si="796"/>
        <v>2014-Atletico/PR-22-5-2</v>
      </c>
      <c r="D25446" s="4">
        <v>9</v>
      </c>
      <c r="E25446">
        <v>20</v>
      </c>
      <c r="F25446" t="str">
        <f t="shared" si="797"/>
        <v>22-5-2</v>
      </c>
    </row>
    <row r="25447" spans="1:6" x14ac:dyDescent="0.3">
      <c r="A25447">
        <v>2014</v>
      </c>
      <c r="B25447" t="s">
        <v>4921</v>
      </c>
      <c r="C25447" t="str">
        <f t="shared" si="796"/>
        <v>2014-Bahia/BA-22-5-2</v>
      </c>
      <c r="D25447" s="4">
        <v>6</v>
      </c>
      <c r="E25447">
        <v>16</v>
      </c>
      <c r="F25447" t="str">
        <f t="shared" si="797"/>
        <v>22-5-2</v>
      </c>
    </row>
    <row r="25448" spans="1:6" x14ac:dyDescent="0.3">
      <c r="A25448">
        <v>2014</v>
      </c>
      <c r="B25448" t="s">
        <v>755</v>
      </c>
      <c r="C25448" t="str">
        <f t="shared" si="796"/>
        <v>2014-Botafogo/RJ-22-5-2</v>
      </c>
      <c r="D25448" s="4">
        <v>9</v>
      </c>
      <c r="E25448">
        <v>20</v>
      </c>
      <c r="F25448" t="str">
        <f t="shared" si="797"/>
        <v>22-5-2</v>
      </c>
    </row>
    <row r="25449" spans="1:6" x14ac:dyDescent="0.3">
      <c r="A25449">
        <v>2014</v>
      </c>
      <c r="B25449" t="s">
        <v>5343</v>
      </c>
      <c r="C25449" t="str">
        <f t="shared" si="796"/>
        <v>2014-Chapecoense/SC-22-5-2</v>
      </c>
      <c r="D25449" s="4">
        <v>4</v>
      </c>
      <c r="E25449">
        <v>16</v>
      </c>
      <c r="F25449" t="str">
        <f t="shared" si="797"/>
        <v>22-5-2</v>
      </c>
    </row>
    <row r="25450" spans="1:6" x14ac:dyDescent="0.3">
      <c r="A25450">
        <v>2014</v>
      </c>
      <c r="B25450" t="s">
        <v>756</v>
      </c>
      <c r="C25450" t="str">
        <f t="shared" si="796"/>
        <v>2014-Corinthians/SP-22-5-2</v>
      </c>
      <c r="D25450" s="4">
        <v>8</v>
      </c>
      <c r="E25450">
        <v>8</v>
      </c>
      <c r="F25450" t="str">
        <f t="shared" si="797"/>
        <v>22-5-2</v>
      </c>
    </row>
    <row r="25451" spans="1:6" x14ac:dyDescent="0.3">
      <c r="A25451">
        <v>2014</v>
      </c>
      <c r="B25451" t="s">
        <v>3457</v>
      </c>
      <c r="C25451" t="str">
        <f t="shared" si="796"/>
        <v>2014-Coritiba/PR-22-5-2</v>
      </c>
      <c r="D25451" s="4">
        <v>5</v>
      </c>
      <c r="E25451">
        <v>16</v>
      </c>
      <c r="F25451" t="str">
        <f t="shared" si="797"/>
        <v>22-5-2</v>
      </c>
    </row>
    <row r="25452" spans="1:6" x14ac:dyDescent="0.3">
      <c r="A25452">
        <v>2014</v>
      </c>
      <c r="B25452" t="s">
        <v>5189</v>
      </c>
      <c r="C25452" t="str">
        <f t="shared" si="796"/>
        <v>2014-Criciuma/SC-22-5-2</v>
      </c>
      <c r="D25452" s="4">
        <v>2</v>
      </c>
      <c r="E25452">
        <v>14</v>
      </c>
      <c r="F25452" t="str">
        <f t="shared" si="797"/>
        <v>22-5-2</v>
      </c>
    </row>
    <row r="25453" spans="1:6" x14ac:dyDescent="0.3">
      <c r="A25453">
        <v>2014</v>
      </c>
      <c r="B25453" t="s">
        <v>757</v>
      </c>
      <c r="C25453" t="str">
        <f t="shared" si="796"/>
        <v>2014-Cruzeiro/MG-22-5-2</v>
      </c>
      <c r="D25453" s="4">
        <v>13</v>
      </c>
      <c r="E25453">
        <v>32</v>
      </c>
      <c r="F25453" t="str">
        <f t="shared" si="797"/>
        <v>22-5-2</v>
      </c>
    </row>
    <row r="25454" spans="1:6" x14ac:dyDescent="0.3">
      <c r="A25454">
        <v>2014</v>
      </c>
      <c r="B25454" t="s">
        <v>758</v>
      </c>
      <c r="C25454" t="str">
        <f t="shared" si="796"/>
        <v>2014-Figueirense/SC-22-5-2</v>
      </c>
      <c r="D25454" s="4">
        <v>11</v>
      </c>
      <c r="E25454">
        <v>24</v>
      </c>
      <c r="F25454" t="str">
        <f t="shared" si="797"/>
        <v>22-5-2</v>
      </c>
    </row>
    <row r="25455" spans="1:6" x14ac:dyDescent="0.3">
      <c r="A25455">
        <v>2014</v>
      </c>
      <c r="B25455" t="s">
        <v>759</v>
      </c>
      <c r="C25455" t="str">
        <f t="shared" si="796"/>
        <v>2014-Flamengo/RJ-22-5-2</v>
      </c>
      <c r="D25455" s="4">
        <v>15</v>
      </c>
      <c r="E25455">
        <v>25</v>
      </c>
      <c r="F25455" t="str">
        <f t="shared" si="797"/>
        <v>22-5-2</v>
      </c>
    </row>
    <row r="25456" spans="1:6" x14ac:dyDescent="0.3">
      <c r="A25456">
        <v>2014</v>
      </c>
      <c r="B25456" t="s">
        <v>760</v>
      </c>
      <c r="C25456" t="str">
        <f t="shared" si="796"/>
        <v>2014-Fluminense/RJ-22-5-2</v>
      </c>
      <c r="D25456" s="4">
        <v>5</v>
      </c>
      <c r="E25456">
        <v>24</v>
      </c>
      <c r="F25456" t="str">
        <f t="shared" si="797"/>
        <v>22-5-2</v>
      </c>
    </row>
    <row r="25457" spans="1:6" x14ac:dyDescent="0.3">
      <c r="A25457">
        <v>2014</v>
      </c>
      <c r="B25457" t="s">
        <v>762</v>
      </c>
      <c r="C25457" t="str">
        <f t="shared" si="796"/>
        <v>2014-Goias/GO-22-5-2</v>
      </c>
      <c r="D25457" s="4">
        <v>3</v>
      </c>
      <c r="E25457">
        <v>26</v>
      </c>
      <c r="F25457" t="str">
        <f t="shared" si="797"/>
        <v>22-5-2</v>
      </c>
    </row>
    <row r="25458" spans="1:6" x14ac:dyDescent="0.3">
      <c r="A25458">
        <v>2014</v>
      </c>
      <c r="B25458" t="s">
        <v>763</v>
      </c>
      <c r="C25458" t="str">
        <f t="shared" si="796"/>
        <v>2014-Gremio/RS-22-5-2</v>
      </c>
      <c r="D25458" s="4">
        <v>9</v>
      </c>
      <c r="E25458">
        <v>24</v>
      </c>
      <c r="F25458" t="str">
        <f t="shared" si="797"/>
        <v>22-5-2</v>
      </c>
    </row>
    <row r="25459" spans="1:6" x14ac:dyDescent="0.3">
      <c r="A25459">
        <v>2014</v>
      </c>
      <c r="B25459" t="s">
        <v>764</v>
      </c>
      <c r="C25459" t="str">
        <f t="shared" si="796"/>
        <v>2014-Internacional/RS-22-5-2</v>
      </c>
      <c r="D25459" s="4">
        <v>9</v>
      </c>
      <c r="E25459">
        <v>38</v>
      </c>
      <c r="F25459" t="str">
        <f t="shared" si="797"/>
        <v>22-5-2</v>
      </c>
    </row>
    <row r="25460" spans="1:6" x14ac:dyDescent="0.3">
      <c r="A25460">
        <v>2014</v>
      </c>
      <c r="B25460" t="s">
        <v>765</v>
      </c>
      <c r="C25460" t="str">
        <f t="shared" si="796"/>
        <v>2014-Palmeiras/SP-22-5-2</v>
      </c>
      <c r="D25460" s="4">
        <v>3</v>
      </c>
      <c r="E25460">
        <v>14</v>
      </c>
      <c r="F25460" t="str">
        <f t="shared" si="797"/>
        <v>22-5-2</v>
      </c>
    </row>
    <row r="25461" spans="1:6" x14ac:dyDescent="0.3">
      <c r="A25461">
        <v>2014</v>
      </c>
      <c r="B25461" t="s">
        <v>769</v>
      </c>
      <c r="C25461" t="str">
        <f t="shared" si="796"/>
        <v>2014-Santos/SP-22-5-2</v>
      </c>
      <c r="D25461" s="4">
        <v>3</v>
      </c>
      <c r="E25461">
        <v>26</v>
      </c>
      <c r="F25461" t="str">
        <f t="shared" si="797"/>
        <v>22-5-2</v>
      </c>
    </row>
    <row r="25462" spans="1:6" x14ac:dyDescent="0.3">
      <c r="A25462">
        <v>2014</v>
      </c>
      <c r="B25462" t="s">
        <v>770</v>
      </c>
      <c r="C25462" t="str">
        <f t="shared" si="796"/>
        <v>2014-Sao Paulo/SP-22-5-2</v>
      </c>
      <c r="D25462" s="4">
        <v>13</v>
      </c>
      <c r="E25462">
        <v>37</v>
      </c>
      <c r="F25462" t="str">
        <f t="shared" si="797"/>
        <v>22-5-2</v>
      </c>
    </row>
    <row r="25463" spans="1:6" x14ac:dyDescent="0.3">
      <c r="A25463">
        <v>2014</v>
      </c>
      <c r="B25463" t="s">
        <v>2979</v>
      </c>
      <c r="C25463" t="str">
        <f t="shared" si="796"/>
        <v>2014-Sport/PE-22-5-2</v>
      </c>
      <c r="D25463" s="4">
        <v>10</v>
      </c>
      <c r="E25463">
        <v>17</v>
      </c>
      <c r="F25463" t="str">
        <f t="shared" si="797"/>
        <v>22-5-2</v>
      </c>
    </row>
    <row r="25464" spans="1:6" x14ac:dyDescent="0.3">
      <c r="A25464">
        <v>2014</v>
      </c>
      <c r="B25464" t="s">
        <v>3459</v>
      </c>
      <c r="C25464" t="str">
        <f t="shared" si="796"/>
        <v>2014-Vitoria/BA-22-5-2</v>
      </c>
      <c r="D25464" s="4">
        <v>1</v>
      </c>
      <c r="E25464">
        <v>16</v>
      </c>
      <c r="F25464" t="str">
        <f t="shared" si="797"/>
        <v>22-5-2</v>
      </c>
    </row>
    <row r="25465" spans="1:6" x14ac:dyDescent="0.3">
      <c r="A25465">
        <v>2014</v>
      </c>
      <c r="B25465" t="s">
        <v>2980</v>
      </c>
      <c r="C25465" t="str">
        <f t="shared" si="796"/>
        <v>2014-Atletico/MG-22-5-3</v>
      </c>
      <c r="D25465" s="4">
        <v>8</v>
      </c>
      <c r="E25465">
        <v>25</v>
      </c>
      <c r="F25465" t="str">
        <f t="shared" si="797"/>
        <v>22-5-3</v>
      </c>
    </row>
    <row r="25466" spans="1:6" x14ac:dyDescent="0.3">
      <c r="A25466">
        <v>2014</v>
      </c>
      <c r="B25466" t="s">
        <v>772</v>
      </c>
      <c r="C25466" t="str">
        <f t="shared" si="796"/>
        <v>2014-Atletico/PR-22-5-3</v>
      </c>
      <c r="D25466" s="4">
        <v>10</v>
      </c>
      <c r="E25466">
        <v>15</v>
      </c>
      <c r="F25466" t="str">
        <f t="shared" si="797"/>
        <v>22-5-3</v>
      </c>
    </row>
    <row r="25467" spans="1:6" x14ac:dyDescent="0.3">
      <c r="A25467">
        <v>2014</v>
      </c>
      <c r="B25467" t="s">
        <v>4923</v>
      </c>
      <c r="C25467" t="str">
        <f t="shared" si="796"/>
        <v>2014-Bahia/BA-22-5-3</v>
      </c>
      <c r="D25467" s="4">
        <v>7</v>
      </c>
      <c r="E25467">
        <v>21</v>
      </c>
      <c r="F25467" t="str">
        <f t="shared" si="797"/>
        <v>22-5-3</v>
      </c>
    </row>
    <row r="25468" spans="1:6" x14ac:dyDescent="0.3">
      <c r="A25468">
        <v>2014</v>
      </c>
      <c r="B25468" t="s">
        <v>773</v>
      </c>
      <c r="C25468" t="str">
        <f t="shared" si="796"/>
        <v>2014-Botafogo/RJ-22-5-3</v>
      </c>
      <c r="D25468" s="4">
        <v>7</v>
      </c>
      <c r="E25468">
        <v>20</v>
      </c>
      <c r="F25468" t="str">
        <f t="shared" si="797"/>
        <v>22-5-3</v>
      </c>
    </row>
    <row r="25469" spans="1:6" x14ac:dyDescent="0.3">
      <c r="A25469">
        <v>2014</v>
      </c>
      <c r="B25469" t="s">
        <v>5344</v>
      </c>
      <c r="C25469" t="str">
        <f t="shared" si="796"/>
        <v>2014-Chapecoense/SC-22-5-3</v>
      </c>
      <c r="D25469" s="4">
        <v>5</v>
      </c>
      <c r="E25469">
        <v>20</v>
      </c>
      <c r="F25469" t="str">
        <f t="shared" si="797"/>
        <v>22-5-3</v>
      </c>
    </row>
    <row r="25470" spans="1:6" x14ac:dyDescent="0.3">
      <c r="A25470">
        <v>2014</v>
      </c>
      <c r="B25470" t="s">
        <v>774</v>
      </c>
      <c r="C25470" t="str">
        <f t="shared" si="796"/>
        <v>2014-Corinthians/SP-22-5-3</v>
      </c>
      <c r="D25470" s="4">
        <v>10</v>
      </c>
      <c r="E25470">
        <v>18</v>
      </c>
      <c r="F25470" t="str">
        <f t="shared" si="797"/>
        <v>22-5-3</v>
      </c>
    </row>
    <row r="25471" spans="1:6" x14ac:dyDescent="0.3">
      <c r="A25471">
        <v>2014</v>
      </c>
      <c r="B25471" t="s">
        <v>3460</v>
      </c>
      <c r="C25471" t="str">
        <f t="shared" si="796"/>
        <v>2014-Coritiba/PR-22-5-3</v>
      </c>
      <c r="D25471" s="4">
        <v>5</v>
      </c>
      <c r="E25471">
        <v>16</v>
      </c>
      <c r="F25471" t="str">
        <f t="shared" si="797"/>
        <v>22-5-3</v>
      </c>
    </row>
    <row r="25472" spans="1:6" x14ac:dyDescent="0.3">
      <c r="A25472">
        <v>2014</v>
      </c>
      <c r="B25472" t="s">
        <v>5190</v>
      </c>
      <c r="C25472" t="str">
        <f t="shared" si="796"/>
        <v>2014-Criciuma/SC-22-5-3</v>
      </c>
      <c r="D25472" s="4">
        <v>3</v>
      </c>
      <c r="E25472">
        <v>21</v>
      </c>
      <c r="F25472" t="str">
        <f t="shared" si="797"/>
        <v>22-5-3</v>
      </c>
    </row>
    <row r="25473" spans="1:6" x14ac:dyDescent="0.3">
      <c r="A25473">
        <v>2014</v>
      </c>
      <c r="B25473" t="s">
        <v>775</v>
      </c>
      <c r="C25473" t="str">
        <f t="shared" si="796"/>
        <v>2014-Cruzeiro/MG-22-5-3</v>
      </c>
      <c r="D25473" s="4">
        <v>11</v>
      </c>
      <c r="E25473">
        <v>33</v>
      </c>
      <c r="F25473" t="str">
        <f t="shared" si="797"/>
        <v>22-5-3</v>
      </c>
    </row>
    <row r="25474" spans="1:6" x14ac:dyDescent="0.3">
      <c r="A25474">
        <v>2014</v>
      </c>
      <c r="B25474" t="s">
        <v>776</v>
      </c>
      <c r="C25474" t="str">
        <f t="shared" si="796"/>
        <v>2014-Figueirense/SC-22-5-3</v>
      </c>
      <c r="D25474" s="4">
        <v>13</v>
      </c>
      <c r="E25474">
        <v>20</v>
      </c>
      <c r="F25474" t="str">
        <f t="shared" si="797"/>
        <v>22-5-3</v>
      </c>
    </row>
    <row r="25475" spans="1:6" x14ac:dyDescent="0.3">
      <c r="A25475">
        <v>2014</v>
      </c>
      <c r="B25475" t="s">
        <v>777</v>
      </c>
      <c r="C25475" t="str">
        <f t="shared" ref="C25475:C25538" si="798">A25475&amp;"-"&amp;B25475</f>
        <v>2014-Flamengo/RJ-22-5-3</v>
      </c>
      <c r="D25475" s="4">
        <v>12</v>
      </c>
      <c r="E25475">
        <v>21</v>
      </c>
      <c r="F25475" t="str">
        <f t="shared" ref="F25475:F25538" si="799">RIGHT(B25475,LEN(C25475)-FIND("-",C25475,6))</f>
        <v>22-5-3</v>
      </c>
    </row>
    <row r="25476" spans="1:6" x14ac:dyDescent="0.3">
      <c r="A25476">
        <v>2014</v>
      </c>
      <c r="B25476" t="s">
        <v>778</v>
      </c>
      <c r="C25476" t="str">
        <f t="shared" si="798"/>
        <v>2014-Fluminense/RJ-22-5-3</v>
      </c>
      <c r="D25476" s="4">
        <v>7</v>
      </c>
      <c r="E25476">
        <v>16</v>
      </c>
      <c r="F25476" t="str">
        <f t="shared" si="799"/>
        <v>22-5-3</v>
      </c>
    </row>
    <row r="25477" spans="1:6" x14ac:dyDescent="0.3">
      <c r="A25477">
        <v>2014</v>
      </c>
      <c r="B25477" t="s">
        <v>780</v>
      </c>
      <c r="C25477" t="str">
        <f t="shared" si="798"/>
        <v>2014-Goias/GO-22-5-3</v>
      </c>
      <c r="D25477" s="4">
        <v>0</v>
      </c>
      <c r="E25477">
        <v>16</v>
      </c>
      <c r="F25477" t="str">
        <f t="shared" si="799"/>
        <v>22-5-3</v>
      </c>
    </row>
    <row r="25478" spans="1:6" x14ac:dyDescent="0.3">
      <c r="A25478">
        <v>2014</v>
      </c>
      <c r="B25478" t="s">
        <v>781</v>
      </c>
      <c r="C25478" t="str">
        <f t="shared" si="798"/>
        <v>2014-Gremio/RS-22-5-3</v>
      </c>
      <c r="D25478" s="4">
        <v>6</v>
      </c>
      <c r="E25478">
        <v>22</v>
      </c>
      <c r="F25478" t="str">
        <f t="shared" si="799"/>
        <v>22-5-3</v>
      </c>
    </row>
    <row r="25479" spans="1:6" x14ac:dyDescent="0.3">
      <c r="A25479">
        <v>2014</v>
      </c>
      <c r="B25479" t="s">
        <v>782</v>
      </c>
      <c r="C25479" t="str">
        <f t="shared" si="798"/>
        <v>2014-Internacional/RS-22-5-3</v>
      </c>
      <c r="D25479" s="4">
        <v>9</v>
      </c>
      <c r="E25479">
        <v>38</v>
      </c>
      <c r="F25479" t="str">
        <f t="shared" si="799"/>
        <v>22-5-3</v>
      </c>
    </row>
    <row r="25480" spans="1:6" x14ac:dyDescent="0.3">
      <c r="A25480">
        <v>2014</v>
      </c>
      <c r="B25480" t="s">
        <v>783</v>
      </c>
      <c r="C25480" t="str">
        <f t="shared" si="798"/>
        <v>2014-Palmeiras/SP-22-5-3</v>
      </c>
      <c r="D25480" s="4">
        <v>4</v>
      </c>
      <c r="E25480">
        <v>14</v>
      </c>
      <c r="F25480" t="str">
        <f t="shared" si="799"/>
        <v>22-5-3</v>
      </c>
    </row>
    <row r="25481" spans="1:6" x14ac:dyDescent="0.3">
      <c r="A25481">
        <v>2014</v>
      </c>
      <c r="B25481" t="s">
        <v>787</v>
      </c>
      <c r="C25481" t="str">
        <f t="shared" si="798"/>
        <v>2014-Santos/SP-22-5-3</v>
      </c>
      <c r="D25481" s="4">
        <v>3</v>
      </c>
      <c r="E25481">
        <v>21</v>
      </c>
      <c r="F25481" t="str">
        <f t="shared" si="799"/>
        <v>22-5-3</v>
      </c>
    </row>
    <row r="25482" spans="1:6" x14ac:dyDescent="0.3">
      <c r="A25482">
        <v>2014</v>
      </c>
      <c r="B25482" t="s">
        <v>788</v>
      </c>
      <c r="C25482" t="str">
        <f t="shared" si="798"/>
        <v>2014-Sao Paulo/SP-22-5-3</v>
      </c>
      <c r="D25482" s="4">
        <v>13</v>
      </c>
      <c r="E25482">
        <v>37</v>
      </c>
      <c r="F25482" t="str">
        <f t="shared" si="799"/>
        <v>22-5-3</v>
      </c>
    </row>
    <row r="25483" spans="1:6" x14ac:dyDescent="0.3">
      <c r="A25483">
        <v>2014</v>
      </c>
      <c r="B25483" t="s">
        <v>2982</v>
      </c>
      <c r="C25483" t="str">
        <f t="shared" si="798"/>
        <v>2014-Sport/PE-22-5-3</v>
      </c>
      <c r="D25483" s="4">
        <v>4</v>
      </c>
      <c r="E25483">
        <v>24</v>
      </c>
      <c r="F25483" t="str">
        <f t="shared" si="799"/>
        <v>22-5-3</v>
      </c>
    </row>
    <row r="25484" spans="1:6" x14ac:dyDescent="0.3">
      <c r="A25484">
        <v>2014</v>
      </c>
      <c r="B25484" t="s">
        <v>3462</v>
      </c>
      <c r="C25484" t="str">
        <f t="shared" si="798"/>
        <v>2014-Vitoria/BA-22-5-3</v>
      </c>
      <c r="D25484" s="4">
        <v>4</v>
      </c>
      <c r="E25484">
        <v>9</v>
      </c>
      <c r="F25484" t="str">
        <f t="shared" si="799"/>
        <v>22-5-3</v>
      </c>
    </row>
    <row r="25485" spans="1:6" x14ac:dyDescent="0.3">
      <c r="A25485">
        <v>2014</v>
      </c>
      <c r="B25485" t="s">
        <v>2983</v>
      </c>
      <c r="C25485" t="str">
        <f t="shared" si="798"/>
        <v>2014-Atletico/MG-22-5-4</v>
      </c>
      <c r="D25485" s="4">
        <v>8</v>
      </c>
      <c r="E25485">
        <v>29</v>
      </c>
      <c r="F25485" t="str">
        <f t="shared" si="799"/>
        <v>22-5-4</v>
      </c>
    </row>
    <row r="25486" spans="1:6" x14ac:dyDescent="0.3">
      <c r="A25486">
        <v>2014</v>
      </c>
      <c r="B25486" t="s">
        <v>790</v>
      </c>
      <c r="C25486" t="str">
        <f t="shared" si="798"/>
        <v>2014-Atletico/PR-22-5-4</v>
      </c>
      <c r="D25486" s="4">
        <v>4</v>
      </c>
      <c r="E25486">
        <v>25</v>
      </c>
      <c r="F25486" t="str">
        <f t="shared" si="799"/>
        <v>22-5-4</v>
      </c>
    </row>
    <row r="25487" spans="1:6" x14ac:dyDescent="0.3">
      <c r="A25487">
        <v>2014</v>
      </c>
      <c r="B25487" t="s">
        <v>4925</v>
      </c>
      <c r="C25487" t="str">
        <f t="shared" si="798"/>
        <v>2014-Bahia/BA-22-5-4</v>
      </c>
      <c r="D25487" s="4">
        <v>6</v>
      </c>
      <c r="E25487">
        <v>15</v>
      </c>
      <c r="F25487" t="str">
        <f t="shared" si="799"/>
        <v>22-5-4</v>
      </c>
    </row>
    <row r="25488" spans="1:6" x14ac:dyDescent="0.3">
      <c r="A25488">
        <v>2014</v>
      </c>
      <c r="B25488" t="s">
        <v>791</v>
      </c>
      <c r="C25488" t="str">
        <f t="shared" si="798"/>
        <v>2014-Botafogo/RJ-22-5-4</v>
      </c>
      <c r="D25488" s="4">
        <v>10</v>
      </c>
      <c r="E25488">
        <v>14</v>
      </c>
      <c r="F25488" t="str">
        <f t="shared" si="799"/>
        <v>22-5-4</v>
      </c>
    </row>
    <row r="25489" spans="1:6" x14ac:dyDescent="0.3">
      <c r="A25489">
        <v>2014</v>
      </c>
      <c r="B25489" t="s">
        <v>5345</v>
      </c>
      <c r="C25489" t="str">
        <f t="shared" si="798"/>
        <v>2014-Chapecoense/SC-22-5-4</v>
      </c>
      <c r="D25489" s="4">
        <v>8</v>
      </c>
      <c r="E25489">
        <v>20</v>
      </c>
      <c r="F25489" t="str">
        <f t="shared" si="799"/>
        <v>22-5-4</v>
      </c>
    </row>
    <row r="25490" spans="1:6" x14ac:dyDescent="0.3">
      <c r="A25490">
        <v>2014</v>
      </c>
      <c r="B25490" t="s">
        <v>792</v>
      </c>
      <c r="C25490" t="str">
        <f t="shared" si="798"/>
        <v>2014-Corinthians/SP-22-5-4</v>
      </c>
      <c r="D25490" s="4">
        <v>11</v>
      </c>
      <c r="E25490">
        <v>29</v>
      </c>
      <c r="F25490" t="str">
        <f t="shared" si="799"/>
        <v>22-5-4</v>
      </c>
    </row>
    <row r="25491" spans="1:6" x14ac:dyDescent="0.3">
      <c r="A25491">
        <v>2014</v>
      </c>
      <c r="B25491" t="s">
        <v>3463</v>
      </c>
      <c r="C25491" t="str">
        <f t="shared" si="798"/>
        <v>2014-Coritiba/PR-22-5-4</v>
      </c>
      <c r="D25491" s="4">
        <v>8</v>
      </c>
      <c r="E25491">
        <v>14</v>
      </c>
      <c r="F25491" t="str">
        <f t="shared" si="799"/>
        <v>22-5-4</v>
      </c>
    </row>
    <row r="25492" spans="1:6" x14ac:dyDescent="0.3">
      <c r="A25492">
        <v>2014</v>
      </c>
      <c r="B25492" t="s">
        <v>5191</v>
      </c>
      <c r="C25492" t="str">
        <f t="shared" si="798"/>
        <v>2014-Criciuma/SC-22-5-4</v>
      </c>
      <c r="D25492" s="4">
        <v>3</v>
      </c>
      <c r="E25492">
        <v>14</v>
      </c>
      <c r="F25492" t="str">
        <f t="shared" si="799"/>
        <v>22-5-4</v>
      </c>
    </row>
    <row r="25493" spans="1:6" x14ac:dyDescent="0.3">
      <c r="A25493">
        <v>2014</v>
      </c>
      <c r="B25493" t="s">
        <v>793</v>
      </c>
      <c r="C25493" t="str">
        <f t="shared" si="798"/>
        <v>2014-Cruzeiro/MG-22-5-4</v>
      </c>
      <c r="D25493" s="4">
        <v>11</v>
      </c>
      <c r="E25493">
        <v>33</v>
      </c>
      <c r="F25493" t="str">
        <f t="shared" si="799"/>
        <v>22-5-4</v>
      </c>
    </row>
    <row r="25494" spans="1:6" x14ac:dyDescent="0.3">
      <c r="A25494">
        <v>2014</v>
      </c>
      <c r="B25494" t="s">
        <v>794</v>
      </c>
      <c r="C25494" t="str">
        <f t="shared" si="798"/>
        <v>2014-Figueirense/SC-22-5-4</v>
      </c>
      <c r="D25494" s="4">
        <v>10</v>
      </c>
      <c r="E25494">
        <v>17</v>
      </c>
      <c r="F25494" t="str">
        <f t="shared" si="799"/>
        <v>22-5-4</v>
      </c>
    </row>
    <row r="25495" spans="1:6" x14ac:dyDescent="0.3">
      <c r="A25495">
        <v>2014</v>
      </c>
      <c r="B25495" t="s">
        <v>795</v>
      </c>
      <c r="C25495" t="str">
        <f t="shared" si="798"/>
        <v>2014-Flamengo/RJ-22-5-4</v>
      </c>
      <c r="D25495" s="4">
        <v>12</v>
      </c>
      <c r="E25495">
        <v>18</v>
      </c>
      <c r="F25495" t="str">
        <f t="shared" si="799"/>
        <v>22-5-4</v>
      </c>
    </row>
    <row r="25496" spans="1:6" x14ac:dyDescent="0.3">
      <c r="A25496">
        <v>2014</v>
      </c>
      <c r="B25496" t="s">
        <v>796</v>
      </c>
      <c r="C25496" t="str">
        <f t="shared" si="798"/>
        <v>2014-Fluminense/RJ-22-5-4</v>
      </c>
      <c r="D25496" s="4">
        <v>7</v>
      </c>
      <c r="E25496">
        <v>16</v>
      </c>
      <c r="F25496" t="str">
        <f t="shared" si="799"/>
        <v>22-5-4</v>
      </c>
    </row>
    <row r="25497" spans="1:6" x14ac:dyDescent="0.3">
      <c r="A25497">
        <v>2014</v>
      </c>
      <c r="B25497" t="s">
        <v>798</v>
      </c>
      <c r="C25497" t="str">
        <f t="shared" si="798"/>
        <v>2014-Goias/GO-22-5-4</v>
      </c>
      <c r="D25497" s="4">
        <v>3</v>
      </c>
      <c r="E25497">
        <v>19</v>
      </c>
      <c r="F25497" t="str">
        <f t="shared" si="799"/>
        <v>22-5-4</v>
      </c>
    </row>
    <row r="25498" spans="1:6" x14ac:dyDescent="0.3">
      <c r="A25498">
        <v>2014</v>
      </c>
      <c r="B25498" t="s">
        <v>799</v>
      </c>
      <c r="C25498" t="str">
        <f t="shared" si="798"/>
        <v>2014-Gremio/RS-22-5-4</v>
      </c>
      <c r="D25498" s="4">
        <v>3</v>
      </c>
      <c r="E25498">
        <v>32</v>
      </c>
      <c r="F25498" t="str">
        <f t="shared" si="799"/>
        <v>22-5-4</v>
      </c>
    </row>
    <row r="25499" spans="1:6" x14ac:dyDescent="0.3">
      <c r="A25499">
        <v>2014</v>
      </c>
      <c r="B25499" t="s">
        <v>800</v>
      </c>
      <c r="C25499" t="str">
        <f t="shared" si="798"/>
        <v>2014-Internacional/RS-22-5-4</v>
      </c>
      <c r="D25499" s="4">
        <v>12</v>
      </c>
      <c r="E25499">
        <v>39</v>
      </c>
      <c r="F25499" t="str">
        <f t="shared" si="799"/>
        <v>22-5-4</v>
      </c>
    </row>
    <row r="25500" spans="1:6" x14ac:dyDescent="0.3">
      <c r="A25500">
        <v>2014</v>
      </c>
      <c r="B25500" t="s">
        <v>801</v>
      </c>
      <c r="C25500" t="str">
        <f t="shared" si="798"/>
        <v>2014-Palmeiras/SP-22-5-4</v>
      </c>
      <c r="D25500" s="4">
        <v>1</v>
      </c>
      <c r="E25500">
        <v>10</v>
      </c>
      <c r="F25500" t="str">
        <f t="shared" si="799"/>
        <v>22-5-4</v>
      </c>
    </row>
    <row r="25501" spans="1:6" x14ac:dyDescent="0.3">
      <c r="A25501">
        <v>2014</v>
      </c>
      <c r="B25501" t="s">
        <v>805</v>
      </c>
      <c r="C25501" t="str">
        <f t="shared" si="798"/>
        <v>2014-Santos/SP-22-5-4</v>
      </c>
      <c r="D25501" s="4">
        <v>6</v>
      </c>
      <c r="E25501">
        <v>22</v>
      </c>
      <c r="F25501" t="str">
        <f t="shared" si="799"/>
        <v>22-5-4</v>
      </c>
    </row>
    <row r="25502" spans="1:6" x14ac:dyDescent="0.3">
      <c r="A25502">
        <v>2014</v>
      </c>
      <c r="B25502" t="s">
        <v>806</v>
      </c>
      <c r="C25502" t="str">
        <f t="shared" si="798"/>
        <v>2014-Sao Paulo/SP-22-5-4</v>
      </c>
      <c r="D25502" s="4">
        <v>10</v>
      </c>
      <c r="E25502">
        <v>25</v>
      </c>
      <c r="F25502" t="str">
        <f t="shared" si="799"/>
        <v>22-5-4</v>
      </c>
    </row>
    <row r="25503" spans="1:6" x14ac:dyDescent="0.3">
      <c r="A25503">
        <v>2014</v>
      </c>
      <c r="B25503" t="s">
        <v>2985</v>
      </c>
      <c r="C25503" t="str">
        <f t="shared" si="798"/>
        <v>2014-Sport/PE-22-5-4</v>
      </c>
      <c r="D25503" s="4">
        <v>11</v>
      </c>
      <c r="E25503">
        <v>24</v>
      </c>
      <c r="F25503" t="str">
        <f t="shared" si="799"/>
        <v>22-5-4</v>
      </c>
    </row>
    <row r="25504" spans="1:6" x14ac:dyDescent="0.3">
      <c r="A25504">
        <v>2014</v>
      </c>
      <c r="B25504" t="s">
        <v>3465</v>
      </c>
      <c r="C25504" t="str">
        <f t="shared" si="798"/>
        <v>2014-Vitoria/BA-22-5-4</v>
      </c>
      <c r="D25504" s="4">
        <v>7</v>
      </c>
      <c r="E25504">
        <v>15</v>
      </c>
      <c r="F25504" t="str">
        <f t="shared" si="799"/>
        <v>22-5-4</v>
      </c>
    </row>
    <row r="25505" spans="1:6" x14ac:dyDescent="0.3">
      <c r="A25505">
        <v>2014</v>
      </c>
      <c r="B25505" t="s">
        <v>2986</v>
      </c>
      <c r="C25505" t="str">
        <f t="shared" si="798"/>
        <v>2014-Atletico/MG-23-2-0</v>
      </c>
      <c r="D25505" s="4">
        <v>3.6206969999999998</v>
      </c>
      <c r="E25505">
        <v>14</v>
      </c>
      <c r="F25505" t="str">
        <f t="shared" si="799"/>
        <v>23-2-0</v>
      </c>
    </row>
    <row r="25506" spans="1:6" x14ac:dyDescent="0.3">
      <c r="A25506">
        <v>2014</v>
      </c>
      <c r="B25506" t="s">
        <v>808</v>
      </c>
      <c r="C25506" t="str">
        <f t="shared" si="798"/>
        <v>2014-Atletico/PR-23-2-0</v>
      </c>
      <c r="D25506" s="4">
        <v>2</v>
      </c>
      <c r="E25506">
        <v>16</v>
      </c>
      <c r="F25506" t="str">
        <f t="shared" si="799"/>
        <v>23-2-0</v>
      </c>
    </row>
    <row r="25507" spans="1:6" x14ac:dyDescent="0.3">
      <c r="A25507">
        <v>2014</v>
      </c>
      <c r="B25507" t="s">
        <v>4927</v>
      </c>
      <c r="C25507" t="str">
        <f t="shared" si="798"/>
        <v>2014-Bahia/BA-23-2-0</v>
      </c>
      <c r="D25507" s="4">
        <v>6</v>
      </c>
      <c r="E25507">
        <v>16</v>
      </c>
      <c r="F25507" t="str">
        <f t="shared" si="799"/>
        <v>23-2-0</v>
      </c>
    </row>
    <row r="25508" spans="1:6" x14ac:dyDescent="0.3">
      <c r="A25508">
        <v>2014</v>
      </c>
      <c r="B25508" t="s">
        <v>809</v>
      </c>
      <c r="C25508" t="str">
        <f t="shared" si="798"/>
        <v>2014-Botafogo/RJ-23-2-0</v>
      </c>
      <c r="D25508" s="4">
        <v>2.6923089999999998</v>
      </c>
      <c r="E25508">
        <v>14</v>
      </c>
      <c r="F25508" t="str">
        <f t="shared" si="799"/>
        <v>23-2-0</v>
      </c>
    </row>
    <row r="25509" spans="1:6" x14ac:dyDescent="0.3">
      <c r="A25509">
        <v>2014</v>
      </c>
      <c r="B25509" t="s">
        <v>5346</v>
      </c>
      <c r="C25509" t="str">
        <f t="shared" si="798"/>
        <v>2014-Chapecoense/SC-23-2-0</v>
      </c>
      <c r="D25509" s="4">
        <v>2.769228</v>
      </c>
      <c r="E25509">
        <v>14</v>
      </c>
      <c r="F25509" t="str">
        <f t="shared" si="799"/>
        <v>23-2-0</v>
      </c>
    </row>
    <row r="25510" spans="1:6" x14ac:dyDescent="0.3">
      <c r="A25510">
        <v>2014</v>
      </c>
      <c r="B25510" t="s">
        <v>810</v>
      </c>
      <c r="C25510" t="str">
        <f t="shared" si="798"/>
        <v>2014-Corinthians/SP-23-2-0</v>
      </c>
      <c r="D25510" s="4">
        <v>3.4545520000000001</v>
      </c>
      <c r="E25510">
        <v>14</v>
      </c>
      <c r="F25510" t="str">
        <f t="shared" si="799"/>
        <v>23-2-0</v>
      </c>
    </row>
    <row r="25511" spans="1:6" x14ac:dyDescent="0.3">
      <c r="A25511">
        <v>2014</v>
      </c>
      <c r="B25511" t="s">
        <v>3466</v>
      </c>
      <c r="C25511" t="str">
        <f t="shared" si="798"/>
        <v>2014-Coritiba/PR-23-2-0</v>
      </c>
      <c r="D25511" s="4">
        <v>1.6315820000000001</v>
      </c>
      <c r="E25511">
        <v>10</v>
      </c>
      <c r="F25511" t="str">
        <f t="shared" si="799"/>
        <v>23-2-0</v>
      </c>
    </row>
    <row r="25512" spans="1:6" x14ac:dyDescent="0.3">
      <c r="A25512">
        <v>2014</v>
      </c>
      <c r="B25512" t="s">
        <v>5192</v>
      </c>
      <c r="C25512" t="str">
        <f t="shared" si="798"/>
        <v>2014-Criciuma/SC-23-2-0</v>
      </c>
      <c r="D25512" s="4">
        <v>2.6250040000000001</v>
      </c>
      <c r="E25512">
        <v>10</v>
      </c>
      <c r="F25512" t="str">
        <f t="shared" si="799"/>
        <v>23-2-0</v>
      </c>
    </row>
    <row r="25513" spans="1:6" x14ac:dyDescent="0.3">
      <c r="A25513">
        <v>2014</v>
      </c>
      <c r="B25513" t="s">
        <v>811</v>
      </c>
      <c r="C25513" t="str">
        <f t="shared" si="798"/>
        <v>2014-Cruzeiro/MG-23-2-0</v>
      </c>
      <c r="D25513" s="4">
        <v>3.7142930000000001</v>
      </c>
      <c r="E25513">
        <v>15</v>
      </c>
      <c r="F25513" t="str">
        <f t="shared" si="799"/>
        <v>23-2-0</v>
      </c>
    </row>
    <row r="25514" spans="1:6" x14ac:dyDescent="0.3">
      <c r="A25514">
        <v>2014</v>
      </c>
      <c r="B25514" t="s">
        <v>812</v>
      </c>
      <c r="C25514" t="str">
        <f t="shared" si="798"/>
        <v>2014-Figueirense/SC-23-2-0</v>
      </c>
      <c r="D25514" s="4">
        <v>2.375</v>
      </c>
      <c r="E25514">
        <v>14</v>
      </c>
      <c r="F25514" t="str">
        <f t="shared" si="799"/>
        <v>23-2-0</v>
      </c>
    </row>
    <row r="25515" spans="1:6" x14ac:dyDescent="0.3">
      <c r="A25515">
        <v>2014</v>
      </c>
      <c r="B25515" t="s">
        <v>813</v>
      </c>
      <c r="C25515" t="str">
        <f t="shared" si="798"/>
        <v>2014-Flamengo/RJ-23-2-0</v>
      </c>
      <c r="D25515" s="4">
        <v>4</v>
      </c>
      <c r="E25515">
        <v>16</v>
      </c>
      <c r="F25515" t="str">
        <f t="shared" si="799"/>
        <v>23-2-0</v>
      </c>
    </row>
    <row r="25516" spans="1:6" x14ac:dyDescent="0.3">
      <c r="A25516">
        <v>2014</v>
      </c>
      <c r="B25516" t="s">
        <v>814</v>
      </c>
      <c r="C25516" t="str">
        <f t="shared" si="798"/>
        <v>2014-Fluminense/RJ-23-2-0</v>
      </c>
      <c r="D25516" s="4">
        <v>2.5</v>
      </c>
      <c r="E25516">
        <v>16</v>
      </c>
      <c r="F25516" t="str">
        <f t="shared" si="799"/>
        <v>23-2-0</v>
      </c>
    </row>
    <row r="25517" spans="1:6" x14ac:dyDescent="0.3">
      <c r="A25517">
        <v>2014</v>
      </c>
      <c r="B25517" t="s">
        <v>816</v>
      </c>
      <c r="C25517" t="str">
        <f t="shared" si="798"/>
        <v>2014-Goias/GO-23-2-0</v>
      </c>
      <c r="D25517" s="4">
        <v>1.727271</v>
      </c>
      <c r="E25517">
        <v>8</v>
      </c>
      <c r="F25517" t="str">
        <f t="shared" si="799"/>
        <v>23-2-0</v>
      </c>
    </row>
    <row r="25518" spans="1:6" x14ac:dyDescent="0.3">
      <c r="A25518">
        <v>2014</v>
      </c>
      <c r="B25518" t="s">
        <v>817</v>
      </c>
      <c r="C25518" t="str">
        <f t="shared" si="798"/>
        <v>2014-Gremio/RS-23-2-0</v>
      </c>
      <c r="D25518" s="4">
        <v>2.571428</v>
      </c>
      <c r="E25518">
        <v>16</v>
      </c>
      <c r="F25518" t="str">
        <f t="shared" si="799"/>
        <v>23-2-0</v>
      </c>
    </row>
    <row r="25519" spans="1:6" x14ac:dyDescent="0.3">
      <c r="A25519">
        <v>2014</v>
      </c>
      <c r="B25519" t="s">
        <v>818</v>
      </c>
      <c r="C25519" t="str">
        <f t="shared" si="798"/>
        <v>2014-Internacional/RS-23-2-0</v>
      </c>
      <c r="D25519" s="4">
        <v>2.6666720000000002</v>
      </c>
      <c r="E25519">
        <v>16</v>
      </c>
      <c r="F25519" t="str">
        <f t="shared" si="799"/>
        <v>23-2-0</v>
      </c>
    </row>
    <row r="25520" spans="1:6" x14ac:dyDescent="0.3">
      <c r="A25520">
        <v>2014</v>
      </c>
      <c r="B25520" t="s">
        <v>819</v>
      </c>
      <c r="C25520" t="str">
        <f t="shared" si="798"/>
        <v>2014-Palmeiras/SP-23-2-0</v>
      </c>
      <c r="D25520" s="4">
        <v>2.0666630000000001</v>
      </c>
      <c r="E25520">
        <v>14</v>
      </c>
      <c r="F25520" t="str">
        <f t="shared" si="799"/>
        <v>23-2-0</v>
      </c>
    </row>
    <row r="25521" spans="1:6" x14ac:dyDescent="0.3">
      <c r="A25521">
        <v>2014</v>
      </c>
      <c r="B25521" t="s">
        <v>823</v>
      </c>
      <c r="C25521" t="str">
        <f t="shared" si="798"/>
        <v>2014-Santos/SP-23-2-0</v>
      </c>
      <c r="D25521" s="4">
        <v>2.8</v>
      </c>
      <c r="E25521">
        <v>16</v>
      </c>
      <c r="F25521" t="str">
        <f t="shared" si="799"/>
        <v>23-2-0</v>
      </c>
    </row>
    <row r="25522" spans="1:6" x14ac:dyDescent="0.3">
      <c r="A25522">
        <v>2014</v>
      </c>
      <c r="B25522" t="s">
        <v>824</v>
      </c>
      <c r="C25522" t="str">
        <f t="shared" si="798"/>
        <v>2014-Sao Paulo/SP-23-2-0</v>
      </c>
      <c r="D25522" s="4">
        <v>3.000003</v>
      </c>
      <c r="E25522">
        <v>15</v>
      </c>
      <c r="F25522" t="str">
        <f t="shared" si="799"/>
        <v>23-2-0</v>
      </c>
    </row>
    <row r="25523" spans="1:6" x14ac:dyDescent="0.3">
      <c r="A25523">
        <v>2014</v>
      </c>
      <c r="B25523" t="s">
        <v>2988</v>
      </c>
      <c r="C25523" t="str">
        <f t="shared" si="798"/>
        <v>2014-Sport/PE-23-2-0</v>
      </c>
      <c r="D25523" s="4">
        <v>0.99999899999999997</v>
      </c>
      <c r="E25523">
        <v>14</v>
      </c>
      <c r="F25523" t="str">
        <f t="shared" si="799"/>
        <v>23-2-0</v>
      </c>
    </row>
    <row r="25524" spans="1:6" x14ac:dyDescent="0.3">
      <c r="A25524">
        <v>2014</v>
      </c>
      <c r="B25524" t="s">
        <v>3468</v>
      </c>
      <c r="C25524" t="str">
        <f t="shared" si="798"/>
        <v>2014-Vitoria/BA-23-2-0</v>
      </c>
      <c r="D25524" s="4">
        <v>2.166671</v>
      </c>
      <c r="E25524">
        <v>10</v>
      </c>
      <c r="F25524" t="str">
        <f t="shared" si="799"/>
        <v>23-2-0</v>
      </c>
    </row>
    <row r="25525" spans="1:6" x14ac:dyDescent="0.3">
      <c r="A25525">
        <v>2014</v>
      </c>
      <c r="B25525" t="s">
        <v>2989</v>
      </c>
      <c r="C25525" t="str">
        <f t="shared" si="798"/>
        <v>2014-Atletico/MG-23-2-1</v>
      </c>
      <c r="D25525" s="4">
        <v>2.8</v>
      </c>
      <c r="E25525">
        <v>14</v>
      </c>
      <c r="F25525" t="str">
        <f t="shared" si="799"/>
        <v>23-2-1</v>
      </c>
    </row>
    <row r="25526" spans="1:6" x14ac:dyDescent="0.3">
      <c r="A25526">
        <v>2014</v>
      </c>
      <c r="B25526" t="s">
        <v>826</v>
      </c>
      <c r="C25526" t="str">
        <f t="shared" si="798"/>
        <v>2014-Atletico/PR-23-2-1</v>
      </c>
      <c r="D25526" s="4">
        <v>3</v>
      </c>
      <c r="E25526">
        <v>14</v>
      </c>
      <c r="F25526" t="str">
        <f t="shared" si="799"/>
        <v>23-2-1</v>
      </c>
    </row>
    <row r="25527" spans="1:6" x14ac:dyDescent="0.3">
      <c r="A25527">
        <v>2014</v>
      </c>
      <c r="B25527" t="s">
        <v>4929</v>
      </c>
      <c r="C25527" t="str">
        <f t="shared" si="798"/>
        <v>2014-Bahia/BA-23-2-1</v>
      </c>
      <c r="D25527" s="4">
        <v>2.6666720000000002</v>
      </c>
      <c r="E25527">
        <v>16</v>
      </c>
      <c r="F25527" t="str">
        <f t="shared" si="799"/>
        <v>23-2-1</v>
      </c>
    </row>
    <row r="25528" spans="1:6" x14ac:dyDescent="0.3">
      <c r="A25528">
        <v>2014</v>
      </c>
      <c r="B25528" t="s">
        <v>827</v>
      </c>
      <c r="C25528" t="str">
        <f t="shared" si="798"/>
        <v>2014-Botafogo/RJ-23-2-1</v>
      </c>
      <c r="D25528" s="4">
        <v>0</v>
      </c>
      <c r="E25528">
        <v>10</v>
      </c>
      <c r="F25528" t="str">
        <f t="shared" si="799"/>
        <v>23-2-1</v>
      </c>
    </row>
    <row r="25529" spans="1:6" x14ac:dyDescent="0.3">
      <c r="A25529">
        <v>2014</v>
      </c>
      <c r="B25529" t="s">
        <v>5347</v>
      </c>
      <c r="C25529" t="str">
        <f t="shared" si="798"/>
        <v>2014-Chapecoense/SC-23-2-1</v>
      </c>
      <c r="D25529" s="4">
        <v>2.2999999999999998</v>
      </c>
      <c r="E25529">
        <v>8</v>
      </c>
      <c r="F25529" t="str">
        <f t="shared" si="799"/>
        <v>23-2-1</v>
      </c>
    </row>
    <row r="25530" spans="1:6" x14ac:dyDescent="0.3">
      <c r="A25530">
        <v>2014</v>
      </c>
      <c r="B25530" t="s">
        <v>828</v>
      </c>
      <c r="C25530" t="str">
        <f t="shared" si="798"/>
        <v>2014-Corinthians/SP-23-2-1</v>
      </c>
      <c r="D25530" s="4">
        <v>3.000013</v>
      </c>
      <c r="E25530">
        <v>16</v>
      </c>
      <c r="F25530" t="str">
        <f t="shared" si="799"/>
        <v>23-2-1</v>
      </c>
    </row>
    <row r="25531" spans="1:6" x14ac:dyDescent="0.3">
      <c r="A25531">
        <v>2014</v>
      </c>
      <c r="B25531" t="s">
        <v>3469</v>
      </c>
      <c r="C25531" t="str">
        <f t="shared" si="798"/>
        <v>2014-Coritiba/PR-23-2-1</v>
      </c>
      <c r="D25531" s="4">
        <v>2.0666669999999998</v>
      </c>
      <c r="E25531">
        <v>10</v>
      </c>
      <c r="F25531" t="str">
        <f t="shared" si="799"/>
        <v>23-2-1</v>
      </c>
    </row>
    <row r="25532" spans="1:6" x14ac:dyDescent="0.3">
      <c r="A25532">
        <v>2014</v>
      </c>
      <c r="B25532" t="s">
        <v>5193</v>
      </c>
      <c r="C25532" t="str">
        <f t="shared" si="798"/>
        <v>2014-Criciuma/SC-23-2-1</v>
      </c>
      <c r="D25532" s="4">
        <v>2.6666639999999999</v>
      </c>
      <c r="E25532">
        <v>8</v>
      </c>
      <c r="F25532" t="str">
        <f t="shared" si="799"/>
        <v>23-2-1</v>
      </c>
    </row>
    <row r="25533" spans="1:6" x14ac:dyDescent="0.3">
      <c r="A25533">
        <v>2014</v>
      </c>
      <c r="B25533" t="s">
        <v>829</v>
      </c>
      <c r="C25533" t="str">
        <f t="shared" si="798"/>
        <v>2014-Cruzeiro/MG-23-2-1</v>
      </c>
      <c r="D25533" s="4">
        <v>4.294117</v>
      </c>
      <c r="E25533">
        <v>13</v>
      </c>
      <c r="F25533" t="str">
        <f t="shared" si="799"/>
        <v>23-2-1</v>
      </c>
    </row>
    <row r="25534" spans="1:6" x14ac:dyDescent="0.3">
      <c r="A25534">
        <v>2014</v>
      </c>
      <c r="B25534" t="s">
        <v>830</v>
      </c>
      <c r="C25534" t="str">
        <f t="shared" si="798"/>
        <v>2014-Figueirense/SC-23-2-1</v>
      </c>
      <c r="D25534" s="4">
        <v>2.9</v>
      </c>
      <c r="E25534">
        <v>14</v>
      </c>
      <c r="F25534" t="str">
        <f t="shared" si="799"/>
        <v>23-2-1</v>
      </c>
    </row>
    <row r="25535" spans="1:6" x14ac:dyDescent="0.3">
      <c r="A25535">
        <v>2014</v>
      </c>
      <c r="B25535" t="s">
        <v>831</v>
      </c>
      <c r="C25535" t="str">
        <f t="shared" si="798"/>
        <v>2014-Flamengo/RJ-23-2-1</v>
      </c>
      <c r="D25535" s="4">
        <v>2.9090880000000001</v>
      </c>
      <c r="E25535">
        <v>12</v>
      </c>
      <c r="F25535" t="str">
        <f t="shared" si="799"/>
        <v>23-2-1</v>
      </c>
    </row>
    <row r="25536" spans="1:6" x14ac:dyDescent="0.3">
      <c r="A25536">
        <v>2014</v>
      </c>
      <c r="B25536" t="s">
        <v>832</v>
      </c>
      <c r="C25536" t="str">
        <f t="shared" si="798"/>
        <v>2014-Fluminense/RJ-23-2-1</v>
      </c>
      <c r="D25536" s="4">
        <v>4</v>
      </c>
      <c r="E25536">
        <v>16</v>
      </c>
      <c r="F25536" t="str">
        <f t="shared" si="799"/>
        <v>23-2-1</v>
      </c>
    </row>
    <row r="25537" spans="1:6" x14ac:dyDescent="0.3">
      <c r="A25537">
        <v>2014</v>
      </c>
      <c r="B25537" t="s">
        <v>834</v>
      </c>
      <c r="C25537" t="str">
        <f t="shared" si="798"/>
        <v>2014-Goias/GO-23-2-1</v>
      </c>
      <c r="D25537" s="4">
        <v>2.4999989999999999</v>
      </c>
      <c r="E25537">
        <v>16</v>
      </c>
      <c r="F25537" t="str">
        <f t="shared" si="799"/>
        <v>23-2-1</v>
      </c>
    </row>
    <row r="25538" spans="1:6" x14ac:dyDescent="0.3">
      <c r="A25538">
        <v>2014</v>
      </c>
      <c r="B25538" t="s">
        <v>835</v>
      </c>
      <c r="C25538" t="str">
        <f t="shared" si="798"/>
        <v>2014-Gremio/RS-23-2-1</v>
      </c>
      <c r="D25538" s="4">
        <v>2.95</v>
      </c>
      <c r="E25538">
        <v>15</v>
      </c>
      <c r="F25538" t="str">
        <f t="shared" si="799"/>
        <v>23-2-1</v>
      </c>
    </row>
    <row r="25539" spans="1:6" x14ac:dyDescent="0.3">
      <c r="A25539">
        <v>2014</v>
      </c>
      <c r="B25539" t="s">
        <v>836</v>
      </c>
      <c r="C25539" t="str">
        <f t="shared" ref="C25539:C25602" si="800">A25539&amp;"-"&amp;B25539</f>
        <v>2014-Internacional/RS-23-2-1</v>
      </c>
      <c r="D25539" s="4">
        <v>2.999997</v>
      </c>
      <c r="E25539">
        <v>14</v>
      </c>
      <c r="F25539" t="str">
        <f t="shared" ref="F25539:F25602" si="801">RIGHT(B25539,LEN(C25539)-FIND("-",C25539,6))</f>
        <v>23-2-1</v>
      </c>
    </row>
    <row r="25540" spans="1:6" x14ac:dyDescent="0.3">
      <c r="A25540">
        <v>2014</v>
      </c>
      <c r="B25540" t="s">
        <v>837</v>
      </c>
      <c r="C25540" t="str">
        <f t="shared" si="800"/>
        <v>2014-Palmeiras/SP-23-2-1</v>
      </c>
      <c r="D25540" s="4">
        <v>2.5</v>
      </c>
      <c r="E25540">
        <v>10</v>
      </c>
      <c r="F25540" t="str">
        <f t="shared" si="801"/>
        <v>23-2-1</v>
      </c>
    </row>
    <row r="25541" spans="1:6" x14ac:dyDescent="0.3">
      <c r="A25541">
        <v>2014</v>
      </c>
      <c r="B25541" t="s">
        <v>841</v>
      </c>
      <c r="C25541" t="str">
        <f t="shared" si="800"/>
        <v>2014-Santos/SP-23-2-1</v>
      </c>
      <c r="D25541" s="4">
        <v>2.3333349999999999</v>
      </c>
      <c r="E25541">
        <v>11</v>
      </c>
      <c r="F25541" t="str">
        <f t="shared" si="801"/>
        <v>23-2-1</v>
      </c>
    </row>
    <row r="25542" spans="1:6" x14ac:dyDescent="0.3">
      <c r="A25542">
        <v>2014</v>
      </c>
      <c r="B25542" t="s">
        <v>842</v>
      </c>
      <c r="C25542" t="str">
        <f t="shared" si="800"/>
        <v>2014-Sao Paulo/SP-23-2-1</v>
      </c>
      <c r="D25542" s="4">
        <v>3.666668</v>
      </c>
      <c r="E25542">
        <v>16</v>
      </c>
      <c r="F25542" t="str">
        <f t="shared" si="801"/>
        <v>23-2-1</v>
      </c>
    </row>
    <row r="25543" spans="1:6" x14ac:dyDescent="0.3">
      <c r="A25543">
        <v>2014</v>
      </c>
      <c r="B25543" t="s">
        <v>2991</v>
      </c>
      <c r="C25543" t="str">
        <f t="shared" si="800"/>
        <v>2014-Sport/PE-23-2-1</v>
      </c>
      <c r="D25543" s="4">
        <v>3.4285679999999998</v>
      </c>
      <c r="E25543">
        <v>14</v>
      </c>
      <c r="F25543" t="str">
        <f t="shared" si="801"/>
        <v>23-2-1</v>
      </c>
    </row>
    <row r="25544" spans="1:6" x14ac:dyDescent="0.3">
      <c r="A25544">
        <v>2014</v>
      </c>
      <c r="B25544" t="s">
        <v>3471</v>
      </c>
      <c r="C25544" t="str">
        <f t="shared" si="800"/>
        <v>2014-Vitoria/BA-23-2-1</v>
      </c>
      <c r="D25544" s="4">
        <v>3</v>
      </c>
      <c r="E25544">
        <v>14</v>
      </c>
      <c r="F25544" t="str">
        <f t="shared" si="801"/>
        <v>23-2-1</v>
      </c>
    </row>
    <row r="25545" spans="1:6" x14ac:dyDescent="0.3">
      <c r="A25545">
        <v>2014</v>
      </c>
      <c r="B25545" t="s">
        <v>2992</v>
      </c>
      <c r="C25545" t="str">
        <f t="shared" si="800"/>
        <v>2014-Atletico/MG-23-3-0</v>
      </c>
      <c r="D25545" s="4">
        <v>5</v>
      </c>
      <c r="E25545">
        <v>19</v>
      </c>
      <c r="F25545" t="str">
        <f t="shared" si="801"/>
        <v>23-3-0</v>
      </c>
    </row>
    <row r="25546" spans="1:6" x14ac:dyDescent="0.3">
      <c r="A25546">
        <v>2014</v>
      </c>
      <c r="B25546" t="s">
        <v>844</v>
      </c>
      <c r="C25546" t="str">
        <f t="shared" si="800"/>
        <v>2014-Atletico/PR-23-3-0</v>
      </c>
      <c r="D25546" s="4">
        <v>4</v>
      </c>
      <c r="E25546">
        <v>20</v>
      </c>
      <c r="F25546" t="str">
        <f t="shared" si="801"/>
        <v>23-3-0</v>
      </c>
    </row>
    <row r="25547" spans="1:6" x14ac:dyDescent="0.3">
      <c r="A25547">
        <v>2014</v>
      </c>
      <c r="B25547" t="s">
        <v>4931</v>
      </c>
      <c r="C25547" t="str">
        <f t="shared" si="800"/>
        <v>2014-Bahia/BA-23-3-0</v>
      </c>
      <c r="D25547" s="4">
        <v>4</v>
      </c>
      <c r="E25547">
        <v>18</v>
      </c>
      <c r="F25547" t="str">
        <f t="shared" si="801"/>
        <v>23-3-0</v>
      </c>
    </row>
    <row r="25548" spans="1:6" x14ac:dyDescent="0.3">
      <c r="A25548">
        <v>2014</v>
      </c>
      <c r="B25548" t="s">
        <v>845</v>
      </c>
      <c r="C25548" t="str">
        <f t="shared" si="800"/>
        <v>2014-Botafogo/RJ-23-3-0</v>
      </c>
      <c r="D25548" s="4">
        <v>0</v>
      </c>
      <c r="E25548">
        <v>21</v>
      </c>
      <c r="F25548" t="str">
        <f t="shared" si="801"/>
        <v>23-3-0</v>
      </c>
    </row>
    <row r="25549" spans="1:6" x14ac:dyDescent="0.3">
      <c r="A25549">
        <v>2014</v>
      </c>
      <c r="B25549" t="s">
        <v>5348</v>
      </c>
      <c r="C25549" t="str">
        <f t="shared" si="800"/>
        <v>2014-Chapecoense/SC-23-3-0</v>
      </c>
      <c r="D25549" s="4">
        <v>4</v>
      </c>
      <c r="E25549">
        <v>16</v>
      </c>
      <c r="F25549" t="str">
        <f t="shared" si="801"/>
        <v>23-3-0</v>
      </c>
    </row>
    <row r="25550" spans="1:6" x14ac:dyDescent="0.3">
      <c r="A25550">
        <v>2014</v>
      </c>
      <c r="B25550" t="s">
        <v>846</v>
      </c>
      <c r="C25550" t="str">
        <f t="shared" si="800"/>
        <v>2014-Corinthians/SP-23-3-0</v>
      </c>
      <c r="D25550" s="4">
        <v>4</v>
      </c>
      <c r="E25550">
        <v>24</v>
      </c>
      <c r="F25550" t="str">
        <f t="shared" si="801"/>
        <v>23-3-0</v>
      </c>
    </row>
    <row r="25551" spans="1:6" x14ac:dyDescent="0.3">
      <c r="A25551">
        <v>2014</v>
      </c>
      <c r="B25551" t="s">
        <v>3472</v>
      </c>
      <c r="C25551" t="str">
        <f t="shared" si="800"/>
        <v>2014-Coritiba/PR-23-3-0</v>
      </c>
      <c r="D25551" s="4">
        <v>3</v>
      </c>
      <c r="E25551">
        <v>13</v>
      </c>
      <c r="F25551" t="str">
        <f t="shared" si="801"/>
        <v>23-3-0</v>
      </c>
    </row>
    <row r="25552" spans="1:6" x14ac:dyDescent="0.3">
      <c r="A25552">
        <v>2014</v>
      </c>
      <c r="B25552" t="s">
        <v>5194</v>
      </c>
      <c r="C25552" t="str">
        <f t="shared" si="800"/>
        <v>2014-Criciuma/SC-23-3-0</v>
      </c>
      <c r="D25552" s="4">
        <v>2.8</v>
      </c>
      <c r="E25552">
        <v>10</v>
      </c>
      <c r="F25552" t="str">
        <f t="shared" si="801"/>
        <v>23-3-0</v>
      </c>
    </row>
    <row r="25553" spans="1:6" x14ac:dyDescent="0.3">
      <c r="A25553">
        <v>2014</v>
      </c>
      <c r="B25553" t="s">
        <v>847</v>
      </c>
      <c r="C25553" t="str">
        <f t="shared" si="800"/>
        <v>2014-Cruzeiro/MG-23-3-0</v>
      </c>
      <c r="D25553" s="4">
        <v>6</v>
      </c>
      <c r="E25553">
        <v>31</v>
      </c>
      <c r="F25553" t="str">
        <f t="shared" si="801"/>
        <v>23-3-0</v>
      </c>
    </row>
    <row r="25554" spans="1:6" x14ac:dyDescent="0.3">
      <c r="A25554">
        <v>2014</v>
      </c>
      <c r="B25554" t="s">
        <v>848</v>
      </c>
      <c r="C25554" t="str">
        <f t="shared" si="800"/>
        <v>2014-Figueirense/SC-23-3-0</v>
      </c>
      <c r="D25554" s="4">
        <v>4</v>
      </c>
      <c r="E25554">
        <v>15</v>
      </c>
      <c r="F25554" t="str">
        <f t="shared" si="801"/>
        <v>23-3-0</v>
      </c>
    </row>
    <row r="25555" spans="1:6" x14ac:dyDescent="0.3">
      <c r="A25555">
        <v>2014</v>
      </c>
      <c r="B25555" t="s">
        <v>849</v>
      </c>
      <c r="C25555" t="str">
        <f t="shared" si="800"/>
        <v>2014-Flamengo/RJ-23-3-0</v>
      </c>
      <c r="D25555" s="4">
        <v>9</v>
      </c>
      <c r="E25555">
        <v>25</v>
      </c>
      <c r="F25555" t="str">
        <f t="shared" si="801"/>
        <v>23-3-0</v>
      </c>
    </row>
    <row r="25556" spans="1:6" x14ac:dyDescent="0.3">
      <c r="A25556">
        <v>2014</v>
      </c>
      <c r="B25556" t="s">
        <v>850</v>
      </c>
      <c r="C25556" t="str">
        <f t="shared" si="800"/>
        <v>2014-Fluminense/RJ-23-3-0</v>
      </c>
      <c r="D25556" s="4">
        <v>5</v>
      </c>
      <c r="E25556">
        <v>15</v>
      </c>
      <c r="F25556" t="str">
        <f t="shared" si="801"/>
        <v>23-3-0</v>
      </c>
    </row>
    <row r="25557" spans="1:6" x14ac:dyDescent="0.3">
      <c r="A25557">
        <v>2014</v>
      </c>
      <c r="B25557" t="s">
        <v>852</v>
      </c>
      <c r="C25557" t="str">
        <f t="shared" si="800"/>
        <v>2014-Goias/GO-23-3-0</v>
      </c>
      <c r="D25557" s="4">
        <v>4</v>
      </c>
      <c r="E25557">
        <v>19</v>
      </c>
      <c r="F25557" t="str">
        <f t="shared" si="801"/>
        <v>23-3-0</v>
      </c>
    </row>
    <row r="25558" spans="1:6" x14ac:dyDescent="0.3">
      <c r="A25558">
        <v>2014</v>
      </c>
      <c r="B25558" t="s">
        <v>853</v>
      </c>
      <c r="C25558" t="str">
        <f t="shared" si="800"/>
        <v>2014-Gremio/RS-23-3-0</v>
      </c>
      <c r="D25558" s="4">
        <v>7</v>
      </c>
      <c r="E25558">
        <v>31</v>
      </c>
      <c r="F25558" t="str">
        <f t="shared" si="801"/>
        <v>23-3-0</v>
      </c>
    </row>
    <row r="25559" spans="1:6" x14ac:dyDescent="0.3">
      <c r="A25559">
        <v>2014</v>
      </c>
      <c r="B25559" t="s">
        <v>854</v>
      </c>
      <c r="C25559" t="str">
        <f t="shared" si="800"/>
        <v>2014-Internacional/RS-23-3-0</v>
      </c>
      <c r="D25559" s="4">
        <v>3</v>
      </c>
      <c r="E25559">
        <v>34</v>
      </c>
      <c r="F25559" t="str">
        <f t="shared" si="801"/>
        <v>23-3-0</v>
      </c>
    </row>
    <row r="25560" spans="1:6" x14ac:dyDescent="0.3">
      <c r="A25560">
        <v>2014</v>
      </c>
      <c r="B25560" t="s">
        <v>855</v>
      </c>
      <c r="C25560" t="str">
        <f t="shared" si="800"/>
        <v>2014-Palmeiras/SP-23-3-0</v>
      </c>
      <c r="D25560" s="4">
        <v>4</v>
      </c>
      <c r="E25560">
        <v>17</v>
      </c>
      <c r="F25560" t="str">
        <f t="shared" si="801"/>
        <v>23-3-0</v>
      </c>
    </row>
    <row r="25561" spans="1:6" x14ac:dyDescent="0.3">
      <c r="A25561">
        <v>2014</v>
      </c>
      <c r="B25561" t="s">
        <v>859</v>
      </c>
      <c r="C25561" t="str">
        <f t="shared" si="800"/>
        <v>2014-Santos/SP-23-3-0</v>
      </c>
      <c r="D25561" s="4">
        <v>3</v>
      </c>
      <c r="E25561">
        <v>23</v>
      </c>
      <c r="F25561" t="str">
        <f t="shared" si="801"/>
        <v>23-3-0</v>
      </c>
    </row>
    <row r="25562" spans="1:6" x14ac:dyDescent="0.3">
      <c r="A25562">
        <v>2014</v>
      </c>
      <c r="B25562" t="s">
        <v>860</v>
      </c>
      <c r="C25562" t="str">
        <f t="shared" si="800"/>
        <v>2014-Sao Paulo/SP-23-3-0</v>
      </c>
      <c r="D25562" s="4">
        <v>9</v>
      </c>
      <c r="E25562">
        <v>28</v>
      </c>
      <c r="F25562" t="str">
        <f t="shared" si="801"/>
        <v>23-3-0</v>
      </c>
    </row>
    <row r="25563" spans="1:6" x14ac:dyDescent="0.3">
      <c r="A25563">
        <v>2014</v>
      </c>
      <c r="B25563" t="s">
        <v>2994</v>
      </c>
      <c r="C25563" t="str">
        <f t="shared" si="800"/>
        <v>2014-Sport/PE-23-3-0</v>
      </c>
      <c r="D25563" s="4">
        <v>3</v>
      </c>
      <c r="E25563">
        <v>21</v>
      </c>
      <c r="F25563" t="str">
        <f t="shared" si="801"/>
        <v>23-3-0</v>
      </c>
    </row>
    <row r="25564" spans="1:6" x14ac:dyDescent="0.3">
      <c r="A25564">
        <v>2014</v>
      </c>
      <c r="B25564" t="s">
        <v>3474</v>
      </c>
      <c r="C25564" t="str">
        <f t="shared" si="800"/>
        <v>2014-Vitoria/BA-23-3-0</v>
      </c>
      <c r="D25564" s="4">
        <v>3</v>
      </c>
      <c r="E25564">
        <v>10</v>
      </c>
      <c r="F25564" t="str">
        <f t="shared" si="801"/>
        <v>23-3-0</v>
      </c>
    </row>
    <row r="25565" spans="1:6" x14ac:dyDescent="0.3">
      <c r="A25565">
        <v>2014</v>
      </c>
      <c r="B25565" t="s">
        <v>2995</v>
      </c>
      <c r="C25565" t="str">
        <f t="shared" si="800"/>
        <v>2014-Atletico/MG-23-3-1</v>
      </c>
      <c r="D25565" s="4">
        <v>4</v>
      </c>
      <c r="E25565">
        <v>18</v>
      </c>
      <c r="F25565" t="str">
        <f t="shared" si="801"/>
        <v>23-3-1</v>
      </c>
    </row>
    <row r="25566" spans="1:6" x14ac:dyDescent="0.3">
      <c r="A25566">
        <v>2014</v>
      </c>
      <c r="B25566" t="s">
        <v>862</v>
      </c>
      <c r="C25566" t="str">
        <f t="shared" si="800"/>
        <v>2014-Atletico/PR-23-3-1</v>
      </c>
      <c r="D25566" s="4">
        <v>1</v>
      </c>
      <c r="E25566">
        <v>24</v>
      </c>
      <c r="F25566" t="str">
        <f t="shared" si="801"/>
        <v>23-3-1</v>
      </c>
    </row>
    <row r="25567" spans="1:6" x14ac:dyDescent="0.3">
      <c r="A25567">
        <v>2014</v>
      </c>
      <c r="B25567" t="s">
        <v>4933</v>
      </c>
      <c r="C25567" t="str">
        <f t="shared" si="800"/>
        <v>2014-Bahia/BA-23-3-1</v>
      </c>
      <c r="D25567" s="4">
        <v>3</v>
      </c>
      <c r="E25567">
        <v>19</v>
      </c>
      <c r="F25567" t="str">
        <f t="shared" si="801"/>
        <v>23-3-1</v>
      </c>
    </row>
    <row r="25568" spans="1:6" x14ac:dyDescent="0.3">
      <c r="A25568">
        <v>2014</v>
      </c>
      <c r="B25568" t="s">
        <v>863</v>
      </c>
      <c r="C25568" t="str">
        <f t="shared" si="800"/>
        <v>2014-Botafogo/RJ-23-3-1</v>
      </c>
      <c r="D25568" s="4">
        <v>3.777774</v>
      </c>
      <c r="E25568">
        <v>14</v>
      </c>
      <c r="F25568" t="str">
        <f t="shared" si="801"/>
        <v>23-3-1</v>
      </c>
    </row>
    <row r="25569" spans="1:6" x14ac:dyDescent="0.3">
      <c r="A25569">
        <v>2014</v>
      </c>
      <c r="B25569" t="s">
        <v>5349</v>
      </c>
      <c r="C25569" t="str">
        <f t="shared" si="800"/>
        <v>2014-Chapecoense/SC-23-3-1</v>
      </c>
      <c r="D25569" s="4">
        <v>3</v>
      </c>
      <c r="E25569">
        <v>14</v>
      </c>
      <c r="F25569" t="str">
        <f t="shared" si="801"/>
        <v>23-3-1</v>
      </c>
    </row>
    <row r="25570" spans="1:6" x14ac:dyDescent="0.3">
      <c r="A25570">
        <v>2014</v>
      </c>
      <c r="B25570" t="s">
        <v>864</v>
      </c>
      <c r="C25570" t="str">
        <f t="shared" si="800"/>
        <v>2014-Corinthians/SP-23-3-1</v>
      </c>
      <c r="D25570" s="4">
        <v>5</v>
      </c>
      <c r="E25570">
        <v>16</v>
      </c>
      <c r="F25570" t="str">
        <f t="shared" si="801"/>
        <v>23-3-1</v>
      </c>
    </row>
    <row r="25571" spans="1:6" x14ac:dyDescent="0.3">
      <c r="A25571">
        <v>2014</v>
      </c>
      <c r="B25571" t="s">
        <v>3475</v>
      </c>
      <c r="C25571" t="str">
        <f t="shared" si="800"/>
        <v>2014-Coritiba/PR-23-3-1</v>
      </c>
      <c r="D25571" s="4">
        <v>4.1111120000000003</v>
      </c>
      <c r="E25571">
        <v>12</v>
      </c>
      <c r="F25571" t="str">
        <f t="shared" si="801"/>
        <v>23-3-1</v>
      </c>
    </row>
    <row r="25572" spans="1:6" x14ac:dyDescent="0.3">
      <c r="A25572">
        <v>2014</v>
      </c>
      <c r="B25572" t="s">
        <v>5195</v>
      </c>
      <c r="C25572" t="str">
        <f t="shared" si="800"/>
        <v>2014-Criciuma/SC-23-3-1</v>
      </c>
      <c r="D25572" s="4">
        <v>1</v>
      </c>
      <c r="E25572">
        <v>17</v>
      </c>
      <c r="F25572" t="str">
        <f t="shared" si="801"/>
        <v>23-3-1</v>
      </c>
    </row>
    <row r="25573" spans="1:6" x14ac:dyDescent="0.3">
      <c r="A25573">
        <v>2014</v>
      </c>
      <c r="B25573" t="s">
        <v>865</v>
      </c>
      <c r="C25573" t="str">
        <f t="shared" si="800"/>
        <v>2014-Cruzeiro/MG-23-3-1</v>
      </c>
      <c r="D25573" s="4">
        <v>3</v>
      </c>
      <c r="E25573">
        <v>30</v>
      </c>
      <c r="F25573" t="str">
        <f t="shared" si="801"/>
        <v>23-3-1</v>
      </c>
    </row>
    <row r="25574" spans="1:6" x14ac:dyDescent="0.3">
      <c r="A25574">
        <v>2014</v>
      </c>
      <c r="B25574" t="s">
        <v>866</v>
      </c>
      <c r="C25574" t="str">
        <f t="shared" si="800"/>
        <v>2014-Figueirense/SC-23-3-1</v>
      </c>
      <c r="D25574" s="4">
        <v>5</v>
      </c>
      <c r="E25574">
        <v>22</v>
      </c>
      <c r="F25574" t="str">
        <f t="shared" si="801"/>
        <v>23-3-1</v>
      </c>
    </row>
    <row r="25575" spans="1:6" x14ac:dyDescent="0.3">
      <c r="A25575">
        <v>2014</v>
      </c>
      <c r="B25575" t="s">
        <v>867</v>
      </c>
      <c r="C25575" t="str">
        <f t="shared" si="800"/>
        <v>2014-Flamengo/RJ-23-3-1</v>
      </c>
      <c r="D25575" s="4">
        <v>3</v>
      </c>
      <c r="E25575">
        <v>25</v>
      </c>
      <c r="F25575" t="str">
        <f t="shared" si="801"/>
        <v>23-3-1</v>
      </c>
    </row>
    <row r="25576" spans="1:6" x14ac:dyDescent="0.3">
      <c r="A25576">
        <v>2014</v>
      </c>
      <c r="B25576" t="s">
        <v>868</v>
      </c>
      <c r="C25576" t="str">
        <f t="shared" si="800"/>
        <v>2014-Fluminense/RJ-23-3-1</v>
      </c>
      <c r="D25576" s="4">
        <v>3</v>
      </c>
      <c r="E25576">
        <v>23</v>
      </c>
      <c r="F25576" t="str">
        <f t="shared" si="801"/>
        <v>23-3-1</v>
      </c>
    </row>
    <row r="25577" spans="1:6" x14ac:dyDescent="0.3">
      <c r="A25577">
        <v>2014</v>
      </c>
      <c r="B25577" t="s">
        <v>870</v>
      </c>
      <c r="C25577" t="str">
        <f t="shared" si="800"/>
        <v>2014-Goias/GO-23-3-1</v>
      </c>
      <c r="D25577" s="4">
        <v>0</v>
      </c>
      <c r="E25577">
        <v>23</v>
      </c>
      <c r="F25577" t="str">
        <f t="shared" si="801"/>
        <v>23-3-1</v>
      </c>
    </row>
    <row r="25578" spans="1:6" x14ac:dyDescent="0.3">
      <c r="A25578">
        <v>2014</v>
      </c>
      <c r="B25578" t="s">
        <v>871</v>
      </c>
      <c r="C25578" t="str">
        <f t="shared" si="800"/>
        <v>2014-Gremio/RS-23-3-1</v>
      </c>
      <c r="D25578" s="4">
        <v>9</v>
      </c>
      <c r="E25578">
        <v>31</v>
      </c>
      <c r="F25578" t="str">
        <f t="shared" si="801"/>
        <v>23-3-1</v>
      </c>
    </row>
    <row r="25579" spans="1:6" x14ac:dyDescent="0.3">
      <c r="A25579">
        <v>2014</v>
      </c>
      <c r="B25579" t="s">
        <v>872</v>
      </c>
      <c r="C25579" t="str">
        <f t="shared" si="800"/>
        <v>2014-Internacional/RS-23-3-1</v>
      </c>
      <c r="D25579" s="4">
        <v>3</v>
      </c>
      <c r="E25579">
        <v>23</v>
      </c>
      <c r="F25579" t="str">
        <f t="shared" si="801"/>
        <v>23-3-1</v>
      </c>
    </row>
    <row r="25580" spans="1:6" x14ac:dyDescent="0.3">
      <c r="A25580">
        <v>2014</v>
      </c>
      <c r="B25580" t="s">
        <v>873</v>
      </c>
      <c r="C25580" t="str">
        <f t="shared" si="800"/>
        <v>2014-Palmeiras/SP-23-3-1</v>
      </c>
      <c r="D25580" s="4">
        <v>4</v>
      </c>
      <c r="E25580">
        <v>14</v>
      </c>
      <c r="F25580" t="str">
        <f t="shared" si="801"/>
        <v>23-3-1</v>
      </c>
    </row>
    <row r="25581" spans="1:6" x14ac:dyDescent="0.3">
      <c r="A25581">
        <v>2014</v>
      </c>
      <c r="B25581" t="s">
        <v>877</v>
      </c>
      <c r="C25581" t="str">
        <f t="shared" si="800"/>
        <v>2014-Santos/SP-23-3-1</v>
      </c>
      <c r="D25581" s="4">
        <v>3</v>
      </c>
      <c r="E25581">
        <v>21</v>
      </c>
      <c r="F25581" t="str">
        <f t="shared" si="801"/>
        <v>23-3-1</v>
      </c>
    </row>
    <row r="25582" spans="1:6" x14ac:dyDescent="0.3">
      <c r="A25582">
        <v>2014</v>
      </c>
      <c r="B25582" t="s">
        <v>878</v>
      </c>
      <c r="C25582" t="str">
        <f t="shared" si="800"/>
        <v>2014-Sao Paulo/SP-23-3-1</v>
      </c>
      <c r="D25582" s="4">
        <v>7</v>
      </c>
      <c r="E25582">
        <v>31</v>
      </c>
      <c r="F25582" t="str">
        <f t="shared" si="801"/>
        <v>23-3-1</v>
      </c>
    </row>
    <row r="25583" spans="1:6" x14ac:dyDescent="0.3">
      <c r="A25583">
        <v>2014</v>
      </c>
      <c r="B25583" t="s">
        <v>2997</v>
      </c>
      <c r="C25583" t="str">
        <f t="shared" si="800"/>
        <v>2014-Sport/PE-23-3-1</v>
      </c>
      <c r="D25583" s="4">
        <v>6</v>
      </c>
      <c r="E25583">
        <v>20</v>
      </c>
      <c r="F25583" t="str">
        <f t="shared" si="801"/>
        <v>23-3-1</v>
      </c>
    </row>
    <row r="25584" spans="1:6" x14ac:dyDescent="0.3">
      <c r="A25584">
        <v>2014</v>
      </c>
      <c r="B25584" t="s">
        <v>3477</v>
      </c>
      <c r="C25584" t="str">
        <f t="shared" si="800"/>
        <v>2014-Vitoria/BA-23-3-1</v>
      </c>
      <c r="D25584" s="4">
        <v>3</v>
      </c>
      <c r="E25584">
        <v>16</v>
      </c>
      <c r="F25584" t="str">
        <f t="shared" si="801"/>
        <v>23-3-1</v>
      </c>
    </row>
    <row r="25585" spans="1:6" x14ac:dyDescent="0.3">
      <c r="A25585">
        <v>2014</v>
      </c>
      <c r="B25585" t="s">
        <v>2998</v>
      </c>
      <c r="C25585" t="str">
        <f t="shared" si="800"/>
        <v>2014-Atletico/MG-23-3-2</v>
      </c>
      <c r="D25585" s="4">
        <v>4</v>
      </c>
      <c r="E25585">
        <v>15</v>
      </c>
      <c r="F25585" t="str">
        <f t="shared" si="801"/>
        <v>23-3-2</v>
      </c>
    </row>
    <row r="25586" spans="1:6" x14ac:dyDescent="0.3">
      <c r="A25586">
        <v>2014</v>
      </c>
      <c r="B25586" t="s">
        <v>880</v>
      </c>
      <c r="C25586" t="str">
        <f t="shared" si="800"/>
        <v>2014-Atletico/PR-23-3-2</v>
      </c>
      <c r="D25586" s="4">
        <v>2</v>
      </c>
      <c r="E25586">
        <v>22</v>
      </c>
      <c r="F25586" t="str">
        <f t="shared" si="801"/>
        <v>23-3-2</v>
      </c>
    </row>
    <row r="25587" spans="1:6" x14ac:dyDescent="0.3">
      <c r="A25587">
        <v>2014</v>
      </c>
      <c r="B25587" t="s">
        <v>4935</v>
      </c>
      <c r="C25587" t="str">
        <f t="shared" si="800"/>
        <v>2014-Bahia/BA-23-3-2</v>
      </c>
      <c r="D25587" s="4">
        <v>5</v>
      </c>
      <c r="E25587">
        <v>21</v>
      </c>
      <c r="F25587" t="str">
        <f t="shared" si="801"/>
        <v>23-3-2</v>
      </c>
    </row>
    <row r="25588" spans="1:6" x14ac:dyDescent="0.3">
      <c r="A25588">
        <v>2014</v>
      </c>
      <c r="B25588" t="s">
        <v>881</v>
      </c>
      <c r="C25588" t="str">
        <f t="shared" si="800"/>
        <v>2014-Botafogo/RJ-23-3-2</v>
      </c>
      <c r="D25588" s="4">
        <v>4.125</v>
      </c>
      <c r="E25588">
        <v>14</v>
      </c>
      <c r="F25588" t="str">
        <f t="shared" si="801"/>
        <v>23-3-2</v>
      </c>
    </row>
    <row r="25589" spans="1:6" x14ac:dyDescent="0.3">
      <c r="A25589">
        <v>2014</v>
      </c>
      <c r="B25589" t="s">
        <v>5350</v>
      </c>
      <c r="C25589" t="str">
        <f t="shared" si="800"/>
        <v>2014-Chapecoense/SC-23-3-2</v>
      </c>
      <c r="D25589" s="4">
        <v>2.75</v>
      </c>
      <c r="E25589">
        <v>11</v>
      </c>
      <c r="F25589" t="str">
        <f t="shared" si="801"/>
        <v>23-3-2</v>
      </c>
    </row>
    <row r="25590" spans="1:6" x14ac:dyDescent="0.3">
      <c r="A25590">
        <v>2014</v>
      </c>
      <c r="B25590" t="s">
        <v>882</v>
      </c>
      <c r="C25590" t="str">
        <f t="shared" si="800"/>
        <v>2014-Corinthians/SP-23-3-2</v>
      </c>
      <c r="D25590" s="4">
        <v>2</v>
      </c>
      <c r="E25590">
        <v>24</v>
      </c>
      <c r="F25590" t="str">
        <f t="shared" si="801"/>
        <v>23-3-2</v>
      </c>
    </row>
    <row r="25591" spans="1:6" x14ac:dyDescent="0.3">
      <c r="A25591">
        <v>2014</v>
      </c>
      <c r="B25591" t="s">
        <v>3478</v>
      </c>
      <c r="C25591" t="str">
        <f t="shared" si="800"/>
        <v>2014-Coritiba/PR-23-3-2</v>
      </c>
      <c r="D25591" s="4">
        <v>6</v>
      </c>
      <c r="E25591">
        <v>19</v>
      </c>
      <c r="F25591" t="str">
        <f t="shared" si="801"/>
        <v>23-3-2</v>
      </c>
    </row>
    <row r="25592" spans="1:6" x14ac:dyDescent="0.3">
      <c r="A25592">
        <v>2014</v>
      </c>
      <c r="B25592" t="s">
        <v>5196</v>
      </c>
      <c r="C25592" t="str">
        <f t="shared" si="800"/>
        <v>2014-Criciuma/SC-23-3-2</v>
      </c>
      <c r="D25592" s="4">
        <v>1</v>
      </c>
      <c r="E25592">
        <v>17</v>
      </c>
      <c r="F25592" t="str">
        <f t="shared" si="801"/>
        <v>23-3-2</v>
      </c>
    </row>
    <row r="25593" spans="1:6" x14ac:dyDescent="0.3">
      <c r="A25593">
        <v>2014</v>
      </c>
      <c r="B25593" t="s">
        <v>883</v>
      </c>
      <c r="C25593" t="str">
        <f t="shared" si="800"/>
        <v>2014-Cruzeiro/MG-23-3-2</v>
      </c>
      <c r="D25593" s="4">
        <v>6.4</v>
      </c>
      <c r="E25593">
        <v>26</v>
      </c>
      <c r="F25593" t="str">
        <f t="shared" si="801"/>
        <v>23-3-2</v>
      </c>
    </row>
    <row r="25594" spans="1:6" x14ac:dyDescent="0.3">
      <c r="A25594">
        <v>2014</v>
      </c>
      <c r="B25594" t="s">
        <v>884</v>
      </c>
      <c r="C25594" t="str">
        <f t="shared" si="800"/>
        <v>2014-Figueirense/SC-23-3-2</v>
      </c>
      <c r="D25594" s="4">
        <v>7</v>
      </c>
      <c r="E25594">
        <v>14</v>
      </c>
      <c r="F25594" t="str">
        <f t="shared" si="801"/>
        <v>23-3-2</v>
      </c>
    </row>
    <row r="25595" spans="1:6" x14ac:dyDescent="0.3">
      <c r="A25595">
        <v>2014</v>
      </c>
      <c r="B25595" t="s">
        <v>885</v>
      </c>
      <c r="C25595" t="str">
        <f t="shared" si="800"/>
        <v>2014-Flamengo/RJ-23-3-2</v>
      </c>
      <c r="D25595" s="4">
        <v>6</v>
      </c>
      <c r="E25595">
        <v>25</v>
      </c>
      <c r="F25595" t="str">
        <f t="shared" si="801"/>
        <v>23-3-2</v>
      </c>
    </row>
    <row r="25596" spans="1:6" x14ac:dyDescent="0.3">
      <c r="A25596">
        <v>2014</v>
      </c>
      <c r="B25596" t="s">
        <v>886</v>
      </c>
      <c r="C25596" t="str">
        <f t="shared" si="800"/>
        <v>2014-Fluminense/RJ-23-3-2</v>
      </c>
      <c r="D25596" s="4">
        <v>5</v>
      </c>
      <c r="E25596">
        <v>21</v>
      </c>
      <c r="F25596" t="str">
        <f t="shared" si="801"/>
        <v>23-3-2</v>
      </c>
    </row>
    <row r="25597" spans="1:6" x14ac:dyDescent="0.3">
      <c r="A25597">
        <v>2014</v>
      </c>
      <c r="B25597" t="s">
        <v>888</v>
      </c>
      <c r="C25597" t="str">
        <f t="shared" si="800"/>
        <v>2014-Goias/GO-23-3-2</v>
      </c>
      <c r="D25597" s="4">
        <v>2</v>
      </c>
      <c r="E25597">
        <v>19</v>
      </c>
      <c r="F25597" t="str">
        <f t="shared" si="801"/>
        <v>23-3-2</v>
      </c>
    </row>
    <row r="25598" spans="1:6" x14ac:dyDescent="0.3">
      <c r="A25598">
        <v>2014</v>
      </c>
      <c r="B25598" t="s">
        <v>889</v>
      </c>
      <c r="C25598" t="str">
        <f t="shared" si="800"/>
        <v>2014-Gremio/RS-23-3-2</v>
      </c>
      <c r="D25598" s="4">
        <v>9</v>
      </c>
      <c r="E25598">
        <v>32</v>
      </c>
      <c r="F25598" t="str">
        <f t="shared" si="801"/>
        <v>23-3-2</v>
      </c>
    </row>
    <row r="25599" spans="1:6" x14ac:dyDescent="0.3">
      <c r="A25599">
        <v>2014</v>
      </c>
      <c r="B25599" t="s">
        <v>890</v>
      </c>
      <c r="C25599" t="str">
        <f t="shared" si="800"/>
        <v>2014-Internacional/RS-23-3-2</v>
      </c>
      <c r="D25599" s="4">
        <v>3</v>
      </c>
      <c r="E25599">
        <v>31</v>
      </c>
      <c r="F25599" t="str">
        <f t="shared" si="801"/>
        <v>23-3-2</v>
      </c>
    </row>
    <row r="25600" spans="1:6" x14ac:dyDescent="0.3">
      <c r="A25600">
        <v>2014</v>
      </c>
      <c r="B25600" t="s">
        <v>891</v>
      </c>
      <c r="C25600" t="str">
        <f t="shared" si="800"/>
        <v>2014-Palmeiras/SP-23-3-2</v>
      </c>
      <c r="D25600" s="4">
        <v>4</v>
      </c>
      <c r="E25600">
        <v>14</v>
      </c>
      <c r="F25600" t="str">
        <f t="shared" si="801"/>
        <v>23-3-2</v>
      </c>
    </row>
    <row r="25601" spans="1:6" x14ac:dyDescent="0.3">
      <c r="A25601">
        <v>2014</v>
      </c>
      <c r="B25601" t="s">
        <v>895</v>
      </c>
      <c r="C25601" t="str">
        <f t="shared" si="800"/>
        <v>2014-Santos/SP-23-3-2</v>
      </c>
      <c r="D25601" s="4">
        <v>3</v>
      </c>
      <c r="E25601">
        <v>22</v>
      </c>
      <c r="F25601" t="str">
        <f t="shared" si="801"/>
        <v>23-3-2</v>
      </c>
    </row>
    <row r="25602" spans="1:6" x14ac:dyDescent="0.3">
      <c r="A25602">
        <v>2014</v>
      </c>
      <c r="B25602" t="s">
        <v>896</v>
      </c>
      <c r="C25602" t="str">
        <f t="shared" si="800"/>
        <v>2014-Sao Paulo/SP-23-3-2</v>
      </c>
      <c r="D25602" s="4">
        <v>9</v>
      </c>
      <c r="E25602">
        <v>31</v>
      </c>
      <c r="F25602" t="str">
        <f t="shared" si="801"/>
        <v>23-3-2</v>
      </c>
    </row>
    <row r="25603" spans="1:6" x14ac:dyDescent="0.3">
      <c r="A25603">
        <v>2014</v>
      </c>
      <c r="B25603" t="s">
        <v>3000</v>
      </c>
      <c r="C25603" t="str">
        <f t="shared" ref="C25603:C25666" si="802">A25603&amp;"-"&amp;B25603</f>
        <v>2014-Sport/PE-23-3-2</v>
      </c>
      <c r="D25603" s="4">
        <v>3</v>
      </c>
      <c r="E25603">
        <v>23</v>
      </c>
      <c r="F25603" t="str">
        <f t="shared" ref="F25603:F25666" si="803">RIGHT(B25603,LEN(C25603)-FIND("-",C25603,6))</f>
        <v>23-3-2</v>
      </c>
    </row>
    <row r="25604" spans="1:6" x14ac:dyDescent="0.3">
      <c r="A25604">
        <v>2014</v>
      </c>
      <c r="B25604" t="s">
        <v>3480</v>
      </c>
      <c r="C25604" t="str">
        <f t="shared" si="802"/>
        <v>2014-Vitoria/BA-23-3-2</v>
      </c>
      <c r="D25604" s="4">
        <v>0</v>
      </c>
      <c r="E25604">
        <v>17</v>
      </c>
      <c r="F25604" t="str">
        <f t="shared" si="803"/>
        <v>23-3-2</v>
      </c>
    </row>
    <row r="25605" spans="1:6" x14ac:dyDescent="0.3">
      <c r="A25605">
        <v>2014</v>
      </c>
      <c r="B25605" t="s">
        <v>3001</v>
      </c>
      <c r="C25605" t="str">
        <f t="shared" si="802"/>
        <v>2014-Atletico/MG-23-4-0</v>
      </c>
      <c r="D25605" s="4">
        <v>7</v>
      </c>
      <c r="E25605">
        <v>26</v>
      </c>
      <c r="F25605" t="str">
        <f t="shared" si="803"/>
        <v>23-4-0</v>
      </c>
    </row>
    <row r="25606" spans="1:6" x14ac:dyDescent="0.3">
      <c r="A25606">
        <v>2014</v>
      </c>
      <c r="B25606" t="s">
        <v>898</v>
      </c>
      <c r="C25606" t="str">
        <f t="shared" si="802"/>
        <v>2014-Atletico/PR-23-4-0</v>
      </c>
      <c r="D25606" s="4">
        <v>2</v>
      </c>
      <c r="E25606">
        <v>21</v>
      </c>
      <c r="F25606" t="str">
        <f t="shared" si="803"/>
        <v>23-4-0</v>
      </c>
    </row>
    <row r="25607" spans="1:6" x14ac:dyDescent="0.3">
      <c r="A25607">
        <v>2014</v>
      </c>
      <c r="B25607" t="s">
        <v>4937</v>
      </c>
      <c r="C25607" t="str">
        <f t="shared" si="802"/>
        <v>2014-Bahia/BA-23-4-0</v>
      </c>
      <c r="D25607" s="4">
        <v>2</v>
      </c>
      <c r="E25607">
        <v>16</v>
      </c>
      <c r="F25607" t="str">
        <f t="shared" si="803"/>
        <v>23-4-0</v>
      </c>
    </row>
    <row r="25608" spans="1:6" x14ac:dyDescent="0.3">
      <c r="A25608">
        <v>2014</v>
      </c>
      <c r="B25608" t="s">
        <v>899</v>
      </c>
      <c r="C25608" t="str">
        <f t="shared" si="802"/>
        <v>2014-Botafogo/RJ-23-4-0</v>
      </c>
      <c r="D25608" s="4">
        <v>5.3333339999999998</v>
      </c>
      <c r="E25608">
        <v>10</v>
      </c>
      <c r="F25608" t="str">
        <f t="shared" si="803"/>
        <v>23-4-0</v>
      </c>
    </row>
    <row r="25609" spans="1:6" x14ac:dyDescent="0.3">
      <c r="A25609">
        <v>2014</v>
      </c>
      <c r="B25609" t="s">
        <v>5351</v>
      </c>
      <c r="C25609" t="str">
        <f t="shared" si="802"/>
        <v>2014-Chapecoense/SC-23-4-0</v>
      </c>
      <c r="D25609" s="4">
        <v>4</v>
      </c>
      <c r="E25609">
        <v>19</v>
      </c>
      <c r="F25609" t="str">
        <f t="shared" si="803"/>
        <v>23-4-0</v>
      </c>
    </row>
    <row r="25610" spans="1:6" x14ac:dyDescent="0.3">
      <c r="A25610">
        <v>2014</v>
      </c>
      <c r="B25610" t="s">
        <v>900</v>
      </c>
      <c r="C25610" t="str">
        <f t="shared" si="802"/>
        <v>2014-Corinthians/SP-23-4-0</v>
      </c>
      <c r="D25610" s="4">
        <v>5</v>
      </c>
      <c r="E25610">
        <v>20</v>
      </c>
      <c r="F25610" t="str">
        <f t="shared" si="803"/>
        <v>23-4-0</v>
      </c>
    </row>
    <row r="25611" spans="1:6" x14ac:dyDescent="0.3">
      <c r="A25611">
        <v>2014</v>
      </c>
      <c r="B25611" t="s">
        <v>3481</v>
      </c>
      <c r="C25611" t="str">
        <f t="shared" si="802"/>
        <v>2014-Coritiba/PR-23-4-0</v>
      </c>
      <c r="D25611" s="4">
        <v>3</v>
      </c>
      <c r="E25611">
        <v>18</v>
      </c>
      <c r="F25611" t="str">
        <f t="shared" si="803"/>
        <v>23-4-0</v>
      </c>
    </row>
    <row r="25612" spans="1:6" x14ac:dyDescent="0.3">
      <c r="A25612">
        <v>2014</v>
      </c>
      <c r="B25612" t="s">
        <v>5197</v>
      </c>
      <c r="C25612" t="str">
        <f t="shared" si="802"/>
        <v>2014-Criciuma/SC-23-4-0</v>
      </c>
      <c r="D25612" s="4">
        <v>1</v>
      </c>
      <c r="E25612">
        <v>15</v>
      </c>
      <c r="F25612" t="str">
        <f t="shared" si="803"/>
        <v>23-4-0</v>
      </c>
    </row>
    <row r="25613" spans="1:6" x14ac:dyDescent="0.3">
      <c r="A25613">
        <v>2014</v>
      </c>
      <c r="B25613" t="s">
        <v>901</v>
      </c>
      <c r="C25613" t="str">
        <f t="shared" si="802"/>
        <v>2014-Cruzeiro/MG-23-4-0</v>
      </c>
      <c r="D25613" s="4">
        <v>6</v>
      </c>
      <c r="E25613">
        <v>52</v>
      </c>
      <c r="F25613" t="str">
        <f t="shared" si="803"/>
        <v>23-4-0</v>
      </c>
    </row>
    <row r="25614" spans="1:6" x14ac:dyDescent="0.3">
      <c r="A25614">
        <v>2014</v>
      </c>
      <c r="B25614" t="s">
        <v>902</v>
      </c>
      <c r="C25614" t="str">
        <f t="shared" si="802"/>
        <v>2014-Figueirense/SC-23-4-0</v>
      </c>
      <c r="D25614" s="4">
        <v>8</v>
      </c>
      <c r="E25614">
        <v>25</v>
      </c>
      <c r="F25614" t="str">
        <f t="shared" si="803"/>
        <v>23-4-0</v>
      </c>
    </row>
    <row r="25615" spans="1:6" x14ac:dyDescent="0.3">
      <c r="A25615">
        <v>2014</v>
      </c>
      <c r="B25615" t="s">
        <v>903</v>
      </c>
      <c r="C25615" t="str">
        <f t="shared" si="802"/>
        <v>2014-Flamengo/RJ-23-4-0</v>
      </c>
      <c r="D25615" s="4">
        <v>6</v>
      </c>
      <c r="E25615">
        <v>25</v>
      </c>
      <c r="F25615" t="str">
        <f t="shared" si="803"/>
        <v>23-4-0</v>
      </c>
    </row>
    <row r="25616" spans="1:6" x14ac:dyDescent="0.3">
      <c r="A25616">
        <v>2014</v>
      </c>
      <c r="B25616" t="s">
        <v>904</v>
      </c>
      <c r="C25616" t="str">
        <f t="shared" si="802"/>
        <v>2014-Fluminense/RJ-23-4-0</v>
      </c>
      <c r="D25616" s="4">
        <v>6</v>
      </c>
      <c r="E25616">
        <v>32</v>
      </c>
      <c r="F25616" t="str">
        <f t="shared" si="803"/>
        <v>23-4-0</v>
      </c>
    </row>
    <row r="25617" spans="1:6" x14ac:dyDescent="0.3">
      <c r="A25617">
        <v>2014</v>
      </c>
      <c r="B25617" t="s">
        <v>906</v>
      </c>
      <c r="C25617" t="str">
        <f t="shared" si="802"/>
        <v>2014-Goias/GO-23-4-0</v>
      </c>
      <c r="D25617" s="4">
        <v>8</v>
      </c>
      <c r="E25617">
        <v>20</v>
      </c>
      <c r="F25617" t="str">
        <f t="shared" si="803"/>
        <v>23-4-0</v>
      </c>
    </row>
    <row r="25618" spans="1:6" x14ac:dyDescent="0.3">
      <c r="A25618">
        <v>2014</v>
      </c>
      <c r="B25618" t="s">
        <v>907</v>
      </c>
      <c r="C25618" t="str">
        <f t="shared" si="802"/>
        <v>2014-Gremio/RS-23-4-0</v>
      </c>
      <c r="D25618" s="4">
        <v>12</v>
      </c>
      <c r="E25618">
        <v>27</v>
      </c>
      <c r="F25618" t="str">
        <f t="shared" si="803"/>
        <v>23-4-0</v>
      </c>
    </row>
    <row r="25619" spans="1:6" x14ac:dyDescent="0.3">
      <c r="A25619">
        <v>2014</v>
      </c>
      <c r="B25619" t="s">
        <v>908</v>
      </c>
      <c r="C25619" t="str">
        <f t="shared" si="802"/>
        <v>2014-Internacional/RS-23-4-0</v>
      </c>
      <c r="D25619" s="4">
        <v>3</v>
      </c>
      <c r="E25619">
        <v>34</v>
      </c>
      <c r="F25619" t="str">
        <f t="shared" si="803"/>
        <v>23-4-0</v>
      </c>
    </row>
    <row r="25620" spans="1:6" x14ac:dyDescent="0.3">
      <c r="A25620">
        <v>2014</v>
      </c>
      <c r="B25620" t="s">
        <v>909</v>
      </c>
      <c r="C25620" t="str">
        <f t="shared" si="802"/>
        <v>2014-Palmeiras/SP-23-4-0</v>
      </c>
      <c r="D25620" s="4">
        <v>7</v>
      </c>
      <c r="E25620">
        <v>14</v>
      </c>
      <c r="F25620" t="str">
        <f t="shared" si="803"/>
        <v>23-4-0</v>
      </c>
    </row>
    <row r="25621" spans="1:6" x14ac:dyDescent="0.3">
      <c r="A25621">
        <v>2014</v>
      </c>
      <c r="B25621" t="s">
        <v>913</v>
      </c>
      <c r="C25621" t="str">
        <f t="shared" si="802"/>
        <v>2014-Santos/SP-23-4-0</v>
      </c>
      <c r="D25621" s="4">
        <v>3</v>
      </c>
      <c r="E25621">
        <v>23</v>
      </c>
      <c r="F25621" t="str">
        <f t="shared" si="803"/>
        <v>23-4-0</v>
      </c>
    </row>
    <row r="25622" spans="1:6" x14ac:dyDescent="0.3">
      <c r="A25622">
        <v>2014</v>
      </c>
      <c r="B25622" t="s">
        <v>914</v>
      </c>
      <c r="C25622" t="str">
        <f t="shared" si="802"/>
        <v>2014-Sao Paulo/SP-23-4-0</v>
      </c>
      <c r="D25622" s="4">
        <v>10</v>
      </c>
      <c r="E25622">
        <v>29</v>
      </c>
      <c r="F25622" t="str">
        <f t="shared" si="803"/>
        <v>23-4-0</v>
      </c>
    </row>
    <row r="25623" spans="1:6" x14ac:dyDescent="0.3">
      <c r="A25623">
        <v>2014</v>
      </c>
      <c r="B25623" t="s">
        <v>3003</v>
      </c>
      <c r="C25623" t="str">
        <f t="shared" si="802"/>
        <v>2014-Sport/PE-23-4-0</v>
      </c>
      <c r="D25623" s="4">
        <v>6</v>
      </c>
      <c r="E25623">
        <v>27</v>
      </c>
      <c r="F25623" t="str">
        <f t="shared" si="803"/>
        <v>23-4-0</v>
      </c>
    </row>
    <row r="25624" spans="1:6" x14ac:dyDescent="0.3">
      <c r="A25624">
        <v>2014</v>
      </c>
      <c r="B25624" t="s">
        <v>3483</v>
      </c>
      <c r="C25624" t="str">
        <f t="shared" si="802"/>
        <v>2014-Vitoria/BA-23-4-0</v>
      </c>
      <c r="D25624" s="4">
        <v>3</v>
      </c>
      <c r="E25624">
        <v>14</v>
      </c>
      <c r="F25624" t="str">
        <f t="shared" si="803"/>
        <v>23-4-0</v>
      </c>
    </row>
    <row r="25625" spans="1:6" x14ac:dyDescent="0.3">
      <c r="A25625">
        <v>2014</v>
      </c>
      <c r="B25625" t="s">
        <v>3004</v>
      </c>
      <c r="C25625" t="str">
        <f t="shared" si="802"/>
        <v>2014-Atletico/MG-23-4-1</v>
      </c>
      <c r="D25625" s="4">
        <v>7</v>
      </c>
      <c r="E25625">
        <v>29</v>
      </c>
      <c r="F25625" t="str">
        <f t="shared" si="803"/>
        <v>23-4-1</v>
      </c>
    </row>
    <row r="25626" spans="1:6" x14ac:dyDescent="0.3">
      <c r="A25626">
        <v>2014</v>
      </c>
      <c r="B25626" t="s">
        <v>916</v>
      </c>
      <c r="C25626" t="str">
        <f t="shared" si="802"/>
        <v>2014-Atletico/PR-23-4-1</v>
      </c>
      <c r="D25626" s="4">
        <v>2</v>
      </c>
      <c r="E25626">
        <v>21</v>
      </c>
      <c r="F25626" t="str">
        <f t="shared" si="803"/>
        <v>23-4-1</v>
      </c>
    </row>
    <row r="25627" spans="1:6" x14ac:dyDescent="0.3">
      <c r="A25627">
        <v>2014</v>
      </c>
      <c r="B25627" t="s">
        <v>4939</v>
      </c>
      <c r="C25627" t="str">
        <f t="shared" si="802"/>
        <v>2014-Bahia/BA-23-4-1</v>
      </c>
      <c r="D25627" s="4">
        <v>3</v>
      </c>
      <c r="E25627">
        <v>18</v>
      </c>
      <c r="F25627" t="str">
        <f t="shared" si="803"/>
        <v>23-4-1</v>
      </c>
    </row>
    <row r="25628" spans="1:6" x14ac:dyDescent="0.3">
      <c r="A25628">
        <v>2014</v>
      </c>
      <c r="B25628" t="s">
        <v>917</v>
      </c>
      <c r="C25628" t="str">
        <f t="shared" si="802"/>
        <v>2014-Botafogo/RJ-23-4-1</v>
      </c>
      <c r="D25628" s="4">
        <v>6</v>
      </c>
      <c r="E25628">
        <v>19</v>
      </c>
      <c r="F25628" t="str">
        <f t="shared" si="803"/>
        <v>23-4-1</v>
      </c>
    </row>
    <row r="25629" spans="1:6" x14ac:dyDescent="0.3">
      <c r="A25629">
        <v>2014</v>
      </c>
      <c r="B25629" t="s">
        <v>5352</v>
      </c>
      <c r="C25629" t="str">
        <f t="shared" si="802"/>
        <v>2014-Chapecoense/SC-23-4-1</v>
      </c>
      <c r="D25629" s="4">
        <v>6</v>
      </c>
      <c r="E25629">
        <v>16</v>
      </c>
      <c r="F25629" t="str">
        <f t="shared" si="803"/>
        <v>23-4-1</v>
      </c>
    </row>
    <row r="25630" spans="1:6" x14ac:dyDescent="0.3">
      <c r="A25630">
        <v>2014</v>
      </c>
      <c r="B25630" t="s">
        <v>918</v>
      </c>
      <c r="C25630" t="str">
        <f t="shared" si="802"/>
        <v>2014-Corinthians/SP-23-4-1</v>
      </c>
      <c r="D25630" s="4">
        <v>6.4</v>
      </c>
      <c r="E25630">
        <v>20</v>
      </c>
      <c r="F25630" t="str">
        <f t="shared" si="803"/>
        <v>23-4-1</v>
      </c>
    </row>
    <row r="25631" spans="1:6" x14ac:dyDescent="0.3">
      <c r="A25631">
        <v>2014</v>
      </c>
      <c r="B25631" t="s">
        <v>3484</v>
      </c>
      <c r="C25631" t="str">
        <f t="shared" si="802"/>
        <v>2014-Coritiba/PR-23-4-1</v>
      </c>
      <c r="D25631" s="4">
        <v>6</v>
      </c>
      <c r="E25631">
        <v>18</v>
      </c>
      <c r="F25631" t="str">
        <f t="shared" si="803"/>
        <v>23-4-1</v>
      </c>
    </row>
    <row r="25632" spans="1:6" x14ac:dyDescent="0.3">
      <c r="A25632">
        <v>2014</v>
      </c>
      <c r="B25632" t="s">
        <v>5198</v>
      </c>
      <c r="C25632" t="str">
        <f t="shared" si="802"/>
        <v>2014-Criciuma/SC-23-4-1</v>
      </c>
      <c r="D25632" s="4">
        <v>2</v>
      </c>
      <c r="E25632">
        <v>16</v>
      </c>
      <c r="F25632" t="str">
        <f t="shared" si="803"/>
        <v>23-4-1</v>
      </c>
    </row>
    <row r="25633" spans="1:6" x14ac:dyDescent="0.3">
      <c r="A25633">
        <v>2014</v>
      </c>
      <c r="B25633" t="s">
        <v>919</v>
      </c>
      <c r="C25633" t="str">
        <f t="shared" si="802"/>
        <v>2014-Cruzeiro/MG-23-4-1</v>
      </c>
      <c r="D25633" s="4">
        <v>6</v>
      </c>
      <c r="E25633">
        <v>40</v>
      </c>
      <c r="F25633" t="str">
        <f t="shared" si="803"/>
        <v>23-4-1</v>
      </c>
    </row>
    <row r="25634" spans="1:6" x14ac:dyDescent="0.3">
      <c r="A25634">
        <v>2014</v>
      </c>
      <c r="B25634" t="s">
        <v>920</v>
      </c>
      <c r="C25634" t="str">
        <f t="shared" si="802"/>
        <v>2014-Figueirense/SC-23-4-1</v>
      </c>
      <c r="D25634" s="4">
        <v>10</v>
      </c>
      <c r="E25634">
        <v>24</v>
      </c>
      <c r="F25634" t="str">
        <f t="shared" si="803"/>
        <v>23-4-1</v>
      </c>
    </row>
    <row r="25635" spans="1:6" x14ac:dyDescent="0.3">
      <c r="A25635">
        <v>2014</v>
      </c>
      <c r="B25635" t="s">
        <v>921</v>
      </c>
      <c r="C25635" t="str">
        <f t="shared" si="802"/>
        <v>2014-Flamengo/RJ-23-4-1</v>
      </c>
      <c r="D25635" s="4">
        <v>9</v>
      </c>
      <c r="E25635">
        <v>16</v>
      </c>
      <c r="F25635" t="str">
        <f t="shared" si="803"/>
        <v>23-4-1</v>
      </c>
    </row>
    <row r="25636" spans="1:6" x14ac:dyDescent="0.3">
      <c r="A25636">
        <v>2014</v>
      </c>
      <c r="B25636" t="s">
        <v>922</v>
      </c>
      <c r="C25636" t="str">
        <f t="shared" si="802"/>
        <v>2014-Fluminense/RJ-23-4-1</v>
      </c>
      <c r="D25636" s="4">
        <v>5</v>
      </c>
      <c r="E25636">
        <v>25</v>
      </c>
      <c r="F25636" t="str">
        <f t="shared" si="803"/>
        <v>23-4-1</v>
      </c>
    </row>
    <row r="25637" spans="1:6" x14ac:dyDescent="0.3">
      <c r="A25637">
        <v>2014</v>
      </c>
      <c r="B25637" t="s">
        <v>924</v>
      </c>
      <c r="C25637" t="str">
        <f t="shared" si="802"/>
        <v>2014-Goias/GO-23-4-1</v>
      </c>
      <c r="D25637" s="4">
        <v>4</v>
      </c>
      <c r="E25637">
        <v>17</v>
      </c>
      <c r="F25637" t="str">
        <f t="shared" si="803"/>
        <v>23-4-1</v>
      </c>
    </row>
    <row r="25638" spans="1:6" x14ac:dyDescent="0.3">
      <c r="A25638">
        <v>2014</v>
      </c>
      <c r="B25638" t="s">
        <v>925</v>
      </c>
      <c r="C25638" t="str">
        <f t="shared" si="802"/>
        <v>2014-Gremio/RS-23-4-1</v>
      </c>
      <c r="D25638" s="4">
        <v>6</v>
      </c>
      <c r="E25638">
        <v>25</v>
      </c>
      <c r="F25638" t="str">
        <f t="shared" si="803"/>
        <v>23-4-1</v>
      </c>
    </row>
    <row r="25639" spans="1:6" x14ac:dyDescent="0.3">
      <c r="A25639">
        <v>2014</v>
      </c>
      <c r="B25639" t="s">
        <v>926</v>
      </c>
      <c r="C25639" t="str">
        <f t="shared" si="802"/>
        <v>2014-Internacional/RS-23-4-1</v>
      </c>
      <c r="D25639" s="4">
        <v>3</v>
      </c>
      <c r="E25639">
        <v>37</v>
      </c>
      <c r="F25639" t="str">
        <f t="shared" si="803"/>
        <v>23-4-1</v>
      </c>
    </row>
    <row r="25640" spans="1:6" x14ac:dyDescent="0.3">
      <c r="A25640">
        <v>2014</v>
      </c>
      <c r="B25640" t="s">
        <v>927</v>
      </c>
      <c r="C25640" t="str">
        <f t="shared" si="802"/>
        <v>2014-Palmeiras/SP-23-4-1</v>
      </c>
      <c r="D25640" s="4">
        <v>4</v>
      </c>
      <c r="E25640">
        <v>20</v>
      </c>
      <c r="F25640" t="str">
        <f t="shared" si="803"/>
        <v>23-4-1</v>
      </c>
    </row>
    <row r="25641" spans="1:6" x14ac:dyDescent="0.3">
      <c r="A25641">
        <v>2014</v>
      </c>
      <c r="B25641" t="s">
        <v>931</v>
      </c>
      <c r="C25641" t="str">
        <f t="shared" si="802"/>
        <v>2014-Santos/SP-23-4-1</v>
      </c>
      <c r="D25641" s="4">
        <v>6</v>
      </c>
      <c r="E25641">
        <v>29</v>
      </c>
      <c r="F25641" t="str">
        <f t="shared" si="803"/>
        <v>23-4-1</v>
      </c>
    </row>
    <row r="25642" spans="1:6" x14ac:dyDescent="0.3">
      <c r="A25642">
        <v>2014</v>
      </c>
      <c r="B25642" t="s">
        <v>932</v>
      </c>
      <c r="C25642" t="str">
        <f t="shared" si="802"/>
        <v>2014-Sao Paulo/SP-23-4-1</v>
      </c>
      <c r="D25642" s="4">
        <v>10</v>
      </c>
      <c r="E25642">
        <v>23</v>
      </c>
      <c r="F25642" t="str">
        <f t="shared" si="803"/>
        <v>23-4-1</v>
      </c>
    </row>
    <row r="25643" spans="1:6" x14ac:dyDescent="0.3">
      <c r="A25643">
        <v>2014</v>
      </c>
      <c r="B25643" t="s">
        <v>3006</v>
      </c>
      <c r="C25643" t="str">
        <f t="shared" si="802"/>
        <v>2014-Sport/PE-23-4-1</v>
      </c>
      <c r="D25643" s="4">
        <v>6</v>
      </c>
      <c r="E25643">
        <v>27</v>
      </c>
      <c r="F25643" t="str">
        <f t="shared" si="803"/>
        <v>23-4-1</v>
      </c>
    </row>
    <row r="25644" spans="1:6" x14ac:dyDescent="0.3">
      <c r="A25644">
        <v>2014</v>
      </c>
      <c r="B25644" t="s">
        <v>3486</v>
      </c>
      <c r="C25644" t="str">
        <f t="shared" si="802"/>
        <v>2014-Vitoria/BA-23-4-1</v>
      </c>
      <c r="D25644" s="4">
        <v>0</v>
      </c>
      <c r="E25644">
        <v>14</v>
      </c>
      <c r="F25644" t="str">
        <f t="shared" si="803"/>
        <v>23-4-1</v>
      </c>
    </row>
    <row r="25645" spans="1:6" x14ac:dyDescent="0.3">
      <c r="A25645">
        <v>2014</v>
      </c>
      <c r="B25645" t="s">
        <v>3007</v>
      </c>
      <c r="C25645" t="str">
        <f t="shared" si="802"/>
        <v>2014-Atletico/MG-23-4-2</v>
      </c>
      <c r="D25645" s="4">
        <v>7</v>
      </c>
      <c r="E25645">
        <v>25</v>
      </c>
      <c r="F25645" t="str">
        <f t="shared" si="803"/>
        <v>23-4-2</v>
      </c>
    </row>
    <row r="25646" spans="1:6" x14ac:dyDescent="0.3">
      <c r="A25646">
        <v>2014</v>
      </c>
      <c r="B25646" t="s">
        <v>934</v>
      </c>
      <c r="C25646" t="str">
        <f t="shared" si="802"/>
        <v>2014-Atletico/PR-23-4-2</v>
      </c>
      <c r="D25646" s="4">
        <v>10</v>
      </c>
      <c r="E25646">
        <v>22</v>
      </c>
      <c r="F25646" t="str">
        <f t="shared" si="803"/>
        <v>23-4-2</v>
      </c>
    </row>
    <row r="25647" spans="1:6" x14ac:dyDescent="0.3">
      <c r="A25647">
        <v>2014</v>
      </c>
      <c r="B25647" t="s">
        <v>4941</v>
      </c>
      <c r="C25647" t="str">
        <f t="shared" si="802"/>
        <v>2014-Bahia/BA-23-4-2</v>
      </c>
      <c r="D25647" s="4">
        <v>3</v>
      </c>
      <c r="E25647">
        <v>15</v>
      </c>
      <c r="F25647" t="str">
        <f t="shared" si="803"/>
        <v>23-4-2</v>
      </c>
    </row>
    <row r="25648" spans="1:6" x14ac:dyDescent="0.3">
      <c r="A25648">
        <v>2014</v>
      </c>
      <c r="B25648" t="s">
        <v>935</v>
      </c>
      <c r="C25648" t="str">
        <f t="shared" si="802"/>
        <v>2014-Botafogo/RJ-23-4-2</v>
      </c>
      <c r="D25648" s="4">
        <v>9</v>
      </c>
      <c r="E25648">
        <v>23</v>
      </c>
      <c r="F25648" t="str">
        <f t="shared" si="803"/>
        <v>23-4-2</v>
      </c>
    </row>
    <row r="25649" spans="1:6" x14ac:dyDescent="0.3">
      <c r="A25649">
        <v>2014</v>
      </c>
      <c r="B25649" t="s">
        <v>5353</v>
      </c>
      <c r="C25649" t="str">
        <f t="shared" si="802"/>
        <v>2014-Chapecoense/SC-23-4-2</v>
      </c>
      <c r="D25649" s="4">
        <v>4</v>
      </c>
      <c r="E25649">
        <v>14</v>
      </c>
      <c r="F25649" t="str">
        <f t="shared" si="803"/>
        <v>23-4-2</v>
      </c>
    </row>
    <row r="25650" spans="1:6" x14ac:dyDescent="0.3">
      <c r="A25650">
        <v>2014</v>
      </c>
      <c r="B25650" t="s">
        <v>936</v>
      </c>
      <c r="C25650" t="str">
        <f t="shared" si="802"/>
        <v>2014-Corinthians/SP-23-4-2</v>
      </c>
      <c r="D25650" s="4">
        <v>7.2</v>
      </c>
      <c r="E25650">
        <v>22</v>
      </c>
      <c r="F25650" t="str">
        <f t="shared" si="803"/>
        <v>23-4-2</v>
      </c>
    </row>
    <row r="25651" spans="1:6" x14ac:dyDescent="0.3">
      <c r="A25651">
        <v>2014</v>
      </c>
      <c r="B25651" t="s">
        <v>3487</v>
      </c>
      <c r="C25651" t="str">
        <f t="shared" si="802"/>
        <v>2014-Coritiba/PR-23-4-2</v>
      </c>
      <c r="D25651" s="4">
        <v>7</v>
      </c>
      <c r="E25651">
        <v>24</v>
      </c>
      <c r="F25651" t="str">
        <f t="shared" si="803"/>
        <v>23-4-2</v>
      </c>
    </row>
    <row r="25652" spans="1:6" x14ac:dyDescent="0.3">
      <c r="A25652">
        <v>2014</v>
      </c>
      <c r="B25652" t="s">
        <v>5199</v>
      </c>
      <c r="C25652" t="str">
        <f t="shared" si="802"/>
        <v>2014-Criciuma/SC-23-4-2</v>
      </c>
      <c r="D25652" s="4">
        <v>1</v>
      </c>
      <c r="E25652">
        <v>13</v>
      </c>
      <c r="F25652" t="str">
        <f t="shared" si="803"/>
        <v>23-4-2</v>
      </c>
    </row>
    <row r="25653" spans="1:6" x14ac:dyDescent="0.3">
      <c r="A25653">
        <v>2014</v>
      </c>
      <c r="B25653" t="s">
        <v>937</v>
      </c>
      <c r="C25653" t="str">
        <f t="shared" si="802"/>
        <v>2014-Cruzeiro/MG-23-4-2</v>
      </c>
      <c r="D25653" s="4">
        <v>9</v>
      </c>
      <c r="E25653">
        <v>36</v>
      </c>
      <c r="F25653" t="str">
        <f t="shared" si="803"/>
        <v>23-4-2</v>
      </c>
    </row>
    <row r="25654" spans="1:6" x14ac:dyDescent="0.3">
      <c r="A25654">
        <v>2014</v>
      </c>
      <c r="B25654" t="s">
        <v>938</v>
      </c>
      <c r="C25654" t="str">
        <f t="shared" si="802"/>
        <v>2014-Figueirense/SC-23-4-2</v>
      </c>
      <c r="D25654" s="4">
        <v>8</v>
      </c>
      <c r="E25654">
        <v>21</v>
      </c>
      <c r="F25654" t="str">
        <f t="shared" si="803"/>
        <v>23-4-2</v>
      </c>
    </row>
    <row r="25655" spans="1:6" x14ac:dyDescent="0.3">
      <c r="A25655">
        <v>2014</v>
      </c>
      <c r="B25655" t="s">
        <v>939</v>
      </c>
      <c r="C25655" t="str">
        <f t="shared" si="802"/>
        <v>2014-Flamengo/RJ-23-4-2</v>
      </c>
      <c r="D25655" s="4">
        <v>12</v>
      </c>
      <c r="E25655">
        <v>24</v>
      </c>
      <c r="F25655" t="str">
        <f t="shared" si="803"/>
        <v>23-4-2</v>
      </c>
    </row>
    <row r="25656" spans="1:6" x14ac:dyDescent="0.3">
      <c r="A25656">
        <v>2014</v>
      </c>
      <c r="B25656" t="s">
        <v>940</v>
      </c>
      <c r="C25656" t="str">
        <f t="shared" si="802"/>
        <v>2014-Fluminense/RJ-23-4-2</v>
      </c>
      <c r="D25656" s="4">
        <v>10</v>
      </c>
      <c r="E25656">
        <v>29</v>
      </c>
      <c r="F25656" t="str">
        <f t="shared" si="803"/>
        <v>23-4-2</v>
      </c>
    </row>
    <row r="25657" spans="1:6" x14ac:dyDescent="0.3">
      <c r="A25657">
        <v>2014</v>
      </c>
      <c r="B25657" t="s">
        <v>942</v>
      </c>
      <c r="C25657" t="str">
        <f t="shared" si="802"/>
        <v>2014-Goias/GO-23-4-2</v>
      </c>
      <c r="D25657" s="4">
        <v>3</v>
      </c>
      <c r="E25657">
        <v>19</v>
      </c>
      <c r="F25657" t="str">
        <f t="shared" si="803"/>
        <v>23-4-2</v>
      </c>
    </row>
    <row r="25658" spans="1:6" x14ac:dyDescent="0.3">
      <c r="A25658">
        <v>2014</v>
      </c>
      <c r="B25658" t="s">
        <v>943</v>
      </c>
      <c r="C25658" t="str">
        <f t="shared" si="802"/>
        <v>2014-Gremio/RS-23-4-2</v>
      </c>
      <c r="D25658" s="4">
        <v>9</v>
      </c>
      <c r="E25658">
        <v>32</v>
      </c>
      <c r="F25658" t="str">
        <f t="shared" si="803"/>
        <v>23-4-2</v>
      </c>
    </row>
    <row r="25659" spans="1:6" x14ac:dyDescent="0.3">
      <c r="A25659">
        <v>2014</v>
      </c>
      <c r="B25659" t="s">
        <v>944</v>
      </c>
      <c r="C25659" t="str">
        <f t="shared" si="802"/>
        <v>2014-Internacional/RS-23-4-2</v>
      </c>
      <c r="D25659" s="4">
        <v>6</v>
      </c>
      <c r="E25659">
        <v>40</v>
      </c>
      <c r="F25659" t="str">
        <f t="shared" si="803"/>
        <v>23-4-2</v>
      </c>
    </row>
    <row r="25660" spans="1:6" x14ac:dyDescent="0.3">
      <c r="A25660">
        <v>2014</v>
      </c>
      <c r="B25660" t="s">
        <v>945</v>
      </c>
      <c r="C25660" t="str">
        <f t="shared" si="802"/>
        <v>2014-Palmeiras/SP-23-4-2</v>
      </c>
      <c r="D25660" s="4">
        <v>3</v>
      </c>
      <c r="E25660">
        <v>19</v>
      </c>
      <c r="F25660" t="str">
        <f t="shared" si="803"/>
        <v>23-4-2</v>
      </c>
    </row>
    <row r="25661" spans="1:6" x14ac:dyDescent="0.3">
      <c r="A25661">
        <v>2014</v>
      </c>
      <c r="B25661" t="s">
        <v>949</v>
      </c>
      <c r="C25661" t="str">
        <f t="shared" si="802"/>
        <v>2014-Santos/SP-23-4-2</v>
      </c>
      <c r="D25661" s="4">
        <v>3</v>
      </c>
      <c r="E25661">
        <v>24</v>
      </c>
      <c r="F25661" t="str">
        <f t="shared" si="803"/>
        <v>23-4-2</v>
      </c>
    </row>
    <row r="25662" spans="1:6" x14ac:dyDescent="0.3">
      <c r="A25662">
        <v>2014</v>
      </c>
      <c r="B25662" t="s">
        <v>950</v>
      </c>
      <c r="C25662" t="str">
        <f t="shared" si="802"/>
        <v>2014-Sao Paulo/SP-23-4-2</v>
      </c>
      <c r="D25662" s="4">
        <v>4</v>
      </c>
      <c r="E25662">
        <v>25</v>
      </c>
      <c r="F25662" t="str">
        <f t="shared" si="803"/>
        <v>23-4-2</v>
      </c>
    </row>
    <row r="25663" spans="1:6" x14ac:dyDescent="0.3">
      <c r="A25663">
        <v>2014</v>
      </c>
      <c r="B25663" t="s">
        <v>3009</v>
      </c>
      <c r="C25663" t="str">
        <f t="shared" si="802"/>
        <v>2014-Sport/PE-23-4-2</v>
      </c>
      <c r="D25663" s="4">
        <v>3</v>
      </c>
      <c r="E25663">
        <v>24</v>
      </c>
      <c r="F25663" t="str">
        <f t="shared" si="803"/>
        <v>23-4-2</v>
      </c>
    </row>
    <row r="25664" spans="1:6" x14ac:dyDescent="0.3">
      <c r="A25664">
        <v>2014</v>
      </c>
      <c r="B25664" t="s">
        <v>3489</v>
      </c>
      <c r="C25664" t="str">
        <f t="shared" si="802"/>
        <v>2014-Vitoria/BA-23-4-2</v>
      </c>
      <c r="D25664" s="4">
        <v>1</v>
      </c>
      <c r="E25664">
        <v>19</v>
      </c>
      <c r="F25664" t="str">
        <f t="shared" si="803"/>
        <v>23-4-2</v>
      </c>
    </row>
    <row r="25665" spans="1:6" x14ac:dyDescent="0.3">
      <c r="A25665">
        <v>2014</v>
      </c>
      <c r="B25665" t="s">
        <v>3010</v>
      </c>
      <c r="C25665" t="str">
        <f t="shared" si="802"/>
        <v>2014-Atletico/MG-23-4-3</v>
      </c>
      <c r="D25665" s="4">
        <v>5</v>
      </c>
      <c r="E25665">
        <v>22</v>
      </c>
      <c r="F25665" t="str">
        <f t="shared" si="803"/>
        <v>23-4-3</v>
      </c>
    </row>
    <row r="25666" spans="1:6" x14ac:dyDescent="0.3">
      <c r="A25666">
        <v>2014</v>
      </c>
      <c r="B25666" t="s">
        <v>952</v>
      </c>
      <c r="C25666" t="str">
        <f t="shared" si="802"/>
        <v>2014-Atletico/PR-23-4-3</v>
      </c>
      <c r="D25666" s="4">
        <v>5</v>
      </c>
      <c r="E25666">
        <v>25</v>
      </c>
      <c r="F25666" t="str">
        <f t="shared" si="803"/>
        <v>23-4-3</v>
      </c>
    </row>
    <row r="25667" spans="1:6" x14ac:dyDescent="0.3">
      <c r="A25667">
        <v>2014</v>
      </c>
      <c r="B25667" t="s">
        <v>4943</v>
      </c>
      <c r="C25667" t="str">
        <f t="shared" ref="C25667:C25730" si="804">A25667&amp;"-"&amp;B25667</f>
        <v>2014-Bahia/BA-23-4-3</v>
      </c>
      <c r="D25667" s="4">
        <v>6</v>
      </c>
      <c r="E25667">
        <v>23</v>
      </c>
      <c r="F25667" t="str">
        <f t="shared" ref="F25667:F25730" si="805">RIGHT(B25667,LEN(C25667)-FIND("-",C25667,6))</f>
        <v>23-4-3</v>
      </c>
    </row>
    <row r="25668" spans="1:6" x14ac:dyDescent="0.3">
      <c r="A25668">
        <v>2014</v>
      </c>
      <c r="B25668" t="s">
        <v>953</v>
      </c>
      <c r="C25668" t="str">
        <f t="shared" si="804"/>
        <v>2014-Botafogo/RJ-23-4-3</v>
      </c>
      <c r="D25668" s="4">
        <v>6</v>
      </c>
      <c r="E25668">
        <v>17</v>
      </c>
      <c r="F25668" t="str">
        <f t="shared" si="805"/>
        <v>23-4-3</v>
      </c>
    </row>
    <row r="25669" spans="1:6" x14ac:dyDescent="0.3">
      <c r="A25669">
        <v>2014</v>
      </c>
      <c r="B25669" t="s">
        <v>5354</v>
      </c>
      <c r="C25669" t="str">
        <f t="shared" si="804"/>
        <v>2014-Chapecoense/SC-23-4-3</v>
      </c>
      <c r="D25669" s="4">
        <v>4</v>
      </c>
      <c r="E25669">
        <v>18</v>
      </c>
      <c r="F25669" t="str">
        <f t="shared" si="805"/>
        <v>23-4-3</v>
      </c>
    </row>
    <row r="25670" spans="1:6" x14ac:dyDescent="0.3">
      <c r="A25670">
        <v>2014</v>
      </c>
      <c r="B25670" t="s">
        <v>954</v>
      </c>
      <c r="C25670" t="str">
        <f t="shared" si="804"/>
        <v>2014-Corinthians/SP-23-4-3</v>
      </c>
      <c r="D25670" s="4">
        <v>7.3333329999999997</v>
      </c>
      <c r="E25670">
        <v>15</v>
      </c>
      <c r="F25670" t="str">
        <f t="shared" si="805"/>
        <v>23-4-3</v>
      </c>
    </row>
    <row r="25671" spans="1:6" x14ac:dyDescent="0.3">
      <c r="A25671">
        <v>2014</v>
      </c>
      <c r="B25671" t="s">
        <v>3490</v>
      </c>
      <c r="C25671" t="str">
        <f t="shared" si="804"/>
        <v>2014-Coritiba/PR-23-4-3</v>
      </c>
      <c r="D25671" s="4">
        <v>5</v>
      </c>
      <c r="E25671">
        <v>14</v>
      </c>
      <c r="F25671" t="str">
        <f t="shared" si="805"/>
        <v>23-4-3</v>
      </c>
    </row>
    <row r="25672" spans="1:6" x14ac:dyDescent="0.3">
      <c r="A25672">
        <v>2014</v>
      </c>
      <c r="B25672" t="s">
        <v>5200</v>
      </c>
      <c r="C25672" t="str">
        <f t="shared" si="804"/>
        <v>2014-Criciuma/SC-23-4-3</v>
      </c>
      <c r="D25672" s="4">
        <v>2</v>
      </c>
      <c r="E25672">
        <v>16</v>
      </c>
      <c r="F25672" t="str">
        <f t="shared" si="805"/>
        <v>23-4-3</v>
      </c>
    </row>
    <row r="25673" spans="1:6" x14ac:dyDescent="0.3">
      <c r="A25673">
        <v>2014</v>
      </c>
      <c r="B25673" t="s">
        <v>955</v>
      </c>
      <c r="C25673" t="str">
        <f t="shared" si="804"/>
        <v>2014-Cruzeiro/MG-23-4-3</v>
      </c>
      <c r="D25673" s="4">
        <v>10</v>
      </c>
      <c r="E25673">
        <v>26</v>
      </c>
      <c r="F25673" t="str">
        <f t="shared" si="805"/>
        <v>23-4-3</v>
      </c>
    </row>
    <row r="25674" spans="1:6" x14ac:dyDescent="0.3">
      <c r="A25674">
        <v>2014</v>
      </c>
      <c r="B25674" t="s">
        <v>956</v>
      </c>
      <c r="C25674" t="str">
        <f t="shared" si="804"/>
        <v>2014-Figueirense/SC-23-4-3</v>
      </c>
      <c r="D25674" s="4">
        <v>10</v>
      </c>
      <c r="E25674">
        <v>20</v>
      </c>
      <c r="F25674" t="str">
        <f t="shared" si="805"/>
        <v>23-4-3</v>
      </c>
    </row>
    <row r="25675" spans="1:6" x14ac:dyDescent="0.3">
      <c r="A25675">
        <v>2014</v>
      </c>
      <c r="B25675" t="s">
        <v>957</v>
      </c>
      <c r="C25675" t="str">
        <f t="shared" si="804"/>
        <v>2014-Flamengo/RJ-23-4-3</v>
      </c>
      <c r="D25675" s="4">
        <v>12</v>
      </c>
      <c r="E25675">
        <v>22</v>
      </c>
      <c r="F25675" t="str">
        <f t="shared" si="805"/>
        <v>23-4-3</v>
      </c>
    </row>
    <row r="25676" spans="1:6" x14ac:dyDescent="0.3">
      <c r="A25676">
        <v>2014</v>
      </c>
      <c r="B25676" t="s">
        <v>958</v>
      </c>
      <c r="C25676" t="str">
        <f t="shared" si="804"/>
        <v>2014-Fluminense/RJ-23-4-3</v>
      </c>
      <c r="D25676" s="4">
        <v>4</v>
      </c>
      <c r="E25676">
        <v>26</v>
      </c>
      <c r="F25676" t="str">
        <f t="shared" si="805"/>
        <v>23-4-3</v>
      </c>
    </row>
    <row r="25677" spans="1:6" x14ac:dyDescent="0.3">
      <c r="A25677">
        <v>2014</v>
      </c>
      <c r="B25677" t="s">
        <v>960</v>
      </c>
      <c r="C25677" t="str">
        <f t="shared" si="804"/>
        <v>2014-Goias/GO-23-4-3</v>
      </c>
      <c r="D25677" s="4">
        <v>0</v>
      </c>
      <c r="E25677">
        <v>21</v>
      </c>
      <c r="F25677" t="str">
        <f t="shared" si="805"/>
        <v>23-4-3</v>
      </c>
    </row>
    <row r="25678" spans="1:6" x14ac:dyDescent="0.3">
      <c r="A25678">
        <v>2014</v>
      </c>
      <c r="B25678" t="s">
        <v>961</v>
      </c>
      <c r="C25678" t="str">
        <f t="shared" si="804"/>
        <v>2014-Gremio/RS-23-4-3</v>
      </c>
      <c r="D25678" s="4">
        <v>6</v>
      </c>
      <c r="E25678">
        <v>32</v>
      </c>
      <c r="F25678" t="str">
        <f t="shared" si="805"/>
        <v>23-4-3</v>
      </c>
    </row>
    <row r="25679" spans="1:6" x14ac:dyDescent="0.3">
      <c r="A25679">
        <v>2014</v>
      </c>
      <c r="B25679" t="s">
        <v>962</v>
      </c>
      <c r="C25679" t="str">
        <f t="shared" si="804"/>
        <v>2014-Internacional/RS-23-4-3</v>
      </c>
      <c r="D25679" s="4">
        <v>6</v>
      </c>
      <c r="E25679">
        <v>38</v>
      </c>
      <c r="F25679" t="str">
        <f t="shared" si="805"/>
        <v>23-4-3</v>
      </c>
    </row>
    <row r="25680" spans="1:6" x14ac:dyDescent="0.3">
      <c r="A25680">
        <v>2014</v>
      </c>
      <c r="B25680" t="s">
        <v>963</v>
      </c>
      <c r="C25680" t="str">
        <f t="shared" si="804"/>
        <v>2014-Palmeiras/SP-23-4-3</v>
      </c>
      <c r="D25680" s="4">
        <v>3</v>
      </c>
      <c r="E25680">
        <v>14</v>
      </c>
      <c r="F25680" t="str">
        <f t="shared" si="805"/>
        <v>23-4-3</v>
      </c>
    </row>
    <row r="25681" spans="1:6" x14ac:dyDescent="0.3">
      <c r="A25681">
        <v>2014</v>
      </c>
      <c r="B25681" t="s">
        <v>967</v>
      </c>
      <c r="C25681" t="str">
        <f t="shared" si="804"/>
        <v>2014-Santos/SP-23-4-3</v>
      </c>
      <c r="D25681" s="4">
        <v>3</v>
      </c>
      <c r="E25681">
        <v>28</v>
      </c>
      <c r="F25681" t="str">
        <f t="shared" si="805"/>
        <v>23-4-3</v>
      </c>
    </row>
    <row r="25682" spans="1:6" x14ac:dyDescent="0.3">
      <c r="A25682">
        <v>2014</v>
      </c>
      <c r="B25682" t="s">
        <v>968</v>
      </c>
      <c r="C25682" t="str">
        <f t="shared" si="804"/>
        <v>2014-Sao Paulo/SP-23-4-3</v>
      </c>
      <c r="D25682" s="4">
        <v>12</v>
      </c>
      <c r="E25682">
        <v>29</v>
      </c>
      <c r="F25682" t="str">
        <f t="shared" si="805"/>
        <v>23-4-3</v>
      </c>
    </row>
    <row r="25683" spans="1:6" x14ac:dyDescent="0.3">
      <c r="A25683">
        <v>2014</v>
      </c>
      <c r="B25683" t="s">
        <v>3012</v>
      </c>
      <c r="C25683" t="str">
        <f t="shared" si="804"/>
        <v>2014-Sport/PE-23-4-3</v>
      </c>
      <c r="D25683" s="4">
        <v>4</v>
      </c>
      <c r="E25683">
        <v>17</v>
      </c>
      <c r="F25683" t="str">
        <f t="shared" si="805"/>
        <v>23-4-3</v>
      </c>
    </row>
    <row r="25684" spans="1:6" x14ac:dyDescent="0.3">
      <c r="A25684">
        <v>2014</v>
      </c>
      <c r="B25684" t="s">
        <v>3492</v>
      </c>
      <c r="C25684" t="str">
        <f t="shared" si="804"/>
        <v>2014-Vitoria/BA-23-4-3</v>
      </c>
      <c r="D25684" s="4">
        <v>1</v>
      </c>
      <c r="E25684">
        <v>15</v>
      </c>
      <c r="F25684" t="str">
        <f t="shared" si="805"/>
        <v>23-4-3</v>
      </c>
    </row>
    <row r="25685" spans="1:6" x14ac:dyDescent="0.3">
      <c r="A25685">
        <v>2014</v>
      </c>
      <c r="B25685" t="s">
        <v>3013</v>
      </c>
      <c r="C25685" t="str">
        <f t="shared" si="804"/>
        <v>2014-Atletico/MG-23-5-0</v>
      </c>
      <c r="D25685" s="4">
        <v>8</v>
      </c>
      <c r="E25685">
        <v>15</v>
      </c>
      <c r="F25685" t="str">
        <f t="shared" si="805"/>
        <v>23-5-0</v>
      </c>
    </row>
    <row r="25686" spans="1:6" x14ac:dyDescent="0.3">
      <c r="A25686">
        <v>2014</v>
      </c>
      <c r="B25686" t="s">
        <v>970</v>
      </c>
      <c r="C25686" t="str">
        <f t="shared" si="804"/>
        <v>2014-Atletico/PR-23-5-0</v>
      </c>
      <c r="D25686" s="4">
        <v>2</v>
      </c>
      <c r="E25686">
        <v>25</v>
      </c>
      <c r="F25686" t="str">
        <f t="shared" si="805"/>
        <v>23-5-0</v>
      </c>
    </row>
    <row r="25687" spans="1:6" x14ac:dyDescent="0.3">
      <c r="A25687">
        <v>2014</v>
      </c>
      <c r="B25687" t="s">
        <v>4945</v>
      </c>
      <c r="C25687" t="str">
        <f t="shared" si="804"/>
        <v>2014-Bahia/BA-23-5-0</v>
      </c>
      <c r="D25687" s="4">
        <v>3</v>
      </c>
      <c r="E25687">
        <v>17</v>
      </c>
      <c r="F25687" t="str">
        <f t="shared" si="805"/>
        <v>23-5-0</v>
      </c>
    </row>
    <row r="25688" spans="1:6" x14ac:dyDescent="0.3">
      <c r="A25688">
        <v>2014</v>
      </c>
      <c r="B25688" t="s">
        <v>971</v>
      </c>
      <c r="C25688" t="str">
        <f t="shared" si="804"/>
        <v>2014-Botafogo/RJ-23-5-0</v>
      </c>
      <c r="D25688" s="4">
        <v>6</v>
      </c>
      <c r="E25688">
        <v>17</v>
      </c>
      <c r="F25688" t="str">
        <f t="shared" si="805"/>
        <v>23-5-0</v>
      </c>
    </row>
    <row r="25689" spans="1:6" x14ac:dyDescent="0.3">
      <c r="A25689">
        <v>2014</v>
      </c>
      <c r="B25689" t="s">
        <v>5355</v>
      </c>
      <c r="C25689" t="str">
        <f t="shared" si="804"/>
        <v>2014-Chapecoense/SC-23-5-0</v>
      </c>
      <c r="D25689" s="4">
        <v>4</v>
      </c>
      <c r="E25689">
        <v>20</v>
      </c>
      <c r="F25689" t="str">
        <f t="shared" si="805"/>
        <v>23-5-0</v>
      </c>
    </row>
    <row r="25690" spans="1:6" x14ac:dyDescent="0.3">
      <c r="A25690">
        <v>2014</v>
      </c>
      <c r="B25690" t="s">
        <v>972</v>
      </c>
      <c r="C25690" t="str">
        <f t="shared" si="804"/>
        <v>2014-Corinthians/SP-23-5-0</v>
      </c>
      <c r="D25690" s="4">
        <v>9</v>
      </c>
      <c r="E25690">
        <v>27</v>
      </c>
      <c r="F25690" t="str">
        <f t="shared" si="805"/>
        <v>23-5-0</v>
      </c>
    </row>
    <row r="25691" spans="1:6" x14ac:dyDescent="0.3">
      <c r="A25691">
        <v>2014</v>
      </c>
      <c r="B25691" t="s">
        <v>3493</v>
      </c>
      <c r="C25691" t="str">
        <f t="shared" si="804"/>
        <v>2014-Coritiba/PR-23-5-0</v>
      </c>
      <c r="D25691" s="4">
        <v>8</v>
      </c>
      <c r="E25691">
        <v>20</v>
      </c>
      <c r="F25691" t="str">
        <f t="shared" si="805"/>
        <v>23-5-0</v>
      </c>
    </row>
    <row r="25692" spans="1:6" x14ac:dyDescent="0.3">
      <c r="A25692">
        <v>2014</v>
      </c>
      <c r="B25692" t="s">
        <v>5201</v>
      </c>
      <c r="C25692" t="str">
        <f t="shared" si="804"/>
        <v>2014-Criciuma/SC-23-5-0</v>
      </c>
      <c r="D25692" s="4">
        <v>2</v>
      </c>
      <c r="E25692">
        <v>16</v>
      </c>
      <c r="F25692" t="str">
        <f t="shared" si="805"/>
        <v>23-5-0</v>
      </c>
    </row>
    <row r="25693" spans="1:6" x14ac:dyDescent="0.3">
      <c r="A25693">
        <v>2014</v>
      </c>
      <c r="B25693" t="s">
        <v>973</v>
      </c>
      <c r="C25693" t="str">
        <f t="shared" si="804"/>
        <v>2014-Cruzeiro/MG-23-5-0</v>
      </c>
      <c r="D25693" s="4">
        <v>13</v>
      </c>
      <c r="E25693">
        <v>46</v>
      </c>
      <c r="F25693" t="str">
        <f t="shared" si="805"/>
        <v>23-5-0</v>
      </c>
    </row>
    <row r="25694" spans="1:6" x14ac:dyDescent="0.3">
      <c r="A25694">
        <v>2014</v>
      </c>
      <c r="B25694" t="s">
        <v>974</v>
      </c>
      <c r="C25694" t="str">
        <f t="shared" si="804"/>
        <v>2014-Figueirense/SC-23-5-0</v>
      </c>
      <c r="D25694" s="4">
        <v>11</v>
      </c>
      <c r="E25694">
        <v>25</v>
      </c>
      <c r="F25694" t="str">
        <f t="shared" si="805"/>
        <v>23-5-0</v>
      </c>
    </row>
    <row r="25695" spans="1:6" x14ac:dyDescent="0.3">
      <c r="A25695">
        <v>2014</v>
      </c>
      <c r="B25695" t="s">
        <v>975</v>
      </c>
      <c r="C25695" t="str">
        <f t="shared" si="804"/>
        <v>2014-Flamengo/RJ-23-5-0</v>
      </c>
      <c r="D25695" s="4">
        <v>9</v>
      </c>
      <c r="E25695">
        <v>16</v>
      </c>
      <c r="F25695" t="str">
        <f t="shared" si="805"/>
        <v>23-5-0</v>
      </c>
    </row>
    <row r="25696" spans="1:6" x14ac:dyDescent="0.3">
      <c r="A25696">
        <v>2014</v>
      </c>
      <c r="B25696" t="s">
        <v>976</v>
      </c>
      <c r="C25696" t="str">
        <f t="shared" si="804"/>
        <v>2014-Fluminense/RJ-23-5-0</v>
      </c>
      <c r="D25696" s="4">
        <v>6</v>
      </c>
      <c r="E25696">
        <v>32</v>
      </c>
      <c r="F25696" t="str">
        <f t="shared" si="805"/>
        <v>23-5-0</v>
      </c>
    </row>
    <row r="25697" spans="1:6" x14ac:dyDescent="0.3">
      <c r="A25697">
        <v>2014</v>
      </c>
      <c r="B25697" t="s">
        <v>978</v>
      </c>
      <c r="C25697" t="str">
        <f t="shared" si="804"/>
        <v>2014-Goias/GO-23-5-0</v>
      </c>
      <c r="D25697" s="4">
        <v>7</v>
      </c>
      <c r="E25697">
        <v>27</v>
      </c>
      <c r="F25697" t="str">
        <f t="shared" si="805"/>
        <v>23-5-0</v>
      </c>
    </row>
    <row r="25698" spans="1:6" x14ac:dyDescent="0.3">
      <c r="A25698">
        <v>2014</v>
      </c>
      <c r="B25698" t="s">
        <v>979</v>
      </c>
      <c r="C25698" t="str">
        <f t="shared" si="804"/>
        <v>2014-Gremio/RS-23-5-0</v>
      </c>
      <c r="D25698" s="4">
        <v>12</v>
      </c>
      <c r="E25698">
        <v>34</v>
      </c>
      <c r="F25698" t="str">
        <f t="shared" si="805"/>
        <v>23-5-0</v>
      </c>
    </row>
    <row r="25699" spans="1:6" x14ac:dyDescent="0.3">
      <c r="A25699">
        <v>2014</v>
      </c>
      <c r="B25699" t="s">
        <v>980</v>
      </c>
      <c r="C25699" t="str">
        <f t="shared" si="804"/>
        <v>2014-Internacional/RS-23-5-0</v>
      </c>
      <c r="D25699" s="4">
        <v>3</v>
      </c>
      <c r="E25699">
        <v>34</v>
      </c>
      <c r="F25699" t="str">
        <f t="shared" si="805"/>
        <v>23-5-0</v>
      </c>
    </row>
    <row r="25700" spans="1:6" x14ac:dyDescent="0.3">
      <c r="A25700">
        <v>2014</v>
      </c>
      <c r="B25700" t="s">
        <v>981</v>
      </c>
      <c r="C25700" t="str">
        <f t="shared" si="804"/>
        <v>2014-Palmeiras/SP-23-5-0</v>
      </c>
      <c r="D25700" s="4">
        <v>7</v>
      </c>
      <c r="E25700">
        <v>21</v>
      </c>
      <c r="F25700" t="str">
        <f t="shared" si="805"/>
        <v>23-5-0</v>
      </c>
    </row>
    <row r="25701" spans="1:6" x14ac:dyDescent="0.3">
      <c r="A25701">
        <v>2014</v>
      </c>
      <c r="B25701" t="s">
        <v>985</v>
      </c>
      <c r="C25701" t="str">
        <f t="shared" si="804"/>
        <v>2014-Santos/SP-23-5-0</v>
      </c>
      <c r="D25701" s="4">
        <v>6</v>
      </c>
      <c r="E25701">
        <v>26</v>
      </c>
      <c r="F25701" t="str">
        <f t="shared" si="805"/>
        <v>23-5-0</v>
      </c>
    </row>
    <row r="25702" spans="1:6" x14ac:dyDescent="0.3">
      <c r="A25702">
        <v>2014</v>
      </c>
      <c r="B25702" t="s">
        <v>986</v>
      </c>
      <c r="C25702" t="str">
        <f t="shared" si="804"/>
        <v>2014-Sao Paulo/SP-23-5-0</v>
      </c>
      <c r="D25702" s="4">
        <v>13</v>
      </c>
      <c r="E25702">
        <v>39</v>
      </c>
      <c r="F25702" t="str">
        <f t="shared" si="805"/>
        <v>23-5-0</v>
      </c>
    </row>
    <row r="25703" spans="1:6" x14ac:dyDescent="0.3">
      <c r="A25703">
        <v>2014</v>
      </c>
      <c r="B25703" t="s">
        <v>3015</v>
      </c>
      <c r="C25703" t="str">
        <f t="shared" si="804"/>
        <v>2014-Sport/PE-23-5-0</v>
      </c>
      <c r="D25703" s="4">
        <v>9</v>
      </c>
      <c r="E25703">
        <v>31</v>
      </c>
      <c r="F25703" t="str">
        <f t="shared" si="805"/>
        <v>23-5-0</v>
      </c>
    </row>
    <row r="25704" spans="1:6" x14ac:dyDescent="0.3">
      <c r="A25704">
        <v>2014</v>
      </c>
      <c r="B25704" t="s">
        <v>3495</v>
      </c>
      <c r="C25704" t="str">
        <f t="shared" si="804"/>
        <v>2014-Vitoria/BA-23-5-0</v>
      </c>
      <c r="D25704" s="4">
        <v>3</v>
      </c>
      <c r="E25704">
        <v>18</v>
      </c>
      <c r="F25704" t="str">
        <f t="shared" si="805"/>
        <v>23-5-0</v>
      </c>
    </row>
    <row r="25705" spans="1:6" x14ac:dyDescent="0.3">
      <c r="A25705">
        <v>2014</v>
      </c>
      <c r="B25705" t="s">
        <v>3016</v>
      </c>
      <c r="C25705" t="str">
        <f t="shared" si="804"/>
        <v>2014-Atletico/MG-23-5-1</v>
      </c>
      <c r="D25705" s="4">
        <v>8</v>
      </c>
      <c r="E25705">
        <v>25</v>
      </c>
      <c r="F25705" t="str">
        <f t="shared" si="805"/>
        <v>23-5-1</v>
      </c>
    </row>
    <row r="25706" spans="1:6" x14ac:dyDescent="0.3">
      <c r="A25706">
        <v>2014</v>
      </c>
      <c r="B25706" t="s">
        <v>988</v>
      </c>
      <c r="C25706" t="str">
        <f t="shared" si="804"/>
        <v>2014-Atletico/PR-23-5-1</v>
      </c>
      <c r="D25706" s="4">
        <v>3</v>
      </c>
      <c r="E25706">
        <v>26</v>
      </c>
      <c r="F25706" t="str">
        <f t="shared" si="805"/>
        <v>23-5-1</v>
      </c>
    </row>
    <row r="25707" spans="1:6" x14ac:dyDescent="0.3">
      <c r="A25707">
        <v>2014</v>
      </c>
      <c r="B25707" t="s">
        <v>4947</v>
      </c>
      <c r="C25707" t="str">
        <f t="shared" si="804"/>
        <v>2014-Bahia/BA-23-5-1</v>
      </c>
      <c r="D25707" s="4">
        <v>4</v>
      </c>
      <c r="E25707">
        <v>18</v>
      </c>
      <c r="F25707" t="str">
        <f t="shared" si="805"/>
        <v>23-5-1</v>
      </c>
    </row>
    <row r="25708" spans="1:6" x14ac:dyDescent="0.3">
      <c r="A25708">
        <v>2014</v>
      </c>
      <c r="B25708" t="s">
        <v>989</v>
      </c>
      <c r="C25708" t="str">
        <f t="shared" si="804"/>
        <v>2014-Botafogo/RJ-23-5-1</v>
      </c>
      <c r="D25708" s="4">
        <v>9</v>
      </c>
      <c r="E25708">
        <v>20</v>
      </c>
      <c r="F25708" t="str">
        <f t="shared" si="805"/>
        <v>23-5-1</v>
      </c>
    </row>
    <row r="25709" spans="1:6" x14ac:dyDescent="0.3">
      <c r="A25709">
        <v>2014</v>
      </c>
      <c r="B25709" t="s">
        <v>5356</v>
      </c>
      <c r="C25709" t="str">
        <f t="shared" si="804"/>
        <v>2014-Chapecoense/SC-23-5-1</v>
      </c>
      <c r="D25709" s="4">
        <v>5</v>
      </c>
      <c r="E25709">
        <v>14</v>
      </c>
      <c r="F25709" t="str">
        <f t="shared" si="805"/>
        <v>23-5-1</v>
      </c>
    </row>
    <row r="25710" spans="1:6" x14ac:dyDescent="0.3">
      <c r="A25710">
        <v>2014</v>
      </c>
      <c r="B25710" t="s">
        <v>990</v>
      </c>
      <c r="C25710" t="str">
        <f t="shared" si="804"/>
        <v>2014-Corinthians/SP-23-5-1</v>
      </c>
      <c r="D25710" s="4">
        <v>6</v>
      </c>
      <c r="E25710">
        <v>32</v>
      </c>
      <c r="F25710" t="str">
        <f t="shared" si="805"/>
        <v>23-5-1</v>
      </c>
    </row>
    <row r="25711" spans="1:6" x14ac:dyDescent="0.3">
      <c r="A25711">
        <v>2014</v>
      </c>
      <c r="B25711" t="s">
        <v>3496</v>
      </c>
      <c r="C25711" t="str">
        <f t="shared" si="804"/>
        <v>2014-Coritiba/PR-23-5-1</v>
      </c>
      <c r="D25711" s="4">
        <v>5</v>
      </c>
      <c r="E25711">
        <v>12</v>
      </c>
      <c r="F25711" t="str">
        <f t="shared" si="805"/>
        <v>23-5-1</v>
      </c>
    </row>
    <row r="25712" spans="1:6" x14ac:dyDescent="0.3">
      <c r="A25712">
        <v>2014</v>
      </c>
      <c r="B25712" t="s">
        <v>5202</v>
      </c>
      <c r="C25712" t="str">
        <f t="shared" si="804"/>
        <v>2014-Criciuma/SC-23-5-1</v>
      </c>
      <c r="D25712" s="4">
        <v>2</v>
      </c>
      <c r="E25712">
        <v>19</v>
      </c>
      <c r="F25712" t="str">
        <f t="shared" si="805"/>
        <v>23-5-1</v>
      </c>
    </row>
    <row r="25713" spans="1:6" x14ac:dyDescent="0.3">
      <c r="A25713">
        <v>2014</v>
      </c>
      <c r="B25713" t="s">
        <v>991</v>
      </c>
      <c r="C25713" t="str">
        <f t="shared" si="804"/>
        <v>2014-Cruzeiro/MG-23-5-1</v>
      </c>
      <c r="D25713" s="4">
        <v>13</v>
      </c>
      <c r="E25713">
        <v>46</v>
      </c>
      <c r="F25713" t="str">
        <f t="shared" si="805"/>
        <v>23-5-1</v>
      </c>
    </row>
    <row r="25714" spans="1:6" x14ac:dyDescent="0.3">
      <c r="A25714">
        <v>2014</v>
      </c>
      <c r="B25714" t="s">
        <v>992</v>
      </c>
      <c r="C25714" t="str">
        <f t="shared" si="804"/>
        <v>2014-Figueirense/SC-23-5-1</v>
      </c>
      <c r="D25714" s="4">
        <v>11</v>
      </c>
      <c r="E25714">
        <v>27</v>
      </c>
      <c r="F25714" t="str">
        <f t="shared" si="805"/>
        <v>23-5-1</v>
      </c>
    </row>
    <row r="25715" spans="1:6" x14ac:dyDescent="0.3">
      <c r="A25715">
        <v>2014</v>
      </c>
      <c r="B25715" t="s">
        <v>993</v>
      </c>
      <c r="C25715" t="str">
        <f t="shared" si="804"/>
        <v>2014-Flamengo/RJ-23-5-1</v>
      </c>
      <c r="D25715" s="4">
        <v>12</v>
      </c>
      <c r="E25715">
        <v>25</v>
      </c>
      <c r="F25715" t="str">
        <f t="shared" si="805"/>
        <v>23-5-1</v>
      </c>
    </row>
    <row r="25716" spans="1:6" x14ac:dyDescent="0.3">
      <c r="A25716">
        <v>2014</v>
      </c>
      <c r="B25716" t="s">
        <v>994</v>
      </c>
      <c r="C25716" t="str">
        <f t="shared" si="804"/>
        <v>2014-Fluminense/RJ-23-5-1</v>
      </c>
      <c r="D25716" s="4">
        <v>5</v>
      </c>
      <c r="E25716">
        <v>31</v>
      </c>
      <c r="F25716" t="str">
        <f t="shared" si="805"/>
        <v>23-5-1</v>
      </c>
    </row>
    <row r="25717" spans="1:6" x14ac:dyDescent="0.3">
      <c r="A25717">
        <v>2014</v>
      </c>
      <c r="B25717" t="s">
        <v>996</v>
      </c>
      <c r="C25717" t="str">
        <f t="shared" si="804"/>
        <v>2014-Goias/GO-23-5-1</v>
      </c>
      <c r="D25717" s="4">
        <v>4</v>
      </c>
      <c r="E25717">
        <v>27</v>
      </c>
      <c r="F25717" t="str">
        <f t="shared" si="805"/>
        <v>23-5-1</v>
      </c>
    </row>
    <row r="25718" spans="1:6" x14ac:dyDescent="0.3">
      <c r="A25718">
        <v>2014</v>
      </c>
      <c r="B25718" t="s">
        <v>997</v>
      </c>
      <c r="C25718" t="str">
        <f t="shared" si="804"/>
        <v>2014-Gremio/RS-23-5-1</v>
      </c>
      <c r="D25718" s="4">
        <v>12</v>
      </c>
      <c r="E25718">
        <v>34</v>
      </c>
      <c r="F25718" t="str">
        <f t="shared" si="805"/>
        <v>23-5-1</v>
      </c>
    </row>
    <row r="25719" spans="1:6" x14ac:dyDescent="0.3">
      <c r="A25719">
        <v>2014</v>
      </c>
      <c r="B25719" t="s">
        <v>998</v>
      </c>
      <c r="C25719" t="str">
        <f t="shared" si="804"/>
        <v>2014-Internacional/RS-23-5-1</v>
      </c>
      <c r="D25719" s="4">
        <v>6</v>
      </c>
      <c r="E25719">
        <v>35</v>
      </c>
      <c r="F25719" t="str">
        <f t="shared" si="805"/>
        <v>23-5-1</v>
      </c>
    </row>
    <row r="25720" spans="1:6" x14ac:dyDescent="0.3">
      <c r="A25720">
        <v>2014</v>
      </c>
      <c r="B25720" t="s">
        <v>999</v>
      </c>
      <c r="C25720" t="str">
        <f t="shared" si="804"/>
        <v>2014-Palmeiras/SP-23-5-1</v>
      </c>
      <c r="D25720" s="4">
        <v>4</v>
      </c>
      <c r="E25720">
        <v>21</v>
      </c>
      <c r="F25720" t="str">
        <f t="shared" si="805"/>
        <v>23-5-1</v>
      </c>
    </row>
    <row r="25721" spans="1:6" x14ac:dyDescent="0.3">
      <c r="A25721">
        <v>2014</v>
      </c>
      <c r="B25721" t="s">
        <v>1003</v>
      </c>
      <c r="C25721" t="str">
        <f t="shared" si="804"/>
        <v>2014-Santos/SP-23-5-1</v>
      </c>
      <c r="D25721" s="4">
        <v>6</v>
      </c>
      <c r="E25721">
        <v>20</v>
      </c>
      <c r="F25721" t="str">
        <f t="shared" si="805"/>
        <v>23-5-1</v>
      </c>
    </row>
    <row r="25722" spans="1:6" x14ac:dyDescent="0.3">
      <c r="A25722">
        <v>2014</v>
      </c>
      <c r="B25722" t="s">
        <v>1004</v>
      </c>
      <c r="C25722" t="str">
        <f t="shared" si="804"/>
        <v>2014-Sao Paulo/SP-23-5-1</v>
      </c>
      <c r="D25722" s="4">
        <v>13</v>
      </c>
      <c r="E25722">
        <v>39</v>
      </c>
      <c r="F25722" t="str">
        <f t="shared" si="805"/>
        <v>23-5-1</v>
      </c>
    </row>
    <row r="25723" spans="1:6" x14ac:dyDescent="0.3">
      <c r="A25723">
        <v>2014</v>
      </c>
      <c r="B25723" t="s">
        <v>3018</v>
      </c>
      <c r="C25723" t="str">
        <f t="shared" si="804"/>
        <v>2014-Sport/PE-23-5-1</v>
      </c>
      <c r="D25723" s="4">
        <v>7</v>
      </c>
      <c r="E25723">
        <v>7</v>
      </c>
      <c r="F25723" t="str">
        <f t="shared" si="805"/>
        <v>23-5-1</v>
      </c>
    </row>
    <row r="25724" spans="1:6" x14ac:dyDescent="0.3">
      <c r="A25724">
        <v>2014</v>
      </c>
      <c r="B25724" t="s">
        <v>3498</v>
      </c>
      <c r="C25724" t="str">
        <f t="shared" si="804"/>
        <v>2014-Vitoria/BA-23-5-1</v>
      </c>
      <c r="D25724" s="4">
        <v>1</v>
      </c>
      <c r="E25724">
        <v>15</v>
      </c>
      <c r="F25724" t="str">
        <f t="shared" si="805"/>
        <v>23-5-1</v>
      </c>
    </row>
    <row r="25725" spans="1:6" x14ac:dyDescent="0.3">
      <c r="A25725">
        <v>2014</v>
      </c>
      <c r="B25725" t="s">
        <v>3019</v>
      </c>
      <c r="C25725" t="str">
        <f t="shared" si="804"/>
        <v>2014-Atletico/MG-23-5-2</v>
      </c>
      <c r="D25725" s="4">
        <v>8</v>
      </c>
      <c r="E25725">
        <v>33</v>
      </c>
      <c r="F25725" t="str">
        <f t="shared" si="805"/>
        <v>23-5-2</v>
      </c>
    </row>
    <row r="25726" spans="1:6" x14ac:dyDescent="0.3">
      <c r="A25726">
        <v>2014</v>
      </c>
      <c r="B25726" t="s">
        <v>1006</v>
      </c>
      <c r="C25726" t="str">
        <f t="shared" si="804"/>
        <v>2014-Atletico/PR-23-5-2</v>
      </c>
      <c r="D25726" s="4">
        <v>9</v>
      </c>
      <c r="E25726">
        <v>20</v>
      </c>
      <c r="F25726" t="str">
        <f t="shared" si="805"/>
        <v>23-5-2</v>
      </c>
    </row>
    <row r="25727" spans="1:6" x14ac:dyDescent="0.3">
      <c r="A25727">
        <v>2014</v>
      </c>
      <c r="B25727" t="s">
        <v>4949</v>
      </c>
      <c r="C25727" t="str">
        <f t="shared" si="804"/>
        <v>2014-Bahia/BA-23-5-2</v>
      </c>
      <c r="D25727" s="4">
        <v>6</v>
      </c>
      <c r="E25727">
        <v>16</v>
      </c>
      <c r="F25727" t="str">
        <f t="shared" si="805"/>
        <v>23-5-2</v>
      </c>
    </row>
    <row r="25728" spans="1:6" x14ac:dyDescent="0.3">
      <c r="A25728">
        <v>2014</v>
      </c>
      <c r="B25728" t="s">
        <v>1007</v>
      </c>
      <c r="C25728" t="str">
        <f t="shared" si="804"/>
        <v>2014-Botafogo/RJ-23-5-2</v>
      </c>
      <c r="D25728" s="4">
        <v>9</v>
      </c>
      <c r="E25728">
        <v>20</v>
      </c>
      <c r="F25728" t="str">
        <f t="shared" si="805"/>
        <v>23-5-2</v>
      </c>
    </row>
    <row r="25729" spans="1:6" x14ac:dyDescent="0.3">
      <c r="A25729">
        <v>2014</v>
      </c>
      <c r="B25729" t="s">
        <v>5357</v>
      </c>
      <c r="C25729" t="str">
        <f t="shared" si="804"/>
        <v>2014-Chapecoense/SC-23-5-2</v>
      </c>
      <c r="D25729" s="4">
        <v>4</v>
      </c>
      <c r="E25729">
        <v>16</v>
      </c>
      <c r="F25729" t="str">
        <f t="shared" si="805"/>
        <v>23-5-2</v>
      </c>
    </row>
    <row r="25730" spans="1:6" x14ac:dyDescent="0.3">
      <c r="A25730">
        <v>2014</v>
      </c>
      <c r="B25730" t="s">
        <v>1008</v>
      </c>
      <c r="C25730" t="str">
        <f t="shared" si="804"/>
        <v>2014-Corinthians/SP-23-5-2</v>
      </c>
      <c r="D25730" s="4">
        <v>8</v>
      </c>
      <c r="E25730">
        <v>8</v>
      </c>
      <c r="F25730" t="str">
        <f t="shared" si="805"/>
        <v>23-5-2</v>
      </c>
    </row>
    <row r="25731" spans="1:6" x14ac:dyDescent="0.3">
      <c r="A25731">
        <v>2014</v>
      </c>
      <c r="B25731" t="s">
        <v>3499</v>
      </c>
      <c r="C25731" t="str">
        <f t="shared" ref="C25731:C25794" si="806">A25731&amp;"-"&amp;B25731</f>
        <v>2014-Coritiba/PR-23-5-2</v>
      </c>
      <c r="D25731" s="4">
        <v>5</v>
      </c>
      <c r="E25731">
        <v>16</v>
      </c>
      <c r="F25731" t="str">
        <f t="shared" ref="F25731:F25794" si="807">RIGHT(B25731,LEN(C25731)-FIND("-",C25731,6))</f>
        <v>23-5-2</v>
      </c>
    </row>
    <row r="25732" spans="1:6" x14ac:dyDescent="0.3">
      <c r="A25732">
        <v>2014</v>
      </c>
      <c r="B25732" t="s">
        <v>5203</v>
      </c>
      <c r="C25732" t="str">
        <f t="shared" si="806"/>
        <v>2014-Criciuma/SC-23-5-2</v>
      </c>
      <c r="D25732" s="4">
        <v>2</v>
      </c>
      <c r="E25732">
        <v>14</v>
      </c>
      <c r="F25732" t="str">
        <f t="shared" si="807"/>
        <v>23-5-2</v>
      </c>
    </row>
    <row r="25733" spans="1:6" x14ac:dyDescent="0.3">
      <c r="A25733">
        <v>2014</v>
      </c>
      <c r="B25733" t="s">
        <v>1009</v>
      </c>
      <c r="C25733" t="str">
        <f t="shared" si="806"/>
        <v>2014-Cruzeiro/MG-23-5-2</v>
      </c>
      <c r="D25733" s="4">
        <v>13</v>
      </c>
      <c r="E25733">
        <v>32</v>
      </c>
      <c r="F25733" t="str">
        <f t="shared" si="807"/>
        <v>23-5-2</v>
      </c>
    </row>
    <row r="25734" spans="1:6" x14ac:dyDescent="0.3">
      <c r="A25734">
        <v>2014</v>
      </c>
      <c r="B25734" t="s">
        <v>1010</v>
      </c>
      <c r="C25734" t="str">
        <f t="shared" si="806"/>
        <v>2014-Figueirense/SC-23-5-2</v>
      </c>
      <c r="D25734" s="4">
        <v>11</v>
      </c>
      <c r="E25734">
        <v>24</v>
      </c>
      <c r="F25734" t="str">
        <f t="shared" si="807"/>
        <v>23-5-2</v>
      </c>
    </row>
    <row r="25735" spans="1:6" x14ac:dyDescent="0.3">
      <c r="A25735">
        <v>2014</v>
      </c>
      <c r="B25735" t="s">
        <v>1011</v>
      </c>
      <c r="C25735" t="str">
        <f t="shared" si="806"/>
        <v>2014-Flamengo/RJ-23-5-2</v>
      </c>
      <c r="D25735" s="4">
        <v>15</v>
      </c>
      <c r="E25735">
        <v>25</v>
      </c>
      <c r="F25735" t="str">
        <f t="shared" si="807"/>
        <v>23-5-2</v>
      </c>
    </row>
    <row r="25736" spans="1:6" x14ac:dyDescent="0.3">
      <c r="A25736">
        <v>2014</v>
      </c>
      <c r="B25736" t="s">
        <v>1012</v>
      </c>
      <c r="C25736" t="str">
        <f t="shared" si="806"/>
        <v>2014-Fluminense/RJ-23-5-2</v>
      </c>
      <c r="D25736" s="4">
        <v>5</v>
      </c>
      <c r="E25736">
        <v>24</v>
      </c>
      <c r="F25736" t="str">
        <f t="shared" si="807"/>
        <v>23-5-2</v>
      </c>
    </row>
    <row r="25737" spans="1:6" x14ac:dyDescent="0.3">
      <c r="A25737">
        <v>2014</v>
      </c>
      <c r="B25737" t="s">
        <v>1014</v>
      </c>
      <c r="C25737" t="str">
        <f t="shared" si="806"/>
        <v>2014-Goias/GO-23-5-2</v>
      </c>
      <c r="D25737" s="4">
        <v>3</v>
      </c>
      <c r="E25737">
        <v>26</v>
      </c>
      <c r="F25737" t="str">
        <f t="shared" si="807"/>
        <v>23-5-2</v>
      </c>
    </row>
    <row r="25738" spans="1:6" x14ac:dyDescent="0.3">
      <c r="A25738">
        <v>2014</v>
      </c>
      <c r="B25738" t="s">
        <v>1015</v>
      </c>
      <c r="C25738" t="str">
        <f t="shared" si="806"/>
        <v>2014-Gremio/RS-23-5-2</v>
      </c>
      <c r="D25738" s="4">
        <v>9</v>
      </c>
      <c r="E25738">
        <v>24</v>
      </c>
      <c r="F25738" t="str">
        <f t="shared" si="807"/>
        <v>23-5-2</v>
      </c>
    </row>
    <row r="25739" spans="1:6" x14ac:dyDescent="0.3">
      <c r="A25739">
        <v>2014</v>
      </c>
      <c r="B25739" t="s">
        <v>1016</v>
      </c>
      <c r="C25739" t="str">
        <f t="shared" si="806"/>
        <v>2014-Internacional/RS-23-5-2</v>
      </c>
      <c r="D25739" s="4">
        <v>9</v>
      </c>
      <c r="E25739">
        <v>38</v>
      </c>
      <c r="F25739" t="str">
        <f t="shared" si="807"/>
        <v>23-5-2</v>
      </c>
    </row>
    <row r="25740" spans="1:6" x14ac:dyDescent="0.3">
      <c r="A25740">
        <v>2014</v>
      </c>
      <c r="B25740" t="s">
        <v>1017</v>
      </c>
      <c r="C25740" t="str">
        <f t="shared" si="806"/>
        <v>2014-Palmeiras/SP-23-5-2</v>
      </c>
      <c r="D25740" s="4">
        <v>3</v>
      </c>
      <c r="E25740">
        <v>14</v>
      </c>
      <c r="F25740" t="str">
        <f t="shared" si="807"/>
        <v>23-5-2</v>
      </c>
    </row>
    <row r="25741" spans="1:6" x14ac:dyDescent="0.3">
      <c r="A25741">
        <v>2014</v>
      </c>
      <c r="B25741" t="s">
        <v>1021</v>
      </c>
      <c r="C25741" t="str">
        <f t="shared" si="806"/>
        <v>2014-Santos/SP-23-5-2</v>
      </c>
      <c r="D25741" s="4">
        <v>3</v>
      </c>
      <c r="E25741">
        <v>26</v>
      </c>
      <c r="F25741" t="str">
        <f t="shared" si="807"/>
        <v>23-5-2</v>
      </c>
    </row>
    <row r="25742" spans="1:6" x14ac:dyDescent="0.3">
      <c r="A25742">
        <v>2014</v>
      </c>
      <c r="B25742" t="s">
        <v>1022</v>
      </c>
      <c r="C25742" t="str">
        <f t="shared" si="806"/>
        <v>2014-Sao Paulo/SP-23-5-2</v>
      </c>
      <c r="D25742" s="4">
        <v>13</v>
      </c>
      <c r="E25742">
        <v>37</v>
      </c>
      <c r="F25742" t="str">
        <f t="shared" si="807"/>
        <v>23-5-2</v>
      </c>
    </row>
    <row r="25743" spans="1:6" x14ac:dyDescent="0.3">
      <c r="A25743">
        <v>2014</v>
      </c>
      <c r="B25743" t="s">
        <v>3021</v>
      </c>
      <c r="C25743" t="str">
        <f t="shared" si="806"/>
        <v>2014-Sport/PE-23-5-2</v>
      </c>
      <c r="D25743" s="4">
        <v>10</v>
      </c>
      <c r="E25743">
        <v>17</v>
      </c>
      <c r="F25743" t="str">
        <f t="shared" si="807"/>
        <v>23-5-2</v>
      </c>
    </row>
    <row r="25744" spans="1:6" x14ac:dyDescent="0.3">
      <c r="A25744">
        <v>2014</v>
      </c>
      <c r="B25744" t="s">
        <v>3501</v>
      </c>
      <c r="C25744" t="str">
        <f t="shared" si="806"/>
        <v>2014-Vitoria/BA-23-5-2</v>
      </c>
      <c r="D25744" s="4">
        <v>1</v>
      </c>
      <c r="E25744">
        <v>16</v>
      </c>
      <c r="F25744" t="str">
        <f t="shared" si="807"/>
        <v>23-5-2</v>
      </c>
    </row>
    <row r="25745" spans="1:6" x14ac:dyDescent="0.3">
      <c r="A25745">
        <v>2014</v>
      </c>
      <c r="B25745" t="s">
        <v>3022</v>
      </c>
      <c r="C25745" t="str">
        <f t="shared" si="806"/>
        <v>2014-Atletico/MG-23-5-3</v>
      </c>
      <c r="D25745" s="4">
        <v>8</v>
      </c>
      <c r="E25745">
        <v>25</v>
      </c>
      <c r="F25745" t="str">
        <f t="shared" si="807"/>
        <v>23-5-3</v>
      </c>
    </row>
    <row r="25746" spans="1:6" x14ac:dyDescent="0.3">
      <c r="A25746">
        <v>2014</v>
      </c>
      <c r="B25746" t="s">
        <v>1024</v>
      </c>
      <c r="C25746" t="str">
        <f t="shared" si="806"/>
        <v>2014-Atletico/PR-23-5-3</v>
      </c>
      <c r="D25746" s="4">
        <v>10</v>
      </c>
      <c r="E25746">
        <v>15</v>
      </c>
      <c r="F25746" t="str">
        <f t="shared" si="807"/>
        <v>23-5-3</v>
      </c>
    </row>
    <row r="25747" spans="1:6" x14ac:dyDescent="0.3">
      <c r="A25747">
        <v>2014</v>
      </c>
      <c r="B25747" t="s">
        <v>4951</v>
      </c>
      <c r="C25747" t="str">
        <f t="shared" si="806"/>
        <v>2014-Bahia/BA-23-5-3</v>
      </c>
      <c r="D25747" s="4">
        <v>7</v>
      </c>
      <c r="E25747">
        <v>21</v>
      </c>
      <c r="F25747" t="str">
        <f t="shared" si="807"/>
        <v>23-5-3</v>
      </c>
    </row>
    <row r="25748" spans="1:6" x14ac:dyDescent="0.3">
      <c r="A25748">
        <v>2014</v>
      </c>
      <c r="B25748" t="s">
        <v>1025</v>
      </c>
      <c r="C25748" t="str">
        <f t="shared" si="806"/>
        <v>2014-Botafogo/RJ-23-5-3</v>
      </c>
      <c r="D25748" s="4">
        <v>7</v>
      </c>
      <c r="E25748">
        <v>20</v>
      </c>
      <c r="F25748" t="str">
        <f t="shared" si="807"/>
        <v>23-5-3</v>
      </c>
    </row>
    <row r="25749" spans="1:6" x14ac:dyDescent="0.3">
      <c r="A25749">
        <v>2014</v>
      </c>
      <c r="B25749" t="s">
        <v>5358</v>
      </c>
      <c r="C25749" t="str">
        <f t="shared" si="806"/>
        <v>2014-Chapecoense/SC-23-5-3</v>
      </c>
      <c r="D25749" s="4">
        <v>5</v>
      </c>
      <c r="E25749">
        <v>20</v>
      </c>
      <c r="F25749" t="str">
        <f t="shared" si="807"/>
        <v>23-5-3</v>
      </c>
    </row>
    <row r="25750" spans="1:6" x14ac:dyDescent="0.3">
      <c r="A25750">
        <v>2014</v>
      </c>
      <c r="B25750" t="s">
        <v>1026</v>
      </c>
      <c r="C25750" t="str">
        <f t="shared" si="806"/>
        <v>2014-Corinthians/SP-23-5-3</v>
      </c>
      <c r="D25750" s="4">
        <v>10</v>
      </c>
      <c r="E25750">
        <v>18</v>
      </c>
      <c r="F25750" t="str">
        <f t="shared" si="807"/>
        <v>23-5-3</v>
      </c>
    </row>
    <row r="25751" spans="1:6" x14ac:dyDescent="0.3">
      <c r="A25751">
        <v>2014</v>
      </c>
      <c r="B25751" t="s">
        <v>3502</v>
      </c>
      <c r="C25751" t="str">
        <f t="shared" si="806"/>
        <v>2014-Coritiba/PR-23-5-3</v>
      </c>
      <c r="D25751" s="4">
        <v>5</v>
      </c>
      <c r="E25751">
        <v>16</v>
      </c>
      <c r="F25751" t="str">
        <f t="shared" si="807"/>
        <v>23-5-3</v>
      </c>
    </row>
    <row r="25752" spans="1:6" x14ac:dyDescent="0.3">
      <c r="A25752">
        <v>2014</v>
      </c>
      <c r="B25752" t="s">
        <v>5204</v>
      </c>
      <c r="C25752" t="str">
        <f t="shared" si="806"/>
        <v>2014-Criciuma/SC-23-5-3</v>
      </c>
      <c r="D25752" s="4">
        <v>3</v>
      </c>
      <c r="E25752">
        <v>21</v>
      </c>
      <c r="F25752" t="str">
        <f t="shared" si="807"/>
        <v>23-5-3</v>
      </c>
    </row>
    <row r="25753" spans="1:6" x14ac:dyDescent="0.3">
      <c r="A25753">
        <v>2014</v>
      </c>
      <c r="B25753" t="s">
        <v>1027</v>
      </c>
      <c r="C25753" t="str">
        <f t="shared" si="806"/>
        <v>2014-Cruzeiro/MG-23-5-3</v>
      </c>
      <c r="D25753" s="4">
        <v>11</v>
      </c>
      <c r="E25753">
        <v>33</v>
      </c>
      <c r="F25753" t="str">
        <f t="shared" si="807"/>
        <v>23-5-3</v>
      </c>
    </row>
    <row r="25754" spans="1:6" x14ac:dyDescent="0.3">
      <c r="A25754">
        <v>2014</v>
      </c>
      <c r="B25754" t="s">
        <v>1028</v>
      </c>
      <c r="C25754" t="str">
        <f t="shared" si="806"/>
        <v>2014-Figueirense/SC-23-5-3</v>
      </c>
      <c r="D25754" s="4">
        <v>13</v>
      </c>
      <c r="E25754">
        <v>20</v>
      </c>
      <c r="F25754" t="str">
        <f t="shared" si="807"/>
        <v>23-5-3</v>
      </c>
    </row>
    <row r="25755" spans="1:6" x14ac:dyDescent="0.3">
      <c r="A25755">
        <v>2014</v>
      </c>
      <c r="B25755" t="s">
        <v>1029</v>
      </c>
      <c r="C25755" t="str">
        <f t="shared" si="806"/>
        <v>2014-Flamengo/RJ-23-5-3</v>
      </c>
      <c r="D25755" s="4">
        <v>12</v>
      </c>
      <c r="E25755">
        <v>21</v>
      </c>
      <c r="F25755" t="str">
        <f t="shared" si="807"/>
        <v>23-5-3</v>
      </c>
    </row>
    <row r="25756" spans="1:6" x14ac:dyDescent="0.3">
      <c r="A25756">
        <v>2014</v>
      </c>
      <c r="B25756" t="s">
        <v>1030</v>
      </c>
      <c r="C25756" t="str">
        <f t="shared" si="806"/>
        <v>2014-Fluminense/RJ-23-5-3</v>
      </c>
      <c r="D25756" s="4">
        <v>7</v>
      </c>
      <c r="E25756">
        <v>16</v>
      </c>
      <c r="F25756" t="str">
        <f t="shared" si="807"/>
        <v>23-5-3</v>
      </c>
    </row>
    <row r="25757" spans="1:6" x14ac:dyDescent="0.3">
      <c r="A25757">
        <v>2014</v>
      </c>
      <c r="B25757" t="s">
        <v>1032</v>
      </c>
      <c r="C25757" t="str">
        <f t="shared" si="806"/>
        <v>2014-Goias/GO-23-5-3</v>
      </c>
      <c r="D25757" s="4">
        <v>0</v>
      </c>
      <c r="E25757">
        <v>16</v>
      </c>
      <c r="F25757" t="str">
        <f t="shared" si="807"/>
        <v>23-5-3</v>
      </c>
    </row>
    <row r="25758" spans="1:6" x14ac:dyDescent="0.3">
      <c r="A25758">
        <v>2014</v>
      </c>
      <c r="B25758" t="s">
        <v>1033</v>
      </c>
      <c r="C25758" t="str">
        <f t="shared" si="806"/>
        <v>2014-Gremio/RS-23-5-3</v>
      </c>
      <c r="D25758" s="4">
        <v>6</v>
      </c>
      <c r="E25758">
        <v>22</v>
      </c>
      <c r="F25758" t="str">
        <f t="shared" si="807"/>
        <v>23-5-3</v>
      </c>
    </row>
    <row r="25759" spans="1:6" x14ac:dyDescent="0.3">
      <c r="A25759">
        <v>2014</v>
      </c>
      <c r="B25759" t="s">
        <v>1034</v>
      </c>
      <c r="C25759" t="str">
        <f t="shared" si="806"/>
        <v>2014-Internacional/RS-23-5-3</v>
      </c>
      <c r="D25759" s="4">
        <v>9</v>
      </c>
      <c r="E25759">
        <v>38</v>
      </c>
      <c r="F25759" t="str">
        <f t="shared" si="807"/>
        <v>23-5-3</v>
      </c>
    </row>
    <row r="25760" spans="1:6" x14ac:dyDescent="0.3">
      <c r="A25760">
        <v>2014</v>
      </c>
      <c r="B25760" t="s">
        <v>1035</v>
      </c>
      <c r="C25760" t="str">
        <f t="shared" si="806"/>
        <v>2014-Palmeiras/SP-23-5-3</v>
      </c>
      <c r="D25760" s="4">
        <v>4</v>
      </c>
      <c r="E25760">
        <v>14</v>
      </c>
      <c r="F25760" t="str">
        <f t="shared" si="807"/>
        <v>23-5-3</v>
      </c>
    </row>
    <row r="25761" spans="1:6" x14ac:dyDescent="0.3">
      <c r="A25761">
        <v>2014</v>
      </c>
      <c r="B25761" t="s">
        <v>1039</v>
      </c>
      <c r="C25761" t="str">
        <f t="shared" si="806"/>
        <v>2014-Santos/SP-23-5-3</v>
      </c>
      <c r="D25761" s="4">
        <v>3</v>
      </c>
      <c r="E25761">
        <v>21</v>
      </c>
      <c r="F25761" t="str">
        <f t="shared" si="807"/>
        <v>23-5-3</v>
      </c>
    </row>
    <row r="25762" spans="1:6" x14ac:dyDescent="0.3">
      <c r="A25762">
        <v>2014</v>
      </c>
      <c r="B25762" t="s">
        <v>1040</v>
      </c>
      <c r="C25762" t="str">
        <f t="shared" si="806"/>
        <v>2014-Sao Paulo/SP-23-5-3</v>
      </c>
      <c r="D25762" s="4">
        <v>13</v>
      </c>
      <c r="E25762">
        <v>37</v>
      </c>
      <c r="F25762" t="str">
        <f t="shared" si="807"/>
        <v>23-5-3</v>
      </c>
    </row>
    <row r="25763" spans="1:6" x14ac:dyDescent="0.3">
      <c r="A25763">
        <v>2014</v>
      </c>
      <c r="B25763" t="s">
        <v>3024</v>
      </c>
      <c r="C25763" t="str">
        <f t="shared" si="806"/>
        <v>2014-Sport/PE-23-5-3</v>
      </c>
      <c r="D25763" s="4">
        <v>4</v>
      </c>
      <c r="E25763">
        <v>24</v>
      </c>
      <c r="F25763" t="str">
        <f t="shared" si="807"/>
        <v>23-5-3</v>
      </c>
    </row>
    <row r="25764" spans="1:6" x14ac:dyDescent="0.3">
      <c r="A25764">
        <v>2014</v>
      </c>
      <c r="B25764" t="s">
        <v>3504</v>
      </c>
      <c r="C25764" t="str">
        <f t="shared" si="806"/>
        <v>2014-Vitoria/BA-23-5-3</v>
      </c>
      <c r="D25764" s="4">
        <v>4</v>
      </c>
      <c r="E25764">
        <v>9</v>
      </c>
      <c r="F25764" t="str">
        <f t="shared" si="807"/>
        <v>23-5-3</v>
      </c>
    </row>
    <row r="25765" spans="1:6" x14ac:dyDescent="0.3">
      <c r="A25765">
        <v>2014</v>
      </c>
      <c r="B25765" t="s">
        <v>3025</v>
      </c>
      <c r="C25765" t="str">
        <f t="shared" si="806"/>
        <v>2014-Atletico/MG-23-5-4</v>
      </c>
      <c r="D25765" s="4">
        <v>8</v>
      </c>
      <c r="E25765">
        <v>29</v>
      </c>
      <c r="F25765" t="str">
        <f t="shared" si="807"/>
        <v>23-5-4</v>
      </c>
    </row>
    <row r="25766" spans="1:6" x14ac:dyDescent="0.3">
      <c r="A25766">
        <v>2014</v>
      </c>
      <c r="B25766" t="s">
        <v>1042</v>
      </c>
      <c r="C25766" t="str">
        <f t="shared" si="806"/>
        <v>2014-Atletico/PR-23-5-4</v>
      </c>
      <c r="D25766" s="4">
        <v>4</v>
      </c>
      <c r="E25766">
        <v>25</v>
      </c>
      <c r="F25766" t="str">
        <f t="shared" si="807"/>
        <v>23-5-4</v>
      </c>
    </row>
    <row r="25767" spans="1:6" x14ac:dyDescent="0.3">
      <c r="A25767">
        <v>2014</v>
      </c>
      <c r="B25767" t="s">
        <v>4953</v>
      </c>
      <c r="C25767" t="str">
        <f t="shared" si="806"/>
        <v>2014-Bahia/BA-23-5-4</v>
      </c>
      <c r="D25767" s="4">
        <v>6</v>
      </c>
      <c r="E25767">
        <v>15</v>
      </c>
      <c r="F25767" t="str">
        <f t="shared" si="807"/>
        <v>23-5-4</v>
      </c>
    </row>
    <row r="25768" spans="1:6" x14ac:dyDescent="0.3">
      <c r="A25768">
        <v>2014</v>
      </c>
      <c r="B25768" t="s">
        <v>1043</v>
      </c>
      <c r="C25768" t="str">
        <f t="shared" si="806"/>
        <v>2014-Botafogo/RJ-23-5-4</v>
      </c>
      <c r="D25768" s="4">
        <v>10</v>
      </c>
      <c r="E25768">
        <v>14</v>
      </c>
      <c r="F25768" t="str">
        <f t="shared" si="807"/>
        <v>23-5-4</v>
      </c>
    </row>
    <row r="25769" spans="1:6" x14ac:dyDescent="0.3">
      <c r="A25769">
        <v>2014</v>
      </c>
      <c r="B25769" t="s">
        <v>5359</v>
      </c>
      <c r="C25769" t="str">
        <f t="shared" si="806"/>
        <v>2014-Chapecoense/SC-23-5-4</v>
      </c>
      <c r="D25769" s="4">
        <v>8</v>
      </c>
      <c r="E25769">
        <v>20</v>
      </c>
      <c r="F25769" t="str">
        <f t="shared" si="807"/>
        <v>23-5-4</v>
      </c>
    </row>
    <row r="25770" spans="1:6" x14ac:dyDescent="0.3">
      <c r="A25770">
        <v>2014</v>
      </c>
      <c r="B25770" t="s">
        <v>1044</v>
      </c>
      <c r="C25770" t="str">
        <f t="shared" si="806"/>
        <v>2014-Corinthians/SP-23-5-4</v>
      </c>
      <c r="D25770" s="4">
        <v>11</v>
      </c>
      <c r="E25770">
        <v>29</v>
      </c>
      <c r="F25770" t="str">
        <f t="shared" si="807"/>
        <v>23-5-4</v>
      </c>
    </row>
    <row r="25771" spans="1:6" x14ac:dyDescent="0.3">
      <c r="A25771">
        <v>2014</v>
      </c>
      <c r="B25771" t="s">
        <v>3505</v>
      </c>
      <c r="C25771" t="str">
        <f t="shared" si="806"/>
        <v>2014-Coritiba/PR-23-5-4</v>
      </c>
      <c r="D25771" s="4">
        <v>8</v>
      </c>
      <c r="E25771">
        <v>14</v>
      </c>
      <c r="F25771" t="str">
        <f t="shared" si="807"/>
        <v>23-5-4</v>
      </c>
    </row>
    <row r="25772" spans="1:6" x14ac:dyDescent="0.3">
      <c r="A25772">
        <v>2014</v>
      </c>
      <c r="B25772" t="s">
        <v>5205</v>
      </c>
      <c r="C25772" t="str">
        <f t="shared" si="806"/>
        <v>2014-Criciuma/SC-23-5-4</v>
      </c>
      <c r="D25772" s="4">
        <v>3</v>
      </c>
      <c r="E25772">
        <v>14</v>
      </c>
      <c r="F25772" t="str">
        <f t="shared" si="807"/>
        <v>23-5-4</v>
      </c>
    </row>
    <row r="25773" spans="1:6" x14ac:dyDescent="0.3">
      <c r="A25773">
        <v>2014</v>
      </c>
      <c r="B25773" t="s">
        <v>1045</v>
      </c>
      <c r="C25773" t="str">
        <f t="shared" si="806"/>
        <v>2014-Cruzeiro/MG-23-5-4</v>
      </c>
      <c r="D25773" s="4">
        <v>11</v>
      </c>
      <c r="E25773">
        <v>33</v>
      </c>
      <c r="F25773" t="str">
        <f t="shared" si="807"/>
        <v>23-5-4</v>
      </c>
    </row>
    <row r="25774" spans="1:6" x14ac:dyDescent="0.3">
      <c r="A25774">
        <v>2014</v>
      </c>
      <c r="B25774" t="s">
        <v>1046</v>
      </c>
      <c r="C25774" t="str">
        <f t="shared" si="806"/>
        <v>2014-Figueirense/SC-23-5-4</v>
      </c>
      <c r="D25774" s="4">
        <v>10</v>
      </c>
      <c r="E25774">
        <v>17</v>
      </c>
      <c r="F25774" t="str">
        <f t="shared" si="807"/>
        <v>23-5-4</v>
      </c>
    </row>
    <row r="25775" spans="1:6" x14ac:dyDescent="0.3">
      <c r="A25775">
        <v>2014</v>
      </c>
      <c r="B25775" t="s">
        <v>1047</v>
      </c>
      <c r="C25775" t="str">
        <f t="shared" si="806"/>
        <v>2014-Flamengo/RJ-23-5-4</v>
      </c>
      <c r="D25775" s="4">
        <v>12</v>
      </c>
      <c r="E25775">
        <v>18</v>
      </c>
      <c r="F25775" t="str">
        <f t="shared" si="807"/>
        <v>23-5-4</v>
      </c>
    </row>
    <row r="25776" spans="1:6" x14ac:dyDescent="0.3">
      <c r="A25776">
        <v>2014</v>
      </c>
      <c r="B25776" t="s">
        <v>1048</v>
      </c>
      <c r="C25776" t="str">
        <f t="shared" si="806"/>
        <v>2014-Fluminense/RJ-23-5-4</v>
      </c>
      <c r="D25776" s="4">
        <v>7</v>
      </c>
      <c r="E25776">
        <v>16</v>
      </c>
      <c r="F25776" t="str">
        <f t="shared" si="807"/>
        <v>23-5-4</v>
      </c>
    </row>
    <row r="25777" spans="1:6" x14ac:dyDescent="0.3">
      <c r="A25777">
        <v>2014</v>
      </c>
      <c r="B25777" t="s">
        <v>1050</v>
      </c>
      <c r="C25777" t="str">
        <f t="shared" si="806"/>
        <v>2014-Goias/GO-23-5-4</v>
      </c>
      <c r="D25777" s="4">
        <v>3</v>
      </c>
      <c r="E25777">
        <v>19</v>
      </c>
      <c r="F25777" t="str">
        <f t="shared" si="807"/>
        <v>23-5-4</v>
      </c>
    </row>
    <row r="25778" spans="1:6" x14ac:dyDescent="0.3">
      <c r="A25778">
        <v>2014</v>
      </c>
      <c r="B25778" t="s">
        <v>1051</v>
      </c>
      <c r="C25778" t="str">
        <f t="shared" si="806"/>
        <v>2014-Gremio/RS-23-5-4</v>
      </c>
      <c r="D25778" s="4">
        <v>3</v>
      </c>
      <c r="E25778">
        <v>32</v>
      </c>
      <c r="F25778" t="str">
        <f t="shared" si="807"/>
        <v>23-5-4</v>
      </c>
    </row>
    <row r="25779" spans="1:6" x14ac:dyDescent="0.3">
      <c r="A25779">
        <v>2014</v>
      </c>
      <c r="B25779" t="s">
        <v>1052</v>
      </c>
      <c r="C25779" t="str">
        <f t="shared" si="806"/>
        <v>2014-Internacional/RS-23-5-4</v>
      </c>
      <c r="D25779" s="4">
        <v>12</v>
      </c>
      <c r="E25779">
        <v>39</v>
      </c>
      <c r="F25779" t="str">
        <f t="shared" si="807"/>
        <v>23-5-4</v>
      </c>
    </row>
    <row r="25780" spans="1:6" x14ac:dyDescent="0.3">
      <c r="A25780">
        <v>2014</v>
      </c>
      <c r="B25780" t="s">
        <v>1053</v>
      </c>
      <c r="C25780" t="str">
        <f t="shared" si="806"/>
        <v>2014-Palmeiras/SP-23-5-4</v>
      </c>
      <c r="D25780" s="4">
        <v>1</v>
      </c>
      <c r="E25780">
        <v>10</v>
      </c>
      <c r="F25780" t="str">
        <f t="shared" si="807"/>
        <v>23-5-4</v>
      </c>
    </row>
    <row r="25781" spans="1:6" x14ac:dyDescent="0.3">
      <c r="A25781">
        <v>2014</v>
      </c>
      <c r="B25781" t="s">
        <v>1057</v>
      </c>
      <c r="C25781" t="str">
        <f t="shared" si="806"/>
        <v>2014-Santos/SP-23-5-4</v>
      </c>
      <c r="D25781" s="4">
        <v>6</v>
      </c>
      <c r="E25781">
        <v>22</v>
      </c>
      <c r="F25781" t="str">
        <f t="shared" si="807"/>
        <v>23-5-4</v>
      </c>
    </row>
    <row r="25782" spans="1:6" x14ac:dyDescent="0.3">
      <c r="A25782">
        <v>2014</v>
      </c>
      <c r="B25782" t="s">
        <v>1058</v>
      </c>
      <c r="C25782" t="str">
        <f t="shared" si="806"/>
        <v>2014-Sao Paulo/SP-23-5-4</v>
      </c>
      <c r="D25782" s="4">
        <v>10</v>
      </c>
      <c r="E25782">
        <v>25</v>
      </c>
      <c r="F25782" t="str">
        <f t="shared" si="807"/>
        <v>23-5-4</v>
      </c>
    </row>
    <row r="25783" spans="1:6" x14ac:dyDescent="0.3">
      <c r="A25783">
        <v>2014</v>
      </c>
      <c r="B25783" t="s">
        <v>3027</v>
      </c>
      <c r="C25783" t="str">
        <f t="shared" si="806"/>
        <v>2014-Sport/PE-23-5-4</v>
      </c>
      <c r="D25783" s="4">
        <v>11</v>
      </c>
      <c r="E25783">
        <v>24</v>
      </c>
      <c r="F25783" t="str">
        <f t="shared" si="807"/>
        <v>23-5-4</v>
      </c>
    </row>
    <row r="25784" spans="1:6" x14ac:dyDescent="0.3">
      <c r="A25784">
        <v>2014</v>
      </c>
      <c r="B25784" t="s">
        <v>3507</v>
      </c>
      <c r="C25784" t="str">
        <f t="shared" si="806"/>
        <v>2014-Vitoria/BA-23-5-4</v>
      </c>
      <c r="D25784" s="4">
        <v>7</v>
      </c>
      <c r="E25784">
        <v>15</v>
      </c>
      <c r="F25784" t="str">
        <f t="shared" si="807"/>
        <v>23-5-4</v>
      </c>
    </row>
    <row r="25785" spans="1:6" x14ac:dyDescent="0.3">
      <c r="A25785">
        <v>2014</v>
      </c>
      <c r="B25785" t="s">
        <v>3029</v>
      </c>
      <c r="C25785" t="str">
        <f t="shared" si="806"/>
        <v>2014-Atletico/MG-24-2-0</v>
      </c>
      <c r="D25785" s="4">
        <v>4.1842139999999999</v>
      </c>
      <c r="E25785">
        <v>14</v>
      </c>
      <c r="F25785" t="str">
        <f t="shared" si="807"/>
        <v>24-2-0</v>
      </c>
    </row>
    <row r="25786" spans="1:6" x14ac:dyDescent="0.3">
      <c r="A25786">
        <v>2014</v>
      </c>
      <c r="B25786" t="s">
        <v>1060</v>
      </c>
      <c r="C25786" t="str">
        <f t="shared" si="806"/>
        <v>2014-Atletico/PR-24-2-0</v>
      </c>
      <c r="D25786" s="4">
        <v>2.25</v>
      </c>
      <c r="E25786">
        <v>16</v>
      </c>
      <c r="F25786" t="str">
        <f t="shared" si="807"/>
        <v>24-2-0</v>
      </c>
    </row>
    <row r="25787" spans="1:6" x14ac:dyDescent="0.3">
      <c r="A25787">
        <v>2014</v>
      </c>
      <c r="B25787" t="s">
        <v>4955</v>
      </c>
      <c r="C25787" t="str">
        <f t="shared" si="806"/>
        <v>2014-Bahia/BA-24-2-0</v>
      </c>
      <c r="D25787" s="4">
        <v>2.6666720000000002</v>
      </c>
      <c r="E25787">
        <v>16</v>
      </c>
      <c r="F25787" t="str">
        <f t="shared" si="807"/>
        <v>24-2-0</v>
      </c>
    </row>
    <row r="25788" spans="1:6" x14ac:dyDescent="0.3">
      <c r="A25788">
        <v>2014</v>
      </c>
      <c r="B25788" t="s">
        <v>1061</v>
      </c>
      <c r="C25788" t="str">
        <f t="shared" si="806"/>
        <v>2014-Botafogo/RJ-24-2-0</v>
      </c>
      <c r="D25788" s="4">
        <v>3.181819</v>
      </c>
      <c r="E25788">
        <v>14</v>
      </c>
      <c r="F25788" t="str">
        <f t="shared" si="807"/>
        <v>24-2-0</v>
      </c>
    </row>
    <row r="25789" spans="1:6" x14ac:dyDescent="0.3">
      <c r="A25789">
        <v>2014</v>
      </c>
      <c r="B25789" t="s">
        <v>5360</v>
      </c>
      <c r="C25789" t="str">
        <f t="shared" si="806"/>
        <v>2014-Chapecoense/SC-24-2-0</v>
      </c>
      <c r="D25789" s="4">
        <v>3.285711</v>
      </c>
      <c r="E25789">
        <v>14</v>
      </c>
      <c r="F25789" t="str">
        <f t="shared" si="807"/>
        <v>24-2-0</v>
      </c>
    </row>
    <row r="25790" spans="1:6" x14ac:dyDescent="0.3">
      <c r="A25790">
        <v>2014</v>
      </c>
      <c r="B25790" t="s">
        <v>1062</v>
      </c>
      <c r="C25790" t="str">
        <f t="shared" si="806"/>
        <v>2014-Corinthians/SP-24-2-0</v>
      </c>
      <c r="D25790" s="4">
        <v>3.4</v>
      </c>
      <c r="E25790">
        <v>14</v>
      </c>
      <c r="F25790" t="str">
        <f t="shared" si="807"/>
        <v>24-2-0</v>
      </c>
    </row>
    <row r="25791" spans="1:6" x14ac:dyDescent="0.3">
      <c r="A25791">
        <v>2014</v>
      </c>
      <c r="B25791" t="s">
        <v>3508</v>
      </c>
      <c r="C25791" t="str">
        <f t="shared" si="806"/>
        <v>2014-Coritiba/PR-24-2-0</v>
      </c>
      <c r="D25791" s="4">
        <v>1.6315820000000001</v>
      </c>
      <c r="E25791">
        <v>10</v>
      </c>
      <c r="F25791" t="str">
        <f t="shared" si="807"/>
        <v>24-2-0</v>
      </c>
    </row>
    <row r="25792" spans="1:6" x14ac:dyDescent="0.3">
      <c r="A25792">
        <v>2014</v>
      </c>
      <c r="B25792" t="s">
        <v>5206</v>
      </c>
      <c r="C25792" t="str">
        <f t="shared" si="806"/>
        <v>2014-Criciuma/SC-24-2-0</v>
      </c>
      <c r="D25792" s="4">
        <v>2.0769229999999999</v>
      </c>
      <c r="E25792">
        <v>10</v>
      </c>
      <c r="F25792" t="str">
        <f t="shared" si="807"/>
        <v>24-2-0</v>
      </c>
    </row>
    <row r="25793" spans="1:6" x14ac:dyDescent="0.3">
      <c r="A25793">
        <v>2014</v>
      </c>
      <c r="B25793" t="s">
        <v>1063</v>
      </c>
      <c r="C25793" t="str">
        <f t="shared" si="806"/>
        <v>2014-Cruzeiro/MG-24-2-0</v>
      </c>
      <c r="D25793" s="4">
        <v>3.7142930000000001</v>
      </c>
      <c r="E25793">
        <v>15</v>
      </c>
      <c r="F25793" t="str">
        <f t="shared" si="807"/>
        <v>24-2-0</v>
      </c>
    </row>
    <row r="25794" spans="1:6" x14ac:dyDescent="0.3">
      <c r="A25794">
        <v>2014</v>
      </c>
      <c r="B25794" t="s">
        <v>1064</v>
      </c>
      <c r="C25794" t="str">
        <f t="shared" si="806"/>
        <v>2014-Figueirense/SC-24-2-0</v>
      </c>
      <c r="D25794" s="4">
        <v>2.6923050000000002</v>
      </c>
      <c r="E25794">
        <v>14</v>
      </c>
      <c r="F25794" t="str">
        <f t="shared" si="807"/>
        <v>24-2-0</v>
      </c>
    </row>
    <row r="25795" spans="1:6" x14ac:dyDescent="0.3">
      <c r="A25795">
        <v>2014</v>
      </c>
      <c r="B25795" t="s">
        <v>1065</v>
      </c>
      <c r="C25795" t="str">
        <f t="shared" ref="C25795:C25858" si="808">A25795&amp;"-"&amp;B25795</f>
        <v>2014-Flamengo/RJ-24-2-0</v>
      </c>
      <c r="D25795" s="4">
        <v>2.5999979999999998</v>
      </c>
      <c r="E25795">
        <v>16</v>
      </c>
      <c r="F25795" t="str">
        <f t="shared" ref="F25795:F25858" si="809">RIGHT(B25795,LEN(C25795)-FIND("-",C25795,6))</f>
        <v>24-2-0</v>
      </c>
    </row>
    <row r="25796" spans="1:6" x14ac:dyDescent="0.3">
      <c r="A25796">
        <v>2014</v>
      </c>
      <c r="B25796" t="s">
        <v>1066</v>
      </c>
      <c r="C25796" t="str">
        <f t="shared" si="808"/>
        <v>2014-Fluminense/RJ-24-2-0</v>
      </c>
      <c r="D25796" s="4">
        <v>2.4</v>
      </c>
      <c r="E25796">
        <v>16</v>
      </c>
      <c r="F25796" t="str">
        <f t="shared" si="809"/>
        <v>24-2-0</v>
      </c>
    </row>
    <row r="25797" spans="1:6" x14ac:dyDescent="0.3">
      <c r="A25797">
        <v>2014</v>
      </c>
      <c r="B25797" t="s">
        <v>1068</v>
      </c>
      <c r="C25797" t="str">
        <f t="shared" si="808"/>
        <v>2014-Goias/GO-24-2-0</v>
      </c>
      <c r="D25797" s="4">
        <v>2.1111089999999999</v>
      </c>
      <c r="E25797">
        <v>8</v>
      </c>
      <c r="F25797" t="str">
        <f t="shared" si="809"/>
        <v>24-2-0</v>
      </c>
    </row>
    <row r="25798" spans="1:6" x14ac:dyDescent="0.3">
      <c r="A25798">
        <v>2014</v>
      </c>
      <c r="B25798" t="s">
        <v>1069</v>
      </c>
      <c r="C25798" t="str">
        <f t="shared" si="808"/>
        <v>2014-Gremio/RS-24-2-0</v>
      </c>
      <c r="D25798" s="4">
        <v>3.0000010000000001</v>
      </c>
      <c r="E25798">
        <v>16</v>
      </c>
      <c r="F25798" t="str">
        <f t="shared" si="809"/>
        <v>24-2-0</v>
      </c>
    </row>
    <row r="25799" spans="1:6" x14ac:dyDescent="0.3">
      <c r="A25799">
        <v>2014</v>
      </c>
      <c r="B25799" t="s">
        <v>1070</v>
      </c>
      <c r="C25799" t="str">
        <f t="shared" si="808"/>
        <v>2014-Internacional/RS-24-2-0</v>
      </c>
      <c r="D25799" s="4">
        <v>2.545452</v>
      </c>
      <c r="E25799">
        <v>16</v>
      </c>
      <c r="F25799" t="str">
        <f t="shared" si="809"/>
        <v>24-2-0</v>
      </c>
    </row>
    <row r="25800" spans="1:6" x14ac:dyDescent="0.3">
      <c r="A25800">
        <v>2014</v>
      </c>
      <c r="B25800" t="s">
        <v>1072</v>
      </c>
      <c r="C25800" t="str">
        <f t="shared" si="808"/>
        <v>2014-Palmeiras/SP-24-2-0</v>
      </c>
      <c r="D25800" s="4">
        <v>2.8</v>
      </c>
      <c r="E25800">
        <v>14</v>
      </c>
      <c r="F25800" t="str">
        <f t="shared" si="809"/>
        <v>24-2-0</v>
      </c>
    </row>
    <row r="25801" spans="1:6" x14ac:dyDescent="0.3">
      <c r="A25801">
        <v>2014</v>
      </c>
      <c r="B25801" t="s">
        <v>1076</v>
      </c>
      <c r="C25801" t="str">
        <f t="shared" si="808"/>
        <v>2014-Santos/SP-24-2-0</v>
      </c>
      <c r="D25801" s="4">
        <v>2.428572</v>
      </c>
      <c r="E25801">
        <v>16</v>
      </c>
      <c r="F25801" t="str">
        <f t="shared" si="809"/>
        <v>24-2-0</v>
      </c>
    </row>
    <row r="25802" spans="1:6" x14ac:dyDescent="0.3">
      <c r="A25802">
        <v>2014</v>
      </c>
      <c r="B25802" t="s">
        <v>1078</v>
      </c>
      <c r="C25802" t="str">
        <f t="shared" si="808"/>
        <v>2014-Sao Paulo/SP-24-2-0</v>
      </c>
      <c r="D25802" s="4">
        <v>0.99999899999999997</v>
      </c>
      <c r="E25802">
        <v>16</v>
      </c>
      <c r="F25802" t="str">
        <f t="shared" si="809"/>
        <v>24-2-0</v>
      </c>
    </row>
    <row r="25803" spans="1:6" x14ac:dyDescent="0.3">
      <c r="A25803">
        <v>2014</v>
      </c>
      <c r="B25803" t="s">
        <v>3031</v>
      </c>
      <c r="C25803" t="str">
        <f t="shared" si="808"/>
        <v>2014-Sport/PE-24-2-0</v>
      </c>
      <c r="D25803" s="4">
        <v>2.3999980000000001</v>
      </c>
      <c r="E25803">
        <v>14</v>
      </c>
      <c r="F25803" t="str">
        <f t="shared" si="809"/>
        <v>24-2-0</v>
      </c>
    </row>
    <row r="25804" spans="1:6" x14ac:dyDescent="0.3">
      <c r="A25804">
        <v>2014</v>
      </c>
      <c r="B25804" t="s">
        <v>3511</v>
      </c>
      <c r="C25804" t="str">
        <f t="shared" si="808"/>
        <v>2014-Vitoria/BA-24-2-0</v>
      </c>
      <c r="D25804" s="4">
        <v>2.166671</v>
      </c>
      <c r="E25804">
        <v>10</v>
      </c>
      <c r="F25804" t="str">
        <f t="shared" si="809"/>
        <v>24-2-0</v>
      </c>
    </row>
    <row r="25805" spans="1:6" x14ac:dyDescent="0.3">
      <c r="A25805">
        <v>2014</v>
      </c>
      <c r="B25805" t="s">
        <v>3033</v>
      </c>
      <c r="C25805" t="str">
        <f t="shared" si="808"/>
        <v>2014-Atletico/MG-24-2-1</v>
      </c>
      <c r="D25805" s="4">
        <v>3.3571490000000002</v>
      </c>
      <c r="E25805">
        <v>14</v>
      </c>
      <c r="F25805" t="str">
        <f t="shared" si="809"/>
        <v>24-2-1</v>
      </c>
    </row>
    <row r="25806" spans="1:6" x14ac:dyDescent="0.3">
      <c r="A25806">
        <v>2014</v>
      </c>
      <c r="B25806" t="s">
        <v>1080</v>
      </c>
      <c r="C25806" t="str">
        <f t="shared" si="808"/>
        <v>2014-Atletico/PR-24-2-1</v>
      </c>
      <c r="D25806" s="4">
        <v>2.3333379999999999</v>
      </c>
      <c r="E25806">
        <v>14</v>
      </c>
      <c r="F25806" t="str">
        <f t="shared" si="809"/>
        <v>24-2-1</v>
      </c>
    </row>
    <row r="25807" spans="1:6" x14ac:dyDescent="0.3">
      <c r="A25807">
        <v>2014</v>
      </c>
      <c r="B25807" t="s">
        <v>4957</v>
      </c>
      <c r="C25807" t="str">
        <f t="shared" si="808"/>
        <v>2014-Bahia/BA-24-2-1</v>
      </c>
      <c r="D25807" s="4">
        <v>2.6666720000000002</v>
      </c>
      <c r="E25807">
        <v>16</v>
      </c>
      <c r="F25807" t="str">
        <f t="shared" si="809"/>
        <v>24-2-1</v>
      </c>
    </row>
    <row r="25808" spans="1:6" x14ac:dyDescent="0.3">
      <c r="A25808">
        <v>2014</v>
      </c>
      <c r="B25808" t="s">
        <v>1081</v>
      </c>
      <c r="C25808" t="str">
        <f t="shared" si="808"/>
        <v>2014-Botafogo/RJ-24-2-1</v>
      </c>
      <c r="D25808" s="4">
        <v>2.5</v>
      </c>
      <c r="E25808">
        <v>10</v>
      </c>
      <c r="F25808" t="str">
        <f t="shared" si="809"/>
        <v>24-2-1</v>
      </c>
    </row>
    <row r="25809" spans="1:6" x14ac:dyDescent="0.3">
      <c r="A25809">
        <v>2014</v>
      </c>
      <c r="B25809" t="s">
        <v>5361</v>
      </c>
      <c r="C25809" t="str">
        <f t="shared" si="808"/>
        <v>2014-Chapecoense/SC-24-2-1</v>
      </c>
      <c r="D25809" s="4">
        <v>2</v>
      </c>
      <c r="E25809">
        <v>8</v>
      </c>
      <c r="F25809" t="str">
        <f t="shared" si="809"/>
        <v>24-2-1</v>
      </c>
    </row>
    <row r="25810" spans="1:6" x14ac:dyDescent="0.3">
      <c r="A25810">
        <v>2014</v>
      </c>
      <c r="B25810" t="s">
        <v>1082</v>
      </c>
      <c r="C25810" t="str">
        <f t="shared" si="808"/>
        <v>2014-Corinthians/SP-24-2-1</v>
      </c>
      <c r="D25810" s="4">
        <v>3.2</v>
      </c>
      <c r="E25810">
        <v>16</v>
      </c>
      <c r="F25810" t="str">
        <f t="shared" si="809"/>
        <v>24-2-1</v>
      </c>
    </row>
    <row r="25811" spans="1:6" x14ac:dyDescent="0.3">
      <c r="A25811">
        <v>2014</v>
      </c>
      <c r="B25811" t="s">
        <v>3512</v>
      </c>
      <c r="C25811" t="str">
        <f t="shared" si="808"/>
        <v>2014-Coritiba/PR-24-2-1</v>
      </c>
      <c r="D25811" s="4">
        <v>2.0666669999999998</v>
      </c>
      <c r="E25811">
        <v>10</v>
      </c>
      <c r="F25811" t="str">
        <f t="shared" si="809"/>
        <v>24-2-1</v>
      </c>
    </row>
    <row r="25812" spans="1:6" x14ac:dyDescent="0.3">
      <c r="A25812">
        <v>2014</v>
      </c>
      <c r="B25812" t="s">
        <v>5207</v>
      </c>
      <c r="C25812" t="str">
        <f t="shared" si="808"/>
        <v>2014-Criciuma/SC-24-2-1</v>
      </c>
      <c r="D25812" s="4">
        <v>2</v>
      </c>
      <c r="E25812">
        <v>10</v>
      </c>
      <c r="F25812" t="str">
        <f t="shared" si="809"/>
        <v>24-2-1</v>
      </c>
    </row>
    <row r="25813" spans="1:6" x14ac:dyDescent="0.3">
      <c r="A25813">
        <v>2014</v>
      </c>
      <c r="B25813" t="s">
        <v>1083</v>
      </c>
      <c r="C25813" t="str">
        <f t="shared" si="808"/>
        <v>2014-Cruzeiro/MG-24-2-1</v>
      </c>
      <c r="D25813" s="4">
        <v>4.294117</v>
      </c>
      <c r="E25813">
        <v>13</v>
      </c>
      <c r="F25813" t="str">
        <f t="shared" si="809"/>
        <v>24-2-1</v>
      </c>
    </row>
    <row r="25814" spans="1:6" x14ac:dyDescent="0.3">
      <c r="A25814">
        <v>2014</v>
      </c>
      <c r="B25814" t="s">
        <v>1084</v>
      </c>
      <c r="C25814" t="str">
        <f t="shared" si="808"/>
        <v>2014-Figueirense/SC-24-2-1</v>
      </c>
      <c r="D25814" s="4">
        <v>2.9</v>
      </c>
      <c r="E25814">
        <v>14</v>
      </c>
      <c r="F25814" t="str">
        <f t="shared" si="809"/>
        <v>24-2-1</v>
      </c>
    </row>
    <row r="25815" spans="1:6" x14ac:dyDescent="0.3">
      <c r="A25815">
        <v>2014</v>
      </c>
      <c r="B25815" t="s">
        <v>1085</v>
      </c>
      <c r="C25815" t="str">
        <f t="shared" si="808"/>
        <v>2014-Flamengo/RJ-24-2-1</v>
      </c>
      <c r="D25815" s="4">
        <v>2.3333379999999999</v>
      </c>
      <c r="E25815">
        <v>12</v>
      </c>
      <c r="F25815" t="str">
        <f t="shared" si="809"/>
        <v>24-2-1</v>
      </c>
    </row>
    <row r="25816" spans="1:6" x14ac:dyDescent="0.3">
      <c r="A25816">
        <v>2014</v>
      </c>
      <c r="B25816" t="s">
        <v>1086</v>
      </c>
      <c r="C25816" t="str">
        <f t="shared" si="808"/>
        <v>2014-Fluminense/RJ-24-2-1</v>
      </c>
      <c r="D25816" s="4">
        <v>2.9310390000000002</v>
      </c>
      <c r="E25816">
        <v>16</v>
      </c>
      <c r="F25816" t="str">
        <f t="shared" si="809"/>
        <v>24-2-1</v>
      </c>
    </row>
    <row r="25817" spans="1:6" x14ac:dyDescent="0.3">
      <c r="A25817">
        <v>2014</v>
      </c>
      <c r="B25817" t="s">
        <v>1088</v>
      </c>
      <c r="C25817" t="str">
        <f t="shared" si="808"/>
        <v>2014-Goias/GO-24-2-1</v>
      </c>
      <c r="D25817" s="4">
        <v>2.4999989999999999</v>
      </c>
      <c r="E25817">
        <v>16</v>
      </c>
      <c r="F25817" t="str">
        <f t="shared" si="809"/>
        <v>24-2-1</v>
      </c>
    </row>
    <row r="25818" spans="1:6" x14ac:dyDescent="0.3">
      <c r="A25818">
        <v>2014</v>
      </c>
      <c r="B25818" t="s">
        <v>1089</v>
      </c>
      <c r="C25818" t="str">
        <f t="shared" si="808"/>
        <v>2014-Gremio/RS-24-2-1</v>
      </c>
      <c r="D25818" s="4">
        <v>2.95</v>
      </c>
      <c r="E25818">
        <v>15</v>
      </c>
      <c r="F25818" t="str">
        <f t="shared" si="809"/>
        <v>24-2-1</v>
      </c>
    </row>
    <row r="25819" spans="1:6" x14ac:dyDescent="0.3">
      <c r="A25819">
        <v>2014</v>
      </c>
      <c r="B25819" t="s">
        <v>1090</v>
      </c>
      <c r="C25819" t="str">
        <f t="shared" si="808"/>
        <v>2014-Internacional/RS-24-2-1</v>
      </c>
      <c r="D25819" s="4">
        <v>2.8</v>
      </c>
      <c r="E25819">
        <v>14</v>
      </c>
      <c r="F25819" t="str">
        <f t="shared" si="809"/>
        <v>24-2-1</v>
      </c>
    </row>
    <row r="25820" spans="1:6" x14ac:dyDescent="0.3">
      <c r="A25820">
        <v>2014</v>
      </c>
      <c r="B25820" t="s">
        <v>1092</v>
      </c>
      <c r="C25820" t="str">
        <f t="shared" si="808"/>
        <v>2014-Palmeiras/SP-24-2-1</v>
      </c>
      <c r="D25820" s="4">
        <v>2.428572</v>
      </c>
      <c r="E25820">
        <v>10</v>
      </c>
      <c r="F25820" t="str">
        <f t="shared" si="809"/>
        <v>24-2-1</v>
      </c>
    </row>
    <row r="25821" spans="1:6" x14ac:dyDescent="0.3">
      <c r="A25821">
        <v>2014</v>
      </c>
      <c r="B25821" t="s">
        <v>1096</v>
      </c>
      <c r="C25821" t="str">
        <f t="shared" si="808"/>
        <v>2014-Santos/SP-24-2-1</v>
      </c>
      <c r="D25821" s="4">
        <v>4</v>
      </c>
      <c r="E25821">
        <v>15</v>
      </c>
      <c r="F25821" t="str">
        <f t="shared" si="809"/>
        <v>24-2-1</v>
      </c>
    </row>
    <row r="25822" spans="1:6" x14ac:dyDescent="0.3">
      <c r="A25822">
        <v>2014</v>
      </c>
      <c r="B25822" t="s">
        <v>1098</v>
      </c>
      <c r="C25822" t="str">
        <f t="shared" si="808"/>
        <v>2014-Sao Paulo/SP-24-2-1</v>
      </c>
      <c r="D25822" s="4">
        <v>0</v>
      </c>
      <c r="E25822">
        <v>16</v>
      </c>
      <c r="F25822" t="str">
        <f t="shared" si="809"/>
        <v>24-2-1</v>
      </c>
    </row>
    <row r="25823" spans="1:6" x14ac:dyDescent="0.3">
      <c r="A25823">
        <v>2014</v>
      </c>
      <c r="B25823" t="s">
        <v>3035</v>
      </c>
      <c r="C25823" t="str">
        <f t="shared" si="808"/>
        <v>2014-Sport/PE-24-2-1</v>
      </c>
      <c r="D25823" s="4">
        <v>3.5</v>
      </c>
      <c r="E25823">
        <v>14</v>
      </c>
      <c r="F25823" t="str">
        <f t="shared" si="809"/>
        <v>24-2-1</v>
      </c>
    </row>
    <row r="25824" spans="1:6" x14ac:dyDescent="0.3">
      <c r="A25824">
        <v>2014</v>
      </c>
      <c r="B25824" t="s">
        <v>3515</v>
      </c>
      <c r="C25824" t="str">
        <f t="shared" si="808"/>
        <v>2014-Vitoria/BA-24-2-1</v>
      </c>
      <c r="D25824" s="4">
        <v>3.3333400000000002</v>
      </c>
      <c r="E25824">
        <v>14</v>
      </c>
      <c r="F25824" t="str">
        <f t="shared" si="809"/>
        <v>24-2-1</v>
      </c>
    </row>
    <row r="25825" spans="1:6" x14ac:dyDescent="0.3">
      <c r="A25825">
        <v>2014</v>
      </c>
      <c r="B25825" t="s">
        <v>3037</v>
      </c>
      <c r="C25825" t="str">
        <f t="shared" si="808"/>
        <v>2014-Atletico/MG-24-3-0</v>
      </c>
      <c r="D25825" s="4">
        <v>5.999994</v>
      </c>
      <c r="E25825">
        <v>19</v>
      </c>
      <c r="F25825" t="str">
        <f t="shared" si="809"/>
        <v>24-3-0</v>
      </c>
    </row>
    <row r="25826" spans="1:6" x14ac:dyDescent="0.3">
      <c r="A25826">
        <v>2014</v>
      </c>
      <c r="B25826" t="s">
        <v>1100</v>
      </c>
      <c r="C25826" t="str">
        <f t="shared" si="808"/>
        <v>2014-Atletico/PR-24-3-0</v>
      </c>
      <c r="D25826" s="4">
        <v>0</v>
      </c>
      <c r="E25826">
        <v>20</v>
      </c>
      <c r="F25826" t="str">
        <f t="shared" si="809"/>
        <v>24-3-0</v>
      </c>
    </row>
    <row r="25827" spans="1:6" x14ac:dyDescent="0.3">
      <c r="A25827">
        <v>2014</v>
      </c>
      <c r="B25827" t="s">
        <v>4959</v>
      </c>
      <c r="C25827" t="str">
        <f t="shared" si="808"/>
        <v>2014-Bahia/BA-24-3-0</v>
      </c>
      <c r="D25827" s="4">
        <v>3.000006</v>
      </c>
      <c r="E25827">
        <v>18</v>
      </c>
      <c r="F25827" t="str">
        <f t="shared" si="809"/>
        <v>24-3-0</v>
      </c>
    </row>
    <row r="25828" spans="1:6" x14ac:dyDescent="0.3">
      <c r="A25828">
        <v>2014</v>
      </c>
      <c r="B25828" t="s">
        <v>1101</v>
      </c>
      <c r="C25828" t="str">
        <f t="shared" si="808"/>
        <v>2014-Botafogo/RJ-24-3-0</v>
      </c>
      <c r="D25828" s="4">
        <v>3.3333300000000001</v>
      </c>
      <c r="E25828">
        <v>21</v>
      </c>
      <c r="F25828" t="str">
        <f t="shared" si="809"/>
        <v>24-3-0</v>
      </c>
    </row>
    <row r="25829" spans="1:6" x14ac:dyDescent="0.3">
      <c r="A25829">
        <v>2014</v>
      </c>
      <c r="B25829" t="s">
        <v>5362</v>
      </c>
      <c r="C25829" t="str">
        <f t="shared" si="808"/>
        <v>2014-Chapecoense/SC-24-3-0</v>
      </c>
      <c r="D25829" s="4">
        <v>4</v>
      </c>
      <c r="E25829">
        <v>16</v>
      </c>
      <c r="F25829" t="str">
        <f t="shared" si="809"/>
        <v>24-3-0</v>
      </c>
    </row>
    <row r="25830" spans="1:6" x14ac:dyDescent="0.3">
      <c r="A25830">
        <v>2014</v>
      </c>
      <c r="B25830" t="s">
        <v>1102</v>
      </c>
      <c r="C25830" t="str">
        <f t="shared" si="808"/>
        <v>2014-Corinthians/SP-24-3-0</v>
      </c>
      <c r="D25830" s="4">
        <v>4</v>
      </c>
      <c r="E25830">
        <v>24</v>
      </c>
      <c r="F25830" t="str">
        <f t="shared" si="809"/>
        <v>24-3-0</v>
      </c>
    </row>
    <row r="25831" spans="1:6" x14ac:dyDescent="0.3">
      <c r="A25831">
        <v>2014</v>
      </c>
      <c r="B25831" t="s">
        <v>3516</v>
      </c>
      <c r="C25831" t="str">
        <f t="shared" si="808"/>
        <v>2014-Coritiba/PR-24-3-0</v>
      </c>
      <c r="D25831" s="4">
        <v>3</v>
      </c>
      <c r="E25831">
        <v>13</v>
      </c>
      <c r="F25831" t="str">
        <f t="shared" si="809"/>
        <v>24-3-0</v>
      </c>
    </row>
    <row r="25832" spans="1:6" x14ac:dyDescent="0.3">
      <c r="A25832">
        <v>2014</v>
      </c>
      <c r="B25832" t="s">
        <v>5208</v>
      </c>
      <c r="C25832" t="str">
        <f t="shared" si="808"/>
        <v>2014-Criciuma/SC-24-3-0</v>
      </c>
      <c r="D25832" s="4">
        <v>2.2222200000000001</v>
      </c>
      <c r="E25832">
        <v>10</v>
      </c>
      <c r="F25832" t="str">
        <f t="shared" si="809"/>
        <v>24-3-0</v>
      </c>
    </row>
    <row r="25833" spans="1:6" x14ac:dyDescent="0.3">
      <c r="A25833">
        <v>2014</v>
      </c>
      <c r="B25833" t="s">
        <v>1103</v>
      </c>
      <c r="C25833" t="str">
        <f t="shared" si="808"/>
        <v>2014-Cruzeiro/MG-24-3-0</v>
      </c>
      <c r="D25833" s="4">
        <v>6</v>
      </c>
      <c r="E25833">
        <v>31</v>
      </c>
      <c r="F25833" t="str">
        <f t="shared" si="809"/>
        <v>24-3-0</v>
      </c>
    </row>
    <row r="25834" spans="1:6" x14ac:dyDescent="0.3">
      <c r="A25834">
        <v>2014</v>
      </c>
      <c r="B25834" t="s">
        <v>1104</v>
      </c>
      <c r="C25834" t="str">
        <f t="shared" si="808"/>
        <v>2014-Figueirense/SC-24-3-0</v>
      </c>
      <c r="D25834" s="4">
        <v>4</v>
      </c>
      <c r="E25834">
        <v>15</v>
      </c>
      <c r="F25834" t="str">
        <f t="shared" si="809"/>
        <v>24-3-0</v>
      </c>
    </row>
    <row r="25835" spans="1:6" x14ac:dyDescent="0.3">
      <c r="A25835">
        <v>2014</v>
      </c>
      <c r="B25835" t="s">
        <v>1105</v>
      </c>
      <c r="C25835" t="str">
        <f t="shared" si="808"/>
        <v>2014-Flamengo/RJ-24-3-0</v>
      </c>
      <c r="D25835" s="4">
        <v>3</v>
      </c>
      <c r="E25835">
        <v>28</v>
      </c>
      <c r="F25835" t="str">
        <f t="shared" si="809"/>
        <v>24-3-0</v>
      </c>
    </row>
    <row r="25836" spans="1:6" x14ac:dyDescent="0.3">
      <c r="A25836">
        <v>2014</v>
      </c>
      <c r="B25836" t="s">
        <v>1106</v>
      </c>
      <c r="C25836" t="str">
        <f t="shared" si="808"/>
        <v>2014-Fluminense/RJ-24-3-0</v>
      </c>
      <c r="D25836" s="4">
        <v>2</v>
      </c>
      <c r="E25836">
        <v>17</v>
      </c>
      <c r="F25836" t="str">
        <f t="shared" si="809"/>
        <v>24-3-0</v>
      </c>
    </row>
    <row r="25837" spans="1:6" x14ac:dyDescent="0.3">
      <c r="A25837">
        <v>2014</v>
      </c>
      <c r="B25837" t="s">
        <v>1108</v>
      </c>
      <c r="C25837" t="str">
        <f t="shared" si="808"/>
        <v>2014-Goias/GO-24-3-0</v>
      </c>
      <c r="D25837" s="4">
        <v>3</v>
      </c>
      <c r="E25837">
        <v>19</v>
      </c>
      <c r="F25837" t="str">
        <f t="shared" si="809"/>
        <v>24-3-0</v>
      </c>
    </row>
    <row r="25838" spans="1:6" x14ac:dyDescent="0.3">
      <c r="A25838">
        <v>2014</v>
      </c>
      <c r="B25838" t="s">
        <v>1109</v>
      </c>
      <c r="C25838" t="str">
        <f t="shared" si="808"/>
        <v>2014-Gremio/RS-24-3-0</v>
      </c>
      <c r="D25838" s="4">
        <v>5</v>
      </c>
      <c r="E25838">
        <v>36</v>
      </c>
      <c r="F25838" t="str">
        <f t="shared" si="809"/>
        <v>24-3-0</v>
      </c>
    </row>
    <row r="25839" spans="1:6" x14ac:dyDescent="0.3">
      <c r="A25839">
        <v>2014</v>
      </c>
      <c r="B25839" t="s">
        <v>1110</v>
      </c>
      <c r="C25839" t="str">
        <f t="shared" si="808"/>
        <v>2014-Internacional/RS-24-3-0</v>
      </c>
      <c r="D25839" s="4">
        <v>3</v>
      </c>
      <c r="E25839">
        <v>34</v>
      </c>
      <c r="F25839" t="str">
        <f t="shared" si="809"/>
        <v>24-3-0</v>
      </c>
    </row>
    <row r="25840" spans="1:6" x14ac:dyDescent="0.3">
      <c r="A25840">
        <v>2014</v>
      </c>
      <c r="B25840" t="s">
        <v>1112</v>
      </c>
      <c r="C25840" t="str">
        <f t="shared" si="808"/>
        <v>2014-Palmeiras/SP-24-3-0</v>
      </c>
      <c r="D25840" s="4">
        <v>4</v>
      </c>
      <c r="E25840">
        <v>17</v>
      </c>
      <c r="F25840" t="str">
        <f t="shared" si="809"/>
        <v>24-3-0</v>
      </c>
    </row>
    <row r="25841" spans="1:6" x14ac:dyDescent="0.3">
      <c r="A25841">
        <v>2014</v>
      </c>
      <c r="B25841" t="s">
        <v>1116</v>
      </c>
      <c r="C25841" t="str">
        <f t="shared" si="808"/>
        <v>2014-Santos/SP-24-3-0</v>
      </c>
      <c r="D25841" s="4">
        <v>4</v>
      </c>
      <c r="E25841">
        <v>23</v>
      </c>
      <c r="F25841" t="str">
        <f t="shared" si="809"/>
        <v>24-3-0</v>
      </c>
    </row>
    <row r="25842" spans="1:6" x14ac:dyDescent="0.3">
      <c r="A25842">
        <v>2014</v>
      </c>
      <c r="B25842" t="s">
        <v>1118</v>
      </c>
      <c r="C25842" t="str">
        <f t="shared" si="808"/>
        <v>2014-Sao Paulo/SP-24-3-0</v>
      </c>
      <c r="D25842" s="4">
        <v>1</v>
      </c>
      <c r="E25842">
        <v>29</v>
      </c>
      <c r="F25842" t="str">
        <f t="shared" si="809"/>
        <v>24-3-0</v>
      </c>
    </row>
    <row r="25843" spans="1:6" x14ac:dyDescent="0.3">
      <c r="A25843">
        <v>2014</v>
      </c>
      <c r="B25843" t="s">
        <v>3039</v>
      </c>
      <c r="C25843" t="str">
        <f t="shared" si="808"/>
        <v>2014-Sport/PE-24-3-0</v>
      </c>
      <c r="D25843" s="4">
        <v>4.2</v>
      </c>
      <c r="E25843">
        <v>21</v>
      </c>
      <c r="F25843" t="str">
        <f t="shared" si="809"/>
        <v>24-3-0</v>
      </c>
    </row>
    <row r="25844" spans="1:6" x14ac:dyDescent="0.3">
      <c r="A25844">
        <v>2014</v>
      </c>
      <c r="B25844" t="s">
        <v>3519</v>
      </c>
      <c r="C25844" t="str">
        <f t="shared" si="808"/>
        <v>2014-Vitoria/BA-24-3-0</v>
      </c>
      <c r="D25844" s="4">
        <v>6</v>
      </c>
      <c r="E25844">
        <v>16</v>
      </c>
      <c r="F25844" t="str">
        <f t="shared" si="809"/>
        <v>24-3-0</v>
      </c>
    </row>
    <row r="25845" spans="1:6" x14ac:dyDescent="0.3">
      <c r="A25845">
        <v>2014</v>
      </c>
      <c r="B25845" t="s">
        <v>3041</v>
      </c>
      <c r="C25845" t="str">
        <f t="shared" si="808"/>
        <v>2014-Atletico/MG-24-3-1</v>
      </c>
      <c r="D25845" s="4">
        <v>4.8333320000000004</v>
      </c>
      <c r="E25845">
        <v>18</v>
      </c>
      <c r="F25845" t="str">
        <f t="shared" si="809"/>
        <v>24-3-1</v>
      </c>
    </row>
    <row r="25846" spans="1:6" x14ac:dyDescent="0.3">
      <c r="A25846">
        <v>2014</v>
      </c>
      <c r="B25846" t="s">
        <v>1120</v>
      </c>
      <c r="C25846" t="str">
        <f t="shared" si="808"/>
        <v>2014-Atletico/PR-24-3-1</v>
      </c>
      <c r="D25846" s="4">
        <v>3.5714250000000001</v>
      </c>
      <c r="E25846">
        <v>24</v>
      </c>
      <c r="F25846" t="str">
        <f t="shared" si="809"/>
        <v>24-3-1</v>
      </c>
    </row>
    <row r="25847" spans="1:6" x14ac:dyDescent="0.3">
      <c r="A25847">
        <v>2014</v>
      </c>
      <c r="B25847" t="s">
        <v>4961</v>
      </c>
      <c r="C25847" t="str">
        <f t="shared" si="808"/>
        <v>2014-Bahia/BA-24-3-1</v>
      </c>
      <c r="D25847" s="4">
        <v>3.1666729999999998</v>
      </c>
      <c r="E25847">
        <v>19</v>
      </c>
      <c r="F25847" t="str">
        <f t="shared" si="809"/>
        <v>24-3-1</v>
      </c>
    </row>
    <row r="25848" spans="1:6" x14ac:dyDescent="0.3">
      <c r="A25848">
        <v>2014</v>
      </c>
      <c r="B25848" t="s">
        <v>1121</v>
      </c>
      <c r="C25848" t="str">
        <f t="shared" si="808"/>
        <v>2014-Botafogo/RJ-24-3-1</v>
      </c>
      <c r="D25848" s="4">
        <v>3.5</v>
      </c>
      <c r="E25848">
        <v>14</v>
      </c>
      <c r="F25848" t="str">
        <f t="shared" si="809"/>
        <v>24-3-1</v>
      </c>
    </row>
    <row r="25849" spans="1:6" x14ac:dyDescent="0.3">
      <c r="A25849">
        <v>2014</v>
      </c>
      <c r="B25849" t="s">
        <v>5363</v>
      </c>
      <c r="C25849" t="str">
        <f t="shared" si="808"/>
        <v>2014-Chapecoense/SC-24-3-1</v>
      </c>
      <c r="D25849" s="4">
        <v>3.6</v>
      </c>
      <c r="E25849">
        <v>14</v>
      </c>
      <c r="F25849" t="str">
        <f t="shared" si="809"/>
        <v>24-3-1</v>
      </c>
    </row>
    <row r="25850" spans="1:6" x14ac:dyDescent="0.3">
      <c r="A25850">
        <v>2014</v>
      </c>
      <c r="B25850" t="s">
        <v>1122</v>
      </c>
      <c r="C25850" t="str">
        <f t="shared" si="808"/>
        <v>2014-Corinthians/SP-24-3-1</v>
      </c>
      <c r="D25850" s="4">
        <v>5.1250159999999996</v>
      </c>
      <c r="E25850">
        <v>16</v>
      </c>
      <c r="F25850" t="str">
        <f t="shared" si="809"/>
        <v>24-3-1</v>
      </c>
    </row>
    <row r="25851" spans="1:6" x14ac:dyDescent="0.3">
      <c r="A25851">
        <v>2014</v>
      </c>
      <c r="B25851" t="s">
        <v>3520</v>
      </c>
      <c r="C25851" t="str">
        <f t="shared" si="808"/>
        <v>2014-Coritiba/PR-24-3-1</v>
      </c>
      <c r="D25851" s="4">
        <v>4.1111120000000003</v>
      </c>
      <c r="E25851">
        <v>12</v>
      </c>
      <c r="F25851" t="str">
        <f t="shared" si="809"/>
        <v>24-3-1</v>
      </c>
    </row>
    <row r="25852" spans="1:6" x14ac:dyDescent="0.3">
      <c r="A25852">
        <v>2014</v>
      </c>
      <c r="B25852" t="s">
        <v>5209</v>
      </c>
      <c r="C25852" t="str">
        <f t="shared" si="808"/>
        <v>2014-Criciuma/SC-24-3-1</v>
      </c>
      <c r="D25852" s="4">
        <v>5</v>
      </c>
      <c r="E25852">
        <v>22</v>
      </c>
      <c r="F25852" t="str">
        <f t="shared" si="809"/>
        <v>24-3-1</v>
      </c>
    </row>
    <row r="25853" spans="1:6" x14ac:dyDescent="0.3">
      <c r="A25853">
        <v>2014</v>
      </c>
      <c r="B25853" t="s">
        <v>1123</v>
      </c>
      <c r="C25853" t="str">
        <f t="shared" si="808"/>
        <v>2014-Cruzeiro/MG-24-3-1</v>
      </c>
      <c r="D25853" s="4">
        <v>3</v>
      </c>
      <c r="E25853">
        <v>30</v>
      </c>
      <c r="F25853" t="str">
        <f t="shared" si="809"/>
        <v>24-3-1</v>
      </c>
    </row>
    <row r="25854" spans="1:6" x14ac:dyDescent="0.3">
      <c r="A25854">
        <v>2014</v>
      </c>
      <c r="B25854" t="s">
        <v>1124</v>
      </c>
      <c r="C25854" t="str">
        <f t="shared" si="808"/>
        <v>2014-Figueirense/SC-24-3-1</v>
      </c>
      <c r="D25854" s="4">
        <v>3.8333400000000002</v>
      </c>
      <c r="E25854">
        <v>22</v>
      </c>
      <c r="F25854" t="str">
        <f t="shared" si="809"/>
        <v>24-3-1</v>
      </c>
    </row>
    <row r="25855" spans="1:6" x14ac:dyDescent="0.3">
      <c r="A25855">
        <v>2014</v>
      </c>
      <c r="B25855" t="s">
        <v>1125</v>
      </c>
      <c r="C25855" t="str">
        <f t="shared" si="808"/>
        <v>2014-Flamengo/RJ-24-3-1</v>
      </c>
      <c r="D25855" s="4">
        <v>5</v>
      </c>
      <c r="E25855">
        <v>30</v>
      </c>
      <c r="F25855" t="str">
        <f t="shared" si="809"/>
        <v>24-3-1</v>
      </c>
    </row>
    <row r="25856" spans="1:6" x14ac:dyDescent="0.3">
      <c r="A25856">
        <v>2014</v>
      </c>
      <c r="B25856" t="s">
        <v>1126</v>
      </c>
      <c r="C25856" t="str">
        <f t="shared" si="808"/>
        <v>2014-Fluminense/RJ-24-3-1</v>
      </c>
      <c r="D25856" s="4">
        <v>4.6363589999999997</v>
      </c>
      <c r="E25856">
        <v>23</v>
      </c>
      <c r="F25856" t="str">
        <f t="shared" si="809"/>
        <v>24-3-1</v>
      </c>
    </row>
    <row r="25857" spans="1:6" x14ac:dyDescent="0.3">
      <c r="A25857">
        <v>2014</v>
      </c>
      <c r="B25857" t="s">
        <v>1128</v>
      </c>
      <c r="C25857" t="str">
        <f t="shared" si="808"/>
        <v>2014-Goias/GO-24-3-1</v>
      </c>
      <c r="D25857" s="4">
        <v>3.25</v>
      </c>
      <c r="E25857">
        <v>23</v>
      </c>
      <c r="F25857" t="str">
        <f t="shared" si="809"/>
        <v>24-3-1</v>
      </c>
    </row>
    <row r="25858" spans="1:6" x14ac:dyDescent="0.3">
      <c r="A25858">
        <v>2014</v>
      </c>
      <c r="B25858" t="s">
        <v>1129</v>
      </c>
      <c r="C25858" t="str">
        <f t="shared" si="808"/>
        <v>2014-Gremio/RS-24-3-1</v>
      </c>
      <c r="D25858" s="4">
        <v>5</v>
      </c>
      <c r="E25858">
        <v>31</v>
      </c>
      <c r="F25858" t="str">
        <f t="shared" si="809"/>
        <v>24-3-1</v>
      </c>
    </row>
    <row r="25859" spans="1:6" x14ac:dyDescent="0.3">
      <c r="A25859">
        <v>2014</v>
      </c>
      <c r="B25859" t="s">
        <v>1130</v>
      </c>
      <c r="C25859" t="str">
        <f t="shared" ref="C25859:C25922" si="810">A25859&amp;"-"&amp;B25859</f>
        <v>2014-Internacional/RS-24-3-1</v>
      </c>
      <c r="D25859" s="4">
        <v>4</v>
      </c>
      <c r="E25859">
        <v>23</v>
      </c>
      <c r="F25859" t="str">
        <f t="shared" ref="F25859:F25922" si="811">RIGHT(B25859,LEN(C25859)-FIND("-",C25859,6))</f>
        <v>24-3-1</v>
      </c>
    </row>
    <row r="25860" spans="1:6" x14ac:dyDescent="0.3">
      <c r="A25860">
        <v>2014</v>
      </c>
      <c r="B25860" t="s">
        <v>1132</v>
      </c>
      <c r="C25860" t="str">
        <f t="shared" si="810"/>
        <v>2014-Palmeiras/SP-24-3-1</v>
      </c>
      <c r="D25860" s="4">
        <v>3.0000010000000001</v>
      </c>
      <c r="E25860">
        <v>14</v>
      </c>
      <c r="F25860" t="str">
        <f t="shared" si="811"/>
        <v>24-3-1</v>
      </c>
    </row>
    <row r="25861" spans="1:6" x14ac:dyDescent="0.3">
      <c r="A25861">
        <v>2014</v>
      </c>
      <c r="B25861" t="s">
        <v>1136</v>
      </c>
      <c r="C25861" t="str">
        <f t="shared" si="810"/>
        <v>2014-Santos/SP-24-3-1</v>
      </c>
      <c r="D25861" s="4">
        <v>7</v>
      </c>
      <c r="E25861">
        <v>28</v>
      </c>
      <c r="F25861" t="str">
        <f t="shared" si="811"/>
        <v>24-3-1</v>
      </c>
    </row>
    <row r="25862" spans="1:6" x14ac:dyDescent="0.3">
      <c r="A25862">
        <v>2014</v>
      </c>
      <c r="B25862" t="s">
        <v>1138</v>
      </c>
      <c r="C25862" t="str">
        <f t="shared" si="810"/>
        <v>2014-Sao Paulo/SP-24-3-1</v>
      </c>
      <c r="D25862" s="4">
        <v>3</v>
      </c>
      <c r="E25862">
        <v>34</v>
      </c>
      <c r="F25862" t="str">
        <f t="shared" si="811"/>
        <v>24-3-1</v>
      </c>
    </row>
    <row r="25863" spans="1:6" x14ac:dyDescent="0.3">
      <c r="A25863">
        <v>2014</v>
      </c>
      <c r="B25863" t="s">
        <v>3043</v>
      </c>
      <c r="C25863" t="str">
        <f t="shared" si="810"/>
        <v>2014-Sport/PE-24-3-1</v>
      </c>
      <c r="D25863" s="4">
        <v>5</v>
      </c>
      <c r="E25863">
        <v>20</v>
      </c>
      <c r="F25863" t="str">
        <f t="shared" si="811"/>
        <v>24-3-1</v>
      </c>
    </row>
    <row r="25864" spans="1:6" x14ac:dyDescent="0.3">
      <c r="A25864">
        <v>2014</v>
      </c>
      <c r="B25864" t="s">
        <v>3523</v>
      </c>
      <c r="C25864" t="str">
        <f t="shared" si="810"/>
        <v>2014-Vitoria/BA-24-3-1</v>
      </c>
      <c r="D25864" s="4">
        <v>4</v>
      </c>
      <c r="E25864">
        <v>16</v>
      </c>
      <c r="F25864" t="str">
        <f t="shared" si="811"/>
        <v>24-3-1</v>
      </c>
    </row>
    <row r="25865" spans="1:6" x14ac:dyDescent="0.3">
      <c r="A25865">
        <v>2014</v>
      </c>
      <c r="B25865" t="s">
        <v>3045</v>
      </c>
      <c r="C25865" t="str">
        <f t="shared" si="810"/>
        <v>2014-Atletico/MG-24-3-2</v>
      </c>
      <c r="D25865" s="4">
        <v>4.9999989999999999</v>
      </c>
      <c r="E25865">
        <v>15</v>
      </c>
      <c r="F25865" t="str">
        <f t="shared" si="811"/>
        <v>24-3-2</v>
      </c>
    </row>
    <row r="25866" spans="1:6" x14ac:dyDescent="0.3">
      <c r="A25866">
        <v>2014</v>
      </c>
      <c r="B25866" t="s">
        <v>1140</v>
      </c>
      <c r="C25866" t="str">
        <f t="shared" si="810"/>
        <v>2014-Atletico/PR-24-3-2</v>
      </c>
      <c r="D25866" s="4">
        <v>3.5714250000000001</v>
      </c>
      <c r="E25866">
        <v>22</v>
      </c>
      <c r="F25866" t="str">
        <f t="shared" si="811"/>
        <v>24-3-2</v>
      </c>
    </row>
    <row r="25867" spans="1:6" x14ac:dyDescent="0.3">
      <c r="A25867">
        <v>2014</v>
      </c>
      <c r="B25867" t="s">
        <v>4963</v>
      </c>
      <c r="C25867" t="str">
        <f t="shared" si="810"/>
        <v>2014-Bahia/BA-24-3-2</v>
      </c>
      <c r="D25867" s="4">
        <v>3.5000070000000001</v>
      </c>
      <c r="E25867">
        <v>21</v>
      </c>
      <c r="F25867" t="str">
        <f t="shared" si="811"/>
        <v>24-3-2</v>
      </c>
    </row>
    <row r="25868" spans="1:6" x14ac:dyDescent="0.3">
      <c r="A25868">
        <v>2014</v>
      </c>
      <c r="B25868" t="s">
        <v>1141</v>
      </c>
      <c r="C25868" t="str">
        <f t="shared" si="810"/>
        <v>2014-Botafogo/RJ-24-3-2</v>
      </c>
      <c r="D25868" s="4">
        <v>0</v>
      </c>
      <c r="E25868">
        <v>14</v>
      </c>
      <c r="F25868" t="str">
        <f t="shared" si="811"/>
        <v>24-3-2</v>
      </c>
    </row>
    <row r="25869" spans="1:6" x14ac:dyDescent="0.3">
      <c r="A25869">
        <v>2014</v>
      </c>
      <c r="B25869" t="s">
        <v>5364</v>
      </c>
      <c r="C25869" t="str">
        <f t="shared" si="810"/>
        <v>2014-Chapecoense/SC-24-3-2</v>
      </c>
      <c r="D25869" s="4">
        <v>3.499997</v>
      </c>
      <c r="E25869">
        <v>11</v>
      </c>
      <c r="F25869" t="str">
        <f t="shared" si="811"/>
        <v>24-3-2</v>
      </c>
    </row>
    <row r="25870" spans="1:6" x14ac:dyDescent="0.3">
      <c r="A25870">
        <v>2014</v>
      </c>
      <c r="B25870" t="s">
        <v>1142</v>
      </c>
      <c r="C25870" t="str">
        <f t="shared" si="810"/>
        <v>2014-Corinthians/SP-24-3-2</v>
      </c>
      <c r="D25870" s="4">
        <v>4.875</v>
      </c>
      <c r="E25870">
        <v>24</v>
      </c>
      <c r="F25870" t="str">
        <f t="shared" si="811"/>
        <v>24-3-2</v>
      </c>
    </row>
    <row r="25871" spans="1:6" x14ac:dyDescent="0.3">
      <c r="A25871">
        <v>2014</v>
      </c>
      <c r="B25871" t="s">
        <v>3524</v>
      </c>
      <c r="C25871" t="str">
        <f t="shared" si="810"/>
        <v>2014-Coritiba/PR-24-3-2</v>
      </c>
      <c r="D25871" s="4">
        <v>6</v>
      </c>
      <c r="E25871">
        <v>19</v>
      </c>
      <c r="F25871" t="str">
        <f t="shared" si="811"/>
        <v>24-3-2</v>
      </c>
    </row>
    <row r="25872" spans="1:6" x14ac:dyDescent="0.3">
      <c r="A25872">
        <v>2014</v>
      </c>
      <c r="B25872" t="s">
        <v>5210</v>
      </c>
      <c r="C25872" t="str">
        <f t="shared" si="810"/>
        <v>2014-Criciuma/SC-24-3-2</v>
      </c>
      <c r="D25872" s="4">
        <v>4</v>
      </c>
      <c r="E25872">
        <v>21</v>
      </c>
      <c r="F25872" t="str">
        <f t="shared" si="811"/>
        <v>24-3-2</v>
      </c>
    </row>
    <row r="25873" spans="1:6" x14ac:dyDescent="0.3">
      <c r="A25873">
        <v>2014</v>
      </c>
      <c r="B25873" t="s">
        <v>1143</v>
      </c>
      <c r="C25873" t="str">
        <f t="shared" si="810"/>
        <v>2014-Cruzeiro/MG-24-3-2</v>
      </c>
      <c r="D25873" s="4">
        <v>6.4</v>
      </c>
      <c r="E25873">
        <v>26</v>
      </c>
      <c r="F25873" t="str">
        <f t="shared" si="811"/>
        <v>24-3-2</v>
      </c>
    </row>
    <row r="25874" spans="1:6" x14ac:dyDescent="0.3">
      <c r="A25874">
        <v>2014</v>
      </c>
      <c r="B25874" t="s">
        <v>1144</v>
      </c>
      <c r="C25874" t="str">
        <f t="shared" si="810"/>
        <v>2014-Figueirense/SC-24-3-2</v>
      </c>
      <c r="D25874" s="4">
        <v>2</v>
      </c>
      <c r="E25874">
        <v>16</v>
      </c>
      <c r="F25874" t="str">
        <f t="shared" si="811"/>
        <v>24-3-2</v>
      </c>
    </row>
    <row r="25875" spans="1:6" x14ac:dyDescent="0.3">
      <c r="A25875">
        <v>2014</v>
      </c>
      <c r="B25875" t="s">
        <v>1145</v>
      </c>
      <c r="C25875" t="str">
        <f t="shared" si="810"/>
        <v>2014-Flamengo/RJ-24-3-2</v>
      </c>
      <c r="D25875" s="4">
        <v>4.1666749999999997</v>
      </c>
      <c r="E25875">
        <v>25</v>
      </c>
      <c r="F25875" t="str">
        <f t="shared" si="811"/>
        <v>24-3-2</v>
      </c>
    </row>
    <row r="25876" spans="1:6" x14ac:dyDescent="0.3">
      <c r="A25876">
        <v>2014</v>
      </c>
      <c r="B25876" t="s">
        <v>1146</v>
      </c>
      <c r="C25876" t="str">
        <f t="shared" si="810"/>
        <v>2014-Fluminense/RJ-24-3-2</v>
      </c>
      <c r="D25876" s="4">
        <v>4</v>
      </c>
      <c r="E25876">
        <v>25</v>
      </c>
      <c r="F25876" t="str">
        <f t="shared" si="811"/>
        <v>24-3-2</v>
      </c>
    </row>
    <row r="25877" spans="1:6" x14ac:dyDescent="0.3">
      <c r="A25877">
        <v>2014</v>
      </c>
      <c r="B25877" t="s">
        <v>1148</v>
      </c>
      <c r="C25877" t="str">
        <f t="shared" si="810"/>
        <v>2014-Goias/GO-24-3-2</v>
      </c>
      <c r="D25877" s="4">
        <v>3</v>
      </c>
      <c r="E25877">
        <v>22</v>
      </c>
      <c r="F25877" t="str">
        <f t="shared" si="811"/>
        <v>24-3-2</v>
      </c>
    </row>
    <row r="25878" spans="1:6" x14ac:dyDescent="0.3">
      <c r="A25878">
        <v>2014</v>
      </c>
      <c r="B25878" t="s">
        <v>1149</v>
      </c>
      <c r="C25878" t="str">
        <f t="shared" si="810"/>
        <v>2014-Gremio/RS-24-3-2</v>
      </c>
      <c r="D25878" s="4">
        <v>5</v>
      </c>
      <c r="E25878">
        <v>37</v>
      </c>
      <c r="F25878" t="str">
        <f t="shared" si="811"/>
        <v>24-3-2</v>
      </c>
    </row>
    <row r="25879" spans="1:6" x14ac:dyDescent="0.3">
      <c r="A25879">
        <v>2014</v>
      </c>
      <c r="B25879" t="s">
        <v>1150</v>
      </c>
      <c r="C25879" t="str">
        <f t="shared" si="810"/>
        <v>2014-Internacional/RS-24-3-2</v>
      </c>
      <c r="D25879" s="4">
        <v>3</v>
      </c>
      <c r="E25879">
        <v>31</v>
      </c>
      <c r="F25879" t="str">
        <f t="shared" si="811"/>
        <v>24-3-2</v>
      </c>
    </row>
    <row r="25880" spans="1:6" x14ac:dyDescent="0.3">
      <c r="A25880">
        <v>2014</v>
      </c>
      <c r="B25880" t="s">
        <v>1152</v>
      </c>
      <c r="C25880" t="str">
        <f t="shared" si="810"/>
        <v>2014-Palmeiras/SP-24-3-2</v>
      </c>
      <c r="D25880" s="4">
        <v>4</v>
      </c>
      <c r="E25880">
        <v>14</v>
      </c>
      <c r="F25880" t="str">
        <f t="shared" si="811"/>
        <v>24-3-2</v>
      </c>
    </row>
    <row r="25881" spans="1:6" x14ac:dyDescent="0.3">
      <c r="A25881">
        <v>2014</v>
      </c>
      <c r="B25881" t="s">
        <v>1156</v>
      </c>
      <c r="C25881" t="str">
        <f t="shared" si="810"/>
        <v>2014-Santos/SP-24-3-2</v>
      </c>
      <c r="D25881" s="4">
        <v>4</v>
      </c>
      <c r="E25881">
        <v>26</v>
      </c>
      <c r="F25881" t="str">
        <f t="shared" si="811"/>
        <v>24-3-2</v>
      </c>
    </row>
    <row r="25882" spans="1:6" x14ac:dyDescent="0.3">
      <c r="A25882">
        <v>2014</v>
      </c>
      <c r="B25882" t="s">
        <v>1158</v>
      </c>
      <c r="C25882" t="str">
        <f t="shared" si="810"/>
        <v>2014-Sao Paulo/SP-24-3-2</v>
      </c>
      <c r="D25882" s="4">
        <v>5.75</v>
      </c>
      <c r="E25882">
        <v>31</v>
      </c>
      <c r="F25882" t="str">
        <f t="shared" si="811"/>
        <v>24-3-2</v>
      </c>
    </row>
    <row r="25883" spans="1:6" x14ac:dyDescent="0.3">
      <c r="A25883">
        <v>2014</v>
      </c>
      <c r="B25883" t="s">
        <v>3047</v>
      </c>
      <c r="C25883" t="str">
        <f t="shared" si="810"/>
        <v>2014-Sport/PE-24-3-2</v>
      </c>
      <c r="D25883" s="4">
        <v>4.5999999999999996</v>
      </c>
      <c r="E25883">
        <v>23</v>
      </c>
      <c r="F25883" t="str">
        <f t="shared" si="811"/>
        <v>24-3-2</v>
      </c>
    </row>
    <row r="25884" spans="1:6" x14ac:dyDescent="0.3">
      <c r="A25884">
        <v>2014</v>
      </c>
      <c r="B25884" t="s">
        <v>3527</v>
      </c>
      <c r="C25884" t="str">
        <f t="shared" si="810"/>
        <v>2014-Vitoria/BA-24-3-2</v>
      </c>
      <c r="D25884" s="4">
        <v>6</v>
      </c>
      <c r="E25884">
        <v>23</v>
      </c>
      <c r="F25884" t="str">
        <f t="shared" si="811"/>
        <v>24-3-2</v>
      </c>
    </row>
    <row r="25885" spans="1:6" x14ac:dyDescent="0.3">
      <c r="A25885">
        <v>2014</v>
      </c>
      <c r="B25885" t="s">
        <v>3049</v>
      </c>
      <c r="C25885" t="str">
        <f t="shared" si="810"/>
        <v>2014-Atletico/MG-24-4-0</v>
      </c>
      <c r="D25885" s="4">
        <v>7.2</v>
      </c>
      <c r="E25885">
        <v>26</v>
      </c>
      <c r="F25885" t="str">
        <f t="shared" si="811"/>
        <v>24-4-0</v>
      </c>
    </row>
    <row r="25886" spans="1:6" x14ac:dyDescent="0.3">
      <c r="A25886">
        <v>2014</v>
      </c>
      <c r="B25886" t="s">
        <v>1160</v>
      </c>
      <c r="C25886" t="str">
        <f t="shared" si="810"/>
        <v>2014-Atletico/PR-24-4-0</v>
      </c>
      <c r="D25886" s="4">
        <v>3</v>
      </c>
      <c r="E25886">
        <v>24</v>
      </c>
      <c r="F25886" t="str">
        <f t="shared" si="811"/>
        <v>24-4-0</v>
      </c>
    </row>
    <row r="25887" spans="1:6" x14ac:dyDescent="0.3">
      <c r="A25887">
        <v>2014</v>
      </c>
      <c r="B25887" t="s">
        <v>4965</v>
      </c>
      <c r="C25887" t="str">
        <f t="shared" si="810"/>
        <v>2014-Bahia/BA-24-4-0</v>
      </c>
      <c r="D25887" s="4">
        <v>9</v>
      </c>
      <c r="E25887">
        <v>25</v>
      </c>
      <c r="F25887" t="str">
        <f t="shared" si="811"/>
        <v>24-4-0</v>
      </c>
    </row>
    <row r="25888" spans="1:6" x14ac:dyDescent="0.3">
      <c r="A25888">
        <v>2014</v>
      </c>
      <c r="B25888" t="s">
        <v>1161</v>
      </c>
      <c r="C25888" t="str">
        <f t="shared" si="810"/>
        <v>2014-Botafogo/RJ-24-4-0</v>
      </c>
      <c r="D25888" s="4">
        <v>6</v>
      </c>
      <c r="E25888">
        <v>10</v>
      </c>
      <c r="F25888" t="str">
        <f t="shared" si="811"/>
        <v>24-4-0</v>
      </c>
    </row>
    <row r="25889" spans="1:6" x14ac:dyDescent="0.3">
      <c r="A25889">
        <v>2014</v>
      </c>
      <c r="B25889" t="s">
        <v>5365</v>
      </c>
      <c r="C25889" t="str">
        <f t="shared" si="810"/>
        <v>2014-Chapecoense/SC-24-4-0</v>
      </c>
      <c r="D25889" s="4">
        <v>7</v>
      </c>
      <c r="E25889">
        <v>26</v>
      </c>
      <c r="F25889" t="str">
        <f t="shared" si="811"/>
        <v>24-4-0</v>
      </c>
    </row>
    <row r="25890" spans="1:6" x14ac:dyDescent="0.3">
      <c r="A25890">
        <v>2014</v>
      </c>
      <c r="B25890" t="s">
        <v>1162</v>
      </c>
      <c r="C25890" t="str">
        <f t="shared" si="810"/>
        <v>2014-Corinthians/SP-24-4-0</v>
      </c>
      <c r="D25890" s="4">
        <v>4</v>
      </c>
      <c r="E25890">
        <v>24</v>
      </c>
      <c r="F25890" t="str">
        <f t="shared" si="811"/>
        <v>24-4-0</v>
      </c>
    </row>
    <row r="25891" spans="1:6" x14ac:dyDescent="0.3">
      <c r="A25891">
        <v>2014</v>
      </c>
      <c r="B25891" t="s">
        <v>3528</v>
      </c>
      <c r="C25891" t="str">
        <f t="shared" si="810"/>
        <v>2014-Coritiba/PR-24-4-0</v>
      </c>
      <c r="D25891" s="4">
        <v>3</v>
      </c>
      <c r="E25891">
        <v>18</v>
      </c>
      <c r="F25891" t="str">
        <f t="shared" si="811"/>
        <v>24-4-0</v>
      </c>
    </row>
    <row r="25892" spans="1:6" x14ac:dyDescent="0.3">
      <c r="A25892">
        <v>2014</v>
      </c>
      <c r="B25892" t="s">
        <v>5211</v>
      </c>
      <c r="C25892" t="str">
        <f t="shared" si="810"/>
        <v>2014-Criciuma/SC-24-4-0</v>
      </c>
      <c r="D25892" s="4">
        <v>5</v>
      </c>
      <c r="E25892">
        <v>20</v>
      </c>
      <c r="F25892" t="str">
        <f t="shared" si="811"/>
        <v>24-4-0</v>
      </c>
    </row>
    <row r="25893" spans="1:6" x14ac:dyDescent="0.3">
      <c r="A25893">
        <v>2014</v>
      </c>
      <c r="B25893" t="s">
        <v>1163</v>
      </c>
      <c r="C25893" t="str">
        <f t="shared" si="810"/>
        <v>2014-Cruzeiro/MG-24-4-0</v>
      </c>
      <c r="D25893" s="4">
        <v>6</v>
      </c>
      <c r="E25893">
        <v>52</v>
      </c>
      <c r="F25893" t="str">
        <f t="shared" si="811"/>
        <v>24-4-0</v>
      </c>
    </row>
    <row r="25894" spans="1:6" x14ac:dyDescent="0.3">
      <c r="A25894">
        <v>2014</v>
      </c>
      <c r="B25894" t="s">
        <v>1164</v>
      </c>
      <c r="C25894" t="str">
        <f t="shared" si="810"/>
        <v>2014-Figueirense/SC-24-4-0</v>
      </c>
      <c r="D25894" s="4">
        <v>4</v>
      </c>
      <c r="E25894">
        <v>25</v>
      </c>
      <c r="F25894" t="str">
        <f t="shared" si="811"/>
        <v>24-4-0</v>
      </c>
    </row>
    <row r="25895" spans="1:6" x14ac:dyDescent="0.3">
      <c r="A25895">
        <v>2014</v>
      </c>
      <c r="B25895" t="s">
        <v>1165</v>
      </c>
      <c r="C25895" t="str">
        <f t="shared" si="810"/>
        <v>2014-Flamengo/RJ-24-4-0</v>
      </c>
      <c r="D25895" s="4">
        <v>6</v>
      </c>
      <c r="E25895">
        <v>31</v>
      </c>
      <c r="F25895" t="str">
        <f t="shared" si="811"/>
        <v>24-4-0</v>
      </c>
    </row>
    <row r="25896" spans="1:6" x14ac:dyDescent="0.3">
      <c r="A25896">
        <v>2014</v>
      </c>
      <c r="B25896" t="s">
        <v>1166</v>
      </c>
      <c r="C25896" t="str">
        <f t="shared" si="810"/>
        <v>2014-Fluminense/RJ-24-4-0</v>
      </c>
      <c r="D25896" s="4">
        <v>5</v>
      </c>
      <c r="E25896">
        <v>37</v>
      </c>
      <c r="F25896" t="str">
        <f t="shared" si="811"/>
        <v>24-4-0</v>
      </c>
    </row>
    <row r="25897" spans="1:6" x14ac:dyDescent="0.3">
      <c r="A25897">
        <v>2014</v>
      </c>
      <c r="B25897" t="s">
        <v>1168</v>
      </c>
      <c r="C25897" t="str">
        <f t="shared" si="810"/>
        <v>2014-Goias/GO-24-4-0</v>
      </c>
      <c r="D25897" s="4">
        <v>3</v>
      </c>
      <c r="E25897">
        <v>23</v>
      </c>
      <c r="F25897" t="str">
        <f t="shared" si="811"/>
        <v>24-4-0</v>
      </c>
    </row>
    <row r="25898" spans="1:6" x14ac:dyDescent="0.3">
      <c r="A25898">
        <v>2014</v>
      </c>
      <c r="B25898" t="s">
        <v>1169</v>
      </c>
      <c r="C25898" t="str">
        <f t="shared" si="810"/>
        <v>2014-Gremio/RS-24-4-0</v>
      </c>
      <c r="D25898" s="4">
        <v>6</v>
      </c>
      <c r="E25898">
        <v>33</v>
      </c>
      <c r="F25898" t="str">
        <f t="shared" si="811"/>
        <v>24-4-0</v>
      </c>
    </row>
    <row r="25899" spans="1:6" x14ac:dyDescent="0.3">
      <c r="A25899">
        <v>2014</v>
      </c>
      <c r="B25899" t="s">
        <v>1170</v>
      </c>
      <c r="C25899" t="str">
        <f t="shared" si="810"/>
        <v>2014-Internacional/RS-24-4-0</v>
      </c>
      <c r="D25899" s="4">
        <v>5</v>
      </c>
      <c r="E25899">
        <v>34</v>
      </c>
      <c r="F25899" t="str">
        <f t="shared" si="811"/>
        <v>24-4-0</v>
      </c>
    </row>
    <row r="25900" spans="1:6" x14ac:dyDescent="0.3">
      <c r="A25900">
        <v>2014</v>
      </c>
      <c r="B25900" t="s">
        <v>1172</v>
      </c>
      <c r="C25900" t="str">
        <f t="shared" si="810"/>
        <v>2014-Palmeiras/SP-24-4-0</v>
      </c>
      <c r="D25900" s="4">
        <v>4</v>
      </c>
      <c r="E25900">
        <v>18</v>
      </c>
      <c r="F25900" t="str">
        <f t="shared" si="811"/>
        <v>24-4-0</v>
      </c>
    </row>
    <row r="25901" spans="1:6" x14ac:dyDescent="0.3">
      <c r="A25901">
        <v>2014</v>
      </c>
      <c r="B25901" t="s">
        <v>1176</v>
      </c>
      <c r="C25901" t="str">
        <f t="shared" si="810"/>
        <v>2014-Santos/SP-24-4-0</v>
      </c>
      <c r="D25901" s="4">
        <v>7</v>
      </c>
      <c r="E25901">
        <v>30</v>
      </c>
      <c r="F25901" t="str">
        <f t="shared" si="811"/>
        <v>24-4-0</v>
      </c>
    </row>
    <row r="25902" spans="1:6" x14ac:dyDescent="0.3">
      <c r="A25902">
        <v>2014</v>
      </c>
      <c r="B25902" t="s">
        <v>1178</v>
      </c>
      <c r="C25902" t="str">
        <f t="shared" si="810"/>
        <v>2014-Sao Paulo/SP-24-4-0</v>
      </c>
      <c r="D25902" s="4">
        <v>4</v>
      </c>
      <c r="E25902">
        <v>33</v>
      </c>
      <c r="F25902" t="str">
        <f t="shared" si="811"/>
        <v>24-4-0</v>
      </c>
    </row>
    <row r="25903" spans="1:6" x14ac:dyDescent="0.3">
      <c r="A25903">
        <v>2014</v>
      </c>
      <c r="B25903" t="s">
        <v>3051</v>
      </c>
      <c r="C25903" t="str">
        <f t="shared" si="810"/>
        <v>2014-Sport/PE-24-4-0</v>
      </c>
      <c r="D25903" s="4">
        <v>6.6666600000000003</v>
      </c>
      <c r="E25903">
        <v>27</v>
      </c>
      <c r="F25903" t="str">
        <f t="shared" si="811"/>
        <v>24-4-0</v>
      </c>
    </row>
    <row r="25904" spans="1:6" x14ac:dyDescent="0.3">
      <c r="A25904">
        <v>2014</v>
      </c>
      <c r="B25904" t="s">
        <v>3531</v>
      </c>
      <c r="C25904" t="str">
        <f t="shared" si="810"/>
        <v>2014-Vitoria/BA-24-4-0</v>
      </c>
      <c r="D25904" s="4">
        <v>6</v>
      </c>
      <c r="E25904">
        <v>20</v>
      </c>
      <c r="F25904" t="str">
        <f t="shared" si="811"/>
        <v>24-4-0</v>
      </c>
    </row>
    <row r="25905" spans="1:6" x14ac:dyDescent="0.3">
      <c r="A25905">
        <v>2014</v>
      </c>
      <c r="B25905" t="s">
        <v>3053</v>
      </c>
      <c r="C25905" t="str">
        <f t="shared" si="810"/>
        <v>2014-Atletico/MG-24-4-1</v>
      </c>
      <c r="D25905" s="4">
        <v>7</v>
      </c>
      <c r="E25905">
        <v>29</v>
      </c>
      <c r="F25905" t="str">
        <f t="shared" si="811"/>
        <v>24-4-1</v>
      </c>
    </row>
    <row r="25906" spans="1:6" x14ac:dyDescent="0.3">
      <c r="A25906">
        <v>2014</v>
      </c>
      <c r="B25906" t="s">
        <v>1180</v>
      </c>
      <c r="C25906" t="str">
        <f t="shared" si="810"/>
        <v>2014-Atletico/PR-24-4-1</v>
      </c>
      <c r="D25906" s="4">
        <v>3</v>
      </c>
      <c r="E25906">
        <v>24</v>
      </c>
      <c r="F25906" t="str">
        <f t="shared" si="811"/>
        <v>24-4-1</v>
      </c>
    </row>
    <row r="25907" spans="1:6" x14ac:dyDescent="0.3">
      <c r="A25907">
        <v>2014</v>
      </c>
      <c r="B25907" t="s">
        <v>4967</v>
      </c>
      <c r="C25907" t="str">
        <f t="shared" si="810"/>
        <v>2014-Bahia/BA-24-4-1</v>
      </c>
      <c r="D25907" s="4">
        <v>6</v>
      </c>
      <c r="E25907">
        <v>24</v>
      </c>
      <c r="F25907" t="str">
        <f t="shared" si="811"/>
        <v>24-4-1</v>
      </c>
    </row>
    <row r="25908" spans="1:6" x14ac:dyDescent="0.3">
      <c r="A25908">
        <v>2014</v>
      </c>
      <c r="B25908" t="s">
        <v>1181</v>
      </c>
      <c r="C25908" t="str">
        <f t="shared" si="810"/>
        <v>2014-Botafogo/RJ-24-4-1</v>
      </c>
      <c r="D25908" s="4">
        <v>1</v>
      </c>
      <c r="E25908">
        <v>20</v>
      </c>
      <c r="F25908" t="str">
        <f t="shared" si="811"/>
        <v>24-4-1</v>
      </c>
    </row>
    <row r="25909" spans="1:6" x14ac:dyDescent="0.3">
      <c r="A25909">
        <v>2014</v>
      </c>
      <c r="B25909" t="s">
        <v>5366</v>
      </c>
      <c r="C25909" t="str">
        <f t="shared" si="810"/>
        <v>2014-Chapecoense/SC-24-4-1</v>
      </c>
      <c r="D25909" s="4">
        <v>6</v>
      </c>
      <c r="E25909">
        <v>16</v>
      </c>
      <c r="F25909" t="str">
        <f t="shared" si="811"/>
        <v>24-4-1</v>
      </c>
    </row>
    <row r="25910" spans="1:6" x14ac:dyDescent="0.3">
      <c r="A25910">
        <v>2014</v>
      </c>
      <c r="B25910" t="s">
        <v>1182</v>
      </c>
      <c r="C25910" t="str">
        <f t="shared" si="810"/>
        <v>2014-Corinthians/SP-24-4-1</v>
      </c>
      <c r="D25910" s="4">
        <v>6.75</v>
      </c>
      <c r="E25910">
        <v>20</v>
      </c>
      <c r="F25910" t="str">
        <f t="shared" si="811"/>
        <v>24-4-1</v>
      </c>
    </row>
    <row r="25911" spans="1:6" x14ac:dyDescent="0.3">
      <c r="A25911">
        <v>2014</v>
      </c>
      <c r="B25911" t="s">
        <v>3532</v>
      </c>
      <c r="C25911" t="str">
        <f t="shared" si="810"/>
        <v>2014-Coritiba/PR-24-4-1</v>
      </c>
      <c r="D25911" s="4">
        <v>6</v>
      </c>
      <c r="E25911">
        <v>18</v>
      </c>
      <c r="F25911" t="str">
        <f t="shared" si="811"/>
        <v>24-4-1</v>
      </c>
    </row>
    <row r="25912" spans="1:6" x14ac:dyDescent="0.3">
      <c r="A25912">
        <v>2014</v>
      </c>
      <c r="B25912" t="s">
        <v>5212</v>
      </c>
      <c r="C25912" t="str">
        <f t="shared" si="810"/>
        <v>2014-Criciuma/SC-24-4-1</v>
      </c>
      <c r="D25912" s="4">
        <v>6</v>
      </c>
      <c r="E25912">
        <v>16</v>
      </c>
      <c r="F25912" t="str">
        <f t="shared" si="811"/>
        <v>24-4-1</v>
      </c>
    </row>
    <row r="25913" spans="1:6" x14ac:dyDescent="0.3">
      <c r="A25913">
        <v>2014</v>
      </c>
      <c r="B25913" t="s">
        <v>1183</v>
      </c>
      <c r="C25913" t="str">
        <f t="shared" si="810"/>
        <v>2014-Cruzeiro/MG-24-4-1</v>
      </c>
      <c r="D25913" s="4">
        <v>6</v>
      </c>
      <c r="E25913">
        <v>40</v>
      </c>
      <c r="F25913" t="str">
        <f t="shared" si="811"/>
        <v>24-4-1</v>
      </c>
    </row>
    <row r="25914" spans="1:6" x14ac:dyDescent="0.3">
      <c r="A25914">
        <v>2014</v>
      </c>
      <c r="B25914" t="s">
        <v>1184</v>
      </c>
      <c r="C25914" t="str">
        <f t="shared" si="810"/>
        <v>2014-Figueirense/SC-24-4-1</v>
      </c>
      <c r="D25914" s="4">
        <v>2</v>
      </c>
      <c r="E25914">
        <v>26</v>
      </c>
      <c r="F25914" t="str">
        <f t="shared" si="811"/>
        <v>24-4-1</v>
      </c>
    </row>
    <row r="25915" spans="1:6" x14ac:dyDescent="0.3">
      <c r="A25915">
        <v>2014</v>
      </c>
      <c r="B25915" t="s">
        <v>1185</v>
      </c>
      <c r="C25915" t="str">
        <f t="shared" si="810"/>
        <v>2014-Flamengo/RJ-24-4-1</v>
      </c>
      <c r="D25915" s="4">
        <v>5</v>
      </c>
      <c r="E25915">
        <v>21</v>
      </c>
      <c r="F25915" t="str">
        <f t="shared" si="811"/>
        <v>24-4-1</v>
      </c>
    </row>
    <row r="25916" spans="1:6" x14ac:dyDescent="0.3">
      <c r="A25916">
        <v>2014</v>
      </c>
      <c r="B25916" t="s">
        <v>1186</v>
      </c>
      <c r="C25916" t="str">
        <f t="shared" si="810"/>
        <v>2014-Fluminense/RJ-24-4-1</v>
      </c>
      <c r="D25916" s="4">
        <v>5</v>
      </c>
      <c r="E25916">
        <v>25</v>
      </c>
      <c r="F25916" t="str">
        <f t="shared" si="811"/>
        <v>24-4-1</v>
      </c>
    </row>
    <row r="25917" spans="1:6" x14ac:dyDescent="0.3">
      <c r="A25917">
        <v>2014</v>
      </c>
      <c r="B25917" t="s">
        <v>1188</v>
      </c>
      <c r="C25917" t="str">
        <f t="shared" si="810"/>
        <v>2014-Goias/GO-24-4-1</v>
      </c>
      <c r="D25917" s="4">
        <v>6</v>
      </c>
      <c r="E25917">
        <v>23</v>
      </c>
      <c r="F25917" t="str">
        <f t="shared" si="811"/>
        <v>24-4-1</v>
      </c>
    </row>
    <row r="25918" spans="1:6" x14ac:dyDescent="0.3">
      <c r="A25918">
        <v>2014</v>
      </c>
      <c r="B25918" t="s">
        <v>1189</v>
      </c>
      <c r="C25918" t="str">
        <f t="shared" si="810"/>
        <v>2014-Gremio/RS-24-4-1</v>
      </c>
      <c r="D25918" s="4">
        <v>8</v>
      </c>
      <c r="E25918">
        <v>33</v>
      </c>
      <c r="F25918" t="str">
        <f t="shared" si="811"/>
        <v>24-4-1</v>
      </c>
    </row>
    <row r="25919" spans="1:6" x14ac:dyDescent="0.3">
      <c r="A25919">
        <v>2014</v>
      </c>
      <c r="B25919" t="s">
        <v>1190</v>
      </c>
      <c r="C25919" t="str">
        <f t="shared" si="810"/>
        <v>2014-Internacional/RS-24-4-1</v>
      </c>
      <c r="D25919" s="4">
        <v>7</v>
      </c>
      <c r="E25919">
        <v>37</v>
      </c>
      <c r="F25919" t="str">
        <f t="shared" si="811"/>
        <v>24-4-1</v>
      </c>
    </row>
    <row r="25920" spans="1:6" x14ac:dyDescent="0.3">
      <c r="A25920">
        <v>2014</v>
      </c>
      <c r="B25920" t="s">
        <v>1192</v>
      </c>
      <c r="C25920" t="str">
        <f t="shared" si="810"/>
        <v>2014-Palmeiras/SP-24-4-1</v>
      </c>
      <c r="D25920" s="4">
        <v>4</v>
      </c>
      <c r="E25920">
        <v>20</v>
      </c>
      <c r="F25920" t="str">
        <f t="shared" si="811"/>
        <v>24-4-1</v>
      </c>
    </row>
    <row r="25921" spans="1:6" x14ac:dyDescent="0.3">
      <c r="A25921">
        <v>2014</v>
      </c>
      <c r="B25921" t="s">
        <v>1196</v>
      </c>
      <c r="C25921" t="str">
        <f t="shared" si="810"/>
        <v>2014-Santos/SP-24-4-1</v>
      </c>
      <c r="D25921" s="4">
        <v>7</v>
      </c>
      <c r="E25921">
        <v>36</v>
      </c>
      <c r="F25921" t="str">
        <f t="shared" si="811"/>
        <v>24-4-1</v>
      </c>
    </row>
    <row r="25922" spans="1:6" x14ac:dyDescent="0.3">
      <c r="A25922">
        <v>2014</v>
      </c>
      <c r="B25922" t="s">
        <v>1198</v>
      </c>
      <c r="C25922" t="str">
        <f t="shared" si="810"/>
        <v>2014-Sao Paulo/SP-24-4-1</v>
      </c>
      <c r="D25922" s="4">
        <v>6</v>
      </c>
      <c r="E25922">
        <v>29</v>
      </c>
      <c r="F25922" t="str">
        <f t="shared" si="811"/>
        <v>24-4-1</v>
      </c>
    </row>
    <row r="25923" spans="1:6" x14ac:dyDescent="0.3">
      <c r="A25923">
        <v>2014</v>
      </c>
      <c r="B25923" t="s">
        <v>3055</v>
      </c>
      <c r="C25923" t="str">
        <f t="shared" ref="C25923:C25986" si="812">A25923&amp;"-"&amp;B25923</f>
        <v>2014-Sport/PE-24-4-1</v>
      </c>
      <c r="D25923" s="4">
        <v>6.75</v>
      </c>
      <c r="E25923">
        <v>27</v>
      </c>
      <c r="F25923" t="str">
        <f t="shared" ref="F25923:F25986" si="813">RIGHT(B25923,LEN(C25923)-FIND("-",C25923,6))</f>
        <v>24-4-1</v>
      </c>
    </row>
    <row r="25924" spans="1:6" x14ac:dyDescent="0.3">
      <c r="A25924">
        <v>2014</v>
      </c>
      <c r="B25924" t="s">
        <v>3535</v>
      </c>
      <c r="C25924" t="str">
        <f t="shared" si="812"/>
        <v>2014-Vitoria/BA-24-4-1</v>
      </c>
      <c r="D25924" s="4">
        <v>9</v>
      </c>
      <c r="E25924">
        <v>23</v>
      </c>
      <c r="F25924" t="str">
        <f t="shared" si="813"/>
        <v>24-4-1</v>
      </c>
    </row>
    <row r="25925" spans="1:6" x14ac:dyDescent="0.3">
      <c r="A25925">
        <v>2014</v>
      </c>
      <c r="B25925" t="s">
        <v>3057</v>
      </c>
      <c r="C25925" t="str">
        <f t="shared" si="812"/>
        <v>2014-Atletico/MG-24-4-2</v>
      </c>
      <c r="D25925" s="4">
        <v>6.3333339999999998</v>
      </c>
      <c r="E25925">
        <v>25</v>
      </c>
      <c r="F25925" t="str">
        <f t="shared" si="813"/>
        <v>24-4-2</v>
      </c>
    </row>
    <row r="25926" spans="1:6" x14ac:dyDescent="0.3">
      <c r="A25926">
        <v>2014</v>
      </c>
      <c r="B25926" t="s">
        <v>1200</v>
      </c>
      <c r="C25926" t="str">
        <f t="shared" si="812"/>
        <v>2014-Atletico/PR-24-4-2</v>
      </c>
      <c r="D25926" s="4">
        <v>5.5</v>
      </c>
      <c r="E25926">
        <v>22</v>
      </c>
      <c r="F25926" t="str">
        <f t="shared" si="813"/>
        <v>24-4-2</v>
      </c>
    </row>
    <row r="25927" spans="1:6" x14ac:dyDescent="0.3">
      <c r="A25927">
        <v>2014</v>
      </c>
      <c r="B25927" t="s">
        <v>4969</v>
      </c>
      <c r="C25927" t="str">
        <f t="shared" si="812"/>
        <v>2014-Bahia/BA-24-4-2</v>
      </c>
      <c r="D25927" s="4">
        <v>3.75</v>
      </c>
      <c r="E25927">
        <v>15</v>
      </c>
      <c r="F25927" t="str">
        <f t="shared" si="813"/>
        <v>24-4-2</v>
      </c>
    </row>
    <row r="25928" spans="1:6" x14ac:dyDescent="0.3">
      <c r="A25928">
        <v>2014</v>
      </c>
      <c r="B25928" t="s">
        <v>1201</v>
      </c>
      <c r="C25928" t="str">
        <f t="shared" si="812"/>
        <v>2014-Botafogo/RJ-24-4-2</v>
      </c>
      <c r="D25928" s="4">
        <v>0</v>
      </c>
      <c r="E25928">
        <v>23</v>
      </c>
      <c r="F25928" t="str">
        <f t="shared" si="813"/>
        <v>24-4-2</v>
      </c>
    </row>
    <row r="25929" spans="1:6" x14ac:dyDescent="0.3">
      <c r="A25929">
        <v>2014</v>
      </c>
      <c r="B25929" t="s">
        <v>5367</v>
      </c>
      <c r="C25929" t="str">
        <f t="shared" si="812"/>
        <v>2014-Chapecoense/SC-24-4-2</v>
      </c>
      <c r="D25929" s="4">
        <v>5</v>
      </c>
      <c r="E25929">
        <v>19</v>
      </c>
      <c r="F25929" t="str">
        <f t="shared" si="813"/>
        <v>24-4-2</v>
      </c>
    </row>
    <row r="25930" spans="1:6" x14ac:dyDescent="0.3">
      <c r="A25930">
        <v>2014</v>
      </c>
      <c r="B25930" t="s">
        <v>1202</v>
      </c>
      <c r="C25930" t="str">
        <f t="shared" si="812"/>
        <v>2014-Corinthians/SP-24-4-2</v>
      </c>
      <c r="D25930" s="4">
        <v>7.2</v>
      </c>
      <c r="E25930">
        <v>22</v>
      </c>
      <c r="F25930" t="str">
        <f t="shared" si="813"/>
        <v>24-4-2</v>
      </c>
    </row>
    <row r="25931" spans="1:6" x14ac:dyDescent="0.3">
      <c r="A25931">
        <v>2014</v>
      </c>
      <c r="B25931" t="s">
        <v>3536</v>
      </c>
      <c r="C25931" t="str">
        <f t="shared" si="812"/>
        <v>2014-Coritiba/PR-24-4-2</v>
      </c>
      <c r="D25931" s="4">
        <v>7</v>
      </c>
      <c r="E25931">
        <v>24</v>
      </c>
      <c r="F25931" t="str">
        <f t="shared" si="813"/>
        <v>24-4-2</v>
      </c>
    </row>
    <row r="25932" spans="1:6" x14ac:dyDescent="0.3">
      <c r="A25932">
        <v>2014</v>
      </c>
      <c r="B25932" t="s">
        <v>5213</v>
      </c>
      <c r="C25932" t="str">
        <f t="shared" si="812"/>
        <v>2014-Criciuma/SC-24-4-2</v>
      </c>
      <c r="D25932" s="4">
        <v>5</v>
      </c>
      <c r="E25932">
        <v>18</v>
      </c>
      <c r="F25932" t="str">
        <f t="shared" si="813"/>
        <v>24-4-2</v>
      </c>
    </row>
    <row r="25933" spans="1:6" x14ac:dyDescent="0.3">
      <c r="A25933">
        <v>2014</v>
      </c>
      <c r="B25933" t="s">
        <v>1203</v>
      </c>
      <c r="C25933" t="str">
        <f t="shared" si="812"/>
        <v>2014-Cruzeiro/MG-24-4-2</v>
      </c>
      <c r="D25933" s="4">
        <v>9</v>
      </c>
      <c r="E25933">
        <v>36</v>
      </c>
      <c r="F25933" t="str">
        <f t="shared" si="813"/>
        <v>24-4-2</v>
      </c>
    </row>
    <row r="25934" spans="1:6" x14ac:dyDescent="0.3">
      <c r="A25934">
        <v>2014</v>
      </c>
      <c r="B25934" t="s">
        <v>1204</v>
      </c>
      <c r="C25934" t="str">
        <f t="shared" si="812"/>
        <v>2014-Figueirense/SC-24-4-2</v>
      </c>
      <c r="D25934" s="4">
        <v>5</v>
      </c>
      <c r="E25934">
        <v>26</v>
      </c>
      <c r="F25934" t="str">
        <f t="shared" si="813"/>
        <v>24-4-2</v>
      </c>
    </row>
    <row r="25935" spans="1:6" x14ac:dyDescent="0.3">
      <c r="A25935">
        <v>2014</v>
      </c>
      <c r="B25935" t="s">
        <v>1205</v>
      </c>
      <c r="C25935" t="str">
        <f t="shared" si="812"/>
        <v>2014-Flamengo/RJ-24-4-2</v>
      </c>
      <c r="D25935" s="4">
        <v>2</v>
      </c>
      <c r="E25935">
        <v>24</v>
      </c>
      <c r="F25935" t="str">
        <f t="shared" si="813"/>
        <v>24-4-2</v>
      </c>
    </row>
    <row r="25936" spans="1:6" x14ac:dyDescent="0.3">
      <c r="A25936">
        <v>2014</v>
      </c>
      <c r="B25936" t="s">
        <v>1206</v>
      </c>
      <c r="C25936" t="str">
        <f t="shared" si="812"/>
        <v>2014-Fluminense/RJ-24-4-2</v>
      </c>
      <c r="D25936" s="4">
        <v>5</v>
      </c>
      <c r="E25936">
        <v>34</v>
      </c>
      <c r="F25936" t="str">
        <f t="shared" si="813"/>
        <v>24-4-2</v>
      </c>
    </row>
    <row r="25937" spans="1:6" x14ac:dyDescent="0.3">
      <c r="A25937">
        <v>2014</v>
      </c>
      <c r="B25937" t="s">
        <v>1208</v>
      </c>
      <c r="C25937" t="str">
        <f t="shared" si="812"/>
        <v>2014-Goias/GO-24-4-2</v>
      </c>
      <c r="D25937" s="4">
        <v>3</v>
      </c>
      <c r="E25937">
        <v>19</v>
      </c>
      <c r="F25937" t="str">
        <f t="shared" si="813"/>
        <v>24-4-2</v>
      </c>
    </row>
    <row r="25938" spans="1:6" x14ac:dyDescent="0.3">
      <c r="A25938">
        <v>2014</v>
      </c>
      <c r="B25938" t="s">
        <v>1209</v>
      </c>
      <c r="C25938" t="str">
        <f t="shared" si="812"/>
        <v>2014-Gremio/RS-24-4-2</v>
      </c>
      <c r="D25938" s="4">
        <v>8</v>
      </c>
      <c r="E25938">
        <v>40</v>
      </c>
      <c r="F25938" t="str">
        <f t="shared" si="813"/>
        <v>24-4-2</v>
      </c>
    </row>
    <row r="25939" spans="1:6" x14ac:dyDescent="0.3">
      <c r="A25939">
        <v>2014</v>
      </c>
      <c r="B25939" t="s">
        <v>1210</v>
      </c>
      <c r="C25939" t="str">
        <f t="shared" si="812"/>
        <v>2014-Internacional/RS-24-4-2</v>
      </c>
      <c r="D25939" s="4">
        <v>4</v>
      </c>
      <c r="E25939">
        <v>40</v>
      </c>
      <c r="F25939" t="str">
        <f t="shared" si="813"/>
        <v>24-4-2</v>
      </c>
    </row>
    <row r="25940" spans="1:6" x14ac:dyDescent="0.3">
      <c r="A25940">
        <v>2014</v>
      </c>
      <c r="B25940" t="s">
        <v>1212</v>
      </c>
      <c r="C25940" t="str">
        <f t="shared" si="812"/>
        <v>2014-Palmeiras/SP-24-4-2</v>
      </c>
      <c r="D25940" s="4">
        <v>5</v>
      </c>
      <c r="E25940">
        <v>24</v>
      </c>
      <c r="F25940" t="str">
        <f t="shared" si="813"/>
        <v>24-4-2</v>
      </c>
    </row>
    <row r="25941" spans="1:6" x14ac:dyDescent="0.3">
      <c r="A25941">
        <v>2014</v>
      </c>
      <c r="B25941" t="s">
        <v>1216</v>
      </c>
      <c r="C25941" t="str">
        <f t="shared" si="812"/>
        <v>2014-Santos/SP-24-4-2</v>
      </c>
      <c r="D25941" s="4">
        <v>7</v>
      </c>
      <c r="E25941">
        <v>31</v>
      </c>
      <c r="F25941" t="str">
        <f t="shared" si="813"/>
        <v>24-4-2</v>
      </c>
    </row>
    <row r="25942" spans="1:6" x14ac:dyDescent="0.3">
      <c r="A25942">
        <v>2014</v>
      </c>
      <c r="B25942" t="s">
        <v>1218</v>
      </c>
      <c r="C25942" t="str">
        <f t="shared" si="812"/>
        <v>2014-Sao Paulo/SP-24-4-2</v>
      </c>
      <c r="D25942" s="4">
        <v>9</v>
      </c>
      <c r="E25942">
        <v>34</v>
      </c>
      <c r="F25942" t="str">
        <f t="shared" si="813"/>
        <v>24-4-2</v>
      </c>
    </row>
    <row r="25943" spans="1:6" x14ac:dyDescent="0.3">
      <c r="A25943">
        <v>2014</v>
      </c>
      <c r="B25943" t="s">
        <v>3059</v>
      </c>
      <c r="C25943" t="str">
        <f t="shared" si="812"/>
        <v>2014-Sport/PE-24-4-2</v>
      </c>
      <c r="D25943" s="4">
        <v>5.6</v>
      </c>
      <c r="E25943">
        <v>24</v>
      </c>
      <c r="F25943" t="str">
        <f t="shared" si="813"/>
        <v>24-4-2</v>
      </c>
    </row>
    <row r="25944" spans="1:6" x14ac:dyDescent="0.3">
      <c r="A25944">
        <v>2014</v>
      </c>
      <c r="B25944" t="s">
        <v>3539</v>
      </c>
      <c r="C25944" t="str">
        <f t="shared" si="812"/>
        <v>2014-Vitoria/BA-24-4-2</v>
      </c>
      <c r="D25944" s="4">
        <v>6</v>
      </c>
      <c r="E25944">
        <v>25</v>
      </c>
      <c r="F25944" t="str">
        <f t="shared" si="813"/>
        <v>24-4-2</v>
      </c>
    </row>
    <row r="25945" spans="1:6" x14ac:dyDescent="0.3">
      <c r="A25945">
        <v>2014</v>
      </c>
      <c r="B25945" t="s">
        <v>3061</v>
      </c>
      <c r="C25945" t="str">
        <f t="shared" si="812"/>
        <v>2014-Atletico/MG-24-4-3</v>
      </c>
      <c r="D25945" s="4">
        <v>5.6666660000000002</v>
      </c>
      <c r="E25945">
        <v>22</v>
      </c>
      <c r="F25945" t="str">
        <f t="shared" si="813"/>
        <v>24-4-3</v>
      </c>
    </row>
    <row r="25946" spans="1:6" x14ac:dyDescent="0.3">
      <c r="A25946">
        <v>2014</v>
      </c>
      <c r="B25946" t="s">
        <v>1220</v>
      </c>
      <c r="C25946" t="str">
        <f t="shared" si="812"/>
        <v>2014-Atletico/PR-24-4-3</v>
      </c>
      <c r="D25946" s="4">
        <v>2</v>
      </c>
      <c r="E25946">
        <v>25</v>
      </c>
      <c r="F25946" t="str">
        <f t="shared" si="813"/>
        <v>24-4-3</v>
      </c>
    </row>
    <row r="25947" spans="1:6" x14ac:dyDescent="0.3">
      <c r="A25947">
        <v>2014</v>
      </c>
      <c r="B25947" t="s">
        <v>4971</v>
      </c>
      <c r="C25947" t="str">
        <f t="shared" si="812"/>
        <v>2014-Bahia/BA-24-4-3</v>
      </c>
      <c r="D25947" s="4">
        <v>4</v>
      </c>
      <c r="E25947">
        <v>27</v>
      </c>
      <c r="F25947" t="str">
        <f t="shared" si="813"/>
        <v>24-4-3</v>
      </c>
    </row>
    <row r="25948" spans="1:6" x14ac:dyDescent="0.3">
      <c r="A25948">
        <v>2014</v>
      </c>
      <c r="B25948" t="s">
        <v>1221</v>
      </c>
      <c r="C25948" t="str">
        <f t="shared" si="812"/>
        <v>2014-Botafogo/RJ-24-4-3</v>
      </c>
      <c r="D25948" s="4">
        <v>3</v>
      </c>
      <c r="E25948">
        <v>20</v>
      </c>
      <c r="F25948" t="str">
        <f t="shared" si="813"/>
        <v>24-4-3</v>
      </c>
    </row>
    <row r="25949" spans="1:6" x14ac:dyDescent="0.3">
      <c r="A25949">
        <v>2014</v>
      </c>
      <c r="B25949" t="s">
        <v>5368</v>
      </c>
      <c r="C25949" t="str">
        <f t="shared" si="812"/>
        <v>2014-Chapecoense/SC-24-4-3</v>
      </c>
      <c r="D25949" s="4">
        <v>4</v>
      </c>
      <c r="E25949">
        <v>18</v>
      </c>
      <c r="F25949" t="str">
        <f t="shared" si="813"/>
        <v>24-4-3</v>
      </c>
    </row>
    <row r="25950" spans="1:6" x14ac:dyDescent="0.3">
      <c r="A25950">
        <v>2014</v>
      </c>
      <c r="B25950" t="s">
        <v>1222</v>
      </c>
      <c r="C25950" t="str">
        <f t="shared" si="812"/>
        <v>2014-Corinthians/SP-24-4-3</v>
      </c>
      <c r="D25950" s="4">
        <v>5</v>
      </c>
      <c r="E25950">
        <v>20</v>
      </c>
      <c r="F25950" t="str">
        <f t="shared" si="813"/>
        <v>24-4-3</v>
      </c>
    </row>
    <row r="25951" spans="1:6" x14ac:dyDescent="0.3">
      <c r="A25951">
        <v>2014</v>
      </c>
      <c r="B25951" t="s">
        <v>3540</v>
      </c>
      <c r="C25951" t="str">
        <f t="shared" si="812"/>
        <v>2014-Coritiba/PR-24-4-3</v>
      </c>
      <c r="D25951" s="4">
        <v>5</v>
      </c>
      <c r="E25951">
        <v>14</v>
      </c>
      <c r="F25951" t="str">
        <f t="shared" si="813"/>
        <v>24-4-3</v>
      </c>
    </row>
    <row r="25952" spans="1:6" x14ac:dyDescent="0.3">
      <c r="A25952">
        <v>2014</v>
      </c>
      <c r="B25952" t="s">
        <v>5214</v>
      </c>
      <c r="C25952" t="str">
        <f t="shared" si="812"/>
        <v>2014-Criciuma/SC-24-4-3</v>
      </c>
      <c r="D25952" s="4">
        <v>4.333329</v>
      </c>
      <c r="E25952">
        <v>16</v>
      </c>
      <c r="F25952" t="str">
        <f t="shared" si="813"/>
        <v>24-4-3</v>
      </c>
    </row>
    <row r="25953" spans="1:6" x14ac:dyDescent="0.3">
      <c r="A25953">
        <v>2014</v>
      </c>
      <c r="B25953" t="s">
        <v>1223</v>
      </c>
      <c r="C25953" t="str">
        <f t="shared" si="812"/>
        <v>2014-Cruzeiro/MG-24-4-3</v>
      </c>
      <c r="D25953" s="4">
        <v>10</v>
      </c>
      <c r="E25953">
        <v>26</v>
      </c>
      <c r="F25953" t="str">
        <f t="shared" si="813"/>
        <v>24-4-3</v>
      </c>
    </row>
    <row r="25954" spans="1:6" x14ac:dyDescent="0.3">
      <c r="A25954">
        <v>2014</v>
      </c>
      <c r="B25954" t="s">
        <v>1224</v>
      </c>
      <c r="C25954" t="str">
        <f t="shared" si="812"/>
        <v>2014-Figueirense/SC-24-4-3</v>
      </c>
      <c r="D25954" s="4">
        <v>5</v>
      </c>
      <c r="E25954">
        <v>25</v>
      </c>
      <c r="F25954" t="str">
        <f t="shared" si="813"/>
        <v>24-4-3</v>
      </c>
    </row>
    <row r="25955" spans="1:6" x14ac:dyDescent="0.3">
      <c r="A25955">
        <v>2014</v>
      </c>
      <c r="B25955" t="s">
        <v>1225</v>
      </c>
      <c r="C25955" t="str">
        <f t="shared" si="812"/>
        <v>2014-Flamengo/RJ-24-4-3</v>
      </c>
      <c r="D25955" s="4">
        <v>6</v>
      </c>
      <c r="E25955">
        <v>28</v>
      </c>
      <c r="F25955" t="str">
        <f t="shared" si="813"/>
        <v>24-4-3</v>
      </c>
    </row>
    <row r="25956" spans="1:6" x14ac:dyDescent="0.3">
      <c r="A25956">
        <v>2014</v>
      </c>
      <c r="B25956" t="s">
        <v>1226</v>
      </c>
      <c r="C25956" t="str">
        <f t="shared" si="812"/>
        <v>2014-Fluminense/RJ-24-4-3</v>
      </c>
      <c r="D25956" s="4">
        <v>6</v>
      </c>
      <c r="E25956">
        <v>32</v>
      </c>
      <c r="F25956" t="str">
        <f t="shared" si="813"/>
        <v>24-4-3</v>
      </c>
    </row>
    <row r="25957" spans="1:6" x14ac:dyDescent="0.3">
      <c r="A25957">
        <v>2014</v>
      </c>
      <c r="B25957" t="s">
        <v>1228</v>
      </c>
      <c r="C25957" t="str">
        <f t="shared" si="812"/>
        <v>2014-Goias/GO-24-4-3</v>
      </c>
      <c r="D25957" s="4">
        <v>9</v>
      </c>
      <c r="E25957">
        <v>21</v>
      </c>
      <c r="F25957" t="str">
        <f t="shared" si="813"/>
        <v>24-4-3</v>
      </c>
    </row>
    <row r="25958" spans="1:6" x14ac:dyDescent="0.3">
      <c r="A25958">
        <v>2014</v>
      </c>
      <c r="B25958" t="s">
        <v>1229</v>
      </c>
      <c r="C25958" t="str">
        <f t="shared" si="812"/>
        <v>2014-Gremio/RS-24-4-3</v>
      </c>
      <c r="D25958" s="4">
        <v>10</v>
      </c>
      <c r="E25958">
        <v>32</v>
      </c>
      <c r="F25958" t="str">
        <f t="shared" si="813"/>
        <v>24-4-3</v>
      </c>
    </row>
    <row r="25959" spans="1:6" x14ac:dyDescent="0.3">
      <c r="A25959">
        <v>2014</v>
      </c>
      <c r="B25959" t="s">
        <v>1230</v>
      </c>
      <c r="C25959" t="str">
        <f t="shared" si="812"/>
        <v>2014-Internacional/RS-24-4-3</v>
      </c>
      <c r="D25959" s="4">
        <v>6</v>
      </c>
      <c r="E25959">
        <v>38</v>
      </c>
      <c r="F25959" t="str">
        <f t="shared" si="813"/>
        <v>24-4-3</v>
      </c>
    </row>
    <row r="25960" spans="1:6" x14ac:dyDescent="0.3">
      <c r="A25960">
        <v>2014</v>
      </c>
      <c r="B25960" t="s">
        <v>1232</v>
      </c>
      <c r="C25960" t="str">
        <f t="shared" si="812"/>
        <v>2014-Palmeiras/SP-24-4-3</v>
      </c>
      <c r="D25960" s="4">
        <v>1</v>
      </c>
      <c r="E25960">
        <v>14</v>
      </c>
      <c r="F25960" t="str">
        <f t="shared" si="813"/>
        <v>24-4-3</v>
      </c>
    </row>
    <row r="25961" spans="1:6" x14ac:dyDescent="0.3">
      <c r="A25961">
        <v>2014</v>
      </c>
      <c r="B25961" t="s">
        <v>1236</v>
      </c>
      <c r="C25961" t="str">
        <f t="shared" si="812"/>
        <v>2014-Santos/SP-24-4-3</v>
      </c>
      <c r="D25961" s="4">
        <v>6</v>
      </c>
      <c r="E25961">
        <v>28</v>
      </c>
      <c r="F25961" t="str">
        <f t="shared" si="813"/>
        <v>24-4-3</v>
      </c>
    </row>
    <row r="25962" spans="1:6" x14ac:dyDescent="0.3">
      <c r="A25962">
        <v>2014</v>
      </c>
      <c r="B25962" t="s">
        <v>1238</v>
      </c>
      <c r="C25962" t="str">
        <f t="shared" si="812"/>
        <v>2014-Sao Paulo/SP-24-4-3</v>
      </c>
      <c r="D25962" s="4">
        <v>10</v>
      </c>
      <c r="E25962">
        <v>39</v>
      </c>
      <c r="F25962" t="str">
        <f t="shared" si="813"/>
        <v>24-4-3</v>
      </c>
    </row>
    <row r="25963" spans="1:6" x14ac:dyDescent="0.3">
      <c r="A25963">
        <v>2014</v>
      </c>
      <c r="B25963" t="s">
        <v>3063</v>
      </c>
      <c r="C25963" t="str">
        <f t="shared" si="812"/>
        <v>2014-Sport/PE-24-4-3</v>
      </c>
      <c r="D25963" s="4">
        <v>5.75</v>
      </c>
      <c r="E25963">
        <v>17</v>
      </c>
      <c r="F25963" t="str">
        <f t="shared" si="813"/>
        <v>24-4-3</v>
      </c>
    </row>
    <row r="25964" spans="1:6" x14ac:dyDescent="0.3">
      <c r="A25964">
        <v>2014</v>
      </c>
      <c r="B25964" t="s">
        <v>3543</v>
      </c>
      <c r="C25964" t="str">
        <f t="shared" si="812"/>
        <v>2014-Vitoria/BA-24-4-3</v>
      </c>
      <c r="D25964" s="4">
        <v>3</v>
      </c>
      <c r="E25964">
        <v>18</v>
      </c>
      <c r="F25964" t="str">
        <f t="shared" si="813"/>
        <v>24-4-3</v>
      </c>
    </row>
    <row r="25965" spans="1:6" x14ac:dyDescent="0.3">
      <c r="A25965">
        <v>2014</v>
      </c>
      <c r="B25965" t="s">
        <v>3064</v>
      </c>
      <c r="C25965" t="str">
        <f t="shared" si="812"/>
        <v>2014-Atletico/MG-24-5-0</v>
      </c>
      <c r="D25965" s="4">
        <v>8</v>
      </c>
      <c r="E25965">
        <v>15</v>
      </c>
      <c r="F25965" t="str">
        <f t="shared" si="813"/>
        <v>24-5-0</v>
      </c>
    </row>
    <row r="25966" spans="1:6" x14ac:dyDescent="0.3">
      <c r="A25966">
        <v>2014</v>
      </c>
      <c r="B25966" t="s">
        <v>1240</v>
      </c>
      <c r="C25966" t="str">
        <f t="shared" si="812"/>
        <v>2014-Atletico/PR-24-5-0</v>
      </c>
      <c r="D25966" s="4">
        <v>2</v>
      </c>
      <c r="E25966">
        <v>25</v>
      </c>
      <c r="F25966" t="str">
        <f t="shared" si="813"/>
        <v>24-5-0</v>
      </c>
    </row>
    <row r="25967" spans="1:6" x14ac:dyDescent="0.3">
      <c r="A25967">
        <v>2014</v>
      </c>
      <c r="B25967" t="s">
        <v>4973</v>
      </c>
      <c r="C25967" t="str">
        <f t="shared" si="812"/>
        <v>2014-Bahia/BA-24-5-0</v>
      </c>
      <c r="D25967" s="4">
        <v>3</v>
      </c>
      <c r="E25967">
        <v>17</v>
      </c>
      <c r="F25967" t="str">
        <f t="shared" si="813"/>
        <v>24-5-0</v>
      </c>
    </row>
    <row r="25968" spans="1:6" x14ac:dyDescent="0.3">
      <c r="A25968">
        <v>2014</v>
      </c>
      <c r="B25968" t="s">
        <v>1241</v>
      </c>
      <c r="C25968" t="str">
        <f t="shared" si="812"/>
        <v>2014-Botafogo/RJ-24-5-0</v>
      </c>
      <c r="D25968" s="4">
        <v>6</v>
      </c>
      <c r="E25968">
        <v>17</v>
      </c>
      <c r="F25968" t="str">
        <f t="shared" si="813"/>
        <v>24-5-0</v>
      </c>
    </row>
    <row r="25969" spans="1:6" x14ac:dyDescent="0.3">
      <c r="A25969">
        <v>2014</v>
      </c>
      <c r="B25969" t="s">
        <v>5369</v>
      </c>
      <c r="C25969" t="str">
        <f t="shared" si="812"/>
        <v>2014-Chapecoense/SC-24-5-0</v>
      </c>
      <c r="D25969" s="4">
        <v>8</v>
      </c>
      <c r="E25969">
        <v>28</v>
      </c>
      <c r="F25969" t="str">
        <f t="shared" si="813"/>
        <v>24-5-0</v>
      </c>
    </row>
    <row r="25970" spans="1:6" x14ac:dyDescent="0.3">
      <c r="A25970">
        <v>2014</v>
      </c>
      <c r="B25970" t="s">
        <v>1242</v>
      </c>
      <c r="C25970" t="str">
        <f t="shared" si="812"/>
        <v>2014-Corinthians/SP-24-5-0</v>
      </c>
      <c r="D25970" s="4">
        <v>9</v>
      </c>
      <c r="E25970">
        <v>27</v>
      </c>
      <c r="F25970" t="str">
        <f t="shared" si="813"/>
        <v>24-5-0</v>
      </c>
    </row>
    <row r="25971" spans="1:6" x14ac:dyDescent="0.3">
      <c r="A25971">
        <v>2014</v>
      </c>
      <c r="B25971" t="s">
        <v>3544</v>
      </c>
      <c r="C25971" t="str">
        <f t="shared" si="812"/>
        <v>2014-Coritiba/PR-24-5-0</v>
      </c>
      <c r="D25971" s="4">
        <v>8</v>
      </c>
      <c r="E25971">
        <v>20</v>
      </c>
      <c r="F25971" t="str">
        <f t="shared" si="813"/>
        <v>24-5-0</v>
      </c>
    </row>
    <row r="25972" spans="1:6" x14ac:dyDescent="0.3">
      <c r="A25972">
        <v>2014</v>
      </c>
      <c r="B25972" t="s">
        <v>5215</v>
      </c>
      <c r="C25972" t="str">
        <f t="shared" si="812"/>
        <v>2014-Criciuma/SC-24-5-0</v>
      </c>
      <c r="D25972" s="4">
        <v>6</v>
      </c>
      <c r="E25972">
        <v>22</v>
      </c>
      <c r="F25972" t="str">
        <f t="shared" si="813"/>
        <v>24-5-0</v>
      </c>
    </row>
    <row r="25973" spans="1:6" x14ac:dyDescent="0.3">
      <c r="A25973">
        <v>2014</v>
      </c>
      <c r="B25973" t="s">
        <v>1243</v>
      </c>
      <c r="C25973" t="str">
        <f t="shared" si="812"/>
        <v>2014-Cruzeiro/MG-24-5-0</v>
      </c>
      <c r="D25973" s="4">
        <v>13</v>
      </c>
      <c r="E25973">
        <v>46</v>
      </c>
      <c r="F25973" t="str">
        <f t="shared" si="813"/>
        <v>24-5-0</v>
      </c>
    </row>
    <row r="25974" spans="1:6" x14ac:dyDescent="0.3">
      <c r="A25974">
        <v>2014</v>
      </c>
      <c r="B25974" t="s">
        <v>1244</v>
      </c>
      <c r="C25974" t="str">
        <f t="shared" si="812"/>
        <v>2014-Figueirense/SC-24-5-0</v>
      </c>
      <c r="D25974" s="4">
        <v>11</v>
      </c>
      <c r="E25974">
        <v>25</v>
      </c>
      <c r="F25974" t="str">
        <f t="shared" si="813"/>
        <v>24-5-0</v>
      </c>
    </row>
    <row r="25975" spans="1:6" x14ac:dyDescent="0.3">
      <c r="A25975">
        <v>2014</v>
      </c>
      <c r="B25975" t="s">
        <v>1245</v>
      </c>
      <c r="C25975" t="str">
        <f t="shared" si="812"/>
        <v>2014-Flamengo/RJ-24-5-0</v>
      </c>
      <c r="D25975" s="4">
        <v>9</v>
      </c>
      <c r="E25975">
        <v>16</v>
      </c>
      <c r="F25975" t="str">
        <f t="shared" si="813"/>
        <v>24-5-0</v>
      </c>
    </row>
    <row r="25976" spans="1:6" x14ac:dyDescent="0.3">
      <c r="A25976">
        <v>2014</v>
      </c>
      <c r="B25976" t="s">
        <v>1246</v>
      </c>
      <c r="C25976" t="str">
        <f t="shared" si="812"/>
        <v>2014-Fluminense/RJ-24-5-0</v>
      </c>
      <c r="D25976" s="4">
        <v>6</v>
      </c>
      <c r="E25976">
        <v>32</v>
      </c>
      <c r="F25976" t="str">
        <f t="shared" si="813"/>
        <v>24-5-0</v>
      </c>
    </row>
    <row r="25977" spans="1:6" x14ac:dyDescent="0.3">
      <c r="A25977">
        <v>2014</v>
      </c>
      <c r="B25977" t="s">
        <v>1248</v>
      </c>
      <c r="C25977" t="str">
        <f t="shared" si="812"/>
        <v>2014-Goias/GO-24-5-0</v>
      </c>
      <c r="D25977" s="4">
        <v>7</v>
      </c>
      <c r="E25977">
        <v>27</v>
      </c>
      <c r="F25977" t="str">
        <f t="shared" si="813"/>
        <v>24-5-0</v>
      </c>
    </row>
    <row r="25978" spans="1:6" x14ac:dyDescent="0.3">
      <c r="A25978">
        <v>2014</v>
      </c>
      <c r="B25978" t="s">
        <v>1249</v>
      </c>
      <c r="C25978" t="str">
        <f t="shared" si="812"/>
        <v>2014-Gremio/RS-24-5-0</v>
      </c>
      <c r="D25978" s="4">
        <v>12</v>
      </c>
      <c r="E25978">
        <v>34</v>
      </c>
      <c r="F25978" t="str">
        <f t="shared" si="813"/>
        <v>24-5-0</v>
      </c>
    </row>
    <row r="25979" spans="1:6" x14ac:dyDescent="0.3">
      <c r="A25979">
        <v>2014</v>
      </c>
      <c r="B25979" t="s">
        <v>1250</v>
      </c>
      <c r="C25979" t="str">
        <f t="shared" si="812"/>
        <v>2014-Internacional/RS-24-5-0</v>
      </c>
      <c r="D25979" s="4">
        <v>3</v>
      </c>
      <c r="E25979">
        <v>34</v>
      </c>
      <c r="F25979" t="str">
        <f t="shared" si="813"/>
        <v>24-5-0</v>
      </c>
    </row>
    <row r="25980" spans="1:6" x14ac:dyDescent="0.3">
      <c r="A25980">
        <v>2014</v>
      </c>
      <c r="B25980" t="s">
        <v>1251</v>
      </c>
      <c r="C25980" t="str">
        <f t="shared" si="812"/>
        <v>2014-Palmeiras/SP-24-5-0</v>
      </c>
      <c r="D25980" s="4">
        <v>7</v>
      </c>
      <c r="E25980">
        <v>21</v>
      </c>
      <c r="F25980" t="str">
        <f t="shared" si="813"/>
        <v>24-5-0</v>
      </c>
    </row>
    <row r="25981" spans="1:6" x14ac:dyDescent="0.3">
      <c r="A25981">
        <v>2014</v>
      </c>
      <c r="B25981" t="s">
        <v>1255</v>
      </c>
      <c r="C25981" t="str">
        <f t="shared" si="812"/>
        <v>2014-Santos/SP-24-5-0</v>
      </c>
      <c r="D25981" s="4">
        <v>6</v>
      </c>
      <c r="E25981">
        <v>26</v>
      </c>
      <c r="F25981" t="str">
        <f t="shared" si="813"/>
        <v>24-5-0</v>
      </c>
    </row>
    <row r="25982" spans="1:6" x14ac:dyDescent="0.3">
      <c r="A25982">
        <v>2014</v>
      </c>
      <c r="B25982" t="s">
        <v>1256</v>
      </c>
      <c r="C25982" t="str">
        <f t="shared" si="812"/>
        <v>2014-Sao Paulo/SP-24-5-0</v>
      </c>
      <c r="D25982" s="4">
        <v>13</v>
      </c>
      <c r="E25982">
        <v>39</v>
      </c>
      <c r="F25982" t="str">
        <f t="shared" si="813"/>
        <v>24-5-0</v>
      </c>
    </row>
    <row r="25983" spans="1:6" x14ac:dyDescent="0.3">
      <c r="A25983">
        <v>2014</v>
      </c>
      <c r="B25983" t="s">
        <v>3066</v>
      </c>
      <c r="C25983" t="str">
        <f t="shared" si="812"/>
        <v>2014-Sport/PE-24-5-0</v>
      </c>
      <c r="D25983" s="4">
        <v>9</v>
      </c>
      <c r="E25983">
        <v>31</v>
      </c>
      <c r="F25983" t="str">
        <f t="shared" si="813"/>
        <v>24-5-0</v>
      </c>
    </row>
    <row r="25984" spans="1:6" x14ac:dyDescent="0.3">
      <c r="A25984">
        <v>2014</v>
      </c>
      <c r="B25984" t="s">
        <v>3546</v>
      </c>
      <c r="C25984" t="str">
        <f t="shared" si="812"/>
        <v>2014-Vitoria/BA-24-5-0</v>
      </c>
      <c r="D25984" s="4">
        <v>3</v>
      </c>
      <c r="E25984">
        <v>18</v>
      </c>
      <c r="F25984" t="str">
        <f t="shared" si="813"/>
        <v>24-5-0</v>
      </c>
    </row>
    <row r="25985" spans="1:6" x14ac:dyDescent="0.3">
      <c r="A25985">
        <v>2014</v>
      </c>
      <c r="B25985" t="s">
        <v>3067</v>
      </c>
      <c r="C25985" t="str">
        <f t="shared" si="812"/>
        <v>2014-Atletico/MG-24-5-1</v>
      </c>
      <c r="D25985" s="4">
        <v>8</v>
      </c>
      <c r="E25985">
        <v>25</v>
      </c>
      <c r="F25985" t="str">
        <f t="shared" si="813"/>
        <v>24-5-1</v>
      </c>
    </row>
    <row r="25986" spans="1:6" x14ac:dyDescent="0.3">
      <c r="A25986">
        <v>2014</v>
      </c>
      <c r="B25986" t="s">
        <v>1258</v>
      </c>
      <c r="C25986" t="str">
        <f t="shared" si="812"/>
        <v>2014-Atletico/PR-24-5-1</v>
      </c>
      <c r="D25986" s="4">
        <v>3</v>
      </c>
      <c r="E25986">
        <v>26</v>
      </c>
      <c r="F25986" t="str">
        <f t="shared" si="813"/>
        <v>24-5-1</v>
      </c>
    </row>
    <row r="25987" spans="1:6" x14ac:dyDescent="0.3">
      <c r="A25987">
        <v>2014</v>
      </c>
      <c r="B25987" t="s">
        <v>4975</v>
      </c>
      <c r="C25987" t="str">
        <f t="shared" ref="C25987:C26050" si="814">A25987&amp;"-"&amp;B25987</f>
        <v>2014-Bahia/BA-24-5-1</v>
      </c>
      <c r="D25987" s="4">
        <v>4</v>
      </c>
      <c r="E25987">
        <v>18</v>
      </c>
      <c r="F25987" t="str">
        <f t="shared" ref="F25987:F26050" si="815">RIGHT(B25987,LEN(C25987)-FIND("-",C25987,6))</f>
        <v>24-5-1</v>
      </c>
    </row>
    <row r="25988" spans="1:6" x14ac:dyDescent="0.3">
      <c r="A25988">
        <v>2014</v>
      </c>
      <c r="B25988" t="s">
        <v>1259</v>
      </c>
      <c r="C25988" t="str">
        <f t="shared" si="814"/>
        <v>2014-Botafogo/RJ-24-5-1</v>
      </c>
      <c r="D25988" s="4">
        <v>9</v>
      </c>
      <c r="E25988">
        <v>20</v>
      </c>
      <c r="F25988" t="str">
        <f t="shared" si="815"/>
        <v>24-5-1</v>
      </c>
    </row>
    <row r="25989" spans="1:6" x14ac:dyDescent="0.3">
      <c r="A25989">
        <v>2014</v>
      </c>
      <c r="B25989" t="s">
        <v>5370</v>
      </c>
      <c r="C25989" t="str">
        <f t="shared" si="814"/>
        <v>2014-Chapecoense/SC-24-5-1</v>
      </c>
      <c r="D25989" s="4">
        <v>7</v>
      </c>
      <c r="E25989">
        <v>14</v>
      </c>
      <c r="F25989" t="str">
        <f t="shared" si="815"/>
        <v>24-5-1</v>
      </c>
    </row>
    <row r="25990" spans="1:6" x14ac:dyDescent="0.3">
      <c r="A25990">
        <v>2014</v>
      </c>
      <c r="B25990" t="s">
        <v>1260</v>
      </c>
      <c r="C25990" t="str">
        <f t="shared" si="814"/>
        <v>2014-Corinthians/SP-24-5-1</v>
      </c>
      <c r="D25990" s="4">
        <v>6</v>
      </c>
      <c r="E25990">
        <v>32</v>
      </c>
      <c r="F25990" t="str">
        <f t="shared" si="815"/>
        <v>24-5-1</v>
      </c>
    </row>
    <row r="25991" spans="1:6" x14ac:dyDescent="0.3">
      <c r="A25991">
        <v>2014</v>
      </c>
      <c r="B25991" t="s">
        <v>3547</v>
      </c>
      <c r="C25991" t="str">
        <f t="shared" si="814"/>
        <v>2014-Coritiba/PR-24-5-1</v>
      </c>
      <c r="D25991" s="4">
        <v>5</v>
      </c>
      <c r="E25991">
        <v>12</v>
      </c>
      <c r="F25991" t="str">
        <f t="shared" si="815"/>
        <v>24-5-1</v>
      </c>
    </row>
    <row r="25992" spans="1:6" x14ac:dyDescent="0.3">
      <c r="A25992">
        <v>2014</v>
      </c>
      <c r="B25992" t="s">
        <v>5216</v>
      </c>
      <c r="C25992" t="str">
        <f t="shared" si="814"/>
        <v>2014-Criciuma/SC-24-5-1</v>
      </c>
      <c r="D25992" s="4">
        <v>2</v>
      </c>
      <c r="E25992">
        <v>19</v>
      </c>
      <c r="F25992" t="str">
        <f t="shared" si="815"/>
        <v>24-5-1</v>
      </c>
    </row>
    <row r="25993" spans="1:6" x14ac:dyDescent="0.3">
      <c r="A25993">
        <v>2014</v>
      </c>
      <c r="B25993" t="s">
        <v>1261</v>
      </c>
      <c r="C25993" t="str">
        <f t="shared" si="814"/>
        <v>2014-Cruzeiro/MG-24-5-1</v>
      </c>
      <c r="D25993" s="4">
        <v>13</v>
      </c>
      <c r="E25993">
        <v>46</v>
      </c>
      <c r="F25993" t="str">
        <f t="shared" si="815"/>
        <v>24-5-1</v>
      </c>
    </row>
    <row r="25994" spans="1:6" x14ac:dyDescent="0.3">
      <c r="A25994">
        <v>2014</v>
      </c>
      <c r="B25994" t="s">
        <v>1262</v>
      </c>
      <c r="C25994" t="str">
        <f t="shared" si="814"/>
        <v>2014-Figueirense/SC-24-5-1</v>
      </c>
      <c r="D25994" s="4">
        <v>11</v>
      </c>
      <c r="E25994">
        <v>27</v>
      </c>
      <c r="F25994" t="str">
        <f t="shared" si="815"/>
        <v>24-5-1</v>
      </c>
    </row>
    <row r="25995" spans="1:6" x14ac:dyDescent="0.3">
      <c r="A25995">
        <v>2014</v>
      </c>
      <c r="B25995" t="s">
        <v>1263</v>
      </c>
      <c r="C25995" t="str">
        <f t="shared" si="814"/>
        <v>2014-Flamengo/RJ-24-5-1</v>
      </c>
      <c r="D25995" s="4">
        <v>12</v>
      </c>
      <c r="E25995">
        <v>25</v>
      </c>
      <c r="F25995" t="str">
        <f t="shared" si="815"/>
        <v>24-5-1</v>
      </c>
    </row>
    <row r="25996" spans="1:6" x14ac:dyDescent="0.3">
      <c r="A25996">
        <v>2014</v>
      </c>
      <c r="B25996" t="s">
        <v>1264</v>
      </c>
      <c r="C25996" t="str">
        <f t="shared" si="814"/>
        <v>2014-Fluminense/RJ-24-5-1</v>
      </c>
      <c r="D25996" s="4">
        <v>5</v>
      </c>
      <c r="E25996">
        <v>31</v>
      </c>
      <c r="F25996" t="str">
        <f t="shared" si="815"/>
        <v>24-5-1</v>
      </c>
    </row>
    <row r="25997" spans="1:6" x14ac:dyDescent="0.3">
      <c r="A25997">
        <v>2014</v>
      </c>
      <c r="B25997" t="s">
        <v>1266</v>
      </c>
      <c r="C25997" t="str">
        <f t="shared" si="814"/>
        <v>2014-Goias/GO-24-5-1</v>
      </c>
      <c r="D25997" s="4">
        <v>4</v>
      </c>
      <c r="E25997">
        <v>27</v>
      </c>
      <c r="F25997" t="str">
        <f t="shared" si="815"/>
        <v>24-5-1</v>
      </c>
    </row>
    <row r="25998" spans="1:6" x14ac:dyDescent="0.3">
      <c r="A25998">
        <v>2014</v>
      </c>
      <c r="B25998" t="s">
        <v>1267</v>
      </c>
      <c r="C25998" t="str">
        <f t="shared" si="814"/>
        <v>2014-Gremio/RS-24-5-1</v>
      </c>
      <c r="D25998" s="4">
        <v>12</v>
      </c>
      <c r="E25998">
        <v>34</v>
      </c>
      <c r="F25998" t="str">
        <f t="shared" si="815"/>
        <v>24-5-1</v>
      </c>
    </row>
    <row r="25999" spans="1:6" x14ac:dyDescent="0.3">
      <c r="A25999">
        <v>2014</v>
      </c>
      <c r="B25999" t="s">
        <v>1268</v>
      </c>
      <c r="C25999" t="str">
        <f t="shared" si="814"/>
        <v>2014-Internacional/RS-24-5-1</v>
      </c>
      <c r="D25999" s="4">
        <v>6</v>
      </c>
      <c r="E25999">
        <v>35</v>
      </c>
      <c r="F25999" t="str">
        <f t="shared" si="815"/>
        <v>24-5-1</v>
      </c>
    </row>
    <row r="26000" spans="1:6" x14ac:dyDescent="0.3">
      <c r="A26000">
        <v>2014</v>
      </c>
      <c r="B26000" t="s">
        <v>1269</v>
      </c>
      <c r="C26000" t="str">
        <f t="shared" si="814"/>
        <v>2014-Palmeiras/SP-24-5-1</v>
      </c>
      <c r="D26000" s="4">
        <v>4</v>
      </c>
      <c r="E26000">
        <v>21</v>
      </c>
      <c r="F26000" t="str">
        <f t="shared" si="815"/>
        <v>24-5-1</v>
      </c>
    </row>
    <row r="26001" spans="1:6" x14ac:dyDescent="0.3">
      <c r="A26001">
        <v>2014</v>
      </c>
      <c r="B26001" t="s">
        <v>1273</v>
      </c>
      <c r="C26001" t="str">
        <f t="shared" si="814"/>
        <v>2014-Santos/SP-24-5-1</v>
      </c>
      <c r="D26001" s="4">
        <v>6</v>
      </c>
      <c r="E26001">
        <v>20</v>
      </c>
      <c r="F26001" t="str">
        <f t="shared" si="815"/>
        <v>24-5-1</v>
      </c>
    </row>
    <row r="26002" spans="1:6" x14ac:dyDescent="0.3">
      <c r="A26002">
        <v>2014</v>
      </c>
      <c r="B26002" t="s">
        <v>1274</v>
      </c>
      <c r="C26002" t="str">
        <f t="shared" si="814"/>
        <v>2014-Sao Paulo/SP-24-5-1</v>
      </c>
      <c r="D26002" s="4">
        <v>13</v>
      </c>
      <c r="E26002">
        <v>39</v>
      </c>
      <c r="F26002" t="str">
        <f t="shared" si="815"/>
        <v>24-5-1</v>
      </c>
    </row>
    <row r="26003" spans="1:6" x14ac:dyDescent="0.3">
      <c r="A26003">
        <v>2014</v>
      </c>
      <c r="B26003" t="s">
        <v>3069</v>
      </c>
      <c r="C26003" t="str">
        <f t="shared" si="814"/>
        <v>2014-Sport/PE-24-5-1</v>
      </c>
      <c r="D26003" s="4">
        <v>7</v>
      </c>
      <c r="E26003">
        <v>7</v>
      </c>
      <c r="F26003" t="str">
        <f t="shared" si="815"/>
        <v>24-5-1</v>
      </c>
    </row>
    <row r="26004" spans="1:6" x14ac:dyDescent="0.3">
      <c r="A26004">
        <v>2014</v>
      </c>
      <c r="B26004" t="s">
        <v>3549</v>
      </c>
      <c r="C26004" t="str">
        <f t="shared" si="814"/>
        <v>2014-Vitoria/BA-24-5-1</v>
      </c>
      <c r="D26004" s="4">
        <v>1</v>
      </c>
      <c r="E26004">
        <v>15</v>
      </c>
      <c r="F26004" t="str">
        <f t="shared" si="815"/>
        <v>24-5-1</v>
      </c>
    </row>
    <row r="26005" spans="1:6" x14ac:dyDescent="0.3">
      <c r="A26005">
        <v>2014</v>
      </c>
      <c r="B26005" t="s">
        <v>3070</v>
      </c>
      <c r="C26005" t="str">
        <f t="shared" si="814"/>
        <v>2014-Atletico/MG-24-5-2</v>
      </c>
      <c r="D26005" s="4">
        <v>8</v>
      </c>
      <c r="E26005">
        <v>33</v>
      </c>
      <c r="F26005" t="str">
        <f t="shared" si="815"/>
        <v>24-5-2</v>
      </c>
    </row>
    <row r="26006" spans="1:6" x14ac:dyDescent="0.3">
      <c r="A26006">
        <v>2014</v>
      </c>
      <c r="B26006" t="s">
        <v>1276</v>
      </c>
      <c r="C26006" t="str">
        <f t="shared" si="814"/>
        <v>2014-Atletico/PR-24-5-2</v>
      </c>
      <c r="D26006" s="4">
        <v>9</v>
      </c>
      <c r="E26006">
        <v>20</v>
      </c>
      <c r="F26006" t="str">
        <f t="shared" si="815"/>
        <v>24-5-2</v>
      </c>
    </row>
    <row r="26007" spans="1:6" x14ac:dyDescent="0.3">
      <c r="A26007">
        <v>2014</v>
      </c>
      <c r="B26007" t="s">
        <v>4977</v>
      </c>
      <c r="C26007" t="str">
        <f t="shared" si="814"/>
        <v>2014-Bahia/BA-24-5-2</v>
      </c>
      <c r="D26007" s="4">
        <v>6</v>
      </c>
      <c r="E26007">
        <v>16</v>
      </c>
      <c r="F26007" t="str">
        <f t="shared" si="815"/>
        <v>24-5-2</v>
      </c>
    </row>
    <row r="26008" spans="1:6" x14ac:dyDescent="0.3">
      <c r="A26008">
        <v>2014</v>
      </c>
      <c r="B26008" t="s">
        <v>1277</v>
      </c>
      <c r="C26008" t="str">
        <f t="shared" si="814"/>
        <v>2014-Botafogo/RJ-24-5-2</v>
      </c>
      <c r="D26008" s="4">
        <v>9</v>
      </c>
      <c r="E26008">
        <v>20</v>
      </c>
      <c r="F26008" t="str">
        <f t="shared" si="815"/>
        <v>24-5-2</v>
      </c>
    </row>
    <row r="26009" spans="1:6" x14ac:dyDescent="0.3">
      <c r="A26009">
        <v>2014</v>
      </c>
      <c r="B26009" t="s">
        <v>5371</v>
      </c>
      <c r="C26009" t="str">
        <f t="shared" si="814"/>
        <v>2014-Chapecoense/SC-24-5-2</v>
      </c>
      <c r="D26009" s="4">
        <v>5</v>
      </c>
      <c r="E26009">
        <v>21</v>
      </c>
      <c r="F26009" t="str">
        <f t="shared" si="815"/>
        <v>24-5-2</v>
      </c>
    </row>
    <row r="26010" spans="1:6" x14ac:dyDescent="0.3">
      <c r="A26010">
        <v>2014</v>
      </c>
      <c r="B26010" t="s">
        <v>1278</v>
      </c>
      <c r="C26010" t="str">
        <f t="shared" si="814"/>
        <v>2014-Corinthians/SP-24-5-2</v>
      </c>
      <c r="D26010" s="4">
        <v>8</v>
      </c>
      <c r="E26010">
        <v>8</v>
      </c>
      <c r="F26010" t="str">
        <f t="shared" si="815"/>
        <v>24-5-2</v>
      </c>
    </row>
    <row r="26011" spans="1:6" x14ac:dyDescent="0.3">
      <c r="A26011">
        <v>2014</v>
      </c>
      <c r="B26011" t="s">
        <v>3550</v>
      </c>
      <c r="C26011" t="str">
        <f t="shared" si="814"/>
        <v>2014-Coritiba/PR-24-5-2</v>
      </c>
      <c r="D26011" s="4">
        <v>5</v>
      </c>
      <c r="E26011">
        <v>16</v>
      </c>
      <c r="F26011" t="str">
        <f t="shared" si="815"/>
        <v>24-5-2</v>
      </c>
    </row>
    <row r="26012" spans="1:6" x14ac:dyDescent="0.3">
      <c r="A26012">
        <v>2014</v>
      </c>
      <c r="B26012" t="s">
        <v>5217</v>
      </c>
      <c r="C26012" t="str">
        <f t="shared" si="814"/>
        <v>2014-Criciuma/SC-24-5-2</v>
      </c>
      <c r="D26012" s="4">
        <v>6</v>
      </c>
      <c r="E26012">
        <v>20</v>
      </c>
      <c r="F26012" t="str">
        <f t="shared" si="815"/>
        <v>24-5-2</v>
      </c>
    </row>
    <row r="26013" spans="1:6" x14ac:dyDescent="0.3">
      <c r="A26013">
        <v>2014</v>
      </c>
      <c r="B26013" t="s">
        <v>1279</v>
      </c>
      <c r="C26013" t="str">
        <f t="shared" si="814"/>
        <v>2014-Cruzeiro/MG-24-5-2</v>
      </c>
      <c r="D26013" s="4">
        <v>13</v>
      </c>
      <c r="E26013">
        <v>32</v>
      </c>
      <c r="F26013" t="str">
        <f t="shared" si="815"/>
        <v>24-5-2</v>
      </c>
    </row>
    <row r="26014" spans="1:6" x14ac:dyDescent="0.3">
      <c r="A26014">
        <v>2014</v>
      </c>
      <c r="B26014" t="s">
        <v>1280</v>
      </c>
      <c r="C26014" t="str">
        <f t="shared" si="814"/>
        <v>2014-Figueirense/SC-24-5-2</v>
      </c>
      <c r="D26014" s="4">
        <v>11</v>
      </c>
      <c r="E26014">
        <v>24</v>
      </c>
      <c r="F26014" t="str">
        <f t="shared" si="815"/>
        <v>24-5-2</v>
      </c>
    </row>
    <row r="26015" spans="1:6" x14ac:dyDescent="0.3">
      <c r="A26015">
        <v>2014</v>
      </c>
      <c r="B26015" t="s">
        <v>1281</v>
      </c>
      <c r="C26015" t="str">
        <f t="shared" si="814"/>
        <v>2014-Flamengo/RJ-24-5-2</v>
      </c>
      <c r="D26015" s="4">
        <v>15</v>
      </c>
      <c r="E26015">
        <v>25</v>
      </c>
      <c r="F26015" t="str">
        <f t="shared" si="815"/>
        <v>24-5-2</v>
      </c>
    </row>
    <row r="26016" spans="1:6" x14ac:dyDescent="0.3">
      <c r="A26016">
        <v>2014</v>
      </c>
      <c r="B26016" t="s">
        <v>1282</v>
      </c>
      <c r="C26016" t="str">
        <f t="shared" si="814"/>
        <v>2014-Fluminense/RJ-24-5-2</v>
      </c>
      <c r="D26016" s="4">
        <v>5</v>
      </c>
      <c r="E26016">
        <v>24</v>
      </c>
      <c r="F26016" t="str">
        <f t="shared" si="815"/>
        <v>24-5-2</v>
      </c>
    </row>
    <row r="26017" spans="1:6" x14ac:dyDescent="0.3">
      <c r="A26017">
        <v>2014</v>
      </c>
      <c r="B26017" t="s">
        <v>1284</v>
      </c>
      <c r="C26017" t="str">
        <f t="shared" si="814"/>
        <v>2014-Goias/GO-24-5-2</v>
      </c>
      <c r="D26017" s="4">
        <v>3</v>
      </c>
      <c r="E26017">
        <v>26</v>
      </c>
      <c r="F26017" t="str">
        <f t="shared" si="815"/>
        <v>24-5-2</v>
      </c>
    </row>
    <row r="26018" spans="1:6" x14ac:dyDescent="0.3">
      <c r="A26018">
        <v>2014</v>
      </c>
      <c r="B26018" t="s">
        <v>1285</v>
      </c>
      <c r="C26018" t="str">
        <f t="shared" si="814"/>
        <v>2014-Gremio/RS-24-5-2</v>
      </c>
      <c r="D26018" s="4">
        <v>9</v>
      </c>
      <c r="E26018">
        <v>24</v>
      </c>
      <c r="F26018" t="str">
        <f t="shared" si="815"/>
        <v>24-5-2</v>
      </c>
    </row>
    <row r="26019" spans="1:6" x14ac:dyDescent="0.3">
      <c r="A26019">
        <v>2014</v>
      </c>
      <c r="B26019" t="s">
        <v>1286</v>
      </c>
      <c r="C26019" t="str">
        <f t="shared" si="814"/>
        <v>2014-Internacional/RS-24-5-2</v>
      </c>
      <c r="D26019" s="4">
        <v>9</v>
      </c>
      <c r="E26019">
        <v>38</v>
      </c>
      <c r="F26019" t="str">
        <f t="shared" si="815"/>
        <v>24-5-2</v>
      </c>
    </row>
    <row r="26020" spans="1:6" x14ac:dyDescent="0.3">
      <c r="A26020">
        <v>2014</v>
      </c>
      <c r="B26020" t="s">
        <v>1287</v>
      </c>
      <c r="C26020" t="str">
        <f t="shared" si="814"/>
        <v>2014-Palmeiras/SP-24-5-2</v>
      </c>
      <c r="D26020" s="4">
        <v>3</v>
      </c>
      <c r="E26020">
        <v>14</v>
      </c>
      <c r="F26020" t="str">
        <f t="shared" si="815"/>
        <v>24-5-2</v>
      </c>
    </row>
    <row r="26021" spans="1:6" x14ac:dyDescent="0.3">
      <c r="A26021">
        <v>2014</v>
      </c>
      <c r="B26021" t="s">
        <v>1291</v>
      </c>
      <c r="C26021" t="str">
        <f t="shared" si="814"/>
        <v>2014-Santos/SP-24-5-2</v>
      </c>
      <c r="D26021" s="4">
        <v>3</v>
      </c>
      <c r="E26021">
        <v>26</v>
      </c>
      <c r="F26021" t="str">
        <f t="shared" si="815"/>
        <v>24-5-2</v>
      </c>
    </row>
    <row r="26022" spans="1:6" x14ac:dyDescent="0.3">
      <c r="A26022">
        <v>2014</v>
      </c>
      <c r="B26022" t="s">
        <v>1292</v>
      </c>
      <c r="C26022" t="str">
        <f t="shared" si="814"/>
        <v>2014-Sao Paulo/SP-24-5-2</v>
      </c>
      <c r="D26022" s="4">
        <v>13</v>
      </c>
      <c r="E26022">
        <v>37</v>
      </c>
      <c r="F26022" t="str">
        <f t="shared" si="815"/>
        <v>24-5-2</v>
      </c>
    </row>
    <row r="26023" spans="1:6" x14ac:dyDescent="0.3">
      <c r="A26023">
        <v>2014</v>
      </c>
      <c r="B26023" t="s">
        <v>3072</v>
      </c>
      <c r="C26023" t="str">
        <f t="shared" si="814"/>
        <v>2014-Sport/PE-24-5-2</v>
      </c>
      <c r="D26023" s="4">
        <v>10</v>
      </c>
      <c r="E26023">
        <v>17</v>
      </c>
      <c r="F26023" t="str">
        <f t="shared" si="815"/>
        <v>24-5-2</v>
      </c>
    </row>
    <row r="26024" spans="1:6" x14ac:dyDescent="0.3">
      <c r="A26024">
        <v>2014</v>
      </c>
      <c r="B26024" t="s">
        <v>3552</v>
      </c>
      <c r="C26024" t="str">
        <f t="shared" si="814"/>
        <v>2014-Vitoria/BA-24-5-2</v>
      </c>
      <c r="D26024" s="4">
        <v>1</v>
      </c>
      <c r="E26024">
        <v>16</v>
      </c>
      <c r="F26024" t="str">
        <f t="shared" si="815"/>
        <v>24-5-2</v>
      </c>
    </row>
    <row r="26025" spans="1:6" x14ac:dyDescent="0.3">
      <c r="A26025">
        <v>2014</v>
      </c>
      <c r="B26025" t="s">
        <v>3073</v>
      </c>
      <c r="C26025" t="str">
        <f t="shared" si="814"/>
        <v>2014-Atletico/MG-24-5-3</v>
      </c>
      <c r="D26025" s="4">
        <v>8</v>
      </c>
      <c r="E26025">
        <v>25</v>
      </c>
      <c r="F26025" t="str">
        <f t="shared" si="815"/>
        <v>24-5-3</v>
      </c>
    </row>
    <row r="26026" spans="1:6" x14ac:dyDescent="0.3">
      <c r="A26026">
        <v>2014</v>
      </c>
      <c r="B26026" t="s">
        <v>1294</v>
      </c>
      <c r="C26026" t="str">
        <f t="shared" si="814"/>
        <v>2014-Atletico/PR-24-5-3</v>
      </c>
      <c r="D26026" s="4">
        <v>10</v>
      </c>
      <c r="E26026">
        <v>15</v>
      </c>
      <c r="F26026" t="str">
        <f t="shared" si="815"/>
        <v>24-5-3</v>
      </c>
    </row>
    <row r="26027" spans="1:6" x14ac:dyDescent="0.3">
      <c r="A26027">
        <v>2014</v>
      </c>
      <c r="B26027" t="s">
        <v>4979</v>
      </c>
      <c r="C26027" t="str">
        <f t="shared" si="814"/>
        <v>2014-Bahia/BA-24-5-3</v>
      </c>
      <c r="D26027" s="4">
        <v>7</v>
      </c>
      <c r="E26027">
        <v>21</v>
      </c>
      <c r="F26027" t="str">
        <f t="shared" si="815"/>
        <v>24-5-3</v>
      </c>
    </row>
    <row r="26028" spans="1:6" x14ac:dyDescent="0.3">
      <c r="A26028">
        <v>2014</v>
      </c>
      <c r="B26028" t="s">
        <v>1295</v>
      </c>
      <c r="C26028" t="str">
        <f t="shared" si="814"/>
        <v>2014-Botafogo/RJ-24-5-3</v>
      </c>
      <c r="D26028" s="4">
        <v>7</v>
      </c>
      <c r="E26028">
        <v>20</v>
      </c>
      <c r="F26028" t="str">
        <f t="shared" si="815"/>
        <v>24-5-3</v>
      </c>
    </row>
    <row r="26029" spans="1:6" x14ac:dyDescent="0.3">
      <c r="A26029">
        <v>2014</v>
      </c>
      <c r="B26029" t="s">
        <v>5372</v>
      </c>
      <c r="C26029" t="str">
        <f t="shared" si="814"/>
        <v>2014-Chapecoense/SC-24-5-3</v>
      </c>
      <c r="D26029" s="4">
        <v>5</v>
      </c>
      <c r="E26029">
        <v>20</v>
      </c>
      <c r="F26029" t="str">
        <f t="shared" si="815"/>
        <v>24-5-3</v>
      </c>
    </row>
    <row r="26030" spans="1:6" x14ac:dyDescent="0.3">
      <c r="A26030">
        <v>2014</v>
      </c>
      <c r="B26030" t="s">
        <v>1296</v>
      </c>
      <c r="C26030" t="str">
        <f t="shared" si="814"/>
        <v>2014-Corinthians/SP-24-5-3</v>
      </c>
      <c r="D26030" s="4">
        <v>10</v>
      </c>
      <c r="E26030">
        <v>18</v>
      </c>
      <c r="F26030" t="str">
        <f t="shared" si="815"/>
        <v>24-5-3</v>
      </c>
    </row>
    <row r="26031" spans="1:6" x14ac:dyDescent="0.3">
      <c r="A26031">
        <v>2014</v>
      </c>
      <c r="B26031" t="s">
        <v>3553</v>
      </c>
      <c r="C26031" t="str">
        <f t="shared" si="814"/>
        <v>2014-Coritiba/PR-24-5-3</v>
      </c>
      <c r="D26031" s="4">
        <v>5</v>
      </c>
      <c r="E26031">
        <v>16</v>
      </c>
      <c r="F26031" t="str">
        <f t="shared" si="815"/>
        <v>24-5-3</v>
      </c>
    </row>
    <row r="26032" spans="1:6" x14ac:dyDescent="0.3">
      <c r="A26032">
        <v>2014</v>
      </c>
      <c r="B26032" t="s">
        <v>5218</v>
      </c>
      <c r="C26032" t="str">
        <f t="shared" si="814"/>
        <v>2014-Criciuma/SC-24-5-3</v>
      </c>
      <c r="D26032" s="4">
        <v>5</v>
      </c>
      <c r="E26032">
        <v>26</v>
      </c>
      <c r="F26032" t="str">
        <f t="shared" si="815"/>
        <v>24-5-3</v>
      </c>
    </row>
    <row r="26033" spans="1:6" x14ac:dyDescent="0.3">
      <c r="A26033">
        <v>2014</v>
      </c>
      <c r="B26033" t="s">
        <v>1297</v>
      </c>
      <c r="C26033" t="str">
        <f t="shared" si="814"/>
        <v>2014-Cruzeiro/MG-24-5-3</v>
      </c>
      <c r="D26033" s="4">
        <v>11</v>
      </c>
      <c r="E26033">
        <v>33</v>
      </c>
      <c r="F26033" t="str">
        <f t="shared" si="815"/>
        <v>24-5-3</v>
      </c>
    </row>
    <row r="26034" spans="1:6" x14ac:dyDescent="0.3">
      <c r="A26034">
        <v>2014</v>
      </c>
      <c r="B26034" t="s">
        <v>1298</v>
      </c>
      <c r="C26034" t="str">
        <f t="shared" si="814"/>
        <v>2014-Figueirense/SC-24-5-3</v>
      </c>
      <c r="D26034" s="4">
        <v>13</v>
      </c>
      <c r="E26034">
        <v>20</v>
      </c>
      <c r="F26034" t="str">
        <f t="shared" si="815"/>
        <v>24-5-3</v>
      </c>
    </row>
    <row r="26035" spans="1:6" x14ac:dyDescent="0.3">
      <c r="A26035">
        <v>2014</v>
      </c>
      <c r="B26035" t="s">
        <v>1299</v>
      </c>
      <c r="C26035" t="str">
        <f t="shared" si="814"/>
        <v>2014-Flamengo/RJ-24-5-3</v>
      </c>
      <c r="D26035" s="4">
        <v>12</v>
      </c>
      <c r="E26035">
        <v>21</v>
      </c>
      <c r="F26035" t="str">
        <f t="shared" si="815"/>
        <v>24-5-3</v>
      </c>
    </row>
    <row r="26036" spans="1:6" x14ac:dyDescent="0.3">
      <c r="A26036">
        <v>2014</v>
      </c>
      <c r="B26036" t="s">
        <v>1300</v>
      </c>
      <c r="C26036" t="str">
        <f t="shared" si="814"/>
        <v>2014-Fluminense/RJ-24-5-3</v>
      </c>
      <c r="D26036" s="4">
        <v>7</v>
      </c>
      <c r="E26036">
        <v>16</v>
      </c>
      <c r="F26036" t="str">
        <f t="shared" si="815"/>
        <v>24-5-3</v>
      </c>
    </row>
    <row r="26037" spans="1:6" x14ac:dyDescent="0.3">
      <c r="A26037">
        <v>2014</v>
      </c>
      <c r="B26037" t="s">
        <v>1302</v>
      </c>
      <c r="C26037" t="str">
        <f t="shared" si="814"/>
        <v>2014-Goias/GO-24-5-3</v>
      </c>
      <c r="D26037" s="4">
        <v>0</v>
      </c>
      <c r="E26037">
        <v>16</v>
      </c>
      <c r="F26037" t="str">
        <f t="shared" si="815"/>
        <v>24-5-3</v>
      </c>
    </row>
    <row r="26038" spans="1:6" x14ac:dyDescent="0.3">
      <c r="A26038">
        <v>2014</v>
      </c>
      <c r="B26038" t="s">
        <v>1303</v>
      </c>
      <c r="C26038" t="str">
        <f t="shared" si="814"/>
        <v>2014-Gremio/RS-24-5-3</v>
      </c>
      <c r="D26038" s="4">
        <v>6</v>
      </c>
      <c r="E26038">
        <v>22</v>
      </c>
      <c r="F26038" t="str">
        <f t="shared" si="815"/>
        <v>24-5-3</v>
      </c>
    </row>
    <row r="26039" spans="1:6" x14ac:dyDescent="0.3">
      <c r="A26039">
        <v>2014</v>
      </c>
      <c r="B26039" t="s">
        <v>1304</v>
      </c>
      <c r="C26039" t="str">
        <f t="shared" si="814"/>
        <v>2014-Internacional/RS-24-5-3</v>
      </c>
      <c r="D26039" s="4">
        <v>9</v>
      </c>
      <c r="E26039">
        <v>38</v>
      </c>
      <c r="F26039" t="str">
        <f t="shared" si="815"/>
        <v>24-5-3</v>
      </c>
    </row>
    <row r="26040" spans="1:6" x14ac:dyDescent="0.3">
      <c r="A26040">
        <v>2014</v>
      </c>
      <c r="B26040" t="s">
        <v>1305</v>
      </c>
      <c r="C26040" t="str">
        <f t="shared" si="814"/>
        <v>2014-Palmeiras/SP-24-5-3</v>
      </c>
      <c r="D26040" s="4">
        <v>4</v>
      </c>
      <c r="E26040">
        <v>14</v>
      </c>
      <c r="F26040" t="str">
        <f t="shared" si="815"/>
        <v>24-5-3</v>
      </c>
    </row>
    <row r="26041" spans="1:6" x14ac:dyDescent="0.3">
      <c r="A26041">
        <v>2014</v>
      </c>
      <c r="B26041" t="s">
        <v>1309</v>
      </c>
      <c r="C26041" t="str">
        <f t="shared" si="814"/>
        <v>2014-Santos/SP-24-5-3</v>
      </c>
      <c r="D26041" s="4">
        <v>3</v>
      </c>
      <c r="E26041">
        <v>21</v>
      </c>
      <c r="F26041" t="str">
        <f t="shared" si="815"/>
        <v>24-5-3</v>
      </c>
    </row>
    <row r="26042" spans="1:6" x14ac:dyDescent="0.3">
      <c r="A26042">
        <v>2014</v>
      </c>
      <c r="B26042" t="s">
        <v>1310</v>
      </c>
      <c r="C26042" t="str">
        <f t="shared" si="814"/>
        <v>2014-Sao Paulo/SP-24-5-3</v>
      </c>
      <c r="D26042" s="4">
        <v>13</v>
      </c>
      <c r="E26042">
        <v>37</v>
      </c>
      <c r="F26042" t="str">
        <f t="shared" si="815"/>
        <v>24-5-3</v>
      </c>
    </row>
    <row r="26043" spans="1:6" x14ac:dyDescent="0.3">
      <c r="A26043">
        <v>2014</v>
      </c>
      <c r="B26043" t="s">
        <v>3075</v>
      </c>
      <c r="C26043" t="str">
        <f t="shared" si="814"/>
        <v>2014-Sport/PE-24-5-3</v>
      </c>
      <c r="D26043" s="4">
        <v>4</v>
      </c>
      <c r="E26043">
        <v>24</v>
      </c>
      <c r="F26043" t="str">
        <f t="shared" si="815"/>
        <v>24-5-3</v>
      </c>
    </row>
    <row r="26044" spans="1:6" x14ac:dyDescent="0.3">
      <c r="A26044">
        <v>2014</v>
      </c>
      <c r="B26044" t="s">
        <v>3555</v>
      </c>
      <c r="C26044" t="str">
        <f t="shared" si="814"/>
        <v>2014-Vitoria/BA-24-5-3</v>
      </c>
      <c r="D26044" s="4">
        <v>4</v>
      </c>
      <c r="E26044">
        <v>9</v>
      </c>
      <c r="F26044" t="str">
        <f t="shared" si="815"/>
        <v>24-5-3</v>
      </c>
    </row>
    <row r="26045" spans="1:6" x14ac:dyDescent="0.3">
      <c r="A26045">
        <v>2014</v>
      </c>
      <c r="B26045" t="s">
        <v>3076</v>
      </c>
      <c r="C26045" t="str">
        <f t="shared" si="814"/>
        <v>2014-Atletico/MG-24-5-4</v>
      </c>
      <c r="D26045" s="4">
        <v>8</v>
      </c>
      <c r="E26045">
        <v>29</v>
      </c>
      <c r="F26045" t="str">
        <f t="shared" si="815"/>
        <v>24-5-4</v>
      </c>
    </row>
    <row r="26046" spans="1:6" x14ac:dyDescent="0.3">
      <c r="A26046">
        <v>2014</v>
      </c>
      <c r="B26046" t="s">
        <v>1312</v>
      </c>
      <c r="C26046" t="str">
        <f t="shared" si="814"/>
        <v>2014-Atletico/PR-24-5-4</v>
      </c>
      <c r="D26046" s="4">
        <v>4</v>
      </c>
      <c r="E26046">
        <v>25</v>
      </c>
      <c r="F26046" t="str">
        <f t="shared" si="815"/>
        <v>24-5-4</v>
      </c>
    </row>
    <row r="26047" spans="1:6" x14ac:dyDescent="0.3">
      <c r="A26047">
        <v>2014</v>
      </c>
      <c r="B26047" t="s">
        <v>4981</v>
      </c>
      <c r="C26047" t="str">
        <f t="shared" si="814"/>
        <v>2014-Bahia/BA-24-5-4</v>
      </c>
      <c r="D26047" s="4">
        <v>6</v>
      </c>
      <c r="E26047">
        <v>15</v>
      </c>
      <c r="F26047" t="str">
        <f t="shared" si="815"/>
        <v>24-5-4</v>
      </c>
    </row>
    <row r="26048" spans="1:6" x14ac:dyDescent="0.3">
      <c r="A26048">
        <v>2014</v>
      </c>
      <c r="B26048" t="s">
        <v>1313</v>
      </c>
      <c r="C26048" t="str">
        <f t="shared" si="814"/>
        <v>2014-Botafogo/RJ-24-5-4</v>
      </c>
      <c r="D26048" s="4">
        <v>10</v>
      </c>
      <c r="E26048">
        <v>14</v>
      </c>
      <c r="F26048" t="str">
        <f t="shared" si="815"/>
        <v>24-5-4</v>
      </c>
    </row>
    <row r="26049" spans="1:6" x14ac:dyDescent="0.3">
      <c r="A26049">
        <v>2014</v>
      </c>
      <c r="B26049" t="s">
        <v>5373</v>
      </c>
      <c r="C26049" t="str">
        <f t="shared" si="814"/>
        <v>2014-Chapecoense/SC-24-5-4</v>
      </c>
      <c r="D26049" s="4">
        <v>4</v>
      </c>
      <c r="E26049">
        <v>24</v>
      </c>
      <c r="F26049" t="str">
        <f t="shared" si="815"/>
        <v>24-5-4</v>
      </c>
    </row>
    <row r="26050" spans="1:6" x14ac:dyDescent="0.3">
      <c r="A26050">
        <v>2014</v>
      </c>
      <c r="B26050" t="s">
        <v>1314</v>
      </c>
      <c r="C26050" t="str">
        <f t="shared" si="814"/>
        <v>2014-Corinthians/SP-24-5-4</v>
      </c>
      <c r="D26050" s="4">
        <v>11</v>
      </c>
      <c r="E26050">
        <v>29</v>
      </c>
      <c r="F26050" t="str">
        <f t="shared" si="815"/>
        <v>24-5-4</v>
      </c>
    </row>
    <row r="26051" spans="1:6" x14ac:dyDescent="0.3">
      <c r="A26051">
        <v>2014</v>
      </c>
      <c r="B26051" t="s">
        <v>3556</v>
      </c>
      <c r="C26051" t="str">
        <f t="shared" ref="C26051:C26114" si="816">A26051&amp;"-"&amp;B26051</f>
        <v>2014-Coritiba/PR-24-5-4</v>
      </c>
      <c r="D26051" s="4">
        <v>8</v>
      </c>
      <c r="E26051">
        <v>14</v>
      </c>
      <c r="F26051" t="str">
        <f t="shared" ref="F26051:F26114" si="817">RIGHT(B26051,LEN(C26051)-FIND("-",C26051,6))</f>
        <v>24-5-4</v>
      </c>
    </row>
    <row r="26052" spans="1:6" x14ac:dyDescent="0.3">
      <c r="A26052">
        <v>2014</v>
      </c>
      <c r="B26052" t="s">
        <v>5219</v>
      </c>
      <c r="C26052" t="str">
        <f t="shared" si="816"/>
        <v>2014-Criciuma/SC-24-5-4</v>
      </c>
      <c r="D26052" s="4">
        <v>3</v>
      </c>
      <c r="E26052">
        <v>14</v>
      </c>
      <c r="F26052" t="str">
        <f t="shared" si="817"/>
        <v>24-5-4</v>
      </c>
    </row>
    <row r="26053" spans="1:6" x14ac:dyDescent="0.3">
      <c r="A26053">
        <v>2014</v>
      </c>
      <c r="B26053" t="s">
        <v>1315</v>
      </c>
      <c r="C26053" t="str">
        <f t="shared" si="816"/>
        <v>2014-Cruzeiro/MG-24-5-4</v>
      </c>
      <c r="D26053" s="4">
        <v>11</v>
      </c>
      <c r="E26053">
        <v>33</v>
      </c>
      <c r="F26053" t="str">
        <f t="shared" si="817"/>
        <v>24-5-4</v>
      </c>
    </row>
    <row r="26054" spans="1:6" x14ac:dyDescent="0.3">
      <c r="A26054">
        <v>2014</v>
      </c>
      <c r="B26054" t="s">
        <v>1316</v>
      </c>
      <c r="C26054" t="str">
        <f t="shared" si="816"/>
        <v>2014-Figueirense/SC-24-5-4</v>
      </c>
      <c r="D26054" s="4">
        <v>10</v>
      </c>
      <c r="E26054">
        <v>17</v>
      </c>
      <c r="F26054" t="str">
        <f t="shared" si="817"/>
        <v>24-5-4</v>
      </c>
    </row>
    <row r="26055" spans="1:6" x14ac:dyDescent="0.3">
      <c r="A26055">
        <v>2014</v>
      </c>
      <c r="B26055" t="s">
        <v>1317</v>
      </c>
      <c r="C26055" t="str">
        <f t="shared" si="816"/>
        <v>2014-Flamengo/RJ-24-5-4</v>
      </c>
      <c r="D26055" s="4">
        <v>12</v>
      </c>
      <c r="E26055">
        <v>18</v>
      </c>
      <c r="F26055" t="str">
        <f t="shared" si="817"/>
        <v>24-5-4</v>
      </c>
    </row>
    <row r="26056" spans="1:6" x14ac:dyDescent="0.3">
      <c r="A26056">
        <v>2014</v>
      </c>
      <c r="B26056" t="s">
        <v>1318</v>
      </c>
      <c r="C26056" t="str">
        <f t="shared" si="816"/>
        <v>2014-Fluminense/RJ-24-5-4</v>
      </c>
      <c r="D26056" s="4">
        <v>7</v>
      </c>
      <c r="E26056">
        <v>16</v>
      </c>
      <c r="F26056" t="str">
        <f t="shared" si="817"/>
        <v>24-5-4</v>
      </c>
    </row>
    <row r="26057" spans="1:6" x14ac:dyDescent="0.3">
      <c r="A26057">
        <v>2014</v>
      </c>
      <c r="B26057" t="s">
        <v>1320</v>
      </c>
      <c r="C26057" t="str">
        <f t="shared" si="816"/>
        <v>2014-Goias/GO-24-5-4</v>
      </c>
      <c r="D26057" s="4">
        <v>3</v>
      </c>
      <c r="E26057">
        <v>19</v>
      </c>
      <c r="F26057" t="str">
        <f t="shared" si="817"/>
        <v>24-5-4</v>
      </c>
    </row>
    <row r="26058" spans="1:6" x14ac:dyDescent="0.3">
      <c r="A26058">
        <v>2014</v>
      </c>
      <c r="B26058" t="s">
        <v>1321</v>
      </c>
      <c r="C26058" t="str">
        <f t="shared" si="816"/>
        <v>2014-Gremio/RS-24-5-4</v>
      </c>
      <c r="D26058" s="4">
        <v>3</v>
      </c>
      <c r="E26058">
        <v>32</v>
      </c>
      <c r="F26058" t="str">
        <f t="shared" si="817"/>
        <v>24-5-4</v>
      </c>
    </row>
    <row r="26059" spans="1:6" x14ac:dyDescent="0.3">
      <c r="A26059">
        <v>2014</v>
      </c>
      <c r="B26059" t="s">
        <v>1322</v>
      </c>
      <c r="C26059" t="str">
        <f t="shared" si="816"/>
        <v>2014-Internacional/RS-24-5-4</v>
      </c>
      <c r="D26059" s="4">
        <v>12</v>
      </c>
      <c r="E26059">
        <v>39</v>
      </c>
      <c r="F26059" t="str">
        <f t="shared" si="817"/>
        <v>24-5-4</v>
      </c>
    </row>
    <row r="26060" spans="1:6" x14ac:dyDescent="0.3">
      <c r="A26060">
        <v>2014</v>
      </c>
      <c r="B26060" t="s">
        <v>1323</v>
      </c>
      <c r="C26060" t="str">
        <f t="shared" si="816"/>
        <v>2014-Palmeiras/SP-24-5-4</v>
      </c>
      <c r="D26060" s="4">
        <v>1</v>
      </c>
      <c r="E26060">
        <v>10</v>
      </c>
      <c r="F26060" t="str">
        <f t="shared" si="817"/>
        <v>24-5-4</v>
      </c>
    </row>
    <row r="26061" spans="1:6" x14ac:dyDescent="0.3">
      <c r="A26061">
        <v>2014</v>
      </c>
      <c r="B26061" t="s">
        <v>1327</v>
      </c>
      <c r="C26061" t="str">
        <f t="shared" si="816"/>
        <v>2014-Santos/SP-24-5-4</v>
      </c>
      <c r="D26061" s="4">
        <v>6</v>
      </c>
      <c r="E26061">
        <v>22</v>
      </c>
      <c r="F26061" t="str">
        <f t="shared" si="817"/>
        <v>24-5-4</v>
      </c>
    </row>
    <row r="26062" spans="1:6" x14ac:dyDescent="0.3">
      <c r="A26062">
        <v>2014</v>
      </c>
      <c r="B26062" t="s">
        <v>1328</v>
      </c>
      <c r="C26062" t="str">
        <f t="shared" si="816"/>
        <v>2014-Sao Paulo/SP-24-5-4</v>
      </c>
      <c r="D26062" s="4">
        <v>10</v>
      </c>
      <c r="E26062">
        <v>25</v>
      </c>
      <c r="F26062" t="str">
        <f t="shared" si="817"/>
        <v>24-5-4</v>
      </c>
    </row>
    <row r="26063" spans="1:6" x14ac:dyDescent="0.3">
      <c r="A26063">
        <v>2014</v>
      </c>
      <c r="B26063" t="s">
        <v>3078</v>
      </c>
      <c r="C26063" t="str">
        <f t="shared" si="816"/>
        <v>2014-Sport/PE-24-5-4</v>
      </c>
      <c r="D26063" s="4">
        <v>11</v>
      </c>
      <c r="E26063">
        <v>24</v>
      </c>
      <c r="F26063" t="str">
        <f t="shared" si="817"/>
        <v>24-5-4</v>
      </c>
    </row>
    <row r="26064" spans="1:6" x14ac:dyDescent="0.3">
      <c r="A26064">
        <v>2014</v>
      </c>
      <c r="B26064" t="s">
        <v>3558</v>
      </c>
      <c r="C26064" t="str">
        <f t="shared" si="816"/>
        <v>2014-Vitoria/BA-24-5-4</v>
      </c>
      <c r="D26064" s="4">
        <v>7</v>
      </c>
      <c r="E26064">
        <v>15</v>
      </c>
      <c r="F26064" t="str">
        <f t="shared" si="817"/>
        <v>24-5-4</v>
      </c>
    </row>
    <row r="26065" spans="1:6" x14ac:dyDescent="0.3">
      <c r="A26065">
        <v>2014</v>
      </c>
      <c r="B26065" t="s">
        <v>3079</v>
      </c>
      <c r="C26065" t="str">
        <f t="shared" si="816"/>
        <v>2014-Atletico/MG-25-2-0</v>
      </c>
      <c r="D26065" s="4">
        <v>4.1842139999999999</v>
      </c>
      <c r="E26065">
        <v>14</v>
      </c>
      <c r="F26065" t="str">
        <f t="shared" si="817"/>
        <v>25-2-0</v>
      </c>
    </row>
    <row r="26066" spans="1:6" x14ac:dyDescent="0.3">
      <c r="A26066">
        <v>2014</v>
      </c>
      <c r="B26066" t="s">
        <v>1330</v>
      </c>
      <c r="C26066" t="str">
        <f t="shared" si="816"/>
        <v>2014-Atletico/PR-25-2-0</v>
      </c>
      <c r="D26066" s="4">
        <v>2.25</v>
      </c>
      <c r="E26066">
        <v>16</v>
      </c>
      <c r="F26066" t="str">
        <f t="shared" si="817"/>
        <v>25-2-0</v>
      </c>
    </row>
    <row r="26067" spans="1:6" x14ac:dyDescent="0.3">
      <c r="A26067">
        <v>2014</v>
      </c>
      <c r="B26067" t="s">
        <v>4983</v>
      </c>
      <c r="C26067" t="str">
        <f t="shared" si="816"/>
        <v>2014-Bahia/BA-25-2-0</v>
      </c>
      <c r="D26067" s="4">
        <v>2.6666720000000002</v>
      </c>
      <c r="E26067">
        <v>16</v>
      </c>
      <c r="F26067" t="str">
        <f t="shared" si="817"/>
        <v>25-2-0</v>
      </c>
    </row>
    <row r="26068" spans="1:6" x14ac:dyDescent="0.3">
      <c r="A26068">
        <v>2014</v>
      </c>
      <c r="B26068" t="s">
        <v>1331</v>
      </c>
      <c r="C26068" t="str">
        <f t="shared" si="816"/>
        <v>2014-Botafogo/RJ-25-2-0</v>
      </c>
      <c r="D26068" s="4">
        <v>3.181819</v>
      </c>
      <c r="E26068">
        <v>14</v>
      </c>
      <c r="F26068" t="str">
        <f t="shared" si="817"/>
        <v>25-2-0</v>
      </c>
    </row>
    <row r="26069" spans="1:6" x14ac:dyDescent="0.3">
      <c r="A26069">
        <v>2014</v>
      </c>
      <c r="B26069" t="s">
        <v>5374</v>
      </c>
      <c r="C26069" t="str">
        <f t="shared" si="816"/>
        <v>2014-Chapecoense/SC-25-2-0</v>
      </c>
      <c r="D26069" s="4">
        <v>2.8</v>
      </c>
      <c r="E26069">
        <v>14</v>
      </c>
      <c r="F26069" t="str">
        <f t="shared" si="817"/>
        <v>25-2-0</v>
      </c>
    </row>
    <row r="26070" spans="1:6" x14ac:dyDescent="0.3">
      <c r="A26070">
        <v>2014</v>
      </c>
      <c r="B26070" t="s">
        <v>1332</v>
      </c>
      <c r="C26070" t="str">
        <f t="shared" si="816"/>
        <v>2014-Corinthians/SP-25-2-0</v>
      </c>
      <c r="D26070" s="4">
        <v>3.4</v>
      </c>
      <c r="E26070">
        <v>14</v>
      </c>
      <c r="F26070" t="str">
        <f t="shared" si="817"/>
        <v>25-2-0</v>
      </c>
    </row>
    <row r="26071" spans="1:6" x14ac:dyDescent="0.3">
      <c r="A26071">
        <v>2014</v>
      </c>
      <c r="B26071" t="s">
        <v>3559</v>
      </c>
      <c r="C26071" t="str">
        <f t="shared" si="816"/>
        <v>2014-Coritiba/PR-25-2-0</v>
      </c>
      <c r="D26071" s="4">
        <v>1.6315820000000001</v>
      </c>
      <c r="E26071">
        <v>10</v>
      </c>
      <c r="F26071" t="str">
        <f t="shared" si="817"/>
        <v>25-2-0</v>
      </c>
    </row>
    <row r="26072" spans="1:6" x14ac:dyDescent="0.3">
      <c r="A26072">
        <v>2014</v>
      </c>
      <c r="B26072" t="s">
        <v>5220</v>
      </c>
      <c r="C26072" t="str">
        <f t="shared" si="816"/>
        <v>2014-Criciuma/SC-25-2-0</v>
      </c>
      <c r="D26072" s="4">
        <v>2.0769229999999999</v>
      </c>
      <c r="E26072">
        <v>10</v>
      </c>
      <c r="F26072" t="str">
        <f t="shared" si="817"/>
        <v>25-2-0</v>
      </c>
    </row>
    <row r="26073" spans="1:6" x14ac:dyDescent="0.3">
      <c r="A26073">
        <v>2014</v>
      </c>
      <c r="B26073" t="s">
        <v>1333</v>
      </c>
      <c r="C26073" t="str">
        <f t="shared" si="816"/>
        <v>2014-Cruzeiro/MG-25-2-0</v>
      </c>
      <c r="D26073" s="4">
        <v>3.7142930000000001</v>
      </c>
      <c r="E26073">
        <v>15</v>
      </c>
      <c r="F26073" t="str">
        <f t="shared" si="817"/>
        <v>25-2-0</v>
      </c>
    </row>
    <row r="26074" spans="1:6" x14ac:dyDescent="0.3">
      <c r="A26074">
        <v>2014</v>
      </c>
      <c r="B26074" t="s">
        <v>1334</v>
      </c>
      <c r="C26074" t="str">
        <f t="shared" si="816"/>
        <v>2014-Figueirense/SC-25-2-0</v>
      </c>
      <c r="D26074" s="4">
        <v>2.6923050000000002</v>
      </c>
      <c r="E26074">
        <v>14</v>
      </c>
      <c r="F26074" t="str">
        <f t="shared" si="817"/>
        <v>25-2-0</v>
      </c>
    </row>
    <row r="26075" spans="1:6" x14ac:dyDescent="0.3">
      <c r="A26075">
        <v>2014</v>
      </c>
      <c r="B26075" t="s">
        <v>1335</v>
      </c>
      <c r="C26075" t="str">
        <f t="shared" si="816"/>
        <v>2014-Flamengo/RJ-25-2-0</v>
      </c>
      <c r="D26075" s="4">
        <v>2.5999979999999998</v>
      </c>
      <c r="E26075">
        <v>16</v>
      </c>
      <c r="F26075" t="str">
        <f t="shared" si="817"/>
        <v>25-2-0</v>
      </c>
    </row>
    <row r="26076" spans="1:6" x14ac:dyDescent="0.3">
      <c r="A26076">
        <v>2014</v>
      </c>
      <c r="B26076" t="s">
        <v>1336</v>
      </c>
      <c r="C26076" t="str">
        <f t="shared" si="816"/>
        <v>2014-Fluminense/RJ-25-2-0</v>
      </c>
      <c r="D26076" s="4">
        <v>2.4</v>
      </c>
      <c r="E26076">
        <v>16</v>
      </c>
      <c r="F26076" t="str">
        <f t="shared" si="817"/>
        <v>25-2-0</v>
      </c>
    </row>
    <row r="26077" spans="1:6" x14ac:dyDescent="0.3">
      <c r="A26077">
        <v>2014</v>
      </c>
      <c r="B26077" t="s">
        <v>1338</v>
      </c>
      <c r="C26077" t="str">
        <f t="shared" si="816"/>
        <v>2014-Goias/GO-25-2-0</v>
      </c>
      <c r="D26077" s="4">
        <v>2.1111089999999999</v>
      </c>
      <c r="E26077">
        <v>8</v>
      </c>
      <c r="F26077" t="str">
        <f t="shared" si="817"/>
        <v>25-2-0</v>
      </c>
    </row>
    <row r="26078" spans="1:6" x14ac:dyDescent="0.3">
      <c r="A26078">
        <v>2014</v>
      </c>
      <c r="B26078" t="s">
        <v>1339</v>
      </c>
      <c r="C26078" t="str">
        <f t="shared" si="816"/>
        <v>2014-Gremio/RS-25-2-0</v>
      </c>
      <c r="D26078" s="4">
        <v>3.0000010000000001</v>
      </c>
      <c r="E26078">
        <v>16</v>
      </c>
      <c r="F26078" t="str">
        <f t="shared" si="817"/>
        <v>25-2-0</v>
      </c>
    </row>
    <row r="26079" spans="1:6" x14ac:dyDescent="0.3">
      <c r="A26079">
        <v>2014</v>
      </c>
      <c r="B26079" t="s">
        <v>1340</v>
      </c>
      <c r="C26079" t="str">
        <f t="shared" si="816"/>
        <v>2014-Internacional/RS-25-2-0</v>
      </c>
      <c r="D26079" s="4">
        <v>2.545452</v>
      </c>
      <c r="E26079">
        <v>16</v>
      </c>
      <c r="F26079" t="str">
        <f t="shared" si="817"/>
        <v>25-2-0</v>
      </c>
    </row>
    <row r="26080" spans="1:6" x14ac:dyDescent="0.3">
      <c r="A26080">
        <v>2014</v>
      </c>
      <c r="B26080" t="s">
        <v>1341</v>
      </c>
      <c r="C26080" t="str">
        <f t="shared" si="816"/>
        <v>2014-Palmeiras/SP-25-2-0</v>
      </c>
      <c r="D26080" s="4">
        <v>2.8</v>
      </c>
      <c r="E26080">
        <v>14</v>
      </c>
      <c r="F26080" t="str">
        <f t="shared" si="817"/>
        <v>25-2-0</v>
      </c>
    </row>
    <row r="26081" spans="1:6" x14ac:dyDescent="0.3">
      <c r="A26081">
        <v>2014</v>
      </c>
      <c r="B26081" t="s">
        <v>1345</v>
      </c>
      <c r="C26081" t="str">
        <f t="shared" si="816"/>
        <v>2014-Santos/SP-25-2-0</v>
      </c>
      <c r="D26081" s="4">
        <v>2.428572</v>
      </c>
      <c r="E26081">
        <v>16</v>
      </c>
      <c r="F26081" t="str">
        <f t="shared" si="817"/>
        <v>25-2-0</v>
      </c>
    </row>
    <row r="26082" spans="1:6" x14ac:dyDescent="0.3">
      <c r="A26082">
        <v>2014</v>
      </c>
      <c r="B26082" t="s">
        <v>1346</v>
      </c>
      <c r="C26082" t="str">
        <f t="shared" si="816"/>
        <v>2014-Sao Paulo/SP-25-2-0</v>
      </c>
      <c r="D26082" s="4">
        <v>0.99999899999999997</v>
      </c>
      <c r="E26082">
        <v>16</v>
      </c>
      <c r="F26082" t="str">
        <f t="shared" si="817"/>
        <v>25-2-0</v>
      </c>
    </row>
    <row r="26083" spans="1:6" x14ac:dyDescent="0.3">
      <c r="A26083">
        <v>2014</v>
      </c>
      <c r="B26083" t="s">
        <v>3081</v>
      </c>
      <c r="C26083" t="str">
        <f t="shared" si="816"/>
        <v>2014-Sport/PE-25-2-0</v>
      </c>
      <c r="D26083" s="4">
        <v>2.3999980000000001</v>
      </c>
      <c r="E26083">
        <v>14</v>
      </c>
      <c r="F26083" t="str">
        <f t="shared" si="817"/>
        <v>25-2-0</v>
      </c>
    </row>
    <row r="26084" spans="1:6" x14ac:dyDescent="0.3">
      <c r="A26084">
        <v>2014</v>
      </c>
      <c r="B26084" t="s">
        <v>3561</v>
      </c>
      <c r="C26084" t="str">
        <f t="shared" si="816"/>
        <v>2014-Vitoria/BA-25-2-0</v>
      </c>
      <c r="D26084" s="4">
        <v>2.166671</v>
      </c>
      <c r="E26084">
        <v>10</v>
      </c>
      <c r="F26084" t="str">
        <f t="shared" si="817"/>
        <v>25-2-0</v>
      </c>
    </row>
    <row r="26085" spans="1:6" x14ac:dyDescent="0.3">
      <c r="A26085">
        <v>2014</v>
      </c>
      <c r="B26085" t="s">
        <v>3082</v>
      </c>
      <c r="C26085" t="str">
        <f t="shared" si="816"/>
        <v>2014-Atletico/MG-25-2-1</v>
      </c>
      <c r="D26085" s="4">
        <v>3.3571490000000002</v>
      </c>
      <c r="E26085">
        <v>14</v>
      </c>
      <c r="F26085" t="str">
        <f t="shared" si="817"/>
        <v>25-2-1</v>
      </c>
    </row>
    <row r="26086" spans="1:6" x14ac:dyDescent="0.3">
      <c r="A26086">
        <v>2014</v>
      </c>
      <c r="B26086" t="s">
        <v>1348</v>
      </c>
      <c r="C26086" t="str">
        <f t="shared" si="816"/>
        <v>2014-Atletico/PR-25-2-1</v>
      </c>
      <c r="D26086" s="4">
        <v>2.3333379999999999</v>
      </c>
      <c r="E26086">
        <v>14</v>
      </c>
      <c r="F26086" t="str">
        <f t="shared" si="817"/>
        <v>25-2-1</v>
      </c>
    </row>
    <row r="26087" spans="1:6" x14ac:dyDescent="0.3">
      <c r="A26087">
        <v>2014</v>
      </c>
      <c r="B26087" t="s">
        <v>4985</v>
      </c>
      <c r="C26087" t="str">
        <f t="shared" si="816"/>
        <v>2014-Bahia/BA-25-2-1</v>
      </c>
      <c r="D26087" s="4">
        <v>2.6666720000000002</v>
      </c>
      <c r="E26087">
        <v>16</v>
      </c>
      <c r="F26087" t="str">
        <f t="shared" si="817"/>
        <v>25-2-1</v>
      </c>
    </row>
    <row r="26088" spans="1:6" x14ac:dyDescent="0.3">
      <c r="A26088">
        <v>2014</v>
      </c>
      <c r="B26088" t="s">
        <v>1349</v>
      </c>
      <c r="C26088" t="str">
        <f t="shared" si="816"/>
        <v>2014-Botafogo/RJ-25-2-1</v>
      </c>
      <c r="D26088" s="4">
        <v>2.5</v>
      </c>
      <c r="E26088">
        <v>10</v>
      </c>
      <c r="F26088" t="str">
        <f t="shared" si="817"/>
        <v>25-2-1</v>
      </c>
    </row>
    <row r="26089" spans="1:6" x14ac:dyDescent="0.3">
      <c r="A26089">
        <v>2014</v>
      </c>
      <c r="B26089" t="s">
        <v>5375</v>
      </c>
      <c r="C26089" t="str">
        <f t="shared" si="816"/>
        <v>2014-Chapecoense/SC-25-2-1</v>
      </c>
      <c r="D26089" s="4">
        <v>2.4</v>
      </c>
      <c r="E26089">
        <v>8</v>
      </c>
      <c r="F26089" t="str">
        <f t="shared" si="817"/>
        <v>25-2-1</v>
      </c>
    </row>
    <row r="26090" spans="1:6" x14ac:dyDescent="0.3">
      <c r="A26090">
        <v>2014</v>
      </c>
      <c r="B26090" t="s">
        <v>1350</v>
      </c>
      <c r="C26090" t="str">
        <f t="shared" si="816"/>
        <v>2014-Corinthians/SP-25-2-1</v>
      </c>
      <c r="D26090" s="4">
        <v>3.2</v>
      </c>
      <c r="E26090">
        <v>16</v>
      </c>
      <c r="F26090" t="str">
        <f t="shared" si="817"/>
        <v>25-2-1</v>
      </c>
    </row>
    <row r="26091" spans="1:6" x14ac:dyDescent="0.3">
      <c r="A26091">
        <v>2014</v>
      </c>
      <c r="B26091" t="s">
        <v>3562</v>
      </c>
      <c r="C26091" t="str">
        <f t="shared" si="816"/>
        <v>2014-Coritiba/PR-25-2-1</v>
      </c>
      <c r="D26091" s="4">
        <v>2.0666669999999998</v>
      </c>
      <c r="E26091">
        <v>10</v>
      </c>
      <c r="F26091" t="str">
        <f t="shared" si="817"/>
        <v>25-2-1</v>
      </c>
    </row>
    <row r="26092" spans="1:6" x14ac:dyDescent="0.3">
      <c r="A26092">
        <v>2014</v>
      </c>
      <c r="B26092" t="s">
        <v>5221</v>
      </c>
      <c r="C26092" t="str">
        <f t="shared" si="816"/>
        <v>2014-Criciuma/SC-25-2-1</v>
      </c>
      <c r="D26092" s="4">
        <v>2</v>
      </c>
      <c r="E26092">
        <v>10</v>
      </c>
      <c r="F26092" t="str">
        <f t="shared" si="817"/>
        <v>25-2-1</v>
      </c>
    </row>
    <row r="26093" spans="1:6" x14ac:dyDescent="0.3">
      <c r="A26093">
        <v>2014</v>
      </c>
      <c r="B26093" t="s">
        <v>1351</v>
      </c>
      <c r="C26093" t="str">
        <f t="shared" si="816"/>
        <v>2014-Cruzeiro/MG-25-2-1</v>
      </c>
      <c r="D26093" s="4">
        <v>4.294117</v>
      </c>
      <c r="E26093">
        <v>13</v>
      </c>
      <c r="F26093" t="str">
        <f t="shared" si="817"/>
        <v>25-2-1</v>
      </c>
    </row>
    <row r="26094" spans="1:6" x14ac:dyDescent="0.3">
      <c r="A26094">
        <v>2014</v>
      </c>
      <c r="B26094" t="s">
        <v>1352</v>
      </c>
      <c r="C26094" t="str">
        <f t="shared" si="816"/>
        <v>2014-Figueirense/SC-25-2-1</v>
      </c>
      <c r="D26094" s="4">
        <v>2.9</v>
      </c>
      <c r="E26094">
        <v>14</v>
      </c>
      <c r="F26094" t="str">
        <f t="shared" si="817"/>
        <v>25-2-1</v>
      </c>
    </row>
    <row r="26095" spans="1:6" x14ac:dyDescent="0.3">
      <c r="A26095">
        <v>2014</v>
      </c>
      <c r="B26095" t="s">
        <v>1353</v>
      </c>
      <c r="C26095" t="str">
        <f t="shared" si="816"/>
        <v>2014-Flamengo/RJ-25-2-1</v>
      </c>
      <c r="D26095" s="4">
        <v>2.3333379999999999</v>
      </c>
      <c r="E26095">
        <v>12</v>
      </c>
      <c r="F26095" t="str">
        <f t="shared" si="817"/>
        <v>25-2-1</v>
      </c>
    </row>
    <row r="26096" spans="1:6" x14ac:dyDescent="0.3">
      <c r="A26096">
        <v>2014</v>
      </c>
      <c r="B26096" t="s">
        <v>1354</v>
      </c>
      <c r="C26096" t="str">
        <f t="shared" si="816"/>
        <v>2014-Fluminense/RJ-25-2-1</v>
      </c>
      <c r="D26096" s="4">
        <v>2.9310390000000002</v>
      </c>
      <c r="E26096">
        <v>16</v>
      </c>
      <c r="F26096" t="str">
        <f t="shared" si="817"/>
        <v>25-2-1</v>
      </c>
    </row>
    <row r="26097" spans="1:6" x14ac:dyDescent="0.3">
      <c r="A26097">
        <v>2014</v>
      </c>
      <c r="B26097" t="s">
        <v>1356</v>
      </c>
      <c r="C26097" t="str">
        <f t="shared" si="816"/>
        <v>2014-Goias/GO-25-2-1</v>
      </c>
      <c r="D26097" s="4">
        <v>2.4999989999999999</v>
      </c>
      <c r="E26097">
        <v>16</v>
      </c>
      <c r="F26097" t="str">
        <f t="shared" si="817"/>
        <v>25-2-1</v>
      </c>
    </row>
    <row r="26098" spans="1:6" x14ac:dyDescent="0.3">
      <c r="A26098">
        <v>2014</v>
      </c>
      <c r="B26098" t="s">
        <v>1357</v>
      </c>
      <c r="C26098" t="str">
        <f t="shared" si="816"/>
        <v>2014-Gremio/RS-25-2-1</v>
      </c>
      <c r="D26098" s="4">
        <v>2.95</v>
      </c>
      <c r="E26098">
        <v>15</v>
      </c>
      <c r="F26098" t="str">
        <f t="shared" si="817"/>
        <v>25-2-1</v>
      </c>
    </row>
    <row r="26099" spans="1:6" x14ac:dyDescent="0.3">
      <c r="A26099">
        <v>2014</v>
      </c>
      <c r="B26099" t="s">
        <v>1358</v>
      </c>
      <c r="C26099" t="str">
        <f t="shared" si="816"/>
        <v>2014-Internacional/RS-25-2-1</v>
      </c>
      <c r="D26099" s="4">
        <v>2.8</v>
      </c>
      <c r="E26099">
        <v>14</v>
      </c>
      <c r="F26099" t="str">
        <f t="shared" si="817"/>
        <v>25-2-1</v>
      </c>
    </row>
    <row r="26100" spans="1:6" x14ac:dyDescent="0.3">
      <c r="A26100">
        <v>2014</v>
      </c>
      <c r="B26100" t="s">
        <v>1359</v>
      </c>
      <c r="C26100" t="str">
        <f t="shared" si="816"/>
        <v>2014-Palmeiras/SP-25-2-1</v>
      </c>
      <c r="D26100" s="4">
        <v>2.5</v>
      </c>
      <c r="E26100">
        <v>10</v>
      </c>
      <c r="F26100" t="str">
        <f t="shared" si="817"/>
        <v>25-2-1</v>
      </c>
    </row>
    <row r="26101" spans="1:6" x14ac:dyDescent="0.3">
      <c r="A26101">
        <v>2014</v>
      </c>
      <c r="B26101" t="s">
        <v>1363</v>
      </c>
      <c r="C26101" t="str">
        <f t="shared" si="816"/>
        <v>2014-Santos/SP-25-2-1</v>
      </c>
      <c r="D26101" s="4">
        <v>4</v>
      </c>
      <c r="E26101">
        <v>15</v>
      </c>
      <c r="F26101" t="str">
        <f t="shared" si="817"/>
        <v>25-2-1</v>
      </c>
    </row>
    <row r="26102" spans="1:6" x14ac:dyDescent="0.3">
      <c r="A26102">
        <v>2014</v>
      </c>
      <c r="B26102" t="s">
        <v>1364</v>
      </c>
      <c r="C26102" t="str">
        <f t="shared" si="816"/>
        <v>2014-Sao Paulo/SP-25-2-1</v>
      </c>
      <c r="D26102" s="4">
        <v>0</v>
      </c>
      <c r="E26102">
        <v>16</v>
      </c>
      <c r="F26102" t="str">
        <f t="shared" si="817"/>
        <v>25-2-1</v>
      </c>
    </row>
    <row r="26103" spans="1:6" x14ac:dyDescent="0.3">
      <c r="A26103">
        <v>2014</v>
      </c>
      <c r="B26103" t="s">
        <v>3084</v>
      </c>
      <c r="C26103" t="str">
        <f t="shared" si="816"/>
        <v>2014-Sport/PE-25-2-1</v>
      </c>
      <c r="D26103" s="4">
        <v>3.5</v>
      </c>
      <c r="E26103">
        <v>14</v>
      </c>
      <c r="F26103" t="str">
        <f t="shared" si="817"/>
        <v>25-2-1</v>
      </c>
    </row>
    <row r="26104" spans="1:6" x14ac:dyDescent="0.3">
      <c r="A26104">
        <v>2014</v>
      </c>
      <c r="B26104" t="s">
        <v>3564</v>
      </c>
      <c r="C26104" t="str">
        <f t="shared" si="816"/>
        <v>2014-Vitoria/BA-25-2-1</v>
      </c>
      <c r="D26104" s="4">
        <v>3.3333400000000002</v>
      </c>
      <c r="E26104">
        <v>14</v>
      </c>
      <c r="F26104" t="str">
        <f t="shared" si="817"/>
        <v>25-2-1</v>
      </c>
    </row>
    <row r="26105" spans="1:6" x14ac:dyDescent="0.3">
      <c r="A26105">
        <v>2014</v>
      </c>
      <c r="B26105" t="s">
        <v>3085</v>
      </c>
      <c r="C26105" t="str">
        <f t="shared" si="816"/>
        <v>2014-Atletico/MG-25-3-0</v>
      </c>
      <c r="D26105" s="4">
        <v>5.999994</v>
      </c>
      <c r="E26105">
        <v>19</v>
      </c>
      <c r="F26105" t="str">
        <f t="shared" si="817"/>
        <v>25-3-0</v>
      </c>
    </row>
    <row r="26106" spans="1:6" x14ac:dyDescent="0.3">
      <c r="A26106">
        <v>2014</v>
      </c>
      <c r="B26106" t="s">
        <v>1366</v>
      </c>
      <c r="C26106" t="str">
        <f t="shared" si="816"/>
        <v>2014-Atletico/PR-25-3-0</v>
      </c>
      <c r="D26106" s="4">
        <v>0</v>
      </c>
      <c r="E26106">
        <v>20</v>
      </c>
      <c r="F26106" t="str">
        <f t="shared" si="817"/>
        <v>25-3-0</v>
      </c>
    </row>
    <row r="26107" spans="1:6" x14ac:dyDescent="0.3">
      <c r="A26107">
        <v>2014</v>
      </c>
      <c r="B26107" t="s">
        <v>4987</v>
      </c>
      <c r="C26107" t="str">
        <f t="shared" si="816"/>
        <v>2014-Bahia/BA-25-3-0</v>
      </c>
      <c r="D26107" s="4">
        <v>3.000006</v>
      </c>
      <c r="E26107">
        <v>18</v>
      </c>
      <c r="F26107" t="str">
        <f t="shared" si="817"/>
        <v>25-3-0</v>
      </c>
    </row>
    <row r="26108" spans="1:6" x14ac:dyDescent="0.3">
      <c r="A26108">
        <v>2014</v>
      </c>
      <c r="B26108" t="s">
        <v>1367</v>
      </c>
      <c r="C26108" t="str">
        <f t="shared" si="816"/>
        <v>2014-Botafogo/RJ-25-3-0</v>
      </c>
      <c r="D26108" s="4">
        <v>3.3333300000000001</v>
      </c>
      <c r="E26108">
        <v>21</v>
      </c>
      <c r="F26108" t="str">
        <f t="shared" si="817"/>
        <v>25-3-0</v>
      </c>
    </row>
    <row r="26109" spans="1:6" x14ac:dyDescent="0.3">
      <c r="A26109">
        <v>2014</v>
      </c>
      <c r="B26109" t="s">
        <v>5376</v>
      </c>
      <c r="C26109" t="str">
        <f t="shared" si="816"/>
        <v>2014-Chapecoense/SC-25-3-0</v>
      </c>
      <c r="D26109" s="4">
        <v>4</v>
      </c>
      <c r="E26109">
        <v>16</v>
      </c>
      <c r="F26109" t="str">
        <f t="shared" si="817"/>
        <v>25-3-0</v>
      </c>
    </row>
    <row r="26110" spans="1:6" x14ac:dyDescent="0.3">
      <c r="A26110">
        <v>2014</v>
      </c>
      <c r="B26110" t="s">
        <v>1368</v>
      </c>
      <c r="C26110" t="str">
        <f t="shared" si="816"/>
        <v>2014-Corinthians/SP-25-3-0</v>
      </c>
      <c r="D26110" s="4">
        <v>4</v>
      </c>
      <c r="E26110">
        <v>24</v>
      </c>
      <c r="F26110" t="str">
        <f t="shared" si="817"/>
        <v>25-3-0</v>
      </c>
    </row>
    <row r="26111" spans="1:6" x14ac:dyDescent="0.3">
      <c r="A26111">
        <v>2014</v>
      </c>
      <c r="B26111" t="s">
        <v>3565</v>
      </c>
      <c r="C26111" t="str">
        <f t="shared" si="816"/>
        <v>2014-Coritiba/PR-25-3-0</v>
      </c>
      <c r="D26111" s="4">
        <v>3</v>
      </c>
      <c r="E26111">
        <v>13</v>
      </c>
      <c r="F26111" t="str">
        <f t="shared" si="817"/>
        <v>25-3-0</v>
      </c>
    </row>
    <row r="26112" spans="1:6" x14ac:dyDescent="0.3">
      <c r="A26112">
        <v>2014</v>
      </c>
      <c r="B26112" t="s">
        <v>5222</v>
      </c>
      <c r="C26112" t="str">
        <f t="shared" si="816"/>
        <v>2014-Criciuma/SC-25-3-0</v>
      </c>
      <c r="D26112" s="4">
        <v>2.2222200000000001</v>
      </c>
      <c r="E26112">
        <v>10</v>
      </c>
      <c r="F26112" t="str">
        <f t="shared" si="817"/>
        <v>25-3-0</v>
      </c>
    </row>
    <row r="26113" spans="1:6" x14ac:dyDescent="0.3">
      <c r="A26113">
        <v>2014</v>
      </c>
      <c r="B26113" t="s">
        <v>1369</v>
      </c>
      <c r="C26113" t="str">
        <f t="shared" si="816"/>
        <v>2014-Cruzeiro/MG-25-3-0</v>
      </c>
      <c r="D26113" s="4">
        <v>6</v>
      </c>
      <c r="E26113">
        <v>31</v>
      </c>
      <c r="F26113" t="str">
        <f t="shared" si="817"/>
        <v>25-3-0</v>
      </c>
    </row>
    <row r="26114" spans="1:6" x14ac:dyDescent="0.3">
      <c r="A26114">
        <v>2014</v>
      </c>
      <c r="B26114" t="s">
        <v>1370</v>
      </c>
      <c r="C26114" t="str">
        <f t="shared" si="816"/>
        <v>2014-Figueirense/SC-25-3-0</v>
      </c>
      <c r="D26114" s="4">
        <v>4</v>
      </c>
      <c r="E26114">
        <v>15</v>
      </c>
      <c r="F26114" t="str">
        <f t="shared" si="817"/>
        <v>25-3-0</v>
      </c>
    </row>
    <row r="26115" spans="1:6" x14ac:dyDescent="0.3">
      <c r="A26115">
        <v>2014</v>
      </c>
      <c r="B26115" t="s">
        <v>1371</v>
      </c>
      <c r="C26115" t="str">
        <f t="shared" ref="C26115:C26178" si="818">A26115&amp;"-"&amp;B26115</f>
        <v>2014-Flamengo/RJ-25-3-0</v>
      </c>
      <c r="D26115" s="4">
        <v>3</v>
      </c>
      <c r="E26115">
        <v>28</v>
      </c>
      <c r="F26115" t="str">
        <f t="shared" ref="F26115:F26178" si="819">RIGHT(B26115,LEN(C26115)-FIND("-",C26115,6))</f>
        <v>25-3-0</v>
      </c>
    </row>
    <row r="26116" spans="1:6" x14ac:dyDescent="0.3">
      <c r="A26116">
        <v>2014</v>
      </c>
      <c r="B26116" t="s">
        <v>1372</v>
      </c>
      <c r="C26116" t="str">
        <f t="shared" si="818"/>
        <v>2014-Fluminense/RJ-25-3-0</v>
      </c>
      <c r="D26116" s="4">
        <v>2</v>
      </c>
      <c r="E26116">
        <v>17</v>
      </c>
      <c r="F26116" t="str">
        <f t="shared" si="819"/>
        <v>25-3-0</v>
      </c>
    </row>
    <row r="26117" spans="1:6" x14ac:dyDescent="0.3">
      <c r="A26117">
        <v>2014</v>
      </c>
      <c r="B26117" t="s">
        <v>1374</v>
      </c>
      <c r="C26117" t="str">
        <f t="shared" si="818"/>
        <v>2014-Goias/GO-25-3-0</v>
      </c>
      <c r="D26117" s="4">
        <v>3</v>
      </c>
      <c r="E26117">
        <v>19</v>
      </c>
      <c r="F26117" t="str">
        <f t="shared" si="819"/>
        <v>25-3-0</v>
      </c>
    </row>
    <row r="26118" spans="1:6" x14ac:dyDescent="0.3">
      <c r="A26118">
        <v>2014</v>
      </c>
      <c r="B26118" t="s">
        <v>1375</v>
      </c>
      <c r="C26118" t="str">
        <f t="shared" si="818"/>
        <v>2014-Gremio/RS-25-3-0</v>
      </c>
      <c r="D26118" s="4">
        <v>5</v>
      </c>
      <c r="E26118">
        <v>36</v>
      </c>
      <c r="F26118" t="str">
        <f t="shared" si="819"/>
        <v>25-3-0</v>
      </c>
    </row>
    <row r="26119" spans="1:6" x14ac:dyDescent="0.3">
      <c r="A26119">
        <v>2014</v>
      </c>
      <c r="B26119" t="s">
        <v>1376</v>
      </c>
      <c r="C26119" t="str">
        <f t="shared" si="818"/>
        <v>2014-Internacional/RS-25-3-0</v>
      </c>
      <c r="D26119" s="4">
        <v>3</v>
      </c>
      <c r="E26119">
        <v>34</v>
      </c>
      <c r="F26119" t="str">
        <f t="shared" si="819"/>
        <v>25-3-0</v>
      </c>
    </row>
    <row r="26120" spans="1:6" x14ac:dyDescent="0.3">
      <c r="A26120">
        <v>2014</v>
      </c>
      <c r="B26120" t="s">
        <v>1377</v>
      </c>
      <c r="C26120" t="str">
        <f t="shared" si="818"/>
        <v>2014-Palmeiras/SP-25-3-0</v>
      </c>
      <c r="D26120" s="4">
        <v>4</v>
      </c>
      <c r="E26120">
        <v>17</v>
      </c>
      <c r="F26120" t="str">
        <f t="shared" si="819"/>
        <v>25-3-0</v>
      </c>
    </row>
    <row r="26121" spans="1:6" x14ac:dyDescent="0.3">
      <c r="A26121">
        <v>2014</v>
      </c>
      <c r="B26121" t="s">
        <v>1381</v>
      </c>
      <c r="C26121" t="str">
        <f t="shared" si="818"/>
        <v>2014-Santos/SP-25-3-0</v>
      </c>
      <c r="D26121" s="4">
        <v>4</v>
      </c>
      <c r="E26121">
        <v>23</v>
      </c>
      <c r="F26121" t="str">
        <f t="shared" si="819"/>
        <v>25-3-0</v>
      </c>
    </row>
    <row r="26122" spans="1:6" x14ac:dyDescent="0.3">
      <c r="A26122">
        <v>2014</v>
      </c>
      <c r="B26122" t="s">
        <v>1382</v>
      </c>
      <c r="C26122" t="str">
        <f t="shared" si="818"/>
        <v>2014-Sao Paulo/SP-25-3-0</v>
      </c>
      <c r="D26122" s="4">
        <v>1</v>
      </c>
      <c r="E26122">
        <v>29</v>
      </c>
      <c r="F26122" t="str">
        <f t="shared" si="819"/>
        <v>25-3-0</v>
      </c>
    </row>
    <row r="26123" spans="1:6" x14ac:dyDescent="0.3">
      <c r="A26123">
        <v>2014</v>
      </c>
      <c r="B26123" t="s">
        <v>3087</v>
      </c>
      <c r="C26123" t="str">
        <f t="shared" si="818"/>
        <v>2014-Sport/PE-25-3-0</v>
      </c>
      <c r="D26123" s="4">
        <v>4.2</v>
      </c>
      <c r="E26123">
        <v>21</v>
      </c>
      <c r="F26123" t="str">
        <f t="shared" si="819"/>
        <v>25-3-0</v>
      </c>
    </row>
    <row r="26124" spans="1:6" x14ac:dyDescent="0.3">
      <c r="A26124">
        <v>2014</v>
      </c>
      <c r="B26124" t="s">
        <v>3567</v>
      </c>
      <c r="C26124" t="str">
        <f t="shared" si="818"/>
        <v>2014-Vitoria/BA-25-3-0</v>
      </c>
      <c r="D26124" s="4">
        <v>6</v>
      </c>
      <c r="E26124">
        <v>16</v>
      </c>
      <c r="F26124" t="str">
        <f t="shared" si="819"/>
        <v>25-3-0</v>
      </c>
    </row>
    <row r="26125" spans="1:6" x14ac:dyDescent="0.3">
      <c r="A26125">
        <v>2014</v>
      </c>
      <c r="B26125" t="s">
        <v>3088</v>
      </c>
      <c r="C26125" t="str">
        <f t="shared" si="818"/>
        <v>2014-Atletico/MG-25-3-1</v>
      </c>
      <c r="D26125" s="4">
        <v>4.8333320000000004</v>
      </c>
      <c r="E26125">
        <v>18</v>
      </c>
      <c r="F26125" t="str">
        <f t="shared" si="819"/>
        <v>25-3-1</v>
      </c>
    </row>
    <row r="26126" spans="1:6" x14ac:dyDescent="0.3">
      <c r="A26126">
        <v>2014</v>
      </c>
      <c r="B26126" t="s">
        <v>1384</v>
      </c>
      <c r="C26126" t="str">
        <f t="shared" si="818"/>
        <v>2014-Atletico/PR-25-3-1</v>
      </c>
      <c r="D26126" s="4">
        <v>3.5714250000000001</v>
      </c>
      <c r="E26126">
        <v>24</v>
      </c>
      <c r="F26126" t="str">
        <f t="shared" si="819"/>
        <v>25-3-1</v>
      </c>
    </row>
    <row r="26127" spans="1:6" x14ac:dyDescent="0.3">
      <c r="A26127">
        <v>2014</v>
      </c>
      <c r="B26127" t="s">
        <v>4989</v>
      </c>
      <c r="C26127" t="str">
        <f t="shared" si="818"/>
        <v>2014-Bahia/BA-25-3-1</v>
      </c>
      <c r="D26127" s="4">
        <v>3.1666729999999998</v>
      </c>
      <c r="E26127">
        <v>19</v>
      </c>
      <c r="F26127" t="str">
        <f t="shared" si="819"/>
        <v>25-3-1</v>
      </c>
    </row>
    <row r="26128" spans="1:6" x14ac:dyDescent="0.3">
      <c r="A26128">
        <v>2014</v>
      </c>
      <c r="B26128" t="s">
        <v>1385</v>
      </c>
      <c r="C26128" t="str">
        <f t="shared" si="818"/>
        <v>2014-Botafogo/RJ-25-3-1</v>
      </c>
      <c r="D26128" s="4">
        <v>3.5</v>
      </c>
      <c r="E26128">
        <v>14</v>
      </c>
      <c r="F26128" t="str">
        <f t="shared" si="819"/>
        <v>25-3-1</v>
      </c>
    </row>
    <row r="26129" spans="1:6" x14ac:dyDescent="0.3">
      <c r="A26129">
        <v>2014</v>
      </c>
      <c r="B26129" t="s">
        <v>5377</v>
      </c>
      <c r="C26129" t="str">
        <f t="shared" si="818"/>
        <v>2014-Chapecoense/SC-25-3-1</v>
      </c>
      <c r="D26129" s="4">
        <v>3.6</v>
      </c>
      <c r="E26129">
        <v>14</v>
      </c>
      <c r="F26129" t="str">
        <f t="shared" si="819"/>
        <v>25-3-1</v>
      </c>
    </row>
    <row r="26130" spans="1:6" x14ac:dyDescent="0.3">
      <c r="A26130">
        <v>2014</v>
      </c>
      <c r="B26130" t="s">
        <v>1386</v>
      </c>
      <c r="C26130" t="str">
        <f t="shared" si="818"/>
        <v>2014-Corinthians/SP-25-3-1</v>
      </c>
      <c r="D26130" s="4">
        <v>5.1250159999999996</v>
      </c>
      <c r="E26130">
        <v>16</v>
      </c>
      <c r="F26130" t="str">
        <f t="shared" si="819"/>
        <v>25-3-1</v>
      </c>
    </row>
    <row r="26131" spans="1:6" x14ac:dyDescent="0.3">
      <c r="A26131">
        <v>2014</v>
      </c>
      <c r="B26131" t="s">
        <v>3568</v>
      </c>
      <c r="C26131" t="str">
        <f t="shared" si="818"/>
        <v>2014-Coritiba/PR-25-3-1</v>
      </c>
      <c r="D26131" s="4">
        <v>4.1111120000000003</v>
      </c>
      <c r="E26131">
        <v>12</v>
      </c>
      <c r="F26131" t="str">
        <f t="shared" si="819"/>
        <v>25-3-1</v>
      </c>
    </row>
    <row r="26132" spans="1:6" x14ac:dyDescent="0.3">
      <c r="A26132">
        <v>2014</v>
      </c>
      <c r="B26132" t="s">
        <v>5223</v>
      </c>
      <c r="C26132" t="str">
        <f t="shared" si="818"/>
        <v>2014-Criciuma/SC-25-3-1</v>
      </c>
      <c r="D26132" s="4">
        <v>5</v>
      </c>
      <c r="E26132">
        <v>22</v>
      </c>
      <c r="F26132" t="str">
        <f t="shared" si="819"/>
        <v>25-3-1</v>
      </c>
    </row>
    <row r="26133" spans="1:6" x14ac:dyDescent="0.3">
      <c r="A26133">
        <v>2014</v>
      </c>
      <c r="B26133" t="s">
        <v>1387</v>
      </c>
      <c r="C26133" t="str">
        <f t="shared" si="818"/>
        <v>2014-Cruzeiro/MG-25-3-1</v>
      </c>
      <c r="D26133" s="4">
        <v>3</v>
      </c>
      <c r="E26133">
        <v>30</v>
      </c>
      <c r="F26133" t="str">
        <f t="shared" si="819"/>
        <v>25-3-1</v>
      </c>
    </row>
    <row r="26134" spans="1:6" x14ac:dyDescent="0.3">
      <c r="A26134">
        <v>2014</v>
      </c>
      <c r="B26134" t="s">
        <v>1388</v>
      </c>
      <c r="C26134" t="str">
        <f t="shared" si="818"/>
        <v>2014-Figueirense/SC-25-3-1</v>
      </c>
      <c r="D26134" s="4">
        <v>3.8333400000000002</v>
      </c>
      <c r="E26134">
        <v>22</v>
      </c>
      <c r="F26134" t="str">
        <f t="shared" si="819"/>
        <v>25-3-1</v>
      </c>
    </row>
    <row r="26135" spans="1:6" x14ac:dyDescent="0.3">
      <c r="A26135">
        <v>2014</v>
      </c>
      <c r="B26135" t="s">
        <v>1389</v>
      </c>
      <c r="C26135" t="str">
        <f t="shared" si="818"/>
        <v>2014-Flamengo/RJ-25-3-1</v>
      </c>
      <c r="D26135" s="4">
        <v>5</v>
      </c>
      <c r="E26135">
        <v>30</v>
      </c>
      <c r="F26135" t="str">
        <f t="shared" si="819"/>
        <v>25-3-1</v>
      </c>
    </row>
    <row r="26136" spans="1:6" x14ac:dyDescent="0.3">
      <c r="A26136">
        <v>2014</v>
      </c>
      <c r="B26136" t="s">
        <v>1390</v>
      </c>
      <c r="C26136" t="str">
        <f t="shared" si="818"/>
        <v>2014-Fluminense/RJ-25-3-1</v>
      </c>
      <c r="D26136" s="4">
        <v>4.6363589999999997</v>
      </c>
      <c r="E26136">
        <v>23</v>
      </c>
      <c r="F26136" t="str">
        <f t="shared" si="819"/>
        <v>25-3-1</v>
      </c>
    </row>
    <row r="26137" spans="1:6" x14ac:dyDescent="0.3">
      <c r="A26137">
        <v>2014</v>
      </c>
      <c r="B26137" t="s">
        <v>1392</v>
      </c>
      <c r="C26137" t="str">
        <f t="shared" si="818"/>
        <v>2014-Goias/GO-25-3-1</v>
      </c>
      <c r="D26137" s="4">
        <v>3.25</v>
      </c>
      <c r="E26137">
        <v>23</v>
      </c>
      <c r="F26137" t="str">
        <f t="shared" si="819"/>
        <v>25-3-1</v>
      </c>
    </row>
    <row r="26138" spans="1:6" x14ac:dyDescent="0.3">
      <c r="A26138">
        <v>2014</v>
      </c>
      <c r="B26138" t="s">
        <v>1393</v>
      </c>
      <c r="C26138" t="str">
        <f t="shared" si="818"/>
        <v>2014-Gremio/RS-25-3-1</v>
      </c>
      <c r="D26138" s="4">
        <v>5</v>
      </c>
      <c r="E26138">
        <v>31</v>
      </c>
      <c r="F26138" t="str">
        <f t="shared" si="819"/>
        <v>25-3-1</v>
      </c>
    </row>
    <row r="26139" spans="1:6" x14ac:dyDescent="0.3">
      <c r="A26139">
        <v>2014</v>
      </c>
      <c r="B26139" t="s">
        <v>1394</v>
      </c>
      <c r="C26139" t="str">
        <f t="shared" si="818"/>
        <v>2014-Internacional/RS-25-3-1</v>
      </c>
      <c r="D26139" s="4">
        <v>4</v>
      </c>
      <c r="E26139">
        <v>23</v>
      </c>
      <c r="F26139" t="str">
        <f t="shared" si="819"/>
        <v>25-3-1</v>
      </c>
    </row>
    <row r="26140" spans="1:6" x14ac:dyDescent="0.3">
      <c r="A26140">
        <v>2014</v>
      </c>
      <c r="B26140" t="s">
        <v>1395</v>
      </c>
      <c r="C26140" t="str">
        <f t="shared" si="818"/>
        <v>2014-Palmeiras/SP-25-3-1</v>
      </c>
      <c r="D26140" s="4">
        <v>3.0000010000000001</v>
      </c>
      <c r="E26140">
        <v>14</v>
      </c>
      <c r="F26140" t="str">
        <f t="shared" si="819"/>
        <v>25-3-1</v>
      </c>
    </row>
    <row r="26141" spans="1:6" x14ac:dyDescent="0.3">
      <c r="A26141">
        <v>2014</v>
      </c>
      <c r="B26141" t="s">
        <v>1399</v>
      </c>
      <c r="C26141" t="str">
        <f t="shared" si="818"/>
        <v>2014-Santos/SP-25-3-1</v>
      </c>
      <c r="D26141" s="4">
        <v>7</v>
      </c>
      <c r="E26141">
        <v>28</v>
      </c>
      <c r="F26141" t="str">
        <f t="shared" si="819"/>
        <v>25-3-1</v>
      </c>
    </row>
    <row r="26142" spans="1:6" x14ac:dyDescent="0.3">
      <c r="A26142">
        <v>2014</v>
      </c>
      <c r="B26142" t="s">
        <v>1400</v>
      </c>
      <c r="C26142" t="str">
        <f t="shared" si="818"/>
        <v>2014-Sao Paulo/SP-25-3-1</v>
      </c>
      <c r="D26142" s="4">
        <v>3</v>
      </c>
      <c r="E26142">
        <v>34</v>
      </c>
      <c r="F26142" t="str">
        <f t="shared" si="819"/>
        <v>25-3-1</v>
      </c>
    </row>
    <row r="26143" spans="1:6" x14ac:dyDescent="0.3">
      <c r="A26143">
        <v>2014</v>
      </c>
      <c r="B26143" t="s">
        <v>3090</v>
      </c>
      <c r="C26143" t="str">
        <f t="shared" si="818"/>
        <v>2014-Sport/PE-25-3-1</v>
      </c>
      <c r="D26143" s="4">
        <v>5</v>
      </c>
      <c r="E26143">
        <v>20</v>
      </c>
      <c r="F26143" t="str">
        <f t="shared" si="819"/>
        <v>25-3-1</v>
      </c>
    </row>
    <row r="26144" spans="1:6" x14ac:dyDescent="0.3">
      <c r="A26144">
        <v>2014</v>
      </c>
      <c r="B26144" t="s">
        <v>3570</v>
      </c>
      <c r="C26144" t="str">
        <f t="shared" si="818"/>
        <v>2014-Vitoria/BA-25-3-1</v>
      </c>
      <c r="D26144" s="4">
        <v>4</v>
      </c>
      <c r="E26144">
        <v>16</v>
      </c>
      <c r="F26144" t="str">
        <f t="shared" si="819"/>
        <v>25-3-1</v>
      </c>
    </row>
    <row r="26145" spans="1:6" x14ac:dyDescent="0.3">
      <c r="A26145">
        <v>2014</v>
      </c>
      <c r="B26145" t="s">
        <v>3091</v>
      </c>
      <c r="C26145" t="str">
        <f t="shared" si="818"/>
        <v>2014-Atletico/MG-25-3-2</v>
      </c>
      <c r="D26145" s="4">
        <v>4.9999989999999999</v>
      </c>
      <c r="E26145">
        <v>15</v>
      </c>
      <c r="F26145" t="str">
        <f t="shared" si="819"/>
        <v>25-3-2</v>
      </c>
    </row>
    <row r="26146" spans="1:6" x14ac:dyDescent="0.3">
      <c r="A26146">
        <v>2014</v>
      </c>
      <c r="B26146" t="s">
        <v>1402</v>
      </c>
      <c r="C26146" t="str">
        <f t="shared" si="818"/>
        <v>2014-Atletico/PR-25-3-2</v>
      </c>
      <c r="D26146" s="4">
        <v>3.5714250000000001</v>
      </c>
      <c r="E26146">
        <v>22</v>
      </c>
      <c r="F26146" t="str">
        <f t="shared" si="819"/>
        <v>25-3-2</v>
      </c>
    </row>
    <row r="26147" spans="1:6" x14ac:dyDescent="0.3">
      <c r="A26147">
        <v>2014</v>
      </c>
      <c r="B26147" t="s">
        <v>4991</v>
      </c>
      <c r="C26147" t="str">
        <f t="shared" si="818"/>
        <v>2014-Bahia/BA-25-3-2</v>
      </c>
      <c r="D26147" s="4">
        <v>3.5000070000000001</v>
      </c>
      <c r="E26147">
        <v>21</v>
      </c>
      <c r="F26147" t="str">
        <f t="shared" si="819"/>
        <v>25-3-2</v>
      </c>
    </row>
    <row r="26148" spans="1:6" x14ac:dyDescent="0.3">
      <c r="A26148">
        <v>2014</v>
      </c>
      <c r="B26148" t="s">
        <v>1403</v>
      </c>
      <c r="C26148" t="str">
        <f t="shared" si="818"/>
        <v>2014-Botafogo/RJ-25-3-2</v>
      </c>
      <c r="D26148" s="4">
        <v>0</v>
      </c>
      <c r="E26148">
        <v>14</v>
      </c>
      <c r="F26148" t="str">
        <f t="shared" si="819"/>
        <v>25-3-2</v>
      </c>
    </row>
    <row r="26149" spans="1:6" x14ac:dyDescent="0.3">
      <c r="A26149">
        <v>2014</v>
      </c>
      <c r="B26149" t="s">
        <v>5378</v>
      </c>
      <c r="C26149" t="str">
        <f t="shared" si="818"/>
        <v>2014-Chapecoense/SC-25-3-2</v>
      </c>
      <c r="D26149" s="4">
        <v>3.499997</v>
      </c>
      <c r="E26149">
        <v>11</v>
      </c>
      <c r="F26149" t="str">
        <f t="shared" si="819"/>
        <v>25-3-2</v>
      </c>
    </row>
    <row r="26150" spans="1:6" x14ac:dyDescent="0.3">
      <c r="A26150">
        <v>2014</v>
      </c>
      <c r="B26150" t="s">
        <v>1404</v>
      </c>
      <c r="C26150" t="str">
        <f t="shared" si="818"/>
        <v>2014-Corinthians/SP-25-3-2</v>
      </c>
      <c r="D26150" s="4">
        <v>4.875</v>
      </c>
      <c r="E26150">
        <v>24</v>
      </c>
      <c r="F26150" t="str">
        <f t="shared" si="819"/>
        <v>25-3-2</v>
      </c>
    </row>
    <row r="26151" spans="1:6" x14ac:dyDescent="0.3">
      <c r="A26151">
        <v>2014</v>
      </c>
      <c r="B26151" t="s">
        <v>3571</v>
      </c>
      <c r="C26151" t="str">
        <f t="shared" si="818"/>
        <v>2014-Coritiba/PR-25-3-2</v>
      </c>
      <c r="D26151" s="4">
        <v>6</v>
      </c>
      <c r="E26151">
        <v>19</v>
      </c>
      <c r="F26151" t="str">
        <f t="shared" si="819"/>
        <v>25-3-2</v>
      </c>
    </row>
    <row r="26152" spans="1:6" x14ac:dyDescent="0.3">
      <c r="A26152">
        <v>2014</v>
      </c>
      <c r="B26152" t="s">
        <v>5224</v>
      </c>
      <c r="C26152" t="str">
        <f t="shared" si="818"/>
        <v>2014-Criciuma/SC-25-3-2</v>
      </c>
      <c r="D26152" s="4">
        <v>4</v>
      </c>
      <c r="E26152">
        <v>21</v>
      </c>
      <c r="F26152" t="str">
        <f t="shared" si="819"/>
        <v>25-3-2</v>
      </c>
    </row>
    <row r="26153" spans="1:6" x14ac:dyDescent="0.3">
      <c r="A26153">
        <v>2014</v>
      </c>
      <c r="B26153" t="s">
        <v>1405</v>
      </c>
      <c r="C26153" t="str">
        <f t="shared" si="818"/>
        <v>2014-Cruzeiro/MG-25-3-2</v>
      </c>
      <c r="D26153" s="4">
        <v>6.4</v>
      </c>
      <c r="E26153">
        <v>26</v>
      </c>
      <c r="F26153" t="str">
        <f t="shared" si="819"/>
        <v>25-3-2</v>
      </c>
    </row>
    <row r="26154" spans="1:6" x14ac:dyDescent="0.3">
      <c r="A26154">
        <v>2014</v>
      </c>
      <c r="B26154" t="s">
        <v>1406</v>
      </c>
      <c r="C26154" t="str">
        <f t="shared" si="818"/>
        <v>2014-Figueirense/SC-25-3-2</v>
      </c>
      <c r="D26154" s="4">
        <v>2</v>
      </c>
      <c r="E26154">
        <v>16</v>
      </c>
      <c r="F26154" t="str">
        <f t="shared" si="819"/>
        <v>25-3-2</v>
      </c>
    </row>
    <row r="26155" spans="1:6" x14ac:dyDescent="0.3">
      <c r="A26155">
        <v>2014</v>
      </c>
      <c r="B26155" t="s">
        <v>1407</v>
      </c>
      <c r="C26155" t="str">
        <f t="shared" si="818"/>
        <v>2014-Flamengo/RJ-25-3-2</v>
      </c>
      <c r="D26155" s="4">
        <v>4.1666749999999997</v>
      </c>
      <c r="E26155">
        <v>25</v>
      </c>
      <c r="F26155" t="str">
        <f t="shared" si="819"/>
        <v>25-3-2</v>
      </c>
    </row>
    <row r="26156" spans="1:6" x14ac:dyDescent="0.3">
      <c r="A26156">
        <v>2014</v>
      </c>
      <c r="B26156" t="s">
        <v>1408</v>
      </c>
      <c r="C26156" t="str">
        <f t="shared" si="818"/>
        <v>2014-Fluminense/RJ-25-3-2</v>
      </c>
      <c r="D26156" s="4">
        <v>4</v>
      </c>
      <c r="E26156">
        <v>25</v>
      </c>
      <c r="F26156" t="str">
        <f t="shared" si="819"/>
        <v>25-3-2</v>
      </c>
    </row>
    <row r="26157" spans="1:6" x14ac:dyDescent="0.3">
      <c r="A26157">
        <v>2014</v>
      </c>
      <c r="B26157" t="s">
        <v>1410</v>
      </c>
      <c r="C26157" t="str">
        <f t="shared" si="818"/>
        <v>2014-Goias/GO-25-3-2</v>
      </c>
      <c r="D26157" s="4">
        <v>3</v>
      </c>
      <c r="E26157">
        <v>22</v>
      </c>
      <c r="F26157" t="str">
        <f t="shared" si="819"/>
        <v>25-3-2</v>
      </c>
    </row>
    <row r="26158" spans="1:6" x14ac:dyDescent="0.3">
      <c r="A26158">
        <v>2014</v>
      </c>
      <c r="B26158" t="s">
        <v>1411</v>
      </c>
      <c r="C26158" t="str">
        <f t="shared" si="818"/>
        <v>2014-Gremio/RS-25-3-2</v>
      </c>
      <c r="D26158" s="4">
        <v>5</v>
      </c>
      <c r="E26158">
        <v>37</v>
      </c>
      <c r="F26158" t="str">
        <f t="shared" si="819"/>
        <v>25-3-2</v>
      </c>
    </row>
    <row r="26159" spans="1:6" x14ac:dyDescent="0.3">
      <c r="A26159">
        <v>2014</v>
      </c>
      <c r="B26159" t="s">
        <v>1412</v>
      </c>
      <c r="C26159" t="str">
        <f t="shared" si="818"/>
        <v>2014-Internacional/RS-25-3-2</v>
      </c>
      <c r="D26159" s="4">
        <v>3</v>
      </c>
      <c r="E26159">
        <v>31</v>
      </c>
      <c r="F26159" t="str">
        <f t="shared" si="819"/>
        <v>25-3-2</v>
      </c>
    </row>
    <row r="26160" spans="1:6" x14ac:dyDescent="0.3">
      <c r="A26160">
        <v>2014</v>
      </c>
      <c r="B26160" t="s">
        <v>1413</v>
      </c>
      <c r="C26160" t="str">
        <f t="shared" si="818"/>
        <v>2014-Palmeiras/SP-25-3-2</v>
      </c>
      <c r="D26160" s="4">
        <v>4</v>
      </c>
      <c r="E26160">
        <v>14</v>
      </c>
      <c r="F26160" t="str">
        <f t="shared" si="819"/>
        <v>25-3-2</v>
      </c>
    </row>
    <row r="26161" spans="1:6" x14ac:dyDescent="0.3">
      <c r="A26161">
        <v>2014</v>
      </c>
      <c r="B26161" t="s">
        <v>1417</v>
      </c>
      <c r="C26161" t="str">
        <f t="shared" si="818"/>
        <v>2014-Santos/SP-25-3-2</v>
      </c>
      <c r="D26161" s="4">
        <v>4</v>
      </c>
      <c r="E26161">
        <v>26</v>
      </c>
      <c r="F26161" t="str">
        <f t="shared" si="819"/>
        <v>25-3-2</v>
      </c>
    </row>
    <row r="26162" spans="1:6" x14ac:dyDescent="0.3">
      <c r="A26162">
        <v>2014</v>
      </c>
      <c r="B26162" t="s">
        <v>1418</v>
      </c>
      <c r="C26162" t="str">
        <f t="shared" si="818"/>
        <v>2014-Sao Paulo/SP-25-3-2</v>
      </c>
      <c r="D26162" s="4">
        <v>5.75</v>
      </c>
      <c r="E26162">
        <v>31</v>
      </c>
      <c r="F26162" t="str">
        <f t="shared" si="819"/>
        <v>25-3-2</v>
      </c>
    </row>
    <row r="26163" spans="1:6" x14ac:dyDescent="0.3">
      <c r="A26163">
        <v>2014</v>
      </c>
      <c r="B26163" t="s">
        <v>3093</v>
      </c>
      <c r="C26163" t="str">
        <f t="shared" si="818"/>
        <v>2014-Sport/PE-25-3-2</v>
      </c>
      <c r="D26163" s="4">
        <v>4.5999999999999996</v>
      </c>
      <c r="E26163">
        <v>23</v>
      </c>
      <c r="F26163" t="str">
        <f t="shared" si="819"/>
        <v>25-3-2</v>
      </c>
    </row>
    <row r="26164" spans="1:6" x14ac:dyDescent="0.3">
      <c r="A26164">
        <v>2014</v>
      </c>
      <c r="B26164" t="s">
        <v>3573</v>
      </c>
      <c r="C26164" t="str">
        <f t="shared" si="818"/>
        <v>2014-Vitoria/BA-25-3-2</v>
      </c>
      <c r="D26164" s="4">
        <v>6</v>
      </c>
      <c r="E26164">
        <v>23</v>
      </c>
      <c r="F26164" t="str">
        <f t="shared" si="819"/>
        <v>25-3-2</v>
      </c>
    </row>
    <row r="26165" spans="1:6" x14ac:dyDescent="0.3">
      <c r="A26165">
        <v>2014</v>
      </c>
      <c r="B26165" t="s">
        <v>3094</v>
      </c>
      <c r="C26165" t="str">
        <f t="shared" si="818"/>
        <v>2014-Atletico/MG-25-4-0</v>
      </c>
      <c r="D26165" s="4">
        <v>7.2</v>
      </c>
      <c r="E26165">
        <v>26</v>
      </c>
      <c r="F26165" t="str">
        <f t="shared" si="819"/>
        <v>25-4-0</v>
      </c>
    </row>
    <row r="26166" spans="1:6" x14ac:dyDescent="0.3">
      <c r="A26166">
        <v>2014</v>
      </c>
      <c r="B26166" t="s">
        <v>1420</v>
      </c>
      <c r="C26166" t="str">
        <f t="shared" si="818"/>
        <v>2014-Atletico/PR-25-4-0</v>
      </c>
      <c r="D26166" s="4">
        <v>3</v>
      </c>
      <c r="E26166">
        <v>24</v>
      </c>
      <c r="F26166" t="str">
        <f t="shared" si="819"/>
        <v>25-4-0</v>
      </c>
    </row>
    <row r="26167" spans="1:6" x14ac:dyDescent="0.3">
      <c r="A26167">
        <v>2014</v>
      </c>
      <c r="B26167" t="s">
        <v>4993</v>
      </c>
      <c r="C26167" t="str">
        <f t="shared" si="818"/>
        <v>2014-Bahia/BA-25-4-0</v>
      </c>
      <c r="D26167" s="4">
        <v>9</v>
      </c>
      <c r="E26167">
        <v>25</v>
      </c>
      <c r="F26167" t="str">
        <f t="shared" si="819"/>
        <v>25-4-0</v>
      </c>
    </row>
    <row r="26168" spans="1:6" x14ac:dyDescent="0.3">
      <c r="A26168">
        <v>2014</v>
      </c>
      <c r="B26168" t="s">
        <v>1421</v>
      </c>
      <c r="C26168" t="str">
        <f t="shared" si="818"/>
        <v>2014-Botafogo/RJ-25-4-0</v>
      </c>
      <c r="D26168" s="4">
        <v>6</v>
      </c>
      <c r="E26168">
        <v>10</v>
      </c>
      <c r="F26168" t="str">
        <f t="shared" si="819"/>
        <v>25-4-0</v>
      </c>
    </row>
    <row r="26169" spans="1:6" x14ac:dyDescent="0.3">
      <c r="A26169">
        <v>2014</v>
      </c>
      <c r="B26169" t="s">
        <v>5379</v>
      </c>
      <c r="C26169" t="str">
        <f t="shared" si="818"/>
        <v>2014-Chapecoense/SC-25-4-0</v>
      </c>
      <c r="D26169" s="4">
        <v>7</v>
      </c>
      <c r="E26169">
        <v>26</v>
      </c>
      <c r="F26169" t="str">
        <f t="shared" si="819"/>
        <v>25-4-0</v>
      </c>
    </row>
    <row r="26170" spans="1:6" x14ac:dyDescent="0.3">
      <c r="A26170">
        <v>2014</v>
      </c>
      <c r="B26170" t="s">
        <v>1422</v>
      </c>
      <c r="C26170" t="str">
        <f t="shared" si="818"/>
        <v>2014-Corinthians/SP-25-4-0</v>
      </c>
      <c r="D26170" s="4">
        <v>4</v>
      </c>
      <c r="E26170">
        <v>24</v>
      </c>
      <c r="F26170" t="str">
        <f t="shared" si="819"/>
        <v>25-4-0</v>
      </c>
    </row>
    <row r="26171" spans="1:6" x14ac:dyDescent="0.3">
      <c r="A26171">
        <v>2014</v>
      </c>
      <c r="B26171" t="s">
        <v>3574</v>
      </c>
      <c r="C26171" t="str">
        <f t="shared" si="818"/>
        <v>2014-Coritiba/PR-25-4-0</v>
      </c>
      <c r="D26171" s="4">
        <v>3</v>
      </c>
      <c r="E26171">
        <v>18</v>
      </c>
      <c r="F26171" t="str">
        <f t="shared" si="819"/>
        <v>25-4-0</v>
      </c>
    </row>
    <row r="26172" spans="1:6" x14ac:dyDescent="0.3">
      <c r="A26172">
        <v>2014</v>
      </c>
      <c r="B26172" t="s">
        <v>5225</v>
      </c>
      <c r="C26172" t="str">
        <f t="shared" si="818"/>
        <v>2014-Criciuma/SC-25-4-0</v>
      </c>
      <c r="D26172" s="4">
        <v>5</v>
      </c>
      <c r="E26172">
        <v>20</v>
      </c>
      <c r="F26172" t="str">
        <f t="shared" si="819"/>
        <v>25-4-0</v>
      </c>
    </row>
    <row r="26173" spans="1:6" x14ac:dyDescent="0.3">
      <c r="A26173">
        <v>2014</v>
      </c>
      <c r="B26173" t="s">
        <v>1423</v>
      </c>
      <c r="C26173" t="str">
        <f t="shared" si="818"/>
        <v>2014-Cruzeiro/MG-25-4-0</v>
      </c>
      <c r="D26173" s="4">
        <v>6</v>
      </c>
      <c r="E26173">
        <v>52</v>
      </c>
      <c r="F26173" t="str">
        <f t="shared" si="819"/>
        <v>25-4-0</v>
      </c>
    </row>
    <row r="26174" spans="1:6" x14ac:dyDescent="0.3">
      <c r="A26174">
        <v>2014</v>
      </c>
      <c r="B26174" t="s">
        <v>1424</v>
      </c>
      <c r="C26174" t="str">
        <f t="shared" si="818"/>
        <v>2014-Figueirense/SC-25-4-0</v>
      </c>
      <c r="D26174" s="4">
        <v>4</v>
      </c>
      <c r="E26174">
        <v>25</v>
      </c>
      <c r="F26174" t="str">
        <f t="shared" si="819"/>
        <v>25-4-0</v>
      </c>
    </row>
    <row r="26175" spans="1:6" x14ac:dyDescent="0.3">
      <c r="A26175">
        <v>2014</v>
      </c>
      <c r="B26175" t="s">
        <v>1425</v>
      </c>
      <c r="C26175" t="str">
        <f t="shared" si="818"/>
        <v>2014-Flamengo/RJ-25-4-0</v>
      </c>
      <c r="D26175" s="4">
        <v>6</v>
      </c>
      <c r="E26175">
        <v>31</v>
      </c>
      <c r="F26175" t="str">
        <f t="shared" si="819"/>
        <v>25-4-0</v>
      </c>
    </row>
    <row r="26176" spans="1:6" x14ac:dyDescent="0.3">
      <c r="A26176">
        <v>2014</v>
      </c>
      <c r="B26176" t="s">
        <v>1426</v>
      </c>
      <c r="C26176" t="str">
        <f t="shared" si="818"/>
        <v>2014-Fluminense/RJ-25-4-0</v>
      </c>
      <c r="D26176" s="4">
        <v>5</v>
      </c>
      <c r="E26176">
        <v>37</v>
      </c>
      <c r="F26176" t="str">
        <f t="shared" si="819"/>
        <v>25-4-0</v>
      </c>
    </row>
    <row r="26177" spans="1:6" x14ac:dyDescent="0.3">
      <c r="A26177">
        <v>2014</v>
      </c>
      <c r="B26177" t="s">
        <v>1428</v>
      </c>
      <c r="C26177" t="str">
        <f t="shared" si="818"/>
        <v>2014-Goias/GO-25-4-0</v>
      </c>
      <c r="D26177" s="4">
        <v>3</v>
      </c>
      <c r="E26177">
        <v>23</v>
      </c>
      <c r="F26177" t="str">
        <f t="shared" si="819"/>
        <v>25-4-0</v>
      </c>
    </row>
    <row r="26178" spans="1:6" x14ac:dyDescent="0.3">
      <c r="A26178">
        <v>2014</v>
      </c>
      <c r="B26178" t="s">
        <v>1429</v>
      </c>
      <c r="C26178" t="str">
        <f t="shared" si="818"/>
        <v>2014-Gremio/RS-25-4-0</v>
      </c>
      <c r="D26178" s="4">
        <v>6</v>
      </c>
      <c r="E26178">
        <v>33</v>
      </c>
      <c r="F26178" t="str">
        <f t="shared" si="819"/>
        <v>25-4-0</v>
      </c>
    </row>
    <row r="26179" spans="1:6" x14ac:dyDescent="0.3">
      <c r="A26179">
        <v>2014</v>
      </c>
      <c r="B26179" t="s">
        <v>1430</v>
      </c>
      <c r="C26179" t="str">
        <f t="shared" ref="C26179:C26242" si="820">A26179&amp;"-"&amp;B26179</f>
        <v>2014-Internacional/RS-25-4-0</v>
      </c>
      <c r="D26179" s="4">
        <v>5</v>
      </c>
      <c r="E26179">
        <v>34</v>
      </c>
      <c r="F26179" t="str">
        <f t="shared" ref="F26179:F26242" si="821">RIGHT(B26179,LEN(C26179)-FIND("-",C26179,6))</f>
        <v>25-4-0</v>
      </c>
    </row>
    <row r="26180" spans="1:6" x14ac:dyDescent="0.3">
      <c r="A26180">
        <v>2014</v>
      </c>
      <c r="B26180" t="s">
        <v>1431</v>
      </c>
      <c r="C26180" t="str">
        <f t="shared" si="820"/>
        <v>2014-Palmeiras/SP-25-4-0</v>
      </c>
      <c r="D26180" s="4">
        <v>4</v>
      </c>
      <c r="E26180">
        <v>18</v>
      </c>
      <c r="F26180" t="str">
        <f t="shared" si="821"/>
        <v>25-4-0</v>
      </c>
    </row>
    <row r="26181" spans="1:6" x14ac:dyDescent="0.3">
      <c r="A26181">
        <v>2014</v>
      </c>
      <c r="B26181" t="s">
        <v>1435</v>
      </c>
      <c r="C26181" t="str">
        <f t="shared" si="820"/>
        <v>2014-Santos/SP-25-4-0</v>
      </c>
      <c r="D26181" s="4">
        <v>7</v>
      </c>
      <c r="E26181">
        <v>30</v>
      </c>
      <c r="F26181" t="str">
        <f t="shared" si="821"/>
        <v>25-4-0</v>
      </c>
    </row>
    <row r="26182" spans="1:6" x14ac:dyDescent="0.3">
      <c r="A26182">
        <v>2014</v>
      </c>
      <c r="B26182" t="s">
        <v>1436</v>
      </c>
      <c r="C26182" t="str">
        <f t="shared" si="820"/>
        <v>2014-Sao Paulo/SP-25-4-0</v>
      </c>
      <c r="D26182" s="4">
        <v>4</v>
      </c>
      <c r="E26182">
        <v>33</v>
      </c>
      <c r="F26182" t="str">
        <f t="shared" si="821"/>
        <v>25-4-0</v>
      </c>
    </row>
    <row r="26183" spans="1:6" x14ac:dyDescent="0.3">
      <c r="A26183">
        <v>2014</v>
      </c>
      <c r="B26183" t="s">
        <v>3096</v>
      </c>
      <c r="C26183" t="str">
        <f t="shared" si="820"/>
        <v>2014-Sport/PE-25-4-0</v>
      </c>
      <c r="D26183" s="4">
        <v>6.6666600000000003</v>
      </c>
      <c r="E26183">
        <v>27</v>
      </c>
      <c r="F26183" t="str">
        <f t="shared" si="821"/>
        <v>25-4-0</v>
      </c>
    </row>
    <row r="26184" spans="1:6" x14ac:dyDescent="0.3">
      <c r="A26184">
        <v>2014</v>
      </c>
      <c r="B26184" t="s">
        <v>3576</v>
      </c>
      <c r="C26184" t="str">
        <f t="shared" si="820"/>
        <v>2014-Vitoria/BA-25-4-0</v>
      </c>
      <c r="D26184" s="4">
        <v>6</v>
      </c>
      <c r="E26184">
        <v>20</v>
      </c>
      <c r="F26184" t="str">
        <f t="shared" si="821"/>
        <v>25-4-0</v>
      </c>
    </row>
    <row r="26185" spans="1:6" x14ac:dyDescent="0.3">
      <c r="A26185">
        <v>2014</v>
      </c>
      <c r="B26185" t="s">
        <v>3097</v>
      </c>
      <c r="C26185" t="str">
        <f t="shared" si="820"/>
        <v>2014-Atletico/MG-25-4-1</v>
      </c>
      <c r="D26185" s="4">
        <v>7</v>
      </c>
      <c r="E26185">
        <v>29</v>
      </c>
      <c r="F26185" t="str">
        <f t="shared" si="821"/>
        <v>25-4-1</v>
      </c>
    </row>
    <row r="26186" spans="1:6" x14ac:dyDescent="0.3">
      <c r="A26186">
        <v>2014</v>
      </c>
      <c r="B26186" t="s">
        <v>1438</v>
      </c>
      <c r="C26186" t="str">
        <f t="shared" si="820"/>
        <v>2014-Atletico/PR-25-4-1</v>
      </c>
      <c r="D26186" s="4">
        <v>3</v>
      </c>
      <c r="E26186">
        <v>24</v>
      </c>
      <c r="F26186" t="str">
        <f t="shared" si="821"/>
        <v>25-4-1</v>
      </c>
    </row>
    <row r="26187" spans="1:6" x14ac:dyDescent="0.3">
      <c r="A26187">
        <v>2014</v>
      </c>
      <c r="B26187" t="s">
        <v>4995</v>
      </c>
      <c r="C26187" t="str">
        <f t="shared" si="820"/>
        <v>2014-Bahia/BA-25-4-1</v>
      </c>
      <c r="D26187" s="4">
        <v>6</v>
      </c>
      <c r="E26187">
        <v>24</v>
      </c>
      <c r="F26187" t="str">
        <f t="shared" si="821"/>
        <v>25-4-1</v>
      </c>
    </row>
    <row r="26188" spans="1:6" x14ac:dyDescent="0.3">
      <c r="A26188">
        <v>2014</v>
      </c>
      <c r="B26188" t="s">
        <v>1439</v>
      </c>
      <c r="C26188" t="str">
        <f t="shared" si="820"/>
        <v>2014-Botafogo/RJ-25-4-1</v>
      </c>
      <c r="D26188" s="4">
        <v>1</v>
      </c>
      <c r="E26188">
        <v>20</v>
      </c>
      <c r="F26188" t="str">
        <f t="shared" si="821"/>
        <v>25-4-1</v>
      </c>
    </row>
    <row r="26189" spans="1:6" x14ac:dyDescent="0.3">
      <c r="A26189">
        <v>2014</v>
      </c>
      <c r="B26189" t="s">
        <v>5380</v>
      </c>
      <c r="C26189" t="str">
        <f t="shared" si="820"/>
        <v>2014-Chapecoense/SC-25-4-1</v>
      </c>
      <c r="D26189" s="4">
        <v>6</v>
      </c>
      <c r="E26189">
        <v>16</v>
      </c>
      <c r="F26189" t="str">
        <f t="shared" si="821"/>
        <v>25-4-1</v>
      </c>
    </row>
    <row r="26190" spans="1:6" x14ac:dyDescent="0.3">
      <c r="A26190">
        <v>2014</v>
      </c>
      <c r="B26190" t="s">
        <v>1440</v>
      </c>
      <c r="C26190" t="str">
        <f t="shared" si="820"/>
        <v>2014-Corinthians/SP-25-4-1</v>
      </c>
      <c r="D26190" s="4">
        <v>6.75</v>
      </c>
      <c r="E26190">
        <v>20</v>
      </c>
      <c r="F26190" t="str">
        <f t="shared" si="821"/>
        <v>25-4-1</v>
      </c>
    </row>
    <row r="26191" spans="1:6" x14ac:dyDescent="0.3">
      <c r="A26191">
        <v>2014</v>
      </c>
      <c r="B26191" t="s">
        <v>3577</v>
      </c>
      <c r="C26191" t="str">
        <f t="shared" si="820"/>
        <v>2014-Coritiba/PR-25-4-1</v>
      </c>
      <c r="D26191" s="4">
        <v>6</v>
      </c>
      <c r="E26191">
        <v>18</v>
      </c>
      <c r="F26191" t="str">
        <f t="shared" si="821"/>
        <v>25-4-1</v>
      </c>
    </row>
    <row r="26192" spans="1:6" x14ac:dyDescent="0.3">
      <c r="A26192">
        <v>2014</v>
      </c>
      <c r="B26192" t="s">
        <v>5226</v>
      </c>
      <c r="C26192" t="str">
        <f t="shared" si="820"/>
        <v>2014-Criciuma/SC-25-4-1</v>
      </c>
      <c r="D26192" s="4">
        <v>6</v>
      </c>
      <c r="E26192">
        <v>16</v>
      </c>
      <c r="F26192" t="str">
        <f t="shared" si="821"/>
        <v>25-4-1</v>
      </c>
    </row>
    <row r="26193" spans="1:6" x14ac:dyDescent="0.3">
      <c r="A26193">
        <v>2014</v>
      </c>
      <c r="B26193" t="s">
        <v>1441</v>
      </c>
      <c r="C26193" t="str">
        <f t="shared" si="820"/>
        <v>2014-Cruzeiro/MG-25-4-1</v>
      </c>
      <c r="D26193" s="4">
        <v>6</v>
      </c>
      <c r="E26193">
        <v>40</v>
      </c>
      <c r="F26193" t="str">
        <f t="shared" si="821"/>
        <v>25-4-1</v>
      </c>
    </row>
    <row r="26194" spans="1:6" x14ac:dyDescent="0.3">
      <c r="A26194">
        <v>2014</v>
      </c>
      <c r="B26194" t="s">
        <v>1442</v>
      </c>
      <c r="C26194" t="str">
        <f t="shared" si="820"/>
        <v>2014-Figueirense/SC-25-4-1</v>
      </c>
      <c r="D26194" s="4">
        <v>2</v>
      </c>
      <c r="E26194">
        <v>26</v>
      </c>
      <c r="F26194" t="str">
        <f t="shared" si="821"/>
        <v>25-4-1</v>
      </c>
    </row>
    <row r="26195" spans="1:6" x14ac:dyDescent="0.3">
      <c r="A26195">
        <v>2014</v>
      </c>
      <c r="B26195" t="s">
        <v>1443</v>
      </c>
      <c r="C26195" t="str">
        <f t="shared" si="820"/>
        <v>2014-Flamengo/RJ-25-4-1</v>
      </c>
      <c r="D26195" s="4">
        <v>5</v>
      </c>
      <c r="E26195">
        <v>21</v>
      </c>
      <c r="F26195" t="str">
        <f t="shared" si="821"/>
        <v>25-4-1</v>
      </c>
    </row>
    <row r="26196" spans="1:6" x14ac:dyDescent="0.3">
      <c r="A26196">
        <v>2014</v>
      </c>
      <c r="B26196" t="s">
        <v>1444</v>
      </c>
      <c r="C26196" t="str">
        <f t="shared" si="820"/>
        <v>2014-Fluminense/RJ-25-4-1</v>
      </c>
      <c r="D26196" s="4">
        <v>5</v>
      </c>
      <c r="E26196">
        <v>25</v>
      </c>
      <c r="F26196" t="str">
        <f t="shared" si="821"/>
        <v>25-4-1</v>
      </c>
    </row>
    <row r="26197" spans="1:6" x14ac:dyDescent="0.3">
      <c r="A26197">
        <v>2014</v>
      </c>
      <c r="B26197" t="s">
        <v>1446</v>
      </c>
      <c r="C26197" t="str">
        <f t="shared" si="820"/>
        <v>2014-Goias/GO-25-4-1</v>
      </c>
      <c r="D26197" s="4">
        <v>6</v>
      </c>
      <c r="E26197">
        <v>23</v>
      </c>
      <c r="F26197" t="str">
        <f t="shared" si="821"/>
        <v>25-4-1</v>
      </c>
    </row>
    <row r="26198" spans="1:6" x14ac:dyDescent="0.3">
      <c r="A26198">
        <v>2014</v>
      </c>
      <c r="B26198" t="s">
        <v>1447</v>
      </c>
      <c r="C26198" t="str">
        <f t="shared" si="820"/>
        <v>2014-Gremio/RS-25-4-1</v>
      </c>
      <c r="D26198" s="4">
        <v>8</v>
      </c>
      <c r="E26198">
        <v>33</v>
      </c>
      <c r="F26198" t="str">
        <f t="shared" si="821"/>
        <v>25-4-1</v>
      </c>
    </row>
    <row r="26199" spans="1:6" x14ac:dyDescent="0.3">
      <c r="A26199">
        <v>2014</v>
      </c>
      <c r="B26199" t="s">
        <v>1448</v>
      </c>
      <c r="C26199" t="str">
        <f t="shared" si="820"/>
        <v>2014-Internacional/RS-25-4-1</v>
      </c>
      <c r="D26199" s="4">
        <v>7</v>
      </c>
      <c r="E26199">
        <v>37</v>
      </c>
      <c r="F26199" t="str">
        <f t="shared" si="821"/>
        <v>25-4-1</v>
      </c>
    </row>
    <row r="26200" spans="1:6" x14ac:dyDescent="0.3">
      <c r="A26200">
        <v>2014</v>
      </c>
      <c r="B26200" t="s">
        <v>1449</v>
      </c>
      <c r="C26200" t="str">
        <f t="shared" si="820"/>
        <v>2014-Palmeiras/SP-25-4-1</v>
      </c>
      <c r="D26200" s="4">
        <v>4</v>
      </c>
      <c r="E26200">
        <v>20</v>
      </c>
      <c r="F26200" t="str">
        <f t="shared" si="821"/>
        <v>25-4-1</v>
      </c>
    </row>
    <row r="26201" spans="1:6" x14ac:dyDescent="0.3">
      <c r="A26201">
        <v>2014</v>
      </c>
      <c r="B26201" t="s">
        <v>1453</v>
      </c>
      <c r="C26201" t="str">
        <f t="shared" si="820"/>
        <v>2014-Santos/SP-25-4-1</v>
      </c>
      <c r="D26201" s="4">
        <v>7</v>
      </c>
      <c r="E26201">
        <v>36</v>
      </c>
      <c r="F26201" t="str">
        <f t="shared" si="821"/>
        <v>25-4-1</v>
      </c>
    </row>
    <row r="26202" spans="1:6" x14ac:dyDescent="0.3">
      <c r="A26202">
        <v>2014</v>
      </c>
      <c r="B26202" t="s">
        <v>1454</v>
      </c>
      <c r="C26202" t="str">
        <f t="shared" si="820"/>
        <v>2014-Sao Paulo/SP-25-4-1</v>
      </c>
      <c r="D26202" s="4">
        <v>6</v>
      </c>
      <c r="E26202">
        <v>29</v>
      </c>
      <c r="F26202" t="str">
        <f t="shared" si="821"/>
        <v>25-4-1</v>
      </c>
    </row>
    <row r="26203" spans="1:6" x14ac:dyDescent="0.3">
      <c r="A26203">
        <v>2014</v>
      </c>
      <c r="B26203" t="s">
        <v>3099</v>
      </c>
      <c r="C26203" t="str">
        <f t="shared" si="820"/>
        <v>2014-Sport/PE-25-4-1</v>
      </c>
      <c r="D26203" s="4">
        <v>6.75</v>
      </c>
      <c r="E26203">
        <v>27</v>
      </c>
      <c r="F26203" t="str">
        <f t="shared" si="821"/>
        <v>25-4-1</v>
      </c>
    </row>
    <row r="26204" spans="1:6" x14ac:dyDescent="0.3">
      <c r="A26204">
        <v>2014</v>
      </c>
      <c r="B26204" t="s">
        <v>3579</v>
      </c>
      <c r="C26204" t="str">
        <f t="shared" si="820"/>
        <v>2014-Vitoria/BA-25-4-1</v>
      </c>
      <c r="D26204" s="4">
        <v>9</v>
      </c>
      <c r="E26204">
        <v>23</v>
      </c>
      <c r="F26204" t="str">
        <f t="shared" si="821"/>
        <v>25-4-1</v>
      </c>
    </row>
    <row r="26205" spans="1:6" x14ac:dyDescent="0.3">
      <c r="A26205">
        <v>2014</v>
      </c>
      <c r="B26205" t="s">
        <v>3100</v>
      </c>
      <c r="C26205" t="str">
        <f t="shared" si="820"/>
        <v>2014-Atletico/MG-25-4-2</v>
      </c>
      <c r="D26205" s="4">
        <v>6.3333339999999998</v>
      </c>
      <c r="E26205">
        <v>25</v>
      </c>
      <c r="F26205" t="str">
        <f t="shared" si="821"/>
        <v>25-4-2</v>
      </c>
    </row>
    <row r="26206" spans="1:6" x14ac:dyDescent="0.3">
      <c r="A26206">
        <v>2014</v>
      </c>
      <c r="B26206" t="s">
        <v>1456</v>
      </c>
      <c r="C26206" t="str">
        <f t="shared" si="820"/>
        <v>2014-Atletico/PR-25-4-2</v>
      </c>
      <c r="D26206" s="4">
        <v>5.5</v>
      </c>
      <c r="E26206">
        <v>22</v>
      </c>
      <c r="F26206" t="str">
        <f t="shared" si="821"/>
        <v>25-4-2</v>
      </c>
    </row>
    <row r="26207" spans="1:6" x14ac:dyDescent="0.3">
      <c r="A26207">
        <v>2014</v>
      </c>
      <c r="B26207" t="s">
        <v>4997</v>
      </c>
      <c r="C26207" t="str">
        <f t="shared" si="820"/>
        <v>2014-Bahia/BA-25-4-2</v>
      </c>
      <c r="D26207" s="4">
        <v>3.75</v>
      </c>
      <c r="E26207">
        <v>15</v>
      </c>
      <c r="F26207" t="str">
        <f t="shared" si="821"/>
        <v>25-4-2</v>
      </c>
    </row>
    <row r="26208" spans="1:6" x14ac:dyDescent="0.3">
      <c r="A26208">
        <v>2014</v>
      </c>
      <c r="B26208" t="s">
        <v>1457</v>
      </c>
      <c r="C26208" t="str">
        <f t="shared" si="820"/>
        <v>2014-Botafogo/RJ-25-4-2</v>
      </c>
      <c r="D26208" s="4">
        <v>0</v>
      </c>
      <c r="E26208">
        <v>23</v>
      </c>
      <c r="F26208" t="str">
        <f t="shared" si="821"/>
        <v>25-4-2</v>
      </c>
    </row>
    <row r="26209" spans="1:6" x14ac:dyDescent="0.3">
      <c r="A26209">
        <v>2014</v>
      </c>
      <c r="B26209" t="s">
        <v>5381</v>
      </c>
      <c r="C26209" t="str">
        <f t="shared" si="820"/>
        <v>2014-Chapecoense/SC-25-4-2</v>
      </c>
      <c r="D26209" s="4">
        <v>5</v>
      </c>
      <c r="E26209">
        <v>19</v>
      </c>
      <c r="F26209" t="str">
        <f t="shared" si="821"/>
        <v>25-4-2</v>
      </c>
    </row>
    <row r="26210" spans="1:6" x14ac:dyDescent="0.3">
      <c r="A26210">
        <v>2014</v>
      </c>
      <c r="B26210" t="s">
        <v>1458</v>
      </c>
      <c r="C26210" t="str">
        <f t="shared" si="820"/>
        <v>2014-Corinthians/SP-25-4-2</v>
      </c>
      <c r="D26210" s="4">
        <v>7.2</v>
      </c>
      <c r="E26210">
        <v>22</v>
      </c>
      <c r="F26210" t="str">
        <f t="shared" si="821"/>
        <v>25-4-2</v>
      </c>
    </row>
    <row r="26211" spans="1:6" x14ac:dyDescent="0.3">
      <c r="A26211">
        <v>2014</v>
      </c>
      <c r="B26211" t="s">
        <v>3580</v>
      </c>
      <c r="C26211" t="str">
        <f t="shared" si="820"/>
        <v>2014-Coritiba/PR-25-4-2</v>
      </c>
      <c r="D26211" s="4">
        <v>7</v>
      </c>
      <c r="E26211">
        <v>24</v>
      </c>
      <c r="F26211" t="str">
        <f t="shared" si="821"/>
        <v>25-4-2</v>
      </c>
    </row>
    <row r="26212" spans="1:6" x14ac:dyDescent="0.3">
      <c r="A26212">
        <v>2014</v>
      </c>
      <c r="B26212" t="s">
        <v>5227</v>
      </c>
      <c r="C26212" t="str">
        <f t="shared" si="820"/>
        <v>2014-Criciuma/SC-25-4-2</v>
      </c>
      <c r="D26212" s="4">
        <v>5</v>
      </c>
      <c r="E26212">
        <v>18</v>
      </c>
      <c r="F26212" t="str">
        <f t="shared" si="821"/>
        <v>25-4-2</v>
      </c>
    </row>
    <row r="26213" spans="1:6" x14ac:dyDescent="0.3">
      <c r="A26213">
        <v>2014</v>
      </c>
      <c r="B26213" t="s">
        <v>1459</v>
      </c>
      <c r="C26213" t="str">
        <f t="shared" si="820"/>
        <v>2014-Cruzeiro/MG-25-4-2</v>
      </c>
      <c r="D26213" s="4">
        <v>9</v>
      </c>
      <c r="E26213">
        <v>36</v>
      </c>
      <c r="F26213" t="str">
        <f t="shared" si="821"/>
        <v>25-4-2</v>
      </c>
    </row>
    <row r="26214" spans="1:6" x14ac:dyDescent="0.3">
      <c r="A26214">
        <v>2014</v>
      </c>
      <c r="B26214" t="s">
        <v>1460</v>
      </c>
      <c r="C26214" t="str">
        <f t="shared" si="820"/>
        <v>2014-Figueirense/SC-25-4-2</v>
      </c>
      <c r="D26214" s="4">
        <v>5</v>
      </c>
      <c r="E26214">
        <v>26</v>
      </c>
      <c r="F26214" t="str">
        <f t="shared" si="821"/>
        <v>25-4-2</v>
      </c>
    </row>
    <row r="26215" spans="1:6" x14ac:dyDescent="0.3">
      <c r="A26215">
        <v>2014</v>
      </c>
      <c r="B26215" t="s">
        <v>1461</v>
      </c>
      <c r="C26215" t="str">
        <f t="shared" si="820"/>
        <v>2014-Flamengo/RJ-25-4-2</v>
      </c>
      <c r="D26215" s="4">
        <v>2</v>
      </c>
      <c r="E26215">
        <v>24</v>
      </c>
      <c r="F26215" t="str">
        <f t="shared" si="821"/>
        <v>25-4-2</v>
      </c>
    </row>
    <row r="26216" spans="1:6" x14ac:dyDescent="0.3">
      <c r="A26216">
        <v>2014</v>
      </c>
      <c r="B26216" t="s">
        <v>1462</v>
      </c>
      <c r="C26216" t="str">
        <f t="shared" si="820"/>
        <v>2014-Fluminense/RJ-25-4-2</v>
      </c>
      <c r="D26216" s="4">
        <v>5</v>
      </c>
      <c r="E26216">
        <v>34</v>
      </c>
      <c r="F26216" t="str">
        <f t="shared" si="821"/>
        <v>25-4-2</v>
      </c>
    </row>
    <row r="26217" spans="1:6" x14ac:dyDescent="0.3">
      <c r="A26217">
        <v>2014</v>
      </c>
      <c r="B26217" t="s">
        <v>1464</v>
      </c>
      <c r="C26217" t="str">
        <f t="shared" si="820"/>
        <v>2014-Goias/GO-25-4-2</v>
      </c>
      <c r="D26217" s="4">
        <v>3</v>
      </c>
      <c r="E26217">
        <v>19</v>
      </c>
      <c r="F26217" t="str">
        <f t="shared" si="821"/>
        <v>25-4-2</v>
      </c>
    </row>
    <row r="26218" spans="1:6" x14ac:dyDescent="0.3">
      <c r="A26218">
        <v>2014</v>
      </c>
      <c r="B26218" t="s">
        <v>1465</v>
      </c>
      <c r="C26218" t="str">
        <f t="shared" si="820"/>
        <v>2014-Gremio/RS-25-4-2</v>
      </c>
      <c r="D26218" s="4">
        <v>8</v>
      </c>
      <c r="E26218">
        <v>40</v>
      </c>
      <c r="F26218" t="str">
        <f t="shared" si="821"/>
        <v>25-4-2</v>
      </c>
    </row>
    <row r="26219" spans="1:6" x14ac:dyDescent="0.3">
      <c r="A26219">
        <v>2014</v>
      </c>
      <c r="B26219" t="s">
        <v>1466</v>
      </c>
      <c r="C26219" t="str">
        <f t="shared" si="820"/>
        <v>2014-Internacional/RS-25-4-2</v>
      </c>
      <c r="D26219" s="4">
        <v>4</v>
      </c>
      <c r="E26219">
        <v>40</v>
      </c>
      <c r="F26219" t="str">
        <f t="shared" si="821"/>
        <v>25-4-2</v>
      </c>
    </row>
    <row r="26220" spans="1:6" x14ac:dyDescent="0.3">
      <c r="A26220">
        <v>2014</v>
      </c>
      <c r="B26220" t="s">
        <v>1467</v>
      </c>
      <c r="C26220" t="str">
        <f t="shared" si="820"/>
        <v>2014-Palmeiras/SP-25-4-2</v>
      </c>
      <c r="D26220" s="4">
        <v>5</v>
      </c>
      <c r="E26220">
        <v>24</v>
      </c>
      <c r="F26220" t="str">
        <f t="shared" si="821"/>
        <v>25-4-2</v>
      </c>
    </row>
    <row r="26221" spans="1:6" x14ac:dyDescent="0.3">
      <c r="A26221">
        <v>2014</v>
      </c>
      <c r="B26221" t="s">
        <v>1471</v>
      </c>
      <c r="C26221" t="str">
        <f t="shared" si="820"/>
        <v>2014-Santos/SP-25-4-2</v>
      </c>
      <c r="D26221" s="4">
        <v>7</v>
      </c>
      <c r="E26221">
        <v>31</v>
      </c>
      <c r="F26221" t="str">
        <f t="shared" si="821"/>
        <v>25-4-2</v>
      </c>
    </row>
    <row r="26222" spans="1:6" x14ac:dyDescent="0.3">
      <c r="A26222">
        <v>2014</v>
      </c>
      <c r="B26222" t="s">
        <v>1472</v>
      </c>
      <c r="C26222" t="str">
        <f t="shared" si="820"/>
        <v>2014-Sao Paulo/SP-25-4-2</v>
      </c>
      <c r="D26222" s="4">
        <v>9</v>
      </c>
      <c r="E26222">
        <v>34</v>
      </c>
      <c r="F26222" t="str">
        <f t="shared" si="821"/>
        <v>25-4-2</v>
      </c>
    </row>
    <row r="26223" spans="1:6" x14ac:dyDescent="0.3">
      <c r="A26223">
        <v>2014</v>
      </c>
      <c r="B26223" t="s">
        <v>3102</v>
      </c>
      <c r="C26223" t="str">
        <f t="shared" si="820"/>
        <v>2014-Sport/PE-25-4-2</v>
      </c>
      <c r="D26223" s="4">
        <v>5.6</v>
      </c>
      <c r="E26223">
        <v>24</v>
      </c>
      <c r="F26223" t="str">
        <f t="shared" si="821"/>
        <v>25-4-2</v>
      </c>
    </row>
    <row r="26224" spans="1:6" x14ac:dyDescent="0.3">
      <c r="A26224">
        <v>2014</v>
      </c>
      <c r="B26224" t="s">
        <v>3582</v>
      </c>
      <c r="C26224" t="str">
        <f t="shared" si="820"/>
        <v>2014-Vitoria/BA-25-4-2</v>
      </c>
      <c r="D26224" s="4">
        <v>6</v>
      </c>
      <c r="E26224">
        <v>25</v>
      </c>
      <c r="F26224" t="str">
        <f t="shared" si="821"/>
        <v>25-4-2</v>
      </c>
    </row>
    <row r="26225" spans="1:6" x14ac:dyDescent="0.3">
      <c r="A26225">
        <v>2014</v>
      </c>
      <c r="B26225" t="s">
        <v>3103</v>
      </c>
      <c r="C26225" t="str">
        <f t="shared" si="820"/>
        <v>2014-Atletico/MG-25-4-3</v>
      </c>
      <c r="D26225" s="4">
        <v>5.6666660000000002</v>
      </c>
      <c r="E26225">
        <v>22</v>
      </c>
      <c r="F26225" t="str">
        <f t="shared" si="821"/>
        <v>25-4-3</v>
      </c>
    </row>
    <row r="26226" spans="1:6" x14ac:dyDescent="0.3">
      <c r="A26226">
        <v>2014</v>
      </c>
      <c r="B26226" t="s">
        <v>1474</v>
      </c>
      <c r="C26226" t="str">
        <f t="shared" si="820"/>
        <v>2014-Atletico/PR-25-4-3</v>
      </c>
      <c r="D26226" s="4">
        <v>2</v>
      </c>
      <c r="E26226">
        <v>25</v>
      </c>
      <c r="F26226" t="str">
        <f t="shared" si="821"/>
        <v>25-4-3</v>
      </c>
    </row>
    <row r="26227" spans="1:6" x14ac:dyDescent="0.3">
      <c r="A26227">
        <v>2014</v>
      </c>
      <c r="B26227" t="s">
        <v>4999</v>
      </c>
      <c r="C26227" t="str">
        <f t="shared" si="820"/>
        <v>2014-Bahia/BA-25-4-3</v>
      </c>
      <c r="D26227" s="4">
        <v>4</v>
      </c>
      <c r="E26227">
        <v>27</v>
      </c>
      <c r="F26227" t="str">
        <f t="shared" si="821"/>
        <v>25-4-3</v>
      </c>
    </row>
    <row r="26228" spans="1:6" x14ac:dyDescent="0.3">
      <c r="A26228">
        <v>2014</v>
      </c>
      <c r="B26228" t="s">
        <v>1475</v>
      </c>
      <c r="C26228" t="str">
        <f t="shared" si="820"/>
        <v>2014-Botafogo/RJ-25-4-3</v>
      </c>
      <c r="D26228" s="4">
        <v>3</v>
      </c>
      <c r="E26228">
        <v>20</v>
      </c>
      <c r="F26228" t="str">
        <f t="shared" si="821"/>
        <v>25-4-3</v>
      </c>
    </row>
    <row r="26229" spans="1:6" x14ac:dyDescent="0.3">
      <c r="A26229">
        <v>2014</v>
      </c>
      <c r="B26229" t="s">
        <v>5382</v>
      </c>
      <c r="C26229" t="str">
        <f t="shared" si="820"/>
        <v>2014-Chapecoense/SC-25-4-3</v>
      </c>
      <c r="D26229" s="4">
        <v>4</v>
      </c>
      <c r="E26229">
        <v>18</v>
      </c>
      <c r="F26229" t="str">
        <f t="shared" si="821"/>
        <v>25-4-3</v>
      </c>
    </row>
    <row r="26230" spans="1:6" x14ac:dyDescent="0.3">
      <c r="A26230">
        <v>2014</v>
      </c>
      <c r="B26230" t="s">
        <v>1476</v>
      </c>
      <c r="C26230" t="str">
        <f t="shared" si="820"/>
        <v>2014-Corinthians/SP-25-4-3</v>
      </c>
      <c r="D26230" s="4">
        <v>5</v>
      </c>
      <c r="E26230">
        <v>20</v>
      </c>
      <c r="F26230" t="str">
        <f t="shared" si="821"/>
        <v>25-4-3</v>
      </c>
    </row>
    <row r="26231" spans="1:6" x14ac:dyDescent="0.3">
      <c r="A26231">
        <v>2014</v>
      </c>
      <c r="B26231" t="s">
        <v>3583</v>
      </c>
      <c r="C26231" t="str">
        <f t="shared" si="820"/>
        <v>2014-Coritiba/PR-25-4-3</v>
      </c>
      <c r="D26231" s="4">
        <v>5</v>
      </c>
      <c r="E26231">
        <v>14</v>
      </c>
      <c r="F26231" t="str">
        <f t="shared" si="821"/>
        <v>25-4-3</v>
      </c>
    </row>
    <row r="26232" spans="1:6" x14ac:dyDescent="0.3">
      <c r="A26232">
        <v>2014</v>
      </c>
      <c r="B26232" t="s">
        <v>5228</v>
      </c>
      <c r="C26232" t="str">
        <f t="shared" si="820"/>
        <v>2014-Criciuma/SC-25-4-3</v>
      </c>
      <c r="D26232" s="4">
        <v>4.333329</v>
      </c>
      <c r="E26232">
        <v>16</v>
      </c>
      <c r="F26232" t="str">
        <f t="shared" si="821"/>
        <v>25-4-3</v>
      </c>
    </row>
    <row r="26233" spans="1:6" x14ac:dyDescent="0.3">
      <c r="A26233">
        <v>2014</v>
      </c>
      <c r="B26233" t="s">
        <v>1477</v>
      </c>
      <c r="C26233" t="str">
        <f t="shared" si="820"/>
        <v>2014-Cruzeiro/MG-25-4-3</v>
      </c>
      <c r="D26233" s="4">
        <v>10</v>
      </c>
      <c r="E26233">
        <v>26</v>
      </c>
      <c r="F26233" t="str">
        <f t="shared" si="821"/>
        <v>25-4-3</v>
      </c>
    </row>
    <row r="26234" spans="1:6" x14ac:dyDescent="0.3">
      <c r="A26234">
        <v>2014</v>
      </c>
      <c r="B26234" t="s">
        <v>1478</v>
      </c>
      <c r="C26234" t="str">
        <f t="shared" si="820"/>
        <v>2014-Figueirense/SC-25-4-3</v>
      </c>
      <c r="D26234" s="4">
        <v>5</v>
      </c>
      <c r="E26234">
        <v>25</v>
      </c>
      <c r="F26234" t="str">
        <f t="shared" si="821"/>
        <v>25-4-3</v>
      </c>
    </row>
    <row r="26235" spans="1:6" x14ac:dyDescent="0.3">
      <c r="A26235">
        <v>2014</v>
      </c>
      <c r="B26235" t="s">
        <v>1479</v>
      </c>
      <c r="C26235" t="str">
        <f t="shared" si="820"/>
        <v>2014-Flamengo/RJ-25-4-3</v>
      </c>
      <c r="D26235" s="4">
        <v>6</v>
      </c>
      <c r="E26235">
        <v>28</v>
      </c>
      <c r="F26235" t="str">
        <f t="shared" si="821"/>
        <v>25-4-3</v>
      </c>
    </row>
    <row r="26236" spans="1:6" x14ac:dyDescent="0.3">
      <c r="A26236">
        <v>2014</v>
      </c>
      <c r="B26236" t="s">
        <v>1480</v>
      </c>
      <c r="C26236" t="str">
        <f t="shared" si="820"/>
        <v>2014-Fluminense/RJ-25-4-3</v>
      </c>
      <c r="D26236" s="4">
        <v>6</v>
      </c>
      <c r="E26236">
        <v>32</v>
      </c>
      <c r="F26236" t="str">
        <f t="shared" si="821"/>
        <v>25-4-3</v>
      </c>
    </row>
    <row r="26237" spans="1:6" x14ac:dyDescent="0.3">
      <c r="A26237">
        <v>2014</v>
      </c>
      <c r="B26237" t="s">
        <v>1482</v>
      </c>
      <c r="C26237" t="str">
        <f t="shared" si="820"/>
        <v>2014-Goias/GO-25-4-3</v>
      </c>
      <c r="D26237" s="4">
        <v>9</v>
      </c>
      <c r="E26237">
        <v>21</v>
      </c>
      <c r="F26237" t="str">
        <f t="shared" si="821"/>
        <v>25-4-3</v>
      </c>
    </row>
    <row r="26238" spans="1:6" x14ac:dyDescent="0.3">
      <c r="A26238">
        <v>2014</v>
      </c>
      <c r="B26238" t="s">
        <v>1483</v>
      </c>
      <c r="C26238" t="str">
        <f t="shared" si="820"/>
        <v>2014-Gremio/RS-25-4-3</v>
      </c>
      <c r="D26238" s="4">
        <v>10</v>
      </c>
      <c r="E26238">
        <v>32</v>
      </c>
      <c r="F26238" t="str">
        <f t="shared" si="821"/>
        <v>25-4-3</v>
      </c>
    </row>
    <row r="26239" spans="1:6" x14ac:dyDescent="0.3">
      <c r="A26239">
        <v>2014</v>
      </c>
      <c r="B26239" t="s">
        <v>1484</v>
      </c>
      <c r="C26239" t="str">
        <f t="shared" si="820"/>
        <v>2014-Internacional/RS-25-4-3</v>
      </c>
      <c r="D26239" s="4">
        <v>6</v>
      </c>
      <c r="E26239">
        <v>38</v>
      </c>
      <c r="F26239" t="str">
        <f t="shared" si="821"/>
        <v>25-4-3</v>
      </c>
    </row>
    <row r="26240" spans="1:6" x14ac:dyDescent="0.3">
      <c r="A26240">
        <v>2014</v>
      </c>
      <c r="B26240" t="s">
        <v>1485</v>
      </c>
      <c r="C26240" t="str">
        <f t="shared" si="820"/>
        <v>2014-Palmeiras/SP-25-4-3</v>
      </c>
      <c r="D26240" s="4">
        <v>1</v>
      </c>
      <c r="E26240">
        <v>14</v>
      </c>
      <c r="F26240" t="str">
        <f t="shared" si="821"/>
        <v>25-4-3</v>
      </c>
    </row>
    <row r="26241" spans="1:6" x14ac:dyDescent="0.3">
      <c r="A26241">
        <v>2014</v>
      </c>
      <c r="B26241" t="s">
        <v>1489</v>
      </c>
      <c r="C26241" t="str">
        <f t="shared" si="820"/>
        <v>2014-Santos/SP-25-4-3</v>
      </c>
      <c r="D26241" s="4">
        <v>6</v>
      </c>
      <c r="E26241">
        <v>28</v>
      </c>
      <c r="F26241" t="str">
        <f t="shared" si="821"/>
        <v>25-4-3</v>
      </c>
    </row>
    <row r="26242" spans="1:6" x14ac:dyDescent="0.3">
      <c r="A26242">
        <v>2014</v>
      </c>
      <c r="B26242" t="s">
        <v>1490</v>
      </c>
      <c r="C26242" t="str">
        <f t="shared" si="820"/>
        <v>2014-Sao Paulo/SP-25-4-3</v>
      </c>
      <c r="D26242" s="4">
        <v>10</v>
      </c>
      <c r="E26242">
        <v>39</v>
      </c>
      <c r="F26242" t="str">
        <f t="shared" si="821"/>
        <v>25-4-3</v>
      </c>
    </row>
    <row r="26243" spans="1:6" x14ac:dyDescent="0.3">
      <c r="A26243">
        <v>2014</v>
      </c>
      <c r="B26243" t="s">
        <v>3105</v>
      </c>
      <c r="C26243" t="str">
        <f t="shared" ref="C26243:C26306" si="822">A26243&amp;"-"&amp;B26243</f>
        <v>2014-Sport/PE-25-4-3</v>
      </c>
      <c r="D26243" s="4">
        <v>5.75</v>
      </c>
      <c r="E26243">
        <v>17</v>
      </c>
      <c r="F26243" t="str">
        <f t="shared" ref="F26243:F26306" si="823">RIGHT(B26243,LEN(C26243)-FIND("-",C26243,6))</f>
        <v>25-4-3</v>
      </c>
    </row>
    <row r="26244" spans="1:6" x14ac:dyDescent="0.3">
      <c r="A26244">
        <v>2014</v>
      </c>
      <c r="B26244" t="s">
        <v>3585</v>
      </c>
      <c r="C26244" t="str">
        <f t="shared" si="822"/>
        <v>2014-Vitoria/BA-25-4-3</v>
      </c>
      <c r="D26244" s="4">
        <v>3</v>
      </c>
      <c r="E26244">
        <v>18</v>
      </c>
      <c r="F26244" t="str">
        <f t="shared" si="823"/>
        <v>25-4-3</v>
      </c>
    </row>
    <row r="26245" spans="1:6" x14ac:dyDescent="0.3">
      <c r="A26245">
        <v>2014</v>
      </c>
      <c r="B26245" t="s">
        <v>3106</v>
      </c>
      <c r="C26245" t="str">
        <f t="shared" si="822"/>
        <v>2014-Atletico/MG-25-5-0</v>
      </c>
      <c r="D26245" s="4">
        <v>13</v>
      </c>
      <c r="E26245">
        <v>28</v>
      </c>
      <c r="F26245" t="str">
        <f t="shared" si="823"/>
        <v>25-5-0</v>
      </c>
    </row>
    <row r="26246" spans="1:6" x14ac:dyDescent="0.3">
      <c r="A26246">
        <v>2014</v>
      </c>
      <c r="B26246" t="s">
        <v>1492</v>
      </c>
      <c r="C26246" t="str">
        <f t="shared" si="822"/>
        <v>2014-Atletico/PR-25-5-0</v>
      </c>
      <c r="D26246" s="4">
        <v>6</v>
      </c>
      <c r="E26246">
        <v>31</v>
      </c>
      <c r="F26246" t="str">
        <f t="shared" si="823"/>
        <v>25-5-0</v>
      </c>
    </row>
    <row r="26247" spans="1:6" x14ac:dyDescent="0.3">
      <c r="A26247">
        <v>2014</v>
      </c>
      <c r="B26247" t="s">
        <v>5001</v>
      </c>
      <c r="C26247" t="str">
        <f t="shared" si="822"/>
        <v>2014-Bahia/BA-25-5-0</v>
      </c>
      <c r="D26247" s="4">
        <v>12</v>
      </c>
      <c r="E26247">
        <v>29</v>
      </c>
      <c r="F26247" t="str">
        <f t="shared" si="823"/>
        <v>25-5-0</v>
      </c>
    </row>
    <row r="26248" spans="1:6" x14ac:dyDescent="0.3">
      <c r="A26248">
        <v>2014</v>
      </c>
      <c r="B26248" t="s">
        <v>1493</v>
      </c>
      <c r="C26248" t="str">
        <f t="shared" si="822"/>
        <v>2014-Botafogo/RJ-25-5-0</v>
      </c>
      <c r="D26248" s="4">
        <v>6</v>
      </c>
      <c r="E26248">
        <v>17</v>
      </c>
      <c r="F26248" t="str">
        <f t="shared" si="823"/>
        <v>25-5-0</v>
      </c>
    </row>
    <row r="26249" spans="1:6" x14ac:dyDescent="0.3">
      <c r="A26249">
        <v>2014</v>
      </c>
      <c r="B26249" t="s">
        <v>5383</v>
      </c>
      <c r="C26249" t="str">
        <f t="shared" si="822"/>
        <v>2014-Chapecoense/SC-25-5-0</v>
      </c>
      <c r="D26249" s="4">
        <v>8</v>
      </c>
      <c r="E26249">
        <v>28</v>
      </c>
      <c r="F26249" t="str">
        <f t="shared" si="823"/>
        <v>25-5-0</v>
      </c>
    </row>
    <row r="26250" spans="1:6" x14ac:dyDescent="0.3">
      <c r="A26250">
        <v>2014</v>
      </c>
      <c r="B26250" t="s">
        <v>1494</v>
      </c>
      <c r="C26250" t="str">
        <f t="shared" si="822"/>
        <v>2014-Corinthians/SP-25-5-0</v>
      </c>
      <c r="D26250" s="4">
        <v>4</v>
      </c>
      <c r="E26250">
        <v>31</v>
      </c>
      <c r="F26250" t="str">
        <f t="shared" si="823"/>
        <v>25-5-0</v>
      </c>
    </row>
    <row r="26251" spans="1:6" x14ac:dyDescent="0.3">
      <c r="A26251">
        <v>2014</v>
      </c>
      <c r="B26251" t="s">
        <v>3586</v>
      </c>
      <c r="C26251" t="str">
        <f t="shared" si="822"/>
        <v>2014-Coritiba/PR-25-5-0</v>
      </c>
      <c r="D26251" s="4">
        <v>3</v>
      </c>
      <c r="E26251">
        <v>23</v>
      </c>
      <c r="F26251" t="str">
        <f t="shared" si="823"/>
        <v>25-5-0</v>
      </c>
    </row>
    <row r="26252" spans="1:6" x14ac:dyDescent="0.3">
      <c r="A26252">
        <v>2014</v>
      </c>
      <c r="B26252" t="s">
        <v>5229</v>
      </c>
      <c r="C26252" t="str">
        <f t="shared" si="822"/>
        <v>2014-Criciuma/SC-25-5-0</v>
      </c>
      <c r="D26252" s="4">
        <v>6</v>
      </c>
      <c r="E26252">
        <v>22</v>
      </c>
      <c r="F26252" t="str">
        <f t="shared" si="823"/>
        <v>25-5-0</v>
      </c>
    </row>
    <row r="26253" spans="1:6" x14ac:dyDescent="0.3">
      <c r="A26253">
        <v>2014</v>
      </c>
      <c r="B26253" t="s">
        <v>1495</v>
      </c>
      <c r="C26253" t="str">
        <f t="shared" si="822"/>
        <v>2014-Cruzeiro/MG-25-5-0</v>
      </c>
      <c r="D26253" s="4">
        <v>7</v>
      </c>
      <c r="E26253">
        <v>53</v>
      </c>
      <c r="F26253" t="str">
        <f t="shared" si="823"/>
        <v>25-5-0</v>
      </c>
    </row>
    <row r="26254" spans="1:6" x14ac:dyDescent="0.3">
      <c r="A26254">
        <v>2014</v>
      </c>
      <c r="B26254" t="s">
        <v>1496</v>
      </c>
      <c r="C26254" t="str">
        <f t="shared" si="822"/>
        <v>2014-Figueirense/SC-25-5-0</v>
      </c>
      <c r="D26254" s="4">
        <v>11</v>
      </c>
      <c r="E26254">
        <v>25</v>
      </c>
      <c r="F26254" t="str">
        <f t="shared" si="823"/>
        <v>25-5-0</v>
      </c>
    </row>
    <row r="26255" spans="1:6" x14ac:dyDescent="0.3">
      <c r="A26255">
        <v>2014</v>
      </c>
      <c r="B26255" t="s">
        <v>1497</v>
      </c>
      <c r="C26255" t="str">
        <f t="shared" si="822"/>
        <v>2014-Flamengo/RJ-25-5-0</v>
      </c>
      <c r="D26255" s="4">
        <v>6</v>
      </c>
      <c r="E26255">
        <v>22</v>
      </c>
      <c r="F26255" t="str">
        <f t="shared" si="823"/>
        <v>25-5-0</v>
      </c>
    </row>
    <row r="26256" spans="1:6" x14ac:dyDescent="0.3">
      <c r="A26256">
        <v>2014</v>
      </c>
      <c r="B26256" t="s">
        <v>1498</v>
      </c>
      <c r="C26256" t="str">
        <f t="shared" si="822"/>
        <v>2014-Fluminense/RJ-25-5-0</v>
      </c>
      <c r="D26256" s="4">
        <v>8</v>
      </c>
      <c r="E26256">
        <v>40</v>
      </c>
      <c r="F26256" t="str">
        <f t="shared" si="823"/>
        <v>25-5-0</v>
      </c>
    </row>
    <row r="26257" spans="1:6" x14ac:dyDescent="0.3">
      <c r="A26257">
        <v>2014</v>
      </c>
      <c r="B26257" t="s">
        <v>1500</v>
      </c>
      <c r="C26257" t="str">
        <f t="shared" si="822"/>
        <v>2014-Goias/GO-25-5-0</v>
      </c>
      <c r="D26257" s="4">
        <v>3</v>
      </c>
      <c r="E26257">
        <v>30</v>
      </c>
      <c r="F26257" t="str">
        <f t="shared" si="823"/>
        <v>25-5-0</v>
      </c>
    </row>
    <row r="26258" spans="1:6" x14ac:dyDescent="0.3">
      <c r="A26258">
        <v>2014</v>
      </c>
      <c r="B26258" t="s">
        <v>1501</v>
      </c>
      <c r="C26258" t="str">
        <f t="shared" si="822"/>
        <v>2014-Gremio/RS-25-5-0</v>
      </c>
      <c r="D26258" s="4">
        <v>9</v>
      </c>
      <c r="E26258">
        <v>43</v>
      </c>
      <c r="F26258" t="str">
        <f t="shared" si="823"/>
        <v>25-5-0</v>
      </c>
    </row>
    <row r="26259" spans="1:6" x14ac:dyDescent="0.3">
      <c r="A26259">
        <v>2014</v>
      </c>
      <c r="B26259" t="s">
        <v>1502</v>
      </c>
      <c r="C26259" t="str">
        <f t="shared" si="822"/>
        <v>2014-Internacional/RS-25-5-0</v>
      </c>
      <c r="D26259" s="4">
        <v>13</v>
      </c>
      <c r="E26259">
        <v>47</v>
      </c>
      <c r="F26259" t="str">
        <f t="shared" si="823"/>
        <v>25-5-0</v>
      </c>
    </row>
    <row r="26260" spans="1:6" x14ac:dyDescent="0.3">
      <c r="A26260">
        <v>2014</v>
      </c>
      <c r="B26260" t="s">
        <v>1503</v>
      </c>
      <c r="C26260" t="str">
        <f t="shared" si="822"/>
        <v>2014-Palmeiras/SP-25-5-0</v>
      </c>
      <c r="D26260" s="4">
        <v>1</v>
      </c>
      <c r="E26260">
        <v>21</v>
      </c>
      <c r="F26260" t="str">
        <f t="shared" si="823"/>
        <v>25-5-0</v>
      </c>
    </row>
    <row r="26261" spans="1:6" x14ac:dyDescent="0.3">
      <c r="A26261">
        <v>2014</v>
      </c>
      <c r="B26261" t="s">
        <v>1507</v>
      </c>
      <c r="C26261" t="str">
        <f t="shared" si="822"/>
        <v>2014-Santos/SP-25-5-0</v>
      </c>
      <c r="D26261" s="4">
        <v>10</v>
      </c>
      <c r="E26261">
        <v>36</v>
      </c>
      <c r="F26261" t="str">
        <f t="shared" si="823"/>
        <v>25-5-0</v>
      </c>
    </row>
    <row r="26262" spans="1:6" x14ac:dyDescent="0.3">
      <c r="A26262">
        <v>2014</v>
      </c>
      <c r="B26262" t="s">
        <v>1508</v>
      </c>
      <c r="C26262" t="str">
        <f t="shared" si="822"/>
        <v>2014-Sao Paulo/SP-25-5-0</v>
      </c>
      <c r="D26262" s="4">
        <v>4</v>
      </c>
      <c r="E26262">
        <v>43</v>
      </c>
      <c r="F26262" t="str">
        <f t="shared" si="823"/>
        <v>25-5-0</v>
      </c>
    </row>
    <row r="26263" spans="1:6" x14ac:dyDescent="0.3">
      <c r="A26263">
        <v>2014</v>
      </c>
      <c r="B26263" t="s">
        <v>3108</v>
      </c>
      <c r="C26263" t="str">
        <f t="shared" si="822"/>
        <v>2014-Sport/PE-25-5-0</v>
      </c>
      <c r="D26263" s="4">
        <v>9</v>
      </c>
      <c r="E26263">
        <v>31</v>
      </c>
      <c r="F26263" t="str">
        <f t="shared" si="823"/>
        <v>25-5-0</v>
      </c>
    </row>
    <row r="26264" spans="1:6" x14ac:dyDescent="0.3">
      <c r="A26264">
        <v>2014</v>
      </c>
      <c r="B26264" t="s">
        <v>3588</v>
      </c>
      <c r="C26264" t="str">
        <f t="shared" si="822"/>
        <v>2014-Vitoria/BA-25-5-0</v>
      </c>
      <c r="D26264" s="4">
        <v>6</v>
      </c>
      <c r="E26264">
        <v>24</v>
      </c>
      <c r="F26264" t="str">
        <f t="shared" si="823"/>
        <v>25-5-0</v>
      </c>
    </row>
    <row r="26265" spans="1:6" x14ac:dyDescent="0.3">
      <c r="A26265">
        <v>2014</v>
      </c>
      <c r="B26265" t="s">
        <v>3109</v>
      </c>
      <c r="C26265" t="str">
        <f t="shared" si="822"/>
        <v>2014-Atletico/MG-25-5-1</v>
      </c>
      <c r="D26265" s="4">
        <v>10</v>
      </c>
      <c r="E26265">
        <v>25</v>
      </c>
      <c r="F26265" t="str">
        <f t="shared" si="823"/>
        <v>25-5-1</v>
      </c>
    </row>
    <row r="26266" spans="1:6" x14ac:dyDescent="0.3">
      <c r="A26266">
        <v>2014</v>
      </c>
      <c r="B26266" t="s">
        <v>1510</v>
      </c>
      <c r="C26266" t="str">
        <f t="shared" si="822"/>
        <v>2014-Atletico/PR-25-5-1</v>
      </c>
      <c r="D26266" s="4">
        <v>3</v>
      </c>
      <c r="E26266">
        <v>29</v>
      </c>
      <c r="F26266" t="str">
        <f t="shared" si="823"/>
        <v>25-5-1</v>
      </c>
    </row>
    <row r="26267" spans="1:6" x14ac:dyDescent="0.3">
      <c r="A26267">
        <v>2014</v>
      </c>
      <c r="B26267" t="s">
        <v>5003</v>
      </c>
      <c r="C26267" t="str">
        <f t="shared" si="822"/>
        <v>2014-Bahia/BA-25-5-1</v>
      </c>
      <c r="D26267" s="4">
        <v>9</v>
      </c>
      <c r="E26267">
        <v>27</v>
      </c>
      <c r="F26267" t="str">
        <f t="shared" si="823"/>
        <v>25-5-1</v>
      </c>
    </row>
    <row r="26268" spans="1:6" x14ac:dyDescent="0.3">
      <c r="A26268">
        <v>2014</v>
      </c>
      <c r="B26268" t="s">
        <v>1511</v>
      </c>
      <c r="C26268" t="str">
        <f t="shared" si="822"/>
        <v>2014-Botafogo/RJ-25-5-1</v>
      </c>
      <c r="D26268" s="4">
        <v>6.6666600000000003</v>
      </c>
      <c r="E26268">
        <v>20</v>
      </c>
      <c r="F26268" t="str">
        <f t="shared" si="823"/>
        <v>25-5-1</v>
      </c>
    </row>
    <row r="26269" spans="1:6" x14ac:dyDescent="0.3">
      <c r="A26269">
        <v>2014</v>
      </c>
      <c r="B26269" t="s">
        <v>5384</v>
      </c>
      <c r="C26269" t="str">
        <f t="shared" si="822"/>
        <v>2014-Chapecoense/SC-25-5-1</v>
      </c>
      <c r="D26269" s="4">
        <v>7</v>
      </c>
      <c r="E26269">
        <v>14</v>
      </c>
      <c r="F26269" t="str">
        <f t="shared" si="823"/>
        <v>25-5-1</v>
      </c>
    </row>
    <row r="26270" spans="1:6" x14ac:dyDescent="0.3">
      <c r="A26270">
        <v>2014</v>
      </c>
      <c r="B26270" t="s">
        <v>1512</v>
      </c>
      <c r="C26270" t="str">
        <f t="shared" si="822"/>
        <v>2014-Corinthians/SP-25-5-1</v>
      </c>
      <c r="D26270" s="4">
        <v>11</v>
      </c>
      <c r="E26270">
        <v>32</v>
      </c>
      <c r="F26270" t="str">
        <f t="shared" si="823"/>
        <v>25-5-1</v>
      </c>
    </row>
    <row r="26271" spans="1:6" x14ac:dyDescent="0.3">
      <c r="A26271">
        <v>2014</v>
      </c>
      <c r="B26271" t="s">
        <v>3589</v>
      </c>
      <c r="C26271" t="str">
        <f t="shared" si="822"/>
        <v>2014-Coritiba/PR-25-5-1</v>
      </c>
      <c r="D26271" s="4">
        <v>6</v>
      </c>
      <c r="E26271">
        <v>18</v>
      </c>
      <c r="F26271" t="str">
        <f t="shared" si="823"/>
        <v>25-5-1</v>
      </c>
    </row>
    <row r="26272" spans="1:6" x14ac:dyDescent="0.3">
      <c r="A26272">
        <v>2014</v>
      </c>
      <c r="B26272" t="s">
        <v>5230</v>
      </c>
      <c r="C26272" t="str">
        <f t="shared" si="822"/>
        <v>2014-Criciuma/SC-25-5-1</v>
      </c>
      <c r="D26272" s="4">
        <v>2</v>
      </c>
      <c r="E26272">
        <v>19</v>
      </c>
      <c r="F26272" t="str">
        <f t="shared" si="823"/>
        <v>25-5-1</v>
      </c>
    </row>
    <row r="26273" spans="1:6" x14ac:dyDescent="0.3">
      <c r="A26273">
        <v>2014</v>
      </c>
      <c r="B26273" t="s">
        <v>1513</v>
      </c>
      <c r="C26273" t="str">
        <f t="shared" si="822"/>
        <v>2014-Cruzeiro/MG-25-5-1</v>
      </c>
      <c r="D26273" s="4">
        <v>9</v>
      </c>
      <c r="E26273">
        <v>55</v>
      </c>
      <c r="F26273" t="str">
        <f t="shared" si="823"/>
        <v>25-5-1</v>
      </c>
    </row>
    <row r="26274" spans="1:6" x14ac:dyDescent="0.3">
      <c r="A26274">
        <v>2014</v>
      </c>
      <c r="B26274" t="s">
        <v>1514</v>
      </c>
      <c r="C26274" t="str">
        <f t="shared" si="822"/>
        <v>2014-Figueirense/SC-25-5-1</v>
      </c>
      <c r="D26274" s="4">
        <v>5</v>
      </c>
      <c r="E26274">
        <v>32</v>
      </c>
      <c r="F26274" t="str">
        <f t="shared" si="823"/>
        <v>25-5-1</v>
      </c>
    </row>
    <row r="26275" spans="1:6" x14ac:dyDescent="0.3">
      <c r="A26275">
        <v>2014</v>
      </c>
      <c r="B26275" t="s">
        <v>1515</v>
      </c>
      <c r="C26275" t="str">
        <f t="shared" si="822"/>
        <v>2014-Flamengo/RJ-25-5-1</v>
      </c>
      <c r="D26275" s="4">
        <v>6</v>
      </c>
      <c r="E26275">
        <v>31</v>
      </c>
      <c r="F26275" t="str">
        <f t="shared" si="823"/>
        <v>25-5-1</v>
      </c>
    </row>
    <row r="26276" spans="1:6" x14ac:dyDescent="0.3">
      <c r="A26276">
        <v>2014</v>
      </c>
      <c r="B26276" t="s">
        <v>1516</v>
      </c>
      <c r="C26276" t="str">
        <f t="shared" si="822"/>
        <v>2014-Fluminense/RJ-25-5-1</v>
      </c>
      <c r="D26276" s="4">
        <v>6</v>
      </c>
      <c r="E26276">
        <v>37</v>
      </c>
      <c r="F26276" t="str">
        <f t="shared" si="823"/>
        <v>25-5-1</v>
      </c>
    </row>
    <row r="26277" spans="1:6" x14ac:dyDescent="0.3">
      <c r="A26277">
        <v>2014</v>
      </c>
      <c r="B26277" t="s">
        <v>1518</v>
      </c>
      <c r="C26277" t="str">
        <f t="shared" si="822"/>
        <v>2014-Goias/GO-25-5-1</v>
      </c>
      <c r="D26277" s="4">
        <v>6</v>
      </c>
      <c r="E26277">
        <v>33</v>
      </c>
      <c r="F26277" t="str">
        <f t="shared" si="823"/>
        <v>25-5-1</v>
      </c>
    </row>
    <row r="26278" spans="1:6" x14ac:dyDescent="0.3">
      <c r="A26278">
        <v>2014</v>
      </c>
      <c r="B26278" t="s">
        <v>1519</v>
      </c>
      <c r="C26278" t="str">
        <f t="shared" si="822"/>
        <v>2014-Gremio/RS-25-5-1</v>
      </c>
      <c r="D26278" s="4">
        <v>9</v>
      </c>
      <c r="E26278">
        <v>43</v>
      </c>
      <c r="F26278" t="str">
        <f t="shared" si="823"/>
        <v>25-5-1</v>
      </c>
    </row>
    <row r="26279" spans="1:6" x14ac:dyDescent="0.3">
      <c r="A26279">
        <v>2014</v>
      </c>
      <c r="B26279" t="s">
        <v>1520</v>
      </c>
      <c r="C26279" t="str">
        <f t="shared" si="822"/>
        <v>2014-Internacional/RS-25-5-1</v>
      </c>
      <c r="D26279" s="4">
        <v>10</v>
      </c>
      <c r="E26279">
        <v>45</v>
      </c>
      <c r="F26279" t="str">
        <f t="shared" si="823"/>
        <v>25-5-1</v>
      </c>
    </row>
    <row r="26280" spans="1:6" x14ac:dyDescent="0.3">
      <c r="A26280">
        <v>2014</v>
      </c>
      <c r="B26280" t="s">
        <v>1521</v>
      </c>
      <c r="C26280" t="str">
        <f t="shared" si="822"/>
        <v>2014-Palmeiras/SP-25-5-1</v>
      </c>
      <c r="D26280" s="4">
        <v>1</v>
      </c>
      <c r="E26280">
        <v>21</v>
      </c>
      <c r="F26280" t="str">
        <f t="shared" si="823"/>
        <v>25-5-1</v>
      </c>
    </row>
    <row r="26281" spans="1:6" x14ac:dyDescent="0.3">
      <c r="A26281">
        <v>2014</v>
      </c>
      <c r="B26281" t="s">
        <v>1525</v>
      </c>
      <c r="C26281" t="str">
        <f t="shared" si="822"/>
        <v>2014-Santos/SP-25-5-1</v>
      </c>
      <c r="D26281" s="4">
        <v>7</v>
      </c>
      <c r="E26281">
        <v>27</v>
      </c>
      <c r="F26281" t="str">
        <f t="shared" si="823"/>
        <v>25-5-1</v>
      </c>
    </row>
    <row r="26282" spans="1:6" x14ac:dyDescent="0.3">
      <c r="A26282">
        <v>2014</v>
      </c>
      <c r="B26282" t="s">
        <v>1526</v>
      </c>
      <c r="C26282" t="str">
        <f t="shared" si="822"/>
        <v>2014-Sao Paulo/SP-25-5-1</v>
      </c>
      <c r="D26282" s="4">
        <v>13</v>
      </c>
      <c r="E26282">
        <v>39</v>
      </c>
      <c r="F26282" t="str">
        <f t="shared" si="823"/>
        <v>25-5-1</v>
      </c>
    </row>
    <row r="26283" spans="1:6" x14ac:dyDescent="0.3">
      <c r="A26283">
        <v>2014</v>
      </c>
      <c r="B26283" t="s">
        <v>3111</v>
      </c>
      <c r="C26283" t="str">
        <f t="shared" si="822"/>
        <v>2014-Sport/PE-25-5-1</v>
      </c>
      <c r="D26283" s="4">
        <v>7</v>
      </c>
      <c r="E26283">
        <v>7</v>
      </c>
      <c r="F26283" t="str">
        <f t="shared" si="823"/>
        <v>25-5-1</v>
      </c>
    </row>
    <row r="26284" spans="1:6" x14ac:dyDescent="0.3">
      <c r="A26284">
        <v>2014</v>
      </c>
      <c r="B26284" t="s">
        <v>3591</v>
      </c>
      <c r="C26284" t="str">
        <f t="shared" si="822"/>
        <v>2014-Vitoria/BA-25-5-1</v>
      </c>
      <c r="D26284" s="4">
        <v>9</v>
      </c>
      <c r="E26284">
        <v>24</v>
      </c>
      <c r="F26284" t="str">
        <f t="shared" si="823"/>
        <v>25-5-1</v>
      </c>
    </row>
    <row r="26285" spans="1:6" x14ac:dyDescent="0.3">
      <c r="A26285">
        <v>2014</v>
      </c>
      <c r="B26285" t="s">
        <v>3112</v>
      </c>
      <c r="C26285" t="str">
        <f t="shared" si="822"/>
        <v>2014-Atletico/MG-25-5-2</v>
      </c>
      <c r="D26285" s="4">
        <v>10</v>
      </c>
      <c r="E26285">
        <v>43</v>
      </c>
      <c r="F26285" t="str">
        <f t="shared" si="823"/>
        <v>25-5-2</v>
      </c>
    </row>
    <row r="26286" spans="1:6" x14ac:dyDescent="0.3">
      <c r="A26286">
        <v>2014</v>
      </c>
      <c r="B26286" t="s">
        <v>1528</v>
      </c>
      <c r="C26286" t="str">
        <f t="shared" si="822"/>
        <v>2014-Atletico/PR-25-5-2</v>
      </c>
      <c r="D26286" s="4">
        <v>4</v>
      </c>
      <c r="E26286">
        <v>24</v>
      </c>
      <c r="F26286" t="str">
        <f t="shared" si="823"/>
        <v>25-5-2</v>
      </c>
    </row>
    <row r="26287" spans="1:6" x14ac:dyDescent="0.3">
      <c r="A26287">
        <v>2014</v>
      </c>
      <c r="B26287" t="s">
        <v>5005</v>
      </c>
      <c r="C26287" t="str">
        <f t="shared" si="822"/>
        <v>2014-Bahia/BA-25-5-2</v>
      </c>
      <c r="D26287" s="4">
        <v>7</v>
      </c>
      <c r="E26287">
        <v>23</v>
      </c>
      <c r="F26287" t="str">
        <f t="shared" si="823"/>
        <v>25-5-2</v>
      </c>
    </row>
    <row r="26288" spans="1:6" x14ac:dyDescent="0.3">
      <c r="A26288">
        <v>2014</v>
      </c>
      <c r="B26288" t="s">
        <v>1529</v>
      </c>
      <c r="C26288" t="str">
        <f t="shared" si="822"/>
        <v>2014-Botafogo/RJ-25-5-2</v>
      </c>
      <c r="D26288" s="4">
        <v>1</v>
      </c>
      <c r="E26288">
        <v>21</v>
      </c>
      <c r="F26288" t="str">
        <f t="shared" si="823"/>
        <v>25-5-2</v>
      </c>
    </row>
    <row r="26289" spans="1:6" x14ac:dyDescent="0.3">
      <c r="A26289">
        <v>2014</v>
      </c>
      <c r="B26289" t="s">
        <v>5385</v>
      </c>
      <c r="C26289" t="str">
        <f t="shared" si="822"/>
        <v>2014-Chapecoense/SC-25-5-2</v>
      </c>
      <c r="D26289" s="4">
        <v>5</v>
      </c>
      <c r="E26289">
        <v>21</v>
      </c>
      <c r="F26289" t="str">
        <f t="shared" si="823"/>
        <v>25-5-2</v>
      </c>
    </row>
    <row r="26290" spans="1:6" x14ac:dyDescent="0.3">
      <c r="A26290">
        <v>2014</v>
      </c>
      <c r="B26290" t="s">
        <v>1530</v>
      </c>
      <c r="C26290" t="str">
        <f t="shared" si="822"/>
        <v>2014-Corinthians/SP-25-5-2</v>
      </c>
      <c r="D26290" s="4">
        <v>8</v>
      </c>
      <c r="E26290">
        <v>8</v>
      </c>
      <c r="F26290" t="str">
        <f t="shared" si="823"/>
        <v>25-5-2</v>
      </c>
    </row>
    <row r="26291" spans="1:6" x14ac:dyDescent="0.3">
      <c r="A26291">
        <v>2014</v>
      </c>
      <c r="B26291" t="s">
        <v>3592</v>
      </c>
      <c r="C26291" t="str">
        <f t="shared" si="822"/>
        <v>2014-Coritiba/PR-25-5-2</v>
      </c>
      <c r="D26291" s="4">
        <v>5</v>
      </c>
      <c r="E26291">
        <v>16</v>
      </c>
      <c r="F26291" t="str">
        <f t="shared" si="823"/>
        <v>25-5-2</v>
      </c>
    </row>
    <row r="26292" spans="1:6" x14ac:dyDescent="0.3">
      <c r="A26292">
        <v>2014</v>
      </c>
      <c r="B26292" t="s">
        <v>5231</v>
      </c>
      <c r="C26292" t="str">
        <f t="shared" si="822"/>
        <v>2014-Criciuma/SC-25-5-2</v>
      </c>
      <c r="D26292" s="4">
        <v>6</v>
      </c>
      <c r="E26292">
        <v>20</v>
      </c>
      <c r="F26292" t="str">
        <f t="shared" si="823"/>
        <v>25-5-2</v>
      </c>
    </row>
    <row r="26293" spans="1:6" x14ac:dyDescent="0.3">
      <c r="A26293">
        <v>2014</v>
      </c>
      <c r="B26293" t="s">
        <v>1531</v>
      </c>
      <c r="C26293" t="str">
        <f t="shared" si="822"/>
        <v>2014-Cruzeiro/MG-25-5-2</v>
      </c>
      <c r="D26293" s="4">
        <v>7</v>
      </c>
      <c r="E26293">
        <v>39</v>
      </c>
      <c r="F26293" t="str">
        <f t="shared" si="823"/>
        <v>25-5-2</v>
      </c>
    </row>
    <row r="26294" spans="1:6" x14ac:dyDescent="0.3">
      <c r="A26294">
        <v>2014</v>
      </c>
      <c r="B26294" t="s">
        <v>1532</v>
      </c>
      <c r="C26294" t="str">
        <f t="shared" si="822"/>
        <v>2014-Figueirense/SC-25-5-2</v>
      </c>
      <c r="D26294" s="4">
        <v>5</v>
      </c>
      <c r="E26294">
        <v>29</v>
      </c>
      <c r="F26294" t="str">
        <f t="shared" si="823"/>
        <v>25-5-2</v>
      </c>
    </row>
    <row r="26295" spans="1:6" x14ac:dyDescent="0.3">
      <c r="A26295">
        <v>2014</v>
      </c>
      <c r="B26295" t="s">
        <v>1533</v>
      </c>
      <c r="C26295" t="str">
        <f t="shared" si="822"/>
        <v>2014-Flamengo/RJ-25-5-2</v>
      </c>
      <c r="D26295" s="4">
        <v>5</v>
      </c>
      <c r="E26295">
        <v>30</v>
      </c>
      <c r="F26295" t="str">
        <f t="shared" si="823"/>
        <v>25-5-2</v>
      </c>
    </row>
    <row r="26296" spans="1:6" x14ac:dyDescent="0.3">
      <c r="A26296">
        <v>2014</v>
      </c>
      <c r="B26296" t="s">
        <v>1534</v>
      </c>
      <c r="C26296" t="str">
        <f t="shared" si="822"/>
        <v>2014-Fluminense/RJ-25-5-2</v>
      </c>
      <c r="D26296" s="4">
        <v>6</v>
      </c>
      <c r="E26296">
        <v>30</v>
      </c>
      <c r="F26296" t="str">
        <f t="shared" si="823"/>
        <v>25-5-2</v>
      </c>
    </row>
    <row r="26297" spans="1:6" x14ac:dyDescent="0.3">
      <c r="A26297">
        <v>2014</v>
      </c>
      <c r="B26297" t="s">
        <v>1536</v>
      </c>
      <c r="C26297" t="str">
        <f t="shared" si="822"/>
        <v>2014-Goias/GO-25-5-2</v>
      </c>
      <c r="D26297" s="4">
        <v>7</v>
      </c>
      <c r="E26297">
        <v>33</v>
      </c>
      <c r="F26297" t="str">
        <f t="shared" si="823"/>
        <v>25-5-2</v>
      </c>
    </row>
    <row r="26298" spans="1:6" x14ac:dyDescent="0.3">
      <c r="A26298">
        <v>2014</v>
      </c>
      <c r="B26298" t="s">
        <v>1537</v>
      </c>
      <c r="C26298" t="str">
        <f t="shared" si="822"/>
        <v>2014-Gremio/RS-25-5-2</v>
      </c>
      <c r="D26298" s="4">
        <v>11</v>
      </c>
      <c r="E26298">
        <v>35</v>
      </c>
      <c r="F26298" t="str">
        <f t="shared" si="823"/>
        <v>25-5-2</v>
      </c>
    </row>
    <row r="26299" spans="1:6" x14ac:dyDescent="0.3">
      <c r="A26299">
        <v>2014</v>
      </c>
      <c r="B26299" t="s">
        <v>1538</v>
      </c>
      <c r="C26299" t="str">
        <f t="shared" si="822"/>
        <v>2014-Internacional/RS-25-5-2</v>
      </c>
      <c r="D26299" s="4">
        <v>7</v>
      </c>
      <c r="E26299">
        <v>45</v>
      </c>
      <c r="F26299" t="str">
        <f t="shared" si="823"/>
        <v>25-5-2</v>
      </c>
    </row>
    <row r="26300" spans="1:6" x14ac:dyDescent="0.3">
      <c r="A26300">
        <v>2014</v>
      </c>
      <c r="B26300" t="s">
        <v>1539</v>
      </c>
      <c r="C26300" t="str">
        <f t="shared" si="822"/>
        <v>2014-Palmeiras/SP-25-5-2</v>
      </c>
      <c r="D26300" s="4">
        <v>5</v>
      </c>
      <c r="E26300">
        <v>19</v>
      </c>
      <c r="F26300" t="str">
        <f t="shared" si="823"/>
        <v>25-5-2</v>
      </c>
    </row>
    <row r="26301" spans="1:6" x14ac:dyDescent="0.3">
      <c r="A26301">
        <v>2014</v>
      </c>
      <c r="B26301" t="s">
        <v>1543</v>
      </c>
      <c r="C26301" t="str">
        <f t="shared" si="822"/>
        <v>2014-Santos/SP-25-5-2</v>
      </c>
      <c r="D26301" s="4">
        <v>10</v>
      </c>
      <c r="E26301">
        <v>36</v>
      </c>
      <c r="F26301" t="str">
        <f t="shared" si="823"/>
        <v>25-5-2</v>
      </c>
    </row>
    <row r="26302" spans="1:6" x14ac:dyDescent="0.3">
      <c r="A26302">
        <v>2014</v>
      </c>
      <c r="B26302" t="s">
        <v>1544</v>
      </c>
      <c r="C26302" t="str">
        <f t="shared" si="822"/>
        <v>2014-Sao Paulo/SP-25-5-2</v>
      </c>
      <c r="D26302" s="4">
        <v>9</v>
      </c>
      <c r="E26302">
        <v>46</v>
      </c>
      <c r="F26302" t="str">
        <f t="shared" si="823"/>
        <v>25-5-2</v>
      </c>
    </row>
    <row r="26303" spans="1:6" x14ac:dyDescent="0.3">
      <c r="A26303">
        <v>2014</v>
      </c>
      <c r="B26303" t="s">
        <v>3114</v>
      </c>
      <c r="C26303" t="str">
        <f t="shared" si="822"/>
        <v>2014-Sport/PE-25-5-2</v>
      </c>
      <c r="D26303" s="4">
        <v>10</v>
      </c>
      <c r="E26303">
        <v>17</v>
      </c>
      <c r="F26303" t="str">
        <f t="shared" si="823"/>
        <v>25-5-2</v>
      </c>
    </row>
    <row r="26304" spans="1:6" x14ac:dyDescent="0.3">
      <c r="A26304">
        <v>2014</v>
      </c>
      <c r="B26304" t="s">
        <v>3594</v>
      </c>
      <c r="C26304" t="str">
        <f t="shared" si="822"/>
        <v>2014-Vitoria/BA-25-5-2</v>
      </c>
      <c r="D26304" s="4">
        <v>9</v>
      </c>
      <c r="E26304">
        <v>25</v>
      </c>
      <c r="F26304" t="str">
        <f t="shared" si="823"/>
        <v>25-5-2</v>
      </c>
    </row>
    <row r="26305" spans="1:6" x14ac:dyDescent="0.3">
      <c r="A26305">
        <v>2014</v>
      </c>
      <c r="B26305" t="s">
        <v>3115</v>
      </c>
      <c r="C26305" t="str">
        <f t="shared" si="822"/>
        <v>2014-Atletico/MG-25-5-3</v>
      </c>
      <c r="D26305" s="4">
        <v>8</v>
      </c>
      <c r="E26305">
        <v>25</v>
      </c>
      <c r="F26305" t="str">
        <f t="shared" si="823"/>
        <v>25-5-3</v>
      </c>
    </row>
    <row r="26306" spans="1:6" x14ac:dyDescent="0.3">
      <c r="A26306">
        <v>2014</v>
      </c>
      <c r="B26306" t="s">
        <v>1546</v>
      </c>
      <c r="C26306" t="str">
        <f t="shared" si="822"/>
        <v>2014-Atletico/PR-25-5-3</v>
      </c>
      <c r="D26306" s="4">
        <v>4</v>
      </c>
      <c r="E26306">
        <v>19</v>
      </c>
      <c r="F26306" t="str">
        <f t="shared" si="823"/>
        <v>25-5-3</v>
      </c>
    </row>
    <row r="26307" spans="1:6" x14ac:dyDescent="0.3">
      <c r="A26307">
        <v>2014</v>
      </c>
      <c r="B26307" t="s">
        <v>5007</v>
      </c>
      <c r="C26307" t="str">
        <f t="shared" ref="C26307:C26370" si="824">A26307&amp;"-"&amp;B26307</f>
        <v>2014-Bahia/BA-25-5-3</v>
      </c>
      <c r="D26307" s="4">
        <v>7</v>
      </c>
      <c r="E26307">
        <v>28</v>
      </c>
      <c r="F26307" t="str">
        <f t="shared" ref="F26307:F26370" si="825">RIGHT(B26307,LEN(C26307)-FIND("-",C26307,6))</f>
        <v>25-5-3</v>
      </c>
    </row>
    <row r="26308" spans="1:6" x14ac:dyDescent="0.3">
      <c r="A26308">
        <v>2014</v>
      </c>
      <c r="B26308" t="s">
        <v>1547</v>
      </c>
      <c r="C26308" t="str">
        <f t="shared" si="824"/>
        <v>2014-Botafogo/RJ-25-5-3</v>
      </c>
      <c r="D26308" s="4">
        <v>3</v>
      </c>
      <c r="E26308">
        <v>23</v>
      </c>
      <c r="F26308" t="str">
        <f t="shared" si="825"/>
        <v>25-5-3</v>
      </c>
    </row>
    <row r="26309" spans="1:6" x14ac:dyDescent="0.3">
      <c r="A26309">
        <v>2014</v>
      </c>
      <c r="B26309" t="s">
        <v>5386</v>
      </c>
      <c r="C26309" t="str">
        <f t="shared" si="824"/>
        <v>2014-Chapecoense/SC-25-5-3</v>
      </c>
      <c r="D26309" s="4">
        <v>5</v>
      </c>
      <c r="E26309">
        <v>20</v>
      </c>
      <c r="F26309" t="str">
        <f t="shared" si="825"/>
        <v>25-5-3</v>
      </c>
    </row>
    <row r="26310" spans="1:6" x14ac:dyDescent="0.3">
      <c r="A26310">
        <v>2014</v>
      </c>
      <c r="B26310" t="s">
        <v>1548</v>
      </c>
      <c r="C26310" t="str">
        <f t="shared" si="824"/>
        <v>2014-Corinthians/SP-25-5-3</v>
      </c>
      <c r="D26310" s="4">
        <v>6</v>
      </c>
      <c r="E26310">
        <v>24</v>
      </c>
      <c r="F26310" t="str">
        <f t="shared" si="825"/>
        <v>25-5-3</v>
      </c>
    </row>
    <row r="26311" spans="1:6" x14ac:dyDescent="0.3">
      <c r="A26311">
        <v>2014</v>
      </c>
      <c r="B26311" t="s">
        <v>3595</v>
      </c>
      <c r="C26311" t="str">
        <f t="shared" si="824"/>
        <v>2014-Coritiba/PR-25-5-3</v>
      </c>
      <c r="D26311" s="4">
        <v>8</v>
      </c>
      <c r="E26311">
        <v>24</v>
      </c>
      <c r="F26311" t="str">
        <f t="shared" si="825"/>
        <v>25-5-3</v>
      </c>
    </row>
    <row r="26312" spans="1:6" x14ac:dyDescent="0.3">
      <c r="A26312">
        <v>2014</v>
      </c>
      <c r="B26312" t="s">
        <v>5232</v>
      </c>
      <c r="C26312" t="str">
        <f t="shared" si="824"/>
        <v>2014-Criciuma/SC-25-5-3</v>
      </c>
      <c r="D26312" s="4">
        <v>5</v>
      </c>
      <c r="E26312">
        <v>26</v>
      </c>
      <c r="F26312" t="str">
        <f t="shared" si="825"/>
        <v>25-5-3</v>
      </c>
    </row>
    <row r="26313" spans="1:6" x14ac:dyDescent="0.3">
      <c r="A26313">
        <v>2014</v>
      </c>
      <c r="B26313" t="s">
        <v>1549</v>
      </c>
      <c r="C26313" t="str">
        <f t="shared" si="824"/>
        <v>2014-Cruzeiro/MG-25-5-3</v>
      </c>
      <c r="D26313" s="4">
        <v>11</v>
      </c>
      <c r="E26313">
        <v>33</v>
      </c>
      <c r="F26313" t="str">
        <f t="shared" si="825"/>
        <v>25-5-3</v>
      </c>
    </row>
    <row r="26314" spans="1:6" x14ac:dyDescent="0.3">
      <c r="A26314">
        <v>2014</v>
      </c>
      <c r="B26314" t="s">
        <v>1550</v>
      </c>
      <c r="C26314" t="str">
        <f t="shared" si="824"/>
        <v>2014-Figueirense/SC-25-5-3</v>
      </c>
      <c r="D26314" s="4">
        <v>6</v>
      </c>
      <c r="E26314">
        <v>26</v>
      </c>
      <c r="F26314" t="str">
        <f t="shared" si="825"/>
        <v>25-5-3</v>
      </c>
    </row>
    <row r="26315" spans="1:6" x14ac:dyDescent="0.3">
      <c r="A26315">
        <v>2014</v>
      </c>
      <c r="B26315" t="s">
        <v>1551</v>
      </c>
      <c r="C26315" t="str">
        <f t="shared" si="824"/>
        <v>2014-Flamengo/RJ-25-5-3</v>
      </c>
      <c r="D26315" s="4">
        <v>7</v>
      </c>
      <c r="E26315">
        <v>28</v>
      </c>
      <c r="F26315" t="str">
        <f t="shared" si="825"/>
        <v>25-5-3</v>
      </c>
    </row>
    <row r="26316" spans="1:6" x14ac:dyDescent="0.3">
      <c r="A26316">
        <v>2014</v>
      </c>
      <c r="B26316" t="s">
        <v>1552</v>
      </c>
      <c r="C26316" t="str">
        <f t="shared" si="824"/>
        <v>2014-Fluminense/RJ-25-5-3</v>
      </c>
      <c r="D26316" s="4">
        <v>6</v>
      </c>
      <c r="E26316">
        <v>22</v>
      </c>
      <c r="F26316" t="str">
        <f t="shared" si="825"/>
        <v>25-5-3</v>
      </c>
    </row>
    <row r="26317" spans="1:6" x14ac:dyDescent="0.3">
      <c r="A26317">
        <v>2014</v>
      </c>
      <c r="B26317" t="s">
        <v>1554</v>
      </c>
      <c r="C26317" t="str">
        <f t="shared" si="824"/>
        <v>2014-Goias/GO-25-5-3</v>
      </c>
      <c r="D26317" s="4">
        <v>7</v>
      </c>
      <c r="E26317">
        <v>23</v>
      </c>
      <c r="F26317" t="str">
        <f t="shared" si="825"/>
        <v>25-5-3</v>
      </c>
    </row>
    <row r="26318" spans="1:6" x14ac:dyDescent="0.3">
      <c r="A26318">
        <v>2014</v>
      </c>
      <c r="B26318" t="s">
        <v>1555</v>
      </c>
      <c r="C26318" t="str">
        <f t="shared" si="824"/>
        <v>2014-Gremio/RS-25-5-3</v>
      </c>
      <c r="D26318" s="4">
        <v>11</v>
      </c>
      <c r="E26318">
        <v>33</v>
      </c>
      <c r="F26318" t="str">
        <f t="shared" si="825"/>
        <v>25-5-3</v>
      </c>
    </row>
    <row r="26319" spans="1:6" x14ac:dyDescent="0.3">
      <c r="A26319">
        <v>2014</v>
      </c>
      <c r="B26319" t="s">
        <v>1556</v>
      </c>
      <c r="C26319" t="str">
        <f t="shared" si="824"/>
        <v>2014-Internacional/RS-25-5-3</v>
      </c>
      <c r="D26319" s="4">
        <v>7</v>
      </c>
      <c r="E26319">
        <v>45</v>
      </c>
      <c r="F26319" t="str">
        <f t="shared" si="825"/>
        <v>25-5-3</v>
      </c>
    </row>
    <row r="26320" spans="1:6" x14ac:dyDescent="0.3">
      <c r="A26320">
        <v>2014</v>
      </c>
      <c r="B26320" t="s">
        <v>1557</v>
      </c>
      <c r="C26320" t="str">
        <f t="shared" si="824"/>
        <v>2014-Palmeiras/SP-25-5-3</v>
      </c>
      <c r="D26320" s="4">
        <v>5</v>
      </c>
      <c r="E26320">
        <v>19</v>
      </c>
      <c r="F26320" t="str">
        <f t="shared" si="825"/>
        <v>25-5-3</v>
      </c>
    </row>
    <row r="26321" spans="1:6" x14ac:dyDescent="0.3">
      <c r="A26321">
        <v>2014</v>
      </c>
      <c r="B26321" t="s">
        <v>1561</v>
      </c>
      <c r="C26321" t="str">
        <f t="shared" si="824"/>
        <v>2014-Santos/SP-25-5-3</v>
      </c>
      <c r="D26321" s="4">
        <v>7</v>
      </c>
      <c r="E26321">
        <v>28</v>
      </c>
      <c r="F26321" t="str">
        <f t="shared" si="825"/>
        <v>25-5-3</v>
      </c>
    </row>
    <row r="26322" spans="1:6" x14ac:dyDescent="0.3">
      <c r="A26322">
        <v>2014</v>
      </c>
      <c r="B26322" t="s">
        <v>1562</v>
      </c>
      <c r="C26322" t="str">
        <f t="shared" si="824"/>
        <v>2014-Sao Paulo/SP-25-5-3</v>
      </c>
      <c r="D26322" s="4">
        <v>10</v>
      </c>
      <c r="E26322">
        <v>47</v>
      </c>
      <c r="F26322" t="str">
        <f t="shared" si="825"/>
        <v>25-5-3</v>
      </c>
    </row>
    <row r="26323" spans="1:6" x14ac:dyDescent="0.3">
      <c r="A26323">
        <v>2014</v>
      </c>
      <c r="B26323" t="s">
        <v>3117</v>
      </c>
      <c r="C26323" t="str">
        <f t="shared" si="824"/>
        <v>2014-Sport/PE-25-5-3</v>
      </c>
      <c r="D26323" s="4">
        <v>7.9999919999999998</v>
      </c>
      <c r="E26323">
        <v>24</v>
      </c>
      <c r="F26323" t="str">
        <f t="shared" si="825"/>
        <v>25-5-3</v>
      </c>
    </row>
    <row r="26324" spans="1:6" x14ac:dyDescent="0.3">
      <c r="A26324">
        <v>2014</v>
      </c>
      <c r="B26324" t="s">
        <v>3597</v>
      </c>
      <c r="C26324" t="str">
        <f t="shared" si="824"/>
        <v>2014-Vitoria/BA-25-5-3</v>
      </c>
      <c r="D26324" s="4">
        <v>6</v>
      </c>
      <c r="E26324">
        <v>15</v>
      </c>
      <c r="F26324" t="str">
        <f t="shared" si="825"/>
        <v>25-5-3</v>
      </c>
    </row>
    <row r="26325" spans="1:6" x14ac:dyDescent="0.3">
      <c r="A26325">
        <v>2014</v>
      </c>
      <c r="B26325" t="s">
        <v>3118</v>
      </c>
      <c r="C26325" t="str">
        <f t="shared" si="824"/>
        <v>2014-Atletico/MG-25-5-4</v>
      </c>
      <c r="D26325" s="4">
        <v>8</v>
      </c>
      <c r="E26325">
        <v>29</v>
      </c>
      <c r="F26325" t="str">
        <f t="shared" si="825"/>
        <v>25-5-4</v>
      </c>
    </row>
    <row r="26326" spans="1:6" x14ac:dyDescent="0.3">
      <c r="A26326">
        <v>2014</v>
      </c>
      <c r="B26326" t="s">
        <v>1564</v>
      </c>
      <c r="C26326" t="str">
        <f t="shared" si="824"/>
        <v>2014-Atletico/PR-25-5-4</v>
      </c>
      <c r="D26326" s="4">
        <v>3</v>
      </c>
      <c r="E26326">
        <v>25</v>
      </c>
      <c r="F26326" t="str">
        <f t="shared" si="825"/>
        <v>25-5-4</v>
      </c>
    </row>
    <row r="26327" spans="1:6" x14ac:dyDescent="0.3">
      <c r="A26327">
        <v>2014</v>
      </c>
      <c r="B26327" t="s">
        <v>5009</v>
      </c>
      <c r="C26327" t="str">
        <f t="shared" si="824"/>
        <v>2014-Bahia/BA-25-5-4</v>
      </c>
      <c r="D26327" s="4">
        <v>5</v>
      </c>
      <c r="E26327">
        <v>20</v>
      </c>
      <c r="F26327" t="str">
        <f t="shared" si="825"/>
        <v>25-5-4</v>
      </c>
    </row>
    <row r="26328" spans="1:6" x14ac:dyDescent="0.3">
      <c r="A26328">
        <v>2014</v>
      </c>
      <c r="B26328" t="s">
        <v>1565</v>
      </c>
      <c r="C26328" t="str">
        <f t="shared" si="824"/>
        <v>2014-Botafogo/RJ-25-5-4</v>
      </c>
      <c r="D26328" s="4">
        <v>6</v>
      </c>
      <c r="E26328">
        <v>20</v>
      </c>
      <c r="F26328" t="str">
        <f t="shared" si="825"/>
        <v>25-5-4</v>
      </c>
    </row>
    <row r="26329" spans="1:6" x14ac:dyDescent="0.3">
      <c r="A26329">
        <v>2014</v>
      </c>
      <c r="B26329" t="s">
        <v>5387</v>
      </c>
      <c r="C26329" t="str">
        <f t="shared" si="824"/>
        <v>2014-Chapecoense/SC-25-5-4</v>
      </c>
      <c r="D26329" s="4">
        <v>4</v>
      </c>
      <c r="E26329">
        <v>24</v>
      </c>
      <c r="F26329" t="str">
        <f t="shared" si="825"/>
        <v>25-5-4</v>
      </c>
    </row>
    <row r="26330" spans="1:6" x14ac:dyDescent="0.3">
      <c r="A26330">
        <v>2014</v>
      </c>
      <c r="B26330" t="s">
        <v>1566</v>
      </c>
      <c r="C26330" t="str">
        <f t="shared" si="824"/>
        <v>2014-Corinthians/SP-25-5-4</v>
      </c>
      <c r="D26330" s="4">
        <v>5</v>
      </c>
      <c r="E26330">
        <v>34</v>
      </c>
      <c r="F26330" t="str">
        <f t="shared" si="825"/>
        <v>25-5-4</v>
      </c>
    </row>
    <row r="26331" spans="1:6" x14ac:dyDescent="0.3">
      <c r="A26331">
        <v>2014</v>
      </c>
      <c r="B26331" t="s">
        <v>3598</v>
      </c>
      <c r="C26331" t="str">
        <f t="shared" si="824"/>
        <v>2014-Coritiba/PR-25-5-4</v>
      </c>
      <c r="D26331" s="4">
        <v>5</v>
      </c>
      <c r="E26331">
        <v>19</v>
      </c>
      <c r="F26331" t="str">
        <f t="shared" si="825"/>
        <v>25-5-4</v>
      </c>
    </row>
    <row r="26332" spans="1:6" x14ac:dyDescent="0.3">
      <c r="A26332">
        <v>2014</v>
      </c>
      <c r="B26332" t="s">
        <v>5233</v>
      </c>
      <c r="C26332" t="str">
        <f t="shared" si="824"/>
        <v>2014-Criciuma/SC-25-5-4</v>
      </c>
      <c r="D26332" s="4">
        <v>3</v>
      </c>
      <c r="E26332">
        <v>14</v>
      </c>
      <c r="F26332" t="str">
        <f t="shared" si="825"/>
        <v>25-5-4</v>
      </c>
    </row>
    <row r="26333" spans="1:6" x14ac:dyDescent="0.3">
      <c r="A26333">
        <v>2014</v>
      </c>
      <c r="B26333" t="s">
        <v>1567</v>
      </c>
      <c r="C26333" t="str">
        <f t="shared" si="824"/>
        <v>2014-Cruzeiro/MG-25-5-4</v>
      </c>
      <c r="D26333" s="4">
        <v>11</v>
      </c>
      <c r="E26333">
        <v>33</v>
      </c>
      <c r="F26333" t="str">
        <f t="shared" si="825"/>
        <v>25-5-4</v>
      </c>
    </row>
    <row r="26334" spans="1:6" x14ac:dyDescent="0.3">
      <c r="A26334">
        <v>2014</v>
      </c>
      <c r="B26334" t="s">
        <v>1568</v>
      </c>
      <c r="C26334" t="str">
        <f t="shared" si="824"/>
        <v>2014-Figueirense/SC-25-5-4</v>
      </c>
      <c r="D26334" s="4">
        <v>8</v>
      </c>
      <c r="E26334">
        <v>25</v>
      </c>
      <c r="F26334" t="str">
        <f t="shared" si="825"/>
        <v>25-5-4</v>
      </c>
    </row>
    <row r="26335" spans="1:6" x14ac:dyDescent="0.3">
      <c r="A26335">
        <v>2014</v>
      </c>
      <c r="B26335" t="s">
        <v>1569</v>
      </c>
      <c r="C26335" t="str">
        <f t="shared" si="824"/>
        <v>2014-Flamengo/RJ-25-5-4</v>
      </c>
      <c r="D26335" s="4">
        <v>9</v>
      </c>
      <c r="E26335">
        <v>27</v>
      </c>
      <c r="F26335" t="str">
        <f t="shared" si="825"/>
        <v>25-5-4</v>
      </c>
    </row>
    <row r="26336" spans="1:6" x14ac:dyDescent="0.3">
      <c r="A26336">
        <v>2014</v>
      </c>
      <c r="B26336" t="s">
        <v>1570</v>
      </c>
      <c r="C26336" t="str">
        <f t="shared" si="824"/>
        <v>2014-Fluminense/RJ-25-5-4</v>
      </c>
      <c r="D26336" s="4">
        <v>9</v>
      </c>
      <c r="E26336">
        <v>25</v>
      </c>
      <c r="F26336" t="str">
        <f t="shared" si="825"/>
        <v>25-5-4</v>
      </c>
    </row>
    <row r="26337" spans="1:6" x14ac:dyDescent="0.3">
      <c r="A26337">
        <v>2014</v>
      </c>
      <c r="B26337" t="s">
        <v>1572</v>
      </c>
      <c r="C26337" t="str">
        <f t="shared" si="824"/>
        <v>2014-Goias/GO-25-5-4</v>
      </c>
      <c r="D26337" s="4">
        <v>7</v>
      </c>
      <c r="E26337">
        <v>26</v>
      </c>
      <c r="F26337" t="str">
        <f t="shared" si="825"/>
        <v>25-5-4</v>
      </c>
    </row>
    <row r="26338" spans="1:6" x14ac:dyDescent="0.3">
      <c r="A26338">
        <v>2014</v>
      </c>
      <c r="B26338" t="s">
        <v>1573</v>
      </c>
      <c r="C26338" t="str">
        <f t="shared" si="824"/>
        <v>2014-Gremio/RS-25-5-4</v>
      </c>
      <c r="D26338" s="4">
        <v>6</v>
      </c>
      <c r="E26338">
        <v>32</v>
      </c>
      <c r="F26338" t="str">
        <f t="shared" si="825"/>
        <v>25-5-4</v>
      </c>
    </row>
    <row r="26339" spans="1:6" x14ac:dyDescent="0.3">
      <c r="A26339">
        <v>2014</v>
      </c>
      <c r="B26339" t="s">
        <v>1574</v>
      </c>
      <c r="C26339" t="str">
        <f t="shared" si="824"/>
        <v>2014-Internacional/RS-25-5-4</v>
      </c>
      <c r="D26339" s="4">
        <v>6</v>
      </c>
      <c r="E26339">
        <v>45</v>
      </c>
      <c r="F26339" t="str">
        <f t="shared" si="825"/>
        <v>25-5-4</v>
      </c>
    </row>
    <row r="26340" spans="1:6" x14ac:dyDescent="0.3">
      <c r="A26340">
        <v>2014</v>
      </c>
      <c r="B26340" t="s">
        <v>1575</v>
      </c>
      <c r="C26340" t="str">
        <f t="shared" si="824"/>
        <v>2014-Palmeiras/SP-25-5-4</v>
      </c>
      <c r="D26340" s="4">
        <v>7</v>
      </c>
      <c r="E26340">
        <v>17</v>
      </c>
      <c r="F26340" t="str">
        <f t="shared" si="825"/>
        <v>25-5-4</v>
      </c>
    </row>
    <row r="26341" spans="1:6" x14ac:dyDescent="0.3">
      <c r="A26341">
        <v>2014</v>
      </c>
      <c r="B26341" t="s">
        <v>1579</v>
      </c>
      <c r="C26341" t="str">
        <f t="shared" si="824"/>
        <v>2014-Santos/SP-25-5-4</v>
      </c>
      <c r="D26341" s="4">
        <v>6</v>
      </c>
      <c r="E26341">
        <v>22</v>
      </c>
      <c r="F26341" t="str">
        <f t="shared" si="825"/>
        <v>25-5-4</v>
      </c>
    </row>
    <row r="26342" spans="1:6" x14ac:dyDescent="0.3">
      <c r="A26342">
        <v>2014</v>
      </c>
      <c r="B26342" t="s">
        <v>1580</v>
      </c>
      <c r="C26342" t="str">
        <f t="shared" si="824"/>
        <v>2014-Sao Paulo/SP-25-5-4</v>
      </c>
      <c r="D26342" s="4">
        <v>13</v>
      </c>
      <c r="E26342">
        <v>38</v>
      </c>
      <c r="F26342" t="str">
        <f t="shared" si="825"/>
        <v>25-5-4</v>
      </c>
    </row>
    <row r="26343" spans="1:6" x14ac:dyDescent="0.3">
      <c r="A26343">
        <v>2014</v>
      </c>
      <c r="B26343" t="s">
        <v>3120</v>
      </c>
      <c r="C26343" t="str">
        <f t="shared" si="824"/>
        <v>2014-Sport/PE-25-5-4</v>
      </c>
      <c r="D26343" s="4">
        <v>8.1999999999999993</v>
      </c>
      <c r="E26343">
        <v>24</v>
      </c>
      <c r="F26343" t="str">
        <f t="shared" si="825"/>
        <v>25-5-4</v>
      </c>
    </row>
    <row r="26344" spans="1:6" x14ac:dyDescent="0.3">
      <c r="A26344">
        <v>2014</v>
      </c>
      <c r="B26344" t="s">
        <v>3600</v>
      </c>
      <c r="C26344" t="str">
        <f t="shared" si="824"/>
        <v>2014-Vitoria/BA-25-5-4</v>
      </c>
      <c r="D26344" s="4">
        <v>3</v>
      </c>
      <c r="E26344">
        <v>18</v>
      </c>
      <c r="F26344" t="str">
        <f t="shared" si="825"/>
        <v>25-5-4</v>
      </c>
    </row>
    <row r="26345" spans="1:6" x14ac:dyDescent="0.3">
      <c r="A26345">
        <v>2014</v>
      </c>
      <c r="B26345" t="s">
        <v>3121</v>
      </c>
      <c r="C26345" t="str">
        <f t="shared" si="824"/>
        <v>2014-Atletico/MG-26-2-0</v>
      </c>
      <c r="D26345" s="4">
        <v>3.7413789999999998</v>
      </c>
      <c r="E26345">
        <v>14</v>
      </c>
      <c r="F26345" t="str">
        <f t="shared" si="825"/>
        <v>26-2-0</v>
      </c>
    </row>
    <row r="26346" spans="1:6" x14ac:dyDescent="0.3">
      <c r="A26346">
        <v>2014</v>
      </c>
      <c r="B26346" t="s">
        <v>1582</v>
      </c>
      <c r="C26346" t="str">
        <f t="shared" si="824"/>
        <v>2014-Atletico/PR-26-2-0</v>
      </c>
      <c r="D26346" s="4">
        <v>2.1666639999999999</v>
      </c>
      <c r="E26346">
        <v>16</v>
      </c>
      <c r="F26346" t="str">
        <f t="shared" si="825"/>
        <v>26-2-0</v>
      </c>
    </row>
    <row r="26347" spans="1:6" x14ac:dyDescent="0.3">
      <c r="A26347">
        <v>2014</v>
      </c>
      <c r="B26347" t="s">
        <v>5011</v>
      </c>
      <c r="C26347" t="str">
        <f t="shared" si="824"/>
        <v>2014-Bahia/BA-26-2-0</v>
      </c>
      <c r="D26347" s="4">
        <v>2.636361</v>
      </c>
      <c r="E26347">
        <v>16</v>
      </c>
      <c r="F26347" t="str">
        <f t="shared" si="825"/>
        <v>26-2-0</v>
      </c>
    </row>
    <row r="26348" spans="1:6" x14ac:dyDescent="0.3">
      <c r="A26348">
        <v>2014</v>
      </c>
      <c r="B26348" t="s">
        <v>1583</v>
      </c>
      <c r="C26348" t="str">
        <f t="shared" si="824"/>
        <v>2014-Botafogo/RJ-26-2-0</v>
      </c>
      <c r="D26348" s="4">
        <v>2.6923089999999998</v>
      </c>
      <c r="E26348">
        <v>14</v>
      </c>
      <c r="F26348" t="str">
        <f t="shared" si="825"/>
        <v>26-2-0</v>
      </c>
    </row>
    <row r="26349" spans="1:6" x14ac:dyDescent="0.3">
      <c r="A26349">
        <v>2014</v>
      </c>
      <c r="B26349" t="s">
        <v>5388</v>
      </c>
      <c r="C26349" t="str">
        <f t="shared" si="824"/>
        <v>2014-Chapecoense/SC-26-2-0</v>
      </c>
      <c r="D26349" s="4">
        <v>2.8</v>
      </c>
      <c r="E26349">
        <v>14</v>
      </c>
      <c r="F26349" t="str">
        <f t="shared" si="825"/>
        <v>26-2-0</v>
      </c>
    </row>
    <row r="26350" spans="1:6" x14ac:dyDescent="0.3">
      <c r="A26350">
        <v>2014</v>
      </c>
      <c r="B26350" t="s">
        <v>1584</v>
      </c>
      <c r="C26350" t="str">
        <f t="shared" si="824"/>
        <v>2014-Corinthians/SP-26-2-0</v>
      </c>
      <c r="D26350" s="4">
        <v>3.4</v>
      </c>
      <c r="E26350">
        <v>14</v>
      </c>
      <c r="F26350" t="str">
        <f t="shared" si="825"/>
        <v>26-2-0</v>
      </c>
    </row>
    <row r="26351" spans="1:6" x14ac:dyDescent="0.3">
      <c r="A26351">
        <v>2014</v>
      </c>
      <c r="B26351" t="s">
        <v>3601</v>
      </c>
      <c r="C26351" t="str">
        <f t="shared" si="824"/>
        <v>2014-Coritiba/PR-26-2-0</v>
      </c>
      <c r="D26351" s="4">
        <v>2.0000040000000001</v>
      </c>
      <c r="E26351">
        <v>10</v>
      </c>
      <c r="F26351" t="str">
        <f t="shared" si="825"/>
        <v>26-2-0</v>
      </c>
    </row>
    <row r="26352" spans="1:6" x14ac:dyDescent="0.3">
      <c r="A26352">
        <v>2014</v>
      </c>
      <c r="B26352" t="s">
        <v>5234</v>
      </c>
      <c r="C26352" t="str">
        <f t="shared" si="824"/>
        <v>2014-Criciuma/SC-26-2-0</v>
      </c>
      <c r="D26352" s="4">
        <v>2.361116</v>
      </c>
      <c r="E26352">
        <v>10</v>
      </c>
      <c r="F26352" t="str">
        <f t="shared" si="825"/>
        <v>26-2-0</v>
      </c>
    </row>
    <row r="26353" spans="1:6" x14ac:dyDescent="0.3">
      <c r="A26353">
        <v>2014</v>
      </c>
      <c r="B26353" t="s">
        <v>1585</v>
      </c>
      <c r="C26353" t="str">
        <f t="shared" si="824"/>
        <v>2014-Cruzeiro/MG-26-2-0</v>
      </c>
      <c r="D26353" s="4">
        <v>3.75</v>
      </c>
      <c r="E26353">
        <v>15</v>
      </c>
      <c r="F26353" t="str">
        <f t="shared" si="825"/>
        <v>26-2-0</v>
      </c>
    </row>
    <row r="26354" spans="1:6" x14ac:dyDescent="0.3">
      <c r="A26354">
        <v>2014</v>
      </c>
      <c r="B26354" t="s">
        <v>1586</v>
      </c>
      <c r="C26354" t="str">
        <f t="shared" si="824"/>
        <v>2014-Figueirense/SC-26-2-0</v>
      </c>
      <c r="D26354" s="4">
        <v>2.6923050000000002</v>
      </c>
      <c r="E26354">
        <v>14</v>
      </c>
      <c r="F26354" t="str">
        <f t="shared" si="825"/>
        <v>26-2-0</v>
      </c>
    </row>
    <row r="26355" spans="1:6" x14ac:dyDescent="0.3">
      <c r="A26355">
        <v>2014</v>
      </c>
      <c r="B26355" t="s">
        <v>1587</v>
      </c>
      <c r="C26355" t="str">
        <f t="shared" si="824"/>
        <v>2014-Flamengo/RJ-26-2-0</v>
      </c>
      <c r="D26355" s="4">
        <v>2.6923050000000002</v>
      </c>
      <c r="E26355">
        <v>16</v>
      </c>
      <c r="F26355" t="str">
        <f t="shared" si="825"/>
        <v>26-2-0</v>
      </c>
    </row>
    <row r="26356" spans="1:6" x14ac:dyDescent="0.3">
      <c r="A26356">
        <v>2014</v>
      </c>
      <c r="B26356" t="s">
        <v>1588</v>
      </c>
      <c r="C26356" t="str">
        <f t="shared" si="824"/>
        <v>2014-Fluminense/RJ-26-2-0</v>
      </c>
      <c r="D26356" s="4">
        <v>2.25</v>
      </c>
      <c r="E26356">
        <v>16</v>
      </c>
      <c r="F26356" t="str">
        <f t="shared" si="825"/>
        <v>26-2-0</v>
      </c>
    </row>
    <row r="26357" spans="1:6" x14ac:dyDescent="0.3">
      <c r="A26357">
        <v>2014</v>
      </c>
      <c r="B26357" t="s">
        <v>1590</v>
      </c>
      <c r="C26357" t="str">
        <f t="shared" si="824"/>
        <v>2014-Goias/GO-26-2-0</v>
      </c>
      <c r="D26357" s="4">
        <v>2.1111089999999999</v>
      </c>
      <c r="E26357">
        <v>8</v>
      </c>
      <c r="F26357" t="str">
        <f t="shared" si="825"/>
        <v>26-2-0</v>
      </c>
    </row>
    <row r="26358" spans="1:6" x14ac:dyDescent="0.3">
      <c r="A26358">
        <v>2014</v>
      </c>
      <c r="B26358" t="s">
        <v>1591</v>
      </c>
      <c r="C26358" t="str">
        <f t="shared" si="824"/>
        <v>2014-Gremio/RS-26-2-0</v>
      </c>
      <c r="D26358" s="4">
        <v>2.6666720000000002</v>
      </c>
      <c r="E26358">
        <v>16</v>
      </c>
      <c r="F26358" t="str">
        <f t="shared" si="825"/>
        <v>26-2-0</v>
      </c>
    </row>
    <row r="26359" spans="1:6" x14ac:dyDescent="0.3">
      <c r="A26359">
        <v>2014</v>
      </c>
      <c r="B26359" t="s">
        <v>1592</v>
      </c>
      <c r="C26359" t="str">
        <f t="shared" si="824"/>
        <v>2014-Internacional/RS-26-2-0</v>
      </c>
      <c r="D26359" s="4">
        <v>2.3448280000000001</v>
      </c>
      <c r="E26359">
        <v>16</v>
      </c>
      <c r="F26359" t="str">
        <f t="shared" si="825"/>
        <v>26-2-0</v>
      </c>
    </row>
    <row r="26360" spans="1:6" x14ac:dyDescent="0.3">
      <c r="A26360">
        <v>2014</v>
      </c>
      <c r="B26360" t="s">
        <v>1593</v>
      </c>
      <c r="C26360" t="str">
        <f t="shared" si="824"/>
        <v>2014-Palmeiras/SP-26-2-0</v>
      </c>
      <c r="D26360" s="4">
        <v>2.8</v>
      </c>
      <c r="E26360">
        <v>14</v>
      </c>
      <c r="F26360" t="str">
        <f t="shared" si="825"/>
        <v>26-2-0</v>
      </c>
    </row>
    <row r="26361" spans="1:6" x14ac:dyDescent="0.3">
      <c r="A26361">
        <v>2014</v>
      </c>
      <c r="B26361" t="s">
        <v>1597</v>
      </c>
      <c r="C26361" t="str">
        <f t="shared" si="824"/>
        <v>2014-Santos/SP-26-2-0</v>
      </c>
      <c r="D26361" s="4">
        <v>3.2222189999999999</v>
      </c>
      <c r="E26361">
        <v>16</v>
      </c>
      <c r="F26361" t="str">
        <f t="shared" si="825"/>
        <v>26-2-0</v>
      </c>
    </row>
    <row r="26362" spans="1:6" x14ac:dyDescent="0.3">
      <c r="A26362">
        <v>2014</v>
      </c>
      <c r="B26362" t="s">
        <v>1598</v>
      </c>
      <c r="C26362" t="str">
        <f t="shared" si="824"/>
        <v>2014-Sao Paulo/SP-26-2-0</v>
      </c>
      <c r="D26362" s="4">
        <v>2.5</v>
      </c>
      <c r="E26362">
        <v>16</v>
      </c>
      <c r="F26362" t="str">
        <f t="shared" si="825"/>
        <v>26-2-0</v>
      </c>
    </row>
    <row r="26363" spans="1:6" x14ac:dyDescent="0.3">
      <c r="A26363">
        <v>2014</v>
      </c>
      <c r="B26363" t="s">
        <v>3123</v>
      </c>
      <c r="C26363" t="str">
        <f t="shared" si="824"/>
        <v>2014-Sport/PE-26-2-0</v>
      </c>
      <c r="D26363" s="4">
        <v>2.105261</v>
      </c>
      <c r="E26363">
        <v>14</v>
      </c>
      <c r="F26363" t="str">
        <f t="shared" si="825"/>
        <v>26-2-0</v>
      </c>
    </row>
    <row r="26364" spans="1:6" x14ac:dyDescent="0.3">
      <c r="A26364">
        <v>2014</v>
      </c>
      <c r="B26364" t="s">
        <v>3603</v>
      </c>
      <c r="C26364" t="str">
        <f t="shared" si="824"/>
        <v>2014-Vitoria/BA-26-2-0</v>
      </c>
      <c r="D26364" s="4">
        <v>2.166671</v>
      </c>
      <c r="E26364">
        <v>10</v>
      </c>
      <c r="F26364" t="str">
        <f t="shared" si="825"/>
        <v>26-2-0</v>
      </c>
    </row>
    <row r="26365" spans="1:6" x14ac:dyDescent="0.3">
      <c r="A26365">
        <v>2014</v>
      </c>
      <c r="B26365" t="s">
        <v>3124</v>
      </c>
      <c r="C26365" t="str">
        <f t="shared" si="824"/>
        <v>2014-Atletico/MG-26-2-1</v>
      </c>
      <c r="D26365" s="4">
        <v>3.3571490000000002</v>
      </c>
      <c r="E26365">
        <v>14</v>
      </c>
      <c r="F26365" t="str">
        <f t="shared" si="825"/>
        <v>26-2-1</v>
      </c>
    </row>
    <row r="26366" spans="1:6" x14ac:dyDescent="0.3">
      <c r="A26366">
        <v>2014</v>
      </c>
      <c r="B26366" t="s">
        <v>1600</v>
      </c>
      <c r="C26366" t="str">
        <f t="shared" si="824"/>
        <v>2014-Atletico/PR-26-2-1</v>
      </c>
      <c r="D26366" s="4">
        <v>2.5</v>
      </c>
      <c r="E26366">
        <v>14</v>
      </c>
      <c r="F26366" t="str">
        <f t="shared" si="825"/>
        <v>26-2-1</v>
      </c>
    </row>
    <row r="26367" spans="1:6" x14ac:dyDescent="0.3">
      <c r="A26367">
        <v>2014</v>
      </c>
      <c r="B26367" t="s">
        <v>5013</v>
      </c>
      <c r="C26367" t="str">
        <f t="shared" si="824"/>
        <v>2014-Bahia/BA-26-2-1</v>
      </c>
      <c r="D26367" s="4">
        <v>2.636361</v>
      </c>
      <c r="E26367">
        <v>16</v>
      </c>
      <c r="F26367" t="str">
        <f t="shared" si="825"/>
        <v>26-2-1</v>
      </c>
    </row>
    <row r="26368" spans="1:6" x14ac:dyDescent="0.3">
      <c r="A26368">
        <v>2014</v>
      </c>
      <c r="B26368" t="s">
        <v>1601</v>
      </c>
      <c r="C26368" t="str">
        <f t="shared" si="824"/>
        <v>2014-Botafogo/RJ-26-2-1</v>
      </c>
      <c r="D26368" s="4">
        <v>2.3571439999999999</v>
      </c>
      <c r="E26368">
        <v>10</v>
      </c>
      <c r="F26368" t="str">
        <f t="shared" si="825"/>
        <v>26-2-1</v>
      </c>
    </row>
    <row r="26369" spans="1:6" x14ac:dyDescent="0.3">
      <c r="A26369">
        <v>2014</v>
      </c>
      <c r="B26369" t="s">
        <v>5389</v>
      </c>
      <c r="C26369" t="str">
        <f t="shared" si="824"/>
        <v>2014-Chapecoense/SC-26-2-1</v>
      </c>
      <c r="D26369" s="4">
        <v>2.4</v>
      </c>
      <c r="E26369">
        <v>8</v>
      </c>
      <c r="F26369" t="str">
        <f t="shared" si="825"/>
        <v>26-2-1</v>
      </c>
    </row>
    <row r="26370" spans="1:6" x14ac:dyDescent="0.3">
      <c r="A26370">
        <v>2014</v>
      </c>
      <c r="B26370" t="s">
        <v>1602</v>
      </c>
      <c r="C26370" t="str">
        <f t="shared" si="824"/>
        <v>2014-Corinthians/SP-26-2-1</v>
      </c>
      <c r="D26370" s="4">
        <v>0</v>
      </c>
      <c r="E26370">
        <v>16</v>
      </c>
      <c r="F26370" t="str">
        <f t="shared" si="825"/>
        <v>26-2-1</v>
      </c>
    </row>
    <row r="26371" spans="1:6" x14ac:dyDescent="0.3">
      <c r="A26371">
        <v>2014</v>
      </c>
      <c r="B26371" t="s">
        <v>3604</v>
      </c>
      <c r="C26371" t="str">
        <f t="shared" ref="C26371:C26434" si="826">A26371&amp;"-"&amp;B26371</f>
        <v>2014-Coritiba/PR-26-2-1</v>
      </c>
      <c r="D26371" s="4">
        <v>1.9523790000000001</v>
      </c>
      <c r="E26371">
        <v>10</v>
      </c>
      <c r="F26371" t="str">
        <f t="shared" ref="F26371:F26434" si="827">RIGHT(B26371,LEN(C26371)-FIND("-",C26371,6))</f>
        <v>26-2-1</v>
      </c>
    </row>
    <row r="26372" spans="1:6" x14ac:dyDescent="0.3">
      <c r="A26372">
        <v>2014</v>
      </c>
      <c r="B26372" t="s">
        <v>5235</v>
      </c>
      <c r="C26372" t="str">
        <f t="shared" si="826"/>
        <v>2014-Criciuma/SC-26-2-1</v>
      </c>
      <c r="D26372" s="4">
        <v>2.5000049999999998</v>
      </c>
      <c r="E26372">
        <v>10</v>
      </c>
      <c r="F26372" t="str">
        <f t="shared" si="827"/>
        <v>26-2-1</v>
      </c>
    </row>
    <row r="26373" spans="1:6" x14ac:dyDescent="0.3">
      <c r="A26373">
        <v>2014</v>
      </c>
      <c r="B26373" t="s">
        <v>1603</v>
      </c>
      <c r="C26373" t="str">
        <f t="shared" si="826"/>
        <v>2014-Cruzeiro/MG-26-2-1</v>
      </c>
      <c r="D26373" s="4">
        <v>4.333342</v>
      </c>
      <c r="E26373">
        <v>13</v>
      </c>
      <c r="F26373" t="str">
        <f t="shared" si="827"/>
        <v>26-2-1</v>
      </c>
    </row>
    <row r="26374" spans="1:6" x14ac:dyDescent="0.3">
      <c r="A26374">
        <v>2014</v>
      </c>
      <c r="B26374" t="s">
        <v>1604</v>
      </c>
      <c r="C26374" t="str">
        <f t="shared" si="826"/>
        <v>2014-Figueirense/SC-26-2-1</v>
      </c>
      <c r="D26374" s="4">
        <v>4.0526340000000003</v>
      </c>
      <c r="E26374">
        <v>14</v>
      </c>
      <c r="F26374" t="str">
        <f t="shared" si="827"/>
        <v>26-2-1</v>
      </c>
    </row>
    <row r="26375" spans="1:6" x14ac:dyDescent="0.3">
      <c r="A26375">
        <v>2014</v>
      </c>
      <c r="B26375" t="s">
        <v>1605</v>
      </c>
      <c r="C26375" t="str">
        <f t="shared" si="826"/>
        <v>2014-Flamengo/RJ-26-2-1</v>
      </c>
      <c r="D26375" s="4">
        <v>2.4</v>
      </c>
      <c r="E26375">
        <v>12</v>
      </c>
      <c r="F26375" t="str">
        <f t="shared" si="827"/>
        <v>26-2-1</v>
      </c>
    </row>
    <row r="26376" spans="1:6" x14ac:dyDescent="0.3">
      <c r="A26376">
        <v>2014</v>
      </c>
      <c r="B26376" t="s">
        <v>1606</v>
      </c>
      <c r="C26376" t="str">
        <f t="shared" si="826"/>
        <v>2014-Fluminense/RJ-26-2-1</v>
      </c>
      <c r="D26376" s="4">
        <v>3.1388940000000001</v>
      </c>
      <c r="E26376">
        <v>16</v>
      </c>
      <c r="F26376" t="str">
        <f t="shared" si="827"/>
        <v>26-2-1</v>
      </c>
    </row>
    <row r="26377" spans="1:6" x14ac:dyDescent="0.3">
      <c r="A26377">
        <v>2014</v>
      </c>
      <c r="B26377" t="s">
        <v>1608</v>
      </c>
      <c r="C26377" t="str">
        <f t="shared" si="826"/>
        <v>2014-Goias/GO-26-2-1</v>
      </c>
      <c r="D26377" s="4">
        <v>2.2857120000000002</v>
      </c>
      <c r="E26377">
        <v>16</v>
      </c>
      <c r="F26377" t="str">
        <f t="shared" si="827"/>
        <v>26-2-1</v>
      </c>
    </row>
    <row r="26378" spans="1:6" x14ac:dyDescent="0.3">
      <c r="A26378">
        <v>2014</v>
      </c>
      <c r="B26378" t="s">
        <v>1609</v>
      </c>
      <c r="C26378" t="str">
        <f t="shared" si="826"/>
        <v>2014-Gremio/RS-26-2-1</v>
      </c>
      <c r="D26378" s="4">
        <v>2.95</v>
      </c>
      <c r="E26378">
        <v>15</v>
      </c>
      <c r="F26378" t="str">
        <f t="shared" si="827"/>
        <v>26-2-1</v>
      </c>
    </row>
    <row r="26379" spans="1:6" x14ac:dyDescent="0.3">
      <c r="A26379">
        <v>2014</v>
      </c>
      <c r="B26379" t="s">
        <v>1610</v>
      </c>
      <c r="C26379" t="str">
        <f t="shared" si="826"/>
        <v>2014-Internacional/RS-26-2-1</v>
      </c>
      <c r="D26379" s="4">
        <v>2.9000059999999999</v>
      </c>
      <c r="E26379">
        <v>14</v>
      </c>
      <c r="F26379" t="str">
        <f t="shared" si="827"/>
        <v>26-2-1</v>
      </c>
    </row>
    <row r="26380" spans="1:6" x14ac:dyDescent="0.3">
      <c r="A26380">
        <v>2014</v>
      </c>
      <c r="B26380" t="s">
        <v>1611</v>
      </c>
      <c r="C26380" t="str">
        <f t="shared" si="826"/>
        <v>2014-Palmeiras/SP-26-2-1</v>
      </c>
      <c r="D26380" s="4">
        <v>2.5</v>
      </c>
      <c r="E26380">
        <v>10</v>
      </c>
      <c r="F26380" t="str">
        <f t="shared" si="827"/>
        <v>26-2-1</v>
      </c>
    </row>
    <row r="26381" spans="1:6" x14ac:dyDescent="0.3">
      <c r="A26381">
        <v>2014</v>
      </c>
      <c r="B26381" t="s">
        <v>1615</v>
      </c>
      <c r="C26381" t="str">
        <f t="shared" si="826"/>
        <v>2014-Santos/SP-26-2-1</v>
      </c>
      <c r="D26381" s="4">
        <v>2.75</v>
      </c>
      <c r="E26381">
        <v>15</v>
      </c>
      <c r="F26381" t="str">
        <f t="shared" si="827"/>
        <v>26-2-1</v>
      </c>
    </row>
    <row r="26382" spans="1:6" x14ac:dyDescent="0.3">
      <c r="A26382">
        <v>2014</v>
      </c>
      <c r="B26382" t="s">
        <v>1616</v>
      </c>
      <c r="C26382" t="str">
        <f t="shared" si="826"/>
        <v>2014-Sao Paulo/SP-26-2-1</v>
      </c>
      <c r="D26382" s="4">
        <v>2.4</v>
      </c>
      <c r="E26382">
        <v>16</v>
      </c>
      <c r="F26382" t="str">
        <f t="shared" si="827"/>
        <v>26-2-1</v>
      </c>
    </row>
    <row r="26383" spans="1:6" x14ac:dyDescent="0.3">
      <c r="A26383">
        <v>2014</v>
      </c>
      <c r="B26383" t="s">
        <v>3126</v>
      </c>
      <c r="C26383" t="str">
        <f t="shared" si="826"/>
        <v>2014-Sport/PE-26-2-1</v>
      </c>
      <c r="D26383" s="4">
        <v>3.4782639999999998</v>
      </c>
      <c r="E26383">
        <v>14</v>
      </c>
      <c r="F26383" t="str">
        <f t="shared" si="827"/>
        <v>26-2-1</v>
      </c>
    </row>
    <row r="26384" spans="1:6" x14ac:dyDescent="0.3">
      <c r="A26384">
        <v>2014</v>
      </c>
      <c r="B26384" t="s">
        <v>3606</v>
      </c>
      <c r="C26384" t="str">
        <f t="shared" si="826"/>
        <v>2014-Vitoria/BA-26-2-1</v>
      </c>
      <c r="D26384" s="4">
        <v>2.6000030000000001</v>
      </c>
      <c r="E26384">
        <v>14</v>
      </c>
      <c r="F26384" t="str">
        <f t="shared" si="827"/>
        <v>26-2-1</v>
      </c>
    </row>
    <row r="26385" spans="1:6" x14ac:dyDescent="0.3">
      <c r="A26385">
        <v>2014</v>
      </c>
      <c r="B26385" t="s">
        <v>3127</v>
      </c>
      <c r="C26385" t="str">
        <f t="shared" si="826"/>
        <v>2014-Atletico/MG-26-3-0</v>
      </c>
      <c r="D26385" s="4">
        <v>5.999994</v>
      </c>
      <c r="E26385">
        <v>19</v>
      </c>
      <c r="F26385" t="str">
        <f t="shared" si="827"/>
        <v>26-3-0</v>
      </c>
    </row>
    <row r="26386" spans="1:6" x14ac:dyDescent="0.3">
      <c r="A26386">
        <v>2014</v>
      </c>
      <c r="B26386" t="s">
        <v>1618</v>
      </c>
      <c r="C26386" t="str">
        <f t="shared" si="826"/>
        <v>2014-Atletico/PR-26-3-0</v>
      </c>
      <c r="D26386" s="4">
        <v>0</v>
      </c>
      <c r="E26386">
        <v>20</v>
      </c>
      <c r="F26386" t="str">
        <f t="shared" si="827"/>
        <v>26-3-0</v>
      </c>
    </row>
    <row r="26387" spans="1:6" x14ac:dyDescent="0.3">
      <c r="A26387">
        <v>2014</v>
      </c>
      <c r="B26387" t="s">
        <v>5015</v>
      </c>
      <c r="C26387" t="str">
        <f t="shared" si="826"/>
        <v>2014-Bahia/BA-26-3-0</v>
      </c>
      <c r="D26387" s="4">
        <v>3.000006</v>
      </c>
      <c r="E26387">
        <v>18</v>
      </c>
      <c r="F26387" t="str">
        <f t="shared" si="827"/>
        <v>26-3-0</v>
      </c>
    </row>
    <row r="26388" spans="1:6" x14ac:dyDescent="0.3">
      <c r="A26388">
        <v>2014</v>
      </c>
      <c r="B26388" t="s">
        <v>1619</v>
      </c>
      <c r="C26388" t="str">
        <f t="shared" si="826"/>
        <v>2014-Botafogo/RJ-26-3-0</v>
      </c>
      <c r="D26388" s="4">
        <v>3.3333300000000001</v>
      </c>
      <c r="E26388">
        <v>21</v>
      </c>
      <c r="F26388" t="str">
        <f t="shared" si="827"/>
        <v>26-3-0</v>
      </c>
    </row>
    <row r="26389" spans="1:6" x14ac:dyDescent="0.3">
      <c r="A26389">
        <v>2014</v>
      </c>
      <c r="B26389" t="s">
        <v>5390</v>
      </c>
      <c r="C26389" t="str">
        <f t="shared" si="826"/>
        <v>2014-Chapecoense/SC-26-3-0</v>
      </c>
      <c r="D26389" s="4">
        <v>4</v>
      </c>
      <c r="E26389">
        <v>16</v>
      </c>
      <c r="F26389" t="str">
        <f t="shared" si="827"/>
        <v>26-3-0</v>
      </c>
    </row>
    <row r="26390" spans="1:6" x14ac:dyDescent="0.3">
      <c r="A26390">
        <v>2014</v>
      </c>
      <c r="B26390" t="s">
        <v>1620</v>
      </c>
      <c r="C26390" t="str">
        <f t="shared" si="826"/>
        <v>2014-Corinthians/SP-26-3-0</v>
      </c>
      <c r="D26390" s="4">
        <v>4</v>
      </c>
      <c r="E26390">
        <v>24</v>
      </c>
      <c r="F26390" t="str">
        <f t="shared" si="827"/>
        <v>26-3-0</v>
      </c>
    </row>
    <row r="26391" spans="1:6" x14ac:dyDescent="0.3">
      <c r="A26391">
        <v>2014</v>
      </c>
      <c r="B26391" t="s">
        <v>3607</v>
      </c>
      <c r="C26391" t="str">
        <f t="shared" si="826"/>
        <v>2014-Coritiba/PR-26-3-0</v>
      </c>
      <c r="D26391" s="4">
        <v>6</v>
      </c>
      <c r="E26391">
        <v>19</v>
      </c>
      <c r="F26391" t="str">
        <f t="shared" si="827"/>
        <v>26-3-0</v>
      </c>
    </row>
    <row r="26392" spans="1:6" x14ac:dyDescent="0.3">
      <c r="A26392">
        <v>2014</v>
      </c>
      <c r="B26392" t="s">
        <v>5236</v>
      </c>
      <c r="C26392" t="str">
        <f t="shared" si="826"/>
        <v>2014-Criciuma/SC-26-3-0</v>
      </c>
      <c r="D26392" s="4">
        <v>2.5833330000000001</v>
      </c>
      <c r="E26392">
        <v>10</v>
      </c>
      <c r="F26392" t="str">
        <f t="shared" si="827"/>
        <v>26-3-0</v>
      </c>
    </row>
    <row r="26393" spans="1:6" x14ac:dyDescent="0.3">
      <c r="A26393">
        <v>2014</v>
      </c>
      <c r="B26393" t="s">
        <v>1621</v>
      </c>
      <c r="C26393" t="str">
        <f t="shared" si="826"/>
        <v>2014-Cruzeiro/MG-26-3-0</v>
      </c>
      <c r="D26393" s="4">
        <v>6</v>
      </c>
      <c r="E26393">
        <v>31</v>
      </c>
      <c r="F26393" t="str">
        <f t="shared" si="827"/>
        <v>26-3-0</v>
      </c>
    </row>
    <row r="26394" spans="1:6" x14ac:dyDescent="0.3">
      <c r="A26394">
        <v>2014</v>
      </c>
      <c r="B26394" t="s">
        <v>1622</v>
      </c>
      <c r="C26394" t="str">
        <f t="shared" si="826"/>
        <v>2014-Figueirense/SC-26-3-0</v>
      </c>
      <c r="D26394" s="4">
        <v>4</v>
      </c>
      <c r="E26394">
        <v>15</v>
      </c>
      <c r="F26394" t="str">
        <f t="shared" si="827"/>
        <v>26-3-0</v>
      </c>
    </row>
    <row r="26395" spans="1:6" x14ac:dyDescent="0.3">
      <c r="A26395">
        <v>2014</v>
      </c>
      <c r="B26395" t="s">
        <v>1623</v>
      </c>
      <c r="C26395" t="str">
        <f t="shared" si="826"/>
        <v>2014-Flamengo/RJ-26-3-0</v>
      </c>
      <c r="D26395" s="4">
        <v>3</v>
      </c>
      <c r="E26395">
        <v>28</v>
      </c>
      <c r="F26395" t="str">
        <f t="shared" si="827"/>
        <v>26-3-0</v>
      </c>
    </row>
    <row r="26396" spans="1:6" x14ac:dyDescent="0.3">
      <c r="A26396">
        <v>2014</v>
      </c>
      <c r="B26396" t="s">
        <v>1624</v>
      </c>
      <c r="C26396" t="str">
        <f t="shared" si="826"/>
        <v>2014-Fluminense/RJ-26-3-0</v>
      </c>
      <c r="D26396" s="4">
        <v>2</v>
      </c>
      <c r="E26396">
        <v>17</v>
      </c>
      <c r="F26396" t="str">
        <f t="shared" si="827"/>
        <v>26-3-0</v>
      </c>
    </row>
    <row r="26397" spans="1:6" x14ac:dyDescent="0.3">
      <c r="A26397">
        <v>2014</v>
      </c>
      <c r="B26397" t="s">
        <v>1626</v>
      </c>
      <c r="C26397" t="str">
        <f t="shared" si="826"/>
        <v>2014-Goias/GO-26-3-0</v>
      </c>
      <c r="D26397" s="4">
        <v>3</v>
      </c>
      <c r="E26397">
        <v>19</v>
      </c>
      <c r="F26397" t="str">
        <f t="shared" si="827"/>
        <v>26-3-0</v>
      </c>
    </row>
    <row r="26398" spans="1:6" x14ac:dyDescent="0.3">
      <c r="A26398">
        <v>2014</v>
      </c>
      <c r="B26398" t="s">
        <v>1627</v>
      </c>
      <c r="C26398" t="str">
        <f t="shared" si="826"/>
        <v>2014-Gremio/RS-26-3-0</v>
      </c>
      <c r="D26398" s="4">
        <v>5</v>
      </c>
      <c r="E26398">
        <v>36</v>
      </c>
      <c r="F26398" t="str">
        <f t="shared" si="827"/>
        <v>26-3-0</v>
      </c>
    </row>
    <row r="26399" spans="1:6" x14ac:dyDescent="0.3">
      <c r="A26399">
        <v>2014</v>
      </c>
      <c r="B26399" t="s">
        <v>1628</v>
      </c>
      <c r="C26399" t="str">
        <f t="shared" si="826"/>
        <v>2014-Internacional/RS-26-3-0</v>
      </c>
      <c r="D26399" s="4">
        <v>3</v>
      </c>
      <c r="E26399">
        <v>34</v>
      </c>
      <c r="F26399" t="str">
        <f t="shared" si="827"/>
        <v>26-3-0</v>
      </c>
    </row>
    <row r="26400" spans="1:6" x14ac:dyDescent="0.3">
      <c r="A26400">
        <v>2014</v>
      </c>
      <c r="B26400" t="s">
        <v>1629</v>
      </c>
      <c r="C26400" t="str">
        <f t="shared" si="826"/>
        <v>2014-Palmeiras/SP-26-3-0</v>
      </c>
      <c r="D26400" s="4">
        <v>4</v>
      </c>
      <c r="E26400">
        <v>17</v>
      </c>
      <c r="F26400" t="str">
        <f t="shared" si="827"/>
        <v>26-3-0</v>
      </c>
    </row>
    <row r="26401" spans="1:6" x14ac:dyDescent="0.3">
      <c r="A26401">
        <v>2014</v>
      </c>
      <c r="B26401" t="s">
        <v>1633</v>
      </c>
      <c r="C26401" t="str">
        <f t="shared" si="826"/>
        <v>2014-Santos/SP-26-3-0</v>
      </c>
      <c r="D26401" s="4">
        <v>4</v>
      </c>
      <c r="E26401">
        <v>23</v>
      </c>
      <c r="F26401" t="str">
        <f t="shared" si="827"/>
        <v>26-3-0</v>
      </c>
    </row>
    <row r="26402" spans="1:6" x14ac:dyDescent="0.3">
      <c r="A26402">
        <v>2014</v>
      </c>
      <c r="B26402" t="s">
        <v>1634</v>
      </c>
      <c r="C26402" t="str">
        <f t="shared" si="826"/>
        <v>2014-Sao Paulo/SP-26-3-0</v>
      </c>
      <c r="D26402" s="4">
        <v>1</v>
      </c>
      <c r="E26402">
        <v>29</v>
      </c>
      <c r="F26402" t="str">
        <f t="shared" si="827"/>
        <v>26-3-0</v>
      </c>
    </row>
    <row r="26403" spans="1:6" x14ac:dyDescent="0.3">
      <c r="A26403">
        <v>2014</v>
      </c>
      <c r="B26403" t="s">
        <v>3129</v>
      </c>
      <c r="C26403" t="str">
        <f t="shared" si="826"/>
        <v>2014-Sport/PE-26-3-0</v>
      </c>
      <c r="D26403" s="4">
        <v>4.2</v>
      </c>
      <c r="E26403">
        <v>21</v>
      </c>
      <c r="F26403" t="str">
        <f t="shared" si="827"/>
        <v>26-3-0</v>
      </c>
    </row>
    <row r="26404" spans="1:6" x14ac:dyDescent="0.3">
      <c r="A26404">
        <v>2014</v>
      </c>
      <c r="B26404" t="s">
        <v>3609</v>
      </c>
      <c r="C26404" t="str">
        <f t="shared" si="826"/>
        <v>2014-Vitoria/BA-26-3-0</v>
      </c>
      <c r="D26404" s="4">
        <v>6</v>
      </c>
      <c r="E26404">
        <v>16</v>
      </c>
      <c r="F26404" t="str">
        <f t="shared" si="827"/>
        <v>26-3-0</v>
      </c>
    </row>
    <row r="26405" spans="1:6" x14ac:dyDescent="0.3">
      <c r="A26405">
        <v>2014</v>
      </c>
      <c r="B26405" t="s">
        <v>3130</v>
      </c>
      <c r="C26405" t="str">
        <f t="shared" si="826"/>
        <v>2014-Atletico/MG-26-3-1</v>
      </c>
      <c r="D26405" s="4">
        <v>4.8333320000000004</v>
      </c>
      <c r="E26405">
        <v>18</v>
      </c>
      <c r="F26405" t="str">
        <f t="shared" si="827"/>
        <v>26-3-1</v>
      </c>
    </row>
    <row r="26406" spans="1:6" x14ac:dyDescent="0.3">
      <c r="A26406">
        <v>2014</v>
      </c>
      <c r="B26406" t="s">
        <v>1636</v>
      </c>
      <c r="C26406" t="str">
        <f t="shared" si="826"/>
        <v>2014-Atletico/PR-26-3-1</v>
      </c>
      <c r="D26406" s="4">
        <v>3.5714250000000001</v>
      </c>
      <c r="E26406">
        <v>24</v>
      </c>
      <c r="F26406" t="str">
        <f t="shared" si="827"/>
        <v>26-3-1</v>
      </c>
    </row>
    <row r="26407" spans="1:6" x14ac:dyDescent="0.3">
      <c r="A26407">
        <v>2014</v>
      </c>
      <c r="B26407" t="s">
        <v>5017</v>
      </c>
      <c r="C26407" t="str">
        <f t="shared" si="826"/>
        <v>2014-Bahia/BA-26-3-1</v>
      </c>
      <c r="D26407" s="4">
        <v>3.1666729999999998</v>
      </c>
      <c r="E26407">
        <v>19</v>
      </c>
      <c r="F26407" t="str">
        <f t="shared" si="827"/>
        <v>26-3-1</v>
      </c>
    </row>
    <row r="26408" spans="1:6" x14ac:dyDescent="0.3">
      <c r="A26408">
        <v>2014</v>
      </c>
      <c r="B26408" t="s">
        <v>1637</v>
      </c>
      <c r="C26408" t="str">
        <f t="shared" si="826"/>
        <v>2014-Botafogo/RJ-26-3-1</v>
      </c>
      <c r="D26408" s="4">
        <v>3.5</v>
      </c>
      <c r="E26408">
        <v>14</v>
      </c>
      <c r="F26408" t="str">
        <f t="shared" si="827"/>
        <v>26-3-1</v>
      </c>
    </row>
    <row r="26409" spans="1:6" x14ac:dyDescent="0.3">
      <c r="A26409">
        <v>2014</v>
      </c>
      <c r="B26409" t="s">
        <v>5391</v>
      </c>
      <c r="C26409" t="str">
        <f t="shared" si="826"/>
        <v>2014-Chapecoense/SC-26-3-1</v>
      </c>
      <c r="D26409" s="4">
        <v>3.6</v>
      </c>
      <c r="E26409">
        <v>14</v>
      </c>
      <c r="F26409" t="str">
        <f t="shared" si="827"/>
        <v>26-3-1</v>
      </c>
    </row>
    <row r="26410" spans="1:6" x14ac:dyDescent="0.3">
      <c r="A26410">
        <v>2014</v>
      </c>
      <c r="B26410" t="s">
        <v>1638</v>
      </c>
      <c r="C26410" t="str">
        <f t="shared" si="826"/>
        <v>2014-Corinthians/SP-26-3-1</v>
      </c>
      <c r="D26410" s="4">
        <v>5.1250159999999996</v>
      </c>
      <c r="E26410">
        <v>16</v>
      </c>
      <c r="F26410" t="str">
        <f t="shared" si="827"/>
        <v>26-3-1</v>
      </c>
    </row>
    <row r="26411" spans="1:6" x14ac:dyDescent="0.3">
      <c r="A26411">
        <v>2014</v>
      </c>
      <c r="B26411" t="s">
        <v>3610</v>
      </c>
      <c r="C26411" t="str">
        <f t="shared" si="826"/>
        <v>2014-Coritiba/PR-26-3-1</v>
      </c>
      <c r="D26411" s="4">
        <v>4.1111120000000003</v>
      </c>
      <c r="E26411">
        <v>12</v>
      </c>
      <c r="F26411" t="str">
        <f t="shared" si="827"/>
        <v>26-3-1</v>
      </c>
    </row>
    <row r="26412" spans="1:6" x14ac:dyDescent="0.3">
      <c r="A26412">
        <v>2014</v>
      </c>
      <c r="B26412" t="s">
        <v>5237</v>
      </c>
      <c r="C26412" t="str">
        <f t="shared" si="826"/>
        <v>2014-Criciuma/SC-26-3-1</v>
      </c>
      <c r="D26412" s="4">
        <v>4.125</v>
      </c>
      <c r="E26412">
        <v>22</v>
      </c>
      <c r="F26412" t="str">
        <f t="shared" si="827"/>
        <v>26-3-1</v>
      </c>
    </row>
    <row r="26413" spans="1:6" x14ac:dyDescent="0.3">
      <c r="A26413">
        <v>2014</v>
      </c>
      <c r="B26413" t="s">
        <v>1639</v>
      </c>
      <c r="C26413" t="str">
        <f t="shared" si="826"/>
        <v>2014-Cruzeiro/MG-26-3-1</v>
      </c>
      <c r="D26413" s="4">
        <v>3</v>
      </c>
      <c r="E26413">
        <v>30</v>
      </c>
      <c r="F26413" t="str">
        <f t="shared" si="827"/>
        <v>26-3-1</v>
      </c>
    </row>
    <row r="26414" spans="1:6" x14ac:dyDescent="0.3">
      <c r="A26414">
        <v>2014</v>
      </c>
      <c r="B26414" t="s">
        <v>1640</v>
      </c>
      <c r="C26414" t="str">
        <f t="shared" si="826"/>
        <v>2014-Figueirense/SC-26-3-1</v>
      </c>
      <c r="D26414" s="4">
        <v>3.8333400000000002</v>
      </c>
      <c r="E26414">
        <v>22</v>
      </c>
      <c r="F26414" t="str">
        <f t="shared" si="827"/>
        <v>26-3-1</v>
      </c>
    </row>
    <row r="26415" spans="1:6" x14ac:dyDescent="0.3">
      <c r="A26415">
        <v>2014</v>
      </c>
      <c r="B26415" t="s">
        <v>1641</v>
      </c>
      <c r="C26415" t="str">
        <f t="shared" si="826"/>
        <v>2014-Flamengo/RJ-26-3-1</v>
      </c>
      <c r="D26415" s="4">
        <v>5</v>
      </c>
      <c r="E26415">
        <v>30</v>
      </c>
      <c r="F26415" t="str">
        <f t="shared" si="827"/>
        <v>26-3-1</v>
      </c>
    </row>
    <row r="26416" spans="1:6" x14ac:dyDescent="0.3">
      <c r="A26416">
        <v>2014</v>
      </c>
      <c r="B26416" t="s">
        <v>1642</v>
      </c>
      <c r="C26416" t="str">
        <f t="shared" si="826"/>
        <v>2014-Fluminense/RJ-26-3-1</v>
      </c>
      <c r="D26416" s="4">
        <v>4.6363589999999997</v>
      </c>
      <c r="E26416">
        <v>23</v>
      </c>
      <c r="F26416" t="str">
        <f t="shared" si="827"/>
        <v>26-3-1</v>
      </c>
    </row>
    <row r="26417" spans="1:6" x14ac:dyDescent="0.3">
      <c r="A26417">
        <v>2014</v>
      </c>
      <c r="B26417" t="s">
        <v>1644</v>
      </c>
      <c r="C26417" t="str">
        <f t="shared" si="826"/>
        <v>2014-Goias/GO-26-3-1</v>
      </c>
      <c r="D26417" s="4">
        <v>3.25</v>
      </c>
      <c r="E26417">
        <v>23</v>
      </c>
      <c r="F26417" t="str">
        <f t="shared" si="827"/>
        <v>26-3-1</v>
      </c>
    </row>
    <row r="26418" spans="1:6" x14ac:dyDescent="0.3">
      <c r="A26418">
        <v>2014</v>
      </c>
      <c r="B26418" t="s">
        <v>1645</v>
      </c>
      <c r="C26418" t="str">
        <f t="shared" si="826"/>
        <v>2014-Gremio/RS-26-3-1</v>
      </c>
      <c r="D26418" s="4">
        <v>5</v>
      </c>
      <c r="E26418">
        <v>31</v>
      </c>
      <c r="F26418" t="str">
        <f t="shared" si="827"/>
        <v>26-3-1</v>
      </c>
    </row>
    <row r="26419" spans="1:6" x14ac:dyDescent="0.3">
      <c r="A26419">
        <v>2014</v>
      </c>
      <c r="B26419" t="s">
        <v>1646</v>
      </c>
      <c r="C26419" t="str">
        <f t="shared" si="826"/>
        <v>2014-Internacional/RS-26-3-1</v>
      </c>
      <c r="D26419" s="4">
        <v>4</v>
      </c>
      <c r="E26419">
        <v>23</v>
      </c>
      <c r="F26419" t="str">
        <f t="shared" si="827"/>
        <v>26-3-1</v>
      </c>
    </row>
    <row r="26420" spans="1:6" x14ac:dyDescent="0.3">
      <c r="A26420">
        <v>2014</v>
      </c>
      <c r="B26420" t="s">
        <v>1647</v>
      </c>
      <c r="C26420" t="str">
        <f t="shared" si="826"/>
        <v>2014-Palmeiras/SP-26-3-1</v>
      </c>
      <c r="D26420" s="4">
        <v>3.0000010000000001</v>
      </c>
      <c r="E26420">
        <v>14</v>
      </c>
      <c r="F26420" t="str">
        <f t="shared" si="827"/>
        <v>26-3-1</v>
      </c>
    </row>
    <row r="26421" spans="1:6" x14ac:dyDescent="0.3">
      <c r="A26421">
        <v>2014</v>
      </c>
      <c r="B26421" t="s">
        <v>1651</v>
      </c>
      <c r="C26421" t="str">
        <f t="shared" si="826"/>
        <v>2014-Santos/SP-26-3-1</v>
      </c>
      <c r="D26421" s="4">
        <v>7</v>
      </c>
      <c r="E26421">
        <v>28</v>
      </c>
      <c r="F26421" t="str">
        <f t="shared" si="827"/>
        <v>26-3-1</v>
      </c>
    </row>
    <row r="26422" spans="1:6" x14ac:dyDescent="0.3">
      <c r="A26422">
        <v>2014</v>
      </c>
      <c r="B26422" t="s">
        <v>1652</v>
      </c>
      <c r="C26422" t="str">
        <f t="shared" si="826"/>
        <v>2014-Sao Paulo/SP-26-3-1</v>
      </c>
      <c r="D26422" s="4">
        <v>3</v>
      </c>
      <c r="E26422">
        <v>34</v>
      </c>
      <c r="F26422" t="str">
        <f t="shared" si="827"/>
        <v>26-3-1</v>
      </c>
    </row>
    <row r="26423" spans="1:6" x14ac:dyDescent="0.3">
      <c r="A26423">
        <v>2014</v>
      </c>
      <c r="B26423" t="s">
        <v>3132</v>
      </c>
      <c r="C26423" t="str">
        <f t="shared" si="826"/>
        <v>2014-Sport/PE-26-3-1</v>
      </c>
      <c r="D26423" s="4">
        <v>5</v>
      </c>
      <c r="E26423">
        <v>20</v>
      </c>
      <c r="F26423" t="str">
        <f t="shared" si="827"/>
        <v>26-3-1</v>
      </c>
    </row>
    <row r="26424" spans="1:6" x14ac:dyDescent="0.3">
      <c r="A26424">
        <v>2014</v>
      </c>
      <c r="B26424" t="s">
        <v>3612</v>
      </c>
      <c r="C26424" t="str">
        <f t="shared" si="826"/>
        <v>2014-Vitoria/BA-26-3-1</v>
      </c>
      <c r="D26424" s="4">
        <v>4</v>
      </c>
      <c r="E26424">
        <v>16</v>
      </c>
      <c r="F26424" t="str">
        <f t="shared" si="827"/>
        <v>26-3-1</v>
      </c>
    </row>
    <row r="26425" spans="1:6" x14ac:dyDescent="0.3">
      <c r="A26425">
        <v>2014</v>
      </c>
      <c r="B26425" t="s">
        <v>3133</v>
      </c>
      <c r="C26425" t="str">
        <f t="shared" si="826"/>
        <v>2014-Atletico/MG-26-3-2</v>
      </c>
      <c r="D26425" s="4">
        <v>4.9999989999999999</v>
      </c>
      <c r="E26425">
        <v>15</v>
      </c>
      <c r="F26425" t="str">
        <f t="shared" si="827"/>
        <v>26-3-2</v>
      </c>
    </row>
    <row r="26426" spans="1:6" x14ac:dyDescent="0.3">
      <c r="A26426">
        <v>2014</v>
      </c>
      <c r="B26426" t="s">
        <v>1654</v>
      </c>
      <c r="C26426" t="str">
        <f t="shared" si="826"/>
        <v>2014-Atletico/PR-26-3-2</v>
      </c>
      <c r="D26426" s="4">
        <v>3.5714250000000001</v>
      </c>
      <c r="E26426">
        <v>22</v>
      </c>
      <c r="F26426" t="str">
        <f t="shared" si="827"/>
        <v>26-3-2</v>
      </c>
    </row>
    <row r="26427" spans="1:6" x14ac:dyDescent="0.3">
      <c r="A26427">
        <v>2014</v>
      </c>
      <c r="B26427" t="s">
        <v>5019</v>
      </c>
      <c r="C26427" t="str">
        <f t="shared" si="826"/>
        <v>2014-Bahia/BA-26-3-2</v>
      </c>
      <c r="D26427" s="4">
        <v>3.5000070000000001</v>
      </c>
      <c r="E26427">
        <v>21</v>
      </c>
      <c r="F26427" t="str">
        <f t="shared" si="827"/>
        <v>26-3-2</v>
      </c>
    </row>
    <row r="26428" spans="1:6" x14ac:dyDescent="0.3">
      <c r="A26428">
        <v>2014</v>
      </c>
      <c r="B26428" t="s">
        <v>1655</v>
      </c>
      <c r="C26428" t="str">
        <f t="shared" si="826"/>
        <v>2014-Botafogo/RJ-26-3-2</v>
      </c>
      <c r="D26428" s="4">
        <v>0</v>
      </c>
      <c r="E26428">
        <v>14</v>
      </c>
      <c r="F26428" t="str">
        <f t="shared" si="827"/>
        <v>26-3-2</v>
      </c>
    </row>
    <row r="26429" spans="1:6" x14ac:dyDescent="0.3">
      <c r="A26429">
        <v>2014</v>
      </c>
      <c r="B26429" t="s">
        <v>5392</v>
      </c>
      <c r="C26429" t="str">
        <f t="shared" si="826"/>
        <v>2014-Chapecoense/SC-26-3-2</v>
      </c>
      <c r="D26429" s="4">
        <v>3.499997</v>
      </c>
      <c r="E26429">
        <v>11</v>
      </c>
      <c r="F26429" t="str">
        <f t="shared" si="827"/>
        <v>26-3-2</v>
      </c>
    </row>
    <row r="26430" spans="1:6" x14ac:dyDescent="0.3">
      <c r="A26430">
        <v>2014</v>
      </c>
      <c r="B26430" t="s">
        <v>1656</v>
      </c>
      <c r="C26430" t="str">
        <f t="shared" si="826"/>
        <v>2014-Corinthians/SP-26-3-2</v>
      </c>
      <c r="D26430" s="4">
        <v>4.875</v>
      </c>
      <c r="E26430">
        <v>24</v>
      </c>
      <c r="F26430" t="str">
        <f t="shared" si="827"/>
        <v>26-3-2</v>
      </c>
    </row>
    <row r="26431" spans="1:6" x14ac:dyDescent="0.3">
      <c r="A26431">
        <v>2014</v>
      </c>
      <c r="B26431" t="s">
        <v>3613</v>
      </c>
      <c r="C26431" t="str">
        <f t="shared" si="826"/>
        <v>2014-Coritiba/PR-26-3-2</v>
      </c>
      <c r="D26431" s="4">
        <v>0</v>
      </c>
      <c r="E26431">
        <v>19</v>
      </c>
      <c r="F26431" t="str">
        <f t="shared" si="827"/>
        <v>26-3-2</v>
      </c>
    </row>
    <row r="26432" spans="1:6" x14ac:dyDescent="0.3">
      <c r="A26432">
        <v>2014</v>
      </c>
      <c r="B26432" t="s">
        <v>5238</v>
      </c>
      <c r="C26432" t="str">
        <f t="shared" si="826"/>
        <v>2014-Criciuma/SC-26-3-2</v>
      </c>
      <c r="D26432" s="4">
        <v>2.25</v>
      </c>
      <c r="E26432">
        <v>21</v>
      </c>
      <c r="F26432" t="str">
        <f t="shared" si="827"/>
        <v>26-3-2</v>
      </c>
    </row>
    <row r="26433" spans="1:6" x14ac:dyDescent="0.3">
      <c r="A26433">
        <v>2014</v>
      </c>
      <c r="B26433" t="s">
        <v>1657</v>
      </c>
      <c r="C26433" t="str">
        <f t="shared" si="826"/>
        <v>2014-Cruzeiro/MG-26-3-2</v>
      </c>
      <c r="D26433" s="4">
        <v>6.4</v>
      </c>
      <c r="E26433">
        <v>26</v>
      </c>
      <c r="F26433" t="str">
        <f t="shared" si="827"/>
        <v>26-3-2</v>
      </c>
    </row>
    <row r="26434" spans="1:6" x14ac:dyDescent="0.3">
      <c r="A26434">
        <v>2014</v>
      </c>
      <c r="B26434" t="s">
        <v>1658</v>
      </c>
      <c r="C26434" t="str">
        <f t="shared" si="826"/>
        <v>2014-Figueirense/SC-26-3-2</v>
      </c>
      <c r="D26434" s="4">
        <v>2</v>
      </c>
      <c r="E26434">
        <v>16</v>
      </c>
      <c r="F26434" t="str">
        <f t="shared" si="827"/>
        <v>26-3-2</v>
      </c>
    </row>
    <row r="26435" spans="1:6" x14ac:dyDescent="0.3">
      <c r="A26435">
        <v>2014</v>
      </c>
      <c r="B26435" t="s">
        <v>1659</v>
      </c>
      <c r="C26435" t="str">
        <f t="shared" ref="C26435:C26498" si="828">A26435&amp;"-"&amp;B26435</f>
        <v>2014-Flamengo/RJ-26-3-2</v>
      </c>
      <c r="D26435" s="4">
        <v>4.1666749999999997</v>
      </c>
      <c r="E26435">
        <v>25</v>
      </c>
      <c r="F26435" t="str">
        <f t="shared" ref="F26435:F26498" si="829">RIGHT(B26435,LEN(C26435)-FIND("-",C26435,6))</f>
        <v>26-3-2</v>
      </c>
    </row>
    <row r="26436" spans="1:6" x14ac:dyDescent="0.3">
      <c r="A26436">
        <v>2014</v>
      </c>
      <c r="B26436" t="s">
        <v>1660</v>
      </c>
      <c r="C26436" t="str">
        <f t="shared" si="828"/>
        <v>2014-Fluminense/RJ-26-3-2</v>
      </c>
      <c r="D26436" s="4">
        <v>4</v>
      </c>
      <c r="E26436">
        <v>25</v>
      </c>
      <c r="F26436" t="str">
        <f t="shared" si="829"/>
        <v>26-3-2</v>
      </c>
    </row>
    <row r="26437" spans="1:6" x14ac:dyDescent="0.3">
      <c r="A26437">
        <v>2014</v>
      </c>
      <c r="B26437" t="s">
        <v>1662</v>
      </c>
      <c r="C26437" t="str">
        <f t="shared" si="828"/>
        <v>2014-Goias/GO-26-3-2</v>
      </c>
      <c r="D26437" s="4">
        <v>3</v>
      </c>
      <c r="E26437">
        <v>22</v>
      </c>
      <c r="F26437" t="str">
        <f t="shared" si="829"/>
        <v>26-3-2</v>
      </c>
    </row>
    <row r="26438" spans="1:6" x14ac:dyDescent="0.3">
      <c r="A26438">
        <v>2014</v>
      </c>
      <c r="B26438" t="s">
        <v>1663</v>
      </c>
      <c r="C26438" t="str">
        <f t="shared" si="828"/>
        <v>2014-Gremio/RS-26-3-2</v>
      </c>
      <c r="D26438" s="4">
        <v>5</v>
      </c>
      <c r="E26438">
        <v>37</v>
      </c>
      <c r="F26438" t="str">
        <f t="shared" si="829"/>
        <v>26-3-2</v>
      </c>
    </row>
    <row r="26439" spans="1:6" x14ac:dyDescent="0.3">
      <c r="A26439">
        <v>2014</v>
      </c>
      <c r="B26439" t="s">
        <v>1664</v>
      </c>
      <c r="C26439" t="str">
        <f t="shared" si="828"/>
        <v>2014-Internacional/RS-26-3-2</v>
      </c>
      <c r="D26439" s="4">
        <v>3</v>
      </c>
      <c r="E26439">
        <v>31</v>
      </c>
      <c r="F26439" t="str">
        <f t="shared" si="829"/>
        <v>26-3-2</v>
      </c>
    </row>
    <row r="26440" spans="1:6" x14ac:dyDescent="0.3">
      <c r="A26440">
        <v>2014</v>
      </c>
      <c r="B26440" t="s">
        <v>1665</v>
      </c>
      <c r="C26440" t="str">
        <f t="shared" si="828"/>
        <v>2014-Palmeiras/SP-26-3-2</v>
      </c>
      <c r="D26440" s="4">
        <v>4</v>
      </c>
      <c r="E26440">
        <v>14</v>
      </c>
      <c r="F26440" t="str">
        <f t="shared" si="829"/>
        <v>26-3-2</v>
      </c>
    </row>
    <row r="26441" spans="1:6" x14ac:dyDescent="0.3">
      <c r="A26441">
        <v>2014</v>
      </c>
      <c r="B26441" t="s">
        <v>1669</v>
      </c>
      <c r="C26441" t="str">
        <f t="shared" si="828"/>
        <v>2014-Santos/SP-26-3-2</v>
      </c>
      <c r="D26441" s="4">
        <v>4</v>
      </c>
      <c r="E26441">
        <v>26</v>
      </c>
      <c r="F26441" t="str">
        <f t="shared" si="829"/>
        <v>26-3-2</v>
      </c>
    </row>
    <row r="26442" spans="1:6" x14ac:dyDescent="0.3">
      <c r="A26442">
        <v>2014</v>
      </c>
      <c r="B26442" t="s">
        <v>1670</v>
      </c>
      <c r="C26442" t="str">
        <f t="shared" si="828"/>
        <v>2014-Sao Paulo/SP-26-3-2</v>
      </c>
      <c r="D26442" s="4">
        <v>5.75</v>
      </c>
      <c r="E26442">
        <v>31</v>
      </c>
      <c r="F26442" t="str">
        <f t="shared" si="829"/>
        <v>26-3-2</v>
      </c>
    </row>
    <row r="26443" spans="1:6" x14ac:dyDescent="0.3">
      <c r="A26443">
        <v>2014</v>
      </c>
      <c r="B26443" t="s">
        <v>3135</v>
      </c>
      <c r="C26443" t="str">
        <f t="shared" si="828"/>
        <v>2014-Sport/PE-26-3-2</v>
      </c>
      <c r="D26443" s="4">
        <v>4.5999999999999996</v>
      </c>
      <c r="E26443">
        <v>23</v>
      </c>
      <c r="F26443" t="str">
        <f t="shared" si="829"/>
        <v>26-3-2</v>
      </c>
    </row>
    <row r="26444" spans="1:6" x14ac:dyDescent="0.3">
      <c r="A26444">
        <v>2014</v>
      </c>
      <c r="B26444" t="s">
        <v>3615</v>
      </c>
      <c r="C26444" t="str">
        <f t="shared" si="828"/>
        <v>2014-Vitoria/BA-26-3-2</v>
      </c>
      <c r="D26444" s="4">
        <v>6</v>
      </c>
      <c r="E26444">
        <v>23</v>
      </c>
      <c r="F26444" t="str">
        <f t="shared" si="829"/>
        <v>26-3-2</v>
      </c>
    </row>
    <row r="26445" spans="1:6" x14ac:dyDescent="0.3">
      <c r="A26445">
        <v>2014</v>
      </c>
      <c r="B26445" t="s">
        <v>3136</v>
      </c>
      <c r="C26445" t="str">
        <f t="shared" si="828"/>
        <v>2014-Atletico/MG-26-4-0</v>
      </c>
      <c r="D26445" s="4">
        <v>7.2</v>
      </c>
      <c r="E26445">
        <v>26</v>
      </c>
      <c r="F26445" t="str">
        <f t="shared" si="829"/>
        <v>26-4-0</v>
      </c>
    </row>
    <row r="26446" spans="1:6" x14ac:dyDescent="0.3">
      <c r="A26446">
        <v>2014</v>
      </c>
      <c r="B26446" t="s">
        <v>1672</v>
      </c>
      <c r="C26446" t="str">
        <f t="shared" si="828"/>
        <v>2014-Atletico/PR-26-4-0</v>
      </c>
      <c r="D26446" s="4">
        <v>3</v>
      </c>
      <c r="E26446">
        <v>24</v>
      </c>
      <c r="F26446" t="str">
        <f t="shared" si="829"/>
        <v>26-4-0</v>
      </c>
    </row>
    <row r="26447" spans="1:6" x14ac:dyDescent="0.3">
      <c r="A26447">
        <v>2014</v>
      </c>
      <c r="B26447" t="s">
        <v>5021</v>
      </c>
      <c r="C26447" t="str">
        <f t="shared" si="828"/>
        <v>2014-Bahia/BA-26-4-0</v>
      </c>
      <c r="D26447" s="4">
        <v>9</v>
      </c>
      <c r="E26447">
        <v>25</v>
      </c>
      <c r="F26447" t="str">
        <f t="shared" si="829"/>
        <v>26-4-0</v>
      </c>
    </row>
    <row r="26448" spans="1:6" x14ac:dyDescent="0.3">
      <c r="A26448">
        <v>2014</v>
      </c>
      <c r="B26448" t="s">
        <v>1673</v>
      </c>
      <c r="C26448" t="str">
        <f t="shared" si="828"/>
        <v>2014-Botafogo/RJ-26-4-0</v>
      </c>
      <c r="D26448" s="4">
        <v>6</v>
      </c>
      <c r="E26448">
        <v>10</v>
      </c>
      <c r="F26448" t="str">
        <f t="shared" si="829"/>
        <v>26-4-0</v>
      </c>
    </row>
    <row r="26449" spans="1:6" x14ac:dyDescent="0.3">
      <c r="A26449">
        <v>2014</v>
      </c>
      <c r="B26449" t="s">
        <v>5393</v>
      </c>
      <c r="C26449" t="str">
        <f t="shared" si="828"/>
        <v>2014-Chapecoense/SC-26-4-0</v>
      </c>
      <c r="D26449" s="4">
        <v>7</v>
      </c>
      <c r="E26449">
        <v>26</v>
      </c>
      <c r="F26449" t="str">
        <f t="shared" si="829"/>
        <v>26-4-0</v>
      </c>
    </row>
    <row r="26450" spans="1:6" x14ac:dyDescent="0.3">
      <c r="A26450">
        <v>2014</v>
      </c>
      <c r="B26450" t="s">
        <v>1674</v>
      </c>
      <c r="C26450" t="str">
        <f t="shared" si="828"/>
        <v>2014-Corinthians/SP-26-4-0</v>
      </c>
      <c r="D26450" s="4">
        <v>4</v>
      </c>
      <c r="E26450">
        <v>24</v>
      </c>
      <c r="F26450" t="str">
        <f t="shared" si="829"/>
        <v>26-4-0</v>
      </c>
    </row>
    <row r="26451" spans="1:6" x14ac:dyDescent="0.3">
      <c r="A26451">
        <v>2014</v>
      </c>
      <c r="B26451" t="s">
        <v>3616</v>
      </c>
      <c r="C26451" t="str">
        <f t="shared" si="828"/>
        <v>2014-Coritiba/PR-26-4-0</v>
      </c>
      <c r="D26451" s="4">
        <v>3</v>
      </c>
      <c r="E26451">
        <v>18</v>
      </c>
      <c r="F26451" t="str">
        <f t="shared" si="829"/>
        <v>26-4-0</v>
      </c>
    </row>
    <row r="26452" spans="1:6" x14ac:dyDescent="0.3">
      <c r="A26452">
        <v>2014</v>
      </c>
      <c r="B26452" t="s">
        <v>5239</v>
      </c>
      <c r="C26452" t="str">
        <f t="shared" si="828"/>
        <v>2014-Criciuma/SC-26-4-0</v>
      </c>
      <c r="D26452" s="4">
        <v>5</v>
      </c>
      <c r="E26452">
        <v>20</v>
      </c>
      <c r="F26452" t="str">
        <f t="shared" si="829"/>
        <v>26-4-0</v>
      </c>
    </row>
    <row r="26453" spans="1:6" x14ac:dyDescent="0.3">
      <c r="A26453">
        <v>2014</v>
      </c>
      <c r="B26453" t="s">
        <v>1675</v>
      </c>
      <c r="C26453" t="str">
        <f t="shared" si="828"/>
        <v>2014-Cruzeiro/MG-26-4-0</v>
      </c>
      <c r="D26453" s="4">
        <v>6</v>
      </c>
      <c r="E26453">
        <v>52</v>
      </c>
      <c r="F26453" t="str">
        <f t="shared" si="829"/>
        <v>26-4-0</v>
      </c>
    </row>
    <row r="26454" spans="1:6" x14ac:dyDescent="0.3">
      <c r="A26454">
        <v>2014</v>
      </c>
      <c r="B26454" t="s">
        <v>1676</v>
      </c>
      <c r="C26454" t="str">
        <f t="shared" si="828"/>
        <v>2014-Figueirense/SC-26-4-0</v>
      </c>
      <c r="D26454" s="4">
        <v>4</v>
      </c>
      <c r="E26454">
        <v>25</v>
      </c>
      <c r="F26454" t="str">
        <f t="shared" si="829"/>
        <v>26-4-0</v>
      </c>
    </row>
    <row r="26455" spans="1:6" x14ac:dyDescent="0.3">
      <c r="A26455">
        <v>2014</v>
      </c>
      <c r="B26455" t="s">
        <v>1677</v>
      </c>
      <c r="C26455" t="str">
        <f t="shared" si="828"/>
        <v>2014-Flamengo/RJ-26-4-0</v>
      </c>
      <c r="D26455" s="4">
        <v>6</v>
      </c>
      <c r="E26455">
        <v>31</v>
      </c>
      <c r="F26455" t="str">
        <f t="shared" si="829"/>
        <v>26-4-0</v>
      </c>
    </row>
    <row r="26456" spans="1:6" x14ac:dyDescent="0.3">
      <c r="A26456">
        <v>2014</v>
      </c>
      <c r="B26456" t="s">
        <v>1678</v>
      </c>
      <c r="C26456" t="str">
        <f t="shared" si="828"/>
        <v>2014-Fluminense/RJ-26-4-0</v>
      </c>
      <c r="D26456" s="4">
        <v>5</v>
      </c>
      <c r="E26456">
        <v>37</v>
      </c>
      <c r="F26456" t="str">
        <f t="shared" si="829"/>
        <v>26-4-0</v>
      </c>
    </row>
    <row r="26457" spans="1:6" x14ac:dyDescent="0.3">
      <c r="A26457">
        <v>2014</v>
      </c>
      <c r="B26457" t="s">
        <v>1680</v>
      </c>
      <c r="C26457" t="str">
        <f t="shared" si="828"/>
        <v>2014-Goias/GO-26-4-0</v>
      </c>
      <c r="D26457" s="4">
        <v>3</v>
      </c>
      <c r="E26457">
        <v>23</v>
      </c>
      <c r="F26457" t="str">
        <f t="shared" si="829"/>
        <v>26-4-0</v>
      </c>
    </row>
    <row r="26458" spans="1:6" x14ac:dyDescent="0.3">
      <c r="A26458">
        <v>2014</v>
      </c>
      <c r="B26458" t="s">
        <v>1681</v>
      </c>
      <c r="C26458" t="str">
        <f t="shared" si="828"/>
        <v>2014-Gremio/RS-26-4-0</v>
      </c>
      <c r="D26458" s="4">
        <v>6</v>
      </c>
      <c r="E26458">
        <v>33</v>
      </c>
      <c r="F26458" t="str">
        <f t="shared" si="829"/>
        <v>26-4-0</v>
      </c>
    </row>
    <row r="26459" spans="1:6" x14ac:dyDescent="0.3">
      <c r="A26459">
        <v>2014</v>
      </c>
      <c r="B26459" t="s">
        <v>1682</v>
      </c>
      <c r="C26459" t="str">
        <f t="shared" si="828"/>
        <v>2014-Internacional/RS-26-4-0</v>
      </c>
      <c r="D26459" s="4">
        <v>5</v>
      </c>
      <c r="E26459">
        <v>34</v>
      </c>
      <c r="F26459" t="str">
        <f t="shared" si="829"/>
        <v>26-4-0</v>
      </c>
    </row>
    <row r="26460" spans="1:6" x14ac:dyDescent="0.3">
      <c r="A26460">
        <v>2014</v>
      </c>
      <c r="B26460" t="s">
        <v>1683</v>
      </c>
      <c r="C26460" t="str">
        <f t="shared" si="828"/>
        <v>2014-Palmeiras/SP-26-4-0</v>
      </c>
      <c r="D26460" s="4">
        <v>4</v>
      </c>
      <c r="E26460">
        <v>18</v>
      </c>
      <c r="F26460" t="str">
        <f t="shared" si="829"/>
        <v>26-4-0</v>
      </c>
    </row>
    <row r="26461" spans="1:6" x14ac:dyDescent="0.3">
      <c r="A26461">
        <v>2014</v>
      </c>
      <c r="B26461" t="s">
        <v>1687</v>
      </c>
      <c r="C26461" t="str">
        <f t="shared" si="828"/>
        <v>2014-Santos/SP-26-4-0</v>
      </c>
      <c r="D26461" s="4">
        <v>7</v>
      </c>
      <c r="E26461">
        <v>30</v>
      </c>
      <c r="F26461" t="str">
        <f t="shared" si="829"/>
        <v>26-4-0</v>
      </c>
    </row>
    <row r="26462" spans="1:6" x14ac:dyDescent="0.3">
      <c r="A26462">
        <v>2014</v>
      </c>
      <c r="B26462" t="s">
        <v>1688</v>
      </c>
      <c r="C26462" t="str">
        <f t="shared" si="828"/>
        <v>2014-Sao Paulo/SP-26-4-0</v>
      </c>
      <c r="D26462" s="4">
        <v>4</v>
      </c>
      <c r="E26462">
        <v>33</v>
      </c>
      <c r="F26462" t="str">
        <f t="shared" si="829"/>
        <v>26-4-0</v>
      </c>
    </row>
    <row r="26463" spans="1:6" x14ac:dyDescent="0.3">
      <c r="A26463">
        <v>2014</v>
      </c>
      <c r="B26463" t="s">
        <v>3138</v>
      </c>
      <c r="C26463" t="str">
        <f t="shared" si="828"/>
        <v>2014-Sport/PE-26-4-0</v>
      </c>
      <c r="D26463" s="4">
        <v>6.6666600000000003</v>
      </c>
      <c r="E26463">
        <v>27</v>
      </c>
      <c r="F26463" t="str">
        <f t="shared" si="829"/>
        <v>26-4-0</v>
      </c>
    </row>
    <row r="26464" spans="1:6" x14ac:dyDescent="0.3">
      <c r="A26464">
        <v>2014</v>
      </c>
      <c r="B26464" t="s">
        <v>3618</v>
      </c>
      <c r="C26464" t="str">
        <f t="shared" si="828"/>
        <v>2014-Vitoria/BA-26-4-0</v>
      </c>
      <c r="D26464" s="4">
        <v>6</v>
      </c>
      <c r="E26464">
        <v>20</v>
      </c>
      <c r="F26464" t="str">
        <f t="shared" si="829"/>
        <v>26-4-0</v>
      </c>
    </row>
    <row r="26465" spans="1:6" x14ac:dyDescent="0.3">
      <c r="A26465">
        <v>2014</v>
      </c>
      <c r="B26465" t="s">
        <v>3139</v>
      </c>
      <c r="C26465" t="str">
        <f t="shared" si="828"/>
        <v>2014-Atletico/MG-26-4-1</v>
      </c>
      <c r="D26465" s="4">
        <v>7</v>
      </c>
      <c r="E26465">
        <v>29</v>
      </c>
      <c r="F26465" t="str">
        <f t="shared" si="829"/>
        <v>26-4-1</v>
      </c>
    </row>
    <row r="26466" spans="1:6" x14ac:dyDescent="0.3">
      <c r="A26466">
        <v>2014</v>
      </c>
      <c r="B26466" t="s">
        <v>1690</v>
      </c>
      <c r="C26466" t="str">
        <f t="shared" si="828"/>
        <v>2014-Atletico/PR-26-4-1</v>
      </c>
      <c r="D26466" s="4">
        <v>3</v>
      </c>
      <c r="E26466">
        <v>24</v>
      </c>
      <c r="F26466" t="str">
        <f t="shared" si="829"/>
        <v>26-4-1</v>
      </c>
    </row>
    <row r="26467" spans="1:6" x14ac:dyDescent="0.3">
      <c r="A26467">
        <v>2014</v>
      </c>
      <c r="B26467" t="s">
        <v>5023</v>
      </c>
      <c r="C26467" t="str">
        <f t="shared" si="828"/>
        <v>2014-Bahia/BA-26-4-1</v>
      </c>
      <c r="D26467" s="4">
        <v>6</v>
      </c>
      <c r="E26467">
        <v>24</v>
      </c>
      <c r="F26467" t="str">
        <f t="shared" si="829"/>
        <v>26-4-1</v>
      </c>
    </row>
    <row r="26468" spans="1:6" x14ac:dyDescent="0.3">
      <c r="A26468">
        <v>2014</v>
      </c>
      <c r="B26468" t="s">
        <v>1691</v>
      </c>
      <c r="C26468" t="str">
        <f t="shared" si="828"/>
        <v>2014-Botafogo/RJ-26-4-1</v>
      </c>
      <c r="D26468" s="4">
        <v>1</v>
      </c>
      <c r="E26468">
        <v>20</v>
      </c>
      <c r="F26468" t="str">
        <f t="shared" si="829"/>
        <v>26-4-1</v>
      </c>
    </row>
    <row r="26469" spans="1:6" x14ac:dyDescent="0.3">
      <c r="A26469">
        <v>2014</v>
      </c>
      <c r="B26469" t="s">
        <v>5394</v>
      </c>
      <c r="C26469" t="str">
        <f t="shared" si="828"/>
        <v>2014-Chapecoense/SC-26-4-1</v>
      </c>
      <c r="D26469" s="4">
        <v>6</v>
      </c>
      <c r="E26469">
        <v>16</v>
      </c>
      <c r="F26469" t="str">
        <f t="shared" si="829"/>
        <v>26-4-1</v>
      </c>
    </row>
    <row r="26470" spans="1:6" x14ac:dyDescent="0.3">
      <c r="A26470">
        <v>2014</v>
      </c>
      <c r="B26470" t="s">
        <v>1692</v>
      </c>
      <c r="C26470" t="str">
        <f t="shared" si="828"/>
        <v>2014-Corinthians/SP-26-4-1</v>
      </c>
      <c r="D26470" s="4">
        <v>6.75</v>
      </c>
      <c r="E26470">
        <v>20</v>
      </c>
      <c r="F26470" t="str">
        <f t="shared" si="829"/>
        <v>26-4-1</v>
      </c>
    </row>
    <row r="26471" spans="1:6" x14ac:dyDescent="0.3">
      <c r="A26471">
        <v>2014</v>
      </c>
      <c r="B26471" t="s">
        <v>3619</v>
      </c>
      <c r="C26471" t="str">
        <f t="shared" si="828"/>
        <v>2014-Coritiba/PR-26-4-1</v>
      </c>
      <c r="D26471" s="4">
        <v>6</v>
      </c>
      <c r="E26471">
        <v>18</v>
      </c>
      <c r="F26471" t="str">
        <f t="shared" si="829"/>
        <v>26-4-1</v>
      </c>
    </row>
    <row r="26472" spans="1:6" x14ac:dyDescent="0.3">
      <c r="A26472">
        <v>2014</v>
      </c>
      <c r="B26472" t="s">
        <v>5240</v>
      </c>
      <c r="C26472" t="str">
        <f t="shared" si="828"/>
        <v>2014-Criciuma/SC-26-4-1</v>
      </c>
      <c r="D26472" s="4">
        <v>6</v>
      </c>
      <c r="E26472">
        <v>16</v>
      </c>
      <c r="F26472" t="str">
        <f t="shared" si="829"/>
        <v>26-4-1</v>
      </c>
    </row>
    <row r="26473" spans="1:6" x14ac:dyDescent="0.3">
      <c r="A26473">
        <v>2014</v>
      </c>
      <c r="B26473" t="s">
        <v>1693</v>
      </c>
      <c r="C26473" t="str">
        <f t="shared" si="828"/>
        <v>2014-Cruzeiro/MG-26-4-1</v>
      </c>
      <c r="D26473" s="4">
        <v>6</v>
      </c>
      <c r="E26473">
        <v>40</v>
      </c>
      <c r="F26473" t="str">
        <f t="shared" si="829"/>
        <v>26-4-1</v>
      </c>
    </row>
    <row r="26474" spans="1:6" x14ac:dyDescent="0.3">
      <c r="A26474">
        <v>2014</v>
      </c>
      <c r="B26474" t="s">
        <v>1694</v>
      </c>
      <c r="C26474" t="str">
        <f t="shared" si="828"/>
        <v>2014-Figueirense/SC-26-4-1</v>
      </c>
      <c r="D26474" s="4">
        <v>2</v>
      </c>
      <c r="E26474">
        <v>26</v>
      </c>
      <c r="F26474" t="str">
        <f t="shared" si="829"/>
        <v>26-4-1</v>
      </c>
    </row>
    <row r="26475" spans="1:6" x14ac:dyDescent="0.3">
      <c r="A26475">
        <v>2014</v>
      </c>
      <c r="B26475" t="s">
        <v>1695</v>
      </c>
      <c r="C26475" t="str">
        <f t="shared" si="828"/>
        <v>2014-Flamengo/RJ-26-4-1</v>
      </c>
      <c r="D26475" s="4">
        <v>5</v>
      </c>
      <c r="E26475">
        <v>21</v>
      </c>
      <c r="F26475" t="str">
        <f t="shared" si="829"/>
        <v>26-4-1</v>
      </c>
    </row>
    <row r="26476" spans="1:6" x14ac:dyDescent="0.3">
      <c r="A26476">
        <v>2014</v>
      </c>
      <c r="B26476" t="s">
        <v>1696</v>
      </c>
      <c r="C26476" t="str">
        <f t="shared" si="828"/>
        <v>2014-Fluminense/RJ-26-4-1</v>
      </c>
      <c r="D26476" s="4">
        <v>5</v>
      </c>
      <c r="E26476">
        <v>25</v>
      </c>
      <c r="F26476" t="str">
        <f t="shared" si="829"/>
        <v>26-4-1</v>
      </c>
    </row>
    <row r="26477" spans="1:6" x14ac:dyDescent="0.3">
      <c r="A26477">
        <v>2014</v>
      </c>
      <c r="B26477" t="s">
        <v>1698</v>
      </c>
      <c r="C26477" t="str">
        <f t="shared" si="828"/>
        <v>2014-Goias/GO-26-4-1</v>
      </c>
      <c r="D26477" s="4">
        <v>6</v>
      </c>
      <c r="E26477">
        <v>23</v>
      </c>
      <c r="F26477" t="str">
        <f t="shared" si="829"/>
        <v>26-4-1</v>
      </c>
    </row>
    <row r="26478" spans="1:6" x14ac:dyDescent="0.3">
      <c r="A26478">
        <v>2014</v>
      </c>
      <c r="B26478" t="s">
        <v>1699</v>
      </c>
      <c r="C26478" t="str">
        <f t="shared" si="828"/>
        <v>2014-Gremio/RS-26-4-1</v>
      </c>
      <c r="D26478" s="4">
        <v>8</v>
      </c>
      <c r="E26478">
        <v>33</v>
      </c>
      <c r="F26478" t="str">
        <f t="shared" si="829"/>
        <v>26-4-1</v>
      </c>
    </row>
    <row r="26479" spans="1:6" x14ac:dyDescent="0.3">
      <c r="A26479">
        <v>2014</v>
      </c>
      <c r="B26479" t="s">
        <v>1700</v>
      </c>
      <c r="C26479" t="str">
        <f t="shared" si="828"/>
        <v>2014-Internacional/RS-26-4-1</v>
      </c>
      <c r="D26479" s="4">
        <v>7</v>
      </c>
      <c r="E26479">
        <v>37</v>
      </c>
      <c r="F26479" t="str">
        <f t="shared" si="829"/>
        <v>26-4-1</v>
      </c>
    </row>
    <row r="26480" spans="1:6" x14ac:dyDescent="0.3">
      <c r="A26480">
        <v>2014</v>
      </c>
      <c r="B26480" t="s">
        <v>1701</v>
      </c>
      <c r="C26480" t="str">
        <f t="shared" si="828"/>
        <v>2014-Palmeiras/SP-26-4-1</v>
      </c>
      <c r="D26480" s="4">
        <v>4</v>
      </c>
      <c r="E26480">
        <v>20</v>
      </c>
      <c r="F26480" t="str">
        <f t="shared" si="829"/>
        <v>26-4-1</v>
      </c>
    </row>
    <row r="26481" spans="1:6" x14ac:dyDescent="0.3">
      <c r="A26481">
        <v>2014</v>
      </c>
      <c r="B26481" t="s">
        <v>1705</v>
      </c>
      <c r="C26481" t="str">
        <f t="shared" si="828"/>
        <v>2014-Santos/SP-26-4-1</v>
      </c>
      <c r="D26481" s="4">
        <v>7</v>
      </c>
      <c r="E26481">
        <v>36</v>
      </c>
      <c r="F26481" t="str">
        <f t="shared" si="829"/>
        <v>26-4-1</v>
      </c>
    </row>
    <row r="26482" spans="1:6" x14ac:dyDescent="0.3">
      <c r="A26482">
        <v>2014</v>
      </c>
      <c r="B26482" t="s">
        <v>1706</v>
      </c>
      <c r="C26482" t="str">
        <f t="shared" si="828"/>
        <v>2014-Sao Paulo/SP-26-4-1</v>
      </c>
      <c r="D26482" s="4">
        <v>6</v>
      </c>
      <c r="E26482">
        <v>29</v>
      </c>
      <c r="F26482" t="str">
        <f t="shared" si="829"/>
        <v>26-4-1</v>
      </c>
    </row>
    <row r="26483" spans="1:6" x14ac:dyDescent="0.3">
      <c r="A26483">
        <v>2014</v>
      </c>
      <c r="B26483" t="s">
        <v>3141</v>
      </c>
      <c r="C26483" t="str">
        <f t="shared" si="828"/>
        <v>2014-Sport/PE-26-4-1</v>
      </c>
      <c r="D26483" s="4">
        <v>6.75</v>
      </c>
      <c r="E26483">
        <v>27</v>
      </c>
      <c r="F26483" t="str">
        <f t="shared" si="829"/>
        <v>26-4-1</v>
      </c>
    </row>
    <row r="26484" spans="1:6" x14ac:dyDescent="0.3">
      <c r="A26484">
        <v>2014</v>
      </c>
      <c r="B26484" t="s">
        <v>3621</v>
      </c>
      <c r="C26484" t="str">
        <f t="shared" si="828"/>
        <v>2014-Vitoria/BA-26-4-1</v>
      </c>
      <c r="D26484" s="4">
        <v>9</v>
      </c>
      <c r="E26484">
        <v>23</v>
      </c>
      <c r="F26484" t="str">
        <f t="shared" si="829"/>
        <v>26-4-1</v>
      </c>
    </row>
    <row r="26485" spans="1:6" x14ac:dyDescent="0.3">
      <c r="A26485">
        <v>2014</v>
      </c>
      <c r="B26485" t="s">
        <v>3142</v>
      </c>
      <c r="C26485" t="str">
        <f t="shared" si="828"/>
        <v>2014-Atletico/MG-26-4-2</v>
      </c>
      <c r="D26485" s="4">
        <v>6.3333339999999998</v>
      </c>
      <c r="E26485">
        <v>25</v>
      </c>
      <c r="F26485" t="str">
        <f t="shared" si="829"/>
        <v>26-4-2</v>
      </c>
    </row>
    <row r="26486" spans="1:6" x14ac:dyDescent="0.3">
      <c r="A26486">
        <v>2014</v>
      </c>
      <c r="B26486" t="s">
        <v>1708</v>
      </c>
      <c r="C26486" t="str">
        <f t="shared" si="828"/>
        <v>2014-Atletico/PR-26-4-2</v>
      </c>
      <c r="D26486" s="4">
        <v>5.5</v>
      </c>
      <c r="E26486">
        <v>22</v>
      </c>
      <c r="F26486" t="str">
        <f t="shared" si="829"/>
        <v>26-4-2</v>
      </c>
    </row>
    <row r="26487" spans="1:6" x14ac:dyDescent="0.3">
      <c r="A26487">
        <v>2014</v>
      </c>
      <c r="B26487" t="s">
        <v>5025</v>
      </c>
      <c r="C26487" t="str">
        <f t="shared" si="828"/>
        <v>2014-Bahia/BA-26-4-2</v>
      </c>
      <c r="D26487" s="4">
        <v>3.75</v>
      </c>
      <c r="E26487">
        <v>15</v>
      </c>
      <c r="F26487" t="str">
        <f t="shared" si="829"/>
        <v>26-4-2</v>
      </c>
    </row>
    <row r="26488" spans="1:6" x14ac:dyDescent="0.3">
      <c r="A26488">
        <v>2014</v>
      </c>
      <c r="B26488" t="s">
        <v>1709</v>
      </c>
      <c r="C26488" t="str">
        <f t="shared" si="828"/>
        <v>2014-Botafogo/RJ-26-4-2</v>
      </c>
      <c r="D26488" s="4">
        <v>0</v>
      </c>
      <c r="E26488">
        <v>23</v>
      </c>
      <c r="F26488" t="str">
        <f t="shared" si="829"/>
        <v>26-4-2</v>
      </c>
    </row>
    <row r="26489" spans="1:6" x14ac:dyDescent="0.3">
      <c r="A26489">
        <v>2014</v>
      </c>
      <c r="B26489" t="s">
        <v>5395</v>
      </c>
      <c r="C26489" t="str">
        <f t="shared" si="828"/>
        <v>2014-Chapecoense/SC-26-4-2</v>
      </c>
      <c r="D26489" s="4">
        <v>5</v>
      </c>
      <c r="E26489">
        <v>19</v>
      </c>
      <c r="F26489" t="str">
        <f t="shared" si="829"/>
        <v>26-4-2</v>
      </c>
    </row>
    <row r="26490" spans="1:6" x14ac:dyDescent="0.3">
      <c r="A26490">
        <v>2014</v>
      </c>
      <c r="B26490" t="s">
        <v>1710</v>
      </c>
      <c r="C26490" t="str">
        <f t="shared" si="828"/>
        <v>2014-Corinthians/SP-26-4-2</v>
      </c>
      <c r="D26490" s="4">
        <v>7.2</v>
      </c>
      <c r="E26490">
        <v>22</v>
      </c>
      <c r="F26490" t="str">
        <f t="shared" si="829"/>
        <v>26-4-2</v>
      </c>
    </row>
    <row r="26491" spans="1:6" x14ac:dyDescent="0.3">
      <c r="A26491">
        <v>2014</v>
      </c>
      <c r="B26491" t="s">
        <v>3622</v>
      </c>
      <c r="C26491" t="str">
        <f t="shared" si="828"/>
        <v>2014-Coritiba/PR-26-4-2</v>
      </c>
      <c r="D26491" s="4">
        <v>7</v>
      </c>
      <c r="E26491">
        <v>24</v>
      </c>
      <c r="F26491" t="str">
        <f t="shared" si="829"/>
        <v>26-4-2</v>
      </c>
    </row>
    <row r="26492" spans="1:6" x14ac:dyDescent="0.3">
      <c r="A26492">
        <v>2014</v>
      </c>
      <c r="B26492" t="s">
        <v>5241</v>
      </c>
      <c r="C26492" t="str">
        <f t="shared" si="828"/>
        <v>2014-Criciuma/SC-26-4-2</v>
      </c>
      <c r="D26492" s="4">
        <v>5</v>
      </c>
      <c r="E26492">
        <v>18</v>
      </c>
      <c r="F26492" t="str">
        <f t="shared" si="829"/>
        <v>26-4-2</v>
      </c>
    </row>
    <row r="26493" spans="1:6" x14ac:dyDescent="0.3">
      <c r="A26493">
        <v>2014</v>
      </c>
      <c r="B26493" t="s">
        <v>1711</v>
      </c>
      <c r="C26493" t="str">
        <f t="shared" si="828"/>
        <v>2014-Cruzeiro/MG-26-4-2</v>
      </c>
      <c r="D26493" s="4">
        <v>9</v>
      </c>
      <c r="E26493">
        <v>36</v>
      </c>
      <c r="F26493" t="str">
        <f t="shared" si="829"/>
        <v>26-4-2</v>
      </c>
    </row>
    <row r="26494" spans="1:6" x14ac:dyDescent="0.3">
      <c r="A26494">
        <v>2014</v>
      </c>
      <c r="B26494" t="s">
        <v>1712</v>
      </c>
      <c r="C26494" t="str">
        <f t="shared" si="828"/>
        <v>2014-Figueirense/SC-26-4-2</v>
      </c>
      <c r="D26494" s="4">
        <v>5</v>
      </c>
      <c r="E26494">
        <v>26</v>
      </c>
      <c r="F26494" t="str">
        <f t="shared" si="829"/>
        <v>26-4-2</v>
      </c>
    </row>
    <row r="26495" spans="1:6" x14ac:dyDescent="0.3">
      <c r="A26495">
        <v>2014</v>
      </c>
      <c r="B26495" t="s">
        <v>1713</v>
      </c>
      <c r="C26495" t="str">
        <f t="shared" si="828"/>
        <v>2014-Flamengo/RJ-26-4-2</v>
      </c>
      <c r="D26495" s="4">
        <v>2</v>
      </c>
      <c r="E26495">
        <v>24</v>
      </c>
      <c r="F26495" t="str">
        <f t="shared" si="829"/>
        <v>26-4-2</v>
      </c>
    </row>
    <row r="26496" spans="1:6" x14ac:dyDescent="0.3">
      <c r="A26496">
        <v>2014</v>
      </c>
      <c r="B26496" t="s">
        <v>1714</v>
      </c>
      <c r="C26496" t="str">
        <f t="shared" si="828"/>
        <v>2014-Fluminense/RJ-26-4-2</v>
      </c>
      <c r="D26496" s="4">
        <v>5</v>
      </c>
      <c r="E26496">
        <v>34</v>
      </c>
      <c r="F26496" t="str">
        <f t="shared" si="829"/>
        <v>26-4-2</v>
      </c>
    </row>
    <row r="26497" spans="1:6" x14ac:dyDescent="0.3">
      <c r="A26497">
        <v>2014</v>
      </c>
      <c r="B26497" t="s">
        <v>1716</v>
      </c>
      <c r="C26497" t="str">
        <f t="shared" si="828"/>
        <v>2014-Goias/GO-26-4-2</v>
      </c>
      <c r="D26497" s="4">
        <v>3</v>
      </c>
      <c r="E26497">
        <v>19</v>
      </c>
      <c r="F26497" t="str">
        <f t="shared" si="829"/>
        <v>26-4-2</v>
      </c>
    </row>
    <row r="26498" spans="1:6" x14ac:dyDescent="0.3">
      <c r="A26498">
        <v>2014</v>
      </c>
      <c r="B26498" t="s">
        <v>1717</v>
      </c>
      <c r="C26498" t="str">
        <f t="shared" si="828"/>
        <v>2014-Gremio/RS-26-4-2</v>
      </c>
      <c r="D26498" s="4">
        <v>8</v>
      </c>
      <c r="E26498">
        <v>40</v>
      </c>
      <c r="F26498" t="str">
        <f t="shared" si="829"/>
        <v>26-4-2</v>
      </c>
    </row>
    <row r="26499" spans="1:6" x14ac:dyDescent="0.3">
      <c r="A26499">
        <v>2014</v>
      </c>
      <c r="B26499" t="s">
        <v>1718</v>
      </c>
      <c r="C26499" t="str">
        <f t="shared" ref="C26499:C26562" si="830">A26499&amp;"-"&amp;B26499</f>
        <v>2014-Internacional/RS-26-4-2</v>
      </c>
      <c r="D26499" s="4">
        <v>4</v>
      </c>
      <c r="E26499">
        <v>40</v>
      </c>
      <c r="F26499" t="str">
        <f t="shared" ref="F26499:F26562" si="831">RIGHT(B26499,LEN(C26499)-FIND("-",C26499,6))</f>
        <v>26-4-2</v>
      </c>
    </row>
    <row r="26500" spans="1:6" x14ac:dyDescent="0.3">
      <c r="A26500">
        <v>2014</v>
      </c>
      <c r="B26500" t="s">
        <v>1719</v>
      </c>
      <c r="C26500" t="str">
        <f t="shared" si="830"/>
        <v>2014-Palmeiras/SP-26-4-2</v>
      </c>
      <c r="D26500" s="4">
        <v>5</v>
      </c>
      <c r="E26500">
        <v>24</v>
      </c>
      <c r="F26500" t="str">
        <f t="shared" si="831"/>
        <v>26-4-2</v>
      </c>
    </row>
    <row r="26501" spans="1:6" x14ac:dyDescent="0.3">
      <c r="A26501">
        <v>2014</v>
      </c>
      <c r="B26501" t="s">
        <v>1723</v>
      </c>
      <c r="C26501" t="str">
        <f t="shared" si="830"/>
        <v>2014-Santos/SP-26-4-2</v>
      </c>
      <c r="D26501" s="4">
        <v>7</v>
      </c>
      <c r="E26501">
        <v>31</v>
      </c>
      <c r="F26501" t="str">
        <f t="shared" si="831"/>
        <v>26-4-2</v>
      </c>
    </row>
    <row r="26502" spans="1:6" x14ac:dyDescent="0.3">
      <c r="A26502">
        <v>2014</v>
      </c>
      <c r="B26502" t="s">
        <v>1724</v>
      </c>
      <c r="C26502" t="str">
        <f t="shared" si="830"/>
        <v>2014-Sao Paulo/SP-26-4-2</v>
      </c>
      <c r="D26502" s="4">
        <v>9</v>
      </c>
      <c r="E26502">
        <v>34</v>
      </c>
      <c r="F26502" t="str">
        <f t="shared" si="831"/>
        <v>26-4-2</v>
      </c>
    </row>
    <row r="26503" spans="1:6" x14ac:dyDescent="0.3">
      <c r="A26503">
        <v>2014</v>
      </c>
      <c r="B26503" t="s">
        <v>3144</v>
      </c>
      <c r="C26503" t="str">
        <f t="shared" si="830"/>
        <v>2014-Sport/PE-26-4-2</v>
      </c>
      <c r="D26503" s="4">
        <v>5.6</v>
      </c>
      <c r="E26503">
        <v>24</v>
      </c>
      <c r="F26503" t="str">
        <f t="shared" si="831"/>
        <v>26-4-2</v>
      </c>
    </row>
    <row r="26504" spans="1:6" x14ac:dyDescent="0.3">
      <c r="A26504">
        <v>2014</v>
      </c>
      <c r="B26504" t="s">
        <v>3624</v>
      </c>
      <c r="C26504" t="str">
        <f t="shared" si="830"/>
        <v>2014-Vitoria/BA-26-4-2</v>
      </c>
      <c r="D26504" s="4">
        <v>6</v>
      </c>
      <c r="E26504">
        <v>25</v>
      </c>
      <c r="F26504" t="str">
        <f t="shared" si="831"/>
        <v>26-4-2</v>
      </c>
    </row>
    <row r="26505" spans="1:6" x14ac:dyDescent="0.3">
      <c r="A26505">
        <v>2014</v>
      </c>
      <c r="B26505" t="s">
        <v>3145</v>
      </c>
      <c r="C26505" t="str">
        <f t="shared" si="830"/>
        <v>2014-Atletico/MG-26-4-3</v>
      </c>
      <c r="D26505" s="4">
        <v>5.6666660000000002</v>
      </c>
      <c r="E26505">
        <v>22</v>
      </c>
      <c r="F26505" t="str">
        <f t="shared" si="831"/>
        <v>26-4-3</v>
      </c>
    </row>
    <row r="26506" spans="1:6" x14ac:dyDescent="0.3">
      <c r="A26506">
        <v>2014</v>
      </c>
      <c r="B26506" t="s">
        <v>1726</v>
      </c>
      <c r="C26506" t="str">
        <f t="shared" si="830"/>
        <v>2014-Atletico/PR-26-4-3</v>
      </c>
      <c r="D26506" s="4">
        <v>2</v>
      </c>
      <c r="E26506">
        <v>25</v>
      </c>
      <c r="F26506" t="str">
        <f t="shared" si="831"/>
        <v>26-4-3</v>
      </c>
    </row>
    <row r="26507" spans="1:6" x14ac:dyDescent="0.3">
      <c r="A26507">
        <v>2014</v>
      </c>
      <c r="B26507" t="s">
        <v>5027</v>
      </c>
      <c r="C26507" t="str">
        <f t="shared" si="830"/>
        <v>2014-Bahia/BA-26-4-3</v>
      </c>
      <c r="D26507" s="4">
        <v>4</v>
      </c>
      <c r="E26507">
        <v>27</v>
      </c>
      <c r="F26507" t="str">
        <f t="shared" si="831"/>
        <v>26-4-3</v>
      </c>
    </row>
    <row r="26508" spans="1:6" x14ac:dyDescent="0.3">
      <c r="A26508">
        <v>2014</v>
      </c>
      <c r="B26508" t="s">
        <v>1727</v>
      </c>
      <c r="C26508" t="str">
        <f t="shared" si="830"/>
        <v>2014-Botafogo/RJ-26-4-3</v>
      </c>
      <c r="D26508" s="4">
        <v>3</v>
      </c>
      <c r="E26508">
        <v>20</v>
      </c>
      <c r="F26508" t="str">
        <f t="shared" si="831"/>
        <v>26-4-3</v>
      </c>
    </row>
    <row r="26509" spans="1:6" x14ac:dyDescent="0.3">
      <c r="A26509">
        <v>2014</v>
      </c>
      <c r="B26509" t="s">
        <v>5396</v>
      </c>
      <c r="C26509" t="str">
        <f t="shared" si="830"/>
        <v>2014-Chapecoense/SC-26-4-3</v>
      </c>
      <c r="D26509" s="4">
        <v>4</v>
      </c>
      <c r="E26509">
        <v>18</v>
      </c>
      <c r="F26509" t="str">
        <f t="shared" si="831"/>
        <v>26-4-3</v>
      </c>
    </row>
    <row r="26510" spans="1:6" x14ac:dyDescent="0.3">
      <c r="A26510">
        <v>2014</v>
      </c>
      <c r="B26510" t="s">
        <v>1728</v>
      </c>
      <c r="C26510" t="str">
        <f t="shared" si="830"/>
        <v>2014-Corinthians/SP-26-4-3</v>
      </c>
      <c r="D26510" s="4">
        <v>5</v>
      </c>
      <c r="E26510">
        <v>20</v>
      </c>
      <c r="F26510" t="str">
        <f t="shared" si="831"/>
        <v>26-4-3</v>
      </c>
    </row>
    <row r="26511" spans="1:6" x14ac:dyDescent="0.3">
      <c r="A26511">
        <v>2014</v>
      </c>
      <c r="B26511" t="s">
        <v>3625</v>
      </c>
      <c r="C26511" t="str">
        <f t="shared" si="830"/>
        <v>2014-Coritiba/PR-26-4-3</v>
      </c>
      <c r="D26511" s="4">
        <v>5</v>
      </c>
      <c r="E26511">
        <v>14</v>
      </c>
      <c r="F26511" t="str">
        <f t="shared" si="831"/>
        <v>26-4-3</v>
      </c>
    </row>
    <row r="26512" spans="1:6" x14ac:dyDescent="0.3">
      <c r="A26512">
        <v>2014</v>
      </c>
      <c r="B26512" t="s">
        <v>5242</v>
      </c>
      <c r="C26512" t="str">
        <f t="shared" si="830"/>
        <v>2014-Criciuma/SC-26-4-3</v>
      </c>
      <c r="D26512" s="4">
        <v>4.333329</v>
      </c>
      <c r="E26512">
        <v>16</v>
      </c>
      <c r="F26512" t="str">
        <f t="shared" si="831"/>
        <v>26-4-3</v>
      </c>
    </row>
    <row r="26513" spans="1:6" x14ac:dyDescent="0.3">
      <c r="A26513">
        <v>2014</v>
      </c>
      <c r="B26513" t="s">
        <v>1729</v>
      </c>
      <c r="C26513" t="str">
        <f t="shared" si="830"/>
        <v>2014-Cruzeiro/MG-26-4-3</v>
      </c>
      <c r="D26513" s="4">
        <v>10</v>
      </c>
      <c r="E26513">
        <v>26</v>
      </c>
      <c r="F26513" t="str">
        <f t="shared" si="831"/>
        <v>26-4-3</v>
      </c>
    </row>
    <row r="26514" spans="1:6" x14ac:dyDescent="0.3">
      <c r="A26514">
        <v>2014</v>
      </c>
      <c r="B26514" t="s">
        <v>1730</v>
      </c>
      <c r="C26514" t="str">
        <f t="shared" si="830"/>
        <v>2014-Figueirense/SC-26-4-3</v>
      </c>
      <c r="D26514" s="4">
        <v>5</v>
      </c>
      <c r="E26514">
        <v>25</v>
      </c>
      <c r="F26514" t="str">
        <f t="shared" si="831"/>
        <v>26-4-3</v>
      </c>
    </row>
    <row r="26515" spans="1:6" x14ac:dyDescent="0.3">
      <c r="A26515">
        <v>2014</v>
      </c>
      <c r="B26515" t="s">
        <v>1731</v>
      </c>
      <c r="C26515" t="str">
        <f t="shared" si="830"/>
        <v>2014-Flamengo/RJ-26-4-3</v>
      </c>
      <c r="D26515" s="4">
        <v>6</v>
      </c>
      <c r="E26515">
        <v>28</v>
      </c>
      <c r="F26515" t="str">
        <f t="shared" si="831"/>
        <v>26-4-3</v>
      </c>
    </row>
    <row r="26516" spans="1:6" x14ac:dyDescent="0.3">
      <c r="A26516">
        <v>2014</v>
      </c>
      <c r="B26516" t="s">
        <v>1732</v>
      </c>
      <c r="C26516" t="str">
        <f t="shared" si="830"/>
        <v>2014-Fluminense/RJ-26-4-3</v>
      </c>
      <c r="D26516" s="4">
        <v>6</v>
      </c>
      <c r="E26516">
        <v>32</v>
      </c>
      <c r="F26516" t="str">
        <f t="shared" si="831"/>
        <v>26-4-3</v>
      </c>
    </row>
    <row r="26517" spans="1:6" x14ac:dyDescent="0.3">
      <c r="A26517">
        <v>2014</v>
      </c>
      <c r="B26517" t="s">
        <v>1734</v>
      </c>
      <c r="C26517" t="str">
        <f t="shared" si="830"/>
        <v>2014-Goias/GO-26-4-3</v>
      </c>
      <c r="D26517" s="4">
        <v>9</v>
      </c>
      <c r="E26517">
        <v>21</v>
      </c>
      <c r="F26517" t="str">
        <f t="shared" si="831"/>
        <v>26-4-3</v>
      </c>
    </row>
    <row r="26518" spans="1:6" x14ac:dyDescent="0.3">
      <c r="A26518">
        <v>2014</v>
      </c>
      <c r="B26518" t="s">
        <v>1735</v>
      </c>
      <c r="C26518" t="str">
        <f t="shared" si="830"/>
        <v>2014-Gremio/RS-26-4-3</v>
      </c>
      <c r="D26518" s="4">
        <v>10</v>
      </c>
      <c r="E26518">
        <v>32</v>
      </c>
      <c r="F26518" t="str">
        <f t="shared" si="831"/>
        <v>26-4-3</v>
      </c>
    </row>
    <row r="26519" spans="1:6" x14ac:dyDescent="0.3">
      <c r="A26519">
        <v>2014</v>
      </c>
      <c r="B26519" t="s">
        <v>1736</v>
      </c>
      <c r="C26519" t="str">
        <f t="shared" si="830"/>
        <v>2014-Internacional/RS-26-4-3</v>
      </c>
      <c r="D26519" s="4">
        <v>6</v>
      </c>
      <c r="E26519">
        <v>38</v>
      </c>
      <c r="F26519" t="str">
        <f t="shared" si="831"/>
        <v>26-4-3</v>
      </c>
    </row>
    <row r="26520" spans="1:6" x14ac:dyDescent="0.3">
      <c r="A26520">
        <v>2014</v>
      </c>
      <c r="B26520" t="s">
        <v>1737</v>
      </c>
      <c r="C26520" t="str">
        <f t="shared" si="830"/>
        <v>2014-Palmeiras/SP-26-4-3</v>
      </c>
      <c r="D26520" s="4">
        <v>1</v>
      </c>
      <c r="E26520">
        <v>14</v>
      </c>
      <c r="F26520" t="str">
        <f t="shared" si="831"/>
        <v>26-4-3</v>
      </c>
    </row>
    <row r="26521" spans="1:6" x14ac:dyDescent="0.3">
      <c r="A26521">
        <v>2014</v>
      </c>
      <c r="B26521" t="s">
        <v>1741</v>
      </c>
      <c r="C26521" t="str">
        <f t="shared" si="830"/>
        <v>2014-Santos/SP-26-4-3</v>
      </c>
      <c r="D26521" s="4">
        <v>6</v>
      </c>
      <c r="E26521">
        <v>28</v>
      </c>
      <c r="F26521" t="str">
        <f t="shared" si="831"/>
        <v>26-4-3</v>
      </c>
    </row>
    <row r="26522" spans="1:6" x14ac:dyDescent="0.3">
      <c r="A26522">
        <v>2014</v>
      </c>
      <c r="B26522" t="s">
        <v>1742</v>
      </c>
      <c r="C26522" t="str">
        <f t="shared" si="830"/>
        <v>2014-Sao Paulo/SP-26-4-3</v>
      </c>
      <c r="D26522" s="4">
        <v>10</v>
      </c>
      <c r="E26522">
        <v>39</v>
      </c>
      <c r="F26522" t="str">
        <f t="shared" si="831"/>
        <v>26-4-3</v>
      </c>
    </row>
    <row r="26523" spans="1:6" x14ac:dyDescent="0.3">
      <c r="A26523">
        <v>2014</v>
      </c>
      <c r="B26523" t="s">
        <v>3147</v>
      </c>
      <c r="C26523" t="str">
        <f t="shared" si="830"/>
        <v>2014-Sport/PE-26-4-3</v>
      </c>
      <c r="D26523" s="4">
        <v>5.75</v>
      </c>
      <c r="E26523">
        <v>17</v>
      </c>
      <c r="F26523" t="str">
        <f t="shared" si="831"/>
        <v>26-4-3</v>
      </c>
    </row>
    <row r="26524" spans="1:6" x14ac:dyDescent="0.3">
      <c r="A26524">
        <v>2014</v>
      </c>
      <c r="B26524" t="s">
        <v>3627</v>
      </c>
      <c r="C26524" t="str">
        <f t="shared" si="830"/>
        <v>2014-Vitoria/BA-26-4-3</v>
      </c>
      <c r="D26524" s="4">
        <v>3</v>
      </c>
      <c r="E26524">
        <v>18</v>
      </c>
      <c r="F26524" t="str">
        <f t="shared" si="831"/>
        <v>26-4-3</v>
      </c>
    </row>
    <row r="26525" spans="1:6" x14ac:dyDescent="0.3">
      <c r="A26525">
        <v>2014</v>
      </c>
      <c r="B26525" t="s">
        <v>3148</v>
      </c>
      <c r="C26525" t="str">
        <f t="shared" si="830"/>
        <v>2014-Atletico/MG-26-5-0</v>
      </c>
      <c r="D26525" s="4">
        <v>13</v>
      </c>
      <c r="E26525">
        <v>28</v>
      </c>
      <c r="F26525" t="str">
        <f t="shared" si="831"/>
        <v>26-5-0</v>
      </c>
    </row>
    <row r="26526" spans="1:6" x14ac:dyDescent="0.3">
      <c r="A26526">
        <v>2014</v>
      </c>
      <c r="B26526" t="s">
        <v>1744</v>
      </c>
      <c r="C26526" t="str">
        <f t="shared" si="830"/>
        <v>2014-Atletico/PR-26-5-0</v>
      </c>
      <c r="D26526" s="4">
        <v>6</v>
      </c>
      <c r="E26526">
        <v>31</v>
      </c>
      <c r="F26526" t="str">
        <f t="shared" si="831"/>
        <v>26-5-0</v>
      </c>
    </row>
    <row r="26527" spans="1:6" x14ac:dyDescent="0.3">
      <c r="A26527">
        <v>2014</v>
      </c>
      <c r="B26527" t="s">
        <v>5029</v>
      </c>
      <c r="C26527" t="str">
        <f t="shared" si="830"/>
        <v>2014-Bahia/BA-26-5-0</v>
      </c>
      <c r="D26527" s="4">
        <v>12</v>
      </c>
      <c r="E26527">
        <v>29</v>
      </c>
      <c r="F26527" t="str">
        <f t="shared" si="831"/>
        <v>26-5-0</v>
      </c>
    </row>
    <row r="26528" spans="1:6" x14ac:dyDescent="0.3">
      <c r="A26528">
        <v>2014</v>
      </c>
      <c r="B26528" t="s">
        <v>1745</v>
      </c>
      <c r="C26528" t="str">
        <f t="shared" si="830"/>
        <v>2014-Botafogo/RJ-26-5-0</v>
      </c>
      <c r="D26528" s="4">
        <v>6</v>
      </c>
      <c r="E26528">
        <v>17</v>
      </c>
      <c r="F26528" t="str">
        <f t="shared" si="831"/>
        <v>26-5-0</v>
      </c>
    </row>
    <row r="26529" spans="1:6" x14ac:dyDescent="0.3">
      <c r="A26529">
        <v>2014</v>
      </c>
      <c r="B26529" t="s">
        <v>5397</v>
      </c>
      <c r="C26529" t="str">
        <f t="shared" si="830"/>
        <v>2014-Chapecoense/SC-26-5-0</v>
      </c>
      <c r="D26529" s="4">
        <v>8</v>
      </c>
      <c r="E26529">
        <v>28</v>
      </c>
      <c r="F26529" t="str">
        <f t="shared" si="831"/>
        <v>26-5-0</v>
      </c>
    </row>
    <row r="26530" spans="1:6" x14ac:dyDescent="0.3">
      <c r="A26530">
        <v>2014</v>
      </c>
      <c r="B26530" t="s">
        <v>1746</v>
      </c>
      <c r="C26530" t="str">
        <f t="shared" si="830"/>
        <v>2014-Corinthians/SP-26-5-0</v>
      </c>
      <c r="D26530" s="4">
        <v>4</v>
      </c>
      <c r="E26530">
        <v>31</v>
      </c>
      <c r="F26530" t="str">
        <f t="shared" si="831"/>
        <v>26-5-0</v>
      </c>
    </row>
    <row r="26531" spans="1:6" x14ac:dyDescent="0.3">
      <c r="A26531">
        <v>2014</v>
      </c>
      <c r="B26531" t="s">
        <v>3628</v>
      </c>
      <c r="C26531" t="str">
        <f t="shared" si="830"/>
        <v>2014-Coritiba/PR-26-5-0</v>
      </c>
      <c r="D26531" s="4">
        <v>3</v>
      </c>
      <c r="E26531">
        <v>23</v>
      </c>
      <c r="F26531" t="str">
        <f t="shared" si="831"/>
        <v>26-5-0</v>
      </c>
    </row>
    <row r="26532" spans="1:6" x14ac:dyDescent="0.3">
      <c r="A26532">
        <v>2014</v>
      </c>
      <c r="B26532" t="s">
        <v>5243</v>
      </c>
      <c r="C26532" t="str">
        <f t="shared" si="830"/>
        <v>2014-Criciuma/SC-26-5-0</v>
      </c>
      <c r="D26532" s="4">
        <v>6</v>
      </c>
      <c r="E26532">
        <v>22</v>
      </c>
      <c r="F26532" t="str">
        <f t="shared" si="831"/>
        <v>26-5-0</v>
      </c>
    </row>
    <row r="26533" spans="1:6" x14ac:dyDescent="0.3">
      <c r="A26533">
        <v>2014</v>
      </c>
      <c r="B26533" t="s">
        <v>1747</v>
      </c>
      <c r="C26533" t="str">
        <f t="shared" si="830"/>
        <v>2014-Cruzeiro/MG-26-5-0</v>
      </c>
      <c r="D26533" s="4">
        <v>7</v>
      </c>
      <c r="E26533">
        <v>53</v>
      </c>
      <c r="F26533" t="str">
        <f t="shared" si="831"/>
        <v>26-5-0</v>
      </c>
    </row>
    <row r="26534" spans="1:6" x14ac:dyDescent="0.3">
      <c r="A26534">
        <v>2014</v>
      </c>
      <c r="B26534" t="s">
        <v>1748</v>
      </c>
      <c r="C26534" t="str">
        <f t="shared" si="830"/>
        <v>2014-Figueirense/SC-26-5-0</v>
      </c>
      <c r="D26534" s="4">
        <v>11</v>
      </c>
      <c r="E26534">
        <v>25</v>
      </c>
      <c r="F26534" t="str">
        <f t="shared" si="831"/>
        <v>26-5-0</v>
      </c>
    </row>
    <row r="26535" spans="1:6" x14ac:dyDescent="0.3">
      <c r="A26535">
        <v>2014</v>
      </c>
      <c r="B26535" t="s">
        <v>1749</v>
      </c>
      <c r="C26535" t="str">
        <f t="shared" si="830"/>
        <v>2014-Flamengo/RJ-26-5-0</v>
      </c>
      <c r="D26535" s="4">
        <v>6</v>
      </c>
      <c r="E26535">
        <v>22</v>
      </c>
      <c r="F26535" t="str">
        <f t="shared" si="831"/>
        <v>26-5-0</v>
      </c>
    </row>
    <row r="26536" spans="1:6" x14ac:dyDescent="0.3">
      <c r="A26536">
        <v>2014</v>
      </c>
      <c r="B26536" t="s">
        <v>1750</v>
      </c>
      <c r="C26536" t="str">
        <f t="shared" si="830"/>
        <v>2014-Fluminense/RJ-26-5-0</v>
      </c>
      <c r="D26536" s="4">
        <v>8</v>
      </c>
      <c r="E26536">
        <v>40</v>
      </c>
      <c r="F26536" t="str">
        <f t="shared" si="831"/>
        <v>26-5-0</v>
      </c>
    </row>
    <row r="26537" spans="1:6" x14ac:dyDescent="0.3">
      <c r="A26537">
        <v>2014</v>
      </c>
      <c r="B26537" t="s">
        <v>1752</v>
      </c>
      <c r="C26537" t="str">
        <f t="shared" si="830"/>
        <v>2014-Goias/GO-26-5-0</v>
      </c>
      <c r="D26537" s="4">
        <v>3</v>
      </c>
      <c r="E26537">
        <v>30</v>
      </c>
      <c r="F26537" t="str">
        <f t="shared" si="831"/>
        <v>26-5-0</v>
      </c>
    </row>
    <row r="26538" spans="1:6" x14ac:dyDescent="0.3">
      <c r="A26538">
        <v>2014</v>
      </c>
      <c r="B26538" t="s">
        <v>1753</v>
      </c>
      <c r="C26538" t="str">
        <f t="shared" si="830"/>
        <v>2014-Gremio/RS-26-5-0</v>
      </c>
      <c r="D26538" s="4">
        <v>9</v>
      </c>
      <c r="E26538">
        <v>43</v>
      </c>
      <c r="F26538" t="str">
        <f t="shared" si="831"/>
        <v>26-5-0</v>
      </c>
    </row>
    <row r="26539" spans="1:6" x14ac:dyDescent="0.3">
      <c r="A26539">
        <v>2014</v>
      </c>
      <c r="B26539" t="s">
        <v>1754</v>
      </c>
      <c r="C26539" t="str">
        <f t="shared" si="830"/>
        <v>2014-Internacional/RS-26-5-0</v>
      </c>
      <c r="D26539" s="4">
        <v>13</v>
      </c>
      <c r="E26539">
        <v>47</v>
      </c>
      <c r="F26539" t="str">
        <f t="shared" si="831"/>
        <v>26-5-0</v>
      </c>
    </row>
    <row r="26540" spans="1:6" x14ac:dyDescent="0.3">
      <c r="A26540">
        <v>2014</v>
      </c>
      <c r="B26540" t="s">
        <v>1755</v>
      </c>
      <c r="C26540" t="str">
        <f t="shared" si="830"/>
        <v>2014-Palmeiras/SP-26-5-0</v>
      </c>
      <c r="D26540" s="4">
        <v>1</v>
      </c>
      <c r="E26540">
        <v>21</v>
      </c>
      <c r="F26540" t="str">
        <f t="shared" si="831"/>
        <v>26-5-0</v>
      </c>
    </row>
    <row r="26541" spans="1:6" x14ac:dyDescent="0.3">
      <c r="A26541">
        <v>2014</v>
      </c>
      <c r="B26541" t="s">
        <v>1759</v>
      </c>
      <c r="C26541" t="str">
        <f t="shared" si="830"/>
        <v>2014-Santos/SP-26-5-0</v>
      </c>
      <c r="D26541" s="4">
        <v>10</v>
      </c>
      <c r="E26541">
        <v>36</v>
      </c>
      <c r="F26541" t="str">
        <f t="shared" si="831"/>
        <v>26-5-0</v>
      </c>
    </row>
    <row r="26542" spans="1:6" x14ac:dyDescent="0.3">
      <c r="A26542">
        <v>2014</v>
      </c>
      <c r="B26542" t="s">
        <v>1760</v>
      </c>
      <c r="C26542" t="str">
        <f t="shared" si="830"/>
        <v>2014-Sao Paulo/SP-26-5-0</v>
      </c>
      <c r="D26542" s="4">
        <v>4</v>
      </c>
      <c r="E26542">
        <v>43</v>
      </c>
      <c r="F26542" t="str">
        <f t="shared" si="831"/>
        <v>26-5-0</v>
      </c>
    </row>
    <row r="26543" spans="1:6" x14ac:dyDescent="0.3">
      <c r="A26543">
        <v>2014</v>
      </c>
      <c r="B26543" t="s">
        <v>3150</v>
      </c>
      <c r="C26543" t="str">
        <f t="shared" si="830"/>
        <v>2014-Sport/PE-26-5-0</v>
      </c>
      <c r="D26543" s="4">
        <v>9</v>
      </c>
      <c r="E26543">
        <v>31</v>
      </c>
      <c r="F26543" t="str">
        <f t="shared" si="831"/>
        <v>26-5-0</v>
      </c>
    </row>
    <row r="26544" spans="1:6" x14ac:dyDescent="0.3">
      <c r="A26544">
        <v>2014</v>
      </c>
      <c r="B26544" t="s">
        <v>3630</v>
      </c>
      <c r="C26544" t="str">
        <f t="shared" si="830"/>
        <v>2014-Vitoria/BA-26-5-0</v>
      </c>
      <c r="D26544" s="4">
        <v>6</v>
      </c>
      <c r="E26544">
        <v>24</v>
      </c>
      <c r="F26544" t="str">
        <f t="shared" si="831"/>
        <v>26-5-0</v>
      </c>
    </row>
    <row r="26545" spans="1:6" x14ac:dyDescent="0.3">
      <c r="A26545">
        <v>2014</v>
      </c>
      <c r="B26545" t="s">
        <v>3151</v>
      </c>
      <c r="C26545" t="str">
        <f t="shared" si="830"/>
        <v>2014-Atletico/MG-26-5-1</v>
      </c>
      <c r="D26545" s="4">
        <v>10</v>
      </c>
      <c r="E26545">
        <v>25</v>
      </c>
      <c r="F26545" t="str">
        <f t="shared" si="831"/>
        <v>26-5-1</v>
      </c>
    </row>
    <row r="26546" spans="1:6" x14ac:dyDescent="0.3">
      <c r="A26546">
        <v>2014</v>
      </c>
      <c r="B26546" t="s">
        <v>1762</v>
      </c>
      <c r="C26546" t="str">
        <f t="shared" si="830"/>
        <v>2014-Atletico/PR-26-5-1</v>
      </c>
      <c r="D26546" s="4">
        <v>3</v>
      </c>
      <c r="E26546">
        <v>29</v>
      </c>
      <c r="F26546" t="str">
        <f t="shared" si="831"/>
        <v>26-5-1</v>
      </c>
    </row>
    <row r="26547" spans="1:6" x14ac:dyDescent="0.3">
      <c r="A26547">
        <v>2014</v>
      </c>
      <c r="B26547" t="s">
        <v>5031</v>
      </c>
      <c r="C26547" t="str">
        <f t="shared" si="830"/>
        <v>2014-Bahia/BA-26-5-1</v>
      </c>
      <c r="D26547" s="4">
        <v>9</v>
      </c>
      <c r="E26547">
        <v>27</v>
      </c>
      <c r="F26547" t="str">
        <f t="shared" si="831"/>
        <v>26-5-1</v>
      </c>
    </row>
    <row r="26548" spans="1:6" x14ac:dyDescent="0.3">
      <c r="A26548">
        <v>2014</v>
      </c>
      <c r="B26548" t="s">
        <v>1763</v>
      </c>
      <c r="C26548" t="str">
        <f t="shared" si="830"/>
        <v>2014-Botafogo/RJ-26-5-1</v>
      </c>
      <c r="D26548" s="4">
        <v>6.6666600000000003</v>
      </c>
      <c r="E26548">
        <v>20</v>
      </c>
      <c r="F26548" t="str">
        <f t="shared" si="831"/>
        <v>26-5-1</v>
      </c>
    </row>
    <row r="26549" spans="1:6" x14ac:dyDescent="0.3">
      <c r="A26549">
        <v>2014</v>
      </c>
      <c r="B26549" t="s">
        <v>5398</v>
      </c>
      <c r="C26549" t="str">
        <f t="shared" si="830"/>
        <v>2014-Chapecoense/SC-26-5-1</v>
      </c>
      <c r="D26549" s="4">
        <v>7</v>
      </c>
      <c r="E26549">
        <v>14</v>
      </c>
      <c r="F26549" t="str">
        <f t="shared" si="831"/>
        <v>26-5-1</v>
      </c>
    </row>
    <row r="26550" spans="1:6" x14ac:dyDescent="0.3">
      <c r="A26550">
        <v>2014</v>
      </c>
      <c r="B26550" t="s">
        <v>1764</v>
      </c>
      <c r="C26550" t="str">
        <f t="shared" si="830"/>
        <v>2014-Corinthians/SP-26-5-1</v>
      </c>
      <c r="D26550" s="4">
        <v>11</v>
      </c>
      <c r="E26550">
        <v>32</v>
      </c>
      <c r="F26550" t="str">
        <f t="shared" si="831"/>
        <v>26-5-1</v>
      </c>
    </row>
    <row r="26551" spans="1:6" x14ac:dyDescent="0.3">
      <c r="A26551">
        <v>2014</v>
      </c>
      <c r="B26551" t="s">
        <v>3631</v>
      </c>
      <c r="C26551" t="str">
        <f t="shared" si="830"/>
        <v>2014-Coritiba/PR-26-5-1</v>
      </c>
      <c r="D26551" s="4">
        <v>6</v>
      </c>
      <c r="E26551">
        <v>18</v>
      </c>
      <c r="F26551" t="str">
        <f t="shared" si="831"/>
        <v>26-5-1</v>
      </c>
    </row>
    <row r="26552" spans="1:6" x14ac:dyDescent="0.3">
      <c r="A26552">
        <v>2014</v>
      </c>
      <c r="B26552" t="s">
        <v>5244</v>
      </c>
      <c r="C26552" t="str">
        <f t="shared" si="830"/>
        <v>2014-Criciuma/SC-26-5-1</v>
      </c>
      <c r="D26552" s="4">
        <v>2</v>
      </c>
      <c r="E26552">
        <v>19</v>
      </c>
      <c r="F26552" t="str">
        <f t="shared" si="831"/>
        <v>26-5-1</v>
      </c>
    </row>
    <row r="26553" spans="1:6" x14ac:dyDescent="0.3">
      <c r="A26553">
        <v>2014</v>
      </c>
      <c r="B26553" t="s">
        <v>1765</v>
      </c>
      <c r="C26553" t="str">
        <f t="shared" si="830"/>
        <v>2014-Cruzeiro/MG-26-5-1</v>
      </c>
      <c r="D26553" s="4">
        <v>9</v>
      </c>
      <c r="E26553">
        <v>55</v>
      </c>
      <c r="F26553" t="str">
        <f t="shared" si="831"/>
        <v>26-5-1</v>
      </c>
    </row>
    <row r="26554" spans="1:6" x14ac:dyDescent="0.3">
      <c r="A26554">
        <v>2014</v>
      </c>
      <c r="B26554" t="s">
        <v>1766</v>
      </c>
      <c r="C26554" t="str">
        <f t="shared" si="830"/>
        <v>2014-Figueirense/SC-26-5-1</v>
      </c>
      <c r="D26554" s="4">
        <v>5</v>
      </c>
      <c r="E26554">
        <v>32</v>
      </c>
      <c r="F26554" t="str">
        <f t="shared" si="831"/>
        <v>26-5-1</v>
      </c>
    </row>
    <row r="26555" spans="1:6" x14ac:dyDescent="0.3">
      <c r="A26555">
        <v>2014</v>
      </c>
      <c r="B26555" t="s">
        <v>1767</v>
      </c>
      <c r="C26555" t="str">
        <f t="shared" si="830"/>
        <v>2014-Flamengo/RJ-26-5-1</v>
      </c>
      <c r="D26555" s="4">
        <v>6</v>
      </c>
      <c r="E26555">
        <v>31</v>
      </c>
      <c r="F26555" t="str">
        <f t="shared" si="831"/>
        <v>26-5-1</v>
      </c>
    </row>
    <row r="26556" spans="1:6" x14ac:dyDescent="0.3">
      <c r="A26556">
        <v>2014</v>
      </c>
      <c r="B26556" t="s">
        <v>1768</v>
      </c>
      <c r="C26556" t="str">
        <f t="shared" si="830"/>
        <v>2014-Fluminense/RJ-26-5-1</v>
      </c>
      <c r="D26556" s="4">
        <v>6</v>
      </c>
      <c r="E26556">
        <v>37</v>
      </c>
      <c r="F26556" t="str">
        <f t="shared" si="831"/>
        <v>26-5-1</v>
      </c>
    </row>
    <row r="26557" spans="1:6" x14ac:dyDescent="0.3">
      <c r="A26557">
        <v>2014</v>
      </c>
      <c r="B26557" t="s">
        <v>1770</v>
      </c>
      <c r="C26557" t="str">
        <f t="shared" si="830"/>
        <v>2014-Goias/GO-26-5-1</v>
      </c>
      <c r="D26557" s="4">
        <v>6</v>
      </c>
      <c r="E26557">
        <v>33</v>
      </c>
      <c r="F26557" t="str">
        <f t="shared" si="831"/>
        <v>26-5-1</v>
      </c>
    </row>
    <row r="26558" spans="1:6" x14ac:dyDescent="0.3">
      <c r="A26558">
        <v>2014</v>
      </c>
      <c r="B26558" t="s">
        <v>1771</v>
      </c>
      <c r="C26558" t="str">
        <f t="shared" si="830"/>
        <v>2014-Gremio/RS-26-5-1</v>
      </c>
      <c r="D26558" s="4">
        <v>9</v>
      </c>
      <c r="E26558">
        <v>43</v>
      </c>
      <c r="F26558" t="str">
        <f t="shared" si="831"/>
        <v>26-5-1</v>
      </c>
    </row>
    <row r="26559" spans="1:6" x14ac:dyDescent="0.3">
      <c r="A26559">
        <v>2014</v>
      </c>
      <c r="B26559" t="s">
        <v>1772</v>
      </c>
      <c r="C26559" t="str">
        <f t="shared" si="830"/>
        <v>2014-Internacional/RS-26-5-1</v>
      </c>
      <c r="D26559" s="4">
        <v>10</v>
      </c>
      <c r="E26559">
        <v>45</v>
      </c>
      <c r="F26559" t="str">
        <f t="shared" si="831"/>
        <v>26-5-1</v>
      </c>
    </row>
    <row r="26560" spans="1:6" x14ac:dyDescent="0.3">
      <c r="A26560">
        <v>2014</v>
      </c>
      <c r="B26560" t="s">
        <v>1773</v>
      </c>
      <c r="C26560" t="str">
        <f t="shared" si="830"/>
        <v>2014-Palmeiras/SP-26-5-1</v>
      </c>
      <c r="D26560" s="4">
        <v>1</v>
      </c>
      <c r="E26560">
        <v>21</v>
      </c>
      <c r="F26560" t="str">
        <f t="shared" si="831"/>
        <v>26-5-1</v>
      </c>
    </row>
    <row r="26561" spans="1:6" x14ac:dyDescent="0.3">
      <c r="A26561">
        <v>2014</v>
      </c>
      <c r="B26561" t="s">
        <v>1777</v>
      </c>
      <c r="C26561" t="str">
        <f t="shared" si="830"/>
        <v>2014-Santos/SP-26-5-1</v>
      </c>
      <c r="D26561" s="4">
        <v>7</v>
      </c>
      <c r="E26561">
        <v>27</v>
      </c>
      <c r="F26561" t="str">
        <f t="shared" si="831"/>
        <v>26-5-1</v>
      </c>
    </row>
    <row r="26562" spans="1:6" x14ac:dyDescent="0.3">
      <c r="A26562">
        <v>2014</v>
      </c>
      <c r="B26562" t="s">
        <v>1778</v>
      </c>
      <c r="C26562" t="str">
        <f t="shared" si="830"/>
        <v>2014-Sao Paulo/SP-26-5-1</v>
      </c>
      <c r="D26562" s="4">
        <v>13</v>
      </c>
      <c r="E26562">
        <v>39</v>
      </c>
      <c r="F26562" t="str">
        <f t="shared" si="831"/>
        <v>26-5-1</v>
      </c>
    </row>
    <row r="26563" spans="1:6" x14ac:dyDescent="0.3">
      <c r="A26563">
        <v>2014</v>
      </c>
      <c r="B26563" t="s">
        <v>3153</v>
      </c>
      <c r="C26563" t="str">
        <f t="shared" ref="C26563:C26626" si="832">A26563&amp;"-"&amp;B26563</f>
        <v>2014-Sport/PE-26-5-1</v>
      </c>
      <c r="D26563" s="4">
        <v>7</v>
      </c>
      <c r="E26563">
        <v>7</v>
      </c>
      <c r="F26563" t="str">
        <f t="shared" ref="F26563:F26626" si="833">RIGHT(B26563,LEN(C26563)-FIND("-",C26563,6))</f>
        <v>26-5-1</v>
      </c>
    </row>
    <row r="26564" spans="1:6" x14ac:dyDescent="0.3">
      <c r="A26564">
        <v>2014</v>
      </c>
      <c r="B26564" t="s">
        <v>3633</v>
      </c>
      <c r="C26564" t="str">
        <f t="shared" si="832"/>
        <v>2014-Vitoria/BA-26-5-1</v>
      </c>
      <c r="D26564" s="4">
        <v>9</v>
      </c>
      <c r="E26564">
        <v>24</v>
      </c>
      <c r="F26564" t="str">
        <f t="shared" si="833"/>
        <v>26-5-1</v>
      </c>
    </row>
    <row r="26565" spans="1:6" x14ac:dyDescent="0.3">
      <c r="A26565">
        <v>2014</v>
      </c>
      <c r="B26565" t="s">
        <v>3154</v>
      </c>
      <c r="C26565" t="str">
        <f t="shared" si="832"/>
        <v>2014-Atletico/MG-26-5-2</v>
      </c>
      <c r="D26565" s="4">
        <v>10</v>
      </c>
      <c r="E26565">
        <v>43</v>
      </c>
      <c r="F26565" t="str">
        <f t="shared" si="833"/>
        <v>26-5-2</v>
      </c>
    </row>
    <row r="26566" spans="1:6" x14ac:dyDescent="0.3">
      <c r="A26566">
        <v>2014</v>
      </c>
      <c r="B26566" t="s">
        <v>1780</v>
      </c>
      <c r="C26566" t="str">
        <f t="shared" si="832"/>
        <v>2014-Atletico/PR-26-5-2</v>
      </c>
      <c r="D26566" s="4">
        <v>4</v>
      </c>
      <c r="E26566">
        <v>24</v>
      </c>
      <c r="F26566" t="str">
        <f t="shared" si="833"/>
        <v>26-5-2</v>
      </c>
    </row>
    <row r="26567" spans="1:6" x14ac:dyDescent="0.3">
      <c r="A26567">
        <v>2014</v>
      </c>
      <c r="B26567" t="s">
        <v>5033</v>
      </c>
      <c r="C26567" t="str">
        <f t="shared" si="832"/>
        <v>2014-Bahia/BA-26-5-2</v>
      </c>
      <c r="D26567" s="4">
        <v>7</v>
      </c>
      <c r="E26567">
        <v>23</v>
      </c>
      <c r="F26567" t="str">
        <f t="shared" si="833"/>
        <v>26-5-2</v>
      </c>
    </row>
    <row r="26568" spans="1:6" x14ac:dyDescent="0.3">
      <c r="A26568">
        <v>2014</v>
      </c>
      <c r="B26568" t="s">
        <v>1781</v>
      </c>
      <c r="C26568" t="str">
        <f t="shared" si="832"/>
        <v>2014-Botafogo/RJ-26-5-2</v>
      </c>
      <c r="D26568" s="4">
        <v>1</v>
      </c>
      <c r="E26568">
        <v>21</v>
      </c>
      <c r="F26568" t="str">
        <f t="shared" si="833"/>
        <v>26-5-2</v>
      </c>
    </row>
    <row r="26569" spans="1:6" x14ac:dyDescent="0.3">
      <c r="A26569">
        <v>2014</v>
      </c>
      <c r="B26569" t="s">
        <v>5399</v>
      </c>
      <c r="C26569" t="str">
        <f t="shared" si="832"/>
        <v>2014-Chapecoense/SC-26-5-2</v>
      </c>
      <c r="D26569" s="4">
        <v>5</v>
      </c>
      <c r="E26569">
        <v>21</v>
      </c>
      <c r="F26569" t="str">
        <f t="shared" si="833"/>
        <v>26-5-2</v>
      </c>
    </row>
    <row r="26570" spans="1:6" x14ac:dyDescent="0.3">
      <c r="A26570">
        <v>2014</v>
      </c>
      <c r="B26570" t="s">
        <v>1782</v>
      </c>
      <c r="C26570" t="str">
        <f t="shared" si="832"/>
        <v>2014-Corinthians/SP-26-5-2</v>
      </c>
      <c r="D26570" s="4">
        <v>8</v>
      </c>
      <c r="E26570">
        <v>8</v>
      </c>
      <c r="F26570" t="str">
        <f t="shared" si="833"/>
        <v>26-5-2</v>
      </c>
    </row>
    <row r="26571" spans="1:6" x14ac:dyDescent="0.3">
      <c r="A26571">
        <v>2014</v>
      </c>
      <c r="B26571" t="s">
        <v>3634</v>
      </c>
      <c r="C26571" t="str">
        <f t="shared" si="832"/>
        <v>2014-Coritiba/PR-26-5-2</v>
      </c>
      <c r="D26571" s="4">
        <v>5</v>
      </c>
      <c r="E26571">
        <v>16</v>
      </c>
      <c r="F26571" t="str">
        <f t="shared" si="833"/>
        <v>26-5-2</v>
      </c>
    </row>
    <row r="26572" spans="1:6" x14ac:dyDescent="0.3">
      <c r="A26572">
        <v>2014</v>
      </c>
      <c r="B26572" t="s">
        <v>5245</v>
      </c>
      <c r="C26572" t="str">
        <f t="shared" si="832"/>
        <v>2014-Criciuma/SC-26-5-2</v>
      </c>
      <c r="D26572" s="4">
        <v>6</v>
      </c>
      <c r="E26572">
        <v>20</v>
      </c>
      <c r="F26572" t="str">
        <f t="shared" si="833"/>
        <v>26-5-2</v>
      </c>
    </row>
    <row r="26573" spans="1:6" x14ac:dyDescent="0.3">
      <c r="A26573">
        <v>2014</v>
      </c>
      <c r="B26573" t="s">
        <v>1783</v>
      </c>
      <c r="C26573" t="str">
        <f t="shared" si="832"/>
        <v>2014-Cruzeiro/MG-26-5-2</v>
      </c>
      <c r="D26573" s="4">
        <v>7</v>
      </c>
      <c r="E26573">
        <v>39</v>
      </c>
      <c r="F26573" t="str">
        <f t="shared" si="833"/>
        <v>26-5-2</v>
      </c>
    </row>
    <row r="26574" spans="1:6" x14ac:dyDescent="0.3">
      <c r="A26574">
        <v>2014</v>
      </c>
      <c r="B26574" t="s">
        <v>1784</v>
      </c>
      <c r="C26574" t="str">
        <f t="shared" si="832"/>
        <v>2014-Figueirense/SC-26-5-2</v>
      </c>
      <c r="D26574" s="4">
        <v>5</v>
      </c>
      <c r="E26574">
        <v>29</v>
      </c>
      <c r="F26574" t="str">
        <f t="shared" si="833"/>
        <v>26-5-2</v>
      </c>
    </row>
    <row r="26575" spans="1:6" x14ac:dyDescent="0.3">
      <c r="A26575">
        <v>2014</v>
      </c>
      <c r="B26575" t="s">
        <v>1785</v>
      </c>
      <c r="C26575" t="str">
        <f t="shared" si="832"/>
        <v>2014-Flamengo/RJ-26-5-2</v>
      </c>
      <c r="D26575" s="4">
        <v>5</v>
      </c>
      <c r="E26575">
        <v>30</v>
      </c>
      <c r="F26575" t="str">
        <f t="shared" si="833"/>
        <v>26-5-2</v>
      </c>
    </row>
    <row r="26576" spans="1:6" x14ac:dyDescent="0.3">
      <c r="A26576">
        <v>2014</v>
      </c>
      <c r="B26576" t="s">
        <v>1786</v>
      </c>
      <c r="C26576" t="str">
        <f t="shared" si="832"/>
        <v>2014-Fluminense/RJ-26-5-2</v>
      </c>
      <c r="D26576" s="4">
        <v>6</v>
      </c>
      <c r="E26576">
        <v>30</v>
      </c>
      <c r="F26576" t="str">
        <f t="shared" si="833"/>
        <v>26-5-2</v>
      </c>
    </row>
    <row r="26577" spans="1:6" x14ac:dyDescent="0.3">
      <c r="A26577">
        <v>2014</v>
      </c>
      <c r="B26577" t="s">
        <v>1788</v>
      </c>
      <c r="C26577" t="str">
        <f t="shared" si="832"/>
        <v>2014-Goias/GO-26-5-2</v>
      </c>
      <c r="D26577" s="4">
        <v>7</v>
      </c>
      <c r="E26577">
        <v>33</v>
      </c>
      <c r="F26577" t="str">
        <f t="shared" si="833"/>
        <v>26-5-2</v>
      </c>
    </row>
    <row r="26578" spans="1:6" x14ac:dyDescent="0.3">
      <c r="A26578">
        <v>2014</v>
      </c>
      <c r="B26578" t="s">
        <v>1789</v>
      </c>
      <c r="C26578" t="str">
        <f t="shared" si="832"/>
        <v>2014-Gremio/RS-26-5-2</v>
      </c>
      <c r="D26578" s="4">
        <v>11</v>
      </c>
      <c r="E26578">
        <v>35</v>
      </c>
      <c r="F26578" t="str">
        <f t="shared" si="833"/>
        <v>26-5-2</v>
      </c>
    </row>
    <row r="26579" spans="1:6" x14ac:dyDescent="0.3">
      <c r="A26579">
        <v>2014</v>
      </c>
      <c r="B26579" t="s">
        <v>1790</v>
      </c>
      <c r="C26579" t="str">
        <f t="shared" si="832"/>
        <v>2014-Internacional/RS-26-5-2</v>
      </c>
      <c r="D26579" s="4">
        <v>7</v>
      </c>
      <c r="E26579">
        <v>45</v>
      </c>
      <c r="F26579" t="str">
        <f t="shared" si="833"/>
        <v>26-5-2</v>
      </c>
    </row>
    <row r="26580" spans="1:6" x14ac:dyDescent="0.3">
      <c r="A26580">
        <v>2014</v>
      </c>
      <c r="B26580" t="s">
        <v>1791</v>
      </c>
      <c r="C26580" t="str">
        <f t="shared" si="832"/>
        <v>2014-Palmeiras/SP-26-5-2</v>
      </c>
      <c r="D26580" s="4">
        <v>5</v>
      </c>
      <c r="E26580">
        <v>19</v>
      </c>
      <c r="F26580" t="str">
        <f t="shared" si="833"/>
        <v>26-5-2</v>
      </c>
    </row>
    <row r="26581" spans="1:6" x14ac:dyDescent="0.3">
      <c r="A26581">
        <v>2014</v>
      </c>
      <c r="B26581" t="s">
        <v>1795</v>
      </c>
      <c r="C26581" t="str">
        <f t="shared" si="832"/>
        <v>2014-Santos/SP-26-5-2</v>
      </c>
      <c r="D26581" s="4">
        <v>10</v>
      </c>
      <c r="E26581">
        <v>36</v>
      </c>
      <c r="F26581" t="str">
        <f t="shared" si="833"/>
        <v>26-5-2</v>
      </c>
    </row>
    <row r="26582" spans="1:6" x14ac:dyDescent="0.3">
      <c r="A26582">
        <v>2014</v>
      </c>
      <c r="B26582" t="s">
        <v>1796</v>
      </c>
      <c r="C26582" t="str">
        <f t="shared" si="832"/>
        <v>2014-Sao Paulo/SP-26-5-2</v>
      </c>
      <c r="D26582" s="4">
        <v>9</v>
      </c>
      <c r="E26582">
        <v>46</v>
      </c>
      <c r="F26582" t="str">
        <f t="shared" si="833"/>
        <v>26-5-2</v>
      </c>
    </row>
    <row r="26583" spans="1:6" x14ac:dyDescent="0.3">
      <c r="A26583">
        <v>2014</v>
      </c>
      <c r="B26583" t="s">
        <v>3156</v>
      </c>
      <c r="C26583" t="str">
        <f t="shared" si="832"/>
        <v>2014-Sport/PE-26-5-2</v>
      </c>
      <c r="D26583" s="4">
        <v>10</v>
      </c>
      <c r="E26583">
        <v>17</v>
      </c>
      <c r="F26583" t="str">
        <f t="shared" si="833"/>
        <v>26-5-2</v>
      </c>
    </row>
    <row r="26584" spans="1:6" x14ac:dyDescent="0.3">
      <c r="A26584">
        <v>2014</v>
      </c>
      <c r="B26584" t="s">
        <v>3636</v>
      </c>
      <c r="C26584" t="str">
        <f t="shared" si="832"/>
        <v>2014-Vitoria/BA-26-5-2</v>
      </c>
      <c r="D26584" s="4">
        <v>9</v>
      </c>
      <c r="E26584">
        <v>25</v>
      </c>
      <c r="F26584" t="str">
        <f t="shared" si="833"/>
        <v>26-5-2</v>
      </c>
    </row>
    <row r="26585" spans="1:6" x14ac:dyDescent="0.3">
      <c r="A26585">
        <v>2014</v>
      </c>
      <c r="B26585" t="s">
        <v>3157</v>
      </c>
      <c r="C26585" t="str">
        <f t="shared" si="832"/>
        <v>2014-Atletico/MG-26-5-3</v>
      </c>
      <c r="D26585" s="4">
        <v>8</v>
      </c>
      <c r="E26585">
        <v>25</v>
      </c>
      <c r="F26585" t="str">
        <f t="shared" si="833"/>
        <v>26-5-3</v>
      </c>
    </row>
    <row r="26586" spans="1:6" x14ac:dyDescent="0.3">
      <c r="A26586">
        <v>2014</v>
      </c>
      <c r="B26586" t="s">
        <v>1798</v>
      </c>
      <c r="C26586" t="str">
        <f t="shared" si="832"/>
        <v>2014-Atletico/PR-26-5-3</v>
      </c>
      <c r="D26586" s="4">
        <v>4</v>
      </c>
      <c r="E26586">
        <v>19</v>
      </c>
      <c r="F26586" t="str">
        <f t="shared" si="833"/>
        <v>26-5-3</v>
      </c>
    </row>
    <row r="26587" spans="1:6" x14ac:dyDescent="0.3">
      <c r="A26587">
        <v>2014</v>
      </c>
      <c r="B26587" t="s">
        <v>5035</v>
      </c>
      <c r="C26587" t="str">
        <f t="shared" si="832"/>
        <v>2014-Bahia/BA-26-5-3</v>
      </c>
      <c r="D26587" s="4">
        <v>7</v>
      </c>
      <c r="E26587">
        <v>28</v>
      </c>
      <c r="F26587" t="str">
        <f t="shared" si="833"/>
        <v>26-5-3</v>
      </c>
    </row>
    <row r="26588" spans="1:6" x14ac:dyDescent="0.3">
      <c r="A26588">
        <v>2014</v>
      </c>
      <c r="B26588" t="s">
        <v>1799</v>
      </c>
      <c r="C26588" t="str">
        <f t="shared" si="832"/>
        <v>2014-Botafogo/RJ-26-5-3</v>
      </c>
      <c r="D26588" s="4">
        <v>3</v>
      </c>
      <c r="E26588">
        <v>23</v>
      </c>
      <c r="F26588" t="str">
        <f t="shared" si="833"/>
        <v>26-5-3</v>
      </c>
    </row>
    <row r="26589" spans="1:6" x14ac:dyDescent="0.3">
      <c r="A26589">
        <v>2014</v>
      </c>
      <c r="B26589" t="s">
        <v>5400</v>
      </c>
      <c r="C26589" t="str">
        <f t="shared" si="832"/>
        <v>2014-Chapecoense/SC-26-5-3</v>
      </c>
      <c r="D26589" s="4">
        <v>5</v>
      </c>
      <c r="E26589">
        <v>20</v>
      </c>
      <c r="F26589" t="str">
        <f t="shared" si="833"/>
        <v>26-5-3</v>
      </c>
    </row>
    <row r="26590" spans="1:6" x14ac:dyDescent="0.3">
      <c r="A26590">
        <v>2014</v>
      </c>
      <c r="B26590" t="s">
        <v>1800</v>
      </c>
      <c r="C26590" t="str">
        <f t="shared" si="832"/>
        <v>2014-Corinthians/SP-26-5-3</v>
      </c>
      <c r="D26590" s="4">
        <v>6</v>
      </c>
      <c r="E26590">
        <v>24</v>
      </c>
      <c r="F26590" t="str">
        <f t="shared" si="833"/>
        <v>26-5-3</v>
      </c>
    </row>
    <row r="26591" spans="1:6" x14ac:dyDescent="0.3">
      <c r="A26591">
        <v>2014</v>
      </c>
      <c r="B26591" t="s">
        <v>3637</v>
      </c>
      <c r="C26591" t="str">
        <f t="shared" si="832"/>
        <v>2014-Coritiba/PR-26-5-3</v>
      </c>
      <c r="D26591" s="4">
        <v>8</v>
      </c>
      <c r="E26591">
        <v>24</v>
      </c>
      <c r="F26591" t="str">
        <f t="shared" si="833"/>
        <v>26-5-3</v>
      </c>
    </row>
    <row r="26592" spans="1:6" x14ac:dyDescent="0.3">
      <c r="A26592">
        <v>2014</v>
      </c>
      <c r="B26592" t="s">
        <v>5246</v>
      </c>
      <c r="C26592" t="str">
        <f t="shared" si="832"/>
        <v>2014-Criciuma/SC-26-5-3</v>
      </c>
      <c r="D26592" s="4">
        <v>5</v>
      </c>
      <c r="E26592">
        <v>26</v>
      </c>
      <c r="F26592" t="str">
        <f t="shared" si="833"/>
        <v>26-5-3</v>
      </c>
    </row>
    <row r="26593" spans="1:6" x14ac:dyDescent="0.3">
      <c r="A26593">
        <v>2014</v>
      </c>
      <c r="B26593" t="s">
        <v>1801</v>
      </c>
      <c r="C26593" t="str">
        <f t="shared" si="832"/>
        <v>2014-Cruzeiro/MG-26-5-3</v>
      </c>
      <c r="D26593" s="4">
        <v>11</v>
      </c>
      <c r="E26593">
        <v>33</v>
      </c>
      <c r="F26593" t="str">
        <f t="shared" si="833"/>
        <v>26-5-3</v>
      </c>
    </row>
    <row r="26594" spans="1:6" x14ac:dyDescent="0.3">
      <c r="A26594">
        <v>2014</v>
      </c>
      <c r="B26594" t="s">
        <v>1802</v>
      </c>
      <c r="C26594" t="str">
        <f t="shared" si="832"/>
        <v>2014-Figueirense/SC-26-5-3</v>
      </c>
      <c r="D26594" s="4">
        <v>6</v>
      </c>
      <c r="E26594">
        <v>26</v>
      </c>
      <c r="F26594" t="str">
        <f t="shared" si="833"/>
        <v>26-5-3</v>
      </c>
    </row>
    <row r="26595" spans="1:6" x14ac:dyDescent="0.3">
      <c r="A26595">
        <v>2014</v>
      </c>
      <c r="B26595" t="s">
        <v>1803</v>
      </c>
      <c r="C26595" t="str">
        <f t="shared" si="832"/>
        <v>2014-Flamengo/RJ-26-5-3</v>
      </c>
      <c r="D26595" s="4">
        <v>7</v>
      </c>
      <c r="E26595">
        <v>28</v>
      </c>
      <c r="F26595" t="str">
        <f t="shared" si="833"/>
        <v>26-5-3</v>
      </c>
    </row>
    <row r="26596" spans="1:6" x14ac:dyDescent="0.3">
      <c r="A26596">
        <v>2014</v>
      </c>
      <c r="B26596" t="s">
        <v>1804</v>
      </c>
      <c r="C26596" t="str">
        <f t="shared" si="832"/>
        <v>2014-Fluminense/RJ-26-5-3</v>
      </c>
      <c r="D26596" s="4">
        <v>6</v>
      </c>
      <c r="E26596">
        <v>22</v>
      </c>
      <c r="F26596" t="str">
        <f t="shared" si="833"/>
        <v>26-5-3</v>
      </c>
    </row>
    <row r="26597" spans="1:6" x14ac:dyDescent="0.3">
      <c r="A26597">
        <v>2014</v>
      </c>
      <c r="B26597" t="s">
        <v>1806</v>
      </c>
      <c r="C26597" t="str">
        <f t="shared" si="832"/>
        <v>2014-Goias/GO-26-5-3</v>
      </c>
      <c r="D26597" s="4">
        <v>7</v>
      </c>
      <c r="E26597">
        <v>23</v>
      </c>
      <c r="F26597" t="str">
        <f t="shared" si="833"/>
        <v>26-5-3</v>
      </c>
    </row>
    <row r="26598" spans="1:6" x14ac:dyDescent="0.3">
      <c r="A26598">
        <v>2014</v>
      </c>
      <c r="B26598" t="s">
        <v>1807</v>
      </c>
      <c r="C26598" t="str">
        <f t="shared" si="832"/>
        <v>2014-Gremio/RS-26-5-3</v>
      </c>
      <c r="D26598" s="4">
        <v>11</v>
      </c>
      <c r="E26598">
        <v>33</v>
      </c>
      <c r="F26598" t="str">
        <f t="shared" si="833"/>
        <v>26-5-3</v>
      </c>
    </row>
    <row r="26599" spans="1:6" x14ac:dyDescent="0.3">
      <c r="A26599">
        <v>2014</v>
      </c>
      <c r="B26599" t="s">
        <v>1808</v>
      </c>
      <c r="C26599" t="str">
        <f t="shared" si="832"/>
        <v>2014-Internacional/RS-26-5-3</v>
      </c>
      <c r="D26599" s="4">
        <v>7</v>
      </c>
      <c r="E26599">
        <v>45</v>
      </c>
      <c r="F26599" t="str">
        <f t="shared" si="833"/>
        <v>26-5-3</v>
      </c>
    </row>
    <row r="26600" spans="1:6" x14ac:dyDescent="0.3">
      <c r="A26600">
        <v>2014</v>
      </c>
      <c r="B26600" t="s">
        <v>1809</v>
      </c>
      <c r="C26600" t="str">
        <f t="shared" si="832"/>
        <v>2014-Palmeiras/SP-26-5-3</v>
      </c>
      <c r="D26600" s="4">
        <v>5</v>
      </c>
      <c r="E26600">
        <v>19</v>
      </c>
      <c r="F26600" t="str">
        <f t="shared" si="833"/>
        <v>26-5-3</v>
      </c>
    </row>
    <row r="26601" spans="1:6" x14ac:dyDescent="0.3">
      <c r="A26601">
        <v>2014</v>
      </c>
      <c r="B26601" t="s">
        <v>1813</v>
      </c>
      <c r="C26601" t="str">
        <f t="shared" si="832"/>
        <v>2014-Santos/SP-26-5-3</v>
      </c>
      <c r="D26601" s="4">
        <v>7</v>
      </c>
      <c r="E26601">
        <v>28</v>
      </c>
      <c r="F26601" t="str">
        <f t="shared" si="833"/>
        <v>26-5-3</v>
      </c>
    </row>
    <row r="26602" spans="1:6" x14ac:dyDescent="0.3">
      <c r="A26602">
        <v>2014</v>
      </c>
      <c r="B26602" t="s">
        <v>1814</v>
      </c>
      <c r="C26602" t="str">
        <f t="shared" si="832"/>
        <v>2014-Sao Paulo/SP-26-5-3</v>
      </c>
      <c r="D26602" s="4">
        <v>10</v>
      </c>
      <c r="E26602">
        <v>47</v>
      </c>
      <c r="F26602" t="str">
        <f t="shared" si="833"/>
        <v>26-5-3</v>
      </c>
    </row>
    <row r="26603" spans="1:6" x14ac:dyDescent="0.3">
      <c r="A26603">
        <v>2014</v>
      </c>
      <c r="B26603" t="s">
        <v>3159</v>
      </c>
      <c r="C26603" t="str">
        <f t="shared" si="832"/>
        <v>2014-Sport/PE-26-5-3</v>
      </c>
      <c r="D26603" s="4">
        <v>7.9999919999999998</v>
      </c>
      <c r="E26603">
        <v>24</v>
      </c>
      <c r="F26603" t="str">
        <f t="shared" si="833"/>
        <v>26-5-3</v>
      </c>
    </row>
    <row r="26604" spans="1:6" x14ac:dyDescent="0.3">
      <c r="A26604">
        <v>2014</v>
      </c>
      <c r="B26604" t="s">
        <v>3639</v>
      </c>
      <c r="C26604" t="str">
        <f t="shared" si="832"/>
        <v>2014-Vitoria/BA-26-5-3</v>
      </c>
      <c r="D26604" s="4">
        <v>6</v>
      </c>
      <c r="E26604">
        <v>15</v>
      </c>
      <c r="F26604" t="str">
        <f t="shared" si="833"/>
        <v>26-5-3</v>
      </c>
    </row>
    <row r="26605" spans="1:6" x14ac:dyDescent="0.3">
      <c r="A26605">
        <v>2014</v>
      </c>
      <c r="B26605" t="s">
        <v>3160</v>
      </c>
      <c r="C26605" t="str">
        <f t="shared" si="832"/>
        <v>2014-Atletico/MG-26-5-4</v>
      </c>
      <c r="D26605" s="4">
        <v>8</v>
      </c>
      <c r="E26605">
        <v>29</v>
      </c>
      <c r="F26605" t="str">
        <f t="shared" si="833"/>
        <v>26-5-4</v>
      </c>
    </row>
    <row r="26606" spans="1:6" x14ac:dyDescent="0.3">
      <c r="A26606">
        <v>2014</v>
      </c>
      <c r="B26606" t="s">
        <v>1816</v>
      </c>
      <c r="C26606" t="str">
        <f t="shared" si="832"/>
        <v>2014-Atletico/PR-26-5-4</v>
      </c>
      <c r="D26606" s="4">
        <v>3</v>
      </c>
      <c r="E26606">
        <v>25</v>
      </c>
      <c r="F26606" t="str">
        <f t="shared" si="833"/>
        <v>26-5-4</v>
      </c>
    </row>
    <row r="26607" spans="1:6" x14ac:dyDescent="0.3">
      <c r="A26607">
        <v>2014</v>
      </c>
      <c r="B26607" t="s">
        <v>5037</v>
      </c>
      <c r="C26607" t="str">
        <f t="shared" si="832"/>
        <v>2014-Bahia/BA-26-5-4</v>
      </c>
      <c r="D26607" s="4">
        <v>5</v>
      </c>
      <c r="E26607">
        <v>20</v>
      </c>
      <c r="F26607" t="str">
        <f t="shared" si="833"/>
        <v>26-5-4</v>
      </c>
    </row>
    <row r="26608" spans="1:6" x14ac:dyDescent="0.3">
      <c r="A26608">
        <v>2014</v>
      </c>
      <c r="B26608" t="s">
        <v>1817</v>
      </c>
      <c r="C26608" t="str">
        <f t="shared" si="832"/>
        <v>2014-Botafogo/RJ-26-5-4</v>
      </c>
      <c r="D26608" s="4">
        <v>6</v>
      </c>
      <c r="E26608">
        <v>20</v>
      </c>
      <c r="F26608" t="str">
        <f t="shared" si="833"/>
        <v>26-5-4</v>
      </c>
    </row>
    <row r="26609" spans="1:6" x14ac:dyDescent="0.3">
      <c r="A26609">
        <v>2014</v>
      </c>
      <c r="B26609" t="s">
        <v>5401</v>
      </c>
      <c r="C26609" t="str">
        <f t="shared" si="832"/>
        <v>2014-Chapecoense/SC-26-5-4</v>
      </c>
      <c r="D26609" s="4">
        <v>4</v>
      </c>
      <c r="E26609">
        <v>24</v>
      </c>
      <c r="F26609" t="str">
        <f t="shared" si="833"/>
        <v>26-5-4</v>
      </c>
    </row>
    <row r="26610" spans="1:6" x14ac:dyDescent="0.3">
      <c r="A26610">
        <v>2014</v>
      </c>
      <c r="B26610" t="s">
        <v>1818</v>
      </c>
      <c r="C26610" t="str">
        <f t="shared" si="832"/>
        <v>2014-Corinthians/SP-26-5-4</v>
      </c>
      <c r="D26610" s="4">
        <v>5</v>
      </c>
      <c r="E26610">
        <v>34</v>
      </c>
      <c r="F26610" t="str">
        <f t="shared" si="833"/>
        <v>26-5-4</v>
      </c>
    </row>
    <row r="26611" spans="1:6" x14ac:dyDescent="0.3">
      <c r="A26611">
        <v>2014</v>
      </c>
      <c r="B26611" t="s">
        <v>3640</v>
      </c>
      <c r="C26611" t="str">
        <f t="shared" si="832"/>
        <v>2014-Coritiba/PR-26-5-4</v>
      </c>
      <c r="D26611" s="4">
        <v>5</v>
      </c>
      <c r="E26611">
        <v>19</v>
      </c>
      <c r="F26611" t="str">
        <f t="shared" si="833"/>
        <v>26-5-4</v>
      </c>
    </row>
    <row r="26612" spans="1:6" x14ac:dyDescent="0.3">
      <c r="A26612">
        <v>2014</v>
      </c>
      <c r="B26612" t="s">
        <v>5247</v>
      </c>
      <c r="C26612" t="str">
        <f t="shared" si="832"/>
        <v>2014-Criciuma/SC-26-5-4</v>
      </c>
      <c r="D26612" s="4">
        <v>3</v>
      </c>
      <c r="E26612">
        <v>14</v>
      </c>
      <c r="F26612" t="str">
        <f t="shared" si="833"/>
        <v>26-5-4</v>
      </c>
    </row>
    <row r="26613" spans="1:6" x14ac:dyDescent="0.3">
      <c r="A26613">
        <v>2014</v>
      </c>
      <c r="B26613" t="s">
        <v>1819</v>
      </c>
      <c r="C26613" t="str">
        <f t="shared" si="832"/>
        <v>2014-Cruzeiro/MG-26-5-4</v>
      </c>
      <c r="D26613" s="4">
        <v>11</v>
      </c>
      <c r="E26613">
        <v>33</v>
      </c>
      <c r="F26613" t="str">
        <f t="shared" si="833"/>
        <v>26-5-4</v>
      </c>
    </row>
    <row r="26614" spans="1:6" x14ac:dyDescent="0.3">
      <c r="A26614">
        <v>2014</v>
      </c>
      <c r="B26614" t="s">
        <v>1820</v>
      </c>
      <c r="C26614" t="str">
        <f t="shared" si="832"/>
        <v>2014-Figueirense/SC-26-5-4</v>
      </c>
      <c r="D26614" s="4">
        <v>8</v>
      </c>
      <c r="E26614">
        <v>25</v>
      </c>
      <c r="F26614" t="str">
        <f t="shared" si="833"/>
        <v>26-5-4</v>
      </c>
    </row>
    <row r="26615" spans="1:6" x14ac:dyDescent="0.3">
      <c r="A26615">
        <v>2014</v>
      </c>
      <c r="B26615" t="s">
        <v>1821</v>
      </c>
      <c r="C26615" t="str">
        <f t="shared" si="832"/>
        <v>2014-Flamengo/RJ-26-5-4</v>
      </c>
      <c r="D26615" s="4">
        <v>9</v>
      </c>
      <c r="E26615">
        <v>27</v>
      </c>
      <c r="F26615" t="str">
        <f t="shared" si="833"/>
        <v>26-5-4</v>
      </c>
    </row>
    <row r="26616" spans="1:6" x14ac:dyDescent="0.3">
      <c r="A26616">
        <v>2014</v>
      </c>
      <c r="B26616" t="s">
        <v>1822</v>
      </c>
      <c r="C26616" t="str">
        <f t="shared" si="832"/>
        <v>2014-Fluminense/RJ-26-5-4</v>
      </c>
      <c r="D26616" s="4">
        <v>9</v>
      </c>
      <c r="E26616">
        <v>25</v>
      </c>
      <c r="F26616" t="str">
        <f t="shared" si="833"/>
        <v>26-5-4</v>
      </c>
    </row>
    <row r="26617" spans="1:6" x14ac:dyDescent="0.3">
      <c r="A26617">
        <v>2014</v>
      </c>
      <c r="B26617" t="s">
        <v>1824</v>
      </c>
      <c r="C26617" t="str">
        <f t="shared" si="832"/>
        <v>2014-Goias/GO-26-5-4</v>
      </c>
      <c r="D26617" s="4">
        <v>7</v>
      </c>
      <c r="E26617">
        <v>26</v>
      </c>
      <c r="F26617" t="str">
        <f t="shared" si="833"/>
        <v>26-5-4</v>
      </c>
    </row>
    <row r="26618" spans="1:6" x14ac:dyDescent="0.3">
      <c r="A26618">
        <v>2014</v>
      </c>
      <c r="B26618" t="s">
        <v>1825</v>
      </c>
      <c r="C26618" t="str">
        <f t="shared" si="832"/>
        <v>2014-Gremio/RS-26-5-4</v>
      </c>
      <c r="D26618" s="4">
        <v>6</v>
      </c>
      <c r="E26618">
        <v>32</v>
      </c>
      <c r="F26618" t="str">
        <f t="shared" si="833"/>
        <v>26-5-4</v>
      </c>
    </row>
    <row r="26619" spans="1:6" x14ac:dyDescent="0.3">
      <c r="A26619">
        <v>2014</v>
      </c>
      <c r="B26619" t="s">
        <v>1826</v>
      </c>
      <c r="C26619" t="str">
        <f t="shared" si="832"/>
        <v>2014-Internacional/RS-26-5-4</v>
      </c>
      <c r="D26619" s="4">
        <v>6</v>
      </c>
      <c r="E26619">
        <v>45</v>
      </c>
      <c r="F26619" t="str">
        <f t="shared" si="833"/>
        <v>26-5-4</v>
      </c>
    </row>
    <row r="26620" spans="1:6" x14ac:dyDescent="0.3">
      <c r="A26620">
        <v>2014</v>
      </c>
      <c r="B26620" t="s">
        <v>1827</v>
      </c>
      <c r="C26620" t="str">
        <f t="shared" si="832"/>
        <v>2014-Palmeiras/SP-26-5-4</v>
      </c>
      <c r="D26620" s="4">
        <v>7</v>
      </c>
      <c r="E26620">
        <v>17</v>
      </c>
      <c r="F26620" t="str">
        <f t="shared" si="833"/>
        <v>26-5-4</v>
      </c>
    </row>
    <row r="26621" spans="1:6" x14ac:dyDescent="0.3">
      <c r="A26621">
        <v>2014</v>
      </c>
      <c r="B26621" t="s">
        <v>1831</v>
      </c>
      <c r="C26621" t="str">
        <f t="shared" si="832"/>
        <v>2014-Santos/SP-26-5-4</v>
      </c>
      <c r="D26621" s="4">
        <v>6</v>
      </c>
      <c r="E26621">
        <v>22</v>
      </c>
      <c r="F26621" t="str">
        <f t="shared" si="833"/>
        <v>26-5-4</v>
      </c>
    </row>
    <row r="26622" spans="1:6" x14ac:dyDescent="0.3">
      <c r="A26622">
        <v>2014</v>
      </c>
      <c r="B26622" t="s">
        <v>1832</v>
      </c>
      <c r="C26622" t="str">
        <f t="shared" si="832"/>
        <v>2014-Sao Paulo/SP-26-5-4</v>
      </c>
      <c r="D26622" s="4">
        <v>13</v>
      </c>
      <c r="E26622">
        <v>38</v>
      </c>
      <c r="F26622" t="str">
        <f t="shared" si="833"/>
        <v>26-5-4</v>
      </c>
    </row>
    <row r="26623" spans="1:6" x14ac:dyDescent="0.3">
      <c r="A26623">
        <v>2014</v>
      </c>
      <c r="B26623" t="s">
        <v>3162</v>
      </c>
      <c r="C26623" t="str">
        <f t="shared" si="832"/>
        <v>2014-Sport/PE-26-5-4</v>
      </c>
      <c r="D26623" s="4">
        <v>8.1999999999999993</v>
      </c>
      <c r="E26623">
        <v>24</v>
      </c>
      <c r="F26623" t="str">
        <f t="shared" si="833"/>
        <v>26-5-4</v>
      </c>
    </row>
    <row r="26624" spans="1:6" x14ac:dyDescent="0.3">
      <c r="A26624">
        <v>2014</v>
      </c>
      <c r="B26624" t="s">
        <v>3642</v>
      </c>
      <c r="C26624" t="str">
        <f t="shared" si="832"/>
        <v>2014-Vitoria/BA-26-5-4</v>
      </c>
      <c r="D26624" s="4">
        <v>3</v>
      </c>
      <c r="E26624">
        <v>18</v>
      </c>
      <c r="F26624" t="str">
        <f t="shared" si="833"/>
        <v>26-5-4</v>
      </c>
    </row>
    <row r="26625" spans="1:6" x14ac:dyDescent="0.3">
      <c r="A26625">
        <v>2014</v>
      </c>
      <c r="B26625" t="s">
        <v>3163</v>
      </c>
      <c r="C26625" t="str">
        <f t="shared" si="832"/>
        <v>2014-Atletico/MG-27-2-0</v>
      </c>
      <c r="D26625" s="4">
        <v>3.7413789999999998</v>
      </c>
      <c r="E26625">
        <v>14</v>
      </c>
      <c r="F26625" t="str">
        <f t="shared" si="833"/>
        <v>27-2-0</v>
      </c>
    </row>
    <row r="26626" spans="1:6" x14ac:dyDescent="0.3">
      <c r="A26626">
        <v>2014</v>
      </c>
      <c r="B26626" t="s">
        <v>1834</v>
      </c>
      <c r="C26626" t="str">
        <f t="shared" si="832"/>
        <v>2014-Atletico/PR-27-2-0</v>
      </c>
      <c r="D26626" s="4">
        <v>2.1666639999999999</v>
      </c>
      <c r="E26626">
        <v>16</v>
      </c>
      <c r="F26626" t="str">
        <f t="shared" si="833"/>
        <v>27-2-0</v>
      </c>
    </row>
    <row r="26627" spans="1:6" x14ac:dyDescent="0.3">
      <c r="A26627">
        <v>2014</v>
      </c>
      <c r="B26627" t="s">
        <v>5039</v>
      </c>
      <c r="C26627" t="str">
        <f t="shared" ref="C26627:C26690" si="834">A26627&amp;"-"&amp;B26627</f>
        <v>2014-Bahia/BA-27-2-0</v>
      </c>
      <c r="D26627" s="4">
        <v>2.636361</v>
      </c>
      <c r="E26627">
        <v>16</v>
      </c>
      <c r="F26627" t="str">
        <f t="shared" ref="F26627:F26690" si="835">RIGHT(B26627,LEN(C26627)-FIND("-",C26627,6))</f>
        <v>27-2-0</v>
      </c>
    </row>
    <row r="26628" spans="1:6" x14ac:dyDescent="0.3">
      <c r="A26628">
        <v>2014</v>
      </c>
      <c r="B26628" t="s">
        <v>1835</v>
      </c>
      <c r="C26628" t="str">
        <f t="shared" si="834"/>
        <v>2014-Botafogo/RJ-27-2-0</v>
      </c>
      <c r="D26628" s="4">
        <v>2.6923089999999998</v>
      </c>
      <c r="E26628">
        <v>14</v>
      </c>
      <c r="F26628" t="str">
        <f t="shared" si="835"/>
        <v>27-2-0</v>
      </c>
    </row>
    <row r="26629" spans="1:6" x14ac:dyDescent="0.3">
      <c r="A26629">
        <v>2014</v>
      </c>
      <c r="B26629" t="s">
        <v>5402</v>
      </c>
      <c r="C26629" t="str">
        <f t="shared" si="834"/>
        <v>2014-Chapecoense/SC-27-2-0</v>
      </c>
      <c r="D26629" s="4">
        <v>2.8</v>
      </c>
      <c r="E26629">
        <v>14</v>
      </c>
      <c r="F26629" t="str">
        <f t="shared" si="835"/>
        <v>27-2-0</v>
      </c>
    </row>
    <row r="26630" spans="1:6" x14ac:dyDescent="0.3">
      <c r="A26630">
        <v>2014</v>
      </c>
      <c r="B26630" t="s">
        <v>1836</v>
      </c>
      <c r="C26630" t="str">
        <f t="shared" si="834"/>
        <v>2014-Corinthians/SP-27-2-0</v>
      </c>
      <c r="D26630" s="4">
        <v>3.4</v>
      </c>
      <c r="E26630">
        <v>14</v>
      </c>
      <c r="F26630" t="str">
        <f t="shared" si="835"/>
        <v>27-2-0</v>
      </c>
    </row>
    <row r="26631" spans="1:6" x14ac:dyDescent="0.3">
      <c r="A26631">
        <v>2014</v>
      </c>
      <c r="B26631" t="s">
        <v>3643</v>
      </c>
      <c r="C26631" t="str">
        <f t="shared" si="834"/>
        <v>2014-Coritiba/PR-27-2-0</v>
      </c>
      <c r="D26631" s="4">
        <v>2.0000040000000001</v>
      </c>
      <c r="E26631">
        <v>10</v>
      </c>
      <c r="F26631" t="str">
        <f t="shared" si="835"/>
        <v>27-2-0</v>
      </c>
    </row>
    <row r="26632" spans="1:6" x14ac:dyDescent="0.3">
      <c r="A26632">
        <v>2014</v>
      </c>
      <c r="B26632" t="s">
        <v>5248</v>
      </c>
      <c r="C26632" t="str">
        <f t="shared" si="834"/>
        <v>2014-Criciuma/SC-27-2-0</v>
      </c>
      <c r="D26632" s="4">
        <v>2.361116</v>
      </c>
      <c r="E26632">
        <v>10</v>
      </c>
      <c r="F26632" t="str">
        <f t="shared" si="835"/>
        <v>27-2-0</v>
      </c>
    </row>
    <row r="26633" spans="1:6" x14ac:dyDescent="0.3">
      <c r="A26633">
        <v>2014</v>
      </c>
      <c r="B26633" t="s">
        <v>1837</v>
      </c>
      <c r="C26633" t="str">
        <f t="shared" si="834"/>
        <v>2014-Cruzeiro/MG-27-2-0</v>
      </c>
      <c r="D26633" s="4">
        <v>3.75</v>
      </c>
      <c r="E26633">
        <v>15</v>
      </c>
      <c r="F26633" t="str">
        <f t="shared" si="835"/>
        <v>27-2-0</v>
      </c>
    </row>
    <row r="26634" spans="1:6" x14ac:dyDescent="0.3">
      <c r="A26634">
        <v>2014</v>
      </c>
      <c r="B26634" t="s">
        <v>1838</v>
      </c>
      <c r="C26634" t="str">
        <f t="shared" si="834"/>
        <v>2014-Figueirense/SC-27-2-0</v>
      </c>
      <c r="D26634" s="4">
        <v>2.6923050000000002</v>
      </c>
      <c r="E26634">
        <v>14</v>
      </c>
      <c r="F26634" t="str">
        <f t="shared" si="835"/>
        <v>27-2-0</v>
      </c>
    </row>
    <row r="26635" spans="1:6" x14ac:dyDescent="0.3">
      <c r="A26635">
        <v>2014</v>
      </c>
      <c r="B26635" t="s">
        <v>1839</v>
      </c>
      <c r="C26635" t="str">
        <f t="shared" si="834"/>
        <v>2014-Flamengo/RJ-27-2-0</v>
      </c>
      <c r="D26635" s="4">
        <v>2.6923050000000002</v>
      </c>
      <c r="E26635">
        <v>16</v>
      </c>
      <c r="F26635" t="str">
        <f t="shared" si="835"/>
        <v>27-2-0</v>
      </c>
    </row>
    <row r="26636" spans="1:6" x14ac:dyDescent="0.3">
      <c r="A26636">
        <v>2014</v>
      </c>
      <c r="B26636" t="s">
        <v>1840</v>
      </c>
      <c r="C26636" t="str">
        <f t="shared" si="834"/>
        <v>2014-Fluminense/RJ-27-2-0</v>
      </c>
      <c r="D26636" s="4">
        <v>2.25</v>
      </c>
      <c r="E26636">
        <v>16</v>
      </c>
      <c r="F26636" t="str">
        <f t="shared" si="835"/>
        <v>27-2-0</v>
      </c>
    </row>
    <row r="26637" spans="1:6" x14ac:dyDescent="0.3">
      <c r="A26637">
        <v>2014</v>
      </c>
      <c r="B26637" t="s">
        <v>1842</v>
      </c>
      <c r="C26637" t="str">
        <f t="shared" si="834"/>
        <v>2014-Goias/GO-27-2-0</v>
      </c>
      <c r="D26637" s="4">
        <v>2</v>
      </c>
      <c r="E26637">
        <v>8</v>
      </c>
      <c r="F26637" t="str">
        <f t="shared" si="835"/>
        <v>27-2-0</v>
      </c>
    </row>
    <row r="26638" spans="1:6" x14ac:dyDescent="0.3">
      <c r="A26638">
        <v>2014</v>
      </c>
      <c r="B26638" t="s">
        <v>1843</v>
      </c>
      <c r="C26638" t="str">
        <f t="shared" si="834"/>
        <v>2014-Gremio/RS-27-2-0</v>
      </c>
      <c r="D26638" s="4">
        <v>2.6666720000000002</v>
      </c>
      <c r="E26638">
        <v>16</v>
      </c>
      <c r="F26638" t="str">
        <f t="shared" si="835"/>
        <v>27-2-0</v>
      </c>
    </row>
    <row r="26639" spans="1:6" x14ac:dyDescent="0.3">
      <c r="A26639">
        <v>2014</v>
      </c>
      <c r="B26639" t="s">
        <v>1844</v>
      </c>
      <c r="C26639" t="str">
        <f t="shared" si="834"/>
        <v>2014-Internacional/RS-27-2-0</v>
      </c>
      <c r="D26639" s="4">
        <v>2.3448280000000001</v>
      </c>
      <c r="E26639">
        <v>16</v>
      </c>
      <c r="F26639" t="str">
        <f t="shared" si="835"/>
        <v>27-2-0</v>
      </c>
    </row>
    <row r="26640" spans="1:6" x14ac:dyDescent="0.3">
      <c r="A26640">
        <v>2014</v>
      </c>
      <c r="B26640" t="s">
        <v>1845</v>
      </c>
      <c r="C26640" t="str">
        <f t="shared" si="834"/>
        <v>2014-Palmeiras/SP-27-2-0</v>
      </c>
      <c r="D26640" s="4">
        <v>2.8</v>
      </c>
      <c r="E26640">
        <v>14</v>
      </c>
      <c r="F26640" t="str">
        <f t="shared" si="835"/>
        <v>27-2-0</v>
      </c>
    </row>
    <row r="26641" spans="1:6" x14ac:dyDescent="0.3">
      <c r="A26641">
        <v>2014</v>
      </c>
      <c r="B26641" t="s">
        <v>1849</v>
      </c>
      <c r="C26641" t="str">
        <f t="shared" si="834"/>
        <v>2014-Santos/SP-27-2-0</v>
      </c>
      <c r="D26641" s="4">
        <v>3.2222189999999999</v>
      </c>
      <c r="E26641">
        <v>16</v>
      </c>
      <c r="F26641" t="str">
        <f t="shared" si="835"/>
        <v>27-2-0</v>
      </c>
    </row>
    <row r="26642" spans="1:6" x14ac:dyDescent="0.3">
      <c r="A26642">
        <v>2014</v>
      </c>
      <c r="B26642" t="s">
        <v>1850</v>
      </c>
      <c r="C26642" t="str">
        <f t="shared" si="834"/>
        <v>2014-Sao Paulo/SP-27-2-0</v>
      </c>
      <c r="D26642" s="4">
        <v>2.5</v>
      </c>
      <c r="E26642">
        <v>16</v>
      </c>
      <c r="F26642" t="str">
        <f t="shared" si="835"/>
        <v>27-2-0</v>
      </c>
    </row>
    <row r="26643" spans="1:6" x14ac:dyDescent="0.3">
      <c r="A26643">
        <v>2014</v>
      </c>
      <c r="B26643" t="s">
        <v>3165</v>
      </c>
      <c r="C26643" t="str">
        <f t="shared" si="834"/>
        <v>2014-Sport/PE-27-2-0</v>
      </c>
      <c r="D26643" s="4">
        <v>2.105261</v>
      </c>
      <c r="E26643">
        <v>14</v>
      </c>
      <c r="F26643" t="str">
        <f t="shared" si="835"/>
        <v>27-2-0</v>
      </c>
    </row>
    <row r="26644" spans="1:6" x14ac:dyDescent="0.3">
      <c r="A26644">
        <v>2014</v>
      </c>
      <c r="B26644" t="s">
        <v>3645</v>
      </c>
      <c r="C26644" t="str">
        <f t="shared" si="834"/>
        <v>2014-Vitoria/BA-27-2-0</v>
      </c>
      <c r="D26644" s="4">
        <v>2.166671</v>
      </c>
      <c r="E26644">
        <v>10</v>
      </c>
      <c r="F26644" t="str">
        <f t="shared" si="835"/>
        <v>27-2-0</v>
      </c>
    </row>
    <row r="26645" spans="1:6" x14ac:dyDescent="0.3">
      <c r="A26645">
        <v>2014</v>
      </c>
      <c r="B26645" t="s">
        <v>3166</v>
      </c>
      <c r="C26645" t="str">
        <f t="shared" si="834"/>
        <v>2014-Atletico/MG-27-2-1</v>
      </c>
      <c r="D26645" s="4">
        <v>3.3571490000000002</v>
      </c>
      <c r="E26645">
        <v>14</v>
      </c>
      <c r="F26645" t="str">
        <f t="shared" si="835"/>
        <v>27-2-1</v>
      </c>
    </row>
    <row r="26646" spans="1:6" x14ac:dyDescent="0.3">
      <c r="A26646">
        <v>2014</v>
      </c>
      <c r="B26646" t="s">
        <v>1852</v>
      </c>
      <c r="C26646" t="str">
        <f t="shared" si="834"/>
        <v>2014-Atletico/PR-27-2-1</v>
      </c>
      <c r="D26646" s="4">
        <v>2.5</v>
      </c>
      <c r="E26646">
        <v>14</v>
      </c>
      <c r="F26646" t="str">
        <f t="shared" si="835"/>
        <v>27-2-1</v>
      </c>
    </row>
    <row r="26647" spans="1:6" x14ac:dyDescent="0.3">
      <c r="A26647">
        <v>2014</v>
      </c>
      <c r="B26647" t="s">
        <v>5041</v>
      </c>
      <c r="C26647" t="str">
        <f t="shared" si="834"/>
        <v>2014-Bahia/BA-27-2-1</v>
      </c>
      <c r="D26647" s="4">
        <v>2.636361</v>
      </c>
      <c r="E26647">
        <v>16</v>
      </c>
      <c r="F26647" t="str">
        <f t="shared" si="835"/>
        <v>27-2-1</v>
      </c>
    </row>
    <row r="26648" spans="1:6" x14ac:dyDescent="0.3">
      <c r="A26648">
        <v>2014</v>
      </c>
      <c r="B26648" t="s">
        <v>1853</v>
      </c>
      <c r="C26648" t="str">
        <f t="shared" si="834"/>
        <v>2014-Botafogo/RJ-27-2-1</v>
      </c>
      <c r="D26648" s="4">
        <v>2.3571439999999999</v>
      </c>
      <c r="E26648">
        <v>10</v>
      </c>
      <c r="F26648" t="str">
        <f t="shared" si="835"/>
        <v>27-2-1</v>
      </c>
    </row>
    <row r="26649" spans="1:6" x14ac:dyDescent="0.3">
      <c r="A26649">
        <v>2014</v>
      </c>
      <c r="B26649" t="s">
        <v>5403</v>
      </c>
      <c r="C26649" t="str">
        <f t="shared" si="834"/>
        <v>2014-Chapecoense/SC-27-2-1</v>
      </c>
      <c r="D26649" s="4">
        <v>2.4</v>
      </c>
      <c r="E26649">
        <v>8</v>
      </c>
      <c r="F26649" t="str">
        <f t="shared" si="835"/>
        <v>27-2-1</v>
      </c>
    </row>
    <row r="26650" spans="1:6" x14ac:dyDescent="0.3">
      <c r="A26650">
        <v>2014</v>
      </c>
      <c r="B26650" t="s">
        <v>1854</v>
      </c>
      <c r="C26650" t="str">
        <f t="shared" si="834"/>
        <v>2014-Corinthians/SP-27-2-1</v>
      </c>
      <c r="D26650" s="4">
        <v>0</v>
      </c>
      <c r="E26650">
        <v>16</v>
      </c>
      <c r="F26650" t="str">
        <f t="shared" si="835"/>
        <v>27-2-1</v>
      </c>
    </row>
    <row r="26651" spans="1:6" x14ac:dyDescent="0.3">
      <c r="A26651">
        <v>2014</v>
      </c>
      <c r="B26651" t="s">
        <v>3646</v>
      </c>
      <c r="C26651" t="str">
        <f t="shared" si="834"/>
        <v>2014-Coritiba/PR-27-2-1</v>
      </c>
      <c r="D26651" s="4">
        <v>6</v>
      </c>
      <c r="E26651">
        <v>16</v>
      </c>
      <c r="F26651" t="str">
        <f t="shared" si="835"/>
        <v>27-2-1</v>
      </c>
    </row>
    <row r="26652" spans="1:6" x14ac:dyDescent="0.3">
      <c r="A26652">
        <v>2014</v>
      </c>
      <c r="B26652" t="s">
        <v>5249</v>
      </c>
      <c r="C26652" t="str">
        <f t="shared" si="834"/>
        <v>2014-Criciuma/SC-27-2-1</v>
      </c>
      <c r="D26652" s="4">
        <v>2.5000049999999998</v>
      </c>
      <c r="E26652">
        <v>10</v>
      </c>
      <c r="F26652" t="str">
        <f t="shared" si="835"/>
        <v>27-2-1</v>
      </c>
    </row>
    <row r="26653" spans="1:6" x14ac:dyDescent="0.3">
      <c r="A26653">
        <v>2014</v>
      </c>
      <c r="B26653" t="s">
        <v>1855</v>
      </c>
      <c r="C26653" t="str">
        <f t="shared" si="834"/>
        <v>2014-Cruzeiro/MG-27-2-1</v>
      </c>
      <c r="D26653" s="4">
        <v>4.333342</v>
      </c>
      <c r="E26653">
        <v>13</v>
      </c>
      <c r="F26653" t="str">
        <f t="shared" si="835"/>
        <v>27-2-1</v>
      </c>
    </row>
    <row r="26654" spans="1:6" x14ac:dyDescent="0.3">
      <c r="A26654">
        <v>2014</v>
      </c>
      <c r="B26654" t="s">
        <v>1856</v>
      </c>
      <c r="C26654" t="str">
        <f t="shared" si="834"/>
        <v>2014-Figueirense/SC-27-2-1</v>
      </c>
      <c r="D26654" s="4">
        <v>4.0526340000000003</v>
      </c>
      <c r="E26654">
        <v>14</v>
      </c>
      <c r="F26654" t="str">
        <f t="shared" si="835"/>
        <v>27-2-1</v>
      </c>
    </row>
    <row r="26655" spans="1:6" x14ac:dyDescent="0.3">
      <c r="A26655">
        <v>2014</v>
      </c>
      <c r="B26655" t="s">
        <v>1857</v>
      </c>
      <c r="C26655" t="str">
        <f t="shared" si="834"/>
        <v>2014-Flamengo/RJ-27-2-1</v>
      </c>
      <c r="D26655" s="4">
        <v>2.4</v>
      </c>
      <c r="E26655">
        <v>12</v>
      </c>
      <c r="F26655" t="str">
        <f t="shared" si="835"/>
        <v>27-2-1</v>
      </c>
    </row>
    <row r="26656" spans="1:6" x14ac:dyDescent="0.3">
      <c r="A26656">
        <v>2014</v>
      </c>
      <c r="B26656" t="s">
        <v>1858</v>
      </c>
      <c r="C26656" t="str">
        <f t="shared" si="834"/>
        <v>2014-Fluminense/RJ-27-2-1</v>
      </c>
      <c r="D26656" s="4">
        <v>3.1388940000000001</v>
      </c>
      <c r="E26656">
        <v>16</v>
      </c>
      <c r="F26656" t="str">
        <f t="shared" si="835"/>
        <v>27-2-1</v>
      </c>
    </row>
    <row r="26657" spans="1:6" x14ac:dyDescent="0.3">
      <c r="A26657">
        <v>2014</v>
      </c>
      <c r="B26657" t="s">
        <v>1860</v>
      </c>
      <c r="C26657" t="str">
        <f t="shared" si="834"/>
        <v>2014-Goias/GO-27-2-1</v>
      </c>
      <c r="D26657" s="4">
        <v>2.6666720000000002</v>
      </c>
      <c r="E26657">
        <v>16</v>
      </c>
      <c r="F26657" t="str">
        <f t="shared" si="835"/>
        <v>27-2-1</v>
      </c>
    </row>
    <row r="26658" spans="1:6" x14ac:dyDescent="0.3">
      <c r="A26658">
        <v>2014</v>
      </c>
      <c r="B26658" t="s">
        <v>1861</v>
      </c>
      <c r="C26658" t="str">
        <f t="shared" si="834"/>
        <v>2014-Gremio/RS-27-2-1</v>
      </c>
      <c r="D26658" s="4">
        <v>2.95</v>
      </c>
      <c r="E26658">
        <v>15</v>
      </c>
      <c r="F26658" t="str">
        <f t="shared" si="835"/>
        <v>27-2-1</v>
      </c>
    </row>
    <row r="26659" spans="1:6" x14ac:dyDescent="0.3">
      <c r="A26659">
        <v>2014</v>
      </c>
      <c r="B26659" t="s">
        <v>1862</v>
      </c>
      <c r="C26659" t="str">
        <f t="shared" si="834"/>
        <v>2014-Internacional/RS-27-2-1</v>
      </c>
      <c r="D26659" s="4">
        <v>2.9000059999999999</v>
      </c>
      <c r="E26659">
        <v>14</v>
      </c>
      <c r="F26659" t="str">
        <f t="shared" si="835"/>
        <v>27-2-1</v>
      </c>
    </row>
    <row r="26660" spans="1:6" x14ac:dyDescent="0.3">
      <c r="A26660">
        <v>2014</v>
      </c>
      <c r="B26660" t="s">
        <v>1863</v>
      </c>
      <c r="C26660" t="str">
        <f t="shared" si="834"/>
        <v>2014-Palmeiras/SP-27-2-1</v>
      </c>
      <c r="D26660" s="4">
        <v>2.5</v>
      </c>
      <c r="E26660">
        <v>10</v>
      </c>
      <c r="F26660" t="str">
        <f t="shared" si="835"/>
        <v>27-2-1</v>
      </c>
    </row>
    <row r="26661" spans="1:6" x14ac:dyDescent="0.3">
      <c r="A26661">
        <v>2014</v>
      </c>
      <c r="B26661" t="s">
        <v>1867</v>
      </c>
      <c r="C26661" t="str">
        <f t="shared" si="834"/>
        <v>2014-Santos/SP-27-2-1</v>
      </c>
      <c r="D26661" s="4">
        <v>2.75</v>
      </c>
      <c r="E26661">
        <v>15</v>
      </c>
      <c r="F26661" t="str">
        <f t="shared" si="835"/>
        <v>27-2-1</v>
      </c>
    </row>
    <row r="26662" spans="1:6" x14ac:dyDescent="0.3">
      <c r="A26662">
        <v>2014</v>
      </c>
      <c r="B26662" t="s">
        <v>1868</v>
      </c>
      <c r="C26662" t="str">
        <f t="shared" si="834"/>
        <v>2014-Sao Paulo/SP-27-2-1</v>
      </c>
      <c r="D26662" s="4">
        <v>2.4</v>
      </c>
      <c r="E26662">
        <v>16</v>
      </c>
      <c r="F26662" t="str">
        <f t="shared" si="835"/>
        <v>27-2-1</v>
      </c>
    </row>
    <row r="26663" spans="1:6" x14ac:dyDescent="0.3">
      <c r="A26663">
        <v>2014</v>
      </c>
      <c r="B26663" t="s">
        <v>3168</v>
      </c>
      <c r="C26663" t="str">
        <f t="shared" si="834"/>
        <v>2014-Sport/PE-27-2-1</v>
      </c>
      <c r="D26663" s="4">
        <v>3.4782639999999998</v>
      </c>
      <c r="E26663">
        <v>14</v>
      </c>
      <c r="F26663" t="str">
        <f t="shared" si="835"/>
        <v>27-2-1</v>
      </c>
    </row>
    <row r="26664" spans="1:6" x14ac:dyDescent="0.3">
      <c r="A26664">
        <v>2014</v>
      </c>
      <c r="B26664" t="s">
        <v>3648</v>
      </c>
      <c r="C26664" t="str">
        <f t="shared" si="834"/>
        <v>2014-Vitoria/BA-27-2-1</v>
      </c>
      <c r="D26664" s="4">
        <v>2.6000030000000001</v>
      </c>
      <c r="E26664">
        <v>14</v>
      </c>
      <c r="F26664" t="str">
        <f t="shared" si="835"/>
        <v>27-2-1</v>
      </c>
    </row>
    <row r="26665" spans="1:6" x14ac:dyDescent="0.3">
      <c r="A26665">
        <v>2014</v>
      </c>
      <c r="B26665" t="s">
        <v>3169</v>
      </c>
      <c r="C26665" t="str">
        <f t="shared" si="834"/>
        <v>2014-Atletico/MG-27-3-0</v>
      </c>
      <c r="D26665" s="4">
        <v>5.4</v>
      </c>
      <c r="E26665">
        <v>19</v>
      </c>
      <c r="F26665" t="str">
        <f t="shared" si="835"/>
        <v>27-3-0</v>
      </c>
    </row>
    <row r="26666" spans="1:6" x14ac:dyDescent="0.3">
      <c r="A26666">
        <v>2014</v>
      </c>
      <c r="B26666" t="s">
        <v>1870</v>
      </c>
      <c r="C26666" t="str">
        <f t="shared" si="834"/>
        <v>2014-Atletico/PR-27-3-0</v>
      </c>
      <c r="D26666" s="4">
        <v>3</v>
      </c>
      <c r="E26666">
        <v>23</v>
      </c>
      <c r="F26666" t="str">
        <f t="shared" si="835"/>
        <v>27-3-0</v>
      </c>
    </row>
    <row r="26667" spans="1:6" x14ac:dyDescent="0.3">
      <c r="A26667">
        <v>2014</v>
      </c>
      <c r="B26667" t="s">
        <v>5043</v>
      </c>
      <c r="C26667" t="str">
        <f t="shared" si="834"/>
        <v>2014-Bahia/BA-27-3-0</v>
      </c>
      <c r="D26667" s="4">
        <v>3.1428539999999998</v>
      </c>
      <c r="E26667">
        <v>18</v>
      </c>
      <c r="F26667" t="str">
        <f t="shared" si="835"/>
        <v>27-3-0</v>
      </c>
    </row>
    <row r="26668" spans="1:6" x14ac:dyDescent="0.3">
      <c r="A26668">
        <v>2014</v>
      </c>
      <c r="B26668" t="s">
        <v>1871</v>
      </c>
      <c r="C26668" t="str">
        <f t="shared" si="834"/>
        <v>2014-Botafogo/RJ-27-3-0</v>
      </c>
      <c r="D26668" s="4">
        <v>2.5</v>
      </c>
      <c r="E26668">
        <v>21</v>
      </c>
      <c r="F26668" t="str">
        <f t="shared" si="835"/>
        <v>27-3-0</v>
      </c>
    </row>
    <row r="26669" spans="1:6" x14ac:dyDescent="0.3">
      <c r="A26669">
        <v>2014</v>
      </c>
      <c r="B26669" t="s">
        <v>5404</v>
      </c>
      <c r="C26669" t="str">
        <f t="shared" si="834"/>
        <v>2014-Chapecoense/SC-27-3-0</v>
      </c>
      <c r="D26669" s="4">
        <v>4</v>
      </c>
      <c r="E26669">
        <v>16</v>
      </c>
      <c r="F26669" t="str">
        <f t="shared" si="835"/>
        <v>27-3-0</v>
      </c>
    </row>
    <row r="26670" spans="1:6" x14ac:dyDescent="0.3">
      <c r="A26670">
        <v>2014</v>
      </c>
      <c r="B26670" t="s">
        <v>1872</v>
      </c>
      <c r="C26670" t="str">
        <f t="shared" si="834"/>
        <v>2014-Corinthians/SP-27-3-0</v>
      </c>
      <c r="D26670" s="4">
        <v>5.0000039999999997</v>
      </c>
      <c r="E26670">
        <v>24</v>
      </c>
      <c r="F26670" t="str">
        <f t="shared" si="835"/>
        <v>27-3-0</v>
      </c>
    </row>
    <row r="26671" spans="1:6" x14ac:dyDescent="0.3">
      <c r="A26671">
        <v>2014</v>
      </c>
      <c r="B26671" t="s">
        <v>3649</v>
      </c>
      <c r="C26671" t="str">
        <f t="shared" si="834"/>
        <v>2014-Coritiba/PR-27-3-0</v>
      </c>
      <c r="D26671" s="4">
        <v>6</v>
      </c>
      <c r="E26671">
        <v>19</v>
      </c>
      <c r="F26671" t="str">
        <f t="shared" si="835"/>
        <v>27-3-0</v>
      </c>
    </row>
    <row r="26672" spans="1:6" x14ac:dyDescent="0.3">
      <c r="A26672">
        <v>2014</v>
      </c>
      <c r="B26672" t="s">
        <v>5250</v>
      </c>
      <c r="C26672" t="str">
        <f t="shared" si="834"/>
        <v>2014-Criciuma/SC-27-3-0</v>
      </c>
      <c r="D26672" s="4">
        <v>2.5833330000000001</v>
      </c>
      <c r="E26672">
        <v>10</v>
      </c>
      <c r="F26672" t="str">
        <f t="shared" si="835"/>
        <v>27-3-0</v>
      </c>
    </row>
    <row r="26673" spans="1:6" x14ac:dyDescent="0.3">
      <c r="A26673">
        <v>2014</v>
      </c>
      <c r="B26673" t="s">
        <v>1873</v>
      </c>
      <c r="C26673" t="str">
        <f t="shared" si="834"/>
        <v>2014-Cruzeiro/MG-27-3-0</v>
      </c>
      <c r="D26673" s="4">
        <v>5.6</v>
      </c>
      <c r="E26673">
        <v>31</v>
      </c>
      <c r="F26673" t="str">
        <f t="shared" si="835"/>
        <v>27-3-0</v>
      </c>
    </row>
    <row r="26674" spans="1:6" x14ac:dyDescent="0.3">
      <c r="A26674">
        <v>2014</v>
      </c>
      <c r="B26674" t="s">
        <v>1874</v>
      </c>
      <c r="C26674" t="str">
        <f t="shared" si="834"/>
        <v>2014-Figueirense/SC-27-3-0</v>
      </c>
      <c r="D26674" s="4">
        <v>3.75</v>
      </c>
      <c r="E26674">
        <v>15</v>
      </c>
      <c r="F26674" t="str">
        <f t="shared" si="835"/>
        <v>27-3-0</v>
      </c>
    </row>
    <row r="26675" spans="1:6" x14ac:dyDescent="0.3">
      <c r="A26675">
        <v>2014</v>
      </c>
      <c r="B26675" t="s">
        <v>1875</v>
      </c>
      <c r="C26675" t="str">
        <f t="shared" si="834"/>
        <v>2014-Flamengo/RJ-27-3-0</v>
      </c>
      <c r="D26675" s="4">
        <v>5.25</v>
      </c>
      <c r="E26675">
        <v>28</v>
      </c>
      <c r="F26675" t="str">
        <f t="shared" si="835"/>
        <v>27-3-0</v>
      </c>
    </row>
    <row r="26676" spans="1:6" x14ac:dyDescent="0.3">
      <c r="A26676">
        <v>2014</v>
      </c>
      <c r="B26676" t="s">
        <v>1876</v>
      </c>
      <c r="C26676" t="str">
        <f t="shared" si="834"/>
        <v>2014-Fluminense/RJ-27-3-0</v>
      </c>
      <c r="D26676" s="4">
        <v>3.5</v>
      </c>
      <c r="E26676">
        <v>17</v>
      </c>
      <c r="F26676" t="str">
        <f t="shared" si="835"/>
        <v>27-3-0</v>
      </c>
    </row>
    <row r="26677" spans="1:6" x14ac:dyDescent="0.3">
      <c r="A26677">
        <v>2014</v>
      </c>
      <c r="B26677" t="s">
        <v>1878</v>
      </c>
      <c r="C26677" t="str">
        <f t="shared" si="834"/>
        <v>2014-Goias/GO-27-3-0</v>
      </c>
      <c r="D26677" s="4">
        <v>3</v>
      </c>
      <c r="E26677">
        <v>19</v>
      </c>
      <c r="F26677" t="str">
        <f t="shared" si="835"/>
        <v>27-3-0</v>
      </c>
    </row>
    <row r="26678" spans="1:6" x14ac:dyDescent="0.3">
      <c r="A26678">
        <v>2014</v>
      </c>
      <c r="B26678" t="s">
        <v>1879</v>
      </c>
      <c r="C26678" t="str">
        <f t="shared" si="834"/>
        <v>2014-Gremio/RS-27-3-0</v>
      </c>
      <c r="D26678" s="4">
        <v>5.999994</v>
      </c>
      <c r="E26678">
        <v>36</v>
      </c>
      <c r="F26678" t="str">
        <f t="shared" si="835"/>
        <v>27-3-0</v>
      </c>
    </row>
    <row r="26679" spans="1:6" x14ac:dyDescent="0.3">
      <c r="A26679">
        <v>2014</v>
      </c>
      <c r="B26679" t="s">
        <v>1880</v>
      </c>
      <c r="C26679" t="str">
        <f t="shared" si="834"/>
        <v>2014-Internacional/RS-27-3-0</v>
      </c>
      <c r="D26679" s="4">
        <v>5.2857089999999998</v>
      </c>
      <c r="E26679">
        <v>34</v>
      </c>
      <c r="F26679" t="str">
        <f t="shared" si="835"/>
        <v>27-3-0</v>
      </c>
    </row>
    <row r="26680" spans="1:6" x14ac:dyDescent="0.3">
      <c r="A26680">
        <v>2014</v>
      </c>
      <c r="B26680" t="s">
        <v>1881</v>
      </c>
      <c r="C26680" t="str">
        <f t="shared" si="834"/>
        <v>2014-Palmeiras/SP-27-3-0</v>
      </c>
      <c r="D26680" s="4">
        <v>6</v>
      </c>
      <c r="E26680">
        <v>23</v>
      </c>
      <c r="F26680" t="str">
        <f t="shared" si="835"/>
        <v>27-3-0</v>
      </c>
    </row>
    <row r="26681" spans="1:6" x14ac:dyDescent="0.3">
      <c r="A26681">
        <v>2014</v>
      </c>
      <c r="B26681" t="s">
        <v>1885</v>
      </c>
      <c r="C26681" t="str">
        <f t="shared" si="834"/>
        <v>2014-Santos/SP-27-3-0</v>
      </c>
      <c r="D26681" s="4">
        <v>9</v>
      </c>
      <c r="E26681">
        <v>32</v>
      </c>
      <c r="F26681" t="str">
        <f t="shared" si="835"/>
        <v>27-3-0</v>
      </c>
    </row>
    <row r="26682" spans="1:6" x14ac:dyDescent="0.3">
      <c r="A26682">
        <v>2014</v>
      </c>
      <c r="B26682" t="s">
        <v>1886</v>
      </c>
      <c r="C26682" t="str">
        <f t="shared" si="834"/>
        <v>2014-Sao Paulo/SP-27-3-0</v>
      </c>
      <c r="D26682" s="4">
        <v>6</v>
      </c>
      <c r="E26682">
        <v>35</v>
      </c>
      <c r="F26682" t="str">
        <f t="shared" si="835"/>
        <v>27-3-0</v>
      </c>
    </row>
    <row r="26683" spans="1:6" x14ac:dyDescent="0.3">
      <c r="A26683">
        <v>2014</v>
      </c>
      <c r="B26683" t="s">
        <v>3171</v>
      </c>
      <c r="C26683" t="str">
        <f t="shared" si="834"/>
        <v>2014-Sport/PE-27-3-0</v>
      </c>
      <c r="D26683" s="4">
        <v>4.0909050000000002</v>
      </c>
      <c r="E26683">
        <v>21</v>
      </c>
      <c r="F26683" t="str">
        <f t="shared" si="835"/>
        <v>27-3-0</v>
      </c>
    </row>
    <row r="26684" spans="1:6" x14ac:dyDescent="0.3">
      <c r="A26684">
        <v>2014</v>
      </c>
      <c r="B26684" t="s">
        <v>3651</v>
      </c>
      <c r="C26684" t="str">
        <f t="shared" si="834"/>
        <v>2014-Vitoria/BA-27-3-0</v>
      </c>
      <c r="D26684" s="4">
        <v>2.6666720000000002</v>
      </c>
      <c r="E26684">
        <v>16</v>
      </c>
      <c r="F26684" t="str">
        <f t="shared" si="835"/>
        <v>27-3-0</v>
      </c>
    </row>
    <row r="26685" spans="1:6" x14ac:dyDescent="0.3">
      <c r="A26685">
        <v>2014</v>
      </c>
      <c r="B26685" t="s">
        <v>3172</v>
      </c>
      <c r="C26685" t="str">
        <f t="shared" si="834"/>
        <v>2014-Atletico/MG-27-3-1</v>
      </c>
      <c r="D26685" s="4">
        <v>5.125</v>
      </c>
      <c r="E26685">
        <v>18</v>
      </c>
      <c r="F26685" t="str">
        <f t="shared" si="835"/>
        <v>27-3-1</v>
      </c>
    </row>
    <row r="26686" spans="1:6" x14ac:dyDescent="0.3">
      <c r="A26686">
        <v>2014</v>
      </c>
      <c r="B26686" t="s">
        <v>1888</v>
      </c>
      <c r="C26686" t="str">
        <f t="shared" si="834"/>
        <v>2014-Atletico/PR-27-3-1</v>
      </c>
      <c r="D26686" s="4">
        <v>3.5714250000000001</v>
      </c>
      <c r="E26686">
        <v>24</v>
      </c>
      <c r="F26686" t="str">
        <f t="shared" si="835"/>
        <v>27-3-1</v>
      </c>
    </row>
    <row r="26687" spans="1:6" x14ac:dyDescent="0.3">
      <c r="A26687">
        <v>2014</v>
      </c>
      <c r="B26687" t="s">
        <v>5045</v>
      </c>
      <c r="C26687" t="str">
        <f t="shared" si="834"/>
        <v>2014-Bahia/BA-27-3-1</v>
      </c>
      <c r="D26687" s="4">
        <v>7</v>
      </c>
      <c r="E26687">
        <v>26</v>
      </c>
      <c r="F26687" t="str">
        <f t="shared" si="835"/>
        <v>27-3-1</v>
      </c>
    </row>
    <row r="26688" spans="1:6" x14ac:dyDescent="0.3">
      <c r="A26688">
        <v>2014</v>
      </c>
      <c r="B26688" t="s">
        <v>1889</v>
      </c>
      <c r="C26688" t="str">
        <f t="shared" si="834"/>
        <v>2014-Botafogo/RJ-27-3-1</v>
      </c>
      <c r="D26688" s="4">
        <v>3.6470609999999999</v>
      </c>
      <c r="E26688">
        <v>14</v>
      </c>
      <c r="F26688" t="str">
        <f t="shared" si="835"/>
        <v>27-3-1</v>
      </c>
    </row>
    <row r="26689" spans="1:6" x14ac:dyDescent="0.3">
      <c r="A26689">
        <v>2014</v>
      </c>
      <c r="B26689" t="s">
        <v>5405</v>
      </c>
      <c r="C26689" t="str">
        <f t="shared" si="834"/>
        <v>2014-Chapecoense/SC-27-3-1</v>
      </c>
      <c r="D26689" s="4">
        <v>3.6</v>
      </c>
      <c r="E26689">
        <v>14</v>
      </c>
      <c r="F26689" t="str">
        <f t="shared" si="835"/>
        <v>27-3-1</v>
      </c>
    </row>
    <row r="26690" spans="1:6" x14ac:dyDescent="0.3">
      <c r="A26690">
        <v>2014</v>
      </c>
      <c r="B26690" t="s">
        <v>1890</v>
      </c>
      <c r="C26690" t="str">
        <f t="shared" si="834"/>
        <v>2014-Corinthians/SP-27-3-1</v>
      </c>
      <c r="D26690" s="4">
        <v>3</v>
      </c>
      <c r="E26690">
        <v>19</v>
      </c>
      <c r="F26690" t="str">
        <f t="shared" si="835"/>
        <v>27-3-1</v>
      </c>
    </row>
    <row r="26691" spans="1:6" x14ac:dyDescent="0.3">
      <c r="A26691">
        <v>2014</v>
      </c>
      <c r="B26691" t="s">
        <v>3652</v>
      </c>
      <c r="C26691" t="str">
        <f t="shared" ref="C26691:C26754" si="836">A26691&amp;"-"&amp;B26691</f>
        <v>2014-Coritiba/PR-27-3-1</v>
      </c>
      <c r="D26691" s="4">
        <v>4.1111120000000003</v>
      </c>
      <c r="E26691">
        <v>12</v>
      </c>
      <c r="F26691" t="str">
        <f t="shared" ref="F26691:F26754" si="837">RIGHT(B26691,LEN(C26691)-FIND("-",C26691,6))</f>
        <v>27-3-1</v>
      </c>
    </row>
    <row r="26692" spans="1:6" x14ac:dyDescent="0.3">
      <c r="A26692">
        <v>2014</v>
      </c>
      <c r="B26692" t="s">
        <v>5251</v>
      </c>
      <c r="C26692" t="str">
        <f t="shared" si="836"/>
        <v>2014-Criciuma/SC-27-3-1</v>
      </c>
      <c r="D26692" s="4">
        <v>4.125</v>
      </c>
      <c r="E26692">
        <v>22</v>
      </c>
      <c r="F26692" t="str">
        <f t="shared" si="837"/>
        <v>27-3-1</v>
      </c>
    </row>
    <row r="26693" spans="1:6" x14ac:dyDescent="0.3">
      <c r="A26693">
        <v>2014</v>
      </c>
      <c r="B26693" t="s">
        <v>1891</v>
      </c>
      <c r="C26693" t="str">
        <f t="shared" si="836"/>
        <v>2014-Cruzeiro/MG-27-3-1</v>
      </c>
      <c r="D26693" s="4">
        <v>6</v>
      </c>
      <c r="E26693">
        <v>30</v>
      </c>
      <c r="F26693" t="str">
        <f t="shared" si="837"/>
        <v>27-3-1</v>
      </c>
    </row>
    <row r="26694" spans="1:6" x14ac:dyDescent="0.3">
      <c r="A26694">
        <v>2014</v>
      </c>
      <c r="B26694" t="s">
        <v>1892</v>
      </c>
      <c r="C26694" t="str">
        <f t="shared" si="836"/>
        <v>2014-Figueirense/SC-27-3-1</v>
      </c>
      <c r="D26694" s="4">
        <v>4.9166660000000002</v>
      </c>
      <c r="E26694">
        <v>22</v>
      </c>
      <c r="F26694" t="str">
        <f t="shared" si="837"/>
        <v>27-3-1</v>
      </c>
    </row>
    <row r="26695" spans="1:6" x14ac:dyDescent="0.3">
      <c r="A26695">
        <v>2014</v>
      </c>
      <c r="B26695" t="s">
        <v>1893</v>
      </c>
      <c r="C26695" t="str">
        <f t="shared" si="836"/>
        <v>2014-Flamengo/RJ-27-3-1</v>
      </c>
      <c r="D26695" s="4">
        <v>1</v>
      </c>
      <c r="E26695">
        <v>31</v>
      </c>
      <c r="F26695" t="str">
        <f t="shared" si="837"/>
        <v>27-3-1</v>
      </c>
    </row>
    <row r="26696" spans="1:6" x14ac:dyDescent="0.3">
      <c r="A26696">
        <v>2014</v>
      </c>
      <c r="B26696" t="s">
        <v>1894</v>
      </c>
      <c r="C26696" t="str">
        <f t="shared" si="836"/>
        <v>2014-Fluminense/RJ-27-3-1</v>
      </c>
      <c r="D26696" s="4">
        <v>5</v>
      </c>
      <c r="E26696">
        <v>28</v>
      </c>
      <c r="F26696" t="str">
        <f t="shared" si="837"/>
        <v>27-3-1</v>
      </c>
    </row>
    <row r="26697" spans="1:6" x14ac:dyDescent="0.3">
      <c r="A26697">
        <v>2014</v>
      </c>
      <c r="B26697" t="s">
        <v>1896</v>
      </c>
      <c r="C26697" t="str">
        <f t="shared" si="836"/>
        <v>2014-Goias/GO-27-3-1</v>
      </c>
      <c r="D26697" s="4">
        <v>3.25</v>
      </c>
      <c r="E26697">
        <v>23</v>
      </c>
      <c r="F26697" t="str">
        <f t="shared" si="837"/>
        <v>27-3-1</v>
      </c>
    </row>
    <row r="26698" spans="1:6" x14ac:dyDescent="0.3">
      <c r="A26698">
        <v>2014</v>
      </c>
      <c r="B26698" t="s">
        <v>1897</v>
      </c>
      <c r="C26698" t="str">
        <f t="shared" si="836"/>
        <v>2014-Gremio/RS-27-3-1</v>
      </c>
      <c r="D26698" s="4">
        <v>5.166677</v>
      </c>
      <c r="E26698">
        <v>31</v>
      </c>
      <c r="F26698" t="str">
        <f t="shared" si="837"/>
        <v>27-3-1</v>
      </c>
    </row>
    <row r="26699" spans="1:6" x14ac:dyDescent="0.3">
      <c r="A26699">
        <v>2014</v>
      </c>
      <c r="B26699" t="s">
        <v>1898</v>
      </c>
      <c r="C26699" t="str">
        <f t="shared" si="836"/>
        <v>2014-Internacional/RS-27-3-1</v>
      </c>
      <c r="D26699" s="4">
        <v>6</v>
      </c>
      <c r="E26699">
        <v>29</v>
      </c>
      <c r="F26699" t="str">
        <f t="shared" si="837"/>
        <v>27-3-1</v>
      </c>
    </row>
    <row r="26700" spans="1:6" x14ac:dyDescent="0.3">
      <c r="A26700">
        <v>2014</v>
      </c>
      <c r="B26700" t="s">
        <v>1899</v>
      </c>
      <c r="C26700" t="str">
        <f t="shared" si="836"/>
        <v>2014-Palmeiras/SP-27-3-1</v>
      </c>
      <c r="D26700" s="4">
        <v>4.000006</v>
      </c>
      <c r="E26700">
        <v>14</v>
      </c>
      <c r="F26700" t="str">
        <f t="shared" si="837"/>
        <v>27-3-1</v>
      </c>
    </row>
    <row r="26701" spans="1:6" x14ac:dyDescent="0.3">
      <c r="A26701">
        <v>2014</v>
      </c>
      <c r="B26701" t="s">
        <v>1903</v>
      </c>
      <c r="C26701" t="str">
        <f t="shared" si="836"/>
        <v>2014-Santos/SP-27-3-1</v>
      </c>
      <c r="D26701" s="4">
        <v>7</v>
      </c>
      <c r="E26701">
        <v>28</v>
      </c>
      <c r="F26701" t="str">
        <f t="shared" si="837"/>
        <v>27-3-1</v>
      </c>
    </row>
    <row r="26702" spans="1:6" x14ac:dyDescent="0.3">
      <c r="A26702">
        <v>2014</v>
      </c>
      <c r="B26702" t="s">
        <v>1904</v>
      </c>
      <c r="C26702" t="str">
        <f t="shared" si="836"/>
        <v>2014-Sao Paulo/SP-27-3-1</v>
      </c>
      <c r="D26702" s="4">
        <v>5.8</v>
      </c>
      <c r="E26702">
        <v>34</v>
      </c>
      <c r="F26702" t="str">
        <f t="shared" si="837"/>
        <v>27-3-1</v>
      </c>
    </row>
    <row r="26703" spans="1:6" x14ac:dyDescent="0.3">
      <c r="A26703">
        <v>2014</v>
      </c>
      <c r="B26703" t="s">
        <v>3174</v>
      </c>
      <c r="C26703" t="str">
        <f t="shared" si="836"/>
        <v>2014-Sport/PE-27-3-1</v>
      </c>
      <c r="D26703" s="4">
        <v>1</v>
      </c>
      <c r="E26703">
        <v>21</v>
      </c>
      <c r="F26703" t="str">
        <f t="shared" si="837"/>
        <v>27-3-1</v>
      </c>
    </row>
    <row r="26704" spans="1:6" x14ac:dyDescent="0.3">
      <c r="A26704">
        <v>2014</v>
      </c>
      <c r="B26704" t="s">
        <v>3654</v>
      </c>
      <c r="C26704" t="str">
        <f t="shared" si="836"/>
        <v>2014-Vitoria/BA-27-3-1</v>
      </c>
      <c r="D26704" s="4">
        <v>3.6666650000000001</v>
      </c>
      <c r="E26704">
        <v>16</v>
      </c>
      <c r="F26704" t="str">
        <f t="shared" si="837"/>
        <v>27-3-1</v>
      </c>
    </row>
    <row r="26705" spans="1:6" x14ac:dyDescent="0.3">
      <c r="A26705">
        <v>2014</v>
      </c>
      <c r="B26705" t="s">
        <v>3175</v>
      </c>
      <c r="C26705" t="str">
        <f t="shared" si="836"/>
        <v>2014-Atletico/MG-27-3-2</v>
      </c>
      <c r="D26705" s="4">
        <v>9</v>
      </c>
      <c r="E26705">
        <v>24</v>
      </c>
      <c r="F26705" t="str">
        <f t="shared" si="837"/>
        <v>27-3-2</v>
      </c>
    </row>
    <row r="26706" spans="1:6" x14ac:dyDescent="0.3">
      <c r="A26706">
        <v>2014</v>
      </c>
      <c r="B26706" t="s">
        <v>1906</v>
      </c>
      <c r="C26706" t="str">
        <f t="shared" si="836"/>
        <v>2014-Atletico/PR-27-3-2</v>
      </c>
      <c r="D26706" s="4">
        <v>3.5714250000000001</v>
      </c>
      <c r="E26706">
        <v>22</v>
      </c>
      <c r="F26706" t="str">
        <f t="shared" si="837"/>
        <v>27-3-2</v>
      </c>
    </row>
    <row r="26707" spans="1:6" x14ac:dyDescent="0.3">
      <c r="A26707">
        <v>2014</v>
      </c>
      <c r="B26707" t="s">
        <v>5047</v>
      </c>
      <c r="C26707" t="str">
        <f t="shared" si="836"/>
        <v>2014-Bahia/BA-27-3-2</v>
      </c>
      <c r="D26707" s="4">
        <v>3.5000070000000001</v>
      </c>
      <c r="E26707">
        <v>21</v>
      </c>
      <c r="F26707" t="str">
        <f t="shared" si="837"/>
        <v>27-3-2</v>
      </c>
    </row>
    <row r="26708" spans="1:6" x14ac:dyDescent="0.3">
      <c r="A26708">
        <v>2014</v>
      </c>
      <c r="B26708" t="s">
        <v>1907</v>
      </c>
      <c r="C26708" t="str">
        <f t="shared" si="836"/>
        <v>2014-Botafogo/RJ-27-3-2</v>
      </c>
      <c r="D26708" s="4">
        <v>3</v>
      </c>
      <c r="E26708">
        <v>14</v>
      </c>
      <c r="F26708" t="str">
        <f t="shared" si="837"/>
        <v>27-3-2</v>
      </c>
    </row>
    <row r="26709" spans="1:6" x14ac:dyDescent="0.3">
      <c r="A26709">
        <v>2014</v>
      </c>
      <c r="B26709" t="s">
        <v>5406</v>
      </c>
      <c r="C26709" t="str">
        <f t="shared" si="836"/>
        <v>2014-Chapecoense/SC-27-3-2</v>
      </c>
      <c r="D26709" s="4">
        <v>3.499997</v>
      </c>
      <c r="E26709">
        <v>11</v>
      </c>
      <c r="F26709" t="str">
        <f t="shared" si="837"/>
        <v>27-3-2</v>
      </c>
    </row>
    <row r="26710" spans="1:6" x14ac:dyDescent="0.3">
      <c r="A26710">
        <v>2014</v>
      </c>
      <c r="B26710" t="s">
        <v>1908</v>
      </c>
      <c r="C26710" t="str">
        <f t="shared" si="836"/>
        <v>2014-Corinthians/SP-27-3-2</v>
      </c>
      <c r="D26710" s="4">
        <v>3</v>
      </c>
      <c r="E26710">
        <v>27</v>
      </c>
      <c r="F26710" t="str">
        <f t="shared" si="837"/>
        <v>27-3-2</v>
      </c>
    </row>
    <row r="26711" spans="1:6" x14ac:dyDescent="0.3">
      <c r="A26711">
        <v>2014</v>
      </c>
      <c r="B26711" t="s">
        <v>3655</v>
      </c>
      <c r="C26711" t="str">
        <f t="shared" si="836"/>
        <v>2014-Coritiba/PR-27-3-2</v>
      </c>
      <c r="D26711" s="4">
        <v>0</v>
      </c>
      <c r="E26711">
        <v>19</v>
      </c>
      <c r="F26711" t="str">
        <f t="shared" si="837"/>
        <v>27-3-2</v>
      </c>
    </row>
    <row r="26712" spans="1:6" x14ac:dyDescent="0.3">
      <c r="A26712">
        <v>2014</v>
      </c>
      <c r="B26712" t="s">
        <v>5252</v>
      </c>
      <c r="C26712" t="str">
        <f t="shared" si="836"/>
        <v>2014-Criciuma/SC-27-3-2</v>
      </c>
      <c r="D26712" s="4">
        <v>2.25</v>
      </c>
      <c r="E26712">
        <v>21</v>
      </c>
      <c r="F26712" t="str">
        <f t="shared" si="837"/>
        <v>27-3-2</v>
      </c>
    </row>
    <row r="26713" spans="1:6" x14ac:dyDescent="0.3">
      <c r="A26713">
        <v>2014</v>
      </c>
      <c r="B26713" t="s">
        <v>1909</v>
      </c>
      <c r="C26713" t="str">
        <f t="shared" si="836"/>
        <v>2014-Cruzeiro/MG-27-3-2</v>
      </c>
      <c r="D26713" s="4">
        <v>6.4444379999999999</v>
      </c>
      <c r="E26713">
        <v>26</v>
      </c>
      <c r="F26713" t="str">
        <f t="shared" si="837"/>
        <v>27-3-2</v>
      </c>
    </row>
    <row r="26714" spans="1:6" x14ac:dyDescent="0.3">
      <c r="A26714">
        <v>2014</v>
      </c>
      <c r="B26714" t="s">
        <v>1910</v>
      </c>
      <c r="C26714" t="str">
        <f t="shared" si="836"/>
        <v>2014-Figueirense/SC-27-3-2</v>
      </c>
      <c r="D26714" s="4">
        <v>6</v>
      </c>
      <c r="E26714">
        <v>22</v>
      </c>
      <c r="F26714" t="str">
        <f t="shared" si="837"/>
        <v>27-3-2</v>
      </c>
    </row>
    <row r="26715" spans="1:6" x14ac:dyDescent="0.3">
      <c r="A26715">
        <v>2014</v>
      </c>
      <c r="B26715" t="s">
        <v>1911</v>
      </c>
      <c r="C26715" t="str">
        <f t="shared" si="836"/>
        <v>2014-Flamengo/RJ-27-3-2</v>
      </c>
      <c r="D26715" s="4">
        <v>3.7692269999999999</v>
      </c>
      <c r="E26715">
        <v>25</v>
      </c>
      <c r="F26715" t="str">
        <f t="shared" si="837"/>
        <v>27-3-2</v>
      </c>
    </row>
    <row r="26716" spans="1:6" x14ac:dyDescent="0.3">
      <c r="A26716">
        <v>2014</v>
      </c>
      <c r="B26716" t="s">
        <v>1912</v>
      </c>
      <c r="C26716" t="str">
        <f t="shared" si="836"/>
        <v>2014-Fluminense/RJ-27-3-2</v>
      </c>
      <c r="D26716" s="4">
        <v>4.5</v>
      </c>
      <c r="E26716">
        <v>25</v>
      </c>
      <c r="F26716" t="str">
        <f t="shared" si="837"/>
        <v>27-3-2</v>
      </c>
    </row>
    <row r="26717" spans="1:6" x14ac:dyDescent="0.3">
      <c r="A26717">
        <v>2014</v>
      </c>
      <c r="B26717" t="s">
        <v>1914</v>
      </c>
      <c r="C26717" t="str">
        <f t="shared" si="836"/>
        <v>2014-Goias/GO-27-3-2</v>
      </c>
      <c r="D26717" s="4">
        <v>3</v>
      </c>
      <c r="E26717">
        <v>22</v>
      </c>
      <c r="F26717" t="str">
        <f t="shared" si="837"/>
        <v>27-3-2</v>
      </c>
    </row>
    <row r="26718" spans="1:6" x14ac:dyDescent="0.3">
      <c r="A26718">
        <v>2014</v>
      </c>
      <c r="B26718" t="s">
        <v>1915</v>
      </c>
      <c r="C26718" t="str">
        <f t="shared" si="836"/>
        <v>2014-Gremio/RS-27-3-2</v>
      </c>
      <c r="D26718" s="4">
        <v>9</v>
      </c>
      <c r="E26718">
        <v>37</v>
      </c>
      <c r="F26718" t="str">
        <f t="shared" si="837"/>
        <v>27-3-2</v>
      </c>
    </row>
    <row r="26719" spans="1:6" x14ac:dyDescent="0.3">
      <c r="A26719">
        <v>2014</v>
      </c>
      <c r="B26719" t="s">
        <v>1916</v>
      </c>
      <c r="C26719" t="str">
        <f t="shared" si="836"/>
        <v>2014-Internacional/RS-27-3-2</v>
      </c>
      <c r="D26719" s="4">
        <v>5.7142799999999996</v>
      </c>
      <c r="E26719">
        <v>31</v>
      </c>
      <c r="F26719" t="str">
        <f t="shared" si="837"/>
        <v>27-3-2</v>
      </c>
    </row>
    <row r="26720" spans="1:6" x14ac:dyDescent="0.3">
      <c r="A26720">
        <v>2014</v>
      </c>
      <c r="B26720" t="s">
        <v>1917</v>
      </c>
      <c r="C26720" t="str">
        <f t="shared" si="836"/>
        <v>2014-Palmeiras/SP-27-3-2</v>
      </c>
      <c r="D26720" s="4">
        <v>6</v>
      </c>
      <c r="E26720">
        <v>14</v>
      </c>
      <c r="F26720" t="str">
        <f t="shared" si="837"/>
        <v>27-3-2</v>
      </c>
    </row>
    <row r="26721" spans="1:6" x14ac:dyDescent="0.3">
      <c r="A26721">
        <v>2014</v>
      </c>
      <c r="B26721" t="s">
        <v>1921</v>
      </c>
      <c r="C26721" t="str">
        <f t="shared" si="836"/>
        <v>2014-Santos/SP-27-3-2</v>
      </c>
      <c r="D26721" s="4">
        <v>6</v>
      </c>
      <c r="E26721">
        <v>32</v>
      </c>
      <c r="F26721" t="str">
        <f t="shared" si="837"/>
        <v>27-3-2</v>
      </c>
    </row>
    <row r="26722" spans="1:6" x14ac:dyDescent="0.3">
      <c r="A26722">
        <v>2014</v>
      </c>
      <c r="B26722" t="s">
        <v>1922</v>
      </c>
      <c r="C26722" t="str">
        <f t="shared" si="836"/>
        <v>2014-Sao Paulo/SP-27-3-2</v>
      </c>
      <c r="D26722" s="4">
        <v>5.5555500000000002</v>
      </c>
      <c r="E26722">
        <v>31</v>
      </c>
      <c r="F26722" t="str">
        <f t="shared" si="837"/>
        <v>27-3-2</v>
      </c>
    </row>
    <row r="26723" spans="1:6" x14ac:dyDescent="0.3">
      <c r="A26723">
        <v>2014</v>
      </c>
      <c r="B26723" t="s">
        <v>3177</v>
      </c>
      <c r="C26723" t="str">
        <f t="shared" si="836"/>
        <v>2014-Sport/PE-27-3-2</v>
      </c>
      <c r="D26723" s="4">
        <v>4.5999999999999996</v>
      </c>
      <c r="E26723">
        <v>23</v>
      </c>
      <c r="F26723" t="str">
        <f t="shared" si="837"/>
        <v>27-3-2</v>
      </c>
    </row>
    <row r="26724" spans="1:6" x14ac:dyDescent="0.3">
      <c r="A26724">
        <v>2014</v>
      </c>
      <c r="B26724" t="s">
        <v>3657</v>
      </c>
      <c r="C26724" t="str">
        <f t="shared" si="836"/>
        <v>2014-Vitoria/BA-27-3-2</v>
      </c>
      <c r="D26724" s="4">
        <v>3</v>
      </c>
      <c r="E26724">
        <v>26</v>
      </c>
      <c r="F26724" t="str">
        <f t="shared" si="837"/>
        <v>27-3-2</v>
      </c>
    </row>
    <row r="26725" spans="1:6" x14ac:dyDescent="0.3">
      <c r="A26725">
        <v>2014</v>
      </c>
      <c r="B26725" t="s">
        <v>3178</v>
      </c>
      <c r="C26725" t="str">
        <f t="shared" si="836"/>
        <v>2014-Atletico/MG-27-4-0</v>
      </c>
      <c r="D26725" s="4">
        <v>7.2</v>
      </c>
      <c r="E26725">
        <v>26</v>
      </c>
      <c r="F26725" t="str">
        <f t="shared" si="837"/>
        <v>27-4-0</v>
      </c>
    </row>
    <row r="26726" spans="1:6" x14ac:dyDescent="0.3">
      <c r="A26726">
        <v>2014</v>
      </c>
      <c r="B26726" t="s">
        <v>1924</v>
      </c>
      <c r="C26726" t="str">
        <f t="shared" si="836"/>
        <v>2014-Atletico/PR-27-4-0</v>
      </c>
      <c r="D26726" s="4">
        <v>3</v>
      </c>
      <c r="E26726">
        <v>24</v>
      </c>
      <c r="F26726" t="str">
        <f t="shared" si="837"/>
        <v>27-4-0</v>
      </c>
    </row>
    <row r="26727" spans="1:6" x14ac:dyDescent="0.3">
      <c r="A26727">
        <v>2014</v>
      </c>
      <c r="B26727" t="s">
        <v>5049</v>
      </c>
      <c r="C26727" t="str">
        <f t="shared" si="836"/>
        <v>2014-Bahia/BA-27-4-0</v>
      </c>
      <c r="D26727" s="4">
        <v>9</v>
      </c>
      <c r="E26727">
        <v>25</v>
      </c>
      <c r="F26727" t="str">
        <f t="shared" si="837"/>
        <v>27-4-0</v>
      </c>
    </row>
    <row r="26728" spans="1:6" x14ac:dyDescent="0.3">
      <c r="A26728">
        <v>2014</v>
      </c>
      <c r="B26728" t="s">
        <v>1925</v>
      </c>
      <c r="C26728" t="str">
        <f t="shared" si="836"/>
        <v>2014-Botafogo/RJ-27-4-0</v>
      </c>
      <c r="D26728" s="4">
        <v>6</v>
      </c>
      <c r="E26728">
        <v>10</v>
      </c>
      <c r="F26728" t="str">
        <f t="shared" si="837"/>
        <v>27-4-0</v>
      </c>
    </row>
    <row r="26729" spans="1:6" x14ac:dyDescent="0.3">
      <c r="A26729">
        <v>2014</v>
      </c>
      <c r="B26729" t="s">
        <v>5407</v>
      </c>
      <c r="C26729" t="str">
        <f t="shared" si="836"/>
        <v>2014-Chapecoense/SC-27-4-0</v>
      </c>
      <c r="D26729" s="4">
        <v>7</v>
      </c>
      <c r="E26729">
        <v>26</v>
      </c>
      <c r="F26729" t="str">
        <f t="shared" si="837"/>
        <v>27-4-0</v>
      </c>
    </row>
    <row r="26730" spans="1:6" x14ac:dyDescent="0.3">
      <c r="A26730">
        <v>2014</v>
      </c>
      <c r="B26730" t="s">
        <v>1926</v>
      </c>
      <c r="C26730" t="str">
        <f t="shared" si="836"/>
        <v>2014-Corinthians/SP-27-4-0</v>
      </c>
      <c r="D26730" s="4">
        <v>4</v>
      </c>
      <c r="E26730">
        <v>24</v>
      </c>
      <c r="F26730" t="str">
        <f t="shared" si="837"/>
        <v>27-4-0</v>
      </c>
    </row>
    <row r="26731" spans="1:6" x14ac:dyDescent="0.3">
      <c r="A26731">
        <v>2014</v>
      </c>
      <c r="B26731" t="s">
        <v>3658</v>
      </c>
      <c r="C26731" t="str">
        <f t="shared" si="836"/>
        <v>2014-Coritiba/PR-27-4-0</v>
      </c>
      <c r="D26731" s="4">
        <v>6</v>
      </c>
      <c r="E26731">
        <v>18</v>
      </c>
      <c r="F26731" t="str">
        <f t="shared" si="837"/>
        <v>27-4-0</v>
      </c>
    </row>
    <row r="26732" spans="1:6" x14ac:dyDescent="0.3">
      <c r="A26732">
        <v>2014</v>
      </c>
      <c r="B26732" t="s">
        <v>5253</v>
      </c>
      <c r="C26732" t="str">
        <f t="shared" si="836"/>
        <v>2014-Criciuma/SC-27-4-0</v>
      </c>
      <c r="D26732" s="4">
        <v>5</v>
      </c>
      <c r="E26732">
        <v>20</v>
      </c>
      <c r="F26732" t="str">
        <f t="shared" si="837"/>
        <v>27-4-0</v>
      </c>
    </row>
    <row r="26733" spans="1:6" x14ac:dyDescent="0.3">
      <c r="A26733">
        <v>2014</v>
      </c>
      <c r="B26733" t="s">
        <v>1927</v>
      </c>
      <c r="C26733" t="str">
        <f t="shared" si="836"/>
        <v>2014-Cruzeiro/MG-27-4-0</v>
      </c>
      <c r="D26733" s="4">
        <v>6</v>
      </c>
      <c r="E26733">
        <v>52</v>
      </c>
      <c r="F26733" t="str">
        <f t="shared" si="837"/>
        <v>27-4-0</v>
      </c>
    </row>
    <row r="26734" spans="1:6" x14ac:dyDescent="0.3">
      <c r="A26734">
        <v>2014</v>
      </c>
      <c r="B26734" t="s">
        <v>1928</v>
      </c>
      <c r="C26734" t="str">
        <f t="shared" si="836"/>
        <v>2014-Figueirense/SC-27-4-0</v>
      </c>
      <c r="D26734" s="4">
        <v>4</v>
      </c>
      <c r="E26734">
        <v>25</v>
      </c>
      <c r="F26734" t="str">
        <f t="shared" si="837"/>
        <v>27-4-0</v>
      </c>
    </row>
    <row r="26735" spans="1:6" x14ac:dyDescent="0.3">
      <c r="A26735">
        <v>2014</v>
      </c>
      <c r="B26735" t="s">
        <v>1929</v>
      </c>
      <c r="C26735" t="str">
        <f t="shared" si="836"/>
        <v>2014-Flamengo/RJ-27-4-0</v>
      </c>
      <c r="D26735" s="4">
        <v>6</v>
      </c>
      <c r="E26735">
        <v>31</v>
      </c>
      <c r="F26735" t="str">
        <f t="shared" si="837"/>
        <v>27-4-0</v>
      </c>
    </row>
    <row r="26736" spans="1:6" x14ac:dyDescent="0.3">
      <c r="A26736">
        <v>2014</v>
      </c>
      <c r="B26736" t="s">
        <v>1930</v>
      </c>
      <c r="C26736" t="str">
        <f t="shared" si="836"/>
        <v>2014-Fluminense/RJ-27-4-0</v>
      </c>
      <c r="D26736" s="4">
        <v>5</v>
      </c>
      <c r="E26736">
        <v>37</v>
      </c>
      <c r="F26736" t="str">
        <f t="shared" si="837"/>
        <v>27-4-0</v>
      </c>
    </row>
    <row r="26737" spans="1:6" x14ac:dyDescent="0.3">
      <c r="A26737">
        <v>2014</v>
      </c>
      <c r="B26737" t="s">
        <v>1932</v>
      </c>
      <c r="C26737" t="str">
        <f t="shared" si="836"/>
        <v>2014-Goias/GO-27-4-0</v>
      </c>
      <c r="D26737" s="4">
        <v>4.5999999999999996</v>
      </c>
      <c r="E26737">
        <v>23</v>
      </c>
      <c r="F26737" t="str">
        <f t="shared" si="837"/>
        <v>27-4-0</v>
      </c>
    </row>
    <row r="26738" spans="1:6" x14ac:dyDescent="0.3">
      <c r="A26738">
        <v>2014</v>
      </c>
      <c r="B26738" t="s">
        <v>1933</v>
      </c>
      <c r="C26738" t="str">
        <f t="shared" si="836"/>
        <v>2014-Gremio/RS-27-4-0</v>
      </c>
      <c r="D26738" s="4">
        <v>6</v>
      </c>
      <c r="E26738">
        <v>33</v>
      </c>
      <c r="F26738" t="str">
        <f t="shared" si="837"/>
        <v>27-4-0</v>
      </c>
    </row>
    <row r="26739" spans="1:6" x14ac:dyDescent="0.3">
      <c r="A26739">
        <v>2014</v>
      </c>
      <c r="B26739" t="s">
        <v>1934</v>
      </c>
      <c r="C26739" t="str">
        <f t="shared" si="836"/>
        <v>2014-Internacional/RS-27-4-0</v>
      </c>
      <c r="D26739" s="4">
        <v>5</v>
      </c>
      <c r="E26739">
        <v>34</v>
      </c>
      <c r="F26739" t="str">
        <f t="shared" si="837"/>
        <v>27-4-0</v>
      </c>
    </row>
    <row r="26740" spans="1:6" x14ac:dyDescent="0.3">
      <c r="A26740">
        <v>2014</v>
      </c>
      <c r="B26740" t="s">
        <v>1935</v>
      </c>
      <c r="C26740" t="str">
        <f t="shared" si="836"/>
        <v>2014-Palmeiras/SP-27-4-0</v>
      </c>
      <c r="D26740" s="4">
        <v>4</v>
      </c>
      <c r="E26740">
        <v>18</v>
      </c>
      <c r="F26740" t="str">
        <f t="shared" si="837"/>
        <v>27-4-0</v>
      </c>
    </row>
    <row r="26741" spans="1:6" x14ac:dyDescent="0.3">
      <c r="A26741">
        <v>2014</v>
      </c>
      <c r="B26741" t="s">
        <v>1939</v>
      </c>
      <c r="C26741" t="str">
        <f t="shared" si="836"/>
        <v>2014-Santos/SP-27-4-0</v>
      </c>
      <c r="D26741" s="4">
        <v>7</v>
      </c>
      <c r="E26741">
        <v>30</v>
      </c>
      <c r="F26741" t="str">
        <f t="shared" si="837"/>
        <v>27-4-0</v>
      </c>
    </row>
    <row r="26742" spans="1:6" x14ac:dyDescent="0.3">
      <c r="A26742">
        <v>2014</v>
      </c>
      <c r="B26742" t="s">
        <v>1940</v>
      </c>
      <c r="C26742" t="str">
        <f t="shared" si="836"/>
        <v>2014-Sao Paulo/SP-27-4-0</v>
      </c>
      <c r="D26742" s="4">
        <v>4</v>
      </c>
      <c r="E26742">
        <v>33</v>
      </c>
      <c r="F26742" t="str">
        <f t="shared" si="837"/>
        <v>27-4-0</v>
      </c>
    </row>
    <row r="26743" spans="1:6" x14ac:dyDescent="0.3">
      <c r="A26743">
        <v>2014</v>
      </c>
      <c r="B26743" t="s">
        <v>3180</v>
      </c>
      <c r="C26743" t="str">
        <f t="shared" si="836"/>
        <v>2014-Sport/PE-27-4-0</v>
      </c>
      <c r="D26743" s="4">
        <v>6.6666600000000003</v>
      </c>
      <c r="E26743">
        <v>27</v>
      </c>
      <c r="F26743" t="str">
        <f t="shared" si="837"/>
        <v>27-4-0</v>
      </c>
    </row>
    <row r="26744" spans="1:6" x14ac:dyDescent="0.3">
      <c r="A26744">
        <v>2014</v>
      </c>
      <c r="B26744" t="s">
        <v>3660</v>
      </c>
      <c r="C26744" t="str">
        <f t="shared" si="836"/>
        <v>2014-Vitoria/BA-27-4-0</v>
      </c>
      <c r="D26744" s="4">
        <v>6</v>
      </c>
      <c r="E26744">
        <v>20</v>
      </c>
      <c r="F26744" t="str">
        <f t="shared" si="837"/>
        <v>27-4-0</v>
      </c>
    </row>
    <row r="26745" spans="1:6" x14ac:dyDescent="0.3">
      <c r="A26745">
        <v>2014</v>
      </c>
      <c r="B26745" t="s">
        <v>3181</v>
      </c>
      <c r="C26745" t="str">
        <f t="shared" si="836"/>
        <v>2014-Atletico/MG-27-4-1</v>
      </c>
      <c r="D26745" s="4">
        <v>7</v>
      </c>
      <c r="E26745">
        <v>29</v>
      </c>
      <c r="F26745" t="str">
        <f t="shared" si="837"/>
        <v>27-4-1</v>
      </c>
    </row>
    <row r="26746" spans="1:6" x14ac:dyDescent="0.3">
      <c r="A26746">
        <v>2014</v>
      </c>
      <c r="B26746" t="s">
        <v>1942</v>
      </c>
      <c r="C26746" t="str">
        <f t="shared" si="836"/>
        <v>2014-Atletico/PR-27-4-1</v>
      </c>
      <c r="D26746" s="4">
        <v>3</v>
      </c>
      <c r="E26746">
        <v>24</v>
      </c>
      <c r="F26746" t="str">
        <f t="shared" si="837"/>
        <v>27-4-1</v>
      </c>
    </row>
    <row r="26747" spans="1:6" x14ac:dyDescent="0.3">
      <c r="A26747">
        <v>2014</v>
      </c>
      <c r="B26747" t="s">
        <v>5051</v>
      </c>
      <c r="C26747" t="str">
        <f t="shared" si="836"/>
        <v>2014-Bahia/BA-27-4-1</v>
      </c>
      <c r="D26747" s="4">
        <v>6</v>
      </c>
      <c r="E26747">
        <v>24</v>
      </c>
      <c r="F26747" t="str">
        <f t="shared" si="837"/>
        <v>27-4-1</v>
      </c>
    </row>
    <row r="26748" spans="1:6" x14ac:dyDescent="0.3">
      <c r="A26748">
        <v>2014</v>
      </c>
      <c r="B26748" t="s">
        <v>1943</v>
      </c>
      <c r="C26748" t="str">
        <f t="shared" si="836"/>
        <v>2014-Botafogo/RJ-27-4-1</v>
      </c>
      <c r="D26748" s="4">
        <v>1</v>
      </c>
      <c r="E26748">
        <v>20</v>
      </c>
      <c r="F26748" t="str">
        <f t="shared" si="837"/>
        <v>27-4-1</v>
      </c>
    </row>
    <row r="26749" spans="1:6" x14ac:dyDescent="0.3">
      <c r="A26749">
        <v>2014</v>
      </c>
      <c r="B26749" t="s">
        <v>5408</v>
      </c>
      <c r="C26749" t="str">
        <f t="shared" si="836"/>
        <v>2014-Chapecoense/SC-27-4-1</v>
      </c>
      <c r="D26749" s="4">
        <v>6</v>
      </c>
      <c r="E26749">
        <v>16</v>
      </c>
      <c r="F26749" t="str">
        <f t="shared" si="837"/>
        <v>27-4-1</v>
      </c>
    </row>
    <row r="26750" spans="1:6" x14ac:dyDescent="0.3">
      <c r="A26750">
        <v>2014</v>
      </c>
      <c r="B26750" t="s">
        <v>1944</v>
      </c>
      <c r="C26750" t="str">
        <f t="shared" si="836"/>
        <v>2014-Corinthians/SP-27-4-1</v>
      </c>
      <c r="D26750" s="4">
        <v>6.75</v>
      </c>
      <c r="E26750">
        <v>20</v>
      </c>
      <c r="F26750" t="str">
        <f t="shared" si="837"/>
        <v>27-4-1</v>
      </c>
    </row>
    <row r="26751" spans="1:6" x14ac:dyDescent="0.3">
      <c r="A26751">
        <v>2014</v>
      </c>
      <c r="B26751" t="s">
        <v>3661</v>
      </c>
      <c r="C26751" t="str">
        <f t="shared" si="836"/>
        <v>2014-Coritiba/PR-27-4-1</v>
      </c>
      <c r="D26751" s="4">
        <v>6</v>
      </c>
      <c r="E26751">
        <v>18</v>
      </c>
      <c r="F26751" t="str">
        <f t="shared" si="837"/>
        <v>27-4-1</v>
      </c>
    </row>
    <row r="26752" spans="1:6" x14ac:dyDescent="0.3">
      <c r="A26752">
        <v>2014</v>
      </c>
      <c r="B26752" t="s">
        <v>5254</v>
      </c>
      <c r="C26752" t="str">
        <f t="shared" si="836"/>
        <v>2014-Criciuma/SC-27-4-1</v>
      </c>
      <c r="D26752" s="4">
        <v>6</v>
      </c>
      <c r="E26752">
        <v>16</v>
      </c>
      <c r="F26752" t="str">
        <f t="shared" si="837"/>
        <v>27-4-1</v>
      </c>
    </row>
    <row r="26753" spans="1:6" x14ac:dyDescent="0.3">
      <c r="A26753">
        <v>2014</v>
      </c>
      <c r="B26753" t="s">
        <v>1945</v>
      </c>
      <c r="C26753" t="str">
        <f t="shared" si="836"/>
        <v>2014-Cruzeiro/MG-27-4-1</v>
      </c>
      <c r="D26753" s="4">
        <v>6</v>
      </c>
      <c r="E26753">
        <v>40</v>
      </c>
      <c r="F26753" t="str">
        <f t="shared" si="837"/>
        <v>27-4-1</v>
      </c>
    </row>
    <row r="26754" spans="1:6" x14ac:dyDescent="0.3">
      <c r="A26754">
        <v>2014</v>
      </c>
      <c r="B26754" t="s">
        <v>1946</v>
      </c>
      <c r="C26754" t="str">
        <f t="shared" si="836"/>
        <v>2014-Figueirense/SC-27-4-1</v>
      </c>
      <c r="D26754" s="4">
        <v>2</v>
      </c>
      <c r="E26754">
        <v>26</v>
      </c>
      <c r="F26754" t="str">
        <f t="shared" si="837"/>
        <v>27-4-1</v>
      </c>
    </row>
    <row r="26755" spans="1:6" x14ac:dyDescent="0.3">
      <c r="A26755">
        <v>2014</v>
      </c>
      <c r="B26755" t="s">
        <v>1947</v>
      </c>
      <c r="C26755" t="str">
        <f t="shared" ref="C26755:C26818" si="838">A26755&amp;"-"&amp;B26755</f>
        <v>2014-Flamengo/RJ-27-4-1</v>
      </c>
      <c r="D26755" s="4">
        <v>5</v>
      </c>
      <c r="E26755">
        <v>21</v>
      </c>
      <c r="F26755" t="str">
        <f t="shared" ref="F26755:F26818" si="839">RIGHT(B26755,LEN(C26755)-FIND("-",C26755,6))</f>
        <v>27-4-1</v>
      </c>
    </row>
    <row r="26756" spans="1:6" x14ac:dyDescent="0.3">
      <c r="A26756">
        <v>2014</v>
      </c>
      <c r="B26756" t="s">
        <v>1948</v>
      </c>
      <c r="C26756" t="str">
        <f t="shared" si="838"/>
        <v>2014-Fluminense/RJ-27-4-1</v>
      </c>
      <c r="D26756" s="4">
        <v>5</v>
      </c>
      <c r="E26756">
        <v>25</v>
      </c>
      <c r="F26756" t="str">
        <f t="shared" si="839"/>
        <v>27-4-1</v>
      </c>
    </row>
    <row r="26757" spans="1:6" x14ac:dyDescent="0.3">
      <c r="A26757">
        <v>2014</v>
      </c>
      <c r="B26757" t="s">
        <v>1950</v>
      </c>
      <c r="C26757" t="str">
        <f t="shared" si="838"/>
        <v>2014-Goias/GO-27-4-1</v>
      </c>
      <c r="D26757" s="4">
        <v>4</v>
      </c>
      <c r="E26757">
        <v>23</v>
      </c>
      <c r="F26757" t="str">
        <f t="shared" si="839"/>
        <v>27-4-1</v>
      </c>
    </row>
    <row r="26758" spans="1:6" x14ac:dyDescent="0.3">
      <c r="A26758">
        <v>2014</v>
      </c>
      <c r="B26758" t="s">
        <v>1951</v>
      </c>
      <c r="C26758" t="str">
        <f t="shared" si="838"/>
        <v>2014-Gremio/RS-27-4-1</v>
      </c>
      <c r="D26758" s="4">
        <v>8</v>
      </c>
      <c r="E26758">
        <v>33</v>
      </c>
      <c r="F26758" t="str">
        <f t="shared" si="839"/>
        <v>27-4-1</v>
      </c>
    </row>
    <row r="26759" spans="1:6" x14ac:dyDescent="0.3">
      <c r="A26759">
        <v>2014</v>
      </c>
      <c r="B26759" t="s">
        <v>1952</v>
      </c>
      <c r="C26759" t="str">
        <f t="shared" si="838"/>
        <v>2014-Internacional/RS-27-4-1</v>
      </c>
      <c r="D26759" s="4">
        <v>7</v>
      </c>
      <c r="E26759">
        <v>37</v>
      </c>
      <c r="F26759" t="str">
        <f t="shared" si="839"/>
        <v>27-4-1</v>
      </c>
    </row>
    <row r="26760" spans="1:6" x14ac:dyDescent="0.3">
      <c r="A26760">
        <v>2014</v>
      </c>
      <c r="B26760" t="s">
        <v>1953</v>
      </c>
      <c r="C26760" t="str">
        <f t="shared" si="838"/>
        <v>2014-Palmeiras/SP-27-4-1</v>
      </c>
      <c r="D26760" s="4">
        <v>4</v>
      </c>
      <c r="E26760">
        <v>20</v>
      </c>
      <c r="F26760" t="str">
        <f t="shared" si="839"/>
        <v>27-4-1</v>
      </c>
    </row>
    <row r="26761" spans="1:6" x14ac:dyDescent="0.3">
      <c r="A26761">
        <v>2014</v>
      </c>
      <c r="B26761" t="s">
        <v>1957</v>
      </c>
      <c r="C26761" t="str">
        <f t="shared" si="838"/>
        <v>2014-Santos/SP-27-4-1</v>
      </c>
      <c r="D26761" s="4">
        <v>7</v>
      </c>
      <c r="E26761">
        <v>36</v>
      </c>
      <c r="F26761" t="str">
        <f t="shared" si="839"/>
        <v>27-4-1</v>
      </c>
    </row>
    <row r="26762" spans="1:6" x14ac:dyDescent="0.3">
      <c r="A26762">
        <v>2014</v>
      </c>
      <c r="B26762" t="s">
        <v>1958</v>
      </c>
      <c r="C26762" t="str">
        <f t="shared" si="838"/>
        <v>2014-Sao Paulo/SP-27-4-1</v>
      </c>
      <c r="D26762" s="4">
        <v>6</v>
      </c>
      <c r="E26762">
        <v>29</v>
      </c>
      <c r="F26762" t="str">
        <f t="shared" si="839"/>
        <v>27-4-1</v>
      </c>
    </row>
    <row r="26763" spans="1:6" x14ac:dyDescent="0.3">
      <c r="A26763">
        <v>2014</v>
      </c>
      <c r="B26763" t="s">
        <v>3183</v>
      </c>
      <c r="C26763" t="str">
        <f t="shared" si="838"/>
        <v>2014-Sport/PE-27-4-1</v>
      </c>
      <c r="D26763" s="4">
        <v>6.75</v>
      </c>
      <c r="E26763">
        <v>27</v>
      </c>
      <c r="F26763" t="str">
        <f t="shared" si="839"/>
        <v>27-4-1</v>
      </c>
    </row>
    <row r="26764" spans="1:6" x14ac:dyDescent="0.3">
      <c r="A26764">
        <v>2014</v>
      </c>
      <c r="B26764" t="s">
        <v>3663</v>
      </c>
      <c r="C26764" t="str">
        <f t="shared" si="838"/>
        <v>2014-Vitoria/BA-27-4-1</v>
      </c>
      <c r="D26764" s="4">
        <v>9</v>
      </c>
      <c r="E26764">
        <v>23</v>
      </c>
      <c r="F26764" t="str">
        <f t="shared" si="839"/>
        <v>27-4-1</v>
      </c>
    </row>
    <row r="26765" spans="1:6" x14ac:dyDescent="0.3">
      <c r="A26765">
        <v>2014</v>
      </c>
      <c r="B26765" t="s">
        <v>3184</v>
      </c>
      <c r="C26765" t="str">
        <f t="shared" si="838"/>
        <v>2014-Atletico/MG-27-4-2</v>
      </c>
      <c r="D26765" s="4">
        <v>6.3333339999999998</v>
      </c>
      <c r="E26765">
        <v>25</v>
      </c>
      <c r="F26765" t="str">
        <f t="shared" si="839"/>
        <v>27-4-2</v>
      </c>
    </row>
    <row r="26766" spans="1:6" x14ac:dyDescent="0.3">
      <c r="A26766">
        <v>2014</v>
      </c>
      <c r="B26766" t="s">
        <v>1960</v>
      </c>
      <c r="C26766" t="str">
        <f t="shared" si="838"/>
        <v>2014-Atletico/PR-27-4-2</v>
      </c>
      <c r="D26766" s="4">
        <v>5.5</v>
      </c>
      <c r="E26766">
        <v>22</v>
      </c>
      <c r="F26766" t="str">
        <f t="shared" si="839"/>
        <v>27-4-2</v>
      </c>
    </row>
    <row r="26767" spans="1:6" x14ac:dyDescent="0.3">
      <c r="A26767">
        <v>2014</v>
      </c>
      <c r="B26767" t="s">
        <v>5053</v>
      </c>
      <c r="C26767" t="str">
        <f t="shared" si="838"/>
        <v>2014-Bahia/BA-27-4-2</v>
      </c>
      <c r="D26767" s="4">
        <v>3.75</v>
      </c>
      <c r="E26767">
        <v>15</v>
      </c>
      <c r="F26767" t="str">
        <f t="shared" si="839"/>
        <v>27-4-2</v>
      </c>
    </row>
    <row r="26768" spans="1:6" x14ac:dyDescent="0.3">
      <c r="A26768">
        <v>2014</v>
      </c>
      <c r="B26768" t="s">
        <v>1961</v>
      </c>
      <c r="C26768" t="str">
        <f t="shared" si="838"/>
        <v>2014-Botafogo/RJ-27-4-2</v>
      </c>
      <c r="D26768" s="4">
        <v>0</v>
      </c>
      <c r="E26768">
        <v>23</v>
      </c>
      <c r="F26768" t="str">
        <f t="shared" si="839"/>
        <v>27-4-2</v>
      </c>
    </row>
    <row r="26769" spans="1:6" x14ac:dyDescent="0.3">
      <c r="A26769">
        <v>2014</v>
      </c>
      <c r="B26769" t="s">
        <v>5409</v>
      </c>
      <c r="C26769" t="str">
        <f t="shared" si="838"/>
        <v>2014-Chapecoense/SC-27-4-2</v>
      </c>
      <c r="D26769" s="4">
        <v>5</v>
      </c>
      <c r="E26769">
        <v>19</v>
      </c>
      <c r="F26769" t="str">
        <f t="shared" si="839"/>
        <v>27-4-2</v>
      </c>
    </row>
    <row r="26770" spans="1:6" x14ac:dyDescent="0.3">
      <c r="A26770">
        <v>2014</v>
      </c>
      <c r="B26770" t="s">
        <v>1962</v>
      </c>
      <c r="C26770" t="str">
        <f t="shared" si="838"/>
        <v>2014-Corinthians/SP-27-4-2</v>
      </c>
      <c r="D26770" s="4">
        <v>7.2</v>
      </c>
      <c r="E26770">
        <v>22</v>
      </c>
      <c r="F26770" t="str">
        <f t="shared" si="839"/>
        <v>27-4-2</v>
      </c>
    </row>
    <row r="26771" spans="1:6" x14ac:dyDescent="0.3">
      <c r="A26771">
        <v>2014</v>
      </c>
      <c r="B26771" t="s">
        <v>3664</v>
      </c>
      <c r="C26771" t="str">
        <f t="shared" si="838"/>
        <v>2014-Coritiba/PR-27-4-2</v>
      </c>
      <c r="D26771" s="4">
        <v>7</v>
      </c>
      <c r="E26771">
        <v>24</v>
      </c>
      <c r="F26771" t="str">
        <f t="shared" si="839"/>
        <v>27-4-2</v>
      </c>
    </row>
    <row r="26772" spans="1:6" x14ac:dyDescent="0.3">
      <c r="A26772">
        <v>2014</v>
      </c>
      <c r="B26772" t="s">
        <v>5255</v>
      </c>
      <c r="C26772" t="str">
        <f t="shared" si="838"/>
        <v>2014-Criciuma/SC-27-4-2</v>
      </c>
      <c r="D26772" s="4">
        <v>5</v>
      </c>
      <c r="E26772">
        <v>18</v>
      </c>
      <c r="F26772" t="str">
        <f t="shared" si="839"/>
        <v>27-4-2</v>
      </c>
    </row>
    <row r="26773" spans="1:6" x14ac:dyDescent="0.3">
      <c r="A26773">
        <v>2014</v>
      </c>
      <c r="B26773" t="s">
        <v>1963</v>
      </c>
      <c r="C26773" t="str">
        <f t="shared" si="838"/>
        <v>2014-Cruzeiro/MG-27-4-2</v>
      </c>
      <c r="D26773" s="4">
        <v>9</v>
      </c>
      <c r="E26773">
        <v>36</v>
      </c>
      <c r="F26773" t="str">
        <f t="shared" si="839"/>
        <v>27-4-2</v>
      </c>
    </row>
    <row r="26774" spans="1:6" x14ac:dyDescent="0.3">
      <c r="A26774">
        <v>2014</v>
      </c>
      <c r="B26774" t="s">
        <v>1964</v>
      </c>
      <c r="C26774" t="str">
        <f t="shared" si="838"/>
        <v>2014-Figueirense/SC-27-4-2</v>
      </c>
      <c r="D26774" s="4">
        <v>5</v>
      </c>
      <c r="E26774">
        <v>26</v>
      </c>
      <c r="F26774" t="str">
        <f t="shared" si="839"/>
        <v>27-4-2</v>
      </c>
    </row>
    <row r="26775" spans="1:6" x14ac:dyDescent="0.3">
      <c r="A26775">
        <v>2014</v>
      </c>
      <c r="B26775" t="s">
        <v>1965</v>
      </c>
      <c r="C26775" t="str">
        <f t="shared" si="838"/>
        <v>2014-Flamengo/RJ-27-4-2</v>
      </c>
      <c r="D26775" s="4">
        <v>2</v>
      </c>
      <c r="E26775">
        <v>24</v>
      </c>
      <c r="F26775" t="str">
        <f t="shared" si="839"/>
        <v>27-4-2</v>
      </c>
    </row>
    <row r="26776" spans="1:6" x14ac:dyDescent="0.3">
      <c r="A26776">
        <v>2014</v>
      </c>
      <c r="B26776" t="s">
        <v>1966</v>
      </c>
      <c r="C26776" t="str">
        <f t="shared" si="838"/>
        <v>2014-Fluminense/RJ-27-4-2</v>
      </c>
      <c r="D26776" s="4">
        <v>5</v>
      </c>
      <c r="E26776">
        <v>34</v>
      </c>
      <c r="F26776" t="str">
        <f t="shared" si="839"/>
        <v>27-4-2</v>
      </c>
    </row>
    <row r="26777" spans="1:6" x14ac:dyDescent="0.3">
      <c r="A26777">
        <v>2014</v>
      </c>
      <c r="B26777" t="s">
        <v>1968</v>
      </c>
      <c r="C26777" t="str">
        <f t="shared" si="838"/>
        <v>2014-Goias/GO-27-4-2</v>
      </c>
      <c r="D26777" s="4">
        <v>6</v>
      </c>
      <c r="E26777">
        <v>25</v>
      </c>
      <c r="F26777" t="str">
        <f t="shared" si="839"/>
        <v>27-4-2</v>
      </c>
    </row>
    <row r="26778" spans="1:6" x14ac:dyDescent="0.3">
      <c r="A26778">
        <v>2014</v>
      </c>
      <c r="B26778" t="s">
        <v>1969</v>
      </c>
      <c r="C26778" t="str">
        <f t="shared" si="838"/>
        <v>2014-Gremio/RS-27-4-2</v>
      </c>
      <c r="D26778" s="4">
        <v>8</v>
      </c>
      <c r="E26778">
        <v>40</v>
      </c>
      <c r="F26778" t="str">
        <f t="shared" si="839"/>
        <v>27-4-2</v>
      </c>
    </row>
    <row r="26779" spans="1:6" x14ac:dyDescent="0.3">
      <c r="A26779">
        <v>2014</v>
      </c>
      <c r="B26779" t="s">
        <v>1970</v>
      </c>
      <c r="C26779" t="str">
        <f t="shared" si="838"/>
        <v>2014-Internacional/RS-27-4-2</v>
      </c>
      <c r="D26779" s="4">
        <v>4</v>
      </c>
      <c r="E26779">
        <v>40</v>
      </c>
      <c r="F26779" t="str">
        <f t="shared" si="839"/>
        <v>27-4-2</v>
      </c>
    </row>
    <row r="26780" spans="1:6" x14ac:dyDescent="0.3">
      <c r="A26780">
        <v>2014</v>
      </c>
      <c r="B26780" t="s">
        <v>1971</v>
      </c>
      <c r="C26780" t="str">
        <f t="shared" si="838"/>
        <v>2014-Palmeiras/SP-27-4-2</v>
      </c>
      <c r="D26780" s="4">
        <v>5</v>
      </c>
      <c r="E26780">
        <v>24</v>
      </c>
      <c r="F26780" t="str">
        <f t="shared" si="839"/>
        <v>27-4-2</v>
      </c>
    </row>
    <row r="26781" spans="1:6" x14ac:dyDescent="0.3">
      <c r="A26781">
        <v>2014</v>
      </c>
      <c r="B26781" t="s">
        <v>1975</v>
      </c>
      <c r="C26781" t="str">
        <f t="shared" si="838"/>
        <v>2014-Santos/SP-27-4-2</v>
      </c>
      <c r="D26781" s="4">
        <v>7</v>
      </c>
      <c r="E26781">
        <v>31</v>
      </c>
      <c r="F26781" t="str">
        <f t="shared" si="839"/>
        <v>27-4-2</v>
      </c>
    </row>
    <row r="26782" spans="1:6" x14ac:dyDescent="0.3">
      <c r="A26782">
        <v>2014</v>
      </c>
      <c r="B26782" t="s">
        <v>1976</v>
      </c>
      <c r="C26782" t="str">
        <f t="shared" si="838"/>
        <v>2014-Sao Paulo/SP-27-4-2</v>
      </c>
      <c r="D26782" s="4">
        <v>9</v>
      </c>
      <c r="E26782">
        <v>34</v>
      </c>
      <c r="F26782" t="str">
        <f t="shared" si="839"/>
        <v>27-4-2</v>
      </c>
    </row>
    <row r="26783" spans="1:6" x14ac:dyDescent="0.3">
      <c r="A26783">
        <v>2014</v>
      </c>
      <c r="B26783" t="s">
        <v>3186</v>
      </c>
      <c r="C26783" t="str">
        <f t="shared" si="838"/>
        <v>2014-Sport/PE-27-4-2</v>
      </c>
      <c r="D26783" s="4">
        <v>5.6</v>
      </c>
      <c r="E26783">
        <v>24</v>
      </c>
      <c r="F26783" t="str">
        <f t="shared" si="839"/>
        <v>27-4-2</v>
      </c>
    </row>
    <row r="26784" spans="1:6" x14ac:dyDescent="0.3">
      <c r="A26784">
        <v>2014</v>
      </c>
      <c r="B26784" t="s">
        <v>3666</v>
      </c>
      <c r="C26784" t="str">
        <f t="shared" si="838"/>
        <v>2014-Vitoria/BA-27-4-2</v>
      </c>
      <c r="D26784" s="4">
        <v>6</v>
      </c>
      <c r="E26784">
        <v>25</v>
      </c>
      <c r="F26784" t="str">
        <f t="shared" si="839"/>
        <v>27-4-2</v>
      </c>
    </row>
    <row r="26785" spans="1:6" x14ac:dyDescent="0.3">
      <c r="A26785">
        <v>2014</v>
      </c>
      <c r="B26785" t="s">
        <v>3187</v>
      </c>
      <c r="C26785" t="str">
        <f t="shared" si="838"/>
        <v>2014-Atletico/MG-27-4-3</v>
      </c>
      <c r="D26785" s="4">
        <v>5.6666660000000002</v>
      </c>
      <c r="E26785">
        <v>22</v>
      </c>
      <c r="F26785" t="str">
        <f t="shared" si="839"/>
        <v>27-4-3</v>
      </c>
    </row>
    <row r="26786" spans="1:6" x14ac:dyDescent="0.3">
      <c r="A26786">
        <v>2014</v>
      </c>
      <c r="B26786" t="s">
        <v>1978</v>
      </c>
      <c r="C26786" t="str">
        <f t="shared" si="838"/>
        <v>2014-Atletico/PR-27-4-3</v>
      </c>
      <c r="D26786" s="4">
        <v>2</v>
      </c>
      <c r="E26786">
        <v>25</v>
      </c>
      <c r="F26786" t="str">
        <f t="shared" si="839"/>
        <v>27-4-3</v>
      </c>
    </row>
    <row r="26787" spans="1:6" x14ac:dyDescent="0.3">
      <c r="A26787">
        <v>2014</v>
      </c>
      <c r="B26787" t="s">
        <v>5055</v>
      </c>
      <c r="C26787" t="str">
        <f t="shared" si="838"/>
        <v>2014-Bahia/BA-27-4-3</v>
      </c>
      <c r="D26787" s="4">
        <v>4</v>
      </c>
      <c r="E26787">
        <v>27</v>
      </c>
      <c r="F26787" t="str">
        <f t="shared" si="839"/>
        <v>27-4-3</v>
      </c>
    </row>
    <row r="26788" spans="1:6" x14ac:dyDescent="0.3">
      <c r="A26788">
        <v>2014</v>
      </c>
      <c r="B26788" t="s">
        <v>1979</v>
      </c>
      <c r="C26788" t="str">
        <f t="shared" si="838"/>
        <v>2014-Botafogo/RJ-27-4-3</v>
      </c>
      <c r="D26788" s="4">
        <v>3</v>
      </c>
      <c r="E26788">
        <v>20</v>
      </c>
      <c r="F26788" t="str">
        <f t="shared" si="839"/>
        <v>27-4-3</v>
      </c>
    </row>
    <row r="26789" spans="1:6" x14ac:dyDescent="0.3">
      <c r="A26789">
        <v>2014</v>
      </c>
      <c r="B26789" t="s">
        <v>5410</v>
      </c>
      <c r="C26789" t="str">
        <f t="shared" si="838"/>
        <v>2014-Chapecoense/SC-27-4-3</v>
      </c>
      <c r="D26789" s="4">
        <v>4</v>
      </c>
      <c r="E26789">
        <v>18</v>
      </c>
      <c r="F26789" t="str">
        <f t="shared" si="839"/>
        <v>27-4-3</v>
      </c>
    </row>
    <row r="26790" spans="1:6" x14ac:dyDescent="0.3">
      <c r="A26790">
        <v>2014</v>
      </c>
      <c r="B26790" t="s">
        <v>1980</v>
      </c>
      <c r="C26790" t="str">
        <f t="shared" si="838"/>
        <v>2014-Corinthians/SP-27-4-3</v>
      </c>
      <c r="D26790" s="4">
        <v>5</v>
      </c>
      <c r="E26790">
        <v>20</v>
      </c>
      <c r="F26790" t="str">
        <f t="shared" si="839"/>
        <v>27-4-3</v>
      </c>
    </row>
    <row r="26791" spans="1:6" x14ac:dyDescent="0.3">
      <c r="A26791">
        <v>2014</v>
      </c>
      <c r="B26791" t="s">
        <v>3667</v>
      </c>
      <c r="C26791" t="str">
        <f t="shared" si="838"/>
        <v>2014-Coritiba/PR-27-4-3</v>
      </c>
      <c r="D26791" s="4">
        <v>3</v>
      </c>
      <c r="E26791">
        <v>17</v>
      </c>
      <c r="F26791" t="str">
        <f t="shared" si="839"/>
        <v>27-4-3</v>
      </c>
    </row>
    <row r="26792" spans="1:6" x14ac:dyDescent="0.3">
      <c r="A26792">
        <v>2014</v>
      </c>
      <c r="B26792" t="s">
        <v>5256</v>
      </c>
      <c r="C26792" t="str">
        <f t="shared" si="838"/>
        <v>2014-Criciuma/SC-27-4-3</v>
      </c>
      <c r="D26792" s="4">
        <v>4.333329</v>
      </c>
      <c r="E26792">
        <v>16</v>
      </c>
      <c r="F26792" t="str">
        <f t="shared" si="839"/>
        <v>27-4-3</v>
      </c>
    </row>
    <row r="26793" spans="1:6" x14ac:dyDescent="0.3">
      <c r="A26793">
        <v>2014</v>
      </c>
      <c r="B26793" t="s">
        <v>1981</v>
      </c>
      <c r="C26793" t="str">
        <f t="shared" si="838"/>
        <v>2014-Cruzeiro/MG-27-4-3</v>
      </c>
      <c r="D26793" s="4">
        <v>10</v>
      </c>
      <c r="E26793">
        <v>26</v>
      </c>
      <c r="F26793" t="str">
        <f t="shared" si="839"/>
        <v>27-4-3</v>
      </c>
    </row>
    <row r="26794" spans="1:6" x14ac:dyDescent="0.3">
      <c r="A26794">
        <v>2014</v>
      </c>
      <c r="B26794" t="s">
        <v>1982</v>
      </c>
      <c r="C26794" t="str">
        <f t="shared" si="838"/>
        <v>2014-Figueirense/SC-27-4-3</v>
      </c>
      <c r="D26794" s="4">
        <v>5</v>
      </c>
      <c r="E26794">
        <v>25</v>
      </c>
      <c r="F26794" t="str">
        <f t="shared" si="839"/>
        <v>27-4-3</v>
      </c>
    </row>
    <row r="26795" spans="1:6" x14ac:dyDescent="0.3">
      <c r="A26795">
        <v>2014</v>
      </c>
      <c r="B26795" t="s">
        <v>1983</v>
      </c>
      <c r="C26795" t="str">
        <f t="shared" si="838"/>
        <v>2014-Flamengo/RJ-27-4-3</v>
      </c>
      <c r="D26795" s="4">
        <v>6</v>
      </c>
      <c r="E26795">
        <v>28</v>
      </c>
      <c r="F26795" t="str">
        <f t="shared" si="839"/>
        <v>27-4-3</v>
      </c>
    </row>
    <row r="26796" spans="1:6" x14ac:dyDescent="0.3">
      <c r="A26796">
        <v>2014</v>
      </c>
      <c r="B26796" t="s">
        <v>1984</v>
      </c>
      <c r="C26796" t="str">
        <f t="shared" si="838"/>
        <v>2014-Fluminense/RJ-27-4-3</v>
      </c>
      <c r="D26796" s="4">
        <v>6</v>
      </c>
      <c r="E26796">
        <v>32</v>
      </c>
      <c r="F26796" t="str">
        <f t="shared" si="839"/>
        <v>27-4-3</v>
      </c>
    </row>
    <row r="26797" spans="1:6" x14ac:dyDescent="0.3">
      <c r="A26797">
        <v>2014</v>
      </c>
      <c r="B26797" t="s">
        <v>1986</v>
      </c>
      <c r="C26797" t="str">
        <f t="shared" si="838"/>
        <v>2014-Goias/GO-27-4-3</v>
      </c>
      <c r="D26797" s="4">
        <v>3</v>
      </c>
      <c r="E26797">
        <v>24</v>
      </c>
      <c r="F26797" t="str">
        <f t="shared" si="839"/>
        <v>27-4-3</v>
      </c>
    </row>
    <row r="26798" spans="1:6" x14ac:dyDescent="0.3">
      <c r="A26798">
        <v>2014</v>
      </c>
      <c r="B26798" t="s">
        <v>1987</v>
      </c>
      <c r="C26798" t="str">
        <f t="shared" si="838"/>
        <v>2014-Gremio/RS-27-4-3</v>
      </c>
      <c r="D26798" s="4">
        <v>10</v>
      </c>
      <c r="E26798">
        <v>32</v>
      </c>
      <c r="F26798" t="str">
        <f t="shared" si="839"/>
        <v>27-4-3</v>
      </c>
    </row>
    <row r="26799" spans="1:6" x14ac:dyDescent="0.3">
      <c r="A26799">
        <v>2014</v>
      </c>
      <c r="B26799" t="s">
        <v>1988</v>
      </c>
      <c r="C26799" t="str">
        <f t="shared" si="838"/>
        <v>2014-Internacional/RS-27-4-3</v>
      </c>
      <c r="D26799" s="4">
        <v>6</v>
      </c>
      <c r="E26799">
        <v>38</v>
      </c>
      <c r="F26799" t="str">
        <f t="shared" si="839"/>
        <v>27-4-3</v>
      </c>
    </row>
    <row r="26800" spans="1:6" x14ac:dyDescent="0.3">
      <c r="A26800">
        <v>2014</v>
      </c>
      <c r="B26800" t="s">
        <v>1989</v>
      </c>
      <c r="C26800" t="str">
        <f t="shared" si="838"/>
        <v>2014-Palmeiras/SP-27-4-3</v>
      </c>
      <c r="D26800" s="4">
        <v>1</v>
      </c>
      <c r="E26800">
        <v>14</v>
      </c>
      <c r="F26800" t="str">
        <f t="shared" si="839"/>
        <v>27-4-3</v>
      </c>
    </row>
    <row r="26801" spans="1:6" x14ac:dyDescent="0.3">
      <c r="A26801">
        <v>2014</v>
      </c>
      <c r="B26801" t="s">
        <v>1993</v>
      </c>
      <c r="C26801" t="str">
        <f t="shared" si="838"/>
        <v>2014-Santos/SP-27-4-3</v>
      </c>
      <c r="D26801" s="4">
        <v>6</v>
      </c>
      <c r="E26801">
        <v>28</v>
      </c>
      <c r="F26801" t="str">
        <f t="shared" si="839"/>
        <v>27-4-3</v>
      </c>
    </row>
    <row r="26802" spans="1:6" x14ac:dyDescent="0.3">
      <c r="A26802">
        <v>2014</v>
      </c>
      <c r="B26802" t="s">
        <v>1994</v>
      </c>
      <c r="C26802" t="str">
        <f t="shared" si="838"/>
        <v>2014-Sao Paulo/SP-27-4-3</v>
      </c>
      <c r="D26802" s="4">
        <v>10</v>
      </c>
      <c r="E26802">
        <v>39</v>
      </c>
      <c r="F26802" t="str">
        <f t="shared" si="839"/>
        <v>27-4-3</v>
      </c>
    </row>
    <row r="26803" spans="1:6" x14ac:dyDescent="0.3">
      <c r="A26803">
        <v>2014</v>
      </c>
      <c r="B26803" t="s">
        <v>3189</v>
      </c>
      <c r="C26803" t="str">
        <f t="shared" si="838"/>
        <v>2014-Sport/PE-27-4-3</v>
      </c>
      <c r="D26803" s="4">
        <v>5.75</v>
      </c>
      <c r="E26803">
        <v>17</v>
      </c>
      <c r="F26803" t="str">
        <f t="shared" si="839"/>
        <v>27-4-3</v>
      </c>
    </row>
    <row r="26804" spans="1:6" x14ac:dyDescent="0.3">
      <c r="A26804">
        <v>2014</v>
      </c>
      <c r="B26804" t="s">
        <v>3669</v>
      </c>
      <c r="C26804" t="str">
        <f t="shared" si="838"/>
        <v>2014-Vitoria/BA-27-4-3</v>
      </c>
      <c r="D26804" s="4">
        <v>3</v>
      </c>
      <c r="E26804">
        <v>18</v>
      </c>
      <c r="F26804" t="str">
        <f t="shared" si="839"/>
        <v>27-4-3</v>
      </c>
    </row>
    <row r="26805" spans="1:6" x14ac:dyDescent="0.3">
      <c r="A26805">
        <v>2014</v>
      </c>
      <c r="B26805" t="s">
        <v>3190</v>
      </c>
      <c r="C26805" t="str">
        <f t="shared" si="838"/>
        <v>2014-Atletico/MG-27-5-0</v>
      </c>
      <c r="D26805" s="4">
        <v>13</v>
      </c>
      <c r="E26805">
        <v>28</v>
      </c>
      <c r="F26805" t="str">
        <f t="shared" si="839"/>
        <v>27-5-0</v>
      </c>
    </row>
    <row r="26806" spans="1:6" x14ac:dyDescent="0.3">
      <c r="A26806">
        <v>2014</v>
      </c>
      <c r="B26806" t="s">
        <v>1996</v>
      </c>
      <c r="C26806" t="str">
        <f t="shared" si="838"/>
        <v>2014-Atletico/PR-27-5-0</v>
      </c>
      <c r="D26806" s="4">
        <v>6</v>
      </c>
      <c r="E26806">
        <v>31</v>
      </c>
      <c r="F26806" t="str">
        <f t="shared" si="839"/>
        <v>27-5-0</v>
      </c>
    </row>
    <row r="26807" spans="1:6" x14ac:dyDescent="0.3">
      <c r="A26807">
        <v>2014</v>
      </c>
      <c r="B26807" t="s">
        <v>5057</v>
      </c>
      <c r="C26807" t="str">
        <f t="shared" si="838"/>
        <v>2014-Bahia/BA-27-5-0</v>
      </c>
      <c r="D26807" s="4">
        <v>12</v>
      </c>
      <c r="E26807">
        <v>29</v>
      </c>
      <c r="F26807" t="str">
        <f t="shared" si="839"/>
        <v>27-5-0</v>
      </c>
    </row>
    <row r="26808" spans="1:6" x14ac:dyDescent="0.3">
      <c r="A26808">
        <v>2014</v>
      </c>
      <c r="B26808" t="s">
        <v>1997</v>
      </c>
      <c r="C26808" t="str">
        <f t="shared" si="838"/>
        <v>2014-Botafogo/RJ-27-5-0</v>
      </c>
      <c r="D26808" s="4">
        <v>6</v>
      </c>
      <c r="E26808">
        <v>17</v>
      </c>
      <c r="F26808" t="str">
        <f t="shared" si="839"/>
        <v>27-5-0</v>
      </c>
    </row>
    <row r="26809" spans="1:6" x14ac:dyDescent="0.3">
      <c r="A26809">
        <v>2014</v>
      </c>
      <c r="B26809" t="s">
        <v>5411</v>
      </c>
      <c r="C26809" t="str">
        <f t="shared" si="838"/>
        <v>2014-Chapecoense/SC-27-5-0</v>
      </c>
      <c r="D26809" s="4">
        <v>8</v>
      </c>
      <c r="E26809">
        <v>28</v>
      </c>
      <c r="F26809" t="str">
        <f t="shared" si="839"/>
        <v>27-5-0</v>
      </c>
    </row>
    <row r="26810" spans="1:6" x14ac:dyDescent="0.3">
      <c r="A26810">
        <v>2014</v>
      </c>
      <c r="B26810" t="s">
        <v>1998</v>
      </c>
      <c r="C26810" t="str">
        <f t="shared" si="838"/>
        <v>2014-Corinthians/SP-27-5-0</v>
      </c>
      <c r="D26810" s="4">
        <v>4</v>
      </c>
      <c r="E26810">
        <v>31</v>
      </c>
      <c r="F26810" t="str">
        <f t="shared" si="839"/>
        <v>27-5-0</v>
      </c>
    </row>
    <row r="26811" spans="1:6" x14ac:dyDescent="0.3">
      <c r="A26811">
        <v>2014</v>
      </c>
      <c r="B26811" t="s">
        <v>3670</v>
      </c>
      <c r="C26811" t="str">
        <f t="shared" si="838"/>
        <v>2014-Coritiba/PR-27-5-0</v>
      </c>
      <c r="D26811" s="4">
        <v>3</v>
      </c>
      <c r="E26811">
        <v>23</v>
      </c>
      <c r="F26811" t="str">
        <f t="shared" si="839"/>
        <v>27-5-0</v>
      </c>
    </row>
    <row r="26812" spans="1:6" x14ac:dyDescent="0.3">
      <c r="A26812">
        <v>2014</v>
      </c>
      <c r="B26812" t="s">
        <v>5257</v>
      </c>
      <c r="C26812" t="str">
        <f t="shared" si="838"/>
        <v>2014-Criciuma/SC-27-5-0</v>
      </c>
      <c r="D26812" s="4">
        <v>6</v>
      </c>
      <c r="E26812">
        <v>22</v>
      </c>
      <c r="F26812" t="str">
        <f t="shared" si="839"/>
        <v>27-5-0</v>
      </c>
    </row>
    <row r="26813" spans="1:6" x14ac:dyDescent="0.3">
      <c r="A26813">
        <v>2014</v>
      </c>
      <c r="B26813" t="s">
        <v>1999</v>
      </c>
      <c r="C26813" t="str">
        <f t="shared" si="838"/>
        <v>2014-Cruzeiro/MG-27-5-0</v>
      </c>
      <c r="D26813" s="4">
        <v>7</v>
      </c>
      <c r="E26813">
        <v>53</v>
      </c>
      <c r="F26813" t="str">
        <f t="shared" si="839"/>
        <v>27-5-0</v>
      </c>
    </row>
    <row r="26814" spans="1:6" x14ac:dyDescent="0.3">
      <c r="A26814">
        <v>2014</v>
      </c>
      <c r="B26814" t="s">
        <v>2000</v>
      </c>
      <c r="C26814" t="str">
        <f t="shared" si="838"/>
        <v>2014-Figueirense/SC-27-5-0</v>
      </c>
      <c r="D26814" s="4">
        <v>11</v>
      </c>
      <c r="E26814">
        <v>25</v>
      </c>
      <c r="F26814" t="str">
        <f t="shared" si="839"/>
        <v>27-5-0</v>
      </c>
    </row>
    <row r="26815" spans="1:6" x14ac:dyDescent="0.3">
      <c r="A26815">
        <v>2014</v>
      </c>
      <c r="B26815" t="s">
        <v>2001</v>
      </c>
      <c r="C26815" t="str">
        <f t="shared" si="838"/>
        <v>2014-Flamengo/RJ-27-5-0</v>
      </c>
      <c r="D26815" s="4">
        <v>6</v>
      </c>
      <c r="E26815">
        <v>22</v>
      </c>
      <c r="F26815" t="str">
        <f t="shared" si="839"/>
        <v>27-5-0</v>
      </c>
    </row>
    <row r="26816" spans="1:6" x14ac:dyDescent="0.3">
      <c r="A26816">
        <v>2014</v>
      </c>
      <c r="B26816" t="s">
        <v>2002</v>
      </c>
      <c r="C26816" t="str">
        <f t="shared" si="838"/>
        <v>2014-Fluminense/RJ-27-5-0</v>
      </c>
      <c r="D26816" s="4">
        <v>8</v>
      </c>
      <c r="E26816">
        <v>40</v>
      </c>
      <c r="F26816" t="str">
        <f t="shared" si="839"/>
        <v>27-5-0</v>
      </c>
    </row>
    <row r="26817" spans="1:6" x14ac:dyDescent="0.3">
      <c r="A26817">
        <v>2014</v>
      </c>
      <c r="B26817" t="s">
        <v>2004</v>
      </c>
      <c r="C26817" t="str">
        <f t="shared" si="838"/>
        <v>2014-Goias/GO-27-5-0</v>
      </c>
      <c r="D26817" s="4">
        <v>3</v>
      </c>
      <c r="E26817">
        <v>30</v>
      </c>
      <c r="F26817" t="str">
        <f t="shared" si="839"/>
        <v>27-5-0</v>
      </c>
    </row>
    <row r="26818" spans="1:6" x14ac:dyDescent="0.3">
      <c r="A26818">
        <v>2014</v>
      </c>
      <c r="B26818" t="s">
        <v>2005</v>
      </c>
      <c r="C26818" t="str">
        <f t="shared" si="838"/>
        <v>2014-Gremio/RS-27-5-0</v>
      </c>
      <c r="D26818" s="4">
        <v>9</v>
      </c>
      <c r="E26818">
        <v>43</v>
      </c>
      <c r="F26818" t="str">
        <f t="shared" si="839"/>
        <v>27-5-0</v>
      </c>
    </row>
    <row r="26819" spans="1:6" x14ac:dyDescent="0.3">
      <c r="A26819">
        <v>2014</v>
      </c>
      <c r="B26819" t="s">
        <v>2006</v>
      </c>
      <c r="C26819" t="str">
        <f t="shared" ref="C26819:C26882" si="840">A26819&amp;"-"&amp;B26819</f>
        <v>2014-Internacional/RS-27-5-0</v>
      </c>
      <c r="D26819" s="4">
        <v>13</v>
      </c>
      <c r="E26819">
        <v>47</v>
      </c>
      <c r="F26819" t="str">
        <f t="shared" ref="F26819:F26882" si="841">RIGHT(B26819,LEN(C26819)-FIND("-",C26819,6))</f>
        <v>27-5-0</v>
      </c>
    </row>
    <row r="26820" spans="1:6" x14ac:dyDescent="0.3">
      <c r="A26820">
        <v>2014</v>
      </c>
      <c r="B26820" t="s">
        <v>2007</v>
      </c>
      <c r="C26820" t="str">
        <f t="shared" si="840"/>
        <v>2014-Palmeiras/SP-27-5-0</v>
      </c>
      <c r="D26820" s="4">
        <v>1</v>
      </c>
      <c r="E26820">
        <v>21</v>
      </c>
      <c r="F26820" t="str">
        <f t="shared" si="841"/>
        <v>27-5-0</v>
      </c>
    </row>
    <row r="26821" spans="1:6" x14ac:dyDescent="0.3">
      <c r="A26821">
        <v>2014</v>
      </c>
      <c r="B26821" t="s">
        <v>2011</v>
      </c>
      <c r="C26821" t="str">
        <f t="shared" si="840"/>
        <v>2014-Santos/SP-27-5-0</v>
      </c>
      <c r="D26821" s="4">
        <v>10</v>
      </c>
      <c r="E26821">
        <v>36</v>
      </c>
      <c r="F26821" t="str">
        <f t="shared" si="841"/>
        <v>27-5-0</v>
      </c>
    </row>
    <row r="26822" spans="1:6" x14ac:dyDescent="0.3">
      <c r="A26822">
        <v>2014</v>
      </c>
      <c r="B26822" t="s">
        <v>2012</v>
      </c>
      <c r="C26822" t="str">
        <f t="shared" si="840"/>
        <v>2014-Sao Paulo/SP-27-5-0</v>
      </c>
      <c r="D26822" s="4">
        <v>4</v>
      </c>
      <c r="E26822">
        <v>43</v>
      </c>
      <c r="F26822" t="str">
        <f t="shared" si="841"/>
        <v>27-5-0</v>
      </c>
    </row>
    <row r="26823" spans="1:6" x14ac:dyDescent="0.3">
      <c r="A26823">
        <v>2014</v>
      </c>
      <c r="B26823" t="s">
        <v>3192</v>
      </c>
      <c r="C26823" t="str">
        <f t="shared" si="840"/>
        <v>2014-Sport/PE-27-5-0</v>
      </c>
      <c r="D26823" s="4">
        <v>9</v>
      </c>
      <c r="E26823">
        <v>31</v>
      </c>
      <c r="F26823" t="str">
        <f t="shared" si="841"/>
        <v>27-5-0</v>
      </c>
    </row>
    <row r="26824" spans="1:6" x14ac:dyDescent="0.3">
      <c r="A26824">
        <v>2014</v>
      </c>
      <c r="B26824" t="s">
        <v>3672</v>
      </c>
      <c r="C26824" t="str">
        <f t="shared" si="840"/>
        <v>2014-Vitoria/BA-27-5-0</v>
      </c>
      <c r="D26824" s="4">
        <v>6</v>
      </c>
      <c r="E26824">
        <v>24</v>
      </c>
      <c r="F26824" t="str">
        <f t="shared" si="841"/>
        <v>27-5-0</v>
      </c>
    </row>
    <row r="26825" spans="1:6" x14ac:dyDescent="0.3">
      <c r="A26825">
        <v>2014</v>
      </c>
      <c r="B26825" t="s">
        <v>3193</v>
      </c>
      <c r="C26825" t="str">
        <f t="shared" si="840"/>
        <v>2014-Atletico/MG-27-5-1</v>
      </c>
      <c r="D26825" s="4">
        <v>10</v>
      </c>
      <c r="E26825">
        <v>25</v>
      </c>
      <c r="F26825" t="str">
        <f t="shared" si="841"/>
        <v>27-5-1</v>
      </c>
    </row>
    <row r="26826" spans="1:6" x14ac:dyDescent="0.3">
      <c r="A26826">
        <v>2014</v>
      </c>
      <c r="B26826" t="s">
        <v>2014</v>
      </c>
      <c r="C26826" t="str">
        <f t="shared" si="840"/>
        <v>2014-Atletico/PR-27-5-1</v>
      </c>
      <c r="D26826" s="4">
        <v>3</v>
      </c>
      <c r="E26826">
        <v>29</v>
      </c>
      <c r="F26826" t="str">
        <f t="shared" si="841"/>
        <v>27-5-1</v>
      </c>
    </row>
    <row r="26827" spans="1:6" x14ac:dyDescent="0.3">
      <c r="A26827">
        <v>2014</v>
      </c>
      <c r="B26827" t="s">
        <v>5059</v>
      </c>
      <c r="C26827" t="str">
        <f t="shared" si="840"/>
        <v>2014-Bahia/BA-27-5-1</v>
      </c>
      <c r="D26827" s="4">
        <v>9</v>
      </c>
      <c r="E26827">
        <v>27</v>
      </c>
      <c r="F26827" t="str">
        <f t="shared" si="841"/>
        <v>27-5-1</v>
      </c>
    </row>
    <row r="26828" spans="1:6" x14ac:dyDescent="0.3">
      <c r="A26828">
        <v>2014</v>
      </c>
      <c r="B26828" t="s">
        <v>2015</v>
      </c>
      <c r="C26828" t="str">
        <f t="shared" si="840"/>
        <v>2014-Botafogo/RJ-27-5-1</v>
      </c>
      <c r="D26828" s="4">
        <v>6.6666600000000003</v>
      </c>
      <c r="E26828">
        <v>20</v>
      </c>
      <c r="F26828" t="str">
        <f t="shared" si="841"/>
        <v>27-5-1</v>
      </c>
    </row>
    <row r="26829" spans="1:6" x14ac:dyDescent="0.3">
      <c r="A26829">
        <v>2014</v>
      </c>
      <c r="B26829" t="s">
        <v>5412</v>
      </c>
      <c r="C26829" t="str">
        <f t="shared" si="840"/>
        <v>2014-Chapecoense/SC-27-5-1</v>
      </c>
      <c r="D26829" s="4">
        <v>7</v>
      </c>
      <c r="E26829">
        <v>14</v>
      </c>
      <c r="F26829" t="str">
        <f t="shared" si="841"/>
        <v>27-5-1</v>
      </c>
    </row>
    <row r="26830" spans="1:6" x14ac:dyDescent="0.3">
      <c r="A26830">
        <v>2014</v>
      </c>
      <c r="B26830" t="s">
        <v>2016</v>
      </c>
      <c r="C26830" t="str">
        <f t="shared" si="840"/>
        <v>2014-Corinthians/SP-27-5-1</v>
      </c>
      <c r="D26830" s="4">
        <v>11</v>
      </c>
      <c r="E26830">
        <v>32</v>
      </c>
      <c r="F26830" t="str">
        <f t="shared" si="841"/>
        <v>27-5-1</v>
      </c>
    </row>
    <row r="26831" spans="1:6" x14ac:dyDescent="0.3">
      <c r="A26831">
        <v>2014</v>
      </c>
      <c r="B26831" t="s">
        <v>3673</v>
      </c>
      <c r="C26831" t="str">
        <f t="shared" si="840"/>
        <v>2014-Coritiba/PR-27-5-1</v>
      </c>
      <c r="D26831" s="4">
        <v>6</v>
      </c>
      <c r="E26831">
        <v>18</v>
      </c>
      <c r="F26831" t="str">
        <f t="shared" si="841"/>
        <v>27-5-1</v>
      </c>
    </row>
    <row r="26832" spans="1:6" x14ac:dyDescent="0.3">
      <c r="A26832">
        <v>2014</v>
      </c>
      <c r="B26832" t="s">
        <v>5258</v>
      </c>
      <c r="C26832" t="str">
        <f t="shared" si="840"/>
        <v>2014-Criciuma/SC-27-5-1</v>
      </c>
      <c r="D26832" s="4">
        <v>2</v>
      </c>
      <c r="E26832">
        <v>19</v>
      </c>
      <c r="F26832" t="str">
        <f t="shared" si="841"/>
        <v>27-5-1</v>
      </c>
    </row>
    <row r="26833" spans="1:6" x14ac:dyDescent="0.3">
      <c r="A26833">
        <v>2014</v>
      </c>
      <c r="B26833" t="s">
        <v>2017</v>
      </c>
      <c r="C26833" t="str">
        <f t="shared" si="840"/>
        <v>2014-Cruzeiro/MG-27-5-1</v>
      </c>
      <c r="D26833" s="4">
        <v>9</v>
      </c>
      <c r="E26833">
        <v>55</v>
      </c>
      <c r="F26833" t="str">
        <f t="shared" si="841"/>
        <v>27-5-1</v>
      </c>
    </row>
    <row r="26834" spans="1:6" x14ac:dyDescent="0.3">
      <c r="A26834">
        <v>2014</v>
      </c>
      <c r="B26834" t="s">
        <v>2018</v>
      </c>
      <c r="C26834" t="str">
        <f t="shared" si="840"/>
        <v>2014-Figueirense/SC-27-5-1</v>
      </c>
      <c r="D26834" s="4">
        <v>5</v>
      </c>
      <c r="E26834">
        <v>32</v>
      </c>
      <c r="F26834" t="str">
        <f t="shared" si="841"/>
        <v>27-5-1</v>
      </c>
    </row>
    <row r="26835" spans="1:6" x14ac:dyDescent="0.3">
      <c r="A26835">
        <v>2014</v>
      </c>
      <c r="B26835" t="s">
        <v>2019</v>
      </c>
      <c r="C26835" t="str">
        <f t="shared" si="840"/>
        <v>2014-Flamengo/RJ-27-5-1</v>
      </c>
      <c r="D26835" s="4">
        <v>6</v>
      </c>
      <c r="E26835">
        <v>31</v>
      </c>
      <c r="F26835" t="str">
        <f t="shared" si="841"/>
        <v>27-5-1</v>
      </c>
    </row>
    <row r="26836" spans="1:6" x14ac:dyDescent="0.3">
      <c r="A26836">
        <v>2014</v>
      </c>
      <c r="B26836" t="s">
        <v>2020</v>
      </c>
      <c r="C26836" t="str">
        <f t="shared" si="840"/>
        <v>2014-Fluminense/RJ-27-5-1</v>
      </c>
      <c r="D26836" s="4">
        <v>6</v>
      </c>
      <c r="E26836">
        <v>37</v>
      </c>
      <c r="F26836" t="str">
        <f t="shared" si="841"/>
        <v>27-5-1</v>
      </c>
    </row>
    <row r="26837" spans="1:6" x14ac:dyDescent="0.3">
      <c r="A26837">
        <v>2014</v>
      </c>
      <c r="B26837" t="s">
        <v>2022</v>
      </c>
      <c r="C26837" t="str">
        <f t="shared" si="840"/>
        <v>2014-Goias/GO-27-5-1</v>
      </c>
      <c r="D26837" s="4">
        <v>6</v>
      </c>
      <c r="E26837">
        <v>33</v>
      </c>
      <c r="F26837" t="str">
        <f t="shared" si="841"/>
        <v>27-5-1</v>
      </c>
    </row>
    <row r="26838" spans="1:6" x14ac:dyDescent="0.3">
      <c r="A26838">
        <v>2014</v>
      </c>
      <c r="B26838" t="s">
        <v>2023</v>
      </c>
      <c r="C26838" t="str">
        <f t="shared" si="840"/>
        <v>2014-Gremio/RS-27-5-1</v>
      </c>
      <c r="D26838" s="4">
        <v>9</v>
      </c>
      <c r="E26838">
        <v>43</v>
      </c>
      <c r="F26838" t="str">
        <f t="shared" si="841"/>
        <v>27-5-1</v>
      </c>
    </row>
    <row r="26839" spans="1:6" x14ac:dyDescent="0.3">
      <c r="A26839">
        <v>2014</v>
      </c>
      <c r="B26839" t="s">
        <v>2024</v>
      </c>
      <c r="C26839" t="str">
        <f t="shared" si="840"/>
        <v>2014-Internacional/RS-27-5-1</v>
      </c>
      <c r="D26839" s="4">
        <v>10</v>
      </c>
      <c r="E26839">
        <v>45</v>
      </c>
      <c r="F26839" t="str">
        <f t="shared" si="841"/>
        <v>27-5-1</v>
      </c>
    </row>
    <row r="26840" spans="1:6" x14ac:dyDescent="0.3">
      <c r="A26840">
        <v>2014</v>
      </c>
      <c r="B26840" t="s">
        <v>2025</v>
      </c>
      <c r="C26840" t="str">
        <f t="shared" si="840"/>
        <v>2014-Palmeiras/SP-27-5-1</v>
      </c>
      <c r="D26840" s="4">
        <v>1</v>
      </c>
      <c r="E26840">
        <v>21</v>
      </c>
      <c r="F26840" t="str">
        <f t="shared" si="841"/>
        <v>27-5-1</v>
      </c>
    </row>
    <row r="26841" spans="1:6" x14ac:dyDescent="0.3">
      <c r="A26841">
        <v>2014</v>
      </c>
      <c r="B26841" t="s">
        <v>2029</v>
      </c>
      <c r="C26841" t="str">
        <f t="shared" si="840"/>
        <v>2014-Santos/SP-27-5-1</v>
      </c>
      <c r="D26841" s="4">
        <v>7</v>
      </c>
      <c r="E26841">
        <v>27</v>
      </c>
      <c r="F26841" t="str">
        <f t="shared" si="841"/>
        <v>27-5-1</v>
      </c>
    </row>
    <row r="26842" spans="1:6" x14ac:dyDescent="0.3">
      <c r="A26842">
        <v>2014</v>
      </c>
      <c r="B26842" t="s">
        <v>2030</v>
      </c>
      <c r="C26842" t="str">
        <f t="shared" si="840"/>
        <v>2014-Sao Paulo/SP-27-5-1</v>
      </c>
      <c r="D26842" s="4">
        <v>13</v>
      </c>
      <c r="E26842">
        <v>39</v>
      </c>
      <c r="F26842" t="str">
        <f t="shared" si="841"/>
        <v>27-5-1</v>
      </c>
    </row>
    <row r="26843" spans="1:6" x14ac:dyDescent="0.3">
      <c r="A26843">
        <v>2014</v>
      </c>
      <c r="B26843" t="s">
        <v>3195</v>
      </c>
      <c r="C26843" t="str">
        <f t="shared" si="840"/>
        <v>2014-Sport/PE-27-5-1</v>
      </c>
      <c r="D26843" s="4">
        <v>7</v>
      </c>
      <c r="E26843">
        <v>7</v>
      </c>
      <c r="F26843" t="str">
        <f t="shared" si="841"/>
        <v>27-5-1</v>
      </c>
    </row>
    <row r="26844" spans="1:6" x14ac:dyDescent="0.3">
      <c r="A26844">
        <v>2014</v>
      </c>
      <c r="B26844" t="s">
        <v>3675</v>
      </c>
      <c r="C26844" t="str">
        <f t="shared" si="840"/>
        <v>2014-Vitoria/BA-27-5-1</v>
      </c>
      <c r="D26844" s="4">
        <v>9</v>
      </c>
      <c r="E26844">
        <v>24</v>
      </c>
      <c r="F26844" t="str">
        <f t="shared" si="841"/>
        <v>27-5-1</v>
      </c>
    </row>
    <row r="26845" spans="1:6" x14ac:dyDescent="0.3">
      <c r="A26845">
        <v>2014</v>
      </c>
      <c r="B26845" t="s">
        <v>3196</v>
      </c>
      <c r="C26845" t="str">
        <f t="shared" si="840"/>
        <v>2014-Atletico/MG-27-5-2</v>
      </c>
      <c r="D26845" s="4">
        <v>10</v>
      </c>
      <c r="E26845">
        <v>43</v>
      </c>
      <c r="F26845" t="str">
        <f t="shared" si="841"/>
        <v>27-5-2</v>
      </c>
    </row>
    <row r="26846" spans="1:6" x14ac:dyDescent="0.3">
      <c r="A26846">
        <v>2014</v>
      </c>
      <c r="B26846" t="s">
        <v>2032</v>
      </c>
      <c r="C26846" t="str">
        <f t="shared" si="840"/>
        <v>2014-Atletico/PR-27-5-2</v>
      </c>
      <c r="D26846" s="4">
        <v>4</v>
      </c>
      <c r="E26846">
        <v>24</v>
      </c>
      <c r="F26846" t="str">
        <f t="shared" si="841"/>
        <v>27-5-2</v>
      </c>
    </row>
    <row r="26847" spans="1:6" x14ac:dyDescent="0.3">
      <c r="A26847">
        <v>2014</v>
      </c>
      <c r="B26847" t="s">
        <v>5061</v>
      </c>
      <c r="C26847" t="str">
        <f t="shared" si="840"/>
        <v>2014-Bahia/BA-27-5-2</v>
      </c>
      <c r="D26847" s="4">
        <v>7</v>
      </c>
      <c r="E26847">
        <v>23</v>
      </c>
      <c r="F26847" t="str">
        <f t="shared" si="841"/>
        <v>27-5-2</v>
      </c>
    </row>
    <row r="26848" spans="1:6" x14ac:dyDescent="0.3">
      <c r="A26848">
        <v>2014</v>
      </c>
      <c r="B26848" t="s">
        <v>2033</v>
      </c>
      <c r="C26848" t="str">
        <f t="shared" si="840"/>
        <v>2014-Botafogo/RJ-27-5-2</v>
      </c>
      <c r="D26848" s="4">
        <v>1</v>
      </c>
      <c r="E26848">
        <v>21</v>
      </c>
      <c r="F26848" t="str">
        <f t="shared" si="841"/>
        <v>27-5-2</v>
      </c>
    </row>
    <row r="26849" spans="1:6" x14ac:dyDescent="0.3">
      <c r="A26849">
        <v>2014</v>
      </c>
      <c r="B26849" t="s">
        <v>5413</v>
      </c>
      <c r="C26849" t="str">
        <f t="shared" si="840"/>
        <v>2014-Chapecoense/SC-27-5-2</v>
      </c>
      <c r="D26849" s="4">
        <v>5</v>
      </c>
      <c r="E26849">
        <v>21</v>
      </c>
      <c r="F26849" t="str">
        <f t="shared" si="841"/>
        <v>27-5-2</v>
      </c>
    </row>
    <row r="26850" spans="1:6" x14ac:dyDescent="0.3">
      <c r="A26850">
        <v>2014</v>
      </c>
      <c r="B26850" t="s">
        <v>2034</v>
      </c>
      <c r="C26850" t="str">
        <f t="shared" si="840"/>
        <v>2014-Corinthians/SP-27-5-2</v>
      </c>
      <c r="D26850" s="4">
        <v>8</v>
      </c>
      <c r="E26850">
        <v>8</v>
      </c>
      <c r="F26850" t="str">
        <f t="shared" si="841"/>
        <v>27-5-2</v>
      </c>
    </row>
    <row r="26851" spans="1:6" x14ac:dyDescent="0.3">
      <c r="A26851">
        <v>2014</v>
      </c>
      <c r="B26851" t="s">
        <v>3676</v>
      </c>
      <c r="C26851" t="str">
        <f t="shared" si="840"/>
        <v>2014-Coritiba/PR-27-5-2</v>
      </c>
      <c r="D26851" s="4">
        <v>5</v>
      </c>
      <c r="E26851">
        <v>16</v>
      </c>
      <c r="F26851" t="str">
        <f t="shared" si="841"/>
        <v>27-5-2</v>
      </c>
    </row>
    <row r="26852" spans="1:6" x14ac:dyDescent="0.3">
      <c r="A26852">
        <v>2014</v>
      </c>
      <c r="B26852" t="s">
        <v>5259</v>
      </c>
      <c r="C26852" t="str">
        <f t="shared" si="840"/>
        <v>2014-Criciuma/SC-27-5-2</v>
      </c>
      <c r="D26852" s="4">
        <v>6</v>
      </c>
      <c r="E26852">
        <v>20</v>
      </c>
      <c r="F26852" t="str">
        <f t="shared" si="841"/>
        <v>27-5-2</v>
      </c>
    </row>
    <row r="26853" spans="1:6" x14ac:dyDescent="0.3">
      <c r="A26853">
        <v>2014</v>
      </c>
      <c r="B26853" t="s">
        <v>2035</v>
      </c>
      <c r="C26853" t="str">
        <f t="shared" si="840"/>
        <v>2014-Cruzeiro/MG-27-5-2</v>
      </c>
      <c r="D26853" s="4">
        <v>7</v>
      </c>
      <c r="E26853">
        <v>39</v>
      </c>
      <c r="F26853" t="str">
        <f t="shared" si="841"/>
        <v>27-5-2</v>
      </c>
    </row>
    <row r="26854" spans="1:6" x14ac:dyDescent="0.3">
      <c r="A26854">
        <v>2014</v>
      </c>
      <c r="B26854" t="s">
        <v>2036</v>
      </c>
      <c r="C26854" t="str">
        <f t="shared" si="840"/>
        <v>2014-Figueirense/SC-27-5-2</v>
      </c>
      <c r="D26854" s="4">
        <v>5</v>
      </c>
      <c r="E26854">
        <v>29</v>
      </c>
      <c r="F26854" t="str">
        <f t="shared" si="841"/>
        <v>27-5-2</v>
      </c>
    </row>
    <row r="26855" spans="1:6" x14ac:dyDescent="0.3">
      <c r="A26855">
        <v>2014</v>
      </c>
      <c r="B26855" t="s">
        <v>2037</v>
      </c>
      <c r="C26855" t="str">
        <f t="shared" si="840"/>
        <v>2014-Flamengo/RJ-27-5-2</v>
      </c>
      <c r="D26855" s="4">
        <v>5</v>
      </c>
      <c r="E26855">
        <v>30</v>
      </c>
      <c r="F26855" t="str">
        <f t="shared" si="841"/>
        <v>27-5-2</v>
      </c>
    </row>
    <row r="26856" spans="1:6" x14ac:dyDescent="0.3">
      <c r="A26856">
        <v>2014</v>
      </c>
      <c r="B26856" t="s">
        <v>2038</v>
      </c>
      <c r="C26856" t="str">
        <f t="shared" si="840"/>
        <v>2014-Fluminense/RJ-27-5-2</v>
      </c>
      <c r="D26856" s="4">
        <v>6</v>
      </c>
      <c r="E26856">
        <v>30</v>
      </c>
      <c r="F26856" t="str">
        <f t="shared" si="841"/>
        <v>27-5-2</v>
      </c>
    </row>
    <row r="26857" spans="1:6" x14ac:dyDescent="0.3">
      <c r="A26857">
        <v>2014</v>
      </c>
      <c r="B26857" t="s">
        <v>2040</v>
      </c>
      <c r="C26857" t="str">
        <f t="shared" si="840"/>
        <v>2014-Goias/GO-27-5-2</v>
      </c>
      <c r="D26857" s="4">
        <v>7</v>
      </c>
      <c r="E26857">
        <v>33</v>
      </c>
      <c r="F26857" t="str">
        <f t="shared" si="841"/>
        <v>27-5-2</v>
      </c>
    </row>
    <row r="26858" spans="1:6" x14ac:dyDescent="0.3">
      <c r="A26858">
        <v>2014</v>
      </c>
      <c r="B26858" t="s">
        <v>2041</v>
      </c>
      <c r="C26858" t="str">
        <f t="shared" si="840"/>
        <v>2014-Gremio/RS-27-5-2</v>
      </c>
      <c r="D26858" s="4">
        <v>11</v>
      </c>
      <c r="E26858">
        <v>35</v>
      </c>
      <c r="F26858" t="str">
        <f t="shared" si="841"/>
        <v>27-5-2</v>
      </c>
    </row>
    <row r="26859" spans="1:6" x14ac:dyDescent="0.3">
      <c r="A26859">
        <v>2014</v>
      </c>
      <c r="B26859" t="s">
        <v>2042</v>
      </c>
      <c r="C26859" t="str">
        <f t="shared" si="840"/>
        <v>2014-Internacional/RS-27-5-2</v>
      </c>
      <c r="D26859" s="4">
        <v>7</v>
      </c>
      <c r="E26859">
        <v>45</v>
      </c>
      <c r="F26859" t="str">
        <f t="shared" si="841"/>
        <v>27-5-2</v>
      </c>
    </row>
    <row r="26860" spans="1:6" x14ac:dyDescent="0.3">
      <c r="A26860">
        <v>2014</v>
      </c>
      <c r="B26860" t="s">
        <v>2043</v>
      </c>
      <c r="C26860" t="str">
        <f t="shared" si="840"/>
        <v>2014-Palmeiras/SP-27-5-2</v>
      </c>
      <c r="D26860" s="4">
        <v>5</v>
      </c>
      <c r="E26860">
        <v>19</v>
      </c>
      <c r="F26860" t="str">
        <f t="shared" si="841"/>
        <v>27-5-2</v>
      </c>
    </row>
    <row r="26861" spans="1:6" x14ac:dyDescent="0.3">
      <c r="A26861">
        <v>2014</v>
      </c>
      <c r="B26861" t="s">
        <v>2047</v>
      </c>
      <c r="C26861" t="str">
        <f t="shared" si="840"/>
        <v>2014-Santos/SP-27-5-2</v>
      </c>
      <c r="D26861" s="4">
        <v>10</v>
      </c>
      <c r="E26861">
        <v>36</v>
      </c>
      <c r="F26861" t="str">
        <f t="shared" si="841"/>
        <v>27-5-2</v>
      </c>
    </row>
    <row r="26862" spans="1:6" x14ac:dyDescent="0.3">
      <c r="A26862">
        <v>2014</v>
      </c>
      <c r="B26862" t="s">
        <v>2048</v>
      </c>
      <c r="C26862" t="str">
        <f t="shared" si="840"/>
        <v>2014-Sao Paulo/SP-27-5-2</v>
      </c>
      <c r="D26862" s="4">
        <v>9</v>
      </c>
      <c r="E26862">
        <v>46</v>
      </c>
      <c r="F26862" t="str">
        <f t="shared" si="841"/>
        <v>27-5-2</v>
      </c>
    </row>
    <row r="26863" spans="1:6" x14ac:dyDescent="0.3">
      <c r="A26863">
        <v>2014</v>
      </c>
      <c r="B26863" t="s">
        <v>3198</v>
      </c>
      <c r="C26863" t="str">
        <f t="shared" si="840"/>
        <v>2014-Sport/PE-27-5-2</v>
      </c>
      <c r="D26863" s="4">
        <v>10</v>
      </c>
      <c r="E26863">
        <v>17</v>
      </c>
      <c r="F26863" t="str">
        <f t="shared" si="841"/>
        <v>27-5-2</v>
      </c>
    </row>
    <row r="26864" spans="1:6" x14ac:dyDescent="0.3">
      <c r="A26864">
        <v>2014</v>
      </c>
      <c r="B26864" t="s">
        <v>3678</v>
      </c>
      <c r="C26864" t="str">
        <f t="shared" si="840"/>
        <v>2014-Vitoria/BA-27-5-2</v>
      </c>
      <c r="D26864" s="4">
        <v>9</v>
      </c>
      <c r="E26864">
        <v>25</v>
      </c>
      <c r="F26864" t="str">
        <f t="shared" si="841"/>
        <v>27-5-2</v>
      </c>
    </row>
    <row r="26865" spans="1:6" x14ac:dyDescent="0.3">
      <c r="A26865">
        <v>2014</v>
      </c>
      <c r="B26865" t="s">
        <v>3199</v>
      </c>
      <c r="C26865" t="str">
        <f t="shared" si="840"/>
        <v>2014-Atletico/MG-27-5-3</v>
      </c>
      <c r="D26865" s="4">
        <v>8</v>
      </c>
      <c r="E26865">
        <v>25</v>
      </c>
      <c r="F26865" t="str">
        <f t="shared" si="841"/>
        <v>27-5-3</v>
      </c>
    </row>
    <row r="26866" spans="1:6" x14ac:dyDescent="0.3">
      <c r="A26866">
        <v>2014</v>
      </c>
      <c r="B26866" t="s">
        <v>2050</v>
      </c>
      <c r="C26866" t="str">
        <f t="shared" si="840"/>
        <v>2014-Atletico/PR-27-5-3</v>
      </c>
      <c r="D26866" s="4">
        <v>4</v>
      </c>
      <c r="E26866">
        <v>19</v>
      </c>
      <c r="F26866" t="str">
        <f t="shared" si="841"/>
        <v>27-5-3</v>
      </c>
    </row>
    <row r="26867" spans="1:6" x14ac:dyDescent="0.3">
      <c r="A26867">
        <v>2014</v>
      </c>
      <c r="B26867" t="s">
        <v>5063</v>
      </c>
      <c r="C26867" t="str">
        <f t="shared" si="840"/>
        <v>2014-Bahia/BA-27-5-3</v>
      </c>
      <c r="D26867" s="4">
        <v>7</v>
      </c>
      <c r="E26867">
        <v>28</v>
      </c>
      <c r="F26867" t="str">
        <f t="shared" si="841"/>
        <v>27-5-3</v>
      </c>
    </row>
    <row r="26868" spans="1:6" x14ac:dyDescent="0.3">
      <c r="A26868">
        <v>2014</v>
      </c>
      <c r="B26868" t="s">
        <v>2051</v>
      </c>
      <c r="C26868" t="str">
        <f t="shared" si="840"/>
        <v>2014-Botafogo/RJ-27-5-3</v>
      </c>
      <c r="D26868" s="4">
        <v>3</v>
      </c>
      <c r="E26868">
        <v>23</v>
      </c>
      <c r="F26868" t="str">
        <f t="shared" si="841"/>
        <v>27-5-3</v>
      </c>
    </row>
    <row r="26869" spans="1:6" x14ac:dyDescent="0.3">
      <c r="A26869">
        <v>2014</v>
      </c>
      <c r="B26869" t="s">
        <v>5414</v>
      </c>
      <c r="C26869" t="str">
        <f t="shared" si="840"/>
        <v>2014-Chapecoense/SC-27-5-3</v>
      </c>
      <c r="D26869" s="4">
        <v>5</v>
      </c>
      <c r="E26869">
        <v>20</v>
      </c>
      <c r="F26869" t="str">
        <f t="shared" si="841"/>
        <v>27-5-3</v>
      </c>
    </row>
    <row r="26870" spans="1:6" x14ac:dyDescent="0.3">
      <c r="A26870">
        <v>2014</v>
      </c>
      <c r="B26870" t="s">
        <v>2052</v>
      </c>
      <c r="C26870" t="str">
        <f t="shared" si="840"/>
        <v>2014-Corinthians/SP-27-5-3</v>
      </c>
      <c r="D26870" s="4">
        <v>6</v>
      </c>
      <c r="E26870">
        <v>24</v>
      </c>
      <c r="F26870" t="str">
        <f t="shared" si="841"/>
        <v>27-5-3</v>
      </c>
    </row>
    <row r="26871" spans="1:6" x14ac:dyDescent="0.3">
      <c r="A26871">
        <v>2014</v>
      </c>
      <c r="B26871" t="s">
        <v>3679</v>
      </c>
      <c r="C26871" t="str">
        <f t="shared" si="840"/>
        <v>2014-Coritiba/PR-27-5-3</v>
      </c>
      <c r="D26871" s="4">
        <v>8</v>
      </c>
      <c r="E26871">
        <v>24</v>
      </c>
      <c r="F26871" t="str">
        <f t="shared" si="841"/>
        <v>27-5-3</v>
      </c>
    </row>
    <row r="26872" spans="1:6" x14ac:dyDescent="0.3">
      <c r="A26872">
        <v>2014</v>
      </c>
      <c r="B26872" t="s">
        <v>5260</v>
      </c>
      <c r="C26872" t="str">
        <f t="shared" si="840"/>
        <v>2014-Criciuma/SC-27-5-3</v>
      </c>
      <c r="D26872" s="4">
        <v>5</v>
      </c>
      <c r="E26872">
        <v>26</v>
      </c>
      <c r="F26872" t="str">
        <f t="shared" si="841"/>
        <v>27-5-3</v>
      </c>
    </row>
    <row r="26873" spans="1:6" x14ac:dyDescent="0.3">
      <c r="A26873">
        <v>2014</v>
      </c>
      <c r="B26873" t="s">
        <v>2053</v>
      </c>
      <c r="C26873" t="str">
        <f t="shared" si="840"/>
        <v>2014-Cruzeiro/MG-27-5-3</v>
      </c>
      <c r="D26873" s="4">
        <v>11</v>
      </c>
      <c r="E26873">
        <v>33</v>
      </c>
      <c r="F26873" t="str">
        <f t="shared" si="841"/>
        <v>27-5-3</v>
      </c>
    </row>
    <row r="26874" spans="1:6" x14ac:dyDescent="0.3">
      <c r="A26874">
        <v>2014</v>
      </c>
      <c r="B26874" t="s">
        <v>2054</v>
      </c>
      <c r="C26874" t="str">
        <f t="shared" si="840"/>
        <v>2014-Figueirense/SC-27-5-3</v>
      </c>
      <c r="D26874" s="4">
        <v>6</v>
      </c>
      <c r="E26874">
        <v>26</v>
      </c>
      <c r="F26874" t="str">
        <f t="shared" si="841"/>
        <v>27-5-3</v>
      </c>
    </row>
    <row r="26875" spans="1:6" x14ac:dyDescent="0.3">
      <c r="A26875">
        <v>2014</v>
      </c>
      <c r="B26875" t="s">
        <v>2055</v>
      </c>
      <c r="C26875" t="str">
        <f t="shared" si="840"/>
        <v>2014-Flamengo/RJ-27-5-3</v>
      </c>
      <c r="D26875" s="4">
        <v>7</v>
      </c>
      <c r="E26875">
        <v>28</v>
      </c>
      <c r="F26875" t="str">
        <f t="shared" si="841"/>
        <v>27-5-3</v>
      </c>
    </row>
    <row r="26876" spans="1:6" x14ac:dyDescent="0.3">
      <c r="A26876">
        <v>2014</v>
      </c>
      <c r="B26876" t="s">
        <v>2056</v>
      </c>
      <c r="C26876" t="str">
        <f t="shared" si="840"/>
        <v>2014-Fluminense/RJ-27-5-3</v>
      </c>
      <c r="D26876" s="4">
        <v>6</v>
      </c>
      <c r="E26876">
        <v>22</v>
      </c>
      <c r="F26876" t="str">
        <f t="shared" si="841"/>
        <v>27-5-3</v>
      </c>
    </row>
    <row r="26877" spans="1:6" x14ac:dyDescent="0.3">
      <c r="A26877">
        <v>2014</v>
      </c>
      <c r="B26877" t="s">
        <v>2058</v>
      </c>
      <c r="C26877" t="str">
        <f t="shared" si="840"/>
        <v>2014-Goias/GO-27-5-3</v>
      </c>
      <c r="D26877" s="4">
        <v>7</v>
      </c>
      <c r="E26877">
        <v>23</v>
      </c>
      <c r="F26877" t="str">
        <f t="shared" si="841"/>
        <v>27-5-3</v>
      </c>
    </row>
    <row r="26878" spans="1:6" x14ac:dyDescent="0.3">
      <c r="A26878">
        <v>2014</v>
      </c>
      <c r="B26878" t="s">
        <v>2059</v>
      </c>
      <c r="C26878" t="str">
        <f t="shared" si="840"/>
        <v>2014-Gremio/RS-27-5-3</v>
      </c>
      <c r="D26878" s="4">
        <v>11</v>
      </c>
      <c r="E26878">
        <v>33</v>
      </c>
      <c r="F26878" t="str">
        <f t="shared" si="841"/>
        <v>27-5-3</v>
      </c>
    </row>
    <row r="26879" spans="1:6" x14ac:dyDescent="0.3">
      <c r="A26879">
        <v>2014</v>
      </c>
      <c r="B26879" t="s">
        <v>2060</v>
      </c>
      <c r="C26879" t="str">
        <f t="shared" si="840"/>
        <v>2014-Internacional/RS-27-5-3</v>
      </c>
      <c r="D26879" s="4">
        <v>7</v>
      </c>
      <c r="E26879">
        <v>45</v>
      </c>
      <c r="F26879" t="str">
        <f t="shared" si="841"/>
        <v>27-5-3</v>
      </c>
    </row>
    <row r="26880" spans="1:6" x14ac:dyDescent="0.3">
      <c r="A26880">
        <v>2014</v>
      </c>
      <c r="B26880" t="s">
        <v>2061</v>
      </c>
      <c r="C26880" t="str">
        <f t="shared" si="840"/>
        <v>2014-Palmeiras/SP-27-5-3</v>
      </c>
      <c r="D26880" s="4">
        <v>5</v>
      </c>
      <c r="E26880">
        <v>19</v>
      </c>
      <c r="F26880" t="str">
        <f t="shared" si="841"/>
        <v>27-5-3</v>
      </c>
    </row>
    <row r="26881" spans="1:6" x14ac:dyDescent="0.3">
      <c r="A26881">
        <v>2014</v>
      </c>
      <c r="B26881" t="s">
        <v>2065</v>
      </c>
      <c r="C26881" t="str">
        <f t="shared" si="840"/>
        <v>2014-Santos/SP-27-5-3</v>
      </c>
      <c r="D26881" s="4">
        <v>7</v>
      </c>
      <c r="E26881">
        <v>28</v>
      </c>
      <c r="F26881" t="str">
        <f t="shared" si="841"/>
        <v>27-5-3</v>
      </c>
    </row>
    <row r="26882" spans="1:6" x14ac:dyDescent="0.3">
      <c r="A26882">
        <v>2014</v>
      </c>
      <c r="B26882" t="s">
        <v>2066</v>
      </c>
      <c r="C26882" t="str">
        <f t="shared" si="840"/>
        <v>2014-Sao Paulo/SP-27-5-3</v>
      </c>
      <c r="D26882" s="4">
        <v>10</v>
      </c>
      <c r="E26882">
        <v>47</v>
      </c>
      <c r="F26882" t="str">
        <f t="shared" si="841"/>
        <v>27-5-3</v>
      </c>
    </row>
    <row r="26883" spans="1:6" x14ac:dyDescent="0.3">
      <c r="A26883">
        <v>2014</v>
      </c>
      <c r="B26883" t="s">
        <v>3201</v>
      </c>
      <c r="C26883" t="str">
        <f t="shared" ref="C26883:C26946" si="842">A26883&amp;"-"&amp;B26883</f>
        <v>2014-Sport/PE-27-5-3</v>
      </c>
      <c r="D26883" s="4">
        <v>7.9999919999999998</v>
      </c>
      <c r="E26883">
        <v>24</v>
      </c>
      <c r="F26883" t="str">
        <f t="shared" ref="F26883:F26946" si="843">RIGHT(B26883,LEN(C26883)-FIND("-",C26883,6))</f>
        <v>27-5-3</v>
      </c>
    </row>
    <row r="26884" spans="1:6" x14ac:dyDescent="0.3">
      <c r="A26884">
        <v>2014</v>
      </c>
      <c r="B26884" t="s">
        <v>3681</v>
      </c>
      <c r="C26884" t="str">
        <f t="shared" si="842"/>
        <v>2014-Vitoria/BA-27-5-3</v>
      </c>
      <c r="D26884" s="4">
        <v>6</v>
      </c>
      <c r="E26884">
        <v>15</v>
      </c>
      <c r="F26884" t="str">
        <f t="shared" si="843"/>
        <v>27-5-3</v>
      </c>
    </row>
    <row r="26885" spans="1:6" x14ac:dyDescent="0.3">
      <c r="A26885">
        <v>2014</v>
      </c>
      <c r="B26885" t="s">
        <v>3202</v>
      </c>
      <c r="C26885" t="str">
        <f t="shared" si="842"/>
        <v>2014-Atletico/MG-27-5-4</v>
      </c>
      <c r="D26885" s="4">
        <v>8</v>
      </c>
      <c r="E26885">
        <v>29</v>
      </c>
      <c r="F26885" t="str">
        <f t="shared" si="843"/>
        <v>27-5-4</v>
      </c>
    </row>
    <row r="26886" spans="1:6" x14ac:dyDescent="0.3">
      <c r="A26886">
        <v>2014</v>
      </c>
      <c r="B26886" t="s">
        <v>2068</v>
      </c>
      <c r="C26886" t="str">
        <f t="shared" si="842"/>
        <v>2014-Atletico/PR-27-5-4</v>
      </c>
      <c r="D26886" s="4">
        <v>3</v>
      </c>
      <c r="E26886">
        <v>25</v>
      </c>
      <c r="F26886" t="str">
        <f t="shared" si="843"/>
        <v>27-5-4</v>
      </c>
    </row>
    <row r="26887" spans="1:6" x14ac:dyDescent="0.3">
      <c r="A26887">
        <v>2014</v>
      </c>
      <c r="B26887" t="s">
        <v>5065</v>
      </c>
      <c r="C26887" t="str">
        <f t="shared" si="842"/>
        <v>2014-Bahia/BA-27-5-4</v>
      </c>
      <c r="D26887" s="4">
        <v>5</v>
      </c>
      <c r="E26887">
        <v>20</v>
      </c>
      <c r="F26887" t="str">
        <f t="shared" si="843"/>
        <v>27-5-4</v>
      </c>
    </row>
    <row r="26888" spans="1:6" x14ac:dyDescent="0.3">
      <c r="A26888">
        <v>2014</v>
      </c>
      <c r="B26888" t="s">
        <v>2069</v>
      </c>
      <c r="C26888" t="str">
        <f t="shared" si="842"/>
        <v>2014-Botafogo/RJ-27-5-4</v>
      </c>
      <c r="D26888" s="4">
        <v>6</v>
      </c>
      <c r="E26888">
        <v>20</v>
      </c>
      <c r="F26888" t="str">
        <f t="shared" si="843"/>
        <v>27-5-4</v>
      </c>
    </row>
    <row r="26889" spans="1:6" x14ac:dyDescent="0.3">
      <c r="A26889">
        <v>2014</v>
      </c>
      <c r="B26889" t="s">
        <v>5415</v>
      </c>
      <c r="C26889" t="str">
        <f t="shared" si="842"/>
        <v>2014-Chapecoense/SC-27-5-4</v>
      </c>
      <c r="D26889" s="4">
        <v>4</v>
      </c>
      <c r="E26889">
        <v>24</v>
      </c>
      <c r="F26889" t="str">
        <f t="shared" si="843"/>
        <v>27-5-4</v>
      </c>
    </row>
    <row r="26890" spans="1:6" x14ac:dyDescent="0.3">
      <c r="A26890">
        <v>2014</v>
      </c>
      <c r="B26890" t="s">
        <v>2070</v>
      </c>
      <c r="C26890" t="str">
        <f t="shared" si="842"/>
        <v>2014-Corinthians/SP-27-5-4</v>
      </c>
      <c r="D26890" s="4">
        <v>5</v>
      </c>
      <c r="E26890">
        <v>34</v>
      </c>
      <c r="F26890" t="str">
        <f t="shared" si="843"/>
        <v>27-5-4</v>
      </c>
    </row>
    <row r="26891" spans="1:6" x14ac:dyDescent="0.3">
      <c r="A26891">
        <v>2014</v>
      </c>
      <c r="B26891" t="s">
        <v>3682</v>
      </c>
      <c r="C26891" t="str">
        <f t="shared" si="842"/>
        <v>2014-Coritiba/PR-27-5-4</v>
      </c>
      <c r="D26891" s="4">
        <v>5</v>
      </c>
      <c r="E26891">
        <v>19</v>
      </c>
      <c r="F26891" t="str">
        <f t="shared" si="843"/>
        <v>27-5-4</v>
      </c>
    </row>
    <row r="26892" spans="1:6" x14ac:dyDescent="0.3">
      <c r="A26892">
        <v>2014</v>
      </c>
      <c r="B26892" t="s">
        <v>5261</v>
      </c>
      <c r="C26892" t="str">
        <f t="shared" si="842"/>
        <v>2014-Criciuma/SC-27-5-4</v>
      </c>
      <c r="D26892" s="4">
        <v>3</v>
      </c>
      <c r="E26892">
        <v>14</v>
      </c>
      <c r="F26892" t="str">
        <f t="shared" si="843"/>
        <v>27-5-4</v>
      </c>
    </row>
    <row r="26893" spans="1:6" x14ac:dyDescent="0.3">
      <c r="A26893">
        <v>2014</v>
      </c>
      <c r="B26893" t="s">
        <v>2071</v>
      </c>
      <c r="C26893" t="str">
        <f t="shared" si="842"/>
        <v>2014-Cruzeiro/MG-27-5-4</v>
      </c>
      <c r="D26893" s="4">
        <v>11</v>
      </c>
      <c r="E26893">
        <v>33</v>
      </c>
      <c r="F26893" t="str">
        <f t="shared" si="843"/>
        <v>27-5-4</v>
      </c>
    </row>
    <row r="26894" spans="1:6" x14ac:dyDescent="0.3">
      <c r="A26894">
        <v>2014</v>
      </c>
      <c r="B26894" t="s">
        <v>2072</v>
      </c>
      <c r="C26894" t="str">
        <f t="shared" si="842"/>
        <v>2014-Figueirense/SC-27-5-4</v>
      </c>
      <c r="D26894" s="4">
        <v>8</v>
      </c>
      <c r="E26894">
        <v>25</v>
      </c>
      <c r="F26894" t="str">
        <f t="shared" si="843"/>
        <v>27-5-4</v>
      </c>
    </row>
    <row r="26895" spans="1:6" x14ac:dyDescent="0.3">
      <c r="A26895">
        <v>2014</v>
      </c>
      <c r="B26895" t="s">
        <v>2073</v>
      </c>
      <c r="C26895" t="str">
        <f t="shared" si="842"/>
        <v>2014-Flamengo/RJ-27-5-4</v>
      </c>
      <c r="D26895" s="4">
        <v>9</v>
      </c>
      <c r="E26895">
        <v>27</v>
      </c>
      <c r="F26895" t="str">
        <f t="shared" si="843"/>
        <v>27-5-4</v>
      </c>
    </row>
    <row r="26896" spans="1:6" x14ac:dyDescent="0.3">
      <c r="A26896">
        <v>2014</v>
      </c>
      <c r="B26896" t="s">
        <v>2074</v>
      </c>
      <c r="C26896" t="str">
        <f t="shared" si="842"/>
        <v>2014-Fluminense/RJ-27-5-4</v>
      </c>
      <c r="D26896" s="4">
        <v>9</v>
      </c>
      <c r="E26896">
        <v>25</v>
      </c>
      <c r="F26896" t="str">
        <f t="shared" si="843"/>
        <v>27-5-4</v>
      </c>
    </row>
    <row r="26897" spans="1:6" x14ac:dyDescent="0.3">
      <c r="A26897">
        <v>2014</v>
      </c>
      <c r="B26897" t="s">
        <v>2076</v>
      </c>
      <c r="C26897" t="str">
        <f t="shared" si="842"/>
        <v>2014-Goias/GO-27-5-4</v>
      </c>
      <c r="D26897" s="4">
        <v>7</v>
      </c>
      <c r="E26897">
        <v>26</v>
      </c>
      <c r="F26897" t="str">
        <f t="shared" si="843"/>
        <v>27-5-4</v>
      </c>
    </row>
    <row r="26898" spans="1:6" x14ac:dyDescent="0.3">
      <c r="A26898">
        <v>2014</v>
      </c>
      <c r="B26898" t="s">
        <v>2077</v>
      </c>
      <c r="C26898" t="str">
        <f t="shared" si="842"/>
        <v>2014-Gremio/RS-27-5-4</v>
      </c>
      <c r="D26898" s="4">
        <v>6</v>
      </c>
      <c r="E26898">
        <v>32</v>
      </c>
      <c r="F26898" t="str">
        <f t="shared" si="843"/>
        <v>27-5-4</v>
      </c>
    </row>
    <row r="26899" spans="1:6" x14ac:dyDescent="0.3">
      <c r="A26899">
        <v>2014</v>
      </c>
      <c r="B26899" t="s">
        <v>2078</v>
      </c>
      <c r="C26899" t="str">
        <f t="shared" si="842"/>
        <v>2014-Internacional/RS-27-5-4</v>
      </c>
      <c r="D26899" s="4">
        <v>6</v>
      </c>
      <c r="E26899">
        <v>45</v>
      </c>
      <c r="F26899" t="str">
        <f t="shared" si="843"/>
        <v>27-5-4</v>
      </c>
    </row>
    <row r="26900" spans="1:6" x14ac:dyDescent="0.3">
      <c r="A26900">
        <v>2014</v>
      </c>
      <c r="B26900" t="s">
        <v>2079</v>
      </c>
      <c r="C26900" t="str">
        <f t="shared" si="842"/>
        <v>2014-Palmeiras/SP-27-5-4</v>
      </c>
      <c r="D26900" s="4">
        <v>7</v>
      </c>
      <c r="E26900">
        <v>17</v>
      </c>
      <c r="F26900" t="str">
        <f t="shared" si="843"/>
        <v>27-5-4</v>
      </c>
    </row>
    <row r="26901" spans="1:6" x14ac:dyDescent="0.3">
      <c r="A26901">
        <v>2014</v>
      </c>
      <c r="B26901" t="s">
        <v>2083</v>
      </c>
      <c r="C26901" t="str">
        <f t="shared" si="842"/>
        <v>2014-Santos/SP-27-5-4</v>
      </c>
      <c r="D26901" s="4">
        <v>6</v>
      </c>
      <c r="E26901">
        <v>22</v>
      </c>
      <c r="F26901" t="str">
        <f t="shared" si="843"/>
        <v>27-5-4</v>
      </c>
    </row>
    <row r="26902" spans="1:6" x14ac:dyDescent="0.3">
      <c r="A26902">
        <v>2014</v>
      </c>
      <c r="B26902" t="s">
        <v>2084</v>
      </c>
      <c r="C26902" t="str">
        <f t="shared" si="842"/>
        <v>2014-Sao Paulo/SP-27-5-4</v>
      </c>
      <c r="D26902" s="4">
        <v>13</v>
      </c>
      <c r="E26902">
        <v>38</v>
      </c>
      <c r="F26902" t="str">
        <f t="shared" si="843"/>
        <v>27-5-4</v>
      </c>
    </row>
    <row r="26903" spans="1:6" x14ac:dyDescent="0.3">
      <c r="A26903">
        <v>2014</v>
      </c>
      <c r="B26903" t="s">
        <v>3204</v>
      </c>
      <c r="C26903" t="str">
        <f t="shared" si="842"/>
        <v>2014-Sport/PE-27-5-4</v>
      </c>
      <c r="D26903" s="4">
        <v>8.1999999999999993</v>
      </c>
      <c r="E26903">
        <v>24</v>
      </c>
      <c r="F26903" t="str">
        <f t="shared" si="843"/>
        <v>27-5-4</v>
      </c>
    </row>
    <row r="26904" spans="1:6" x14ac:dyDescent="0.3">
      <c r="A26904">
        <v>2014</v>
      </c>
      <c r="B26904" t="s">
        <v>3684</v>
      </c>
      <c r="C26904" t="str">
        <f t="shared" si="842"/>
        <v>2014-Vitoria/BA-27-5-4</v>
      </c>
      <c r="D26904" s="4">
        <v>3</v>
      </c>
      <c r="E26904">
        <v>18</v>
      </c>
      <c r="F26904" t="str">
        <f t="shared" si="843"/>
        <v>27-5-4</v>
      </c>
    </row>
    <row r="26905" spans="1:6" x14ac:dyDescent="0.3">
      <c r="A26905">
        <v>2014</v>
      </c>
      <c r="B26905" t="s">
        <v>3205</v>
      </c>
      <c r="C26905" t="str">
        <f t="shared" si="842"/>
        <v>2014-Atletico/MG-28-2-0</v>
      </c>
      <c r="D26905" s="4">
        <v>3.7042299999999999</v>
      </c>
      <c r="E26905">
        <v>14</v>
      </c>
      <c r="F26905" t="str">
        <f t="shared" si="843"/>
        <v>28-2-0</v>
      </c>
    </row>
    <row r="26906" spans="1:6" x14ac:dyDescent="0.3">
      <c r="A26906">
        <v>2014</v>
      </c>
      <c r="B26906" t="s">
        <v>2086</v>
      </c>
      <c r="C26906" t="str">
        <f t="shared" si="842"/>
        <v>2014-Atletico/PR-28-2-0</v>
      </c>
      <c r="D26906" s="4">
        <v>2.1666639999999999</v>
      </c>
      <c r="E26906">
        <v>16</v>
      </c>
      <c r="F26906" t="str">
        <f t="shared" si="843"/>
        <v>28-2-0</v>
      </c>
    </row>
    <row r="26907" spans="1:6" x14ac:dyDescent="0.3">
      <c r="A26907">
        <v>2014</v>
      </c>
      <c r="B26907" t="s">
        <v>5067</v>
      </c>
      <c r="C26907" t="str">
        <f t="shared" si="842"/>
        <v>2014-Bahia/BA-28-2-0</v>
      </c>
      <c r="D26907" s="4">
        <v>2.2727249999999999</v>
      </c>
      <c r="E26907">
        <v>16</v>
      </c>
      <c r="F26907" t="str">
        <f t="shared" si="843"/>
        <v>28-2-0</v>
      </c>
    </row>
    <row r="26908" spans="1:6" x14ac:dyDescent="0.3">
      <c r="A26908">
        <v>2014</v>
      </c>
      <c r="B26908" t="s">
        <v>2087</v>
      </c>
      <c r="C26908" t="str">
        <f t="shared" si="842"/>
        <v>2014-Botafogo/RJ-28-2-0</v>
      </c>
      <c r="D26908" s="4">
        <v>2.8</v>
      </c>
      <c r="E26908">
        <v>14</v>
      </c>
      <c r="F26908" t="str">
        <f t="shared" si="843"/>
        <v>28-2-0</v>
      </c>
    </row>
    <row r="26909" spans="1:6" x14ac:dyDescent="0.3">
      <c r="A26909">
        <v>2014</v>
      </c>
      <c r="B26909" t="s">
        <v>5416</v>
      </c>
      <c r="C26909" t="str">
        <f t="shared" si="842"/>
        <v>2014-Chapecoense/SC-28-2-0</v>
      </c>
      <c r="D26909" s="4">
        <v>3.5000010000000001</v>
      </c>
      <c r="E26909">
        <v>14</v>
      </c>
      <c r="F26909" t="str">
        <f t="shared" si="843"/>
        <v>28-2-0</v>
      </c>
    </row>
    <row r="26910" spans="1:6" x14ac:dyDescent="0.3">
      <c r="A26910">
        <v>2014</v>
      </c>
      <c r="B26910" t="s">
        <v>2088</v>
      </c>
      <c r="C26910" t="str">
        <f t="shared" si="842"/>
        <v>2014-Corinthians/SP-28-2-0</v>
      </c>
      <c r="D26910" s="4">
        <v>3.5</v>
      </c>
      <c r="E26910">
        <v>14</v>
      </c>
      <c r="F26910" t="str">
        <f t="shared" si="843"/>
        <v>28-2-0</v>
      </c>
    </row>
    <row r="26911" spans="1:6" x14ac:dyDescent="0.3">
      <c r="A26911">
        <v>2014</v>
      </c>
      <c r="B26911" t="s">
        <v>3685</v>
      </c>
      <c r="C26911" t="str">
        <f t="shared" si="842"/>
        <v>2014-Coritiba/PR-28-2-0</v>
      </c>
      <c r="D26911" s="4">
        <v>2.0000040000000001</v>
      </c>
      <c r="E26911">
        <v>10</v>
      </c>
      <c r="F26911" t="str">
        <f t="shared" si="843"/>
        <v>28-2-0</v>
      </c>
    </row>
    <row r="26912" spans="1:6" x14ac:dyDescent="0.3">
      <c r="A26912">
        <v>2014</v>
      </c>
      <c r="B26912" t="s">
        <v>5262</v>
      </c>
      <c r="C26912" t="str">
        <f t="shared" si="842"/>
        <v>2014-Criciuma/SC-28-2-0</v>
      </c>
      <c r="D26912" s="4">
        <v>2.2352989999999999</v>
      </c>
      <c r="E26912">
        <v>10</v>
      </c>
      <c r="F26912" t="str">
        <f t="shared" si="843"/>
        <v>28-2-0</v>
      </c>
    </row>
    <row r="26913" spans="1:6" x14ac:dyDescent="0.3">
      <c r="A26913">
        <v>2014</v>
      </c>
      <c r="B26913" t="s">
        <v>2089</v>
      </c>
      <c r="C26913" t="str">
        <f t="shared" si="842"/>
        <v>2014-Cruzeiro/MG-28-2-0</v>
      </c>
      <c r="D26913" s="4">
        <v>0</v>
      </c>
      <c r="E26913">
        <v>15</v>
      </c>
      <c r="F26913" t="str">
        <f t="shared" si="843"/>
        <v>28-2-0</v>
      </c>
    </row>
    <row r="26914" spans="1:6" x14ac:dyDescent="0.3">
      <c r="A26914">
        <v>2014</v>
      </c>
      <c r="B26914" t="s">
        <v>2090</v>
      </c>
      <c r="C26914" t="str">
        <f t="shared" si="842"/>
        <v>2014-Figueirense/SC-28-2-0</v>
      </c>
      <c r="D26914" s="4">
        <v>2.8</v>
      </c>
      <c r="E26914">
        <v>14</v>
      </c>
      <c r="F26914" t="str">
        <f t="shared" si="843"/>
        <v>28-2-0</v>
      </c>
    </row>
    <row r="26915" spans="1:6" x14ac:dyDescent="0.3">
      <c r="A26915">
        <v>2014</v>
      </c>
      <c r="B26915" t="s">
        <v>2091</v>
      </c>
      <c r="C26915" t="str">
        <f t="shared" si="842"/>
        <v>2014-Flamengo/RJ-28-2-0</v>
      </c>
      <c r="D26915" s="4">
        <v>3.312506</v>
      </c>
      <c r="E26915">
        <v>16</v>
      </c>
      <c r="F26915" t="str">
        <f t="shared" si="843"/>
        <v>28-2-0</v>
      </c>
    </row>
    <row r="26916" spans="1:6" x14ac:dyDescent="0.3">
      <c r="A26916">
        <v>2014</v>
      </c>
      <c r="B26916" t="s">
        <v>2092</v>
      </c>
      <c r="C26916" t="str">
        <f t="shared" si="842"/>
        <v>2014-Fluminense/RJ-28-2-0</v>
      </c>
      <c r="D26916" s="4">
        <v>2.4285700000000001</v>
      </c>
      <c r="E26916">
        <v>16</v>
      </c>
      <c r="F26916" t="str">
        <f t="shared" si="843"/>
        <v>28-2-0</v>
      </c>
    </row>
    <row r="26917" spans="1:6" x14ac:dyDescent="0.3">
      <c r="A26917">
        <v>2014</v>
      </c>
      <c r="B26917" t="s">
        <v>2094</v>
      </c>
      <c r="C26917" t="str">
        <f t="shared" si="842"/>
        <v>2014-Goias/GO-28-2-0</v>
      </c>
      <c r="D26917" s="4">
        <v>2</v>
      </c>
      <c r="E26917">
        <v>8</v>
      </c>
      <c r="F26917" t="str">
        <f t="shared" si="843"/>
        <v>28-2-0</v>
      </c>
    </row>
    <row r="26918" spans="1:6" x14ac:dyDescent="0.3">
      <c r="A26918">
        <v>2014</v>
      </c>
      <c r="B26918" t="s">
        <v>2095</v>
      </c>
      <c r="C26918" t="str">
        <f t="shared" si="842"/>
        <v>2014-Gremio/RS-28-2-0</v>
      </c>
      <c r="D26918" s="4">
        <v>2.6666720000000002</v>
      </c>
      <c r="E26918">
        <v>16</v>
      </c>
      <c r="F26918" t="str">
        <f t="shared" si="843"/>
        <v>28-2-0</v>
      </c>
    </row>
    <row r="26919" spans="1:6" x14ac:dyDescent="0.3">
      <c r="A26919">
        <v>2014</v>
      </c>
      <c r="B26919" t="s">
        <v>2096</v>
      </c>
      <c r="C26919" t="str">
        <f t="shared" si="842"/>
        <v>2014-Internacional/RS-28-2-0</v>
      </c>
      <c r="D26919" s="4">
        <v>2.3448280000000001</v>
      </c>
      <c r="E26919">
        <v>16</v>
      </c>
      <c r="F26919" t="str">
        <f t="shared" si="843"/>
        <v>28-2-0</v>
      </c>
    </row>
    <row r="26920" spans="1:6" x14ac:dyDescent="0.3">
      <c r="A26920">
        <v>2014</v>
      </c>
      <c r="B26920" t="s">
        <v>2097</v>
      </c>
      <c r="C26920" t="str">
        <f t="shared" si="842"/>
        <v>2014-Palmeiras/SP-28-2-0</v>
      </c>
      <c r="D26920" s="4">
        <v>2.9142890000000001</v>
      </c>
      <c r="E26920">
        <v>14</v>
      </c>
      <c r="F26920" t="str">
        <f t="shared" si="843"/>
        <v>28-2-0</v>
      </c>
    </row>
    <row r="26921" spans="1:6" x14ac:dyDescent="0.3">
      <c r="A26921">
        <v>2014</v>
      </c>
      <c r="B26921" t="s">
        <v>2101</v>
      </c>
      <c r="C26921" t="str">
        <f t="shared" si="842"/>
        <v>2014-Santos/SP-28-2-0</v>
      </c>
      <c r="D26921" s="4">
        <v>2.6666660000000002</v>
      </c>
      <c r="E26921">
        <v>16</v>
      </c>
      <c r="F26921" t="str">
        <f t="shared" si="843"/>
        <v>28-2-0</v>
      </c>
    </row>
    <row r="26922" spans="1:6" x14ac:dyDescent="0.3">
      <c r="A26922">
        <v>2014</v>
      </c>
      <c r="B26922" t="s">
        <v>2102</v>
      </c>
      <c r="C26922" t="str">
        <f t="shared" si="842"/>
        <v>2014-Sao Paulo/SP-28-2-0</v>
      </c>
      <c r="D26922" s="4">
        <v>2.5</v>
      </c>
      <c r="E26922">
        <v>16</v>
      </c>
      <c r="F26922" t="str">
        <f t="shared" si="843"/>
        <v>28-2-0</v>
      </c>
    </row>
    <row r="26923" spans="1:6" x14ac:dyDescent="0.3">
      <c r="A26923">
        <v>2014</v>
      </c>
      <c r="B26923" t="s">
        <v>3207</v>
      </c>
      <c r="C26923" t="str">
        <f t="shared" si="842"/>
        <v>2014-Sport/PE-28-2-0</v>
      </c>
      <c r="D26923" s="4">
        <v>2.545452</v>
      </c>
      <c r="E26923">
        <v>14</v>
      </c>
      <c r="F26923" t="str">
        <f t="shared" si="843"/>
        <v>28-2-0</v>
      </c>
    </row>
    <row r="26924" spans="1:6" x14ac:dyDescent="0.3">
      <c r="A26924">
        <v>2014</v>
      </c>
      <c r="B26924" t="s">
        <v>3687</v>
      </c>
      <c r="C26924" t="str">
        <f t="shared" si="842"/>
        <v>2014-Vitoria/BA-28-2-0</v>
      </c>
      <c r="D26924" s="4">
        <v>2.2692350000000001</v>
      </c>
      <c r="E26924">
        <v>10</v>
      </c>
      <c r="F26924" t="str">
        <f t="shared" si="843"/>
        <v>28-2-0</v>
      </c>
    </row>
    <row r="26925" spans="1:6" x14ac:dyDescent="0.3">
      <c r="A26925">
        <v>2014</v>
      </c>
      <c r="B26925" t="s">
        <v>3208</v>
      </c>
      <c r="C26925" t="str">
        <f t="shared" si="842"/>
        <v>2014-Atletico/MG-28-2-1</v>
      </c>
      <c r="D26925" s="4">
        <v>2.8</v>
      </c>
      <c r="E26925">
        <v>14</v>
      </c>
      <c r="F26925" t="str">
        <f t="shared" si="843"/>
        <v>28-2-1</v>
      </c>
    </row>
    <row r="26926" spans="1:6" x14ac:dyDescent="0.3">
      <c r="A26926">
        <v>2014</v>
      </c>
      <c r="B26926" t="s">
        <v>2104</v>
      </c>
      <c r="C26926" t="str">
        <f t="shared" si="842"/>
        <v>2014-Atletico/PR-28-2-1</v>
      </c>
      <c r="D26926" s="4">
        <v>2.3846129999999999</v>
      </c>
      <c r="E26926">
        <v>14</v>
      </c>
      <c r="F26926" t="str">
        <f t="shared" si="843"/>
        <v>28-2-1</v>
      </c>
    </row>
    <row r="26927" spans="1:6" x14ac:dyDescent="0.3">
      <c r="A26927">
        <v>2014</v>
      </c>
      <c r="B26927" t="s">
        <v>5069</v>
      </c>
      <c r="C26927" t="str">
        <f t="shared" si="842"/>
        <v>2014-Bahia/BA-28-2-1</v>
      </c>
      <c r="D26927" s="4">
        <v>2.4444430000000001</v>
      </c>
      <c r="E26927">
        <v>16</v>
      </c>
      <c r="F26927" t="str">
        <f t="shared" si="843"/>
        <v>28-2-1</v>
      </c>
    </row>
    <row r="26928" spans="1:6" x14ac:dyDescent="0.3">
      <c r="A26928">
        <v>2014</v>
      </c>
      <c r="B26928" t="s">
        <v>2105</v>
      </c>
      <c r="C26928" t="str">
        <f t="shared" si="842"/>
        <v>2014-Botafogo/RJ-28-2-1</v>
      </c>
      <c r="D26928" s="4">
        <v>2</v>
      </c>
      <c r="E26928">
        <v>10</v>
      </c>
      <c r="F26928" t="str">
        <f t="shared" si="843"/>
        <v>28-2-1</v>
      </c>
    </row>
    <row r="26929" spans="1:6" x14ac:dyDescent="0.3">
      <c r="A26929">
        <v>2014</v>
      </c>
      <c r="B26929" t="s">
        <v>5417</v>
      </c>
      <c r="C26929" t="str">
        <f t="shared" si="842"/>
        <v>2014-Chapecoense/SC-28-2-1</v>
      </c>
      <c r="D26929" s="4">
        <v>2.1739160000000002</v>
      </c>
      <c r="E26929">
        <v>8</v>
      </c>
      <c r="F26929" t="str">
        <f t="shared" si="843"/>
        <v>28-2-1</v>
      </c>
    </row>
    <row r="26930" spans="1:6" x14ac:dyDescent="0.3">
      <c r="A26930">
        <v>2014</v>
      </c>
      <c r="B26930" t="s">
        <v>2106</v>
      </c>
      <c r="C26930" t="str">
        <f t="shared" si="842"/>
        <v>2014-Corinthians/SP-28-2-1</v>
      </c>
      <c r="D26930" s="4">
        <v>2.875</v>
      </c>
      <c r="E26930">
        <v>16</v>
      </c>
      <c r="F26930" t="str">
        <f t="shared" si="843"/>
        <v>28-2-1</v>
      </c>
    </row>
    <row r="26931" spans="1:6" x14ac:dyDescent="0.3">
      <c r="A26931">
        <v>2014</v>
      </c>
      <c r="B26931" t="s">
        <v>3688</v>
      </c>
      <c r="C26931" t="str">
        <f t="shared" si="842"/>
        <v>2014-Coritiba/PR-28-2-1</v>
      </c>
      <c r="D26931" s="4">
        <v>6</v>
      </c>
      <c r="E26931">
        <v>16</v>
      </c>
      <c r="F26931" t="str">
        <f t="shared" si="843"/>
        <v>28-2-1</v>
      </c>
    </row>
    <row r="26932" spans="1:6" x14ac:dyDescent="0.3">
      <c r="A26932">
        <v>2014</v>
      </c>
      <c r="B26932" t="s">
        <v>5263</v>
      </c>
      <c r="C26932" t="str">
        <f t="shared" si="842"/>
        <v>2014-Criciuma/SC-28-2-1</v>
      </c>
      <c r="D26932" s="4">
        <v>2.5</v>
      </c>
      <c r="E26932">
        <v>10</v>
      </c>
      <c r="F26932" t="str">
        <f t="shared" si="843"/>
        <v>28-2-1</v>
      </c>
    </row>
    <row r="26933" spans="1:6" x14ac:dyDescent="0.3">
      <c r="A26933">
        <v>2014</v>
      </c>
      <c r="B26933" t="s">
        <v>2107</v>
      </c>
      <c r="C26933" t="str">
        <f t="shared" si="842"/>
        <v>2014-Cruzeiro/MG-28-2-1</v>
      </c>
      <c r="D26933" s="4">
        <v>4.3076930000000004</v>
      </c>
      <c r="E26933">
        <v>13</v>
      </c>
      <c r="F26933" t="str">
        <f t="shared" si="843"/>
        <v>28-2-1</v>
      </c>
    </row>
    <row r="26934" spans="1:6" x14ac:dyDescent="0.3">
      <c r="A26934">
        <v>2014</v>
      </c>
      <c r="B26934" t="s">
        <v>2108</v>
      </c>
      <c r="C26934" t="str">
        <f t="shared" si="842"/>
        <v>2014-Figueirense/SC-28-2-1</v>
      </c>
      <c r="D26934" s="4">
        <v>2.8</v>
      </c>
      <c r="E26934">
        <v>14</v>
      </c>
      <c r="F26934" t="str">
        <f t="shared" si="843"/>
        <v>28-2-1</v>
      </c>
    </row>
    <row r="26935" spans="1:6" x14ac:dyDescent="0.3">
      <c r="A26935">
        <v>2014</v>
      </c>
      <c r="B26935" t="s">
        <v>2109</v>
      </c>
      <c r="C26935" t="str">
        <f t="shared" si="842"/>
        <v>2014-Flamengo/RJ-28-2-1</v>
      </c>
      <c r="D26935" s="4">
        <v>2.6511629999999999</v>
      </c>
      <c r="E26935">
        <v>12</v>
      </c>
      <c r="F26935" t="str">
        <f t="shared" si="843"/>
        <v>28-2-1</v>
      </c>
    </row>
    <row r="26936" spans="1:6" x14ac:dyDescent="0.3">
      <c r="A26936">
        <v>2014</v>
      </c>
      <c r="B26936" t="s">
        <v>2110</v>
      </c>
      <c r="C26936" t="str">
        <f t="shared" si="842"/>
        <v>2014-Fluminense/RJ-28-2-1</v>
      </c>
      <c r="D26936" s="4">
        <v>2.836738</v>
      </c>
      <c r="E26936">
        <v>16</v>
      </c>
      <c r="F26936" t="str">
        <f t="shared" si="843"/>
        <v>28-2-1</v>
      </c>
    </row>
    <row r="26937" spans="1:6" x14ac:dyDescent="0.3">
      <c r="A26937">
        <v>2014</v>
      </c>
      <c r="B26937" t="s">
        <v>2112</v>
      </c>
      <c r="C26937" t="str">
        <f t="shared" si="842"/>
        <v>2014-Goias/GO-28-2-1</v>
      </c>
      <c r="D26937" s="4">
        <v>2.6666720000000002</v>
      </c>
      <c r="E26937">
        <v>16</v>
      </c>
      <c r="F26937" t="str">
        <f t="shared" si="843"/>
        <v>28-2-1</v>
      </c>
    </row>
    <row r="26938" spans="1:6" x14ac:dyDescent="0.3">
      <c r="A26938">
        <v>2014</v>
      </c>
      <c r="B26938" t="s">
        <v>2113</v>
      </c>
      <c r="C26938" t="str">
        <f t="shared" si="842"/>
        <v>2014-Gremio/RS-28-2-1</v>
      </c>
      <c r="D26938" s="4">
        <v>3</v>
      </c>
      <c r="E26938">
        <v>15</v>
      </c>
      <c r="F26938" t="str">
        <f t="shared" si="843"/>
        <v>28-2-1</v>
      </c>
    </row>
    <row r="26939" spans="1:6" x14ac:dyDescent="0.3">
      <c r="A26939">
        <v>2014</v>
      </c>
      <c r="B26939" t="s">
        <v>2114</v>
      </c>
      <c r="C26939" t="str">
        <f t="shared" si="842"/>
        <v>2014-Internacional/RS-28-2-1</v>
      </c>
      <c r="D26939" s="4">
        <v>2.3529460000000002</v>
      </c>
      <c r="E26939">
        <v>14</v>
      </c>
      <c r="F26939" t="str">
        <f t="shared" si="843"/>
        <v>28-2-1</v>
      </c>
    </row>
    <row r="26940" spans="1:6" x14ac:dyDescent="0.3">
      <c r="A26940">
        <v>2014</v>
      </c>
      <c r="B26940" t="s">
        <v>2115</v>
      </c>
      <c r="C26940" t="str">
        <f t="shared" si="842"/>
        <v>2014-Palmeiras/SP-28-2-1</v>
      </c>
      <c r="D26940" s="4">
        <v>3.2</v>
      </c>
      <c r="E26940">
        <v>10</v>
      </c>
      <c r="F26940" t="str">
        <f t="shared" si="843"/>
        <v>28-2-1</v>
      </c>
    </row>
    <row r="26941" spans="1:6" x14ac:dyDescent="0.3">
      <c r="A26941">
        <v>2014</v>
      </c>
      <c r="B26941" t="s">
        <v>2119</v>
      </c>
      <c r="C26941" t="str">
        <f t="shared" si="842"/>
        <v>2014-Santos/SP-28-2-1</v>
      </c>
      <c r="D26941" s="4">
        <v>3.4</v>
      </c>
      <c r="E26941">
        <v>15</v>
      </c>
      <c r="F26941" t="str">
        <f t="shared" si="843"/>
        <v>28-2-1</v>
      </c>
    </row>
    <row r="26942" spans="1:6" x14ac:dyDescent="0.3">
      <c r="A26942">
        <v>2014</v>
      </c>
      <c r="B26942" t="s">
        <v>2120</v>
      </c>
      <c r="C26942" t="str">
        <f t="shared" si="842"/>
        <v>2014-Sao Paulo/SP-28-2-1</v>
      </c>
      <c r="D26942" s="4">
        <v>2.6470579999999999</v>
      </c>
      <c r="E26942">
        <v>16</v>
      </c>
      <c r="F26942" t="str">
        <f t="shared" si="843"/>
        <v>28-2-1</v>
      </c>
    </row>
    <row r="26943" spans="1:6" x14ac:dyDescent="0.3">
      <c r="A26943">
        <v>2014</v>
      </c>
      <c r="B26943" t="s">
        <v>3210</v>
      </c>
      <c r="C26943" t="str">
        <f t="shared" si="842"/>
        <v>2014-Sport/PE-28-2-1</v>
      </c>
      <c r="D26943" s="4">
        <v>0</v>
      </c>
      <c r="E26943">
        <v>14</v>
      </c>
      <c r="F26943" t="str">
        <f t="shared" si="843"/>
        <v>28-2-1</v>
      </c>
    </row>
    <row r="26944" spans="1:6" x14ac:dyDescent="0.3">
      <c r="A26944">
        <v>2014</v>
      </c>
      <c r="B26944" t="s">
        <v>3690</v>
      </c>
      <c r="C26944" t="str">
        <f t="shared" si="842"/>
        <v>2014-Vitoria/BA-28-2-1</v>
      </c>
      <c r="D26944" s="4">
        <v>3.000006</v>
      </c>
      <c r="E26944">
        <v>14</v>
      </c>
      <c r="F26944" t="str">
        <f t="shared" si="843"/>
        <v>28-2-1</v>
      </c>
    </row>
    <row r="26945" spans="1:6" x14ac:dyDescent="0.3">
      <c r="A26945">
        <v>2014</v>
      </c>
      <c r="B26945" t="s">
        <v>3211</v>
      </c>
      <c r="C26945" t="str">
        <f t="shared" si="842"/>
        <v>2014-Atletico/MG-28-3-0</v>
      </c>
      <c r="D26945" s="4">
        <v>5.4</v>
      </c>
      <c r="E26945">
        <v>19</v>
      </c>
      <c r="F26945" t="str">
        <f t="shared" si="843"/>
        <v>28-3-0</v>
      </c>
    </row>
    <row r="26946" spans="1:6" x14ac:dyDescent="0.3">
      <c r="A26946">
        <v>2014</v>
      </c>
      <c r="B26946" t="s">
        <v>2122</v>
      </c>
      <c r="C26946" t="str">
        <f t="shared" si="842"/>
        <v>2014-Atletico/PR-28-3-0</v>
      </c>
      <c r="D26946" s="4">
        <v>3</v>
      </c>
      <c r="E26946">
        <v>23</v>
      </c>
      <c r="F26946" t="str">
        <f t="shared" si="843"/>
        <v>28-3-0</v>
      </c>
    </row>
    <row r="26947" spans="1:6" x14ac:dyDescent="0.3">
      <c r="A26947">
        <v>2014</v>
      </c>
      <c r="B26947" t="s">
        <v>5071</v>
      </c>
      <c r="C26947" t="str">
        <f t="shared" ref="C26947:C27010" si="844">A26947&amp;"-"&amp;B26947</f>
        <v>2014-Bahia/BA-28-3-0</v>
      </c>
      <c r="D26947" s="4">
        <v>3.1428539999999998</v>
      </c>
      <c r="E26947">
        <v>18</v>
      </c>
      <c r="F26947" t="str">
        <f t="shared" ref="F26947:F27010" si="845">RIGHT(B26947,LEN(C26947)-FIND("-",C26947,6))</f>
        <v>28-3-0</v>
      </c>
    </row>
    <row r="26948" spans="1:6" x14ac:dyDescent="0.3">
      <c r="A26948">
        <v>2014</v>
      </c>
      <c r="B26948" t="s">
        <v>2123</v>
      </c>
      <c r="C26948" t="str">
        <f t="shared" si="844"/>
        <v>2014-Botafogo/RJ-28-3-0</v>
      </c>
      <c r="D26948" s="4">
        <v>2.5</v>
      </c>
      <c r="E26948">
        <v>21</v>
      </c>
      <c r="F26948" t="str">
        <f t="shared" si="845"/>
        <v>28-3-0</v>
      </c>
    </row>
    <row r="26949" spans="1:6" x14ac:dyDescent="0.3">
      <c r="A26949">
        <v>2014</v>
      </c>
      <c r="B26949" t="s">
        <v>5418</v>
      </c>
      <c r="C26949" t="str">
        <f t="shared" si="844"/>
        <v>2014-Chapecoense/SC-28-3-0</v>
      </c>
      <c r="D26949" s="4">
        <v>4</v>
      </c>
      <c r="E26949">
        <v>16</v>
      </c>
      <c r="F26949" t="str">
        <f t="shared" si="845"/>
        <v>28-3-0</v>
      </c>
    </row>
    <row r="26950" spans="1:6" x14ac:dyDescent="0.3">
      <c r="A26950">
        <v>2014</v>
      </c>
      <c r="B26950" t="s">
        <v>2124</v>
      </c>
      <c r="C26950" t="str">
        <f t="shared" si="844"/>
        <v>2014-Corinthians/SP-28-3-0</v>
      </c>
      <c r="D26950" s="4">
        <v>5.0000039999999997</v>
      </c>
      <c r="E26950">
        <v>24</v>
      </c>
      <c r="F26950" t="str">
        <f t="shared" si="845"/>
        <v>28-3-0</v>
      </c>
    </row>
    <row r="26951" spans="1:6" x14ac:dyDescent="0.3">
      <c r="A26951">
        <v>2014</v>
      </c>
      <c r="B26951" t="s">
        <v>3691</v>
      </c>
      <c r="C26951" t="str">
        <f t="shared" si="844"/>
        <v>2014-Coritiba/PR-28-3-0</v>
      </c>
      <c r="D26951" s="4">
        <v>6</v>
      </c>
      <c r="E26951">
        <v>19</v>
      </c>
      <c r="F26951" t="str">
        <f t="shared" si="845"/>
        <v>28-3-0</v>
      </c>
    </row>
    <row r="26952" spans="1:6" x14ac:dyDescent="0.3">
      <c r="A26952">
        <v>2014</v>
      </c>
      <c r="B26952" t="s">
        <v>5264</v>
      </c>
      <c r="C26952" t="str">
        <f t="shared" si="844"/>
        <v>2014-Criciuma/SC-28-3-0</v>
      </c>
      <c r="D26952" s="4">
        <v>2.5833330000000001</v>
      </c>
      <c r="E26952">
        <v>10</v>
      </c>
      <c r="F26952" t="str">
        <f t="shared" si="845"/>
        <v>28-3-0</v>
      </c>
    </row>
    <row r="26953" spans="1:6" x14ac:dyDescent="0.3">
      <c r="A26953">
        <v>2014</v>
      </c>
      <c r="B26953" t="s">
        <v>2125</v>
      </c>
      <c r="C26953" t="str">
        <f t="shared" si="844"/>
        <v>2014-Cruzeiro/MG-28-3-0</v>
      </c>
      <c r="D26953" s="4">
        <v>5.6</v>
      </c>
      <c r="E26953">
        <v>31</v>
      </c>
      <c r="F26953" t="str">
        <f t="shared" si="845"/>
        <v>28-3-0</v>
      </c>
    </row>
    <row r="26954" spans="1:6" x14ac:dyDescent="0.3">
      <c r="A26954">
        <v>2014</v>
      </c>
      <c r="B26954" t="s">
        <v>2126</v>
      </c>
      <c r="C26954" t="str">
        <f t="shared" si="844"/>
        <v>2014-Figueirense/SC-28-3-0</v>
      </c>
      <c r="D26954" s="4">
        <v>3.75</v>
      </c>
      <c r="E26954">
        <v>15</v>
      </c>
      <c r="F26954" t="str">
        <f t="shared" si="845"/>
        <v>28-3-0</v>
      </c>
    </row>
    <row r="26955" spans="1:6" x14ac:dyDescent="0.3">
      <c r="A26955">
        <v>2014</v>
      </c>
      <c r="B26955" t="s">
        <v>2127</v>
      </c>
      <c r="C26955" t="str">
        <f t="shared" si="844"/>
        <v>2014-Flamengo/RJ-28-3-0</v>
      </c>
      <c r="D26955" s="4">
        <v>5.25</v>
      </c>
      <c r="E26955">
        <v>28</v>
      </c>
      <c r="F26955" t="str">
        <f t="shared" si="845"/>
        <v>28-3-0</v>
      </c>
    </row>
    <row r="26956" spans="1:6" x14ac:dyDescent="0.3">
      <c r="A26956">
        <v>2014</v>
      </c>
      <c r="B26956" t="s">
        <v>2128</v>
      </c>
      <c r="C26956" t="str">
        <f t="shared" si="844"/>
        <v>2014-Fluminense/RJ-28-3-0</v>
      </c>
      <c r="D26956" s="4">
        <v>3.5</v>
      </c>
      <c r="E26956">
        <v>17</v>
      </c>
      <c r="F26956" t="str">
        <f t="shared" si="845"/>
        <v>28-3-0</v>
      </c>
    </row>
    <row r="26957" spans="1:6" x14ac:dyDescent="0.3">
      <c r="A26957">
        <v>2014</v>
      </c>
      <c r="B26957" t="s">
        <v>2130</v>
      </c>
      <c r="C26957" t="str">
        <f t="shared" si="844"/>
        <v>2014-Goias/GO-28-3-0</v>
      </c>
      <c r="D26957" s="4">
        <v>3</v>
      </c>
      <c r="E26957">
        <v>19</v>
      </c>
      <c r="F26957" t="str">
        <f t="shared" si="845"/>
        <v>28-3-0</v>
      </c>
    </row>
    <row r="26958" spans="1:6" x14ac:dyDescent="0.3">
      <c r="A26958">
        <v>2014</v>
      </c>
      <c r="B26958" t="s">
        <v>2131</v>
      </c>
      <c r="C26958" t="str">
        <f t="shared" si="844"/>
        <v>2014-Gremio/RS-28-3-0</v>
      </c>
      <c r="D26958" s="4">
        <v>5.999994</v>
      </c>
      <c r="E26958">
        <v>36</v>
      </c>
      <c r="F26958" t="str">
        <f t="shared" si="845"/>
        <v>28-3-0</v>
      </c>
    </row>
    <row r="26959" spans="1:6" x14ac:dyDescent="0.3">
      <c r="A26959">
        <v>2014</v>
      </c>
      <c r="B26959" t="s">
        <v>2132</v>
      </c>
      <c r="C26959" t="str">
        <f t="shared" si="844"/>
        <v>2014-Internacional/RS-28-3-0</v>
      </c>
      <c r="D26959" s="4">
        <v>5.2857089999999998</v>
      </c>
      <c r="E26959">
        <v>34</v>
      </c>
      <c r="F26959" t="str">
        <f t="shared" si="845"/>
        <v>28-3-0</v>
      </c>
    </row>
    <row r="26960" spans="1:6" x14ac:dyDescent="0.3">
      <c r="A26960">
        <v>2014</v>
      </c>
      <c r="B26960" t="s">
        <v>2133</v>
      </c>
      <c r="C26960" t="str">
        <f t="shared" si="844"/>
        <v>2014-Palmeiras/SP-28-3-0</v>
      </c>
      <c r="D26960" s="4">
        <v>6</v>
      </c>
      <c r="E26960">
        <v>23</v>
      </c>
      <c r="F26960" t="str">
        <f t="shared" si="845"/>
        <v>28-3-0</v>
      </c>
    </row>
    <row r="26961" spans="1:6" x14ac:dyDescent="0.3">
      <c r="A26961">
        <v>2014</v>
      </c>
      <c r="B26961" t="s">
        <v>2137</v>
      </c>
      <c r="C26961" t="str">
        <f t="shared" si="844"/>
        <v>2014-Santos/SP-28-3-0</v>
      </c>
      <c r="D26961" s="4">
        <v>9</v>
      </c>
      <c r="E26961">
        <v>32</v>
      </c>
      <c r="F26961" t="str">
        <f t="shared" si="845"/>
        <v>28-3-0</v>
      </c>
    </row>
    <row r="26962" spans="1:6" x14ac:dyDescent="0.3">
      <c r="A26962">
        <v>2014</v>
      </c>
      <c r="B26962" t="s">
        <v>2138</v>
      </c>
      <c r="C26962" t="str">
        <f t="shared" si="844"/>
        <v>2014-Sao Paulo/SP-28-3-0</v>
      </c>
      <c r="D26962" s="4">
        <v>6</v>
      </c>
      <c r="E26962">
        <v>35</v>
      </c>
      <c r="F26962" t="str">
        <f t="shared" si="845"/>
        <v>28-3-0</v>
      </c>
    </row>
    <row r="26963" spans="1:6" x14ac:dyDescent="0.3">
      <c r="A26963">
        <v>2014</v>
      </c>
      <c r="B26963" t="s">
        <v>3213</v>
      </c>
      <c r="C26963" t="str">
        <f t="shared" si="844"/>
        <v>2014-Sport/PE-28-3-0</v>
      </c>
      <c r="D26963" s="4">
        <v>4.0909050000000002</v>
      </c>
      <c r="E26963">
        <v>21</v>
      </c>
      <c r="F26963" t="str">
        <f t="shared" si="845"/>
        <v>28-3-0</v>
      </c>
    </row>
    <row r="26964" spans="1:6" x14ac:dyDescent="0.3">
      <c r="A26964">
        <v>2014</v>
      </c>
      <c r="B26964" t="s">
        <v>3693</v>
      </c>
      <c r="C26964" t="str">
        <f t="shared" si="844"/>
        <v>2014-Vitoria/BA-28-3-0</v>
      </c>
      <c r="D26964" s="4">
        <v>2.6666720000000002</v>
      </c>
      <c r="E26964">
        <v>16</v>
      </c>
      <c r="F26964" t="str">
        <f t="shared" si="845"/>
        <v>28-3-0</v>
      </c>
    </row>
    <row r="26965" spans="1:6" x14ac:dyDescent="0.3">
      <c r="A26965">
        <v>2014</v>
      </c>
      <c r="B26965" t="s">
        <v>3214</v>
      </c>
      <c r="C26965" t="str">
        <f t="shared" si="844"/>
        <v>2014-Atletico/MG-28-3-1</v>
      </c>
      <c r="D26965" s="4">
        <v>5.125</v>
      </c>
      <c r="E26965">
        <v>18</v>
      </c>
      <c r="F26965" t="str">
        <f t="shared" si="845"/>
        <v>28-3-1</v>
      </c>
    </row>
    <row r="26966" spans="1:6" x14ac:dyDescent="0.3">
      <c r="A26966">
        <v>2014</v>
      </c>
      <c r="B26966" t="s">
        <v>2140</v>
      </c>
      <c r="C26966" t="str">
        <f t="shared" si="844"/>
        <v>2014-Atletico/PR-28-3-1</v>
      </c>
      <c r="D26966" s="4">
        <v>3.5714250000000001</v>
      </c>
      <c r="E26966">
        <v>24</v>
      </c>
      <c r="F26966" t="str">
        <f t="shared" si="845"/>
        <v>28-3-1</v>
      </c>
    </row>
    <row r="26967" spans="1:6" x14ac:dyDescent="0.3">
      <c r="A26967">
        <v>2014</v>
      </c>
      <c r="B26967" t="s">
        <v>5073</v>
      </c>
      <c r="C26967" t="str">
        <f t="shared" si="844"/>
        <v>2014-Bahia/BA-28-3-1</v>
      </c>
      <c r="D26967" s="4">
        <v>7</v>
      </c>
      <c r="E26967">
        <v>26</v>
      </c>
      <c r="F26967" t="str">
        <f t="shared" si="845"/>
        <v>28-3-1</v>
      </c>
    </row>
    <row r="26968" spans="1:6" x14ac:dyDescent="0.3">
      <c r="A26968">
        <v>2014</v>
      </c>
      <c r="B26968" t="s">
        <v>2141</v>
      </c>
      <c r="C26968" t="str">
        <f t="shared" si="844"/>
        <v>2014-Botafogo/RJ-28-3-1</v>
      </c>
      <c r="D26968" s="4">
        <v>3.6470609999999999</v>
      </c>
      <c r="E26968">
        <v>14</v>
      </c>
      <c r="F26968" t="str">
        <f t="shared" si="845"/>
        <v>28-3-1</v>
      </c>
    </row>
    <row r="26969" spans="1:6" x14ac:dyDescent="0.3">
      <c r="A26969">
        <v>2014</v>
      </c>
      <c r="B26969" t="s">
        <v>5419</v>
      </c>
      <c r="C26969" t="str">
        <f t="shared" si="844"/>
        <v>2014-Chapecoense/SC-28-3-1</v>
      </c>
      <c r="D26969" s="4">
        <v>3.6</v>
      </c>
      <c r="E26969">
        <v>14</v>
      </c>
      <c r="F26969" t="str">
        <f t="shared" si="845"/>
        <v>28-3-1</v>
      </c>
    </row>
    <row r="26970" spans="1:6" x14ac:dyDescent="0.3">
      <c r="A26970">
        <v>2014</v>
      </c>
      <c r="B26970" t="s">
        <v>2142</v>
      </c>
      <c r="C26970" t="str">
        <f t="shared" si="844"/>
        <v>2014-Corinthians/SP-28-3-1</v>
      </c>
      <c r="D26970" s="4">
        <v>3</v>
      </c>
      <c r="E26970">
        <v>19</v>
      </c>
      <c r="F26970" t="str">
        <f t="shared" si="845"/>
        <v>28-3-1</v>
      </c>
    </row>
    <row r="26971" spans="1:6" x14ac:dyDescent="0.3">
      <c r="A26971">
        <v>2014</v>
      </c>
      <c r="B26971" t="s">
        <v>3694</v>
      </c>
      <c r="C26971" t="str">
        <f t="shared" si="844"/>
        <v>2014-Coritiba/PR-28-3-1</v>
      </c>
      <c r="D26971" s="4">
        <v>4.1111120000000003</v>
      </c>
      <c r="E26971">
        <v>12</v>
      </c>
      <c r="F26971" t="str">
        <f t="shared" si="845"/>
        <v>28-3-1</v>
      </c>
    </row>
    <row r="26972" spans="1:6" x14ac:dyDescent="0.3">
      <c r="A26972">
        <v>2014</v>
      </c>
      <c r="B26972" t="s">
        <v>5265</v>
      </c>
      <c r="C26972" t="str">
        <f t="shared" si="844"/>
        <v>2014-Criciuma/SC-28-3-1</v>
      </c>
      <c r="D26972" s="4">
        <v>4.125</v>
      </c>
      <c r="E26972">
        <v>22</v>
      </c>
      <c r="F26972" t="str">
        <f t="shared" si="845"/>
        <v>28-3-1</v>
      </c>
    </row>
    <row r="26973" spans="1:6" x14ac:dyDescent="0.3">
      <c r="A26973">
        <v>2014</v>
      </c>
      <c r="B26973" t="s">
        <v>2143</v>
      </c>
      <c r="C26973" t="str">
        <f t="shared" si="844"/>
        <v>2014-Cruzeiro/MG-28-3-1</v>
      </c>
      <c r="D26973" s="4">
        <v>6</v>
      </c>
      <c r="E26973">
        <v>30</v>
      </c>
      <c r="F26973" t="str">
        <f t="shared" si="845"/>
        <v>28-3-1</v>
      </c>
    </row>
    <row r="26974" spans="1:6" x14ac:dyDescent="0.3">
      <c r="A26974">
        <v>2014</v>
      </c>
      <c r="B26974" t="s">
        <v>2144</v>
      </c>
      <c r="C26974" t="str">
        <f t="shared" si="844"/>
        <v>2014-Figueirense/SC-28-3-1</v>
      </c>
      <c r="D26974" s="4">
        <v>4.9166660000000002</v>
      </c>
      <c r="E26974">
        <v>22</v>
      </c>
      <c r="F26974" t="str">
        <f t="shared" si="845"/>
        <v>28-3-1</v>
      </c>
    </row>
    <row r="26975" spans="1:6" x14ac:dyDescent="0.3">
      <c r="A26975">
        <v>2014</v>
      </c>
      <c r="B26975" t="s">
        <v>2145</v>
      </c>
      <c r="C26975" t="str">
        <f t="shared" si="844"/>
        <v>2014-Flamengo/RJ-28-3-1</v>
      </c>
      <c r="D26975" s="4">
        <v>1</v>
      </c>
      <c r="E26975">
        <v>31</v>
      </c>
      <c r="F26975" t="str">
        <f t="shared" si="845"/>
        <v>28-3-1</v>
      </c>
    </row>
    <row r="26976" spans="1:6" x14ac:dyDescent="0.3">
      <c r="A26976">
        <v>2014</v>
      </c>
      <c r="B26976" t="s">
        <v>2146</v>
      </c>
      <c r="C26976" t="str">
        <f t="shared" si="844"/>
        <v>2014-Fluminense/RJ-28-3-1</v>
      </c>
      <c r="D26976" s="4">
        <v>5</v>
      </c>
      <c r="E26976">
        <v>28</v>
      </c>
      <c r="F26976" t="str">
        <f t="shared" si="845"/>
        <v>28-3-1</v>
      </c>
    </row>
    <row r="26977" spans="1:6" x14ac:dyDescent="0.3">
      <c r="A26977">
        <v>2014</v>
      </c>
      <c r="B26977" t="s">
        <v>2148</v>
      </c>
      <c r="C26977" t="str">
        <f t="shared" si="844"/>
        <v>2014-Goias/GO-28-3-1</v>
      </c>
      <c r="D26977" s="4">
        <v>3.25</v>
      </c>
      <c r="E26977">
        <v>23</v>
      </c>
      <c r="F26977" t="str">
        <f t="shared" si="845"/>
        <v>28-3-1</v>
      </c>
    </row>
    <row r="26978" spans="1:6" x14ac:dyDescent="0.3">
      <c r="A26978">
        <v>2014</v>
      </c>
      <c r="B26978" t="s">
        <v>2149</v>
      </c>
      <c r="C26978" t="str">
        <f t="shared" si="844"/>
        <v>2014-Gremio/RS-28-3-1</v>
      </c>
      <c r="D26978" s="4">
        <v>5.166677</v>
      </c>
      <c r="E26978">
        <v>31</v>
      </c>
      <c r="F26978" t="str">
        <f t="shared" si="845"/>
        <v>28-3-1</v>
      </c>
    </row>
    <row r="26979" spans="1:6" x14ac:dyDescent="0.3">
      <c r="A26979">
        <v>2014</v>
      </c>
      <c r="B26979" t="s">
        <v>2150</v>
      </c>
      <c r="C26979" t="str">
        <f t="shared" si="844"/>
        <v>2014-Internacional/RS-28-3-1</v>
      </c>
      <c r="D26979" s="4">
        <v>6</v>
      </c>
      <c r="E26979">
        <v>29</v>
      </c>
      <c r="F26979" t="str">
        <f t="shared" si="845"/>
        <v>28-3-1</v>
      </c>
    </row>
    <row r="26980" spans="1:6" x14ac:dyDescent="0.3">
      <c r="A26980">
        <v>2014</v>
      </c>
      <c r="B26980" t="s">
        <v>2151</v>
      </c>
      <c r="C26980" t="str">
        <f t="shared" si="844"/>
        <v>2014-Palmeiras/SP-28-3-1</v>
      </c>
      <c r="D26980" s="4">
        <v>4.000006</v>
      </c>
      <c r="E26980">
        <v>14</v>
      </c>
      <c r="F26980" t="str">
        <f t="shared" si="845"/>
        <v>28-3-1</v>
      </c>
    </row>
    <row r="26981" spans="1:6" x14ac:dyDescent="0.3">
      <c r="A26981">
        <v>2014</v>
      </c>
      <c r="B26981" t="s">
        <v>2155</v>
      </c>
      <c r="C26981" t="str">
        <f t="shared" si="844"/>
        <v>2014-Santos/SP-28-3-1</v>
      </c>
      <c r="D26981" s="4">
        <v>7</v>
      </c>
      <c r="E26981">
        <v>28</v>
      </c>
      <c r="F26981" t="str">
        <f t="shared" si="845"/>
        <v>28-3-1</v>
      </c>
    </row>
    <row r="26982" spans="1:6" x14ac:dyDescent="0.3">
      <c r="A26982">
        <v>2014</v>
      </c>
      <c r="B26982" t="s">
        <v>2156</v>
      </c>
      <c r="C26982" t="str">
        <f t="shared" si="844"/>
        <v>2014-Sao Paulo/SP-28-3-1</v>
      </c>
      <c r="D26982" s="4">
        <v>5.8</v>
      </c>
      <c r="E26982">
        <v>34</v>
      </c>
      <c r="F26982" t="str">
        <f t="shared" si="845"/>
        <v>28-3-1</v>
      </c>
    </row>
    <row r="26983" spans="1:6" x14ac:dyDescent="0.3">
      <c r="A26983">
        <v>2014</v>
      </c>
      <c r="B26983" t="s">
        <v>3216</v>
      </c>
      <c r="C26983" t="str">
        <f t="shared" si="844"/>
        <v>2014-Sport/PE-28-3-1</v>
      </c>
      <c r="D26983" s="4">
        <v>1</v>
      </c>
      <c r="E26983">
        <v>21</v>
      </c>
      <c r="F26983" t="str">
        <f t="shared" si="845"/>
        <v>28-3-1</v>
      </c>
    </row>
    <row r="26984" spans="1:6" x14ac:dyDescent="0.3">
      <c r="A26984">
        <v>2014</v>
      </c>
      <c r="B26984" t="s">
        <v>3696</v>
      </c>
      <c r="C26984" t="str">
        <f t="shared" si="844"/>
        <v>2014-Vitoria/BA-28-3-1</v>
      </c>
      <c r="D26984" s="4">
        <v>3.6666650000000001</v>
      </c>
      <c r="E26984">
        <v>16</v>
      </c>
      <c r="F26984" t="str">
        <f t="shared" si="845"/>
        <v>28-3-1</v>
      </c>
    </row>
    <row r="26985" spans="1:6" x14ac:dyDescent="0.3">
      <c r="A26985">
        <v>2014</v>
      </c>
      <c r="B26985" t="s">
        <v>3217</v>
      </c>
      <c r="C26985" t="str">
        <f t="shared" si="844"/>
        <v>2014-Atletico/MG-28-3-2</v>
      </c>
      <c r="D26985" s="4">
        <v>9</v>
      </c>
      <c r="E26985">
        <v>24</v>
      </c>
      <c r="F26985" t="str">
        <f t="shared" si="845"/>
        <v>28-3-2</v>
      </c>
    </row>
    <row r="26986" spans="1:6" x14ac:dyDescent="0.3">
      <c r="A26986">
        <v>2014</v>
      </c>
      <c r="B26986" t="s">
        <v>2158</v>
      </c>
      <c r="C26986" t="str">
        <f t="shared" si="844"/>
        <v>2014-Atletico/PR-28-3-2</v>
      </c>
      <c r="D26986" s="4">
        <v>3.5714250000000001</v>
      </c>
      <c r="E26986">
        <v>22</v>
      </c>
      <c r="F26986" t="str">
        <f t="shared" si="845"/>
        <v>28-3-2</v>
      </c>
    </row>
    <row r="26987" spans="1:6" x14ac:dyDescent="0.3">
      <c r="A26987">
        <v>2014</v>
      </c>
      <c r="B26987" t="s">
        <v>5075</v>
      </c>
      <c r="C26987" t="str">
        <f t="shared" si="844"/>
        <v>2014-Bahia/BA-28-3-2</v>
      </c>
      <c r="D26987" s="4">
        <v>3.5000070000000001</v>
      </c>
      <c r="E26987">
        <v>21</v>
      </c>
      <c r="F26987" t="str">
        <f t="shared" si="845"/>
        <v>28-3-2</v>
      </c>
    </row>
    <row r="26988" spans="1:6" x14ac:dyDescent="0.3">
      <c r="A26988">
        <v>2014</v>
      </c>
      <c r="B26988" t="s">
        <v>2159</v>
      </c>
      <c r="C26988" t="str">
        <f t="shared" si="844"/>
        <v>2014-Botafogo/RJ-28-3-2</v>
      </c>
      <c r="D26988" s="4">
        <v>3</v>
      </c>
      <c r="E26988">
        <v>14</v>
      </c>
      <c r="F26988" t="str">
        <f t="shared" si="845"/>
        <v>28-3-2</v>
      </c>
    </row>
    <row r="26989" spans="1:6" x14ac:dyDescent="0.3">
      <c r="A26989">
        <v>2014</v>
      </c>
      <c r="B26989" t="s">
        <v>5420</v>
      </c>
      <c r="C26989" t="str">
        <f t="shared" si="844"/>
        <v>2014-Chapecoense/SC-28-3-2</v>
      </c>
      <c r="D26989" s="4">
        <v>3.499997</v>
      </c>
      <c r="E26989">
        <v>11</v>
      </c>
      <c r="F26989" t="str">
        <f t="shared" si="845"/>
        <v>28-3-2</v>
      </c>
    </row>
    <row r="26990" spans="1:6" x14ac:dyDescent="0.3">
      <c r="A26990">
        <v>2014</v>
      </c>
      <c r="B26990" t="s">
        <v>2160</v>
      </c>
      <c r="C26990" t="str">
        <f t="shared" si="844"/>
        <v>2014-Corinthians/SP-28-3-2</v>
      </c>
      <c r="D26990" s="4">
        <v>3</v>
      </c>
      <c r="E26990">
        <v>27</v>
      </c>
      <c r="F26990" t="str">
        <f t="shared" si="845"/>
        <v>28-3-2</v>
      </c>
    </row>
    <row r="26991" spans="1:6" x14ac:dyDescent="0.3">
      <c r="A26991">
        <v>2014</v>
      </c>
      <c r="B26991" t="s">
        <v>3697</v>
      </c>
      <c r="C26991" t="str">
        <f t="shared" si="844"/>
        <v>2014-Coritiba/PR-28-3-2</v>
      </c>
      <c r="D26991" s="4">
        <v>0</v>
      </c>
      <c r="E26991">
        <v>19</v>
      </c>
      <c r="F26991" t="str">
        <f t="shared" si="845"/>
        <v>28-3-2</v>
      </c>
    </row>
    <row r="26992" spans="1:6" x14ac:dyDescent="0.3">
      <c r="A26992">
        <v>2014</v>
      </c>
      <c r="B26992" t="s">
        <v>5266</v>
      </c>
      <c r="C26992" t="str">
        <f t="shared" si="844"/>
        <v>2014-Criciuma/SC-28-3-2</v>
      </c>
      <c r="D26992" s="4">
        <v>2.25</v>
      </c>
      <c r="E26992">
        <v>21</v>
      </c>
      <c r="F26992" t="str">
        <f t="shared" si="845"/>
        <v>28-3-2</v>
      </c>
    </row>
    <row r="26993" spans="1:6" x14ac:dyDescent="0.3">
      <c r="A26993">
        <v>2014</v>
      </c>
      <c r="B26993" t="s">
        <v>2161</v>
      </c>
      <c r="C26993" t="str">
        <f t="shared" si="844"/>
        <v>2014-Cruzeiro/MG-28-3-2</v>
      </c>
      <c r="D26993" s="4">
        <v>6.4444379999999999</v>
      </c>
      <c r="E26993">
        <v>26</v>
      </c>
      <c r="F26993" t="str">
        <f t="shared" si="845"/>
        <v>28-3-2</v>
      </c>
    </row>
    <row r="26994" spans="1:6" x14ac:dyDescent="0.3">
      <c r="A26994">
        <v>2014</v>
      </c>
      <c r="B26994" t="s">
        <v>2162</v>
      </c>
      <c r="C26994" t="str">
        <f t="shared" si="844"/>
        <v>2014-Figueirense/SC-28-3-2</v>
      </c>
      <c r="D26994" s="4">
        <v>6</v>
      </c>
      <c r="E26994">
        <v>22</v>
      </c>
      <c r="F26994" t="str">
        <f t="shared" si="845"/>
        <v>28-3-2</v>
      </c>
    </row>
    <row r="26995" spans="1:6" x14ac:dyDescent="0.3">
      <c r="A26995">
        <v>2014</v>
      </c>
      <c r="B26995" t="s">
        <v>2163</v>
      </c>
      <c r="C26995" t="str">
        <f t="shared" si="844"/>
        <v>2014-Flamengo/RJ-28-3-2</v>
      </c>
      <c r="D26995" s="4">
        <v>3.7692269999999999</v>
      </c>
      <c r="E26995">
        <v>25</v>
      </c>
      <c r="F26995" t="str">
        <f t="shared" si="845"/>
        <v>28-3-2</v>
      </c>
    </row>
    <row r="26996" spans="1:6" x14ac:dyDescent="0.3">
      <c r="A26996">
        <v>2014</v>
      </c>
      <c r="B26996" t="s">
        <v>2164</v>
      </c>
      <c r="C26996" t="str">
        <f t="shared" si="844"/>
        <v>2014-Fluminense/RJ-28-3-2</v>
      </c>
      <c r="D26996" s="4">
        <v>4.5</v>
      </c>
      <c r="E26996">
        <v>25</v>
      </c>
      <c r="F26996" t="str">
        <f t="shared" si="845"/>
        <v>28-3-2</v>
      </c>
    </row>
    <row r="26997" spans="1:6" x14ac:dyDescent="0.3">
      <c r="A26997">
        <v>2014</v>
      </c>
      <c r="B26997" t="s">
        <v>2166</v>
      </c>
      <c r="C26997" t="str">
        <f t="shared" si="844"/>
        <v>2014-Goias/GO-28-3-2</v>
      </c>
      <c r="D26997" s="4">
        <v>3</v>
      </c>
      <c r="E26997">
        <v>22</v>
      </c>
      <c r="F26997" t="str">
        <f t="shared" si="845"/>
        <v>28-3-2</v>
      </c>
    </row>
    <row r="26998" spans="1:6" x14ac:dyDescent="0.3">
      <c r="A26998">
        <v>2014</v>
      </c>
      <c r="B26998" t="s">
        <v>2167</v>
      </c>
      <c r="C26998" t="str">
        <f t="shared" si="844"/>
        <v>2014-Gremio/RS-28-3-2</v>
      </c>
      <c r="D26998" s="4">
        <v>9</v>
      </c>
      <c r="E26998">
        <v>37</v>
      </c>
      <c r="F26998" t="str">
        <f t="shared" si="845"/>
        <v>28-3-2</v>
      </c>
    </row>
    <row r="26999" spans="1:6" x14ac:dyDescent="0.3">
      <c r="A26999">
        <v>2014</v>
      </c>
      <c r="B26999" t="s">
        <v>2168</v>
      </c>
      <c r="C26999" t="str">
        <f t="shared" si="844"/>
        <v>2014-Internacional/RS-28-3-2</v>
      </c>
      <c r="D26999" s="4">
        <v>5.7142799999999996</v>
      </c>
      <c r="E26999">
        <v>31</v>
      </c>
      <c r="F26999" t="str">
        <f t="shared" si="845"/>
        <v>28-3-2</v>
      </c>
    </row>
    <row r="27000" spans="1:6" x14ac:dyDescent="0.3">
      <c r="A27000">
        <v>2014</v>
      </c>
      <c r="B27000" t="s">
        <v>2169</v>
      </c>
      <c r="C27000" t="str">
        <f t="shared" si="844"/>
        <v>2014-Palmeiras/SP-28-3-2</v>
      </c>
      <c r="D27000" s="4">
        <v>6</v>
      </c>
      <c r="E27000">
        <v>14</v>
      </c>
      <c r="F27000" t="str">
        <f t="shared" si="845"/>
        <v>28-3-2</v>
      </c>
    </row>
    <row r="27001" spans="1:6" x14ac:dyDescent="0.3">
      <c r="A27001">
        <v>2014</v>
      </c>
      <c r="B27001" t="s">
        <v>2173</v>
      </c>
      <c r="C27001" t="str">
        <f t="shared" si="844"/>
        <v>2014-Santos/SP-28-3-2</v>
      </c>
      <c r="D27001" s="4">
        <v>6</v>
      </c>
      <c r="E27001">
        <v>32</v>
      </c>
      <c r="F27001" t="str">
        <f t="shared" si="845"/>
        <v>28-3-2</v>
      </c>
    </row>
    <row r="27002" spans="1:6" x14ac:dyDescent="0.3">
      <c r="A27002">
        <v>2014</v>
      </c>
      <c r="B27002" t="s">
        <v>2174</v>
      </c>
      <c r="C27002" t="str">
        <f t="shared" si="844"/>
        <v>2014-Sao Paulo/SP-28-3-2</v>
      </c>
      <c r="D27002" s="4">
        <v>5.5555500000000002</v>
      </c>
      <c r="E27002">
        <v>31</v>
      </c>
      <c r="F27002" t="str">
        <f t="shared" si="845"/>
        <v>28-3-2</v>
      </c>
    </row>
    <row r="27003" spans="1:6" x14ac:dyDescent="0.3">
      <c r="A27003">
        <v>2014</v>
      </c>
      <c r="B27003" t="s">
        <v>3219</v>
      </c>
      <c r="C27003" t="str">
        <f t="shared" si="844"/>
        <v>2014-Sport/PE-28-3-2</v>
      </c>
      <c r="D27003" s="4">
        <v>4.5999999999999996</v>
      </c>
      <c r="E27003">
        <v>23</v>
      </c>
      <c r="F27003" t="str">
        <f t="shared" si="845"/>
        <v>28-3-2</v>
      </c>
    </row>
    <row r="27004" spans="1:6" x14ac:dyDescent="0.3">
      <c r="A27004">
        <v>2014</v>
      </c>
      <c r="B27004" t="s">
        <v>3699</v>
      </c>
      <c r="C27004" t="str">
        <f t="shared" si="844"/>
        <v>2014-Vitoria/BA-28-3-2</v>
      </c>
      <c r="D27004" s="4">
        <v>3</v>
      </c>
      <c r="E27004">
        <v>26</v>
      </c>
      <c r="F27004" t="str">
        <f t="shared" si="845"/>
        <v>28-3-2</v>
      </c>
    </row>
    <row r="27005" spans="1:6" x14ac:dyDescent="0.3">
      <c r="A27005">
        <v>2014</v>
      </c>
      <c r="B27005" t="s">
        <v>3220</v>
      </c>
      <c r="C27005" t="str">
        <f t="shared" si="844"/>
        <v>2014-Atletico/MG-28-4-0</v>
      </c>
      <c r="D27005" s="4">
        <v>7.1428500000000001</v>
      </c>
      <c r="E27005">
        <v>26</v>
      </c>
      <c r="F27005" t="str">
        <f t="shared" si="845"/>
        <v>28-4-0</v>
      </c>
    </row>
    <row r="27006" spans="1:6" x14ac:dyDescent="0.3">
      <c r="A27006">
        <v>2014</v>
      </c>
      <c r="B27006" t="s">
        <v>2176</v>
      </c>
      <c r="C27006" t="str">
        <f t="shared" si="844"/>
        <v>2014-Atletico/PR-28-4-0</v>
      </c>
      <c r="D27006" s="4">
        <v>6</v>
      </c>
      <c r="E27006">
        <v>30</v>
      </c>
      <c r="F27006" t="str">
        <f t="shared" si="845"/>
        <v>28-4-0</v>
      </c>
    </row>
    <row r="27007" spans="1:6" x14ac:dyDescent="0.3">
      <c r="A27007">
        <v>2014</v>
      </c>
      <c r="B27007" t="s">
        <v>5077</v>
      </c>
      <c r="C27007" t="str">
        <f t="shared" si="844"/>
        <v>2014-Bahia/BA-28-4-0</v>
      </c>
      <c r="D27007" s="4">
        <v>4</v>
      </c>
      <c r="E27007">
        <v>29</v>
      </c>
      <c r="F27007" t="str">
        <f t="shared" si="845"/>
        <v>28-4-0</v>
      </c>
    </row>
    <row r="27008" spans="1:6" x14ac:dyDescent="0.3">
      <c r="A27008">
        <v>2014</v>
      </c>
      <c r="B27008" t="s">
        <v>2177</v>
      </c>
      <c r="C27008" t="str">
        <f t="shared" si="844"/>
        <v>2014-Botafogo/RJ-28-4-0</v>
      </c>
      <c r="D27008" s="4">
        <v>1</v>
      </c>
      <c r="E27008">
        <v>11</v>
      </c>
      <c r="F27008" t="str">
        <f t="shared" si="845"/>
        <v>28-4-0</v>
      </c>
    </row>
    <row r="27009" spans="1:6" x14ac:dyDescent="0.3">
      <c r="A27009">
        <v>2014</v>
      </c>
      <c r="B27009" t="s">
        <v>5421</v>
      </c>
      <c r="C27009" t="str">
        <f t="shared" si="844"/>
        <v>2014-Chapecoense/SC-28-4-0</v>
      </c>
      <c r="D27009" s="4">
        <v>7</v>
      </c>
      <c r="E27009">
        <v>26</v>
      </c>
      <c r="F27009" t="str">
        <f t="shared" si="845"/>
        <v>28-4-0</v>
      </c>
    </row>
    <row r="27010" spans="1:6" x14ac:dyDescent="0.3">
      <c r="A27010">
        <v>2014</v>
      </c>
      <c r="B27010" t="s">
        <v>2178</v>
      </c>
      <c r="C27010" t="str">
        <f t="shared" si="844"/>
        <v>2014-Corinthians/SP-28-4-0</v>
      </c>
      <c r="D27010" s="4">
        <v>6.2</v>
      </c>
      <c r="E27010">
        <v>24</v>
      </c>
      <c r="F27010" t="str">
        <f t="shared" si="845"/>
        <v>28-4-0</v>
      </c>
    </row>
    <row r="27011" spans="1:6" x14ac:dyDescent="0.3">
      <c r="A27011">
        <v>2014</v>
      </c>
      <c r="B27011" t="s">
        <v>3700</v>
      </c>
      <c r="C27011" t="str">
        <f t="shared" ref="C27011:C27074" si="846">A27011&amp;"-"&amp;B27011</f>
        <v>2014-Coritiba/PR-28-4-0</v>
      </c>
      <c r="D27011" s="4">
        <v>6</v>
      </c>
      <c r="E27011">
        <v>18</v>
      </c>
      <c r="F27011" t="str">
        <f t="shared" ref="F27011:F27074" si="847">RIGHT(B27011,LEN(C27011)-FIND("-",C27011,6))</f>
        <v>28-4-0</v>
      </c>
    </row>
    <row r="27012" spans="1:6" x14ac:dyDescent="0.3">
      <c r="A27012">
        <v>2014</v>
      </c>
      <c r="B27012" t="s">
        <v>5267</v>
      </c>
      <c r="C27012" t="str">
        <f t="shared" si="846"/>
        <v>2014-Criciuma/SC-28-4-0</v>
      </c>
      <c r="D27012" s="4">
        <v>7</v>
      </c>
      <c r="E27012">
        <v>27</v>
      </c>
      <c r="F27012" t="str">
        <f t="shared" si="847"/>
        <v>28-4-0</v>
      </c>
    </row>
    <row r="27013" spans="1:6" x14ac:dyDescent="0.3">
      <c r="A27013">
        <v>2014</v>
      </c>
      <c r="B27013" t="s">
        <v>2179</v>
      </c>
      <c r="C27013" t="str">
        <f t="shared" si="846"/>
        <v>2014-Cruzeiro/MG-28-4-0</v>
      </c>
      <c r="D27013" s="4">
        <v>4</v>
      </c>
      <c r="E27013">
        <v>56</v>
      </c>
      <c r="F27013" t="str">
        <f t="shared" si="847"/>
        <v>28-4-0</v>
      </c>
    </row>
    <row r="27014" spans="1:6" x14ac:dyDescent="0.3">
      <c r="A27014">
        <v>2014</v>
      </c>
      <c r="B27014" t="s">
        <v>2180</v>
      </c>
      <c r="C27014" t="str">
        <f t="shared" si="846"/>
        <v>2014-Figueirense/SC-28-4-0</v>
      </c>
      <c r="D27014" s="4">
        <v>6.5714220000000001</v>
      </c>
      <c r="E27014">
        <v>25</v>
      </c>
      <c r="F27014" t="str">
        <f t="shared" si="847"/>
        <v>28-4-0</v>
      </c>
    </row>
    <row r="27015" spans="1:6" x14ac:dyDescent="0.3">
      <c r="A27015">
        <v>2014</v>
      </c>
      <c r="B27015" t="s">
        <v>2181</v>
      </c>
      <c r="C27015" t="str">
        <f t="shared" si="846"/>
        <v>2014-Flamengo/RJ-28-4-0</v>
      </c>
      <c r="D27015" s="4">
        <v>6</v>
      </c>
      <c r="E27015">
        <v>31</v>
      </c>
      <c r="F27015" t="str">
        <f t="shared" si="847"/>
        <v>28-4-0</v>
      </c>
    </row>
    <row r="27016" spans="1:6" x14ac:dyDescent="0.3">
      <c r="A27016">
        <v>2014</v>
      </c>
      <c r="B27016" t="s">
        <v>2182</v>
      </c>
      <c r="C27016" t="str">
        <f t="shared" si="846"/>
        <v>2014-Fluminense/RJ-28-4-0</v>
      </c>
      <c r="D27016" s="4">
        <v>5</v>
      </c>
      <c r="E27016">
        <v>37</v>
      </c>
      <c r="F27016" t="str">
        <f t="shared" si="847"/>
        <v>28-4-0</v>
      </c>
    </row>
    <row r="27017" spans="1:6" x14ac:dyDescent="0.3">
      <c r="A27017">
        <v>2014</v>
      </c>
      <c r="B27017" t="s">
        <v>2184</v>
      </c>
      <c r="C27017" t="str">
        <f t="shared" si="846"/>
        <v>2014-Goias/GO-28-4-0</v>
      </c>
      <c r="D27017" s="4">
        <v>4.5999999999999996</v>
      </c>
      <c r="E27017">
        <v>23</v>
      </c>
      <c r="F27017" t="str">
        <f t="shared" si="847"/>
        <v>28-4-0</v>
      </c>
    </row>
    <row r="27018" spans="1:6" x14ac:dyDescent="0.3">
      <c r="A27018">
        <v>2014</v>
      </c>
      <c r="B27018" t="s">
        <v>2185</v>
      </c>
      <c r="C27018" t="str">
        <f t="shared" si="846"/>
        <v>2014-Gremio/RS-28-4-0</v>
      </c>
      <c r="D27018" s="4">
        <v>6</v>
      </c>
      <c r="E27018">
        <v>39</v>
      </c>
      <c r="F27018" t="str">
        <f t="shared" si="847"/>
        <v>28-4-0</v>
      </c>
    </row>
    <row r="27019" spans="1:6" x14ac:dyDescent="0.3">
      <c r="A27019">
        <v>2014</v>
      </c>
      <c r="B27019" t="s">
        <v>2186</v>
      </c>
      <c r="C27019" t="str">
        <f t="shared" si="846"/>
        <v>2014-Internacional/RS-28-4-0</v>
      </c>
      <c r="D27019" s="4">
        <v>6</v>
      </c>
      <c r="E27019">
        <v>40</v>
      </c>
      <c r="F27019" t="str">
        <f t="shared" si="847"/>
        <v>28-4-0</v>
      </c>
    </row>
    <row r="27020" spans="1:6" x14ac:dyDescent="0.3">
      <c r="A27020">
        <v>2014</v>
      </c>
      <c r="B27020" t="s">
        <v>2187</v>
      </c>
      <c r="C27020" t="str">
        <f t="shared" si="846"/>
        <v>2014-Palmeiras/SP-28-4-0</v>
      </c>
      <c r="D27020" s="4">
        <v>9</v>
      </c>
      <c r="E27020">
        <v>27</v>
      </c>
      <c r="F27020" t="str">
        <f t="shared" si="847"/>
        <v>28-4-0</v>
      </c>
    </row>
    <row r="27021" spans="1:6" x14ac:dyDescent="0.3">
      <c r="A27021">
        <v>2014</v>
      </c>
      <c r="B27021" t="s">
        <v>2191</v>
      </c>
      <c r="C27021" t="str">
        <f t="shared" si="846"/>
        <v>2014-Santos/SP-28-4-0</v>
      </c>
      <c r="D27021" s="4">
        <v>9</v>
      </c>
      <c r="E27021">
        <v>30</v>
      </c>
      <c r="F27021" t="str">
        <f t="shared" si="847"/>
        <v>28-4-0</v>
      </c>
    </row>
    <row r="27022" spans="1:6" x14ac:dyDescent="0.3">
      <c r="A27022">
        <v>2014</v>
      </c>
      <c r="B27022" t="s">
        <v>2192</v>
      </c>
      <c r="C27022" t="str">
        <f t="shared" si="846"/>
        <v>2014-Sao Paulo/SP-28-4-0</v>
      </c>
      <c r="D27022" s="4">
        <v>6</v>
      </c>
      <c r="E27022">
        <v>33</v>
      </c>
      <c r="F27022" t="str">
        <f t="shared" si="847"/>
        <v>28-4-0</v>
      </c>
    </row>
    <row r="27023" spans="1:6" x14ac:dyDescent="0.3">
      <c r="A27023">
        <v>2014</v>
      </c>
      <c r="B27023" t="s">
        <v>3222</v>
      </c>
      <c r="C27023" t="str">
        <f t="shared" si="846"/>
        <v>2014-Sport/PE-28-4-0</v>
      </c>
      <c r="D27023" s="4">
        <v>1</v>
      </c>
      <c r="E27023">
        <v>28</v>
      </c>
      <c r="F27023" t="str">
        <f t="shared" si="847"/>
        <v>28-4-0</v>
      </c>
    </row>
    <row r="27024" spans="1:6" x14ac:dyDescent="0.3">
      <c r="A27024">
        <v>2014</v>
      </c>
      <c r="B27024" t="s">
        <v>3702</v>
      </c>
      <c r="C27024" t="str">
        <f t="shared" si="846"/>
        <v>2014-Vitoria/BA-28-4-0</v>
      </c>
      <c r="D27024" s="4">
        <v>7</v>
      </c>
      <c r="E27024">
        <v>27</v>
      </c>
      <c r="F27024" t="str">
        <f t="shared" si="847"/>
        <v>28-4-0</v>
      </c>
    </row>
    <row r="27025" spans="1:6" x14ac:dyDescent="0.3">
      <c r="A27025">
        <v>2014</v>
      </c>
      <c r="B27025" t="s">
        <v>3223</v>
      </c>
      <c r="C27025" t="str">
        <f t="shared" si="846"/>
        <v>2014-Atletico/MG-28-4-1</v>
      </c>
      <c r="D27025" s="4">
        <v>7</v>
      </c>
      <c r="E27025">
        <v>29</v>
      </c>
      <c r="F27025" t="str">
        <f t="shared" si="847"/>
        <v>28-4-1</v>
      </c>
    </row>
    <row r="27026" spans="1:6" x14ac:dyDescent="0.3">
      <c r="A27026">
        <v>2014</v>
      </c>
      <c r="B27026" t="s">
        <v>2194</v>
      </c>
      <c r="C27026" t="str">
        <f t="shared" si="846"/>
        <v>2014-Atletico/PR-28-4-1</v>
      </c>
      <c r="D27026" s="4">
        <v>3</v>
      </c>
      <c r="E27026">
        <v>24</v>
      </c>
      <c r="F27026" t="str">
        <f t="shared" si="847"/>
        <v>28-4-1</v>
      </c>
    </row>
    <row r="27027" spans="1:6" x14ac:dyDescent="0.3">
      <c r="A27027">
        <v>2014</v>
      </c>
      <c r="B27027" t="s">
        <v>5079</v>
      </c>
      <c r="C27027" t="str">
        <f t="shared" si="846"/>
        <v>2014-Bahia/BA-28-4-1</v>
      </c>
      <c r="D27027" s="4">
        <v>6</v>
      </c>
      <c r="E27027">
        <v>24</v>
      </c>
      <c r="F27027" t="str">
        <f t="shared" si="847"/>
        <v>28-4-1</v>
      </c>
    </row>
    <row r="27028" spans="1:6" x14ac:dyDescent="0.3">
      <c r="A27028">
        <v>2014</v>
      </c>
      <c r="B27028" t="s">
        <v>2195</v>
      </c>
      <c r="C27028" t="str">
        <f t="shared" si="846"/>
        <v>2014-Botafogo/RJ-28-4-1</v>
      </c>
      <c r="D27028" s="4">
        <v>3</v>
      </c>
      <c r="E27028">
        <v>23</v>
      </c>
      <c r="F27028" t="str">
        <f t="shared" si="847"/>
        <v>28-4-1</v>
      </c>
    </row>
    <row r="27029" spans="1:6" x14ac:dyDescent="0.3">
      <c r="A27029">
        <v>2014</v>
      </c>
      <c r="B27029" t="s">
        <v>5422</v>
      </c>
      <c r="C27029" t="str">
        <f t="shared" si="846"/>
        <v>2014-Chapecoense/SC-28-4-1</v>
      </c>
      <c r="D27029" s="4">
        <v>7</v>
      </c>
      <c r="E27029">
        <v>23</v>
      </c>
      <c r="F27029" t="str">
        <f t="shared" si="847"/>
        <v>28-4-1</v>
      </c>
    </row>
    <row r="27030" spans="1:6" x14ac:dyDescent="0.3">
      <c r="A27030">
        <v>2014</v>
      </c>
      <c r="B27030" t="s">
        <v>2196</v>
      </c>
      <c r="C27030" t="str">
        <f t="shared" si="846"/>
        <v>2014-Corinthians/SP-28-4-1</v>
      </c>
      <c r="D27030" s="4">
        <v>6</v>
      </c>
      <c r="E27030">
        <v>26</v>
      </c>
      <c r="F27030" t="str">
        <f t="shared" si="847"/>
        <v>28-4-1</v>
      </c>
    </row>
    <row r="27031" spans="1:6" x14ac:dyDescent="0.3">
      <c r="A27031">
        <v>2014</v>
      </c>
      <c r="B27031" t="s">
        <v>3703</v>
      </c>
      <c r="C27031" t="str">
        <f t="shared" si="846"/>
        <v>2014-Coritiba/PR-28-4-1</v>
      </c>
      <c r="D27031" s="4">
        <v>6</v>
      </c>
      <c r="E27031">
        <v>18</v>
      </c>
      <c r="F27031" t="str">
        <f t="shared" si="847"/>
        <v>28-4-1</v>
      </c>
    </row>
    <row r="27032" spans="1:6" x14ac:dyDescent="0.3">
      <c r="A27032">
        <v>2014</v>
      </c>
      <c r="B27032" t="s">
        <v>5268</v>
      </c>
      <c r="C27032" t="str">
        <f t="shared" si="846"/>
        <v>2014-Criciuma/SC-28-4-1</v>
      </c>
      <c r="D27032" s="4">
        <v>4</v>
      </c>
      <c r="E27032">
        <v>20</v>
      </c>
      <c r="F27032" t="str">
        <f t="shared" si="847"/>
        <v>28-4-1</v>
      </c>
    </row>
    <row r="27033" spans="1:6" x14ac:dyDescent="0.3">
      <c r="A27033">
        <v>2014</v>
      </c>
      <c r="B27033" t="s">
        <v>2197</v>
      </c>
      <c r="C27033" t="str">
        <f t="shared" si="846"/>
        <v>2014-Cruzeiro/MG-28-4-1</v>
      </c>
      <c r="D27033" s="4">
        <v>9</v>
      </c>
      <c r="E27033">
        <v>40</v>
      </c>
      <c r="F27033" t="str">
        <f t="shared" si="847"/>
        <v>28-4-1</v>
      </c>
    </row>
    <row r="27034" spans="1:6" x14ac:dyDescent="0.3">
      <c r="A27034">
        <v>2014</v>
      </c>
      <c r="B27034" t="s">
        <v>2198</v>
      </c>
      <c r="C27034" t="str">
        <f t="shared" si="846"/>
        <v>2014-Figueirense/SC-28-4-1</v>
      </c>
      <c r="D27034" s="4">
        <v>6</v>
      </c>
      <c r="E27034">
        <v>32</v>
      </c>
      <c r="F27034" t="str">
        <f t="shared" si="847"/>
        <v>28-4-1</v>
      </c>
    </row>
    <row r="27035" spans="1:6" x14ac:dyDescent="0.3">
      <c r="A27035">
        <v>2014</v>
      </c>
      <c r="B27035" t="s">
        <v>2199</v>
      </c>
      <c r="C27035" t="str">
        <f t="shared" si="846"/>
        <v>2014-Flamengo/RJ-28-4-1</v>
      </c>
      <c r="D27035" s="4">
        <v>2</v>
      </c>
      <c r="E27035">
        <v>21</v>
      </c>
      <c r="F27035" t="str">
        <f t="shared" si="847"/>
        <v>28-4-1</v>
      </c>
    </row>
    <row r="27036" spans="1:6" x14ac:dyDescent="0.3">
      <c r="A27036">
        <v>2014</v>
      </c>
      <c r="B27036" t="s">
        <v>2200</v>
      </c>
      <c r="C27036" t="str">
        <f t="shared" si="846"/>
        <v>2014-Fluminense/RJ-28-4-1</v>
      </c>
      <c r="D27036" s="4">
        <v>6</v>
      </c>
      <c r="E27036">
        <v>31</v>
      </c>
      <c r="F27036" t="str">
        <f t="shared" si="847"/>
        <v>28-4-1</v>
      </c>
    </row>
    <row r="27037" spans="1:6" x14ac:dyDescent="0.3">
      <c r="A27037">
        <v>2014</v>
      </c>
      <c r="B27037" t="s">
        <v>2202</v>
      </c>
      <c r="C27037" t="str">
        <f t="shared" si="846"/>
        <v>2014-Goias/GO-28-4-1</v>
      </c>
      <c r="D27037" s="4">
        <v>4</v>
      </c>
      <c r="E27037">
        <v>23</v>
      </c>
      <c r="F27037" t="str">
        <f t="shared" si="847"/>
        <v>28-4-1</v>
      </c>
    </row>
    <row r="27038" spans="1:6" x14ac:dyDescent="0.3">
      <c r="A27038">
        <v>2014</v>
      </c>
      <c r="B27038" t="s">
        <v>2203</v>
      </c>
      <c r="C27038" t="str">
        <f t="shared" si="846"/>
        <v>2014-Gremio/RS-28-4-1</v>
      </c>
      <c r="D27038" s="4">
        <v>6.6</v>
      </c>
      <c r="E27038">
        <v>33</v>
      </c>
      <c r="F27038" t="str">
        <f t="shared" si="847"/>
        <v>28-4-1</v>
      </c>
    </row>
    <row r="27039" spans="1:6" x14ac:dyDescent="0.3">
      <c r="A27039">
        <v>2014</v>
      </c>
      <c r="B27039" t="s">
        <v>2204</v>
      </c>
      <c r="C27039" t="str">
        <f t="shared" si="846"/>
        <v>2014-Internacional/RS-28-4-1</v>
      </c>
      <c r="D27039" s="4">
        <v>6</v>
      </c>
      <c r="E27039">
        <v>43</v>
      </c>
      <c r="F27039" t="str">
        <f t="shared" si="847"/>
        <v>28-4-1</v>
      </c>
    </row>
    <row r="27040" spans="1:6" x14ac:dyDescent="0.3">
      <c r="A27040">
        <v>2014</v>
      </c>
      <c r="B27040" t="s">
        <v>2205</v>
      </c>
      <c r="C27040" t="str">
        <f t="shared" si="846"/>
        <v>2014-Palmeiras/SP-28-4-1</v>
      </c>
      <c r="D27040" s="4">
        <v>1</v>
      </c>
      <c r="E27040">
        <v>20</v>
      </c>
      <c r="F27040" t="str">
        <f t="shared" si="847"/>
        <v>28-4-1</v>
      </c>
    </row>
    <row r="27041" spans="1:6" x14ac:dyDescent="0.3">
      <c r="A27041">
        <v>2014</v>
      </c>
      <c r="B27041" t="s">
        <v>2209</v>
      </c>
      <c r="C27041" t="str">
        <f t="shared" si="846"/>
        <v>2014-Santos/SP-28-4-1</v>
      </c>
      <c r="D27041" s="4">
        <v>7</v>
      </c>
      <c r="E27041">
        <v>36</v>
      </c>
      <c r="F27041" t="str">
        <f t="shared" si="847"/>
        <v>28-4-1</v>
      </c>
    </row>
    <row r="27042" spans="1:6" x14ac:dyDescent="0.3">
      <c r="A27042">
        <v>2014</v>
      </c>
      <c r="B27042" t="s">
        <v>2210</v>
      </c>
      <c r="C27042" t="str">
        <f t="shared" si="846"/>
        <v>2014-Sao Paulo/SP-28-4-1</v>
      </c>
      <c r="D27042" s="4">
        <v>10</v>
      </c>
      <c r="E27042">
        <v>29</v>
      </c>
      <c r="F27042" t="str">
        <f t="shared" si="847"/>
        <v>28-4-1</v>
      </c>
    </row>
    <row r="27043" spans="1:6" x14ac:dyDescent="0.3">
      <c r="A27043">
        <v>2014</v>
      </c>
      <c r="B27043" t="s">
        <v>3225</v>
      </c>
      <c r="C27043" t="str">
        <f t="shared" si="846"/>
        <v>2014-Sport/PE-28-4-1</v>
      </c>
      <c r="D27043" s="4">
        <v>1</v>
      </c>
      <c r="E27043">
        <v>28</v>
      </c>
      <c r="F27043" t="str">
        <f t="shared" si="847"/>
        <v>28-4-1</v>
      </c>
    </row>
    <row r="27044" spans="1:6" x14ac:dyDescent="0.3">
      <c r="A27044">
        <v>2014</v>
      </c>
      <c r="B27044" t="s">
        <v>3705</v>
      </c>
      <c r="C27044" t="str">
        <f t="shared" si="846"/>
        <v>2014-Vitoria/BA-28-4-1</v>
      </c>
      <c r="D27044" s="4">
        <v>4</v>
      </c>
      <c r="E27044">
        <v>27</v>
      </c>
      <c r="F27044" t="str">
        <f t="shared" si="847"/>
        <v>28-4-1</v>
      </c>
    </row>
    <row r="27045" spans="1:6" x14ac:dyDescent="0.3">
      <c r="A27045">
        <v>2014</v>
      </c>
      <c r="B27045" t="s">
        <v>3226</v>
      </c>
      <c r="C27045" t="str">
        <f t="shared" si="846"/>
        <v>2014-Atletico/MG-28-4-2</v>
      </c>
      <c r="D27045" s="4">
        <v>6.9999929999999999</v>
      </c>
      <c r="E27045">
        <v>25</v>
      </c>
      <c r="F27045" t="str">
        <f t="shared" si="847"/>
        <v>28-4-2</v>
      </c>
    </row>
    <row r="27046" spans="1:6" x14ac:dyDescent="0.3">
      <c r="A27046">
        <v>2014</v>
      </c>
      <c r="B27046" t="s">
        <v>2212</v>
      </c>
      <c r="C27046" t="str">
        <f t="shared" si="846"/>
        <v>2014-Atletico/PR-28-4-2</v>
      </c>
      <c r="D27046" s="4">
        <v>3</v>
      </c>
      <c r="E27046">
        <v>25</v>
      </c>
      <c r="F27046" t="str">
        <f t="shared" si="847"/>
        <v>28-4-2</v>
      </c>
    </row>
    <row r="27047" spans="1:6" x14ac:dyDescent="0.3">
      <c r="A27047">
        <v>2014</v>
      </c>
      <c r="B27047" t="s">
        <v>5081</v>
      </c>
      <c r="C27047" t="str">
        <f t="shared" si="846"/>
        <v>2014-Bahia/BA-28-4-2</v>
      </c>
      <c r="D27047" s="4">
        <v>3.75</v>
      </c>
      <c r="E27047">
        <v>15</v>
      </c>
      <c r="F27047" t="str">
        <f t="shared" si="847"/>
        <v>28-4-2</v>
      </c>
    </row>
    <row r="27048" spans="1:6" x14ac:dyDescent="0.3">
      <c r="A27048">
        <v>2014</v>
      </c>
      <c r="B27048" t="s">
        <v>2213</v>
      </c>
      <c r="C27048" t="str">
        <f t="shared" si="846"/>
        <v>2014-Botafogo/RJ-28-4-2</v>
      </c>
      <c r="D27048" s="4">
        <v>4.5999999999999996</v>
      </c>
      <c r="E27048">
        <v>23</v>
      </c>
      <c r="F27048" t="str">
        <f t="shared" si="847"/>
        <v>28-4-2</v>
      </c>
    </row>
    <row r="27049" spans="1:6" x14ac:dyDescent="0.3">
      <c r="A27049">
        <v>2014</v>
      </c>
      <c r="B27049" t="s">
        <v>5423</v>
      </c>
      <c r="C27049" t="str">
        <f t="shared" si="846"/>
        <v>2014-Chapecoense/SC-28-4-2</v>
      </c>
      <c r="D27049" s="4">
        <v>5</v>
      </c>
      <c r="E27049">
        <v>19</v>
      </c>
      <c r="F27049" t="str">
        <f t="shared" si="847"/>
        <v>28-4-2</v>
      </c>
    </row>
    <row r="27050" spans="1:6" x14ac:dyDescent="0.3">
      <c r="A27050">
        <v>2014</v>
      </c>
      <c r="B27050" t="s">
        <v>2214</v>
      </c>
      <c r="C27050" t="str">
        <f t="shared" si="846"/>
        <v>2014-Corinthians/SP-28-4-2</v>
      </c>
      <c r="D27050" s="4">
        <v>6</v>
      </c>
      <c r="E27050">
        <v>28</v>
      </c>
      <c r="F27050" t="str">
        <f t="shared" si="847"/>
        <v>28-4-2</v>
      </c>
    </row>
    <row r="27051" spans="1:6" x14ac:dyDescent="0.3">
      <c r="A27051">
        <v>2014</v>
      </c>
      <c r="B27051" t="s">
        <v>3706</v>
      </c>
      <c r="C27051" t="str">
        <f t="shared" si="846"/>
        <v>2014-Coritiba/PR-28-4-2</v>
      </c>
      <c r="D27051" s="4">
        <v>7</v>
      </c>
      <c r="E27051">
        <v>24</v>
      </c>
      <c r="F27051" t="str">
        <f t="shared" si="847"/>
        <v>28-4-2</v>
      </c>
    </row>
    <row r="27052" spans="1:6" x14ac:dyDescent="0.3">
      <c r="A27052">
        <v>2014</v>
      </c>
      <c r="B27052" t="s">
        <v>5269</v>
      </c>
      <c r="C27052" t="str">
        <f t="shared" si="846"/>
        <v>2014-Criciuma/SC-28-4-2</v>
      </c>
      <c r="D27052" s="4">
        <v>5</v>
      </c>
      <c r="E27052">
        <v>18</v>
      </c>
      <c r="F27052" t="str">
        <f t="shared" si="847"/>
        <v>28-4-2</v>
      </c>
    </row>
    <row r="27053" spans="1:6" x14ac:dyDescent="0.3">
      <c r="A27053">
        <v>2014</v>
      </c>
      <c r="B27053" t="s">
        <v>2215</v>
      </c>
      <c r="C27053" t="str">
        <f t="shared" si="846"/>
        <v>2014-Cruzeiro/MG-28-4-2</v>
      </c>
      <c r="D27053" s="4">
        <v>9</v>
      </c>
      <c r="E27053">
        <v>36</v>
      </c>
      <c r="F27053" t="str">
        <f t="shared" si="847"/>
        <v>28-4-2</v>
      </c>
    </row>
    <row r="27054" spans="1:6" x14ac:dyDescent="0.3">
      <c r="A27054">
        <v>2014</v>
      </c>
      <c r="B27054" t="s">
        <v>2216</v>
      </c>
      <c r="C27054" t="str">
        <f t="shared" si="846"/>
        <v>2014-Figueirense/SC-28-4-2</v>
      </c>
      <c r="D27054" s="4">
        <v>5</v>
      </c>
      <c r="E27054">
        <v>26</v>
      </c>
      <c r="F27054" t="str">
        <f t="shared" si="847"/>
        <v>28-4-2</v>
      </c>
    </row>
    <row r="27055" spans="1:6" x14ac:dyDescent="0.3">
      <c r="A27055">
        <v>2014</v>
      </c>
      <c r="B27055" t="s">
        <v>2217</v>
      </c>
      <c r="C27055" t="str">
        <f t="shared" si="846"/>
        <v>2014-Flamengo/RJ-28-4-2</v>
      </c>
      <c r="D27055" s="4">
        <v>6.2857079999999996</v>
      </c>
      <c r="E27055">
        <v>24</v>
      </c>
      <c r="F27055" t="str">
        <f t="shared" si="847"/>
        <v>28-4-2</v>
      </c>
    </row>
    <row r="27056" spans="1:6" x14ac:dyDescent="0.3">
      <c r="A27056">
        <v>2014</v>
      </c>
      <c r="B27056" t="s">
        <v>2218</v>
      </c>
      <c r="C27056" t="str">
        <f t="shared" si="846"/>
        <v>2014-Fluminense/RJ-28-4-2</v>
      </c>
      <c r="D27056" s="4">
        <v>6</v>
      </c>
      <c r="E27056">
        <v>40</v>
      </c>
      <c r="F27056" t="str">
        <f t="shared" si="847"/>
        <v>28-4-2</v>
      </c>
    </row>
    <row r="27057" spans="1:6" x14ac:dyDescent="0.3">
      <c r="A27057">
        <v>2014</v>
      </c>
      <c r="B27057" t="s">
        <v>2220</v>
      </c>
      <c r="C27057" t="str">
        <f t="shared" si="846"/>
        <v>2014-Goias/GO-28-4-2</v>
      </c>
      <c r="D27057" s="4">
        <v>6</v>
      </c>
      <c r="E27057">
        <v>25</v>
      </c>
      <c r="F27057" t="str">
        <f t="shared" si="847"/>
        <v>28-4-2</v>
      </c>
    </row>
    <row r="27058" spans="1:6" x14ac:dyDescent="0.3">
      <c r="A27058">
        <v>2014</v>
      </c>
      <c r="B27058" t="s">
        <v>2221</v>
      </c>
      <c r="C27058" t="str">
        <f t="shared" si="846"/>
        <v>2014-Gremio/RS-28-4-2</v>
      </c>
      <c r="D27058" s="4">
        <v>8</v>
      </c>
      <c r="E27058">
        <v>40</v>
      </c>
      <c r="F27058" t="str">
        <f t="shared" si="847"/>
        <v>28-4-2</v>
      </c>
    </row>
    <row r="27059" spans="1:6" x14ac:dyDescent="0.3">
      <c r="A27059">
        <v>2014</v>
      </c>
      <c r="B27059" t="s">
        <v>2222</v>
      </c>
      <c r="C27059" t="str">
        <f t="shared" si="846"/>
        <v>2014-Internacional/RS-28-4-2</v>
      </c>
      <c r="D27059" s="4">
        <v>9</v>
      </c>
      <c r="E27059">
        <v>49</v>
      </c>
      <c r="F27059" t="str">
        <f t="shared" si="847"/>
        <v>28-4-2</v>
      </c>
    </row>
    <row r="27060" spans="1:6" x14ac:dyDescent="0.3">
      <c r="A27060">
        <v>2014</v>
      </c>
      <c r="B27060" t="s">
        <v>2223</v>
      </c>
      <c r="C27060" t="str">
        <f t="shared" si="846"/>
        <v>2014-Palmeiras/SP-28-4-2</v>
      </c>
      <c r="D27060" s="4">
        <v>9</v>
      </c>
      <c r="E27060">
        <v>24</v>
      </c>
      <c r="F27060" t="str">
        <f t="shared" si="847"/>
        <v>28-4-2</v>
      </c>
    </row>
    <row r="27061" spans="1:6" x14ac:dyDescent="0.3">
      <c r="A27061">
        <v>2014</v>
      </c>
      <c r="B27061" t="s">
        <v>2227</v>
      </c>
      <c r="C27061" t="str">
        <f t="shared" si="846"/>
        <v>2014-Santos/SP-28-4-2</v>
      </c>
      <c r="D27061" s="4">
        <v>9</v>
      </c>
      <c r="E27061">
        <v>40</v>
      </c>
      <c r="F27061" t="str">
        <f t="shared" si="847"/>
        <v>28-4-2</v>
      </c>
    </row>
    <row r="27062" spans="1:6" x14ac:dyDescent="0.3">
      <c r="A27062">
        <v>2014</v>
      </c>
      <c r="B27062" t="s">
        <v>2228</v>
      </c>
      <c r="C27062" t="str">
        <f t="shared" si="846"/>
        <v>2014-Sao Paulo/SP-28-4-2</v>
      </c>
      <c r="D27062" s="4">
        <v>6.75</v>
      </c>
      <c r="E27062">
        <v>34</v>
      </c>
      <c r="F27062" t="str">
        <f t="shared" si="847"/>
        <v>28-4-2</v>
      </c>
    </row>
    <row r="27063" spans="1:6" x14ac:dyDescent="0.3">
      <c r="A27063">
        <v>2014</v>
      </c>
      <c r="B27063" t="s">
        <v>3228</v>
      </c>
      <c r="C27063" t="str">
        <f t="shared" si="846"/>
        <v>2014-Sport/PE-28-4-2</v>
      </c>
      <c r="D27063" s="4">
        <v>5.6</v>
      </c>
      <c r="E27063">
        <v>24</v>
      </c>
      <c r="F27063" t="str">
        <f t="shared" si="847"/>
        <v>28-4-2</v>
      </c>
    </row>
    <row r="27064" spans="1:6" x14ac:dyDescent="0.3">
      <c r="A27064">
        <v>2014</v>
      </c>
      <c r="B27064" t="s">
        <v>3708</v>
      </c>
      <c r="C27064" t="str">
        <f t="shared" si="846"/>
        <v>2014-Vitoria/BA-28-4-2</v>
      </c>
      <c r="D27064" s="4">
        <v>6</v>
      </c>
      <c r="E27064">
        <v>25</v>
      </c>
      <c r="F27064" t="str">
        <f t="shared" si="847"/>
        <v>28-4-2</v>
      </c>
    </row>
    <row r="27065" spans="1:6" x14ac:dyDescent="0.3">
      <c r="A27065">
        <v>2014</v>
      </c>
      <c r="B27065" t="s">
        <v>3229</v>
      </c>
      <c r="C27065" t="str">
        <f t="shared" si="846"/>
        <v>2014-Atletico/MG-28-4-3</v>
      </c>
      <c r="D27065" s="4">
        <v>12</v>
      </c>
      <c r="E27065">
        <v>34</v>
      </c>
      <c r="F27065" t="str">
        <f t="shared" si="847"/>
        <v>28-4-3</v>
      </c>
    </row>
    <row r="27066" spans="1:6" x14ac:dyDescent="0.3">
      <c r="A27066">
        <v>2014</v>
      </c>
      <c r="B27066" t="s">
        <v>2230</v>
      </c>
      <c r="C27066" t="str">
        <f t="shared" si="846"/>
        <v>2014-Atletico/PR-28-4-3</v>
      </c>
      <c r="D27066" s="4">
        <v>3</v>
      </c>
      <c r="E27066">
        <v>28</v>
      </c>
      <c r="F27066" t="str">
        <f t="shared" si="847"/>
        <v>28-4-3</v>
      </c>
    </row>
    <row r="27067" spans="1:6" x14ac:dyDescent="0.3">
      <c r="A27067">
        <v>2014</v>
      </c>
      <c r="B27067" t="s">
        <v>5083</v>
      </c>
      <c r="C27067" t="str">
        <f t="shared" si="846"/>
        <v>2014-Bahia/BA-28-4-3</v>
      </c>
      <c r="D27067" s="4">
        <v>9</v>
      </c>
      <c r="E27067">
        <v>36</v>
      </c>
      <c r="F27067" t="str">
        <f t="shared" si="847"/>
        <v>28-4-3</v>
      </c>
    </row>
    <row r="27068" spans="1:6" x14ac:dyDescent="0.3">
      <c r="A27068">
        <v>2014</v>
      </c>
      <c r="B27068" t="s">
        <v>2231</v>
      </c>
      <c r="C27068" t="str">
        <f t="shared" si="846"/>
        <v>2014-Botafogo/RJ-28-4-3</v>
      </c>
      <c r="D27068" s="4">
        <v>5</v>
      </c>
      <c r="E27068">
        <v>20</v>
      </c>
      <c r="F27068" t="str">
        <f t="shared" si="847"/>
        <v>28-4-3</v>
      </c>
    </row>
    <row r="27069" spans="1:6" x14ac:dyDescent="0.3">
      <c r="A27069">
        <v>2014</v>
      </c>
      <c r="B27069" t="s">
        <v>5424</v>
      </c>
      <c r="C27069" t="str">
        <f t="shared" si="846"/>
        <v>2014-Chapecoense/SC-28-4-3</v>
      </c>
      <c r="D27069" s="4">
        <v>5</v>
      </c>
      <c r="E27069">
        <v>23</v>
      </c>
      <c r="F27069" t="str">
        <f t="shared" si="847"/>
        <v>28-4-3</v>
      </c>
    </row>
    <row r="27070" spans="1:6" x14ac:dyDescent="0.3">
      <c r="A27070">
        <v>2014</v>
      </c>
      <c r="B27070" t="s">
        <v>2232</v>
      </c>
      <c r="C27070" t="str">
        <f t="shared" si="846"/>
        <v>2014-Corinthians/SP-28-4-3</v>
      </c>
      <c r="D27070" s="4">
        <v>4</v>
      </c>
      <c r="E27070">
        <v>24</v>
      </c>
      <c r="F27070" t="str">
        <f t="shared" si="847"/>
        <v>28-4-3</v>
      </c>
    </row>
    <row r="27071" spans="1:6" x14ac:dyDescent="0.3">
      <c r="A27071">
        <v>2014</v>
      </c>
      <c r="B27071" t="s">
        <v>3709</v>
      </c>
      <c r="C27071" t="str">
        <f t="shared" si="846"/>
        <v>2014-Coritiba/PR-28-4-3</v>
      </c>
      <c r="D27071" s="4">
        <v>3</v>
      </c>
      <c r="E27071">
        <v>17</v>
      </c>
      <c r="F27071" t="str">
        <f t="shared" si="847"/>
        <v>28-4-3</v>
      </c>
    </row>
    <row r="27072" spans="1:6" x14ac:dyDescent="0.3">
      <c r="A27072">
        <v>2014</v>
      </c>
      <c r="B27072" t="s">
        <v>5270</v>
      </c>
      <c r="C27072" t="str">
        <f t="shared" si="846"/>
        <v>2014-Criciuma/SC-28-4-3</v>
      </c>
      <c r="D27072" s="4">
        <v>3</v>
      </c>
      <c r="E27072">
        <v>19</v>
      </c>
      <c r="F27072" t="str">
        <f t="shared" si="847"/>
        <v>28-4-3</v>
      </c>
    </row>
    <row r="27073" spans="1:6" x14ac:dyDescent="0.3">
      <c r="A27073">
        <v>2014</v>
      </c>
      <c r="B27073" t="s">
        <v>2233</v>
      </c>
      <c r="C27073" t="str">
        <f t="shared" si="846"/>
        <v>2014-Cruzeiro/MG-28-4-3</v>
      </c>
      <c r="D27073" s="4">
        <v>10</v>
      </c>
      <c r="E27073">
        <v>26</v>
      </c>
      <c r="F27073" t="str">
        <f t="shared" si="847"/>
        <v>28-4-3</v>
      </c>
    </row>
    <row r="27074" spans="1:6" x14ac:dyDescent="0.3">
      <c r="A27074">
        <v>2014</v>
      </c>
      <c r="B27074" t="s">
        <v>2234</v>
      </c>
      <c r="C27074" t="str">
        <f t="shared" si="846"/>
        <v>2014-Figueirense/SC-28-4-3</v>
      </c>
      <c r="D27074" s="4">
        <v>7</v>
      </c>
      <c r="E27074">
        <v>32</v>
      </c>
      <c r="F27074" t="str">
        <f t="shared" si="847"/>
        <v>28-4-3</v>
      </c>
    </row>
    <row r="27075" spans="1:6" x14ac:dyDescent="0.3">
      <c r="A27075">
        <v>2014</v>
      </c>
      <c r="B27075" t="s">
        <v>2235</v>
      </c>
      <c r="C27075" t="str">
        <f t="shared" ref="C27075:C27138" si="848">A27075&amp;"-"&amp;B27075</f>
        <v>2014-Flamengo/RJ-28-4-3</v>
      </c>
      <c r="D27075" s="4">
        <v>5.4</v>
      </c>
      <c r="E27075">
        <v>28</v>
      </c>
      <c r="F27075" t="str">
        <f t="shared" ref="F27075:F27138" si="849">RIGHT(B27075,LEN(C27075)-FIND("-",C27075,6))</f>
        <v>28-4-3</v>
      </c>
    </row>
    <row r="27076" spans="1:6" x14ac:dyDescent="0.3">
      <c r="A27076">
        <v>2014</v>
      </c>
      <c r="B27076" t="s">
        <v>2236</v>
      </c>
      <c r="C27076" t="str">
        <f t="shared" si="848"/>
        <v>2014-Fluminense/RJ-28-4-3</v>
      </c>
      <c r="D27076" s="4">
        <v>5</v>
      </c>
      <c r="E27076">
        <v>37</v>
      </c>
      <c r="F27076" t="str">
        <f t="shared" si="849"/>
        <v>28-4-3</v>
      </c>
    </row>
    <row r="27077" spans="1:6" x14ac:dyDescent="0.3">
      <c r="A27077">
        <v>2014</v>
      </c>
      <c r="B27077" t="s">
        <v>2238</v>
      </c>
      <c r="C27077" t="str">
        <f t="shared" si="848"/>
        <v>2014-Goias/GO-28-4-3</v>
      </c>
      <c r="D27077" s="4">
        <v>3</v>
      </c>
      <c r="E27077">
        <v>24</v>
      </c>
      <c r="F27077" t="str">
        <f t="shared" si="849"/>
        <v>28-4-3</v>
      </c>
    </row>
    <row r="27078" spans="1:6" x14ac:dyDescent="0.3">
      <c r="A27078">
        <v>2014</v>
      </c>
      <c r="B27078" t="s">
        <v>2239</v>
      </c>
      <c r="C27078" t="str">
        <f t="shared" si="848"/>
        <v>2014-Gremio/RS-28-4-3</v>
      </c>
      <c r="D27078" s="4">
        <v>8</v>
      </c>
      <c r="E27078">
        <v>40</v>
      </c>
      <c r="F27078" t="str">
        <f t="shared" si="849"/>
        <v>28-4-3</v>
      </c>
    </row>
    <row r="27079" spans="1:6" x14ac:dyDescent="0.3">
      <c r="A27079">
        <v>2014</v>
      </c>
      <c r="B27079" t="s">
        <v>2240</v>
      </c>
      <c r="C27079" t="str">
        <f t="shared" si="848"/>
        <v>2014-Internacional/RS-28-4-3</v>
      </c>
      <c r="D27079" s="4">
        <v>8</v>
      </c>
      <c r="E27079">
        <v>38</v>
      </c>
      <c r="F27079" t="str">
        <f t="shared" si="849"/>
        <v>28-4-3</v>
      </c>
    </row>
    <row r="27080" spans="1:6" x14ac:dyDescent="0.3">
      <c r="A27080">
        <v>2014</v>
      </c>
      <c r="B27080" t="s">
        <v>2241</v>
      </c>
      <c r="C27080" t="str">
        <f t="shared" si="848"/>
        <v>2014-Palmeiras/SP-28-4-3</v>
      </c>
      <c r="D27080" s="4">
        <v>1</v>
      </c>
      <c r="E27080">
        <v>14</v>
      </c>
      <c r="F27080" t="str">
        <f t="shared" si="849"/>
        <v>28-4-3</v>
      </c>
    </row>
    <row r="27081" spans="1:6" x14ac:dyDescent="0.3">
      <c r="A27081">
        <v>2014</v>
      </c>
      <c r="B27081" t="s">
        <v>2245</v>
      </c>
      <c r="C27081" t="str">
        <f t="shared" si="848"/>
        <v>2014-Santos/SP-28-4-3</v>
      </c>
      <c r="D27081" s="4">
        <v>7</v>
      </c>
      <c r="E27081">
        <v>35</v>
      </c>
      <c r="F27081" t="str">
        <f t="shared" si="849"/>
        <v>28-4-3</v>
      </c>
    </row>
    <row r="27082" spans="1:6" x14ac:dyDescent="0.3">
      <c r="A27082">
        <v>2014</v>
      </c>
      <c r="B27082" t="s">
        <v>2246</v>
      </c>
      <c r="C27082" t="str">
        <f t="shared" si="848"/>
        <v>2014-Sao Paulo/SP-28-4-3</v>
      </c>
      <c r="D27082" s="4">
        <v>1</v>
      </c>
      <c r="E27082">
        <v>40</v>
      </c>
      <c r="F27082" t="str">
        <f t="shared" si="849"/>
        <v>28-4-3</v>
      </c>
    </row>
    <row r="27083" spans="1:6" x14ac:dyDescent="0.3">
      <c r="A27083">
        <v>2014</v>
      </c>
      <c r="B27083" t="s">
        <v>3231</v>
      </c>
      <c r="C27083" t="str">
        <f t="shared" si="848"/>
        <v>2014-Sport/PE-28-4-3</v>
      </c>
      <c r="D27083" s="4">
        <v>5</v>
      </c>
      <c r="E27083">
        <v>22</v>
      </c>
      <c r="F27083" t="str">
        <f t="shared" si="849"/>
        <v>28-4-3</v>
      </c>
    </row>
    <row r="27084" spans="1:6" x14ac:dyDescent="0.3">
      <c r="A27084">
        <v>2014</v>
      </c>
      <c r="B27084" t="s">
        <v>3711</v>
      </c>
      <c r="C27084" t="str">
        <f t="shared" si="848"/>
        <v>2014-Vitoria/BA-28-4-3</v>
      </c>
      <c r="D27084" s="4">
        <v>6</v>
      </c>
      <c r="E27084">
        <v>24</v>
      </c>
      <c r="F27084" t="str">
        <f t="shared" si="849"/>
        <v>28-4-3</v>
      </c>
    </row>
    <row r="27085" spans="1:6" x14ac:dyDescent="0.3">
      <c r="A27085">
        <v>2014</v>
      </c>
      <c r="B27085" t="s">
        <v>3232</v>
      </c>
      <c r="C27085" t="str">
        <f t="shared" si="848"/>
        <v>2014-Atletico/MG-28-5-0</v>
      </c>
      <c r="D27085" s="4">
        <v>13</v>
      </c>
      <c r="E27085">
        <v>28</v>
      </c>
      <c r="F27085" t="str">
        <f t="shared" si="849"/>
        <v>28-5-0</v>
      </c>
    </row>
    <row r="27086" spans="1:6" x14ac:dyDescent="0.3">
      <c r="A27086">
        <v>2014</v>
      </c>
      <c r="B27086" t="s">
        <v>2248</v>
      </c>
      <c r="C27086" t="str">
        <f t="shared" si="848"/>
        <v>2014-Atletico/PR-28-5-0</v>
      </c>
      <c r="D27086" s="4">
        <v>6</v>
      </c>
      <c r="E27086">
        <v>31</v>
      </c>
      <c r="F27086" t="str">
        <f t="shared" si="849"/>
        <v>28-5-0</v>
      </c>
    </row>
    <row r="27087" spans="1:6" x14ac:dyDescent="0.3">
      <c r="A27087">
        <v>2014</v>
      </c>
      <c r="B27087" t="s">
        <v>5085</v>
      </c>
      <c r="C27087" t="str">
        <f t="shared" si="848"/>
        <v>2014-Bahia/BA-28-5-0</v>
      </c>
      <c r="D27087" s="4">
        <v>12</v>
      </c>
      <c r="E27087">
        <v>29</v>
      </c>
      <c r="F27087" t="str">
        <f t="shared" si="849"/>
        <v>28-5-0</v>
      </c>
    </row>
    <row r="27088" spans="1:6" x14ac:dyDescent="0.3">
      <c r="A27088">
        <v>2014</v>
      </c>
      <c r="B27088" t="s">
        <v>2249</v>
      </c>
      <c r="C27088" t="str">
        <f t="shared" si="848"/>
        <v>2014-Botafogo/RJ-28-5-0</v>
      </c>
      <c r="D27088" s="4">
        <v>6</v>
      </c>
      <c r="E27088">
        <v>17</v>
      </c>
      <c r="F27088" t="str">
        <f t="shared" si="849"/>
        <v>28-5-0</v>
      </c>
    </row>
    <row r="27089" spans="1:6" x14ac:dyDescent="0.3">
      <c r="A27089">
        <v>2014</v>
      </c>
      <c r="B27089" t="s">
        <v>5425</v>
      </c>
      <c r="C27089" t="str">
        <f t="shared" si="848"/>
        <v>2014-Chapecoense/SC-28-5-0</v>
      </c>
      <c r="D27089" s="4">
        <v>8</v>
      </c>
      <c r="E27089">
        <v>28</v>
      </c>
      <c r="F27089" t="str">
        <f t="shared" si="849"/>
        <v>28-5-0</v>
      </c>
    </row>
    <row r="27090" spans="1:6" x14ac:dyDescent="0.3">
      <c r="A27090">
        <v>2014</v>
      </c>
      <c r="B27090" t="s">
        <v>2250</v>
      </c>
      <c r="C27090" t="str">
        <f t="shared" si="848"/>
        <v>2014-Corinthians/SP-28-5-0</v>
      </c>
      <c r="D27090" s="4">
        <v>4</v>
      </c>
      <c r="E27090">
        <v>31</v>
      </c>
      <c r="F27090" t="str">
        <f t="shared" si="849"/>
        <v>28-5-0</v>
      </c>
    </row>
    <row r="27091" spans="1:6" x14ac:dyDescent="0.3">
      <c r="A27091">
        <v>2014</v>
      </c>
      <c r="B27091" t="s">
        <v>3712</v>
      </c>
      <c r="C27091" t="str">
        <f t="shared" si="848"/>
        <v>2014-Coritiba/PR-28-5-0</v>
      </c>
      <c r="D27091" s="4">
        <v>3</v>
      </c>
      <c r="E27091">
        <v>23</v>
      </c>
      <c r="F27091" t="str">
        <f t="shared" si="849"/>
        <v>28-5-0</v>
      </c>
    </row>
    <row r="27092" spans="1:6" x14ac:dyDescent="0.3">
      <c r="A27092">
        <v>2014</v>
      </c>
      <c r="B27092" t="s">
        <v>5271</v>
      </c>
      <c r="C27092" t="str">
        <f t="shared" si="848"/>
        <v>2014-Criciuma/SC-28-5-0</v>
      </c>
      <c r="D27092" s="4">
        <v>6</v>
      </c>
      <c r="E27092">
        <v>22</v>
      </c>
      <c r="F27092" t="str">
        <f t="shared" si="849"/>
        <v>28-5-0</v>
      </c>
    </row>
    <row r="27093" spans="1:6" x14ac:dyDescent="0.3">
      <c r="A27093">
        <v>2014</v>
      </c>
      <c r="B27093" t="s">
        <v>2251</v>
      </c>
      <c r="C27093" t="str">
        <f t="shared" si="848"/>
        <v>2014-Cruzeiro/MG-28-5-0</v>
      </c>
      <c r="D27093" s="4">
        <v>7</v>
      </c>
      <c r="E27093">
        <v>53</v>
      </c>
      <c r="F27093" t="str">
        <f t="shared" si="849"/>
        <v>28-5-0</v>
      </c>
    </row>
    <row r="27094" spans="1:6" x14ac:dyDescent="0.3">
      <c r="A27094">
        <v>2014</v>
      </c>
      <c r="B27094" t="s">
        <v>2252</v>
      </c>
      <c r="C27094" t="str">
        <f t="shared" si="848"/>
        <v>2014-Figueirense/SC-28-5-0</v>
      </c>
      <c r="D27094" s="4">
        <v>11</v>
      </c>
      <c r="E27094">
        <v>25</v>
      </c>
      <c r="F27094" t="str">
        <f t="shared" si="849"/>
        <v>28-5-0</v>
      </c>
    </row>
    <row r="27095" spans="1:6" x14ac:dyDescent="0.3">
      <c r="A27095">
        <v>2014</v>
      </c>
      <c r="B27095" t="s">
        <v>2253</v>
      </c>
      <c r="C27095" t="str">
        <f t="shared" si="848"/>
        <v>2014-Flamengo/RJ-28-5-0</v>
      </c>
      <c r="D27095" s="4">
        <v>6</v>
      </c>
      <c r="E27095">
        <v>22</v>
      </c>
      <c r="F27095" t="str">
        <f t="shared" si="849"/>
        <v>28-5-0</v>
      </c>
    </row>
    <row r="27096" spans="1:6" x14ac:dyDescent="0.3">
      <c r="A27096">
        <v>2014</v>
      </c>
      <c r="B27096" t="s">
        <v>2254</v>
      </c>
      <c r="C27096" t="str">
        <f t="shared" si="848"/>
        <v>2014-Fluminense/RJ-28-5-0</v>
      </c>
      <c r="D27096" s="4">
        <v>8</v>
      </c>
      <c r="E27096">
        <v>40</v>
      </c>
      <c r="F27096" t="str">
        <f t="shared" si="849"/>
        <v>28-5-0</v>
      </c>
    </row>
    <row r="27097" spans="1:6" x14ac:dyDescent="0.3">
      <c r="A27097">
        <v>2014</v>
      </c>
      <c r="B27097" t="s">
        <v>2256</v>
      </c>
      <c r="C27097" t="str">
        <f t="shared" si="848"/>
        <v>2014-Goias/GO-28-5-0</v>
      </c>
      <c r="D27097" s="4">
        <v>3</v>
      </c>
      <c r="E27097">
        <v>30</v>
      </c>
      <c r="F27097" t="str">
        <f t="shared" si="849"/>
        <v>28-5-0</v>
      </c>
    </row>
    <row r="27098" spans="1:6" x14ac:dyDescent="0.3">
      <c r="A27098">
        <v>2014</v>
      </c>
      <c r="B27098" t="s">
        <v>2257</v>
      </c>
      <c r="C27098" t="str">
        <f t="shared" si="848"/>
        <v>2014-Gremio/RS-28-5-0</v>
      </c>
      <c r="D27098" s="4">
        <v>9</v>
      </c>
      <c r="E27098">
        <v>43</v>
      </c>
      <c r="F27098" t="str">
        <f t="shared" si="849"/>
        <v>28-5-0</v>
      </c>
    </row>
    <row r="27099" spans="1:6" x14ac:dyDescent="0.3">
      <c r="A27099">
        <v>2014</v>
      </c>
      <c r="B27099" t="s">
        <v>2258</v>
      </c>
      <c r="C27099" t="str">
        <f t="shared" si="848"/>
        <v>2014-Internacional/RS-28-5-0</v>
      </c>
      <c r="D27099" s="4">
        <v>13</v>
      </c>
      <c r="E27099">
        <v>47</v>
      </c>
      <c r="F27099" t="str">
        <f t="shared" si="849"/>
        <v>28-5-0</v>
      </c>
    </row>
    <row r="27100" spans="1:6" x14ac:dyDescent="0.3">
      <c r="A27100">
        <v>2014</v>
      </c>
      <c r="B27100" t="s">
        <v>2259</v>
      </c>
      <c r="C27100" t="str">
        <f t="shared" si="848"/>
        <v>2014-Palmeiras/SP-28-5-0</v>
      </c>
      <c r="D27100" s="4">
        <v>1</v>
      </c>
      <c r="E27100">
        <v>21</v>
      </c>
      <c r="F27100" t="str">
        <f t="shared" si="849"/>
        <v>28-5-0</v>
      </c>
    </row>
    <row r="27101" spans="1:6" x14ac:dyDescent="0.3">
      <c r="A27101">
        <v>2014</v>
      </c>
      <c r="B27101" t="s">
        <v>2263</v>
      </c>
      <c r="C27101" t="str">
        <f t="shared" si="848"/>
        <v>2014-Santos/SP-28-5-0</v>
      </c>
      <c r="D27101" s="4">
        <v>10</v>
      </c>
      <c r="E27101">
        <v>36</v>
      </c>
      <c r="F27101" t="str">
        <f t="shared" si="849"/>
        <v>28-5-0</v>
      </c>
    </row>
    <row r="27102" spans="1:6" x14ac:dyDescent="0.3">
      <c r="A27102">
        <v>2014</v>
      </c>
      <c r="B27102" t="s">
        <v>2264</v>
      </c>
      <c r="C27102" t="str">
        <f t="shared" si="848"/>
        <v>2014-Sao Paulo/SP-28-5-0</v>
      </c>
      <c r="D27102" s="4">
        <v>4</v>
      </c>
      <c r="E27102">
        <v>43</v>
      </c>
      <c r="F27102" t="str">
        <f t="shared" si="849"/>
        <v>28-5-0</v>
      </c>
    </row>
    <row r="27103" spans="1:6" x14ac:dyDescent="0.3">
      <c r="A27103">
        <v>2014</v>
      </c>
      <c r="B27103" t="s">
        <v>3234</v>
      </c>
      <c r="C27103" t="str">
        <f t="shared" si="848"/>
        <v>2014-Sport/PE-28-5-0</v>
      </c>
      <c r="D27103" s="4">
        <v>9</v>
      </c>
      <c r="E27103">
        <v>31</v>
      </c>
      <c r="F27103" t="str">
        <f t="shared" si="849"/>
        <v>28-5-0</v>
      </c>
    </row>
    <row r="27104" spans="1:6" x14ac:dyDescent="0.3">
      <c r="A27104">
        <v>2014</v>
      </c>
      <c r="B27104" t="s">
        <v>3714</v>
      </c>
      <c r="C27104" t="str">
        <f t="shared" si="848"/>
        <v>2014-Vitoria/BA-28-5-0</v>
      </c>
      <c r="D27104" s="4">
        <v>6</v>
      </c>
      <c r="E27104">
        <v>24</v>
      </c>
      <c r="F27104" t="str">
        <f t="shared" si="849"/>
        <v>28-5-0</v>
      </c>
    </row>
    <row r="27105" spans="1:6" x14ac:dyDescent="0.3">
      <c r="A27105">
        <v>2014</v>
      </c>
      <c r="B27105" t="s">
        <v>3235</v>
      </c>
      <c r="C27105" t="str">
        <f t="shared" si="848"/>
        <v>2014-Atletico/MG-28-5-1</v>
      </c>
      <c r="D27105" s="4">
        <v>10</v>
      </c>
      <c r="E27105">
        <v>25</v>
      </c>
      <c r="F27105" t="str">
        <f t="shared" si="849"/>
        <v>28-5-1</v>
      </c>
    </row>
    <row r="27106" spans="1:6" x14ac:dyDescent="0.3">
      <c r="A27106">
        <v>2014</v>
      </c>
      <c r="B27106" t="s">
        <v>2266</v>
      </c>
      <c r="C27106" t="str">
        <f t="shared" si="848"/>
        <v>2014-Atletico/PR-28-5-1</v>
      </c>
      <c r="D27106" s="4">
        <v>3</v>
      </c>
      <c r="E27106">
        <v>29</v>
      </c>
      <c r="F27106" t="str">
        <f t="shared" si="849"/>
        <v>28-5-1</v>
      </c>
    </row>
    <row r="27107" spans="1:6" x14ac:dyDescent="0.3">
      <c r="A27107">
        <v>2014</v>
      </c>
      <c r="B27107" t="s">
        <v>5087</v>
      </c>
      <c r="C27107" t="str">
        <f t="shared" si="848"/>
        <v>2014-Bahia/BA-28-5-1</v>
      </c>
      <c r="D27107" s="4">
        <v>9</v>
      </c>
      <c r="E27107">
        <v>27</v>
      </c>
      <c r="F27107" t="str">
        <f t="shared" si="849"/>
        <v>28-5-1</v>
      </c>
    </row>
    <row r="27108" spans="1:6" x14ac:dyDescent="0.3">
      <c r="A27108">
        <v>2014</v>
      </c>
      <c r="B27108" t="s">
        <v>2267</v>
      </c>
      <c r="C27108" t="str">
        <f t="shared" si="848"/>
        <v>2014-Botafogo/RJ-28-5-1</v>
      </c>
      <c r="D27108" s="4">
        <v>6.6666600000000003</v>
      </c>
      <c r="E27108">
        <v>20</v>
      </c>
      <c r="F27108" t="str">
        <f t="shared" si="849"/>
        <v>28-5-1</v>
      </c>
    </row>
    <row r="27109" spans="1:6" x14ac:dyDescent="0.3">
      <c r="A27109">
        <v>2014</v>
      </c>
      <c r="B27109" t="s">
        <v>5426</v>
      </c>
      <c r="C27109" t="str">
        <f t="shared" si="848"/>
        <v>2014-Chapecoense/SC-28-5-1</v>
      </c>
      <c r="D27109" s="4">
        <v>7</v>
      </c>
      <c r="E27109">
        <v>14</v>
      </c>
      <c r="F27109" t="str">
        <f t="shared" si="849"/>
        <v>28-5-1</v>
      </c>
    </row>
    <row r="27110" spans="1:6" x14ac:dyDescent="0.3">
      <c r="A27110">
        <v>2014</v>
      </c>
      <c r="B27110" t="s">
        <v>2268</v>
      </c>
      <c r="C27110" t="str">
        <f t="shared" si="848"/>
        <v>2014-Corinthians/SP-28-5-1</v>
      </c>
      <c r="D27110" s="4">
        <v>11</v>
      </c>
      <c r="E27110">
        <v>32</v>
      </c>
      <c r="F27110" t="str">
        <f t="shared" si="849"/>
        <v>28-5-1</v>
      </c>
    </row>
    <row r="27111" spans="1:6" x14ac:dyDescent="0.3">
      <c r="A27111">
        <v>2014</v>
      </c>
      <c r="B27111" t="s">
        <v>3715</v>
      </c>
      <c r="C27111" t="str">
        <f t="shared" si="848"/>
        <v>2014-Coritiba/PR-28-5-1</v>
      </c>
      <c r="D27111" s="4">
        <v>6</v>
      </c>
      <c r="E27111">
        <v>18</v>
      </c>
      <c r="F27111" t="str">
        <f t="shared" si="849"/>
        <v>28-5-1</v>
      </c>
    </row>
    <row r="27112" spans="1:6" x14ac:dyDescent="0.3">
      <c r="A27112">
        <v>2014</v>
      </c>
      <c r="B27112" t="s">
        <v>5272</v>
      </c>
      <c r="C27112" t="str">
        <f t="shared" si="848"/>
        <v>2014-Criciuma/SC-28-5-1</v>
      </c>
      <c r="D27112" s="4">
        <v>2</v>
      </c>
      <c r="E27112">
        <v>19</v>
      </c>
      <c r="F27112" t="str">
        <f t="shared" si="849"/>
        <v>28-5-1</v>
      </c>
    </row>
    <row r="27113" spans="1:6" x14ac:dyDescent="0.3">
      <c r="A27113">
        <v>2014</v>
      </c>
      <c r="B27113" t="s">
        <v>2269</v>
      </c>
      <c r="C27113" t="str">
        <f t="shared" si="848"/>
        <v>2014-Cruzeiro/MG-28-5-1</v>
      </c>
      <c r="D27113" s="4">
        <v>9</v>
      </c>
      <c r="E27113">
        <v>55</v>
      </c>
      <c r="F27113" t="str">
        <f t="shared" si="849"/>
        <v>28-5-1</v>
      </c>
    </row>
    <row r="27114" spans="1:6" x14ac:dyDescent="0.3">
      <c r="A27114">
        <v>2014</v>
      </c>
      <c r="B27114" t="s">
        <v>2270</v>
      </c>
      <c r="C27114" t="str">
        <f t="shared" si="848"/>
        <v>2014-Figueirense/SC-28-5-1</v>
      </c>
      <c r="D27114" s="4">
        <v>5</v>
      </c>
      <c r="E27114">
        <v>32</v>
      </c>
      <c r="F27114" t="str">
        <f t="shared" si="849"/>
        <v>28-5-1</v>
      </c>
    </row>
    <row r="27115" spans="1:6" x14ac:dyDescent="0.3">
      <c r="A27115">
        <v>2014</v>
      </c>
      <c r="B27115" t="s">
        <v>2271</v>
      </c>
      <c r="C27115" t="str">
        <f t="shared" si="848"/>
        <v>2014-Flamengo/RJ-28-5-1</v>
      </c>
      <c r="D27115" s="4">
        <v>6</v>
      </c>
      <c r="E27115">
        <v>31</v>
      </c>
      <c r="F27115" t="str">
        <f t="shared" si="849"/>
        <v>28-5-1</v>
      </c>
    </row>
    <row r="27116" spans="1:6" x14ac:dyDescent="0.3">
      <c r="A27116">
        <v>2014</v>
      </c>
      <c r="B27116" t="s">
        <v>2272</v>
      </c>
      <c r="C27116" t="str">
        <f t="shared" si="848"/>
        <v>2014-Fluminense/RJ-28-5-1</v>
      </c>
      <c r="D27116" s="4">
        <v>6</v>
      </c>
      <c r="E27116">
        <v>37</v>
      </c>
      <c r="F27116" t="str">
        <f t="shared" si="849"/>
        <v>28-5-1</v>
      </c>
    </row>
    <row r="27117" spans="1:6" x14ac:dyDescent="0.3">
      <c r="A27117">
        <v>2014</v>
      </c>
      <c r="B27117" t="s">
        <v>2274</v>
      </c>
      <c r="C27117" t="str">
        <f t="shared" si="848"/>
        <v>2014-Goias/GO-28-5-1</v>
      </c>
      <c r="D27117" s="4">
        <v>6</v>
      </c>
      <c r="E27117">
        <v>33</v>
      </c>
      <c r="F27117" t="str">
        <f t="shared" si="849"/>
        <v>28-5-1</v>
      </c>
    </row>
    <row r="27118" spans="1:6" x14ac:dyDescent="0.3">
      <c r="A27118">
        <v>2014</v>
      </c>
      <c r="B27118" t="s">
        <v>2275</v>
      </c>
      <c r="C27118" t="str">
        <f t="shared" si="848"/>
        <v>2014-Gremio/RS-28-5-1</v>
      </c>
      <c r="D27118" s="4">
        <v>9</v>
      </c>
      <c r="E27118">
        <v>43</v>
      </c>
      <c r="F27118" t="str">
        <f t="shared" si="849"/>
        <v>28-5-1</v>
      </c>
    </row>
    <row r="27119" spans="1:6" x14ac:dyDescent="0.3">
      <c r="A27119">
        <v>2014</v>
      </c>
      <c r="B27119" t="s">
        <v>2276</v>
      </c>
      <c r="C27119" t="str">
        <f t="shared" si="848"/>
        <v>2014-Internacional/RS-28-5-1</v>
      </c>
      <c r="D27119" s="4">
        <v>10</v>
      </c>
      <c r="E27119">
        <v>45</v>
      </c>
      <c r="F27119" t="str">
        <f t="shared" si="849"/>
        <v>28-5-1</v>
      </c>
    </row>
    <row r="27120" spans="1:6" x14ac:dyDescent="0.3">
      <c r="A27120">
        <v>2014</v>
      </c>
      <c r="B27120" t="s">
        <v>2277</v>
      </c>
      <c r="C27120" t="str">
        <f t="shared" si="848"/>
        <v>2014-Palmeiras/SP-28-5-1</v>
      </c>
      <c r="D27120" s="4">
        <v>1</v>
      </c>
      <c r="E27120">
        <v>21</v>
      </c>
      <c r="F27120" t="str">
        <f t="shared" si="849"/>
        <v>28-5-1</v>
      </c>
    </row>
    <row r="27121" spans="1:6" x14ac:dyDescent="0.3">
      <c r="A27121">
        <v>2014</v>
      </c>
      <c r="B27121" t="s">
        <v>2281</v>
      </c>
      <c r="C27121" t="str">
        <f t="shared" si="848"/>
        <v>2014-Santos/SP-28-5-1</v>
      </c>
      <c r="D27121" s="4">
        <v>7</v>
      </c>
      <c r="E27121">
        <v>27</v>
      </c>
      <c r="F27121" t="str">
        <f t="shared" si="849"/>
        <v>28-5-1</v>
      </c>
    </row>
    <row r="27122" spans="1:6" x14ac:dyDescent="0.3">
      <c r="A27122">
        <v>2014</v>
      </c>
      <c r="B27122" t="s">
        <v>2282</v>
      </c>
      <c r="C27122" t="str">
        <f t="shared" si="848"/>
        <v>2014-Sao Paulo/SP-28-5-1</v>
      </c>
      <c r="D27122" s="4">
        <v>13</v>
      </c>
      <c r="E27122">
        <v>39</v>
      </c>
      <c r="F27122" t="str">
        <f t="shared" si="849"/>
        <v>28-5-1</v>
      </c>
    </row>
    <row r="27123" spans="1:6" x14ac:dyDescent="0.3">
      <c r="A27123">
        <v>2014</v>
      </c>
      <c r="B27123" t="s">
        <v>3237</v>
      </c>
      <c r="C27123" t="str">
        <f t="shared" si="848"/>
        <v>2014-Sport/PE-28-5-1</v>
      </c>
      <c r="D27123" s="4">
        <v>7</v>
      </c>
      <c r="E27123">
        <v>7</v>
      </c>
      <c r="F27123" t="str">
        <f t="shared" si="849"/>
        <v>28-5-1</v>
      </c>
    </row>
    <row r="27124" spans="1:6" x14ac:dyDescent="0.3">
      <c r="A27124">
        <v>2014</v>
      </c>
      <c r="B27124" t="s">
        <v>3717</v>
      </c>
      <c r="C27124" t="str">
        <f t="shared" si="848"/>
        <v>2014-Vitoria/BA-28-5-1</v>
      </c>
      <c r="D27124" s="4">
        <v>9</v>
      </c>
      <c r="E27124">
        <v>24</v>
      </c>
      <c r="F27124" t="str">
        <f t="shared" si="849"/>
        <v>28-5-1</v>
      </c>
    </row>
    <row r="27125" spans="1:6" x14ac:dyDescent="0.3">
      <c r="A27125">
        <v>2014</v>
      </c>
      <c r="B27125" t="s">
        <v>3238</v>
      </c>
      <c r="C27125" t="str">
        <f t="shared" si="848"/>
        <v>2014-Atletico/MG-28-5-2</v>
      </c>
      <c r="D27125" s="4">
        <v>10</v>
      </c>
      <c r="E27125">
        <v>43</v>
      </c>
      <c r="F27125" t="str">
        <f t="shared" si="849"/>
        <v>28-5-2</v>
      </c>
    </row>
    <row r="27126" spans="1:6" x14ac:dyDescent="0.3">
      <c r="A27126">
        <v>2014</v>
      </c>
      <c r="B27126" t="s">
        <v>2284</v>
      </c>
      <c r="C27126" t="str">
        <f t="shared" si="848"/>
        <v>2014-Atletico/PR-28-5-2</v>
      </c>
      <c r="D27126" s="4">
        <v>4</v>
      </c>
      <c r="E27126">
        <v>24</v>
      </c>
      <c r="F27126" t="str">
        <f t="shared" si="849"/>
        <v>28-5-2</v>
      </c>
    </row>
    <row r="27127" spans="1:6" x14ac:dyDescent="0.3">
      <c r="A27127">
        <v>2014</v>
      </c>
      <c r="B27127" t="s">
        <v>5089</v>
      </c>
      <c r="C27127" t="str">
        <f t="shared" si="848"/>
        <v>2014-Bahia/BA-28-5-2</v>
      </c>
      <c r="D27127" s="4">
        <v>7</v>
      </c>
      <c r="E27127">
        <v>23</v>
      </c>
      <c r="F27127" t="str">
        <f t="shared" si="849"/>
        <v>28-5-2</v>
      </c>
    </row>
    <row r="27128" spans="1:6" x14ac:dyDescent="0.3">
      <c r="A27128">
        <v>2014</v>
      </c>
      <c r="B27128" t="s">
        <v>2285</v>
      </c>
      <c r="C27128" t="str">
        <f t="shared" si="848"/>
        <v>2014-Botafogo/RJ-28-5-2</v>
      </c>
      <c r="D27128" s="4">
        <v>1</v>
      </c>
      <c r="E27128">
        <v>21</v>
      </c>
      <c r="F27128" t="str">
        <f t="shared" si="849"/>
        <v>28-5-2</v>
      </c>
    </row>
    <row r="27129" spans="1:6" x14ac:dyDescent="0.3">
      <c r="A27129">
        <v>2014</v>
      </c>
      <c r="B27129" t="s">
        <v>5427</v>
      </c>
      <c r="C27129" t="str">
        <f t="shared" si="848"/>
        <v>2014-Chapecoense/SC-28-5-2</v>
      </c>
      <c r="D27129" s="4">
        <v>5</v>
      </c>
      <c r="E27129">
        <v>21</v>
      </c>
      <c r="F27129" t="str">
        <f t="shared" si="849"/>
        <v>28-5-2</v>
      </c>
    </row>
    <row r="27130" spans="1:6" x14ac:dyDescent="0.3">
      <c r="A27130">
        <v>2014</v>
      </c>
      <c r="B27130" t="s">
        <v>2286</v>
      </c>
      <c r="C27130" t="str">
        <f t="shared" si="848"/>
        <v>2014-Corinthians/SP-28-5-2</v>
      </c>
      <c r="D27130" s="4">
        <v>8</v>
      </c>
      <c r="E27130">
        <v>8</v>
      </c>
      <c r="F27130" t="str">
        <f t="shared" si="849"/>
        <v>28-5-2</v>
      </c>
    </row>
    <row r="27131" spans="1:6" x14ac:dyDescent="0.3">
      <c r="A27131">
        <v>2014</v>
      </c>
      <c r="B27131" t="s">
        <v>3718</v>
      </c>
      <c r="C27131" t="str">
        <f t="shared" si="848"/>
        <v>2014-Coritiba/PR-28-5-2</v>
      </c>
      <c r="D27131" s="4">
        <v>5</v>
      </c>
      <c r="E27131">
        <v>16</v>
      </c>
      <c r="F27131" t="str">
        <f t="shared" si="849"/>
        <v>28-5-2</v>
      </c>
    </row>
    <row r="27132" spans="1:6" x14ac:dyDescent="0.3">
      <c r="A27132">
        <v>2014</v>
      </c>
      <c r="B27132" t="s">
        <v>5273</v>
      </c>
      <c r="C27132" t="str">
        <f t="shared" si="848"/>
        <v>2014-Criciuma/SC-28-5-2</v>
      </c>
      <c r="D27132" s="4">
        <v>6</v>
      </c>
      <c r="E27132">
        <v>20</v>
      </c>
      <c r="F27132" t="str">
        <f t="shared" si="849"/>
        <v>28-5-2</v>
      </c>
    </row>
    <row r="27133" spans="1:6" x14ac:dyDescent="0.3">
      <c r="A27133">
        <v>2014</v>
      </c>
      <c r="B27133" t="s">
        <v>2287</v>
      </c>
      <c r="C27133" t="str">
        <f t="shared" si="848"/>
        <v>2014-Cruzeiro/MG-28-5-2</v>
      </c>
      <c r="D27133" s="4">
        <v>7</v>
      </c>
      <c r="E27133">
        <v>39</v>
      </c>
      <c r="F27133" t="str">
        <f t="shared" si="849"/>
        <v>28-5-2</v>
      </c>
    </row>
    <row r="27134" spans="1:6" x14ac:dyDescent="0.3">
      <c r="A27134">
        <v>2014</v>
      </c>
      <c r="B27134" t="s">
        <v>2288</v>
      </c>
      <c r="C27134" t="str">
        <f t="shared" si="848"/>
        <v>2014-Figueirense/SC-28-5-2</v>
      </c>
      <c r="D27134" s="4">
        <v>5</v>
      </c>
      <c r="E27134">
        <v>29</v>
      </c>
      <c r="F27134" t="str">
        <f t="shared" si="849"/>
        <v>28-5-2</v>
      </c>
    </row>
    <row r="27135" spans="1:6" x14ac:dyDescent="0.3">
      <c r="A27135">
        <v>2014</v>
      </c>
      <c r="B27135" t="s">
        <v>2289</v>
      </c>
      <c r="C27135" t="str">
        <f t="shared" si="848"/>
        <v>2014-Flamengo/RJ-28-5-2</v>
      </c>
      <c r="D27135" s="4">
        <v>5</v>
      </c>
      <c r="E27135">
        <v>30</v>
      </c>
      <c r="F27135" t="str">
        <f t="shared" si="849"/>
        <v>28-5-2</v>
      </c>
    </row>
    <row r="27136" spans="1:6" x14ac:dyDescent="0.3">
      <c r="A27136">
        <v>2014</v>
      </c>
      <c r="B27136" t="s">
        <v>2290</v>
      </c>
      <c r="C27136" t="str">
        <f t="shared" si="848"/>
        <v>2014-Fluminense/RJ-28-5-2</v>
      </c>
      <c r="D27136" s="4">
        <v>6</v>
      </c>
      <c r="E27136">
        <v>30</v>
      </c>
      <c r="F27136" t="str">
        <f t="shared" si="849"/>
        <v>28-5-2</v>
      </c>
    </row>
    <row r="27137" spans="1:6" x14ac:dyDescent="0.3">
      <c r="A27137">
        <v>2014</v>
      </c>
      <c r="B27137" t="s">
        <v>2292</v>
      </c>
      <c r="C27137" t="str">
        <f t="shared" si="848"/>
        <v>2014-Goias/GO-28-5-2</v>
      </c>
      <c r="D27137" s="4">
        <v>7</v>
      </c>
      <c r="E27137">
        <v>33</v>
      </c>
      <c r="F27137" t="str">
        <f t="shared" si="849"/>
        <v>28-5-2</v>
      </c>
    </row>
    <row r="27138" spans="1:6" x14ac:dyDescent="0.3">
      <c r="A27138">
        <v>2014</v>
      </c>
      <c r="B27138" t="s">
        <v>2293</v>
      </c>
      <c r="C27138" t="str">
        <f t="shared" si="848"/>
        <v>2014-Gremio/RS-28-5-2</v>
      </c>
      <c r="D27138" s="4">
        <v>11</v>
      </c>
      <c r="E27138">
        <v>35</v>
      </c>
      <c r="F27138" t="str">
        <f t="shared" si="849"/>
        <v>28-5-2</v>
      </c>
    </row>
    <row r="27139" spans="1:6" x14ac:dyDescent="0.3">
      <c r="A27139">
        <v>2014</v>
      </c>
      <c r="B27139" t="s">
        <v>2294</v>
      </c>
      <c r="C27139" t="str">
        <f t="shared" ref="C27139:C27202" si="850">A27139&amp;"-"&amp;B27139</f>
        <v>2014-Internacional/RS-28-5-2</v>
      </c>
      <c r="D27139" s="4">
        <v>7</v>
      </c>
      <c r="E27139">
        <v>45</v>
      </c>
      <c r="F27139" t="str">
        <f t="shared" ref="F27139:F27202" si="851">RIGHT(B27139,LEN(C27139)-FIND("-",C27139,6))</f>
        <v>28-5-2</v>
      </c>
    </row>
    <row r="27140" spans="1:6" x14ac:dyDescent="0.3">
      <c r="A27140">
        <v>2014</v>
      </c>
      <c r="B27140" t="s">
        <v>2295</v>
      </c>
      <c r="C27140" t="str">
        <f t="shared" si="850"/>
        <v>2014-Palmeiras/SP-28-5-2</v>
      </c>
      <c r="D27140" s="4">
        <v>5</v>
      </c>
      <c r="E27140">
        <v>19</v>
      </c>
      <c r="F27140" t="str">
        <f t="shared" si="851"/>
        <v>28-5-2</v>
      </c>
    </row>
    <row r="27141" spans="1:6" x14ac:dyDescent="0.3">
      <c r="A27141">
        <v>2014</v>
      </c>
      <c r="B27141" t="s">
        <v>2299</v>
      </c>
      <c r="C27141" t="str">
        <f t="shared" si="850"/>
        <v>2014-Santos/SP-28-5-2</v>
      </c>
      <c r="D27141" s="4">
        <v>10</v>
      </c>
      <c r="E27141">
        <v>36</v>
      </c>
      <c r="F27141" t="str">
        <f t="shared" si="851"/>
        <v>28-5-2</v>
      </c>
    </row>
    <row r="27142" spans="1:6" x14ac:dyDescent="0.3">
      <c r="A27142">
        <v>2014</v>
      </c>
      <c r="B27142" t="s">
        <v>2300</v>
      </c>
      <c r="C27142" t="str">
        <f t="shared" si="850"/>
        <v>2014-Sao Paulo/SP-28-5-2</v>
      </c>
      <c r="D27142" s="4">
        <v>9</v>
      </c>
      <c r="E27142">
        <v>46</v>
      </c>
      <c r="F27142" t="str">
        <f t="shared" si="851"/>
        <v>28-5-2</v>
      </c>
    </row>
    <row r="27143" spans="1:6" x14ac:dyDescent="0.3">
      <c r="A27143">
        <v>2014</v>
      </c>
      <c r="B27143" t="s">
        <v>3240</v>
      </c>
      <c r="C27143" t="str">
        <f t="shared" si="850"/>
        <v>2014-Sport/PE-28-5-2</v>
      </c>
      <c r="D27143" s="4">
        <v>10</v>
      </c>
      <c r="E27143">
        <v>17</v>
      </c>
      <c r="F27143" t="str">
        <f t="shared" si="851"/>
        <v>28-5-2</v>
      </c>
    </row>
    <row r="27144" spans="1:6" x14ac:dyDescent="0.3">
      <c r="A27144">
        <v>2014</v>
      </c>
      <c r="B27144" t="s">
        <v>3720</v>
      </c>
      <c r="C27144" t="str">
        <f t="shared" si="850"/>
        <v>2014-Vitoria/BA-28-5-2</v>
      </c>
      <c r="D27144" s="4">
        <v>9</v>
      </c>
      <c r="E27144">
        <v>25</v>
      </c>
      <c r="F27144" t="str">
        <f t="shared" si="851"/>
        <v>28-5-2</v>
      </c>
    </row>
    <row r="27145" spans="1:6" x14ac:dyDescent="0.3">
      <c r="A27145">
        <v>2014</v>
      </c>
      <c r="B27145" t="s">
        <v>3241</v>
      </c>
      <c r="C27145" t="str">
        <f t="shared" si="850"/>
        <v>2014-Atletico/MG-28-5-3</v>
      </c>
      <c r="D27145" s="4">
        <v>8</v>
      </c>
      <c r="E27145">
        <v>25</v>
      </c>
      <c r="F27145" t="str">
        <f t="shared" si="851"/>
        <v>28-5-3</v>
      </c>
    </row>
    <row r="27146" spans="1:6" x14ac:dyDescent="0.3">
      <c r="A27146">
        <v>2014</v>
      </c>
      <c r="B27146" t="s">
        <v>2302</v>
      </c>
      <c r="C27146" t="str">
        <f t="shared" si="850"/>
        <v>2014-Atletico/PR-28-5-3</v>
      </c>
      <c r="D27146" s="4">
        <v>4</v>
      </c>
      <c r="E27146">
        <v>19</v>
      </c>
      <c r="F27146" t="str">
        <f t="shared" si="851"/>
        <v>28-5-3</v>
      </c>
    </row>
    <row r="27147" spans="1:6" x14ac:dyDescent="0.3">
      <c r="A27147">
        <v>2014</v>
      </c>
      <c r="B27147" t="s">
        <v>5091</v>
      </c>
      <c r="C27147" t="str">
        <f t="shared" si="850"/>
        <v>2014-Bahia/BA-28-5-3</v>
      </c>
      <c r="D27147" s="4">
        <v>7</v>
      </c>
      <c r="E27147">
        <v>28</v>
      </c>
      <c r="F27147" t="str">
        <f t="shared" si="851"/>
        <v>28-5-3</v>
      </c>
    </row>
    <row r="27148" spans="1:6" x14ac:dyDescent="0.3">
      <c r="A27148">
        <v>2014</v>
      </c>
      <c r="B27148" t="s">
        <v>2303</v>
      </c>
      <c r="C27148" t="str">
        <f t="shared" si="850"/>
        <v>2014-Botafogo/RJ-28-5-3</v>
      </c>
      <c r="D27148" s="4">
        <v>3</v>
      </c>
      <c r="E27148">
        <v>23</v>
      </c>
      <c r="F27148" t="str">
        <f t="shared" si="851"/>
        <v>28-5-3</v>
      </c>
    </row>
    <row r="27149" spans="1:6" x14ac:dyDescent="0.3">
      <c r="A27149">
        <v>2014</v>
      </c>
      <c r="B27149" t="s">
        <v>5428</v>
      </c>
      <c r="C27149" t="str">
        <f t="shared" si="850"/>
        <v>2014-Chapecoense/SC-28-5-3</v>
      </c>
      <c r="D27149" s="4">
        <v>5</v>
      </c>
      <c r="E27149">
        <v>20</v>
      </c>
      <c r="F27149" t="str">
        <f t="shared" si="851"/>
        <v>28-5-3</v>
      </c>
    </row>
    <row r="27150" spans="1:6" x14ac:dyDescent="0.3">
      <c r="A27150">
        <v>2014</v>
      </c>
      <c r="B27150" t="s">
        <v>2304</v>
      </c>
      <c r="C27150" t="str">
        <f t="shared" si="850"/>
        <v>2014-Corinthians/SP-28-5-3</v>
      </c>
      <c r="D27150" s="4">
        <v>6</v>
      </c>
      <c r="E27150">
        <v>24</v>
      </c>
      <c r="F27150" t="str">
        <f t="shared" si="851"/>
        <v>28-5-3</v>
      </c>
    </row>
    <row r="27151" spans="1:6" x14ac:dyDescent="0.3">
      <c r="A27151">
        <v>2014</v>
      </c>
      <c r="B27151" t="s">
        <v>3721</v>
      </c>
      <c r="C27151" t="str">
        <f t="shared" si="850"/>
        <v>2014-Coritiba/PR-28-5-3</v>
      </c>
      <c r="D27151" s="4">
        <v>8</v>
      </c>
      <c r="E27151">
        <v>24</v>
      </c>
      <c r="F27151" t="str">
        <f t="shared" si="851"/>
        <v>28-5-3</v>
      </c>
    </row>
    <row r="27152" spans="1:6" x14ac:dyDescent="0.3">
      <c r="A27152">
        <v>2014</v>
      </c>
      <c r="B27152" t="s">
        <v>5274</v>
      </c>
      <c r="C27152" t="str">
        <f t="shared" si="850"/>
        <v>2014-Criciuma/SC-28-5-3</v>
      </c>
      <c r="D27152" s="4">
        <v>5</v>
      </c>
      <c r="E27152">
        <v>26</v>
      </c>
      <c r="F27152" t="str">
        <f t="shared" si="851"/>
        <v>28-5-3</v>
      </c>
    </row>
    <row r="27153" spans="1:6" x14ac:dyDescent="0.3">
      <c r="A27153">
        <v>2014</v>
      </c>
      <c r="B27153" t="s">
        <v>2305</v>
      </c>
      <c r="C27153" t="str">
        <f t="shared" si="850"/>
        <v>2014-Cruzeiro/MG-28-5-3</v>
      </c>
      <c r="D27153" s="4">
        <v>11</v>
      </c>
      <c r="E27153">
        <v>33</v>
      </c>
      <c r="F27153" t="str">
        <f t="shared" si="851"/>
        <v>28-5-3</v>
      </c>
    </row>
    <row r="27154" spans="1:6" x14ac:dyDescent="0.3">
      <c r="A27154">
        <v>2014</v>
      </c>
      <c r="B27154" t="s">
        <v>2306</v>
      </c>
      <c r="C27154" t="str">
        <f t="shared" si="850"/>
        <v>2014-Figueirense/SC-28-5-3</v>
      </c>
      <c r="D27154" s="4">
        <v>6</v>
      </c>
      <c r="E27154">
        <v>26</v>
      </c>
      <c r="F27154" t="str">
        <f t="shared" si="851"/>
        <v>28-5-3</v>
      </c>
    </row>
    <row r="27155" spans="1:6" x14ac:dyDescent="0.3">
      <c r="A27155">
        <v>2014</v>
      </c>
      <c r="B27155" t="s">
        <v>2307</v>
      </c>
      <c r="C27155" t="str">
        <f t="shared" si="850"/>
        <v>2014-Flamengo/RJ-28-5-3</v>
      </c>
      <c r="D27155" s="4">
        <v>7</v>
      </c>
      <c r="E27155">
        <v>28</v>
      </c>
      <c r="F27155" t="str">
        <f t="shared" si="851"/>
        <v>28-5-3</v>
      </c>
    </row>
    <row r="27156" spans="1:6" x14ac:dyDescent="0.3">
      <c r="A27156">
        <v>2014</v>
      </c>
      <c r="B27156" t="s">
        <v>2308</v>
      </c>
      <c r="C27156" t="str">
        <f t="shared" si="850"/>
        <v>2014-Fluminense/RJ-28-5-3</v>
      </c>
      <c r="D27156" s="4">
        <v>6</v>
      </c>
      <c r="E27156">
        <v>22</v>
      </c>
      <c r="F27156" t="str">
        <f t="shared" si="851"/>
        <v>28-5-3</v>
      </c>
    </row>
    <row r="27157" spans="1:6" x14ac:dyDescent="0.3">
      <c r="A27157">
        <v>2014</v>
      </c>
      <c r="B27157" t="s">
        <v>2310</v>
      </c>
      <c r="C27157" t="str">
        <f t="shared" si="850"/>
        <v>2014-Goias/GO-28-5-3</v>
      </c>
      <c r="D27157" s="4">
        <v>7</v>
      </c>
      <c r="E27157">
        <v>23</v>
      </c>
      <c r="F27157" t="str">
        <f t="shared" si="851"/>
        <v>28-5-3</v>
      </c>
    </row>
    <row r="27158" spans="1:6" x14ac:dyDescent="0.3">
      <c r="A27158">
        <v>2014</v>
      </c>
      <c r="B27158" t="s">
        <v>2311</v>
      </c>
      <c r="C27158" t="str">
        <f t="shared" si="850"/>
        <v>2014-Gremio/RS-28-5-3</v>
      </c>
      <c r="D27158" s="4">
        <v>11</v>
      </c>
      <c r="E27158">
        <v>33</v>
      </c>
      <c r="F27158" t="str">
        <f t="shared" si="851"/>
        <v>28-5-3</v>
      </c>
    </row>
    <row r="27159" spans="1:6" x14ac:dyDescent="0.3">
      <c r="A27159">
        <v>2014</v>
      </c>
      <c r="B27159" t="s">
        <v>2312</v>
      </c>
      <c r="C27159" t="str">
        <f t="shared" si="850"/>
        <v>2014-Internacional/RS-28-5-3</v>
      </c>
      <c r="D27159" s="4">
        <v>7</v>
      </c>
      <c r="E27159">
        <v>45</v>
      </c>
      <c r="F27159" t="str">
        <f t="shared" si="851"/>
        <v>28-5-3</v>
      </c>
    </row>
    <row r="27160" spans="1:6" x14ac:dyDescent="0.3">
      <c r="A27160">
        <v>2014</v>
      </c>
      <c r="B27160" t="s">
        <v>2313</v>
      </c>
      <c r="C27160" t="str">
        <f t="shared" si="850"/>
        <v>2014-Palmeiras/SP-28-5-3</v>
      </c>
      <c r="D27160" s="4">
        <v>5</v>
      </c>
      <c r="E27160">
        <v>19</v>
      </c>
      <c r="F27160" t="str">
        <f t="shared" si="851"/>
        <v>28-5-3</v>
      </c>
    </row>
    <row r="27161" spans="1:6" x14ac:dyDescent="0.3">
      <c r="A27161">
        <v>2014</v>
      </c>
      <c r="B27161" t="s">
        <v>2317</v>
      </c>
      <c r="C27161" t="str">
        <f t="shared" si="850"/>
        <v>2014-Santos/SP-28-5-3</v>
      </c>
      <c r="D27161" s="4">
        <v>7</v>
      </c>
      <c r="E27161">
        <v>28</v>
      </c>
      <c r="F27161" t="str">
        <f t="shared" si="851"/>
        <v>28-5-3</v>
      </c>
    </row>
    <row r="27162" spans="1:6" x14ac:dyDescent="0.3">
      <c r="A27162">
        <v>2014</v>
      </c>
      <c r="B27162" t="s">
        <v>2318</v>
      </c>
      <c r="C27162" t="str">
        <f t="shared" si="850"/>
        <v>2014-Sao Paulo/SP-28-5-3</v>
      </c>
      <c r="D27162" s="4">
        <v>10</v>
      </c>
      <c r="E27162">
        <v>47</v>
      </c>
      <c r="F27162" t="str">
        <f t="shared" si="851"/>
        <v>28-5-3</v>
      </c>
    </row>
    <row r="27163" spans="1:6" x14ac:dyDescent="0.3">
      <c r="A27163">
        <v>2014</v>
      </c>
      <c r="B27163" t="s">
        <v>3243</v>
      </c>
      <c r="C27163" t="str">
        <f t="shared" si="850"/>
        <v>2014-Sport/PE-28-5-3</v>
      </c>
      <c r="D27163" s="4">
        <v>7.9999919999999998</v>
      </c>
      <c r="E27163">
        <v>24</v>
      </c>
      <c r="F27163" t="str">
        <f t="shared" si="851"/>
        <v>28-5-3</v>
      </c>
    </row>
    <row r="27164" spans="1:6" x14ac:dyDescent="0.3">
      <c r="A27164">
        <v>2014</v>
      </c>
      <c r="B27164" t="s">
        <v>3723</v>
      </c>
      <c r="C27164" t="str">
        <f t="shared" si="850"/>
        <v>2014-Vitoria/BA-28-5-3</v>
      </c>
      <c r="D27164" s="4">
        <v>6</v>
      </c>
      <c r="E27164">
        <v>15</v>
      </c>
      <c r="F27164" t="str">
        <f t="shared" si="851"/>
        <v>28-5-3</v>
      </c>
    </row>
    <row r="27165" spans="1:6" x14ac:dyDescent="0.3">
      <c r="A27165">
        <v>2014</v>
      </c>
      <c r="B27165" t="s">
        <v>3244</v>
      </c>
      <c r="C27165" t="str">
        <f t="shared" si="850"/>
        <v>2014-Atletico/MG-28-5-4</v>
      </c>
      <c r="D27165" s="4">
        <v>8</v>
      </c>
      <c r="E27165">
        <v>29</v>
      </c>
      <c r="F27165" t="str">
        <f t="shared" si="851"/>
        <v>28-5-4</v>
      </c>
    </row>
    <row r="27166" spans="1:6" x14ac:dyDescent="0.3">
      <c r="A27166">
        <v>2014</v>
      </c>
      <c r="B27166" t="s">
        <v>2320</v>
      </c>
      <c r="C27166" t="str">
        <f t="shared" si="850"/>
        <v>2014-Atletico/PR-28-5-4</v>
      </c>
      <c r="D27166" s="4">
        <v>3</v>
      </c>
      <c r="E27166">
        <v>25</v>
      </c>
      <c r="F27166" t="str">
        <f t="shared" si="851"/>
        <v>28-5-4</v>
      </c>
    </row>
    <row r="27167" spans="1:6" x14ac:dyDescent="0.3">
      <c r="A27167">
        <v>2014</v>
      </c>
      <c r="B27167" t="s">
        <v>5093</v>
      </c>
      <c r="C27167" t="str">
        <f t="shared" si="850"/>
        <v>2014-Bahia/BA-28-5-4</v>
      </c>
      <c r="D27167" s="4">
        <v>5</v>
      </c>
      <c r="E27167">
        <v>20</v>
      </c>
      <c r="F27167" t="str">
        <f t="shared" si="851"/>
        <v>28-5-4</v>
      </c>
    </row>
    <row r="27168" spans="1:6" x14ac:dyDescent="0.3">
      <c r="A27168">
        <v>2014</v>
      </c>
      <c r="B27168" t="s">
        <v>2321</v>
      </c>
      <c r="C27168" t="str">
        <f t="shared" si="850"/>
        <v>2014-Botafogo/RJ-28-5-4</v>
      </c>
      <c r="D27168" s="4">
        <v>6</v>
      </c>
      <c r="E27168">
        <v>20</v>
      </c>
      <c r="F27168" t="str">
        <f t="shared" si="851"/>
        <v>28-5-4</v>
      </c>
    </row>
    <row r="27169" spans="1:6" x14ac:dyDescent="0.3">
      <c r="A27169">
        <v>2014</v>
      </c>
      <c r="B27169" t="s">
        <v>5429</v>
      </c>
      <c r="C27169" t="str">
        <f t="shared" si="850"/>
        <v>2014-Chapecoense/SC-28-5-4</v>
      </c>
      <c r="D27169" s="4">
        <v>4</v>
      </c>
      <c r="E27169">
        <v>24</v>
      </c>
      <c r="F27169" t="str">
        <f t="shared" si="851"/>
        <v>28-5-4</v>
      </c>
    </row>
    <row r="27170" spans="1:6" x14ac:dyDescent="0.3">
      <c r="A27170">
        <v>2014</v>
      </c>
      <c r="B27170" t="s">
        <v>2322</v>
      </c>
      <c r="C27170" t="str">
        <f t="shared" si="850"/>
        <v>2014-Corinthians/SP-28-5-4</v>
      </c>
      <c r="D27170" s="4">
        <v>5</v>
      </c>
      <c r="E27170">
        <v>34</v>
      </c>
      <c r="F27170" t="str">
        <f t="shared" si="851"/>
        <v>28-5-4</v>
      </c>
    </row>
    <row r="27171" spans="1:6" x14ac:dyDescent="0.3">
      <c r="A27171">
        <v>2014</v>
      </c>
      <c r="B27171" t="s">
        <v>3724</v>
      </c>
      <c r="C27171" t="str">
        <f t="shared" si="850"/>
        <v>2014-Coritiba/PR-28-5-4</v>
      </c>
      <c r="D27171" s="4">
        <v>5</v>
      </c>
      <c r="E27171">
        <v>19</v>
      </c>
      <c r="F27171" t="str">
        <f t="shared" si="851"/>
        <v>28-5-4</v>
      </c>
    </row>
    <row r="27172" spans="1:6" x14ac:dyDescent="0.3">
      <c r="A27172">
        <v>2014</v>
      </c>
      <c r="B27172" t="s">
        <v>5275</v>
      </c>
      <c r="C27172" t="str">
        <f t="shared" si="850"/>
        <v>2014-Criciuma/SC-28-5-4</v>
      </c>
      <c r="D27172" s="4">
        <v>3</v>
      </c>
      <c r="E27172">
        <v>14</v>
      </c>
      <c r="F27172" t="str">
        <f t="shared" si="851"/>
        <v>28-5-4</v>
      </c>
    </row>
    <row r="27173" spans="1:6" x14ac:dyDescent="0.3">
      <c r="A27173">
        <v>2014</v>
      </c>
      <c r="B27173" t="s">
        <v>2323</v>
      </c>
      <c r="C27173" t="str">
        <f t="shared" si="850"/>
        <v>2014-Cruzeiro/MG-28-5-4</v>
      </c>
      <c r="D27173" s="4">
        <v>11</v>
      </c>
      <c r="E27173">
        <v>33</v>
      </c>
      <c r="F27173" t="str">
        <f t="shared" si="851"/>
        <v>28-5-4</v>
      </c>
    </row>
    <row r="27174" spans="1:6" x14ac:dyDescent="0.3">
      <c r="A27174">
        <v>2014</v>
      </c>
      <c r="B27174" t="s">
        <v>2324</v>
      </c>
      <c r="C27174" t="str">
        <f t="shared" si="850"/>
        <v>2014-Figueirense/SC-28-5-4</v>
      </c>
      <c r="D27174" s="4">
        <v>8</v>
      </c>
      <c r="E27174">
        <v>25</v>
      </c>
      <c r="F27174" t="str">
        <f t="shared" si="851"/>
        <v>28-5-4</v>
      </c>
    </row>
    <row r="27175" spans="1:6" x14ac:dyDescent="0.3">
      <c r="A27175">
        <v>2014</v>
      </c>
      <c r="B27175" t="s">
        <v>2325</v>
      </c>
      <c r="C27175" t="str">
        <f t="shared" si="850"/>
        <v>2014-Flamengo/RJ-28-5-4</v>
      </c>
      <c r="D27175" s="4">
        <v>9</v>
      </c>
      <c r="E27175">
        <v>27</v>
      </c>
      <c r="F27175" t="str">
        <f t="shared" si="851"/>
        <v>28-5-4</v>
      </c>
    </row>
    <row r="27176" spans="1:6" x14ac:dyDescent="0.3">
      <c r="A27176">
        <v>2014</v>
      </c>
      <c r="B27176" t="s">
        <v>2326</v>
      </c>
      <c r="C27176" t="str">
        <f t="shared" si="850"/>
        <v>2014-Fluminense/RJ-28-5-4</v>
      </c>
      <c r="D27176" s="4">
        <v>9</v>
      </c>
      <c r="E27176">
        <v>25</v>
      </c>
      <c r="F27176" t="str">
        <f t="shared" si="851"/>
        <v>28-5-4</v>
      </c>
    </row>
    <row r="27177" spans="1:6" x14ac:dyDescent="0.3">
      <c r="A27177">
        <v>2014</v>
      </c>
      <c r="B27177" t="s">
        <v>2328</v>
      </c>
      <c r="C27177" t="str">
        <f t="shared" si="850"/>
        <v>2014-Goias/GO-28-5-4</v>
      </c>
      <c r="D27177" s="4">
        <v>7</v>
      </c>
      <c r="E27177">
        <v>26</v>
      </c>
      <c r="F27177" t="str">
        <f t="shared" si="851"/>
        <v>28-5-4</v>
      </c>
    </row>
    <row r="27178" spans="1:6" x14ac:dyDescent="0.3">
      <c r="A27178">
        <v>2014</v>
      </c>
      <c r="B27178" t="s">
        <v>2329</v>
      </c>
      <c r="C27178" t="str">
        <f t="shared" si="850"/>
        <v>2014-Gremio/RS-28-5-4</v>
      </c>
      <c r="D27178" s="4">
        <v>6</v>
      </c>
      <c r="E27178">
        <v>32</v>
      </c>
      <c r="F27178" t="str">
        <f t="shared" si="851"/>
        <v>28-5-4</v>
      </c>
    </row>
    <row r="27179" spans="1:6" x14ac:dyDescent="0.3">
      <c r="A27179">
        <v>2014</v>
      </c>
      <c r="B27179" t="s">
        <v>2330</v>
      </c>
      <c r="C27179" t="str">
        <f t="shared" si="850"/>
        <v>2014-Internacional/RS-28-5-4</v>
      </c>
      <c r="D27179" s="4">
        <v>6</v>
      </c>
      <c r="E27179">
        <v>45</v>
      </c>
      <c r="F27179" t="str">
        <f t="shared" si="851"/>
        <v>28-5-4</v>
      </c>
    </row>
    <row r="27180" spans="1:6" x14ac:dyDescent="0.3">
      <c r="A27180">
        <v>2014</v>
      </c>
      <c r="B27180" t="s">
        <v>2331</v>
      </c>
      <c r="C27180" t="str">
        <f t="shared" si="850"/>
        <v>2014-Palmeiras/SP-28-5-4</v>
      </c>
      <c r="D27180" s="4">
        <v>7</v>
      </c>
      <c r="E27180">
        <v>17</v>
      </c>
      <c r="F27180" t="str">
        <f t="shared" si="851"/>
        <v>28-5-4</v>
      </c>
    </row>
    <row r="27181" spans="1:6" x14ac:dyDescent="0.3">
      <c r="A27181">
        <v>2014</v>
      </c>
      <c r="B27181" t="s">
        <v>2335</v>
      </c>
      <c r="C27181" t="str">
        <f t="shared" si="850"/>
        <v>2014-Santos/SP-28-5-4</v>
      </c>
      <c r="D27181" s="4">
        <v>6</v>
      </c>
      <c r="E27181">
        <v>22</v>
      </c>
      <c r="F27181" t="str">
        <f t="shared" si="851"/>
        <v>28-5-4</v>
      </c>
    </row>
    <row r="27182" spans="1:6" x14ac:dyDescent="0.3">
      <c r="A27182">
        <v>2014</v>
      </c>
      <c r="B27182" t="s">
        <v>2336</v>
      </c>
      <c r="C27182" t="str">
        <f t="shared" si="850"/>
        <v>2014-Sao Paulo/SP-28-5-4</v>
      </c>
      <c r="D27182" s="4">
        <v>13</v>
      </c>
      <c r="E27182">
        <v>38</v>
      </c>
      <c r="F27182" t="str">
        <f t="shared" si="851"/>
        <v>28-5-4</v>
      </c>
    </row>
    <row r="27183" spans="1:6" x14ac:dyDescent="0.3">
      <c r="A27183">
        <v>2014</v>
      </c>
      <c r="B27183" t="s">
        <v>3246</v>
      </c>
      <c r="C27183" t="str">
        <f t="shared" si="850"/>
        <v>2014-Sport/PE-28-5-4</v>
      </c>
      <c r="D27183" s="4">
        <v>8.1999999999999993</v>
      </c>
      <c r="E27183">
        <v>24</v>
      </c>
      <c r="F27183" t="str">
        <f t="shared" si="851"/>
        <v>28-5-4</v>
      </c>
    </row>
    <row r="27184" spans="1:6" x14ac:dyDescent="0.3">
      <c r="A27184">
        <v>2014</v>
      </c>
      <c r="B27184" t="s">
        <v>3726</v>
      </c>
      <c r="C27184" t="str">
        <f t="shared" si="850"/>
        <v>2014-Vitoria/BA-28-5-4</v>
      </c>
      <c r="D27184" s="4">
        <v>3</v>
      </c>
      <c r="E27184">
        <v>18</v>
      </c>
      <c r="F27184" t="str">
        <f t="shared" si="851"/>
        <v>28-5-4</v>
      </c>
    </row>
    <row r="27185" spans="1:6" x14ac:dyDescent="0.3">
      <c r="A27185">
        <v>2014</v>
      </c>
      <c r="B27185" t="s">
        <v>3248</v>
      </c>
      <c r="C27185" t="str">
        <f t="shared" si="850"/>
        <v>2014-Atletico/MG-29-2-0</v>
      </c>
      <c r="D27185" s="4">
        <v>3.7042299999999999</v>
      </c>
      <c r="E27185">
        <v>14</v>
      </c>
      <c r="F27185" t="str">
        <f t="shared" si="851"/>
        <v>29-2-0</v>
      </c>
    </row>
    <row r="27186" spans="1:6" x14ac:dyDescent="0.3">
      <c r="A27186">
        <v>2014</v>
      </c>
      <c r="B27186" t="s">
        <v>2338</v>
      </c>
      <c r="C27186" t="str">
        <f t="shared" si="850"/>
        <v>2014-Atletico/PR-29-2-0</v>
      </c>
      <c r="D27186" s="4">
        <v>2.1666639999999999</v>
      </c>
      <c r="E27186">
        <v>16</v>
      </c>
      <c r="F27186" t="str">
        <f t="shared" si="851"/>
        <v>29-2-0</v>
      </c>
    </row>
    <row r="27187" spans="1:6" x14ac:dyDescent="0.3">
      <c r="A27187">
        <v>2014</v>
      </c>
      <c r="B27187" t="s">
        <v>5095</v>
      </c>
      <c r="C27187" t="str">
        <f t="shared" si="850"/>
        <v>2014-Bahia/BA-29-2-0</v>
      </c>
      <c r="D27187" s="4">
        <v>2.6785730000000001</v>
      </c>
      <c r="E27187">
        <v>16</v>
      </c>
      <c r="F27187" t="str">
        <f t="shared" si="851"/>
        <v>29-2-0</v>
      </c>
    </row>
    <row r="27188" spans="1:6" x14ac:dyDescent="0.3">
      <c r="A27188">
        <v>2014</v>
      </c>
      <c r="B27188" t="s">
        <v>2339</v>
      </c>
      <c r="C27188" t="str">
        <f t="shared" si="850"/>
        <v>2014-Botafogo/RJ-29-2-0</v>
      </c>
      <c r="D27188" s="4">
        <v>2.8</v>
      </c>
      <c r="E27188">
        <v>14</v>
      </c>
      <c r="F27188" t="str">
        <f t="shared" si="851"/>
        <v>29-2-0</v>
      </c>
    </row>
    <row r="27189" spans="1:6" x14ac:dyDescent="0.3">
      <c r="A27189">
        <v>2014</v>
      </c>
      <c r="B27189" t="s">
        <v>5430</v>
      </c>
      <c r="C27189" t="str">
        <f t="shared" si="850"/>
        <v>2014-Chapecoense/SC-29-2-0</v>
      </c>
      <c r="D27189" s="4">
        <v>3.5000010000000001</v>
      </c>
      <c r="E27189">
        <v>14</v>
      </c>
      <c r="F27189" t="str">
        <f t="shared" si="851"/>
        <v>29-2-0</v>
      </c>
    </row>
    <row r="27190" spans="1:6" x14ac:dyDescent="0.3">
      <c r="A27190">
        <v>2014</v>
      </c>
      <c r="B27190" t="s">
        <v>2340</v>
      </c>
      <c r="C27190" t="str">
        <f t="shared" si="850"/>
        <v>2014-Corinthians/SP-29-2-0</v>
      </c>
      <c r="D27190" s="4">
        <v>3.5</v>
      </c>
      <c r="E27190">
        <v>14</v>
      </c>
      <c r="F27190" t="str">
        <f t="shared" si="851"/>
        <v>29-2-0</v>
      </c>
    </row>
    <row r="27191" spans="1:6" x14ac:dyDescent="0.3">
      <c r="A27191">
        <v>2014</v>
      </c>
      <c r="B27191" t="s">
        <v>3727</v>
      </c>
      <c r="C27191" t="str">
        <f t="shared" si="850"/>
        <v>2014-Coritiba/PR-29-2-0</v>
      </c>
      <c r="D27191" s="4">
        <v>2.0000040000000001</v>
      </c>
      <c r="E27191">
        <v>10</v>
      </c>
      <c r="F27191" t="str">
        <f t="shared" si="851"/>
        <v>29-2-0</v>
      </c>
    </row>
    <row r="27192" spans="1:6" x14ac:dyDescent="0.3">
      <c r="A27192">
        <v>2014</v>
      </c>
      <c r="B27192" t="s">
        <v>5276</v>
      </c>
      <c r="C27192" t="str">
        <f t="shared" si="850"/>
        <v>2014-Criciuma/SC-29-2-0</v>
      </c>
      <c r="D27192" s="4">
        <v>2.2352989999999999</v>
      </c>
      <c r="E27192">
        <v>10</v>
      </c>
      <c r="F27192" t="str">
        <f t="shared" si="851"/>
        <v>29-2-0</v>
      </c>
    </row>
    <row r="27193" spans="1:6" x14ac:dyDescent="0.3">
      <c r="A27193">
        <v>2014</v>
      </c>
      <c r="B27193" t="s">
        <v>2341</v>
      </c>
      <c r="C27193" t="str">
        <f t="shared" si="850"/>
        <v>2014-Cruzeiro/MG-29-2-0</v>
      </c>
      <c r="D27193" s="4">
        <v>0</v>
      </c>
      <c r="E27193">
        <v>15</v>
      </c>
      <c r="F27193" t="str">
        <f t="shared" si="851"/>
        <v>29-2-0</v>
      </c>
    </row>
    <row r="27194" spans="1:6" x14ac:dyDescent="0.3">
      <c r="A27194">
        <v>2014</v>
      </c>
      <c r="B27194" t="s">
        <v>2342</v>
      </c>
      <c r="C27194" t="str">
        <f t="shared" si="850"/>
        <v>2014-Figueirense/SC-29-2-0</v>
      </c>
      <c r="D27194" s="4">
        <v>2.8</v>
      </c>
      <c r="E27194">
        <v>14</v>
      </c>
      <c r="F27194" t="str">
        <f t="shared" si="851"/>
        <v>29-2-0</v>
      </c>
    </row>
    <row r="27195" spans="1:6" x14ac:dyDescent="0.3">
      <c r="A27195">
        <v>2014</v>
      </c>
      <c r="B27195" t="s">
        <v>2343</v>
      </c>
      <c r="C27195" t="str">
        <f t="shared" si="850"/>
        <v>2014-Flamengo/RJ-29-2-0</v>
      </c>
      <c r="D27195" s="4">
        <v>3.312506</v>
      </c>
      <c r="E27195">
        <v>16</v>
      </c>
      <c r="F27195" t="str">
        <f t="shared" si="851"/>
        <v>29-2-0</v>
      </c>
    </row>
    <row r="27196" spans="1:6" x14ac:dyDescent="0.3">
      <c r="A27196">
        <v>2014</v>
      </c>
      <c r="B27196" t="s">
        <v>2344</v>
      </c>
      <c r="C27196" t="str">
        <f t="shared" si="850"/>
        <v>2014-Fluminense/RJ-29-2-0</v>
      </c>
      <c r="D27196" s="4">
        <v>2.4285700000000001</v>
      </c>
      <c r="E27196">
        <v>16</v>
      </c>
      <c r="F27196" t="str">
        <f t="shared" si="851"/>
        <v>29-2-0</v>
      </c>
    </row>
    <row r="27197" spans="1:6" x14ac:dyDescent="0.3">
      <c r="A27197">
        <v>2014</v>
      </c>
      <c r="B27197" t="s">
        <v>2346</v>
      </c>
      <c r="C27197" t="str">
        <f t="shared" si="850"/>
        <v>2014-Goias/GO-29-2-0</v>
      </c>
      <c r="D27197" s="4">
        <v>2</v>
      </c>
      <c r="E27197">
        <v>8</v>
      </c>
      <c r="F27197" t="str">
        <f t="shared" si="851"/>
        <v>29-2-0</v>
      </c>
    </row>
    <row r="27198" spans="1:6" x14ac:dyDescent="0.3">
      <c r="A27198">
        <v>2014</v>
      </c>
      <c r="B27198" t="s">
        <v>2347</v>
      </c>
      <c r="C27198" t="str">
        <f t="shared" si="850"/>
        <v>2014-Gremio/RS-29-2-0</v>
      </c>
      <c r="D27198" s="4">
        <v>2.6666720000000002</v>
      </c>
      <c r="E27198">
        <v>16</v>
      </c>
      <c r="F27198" t="str">
        <f t="shared" si="851"/>
        <v>29-2-0</v>
      </c>
    </row>
    <row r="27199" spans="1:6" x14ac:dyDescent="0.3">
      <c r="A27199">
        <v>2014</v>
      </c>
      <c r="B27199" t="s">
        <v>2348</v>
      </c>
      <c r="C27199" t="str">
        <f t="shared" si="850"/>
        <v>2014-Internacional/RS-29-2-0</v>
      </c>
      <c r="D27199" s="4">
        <v>2.3448280000000001</v>
      </c>
      <c r="E27199">
        <v>16</v>
      </c>
      <c r="F27199" t="str">
        <f t="shared" si="851"/>
        <v>29-2-0</v>
      </c>
    </row>
    <row r="27200" spans="1:6" x14ac:dyDescent="0.3">
      <c r="A27200">
        <v>2014</v>
      </c>
      <c r="B27200" t="s">
        <v>2350</v>
      </c>
      <c r="C27200" t="str">
        <f t="shared" si="850"/>
        <v>2014-Palmeiras/SP-29-2-0</v>
      </c>
      <c r="D27200" s="4">
        <v>2.9142890000000001</v>
      </c>
      <c r="E27200">
        <v>14</v>
      </c>
      <c r="F27200" t="str">
        <f t="shared" si="851"/>
        <v>29-2-0</v>
      </c>
    </row>
    <row r="27201" spans="1:6" x14ac:dyDescent="0.3">
      <c r="A27201">
        <v>2014</v>
      </c>
      <c r="B27201" t="s">
        <v>2354</v>
      </c>
      <c r="C27201" t="str">
        <f t="shared" si="850"/>
        <v>2014-Santos/SP-29-2-0</v>
      </c>
      <c r="D27201" s="4">
        <v>2.6666660000000002</v>
      </c>
      <c r="E27201">
        <v>16</v>
      </c>
      <c r="F27201" t="str">
        <f t="shared" si="851"/>
        <v>29-2-0</v>
      </c>
    </row>
    <row r="27202" spans="1:6" x14ac:dyDescent="0.3">
      <c r="A27202">
        <v>2014</v>
      </c>
      <c r="B27202" t="s">
        <v>2356</v>
      </c>
      <c r="C27202" t="str">
        <f t="shared" si="850"/>
        <v>2014-Sao Paulo/SP-29-2-0</v>
      </c>
      <c r="D27202" s="4">
        <v>2.5</v>
      </c>
      <c r="E27202">
        <v>16</v>
      </c>
      <c r="F27202" t="str">
        <f t="shared" si="851"/>
        <v>29-2-0</v>
      </c>
    </row>
    <row r="27203" spans="1:6" x14ac:dyDescent="0.3">
      <c r="A27203">
        <v>2014</v>
      </c>
      <c r="B27203" t="s">
        <v>3250</v>
      </c>
      <c r="C27203" t="str">
        <f t="shared" ref="C27203:C27266" si="852">A27203&amp;"-"&amp;B27203</f>
        <v>2014-Sport/PE-29-2-0</v>
      </c>
      <c r="D27203" s="4">
        <v>2.545452</v>
      </c>
      <c r="E27203">
        <v>14</v>
      </c>
      <c r="F27203" t="str">
        <f t="shared" ref="F27203:F27266" si="853">RIGHT(B27203,LEN(C27203)-FIND("-",C27203,6))</f>
        <v>29-2-0</v>
      </c>
    </row>
    <row r="27204" spans="1:6" x14ac:dyDescent="0.3">
      <c r="A27204">
        <v>2014</v>
      </c>
      <c r="B27204" t="s">
        <v>3730</v>
      </c>
      <c r="C27204" t="str">
        <f t="shared" si="852"/>
        <v>2014-Vitoria/BA-29-2-0</v>
      </c>
      <c r="D27204" s="4">
        <v>2.2692350000000001</v>
      </c>
      <c r="E27204">
        <v>10</v>
      </c>
      <c r="F27204" t="str">
        <f t="shared" si="853"/>
        <v>29-2-0</v>
      </c>
    </row>
    <row r="27205" spans="1:6" x14ac:dyDescent="0.3">
      <c r="A27205">
        <v>2014</v>
      </c>
      <c r="B27205" t="s">
        <v>3252</v>
      </c>
      <c r="C27205" t="str">
        <f t="shared" si="852"/>
        <v>2014-Atletico/MG-29-2-1</v>
      </c>
      <c r="D27205" s="4">
        <v>3.1249980000000002</v>
      </c>
      <c r="E27205">
        <v>14</v>
      </c>
      <c r="F27205" t="str">
        <f t="shared" si="853"/>
        <v>29-2-1</v>
      </c>
    </row>
    <row r="27206" spans="1:6" x14ac:dyDescent="0.3">
      <c r="A27206">
        <v>2014</v>
      </c>
      <c r="B27206" t="s">
        <v>2358</v>
      </c>
      <c r="C27206" t="str">
        <f t="shared" si="852"/>
        <v>2014-Atletico/PR-29-2-1</v>
      </c>
      <c r="D27206" s="4">
        <v>2.3846129999999999</v>
      </c>
      <c r="E27206">
        <v>14</v>
      </c>
      <c r="F27206" t="str">
        <f t="shared" si="853"/>
        <v>29-2-1</v>
      </c>
    </row>
    <row r="27207" spans="1:6" x14ac:dyDescent="0.3">
      <c r="A27207">
        <v>2014</v>
      </c>
      <c r="B27207" t="s">
        <v>5097</v>
      </c>
      <c r="C27207" t="str">
        <f t="shared" si="852"/>
        <v>2014-Bahia/BA-29-2-1</v>
      </c>
      <c r="D27207" s="4">
        <v>1.9999990000000001</v>
      </c>
      <c r="E27207">
        <v>16</v>
      </c>
      <c r="F27207" t="str">
        <f t="shared" si="853"/>
        <v>29-2-1</v>
      </c>
    </row>
    <row r="27208" spans="1:6" x14ac:dyDescent="0.3">
      <c r="A27208">
        <v>2014</v>
      </c>
      <c r="B27208" t="s">
        <v>2359</v>
      </c>
      <c r="C27208" t="str">
        <f t="shared" si="852"/>
        <v>2014-Botafogo/RJ-29-2-1</v>
      </c>
      <c r="D27208" s="4">
        <v>2</v>
      </c>
      <c r="E27208">
        <v>10</v>
      </c>
      <c r="F27208" t="str">
        <f t="shared" si="853"/>
        <v>29-2-1</v>
      </c>
    </row>
    <row r="27209" spans="1:6" x14ac:dyDescent="0.3">
      <c r="A27209">
        <v>2014</v>
      </c>
      <c r="B27209" t="s">
        <v>5431</v>
      </c>
      <c r="C27209" t="str">
        <f t="shared" si="852"/>
        <v>2014-Chapecoense/SC-29-2-1</v>
      </c>
      <c r="D27209" s="4">
        <v>2.1739160000000002</v>
      </c>
      <c r="E27209">
        <v>8</v>
      </c>
      <c r="F27209" t="str">
        <f t="shared" si="853"/>
        <v>29-2-1</v>
      </c>
    </row>
    <row r="27210" spans="1:6" x14ac:dyDescent="0.3">
      <c r="A27210">
        <v>2014</v>
      </c>
      <c r="B27210" t="s">
        <v>2360</v>
      </c>
      <c r="C27210" t="str">
        <f t="shared" si="852"/>
        <v>2014-Corinthians/SP-29-2-1</v>
      </c>
      <c r="D27210" s="4">
        <v>2.875</v>
      </c>
      <c r="E27210">
        <v>16</v>
      </c>
      <c r="F27210" t="str">
        <f t="shared" si="853"/>
        <v>29-2-1</v>
      </c>
    </row>
    <row r="27211" spans="1:6" x14ac:dyDescent="0.3">
      <c r="A27211">
        <v>2014</v>
      </c>
      <c r="B27211" t="s">
        <v>3731</v>
      </c>
      <c r="C27211" t="str">
        <f t="shared" si="852"/>
        <v>2014-Coritiba/PR-29-2-1</v>
      </c>
      <c r="D27211" s="4">
        <v>6</v>
      </c>
      <c r="E27211">
        <v>16</v>
      </c>
      <c r="F27211" t="str">
        <f t="shared" si="853"/>
        <v>29-2-1</v>
      </c>
    </row>
    <row r="27212" spans="1:6" x14ac:dyDescent="0.3">
      <c r="A27212">
        <v>2014</v>
      </c>
      <c r="B27212" t="s">
        <v>5277</v>
      </c>
      <c r="C27212" t="str">
        <f t="shared" si="852"/>
        <v>2014-Criciuma/SC-29-2-1</v>
      </c>
      <c r="D27212" s="4">
        <v>2.5</v>
      </c>
      <c r="E27212">
        <v>10</v>
      </c>
      <c r="F27212" t="str">
        <f t="shared" si="853"/>
        <v>29-2-1</v>
      </c>
    </row>
    <row r="27213" spans="1:6" x14ac:dyDescent="0.3">
      <c r="A27213">
        <v>2014</v>
      </c>
      <c r="B27213" t="s">
        <v>2361</v>
      </c>
      <c r="C27213" t="str">
        <f t="shared" si="852"/>
        <v>2014-Cruzeiro/MG-29-2-1</v>
      </c>
      <c r="D27213" s="4">
        <v>4.3076930000000004</v>
      </c>
      <c r="E27213">
        <v>13</v>
      </c>
      <c r="F27213" t="str">
        <f t="shared" si="853"/>
        <v>29-2-1</v>
      </c>
    </row>
    <row r="27214" spans="1:6" x14ac:dyDescent="0.3">
      <c r="A27214">
        <v>2014</v>
      </c>
      <c r="B27214" t="s">
        <v>2362</v>
      </c>
      <c r="C27214" t="str">
        <f t="shared" si="852"/>
        <v>2014-Figueirense/SC-29-2-1</v>
      </c>
      <c r="D27214" s="4">
        <v>2.8</v>
      </c>
      <c r="E27214">
        <v>14</v>
      </c>
      <c r="F27214" t="str">
        <f t="shared" si="853"/>
        <v>29-2-1</v>
      </c>
    </row>
    <row r="27215" spans="1:6" x14ac:dyDescent="0.3">
      <c r="A27215">
        <v>2014</v>
      </c>
      <c r="B27215" t="s">
        <v>2363</v>
      </c>
      <c r="C27215" t="str">
        <f t="shared" si="852"/>
        <v>2014-Flamengo/RJ-29-2-1</v>
      </c>
      <c r="D27215" s="4">
        <v>2.6511629999999999</v>
      </c>
      <c r="E27215">
        <v>12</v>
      </c>
      <c r="F27215" t="str">
        <f t="shared" si="853"/>
        <v>29-2-1</v>
      </c>
    </row>
    <row r="27216" spans="1:6" x14ac:dyDescent="0.3">
      <c r="A27216">
        <v>2014</v>
      </c>
      <c r="B27216" t="s">
        <v>2364</v>
      </c>
      <c r="C27216" t="str">
        <f t="shared" si="852"/>
        <v>2014-Fluminense/RJ-29-2-1</v>
      </c>
      <c r="D27216" s="4">
        <v>2.836738</v>
      </c>
      <c r="E27216">
        <v>16</v>
      </c>
      <c r="F27216" t="str">
        <f t="shared" si="853"/>
        <v>29-2-1</v>
      </c>
    </row>
    <row r="27217" spans="1:6" x14ac:dyDescent="0.3">
      <c r="A27217">
        <v>2014</v>
      </c>
      <c r="B27217" t="s">
        <v>2366</v>
      </c>
      <c r="C27217" t="str">
        <f t="shared" si="852"/>
        <v>2014-Goias/GO-29-2-1</v>
      </c>
      <c r="D27217" s="4">
        <v>2.6666720000000002</v>
      </c>
      <c r="E27217">
        <v>16</v>
      </c>
      <c r="F27217" t="str">
        <f t="shared" si="853"/>
        <v>29-2-1</v>
      </c>
    </row>
    <row r="27218" spans="1:6" x14ac:dyDescent="0.3">
      <c r="A27218">
        <v>2014</v>
      </c>
      <c r="B27218" t="s">
        <v>2367</v>
      </c>
      <c r="C27218" t="str">
        <f t="shared" si="852"/>
        <v>2014-Gremio/RS-29-2-1</v>
      </c>
      <c r="D27218" s="4">
        <v>3</v>
      </c>
      <c r="E27218">
        <v>15</v>
      </c>
      <c r="F27218" t="str">
        <f t="shared" si="853"/>
        <v>29-2-1</v>
      </c>
    </row>
    <row r="27219" spans="1:6" x14ac:dyDescent="0.3">
      <c r="A27219">
        <v>2014</v>
      </c>
      <c r="B27219" t="s">
        <v>2368</v>
      </c>
      <c r="C27219" t="str">
        <f t="shared" si="852"/>
        <v>2014-Internacional/RS-29-2-1</v>
      </c>
      <c r="D27219" s="4">
        <v>2.3529460000000002</v>
      </c>
      <c r="E27219">
        <v>14</v>
      </c>
      <c r="F27219" t="str">
        <f t="shared" si="853"/>
        <v>29-2-1</v>
      </c>
    </row>
    <row r="27220" spans="1:6" x14ac:dyDescent="0.3">
      <c r="A27220">
        <v>2014</v>
      </c>
      <c r="B27220" t="s">
        <v>2370</v>
      </c>
      <c r="C27220" t="str">
        <f t="shared" si="852"/>
        <v>2014-Palmeiras/SP-29-2-1</v>
      </c>
      <c r="D27220" s="4">
        <v>3.2</v>
      </c>
      <c r="E27220">
        <v>10</v>
      </c>
      <c r="F27220" t="str">
        <f t="shared" si="853"/>
        <v>29-2-1</v>
      </c>
    </row>
    <row r="27221" spans="1:6" x14ac:dyDescent="0.3">
      <c r="A27221">
        <v>2014</v>
      </c>
      <c r="B27221" t="s">
        <v>2374</v>
      </c>
      <c r="C27221" t="str">
        <f t="shared" si="852"/>
        <v>2014-Santos/SP-29-2-1</v>
      </c>
      <c r="D27221" s="4">
        <v>3.4</v>
      </c>
      <c r="E27221">
        <v>15</v>
      </c>
      <c r="F27221" t="str">
        <f t="shared" si="853"/>
        <v>29-2-1</v>
      </c>
    </row>
    <row r="27222" spans="1:6" x14ac:dyDescent="0.3">
      <c r="A27222">
        <v>2014</v>
      </c>
      <c r="B27222" t="s">
        <v>2376</v>
      </c>
      <c r="C27222" t="str">
        <f t="shared" si="852"/>
        <v>2014-Sao Paulo/SP-29-2-1</v>
      </c>
      <c r="D27222" s="4">
        <v>2.6470579999999999</v>
      </c>
      <c r="E27222">
        <v>16</v>
      </c>
      <c r="F27222" t="str">
        <f t="shared" si="853"/>
        <v>29-2-1</v>
      </c>
    </row>
    <row r="27223" spans="1:6" x14ac:dyDescent="0.3">
      <c r="A27223">
        <v>2014</v>
      </c>
      <c r="B27223" t="s">
        <v>3254</v>
      </c>
      <c r="C27223" t="str">
        <f t="shared" si="852"/>
        <v>2014-Sport/PE-29-2-1</v>
      </c>
      <c r="D27223" s="4">
        <v>0</v>
      </c>
      <c r="E27223">
        <v>14</v>
      </c>
      <c r="F27223" t="str">
        <f t="shared" si="853"/>
        <v>29-2-1</v>
      </c>
    </row>
    <row r="27224" spans="1:6" x14ac:dyDescent="0.3">
      <c r="A27224">
        <v>2014</v>
      </c>
      <c r="B27224" t="s">
        <v>3734</v>
      </c>
      <c r="C27224" t="str">
        <f t="shared" si="852"/>
        <v>2014-Vitoria/BA-29-2-1</v>
      </c>
      <c r="D27224" s="4">
        <v>3.000006</v>
      </c>
      <c r="E27224">
        <v>14</v>
      </c>
      <c r="F27224" t="str">
        <f t="shared" si="853"/>
        <v>29-2-1</v>
      </c>
    </row>
    <row r="27225" spans="1:6" x14ac:dyDescent="0.3">
      <c r="A27225">
        <v>2014</v>
      </c>
      <c r="B27225" t="s">
        <v>3256</v>
      </c>
      <c r="C27225" t="str">
        <f t="shared" si="852"/>
        <v>2014-Atletico/MG-29-3-0</v>
      </c>
      <c r="D27225" s="4">
        <v>7</v>
      </c>
      <c r="E27225">
        <v>26</v>
      </c>
      <c r="F27225" t="str">
        <f t="shared" si="853"/>
        <v>29-3-0</v>
      </c>
    </row>
    <row r="27226" spans="1:6" x14ac:dyDescent="0.3">
      <c r="A27226">
        <v>2014</v>
      </c>
      <c r="B27226" t="s">
        <v>2378</v>
      </c>
      <c r="C27226" t="str">
        <f t="shared" si="852"/>
        <v>2014-Atletico/PR-29-3-0</v>
      </c>
      <c r="D27226" s="4">
        <v>3</v>
      </c>
      <c r="E27226">
        <v>23</v>
      </c>
      <c r="F27226" t="str">
        <f t="shared" si="853"/>
        <v>29-3-0</v>
      </c>
    </row>
    <row r="27227" spans="1:6" x14ac:dyDescent="0.3">
      <c r="A27227">
        <v>2014</v>
      </c>
      <c r="B27227" t="s">
        <v>5099</v>
      </c>
      <c r="C27227" t="str">
        <f t="shared" si="852"/>
        <v>2014-Bahia/BA-29-3-0</v>
      </c>
      <c r="D27227" s="4">
        <v>2.6315819999999999</v>
      </c>
      <c r="E27227">
        <v>18</v>
      </c>
      <c r="F27227" t="str">
        <f t="shared" si="853"/>
        <v>29-3-0</v>
      </c>
    </row>
    <row r="27228" spans="1:6" x14ac:dyDescent="0.3">
      <c r="A27228">
        <v>2014</v>
      </c>
      <c r="B27228" t="s">
        <v>2379</v>
      </c>
      <c r="C27228" t="str">
        <f t="shared" si="852"/>
        <v>2014-Botafogo/RJ-29-3-0</v>
      </c>
      <c r="D27228" s="4">
        <v>2.5</v>
      </c>
      <c r="E27228">
        <v>21</v>
      </c>
      <c r="F27228" t="str">
        <f t="shared" si="853"/>
        <v>29-3-0</v>
      </c>
    </row>
    <row r="27229" spans="1:6" x14ac:dyDescent="0.3">
      <c r="A27229">
        <v>2014</v>
      </c>
      <c r="B27229" t="s">
        <v>5432</v>
      </c>
      <c r="C27229" t="str">
        <f t="shared" si="852"/>
        <v>2014-Chapecoense/SC-29-3-0</v>
      </c>
      <c r="D27229" s="4">
        <v>4</v>
      </c>
      <c r="E27229">
        <v>16</v>
      </c>
      <c r="F27229" t="str">
        <f t="shared" si="853"/>
        <v>29-3-0</v>
      </c>
    </row>
    <row r="27230" spans="1:6" x14ac:dyDescent="0.3">
      <c r="A27230">
        <v>2014</v>
      </c>
      <c r="B27230" t="s">
        <v>2380</v>
      </c>
      <c r="C27230" t="str">
        <f t="shared" si="852"/>
        <v>2014-Corinthians/SP-29-3-0</v>
      </c>
      <c r="D27230" s="4">
        <v>5.0000039999999997</v>
      </c>
      <c r="E27230">
        <v>24</v>
      </c>
      <c r="F27230" t="str">
        <f t="shared" si="853"/>
        <v>29-3-0</v>
      </c>
    </row>
    <row r="27231" spans="1:6" x14ac:dyDescent="0.3">
      <c r="A27231">
        <v>2014</v>
      </c>
      <c r="B27231" t="s">
        <v>3735</v>
      </c>
      <c r="C27231" t="str">
        <f t="shared" si="852"/>
        <v>2014-Coritiba/PR-29-3-0</v>
      </c>
      <c r="D27231" s="4">
        <v>6</v>
      </c>
      <c r="E27231">
        <v>19</v>
      </c>
      <c r="F27231" t="str">
        <f t="shared" si="853"/>
        <v>29-3-0</v>
      </c>
    </row>
    <row r="27232" spans="1:6" x14ac:dyDescent="0.3">
      <c r="A27232">
        <v>2014</v>
      </c>
      <c r="B27232" t="s">
        <v>5278</v>
      </c>
      <c r="C27232" t="str">
        <f t="shared" si="852"/>
        <v>2014-Criciuma/SC-29-3-0</v>
      </c>
      <c r="D27232" s="4">
        <v>2.5833330000000001</v>
      </c>
      <c r="E27232">
        <v>10</v>
      </c>
      <c r="F27232" t="str">
        <f t="shared" si="853"/>
        <v>29-3-0</v>
      </c>
    </row>
    <row r="27233" spans="1:6" x14ac:dyDescent="0.3">
      <c r="A27233">
        <v>2014</v>
      </c>
      <c r="B27233" t="s">
        <v>2381</v>
      </c>
      <c r="C27233" t="str">
        <f t="shared" si="852"/>
        <v>2014-Cruzeiro/MG-29-3-0</v>
      </c>
      <c r="D27233" s="4">
        <v>5.6</v>
      </c>
      <c r="E27233">
        <v>31</v>
      </c>
      <c r="F27233" t="str">
        <f t="shared" si="853"/>
        <v>29-3-0</v>
      </c>
    </row>
    <row r="27234" spans="1:6" x14ac:dyDescent="0.3">
      <c r="A27234">
        <v>2014</v>
      </c>
      <c r="B27234" t="s">
        <v>2382</v>
      </c>
      <c r="C27234" t="str">
        <f t="shared" si="852"/>
        <v>2014-Figueirense/SC-29-3-0</v>
      </c>
      <c r="D27234" s="4">
        <v>3.75</v>
      </c>
      <c r="E27234">
        <v>15</v>
      </c>
      <c r="F27234" t="str">
        <f t="shared" si="853"/>
        <v>29-3-0</v>
      </c>
    </row>
    <row r="27235" spans="1:6" x14ac:dyDescent="0.3">
      <c r="A27235">
        <v>2014</v>
      </c>
      <c r="B27235" t="s">
        <v>2383</v>
      </c>
      <c r="C27235" t="str">
        <f t="shared" si="852"/>
        <v>2014-Flamengo/RJ-29-3-0</v>
      </c>
      <c r="D27235" s="4">
        <v>5.25</v>
      </c>
      <c r="E27235">
        <v>28</v>
      </c>
      <c r="F27235" t="str">
        <f t="shared" si="853"/>
        <v>29-3-0</v>
      </c>
    </row>
    <row r="27236" spans="1:6" x14ac:dyDescent="0.3">
      <c r="A27236">
        <v>2014</v>
      </c>
      <c r="B27236" t="s">
        <v>2384</v>
      </c>
      <c r="C27236" t="str">
        <f t="shared" si="852"/>
        <v>2014-Fluminense/RJ-29-3-0</v>
      </c>
      <c r="D27236" s="4">
        <v>3.5</v>
      </c>
      <c r="E27236">
        <v>17</v>
      </c>
      <c r="F27236" t="str">
        <f t="shared" si="853"/>
        <v>29-3-0</v>
      </c>
    </row>
    <row r="27237" spans="1:6" x14ac:dyDescent="0.3">
      <c r="A27237">
        <v>2014</v>
      </c>
      <c r="B27237" t="s">
        <v>2386</v>
      </c>
      <c r="C27237" t="str">
        <f t="shared" si="852"/>
        <v>2014-Goias/GO-29-3-0</v>
      </c>
      <c r="D27237" s="4">
        <v>3</v>
      </c>
      <c r="E27237">
        <v>19</v>
      </c>
      <c r="F27237" t="str">
        <f t="shared" si="853"/>
        <v>29-3-0</v>
      </c>
    </row>
    <row r="27238" spans="1:6" x14ac:dyDescent="0.3">
      <c r="A27238">
        <v>2014</v>
      </c>
      <c r="B27238" t="s">
        <v>2387</v>
      </c>
      <c r="C27238" t="str">
        <f t="shared" si="852"/>
        <v>2014-Gremio/RS-29-3-0</v>
      </c>
      <c r="D27238" s="4">
        <v>5.999994</v>
      </c>
      <c r="E27238">
        <v>36</v>
      </c>
      <c r="F27238" t="str">
        <f t="shared" si="853"/>
        <v>29-3-0</v>
      </c>
    </row>
    <row r="27239" spans="1:6" x14ac:dyDescent="0.3">
      <c r="A27239">
        <v>2014</v>
      </c>
      <c r="B27239" t="s">
        <v>2388</v>
      </c>
      <c r="C27239" t="str">
        <f t="shared" si="852"/>
        <v>2014-Internacional/RS-29-3-0</v>
      </c>
      <c r="D27239" s="4">
        <v>5.2857089999999998</v>
      </c>
      <c r="E27239">
        <v>34</v>
      </c>
      <c r="F27239" t="str">
        <f t="shared" si="853"/>
        <v>29-3-0</v>
      </c>
    </row>
    <row r="27240" spans="1:6" x14ac:dyDescent="0.3">
      <c r="A27240">
        <v>2014</v>
      </c>
      <c r="B27240" t="s">
        <v>2390</v>
      </c>
      <c r="C27240" t="str">
        <f t="shared" si="852"/>
        <v>2014-Palmeiras/SP-29-3-0</v>
      </c>
      <c r="D27240" s="4">
        <v>6</v>
      </c>
      <c r="E27240">
        <v>23</v>
      </c>
      <c r="F27240" t="str">
        <f t="shared" si="853"/>
        <v>29-3-0</v>
      </c>
    </row>
    <row r="27241" spans="1:6" x14ac:dyDescent="0.3">
      <c r="A27241">
        <v>2014</v>
      </c>
      <c r="B27241" t="s">
        <v>2394</v>
      </c>
      <c r="C27241" t="str">
        <f t="shared" si="852"/>
        <v>2014-Santos/SP-29-3-0</v>
      </c>
      <c r="D27241" s="4">
        <v>9</v>
      </c>
      <c r="E27241">
        <v>32</v>
      </c>
      <c r="F27241" t="str">
        <f t="shared" si="853"/>
        <v>29-3-0</v>
      </c>
    </row>
    <row r="27242" spans="1:6" x14ac:dyDescent="0.3">
      <c r="A27242">
        <v>2014</v>
      </c>
      <c r="B27242" t="s">
        <v>2396</v>
      </c>
      <c r="C27242" t="str">
        <f t="shared" si="852"/>
        <v>2014-Sao Paulo/SP-29-3-0</v>
      </c>
      <c r="D27242" s="4">
        <v>6</v>
      </c>
      <c r="E27242">
        <v>35</v>
      </c>
      <c r="F27242" t="str">
        <f t="shared" si="853"/>
        <v>29-3-0</v>
      </c>
    </row>
    <row r="27243" spans="1:6" x14ac:dyDescent="0.3">
      <c r="A27243">
        <v>2014</v>
      </c>
      <c r="B27243" t="s">
        <v>3258</v>
      </c>
      <c r="C27243" t="str">
        <f t="shared" si="852"/>
        <v>2014-Sport/PE-29-3-0</v>
      </c>
      <c r="D27243" s="4">
        <v>4.0909050000000002</v>
      </c>
      <c r="E27243">
        <v>21</v>
      </c>
      <c r="F27243" t="str">
        <f t="shared" si="853"/>
        <v>29-3-0</v>
      </c>
    </row>
    <row r="27244" spans="1:6" x14ac:dyDescent="0.3">
      <c r="A27244">
        <v>2014</v>
      </c>
      <c r="B27244" t="s">
        <v>3738</v>
      </c>
      <c r="C27244" t="str">
        <f t="shared" si="852"/>
        <v>2014-Vitoria/BA-29-3-0</v>
      </c>
      <c r="D27244" s="4">
        <v>2.6666720000000002</v>
      </c>
      <c r="E27244">
        <v>16</v>
      </c>
      <c r="F27244" t="str">
        <f t="shared" si="853"/>
        <v>29-3-0</v>
      </c>
    </row>
    <row r="27245" spans="1:6" x14ac:dyDescent="0.3">
      <c r="A27245">
        <v>2014</v>
      </c>
      <c r="B27245" t="s">
        <v>3260</v>
      </c>
      <c r="C27245" t="str">
        <f t="shared" si="852"/>
        <v>2014-Atletico/MG-29-3-1</v>
      </c>
      <c r="D27245" s="4">
        <v>4.9230830000000001</v>
      </c>
      <c r="E27245">
        <v>18</v>
      </c>
      <c r="F27245" t="str">
        <f t="shared" si="853"/>
        <v>29-3-1</v>
      </c>
    </row>
    <row r="27246" spans="1:6" x14ac:dyDescent="0.3">
      <c r="A27246">
        <v>2014</v>
      </c>
      <c r="B27246" t="s">
        <v>2398</v>
      </c>
      <c r="C27246" t="str">
        <f t="shared" si="852"/>
        <v>2014-Atletico/PR-29-3-1</v>
      </c>
      <c r="D27246" s="4">
        <v>3.5714250000000001</v>
      </c>
      <c r="E27246">
        <v>24</v>
      </c>
      <c r="F27246" t="str">
        <f t="shared" si="853"/>
        <v>29-3-1</v>
      </c>
    </row>
    <row r="27247" spans="1:6" x14ac:dyDescent="0.3">
      <c r="A27247">
        <v>2014</v>
      </c>
      <c r="B27247" t="s">
        <v>5101</v>
      </c>
      <c r="C27247" t="str">
        <f t="shared" si="852"/>
        <v>2014-Bahia/BA-29-3-1</v>
      </c>
      <c r="D27247" s="4">
        <v>3.0909059999999999</v>
      </c>
      <c r="E27247">
        <v>26</v>
      </c>
      <c r="F27247" t="str">
        <f t="shared" si="853"/>
        <v>29-3-1</v>
      </c>
    </row>
    <row r="27248" spans="1:6" x14ac:dyDescent="0.3">
      <c r="A27248">
        <v>2014</v>
      </c>
      <c r="B27248" t="s">
        <v>2399</v>
      </c>
      <c r="C27248" t="str">
        <f t="shared" si="852"/>
        <v>2014-Botafogo/RJ-29-3-1</v>
      </c>
      <c r="D27248" s="4">
        <v>3.6470609999999999</v>
      </c>
      <c r="E27248">
        <v>14</v>
      </c>
      <c r="F27248" t="str">
        <f t="shared" si="853"/>
        <v>29-3-1</v>
      </c>
    </row>
    <row r="27249" spans="1:6" x14ac:dyDescent="0.3">
      <c r="A27249">
        <v>2014</v>
      </c>
      <c r="B27249" t="s">
        <v>5433</v>
      </c>
      <c r="C27249" t="str">
        <f t="shared" si="852"/>
        <v>2014-Chapecoense/SC-29-3-1</v>
      </c>
      <c r="D27249" s="4">
        <v>3.6</v>
      </c>
      <c r="E27249">
        <v>14</v>
      </c>
      <c r="F27249" t="str">
        <f t="shared" si="853"/>
        <v>29-3-1</v>
      </c>
    </row>
    <row r="27250" spans="1:6" x14ac:dyDescent="0.3">
      <c r="A27250">
        <v>2014</v>
      </c>
      <c r="B27250" t="s">
        <v>2400</v>
      </c>
      <c r="C27250" t="str">
        <f t="shared" si="852"/>
        <v>2014-Corinthians/SP-29-3-1</v>
      </c>
      <c r="D27250" s="4">
        <v>3</v>
      </c>
      <c r="E27250">
        <v>19</v>
      </c>
      <c r="F27250" t="str">
        <f t="shared" si="853"/>
        <v>29-3-1</v>
      </c>
    </row>
    <row r="27251" spans="1:6" x14ac:dyDescent="0.3">
      <c r="A27251">
        <v>2014</v>
      </c>
      <c r="B27251" t="s">
        <v>3739</v>
      </c>
      <c r="C27251" t="str">
        <f t="shared" si="852"/>
        <v>2014-Coritiba/PR-29-3-1</v>
      </c>
      <c r="D27251" s="4">
        <v>4.1111120000000003</v>
      </c>
      <c r="E27251">
        <v>12</v>
      </c>
      <c r="F27251" t="str">
        <f t="shared" si="853"/>
        <v>29-3-1</v>
      </c>
    </row>
    <row r="27252" spans="1:6" x14ac:dyDescent="0.3">
      <c r="A27252">
        <v>2014</v>
      </c>
      <c r="B27252" t="s">
        <v>5279</v>
      </c>
      <c r="C27252" t="str">
        <f t="shared" si="852"/>
        <v>2014-Criciuma/SC-29-3-1</v>
      </c>
      <c r="D27252" s="4">
        <v>4.125</v>
      </c>
      <c r="E27252">
        <v>22</v>
      </c>
      <c r="F27252" t="str">
        <f t="shared" si="853"/>
        <v>29-3-1</v>
      </c>
    </row>
    <row r="27253" spans="1:6" x14ac:dyDescent="0.3">
      <c r="A27253">
        <v>2014</v>
      </c>
      <c r="B27253" t="s">
        <v>2401</v>
      </c>
      <c r="C27253" t="str">
        <f t="shared" si="852"/>
        <v>2014-Cruzeiro/MG-29-3-1</v>
      </c>
      <c r="D27253" s="4">
        <v>6</v>
      </c>
      <c r="E27253">
        <v>30</v>
      </c>
      <c r="F27253" t="str">
        <f t="shared" si="853"/>
        <v>29-3-1</v>
      </c>
    </row>
    <row r="27254" spans="1:6" x14ac:dyDescent="0.3">
      <c r="A27254">
        <v>2014</v>
      </c>
      <c r="B27254" t="s">
        <v>2402</v>
      </c>
      <c r="C27254" t="str">
        <f t="shared" si="852"/>
        <v>2014-Figueirense/SC-29-3-1</v>
      </c>
      <c r="D27254" s="4">
        <v>4.9166660000000002</v>
      </c>
      <c r="E27254">
        <v>22</v>
      </c>
      <c r="F27254" t="str">
        <f t="shared" si="853"/>
        <v>29-3-1</v>
      </c>
    </row>
    <row r="27255" spans="1:6" x14ac:dyDescent="0.3">
      <c r="A27255">
        <v>2014</v>
      </c>
      <c r="B27255" t="s">
        <v>2403</v>
      </c>
      <c r="C27255" t="str">
        <f t="shared" si="852"/>
        <v>2014-Flamengo/RJ-29-3-1</v>
      </c>
      <c r="D27255" s="4">
        <v>1</v>
      </c>
      <c r="E27255">
        <v>31</v>
      </c>
      <c r="F27255" t="str">
        <f t="shared" si="853"/>
        <v>29-3-1</v>
      </c>
    </row>
    <row r="27256" spans="1:6" x14ac:dyDescent="0.3">
      <c r="A27256">
        <v>2014</v>
      </c>
      <c r="B27256" t="s">
        <v>2404</v>
      </c>
      <c r="C27256" t="str">
        <f t="shared" si="852"/>
        <v>2014-Fluminense/RJ-29-3-1</v>
      </c>
      <c r="D27256" s="4">
        <v>5</v>
      </c>
      <c r="E27256">
        <v>28</v>
      </c>
      <c r="F27256" t="str">
        <f t="shared" si="853"/>
        <v>29-3-1</v>
      </c>
    </row>
    <row r="27257" spans="1:6" x14ac:dyDescent="0.3">
      <c r="A27257">
        <v>2014</v>
      </c>
      <c r="B27257" t="s">
        <v>2406</v>
      </c>
      <c r="C27257" t="str">
        <f t="shared" si="852"/>
        <v>2014-Goias/GO-29-3-1</v>
      </c>
      <c r="D27257" s="4">
        <v>3.25</v>
      </c>
      <c r="E27257">
        <v>23</v>
      </c>
      <c r="F27257" t="str">
        <f t="shared" si="853"/>
        <v>29-3-1</v>
      </c>
    </row>
    <row r="27258" spans="1:6" x14ac:dyDescent="0.3">
      <c r="A27258">
        <v>2014</v>
      </c>
      <c r="B27258" t="s">
        <v>2407</v>
      </c>
      <c r="C27258" t="str">
        <f t="shared" si="852"/>
        <v>2014-Gremio/RS-29-3-1</v>
      </c>
      <c r="D27258" s="4">
        <v>5.166677</v>
      </c>
      <c r="E27258">
        <v>31</v>
      </c>
      <c r="F27258" t="str">
        <f t="shared" si="853"/>
        <v>29-3-1</v>
      </c>
    </row>
    <row r="27259" spans="1:6" x14ac:dyDescent="0.3">
      <c r="A27259">
        <v>2014</v>
      </c>
      <c r="B27259" t="s">
        <v>2408</v>
      </c>
      <c r="C27259" t="str">
        <f t="shared" si="852"/>
        <v>2014-Internacional/RS-29-3-1</v>
      </c>
      <c r="D27259" s="4">
        <v>6</v>
      </c>
      <c r="E27259">
        <v>29</v>
      </c>
      <c r="F27259" t="str">
        <f t="shared" si="853"/>
        <v>29-3-1</v>
      </c>
    </row>
    <row r="27260" spans="1:6" x14ac:dyDescent="0.3">
      <c r="A27260">
        <v>2014</v>
      </c>
      <c r="B27260" t="s">
        <v>2410</v>
      </c>
      <c r="C27260" t="str">
        <f t="shared" si="852"/>
        <v>2014-Palmeiras/SP-29-3-1</v>
      </c>
      <c r="D27260" s="4">
        <v>4.000006</v>
      </c>
      <c r="E27260">
        <v>14</v>
      </c>
      <c r="F27260" t="str">
        <f t="shared" si="853"/>
        <v>29-3-1</v>
      </c>
    </row>
    <row r="27261" spans="1:6" x14ac:dyDescent="0.3">
      <c r="A27261">
        <v>2014</v>
      </c>
      <c r="B27261" t="s">
        <v>2414</v>
      </c>
      <c r="C27261" t="str">
        <f t="shared" si="852"/>
        <v>2014-Santos/SP-29-3-1</v>
      </c>
      <c r="D27261" s="4">
        <v>7</v>
      </c>
      <c r="E27261">
        <v>28</v>
      </c>
      <c r="F27261" t="str">
        <f t="shared" si="853"/>
        <v>29-3-1</v>
      </c>
    </row>
    <row r="27262" spans="1:6" x14ac:dyDescent="0.3">
      <c r="A27262">
        <v>2014</v>
      </c>
      <c r="B27262" t="s">
        <v>2416</v>
      </c>
      <c r="C27262" t="str">
        <f t="shared" si="852"/>
        <v>2014-Sao Paulo/SP-29-3-1</v>
      </c>
      <c r="D27262" s="4">
        <v>5.8</v>
      </c>
      <c r="E27262">
        <v>34</v>
      </c>
      <c r="F27262" t="str">
        <f t="shared" si="853"/>
        <v>29-3-1</v>
      </c>
    </row>
    <row r="27263" spans="1:6" x14ac:dyDescent="0.3">
      <c r="A27263">
        <v>2014</v>
      </c>
      <c r="B27263" t="s">
        <v>3262</v>
      </c>
      <c r="C27263" t="str">
        <f t="shared" si="852"/>
        <v>2014-Sport/PE-29-3-1</v>
      </c>
      <c r="D27263" s="4">
        <v>1</v>
      </c>
      <c r="E27263">
        <v>21</v>
      </c>
      <c r="F27263" t="str">
        <f t="shared" si="853"/>
        <v>29-3-1</v>
      </c>
    </row>
    <row r="27264" spans="1:6" x14ac:dyDescent="0.3">
      <c r="A27264">
        <v>2014</v>
      </c>
      <c r="B27264" t="s">
        <v>3742</v>
      </c>
      <c r="C27264" t="str">
        <f t="shared" si="852"/>
        <v>2014-Vitoria/BA-29-3-1</v>
      </c>
      <c r="D27264" s="4">
        <v>3.6666650000000001</v>
      </c>
      <c r="E27264">
        <v>16</v>
      </c>
      <c r="F27264" t="str">
        <f t="shared" si="853"/>
        <v>29-3-1</v>
      </c>
    </row>
    <row r="27265" spans="1:6" x14ac:dyDescent="0.3">
      <c r="A27265">
        <v>2014</v>
      </c>
      <c r="B27265" t="s">
        <v>3264</v>
      </c>
      <c r="C27265" t="str">
        <f t="shared" si="852"/>
        <v>2014-Atletico/MG-29-3-2</v>
      </c>
      <c r="D27265" s="4">
        <v>6.6</v>
      </c>
      <c r="E27265">
        <v>24</v>
      </c>
      <c r="F27265" t="str">
        <f t="shared" si="853"/>
        <v>29-3-2</v>
      </c>
    </row>
    <row r="27266" spans="1:6" x14ac:dyDescent="0.3">
      <c r="A27266">
        <v>2014</v>
      </c>
      <c r="B27266" t="s">
        <v>2418</v>
      </c>
      <c r="C27266" t="str">
        <f t="shared" si="852"/>
        <v>2014-Atletico/PR-29-3-2</v>
      </c>
      <c r="D27266" s="4">
        <v>3.5714250000000001</v>
      </c>
      <c r="E27266">
        <v>22</v>
      </c>
      <c r="F27266" t="str">
        <f t="shared" si="853"/>
        <v>29-3-2</v>
      </c>
    </row>
    <row r="27267" spans="1:6" x14ac:dyDescent="0.3">
      <c r="A27267">
        <v>2014</v>
      </c>
      <c r="B27267" t="s">
        <v>5103</v>
      </c>
      <c r="C27267" t="str">
        <f t="shared" ref="C27267:C27330" si="854">A27267&amp;"-"&amp;B27267</f>
        <v>2014-Bahia/BA-29-3-2</v>
      </c>
      <c r="D27267" s="4">
        <v>2.9</v>
      </c>
      <c r="E27267">
        <v>21</v>
      </c>
      <c r="F27267" t="str">
        <f t="shared" ref="F27267:F27330" si="855">RIGHT(B27267,LEN(C27267)-FIND("-",C27267,6))</f>
        <v>29-3-2</v>
      </c>
    </row>
    <row r="27268" spans="1:6" x14ac:dyDescent="0.3">
      <c r="A27268">
        <v>2014</v>
      </c>
      <c r="B27268" t="s">
        <v>2419</v>
      </c>
      <c r="C27268" t="str">
        <f t="shared" si="854"/>
        <v>2014-Botafogo/RJ-29-3-2</v>
      </c>
      <c r="D27268" s="4">
        <v>3</v>
      </c>
      <c r="E27268">
        <v>14</v>
      </c>
      <c r="F27268" t="str">
        <f t="shared" si="855"/>
        <v>29-3-2</v>
      </c>
    </row>
    <row r="27269" spans="1:6" x14ac:dyDescent="0.3">
      <c r="A27269">
        <v>2014</v>
      </c>
      <c r="B27269" t="s">
        <v>5434</v>
      </c>
      <c r="C27269" t="str">
        <f t="shared" si="854"/>
        <v>2014-Chapecoense/SC-29-3-2</v>
      </c>
      <c r="D27269" s="4">
        <v>3.499997</v>
      </c>
      <c r="E27269">
        <v>11</v>
      </c>
      <c r="F27269" t="str">
        <f t="shared" si="855"/>
        <v>29-3-2</v>
      </c>
    </row>
    <row r="27270" spans="1:6" x14ac:dyDescent="0.3">
      <c r="A27270">
        <v>2014</v>
      </c>
      <c r="B27270" t="s">
        <v>2420</v>
      </c>
      <c r="C27270" t="str">
        <f t="shared" si="854"/>
        <v>2014-Corinthians/SP-29-3-2</v>
      </c>
      <c r="D27270" s="4">
        <v>3</v>
      </c>
      <c r="E27270">
        <v>27</v>
      </c>
      <c r="F27270" t="str">
        <f t="shared" si="855"/>
        <v>29-3-2</v>
      </c>
    </row>
    <row r="27271" spans="1:6" x14ac:dyDescent="0.3">
      <c r="A27271">
        <v>2014</v>
      </c>
      <c r="B27271" t="s">
        <v>3743</v>
      </c>
      <c r="C27271" t="str">
        <f t="shared" si="854"/>
        <v>2014-Coritiba/PR-29-3-2</v>
      </c>
      <c r="D27271" s="4">
        <v>0</v>
      </c>
      <c r="E27271">
        <v>19</v>
      </c>
      <c r="F27271" t="str">
        <f t="shared" si="855"/>
        <v>29-3-2</v>
      </c>
    </row>
    <row r="27272" spans="1:6" x14ac:dyDescent="0.3">
      <c r="A27272">
        <v>2014</v>
      </c>
      <c r="B27272" t="s">
        <v>5280</v>
      </c>
      <c r="C27272" t="str">
        <f t="shared" si="854"/>
        <v>2014-Criciuma/SC-29-3-2</v>
      </c>
      <c r="D27272" s="4">
        <v>2.25</v>
      </c>
      <c r="E27272">
        <v>21</v>
      </c>
      <c r="F27272" t="str">
        <f t="shared" si="855"/>
        <v>29-3-2</v>
      </c>
    </row>
    <row r="27273" spans="1:6" x14ac:dyDescent="0.3">
      <c r="A27273">
        <v>2014</v>
      </c>
      <c r="B27273" t="s">
        <v>2421</v>
      </c>
      <c r="C27273" t="str">
        <f t="shared" si="854"/>
        <v>2014-Cruzeiro/MG-29-3-2</v>
      </c>
      <c r="D27273" s="4">
        <v>6.4444379999999999</v>
      </c>
      <c r="E27273">
        <v>26</v>
      </c>
      <c r="F27273" t="str">
        <f t="shared" si="855"/>
        <v>29-3-2</v>
      </c>
    </row>
    <row r="27274" spans="1:6" x14ac:dyDescent="0.3">
      <c r="A27274">
        <v>2014</v>
      </c>
      <c r="B27274" t="s">
        <v>2422</v>
      </c>
      <c r="C27274" t="str">
        <f t="shared" si="854"/>
        <v>2014-Figueirense/SC-29-3-2</v>
      </c>
      <c r="D27274" s="4">
        <v>6</v>
      </c>
      <c r="E27274">
        <v>22</v>
      </c>
      <c r="F27274" t="str">
        <f t="shared" si="855"/>
        <v>29-3-2</v>
      </c>
    </row>
    <row r="27275" spans="1:6" x14ac:dyDescent="0.3">
      <c r="A27275">
        <v>2014</v>
      </c>
      <c r="B27275" t="s">
        <v>2423</v>
      </c>
      <c r="C27275" t="str">
        <f t="shared" si="854"/>
        <v>2014-Flamengo/RJ-29-3-2</v>
      </c>
      <c r="D27275" s="4">
        <v>3.7692269999999999</v>
      </c>
      <c r="E27275">
        <v>25</v>
      </c>
      <c r="F27275" t="str">
        <f t="shared" si="855"/>
        <v>29-3-2</v>
      </c>
    </row>
    <row r="27276" spans="1:6" x14ac:dyDescent="0.3">
      <c r="A27276">
        <v>2014</v>
      </c>
      <c r="B27276" t="s">
        <v>2424</v>
      </c>
      <c r="C27276" t="str">
        <f t="shared" si="854"/>
        <v>2014-Fluminense/RJ-29-3-2</v>
      </c>
      <c r="D27276" s="4">
        <v>4.5</v>
      </c>
      <c r="E27276">
        <v>25</v>
      </c>
      <c r="F27276" t="str">
        <f t="shared" si="855"/>
        <v>29-3-2</v>
      </c>
    </row>
    <row r="27277" spans="1:6" x14ac:dyDescent="0.3">
      <c r="A27277">
        <v>2014</v>
      </c>
      <c r="B27277" t="s">
        <v>2426</v>
      </c>
      <c r="C27277" t="str">
        <f t="shared" si="854"/>
        <v>2014-Goias/GO-29-3-2</v>
      </c>
      <c r="D27277" s="4">
        <v>3</v>
      </c>
      <c r="E27277">
        <v>22</v>
      </c>
      <c r="F27277" t="str">
        <f t="shared" si="855"/>
        <v>29-3-2</v>
      </c>
    </row>
    <row r="27278" spans="1:6" x14ac:dyDescent="0.3">
      <c r="A27278">
        <v>2014</v>
      </c>
      <c r="B27278" t="s">
        <v>2427</v>
      </c>
      <c r="C27278" t="str">
        <f t="shared" si="854"/>
        <v>2014-Gremio/RS-29-3-2</v>
      </c>
      <c r="D27278" s="4">
        <v>9</v>
      </c>
      <c r="E27278">
        <v>37</v>
      </c>
      <c r="F27278" t="str">
        <f t="shared" si="855"/>
        <v>29-3-2</v>
      </c>
    </row>
    <row r="27279" spans="1:6" x14ac:dyDescent="0.3">
      <c r="A27279">
        <v>2014</v>
      </c>
      <c r="B27279" t="s">
        <v>2428</v>
      </c>
      <c r="C27279" t="str">
        <f t="shared" si="854"/>
        <v>2014-Internacional/RS-29-3-2</v>
      </c>
      <c r="D27279" s="4">
        <v>5.7142799999999996</v>
      </c>
      <c r="E27279">
        <v>31</v>
      </c>
      <c r="F27279" t="str">
        <f t="shared" si="855"/>
        <v>29-3-2</v>
      </c>
    </row>
    <row r="27280" spans="1:6" x14ac:dyDescent="0.3">
      <c r="A27280">
        <v>2014</v>
      </c>
      <c r="B27280" t="s">
        <v>2430</v>
      </c>
      <c r="C27280" t="str">
        <f t="shared" si="854"/>
        <v>2014-Palmeiras/SP-29-3-2</v>
      </c>
      <c r="D27280" s="4">
        <v>6</v>
      </c>
      <c r="E27280">
        <v>14</v>
      </c>
      <c r="F27280" t="str">
        <f t="shared" si="855"/>
        <v>29-3-2</v>
      </c>
    </row>
    <row r="27281" spans="1:6" x14ac:dyDescent="0.3">
      <c r="A27281">
        <v>2014</v>
      </c>
      <c r="B27281" t="s">
        <v>2434</v>
      </c>
      <c r="C27281" t="str">
        <f t="shared" si="854"/>
        <v>2014-Santos/SP-29-3-2</v>
      </c>
      <c r="D27281" s="4">
        <v>6</v>
      </c>
      <c r="E27281">
        <v>32</v>
      </c>
      <c r="F27281" t="str">
        <f t="shared" si="855"/>
        <v>29-3-2</v>
      </c>
    </row>
    <row r="27282" spans="1:6" x14ac:dyDescent="0.3">
      <c r="A27282">
        <v>2014</v>
      </c>
      <c r="B27282" t="s">
        <v>2436</v>
      </c>
      <c r="C27282" t="str">
        <f t="shared" si="854"/>
        <v>2014-Sao Paulo/SP-29-3-2</v>
      </c>
      <c r="D27282" s="4">
        <v>5.5555500000000002</v>
      </c>
      <c r="E27282">
        <v>31</v>
      </c>
      <c r="F27282" t="str">
        <f t="shared" si="855"/>
        <v>29-3-2</v>
      </c>
    </row>
    <row r="27283" spans="1:6" x14ac:dyDescent="0.3">
      <c r="A27283">
        <v>2014</v>
      </c>
      <c r="B27283" t="s">
        <v>3266</v>
      </c>
      <c r="C27283" t="str">
        <f t="shared" si="854"/>
        <v>2014-Sport/PE-29-3-2</v>
      </c>
      <c r="D27283" s="4">
        <v>4.5999999999999996</v>
      </c>
      <c r="E27283">
        <v>23</v>
      </c>
      <c r="F27283" t="str">
        <f t="shared" si="855"/>
        <v>29-3-2</v>
      </c>
    </row>
    <row r="27284" spans="1:6" x14ac:dyDescent="0.3">
      <c r="A27284">
        <v>2014</v>
      </c>
      <c r="B27284" t="s">
        <v>3746</v>
      </c>
      <c r="C27284" t="str">
        <f t="shared" si="854"/>
        <v>2014-Vitoria/BA-29-3-2</v>
      </c>
      <c r="D27284" s="4">
        <v>3</v>
      </c>
      <c r="E27284">
        <v>26</v>
      </c>
      <c r="F27284" t="str">
        <f t="shared" si="855"/>
        <v>29-3-2</v>
      </c>
    </row>
    <row r="27285" spans="1:6" x14ac:dyDescent="0.3">
      <c r="A27285">
        <v>2014</v>
      </c>
      <c r="B27285" t="s">
        <v>3268</v>
      </c>
      <c r="C27285" t="str">
        <f t="shared" si="854"/>
        <v>2014-Atletico/MG-29-4-0</v>
      </c>
      <c r="D27285" s="4">
        <v>7.1428500000000001</v>
      </c>
      <c r="E27285">
        <v>26</v>
      </c>
      <c r="F27285" t="str">
        <f t="shared" si="855"/>
        <v>29-4-0</v>
      </c>
    </row>
    <row r="27286" spans="1:6" x14ac:dyDescent="0.3">
      <c r="A27286">
        <v>2014</v>
      </c>
      <c r="B27286" t="s">
        <v>2438</v>
      </c>
      <c r="C27286" t="str">
        <f t="shared" si="854"/>
        <v>2014-Atletico/PR-29-4-0</v>
      </c>
      <c r="D27286" s="4">
        <v>6</v>
      </c>
      <c r="E27286">
        <v>30</v>
      </c>
      <c r="F27286" t="str">
        <f t="shared" si="855"/>
        <v>29-4-0</v>
      </c>
    </row>
    <row r="27287" spans="1:6" x14ac:dyDescent="0.3">
      <c r="A27287">
        <v>2014</v>
      </c>
      <c r="B27287" t="s">
        <v>5105</v>
      </c>
      <c r="C27287" t="str">
        <f t="shared" si="854"/>
        <v>2014-Bahia/BA-29-4-0</v>
      </c>
      <c r="D27287" s="4">
        <v>4</v>
      </c>
      <c r="E27287">
        <v>29</v>
      </c>
      <c r="F27287" t="str">
        <f t="shared" si="855"/>
        <v>29-4-0</v>
      </c>
    </row>
    <row r="27288" spans="1:6" x14ac:dyDescent="0.3">
      <c r="A27288">
        <v>2014</v>
      </c>
      <c r="B27288" t="s">
        <v>2439</v>
      </c>
      <c r="C27288" t="str">
        <f t="shared" si="854"/>
        <v>2014-Botafogo/RJ-29-4-0</v>
      </c>
      <c r="D27288" s="4">
        <v>1</v>
      </c>
      <c r="E27288">
        <v>11</v>
      </c>
      <c r="F27288" t="str">
        <f t="shared" si="855"/>
        <v>29-4-0</v>
      </c>
    </row>
    <row r="27289" spans="1:6" x14ac:dyDescent="0.3">
      <c r="A27289">
        <v>2014</v>
      </c>
      <c r="B27289" t="s">
        <v>5435</v>
      </c>
      <c r="C27289" t="str">
        <f t="shared" si="854"/>
        <v>2014-Chapecoense/SC-29-4-0</v>
      </c>
      <c r="D27289" s="4">
        <v>7</v>
      </c>
      <c r="E27289">
        <v>26</v>
      </c>
      <c r="F27289" t="str">
        <f t="shared" si="855"/>
        <v>29-4-0</v>
      </c>
    </row>
    <row r="27290" spans="1:6" x14ac:dyDescent="0.3">
      <c r="A27290">
        <v>2014</v>
      </c>
      <c r="B27290" t="s">
        <v>2440</v>
      </c>
      <c r="C27290" t="str">
        <f t="shared" si="854"/>
        <v>2014-Corinthians/SP-29-4-0</v>
      </c>
      <c r="D27290" s="4">
        <v>6.2</v>
      </c>
      <c r="E27290">
        <v>24</v>
      </c>
      <c r="F27290" t="str">
        <f t="shared" si="855"/>
        <v>29-4-0</v>
      </c>
    </row>
    <row r="27291" spans="1:6" x14ac:dyDescent="0.3">
      <c r="A27291">
        <v>2014</v>
      </c>
      <c r="B27291" t="s">
        <v>3747</v>
      </c>
      <c r="C27291" t="str">
        <f t="shared" si="854"/>
        <v>2014-Coritiba/PR-29-4-0</v>
      </c>
      <c r="D27291" s="4">
        <v>6</v>
      </c>
      <c r="E27291">
        <v>18</v>
      </c>
      <c r="F27291" t="str">
        <f t="shared" si="855"/>
        <v>29-4-0</v>
      </c>
    </row>
    <row r="27292" spans="1:6" x14ac:dyDescent="0.3">
      <c r="A27292">
        <v>2014</v>
      </c>
      <c r="B27292" t="s">
        <v>5281</v>
      </c>
      <c r="C27292" t="str">
        <f t="shared" si="854"/>
        <v>2014-Criciuma/SC-29-4-0</v>
      </c>
      <c r="D27292" s="4">
        <v>7</v>
      </c>
      <c r="E27292">
        <v>27</v>
      </c>
      <c r="F27292" t="str">
        <f t="shared" si="855"/>
        <v>29-4-0</v>
      </c>
    </row>
    <row r="27293" spans="1:6" x14ac:dyDescent="0.3">
      <c r="A27293">
        <v>2014</v>
      </c>
      <c r="B27293" t="s">
        <v>2441</v>
      </c>
      <c r="C27293" t="str">
        <f t="shared" si="854"/>
        <v>2014-Cruzeiro/MG-29-4-0</v>
      </c>
      <c r="D27293" s="4">
        <v>4</v>
      </c>
      <c r="E27293">
        <v>56</v>
      </c>
      <c r="F27293" t="str">
        <f t="shared" si="855"/>
        <v>29-4-0</v>
      </c>
    </row>
    <row r="27294" spans="1:6" x14ac:dyDescent="0.3">
      <c r="A27294">
        <v>2014</v>
      </c>
      <c r="B27294" t="s">
        <v>2442</v>
      </c>
      <c r="C27294" t="str">
        <f t="shared" si="854"/>
        <v>2014-Figueirense/SC-29-4-0</v>
      </c>
      <c r="D27294" s="4">
        <v>6.5714220000000001</v>
      </c>
      <c r="E27294">
        <v>25</v>
      </c>
      <c r="F27294" t="str">
        <f t="shared" si="855"/>
        <v>29-4-0</v>
      </c>
    </row>
    <row r="27295" spans="1:6" x14ac:dyDescent="0.3">
      <c r="A27295">
        <v>2014</v>
      </c>
      <c r="B27295" t="s">
        <v>2443</v>
      </c>
      <c r="C27295" t="str">
        <f t="shared" si="854"/>
        <v>2014-Flamengo/RJ-29-4-0</v>
      </c>
      <c r="D27295" s="4">
        <v>6</v>
      </c>
      <c r="E27295">
        <v>31</v>
      </c>
      <c r="F27295" t="str">
        <f t="shared" si="855"/>
        <v>29-4-0</v>
      </c>
    </row>
    <row r="27296" spans="1:6" x14ac:dyDescent="0.3">
      <c r="A27296">
        <v>2014</v>
      </c>
      <c r="B27296" t="s">
        <v>2444</v>
      </c>
      <c r="C27296" t="str">
        <f t="shared" si="854"/>
        <v>2014-Fluminense/RJ-29-4-0</v>
      </c>
      <c r="D27296" s="4">
        <v>5</v>
      </c>
      <c r="E27296">
        <v>37</v>
      </c>
      <c r="F27296" t="str">
        <f t="shared" si="855"/>
        <v>29-4-0</v>
      </c>
    </row>
    <row r="27297" spans="1:6" x14ac:dyDescent="0.3">
      <c r="A27297">
        <v>2014</v>
      </c>
      <c r="B27297" t="s">
        <v>2446</v>
      </c>
      <c r="C27297" t="str">
        <f t="shared" si="854"/>
        <v>2014-Goias/GO-29-4-0</v>
      </c>
      <c r="D27297" s="4">
        <v>4.5999999999999996</v>
      </c>
      <c r="E27297">
        <v>23</v>
      </c>
      <c r="F27297" t="str">
        <f t="shared" si="855"/>
        <v>29-4-0</v>
      </c>
    </row>
    <row r="27298" spans="1:6" x14ac:dyDescent="0.3">
      <c r="A27298">
        <v>2014</v>
      </c>
      <c r="B27298" t="s">
        <v>2447</v>
      </c>
      <c r="C27298" t="str">
        <f t="shared" si="854"/>
        <v>2014-Gremio/RS-29-4-0</v>
      </c>
      <c r="D27298" s="4">
        <v>6</v>
      </c>
      <c r="E27298">
        <v>39</v>
      </c>
      <c r="F27298" t="str">
        <f t="shared" si="855"/>
        <v>29-4-0</v>
      </c>
    </row>
    <row r="27299" spans="1:6" x14ac:dyDescent="0.3">
      <c r="A27299">
        <v>2014</v>
      </c>
      <c r="B27299" t="s">
        <v>2448</v>
      </c>
      <c r="C27299" t="str">
        <f t="shared" si="854"/>
        <v>2014-Internacional/RS-29-4-0</v>
      </c>
      <c r="D27299" s="4">
        <v>6</v>
      </c>
      <c r="E27299">
        <v>40</v>
      </c>
      <c r="F27299" t="str">
        <f t="shared" si="855"/>
        <v>29-4-0</v>
      </c>
    </row>
    <row r="27300" spans="1:6" x14ac:dyDescent="0.3">
      <c r="A27300">
        <v>2014</v>
      </c>
      <c r="B27300" t="s">
        <v>2450</v>
      </c>
      <c r="C27300" t="str">
        <f t="shared" si="854"/>
        <v>2014-Palmeiras/SP-29-4-0</v>
      </c>
      <c r="D27300" s="4">
        <v>9</v>
      </c>
      <c r="E27300">
        <v>27</v>
      </c>
      <c r="F27300" t="str">
        <f t="shared" si="855"/>
        <v>29-4-0</v>
      </c>
    </row>
    <row r="27301" spans="1:6" x14ac:dyDescent="0.3">
      <c r="A27301">
        <v>2014</v>
      </c>
      <c r="B27301" t="s">
        <v>2454</v>
      </c>
      <c r="C27301" t="str">
        <f t="shared" si="854"/>
        <v>2014-Santos/SP-29-4-0</v>
      </c>
      <c r="D27301" s="4">
        <v>9</v>
      </c>
      <c r="E27301">
        <v>30</v>
      </c>
      <c r="F27301" t="str">
        <f t="shared" si="855"/>
        <v>29-4-0</v>
      </c>
    </row>
    <row r="27302" spans="1:6" x14ac:dyDescent="0.3">
      <c r="A27302">
        <v>2014</v>
      </c>
      <c r="B27302" t="s">
        <v>2456</v>
      </c>
      <c r="C27302" t="str">
        <f t="shared" si="854"/>
        <v>2014-Sao Paulo/SP-29-4-0</v>
      </c>
      <c r="D27302" s="4">
        <v>6</v>
      </c>
      <c r="E27302">
        <v>33</v>
      </c>
      <c r="F27302" t="str">
        <f t="shared" si="855"/>
        <v>29-4-0</v>
      </c>
    </row>
    <row r="27303" spans="1:6" x14ac:dyDescent="0.3">
      <c r="A27303">
        <v>2014</v>
      </c>
      <c r="B27303" t="s">
        <v>3270</v>
      </c>
      <c r="C27303" t="str">
        <f t="shared" si="854"/>
        <v>2014-Sport/PE-29-4-0</v>
      </c>
      <c r="D27303" s="4">
        <v>1</v>
      </c>
      <c r="E27303">
        <v>28</v>
      </c>
      <c r="F27303" t="str">
        <f t="shared" si="855"/>
        <v>29-4-0</v>
      </c>
    </row>
    <row r="27304" spans="1:6" x14ac:dyDescent="0.3">
      <c r="A27304">
        <v>2014</v>
      </c>
      <c r="B27304" t="s">
        <v>3750</v>
      </c>
      <c r="C27304" t="str">
        <f t="shared" si="854"/>
        <v>2014-Vitoria/BA-29-4-0</v>
      </c>
      <c r="D27304" s="4">
        <v>7</v>
      </c>
      <c r="E27304">
        <v>27</v>
      </c>
      <c r="F27304" t="str">
        <f t="shared" si="855"/>
        <v>29-4-0</v>
      </c>
    </row>
    <row r="27305" spans="1:6" x14ac:dyDescent="0.3">
      <c r="A27305">
        <v>2014</v>
      </c>
      <c r="B27305" t="s">
        <v>3272</v>
      </c>
      <c r="C27305" t="str">
        <f t="shared" si="854"/>
        <v>2014-Atletico/MG-29-4-1</v>
      </c>
      <c r="D27305" s="4">
        <v>7</v>
      </c>
      <c r="E27305">
        <v>29</v>
      </c>
      <c r="F27305" t="str">
        <f t="shared" si="855"/>
        <v>29-4-1</v>
      </c>
    </row>
    <row r="27306" spans="1:6" x14ac:dyDescent="0.3">
      <c r="A27306">
        <v>2014</v>
      </c>
      <c r="B27306" t="s">
        <v>2458</v>
      </c>
      <c r="C27306" t="str">
        <f t="shared" si="854"/>
        <v>2014-Atletico/PR-29-4-1</v>
      </c>
      <c r="D27306" s="4">
        <v>3</v>
      </c>
      <c r="E27306">
        <v>24</v>
      </c>
      <c r="F27306" t="str">
        <f t="shared" si="855"/>
        <v>29-4-1</v>
      </c>
    </row>
    <row r="27307" spans="1:6" x14ac:dyDescent="0.3">
      <c r="A27307">
        <v>2014</v>
      </c>
      <c r="B27307" t="s">
        <v>5107</v>
      </c>
      <c r="C27307" t="str">
        <f t="shared" si="854"/>
        <v>2014-Bahia/BA-29-4-1</v>
      </c>
      <c r="D27307" s="4">
        <v>6</v>
      </c>
      <c r="E27307">
        <v>24</v>
      </c>
      <c r="F27307" t="str">
        <f t="shared" si="855"/>
        <v>29-4-1</v>
      </c>
    </row>
    <row r="27308" spans="1:6" x14ac:dyDescent="0.3">
      <c r="A27308">
        <v>2014</v>
      </c>
      <c r="B27308" t="s">
        <v>2459</v>
      </c>
      <c r="C27308" t="str">
        <f t="shared" si="854"/>
        <v>2014-Botafogo/RJ-29-4-1</v>
      </c>
      <c r="D27308" s="4">
        <v>3</v>
      </c>
      <c r="E27308">
        <v>23</v>
      </c>
      <c r="F27308" t="str">
        <f t="shared" si="855"/>
        <v>29-4-1</v>
      </c>
    </row>
    <row r="27309" spans="1:6" x14ac:dyDescent="0.3">
      <c r="A27309">
        <v>2014</v>
      </c>
      <c r="B27309" t="s">
        <v>5436</v>
      </c>
      <c r="C27309" t="str">
        <f t="shared" si="854"/>
        <v>2014-Chapecoense/SC-29-4-1</v>
      </c>
      <c r="D27309" s="4">
        <v>7</v>
      </c>
      <c r="E27309">
        <v>23</v>
      </c>
      <c r="F27309" t="str">
        <f t="shared" si="855"/>
        <v>29-4-1</v>
      </c>
    </row>
    <row r="27310" spans="1:6" x14ac:dyDescent="0.3">
      <c r="A27310">
        <v>2014</v>
      </c>
      <c r="B27310" t="s">
        <v>2460</v>
      </c>
      <c r="C27310" t="str">
        <f t="shared" si="854"/>
        <v>2014-Corinthians/SP-29-4-1</v>
      </c>
      <c r="D27310" s="4">
        <v>6</v>
      </c>
      <c r="E27310">
        <v>26</v>
      </c>
      <c r="F27310" t="str">
        <f t="shared" si="855"/>
        <v>29-4-1</v>
      </c>
    </row>
    <row r="27311" spans="1:6" x14ac:dyDescent="0.3">
      <c r="A27311">
        <v>2014</v>
      </c>
      <c r="B27311" t="s">
        <v>3751</v>
      </c>
      <c r="C27311" t="str">
        <f t="shared" si="854"/>
        <v>2014-Coritiba/PR-29-4-1</v>
      </c>
      <c r="D27311" s="4">
        <v>6</v>
      </c>
      <c r="E27311">
        <v>18</v>
      </c>
      <c r="F27311" t="str">
        <f t="shared" si="855"/>
        <v>29-4-1</v>
      </c>
    </row>
    <row r="27312" spans="1:6" x14ac:dyDescent="0.3">
      <c r="A27312">
        <v>2014</v>
      </c>
      <c r="B27312" t="s">
        <v>5282</v>
      </c>
      <c r="C27312" t="str">
        <f t="shared" si="854"/>
        <v>2014-Criciuma/SC-29-4-1</v>
      </c>
      <c r="D27312" s="4">
        <v>4</v>
      </c>
      <c r="E27312">
        <v>20</v>
      </c>
      <c r="F27312" t="str">
        <f t="shared" si="855"/>
        <v>29-4-1</v>
      </c>
    </row>
    <row r="27313" spans="1:6" x14ac:dyDescent="0.3">
      <c r="A27313">
        <v>2014</v>
      </c>
      <c r="B27313" t="s">
        <v>2461</v>
      </c>
      <c r="C27313" t="str">
        <f t="shared" si="854"/>
        <v>2014-Cruzeiro/MG-29-4-1</v>
      </c>
      <c r="D27313" s="4">
        <v>9</v>
      </c>
      <c r="E27313">
        <v>40</v>
      </c>
      <c r="F27313" t="str">
        <f t="shared" si="855"/>
        <v>29-4-1</v>
      </c>
    </row>
    <row r="27314" spans="1:6" x14ac:dyDescent="0.3">
      <c r="A27314">
        <v>2014</v>
      </c>
      <c r="B27314" t="s">
        <v>2462</v>
      </c>
      <c r="C27314" t="str">
        <f t="shared" si="854"/>
        <v>2014-Figueirense/SC-29-4-1</v>
      </c>
      <c r="D27314" s="4">
        <v>6</v>
      </c>
      <c r="E27314">
        <v>32</v>
      </c>
      <c r="F27314" t="str">
        <f t="shared" si="855"/>
        <v>29-4-1</v>
      </c>
    </row>
    <row r="27315" spans="1:6" x14ac:dyDescent="0.3">
      <c r="A27315">
        <v>2014</v>
      </c>
      <c r="B27315" t="s">
        <v>2463</v>
      </c>
      <c r="C27315" t="str">
        <f t="shared" si="854"/>
        <v>2014-Flamengo/RJ-29-4-1</v>
      </c>
      <c r="D27315" s="4">
        <v>2</v>
      </c>
      <c r="E27315">
        <v>21</v>
      </c>
      <c r="F27315" t="str">
        <f t="shared" si="855"/>
        <v>29-4-1</v>
      </c>
    </row>
    <row r="27316" spans="1:6" x14ac:dyDescent="0.3">
      <c r="A27316">
        <v>2014</v>
      </c>
      <c r="B27316" t="s">
        <v>2464</v>
      </c>
      <c r="C27316" t="str">
        <f t="shared" si="854"/>
        <v>2014-Fluminense/RJ-29-4-1</v>
      </c>
      <c r="D27316" s="4">
        <v>6</v>
      </c>
      <c r="E27316">
        <v>31</v>
      </c>
      <c r="F27316" t="str">
        <f t="shared" si="855"/>
        <v>29-4-1</v>
      </c>
    </row>
    <row r="27317" spans="1:6" x14ac:dyDescent="0.3">
      <c r="A27317">
        <v>2014</v>
      </c>
      <c r="B27317" t="s">
        <v>2466</v>
      </c>
      <c r="C27317" t="str">
        <f t="shared" si="854"/>
        <v>2014-Goias/GO-29-4-1</v>
      </c>
      <c r="D27317" s="4">
        <v>4</v>
      </c>
      <c r="E27317">
        <v>23</v>
      </c>
      <c r="F27317" t="str">
        <f t="shared" si="855"/>
        <v>29-4-1</v>
      </c>
    </row>
    <row r="27318" spans="1:6" x14ac:dyDescent="0.3">
      <c r="A27318">
        <v>2014</v>
      </c>
      <c r="B27318" t="s">
        <v>2467</v>
      </c>
      <c r="C27318" t="str">
        <f t="shared" si="854"/>
        <v>2014-Gremio/RS-29-4-1</v>
      </c>
      <c r="D27318" s="4">
        <v>6.6</v>
      </c>
      <c r="E27318">
        <v>33</v>
      </c>
      <c r="F27318" t="str">
        <f t="shared" si="855"/>
        <v>29-4-1</v>
      </c>
    </row>
    <row r="27319" spans="1:6" x14ac:dyDescent="0.3">
      <c r="A27319">
        <v>2014</v>
      </c>
      <c r="B27319" t="s">
        <v>2468</v>
      </c>
      <c r="C27319" t="str">
        <f t="shared" si="854"/>
        <v>2014-Internacional/RS-29-4-1</v>
      </c>
      <c r="D27319" s="4">
        <v>6</v>
      </c>
      <c r="E27319">
        <v>43</v>
      </c>
      <c r="F27319" t="str">
        <f t="shared" si="855"/>
        <v>29-4-1</v>
      </c>
    </row>
    <row r="27320" spans="1:6" x14ac:dyDescent="0.3">
      <c r="A27320">
        <v>2014</v>
      </c>
      <c r="B27320" t="s">
        <v>2470</v>
      </c>
      <c r="C27320" t="str">
        <f t="shared" si="854"/>
        <v>2014-Palmeiras/SP-29-4-1</v>
      </c>
      <c r="D27320" s="4">
        <v>1</v>
      </c>
      <c r="E27320">
        <v>20</v>
      </c>
      <c r="F27320" t="str">
        <f t="shared" si="855"/>
        <v>29-4-1</v>
      </c>
    </row>
    <row r="27321" spans="1:6" x14ac:dyDescent="0.3">
      <c r="A27321">
        <v>2014</v>
      </c>
      <c r="B27321" t="s">
        <v>2474</v>
      </c>
      <c r="C27321" t="str">
        <f t="shared" si="854"/>
        <v>2014-Santos/SP-29-4-1</v>
      </c>
      <c r="D27321" s="4">
        <v>7</v>
      </c>
      <c r="E27321">
        <v>36</v>
      </c>
      <c r="F27321" t="str">
        <f t="shared" si="855"/>
        <v>29-4-1</v>
      </c>
    </row>
    <row r="27322" spans="1:6" x14ac:dyDescent="0.3">
      <c r="A27322">
        <v>2014</v>
      </c>
      <c r="B27322" t="s">
        <v>2476</v>
      </c>
      <c r="C27322" t="str">
        <f t="shared" si="854"/>
        <v>2014-Sao Paulo/SP-29-4-1</v>
      </c>
      <c r="D27322" s="4">
        <v>10</v>
      </c>
      <c r="E27322">
        <v>29</v>
      </c>
      <c r="F27322" t="str">
        <f t="shared" si="855"/>
        <v>29-4-1</v>
      </c>
    </row>
    <row r="27323" spans="1:6" x14ac:dyDescent="0.3">
      <c r="A27323">
        <v>2014</v>
      </c>
      <c r="B27323" t="s">
        <v>3274</v>
      </c>
      <c r="C27323" t="str">
        <f t="shared" si="854"/>
        <v>2014-Sport/PE-29-4-1</v>
      </c>
      <c r="D27323" s="4">
        <v>1</v>
      </c>
      <c r="E27323">
        <v>28</v>
      </c>
      <c r="F27323" t="str">
        <f t="shared" si="855"/>
        <v>29-4-1</v>
      </c>
    </row>
    <row r="27324" spans="1:6" x14ac:dyDescent="0.3">
      <c r="A27324">
        <v>2014</v>
      </c>
      <c r="B27324" t="s">
        <v>3754</v>
      </c>
      <c r="C27324" t="str">
        <f t="shared" si="854"/>
        <v>2014-Vitoria/BA-29-4-1</v>
      </c>
      <c r="D27324" s="4">
        <v>4</v>
      </c>
      <c r="E27324">
        <v>27</v>
      </c>
      <c r="F27324" t="str">
        <f t="shared" si="855"/>
        <v>29-4-1</v>
      </c>
    </row>
    <row r="27325" spans="1:6" x14ac:dyDescent="0.3">
      <c r="A27325">
        <v>2014</v>
      </c>
      <c r="B27325" t="s">
        <v>3276</v>
      </c>
      <c r="C27325" t="str">
        <f t="shared" si="854"/>
        <v>2014-Atletico/MG-29-4-2</v>
      </c>
      <c r="D27325" s="4">
        <v>6.9999929999999999</v>
      </c>
      <c r="E27325">
        <v>25</v>
      </c>
      <c r="F27325" t="str">
        <f t="shared" si="855"/>
        <v>29-4-2</v>
      </c>
    </row>
    <row r="27326" spans="1:6" x14ac:dyDescent="0.3">
      <c r="A27326">
        <v>2014</v>
      </c>
      <c r="B27326" t="s">
        <v>2478</v>
      </c>
      <c r="C27326" t="str">
        <f t="shared" si="854"/>
        <v>2014-Atletico/PR-29-4-2</v>
      </c>
      <c r="D27326" s="4">
        <v>3</v>
      </c>
      <c r="E27326">
        <v>25</v>
      </c>
      <c r="F27326" t="str">
        <f t="shared" si="855"/>
        <v>29-4-2</v>
      </c>
    </row>
    <row r="27327" spans="1:6" x14ac:dyDescent="0.3">
      <c r="A27327">
        <v>2014</v>
      </c>
      <c r="B27327" t="s">
        <v>5109</v>
      </c>
      <c r="C27327" t="str">
        <f t="shared" si="854"/>
        <v>2014-Bahia/BA-29-4-2</v>
      </c>
      <c r="D27327" s="4">
        <v>3.75</v>
      </c>
      <c r="E27327">
        <v>15</v>
      </c>
      <c r="F27327" t="str">
        <f t="shared" si="855"/>
        <v>29-4-2</v>
      </c>
    </row>
    <row r="27328" spans="1:6" x14ac:dyDescent="0.3">
      <c r="A27328">
        <v>2014</v>
      </c>
      <c r="B27328" t="s">
        <v>2479</v>
      </c>
      <c r="C27328" t="str">
        <f t="shared" si="854"/>
        <v>2014-Botafogo/RJ-29-4-2</v>
      </c>
      <c r="D27328" s="4">
        <v>4.5999999999999996</v>
      </c>
      <c r="E27328">
        <v>23</v>
      </c>
      <c r="F27328" t="str">
        <f t="shared" si="855"/>
        <v>29-4-2</v>
      </c>
    </row>
    <row r="27329" spans="1:6" x14ac:dyDescent="0.3">
      <c r="A27329">
        <v>2014</v>
      </c>
      <c r="B27329" t="s">
        <v>5437</v>
      </c>
      <c r="C27329" t="str">
        <f t="shared" si="854"/>
        <v>2014-Chapecoense/SC-29-4-2</v>
      </c>
      <c r="D27329" s="4">
        <v>5</v>
      </c>
      <c r="E27329">
        <v>19</v>
      </c>
      <c r="F27329" t="str">
        <f t="shared" si="855"/>
        <v>29-4-2</v>
      </c>
    </row>
    <row r="27330" spans="1:6" x14ac:dyDescent="0.3">
      <c r="A27330">
        <v>2014</v>
      </c>
      <c r="B27330" t="s">
        <v>2480</v>
      </c>
      <c r="C27330" t="str">
        <f t="shared" si="854"/>
        <v>2014-Corinthians/SP-29-4-2</v>
      </c>
      <c r="D27330" s="4">
        <v>6</v>
      </c>
      <c r="E27330">
        <v>28</v>
      </c>
      <c r="F27330" t="str">
        <f t="shared" si="855"/>
        <v>29-4-2</v>
      </c>
    </row>
    <row r="27331" spans="1:6" x14ac:dyDescent="0.3">
      <c r="A27331">
        <v>2014</v>
      </c>
      <c r="B27331" t="s">
        <v>3755</v>
      </c>
      <c r="C27331" t="str">
        <f t="shared" ref="C27331:C27394" si="856">A27331&amp;"-"&amp;B27331</f>
        <v>2014-Coritiba/PR-29-4-2</v>
      </c>
      <c r="D27331" s="4">
        <v>7</v>
      </c>
      <c r="E27331">
        <v>24</v>
      </c>
      <c r="F27331" t="str">
        <f t="shared" ref="F27331:F27394" si="857">RIGHT(B27331,LEN(C27331)-FIND("-",C27331,6))</f>
        <v>29-4-2</v>
      </c>
    </row>
    <row r="27332" spans="1:6" x14ac:dyDescent="0.3">
      <c r="A27332">
        <v>2014</v>
      </c>
      <c r="B27332" t="s">
        <v>5283</v>
      </c>
      <c r="C27332" t="str">
        <f t="shared" si="856"/>
        <v>2014-Criciuma/SC-29-4-2</v>
      </c>
      <c r="D27332" s="4">
        <v>5</v>
      </c>
      <c r="E27332">
        <v>18</v>
      </c>
      <c r="F27332" t="str">
        <f t="shared" si="857"/>
        <v>29-4-2</v>
      </c>
    </row>
    <row r="27333" spans="1:6" x14ac:dyDescent="0.3">
      <c r="A27333">
        <v>2014</v>
      </c>
      <c r="B27333" t="s">
        <v>2481</v>
      </c>
      <c r="C27333" t="str">
        <f t="shared" si="856"/>
        <v>2014-Cruzeiro/MG-29-4-2</v>
      </c>
      <c r="D27333" s="4">
        <v>9</v>
      </c>
      <c r="E27333">
        <v>36</v>
      </c>
      <c r="F27333" t="str">
        <f t="shared" si="857"/>
        <v>29-4-2</v>
      </c>
    </row>
    <row r="27334" spans="1:6" x14ac:dyDescent="0.3">
      <c r="A27334">
        <v>2014</v>
      </c>
      <c r="B27334" t="s">
        <v>2482</v>
      </c>
      <c r="C27334" t="str">
        <f t="shared" si="856"/>
        <v>2014-Figueirense/SC-29-4-2</v>
      </c>
      <c r="D27334" s="4">
        <v>5</v>
      </c>
      <c r="E27334">
        <v>26</v>
      </c>
      <c r="F27334" t="str">
        <f t="shared" si="857"/>
        <v>29-4-2</v>
      </c>
    </row>
    <row r="27335" spans="1:6" x14ac:dyDescent="0.3">
      <c r="A27335">
        <v>2014</v>
      </c>
      <c r="B27335" t="s">
        <v>2483</v>
      </c>
      <c r="C27335" t="str">
        <f t="shared" si="856"/>
        <v>2014-Flamengo/RJ-29-4-2</v>
      </c>
      <c r="D27335" s="4">
        <v>6.2857079999999996</v>
      </c>
      <c r="E27335">
        <v>24</v>
      </c>
      <c r="F27335" t="str">
        <f t="shared" si="857"/>
        <v>29-4-2</v>
      </c>
    </row>
    <row r="27336" spans="1:6" x14ac:dyDescent="0.3">
      <c r="A27336">
        <v>2014</v>
      </c>
      <c r="B27336" t="s">
        <v>2484</v>
      </c>
      <c r="C27336" t="str">
        <f t="shared" si="856"/>
        <v>2014-Fluminense/RJ-29-4-2</v>
      </c>
      <c r="D27336" s="4">
        <v>6</v>
      </c>
      <c r="E27336">
        <v>40</v>
      </c>
      <c r="F27336" t="str">
        <f t="shared" si="857"/>
        <v>29-4-2</v>
      </c>
    </row>
    <row r="27337" spans="1:6" x14ac:dyDescent="0.3">
      <c r="A27337">
        <v>2014</v>
      </c>
      <c r="B27337" t="s">
        <v>2486</v>
      </c>
      <c r="C27337" t="str">
        <f t="shared" si="856"/>
        <v>2014-Goias/GO-29-4-2</v>
      </c>
      <c r="D27337" s="4">
        <v>6</v>
      </c>
      <c r="E27337">
        <v>25</v>
      </c>
      <c r="F27337" t="str">
        <f t="shared" si="857"/>
        <v>29-4-2</v>
      </c>
    </row>
    <row r="27338" spans="1:6" x14ac:dyDescent="0.3">
      <c r="A27338">
        <v>2014</v>
      </c>
      <c r="B27338" t="s">
        <v>2487</v>
      </c>
      <c r="C27338" t="str">
        <f t="shared" si="856"/>
        <v>2014-Gremio/RS-29-4-2</v>
      </c>
      <c r="D27338" s="4">
        <v>8</v>
      </c>
      <c r="E27338">
        <v>40</v>
      </c>
      <c r="F27338" t="str">
        <f t="shared" si="857"/>
        <v>29-4-2</v>
      </c>
    </row>
    <row r="27339" spans="1:6" x14ac:dyDescent="0.3">
      <c r="A27339">
        <v>2014</v>
      </c>
      <c r="B27339" t="s">
        <v>2488</v>
      </c>
      <c r="C27339" t="str">
        <f t="shared" si="856"/>
        <v>2014-Internacional/RS-29-4-2</v>
      </c>
      <c r="D27339" s="4">
        <v>9</v>
      </c>
      <c r="E27339">
        <v>49</v>
      </c>
      <c r="F27339" t="str">
        <f t="shared" si="857"/>
        <v>29-4-2</v>
      </c>
    </row>
    <row r="27340" spans="1:6" x14ac:dyDescent="0.3">
      <c r="A27340">
        <v>2014</v>
      </c>
      <c r="B27340" t="s">
        <v>2490</v>
      </c>
      <c r="C27340" t="str">
        <f t="shared" si="856"/>
        <v>2014-Palmeiras/SP-29-4-2</v>
      </c>
      <c r="D27340" s="4">
        <v>9</v>
      </c>
      <c r="E27340">
        <v>24</v>
      </c>
      <c r="F27340" t="str">
        <f t="shared" si="857"/>
        <v>29-4-2</v>
      </c>
    </row>
    <row r="27341" spans="1:6" x14ac:dyDescent="0.3">
      <c r="A27341">
        <v>2014</v>
      </c>
      <c r="B27341" t="s">
        <v>2494</v>
      </c>
      <c r="C27341" t="str">
        <f t="shared" si="856"/>
        <v>2014-Santos/SP-29-4-2</v>
      </c>
      <c r="D27341" s="4">
        <v>9</v>
      </c>
      <c r="E27341">
        <v>40</v>
      </c>
      <c r="F27341" t="str">
        <f t="shared" si="857"/>
        <v>29-4-2</v>
      </c>
    </row>
    <row r="27342" spans="1:6" x14ac:dyDescent="0.3">
      <c r="A27342">
        <v>2014</v>
      </c>
      <c r="B27342" t="s">
        <v>2496</v>
      </c>
      <c r="C27342" t="str">
        <f t="shared" si="856"/>
        <v>2014-Sao Paulo/SP-29-4-2</v>
      </c>
      <c r="D27342" s="4">
        <v>6.75</v>
      </c>
      <c r="E27342">
        <v>34</v>
      </c>
      <c r="F27342" t="str">
        <f t="shared" si="857"/>
        <v>29-4-2</v>
      </c>
    </row>
    <row r="27343" spans="1:6" x14ac:dyDescent="0.3">
      <c r="A27343">
        <v>2014</v>
      </c>
      <c r="B27343" t="s">
        <v>3278</v>
      </c>
      <c r="C27343" t="str">
        <f t="shared" si="856"/>
        <v>2014-Sport/PE-29-4-2</v>
      </c>
      <c r="D27343" s="4">
        <v>5.6</v>
      </c>
      <c r="E27343">
        <v>24</v>
      </c>
      <c r="F27343" t="str">
        <f t="shared" si="857"/>
        <v>29-4-2</v>
      </c>
    </row>
    <row r="27344" spans="1:6" x14ac:dyDescent="0.3">
      <c r="A27344">
        <v>2014</v>
      </c>
      <c r="B27344" t="s">
        <v>3758</v>
      </c>
      <c r="C27344" t="str">
        <f t="shared" si="856"/>
        <v>2014-Vitoria/BA-29-4-2</v>
      </c>
      <c r="D27344" s="4">
        <v>6</v>
      </c>
      <c r="E27344">
        <v>25</v>
      </c>
      <c r="F27344" t="str">
        <f t="shared" si="857"/>
        <v>29-4-2</v>
      </c>
    </row>
    <row r="27345" spans="1:6" x14ac:dyDescent="0.3">
      <c r="A27345">
        <v>2014</v>
      </c>
      <c r="B27345" t="s">
        <v>3280</v>
      </c>
      <c r="C27345" t="str">
        <f t="shared" si="856"/>
        <v>2014-Atletico/MG-29-4-3</v>
      </c>
      <c r="D27345" s="4">
        <v>12</v>
      </c>
      <c r="E27345">
        <v>34</v>
      </c>
      <c r="F27345" t="str">
        <f t="shared" si="857"/>
        <v>29-4-3</v>
      </c>
    </row>
    <row r="27346" spans="1:6" x14ac:dyDescent="0.3">
      <c r="A27346">
        <v>2014</v>
      </c>
      <c r="B27346" t="s">
        <v>2498</v>
      </c>
      <c r="C27346" t="str">
        <f t="shared" si="856"/>
        <v>2014-Atletico/PR-29-4-3</v>
      </c>
      <c r="D27346" s="4">
        <v>3</v>
      </c>
      <c r="E27346">
        <v>28</v>
      </c>
      <c r="F27346" t="str">
        <f t="shared" si="857"/>
        <v>29-4-3</v>
      </c>
    </row>
    <row r="27347" spans="1:6" x14ac:dyDescent="0.3">
      <c r="A27347">
        <v>2014</v>
      </c>
      <c r="B27347" t="s">
        <v>5111</v>
      </c>
      <c r="C27347" t="str">
        <f t="shared" si="856"/>
        <v>2014-Bahia/BA-29-4-3</v>
      </c>
      <c r="D27347" s="4">
        <v>9</v>
      </c>
      <c r="E27347">
        <v>36</v>
      </c>
      <c r="F27347" t="str">
        <f t="shared" si="857"/>
        <v>29-4-3</v>
      </c>
    </row>
    <row r="27348" spans="1:6" x14ac:dyDescent="0.3">
      <c r="A27348">
        <v>2014</v>
      </c>
      <c r="B27348" t="s">
        <v>2499</v>
      </c>
      <c r="C27348" t="str">
        <f t="shared" si="856"/>
        <v>2014-Botafogo/RJ-29-4-3</v>
      </c>
      <c r="D27348" s="4">
        <v>5</v>
      </c>
      <c r="E27348">
        <v>20</v>
      </c>
      <c r="F27348" t="str">
        <f t="shared" si="857"/>
        <v>29-4-3</v>
      </c>
    </row>
    <row r="27349" spans="1:6" x14ac:dyDescent="0.3">
      <c r="A27349">
        <v>2014</v>
      </c>
      <c r="B27349" t="s">
        <v>5438</v>
      </c>
      <c r="C27349" t="str">
        <f t="shared" si="856"/>
        <v>2014-Chapecoense/SC-29-4-3</v>
      </c>
      <c r="D27349" s="4">
        <v>5</v>
      </c>
      <c r="E27349">
        <v>23</v>
      </c>
      <c r="F27349" t="str">
        <f t="shared" si="857"/>
        <v>29-4-3</v>
      </c>
    </row>
    <row r="27350" spans="1:6" x14ac:dyDescent="0.3">
      <c r="A27350">
        <v>2014</v>
      </c>
      <c r="B27350" t="s">
        <v>2500</v>
      </c>
      <c r="C27350" t="str">
        <f t="shared" si="856"/>
        <v>2014-Corinthians/SP-29-4-3</v>
      </c>
      <c r="D27350" s="4">
        <v>4</v>
      </c>
      <c r="E27350">
        <v>24</v>
      </c>
      <c r="F27350" t="str">
        <f t="shared" si="857"/>
        <v>29-4-3</v>
      </c>
    </row>
    <row r="27351" spans="1:6" x14ac:dyDescent="0.3">
      <c r="A27351">
        <v>2014</v>
      </c>
      <c r="B27351" t="s">
        <v>3759</v>
      </c>
      <c r="C27351" t="str">
        <f t="shared" si="856"/>
        <v>2014-Coritiba/PR-29-4-3</v>
      </c>
      <c r="D27351" s="4">
        <v>3</v>
      </c>
      <c r="E27351">
        <v>17</v>
      </c>
      <c r="F27351" t="str">
        <f t="shared" si="857"/>
        <v>29-4-3</v>
      </c>
    </row>
    <row r="27352" spans="1:6" x14ac:dyDescent="0.3">
      <c r="A27352">
        <v>2014</v>
      </c>
      <c r="B27352" t="s">
        <v>5284</v>
      </c>
      <c r="C27352" t="str">
        <f t="shared" si="856"/>
        <v>2014-Criciuma/SC-29-4-3</v>
      </c>
      <c r="D27352" s="4">
        <v>3</v>
      </c>
      <c r="E27352">
        <v>19</v>
      </c>
      <c r="F27352" t="str">
        <f t="shared" si="857"/>
        <v>29-4-3</v>
      </c>
    </row>
    <row r="27353" spans="1:6" x14ac:dyDescent="0.3">
      <c r="A27353">
        <v>2014</v>
      </c>
      <c r="B27353" t="s">
        <v>2501</v>
      </c>
      <c r="C27353" t="str">
        <f t="shared" si="856"/>
        <v>2014-Cruzeiro/MG-29-4-3</v>
      </c>
      <c r="D27353" s="4">
        <v>10</v>
      </c>
      <c r="E27353">
        <v>26</v>
      </c>
      <c r="F27353" t="str">
        <f t="shared" si="857"/>
        <v>29-4-3</v>
      </c>
    </row>
    <row r="27354" spans="1:6" x14ac:dyDescent="0.3">
      <c r="A27354">
        <v>2014</v>
      </c>
      <c r="B27354" t="s">
        <v>2502</v>
      </c>
      <c r="C27354" t="str">
        <f t="shared" si="856"/>
        <v>2014-Figueirense/SC-29-4-3</v>
      </c>
      <c r="D27354" s="4">
        <v>7</v>
      </c>
      <c r="E27354">
        <v>32</v>
      </c>
      <c r="F27354" t="str">
        <f t="shared" si="857"/>
        <v>29-4-3</v>
      </c>
    </row>
    <row r="27355" spans="1:6" x14ac:dyDescent="0.3">
      <c r="A27355">
        <v>2014</v>
      </c>
      <c r="B27355" t="s">
        <v>2503</v>
      </c>
      <c r="C27355" t="str">
        <f t="shared" si="856"/>
        <v>2014-Flamengo/RJ-29-4-3</v>
      </c>
      <c r="D27355" s="4">
        <v>5.4</v>
      </c>
      <c r="E27355">
        <v>28</v>
      </c>
      <c r="F27355" t="str">
        <f t="shared" si="857"/>
        <v>29-4-3</v>
      </c>
    </row>
    <row r="27356" spans="1:6" x14ac:dyDescent="0.3">
      <c r="A27356">
        <v>2014</v>
      </c>
      <c r="B27356" t="s">
        <v>2504</v>
      </c>
      <c r="C27356" t="str">
        <f t="shared" si="856"/>
        <v>2014-Fluminense/RJ-29-4-3</v>
      </c>
      <c r="D27356" s="4">
        <v>5</v>
      </c>
      <c r="E27356">
        <v>37</v>
      </c>
      <c r="F27356" t="str">
        <f t="shared" si="857"/>
        <v>29-4-3</v>
      </c>
    </row>
    <row r="27357" spans="1:6" x14ac:dyDescent="0.3">
      <c r="A27357">
        <v>2014</v>
      </c>
      <c r="B27357" t="s">
        <v>2506</v>
      </c>
      <c r="C27357" t="str">
        <f t="shared" si="856"/>
        <v>2014-Goias/GO-29-4-3</v>
      </c>
      <c r="D27357" s="4">
        <v>3</v>
      </c>
      <c r="E27357">
        <v>24</v>
      </c>
      <c r="F27357" t="str">
        <f t="shared" si="857"/>
        <v>29-4-3</v>
      </c>
    </row>
    <row r="27358" spans="1:6" x14ac:dyDescent="0.3">
      <c r="A27358">
        <v>2014</v>
      </c>
      <c r="B27358" t="s">
        <v>2507</v>
      </c>
      <c r="C27358" t="str">
        <f t="shared" si="856"/>
        <v>2014-Gremio/RS-29-4-3</v>
      </c>
      <c r="D27358" s="4">
        <v>8</v>
      </c>
      <c r="E27358">
        <v>40</v>
      </c>
      <c r="F27358" t="str">
        <f t="shared" si="857"/>
        <v>29-4-3</v>
      </c>
    </row>
    <row r="27359" spans="1:6" x14ac:dyDescent="0.3">
      <c r="A27359">
        <v>2014</v>
      </c>
      <c r="B27359" t="s">
        <v>2508</v>
      </c>
      <c r="C27359" t="str">
        <f t="shared" si="856"/>
        <v>2014-Internacional/RS-29-4-3</v>
      </c>
      <c r="D27359" s="4">
        <v>8</v>
      </c>
      <c r="E27359">
        <v>38</v>
      </c>
      <c r="F27359" t="str">
        <f t="shared" si="857"/>
        <v>29-4-3</v>
      </c>
    </row>
    <row r="27360" spans="1:6" x14ac:dyDescent="0.3">
      <c r="A27360">
        <v>2014</v>
      </c>
      <c r="B27360" t="s">
        <v>2510</v>
      </c>
      <c r="C27360" t="str">
        <f t="shared" si="856"/>
        <v>2014-Palmeiras/SP-29-4-3</v>
      </c>
      <c r="D27360" s="4">
        <v>1</v>
      </c>
      <c r="E27360">
        <v>14</v>
      </c>
      <c r="F27360" t="str">
        <f t="shared" si="857"/>
        <v>29-4-3</v>
      </c>
    </row>
    <row r="27361" spans="1:6" x14ac:dyDescent="0.3">
      <c r="A27361">
        <v>2014</v>
      </c>
      <c r="B27361" t="s">
        <v>2514</v>
      </c>
      <c r="C27361" t="str">
        <f t="shared" si="856"/>
        <v>2014-Santos/SP-29-4-3</v>
      </c>
      <c r="D27361" s="4">
        <v>7</v>
      </c>
      <c r="E27361">
        <v>35</v>
      </c>
      <c r="F27361" t="str">
        <f t="shared" si="857"/>
        <v>29-4-3</v>
      </c>
    </row>
    <row r="27362" spans="1:6" x14ac:dyDescent="0.3">
      <c r="A27362">
        <v>2014</v>
      </c>
      <c r="B27362" t="s">
        <v>2516</v>
      </c>
      <c r="C27362" t="str">
        <f t="shared" si="856"/>
        <v>2014-Sao Paulo/SP-29-4-3</v>
      </c>
      <c r="D27362" s="4">
        <v>1</v>
      </c>
      <c r="E27362">
        <v>40</v>
      </c>
      <c r="F27362" t="str">
        <f t="shared" si="857"/>
        <v>29-4-3</v>
      </c>
    </row>
    <row r="27363" spans="1:6" x14ac:dyDescent="0.3">
      <c r="A27363">
        <v>2014</v>
      </c>
      <c r="B27363" t="s">
        <v>3282</v>
      </c>
      <c r="C27363" t="str">
        <f t="shared" si="856"/>
        <v>2014-Sport/PE-29-4-3</v>
      </c>
      <c r="D27363" s="4">
        <v>5</v>
      </c>
      <c r="E27363">
        <v>22</v>
      </c>
      <c r="F27363" t="str">
        <f t="shared" si="857"/>
        <v>29-4-3</v>
      </c>
    </row>
    <row r="27364" spans="1:6" x14ac:dyDescent="0.3">
      <c r="A27364">
        <v>2014</v>
      </c>
      <c r="B27364" t="s">
        <v>3762</v>
      </c>
      <c r="C27364" t="str">
        <f t="shared" si="856"/>
        <v>2014-Vitoria/BA-29-4-3</v>
      </c>
      <c r="D27364" s="4">
        <v>6</v>
      </c>
      <c r="E27364">
        <v>24</v>
      </c>
      <c r="F27364" t="str">
        <f t="shared" si="857"/>
        <v>29-4-3</v>
      </c>
    </row>
    <row r="27365" spans="1:6" x14ac:dyDescent="0.3">
      <c r="A27365">
        <v>2014</v>
      </c>
      <c r="B27365" t="s">
        <v>3283</v>
      </c>
      <c r="C27365" t="str">
        <f t="shared" si="856"/>
        <v>2014-Atletico/MG-29-5-0</v>
      </c>
      <c r="D27365" s="4">
        <v>9</v>
      </c>
      <c r="E27365">
        <v>28</v>
      </c>
      <c r="F27365" t="str">
        <f t="shared" si="857"/>
        <v>29-5-0</v>
      </c>
    </row>
    <row r="27366" spans="1:6" x14ac:dyDescent="0.3">
      <c r="A27366">
        <v>2014</v>
      </c>
      <c r="B27366" t="s">
        <v>2518</v>
      </c>
      <c r="C27366" t="str">
        <f t="shared" si="856"/>
        <v>2014-Atletico/PR-29-5-0</v>
      </c>
      <c r="D27366" s="4">
        <v>6</v>
      </c>
      <c r="E27366">
        <v>31</v>
      </c>
      <c r="F27366" t="str">
        <f t="shared" si="857"/>
        <v>29-5-0</v>
      </c>
    </row>
    <row r="27367" spans="1:6" x14ac:dyDescent="0.3">
      <c r="A27367">
        <v>2014</v>
      </c>
      <c r="B27367" t="s">
        <v>5113</v>
      </c>
      <c r="C27367" t="str">
        <f t="shared" si="856"/>
        <v>2014-Bahia/BA-29-5-0</v>
      </c>
      <c r="D27367" s="4">
        <v>2</v>
      </c>
      <c r="E27367">
        <v>31</v>
      </c>
      <c r="F27367" t="str">
        <f t="shared" si="857"/>
        <v>29-5-0</v>
      </c>
    </row>
    <row r="27368" spans="1:6" x14ac:dyDescent="0.3">
      <c r="A27368">
        <v>2014</v>
      </c>
      <c r="B27368" t="s">
        <v>2519</v>
      </c>
      <c r="C27368" t="str">
        <f t="shared" si="856"/>
        <v>2014-Botafogo/RJ-29-5-0</v>
      </c>
      <c r="D27368" s="4">
        <v>6</v>
      </c>
      <c r="E27368">
        <v>17</v>
      </c>
      <c r="F27368" t="str">
        <f t="shared" si="857"/>
        <v>29-5-0</v>
      </c>
    </row>
    <row r="27369" spans="1:6" x14ac:dyDescent="0.3">
      <c r="A27369">
        <v>2014</v>
      </c>
      <c r="B27369" t="s">
        <v>5439</v>
      </c>
      <c r="C27369" t="str">
        <f t="shared" si="856"/>
        <v>2014-Chapecoense/SC-29-5-0</v>
      </c>
      <c r="D27369" s="4">
        <v>8</v>
      </c>
      <c r="E27369">
        <v>28</v>
      </c>
      <c r="F27369" t="str">
        <f t="shared" si="857"/>
        <v>29-5-0</v>
      </c>
    </row>
    <row r="27370" spans="1:6" x14ac:dyDescent="0.3">
      <c r="A27370">
        <v>2014</v>
      </c>
      <c r="B27370" t="s">
        <v>2520</v>
      </c>
      <c r="C27370" t="str">
        <f t="shared" si="856"/>
        <v>2014-Corinthians/SP-29-5-0</v>
      </c>
      <c r="D27370" s="4">
        <v>4</v>
      </c>
      <c r="E27370">
        <v>31</v>
      </c>
      <c r="F27370" t="str">
        <f t="shared" si="857"/>
        <v>29-5-0</v>
      </c>
    </row>
    <row r="27371" spans="1:6" x14ac:dyDescent="0.3">
      <c r="A27371">
        <v>2014</v>
      </c>
      <c r="B27371" t="s">
        <v>3763</v>
      </c>
      <c r="C27371" t="str">
        <f t="shared" si="856"/>
        <v>2014-Coritiba/PR-29-5-0</v>
      </c>
      <c r="D27371" s="4">
        <v>3</v>
      </c>
      <c r="E27371">
        <v>23</v>
      </c>
      <c r="F27371" t="str">
        <f t="shared" si="857"/>
        <v>29-5-0</v>
      </c>
    </row>
    <row r="27372" spans="1:6" x14ac:dyDescent="0.3">
      <c r="A27372">
        <v>2014</v>
      </c>
      <c r="B27372" t="s">
        <v>5285</v>
      </c>
      <c r="C27372" t="str">
        <f t="shared" si="856"/>
        <v>2014-Criciuma/SC-29-5-0</v>
      </c>
      <c r="D27372" s="4">
        <v>6</v>
      </c>
      <c r="E27372">
        <v>22</v>
      </c>
      <c r="F27372" t="str">
        <f t="shared" si="857"/>
        <v>29-5-0</v>
      </c>
    </row>
    <row r="27373" spans="1:6" x14ac:dyDescent="0.3">
      <c r="A27373">
        <v>2014</v>
      </c>
      <c r="B27373" t="s">
        <v>2521</v>
      </c>
      <c r="C27373" t="str">
        <f t="shared" si="856"/>
        <v>2014-Cruzeiro/MG-29-5-0</v>
      </c>
      <c r="D27373" s="4">
        <v>7</v>
      </c>
      <c r="E27373">
        <v>53</v>
      </c>
      <c r="F27373" t="str">
        <f t="shared" si="857"/>
        <v>29-5-0</v>
      </c>
    </row>
    <row r="27374" spans="1:6" x14ac:dyDescent="0.3">
      <c r="A27374">
        <v>2014</v>
      </c>
      <c r="B27374" t="s">
        <v>2522</v>
      </c>
      <c r="C27374" t="str">
        <f t="shared" si="856"/>
        <v>2014-Figueirense/SC-29-5-0</v>
      </c>
      <c r="D27374" s="4">
        <v>11</v>
      </c>
      <c r="E27374">
        <v>25</v>
      </c>
      <c r="F27374" t="str">
        <f t="shared" si="857"/>
        <v>29-5-0</v>
      </c>
    </row>
    <row r="27375" spans="1:6" x14ac:dyDescent="0.3">
      <c r="A27375">
        <v>2014</v>
      </c>
      <c r="B27375" t="s">
        <v>2523</v>
      </c>
      <c r="C27375" t="str">
        <f t="shared" si="856"/>
        <v>2014-Flamengo/RJ-29-5-0</v>
      </c>
      <c r="D27375" s="4">
        <v>6</v>
      </c>
      <c r="E27375">
        <v>22</v>
      </c>
      <c r="F27375" t="str">
        <f t="shared" si="857"/>
        <v>29-5-0</v>
      </c>
    </row>
    <row r="27376" spans="1:6" x14ac:dyDescent="0.3">
      <c r="A27376">
        <v>2014</v>
      </c>
      <c r="B27376" t="s">
        <v>2524</v>
      </c>
      <c r="C27376" t="str">
        <f t="shared" si="856"/>
        <v>2014-Fluminense/RJ-29-5-0</v>
      </c>
      <c r="D27376" s="4">
        <v>8</v>
      </c>
      <c r="E27376">
        <v>40</v>
      </c>
      <c r="F27376" t="str">
        <f t="shared" si="857"/>
        <v>29-5-0</v>
      </c>
    </row>
    <row r="27377" spans="1:6" x14ac:dyDescent="0.3">
      <c r="A27377">
        <v>2014</v>
      </c>
      <c r="B27377" t="s">
        <v>2526</v>
      </c>
      <c r="C27377" t="str">
        <f t="shared" si="856"/>
        <v>2014-Goias/GO-29-5-0</v>
      </c>
      <c r="D27377" s="4">
        <v>3</v>
      </c>
      <c r="E27377">
        <v>30</v>
      </c>
      <c r="F27377" t="str">
        <f t="shared" si="857"/>
        <v>29-5-0</v>
      </c>
    </row>
    <row r="27378" spans="1:6" x14ac:dyDescent="0.3">
      <c r="A27378">
        <v>2014</v>
      </c>
      <c r="B27378" t="s">
        <v>2527</v>
      </c>
      <c r="C27378" t="str">
        <f t="shared" si="856"/>
        <v>2014-Gremio/RS-29-5-0</v>
      </c>
      <c r="D27378" s="4">
        <v>9</v>
      </c>
      <c r="E27378">
        <v>43</v>
      </c>
      <c r="F27378" t="str">
        <f t="shared" si="857"/>
        <v>29-5-0</v>
      </c>
    </row>
    <row r="27379" spans="1:6" x14ac:dyDescent="0.3">
      <c r="A27379">
        <v>2014</v>
      </c>
      <c r="B27379" t="s">
        <v>2528</v>
      </c>
      <c r="C27379" t="str">
        <f t="shared" si="856"/>
        <v>2014-Internacional/RS-29-5-0</v>
      </c>
      <c r="D27379" s="4">
        <v>13</v>
      </c>
      <c r="E27379">
        <v>47</v>
      </c>
      <c r="F27379" t="str">
        <f t="shared" si="857"/>
        <v>29-5-0</v>
      </c>
    </row>
    <row r="27380" spans="1:6" x14ac:dyDescent="0.3">
      <c r="A27380">
        <v>2014</v>
      </c>
      <c r="B27380" t="s">
        <v>2529</v>
      </c>
      <c r="C27380" t="str">
        <f t="shared" si="856"/>
        <v>2014-Palmeiras/SP-29-5-0</v>
      </c>
      <c r="D27380" s="4">
        <v>1</v>
      </c>
      <c r="E27380">
        <v>21</v>
      </c>
      <c r="F27380" t="str">
        <f t="shared" si="857"/>
        <v>29-5-0</v>
      </c>
    </row>
    <row r="27381" spans="1:6" x14ac:dyDescent="0.3">
      <c r="A27381">
        <v>2014</v>
      </c>
      <c r="B27381" t="s">
        <v>2533</v>
      </c>
      <c r="C27381" t="str">
        <f t="shared" si="856"/>
        <v>2014-Santos/SP-29-5-0</v>
      </c>
      <c r="D27381" s="4">
        <v>10</v>
      </c>
      <c r="E27381">
        <v>36</v>
      </c>
      <c r="F27381" t="str">
        <f t="shared" si="857"/>
        <v>29-5-0</v>
      </c>
    </row>
    <row r="27382" spans="1:6" x14ac:dyDescent="0.3">
      <c r="A27382">
        <v>2014</v>
      </c>
      <c r="B27382" t="s">
        <v>2534</v>
      </c>
      <c r="C27382" t="str">
        <f t="shared" si="856"/>
        <v>2014-Sao Paulo/SP-29-5-0</v>
      </c>
      <c r="D27382" s="4">
        <v>4</v>
      </c>
      <c r="E27382">
        <v>43</v>
      </c>
      <c r="F27382" t="str">
        <f t="shared" si="857"/>
        <v>29-5-0</v>
      </c>
    </row>
    <row r="27383" spans="1:6" x14ac:dyDescent="0.3">
      <c r="A27383">
        <v>2014</v>
      </c>
      <c r="B27383" t="s">
        <v>3285</v>
      </c>
      <c r="C27383" t="str">
        <f t="shared" si="856"/>
        <v>2014-Sport/PE-29-5-0</v>
      </c>
      <c r="D27383" s="4">
        <v>9</v>
      </c>
      <c r="E27383">
        <v>31</v>
      </c>
      <c r="F27383" t="str">
        <f t="shared" si="857"/>
        <v>29-5-0</v>
      </c>
    </row>
    <row r="27384" spans="1:6" x14ac:dyDescent="0.3">
      <c r="A27384">
        <v>2014</v>
      </c>
      <c r="B27384" t="s">
        <v>3765</v>
      </c>
      <c r="C27384" t="str">
        <f t="shared" si="856"/>
        <v>2014-Vitoria/BA-29-5-0</v>
      </c>
      <c r="D27384" s="4">
        <v>6</v>
      </c>
      <c r="E27384">
        <v>24</v>
      </c>
      <c r="F27384" t="str">
        <f t="shared" si="857"/>
        <v>29-5-0</v>
      </c>
    </row>
    <row r="27385" spans="1:6" x14ac:dyDescent="0.3">
      <c r="A27385">
        <v>2014</v>
      </c>
      <c r="B27385" t="s">
        <v>3286</v>
      </c>
      <c r="C27385" t="str">
        <f t="shared" si="856"/>
        <v>2014-Atletico/MG-29-5-1</v>
      </c>
      <c r="D27385" s="4">
        <v>10</v>
      </c>
      <c r="E27385">
        <v>25</v>
      </c>
      <c r="F27385" t="str">
        <f t="shared" si="857"/>
        <v>29-5-1</v>
      </c>
    </row>
    <row r="27386" spans="1:6" x14ac:dyDescent="0.3">
      <c r="A27386">
        <v>2014</v>
      </c>
      <c r="B27386" t="s">
        <v>2536</v>
      </c>
      <c r="C27386" t="str">
        <f t="shared" si="856"/>
        <v>2014-Atletico/PR-29-5-1</v>
      </c>
      <c r="D27386" s="4">
        <v>3</v>
      </c>
      <c r="E27386">
        <v>29</v>
      </c>
      <c r="F27386" t="str">
        <f t="shared" si="857"/>
        <v>29-5-1</v>
      </c>
    </row>
    <row r="27387" spans="1:6" x14ac:dyDescent="0.3">
      <c r="A27387">
        <v>2014</v>
      </c>
      <c r="B27387" t="s">
        <v>5115</v>
      </c>
      <c r="C27387" t="str">
        <f t="shared" si="856"/>
        <v>2014-Bahia/BA-29-5-1</v>
      </c>
      <c r="D27387" s="4">
        <v>4</v>
      </c>
      <c r="E27387">
        <v>31</v>
      </c>
      <c r="F27387" t="str">
        <f t="shared" si="857"/>
        <v>29-5-1</v>
      </c>
    </row>
    <row r="27388" spans="1:6" x14ac:dyDescent="0.3">
      <c r="A27388">
        <v>2014</v>
      </c>
      <c r="B27388" t="s">
        <v>2537</v>
      </c>
      <c r="C27388" t="str">
        <f t="shared" si="856"/>
        <v>2014-Botafogo/RJ-29-5-1</v>
      </c>
      <c r="D27388" s="4">
        <v>6.6666600000000003</v>
      </c>
      <c r="E27388">
        <v>20</v>
      </c>
      <c r="F27388" t="str">
        <f t="shared" si="857"/>
        <v>29-5-1</v>
      </c>
    </row>
    <row r="27389" spans="1:6" x14ac:dyDescent="0.3">
      <c r="A27389">
        <v>2014</v>
      </c>
      <c r="B27389" t="s">
        <v>5440</v>
      </c>
      <c r="C27389" t="str">
        <f t="shared" si="856"/>
        <v>2014-Chapecoense/SC-29-5-1</v>
      </c>
      <c r="D27389" s="4">
        <v>7</v>
      </c>
      <c r="E27389">
        <v>14</v>
      </c>
      <c r="F27389" t="str">
        <f t="shared" si="857"/>
        <v>29-5-1</v>
      </c>
    </row>
    <row r="27390" spans="1:6" x14ac:dyDescent="0.3">
      <c r="A27390">
        <v>2014</v>
      </c>
      <c r="B27390" t="s">
        <v>2538</v>
      </c>
      <c r="C27390" t="str">
        <f t="shared" si="856"/>
        <v>2014-Corinthians/SP-29-5-1</v>
      </c>
      <c r="D27390" s="4">
        <v>11</v>
      </c>
      <c r="E27390">
        <v>32</v>
      </c>
      <c r="F27390" t="str">
        <f t="shared" si="857"/>
        <v>29-5-1</v>
      </c>
    </row>
    <row r="27391" spans="1:6" x14ac:dyDescent="0.3">
      <c r="A27391">
        <v>2014</v>
      </c>
      <c r="B27391" t="s">
        <v>3766</v>
      </c>
      <c r="C27391" t="str">
        <f t="shared" si="856"/>
        <v>2014-Coritiba/PR-29-5-1</v>
      </c>
      <c r="D27391" s="4">
        <v>6</v>
      </c>
      <c r="E27391">
        <v>18</v>
      </c>
      <c r="F27391" t="str">
        <f t="shared" si="857"/>
        <v>29-5-1</v>
      </c>
    </row>
    <row r="27392" spans="1:6" x14ac:dyDescent="0.3">
      <c r="A27392">
        <v>2014</v>
      </c>
      <c r="B27392" t="s">
        <v>5286</v>
      </c>
      <c r="C27392" t="str">
        <f t="shared" si="856"/>
        <v>2014-Criciuma/SC-29-5-1</v>
      </c>
      <c r="D27392" s="4">
        <v>2</v>
      </c>
      <c r="E27392">
        <v>19</v>
      </c>
      <c r="F27392" t="str">
        <f t="shared" si="857"/>
        <v>29-5-1</v>
      </c>
    </row>
    <row r="27393" spans="1:6" x14ac:dyDescent="0.3">
      <c r="A27393">
        <v>2014</v>
      </c>
      <c r="B27393" t="s">
        <v>2539</v>
      </c>
      <c r="C27393" t="str">
        <f t="shared" si="856"/>
        <v>2014-Cruzeiro/MG-29-5-1</v>
      </c>
      <c r="D27393" s="4">
        <v>9</v>
      </c>
      <c r="E27393">
        <v>55</v>
      </c>
      <c r="F27393" t="str">
        <f t="shared" si="857"/>
        <v>29-5-1</v>
      </c>
    </row>
    <row r="27394" spans="1:6" x14ac:dyDescent="0.3">
      <c r="A27394">
        <v>2014</v>
      </c>
      <c r="B27394" t="s">
        <v>2540</v>
      </c>
      <c r="C27394" t="str">
        <f t="shared" si="856"/>
        <v>2014-Figueirense/SC-29-5-1</v>
      </c>
      <c r="D27394" s="4">
        <v>5</v>
      </c>
      <c r="E27394">
        <v>32</v>
      </c>
      <c r="F27394" t="str">
        <f t="shared" si="857"/>
        <v>29-5-1</v>
      </c>
    </row>
    <row r="27395" spans="1:6" x14ac:dyDescent="0.3">
      <c r="A27395">
        <v>2014</v>
      </c>
      <c r="B27395" t="s">
        <v>2541</v>
      </c>
      <c r="C27395" t="str">
        <f t="shared" ref="C27395:C27458" si="858">A27395&amp;"-"&amp;B27395</f>
        <v>2014-Flamengo/RJ-29-5-1</v>
      </c>
      <c r="D27395" s="4">
        <v>6</v>
      </c>
      <c r="E27395">
        <v>31</v>
      </c>
      <c r="F27395" t="str">
        <f t="shared" ref="F27395:F27458" si="859">RIGHT(B27395,LEN(C27395)-FIND("-",C27395,6))</f>
        <v>29-5-1</v>
      </c>
    </row>
    <row r="27396" spans="1:6" x14ac:dyDescent="0.3">
      <c r="A27396">
        <v>2014</v>
      </c>
      <c r="B27396" t="s">
        <v>2542</v>
      </c>
      <c r="C27396" t="str">
        <f t="shared" si="858"/>
        <v>2014-Fluminense/RJ-29-5-1</v>
      </c>
      <c r="D27396" s="4">
        <v>6</v>
      </c>
      <c r="E27396">
        <v>37</v>
      </c>
      <c r="F27396" t="str">
        <f t="shared" si="859"/>
        <v>29-5-1</v>
      </c>
    </row>
    <row r="27397" spans="1:6" x14ac:dyDescent="0.3">
      <c r="A27397">
        <v>2014</v>
      </c>
      <c r="B27397" t="s">
        <v>2544</v>
      </c>
      <c r="C27397" t="str">
        <f t="shared" si="858"/>
        <v>2014-Goias/GO-29-5-1</v>
      </c>
      <c r="D27397" s="4">
        <v>6</v>
      </c>
      <c r="E27397">
        <v>33</v>
      </c>
      <c r="F27397" t="str">
        <f t="shared" si="859"/>
        <v>29-5-1</v>
      </c>
    </row>
    <row r="27398" spans="1:6" x14ac:dyDescent="0.3">
      <c r="A27398">
        <v>2014</v>
      </c>
      <c r="B27398" t="s">
        <v>2545</v>
      </c>
      <c r="C27398" t="str">
        <f t="shared" si="858"/>
        <v>2014-Gremio/RS-29-5-1</v>
      </c>
      <c r="D27398" s="4">
        <v>9</v>
      </c>
      <c r="E27398">
        <v>43</v>
      </c>
      <c r="F27398" t="str">
        <f t="shared" si="859"/>
        <v>29-5-1</v>
      </c>
    </row>
    <row r="27399" spans="1:6" x14ac:dyDescent="0.3">
      <c r="A27399">
        <v>2014</v>
      </c>
      <c r="B27399" t="s">
        <v>2546</v>
      </c>
      <c r="C27399" t="str">
        <f t="shared" si="858"/>
        <v>2014-Internacional/RS-29-5-1</v>
      </c>
      <c r="D27399" s="4">
        <v>10</v>
      </c>
      <c r="E27399">
        <v>45</v>
      </c>
      <c r="F27399" t="str">
        <f t="shared" si="859"/>
        <v>29-5-1</v>
      </c>
    </row>
    <row r="27400" spans="1:6" x14ac:dyDescent="0.3">
      <c r="A27400">
        <v>2014</v>
      </c>
      <c r="B27400" t="s">
        <v>2547</v>
      </c>
      <c r="C27400" t="str">
        <f t="shared" si="858"/>
        <v>2014-Palmeiras/SP-29-5-1</v>
      </c>
      <c r="D27400" s="4">
        <v>1</v>
      </c>
      <c r="E27400">
        <v>21</v>
      </c>
      <c r="F27400" t="str">
        <f t="shared" si="859"/>
        <v>29-5-1</v>
      </c>
    </row>
    <row r="27401" spans="1:6" x14ac:dyDescent="0.3">
      <c r="A27401">
        <v>2014</v>
      </c>
      <c r="B27401" t="s">
        <v>2551</v>
      </c>
      <c r="C27401" t="str">
        <f t="shared" si="858"/>
        <v>2014-Santos/SP-29-5-1</v>
      </c>
      <c r="D27401" s="4">
        <v>7</v>
      </c>
      <c r="E27401">
        <v>27</v>
      </c>
      <c r="F27401" t="str">
        <f t="shared" si="859"/>
        <v>29-5-1</v>
      </c>
    </row>
    <row r="27402" spans="1:6" x14ac:dyDescent="0.3">
      <c r="A27402">
        <v>2014</v>
      </c>
      <c r="B27402" t="s">
        <v>2552</v>
      </c>
      <c r="C27402" t="str">
        <f t="shared" si="858"/>
        <v>2014-Sao Paulo/SP-29-5-1</v>
      </c>
      <c r="D27402" s="4">
        <v>13</v>
      </c>
      <c r="E27402">
        <v>39</v>
      </c>
      <c r="F27402" t="str">
        <f t="shared" si="859"/>
        <v>29-5-1</v>
      </c>
    </row>
    <row r="27403" spans="1:6" x14ac:dyDescent="0.3">
      <c r="A27403">
        <v>2014</v>
      </c>
      <c r="B27403" t="s">
        <v>3288</v>
      </c>
      <c r="C27403" t="str">
        <f t="shared" si="858"/>
        <v>2014-Sport/PE-29-5-1</v>
      </c>
      <c r="D27403" s="4">
        <v>7</v>
      </c>
      <c r="E27403">
        <v>7</v>
      </c>
      <c r="F27403" t="str">
        <f t="shared" si="859"/>
        <v>29-5-1</v>
      </c>
    </row>
    <row r="27404" spans="1:6" x14ac:dyDescent="0.3">
      <c r="A27404">
        <v>2014</v>
      </c>
      <c r="B27404" t="s">
        <v>3768</v>
      </c>
      <c r="C27404" t="str">
        <f t="shared" si="858"/>
        <v>2014-Vitoria/BA-29-5-1</v>
      </c>
      <c r="D27404" s="4">
        <v>9</v>
      </c>
      <c r="E27404">
        <v>24</v>
      </c>
      <c r="F27404" t="str">
        <f t="shared" si="859"/>
        <v>29-5-1</v>
      </c>
    </row>
    <row r="27405" spans="1:6" x14ac:dyDescent="0.3">
      <c r="A27405">
        <v>2014</v>
      </c>
      <c r="B27405" t="s">
        <v>3289</v>
      </c>
      <c r="C27405" t="str">
        <f t="shared" si="858"/>
        <v>2014-Atletico/MG-29-5-2</v>
      </c>
      <c r="D27405" s="4">
        <v>10</v>
      </c>
      <c r="E27405">
        <v>43</v>
      </c>
      <c r="F27405" t="str">
        <f t="shared" si="859"/>
        <v>29-5-2</v>
      </c>
    </row>
    <row r="27406" spans="1:6" x14ac:dyDescent="0.3">
      <c r="A27406">
        <v>2014</v>
      </c>
      <c r="B27406" t="s">
        <v>2554</v>
      </c>
      <c r="C27406" t="str">
        <f t="shared" si="858"/>
        <v>2014-Atletico/PR-29-5-2</v>
      </c>
      <c r="D27406" s="4">
        <v>4</v>
      </c>
      <c r="E27406">
        <v>24</v>
      </c>
      <c r="F27406" t="str">
        <f t="shared" si="859"/>
        <v>29-5-2</v>
      </c>
    </row>
    <row r="27407" spans="1:6" x14ac:dyDescent="0.3">
      <c r="A27407">
        <v>2014</v>
      </c>
      <c r="B27407" t="s">
        <v>5117</v>
      </c>
      <c r="C27407" t="str">
        <f t="shared" si="858"/>
        <v>2014-Bahia/BA-29-5-2</v>
      </c>
      <c r="D27407" s="4">
        <v>7</v>
      </c>
      <c r="E27407">
        <v>23</v>
      </c>
      <c r="F27407" t="str">
        <f t="shared" si="859"/>
        <v>29-5-2</v>
      </c>
    </row>
    <row r="27408" spans="1:6" x14ac:dyDescent="0.3">
      <c r="A27408">
        <v>2014</v>
      </c>
      <c r="B27408" t="s">
        <v>2555</v>
      </c>
      <c r="C27408" t="str">
        <f t="shared" si="858"/>
        <v>2014-Botafogo/RJ-29-5-2</v>
      </c>
      <c r="D27408" s="4">
        <v>1</v>
      </c>
      <c r="E27408">
        <v>21</v>
      </c>
      <c r="F27408" t="str">
        <f t="shared" si="859"/>
        <v>29-5-2</v>
      </c>
    </row>
    <row r="27409" spans="1:6" x14ac:dyDescent="0.3">
      <c r="A27409">
        <v>2014</v>
      </c>
      <c r="B27409" t="s">
        <v>5441</v>
      </c>
      <c r="C27409" t="str">
        <f t="shared" si="858"/>
        <v>2014-Chapecoense/SC-29-5-2</v>
      </c>
      <c r="D27409" s="4">
        <v>5</v>
      </c>
      <c r="E27409">
        <v>21</v>
      </c>
      <c r="F27409" t="str">
        <f t="shared" si="859"/>
        <v>29-5-2</v>
      </c>
    </row>
    <row r="27410" spans="1:6" x14ac:dyDescent="0.3">
      <c r="A27410">
        <v>2014</v>
      </c>
      <c r="B27410" t="s">
        <v>2556</v>
      </c>
      <c r="C27410" t="str">
        <f t="shared" si="858"/>
        <v>2014-Corinthians/SP-29-5-2</v>
      </c>
      <c r="D27410" s="4">
        <v>8</v>
      </c>
      <c r="E27410">
        <v>8</v>
      </c>
      <c r="F27410" t="str">
        <f t="shared" si="859"/>
        <v>29-5-2</v>
      </c>
    </row>
    <row r="27411" spans="1:6" x14ac:dyDescent="0.3">
      <c r="A27411">
        <v>2014</v>
      </c>
      <c r="B27411" t="s">
        <v>3769</v>
      </c>
      <c r="C27411" t="str">
        <f t="shared" si="858"/>
        <v>2014-Coritiba/PR-29-5-2</v>
      </c>
      <c r="D27411" s="4">
        <v>5</v>
      </c>
      <c r="E27411">
        <v>16</v>
      </c>
      <c r="F27411" t="str">
        <f t="shared" si="859"/>
        <v>29-5-2</v>
      </c>
    </row>
    <row r="27412" spans="1:6" x14ac:dyDescent="0.3">
      <c r="A27412">
        <v>2014</v>
      </c>
      <c r="B27412" t="s">
        <v>5287</v>
      </c>
      <c r="C27412" t="str">
        <f t="shared" si="858"/>
        <v>2014-Criciuma/SC-29-5-2</v>
      </c>
      <c r="D27412" s="4">
        <v>6</v>
      </c>
      <c r="E27412">
        <v>20</v>
      </c>
      <c r="F27412" t="str">
        <f t="shared" si="859"/>
        <v>29-5-2</v>
      </c>
    </row>
    <row r="27413" spans="1:6" x14ac:dyDescent="0.3">
      <c r="A27413">
        <v>2014</v>
      </c>
      <c r="B27413" t="s">
        <v>2557</v>
      </c>
      <c r="C27413" t="str">
        <f t="shared" si="858"/>
        <v>2014-Cruzeiro/MG-29-5-2</v>
      </c>
      <c r="D27413" s="4">
        <v>7</v>
      </c>
      <c r="E27413">
        <v>39</v>
      </c>
      <c r="F27413" t="str">
        <f t="shared" si="859"/>
        <v>29-5-2</v>
      </c>
    </row>
    <row r="27414" spans="1:6" x14ac:dyDescent="0.3">
      <c r="A27414">
        <v>2014</v>
      </c>
      <c r="B27414" t="s">
        <v>2558</v>
      </c>
      <c r="C27414" t="str">
        <f t="shared" si="858"/>
        <v>2014-Figueirense/SC-29-5-2</v>
      </c>
      <c r="D27414" s="4">
        <v>5</v>
      </c>
      <c r="E27414">
        <v>29</v>
      </c>
      <c r="F27414" t="str">
        <f t="shared" si="859"/>
        <v>29-5-2</v>
      </c>
    </row>
    <row r="27415" spans="1:6" x14ac:dyDescent="0.3">
      <c r="A27415">
        <v>2014</v>
      </c>
      <c r="B27415" t="s">
        <v>2559</v>
      </c>
      <c r="C27415" t="str">
        <f t="shared" si="858"/>
        <v>2014-Flamengo/RJ-29-5-2</v>
      </c>
      <c r="D27415" s="4">
        <v>5</v>
      </c>
      <c r="E27415">
        <v>30</v>
      </c>
      <c r="F27415" t="str">
        <f t="shared" si="859"/>
        <v>29-5-2</v>
      </c>
    </row>
    <row r="27416" spans="1:6" x14ac:dyDescent="0.3">
      <c r="A27416">
        <v>2014</v>
      </c>
      <c r="B27416" t="s">
        <v>2560</v>
      </c>
      <c r="C27416" t="str">
        <f t="shared" si="858"/>
        <v>2014-Fluminense/RJ-29-5-2</v>
      </c>
      <c r="D27416" s="4">
        <v>6</v>
      </c>
      <c r="E27416">
        <v>30</v>
      </c>
      <c r="F27416" t="str">
        <f t="shared" si="859"/>
        <v>29-5-2</v>
      </c>
    </row>
    <row r="27417" spans="1:6" x14ac:dyDescent="0.3">
      <c r="A27417">
        <v>2014</v>
      </c>
      <c r="B27417" t="s">
        <v>2562</v>
      </c>
      <c r="C27417" t="str">
        <f t="shared" si="858"/>
        <v>2014-Goias/GO-29-5-2</v>
      </c>
      <c r="D27417" s="4">
        <v>7</v>
      </c>
      <c r="E27417">
        <v>33</v>
      </c>
      <c r="F27417" t="str">
        <f t="shared" si="859"/>
        <v>29-5-2</v>
      </c>
    </row>
    <row r="27418" spans="1:6" x14ac:dyDescent="0.3">
      <c r="A27418">
        <v>2014</v>
      </c>
      <c r="B27418" t="s">
        <v>2563</v>
      </c>
      <c r="C27418" t="str">
        <f t="shared" si="858"/>
        <v>2014-Gremio/RS-29-5-2</v>
      </c>
      <c r="D27418" s="4">
        <v>11</v>
      </c>
      <c r="E27418">
        <v>35</v>
      </c>
      <c r="F27418" t="str">
        <f t="shared" si="859"/>
        <v>29-5-2</v>
      </c>
    </row>
    <row r="27419" spans="1:6" x14ac:dyDescent="0.3">
      <c r="A27419">
        <v>2014</v>
      </c>
      <c r="B27419" t="s">
        <v>2564</v>
      </c>
      <c r="C27419" t="str">
        <f t="shared" si="858"/>
        <v>2014-Internacional/RS-29-5-2</v>
      </c>
      <c r="D27419" s="4">
        <v>7</v>
      </c>
      <c r="E27419">
        <v>45</v>
      </c>
      <c r="F27419" t="str">
        <f t="shared" si="859"/>
        <v>29-5-2</v>
      </c>
    </row>
    <row r="27420" spans="1:6" x14ac:dyDescent="0.3">
      <c r="A27420">
        <v>2014</v>
      </c>
      <c r="B27420" t="s">
        <v>2565</v>
      </c>
      <c r="C27420" t="str">
        <f t="shared" si="858"/>
        <v>2014-Palmeiras/SP-29-5-2</v>
      </c>
      <c r="D27420" s="4">
        <v>5</v>
      </c>
      <c r="E27420">
        <v>19</v>
      </c>
      <c r="F27420" t="str">
        <f t="shared" si="859"/>
        <v>29-5-2</v>
      </c>
    </row>
    <row r="27421" spans="1:6" x14ac:dyDescent="0.3">
      <c r="A27421">
        <v>2014</v>
      </c>
      <c r="B27421" t="s">
        <v>2569</v>
      </c>
      <c r="C27421" t="str">
        <f t="shared" si="858"/>
        <v>2014-Santos/SP-29-5-2</v>
      </c>
      <c r="D27421" s="4">
        <v>10</v>
      </c>
      <c r="E27421">
        <v>36</v>
      </c>
      <c r="F27421" t="str">
        <f t="shared" si="859"/>
        <v>29-5-2</v>
      </c>
    </row>
    <row r="27422" spans="1:6" x14ac:dyDescent="0.3">
      <c r="A27422">
        <v>2014</v>
      </c>
      <c r="B27422" t="s">
        <v>2570</v>
      </c>
      <c r="C27422" t="str">
        <f t="shared" si="858"/>
        <v>2014-Sao Paulo/SP-29-5-2</v>
      </c>
      <c r="D27422" s="4">
        <v>9</v>
      </c>
      <c r="E27422">
        <v>46</v>
      </c>
      <c r="F27422" t="str">
        <f t="shared" si="859"/>
        <v>29-5-2</v>
      </c>
    </row>
    <row r="27423" spans="1:6" x14ac:dyDescent="0.3">
      <c r="A27423">
        <v>2014</v>
      </c>
      <c r="B27423" t="s">
        <v>3291</v>
      </c>
      <c r="C27423" t="str">
        <f t="shared" si="858"/>
        <v>2014-Sport/PE-29-5-2</v>
      </c>
      <c r="D27423" s="4">
        <v>10</v>
      </c>
      <c r="E27423">
        <v>17</v>
      </c>
      <c r="F27423" t="str">
        <f t="shared" si="859"/>
        <v>29-5-2</v>
      </c>
    </row>
    <row r="27424" spans="1:6" x14ac:dyDescent="0.3">
      <c r="A27424">
        <v>2014</v>
      </c>
      <c r="B27424" t="s">
        <v>3771</v>
      </c>
      <c r="C27424" t="str">
        <f t="shared" si="858"/>
        <v>2014-Vitoria/BA-29-5-2</v>
      </c>
      <c r="D27424" s="4">
        <v>9</v>
      </c>
      <c r="E27424">
        <v>25</v>
      </c>
      <c r="F27424" t="str">
        <f t="shared" si="859"/>
        <v>29-5-2</v>
      </c>
    </row>
    <row r="27425" spans="1:6" x14ac:dyDescent="0.3">
      <c r="A27425">
        <v>2014</v>
      </c>
      <c r="B27425" t="s">
        <v>3292</v>
      </c>
      <c r="C27425" t="str">
        <f t="shared" si="858"/>
        <v>2014-Atletico/MG-29-5-3</v>
      </c>
      <c r="D27425" s="4">
        <v>8.75</v>
      </c>
      <c r="E27425">
        <v>25</v>
      </c>
      <c r="F27425" t="str">
        <f t="shared" si="859"/>
        <v>29-5-3</v>
      </c>
    </row>
    <row r="27426" spans="1:6" x14ac:dyDescent="0.3">
      <c r="A27426">
        <v>2014</v>
      </c>
      <c r="B27426" t="s">
        <v>2572</v>
      </c>
      <c r="C27426" t="str">
        <f t="shared" si="858"/>
        <v>2014-Atletico/PR-29-5-3</v>
      </c>
      <c r="D27426" s="4">
        <v>4</v>
      </c>
      <c r="E27426">
        <v>19</v>
      </c>
      <c r="F27426" t="str">
        <f t="shared" si="859"/>
        <v>29-5-3</v>
      </c>
    </row>
    <row r="27427" spans="1:6" x14ac:dyDescent="0.3">
      <c r="A27427">
        <v>2014</v>
      </c>
      <c r="B27427" t="s">
        <v>5119</v>
      </c>
      <c r="C27427" t="str">
        <f t="shared" si="858"/>
        <v>2014-Bahia/BA-29-5-3</v>
      </c>
      <c r="D27427" s="4">
        <v>7</v>
      </c>
      <c r="E27427">
        <v>28</v>
      </c>
      <c r="F27427" t="str">
        <f t="shared" si="859"/>
        <v>29-5-3</v>
      </c>
    </row>
    <row r="27428" spans="1:6" x14ac:dyDescent="0.3">
      <c r="A27428">
        <v>2014</v>
      </c>
      <c r="B27428" t="s">
        <v>2573</v>
      </c>
      <c r="C27428" t="str">
        <f t="shared" si="858"/>
        <v>2014-Botafogo/RJ-29-5-3</v>
      </c>
      <c r="D27428" s="4">
        <v>3</v>
      </c>
      <c r="E27428">
        <v>23</v>
      </c>
      <c r="F27428" t="str">
        <f t="shared" si="859"/>
        <v>29-5-3</v>
      </c>
    </row>
    <row r="27429" spans="1:6" x14ac:dyDescent="0.3">
      <c r="A27429">
        <v>2014</v>
      </c>
      <c r="B27429" t="s">
        <v>5442</v>
      </c>
      <c r="C27429" t="str">
        <f t="shared" si="858"/>
        <v>2014-Chapecoense/SC-29-5-3</v>
      </c>
      <c r="D27429" s="4">
        <v>5</v>
      </c>
      <c r="E27429">
        <v>20</v>
      </c>
      <c r="F27429" t="str">
        <f t="shared" si="859"/>
        <v>29-5-3</v>
      </c>
    </row>
    <row r="27430" spans="1:6" x14ac:dyDescent="0.3">
      <c r="A27430">
        <v>2014</v>
      </c>
      <c r="B27430" t="s">
        <v>2574</v>
      </c>
      <c r="C27430" t="str">
        <f t="shared" si="858"/>
        <v>2014-Corinthians/SP-29-5-3</v>
      </c>
      <c r="D27430" s="4">
        <v>6</v>
      </c>
      <c r="E27430">
        <v>24</v>
      </c>
      <c r="F27430" t="str">
        <f t="shared" si="859"/>
        <v>29-5-3</v>
      </c>
    </row>
    <row r="27431" spans="1:6" x14ac:dyDescent="0.3">
      <c r="A27431">
        <v>2014</v>
      </c>
      <c r="B27431" t="s">
        <v>3772</v>
      </c>
      <c r="C27431" t="str">
        <f t="shared" si="858"/>
        <v>2014-Coritiba/PR-29-5-3</v>
      </c>
      <c r="D27431" s="4">
        <v>8</v>
      </c>
      <c r="E27431">
        <v>24</v>
      </c>
      <c r="F27431" t="str">
        <f t="shared" si="859"/>
        <v>29-5-3</v>
      </c>
    </row>
    <row r="27432" spans="1:6" x14ac:dyDescent="0.3">
      <c r="A27432">
        <v>2014</v>
      </c>
      <c r="B27432" t="s">
        <v>5288</v>
      </c>
      <c r="C27432" t="str">
        <f t="shared" si="858"/>
        <v>2014-Criciuma/SC-29-5-3</v>
      </c>
      <c r="D27432" s="4">
        <v>5</v>
      </c>
      <c r="E27432">
        <v>26</v>
      </c>
      <c r="F27432" t="str">
        <f t="shared" si="859"/>
        <v>29-5-3</v>
      </c>
    </row>
    <row r="27433" spans="1:6" x14ac:dyDescent="0.3">
      <c r="A27433">
        <v>2014</v>
      </c>
      <c r="B27433" t="s">
        <v>2575</v>
      </c>
      <c r="C27433" t="str">
        <f t="shared" si="858"/>
        <v>2014-Cruzeiro/MG-29-5-3</v>
      </c>
      <c r="D27433" s="4">
        <v>11</v>
      </c>
      <c r="E27433">
        <v>33</v>
      </c>
      <c r="F27433" t="str">
        <f t="shared" si="859"/>
        <v>29-5-3</v>
      </c>
    </row>
    <row r="27434" spans="1:6" x14ac:dyDescent="0.3">
      <c r="A27434">
        <v>2014</v>
      </c>
      <c r="B27434" t="s">
        <v>2576</v>
      </c>
      <c r="C27434" t="str">
        <f t="shared" si="858"/>
        <v>2014-Figueirense/SC-29-5-3</v>
      </c>
      <c r="D27434" s="4">
        <v>6</v>
      </c>
      <c r="E27434">
        <v>26</v>
      </c>
      <c r="F27434" t="str">
        <f t="shared" si="859"/>
        <v>29-5-3</v>
      </c>
    </row>
    <row r="27435" spans="1:6" x14ac:dyDescent="0.3">
      <c r="A27435">
        <v>2014</v>
      </c>
      <c r="B27435" t="s">
        <v>2577</v>
      </c>
      <c r="C27435" t="str">
        <f t="shared" si="858"/>
        <v>2014-Flamengo/RJ-29-5-3</v>
      </c>
      <c r="D27435" s="4">
        <v>7</v>
      </c>
      <c r="E27435">
        <v>28</v>
      </c>
      <c r="F27435" t="str">
        <f t="shared" si="859"/>
        <v>29-5-3</v>
      </c>
    </row>
    <row r="27436" spans="1:6" x14ac:dyDescent="0.3">
      <c r="A27436">
        <v>2014</v>
      </c>
      <c r="B27436" t="s">
        <v>2578</v>
      </c>
      <c r="C27436" t="str">
        <f t="shared" si="858"/>
        <v>2014-Fluminense/RJ-29-5-3</v>
      </c>
      <c r="D27436" s="4">
        <v>6</v>
      </c>
      <c r="E27436">
        <v>22</v>
      </c>
      <c r="F27436" t="str">
        <f t="shared" si="859"/>
        <v>29-5-3</v>
      </c>
    </row>
    <row r="27437" spans="1:6" x14ac:dyDescent="0.3">
      <c r="A27437">
        <v>2014</v>
      </c>
      <c r="B27437" t="s">
        <v>2580</v>
      </c>
      <c r="C27437" t="str">
        <f t="shared" si="858"/>
        <v>2014-Goias/GO-29-5-3</v>
      </c>
      <c r="D27437" s="4">
        <v>7</v>
      </c>
      <c r="E27437">
        <v>23</v>
      </c>
      <c r="F27437" t="str">
        <f t="shared" si="859"/>
        <v>29-5-3</v>
      </c>
    </row>
    <row r="27438" spans="1:6" x14ac:dyDescent="0.3">
      <c r="A27438">
        <v>2014</v>
      </c>
      <c r="B27438" t="s">
        <v>2581</v>
      </c>
      <c r="C27438" t="str">
        <f t="shared" si="858"/>
        <v>2014-Gremio/RS-29-5-3</v>
      </c>
      <c r="D27438" s="4">
        <v>11</v>
      </c>
      <c r="E27438">
        <v>33</v>
      </c>
      <c r="F27438" t="str">
        <f t="shared" si="859"/>
        <v>29-5-3</v>
      </c>
    </row>
    <row r="27439" spans="1:6" x14ac:dyDescent="0.3">
      <c r="A27439">
        <v>2014</v>
      </c>
      <c r="B27439" t="s">
        <v>2582</v>
      </c>
      <c r="C27439" t="str">
        <f t="shared" si="858"/>
        <v>2014-Internacional/RS-29-5-3</v>
      </c>
      <c r="D27439" s="4">
        <v>7</v>
      </c>
      <c r="E27439">
        <v>45</v>
      </c>
      <c r="F27439" t="str">
        <f t="shared" si="859"/>
        <v>29-5-3</v>
      </c>
    </row>
    <row r="27440" spans="1:6" x14ac:dyDescent="0.3">
      <c r="A27440">
        <v>2014</v>
      </c>
      <c r="B27440" t="s">
        <v>2583</v>
      </c>
      <c r="C27440" t="str">
        <f t="shared" si="858"/>
        <v>2014-Palmeiras/SP-29-5-3</v>
      </c>
      <c r="D27440" s="4">
        <v>5</v>
      </c>
      <c r="E27440">
        <v>19</v>
      </c>
      <c r="F27440" t="str">
        <f t="shared" si="859"/>
        <v>29-5-3</v>
      </c>
    </row>
    <row r="27441" spans="1:6" x14ac:dyDescent="0.3">
      <c r="A27441">
        <v>2014</v>
      </c>
      <c r="B27441" t="s">
        <v>2587</v>
      </c>
      <c r="C27441" t="str">
        <f t="shared" si="858"/>
        <v>2014-Santos/SP-29-5-3</v>
      </c>
      <c r="D27441" s="4">
        <v>7</v>
      </c>
      <c r="E27441">
        <v>28</v>
      </c>
      <c r="F27441" t="str">
        <f t="shared" si="859"/>
        <v>29-5-3</v>
      </c>
    </row>
    <row r="27442" spans="1:6" x14ac:dyDescent="0.3">
      <c r="A27442">
        <v>2014</v>
      </c>
      <c r="B27442" t="s">
        <v>2588</v>
      </c>
      <c r="C27442" t="str">
        <f t="shared" si="858"/>
        <v>2014-Sao Paulo/SP-29-5-3</v>
      </c>
      <c r="D27442" s="4">
        <v>10</v>
      </c>
      <c r="E27442">
        <v>47</v>
      </c>
      <c r="F27442" t="str">
        <f t="shared" si="859"/>
        <v>29-5-3</v>
      </c>
    </row>
    <row r="27443" spans="1:6" x14ac:dyDescent="0.3">
      <c r="A27443">
        <v>2014</v>
      </c>
      <c r="B27443" t="s">
        <v>3294</v>
      </c>
      <c r="C27443" t="str">
        <f t="shared" si="858"/>
        <v>2014-Sport/PE-29-5-3</v>
      </c>
      <c r="D27443" s="4">
        <v>7.9999919999999998</v>
      </c>
      <c r="E27443">
        <v>24</v>
      </c>
      <c r="F27443" t="str">
        <f t="shared" si="859"/>
        <v>29-5-3</v>
      </c>
    </row>
    <row r="27444" spans="1:6" x14ac:dyDescent="0.3">
      <c r="A27444">
        <v>2014</v>
      </c>
      <c r="B27444" t="s">
        <v>3774</v>
      </c>
      <c r="C27444" t="str">
        <f t="shared" si="858"/>
        <v>2014-Vitoria/BA-29-5-3</v>
      </c>
      <c r="D27444" s="4">
        <v>6</v>
      </c>
      <c r="E27444">
        <v>15</v>
      </c>
      <c r="F27444" t="str">
        <f t="shared" si="859"/>
        <v>29-5-3</v>
      </c>
    </row>
    <row r="27445" spans="1:6" x14ac:dyDescent="0.3">
      <c r="A27445">
        <v>2014</v>
      </c>
      <c r="B27445" t="s">
        <v>3295</v>
      </c>
      <c r="C27445" t="str">
        <f t="shared" si="858"/>
        <v>2014-Atletico/MG-29-5-4</v>
      </c>
      <c r="D27445" s="4">
        <v>12</v>
      </c>
      <c r="E27445">
        <v>41</v>
      </c>
      <c r="F27445" t="str">
        <f t="shared" si="859"/>
        <v>29-5-4</v>
      </c>
    </row>
    <row r="27446" spans="1:6" x14ac:dyDescent="0.3">
      <c r="A27446">
        <v>2014</v>
      </c>
      <c r="B27446" t="s">
        <v>2590</v>
      </c>
      <c r="C27446" t="str">
        <f t="shared" si="858"/>
        <v>2014-Atletico/PR-29-5-4</v>
      </c>
      <c r="D27446" s="4">
        <v>3</v>
      </c>
      <c r="E27446">
        <v>25</v>
      </c>
      <c r="F27446" t="str">
        <f t="shared" si="859"/>
        <v>29-5-4</v>
      </c>
    </row>
    <row r="27447" spans="1:6" x14ac:dyDescent="0.3">
      <c r="A27447">
        <v>2014</v>
      </c>
      <c r="B27447" t="s">
        <v>5121</v>
      </c>
      <c r="C27447" t="str">
        <f t="shared" si="858"/>
        <v>2014-Bahia/BA-29-5-4</v>
      </c>
      <c r="D27447" s="4">
        <v>10</v>
      </c>
      <c r="E27447">
        <v>30</v>
      </c>
      <c r="F27447" t="str">
        <f t="shared" si="859"/>
        <v>29-5-4</v>
      </c>
    </row>
    <row r="27448" spans="1:6" x14ac:dyDescent="0.3">
      <c r="A27448">
        <v>2014</v>
      </c>
      <c r="B27448" t="s">
        <v>2591</v>
      </c>
      <c r="C27448" t="str">
        <f t="shared" si="858"/>
        <v>2014-Botafogo/RJ-29-5-4</v>
      </c>
      <c r="D27448" s="4">
        <v>6</v>
      </c>
      <c r="E27448">
        <v>20</v>
      </c>
      <c r="F27448" t="str">
        <f t="shared" si="859"/>
        <v>29-5-4</v>
      </c>
    </row>
    <row r="27449" spans="1:6" x14ac:dyDescent="0.3">
      <c r="A27449">
        <v>2014</v>
      </c>
      <c r="B27449" t="s">
        <v>5443</v>
      </c>
      <c r="C27449" t="str">
        <f t="shared" si="858"/>
        <v>2014-Chapecoense/SC-29-5-4</v>
      </c>
      <c r="D27449" s="4">
        <v>4</v>
      </c>
      <c r="E27449">
        <v>24</v>
      </c>
      <c r="F27449" t="str">
        <f t="shared" si="859"/>
        <v>29-5-4</v>
      </c>
    </row>
    <row r="27450" spans="1:6" x14ac:dyDescent="0.3">
      <c r="A27450">
        <v>2014</v>
      </c>
      <c r="B27450" t="s">
        <v>2592</v>
      </c>
      <c r="C27450" t="str">
        <f t="shared" si="858"/>
        <v>2014-Corinthians/SP-29-5-4</v>
      </c>
      <c r="D27450" s="4">
        <v>5</v>
      </c>
      <c r="E27450">
        <v>34</v>
      </c>
      <c r="F27450" t="str">
        <f t="shared" si="859"/>
        <v>29-5-4</v>
      </c>
    </row>
    <row r="27451" spans="1:6" x14ac:dyDescent="0.3">
      <c r="A27451">
        <v>2014</v>
      </c>
      <c r="B27451" t="s">
        <v>3775</v>
      </c>
      <c r="C27451" t="str">
        <f t="shared" si="858"/>
        <v>2014-Coritiba/PR-29-5-4</v>
      </c>
      <c r="D27451" s="4">
        <v>5</v>
      </c>
      <c r="E27451">
        <v>19</v>
      </c>
      <c r="F27451" t="str">
        <f t="shared" si="859"/>
        <v>29-5-4</v>
      </c>
    </row>
    <row r="27452" spans="1:6" x14ac:dyDescent="0.3">
      <c r="A27452">
        <v>2014</v>
      </c>
      <c r="B27452" t="s">
        <v>5289</v>
      </c>
      <c r="C27452" t="str">
        <f t="shared" si="858"/>
        <v>2014-Criciuma/SC-29-5-4</v>
      </c>
      <c r="D27452" s="4">
        <v>3</v>
      </c>
      <c r="E27452">
        <v>14</v>
      </c>
      <c r="F27452" t="str">
        <f t="shared" si="859"/>
        <v>29-5-4</v>
      </c>
    </row>
    <row r="27453" spans="1:6" x14ac:dyDescent="0.3">
      <c r="A27453">
        <v>2014</v>
      </c>
      <c r="B27453" t="s">
        <v>2593</v>
      </c>
      <c r="C27453" t="str">
        <f t="shared" si="858"/>
        <v>2014-Cruzeiro/MG-29-5-4</v>
      </c>
      <c r="D27453" s="4">
        <v>11</v>
      </c>
      <c r="E27453">
        <v>33</v>
      </c>
      <c r="F27453" t="str">
        <f t="shared" si="859"/>
        <v>29-5-4</v>
      </c>
    </row>
    <row r="27454" spans="1:6" x14ac:dyDescent="0.3">
      <c r="A27454">
        <v>2014</v>
      </c>
      <c r="B27454" t="s">
        <v>2594</v>
      </c>
      <c r="C27454" t="str">
        <f t="shared" si="858"/>
        <v>2014-Figueirense/SC-29-5-4</v>
      </c>
      <c r="D27454" s="4">
        <v>8</v>
      </c>
      <c r="E27454">
        <v>25</v>
      </c>
      <c r="F27454" t="str">
        <f t="shared" si="859"/>
        <v>29-5-4</v>
      </c>
    </row>
    <row r="27455" spans="1:6" x14ac:dyDescent="0.3">
      <c r="A27455">
        <v>2014</v>
      </c>
      <c r="B27455" t="s">
        <v>2595</v>
      </c>
      <c r="C27455" t="str">
        <f t="shared" si="858"/>
        <v>2014-Flamengo/RJ-29-5-4</v>
      </c>
      <c r="D27455" s="4">
        <v>9</v>
      </c>
      <c r="E27455">
        <v>27</v>
      </c>
      <c r="F27455" t="str">
        <f t="shared" si="859"/>
        <v>29-5-4</v>
      </c>
    </row>
    <row r="27456" spans="1:6" x14ac:dyDescent="0.3">
      <c r="A27456">
        <v>2014</v>
      </c>
      <c r="B27456" t="s">
        <v>2596</v>
      </c>
      <c r="C27456" t="str">
        <f t="shared" si="858"/>
        <v>2014-Fluminense/RJ-29-5-4</v>
      </c>
      <c r="D27456" s="4">
        <v>9</v>
      </c>
      <c r="E27456">
        <v>25</v>
      </c>
      <c r="F27456" t="str">
        <f t="shared" si="859"/>
        <v>29-5-4</v>
      </c>
    </row>
    <row r="27457" spans="1:6" x14ac:dyDescent="0.3">
      <c r="A27457">
        <v>2014</v>
      </c>
      <c r="B27457" t="s">
        <v>2598</v>
      </c>
      <c r="C27457" t="str">
        <f t="shared" si="858"/>
        <v>2014-Goias/GO-29-5-4</v>
      </c>
      <c r="D27457" s="4">
        <v>7</v>
      </c>
      <c r="E27457">
        <v>26</v>
      </c>
      <c r="F27457" t="str">
        <f t="shared" si="859"/>
        <v>29-5-4</v>
      </c>
    </row>
    <row r="27458" spans="1:6" x14ac:dyDescent="0.3">
      <c r="A27458">
        <v>2014</v>
      </c>
      <c r="B27458" t="s">
        <v>2599</v>
      </c>
      <c r="C27458" t="str">
        <f t="shared" si="858"/>
        <v>2014-Gremio/RS-29-5-4</v>
      </c>
      <c r="D27458" s="4">
        <v>6</v>
      </c>
      <c r="E27458">
        <v>32</v>
      </c>
      <c r="F27458" t="str">
        <f t="shared" si="859"/>
        <v>29-5-4</v>
      </c>
    </row>
    <row r="27459" spans="1:6" x14ac:dyDescent="0.3">
      <c r="A27459">
        <v>2014</v>
      </c>
      <c r="B27459" t="s">
        <v>2600</v>
      </c>
      <c r="C27459" t="str">
        <f t="shared" ref="C27459:C27522" si="860">A27459&amp;"-"&amp;B27459</f>
        <v>2014-Internacional/RS-29-5-4</v>
      </c>
      <c r="D27459" s="4">
        <v>6</v>
      </c>
      <c r="E27459">
        <v>45</v>
      </c>
      <c r="F27459" t="str">
        <f t="shared" ref="F27459:F27522" si="861">RIGHT(B27459,LEN(C27459)-FIND("-",C27459,6))</f>
        <v>29-5-4</v>
      </c>
    </row>
    <row r="27460" spans="1:6" x14ac:dyDescent="0.3">
      <c r="A27460">
        <v>2014</v>
      </c>
      <c r="B27460" t="s">
        <v>2601</v>
      </c>
      <c r="C27460" t="str">
        <f t="shared" si="860"/>
        <v>2014-Palmeiras/SP-29-5-4</v>
      </c>
      <c r="D27460" s="4">
        <v>7</v>
      </c>
      <c r="E27460">
        <v>17</v>
      </c>
      <c r="F27460" t="str">
        <f t="shared" si="861"/>
        <v>29-5-4</v>
      </c>
    </row>
    <row r="27461" spans="1:6" x14ac:dyDescent="0.3">
      <c r="A27461">
        <v>2014</v>
      </c>
      <c r="B27461" t="s">
        <v>2605</v>
      </c>
      <c r="C27461" t="str">
        <f t="shared" si="860"/>
        <v>2014-Santos/SP-29-5-4</v>
      </c>
      <c r="D27461" s="4">
        <v>6</v>
      </c>
      <c r="E27461">
        <v>22</v>
      </c>
      <c r="F27461" t="str">
        <f t="shared" si="861"/>
        <v>29-5-4</v>
      </c>
    </row>
    <row r="27462" spans="1:6" x14ac:dyDescent="0.3">
      <c r="A27462">
        <v>2014</v>
      </c>
      <c r="B27462" t="s">
        <v>2606</v>
      </c>
      <c r="C27462" t="str">
        <f t="shared" si="860"/>
        <v>2014-Sao Paulo/SP-29-5-4</v>
      </c>
      <c r="D27462" s="4">
        <v>13</v>
      </c>
      <c r="E27462">
        <v>38</v>
      </c>
      <c r="F27462" t="str">
        <f t="shared" si="861"/>
        <v>29-5-4</v>
      </c>
    </row>
    <row r="27463" spans="1:6" x14ac:dyDescent="0.3">
      <c r="A27463">
        <v>2014</v>
      </c>
      <c r="B27463" t="s">
        <v>3297</v>
      </c>
      <c r="C27463" t="str">
        <f t="shared" si="860"/>
        <v>2014-Sport/PE-29-5-4</v>
      </c>
      <c r="D27463" s="4">
        <v>8.1999999999999993</v>
      </c>
      <c r="E27463">
        <v>24</v>
      </c>
      <c r="F27463" t="str">
        <f t="shared" si="861"/>
        <v>29-5-4</v>
      </c>
    </row>
    <row r="27464" spans="1:6" x14ac:dyDescent="0.3">
      <c r="A27464">
        <v>2014</v>
      </c>
      <c r="B27464" t="s">
        <v>3777</v>
      </c>
      <c r="C27464" t="str">
        <f t="shared" si="860"/>
        <v>2014-Vitoria/BA-29-5-4</v>
      </c>
      <c r="D27464" s="4">
        <v>3</v>
      </c>
      <c r="E27464">
        <v>18</v>
      </c>
      <c r="F27464" t="str">
        <f t="shared" si="861"/>
        <v>29-5-4</v>
      </c>
    </row>
    <row r="27465" spans="1:6" x14ac:dyDescent="0.3">
      <c r="A27465">
        <v>2014</v>
      </c>
      <c r="B27465" t="s">
        <v>3298</v>
      </c>
      <c r="C27465" t="str">
        <f t="shared" si="860"/>
        <v>2014-Atletico/MG-30-2-0</v>
      </c>
      <c r="D27465" s="4">
        <v>3.7042299999999999</v>
      </c>
      <c r="E27465">
        <v>14</v>
      </c>
      <c r="F27465" t="str">
        <f t="shared" si="861"/>
        <v>30-2-0</v>
      </c>
    </row>
    <row r="27466" spans="1:6" x14ac:dyDescent="0.3">
      <c r="A27466">
        <v>2014</v>
      </c>
      <c r="B27466" t="s">
        <v>2608</v>
      </c>
      <c r="C27466" t="str">
        <f t="shared" si="860"/>
        <v>2014-Atletico/PR-30-2-0</v>
      </c>
      <c r="D27466" s="4">
        <v>2.933338</v>
      </c>
      <c r="E27466">
        <v>16</v>
      </c>
      <c r="F27466" t="str">
        <f t="shared" si="861"/>
        <v>30-2-0</v>
      </c>
    </row>
    <row r="27467" spans="1:6" x14ac:dyDescent="0.3">
      <c r="A27467">
        <v>2014</v>
      </c>
      <c r="B27467" t="s">
        <v>5123</v>
      </c>
      <c r="C27467" t="str">
        <f t="shared" si="860"/>
        <v>2014-Bahia/BA-30-2-0</v>
      </c>
      <c r="D27467" s="4">
        <v>2.6785730000000001</v>
      </c>
      <c r="E27467">
        <v>16</v>
      </c>
      <c r="F27467" t="str">
        <f t="shared" si="861"/>
        <v>30-2-0</v>
      </c>
    </row>
    <row r="27468" spans="1:6" x14ac:dyDescent="0.3">
      <c r="A27468">
        <v>2014</v>
      </c>
      <c r="B27468" t="s">
        <v>2609</v>
      </c>
      <c r="C27468" t="str">
        <f t="shared" si="860"/>
        <v>2014-Botafogo/RJ-30-2-0</v>
      </c>
      <c r="D27468" s="4">
        <v>2.8</v>
      </c>
      <c r="E27468">
        <v>14</v>
      </c>
      <c r="F27468" t="str">
        <f t="shared" si="861"/>
        <v>30-2-0</v>
      </c>
    </row>
    <row r="27469" spans="1:6" x14ac:dyDescent="0.3">
      <c r="A27469">
        <v>2014</v>
      </c>
      <c r="B27469" t="s">
        <v>5444</v>
      </c>
      <c r="C27469" t="str">
        <f t="shared" si="860"/>
        <v>2014-Chapecoense/SC-30-2-0</v>
      </c>
      <c r="D27469" s="4">
        <v>2.8</v>
      </c>
      <c r="E27469">
        <v>14</v>
      </c>
      <c r="F27469" t="str">
        <f t="shared" si="861"/>
        <v>30-2-0</v>
      </c>
    </row>
    <row r="27470" spans="1:6" x14ac:dyDescent="0.3">
      <c r="A27470">
        <v>2014</v>
      </c>
      <c r="B27470" t="s">
        <v>2610</v>
      </c>
      <c r="C27470" t="str">
        <f t="shared" si="860"/>
        <v>2014-Corinthians/SP-30-2-0</v>
      </c>
      <c r="D27470" s="4">
        <v>3.909087</v>
      </c>
      <c r="E27470">
        <v>14</v>
      </c>
      <c r="F27470" t="str">
        <f t="shared" si="861"/>
        <v>30-2-0</v>
      </c>
    </row>
    <row r="27471" spans="1:6" x14ac:dyDescent="0.3">
      <c r="A27471">
        <v>2014</v>
      </c>
      <c r="B27471" t="s">
        <v>3778</v>
      </c>
      <c r="C27471" t="str">
        <f t="shared" si="860"/>
        <v>2014-Coritiba/PR-30-2-0</v>
      </c>
      <c r="D27471" s="4">
        <v>2.0000040000000001</v>
      </c>
      <c r="E27471">
        <v>10</v>
      </c>
      <c r="F27471" t="str">
        <f t="shared" si="861"/>
        <v>30-2-0</v>
      </c>
    </row>
    <row r="27472" spans="1:6" x14ac:dyDescent="0.3">
      <c r="A27472">
        <v>2014</v>
      </c>
      <c r="B27472" t="s">
        <v>5290</v>
      </c>
      <c r="C27472" t="str">
        <f t="shared" si="860"/>
        <v>2014-Criciuma/SC-30-2-0</v>
      </c>
      <c r="D27472" s="4">
        <v>2.0000100000000001</v>
      </c>
      <c r="E27472">
        <v>10</v>
      </c>
      <c r="F27472" t="str">
        <f t="shared" si="861"/>
        <v>30-2-0</v>
      </c>
    </row>
    <row r="27473" spans="1:6" x14ac:dyDescent="0.3">
      <c r="A27473">
        <v>2014</v>
      </c>
      <c r="B27473" t="s">
        <v>2611</v>
      </c>
      <c r="C27473" t="str">
        <f t="shared" si="860"/>
        <v>2014-Cruzeiro/MG-30-2-0</v>
      </c>
      <c r="D27473" s="4">
        <v>3</v>
      </c>
      <c r="E27473">
        <v>15</v>
      </c>
      <c r="F27473" t="str">
        <f t="shared" si="861"/>
        <v>30-2-0</v>
      </c>
    </row>
    <row r="27474" spans="1:6" x14ac:dyDescent="0.3">
      <c r="A27474">
        <v>2014</v>
      </c>
      <c r="B27474" t="s">
        <v>2612</v>
      </c>
      <c r="C27474" t="str">
        <f t="shared" si="860"/>
        <v>2014-Figueirense/SC-30-2-0</v>
      </c>
      <c r="D27474" s="4">
        <v>2.7391320000000001</v>
      </c>
      <c r="E27474">
        <v>14</v>
      </c>
      <c r="F27474" t="str">
        <f t="shared" si="861"/>
        <v>30-2-0</v>
      </c>
    </row>
    <row r="27475" spans="1:6" x14ac:dyDescent="0.3">
      <c r="A27475">
        <v>2014</v>
      </c>
      <c r="B27475" t="s">
        <v>2613</v>
      </c>
      <c r="C27475" t="str">
        <f t="shared" si="860"/>
        <v>2014-Flamengo/RJ-30-2-0</v>
      </c>
      <c r="D27475" s="4">
        <v>2.9019650000000001</v>
      </c>
      <c r="E27475">
        <v>16</v>
      </c>
      <c r="F27475" t="str">
        <f t="shared" si="861"/>
        <v>30-2-0</v>
      </c>
    </row>
    <row r="27476" spans="1:6" x14ac:dyDescent="0.3">
      <c r="A27476">
        <v>2014</v>
      </c>
      <c r="B27476" t="s">
        <v>2614</v>
      </c>
      <c r="C27476" t="str">
        <f t="shared" si="860"/>
        <v>2014-Fluminense/RJ-30-2-0</v>
      </c>
      <c r="D27476" s="4">
        <v>2.6666720000000002</v>
      </c>
      <c r="E27476">
        <v>16</v>
      </c>
      <c r="F27476" t="str">
        <f t="shared" si="861"/>
        <v>30-2-0</v>
      </c>
    </row>
    <row r="27477" spans="1:6" x14ac:dyDescent="0.3">
      <c r="A27477">
        <v>2014</v>
      </c>
      <c r="B27477" t="s">
        <v>2616</v>
      </c>
      <c r="C27477" t="str">
        <f t="shared" si="860"/>
        <v>2014-Goias/GO-30-2-0</v>
      </c>
      <c r="D27477" s="4">
        <v>2</v>
      </c>
      <c r="E27477">
        <v>8</v>
      </c>
      <c r="F27477" t="str">
        <f t="shared" si="861"/>
        <v>30-2-0</v>
      </c>
    </row>
    <row r="27478" spans="1:6" x14ac:dyDescent="0.3">
      <c r="A27478">
        <v>2014</v>
      </c>
      <c r="B27478" t="s">
        <v>2617</v>
      </c>
      <c r="C27478" t="str">
        <f t="shared" si="860"/>
        <v>2014-Gremio/RS-30-2-0</v>
      </c>
      <c r="D27478" s="4">
        <v>2.8260860000000001</v>
      </c>
      <c r="E27478">
        <v>16</v>
      </c>
      <c r="F27478" t="str">
        <f t="shared" si="861"/>
        <v>30-2-0</v>
      </c>
    </row>
    <row r="27479" spans="1:6" x14ac:dyDescent="0.3">
      <c r="A27479">
        <v>2014</v>
      </c>
      <c r="B27479" t="s">
        <v>2618</v>
      </c>
      <c r="C27479" t="str">
        <f t="shared" si="860"/>
        <v>2014-Internacional/RS-30-2-0</v>
      </c>
      <c r="D27479" s="4">
        <v>2.2857120000000002</v>
      </c>
      <c r="E27479">
        <v>16</v>
      </c>
      <c r="F27479" t="str">
        <f t="shared" si="861"/>
        <v>30-2-0</v>
      </c>
    </row>
    <row r="27480" spans="1:6" x14ac:dyDescent="0.3">
      <c r="A27480">
        <v>2014</v>
      </c>
      <c r="B27480" t="s">
        <v>2619</v>
      </c>
      <c r="C27480" t="str">
        <f t="shared" si="860"/>
        <v>2014-Palmeiras/SP-30-2-0</v>
      </c>
      <c r="D27480" s="4">
        <v>2.433338</v>
      </c>
      <c r="E27480">
        <v>14</v>
      </c>
      <c r="F27480" t="str">
        <f t="shared" si="861"/>
        <v>30-2-0</v>
      </c>
    </row>
    <row r="27481" spans="1:6" x14ac:dyDescent="0.3">
      <c r="A27481">
        <v>2014</v>
      </c>
      <c r="B27481" t="s">
        <v>2623</v>
      </c>
      <c r="C27481" t="str">
        <f t="shared" si="860"/>
        <v>2014-Santos/SP-30-2-0</v>
      </c>
      <c r="D27481" s="4">
        <v>2.6666660000000002</v>
      </c>
      <c r="E27481">
        <v>16</v>
      </c>
      <c r="F27481" t="str">
        <f t="shared" si="861"/>
        <v>30-2-0</v>
      </c>
    </row>
    <row r="27482" spans="1:6" x14ac:dyDescent="0.3">
      <c r="A27482">
        <v>2014</v>
      </c>
      <c r="B27482" t="s">
        <v>2624</v>
      </c>
      <c r="C27482" t="str">
        <f t="shared" si="860"/>
        <v>2014-Sao Paulo/SP-30-2-0</v>
      </c>
      <c r="D27482" s="4">
        <v>2.6666720000000002</v>
      </c>
      <c r="E27482">
        <v>16</v>
      </c>
      <c r="F27482" t="str">
        <f t="shared" si="861"/>
        <v>30-2-0</v>
      </c>
    </row>
    <row r="27483" spans="1:6" x14ac:dyDescent="0.3">
      <c r="A27483">
        <v>2014</v>
      </c>
      <c r="B27483" t="s">
        <v>3300</v>
      </c>
      <c r="C27483" t="str">
        <f t="shared" si="860"/>
        <v>2014-Sport/PE-30-2-0</v>
      </c>
      <c r="D27483" s="4">
        <v>2.321428</v>
      </c>
      <c r="E27483">
        <v>14</v>
      </c>
      <c r="F27483" t="str">
        <f t="shared" si="861"/>
        <v>30-2-0</v>
      </c>
    </row>
    <row r="27484" spans="1:6" x14ac:dyDescent="0.3">
      <c r="A27484">
        <v>2014</v>
      </c>
      <c r="B27484" t="s">
        <v>3780</v>
      </c>
      <c r="C27484" t="str">
        <f t="shared" si="860"/>
        <v>2014-Vitoria/BA-30-2-0</v>
      </c>
      <c r="D27484" s="4">
        <v>1.9999979999999999</v>
      </c>
      <c r="E27484">
        <v>10</v>
      </c>
      <c r="F27484" t="str">
        <f t="shared" si="861"/>
        <v>30-2-0</v>
      </c>
    </row>
    <row r="27485" spans="1:6" x14ac:dyDescent="0.3">
      <c r="A27485">
        <v>2014</v>
      </c>
      <c r="B27485" t="s">
        <v>3301</v>
      </c>
      <c r="C27485" t="str">
        <f t="shared" si="860"/>
        <v>2014-Atletico/MG-30-2-1</v>
      </c>
      <c r="D27485" s="4">
        <v>3.1249980000000002</v>
      </c>
      <c r="E27485">
        <v>14</v>
      </c>
      <c r="F27485" t="str">
        <f t="shared" si="861"/>
        <v>30-2-1</v>
      </c>
    </row>
    <row r="27486" spans="1:6" x14ac:dyDescent="0.3">
      <c r="A27486">
        <v>2014</v>
      </c>
      <c r="B27486" t="s">
        <v>2626</v>
      </c>
      <c r="C27486" t="str">
        <f t="shared" si="860"/>
        <v>2014-Atletico/PR-30-2-1</v>
      </c>
      <c r="D27486" s="4">
        <v>3.2353000000000001</v>
      </c>
      <c r="E27486">
        <v>14</v>
      </c>
      <c r="F27486" t="str">
        <f t="shared" si="861"/>
        <v>30-2-1</v>
      </c>
    </row>
    <row r="27487" spans="1:6" x14ac:dyDescent="0.3">
      <c r="A27487">
        <v>2014</v>
      </c>
      <c r="B27487" t="s">
        <v>5125</v>
      </c>
      <c r="C27487" t="str">
        <f t="shared" si="860"/>
        <v>2014-Bahia/BA-30-2-1</v>
      </c>
      <c r="D27487" s="4">
        <v>1.9999990000000001</v>
      </c>
      <c r="E27487">
        <v>16</v>
      </c>
      <c r="F27487" t="str">
        <f t="shared" si="861"/>
        <v>30-2-1</v>
      </c>
    </row>
    <row r="27488" spans="1:6" x14ac:dyDescent="0.3">
      <c r="A27488">
        <v>2014</v>
      </c>
      <c r="B27488" t="s">
        <v>2627</v>
      </c>
      <c r="C27488" t="str">
        <f t="shared" si="860"/>
        <v>2014-Botafogo/RJ-30-2-1</v>
      </c>
      <c r="D27488" s="4">
        <v>2</v>
      </c>
      <c r="E27488">
        <v>12</v>
      </c>
      <c r="F27488" t="str">
        <f t="shared" si="861"/>
        <v>30-2-1</v>
      </c>
    </row>
    <row r="27489" spans="1:6" x14ac:dyDescent="0.3">
      <c r="A27489">
        <v>2014</v>
      </c>
      <c r="B27489" t="s">
        <v>5445</v>
      </c>
      <c r="C27489" t="str">
        <f t="shared" si="860"/>
        <v>2014-Chapecoense/SC-30-2-1</v>
      </c>
      <c r="D27489" s="4">
        <v>2.1739160000000002</v>
      </c>
      <c r="E27489">
        <v>8</v>
      </c>
      <c r="F27489" t="str">
        <f t="shared" si="861"/>
        <v>30-2-1</v>
      </c>
    </row>
    <row r="27490" spans="1:6" x14ac:dyDescent="0.3">
      <c r="A27490">
        <v>2014</v>
      </c>
      <c r="B27490" t="s">
        <v>2628</v>
      </c>
      <c r="C27490" t="str">
        <f t="shared" si="860"/>
        <v>2014-Corinthians/SP-30-2-1</v>
      </c>
      <c r="D27490" s="4">
        <v>2.6666720000000002</v>
      </c>
      <c r="E27490">
        <v>16</v>
      </c>
      <c r="F27490" t="str">
        <f t="shared" si="861"/>
        <v>30-2-1</v>
      </c>
    </row>
    <row r="27491" spans="1:6" x14ac:dyDescent="0.3">
      <c r="A27491">
        <v>2014</v>
      </c>
      <c r="B27491" t="s">
        <v>3781</v>
      </c>
      <c r="C27491" t="str">
        <f t="shared" si="860"/>
        <v>2014-Coritiba/PR-30-2-1</v>
      </c>
      <c r="D27491" s="4">
        <v>2.730772</v>
      </c>
      <c r="E27491">
        <v>16</v>
      </c>
      <c r="F27491" t="str">
        <f t="shared" si="861"/>
        <v>30-2-1</v>
      </c>
    </row>
    <row r="27492" spans="1:6" x14ac:dyDescent="0.3">
      <c r="A27492">
        <v>2014</v>
      </c>
      <c r="B27492" t="s">
        <v>5291</v>
      </c>
      <c r="C27492" t="str">
        <f t="shared" si="860"/>
        <v>2014-Criciuma/SC-30-2-1</v>
      </c>
      <c r="D27492" s="4">
        <v>2.5</v>
      </c>
      <c r="E27492">
        <v>10</v>
      </c>
      <c r="F27492" t="str">
        <f t="shared" si="861"/>
        <v>30-2-1</v>
      </c>
    </row>
    <row r="27493" spans="1:6" x14ac:dyDescent="0.3">
      <c r="A27493">
        <v>2014</v>
      </c>
      <c r="B27493" t="s">
        <v>2629</v>
      </c>
      <c r="C27493" t="str">
        <f t="shared" si="860"/>
        <v>2014-Cruzeiro/MG-30-2-1</v>
      </c>
      <c r="D27493" s="4">
        <v>4.3076930000000004</v>
      </c>
      <c r="E27493">
        <v>13</v>
      </c>
      <c r="F27493" t="str">
        <f t="shared" si="861"/>
        <v>30-2-1</v>
      </c>
    </row>
    <row r="27494" spans="1:6" x14ac:dyDescent="0.3">
      <c r="A27494">
        <v>2014</v>
      </c>
      <c r="B27494" t="s">
        <v>2630</v>
      </c>
      <c r="C27494" t="str">
        <f t="shared" si="860"/>
        <v>2014-Figueirense/SC-30-2-1</v>
      </c>
      <c r="D27494" s="4">
        <v>3.0185200000000001</v>
      </c>
      <c r="E27494">
        <v>14</v>
      </c>
      <c r="F27494" t="str">
        <f t="shared" si="861"/>
        <v>30-2-1</v>
      </c>
    </row>
    <row r="27495" spans="1:6" x14ac:dyDescent="0.3">
      <c r="A27495">
        <v>2014</v>
      </c>
      <c r="B27495" t="s">
        <v>2631</v>
      </c>
      <c r="C27495" t="str">
        <f t="shared" si="860"/>
        <v>2014-Flamengo/RJ-30-2-1</v>
      </c>
      <c r="D27495" s="4">
        <v>2.6511629999999999</v>
      </c>
      <c r="E27495">
        <v>12</v>
      </c>
      <c r="F27495" t="str">
        <f t="shared" si="861"/>
        <v>30-2-1</v>
      </c>
    </row>
    <row r="27496" spans="1:6" x14ac:dyDescent="0.3">
      <c r="A27496">
        <v>2014</v>
      </c>
      <c r="B27496" t="s">
        <v>2632</v>
      </c>
      <c r="C27496" t="str">
        <f t="shared" si="860"/>
        <v>2014-Fluminense/RJ-30-2-1</v>
      </c>
      <c r="D27496" s="4">
        <v>3.1162830000000001</v>
      </c>
      <c r="E27496">
        <v>16</v>
      </c>
      <c r="F27496" t="str">
        <f t="shared" si="861"/>
        <v>30-2-1</v>
      </c>
    </row>
    <row r="27497" spans="1:6" x14ac:dyDescent="0.3">
      <c r="A27497">
        <v>2014</v>
      </c>
      <c r="B27497" t="s">
        <v>2634</v>
      </c>
      <c r="C27497" t="str">
        <f t="shared" si="860"/>
        <v>2014-Goias/GO-30-2-1</v>
      </c>
      <c r="D27497" s="4">
        <v>2.6666720000000002</v>
      </c>
      <c r="E27497">
        <v>16</v>
      </c>
      <c r="F27497" t="str">
        <f t="shared" si="861"/>
        <v>30-2-1</v>
      </c>
    </row>
    <row r="27498" spans="1:6" x14ac:dyDescent="0.3">
      <c r="A27498">
        <v>2014</v>
      </c>
      <c r="B27498" t="s">
        <v>2635</v>
      </c>
      <c r="C27498" t="str">
        <f t="shared" si="860"/>
        <v>2014-Gremio/RS-30-2-1</v>
      </c>
      <c r="D27498" s="4">
        <v>1</v>
      </c>
      <c r="E27498">
        <v>16</v>
      </c>
      <c r="F27498" t="str">
        <f t="shared" si="861"/>
        <v>30-2-1</v>
      </c>
    </row>
    <row r="27499" spans="1:6" x14ac:dyDescent="0.3">
      <c r="A27499">
        <v>2014</v>
      </c>
      <c r="B27499" t="s">
        <v>2636</v>
      </c>
      <c r="C27499" t="str">
        <f t="shared" si="860"/>
        <v>2014-Internacional/RS-30-2-1</v>
      </c>
      <c r="D27499" s="4">
        <v>2.8571460000000002</v>
      </c>
      <c r="E27499">
        <v>14</v>
      </c>
      <c r="F27499" t="str">
        <f t="shared" si="861"/>
        <v>30-2-1</v>
      </c>
    </row>
    <row r="27500" spans="1:6" x14ac:dyDescent="0.3">
      <c r="A27500">
        <v>2014</v>
      </c>
      <c r="B27500" t="s">
        <v>2637</v>
      </c>
      <c r="C27500" t="str">
        <f t="shared" si="860"/>
        <v>2014-Palmeiras/SP-30-2-1</v>
      </c>
      <c r="D27500" s="4">
        <v>2.5</v>
      </c>
      <c r="E27500">
        <v>10</v>
      </c>
      <c r="F27500" t="str">
        <f t="shared" si="861"/>
        <v>30-2-1</v>
      </c>
    </row>
    <row r="27501" spans="1:6" x14ac:dyDescent="0.3">
      <c r="A27501">
        <v>2014</v>
      </c>
      <c r="B27501" t="s">
        <v>2641</v>
      </c>
      <c r="C27501" t="str">
        <f t="shared" si="860"/>
        <v>2014-Santos/SP-30-2-1</v>
      </c>
      <c r="D27501" s="4">
        <v>2.9411779999999998</v>
      </c>
      <c r="E27501">
        <v>15</v>
      </c>
      <c r="F27501" t="str">
        <f t="shared" si="861"/>
        <v>30-2-1</v>
      </c>
    </row>
    <row r="27502" spans="1:6" x14ac:dyDescent="0.3">
      <c r="A27502">
        <v>2014</v>
      </c>
      <c r="B27502" t="s">
        <v>2642</v>
      </c>
      <c r="C27502" t="str">
        <f t="shared" si="860"/>
        <v>2014-Sao Paulo/SP-30-2-1</v>
      </c>
      <c r="D27502" s="4">
        <v>2.6170249999999999</v>
      </c>
      <c r="E27502">
        <v>16</v>
      </c>
      <c r="F27502" t="str">
        <f t="shared" si="861"/>
        <v>30-2-1</v>
      </c>
    </row>
    <row r="27503" spans="1:6" x14ac:dyDescent="0.3">
      <c r="A27503">
        <v>2014</v>
      </c>
      <c r="B27503" t="s">
        <v>3303</v>
      </c>
      <c r="C27503" t="str">
        <f t="shared" si="860"/>
        <v>2014-Sport/PE-30-2-1</v>
      </c>
      <c r="D27503" s="4">
        <v>2.666671</v>
      </c>
      <c r="E27503">
        <v>14</v>
      </c>
      <c r="F27503" t="str">
        <f t="shared" si="861"/>
        <v>30-2-1</v>
      </c>
    </row>
    <row r="27504" spans="1:6" x14ac:dyDescent="0.3">
      <c r="A27504">
        <v>2014</v>
      </c>
      <c r="B27504" t="s">
        <v>3783</v>
      </c>
      <c r="C27504" t="str">
        <f t="shared" si="860"/>
        <v>2014-Vitoria/BA-30-2-1</v>
      </c>
      <c r="D27504" s="4">
        <v>3.05</v>
      </c>
      <c r="E27504">
        <v>14</v>
      </c>
      <c r="F27504" t="str">
        <f t="shared" si="861"/>
        <v>30-2-1</v>
      </c>
    </row>
    <row r="27505" spans="1:6" x14ac:dyDescent="0.3">
      <c r="A27505">
        <v>2014</v>
      </c>
      <c r="B27505" t="s">
        <v>3304</v>
      </c>
      <c r="C27505" t="str">
        <f t="shared" si="860"/>
        <v>2014-Atletico/MG-30-3-0</v>
      </c>
      <c r="D27505" s="4">
        <v>7</v>
      </c>
      <c r="E27505">
        <v>26</v>
      </c>
      <c r="F27505" t="str">
        <f t="shared" si="861"/>
        <v>30-3-0</v>
      </c>
    </row>
    <row r="27506" spans="1:6" x14ac:dyDescent="0.3">
      <c r="A27506">
        <v>2014</v>
      </c>
      <c r="B27506" t="s">
        <v>2644</v>
      </c>
      <c r="C27506" t="str">
        <f t="shared" si="860"/>
        <v>2014-Atletico/PR-30-3-0</v>
      </c>
      <c r="D27506" s="4">
        <v>9</v>
      </c>
      <c r="E27506">
        <v>32</v>
      </c>
      <c r="F27506" t="str">
        <f t="shared" si="861"/>
        <v>30-3-0</v>
      </c>
    </row>
    <row r="27507" spans="1:6" x14ac:dyDescent="0.3">
      <c r="A27507">
        <v>2014</v>
      </c>
      <c r="B27507" t="s">
        <v>5127</v>
      </c>
      <c r="C27507" t="str">
        <f t="shared" si="860"/>
        <v>2014-Bahia/BA-30-3-0</v>
      </c>
      <c r="D27507" s="4">
        <v>2.6315819999999999</v>
      </c>
      <c r="E27507">
        <v>18</v>
      </c>
      <c r="F27507" t="str">
        <f t="shared" si="861"/>
        <v>30-3-0</v>
      </c>
    </row>
    <row r="27508" spans="1:6" x14ac:dyDescent="0.3">
      <c r="A27508">
        <v>2014</v>
      </c>
      <c r="B27508" t="s">
        <v>2645</v>
      </c>
      <c r="C27508" t="str">
        <f t="shared" si="860"/>
        <v>2014-Botafogo/RJ-30-3-0</v>
      </c>
      <c r="D27508" s="4">
        <v>2</v>
      </c>
      <c r="E27508">
        <v>23</v>
      </c>
      <c r="F27508" t="str">
        <f t="shared" si="861"/>
        <v>30-3-0</v>
      </c>
    </row>
    <row r="27509" spans="1:6" x14ac:dyDescent="0.3">
      <c r="A27509">
        <v>2014</v>
      </c>
      <c r="B27509" t="s">
        <v>5446</v>
      </c>
      <c r="C27509" t="str">
        <f t="shared" si="860"/>
        <v>2014-Chapecoense/SC-30-3-0</v>
      </c>
      <c r="D27509" s="4">
        <v>4</v>
      </c>
      <c r="E27509">
        <v>16</v>
      </c>
      <c r="F27509" t="str">
        <f t="shared" si="861"/>
        <v>30-3-0</v>
      </c>
    </row>
    <row r="27510" spans="1:6" x14ac:dyDescent="0.3">
      <c r="A27510">
        <v>2014</v>
      </c>
      <c r="B27510" t="s">
        <v>2646</v>
      </c>
      <c r="C27510" t="str">
        <f t="shared" si="860"/>
        <v>2014-Corinthians/SP-30-3-0</v>
      </c>
      <c r="D27510" s="4">
        <v>4.8</v>
      </c>
      <c r="E27510">
        <v>24</v>
      </c>
      <c r="F27510" t="str">
        <f t="shared" si="861"/>
        <v>30-3-0</v>
      </c>
    </row>
    <row r="27511" spans="1:6" x14ac:dyDescent="0.3">
      <c r="A27511">
        <v>2014</v>
      </c>
      <c r="B27511" t="s">
        <v>3784</v>
      </c>
      <c r="C27511" t="str">
        <f t="shared" si="860"/>
        <v>2014-Coritiba/PR-30-3-0</v>
      </c>
      <c r="D27511" s="4">
        <v>3.75</v>
      </c>
      <c r="E27511">
        <v>19</v>
      </c>
      <c r="F27511" t="str">
        <f t="shared" si="861"/>
        <v>30-3-0</v>
      </c>
    </row>
    <row r="27512" spans="1:6" x14ac:dyDescent="0.3">
      <c r="A27512">
        <v>2014</v>
      </c>
      <c r="B27512" t="s">
        <v>5292</v>
      </c>
      <c r="C27512" t="str">
        <f t="shared" si="860"/>
        <v>2014-Criciuma/SC-30-3-0</v>
      </c>
      <c r="D27512" s="4">
        <v>2.5</v>
      </c>
      <c r="E27512">
        <v>10</v>
      </c>
      <c r="F27512" t="str">
        <f t="shared" si="861"/>
        <v>30-3-0</v>
      </c>
    </row>
    <row r="27513" spans="1:6" x14ac:dyDescent="0.3">
      <c r="A27513">
        <v>2014</v>
      </c>
      <c r="B27513" t="s">
        <v>2647</v>
      </c>
      <c r="C27513" t="str">
        <f t="shared" si="860"/>
        <v>2014-Cruzeiro/MG-30-3-0</v>
      </c>
      <c r="D27513" s="4">
        <v>5.6</v>
      </c>
      <c r="E27513">
        <v>31</v>
      </c>
      <c r="F27513" t="str">
        <f t="shared" si="861"/>
        <v>30-3-0</v>
      </c>
    </row>
    <row r="27514" spans="1:6" x14ac:dyDescent="0.3">
      <c r="A27514">
        <v>2014</v>
      </c>
      <c r="B27514" t="s">
        <v>2648</v>
      </c>
      <c r="C27514" t="str">
        <f t="shared" si="860"/>
        <v>2014-Figueirense/SC-30-3-0</v>
      </c>
      <c r="D27514" s="4">
        <v>3.75</v>
      </c>
      <c r="E27514">
        <v>15</v>
      </c>
      <c r="F27514" t="str">
        <f t="shared" si="861"/>
        <v>30-3-0</v>
      </c>
    </row>
    <row r="27515" spans="1:6" x14ac:dyDescent="0.3">
      <c r="A27515">
        <v>2014</v>
      </c>
      <c r="B27515" t="s">
        <v>2649</v>
      </c>
      <c r="C27515" t="str">
        <f t="shared" si="860"/>
        <v>2014-Flamengo/RJ-30-3-0</v>
      </c>
      <c r="D27515" s="4">
        <v>6.0000119999999999</v>
      </c>
      <c r="E27515">
        <v>28</v>
      </c>
      <c r="F27515" t="str">
        <f t="shared" si="861"/>
        <v>30-3-0</v>
      </c>
    </row>
    <row r="27516" spans="1:6" x14ac:dyDescent="0.3">
      <c r="A27516">
        <v>2014</v>
      </c>
      <c r="B27516" t="s">
        <v>2650</v>
      </c>
      <c r="C27516" t="str">
        <f t="shared" si="860"/>
        <v>2014-Fluminense/RJ-30-3-0</v>
      </c>
      <c r="D27516" s="4">
        <v>4.25</v>
      </c>
      <c r="E27516">
        <v>17</v>
      </c>
      <c r="F27516" t="str">
        <f t="shared" si="861"/>
        <v>30-3-0</v>
      </c>
    </row>
    <row r="27517" spans="1:6" x14ac:dyDescent="0.3">
      <c r="A27517">
        <v>2014</v>
      </c>
      <c r="B27517" t="s">
        <v>2652</v>
      </c>
      <c r="C27517" t="str">
        <f t="shared" si="860"/>
        <v>2014-Goias/GO-30-3-0</v>
      </c>
      <c r="D27517" s="4">
        <v>3.8</v>
      </c>
      <c r="E27517">
        <v>19</v>
      </c>
      <c r="F27517" t="str">
        <f t="shared" si="861"/>
        <v>30-3-0</v>
      </c>
    </row>
    <row r="27518" spans="1:6" x14ac:dyDescent="0.3">
      <c r="A27518">
        <v>2014</v>
      </c>
      <c r="B27518" t="s">
        <v>2653</v>
      </c>
      <c r="C27518" t="str">
        <f t="shared" si="860"/>
        <v>2014-Gremio/RS-30-3-0</v>
      </c>
      <c r="D27518" s="4">
        <v>5.1428520000000004</v>
      </c>
      <c r="E27518">
        <v>36</v>
      </c>
      <c r="F27518" t="str">
        <f t="shared" si="861"/>
        <v>30-3-0</v>
      </c>
    </row>
    <row r="27519" spans="1:6" x14ac:dyDescent="0.3">
      <c r="A27519">
        <v>2014</v>
      </c>
      <c r="B27519" t="s">
        <v>2654</v>
      </c>
      <c r="C27519" t="str">
        <f t="shared" si="860"/>
        <v>2014-Internacional/RS-30-3-0</v>
      </c>
      <c r="D27519" s="4">
        <v>5.2857089999999998</v>
      </c>
      <c r="E27519">
        <v>34</v>
      </c>
      <c r="F27519" t="str">
        <f t="shared" si="861"/>
        <v>30-3-0</v>
      </c>
    </row>
    <row r="27520" spans="1:6" x14ac:dyDescent="0.3">
      <c r="A27520">
        <v>2014</v>
      </c>
      <c r="B27520" t="s">
        <v>2655</v>
      </c>
      <c r="C27520" t="str">
        <f t="shared" si="860"/>
        <v>2014-Palmeiras/SP-30-3-0</v>
      </c>
      <c r="D27520" s="4">
        <v>5</v>
      </c>
      <c r="E27520">
        <v>23</v>
      </c>
      <c r="F27520" t="str">
        <f t="shared" si="861"/>
        <v>30-3-0</v>
      </c>
    </row>
    <row r="27521" spans="1:6" x14ac:dyDescent="0.3">
      <c r="A27521">
        <v>2014</v>
      </c>
      <c r="B27521" t="s">
        <v>2659</v>
      </c>
      <c r="C27521" t="str">
        <f t="shared" si="860"/>
        <v>2014-Santos/SP-30-3-0</v>
      </c>
      <c r="D27521" s="4">
        <v>4.0999999999999996</v>
      </c>
      <c r="E27521">
        <v>32</v>
      </c>
      <c r="F27521" t="str">
        <f t="shared" si="861"/>
        <v>30-3-0</v>
      </c>
    </row>
    <row r="27522" spans="1:6" x14ac:dyDescent="0.3">
      <c r="A27522">
        <v>2014</v>
      </c>
      <c r="B27522" t="s">
        <v>2660</v>
      </c>
      <c r="C27522" t="str">
        <f t="shared" si="860"/>
        <v>2014-Sao Paulo/SP-30-3-0</v>
      </c>
      <c r="D27522" s="4">
        <v>5.0000099999999996</v>
      </c>
      <c r="E27522">
        <v>35</v>
      </c>
      <c r="F27522" t="str">
        <f t="shared" si="861"/>
        <v>30-3-0</v>
      </c>
    </row>
    <row r="27523" spans="1:6" x14ac:dyDescent="0.3">
      <c r="A27523">
        <v>2014</v>
      </c>
      <c r="B27523" t="s">
        <v>3306</v>
      </c>
      <c r="C27523" t="str">
        <f t="shared" ref="C27523:C27586" si="862">A27523&amp;"-"&amp;B27523</f>
        <v>2014-Sport/PE-30-3-0</v>
      </c>
      <c r="D27523" s="4">
        <v>4.0909050000000002</v>
      </c>
      <c r="E27523">
        <v>21</v>
      </c>
      <c r="F27523" t="str">
        <f t="shared" ref="F27523:F27586" si="863">RIGHT(B27523,LEN(C27523)-FIND("-",C27523,6))</f>
        <v>30-3-0</v>
      </c>
    </row>
    <row r="27524" spans="1:6" x14ac:dyDescent="0.3">
      <c r="A27524">
        <v>2014</v>
      </c>
      <c r="B27524" t="s">
        <v>3786</v>
      </c>
      <c r="C27524" t="str">
        <f t="shared" si="862"/>
        <v>2014-Vitoria/BA-30-3-0</v>
      </c>
      <c r="D27524" s="4">
        <v>3.125</v>
      </c>
      <c r="E27524">
        <v>16</v>
      </c>
      <c r="F27524" t="str">
        <f t="shared" si="863"/>
        <v>30-3-0</v>
      </c>
    </row>
    <row r="27525" spans="1:6" x14ac:dyDescent="0.3">
      <c r="A27525">
        <v>2014</v>
      </c>
      <c r="B27525" t="s">
        <v>3307</v>
      </c>
      <c r="C27525" t="str">
        <f t="shared" si="862"/>
        <v>2014-Atletico/MG-30-3-1</v>
      </c>
      <c r="D27525" s="4">
        <v>4.9230830000000001</v>
      </c>
      <c r="E27525">
        <v>18</v>
      </c>
      <c r="F27525" t="str">
        <f t="shared" si="863"/>
        <v>30-3-1</v>
      </c>
    </row>
    <row r="27526" spans="1:6" x14ac:dyDescent="0.3">
      <c r="A27526">
        <v>2014</v>
      </c>
      <c r="B27526" t="s">
        <v>2662</v>
      </c>
      <c r="C27526" t="str">
        <f t="shared" si="862"/>
        <v>2014-Atletico/PR-30-3-1</v>
      </c>
      <c r="D27526" s="4">
        <v>6</v>
      </c>
      <c r="E27526">
        <v>30</v>
      </c>
      <c r="F27526" t="str">
        <f t="shared" si="863"/>
        <v>30-3-1</v>
      </c>
    </row>
    <row r="27527" spans="1:6" x14ac:dyDescent="0.3">
      <c r="A27527">
        <v>2014</v>
      </c>
      <c r="B27527" t="s">
        <v>5129</v>
      </c>
      <c r="C27527" t="str">
        <f t="shared" si="862"/>
        <v>2014-Bahia/BA-30-3-1</v>
      </c>
      <c r="D27527" s="4">
        <v>3.0909059999999999</v>
      </c>
      <c r="E27527">
        <v>26</v>
      </c>
      <c r="F27527" t="str">
        <f t="shared" si="863"/>
        <v>30-3-1</v>
      </c>
    </row>
    <row r="27528" spans="1:6" x14ac:dyDescent="0.3">
      <c r="A27528">
        <v>2014</v>
      </c>
      <c r="B27528" t="s">
        <v>2663</v>
      </c>
      <c r="C27528" t="str">
        <f t="shared" si="862"/>
        <v>2014-Botafogo/RJ-30-3-1</v>
      </c>
      <c r="D27528" s="4">
        <v>2</v>
      </c>
      <c r="E27528">
        <v>16</v>
      </c>
      <c r="F27528" t="str">
        <f t="shared" si="863"/>
        <v>30-3-1</v>
      </c>
    </row>
    <row r="27529" spans="1:6" x14ac:dyDescent="0.3">
      <c r="A27529">
        <v>2014</v>
      </c>
      <c r="B27529" t="s">
        <v>5447</v>
      </c>
      <c r="C27529" t="str">
        <f t="shared" si="862"/>
        <v>2014-Chapecoense/SC-30-3-1</v>
      </c>
      <c r="D27529" s="4">
        <v>4.2857099999999999</v>
      </c>
      <c r="E27529">
        <v>14</v>
      </c>
      <c r="F27529" t="str">
        <f t="shared" si="863"/>
        <v>30-3-1</v>
      </c>
    </row>
    <row r="27530" spans="1:6" x14ac:dyDescent="0.3">
      <c r="A27530">
        <v>2014</v>
      </c>
      <c r="B27530" t="s">
        <v>2664</v>
      </c>
      <c r="C27530" t="str">
        <f t="shared" si="862"/>
        <v>2014-Corinthians/SP-30-3-1</v>
      </c>
      <c r="D27530" s="4">
        <v>4.75</v>
      </c>
      <c r="E27530">
        <v>19</v>
      </c>
      <c r="F27530" t="str">
        <f t="shared" si="863"/>
        <v>30-3-1</v>
      </c>
    </row>
    <row r="27531" spans="1:6" x14ac:dyDescent="0.3">
      <c r="A27531">
        <v>2014</v>
      </c>
      <c r="B27531" t="s">
        <v>3787</v>
      </c>
      <c r="C27531" t="str">
        <f t="shared" si="862"/>
        <v>2014-Coritiba/PR-30-3-1</v>
      </c>
      <c r="D27531" s="4">
        <v>4.1111120000000003</v>
      </c>
      <c r="E27531">
        <v>12</v>
      </c>
      <c r="F27531" t="str">
        <f t="shared" si="863"/>
        <v>30-3-1</v>
      </c>
    </row>
    <row r="27532" spans="1:6" x14ac:dyDescent="0.3">
      <c r="A27532">
        <v>2014</v>
      </c>
      <c r="B27532" t="s">
        <v>5293</v>
      </c>
      <c r="C27532" t="str">
        <f t="shared" si="862"/>
        <v>2014-Criciuma/SC-30-3-1</v>
      </c>
      <c r="D27532" s="4">
        <v>3.666674</v>
      </c>
      <c r="E27532">
        <v>22</v>
      </c>
      <c r="F27532" t="str">
        <f t="shared" si="863"/>
        <v>30-3-1</v>
      </c>
    </row>
    <row r="27533" spans="1:6" x14ac:dyDescent="0.3">
      <c r="A27533">
        <v>2014</v>
      </c>
      <c r="B27533" t="s">
        <v>2665</v>
      </c>
      <c r="C27533" t="str">
        <f t="shared" si="862"/>
        <v>2014-Cruzeiro/MG-30-3-1</v>
      </c>
      <c r="D27533" s="4">
        <v>5.5000109999999998</v>
      </c>
      <c r="E27533">
        <v>30</v>
      </c>
      <c r="F27533" t="str">
        <f t="shared" si="863"/>
        <v>30-3-1</v>
      </c>
    </row>
    <row r="27534" spans="1:6" x14ac:dyDescent="0.3">
      <c r="A27534">
        <v>2014</v>
      </c>
      <c r="B27534" t="s">
        <v>2666</v>
      </c>
      <c r="C27534" t="str">
        <f t="shared" si="862"/>
        <v>2014-Figueirense/SC-30-3-1</v>
      </c>
      <c r="D27534" s="4">
        <v>4.4000000000000004</v>
      </c>
      <c r="E27534">
        <v>22</v>
      </c>
      <c r="F27534" t="str">
        <f t="shared" si="863"/>
        <v>30-3-1</v>
      </c>
    </row>
    <row r="27535" spans="1:6" x14ac:dyDescent="0.3">
      <c r="A27535">
        <v>2014</v>
      </c>
      <c r="B27535" t="s">
        <v>2667</v>
      </c>
      <c r="C27535" t="str">
        <f t="shared" si="862"/>
        <v>2014-Flamengo/RJ-30-3-1</v>
      </c>
      <c r="D27535" s="4">
        <v>4.6666619999999996</v>
      </c>
      <c r="E27535">
        <v>31</v>
      </c>
      <c r="F27535" t="str">
        <f t="shared" si="863"/>
        <v>30-3-1</v>
      </c>
    </row>
    <row r="27536" spans="1:6" x14ac:dyDescent="0.3">
      <c r="A27536">
        <v>2014</v>
      </c>
      <c r="B27536" t="s">
        <v>2668</v>
      </c>
      <c r="C27536" t="str">
        <f t="shared" si="862"/>
        <v>2014-Fluminense/RJ-30-3-1</v>
      </c>
      <c r="D27536" s="4">
        <v>4.7142920000000004</v>
      </c>
      <c r="E27536">
        <v>28</v>
      </c>
      <c r="F27536" t="str">
        <f t="shared" si="863"/>
        <v>30-3-1</v>
      </c>
    </row>
    <row r="27537" spans="1:6" x14ac:dyDescent="0.3">
      <c r="A27537">
        <v>2014</v>
      </c>
      <c r="B27537" t="s">
        <v>2670</v>
      </c>
      <c r="C27537" t="str">
        <f t="shared" si="862"/>
        <v>2014-Goias/GO-30-3-1</v>
      </c>
      <c r="D27537" s="4">
        <v>3.3333300000000001</v>
      </c>
      <c r="E27537">
        <v>23</v>
      </c>
      <c r="F27537" t="str">
        <f t="shared" si="863"/>
        <v>30-3-1</v>
      </c>
    </row>
    <row r="27538" spans="1:6" x14ac:dyDescent="0.3">
      <c r="A27538">
        <v>2014</v>
      </c>
      <c r="B27538" t="s">
        <v>2671</v>
      </c>
      <c r="C27538" t="str">
        <f t="shared" si="862"/>
        <v>2014-Gremio/RS-30-3-1</v>
      </c>
      <c r="D27538" s="4">
        <v>5.166677</v>
      </c>
      <c r="E27538">
        <v>31</v>
      </c>
      <c r="F27538" t="str">
        <f t="shared" si="863"/>
        <v>30-3-1</v>
      </c>
    </row>
    <row r="27539" spans="1:6" x14ac:dyDescent="0.3">
      <c r="A27539">
        <v>2014</v>
      </c>
      <c r="B27539" t="s">
        <v>2672</v>
      </c>
      <c r="C27539" t="str">
        <f t="shared" si="862"/>
        <v>2014-Internacional/RS-30-3-1</v>
      </c>
      <c r="D27539" s="4">
        <v>5.3333409999999999</v>
      </c>
      <c r="E27539">
        <v>29</v>
      </c>
      <c r="F27539" t="str">
        <f t="shared" si="863"/>
        <v>30-3-1</v>
      </c>
    </row>
    <row r="27540" spans="1:6" x14ac:dyDescent="0.3">
      <c r="A27540">
        <v>2014</v>
      </c>
      <c r="B27540" t="s">
        <v>2673</v>
      </c>
      <c r="C27540" t="str">
        <f t="shared" si="862"/>
        <v>2014-Palmeiras/SP-30-3-1</v>
      </c>
      <c r="D27540" s="4">
        <v>4.000006</v>
      </c>
      <c r="E27540">
        <v>14</v>
      </c>
      <c r="F27540" t="str">
        <f t="shared" si="863"/>
        <v>30-3-1</v>
      </c>
    </row>
    <row r="27541" spans="1:6" x14ac:dyDescent="0.3">
      <c r="A27541">
        <v>2014</v>
      </c>
      <c r="B27541" t="s">
        <v>2677</v>
      </c>
      <c r="C27541" t="str">
        <f t="shared" si="862"/>
        <v>2014-Santos/SP-30-3-1</v>
      </c>
      <c r="D27541" s="4">
        <v>7</v>
      </c>
      <c r="E27541">
        <v>28</v>
      </c>
      <c r="F27541" t="str">
        <f t="shared" si="863"/>
        <v>30-3-1</v>
      </c>
    </row>
    <row r="27542" spans="1:6" x14ac:dyDescent="0.3">
      <c r="A27542">
        <v>2014</v>
      </c>
      <c r="B27542" t="s">
        <v>2678</v>
      </c>
      <c r="C27542" t="str">
        <f t="shared" si="862"/>
        <v>2014-Sao Paulo/SP-30-3-1</v>
      </c>
      <c r="D27542" s="4">
        <v>5.8333449999999996</v>
      </c>
      <c r="E27542">
        <v>34</v>
      </c>
      <c r="F27542" t="str">
        <f t="shared" si="863"/>
        <v>30-3-1</v>
      </c>
    </row>
    <row r="27543" spans="1:6" x14ac:dyDescent="0.3">
      <c r="A27543">
        <v>2014</v>
      </c>
      <c r="B27543" t="s">
        <v>3309</v>
      </c>
      <c r="C27543" t="str">
        <f t="shared" si="862"/>
        <v>2014-Sport/PE-30-3-1</v>
      </c>
      <c r="D27543" s="4">
        <v>1</v>
      </c>
      <c r="E27543">
        <v>21</v>
      </c>
      <c r="F27543" t="str">
        <f t="shared" si="863"/>
        <v>30-3-1</v>
      </c>
    </row>
    <row r="27544" spans="1:6" x14ac:dyDescent="0.3">
      <c r="A27544">
        <v>2014</v>
      </c>
      <c r="B27544" t="s">
        <v>3789</v>
      </c>
      <c r="C27544" t="str">
        <f t="shared" si="862"/>
        <v>2014-Vitoria/BA-30-3-1</v>
      </c>
      <c r="D27544" s="4">
        <v>3.2</v>
      </c>
      <c r="E27544">
        <v>16</v>
      </c>
      <c r="F27544" t="str">
        <f t="shared" si="863"/>
        <v>30-3-1</v>
      </c>
    </row>
    <row r="27545" spans="1:6" x14ac:dyDescent="0.3">
      <c r="A27545">
        <v>2014</v>
      </c>
      <c r="B27545" t="s">
        <v>3310</v>
      </c>
      <c r="C27545" t="str">
        <f t="shared" si="862"/>
        <v>2014-Atletico/MG-30-3-2</v>
      </c>
      <c r="D27545" s="4">
        <v>6.6</v>
      </c>
      <c r="E27545">
        <v>24</v>
      </c>
      <c r="F27545" t="str">
        <f t="shared" si="863"/>
        <v>30-3-2</v>
      </c>
    </row>
    <row r="27546" spans="1:6" x14ac:dyDescent="0.3">
      <c r="A27546">
        <v>2014</v>
      </c>
      <c r="B27546" t="s">
        <v>2680</v>
      </c>
      <c r="C27546" t="str">
        <f t="shared" si="862"/>
        <v>2014-Atletico/PR-30-3-2</v>
      </c>
      <c r="D27546" s="4">
        <v>3.5714250000000001</v>
      </c>
      <c r="E27546">
        <v>22</v>
      </c>
      <c r="F27546" t="str">
        <f t="shared" si="863"/>
        <v>30-3-2</v>
      </c>
    </row>
    <row r="27547" spans="1:6" x14ac:dyDescent="0.3">
      <c r="A27547">
        <v>2014</v>
      </c>
      <c r="B27547" t="s">
        <v>5131</v>
      </c>
      <c r="C27547" t="str">
        <f t="shared" si="862"/>
        <v>2014-Bahia/BA-30-3-2</v>
      </c>
      <c r="D27547" s="4">
        <v>2.9</v>
      </c>
      <c r="E27547">
        <v>21</v>
      </c>
      <c r="F27547" t="str">
        <f t="shared" si="863"/>
        <v>30-3-2</v>
      </c>
    </row>
    <row r="27548" spans="1:6" x14ac:dyDescent="0.3">
      <c r="A27548">
        <v>2014</v>
      </c>
      <c r="B27548" t="s">
        <v>2681</v>
      </c>
      <c r="C27548" t="str">
        <f t="shared" si="862"/>
        <v>2014-Botafogo/RJ-30-3-2</v>
      </c>
      <c r="D27548" s="4">
        <v>2.8</v>
      </c>
      <c r="E27548">
        <v>14</v>
      </c>
      <c r="F27548" t="str">
        <f t="shared" si="863"/>
        <v>30-3-2</v>
      </c>
    </row>
    <row r="27549" spans="1:6" x14ac:dyDescent="0.3">
      <c r="A27549">
        <v>2014</v>
      </c>
      <c r="B27549" t="s">
        <v>5448</v>
      </c>
      <c r="C27549" t="str">
        <f t="shared" si="862"/>
        <v>2014-Chapecoense/SC-30-3-2</v>
      </c>
      <c r="D27549" s="4">
        <v>4.125006</v>
      </c>
      <c r="E27549">
        <v>11</v>
      </c>
      <c r="F27549" t="str">
        <f t="shared" si="863"/>
        <v>30-3-2</v>
      </c>
    </row>
    <row r="27550" spans="1:6" x14ac:dyDescent="0.3">
      <c r="A27550">
        <v>2014</v>
      </c>
      <c r="B27550" t="s">
        <v>2682</v>
      </c>
      <c r="C27550" t="str">
        <f t="shared" si="862"/>
        <v>2014-Corinthians/SP-30-3-2</v>
      </c>
      <c r="D27550" s="4">
        <v>4.5000090000000004</v>
      </c>
      <c r="E27550">
        <v>27</v>
      </c>
      <c r="F27550" t="str">
        <f t="shared" si="863"/>
        <v>30-3-2</v>
      </c>
    </row>
    <row r="27551" spans="1:6" x14ac:dyDescent="0.3">
      <c r="A27551">
        <v>2014</v>
      </c>
      <c r="B27551" t="s">
        <v>3790</v>
      </c>
      <c r="C27551" t="str">
        <f t="shared" si="862"/>
        <v>2014-Coritiba/PR-30-3-2</v>
      </c>
      <c r="D27551" s="4">
        <v>3</v>
      </c>
      <c r="E27551">
        <v>19</v>
      </c>
      <c r="F27551" t="str">
        <f t="shared" si="863"/>
        <v>30-3-2</v>
      </c>
    </row>
    <row r="27552" spans="1:6" x14ac:dyDescent="0.3">
      <c r="A27552">
        <v>2014</v>
      </c>
      <c r="B27552" t="s">
        <v>5294</v>
      </c>
      <c r="C27552" t="str">
        <f t="shared" si="862"/>
        <v>2014-Criciuma/SC-30-3-2</v>
      </c>
      <c r="D27552" s="4">
        <v>3.25</v>
      </c>
      <c r="E27552">
        <v>21</v>
      </c>
      <c r="F27552" t="str">
        <f t="shared" si="863"/>
        <v>30-3-2</v>
      </c>
    </row>
    <row r="27553" spans="1:6" x14ac:dyDescent="0.3">
      <c r="A27553">
        <v>2014</v>
      </c>
      <c r="B27553" t="s">
        <v>2683</v>
      </c>
      <c r="C27553" t="str">
        <f t="shared" si="862"/>
        <v>2014-Cruzeiro/MG-30-3-2</v>
      </c>
      <c r="D27553" s="4">
        <v>3</v>
      </c>
      <c r="E27553">
        <v>29</v>
      </c>
      <c r="F27553" t="str">
        <f t="shared" si="863"/>
        <v>30-3-2</v>
      </c>
    </row>
    <row r="27554" spans="1:6" x14ac:dyDescent="0.3">
      <c r="A27554">
        <v>2014</v>
      </c>
      <c r="B27554" t="s">
        <v>2684</v>
      </c>
      <c r="C27554" t="str">
        <f t="shared" si="862"/>
        <v>2014-Figueirense/SC-30-3-2</v>
      </c>
      <c r="D27554" s="4">
        <v>3.666674</v>
      </c>
      <c r="E27554">
        <v>22</v>
      </c>
      <c r="F27554" t="str">
        <f t="shared" si="863"/>
        <v>30-3-2</v>
      </c>
    </row>
    <row r="27555" spans="1:6" x14ac:dyDescent="0.3">
      <c r="A27555">
        <v>2014</v>
      </c>
      <c r="B27555" t="s">
        <v>2685</v>
      </c>
      <c r="C27555" t="str">
        <f t="shared" si="862"/>
        <v>2014-Flamengo/RJ-30-3-2</v>
      </c>
      <c r="D27555" s="4">
        <v>4.4285670000000001</v>
      </c>
      <c r="E27555">
        <v>25</v>
      </c>
      <c r="F27555" t="str">
        <f t="shared" si="863"/>
        <v>30-3-2</v>
      </c>
    </row>
    <row r="27556" spans="1:6" x14ac:dyDescent="0.3">
      <c r="A27556">
        <v>2014</v>
      </c>
      <c r="B27556" t="s">
        <v>2686</v>
      </c>
      <c r="C27556" t="str">
        <f t="shared" si="862"/>
        <v>2014-Fluminense/RJ-30-3-2</v>
      </c>
      <c r="D27556" s="4">
        <v>2</v>
      </c>
      <c r="E27556">
        <v>27</v>
      </c>
      <c r="F27556" t="str">
        <f t="shared" si="863"/>
        <v>30-3-2</v>
      </c>
    </row>
    <row r="27557" spans="1:6" x14ac:dyDescent="0.3">
      <c r="A27557">
        <v>2014</v>
      </c>
      <c r="B27557" t="s">
        <v>2688</v>
      </c>
      <c r="C27557" t="str">
        <f t="shared" si="862"/>
        <v>2014-Goias/GO-30-3-2</v>
      </c>
      <c r="D27557" s="4">
        <v>3.666674</v>
      </c>
      <c r="E27557">
        <v>22</v>
      </c>
      <c r="F27557" t="str">
        <f t="shared" si="863"/>
        <v>30-3-2</v>
      </c>
    </row>
    <row r="27558" spans="1:6" x14ac:dyDescent="0.3">
      <c r="A27558">
        <v>2014</v>
      </c>
      <c r="B27558" t="s">
        <v>2689</v>
      </c>
      <c r="C27558" t="str">
        <f t="shared" si="862"/>
        <v>2014-Gremio/RS-30-3-2</v>
      </c>
      <c r="D27558" s="4">
        <v>5.5555500000000002</v>
      </c>
      <c r="E27558">
        <v>37</v>
      </c>
      <c r="F27558" t="str">
        <f t="shared" si="863"/>
        <v>30-3-2</v>
      </c>
    </row>
    <row r="27559" spans="1:6" x14ac:dyDescent="0.3">
      <c r="A27559">
        <v>2014</v>
      </c>
      <c r="B27559" t="s">
        <v>2690</v>
      </c>
      <c r="C27559" t="str">
        <f t="shared" si="862"/>
        <v>2014-Internacional/RS-30-3-2</v>
      </c>
      <c r="D27559" s="4">
        <v>5</v>
      </c>
      <c r="E27559">
        <v>31</v>
      </c>
      <c r="F27559" t="str">
        <f t="shared" si="863"/>
        <v>30-3-2</v>
      </c>
    </row>
    <row r="27560" spans="1:6" x14ac:dyDescent="0.3">
      <c r="A27560">
        <v>2014</v>
      </c>
      <c r="B27560" t="s">
        <v>2691</v>
      </c>
      <c r="C27560" t="str">
        <f t="shared" si="862"/>
        <v>2014-Palmeiras/SP-30-3-2</v>
      </c>
      <c r="D27560" s="4">
        <v>9</v>
      </c>
      <c r="E27560">
        <v>23</v>
      </c>
      <c r="F27560" t="str">
        <f t="shared" si="863"/>
        <v>30-3-2</v>
      </c>
    </row>
    <row r="27561" spans="1:6" x14ac:dyDescent="0.3">
      <c r="A27561">
        <v>2014</v>
      </c>
      <c r="B27561" t="s">
        <v>2695</v>
      </c>
      <c r="C27561" t="str">
        <f t="shared" si="862"/>
        <v>2014-Santos/SP-30-3-2</v>
      </c>
      <c r="D27561" s="4">
        <v>6</v>
      </c>
      <c r="E27561">
        <v>32</v>
      </c>
      <c r="F27561" t="str">
        <f t="shared" si="863"/>
        <v>30-3-2</v>
      </c>
    </row>
    <row r="27562" spans="1:6" x14ac:dyDescent="0.3">
      <c r="A27562">
        <v>2014</v>
      </c>
      <c r="B27562" t="s">
        <v>2696</v>
      </c>
      <c r="C27562" t="str">
        <f t="shared" si="862"/>
        <v>2014-Sao Paulo/SP-30-3-2</v>
      </c>
      <c r="D27562" s="4">
        <v>5.75</v>
      </c>
      <c r="E27562">
        <v>31</v>
      </c>
      <c r="F27562" t="str">
        <f t="shared" si="863"/>
        <v>30-3-2</v>
      </c>
    </row>
    <row r="27563" spans="1:6" x14ac:dyDescent="0.3">
      <c r="A27563">
        <v>2014</v>
      </c>
      <c r="B27563" t="s">
        <v>3312</v>
      </c>
      <c r="C27563" t="str">
        <f t="shared" si="862"/>
        <v>2014-Sport/PE-30-3-2</v>
      </c>
      <c r="D27563" s="4">
        <v>0</v>
      </c>
      <c r="E27563">
        <v>23</v>
      </c>
      <c r="F27563" t="str">
        <f t="shared" si="863"/>
        <v>30-3-2</v>
      </c>
    </row>
    <row r="27564" spans="1:6" x14ac:dyDescent="0.3">
      <c r="A27564">
        <v>2014</v>
      </c>
      <c r="B27564" t="s">
        <v>3792</v>
      </c>
      <c r="C27564" t="str">
        <f t="shared" si="862"/>
        <v>2014-Vitoria/BA-30-3-2</v>
      </c>
      <c r="D27564" s="4">
        <v>4.0000010000000001</v>
      </c>
      <c r="E27564">
        <v>26</v>
      </c>
      <c r="F27564" t="str">
        <f t="shared" si="863"/>
        <v>30-3-2</v>
      </c>
    </row>
    <row r="27565" spans="1:6" x14ac:dyDescent="0.3">
      <c r="A27565">
        <v>2014</v>
      </c>
      <c r="B27565" t="s">
        <v>3313</v>
      </c>
      <c r="C27565" t="str">
        <f t="shared" si="862"/>
        <v>2014-Atletico/MG-30-4-0</v>
      </c>
      <c r="D27565" s="4">
        <v>7.1428500000000001</v>
      </c>
      <c r="E27565">
        <v>26</v>
      </c>
      <c r="F27565" t="str">
        <f t="shared" si="863"/>
        <v>30-4-0</v>
      </c>
    </row>
    <row r="27566" spans="1:6" x14ac:dyDescent="0.3">
      <c r="A27566">
        <v>2014</v>
      </c>
      <c r="B27566" t="s">
        <v>2698</v>
      </c>
      <c r="C27566" t="str">
        <f t="shared" si="862"/>
        <v>2014-Atletico/PR-30-4-0</v>
      </c>
      <c r="D27566" s="4">
        <v>6</v>
      </c>
      <c r="E27566">
        <v>30</v>
      </c>
      <c r="F27566" t="str">
        <f t="shared" si="863"/>
        <v>30-4-0</v>
      </c>
    </row>
    <row r="27567" spans="1:6" x14ac:dyDescent="0.3">
      <c r="A27567">
        <v>2014</v>
      </c>
      <c r="B27567" t="s">
        <v>5133</v>
      </c>
      <c r="C27567" t="str">
        <f t="shared" si="862"/>
        <v>2014-Bahia/BA-30-4-0</v>
      </c>
      <c r="D27567" s="4">
        <v>4</v>
      </c>
      <c r="E27567">
        <v>29</v>
      </c>
      <c r="F27567" t="str">
        <f t="shared" si="863"/>
        <v>30-4-0</v>
      </c>
    </row>
    <row r="27568" spans="1:6" x14ac:dyDescent="0.3">
      <c r="A27568">
        <v>2014</v>
      </c>
      <c r="B27568" t="s">
        <v>2699</v>
      </c>
      <c r="C27568" t="str">
        <f t="shared" si="862"/>
        <v>2014-Botafogo/RJ-30-4-0</v>
      </c>
      <c r="D27568" s="4">
        <v>1</v>
      </c>
      <c r="E27568">
        <v>11</v>
      </c>
      <c r="F27568" t="str">
        <f t="shared" si="863"/>
        <v>30-4-0</v>
      </c>
    </row>
    <row r="27569" spans="1:6" x14ac:dyDescent="0.3">
      <c r="A27569">
        <v>2014</v>
      </c>
      <c r="B27569" t="s">
        <v>5449</v>
      </c>
      <c r="C27569" t="str">
        <f t="shared" si="862"/>
        <v>2014-Chapecoense/SC-30-4-0</v>
      </c>
      <c r="D27569" s="4">
        <v>7</v>
      </c>
      <c r="E27569">
        <v>26</v>
      </c>
      <c r="F27569" t="str">
        <f t="shared" si="863"/>
        <v>30-4-0</v>
      </c>
    </row>
    <row r="27570" spans="1:6" x14ac:dyDescent="0.3">
      <c r="A27570">
        <v>2014</v>
      </c>
      <c r="B27570" t="s">
        <v>2700</v>
      </c>
      <c r="C27570" t="str">
        <f t="shared" si="862"/>
        <v>2014-Corinthians/SP-30-4-0</v>
      </c>
      <c r="D27570" s="4">
        <v>6.2</v>
      </c>
      <c r="E27570">
        <v>24</v>
      </c>
      <c r="F27570" t="str">
        <f t="shared" si="863"/>
        <v>30-4-0</v>
      </c>
    </row>
    <row r="27571" spans="1:6" x14ac:dyDescent="0.3">
      <c r="A27571">
        <v>2014</v>
      </c>
      <c r="B27571" t="s">
        <v>3793</v>
      </c>
      <c r="C27571" t="str">
        <f t="shared" si="862"/>
        <v>2014-Coritiba/PR-30-4-0</v>
      </c>
      <c r="D27571" s="4">
        <v>6</v>
      </c>
      <c r="E27571">
        <v>18</v>
      </c>
      <c r="F27571" t="str">
        <f t="shared" si="863"/>
        <v>30-4-0</v>
      </c>
    </row>
    <row r="27572" spans="1:6" x14ac:dyDescent="0.3">
      <c r="A27572">
        <v>2014</v>
      </c>
      <c r="B27572" t="s">
        <v>5295</v>
      </c>
      <c r="C27572" t="str">
        <f t="shared" si="862"/>
        <v>2014-Criciuma/SC-30-4-0</v>
      </c>
      <c r="D27572" s="4">
        <v>7</v>
      </c>
      <c r="E27572">
        <v>27</v>
      </c>
      <c r="F27572" t="str">
        <f t="shared" si="863"/>
        <v>30-4-0</v>
      </c>
    </row>
    <row r="27573" spans="1:6" x14ac:dyDescent="0.3">
      <c r="A27573">
        <v>2014</v>
      </c>
      <c r="B27573" t="s">
        <v>2701</v>
      </c>
      <c r="C27573" t="str">
        <f t="shared" si="862"/>
        <v>2014-Cruzeiro/MG-30-4-0</v>
      </c>
      <c r="D27573" s="4">
        <v>4</v>
      </c>
      <c r="E27573">
        <v>56</v>
      </c>
      <c r="F27573" t="str">
        <f t="shared" si="863"/>
        <v>30-4-0</v>
      </c>
    </row>
    <row r="27574" spans="1:6" x14ac:dyDescent="0.3">
      <c r="A27574">
        <v>2014</v>
      </c>
      <c r="B27574" t="s">
        <v>2702</v>
      </c>
      <c r="C27574" t="str">
        <f t="shared" si="862"/>
        <v>2014-Figueirense/SC-30-4-0</v>
      </c>
      <c r="D27574" s="4">
        <v>6.5714220000000001</v>
      </c>
      <c r="E27574">
        <v>25</v>
      </c>
      <c r="F27574" t="str">
        <f t="shared" si="863"/>
        <v>30-4-0</v>
      </c>
    </row>
    <row r="27575" spans="1:6" x14ac:dyDescent="0.3">
      <c r="A27575">
        <v>2014</v>
      </c>
      <c r="B27575" t="s">
        <v>2703</v>
      </c>
      <c r="C27575" t="str">
        <f t="shared" si="862"/>
        <v>2014-Flamengo/RJ-30-4-0</v>
      </c>
      <c r="D27575" s="4">
        <v>6</v>
      </c>
      <c r="E27575">
        <v>31</v>
      </c>
      <c r="F27575" t="str">
        <f t="shared" si="863"/>
        <v>30-4-0</v>
      </c>
    </row>
    <row r="27576" spans="1:6" x14ac:dyDescent="0.3">
      <c r="A27576">
        <v>2014</v>
      </c>
      <c r="B27576" t="s">
        <v>2704</v>
      </c>
      <c r="C27576" t="str">
        <f t="shared" si="862"/>
        <v>2014-Fluminense/RJ-30-4-0</v>
      </c>
      <c r="D27576" s="4">
        <v>5</v>
      </c>
      <c r="E27576">
        <v>37</v>
      </c>
      <c r="F27576" t="str">
        <f t="shared" si="863"/>
        <v>30-4-0</v>
      </c>
    </row>
    <row r="27577" spans="1:6" x14ac:dyDescent="0.3">
      <c r="A27577">
        <v>2014</v>
      </c>
      <c r="B27577" t="s">
        <v>2706</v>
      </c>
      <c r="C27577" t="str">
        <f t="shared" si="862"/>
        <v>2014-Goias/GO-30-4-0</v>
      </c>
      <c r="D27577" s="4">
        <v>4.5999999999999996</v>
      </c>
      <c r="E27577">
        <v>23</v>
      </c>
      <c r="F27577" t="str">
        <f t="shared" si="863"/>
        <v>30-4-0</v>
      </c>
    </row>
    <row r="27578" spans="1:6" x14ac:dyDescent="0.3">
      <c r="A27578">
        <v>2014</v>
      </c>
      <c r="B27578" t="s">
        <v>2707</v>
      </c>
      <c r="C27578" t="str">
        <f t="shared" si="862"/>
        <v>2014-Gremio/RS-30-4-0</v>
      </c>
      <c r="D27578" s="4">
        <v>6</v>
      </c>
      <c r="E27578">
        <v>39</v>
      </c>
      <c r="F27578" t="str">
        <f t="shared" si="863"/>
        <v>30-4-0</v>
      </c>
    </row>
    <row r="27579" spans="1:6" x14ac:dyDescent="0.3">
      <c r="A27579">
        <v>2014</v>
      </c>
      <c r="B27579" t="s">
        <v>2708</v>
      </c>
      <c r="C27579" t="str">
        <f t="shared" si="862"/>
        <v>2014-Internacional/RS-30-4-0</v>
      </c>
      <c r="D27579" s="4">
        <v>6</v>
      </c>
      <c r="E27579">
        <v>40</v>
      </c>
      <c r="F27579" t="str">
        <f t="shared" si="863"/>
        <v>30-4-0</v>
      </c>
    </row>
    <row r="27580" spans="1:6" x14ac:dyDescent="0.3">
      <c r="A27580">
        <v>2014</v>
      </c>
      <c r="B27580" t="s">
        <v>2709</v>
      </c>
      <c r="C27580" t="str">
        <f t="shared" si="862"/>
        <v>2014-Palmeiras/SP-30-4-0</v>
      </c>
      <c r="D27580" s="4">
        <v>9</v>
      </c>
      <c r="E27580">
        <v>27</v>
      </c>
      <c r="F27580" t="str">
        <f t="shared" si="863"/>
        <v>30-4-0</v>
      </c>
    </row>
    <row r="27581" spans="1:6" x14ac:dyDescent="0.3">
      <c r="A27581">
        <v>2014</v>
      </c>
      <c r="B27581" t="s">
        <v>2713</v>
      </c>
      <c r="C27581" t="str">
        <f t="shared" si="862"/>
        <v>2014-Santos/SP-30-4-0</v>
      </c>
      <c r="D27581" s="4">
        <v>9</v>
      </c>
      <c r="E27581">
        <v>30</v>
      </c>
      <c r="F27581" t="str">
        <f t="shared" si="863"/>
        <v>30-4-0</v>
      </c>
    </row>
    <row r="27582" spans="1:6" x14ac:dyDescent="0.3">
      <c r="A27582">
        <v>2014</v>
      </c>
      <c r="B27582" t="s">
        <v>2714</v>
      </c>
      <c r="C27582" t="str">
        <f t="shared" si="862"/>
        <v>2014-Sao Paulo/SP-30-4-0</v>
      </c>
      <c r="D27582" s="4">
        <v>6</v>
      </c>
      <c r="E27582">
        <v>33</v>
      </c>
      <c r="F27582" t="str">
        <f t="shared" si="863"/>
        <v>30-4-0</v>
      </c>
    </row>
    <row r="27583" spans="1:6" x14ac:dyDescent="0.3">
      <c r="A27583">
        <v>2014</v>
      </c>
      <c r="B27583" t="s">
        <v>3315</v>
      </c>
      <c r="C27583" t="str">
        <f t="shared" si="862"/>
        <v>2014-Sport/PE-30-4-0</v>
      </c>
      <c r="D27583" s="4">
        <v>1</v>
      </c>
      <c r="E27583">
        <v>28</v>
      </c>
      <c r="F27583" t="str">
        <f t="shared" si="863"/>
        <v>30-4-0</v>
      </c>
    </row>
    <row r="27584" spans="1:6" x14ac:dyDescent="0.3">
      <c r="A27584">
        <v>2014</v>
      </c>
      <c r="B27584" t="s">
        <v>3795</v>
      </c>
      <c r="C27584" t="str">
        <f t="shared" si="862"/>
        <v>2014-Vitoria/BA-30-4-0</v>
      </c>
      <c r="D27584" s="4">
        <v>7</v>
      </c>
      <c r="E27584">
        <v>27</v>
      </c>
      <c r="F27584" t="str">
        <f t="shared" si="863"/>
        <v>30-4-0</v>
      </c>
    </row>
    <row r="27585" spans="1:6" x14ac:dyDescent="0.3">
      <c r="A27585">
        <v>2014</v>
      </c>
      <c r="B27585" t="s">
        <v>3316</v>
      </c>
      <c r="C27585" t="str">
        <f t="shared" si="862"/>
        <v>2014-Atletico/MG-30-4-1</v>
      </c>
      <c r="D27585" s="4">
        <v>7</v>
      </c>
      <c r="E27585">
        <v>29</v>
      </c>
      <c r="F27585" t="str">
        <f t="shared" si="863"/>
        <v>30-4-1</v>
      </c>
    </row>
    <row r="27586" spans="1:6" x14ac:dyDescent="0.3">
      <c r="A27586">
        <v>2014</v>
      </c>
      <c r="B27586" t="s">
        <v>2716</v>
      </c>
      <c r="C27586" t="str">
        <f t="shared" si="862"/>
        <v>2014-Atletico/PR-30-4-1</v>
      </c>
      <c r="D27586" s="4">
        <v>3</v>
      </c>
      <c r="E27586">
        <v>24</v>
      </c>
      <c r="F27586" t="str">
        <f t="shared" si="863"/>
        <v>30-4-1</v>
      </c>
    </row>
    <row r="27587" spans="1:6" x14ac:dyDescent="0.3">
      <c r="A27587">
        <v>2014</v>
      </c>
      <c r="B27587" t="s">
        <v>5135</v>
      </c>
      <c r="C27587" t="str">
        <f t="shared" ref="C27587:C27650" si="864">A27587&amp;"-"&amp;B27587</f>
        <v>2014-Bahia/BA-30-4-1</v>
      </c>
      <c r="D27587" s="4">
        <v>6</v>
      </c>
      <c r="E27587">
        <v>24</v>
      </c>
      <c r="F27587" t="str">
        <f t="shared" ref="F27587:F27650" si="865">RIGHT(B27587,LEN(C27587)-FIND("-",C27587,6))</f>
        <v>30-4-1</v>
      </c>
    </row>
    <row r="27588" spans="1:6" x14ac:dyDescent="0.3">
      <c r="A27588">
        <v>2014</v>
      </c>
      <c r="B27588" t="s">
        <v>2717</v>
      </c>
      <c r="C27588" t="str">
        <f t="shared" si="864"/>
        <v>2014-Botafogo/RJ-30-4-1</v>
      </c>
      <c r="D27588" s="4">
        <v>3</v>
      </c>
      <c r="E27588">
        <v>23</v>
      </c>
      <c r="F27588" t="str">
        <f t="shared" si="865"/>
        <v>30-4-1</v>
      </c>
    </row>
    <row r="27589" spans="1:6" x14ac:dyDescent="0.3">
      <c r="A27589">
        <v>2014</v>
      </c>
      <c r="B27589" t="s">
        <v>5450</v>
      </c>
      <c r="C27589" t="str">
        <f t="shared" si="864"/>
        <v>2014-Chapecoense/SC-30-4-1</v>
      </c>
      <c r="D27589" s="4">
        <v>7</v>
      </c>
      <c r="E27589">
        <v>23</v>
      </c>
      <c r="F27589" t="str">
        <f t="shared" si="865"/>
        <v>30-4-1</v>
      </c>
    </row>
    <row r="27590" spans="1:6" x14ac:dyDescent="0.3">
      <c r="A27590">
        <v>2014</v>
      </c>
      <c r="B27590" t="s">
        <v>2718</v>
      </c>
      <c r="C27590" t="str">
        <f t="shared" si="864"/>
        <v>2014-Corinthians/SP-30-4-1</v>
      </c>
      <c r="D27590" s="4">
        <v>6</v>
      </c>
      <c r="E27590">
        <v>26</v>
      </c>
      <c r="F27590" t="str">
        <f t="shared" si="865"/>
        <v>30-4-1</v>
      </c>
    </row>
    <row r="27591" spans="1:6" x14ac:dyDescent="0.3">
      <c r="A27591">
        <v>2014</v>
      </c>
      <c r="B27591" t="s">
        <v>3796</v>
      </c>
      <c r="C27591" t="str">
        <f t="shared" si="864"/>
        <v>2014-Coritiba/PR-30-4-1</v>
      </c>
      <c r="D27591" s="4">
        <v>6</v>
      </c>
      <c r="E27591">
        <v>18</v>
      </c>
      <c r="F27591" t="str">
        <f t="shared" si="865"/>
        <v>30-4-1</v>
      </c>
    </row>
    <row r="27592" spans="1:6" x14ac:dyDescent="0.3">
      <c r="A27592">
        <v>2014</v>
      </c>
      <c r="B27592" t="s">
        <v>5296</v>
      </c>
      <c r="C27592" t="str">
        <f t="shared" si="864"/>
        <v>2014-Criciuma/SC-30-4-1</v>
      </c>
      <c r="D27592" s="4">
        <v>4</v>
      </c>
      <c r="E27592">
        <v>20</v>
      </c>
      <c r="F27592" t="str">
        <f t="shared" si="865"/>
        <v>30-4-1</v>
      </c>
    </row>
    <row r="27593" spans="1:6" x14ac:dyDescent="0.3">
      <c r="A27593">
        <v>2014</v>
      </c>
      <c r="B27593" t="s">
        <v>2719</v>
      </c>
      <c r="C27593" t="str">
        <f t="shared" si="864"/>
        <v>2014-Cruzeiro/MG-30-4-1</v>
      </c>
      <c r="D27593" s="4">
        <v>9</v>
      </c>
      <c r="E27593">
        <v>40</v>
      </c>
      <c r="F27593" t="str">
        <f t="shared" si="865"/>
        <v>30-4-1</v>
      </c>
    </row>
    <row r="27594" spans="1:6" x14ac:dyDescent="0.3">
      <c r="A27594">
        <v>2014</v>
      </c>
      <c r="B27594" t="s">
        <v>2720</v>
      </c>
      <c r="C27594" t="str">
        <f t="shared" si="864"/>
        <v>2014-Figueirense/SC-30-4-1</v>
      </c>
      <c r="D27594" s="4">
        <v>6</v>
      </c>
      <c r="E27594">
        <v>32</v>
      </c>
      <c r="F27594" t="str">
        <f t="shared" si="865"/>
        <v>30-4-1</v>
      </c>
    </row>
    <row r="27595" spans="1:6" x14ac:dyDescent="0.3">
      <c r="A27595">
        <v>2014</v>
      </c>
      <c r="B27595" t="s">
        <v>2721</v>
      </c>
      <c r="C27595" t="str">
        <f t="shared" si="864"/>
        <v>2014-Flamengo/RJ-30-4-1</v>
      </c>
      <c r="D27595" s="4">
        <v>2</v>
      </c>
      <c r="E27595">
        <v>21</v>
      </c>
      <c r="F27595" t="str">
        <f t="shared" si="865"/>
        <v>30-4-1</v>
      </c>
    </row>
    <row r="27596" spans="1:6" x14ac:dyDescent="0.3">
      <c r="A27596">
        <v>2014</v>
      </c>
      <c r="B27596" t="s">
        <v>2722</v>
      </c>
      <c r="C27596" t="str">
        <f t="shared" si="864"/>
        <v>2014-Fluminense/RJ-30-4-1</v>
      </c>
      <c r="D27596" s="4">
        <v>6</v>
      </c>
      <c r="E27596">
        <v>31</v>
      </c>
      <c r="F27596" t="str">
        <f t="shared" si="865"/>
        <v>30-4-1</v>
      </c>
    </row>
    <row r="27597" spans="1:6" x14ac:dyDescent="0.3">
      <c r="A27597">
        <v>2014</v>
      </c>
      <c r="B27597" t="s">
        <v>2724</v>
      </c>
      <c r="C27597" t="str">
        <f t="shared" si="864"/>
        <v>2014-Goias/GO-30-4-1</v>
      </c>
      <c r="D27597" s="4">
        <v>4</v>
      </c>
      <c r="E27597">
        <v>23</v>
      </c>
      <c r="F27597" t="str">
        <f t="shared" si="865"/>
        <v>30-4-1</v>
      </c>
    </row>
    <row r="27598" spans="1:6" x14ac:dyDescent="0.3">
      <c r="A27598">
        <v>2014</v>
      </c>
      <c r="B27598" t="s">
        <v>2725</v>
      </c>
      <c r="C27598" t="str">
        <f t="shared" si="864"/>
        <v>2014-Gremio/RS-30-4-1</v>
      </c>
      <c r="D27598" s="4">
        <v>6.6</v>
      </c>
      <c r="E27598">
        <v>33</v>
      </c>
      <c r="F27598" t="str">
        <f t="shared" si="865"/>
        <v>30-4-1</v>
      </c>
    </row>
    <row r="27599" spans="1:6" x14ac:dyDescent="0.3">
      <c r="A27599">
        <v>2014</v>
      </c>
      <c r="B27599" t="s">
        <v>2726</v>
      </c>
      <c r="C27599" t="str">
        <f t="shared" si="864"/>
        <v>2014-Internacional/RS-30-4-1</v>
      </c>
      <c r="D27599" s="4">
        <v>6</v>
      </c>
      <c r="E27599">
        <v>43</v>
      </c>
      <c r="F27599" t="str">
        <f t="shared" si="865"/>
        <v>30-4-1</v>
      </c>
    </row>
    <row r="27600" spans="1:6" x14ac:dyDescent="0.3">
      <c r="A27600">
        <v>2014</v>
      </c>
      <c r="B27600" t="s">
        <v>2727</v>
      </c>
      <c r="C27600" t="str">
        <f t="shared" si="864"/>
        <v>2014-Palmeiras/SP-30-4-1</v>
      </c>
      <c r="D27600" s="4">
        <v>1</v>
      </c>
      <c r="E27600">
        <v>20</v>
      </c>
      <c r="F27600" t="str">
        <f t="shared" si="865"/>
        <v>30-4-1</v>
      </c>
    </row>
    <row r="27601" spans="1:6" x14ac:dyDescent="0.3">
      <c r="A27601">
        <v>2014</v>
      </c>
      <c r="B27601" t="s">
        <v>2731</v>
      </c>
      <c r="C27601" t="str">
        <f t="shared" si="864"/>
        <v>2014-Santos/SP-30-4-1</v>
      </c>
      <c r="D27601" s="4">
        <v>7</v>
      </c>
      <c r="E27601">
        <v>36</v>
      </c>
      <c r="F27601" t="str">
        <f t="shared" si="865"/>
        <v>30-4-1</v>
      </c>
    </row>
    <row r="27602" spans="1:6" x14ac:dyDescent="0.3">
      <c r="A27602">
        <v>2014</v>
      </c>
      <c r="B27602" t="s">
        <v>2732</v>
      </c>
      <c r="C27602" t="str">
        <f t="shared" si="864"/>
        <v>2014-Sao Paulo/SP-30-4-1</v>
      </c>
      <c r="D27602" s="4">
        <v>10</v>
      </c>
      <c r="E27602">
        <v>29</v>
      </c>
      <c r="F27602" t="str">
        <f t="shared" si="865"/>
        <v>30-4-1</v>
      </c>
    </row>
    <row r="27603" spans="1:6" x14ac:dyDescent="0.3">
      <c r="A27603">
        <v>2014</v>
      </c>
      <c r="B27603" t="s">
        <v>3318</v>
      </c>
      <c r="C27603" t="str">
        <f t="shared" si="864"/>
        <v>2014-Sport/PE-30-4-1</v>
      </c>
      <c r="D27603" s="4">
        <v>1</v>
      </c>
      <c r="E27603">
        <v>28</v>
      </c>
      <c r="F27603" t="str">
        <f t="shared" si="865"/>
        <v>30-4-1</v>
      </c>
    </row>
    <row r="27604" spans="1:6" x14ac:dyDescent="0.3">
      <c r="A27604">
        <v>2014</v>
      </c>
      <c r="B27604" t="s">
        <v>3798</v>
      </c>
      <c r="C27604" t="str">
        <f t="shared" si="864"/>
        <v>2014-Vitoria/BA-30-4-1</v>
      </c>
      <c r="D27604" s="4">
        <v>4</v>
      </c>
      <c r="E27604">
        <v>27</v>
      </c>
      <c r="F27604" t="str">
        <f t="shared" si="865"/>
        <v>30-4-1</v>
      </c>
    </row>
    <row r="27605" spans="1:6" x14ac:dyDescent="0.3">
      <c r="A27605">
        <v>2014</v>
      </c>
      <c r="B27605" t="s">
        <v>3319</v>
      </c>
      <c r="C27605" t="str">
        <f t="shared" si="864"/>
        <v>2014-Atletico/MG-30-4-2</v>
      </c>
      <c r="D27605" s="4">
        <v>6.9999929999999999</v>
      </c>
      <c r="E27605">
        <v>25</v>
      </c>
      <c r="F27605" t="str">
        <f t="shared" si="865"/>
        <v>30-4-2</v>
      </c>
    </row>
    <row r="27606" spans="1:6" x14ac:dyDescent="0.3">
      <c r="A27606">
        <v>2014</v>
      </c>
      <c r="B27606" t="s">
        <v>2734</v>
      </c>
      <c r="C27606" t="str">
        <f t="shared" si="864"/>
        <v>2014-Atletico/PR-30-4-2</v>
      </c>
      <c r="D27606" s="4">
        <v>3</v>
      </c>
      <c r="E27606">
        <v>25</v>
      </c>
      <c r="F27606" t="str">
        <f t="shared" si="865"/>
        <v>30-4-2</v>
      </c>
    </row>
    <row r="27607" spans="1:6" x14ac:dyDescent="0.3">
      <c r="A27607">
        <v>2014</v>
      </c>
      <c r="B27607" t="s">
        <v>5137</v>
      </c>
      <c r="C27607" t="str">
        <f t="shared" si="864"/>
        <v>2014-Bahia/BA-30-4-2</v>
      </c>
      <c r="D27607" s="4">
        <v>3.75</v>
      </c>
      <c r="E27607">
        <v>15</v>
      </c>
      <c r="F27607" t="str">
        <f t="shared" si="865"/>
        <v>30-4-2</v>
      </c>
    </row>
    <row r="27608" spans="1:6" x14ac:dyDescent="0.3">
      <c r="A27608">
        <v>2014</v>
      </c>
      <c r="B27608" t="s">
        <v>2735</v>
      </c>
      <c r="C27608" t="str">
        <f t="shared" si="864"/>
        <v>2014-Botafogo/RJ-30-4-2</v>
      </c>
      <c r="D27608" s="4">
        <v>4.5999999999999996</v>
      </c>
      <c r="E27608">
        <v>23</v>
      </c>
      <c r="F27608" t="str">
        <f t="shared" si="865"/>
        <v>30-4-2</v>
      </c>
    </row>
    <row r="27609" spans="1:6" x14ac:dyDescent="0.3">
      <c r="A27609">
        <v>2014</v>
      </c>
      <c r="B27609" t="s">
        <v>5451</v>
      </c>
      <c r="C27609" t="str">
        <f t="shared" si="864"/>
        <v>2014-Chapecoense/SC-30-4-2</v>
      </c>
      <c r="D27609" s="4">
        <v>5</v>
      </c>
      <c r="E27609">
        <v>19</v>
      </c>
      <c r="F27609" t="str">
        <f t="shared" si="865"/>
        <v>30-4-2</v>
      </c>
    </row>
    <row r="27610" spans="1:6" x14ac:dyDescent="0.3">
      <c r="A27610">
        <v>2014</v>
      </c>
      <c r="B27610" t="s">
        <v>2736</v>
      </c>
      <c r="C27610" t="str">
        <f t="shared" si="864"/>
        <v>2014-Corinthians/SP-30-4-2</v>
      </c>
      <c r="D27610" s="4">
        <v>6</v>
      </c>
      <c r="E27610">
        <v>28</v>
      </c>
      <c r="F27610" t="str">
        <f t="shared" si="865"/>
        <v>30-4-2</v>
      </c>
    </row>
    <row r="27611" spans="1:6" x14ac:dyDescent="0.3">
      <c r="A27611">
        <v>2014</v>
      </c>
      <c r="B27611" t="s">
        <v>3799</v>
      </c>
      <c r="C27611" t="str">
        <f t="shared" si="864"/>
        <v>2014-Coritiba/PR-30-4-2</v>
      </c>
      <c r="D27611" s="4">
        <v>7</v>
      </c>
      <c r="E27611">
        <v>24</v>
      </c>
      <c r="F27611" t="str">
        <f t="shared" si="865"/>
        <v>30-4-2</v>
      </c>
    </row>
    <row r="27612" spans="1:6" x14ac:dyDescent="0.3">
      <c r="A27612">
        <v>2014</v>
      </c>
      <c r="B27612" t="s">
        <v>5297</v>
      </c>
      <c r="C27612" t="str">
        <f t="shared" si="864"/>
        <v>2014-Criciuma/SC-30-4-2</v>
      </c>
      <c r="D27612" s="4">
        <v>5</v>
      </c>
      <c r="E27612">
        <v>18</v>
      </c>
      <c r="F27612" t="str">
        <f t="shared" si="865"/>
        <v>30-4-2</v>
      </c>
    </row>
    <row r="27613" spans="1:6" x14ac:dyDescent="0.3">
      <c r="A27613">
        <v>2014</v>
      </c>
      <c r="B27613" t="s">
        <v>2737</v>
      </c>
      <c r="C27613" t="str">
        <f t="shared" si="864"/>
        <v>2014-Cruzeiro/MG-30-4-2</v>
      </c>
      <c r="D27613" s="4">
        <v>9</v>
      </c>
      <c r="E27613">
        <v>36</v>
      </c>
      <c r="F27613" t="str">
        <f t="shared" si="865"/>
        <v>30-4-2</v>
      </c>
    </row>
    <row r="27614" spans="1:6" x14ac:dyDescent="0.3">
      <c r="A27614">
        <v>2014</v>
      </c>
      <c r="B27614" t="s">
        <v>2738</v>
      </c>
      <c r="C27614" t="str">
        <f t="shared" si="864"/>
        <v>2014-Figueirense/SC-30-4-2</v>
      </c>
      <c r="D27614" s="4">
        <v>5</v>
      </c>
      <c r="E27614">
        <v>26</v>
      </c>
      <c r="F27614" t="str">
        <f t="shared" si="865"/>
        <v>30-4-2</v>
      </c>
    </row>
    <row r="27615" spans="1:6" x14ac:dyDescent="0.3">
      <c r="A27615">
        <v>2014</v>
      </c>
      <c r="B27615" t="s">
        <v>2739</v>
      </c>
      <c r="C27615" t="str">
        <f t="shared" si="864"/>
        <v>2014-Flamengo/RJ-30-4-2</v>
      </c>
      <c r="D27615" s="4">
        <v>6.2857079999999996</v>
      </c>
      <c r="E27615">
        <v>24</v>
      </c>
      <c r="F27615" t="str">
        <f t="shared" si="865"/>
        <v>30-4-2</v>
      </c>
    </row>
    <row r="27616" spans="1:6" x14ac:dyDescent="0.3">
      <c r="A27616">
        <v>2014</v>
      </c>
      <c r="B27616" t="s">
        <v>2740</v>
      </c>
      <c r="C27616" t="str">
        <f t="shared" si="864"/>
        <v>2014-Fluminense/RJ-30-4-2</v>
      </c>
      <c r="D27616" s="4">
        <v>6</v>
      </c>
      <c r="E27616">
        <v>40</v>
      </c>
      <c r="F27616" t="str">
        <f t="shared" si="865"/>
        <v>30-4-2</v>
      </c>
    </row>
    <row r="27617" spans="1:6" x14ac:dyDescent="0.3">
      <c r="A27617">
        <v>2014</v>
      </c>
      <c r="B27617" t="s">
        <v>2742</v>
      </c>
      <c r="C27617" t="str">
        <f t="shared" si="864"/>
        <v>2014-Goias/GO-30-4-2</v>
      </c>
      <c r="D27617" s="4">
        <v>6</v>
      </c>
      <c r="E27617">
        <v>25</v>
      </c>
      <c r="F27617" t="str">
        <f t="shared" si="865"/>
        <v>30-4-2</v>
      </c>
    </row>
    <row r="27618" spans="1:6" x14ac:dyDescent="0.3">
      <c r="A27618">
        <v>2014</v>
      </c>
      <c r="B27618" t="s">
        <v>2743</v>
      </c>
      <c r="C27618" t="str">
        <f t="shared" si="864"/>
        <v>2014-Gremio/RS-30-4-2</v>
      </c>
      <c r="D27618" s="4">
        <v>8</v>
      </c>
      <c r="E27618">
        <v>40</v>
      </c>
      <c r="F27618" t="str">
        <f t="shared" si="865"/>
        <v>30-4-2</v>
      </c>
    </row>
    <row r="27619" spans="1:6" x14ac:dyDescent="0.3">
      <c r="A27619">
        <v>2014</v>
      </c>
      <c r="B27619" t="s">
        <v>2744</v>
      </c>
      <c r="C27619" t="str">
        <f t="shared" si="864"/>
        <v>2014-Internacional/RS-30-4-2</v>
      </c>
      <c r="D27619" s="4">
        <v>9</v>
      </c>
      <c r="E27619">
        <v>49</v>
      </c>
      <c r="F27619" t="str">
        <f t="shared" si="865"/>
        <v>30-4-2</v>
      </c>
    </row>
    <row r="27620" spans="1:6" x14ac:dyDescent="0.3">
      <c r="A27620">
        <v>2014</v>
      </c>
      <c r="B27620" t="s">
        <v>2745</v>
      </c>
      <c r="C27620" t="str">
        <f t="shared" si="864"/>
        <v>2014-Palmeiras/SP-30-4-2</v>
      </c>
      <c r="D27620" s="4">
        <v>9</v>
      </c>
      <c r="E27620">
        <v>24</v>
      </c>
      <c r="F27620" t="str">
        <f t="shared" si="865"/>
        <v>30-4-2</v>
      </c>
    </row>
    <row r="27621" spans="1:6" x14ac:dyDescent="0.3">
      <c r="A27621">
        <v>2014</v>
      </c>
      <c r="B27621" t="s">
        <v>2749</v>
      </c>
      <c r="C27621" t="str">
        <f t="shared" si="864"/>
        <v>2014-Santos/SP-30-4-2</v>
      </c>
      <c r="D27621" s="4">
        <v>9</v>
      </c>
      <c r="E27621">
        <v>40</v>
      </c>
      <c r="F27621" t="str">
        <f t="shared" si="865"/>
        <v>30-4-2</v>
      </c>
    </row>
    <row r="27622" spans="1:6" x14ac:dyDescent="0.3">
      <c r="A27622">
        <v>2014</v>
      </c>
      <c r="B27622" t="s">
        <v>2750</v>
      </c>
      <c r="C27622" t="str">
        <f t="shared" si="864"/>
        <v>2014-Sao Paulo/SP-30-4-2</v>
      </c>
      <c r="D27622" s="4">
        <v>6.75</v>
      </c>
      <c r="E27622">
        <v>34</v>
      </c>
      <c r="F27622" t="str">
        <f t="shared" si="865"/>
        <v>30-4-2</v>
      </c>
    </row>
    <row r="27623" spans="1:6" x14ac:dyDescent="0.3">
      <c r="A27623">
        <v>2014</v>
      </c>
      <c r="B27623" t="s">
        <v>3321</v>
      </c>
      <c r="C27623" t="str">
        <f t="shared" si="864"/>
        <v>2014-Sport/PE-30-4-2</v>
      </c>
      <c r="D27623" s="4">
        <v>5.6</v>
      </c>
      <c r="E27623">
        <v>24</v>
      </c>
      <c r="F27623" t="str">
        <f t="shared" si="865"/>
        <v>30-4-2</v>
      </c>
    </row>
    <row r="27624" spans="1:6" x14ac:dyDescent="0.3">
      <c r="A27624">
        <v>2014</v>
      </c>
      <c r="B27624" t="s">
        <v>3801</v>
      </c>
      <c r="C27624" t="str">
        <f t="shared" si="864"/>
        <v>2014-Vitoria/BA-30-4-2</v>
      </c>
      <c r="D27624" s="4">
        <v>6</v>
      </c>
      <c r="E27624">
        <v>25</v>
      </c>
      <c r="F27624" t="str">
        <f t="shared" si="865"/>
        <v>30-4-2</v>
      </c>
    </row>
    <row r="27625" spans="1:6" x14ac:dyDescent="0.3">
      <c r="A27625">
        <v>2014</v>
      </c>
      <c r="B27625" t="s">
        <v>3322</v>
      </c>
      <c r="C27625" t="str">
        <f t="shared" si="864"/>
        <v>2014-Atletico/MG-30-4-3</v>
      </c>
      <c r="D27625" s="4">
        <v>12</v>
      </c>
      <c r="E27625">
        <v>34</v>
      </c>
      <c r="F27625" t="str">
        <f t="shared" si="865"/>
        <v>30-4-3</v>
      </c>
    </row>
    <row r="27626" spans="1:6" x14ac:dyDescent="0.3">
      <c r="A27626">
        <v>2014</v>
      </c>
      <c r="B27626" t="s">
        <v>2752</v>
      </c>
      <c r="C27626" t="str">
        <f t="shared" si="864"/>
        <v>2014-Atletico/PR-30-4-3</v>
      </c>
      <c r="D27626" s="4">
        <v>3</v>
      </c>
      <c r="E27626">
        <v>28</v>
      </c>
      <c r="F27626" t="str">
        <f t="shared" si="865"/>
        <v>30-4-3</v>
      </c>
    </row>
    <row r="27627" spans="1:6" x14ac:dyDescent="0.3">
      <c r="A27627">
        <v>2014</v>
      </c>
      <c r="B27627" t="s">
        <v>5139</v>
      </c>
      <c r="C27627" t="str">
        <f t="shared" si="864"/>
        <v>2014-Bahia/BA-30-4-3</v>
      </c>
      <c r="D27627" s="4">
        <v>9</v>
      </c>
      <c r="E27627">
        <v>36</v>
      </c>
      <c r="F27627" t="str">
        <f t="shared" si="865"/>
        <v>30-4-3</v>
      </c>
    </row>
    <row r="27628" spans="1:6" x14ac:dyDescent="0.3">
      <c r="A27628">
        <v>2014</v>
      </c>
      <c r="B27628" t="s">
        <v>2753</v>
      </c>
      <c r="C27628" t="str">
        <f t="shared" si="864"/>
        <v>2014-Botafogo/RJ-30-4-3</v>
      </c>
      <c r="D27628" s="4">
        <v>5</v>
      </c>
      <c r="E27628">
        <v>20</v>
      </c>
      <c r="F27628" t="str">
        <f t="shared" si="865"/>
        <v>30-4-3</v>
      </c>
    </row>
    <row r="27629" spans="1:6" x14ac:dyDescent="0.3">
      <c r="A27629">
        <v>2014</v>
      </c>
      <c r="B27629" t="s">
        <v>5452</v>
      </c>
      <c r="C27629" t="str">
        <f t="shared" si="864"/>
        <v>2014-Chapecoense/SC-30-4-3</v>
      </c>
      <c r="D27629" s="4">
        <v>5</v>
      </c>
      <c r="E27629">
        <v>23</v>
      </c>
      <c r="F27629" t="str">
        <f t="shared" si="865"/>
        <v>30-4-3</v>
      </c>
    </row>
    <row r="27630" spans="1:6" x14ac:dyDescent="0.3">
      <c r="A27630">
        <v>2014</v>
      </c>
      <c r="B27630" t="s">
        <v>2754</v>
      </c>
      <c r="C27630" t="str">
        <f t="shared" si="864"/>
        <v>2014-Corinthians/SP-30-4-3</v>
      </c>
      <c r="D27630" s="4">
        <v>4</v>
      </c>
      <c r="E27630">
        <v>24</v>
      </c>
      <c r="F27630" t="str">
        <f t="shared" si="865"/>
        <v>30-4-3</v>
      </c>
    </row>
    <row r="27631" spans="1:6" x14ac:dyDescent="0.3">
      <c r="A27631">
        <v>2014</v>
      </c>
      <c r="B27631" t="s">
        <v>3802</v>
      </c>
      <c r="C27631" t="str">
        <f t="shared" si="864"/>
        <v>2014-Coritiba/PR-30-4-3</v>
      </c>
      <c r="D27631" s="4">
        <v>3</v>
      </c>
      <c r="E27631">
        <v>17</v>
      </c>
      <c r="F27631" t="str">
        <f t="shared" si="865"/>
        <v>30-4-3</v>
      </c>
    </row>
    <row r="27632" spans="1:6" x14ac:dyDescent="0.3">
      <c r="A27632">
        <v>2014</v>
      </c>
      <c r="B27632" t="s">
        <v>5298</v>
      </c>
      <c r="C27632" t="str">
        <f t="shared" si="864"/>
        <v>2014-Criciuma/SC-30-4-3</v>
      </c>
      <c r="D27632" s="4">
        <v>3</v>
      </c>
      <c r="E27632">
        <v>19</v>
      </c>
      <c r="F27632" t="str">
        <f t="shared" si="865"/>
        <v>30-4-3</v>
      </c>
    </row>
    <row r="27633" spans="1:6" x14ac:dyDescent="0.3">
      <c r="A27633">
        <v>2014</v>
      </c>
      <c r="B27633" t="s">
        <v>2755</v>
      </c>
      <c r="C27633" t="str">
        <f t="shared" si="864"/>
        <v>2014-Cruzeiro/MG-30-4-3</v>
      </c>
      <c r="D27633" s="4">
        <v>10</v>
      </c>
      <c r="E27633">
        <v>26</v>
      </c>
      <c r="F27633" t="str">
        <f t="shared" si="865"/>
        <v>30-4-3</v>
      </c>
    </row>
    <row r="27634" spans="1:6" x14ac:dyDescent="0.3">
      <c r="A27634">
        <v>2014</v>
      </c>
      <c r="B27634" t="s">
        <v>2756</v>
      </c>
      <c r="C27634" t="str">
        <f t="shared" si="864"/>
        <v>2014-Figueirense/SC-30-4-3</v>
      </c>
      <c r="D27634" s="4">
        <v>7</v>
      </c>
      <c r="E27634">
        <v>32</v>
      </c>
      <c r="F27634" t="str">
        <f t="shared" si="865"/>
        <v>30-4-3</v>
      </c>
    </row>
    <row r="27635" spans="1:6" x14ac:dyDescent="0.3">
      <c r="A27635">
        <v>2014</v>
      </c>
      <c r="B27635" t="s">
        <v>2757</v>
      </c>
      <c r="C27635" t="str">
        <f t="shared" si="864"/>
        <v>2014-Flamengo/RJ-30-4-3</v>
      </c>
      <c r="D27635" s="4">
        <v>5.4</v>
      </c>
      <c r="E27635">
        <v>28</v>
      </c>
      <c r="F27635" t="str">
        <f t="shared" si="865"/>
        <v>30-4-3</v>
      </c>
    </row>
    <row r="27636" spans="1:6" x14ac:dyDescent="0.3">
      <c r="A27636">
        <v>2014</v>
      </c>
      <c r="B27636" t="s">
        <v>2758</v>
      </c>
      <c r="C27636" t="str">
        <f t="shared" si="864"/>
        <v>2014-Fluminense/RJ-30-4-3</v>
      </c>
      <c r="D27636" s="4">
        <v>5</v>
      </c>
      <c r="E27636">
        <v>37</v>
      </c>
      <c r="F27636" t="str">
        <f t="shared" si="865"/>
        <v>30-4-3</v>
      </c>
    </row>
    <row r="27637" spans="1:6" x14ac:dyDescent="0.3">
      <c r="A27637">
        <v>2014</v>
      </c>
      <c r="B27637" t="s">
        <v>2760</v>
      </c>
      <c r="C27637" t="str">
        <f t="shared" si="864"/>
        <v>2014-Goias/GO-30-4-3</v>
      </c>
      <c r="D27637" s="4">
        <v>3</v>
      </c>
      <c r="E27637">
        <v>24</v>
      </c>
      <c r="F27637" t="str">
        <f t="shared" si="865"/>
        <v>30-4-3</v>
      </c>
    </row>
    <row r="27638" spans="1:6" x14ac:dyDescent="0.3">
      <c r="A27638">
        <v>2014</v>
      </c>
      <c r="B27638" t="s">
        <v>2761</v>
      </c>
      <c r="C27638" t="str">
        <f t="shared" si="864"/>
        <v>2014-Gremio/RS-30-4-3</v>
      </c>
      <c r="D27638" s="4">
        <v>8</v>
      </c>
      <c r="E27638">
        <v>40</v>
      </c>
      <c r="F27638" t="str">
        <f t="shared" si="865"/>
        <v>30-4-3</v>
      </c>
    </row>
    <row r="27639" spans="1:6" x14ac:dyDescent="0.3">
      <c r="A27639">
        <v>2014</v>
      </c>
      <c r="B27639" t="s">
        <v>2762</v>
      </c>
      <c r="C27639" t="str">
        <f t="shared" si="864"/>
        <v>2014-Internacional/RS-30-4-3</v>
      </c>
      <c r="D27639" s="4">
        <v>8</v>
      </c>
      <c r="E27639">
        <v>38</v>
      </c>
      <c r="F27639" t="str">
        <f t="shared" si="865"/>
        <v>30-4-3</v>
      </c>
    </row>
    <row r="27640" spans="1:6" x14ac:dyDescent="0.3">
      <c r="A27640">
        <v>2014</v>
      </c>
      <c r="B27640" t="s">
        <v>2763</v>
      </c>
      <c r="C27640" t="str">
        <f t="shared" si="864"/>
        <v>2014-Palmeiras/SP-30-4-3</v>
      </c>
      <c r="D27640" s="4">
        <v>1</v>
      </c>
      <c r="E27640">
        <v>14</v>
      </c>
      <c r="F27640" t="str">
        <f t="shared" si="865"/>
        <v>30-4-3</v>
      </c>
    </row>
    <row r="27641" spans="1:6" x14ac:dyDescent="0.3">
      <c r="A27641">
        <v>2014</v>
      </c>
      <c r="B27641" t="s">
        <v>2767</v>
      </c>
      <c r="C27641" t="str">
        <f t="shared" si="864"/>
        <v>2014-Santos/SP-30-4-3</v>
      </c>
      <c r="D27641" s="4">
        <v>7</v>
      </c>
      <c r="E27641">
        <v>35</v>
      </c>
      <c r="F27641" t="str">
        <f t="shared" si="865"/>
        <v>30-4-3</v>
      </c>
    </row>
    <row r="27642" spans="1:6" x14ac:dyDescent="0.3">
      <c r="A27642">
        <v>2014</v>
      </c>
      <c r="B27642" t="s">
        <v>2768</v>
      </c>
      <c r="C27642" t="str">
        <f t="shared" si="864"/>
        <v>2014-Sao Paulo/SP-30-4-3</v>
      </c>
      <c r="D27642" s="4">
        <v>1</v>
      </c>
      <c r="E27642">
        <v>40</v>
      </c>
      <c r="F27642" t="str">
        <f t="shared" si="865"/>
        <v>30-4-3</v>
      </c>
    </row>
    <row r="27643" spans="1:6" x14ac:dyDescent="0.3">
      <c r="A27643">
        <v>2014</v>
      </c>
      <c r="B27643" t="s">
        <v>3324</v>
      </c>
      <c r="C27643" t="str">
        <f t="shared" si="864"/>
        <v>2014-Sport/PE-30-4-3</v>
      </c>
      <c r="D27643" s="4">
        <v>5</v>
      </c>
      <c r="E27643">
        <v>22</v>
      </c>
      <c r="F27643" t="str">
        <f t="shared" si="865"/>
        <v>30-4-3</v>
      </c>
    </row>
    <row r="27644" spans="1:6" x14ac:dyDescent="0.3">
      <c r="A27644">
        <v>2014</v>
      </c>
      <c r="B27644" t="s">
        <v>3804</v>
      </c>
      <c r="C27644" t="str">
        <f t="shared" si="864"/>
        <v>2014-Vitoria/BA-30-4-3</v>
      </c>
      <c r="D27644" s="4">
        <v>6</v>
      </c>
      <c r="E27644">
        <v>24</v>
      </c>
      <c r="F27644" t="str">
        <f t="shared" si="865"/>
        <v>30-4-3</v>
      </c>
    </row>
    <row r="27645" spans="1:6" x14ac:dyDescent="0.3">
      <c r="A27645">
        <v>2014</v>
      </c>
      <c r="B27645" t="s">
        <v>3325</v>
      </c>
      <c r="C27645" t="str">
        <f t="shared" si="864"/>
        <v>2014-Atletico/MG-30-5-0</v>
      </c>
      <c r="D27645" s="4">
        <v>9</v>
      </c>
      <c r="E27645">
        <v>28</v>
      </c>
      <c r="F27645" t="str">
        <f t="shared" si="865"/>
        <v>30-5-0</v>
      </c>
    </row>
    <row r="27646" spans="1:6" x14ac:dyDescent="0.3">
      <c r="A27646">
        <v>2014</v>
      </c>
      <c r="B27646" t="s">
        <v>2770</v>
      </c>
      <c r="C27646" t="str">
        <f t="shared" si="864"/>
        <v>2014-Atletico/PR-30-5-0</v>
      </c>
      <c r="D27646" s="4">
        <v>9</v>
      </c>
      <c r="E27646">
        <v>40</v>
      </c>
      <c r="F27646" t="str">
        <f t="shared" si="865"/>
        <v>30-5-0</v>
      </c>
    </row>
    <row r="27647" spans="1:6" x14ac:dyDescent="0.3">
      <c r="A27647">
        <v>2014</v>
      </c>
      <c r="B27647" t="s">
        <v>5141</v>
      </c>
      <c r="C27647" t="str">
        <f t="shared" si="864"/>
        <v>2014-Bahia/BA-30-5-0</v>
      </c>
      <c r="D27647" s="4">
        <v>2</v>
      </c>
      <c r="E27647">
        <v>31</v>
      </c>
      <c r="F27647" t="str">
        <f t="shared" si="865"/>
        <v>30-5-0</v>
      </c>
    </row>
    <row r="27648" spans="1:6" x14ac:dyDescent="0.3">
      <c r="A27648">
        <v>2014</v>
      </c>
      <c r="B27648" t="s">
        <v>2771</v>
      </c>
      <c r="C27648" t="str">
        <f t="shared" si="864"/>
        <v>2014-Botafogo/RJ-30-5-0</v>
      </c>
      <c r="D27648" s="4">
        <v>2</v>
      </c>
      <c r="E27648">
        <v>19</v>
      </c>
      <c r="F27648" t="str">
        <f t="shared" si="865"/>
        <v>30-5-0</v>
      </c>
    </row>
    <row r="27649" spans="1:6" x14ac:dyDescent="0.3">
      <c r="A27649">
        <v>2014</v>
      </c>
      <c r="B27649" t="s">
        <v>5453</v>
      </c>
      <c r="C27649" t="str">
        <f t="shared" si="864"/>
        <v>2014-Chapecoense/SC-30-5-0</v>
      </c>
      <c r="D27649" s="4">
        <v>7</v>
      </c>
      <c r="E27649">
        <v>35</v>
      </c>
      <c r="F27649" t="str">
        <f t="shared" si="865"/>
        <v>30-5-0</v>
      </c>
    </row>
    <row r="27650" spans="1:6" x14ac:dyDescent="0.3">
      <c r="A27650">
        <v>2014</v>
      </c>
      <c r="B27650" t="s">
        <v>2772</v>
      </c>
      <c r="C27650" t="str">
        <f t="shared" si="864"/>
        <v>2014-Corinthians/SP-30-5-0</v>
      </c>
      <c r="D27650" s="4">
        <v>13</v>
      </c>
      <c r="E27650">
        <v>44</v>
      </c>
      <c r="F27650" t="str">
        <f t="shared" si="865"/>
        <v>30-5-0</v>
      </c>
    </row>
    <row r="27651" spans="1:6" x14ac:dyDescent="0.3">
      <c r="A27651">
        <v>2014</v>
      </c>
      <c r="B27651" t="s">
        <v>3805</v>
      </c>
      <c r="C27651" t="str">
        <f t="shared" ref="C27651:C27714" si="866">A27651&amp;"-"&amp;B27651</f>
        <v>2014-Coritiba/PR-30-5-0</v>
      </c>
      <c r="D27651" s="4">
        <v>9</v>
      </c>
      <c r="E27651">
        <v>32</v>
      </c>
      <c r="F27651" t="str">
        <f t="shared" ref="F27651:F27714" si="867">RIGHT(B27651,LEN(C27651)-FIND("-",C27651,6))</f>
        <v>30-5-0</v>
      </c>
    </row>
    <row r="27652" spans="1:6" x14ac:dyDescent="0.3">
      <c r="A27652">
        <v>2014</v>
      </c>
      <c r="B27652" t="s">
        <v>5299</v>
      </c>
      <c r="C27652" t="str">
        <f t="shared" si="866"/>
        <v>2014-Criciuma/SC-30-5-0</v>
      </c>
      <c r="D27652" s="4">
        <v>6</v>
      </c>
      <c r="E27652">
        <v>28</v>
      </c>
      <c r="F27652" t="str">
        <f t="shared" si="867"/>
        <v>30-5-0</v>
      </c>
    </row>
    <row r="27653" spans="1:6" x14ac:dyDescent="0.3">
      <c r="A27653">
        <v>2014</v>
      </c>
      <c r="B27653" t="s">
        <v>2773</v>
      </c>
      <c r="C27653" t="str">
        <f t="shared" si="866"/>
        <v>2014-Cruzeiro/MG-30-5-0</v>
      </c>
      <c r="D27653" s="4">
        <v>7</v>
      </c>
      <c r="E27653">
        <v>53</v>
      </c>
      <c r="F27653" t="str">
        <f t="shared" si="867"/>
        <v>30-5-0</v>
      </c>
    </row>
    <row r="27654" spans="1:6" x14ac:dyDescent="0.3">
      <c r="A27654">
        <v>2014</v>
      </c>
      <c r="B27654" t="s">
        <v>2774</v>
      </c>
      <c r="C27654" t="str">
        <f t="shared" si="866"/>
        <v>2014-Figueirense/SC-30-5-0</v>
      </c>
      <c r="D27654" s="4">
        <v>6.25</v>
      </c>
      <c r="E27654">
        <v>25</v>
      </c>
      <c r="F27654" t="str">
        <f t="shared" si="867"/>
        <v>30-5-0</v>
      </c>
    </row>
    <row r="27655" spans="1:6" x14ac:dyDescent="0.3">
      <c r="A27655">
        <v>2014</v>
      </c>
      <c r="B27655" t="s">
        <v>2775</v>
      </c>
      <c r="C27655" t="str">
        <f t="shared" si="866"/>
        <v>2014-Flamengo/RJ-30-5-0</v>
      </c>
      <c r="D27655" s="4">
        <v>6</v>
      </c>
      <c r="E27655">
        <v>22</v>
      </c>
      <c r="F27655" t="str">
        <f t="shared" si="867"/>
        <v>30-5-0</v>
      </c>
    </row>
    <row r="27656" spans="1:6" x14ac:dyDescent="0.3">
      <c r="A27656">
        <v>2014</v>
      </c>
      <c r="B27656" t="s">
        <v>2776</v>
      </c>
      <c r="C27656" t="str">
        <f t="shared" si="866"/>
        <v>2014-Fluminense/RJ-30-5-0</v>
      </c>
      <c r="D27656" s="4">
        <v>8</v>
      </c>
      <c r="E27656">
        <v>40</v>
      </c>
      <c r="F27656" t="str">
        <f t="shared" si="867"/>
        <v>30-5-0</v>
      </c>
    </row>
    <row r="27657" spans="1:6" x14ac:dyDescent="0.3">
      <c r="A27657">
        <v>2014</v>
      </c>
      <c r="B27657" t="s">
        <v>2778</v>
      </c>
      <c r="C27657" t="str">
        <f t="shared" si="866"/>
        <v>2014-Goias/GO-30-5-0</v>
      </c>
      <c r="D27657" s="4">
        <v>11</v>
      </c>
      <c r="E27657">
        <v>41</v>
      </c>
      <c r="F27657" t="str">
        <f t="shared" si="867"/>
        <v>30-5-0</v>
      </c>
    </row>
    <row r="27658" spans="1:6" x14ac:dyDescent="0.3">
      <c r="A27658">
        <v>2014</v>
      </c>
      <c r="B27658" t="s">
        <v>2779</v>
      </c>
      <c r="C27658" t="str">
        <f t="shared" si="866"/>
        <v>2014-Gremio/RS-30-5-0</v>
      </c>
      <c r="D27658" s="4">
        <v>7</v>
      </c>
      <c r="E27658">
        <v>50</v>
      </c>
      <c r="F27658" t="str">
        <f t="shared" si="867"/>
        <v>30-5-0</v>
      </c>
    </row>
    <row r="27659" spans="1:6" x14ac:dyDescent="0.3">
      <c r="A27659">
        <v>2014</v>
      </c>
      <c r="B27659" t="s">
        <v>2780</v>
      </c>
      <c r="C27659" t="str">
        <f t="shared" si="866"/>
        <v>2014-Internacional/RS-30-5-0</v>
      </c>
      <c r="D27659" s="4">
        <v>3</v>
      </c>
      <c r="E27659">
        <v>47</v>
      </c>
      <c r="F27659" t="str">
        <f t="shared" si="867"/>
        <v>30-5-0</v>
      </c>
    </row>
    <row r="27660" spans="1:6" x14ac:dyDescent="0.3">
      <c r="A27660">
        <v>2014</v>
      </c>
      <c r="B27660" t="s">
        <v>2781</v>
      </c>
      <c r="C27660" t="str">
        <f t="shared" si="866"/>
        <v>2014-Palmeiras/SP-30-5-0</v>
      </c>
      <c r="D27660" s="4">
        <v>10</v>
      </c>
      <c r="E27660">
        <v>31</v>
      </c>
      <c r="F27660" t="str">
        <f t="shared" si="867"/>
        <v>30-5-0</v>
      </c>
    </row>
    <row r="27661" spans="1:6" x14ac:dyDescent="0.3">
      <c r="A27661">
        <v>2014</v>
      </c>
      <c r="B27661" t="s">
        <v>2785</v>
      </c>
      <c r="C27661" t="str">
        <f t="shared" si="866"/>
        <v>2014-Santos/SP-30-5-0</v>
      </c>
      <c r="D27661" s="4">
        <v>9</v>
      </c>
      <c r="E27661">
        <v>45</v>
      </c>
      <c r="F27661" t="str">
        <f t="shared" si="867"/>
        <v>30-5-0</v>
      </c>
    </row>
    <row r="27662" spans="1:6" x14ac:dyDescent="0.3">
      <c r="A27662">
        <v>2014</v>
      </c>
      <c r="B27662" t="s">
        <v>2786</v>
      </c>
      <c r="C27662" t="str">
        <f t="shared" si="866"/>
        <v>2014-Sao Paulo/SP-30-5-0</v>
      </c>
      <c r="D27662" s="4">
        <v>10</v>
      </c>
      <c r="E27662">
        <v>43</v>
      </c>
      <c r="F27662" t="str">
        <f t="shared" si="867"/>
        <v>30-5-0</v>
      </c>
    </row>
    <row r="27663" spans="1:6" x14ac:dyDescent="0.3">
      <c r="A27663">
        <v>2014</v>
      </c>
      <c r="B27663" t="s">
        <v>3327</v>
      </c>
      <c r="C27663" t="str">
        <f t="shared" si="866"/>
        <v>2014-Sport/PE-30-5-0</v>
      </c>
      <c r="D27663" s="4">
        <v>1</v>
      </c>
      <c r="E27663">
        <v>32</v>
      </c>
      <c r="F27663" t="str">
        <f t="shared" si="867"/>
        <v>30-5-0</v>
      </c>
    </row>
    <row r="27664" spans="1:6" x14ac:dyDescent="0.3">
      <c r="A27664">
        <v>2014</v>
      </c>
      <c r="B27664" t="s">
        <v>3807</v>
      </c>
      <c r="C27664" t="str">
        <f t="shared" si="866"/>
        <v>2014-Vitoria/BA-30-5-0</v>
      </c>
      <c r="D27664" s="4">
        <v>7</v>
      </c>
      <c r="E27664">
        <v>31</v>
      </c>
      <c r="F27664" t="str">
        <f t="shared" si="867"/>
        <v>30-5-0</v>
      </c>
    </row>
    <row r="27665" spans="1:6" x14ac:dyDescent="0.3">
      <c r="A27665">
        <v>2014</v>
      </c>
      <c r="B27665" t="s">
        <v>3328</v>
      </c>
      <c r="C27665" t="str">
        <f t="shared" si="866"/>
        <v>2014-Atletico/MG-30-5-1</v>
      </c>
      <c r="D27665" s="4">
        <v>10</v>
      </c>
      <c r="E27665">
        <v>25</v>
      </c>
      <c r="F27665" t="str">
        <f t="shared" si="867"/>
        <v>30-5-1</v>
      </c>
    </row>
    <row r="27666" spans="1:6" x14ac:dyDescent="0.3">
      <c r="A27666">
        <v>2014</v>
      </c>
      <c r="B27666" t="s">
        <v>2788</v>
      </c>
      <c r="C27666" t="str">
        <f t="shared" si="866"/>
        <v>2014-Atletico/PR-30-5-1</v>
      </c>
      <c r="D27666" s="4">
        <v>9</v>
      </c>
      <c r="E27666">
        <v>29</v>
      </c>
      <c r="F27666" t="str">
        <f t="shared" si="867"/>
        <v>30-5-1</v>
      </c>
    </row>
    <row r="27667" spans="1:6" x14ac:dyDescent="0.3">
      <c r="A27667">
        <v>2014</v>
      </c>
      <c r="B27667" t="s">
        <v>5143</v>
      </c>
      <c r="C27667" t="str">
        <f t="shared" si="866"/>
        <v>2014-Bahia/BA-30-5-1</v>
      </c>
      <c r="D27667" s="4">
        <v>4</v>
      </c>
      <c r="E27667">
        <v>31</v>
      </c>
      <c r="F27667" t="str">
        <f t="shared" si="867"/>
        <v>30-5-1</v>
      </c>
    </row>
    <row r="27668" spans="1:6" x14ac:dyDescent="0.3">
      <c r="A27668">
        <v>2014</v>
      </c>
      <c r="B27668" t="s">
        <v>2789</v>
      </c>
      <c r="C27668" t="str">
        <f t="shared" si="866"/>
        <v>2014-Botafogo/RJ-30-5-1</v>
      </c>
      <c r="D27668" s="4">
        <v>2</v>
      </c>
      <c r="E27668">
        <v>22</v>
      </c>
      <c r="F27668" t="str">
        <f t="shared" si="867"/>
        <v>30-5-1</v>
      </c>
    </row>
    <row r="27669" spans="1:6" x14ac:dyDescent="0.3">
      <c r="A27669">
        <v>2014</v>
      </c>
      <c r="B27669" t="s">
        <v>5454</v>
      </c>
      <c r="C27669" t="str">
        <f t="shared" si="866"/>
        <v>2014-Chapecoense/SC-30-5-1</v>
      </c>
      <c r="D27669" s="4">
        <v>7</v>
      </c>
      <c r="E27669">
        <v>14</v>
      </c>
      <c r="F27669" t="str">
        <f t="shared" si="867"/>
        <v>30-5-1</v>
      </c>
    </row>
    <row r="27670" spans="1:6" x14ac:dyDescent="0.3">
      <c r="A27670">
        <v>2014</v>
      </c>
      <c r="B27670" t="s">
        <v>2790</v>
      </c>
      <c r="C27670" t="str">
        <f t="shared" si="866"/>
        <v>2014-Corinthians/SP-30-5-1</v>
      </c>
      <c r="D27670" s="4">
        <v>10</v>
      </c>
      <c r="E27670">
        <v>42</v>
      </c>
      <c r="F27670" t="str">
        <f t="shared" si="867"/>
        <v>30-5-1</v>
      </c>
    </row>
    <row r="27671" spans="1:6" x14ac:dyDescent="0.3">
      <c r="A27671">
        <v>2014</v>
      </c>
      <c r="B27671" t="s">
        <v>3808</v>
      </c>
      <c r="C27671" t="str">
        <f t="shared" si="866"/>
        <v>2014-Coritiba/PR-30-5-1</v>
      </c>
      <c r="D27671" s="4">
        <v>6</v>
      </c>
      <c r="E27671">
        <v>18</v>
      </c>
      <c r="F27671" t="str">
        <f t="shared" si="867"/>
        <v>30-5-1</v>
      </c>
    </row>
    <row r="27672" spans="1:6" x14ac:dyDescent="0.3">
      <c r="A27672">
        <v>2014</v>
      </c>
      <c r="B27672" t="s">
        <v>5300</v>
      </c>
      <c r="C27672" t="str">
        <f t="shared" si="866"/>
        <v>2014-Criciuma/SC-30-5-1</v>
      </c>
      <c r="D27672" s="4">
        <v>7</v>
      </c>
      <c r="E27672">
        <v>26</v>
      </c>
      <c r="F27672" t="str">
        <f t="shared" si="867"/>
        <v>30-5-1</v>
      </c>
    </row>
    <row r="27673" spans="1:6" x14ac:dyDescent="0.3">
      <c r="A27673">
        <v>2014</v>
      </c>
      <c r="B27673" t="s">
        <v>2791</v>
      </c>
      <c r="C27673" t="str">
        <f t="shared" si="866"/>
        <v>2014-Cruzeiro/MG-30-5-1</v>
      </c>
      <c r="D27673" s="4">
        <v>7</v>
      </c>
      <c r="E27673">
        <v>62</v>
      </c>
      <c r="F27673" t="str">
        <f t="shared" si="867"/>
        <v>30-5-1</v>
      </c>
    </row>
    <row r="27674" spans="1:6" x14ac:dyDescent="0.3">
      <c r="A27674">
        <v>2014</v>
      </c>
      <c r="B27674" t="s">
        <v>2792</v>
      </c>
      <c r="C27674" t="str">
        <f t="shared" si="866"/>
        <v>2014-Figueirense/SC-30-5-1</v>
      </c>
      <c r="D27674" s="4">
        <v>6</v>
      </c>
      <c r="E27674">
        <v>38</v>
      </c>
      <c r="F27674" t="str">
        <f t="shared" si="867"/>
        <v>30-5-1</v>
      </c>
    </row>
    <row r="27675" spans="1:6" x14ac:dyDescent="0.3">
      <c r="A27675">
        <v>2014</v>
      </c>
      <c r="B27675" t="s">
        <v>2793</v>
      </c>
      <c r="C27675" t="str">
        <f t="shared" si="866"/>
        <v>2014-Flamengo/RJ-30-5-1</v>
      </c>
      <c r="D27675" s="4">
        <v>6</v>
      </c>
      <c r="E27675">
        <v>31</v>
      </c>
      <c r="F27675" t="str">
        <f t="shared" si="867"/>
        <v>30-5-1</v>
      </c>
    </row>
    <row r="27676" spans="1:6" x14ac:dyDescent="0.3">
      <c r="A27676">
        <v>2014</v>
      </c>
      <c r="B27676" t="s">
        <v>2794</v>
      </c>
      <c r="C27676" t="str">
        <f t="shared" si="866"/>
        <v>2014-Fluminense/RJ-30-5-1</v>
      </c>
      <c r="D27676" s="4">
        <v>8</v>
      </c>
      <c r="E27676">
        <v>45</v>
      </c>
      <c r="F27676" t="str">
        <f t="shared" si="867"/>
        <v>30-5-1</v>
      </c>
    </row>
    <row r="27677" spans="1:6" x14ac:dyDescent="0.3">
      <c r="A27677">
        <v>2014</v>
      </c>
      <c r="B27677" t="s">
        <v>2796</v>
      </c>
      <c r="C27677" t="str">
        <f t="shared" si="866"/>
        <v>2014-Goias/GO-30-5-1</v>
      </c>
      <c r="D27677" s="4">
        <v>8</v>
      </c>
      <c r="E27677">
        <v>33</v>
      </c>
      <c r="F27677" t="str">
        <f t="shared" si="867"/>
        <v>30-5-1</v>
      </c>
    </row>
    <row r="27678" spans="1:6" x14ac:dyDescent="0.3">
      <c r="A27678">
        <v>2014</v>
      </c>
      <c r="B27678" t="s">
        <v>2797</v>
      </c>
      <c r="C27678" t="str">
        <f t="shared" si="866"/>
        <v>2014-Gremio/RS-30-5-1</v>
      </c>
      <c r="D27678" s="4">
        <v>7</v>
      </c>
      <c r="E27678">
        <v>50</v>
      </c>
      <c r="F27678" t="str">
        <f t="shared" si="867"/>
        <v>30-5-1</v>
      </c>
    </row>
    <row r="27679" spans="1:6" x14ac:dyDescent="0.3">
      <c r="A27679">
        <v>2014</v>
      </c>
      <c r="B27679" t="s">
        <v>2798</v>
      </c>
      <c r="C27679" t="str">
        <f t="shared" si="866"/>
        <v>2014-Internacional/RS-30-5-1</v>
      </c>
      <c r="D27679" s="4">
        <v>6</v>
      </c>
      <c r="E27679">
        <v>45</v>
      </c>
      <c r="F27679" t="str">
        <f t="shared" si="867"/>
        <v>30-5-1</v>
      </c>
    </row>
    <row r="27680" spans="1:6" x14ac:dyDescent="0.3">
      <c r="A27680">
        <v>2014</v>
      </c>
      <c r="B27680" t="s">
        <v>2799</v>
      </c>
      <c r="C27680" t="str">
        <f t="shared" si="866"/>
        <v>2014-Palmeiras/SP-30-5-1</v>
      </c>
      <c r="D27680" s="4">
        <v>5.25</v>
      </c>
      <c r="E27680">
        <v>21</v>
      </c>
      <c r="F27680" t="str">
        <f t="shared" si="867"/>
        <v>30-5-1</v>
      </c>
    </row>
    <row r="27681" spans="1:6" x14ac:dyDescent="0.3">
      <c r="A27681">
        <v>2014</v>
      </c>
      <c r="B27681" t="s">
        <v>2803</v>
      </c>
      <c r="C27681" t="str">
        <f t="shared" si="866"/>
        <v>2014-Santos/SP-30-5-1</v>
      </c>
      <c r="D27681" s="4">
        <v>12</v>
      </c>
      <c r="E27681">
        <v>39</v>
      </c>
      <c r="F27681" t="str">
        <f t="shared" si="867"/>
        <v>30-5-1</v>
      </c>
    </row>
    <row r="27682" spans="1:6" x14ac:dyDescent="0.3">
      <c r="A27682">
        <v>2014</v>
      </c>
      <c r="B27682" t="s">
        <v>2804</v>
      </c>
      <c r="C27682" t="str">
        <f t="shared" si="866"/>
        <v>2014-Sao Paulo/SP-30-5-1</v>
      </c>
      <c r="D27682" s="4">
        <v>9</v>
      </c>
      <c r="E27682">
        <v>48</v>
      </c>
      <c r="F27682" t="str">
        <f t="shared" si="867"/>
        <v>30-5-1</v>
      </c>
    </row>
    <row r="27683" spans="1:6" x14ac:dyDescent="0.3">
      <c r="A27683">
        <v>2014</v>
      </c>
      <c r="B27683" t="s">
        <v>3330</v>
      </c>
      <c r="C27683" t="str">
        <f t="shared" si="866"/>
        <v>2014-Sport/PE-30-5-1</v>
      </c>
      <c r="D27683" s="4">
        <v>2</v>
      </c>
      <c r="E27683">
        <v>9</v>
      </c>
      <c r="F27683" t="str">
        <f t="shared" si="867"/>
        <v>30-5-1</v>
      </c>
    </row>
    <row r="27684" spans="1:6" x14ac:dyDescent="0.3">
      <c r="A27684">
        <v>2014</v>
      </c>
      <c r="B27684" t="s">
        <v>3810</v>
      </c>
      <c r="C27684" t="str">
        <f t="shared" si="866"/>
        <v>2014-Vitoria/BA-30-5-1</v>
      </c>
      <c r="D27684" s="4">
        <v>7</v>
      </c>
      <c r="E27684">
        <v>24</v>
      </c>
      <c r="F27684" t="str">
        <f t="shared" si="867"/>
        <v>30-5-1</v>
      </c>
    </row>
    <row r="27685" spans="1:6" x14ac:dyDescent="0.3">
      <c r="A27685">
        <v>2014</v>
      </c>
      <c r="B27685" t="s">
        <v>3331</v>
      </c>
      <c r="C27685" t="str">
        <f t="shared" si="866"/>
        <v>2014-Atletico/MG-30-5-2</v>
      </c>
      <c r="D27685" s="4">
        <v>10</v>
      </c>
      <c r="E27685">
        <v>43</v>
      </c>
      <c r="F27685" t="str">
        <f t="shared" si="867"/>
        <v>30-5-2</v>
      </c>
    </row>
    <row r="27686" spans="1:6" x14ac:dyDescent="0.3">
      <c r="A27686">
        <v>2014</v>
      </c>
      <c r="B27686" t="s">
        <v>2806</v>
      </c>
      <c r="C27686" t="str">
        <f t="shared" si="866"/>
        <v>2014-Atletico/PR-30-5-2</v>
      </c>
      <c r="D27686" s="4">
        <v>6</v>
      </c>
      <c r="E27686">
        <v>30</v>
      </c>
      <c r="F27686" t="str">
        <f t="shared" si="867"/>
        <v>30-5-2</v>
      </c>
    </row>
    <row r="27687" spans="1:6" x14ac:dyDescent="0.3">
      <c r="A27687">
        <v>2014</v>
      </c>
      <c r="B27687" t="s">
        <v>5145</v>
      </c>
      <c r="C27687" t="str">
        <f t="shared" si="866"/>
        <v>2014-Bahia/BA-30-5-2</v>
      </c>
      <c r="D27687" s="4">
        <v>7</v>
      </c>
      <c r="E27687">
        <v>23</v>
      </c>
      <c r="F27687" t="str">
        <f t="shared" si="867"/>
        <v>30-5-2</v>
      </c>
    </row>
    <row r="27688" spans="1:6" x14ac:dyDescent="0.3">
      <c r="A27688">
        <v>2014</v>
      </c>
      <c r="B27688" t="s">
        <v>2807</v>
      </c>
      <c r="C27688" t="str">
        <f t="shared" si="866"/>
        <v>2014-Botafogo/RJ-30-5-2</v>
      </c>
      <c r="D27688" s="4">
        <v>7</v>
      </c>
      <c r="E27688">
        <v>21</v>
      </c>
      <c r="F27688" t="str">
        <f t="shared" si="867"/>
        <v>30-5-2</v>
      </c>
    </row>
    <row r="27689" spans="1:6" x14ac:dyDescent="0.3">
      <c r="A27689">
        <v>2014</v>
      </c>
      <c r="B27689" t="s">
        <v>5455</v>
      </c>
      <c r="C27689" t="str">
        <f t="shared" si="866"/>
        <v>2014-Chapecoense/SC-30-5-2</v>
      </c>
      <c r="D27689" s="4">
        <v>7.25</v>
      </c>
      <c r="E27689">
        <v>21</v>
      </c>
      <c r="F27689" t="str">
        <f t="shared" si="867"/>
        <v>30-5-2</v>
      </c>
    </row>
    <row r="27690" spans="1:6" x14ac:dyDescent="0.3">
      <c r="A27690">
        <v>2014</v>
      </c>
      <c r="B27690" t="s">
        <v>2808</v>
      </c>
      <c r="C27690" t="str">
        <f t="shared" si="866"/>
        <v>2014-Corinthians/SP-30-5-2</v>
      </c>
      <c r="D27690" s="4">
        <v>7</v>
      </c>
      <c r="E27690">
        <v>15</v>
      </c>
      <c r="F27690" t="str">
        <f t="shared" si="867"/>
        <v>30-5-2</v>
      </c>
    </row>
    <row r="27691" spans="1:6" x14ac:dyDescent="0.3">
      <c r="A27691">
        <v>2014</v>
      </c>
      <c r="B27691" t="s">
        <v>3811</v>
      </c>
      <c r="C27691" t="str">
        <f t="shared" si="866"/>
        <v>2014-Coritiba/PR-30-5-2</v>
      </c>
      <c r="D27691" s="4">
        <v>6</v>
      </c>
      <c r="E27691">
        <v>22</v>
      </c>
      <c r="F27691" t="str">
        <f t="shared" si="867"/>
        <v>30-5-2</v>
      </c>
    </row>
    <row r="27692" spans="1:6" x14ac:dyDescent="0.3">
      <c r="A27692">
        <v>2014</v>
      </c>
      <c r="B27692" t="s">
        <v>5301</v>
      </c>
      <c r="C27692" t="str">
        <f t="shared" si="866"/>
        <v>2014-Criciuma/SC-30-5-2</v>
      </c>
      <c r="D27692" s="4">
        <v>7</v>
      </c>
      <c r="E27692">
        <v>27</v>
      </c>
      <c r="F27692" t="str">
        <f t="shared" si="867"/>
        <v>30-5-2</v>
      </c>
    </row>
    <row r="27693" spans="1:6" x14ac:dyDescent="0.3">
      <c r="A27693">
        <v>2014</v>
      </c>
      <c r="B27693" t="s">
        <v>2809</v>
      </c>
      <c r="C27693" t="str">
        <f t="shared" si="866"/>
        <v>2014-Cruzeiro/MG-30-5-2</v>
      </c>
      <c r="D27693" s="4">
        <v>7</v>
      </c>
      <c r="E27693">
        <v>39</v>
      </c>
      <c r="F27693" t="str">
        <f t="shared" si="867"/>
        <v>30-5-2</v>
      </c>
    </row>
    <row r="27694" spans="1:6" x14ac:dyDescent="0.3">
      <c r="A27694">
        <v>2014</v>
      </c>
      <c r="B27694" t="s">
        <v>2810</v>
      </c>
      <c r="C27694" t="str">
        <f t="shared" si="866"/>
        <v>2014-Figueirense/SC-30-5-2</v>
      </c>
      <c r="D27694" s="4">
        <v>6</v>
      </c>
      <c r="E27694">
        <v>29</v>
      </c>
      <c r="F27694" t="str">
        <f t="shared" si="867"/>
        <v>30-5-2</v>
      </c>
    </row>
    <row r="27695" spans="1:6" x14ac:dyDescent="0.3">
      <c r="A27695">
        <v>2014</v>
      </c>
      <c r="B27695" t="s">
        <v>2811</v>
      </c>
      <c r="C27695" t="str">
        <f t="shared" si="866"/>
        <v>2014-Flamengo/RJ-30-5-2</v>
      </c>
      <c r="D27695" s="4">
        <v>7</v>
      </c>
      <c r="E27695">
        <v>37</v>
      </c>
      <c r="F27695" t="str">
        <f t="shared" si="867"/>
        <v>30-5-2</v>
      </c>
    </row>
    <row r="27696" spans="1:6" x14ac:dyDescent="0.3">
      <c r="A27696">
        <v>2014</v>
      </c>
      <c r="B27696" t="s">
        <v>2812</v>
      </c>
      <c r="C27696" t="str">
        <f t="shared" si="866"/>
        <v>2014-Fluminense/RJ-30-5-2</v>
      </c>
      <c r="D27696" s="4">
        <v>6</v>
      </c>
      <c r="E27696">
        <v>30</v>
      </c>
      <c r="F27696" t="str">
        <f t="shared" si="867"/>
        <v>30-5-2</v>
      </c>
    </row>
    <row r="27697" spans="1:6" x14ac:dyDescent="0.3">
      <c r="A27697">
        <v>2014</v>
      </c>
      <c r="B27697" t="s">
        <v>2814</v>
      </c>
      <c r="C27697" t="str">
        <f t="shared" si="866"/>
        <v>2014-Goias/GO-30-5-2</v>
      </c>
      <c r="D27697" s="4">
        <v>7</v>
      </c>
      <c r="E27697">
        <v>33</v>
      </c>
      <c r="F27697" t="str">
        <f t="shared" si="867"/>
        <v>30-5-2</v>
      </c>
    </row>
    <row r="27698" spans="1:6" x14ac:dyDescent="0.3">
      <c r="A27698">
        <v>2014</v>
      </c>
      <c r="B27698" t="s">
        <v>2815</v>
      </c>
      <c r="C27698" t="str">
        <f t="shared" si="866"/>
        <v>2014-Gremio/RS-30-5-2</v>
      </c>
      <c r="D27698" s="4">
        <v>7</v>
      </c>
      <c r="E27698">
        <v>42</v>
      </c>
      <c r="F27698" t="str">
        <f t="shared" si="867"/>
        <v>30-5-2</v>
      </c>
    </row>
    <row r="27699" spans="1:6" x14ac:dyDescent="0.3">
      <c r="A27699">
        <v>2014</v>
      </c>
      <c r="B27699" t="s">
        <v>2816</v>
      </c>
      <c r="C27699" t="str">
        <f t="shared" si="866"/>
        <v>2014-Internacional/RS-30-5-2</v>
      </c>
      <c r="D27699" s="4">
        <v>9</v>
      </c>
      <c r="E27699">
        <v>45</v>
      </c>
      <c r="F27699" t="str">
        <f t="shared" si="867"/>
        <v>30-5-2</v>
      </c>
    </row>
    <row r="27700" spans="1:6" x14ac:dyDescent="0.3">
      <c r="A27700">
        <v>2014</v>
      </c>
      <c r="B27700" t="s">
        <v>2817</v>
      </c>
      <c r="C27700" t="str">
        <f t="shared" si="866"/>
        <v>2014-Palmeiras/SP-30-5-2</v>
      </c>
      <c r="D27700" s="4">
        <v>12</v>
      </c>
      <c r="E27700">
        <v>31</v>
      </c>
      <c r="F27700" t="str">
        <f t="shared" si="867"/>
        <v>30-5-2</v>
      </c>
    </row>
    <row r="27701" spans="1:6" x14ac:dyDescent="0.3">
      <c r="A27701">
        <v>2014</v>
      </c>
      <c r="B27701" t="s">
        <v>2821</v>
      </c>
      <c r="C27701" t="str">
        <f t="shared" si="866"/>
        <v>2014-Santos/SP-30-5-2</v>
      </c>
      <c r="D27701" s="4">
        <v>9</v>
      </c>
      <c r="E27701">
        <v>36</v>
      </c>
      <c r="F27701" t="str">
        <f t="shared" si="867"/>
        <v>30-5-2</v>
      </c>
    </row>
    <row r="27702" spans="1:6" x14ac:dyDescent="0.3">
      <c r="A27702">
        <v>2014</v>
      </c>
      <c r="B27702" t="s">
        <v>2822</v>
      </c>
      <c r="C27702" t="str">
        <f t="shared" si="866"/>
        <v>2014-Sao Paulo/SP-30-5-2</v>
      </c>
      <c r="D27702" s="4">
        <v>7</v>
      </c>
      <c r="E27702">
        <v>46</v>
      </c>
      <c r="F27702" t="str">
        <f t="shared" si="867"/>
        <v>30-5-2</v>
      </c>
    </row>
    <row r="27703" spans="1:6" x14ac:dyDescent="0.3">
      <c r="A27703">
        <v>2014</v>
      </c>
      <c r="B27703" t="s">
        <v>3333</v>
      </c>
      <c r="C27703" t="str">
        <f t="shared" si="866"/>
        <v>2014-Sport/PE-30-5-2</v>
      </c>
      <c r="D27703" s="4">
        <v>1</v>
      </c>
      <c r="E27703">
        <v>18</v>
      </c>
      <c r="F27703" t="str">
        <f t="shared" si="867"/>
        <v>30-5-2</v>
      </c>
    </row>
    <row r="27704" spans="1:6" x14ac:dyDescent="0.3">
      <c r="A27704">
        <v>2014</v>
      </c>
      <c r="B27704" t="s">
        <v>3813</v>
      </c>
      <c r="C27704" t="str">
        <f t="shared" si="866"/>
        <v>2014-Vitoria/BA-30-5-2</v>
      </c>
      <c r="D27704" s="4">
        <v>7</v>
      </c>
      <c r="E27704">
        <v>25</v>
      </c>
      <c r="F27704" t="str">
        <f t="shared" si="867"/>
        <v>30-5-2</v>
      </c>
    </row>
    <row r="27705" spans="1:6" x14ac:dyDescent="0.3">
      <c r="A27705">
        <v>2014</v>
      </c>
      <c r="B27705" t="s">
        <v>3334</v>
      </c>
      <c r="C27705" t="str">
        <f t="shared" si="866"/>
        <v>2014-Atletico/MG-30-5-3</v>
      </c>
      <c r="D27705" s="4">
        <v>8.75</v>
      </c>
      <c r="E27705">
        <v>25</v>
      </c>
      <c r="F27705" t="str">
        <f t="shared" si="867"/>
        <v>30-5-3</v>
      </c>
    </row>
    <row r="27706" spans="1:6" x14ac:dyDescent="0.3">
      <c r="A27706">
        <v>2014</v>
      </c>
      <c r="B27706" t="s">
        <v>2824</v>
      </c>
      <c r="C27706" t="str">
        <f t="shared" si="866"/>
        <v>2014-Atletico/PR-30-5-3</v>
      </c>
      <c r="D27706" s="4">
        <v>3</v>
      </c>
      <c r="E27706">
        <v>22</v>
      </c>
      <c r="F27706" t="str">
        <f t="shared" si="867"/>
        <v>30-5-3</v>
      </c>
    </row>
    <row r="27707" spans="1:6" x14ac:dyDescent="0.3">
      <c r="A27707">
        <v>2014</v>
      </c>
      <c r="B27707" t="s">
        <v>5147</v>
      </c>
      <c r="C27707" t="str">
        <f t="shared" si="866"/>
        <v>2014-Bahia/BA-30-5-3</v>
      </c>
      <c r="D27707" s="4">
        <v>7</v>
      </c>
      <c r="E27707">
        <v>28</v>
      </c>
      <c r="F27707" t="str">
        <f t="shared" si="867"/>
        <v>30-5-3</v>
      </c>
    </row>
    <row r="27708" spans="1:6" x14ac:dyDescent="0.3">
      <c r="A27708">
        <v>2014</v>
      </c>
      <c r="B27708" t="s">
        <v>2825</v>
      </c>
      <c r="C27708" t="str">
        <f t="shared" si="866"/>
        <v>2014-Botafogo/RJ-30-5-3</v>
      </c>
      <c r="D27708" s="4">
        <v>9</v>
      </c>
      <c r="E27708">
        <v>23</v>
      </c>
      <c r="F27708" t="str">
        <f t="shared" si="867"/>
        <v>30-5-3</v>
      </c>
    </row>
    <row r="27709" spans="1:6" x14ac:dyDescent="0.3">
      <c r="A27709">
        <v>2014</v>
      </c>
      <c r="B27709" t="s">
        <v>5456</v>
      </c>
      <c r="C27709" t="str">
        <f t="shared" si="866"/>
        <v>2014-Chapecoense/SC-30-5-3</v>
      </c>
      <c r="D27709" s="4">
        <v>7</v>
      </c>
      <c r="E27709">
        <v>27</v>
      </c>
      <c r="F27709" t="str">
        <f t="shared" si="867"/>
        <v>30-5-3</v>
      </c>
    </row>
    <row r="27710" spans="1:6" x14ac:dyDescent="0.3">
      <c r="A27710">
        <v>2014</v>
      </c>
      <c r="B27710" t="s">
        <v>2826</v>
      </c>
      <c r="C27710" t="str">
        <f t="shared" si="866"/>
        <v>2014-Corinthians/SP-30-5-3</v>
      </c>
      <c r="D27710" s="4">
        <v>9</v>
      </c>
      <c r="E27710">
        <v>33</v>
      </c>
      <c r="F27710" t="str">
        <f t="shared" si="867"/>
        <v>30-5-3</v>
      </c>
    </row>
    <row r="27711" spans="1:6" x14ac:dyDescent="0.3">
      <c r="A27711">
        <v>2014</v>
      </c>
      <c r="B27711" t="s">
        <v>3814</v>
      </c>
      <c r="C27711" t="str">
        <f t="shared" si="866"/>
        <v>2014-Coritiba/PR-30-5-3</v>
      </c>
      <c r="D27711" s="4">
        <v>6</v>
      </c>
      <c r="E27711">
        <v>24</v>
      </c>
      <c r="F27711" t="str">
        <f t="shared" si="867"/>
        <v>30-5-3</v>
      </c>
    </row>
    <row r="27712" spans="1:6" x14ac:dyDescent="0.3">
      <c r="A27712">
        <v>2014</v>
      </c>
      <c r="B27712" t="s">
        <v>5302</v>
      </c>
      <c r="C27712" t="str">
        <f t="shared" si="866"/>
        <v>2014-Criciuma/SC-30-5-3</v>
      </c>
      <c r="D27712" s="4">
        <v>5</v>
      </c>
      <c r="E27712">
        <v>26</v>
      </c>
      <c r="F27712" t="str">
        <f t="shared" si="867"/>
        <v>30-5-3</v>
      </c>
    </row>
    <row r="27713" spans="1:6" x14ac:dyDescent="0.3">
      <c r="A27713">
        <v>2014</v>
      </c>
      <c r="B27713" t="s">
        <v>2827</v>
      </c>
      <c r="C27713" t="str">
        <f t="shared" si="866"/>
        <v>2014-Cruzeiro/MG-30-5-3</v>
      </c>
      <c r="D27713" s="4">
        <v>7</v>
      </c>
      <c r="E27713">
        <v>40</v>
      </c>
      <c r="F27713" t="str">
        <f t="shared" si="867"/>
        <v>30-5-3</v>
      </c>
    </row>
    <row r="27714" spans="1:6" x14ac:dyDescent="0.3">
      <c r="A27714">
        <v>2014</v>
      </c>
      <c r="B27714" t="s">
        <v>2828</v>
      </c>
      <c r="C27714" t="str">
        <f t="shared" si="866"/>
        <v>2014-Figueirense/SC-30-5-3</v>
      </c>
      <c r="D27714" s="4">
        <v>6</v>
      </c>
      <c r="E27714">
        <v>32</v>
      </c>
      <c r="F27714" t="str">
        <f t="shared" si="867"/>
        <v>30-5-3</v>
      </c>
    </row>
    <row r="27715" spans="1:6" x14ac:dyDescent="0.3">
      <c r="A27715">
        <v>2014</v>
      </c>
      <c r="B27715" t="s">
        <v>2829</v>
      </c>
      <c r="C27715" t="str">
        <f t="shared" ref="C27715:C27778" si="868">A27715&amp;"-"&amp;B27715</f>
        <v>2014-Flamengo/RJ-30-5-3</v>
      </c>
      <c r="D27715" s="4">
        <v>6.6</v>
      </c>
      <c r="E27715">
        <v>28</v>
      </c>
      <c r="F27715" t="str">
        <f t="shared" ref="F27715:F27778" si="869">RIGHT(B27715,LEN(C27715)-FIND("-",C27715,6))</f>
        <v>30-5-3</v>
      </c>
    </row>
    <row r="27716" spans="1:6" x14ac:dyDescent="0.3">
      <c r="A27716">
        <v>2014</v>
      </c>
      <c r="B27716" t="s">
        <v>2830</v>
      </c>
      <c r="C27716" t="str">
        <f t="shared" si="868"/>
        <v>2014-Fluminense/RJ-30-5-3</v>
      </c>
      <c r="D27716" s="4">
        <v>7</v>
      </c>
      <c r="E27716">
        <v>29</v>
      </c>
      <c r="F27716" t="str">
        <f t="shared" si="869"/>
        <v>30-5-3</v>
      </c>
    </row>
    <row r="27717" spans="1:6" x14ac:dyDescent="0.3">
      <c r="A27717">
        <v>2014</v>
      </c>
      <c r="B27717" t="s">
        <v>2832</v>
      </c>
      <c r="C27717" t="str">
        <f t="shared" si="868"/>
        <v>2014-Goias/GO-30-5-3</v>
      </c>
      <c r="D27717" s="4">
        <v>7</v>
      </c>
      <c r="E27717">
        <v>23</v>
      </c>
      <c r="F27717" t="str">
        <f t="shared" si="869"/>
        <v>30-5-3</v>
      </c>
    </row>
    <row r="27718" spans="1:6" x14ac:dyDescent="0.3">
      <c r="A27718">
        <v>2014</v>
      </c>
      <c r="B27718" t="s">
        <v>2833</v>
      </c>
      <c r="C27718" t="str">
        <f t="shared" si="868"/>
        <v>2014-Gremio/RS-30-5-3</v>
      </c>
      <c r="D27718" s="4">
        <v>6</v>
      </c>
      <c r="E27718">
        <v>33</v>
      </c>
      <c r="F27718" t="str">
        <f t="shared" si="869"/>
        <v>30-5-3</v>
      </c>
    </row>
    <row r="27719" spans="1:6" x14ac:dyDescent="0.3">
      <c r="A27719">
        <v>2014</v>
      </c>
      <c r="B27719" t="s">
        <v>2834</v>
      </c>
      <c r="C27719" t="str">
        <f t="shared" si="868"/>
        <v>2014-Internacional/RS-30-5-3</v>
      </c>
      <c r="D27719" s="4">
        <v>9</v>
      </c>
      <c r="E27719">
        <v>45</v>
      </c>
      <c r="F27719" t="str">
        <f t="shared" si="869"/>
        <v>30-5-3</v>
      </c>
    </row>
    <row r="27720" spans="1:6" x14ac:dyDescent="0.3">
      <c r="A27720">
        <v>2014</v>
      </c>
      <c r="B27720" t="s">
        <v>2835</v>
      </c>
      <c r="C27720" t="str">
        <f t="shared" si="868"/>
        <v>2014-Palmeiras/SP-30-5-3</v>
      </c>
      <c r="D27720" s="4">
        <v>1</v>
      </c>
      <c r="E27720">
        <v>19</v>
      </c>
      <c r="F27720" t="str">
        <f t="shared" si="869"/>
        <v>30-5-3</v>
      </c>
    </row>
    <row r="27721" spans="1:6" x14ac:dyDescent="0.3">
      <c r="A27721">
        <v>2014</v>
      </c>
      <c r="B27721" t="s">
        <v>2839</v>
      </c>
      <c r="C27721" t="str">
        <f t="shared" si="868"/>
        <v>2014-Santos/SP-30-5-3</v>
      </c>
      <c r="D27721" s="4">
        <v>3</v>
      </c>
      <c r="E27721">
        <v>28</v>
      </c>
      <c r="F27721" t="str">
        <f t="shared" si="869"/>
        <v>30-5-3</v>
      </c>
    </row>
    <row r="27722" spans="1:6" x14ac:dyDescent="0.3">
      <c r="A27722">
        <v>2014</v>
      </c>
      <c r="B27722" t="s">
        <v>2840</v>
      </c>
      <c r="C27722" t="str">
        <f t="shared" si="868"/>
        <v>2014-Sao Paulo/SP-30-5-3</v>
      </c>
      <c r="D27722" s="4">
        <v>7</v>
      </c>
      <c r="E27722">
        <v>47</v>
      </c>
      <c r="F27722" t="str">
        <f t="shared" si="869"/>
        <v>30-5-3</v>
      </c>
    </row>
    <row r="27723" spans="1:6" x14ac:dyDescent="0.3">
      <c r="A27723">
        <v>2014</v>
      </c>
      <c r="B27723" t="s">
        <v>3336</v>
      </c>
      <c r="C27723" t="str">
        <f t="shared" si="868"/>
        <v>2014-Sport/PE-30-5-3</v>
      </c>
      <c r="D27723" s="4">
        <v>8.1999999999999993</v>
      </c>
      <c r="E27723">
        <v>24</v>
      </c>
      <c r="F27723" t="str">
        <f t="shared" si="869"/>
        <v>30-5-3</v>
      </c>
    </row>
    <row r="27724" spans="1:6" x14ac:dyDescent="0.3">
      <c r="A27724">
        <v>2014</v>
      </c>
      <c r="B27724" t="s">
        <v>3816</v>
      </c>
      <c r="C27724" t="str">
        <f t="shared" si="868"/>
        <v>2014-Vitoria/BA-30-5-3</v>
      </c>
      <c r="D27724" s="4">
        <v>7</v>
      </c>
      <c r="E27724">
        <v>22</v>
      </c>
      <c r="F27724" t="str">
        <f t="shared" si="869"/>
        <v>30-5-3</v>
      </c>
    </row>
    <row r="27725" spans="1:6" x14ac:dyDescent="0.3">
      <c r="A27725">
        <v>2014</v>
      </c>
      <c r="B27725" t="s">
        <v>3337</v>
      </c>
      <c r="C27725" t="str">
        <f t="shared" si="868"/>
        <v>2014-Atletico/MG-30-5-4</v>
      </c>
      <c r="D27725" s="4">
        <v>12</v>
      </c>
      <c r="E27725">
        <v>41</v>
      </c>
      <c r="F27725" t="str">
        <f t="shared" si="869"/>
        <v>30-5-4</v>
      </c>
    </row>
    <row r="27726" spans="1:6" x14ac:dyDescent="0.3">
      <c r="A27726">
        <v>2014</v>
      </c>
      <c r="B27726" t="s">
        <v>2842</v>
      </c>
      <c r="C27726" t="str">
        <f t="shared" si="868"/>
        <v>2014-Atletico/PR-30-5-4</v>
      </c>
      <c r="D27726" s="4">
        <v>3</v>
      </c>
      <c r="E27726">
        <v>28</v>
      </c>
      <c r="F27726" t="str">
        <f t="shared" si="869"/>
        <v>30-5-4</v>
      </c>
    </row>
    <row r="27727" spans="1:6" x14ac:dyDescent="0.3">
      <c r="A27727">
        <v>2014</v>
      </c>
      <c r="B27727" t="s">
        <v>5149</v>
      </c>
      <c r="C27727" t="str">
        <f t="shared" si="868"/>
        <v>2014-Bahia/BA-30-5-4</v>
      </c>
      <c r="D27727" s="4">
        <v>10</v>
      </c>
      <c r="E27727">
        <v>30</v>
      </c>
      <c r="F27727" t="str">
        <f t="shared" si="869"/>
        <v>30-5-4</v>
      </c>
    </row>
    <row r="27728" spans="1:6" x14ac:dyDescent="0.3">
      <c r="A27728">
        <v>2014</v>
      </c>
      <c r="B27728" t="s">
        <v>2843</v>
      </c>
      <c r="C27728" t="str">
        <f t="shared" si="868"/>
        <v>2014-Botafogo/RJ-30-5-4</v>
      </c>
      <c r="D27728" s="4">
        <v>6.6666600000000003</v>
      </c>
      <c r="E27728">
        <v>20</v>
      </c>
      <c r="F27728" t="str">
        <f t="shared" si="869"/>
        <v>30-5-4</v>
      </c>
    </row>
    <row r="27729" spans="1:6" x14ac:dyDescent="0.3">
      <c r="A27729">
        <v>2014</v>
      </c>
      <c r="B27729" t="s">
        <v>5457</v>
      </c>
      <c r="C27729" t="str">
        <f t="shared" si="868"/>
        <v>2014-Chapecoense/SC-30-5-4</v>
      </c>
      <c r="D27729" s="4">
        <v>5</v>
      </c>
      <c r="E27729">
        <v>29</v>
      </c>
      <c r="F27729" t="str">
        <f t="shared" si="869"/>
        <v>30-5-4</v>
      </c>
    </row>
    <row r="27730" spans="1:6" x14ac:dyDescent="0.3">
      <c r="A27730">
        <v>2014</v>
      </c>
      <c r="B27730" t="s">
        <v>2844</v>
      </c>
      <c r="C27730" t="str">
        <f t="shared" si="868"/>
        <v>2014-Corinthians/SP-30-5-4</v>
      </c>
      <c r="D27730" s="4">
        <v>7</v>
      </c>
      <c r="E27730">
        <v>41</v>
      </c>
      <c r="F27730" t="str">
        <f t="shared" si="869"/>
        <v>30-5-4</v>
      </c>
    </row>
    <row r="27731" spans="1:6" x14ac:dyDescent="0.3">
      <c r="A27731">
        <v>2014</v>
      </c>
      <c r="B27731" t="s">
        <v>3817</v>
      </c>
      <c r="C27731" t="str">
        <f t="shared" si="868"/>
        <v>2014-Coritiba/PR-30-5-4</v>
      </c>
      <c r="D27731" s="4">
        <v>6</v>
      </c>
      <c r="E27731">
        <v>25</v>
      </c>
      <c r="F27731" t="str">
        <f t="shared" si="869"/>
        <v>30-5-4</v>
      </c>
    </row>
    <row r="27732" spans="1:6" x14ac:dyDescent="0.3">
      <c r="A27732">
        <v>2014</v>
      </c>
      <c r="B27732" t="s">
        <v>5303</v>
      </c>
      <c r="C27732" t="str">
        <f t="shared" si="868"/>
        <v>2014-Criciuma/SC-30-5-4</v>
      </c>
      <c r="D27732" s="4">
        <v>6</v>
      </c>
      <c r="E27732">
        <v>20</v>
      </c>
      <c r="F27732" t="str">
        <f t="shared" si="869"/>
        <v>30-5-4</v>
      </c>
    </row>
    <row r="27733" spans="1:6" x14ac:dyDescent="0.3">
      <c r="A27733">
        <v>2014</v>
      </c>
      <c r="B27733" t="s">
        <v>2845</v>
      </c>
      <c r="C27733" t="str">
        <f t="shared" si="868"/>
        <v>2014-Cruzeiro/MG-30-5-4</v>
      </c>
      <c r="D27733" s="4">
        <v>11</v>
      </c>
      <c r="E27733">
        <v>33</v>
      </c>
      <c r="F27733" t="str">
        <f t="shared" si="869"/>
        <v>30-5-4</v>
      </c>
    </row>
    <row r="27734" spans="1:6" x14ac:dyDescent="0.3">
      <c r="A27734">
        <v>2014</v>
      </c>
      <c r="B27734" t="s">
        <v>2846</v>
      </c>
      <c r="C27734" t="str">
        <f t="shared" si="868"/>
        <v>2014-Figueirense/SC-30-5-4</v>
      </c>
      <c r="D27734" s="4">
        <v>7</v>
      </c>
      <c r="E27734">
        <v>32</v>
      </c>
      <c r="F27734" t="str">
        <f t="shared" si="869"/>
        <v>30-5-4</v>
      </c>
    </row>
    <row r="27735" spans="1:6" x14ac:dyDescent="0.3">
      <c r="A27735">
        <v>2014</v>
      </c>
      <c r="B27735" t="s">
        <v>2847</v>
      </c>
      <c r="C27735" t="str">
        <f t="shared" si="868"/>
        <v>2014-Flamengo/RJ-30-5-4</v>
      </c>
      <c r="D27735" s="4">
        <v>3</v>
      </c>
      <c r="E27735">
        <v>30</v>
      </c>
      <c r="F27735" t="str">
        <f t="shared" si="869"/>
        <v>30-5-4</v>
      </c>
    </row>
    <row r="27736" spans="1:6" x14ac:dyDescent="0.3">
      <c r="A27736">
        <v>2014</v>
      </c>
      <c r="B27736" t="s">
        <v>2848</v>
      </c>
      <c r="C27736" t="str">
        <f t="shared" si="868"/>
        <v>2014-Fluminense/RJ-30-5-4</v>
      </c>
      <c r="D27736" s="4">
        <v>6</v>
      </c>
      <c r="E27736">
        <v>31</v>
      </c>
      <c r="F27736" t="str">
        <f t="shared" si="869"/>
        <v>30-5-4</v>
      </c>
    </row>
    <row r="27737" spans="1:6" x14ac:dyDescent="0.3">
      <c r="A27737">
        <v>2014</v>
      </c>
      <c r="B27737" t="s">
        <v>2850</v>
      </c>
      <c r="C27737" t="str">
        <f t="shared" si="868"/>
        <v>2014-Goias/GO-30-5-4</v>
      </c>
      <c r="D27737" s="4">
        <v>6</v>
      </c>
      <c r="E27737">
        <v>32</v>
      </c>
      <c r="F27737" t="str">
        <f t="shared" si="869"/>
        <v>30-5-4</v>
      </c>
    </row>
    <row r="27738" spans="1:6" x14ac:dyDescent="0.3">
      <c r="A27738">
        <v>2014</v>
      </c>
      <c r="B27738" t="s">
        <v>2851</v>
      </c>
      <c r="C27738" t="str">
        <f t="shared" si="868"/>
        <v>2014-Gremio/RS-30-5-4</v>
      </c>
      <c r="D27738" s="4">
        <v>8</v>
      </c>
      <c r="E27738">
        <v>40</v>
      </c>
      <c r="F27738" t="str">
        <f t="shared" si="869"/>
        <v>30-5-4</v>
      </c>
    </row>
    <row r="27739" spans="1:6" x14ac:dyDescent="0.3">
      <c r="A27739">
        <v>2014</v>
      </c>
      <c r="B27739" t="s">
        <v>2852</v>
      </c>
      <c r="C27739" t="str">
        <f t="shared" si="868"/>
        <v>2014-Internacional/RS-30-5-4</v>
      </c>
      <c r="D27739" s="4">
        <v>10</v>
      </c>
      <c r="E27739">
        <v>55</v>
      </c>
      <c r="F27739" t="str">
        <f t="shared" si="869"/>
        <v>30-5-4</v>
      </c>
    </row>
    <row r="27740" spans="1:6" x14ac:dyDescent="0.3">
      <c r="A27740">
        <v>2014</v>
      </c>
      <c r="B27740" t="s">
        <v>2853</v>
      </c>
      <c r="C27740" t="str">
        <f t="shared" si="868"/>
        <v>2014-Palmeiras/SP-30-5-4</v>
      </c>
      <c r="D27740" s="4">
        <v>7</v>
      </c>
      <c r="E27740">
        <v>17</v>
      </c>
      <c r="F27740" t="str">
        <f t="shared" si="869"/>
        <v>30-5-4</v>
      </c>
    </row>
    <row r="27741" spans="1:6" x14ac:dyDescent="0.3">
      <c r="A27741">
        <v>2014</v>
      </c>
      <c r="B27741" t="s">
        <v>2857</v>
      </c>
      <c r="C27741" t="str">
        <f t="shared" si="868"/>
        <v>2014-Santos/SP-30-5-4</v>
      </c>
      <c r="D27741" s="4">
        <v>10</v>
      </c>
      <c r="E27741">
        <v>22</v>
      </c>
      <c r="F27741" t="str">
        <f t="shared" si="869"/>
        <v>30-5-4</v>
      </c>
    </row>
    <row r="27742" spans="1:6" x14ac:dyDescent="0.3">
      <c r="A27742">
        <v>2014</v>
      </c>
      <c r="B27742" t="s">
        <v>2858</v>
      </c>
      <c r="C27742" t="str">
        <f t="shared" si="868"/>
        <v>2014-Sao Paulo/SP-30-5-4</v>
      </c>
      <c r="D27742" s="4">
        <v>4</v>
      </c>
      <c r="E27742">
        <v>42</v>
      </c>
      <c r="F27742" t="str">
        <f t="shared" si="869"/>
        <v>30-5-4</v>
      </c>
    </row>
    <row r="27743" spans="1:6" x14ac:dyDescent="0.3">
      <c r="A27743">
        <v>2014</v>
      </c>
      <c r="B27743" t="s">
        <v>3339</v>
      </c>
      <c r="C27743" t="str">
        <f t="shared" si="868"/>
        <v>2014-Sport/PE-30-5-4</v>
      </c>
      <c r="D27743" s="4">
        <v>5</v>
      </c>
      <c r="E27743">
        <v>29</v>
      </c>
      <c r="F27743" t="str">
        <f t="shared" si="869"/>
        <v>30-5-4</v>
      </c>
    </row>
    <row r="27744" spans="1:6" x14ac:dyDescent="0.3">
      <c r="A27744">
        <v>2014</v>
      </c>
      <c r="B27744" t="s">
        <v>3819</v>
      </c>
      <c r="C27744" t="str">
        <f t="shared" si="868"/>
        <v>2014-Vitoria/BA-30-5-4</v>
      </c>
      <c r="D27744" s="4">
        <v>9</v>
      </c>
      <c r="E27744">
        <v>27</v>
      </c>
      <c r="F27744" t="str">
        <f t="shared" si="869"/>
        <v>30-5-4</v>
      </c>
    </row>
    <row r="27745" spans="1:6" x14ac:dyDescent="0.3">
      <c r="A27745">
        <v>2015</v>
      </c>
      <c r="B27745" t="s">
        <v>2860</v>
      </c>
      <c r="C27745" t="str">
        <f t="shared" si="868"/>
        <v>2015-Atletico/MG-20-2-0</v>
      </c>
      <c r="D27745" s="4">
        <v>3.4166669999999999</v>
      </c>
      <c r="E27745">
        <v>14</v>
      </c>
      <c r="F27745" t="str">
        <f t="shared" si="869"/>
        <v>20-2-0</v>
      </c>
    </row>
    <row r="27746" spans="1:6" x14ac:dyDescent="0.3">
      <c r="A27746">
        <v>2015</v>
      </c>
      <c r="B27746" t="s">
        <v>52</v>
      </c>
      <c r="C27746" t="str">
        <f t="shared" si="868"/>
        <v>2015-Atletico/PR-20-2-0</v>
      </c>
      <c r="D27746" s="4">
        <v>2.2000000000000002</v>
      </c>
      <c r="E27746">
        <v>10</v>
      </c>
      <c r="F27746" t="str">
        <f t="shared" si="869"/>
        <v>20-2-0</v>
      </c>
    </row>
    <row r="27747" spans="1:6" x14ac:dyDescent="0.3">
      <c r="A27747">
        <v>2015</v>
      </c>
      <c r="B27747" t="s">
        <v>3846</v>
      </c>
      <c r="C27747" t="str">
        <f t="shared" si="868"/>
        <v>2015-Avai/SC-20-2-0</v>
      </c>
      <c r="D27747" s="4">
        <v>2.3125</v>
      </c>
      <c r="E27747">
        <v>16</v>
      </c>
      <c r="F27747" t="str">
        <f t="shared" si="869"/>
        <v>20-2-0</v>
      </c>
    </row>
    <row r="27748" spans="1:6" x14ac:dyDescent="0.3">
      <c r="A27748">
        <v>2015</v>
      </c>
      <c r="B27748" t="s">
        <v>5304</v>
      </c>
      <c r="C27748" t="str">
        <f t="shared" si="868"/>
        <v>2015-Chapecoense/SC-20-2-0</v>
      </c>
      <c r="D27748" s="4">
        <v>2</v>
      </c>
      <c r="E27748">
        <v>16</v>
      </c>
      <c r="F27748" t="str">
        <f t="shared" si="869"/>
        <v>20-2-0</v>
      </c>
    </row>
    <row r="27749" spans="1:6" x14ac:dyDescent="0.3">
      <c r="A27749">
        <v>2015</v>
      </c>
      <c r="B27749" t="s">
        <v>54</v>
      </c>
      <c r="C27749" t="str">
        <f t="shared" si="868"/>
        <v>2015-Corinthians/SP-20-2-0</v>
      </c>
      <c r="D27749" s="4">
        <v>3.5</v>
      </c>
      <c r="E27749">
        <v>14</v>
      </c>
      <c r="F27749" t="str">
        <f t="shared" si="869"/>
        <v>20-2-0</v>
      </c>
    </row>
    <row r="27750" spans="1:6" x14ac:dyDescent="0.3">
      <c r="A27750">
        <v>2015</v>
      </c>
      <c r="B27750" t="s">
        <v>3340</v>
      </c>
      <c r="C27750" t="str">
        <f t="shared" si="868"/>
        <v>2015-Coritiba/PR-20-2-0</v>
      </c>
      <c r="D27750" s="4">
        <v>6</v>
      </c>
      <c r="E27750">
        <v>12</v>
      </c>
      <c r="F27750" t="str">
        <f t="shared" si="869"/>
        <v>20-2-0</v>
      </c>
    </row>
    <row r="27751" spans="1:6" x14ac:dyDescent="0.3">
      <c r="A27751">
        <v>2015</v>
      </c>
      <c r="B27751" t="s">
        <v>55</v>
      </c>
      <c r="C27751" t="str">
        <f t="shared" si="868"/>
        <v>2015-Cruzeiro/MG-20-2-0</v>
      </c>
      <c r="D27751" s="4">
        <v>3.15</v>
      </c>
      <c r="E27751">
        <v>14</v>
      </c>
      <c r="F27751" t="str">
        <f t="shared" si="869"/>
        <v>20-2-0</v>
      </c>
    </row>
    <row r="27752" spans="1:6" x14ac:dyDescent="0.3">
      <c r="A27752">
        <v>2015</v>
      </c>
      <c r="B27752" t="s">
        <v>56</v>
      </c>
      <c r="C27752" t="str">
        <f t="shared" si="868"/>
        <v>2015-Figueirense/SC-20-2-0</v>
      </c>
      <c r="D27752" s="4">
        <v>2.125006</v>
      </c>
      <c r="E27752">
        <v>6</v>
      </c>
      <c r="F27752" t="str">
        <f t="shared" si="869"/>
        <v>20-2-0</v>
      </c>
    </row>
    <row r="27753" spans="1:6" x14ac:dyDescent="0.3">
      <c r="A27753">
        <v>2015</v>
      </c>
      <c r="B27753" t="s">
        <v>57</v>
      </c>
      <c r="C27753" t="str">
        <f t="shared" si="868"/>
        <v>2015-Flamengo/RJ-20-2-0</v>
      </c>
      <c r="D27753" s="4">
        <v>4</v>
      </c>
      <c r="E27753">
        <v>8</v>
      </c>
      <c r="F27753" t="str">
        <f t="shared" si="869"/>
        <v>20-2-0</v>
      </c>
    </row>
    <row r="27754" spans="1:6" x14ac:dyDescent="0.3">
      <c r="A27754">
        <v>2015</v>
      </c>
      <c r="B27754" t="s">
        <v>58</v>
      </c>
      <c r="C27754" t="str">
        <f t="shared" si="868"/>
        <v>2015-Fluminense/RJ-20-2-0</v>
      </c>
      <c r="D27754" s="4">
        <v>3.25</v>
      </c>
      <c r="E27754">
        <v>13</v>
      </c>
      <c r="F27754" t="str">
        <f t="shared" si="869"/>
        <v>20-2-0</v>
      </c>
    </row>
    <row r="27755" spans="1:6" x14ac:dyDescent="0.3">
      <c r="A27755">
        <v>2015</v>
      </c>
      <c r="B27755" t="s">
        <v>60</v>
      </c>
      <c r="C27755" t="str">
        <f t="shared" si="868"/>
        <v>2015-Goias/GO-20-2-0</v>
      </c>
      <c r="D27755" s="4">
        <v>6</v>
      </c>
      <c r="E27755">
        <v>13</v>
      </c>
      <c r="F27755" t="str">
        <f t="shared" si="869"/>
        <v>20-2-0</v>
      </c>
    </row>
    <row r="27756" spans="1:6" x14ac:dyDescent="0.3">
      <c r="A27756">
        <v>2015</v>
      </c>
      <c r="B27756" t="s">
        <v>61</v>
      </c>
      <c r="C27756" t="str">
        <f t="shared" si="868"/>
        <v>2015-Gremio/RS-20-2-0</v>
      </c>
      <c r="D27756" s="4">
        <v>3.7142870000000001</v>
      </c>
      <c r="E27756">
        <v>14</v>
      </c>
      <c r="F27756" t="str">
        <f t="shared" si="869"/>
        <v>20-2-0</v>
      </c>
    </row>
    <row r="27757" spans="1:6" x14ac:dyDescent="0.3">
      <c r="A27757">
        <v>2015</v>
      </c>
      <c r="B27757" t="s">
        <v>62</v>
      </c>
      <c r="C27757" t="str">
        <f t="shared" si="868"/>
        <v>2015-Internacional/RS-20-2-0</v>
      </c>
      <c r="D27757" s="4">
        <v>2.625</v>
      </c>
      <c r="E27757">
        <v>16</v>
      </c>
      <c r="F27757" t="str">
        <f t="shared" si="869"/>
        <v>20-2-0</v>
      </c>
    </row>
    <row r="27758" spans="1:6" x14ac:dyDescent="0.3">
      <c r="A27758">
        <v>2015</v>
      </c>
      <c r="B27758" t="s">
        <v>5458</v>
      </c>
      <c r="C27758" t="str">
        <f t="shared" si="868"/>
        <v>2015-Joinville/SC-20-2-0</v>
      </c>
      <c r="D27758" s="4">
        <v>2.2857120000000002</v>
      </c>
      <c r="E27758">
        <v>8</v>
      </c>
      <c r="F27758" t="str">
        <f t="shared" si="869"/>
        <v>20-2-0</v>
      </c>
    </row>
    <row r="27759" spans="1:6" x14ac:dyDescent="0.3">
      <c r="A27759">
        <v>2015</v>
      </c>
      <c r="B27759" t="s">
        <v>63</v>
      </c>
      <c r="C27759" t="str">
        <f t="shared" si="868"/>
        <v>2015-Palmeiras/SP-20-2-0</v>
      </c>
      <c r="D27759" s="4">
        <v>2.8</v>
      </c>
      <c r="E27759">
        <v>16</v>
      </c>
      <c r="F27759" t="str">
        <f t="shared" si="869"/>
        <v>20-2-0</v>
      </c>
    </row>
    <row r="27760" spans="1:6" x14ac:dyDescent="0.3">
      <c r="A27760">
        <v>2015</v>
      </c>
      <c r="B27760" t="s">
        <v>65</v>
      </c>
      <c r="C27760" t="str">
        <f t="shared" si="868"/>
        <v>2015-Ponte Preta/SP-20-2-0</v>
      </c>
      <c r="D27760" s="4">
        <v>2</v>
      </c>
      <c r="E27760">
        <v>16</v>
      </c>
      <c r="F27760" t="str">
        <f t="shared" si="869"/>
        <v>20-2-0</v>
      </c>
    </row>
    <row r="27761" spans="1:6" x14ac:dyDescent="0.3">
      <c r="A27761">
        <v>2015</v>
      </c>
      <c r="B27761" t="s">
        <v>67</v>
      </c>
      <c r="C27761" t="str">
        <f t="shared" si="868"/>
        <v>2015-Santos/SP-20-2-0</v>
      </c>
      <c r="D27761" s="4">
        <v>2.8</v>
      </c>
      <c r="E27761">
        <v>14</v>
      </c>
      <c r="F27761" t="str">
        <f t="shared" si="869"/>
        <v>20-2-0</v>
      </c>
    </row>
    <row r="27762" spans="1:6" x14ac:dyDescent="0.3">
      <c r="A27762">
        <v>2015</v>
      </c>
      <c r="B27762" t="s">
        <v>68</v>
      </c>
      <c r="C27762" t="str">
        <f t="shared" si="868"/>
        <v>2015-Sao Paulo/SP-20-2-0</v>
      </c>
      <c r="D27762" s="4">
        <v>2.5555530000000002</v>
      </c>
      <c r="E27762">
        <v>13</v>
      </c>
      <c r="F27762" t="str">
        <f t="shared" si="869"/>
        <v>20-2-0</v>
      </c>
    </row>
    <row r="27763" spans="1:6" x14ac:dyDescent="0.3">
      <c r="A27763">
        <v>2015</v>
      </c>
      <c r="B27763" t="s">
        <v>2862</v>
      </c>
      <c r="C27763" t="str">
        <f t="shared" si="868"/>
        <v>2015-Sport/PE-20-2-0</v>
      </c>
      <c r="D27763" s="4">
        <v>2.800001</v>
      </c>
      <c r="E27763">
        <v>13</v>
      </c>
      <c r="F27763" t="str">
        <f t="shared" si="869"/>
        <v>20-2-0</v>
      </c>
    </row>
    <row r="27764" spans="1:6" x14ac:dyDescent="0.3">
      <c r="A27764">
        <v>2015</v>
      </c>
      <c r="B27764" t="s">
        <v>69</v>
      </c>
      <c r="C27764" t="str">
        <f t="shared" si="868"/>
        <v>2015-Vasco/RJ-20-2-0</v>
      </c>
      <c r="D27764" s="4">
        <v>2.7142919999999999</v>
      </c>
      <c r="E27764">
        <v>12</v>
      </c>
      <c r="F27764" t="str">
        <f t="shared" si="869"/>
        <v>20-2-0</v>
      </c>
    </row>
    <row r="27765" spans="1:6" x14ac:dyDescent="0.3">
      <c r="A27765">
        <v>2015</v>
      </c>
      <c r="B27765" t="s">
        <v>2863</v>
      </c>
      <c r="C27765" t="str">
        <f t="shared" si="868"/>
        <v>2015-Atletico/MG-20-2-1</v>
      </c>
      <c r="D27765" s="4">
        <v>0</v>
      </c>
      <c r="E27765">
        <v>14</v>
      </c>
      <c r="F27765" t="str">
        <f t="shared" si="869"/>
        <v>20-2-1</v>
      </c>
    </row>
    <row r="27766" spans="1:6" x14ac:dyDescent="0.3">
      <c r="A27766">
        <v>2015</v>
      </c>
      <c r="B27766" t="s">
        <v>70</v>
      </c>
      <c r="C27766" t="str">
        <f t="shared" si="868"/>
        <v>2015-Atletico/PR-20-2-1</v>
      </c>
      <c r="D27766" s="4">
        <v>2.5000049999999998</v>
      </c>
      <c r="E27766">
        <v>14</v>
      </c>
      <c r="F27766" t="str">
        <f t="shared" si="869"/>
        <v>20-2-1</v>
      </c>
    </row>
    <row r="27767" spans="1:6" x14ac:dyDescent="0.3">
      <c r="A27767">
        <v>2015</v>
      </c>
      <c r="B27767" t="s">
        <v>3847</v>
      </c>
      <c r="C27767" t="str">
        <f t="shared" si="868"/>
        <v>2015-Avai/SC-20-2-1</v>
      </c>
      <c r="D27767" s="4">
        <v>0</v>
      </c>
      <c r="E27767">
        <v>8</v>
      </c>
      <c r="F27767" t="str">
        <f t="shared" si="869"/>
        <v>20-2-1</v>
      </c>
    </row>
    <row r="27768" spans="1:6" x14ac:dyDescent="0.3">
      <c r="A27768">
        <v>2015</v>
      </c>
      <c r="B27768" t="s">
        <v>5305</v>
      </c>
      <c r="C27768" t="str">
        <f t="shared" si="868"/>
        <v>2015-Chapecoense/SC-20-2-1</v>
      </c>
      <c r="D27768" s="4">
        <v>2.6</v>
      </c>
      <c r="E27768">
        <v>9</v>
      </c>
      <c r="F27768" t="str">
        <f t="shared" si="869"/>
        <v>20-2-1</v>
      </c>
    </row>
    <row r="27769" spans="1:6" x14ac:dyDescent="0.3">
      <c r="A27769">
        <v>2015</v>
      </c>
      <c r="B27769" t="s">
        <v>72</v>
      </c>
      <c r="C27769" t="str">
        <f t="shared" si="868"/>
        <v>2015-Corinthians/SP-20-2-1</v>
      </c>
      <c r="D27769" s="4">
        <v>3.25</v>
      </c>
      <c r="E27769">
        <v>13</v>
      </c>
      <c r="F27769" t="str">
        <f t="shared" si="869"/>
        <v>20-2-1</v>
      </c>
    </row>
    <row r="27770" spans="1:6" x14ac:dyDescent="0.3">
      <c r="A27770">
        <v>2015</v>
      </c>
      <c r="B27770" t="s">
        <v>3343</v>
      </c>
      <c r="C27770" t="str">
        <f t="shared" si="868"/>
        <v>2015-Coritiba/PR-20-2-1</v>
      </c>
      <c r="D27770" s="4">
        <v>6</v>
      </c>
      <c r="E27770">
        <v>16</v>
      </c>
      <c r="F27770" t="str">
        <f t="shared" si="869"/>
        <v>20-2-1</v>
      </c>
    </row>
    <row r="27771" spans="1:6" x14ac:dyDescent="0.3">
      <c r="A27771">
        <v>2015</v>
      </c>
      <c r="B27771" t="s">
        <v>73</v>
      </c>
      <c r="C27771" t="str">
        <f t="shared" si="868"/>
        <v>2015-Cruzeiro/MG-20-2-1</v>
      </c>
      <c r="D27771" s="4">
        <v>2.999997</v>
      </c>
      <c r="E27771">
        <v>14</v>
      </c>
      <c r="F27771" t="str">
        <f t="shared" si="869"/>
        <v>20-2-1</v>
      </c>
    </row>
    <row r="27772" spans="1:6" x14ac:dyDescent="0.3">
      <c r="A27772">
        <v>2015</v>
      </c>
      <c r="B27772" t="s">
        <v>74</v>
      </c>
      <c r="C27772" t="str">
        <f t="shared" si="868"/>
        <v>2015-Figueirense/SC-20-2-1</v>
      </c>
      <c r="D27772" s="4">
        <v>2.3333379999999999</v>
      </c>
      <c r="E27772">
        <v>14</v>
      </c>
      <c r="F27772" t="str">
        <f t="shared" si="869"/>
        <v>20-2-1</v>
      </c>
    </row>
    <row r="27773" spans="1:6" x14ac:dyDescent="0.3">
      <c r="A27773">
        <v>2015</v>
      </c>
      <c r="B27773" t="s">
        <v>75</v>
      </c>
      <c r="C27773" t="str">
        <f t="shared" si="868"/>
        <v>2015-Flamengo/RJ-20-2-1</v>
      </c>
      <c r="D27773" s="4">
        <v>2.9285700000000001</v>
      </c>
      <c r="E27773">
        <v>10</v>
      </c>
      <c r="F27773" t="str">
        <f t="shared" si="869"/>
        <v>20-2-1</v>
      </c>
    </row>
    <row r="27774" spans="1:6" x14ac:dyDescent="0.3">
      <c r="A27774">
        <v>2015</v>
      </c>
      <c r="B27774" t="s">
        <v>76</v>
      </c>
      <c r="C27774" t="str">
        <f t="shared" si="868"/>
        <v>2015-Fluminense/RJ-20-2-1</v>
      </c>
      <c r="D27774" s="4">
        <v>2.8</v>
      </c>
      <c r="E27774">
        <v>14</v>
      </c>
      <c r="F27774" t="str">
        <f t="shared" si="869"/>
        <v>20-2-1</v>
      </c>
    </row>
    <row r="27775" spans="1:6" x14ac:dyDescent="0.3">
      <c r="A27775">
        <v>2015</v>
      </c>
      <c r="B27775" t="s">
        <v>78</v>
      </c>
      <c r="C27775" t="str">
        <f t="shared" si="868"/>
        <v>2015-Goias/GO-20-2-1</v>
      </c>
      <c r="D27775" s="4">
        <v>2.6666720000000002</v>
      </c>
      <c r="E27775">
        <v>16</v>
      </c>
      <c r="F27775" t="str">
        <f t="shared" si="869"/>
        <v>20-2-1</v>
      </c>
    </row>
    <row r="27776" spans="1:6" x14ac:dyDescent="0.3">
      <c r="A27776">
        <v>2015</v>
      </c>
      <c r="B27776" t="s">
        <v>79</v>
      </c>
      <c r="C27776" t="str">
        <f t="shared" si="868"/>
        <v>2015-Gremio/RS-20-2-1</v>
      </c>
      <c r="D27776" s="4">
        <v>4.333329</v>
      </c>
      <c r="E27776">
        <v>14</v>
      </c>
      <c r="F27776" t="str">
        <f t="shared" si="869"/>
        <v>20-2-1</v>
      </c>
    </row>
    <row r="27777" spans="1:6" x14ac:dyDescent="0.3">
      <c r="A27777">
        <v>2015</v>
      </c>
      <c r="B27777" t="s">
        <v>80</v>
      </c>
      <c r="C27777" t="str">
        <f t="shared" si="868"/>
        <v>2015-Internacional/RS-20-2-1</v>
      </c>
      <c r="D27777" s="4">
        <v>1.9285730000000001</v>
      </c>
      <c r="E27777">
        <v>10</v>
      </c>
      <c r="F27777" t="str">
        <f t="shared" si="869"/>
        <v>20-2-1</v>
      </c>
    </row>
    <row r="27778" spans="1:6" x14ac:dyDescent="0.3">
      <c r="A27778">
        <v>2015</v>
      </c>
      <c r="B27778" t="s">
        <v>5459</v>
      </c>
      <c r="C27778" t="str">
        <f t="shared" si="868"/>
        <v>2015-Joinville/SC-20-2-1</v>
      </c>
      <c r="D27778" s="4">
        <v>2.1111089999999999</v>
      </c>
      <c r="E27778">
        <v>8</v>
      </c>
      <c r="F27778" t="str">
        <f t="shared" si="869"/>
        <v>20-2-1</v>
      </c>
    </row>
    <row r="27779" spans="1:6" x14ac:dyDescent="0.3">
      <c r="A27779">
        <v>2015</v>
      </c>
      <c r="B27779" t="s">
        <v>81</v>
      </c>
      <c r="C27779" t="str">
        <f t="shared" ref="C27779:C27842" si="870">A27779&amp;"-"&amp;B27779</f>
        <v>2015-Palmeiras/SP-20-2-1</v>
      </c>
      <c r="D27779" s="4">
        <v>3.125</v>
      </c>
      <c r="E27779">
        <v>16</v>
      </c>
      <c r="F27779" t="str">
        <f t="shared" ref="F27779:F27842" si="871">RIGHT(B27779,LEN(C27779)-FIND("-",C27779,6))</f>
        <v>20-2-1</v>
      </c>
    </row>
    <row r="27780" spans="1:6" x14ac:dyDescent="0.3">
      <c r="A27780">
        <v>2015</v>
      </c>
      <c r="B27780" t="s">
        <v>83</v>
      </c>
      <c r="C27780" t="str">
        <f t="shared" si="870"/>
        <v>2015-Ponte Preta/SP-20-2-1</v>
      </c>
      <c r="D27780" s="4">
        <v>2.6666720000000002</v>
      </c>
      <c r="E27780">
        <v>16</v>
      </c>
      <c r="F27780" t="str">
        <f t="shared" si="871"/>
        <v>20-2-1</v>
      </c>
    </row>
    <row r="27781" spans="1:6" x14ac:dyDescent="0.3">
      <c r="A27781">
        <v>2015</v>
      </c>
      <c r="B27781" t="s">
        <v>85</v>
      </c>
      <c r="C27781" t="str">
        <f t="shared" si="870"/>
        <v>2015-Santos/SP-20-2-1</v>
      </c>
      <c r="D27781" s="4">
        <v>2</v>
      </c>
      <c r="E27781">
        <v>10</v>
      </c>
      <c r="F27781" t="str">
        <f t="shared" si="871"/>
        <v>20-2-1</v>
      </c>
    </row>
    <row r="27782" spans="1:6" x14ac:dyDescent="0.3">
      <c r="A27782">
        <v>2015</v>
      </c>
      <c r="B27782" t="s">
        <v>86</v>
      </c>
      <c r="C27782" t="str">
        <f t="shared" si="870"/>
        <v>2015-Sao Paulo/SP-20-2-1</v>
      </c>
      <c r="D27782" s="4">
        <v>3.5</v>
      </c>
      <c r="E27782">
        <v>14</v>
      </c>
      <c r="F27782" t="str">
        <f t="shared" si="871"/>
        <v>20-2-1</v>
      </c>
    </row>
    <row r="27783" spans="1:6" x14ac:dyDescent="0.3">
      <c r="A27783">
        <v>2015</v>
      </c>
      <c r="B27783" t="s">
        <v>2865</v>
      </c>
      <c r="C27783" t="str">
        <f t="shared" si="870"/>
        <v>2015-Sport/PE-20-2-1</v>
      </c>
      <c r="D27783" s="4">
        <v>2</v>
      </c>
      <c r="E27783">
        <v>7</v>
      </c>
      <c r="F27783" t="str">
        <f t="shared" si="871"/>
        <v>20-2-1</v>
      </c>
    </row>
    <row r="27784" spans="1:6" x14ac:dyDescent="0.3">
      <c r="A27784">
        <v>2015</v>
      </c>
      <c r="B27784" t="s">
        <v>87</v>
      </c>
      <c r="C27784" t="str">
        <f t="shared" si="870"/>
        <v>2015-Vasco/RJ-20-2-1</v>
      </c>
      <c r="D27784" s="4">
        <v>1.333332</v>
      </c>
      <c r="E27784">
        <v>6</v>
      </c>
      <c r="F27784" t="str">
        <f t="shared" si="871"/>
        <v>20-2-1</v>
      </c>
    </row>
    <row r="27785" spans="1:6" x14ac:dyDescent="0.3">
      <c r="A27785">
        <v>2015</v>
      </c>
      <c r="B27785" t="s">
        <v>2866</v>
      </c>
      <c r="C27785" t="str">
        <f t="shared" si="870"/>
        <v>2015-Atletico/MG-20-3-0</v>
      </c>
      <c r="D27785" s="4">
        <v>6.5</v>
      </c>
      <c r="E27785">
        <v>26</v>
      </c>
      <c r="F27785" t="str">
        <f t="shared" si="871"/>
        <v>20-3-0</v>
      </c>
    </row>
    <row r="27786" spans="1:6" x14ac:dyDescent="0.3">
      <c r="A27786">
        <v>2015</v>
      </c>
      <c r="B27786" t="s">
        <v>88</v>
      </c>
      <c r="C27786" t="str">
        <f t="shared" si="870"/>
        <v>2015-Atletico/PR-20-3-0</v>
      </c>
      <c r="D27786" s="4">
        <v>4</v>
      </c>
      <c r="E27786">
        <v>23</v>
      </c>
      <c r="F27786" t="str">
        <f t="shared" si="871"/>
        <v>20-3-0</v>
      </c>
    </row>
    <row r="27787" spans="1:6" x14ac:dyDescent="0.3">
      <c r="A27787">
        <v>2015</v>
      </c>
      <c r="B27787" t="s">
        <v>3848</v>
      </c>
      <c r="C27787" t="str">
        <f t="shared" si="870"/>
        <v>2015-Avai/SC-20-3-0</v>
      </c>
      <c r="D27787" s="4">
        <v>3</v>
      </c>
      <c r="E27787">
        <v>16</v>
      </c>
      <c r="F27787" t="str">
        <f t="shared" si="871"/>
        <v>20-3-0</v>
      </c>
    </row>
    <row r="27788" spans="1:6" x14ac:dyDescent="0.3">
      <c r="A27788">
        <v>2015</v>
      </c>
      <c r="B27788" t="s">
        <v>5306</v>
      </c>
      <c r="C27788" t="str">
        <f t="shared" si="870"/>
        <v>2015-Chapecoense/SC-20-3-0</v>
      </c>
      <c r="D27788" s="4">
        <v>3</v>
      </c>
      <c r="E27788">
        <v>16</v>
      </c>
      <c r="F27788" t="str">
        <f t="shared" si="871"/>
        <v>20-3-0</v>
      </c>
    </row>
    <row r="27789" spans="1:6" x14ac:dyDescent="0.3">
      <c r="A27789">
        <v>2015</v>
      </c>
      <c r="B27789" t="s">
        <v>90</v>
      </c>
      <c r="C27789" t="str">
        <f t="shared" si="870"/>
        <v>2015-Corinthians/SP-20-3-0</v>
      </c>
      <c r="D27789" s="4">
        <v>6</v>
      </c>
      <c r="E27789">
        <v>16</v>
      </c>
      <c r="F27789" t="str">
        <f t="shared" si="871"/>
        <v>20-3-0</v>
      </c>
    </row>
    <row r="27790" spans="1:6" x14ac:dyDescent="0.3">
      <c r="A27790">
        <v>2015</v>
      </c>
      <c r="B27790" t="s">
        <v>3346</v>
      </c>
      <c r="C27790" t="str">
        <f t="shared" si="870"/>
        <v>2015-Coritiba/PR-20-3-0</v>
      </c>
      <c r="D27790" s="4">
        <v>2</v>
      </c>
      <c r="E27790">
        <v>9</v>
      </c>
      <c r="F27790" t="str">
        <f t="shared" si="871"/>
        <v>20-3-0</v>
      </c>
    </row>
    <row r="27791" spans="1:6" x14ac:dyDescent="0.3">
      <c r="A27791">
        <v>2015</v>
      </c>
      <c r="B27791" t="s">
        <v>91</v>
      </c>
      <c r="C27791" t="str">
        <f t="shared" si="870"/>
        <v>2015-Cruzeiro/MG-20-3-0</v>
      </c>
      <c r="D27791" s="4">
        <v>4</v>
      </c>
      <c r="E27791">
        <v>14</v>
      </c>
      <c r="F27791" t="str">
        <f t="shared" si="871"/>
        <v>20-3-0</v>
      </c>
    </row>
    <row r="27792" spans="1:6" x14ac:dyDescent="0.3">
      <c r="A27792">
        <v>2015</v>
      </c>
      <c r="B27792" t="s">
        <v>92</v>
      </c>
      <c r="C27792" t="str">
        <f t="shared" si="870"/>
        <v>2015-Figueirense/SC-20-3-0</v>
      </c>
      <c r="D27792" s="4">
        <v>3.4999989999999999</v>
      </c>
      <c r="E27792">
        <v>13</v>
      </c>
      <c r="F27792" t="str">
        <f t="shared" si="871"/>
        <v>20-3-0</v>
      </c>
    </row>
    <row r="27793" spans="1:6" x14ac:dyDescent="0.3">
      <c r="A27793">
        <v>2015</v>
      </c>
      <c r="B27793" t="s">
        <v>93</v>
      </c>
      <c r="C27793" t="str">
        <f t="shared" si="870"/>
        <v>2015-Flamengo/RJ-20-3-0</v>
      </c>
      <c r="D27793" s="4">
        <v>4</v>
      </c>
      <c r="E27793">
        <v>14</v>
      </c>
      <c r="F27793" t="str">
        <f t="shared" si="871"/>
        <v>20-3-0</v>
      </c>
    </row>
    <row r="27794" spans="1:6" x14ac:dyDescent="0.3">
      <c r="A27794">
        <v>2015</v>
      </c>
      <c r="B27794" t="s">
        <v>94</v>
      </c>
      <c r="C27794" t="str">
        <f t="shared" si="870"/>
        <v>2015-Fluminense/RJ-20-3-0</v>
      </c>
      <c r="D27794" s="4">
        <v>3</v>
      </c>
      <c r="E27794">
        <v>20</v>
      </c>
      <c r="F27794" t="str">
        <f t="shared" si="871"/>
        <v>20-3-0</v>
      </c>
    </row>
    <row r="27795" spans="1:6" x14ac:dyDescent="0.3">
      <c r="A27795">
        <v>2015</v>
      </c>
      <c r="B27795" t="s">
        <v>96</v>
      </c>
      <c r="C27795" t="str">
        <f t="shared" si="870"/>
        <v>2015-Goias/GO-20-3-0</v>
      </c>
      <c r="D27795" s="4">
        <v>3</v>
      </c>
      <c r="E27795">
        <v>15</v>
      </c>
      <c r="F27795" t="str">
        <f t="shared" si="871"/>
        <v>20-3-0</v>
      </c>
    </row>
    <row r="27796" spans="1:6" x14ac:dyDescent="0.3">
      <c r="A27796">
        <v>2015</v>
      </c>
      <c r="B27796" t="s">
        <v>97</v>
      </c>
      <c r="C27796" t="str">
        <f t="shared" si="870"/>
        <v>2015-Gremio/RS-20-3-0</v>
      </c>
      <c r="D27796" s="4">
        <v>6.25</v>
      </c>
      <c r="E27796">
        <v>19</v>
      </c>
      <c r="F27796" t="str">
        <f t="shared" si="871"/>
        <v>20-3-0</v>
      </c>
    </row>
    <row r="27797" spans="1:6" x14ac:dyDescent="0.3">
      <c r="A27797">
        <v>2015</v>
      </c>
      <c r="B27797" t="s">
        <v>98</v>
      </c>
      <c r="C27797" t="str">
        <f t="shared" si="870"/>
        <v>2015-Internacional/RS-20-3-0</v>
      </c>
      <c r="D27797" s="4">
        <v>4</v>
      </c>
      <c r="E27797">
        <v>16</v>
      </c>
      <c r="F27797" t="str">
        <f t="shared" si="871"/>
        <v>20-3-0</v>
      </c>
    </row>
    <row r="27798" spans="1:6" x14ac:dyDescent="0.3">
      <c r="A27798">
        <v>2015</v>
      </c>
      <c r="B27798" t="s">
        <v>5460</v>
      </c>
      <c r="C27798" t="str">
        <f t="shared" si="870"/>
        <v>2015-Joinville/SC-20-3-0</v>
      </c>
      <c r="D27798" s="4">
        <v>7</v>
      </c>
      <c r="E27798">
        <v>15</v>
      </c>
      <c r="F27798" t="str">
        <f t="shared" si="871"/>
        <v>20-3-0</v>
      </c>
    </row>
    <row r="27799" spans="1:6" x14ac:dyDescent="0.3">
      <c r="A27799">
        <v>2015</v>
      </c>
      <c r="B27799" t="s">
        <v>99</v>
      </c>
      <c r="C27799" t="str">
        <f t="shared" si="870"/>
        <v>2015-Palmeiras/SP-20-3-0</v>
      </c>
      <c r="D27799" s="4">
        <v>0</v>
      </c>
      <c r="E27799">
        <v>28</v>
      </c>
      <c r="F27799" t="str">
        <f t="shared" si="871"/>
        <v>20-3-0</v>
      </c>
    </row>
    <row r="27800" spans="1:6" x14ac:dyDescent="0.3">
      <c r="A27800">
        <v>2015</v>
      </c>
      <c r="B27800" t="s">
        <v>101</v>
      </c>
      <c r="C27800" t="str">
        <f t="shared" si="870"/>
        <v>2015-Ponte Preta/SP-20-3-0</v>
      </c>
      <c r="D27800" s="4">
        <v>6</v>
      </c>
      <c r="E27800">
        <v>25</v>
      </c>
      <c r="F27800" t="str">
        <f t="shared" si="871"/>
        <v>20-3-0</v>
      </c>
    </row>
    <row r="27801" spans="1:6" x14ac:dyDescent="0.3">
      <c r="A27801">
        <v>2015</v>
      </c>
      <c r="B27801" t="s">
        <v>103</v>
      </c>
      <c r="C27801" t="str">
        <f t="shared" si="870"/>
        <v>2015-Santos/SP-20-3-0</v>
      </c>
      <c r="D27801" s="4">
        <v>7</v>
      </c>
      <c r="E27801">
        <v>19</v>
      </c>
      <c r="F27801" t="str">
        <f t="shared" si="871"/>
        <v>20-3-0</v>
      </c>
    </row>
    <row r="27802" spans="1:6" x14ac:dyDescent="0.3">
      <c r="A27802">
        <v>2015</v>
      </c>
      <c r="B27802" t="s">
        <v>104</v>
      </c>
      <c r="C27802" t="str">
        <f t="shared" si="870"/>
        <v>2015-Sao Paulo/SP-20-3-0</v>
      </c>
      <c r="D27802" s="4">
        <v>5.25</v>
      </c>
      <c r="E27802">
        <v>17</v>
      </c>
      <c r="F27802" t="str">
        <f t="shared" si="871"/>
        <v>20-3-0</v>
      </c>
    </row>
    <row r="27803" spans="1:6" x14ac:dyDescent="0.3">
      <c r="A27803">
        <v>2015</v>
      </c>
      <c r="B27803" t="s">
        <v>2868</v>
      </c>
      <c r="C27803" t="str">
        <f t="shared" si="870"/>
        <v>2015-Sport/PE-20-3-0</v>
      </c>
      <c r="D27803" s="4">
        <v>2</v>
      </c>
      <c r="E27803">
        <v>18</v>
      </c>
      <c r="F27803" t="str">
        <f t="shared" si="871"/>
        <v>20-3-0</v>
      </c>
    </row>
    <row r="27804" spans="1:6" x14ac:dyDescent="0.3">
      <c r="A27804">
        <v>2015</v>
      </c>
      <c r="B27804" t="s">
        <v>105</v>
      </c>
      <c r="C27804" t="str">
        <f t="shared" si="870"/>
        <v>2015-Vasco/RJ-20-3-0</v>
      </c>
      <c r="D27804" s="4">
        <v>3</v>
      </c>
      <c r="E27804">
        <v>7</v>
      </c>
      <c r="F27804" t="str">
        <f t="shared" si="871"/>
        <v>20-3-0</v>
      </c>
    </row>
    <row r="27805" spans="1:6" x14ac:dyDescent="0.3">
      <c r="A27805">
        <v>2015</v>
      </c>
      <c r="B27805" t="s">
        <v>2869</v>
      </c>
      <c r="C27805" t="str">
        <f t="shared" si="870"/>
        <v>2015-Atletico/MG-20-3-1</v>
      </c>
      <c r="D27805" s="4">
        <v>7</v>
      </c>
      <c r="E27805">
        <v>26</v>
      </c>
      <c r="F27805" t="str">
        <f t="shared" si="871"/>
        <v>20-3-1</v>
      </c>
    </row>
    <row r="27806" spans="1:6" x14ac:dyDescent="0.3">
      <c r="A27806">
        <v>2015</v>
      </c>
      <c r="B27806" t="s">
        <v>106</v>
      </c>
      <c r="C27806" t="str">
        <f t="shared" si="870"/>
        <v>2015-Atletico/PR-20-3-1</v>
      </c>
      <c r="D27806" s="4">
        <v>7</v>
      </c>
      <c r="E27806">
        <v>29</v>
      </c>
      <c r="F27806" t="str">
        <f t="shared" si="871"/>
        <v>20-3-1</v>
      </c>
    </row>
    <row r="27807" spans="1:6" x14ac:dyDescent="0.3">
      <c r="A27807">
        <v>2015</v>
      </c>
      <c r="B27807" t="s">
        <v>3849</v>
      </c>
      <c r="C27807" t="str">
        <f t="shared" si="870"/>
        <v>2015-Avai/SC-20-3-1</v>
      </c>
      <c r="D27807" s="4">
        <v>3</v>
      </c>
      <c r="E27807">
        <v>19</v>
      </c>
      <c r="F27807" t="str">
        <f t="shared" si="871"/>
        <v>20-3-1</v>
      </c>
    </row>
    <row r="27808" spans="1:6" x14ac:dyDescent="0.3">
      <c r="A27808">
        <v>2015</v>
      </c>
      <c r="B27808" t="s">
        <v>5307</v>
      </c>
      <c r="C27808" t="str">
        <f t="shared" si="870"/>
        <v>2015-Chapecoense/SC-20-3-1</v>
      </c>
      <c r="D27808" s="4">
        <v>5</v>
      </c>
      <c r="E27808">
        <v>18</v>
      </c>
      <c r="F27808" t="str">
        <f t="shared" si="871"/>
        <v>20-3-1</v>
      </c>
    </row>
    <row r="27809" spans="1:6" x14ac:dyDescent="0.3">
      <c r="A27809">
        <v>2015</v>
      </c>
      <c r="B27809" t="s">
        <v>108</v>
      </c>
      <c r="C27809" t="str">
        <f t="shared" si="870"/>
        <v>2015-Corinthians/SP-20-3-1</v>
      </c>
      <c r="D27809" s="4">
        <v>5</v>
      </c>
      <c r="E27809">
        <v>28</v>
      </c>
      <c r="F27809" t="str">
        <f t="shared" si="871"/>
        <v>20-3-1</v>
      </c>
    </row>
    <row r="27810" spans="1:6" x14ac:dyDescent="0.3">
      <c r="A27810">
        <v>2015</v>
      </c>
      <c r="B27810" t="s">
        <v>3349</v>
      </c>
      <c r="C27810" t="str">
        <f t="shared" si="870"/>
        <v>2015-Coritiba/PR-20-3-1</v>
      </c>
      <c r="D27810" s="4">
        <v>2</v>
      </c>
      <c r="E27810">
        <v>10</v>
      </c>
      <c r="F27810" t="str">
        <f t="shared" si="871"/>
        <v>20-3-1</v>
      </c>
    </row>
    <row r="27811" spans="1:6" x14ac:dyDescent="0.3">
      <c r="A27811">
        <v>2015</v>
      </c>
      <c r="B27811" t="s">
        <v>109</v>
      </c>
      <c r="C27811" t="str">
        <f t="shared" si="870"/>
        <v>2015-Cruzeiro/MG-20-3-1</v>
      </c>
      <c r="D27811" s="4">
        <v>6</v>
      </c>
      <c r="E27811">
        <v>14</v>
      </c>
      <c r="F27811" t="str">
        <f t="shared" si="871"/>
        <v>20-3-1</v>
      </c>
    </row>
    <row r="27812" spans="1:6" x14ac:dyDescent="0.3">
      <c r="A27812">
        <v>2015</v>
      </c>
      <c r="B27812" t="s">
        <v>110</v>
      </c>
      <c r="C27812" t="str">
        <f t="shared" si="870"/>
        <v>2015-Figueirense/SC-20-3-1</v>
      </c>
      <c r="D27812" s="4">
        <v>4.125</v>
      </c>
      <c r="E27812">
        <v>19</v>
      </c>
      <c r="F27812" t="str">
        <f t="shared" si="871"/>
        <v>20-3-1</v>
      </c>
    </row>
    <row r="27813" spans="1:6" x14ac:dyDescent="0.3">
      <c r="A27813">
        <v>2015</v>
      </c>
      <c r="B27813" t="s">
        <v>111</v>
      </c>
      <c r="C27813" t="str">
        <f t="shared" si="870"/>
        <v>2015-Flamengo/RJ-20-3-1</v>
      </c>
      <c r="D27813" s="4">
        <v>4</v>
      </c>
      <c r="E27813">
        <v>14</v>
      </c>
      <c r="F27813" t="str">
        <f t="shared" si="871"/>
        <v>20-3-1</v>
      </c>
    </row>
    <row r="27814" spans="1:6" x14ac:dyDescent="0.3">
      <c r="A27814">
        <v>2015</v>
      </c>
      <c r="B27814" t="s">
        <v>112</v>
      </c>
      <c r="C27814" t="str">
        <f t="shared" si="870"/>
        <v>2015-Fluminense/RJ-20-3-1</v>
      </c>
      <c r="D27814" s="4">
        <v>3</v>
      </c>
      <c r="E27814">
        <v>20</v>
      </c>
      <c r="F27814" t="str">
        <f t="shared" si="871"/>
        <v>20-3-1</v>
      </c>
    </row>
    <row r="27815" spans="1:6" x14ac:dyDescent="0.3">
      <c r="A27815">
        <v>2015</v>
      </c>
      <c r="B27815" t="s">
        <v>114</v>
      </c>
      <c r="C27815" t="str">
        <f t="shared" si="870"/>
        <v>2015-Goias/GO-20-3-1</v>
      </c>
      <c r="D27815" s="4">
        <v>2</v>
      </c>
      <c r="E27815">
        <v>17</v>
      </c>
      <c r="F27815" t="str">
        <f t="shared" si="871"/>
        <v>20-3-1</v>
      </c>
    </row>
    <row r="27816" spans="1:6" x14ac:dyDescent="0.3">
      <c r="A27816">
        <v>2015</v>
      </c>
      <c r="B27816" t="s">
        <v>115</v>
      </c>
      <c r="C27816" t="str">
        <f t="shared" si="870"/>
        <v>2015-Gremio/RS-20-3-1</v>
      </c>
      <c r="D27816" s="4">
        <v>7</v>
      </c>
      <c r="E27816">
        <v>29</v>
      </c>
      <c r="F27816" t="str">
        <f t="shared" si="871"/>
        <v>20-3-1</v>
      </c>
    </row>
    <row r="27817" spans="1:6" x14ac:dyDescent="0.3">
      <c r="A27817">
        <v>2015</v>
      </c>
      <c r="B27817" t="s">
        <v>116</v>
      </c>
      <c r="C27817" t="str">
        <f t="shared" si="870"/>
        <v>2015-Internacional/RS-20-3-1</v>
      </c>
      <c r="D27817" s="4">
        <v>2</v>
      </c>
      <c r="E27817">
        <v>18</v>
      </c>
      <c r="F27817" t="str">
        <f t="shared" si="871"/>
        <v>20-3-1</v>
      </c>
    </row>
    <row r="27818" spans="1:6" x14ac:dyDescent="0.3">
      <c r="A27818">
        <v>2015</v>
      </c>
      <c r="B27818" t="s">
        <v>5461</v>
      </c>
      <c r="C27818" t="str">
        <f t="shared" si="870"/>
        <v>2015-Joinville/SC-20-3-1</v>
      </c>
      <c r="D27818" s="4">
        <v>4</v>
      </c>
      <c r="E27818">
        <v>8</v>
      </c>
      <c r="F27818" t="str">
        <f t="shared" si="871"/>
        <v>20-3-1</v>
      </c>
    </row>
    <row r="27819" spans="1:6" x14ac:dyDescent="0.3">
      <c r="A27819">
        <v>2015</v>
      </c>
      <c r="B27819" t="s">
        <v>117</v>
      </c>
      <c r="C27819" t="str">
        <f t="shared" si="870"/>
        <v>2015-Palmeiras/SP-20-3-1</v>
      </c>
      <c r="D27819" s="4">
        <v>3</v>
      </c>
      <c r="E27819">
        <v>25</v>
      </c>
      <c r="F27819" t="str">
        <f t="shared" si="871"/>
        <v>20-3-1</v>
      </c>
    </row>
    <row r="27820" spans="1:6" x14ac:dyDescent="0.3">
      <c r="A27820">
        <v>2015</v>
      </c>
      <c r="B27820" t="s">
        <v>119</v>
      </c>
      <c r="C27820" t="str">
        <f t="shared" si="870"/>
        <v>2015-Ponte Preta/SP-20-3-1</v>
      </c>
      <c r="D27820" s="4">
        <v>4</v>
      </c>
      <c r="E27820">
        <v>21</v>
      </c>
      <c r="F27820" t="str">
        <f t="shared" si="871"/>
        <v>20-3-1</v>
      </c>
    </row>
    <row r="27821" spans="1:6" x14ac:dyDescent="0.3">
      <c r="A27821">
        <v>2015</v>
      </c>
      <c r="B27821" t="s">
        <v>121</v>
      </c>
      <c r="C27821" t="str">
        <f t="shared" si="870"/>
        <v>2015-Santos/SP-20-3-1</v>
      </c>
      <c r="D27821" s="4">
        <v>7</v>
      </c>
      <c r="E27821">
        <v>20</v>
      </c>
      <c r="F27821" t="str">
        <f t="shared" si="871"/>
        <v>20-3-1</v>
      </c>
    </row>
    <row r="27822" spans="1:6" x14ac:dyDescent="0.3">
      <c r="A27822">
        <v>2015</v>
      </c>
      <c r="B27822" t="s">
        <v>122</v>
      </c>
      <c r="C27822" t="str">
        <f t="shared" si="870"/>
        <v>2015-Sao Paulo/SP-20-3-1</v>
      </c>
      <c r="D27822" s="4">
        <v>4</v>
      </c>
      <c r="E27822">
        <v>18</v>
      </c>
      <c r="F27822" t="str">
        <f t="shared" si="871"/>
        <v>20-3-1</v>
      </c>
    </row>
    <row r="27823" spans="1:6" x14ac:dyDescent="0.3">
      <c r="A27823">
        <v>2015</v>
      </c>
      <c r="B27823" t="s">
        <v>2871</v>
      </c>
      <c r="C27823" t="str">
        <f t="shared" si="870"/>
        <v>2015-Sport/PE-20-3-1</v>
      </c>
      <c r="D27823" s="4">
        <v>3</v>
      </c>
      <c r="E27823">
        <v>19</v>
      </c>
      <c r="F27823" t="str">
        <f t="shared" si="871"/>
        <v>20-3-1</v>
      </c>
    </row>
    <row r="27824" spans="1:6" x14ac:dyDescent="0.3">
      <c r="A27824">
        <v>2015</v>
      </c>
      <c r="B27824" t="s">
        <v>123</v>
      </c>
      <c r="C27824" t="str">
        <f t="shared" si="870"/>
        <v>2015-Vasco/RJ-20-3-1</v>
      </c>
      <c r="D27824" s="4">
        <v>2.714283</v>
      </c>
      <c r="E27824">
        <v>13</v>
      </c>
      <c r="F27824" t="str">
        <f t="shared" si="871"/>
        <v>20-3-1</v>
      </c>
    </row>
    <row r="27825" spans="1:6" x14ac:dyDescent="0.3">
      <c r="A27825">
        <v>2015</v>
      </c>
      <c r="B27825" t="s">
        <v>2872</v>
      </c>
      <c r="C27825" t="str">
        <f t="shared" si="870"/>
        <v>2015-Atletico/MG-20-3-2</v>
      </c>
      <c r="D27825" s="4">
        <v>6.25</v>
      </c>
      <c r="E27825">
        <v>19</v>
      </c>
      <c r="F27825" t="str">
        <f t="shared" si="871"/>
        <v>20-3-2</v>
      </c>
    </row>
    <row r="27826" spans="1:6" x14ac:dyDescent="0.3">
      <c r="A27826">
        <v>2015</v>
      </c>
      <c r="B27826" t="s">
        <v>124</v>
      </c>
      <c r="C27826" t="str">
        <f t="shared" si="870"/>
        <v>2015-Atletico/PR-20-3-2</v>
      </c>
      <c r="D27826" s="4">
        <v>9</v>
      </c>
      <c r="E27826">
        <v>19</v>
      </c>
      <c r="F27826" t="str">
        <f t="shared" si="871"/>
        <v>20-3-2</v>
      </c>
    </row>
    <row r="27827" spans="1:6" x14ac:dyDescent="0.3">
      <c r="A27827">
        <v>2015</v>
      </c>
      <c r="B27827" t="s">
        <v>3850</v>
      </c>
      <c r="C27827" t="str">
        <f t="shared" si="870"/>
        <v>2015-Avai/SC-20-3-2</v>
      </c>
      <c r="D27827" s="4">
        <v>3</v>
      </c>
      <c r="E27827">
        <v>11</v>
      </c>
      <c r="F27827" t="str">
        <f t="shared" si="871"/>
        <v>20-3-2</v>
      </c>
    </row>
    <row r="27828" spans="1:6" x14ac:dyDescent="0.3">
      <c r="A27828">
        <v>2015</v>
      </c>
      <c r="B27828" t="s">
        <v>5308</v>
      </c>
      <c r="C27828" t="str">
        <f t="shared" si="870"/>
        <v>2015-Chapecoense/SC-20-3-2</v>
      </c>
      <c r="D27828" s="4">
        <v>4.25</v>
      </c>
      <c r="E27828">
        <v>13</v>
      </c>
      <c r="F27828" t="str">
        <f t="shared" si="871"/>
        <v>20-3-2</v>
      </c>
    </row>
    <row r="27829" spans="1:6" x14ac:dyDescent="0.3">
      <c r="A27829">
        <v>2015</v>
      </c>
      <c r="B27829" t="s">
        <v>126</v>
      </c>
      <c r="C27829" t="str">
        <f t="shared" si="870"/>
        <v>2015-Corinthians/SP-20-3-2</v>
      </c>
      <c r="D27829" s="4">
        <v>6</v>
      </c>
      <c r="E27829">
        <v>17</v>
      </c>
      <c r="F27829" t="str">
        <f t="shared" si="871"/>
        <v>20-3-2</v>
      </c>
    </row>
    <row r="27830" spans="1:6" x14ac:dyDescent="0.3">
      <c r="A27830">
        <v>2015</v>
      </c>
      <c r="B27830" t="s">
        <v>3352</v>
      </c>
      <c r="C27830" t="str">
        <f t="shared" si="870"/>
        <v>2015-Coritiba/PR-20-3-2</v>
      </c>
      <c r="D27830" s="4">
        <v>3</v>
      </c>
      <c r="E27830">
        <v>12</v>
      </c>
      <c r="F27830" t="str">
        <f t="shared" si="871"/>
        <v>20-3-2</v>
      </c>
    </row>
    <row r="27831" spans="1:6" x14ac:dyDescent="0.3">
      <c r="A27831">
        <v>2015</v>
      </c>
      <c r="B27831" t="s">
        <v>127</v>
      </c>
      <c r="C27831" t="str">
        <f t="shared" si="870"/>
        <v>2015-Cruzeiro/MG-20-3-2</v>
      </c>
      <c r="D27831" s="4">
        <v>2</v>
      </c>
      <c r="E27831">
        <v>18</v>
      </c>
      <c r="F27831" t="str">
        <f t="shared" si="871"/>
        <v>20-3-2</v>
      </c>
    </row>
    <row r="27832" spans="1:6" x14ac:dyDescent="0.3">
      <c r="A27832">
        <v>2015</v>
      </c>
      <c r="B27832" t="s">
        <v>128</v>
      </c>
      <c r="C27832" t="str">
        <f t="shared" si="870"/>
        <v>2015-Figueirense/SC-20-3-2</v>
      </c>
      <c r="D27832" s="4">
        <v>2.6666639999999999</v>
      </c>
      <c r="E27832">
        <v>8</v>
      </c>
      <c r="F27832" t="str">
        <f t="shared" si="871"/>
        <v>20-3-2</v>
      </c>
    </row>
    <row r="27833" spans="1:6" x14ac:dyDescent="0.3">
      <c r="A27833">
        <v>2015</v>
      </c>
      <c r="B27833" t="s">
        <v>129</v>
      </c>
      <c r="C27833" t="str">
        <f t="shared" si="870"/>
        <v>2015-Flamengo/RJ-20-3-2</v>
      </c>
      <c r="D27833" s="4">
        <v>7</v>
      </c>
      <c r="E27833">
        <v>17</v>
      </c>
      <c r="F27833" t="str">
        <f t="shared" si="871"/>
        <v>20-3-2</v>
      </c>
    </row>
    <row r="27834" spans="1:6" x14ac:dyDescent="0.3">
      <c r="A27834">
        <v>2015</v>
      </c>
      <c r="B27834" t="s">
        <v>130</v>
      </c>
      <c r="C27834" t="str">
        <f t="shared" si="870"/>
        <v>2015-Fluminense/RJ-20-3-2</v>
      </c>
      <c r="D27834" s="4">
        <v>3</v>
      </c>
      <c r="E27834">
        <v>23</v>
      </c>
      <c r="F27834" t="str">
        <f t="shared" si="871"/>
        <v>20-3-2</v>
      </c>
    </row>
    <row r="27835" spans="1:6" x14ac:dyDescent="0.3">
      <c r="A27835">
        <v>2015</v>
      </c>
      <c r="B27835" t="s">
        <v>132</v>
      </c>
      <c r="C27835" t="str">
        <f t="shared" si="870"/>
        <v>2015-Goias/GO-20-3-2</v>
      </c>
      <c r="D27835" s="4">
        <v>0</v>
      </c>
      <c r="E27835">
        <v>12</v>
      </c>
      <c r="F27835" t="str">
        <f t="shared" si="871"/>
        <v>20-3-2</v>
      </c>
    </row>
    <row r="27836" spans="1:6" x14ac:dyDescent="0.3">
      <c r="A27836">
        <v>2015</v>
      </c>
      <c r="B27836" t="s">
        <v>133</v>
      </c>
      <c r="C27836" t="str">
        <f t="shared" si="870"/>
        <v>2015-Gremio/RS-20-3-2</v>
      </c>
      <c r="D27836" s="4">
        <v>1</v>
      </c>
      <c r="E27836">
        <v>20</v>
      </c>
      <c r="F27836" t="str">
        <f t="shared" si="871"/>
        <v>20-3-2</v>
      </c>
    </row>
    <row r="27837" spans="1:6" x14ac:dyDescent="0.3">
      <c r="A27837">
        <v>2015</v>
      </c>
      <c r="B27837" t="s">
        <v>134</v>
      </c>
      <c r="C27837" t="str">
        <f t="shared" si="870"/>
        <v>2015-Internacional/RS-20-3-2</v>
      </c>
      <c r="D27837" s="4">
        <v>4.25</v>
      </c>
      <c r="E27837">
        <v>12</v>
      </c>
      <c r="F27837" t="str">
        <f t="shared" si="871"/>
        <v>20-3-2</v>
      </c>
    </row>
    <row r="27838" spans="1:6" x14ac:dyDescent="0.3">
      <c r="A27838">
        <v>2015</v>
      </c>
      <c r="B27838" t="s">
        <v>5462</v>
      </c>
      <c r="C27838" t="str">
        <f t="shared" si="870"/>
        <v>2015-Joinville/SC-20-3-2</v>
      </c>
      <c r="D27838" s="4">
        <v>4</v>
      </c>
      <c r="E27838">
        <v>8</v>
      </c>
      <c r="F27838" t="str">
        <f t="shared" si="871"/>
        <v>20-3-2</v>
      </c>
    </row>
    <row r="27839" spans="1:6" x14ac:dyDescent="0.3">
      <c r="A27839">
        <v>2015</v>
      </c>
      <c r="B27839" t="s">
        <v>135</v>
      </c>
      <c r="C27839" t="str">
        <f t="shared" si="870"/>
        <v>2015-Palmeiras/SP-20-3-2</v>
      </c>
      <c r="D27839" s="4">
        <v>7</v>
      </c>
      <c r="E27839">
        <v>19</v>
      </c>
      <c r="F27839" t="str">
        <f t="shared" si="871"/>
        <v>20-3-2</v>
      </c>
    </row>
    <row r="27840" spans="1:6" x14ac:dyDescent="0.3">
      <c r="A27840">
        <v>2015</v>
      </c>
      <c r="B27840" t="s">
        <v>137</v>
      </c>
      <c r="C27840" t="str">
        <f t="shared" si="870"/>
        <v>2015-Ponte Preta/SP-20-3-2</v>
      </c>
      <c r="D27840" s="4">
        <v>2</v>
      </c>
      <c r="E27840">
        <v>18</v>
      </c>
      <c r="F27840" t="str">
        <f t="shared" si="871"/>
        <v>20-3-2</v>
      </c>
    </row>
    <row r="27841" spans="1:6" x14ac:dyDescent="0.3">
      <c r="A27841">
        <v>2015</v>
      </c>
      <c r="B27841" t="s">
        <v>139</v>
      </c>
      <c r="C27841" t="str">
        <f t="shared" si="870"/>
        <v>2015-Santos/SP-20-3-2</v>
      </c>
      <c r="D27841" s="4">
        <v>3</v>
      </c>
      <c r="E27841">
        <v>9</v>
      </c>
      <c r="F27841" t="str">
        <f t="shared" si="871"/>
        <v>20-3-2</v>
      </c>
    </row>
    <row r="27842" spans="1:6" x14ac:dyDescent="0.3">
      <c r="A27842">
        <v>2015</v>
      </c>
      <c r="B27842" t="s">
        <v>140</v>
      </c>
      <c r="C27842" t="str">
        <f t="shared" si="870"/>
        <v>2015-Sao Paulo/SP-20-3-2</v>
      </c>
      <c r="D27842" s="4">
        <v>3</v>
      </c>
      <c r="E27842">
        <v>30</v>
      </c>
      <c r="F27842" t="str">
        <f t="shared" si="871"/>
        <v>20-3-2</v>
      </c>
    </row>
    <row r="27843" spans="1:6" x14ac:dyDescent="0.3">
      <c r="A27843">
        <v>2015</v>
      </c>
      <c r="B27843" t="s">
        <v>2874</v>
      </c>
      <c r="C27843" t="str">
        <f t="shared" ref="C27843:C27906" si="872">A27843&amp;"-"&amp;B27843</f>
        <v>2015-Sport/PE-20-3-2</v>
      </c>
      <c r="D27843" s="4">
        <v>4.75</v>
      </c>
      <c r="E27843">
        <v>14</v>
      </c>
      <c r="F27843" t="str">
        <f t="shared" ref="F27843:F27906" si="873">RIGHT(B27843,LEN(C27843)-FIND("-",C27843,6))</f>
        <v>20-3-2</v>
      </c>
    </row>
    <row r="27844" spans="1:6" x14ac:dyDescent="0.3">
      <c r="A27844">
        <v>2015</v>
      </c>
      <c r="B27844" t="s">
        <v>141</v>
      </c>
      <c r="C27844" t="str">
        <f t="shared" si="872"/>
        <v>2015-Vasco/RJ-20-3-2</v>
      </c>
      <c r="D27844" s="4">
        <v>1</v>
      </c>
      <c r="E27844">
        <v>15</v>
      </c>
      <c r="F27844" t="str">
        <f t="shared" si="873"/>
        <v>20-3-2</v>
      </c>
    </row>
    <row r="27845" spans="1:6" x14ac:dyDescent="0.3">
      <c r="A27845">
        <v>2015</v>
      </c>
      <c r="B27845" t="s">
        <v>2875</v>
      </c>
      <c r="C27845" t="str">
        <f t="shared" si="872"/>
        <v>2015-Atletico/MG-20-4-0</v>
      </c>
      <c r="D27845" s="4">
        <v>4</v>
      </c>
      <c r="E27845">
        <v>32</v>
      </c>
      <c r="F27845" t="str">
        <f t="shared" si="873"/>
        <v>20-4-0</v>
      </c>
    </row>
    <row r="27846" spans="1:6" x14ac:dyDescent="0.3">
      <c r="A27846">
        <v>2015</v>
      </c>
      <c r="B27846" t="s">
        <v>142</v>
      </c>
      <c r="C27846" t="str">
        <f t="shared" si="872"/>
        <v>2015-Atletico/PR-20-4-0</v>
      </c>
      <c r="D27846" s="4">
        <v>2</v>
      </c>
      <c r="E27846">
        <v>21</v>
      </c>
      <c r="F27846" t="str">
        <f t="shared" si="873"/>
        <v>20-4-0</v>
      </c>
    </row>
    <row r="27847" spans="1:6" x14ac:dyDescent="0.3">
      <c r="A27847">
        <v>2015</v>
      </c>
      <c r="B27847" t="s">
        <v>3851</v>
      </c>
      <c r="C27847" t="str">
        <f t="shared" si="872"/>
        <v>2015-Avai/SC-20-4-0</v>
      </c>
      <c r="D27847" s="4">
        <v>3</v>
      </c>
      <c r="E27847">
        <v>20</v>
      </c>
      <c r="F27847" t="str">
        <f t="shared" si="873"/>
        <v>20-4-0</v>
      </c>
    </row>
    <row r="27848" spans="1:6" x14ac:dyDescent="0.3">
      <c r="A27848">
        <v>2015</v>
      </c>
      <c r="B27848" t="s">
        <v>5309</v>
      </c>
      <c r="C27848" t="str">
        <f t="shared" si="872"/>
        <v>2015-Chapecoense/SC-20-4-0</v>
      </c>
      <c r="D27848" s="4">
        <v>5</v>
      </c>
      <c r="E27848">
        <v>22</v>
      </c>
      <c r="F27848" t="str">
        <f t="shared" si="873"/>
        <v>20-4-0</v>
      </c>
    </row>
    <row r="27849" spans="1:6" x14ac:dyDescent="0.3">
      <c r="A27849">
        <v>2015</v>
      </c>
      <c r="B27849" t="s">
        <v>144</v>
      </c>
      <c r="C27849" t="str">
        <f t="shared" si="872"/>
        <v>2015-Corinthians/SP-20-4-0</v>
      </c>
      <c r="D27849" s="4">
        <v>10</v>
      </c>
      <c r="E27849">
        <v>23</v>
      </c>
      <c r="F27849" t="str">
        <f t="shared" si="873"/>
        <v>20-4-0</v>
      </c>
    </row>
    <row r="27850" spans="1:6" x14ac:dyDescent="0.3">
      <c r="A27850">
        <v>2015</v>
      </c>
      <c r="B27850" t="s">
        <v>3355</v>
      </c>
      <c r="C27850" t="str">
        <f t="shared" si="872"/>
        <v>2015-Coritiba/PR-20-4-0</v>
      </c>
      <c r="D27850" s="4">
        <v>9</v>
      </c>
      <c r="E27850">
        <v>21</v>
      </c>
      <c r="F27850" t="str">
        <f t="shared" si="873"/>
        <v>20-4-0</v>
      </c>
    </row>
    <row r="27851" spans="1:6" x14ac:dyDescent="0.3">
      <c r="A27851">
        <v>2015</v>
      </c>
      <c r="B27851" t="s">
        <v>145</v>
      </c>
      <c r="C27851" t="str">
        <f t="shared" si="872"/>
        <v>2015-Cruzeiro/MG-20-4-0</v>
      </c>
      <c r="D27851" s="4">
        <v>4</v>
      </c>
      <c r="E27851">
        <v>22</v>
      </c>
      <c r="F27851" t="str">
        <f t="shared" si="873"/>
        <v>20-4-0</v>
      </c>
    </row>
    <row r="27852" spans="1:6" x14ac:dyDescent="0.3">
      <c r="A27852">
        <v>2015</v>
      </c>
      <c r="B27852" t="s">
        <v>146</v>
      </c>
      <c r="C27852" t="str">
        <f t="shared" si="872"/>
        <v>2015-Figueirense/SC-20-4-0</v>
      </c>
      <c r="D27852" s="4">
        <v>6</v>
      </c>
      <c r="E27852">
        <v>15</v>
      </c>
      <c r="F27852" t="str">
        <f t="shared" si="873"/>
        <v>20-4-0</v>
      </c>
    </row>
    <row r="27853" spans="1:6" x14ac:dyDescent="0.3">
      <c r="A27853">
        <v>2015</v>
      </c>
      <c r="B27853" t="s">
        <v>147</v>
      </c>
      <c r="C27853" t="str">
        <f t="shared" si="872"/>
        <v>2015-Flamengo/RJ-20-4-0</v>
      </c>
      <c r="D27853" s="4">
        <v>6</v>
      </c>
      <c r="E27853">
        <v>14</v>
      </c>
      <c r="F27853" t="str">
        <f t="shared" si="873"/>
        <v>20-4-0</v>
      </c>
    </row>
    <row r="27854" spans="1:6" x14ac:dyDescent="0.3">
      <c r="A27854">
        <v>2015</v>
      </c>
      <c r="B27854" t="s">
        <v>148</v>
      </c>
      <c r="C27854" t="str">
        <f t="shared" si="872"/>
        <v>2015-Fluminense/RJ-20-4-0</v>
      </c>
      <c r="D27854" s="4">
        <v>3</v>
      </c>
      <c r="E27854">
        <v>26</v>
      </c>
      <c r="F27854" t="str">
        <f t="shared" si="873"/>
        <v>20-4-0</v>
      </c>
    </row>
    <row r="27855" spans="1:6" x14ac:dyDescent="0.3">
      <c r="A27855">
        <v>2015</v>
      </c>
      <c r="B27855" t="s">
        <v>150</v>
      </c>
      <c r="C27855" t="str">
        <f t="shared" si="872"/>
        <v>2015-Goias/GO-20-4-0</v>
      </c>
      <c r="D27855" s="4">
        <v>4.333329</v>
      </c>
      <c r="E27855">
        <v>13</v>
      </c>
      <c r="F27855" t="str">
        <f t="shared" si="873"/>
        <v>20-4-0</v>
      </c>
    </row>
    <row r="27856" spans="1:6" x14ac:dyDescent="0.3">
      <c r="A27856">
        <v>2015</v>
      </c>
      <c r="B27856" t="s">
        <v>151</v>
      </c>
      <c r="C27856" t="str">
        <f t="shared" si="872"/>
        <v>2015-Gremio/RS-20-4-0</v>
      </c>
      <c r="D27856" s="4">
        <v>10</v>
      </c>
      <c r="E27856">
        <v>28</v>
      </c>
      <c r="F27856" t="str">
        <f t="shared" si="873"/>
        <v>20-4-0</v>
      </c>
    </row>
    <row r="27857" spans="1:6" x14ac:dyDescent="0.3">
      <c r="A27857">
        <v>2015</v>
      </c>
      <c r="B27857" t="s">
        <v>152</v>
      </c>
      <c r="C27857" t="str">
        <f t="shared" si="872"/>
        <v>2015-Internacional/RS-20-4-0</v>
      </c>
      <c r="D27857" s="4">
        <v>7</v>
      </c>
      <c r="E27857">
        <v>23</v>
      </c>
      <c r="F27857" t="str">
        <f t="shared" si="873"/>
        <v>20-4-0</v>
      </c>
    </row>
    <row r="27858" spans="1:6" x14ac:dyDescent="0.3">
      <c r="A27858">
        <v>2015</v>
      </c>
      <c r="B27858" t="s">
        <v>5463</v>
      </c>
      <c r="C27858" t="str">
        <f t="shared" si="872"/>
        <v>2015-Joinville/SC-20-4-0</v>
      </c>
      <c r="D27858" s="4">
        <v>7</v>
      </c>
      <c r="E27858">
        <v>15</v>
      </c>
      <c r="F27858" t="str">
        <f t="shared" si="873"/>
        <v>20-4-0</v>
      </c>
    </row>
    <row r="27859" spans="1:6" x14ac:dyDescent="0.3">
      <c r="A27859">
        <v>2015</v>
      </c>
      <c r="B27859" t="s">
        <v>153</v>
      </c>
      <c r="C27859" t="str">
        <f t="shared" si="872"/>
        <v>2015-Palmeiras/SP-20-4-0</v>
      </c>
      <c r="D27859" s="4">
        <v>3</v>
      </c>
      <c r="E27859">
        <v>31</v>
      </c>
      <c r="F27859" t="str">
        <f t="shared" si="873"/>
        <v>20-4-0</v>
      </c>
    </row>
    <row r="27860" spans="1:6" x14ac:dyDescent="0.3">
      <c r="A27860">
        <v>2015</v>
      </c>
      <c r="B27860" t="s">
        <v>155</v>
      </c>
      <c r="C27860" t="str">
        <f t="shared" si="872"/>
        <v>2015-Ponte Preta/SP-20-4-0</v>
      </c>
      <c r="D27860" s="4">
        <v>5</v>
      </c>
      <c r="E27860">
        <v>19</v>
      </c>
      <c r="F27860" t="str">
        <f t="shared" si="873"/>
        <v>20-4-0</v>
      </c>
    </row>
    <row r="27861" spans="1:6" x14ac:dyDescent="0.3">
      <c r="A27861">
        <v>2015</v>
      </c>
      <c r="B27861" t="s">
        <v>157</v>
      </c>
      <c r="C27861" t="str">
        <f t="shared" si="872"/>
        <v>2015-Santos/SP-20-4-0</v>
      </c>
      <c r="D27861" s="4">
        <v>10</v>
      </c>
      <c r="E27861">
        <v>22</v>
      </c>
      <c r="F27861" t="str">
        <f t="shared" si="873"/>
        <v>20-4-0</v>
      </c>
    </row>
    <row r="27862" spans="1:6" x14ac:dyDescent="0.3">
      <c r="A27862">
        <v>2015</v>
      </c>
      <c r="B27862" t="s">
        <v>158</v>
      </c>
      <c r="C27862" t="str">
        <f t="shared" si="872"/>
        <v>2015-Sao Paulo/SP-20-4-0</v>
      </c>
      <c r="D27862" s="4">
        <v>6</v>
      </c>
      <c r="E27862">
        <v>27</v>
      </c>
      <c r="F27862" t="str">
        <f t="shared" si="873"/>
        <v>20-4-0</v>
      </c>
    </row>
    <row r="27863" spans="1:6" x14ac:dyDescent="0.3">
      <c r="A27863">
        <v>2015</v>
      </c>
      <c r="B27863" t="s">
        <v>2877</v>
      </c>
      <c r="C27863" t="str">
        <f t="shared" si="872"/>
        <v>2015-Sport/PE-20-4-0</v>
      </c>
      <c r="D27863" s="4">
        <v>2</v>
      </c>
      <c r="E27863">
        <v>31</v>
      </c>
      <c r="F27863" t="str">
        <f t="shared" si="873"/>
        <v>20-4-0</v>
      </c>
    </row>
    <row r="27864" spans="1:6" x14ac:dyDescent="0.3">
      <c r="A27864">
        <v>2015</v>
      </c>
      <c r="B27864" t="s">
        <v>159</v>
      </c>
      <c r="C27864" t="str">
        <f t="shared" si="872"/>
        <v>2015-Vasco/RJ-20-4-0</v>
      </c>
      <c r="D27864" s="4">
        <v>1</v>
      </c>
      <c r="E27864">
        <v>13</v>
      </c>
      <c r="F27864" t="str">
        <f t="shared" si="873"/>
        <v>20-4-0</v>
      </c>
    </row>
    <row r="27865" spans="1:6" x14ac:dyDescent="0.3">
      <c r="A27865">
        <v>2015</v>
      </c>
      <c r="B27865" t="s">
        <v>2878</v>
      </c>
      <c r="C27865" t="str">
        <f t="shared" si="872"/>
        <v>2015-Atletico/MG-20-4-1</v>
      </c>
      <c r="D27865" s="4">
        <v>4</v>
      </c>
      <c r="E27865">
        <v>32</v>
      </c>
      <c r="F27865" t="str">
        <f t="shared" si="873"/>
        <v>20-4-1</v>
      </c>
    </row>
    <row r="27866" spans="1:6" x14ac:dyDescent="0.3">
      <c r="A27866">
        <v>2015</v>
      </c>
      <c r="B27866" t="s">
        <v>160</v>
      </c>
      <c r="C27866" t="str">
        <f t="shared" si="872"/>
        <v>2015-Atletico/PR-20-4-1</v>
      </c>
      <c r="D27866" s="4">
        <v>5</v>
      </c>
      <c r="E27866">
        <v>24</v>
      </c>
      <c r="F27866" t="str">
        <f t="shared" si="873"/>
        <v>20-4-1</v>
      </c>
    </row>
    <row r="27867" spans="1:6" x14ac:dyDescent="0.3">
      <c r="A27867">
        <v>2015</v>
      </c>
      <c r="B27867" t="s">
        <v>3852</v>
      </c>
      <c r="C27867" t="str">
        <f t="shared" si="872"/>
        <v>2015-Avai/SC-20-4-1</v>
      </c>
      <c r="D27867" s="4">
        <v>3</v>
      </c>
      <c r="E27867">
        <v>16</v>
      </c>
      <c r="F27867" t="str">
        <f t="shared" si="873"/>
        <v>20-4-1</v>
      </c>
    </row>
    <row r="27868" spans="1:6" x14ac:dyDescent="0.3">
      <c r="A27868">
        <v>2015</v>
      </c>
      <c r="B27868" t="s">
        <v>5310</v>
      </c>
      <c r="C27868" t="str">
        <f t="shared" si="872"/>
        <v>2015-Chapecoense/SC-20-4-1</v>
      </c>
      <c r="D27868" s="4">
        <v>6</v>
      </c>
      <c r="E27868">
        <v>22</v>
      </c>
      <c r="F27868" t="str">
        <f t="shared" si="873"/>
        <v>20-4-1</v>
      </c>
    </row>
    <row r="27869" spans="1:6" x14ac:dyDescent="0.3">
      <c r="A27869">
        <v>2015</v>
      </c>
      <c r="B27869" t="s">
        <v>162</v>
      </c>
      <c r="C27869" t="str">
        <f t="shared" si="872"/>
        <v>2015-Corinthians/SP-20-4-1</v>
      </c>
      <c r="D27869" s="4">
        <v>10</v>
      </c>
      <c r="E27869">
        <v>23</v>
      </c>
      <c r="F27869" t="str">
        <f t="shared" si="873"/>
        <v>20-4-1</v>
      </c>
    </row>
    <row r="27870" spans="1:6" x14ac:dyDescent="0.3">
      <c r="A27870">
        <v>2015</v>
      </c>
      <c r="B27870" t="s">
        <v>3358</v>
      </c>
      <c r="C27870" t="str">
        <f t="shared" si="872"/>
        <v>2015-Coritiba/PR-20-4-1</v>
      </c>
      <c r="D27870" s="4">
        <v>7</v>
      </c>
      <c r="E27870">
        <v>18</v>
      </c>
      <c r="F27870" t="str">
        <f t="shared" si="873"/>
        <v>20-4-1</v>
      </c>
    </row>
    <row r="27871" spans="1:6" x14ac:dyDescent="0.3">
      <c r="A27871">
        <v>2015</v>
      </c>
      <c r="B27871" t="s">
        <v>163</v>
      </c>
      <c r="C27871" t="str">
        <f t="shared" si="872"/>
        <v>2015-Cruzeiro/MG-20-4-1</v>
      </c>
      <c r="D27871" s="4">
        <v>5</v>
      </c>
      <c r="E27871">
        <v>22</v>
      </c>
      <c r="F27871" t="str">
        <f t="shared" si="873"/>
        <v>20-4-1</v>
      </c>
    </row>
    <row r="27872" spans="1:6" x14ac:dyDescent="0.3">
      <c r="A27872">
        <v>2015</v>
      </c>
      <c r="B27872" t="s">
        <v>164</v>
      </c>
      <c r="C27872" t="str">
        <f t="shared" si="872"/>
        <v>2015-Figueirense/SC-20-4-1</v>
      </c>
      <c r="D27872" s="4">
        <v>1</v>
      </c>
      <c r="E27872">
        <v>12</v>
      </c>
      <c r="F27872" t="str">
        <f t="shared" si="873"/>
        <v>20-4-1</v>
      </c>
    </row>
    <row r="27873" spans="1:6" x14ac:dyDescent="0.3">
      <c r="A27873">
        <v>2015</v>
      </c>
      <c r="B27873" t="s">
        <v>165</v>
      </c>
      <c r="C27873" t="str">
        <f t="shared" si="872"/>
        <v>2015-Flamengo/RJ-20-4-1</v>
      </c>
      <c r="D27873" s="4">
        <v>4</v>
      </c>
      <c r="E27873">
        <v>23</v>
      </c>
      <c r="F27873" t="str">
        <f t="shared" si="873"/>
        <v>20-4-1</v>
      </c>
    </row>
    <row r="27874" spans="1:6" x14ac:dyDescent="0.3">
      <c r="A27874">
        <v>2015</v>
      </c>
      <c r="B27874" t="s">
        <v>166</v>
      </c>
      <c r="C27874" t="str">
        <f t="shared" si="872"/>
        <v>2015-Fluminense/RJ-20-4-1</v>
      </c>
      <c r="D27874" s="4">
        <v>6</v>
      </c>
      <c r="E27874">
        <v>23</v>
      </c>
      <c r="F27874" t="str">
        <f t="shared" si="873"/>
        <v>20-4-1</v>
      </c>
    </row>
    <row r="27875" spans="1:6" x14ac:dyDescent="0.3">
      <c r="A27875">
        <v>2015</v>
      </c>
      <c r="B27875" t="s">
        <v>168</v>
      </c>
      <c r="C27875" t="str">
        <f t="shared" si="872"/>
        <v>2015-Goias/GO-20-4-1</v>
      </c>
      <c r="D27875" s="4">
        <v>6</v>
      </c>
      <c r="E27875">
        <v>20</v>
      </c>
      <c r="F27875" t="str">
        <f t="shared" si="873"/>
        <v>20-4-1</v>
      </c>
    </row>
    <row r="27876" spans="1:6" x14ac:dyDescent="0.3">
      <c r="A27876">
        <v>2015</v>
      </c>
      <c r="B27876" t="s">
        <v>169</v>
      </c>
      <c r="C27876" t="str">
        <f t="shared" si="872"/>
        <v>2015-Gremio/RS-20-4-1</v>
      </c>
      <c r="D27876" s="4">
        <v>9</v>
      </c>
      <c r="E27876">
        <v>37</v>
      </c>
      <c r="F27876" t="str">
        <f t="shared" si="873"/>
        <v>20-4-1</v>
      </c>
    </row>
    <row r="27877" spans="1:6" x14ac:dyDescent="0.3">
      <c r="A27877">
        <v>2015</v>
      </c>
      <c r="B27877" t="s">
        <v>170</v>
      </c>
      <c r="C27877" t="str">
        <f t="shared" si="872"/>
        <v>2015-Internacional/RS-20-4-1</v>
      </c>
      <c r="D27877" s="4">
        <v>7</v>
      </c>
      <c r="E27877">
        <v>16</v>
      </c>
      <c r="F27877" t="str">
        <f t="shared" si="873"/>
        <v>20-4-1</v>
      </c>
    </row>
    <row r="27878" spans="1:6" x14ac:dyDescent="0.3">
      <c r="A27878">
        <v>2015</v>
      </c>
      <c r="B27878" t="s">
        <v>5464</v>
      </c>
      <c r="C27878" t="str">
        <f t="shared" si="872"/>
        <v>2015-Joinville/SC-20-4-1</v>
      </c>
      <c r="D27878" s="4">
        <v>7</v>
      </c>
      <c r="E27878">
        <v>12</v>
      </c>
      <c r="F27878" t="str">
        <f t="shared" si="873"/>
        <v>20-4-1</v>
      </c>
    </row>
    <row r="27879" spans="1:6" x14ac:dyDescent="0.3">
      <c r="A27879">
        <v>2015</v>
      </c>
      <c r="B27879" t="s">
        <v>171</v>
      </c>
      <c r="C27879" t="str">
        <f t="shared" si="872"/>
        <v>2015-Palmeiras/SP-20-4-1</v>
      </c>
      <c r="D27879" s="4">
        <v>3</v>
      </c>
      <c r="E27879">
        <v>34</v>
      </c>
      <c r="F27879" t="str">
        <f t="shared" si="873"/>
        <v>20-4-1</v>
      </c>
    </row>
    <row r="27880" spans="1:6" x14ac:dyDescent="0.3">
      <c r="A27880">
        <v>2015</v>
      </c>
      <c r="B27880" t="s">
        <v>173</v>
      </c>
      <c r="C27880" t="str">
        <f t="shared" si="872"/>
        <v>2015-Ponte Preta/SP-20-4-1</v>
      </c>
      <c r="D27880" s="4">
        <v>7</v>
      </c>
      <c r="E27880">
        <v>21</v>
      </c>
      <c r="F27880" t="str">
        <f t="shared" si="873"/>
        <v>20-4-1</v>
      </c>
    </row>
    <row r="27881" spans="1:6" x14ac:dyDescent="0.3">
      <c r="A27881">
        <v>2015</v>
      </c>
      <c r="B27881" t="s">
        <v>175</v>
      </c>
      <c r="C27881" t="str">
        <f t="shared" si="872"/>
        <v>2015-Santos/SP-20-4-1</v>
      </c>
      <c r="D27881" s="4">
        <v>8</v>
      </c>
      <c r="E27881">
        <v>25</v>
      </c>
      <c r="F27881" t="str">
        <f t="shared" si="873"/>
        <v>20-4-1</v>
      </c>
    </row>
    <row r="27882" spans="1:6" x14ac:dyDescent="0.3">
      <c r="A27882">
        <v>2015</v>
      </c>
      <c r="B27882" t="s">
        <v>176</v>
      </c>
      <c r="C27882" t="str">
        <f t="shared" si="872"/>
        <v>2015-Sao Paulo/SP-20-4-1</v>
      </c>
      <c r="D27882" s="4">
        <v>4</v>
      </c>
      <c r="E27882">
        <v>32</v>
      </c>
      <c r="F27882" t="str">
        <f t="shared" si="873"/>
        <v>20-4-1</v>
      </c>
    </row>
    <row r="27883" spans="1:6" x14ac:dyDescent="0.3">
      <c r="A27883">
        <v>2015</v>
      </c>
      <c r="B27883" t="s">
        <v>2880</v>
      </c>
      <c r="C27883" t="str">
        <f t="shared" si="872"/>
        <v>2015-Sport/PE-20-4-1</v>
      </c>
      <c r="D27883" s="4">
        <v>3</v>
      </c>
      <c r="E27883">
        <v>16</v>
      </c>
      <c r="F27883" t="str">
        <f t="shared" si="873"/>
        <v>20-4-1</v>
      </c>
    </row>
    <row r="27884" spans="1:6" x14ac:dyDescent="0.3">
      <c r="A27884">
        <v>2015</v>
      </c>
      <c r="B27884" t="s">
        <v>177</v>
      </c>
      <c r="C27884" t="str">
        <f t="shared" si="872"/>
        <v>2015-Vasco/RJ-20-4-1</v>
      </c>
      <c r="D27884" s="4">
        <v>1</v>
      </c>
      <c r="E27884">
        <v>13</v>
      </c>
      <c r="F27884" t="str">
        <f t="shared" si="873"/>
        <v>20-4-1</v>
      </c>
    </row>
    <row r="27885" spans="1:6" x14ac:dyDescent="0.3">
      <c r="A27885">
        <v>2015</v>
      </c>
      <c r="B27885" t="s">
        <v>2881</v>
      </c>
      <c r="C27885" t="str">
        <f t="shared" si="872"/>
        <v>2015-Atletico/MG-20-4-2</v>
      </c>
      <c r="D27885" s="4">
        <v>6</v>
      </c>
      <c r="E27885">
        <v>32</v>
      </c>
      <c r="F27885" t="str">
        <f t="shared" si="873"/>
        <v>20-4-2</v>
      </c>
    </row>
    <row r="27886" spans="1:6" x14ac:dyDescent="0.3">
      <c r="A27886">
        <v>2015</v>
      </c>
      <c r="B27886" t="s">
        <v>178</v>
      </c>
      <c r="C27886" t="str">
        <f t="shared" si="872"/>
        <v>2015-Atletico/PR-20-4-2</v>
      </c>
      <c r="D27886" s="4">
        <v>7</v>
      </c>
      <c r="E27886">
        <v>35</v>
      </c>
      <c r="F27886" t="str">
        <f t="shared" si="873"/>
        <v>20-4-2</v>
      </c>
    </row>
    <row r="27887" spans="1:6" x14ac:dyDescent="0.3">
      <c r="A27887">
        <v>2015</v>
      </c>
      <c r="B27887" t="s">
        <v>3853</v>
      </c>
      <c r="C27887" t="str">
        <f t="shared" si="872"/>
        <v>2015-Avai/SC-20-4-2</v>
      </c>
      <c r="D27887" s="4">
        <v>3</v>
      </c>
      <c r="E27887">
        <v>26</v>
      </c>
      <c r="F27887" t="str">
        <f t="shared" si="873"/>
        <v>20-4-2</v>
      </c>
    </row>
    <row r="27888" spans="1:6" x14ac:dyDescent="0.3">
      <c r="A27888">
        <v>2015</v>
      </c>
      <c r="B27888" t="s">
        <v>5311</v>
      </c>
      <c r="C27888" t="str">
        <f t="shared" si="872"/>
        <v>2015-Chapecoense/SC-20-4-2</v>
      </c>
      <c r="D27888" s="4">
        <v>6</v>
      </c>
      <c r="E27888">
        <v>16</v>
      </c>
      <c r="F27888" t="str">
        <f t="shared" si="873"/>
        <v>20-4-2</v>
      </c>
    </row>
    <row r="27889" spans="1:6" x14ac:dyDescent="0.3">
      <c r="A27889">
        <v>2015</v>
      </c>
      <c r="B27889" t="s">
        <v>180</v>
      </c>
      <c r="C27889" t="str">
        <f t="shared" si="872"/>
        <v>2015-Corinthians/SP-20-4-2</v>
      </c>
      <c r="D27889" s="4">
        <v>8</v>
      </c>
      <c r="E27889">
        <v>38</v>
      </c>
      <c r="F27889" t="str">
        <f t="shared" si="873"/>
        <v>20-4-2</v>
      </c>
    </row>
    <row r="27890" spans="1:6" x14ac:dyDescent="0.3">
      <c r="A27890">
        <v>2015</v>
      </c>
      <c r="B27890" t="s">
        <v>3361</v>
      </c>
      <c r="C27890" t="str">
        <f t="shared" si="872"/>
        <v>2015-Coritiba/PR-20-4-2</v>
      </c>
      <c r="D27890" s="4">
        <v>5</v>
      </c>
      <c r="E27890">
        <v>15</v>
      </c>
      <c r="F27890" t="str">
        <f t="shared" si="873"/>
        <v>20-4-2</v>
      </c>
    </row>
    <row r="27891" spans="1:6" x14ac:dyDescent="0.3">
      <c r="A27891">
        <v>2015</v>
      </c>
      <c r="B27891" t="s">
        <v>181</v>
      </c>
      <c r="C27891" t="str">
        <f t="shared" si="872"/>
        <v>2015-Cruzeiro/MG-20-4-2</v>
      </c>
      <c r="D27891" s="4">
        <v>4</v>
      </c>
      <c r="E27891">
        <v>15</v>
      </c>
      <c r="F27891" t="str">
        <f t="shared" si="873"/>
        <v>20-4-2</v>
      </c>
    </row>
    <row r="27892" spans="1:6" x14ac:dyDescent="0.3">
      <c r="A27892">
        <v>2015</v>
      </c>
      <c r="B27892" t="s">
        <v>182</v>
      </c>
      <c r="C27892" t="str">
        <f t="shared" si="872"/>
        <v>2015-Figueirense/SC-20-4-2</v>
      </c>
      <c r="D27892" s="4">
        <v>5</v>
      </c>
      <c r="E27892">
        <v>15</v>
      </c>
      <c r="F27892" t="str">
        <f t="shared" si="873"/>
        <v>20-4-2</v>
      </c>
    </row>
    <row r="27893" spans="1:6" x14ac:dyDescent="0.3">
      <c r="A27893">
        <v>2015</v>
      </c>
      <c r="B27893" t="s">
        <v>183</v>
      </c>
      <c r="C27893" t="str">
        <f t="shared" si="872"/>
        <v>2015-Flamengo/RJ-20-4-2</v>
      </c>
      <c r="D27893" s="4">
        <v>7</v>
      </c>
      <c r="E27893">
        <v>17</v>
      </c>
      <c r="F27893" t="str">
        <f t="shared" si="873"/>
        <v>20-4-2</v>
      </c>
    </row>
    <row r="27894" spans="1:6" x14ac:dyDescent="0.3">
      <c r="A27894">
        <v>2015</v>
      </c>
      <c r="B27894" t="s">
        <v>184</v>
      </c>
      <c r="C27894" t="str">
        <f t="shared" si="872"/>
        <v>2015-Fluminense/RJ-20-4-2</v>
      </c>
      <c r="D27894" s="4">
        <v>3</v>
      </c>
      <c r="E27894">
        <v>27</v>
      </c>
      <c r="F27894" t="str">
        <f t="shared" si="873"/>
        <v>20-4-2</v>
      </c>
    </row>
    <row r="27895" spans="1:6" x14ac:dyDescent="0.3">
      <c r="A27895">
        <v>2015</v>
      </c>
      <c r="B27895" t="s">
        <v>186</v>
      </c>
      <c r="C27895" t="str">
        <f t="shared" si="872"/>
        <v>2015-Goias/GO-20-4-2</v>
      </c>
      <c r="D27895" s="4">
        <v>3</v>
      </c>
      <c r="E27895">
        <v>16</v>
      </c>
      <c r="F27895" t="str">
        <f t="shared" si="873"/>
        <v>20-4-2</v>
      </c>
    </row>
    <row r="27896" spans="1:6" x14ac:dyDescent="0.3">
      <c r="A27896">
        <v>2015</v>
      </c>
      <c r="B27896" t="s">
        <v>187</v>
      </c>
      <c r="C27896" t="str">
        <f t="shared" si="872"/>
        <v>2015-Gremio/RS-20-4-2</v>
      </c>
      <c r="D27896" s="4">
        <v>12</v>
      </c>
      <c r="E27896">
        <v>30</v>
      </c>
      <c r="F27896" t="str">
        <f t="shared" si="873"/>
        <v>20-4-2</v>
      </c>
    </row>
    <row r="27897" spans="1:6" x14ac:dyDescent="0.3">
      <c r="A27897">
        <v>2015</v>
      </c>
      <c r="B27897" t="s">
        <v>188</v>
      </c>
      <c r="C27897" t="str">
        <f t="shared" si="872"/>
        <v>2015-Internacional/RS-20-4-2</v>
      </c>
      <c r="D27897" s="4">
        <v>6</v>
      </c>
      <c r="E27897">
        <v>21</v>
      </c>
      <c r="F27897" t="str">
        <f t="shared" si="873"/>
        <v>20-4-2</v>
      </c>
    </row>
    <row r="27898" spans="1:6" x14ac:dyDescent="0.3">
      <c r="A27898">
        <v>2015</v>
      </c>
      <c r="B27898" t="s">
        <v>5465</v>
      </c>
      <c r="C27898" t="str">
        <f t="shared" si="872"/>
        <v>2015-Joinville/SC-20-4-2</v>
      </c>
      <c r="D27898" s="4">
        <v>7</v>
      </c>
      <c r="E27898">
        <v>16</v>
      </c>
      <c r="F27898" t="str">
        <f t="shared" si="873"/>
        <v>20-4-2</v>
      </c>
    </row>
    <row r="27899" spans="1:6" x14ac:dyDescent="0.3">
      <c r="A27899">
        <v>2015</v>
      </c>
      <c r="B27899" t="s">
        <v>189</v>
      </c>
      <c r="C27899" t="str">
        <f t="shared" si="872"/>
        <v>2015-Palmeiras/SP-20-4-2</v>
      </c>
      <c r="D27899" s="4">
        <v>3</v>
      </c>
      <c r="E27899">
        <v>31</v>
      </c>
      <c r="F27899" t="str">
        <f t="shared" si="873"/>
        <v>20-4-2</v>
      </c>
    </row>
    <row r="27900" spans="1:6" x14ac:dyDescent="0.3">
      <c r="A27900">
        <v>2015</v>
      </c>
      <c r="B27900" t="s">
        <v>191</v>
      </c>
      <c r="C27900" t="str">
        <f t="shared" si="872"/>
        <v>2015-Ponte Preta/SP-20-4-2</v>
      </c>
      <c r="D27900" s="4">
        <v>7</v>
      </c>
      <c r="E27900">
        <v>21</v>
      </c>
      <c r="F27900" t="str">
        <f t="shared" si="873"/>
        <v>20-4-2</v>
      </c>
    </row>
    <row r="27901" spans="1:6" x14ac:dyDescent="0.3">
      <c r="A27901">
        <v>2015</v>
      </c>
      <c r="B27901" t="s">
        <v>193</v>
      </c>
      <c r="C27901" t="str">
        <f t="shared" si="872"/>
        <v>2015-Santos/SP-20-4-2</v>
      </c>
      <c r="D27901" s="4">
        <v>10</v>
      </c>
      <c r="E27901">
        <v>24</v>
      </c>
      <c r="F27901" t="str">
        <f t="shared" si="873"/>
        <v>20-4-2</v>
      </c>
    </row>
    <row r="27902" spans="1:6" x14ac:dyDescent="0.3">
      <c r="A27902">
        <v>2015</v>
      </c>
      <c r="B27902" t="s">
        <v>194</v>
      </c>
      <c r="C27902" t="str">
        <f t="shared" si="872"/>
        <v>2015-Sao Paulo/SP-20-4-2</v>
      </c>
      <c r="D27902" s="4">
        <v>4</v>
      </c>
      <c r="E27902">
        <v>21</v>
      </c>
      <c r="F27902" t="str">
        <f t="shared" si="873"/>
        <v>20-4-2</v>
      </c>
    </row>
    <row r="27903" spans="1:6" x14ac:dyDescent="0.3">
      <c r="A27903">
        <v>2015</v>
      </c>
      <c r="B27903" t="s">
        <v>2883</v>
      </c>
      <c r="C27903" t="str">
        <f t="shared" si="872"/>
        <v>2015-Sport/PE-20-4-2</v>
      </c>
      <c r="D27903" s="4">
        <v>3</v>
      </c>
      <c r="E27903">
        <v>26</v>
      </c>
      <c r="F27903" t="str">
        <f t="shared" si="873"/>
        <v>20-4-2</v>
      </c>
    </row>
    <row r="27904" spans="1:6" x14ac:dyDescent="0.3">
      <c r="A27904">
        <v>2015</v>
      </c>
      <c r="B27904" t="s">
        <v>195</v>
      </c>
      <c r="C27904" t="str">
        <f t="shared" si="872"/>
        <v>2015-Vasco/RJ-20-4-2</v>
      </c>
      <c r="D27904" s="4">
        <v>6</v>
      </c>
      <c r="E27904">
        <v>13</v>
      </c>
      <c r="F27904" t="str">
        <f t="shared" si="873"/>
        <v>20-4-2</v>
      </c>
    </row>
    <row r="27905" spans="1:6" x14ac:dyDescent="0.3">
      <c r="A27905">
        <v>2015</v>
      </c>
      <c r="B27905" t="s">
        <v>2884</v>
      </c>
      <c r="C27905" t="str">
        <f t="shared" si="872"/>
        <v>2015-Atletico/MG-20-4-3</v>
      </c>
      <c r="D27905" s="4">
        <v>9.3333239999999993</v>
      </c>
      <c r="E27905">
        <v>28</v>
      </c>
      <c r="F27905" t="str">
        <f t="shared" si="873"/>
        <v>20-4-3</v>
      </c>
    </row>
    <row r="27906" spans="1:6" x14ac:dyDescent="0.3">
      <c r="A27906">
        <v>2015</v>
      </c>
      <c r="B27906" t="s">
        <v>196</v>
      </c>
      <c r="C27906" t="str">
        <f t="shared" si="872"/>
        <v>2015-Atletico/PR-20-4-3</v>
      </c>
      <c r="D27906" s="4">
        <v>10</v>
      </c>
      <c r="E27906">
        <v>26</v>
      </c>
      <c r="F27906" t="str">
        <f t="shared" si="873"/>
        <v>20-4-3</v>
      </c>
    </row>
    <row r="27907" spans="1:6" x14ac:dyDescent="0.3">
      <c r="A27907">
        <v>2015</v>
      </c>
      <c r="B27907" t="s">
        <v>3854</v>
      </c>
      <c r="C27907" t="str">
        <f t="shared" ref="C27907:C27970" si="874">A27907&amp;"-"&amp;B27907</f>
        <v>2015-Avai/SC-20-4-3</v>
      </c>
      <c r="D27907" s="4">
        <v>4</v>
      </c>
      <c r="E27907">
        <v>22</v>
      </c>
      <c r="F27907" t="str">
        <f t="shared" ref="F27907:F27970" si="875">RIGHT(B27907,LEN(C27907)-FIND("-",C27907,6))</f>
        <v>20-4-3</v>
      </c>
    </row>
    <row r="27908" spans="1:6" x14ac:dyDescent="0.3">
      <c r="A27908">
        <v>2015</v>
      </c>
      <c r="B27908" t="s">
        <v>5312</v>
      </c>
      <c r="C27908" t="str">
        <f t="shared" si="874"/>
        <v>2015-Chapecoense/SC-20-4-3</v>
      </c>
      <c r="D27908" s="4">
        <v>5</v>
      </c>
      <c r="E27908">
        <v>15</v>
      </c>
      <c r="F27908" t="str">
        <f t="shared" si="875"/>
        <v>20-4-3</v>
      </c>
    </row>
    <row r="27909" spans="1:6" x14ac:dyDescent="0.3">
      <c r="A27909">
        <v>2015</v>
      </c>
      <c r="B27909" t="s">
        <v>198</v>
      </c>
      <c r="C27909" t="str">
        <f t="shared" si="874"/>
        <v>2015-Corinthians/SP-20-4-3</v>
      </c>
      <c r="D27909" s="4">
        <v>8</v>
      </c>
      <c r="E27909">
        <v>38</v>
      </c>
      <c r="F27909" t="str">
        <f t="shared" si="875"/>
        <v>20-4-3</v>
      </c>
    </row>
    <row r="27910" spans="1:6" x14ac:dyDescent="0.3">
      <c r="A27910">
        <v>2015</v>
      </c>
      <c r="B27910" t="s">
        <v>3364</v>
      </c>
      <c r="C27910" t="str">
        <f t="shared" si="874"/>
        <v>2015-Coritiba/PR-20-4-3</v>
      </c>
      <c r="D27910" s="4">
        <v>3</v>
      </c>
      <c r="E27910">
        <v>12</v>
      </c>
      <c r="F27910" t="str">
        <f t="shared" si="875"/>
        <v>20-4-3</v>
      </c>
    </row>
    <row r="27911" spans="1:6" x14ac:dyDescent="0.3">
      <c r="A27911">
        <v>2015</v>
      </c>
      <c r="B27911" t="s">
        <v>199</v>
      </c>
      <c r="C27911" t="str">
        <f t="shared" si="874"/>
        <v>2015-Cruzeiro/MG-20-4-3</v>
      </c>
      <c r="D27911" s="4">
        <v>5</v>
      </c>
      <c r="E27911">
        <v>16</v>
      </c>
      <c r="F27911" t="str">
        <f t="shared" si="875"/>
        <v>20-4-3</v>
      </c>
    </row>
    <row r="27912" spans="1:6" x14ac:dyDescent="0.3">
      <c r="A27912">
        <v>2015</v>
      </c>
      <c r="B27912" t="s">
        <v>200</v>
      </c>
      <c r="C27912" t="str">
        <f t="shared" si="874"/>
        <v>2015-Figueirense/SC-20-4-3</v>
      </c>
      <c r="D27912" s="4">
        <v>5</v>
      </c>
      <c r="E27912">
        <v>15</v>
      </c>
      <c r="F27912" t="str">
        <f t="shared" si="875"/>
        <v>20-4-3</v>
      </c>
    </row>
    <row r="27913" spans="1:6" x14ac:dyDescent="0.3">
      <c r="A27913">
        <v>2015</v>
      </c>
      <c r="B27913" t="s">
        <v>201</v>
      </c>
      <c r="C27913" t="str">
        <f t="shared" si="874"/>
        <v>2015-Flamengo/RJ-20-4-3</v>
      </c>
      <c r="D27913" s="4">
        <v>7</v>
      </c>
      <c r="E27913">
        <v>14</v>
      </c>
      <c r="F27913" t="str">
        <f t="shared" si="875"/>
        <v>20-4-3</v>
      </c>
    </row>
    <row r="27914" spans="1:6" x14ac:dyDescent="0.3">
      <c r="A27914">
        <v>2015</v>
      </c>
      <c r="B27914" t="s">
        <v>202</v>
      </c>
      <c r="C27914" t="str">
        <f t="shared" si="874"/>
        <v>2015-Fluminense/RJ-20-4-3</v>
      </c>
      <c r="D27914" s="4">
        <v>3</v>
      </c>
      <c r="E27914">
        <v>20</v>
      </c>
      <c r="F27914" t="str">
        <f t="shared" si="875"/>
        <v>20-4-3</v>
      </c>
    </row>
    <row r="27915" spans="1:6" x14ac:dyDescent="0.3">
      <c r="A27915">
        <v>2015</v>
      </c>
      <c r="B27915" t="s">
        <v>204</v>
      </c>
      <c r="C27915" t="str">
        <f t="shared" si="874"/>
        <v>2015-Goias/GO-20-4-3</v>
      </c>
      <c r="D27915" s="4">
        <v>2</v>
      </c>
      <c r="E27915">
        <v>22</v>
      </c>
      <c r="F27915" t="str">
        <f t="shared" si="875"/>
        <v>20-4-3</v>
      </c>
    </row>
    <row r="27916" spans="1:6" x14ac:dyDescent="0.3">
      <c r="A27916">
        <v>2015</v>
      </c>
      <c r="B27916" t="s">
        <v>205</v>
      </c>
      <c r="C27916" t="str">
        <f t="shared" si="874"/>
        <v>2015-Gremio/RS-20-4-3</v>
      </c>
      <c r="D27916" s="4">
        <v>4</v>
      </c>
      <c r="E27916">
        <v>25</v>
      </c>
      <c r="F27916" t="str">
        <f t="shared" si="875"/>
        <v>20-4-3</v>
      </c>
    </row>
    <row r="27917" spans="1:6" x14ac:dyDescent="0.3">
      <c r="A27917">
        <v>2015</v>
      </c>
      <c r="B27917" t="s">
        <v>206</v>
      </c>
      <c r="C27917" t="str">
        <f t="shared" si="874"/>
        <v>2015-Internacional/RS-20-4-3</v>
      </c>
      <c r="D27917" s="4">
        <v>6</v>
      </c>
      <c r="E27917">
        <v>21</v>
      </c>
      <c r="F27917" t="str">
        <f t="shared" si="875"/>
        <v>20-4-3</v>
      </c>
    </row>
    <row r="27918" spans="1:6" x14ac:dyDescent="0.3">
      <c r="A27918">
        <v>2015</v>
      </c>
      <c r="B27918" t="s">
        <v>5466</v>
      </c>
      <c r="C27918" t="str">
        <f t="shared" si="874"/>
        <v>2015-Joinville/SC-20-4-3</v>
      </c>
      <c r="D27918" s="4">
        <v>5</v>
      </c>
      <c r="E27918">
        <v>13</v>
      </c>
      <c r="F27918" t="str">
        <f t="shared" si="875"/>
        <v>20-4-3</v>
      </c>
    </row>
    <row r="27919" spans="1:6" x14ac:dyDescent="0.3">
      <c r="A27919">
        <v>2015</v>
      </c>
      <c r="B27919" t="s">
        <v>207</v>
      </c>
      <c r="C27919" t="str">
        <f t="shared" si="874"/>
        <v>2015-Palmeiras/SP-20-4-3</v>
      </c>
      <c r="D27919" s="4">
        <v>6</v>
      </c>
      <c r="E27919">
        <v>21</v>
      </c>
      <c r="F27919" t="str">
        <f t="shared" si="875"/>
        <v>20-4-3</v>
      </c>
    </row>
    <row r="27920" spans="1:6" x14ac:dyDescent="0.3">
      <c r="A27920">
        <v>2015</v>
      </c>
      <c r="B27920" t="s">
        <v>209</v>
      </c>
      <c r="C27920" t="str">
        <f t="shared" si="874"/>
        <v>2015-Ponte Preta/SP-20-4-3</v>
      </c>
      <c r="D27920" s="4">
        <v>1</v>
      </c>
      <c r="E27920">
        <v>24</v>
      </c>
      <c r="F27920" t="str">
        <f t="shared" si="875"/>
        <v>20-4-3</v>
      </c>
    </row>
    <row r="27921" spans="1:6" x14ac:dyDescent="0.3">
      <c r="A27921">
        <v>2015</v>
      </c>
      <c r="B27921" t="s">
        <v>211</v>
      </c>
      <c r="C27921" t="str">
        <f t="shared" si="874"/>
        <v>2015-Santos/SP-20-4-3</v>
      </c>
      <c r="D27921" s="4">
        <v>7</v>
      </c>
      <c r="E27921">
        <v>19</v>
      </c>
      <c r="F27921" t="str">
        <f t="shared" si="875"/>
        <v>20-4-3</v>
      </c>
    </row>
    <row r="27922" spans="1:6" x14ac:dyDescent="0.3">
      <c r="A27922">
        <v>2015</v>
      </c>
      <c r="B27922" t="s">
        <v>212</v>
      </c>
      <c r="C27922" t="str">
        <f t="shared" si="874"/>
        <v>2015-Sao Paulo/SP-20-4-3</v>
      </c>
      <c r="D27922" s="4">
        <v>4</v>
      </c>
      <c r="E27922">
        <v>11</v>
      </c>
      <c r="F27922" t="str">
        <f t="shared" si="875"/>
        <v>20-4-3</v>
      </c>
    </row>
    <row r="27923" spans="1:6" x14ac:dyDescent="0.3">
      <c r="A27923">
        <v>2015</v>
      </c>
      <c r="B27923" t="s">
        <v>2886</v>
      </c>
      <c r="C27923" t="str">
        <f t="shared" si="874"/>
        <v>2015-Sport/PE-20-4-3</v>
      </c>
      <c r="D27923" s="4">
        <v>6</v>
      </c>
      <c r="E27923">
        <v>19</v>
      </c>
      <c r="F27923" t="str">
        <f t="shared" si="875"/>
        <v>20-4-3</v>
      </c>
    </row>
    <row r="27924" spans="1:6" x14ac:dyDescent="0.3">
      <c r="A27924">
        <v>2015</v>
      </c>
      <c r="B27924" t="s">
        <v>213</v>
      </c>
      <c r="C27924" t="str">
        <f t="shared" si="874"/>
        <v>2015-Vasco/RJ-20-4-3</v>
      </c>
      <c r="D27924" s="4">
        <v>4</v>
      </c>
      <c r="E27924">
        <v>12</v>
      </c>
      <c r="F27924" t="str">
        <f t="shared" si="875"/>
        <v>20-4-3</v>
      </c>
    </row>
    <row r="27925" spans="1:6" x14ac:dyDescent="0.3">
      <c r="A27925">
        <v>2015</v>
      </c>
      <c r="B27925" t="s">
        <v>2887</v>
      </c>
      <c r="C27925" t="str">
        <f t="shared" si="874"/>
        <v>2015-Atletico/MG-20-5-0</v>
      </c>
      <c r="D27925" s="4">
        <v>7</v>
      </c>
      <c r="E27925">
        <v>29</v>
      </c>
      <c r="F27925" t="str">
        <f t="shared" si="875"/>
        <v>20-5-0</v>
      </c>
    </row>
    <row r="27926" spans="1:6" x14ac:dyDescent="0.3">
      <c r="A27926">
        <v>2015</v>
      </c>
      <c r="B27926" t="s">
        <v>214</v>
      </c>
      <c r="C27926" t="str">
        <f t="shared" si="874"/>
        <v>2015-Atletico/PR-20-5-0</v>
      </c>
      <c r="D27926" s="4">
        <v>5</v>
      </c>
      <c r="E27926">
        <v>30</v>
      </c>
      <c r="F27926" t="str">
        <f t="shared" si="875"/>
        <v>20-5-0</v>
      </c>
    </row>
    <row r="27927" spans="1:6" x14ac:dyDescent="0.3">
      <c r="A27927">
        <v>2015</v>
      </c>
      <c r="B27927" t="s">
        <v>3855</v>
      </c>
      <c r="C27927" t="str">
        <f t="shared" si="874"/>
        <v>2015-Avai/SC-20-5-0</v>
      </c>
      <c r="D27927" s="4">
        <v>3</v>
      </c>
      <c r="E27927">
        <v>15</v>
      </c>
      <c r="F27927" t="str">
        <f t="shared" si="875"/>
        <v>20-5-0</v>
      </c>
    </row>
    <row r="27928" spans="1:6" x14ac:dyDescent="0.3">
      <c r="A27928">
        <v>2015</v>
      </c>
      <c r="B27928" t="s">
        <v>5313</v>
      </c>
      <c r="C27928" t="str">
        <f t="shared" si="874"/>
        <v>2015-Chapecoense/SC-20-5-0</v>
      </c>
      <c r="D27928" s="4">
        <v>6</v>
      </c>
      <c r="E27928">
        <v>19</v>
      </c>
      <c r="F27928" t="str">
        <f t="shared" si="875"/>
        <v>20-5-0</v>
      </c>
    </row>
    <row r="27929" spans="1:6" x14ac:dyDescent="0.3">
      <c r="A27929">
        <v>2015</v>
      </c>
      <c r="B27929" t="s">
        <v>216</v>
      </c>
      <c r="C27929" t="str">
        <f t="shared" si="874"/>
        <v>2015-Corinthians/SP-20-5-0</v>
      </c>
      <c r="D27929" s="4">
        <v>13</v>
      </c>
      <c r="E27929">
        <v>43</v>
      </c>
      <c r="F27929" t="str">
        <f t="shared" si="875"/>
        <v>20-5-0</v>
      </c>
    </row>
    <row r="27930" spans="1:6" x14ac:dyDescent="0.3">
      <c r="A27930">
        <v>2015</v>
      </c>
      <c r="B27930" t="s">
        <v>3367</v>
      </c>
      <c r="C27930" t="str">
        <f t="shared" si="874"/>
        <v>2015-Coritiba/PR-20-5-0</v>
      </c>
      <c r="D27930" s="4">
        <v>10</v>
      </c>
      <c r="E27930">
        <v>21</v>
      </c>
      <c r="F27930" t="str">
        <f t="shared" si="875"/>
        <v>20-5-0</v>
      </c>
    </row>
    <row r="27931" spans="1:6" x14ac:dyDescent="0.3">
      <c r="A27931">
        <v>2015</v>
      </c>
      <c r="B27931" t="s">
        <v>217</v>
      </c>
      <c r="C27931" t="str">
        <f t="shared" si="874"/>
        <v>2015-Cruzeiro/MG-20-5-0</v>
      </c>
      <c r="D27931" s="4">
        <v>5</v>
      </c>
      <c r="E27931">
        <v>22</v>
      </c>
      <c r="F27931" t="str">
        <f t="shared" si="875"/>
        <v>20-5-0</v>
      </c>
    </row>
    <row r="27932" spans="1:6" x14ac:dyDescent="0.3">
      <c r="A27932">
        <v>2015</v>
      </c>
      <c r="B27932" t="s">
        <v>218</v>
      </c>
      <c r="C27932" t="str">
        <f t="shared" si="874"/>
        <v>2015-Figueirense/SC-20-5-0</v>
      </c>
      <c r="D27932" s="4">
        <v>7</v>
      </c>
      <c r="E27932">
        <v>19</v>
      </c>
      <c r="F27932" t="str">
        <f t="shared" si="875"/>
        <v>20-5-0</v>
      </c>
    </row>
    <row r="27933" spans="1:6" x14ac:dyDescent="0.3">
      <c r="A27933">
        <v>2015</v>
      </c>
      <c r="B27933" t="s">
        <v>219</v>
      </c>
      <c r="C27933" t="str">
        <f t="shared" si="874"/>
        <v>2015-Flamengo/RJ-20-5-0</v>
      </c>
      <c r="D27933" s="4">
        <v>7</v>
      </c>
      <c r="E27933">
        <v>17</v>
      </c>
      <c r="F27933" t="str">
        <f t="shared" si="875"/>
        <v>20-5-0</v>
      </c>
    </row>
    <row r="27934" spans="1:6" x14ac:dyDescent="0.3">
      <c r="A27934">
        <v>2015</v>
      </c>
      <c r="B27934" t="s">
        <v>220</v>
      </c>
      <c r="C27934" t="str">
        <f t="shared" si="874"/>
        <v>2015-Fluminense/RJ-20-5-0</v>
      </c>
      <c r="D27934" s="4">
        <v>6</v>
      </c>
      <c r="E27934">
        <v>23</v>
      </c>
      <c r="F27934" t="str">
        <f t="shared" si="875"/>
        <v>20-5-0</v>
      </c>
    </row>
    <row r="27935" spans="1:6" x14ac:dyDescent="0.3">
      <c r="A27935">
        <v>2015</v>
      </c>
      <c r="B27935" t="s">
        <v>222</v>
      </c>
      <c r="C27935" t="str">
        <f t="shared" si="874"/>
        <v>2015-Goias/GO-20-5-0</v>
      </c>
      <c r="D27935" s="4">
        <v>9</v>
      </c>
      <c r="E27935">
        <v>22</v>
      </c>
      <c r="F27935" t="str">
        <f t="shared" si="875"/>
        <v>20-5-0</v>
      </c>
    </row>
    <row r="27936" spans="1:6" x14ac:dyDescent="0.3">
      <c r="A27936">
        <v>2015</v>
      </c>
      <c r="B27936" t="s">
        <v>223</v>
      </c>
      <c r="C27936" t="str">
        <f t="shared" si="874"/>
        <v>2015-Gremio/RS-20-5-0</v>
      </c>
      <c r="D27936" s="4">
        <v>10</v>
      </c>
      <c r="E27936">
        <v>37</v>
      </c>
      <c r="F27936" t="str">
        <f t="shared" si="875"/>
        <v>20-5-0</v>
      </c>
    </row>
    <row r="27937" spans="1:6" x14ac:dyDescent="0.3">
      <c r="A27937">
        <v>2015</v>
      </c>
      <c r="B27937" t="s">
        <v>224</v>
      </c>
      <c r="C27937" t="str">
        <f t="shared" si="874"/>
        <v>2015-Internacional/RS-20-5-0</v>
      </c>
      <c r="D27937" s="4">
        <v>8</v>
      </c>
      <c r="E27937">
        <v>21</v>
      </c>
      <c r="F27937" t="str">
        <f t="shared" si="875"/>
        <v>20-5-0</v>
      </c>
    </row>
    <row r="27938" spans="1:6" x14ac:dyDescent="0.3">
      <c r="A27938">
        <v>2015</v>
      </c>
      <c r="B27938" t="s">
        <v>5467</v>
      </c>
      <c r="C27938" t="str">
        <f t="shared" si="874"/>
        <v>2015-Joinville/SC-20-5-0</v>
      </c>
      <c r="D27938" s="4">
        <v>10</v>
      </c>
      <c r="E27938">
        <v>19</v>
      </c>
      <c r="F27938" t="str">
        <f t="shared" si="875"/>
        <v>20-5-0</v>
      </c>
    </row>
    <row r="27939" spans="1:6" x14ac:dyDescent="0.3">
      <c r="A27939">
        <v>2015</v>
      </c>
      <c r="B27939" t="s">
        <v>225</v>
      </c>
      <c r="C27939" t="str">
        <f t="shared" si="874"/>
        <v>2015-Palmeiras/SP-20-5-0</v>
      </c>
      <c r="D27939" s="4">
        <v>3</v>
      </c>
      <c r="E27939">
        <v>31</v>
      </c>
      <c r="F27939" t="str">
        <f t="shared" si="875"/>
        <v>20-5-0</v>
      </c>
    </row>
    <row r="27940" spans="1:6" x14ac:dyDescent="0.3">
      <c r="A27940">
        <v>2015</v>
      </c>
      <c r="B27940" t="s">
        <v>227</v>
      </c>
      <c r="C27940" t="str">
        <f t="shared" si="874"/>
        <v>2015-Ponte Preta/SP-20-5-0</v>
      </c>
      <c r="D27940" s="4">
        <v>8</v>
      </c>
      <c r="E27940">
        <v>27</v>
      </c>
      <c r="F27940" t="str">
        <f t="shared" si="875"/>
        <v>20-5-0</v>
      </c>
    </row>
    <row r="27941" spans="1:6" x14ac:dyDescent="0.3">
      <c r="A27941">
        <v>2015</v>
      </c>
      <c r="B27941" t="s">
        <v>229</v>
      </c>
      <c r="C27941" t="str">
        <f t="shared" si="874"/>
        <v>2015-Santos/SP-20-5-0</v>
      </c>
      <c r="D27941" s="4">
        <v>11</v>
      </c>
      <c r="E27941">
        <v>22</v>
      </c>
      <c r="F27941" t="str">
        <f t="shared" si="875"/>
        <v>20-5-0</v>
      </c>
    </row>
    <row r="27942" spans="1:6" x14ac:dyDescent="0.3">
      <c r="A27942">
        <v>2015</v>
      </c>
      <c r="B27942" t="s">
        <v>230</v>
      </c>
      <c r="C27942" t="str">
        <f t="shared" si="874"/>
        <v>2015-Sao Paulo/SP-20-5-0</v>
      </c>
      <c r="D27942" s="4">
        <v>4</v>
      </c>
      <c r="E27942">
        <v>21</v>
      </c>
      <c r="F27942" t="str">
        <f t="shared" si="875"/>
        <v>20-5-0</v>
      </c>
    </row>
    <row r="27943" spans="1:6" x14ac:dyDescent="0.3">
      <c r="A27943">
        <v>2015</v>
      </c>
      <c r="B27943" t="s">
        <v>2889</v>
      </c>
      <c r="C27943" t="str">
        <f t="shared" si="874"/>
        <v>2015-Sport/PE-20-5-0</v>
      </c>
      <c r="D27943" s="4">
        <v>3</v>
      </c>
      <c r="E27943">
        <v>20</v>
      </c>
      <c r="F27943" t="str">
        <f t="shared" si="875"/>
        <v>20-5-0</v>
      </c>
    </row>
    <row r="27944" spans="1:6" x14ac:dyDescent="0.3">
      <c r="A27944">
        <v>2015</v>
      </c>
      <c r="B27944" t="s">
        <v>231</v>
      </c>
      <c r="C27944" t="str">
        <f t="shared" si="874"/>
        <v>2015-Vasco/RJ-20-5-0</v>
      </c>
      <c r="D27944" s="4">
        <v>1</v>
      </c>
      <c r="E27944">
        <v>13</v>
      </c>
      <c r="F27944" t="str">
        <f t="shared" si="875"/>
        <v>20-5-0</v>
      </c>
    </row>
    <row r="27945" spans="1:6" x14ac:dyDescent="0.3">
      <c r="A27945">
        <v>2015</v>
      </c>
      <c r="B27945" t="s">
        <v>2890</v>
      </c>
      <c r="C27945" t="str">
        <f t="shared" si="874"/>
        <v>2015-Atletico/MG-20-5-1</v>
      </c>
      <c r="D27945" s="4">
        <v>7</v>
      </c>
      <c r="E27945">
        <v>29</v>
      </c>
      <c r="F27945" t="str">
        <f t="shared" si="875"/>
        <v>20-5-1</v>
      </c>
    </row>
    <row r="27946" spans="1:6" x14ac:dyDescent="0.3">
      <c r="A27946">
        <v>2015</v>
      </c>
      <c r="B27946" t="s">
        <v>232</v>
      </c>
      <c r="C27946" t="str">
        <f t="shared" si="874"/>
        <v>2015-Atletico/PR-20-5-1</v>
      </c>
      <c r="D27946" s="4">
        <v>8</v>
      </c>
      <c r="E27946">
        <v>33</v>
      </c>
      <c r="F27946" t="str">
        <f t="shared" si="875"/>
        <v>20-5-1</v>
      </c>
    </row>
    <row r="27947" spans="1:6" x14ac:dyDescent="0.3">
      <c r="A27947">
        <v>2015</v>
      </c>
      <c r="B27947" t="s">
        <v>3856</v>
      </c>
      <c r="C27947" t="str">
        <f t="shared" si="874"/>
        <v>2015-Avai/SC-20-5-1</v>
      </c>
      <c r="D27947" s="4">
        <v>3</v>
      </c>
      <c r="E27947">
        <v>15</v>
      </c>
      <c r="F27947" t="str">
        <f t="shared" si="875"/>
        <v>20-5-1</v>
      </c>
    </row>
    <row r="27948" spans="1:6" x14ac:dyDescent="0.3">
      <c r="A27948">
        <v>2015</v>
      </c>
      <c r="B27948" t="s">
        <v>5314</v>
      </c>
      <c r="C27948" t="str">
        <f t="shared" si="874"/>
        <v>2015-Chapecoense/SC-20-5-1</v>
      </c>
      <c r="D27948" s="4">
        <v>9</v>
      </c>
      <c r="E27948">
        <v>31</v>
      </c>
      <c r="F27948" t="str">
        <f t="shared" si="875"/>
        <v>20-5-1</v>
      </c>
    </row>
    <row r="27949" spans="1:6" x14ac:dyDescent="0.3">
      <c r="A27949">
        <v>2015</v>
      </c>
      <c r="B27949" t="s">
        <v>234</v>
      </c>
      <c r="C27949" t="str">
        <f t="shared" si="874"/>
        <v>2015-Corinthians/SP-20-5-1</v>
      </c>
      <c r="D27949" s="4">
        <v>11</v>
      </c>
      <c r="E27949">
        <v>40</v>
      </c>
      <c r="F27949" t="str">
        <f t="shared" si="875"/>
        <v>20-5-1</v>
      </c>
    </row>
    <row r="27950" spans="1:6" x14ac:dyDescent="0.3">
      <c r="A27950">
        <v>2015</v>
      </c>
      <c r="B27950" t="s">
        <v>3370</v>
      </c>
      <c r="C27950" t="str">
        <f t="shared" si="874"/>
        <v>2015-Coritiba/PR-20-5-1</v>
      </c>
      <c r="D27950" s="4">
        <v>8</v>
      </c>
      <c r="E27950">
        <v>18</v>
      </c>
      <c r="F27950" t="str">
        <f t="shared" si="875"/>
        <v>20-5-1</v>
      </c>
    </row>
    <row r="27951" spans="1:6" x14ac:dyDescent="0.3">
      <c r="A27951">
        <v>2015</v>
      </c>
      <c r="B27951" t="s">
        <v>235</v>
      </c>
      <c r="C27951" t="str">
        <f t="shared" si="874"/>
        <v>2015-Cruzeiro/MG-20-5-1</v>
      </c>
      <c r="D27951" s="4">
        <v>5</v>
      </c>
      <c r="E27951">
        <v>25</v>
      </c>
      <c r="F27951" t="str">
        <f t="shared" si="875"/>
        <v>20-5-1</v>
      </c>
    </row>
    <row r="27952" spans="1:6" x14ac:dyDescent="0.3">
      <c r="A27952">
        <v>2015</v>
      </c>
      <c r="B27952" t="s">
        <v>236</v>
      </c>
      <c r="C27952" t="str">
        <f t="shared" si="874"/>
        <v>2015-Figueirense/SC-20-5-1</v>
      </c>
      <c r="D27952" s="4">
        <v>7</v>
      </c>
      <c r="E27952">
        <v>16</v>
      </c>
      <c r="F27952" t="str">
        <f t="shared" si="875"/>
        <v>20-5-1</v>
      </c>
    </row>
    <row r="27953" spans="1:6" x14ac:dyDescent="0.3">
      <c r="A27953">
        <v>2015</v>
      </c>
      <c r="B27953" t="s">
        <v>237</v>
      </c>
      <c r="C27953" t="str">
        <f t="shared" si="874"/>
        <v>2015-Flamengo/RJ-20-5-1</v>
      </c>
      <c r="D27953" s="4">
        <v>7</v>
      </c>
      <c r="E27953">
        <v>23</v>
      </c>
      <c r="F27953" t="str">
        <f t="shared" si="875"/>
        <v>20-5-1</v>
      </c>
    </row>
    <row r="27954" spans="1:6" x14ac:dyDescent="0.3">
      <c r="A27954">
        <v>2015</v>
      </c>
      <c r="B27954" t="s">
        <v>238</v>
      </c>
      <c r="C27954" t="str">
        <f t="shared" si="874"/>
        <v>2015-Fluminense/RJ-20-5-1</v>
      </c>
      <c r="D27954" s="4">
        <v>6</v>
      </c>
      <c r="E27954">
        <v>16</v>
      </c>
      <c r="F27954" t="str">
        <f t="shared" si="875"/>
        <v>20-5-1</v>
      </c>
    </row>
    <row r="27955" spans="1:6" x14ac:dyDescent="0.3">
      <c r="A27955">
        <v>2015</v>
      </c>
      <c r="B27955" t="s">
        <v>240</v>
      </c>
      <c r="C27955" t="str">
        <f t="shared" si="874"/>
        <v>2015-Goias/GO-20-5-1</v>
      </c>
      <c r="D27955" s="4">
        <v>6</v>
      </c>
      <c r="E27955">
        <v>19</v>
      </c>
      <c r="F27955" t="str">
        <f t="shared" si="875"/>
        <v>20-5-1</v>
      </c>
    </row>
    <row r="27956" spans="1:6" x14ac:dyDescent="0.3">
      <c r="A27956">
        <v>2015</v>
      </c>
      <c r="B27956" t="s">
        <v>241</v>
      </c>
      <c r="C27956" t="str">
        <f t="shared" si="874"/>
        <v>2015-Gremio/RS-20-5-1</v>
      </c>
      <c r="D27956" s="4">
        <v>10</v>
      </c>
      <c r="E27956">
        <v>39</v>
      </c>
      <c r="F27956" t="str">
        <f t="shared" si="875"/>
        <v>20-5-1</v>
      </c>
    </row>
    <row r="27957" spans="1:6" x14ac:dyDescent="0.3">
      <c r="A27957">
        <v>2015</v>
      </c>
      <c r="B27957" t="s">
        <v>242</v>
      </c>
      <c r="C27957" t="str">
        <f t="shared" si="874"/>
        <v>2015-Internacional/RS-20-5-1</v>
      </c>
      <c r="D27957" s="4">
        <v>6</v>
      </c>
      <c r="E27957">
        <v>20</v>
      </c>
      <c r="F27957" t="str">
        <f t="shared" si="875"/>
        <v>20-5-1</v>
      </c>
    </row>
    <row r="27958" spans="1:6" x14ac:dyDescent="0.3">
      <c r="A27958">
        <v>2015</v>
      </c>
      <c r="B27958" t="s">
        <v>5468</v>
      </c>
      <c r="C27958" t="str">
        <f t="shared" si="874"/>
        <v>2015-Joinville/SC-20-5-1</v>
      </c>
      <c r="D27958" s="4">
        <v>7</v>
      </c>
      <c r="E27958">
        <v>16</v>
      </c>
      <c r="F27958" t="str">
        <f t="shared" si="875"/>
        <v>20-5-1</v>
      </c>
    </row>
    <row r="27959" spans="1:6" x14ac:dyDescent="0.3">
      <c r="A27959">
        <v>2015</v>
      </c>
      <c r="B27959" t="s">
        <v>243</v>
      </c>
      <c r="C27959" t="str">
        <f t="shared" si="874"/>
        <v>2015-Palmeiras/SP-20-5-1</v>
      </c>
      <c r="D27959" s="4">
        <v>6</v>
      </c>
      <c r="E27959">
        <v>32</v>
      </c>
      <c r="F27959" t="str">
        <f t="shared" si="875"/>
        <v>20-5-1</v>
      </c>
    </row>
    <row r="27960" spans="1:6" x14ac:dyDescent="0.3">
      <c r="A27960">
        <v>2015</v>
      </c>
      <c r="B27960" t="s">
        <v>245</v>
      </c>
      <c r="C27960" t="str">
        <f t="shared" si="874"/>
        <v>2015-Ponte Preta/SP-20-5-1</v>
      </c>
      <c r="D27960" s="4">
        <v>8</v>
      </c>
      <c r="E27960">
        <v>21</v>
      </c>
      <c r="F27960" t="str">
        <f t="shared" si="875"/>
        <v>20-5-1</v>
      </c>
    </row>
    <row r="27961" spans="1:6" x14ac:dyDescent="0.3">
      <c r="A27961">
        <v>2015</v>
      </c>
      <c r="B27961" t="s">
        <v>247</v>
      </c>
      <c r="C27961" t="str">
        <f t="shared" si="874"/>
        <v>2015-Santos/SP-20-5-1</v>
      </c>
      <c r="D27961" s="4">
        <v>11</v>
      </c>
      <c r="E27961">
        <v>19</v>
      </c>
      <c r="F27961" t="str">
        <f t="shared" si="875"/>
        <v>20-5-1</v>
      </c>
    </row>
    <row r="27962" spans="1:6" x14ac:dyDescent="0.3">
      <c r="A27962">
        <v>2015</v>
      </c>
      <c r="B27962" t="s">
        <v>248</v>
      </c>
      <c r="C27962" t="str">
        <f t="shared" si="874"/>
        <v>2015-Sao Paulo/SP-20-5-1</v>
      </c>
      <c r="D27962" s="4">
        <v>7</v>
      </c>
      <c r="E27962">
        <v>17</v>
      </c>
      <c r="F27962" t="str">
        <f t="shared" si="875"/>
        <v>20-5-1</v>
      </c>
    </row>
    <row r="27963" spans="1:6" x14ac:dyDescent="0.3">
      <c r="A27963">
        <v>2015</v>
      </c>
      <c r="B27963" t="s">
        <v>2892</v>
      </c>
      <c r="C27963" t="str">
        <f t="shared" si="874"/>
        <v>2015-Sport/PE-20-5-1</v>
      </c>
      <c r="D27963" s="4">
        <v>4</v>
      </c>
      <c r="E27963">
        <v>23</v>
      </c>
      <c r="F27963" t="str">
        <f t="shared" si="875"/>
        <v>20-5-1</v>
      </c>
    </row>
    <row r="27964" spans="1:6" x14ac:dyDescent="0.3">
      <c r="A27964">
        <v>2015</v>
      </c>
      <c r="B27964" t="s">
        <v>249</v>
      </c>
      <c r="C27964" t="str">
        <f t="shared" si="874"/>
        <v>2015-Vasco/RJ-20-5-1</v>
      </c>
      <c r="D27964" s="4">
        <v>1</v>
      </c>
      <c r="E27964">
        <v>13</v>
      </c>
      <c r="F27964" t="str">
        <f t="shared" si="875"/>
        <v>20-5-1</v>
      </c>
    </row>
    <row r="27965" spans="1:6" x14ac:dyDescent="0.3">
      <c r="A27965">
        <v>2015</v>
      </c>
      <c r="B27965" t="s">
        <v>2893</v>
      </c>
      <c r="C27965" t="str">
        <f t="shared" si="874"/>
        <v>2015-Atletico/MG-20-5-2</v>
      </c>
      <c r="D27965" s="4">
        <v>7</v>
      </c>
      <c r="E27965">
        <v>32</v>
      </c>
      <c r="F27965" t="str">
        <f t="shared" si="875"/>
        <v>20-5-2</v>
      </c>
    </row>
    <row r="27966" spans="1:6" x14ac:dyDescent="0.3">
      <c r="A27966">
        <v>2015</v>
      </c>
      <c r="B27966" t="s">
        <v>250</v>
      </c>
      <c r="C27966" t="str">
        <f t="shared" si="874"/>
        <v>2015-Atletico/PR-20-5-2</v>
      </c>
      <c r="D27966" s="4">
        <v>10</v>
      </c>
      <c r="E27966">
        <v>25</v>
      </c>
      <c r="F27966" t="str">
        <f t="shared" si="875"/>
        <v>20-5-2</v>
      </c>
    </row>
    <row r="27967" spans="1:6" x14ac:dyDescent="0.3">
      <c r="A27967">
        <v>2015</v>
      </c>
      <c r="B27967" t="s">
        <v>3857</v>
      </c>
      <c r="C27967" t="str">
        <f t="shared" si="874"/>
        <v>2015-Avai/SC-20-5-2</v>
      </c>
      <c r="D27967" s="4">
        <v>4</v>
      </c>
      <c r="E27967">
        <v>19</v>
      </c>
      <c r="F27967" t="str">
        <f t="shared" si="875"/>
        <v>20-5-2</v>
      </c>
    </row>
    <row r="27968" spans="1:6" x14ac:dyDescent="0.3">
      <c r="A27968">
        <v>2015</v>
      </c>
      <c r="B27968" t="s">
        <v>5315</v>
      </c>
      <c r="C27968" t="str">
        <f t="shared" si="874"/>
        <v>2015-Chapecoense/SC-20-5-2</v>
      </c>
      <c r="D27968" s="4">
        <v>6</v>
      </c>
      <c r="E27968">
        <v>28</v>
      </c>
      <c r="F27968" t="str">
        <f t="shared" si="875"/>
        <v>20-5-2</v>
      </c>
    </row>
    <row r="27969" spans="1:6" x14ac:dyDescent="0.3">
      <c r="A27969">
        <v>2015</v>
      </c>
      <c r="B27969" t="s">
        <v>252</v>
      </c>
      <c r="C27969" t="str">
        <f t="shared" si="874"/>
        <v>2015-Corinthians/SP-20-5-2</v>
      </c>
      <c r="D27969" s="4">
        <v>11</v>
      </c>
      <c r="E27969">
        <v>37</v>
      </c>
      <c r="F27969" t="str">
        <f t="shared" si="875"/>
        <v>20-5-2</v>
      </c>
    </row>
    <row r="27970" spans="1:6" x14ac:dyDescent="0.3">
      <c r="A27970">
        <v>2015</v>
      </c>
      <c r="B27970" t="s">
        <v>3373</v>
      </c>
      <c r="C27970" t="str">
        <f t="shared" si="874"/>
        <v>2015-Coritiba/PR-20-5-2</v>
      </c>
      <c r="D27970" s="4">
        <v>6</v>
      </c>
      <c r="E27970">
        <v>15</v>
      </c>
      <c r="F27970" t="str">
        <f t="shared" si="875"/>
        <v>20-5-2</v>
      </c>
    </row>
    <row r="27971" spans="1:6" x14ac:dyDescent="0.3">
      <c r="A27971">
        <v>2015</v>
      </c>
      <c r="B27971" t="s">
        <v>253</v>
      </c>
      <c r="C27971" t="str">
        <f t="shared" ref="C27971:C28034" si="876">A27971&amp;"-"&amp;B27971</f>
        <v>2015-Cruzeiro/MG-20-5-2</v>
      </c>
      <c r="D27971" s="4">
        <v>5</v>
      </c>
      <c r="E27971">
        <v>24</v>
      </c>
      <c r="F27971" t="str">
        <f t="shared" ref="F27971:F28034" si="877">RIGHT(B27971,LEN(C27971)-FIND("-",C27971,6))</f>
        <v>20-5-2</v>
      </c>
    </row>
    <row r="27972" spans="1:6" x14ac:dyDescent="0.3">
      <c r="A27972">
        <v>2015</v>
      </c>
      <c r="B27972" t="s">
        <v>254</v>
      </c>
      <c r="C27972" t="str">
        <f t="shared" si="876"/>
        <v>2015-Figueirense/SC-20-5-2</v>
      </c>
      <c r="D27972" s="4">
        <v>5</v>
      </c>
      <c r="E27972">
        <v>23</v>
      </c>
      <c r="F27972" t="str">
        <f t="shared" si="877"/>
        <v>20-5-2</v>
      </c>
    </row>
    <row r="27973" spans="1:6" x14ac:dyDescent="0.3">
      <c r="A27973">
        <v>2015</v>
      </c>
      <c r="B27973" t="s">
        <v>255</v>
      </c>
      <c r="C27973" t="str">
        <f t="shared" si="876"/>
        <v>2015-Flamengo/RJ-20-5-2</v>
      </c>
      <c r="D27973" s="4">
        <v>10</v>
      </c>
      <c r="E27973">
        <v>17</v>
      </c>
      <c r="F27973" t="str">
        <f t="shared" si="877"/>
        <v>20-5-2</v>
      </c>
    </row>
    <row r="27974" spans="1:6" x14ac:dyDescent="0.3">
      <c r="A27974">
        <v>2015</v>
      </c>
      <c r="B27974" t="s">
        <v>256</v>
      </c>
      <c r="C27974" t="str">
        <f t="shared" si="876"/>
        <v>2015-Fluminense/RJ-20-5-2</v>
      </c>
      <c r="D27974" s="4">
        <v>3</v>
      </c>
      <c r="E27974">
        <v>26</v>
      </c>
      <c r="F27974" t="str">
        <f t="shared" si="877"/>
        <v>20-5-2</v>
      </c>
    </row>
    <row r="27975" spans="1:6" x14ac:dyDescent="0.3">
      <c r="A27975">
        <v>2015</v>
      </c>
      <c r="B27975" t="s">
        <v>258</v>
      </c>
      <c r="C27975" t="str">
        <f t="shared" si="876"/>
        <v>2015-Goias/GO-20-5-2</v>
      </c>
      <c r="D27975" s="4">
        <v>3</v>
      </c>
      <c r="E27975">
        <v>17</v>
      </c>
      <c r="F27975" t="str">
        <f t="shared" si="877"/>
        <v>20-5-2</v>
      </c>
    </row>
    <row r="27976" spans="1:6" x14ac:dyDescent="0.3">
      <c r="A27976">
        <v>2015</v>
      </c>
      <c r="B27976" t="s">
        <v>259</v>
      </c>
      <c r="C27976" t="str">
        <f t="shared" si="876"/>
        <v>2015-Gremio/RS-20-5-2</v>
      </c>
      <c r="D27976" s="4">
        <v>7</v>
      </c>
      <c r="E27976">
        <v>37</v>
      </c>
      <c r="F27976" t="str">
        <f t="shared" si="877"/>
        <v>20-5-2</v>
      </c>
    </row>
    <row r="27977" spans="1:6" x14ac:dyDescent="0.3">
      <c r="A27977">
        <v>2015</v>
      </c>
      <c r="B27977" t="s">
        <v>260</v>
      </c>
      <c r="C27977" t="str">
        <f t="shared" si="876"/>
        <v>2015-Internacional/RS-20-5-2</v>
      </c>
      <c r="D27977" s="4">
        <v>8</v>
      </c>
      <c r="E27977">
        <v>20</v>
      </c>
      <c r="F27977" t="str">
        <f t="shared" si="877"/>
        <v>20-5-2</v>
      </c>
    </row>
    <row r="27978" spans="1:6" x14ac:dyDescent="0.3">
      <c r="A27978">
        <v>2015</v>
      </c>
      <c r="B27978" t="s">
        <v>5469</v>
      </c>
      <c r="C27978" t="str">
        <f t="shared" si="876"/>
        <v>2015-Joinville/SC-20-5-2</v>
      </c>
      <c r="D27978" s="4">
        <v>8</v>
      </c>
      <c r="E27978">
        <v>16</v>
      </c>
      <c r="F27978" t="str">
        <f t="shared" si="877"/>
        <v>20-5-2</v>
      </c>
    </row>
    <row r="27979" spans="1:6" x14ac:dyDescent="0.3">
      <c r="A27979">
        <v>2015</v>
      </c>
      <c r="B27979" t="s">
        <v>261</v>
      </c>
      <c r="C27979" t="str">
        <f t="shared" si="876"/>
        <v>2015-Palmeiras/SP-20-5-2</v>
      </c>
      <c r="D27979" s="4">
        <v>6</v>
      </c>
      <c r="E27979">
        <v>32</v>
      </c>
      <c r="F27979" t="str">
        <f t="shared" si="877"/>
        <v>20-5-2</v>
      </c>
    </row>
    <row r="27980" spans="1:6" x14ac:dyDescent="0.3">
      <c r="A27980">
        <v>2015</v>
      </c>
      <c r="B27980" t="s">
        <v>263</v>
      </c>
      <c r="C27980" t="str">
        <f t="shared" si="876"/>
        <v>2015-Ponte Preta/SP-20-5-2</v>
      </c>
      <c r="D27980" s="4">
        <v>8</v>
      </c>
      <c r="E27980">
        <v>23</v>
      </c>
      <c r="F27980" t="str">
        <f t="shared" si="877"/>
        <v>20-5-2</v>
      </c>
    </row>
    <row r="27981" spans="1:6" x14ac:dyDescent="0.3">
      <c r="A27981">
        <v>2015</v>
      </c>
      <c r="B27981" t="s">
        <v>265</v>
      </c>
      <c r="C27981" t="str">
        <f t="shared" si="876"/>
        <v>2015-Santos/SP-20-5-2</v>
      </c>
      <c r="D27981" s="4">
        <v>10</v>
      </c>
      <c r="E27981">
        <v>24</v>
      </c>
      <c r="F27981" t="str">
        <f t="shared" si="877"/>
        <v>20-5-2</v>
      </c>
    </row>
    <row r="27982" spans="1:6" x14ac:dyDescent="0.3">
      <c r="A27982">
        <v>2015</v>
      </c>
      <c r="B27982" t="s">
        <v>266</v>
      </c>
      <c r="C27982" t="str">
        <f t="shared" si="876"/>
        <v>2015-Sao Paulo/SP-20-5-2</v>
      </c>
      <c r="D27982" s="4">
        <v>7</v>
      </c>
      <c r="E27982">
        <v>28</v>
      </c>
      <c r="F27982" t="str">
        <f t="shared" si="877"/>
        <v>20-5-2</v>
      </c>
    </row>
    <row r="27983" spans="1:6" x14ac:dyDescent="0.3">
      <c r="A27983">
        <v>2015</v>
      </c>
      <c r="B27983" t="s">
        <v>2895</v>
      </c>
      <c r="C27983" t="str">
        <f t="shared" si="876"/>
        <v>2015-Sport/PE-20-5-2</v>
      </c>
      <c r="D27983" s="4">
        <v>6</v>
      </c>
      <c r="E27983">
        <v>17</v>
      </c>
      <c r="F27983" t="str">
        <f t="shared" si="877"/>
        <v>20-5-2</v>
      </c>
    </row>
    <row r="27984" spans="1:6" x14ac:dyDescent="0.3">
      <c r="A27984">
        <v>2015</v>
      </c>
      <c r="B27984" t="s">
        <v>267</v>
      </c>
      <c r="C27984" t="str">
        <f t="shared" si="876"/>
        <v>2015-Vasco/RJ-20-5-2</v>
      </c>
      <c r="D27984" s="4">
        <v>4</v>
      </c>
      <c r="E27984">
        <v>13</v>
      </c>
      <c r="F27984" t="str">
        <f t="shared" si="877"/>
        <v>20-5-2</v>
      </c>
    </row>
    <row r="27985" spans="1:6" x14ac:dyDescent="0.3">
      <c r="A27985">
        <v>2015</v>
      </c>
      <c r="B27985" t="s">
        <v>2896</v>
      </c>
      <c r="C27985" t="str">
        <f t="shared" si="876"/>
        <v>2015-Atletico/MG-20-5-3</v>
      </c>
      <c r="D27985" s="4">
        <v>15</v>
      </c>
      <c r="E27985">
        <v>32</v>
      </c>
      <c r="F27985" t="str">
        <f t="shared" si="877"/>
        <v>20-5-3</v>
      </c>
    </row>
    <row r="27986" spans="1:6" x14ac:dyDescent="0.3">
      <c r="A27986">
        <v>2015</v>
      </c>
      <c r="B27986" t="s">
        <v>268</v>
      </c>
      <c r="C27986" t="str">
        <f t="shared" si="876"/>
        <v>2015-Atletico/PR-20-5-3</v>
      </c>
      <c r="D27986" s="4">
        <v>10</v>
      </c>
      <c r="E27986">
        <v>26</v>
      </c>
      <c r="F27986" t="str">
        <f t="shared" si="877"/>
        <v>20-5-3</v>
      </c>
    </row>
    <row r="27987" spans="1:6" x14ac:dyDescent="0.3">
      <c r="A27987">
        <v>2015</v>
      </c>
      <c r="B27987" t="s">
        <v>3858</v>
      </c>
      <c r="C27987" t="str">
        <f t="shared" si="876"/>
        <v>2015-Avai/SC-20-5-3</v>
      </c>
      <c r="D27987" s="4">
        <v>2</v>
      </c>
      <c r="E27987">
        <v>19</v>
      </c>
      <c r="F27987" t="str">
        <f t="shared" si="877"/>
        <v>20-5-3</v>
      </c>
    </row>
    <row r="27988" spans="1:6" x14ac:dyDescent="0.3">
      <c r="A27988">
        <v>2015</v>
      </c>
      <c r="B27988" t="s">
        <v>5316</v>
      </c>
      <c r="C27988" t="str">
        <f t="shared" si="876"/>
        <v>2015-Chapecoense/SC-20-5-3</v>
      </c>
      <c r="D27988" s="4">
        <v>5</v>
      </c>
      <c r="E27988">
        <v>30</v>
      </c>
      <c r="F27988" t="str">
        <f t="shared" si="877"/>
        <v>20-5-3</v>
      </c>
    </row>
    <row r="27989" spans="1:6" x14ac:dyDescent="0.3">
      <c r="A27989">
        <v>2015</v>
      </c>
      <c r="B27989" t="s">
        <v>270</v>
      </c>
      <c r="C27989" t="str">
        <f t="shared" si="876"/>
        <v>2015-Corinthians/SP-20-5-3</v>
      </c>
      <c r="D27989" s="4">
        <v>11</v>
      </c>
      <c r="E27989">
        <v>28</v>
      </c>
      <c r="F27989" t="str">
        <f t="shared" si="877"/>
        <v>20-5-3</v>
      </c>
    </row>
    <row r="27990" spans="1:6" x14ac:dyDescent="0.3">
      <c r="A27990">
        <v>2015</v>
      </c>
      <c r="B27990" t="s">
        <v>3376</v>
      </c>
      <c r="C27990" t="str">
        <f t="shared" si="876"/>
        <v>2015-Coritiba/PR-20-5-3</v>
      </c>
      <c r="D27990" s="4">
        <v>3</v>
      </c>
      <c r="E27990">
        <v>12</v>
      </c>
      <c r="F27990" t="str">
        <f t="shared" si="877"/>
        <v>20-5-3</v>
      </c>
    </row>
    <row r="27991" spans="1:6" x14ac:dyDescent="0.3">
      <c r="A27991">
        <v>2015</v>
      </c>
      <c r="B27991" t="s">
        <v>271</v>
      </c>
      <c r="C27991" t="str">
        <f t="shared" si="876"/>
        <v>2015-Cruzeiro/MG-20-5-3</v>
      </c>
      <c r="D27991" s="4">
        <v>8</v>
      </c>
      <c r="E27991">
        <v>25</v>
      </c>
      <c r="F27991" t="str">
        <f t="shared" si="877"/>
        <v>20-5-3</v>
      </c>
    </row>
    <row r="27992" spans="1:6" x14ac:dyDescent="0.3">
      <c r="A27992">
        <v>2015</v>
      </c>
      <c r="B27992" t="s">
        <v>272</v>
      </c>
      <c r="C27992" t="str">
        <f t="shared" si="876"/>
        <v>2015-Figueirense/SC-20-5-3</v>
      </c>
      <c r="D27992" s="4">
        <v>5</v>
      </c>
      <c r="E27992">
        <v>16</v>
      </c>
      <c r="F27992" t="str">
        <f t="shared" si="877"/>
        <v>20-5-3</v>
      </c>
    </row>
    <row r="27993" spans="1:6" x14ac:dyDescent="0.3">
      <c r="A27993">
        <v>2015</v>
      </c>
      <c r="B27993" t="s">
        <v>273</v>
      </c>
      <c r="C27993" t="str">
        <f t="shared" si="876"/>
        <v>2015-Flamengo/RJ-20-5-3</v>
      </c>
      <c r="D27993" s="4">
        <v>7</v>
      </c>
      <c r="E27993">
        <v>14</v>
      </c>
      <c r="F27993" t="str">
        <f t="shared" si="877"/>
        <v>20-5-3</v>
      </c>
    </row>
    <row r="27994" spans="1:6" x14ac:dyDescent="0.3">
      <c r="A27994">
        <v>2015</v>
      </c>
      <c r="B27994" t="s">
        <v>274</v>
      </c>
      <c r="C27994" t="str">
        <f t="shared" si="876"/>
        <v>2015-Fluminense/RJ-20-5-3</v>
      </c>
      <c r="D27994" s="4">
        <v>6</v>
      </c>
      <c r="E27994">
        <v>37</v>
      </c>
      <c r="F27994" t="str">
        <f t="shared" si="877"/>
        <v>20-5-3</v>
      </c>
    </row>
    <row r="27995" spans="1:6" x14ac:dyDescent="0.3">
      <c r="A27995">
        <v>2015</v>
      </c>
      <c r="B27995" t="s">
        <v>276</v>
      </c>
      <c r="C27995" t="str">
        <f t="shared" si="876"/>
        <v>2015-Goias/GO-20-5-3</v>
      </c>
      <c r="D27995" s="4">
        <v>2</v>
      </c>
      <c r="E27995">
        <v>19</v>
      </c>
      <c r="F27995" t="str">
        <f t="shared" si="877"/>
        <v>20-5-3</v>
      </c>
    </row>
    <row r="27996" spans="1:6" x14ac:dyDescent="0.3">
      <c r="A27996">
        <v>2015</v>
      </c>
      <c r="B27996" t="s">
        <v>277</v>
      </c>
      <c r="C27996" t="str">
        <f t="shared" si="876"/>
        <v>2015-Gremio/RS-20-5-3</v>
      </c>
      <c r="D27996" s="4">
        <v>7</v>
      </c>
      <c r="E27996">
        <v>37</v>
      </c>
      <c r="F27996" t="str">
        <f t="shared" si="877"/>
        <v>20-5-3</v>
      </c>
    </row>
    <row r="27997" spans="1:6" x14ac:dyDescent="0.3">
      <c r="A27997">
        <v>2015</v>
      </c>
      <c r="B27997" t="s">
        <v>278</v>
      </c>
      <c r="C27997" t="str">
        <f t="shared" si="876"/>
        <v>2015-Internacional/RS-20-5-3</v>
      </c>
      <c r="D27997" s="4">
        <v>8</v>
      </c>
      <c r="E27997">
        <v>18</v>
      </c>
      <c r="F27997" t="str">
        <f t="shared" si="877"/>
        <v>20-5-3</v>
      </c>
    </row>
    <row r="27998" spans="1:6" x14ac:dyDescent="0.3">
      <c r="A27998">
        <v>2015</v>
      </c>
      <c r="B27998" t="s">
        <v>5470</v>
      </c>
      <c r="C27998" t="str">
        <f t="shared" si="876"/>
        <v>2015-Joinville/SC-20-5-3</v>
      </c>
      <c r="D27998" s="4">
        <v>5</v>
      </c>
      <c r="E27998">
        <v>13</v>
      </c>
      <c r="F27998" t="str">
        <f t="shared" si="877"/>
        <v>20-5-3</v>
      </c>
    </row>
    <row r="27999" spans="1:6" x14ac:dyDescent="0.3">
      <c r="A27999">
        <v>2015</v>
      </c>
      <c r="B27999" t="s">
        <v>279</v>
      </c>
      <c r="C27999" t="str">
        <f t="shared" si="876"/>
        <v>2015-Palmeiras/SP-20-5-3</v>
      </c>
      <c r="D27999" s="4">
        <v>7</v>
      </c>
      <c r="E27999">
        <v>25</v>
      </c>
      <c r="F27999" t="str">
        <f t="shared" si="877"/>
        <v>20-5-3</v>
      </c>
    </row>
    <row r="28000" spans="1:6" x14ac:dyDescent="0.3">
      <c r="A28000">
        <v>2015</v>
      </c>
      <c r="B28000" t="s">
        <v>281</v>
      </c>
      <c r="C28000" t="str">
        <f t="shared" si="876"/>
        <v>2015-Ponte Preta/SP-20-5-3</v>
      </c>
      <c r="D28000" s="4">
        <v>5</v>
      </c>
      <c r="E28000">
        <v>29</v>
      </c>
      <c r="F28000" t="str">
        <f t="shared" si="877"/>
        <v>20-5-3</v>
      </c>
    </row>
    <row r="28001" spans="1:6" x14ac:dyDescent="0.3">
      <c r="A28001">
        <v>2015</v>
      </c>
      <c r="B28001" t="s">
        <v>283</v>
      </c>
      <c r="C28001" t="str">
        <f t="shared" si="876"/>
        <v>2015-Santos/SP-20-5-3</v>
      </c>
      <c r="D28001" s="4">
        <v>10</v>
      </c>
      <c r="E28001">
        <v>21</v>
      </c>
      <c r="F28001" t="str">
        <f t="shared" si="877"/>
        <v>20-5-3</v>
      </c>
    </row>
    <row r="28002" spans="1:6" x14ac:dyDescent="0.3">
      <c r="A28002">
        <v>2015</v>
      </c>
      <c r="B28002" t="s">
        <v>284</v>
      </c>
      <c r="C28002" t="str">
        <f t="shared" si="876"/>
        <v>2015-Sao Paulo/SP-20-5-3</v>
      </c>
      <c r="D28002" s="4">
        <v>7</v>
      </c>
      <c r="E28002">
        <v>35</v>
      </c>
      <c r="F28002" t="str">
        <f t="shared" si="877"/>
        <v>20-5-3</v>
      </c>
    </row>
    <row r="28003" spans="1:6" x14ac:dyDescent="0.3">
      <c r="A28003">
        <v>2015</v>
      </c>
      <c r="B28003" t="s">
        <v>2898</v>
      </c>
      <c r="C28003" t="str">
        <f t="shared" si="876"/>
        <v>2015-Sport/PE-20-5-3</v>
      </c>
      <c r="D28003" s="4">
        <v>7</v>
      </c>
      <c r="E28003">
        <v>26</v>
      </c>
      <c r="F28003" t="str">
        <f t="shared" si="877"/>
        <v>20-5-3</v>
      </c>
    </row>
    <row r="28004" spans="1:6" x14ac:dyDescent="0.3">
      <c r="A28004">
        <v>2015</v>
      </c>
      <c r="B28004" t="s">
        <v>285</v>
      </c>
      <c r="C28004" t="str">
        <f t="shared" si="876"/>
        <v>2015-Vasco/RJ-20-5-3</v>
      </c>
      <c r="D28004" s="4">
        <v>4</v>
      </c>
      <c r="E28004">
        <v>14</v>
      </c>
      <c r="F28004" t="str">
        <f t="shared" si="877"/>
        <v>20-5-3</v>
      </c>
    </row>
    <row r="28005" spans="1:6" x14ac:dyDescent="0.3">
      <c r="A28005">
        <v>2015</v>
      </c>
      <c r="B28005" t="s">
        <v>2899</v>
      </c>
      <c r="C28005" t="str">
        <f t="shared" si="876"/>
        <v>2015-Atletico/MG-20-5-4</v>
      </c>
      <c r="D28005" s="4">
        <v>12</v>
      </c>
      <c r="E28005">
        <v>44</v>
      </c>
      <c r="F28005" t="str">
        <f t="shared" si="877"/>
        <v>20-5-4</v>
      </c>
    </row>
    <row r="28006" spans="1:6" x14ac:dyDescent="0.3">
      <c r="A28006">
        <v>2015</v>
      </c>
      <c r="B28006" t="s">
        <v>286</v>
      </c>
      <c r="C28006" t="str">
        <f t="shared" si="876"/>
        <v>2015-Atletico/PR-20-5-4</v>
      </c>
      <c r="D28006" s="4">
        <v>9</v>
      </c>
      <c r="E28006">
        <v>25</v>
      </c>
      <c r="F28006" t="str">
        <f t="shared" si="877"/>
        <v>20-5-4</v>
      </c>
    </row>
    <row r="28007" spans="1:6" x14ac:dyDescent="0.3">
      <c r="A28007">
        <v>2015</v>
      </c>
      <c r="B28007" t="s">
        <v>3859</v>
      </c>
      <c r="C28007" t="str">
        <f t="shared" si="876"/>
        <v>2015-Avai/SC-20-5-4</v>
      </c>
      <c r="D28007" s="4">
        <v>4</v>
      </c>
      <c r="E28007">
        <v>23</v>
      </c>
      <c r="F28007" t="str">
        <f t="shared" si="877"/>
        <v>20-5-4</v>
      </c>
    </row>
    <row r="28008" spans="1:6" x14ac:dyDescent="0.3">
      <c r="A28008">
        <v>2015</v>
      </c>
      <c r="B28008" t="s">
        <v>5317</v>
      </c>
      <c r="C28008" t="str">
        <f t="shared" si="876"/>
        <v>2015-Chapecoense/SC-20-5-4</v>
      </c>
      <c r="D28008" s="4">
        <v>7</v>
      </c>
      <c r="E28008">
        <v>22</v>
      </c>
      <c r="F28008" t="str">
        <f t="shared" si="877"/>
        <v>20-5-4</v>
      </c>
    </row>
    <row r="28009" spans="1:6" x14ac:dyDescent="0.3">
      <c r="A28009">
        <v>2015</v>
      </c>
      <c r="B28009" t="s">
        <v>288</v>
      </c>
      <c r="C28009" t="str">
        <f t="shared" si="876"/>
        <v>2015-Corinthians/SP-20-5-4</v>
      </c>
      <c r="D28009" s="4">
        <v>13</v>
      </c>
      <c r="E28009">
        <v>30</v>
      </c>
      <c r="F28009" t="str">
        <f t="shared" si="877"/>
        <v>20-5-4</v>
      </c>
    </row>
    <row r="28010" spans="1:6" x14ac:dyDescent="0.3">
      <c r="A28010">
        <v>2015</v>
      </c>
      <c r="B28010" t="s">
        <v>3379</v>
      </c>
      <c r="C28010" t="str">
        <f t="shared" si="876"/>
        <v>2015-Coritiba/PR-20-5-4</v>
      </c>
      <c r="D28010" s="4">
        <v>4</v>
      </c>
      <c r="E28010">
        <v>12</v>
      </c>
      <c r="F28010" t="str">
        <f t="shared" si="877"/>
        <v>20-5-4</v>
      </c>
    </row>
    <row r="28011" spans="1:6" x14ac:dyDescent="0.3">
      <c r="A28011">
        <v>2015</v>
      </c>
      <c r="B28011" t="s">
        <v>289</v>
      </c>
      <c r="C28011" t="str">
        <f t="shared" si="876"/>
        <v>2015-Cruzeiro/MG-20-5-4</v>
      </c>
      <c r="D28011" s="4">
        <v>5</v>
      </c>
      <c r="E28011">
        <v>22</v>
      </c>
      <c r="F28011" t="str">
        <f t="shared" si="877"/>
        <v>20-5-4</v>
      </c>
    </row>
    <row r="28012" spans="1:6" x14ac:dyDescent="0.3">
      <c r="A28012">
        <v>2015</v>
      </c>
      <c r="B28012" t="s">
        <v>290</v>
      </c>
      <c r="C28012" t="str">
        <f t="shared" si="876"/>
        <v>2015-Figueirense/SC-20-5-4</v>
      </c>
      <c r="D28012" s="4">
        <v>8</v>
      </c>
      <c r="E28012">
        <v>19</v>
      </c>
      <c r="F28012" t="str">
        <f t="shared" si="877"/>
        <v>20-5-4</v>
      </c>
    </row>
    <row r="28013" spans="1:6" x14ac:dyDescent="0.3">
      <c r="A28013">
        <v>2015</v>
      </c>
      <c r="B28013" t="s">
        <v>291</v>
      </c>
      <c r="C28013" t="str">
        <f t="shared" si="876"/>
        <v>2015-Flamengo/RJ-20-5-4</v>
      </c>
      <c r="D28013" s="4">
        <v>10</v>
      </c>
      <c r="E28013">
        <v>21</v>
      </c>
      <c r="F28013" t="str">
        <f t="shared" si="877"/>
        <v>20-5-4</v>
      </c>
    </row>
    <row r="28014" spans="1:6" x14ac:dyDescent="0.3">
      <c r="A28014">
        <v>2015</v>
      </c>
      <c r="B28014" t="s">
        <v>292</v>
      </c>
      <c r="C28014" t="str">
        <f t="shared" si="876"/>
        <v>2015-Fluminense/RJ-20-5-4</v>
      </c>
      <c r="D28014" s="4">
        <v>9</v>
      </c>
      <c r="E28014">
        <v>27</v>
      </c>
      <c r="F28014" t="str">
        <f t="shared" si="877"/>
        <v>20-5-4</v>
      </c>
    </row>
    <row r="28015" spans="1:6" x14ac:dyDescent="0.3">
      <c r="A28015">
        <v>2015</v>
      </c>
      <c r="B28015" t="s">
        <v>294</v>
      </c>
      <c r="C28015" t="str">
        <f t="shared" si="876"/>
        <v>2015-Goias/GO-20-5-4</v>
      </c>
      <c r="D28015" s="4">
        <v>4</v>
      </c>
      <c r="E28015">
        <v>21</v>
      </c>
      <c r="F28015" t="str">
        <f t="shared" si="877"/>
        <v>20-5-4</v>
      </c>
    </row>
    <row r="28016" spans="1:6" x14ac:dyDescent="0.3">
      <c r="A28016">
        <v>2015</v>
      </c>
      <c r="B28016" t="s">
        <v>295</v>
      </c>
      <c r="C28016" t="str">
        <f t="shared" si="876"/>
        <v>2015-Gremio/RS-20-5-4</v>
      </c>
      <c r="D28016" s="4">
        <v>4</v>
      </c>
      <c r="E28016">
        <v>34</v>
      </c>
      <c r="F28016" t="str">
        <f t="shared" si="877"/>
        <v>20-5-4</v>
      </c>
    </row>
    <row r="28017" spans="1:6" x14ac:dyDescent="0.3">
      <c r="A28017">
        <v>2015</v>
      </c>
      <c r="B28017" t="s">
        <v>296</v>
      </c>
      <c r="C28017" t="str">
        <f t="shared" si="876"/>
        <v>2015-Internacional/RS-20-5-4</v>
      </c>
      <c r="D28017" s="4">
        <v>8</v>
      </c>
      <c r="E28017">
        <v>27</v>
      </c>
      <c r="F28017" t="str">
        <f t="shared" si="877"/>
        <v>20-5-4</v>
      </c>
    </row>
    <row r="28018" spans="1:6" x14ac:dyDescent="0.3">
      <c r="A28018">
        <v>2015</v>
      </c>
      <c r="B28018" t="s">
        <v>5471</v>
      </c>
      <c r="C28018" t="str">
        <f t="shared" si="876"/>
        <v>2015-Joinville/SC-20-5-4</v>
      </c>
      <c r="D28018" s="4">
        <v>7</v>
      </c>
      <c r="E28018">
        <v>12</v>
      </c>
      <c r="F28018" t="str">
        <f t="shared" si="877"/>
        <v>20-5-4</v>
      </c>
    </row>
    <row r="28019" spans="1:6" x14ac:dyDescent="0.3">
      <c r="A28019">
        <v>2015</v>
      </c>
      <c r="B28019" t="s">
        <v>297</v>
      </c>
      <c r="C28019" t="str">
        <f t="shared" si="876"/>
        <v>2015-Palmeiras/SP-20-5-4</v>
      </c>
      <c r="D28019" s="4">
        <v>10</v>
      </c>
      <c r="E28019">
        <v>33</v>
      </c>
      <c r="F28019" t="str">
        <f t="shared" si="877"/>
        <v>20-5-4</v>
      </c>
    </row>
    <row r="28020" spans="1:6" x14ac:dyDescent="0.3">
      <c r="A28020">
        <v>2015</v>
      </c>
      <c r="B28020" t="s">
        <v>299</v>
      </c>
      <c r="C28020" t="str">
        <f t="shared" si="876"/>
        <v>2015-Ponte Preta/SP-20-5-4</v>
      </c>
      <c r="D28020" s="4">
        <v>3</v>
      </c>
      <c r="E28020">
        <v>18</v>
      </c>
      <c r="F28020" t="str">
        <f t="shared" si="877"/>
        <v>20-5-4</v>
      </c>
    </row>
    <row r="28021" spans="1:6" x14ac:dyDescent="0.3">
      <c r="A28021">
        <v>2015</v>
      </c>
      <c r="B28021" t="s">
        <v>301</v>
      </c>
      <c r="C28021" t="str">
        <f t="shared" si="876"/>
        <v>2015-Santos/SP-20-5-4</v>
      </c>
      <c r="D28021" s="4">
        <v>7</v>
      </c>
      <c r="E28021">
        <v>16</v>
      </c>
      <c r="F28021" t="str">
        <f t="shared" si="877"/>
        <v>20-5-4</v>
      </c>
    </row>
    <row r="28022" spans="1:6" x14ac:dyDescent="0.3">
      <c r="A28022">
        <v>2015</v>
      </c>
      <c r="B28022" t="s">
        <v>302</v>
      </c>
      <c r="C28022" t="str">
        <f t="shared" si="876"/>
        <v>2015-Sao Paulo/SP-20-5-4</v>
      </c>
      <c r="D28022" s="4">
        <v>9</v>
      </c>
      <c r="E28022">
        <v>24</v>
      </c>
      <c r="F28022" t="str">
        <f t="shared" si="877"/>
        <v>20-5-4</v>
      </c>
    </row>
    <row r="28023" spans="1:6" x14ac:dyDescent="0.3">
      <c r="A28023">
        <v>2015</v>
      </c>
      <c r="B28023" t="s">
        <v>2901</v>
      </c>
      <c r="C28023" t="str">
        <f t="shared" si="876"/>
        <v>2015-Sport/PE-20-5-4</v>
      </c>
      <c r="D28023" s="4">
        <v>6</v>
      </c>
      <c r="E28023">
        <v>26</v>
      </c>
      <c r="F28023" t="str">
        <f t="shared" si="877"/>
        <v>20-5-4</v>
      </c>
    </row>
    <row r="28024" spans="1:6" x14ac:dyDescent="0.3">
      <c r="A28024">
        <v>2015</v>
      </c>
      <c r="B28024" t="s">
        <v>303</v>
      </c>
      <c r="C28024" t="str">
        <f t="shared" si="876"/>
        <v>2015-Vasco/RJ-20-5-4</v>
      </c>
      <c r="D28024" s="4">
        <v>3</v>
      </c>
      <c r="E28024">
        <v>14</v>
      </c>
      <c r="F28024" t="str">
        <f t="shared" si="877"/>
        <v>20-5-4</v>
      </c>
    </row>
    <row r="28025" spans="1:6" x14ac:dyDescent="0.3">
      <c r="A28025">
        <v>2015</v>
      </c>
      <c r="B28025" t="s">
        <v>2902</v>
      </c>
      <c r="C28025" t="str">
        <f t="shared" si="876"/>
        <v>2015-Atletico/MG-21-2-0</v>
      </c>
      <c r="D28025" s="4">
        <v>3.4166669999999999</v>
      </c>
      <c r="E28025">
        <v>14</v>
      </c>
      <c r="F28025" t="str">
        <f t="shared" si="877"/>
        <v>21-2-0</v>
      </c>
    </row>
    <row r="28026" spans="1:6" x14ac:dyDescent="0.3">
      <c r="A28026">
        <v>2015</v>
      </c>
      <c r="B28026" t="s">
        <v>304</v>
      </c>
      <c r="C28026" t="str">
        <f t="shared" si="876"/>
        <v>2015-Atletico/PR-21-2-0</v>
      </c>
      <c r="D28026" s="4">
        <v>2.2000000000000002</v>
      </c>
      <c r="E28026">
        <v>10</v>
      </c>
      <c r="F28026" t="str">
        <f t="shared" si="877"/>
        <v>21-2-0</v>
      </c>
    </row>
    <row r="28027" spans="1:6" x14ac:dyDescent="0.3">
      <c r="A28027">
        <v>2015</v>
      </c>
      <c r="B28027" t="s">
        <v>3860</v>
      </c>
      <c r="C28027" t="str">
        <f t="shared" si="876"/>
        <v>2015-Avai/SC-21-2-0</v>
      </c>
      <c r="D28027" s="4">
        <v>2.3125</v>
      </c>
      <c r="E28027">
        <v>16</v>
      </c>
      <c r="F28027" t="str">
        <f t="shared" si="877"/>
        <v>21-2-0</v>
      </c>
    </row>
    <row r="28028" spans="1:6" x14ac:dyDescent="0.3">
      <c r="A28028">
        <v>2015</v>
      </c>
      <c r="B28028" t="s">
        <v>5318</v>
      </c>
      <c r="C28028" t="str">
        <f t="shared" si="876"/>
        <v>2015-Chapecoense/SC-21-2-0</v>
      </c>
      <c r="D28028" s="4">
        <v>2</v>
      </c>
      <c r="E28028">
        <v>16</v>
      </c>
      <c r="F28028" t="str">
        <f t="shared" si="877"/>
        <v>21-2-0</v>
      </c>
    </row>
    <row r="28029" spans="1:6" x14ac:dyDescent="0.3">
      <c r="A28029">
        <v>2015</v>
      </c>
      <c r="B28029" t="s">
        <v>306</v>
      </c>
      <c r="C28029" t="str">
        <f t="shared" si="876"/>
        <v>2015-Corinthians/SP-21-2-0</v>
      </c>
      <c r="D28029" s="4">
        <v>3.5</v>
      </c>
      <c r="E28029">
        <v>14</v>
      </c>
      <c r="F28029" t="str">
        <f t="shared" si="877"/>
        <v>21-2-0</v>
      </c>
    </row>
    <row r="28030" spans="1:6" x14ac:dyDescent="0.3">
      <c r="A28030">
        <v>2015</v>
      </c>
      <c r="B28030" t="s">
        <v>3382</v>
      </c>
      <c r="C28030" t="str">
        <f t="shared" si="876"/>
        <v>2015-Coritiba/PR-21-2-0</v>
      </c>
      <c r="D28030" s="4">
        <v>6</v>
      </c>
      <c r="E28030">
        <v>12</v>
      </c>
      <c r="F28030" t="str">
        <f t="shared" si="877"/>
        <v>21-2-0</v>
      </c>
    </row>
    <row r="28031" spans="1:6" x14ac:dyDescent="0.3">
      <c r="A28031">
        <v>2015</v>
      </c>
      <c r="B28031" t="s">
        <v>307</v>
      </c>
      <c r="C28031" t="str">
        <f t="shared" si="876"/>
        <v>2015-Cruzeiro/MG-21-2-0</v>
      </c>
      <c r="D28031" s="4">
        <v>3.15</v>
      </c>
      <c r="E28031">
        <v>14</v>
      </c>
      <c r="F28031" t="str">
        <f t="shared" si="877"/>
        <v>21-2-0</v>
      </c>
    </row>
    <row r="28032" spans="1:6" x14ac:dyDescent="0.3">
      <c r="A28032">
        <v>2015</v>
      </c>
      <c r="B28032" t="s">
        <v>308</v>
      </c>
      <c r="C28032" t="str">
        <f t="shared" si="876"/>
        <v>2015-Figueirense/SC-21-2-0</v>
      </c>
      <c r="D28032" s="4">
        <v>2.125006</v>
      </c>
      <c r="E28032">
        <v>6</v>
      </c>
      <c r="F28032" t="str">
        <f t="shared" si="877"/>
        <v>21-2-0</v>
      </c>
    </row>
    <row r="28033" spans="1:6" x14ac:dyDescent="0.3">
      <c r="A28033">
        <v>2015</v>
      </c>
      <c r="B28033" t="s">
        <v>309</v>
      </c>
      <c r="C28033" t="str">
        <f t="shared" si="876"/>
        <v>2015-Flamengo/RJ-21-2-0</v>
      </c>
      <c r="D28033" s="4">
        <v>4</v>
      </c>
      <c r="E28033">
        <v>8</v>
      </c>
      <c r="F28033" t="str">
        <f t="shared" si="877"/>
        <v>21-2-0</v>
      </c>
    </row>
    <row r="28034" spans="1:6" x14ac:dyDescent="0.3">
      <c r="A28034">
        <v>2015</v>
      </c>
      <c r="B28034" t="s">
        <v>310</v>
      </c>
      <c r="C28034" t="str">
        <f t="shared" si="876"/>
        <v>2015-Fluminense/RJ-21-2-0</v>
      </c>
      <c r="D28034" s="4">
        <v>3.25</v>
      </c>
      <c r="E28034">
        <v>13</v>
      </c>
      <c r="F28034" t="str">
        <f t="shared" si="877"/>
        <v>21-2-0</v>
      </c>
    </row>
    <row r="28035" spans="1:6" x14ac:dyDescent="0.3">
      <c r="A28035">
        <v>2015</v>
      </c>
      <c r="B28035" t="s">
        <v>312</v>
      </c>
      <c r="C28035" t="str">
        <f t="shared" ref="C28035:C28098" si="878">A28035&amp;"-"&amp;B28035</f>
        <v>2015-Goias/GO-21-2-0</v>
      </c>
      <c r="D28035" s="4">
        <v>6</v>
      </c>
      <c r="E28035">
        <v>13</v>
      </c>
      <c r="F28035" t="str">
        <f t="shared" ref="F28035:F28098" si="879">RIGHT(B28035,LEN(C28035)-FIND("-",C28035,6))</f>
        <v>21-2-0</v>
      </c>
    </row>
    <row r="28036" spans="1:6" x14ac:dyDescent="0.3">
      <c r="A28036">
        <v>2015</v>
      </c>
      <c r="B28036" t="s">
        <v>313</v>
      </c>
      <c r="C28036" t="str">
        <f t="shared" si="878"/>
        <v>2015-Gremio/RS-21-2-0</v>
      </c>
      <c r="D28036" s="4">
        <v>3.7142870000000001</v>
      </c>
      <c r="E28036">
        <v>14</v>
      </c>
      <c r="F28036" t="str">
        <f t="shared" si="879"/>
        <v>21-2-0</v>
      </c>
    </row>
    <row r="28037" spans="1:6" x14ac:dyDescent="0.3">
      <c r="A28037">
        <v>2015</v>
      </c>
      <c r="B28037" t="s">
        <v>314</v>
      </c>
      <c r="C28037" t="str">
        <f t="shared" si="878"/>
        <v>2015-Internacional/RS-21-2-0</v>
      </c>
      <c r="D28037" s="4">
        <v>2.6666720000000002</v>
      </c>
      <c r="E28037">
        <v>16</v>
      </c>
      <c r="F28037" t="str">
        <f t="shared" si="879"/>
        <v>21-2-0</v>
      </c>
    </row>
    <row r="28038" spans="1:6" x14ac:dyDescent="0.3">
      <c r="A28038">
        <v>2015</v>
      </c>
      <c r="B28038" t="s">
        <v>5472</v>
      </c>
      <c r="C28038" t="str">
        <f t="shared" si="878"/>
        <v>2015-Joinville/SC-21-2-0</v>
      </c>
      <c r="D28038" s="4">
        <v>2.2857120000000002</v>
      </c>
      <c r="E28038">
        <v>8</v>
      </c>
      <c r="F28038" t="str">
        <f t="shared" si="879"/>
        <v>21-2-0</v>
      </c>
    </row>
    <row r="28039" spans="1:6" x14ac:dyDescent="0.3">
      <c r="A28039">
        <v>2015</v>
      </c>
      <c r="B28039" t="s">
        <v>315</v>
      </c>
      <c r="C28039" t="str">
        <f t="shared" si="878"/>
        <v>2015-Palmeiras/SP-21-2-0</v>
      </c>
      <c r="D28039" s="4">
        <v>2.8</v>
      </c>
      <c r="E28039">
        <v>16</v>
      </c>
      <c r="F28039" t="str">
        <f t="shared" si="879"/>
        <v>21-2-0</v>
      </c>
    </row>
    <row r="28040" spans="1:6" x14ac:dyDescent="0.3">
      <c r="A28040">
        <v>2015</v>
      </c>
      <c r="B28040" t="s">
        <v>317</v>
      </c>
      <c r="C28040" t="str">
        <f t="shared" si="878"/>
        <v>2015-Ponte Preta/SP-21-2-0</v>
      </c>
      <c r="D28040" s="4">
        <v>2</v>
      </c>
      <c r="E28040">
        <v>16</v>
      </c>
      <c r="F28040" t="str">
        <f t="shared" si="879"/>
        <v>21-2-0</v>
      </c>
    </row>
    <row r="28041" spans="1:6" x14ac:dyDescent="0.3">
      <c r="A28041">
        <v>2015</v>
      </c>
      <c r="B28041" t="s">
        <v>319</v>
      </c>
      <c r="C28041" t="str">
        <f t="shared" si="878"/>
        <v>2015-Santos/SP-21-2-0</v>
      </c>
      <c r="D28041" s="4">
        <v>2.8</v>
      </c>
      <c r="E28041">
        <v>14</v>
      </c>
      <c r="F28041" t="str">
        <f t="shared" si="879"/>
        <v>21-2-0</v>
      </c>
    </row>
    <row r="28042" spans="1:6" x14ac:dyDescent="0.3">
      <c r="A28042">
        <v>2015</v>
      </c>
      <c r="B28042" t="s">
        <v>320</v>
      </c>
      <c r="C28042" t="str">
        <f t="shared" si="878"/>
        <v>2015-Sao Paulo/SP-21-2-0</v>
      </c>
      <c r="D28042" s="4">
        <v>2.5555530000000002</v>
      </c>
      <c r="E28042">
        <v>13</v>
      </c>
      <c r="F28042" t="str">
        <f t="shared" si="879"/>
        <v>21-2-0</v>
      </c>
    </row>
    <row r="28043" spans="1:6" x14ac:dyDescent="0.3">
      <c r="A28043">
        <v>2015</v>
      </c>
      <c r="B28043" t="s">
        <v>2904</v>
      </c>
      <c r="C28043" t="str">
        <f t="shared" si="878"/>
        <v>2015-Sport/PE-21-2-0</v>
      </c>
      <c r="D28043" s="4">
        <v>2.800001</v>
      </c>
      <c r="E28043">
        <v>13</v>
      </c>
      <c r="F28043" t="str">
        <f t="shared" si="879"/>
        <v>21-2-0</v>
      </c>
    </row>
    <row r="28044" spans="1:6" x14ac:dyDescent="0.3">
      <c r="A28044">
        <v>2015</v>
      </c>
      <c r="B28044" t="s">
        <v>321</v>
      </c>
      <c r="C28044" t="str">
        <f t="shared" si="878"/>
        <v>2015-Vasco/RJ-21-2-0</v>
      </c>
      <c r="D28044" s="4">
        <v>2.7142919999999999</v>
      </c>
      <c r="E28044">
        <v>12</v>
      </c>
      <c r="F28044" t="str">
        <f t="shared" si="879"/>
        <v>21-2-0</v>
      </c>
    </row>
    <row r="28045" spans="1:6" x14ac:dyDescent="0.3">
      <c r="A28045">
        <v>2015</v>
      </c>
      <c r="B28045" t="s">
        <v>2905</v>
      </c>
      <c r="C28045" t="str">
        <f t="shared" si="878"/>
        <v>2015-Atletico/MG-21-2-1</v>
      </c>
      <c r="D28045" s="4">
        <v>0</v>
      </c>
      <c r="E28045">
        <v>14</v>
      </c>
      <c r="F28045" t="str">
        <f t="shared" si="879"/>
        <v>21-2-1</v>
      </c>
    </row>
    <row r="28046" spans="1:6" x14ac:dyDescent="0.3">
      <c r="A28046">
        <v>2015</v>
      </c>
      <c r="B28046" t="s">
        <v>322</v>
      </c>
      <c r="C28046" t="str">
        <f t="shared" si="878"/>
        <v>2015-Atletico/PR-21-2-1</v>
      </c>
      <c r="D28046" s="4">
        <v>2.5000049999999998</v>
      </c>
      <c r="E28046">
        <v>14</v>
      </c>
      <c r="F28046" t="str">
        <f t="shared" si="879"/>
        <v>21-2-1</v>
      </c>
    </row>
    <row r="28047" spans="1:6" x14ac:dyDescent="0.3">
      <c r="A28047">
        <v>2015</v>
      </c>
      <c r="B28047" t="s">
        <v>3861</v>
      </c>
      <c r="C28047" t="str">
        <f t="shared" si="878"/>
        <v>2015-Avai/SC-21-2-1</v>
      </c>
      <c r="D28047" s="4">
        <v>0</v>
      </c>
      <c r="E28047">
        <v>8</v>
      </c>
      <c r="F28047" t="str">
        <f t="shared" si="879"/>
        <v>21-2-1</v>
      </c>
    </row>
    <row r="28048" spans="1:6" x14ac:dyDescent="0.3">
      <c r="A28048">
        <v>2015</v>
      </c>
      <c r="B28048" t="s">
        <v>5319</v>
      </c>
      <c r="C28048" t="str">
        <f t="shared" si="878"/>
        <v>2015-Chapecoense/SC-21-2-1</v>
      </c>
      <c r="D28048" s="4">
        <v>2.6</v>
      </c>
      <c r="E28048">
        <v>9</v>
      </c>
      <c r="F28048" t="str">
        <f t="shared" si="879"/>
        <v>21-2-1</v>
      </c>
    </row>
    <row r="28049" spans="1:6" x14ac:dyDescent="0.3">
      <c r="A28049">
        <v>2015</v>
      </c>
      <c r="B28049" t="s">
        <v>324</v>
      </c>
      <c r="C28049" t="str">
        <f t="shared" si="878"/>
        <v>2015-Corinthians/SP-21-2-1</v>
      </c>
      <c r="D28049" s="4">
        <v>3.25</v>
      </c>
      <c r="E28049">
        <v>13</v>
      </c>
      <c r="F28049" t="str">
        <f t="shared" si="879"/>
        <v>21-2-1</v>
      </c>
    </row>
    <row r="28050" spans="1:6" x14ac:dyDescent="0.3">
      <c r="A28050">
        <v>2015</v>
      </c>
      <c r="B28050" t="s">
        <v>3385</v>
      </c>
      <c r="C28050" t="str">
        <f t="shared" si="878"/>
        <v>2015-Coritiba/PR-21-2-1</v>
      </c>
      <c r="D28050" s="4">
        <v>6</v>
      </c>
      <c r="E28050">
        <v>16</v>
      </c>
      <c r="F28050" t="str">
        <f t="shared" si="879"/>
        <v>21-2-1</v>
      </c>
    </row>
    <row r="28051" spans="1:6" x14ac:dyDescent="0.3">
      <c r="A28051">
        <v>2015</v>
      </c>
      <c r="B28051" t="s">
        <v>325</v>
      </c>
      <c r="C28051" t="str">
        <f t="shared" si="878"/>
        <v>2015-Cruzeiro/MG-21-2-1</v>
      </c>
      <c r="D28051" s="4">
        <v>2.999997</v>
      </c>
      <c r="E28051">
        <v>14</v>
      </c>
      <c r="F28051" t="str">
        <f t="shared" si="879"/>
        <v>21-2-1</v>
      </c>
    </row>
    <row r="28052" spans="1:6" x14ac:dyDescent="0.3">
      <c r="A28052">
        <v>2015</v>
      </c>
      <c r="B28052" t="s">
        <v>326</v>
      </c>
      <c r="C28052" t="str">
        <f t="shared" si="878"/>
        <v>2015-Figueirense/SC-21-2-1</v>
      </c>
      <c r="D28052" s="4">
        <v>2.3333379999999999</v>
      </c>
      <c r="E28052">
        <v>14</v>
      </c>
      <c r="F28052" t="str">
        <f t="shared" si="879"/>
        <v>21-2-1</v>
      </c>
    </row>
    <row r="28053" spans="1:6" x14ac:dyDescent="0.3">
      <c r="A28053">
        <v>2015</v>
      </c>
      <c r="B28053" t="s">
        <v>327</v>
      </c>
      <c r="C28053" t="str">
        <f t="shared" si="878"/>
        <v>2015-Flamengo/RJ-21-2-1</v>
      </c>
      <c r="D28053" s="4">
        <v>2.9285700000000001</v>
      </c>
      <c r="E28053">
        <v>10</v>
      </c>
      <c r="F28053" t="str">
        <f t="shared" si="879"/>
        <v>21-2-1</v>
      </c>
    </row>
    <row r="28054" spans="1:6" x14ac:dyDescent="0.3">
      <c r="A28054">
        <v>2015</v>
      </c>
      <c r="B28054" t="s">
        <v>328</v>
      </c>
      <c r="C28054" t="str">
        <f t="shared" si="878"/>
        <v>2015-Fluminense/RJ-21-2-1</v>
      </c>
      <c r="D28054" s="4">
        <v>2.8</v>
      </c>
      <c r="E28054">
        <v>14</v>
      </c>
      <c r="F28054" t="str">
        <f t="shared" si="879"/>
        <v>21-2-1</v>
      </c>
    </row>
    <row r="28055" spans="1:6" x14ac:dyDescent="0.3">
      <c r="A28055">
        <v>2015</v>
      </c>
      <c r="B28055" t="s">
        <v>330</v>
      </c>
      <c r="C28055" t="str">
        <f t="shared" si="878"/>
        <v>2015-Goias/GO-21-2-1</v>
      </c>
      <c r="D28055" s="4">
        <v>2.6666720000000002</v>
      </c>
      <c r="E28055">
        <v>16</v>
      </c>
      <c r="F28055" t="str">
        <f t="shared" si="879"/>
        <v>21-2-1</v>
      </c>
    </row>
    <row r="28056" spans="1:6" x14ac:dyDescent="0.3">
      <c r="A28056">
        <v>2015</v>
      </c>
      <c r="B28056" t="s">
        <v>331</v>
      </c>
      <c r="C28056" t="str">
        <f t="shared" si="878"/>
        <v>2015-Gremio/RS-21-2-1</v>
      </c>
      <c r="D28056" s="4">
        <v>4.333329</v>
      </c>
      <c r="E28056">
        <v>14</v>
      </c>
      <c r="F28056" t="str">
        <f t="shared" si="879"/>
        <v>21-2-1</v>
      </c>
    </row>
    <row r="28057" spans="1:6" x14ac:dyDescent="0.3">
      <c r="A28057">
        <v>2015</v>
      </c>
      <c r="B28057" t="s">
        <v>332</v>
      </c>
      <c r="C28057" t="str">
        <f t="shared" si="878"/>
        <v>2015-Internacional/RS-21-2-1</v>
      </c>
      <c r="D28057" s="4">
        <v>2</v>
      </c>
      <c r="E28057">
        <v>10</v>
      </c>
      <c r="F28057" t="str">
        <f t="shared" si="879"/>
        <v>21-2-1</v>
      </c>
    </row>
    <row r="28058" spans="1:6" x14ac:dyDescent="0.3">
      <c r="A28058">
        <v>2015</v>
      </c>
      <c r="B28058" t="s">
        <v>5473</v>
      </c>
      <c r="C28058" t="str">
        <f t="shared" si="878"/>
        <v>2015-Joinville/SC-21-2-1</v>
      </c>
      <c r="D28058" s="4">
        <v>2.1111089999999999</v>
      </c>
      <c r="E28058">
        <v>8</v>
      </c>
      <c r="F28058" t="str">
        <f t="shared" si="879"/>
        <v>21-2-1</v>
      </c>
    </row>
    <row r="28059" spans="1:6" x14ac:dyDescent="0.3">
      <c r="A28059">
        <v>2015</v>
      </c>
      <c r="B28059" t="s">
        <v>333</v>
      </c>
      <c r="C28059" t="str">
        <f t="shared" si="878"/>
        <v>2015-Palmeiras/SP-21-2-1</v>
      </c>
      <c r="D28059" s="4">
        <v>3.125</v>
      </c>
      <c r="E28059">
        <v>16</v>
      </c>
      <c r="F28059" t="str">
        <f t="shared" si="879"/>
        <v>21-2-1</v>
      </c>
    </row>
    <row r="28060" spans="1:6" x14ac:dyDescent="0.3">
      <c r="A28060">
        <v>2015</v>
      </c>
      <c r="B28060" t="s">
        <v>335</v>
      </c>
      <c r="C28060" t="str">
        <f t="shared" si="878"/>
        <v>2015-Ponte Preta/SP-21-2-1</v>
      </c>
      <c r="D28060" s="4">
        <v>2.6666720000000002</v>
      </c>
      <c r="E28060">
        <v>16</v>
      </c>
      <c r="F28060" t="str">
        <f t="shared" si="879"/>
        <v>21-2-1</v>
      </c>
    </row>
    <row r="28061" spans="1:6" x14ac:dyDescent="0.3">
      <c r="A28061">
        <v>2015</v>
      </c>
      <c r="B28061" t="s">
        <v>337</v>
      </c>
      <c r="C28061" t="str">
        <f t="shared" si="878"/>
        <v>2015-Santos/SP-21-2-1</v>
      </c>
      <c r="D28061" s="4">
        <v>2</v>
      </c>
      <c r="E28061">
        <v>10</v>
      </c>
      <c r="F28061" t="str">
        <f t="shared" si="879"/>
        <v>21-2-1</v>
      </c>
    </row>
    <row r="28062" spans="1:6" x14ac:dyDescent="0.3">
      <c r="A28062">
        <v>2015</v>
      </c>
      <c r="B28062" t="s">
        <v>338</v>
      </c>
      <c r="C28062" t="str">
        <f t="shared" si="878"/>
        <v>2015-Sao Paulo/SP-21-2-1</v>
      </c>
      <c r="D28062" s="4">
        <v>3.5</v>
      </c>
      <c r="E28062">
        <v>14</v>
      </c>
      <c r="F28062" t="str">
        <f t="shared" si="879"/>
        <v>21-2-1</v>
      </c>
    </row>
    <row r="28063" spans="1:6" x14ac:dyDescent="0.3">
      <c r="A28063">
        <v>2015</v>
      </c>
      <c r="B28063" t="s">
        <v>2907</v>
      </c>
      <c r="C28063" t="str">
        <f t="shared" si="878"/>
        <v>2015-Sport/PE-21-2-1</v>
      </c>
      <c r="D28063" s="4">
        <v>2</v>
      </c>
      <c r="E28063">
        <v>7</v>
      </c>
      <c r="F28063" t="str">
        <f t="shared" si="879"/>
        <v>21-2-1</v>
      </c>
    </row>
    <row r="28064" spans="1:6" x14ac:dyDescent="0.3">
      <c r="A28064">
        <v>2015</v>
      </c>
      <c r="B28064" t="s">
        <v>339</v>
      </c>
      <c r="C28064" t="str">
        <f t="shared" si="878"/>
        <v>2015-Vasco/RJ-21-2-1</v>
      </c>
      <c r="D28064" s="4">
        <v>1.333332</v>
      </c>
      <c r="E28064">
        <v>6</v>
      </c>
      <c r="F28064" t="str">
        <f t="shared" si="879"/>
        <v>21-2-1</v>
      </c>
    </row>
    <row r="28065" spans="1:6" x14ac:dyDescent="0.3">
      <c r="A28065">
        <v>2015</v>
      </c>
      <c r="B28065" t="s">
        <v>2908</v>
      </c>
      <c r="C28065" t="str">
        <f t="shared" si="878"/>
        <v>2015-Atletico/MG-21-3-0</v>
      </c>
      <c r="D28065" s="4">
        <v>6.8571359999999997</v>
      </c>
      <c r="E28065">
        <v>26</v>
      </c>
      <c r="F28065" t="str">
        <f t="shared" si="879"/>
        <v>21-3-0</v>
      </c>
    </row>
    <row r="28066" spans="1:6" x14ac:dyDescent="0.3">
      <c r="A28066">
        <v>2015</v>
      </c>
      <c r="B28066" t="s">
        <v>340</v>
      </c>
      <c r="C28066" t="str">
        <f t="shared" si="878"/>
        <v>2015-Atletico/PR-21-3-0</v>
      </c>
      <c r="D28066" s="4">
        <v>4</v>
      </c>
      <c r="E28066">
        <v>23</v>
      </c>
      <c r="F28066" t="str">
        <f t="shared" si="879"/>
        <v>21-3-0</v>
      </c>
    </row>
    <row r="28067" spans="1:6" x14ac:dyDescent="0.3">
      <c r="A28067">
        <v>2015</v>
      </c>
      <c r="B28067" t="s">
        <v>3862</v>
      </c>
      <c r="C28067" t="str">
        <f t="shared" si="878"/>
        <v>2015-Avai/SC-21-3-0</v>
      </c>
      <c r="D28067" s="4">
        <v>3</v>
      </c>
      <c r="E28067">
        <v>16</v>
      </c>
      <c r="F28067" t="str">
        <f t="shared" si="879"/>
        <v>21-3-0</v>
      </c>
    </row>
    <row r="28068" spans="1:6" x14ac:dyDescent="0.3">
      <c r="A28068">
        <v>2015</v>
      </c>
      <c r="B28068" t="s">
        <v>5320</v>
      </c>
      <c r="C28068" t="str">
        <f t="shared" si="878"/>
        <v>2015-Chapecoense/SC-21-3-0</v>
      </c>
      <c r="D28068" s="4">
        <v>3.7142819999999999</v>
      </c>
      <c r="E28068">
        <v>16</v>
      </c>
      <c r="F28068" t="str">
        <f t="shared" si="879"/>
        <v>21-3-0</v>
      </c>
    </row>
    <row r="28069" spans="1:6" x14ac:dyDescent="0.3">
      <c r="A28069">
        <v>2015</v>
      </c>
      <c r="B28069" t="s">
        <v>342</v>
      </c>
      <c r="C28069" t="str">
        <f t="shared" si="878"/>
        <v>2015-Corinthians/SP-21-3-0</v>
      </c>
      <c r="D28069" s="4">
        <v>9</v>
      </c>
      <c r="E28069">
        <v>25</v>
      </c>
      <c r="F28069" t="str">
        <f t="shared" si="879"/>
        <v>21-3-0</v>
      </c>
    </row>
    <row r="28070" spans="1:6" x14ac:dyDescent="0.3">
      <c r="A28070">
        <v>2015</v>
      </c>
      <c r="B28070" t="s">
        <v>3388</v>
      </c>
      <c r="C28070" t="str">
        <f t="shared" si="878"/>
        <v>2015-Coritiba/PR-21-3-0</v>
      </c>
      <c r="D28070" s="4">
        <v>7</v>
      </c>
      <c r="E28070">
        <v>16</v>
      </c>
      <c r="F28070" t="str">
        <f t="shared" si="879"/>
        <v>21-3-0</v>
      </c>
    </row>
    <row r="28071" spans="1:6" x14ac:dyDescent="0.3">
      <c r="A28071">
        <v>2015</v>
      </c>
      <c r="B28071" t="s">
        <v>343</v>
      </c>
      <c r="C28071" t="str">
        <f t="shared" si="878"/>
        <v>2015-Cruzeiro/MG-21-3-0</v>
      </c>
      <c r="D28071" s="4">
        <v>6</v>
      </c>
      <c r="E28071">
        <v>14</v>
      </c>
      <c r="F28071" t="str">
        <f t="shared" si="879"/>
        <v>21-3-0</v>
      </c>
    </row>
    <row r="28072" spans="1:6" x14ac:dyDescent="0.3">
      <c r="A28072">
        <v>2015</v>
      </c>
      <c r="B28072" t="s">
        <v>344</v>
      </c>
      <c r="C28072" t="str">
        <f t="shared" si="878"/>
        <v>2015-Figueirense/SC-21-3-0</v>
      </c>
      <c r="D28072" s="4">
        <v>3.4999989999999999</v>
      </c>
      <c r="E28072">
        <v>13</v>
      </c>
      <c r="F28072" t="str">
        <f t="shared" si="879"/>
        <v>21-3-0</v>
      </c>
    </row>
    <row r="28073" spans="1:6" x14ac:dyDescent="0.3">
      <c r="A28073">
        <v>2015</v>
      </c>
      <c r="B28073" t="s">
        <v>345</v>
      </c>
      <c r="C28073" t="str">
        <f t="shared" si="878"/>
        <v>2015-Flamengo/RJ-21-3-0</v>
      </c>
      <c r="D28073" s="4">
        <v>4</v>
      </c>
      <c r="E28073">
        <v>14</v>
      </c>
      <c r="F28073" t="str">
        <f t="shared" si="879"/>
        <v>21-3-0</v>
      </c>
    </row>
    <row r="28074" spans="1:6" x14ac:dyDescent="0.3">
      <c r="A28074">
        <v>2015</v>
      </c>
      <c r="B28074" t="s">
        <v>346</v>
      </c>
      <c r="C28074" t="str">
        <f t="shared" si="878"/>
        <v>2015-Fluminense/RJ-21-3-0</v>
      </c>
      <c r="D28074" s="4">
        <v>3</v>
      </c>
      <c r="E28074">
        <v>20</v>
      </c>
      <c r="F28074" t="str">
        <f t="shared" si="879"/>
        <v>21-3-0</v>
      </c>
    </row>
    <row r="28075" spans="1:6" x14ac:dyDescent="0.3">
      <c r="A28075">
        <v>2015</v>
      </c>
      <c r="B28075" t="s">
        <v>348</v>
      </c>
      <c r="C28075" t="str">
        <f t="shared" si="878"/>
        <v>2015-Goias/GO-21-3-0</v>
      </c>
      <c r="D28075" s="4">
        <v>6</v>
      </c>
      <c r="E28075">
        <v>21</v>
      </c>
      <c r="F28075" t="str">
        <f t="shared" si="879"/>
        <v>21-3-0</v>
      </c>
    </row>
    <row r="28076" spans="1:6" x14ac:dyDescent="0.3">
      <c r="A28076">
        <v>2015</v>
      </c>
      <c r="B28076" t="s">
        <v>349</v>
      </c>
      <c r="C28076" t="str">
        <f t="shared" si="878"/>
        <v>2015-Gremio/RS-21-3-0</v>
      </c>
      <c r="D28076" s="4">
        <v>5</v>
      </c>
      <c r="E28076">
        <v>24</v>
      </c>
      <c r="F28076" t="str">
        <f t="shared" si="879"/>
        <v>21-3-0</v>
      </c>
    </row>
    <row r="28077" spans="1:6" x14ac:dyDescent="0.3">
      <c r="A28077">
        <v>2015</v>
      </c>
      <c r="B28077" t="s">
        <v>350</v>
      </c>
      <c r="C28077" t="str">
        <f t="shared" si="878"/>
        <v>2015-Internacional/RS-21-3-0</v>
      </c>
      <c r="D28077" s="4">
        <v>4</v>
      </c>
      <c r="E28077">
        <v>16</v>
      </c>
      <c r="F28077" t="str">
        <f t="shared" si="879"/>
        <v>21-3-0</v>
      </c>
    </row>
    <row r="28078" spans="1:6" x14ac:dyDescent="0.3">
      <c r="A28078">
        <v>2015</v>
      </c>
      <c r="B28078" t="s">
        <v>5474</v>
      </c>
      <c r="C28078" t="str">
        <f t="shared" si="878"/>
        <v>2015-Joinville/SC-21-3-0</v>
      </c>
      <c r="D28078" s="4">
        <v>3.1428539999999998</v>
      </c>
      <c r="E28078">
        <v>15</v>
      </c>
      <c r="F28078" t="str">
        <f t="shared" si="879"/>
        <v>21-3-0</v>
      </c>
    </row>
    <row r="28079" spans="1:6" x14ac:dyDescent="0.3">
      <c r="A28079">
        <v>2015</v>
      </c>
      <c r="B28079" t="s">
        <v>351</v>
      </c>
      <c r="C28079" t="str">
        <f t="shared" si="878"/>
        <v>2015-Palmeiras/SP-21-3-0</v>
      </c>
      <c r="D28079" s="4">
        <v>0</v>
      </c>
      <c r="E28079">
        <v>28</v>
      </c>
      <c r="F28079" t="str">
        <f t="shared" si="879"/>
        <v>21-3-0</v>
      </c>
    </row>
    <row r="28080" spans="1:6" x14ac:dyDescent="0.3">
      <c r="A28080">
        <v>2015</v>
      </c>
      <c r="B28080" t="s">
        <v>353</v>
      </c>
      <c r="C28080" t="str">
        <f t="shared" si="878"/>
        <v>2015-Ponte Preta/SP-21-3-0</v>
      </c>
      <c r="D28080" s="4">
        <v>6</v>
      </c>
      <c r="E28080">
        <v>25</v>
      </c>
      <c r="F28080" t="str">
        <f t="shared" si="879"/>
        <v>21-3-0</v>
      </c>
    </row>
    <row r="28081" spans="1:6" x14ac:dyDescent="0.3">
      <c r="A28081">
        <v>2015</v>
      </c>
      <c r="B28081" t="s">
        <v>355</v>
      </c>
      <c r="C28081" t="str">
        <f t="shared" si="878"/>
        <v>2015-Santos/SP-21-3-0</v>
      </c>
      <c r="D28081" s="4">
        <v>7</v>
      </c>
      <c r="E28081">
        <v>19</v>
      </c>
      <c r="F28081" t="str">
        <f t="shared" si="879"/>
        <v>21-3-0</v>
      </c>
    </row>
    <row r="28082" spans="1:6" x14ac:dyDescent="0.3">
      <c r="A28082">
        <v>2015</v>
      </c>
      <c r="B28082" t="s">
        <v>356</v>
      </c>
      <c r="C28082" t="str">
        <f t="shared" si="878"/>
        <v>2015-Sao Paulo/SP-21-3-0</v>
      </c>
      <c r="D28082" s="4">
        <v>3</v>
      </c>
      <c r="E28082">
        <v>20</v>
      </c>
      <c r="F28082" t="str">
        <f t="shared" si="879"/>
        <v>21-3-0</v>
      </c>
    </row>
    <row r="28083" spans="1:6" x14ac:dyDescent="0.3">
      <c r="A28083">
        <v>2015</v>
      </c>
      <c r="B28083" t="s">
        <v>2910</v>
      </c>
      <c r="C28083" t="str">
        <f t="shared" si="878"/>
        <v>2015-Sport/PE-21-3-0</v>
      </c>
      <c r="D28083" s="4">
        <v>1</v>
      </c>
      <c r="E28083">
        <v>19</v>
      </c>
      <c r="F28083" t="str">
        <f t="shared" si="879"/>
        <v>21-3-0</v>
      </c>
    </row>
    <row r="28084" spans="1:6" x14ac:dyDescent="0.3">
      <c r="A28084">
        <v>2015</v>
      </c>
      <c r="B28084" t="s">
        <v>357</v>
      </c>
      <c r="C28084" t="str">
        <f t="shared" si="878"/>
        <v>2015-Vasco/RJ-21-3-0</v>
      </c>
      <c r="D28084" s="4">
        <v>3</v>
      </c>
      <c r="E28084">
        <v>7</v>
      </c>
      <c r="F28084" t="str">
        <f t="shared" si="879"/>
        <v>21-3-0</v>
      </c>
    </row>
    <row r="28085" spans="1:6" x14ac:dyDescent="0.3">
      <c r="A28085">
        <v>2015</v>
      </c>
      <c r="B28085" t="s">
        <v>2911</v>
      </c>
      <c r="C28085" t="str">
        <f t="shared" si="878"/>
        <v>2015-Atletico/MG-21-3-1</v>
      </c>
      <c r="D28085" s="4">
        <v>3</v>
      </c>
      <c r="E28085">
        <v>29</v>
      </c>
      <c r="F28085" t="str">
        <f t="shared" si="879"/>
        <v>21-3-1</v>
      </c>
    </row>
    <row r="28086" spans="1:6" x14ac:dyDescent="0.3">
      <c r="A28086">
        <v>2015</v>
      </c>
      <c r="B28086" t="s">
        <v>358</v>
      </c>
      <c r="C28086" t="str">
        <f t="shared" si="878"/>
        <v>2015-Atletico/PR-21-3-1</v>
      </c>
      <c r="D28086" s="4">
        <v>1</v>
      </c>
      <c r="E28086">
        <v>30</v>
      </c>
      <c r="F28086" t="str">
        <f t="shared" si="879"/>
        <v>21-3-1</v>
      </c>
    </row>
    <row r="28087" spans="1:6" x14ac:dyDescent="0.3">
      <c r="A28087">
        <v>2015</v>
      </c>
      <c r="B28087" t="s">
        <v>3863</v>
      </c>
      <c r="C28087" t="str">
        <f t="shared" si="878"/>
        <v>2015-Avai/SC-21-3-1</v>
      </c>
      <c r="D28087" s="4">
        <v>0</v>
      </c>
      <c r="E28087">
        <v>19</v>
      </c>
      <c r="F28087" t="str">
        <f t="shared" si="879"/>
        <v>21-3-1</v>
      </c>
    </row>
    <row r="28088" spans="1:6" x14ac:dyDescent="0.3">
      <c r="A28088">
        <v>2015</v>
      </c>
      <c r="B28088" t="s">
        <v>5321</v>
      </c>
      <c r="C28088" t="str">
        <f t="shared" si="878"/>
        <v>2015-Chapecoense/SC-21-3-1</v>
      </c>
      <c r="D28088" s="4">
        <v>4</v>
      </c>
      <c r="E28088">
        <v>18</v>
      </c>
      <c r="F28088" t="str">
        <f t="shared" si="879"/>
        <v>21-3-1</v>
      </c>
    </row>
    <row r="28089" spans="1:6" x14ac:dyDescent="0.3">
      <c r="A28089">
        <v>2015</v>
      </c>
      <c r="B28089" t="s">
        <v>360</v>
      </c>
      <c r="C28089" t="str">
        <f t="shared" si="878"/>
        <v>2015-Corinthians/SP-21-3-1</v>
      </c>
      <c r="D28089" s="4">
        <v>7</v>
      </c>
      <c r="E28089">
        <v>28</v>
      </c>
      <c r="F28089" t="str">
        <f t="shared" si="879"/>
        <v>21-3-1</v>
      </c>
    </row>
    <row r="28090" spans="1:6" x14ac:dyDescent="0.3">
      <c r="A28090">
        <v>2015</v>
      </c>
      <c r="B28090" t="s">
        <v>3391</v>
      </c>
      <c r="C28090" t="str">
        <f t="shared" si="878"/>
        <v>2015-Coritiba/PR-21-3-1</v>
      </c>
      <c r="D28090" s="4">
        <v>9</v>
      </c>
      <c r="E28090">
        <v>19</v>
      </c>
      <c r="F28090" t="str">
        <f t="shared" si="879"/>
        <v>21-3-1</v>
      </c>
    </row>
    <row r="28091" spans="1:6" x14ac:dyDescent="0.3">
      <c r="A28091">
        <v>2015</v>
      </c>
      <c r="B28091" t="s">
        <v>361</v>
      </c>
      <c r="C28091" t="str">
        <f t="shared" si="878"/>
        <v>2015-Cruzeiro/MG-21-3-1</v>
      </c>
      <c r="D28091" s="4">
        <v>3.5</v>
      </c>
      <c r="E28091">
        <v>14</v>
      </c>
      <c r="F28091" t="str">
        <f t="shared" si="879"/>
        <v>21-3-1</v>
      </c>
    </row>
    <row r="28092" spans="1:6" x14ac:dyDescent="0.3">
      <c r="A28092">
        <v>2015</v>
      </c>
      <c r="B28092" t="s">
        <v>362</v>
      </c>
      <c r="C28092" t="str">
        <f t="shared" si="878"/>
        <v>2015-Figueirense/SC-21-3-1</v>
      </c>
      <c r="D28092" s="4">
        <v>4.125</v>
      </c>
      <c r="E28092">
        <v>19</v>
      </c>
      <c r="F28092" t="str">
        <f t="shared" si="879"/>
        <v>21-3-1</v>
      </c>
    </row>
    <row r="28093" spans="1:6" x14ac:dyDescent="0.3">
      <c r="A28093">
        <v>2015</v>
      </c>
      <c r="B28093" t="s">
        <v>363</v>
      </c>
      <c r="C28093" t="str">
        <f t="shared" si="878"/>
        <v>2015-Flamengo/RJ-21-3-1</v>
      </c>
      <c r="D28093" s="4">
        <v>4.333329</v>
      </c>
      <c r="E28093">
        <v>14</v>
      </c>
      <c r="F28093" t="str">
        <f t="shared" si="879"/>
        <v>21-3-1</v>
      </c>
    </row>
    <row r="28094" spans="1:6" x14ac:dyDescent="0.3">
      <c r="A28094">
        <v>2015</v>
      </c>
      <c r="B28094" t="s">
        <v>364</v>
      </c>
      <c r="C28094" t="str">
        <f t="shared" si="878"/>
        <v>2015-Fluminense/RJ-21-3-1</v>
      </c>
      <c r="D28094" s="4">
        <v>3</v>
      </c>
      <c r="E28094">
        <v>20</v>
      </c>
      <c r="F28094" t="str">
        <f t="shared" si="879"/>
        <v>21-3-1</v>
      </c>
    </row>
    <row r="28095" spans="1:6" x14ac:dyDescent="0.3">
      <c r="A28095">
        <v>2015</v>
      </c>
      <c r="B28095" t="s">
        <v>366</v>
      </c>
      <c r="C28095" t="str">
        <f t="shared" si="878"/>
        <v>2015-Goias/GO-21-3-1</v>
      </c>
      <c r="D28095" s="4">
        <v>4</v>
      </c>
      <c r="E28095">
        <v>17</v>
      </c>
      <c r="F28095" t="str">
        <f t="shared" si="879"/>
        <v>21-3-1</v>
      </c>
    </row>
    <row r="28096" spans="1:6" x14ac:dyDescent="0.3">
      <c r="A28096">
        <v>2015</v>
      </c>
      <c r="B28096" t="s">
        <v>367</v>
      </c>
      <c r="C28096" t="str">
        <f t="shared" si="878"/>
        <v>2015-Gremio/RS-21-3-1</v>
      </c>
      <c r="D28096" s="4">
        <v>5.999994</v>
      </c>
      <c r="E28096">
        <v>29</v>
      </c>
      <c r="F28096" t="str">
        <f t="shared" si="879"/>
        <v>21-3-1</v>
      </c>
    </row>
    <row r="28097" spans="1:6" x14ac:dyDescent="0.3">
      <c r="A28097">
        <v>2015</v>
      </c>
      <c r="B28097" t="s">
        <v>368</v>
      </c>
      <c r="C28097" t="str">
        <f t="shared" si="878"/>
        <v>2015-Internacional/RS-21-3-1</v>
      </c>
      <c r="D28097" s="4">
        <v>7</v>
      </c>
      <c r="E28097">
        <v>25</v>
      </c>
      <c r="F28097" t="str">
        <f t="shared" si="879"/>
        <v>21-3-1</v>
      </c>
    </row>
    <row r="28098" spans="1:6" x14ac:dyDescent="0.3">
      <c r="A28098">
        <v>2015</v>
      </c>
      <c r="B28098" t="s">
        <v>5475</v>
      </c>
      <c r="C28098" t="str">
        <f t="shared" si="878"/>
        <v>2015-Joinville/SC-21-3-1</v>
      </c>
      <c r="D28098" s="4">
        <v>6</v>
      </c>
      <c r="E28098">
        <v>14</v>
      </c>
      <c r="F28098" t="str">
        <f t="shared" si="879"/>
        <v>21-3-1</v>
      </c>
    </row>
    <row r="28099" spans="1:6" x14ac:dyDescent="0.3">
      <c r="A28099">
        <v>2015</v>
      </c>
      <c r="B28099" t="s">
        <v>369</v>
      </c>
      <c r="C28099" t="str">
        <f t="shared" ref="C28099:C28162" si="880">A28099&amp;"-"&amp;B28099</f>
        <v>2015-Palmeiras/SP-21-3-1</v>
      </c>
      <c r="D28099" s="4">
        <v>3</v>
      </c>
      <c r="E28099">
        <v>25</v>
      </c>
      <c r="F28099" t="str">
        <f t="shared" ref="F28099:F28162" si="881">RIGHT(B28099,LEN(C28099)-FIND("-",C28099,6))</f>
        <v>21-3-1</v>
      </c>
    </row>
    <row r="28100" spans="1:6" x14ac:dyDescent="0.3">
      <c r="A28100">
        <v>2015</v>
      </c>
      <c r="B28100" t="s">
        <v>371</v>
      </c>
      <c r="C28100" t="str">
        <f t="shared" si="880"/>
        <v>2015-Ponte Preta/SP-21-3-1</v>
      </c>
      <c r="D28100" s="4">
        <v>4.2</v>
      </c>
      <c r="E28100">
        <v>21</v>
      </c>
      <c r="F28100" t="str">
        <f t="shared" si="881"/>
        <v>21-3-1</v>
      </c>
    </row>
    <row r="28101" spans="1:6" x14ac:dyDescent="0.3">
      <c r="A28101">
        <v>2015</v>
      </c>
      <c r="B28101" t="s">
        <v>373</v>
      </c>
      <c r="C28101" t="str">
        <f t="shared" si="880"/>
        <v>2015-Santos/SP-21-3-1</v>
      </c>
      <c r="D28101" s="4">
        <v>7</v>
      </c>
      <c r="E28101">
        <v>20</v>
      </c>
      <c r="F28101" t="str">
        <f t="shared" si="881"/>
        <v>21-3-1</v>
      </c>
    </row>
    <row r="28102" spans="1:6" x14ac:dyDescent="0.3">
      <c r="A28102">
        <v>2015</v>
      </c>
      <c r="B28102" t="s">
        <v>374</v>
      </c>
      <c r="C28102" t="str">
        <f t="shared" si="880"/>
        <v>2015-Sao Paulo/SP-21-3-1</v>
      </c>
      <c r="D28102" s="4">
        <v>3</v>
      </c>
      <c r="E28102">
        <v>21</v>
      </c>
      <c r="F28102" t="str">
        <f t="shared" si="881"/>
        <v>21-3-1</v>
      </c>
    </row>
    <row r="28103" spans="1:6" x14ac:dyDescent="0.3">
      <c r="A28103">
        <v>2015</v>
      </c>
      <c r="B28103" t="s">
        <v>2913</v>
      </c>
      <c r="C28103" t="str">
        <f t="shared" si="880"/>
        <v>2015-Sport/PE-21-3-1</v>
      </c>
      <c r="D28103" s="4">
        <v>1</v>
      </c>
      <c r="E28103">
        <v>20</v>
      </c>
      <c r="F28103" t="str">
        <f t="shared" si="881"/>
        <v>21-3-1</v>
      </c>
    </row>
    <row r="28104" spans="1:6" x14ac:dyDescent="0.3">
      <c r="A28104">
        <v>2015</v>
      </c>
      <c r="B28104" t="s">
        <v>375</v>
      </c>
      <c r="C28104" t="str">
        <f t="shared" si="880"/>
        <v>2015-Vasco/RJ-21-3-1</v>
      </c>
      <c r="D28104" s="4">
        <v>2.714283</v>
      </c>
      <c r="E28104">
        <v>13</v>
      </c>
      <c r="F28104" t="str">
        <f t="shared" si="881"/>
        <v>21-3-1</v>
      </c>
    </row>
    <row r="28105" spans="1:6" x14ac:dyDescent="0.3">
      <c r="A28105">
        <v>2015</v>
      </c>
      <c r="B28105" t="s">
        <v>2914</v>
      </c>
      <c r="C28105" t="str">
        <f t="shared" si="880"/>
        <v>2015-Atletico/MG-21-3-2</v>
      </c>
      <c r="D28105" s="4">
        <v>1</v>
      </c>
      <c r="E28105">
        <v>20</v>
      </c>
      <c r="F28105" t="str">
        <f t="shared" si="881"/>
        <v>21-3-2</v>
      </c>
    </row>
    <row r="28106" spans="1:6" x14ac:dyDescent="0.3">
      <c r="A28106">
        <v>2015</v>
      </c>
      <c r="B28106" t="s">
        <v>376</v>
      </c>
      <c r="C28106" t="str">
        <f t="shared" si="880"/>
        <v>2015-Atletico/PR-21-3-2</v>
      </c>
      <c r="D28106" s="4">
        <v>2</v>
      </c>
      <c r="E28106">
        <v>21</v>
      </c>
      <c r="F28106" t="str">
        <f t="shared" si="881"/>
        <v>21-3-2</v>
      </c>
    </row>
    <row r="28107" spans="1:6" x14ac:dyDescent="0.3">
      <c r="A28107">
        <v>2015</v>
      </c>
      <c r="B28107" t="s">
        <v>3864</v>
      </c>
      <c r="C28107" t="str">
        <f t="shared" si="880"/>
        <v>2015-Avai/SC-21-3-2</v>
      </c>
      <c r="D28107" s="4">
        <v>3</v>
      </c>
      <c r="E28107">
        <v>14</v>
      </c>
      <c r="F28107" t="str">
        <f t="shared" si="881"/>
        <v>21-3-2</v>
      </c>
    </row>
    <row r="28108" spans="1:6" x14ac:dyDescent="0.3">
      <c r="A28108">
        <v>2015</v>
      </c>
      <c r="B28108" t="s">
        <v>5322</v>
      </c>
      <c r="C28108" t="str">
        <f t="shared" si="880"/>
        <v>2015-Chapecoense/SC-21-3-2</v>
      </c>
      <c r="D28108" s="4">
        <v>5</v>
      </c>
      <c r="E28108">
        <v>18</v>
      </c>
      <c r="F28108" t="str">
        <f t="shared" si="881"/>
        <v>21-3-2</v>
      </c>
    </row>
    <row r="28109" spans="1:6" x14ac:dyDescent="0.3">
      <c r="A28109">
        <v>2015</v>
      </c>
      <c r="B28109" t="s">
        <v>378</v>
      </c>
      <c r="C28109" t="str">
        <f t="shared" si="880"/>
        <v>2015-Corinthians/SP-21-3-2</v>
      </c>
      <c r="D28109" s="4">
        <v>6</v>
      </c>
      <c r="E28109">
        <v>17</v>
      </c>
      <c r="F28109" t="str">
        <f t="shared" si="881"/>
        <v>21-3-2</v>
      </c>
    </row>
    <row r="28110" spans="1:6" x14ac:dyDescent="0.3">
      <c r="A28110">
        <v>2015</v>
      </c>
      <c r="B28110" t="s">
        <v>3394</v>
      </c>
      <c r="C28110" t="str">
        <f t="shared" si="880"/>
        <v>2015-Coritiba/PR-21-3-2</v>
      </c>
      <c r="D28110" s="4">
        <v>6</v>
      </c>
      <c r="E28110">
        <v>18</v>
      </c>
      <c r="F28110" t="str">
        <f t="shared" si="881"/>
        <v>21-3-2</v>
      </c>
    </row>
    <row r="28111" spans="1:6" x14ac:dyDescent="0.3">
      <c r="A28111">
        <v>2015</v>
      </c>
      <c r="B28111" t="s">
        <v>379</v>
      </c>
      <c r="C28111" t="str">
        <f t="shared" si="880"/>
        <v>2015-Cruzeiro/MG-21-3-2</v>
      </c>
      <c r="D28111" s="4">
        <v>4</v>
      </c>
      <c r="E28111">
        <v>22</v>
      </c>
      <c r="F28111" t="str">
        <f t="shared" si="881"/>
        <v>21-3-2</v>
      </c>
    </row>
    <row r="28112" spans="1:6" x14ac:dyDescent="0.3">
      <c r="A28112">
        <v>2015</v>
      </c>
      <c r="B28112" t="s">
        <v>380</v>
      </c>
      <c r="C28112" t="str">
        <f t="shared" si="880"/>
        <v>2015-Figueirense/SC-21-3-2</v>
      </c>
      <c r="D28112" s="4">
        <v>2.6666639999999999</v>
      </c>
      <c r="E28112">
        <v>8</v>
      </c>
      <c r="F28112" t="str">
        <f t="shared" si="881"/>
        <v>21-3-2</v>
      </c>
    </row>
    <row r="28113" spans="1:6" x14ac:dyDescent="0.3">
      <c r="A28113">
        <v>2015</v>
      </c>
      <c r="B28113" t="s">
        <v>381</v>
      </c>
      <c r="C28113" t="str">
        <f t="shared" si="880"/>
        <v>2015-Flamengo/RJ-21-3-2</v>
      </c>
      <c r="D28113" s="4">
        <v>7</v>
      </c>
      <c r="E28113">
        <v>17</v>
      </c>
      <c r="F28113" t="str">
        <f t="shared" si="881"/>
        <v>21-3-2</v>
      </c>
    </row>
    <row r="28114" spans="1:6" x14ac:dyDescent="0.3">
      <c r="A28114">
        <v>2015</v>
      </c>
      <c r="B28114" t="s">
        <v>382</v>
      </c>
      <c r="C28114" t="str">
        <f t="shared" si="880"/>
        <v>2015-Fluminense/RJ-21-3-2</v>
      </c>
      <c r="D28114" s="4">
        <v>3</v>
      </c>
      <c r="E28114">
        <v>23</v>
      </c>
      <c r="F28114" t="str">
        <f t="shared" si="881"/>
        <v>21-3-2</v>
      </c>
    </row>
    <row r="28115" spans="1:6" x14ac:dyDescent="0.3">
      <c r="A28115">
        <v>2015</v>
      </c>
      <c r="B28115" t="s">
        <v>384</v>
      </c>
      <c r="C28115" t="str">
        <f t="shared" si="880"/>
        <v>2015-Goias/GO-21-3-2</v>
      </c>
      <c r="D28115" s="4">
        <v>5</v>
      </c>
      <c r="E28115">
        <v>17</v>
      </c>
      <c r="F28115" t="str">
        <f t="shared" si="881"/>
        <v>21-3-2</v>
      </c>
    </row>
    <row r="28116" spans="1:6" x14ac:dyDescent="0.3">
      <c r="A28116">
        <v>2015</v>
      </c>
      <c r="B28116" t="s">
        <v>385</v>
      </c>
      <c r="C28116" t="str">
        <f t="shared" si="880"/>
        <v>2015-Gremio/RS-21-3-2</v>
      </c>
      <c r="D28116" s="4">
        <v>6.25</v>
      </c>
      <c r="E28116">
        <v>20</v>
      </c>
      <c r="F28116" t="str">
        <f t="shared" si="881"/>
        <v>21-3-2</v>
      </c>
    </row>
    <row r="28117" spans="1:6" x14ac:dyDescent="0.3">
      <c r="A28117">
        <v>2015</v>
      </c>
      <c r="B28117" t="s">
        <v>386</v>
      </c>
      <c r="C28117" t="str">
        <f t="shared" si="880"/>
        <v>2015-Internacional/RS-21-3-2</v>
      </c>
      <c r="D28117" s="4">
        <v>3.9999959999999999</v>
      </c>
      <c r="E28117">
        <v>12</v>
      </c>
      <c r="F28117" t="str">
        <f t="shared" si="881"/>
        <v>21-3-2</v>
      </c>
    </row>
    <row r="28118" spans="1:6" x14ac:dyDescent="0.3">
      <c r="A28118">
        <v>2015</v>
      </c>
      <c r="B28118" t="s">
        <v>5476</v>
      </c>
      <c r="C28118" t="str">
        <f t="shared" si="880"/>
        <v>2015-Joinville/SC-21-3-2</v>
      </c>
      <c r="D28118" s="4">
        <v>4</v>
      </c>
      <c r="E28118">
        <v>8</v>
      </c>
      <c r="F28118" t="str">
        <f t="shared" si="881"/>
        <v>21-3-2</v>
      </c>
    </row>
    <row r="28119" spans="1:6" x14ac:dyDescent="0.3">
      <c r="A28119">
        <v>2015</v>
      </c>
      <c r="B28119" t="s">
        <v>387</v>
      </c>
      <c r="C28119" t="str">
        <f t="shared" si="880"/>
        <v>2015-Palmeiras/SP-21-3-2</v>
      </c>
      <c r="D28119" s="4">
        <v>3</v>
      </c>
      <c r="E28119">
        <v>22</v>
      </c>
      <c r="F28119" t="str">
        <f t="shared" si="881"/>
        <v>21-3-2</v>
      </c>
    </row>
    <row r="28120" spans="1:6" x14ac:dyDescent="0.3">
      <c r="A28120">
        <v>2015</v>
      </c>
      <c r="B28120" t="s">
        <v>389</v>
      </c>
      <c r="C28120" t="str">
        <f t="shared" si="880"/>
        <v>2015-Ponte Preta/SP-21-3-2</v>
      </c>
      <c r="D28120" s="4">
        <v>4.1666679999999996</v>
      </c>
      <c r="E28120">
        <v>18</v>
      </c>
      <c r="F28120" t="str">
        <f t="shared" si="881"/>
        <v>21-3-2</v>
      </c>
    </row>
    <row r="28121" spans="1:6" x14ac:dyDescent="0.3">
      <c r="A28121">
        <v>2015</v>
      </c>
      <c r="B28121" t="s">
        <v>391</v>
      </c>
      <c r="C28121" t="str">
        <f t="shared" si="880"/>
        <v>2015-Santos/SP-21-3-2</v>
      </c>
      <c r="D28121" s="4">
        <v>7</v>
      </c>
      <c r="E28121">
        <v>16</v>
      </c>
      <c r="F28121" t="str">
        <f t="shared" si="881"/>
        <v>21-3-2</v>
      </c>
    </row>
    <row r="28122" spans="1:6" x14ac:dyDescent="0.3">
      <c r="A28122">
        <v>2015</v>
      </c>
      <c r="B28122" t="s">
        <v>392</v>
      </c>
      <c r="C28122" t="str">
        <f t="shared" si="880"/>
        <v>2015-Sao Paulo/SP-21-3-2</v>
      </c>
      <c r="D28122" s="4">
        <v>4</v>
      </c>
      <c r="E28122">
        <v>30</v>
      </c>
      <c r="F28122" t="str">
        <f t="shared" si="881"/>
        <v>21-3-2</v>
      </c>
    </row>
    <row r="28123" spans="1:6" x14ac:dyDescent="0.3">
      <c r="A28123">
        <v>2015</v>
      </c>
      <c r="B28123" t="s">
        <v>2916</v>
      </c>
      <c r="C28123" t="str">
        <f t="shared" si="880"/>
        <v>2015-Sport/PE-21-3-2</v>
      </c>
      <c r="D28123" s="4">
        <v>3.8333339999999998</v>
      </c>
      <c r="E28123">
        <v>14</v>
      </c>
      <c r="F28123" t="str">
        <f t="shared" si="881"/>
        <v>21-3-2</v>
      </c>
    </row>
    <row r="28124" spans="1:6" x14ac:dyDescent="0.3">
      <c r="A28124">
        <v>2015</v>
      </c>
      <c r="B28124" t="s">
        <v>393</v>
      </c>
      <c r="C28124" t="str">
        <f t="shared" si="880"/>
        <v>2015-Vasco/RJ-21-3-2</v>
      </c>
      <c r="D28124" s="4">
        <v>1</v>
      </c>
      <c r="E28124">
        <v>15</v>
      </c>
      <c r="F28124" t="str">
        <f t="shared" si="881"/>
        <v>21-3-2</v>
      </c>
    </row>
    <row r="28125" spans="1:6" x14ac:dyDescent="0.3">
      <c r="A28125">
        <v>2015</v>
      </c>
      <c r="B28125" t="s">
        <v>2917</v>
      </c>
      <c r="C28125" t="str">
        <f t="shared" si="880"/>
        <v>2015-Atletico/MG-21-4-0</v>
      </c>
      <c r="D28125" s="4">
        <v>4</v>
      </c>
      <c r="E28125">
        <v>32</v>
      </c>
      <c r="F28125" t="str">
        <f t="shared" si="881"/>
        <v>21-4-0</v>
      </c>
    </row>
    <row r="28126" spans="1:6" x14ac:dyDescent="0.3">
      <c r="A28126">
        <v>2015</v>
      </c>
      <c r="B28126" t="s">
        <v>394</v>
      </c>
      <c r="C28126" t="str">
        <f t="shared" si="880"/>
        <v>2015-Atletico/PR-21-4-0</v>
      </c>
      <c r="D28126" s="4">
        <v>2</v>
      </c>
      <c r="E28126">
        <v>21</v>
      </c>
      <c r="F28126" t="str">
        <f t="shared" si="881"/>
        <v>21-4-0</v>
      </c>
    </row>
    <row r="28127" spans="1:6" x14ac:dyDescent="0.3">
      <c r="A28127">
        <v>2015</v>
      </c>
      <c r="B28127" t="s">
        <v>3865</v>
      </c>
      <c r="C28127" t="str">
        <f t="shared" si="880"/>
        <v>2015-Avai/SC-21-4-0</v>
      </c>
      <c r="D28127" s="4">
        <v>3</v>
      </c>
      <c r="E28127">
        <v>20</v>
      </c>
      <c r="F28127" t="str">
        <f t="shared" si="881"/>
        <v>21-4-0</v>
      </c>
    </row>
    <row r="28128" spans="1:6" x14ac:dyDescent="0.3">
      <c r="A28128">
        <v>2015</v>
      </c>
      <c r="B28128" t="s">
        <v>5323</v>
      </c>
      <c r="C28128" t="str">
        <f t="shared" si="880"/>
        <v>2015-Chapecoense/SC-21-4-0</v>
      </c>
      <c r="D28128" s="4">
        <v>5</v>
      </c>
      <c r="E28128">
        <v>22</v>
      </c>
      <c r="F28128" t="str">
        <f t="shared" si="881"/>
        <v>21-4-0</v>
      </c>
    </row>
    <row r="28129" spans="1:6" x14ac:dyDescent="0.3">
      <c r="A28129">
        <v>2015</v>
      </c>
      <c r="B28129" t="s">
        <v>396</v>
      </c>
      <c r="C28129" t="str">
        <f t="shared" si="880"/>
        <v>2015-Corinthians/SP-21-4-0</v>
      </c>
      <c r="D28129" s="4">
        <v>10</v>
      </c>
      <c r="E28129">
        <v>23</v>
      </c>
      <c r="F28129" t="str">
        <f t="shared" si="881"/>
        <v>21-4-0</v>
      </c>
    </row>
    <row r="28130" spans="1:6" x14ac:dyDescent="0.3">
      <c r="A28130">
        <v>2015</v>
      </c>
      <c r="B28130" t="s">
        <v>3397</v>
      </c>
      <c r="C28130" t="str">
        <f t="shared" si="880"/>
        <v>2015-Coritiba/PR-21-4-0</v>
      </c>
      <c r="D28130" s="4">
        <v>9</v>
      </c>
      <c r="E28130">
        <v>21</v>
      </c>
      <c r="F28130" t="str">
        <f t="shared" si="881"/>
        <v>21-4-0</v>
      </c>
    </row>
    <row r="28131" spans="1:6" x14ac:dyDescent="0.3">
      <c r="A28131">
        <v>2015</v>
      </c>
      <c r="B28131" t="s">
        <v>397</v>
      </c>
      <c r="C28131" t="str">
        <f t="shared" si="880"/>
        <v>2015-Cruzeiro/MG-21-4-0</v>
      </c>
      <c r="D28131" s="4">
        <v>4</v>
      </c>
      <c r="E28131">
        <v>22</v>
      </c>
      <c r="F28131" t="str">
        <f t="shared" si="881"/>
        <v>21-4-0</v>
      </c>
    </row>
    <row r="28132" spans="1:6" x14ac:dyDescent="0.3">
      <c r="A28132">
        <v>2015</v>
      </c>
      <c r="B28132" t="s">
        <v>398</v>
      </c>
      <c r="C28132" t="str">
        <f t="shared" si="880"/>
        <v>2015-Figueirense/SC-21-4-0</v>
      </c>
      <c r="D28132" s="4">
        <v>6</v>
      </c>
      <c r="E28132">
        <v>15</v>
      </c>
      <c r="F28132" t="str">
        <f t="shared" si="881"/>
        <v>21-4-0</v>
      </c>
    </row>
    <row r="28133" spans="1:6" x14ac:dyDescent="0.3">
      <c r="A28133">
        <v>2015</v>
      </c>
      <c r="B28133" t="s">
        <v>399</v>
      </c>
      <c r="C28133" t="str">
        <f t="shared" si="880"/>
        <v>2015-Flamengo/RJ-21-4-0</v>
      </c>
      <c r="D28133" s="4">
        <v>6</v>
      </c>
      <c r="E28133">
        <v>14</v>
      </c>
      <c r="F28133" t="str">
        <f t="shared" si="881"/>
        <v>21-4-0</v>
      </c>
    </row>
    <row r="28134" spans="1:6" x14ac:dyDescent="0.3">
      <c r="A28134">
        <v>2015</v>
      </c>
      <c r="B28134" t="s">
        <v>400</v>
      </c>
      <c r="C28134" t="str">
        <f t="shared" si="880"/>
        <v>2015-Fluminense/RJ-21-4-0</v>
      </c>
      <c r="D28134" s="4">
        <v>3</v>
      </c>
      <c r="E28134">
        <v>26</v>
      </c>
      <c r="F28134" t="str">
        <f t="shared" si="881"/>
        <v>21-4-0</v>
      </c>
    </row>
    <row r="28135" spans="1:6" x14ac:dyDescent="0.3">
      <c r="A28135">
        <v>2015</v>
      </c>
      <c r="B28135" t="s">
        <v>402</v>
      </c>
      <c r="C28135" t="str">
        <f t="shared" si="880"/>
        <v>2015-Goias/GO-21-4-0</v>
      </c>
      <c r="D28135" s="4">
        <v>4.333329</v>
      </c>
      <c r="E28135">
        <v>13</v>
      </c>
      <c r="F28135" t="str">
        <f t="shared" si="881"/>
        <v>21-4-0</v>
      </c>
    </row>
    <row r="28136" spans="1:6" x14ac:dyDescent="0.3">
      <c r="A28136">
        <v>2015</v>
      </c>
      <c r="B28136" t="s">
        <v>403</v>
      </c>
      <c r="C28136" t="str">
        <f t="shared" si="880"/>
        <v>2015-Gremio/RS-21-4-0</v>
      </c>
      <c r="D28136" s="4">
        <v>10</v>
      </c>
      <c r="E28136">
        <v>28</v>
      </c>
      <c r="F28136" t="str">
        <f t="shared" si="881"/>
        <v>21-4-0</v>
      </c>
    </row>
    <row r="28137" spans="1:6" x14ac:dyDescent="0.3">
      <c r="A28137">
        <v>2015</v>
      </c>
      <c r="B28137" t="s">
        <v>404</v>
      </c>
      <c r="C28137" t="str">
        <f t="shared" si="880"/>
        <v>2015-Internacional/RS-21-4-0</v>
      </c>
      <c r="D28137" s="4">
        <v>7</v>
      </c>
      <c r="E28137">
        <v>23</v>
      </c>
      <c r="F28137" t="str">
        <f t="shared" si="881"/>
        <v>21-4-0</v>
      </c>
    </row>
    <row r="28138" spans="1:6" x14ac:dyDescent="0.3">
      <c r="A28138">
        <v>2015</v>
      </c>
      <c r="B28138" t="s">
        <v>5477</v>
      </c>
      <c r="C28138" t="str">
        <f t="shared" si="880"/>
        <v>2015-Joinville/SC-21-4-0</v>
      </c>
      <c r="D28138" s="4">
        <v>7</v>
      </c>
      <c r="E28138">
        <v>15</v>
      </c>
      <c r="F28138" t="str">
        <f t="shared" si="881"/>
        <v>21-4-0</v>
      </c>
    </row>
    <row r="28139" spans="1:6" x14ac:dyDescent="0.3">
      <c r="A28139">
        <v>2015</v>
      </c>
      <c r="B28139" t="s">
        <v>405</v>
      </c>
      <c r="C28139" t="str">
        <f t="shared" si="880"/>
        <v>2015-Palmeiras/SP-21-4-0</v>
      </c>
      <c r="D28139" s="4">
        <v>3</v>
      </c>
      <c r="E28139">
        <v>31</v>
      </c>
      <c r="F28139" t="str">
        <f t="shared" si="881"/>
        <v>21-4-0</v>
      </c>
    </row>
    <row r="28140" spans="1:6" x14ac:dyDescent="0.3">
      <c r="A28140">
        <v>2015</v>
      </c>
      <c r="B28140" t="s">
        <v>407</v>
      </c>
      <c r="C28140" t="str">
        <f t="shared" si="880"/>
        <v>2015-Ponte Preta/SP-21-4-0</v>
      </c>
      <c r="D28140" s="4">
        <v>5</v>
      </c>
      <c r="E28140">
        <v>19</v>
      </c>
      <c r="F28140" t="str">
        <f t="shared" si="881"/>
        <v>21-4-0</v>
      </c>
    </row>
    <row r="28141" spans="1:6" x14ac:dyDescent="0.3">
      <c r="A28141">
        <v>2015</v>
      </c>
      <c r="B28141" t="s">
        <v>409</v>
      </c>
      <c r="C28141" t="str">
        <f t="shared" si="880"/>
        <v>2015-Santos/SP-21-4-0</v>
      </c>
      <c r="D28141" s="4">
        <v>10</v>
      </c>
      <c r="E28141">
        <v>22</v>
      </c>
      <c r="F28141" t="str">
        <f t="shared" si="881"/>
        <v>21-4-0</v>
      </c>
    </row>
    <row r="28142" spans="1:6" x14ac:dyDescent="0.3">
      <c r="A28142">
        <v>2015</v>
      </c>
      <c r="B28142" t="s">
        <v>410</v>
      </c>
      <c r="C28142" t="str">
        <f t="shared" si="880"/>
        <v>2015-Sao Paulo/SP-21-4-0</v>
      </c>
      <c r="D28142" s="4">
        <v>6</v>
      </c>
      <c r="E28142">
        <v>27</v>
      </c>
      <c r="F28142" t="str">
        <f t="shared" si="881"/>
        <v>21-4-0</v>
      </c>
    </row>
    <row r="28143" spans="1:6" x14ac:dyDescent="0.3">
      <c r="A28143">
        <v>2015</v>
      </c>
      <c r="B28143" t="s">
        <v>2919</v>
      </c>
      <c r="C28143" t="str">
        <f t="shared" si="880"/>
        <v>2015-Sport/PE-21-4-0</v>
      </c>
      <c r="D28143" s="4">
        <v>2</v>
      </c>
      <c r="E28143">
        <v>31</v>
      </c>
      <c r="F28143" t="str">
        <f t="shared" si="881"/>
        <v>21-4-0</v>
      </c>
    </row>
    <row r="28144" spans="1:6" x14ac:dyDescent="0.3">
      <c r="A28144">
        <v>2015</v>
      </c>
      <c r="B28144" t="s">
        <v>411</v>
      </c>
      <c r="C28144" t="str">
        <f t="shared" si="880"/>
        <v>2015-Vasco/RJ-21-4-0</v>
      </c>
      <c r="D28144" s="4">
        <v>1</v>
      </c>
      <c r="E28144">
        <v>13</v>
      </c>
      <c r="F28144" t="str">
        <f t="shared" si="881"/>
        <v>21-4-0</v>
      </c>
    </row>
    <row r="28145" spans="1:6" x14ac:dyDescent="0.3">
      <c r="A28145">
        <v>2015</v>
      </c>
      <c r="B28145" t="s">
        <v>2920</v>
      </c>
      <c r="C28145" t="str">
        <f t="shared" si="880"/>
        <v>2015-Atletico/MG-21-4-1</v>
      </c>
      <c r="D28145" s="4">
        <v>4</v>
      </c>
      <c r="E28145">
        <v>32</v>
      </c>
      <c r="F28145" t="str">
        <f t="shared" si="881"/>
        <v>21-4-1</v>
      </c>
    </row>
    <row r="28146" spans="1:6" x14ac:dyDescent="0.3">
      <c r="A28146">
        <v>2015</v>
      </c>
      <c r="B28146" t="s">
        <v>412</v>
      </c>
      <c r="C28146" t="str">
        <f t="shared" si="880"/>
        <v>2015-Atletico/PR-21-4-1</v>
      </c>
      <c r="D28146" s="4">
        <v>5</v>
      </c>
      <c r="E28146">
        <v>24</v>
      </c>
      <c r="F28146" t="str">
        <f t="shared" si="881"/>
        <v>21-4-1</v>
      </c>
    </row>
    <row r="28147" spans="1:6" x14ac:dyDescent="0.3">
      <c r="A28147">
        <v>2015</v>
      </c>
      <c r="B28147" t="s">
        <v>3866</v>
      </c>
      <c r="C28147" t="str">
        <f t="shared" si="880"/>
        <v>2015-Avai/SC-21-4-1</v>
      </c>
      <c r="D28147" s="4">
        <v>3</v>
      </c>
      <c r="E28147">
        <v>16</v>
      </c>
      <c r="F28147" t="str">
        <f t="shared" si="881"/>
        <v>21-4-1</v>
      </c>
    </row>
    <row r="28148" spans="1:6" x14ac:dyDescent="0.3">
      <c r="A28148">
        <v>2015</v>
      </c>
      <c r="B28148" t="s">
        <v>5324</v>
      </c>
      <c r="C28148" t="str">
        <f t="shared" si="880"/>
        <v>2015-Chapecoense/SC-21-4-1</v>
      </c>
      <c r="D28148" s="4">
        <v>6</v>
      </c>
      <c r="E28148">
        <v>22</v>
      </c>
      <c r="F28148" t="str">
        <f t="shared" si="881"/>
        <v>21-4-1</v>
      </c>
    </row>
    <row r="28149" spans="1:6" x14ac:dyDescent="0.3">
      <c r="A28149">
        <v>2015</v>
      </c>
      <c r="B28149" t="s">
        <v>414</v>
      </c>
      <c r="C28149" t="str">
        <f t="shared" si="880"/>
        <v>2015-Corinthians/SP-21-4-1</v>
      </c>
      <c r="D28149" s="4">
        <v>10</v>
      </c>
      <c r="E28149">
        <v>23</v>
      </c>
      <c r="F28149" t="str">
        <f t="shared" si="881"/>
        <v>21-4-1</v>
      </c>
    </row>
    <row r="28150" spans="1:6" x14ac:dyDescent="0.3">
      <c r="A28150">
        <v>2015</v>
      </c>
      <c r="B28150" t="s">
        <v>3400</v>
      </c>
      <c r="C28150" t="str">
        <f t="shared" si="880"/>
        <v>2015-Coritiba/PR-21-4-1</v>
      </c>
      <c r="D28150" s="4">
        <v>7</v>
      </c>
      <c r="E28150">
        <v>18</v>
      </c>
      <c r="F28150" t="str">
        <f t="shared" si="881"/>
        <v>21-4-1</v>
      </c>
    </row>
    <row r="28151" spans="1:6" x14ac:dyDescent="0.3">
      <c r="A28151">
        <v>2015</v>
      </c>
      <c r="B28151" t="s">
        <v>415</v>
      </c>
      <c r="C28151" t="str">
        <f t="shared" si="880"/>
        <v>2015-Cruzeiro/MG-21-4-1</v>
      </c>
      <c r="D28151" s="4">
        <v>5</v>
      </c>
      <c r="E28151">
        <v>22</v>
      </c>
      <c r="F28151" t="str">
        <f t="shared" si="881"/>
        <v>21-4-1</v>
      </c>
    </row>
    <row r="28152" spans="1:6" x14ac:dyDescent="0.3">
      <c r="A28152">
        <v>2015</v>
      </c>
      <c r="B28152" t="s">
        <v>416</v>
      </c>
      <c r="C28152" t="str">
        <f t="shared" si="880"/>
        <v>2015-Figueirense/SC-21-4-1</v>
      </c>
      <c r="D28152" s="4">
        <v>1</v>
      </c>
      <c r="E28152">
        <v>12</v>
      </c>
      <c r="F28152" t="str">
        <f t="shared" si="881"/>
        <v>21-4-1</v>
      </c>
    </row>
    <row r="28153" spans="1:6" x14ac:dyDescent="0.3">
      <c r="A28153">
        <v>2015</v>
      </c>
      <c r="B28153" t="s">
        <v>417</v>
      </c>
      <c r="C28153" t="str">
        <f t="shared" si="880"/>
        <v>2015-Flamengo/RJ-21-4-1</v>
      </c>
      <c r="D28153" s="4">
        <v>4</v>
      </c>
      <c r="E28153">
        <v>23</v>
      </c>
      <c r="F28153" t="str">
        <f t="shared" si="881"/>
        <v>21-4-1</v>
      </c>
    </row>
    <row r="28154" spans="1:6" x14ac:dyDescent="0.3">
      <c r="A28154">
        <v>2015</v>
      </c>
      <c r="B28154" t="s">
        <v>418</v>
      </c>
      <c r="C28154" t="str">
        <f t="shared" si="880"/>
        <v>2015-Fluminense/RJ-21-4-1</v>
      </c>
      <c r="D28154" s="4">
        <v>6</v>
      </c>
      <c r="E28154">
        <v>23</v>
      </c>
      <c r="F28154" t="str">
        <f t="shared" si="881"/>
        <v>21-4-1</v>
      </c>
    </row>
    <row r="28155" spans="1:6" x14ac:dyDescent="0.3">
      <c r="A28155">
        <v>2015</v>
      </c>
      <c r="B28155" t="s">
        <v>420</v>
      </c>
      <c r="C28155" t="str">
        <f t="shared" si="880"/>
        <v>2015-Goias/GO-21-4-1</v>
      </c>
      <c r="D28155" s="4">
        <v>6</v>
      </c>
      <c r="E28155">
        <v>20</v>
      </c>
      <c r="F28155" t="str">
        <f t="shared" si="881"/>
        <v>21-4-1</v>
      </c>
    </row>
    <row r="28156" spans="1:6" x14ac:dyDescent="0.3">
      <c r="A28156">
        <v>2015</v>
      </c>
      <c r="B28156" t="s">
        <v>421</v>
      </c>
      <c r="C28156" t="str">
        <f t="shared" si="880"/>
        <v>2015-Gremio/RS-21-4-1</v>
      </c>
      <c r="D28156" s="4">
        <v>9</v>
      </c>
      <c r="E28156">
        <v>37</v>
      </c>
      <c r="F28156" t="str">
        <f t="shared" si="881"/>
        <v>21-4-1</v>
      </c>
    </row>
    <row r="28157" spans="1:6" x14ac:dyDescent="0.3">
      <c r="A28157">
        <v>2015</v>
      </c>
      <c r="B28157" t="s">
        <v>422</v>
      </c>
      <c r="C28157" t="str">
        <f t="shared" si="880"/>
        <v>2015-Internacional/RS-21-4-1</v>
      </c>
      <c r="D28157" s="4">
        <v>7</v>
      </c>
      <c r="E28157">
        <v>16</v>
      </c>
      <c r="F28157" t="str">
        <f t="shared" si="881"/>
        <v>21-4-1</v>
      </c>
    </row>
    <row r="28158" spans="1:6" x14ac:dyDescent="0.3">
      <c r="A28158">
        <v>2015</v>
      </c>
      <c r="B28158" t="s">
        <v>5478</v>
      </c>
      <c r="C28158" t="str">
        <f t="shared" si="880"/>
        <v>2015-Joinville/SC-21-4-1</v>
      </c>
      <c r="D28158" s="4">
        <v>7</v>
      </c>
      <c r="E28158">
        <v>12</v>
      </c>
      <c r="F28158" t="str">
        <f t="shared" si="881"/>
        <v>21-4-1</v>
      </c>
    </row>
    <row r="28159" spans="1:6" x14ac:dyDescent="0.3">
      <c r="A28159">
        <v>2015</v>
      </c>
      <c r="B28159" t="s">
        <v>423</v>
      </c>
      <c r="C28159" t="str">
        <f t="shared" si="880"/>
        <v>2015-Palmeiras/SP-21-4-1</v>
      </c>
      <c r="D28159" s="4">
        <v>3</v>
      </c>
      <c r="E28159">
        <v>34</v>
      </c>
      <c r="F28159" t="str">
        <f t="shared" si="881"/>
        <v>21-4-1</v>
      </c>
    </row>
    <row r="28160" spans="1:6" x14ac:dyDescent="0.3">
      <c r="A28160">
        <v>2015</v>
      </c>
      <c r="B28160" t="s">
        <v>425</v>
      </c>
      <c r="C28160" t="str">
        <f t="shared" si="880"/>
        <v>2015-Ponte Preta/SP-21-4-1</v>
      </c>
      <c r="D28160" s="4">
        <v>7</v>
      </c>
      <c r="E28160">
        <v>21</v>
      </c>
      <c r="F28160" t="str">
        <f t="shared" si="881"/>
        <v>21-4-1</v>
      </c>
    </row>
    <row r="28161" spans="1:6" x14ac:dyDescent="0.3">
      <c r="A28161">
        <v>2015</v>
      </c>
      <c r="B28161" t="s">
        <v>427</v>
      </c>
      <c r="C28161" t="str">
        <f t="shared" si="880"/>
        <v>2015-Santos/SP-21-4-1</v>
      </c>
      <c r="D28161" s="4">
        <v>8</v>
      </c>
      <c r="E28161">
        <v>25</v>
      </c>
      <c r="F28161" t="str">
        <f t="shared" si="881"/>
        <v>21-4-1</v>
      </c>
    </row>
    <row r="28162" spans="1:6" x14ac:dyDescent="0.3">
      <c r="A28162">
        <v>2015</v>
      </c>
      <c r="B28162" t="s">
        <v>428</v>
      </c>
      <c r="C28162" t="str">
        <f t="shared" si="880"/>
        <v>2015-Sao Paulo/SP-21-4-1</v>
      </c>
      <c r="D28162" s="4">
        <v>4</v>
      </c>
      <c r="E28162">
        <v>32</v>
      </c>
      <c r="F28162" t="str">
        <f t="shared" si="881"/>
        <v>21-4-1</v>
      </c>
    </row>
    <row r="28163" spans="1:6" x14ac:dyDescent="0.3">
      <c r="A28163">
        <v>2015</v>
      </c>
      <c r="B28163" t="s">
        <v>2922</v>
      </c>
      <c r="C28163" t="str">
        <f t="shared" ref="C28163:C28226" si="882">A28163&amp;"-"&amp;B28163</f>
        <v>2015-Sport/PE-21-4-1</v>
      </c>
      <c r="D28163" s="4">
        <v>3</v>
      </c>
      <c r="E28163">
        <v>16</v>
      </c>
      <c r="F28163" t="str">
        <f t="shared" ref="F28163:F28226" si="883">RIGHT(B28163,LEN(C28163)-FIND("-",C28163,6))</f>
        <v>21-4-1</v>
      </c>
    </row>
    <row r="28164" spans="1:6" x14ac:dyDescent="0.3">
      <c r="A28164">
        <v>2015</v>
      </c>
      <c r="B28164" t="s">
        <v>429</v>
      </c>
      <c r="C28164" t="str">
        <f t="shared" si="882"/>
        <v>2015-Vasco/RJ-21-4-1</v>
      </c>
      <c r="D28164" s="4">
        <v>1</v>
      </c>
      <c r="E28164">
        <v>13</v>
      </c>
      <c r="F28164" t="str">
        <f t="shared" si="883"/>
        <v>21-4-1</v>
      </c>
    </row>
    <row r="28165" spans="1:6" x14ac:dyDescent="0.3">
      <c r="A28165">
        <v>2015</v>
      </c>
      <c r="B28165" t="s">
        <v>2923</v>
      </c>
      <c r="C28165" t="str">
        <f t="shared" si="882"/>
        <v>2015-Atletico/MG-21-4-2</v>
      </c>
      <c r="D28165" s="4">
        <v>6</v>
      </c>
      <c r="E28165">
        <v>32</v>
      </c>
      <c r="F28165" t="str">
        <f t="shared" si="883"/>
        <v>21-4-2</v>
      </c>
    </row>
    <row r="28166" spans="1:6" x14ac:dyDescent="0.3">
      <c r="A28166">
        <v>2015</v>
      </c>
      <c r="B28166" t="s">
        <v>430</v>
      </c>
      <c r="C28166" t="str">
        <f t="shared" si="882"/>
        <v>2015-Atletico/PR-21-4-2</v>
      </c>
      <c r="D28166" s="4">
        <v>7</v>
      </c>
      <c r="E28166">
        <v>35</v>
      </c>
      <c r="F28166" t="str">
        <f t="shared" si="883"/>
        <v>21-4-2</v>
      </c>
    </row>
    <row r="28167" spans="1:6" x14ac:dyDescent="0.3">
      <c r="A28167">
        <v>2015</v>
      </c>
      <c r="B28167" t="s">
        <v>3867</v>
      </c>
      <c r="C28167" t="str">
        <f t="shared" si="882"/>
        <v>2015-Avai/SC-21-4-2</v>
      </c>
      <c r="D28167" s="4">
        <v>3</v>
      </c>
      <c r="E28167">
        <v>26</v>
      </c>
      <c r="F28167" t="str">
        <f t="shared" si="883"/>
        <v>21-4-2</v>
      </c>
    </row>
    <row r="28168" spans="1:6" x14ac:dyDescent="0.3">
      <c r="A28168">
        <v>2015</v>
      </c>
      <c r="B28168" t="s">
        <v>5325</v>
      </c>
      <c r="C28168" t="str">
        <f t="shared" si="882"/>
        <v>2015-Chapecoense/SC-21-4-2</v>
      </c>
      <c r="D28168" s="4">
        <v>6</v>
      </c>
      <c r="E28168">
        <v>16</v>
      </c>
      <c r="F28168" t="str">
        <f t="shared" si="883"/>
        <v>21-4-2</v>
      </c>
    </row>
    <row r="28169" spans="1:6" x14ac:dyDescent="0.3">
      <c r="A28169">
        <v>2015</v>
      </c>
      <c r="B28169" t="s">
        <v>432</v>
      </c>
      <c r="C28169" t="str">
        <f t="shared" si="882"/>
        <v>2015-Corinthians/SP-21-4-2</v>
      </c>
      <c r="D28169" s="4">
        <v>8</v>
      </c>
      <c r="E28169">
        <v>38</v>
      </c>
      <c r="F28169" t="str">
        <f t="shared" si="883"/>
        <v>21-4-2</v>
      </c>
    </row>
    <row r="28170" spans="1:6" x14ac:dyDescent="0.3">
      <c r="A28170">
        <v>2015</v>
      </c>
      <c r="B28170" t="s">
        <v>3403</v>
      </c>
      <c r="C28170" t="str">
        <f t="shared" si="882"/>
        <v>2015-Coritiba/PR-21-4-2</v>
      </c>
      <c r="D28170" s="4">
        <v>5</v>
      </c>
      <c r="E28170">
        <v>15</v>
      </c>
      <c r="F28170" t="str">
        <f t="shared" si="883"/>
        <v>21-4-2</v>
      </c>
    </row>
    <row r="28171" spans="1:6" x14ac:dyDescent="0.3">
      <c r="A28171">
        <v>2015</v>
      </c>
      <c r="B28171" t="s">
        <v>433</v>
      </c>
      <c r="C28171" t="str">
        <f t="shared" si="882"/>
        <v>2015-Cruzeiro/MG-21-4-2</v>
      </c>
      <c r="D28171" s="4">
        <v>4</v>
      </c>
      <c r="E28171">
        <v>15</v>
      </c>
      <c r="F28171" t="str">
        <f t="shared" si="883"/>
        <v>21-4-2</v>
      </c>
    </row>
    <row r="28172" spans="1:6" x14ac:dyDescent="0.3">
      <c r="A28172">
        <v>2015</v>
      </c>
      <c r="B28172" t="s">
        <v>434</v>
      </c>
      <c r="C28172" t="str">
        <f t="shared" si="882"/>
        <v>2015-Figueirense/SC-21-4-2</v>
      </c>
      <c r="D28172" s="4">
        <v>5</v>
      </c>
      <c r="E28172">
        <v>15</v>
      </c>
      <c r="F28172" t="str">
        <f t="shared" si="883"/>
        <v>21-4-2</v>
      </c>
    </row>
    <row r="28173" spans="1:6" x14ac:dyDescent="0.3">
      <c r="A28173">
        <v>2015</v>
      </c>
      <c r="B28173" t="s">
        <v>435</v>
      </c>
      <c r="C28173" t="str">
        <f t="shared" si="882"/>
        <v>2015-Flamengo/RJ-21-4-2</v>
      </c>
      <c r="D28173" s="4">
        <v>7</v>
      </c>
      <c r="E28173">
        <v>17</v>
      </c>
      <c r="F28173" t="str">
        <f t="shared" si="883"/>
        <v>21-4-2</v>
      </c>
    </row>
    <row r="28174" spans="1:6" x14ac:dyDescent="0.3">
      <c r="A28174">
        <v>2015</v>
      </c>
      <c r="B28174" t="s">
        <v>436</v>
      </c>
      <c r="C28174" t="str">
        <f t="shared" si="882"/>
        <v>2015-Fluminense/RJ-21-4-2</v>
      </c>
      <c r="D28174" s="4">
        <v>3</v>
      </c>
      <c r="E28174">
        <v>27</v>
      </c>
      <c r="F28174" t="str">
        <f t="shared" si="883"/>
        <v>21-4-2</v>
      </c>
    </row>
    <row r="28175" spans="1:6" x14ac:dyDescent="0.3">
      <c r="A28175">
        <v>2015</v>
      </c>
      <c r="B28175" t="s">
        <v>438</v>
      </c>
      <c r="C28175" t="str">
        <f t="shared" si="882"/>
        <v>2015-Goias/GO-21-4-2</v>
      </c>
      <c r="D28175" s="4">
        <v>3</v>
      </c>
      <c r="E28175">
        <v>16</v>
      </c>
      <c r="F28175" t="str">
        <f t="shared" si="883"/>
        <v>21-4-2</v>
      </c>
    </row>
    <row r="28176" spans="1:6" x14ac:dyDescent="0.3">
      <c r="A28176">
        <v>2015</v>
      </c>
      <c r="B28176" t="s">
        <v>439</v>
      </c>
      <c r="C28176" t="str">
        <f t="shared" si="882"/>
        <v>2015-Gremio/RS-21-4-2</v>
      </c>
      <c r="D28176" s="4">
        <v>12</v>
      </c>
      <c r="E28176">
        <v>30</v>
      </c>
      <c r="F28176" t="str">
        <f t="shared" si="883"/>
        <v>21-4-2</v>
      </c>
    </row>
    <row r="28177" spans="1:6" x14ac:dyDescent="0.3">
      <c r="A28177">
        <v>2015</v>
      </c>
      <c r="B28177" t="s">
        <v>440</v>
      </c>
      <c r="C28177" t="str">
        <f t="shared" si="882"/>
        <v>2015-Internacional/RS-21-4-2</v>
      </c>
      <c r="D28177" s="4">
        <v>6</v>
      </c>
      <c r="E28177">
        <v>21</v>
      </c>
      <c r="F28177" t="str">
        <f t="shared" si="883"/>
        <v>21-4-2</v>
      </c>
    </row>
    <row r="28178" spans="1:6" x14ac:dyDescent="0.3">
      <c r="A28178">
        <v>2015</v>
      </c>
      <c r="B28178" t="s">
        <v>5479</v>
      </c>
      <c r="C28178" t="str">
        <f t="shared" si="882"/>
        <v>2015-Joinville/SC-21-4-2</v>
      </c>
      <c r="D28178" s="4">
        <v>7</v>
      </c>
      <c r="E28178">
        <v>16</v>
      </c>
      <c r="F28178" t="str">
        <f t="shared" si="883"/>
        <v>21-4-2</v>
      </c>
    </row>
    <row r="28179" spans="1:6" x14ac:dyDescent="0.3">
      <c r="A28179">
        <v>2015</v>
      </c>
      <c r="B28179" t="s">
        <v>441</v>
      </c>
      <c r="C28179" t="str">
        <f t="shared" si="882"/>
        <v>2015-Palmeiras/SP-21-4-2</v>
      </c>
      <c r="D28179" s="4">
        <v>3</v>
      </c>
      <c r="E28179">
        <v>31</v>
      </c>
      <c r="F28179" t="str">
        <f t="shared" si="883"/>
        <v>21-4-2</v>
      </c>
    </row>
    <row r="28180" spans="1:6" x14ac:dyDescent="0.3">
      <c r="A28180">
        <v>2015</v>
      </c>
      <c r="B28180" t="s">
        <v>443</v>
      </c>
      <c r="C28180" t="str">
        <f t="shared" si="882"/>
        <v>2015-Ponte Preta/SP-21-4-2</v>
      </c>
      <c r="D28180" s="4">
        <v>7</v>
      </c>
      <c r="E28180">
        <v>21</v>
      </c>
      <c r="F28180" t="str">
        <f t="shared" si="883"/>
        <v>21-4-2</v>
      </c>
    </row>
    <row r="28181" spans="1:6" x14ac:dyDescent="0.3">
      <c r="A28181">
        <v>2015</v>
      </c>
      <c r="B28181" t="s">
        <v>445</v>
      </c>
      <c r="C28181" t="str">
        <f t="shared" si="882"/>
        <v>2015-Santos/SP-21-4-2</v>
      </c>
      <c r="D28181" s="4">
        <v>10</v>
      </c>
      <c r="E28181">
        <v>24</v>
      </c>
      <c r="F28181" t="str">
        <f t="shared" si="883"/>
        <v>21-4-2</v>
      </c>
    </row>
    <row r="28182" spans="1:6" x14ac:dyDescent="0.3">
      <c r="A28182">
        <v>2015</v>
      </c>
      <c r="B28182" t="s">
        <v>446</v>
      </c>
      <c r="C28182" t="str">
        <f t="shared" si="882"/>
        <v>2015-Sao Paulo/SP-21-4-2</v>
      </c>
      <c r="D28182" s="4">
        <v>4</v>
      </c>
      <c r="E28182">
        <v>21</v>
      </c>
      <c r="F28182" t="str">
        <f t="shared" si="883"/>
        <v>21-4-2</v>
      </c>
    </row>
    <row r="28183" spans="1:6" x14ac:dyDescent="0.3">
      <c r="A28183">
        <v>2015</v>
      </c>
      <c r="B28183" t="s">
        <v>2925</v>
      </c>
      <c r="C28183" t="str">
        <f t="shared" si="882"/>
        <v>2015-Sport/PE-21-4-2</v>
      </c>
      <c r="D28183" s="4">
        <v>3</v>
      </c>
      <c r="E28183">
        <v>26</v>
      </c>
      <c r="F28183" t="str">
        <f t="shared" si="883"/>
        <v>21-4-2</v>
      </c>
    </row>
    <row r="28184" spans="1:6" x14ac:dyDescent="0.3">
      <c r="A28184">
        <v>2015</v>
      </c>
      <c r="B28184" t="s">
        <v>447</v>
      </c>
      <c r="C28184" t="str">
        <f t="shared" si="882"/>
        <v>2015-Vasco/RJ-21-4-2</v>
      </c>
      <c r="D28184" s="4">
        <v>6</v>
      </c>
      <c r="E28184">
        <v>13</v>
      </c>
      <c r="F28184" t="str">
        <f t="shared" si="883"/>
        <v>21-4-2</v>
      </c>
    </row>
    <row r="28185" spans="1:6" x14ac:dyDescent="0.3">
      <c r="A28185">
        <v>2015</v>
      </c>
      <c r="B28185" t="s">
        <v>2926</v>
      </c>
      <c r="C28185" t="str">
        <f t="shared" si="882"/>
        <v>2015-Atletico/MG-21-4-3</v>
      </c>
      <c r="D28185" s="4">
        <v>9.3333239999999993</v>
      </c>
      <c r="E28185">
        <v>28</v>
      </c>
      <c r="F28185" t="str">
        <f t="shared" si="883"/>
        <v>21-4-3</v>
      </c>
    </row>
    <row r="28186" spans="1:6" x14ac:dyDescent="0.3">
      <c r="A28186">
        <v>2015</v>
      </c>
      <c r="B28186" t="s">
        <v>448</v>
      </c>
      <c r="C28186" t="str">
        <f t="shared" si="882"/>
        <v>2015-Atletico/PR-21-4-3</v>
      </c>
      <c r="D28186" s="4">
        <v>10</v>
      </c>
      <c r="E28186">
        <v>26</v>
      </c>
      <c r="F28186" t="str">
        <f t="shared" si="883"/>
        <v>21-4-3</v>
      </c>
    </row>
    <row r="28187" spans="1:6" x14ac:dyDescent="0.3">
      <c r="A28187">
        <v>2015</v>
      </c>
      <c r="B28187" t="s">
        <v>3868</v>
      </c>
      <c r="C28187" t="str">
        <f t="shared" si="882"/>
        <v>2015-Avai/SC-21-4-3</v>
      </c>
      <c r="D28187" s="4">
        <v>4</v>
      </c>
      <c r="E28187">
        <v>22</v>
      </c>
      <c r="F28187" t="str">
        <f t="shared" si="883"/>
        <v>21-4-3</v>
      </c>
    </row>
    <row r="28188" spans="1:6" x14ac:dyDescent="0.3">
      <c r="A28188">
        <v>2015</v>
      </c>
      <c r="B28188" t="s">
        <v>5326</v>
      </c>
      <c r="C28188" t="str">
        <f t="shared" si="882"/>
        <v>2015-Chapecoense/SC-21-4-3</v>
      </c>
      <c r="D28188" s="4">
        <v>5</v>
      </c>
      <c r="E28188">
        <v>15</v>
      </c>
      <c r="F28188" t="str">
        <f t="shared" si="883"/>
        <v>21-4-3</v>
      </c>
    </row>
    <row r="28189" spans="1:6" x14ac:dyDescent="0.3">
      <c r="A28189">
        <v>2015</v>
      </c>
      <c r="B28189" t="s">
        <v>450</v>
      </c>
      <c r="C28189" t="str">
        <f t="shared" si="882"/>
        <v>2015-Corinthians/SP-21-4-3</v>
      </c>
      <c r="D28189" s="4">
        <v>8</v>
      </c>
      <c r="E28189">
        <v>38</v>
      </c>
      <c r="F28189" t="str">
        <f t="shared" si="883"/>
        <v>21-4-3</v>
      </c>
    </row>
    <row r="28190" spans="1:6" x14ac:dyDescent="0.3">
      <c r="A28190">
        <v>2015</v>
      </c>
      <c r="B28190" t="s">
        <v>3406</v>
      </c>
      <c r="C28190" t="str">
        <f t="shared" si="882"/>
        <v>2015-Coritiba/PR-21-4-3</v>
      </c>
      <c r="D28190" s="4">
        <v>3</v>
      </c>
      <c r="E28190">
        <v>12</v>
      </c>
      <c r="F28190" t="str">
        <f t="shared" si="883"/>
        <v>21-4-3</v>
      </c>
    </row>
    <row r="28191" spans="1:6" x14ac:dyDescent="0.3">
      <c r="A28191">
        <v>2015</v>
      </c>
      <c r="B28191" t="s">
        <v>451</v>
      </c>
      <c r="C28191" t="str">
        <f t="shared" si="882"/>
        <v>2015-Cruzeiro/MG-21-4-3</v>
      </c>
      <c r="D28191" s="4">
        <v>5</v>
      </c>
      <c r="E28191">
        <v>16</v>
      </c>
      <c r="F28191" t="str">
        <f t="shared" si="883"/>
        <v>21-4-3</v>
      </c>
    </row>
    <row r="28192" spans="1:6" x14ac:dyDescent="0.3">
      <c r="A28192">
        <v>2015</v>
      </c>
      <c r="B28192" t="s">
        <v>452</v>
      </c>
      <c r="C28192" t="str">
        <f t="shared" si="882"/>
        <v>2015-Figueirense/SC-21-4-3</v>
      </c>
      <c r="D28192" s="4">
        <v>5</v>
      </c>
      <c r="E28192">
        <v>15</v>
      </c>
      <c r="F28192" t="str">
        <f t="shared" si="883"/>
        <v>21-4-3</v>
      </c>
    </row>
    <row r="28193" spans="1:6" x14ac:dyDescent="0.3">
      <c r="A28193">
        <v>2015</v>
      </c>
      <c r="B28193" t="s">
        <v>453</v>
      </c>
      <c r="C28193" t="str">
        <f t="shared" si="882"/>
        <v>2015-Flamengo/RJ-21-4-3</v>
      </c>
      <c r="D28193" s="4">
        <v>7</v>
      </c>
      <c r="E28193">
        <v>14</v>
      </c>
      <c r="F28193" t="str">
        <f t="shared" si="883"/>
        <v>21-4-3</v>
      </c>
    </row>
    <row r="28194" spans="1:6" x14ac:dyDescent="0.3">
      <c r="A28194">
        <v>2015</v>
      </c>
      <c r="B28194" t="s">
        <v>454</v>
      </c>
      <c r="C28194" t="str">
        <f t="shared" si="882"/>
        <v>2015-Fluminense/RJ-21-4-3</v>
      </c>
      <c r="D28194" s="4">
        <v>3</v>
      </c>
      <c r="E28194">
        <v>20</v>
      </c>
      <c r="F28194" t="str">
        <f t="shared" si="883"/>
        <v>21-4-3</v>
      </c>
    </row>
    <row r="28195" spans="1:6" x14ac:dyDescent="0.3">
      <c r="A28195">
        <v>2015</v>
      </c>
      <c r="B28195" t="s">
        <v>456</v>
      </c>
      <c r="C28195" t="str">
        <f t="shared" si="882"/>
        <v>2015-Goias/GO-21-4-3</v>
      </c>
      <c r="D28195" s="4">
        <v>2</v>
      </c>
      <c r="E28195">
        <v>22</v>
      </c>
      <c r="F28195" t="str">
        <f t="shared" si="883"/>
        <v>21-4-3</v>
      </c>
    </row>
    <row r="28196" spans="1:6" x14ac:dyDescent="0.3">
      <c r="A28196">
        <v>2015</v>
      </c>
      <c r="B28196" t="s">
        <v>457</v>
      </c>
      <c r="C28196" t="str">
        <f t="shared" si="882"/>
        <v>2015-Gremio/RS-21-4-3</v>
      </c>
      <c r="D28196" s="4">
        <v>4</v>
      </c>
      <c r="E28196">
        <v>25</v>
      </c>
      <c r="F28196" t="str">
        <f t="shared" si="883"/>
        <v>21-4-3</v>
      </c>
    </row>
    <row r="28197" spans="1:6" x14ac:dyDescent="0.3">
      <c r="A28197">
        <v>2015</v>
      </c>
      <c r="B28197" t="s">
        <v>458</v>
      </c>
      <c r="C28197" t="str">
        <f t="shared" si="882"/>
        <v>2015-Internacional/RS-21-4-3</v>
      </c>
      <c r="D28197" s="4">
        <v>6</v>
      </c>
      <c r="E28197">
        <v>21</v>
      </c>
      <c r="F28197" t="str">
        <f t="shared" si="883"/>
        <v>21-4-3</v>
      </c>
    </row>
    <row r="28198" spans="1:6" x14ac:dyDescent="0.3">
      <c r="A28198">
        <v>2015</v>
      </c>
      <c r="B28198" t="s">
        <v>5480</v>
      </c>
      <c r="C28198" t="str">
        <f t="shared" si="882"/>
        <v>2015-Joinville/SC-21-4-3</v>
      </c>
      <c r="D28198" s="4">
        <v>5</v>
      </c>
      <c r="E28198">
        <v>13</v>
      </c>
      <c r="F28198" t="str">
        <f t="shared" si="883"/>
        <v>21-4-3</v>
      </c>
    </row>
    <row r="28199" spans="1:6" x14ac:dyDescent="0.3">
      <c r="A28199">
        <v>2015</v>
      </c>
      <c r="B28199" t="s">
        <v>459</v>
      </c>
      <c r="C28199" t="str">
        <f t="shared" si="882"/>
        <v>2015-Palmeiras/SP-21-4-3</v>
      </c>
      <c r="D28199" s="4">
        <v>6</v>
      </c>
      <c r="E28199">
        <v>21</v>
      </c>
      <c r="F28199" t="str">
        <f t="shared" si="883"/>
        <v>21-4-3</v>
      </c>
    </row>
    <row r="28200" spans="1:6" x14ac:dyDescent="0.3">
      <c r="A28200">
        <v>2015</v>
      </c>
      <c r="B28200" t="s">
        <v>461</v>
      </c>
      <c r="C28200" t="str">
        <f t="shared" si="882"/>
        <v>2015-Ponte Preta/SP-21-4-3</v>
      </c>
      <c r="D28200" s="4">
        <v>1</v>
      </c>
      <c r="E28200">
        <v>24</v>
      </c>
      <c r="F28200" t="str">
        <f t="shared" si="883"/>
        <v>21-4-3</v>
      </c>
    </row>
    <row r="28201" spans="1:6" x14ac:dyDescent="0.3">
      <c r="A28201">
        <v>2015</v>
      </c>
      <c r="B28201" t="s">
        <v>463</v>
      </c>
      <c r="C28201" t="str">
        <f t="shared" si="882"/>
        <v>2015-Santos/SP-21-4-3</v>
      </c>
      <c r="D28201" s="4">
        <v>7</v>
      </c>
      <c r="E28201">
        <v>19</v>
      </c>
      <c r="F28201" t="str">
        <f t="shared" si="883"/>
        <v>21-4-3</v>
      </c>
    </row>
    <row r="28202" spans="1:6" x14ac:dyDescent="0.3">
      <c r="A28202">
        <v>2015</v>
      </c>
      <c r="B28202" t="s">
        <v>464</v>
      </c>
      <c r="C28202" t="str">
        <f t="shared" si="882"/>
        <v>2015-Sao Paulo/SP-21-4-3</v>
      </c>
      <c r="D28202" s="4">
        <v>4</v>
      </c>
      <c r="E28202">
        <v>11</v>
      </c>
      <c r="F28202" t="str">
        <f t="shared" si="883"/>
        <v>21-4-3</v>
      </c>
    </row>
    <row r="28203" spans="1:6" x14ac:dyDescent="0.3">
      <c r="A28203">
        <v>2015</v>
      </c>
      <c r="B28203" t="s">
        <v>2928</v>
      </c>
      <c r="C28203" t="str">
        <f t="shared" si="882"/>
        <v>2015-Sport/PE-21-4-3</v>
      </c>
      <c r="D28203" s="4">
        <v>6</v>
      </c>
      <c r="E28203">
        <v>19</v>
      </c>
      <c r="F28203" t="str">
        <f t="shared" si="883"/>
        <v>21-4-3</v>
      </c>
    </row>
    <row r="28204" spans="1:6" x14ac:dyDescent="0.3">
      <c r="A28204">
        <v>2015</v>
      </c>
      <c r="B28204" t="s">
        <v>465</v>
      </c>
      <c r="C28204" t="str">
        <f t="shared" si="882"/>
        <v>2015-Vasco/RJ-21-4-3</v>
      </c>
      <c r="D28204" s="4">
        <v>4</v>
      </c>
      <c r="E28204">
        <v>12</v>
      </c>
      <c r="F28204" t="str">
        <f t="shared" si="883"/>
        <v>21-4-3</v>
      </c>
    </row>
    <row r="28205" spans="1:6" x14ac:dyDescent="0.3">
      <c r="A28205">
        <v>2015</v>
      </c>
      <c r="B28205" t="s">
        <v>2929</v>
      </c>
      <c r="C28205" t="str">
        <f t="shared" si="882"/>
        <v>2015-Atletico/MG-21-5-0</v>
      </c>
      <c r="D28205" s="4">
        <v>7</v>
      </c>
      <c r="E28205">
        <v>29</v>
      </c>
      <c r="F28205" t="str">
        <f t="shared" si="883"/>
        <v>21-5-0</v>
      </c>
    </row>
    <row r="28206" spans="1:6" x14ac:dyDescent="0.3">
      <c r="A28206">
        <v>2015</v>
      </c>
      <c r="B28206" t="s">
        <v>466</v>
      </c>
      <c r="C28206" t="str">
        <f t="shared" si="882"/>
        <v>2015-Atletico/PR-21-5-0</v>
      </c>
      <c r="D28206" s="4">
        <v>5</v>
      </c>
      <c r="E28206">
        <v>30</v>
      </c>
      <c r="F28206" t="str">
        <f t="shared" si="883"/>
        <v>21-5-0</v>
      </c>
    </row>
    <row r="28207" spans="1:6" x14ac:dyDescent="0.3">
      <c r="A28207">
        <v>2015</v>
      </c>
      <c r="B28207" t="s">
        <v>3869</v>
      </c>
      <c r="C28207" t="str">
        <f t="shared" si="882"/>
        <v>2015-Avai/SC-21-5-0</v>
      </c>
      <c r="D28207" s="4">
        <v>3</v>
      </c>
      <c r="E28207">
        <v>15</v>
      </c>
      <c r="F28207" t="str">
        <f t="shared" si="883"/>
        <v>21-5-0</v>
      </c>
    </row>
    <row r="28208" spans="1:6" x14ac:dyDescent="0.3">
      <c r="A28208">
        <v>2015</v>
      </c>
      <c r="B28208" t="s">
        <v>5327</v>
      </c>
      <c r="C28208" t="str">
        <f t="shared" si="882"/>
        <v>2015-Chapecoense/SC-21-5-0</v>
      </c>
      <c r="D28208" s="4">
        <v>6</v>
      </c>
      <c r="E28208">
        <v>19</v>
      </c>
      <c r="F28208" t="str">
        <f t="shared" si="883"/>
        <v>21-5-0</v>
      </c>
    </row>
    <row r="28209" spans="1:6" x14ac:dyDescent="0.3">
      <c r="A28209">
        <v>2015</v>
      </c>
      <c r="B28209" t="s">
        <v>468</v>
      </c>
      <c r="C28209" t="str">
        <f t="shared" si="882"/>
        <v>2015-Corinthians/SP-21-5-0</v>
      </c>
      <c r="D28209" s="4">
        <v>13</v>
      </c>
      <c r="E28209">
        <v>43</v>
      </c>
      <c r="F28209" t="str">
        <f t="shared" si="883"/>
        <v>21-5-0</v>
      </c>
    </row>
    <row r="28210" spans="1:6" x14ac:dyDescent="0.3">
      <c r="A28210">
        <v>2015</v>
      </c>
      <c r="B28210" t="s">
        <v>3409</v>
      </c>
      <c r="C28210" t="str">
        <f t="shared" si="882"/>
        <v>2015-Coritiba/PR-21-5-0</v>
      </c>
      <c r="D28210" s="4">
        <v>10</v>
      </c>
      <c r="E28210">
        <v>21</v>
      </c>
      <c r="F28210" t="str">
        <f t="shared" si="883"/>
        <v>21-5-0</v>
      </c>
    </row>
    <row r="28211" spans="1:6" x14ac:dyDescent="0.3">
      <c r="A28211">
        <v>2015</v>
      </c>
      <c r="B28211" t="s">
        <v>469</v>
      </c>
      <c r="C28211" t="str">
        <f t="shared" si="882"/>
        <v>2015-Cruzeiro/MG-21-5-0</v>
      </c>
      <c r="D28211" s="4">
        <v>5</v>
      </c>
      <c r="E28211">
        <v>22</v>
      </c>
      <c r="F28211" t="str">
        <f t="shared" si="883"/>
        <v>21-5-0</v>
      </c>
    </row>
    <row r="28212" spans="1:6" x14ac:dyDescent="0.3">
      <c r="A28212">
        <v>2015</v>
      </c>
      <c r="B28212" t="s">
        <v>470</v>
      </c>
      <c r="C28212" t="str">
        <f t="shared" si="882"/>
        <v>2015-Figueirense/SC-21-5-0</v>
      </c>
      <c r="D28212" s="4">
        <v>7</v>
      </c>
      <c r="E28212">
        <v>19</v>
      </c>
      <c r="F28212" t="str">
        <f t="shared" si="883"/>
        <v>21-5-0</v>
      </c>
    </row>
    <row r="28213" spans="1:6" x14ac:dyDescent="0.3">
      <c r="A28213">
        <v>2015</v>
      </c>
      <c r="B28213" t="s">
        <v>471</v>
      </c>
      <c r="C28213" t="str">
        <f t="shared" si="882"/>
        <v>2015-Flamengo/RJ-21-5-0</v>
      </c>
      <c r="D28213" s="4">
        <v>7</v>
      </c>
      <c r="E28213">
        <v>17</v>
      </c>
      <c r="F28213" t="str">
        <f t="shared" si="883"/>
        <v>21-5-0</v>
      </c>
    </row>
    <row r="28214" spans="1:6" x14ac:dyDescent="0.3">
      <c r="A28214">
        <v>2015</v>
      </c>
      <c r="B28214" t="s">
        <v>472</v>
      </c>
      <c r="C28214" t="str">
        <f t="shared" si="882"/>
        <v>2015-Fluminense/RJ-21-5-0</v>
      </c>
      <c r="D28214" s="4">
        <v>6</v>
      </c>
      <c r="E28214">
        <v>23</v>
      </c>
      <c r="F28214" t="str">
        <f t="shared" si="883"/>
        <v>21-5-0</v>
      </c>
    </row>
    <row r="28215" spans="1:6" x14ac:dyDescent="0.3">
      <c r="A28215">
        <v>2015</v>
      </c>
      <c r="B28215" t="s">
        <v>474</v>
      </c>
      <c r="C28215" t="str">
        <f t="shared" si="882"/>
        <v>2015-Goias/GO-21-5-0</v>
      </c>
      <c r="D28215" s="4">
        <v>9</v>
      </c>
      <c r="E28215">
        <v>22</v>
      </c>
      <c r="F28215" t="str">
        <f t="shared" si="883"/>
        <v>21-5-0</v>
      </c>
    </row>
    <row r="28216" spans="1:6" x14ac:dyDescent="0.3">
      <c r="A28216">
        <v>2015</v>
      </c>
      <c r="B28216" t="s">
        <v>475</v>
      </c>
      <c r="C28216" t="str">
        <f t="shared" si="882"/>
        <v>2015-Gremio/RS-21-5-0</v>
      </c>
      <c r="D28216" s="4">
        <v>10</v>
      </c>
      <c r="E28216">
        <v>37</v>
      </c>
      <c r="F28216" t="str">
        <f t="shared" si="883"/>
        <v>21-5-0</v>
      </c>
    </row>
    <row r="28217" spans="1:6" x14ac:dyDescent="0.3">
      <c r="A28217">
        <v>2015</v>
      </c>
      <c r="B28217" t="s">
        <v>476</v>
      </c>
      <c r="C28217" t="str">
        <f t="shared" si="882"/>
        <v>2015-Internacional/RS-21-5-0</v>
      </c>
      <c r="D28217" s="4">
        <v>8</v>
      </c>
      <c r="E28217">
        <v>21</v>
      </c>
      <c r="F28217" t="str">
        <f t="shared" si="883"/>
        <v>21-5-0</v>
      </c>
    </row>
    <row r="28218" spans="1:6" x14ac:dyDescent="0.3">
      <c r="A28218">
        <v>2015</v>
      </c>
      <c r="B28218" t="s">
        <v>5481</v>
      </c>
      <c r="C28218" t="str">
        <f t="shared" si="882"/>
        <v>2015-Joinville/SC-21-5-0</v>
      </c>
      <c r="D28218" s="4">
        <v>10</v>
      </c>
      <c r="E28218">
        <v>19</v>
      </c>
      <c r="F28218" t="str">
        <f t="shared" si="883"/>
        <v>21-5-0</v>
      </c>
    </row>
    <row r="28219" spans="1:6" x14ac:dyDescent="0.3">
      <c r="A28219">
        <v>2015</v>
      </c>
      <c r="B28219" t="s">
        <v>477</v>
      </c>
      <c r="C28219" t="str">
        <f t="shared" si="882"/>
        <v>2015-Palmeiras/SP-21-5-0</v>
      </c>
      <c r="D28219" s="4">
        <v>3</v>
      </c>
      <c r="E28219">
        <v>31</v>
      </c>
      <c r="F28219" t="str">
        <f t="shared" si="883"/>
        <v>21-5-0</v>
      </c>
    </row>
    <row r="28220" spans="1:6" x14ac:dyDescent="0.3">
      <c r="A28220">
        <v>2015</v>
      </c>
      <c r="B28220" t="s">
        <v>479</v>
      </c>
      <c r="C28220" t="str">
        <f t="shared" si="882"/>
        <v>2015-Ponte Preta/SP-21-5-0</v>
      </c>
      <c r="D28220" s="4">
        <v>8</v>
      </c>
      <c r="E28220">
        <v>27</v>
      </c>
      <c r="F28220" t="str">
        <f t="shared" si="883"/>
        <v>21-5-0</v>
      </c>
    </row>
    <row r="28221" spans="1:6" x14ac:dyDescent="0.3">
      <c r="A28221">
        <v>2015</v>
      </c>
      <c r="B28221" t="s">
        <v>481</v>
      </c>
      <c r="C28221" t="str">
        <f t="shared" si="882"/>
        <v>2015-Santos/SP-21-5-0</v>
      </c>
      <c r="D28221" s="4">
        <v>11</v>
      </c>
      <c r="E28221">
        <v>22</v>
      </c>
      <c r="F28221" t="str">
        <f t="shared" si="883"/>
        <v>21-5-0</v>
      </c>
    </row>
    <row r="28222" spans="1:6" x14ac:dyDescent="0.3">
      <c r="A28222">
        <v>2015</v>
      </c>
      <c r="B28222" t="s">
        <v>482</v>
      </c>
      <c r="C28222" t="str">
        <f t="shared" si="882"/>
        <v>2015-Sao Paulo/SP-21-5-0</v>
      </c>
      <c r="D28222" s="4">
        <v>4</v>
      </c>
      <c r="E28222">
        <v>21</v>
      </c>
      <c r="F28222" t="str">
        <f t="shared" si="883"/>
        <v>21-5-0</v>
      </c>
    </row>
    <row r="28223" spans="1:6" x14ac:dyDescent="0.3">
      <c r="A28223">
        <v>2015</v>
      </c>
      <c r="B28223" t="s">
        <v>2931</v>
      </c>
      <c r="C28223" t="str">
        <f t="shared" si="882"/>
        <v>2015-Sport/PE-21-5-0</v>
      </c>
      <c r="D28223" s="4">
        <v>3</v>
      </c>
      <c r="E28223">
        <v>20</v>
      </c>
      <c r="F28223" t="str">
        <f t="shared" si="883"/>
        <v>21-5-0</v>
      </c>
    </row>
    <row r="28224" spans="1:6" x14ac:dyDescent="0.3">
      <c r="A28224">
        <v>2015</v>
      </c>
      <c r="B28224" t="s">
        <v>483</v>
      </c>
      <c r="C28224" t="str">
        <f t="shared" si="882"/>
        <v>2015-Vasco/RJ-21-5-0</v>
      </c>
      <c r="D28224" s="4">
        <v>1</v>
      </c>
      <c r="E28224">
        <v>13</v>
      </c>
      <c r="F28224" t="str">
        <f t="shared" si="883"/>
        <v>21-5-0</v>
      </c>
    </row>
    <row r="28225" spans="1:6" x14ac:dyDescent="0.3">
      <c r="A28225">
        <v>2015</v>
      </c>
      <c r="B28225" t="s">
        <v>2932</v>
      </c>
      <c r="C28225" t="str">
        <f t="shared" si="882"/>
        <v>2015-Atletico/MG-21-5-1</v>
      </c>
      <c r="D28225" s="4">
        <v>7</v>
      </c>
      <c r="E28225">
        <v>29</v>
      </c>
      <c r="F28225" t="str">
        <f t="shared" si="883"/>
        <v>21-5-1</v>
      </c>
    </row>
    <row r="28226" spans="1:6" x14ac:dyDescent="0.3">
      <c r="A28226">
        <v>2015</v>
      </c>
      <c r="B28226" t="s">
        <v>484</v>
      </c>
      <c r="C28226" t="str">
        <f t="shared" si="882"/>
        <v>2015-Atletico/PR-21-5-1</v>
      </c>
      <c r="D28226" s="4">
        <v>8</v>
      </c>
      <c r="E28226">
        <v>33</v>
      </c>
      <c r="F28226" t="str">
        <f t="shared" si="883"/>
        <v>21-5-1</v>
      </c>
    </row>
    <row r="28227" spans="1:6" x14ac:dyDescent="0.3">
      <c r="A28227">
        <v>2015</v>
      </c>
      <c r="B28227" t="s">
        <v>3870</v>
      </c>
      <c r="C28227" t="str">
        <f t="shared" ref="C28227:C28290" si="884">A28227&amp;"-"&amp;B28227</f>
        <v>2015-Avai/SC-21-5-1</v>
      </c>
      <c r="D28227" s="4">
        <v>3</v>
      </c>
      <c r="E28227">
        <v>15</v>
      </c>
      <c r="F28227" t="str">
        <f t="shared" ref="F28227:F28290" si="885">RIGHT(B28227,LEN(C28227)-FIND("-",C28227,6))</f>
        <v>21-5-1</v>
      </c>
    </row>
    <row r="28228" spans="1:6" x14ac:dyDescent="0.3">
      <c r="A28228">
        <v>2015</v>
      </c>
      <c r="B28228" t="s">
        <v>5328</v>
      </c>
      <c r="C28228" t="str">
        <f t="shared" si="884"/>
        <v>2015-Chapecoense/SC-21-5-1</v>
      </c>
      <c r="D28228" s="4">
        <v>9</v>
      </c>
      <c r="E28228">
        <v>31</v>
      </c>
      <c r="F28228" t="str">
        <f t="shared" si="885"/>
        <v>21-5-1</v>
      </c>
    </row>
    <row r="28229" spans="1:6" x14ac:dyDescent="0.3">
      <c r="A28229">
        <v>2015</v>
      </c>
      <c r="B28229" t="s">
        <v>486</v>
      </c>
      <c r="C28229" t="str">
        <f t="shared" si="884"/>
        <v>2015-Corinthians/SP-21-5-1</v>
      </c>
      <c r="D28229" s="4">
        <v>11</v>
      </c>
      <c r="E28229">
        <v>40</v>
      </c>
      <c r="F28229" t="str">
        <f t="shared" si="885"/>
        <v>21-5-1</v>
      </c>
    </row>
    <row r="28230" spans="1:6" x14ac:dyDescent="0.3">
      <c r="A28230">
        <v>2015</v>
      </c>
      <c r="B28230" t="s">
        <v>3412</v>
      </c>
      <c r="C28230" t="str">
        <f t="shared" si="884"/>
        <v>2015-Coritiba/PR-21-5-1</v>
      </c>
      <c r="D28230" s="4">
        <v>8</v>
      </c>
      <c r="E28230">
        <v>18</v>
      </c>
      <c r="F28230" t="str">
        <f t="shared" si="885"/>
        <v>21-5-1</v>
      </c>
    </row>
    <row r="28231" spans="1:6" x14ac:dyDescent="0.3">
      <c r="A28231">
        <v>2015</v>
      </c>
      <c r="B28231" t="s">
        <v>487</v>
      </c>
      <c r="C28231" t="str">
        <f t="shared" si="884"/>
        <v>2015-Cruzeiro/MG-21-5-1</v>
      </c>
      <c r="D28231" s="4">
        <v>5</v>
      </c>
      <c r="E28231">
        <v>25</v>
      </c>
      <c r="F28231" t="str">
        <f t="shared" si="885"/>
        <v>21-5-1</v>
      </c>
    </row>
    <row r="28232" spans="1:6" x14ac:dyDescent="0.3">
      <c r="A28232">
        <v>2015</v>
      </c>
      <c r="B28232" t="s">
        <v>488</v>
      </c>
      <c r="C28232" t="str">
        <f t="shared" si="884"/>
        <v>2015-Figueirense/SC-21-5-1</v>
      </c>
      <c r="D28232" s="4">
        <v>7</v>
      </c>
      <c r="E28232">
        <v>16</v>
      </c>
      <c r="F28232" t="str">
        <f t="shared" si="885"/>
        <v>21-5-1</v>
      </c>
    </row>
    <row r="28233" spans="1:6" x14ac:dyDescent="0.3">
      <c r="A28233">
        <v>2015</v>
      </c>
      <c r="B28233" t="s">
        <v>489</v>
      </c>
      <c r="C28233" t="str">
        <f t="shared" si="884"/>
        <v>2015-Flamengo/RJ-21-5-1</v>
      </c>
      <c r="D28233" s="4">
        <v>7</v>
      </c>
      <c r="E28233">
        <v>23</v>
      </c>
      <c r="F28233" t="str">
        <f t="shared" si="885"/>
        <v>21-5-1</v>
      </c>
    </row>
    <row r="28234" spans="1:6" x14ac:dyDescent="0.3">
      <c r="A28234">
        <v>2015</v>
      </c>
      <c r="B28234" t="s">
        <v>490</v>
      </c>
      <c r="C28234" t="str">
        <f t="shared" si="884"/>
        <v>2015-Fluminense/RJ-21-5-1</v>
      </c>
      <c r="D28234" s="4">
        <v>6</v>
      </c>
      <c r="E28234">
        <v>16</v>
      </c>
      <c r="F28234" t="str">
        <f t="shared" si="885"/>
        <v>21-5-1</v>
      </c>
    </row>
    <row r="28235" spans="1:6" x14ac:dyDescent="0.3">
      <c r="A28235">
        <v>2015</v>
      </c>
      <c r="B28235" t="s">
        <v>492</v>
      </c>
      <c r="C28235" t="str">
        <f t="shared" si="884"/>
        <v>2015-Goias/GO-21-5-1</v>
      </c>
      <c r="D28235" s="4">
        <v>6</v>
      </c>
      <c r="E28235">
        <v>19</v>
      </c>
      <c r="F28235" t="str">
        <f t="shared" si="885"/>
        <v>21-5-1</v>
      </c>
    </row>
    <row r="28236" spans="1:6" x14ac:dyDescent="0.3">
      <c r="A28236">
        <v>2015</v>
      </c>
      <c r="B28236" t="s">
        <v>493</v>
      </c>
      <c r="C28236" t="str">
        <f t="shared" si="884"/>
        <v>2015-Gremio/RS-21-5-1</v>
      </c>
      <c r="D28236" s="4">
        <v>10</v>
      </c>
      <c r="E28236">
        <v>39</v>
      </c>
      <c r="F28236" t="str">
        <f t="shared" si="885"/>
        <v>21-5-1</v>
      </c>
    </row>
    <row r="28237" spans="1:6" x14ac:dyDescent="0.3">
      <c r="A28237">
        <v>2015</v>
      </c>
      <c r="B28237" t="s">
        <v>494</v>
      </c>
      <c r="C28237" t="str">
        <f t="shared" si="884"/>
        <v>2015-Internacional/RS-21-5-1</v>
      </c>
      <c r="D28237" s="4">
        <v>6</v>
      </c>
      <c r="E28237">
        <v>20</v>
      </c>
      <c r="F28237" t="str">
        <f t="shared" si="885"/>
        <v>21-5-1</v>
      </c>
    </row>
    <row r="28238" spans="1:6" x14ac:dyDescent="0.3">
      <c r="A28238">
        <v>2015</v>
      </c>
      <c r="B28238" t="s">
        <v>5482</v>
      </c>
      <c r="C28238" t="str">
        <f t="shared" si="884"/>
        <v>2015-Joinville/SC-21-5-1</v>
      </c>
      <c r="D28238" s="4">
        <v>7</v>
      </c>
      <c r="E28238">
        <v>16</v>
      </c>
      <c r="F28238" t="str">
        <f t="shared" si="885"/>
        <v>21-5-1</v>
      </c>
    </row>
    <row r="28239" spans="1:6" x14ac:dyDescent="0.3">
      <c r="A28239">
        <v>2015</v>
      </c>
      <c r="B28239" t="s">
        <v>495</v>
      </c>
      <c r="C28239" t="str">
        <f t="shared" si="884"/>
        <v>2015-Palmeiras/SP-21-5-1</v>
      </c>
      <c r="D28239" s="4">
        <v>6</v>
      </c>
      <c r="E28239">
        <v>32</v>
      </c>
      <c r="F28239" t="str">
        <f t="shared" si="885"/>
        <v>21-5-1</v>
      </c>
    </row>
    <row r="28240" spans="1:6" x14ac:dyDescent="0.3">
      <c r="A28240">
        <v>2015</v>
      </c>
      <c r="B28240" t="s">
        <v>497</v>
      </c>
      <c r="C28240" t="str">
        <f t="shared" si="884"/>
        <v>2015-Ponte Preta/SP-21-5-1</v>
      </c>
      <c r="D28240" s="4">
        <v>8</v>
      </c>
      <c r="E28240">
        <v>21</v>
      </c>
      <c r="F28240" t="str">
        <f t="shared" si="885"/>
        <v>21-5-1</v>
      </c>
    </row>
    <row r="28241" spans="1:6" x14ac:dyDescent="0.3">
      <c r="A28241">
        <v>2015</v>
      </c>
      <c r="B28241" t="s">
        <v>499</v>
      </c>
      <c r="C28241" t="str">
        <f t="shared" si="884"/>
        <v>2015-Santos/SP-21-5-1</v>
      </c>
      <c r="D28241" s="4">
        <v>11</v>
      </c>
      <c r="E28241">
        <v>19</v>
      </c>
      <c r="F28241" t="str">
        <f t="shared" si="885"/>
        <v>21-5-1</v>
      </c>
    </row>
    <row r="28242" spans="1:6" x14ac:dyDescent="0.3">
      <c r="A28242">
        <v>2015</v>
      </c>
      <c r="B28242" t="s">
        <v>500</v>
      </c>
      <c r="C28242" t="str">
        <f t="shared" si="884"/>
        <v>2015-Sao Paulo/SP-21-5-1</v>
      </c>
      <c r="D28242" s="4">
        <v>7</v>
      </c>
      <c r="E28242">
        <v>17</v>
      </c>
      <c r="F28242" t="str">
        <f t="shared" si="885"/>
        <v>21-5-1</v>
      </c>
    </row>
    <row r="28243" spans="1:6" x14ac:dyDescent="0.3">
      <c r="A28243">
        <v>2015</v>
      </c>
      <c r="B28243" t="s">
        <v>2934</v>
      </c>
      <c r="C28243" t="str">
        <f t="shared" si="884"/>
        <v>2015-Sport/PE-21-5-1</v>
      </c>
      <c r="D28243" s="4">
        <v>4</v>
      </c>
      <c r="E28243">
        <v>23</v>
      </c>
      <c r="F28243" t="str">
        <f t="shared" si="885"/>
        <v>21-5-1</v>
      </c>
    </row>
    <row r="28244" spans="1:6" x14ac:dyDescent="0.3">
      <c r="A28244">
        <v>2015</v>
      </c>
      <c r="B28244" t="s">
        <v>501</v>
      </c>
      <c r="C28244" t="str">
        <f t="shared" si="884"/>
        <v>2015-Vasco/RJ-21-5-1</v>
      </c>
      <c r="D28244" s="4">
        <v>1</v>
      </c>
      <c r="E28244">
        <v>13</v>
      </c>
      <c r="F28244" t="str">
        <f t="shared" si="885"/>
        <v>21-5-1</v>
      </c>
    </row>
    <row r="28245" spans="1:6" x14ac:dyDescent="0.3">
      <c r="A28245">
        <v>2015</v>
      </c>
      <c r="B28245" t="s">
        <v>2935</v>
      </c>
      <c r="C28245" t="str">
        <f t="shared" si="884"/>
        <v>2015-Atletico/MG-21-5-2</v>
      </c>
      <c r="D28245" s="4">
        <v>7</v>
      </c>
      <c r="E28245">
        <v>32</v>
      </c>
      <c r="F28245" t="str">
        <f t="shared" si="885"/>
        <v>21-5-2</v>
      </c>
    </row>
    <row r="28246" spans="1:6" x14ac:dyDescent="0.3">
      <c r="A28246">
        <v>2015</v>
      </c>
      <c r="B28246" t="s">
        <v>502</v>
      </c>
      <c r="C28246" t="str">
        <f t="shared" si="884"/>
        <v>2015-Atletico/PR-21-5-2</v>
      </c>
      <c r="D28246" s="4">
        <v>10</v>
      </c>
      <c r="E28246">
        <v>25</v>
      </c>
      <c r="F28246" t="str">
        <f t="shared" si="885"/>
        <v>21-5-2</v>
      </c>
    </row>
    <row r="28247" spans="1:6" x14ac:dyDescent="0.3">
      <c r="A28247">
        <v>2015</v>
      </c>
      <c r="B28247" t="s">
        <v>3871</v>
      </c>
      <c r="C28247" t="str">
        <f t="shared" si="884"/>
        <v>2015-Avai/SC-21-5-2</v>
      </c>
      <c r="D28247" s="4">
        <v>4</v>
      </c>
      <c r="E28247">
        <v>19</v>
      </c>
      <c r="F28247" t="str">
        <f t="shared" si="885"/>
        <v>21-5-2</v>
      </c>
    </row>
    <row r="28248" spans="1:6" x14ac:dyDescent="0.3">
      <c r="A28248">
        <v>2015</v>
      </c>
      <c r="B28248" t="s">
        <v>5329</v>
      </c>
      <c r="C28248" t="str">
        <f t="shared" si="884"/>
        <v>2015-Chapecoense/SC-21-5-2</v>
      </c>
      <c r="D28248" s="4">
        <v>6</v>
      </c>
      <c r="E28248">
        <v>28</v>
      </c>
      <c r="F28248" t="str">
        <f t="shared" si="885"/>
        <v>21-5-2</v>
      </c>
    </row>
    <row r="28249" spans="1:6" x14ac:dyDescent="0.3">
      <c r="A28249">
        <v>2015</v>
      </c>
      <c r="B28249" t="s">
        <v>504</v>
      </c>
      <c r="C28249" t="str">
        <f t="shared" si="884"/>
        <v>2015-Corinthians/SP-21-5-2</v>
      </c>
      <c r="D28249" s="4">
        <v>11</v>
      </c>
      <c r="E28249">
        <v>37</v>
      </c>
      <c r="F28249" t="str">
        <f t="shared" si="885"/>
        <v>21-5-2</v>
      </c>
    </row>
    <row r="28250" spans="1:6" x14ac:dyDescent="0.3">
      <c r="A28250">
        <v>2015</v>
      </c>
      <c r="B28250" t="s">
        <v>3415</v>
      </c>
      <c r="C28250" t="str">
        <f t="shared" si="884"/>
        <v>2015-Coritiba/PR-21-5-2</v>
      </c>
      <c r="D28250" s="4">
        <v>6</v>
      </c>
      <c r="E28250">
        <v>15</v>
      </c>
      <c r="F28250" t="str">
        <f t="shared" si="885"/>
        <v>21-5-2</v>
      </c>
    </row>
    <row r="28251" spans="1:6" x14ac:dyDescent="0.3">
      <c r="A28251">
        <v>2015</v>
      </c>
      <c r="B28251" t="s">
        <v>505</v>
      </c>
      <c r="C28251" t="str">
        <f t="shared" si="884"/>
        <v>2015-Cruzeiro/MG-21-5-2</v>
      </c>
      <c r="D28251" s="4">
        <v>5</v>
      </c>
      <c r="E28251">
        <v>24</v>
      </c>
      <c r="F28251" t="str">
        <f t="shared" si="885"/>
        <v>21-5-2</v>
      </c>
    </row>
    <row r="28252" spans="1:6" x14ac:dyDescent="0.3">
      <c r="A28252">
        <v>2015</v>
      </c>
      <c r="B28252" t="s">
        <v>506</v>
      </c>
      <c r="C28252" t="str">
        <f t="shared" si="884"/>
        <v>2015-Figueirense/SC-21-5-2</v>
      </c>
      <c r="D28252" s="4">
        <v>5</v>
      </c>
      <c r="E28252">
        <v>23</v>
      </c>
      <c r="F28252" t="str">
        <f t="shared" si="885"/>
        <v>21-5-2</v>
      </c>
    </row>
    <row r="28253" spans="1:6" x14ac:dyDescent="0.3">
      <c r="A28253">
        <v>2015</v>
      </c>
      <c r="B28253" t="s">
        <v>507</v>
      </c>
      <c r="C28253" t="str">
        <f t="shared" si="884"/>
        <v>2015-Flamengo/RJ-21-5-2</v>
      </c>
      <c r="D28253" s="4">
        <v>10</v>
      </c>
      <c r="E28253">
        <v>17</v>
      </c>
      <c r="F28253" t="str">
        <f t="shared" si="885"/>
        <v>21-5-2</v>
      </c>
    </row>
    <row r="28254" spans="1:6" x14ac:dyDescent="0.3">
      <c r="A28254">
        <v>2015</v>
      </c>
      <c r="B28254" t="s">
        <v>508</v>
      </c>
      <c r="C28254" t="str">
        <f t="shared" si="884"/>
        <v>2015-Fluminense/RJ-21-5-2</v>
      </c>
      <c r="D28254" s="4">
        <v>3</v>
      </c>
      <c r="E28254">
        <v>26</v>
      </c>
      <c r="F28254" t="str">
        <f t="shared" si="885"/>
        <v>21-5-2</v>
      </c>
    </row>
    <row r="28255" spans="1:6" x14ac:dyDescent="0.3">
      <c r="A28255">
        <v>2015</v>
      </c>
      <c r="B28255" t="s">
        <v>510</v>
      </c>
      <c r="C28255" t="str">
        <f t="shared" si="884"/>
        <v>2015-Goias/GO-21-5-2</v>
      </c>
      <c r="D28255" s="4">
        <v>3</v>
      </c>
      <c r="E28255">
        <v>17</v>
      </c>
      <c r="F28255" t="str">
        <f t="shared" si="885"/>
        <v>21-5-2</v>
      </c>
    </row>
    <row r="28256" spans="1:6" x14ac:dyDescent="0.3">
      <c r="A28256">
        <v>2015</v>
      </c>
      <c r="B28256" t="s">
        <v>511</v>
      </c>
      <c r="C28256" t="str">
        <f t="shared" si="884"/>
        <v>2015-Gremio/RS-21-5-2</v>
      </c>
      <c r="D28256" s="4">
        <v>7</v>
      </c>
      <c r="E28256">
        <v>37</v>
      </c>
      <c r="F28256" t="str">
        <f t="shared" si="885"/>
        <v>21-5-2</v>
      </c>
    </row>
    <row r="28257" spans="1:6" x14ac:dyDescent="0.3">
      <c r="A28257">
        <v>2015</v>
      </c>
      <c r="B28257" t="s">
        <v>512</v>
      </c>
      <c r="C28257" t="str">
        <f t="shared" si="884"/>
        <v>2015-Internacional/RS-21-5-2</v>
      </c>
      <c r="D28257" s="4">
        <v>8</v>
      </c>
      <c r="E28257">
        <v>20</v>
      </c>
      <c r="F28257" t="str">
        <f t="shared" si="885"/>
        <v>21-5-2</v>
      </c>
    </row>
    <row r="28258" spans="1:6" x14ac:dyDescent="0.3">
      <c r="A28258">
        <v>2015</v>
      </c>
      <c r="B28258" t="s">
        <v>5483</v>
      </c>
      <c r="C28258" t="str">
        <f t="shared" si="884"/>
        <v>2015-Joinville/SC-21-5-2</v>
      </c>
      <c r="D28258" s="4">
        <v>8</v>
      </c>
      <c r="E28258">
        <v>16</v>
      </c>
      <c r="F28258" t="str">
        <f t="shared" si="885"/>
        <v>21-5-2</v>
      </c>
    </row>
    <row r="28259" spans="1:6" x14ac:dyDescent="0.3">
      <c r="A28259">
        <v>2015</v>
      </c>
      <c r="B28259" t="s">
        <v>513</v>
      </c>
      <c r="C28259" t="str">
        <f t="shared" si="884"/>
        <v>2015-Palmeiras/SP-21-5-2</v>
      </c>
      <c r="D28259" s="4">
        <v>6</v>
      </c>
      <c r="E28259">
        <v>32</v>
      </c>
      <c r="F28259" t="str">
        <f t="shared" si="885"/>
        <v>21-5-2</v>
      </c>
    </row>
    <row r="28260" spans="1:6" x14ac:dyDescent="0.3">
      <c r="A28260">
        <v>2015</v>
      </c>
      <c r="B28260" t="s">
        <v>515</v>
      </c>
      <c r="C28260" t="str">
        <f t="shared" si="884"/>
        <v>2015-Ponte Preta/SP-21-5-2</v>
      </c>
      <c r="D28260" s="4">
        <v>8</v>
      </c>
      <c r="E28260">
        <v>23</v>
      </c>
      <c r="F28260" t="str">
        <f t="shared" si="885"/>
        <v>21-5-2</v>
      </c>
    </row>
    <row r="28261" spans="1:6" x14ac:dyDescent="0.3">
      <c r="A28261">
        <v>2015</v>
      </c>
      <c r="B28261" t="s">
        <v>517</v>
      </c>
      <c r="C28261" t="str">
        <f t="shared" si="884"/>
        <v>2015-Santos/SP-21-5-2</v>
      </c>
      <c r="D28261" s="4">
        <v>10</v>
      </c>
      <c r="E28261">
        <v>24</v>
      </c>
      <c r="F28261" t="str">
        <f t="shared" si="885"/>
        <v>21-5-2</v>
      </c>
    </row>
    <row r="28262" spans="1:6" x14ac:dyDescent="0.3">
      <c r="A28262">
        <v>2015</v>
      </c>
      <c r="B28262" t="s">
        <v>518</v>
      </c>
      <c r="C28262" t="str">
        <f t="shared" si="884"/>
        <v>2015-Sao Paulo/SP-21-5-2</v>
      </c>
      <c r="D28262" s="4">
        <v>7</v>
      </c>
      <c r="E28262">
        <v>28</v>
      </c>
      <c r="F28262" t="str">
        <f t="shared" si="885"/>
        <v>21-5-2</v>
      </c>
    </row>
    <row r="28263" spans="1:6" x14ac:dyDescent="0.3">
      <c r="A28263">
        <v>2015</v>
      </c>
      <c r="B28263" t="s">
        <v>2937</v>
      </c>
      <c r="C28263" t="str">
        <f t="shared" si="884"/>
        <v>2015-Sport/PE-21-5-2</v>
      </c>
      <c r="D28263" s="4">
        <v>6</v>
      </c>
      <c r="E28263">
        <v>17</v>
      </c>
      <c r="F28263" t="str">
        <f t="shared" si="885"/>
        <v>21-5-2</v>
      </c>
    </row>
    <row r="28264" spans="1:6" x14ac:dyDescent="0.3">
      <c r="A28264">
        <v>2015</v>
      </c>
      <c r="B28264" t="s">
        <v>519</v>
      </c>
      <c r="C28264" t="str">
        <f t="shared" si="884"/>
        <v>2015-Vasco/RJ-21-5-2</v>
      </c>
      <c r="D28264" s="4">
        <v>4</v>
      </c>
      <c r="E28264">
        <v>13</v>
      </c>
      <c r="F28264" t="str">
        <f t="shared" si="885"/>
        <v>21-5-2</v>
      </c>
    </row>
    <row r="28265" spans="1:6" x14ac:dyDescent="0.3">
      <c r="A28265">
        <v>2015</v>
      </c>
      <c r="B28265" t="s">
        <v>2938</v>
      </c>
      <c r="C28265" t="str">
        <f t="shared" si="884"/>
        <v>2015-Atletico/MG-21-5-3</v>
      </c>
      <c r="D28265" s="4">
        <v>15</v>
      </c>
      <c r="E28265">
        <v>32</v>
      </c>
      <c r="F28265" t="str">
        <f t="shared" si="885"/>
        <v>21-5-3</v>
      </c>
    </row>
    <row r="28266" spans="1:6" x14ac:dyDescent="0.3">
      <c r="A28266">
        <v>2015</v>
      </c>
      <c r="B28266" t="s">
        <v>520</v>
      </c>
      <c r="C28266" t="str">
        <f t="shared" si="884"/>
        <v>2015-Atletico/PR-21-5-3</v>
      </c>
      <c r="D28266" s="4">
        <v>10</v>
      </c>
      <c r="E28266">
        <v>26</v>
      </c>
      <c r="F28266" t="str">
        <f t="shared" si="885"/>
        <v>21-5-3</v>
      </c>
    </row>
    <row r="28267" spans="1:6" x14ac:dyDescent="0.3">
      <c r="A28267">
        <v>2015</v>
      </c>
      <c r="B28267" t="s">
        <v>3872</v>
      </c>
      <c r="C28267" t="str">
        <f t="shared" si="884"/>
        <v>2015-Avai/SC-21-5-3</v>
      </c>
      <c r="D28267" s="4">
        <v>2</v>
      </c>
      <c r="E28267">
        <v>19</v>
      </c>
      <c r="F28267" t="str">
        <f t="shared" si="885"/>
        <v>21-5-3</v>
      </c>
    </row>
    <row r="28268" spans="1:6" x14ac:dyDescent="0.3">
      <c r="A28268">
        <v>2015</v>
      </c>
      <c r="B28268" t="s">
        <v>5330</v>
      </c>
      <c r="C28268" t="str">
        <f t="shared" si="884"/>
        <v>2015-Chapecoense/SC-21-5-3</v>
      </c>
      <c r="D28268" s="4">
        <v>5</v>
      </c>
      <c r="E28268">
        <v>30</v>
      </c>
      <c r="F28268" t="str">
        <f t="shared" si="885"/>
        <v>21-5-3</v>
      </c>
    </row>
    <row r="28269" spans="1:6" x14ac:dyDescent="0.3">
      <c r="A28269">
        <v>2015</v>
      </c>
      <c r="B28269" t="s">
        <v>522</v>
      </c>
      <c r="C28269" t="str">
        <f t="shared" si="884"/>
        <v>2015-Corinthians/SP-21-5-3</v>
      </c>
      <c r="D28269" s="4">
        <v>11</v>
      </c>
      <c r="E28269">
        <v>28</v>
      </c>
      <c r="F28269" t="str">
        <f t="shared" si="885"/>
        <v>21-5-3</v>
      </c>
    </row>
    <row r="28270" spans="1:6" x14ac:dyDescent="0.3">
      <c r="A28270">
        <v>2015</v>
      </c>
      <c r="B28270" t="s">
        <v>3418</v>
      </c>
      <c r="C28270" t="str">
        <f t="shared" si="884"/>
        <v>2015-Coritiba/PR-21-5-3</v>
      </c>
      <c r="D28270" s="4">
        <v>3</v>
      </c>
      <c r="E28270">
        <v>12</v>
      </c>
      <c r="F28270" t="str">
        <f t="shared" si="885"/>
        <v>21-5-3</v>
      </c>
    </row>
    <row r="28271" spans="1:6" x14ac:dyDescent="0.3">
      <c r="A28271">
        <v>2015</v>
      </c>
      <c r="B28271" t="s">
        <v>523</v>
      </c>
      <c r="C28271" t="str">
        <f t="shared" si="884"/>
        <v>2015-Cruzeiro/MG-21-5-3</v>
      </c>
      <c r="D28271" s="4">
        <v>8</v>
      </c>
      <c r="E28271">
        <v>25</v>
      </c>
      <c r="F28271" t="str">
        <f t="shared" si="885"/>
        <v>21-5-3</v>
      </c>
    </row>
    <row r="28272" spans="1:6" x14ac:dyDescent="0.3">
      <c r="A28272">
        <v>2015</v>
      </c>
      <c r="B28272" t="s">
        <v>524</v>
      </c>
      <c r="C28272" t="str">
        <f t="shared" si="884"/>
        <v>2015-Figueirense/SC-21-5-3</v>
      </c>
      <c r="D28272" s="4">
        <v>5</v>
      </c>
      <c r="E28272">
        <v>16</v>
      </c>
      <c r="F28272" t="str">
        <f t="shared" si="885"/>
        <v>21-5-3</v>
      </c>
    </row>
    <row r="28273" spans="1:6" x14ac:dyDescent="0.3">
      <c r="A28273">
        <v>2015</v>
      </c>
      <c r="B28273" t="s">
        <v>525</v>
      </c>
      <c r="C28273" t="str">
        <f t="shared" si="884"/>
        <v>2015-Flamengo/RJ-21-5-3</v>
      </c>
      <c r="D28273" s="4">
        <v>7</v>
      </c>
      <c r="E28273">
        <v>14</v>
      </c>
      <c r="F28273" t="str">
        <f t="shared" si="885"/>
        <v>21-5-3</v>
      </c>
    </row>
    <row r="28274" spans="1:6" x14ac:dyDescent="0.3">
      <c r="A28274">
        <v>2015</v>
      </c>
      <c r="B28274" t="s">
        <v>526</v>
      </c>
      <c r="C28274" t="str">
        <f t="shared" si="884"/>
        <v>2015-Fluminense/RJ-21-5-3</v>
      </c>
      <c r="D28274" s="4">
        <v>6</v>
      </c>
      <c r="E28274">
        <v>37</v>
      </c>
      <c r="F28274" t="str">
        <f t="shared" si="885"/>
        <v>21-5-3</v>
      </c>
    </row>
    <row r="28275" spans="1:6" x14ac:dyDescent="0.3">
      <c r="A28275">
        <v>2015</v>
      </c>
      <c r="B28275" t="s">
        <v>528</v>
      </c>
      <c r="C28275" t="str">
        <f t="shared" si="884"/>
        <v>2015-Goias/GO-21-5-3</v>
      </c>
      <c r="D28275" s="4">
        <v>2</v>
      </c>
      <c r="E28275">
        <v>19</v>
      </c>
      <c r="F28275" t="str">
        <f t="shared" si="885"/>
        <v>21-5-3</v>
      </c>
    </row>
    <row r="28276" spans="1:6" x14ac:dyDescent="0.3">
      <c r="A28276">
        <v>2015</v>
      </c>
      <c r="B28276" t="s">
        <v>529</v>
      </c>
      <c r="C28276" t="str">
        <f t="shared" si="884"/>
        <v>2015-Gremio/RS-21-5-3</v>
      </c>
      <c r="D28276" s="4">
        <v>7</v>
      </c>
      <c r="E28276">
        <v>37</v>
      </c>
      <c r="F28276" t="str">
        <f t="shared" si="885"/>
        <v>21-5-3</v>
      </c>
    </row>
    <row r="28277" spans="1:6" x14ac:dyDescent="0.3">
      <c r="A28277">
        <v>2015</v>
      </c>
      <c r="B28277" t="s">
        <v>530</v>
      </c>
      <c r="C28277" t="str">
        <f t="shared" si="884"/>
        <v>2015-Internacional/RS-21-5-3</v>
      </c>
      <c r="D28277" s="4">
        <v>8</v>
      </c>
      <c r="E28277">
        <v>18</v>
      </c>
      <c r="F28277" t="str">
        <f t="shared" si="885"/>
        <v>21-5-3</v>
      </c>
    </row>
    <row r="28278" spans="1:6" x14ac:dyDescent="0.3">
      <c r="A28278">
        <v>2015</v>
      </c>
      <c r="B28278" t="s">
        <v>5484</v>
      </c>
      <c r="C28278" t="str">
        <f t="shared" si="884"/>
        <v>2015-Joinville/SC-21-5-3</v>
      </c>
      <c r="D28278" s="4">
        <v>5</v>
      </c>
      <c r="E28278">
        <v>13</v>
      </c>
      <c r="F28278" t="str">
        <f t="shared" si="885"/>
        <v>21-5-3</v>
      </c>
    </row>
    <row r="28279" spans="1:6" x14ac:dyDescent="0.3">
      <c r="A28279">
        <v>2015</v>
      </c>
      <c r="B28279" t="s">
        <v>531</v>
      </c>
      <c r="C28279" t="str">
        <f t="shared" si="884"/>
        <v>2015-Palmeiras/SP-21-5-3</v>
      </c>
      <c r="D28279" s="4">
        <v>7</v>
      </c>
      <c r="E28279">
        <v>25</v>
      </c>
      <c r="F28279" t="str">
        <f t="shared" si="885"/>
        <v>21-5-3</v>
      </c>
    </row>
    <row r="28280" spans="1:6" x14ac:dyDescent="0.3">
      <c r="A28280">
        <v>2015</v>
      </c>
      <c r="B28280" t="s">
        <v>533</v>
      </c>
      <c r="C28280" t="str">
        <f t="shared" si="884"/>
        <v>2015-Ponte Preta/SP-21-5-3</v>
      </c>
      <c r="D28280" s="4">
        <v>5</v>
      </c>
      <c r="E28280">
        <v>29</v>
      </c>
      <c r="F28280" t="str">
        <f t="shared" si="885"/>
        <v>21-5-3</v>
      </c>
    </row>
    <row r="28281" spans="1:6" x14ac:dyDescent="0.3">
      <c r="A28281">
        <v>2015</v>
      </c>
      <c r="B28281" t="s">
        <v>535</v>
      </c>
      <c r="C28281" t="str">
        <f t="shared" si="884"/>
        <v>2015-Santos/SP-21-5-3</v>
      </c>
      <c r="D28281" s="4">
        <v>10</v>
      </c>
      <c r="E28281">
        <v>21</v>
      </c>
      <c r="F28281" t="str">
        <f t="shared" si="885"/>
        <v>21-5-3</v>
      </c>
    </row>
    <row r="28282" spans="1:6" x14ac:dyDescent="0.3">
      <c r="A28282">
        <v>2015</v>
      </c>
      <c r="B28282" t="s">
        <v>536</v>
      </c>
      <c r="C28282" t="str">
        <f t="shared" si="884"/>
        <v>2015-Sao Paulo/SP-21-5-3</v>
      </c>
      <c r="D28282" s="4">
        <v>7</v>
      </c>
      <c r="E28282">
        <v>35</v>
      </c>
      <c r="F28282" t="str">
        <f t="shared" si="885"/>
        <v>21-5-3</v>
      </c>
    </row>
    <row r="28283" spans="1:6" x14ac:dyDescent="0.3">
      <c r="A28283">
        <v>2015</v>
      </c>
      <c r="B28283" t="s">
        <v>2940</v>
      </c>
      <c r="C28283" t="str">
        <f t="shared" si="884"/>
        <v>2015-Sport/PE-21-5-3</v>
      </c>
      <c r="D28283" s="4">
        <v>7</v>
      </c>
      <c r="E28283">
        <v>26</v>
      </c>
      <c r="F28283" t="str">
        <f t="shared" si="885"/>
        <v>21-5-3</v>
      </c>
    </row>
    <row r="28284" spans="1:6" x14ac:dyDescent="0.3">
      <c r="A28284">
        <v>2015</v>
      </c>
      <c r="B28284" t="s">
        <v>537</v>
      </c>
      <c r="C28284" t="str">
        <f t="shared" si="884"/>
        <v>2015-Vasco/RJ-21-5-3</v>
      </c>
      <c r="D28284" s="4">
        <v>4</v>
      </c>
      <c r="E28284">
        <v>14</v>
      </c>
      <c r="F28284" t="str">
        <f t="shared" si="885"/>
        <v>21-5-3</v>
      </c>
    </row>
    <row r="28285" spans="1:6" x14ac:dyDescent="0.3">
      <c r="A28285">
        <v>2015</v>
      </c>
      <c r="B28285" t="s">
        <v>2941</v>
      </c>
      <c r="C28285" t="str">
        <f t="shared" si="884"/>
        <v>2015-Atletico/MG-21-5-4</v>
      </c>
      <c r="D28285" s="4">
        <v>12</v>
      </c>
      <c r="E28285">
        <v>44</v>
      </c>
      <c r="F28285" t="str">
        <f t="shared" si="885"/>
        <v>21-5-4</v>
      </c>
    </row>
    <row r="28286" spans="1:6" x14ac:dyDescent="0.3">
      <c r="A28286">
        <v>2015</v>
      </c>
      <c r="B28286" t="s">
        <v>538</v>
      </c>
      <c r="C28286" t="str">
        <f t="shared" si="884"/>
        <v>2015-Atletico/PR-21-5-4</v>
      </c>
      <c r="D28286" s="4">
        <v>9</v>
      </c>
      <c r="E28286">
        <v>25</v>
      </c>
      <c r="F28286" t="str">
        <f t="shared" si="885"/>
        <v>21-5-4</v>
      </c>
    </row>
    <row r="28287" spans="1:6" x14ac:dyDescent="0.3">
      <c r="A28287">
        <v>2015</v>
      </c>
      <c r="B28287" t="s">
        <v>3873</v>
      </c>
      <c r="C28287" t="str">
        <f t="shared" si="884"/>
        <v>2015-Avai/SC-21-5-4</v>
      </c>
      <c r="D28287" s="4">
        <v>4</v>
      </c>
      <c r="E28287">
        <v>23</v>
      </c>
      <c r="F28287" t="str">
        <f t="shared" si="885"/>
        <v>21-5-4</v>
      </c>
    </row>
    <row r="28288" spans="1:6" x14ac:dyDescent="0.3">
      <c r="A28288">
        <v>2015</v>
      </c>
      <c r="B28288" t="s">
        <v>5331</v>
      </c>
      <c r="C28288" t="str">
        <f t="shared" si="884"/>
        <v>2015-Chapecoense/SC-21-5-4</v>
      </c>
      <c r="D28288" s="4">
        <v>7</v>
      </c>
      <c r="E28288">
        <v>22</v>
      </c>
      <c r="F28288" t="str">
        <f t="shared" si="885"/>
        <v>21-5-4</v>
      </c>
    </row>
    <row r="28289" spans="1:6" x14ac:dyDescent="0.3">
      <c r="A28289">
        <v>2015</v>
      </c>
      <c r="B28289" t="s">
        <v>540</v>
      </c>
      <c r="C28289" t="str">
        <f t="shared" si="884"/>
        <v>2015-Corinthians/SP-21-5-4</v>
      </c>
      <c r="D28289" s="4">
        <v>13</v>
      </c>
      <c r="E28289">
        <v>30</v>
      </c>
      <c r="F28289" t="str">
        <f t="shared" si="885"/>
        <v>21-5-4</v>
      </c>
    </row>
    <row r="28290" spans="1:6" x14ac:dyDescent="0.3">
      <c r="A28290">
        <v>2015</v>
      </c>
      <c r="B28290" t="s">
        <v>3421</v>
      </c>
      <c r="C28290" t="str">
        <f t="shared" si="884"/>
        <v>2015-Coritiba/PR-21-5-4</v>
      </c>
      <c r="D28290" s="4">
        <v>4</v>
      </c>
      <c r="E28290">
        <v>12</v>
      </c>
      <c r="F28290" t="str">
        <f t="shared" si="885"/>
        <v>21-5-4</v>
      </c>
    </row>
    <row r="28291" spans="1:6" x14ac:dyDescent="0.3">
      <c r="A28291">
        <v>2015</v>
      </c>
      <c r="B28291" t="s">
        <v>541</v>
      </c>
      <c r="C28291" t="str">
        <f t="shared" ref="C28291:C28354" si="886">A28291&amp;"-"&amp;B28291</f>
        <v>2015-Cruzeiro/MG-21-5-4</v>
      </c>
      <c r="D28291" s="4">
        <v>5</v>
      </c>
      <c r="E28291">
        <v>22</v>
      </c>
      <c r="F28291" t="str">
        <f t="shared" ref="F28291:F28354" si="887">RIGHT(B28291,LEN(C28291)-FIND("-",C28291,6))</f>
        <v>21-5-4</v>
      </c>
    </row>
    <row r="28292" spans="1:6" x14ac:dyDescent="0.3">
      <c r="A28292">
        <v>2015</v>
      </c>
      <c r="B28292" t="s">
        <v>542</v>
      </c>
      <c r="C28292" t="str">
        <f t="shared" si="886"/>
        <v>2015-Figueirense/SC-21-5-4</v>
      </c>
      <c r="D28292" s="4">
        <v>8</v>
      </c>
      <c r="E28292">
        <v>19</v>
      </c>
      <c r="F28292" t="str">
        <f t="shared" si="887"/>
        <v>21-5-4</v>
      </c>
    </row>
    <row r="28293" spans="1:6" x14ac:dyDescent="0.3">
      <c r="A28293">
        <v>2015</v>
      </c>
      <c r="B28293" t="s">
        <v>543</v>
      </c>
      <c r="C28293" t="str">
        <f t="shared" si="886"/>
        <v>2015-Flamengo/RJ-21-5-4</v>
      </c>
      <c r="D28293" s="4">
        <v>10</v>
      </c>
      <c r="E28293">
        <v>21</v>
      </c>
      <c r="F28293" t="str">
        <f t="shared" si="887"/>
        <v>21-5-4</v>
      </c>
    </row>
    <row r="28294" spans="1:6" x14ac:dyDescent="0.3">
      <c r="A28294">
        <v>2015</v>
      </c>
      <c r="B28294" t="s">
        <v>544</v>
      </c>
      <c r="C28294" t="str">
        <f t="shared" si="886"/>
        <v>2015-Fluminense/RJ-21-5-4</v>
      </c>
      <c r="D28294" s="4">
        <v>9</v>
      </c>
      <c r="E28294">
        <v>27</v>
      </c>
      <c r="F28294" t="str">
        <f t="shared" si="887"/>
        <v>21-5-4</v>
      </c>
    </row>
    <row r="28295" spans="1:6" x14ac:dyDescent="0.3">
      <c r="A28295">
        <v>2015</v>
      </c>
      <c r="B28295" t="s">
        <v>546</v>
      </c>
      <c r="C28295" t="str">
        <f t="shared" si="886"/>
        <v>2015-Goias/GO-21-5-4</v>
      </c>
      <c r="D28295" s="4">
        <v>4</v>
      </c>
      <c r="E28295">
        <v>21</v>
      </c>
      <c r="F28295" t="str">
        <f t="shared" si="887"/>
        <v>21-5-4</v>
      </c>
    </row>
    <row r="28296" spans="1:6" x14ac:dyDescent="0.3">
      <c r="A28296">
        <v>2015</v>
      </c>
      <c r="B28296" t="s">
        <v>547</v>
      </c>
      <c r="C28296" t="str">
        <f t="shared" si="886"/>
        <v>2015-Gremio/RS-21-5-4</v>
      </c>
      <c r="D28296" s="4">
        <v>4</v>
      </c>
      <c r="E28296">
        <v>34</v>
      </c>
      <c r="F28296" t="str">
        <f t="shared" si="887"/>
        <v>21-5-4</v>
      </c>
    </row>
    <row r="28297" spans="1:6" x14ac:dyDescent="0.3">
      <c r="A28297">
        <v>2015</v>
      </c>
      <c r="B28297" t="s">
        <v>548</v>
      </c>
      <c r="C28297" t="str">
        <f t="shared" si="886"/>
        <v>2015-Internacional/RS-21-5-4</v>
      </c>
      <c r="D28297" s="4">
        <v>8</v>
      </c>
      <c r="E28297">
        <v>27</v>
      </c>
      <c r="F28297" t="str">
        <f t="shared" si="887"/>
        <v>21-5-4</v>
      </c>
    </row>
    <row r="28298" spans="1:6" x14ac:dyDescent="0.3">
      <c r="A28298">
        <v>2015</v>
      </c>
      <c r="B28298" t="s">
        <v>5485</v>
      </c>
      <c r="C28298" t="str">
        <f t="shared" si="886"/>
        <v>2015-Joinville/SC-21-5-4</v>
      </c>
      <c r="D28298" s="4">
        <v>7</v>
      </c>
      <c r="E28298">
        <v>12</v>
      </c>
      <c r="F28298" t="str">
        <f t="shared" si="887"/>
        <v>21-5-4</v>
      </c>
    </row>
    <row r="28299" spans="1:6" x14ac:dyDescent="0.3">
      <c r="A28299">
        <v>2015</v>
      </c>
      <c r="B28299" t="s">
        <v>549</v>
      </c>
      <c r="C28299" t="str">
        <f t="shared" si="886"/>
        <v>2015-Palmeiras/SP-21-5-4</v>
      </c>
      <c r="D28299" s="4">
        <v>10</v>
      </c>
      <c r="E28299">
        <v>33</v>
      </c>
      <c r="F28299" t="str">
        <f t="shared" si="887"/>
        <v>21-5-4</v>
      </c>
    </row>
    <row r="28300" spans="1:6" x14ac:dyDescent="0.3">
      <c r="A28300">
        <v>2015</v>
      </c>
      <c r="B28300" t="s">
        <v>551</v>
      </c>
      <c r="C28300" t="str">
        <f t="shared" si="886"/>
        <v>2015-Ponte Preta/SP-21-5-4</v>
      </c>
      <c r="D28300" s="4">
        <v>3</v>
      </c>
      <c r="E28300">
        <v>18</v>
      </c>
      <c r="F28300" t="str">
        <f t="shared" si="887"/>
        <v>21-5-4</v>
      </c>
    </row>
    <row r="28301" spans="1:6" x14ac:dyDescent="0.3">
      <c r="A28301">
        <v>2015</v>
      </c>
      <c r="B28301" t="s">
        <v>553</v>
      </c>
      <c r="C28301" t="str">
        <f t="shared" si="886"/>
        <v>2015-Santos/SP-21-5-4</v>
      </c>
      <c r="D28301" s="4">
        <v>7</v>
      </c>
      <c r="E28301">
        <v>16</v>
      </c>
      <c r="F28301" t="str">
        <f t="shared" si="887"/>
        <v>21-5-4</v>
      </c>
    </row>
    <row r="28302" spans="1:6" x14ac:dyDescent="0.3">
      <c r="A28302">
        <v>2015</v>
      </c>
      <c r="B28302" t="s">
        <v>554</v>
      </c>
      <c r="C28302" t="str">
        <f t="shared" si="886"/>
        <v>2015-Sao Paulo/SP-21-5-4</v>
      </c>
      <c r="D28302" s="4">
        <v>9</v>
      </c>
      <c r="E28302">
        <v>24</v>
      </c>
      <c r="F28302" t="str">
        <f t="shared" si="887"/>
        <v>21-5-4</v>
      </c>
    </row>
    <row r="28303" spans="1:6" x14ac:dyDescent="0.3">
      <c r="A28303">
        <v>2015</v>
      </c>
      <c r="B28303" t="s">
        <v>2943</v>
      </c>
      <c r="C28303" t="str">
        <f t="shared" si="886"/>
        <v>2015-Sport/PE-21-5-4</v>
      </c>
      <c r="D28303" s="4">
        <v>6</v>
      </c>
      <c r="E28303">
        <v>26</v>
      </c>
      <c r="F28303" t="str">
        <f t="shared" si="887"/>
        <v>21-5-4</v>
      </c>
    </row>
    <row r="28304" spans="1:6" x14ac:dyDescent="0.3">
      <c r="A28304">
        <v>2015</v>
      </c>
      <c r="B28304" t="s">
        <v>555</v>
      </c>
      <c r="C28304" t="str">
        <f t="shared" si="886"/>
        <v>2015-Vasco/RJ-21-5-4</v>
      </c>
      <c r="D28304" s="4">
        <v>3</v>
      </c>
      <c r="E28304">
        <v>14</v>
      </c>
      <c r="F28304" t="str">
        <f t="shared" si="887"/>
        <v>21-5-4</v>
      </c>
    </row>
    <row r="28305" spans="1:6" x14ac:dyDescent="0.3">
      <c r="A28305">
        <v>2015</v>
      </c>
      <c r="B28305" t="s">
        <v>2944</v>
      </c>
      <c r="C28305" t="str">
        <f t="shared" si="886"/>
        <v>2015-Atletico/MG-22-2-0</v>
      </c>
      <c r="D28305" s="4">
        <v>3.4166669999999999</v>
      </c>
      <c r="E28305">
        <v>14</v>
      </c>
      <c r="F28305" t="str">
        <f t="shared" si="887"/>
        <v>22-2-0</v>
      </c>
    </row>
    <row r="28306" spans="1:6" x14ac:dyDescent="0.3">
      <c r="A28306">
        <v>2015</v>
      </c>
      <c r="B28306" t="s">
        <v>556</v>
      </c>
      <c r="C28306" t="str">
        <f t="shared" si="886"/>
        <v>2015-Atletico/PR-22-2-0</v>
      </c>
      <c r="D28306" s="4">
        <v>2.8333390000000001</v>
      </c>
      <c r="E28306">
        <v>10</v>
      </c>
      <c r="F28306" t="str">
        <f t="shared" si="887"/>
        <v>22-2-0</v>
      </c>
    </row>
    <row r="28307" spans="1:6" x14ac:dyDescent="0.3">
      <c r="A28307">
        <v>2015</v>
      </c>
      <c r="B28307" t="s">
        <v>3874</v>
      </c>
      <c r="C28307" t="str">
        <f t="shared" si="886"/>
        <v>2015-Avai/SC-22-2-0</v>
      </c>
      <c r="D28307" s="4">
        <v>2.35</v>
      </c>
      <c r="E28307">
        <v>16</v>
      </c>
      <c r="F28307" t="str">
        <f t="shared" si="887"/>
        <v>22-2-0</v>
      </c>
    </row>
    <row r="28308" spans="1:6" x14ac:dyDescent="0.3">
      <c r="A28308">
        <v>2015</v>
      </c>
      <c r="B28308" t="s">
        <v>5332</v>
      </c>
      <c r="C28308" t="str">
        <f t="shared" si="886"/>
        <v>2015-Chapecoense/SC-22-2-0</v>
      </c>
      <c r="D28308" s="4">
        <v>2.444442</v>
      </c>
      <c r="E28308">
        <v>16</v>
      </c>
      <c r="F28308" t="str">
        <f t="shared" si="887"/>
        <v>22-2-0</v>
      </c>
    </row>
    <row r="28309" spans="1:6" x14ac:dyDescent="0.3">
      <c r="A28309">
        <v>2015</v>
      </c>
      <c r="B28309" t="s">
        <v>558</v>
      </c>
      <c r="C28309" t="str">
        <f t="shared" si="886"/>
        <v>2015-Corinthians/SP-22-2-0</v>
      </c>
      <c r="D28309" s="4">
        <v>3.5</v>
      </c>
      <c r="E28309">
        <v>14</v>
      </c>
      <c r="F28309" t="str">
        <f t="shared" si="887"/>
        <v>22-2-0</v>
      </c>
    </row>
    <row r="28310" spans="1:6" x14ac:dyDescent="0.3">
      <c r="A28310">
        <v>2015</v>
      </c>
      <c r="B28310" t="s">
        <v>3424</v>
      </c>
      <c r="C28310" t="str">
        <f t="shared" si="886"/>
        <v>2015-Coritiba/PR-22-2-0</v>
      </c>
      <c r="D28310" s="4">
        <v>2.2777810000000001</v>
      </c>
      <c r="E28310">
        <v>12</v>
      </c>
      <c r="F28310" t="str">
        <f t="shared" si="887"/>
        <v>22-2-0</v>
      </c>
    </row>
    <row r="28311" spans="1:6" x14ac:dyDescent="0.3">
      <c r="A28311">
        <v>2015</v>
      </c>
      <c r="B28311" t="s">
        <v>559</v>
      </c>
      <c r="C28311" t="str">
        <f t="shared" si="886"/>
        <v>2015-Cruzeiro/MG-22-2-0</v>
      </c>
      <c r="D28311" s="4">
        <v>3.08</v>
      </c>
      <c r="E28311">
        <v>14</v>
      </c>
      <c r="F28311" t="str">
        <f t="shared" si="887"/>
        <v>22-2-0</v>
      </c>
    </row>
    <row r="28312" spans="1:6" x14ac:dyDescent="0.3">
      <c r="A28312">
        <v>2015</v>
      </c>
      <c r="B28312" t="s">
        <v>560</v>
      </c>
      <c r="C28312" t="str">
        <f t="shared" si="886"/>
        <v>2015-Figueirense/SC-22-2-0</v>
      </c>
      <c r="D28312" s="4">
        <v>2.125006</v>
      </c>
      <c r="E28312">
        <v>6</v>
      </c>
      <c r="F28312" t="str">
        <f t="shared" si="887"/>
        <v>22-2-0</v>
      </c>
    </row>
    <row r="28313" spans="1:6" x14ac:dyDescent="0.3">
      <c r="A28313">
        <v>2015</v>
      </c>
      <c r="B28313" t="s">
        <v>561</v>
      </c>
      <c r="C28313" t="str">
        <f t="shared" si="886"/>
        <v>2015-Flamengo/RJ-22-2-0</v>
      </c>
      <c r="D28313" s="4">
        <v>6</v>
      </c>
      <c r="E28313">
        <v>14</v>
      </c>
      <c r="F28313" t="str">
        <f t="shared" si="887"/>
        <v>22-2-0</v>
      </c>
    </row>
    <row r="28314" spans="1:6" x14ac:dyDescent="0.3">
      <c r="A28314">
        <v>2015</v>
      </c>
      <c r="B28314" t="s">
        <v>562</v>
      </c>
      <c r="C28314" t="str">
        <f t="shared" si="886"/>
        <v>2015-Fluminense/RJ-22-2-0</v>
      </c>
      <c r="D28314" s="4">
        <v>2.6</v>
      </c>
      <c r="E28314">
        <v>13</v>
      </c>
      <c r="F28314" t="str">
        <f t="shared" si="887"/>
        <v>22-2-0</v>
      </c>
    </row>
    <row r="28315" spans="1:6" x14ac:dyDescent="0.3">
      <c r="A28315">
        <v>2015</v>
      </c>
      <c r="B28315" t="s">
        <v>564</v>
      </c>
      <c r="C28315" t="str">
        <f t="shared" si="886"/>
        <v>2015-Goias/GO-22-2-0</v>
      </c>
      <c r="D28315" s="4">
        <v>3</v>
      </c>
      <c r="E28315">
        <v>16</v>
      </c>
      <c r="F28315" t="str">
        <f t="shared" si="887"/>
        <v>22-2-0</v>
      </c>
    </row>
    <row r="28316" spans="1:6" x14ac:dyDescent="0.3">
      <c r="A28316">
        <v>2015</v>
      </c>
      <c r="B28316" t="s">
        <v>565</v>
      </c>
      <c r="C28316" t="str">
        <f t="shared" si="886"/>
        <v>2015-Gremio/RS-22-2-0</v>
      </c>
      <c r="D28316" s="4">
        <v>3.7142870000000001</v>
      </c>
      <c r="E28316">
        <v>14</v>
      </c>
      <c r="F28316" t="str">
        <f t="shared" si="887"/>
        <v>22-2-0</v>
      </c>
    </row>
    <row r="28317" spans="1:6" x14ac:dyDescent="0.3">
      <c r="A28317">
        <v>2015</v>
      </c>
      <c r="B28317" t="s">
        <v>566</v>
      </c>
      <c r="C28317" t="str">
        <f t="shared" si="886"/>
        <v>2015-Internacional/RS-22-2-0</v>
      </c>
      <c r="D28317" s="4">
        <v>2.6666720000000002</v>
      </c>
      <c r="E28317">
        <v>16</v>
      </c>
      <c r="F28317" t="str">
        <f t="shared" si="887"/>
        <v>22-2-0</v>
      </c>
    </row>
    <row r="28318" spans="1:6" x14ac:dyDescent="0.3">
      <c r="A28318">
        <v>2015</v>
      </c>
      <c r="B28318" t="s">
        <v>5486</v>
      </c>
      <c r="C28318" t="str">
        <f t="shared" si="886"/>
        <v>2015-Joinville/SC-22-2-0</v>
      </c>
      <c r="D28318" s="4">
        <v>2</v>
      </c>
      <c r="E28318">
        <v>8</v>
      </c>
      <c r="F28318" t="str">
        <f t="shared" si="887"/>
        <v>22-2-0</v>
      </c>
    </row>
    <row r="28319" spans="1:6" x14ac:dyDescent="0.3">
      <c r="A28319">
        <v>2015</v>
      </c>
      <c r="B28319" t="s">
        <v>567</v>
      </c>
      <c r="C28319" t="str">
        <f t="shared" si="886"/>
        <v>2015-Palmeiras/SP-22-2-0</v>
      </c>
      <c r="D28319" s="4">
        <v>2.8</v>
      </c>
      <c r="E28319">
        <v>16</v>
      </c>
      <c r="F28319" t="str">
        <f t="shared" si="887"/>
        <v>22-2-0</v>
      </c>
    </row>
    <row r="28320" spans="1:6" x14ac:dyDescent="0.3">
      <c r="A28320">
        <v>2015</v>
      </c>
      <c r="B28320" t="s">
        <v>569</v>
      </c>
      <c r="C28320" t="str">
        <f t="shared" si="886"/>
        <v>2015-Ponte Preta/SP-22-2-0</v>
      </c>
      <c r="D28320" s="4">
        <v>0</v>
      </c>
      <c r="E28320">
        <v>16</v>
      </c>
      <c r="F28320" t="str">
        <f t="shared" si="887"/>
        <v>22-2-0</v>
      </c>
    </row>
    <row r="28321" spans="1:6" x14ac:dyDescent="0.3">
      <c r="A28321">
        <v>2015</v>
      </c>
      <c r="B28321" t="s">
        <v>571</v>
      </c>
      <c r="C28321" t="str">
        <f t="shared" si="886"/>
        <v>2015-Santos/SP-22-2-0</v>
      </c>
      <c r="D28321" s="4">
        <v>3.3333339999999998</v>
      </c>
      <c r="E28321">
        <v>14</v>
      </c>
      <c r="F28321" t="str">
        <f t="shared" si="887"/>
        <v>22-2-0</v>
      </c>
    </row>
    <row r="28322" spans="1:6" x14ac:dyDescent="0.3">
      <c r="A28322">
        <v>2015</v>
      </c>
      <c r="B28322" t="s">
        <v>572</v>
      </c>
      <c r="C28322" t="str">
        <f t="shared" si="886"/>
        <v>2015-Sao Paulo/SP-22-2-0</v>
      </c>
      <c r="D28322" s="4">
        <v>3.285711</v>
      </c>
      <c r="E28322">
        <v>13</v>
      </c>
      <c r="F28322" t="str">
        <f t="shared" si="887"/>
        <v>22-2-0</v>
      </c>
    </row>
    <row r="28323" spans="1:6" x14ac:dyDescent="0.3">
      <c r="A28323">
        <v>2015</v>
      </c>
      <c r="B28323" t="s">
        <v>2946</v>
      </c>
      <c r="C28323" t="str">
        <f t="shared" si="886"/>
        <v>2015-Sport/PE-22-2-0</v>
      </c>
      <c r="D28323" s="4">
        <v>2.800001</v>
      </c>
      <c r="E28323">
        <v>13</v>
      </c>
      <c r="F28323" t="str">
        <f t="shared" si="887"/>
        <v>22-2-0</v>
      </c>
    </row>
    <row r="28324" spans="1:6" x14ac:dyDescent="0.3">
      <c r="A28324">
        <v>2015</v>
      </c>
      <c r="B28324" t="s">
        <v>573</v>
      </c>
      <c r="C28324" t="str">
        <f t="shared" si="886"/>
        <v>2015-Vasco/RJ-22-2-0</v>
      </c>
      <c r="D28324" s="4">
        <v>2.7142919999999999</v>
      </c>
      <c r="E28324">
        <v>12</v>
      </c>
      <c r="F28324" t="str">
        <f t="shared" si="887"/>
        <v>22-2-0</v>
      </c>
    </row>
    <row r="28325" spans="1:6" x14ac:dyDescent="0.3">
      <c r="A28325">
        <v>2015</v>
      </c>
      <c r="B28325" t="s">
        <v>2947</v>
      </c>
      <c r="C28325" t="str">
        <f t="shared" si="886"/>
        <v>2015-Atletico/MG-22-2-1</v>
      </c>
      <c r="D28325" s="4">
        <v>3.1</v>
      </c>
      <c r="E28325">
        <v>14</v>
      </c>
      <c r="F28325" t="str">
        <f t="shared" si="887"/>
        <v>22-2-1</v>
      </c>
    </row>
    <row r="28326" spans="1:6" x14ac:dyDescent="0.3">
      <c r="A28326">
        <v>2015</v>
      </c>
      <c r="B28326" t="s">
        <v>574</v>
      </c>
      <c r="C28326" t="str">
        <f t="shared" si="886"/>
        <v>2015-Atletico/PR-22-2-1</v>
      </c>
      <c r="D28326" s="4">
        <v>2.8</v>
      </c>
      <c r="E28326">
        <v>14</v>
      </c>
      <c r="F28326" t="str">
        <f t="shared" si="887"/>
        <v>22-2-1</v>
      </c>
    </row>
    <row r="28327" spans="1:6" x14ac:dyDescent="0.3">
      <c r="A28327">
        <v>2015</v>
      </c>
      <c r="B28327" t="s">
        <v>3875</v>
      </c>
      <c r="C28327" t="str">
        <f t="shared" si="886"/>
        <v>2015-Avai/SC-22-2-1</v>
      </c>
      <c r="D28327" s="4">
        <v>2.0909140000000002</v>
      </c>
      <c r="E28327">
        <v>8</v>
      </c>
      <c r="F28327" t="str">
        <f t="shared" si="887"/>
        <v>22-2-1</v>
      </c>
    </row>
    <row r="28328" spans="1:6" x14ac:dyDescent="0.3">
      <c r="A28328">
        <v>2015</v>
      </c>
      <c r="B28328" t="s">
        <v>5333</v>
      </c>
      <c r="C28328" t="str">
        <f t="shared" si="886"/>
        <v>2015-Chapecoense/SC-22-2-1</v>
      </c>
      <c r="D28328" s="4">
        <v>1.8571409999999999</v>
      </c>
      <c r="E28328">
        <v>9</v>
      </c>
      <c r="F28328" t="str">
        <f t="shared" si="887"/>
        <v>22-2-1</v>
      </c>
    </row>
    <row r="28329" spans="1:6" x14ac:dyDescent="0.3">
      <c r="A28329">
        <v>2015</v>
      </c>
      <c r="B28329" t="s">
        <v>576</v>
      </c>
      <c r="C28329" t="str">
        <f t="shared" si="886"/>
        <v>2015-Corinthians/SP-22-2-1</v>
      </c>
      <c r="D28329" s="4">
        <v>3.25</v>
      </c>
      <c r="E28329">
        <v>13</v>
      </c>
      <c r="F28329" t="str">
        <f t="shared" si="887"/>
        <v>22-2-1</v>
      </c>
    </row>
    <row r="28330" spans="1:6" x14ac:dyDescent="0.3">
      <c r="A28330">
        <v>2015</v>
      </c>
      <c r="B28330" t="s">
        <v>3427</v>
      </c>
      <c r="C28330" t="str">
        <f t="shared" si="886"/>
        <v>2015-Coritiba/PR-22-2-1</v>
      </c>
      <c r="D28330" s="4">
        <v>3.25</v>
      </c>
      <c r="E28330">
        <v>16</v>
      </c>
      <c r="F28330" t="str">
        <f t="shared" si="887"/>
        <v>22-2-1</v>
      </c>
    </row>
    <row r="28331" spans="1:6" x14ac:dyDescent="0.3">
      <c r="A28331">
        <v>2015</v>
      </c>
      <c r="B28331" t="s">
        <v>577</v>
      </c>
      <c r="C28331" t="str">
        <f t="shared" si="886"/>
        <v>2015-Cruzeiro/MG-22-2-1</v>
      </c>
      <c r="D28331" s="4">
        <v>2.8</v>
      </c>
      <c r="E28331">
        <v>14</v>
      </c>
      <c r="F28331" t="str">
        <f t="shared" si="887"/>
        <v>22-2-1</v>
      </c>
    </row>
    <row r="28332" spans="1:6" x14ac:dyDescent="0.3">
      <c r="A28332">
        <v>2015</v>
      </c>
      <c r="B28332" t="s">
        <v>578</v>
      </c>
      <c r="C28332" t="str">
        <f t="shared" si="886"/>
        <v>2015-Figueirense/SC-22-2-1</v>
      </c>
      <c r="D28332" s="4">
        <v>3.250006</v>
      </c>
      <c r="E28332">
        <v>14</v>
      </c>
      <c r="F28332" t="str">
        <f t="shared" si="887"/>
        <v>22-2-1</v>
      </c>
    </row>
    <row r="28333" spans="1:6" x14ac:dyDescent="0.3">
      <c r="A28333">
        <v>2015</v>
      </c>
      <c r="B28333" t="s">
        <v>579</v>
      </c>
      <c r="C28333" t="str">
        <f t="shared" si="886"/>
        <v>2015-Flamengo/RJ-22-2-1</v>
      </c>
      <c r="D28333" s="4">
        <v>2.9130419999999999</v>
      </c>
      <c r="E28333">
        <v>10</v>
      </c>
      <c r="F28333" t="str">
        <f t="shared" si="887"/>
        <v>22-2-1</v>
      </c>
    </row>
    <row r="28334" spans="1:6" x14ac:dyDescent="0.3">
      <c r="A28334">
        <v>2015</v>
      </c>
      <c r="B28334" t="s">
        <v>580</v>
      </c>
      <c r="C28334" t="str">
        <f t="shared" si="886"/>
        <v>2015-Fluminense/RJ-22-2-1</v>
      </c>
      <c r="D28334" s="4">
        <v>2.3333379999999999</v>
      </c>
      <c r="E28334">
        <v>14</v>
      </c>
      <c r="F28334" t="str">
        <f t="shared" si="887"/>
        <v>22-2-1</v>
      </c>
    </row>
    <row r="28335" spans="1:6" x14ac:dyDescent="0.3">
      <c r="A28335">
        <v>2015</v>
      </c>
      <c r="B28335" t="s">
        <v>582</v>
      </c>
      <c r="C28335" t="str">
        <f t="shared" si="886"/>
        <v>2015-Goias/GO-22-2-1</v>
      </c>
      <c r="D28335" s="4">
        <v>2.2999999999999998</v>
      </c>
      <c r="E28335">
        <v>16</v>
      </c>
      <c r="F28335" t="str">
        <f t="shared" si="887"/>
        <v>22-2-1</v>
      </c>
    </row>
    <row r="28336" spans="1:6" x14ac:dyDescent="0.3">
      <c r="A28336">
        <v>2015</v>
      </c>
      <c r="B28336" t="s">
        <v>583</v>
      </c>
      <c r="C28336" t="str">
        <f t="shared" si="886"/>
        <v>2015-Gremio/RS-22-2-1</v>
      </c>
      <c r="D28336" s="4">
        <v>1.9999979999999999</v>
      </c>
      <c r="E28336">
        <v>16</v>
      </c>
      <c r="F28336" t="str">
        <f t="shared" si="887"/>
        <v>22-2-1</v>
      </c>
    </row>
    <row r="28337" spans="1:6" x14ac:dyDescent="0.3">
      <c r="A28337">
        <v>2015</v>
      </c>
      <c r="B28337" t="s">
        <v>584</v>
      </c>
      <c r="C28337" t="str">
        <f t="shared" si="886"/>
        <v>2015-Internacional/RS-22-2-1</v>
      </c>
      <c r="D28337" s="4">
        <v>2</v>
      </c>
      <c r="E28337">
        <v>10</v>
      </c>
      <c r="F28337" t="str">
        <f t="shared" si="887"/>
        <v>22-2-1</v>
      </c>
    </row>
    <row r="28338" spans="1:6" x14ac:dyDescent="0.3">
      <c r="A28338">
        <v>2015</v>
      </c>
      <c r="B28338" t="s">
        <v>5487</v>
      </c>
      <c r="C28338" t="str">
        <f t="shared" si="886"/>
        <v>2015-Joinville/SC-22-2-1</v>
      </c>
      <c r="D28338" s="4">
        <v>2.1111089999999999</v>
      </c>
      <c r="E28338">
        <v>8</v>
      </c>
      <c r="F28338" t="str">
        <f t="shared" si="887"/>
        <v>22-2-1</v>
      </c>
    </row>
    <row r="28339" spans="1:6" x14ac:dyDescent="0.3">
      <c r="A28339">
        <v>2015</v>
      </c>
      <c r="B28339" t="s">
        <v>585</v>
      </c>
      <c r="C28339" t="str">
        <f t="shared" si="886"/>
        <v>2015-Palmeiras/SP-22-2-1</v>
      </c>
      <c r="D28339" s="4">
        <v>3.125</v>
      </c>
      <c r="E28339">
        <v>16</v>
      </c>
      <c r="F28339" t="str">
        <f t="shared" si="887"/>
        <v>22-2-1</v>
      </c>
    </row>
    <row r="28340" spans="1:6" x14ac:dyDescent="0.3">
      <c r="A28340">
        <v>2015</v>
      </c>
      <c r="B28340" t="s">
        <v>587</v>
      </c>
      <c r="C28340" t="str">
        <f t="shared" si="886"/>
        <v>2015-Ponte Preta/SP-22-2-1</v>
      </c>
      <c r="D28340" s="4">
        <v>2.0909070000000001</v>
      </c>
      <c r="E28340">
        <v>16</v>
      </c>
      <c r="F28340" t="str">
        <f t="shared" si="887"/>
        <v>22-2-1</v>
      </c>
    </row>
    <row r="28341" spans="1:6" x14ac:dyDescent="0.3">
      <c r="A28341">
        <v>2015</v>
      </c>
      <c r="B28341" t="s">
        <v>589</v>
      </c>
      <c r="C28341" t="str">
        <f t="shared" si="886"/>
        <v>2015-Santos/SP-22-2-1</v>
      </c>
      <c r="D28341" s="4">
        <v>6</v>
      </c>
      <c r="E28341">
        <v>16</v>
      </c>
      <c r="F28341" t="str">
        <f t="shared" si="887"/>
        <v>22-2-1</v>
      </c>
    </row>
    <row r="28342" spans="1:6" x14ac:dyDescent="0.3">
      <c r="A28342">
        <v>2015</v>
      </c>
      <c r="B28342" t="s">
        <v>590</v>
      </c>
      <c r="C28342" t="str">
        <f t="shared" si="886"/>
        <v>2015-Sao Paulo/SP-22-2-1</v>
      </c>
      <c r="D28342" s="4">
        <v>3.5</v>
      </c>
      <c r="E28342">
        <v>14</v>
      </c>
      <c r="F28342" t="str">
        <f t="shared" si="887"/>
        <v>22-2-1</v>
      </c>
    </row>
    <row r="28343" spans="1:6" x14ac:dyDescent="0.3">
      <c r="A28343">
        <v>2015</v>
      </c>
      <c r="B28343" t="s">
        <v>2949</v>
      </c>
      <c r="C28343" t="str">
        <f t="shared" si="886"/>
        <v>2015-Sport/PE-22-2-1</v>
      </c>
      <c r="D28343" s="4">
        <v>0</v>
      </c>
      <c r="E28343">
        <v>7</v>
      </c>
      <c r="F28343" t="str">
        <f t="shared" si="887"/>
        <v>22-2-1</v>
      </c>
    </row>
    <row r="28344" spans="1:6" x14ac:dyDescent="0.3">
      <c r="A28344">
        <v>2015</v>
      </c>
      <c r="B28344" t="s">
        <v>591</v>
      </c>
      <c r="C28344" t="str">
        <f t="shared" si="886"/>
        <v>2015-Vasco/RJ-22-2-1</v>
      </c>
      <c r="D28344" s="4">
        <v>1.333332</v>
      </c>
      <c r="E28344">
        <v>6</v>
      </c>
      <c r="F28344" t="str">
        <f t="shared" si="887"/>
        <v>22-2-1</v>
      </c>
    </row>
    <row r="28345" spans="1:6" x14ac:dyDescent="0.3">
      <c r="A28345">
        <v>2015</v>
      </c>
      <c r="B28345" t="s">
        <v>2950</v>
      </c>
      <c r="C28345" t="str">
        <f t="shared" si="886"/>
        <v>2015-Atletico/MG-22-3-0</v>
      </c>
      <c r="D28345" s="4">
        <v>6.8571359999999997</v>
      </c>
      <c r="E28345">
        <v>26</v>
      </c>
      <c r="F28345" t="str">
        <f t="shared" si="887"/>
        <v>22-3-0</v>
      </c>
    </row>
    <row r="28346" spans="1:6" x14ac:dyDescent="0.3">
      <c r="A28346">
        <v>2015</v>
      </c>
      <c r="B28346" t="s">
        <v>592</v>
      </c>
      <c r="C28346" t="str">
        <f t="shared" si="886"/>
        <v>2015-Atletico/PR-22-3-0</v>
      </c>
      <c r="D28346" s="4">
        <v>4</v>
      </c>
      <c r="E28346">
        <v>23</v>
      </c>
      <c r="F28346" t="str">
        <f t="shared" si="887"/>
        <v>22-3-0</v>
      </c>
    </row>
    <row r="28347" spans="1:6" x14ac:dyDescent="0.3">
      <c r="A28347">
        <v>2015</v>
      </c>
      <c r="B28347" t="s">
        <v>3876</v>
      </c>
      <c r="C28347" t="str">
        <f t="shared" si="886"/>
        <v>2015-Avai/SC-22-3-0</v>
      </c>
      <c r="D28347" s="4">
        <v>3</v>
      </c>
      <c r="E28347">
        <v>16</v>
      </c>
      <c r="F28347" t="str">
        <f t="shared" si="887"/>
        <v>22-3-0</v>
      </c>
    </row>
    <row r="28348" spans="1:6" x14ac:dyDescent="0.3">
      <c r="A28348">
        <v>2015</v>
      </c>
      <c r="B28348" t="s">
        <v>5334</v>
      </c>
      <c r="C28348" t="str">
        <f t="shared" si="886"/>
        <v>2015-Chapecoense/SC-22-3-0</v>
      </c>
      <c r="D28348" s="4">
        <v>3.7142819999999999</v>
      </c>
      <c r="E28348">
        <v>16</v>
      </c>
      <c r="F28348" t="str">
        <f t="shared" si="887"/>
        <v>22-3-0</v>
      </c>
    </row>
    <row r="28349" spans="1:6" x14ac:dyDescent="0.3">
      <c r="A28349">
        <v>2015</v>
      </c>
      <c r="B28349" t="s">
        <v>594</v>
      </c>
      <c r="C28349" t="str">
        <f t="shared" si="886"/>
        <v>2015-Corinthians/SP-22-3-0</v>
      </c>
      <c r="D28349" s="4">
        <v>9</v>
      </c>
      <c r="E28349">
        <v>25</v>
      </c>
      <c r="F28349" t="str">
        <f t="shared" si="887"/>
        <v>22-3-0</v>
      </c>
    </row>
    <row r="28350" spans="1:6" x14ac:dyDescent="0.3">
      <c r="A28350">
        <v>2015</v>
      </c>
      <c r="B28350" t="s">
        <v>3430</v>
      </c>
      <c r="C28350" t="str">
        <f t="shared" si="886"/>
        <v>2015-Coritiba/PR-22-3-0</v>
      </c>
      <c r="D28350" s="4">
        <v>7</v>
      </c>
      <c r="E28350">
        <v>16</v>
      </c>
      <c r="F28350" t="str">
        <f t="shared" si="887"/>
        <v>22-3-0</v>
      </c>
    </row>
    <row r="28351" spans="1:6" x14ac:dyDescent="0.3">
      <c r="A28351">
        <v>2015</v>
      </c>
      <c r="B28351" t="s">
        <v>595</v>
      </c>
      <c r="C28351" t="str">
        <f t="shared" si="886"/>
        <v>2015-Cruzeiro/MG-22-3-0</v>
      </c>
      <c r="D28351" s="4">
        <v>6</v>
      </c>
      <c r="E28351">
        <v>14</v>
      </c>
      <c r="F28351" t="str">
        <f t="shared" si="887"/>
        <v>22-3-0</v>
      </c>
    </row>
    <row r="28352" spans="1:6" x14ac:dyDescent="0.3">
      <c r="A28352">
        <v>2015</v>
      </c>
      <c r="B28352" t="s">
        <v>596</v>
      </c>
      <c r="C28352" t="str">
        <f t="shared" si="886"/>
        <v>2015-Figueirense/SC-22-3-0</v>
      </c>
      <c r="D28352" s="4">
        <v>3.4999989999999999</v>
      </c>
      <c r="E28352">
        <v>13</v>
      </c>
      <c r="F28352" t="str">
        <f t="shared" si="887"/>
        <v>22-3-0</v>
      </c>
    </row>
    <row r="28353" spans="1:6" x14ac:dyDescent="0.3">
      <c r="A28353">
        <v>2015</v>
      </c>
      <c r="B28353" t="s">
        <v>597</v>
      </c>
      <c r="C28353" t="str">
        <f t="shared" si="886"/>
        <v>2015-Flamengo/RJ-22-3-0</v>
      </c>
      <c r="D28353" s="4">
        <v>4</v>
      </c>
      <c r="E28353">
        <v>14</v>
      </c>
      <c r="F28353" t="str">
        <f t="shared" si="887"/>
        <v>22-3-0</v>
      </c>
    </row>
    <row r="28354" spans="1:6" x14ac:dyDescent="0.3">
      <c r="A28354">
        <v>2015</v>
      </c>
      <c r="B28354" t="s">
        <v>598</v>
      </c>
      <c r="C28354" t="str">
        <f t="shared" si="886"/>
        <v>2015-Fluminense/RJ-22-3-0</v>
      </c>
      <c r="D28354" s="4">
        <v>3</v>
      </c>
      <c r="E28354">
        <v>20</v>
      </c>
      <c r="F28354" t="str">
        <f t="shared" si="887"/>
        <v>22-3-0</v>
      </c>
    </row>
    <row r="28355" spans="1:6" x14ac:dyDescent="0.3">
      <c r="A28355">
        <v>2015</v>
      </c>
      <c r="B28355" t="s">
        <v>600</v>
      </c>
      <c r="C28355" t="str">
        <f t="shared" ref="C28355:C28418" si="888">A28355&amp;"-"&amp;B28355</f>
        <v>2015-Goias/GO-22-3-0</v>
      </c>
      <c r="D28355" s="4">
        <v>6</v>
      </c>
      <c r="E28355">
        <v>21</v>
      </c>
      <c r="F28355" t="str">
        <f t="shared" ref="F28355:F28418" si="889">RIGHT(B28355,LEN(C28355)-FIND("-",C28355,6))</f>
        <v>22-3-0</v>
      </c>
    </row>
    <row r="28356" spans="1:6" x14ac:dyDescent="0.3">
      <c r="A28356">
        <v>2015</v>
      </c>
      <c r="B28356" t="s">
        <v>601</v>
      </c>
      <c r="C28356" t="str">
        <f t="shared" si="888"/>
        <v>2015-Gremio/RS-22-3-0</v>
      </c>
      <c r="D28356" s="4">
        <v>5</v>
      </c>
      <c r="E28356">
        <v>24</v>
      </c>
      <c r="F28356" t="str">
        <f t="shared" si="889"/>
        <v>22-3-0</v>
      </c>
    </row>
    <row r="28357" spans="1:6" x14ac:dyDescent="0.3">
      <c r="A28357">
        <v>2015</v>
      </c>
      <c r="B28357" t="s">
        <v>602</v>
      </c>
      <c r="C28357" t="str">
        <f t="shared" si="888"/>
        <v>2015-Internacional/RS-22-3-0</v>
      </c>
      <c r="D28357" s="4">
        <v>4</v>
      </c>
      <c r="E28357">
        <v>16</v>
      </c>
      <c r="F28357" t="str">
        <f t="shared" si="889"/>
        <v>22-3-0</v>
      </c>
    </row>
    <row r="28358" spans="1:6" x14ac:dyDescent="0.3">
      <c r="A28358">
        <v>2015</v>
      </c>
      <c r="B28358" t="s">
        <v>5488</v>
      </c>
      <c r="C28358" t="str">
        <f t="shared" si="888"/>
        <v>2015-Joinville/SC-22-3-0</v>
      </c>
      <c r="D28358" s="4">
        <v>3.1428539999999998</v>
      </c>
      <c r="E28358">
        <v>15</v>
      </c>
      <c r="F28358" t="str">
        <f t="shared" si="889"/>
        <v>22-3-0</v>
      </c>
    </row>
    <row r="28359" spans="1:6" x14ac:dyDescent="0.3">
      <c r="A28359">
        <v>2015</v>
      </c>
      <c r="B28359" t="s">
        <v>603</v>
      </c>
      <c r="C28359" t="str">
        <f t="shared" si="888"/>
        <v>2015-Palmeiras/SP-22-3-0</v>
      </c>
      <c r="D28359" s="4">
        <v>0</v>
      </c>
      <c r="E28359">
        <v>28</v>
      </c>
      <c r="F28359" t="str">
        <f t="shared" si="889"/>
        <v>22-3-0</v>
      </c>
    </row>
    <row r="28360" spans="1:6" x14ac:dyDescent="0.3">
      <c r="A28360">
        <v>2015</v>
      </c>
      <c r="B28360" t="s">
        <v>605</v>
      </c>
      <c r="C28360" t="str">
        <f t="shared" si="888"/>
        <v>2015-Ponte Preta/SP-22-3-0</v>
      </c>
      <c r="D28360" s="4">
        <v>6</v>
      </c>
      <c r="E28360">
        <v>25</v>
      </c>
      <c r="F28360" t="str">
        <f t="shared" si="889"/>
        <v>22-3-0</v>
      </c>
    </row>
    <row r="28361" spans="1:6" x14ac:dyDescent="0.3">
      <c r="A28361">
        <v>2015</v>
      </c>
      <c r="B28361" t="s">
        <v>607</v>
      </c>
      <c r="C28361" t="str">
        <f t="shared" si="888"/>
        <v>2015-Santos/SP-22-3-0</v>
      </c>
      <c r="D28361" s="4">
        <v>7</v>
      </c>
      <c r="E28361">
        <v>19</v>
      </c>
      <c r="F28361" t="str">
        <f t="shared" si="889"/>
        <v>22-3-0</v>
      </c>
    </row>
    <row r="28362" spans="1:6" x14ac:dyDescent="0.3">
      <c r="A28362">
        <v>2015</v>
      </c>
      <c r="B28362" t="s">
        <v>608</v>
      </c>
      <c r="C28362" t="str">
        <f t="shared" si="888"/>
        <v>2015-Sao Paulo/SP-22-3-0</v>
      </c>
      <c r="D28362" s="4">
        <v>3</v>
      </c>
      <c r="E28362">
        <v>20</v>
      </c>
      <c r="F28362" t="str">
        <f t="shared" si="889"/>
        <v>22-3-0</v>
      </c>
    </row>
    <row r="28363" spans="1:6" x14ac:dyDescent="0.3">
      <c r="A28363">
        <v>2015</v>
      </c>
      <c r="B28363" t="s">
        <v>2952</v>
      </c>
      <c r="C28363" t="str">
        <f t="shared" si="888"/>
        <v>2015-Sport/PE-22-3-0</v>
      </c>
      <c r="D28363" s="4">
        <v>1</v>
      </c>
      <c r="E28363">
        <v>19</v>
      </c>
      <c r="F28363" t="str">
        <f t="shared" si="889"/>
        <v>22-3-0</v>
      </c>
    </row>
    <row r="28364" spans="1:6" x14ac:dyDescent="0.3">
      <c r="A28364">
        <v>2015</v>
      </c>
      <c r="B28364" t="s">
        <v>609</v>
      </c>
      <c r="C28364" t="str">
        <f t="shared" si="888"/>
        <v>2015-Vasco/RJ-22-3-0</v>
      </c>
      <c r="D28364" s="4">
        <v>3</v>
      </c>
      <c r="E28364">
        <v>7</v>
      </c>
      <c r="F28364" t="str">
        <f t="shared" si="889"/>
        <v>22-3-0</v>
      </c>
    </row>
    <row r="28365" spans="1:6" x14ac:dyDescent="0.3">
      <c r="A28365">
        <v>2015</v>
      </c>
      <c r="B28365" t="s">
        <v>2953</v>
      </c>
      <c r="C28365" t="str">
        <f t="shared" si="888"/>
        <v>2015-Atletico/MG-22-3-1</v>
      </c>
      <c r="D28365" s="4">
        <v>3</v>
      </c>
      <c r="E28365">
        <v>29</v>
      </c>
      <c r="F28365" t="str">
        <f t="shared" si="889"/>
        <v>22-3-1</v>
      </c>
    </row>
    <row r="28366" spans="1:6" x14ac:dyDescent="0.3">
      <c r="A28366">
        <v>2015</v>
      </c>
      <c r="B28366" t="s">
        <v>610</v>
      </c>
      <c r="C28366" t="str">
        <f t="shared" si="888"/>
        <v>2015-Atletico/PR-22-3-1</v>
      </c>
      <c r="D28366" s="4">
        <v>1</v>
      </c>
      <c r="E28366">
        <v>30</v>
      </c>
      <c r="F28366" t="str">
        <f t="shared" si="889"/>
        <v>22-3-1</v>
      </c>
    </row>
    <row r="28367" spans="1:6" x14ac:dyDescent="0.3">
      <c r="A28367">
        <v>2015</v>
      </c>
      <c r="B28367" t="s">
        <v>3877</v>
      </c>
      <c r="C28367" t="str">
        <f t="shared" si="888"/>
        <v>2015-Avai/SC-22-3-1</v>
      </c>
      <c r="D28367" s="4">
        <v>0</v>
      </c>
      <c r="E28367">
        <v>19</v>
      </c>
      <c r="F28367" t="str">
        <f t="shared" si="889"/>
        <v>22-3-1</v>
      </c>
    </row>
    <row r="28368" spans="1:6" x14ac:dyDescent="0.3">
      <c r="A28368">
        <v>2015</v>
      </c>
      <c r="B28368" t="s">
        <v>5335</v>
      </c>
      <c r="C28368" t="str">
        <f t="shared" si="888"/>
        <v>2015-Chapecoense/SC-22-3-1</v>
      </c>
      <c r="D28368" s="4">
        <v>4</v>
      </c>
      <c r="E28368">
        <v>18</v>
      </c>
      <c r="F28368" t="str">
        <f t="shared" si="889"/>
        <v>22-3-1</v>
      </c>
    </row>
    <row r="28369" spans="1:6" x14ac:dyDescent="0.3">
      <c r="A28369">
        <v>2015</v>
      </c>
      <c r="B28369" t="s">
        <v>612</v>
      </c>
      <c r="C28369" t="str">
        <f t="shared" si="888"/>
        <v>2015-Corinthians/SP-22-3-1</v>
      </c>
      <c r="D28369" s="4">
        <v>7</v>
      </c>
      <c r="E28369">
        <v>28</v>
      </c>
      <c r="F28369" t="str">
        <f t="shared" si="889"/>
        <v>22-3-1</v>
      </c>
    </row>
    <row r="28370" spans="1:6" x14ac:dyDescent="0.3">
      <c r="A28370">
        <v>2015</v>
      </c>
      <c r="B28370" t="s">
        <v>3433</v>
      </c>
      <c r="C28370" t="str">
        <f t="shared" si="888"/>
        <v>2015-Coritiba/PR-22-3-1</v>
      </c>
      <c r="D28370" s="4">
        <v>9</v>
      </c>
      <c r="E28370">
        <v>19</v>
      </c>
      <c r="F28370" t="str">
        <f t="shared" si="889"/>
        <v>22-3-1</v>
      </c>
    </row>
    <row r="28371" spans="1:6" x14ac:dyDescent="0.3">
      <c r="A28371">
        <v>2015</v>
      </c>
      <c r="B28371" t="s">
        <v>613</v>
      </c>
      <c r="C28371" t="str">
        <f t="shared" si="888"/>
        <v>2015-Cruzeiro/MG-22-3-1</v>
      </c>
      <c r="D28371" s="4">
        <v>3.5</v>
      </c>
      <c r="E28371">
        <v>14</v>
      </c>
      <c r="F28371" t="str">
        <f t="shared" si="889"/>
        <v>22-3-1</v>
      </c>
    </row>
    <row r="28372" spans="1:6" x14ac:dyDescent="0.3">
      <c r="A28372">
        <v>2015</v>
      </c>
      <c r="B28372" t="s">
        <v>614</v>
      </c>
      <c r="C28372" t="str">
        <f t="shared" si="888"/>
        <v>2015-Figueirense/SC-22-3-1</v>
      </c>
      <c r="D28372" s="4">
        <v>4.125</v>
      </c>
      <c r="E28372">
        <v>19</v>
      </c>
      <c r="F28372" t="str">
        <f t="shared" si="889"/>
        <v>22-3-1</v>
      </c>
    </row>
    <row r="28373" spans="1:6" x14ac:dyDescent="0.3">
      <c r="A28373">
        <v>2015</v>
      </c>
      <c r="B28373" t="s">
        <v>615</v>
      </c>
      <c r="C28373" t="str">
        <f t="shared" si="888"/>
        <v>2015-Flamengo/RJ-22-3-1</v>
      </c>
      <c r="D28373" s="4">
        <v>4.333329</v>
      </c>
      <c r="E28373">
        <v>14</v>
      </c>
      <c r="F28373" t="str">
        <f t="shared" si="889"/>
        <v>22-3-1</v>
      </c>
    </row>
    <row r="28374" spans="1:6" x14ac:dyDescent="0.3">
      <c r="A28374">
        <v>2015</v>
      </c>
      <c r="B28374" t="s">
        <v>616</v>
      </c>
      <c r="C28374" t="str">
        <f t="shared" si="888"/>
        <v>2015-Fluminense/RJ-22-3-1</v>
      </c>
      <c r="D28374" s="4">
        <v>3</v>
      </c>
      <c r="E28374">
        <v>20</v>
      </c>
      <c r="F28374" t="str">
        <f t="shared" si="889"/>
        <v>22-3-1</v>
      </c>
    </row>
    <row r="28375" spans="1:6" x14ac:dyDescent="0.3">
      <c r="A28375">
        <v>2015</v>
      </c>
      <c r="B28375" t="s">
        <v>618</v>
      </c>
      <c r="C28375" t="str">
        <f t="shared" si="888"/>
        <v>2015-Goias/GO-22-3-1</v>
      </c>
      <c r="D28375" s="4">
        <v>4</v>
      </c>
      <c r="E28375">
        <v>17</v>
      </c>
      <c r="F28375" t="str">
        <f t="shared" si="889"/>
        <v>22-3-1</v>
      </c>
    </row>
    <row r="28376" spans="1:6" x14ac:dyDescent="0.3">
      <c r="A28376">
        <v>2015</v>
      </c>
      <c r="B28376" t="s">
        <v>619</v>
      </c>
      <c r="C28376" t="str">
        <f t="shared" si="888"/>
        <v>2015-Gremio/RS-22-3-1</v>
      </c>
      <c r="D28376" s="4">
        <v>5.999994</v>
      </c>
      <c r="E28376">
        <v>29</v>
      </c>
      <c r="F28376" t="str">
        <f t="shared" si="889"/>
        <v>22-3-1</v>
      </c>
    </row>
    <row r="28377" spans="1:6" x14ac:dyDescent="0.3">
      <c r="A28377">
        <v>2015</v>
      </c>
      <c r="B28377" t="s">
        <v>620</v>
      </c>
      <c r="C28377" t="str">
        <f t="shared" si="888"/>
        <v>2015-Internacional/RS-22-3-1</v>
      </c>
      <c r="D28377" s="4">
        <v>7</v>
      </c>
      <c r="E28377">
        <v>25</v>
      </c>
      <c r="F28377" t="str">
        <f t="shared" si="889"/>
        <v>22-3-1</v>
      </c>
    </row>
    <row r="28378" spans="1:6" x14ac:dyDescent="0.3">
      <c r="A28378">
        <v>2015</v>
      </c>
      <c r="B28378" t="s">
        <v>5489</v>
      </c>
      <c r="C28378" t="str">
        <f t="shared" si="888"/>
        <v>2015-Joinville/SC-22-3-1</v>
      </c>
      <c r="D28378" s="4">
        <v>6</v>
      </c>
      <c r="E28378">
        <v>14</v>
      </c>
      <c r="F28378" t="str">
        <f t="shared" si="889"/>
        <v>22-3-1</v>
      </c>
    </row>
    <row r="28379" spans="1:6" x14ac:dyDescent="0.3">
      <c r="A28379">
        <v>2015</v>
      </c>
      <c r="B28379" t="s">
        <v>621</v>
      </c>
      <c r="C28379" t="str">
        <f t="shared" si="888"/>
        <v>2015-Palmeiras/SP-22-3-1</v>
      </c>
      <c r="D28379" s="4">
        <v>3</v>
      </c>
      <c r="E28379">
        <v>25</v>
      </c>
      <c r="F28379" t="str">
        <f t="shared" si="889"/>
        <v>22-3-1</v>
      </c>
    </row>
    <row r="28380" spans="1:6" x14ac:dyDescent="0.3">
      <c r="A28380">
        <v>2015</v>
      </c>
      <c r="B28380" t="s">
        <v>623</v>
      </c>
      <c r="C28380" t="str">
        <f t="shared" si="888"/>
        <v>2015-Ponte Preta/SP-22-3-1</v>
      </c>
      <c r="D28380" s="4">
        <v>4.2</v>
      </c>
      <c r="E28380">
        <v>21</v>
      </c>
      <c r="F28380" t="str">
        <f t="shared" si="889"/>
        <v>22-3-1</v>
      </c>
    </row>
    <row r="28381" spans="1:6" x14ac:dyDescent="0.3">
      <c r="A28381">
        <v>2015</v>
      </c>
      <c r="B28381" t="s">
        <v>625</v>
      </c>
      <c r="C28381" t="str">
        <f t="shared" si="888"/>
        <v>2015-Santos/SP-22-3-1</v>
      </c>
      <c r="D28381" s="4">
        <v>7</v>
      </c>
      <c r="E28381">
        <v>20</v>
      </c>
      <c r="F28381" t="str">
        <f t="shared" si="889"/>
        <v>22-3-1</v>
      </c>
    </row>
    <row r="28382" spans="1:6" x14ac:dyDescent="0.3">
      <c r="A28382">
        <v>2015</v>
      </c>
      <c r="B28382" t="s">
        <v>626</v>
      </c>
      <c r="C28382" t="str">
        <f t="shared" si="888"/>
        <v>2015-Sao Paulo/SP-22-3-1</v>
      </c>
      <c r="D28382" s="4">
        <v>3</v>
      </c>
      <c r="E28382">
        <v>21</v>
      </c>
      <c r="F28382" t="str">
        <f t="shared" si="889"/>
        <v>22-3-1</v>
      </c>
    </row>
    <row r="28383" spans="1:6" x14ac:dyDescent="0.3">
      <c r="A28383">
        <v>2015</v>
      </c>
      <c r="B28383" t="s">
        <v>2955</v>
      </c>
      <c r="C28383" t="str">
        <f t="shared" si="888"/>
        <v>2015-Sport/PE-22-3-1</v>
      </c>
      <c r="D28383" s="4">
        <v>1</v>
      </c>
      <c r="E28383">
        <v>20</v>
      </c>
      <c r="F28383" t="str">
        <f t="shared" si="889"/>
        <v>22-3-1</v>
      </c>
    </row>
    <row r="28384" spans="1:6" x14ac:dyDescent="0.3">
      <c r="A28384">
        <v>2015</v>
      </c>
      <c r="B28384" t="s">
        <v>627</v>
      </c>
      <c r="C28384" t="str">
        <f t="shared" si="888"/>
        <v>2015-Vasco/RJ-22-3-1</v>
      </c>
      <c r="D28384" s="4">
        <v>2.714283</v>
      </c>
      <c r="E28384">
        <v>13</v>
      </c>
      <c r="F28384" t="str">
        <f t="shared" si="889"/>
        <v>22-3-1</v>
      </c>
    </row>
    <row r="28385" spans="1:6" x14ac:dyDescent="0.3">
      <c r="A28385">
        <v>2015</v>
      </c>
      <c r="B28385" t="s">
        <v>2956</v>
      </c>
      <c r="C28385" t="str">
        <f t="shared" si="888"/>
        <v>2015-Atletico/MG-22-3-2</v>
      </c>
      <c r="D28385" s="4">
        <v>1</v>
      </c>
      <c r="E28385">
        <v>20</v>
      </c>
      <c r="F28385" t="str">
        <f t="shared" si="889"/>
        <v>22-3-2</v>
      </c>
    </row>
    <row r="28386" spans="1:6" x14ac:dyDescent="0.3">
      <c r="A28386">
        <v>2015</v>
      </c>
      <c r="B28386" t="s">
        <v>628</v>
      </c>
      <c r="C28386" t="str">
        <f t="shared" si="888"/>
        <v>2015-Atletico/PR-22-3-2</v>
      </c>
      <c r="D28386" s="4">
        <v>2</v>
      </c>
      <c r="E28386">
        <v>21</v>
      </c>
      <c r="F28386" t="str">
        <f t="shared" si="889"/>
        <v>22-3-2</v>
      </c>
    </row>
    <row r="28387" spans="1:6" x14ac:dyDescent="0.3">
      <c r="A28387">
        <v>2015</v>
      </c>
      <c r="B28387" t="s">
        <v>3878</v>
      </c>
      <c r="C28387" t="str">
        <f t="shared" si="888"/>
        <v>2015-Avai/SC-22-3-2</v>
      </c>
      <c r="D28387" s="4">
        <v>3</v>
      </c>
      <c r="E28387">
        <v>14</v>
      </c>
      <c r="F28387" t="str">
        <f t="shared" si="889"/>
        <v>22-3-2</v>
      </c>
    </row>
    <row r="28388" spans="1:6" x14ac:dyDescent="0.3">
      <c r="A28388">
        <v>2015</v>
      </c>
      <c r="B28388" t="s">
        <v>5336</v>
      </c>
      <c r="C28388" t="str">
        <f t="shared" si="888"/>
        <v>2015-Chapecoense/SC-22-3-2</v>
      </c>
      <c r="D28388" s="4">
        <v>5</v>
      </c>
      <c r="E28388">
        <v>18</v>
      </c>
      <c r="F28388" t="str">
        <f t="shared" si="889"/>
        <v>22-3-2</v>
      </c>
    </row>
    <row r="28389" spans="1:6" x14ac:dyDescent="0.3">
      <c r="A28389">
        <v>2015</v>
      </c>
      <c r="B28389" t="s">
        <v>630</v>
      </c>
      <c r="C28389" t="str">
        <f t="shared" si="888"/>
        <v>2015-Corinthians/SP-22-3-2</v>
      </c>
      <c r="D28389" s="4">
        <v>6</v>
      </c>
      <c r="E28389">
        <v>17</v>
      </c>
      <c r="F28389" t="str">
        <f t="shared" si="889"/>
        <v>22-3-2</v>
      </c>
    </row>
    <row r="28390" spans="1:6" x14ac:dyDescent="0.3">
      <c r="A28390">
        <v>2015</v>
      </c>
      <c r="B28390" t="s">
        <v>3436</v>
      </c>
      <c r="C28390" t="str">
        <f t="shared" si="888"/>
        <v>2015-Coritiba/PR-22-3-2</v>
      </c>
      <c r="D28390" s="4">
        <v>6</v>
      </c>
      <c r="E28390">
        <v>18</v>
      </c>
      <c r="F28390" t="str">
        <f t="shared" si="889"/>
        <v>22-3-2</v>
      </c>
    </row>
    <row r="28391" spans="1:6" x14ac:dyDescent="0.3">
      <c r="A28391">
        <v>2015</v>
      </c>
      <c r="B28391" t="s">
        <v>631</v>
      </c>
      <c r="C28391" t="str">
        <f t="shared" si="888"/>
        <v>2015-Cruzeiro/MG-22-3-2</v>
      </c>
      <c r="D28391" s="4">
        <v>4</v>
      </c>
      <c r="E28391">
        <v>22</v>
      </c>
      <c r="F28391" t="str">
        <f t="shared" si="889"/>
        <v>22-3-2</v>
      </c>
    </row>
    <row r="28392" spans="1:6" x14ac:dyDescent="0.3">
      <c r="A28392">
        <v>2015</v>
      </c>
      <c r="B28392" t="s">
        <v>632</v>
      </c>
      <c r="C28392" t="str">
        <f t="shared" si="888"/>
        <v>2015-Figueirense/SC-22-3-2</v>
      </c>
      <c r="D28392" s="4">
        <v>2.6666639999999999</v>
      </c>
      <c r="E28392">
        <v>8</v>
      </c>
      <c r="F28392" t="str">
        <f t="shared" si="889"/>
        <v>22-3-2</v>
      </c>
    </row>
    <row r="28393" spans="1:6" x14ac:dyDescent="0.3">
      <c r="A28393">
        <v>2015</v>
      </c>
      <c r="B28393" t="s">
        <v>633</v>
      </c>
      <c r="C28393" t="str">
        <f t="shared" si="888"/>
        <v>2015-Flamengo/RJ-22-3-2</v>
      </c>
      <c r="D28393" s="4">
        <v>7</v>
      </c>
      <c r="E28393">
        <v>17</v>
      </c>
      <c r="F28393" t="str">
        <f t="shared" si="889"/>
        <v>22-3-2</v>
      </c>
    </row>
    <row r="28394" spans="1:6" x14ac:dyDescent="0.3">
      <c r="A28394">
        <v>2015</v>
      </c>
      <c r="B28394" t="s">
        <v>634</v>
      </c>
      <c r="C28394" t="str">
        <f t="shared" si="888"/>
        <v>2015-Fluminense/RJ-22-3-2</v>
      </c>
      <c r="D28394" s="4">
        <v>3</v>
      </c>
      <c r="E28394">
        <v>23</v>
      </c>
      <c r="F28394" t="str">
        <f t="shared" si="889"/>
        <v>22-3-2</v>
      </c>
    </row>
    <row r="28395" spans="1:6" x14ac:dyDescent="0.3">
      <c r="A28395">
        <v>2015</v>
      </c>
      <c r="B28395" t="s">
        <v>636</v>
      </c>
      <c r="C28395" t="str">
        <f t="shared" si="888"/>
        <v>2015-Goias/GO-22-3-2</v>
      </c>
      <c r="D28395" s="4">
        <v>5</v>
      </c>
      <c r="E28395">
        <v>17</v>
      </c>
      <c r="F28395" t="str">
        <f t="shared" si="889"/>
        <v>22-3-2</v>
      </c>
    </row>
    <row r="28396" spans="1:6" x14ac:dyDescent="0.3">
      <c r="A28396">
        <v>2015</v>
      </c>
      <c r="B28396" t="s">
        <v>637</v>
      </c>
      <c r="C28396" t="str">
        <f t="shared" si="888"/>
        <v>2015-Gremio/RS-22-3-2</v>
      </c>
      <c r="D28396" s="4">
        <v>6.25</v>
      </c>
      <c r="E28396">
        <v>20</v>
      </c>
      <c r="F28396" t="str">
        <f t="shared" si="889"/>
        <v>22-3-2</v>
      </c>
    </row>
    <row r="28397" spans="1:6" x14ac:dyDescent="0.3">
      <c r="A28397">
        <v>2015</v>
      </c>
      <c r="B28397" t="s">
        <v>638</v>
      </c>
      <c r="C28397" t="str">
        <f t="shared" si="888"/>
        <v>2015-Internacional/RS-22-3-2</v>
      </c>
      <c r="D28397" s="4">
        <v>3.9999959999999999</v>
      </c>
      <c r="E28397">
        <v>12</v>
      </c>
      <c r="F28397" t="str">
        <f t="shared" si="889"/>
        <v>22-3-2</v>
      </c>
    </row>
    <row r="28398" spans="1:6" x14ac:dyDescent="0.3">
      <c r="A28398">
        <v>2015</v>
      </c>
      <c r="B28398" t="s">
        <v>5490</v>
      </c>
      <c r="C28398" t="str">
        <f t="shared" si="888"/>
        <v>2015-Joinville/SC-22-3-2</v>
      </c>
      <c r="D28398" s="4">
        <v>4</v>
      </c>
      <c r="E28398">
        <v>8</v>
      </c>
      <c r="F28398" t="str">
        <f t="shared" si="889"/>
        <v>22-3-2</v>
      </c>
    </row>
    <row r="28399" spans="1:6" x14ac:dyDescent="0.3">
      <c r="A28399">
        <v>2015</v>
      </c>
      <c r="B28399" t="s">
        <v>639</v>
      </c>
      <c r="C28399" t="str">
        <f t="shared" si="888"/>
        <v>2015-Palmeiras/SP-22-3-2</v>
      </c>
      <c r="D28399" s="4">
        <v>3</v>
      </c>
      <c r="E28399">
        <v>22</v>
      </c>
      <c r="F28399" t="str">
        <f t="shared" si="889"/>
        <v>22-3-2</v>
      </c>
    </row>
    <row r="28400" spans="1:6" x14ac:dyDescent="0.3">
      <c r="A28400">
        <v>2015</v>
      </c>
      <c r="B28400" t="s">
        <v>641</v>
      </c>
      <c r="C28400" t="str">
        <f t="shared" si="888"/>
        <v>2015-Ponte Preta/SP-22-3-2</v>
      </c>
      <c r="D28400" s="4">
        <v>4.1666679999999996</v>
      </c>
      <c r="E28400">
        <v>18</v>
      </c>
      <c r="F28400" t="str">
        <f t="shared" si="889"/>
        <v>22-3-2</v>
      </c>
    </row>
    <row r="28401" spans="1:6" x14ac:dyDescent="0.3">
      <c r="A28401">
        <v>2015</v>
      </c>
      <c r="B28401" t="s">
        <v>643</v>
      </c>
      <c r="C28401" t="str">
        <f t="shared" si="888"/>
        <v>2015-Santos/SP-22-3-2</v>
      </c>
      <c r="D28401" s="4">
        <v>7</v>
      </c>
      <c r="E28401">
        <v>16</v>
      </c>
      <c r="F28401" t="str">
        <f t="shared" si="889"/>
        <v>22-3-2</v>
      </c>
    </row>
    <row r="28402" spans="1:6" x14ac:dyDescent="0.3">
      <c r="A28402">
        <v>2015</v>
      </c>
      <c r="B28402" t="s">
        <v>644</v>
      </c>
      <c r="C28402" t="str">
        <f t="shared" si="888"/>
        <v>2015-Sao Paulo/SP-22-3-2</v>
      </c>
      <c r="D28402" s="4">
        <v>4</v>
      </c>
      <c r="E28402">
        <v>30</v>
      </c>
      <c r="F28402" t="str">
        <f t="shared" si="889"/>
        <v>22-3-2</v>
      </c>
    </row>
    <row r="28403" spans="1:6" x14ac:dyDescent="0.3">
      <c r="A28403">
        <v>2015</v>
      </c>
      <c r="B28403" t="s">
        <v>2958</v>
      </c>
      <c r="C28403" t="str">
        <f t="shared" si="888"/>
        <v>2015-Sport/PE-22-3-2</v>
      </c>
      <c r="D28403" s="4">
        <v>3.8333339999999998</v>
      </c>
      <c r="E28403">
        <v>14</v>
      </c>
      <c r="F28403" t="str">
        <f t="shared" si="889"/>
        <v>22-3-2</v>
      </c>
    </row>
    <row r="28404" spans="1:6" x14ac:dyDescent="0.3">
      <c r="A28404">
        <v>2015</v>
      </c>
      <c r="B28404" t="s">
        <v>645</v>
      </c>
      <c r="C28404" t="str">
        <f t="shared" si="888"/>
        <v>2015-Vasco/RJ-22-3-2</v>
      </c>
      <c r="D28404" s="4">
        <v>1</v>
      </c>
      <c r="E28404">
        <v>15</v>
      </c>
      <c r="F28404" t="str">
        <f t="shared" si="889"/>
        <v>22-3-2</v>
      </c>
    </row>
    <row r="28405" spans="1:6" x14ac:dyDescent="0.3">
      <c r="A28405">
        <v>2015</v>
      </c>
      <c r="B28405" t="s">
        <v>2959</v>
      </c>
      <c r="C28405" t="str">
        <f t="shared" si="888"/>
        <v>2015-Atletico/MG-22-4-0</v>
      </c>
      <c r="D28405" s="4">
        <v>4</v>
      </c>
      <c r="E28405">
        <v>32</v>
      </c>
      <c r="F28405" t="str">
        <f t="shared" si="889"/>
        <v>22-4-0</v>
      </c>
    </row>
    <row r="28406" spans="1:6" x14ac:dyDescent="0.3">
      <c r="A28406">
        <v>2015</v>
      </c>
      <c r="B28406" t="s">
        <v>646</v>
      </c>
      <c r="C28406" t="str">
        <f t="shared" si="888"/>
        <v>2015-Atletico/PR-22-4-0</v>
      </c>
      <c r="D28406" s="4">
        <v>2</v>
      </c>
      <c r="E28406">
        <v>21</v>
      </c>
      <c r="F28406" t="str">
        <f t="shared" si="889"/>
        <v>22-4-0</v>
      </c>
    </row>
    <row r="28407" spans="1:6" x14ac:dyDescent="0.3">
      <c r="A28407">
        <v>2015</v>
      </c>
      <c r="B28407" t="s">
        <v>3879</v>
      </c>
      <c r="C28407" t="str">
        <f t="shared" si="888"/>
        <v>2015-Avai/SC-22-4-0</v>
      </c>
      <c r="D28407" s="4">
        <v>3</v>
      </c>
      <c r="E28407">
        <v>20</v>
      </c>
      <c r="F28407" t="str">
        <f t="shared" si="889"/>
        <v>22-4-0</v>
      </c>
    </row>
    <row r="28408" spans="1:6" x14ac:dyDescent="0.3">
      <c r="A28408">
        <v>2015</v>
      </c>
      <c r="B28408" t="s">
        <v>5337</v>
      </c>
      <c r="C28408" t="str">
        <f t="shared" si="888"/>
        <v>2015-Chapecoense/SC-22-4-0</v>
      </c>
      <c r="D28408" s="4">
        <v>5</v>
      </c>
      <c r="E28408">
        <v>22</v>
      </c>
      <c r="F28408" t="str">
        <f t="shared" si="889"/>
        <v>22-4-0</v>
      </c>
    </row>
    <row r="28409" spans="1:6" x14ac:dyDescent="0.3">
      <c r="A28409">
        <v>2015</v>
      </c>
      <c r="B28409" t="s">
        <v>648</v>
      </c>
      <c r="C28409" t="str">
        <f t="shared" si="888"/>
        <v>2015-Corinthians/SP-22-4-0</v>
      </c>
      <c r="D28409" s="4">
        <v>10</v>
      </c>
      <c r="E28409">
        <v>23</v>
      </c>
      <c r="F28409" t="str">
        <f t="shared" si="889"/>
        <v>22-4-0</v>
      </c>
    </row>
    <row r="28410" spans="1:6" x14ac:dyDescent="0.3">
      <c r="A28410">
        <v>2015</v>
      </c>
      <c r="B28410" t="s">
        <v>3439</v>
      </c>
      <c r="C28410" t="str">
        <f t="shared" si="888"/>
        <v>2015-Coritiba/PR-22-4-0</v>
      </c>
      <c r="D28410" s="4">
        <v>9</v>
      </c>
      <c r="E28410">
        <v>21</v>
      </c>
      <c r="F28410" t="str">
        <f t="shared" si="889"/>
        <v>22-4-0</v>
      </c>
    </row>
    <row r="28411" spans="1:6" x14ac:dyDescent="0.3">
      <c r="A28411">
        <v>2015</v>
      </c>
      <c r="B28411" t="s">
        <v>649</v>
      </c>
      <c r="C28411" t="str">
        <f t="shared" si="888"/>
        <v>2015-Cruzeiro/MG-22-4-0</v>
      </c>
      <c r="D28411" s="4">
        <v>4</v>
      </c>
      <c r="E28411">
        <v>22</v>
      </c>
      <c r="F28411" t="str">
        <f t="shared" si="889"/>
        <v>22-4-0</v>
      </c>
    </row>
    <row r="28412" spans="1:6" x14ac:dyDescent="0.3">
      <c r="A28412">
        <v>2015</v>
      </c>
      <c r="B28412" t="s">
        <v>650</v>
      </c>
      <c r="C28412" t="str">
        <f t="shared" si="888"/>
        <v>2015-Figueirense/SC-22-4-0</v>
      </c>
      <c r="D28412" s="4">
        <v>6</v>
      </c>
      <c r="E28412">
        <v>15</v>
      </c>
      <c r="F28412" t="str">
        <f t="shared" si="889"/>
        <v>22-4-0</v>
      </c>
    </row>
    <row r="28413" spans="1:6" x14ac:dyDescent="0.3">
      <c r="A28413">
        <v>2015</v>
      </c>
      <c r="B28413" t="s">
        <v>651</v>
      </c>
      <c r="C28413" t="str">
        <f t="shared" si="888"/>
        <v>2015-Flamengo/RJ-22-4-0</v>
      </c>
      <c r="D28413" s="4">
        <v>6</v>
      </c>
      <c r="E28413">
        <v>14</v>
      </c>
      <c r="F28413" t="str">
        <f t="shared" si="889"/>
        <v>22-4-0</v>
      </c>
    </row>
    <row r="28414" spans="1:6" x14ac:dyDescent="0.3">
      <c r="A28414">
        <v>2015</v>
      </c>
      <c r="B28414" t="s">
        <v>652</v>
      </c>
      <c r="C28414" t="str">
        <f t="shared" si="888"/>
        <v>2015-Fluminense/RJ-22-4-0</v>
      </c>
      <c r="D28414" s="4">
        <v>3</v>
      </c>
      <c r="E28414">
        <v>26</v>
      </c>
      <c r="F28414" t="str">
        <f t="shared" si="889"/>
        <v>22-4-0</v>
      </c>
    </row>
    <row r="28415" spans="1:6" x14ac:dyDescent="0.3">
      <c r="A28415">
        <v>2015</v>
      </c>
      <c r="B28415" t="s">
        <v>654</v>
      </c>
      <c r="C28415" t="str">
        <f t="shared" si="888"/>
        <v>2015-Goias/GO-22-4-0</v>
      </c>
      <c r="D28415" s="4">
        <v>4.333329</v>
      </c>
      <c r="E28415">
        <v>13</v>
      </c>
      <c r="F28415" t="str">
        <f t="shared" si="889"/>
        <v>22-4-0</v>
      </c>
    </row>
    <row r="28416" spans="1:6" x14ac:dyDescent="0.3">
      <c r="A28416">
        <v>2015</v>
      </c>
      <c r="B28416" t="s">
        <v>655</v>
      </c>
      <c r="C28416" t="str">
        <f t="shared" si="888"/>
        <v>2015-Gremio/RS-22-4-0</v>
      </c>
      <c r="D28416" s="4">
        <v>10</v>
      </c>
      <c r="E28416">
        <v>28</v>
      </c>
      <c r="F28416" t="str">
        <f t="shared" si="889"/>
        <v>22-4-0</v>
      </c>
    </row>
    <row r="28417" spans="1:6" x14ac:dyDescent="0.3">
      <c r="A28417">
        <v>2015</v>
      </c>
      <c r="B28417" t="s">
        <v>656</v>
      </c>
      <c r="C28417" t="str">
        <f t="shared" si="888"/>
        <v>2015-Internacional/RS-22-4-0</v>
      </c>
      <c r="D28417" s="4">
        <v>7</v>
      </c>
      <c r="E28417">
        <v>23</v>
      </c>
      <c r="F28417" t="str">
        <f t="shared" si="889"/>
        <v>22-4-0</v>
      </c>
    </row>
    <row r="28418" spans="1:6" x14ac:dyDescent="0.3">
      <c r="A28418">
        <v>2015</v>
      </c>
      <c r="B28418" t="s">
        <v>5491</v>
      </c>
      <c r="C28418" t="str">
        <f t="shared" si="888"/>
        <v>2015-Joinville/SC-22-4-0</v>
      </c>
      <c r="D28418" s="4">
        <v>7</v>
      </c>
      <c r="E28418">
        <v>15</v>
      </c>
      <c r="F28418" t="str">
        <f t="shared" si="889"/>
        <v>22-4-0</v>
      </c>
    </row>
    <row r="28419" spans="1:6" x14ac:dyDescent="0.3">
      <c r="A28419">
        <v>2015</v>
      </c>
      <c r="B28419" t="s">
        <v>657</v>
      </c>
      <c r="C28419" t="str">
        <f t="shared" ref="C28419:C28482" si="890">A28419&amp;"-"&amp;B28419</f>
        <v>2015-Palmeiras/SP-22-4-0</v>
      </c>
      <c r="D28419" s="4">
        <v>3</v>
      </c>
      <c r="E28419">
        <v>31</v>
      </c>
      <c r="F28419" t="str">
        <f t="shared" ref="F28419:F28482" si="891">RIGHT(B28419,LEN(C28419)-FIND("-",C28419,6))</f>
        <v>22-4-0</v>
      </c>
    </row>
    <row r="28420" spans="1:6" x14ac:dyDescent="0.3">
      <c r="A28420">
        <v>2015</v>
      </c>
      <c r="B28420" t="s">
        <v>659</v>
      </c>
      <c r="C28420" t="str">
        <f t="shared" si="890"/>
        <v>2015-Ponte Preta/SP-22-4-0</v>
      </c>
      <c r="D28420" s="4">
        <v>5</v>
      </c>
      <c r="E28420">
        <v>19</v>
      </c>
      <c r="F28420" t="str">
        <f t="shared" si="891"/>
        <v>22-4-0</v>
      </c>
    </row>
    <row r="28421" spans="1:6" x14ac:dyDescent="0.3">
      <c r="A28421">
        <v>2015</v>
      </c>
      <c r="B28421" t="s">
        <v>661</v>
      </c>
      <c r="C28421" t="str">
        <f t="shared" si="890"/>
        <v>2015-Santos/SP-22-4-0</v>
      </c>
      <c r="D28421" s="4">
        <v>10</v>
      </c>
      <c r="E28421">
        <v>22</v>
      </c>
      <c r="F28421" t="str">
        <f t="shared" si="891"/>
        <v>22-4-0</v>
      </c>
    </row>
    <row r="28422" spans="1:6" x14ac:dyDescent="0.3">
      <c r="A28422">
        <v>2015</v>
      </c>
      <c r="B28422" t="s">
        <v>662</v>
      </c>
      <c r="C28422" t="str">
        <f t="shared" si="890"/>
        <v>2015-Sao Paulo/SP-22-4-0</v>
      </c>
      <c r="D28422" s="4">
        <v>6</v>
      </c>
      <c r="E28422">
        <v>27</v>
      </c>
      <c r="F28422" t="str">
        <f t="shared" si="891"/>
        <v>22-4-0</v>
      </c>
    </row>
    <row r="28423" spans="1:6" x14ac:dyDescent="0.3">
      <c r="A28423">
        <v>2015</v>
      </c>
      <c r="B28423" t="s">
        <v>2961</v>
      </c>
      <c r="C28423" t="str">
        <f t="shared" si="890"/>
        <v>2015-Sport/PE-22-4-0</v>
      </c>
      <c r="D28423" s="4">
        <v>2</v>
      </c>
      <c r="E28423">
        <v>31</v>
      </c>
      <c r="F28423" t="str">
        <f t="shared" si="891"/>
        <v>22-4-0</v>
      </c>
    </row>
    <row r="28424" spans="1:6" x14ac:dyDescent="0.3">
      <c r="A28424">
        <v>2015</v>
      </c>
      <c r="B28424" t="s">
        <v>663</v>
      </c>
      <c r="C28424" t="str">
        <f t="shared" si="890"/>
        <v>2015-Vasco/RJ-22-4-0</v>
      </c>
      <c r="D28424" s="4">
        <v>1</v>
      </c>
      <c r="E28424">
        <v>13</v>
      </c>
      <c r="F28424" t="str">
        <f t="shared" si="891"/>
        <v>22-4-0</v>
      </c>
    </row>
    <row r="28425" spans="1:6" x14ac:dyDescent="0.3">
      <c r="A28425">
        <v>2015</v>
      </c>
      <c r="B28425" t="s">
        <v>2962</v>
      </c>
      <c r="C28425" t="str">
        <f t="shared" si="890"/>
        <v>2015-Atletico/MG-22-4-1</v>
      </c>
      <c r="D28425" s="4">
        <v>4</v>
      </c>
      <c r="E28425">
        <v>32</v>
      </c>
      <c r="F28425" t="str">
        <f t="shared" si="891"/>
        <v>22-4-1</v>
      </c>
    </row>
    <row r="28426" spans="1:6" x14ac:dyDescent="0.3">
      <c r="A28426">
        <v>2015</v>
      </c>
      <c r="B28426" t="s">
        <v>664</v>
      </c>
      <c r="C28426" t="str">
        <f t="shared" si="890"/>
        <v>2015-Atletico/PR-22-4-1</v>
      </c>
      <c r="D28426" s="4">
        <v>5</v>
      </c>
      <c r="E28426">
        <v>24</v>
      </c>
      <c r="F28426" t="str">
        <f t="shared" si="891"/>
        <v>22-4-1</v>
      </c>
    </row>
    <row r="28427" spans="1:6" x14ac:dyDescent="0.3">
      <c r="A28427">
        <v>2015</v>
      </c>
      <c r="B28427" t="s">
        <v>3880</v>
      </c>
      <c r="C28427" t="str">
        <f t="shared" si="890"/>
        <v>2015-Avai/SC-22-4-1</v>
      </c>
      <c r="D28427" s="4">
        <v>3</v>
      </c>
      <c r="E28427">
        <v>16</v>
      </c>
      <c r="F28427" t="str">
        <f t="shared" si="891"/>
        <v>22-4-1</v>
      </c>
    </row>
    <row r="28428" spans="1:6" x14ac:dyDescent="0.3">
      <c r="A28428">
        <v>2015</v>
      </c>
      <c r="B28428" t="s">
        <v>5338</v>
      </c>
      <c r="C28428" t="str">
        <f t="shared" si="890"/>
        <v>2015-Chapecoense/SC-22-4-1</v>
      </c>
      <c r="D28428" s="4">
        <v>6</v>
      </c>
      <c r="E28428">
        <v>22</v>
      </c>
      <c r="F28428" t="str">
        <f t="shared" si="891"/>
        <v>22-4-1</v>
      </c>
    </row>
    <row r="28429" spans="1:6" x14ac:dyDescent="0.3">
      <c r="A28429">
        <v>2015</v>
      </c>
      <c r="B28429" t="s">
        <v>666</v>
      </c>
      <c r="C28429" t="str">
        <f t="shared" si="890"/>
        <v>2015-Corinthians/SP-22-4-1</v>
      </c>
      <c r="D28429" s="4">
        <v>10</v>
      </c>
      <c r="E28429">
        <v>23</v>
      </c>
      <c r="F28429" t="str">
        <f t="shared" si="891"/>
        <v>22-4-1</v>
      </c>
    </row>
    <row r="28430" spans="1:6" x14ac:dyDescent="0.3">
      <c r="A28430">
        <v>2015</v>
      </c>
      <c r="B28430" t="s">
        <v>3442</v>
      </c>
      <c r="C28430" t="str">
        <f t="shared" si="890"/>
        <v>2015-Coritiba/PR-22-4-1</v>
      </c>
      <c r="D28430" s="4">
        <v>7</v>
      </c>
      <c r="E28430">
        <v>18</v>
      </c>
      <c r="F28430" t="str">
        <f t="shared" si="891"/>
        <v>22-4-1</v>
      </c>
    </row>
    <row r="28431" spans="1:6" x14ac:dyDescent="0.3">
      <c r="A28431">
        <v>2015</v>
      </c>
      <c r="B28431" t="s">
        <v>667</v>
      </c>
      <c r="C28431" t="str">
        <f t="shared" si="890"/>
        <v>2015-Cruzeiro/MG-22-4-1</v>
      </c>
      <c r="D28431" s="4">
        <v>5</v>
      </c>
      <c r="E28431">
        <v>22</v>
      </c>
      <c r="F28431" t="str">
        <f t="shared" si="891"/>
        <v>22-4-1</v>
      </c>
    </row>
    <row r="28432" spans="1:6" x14ac:dyDescent="0.3">
      <c r="A28432">
        <v>2015</v>
      </c>
      <c r="B28432" t="s">
        <v>668</v>
      </c>
      <c r="C28432" t="str">
        <f t="shared" si="890"/>
        <v>2015-Figueirense/SC-22-4-1</v>
      </c>
      <c r="D28432" s="4">
        <v>1</v>
      </c>
      <c r="E28432">
        <v>12</v>
      </c>
      <c r="F28432" t="str">
        <f t="shared" si="891"/>
        <v>22-4-1</v>
      </c>
    </row>
    <row r="28433" spans="1:6" x14ac:dyDescent="0.3">
      <c r="A28433">
        <v>2015</v>
      </c>
      <c r="B28433" t="s">
        <v>669</v>
      </c>
      <c r="C28433" t="str">
        <f t="shared" si="890"/>
        <v>2015-Flamengo/RJ-22-4-1</v>
      </c>
      <c r="D28433" s="4">
        <v>4</v>
      </c>
      <c r="E28433">
        <v>23</v>
      </c>
      <c r="F28433" t="str">
        <f t="shared" si="891"/>
        <v>22-4-1</v>
      </c>
    </row>
    <row r="28434" spans="1:6" x14ac:dyDescent="0.3">
      <c r="A28434">
        <v>2015</v>
      </c>
      <c r="B28434" t="s">
        <v>670</v>
      </c>
      <c r="C28434" t="str">
        <f t="shared" si="890"/>
        <v>2015-Fluminense/RJ-22-4-1</v>
      </c>
      <c r="D28434" s="4">
        <v>6</v>
      </c>
      <c r="E28434">
        <v>23</v>
      </c>
      <c r="F28434" t="str">
        <f t="shared" si="891"/>
        <v>22-4-1</v>
      </c>
    </row>
    <row r="28435" spans="1:6" x14ac:dyDescent="0.3">
      <c r="A28435">
        <v>2015</v>
      </c>
      <c r="B28435" t="s">
        <v>672</v>
      </c>
      <c r="C28435" t="str">
        <f t="shared" si="890"/>
        <v>2015-Goias/GO-22-4-1</v>
      </c>
      <c r="D28435" s="4">
        <v>6</v>
      </c>
      <c r="E28435">
        <v>20</v>
      </c>
      <c r="F28435" t="str">
        <f t="shared" si="891"/>
        <v>22-4-1</v>
      </c>
    </row>
    <row r="28436" spans="1:6" x14ac:dyDescent="0.3">
      <c r="A28436">
        <v>2015</v>
      </c>
      <c r="B28436" t="s">
        <v>673</v>
      </c>
      <c r="C28436" t="str">
        <f t="shared" si="890"/>
        <v>2015-Gremio/RS-22-4-1</v>
      </c>
      <c r="D28436" s="4">
        <v>9</v>
      </c>
      <c r="E28436">
        <v>37</v>
      </c>
      <c r="F28436" t="str">
        <f t="shared" si="891"/>
        <v>22-4-1</v>
      </c>
    </row>
    <row r="28437" spans="1:6" x14ac:dyDescent="0.3">
      <c r="A28437">
        <v>2015</v>
      </c>
      <c r="B28437" t="s">
        <v>674</v>
      </c>
      <c r="C28437" t="str">
        <f t="shared" si="890"/>
        <v>2015-Internacional/RS-22-4-1</v>
      </c>
      <c r="D28437" s="4">
        <v>7</v>
      </c>
      <c r="E28437">
        <v>16</v>
      </c>
      <c r="F28437" t="str">
        <f t="shared" si="891"/>
        <v>22-4-1</v>
      </c>
    </row>
    <row r="28438" spans="1:6" x14ac:dyDescent="0.3">
      <c r="A28438">
        <v>2015</v>
      </c>
      <c r="B28438" t="s">
        <v>5492</v>
      </c>
      <c r="C28438" t="str">
        <f t="shared" si="890"/>
        <v>2015-Joinville/SC-22-4-1</v>
      </c>
      <c r="D28438" s="4">
        <v>7</v>
      </c>
      <c r="E28438">
        <v>12</v>
      </c>
      <c r="F28438" t="str">
        <f t="shared" si="891"/>
        <v>22-4-1</v>
      </c>
    </row>
    <row r="28439" spans="1:6" x14ac:dyDescent="0.3">
      <c r="A28439">
        <v>2015</v>
      </c>
      <c r="B28439" t="s">
        <v>675</v>
      </c>
      <c r="C28439" t="str">
        <f t="shared" si="890"/>
        <v>2015-Palmeiras/SP-22-4-1</v>
      </c>
      <c r="D28439" s="4">
        <v>3</v>
      </c>
      <c r="E28439">
        <v>34</v>
      </c>
      <c r="F28439" t="str">
        <f t="shared" si="891"/>
        <v>22-4-1</v>
      </c>
    </row>
    <row r="28440" spans="1:6" x14ac:dyDescent="0.3">
      <c r="A28440">
        <v>2015</v>
      </c>
      <c r="B28440" t="s">
        <v>677</v>
      </c>
      <c r="C28440" t="str">
        <f t="shared" si="890"/>
        <v>2015-Ponte Preta/SP-22-4-1</v>
      </c>
      <c r="D28440" s="4">
        <v>7</v>
      </c>
      <c r="E28440">
        <v>21</v>
      </c>
      <c r="F28440" t="str">
        <f t="shared" si="891"/>
        <v>22-4-1</v>
      </c>
    </row>
    <row r="28441" spans="1:6" x14ac:dyDescent="0.3">
      <c r="A28441">
        <v>2015</v>
      </c>
      <c r="B28441" t="s">
        <v>679</v>
      </c>
      <c r="C28441" t="str">
        <f t="shared" si="890"/>
        <v>2015-Santos/SP-22-4-1</v>
      </c>
      <c r="D28441" s="4">
        <v>8</v>
      </c>
      <c r="E28441">
        <v>25</v>
      </c>
      <c r="F28441" t="str">
        <f t="shared" si="891"/>
        <v>22-4-1</v>
      </c>
    </row>
    <row r="28442" spans="1:6" x14ac:dyDescent="0.3">
      <c r="A28442">
        <v>2015</v>
      </c>
      <c r="B28442" t="s">
        <v>680</v>
      </c>
      <c r="C28442" t="str">
        <f t="shared" si="890"/>
        <v>2015-Sao Paulo/SP-22-4-1</v>
      </c>
      <c r="D28442" s="4">
        <v>4</v>
      </c>
      <c r="E28442">
        <v>32</v>
      </c>
      <c r="F28442" t="str">
        <f t="shared" si="891"/>
        <v>22-4-1</v>
      </c>
    </row>
    <row r="28443" spans="1:6" x14ac:dyDescent="0.3">
      <c r="A28443">
        <v>2015</v>
      </c>
      <c r="B28443" t="s">
        <v>2964</v>
      </c>
      <c r="C28443" t="str">
        <f t="shared" si="890"/>
        <v>2015-Sport/PE-22-4-1</v>
      </c>
      <c r="D28443" s="4">
        <v>3</v>
      </c>
      <c r="E28443">
        <v>16</v>
      </c>
      <c r="F28443" t="str">
        <f t="shared" si="891"/>
        <v>22-4-1</v>
      </c>
    </row>
    <row r="28444" spans="1:6" x14ac:dyDescent="0.3">
      <c r="A28444">
        <v>2015</v>
      </c>
      <c r="B28444" t="s">
        <v>681</v>
      </c>
      <c r="C28444" t="str">
        <f t="shared" si="890"/>
        <v>2015-Vasco/RJ-22-4-1</v>
      </c>
      <c r="D28444" s="4">
        <v>1</v>
      </c>
      <c r="E28444">
        <v>13</v>
      </c>
      <c r="F28444" t="str">
        <f t="shared" si="891"/>
        <v>22-4-1</v>
      </c>
    </row>
    <row r="28445" spans="1:6" x14ac:dyDescent="0.3">
      <c r="A28445">
        <v>2015</v>
      </c>
      <c r="B28445" t="s">
        <v>2965</v>
      </c>
      <c r="C28445" t="str">
        <f t="shared" si="890"/>
        <v>2015-Atletico/MG-22-4-2</v>
      </c>
      <c r="D28445" s="4">
        <v>6</v>
      </c>
      <c r="E28445">
        <v>32</v>
      </c>
      <c r="F28445" t="str">
        <f t="shared" si="891"/>
        <v>22-4-2</v>
      </c>
    </row>
    <row r="28446" spans="1:6" x14ac:dyDescent="0.3">
      <c r="A28446">
        <v>2015</v>
      </c>
      <c r="B28446" t="s">
        <v>682</v>
      </c>
      <c r="C28446" t="str">
        <f t="shared" si="890"/>
        <v>2015-Atletico/PR-22-4-2</v>
      </c>
      <c r="D28446" s="4">
        <v>7</v>
      </c>
      <c r="E28446">
        <v>35</v>
      </c>
      <c r="F28446" t="str">
        <f t="shared" si="891"/>
        <v>22-4-2</v>
      </c>
    </row>
    <row r="28447" spans="1:6" x14ac:dyDescent="0.3">
      <c r="A28447">
        <v>2015</v>
      </c>
      <c r="B28447" t="s">
        <v>3881</v>
      </c>
      <c r="C28447" t="str">
        <f t="shared" si="890"/>
        <v>2015-Avai/SC-22-4-2</v>
      </c>
      <c r="D28447" s="4">
        <v>3</v>
      </c>
      <c r="E28447">
        <v>26</v>
      </c>
      <c r="F28447" t="str">
        <f t="shared" si="891"/>
        <v>22-4-2</v>
      </c>
    </row>
    <row r="28448" spans="1:6" x14ac:dyDescent="0.3">
      <c r="A28448">
        <v>2015</v>
      </c>
      <c r="B28448" t="s">
        <v>5339</v>
      </c>
      <c r="C28448" t="str">
        <f t="shared" si="890"/>
        <v>2015-Chapecoense/SC-22-4-2</v>
      </c>
      <c r="D28448" s="4">
        <v>6</v>
      </c>
      <c r="E28448">
        <v>16</v>
      </c>
      <c r="F28448" t="str">
        <f t="shared" si="891"/>
        <v>22-4-2</v>
      </c>
    </row>
    <row r="28449" spans="1:6" x14ac:dyDescent="0.3">
      <c r="A28449">
        <v>2015</v>
      </c>
      <c r="B28449" t="s">
        <v>684</v>
      </c>
      <c r="C28449" t="str">
        <f t="shared" si="890"/>
        <v>2015-Corinthians/SP-22-4-2</v>
      </c>
      <c r="D28449" s="4">
        <v>8</v>
      </c>
      <c r="E28449">
        <v>38</v>
      </c>
      <c r="F28449" t="str">
        <f t="shared" si="891"/>
        <v>22-4-2</v>
      </c>
    </row>
    <row r="28450" spans="1:6" x14ac:dyDescent="0.3">
      <c r="A28450">
        <v>2015</v>
      </c>
      <c r="B28450" t="s">
        <v>3445</v>
      </c>
      <c r="C28450" t="str">
        <f t="shared" si="890"/>
        <v>2015-Coritiba/PR-22-4-2</v>
      </c>
      <c r="D28450" s="4">
        <v>5</v>
      </c>
      <c r="E28450">
        <v>15</v>
      </c>
      <c r="F28450" t="str">
        <f t="shared" si="891"/>
        <v>22-4-2</v>
      </c>
    </row>
    <row r="28451" spans="1:6" x14ac:dyDescent="0.3">
      <c r="A28451">
        <v>2015</v>
      </c>
      <c r="B28451" t="s">
        <v>685</v>
      </c>
      <c r="C28451" t="str">
        <f t="shared" si="890"/>
        <v>2015-Cruzeiro/MG-22-4-2</v>
      </c>
      <c r="D28451" s="4">
        <v>4</v>
      </c>
      <c r="E28451">
        <v>15</v>
      </c>
      <c r="F28451" t="str">
        <f t="shared" si="891"/>
        <v>22-4-2</v>
      </c>
    </row>
    <row r="28452" spans="1:6" x14ac:dyDescent="0.3">
      <c r="A28452">
        <v>2015</v>
      </c>
      <c r="B28452" t="s">
        <v>686</v>
      </c>
      <c r="C28452" t="str">
        <f t="shared" si="890"/>
        <v>2015-Figueirense/SC-22-4-2</v>
      </c>
      <c r="D28452" s="4">
        <v>5</v>
      </c>
      <c r="E28452">
        <v>15</v>
      </c>
      <c r="F28452" t="str">
        <f t="shared" si="891"/>
        <v>22-4-2</v>
      </c>
    </row>
    <row r="28453" spans="1:6" x14ac:dyDescent="0.3">
      <c r="A28453">
        <v>2015</v>
      </c>
      <c r="B28453" t="s">
        <v>687</v>
      </c>
      <c r="C28453" t="str">
        <f t="shared" si="890"/>
        <v>2015-Flamengo/RJ-22-4-2</v>
      </c>
      <c r="D28453" s="4">
        <v>7</v>
      </c>
      <c r="E28453">
        <v>17</v>
      </c>
      <c r="F28453" t="str">
        <f t="shared" si="891"/>
        <v>22-4-2</v>
      </c>
    </row>
    <row r="28454" spans="1:6" x14ac:dyDescent="0.3">
      <c r="A28454">
        <v>2015</v>
      </c>
      <c r="B28454" t="s">
        <v>688</v>
      </c>
      <c r="C28454" t="str">
        <f t="shared" si="890"/>
        <v>2015-Fluminense/RJ-22-4-2</v>
      </c>
      <c r="D28454" s="4">
        <v>3</v>
      </c>
      <c r="E28454">
        <v>27</v>
      </c>
      <c r="F28454" t="str">
        <f t="shared" si="891"/>
        <v>22-4-2</v>
      </c>
    </row>
    <row r="28455" spans="1:6" x14ac:dyDescent="0.3">
      <c r="A28455">
        <v>2015</v>
      </c>
      <c r="B28455" t="s">
        <v>690</v>
      </c>
      <c r="C28455" t="str">
        <f t="shared" si="890"/>
        <v>2015-Goias/GO-22-4-2</v>
      </c>
      <c r="D28455" s="4">
        <v>3</v>
      </c>
      <c r="E28455">
        <v>16</v>
      </c>
      <c r="F28455" t="str">
        <f t="shared" si="891"/>
        <v>22-4-2</v>
      </c>
    </row>
    <row r="28456" spans="1:6" x14ac:dyDescent="0.3">
      <c r="A28456">
        <v>2015</v>
      </c>
      <c r="B28456" t="s">
        <v>691</v>
      </c>
      <c r="C28456" t="str">
        <f t="shared" si="890"/>
        <v>2015-Gremio/RS-22-4-2</v>
      </c>
      <c r="D28456" s="4">
        <v>12</v>
      </c>
      <c r="E28456">
        <v>30</v>
      </c>
      <c r="F28456" t="str">
        <f t="shared" si="891"/>
        <v>22-4-2</v>
      </c>
    </row>
    <row r="28457" spans="1:6" x14ac:dyDescent="0.3">
      <c r="A28457">
        <v>2015</v>
      </c>
      <c r="B28457" t="s">
        <v>692</v>
      </c>
      <c r="C28457" t="str">
        <f t="shared" si="890"/>
        <v>2015-Internacional/RS-22-4-2</v>
      </c>
      <c r="D28457" s="4">
        <v>6</v>
      </c>
      <c r="E28457">
        <v>21</v>
      </c>
      <c r="F28457" t="str">
        <f t="shared" si="891"/>
        <v>22-4-2</v>
      </c>
    </row>
    <row r="28458" spans="1:6" x14ac:dyDescent="0.3">
      <c r="A28458">
        <v>2015</v>
      </c>
      <c r="B28458" t="s">
        <v>5493</v>
      </c>
      <c r="C28458" t="str">
        <f t="shared" si="890"/>
        <v>2015-Joinville/SC-22-4-2</v>
      </c>
      <c r="D28458" s="4">
        <v>7</v>
      </c>
      <c r="E28458">
        <v>16</v>
      </c>
      <c r="F28458" t="str">
        <f t="shared" si="891"/>
        <v>22-4-2</v>
      </c>
    </row>
    <row r="28459" spans="1:6" x14ac:dyDescent="0.3">
      <c r="A28459">
        <v>2015</v>
      </c>
      <c r="B28459" t="s">
        <v>693</v>
      </c>
      <c r="C28459" t="str">
        <f t="shared" si="890"/>
        <v>2015-Palmeiras/SP-22-4-2</v>
      </c>
      <c r="D28459" s="4">
        <v>3</v>
      </c>
      <c r="E28459">
        <v>31</v>
      </c>
      <c r="F28459" t="str">
        <f t="shared" si="891"/>
        <v>22-4-2</v>
      </c>
    </row>
    <row r="28460" spans="1:6" x14ac:dyDescent="0.3">
      <c r="A28460">
        <v>2015</v>
      </c>
      <c r="B28460" t="s">
        <v>695</v>
      </c>
      <c r="C28460" t="str">
        <f t="shared" si="890"/>
        <v>2015-Ponte Preta/SP-22-4-2</v>
      </c>
      <c r="D28460" s="4">
        <v>7</v>
      </c>
      <c r="E28460">
        <v>21</v>
      </c>
      <c r="F28460" t="str">
        <f t="shared" si="891"/>
        <v>22-4-2</v>
      </c>
    </row>
    <row r="28461" spans="1:6" x14ac:dyDescent="0.3">
      <c r="A28461">
        <v>2015</v>
      </c>
      <c r="B28461" t="s">
        <v>697</v>
      </c>
      <c r="C28461" t="str">
        <f t="shared" si="890"/>
        <v>2015-Santos/SP-22-4-2</v>
      </c>
      <c r="D28461" s="4">
        <v>10</v>
      </c>
      <c r="E28461">
        <v>24</v>
      </c>
      <c r="F28461" t="str">
        <f t="shared" si="891"/>
        <v>22-4-2</v>
      </c>
    </row>
    <row r="28462" spans="1:6" x14ac:dyDescent="0.3">
      <c r="A28462">
        <v>2015</v>
      </c>
      <c r="B28462" t="s">
        <v>698</v>
      </c>
      <c r="C28462" t="str">
        <f t="shared" si="890"/>
        <v>2015-Sao Paulo/SP-22-4-2</v>
      </c>
      <c r="D28462" s="4">
        <v>4</v>
      </c>
      <c r="E28462">
        <v>21</v>
      </c>
      <c r="F28462" t="str">
        <f t="shared" si="891"/>
        <v>22-4-2</v>
      </c>
    </row>
    <row r="28463" spans="1:6" x14ac:dyDescent="0.3">
      <c r="A28463">
        <v>2015</v>
      </c>
      <c r="B28463" t="s">
        <v>2967</v>
      </c>
      <c r="C28463" t="str">
        <f t="shared" si="890"/>
        <v>2015-Sport/PE-22-4-2</v>
      </c>
      <c r="D28463" s="4">
        <v>3</v>
      </c>
      <c r="E28463">
        <v>26</v>
      </c>
      <c r="F28463" t="str">
        <f t="shared" si="891"/>
        <v>22-4-2</v>
      </c>
    </row>
    <row r="28464" spans="1:6" x14ac:dyDescent="0.3">
      <c r="A28464">
        <v>2015</v>
      </c>
      <c r="B28464" t="s">
        <v>699</v>
      </c>
      <c r="C28464" t="str">
        <f t="shared" si="890"/>
        <v>2015-Vasco/RJ-22-4-2</v>
      </c>
      <c r="D28464" s="4">
        <v>6</v>
      </c>
      <c r="E28464">
        <v>13</v>
      </c>
      <c r="F28464" t="str">
        <f t="shared" si="891"/>
        <v>22-4-2</v>
      </c>
    </row>
    <row r="28465" spans="1:6" x14ac:dyDescent="0.3">
      <c r="A28465">
        <v>2015</v>
      </c>
      <c r="B28465" t="s">
        <v>2968</v>
      </c>
      <c r="C28465" t="str">
        <f t="shared" si="890"/>
        <v>2015-Atletico/MG-22-4-3</v>
      </c>
      <c r="D28465" s="4">
        <v>9.3333239999999993</v>
      </c>
      <c r="E28465">
        <v>28</v>
      </c>
      <c r="F28465" t="str">
        <f t="shared" si="891"/>
        <v>22-4-3</v>
      </c>
    </row>
    <row r="28466" spans="1:6" x14ac:dyDescent="0.3">
      <c r="A28466">
        <v>2015</v>
      </c>
      <c r="B28466" t="s">
        <v>700</v>
      </c>
      <c r="C28466" t="str">
        <f t="shared" si="890"/>
        <v>2015-Atletico/PR-22-4-3</v>
      </c>
      <c r="D28466" s="4">
        <v>10</v>
      </c>
      <c r="E28466">
        <v>26</v>
      </c>
      <c r="F28466" t="str">
        <f t="shared" si="891"/>
        <v>22-4-3</v>
      </c>
    </row>
    <row r="28467" spans="1:6" x14ac:dyDescent="0.3">
      <c r="A28467">
        <v>2015</v>
      </c>
      <c r="B28467" t="s">
        <v>3882</v>
      </c>
      <c r="C28467" t="str">
        <f t="shared" si="890"/>
        <v>2015-Avai/SC-22-4-3</v>
      </c>
      <c r="D28467" s="4">
        <v>4</v>
      </c>
      <c r="E28467">
        <v>22</v>
      </c>
      <c r="F28467" t="str">
        <f t="shared" si="891"/>
        <v>22-4-3</v>
      </c>
    </row>
    <row r="28468" spans="1:6" x14ac:dyDescent="0.3">
      <c r="A28468">
        <v>2015</v>
      </c>
      <c r="B28468" t="s">
        <v>5340</v>
      </c>
      <c r="C28468" t="str">
        <f t="shared" si="890"/>
        <v>2015-Chapecoense/SC-22-4-3</v>
      </c>
      <c r="D28468" s="4">
        <v>5</v>
      </c>
      <c r="E28468">
        <v>15</v>
      </c>
      <c r="F28468" t="str">
        <f t="shared" si="891"/>
        <v>22-4-3</v>
      </c>
    </row>
    <row r="28469" spans="1:6" x14ac:dyDescent="0.3">
      <c r="A28469">
        <v>2015</v>
      </c>
      <c r="B28469" t="s">
        <v>702</v>
      </c>
      <c r="C28469" t="str">
        <f t="shared" si="890"/>
        <v>2015-Corinthians/SP-22-4-3</v>
      </c>
      <c r="D28469" s="4">
        <v>8</v>
      </c>
      <c r="E28469">
        <v>38</v>
      </c>
      <c r="F28469" t="str">
        <f t="shared" si="891"/>
        <v>22-4-3</v>
      </c>
    </row>
    <row r="28470" spans="1:6" x14ac:dyDescent="0.3">
      <c r="A28470">
        <v>2015</v>
      </c>
      <c r="B28470" t="s">
        <v>3448</v>
      </c>
      <c r="C28470" t="str">
        <f t="shared" si="890"/>
        <v>2015-Coritiba/PR-22-4-3</v>
      </c>
      <c r="D28470" s="4">
        <v>3</v>
      </c>
      <c r="E28470">
        <v>12</v>
      </c>
      <c r="F28470" t="str">
        <f t="shared" si="891"/>
        <v>22-4-3</v>
      </c>
    </row>
    <row r="28471" spans="1:6" x14ac:dyDescent="0.3">
      <c r="A28471">
        <v>2015</v>
      </c>
      <c r="B28471" t="s">
        <v>703</v>
      </c>
      <c r="C28471" t="str">
        <f t="shared" si="890"/>
        <v>2015-Cruzeiro/MG-22-4-3</v>
      </c>
      <c r="D28471" s="4">
        <v>5</v>
      </c>
      <c r="E28471">
        <v>16</v>
      </c>
      <c r="F28471" t="str">
        <f t="shared" si="891"/>
        <v>22-4-3</v>
      </c>
    </row>
    <row r="28472" spans="1:6" x14ac:dyDescent="0.3">
      <c r="A28472">
        <v>2015</v>
      </c>
      <c r="B28472" t="s">
        <v>704</v>
      </c>
      <c r="C28472" t="str">
        <f t="shared" si="890"/>
        <v>2015-Figueirense/SC-22-4-3</v>
      </c>
      <c r="D28472" s="4">
        <v>5</v>
      </c>
      <c r="E28472">
        <v>15</v>
      </c>
      <c r="F28472" t="str">
        <f t="shared" si="891"/>
        <v>22-4-3</v>
      </c>
    </row>
    <row r="28473" spans="1:6" x14ac:dyDescent="0.3">
      <c r="A28473">
        <v>2015</v>
      </c>
      <c r="B28473" t="s">
        <v>705</v>
      </c>
      <c r="C28473" t="str">
        <f t="shared" si="890"/>
        <v>2015-Flamengo/RJ-22-4-3</v>
      </c>
      <c r="D28473" s="4">
        <v>7</v>
      </c>
      <c r="E28473">
        <v>14</v>
      </c>
      <c r="F28473" t="str">
        <f t="shared" si="891"/>
        <v>22-4-3</v>
      </c>
    </row>
    <row r="28474" spans="1:6" x14ac:dyDescent="0.3">
      <c r="A28474">
        <v>2015</v>
      </c>
      <c r="B28474" t="s">
        <v>706</v>
      </c>
      <c r="C28474" t="str">
        <f t="shared" si="890"/>
        <v>2015-Fluminense/RJ-22-4-3</v>
      </c>
      <c r="D28474" s="4">
        <v>3</v>
      </c>
      <c r="E28474">
        <v>20</v>
      </c>
      <c r="F28474" t="str">
        <f t="shared" si="891"/>
        <v>22-4-3</v>
      </c>
    </row>
    <row r="28475" spans="1:6" x14ac:dyDescent="0.3">
      <c r="A28475">
        <v>2015</v>
      </c>
      <c r="B28475" t="s">
        <v>708</v>
      </c>
      <c r="C28475" t="str">
        <f t="shared" si="890"/>
        <v>2015-Goias/GO-22-4-3</v>
      </c>
      <c r="D28475" s="4">
        <v>2</v>
      </c>
      <c r="E28475">
        <v>22</v>
      </c>
      <c r="F28475" t="str">
        <f t="shared" si="891"/>
        <v>22-4-3</v>
      </c>
    </row>
    <row r="28476" spans="1:6" x14ac:dyDescent="0.3">
      <c r="A28476">
        <v>2015</v>
      </c>
      <c r="B28476" t="s">
        <v>709</v>
      </c>
      <c r="C28476" t="str">
        <f t="shared" si="890"/>
        <v>2015-Gremio/RS-22-4-3</v>
      </c>
      <c r="D28476" s="4">
        <v>4</v>
      </c>
      <c r="E28476">
        <v>25</v>
      </c>
      <c r="F28476" t="str">
        <f t="shared" si="891"/>
        <v>22-4-3</v>
      </c>
    </row>
    <row r="28477" spans="1:6" x14ac:dyDescent="0.3">
      <c r="A28477">
        <v>2015</v>
      </c>
      <c r="B28477" t="s">
        <v>710</v>
      </c>
      <c r="C28477" t="str">
        <f t="shared" si="890"/>
        <v>2015-Internacional/RS-22-4-3</v>
      </c>
      <c r="D28477" s="4">
        <v>6</v>
      </c>
      <c r="E28477">
        <v>21</v>
      </c>
      <c r="F28477" t="str">
        <f t="shared" si="891"/>
        <v>22-4-3</v>
      </c>
    </row>
    <row r="28478" spans="1:6" x14ac:dyDescent="0.3">
      <c r="A28478">
        <v>2015</v>
      </c>
      <c r="B28478" t="s">
        <v>5494</v>
      </c>
      <c r="C28478" t="str">
        <f t="shared" si="890"/>
        <v>2015-Joinville/SC-22-4-3</v>
      </c>
      <c r="D28478" s="4">
        <v>5</v>
      </c>
      <c r="E28478">
        <v>13</v>
      </c>
      <c r="F28478" t="str">
        <f t="shared" si="891"/>
        <v>22-4-3</v>
      </c>
    </row>
    <row r="28479" spans="1:6" x14ac:dyDescent="0.3">
      <c r="A28479">
        <v>2015</v>
      </c>
      <c r="B28479" t="s">
        <v>711</v>
      </c>
      <c r="C28479" t="str">
        <f t="shared" si="890"/>
        <v>2015-Palmeiras/SP-22-4-3</v>
      </c>
      <c r="D28479" s="4">
        <v>6</v>
      </c>
      <c r="E28479">
        <v>21</v>
      </c>
      <c r="F28479" t="str">
        <f t="shared" si="891"/>
        <v>22-4-3</v>
      </c>
    </row>
    <row r="28480" spans="1:6" x14ac:dyDescent="0.3">
      <c r="A28480">
        <v>2015</v>
      </c>
      <c r="B28480" t="s">
        <v>713</v>
      </c>
      <c r="C28480" t="str">
        <f t="shared" si="890"/>
        <v>2015-Ponte Preta/SP-22-4-3</v>
      </c>
      <c r="D28480" s="4">
        <v>1</v>
      </c>
      <c r="E28480">
        <v>24</v>
      </c>
      <c r="F28480" t="str">
        <f t="shared" si="891"/>
        <v>22-4-3</v>
      </c>
    </row>
    <row r="28481" spans="1:6" x14ac:dyDescent="0.3">
      <c r="A28481">
        <v>2015</v>
      </c>
      <c r="B28481" t="s">
        <v>715</v>
      </c>
      <c r="C28481" t="str">
        <f t="shared" si="890"/>
        <v>2015-Santos/SP-22-4-3</v>
      </c>
      <c r="D28481" s="4">
        <v>7</v>
      </c>
      <c r="E28481">
        <v>19</v>
      </c>
      <c r="F28481" t="str">
        <f t="shared" si="891"/>
        <v>22-4-3</v>
      </c>
    </row>
    <row r="28482" spans="1:6" x14ac:dyDescent="0.3">
      <c r="A28482">
        <v>2015</v>
      </c>
      <c r="B28482" t="s">
        <v>716</v>
      </c>
      <c r="C28482" t="str">
        <f t="shared" si="890"/>
        <v>2015-Sao Paulo/SP-22-4-3</v>
      </c>
      <c r="D28482" s="4">
        <v>4</v>
      </c>
      <c r="E28482">
        <v>11</v>
      </c>
      <c r="F28482" t="str">
        <f t="shared" si="891"/>
        <v>22-4-3</v>
      </c>
    </row>
    <row r="28483" spans="1:6" x14ac:dyDescent="0.3">
      <c r="A28483">
        <v>2015</v>
      </c>
      <c r="B28483" t="s">
        <v>2970</v>
      </c>
      <c r="C28483" t="str">
        <f t="shared" ref="C28483:C28546" si="892">A28483&amp;"-"&amp;B28483</f>
        <v>2015-Sport/PE-22-4-3</v>
      </c>
      <c r="D28483" s="4">
        <v>6</v>
      </c>
      <c r="E28483">
        <v>19</v>
      </c>
      <c r="F28483" t="str">
        <f t="shared" ref="F28483:F28546" si="893">RIGHT(B28483,LEN(C28483)-FIND("-",C28483,6))</f>
        <v>22-4-3</v>
      </c>
    </row>
    <row r="28484" spans="1:6" x14ac:dyDescent="0.3">
      <c r="A28484">
        <v>2015</v>
      </c>
      <c r="B28484" t="s">
        <v>717</v>
      </c>
      <c r="C28484" t="str">
        <f t="shared" si="892"/>
        <v>2015-Vasco/RJ-22-4-3</v>
      </c>
      <c r="D28484" s="4">
        <v>4</v>
      </c>
      <c r="E28484">
        <v>12</v>
      </c>
      <c r="F28484" t="str">
        <f t="shared" si="893"/>
        <v>22-4-3</v>
      </c>
    </row>
    <row r="28485" spans="1:6" x14ac:dyDescent="0.3">
      <c r="A28485">
        <v>2015</v>
      </c>
      <c r="B28485" t="s">
        <v>2971</v>
      </c>
      <c r="C28485" t="str">
        <f t="shared" si="892"/>
        <v>2015-Atletico/MG-22-5-0</v>
      </c>
      <c r="D28485" s="4">
        <v>7</v>
      </c>
      <c r="E28485">
        <v>29</v>
      </c>
      <c r="F28485" t="str">
        <f t="shared" si="893"/>
        <v>22-5-0</v>
      </c>
    </row>
    <row r="28486" spans="1:6" x14ac:dyDescent="0.3">
      <c r="A28486">
        <v>2015</v>
      </c>
      <c r="B28486" t="s">
        <v>718</v>
      </c>
      <c r="C28486" t="str">
        <f t="shared" si="892"/>
        <v>2015-Atletico/PR-22-5-0</v>
      </c>
      <c r="D28486" s="4">
        <v>5</v>
      </c>
      <c r="E28486">
        <v>30</v>
      </c>
      <c r="F28486" t="str">
        <f t="shared" si="893"/>
        <v>22-5-0</v>
      </c>
    </row>
    <row r="28487" spans="1:6" x14ac:dyDescent="0.3">
      <c r="A28487">
        <v>2015</v>
      </c>
      <c r="B28487" t="s">
        <v>3883</v>
      </c>
      <c r="C28487" t="str">
        <f t="shared" si="892"/>
        <v>2015-Avai/SC-22-5-0</v>
      </c>
      <c r="D28487" s="4">
        <v>3</v>
      </c>
      <c r="E28487">
        <v>15</v>
      </c>
      <c r="F28487" t="str">
        <f t="shared" si="893"/>
        <v>22-5-0</v>
      </c>
    </row>
    <row r="28488" spans="1:6" x14ac:dyDescent="0.3">
      <c r="A28488">
        <v>2015</v>
      </c>
      <c r="B28488" t="s">
        <v>5341</v>
      </c>
      <c r="C28488" t="str">
        <f t="shared" si="892"/>
        <v>2015-Chapecoense/SC-22-5-0</v>
      </c>
      <c r="D28488" s="4">
        <v>6</v>
      </c>
      <c r="E28488">
        <v>19</v>
      </c>
      <c r="F28488" t="str">
        <f t="shared" si="893"/>
        <v>22-5-0</v>
      </c>
    </row>
    <row r="28489" spans="1:6" x14ac:dyDescent="0.3">
      <c r="A28489">
        <v>2015</v>
      </c>
      <c r="B28489" t="s">
        <v>720</v>
      </c>
      <c r="C28489" t="str">
        <f t="shared" si="892"/>
        <v>2015-Corinthians/SP-22-5-0</v>
      </c>
      <c r="D28489" s="4">
        <v>13</v>
      </c>
      <c r="E28489">
        <v>43</v>
      </c>
      <c r="F28489" t="str">
        <f t="shared" si="893"/>
        <v>22-5-0</v>
      </c>
    </row>
    <row r="28490" spans="1:6" x14ac:dyDescent="0.3">
      <c r="A28490">
        <v>2015</v>
      </c>
      <c r="B28490" t="s">
        <v>3451</v>
      </c>
      <c r="C28490" t="str">
        <f t="shared" si="892"/>
        <v>2015-Coritiba/PR-22-5-0</v>
      </c>
      <c r="D28490" s="4">
        <v>10</v>
      </c>
      <c r="E28490">
        <v>21</v>
      </c>
      <c r="F28490" t="str">
        <f t="shared" si="893"/>
        <v>22-5-0</v>
      </c>
    </row>
    <row r="28491" spans="1:6" x14ac:dyDescent="0.3">
      <c r="A28491">
        <v>2015</v>
      </c>
      <c r="B28491" t="s">
        <v>721</v>
      </c>
      <c r="C28491" t="str">
        <f t="shared" si="892"/>
        <v>2015-Cruzeiro/MG-22-5-0</v>
      </c>
      <c r="D28491" s="4">
        <v>5</v>
      </c>
      <c r="E28491">
        <v>22</v>
      </c>
      <c r="F28491" t="str">
        <f t="shared" si="893"/>
        <v>22-5-0</v>
      </c>
    </row>
    <row r="28492" spans="1:6" x14ac:dyDescent="0.3">
      <c r="A28492">
        <v>2015</v>
      </c>
      <c r="B28492" t="s">
        <v>722</v>
      </c>
      <c r="C28492" t="str">
        <f t="shared" si="892"/>
        <v>2015-Figueirense/SC-22-5-0</v>
      </c>
      <c r="D28492" s="4">
        <v>7</v>
      </c>
      <c r="E28492">
        <v>19</v>
      </c>
      <c r="F28492" t="str">
        <f t="shared" si="893"/>
        <v>22-5-0</v>
      </c>
    </row>
    <row r="28493" spans="1:6" x14ac:dyDescent="0.3">
      <c r="A28493">
        <v>2015</v>
      </c>
      <c r="B28493" t="s">
        <v>723</v>
      </c>
      <c r="C28493" t="str">
        <f t="shared" si="892"/>
        <v>2015-Flamengo/RJ-22-5-0</v>
      </c>
      <c r="D28493" s="4">
        <v>7</v>
      </c>
      <c r="E28493">
        <v>17</v>
      </c>
      <c r="F28493" t="str">
        <f t="shared" si="893"/>
        <v>22-5-0</v>
      </c>
    </row>
    <row r="28494" spans="1:6" x14ac:dyDescent="0.3">
      <c r="A28494">
        <v>2015</v>
      </c>
      <c r="B28494" t="s">
        <v>724</v>
      </c>
      <c r="C28494" t="str">
        <f t="shared" si="892"/>
        <v>2015-Fluminense/RJ-22-5-0</v>
      </c>
      <c r="D28494" s="4">
        <v>6</v>
      </c>
      <c r="E28494">
        <v>23</v>
      </c>
      <c r="F28494" t="str">
        <f t="shared" si="893"/>
        <v>22-5-0</v>
      </c>
    </row>
    <row r="28495" spans="1:6" x14ac:dyDescent="0.3">
      <c r="A28495">
        <v>2015</v>
      </c>
      <c r="B28495" t="s">
        <v>726</v>
      </c>
      <c r="C28495" t="str">
        <f t="shared" si="892"/>
        <v>2015-Goias/GO-22-5-0</v>
      </c>
      <c r="D28495" s="4">
        <v>9</v>
      </c>
      <c r="E28495">
        <v>22</v>
      </c>
      <c r="F28495" t="str">
        <f t="shared" si="893"/>
        <v>22-5-0</v>
      </c>
    </row>
    <row r="28496" spans="1:6" x14ac:dyDescent="0.3">
      <c r="A28496">
        <v>2015</v>
      </c>
      <c r="B28496" t="s">
        <v>727</v>
      </c>
      <c r="C28496" t="str">
        <f t="shared" si="892"/>
        <v>2015-Gremio/RS-22-5-0</v>
      </c>
      <c r="D28496" s="4">
        <v>10</v>
      </c>
      <c r="E28496">
        <v>37</v>
      </c>
      <c r="F28496" t="str">
        <f t="shared" si="893"/>
        <v>22-5-0</v>
      </c>
    </row>
    <row r="28497" spans="1:6" x14ac:dyDescent="0.3">
      <c r="A28497">
        <v>2015</v>
      </c>
      <c r="B28497" t="s">
        <v>728</v>
      </c>
      <c r="C28497" t="str">
        <f t="shared" si="892"/>
        <v>2015-Internacional/RS-22-5-0</v>
      </c>
      <c r="D28497" s="4">
        <v>8</v>
      </c>
      <c r="E28497">
        <v>21</v>
      </c>
      <c r="F28497" t="str">
        <f t="shared" si="893"/>
        <v>22-5-0</v>
      </c>
    </row>
    <row r="28498" spans="1:6" x14ac:dyDescent="0.3">
      <c r="A28498">
        <v>2015</v>
      </c>
      <c r="B28498" t="s">
        <v>5495</v>
      </c>
      <c r="C28498" t="str">
        <f t="shared" si="892"/>
        <v>2015-Joinville/SC-22-5-0</v>
      </c>
      <c r="D28498" s="4">
        <v>10</v>
      </c>
      <c r="E28498">
        <v>19</v>
      </c>
      <c r="F28498" t="str">
        <f t="shared" si="893"/>
        <v>22-5-0</v>
      </c>
    </row>
    <row r="28499" spans="1:6" x14ac:dyDescent="0.3">
      <c r="A28499">
        <v>2015</v>
      </c>
      <c r="B28499" t="s">
        <v>729</v>
      </c>
      <c r="C28499" t="str">
        <f t="shared" si="892"/>
        <v>2015-Palmeiras/SP-22-5-0</v>
      </c>
      <c r="D28499" s="4">
        <v>3</v>
      </c>
      <c r="E28499">
        <v>31</v>
      </c>
      <c r="F28499" t="str">
        <f t="shared" si="893"/>
        <v>22-5-0</v>
      </c>
    </row>
    <row r="28500" spans="1:6" x14ac:dyDescent="0.3">
      <c r="A28500">
        <v>2015</v>
      </c>
      <c r="B28500" t="s">
        <v>731</v>
      </c>
      <c r="C28500" t="str">
        <f t="shared" si="892"/>
        <v>2015-Ponte Preta/SP-22-5-0</v>
      </c>
      <c r="D28500" s="4">
        <v>8</v>
      </c>
      <c r="E28500">
        <v>27</v>
      </c>
      <c r="F28500" t="str">
        <f t="shared" si="893"/>
        <v>22-5-0</v>
      </c>
    </row>
    <row r="28501" spans="1:6" x14ac:dyDescent="0.3">
      <c r="A28501">
        <v>2015</v>
      </c>
      <c r="B28501" t="s">
        <v>733</v>
      </c>
      <c r="C28501" t="str">
        <f t="shared" si="892"/>
        <v>2015-Santos/SP-22-5-0</v>
      </c>
      <c r="D28501" s="4">
        <v>11</v>
      </c>
      <c r="E28501">
        <v>22</v>
      </c>
      <c r="F28501" t="str">
        <f t="shared" si="893"/>
        <v>22-5-0</v>
      </c>
    </row>
    <row r="28502" spans="1:6" x14ac:dyDescent="0.3">
      <c r="A28502">
        <v>2015</v>
      </c>
      <c r="B28502" t="s">
        <v>734</v>
      </c>
      <c r="C28502" t="str">
        <f t="shared" si="892"/>
        <v>2015-Sao Paulo/SP-22-5-0</v>
      </c>
      <c r="D28502" s="4">
        <v>4</v>
      </c>
      <c r="E28502">
        <v>21</v>
      </c>
      <c r="F28502" t="str">
        <f t="shared" si="893"/>
        <v>22-5-0</v>
      </c>
    </row>
    <row r="28503" spans="1:6" x14ac:dyDescent="0.3">
      <c r="A28503">
        <v>2015</v>
      </c>
      <c r="B28503" t="s">
        <v>2973</v>
      </c>
      <c r="C28503" t="str">
        <f t="shared" si="892"/>
        <v>2015-Sport/PE-22-5-0</v>
      </c>
      <c r="D28503" s="4">
        <v>3</v>
      </c>
      <c r="E28503">
        <v>20</v>
      </c>
      <c r="F28503" t="str">
        <f t="shared" si="893"/>
        <v>22-5-0</v>
      </c>
    </row>
    <row r="28504" spans="1:6" x14ac:dyDescent="0.3">
      <c r="A28504">
        <v>2015</v>
      </c>
      <c r="B28504" t="s">
        <v>735</v>
      </c>
      <c r="C28504" t="str">
        <f t="shared" si="892"/>
        <v>2015-Vasco/RJ-22-5-0</v>
      </c>
      <c r="D28504" s="4">
        <v>1</v>
      </c>
      <c r="E28504">
        <v>13</v>
      </c>
      <c r="F28504" t="str">
        <f t="shared" si="893"/>
        <v>22-5-0</v>
      </c>
    </row>
    <row r="28505" spans="1:6" x14ac:dyDescent="0.3">
      <c r="A28505">
        <v>2015</v>
      </c>
      <c r="B28505" t="s">
        <v>2974</v>
      </c>
      <c r="C28505" t="str">
        <f t="shared" si="892"/>
        <v>2015-Atletico/MG-22-5-1</v>
      </c>
      <c r="D28505" s="4">
        <v>7</v>
      </c>
      <c r="E28505">
        <v>29</v>
      </c>
      <c r="F28505" t="str">
        <f t="shared" si="893"/>
        <v>22-5-1</v>
      </c>
    </row>
    <row r="28506" spans="1:6" x14ac:dyDescent="0.3">
      <c r="A28506">
        <v>2015</v>
      </c>
      <c r="B28506" t="s">
        <v>736</v>
      </c>
      <c r="C28506" t="str">
        <f t="shared" si="892"/>
        <v>2015-Atletico/PR-22-5-1</v>
      </c>
      <c r="D28506" s="4">
        <v>8</v>
      </c>
      <c r="E28506">
        <v>33</v>
      </c>
      <c r="F28506" t="str">
        <f t="shared" si="893"/>
        <v>22-5-1</v>
      </c>
    </row>
    <row r="28507" spans="1:6" x14ac:dyDescent="0.3">
      <c r="A28507">
        <v>2015</v>
      </c>
      <c r="B28507" t="s">
        <v>3884</v>
      </c>
      <c r="C28507" t="str">
        <f t="shared" si="892"/>
        <v>2015-Avai/SC-22-5-1</v>
      </c>
      <c r="D28507" s="4">
        <v>3</v>
      </c>
      <c r="E28507">
        <v>15</v>
      </c>
      <c r="F28507" t="str">
        <f t="shared" si="893"/>
        <v>22-5-1</v>
      </c>
    </row>
    <row r="28508" spans="1:6" x14ac:dyDescent="0.3">
      <c r="A28508">
        <v>2015</v>
      </c>
      <c r="B28508" t="s">
        <v>5342</v>
      </c>
      <c r="C28508" t="str">
        <f t="shared" si="892"/>
        <v>2015-Chapecoense/SC-22-5-1</v>
      </c>
      <c r="D28508" s="4">
        <v>9</v>
      </c>
      <c r="E28508">
        <v>31</v>
      </c>
      <c r="F28508" t="str">
        <f t="shared" si="893"/>
        <v>22-5-1</v>
      </c>
    </row>
    <row r="28509" spans="1:6" x14ac:dyDescent="0.3">
      <c r="A28509">
        <v>2015</v>
      </c>
      <c r="B28509" t="s">
        <v>738</v>
      </c>
      <c r="C28509" t="str">
        <f t="shared" si="892"/>
        <v>2015-Corinthians/SP-22-5-1</v>
      </c>
      <c r="D28509" s="4">
        <v>11</v>
      </c>
      <c r="E28509">
        <v>40</v>
      </c>
      <c r="F28509" t="str">
        <f t="shared" si="893"/>
        <v>22-5-1</v>
      </c>
    </row>
    <row r="28510" spans="1:6" x14ac:dyDescent="0.3">
      <c r="A28510">
        <v>2015</v>
      </c>
      <c r="B28510" t="s">
        <v>3454</v>
      </c>
      <c r="C28510" t="str">
        <f t="shared" si="892"/>
        <v>2015-Coritiba/PR-22-5-1</v>
      </c>
      <c r="D28510" s="4">
        <v>8</v>
      </c>
      <c r="E28510">
        <v>18</v>
      </c>
      <c r="F28510" t="str">
        <f t="shared" si="893"/>
        <v>22-5-1</v>
      </c>
    </row>
    <row r="28511" spans="1:6" x14ac:dyDescent="0.3">
      <c r="A28511">
        <v>2015</v>
      </c>
      <c r="B28511" t="s">
        <v>739</v>
      </c>
      <c r="C28511" t="str">
        <f t="shared" si="892"/>
        <v>2015-Cruzeiro/MG-22-5-1</v>
      </c>
      <c r="D28511" s="4">
        <v>5</v>
      </c>
      <c r="E28511">
        <v>25</v>
      </c>
      <c r="F28511" t="str">
        <f t="shared" si="893"/>
        <v>22-5-1</v>
      </c>
    </row>
    <row r="28512" spans="1:6" x14ac:dyDescent="0.3">
      <c r="A28512">
        <v>2015</v>
      </c>
      <c r="B28512" t="s">
        <v>740</v>
      </c>
      <c r="C28512" t="str">
        <f t="shared" si="892"/>
        <v>2015-Figueirense/SC-22-5-1</v>
      </c>
      <c r="D28512" s="4">
        <v>7</v>
      </c>
      <c r="E28512">
        <v>16</v>
      </c>
      <c r="F28512" t="str">
        <f t="shared" si="893"/>
        <v>22-5-1</v>
      </c>
    </row>
    <row r="28513" spans="1:6" x14ac:dyDescent="0.3">
      <c r="A28513">
        <v>2015</v>
      </c>
      <c r="B28513" t="s">
        <v>741</v>
      </c>
      <c r="C28513" t="str">
        <f t="shared" si="892"/>
        <v>2015-Flamengo/RJ-22-5-1</v>
      </c>
      <c r="D28513" s="4">
        <v>7</v>
      </c>
      <c r="E28513">
        <v>23</v>
      </c>
      <c r="F28513" t="str">
        <f t="shared" si="893"/>
        <v>22-5-1</v>
      </c>
    </row>
    <row r="28514" spans="1:6" x14ac:dyDescent="0.3">
      <c r="A28514">
        <v>2015</v>
      </c>
      <c r="B28514" t="s">
        <v>742</v>
      </c>
      <c r="C28514" t="str">
        <f t="shared" si="892"/>
        <v>2015-Fluminense/RJ-22-5-1</v>
      </c>
      <c r="D28514" s="4">
        <v>6</v>
      </c>
      <c r="E28514">
        <v>16</v>
      </c>
      <c r="F28514" t="str">
        <f t="shared" si="893"/>
        <v>22-5-1</v>
      </c>
    </row>
    <row r="28515" spans="1:6" x14ac:dyDescent="0.3">
      <c r="A28515">
        <v>2015</v>
      </c>
      <c r="B28515" t="s">
        <v>744</v>
      </c>
      <c r="C28515" t="str">
        <f t="shared" si="892"/>
        <v>2015-Goias/GO-22-5-1</v>
      </c>
      <c r="D28515" s="4">
        <v>6</v>
      </c>
      <c r="E28515">
        <v>19</v>
      </c>
      <c r="F28515" t="str">
        <f t="shared" si="893"/>
        <v>22-5-1</v>
      </c>
    </row>
    <row r="28516" spans="1:6" x14ac:dyDescent="0.3">
      <c r="A28516">
        <v>2015</v>
      </c>
      <c r="B28516" t="s">
        <v>745</v>
      </c>
      <c r="C28516" t="str">
        <f t="shared" si="892"/>
        <v>2015-Gremio/RS-22-5-1</v>
      </c>
      <c r="D28516" s="4">
        <v>10</v>
      </c>
      <c r="E28516">
        <v>39</v>
      </c>
      <c r="F28516" t="str">
        <f t="shared" si="893"/>
        <v>22-5-1</v>
      </c>
    </row>
    <row r="28517" spans="1:6" x14ac:dyDescent="0.3">
      <c r="A28517">
        <v>2015</v>
      </c>
      <c r="B28517" t="s">
        <v>746</v>
      </c>
      <c r="C28517" t="str">
        <f t="shared" si="892"/>
        <v>2015-Internacional/RS-22-5-1</v>
      </c>
      <c r="D28517" s="4">
        <v>6</v>
      </c>
      <c r="E28517">
        <v>20</v>
      </c>
      <c r="F28517" t="str">
        <f t="shared" si="893"/>
        <v>22-5-1</v>
      </c>
    </row>
    <row r="28518" spans="1:6" x14ac:dyDescent="0.3">
      <c r="A28518">
        <v>2015</v>
      </c>
      <c r="B28518" t="s">
        <v>5496</v>
      </c>
      <c r="C28518" t="str">
        <f t="shared" si="892"/>
        <v>2015-Joinville/SC-22-5-1</v>
      </c>
      <c r="D28518" s="4">
        <v>7</v>
      </c>
      <c r="E28518">
        <v>16</v>
      </c>
      <c r="F28518" t="str">
        <f t="shared" si="893"/>
        <v>22-5-1</v>
      </c>
    </row>
    <row r="28519" spans="1:6" x14ac:dyDescent="0.3">
      <c r="A28519">
        <v>2015</v>
      </c>
      <c r="B28519" t="s">
        <v>747</v>
      </c>
      <c r="C28519" t="str">
        <f t="shared" si="892"/>
        <v>2015-Palmeiras/SP-22-5-1</v>
      </c>
      <c r="D28519" s="4">
        <v>6</v>
      </c>
      <c r="E28519">
        <v>32</v>
      </c>
      <c r="F28519" t="str">
        <f t="shared" si="893"/>
        <v>22-5-1</v>
      </c>
    </row>
    <row r="28520" spans="1:6" x14ac:dyDescent="0.3">
      <c r="A28520">
        <v>2015</v>
      </c>
      <c r="B28520" t="s">
        <v>749</v>
      </c>
      <c r="C28520" t="str">
        <f t="shared" si="892"/>
        <v>2015-Ponte Preta/SP-22-5-1</v>
      </c>
      <c r="D28520" s="4">
        <v>8</v>
      </c>
      <c r="E28520">
        <v>21</v>
      </c>
      <c r="F28520" t="str">
        <f t="shared" si="893"/>
        <v>22-5-1</v>
      </c>
    </row>
    <row r="28521" spans="1:6" x14ac:dyDescent="0.3">
      <c r="A28521">
        <v>2015</v>
      </c>
      <c r="B28521" t="s">
        <v>751</v>
      </c>
      <c r="C28521" t="str">
        <f t="shared" si="892"/>
        <v>2015-Santos/SP-22-5-1</v>
      </c>
      <c r="D28521" s="4">
        <v>11</v>
      </c>
      <c r="E28521">
        <v>19</v>
      </c>
      <c r="F28521" t="str">
        <f t="shared" si="893"/>
        <v>22-5-1</v>
      </c>
    </row>
    <row r="28522" spans="1:6" x14ac:dyDescent="0.3">
      <c r="A28522">
        <v>2015</v>
      </c>
      <c r="B28522" t="s">
        <v>752</v>
      </c>
      <c r="C28522" t="str">
        <f t="shared" si="892"/>
        <v>2015-Sao Paulo/SP-22-5-1</v>
      </c>
      <c r="D28522" s="4">
        <v>7</v>
      </c>
      <c r="E28522">
        <v>17</v>
      </c>
      <c r="F28522" t="str">
        <f t="shared" si="893"/>
        <v>22-5-1</v>
      </c>
    </row>
    <row r="28523" spans="1:6" x14ac:dyDescent="0.3">
      <c r="A28523">
        <v>2015</v>
      </c>
      <c r="B28523" t="s">
        <v>2976</v>
      </c>
      <c r="C28523" t="str">
        <f t="shared" si="892"/>
        <v>2015-Sport/PE-22-5-1</v>
      </c>
      <c r="D28523" s="4">
        <v>4</v>
      </c>
      <c r="E28523">
        <v>23</v>
      </c>
      <c r="F28523" t="str">
        <f t="shared" si="893"/>
        <v>22-5-1</v>
      </c>
    </row>
    <row r="28524" spans="1:6" x14ac:dyDescent="0.3">
      <c r="A28524">
        <v>2015</v>
      </c>
      <c r="B28524" t="s">
        <v>753</v>
      </c>
      <c r="C28524" t="str">
        <f t="shared" si="892"/>
        <v>2015-Vasco/RJ-22-5-1</v>
      </c>
      <c r="D28524" s="4">
        <v>1</v>
      </c>
      <c r="E28524">
        <v>13</v>
      </c>
      <c r="F28524" t="str">
        <f t="shared" si="893"/>
        <v>22-5-1</v>
      </c>
    </row>
    <row r="28525" spans="1:6" x14ac:dyDescent="0.3">
      <c r="A28525">
        <v>2015</v>
      </c>
      <c r="B28525" t="s">
        <v>2977</v>
      </c>
      <c r="C28525" t="str">
        <f t="shared" si="892"/>
        <v>2015-Atletico/MG-22-5-2</v>
      </c>
      <c r="D28525" s="4">
        <v>7</v>
      </c>
      <c r="E28525">
        <v>32</v>
      </c>
      <c r="F28525" t="str">
        <f t="shared" si="893"/>
        <v>22-5-2</v>
      </c>
    </row>
    <row r="28526" spans="1:6" x14ac:dyDescent="0.3">
      <c r="A28526">
        <v>2015</v>
      </c>
      <c r="B28526" t="s">
        <v>754</v>
      </c>
      <c r="C28526" t="str">
        <f t="shared" si="892"/>
        <v>2015-Atletico/PR-22-5-2</v>
      </c>
      <c r="D28526" s="4">
        <v>10</v>
      </c>
      <c r="E28526">
        <v>25</v>
      </c>
      <c r="F28526" t="str">
        <f t="shared" si="893"/>
        <v>22-5-2</v>
      </c>
    </row>
    <row r="28527" spans="1:6" x14ac:dyDescent="0.3">
      <c r="A28527">
        <v>2015</v>
      </c>
      <c r="B28527" t="s">
        <v>3885</v>
      </c>
      <c r="C28527" t="str">
        <f t="shared" si="892"/>
        <v>2015-Avai/SC-22-5-2</v>
      </c>
      <c r="D28527" s="4">
        <v>4</v>
      </c>
      <c r="E28527">
        <v>19</v>
      </c>
      <c r="F28527" t="str">
        <f t="shared" si="893"/>
        <v>22-5-2</v>
      </c>
    </row>
    <row r="28528" spans="1:6" x14ac:dyDescent="0.3">
      <c r="A28528">
        <v>2015</v>
      </c>
      <c r="B28528" t="s">
        <v>5343</v>
      </c>
      <c r="C28528" t="str">
        <f t="shared" si="892"/>
        <v>2015-Chapecoense/SC-22-5-2</v>
      </c>
      <c r="D28528" s="4">
        <v>6</v>
      </c>
      <c r="E28528">
        <v>28</v>
      </c>
      <c r="F28528" t="str">
        <f t="shared" si="893"/>
        <v>22-5-2</v>
      </c>
    </row>
    <row r="28529" spans="1:6" x14ac:dyDescent="0.3">
      <c r="A28529">
        <v>2015</v>
      </c>
      <c r="B28529" t="s">
        <v>756</v>
      </c>
      <c r="C28529" t="str">
        <f t="shared" si="892"/>
        <v>2015-Corinthians/SP-22-5-2</v>
      </c>
      <c r="D28529" s="4">
        <v>11</v>
      </c>
      <c r="E28529">
        <v>37</v>
      </c>
      <c r="F28529" t="str">
        <f t="shared" si="893"/>
        <v>22-5-2</v>
      </c>
    </row>
    <row r="28530" spans="1:6" x14ac:dyDescent="0.3">
      <c r="A28530">
        <v>2015</v>
      </c>
      <c r="B28530" t="s">
        <v>3457</v>
      </c>
      <c r="C28530" t="str">
        <f t="shared" si="892"/>
        <v>2015-Coritiba/PR-22-5-2</v>
      </c>
      <c r="D28530" s="4">
        <v>6</v>
      </c>
      <c r="E28530">
        <v>15</v>
      </c>
      <c r="F28530" t="str">
        <f t="shared" si="893"/>
        <v>22-5-2</v>
      </c>
    </row>
    <row r="28531" spans="1:6" x14ac:dyDescent="0.3">
      <c r="A28531">
        <v>2015</v>
      </c>
      <c r="B28531" t="s">
        <v>757</v>
      </c>
      <c r="C28531" t="str">
        <f t="shared" si="892"/>
        <v>2015-Cruzeiro/MG-22-5-2</v>
      </c>
      <c r="D28531" s="4">
        <v>5</v>
      </c>
      <c r="E28531">
        <v>24</v>
      </c>
      <c r="F28531" t="str">
        <f t="shared" si="893"/>
        <v>22-5-2</v>
      </c>
    </row>
    <row r="28532" spans="1:6" x14ac:dyDescent="0.3">
      <c r="A28532">
        <v>2015</v>
      </c>
      <c r="B28532" t="s">
        <v>758</v>
      </c>
      <c r="C28532" t="str">
        <f t="shared" si="892"/>
        <v>2015-Figueirense/SC-22-5-2</v>
      </c>
      <c r="D28532" s="4">
        <v>5</v>
      </c>
      <c r="E28532">
        <v>23</v>
      </c>
      <c r="F28532" t="str">
        <f t="shared" si="893"/>
        <v>22-5-2</v>
      </c>
    </row>
    <row r="28533" spans="1:6" x14ac:dyDescent="0.3">
      <c r="A28533">
        <v>2015</v>
      </c>
      <c r="B28533" t="s">
        <v>759</v>
      </c>
      <c r="C28533" t="str">
        <f t="shared" si="892"/>
        <v>2015-Flamengo/RJ-22-5-2</v>
      </c>
      <c r="D28533" s="4">
        <v>10</v>
      </c>
      <c r="E28533">
        <v>17</v>
      </c>
      <c r="F28533" t="str">
        <f t="shared" si="893"/>
        <v>22-5-2</v>
      </c>
    </row>
    <row r="28534" spans="1:6" x14ac:dyDescent="0.3">
      <c r="A28534">
        <v>2015</v>
      </c>
      <c r="B28534" t="s">
        <v>760</v>
      </c>
      <c r="C28534" t="str">
        <f t="shared" si="892"/>
        <v>2015-Fluminense/RJ-22-5-2</v>
      </c>
      <c r="D28534" s="4">
        <v>3</v>
      </c>
      <c r="E28534">
        <v>26</v>
      </c>
      <c r="F28534" t="str">
        <f t="shared" si="893"/>
        <v>22-5-2</v>
      </c>
    </row>
    <row r="28535" spans="1:6" x14ac:dyDescent="0.3">
      <c r="A28535">
        <v>2015</v>
      </c>
      <c r="B28535" t="s">
        <v>762</v>
      </c>
      <c r="C28535" t="str">
        <f t="shared" si="892"/>
        <v>2015-Goias/GO-22-5-2</v>
      </c>
      <c r="D28535" s="4">
        <v>3</v>
      </c>
      <c r="E28535">
        <v>17</v>
      </c>
      <c r="F28535" t="str">
        <f t="shared" si="893"/>
        <v>22-5-2</v>
      </c>
    </row>
    <row r="28536" spans="1:6" x14ac:dyDescent="0.3">
      <c r="A28536">
        <v>2015</v>
      </c>
      <c r="B28536" t="s">
        <v>763</v>
      </c>
      <c r="C28536" t="str">
        <f t="shared" si="892"/>
        <v>2015-Gremio/RS-22-5-2</v>
      </c>
      <c r="D28536" s="4">
        <v>7</v>
      </c>
      <c r="E28536">
        <v>37</v>
      </c>
      <c r="F28536" t="str">
        <f t="shared" si="893"/>
        <v>22-5-2</v>
      </c>
    </row>
    <row r="28537" spans="1:6" x14ac:dyDescent="0.3">
      <c r="A28537">
        <v>2015</v>
      </c>
      <c r="B28537" t="s">
        <v>764</v>
      </c>
      <c r="C28537" t="str">
        <f t="shared" si="892"/>
        <v>2015-Internacional/RS-22-5-2</v>
      </c>
      <c r="D28537" s="4">
        <v>8</v>
      </c>
      <c r="E28537">
        <v>20</v>
      </c>
      <c r="F28537" t="str">
        <f t="shared" si="893"/>
        <v>22-5-2</v>
      </c>
    </row>
    <row r="28538" spans="1:6" x14ac:dyDescent="0.3">
      <c r="A28538">
        <v>2015</v>
      </c>
      <c r="B28538" t="s">
        <v>5497</v>
      </c>
      <c r="C28538" t="str">
        <f t="shared" si="892"/>
        <v>2015-Joinville/SC-22-5-2</v>
      </c>
      <c r="D28538" s="4">
        <v>8</v>
      </c>
      <c r="E28538">
        <v>16</v>
      </c>
      <c r="F28538" t="str">
        <f t="shared" si="893"/>
        <v>22-5-2</v>
      </c>
    </row>
    <row r="28539" spans="1:6" x14ac:dyDescent="0.3">
      <c r="A28539">
        <v>2015</v>
      </c>
      <c r="B28539" t="s">
        <v>765</v>
      </c>
      <c r="C28539" t="str">
        <f t="shared" si="892"/>
        <v>2015-Palmeiras/SP-22-5-2</v>
      </c>
      <c r="D28539" s="4">
        <v>6</v>
      </c>
      <c r="E28539">
        <v>32</v>
      </c>
      <c r="F28539" t="str">
        <f t="shared" si="893"/>
        <v>22-5-2</v>
      </c>
    </row>
    <row r="28540" spans="1:6" x14ac:dyDescent="0.3">
      <c r="A28540">
        <v>2015</v>
      </c>
      <c r="B28540" t="s">
        <v>767</v>
      </c>
      <c r="C28540" t="str">
        <f t="shared" si="892"/>
        <v>2015-Ponte Preta/SP-22-5-2</v>
      </c>
      <c r="D28540" s="4">
        <v>8</v>
      </c>
      <c r="E28540">
        <v>23</v>
      </c>
      <c r="F28540" t="str">
        <f t="shared" si="893"/>
        <v>22-5-2</v>
      </c>
    </row>
    <row r="28541" spans="1:6" x14ac:dyDescent="0.3">
      <c r="A28541">
        <v>2015</v>
      </c>
      <c r="B28541" t="s">
        <v>769</v>
      </c>
      <c r="C28541" t="str">
        <f t="shared" si="892"/>
        <v>2015-Santos/SP-22-5-2</v>
      </c>
      <c r="D28541" s="4">
        <v>10</v>
      </c>
      <c r="E28541">
        <v>24</v>
      </c>
      <c r="F28541" t="str">
        <f t="shared" si="893"/>
        <v>22-5-2</v>
      </c>
    </row>
    <row r="28542" spans="1:6" x14ac:dyDescent="0.3">
      <c r="A28542">
        <v>2015</v>
      </c>
      <c r="B28542" t="s">
        <v>770</v>
      </c>
      <c r="C28542" t="str">
        <f t="shared" si="892"/>
        <v>2015-Sao Paulo/SP-22-5-2</v>
      </c>
      <c r="D28542" s="4">
        <v>7</v>
      </c>
      <c r="E28542">
        <v>28</v>
      </c>
      <c r="F28542" t="str">
        <f t="shared" si="893"/>
        <v>22-5-2</v>
      </c>
    </row>
    <row r="28543" spans="1:6" x14ac:dyDescent="0.3">
      <c r="A28543">
        <v>2015</v>
      </c>
      <c r="B28543" t="s">
        <v>2979</v>
      </c>
      <c r="C28543" t="str">
        <f t="shared" si="892"/>
        <v>2015-Sport/PE-22-5-2</v>
      </c>
      <c r="D28543" s="4">
        <v>6</v>
      </c>
      <c r="E28543">
        <v>17</v>
      </c>
      <c r="F28543" t="str">
        <f t="shared" si="893"/>
        <v>22-5-2</v>
      </c>
    </row>
    <row r="28544" spans="1:6" x14ac:dyDescent="0.3">
      <c r="A28544">
        <v>2015</v>
      </c>
      <c r="B28544" t="s">
        <v>771</v>
      </c>
      <c r="C28544" t="str">
        <f t="shared" si="892"/>
        <v>2015-Vasco/RJ-22-5-2</v>
      </c>
      <c r="D28544" s="4">
        <v>4</v>
      </c>
      <c r="E28544">
        <v>13</v>
      </c>
      <c r="F28544" t="str">
        <f t="shared" si="893"/>
        <v>22-5-2</v>
      </c>
    </row>
    <row r="28545" spans="1:6" x14ac:dyDescent="0.3">
      <c r="A28545">
        <v>2015</v>
      </c>
      <c r="B28545" t="s">
        <v>2980</v>
      </c>
      <c r="C28545" t="str">
        <f t="shared" si="892"/>
        <v>2015-Atletico/MG-22-5-3</v>
      </c>
      <c r="D28545" s="4">
        <v>15</v>
      </c>
      <c r="E28545">
        <v>32</v>
      </c>
      <c r="F28545" t="str">
        <f t="shared" si="893"/>
        <v>22-5-3</v>
      </c>
    </row>
    <row r="28546" spans="1:6" x14ac:dyDescent="0.3">
      <c r="A28546">
        <v>2015</v>
      </c>
      <c r="B28546" t="s">
        <v>772</v>
      </c>
      <c r="C28546" t="str">
        <f t="shared" si="892"/>
        <v>2015-Atletico/PR-22-5-3</v>
      </c>
      <c r="D28546" s="4">
        <v>10</v>
      </c>
      <c r="E28546">
        <v>26</v>
      </c>
      <c r="F28546" t="str">
        <f t="shared" si="893"/>
        <v>22-5-3</v>
      </c>
    </row>
    <row r="28547" spans="1:6" x14ac:dyDescent="0.3">
      <c r="A28547">
        <v>2015</v>
      </c>
      <c r="B28547" t="s">
        <v>3886</v>
      </c>
      <c r="C28547" t="str">
        <f t="shared" ref="C28547:C28610" si="894">A28547&amp;"-"&amp;B28547</f>
        <v>2015-Avai/SC-22-5-3</v>
      </c>
      <c r="D28547" s="4">
        <v>2</v>
      </c>
      <c r="E28547">
        <v>19</v>
      </c>
      <c r="F28547" t="str">
        <f t="shared" ref="F28547:F28610" si="895">RIGHT(B28547,LEN(C28547)-FIND("-",C28547,6))</f>
        <v>22-5-3</v>
      </c>
    </row>
    <row r="28548" spans="1:6" x14ac:dyDescent="0.3">
      <c r="A28548">
        <v>2015</v>
      </c>
      <c r="B28548" t="s">
        <v>5344</v>
      </c>
      <c r="C28548" t="str">
        <f t="shared" si="894"/>
        <v>2015-Chapecoense/SC-22-5-3</v>
      </c>
      <c r="D28548" s="4">
        <v>5</v>
      </c>
      <c r="E28548">
        <v>30</v>
      </c>
      <c r="F28548" t="str">
        <f t="shared" si="895"/>
        <v>22-5-3</v>
      </c>
    </row>
    <row r="28549" spans="1:6" x14ac:dyDescent="0.3">
      <c r="A28549">
        <v>2015</v>
      </c>
      <c r="B28549" t="s">
        <v>774</v>
      </c>
      <c r="C28549" t="str">
        <f t="shared" si="894"/>
        <v>2015-Corinthians/SP-22-5-3</v>
      </c>
      <c r="D28549" s="4">
        <v>11</v>
      </c>
      <c r="E28549">
        <v>28</v>
      </c>
      <c r="F28549" t="str">
        <f t="shared" si="895"/>
        <v>22-5-3</v>
      </c>
    </row>
    <row r="28550" spans="1:6" x14ac:dyDescent="0.3">
      <c r="A28550">
        <v>2015</v>
      </c>
      <c r="B28550" t="s">
        <v>3460</v>
      </c>
      <c r="C28550" t="str">
        <f t="shared" si="894"/>
        <v>2015-Coritiba/PR-22-5-3</v>
      </c>
      <c r="D28550" s="4">
        <v>3</v>
      </c>
      <c r="E28550">
        <v>12</v>
      </c>
      <c r="F28550" t="str">
        <f t="shared" si="895"/>
        <v>22-5-3</v>
      </c>
    </row>
    <row r="28551" spans="1:6" x14ac:dyDescent="0.3">
      <c r="A28551">
        <v>2015</v>
      </c>
      <c r="B28551" t="s">
        <v>775</v>
      </c>
      <c r="C28551" t="str">
        <f t="shared" si="894"/>
        <v>2015-Cruzeiro/MG-22-5-3</v>
      </c>
      <c r="D28551" s="4">
        <v>8</v>
      </c>
      <c r="E28551">
        <v>25</v>
      </c>
      <c r="F28551" t="str">
        <f t="shared" si="895"/>
        <v>22-5-3</v>
      </c>
    </row>
    <row r="28552" spans="1:6" x14ac:dyDescent="0.3">
      <c r="A28552">
        <v>2015</v>
      </c>
      <c r="B28552" t="s">
        <v>776</v>
      </c>
      <c r="C28552" t="str">
        <f t="shared" si="894"/>
        <v>2015-Figueirense/SC-22-5-3</v>
      </c>
      <c r="D28552" s="4">
        <v>5</v>
      </c>
      <c r="E28552">
        <v>16</v>
      </c>
      <c r="F28552" t="str">
        <f t="shared" si="895"/>
        <v>22-5-3</v>
      </c>
    </row>
    <row r="28553" spans="1:6" x14ac:dyDescent="0.3">
      <c r="A28553">
        <v>2015</v>
      </c>
      <c r="B28553" t="s">
        <v>777</v>
      </c>
      <c r="C28553" t="str">
        <f t="shared" si="894"/>
        <v>2015-Flamengo/RJ-22-5-3</v>
      </c>
      <c r="D28553" s="4">
        <v>7</v>
      </c>
      <c r="E28553">
        <v>14</v>
      </c>
      <c r="F28553" t="str">
        <f t="shared" si="895"/>
        <v>22-5-3</v>
      </c>
    </row>
    <row r="28554" spans="1:6" x14ac:dyDescent="0.3">
      <c r="A28554">
        <v>2015</v>
      </c>
      <c r="B28554" t="s">
        <v>778</v>
      </c>
      <c r="C28554" t="str">
        <f t="shared" si="894"/>
        <v>2015-Fluminense/RJ-22-5-3</v>
      </c>
      <c r="D28554" s="4">
        <v>6</v>
      </c>
      <c r="E28554">
        <v>37</v>
      </c>
      <c r="F28554" t="str">
        <f t="shared" si="895"/>
        <v>22-5-3</v>
      </c>
    </row>
    <row r="28555" spans="1:6" x14ac:dyDescent="0.3">
      <c r="A28555">
        <v>2015</v>
      </c>
      <c r="B28555" t="s">
        <v>780</v>
      </c>
      <c r="C28555" t="str">
        <f t="shared" si="894"/>
        <v>2015-Goias/GO-22-5-3</v>
      </c>
      <c r="D28555" s="4">
        <v>2</v>
      </c>
      <c r="E28555">
        <v>19</v>
      </c>
      <c r="F28555" t="str">
        <f t="shared" si="895"/>
        <v>22-5-3</v>
      </c>
    </row>
    <row r="28556" spans="1:6" x14ac:dyDescent="0.3">
      <c r="A28556">
        <v>2015</v>
      </c>
      <c r="B28556" t="s">
        <v>781</v>
      </c>
      <c r="C28556" t="str">
        <f t="shared" si="894"/>
        <v>2015-Gremio/RS-22-5-3</v>
      </c>
      <c r="D28556" s="4">
        <v>7</v>
      </c>
      <c r="E28556">
        <v>37</v>
      </c>
      <c r="F28556" t="str">
        <f t="shared" si="895"/>
        <v>22-5-3</v>
      </c>
    </row>
    <row r="28557" spans="1:6" x14ac:dyDescent="0.3">
      <c r="A28557">
        <v>2015</v>
      </c>
      <c r="B28557" t="s">
        <v>782</v>
      </c>
      <c r="C28557" t="str">
        <f t="shared" si="894"/>
        <v>2015-Internacional/RS-22-5-3</v>
      </c>
      <c r="D28557" s="4">
        <v>8</v>
      </c>
      <c r="E28557">
        <v>18</v>
      </c>
      <c r="F28557" t="str">
        <f t="shared" si="895"/>
        <v>22-5-3</v>
      </c>
    </row>
    <row r="28558" spans="1:6" x14ac:dyDescent="0.3">
      <c r="A28558">
        <v>2015</v>
      </c>
      <c r="B28558" t="s">
        <v>5498</v>
      </c>
      <c r="C28558" t="str">
        <f t="shared" si="894"/>
        <v>2015-Joinville/SC-22-5-3</v>
      </c>
      <c r="D28558" s="4">
        <v>5</v>
      </c>
      <c r="E28558">
        <v>13</v>
      </c>
      <c r="F28558" t="str">
        <f t="shared" si="895"/>
        <v>22-5-3</v>
      </c>
    </row>
    <row r="28559" spans="1:6" x14ac:dyDescent="0.3">
      <c r="A28559">
        <v>2015</v>
      </c>
      <c r="B28559" t="s">
        <v>783</v>
      </c>
      <c r="C28559" t="str">
        <f t="shared" si="894"/>
        <v>2015-Palmeiras/SP-22-5-3</v>
      </c>
      <c r="D28559" s="4">
        <v>7</v>
      </c>
      <c r="E28559">
        <v>25</v>
      </c>
      <c r="F28559" t="str">
        <f t="shared" si="895"/>
        <v>22-5-3</v>
      </c>
    </row>
    <row r="28560" spans="1:6" x14ac:dyDescent="0.3">
      <c r="A28560">
        <v>2015</v>
      </c>
      <c r="B28560" t="s">
        <v>785</v>
      </c>
      <c r="C28560" t="str">
        <f t="shared" si="894"/>
        <v>2015-Ponte Preta/SP-22-5-3</v>
      </c>
      <c r="D28560" s="4">
        <v>5</v>
      </c>
      <c r="E28560">
        <v>29</v>
      </c>
      <c r="F28560" t="str">
        <f t="shared" si="895"/>
        <v>22-5-3</v>
      </c>
    </row>
    <row r="28561" spans="1:6" x14ac:dyDescent="0.3">
      <c r="A28561">
        <v>2015</v>
      </c>
      <c r="B28561" t="s">
        <v>787</v>
      </c>
      <c r="C28561" t="str">
        <f t="shared" si="894"/>
        <v>2015-Santos/SP-22-5-3</v>
      </c>
      <c r="D28561" s="4">
        <v>10</v>
      </c>
      <c r="E28561">
        <v>21</v>
      </c>
      <c r="F28561" t="str">
        <f t="shared" si="895"/>
        <v>22-5-3</v>
      </c>
    </row>
    <row r="28562" spans="1:6" x14ac:dyDescent="0.3">
      <c r="A28562">
        <v>2015</v>
      </c>
      <c r="B28562" t="s">
        <v>788</v>
      </c>
      <c r="C28562" t="str">
        <f t="shared" si="894"/>
        <v>2015-Sao Paulo/SP-22-5-3</v>
      </c>
      <c r="D28562" s="4">
        <v>7</v>
      </c>
      <c r="E28562">
        <v>35</v>
      </c>
      <c r="F28562" t="str">
        <f t="shared" si="895"/>
        <v>22-5-3</v>
      </c>
    </row>
    <row r="28563" spans="1:6" x14ac:dyDescent="0.3">
      <c r="A28563">
        <v>2015</v>
      </c>
      <c r="B28563" t="s">
        <v>2982</v>
      </c>
      <c r="C28563" t="str">
        <f t="shared" si="894"/>
        <v>2015-Sport/PE-22-5-3</v>
      </c>
      <c r="D28563" s="4">
        <v>7</v>
      </c>
      <c r="E28563">
        <v>26</v>
      </c>
      <c r="F28563" t="str">
        <f t="shared" si="895"/>
        <v>22-5-3</v>
      </c>
    </row>
    <row r="28564" spans="1:6" x14ac:dyDescent="0.3">
      <c r="A28564">
        <v>2015</v>
      </c>
      <c r="B28564" t="s">
        <v>789</v>
      </c>
      <c r="C28564" t="str">
        <f t="shared" si="894"/>
        <v>2015-Vasco/RJ-22-5-3</v>
      </c>
      <c r="D28564" s="4">
        <v>4</v>
      </c>
      <c r="E28564">
        <v>14</v>
      </c>
      <c r="F28564" t="str">
        <f t="shared" si="895"/>
        <v>22-5-3</v>
      </c>
    </row>
    <row r="28565" spans="1:6" x14ac:dyDescent="0.3">
      <c r="A28565">
        <v>2015</v>
      </c>
      <c r="B28565" t="s">
        <v>2983</v>
      </c>
      <c r="C28565" t="str">
        <f t="shared" si="894"/>
        <v>2015-Atletico/MG-22-5-4</v>
      </c>
      <c r="D28565" s="4">
        <v>12</v>
      </c>
      <c r="E28565">
        <v>44</v>
      </c>
      <c r="F28565" t="str">
        <f t="shared" si="895"/>
        <v>22-5-4</v>
      </c>
    </row>
    <row r="28566" spans="1:6" x14ac:dyDescent="0.3">
      <c r="A28566">
        <v>2015</v>
      </c>
      <c r="B28566" t="s">
        <v>790</v>
      </c>
      <c r="C28566" t="str">
        <f t="shared" si="894"/>
        <v>2015-Atletico/PR-22-5-4</v>
      </c>
      <c r="D28566" s="4">
        <v>9</v>
      </c>
      <c r="E28566">
        <v>25</v>
      </c>
      <c r="F28566" t="str">
        <f t="shared" si="895"/>
        <v>22-5-4</v>
      </c>
    </row>
    <row r="28567" spans="1:6" x14ac:dyDescent="0.3">
      <c r="A28567">
        <v>2015</v>
      </c>
      <c r="B28567" t="s">
        <v>3887</v>
      </c>
      <c r="C28567" t="str">
        <f t="shared" si="894"/>
        <v>2015-Avai/SC-22-5-4</v>
      </c>
      <c r="D28567" s="4">
        <v>4</v>
      </c>
      <c r="E28567">
        <v>23</v>
      </c>
      <c r="F28567" t="str">
        <f t="shared" si="895"/>
        <v>22-5-4</v>
      </c>
    </row>
    <row r="28568" spans="1:6" x14ac:dyDescent="0.3">
      <c r="A28568">
        <v>2015</v>
      </c>
      <c r="B28568" t="s">
        <v>5345</v>
      </c>
      <c r="C28568" t="str">
        <f t="shared" si="894"/>
        <v>2015-Chapecoense/SC-22-5-4</v>
      </c>
      <c r="D28568" s="4">
        <v>7</v>
      </c>
      <c r="E28568">
        <v>22</v>
      </c>
      <c r="F28568" t="str">
        <f t="shared" si="895"/>
        <v>22-5-4</v>
      </c>
    </row>
    <row r="28569" spans="1:6" x14ac:dyDescent="0.3">
      <c r="A28569">
        <v>2015</v>
      </c>
      <c r="B28569" t="s">
        <v>792</v>
      </c>
      <c r="C28569" t="str">
        <f t="shared" si="894"/>
        <v>2015-Corinthians/SP-22-5-4</v>
      </c>
      <c r="D28569" s="4">
        <v>13</v>
      </c>
      <c r="E28569">
        <v>30</v>
      </c>
      <c r="F28569" t="str">
        <f t="shared" si="895"/>
        <v>22-5-4</v>
      </c>
    </row>
    <row r="28570" spans="1:6" x14ac:dyDescent="0.3">
      <c r="A28570">
        <v>2015</v>
      </c>
      <c r="B28570" t="s">
        <v>3463</v>
      </c>
      <c r="C28570" t="str">
        <f t="shared" si="894"/>
        <v>2015-Coritiba/PR-22-5-4</v>
      </c>
      <c r="D28570" s="4">
        <v>4</v>
      </c>
      <c r="E28570">
        <v>12</v>
      </c>
      <c r="F28570" t="str">
        <f t="shared" si="895"/>
        <v>22-5-4</v>
      </c>
    </row>
    <row r="28571" spans="1:6" x14ac:dyDescent="0.3">
      <c r="A28571">
        <v>2015</v>
      </c>
      <c r="B28571" t="s">
        <v>793</v>
      </c>
      <c r="C28571" t="str">
        <f t="shared" si="894"/>
        <v>2015-Cruzeiro/MG-22-5-4</v>
      </c>
      <c r="D28571" s="4">
        <v>5</v>
      </c>
      <c r="E28571">
        <v>22</v>
      </c>
      <c r="F28571" t="str">
        <f t="shared" si="895"/>
        <v>22-5-4</v>
      </c>
    </row>
    <row r="28572" spans="1:6" x14ac:dyDescent="0.3">
      <c r="A28572">
        <v>2015</v>
      </c>
      <c r="B28572" t="s">
        <v>794</v>
      </c>
      <c r="C28572" t="str">
        <f t="shared" si="894"/>
        <v>2015-Figueirense/SC-22-5-4</v>
      </c>
      <c r="D28572" s="4">
        <v>8</v>
      </c>
      <c r="E28572">
        <v>19</v>
      </c>
      <c r="F28572" t="str">
        <f t="shared" si="895"/>
        <v>22-5-4</v>
      </c>
    </row>
    <row r="28573" spans="1:6" x14ac:dyDescent="0.3">
      <c r="A28573">
        <v>2015</v>
      </c>
      <c r="B28573" t="s">
        <v>795</v>
      </c>
      <c r="C28573" t="str">
        <f t="shared" si="894"/>
        <v>2015-Flamengo/RJ-22-5-4</v>
      </c>
      <c r="D28573" s="4">
        <v>10</v>
      </c>
      <c r="E28573">
        <v>21</v>
      </c>
      <c r="F28573" t="str">
        <f t="shared" si="895"/>
        <v>22-5-4</v>
      </c>
    </row>
    <row r="28574" spans="1:6" x14ac:dyDescent="0.3">
      <c r="A28574">
        <v>2015</v>
      </c>
      <c r="B28574" t="s">
        <v>796</v>
      </c>
      <c r="C28574" t="str">
        <f t="shared" si="894"/>
        <v>2015-Fluminense/RJ-22-5-4</v>
      </c>
      <c r="D28574" s="4">
        <v>9</v>
      </c>
      <c r="E28574">
        <v>27</v>
      </c>
      <c r="F28574" t="str">
        <f t="shared" si="895"/>
        <v>22-5-4</v>
      </c>
    </row>
    <row r="28575" spans="1:6" x14ac:dyDescent="0.3">
      <c r="A28575">
        <v>2015</v>
      </c>
      <c r="B28575" t="s">
        <v>798</v>
      </c>
      <c r="C28575" t="str">
        <f t="shared" si="894"/>
        <v>2015-Goias/GO-22-5-4</v>
      </c>
      <c r="D28575" s="4">
        <v>4</v>
      </c>
      <c r="E28575">
        <v>21</v>
      </c>
      <c r="F28575" t="str">
        <f t="shared" si="895"/>
        <v>22-5-4</v>
      </c>
    </row>
    <row r="28576" spans="1:6" x14ac:dyDescent="0.3">
      <c r="A28576">
        <v>2015</v>
      </c>
      <c r="B28576" t="s">
        <v>799</v>
      </c>
      <c r="C28576" t="str">
        <f t="shared" si="894"/>
        <v>2015-Gremio/RS-22-5-4</v>
      </c>
      <c r="D28576" s="4">
        <v>4</v>
      </c>
      <c r="E28576">
        <v>34</v>
      </c>
      <c r="F28576" t="str">
        <f t="shared" si="895"/>
        <v>22-5-4</v>
      </c>
    </row>
    <row r="28577" spans="1:6" x14ac:dyDescent="0.3">
      <c r="A28577">
        <v>2015</v>
      </c>
      <c r="B28577" t="s">
        <v>800</v>
      </c>
      <c r="C28577" t="str">
        <f t="shared" si="894"/>
        <v>2015-Internacional/RS-22-5-4</v>
      </c>
      <c r="D28577" s="4">
        <v>8</v>
      </c>
      <c r="E28577">
        <v>27</v>
      </c>
      <c r="F28577" t="str">
        <f t="shared" si="895"/>
        <v>22-5-4</v>
      </c>
    </row>
    <row r="28578" spans="1:6" x14ac:dyDescent="0.3">
      <c r="A28578">
        <v>2015</v>
      </c>
      <c r="B28578" t="s">
        <v>5499</v>
      </c>
      <c r="C28578" t="str">
        <f t="shared" si="894"/>
        <v>2015-Joinville/SC-22-5-4</v>
      </c>
      <c r="D28578" s="4">
        <v>7</v>
      </c>
      <c r="E28578">
        <v>12</v>
      </c>
      <c r="F28578" t="str">
        <f t="shared" si="895"/>
        <v>22-5-4</v>
      </c>
    </row>
    <row r="28579" spans="1:6" x14ac:dyDescent="0.3">
      <c r="A28579">
        <v>2015</v>
      </c>
      <c r="B28579" t="s">
        <v>801</v>
      </c>
      <c r="C28579" t="str">
        <f t="shared" si="894"/>
        <v>2015-Palmeiras/SP-22-5-4</v>
      </c>
      <c r="D28579" s="4">
        <v>10</v>
      </c>
      <c r="E28579">
        <v>33</v>
      </c>
      <c r="F28579" t="str">
        <f t="shared" si="895"/>
        <v>22-5-4</v>
      </c>
    </row>
    <row r="28580" spans="1:6" x14ac:dyDescent="0.3">
      <c r="A28580">
        <v>2015</v>
      </c>
      <c r="B28580" t="s">
        <v>803</v>
      </c>
      <c r="C28580" t="str">
        <f t="shared" si="894"/>
        <v>2015-Ponte Preta/SP-22-5-4</v>
      </c>
      <c r="D28580" s="4">
        <v>3</v>
      </c>
      <c r="E28580">
        <v>18</v>
      </c>
      <c r="F28580" t="str">
        <f t="shared" si="895"/>
        <v>22-5-4</v>
      </c>
    </row>
    <row r="28581" spans="1:6" x14ac:dyDescent="0.3">
      <c r="A28581">
        <v>2015</v>
      </c>
      <c r="B28581" t="s">
        <v>805</v>
      </c>
      <c r="C28581" t="str">
        <f t="shared" si="894"/>
        <v>2015-Santos/SP-22-5-4</v>
      </c>
      <c r="D28581" s="4">
        <v>7</v>
      </c>
      <c r="E28581">
        <v>16</v>
      </c>
      <c r="F28581" t="str">
        <f t="shared" si="895"/>
        <v>22-5-4</v>
      </c>
    </row>
    <row r="28582" spans="1:6" x14ac:dyDescent="0.3">
      <c r="A28582">
        <v>2015</v>
      </c>
      <c r="B28582" t="s">
        <v>806</v>
      </c>
      <c r="C28582" t="str">
        <f t="shared" si="894"/>
        <v>2015-Sao Paulo/SP-22-5-4</v>
      </c>
      <c r="D28582" s="4">
        <v>9</v>
      </c>
      <c r="E28582">
        <v>24</v>
      </c>
      <c r="F28582" t="str">
        <f t="shared" si="895"/>
        <v>22-5-4</v>
      </c>
    </row>
    <row r="28583" spans="1:6" x14ac:dyDescent="0.3">
      <c r="A28583">
        <v>2015</v>
      </c>
      <c r="B28583" t="s">
        <v>2985</v>
      </c>
      <c r="C28583" t="str">
        <f t="shared" si="894"/>
        <v>2015-Sport/PE-22-5-4</v>
      </c>
      <c r="D28583" s="4">
        <v>6</v>
      </c>
      <c r="E28583">
        <v>26</v>
      </c>
      <c r="F28583" t="str">
        <f t="shared" si="895"/>
        <v>22-5-4</v>
      </c>
    </row>
    <row r="28584" spans="1:6" x14ac:dyDescent="0.3">
      <c r="A28584">
        <v>2015</v>
      </c>
      <c r="B28584" t="s">
        <v>807</v>
      </c>
      <c r="C28584" t="str">
        <f t="shared" si="894"/>
        <v>2015-Vasco/RJ-22-5-4</v>
      </c>
      <c r="D28584" s="4">
        <v>3</v>
      </c>
      <c r="E28584">
        <v>14</v>
      </c>
      <c r="F28584" t="str">
        <f t="shared" si="895"/>
        <v>22-5-4</v>
      </c>
    </row>
    <row r="28585" spans="1:6" x14ac:dyDescent="0.3">
      <c r="A28585">
        <v>2015</v>
      </c>
      <c r="B28585" t="s">
        <v>2986</v>
      </c>
      <c r="C28585" t="str">
        <f t="shared" si="894"/>
        <v>2015-Atletico/MG-23-2-0</v>
      </c>
      <c r="D28585" s="4">
        <v>3.4166669999999999</v>
      </c>
      <c r="E28585">
        <v>14</v>
      </c>
      <c r="F28585" t="str">
        <f t="shared" si="895"/>
        <v>23-2-0</v>
      </c>
    </row>
    <row r="28586" spans="1:6" x14ac:dyDescent="0.3">
      <c r="A28586">
        <v>2015</v>
      </c>
      <c r="B28586" t="s">
        <v>808</v>
      </c>
      <c r="C28586" t="str">
        <f t="shared" si="894"/>
        <v>2015-Atletico/PR-23-2-0</v>
      </c>
      <c r="D28586" s="4">
        <v>2.8333390000000001</v>
      </c>
      <c r="E28586">
        <v>10</v>
      </c>
      <c r="F28586" t="str">
        <f t="shared" si="895"/>
        <v>23-2-0</v>
      </c>
    </row>
    <row r="28587" spans="1:6" x14ac:dyDescent="0.3">
      <c r="A28587">
        <v>2015</v>
      </c>
      <c r="B28587" t="s">
        <v>3890</v>
      </c>
      <c r="C28587" t="str">
        <f t="shared" si="894"/>
        <v>2015-Avai/SC-23-2-0</v>
      </c>
      <c r="D28587" s="4">
        <v>2.35</v>
      </c>
      <c r="E28587">
        <v>16</v>
      </c>
      <c r="F28587" t="str">
        <f t="shared" si="895"/>
        <v>23-2-0</v>
      </c>
    </row>
    <row r="28588" spans="1:6" x14ac:dyDescent="0.3">
      <c r="A28588">
        <v>2015</v>
      </c>
      <c r="B28588" t="s">
        <v>5346</v>
      </c>
      <c r="C28588" t="str">
        <f t="shared" si="894"/>
        <v>2015-Chapecoense/SC-23-2-0</v>
      </c>
      <c r="D28588" s="4">
        <v>2.444442</v>
      </c>
      <c r="E28588">
        <v>16</v>
      </c>
      <c r="F28588" t="str">
        <f t="shared" si="895"/>
        <v>23-2-0</v>
      </c>
    </row>
    <row r="28589" spans="1:6" x14ac:dyDescent="0.3">
      <c r="A28589">
        <v>2015</v>
      </c>
      <c r="B28589" t="s">
        <v>810</v>
      </c>
      <c r="C28589" t="str">
        <f t="shared" si="894"/>
        <v>2015-Corinthians/SP-23-2-0</v>
      </c>
      <c r="D28589" s="4">
        <v>3.5</v>
      </c>
      <c r="E28589">
        <v>14</v>
      </c>
      <c r="F28589" t="str">
        <f t="shared" si="895"/>
        <v>23-2-0</v>
      </c>
    </row>
    <row r="28590" spans="1:6" x14ac:dyDescent="0.3">
      <c r="A28590">
        <v>2015</v>
      </c>
      <c r="B28590" t="s">
        <v>3466</v>
      </c>
      <c r="C28590" t="str">
        <f t="shared" si="894"/>
        <v>2015-Coritiba/PR-23-2-0</v>
      </c>
      <c r="D28590" s="4">
        <v>2.2777810000000001</v>
      </c>
      <c r="E28590">
        <v>12</v>
      </c>
      <c r="F28590" t="str">
        <f t="shared" si="895"/>
        <v>23-2-0</v>
      </c>
    </row>
    <row r="28591" spans="1:6" x14ac:dyDescent="0.3">
      <c r="A28591">
        <v>2015</v>
      </c>
      <c r="B28591" t="s">
        <v>811</v>
      </c>
      <c r="C28591" t="str">
        <f t="shared" si="894"/>
        <v>2015-Cruzeiro/MG-23-2-0</v>
      </c>
      <c r="D28591" s="4">
        <v>3.08</v>
      </c>
      <c r="E28591">
        <v>14</v>
      </c>
      <c r="F28591" t="str">
        <f t="shared" si="895"/>
        <v>23-2-0</v>
      </c>
    </row>
    <row r="28592" spans="1:6" x14ac:dyDescent="0.3">
      <c r="A28592">
        <v>2015</v>
      </c>
      <c r="B28592" t="s">
        <v>812</v>
      </c>
      <c r="C28592" t="str">
        <f t="shared" si="894"/>
        <v>2015-Figueirense/SC-23-2-0</v>
      </c>
      <c r="D28592" s="4">
        <v>2.125006</v>
      </c>
      <c r="E28592">
        <v>6</v>
      </c>
      <c r="F28592" t="str">
        <f t="shared" si="895"/>
        <v>23-2-0</v>
      </c>
    </row>
    <row r="28593" spans="1:6" x14ac:dyDescent="0.3">
      <c r="A28593">
        <v>2015</v>
      </c>
      <c r="B28593" t="s">
        <v>813</v>
      </c>
      <c r="C28593" t="str">
        <f t="shared" si="894"/>
        <v>2015-Flamengo/RJ-23-2-0</v>
      </c>
      <c r="D28593" s="4">
        <v>6</v>
      </c>
      <c r="E28593">
        <v>14</v>
      </c>
      <c r="F28593" t="str">
        <f t="shared" si="895"/>
        <v>23-2-0</v>
      </c>
    </row>
    <row r="28594" spans="1:6" x14ac:dyDescent="0.3">
      <c r="A28594">
        <v>2015</v>
      </c>
      <c r="B28594" t="s">
        <v>814</v>
      </c>
      <c r="C28594" t="str">
        <f t="shared" si="894"/>
        <v>2015-Fluminense/RJ-23-2-0</v>
      </c>
      <c r="D28594" s="4">
        <v>2.6</v>
      </c>
      <c r="E28594">
        <v>13</v>
      </c>
      <c r="F28594" t="str">
        <f t="shared" si="895"/>
        <v>23-2-0</v>
      </c>
    </row>
    <row r="28595" spans="1:6" x14ac:dyDescent="0.3">
      <c r="A28595">
        <v>2015</v>
      </c>
      <c r="B28595" t="s">
        <v>816</v>
      </c>
      <c r="C28595" t="str">
        <f t="shared" si="894"/>
        <v>2015-Goias/GO-23-2-0</v>
      </c>
      <c r="D28595" s="4">
        <v>3</v>
      </c>
      <c r="E28595">
        <v>16</v>
      </c>
      <c r="F28595" t="str">
        <f t="shared" si="895"/>
        <v>23-2-0</v>
      </c>
    </row>
    <row r="28596" spans="1:6" x14ac:dyDescent="0.3">
      <c r="A28596">
        <v>2015</v>
      </c>
      <c r="B28596" t="s">
        <v>817</v>
      </c>
      <c r="C28596" t="str">
        <f t="shared" si="894"/>
        <v>2015-Gremio/RS-23-2-0</v>
      </c>
      <c r="D28596" s="4">
        <v>3.7142870000000001</v>
      </c>
      <c r="E28596">
        <v>14</v>
      </c>
      <c r="F28596" t="str">
        <f t="shared" si="895"/>
        <v>23-2-0</v>
      </c>
    </row>
    <row r="28597" spans="1:6" x14ac:dyDescent="0.3">
      <c r="A28597">
        <v>2015</v>
      </c>
      <c r="B28597" t="s">
        <v>818</v>
      </c>
      <c r="C28597" t="str">
        <f t="shared" si="894"/>
        <v>2015-Internacional/RS-23-2-0</v>
      </c>
      <c r="D28597" s="4">
        <v>2.6666720000000002</v>
      </c>
      <c r="E28597">
        <v>16</v>
      </c>
      <c r="F28597" t="str">
        <f t="shared" si="895"/>
        <v>23-2-0</v>
      </c>
    </row>
    <row r="28598" spans="1:6" x14ac:dyDescent="0.3">
      <c r="A28598">
        <v>2015</v>
      </c>
      <c r="B28598" t="s">
        <v>5500</v>
      </c>
      <c r="C28598" t="str">
        <f t="shared" si="894"/>
        <v>2015-Joinville/SC-23-2-0</v>
      </c>
      <c r="D28598" s="4">
        <v>2</v>
      </c>
      <c r="E28598">
        <v>8</v>
      </c>
      <c r="F28598" t="str">
        <f t="shared" si="895"/>
        <v>23-2-0</v>
      </c>
    </row>
    <row r="28599" spans="1:6" x14ac:dyDescent="0.3">
      <c r="A28599">
        <v>2015</v>
      </c>
      <c r="B28599" t="s">
        <v>819</v>
      </c>
      <c r="C28599" t="str">
        <f t="shared" si="894"/>
        <v>2015-Palmeiras/SP-23-2-0</v>
      </c>
      <c r="D28599" s="4">
        <v>2.5000040000000001</v>
      </c>
      <c r="E28599">
        <v>16</v>
      </c>
      <c r="F28599" t="str">
        <f t="shared" si="895"/>
        <v>23-2-0</v>
      </c>
    </row>
    <row r="28600" spans="1:6" x14ac:dyDescent="0.3">
      <c r="A28600">
        <v>2015</v>
      </c>
      <c r="B28600" t="s">
        <v>821</v>
      </c>
      <c r="C28600" t="str">
        <f t="shared" si="894"/>
        <v>2015-Ponte Preta/SP-23-2-0</v>
      </c>
      <c r="D28600" s="4">
        <v>0</v>
      </c>
      <c r="E28600">
        <v>16</v>
      </c>
      <c r="F28600" t="str">
        <f t="shared" si="895"/>
        <v>23-2-0</v>
      </c>
    </row>
    <row r="28601" spans="1:6" x14ac:dyDescent="0.3">
      <c r="A28601">
        <v>2015</v>
      </c>
      <c r="B28601" t="s">
        <v>823</v>
      </c>
      <c r="C28601" t="str">
        <f t="shared" si="894"/>
        <v>2015-Santos/SP-23-2-0</v>
      </c>
      <c r="D28601" s="4">
        <v>3.3333339999999998</v>
      </c>
      <c r="E28601">
        <v>14</v>
      </c>
      <c r="F28601" t="str">
        <f t="shared" si="895"/>
        <v>23-2-0</v>
      </c>
    </row>
    <row r="28602" spans="1:6" x14ac:dyDescent="0.3">
      <c r="A28602">
        <v>2015</v>
      </c>
      <c r="B28602" t="s">
        <v>824</v>
      </c>
      <c r="C28602" t="str">
        <f t="shared" si="894"/>
        <v>2015-Sao Paulo/SP-23-2-0</v>
      </c>
      <c r="D28602" s="4">
        <v>3.285711</v>
      </c>
      <c r="E28602">
        <v>13</v>
      </c>
      <c r="F28602" t="str">
        <f t="shared" si="895"/>
        <v>23-2-0</v>
      </c>
    </row>
    <row r="28603" spans="1:6" x14ac:dyDescent="0.3">
      <c r="A28603">
        <v>2015</v>
      </c>
      <c r="B28603" t="s">
        <v>2988</v>
      </c>
      <c r="C28603" t="str">
        <f t="shared" si="894"/>
        <v>2015-Sport/PE-23-2-0</v>
      </c>
      <c r="D28603" s="4">
        <v>2.800001</v>
      </c>
      <c r="E28603">
        <v>13</v>
      </c>
      <c r="F28603" t="str">
        <f t="shared" si="895"/>
        <v>23-2-0</v>
      </c>
    </row>
    <row r="28604" spans="1:6" x14ac:dyDescent="0.3">
      <c r="A28604">
        <v>2015</v>
      </c>
      <c r="B28604" t="s">
        <v>825</v>
      </c>
      <c r="C28604" t="str">
        <f t="shared" si="894"/>
        <v>2015-Vasco/RJ-23-2-0</v>
      </c>
      <c r="D28604" s="4">
        <v>2.7142919999999999</v>
      </c>
      <c r="E28604">
        <v>12</v>
      </c>
      <c r="F28604" t="str">
        <f t="shared" si="895"/>
        <v>23-2-0</v>
      </c>
    </row>
    <row r="28605" spans="1:6" x14ac:dyDescent="0.3">
      <c r="A28605">
        <v>2015</v>
      </c>
      <c r="B28605" t="s">
        <v>2989</v>
      </c>
      <c r="C28605" t="str">
        <f t="shared" si="894"/>
        <v>2015-Atletico/MG-23-2-1</v>
      </c>
      <c r="D28605" s="4">
        <v>3.1</v>
      </c>
      <c r="E28605">
        <v>14</v>
      </c>
      <c r="F28605" t="str">
        <f t="shared" si="895"/>
        <v>23-2-1</v>
      </c>
    </row>
    <row r="28606" spans="1:6" x14ac:dyDescent="0.3">
      <c r="A28606">
        <v>2015</v>
      </c>
      <c r="B28606" t="s">
        <v>826</v>
      </c>
      <c r="C28606" t="str">
        <f t="shared" si="894"/>
        <v>2015-Atletico/PR-23-2-1</v>
      </c>
      <c r="D28606" s="4">
        <v>2.8</v>
      </c>
      <c r="E28606">
        <v>14</v>
      </c>
      <c r="F28606" t="str">
        <f t="shared" si="895"/>
        <v>23-2-1</v>
      </c>
    </row>
    <row r="28607" spans="1:6" x14ac:dyDescent="0.3">
      <c r="A28607">
        <v>2015</v>
      </c>
      <c r="B28607" t="s">
        <v>3893</v>
      </c>
      <c r="C28607" t="str">
        <f t="shared" si="894"/>
        <v>2015-Avai/SC-23-2-1</v>
      </c>
      <c r="D28607" s="4">
        <v>2.0909140000000002</v>
      </c>
      <c r="E28607">
        <v>8</v>
      </c>
      <c r="F28607" t="str">
        <f t="shared" si="895"/>
        <v>23-2-1</v>
      </c>
    </row>
    <row r="28608" spans="1:6" x14ac:dyDescent="0.3">
      <c r="A28608">
        <v>2015</v>
      </c>
      <c r="B28608" t="s">
        <v>5347</v>
      </c>
      <c r="C28608" t="str">
        <f t="shared" si="894"/>
        <v>2015-Chapecoense/SC-23-2-1</v>
      </c>
      <c r="D28608" s="4">
        <v>1.8571409999999999</v>
      </c>
      <c r="E28608">
        <v>9</v>
      </c>
      <c r="F28608" t="str">
        <f t="shared" si="895"/>
        <v>23-2-1</v>
      </c>
    </row>
    <row r="28609" spans="1:6" x14ac:dyDescent="0.3">
      <c r="A28609">
        <v>2015</v>
      </c>
      <c r="B28609" t="s">
        <v>828</v>
      </c>
      <c r="C28609" t="str">
        <f t="shared" si="894"/>
        <v>2015-Corinthians/SP-23-2-1</v>
      </c>
      <c r="D28609" s="4">
        <v>3.25</v>
      </c>
      <c r="E28609">
        <v>13</v>
      </c>
      <c r="F28609" t="str">
        <f t="shared" si="895"/>
        <v>23-2-1</v>
      </c>
    </row>
    <row r="28610" spans="1:6" x14ac:dyDescent="0.3">
      <c r="A28610">
        <v>2015</v>
      </c>
      <c r="B28610" t="s">
        <v>3469</v>
      </c>
      <c r="C28610" t="str">
        <f t="shared" si="894"/>
        <v>2015-Coritiba/PR-23-2-1</v>
      </c>
      <c r="D28610" s="4">
        <v>3.25</v>
      </c>
      <c r="E28610">
        <v>16</v>
      </c>
      <c r="F28610" t="str">
        <f t="shared" si="895"/>
        <v>23-2-1</v>
      </c>
    </row>
    <row r="28611" spans="1:6" x14ac:dyDescent="0.3">
      <c r="A28611">
        <v>2015</v>
      </c>
      <c r="B28611" t="s">
        <v>829</v>
      </c>
      <c r="C28611" t="str">
        <f t="shared" ref="C28611:C28674" si="896">A28611&amp;"-"&amp;B28611</f>
        <v>2015-Cruzeiro/MG-23-2-1</v>
      </c>
      <c r="D28611" s="4">
        <v>2.8</v>
      </c>
      <c r="E28611">
        <v>14</v>
      </c>
      <c r="F28611" t="str">
        <f t="shared" ref="F28611:F28674" si="897">RIGHT(B28611,LEN(C28611)-FIND("-",C28611,6))</f>
        <v>23-2-1</v>
      </c>
    </row>
    <row r="28612" spans="1:6" x14ac:dyDescent="0.3">
      <c r="A28612">
        <v>2015</v>
      </c>
      <c r="B28612" t="s">
        <v>830</v>
      </c>
      <c r="C28612" t="str">
        <f t="shared" si="896"/>
        <v>2015-Figueirense/SC-23-2-1</v>
      </c>
      <c r="D28612" s="4">
        <v>3.250006</v>
      </c>
      <c r="E28612">
        <v>14</v>
      </c>
      <c r="F28612" t="str">
        <f t="shared" si="897"/>
        <v>23-2-1</v>
      </c>
    </row>
    <row r="28613" spans="1:6" x14ac:dyDescent="0.3">
      <c r="A28613">
        <v>2015</v>
      </c>
      <c r="B28613" t="s">
        <v>831</v>
      </c>
      <c r="C28613" t="str">
        <f t="shared" si="896"/>
        <v>2015-Flamengo/RJ-23-2-1</v>
      </c>
      <c r="D28613" s="4">
        <v>2.9130419999999999</v>
      </c>
      <c r="E28613">
        <v>10</v>
      </c>
      <c r="F28613" t="str">
        <f t="shared" si="897"/>
        <v>23-2-1</v>
      </c>
    </row>
    <row r="28614" spans="1:6" x14ac:dyDescent="0.3">
      <c r="A28614">
        <v>2015</v>
      </c>
      <c r="B28614" t="s">
        <v>832</v>
      </c>
      <c r="C28614" t="str">
        <f t="shared" si="896"/>
        <v>2015-Fluminense/RJ-23-2-1</v>
      </c>
      <c r="D28614" s="4">
        <v>2.3333379999999999</v>
      </c>
      <c r="E28614">
        <v>14</v>
      </c>
      <c r="F28614" t="str">
        <f t="shared" si="897"/>
        <v>23-2-1</v>
      </c>
    </row>
    <row r="28615" spans="1:6" x14ac:dyDescent="0.3">
      <c r="A28615">
        <v>2015</v>
      </c>
      <c r="B28615" t="s">
        <v>834</v>
      </c>
      <c r="C28615" t="str">
        <f t="shared" si="896"/>
        <v>2015-Goias/GO-23-2-1</v>
      </c>
      <c r="D28615" s="4">
        <v>2.2999999999999998</v>
      </c>
      <c r="E28615">
        <v>16</v>
      </c>
      <c r="F28615" t="str">
        <f t="shared" si="897"/>
        <v>23-2-1</v>
      </c>
    </row>
    <row r="28616" spans="1:6" x14ac:dyDescent="0.3">
      <c r="A28616">
        <v>2015</v>
      </c>
      <c r="B28616" t="s">
        <v>835</v>
      </c>
      <c r="C28616" t="str">
        <f t="shared" si="896"/>
        <v>2015-Gremio/RS-23-2-1</v>
      </c>
      <c r="D28616" s="4">
        <v>1.9999979999999999</v>
      </c>
      <c r="E28616">
        <v>16</v>
      </c>
      <c r="F28616" t="str">
        <f t="shared" si="897"/>
        <v>23-2-1</v>
      </c>
    </row>
    <row r="28617" spans="1:6" x14ac:dyDescent="0.3">
      <c r="A28617">
        <v>2015</v>
      </c>
      <c r="B28617" t="s">
        <v>836</v>
      </c>
      <c r="C28617" t="str">
        <f t="shared" si="896"/>
        <v>2015-Internacional/RS-23-2-1</v>
      </c>
      <c r="D28617" s="4">
        <v>2</v>
      </c>
      <c r="E28617">
        <v>10</v>
      </c>
      <c r="F28617" t="str">
        <f t="shared" si="897"/>
        <v>23-2-1</v>
      </c>
    </row>
    <row r="28618" spans="1:6" x14ac:dyDescent="0.3">
      <c r="A28618">
        <v>2015</v>
      </c>
      <c r="B28618" t="s">
        <v>5501</v>
      </c>
      <c r="C28618" t="str">
        <f t="shared" si="896"/>
        <v>2015-Joinville/SC-23-2-1</v>
      </c>
      <c r="D28618" s="4">
        <v>2.1111089999999999</v>
      </c>
      <c r="E28618">
        <v>8</v>
      </c>
      <c r="F28618" t="str">
        <f t="shared" si="897"/>
        <v>23-2-1</v>
      </c>
    </row>
    <row r="28619" spans="1:6" x14ac:dyDescent="0.3">
      <c r="A28619">
        <v>2015</v>
      </c>
      <c r="B28619" t="s">
        <v>837</v>
      </c>
      <c r="C28619" t="str">
        <f t="shared" si="896"/>
        <v>2015-Palmeiras/SP-23-2-1</v>
      </c>
      <c r="D28619" s="4">
        <v>2.8</v>
      </c>
      <c r="E28619">
        <v>16</v>
      </c>
      <c r="F28619" t="str">
        <f t="shared" si="897"/>
        <v>23-2-1</v>
      </c>
    </row>
    <row r="28620" spans="1:6" x14ac:dyDescent="0.3">
      <c r="A28620">
        <v>2015</v>
      </c>
      <c r="B28620" t="s">
        <v>839</v>
      </c>
      <c r="C28620" t="str">
        <f t="shared" si="896"/>
        <v>2015-Ponte Preta/SP-23-2-1</v>
      </c>
      <c r="D28620" s="4">
        <v>2.0909070000000001</v>
      </c>
      <c r="E28620">
        <v>16</v>
      </c>
      <c r="F28620" t="str">
        <f t="shared" si="897"/>
        <v>23-2-1</v>
      </c>
    </row>
    <row r="28621" spans="1:6" x14ac:dyDescent="0.3">
      <c r="A28621">
        <v>2015</v>
      </c>
      <c r="B28621" t="s">
        <v>841</v>
      </c>
      <c r="C28621" t="str">
        <f t="shared" si="896"/>
        <v>2015-Santos/SP-23-2-1</v>
      </c>
      <c r="D28621" s="4">
        <v>6</v>
      </c>
      <c r="E28621">
        <v>16</v>
      </c>
      <c r="F28621" t="str">
        <f t="shared" si="897"/>
        <v>23-2-1</v>
      </c>
    </row>
    <row r="28622" spans="1:6" x14ac:dyDescent="0.3">
      <c r="A28622">
        <v>2015</v>
      </c>
      <c r="B28622" t="s">
        <v>842</v>
      </c>
      <c r="C28622" t="str">
        <f t="shared" si="896"/>
        <v>2015-Sao Paulo/SP-23-2-1</v>
      </c>
      <c r="D28622" s="4">
        <v>3.5</v>
      </c>
      <c r="E28622">
        <v>14</v>
      </c>
      <c r="F28622" t="str">
        <f t="shared" si="897"/>
        <v>23-2-1</v>
      </c>
    </row>
    <row r="28623" spans="1:6" x14ac:dyDescent="0.3">
      <c r="A28623">
        <v>2015</v>
      </c>
      <c r="B28623" t="s">
        <v>2991</v>
      </c>
      <c r="C28623" t="str">
        <f t="shared" si="896"/>
        <v>2015-Sport/PE-23-2-1</v>
      </c>
      <c r="D28623" s="4">
        <v>0</v>
      </c>
      <c r="E28623">
        <v>7</v>
      </c>
      <c r="F28623" t="str">
        <f t="shared" si="897"/>
        <v>23-2-1</v>
      </c>
    </row>
    <row r="28624" spans="1:6" x14ac:dyDescent="0.3">
      <c r="A28624">
        <v>2015</v>
      </c>
      <c r="B28624" t="s">
        <v>843</v>
      </c>
      <c r="C28624" t="str">
        <f t="shared" si="896"/>
        <v>2015-Vasco/RJ-23-2-1</v>
      </c>
      <c r="D28624" s="4">
        <v>1.333332</v>
      </c>
      <c r="E28624">
        <v>6</v>
      </c>
      <c r="F28624" t="str">
        <f t="shared" si="897"/>
        <v>23-2-1</v>
      </c>
    </row>
    <row r="28625" spans="1:6" x14ac:dyDescent="0.3">
      <c r="A28625">
        <v>2015</v>
      </c>
      <c r="B28625" t="s">
        <v>2992</v>
      </c>
      <c r="C28625" t="str">
        <f t="shared" si="896"/>
        <v>2015-Atletico/MG-23-3-0</v>
      </c>
      <c r="D28625" s="4">
        <v>6.8571359999999997</v>
      </c>
      <c r="E28625">
        <v>26</v>
      </c>
      <c r="F28625" t="str">
        <f t="shared" si="897"/>
        <v>23-3-0</v>
      </c>
    </row>
    <row r="28626" spans="1:6" x14ac:dyDescent="0.3">
      <c r="A28626">
        <v>2015</v>
      </c>
      <c r="B28626" t="s">
        <v>844</v>
      </c>
      <c r="C28626" t="str">
        <f t="shared" si="896"/>
        <v>2015-Atletico/PR-23-3-0</v>
      </c>
      <c r="D28626" s="4">
        <v>4</v>
      </c>
      <c r="E28626">
        <v>23</v>
      </c>
      <c r="F28626" t="str">
        <f t="shared" si="897"/>
        <v>23-3-0</v>
      </c>
    </row>
    <row r="28627" spans="1:6" x14ac:dyDescent="0.3">
      <c r="A28627">
        <v>2015</v>
      </c>
      <c r="B28627" t="s">
        <v>3896</v>
      </c>
      <c r="C28627" t="str">
        <f t="shared" si="896"/>
        <v>2015-Avai/SC-23-3-0</v>
      </c>
      <c r="D28627" s="4">
        <v>3</v>
      </c>
      <c r="E28627">
        <v>16</v>
      </c>
      <c r="F28627" t="str">
        <f t="shared" si="897"/>
        <v>23-3-0</v>
      </c>
    </row>
    <row r="28628" spans="1:6" x14ac:dyDescent="0.3">
      <c r="A28628">
        <v>2015</v>
      </c>
      <c r="B28628" t="s">
        <v>5348</v>
      </c>
      <c r="C28628" t="str">
        <f t="shared" si="896"/>
        <v>2015-Chapecoense/SC-23-3-0</v>
      </c>
      <c r="D28628" s="4">
        <v>3.7142819999999999</v>
      </c>
      <c r="E28628">
        <v>16</v>
      </c>
      <c r="F28628" t="str">
        <f t="shared" si="897"/>
        <v>23-3-0</v>
      </c>
    </row>
    <row r="28629" spans="1:6" x14ac:dyDescent="0.3">
      <c r="A28629">
        <v>2015</v>
      </c>
      <c r="B28629" t="s">
        <v>846</v>
      </c>
      <c r="C28629" t="str">
        <f t="shared" si="896"/>
        <v>2015-Corinthians/SP-23-3-0</v>
      </c>
      <c r="D28629" s="4">
        <v>9</v>
      </c>
      <c r="E28629">
        <v>25</v>
      </c>
      <c r="F28629" t="str">
        <f t="shared" si="897"/>
        <v>23-3-0</v>
      </c>
    </row>
    <row r="28630" spans="1:6" x14ac:dyDescent="0.3">
      <c r="A28630">
        <v>2015</v>
      </c>
      <c r="B28630" t="s">
        <v>3472</v>
      </c>
      <c r="C28630" t="str">
        <f t="shared" si="896"/>
        <v>2015-Coritiba/PR-23-3-0</v>
      </c>
      <c r="D28630" s="4">
        <v>7</v>
      </c>
      <c r="E28630">
        <v>16</v>
      </c>
      <c r="F28630" t="str">
        <f t="shared" si="897"/>
        <v>23-3-0</v>
      </c>
    </row>
    <row r="28631" spans="1:6" x14ac:dyDescent="0.3">
      <c r="A28631">
        <v>2015</v>
      </c>
      <c r="B28631" t="s">
        <v>847</v>
      </c>
      <c r="C28631" t="str">
        <f t="shared" si="896"/>
        <v>2015-Cruzeiro/MG-23-3-0</v>
      </c>
      <c r="D28631" s="4">
        <v>6</v>
      </c>
      <c r="E28631">
        <v>14</v>
      </c>
      <c r="F28631" t="str">
        <f t="shared" si="897"/>
        <v>23-3-0</v>
      </c>
    </row>
    <row r="28632" spans="1:6" x14ac:dyDescent="0.3">
      <c r="A28632">
        <v>2015</v>
      </c>
      <c r="B28632" t="s">
        <v>848</v>
      </c>
      <c r="C28632" t="str">
        <f t="shared" si="896"/>
        <v>2015-Figueirense/SC-23-3-0</v>
      </c>
      <c r="D28632" s="4">
        <v>3.4999989999999999</v>
      </c>
      <c r="E28632">
        <v>13</v>
      </c>
      <c r="F28632" t="str">
        <f t="shared" si="897"/>
        <v>23-3-0</v>
      </c>
    </row>
    <row r="28633" spans="1:6" x14ac:dyDescent="0.3">
      <c r="A28633">
        <v>2015</v>
      </c>
      <c r="B28633" t="s">
        <v>849</v>
      </c>
      <c r="C28633" t="str">
        <f t="shared" si="896"/>
        <v>2015-Flamengo/RJ-23-3-0</v>
      </c>
      <c r="D28633" s="4">
        <v>4</v>
      </c>
      <c r="E28633">
        <v>14</v>
      </c>
      <c r="F28633" t="str">
        <f t="shared" si="897"/>
        <v>23-3-0</v>
      </c>
    </row>
    <row r="28634" spans="1:6" x14ac:dyDescent="0.3">
      <c r="A28634">
        <v>2015</v>
      </c>
      <c r="B28634" t="s">
        <v>850</v>
      </c>
      <c r="C28634" t="str">
        <f t="shared" si="896"/>
        <v>2015-Fluminense/RJ-23-3-0</v>
      </c>
      <c r="D28634" s="4">
        <v>3</v>
      </c>
      <c r="E28634">
        <v>20</v>
      </c>
      <c r="F28634" t="str">
        <f t="shared" si="897"/>
        <v>23-3-0</v>
      </c>
    </row>
    <row r="28635" spans="1:6" x14ac:dyDescent="0.3">
      <c r="A28635">
        <v>2015</v>
      </c>
      <c r="B28635" t="s">
        <v>852</v>
      </c>
      <c r="C28635" t="str">
        <f t="shared" si="896"/>
        <v>2015-Goias/GO-23-3-0</v>
      </c>
      <c r="D28635" s="4">
        <v>6</v>
      </c>
      <c r="E28635">
        <v>21</v>
      </c>
      <c r="F28635" t="str">
        <f t="shared" si="897"/>
        <v>23-3-0</v>
      </c>
    </row>
    <row r="28636" spans="1:6" x14ac:dyDescent="0.3">
      <c r="A28636">
        <v>2015</v>
      </c>
      <c r="B28636" t="s">
        <v>853</v>
      </c>
      <c r="C28636" t="str">
        <f t="shared" si="896"/>
        <v>2015-Gremio/RS-23-3-0</v>
      </c>
      <c r="D28636" s="4">
        <v>5</v>
      </c>
      <c r="E28636">
        <v>24</v>
      </c>
      <c r="F28636" t="str">
        <f t="shared" si="897"/>
        <v>23-3-0</v>
      </c>
    </row>
    <row r="28637" spans="1:6" x14ac:dyDescent="0.3">
      <c r="A28637">
        <v>2015</v>
      </c>
      <c r="B28637" t="s">
        <v>854</v>
      </c>
      <c r="C28637" t="str">
        <f t="shared" si="896"/>
        <v>2015-Internacional/RS-23-3-0</v>
      </c>
      <c r="D28637" s="4">
        <v>6</v>
      </c>
      <c r="E28637">
        <v>22</v>
      </c>
      <c r="F28637" t="str">
        <f t="shared" si="897"/>
        <v>23-3-0</v>
      </c>
    </row>
    <row r="28638" spans="1:6" x14ac:dyDescent="0.3">
      <c r="A28638">
        <v>2015</v>
      </c>
      <c r="B28638" t="s">
        <v>5502</v>
      </c>
      <c r="C28638" t="str">
        <f t="shared" si="896"/>
        <v>2015-Joinville/SC-23-3-0</v>
      </c>
      <c r="D28638" s="4">
        <v>3.1428539999999998</v>
      </c>
      <c r="E28638">
        <v>15</v>
      </c>
      <c r="F28638" t="str">
        <f t="shared" si="897"/>
        <v>23-3-0</v>
      </c>
    </row>
    <row r="28639" spans="1:6" x14ac:dyDescent="0.3">
      <c r="A28639">
        <v>2015</v>
      </c>
      <c r="B28639" t="s">
        <v>855</v>
      </c>
      <c r="C28639" t="str">
        <f t="shared" si="896"/>
        <v>2015-Palmeiras/SP-23-3-0</v>
      </c>
      <c r="D28639" s="4">
        <v>1</v>
      </c>
      <c r="E28639">
        <v>29</v>
      </c>
      <c r="F28639" t="str">
        <f t="shared" si="897"/>
        <v>23-3-0</v>
      </c>
    </row>
    <row r="28640" spans="1:6" x14ac:dyDescent="0.3">
      <c r="A28640">
        <v>2015</v>
      </c>
      <c r="B28640" t="s">
        <v>857</v>
      </c>
      <c r="C28640" t="str">
        <f t="shared" si="896"/>
        <v>2015-Ponte Preta/SP-23-3-0</v>
      </c>
      <c r="D28640" s="4">
        <v>6</v>
      </c>
      <c r="E28640">
        <v>25</v>
      </c>
      <c r="F28640" t="str">
        <f t="shared" si="897"/>
        <v>23-3-0</v>
      </c>
    </row>
    <row r="28641" spans="1:6" x14ac:dyDescent="0.3">
      <c r="A28641">
        <v>2015</v>
      </c>
      <c r="B28641" t="s">
        <v>859</v>
      </c>
      <c r="C28641" t="str">
        <f t="shared" si="896"/>
        <v>2015-Santos/SP-23-3-0</v>
      </c>
      <c r="D28641" s="4">
        <v>7</v>
      </c>
      <c r="E28641">
        <v>19</v>
      </c>
      <c r="F28641" t="str">
        <f t="shared" si="897"/>
        <v>23-3-0</v>
      </c>
    </row>
    <row r="28642" spans="1:6" x14ac:dyDescent="0.3">
      <c r="A28642">
        <v>2015</v>
      </c>
      <c r="B28642" t="s">
        <v>860</v>
      </c>
      <c r="C28642" t="str">
        <f t="shared" si="896"/>
        <v>2015-Sao Paulo/SP-23-3-0</v>
      </c>
      <c r="D28642" s="4">
        <v>3</v>
      </c>
      <c r="E28642">
        <v>20</v>
      </c>
      <c r="F28642" t="str">
        <f t="shared" si="897"/>
        <v>23-3-0</v>
      </c>
    </row>
    <row r="28643" spans="1:6" x14ac:dyDescent="0.3">
      <c r="A28643">
        <v>2015</v>
      </c>
      <c r="B28643" t="s">
        <v>2994</v>
      </c>
      <c r="C28643" t="str">
        <f t="shared" si="896"/>
        <v>2015-Sport/PE-23-3-0</v>
      </c>
      <c r="D28643" s="4">
        <v>1</v>
      </c>
      <c r="E28643">
        <v>19</v>
      </c>
      <c r="F28643" t="str">
        <f t="shared" si="897"/>
        <v>23-3-0</v>
      </c>
    </row>
    <row r="28644" spans="1:6" x14ac:dyDescent="0.3">
      <c r="A28644">
        <v>2015</v>
      </c>
      <c r="B28644" t="s">
        <v>861</v>
      </c>
      <c r="C28644" t="str">
        <f t="shared" si="896"/>
        <v>2015-Vasco/RJ-23-3-0</v>
      </c>
      <c r="D28644" s="4">
        <v>3</v>
      </c>
      <c r="E28644">
        <v>7</v>
      </c>
      <c r="F28644" t="str">
        <f t="shared" si="897"/>
        <v>23-3-0</v>
      </c>
    </row>
    <row r="28645" spans="1:6" x14ac:dyDescent="0.3">
      <c r="A28645">
        <v>2015</v>
      </c>
      <c r="B28645" t="s">
        <v>2995</v>
      </c>
      <c r="C28645" t="str">
        <f t="shared" si="896"/>
        <v>2015-Atletico/MG-23-3-1</v>
      </c>
      <c r="D28645" s="4">
        <v>3</v>
      </c>
      <c r="E28645">
        <v>29</v>
      </c>
      <c r="F28645" t="str">
        <f t="shared" si="897"/>
        <v>23-3-1</v>
      </c>
    </row>
    <row r="28646" spans="1:6" x14ac:dyDescent="0.3">
      <c r="A28646">
        <v>2015</v>
      </c>
      <c r="B28646" t="s">
        <v>862</v>
      </c>
      <c r="C28646" t="str">
        <f t="shared" si="896"/>
        <v>2015-Atletico/PR-23-3-1</v>
      </c>
      <c r="D28646" s="4">
        <v>1</v>
      </c>
      <c r="E28646">
        <v>30</v>
      </c>
      <c r="F28646" t="str">
        <f t="shared" si="897"/>
        <v>23-3-1</v>
      </c>
    </row>
    <row r="28647" spans="1:6" x14ac:dyDescent="0.3">
      <c r="A28647">
        <v>2015</v>
      </c>
      <c r="B28647" t="s">
        <v>3899</v>
      </c>
      <c r="C28647" t="str">
        <f t="shared" si="896"/>
        <v>2015-Avai/SC-23-3-1</v>
      </c>
      <c r="D28647" s="4">
        <v>0</v>
      </c>
      <c r="E28647">
        <v>19</v>
      </c>
      <c r="F28647" t="str">
        <f t="shared" si="897"/>
        <v>23-3-1</v>
      </c>
    </row>
    <row r="28648" spans="1:6" x14ac:dyDescent="0.3">
      <c r="A28648">
        <v>2015</v>
      </c>
      <c r="B28648" t="s">
        <v>5349</v>
      </c>
      <c r="C28648" t="str">
        <f t="shared" si="896"/>
        <v>2015-Chapecoense/SC-23-3-1</v>
      </c>
      <c r="D28648" s="4">
        <v>4</v>
      </c>
      <c r="E28648">
        <v>18</v>
      </c>
      <c r="F28648" t="str">
        <f t="shared" si="897"/>
        <v>23-3-1</v>
      </c>
    </row>
    <row r="28649" spans="1:6" x14ac:dyDescent="0.3">
      <c r="A28649">
        <v>2015</v>
      </c>
      <c r="B28649" t="s">
        <v>864</v>
      </c>
      <c r="C28649" t="str">
        <f t="shared" si="896"/>
        <v>2015-Corinthians/SP-23-3-1</v>
      </c>
      <c r="D28649" s="4">
        <v>7</v>
      </c>
      <c r="E28649">
        <v>28</v>
      </c>
      <c r="F28649" t="str">
        <f t="shared" si="897"/>
        <v>23-3-1</v>
      </c>
    </row>
    <row r="28650" spans="1:6" x14ac:dyDescent="0.3">
      <c r="A28650">
        <v>2015</v>
      </c>
      <c r="B28650" t="s">
        <v>3475</v>
      </c>
      <c r="C28650" t="str">
        <f t="shared" si="896"/>
        <v>2015-Coritiba/PR-23-3-1</v>
      </c>
      <c r="D28650" s="4">
        <v>9</v>
      </c>
      <c r="E28650">
        <v>19</v>
      </c>
      <c r="F28650" t="str">
        <f t="shared" si="897"/>
        <v>23-3-1</v>
      </c>
    </row>
    <row r="28651" spans="1:6" x14ac:dyDescent="0.3">
      <c r="A28651">
        <v>2015</v>
      </c>
      <c r="B28651" t="s">
        <v>865</v>
      </c>
      <c r="C28651" t="str">
        <f t="shared" si="896"/>
        <v>2015-Cruzeiro/MG-23-3-1</v>
      </c>
      <c r="D28651" s="4">
        <v>3.5</v>
      </c>
      <c r="E28651">
        <v>14</v>
      </c>
      <c r="F28651" t="str">
        <f t="shared" si="897"/>
        <v>23-3-1</v>
      </c>
    </row>
    <row r="28652" spans="1:6" x14ac:dyDescent="0.3">
      <c r="A28652">
        <v>2015</v>
      </c>
      <c r="B28652" t="s">
        <v>866</v>
      </c>
      <c r="C28652" t="str">
        <f t="shared" si="896"/>
        <v>2015-Figueirense/SC-23-3-1</v>
      </c>
      <c r="D28652" s="4">
        <v>4.125</v>
      </c>
      <c r="E28652">
        <v>19</v>
      </c>
      <c r="F28652" t="str">
        <f t="shared" si="897"/>
        <v>23-3-1</v>
      </c>
    </row>
    <row r="28653" spans="1:6" x14ac:dyDescent="0.3">
      <c r="A28653">
        <v>2015</v>
      </c>
      <c r="B28653" t="s">
        <v>867</v>
      </c>
      <c r="C28653" t="str">
        <f t="shared" si="896"/>
        <v>2015-Flamengo/RJ-23-3-1</v>
      </c>
      <c r="D28653" s="4">
        <v>4.333329</v>
      </c>
      <c r="E28653">
        <v>14</v>
      </c>
      <c r="F28653" t="str">
        <f t="shared" si="897"/>
        <v>23-3-1</v>
      </c>
    </row>
    <row r="28654" spans="1:6" x14ac:dyDescent="0.3">
      <c r="A28654">
        <v>2015</v>
      </c>
      <c r="B28654" t="s">
        <v>868</v>
      </c>
      <c r="C28654" t="str">
        <f t="shared" si="896"/>
        <v>2015-Fluminense/RJ-23-3-1</v>
      </c>
      <c r="D28654" s="4">
        <v>3</v>
      </c>
      <c r="E28654">
        <v>20</v>
      </c>
      <c r="F28654" t="str">
        <f t="shared" si="897"/>
        <v>23-3-1</v>
      </c>
    </row>
    <row r="28655" spans="1:6" x14ac:dyDescent="0.3">
      <c r="A28655">
        <v>2015</v>
      </c>
      <c r="B28655" t="s">
        <v>870</v>
      </c>
      <c r="C28655" t="str">
        <f t="shared" si="896"/>
        <v>2015-Goias/GO-23-3-1</v>
      </c>
      <c r="D28655" s="4">
        <v>4</v>
      </c>
      <c r="E28655">
        <v>17</v>
      </c>
      <c r="F28655" t="str">
        <f t="shared" si="897"/>
        <v>23-3-1</v>
      </c>
    </row>
    <row r="28656" spans="1:6" x14ac:dyDescent="0.3">
      <c r="A28656">
        <v>2015</v>
      </c>
      <c r="B28656" t="s">
        <v>871</v>
      </c>
      <c r="C28656" t="str">
        <f t="shared" si="896"/>
        <v>2015-Gremio/RS-23-3-1</v>
      </c>
      <c r="D28656" s="4">
        <v>5.999994</v>
      </c>
      <c r="E28656">
        <v>29</v>
      </c>
      <c r="F28656" t="str">
        <f t="shared" si="897"/>
        <v>23-3-1</v>
      </c>
    </row>
    <row r="28657" spans="1:6" x14ac:dyDescent="0.3">
      <c r="A28657">
        <v>2015</v>
      </c>
      <c r="B28657" t="s">
        <v>872</v>
      </c>
      <c r="C28657" t="str">
        <f t="shared" si="896"/>
        <v>2015-Internacional/RS-23-3-1</v>
      </c>
      <c r="D28657" s="4">
        <v>4.5</v>
      </c>
      <c r="E28657">
        <v>25</v>
      </c>
      <c r="F28657" t="str">
        <f t="shared" si="897"/>
        <v>23-3-1</v>
      </c>
    </row>
    <row r="28658" spans="1:6" x14ac:dyDescent="0.3">
      <c r="A28658">
        <v>2015</v>
      </c>
      <c r="B28658" t="s">
        <v>5503</v>
      </c>
      <c r="C28658" t="str">
        <f t="shared" si="896"/>
        <v>2015-Joinville/SC-23-3-1</v>
      </c>
      <c r="D28658" s="4">
        <v>6</v>
      </c>
      <c r="E28658">
        <v>14</v>
      </c>
      <c r="F28658" t="str">
        <f t="shared" si="897"/>
        <v>23-3-1</v>
      </c>
    </row>
    <row r="28659" spans="1:6" x14ac:dyDescent="0.3">
      <c r="A28659">
        <v>2015</v>
      </c>
      <c r="B28659" t="s">
        <v>873</v>
      </c>
      <c r="C28659" t="str">
        <f t="shared" si="896"/>
        <v>2015-Palmeiras/SP-23-3-1</v>
      </c>
      <c r="D28659" s="4">
        <v>5.75</v>
      </c>
      <c r="E28659">
        <v>25</v>
      </c>
      <c r="F28659" t="str">
        <f t="shared" si="897"/>
        <v>23-3-1</v>
      </c>
    </row>
    <row r="28660" spans="1:6" x14ac:dyDescent="0.3">
      <c r="A28660">
        <v>2015</v>
      </c>
      <c r="B28660" t="s">
        <v>875</v>
      </c>
      <c r="C28660" t="str">
        <f t="shared" si="896"/>
        <v>2015-Ponte Preta/SP-23-3-1</v>
      </c>
      <c r="D28660" s="4">
        <v>4.2</v>
      </c>
      <c r="E28660">
        <v>21</v>
      </c>
      <c r="F28660" t="str">
        <f t="shared" si="897"/>
        <v>23-3-1</v>
      </c>
    </row>
    <row r="28661" spans="1:6" x14ac:dyDescent="0.3">
      <c r="A28661">
        <v>2015</v>
      </c>
      <c r="B28661" t="s">
        <v>877</v>
      </c>
      <c r="C28661" t="str">
        <f t="shared" si="896"/>
        <v>2015-Santos/SP-23-3-1</v>
      </c>
      <c r="D28661" s="4">
        <v>7</v>
      </c>
      <c r="E28661">
        <v>20</v>
      </c>
      <c r="F28661" t="str">
        <f t="shared" si="897"/>
        <v>23-3-1</v>
      </c>
    </row>
    <row r="28662" spans="1:6" x14ac:dyDescent="0.3">
      <c r="A28662">
        <v>2015</v>
      </c>
      <c r="B28662" t="s">
        <v>878</v>
      </c>
      <c r="C28662" t="str">
        <f t="shared" si="896"/>
        <v>2015-Sao Paulo/SP-23-3-1</v>
      </c>
      <c r="D28662" s="4">
        <v>3</v>
      </c>
      <c r="E28662">
        <v>21</v>
      </c>
      <c r="F28662" t="str">
        <f t="shared" si="897"/>
        <v>23-3-1</v>
      </c>
    </row>
    <row r="28663" spans="1:6" x14ac:dyDescent="0.3">
      <c r="A28663">
        <v>2015</v>
      </c>
      <c r="B28663" t="s">
        <v>2997</v>
      </c>
      <c r="C28663" t="str">
        <f t="shared" si="896"/>
        <v>2015-Sport/PE-23-3-1</v>
      </c>
      <c r="D28663" s="4">
        <v>1</v>
      </c>
      <c r="E28663">
        <v>20</v>
      </c>
      <c r="F28663" t="str">
        <f t="shared" si="897"/>
        <v>23-3-1</v>
      </c>
    </row>
    <row r="28664" spans="1:6" x14ac:dyDescent="0.3">
      <c r="A28664">
        <v>2015</v>
      </c>
      <c r="B28664" t="s">
        <v>879</v>
      </c>
      <c r="C28664" t="str">
        <f t="shared" si="896"/>
        <v>2015-Vasco/RJ-23-3-1</v>
      </c>
      <c r="D28664" s="4">
        <v>2.714283</v>
      </c>
      <c r="E28664">
        <v>13</v>
      </c>
      <c r="F28664" t="str">
        <f t="shared" si="897"/>
        <v>23-3-1</v>
      </c>
    </row>
    <row r="28665" spans="1:6" x14ac:dyDescent="0.3">
      <c r="A28665">
        <v>2015</v>
      </c>
      <c r="B28665" t="s">
        <v>2998</v>
      </c>
      <c r="C28665" t="str">
        <f t="shared" si="896"/>
        <v>2015-Atletico/MG-23-3-2</v>
      </c>
      <c r="D28665" s="4">
        <v>1</v>
      </c>
      <c r="E28665">
        <v>20</v>
      </c>
      <c r="F28665" t="str">
        <f t="shared" si="897"/>
        <v>23-3-2</v>
      </c>
    </row>
    <row r="28666" spans="1:6" x14ac:dyDescent="0.3">
      <c r="A28666">
        <v>2015</v>
      </c>
      <c r="B28666" t="s">
        <v>880</v>
      </c>
      <c r="C28666" t="str">
        <f t="shared" si="896"/>
        <v>2015-Atletico/PR-23-3-2</v>
      </c>
      <c r="D28666" s="4">
        <v>2</v>
      </c>
      <c r="E28666">
        <v>21</v>
      </c>
      <c r="F28666" t="str">
        <f t="shared" si="897"/>
        <v>23-3-2</v>
      </c>
    </row>
    <row r="28667" spans="1:6" x14ac:dyDescent="0.3">
      <c r="A28667">
        <v>2015</v>
      </c>
      <c r="B28667" t="s">
        <v>3902</v>
      </c>
      <c r="C28667" t="str">
        <f t="shared" si="896"/>
        <v>2015-Avai/SC-23-3-2</v>
      </c>
      <c r="D28667" s="4">
        <v>3</v>
      </c>
      <c r="E28667">
        <v>14</v>
      </c>
      <c r="F28667" t="str">
        <f t="shared" si="897"/>
        <v>23-3-2</v>
      </c>
    </row>
    <row r="28668" spans="1:6" x14ac:dyDescent="0.3">
      <c r="A28668">
        <v>2015</v>
      </c>
      <c r="B28668" t="s">
        <v>5350</v>
      </c>
      <c r="C28668" t="str">
        <f t="shared" si="896"/>
        <v>2015-Chapecoense/SC-23-3-2</v>
      </c>
      <c r="D28668" s="4">
        <v>5</v>
      </c>
      <c r="E28668">
        <v>18</v>
      </c>
      <c r="F28668" t="str">
        <f t="shared" si="897"/>
        <v>23-3-2</v>
      </c>
    </row>
    <row r="28669" spans="1:6" x14ac:dyDescent="0.3">
      <c r="A28669">
        <v>2015</v>
      </c>
      <c r="B28669" t="s">
        <v>882</v>
      </c>
      <c r="C28669" t="str">
        <f t="shared" si="896"/>
        <v>2015-Corinthians/SP-23-3-2</v>
      </c>
      <c r="D28669" s="4">
        <v>6</v>
      </c>
      <c r="E28669">
        <v>17</v>
      </c>
      <c r="F28669" t="str">
        <f t="shared" si="897"/>
        <v>23-3-2</v>
      </c>
    </row>
    <row r="28670" spans="1:6" x14ac:dyDescent="0.3">
      <c r="A28670">
        <v>2015</v>
      </c>
      <c r="B28670" t="s">
        <v>3478</v>
      </c>
      <c r="C28670" t="str">
        <f t="shared" si="896"/>
        <v>2015-Coritiba/PR-23-3-2</v>
      </c>
      <c r="D28670" s="4">
        <v>6</v>
      </c>
      <c r="E28670">
        <v>18</v>
      </c>
      <c r="F28670" t="str">
        <f t="shared" si="897"/>
        <v>23-3-2</v>
      </c>
    </row>
    <row r="28671" spans="1:6" x14ac:dyDescent="0.3">
      <c r="A28671">
        <v>2015</v>
      </c>
      <c r="B28671" t="s">
        <v>883</v>
      </c>
      <c r="C28671" t="str">
        <f t="shared" si="896"/>
        <v>2015-Cruzeiro/MG-23-3-2</v>
      </c>
      <c r="D28671" s="4">
        <v>4</v>
      </c>
      <c r="E28671">
        <v>22</v>
      </c>
      <c r="F28671" t="str">
        <f t="shared" si="897"/>
        <v>23-3-2</v>
      </c>
    </row>
    <row r="28672" spans="1:6" x14ac:dyDescent="0.3">
      <c r="A28672">
        <v>2015</v>
      </c>
      <c r="B28672" t="s">
        <v>884</v>
      </c>
      <c r="C28672" t="str">
        <f t="shared" si="896"/>
        <v>2015-Figueirense/SC-23-3-2</v>
      </c>
      <c r="D28672" s="4">
        <v>2.6666639999999999</v>
      </c>
      <c r="E28672">
        <v>8</v>
      </c>
      <c r="F28672" t="str">
        <f t="shared" si="897"/>
        <v>23-3-2</v>
      </c>
    </row>
    <row r="28673" spans="1:6" x14ac:dyDescent="0.3">
      <c r="A28673">
        <v>2015</v>
      </c>
      <c r="B28673" t="s">
        <v>885</v>
      </c>
      <c r="C28673" t="str">
        <f t="shared" si="896"/>
        <v>2015-Flamengo/RJ-23-3-2</v>
      </c>
      <c r="D28673" s="4">
        <v>7</v>
      </c>
      <c r="E28673">
        <v>17</v>
      </c>
      <c r="F28673" t="str">
        <f t="shared" si="897"/>
        <v>23-3-2</v>
      </c>
    </row>
    <row r="28674" spans="1:6" x14ac:dyDescent="0.3">
      <c r="A28674">
        <v>2015</v>
      </c>
      <c r="B28674" t="s">
        <v>886</v>
      </c>
      <c r="C28674" t="str">
        <f t="shared" si="896"/>
        <v>2015-Fluminense/RJ-23-3-2</v>
      </c>
      <c r="D28674" s="4">
        <v>3</v>
      </c>
      <c r="E28674">
        <v>23</v>
      </c>
      <c r="F28674" t="str">
        <f t="shared" si="897"/>
        <v>23-3-2</v>
      </c>
    </row>
    <row r="28675" spans="1:6" x14ac:dyDescent="0.3">
      <c r="A28675">
        <v>2015</v>
      </c>
      <c r="B28675" t="s">
        <v>888</v>
      </c>
      <c r="C28675" t="str">
        <f t="shared" ref="C28675:C28738" si="898">A28675&amp;"-"&amp;B28675</f>
        <v>2015-Goias/GO-23-3-2</v>
      </c>
      <c r="D28675" s="4">
        <v>5</v>
      </c>
      <c r="E28675">
        <v>17</v>
      </c>
      <c r="F28675" t="str">
        <f t="shared" ref="F28675:F28738" si="899">RIGHT(B28675,LEN(C28675)-FIND("-",C28675,6))</f>
        <v>23-3-2</v>
      </c>
    </row>
    <row r="28676" spans="1:6" x14ac:dyDescent="0.3">
      <c r="A28676">
        <v>2015</v>
      </c>
      <c r="B28676" t="s">
        <v>889</v>
      </c>
      <c r="C28676" t="str">
        <f t="shared" si="898"/>
        <v>2015-Gremio/RS-23-3-2</v>
      </c>
      <c r="D28676" s="4">
        <v>6.25</v>
      </c>
      <c r="E28676">
        <v>20</v>
      </c>
      <c r="F28676" t="str">
        <f t="shared" si="899"/>
        <v>23-3-2</v>
      </c>
    </row>
    <row r="28677" spans="1:6" x14ac:dyDescent="0.3">
      <c r="A28677">
        <v>2015</v>
      </c>
      <c r="B28677" t="s">
        <v>890</v>
      </c>
      <c r="C28677" t="str">
        <f t="shared" si="898"/>
        <v>2015-Internacional/RS-23-3-2</v>
      </c>
      <c r="D28677" s="4">
        <v>6</v>
      </c>
      <c r="E28677">
        <v>18</v>
      </c>
      <c r="F28677" t="str">
        <f t="shared" si="899"/>
        <v>23-3-2</v>
      </c>
    </row>
    <row r="28678" spans="1:6" x14ac:dyDescent="0.3">
      <c r="A28678">
        <v>2015</v>
      </c>
      <c r="B28678" t="s">
        <v>5504</v>
      </c>
      <c r="C28678" t="str">
        <f t="shared" si="898"/>
        <v>2015-Joinville/SC-23-3-2</v>
      </c>
      <c r="D28678" s="4">
        <v>4</v>
      </c>
      <c r="E28678">
        <v>8</v>
      </c>
      <c r="F28678" t="str">
        <f t="shared" si="899"/>
        <v>23-3-2</v>
      </c>
    </row>
    <row r="28679" spans="1:6" x14ac:dyDescent="0.3">
      <c r="A28679">
        <v>2015</v>
      </c>
      <c r="B28679" t="s">
        <v>891</v>
      </c>
      <c r="C28679" t="str">
        <f t="shared" si="898"/>
        <v>2015-Palmeiras/SP-23-3-2</v>
      </c>
      <c r="D28679" s="4">
        <v>3</v>
      </c>
      <c r="E28679">
        <v>22</v>
      </c>
      <c r="F28679" t="str">
        <f t="shared" si="899"/>
        <v>23-3-2</v>
      </c>
    </row>
    <row r="28680" spans="1:6" x14ac:dyDescent="0.3">
      <c r="A28680">
        <v>2015</v>
      </c>
      <c r="B28680" t="s">
        <v>893</v>
      </c>
      <c r="C28680" t="str">
        <f t="shared" si="898"/>
        <v>2015-Ponte Preta/SP-23-3-2</v>
      </c>
      <c r="D28680" s="4">
        <v>4.1666679999999996</v>
      </c>
      <c r="E28680">
        <v>18</v>
      </c>
      <c r="F28680" t="str">
        <f t="shared" si="899"/>
        <v>23-3-2</v>
      </c>
    </row>
    <row r="28681" spans="1:6" x14ac:dyDescent="0.3">
      <c r="A28681">
        <v>2015</v>
      </c>
      <c r="B28681" t="s">
        <v>895</v>
      </c>
      <c r="C28681" t="str">
        <f t="shared" si="898"/>
        <v>2015-Santos/SP-23-3-2</v>
      </c>
      <c r="D28681" s="4">
        <v>7</v>
      </c>
      <c r="E28681">
        <v>16</v>
      </c>
      <c r="F28681" t="str">
        <f t="shared" si="899"/>
        <v>23-3-2</v>
      </c>
    </row>
    <row r="28682" spans="1:6" x14ac:dyDescent="0.3">
      <c r="A28682">
        <v>2015</v>
      </c>
      <c r="B28682" t="s">
        <v>896</v>
      </c>
      <c r="C28682" t="str">
        <f t="shared" si="898"/>
        <v>2015-Sao Paulo/SP-23-3-2</v>
      </c>
      <c r="D28682" s="4">
        <v>4</v>
      </c>
      <c r="E28682">
        <v>30</v>
      </c>
      <c r="F28682" t="str">
        <f t="shared" si="899"/>
        <v>23-3-2</v>
      </c>
    </row>
    <row r="28683" spans="1:6" x14ac:dyDescent="0.3">
      <c r="A28683">
        <v>2015</v>
      </c>
      <c r="B28683" t="s">
        <v>3000</v>
      </c>
      <c r="C28683" t="str">
        <f t="shared" si="898"/>
        <v>2015-Sport/PE-23-3-2</v>
      </c>
      <c r="D28683" s="4">
        <v>3.8333339999999998</v>
      </c>
      <c r="E28683">
        <v>14</v>
      </c>
      <c r="F28683" t="str">
        <f t="shared" si="899"/>
        <v>23-3-2</v>
      </c>
    </row>
    <row r="28684" spans="1:6" x14ac:dyDescent="0.3">
      <c r="A28684">
        <v>2015</v>
      </c>
      <c r="B28684" t="s">
        <v>897</v>
      </c>
      <c r="C28684" t="str">
        <f t="shared" si="898"/>
        <v>2015-Vasco/RJ-23-3-2</v>
      </c>
      <c r="D28684" s="4">
        <v>1</v>
      </c>
      <c r="E28684">
        <v>15</v>
      </c>
      <c r="F28684" t="str">
        <f t="shared" si="899"/>
        <v>23-3-2</v>
      </c>
    </row>
    <row r="28685" spans="1:6" x14ac:dyDescent="0.3">
      <c r="A28685">
        <v>2015</v>
      </c>
      <c r="B28685" t="s">
        <v>3001</v>
      </c>
      <c r="C28685" t="str">
        <f t="shared" si="898"/>
        <v>2015-Atletico/MG-23-4-0</v>
      </c>
      <c r="D28685" s="4">
        <v>4</v>
      </c>
      <c r="E28685">
        <v>32</v>
      </c>
      <c r="F28685" t="str">
        <f t="shared" si="899"/>
        <v>23-4-0</v>
      </c>
    </row>
    <row r="28686" spans="1:6" x14ac:dyDescent="0.3">
      <c r="A28686">
        <v>2015</v>
      </c>
      <c r="B28686" t="s">
        <v>898</v>
      </c>
      <c r="C28686" t="str">
        <f t="shared" si="898"/>
        <v>2015-Atletico/PR-23-4-0</v>
      </c>
      <c r="D28686" s="4">
        <v>2</v>
      </c>
      <c r="E28686">
        <v>21</v>
      </c>
      <c r="F28686" t="str">
        <f t="shared" si="899"/>
        <v>23-4-0</v>
      </c>
    </row>
    <row r="28687" spans="1:6" x14ac:dyDescent="0.3">
      <c r="A28687">
        <v>2015</v>
      </c>
      <c r="B28687" t="s">
        <v>3905</v>
      </c>
      <c r="C28687" t="str">
        <f t="shared" si="898"/>
        <v>2015-Avai/SC-23-4-0</v>
      </c>
      <c r="D28687" s="4">
        <v>3</v>
      </c>
      <c r="E28687">
        <v>20</v>
      </c>
      <c r="F28687" t="str">
        <f t="shared" si="899"/>
        <v>23-4-0</v>
      </c>
    </row>
    <row r="28688" spans="1:6" x14ac:dyDescent="0.3">
      <c r="A28688">
        <v>2015</v>
      </c>
      <c r="B28688" t="s">
        <v>5351</v>
      </c>
      <c r="C28688" t="str">
        <f t="shared" si="898"/>
        <v>2015-Chapecoense/SC-23-4-0</v>
      </c>
      <c r="D28688" s="4">
        <v>5</v>
      </c>
      <c r="E28688">
        <v>22</v>
      </c>
      <c r="F28688" t="str">
        <f t="shared" si="899"/>
        <v>23-4-0</v>
      </c>
    </row>
    <row r="28689" spans="1:6" x14ac:dyDescent="0.3">
      <c r="A28689">
        <v>2015</v>
      </c>
      <c r="B28689" t="s">
        <v>900</v>
      </c>
      <c r="C28689" t="str">
        <f t="shared" si="898"/>
        <v>2015-Corinthians/SP-23-4-0</v>
      </c>
      <c r="D28689" s="4">
        <v>10</v>
      </c>
      <c r="E28689">
        <v>23</v>
      </c>
      <c r="F28689" t="str">
        <f t="shared" si="899"/>
        <v>23-4-0</v>
      </c>
    </row>
    <row r="28690" spans="1:6" x14ac:dyDescent="0.3">
      <c r="A28690">
        <v>2015</v>
      </c>
      <c r="B28690" t="s">
        <v>3481</v>
      </c>
      <c r="C28690" t="str">
        <f t="shared" si="898"/>
        <v>2015-Coritiba/PR-23-4-0</v>
      </c>
      <c r="D28690" s="4">
        <v>9</v>
      </c>
      <c r="E28690">
        <v>21</v>
      </c>
      <c r="F28690" t="str">
        <f t="shared" si="899"/>
        <v>23-4-0</v>
      </c>
    </row>
    <row r="28691" spans="1:6" x14ac:dyDescent="0.3">
      <c r="A28691">
        <v>2015</v>
      </c>
      <c r="B28691" t="s">
        <v>901</v>
      </c>
      <c r="C28691" t="str">
        <f t="shared" si="898"/>
        <v>2015-Cruzeiro/MG-23-4-0</v>
      </c>
      <c r="D28691" s="4">
        <v>4</v>
      </c>
      <c r="E28691">
        <v>22</v>
      </c>
      <c r="F28691" t="str">
        <f t="shared" si="899"/>
        <v>23-4-0</v>
      </c>
    </row>
    <row r="28692" spans="1:6" x14ac:dyDescent="0.3">
      <c r="A28692">
        <v>2015</v>
      </c>
      <c r="B28692" t="s">
        <v>902</v>
      </c>
      <c r="C28692" t="str">
        <f t="shared" si="898"/>
        <v>2015-Figueirense/SC-23-4-0</v>
      </c>
      <c r="D28692" s="4">
        <v>6</v>
      </c>
      <c r="E28692">
        <v>15</v>
      </c>
      <c r="F28692" t="str">
        <f t="shared" si="899"/>
        <v>23-4-0</v>
      </c>
    </row>
    <row r="28693" spans="1:6" x14ac:dyDescent="0.3">
      <c r="A28693">
        <v>2015</v>
      </c>
      <c r="B28693" t="s">
        <v>903</v>
      </c>
      <c r="C28693" t="str">
        <f t="shared" si="898"/>
        <v>2015-Flamengo/RJ-23-4-0</v>
      </c>
      <c r="D28693" s="4">
        <v>6</v>
      </c>
      <c r="E28693">
        <v>14</v>
      </c>
      <c r="F28693" t="str">
        <f t="shared" si="899"/>
        <v>23-4-0</v>
      </c>
    </row>
    <row r="28694" spans="1:6" x14ac:dyDescent="0.3">
      <c r="A28694">
        <v>2015</v>
      </c>
      <c r="B28694" t="s">
        <v>904</v>
      </c>
      <c r="C28694" t="str">
        <f t="shared" si="898"/>
        <v>2015-Fluminense/RJ-23-4-0</v>
      </c>
      <c r="D28694" s="4">
        <v>3</v>
      </c>
      <c r="E28694">
        <v>26</v>
      </c>
      <c r="F28694" t="str">
        <f t="shared" si="899"/>
        <v>23-4-0</v>
      </c>
    </row>
    <row r="28695" spans="1:6" x14ac:dyDescent="0.3">
      <c r="A28695">
        <v>2015</v>
      </c>
      <c r="B28695" t="s">
        <v>906</v>
      </c>
      <c r="C28695" t="str">
        <f t="shared" si="898"/>
        <v>2015-Goias/GO-23-4-0</v>
      </c>
      <c r="D28695" s="4">
        <v>4.333329</v>
      </c>
      <c r="E28695">
        <v>13</v>
      </c>
      <c r="F28695" t="str">
        <f t="shared" si="899"/>
        <v>23-4-0</v>
      </c>
    </row>
    <row r="28696" spans="1:6" x14ac:dyDescent="0.3">
      <c r="A28696">
        <v>2015</v>
      </c>
      <c r="B28696" t="s">
        <v>907</v>
      </c>
      <c r="C28696" t="str">
        <f t="shared" si="898"/>
        <v>2015-Gremio/RS-23-4-0</v>
      </c>
      <c r="D28696" s="4">
        <v>10</v>
      </c>
      <c r="E28696">
        <v>28</v>
      </c>
      <c r="F28696" t="str">
        <f t="shared" si="899"/>
        <v>23-4-0</v>
      </c>
    </row>
    <row r="28697" spans="1:6" x14ac:dyDescent="0.3">
      <c r="A28697">
        <v>2015</v>
      </c>
      <c r="B28697" t="s">
        <v>908</v>
      </c>
      <c r="C28697" t="str">
        <f t="shared" si="898"/>
        <v>2015-Internacional/RS-23-4-0</v>
      </c>
      <c r="D28697" s="4">
        <v>6</v>
      </c>
      <c r="E28697">
        <v>29</v>
      </c>
      <c r="F28697" t="str">
        <f t="shared" si="899"/>
        <v>23-4-0</v>
      </c>
    </row>
    <row r="28698" spans="1:6" x14ac:dyDescent="0.3">
      <c r="A28698">
        <v>2015</v>
      </c>
      <c r="B28698" t="s">
        <v>5505</v>
      </c>
      <c r="C28698" t="str">
        <f t="shared" si="898"/>
        <v>2015-Joinville/SC-23-4-0</v>
      </c>
      <c r="D28698" s="4">
        <v>7</v>
      </c>
      <c r="E28698">
        <v>15</v>
      </c>
      <c r="F28698" t="str">
        <f t="shared" si="899"/>
        <v>23-4-0</v>
      </c>
    </row>
    <row r="28699" spans="1:6" x14ac:dyDescent="0.3">
      <c r="A28699">
        <v>2015</v>
      </c>
      <c r="B28699" t="s">
        <v>909</v>
      </c>
      <c r="C28699" t="str">
        <f t="shared" si="898"/>
        <v>2015-Palmeiras/SP-23-4-0</v>
      </c>
      <c r="D28699" s="4">
        <v>4</v>
      </c>
      <c r="E28699">
        <v>31</v>
      </c>
      <c r="F28699" t="str">
        <f t="shared" si="899"/>
        <v>23-4-0</v>
      </c>
    </row>
    <row r="28700" spans="1:6" x14ac:dyDescent="0.3">
      <c r="A28700">
        <v>2015</v>
      </c>
      <c r="B28700" t="s">
        <v>911</v>
      </c>
      <c r="C28700" t="str">
        <f t="shared" si="898"/>
        <v>2015-Ponte Preta/SP-23-4-0</v>
      </c>
      <c r="D28700" s="4">
        <v>5</v>
      </c>
      <c r="E28700">
        <v>19</v>
      </c>
      <c r="F28700" t="str">
        <f t="shared" si="899"/>
        <v>23-4-0</v>
      </c>
    </row>
    <row r="28701" spans="1:6" x14ac:dyDescent="0.3">
      <c r="A28701">
        <v>2015</v>
      </c>
      <c r="B28701" t="s">
        <v>913</v>
      </c>
      <c r="C28701" t="str">
        <f t="shared" si="898"/>
        <v>2015-Santos/SP-23-4-0</v>
      </c>
      <c r="D28701" s="4">
        <v>10</v>
      </c>
      <c r="E28701">
        <v>22</v>
      </c>
      <c r="F28701" t="str">
        <f t="shared" si="899"/>
        <v>23-4-0</v>
      </c>
    </row>
    <row r="28702" spans="1:6" x14ac:dyDescent="0.3">
      <c r="A28702">
        <v>2015</v>
      </c>
      <c r="B28702" t="s">
        <v>914</v>
      </c>
      <c r="C28702" t="str">
        <f t="shared" si="898"/>
        <v>2015-Sao Paulo/SP-23-4-0</v>
      </c>
      <c r="D28702" s="4">
        <v>6</v>
      </c>
      <c r="E28702">
        <v>27</v>
      </c>
      <c r="F28702" t="str">
        <f t="shared" si="899"/>
        <v>23-4-0</v>
      </c>
    </row>
    <row r="28703" spans="1:6" x14ac:dyDescent="0.3">
      <c r="A28703">
        <v>2015</v>
      </c>
      <c r="B28703" t="s">
        <v>3003</v>
      </c>
      <c r="C28703" t="str">
        <f t="shared" si="898"/>
        <v>2015-Sport/PE-23-4-0</v>
      </c>
      <c r="D28703" s="4">
        <v>2</v>
      </c>
      <c r="E28703">
        <v>31</v>
      </c>
      <c r="F28703" t="str">
        <f t="shared" si="899"/>
        <v>23-4-0</v>
      </c>
    </row>
    <row r="28704" spans="1:6" x14ac:dyDescent="0.3">
      <c r="A28704">
        <v>2015</v>
      </c>
      <c r="B28704" t="s">
        <v>915</v>
      </c>
      <c r="C28704" t="str">
        <f t="shared" si="898"/>
        <v>2015-Vasco/RJ-23-4-0</v>
      </c>
      <c r="D28704" s="4">
        <v>1</v>
      </c>
      <c r="E28704">
        <v>13</v>
      </c>
      <c r="F28704" t="str">
        <f t="shared" si="899"/>
        <v>23-4-0</v>
      </c>
    </row>
    <row r="28705" spans="1:6" x14ac:dyDescent="0.3">
      <c r="A28705">
        <v>2015</v>
      </c>
      <c r="B28705" t="s">
        <v>3004</v>
      </c>
      <c r="C28705" t="str">
        <f t="shared" si="898"/>
        <v>2015-Atletico/MG-23-4-1</v>
      </c>
      <c r="D28705" s="4">
        <v>4</v>
      </c>
      <c r="E28705">
        <v>32</v>
      </c>
      <c r="F28705" t="str">
        <f t="shared" si="899"/>
        <v>23-4-1</v>
      </c>
    </row>
    <row r="28706" spans="1:6" x14ac:dyDescent="0.3">
      <c r="A28706">
        <v>2015</v>
      </c>
      <c r="B28706" t="s">
        <v>916</v>
      </c>
      <c r="C28706" t="str">
        <f t="shared" si="898"/>
        <v>2015-Atletico/PR-23-4-1</v>
      </c>
      <c r="D28706" s="4">
        <v>5</v>
      </c>
      <c r="E28706">
        <v>24</v>
      </c>
      <c r="F28706" t="str">
        <f t="shared" si="899"/>
        <v>23-4-1</v>
      </c>
    </row>
    <row r="28707" spans="1:6" x14ac:dyDescent="0.3">
      <c r="A28707">
        <v>2015</v>
      </c>
      <c r="B28707" t="s">
        <v>3908</v>
      </c>
      <c r="C28707" t="str">
        <f t="shared" si="898"/>
        <v>2015-Avai/SC-23-4-1</v>
      </c>
      <c r="D28707" s="4">
        <v>3</v>
      </c>
      <c r="E28707">
        <v>16</v>
      </c>
      <c r="F28707" t="str">
        <f t="shared" si="899"/>
        <v>23-4-1</v>
      </c>
    </row>
    <row r="28708" spans="1:6" x14ac:dyDescent="0.3">
      <c r="A28708">
        <v>2015</v>
      </c>
      <c r="B28708" t="s">
        <v>5352</v>
      </c>
      <c r="C28708" t="str">
        <f t="shared" si="898"/>
        <v>2015-Chapecoense/SC-23-4-1</v>
      </c>
      <c r="D28708" s="4">
        <v>6</v>
      </c>
      <c r="E28708">
        <v>22</v>
      </c>
      <c r="F28708" t="str">
        <f t="shared" si="899"/>
        <v>23-4-1</v>
      </c>
    </row>
    <row r="28709" spans="1:6" x14ac:dyDescent="0.3">
      <c r="A28709">
        <v>2015</v>
      </c>
      <c r="B28709" t="s">
        <v>918</v>
      </c>
      <c r="C28709" t="str">
        <f t="shared" si="898"/>
        <v>2015-Corinthians/SP-23-4-1</v>
      </c>
      <c r="D28709" s="4">
        <v>10</v>
      </c>
      <c r="E28709">
        <v>23</v>
      </c>
      <c r="F28709" t="str">
        <f t="shared" si="899"/>
        <v>23-4-1</v>
      </c>
    </row>
    <row r="28710" spans="1:6" x14ac:dyDescent="0.3">
      <c r="A28710">
        <v>2015</v>
      </c>
      <c r="B28710" t="s">
        <v>3484</v>
      </c>
      <c r="C28710" t="str">
        <f t="shared" si="898"/>
        <v>2015-Coritiba/PR-23-4-1</v>
      </c>
      <c r="D28710" s="4">
        <v>7</v>
      </c>
      <c r="E28710">
        <v>18</v>
      </c>
      <c r="F28710" t="str">
        <f t="shared" si="899"/>
        <v>23-4-1</v>
      </c>
    </row>
    <row r="28711" spans="1:6" x14ac:dyDescent="0.3">
      <c r="A28711">
        <v>2015</v>
      </c>
      <c r="B28711" t="s">
        <v>919</v>
      </c>
      <c r="C28711" t="str">
        <f t="shared" si="898"/>
        <v>2015-Cruzeiro/MG-23-4-1</v>
      </c>
      <c r="D28711" s="4">
        <v>5</v>
      </c>
      <c r="E28711">
        <v>22</v>
      </c>
      <c r="F28711" t="str">
        <f t="shared" si="899"/>
        <v>23-4-1</v>
      </c>
    </row>
    <row r="28712" spans="1:6" x14ac:dyDescent="0.3">
      <c r="A28712">
        <v>2015</v>
      </c>
      <c r="B28712" t="s">
        <v>920</v>
      </c>
      <c r="C28712" t="str">
        <f t="shared" si="898"/>
        <v>2015-Figueirense/SC-23-4-1</v>
      </c>
      <c r="D28712" s="4">
        <v>1</v>
      </c>
      <c r="E28712">
        <v>12</v>
      </c>
      <c r="F28712" t="str">
        <f t="shared" si="899"/>
        <v>23-4-1</v>
      </c>
    </row>
    <row r="28713" spans="1:6" x14ac:dyDescent="0.3">
      <c r="A28713">
        <v>2015</v>
      </c>
      <c r="B28713" t="s">
        <v>921</v>
      </c>
      <c r="C28713" t="str">
        <f t="shared" si="898"/>
        <v>2015-Flamengo/RJ-23-4-1</v>
      </c>
      <c r="D28713" s="4">
        <v>4</v>
      </c>
      <c r="E28713">
        <v>23</v>
      </c>
      <c r="F28713" t="str">
        <f t="shared" si="899"/>
        <v>23-4-1</v>
      </c>
    </row>
    <row r="28714" spans="1:6" x14ac:dyDescent="0.3">
      <c r="A28714">
        <v>2015</v>
      </c>
      <c r="B28714" t="s">
        <v>922</v>
      </c>
      <c r="C28714" t="str">
        <f t="shared" si="898"/>
        <v>2015-Fluminense/RJ-23-4-1</v>
      </c>
      <c r="D28714" s="4">
        <v>6</v>
      </c>
      <c r="E28714">
        <v>23</v>
      </c>
      <c r="F28714" t="str">
        <f t="shared" si="899"/>
        <v>23-4-1</v>
      </c>
    </row>
    <row r="28715" spans="1:6" x14ac:dyDescent="0.3">
      <c r="A28715">
        <v>2015</v>
      </c>
      <c r="B28715" t="s">
        <v>924</v>
      </c>
      <c r="C28715" t="str">
        <f t="shared" si="898"/>
        <v>2015-Goias/GO-23-4-1</v>
      </c>
      <c r="D28715" s="4">
        <v>6</v>
      </c>
      <c r="E28715">
        <v>20</v>
      </c>
      <c r="F28715" t="str">
        <f t="shared" si="899"/>
        <v>23-4-1</v>
      </c>
    </row>
    <row r="28716" spans="1:6" x14ac:dyDescent="0.3">
      <c r="A28716">
        <v>2015</v>
      </c>
      <c r="B28716" t="s">
        <v>925</v>
      </c>
      <c r="C28716" t="str">
        <f t="shared" si="898"/>
        <v>2015-Gremio/RS-23-4-1</v>
      </c>
      <c r="D28716" s="4">
        <v>9</v>
      </c>
      <c r="E28716">
        <v>37</v>
      </c>
      <c r="F28716" t="str">
        <f t="shared" si="899"/>
        <v>23-4-1</v>
      </c>
    </row>
    <row r="28717" spans="1:6" x14ac:dyDescent="0.3">
      <c r="A28717">
        <v>2015</v>
      </c>
      <c r="B28717" t="s">
        <v>926</v>
      </c>
      <c r="C28717" t="str">
        <f t="shared" si="898"/>
        <v>2015-Internacional/RS-23-4-1</v>
      </c>
      <c r="D28717" s="4">
        <v>6</v>
      </c>
      <c r="E28717">
        <v>22</v>
      </c>
      <c r="F28717" t="str">
        <f t="shared" si="899"/>
        <v>23-4-1</v>
      </c>
    </row>
    <row r="28718" spans="1:6" x14ac:dyDescent="0.3">
      <c r="A28718">
        <v>2015</v>
      </c>
      <c r="B28718" t="s">
        <v>5506</v>
      </c>
      <c r="C28718" t="str">
        <f t="shared" si="898"/>
        <v>2015-Joinville/SC-23-4-1</v>
      </c>
      <c r="D28718" s="4">
        <v>7</v>
      </c>
      <c r="E28718">
        <v>12</v>
      </c>
      <c r="F28718" t="str">
        <f t="shared" si="899"/>
        <v>23-4-1</v>
      </c>
    </row>
    <row r="28719" spans="1:6" x14ac:dyDescent="0.3">
      <c r="A28719">
        <v>2015</v>
      </c>
      <c r="B28719" t="s">
        <v>927</v>
      </c>
      <c r="C28719" t="str">
        <f t="shared" si="898"/>
        <v>2015-Palmeiras/SP-23-4-1</v>
      </c>
      <c r="D28719" s="4">
        <v>4</v>
      </c>
      <c r="E28719">
        <v>38</v>
      </c>
      <c r="F28719" t="str">
        <f t="shared" si="899"/>
        <v>23-4-1</v>
      </c>
    </row>
    <row r="28720" spans="1:6" x14ac:dyDescent="0.3">
      <c r="A28720">
        <v>2015</v>
      </c>
      <c r="B28720" t="s">
        <v>929</v>
      </c>
      <c r="C28720" t="str">
        <f t="shared" si="898"/>
        <v>2015-Ponte Preta/SP-23-4-1</v>
      </c>
      <c r="D28720" s="4">
        <v>7</v>
      </c>
      <c r="E28720">
        <v>21</v>
      </c>
      <c r="F28720" t="str">
        <f t="shared" si="899"/>
        <v>23-4-1</v>
      </c>
    </row>
    <row r="28721" spans="1:6" x14ac:dyDescent="0.3">
      <c r="A28721">
        <v>2015</v>
      </c>
      <c r="B28721" t="s">
        <v>931</v>
      </c>
      <c r="C28721" t="str">
        <f t="shared" si="898"/>
        <v>2015-Santos/SP-23-4-1</v>
      </c>
      <c r="D28721" s="4">
        <v>8</v>
      </c>
      <c r="E28721">
        <v>25</v>
      </c>
      <c r="F28721" t="str">
        <f t="shared" si="899"/>
        <v>23-4-1</v>
      </c>
    </row>
    <row r="28722" spans="1:6" x14ac:dyDescent="0.3">
      <c r="A28722">
        <v>2015</v>
      </c>
      <c r="B28722" t="s">
        <v>932</v>
      </c>
      <c r="C28722" t="str">
        <f t="shared" si="898"/>
        <v>2015-Sao Paulo/SP-23-4-1</v>
      </c>
      <c r="D28722" s="4">
        <v>4</v>
      </c>
      <c r="E28722">
        <v>32</v>
      </c>
      <c r="F28722" t="str">
        <f t="shared" si="899"/>
        <v>23-4-1</v>
      </c>
    </row>
    <row r="28723" spans="1:6" x14ac:dyDescent="0.3">
      <c r="A28723">
        <v>2015</v>
      </c>
      <c r="B28723" t="s">
        <v>3006</v>
      </c>
      <c r="C28723" t="str">
        <f t="shared" si="898"/>
        <v>2015-Sport/PE-23-4-1</v>
      </c>
      <c r="D28723" s="4">
        <v>3</v>
      </c>
      <c r="E28723">
        <v>16</v>
      </c>
      <c r="F28723" t="str">
        <f t="shared" si="899"/>
        <v>23-4-1</v>
      </c>
    </row>
    <row r="28724" spans="1:6" x14ac:dyDescent="0.3">
      <c r="A28724">
        <v>2015</v>
      </c>
      <c r="B28724" t="s">
        <v>933</v>
      </c>
      <c r="C28724" t="str">
        <f t="shared" si="898"/>
        <v>2015-Vasco/RJ-23-4-1</v>
      </c>
      <c r="D28724" s="4">
        <v>1</v>
      </c>
      <c r="E28724">
        <v>13</v>
      </c>
      <c r="F28724" t="str">
        <f t="shared" si="899"/>
        <v>23-4-1</v>
      </c>
    </row>
    <row r="28725" spans="1:6" x14ac:dyDescent="0.3">
      <c r="A28725">
        <v>2015</v>
      </c>
      <c r="B28725" t="s">
        <v>3007</v>
      </c>
      <c r="C28725" t="str">
        <f t="shared" si="898"/>
        <v>2015-Atletico/MG-23-4-2</v>
      </c>
      <c r="D28725" s="4">
        <v>6</v>
      </c>
      <c r="E28725">
        <v>32</v>
      </c>
      <c r="F28725" t="str">
        <f t="shared" si="899"/>
        <v>23-4-2</v>
      </c>
    </row>
    <row r="28726" spans="1:6" x14ac:dyDescent="0.3">
      <c r="A28726">
        <v>2015</v>
      </c>
      <c r="B28726" t="s">
        <v>934</v>
      </c>
      <c r="C28726" t="str">
        <f t="shared" si="898"/>
        <v>2015-Atletico/PR-23-4-2</v>
      </c>
      <c r="D28726" s="4">
        <v>7</v>
      </c>
      <c r="E28726">
        <v>35</v>
      </c>
      <c r="F28726" t="str">
        <f t="shared" si="899"/>
        <v>23-4-2</v>
      </c>
    </row>
    <row r="28727" spans="1:6" x14ac:dyDescent="0.3">
      <c r="A28727">
        <v>2015</v>
      </c>
      <c r="B28727" t="s">
        <v>3911</v>
      </c>
      <c r="C28727" t="str">
        <f t="shared" si="898"/>
        <v>2015-Avai/SC-23-4-2</v>
      </c>
      <c r="D28727" s="4">
        <v>3</v>
      </c>
      <c r="E28727">
        <v>26</v>
      </c>
      <c r="F28727" t="str">
        <f t="shared" si="899"/>
        <v>23-4-2</v>
      </c>
    </row>
    <row r="28728" spans="1:6" x14ac:dyDescent="0.3">
      <c r="A28728">
        <v>2015</v>
      </c>
      <c r="B28728" t="s">
        <v>5353</v>
      </c>
      <c r="C28728" t="str">
        <f t="shared" si="898"/>
        <v>2015-Chapecoense/SC-23-4-2</v>
      </c>
      <c r="D28728" s="4">
        <v>6</v>
      </c>
      <c r="E28728">
        <v>16</v>
      </c>
      <c r="F28728" t="str">
        <f t="shared" si="899"/>
        <v>23-4-2</v>
      </c>
    </row>
    <row r="28729" spans="1:6" x14ac:dyDescent="0.3">
      <c r="A28729">
        <v>2015</v>
      </c>
      <c r="B28729" t="s">
        <v>936</v>
      </c>
      <c r="C28729" t="str">
        <f t="shared" si="898"/>
        <v>2015-Corinthians/SP-23-4-2</v>
      </c>
      <c r="D28729" s="4">
        <v>8</v>
      </c>
      <c r="E28729">
        <v>38</v>
      </c>
      <c r="F28729" t="str">
        <f t="shared" si="899"/>
        <v>23-4-2</v>
      </c>
    </row>
    <row r="28730" spans="1:6" x14ac:dyDescent="0.3">
      <c r="A28730">
        <v>2015</v>
      </c>
      <c r="B28730" t="s">
        <v>3487</v>
      </c>
      <c r="C28730" t="str">
        <f t="shared" si="898"/>
        <v>2015-Coritiba/PR-23-4-2</v>
      </c>
      <c r="D28730" s="4">
        <v>5</v>
      </c>
      <c r="E28730">
        <v>15</v>
      </c>
      <c r="F28730" t="str">
        <f t="shared" si="899"/>
        <v>23-4-2</v>
      </c>
    </row>
    <row r="28731" spans="1:6" x14ac:dyDescent="0.3">
      <c r="A28731">
        <v>2015</v>
      </c>
      <c r="B28731" t="s">
        <v>937</v>
      </c>
      <c r="C28731" t="str">
        <f t="shared" si="898"/>
        <v>2015-Cruzeiro/MG-23-4-2</v>
      </c>
      <c r="D28731" s="4">
        <v>4</v>
      </c>
      <c r="E28731">
        <v>15</v>
      </c>
      <c r="F28731" t="str">
        <f t="shared" si="899"/>
        <v>23-4-2</v>
      </c>
    </row>
    <row r="28732" spans="1:6" x14ac:dyDescent="0.3">
      <c r="A28732">
        <v>2015</v>
      </c>
      <c r="B28732" t="s">
        <v>938</v>
      </c>
      <c r="C28732" t="str">
        <f t="shared" si="898"/>
        <v>2015-Figueirense/SC-23-4-2</v>
      </c>
      <c r="D28732" s="4">
        <v>5</v>
      </c>
      <c r="E28732">
        <v>15</v>
      </c>
      <c r="F28732" t="str">
        <f t="shared" si="899"/>
        <v>23-4-2</v>
      </c>
    </row>
    <row r="28733" spans="1:6" x14ac:dyDescent="0.3">
      <c r="A28733">
        <v>2015</v>
      </c>
      <c r="B28733" t="s">
        <v>939</v>
      </c>
      <c r="C28733" t="str">
        <f t="shared" si="898"/>
        <v>2015-Flamengo/RJ-23-4-2</v>
      </c>
      <c r="D28733" s="4">
        <v>7</v>
      </c>
      <c r="E28733">
        <v>17</v>
      </c>
      <c r="F28733" t="str">
        <f t="shared" si="899"/>
        <v>23-4-2</v>
      </c>
    </row>
    <row r="28734" spans="1:6" x14ac:dyDescent="0.3">
      <c r="A28734">
        <v>2015</v>
      </c>
      <c r="B28734" t="s">
        <v>940</v>
      </c>
      <c r="C28734" t="str">
        <f t="shared" si="898"/>
        <v>2015-Fluminense/RJ-23-4-2</v>
      </c>
      <c r="D28734" s="4">
        <v>3</v>
      </c>
      <c r="E28734">
        <v>27</v>
      </c>
      <c r="F28734" t="str">
        <f t="shared" si="899"/>
        <v>23-4-2</v>
      </c>
    </row>
    <row r="28735" spans="1:6" x14ac:dyDescent="0.3">
      <c r="A28735">
        <v>2015</v>
      </c>
      <c r="B28735" t="s">
        <v>942</v>
      </c>
      <c r="C28735" t="str">
        <f t="shared" si="898"/>
        <v>2015-Goias/GO-23-4-2</v>
      </c>
      <c r="D28735" s="4">
        <v>3</v>
      </c>
      <c r="E28735">
        <v>16</v>
      </c>
      <c r="F28735" t="str">
        <f t="shared" si="899"/>
        <v>23-4-2</v>
      </c>
    </row>
    <row r="28736" spans="1:6" x14ac:dyDescent="0.3">
      <c r="A28736">
        <v>2015</v>
      </c>
      <c r="B28736" t="s">
        <v>943</v>
      </c>
      <c r="C28736" t="str">
        <f t="shared" si="898"/>
        <v>2015-Gremio/RS-23-4-2</v>
      </c>
      <c r="D28736" s="4">
        <v>12</v>
      </c>
      <c r="E28736">
        <v>30</v>
      </c>
      <c r="F28736" t="str">
        <f t="shared" si="899"/>
        <v>23-4-2</v>
      </c>
    </row>
    <row r="28737" spans="1:6" x14ac:dyDescent="0.3">
      <c r="A28737">
        <v>2015</v>
      </c>
      <c r="B28737" t="s">
        <v>944</v>
      </c>
      <c r="C28737" t="str">
        <f t="shared" si="898"/>
        <v>2015-Internacional/RS-23-4-2</v>
      </c>
      <c r="D28737" s="4">
        <v>7</v>
      </c>
      <c r="E28737">
        <v>28</v>
      </c>
      <c r="F28737" t="str">
        <f t="shared" si="899"/>
        <v>23-4-2</v>
      </c>
    </row>
    <row r="28738" spans="1:6" x14ac:dyDescent="0.3">
      <c r="A28738">
        <v>2015</v>
      </c>
      <c r="B28738" t="s">
        <v>5507</v>
      </c>
      <c r="C28738" t="str">
        <f t="shared" si="898"/>
        <v>2015-Joinville/SC-23-4-2</v>
      </c>
      <c r="D28738" s="4">
        <v>7</v>
      </c>
      <c r="E28738">
        <v>16</v>
      </c>
      <c r="F28738" t="str">
        <f t="shared" si="899"/>
        <v>23-4-2</v>
      </c>
    </row>
    <row r="28739" spans="1:6" x14ac:dyDescent="0.3">
      <c r="A28739">
        <v>2015</v>
      </c>
      <c r="B28739" t="s">
        <v>945</v>
      </c>
      <c r="C28739" t="str">
        <f t="shared" ref="C28739:C28802" si="900">A28739&amp;"-"&amp;B28739</f>
        <v>2015-Palmeiras/SP-23-4-2</v>
      </c>
      <c r="D28739" s="4">
        <v>6</v>
      </c>
      <c r="E28739">
        <v>37</v>
      </c>
      <c r="F28739" t="str">
        <f t="shared" ref="F28739:F28802" si="901">RIGHT(B28739,LEN(C28739)-FIND("-",C28739,6))</f>
        <v>23-4-2</v>
      </c>
    </row>
    <row r="28740" spans="1:6" x14ac:dyDescent="0.3">
      <c r="A28740">
        <v>2015</v>
      </c>
      <c r="B28740" t="s">
        <v>947</v>
      </c>
      <c r="C28740" t="str">
        <f t="shared" si="900"/>
        <v>2015-Ponte Preta/SP-23-4-2</v>
      </c>
      <c r="D28740" s="4">
        <v>7</v>
      </c>
      <c r="E28740">
        <v>21</v>
      </c>
      <c r="F28740" t="str">
        <f t="shared" si="901"/>
        <v>23-4-2</v>
      </c>
    </row>
    <row r="28741" spans="1:6" x14ac:dyDescent="0.3">
      <c r="A28741">
        <v>2015</v>
      </c>
      <c r="B28741" t="s">
        <v>949</v>
      </c>
      <c r="C28741" t="str">
        <f t="shared" si="900"/>
        <v>2015-Santos/SP-23-4-2</v>
      </c>
      <c r="D28741" s="4">
        <v>10</v>
      </c>
      <c r="E28741">
        <v>24</v>
      </c>
      <c r="F28741" t="str">
        <f t="shared" si="901"/>
        <v>23-4-2</v>
      </c>
    </row>
    <row r="28742" spans="1:6" x14ac:dyDescent="0.3">
      <c r="A28742">
        <v>2015</v>
      </c>
      <c r="B28742" t="s">
        <v>950</v>
      </c>
      <c r="C28742" t="str">
        <f t="shared" si="900"/>
        <v>2015-Sao Paulo/SP-23-4-2</v>
      </c>
      <c r="D28742" s="4">
        <v>4</v>
      </c>
      <c r="E28742">
        <v>21</v>
      </c>
      <c r="F28742" t="str">
        <f t="shared" si="901"/>
        <v>23-4-2</v>
      </c>
    </row>
    <row r="28743" spans="1:6" x14ac:dyDescent="0.3">
      <c r="A28743">
        <v>2015</v>
      </c>
      <c r="B28743" t="s">
        <v>3009</v>
      </c>
      <c r="C28743" t="str">
        <f t="shared" si="900"/>
        <v>2015-Sport/PE-23-4-2</v>
      </c>
      <c r="D28743" s="4">
        <v>3</v>
      </c>
      <c r="E28743">
        <v>26</v>
      </c>
      <c r="F28743" t="str">
        <f t="shared" si="901"/>
        <v>23-4-2</v>
      </c>
    </row>
    <row r="28744" spans="1:6" x14ac:dyDescent="0.3">
      <c r="A28744">
        <v>2015</v>
      </c>
      <c r="B28744" t="s">
        <v>951</v>
      </c>
      <c r="C28744" t="str">
        <f t="shared" si="900"/>
        <v>2015-Vasco/RJ-23-4-2</v>
      </c>
      <c r="D28744" s="4">
        <v>6</v>
      </c>
      <c r="E28744">
        <v>13</v>
      </c>
      <c r="F28744" t="str">
        <f t="shared" si="901"/>
        <v>23-4-2</v>
      </c>
    </row>
    <row r="28745" spans="1:6" x14ac:dyDescent="0.3">
      <c r="A28745">
        <v>2015</v>
      </c>
      <c r="B28745" t="s">
        <v>3010</v>
      </c>
      <c r="C28745" t="str">
        <f t="shared" si="900"/>
        <v>2015-Atletico/MG-23-4-3</v>
      </c>
      <c r="D28745" s="4">
        <v>9.3333239999999993</v>
      </c>
      <c r="E28745">
        <v>28</v>
      </c>
      <c r="F28745" t="str">
        <f t="shared" si="901"/>
        <v>23-4-3</v>
      </c>
    </row>
    <row r="28746" spans="1:6" x14ac:dyDescent="0.3">
      <c r="A28746">
        <v>2015</v>
      </c>
      <c r="B28746" t="s">
        <v>952</v>
      </c>
      <c r="C28746" t="str">
        <f t="shared" si="900"/>
        <v>2015-Atletico/PR-23-4-3</v>
      </c>
      <c r="D28746" s="4">
        <v>10</v>
      </c>
      <c r="E28746">
        <v>26</v>
      </c>
      <c r="F28746" t="str">
        <f t="shared" si="901"/>
        <v>23-4-3</v>
      </c>
    </row>
    <row r="28747" spans="1:6" x14ac:dyDescent="0.3">
      <c r="A28747">
        <v>2015</v>
      </c>
      <c r="B28747" t="s">
        <v>3914</v>
      </c>
      <c r="C28747" t="str">
        <f t="shared" si="900"/>
        <v>2015-Avai/SC-23-4-3</v>
      </c>
      <c r="D28747" s="4">
        <v>4</v>
      </c>
      <c r="E28747">
        <v>22</v>
      </c>
      <c r="F28747" t="str">
        <f t="shared" si="901"/>
        <v>23-4-3</v>
      </c>
    </row>
    <row r="28748" spans="1:6" x14ac:dyDescent="0.3">
      <c r="A28748">
        <v>2015</v>
      </c>
      <c r="B28748" t="s">
        <v>5354</v>
      </c>
      <c r="C28748" t="str">
        <f t="shared" si="900"/>
        <v>2015-Chapecoense/SC-23-4-3</v>
      </c>
      <c r="D28748" s="4">
        <v>5</v>
      </c>
      <c r="E28748">
        <v>15</v>
      </c>
      <c r="F28748" t="str">
        <f t="shared" si="901"/>
        <v>23-4-3</v>
      </c>
    </row>
    <row r="28749" spans="1:6" x14ac:dyDescent="0.3">
      <c r="A28749">
        <v>2015</v>
      </c>
      <c r="B28749" t="s">
        <v>954</v>
      </c>
      <c r="C28749" t="str">
        <f t="shared" si="900"/>
        <v>2015-Corinthians/SP-23-4-3</v>
      </c>
      <c r="D28749" s="4">
        <v>8</v>
      </c>
      <c r="E28749">
        <v>38</v>
      </c>
      <c r="F28749" t="str">
        <f t="shared" si="901"/>
        <v>23-4-3</v>
      </c>
    </row>
    <row r="28750" spans="1:6" x14ac:dyDescent="0.3">
      <c r="A28750">
        <v>2015</v>
      </c>
      <c r="B28750" t="s">
        <v>3490</v>
      </c>
      <c r="C28750" t="str">
        <f t="shared" si="900"/>
        <v>2015-Coritiba/PR-23-4-3</v>
      </c>
      <c r="D28750" s="4">
        <v>3</v>
      </c>
      <c r="E28750">
        <v>12</v>
      </c>
      <c r="F28750" t="str">
        <f t="shared" si="901"/>
        <v>23-4-3</v>
      </c>
    </row>
    <row r="28751" spans="1:6" x14ac:dyDescent="0.3">
      <c r="A28751">
        <v>2015</v>
      </c>
      <c r="B28751" t="s">
        <v>955</v>
      </c>
      <c r="C28751" t="str">
        <f t="shared" si="900"/>
        <v>2015-Cruzeiro/MG-23-4-3</v>
      </c>
      <c r="D28751" s="4">
        <v>5</v>
      </c>
      <c r="E28751">
        <v>16</v>
      </c>
      <c r="F28751" t="str">
        <f t="shared" si="901"/>
        <v>23-4-3</v>
      </c>
    </row>
    <row r="28752" spans="1:6" x14ac:dyDescent="0.3">
      <c r="A28752">
        <v>2015</v>
      </c>
      <c r="B28752" t="s">
        <v>956</v>
      </c>
      <c r="C28752" t="str">
        <f t="shared" si="900"/>
        <v>2015-Figueirense/SC-23-4-3</v>
      </c>
      <c r="D28752" s="4">
        <v>5</v>
      </c>
      <c r="E28752">
        <v>15</v>
      </c>
      <c r="F28752" t="str">
        <f t="shared" si="901"/>
        <v>23-4-3</v>
      </c>
    </row>
    <row r="28753" spans="1:6" x14ac:dyDescent="0.3">
      <c r="A28753">
        <v>2015</v>
      </c>
      <c r="B28753" t="s">
        <v>957</v>
      </c>
      <c r="C28753" t="str">
        <f t="shared" si="900"/>
        <v>2015-Flamengo/RJ-23-4-3</v>
      </c>
      <c r="D28753" s="4">
        <v>7</v>
      </c>
      <c r="E28753">
        <v>14</v>
      </c>
      <c r="F28753" t="str">
        <f t="shared" si="901"/>
        <v>23-4-3</v>
      </c>
    </row>
    <row r="28754" spans="1:6" x14ac:dyDescent="0.3">
      <c r="A28754">
        <v>2015</v>
      </c>
      <c r="B28754" t="s">
        <v>958</v>
      </c>
      <c r="C28754" t="str">
        <f t="shared" si="900"/>
        <v>2015-Fluminense/RJ-23-4-3</v>
      </c>
      <c r="D28754" s="4">
        <v>3</v>
      </c>
      <c r="E28754">
        <v>20</v>
      </c>
      <c r="F28754" t="str">
        <f t="shared" si="901"/>
        <v>23-4-3</v>
      </c>
    </row>
    <row r="28755" spans="1:6" x14ac:dyDescent="0.3">
      <c r="A28755">
        <v>2015</v>
      </c>
      <c r="B28755" t="s">
        <v>960</v>
      </c>
      <c r="C28755" t="str">
        <f t="shared" si="900"/>
        <v>2015-Goias/GO-23-4-3</v>
      </c>
      <c r="D28755" s="4">
        <v>2</v>
      </c>
      <c r="E28755">
        <v>22</v>
      </c>
      <c r="F28755" t="str">
        <f t="shared" si="901"/>
        <v>23-4-3</v>
      </c>
    </row>
    <row r="28756" spans="1:6" x14ac:dyDescent="0.3">
      <c r="A28756">
        <v>2015</v>
      </c>
      <c r="B28756" t="s">
        <v>961</v>
      </c>
      <c r="C28756" t="str">
        <f t="shared" si="900"/>
        <v>2015-Gremio/RS-23-4-3</v>
      </c>
      <c r="D28756" s="4">
        <v>4</v>
      </c>
      <c r="E28756">
        <v>25</v>
      </c>
      <c r="F28756" t="str">
        <f t="shared" si="901"/>
        <v>23-4-3</v>
      </c>
    </row>
    <row r="28757" spans="1:6" x14ac:dyDescent="0.3">
      <c r="A28757">
        <v>2015</v>
      </c>
      <c r="B28757" t="s">
        <v>962</v>
      </c>
      <c r="C28757" t="str">
        <f t="shared" si="900"/>
        <v>2015-Internacional/RS-23-4-3</v>
      </c>
      <c r="D28757" s="4">
        <v>5.1666670000000003</v>
      </c>
      <c r="E28757">
        <v>21</v>
      </c>
      <c r="F28757" t="str">
        <f t="shared" si="901"/>
        <v>23-4-3</v>
      </c>
    </row>
    <row r="28758" spans="1:6" x14ac:dyDescent="0.3">
      <c r="A28758">
        <v>2015</v>
      </c>
      <c r="B28758" t="s">
        <v>5508</v>
      </c>
      <c r="C28758" t="str">
        <f t="shared" si="900"/>
        <v>2015-Joinville/SC-23-4-3</v>
      </c>
      <c r="D28758" s="4">
        <v>5</v>
      </c>
      <c r="E28758">
        <v>13</v>
      </c>
      <c r="F28758" t="str">
        <f t="shared" si="901"/>
        <v>23-4-3</v>
      </c>
    </row>
    <row r="28759" spans="1:6" x14ac:dyDescent="0.3">
      <c r="A28759">
        <v>2015</v>
      </c>
      <c r="B28759" t="s">
        <v>963</v>
      </c>
      <c r="C28759" t="str">
        <f t="shared" si="900"/>
        <v>2015-Palmeiras/SP-23-4-3</v>
      </c>
      <c r="D28759" s="4">
        <v>6</v>
      </c>
      <c r="E28759">
        <v>21</v>
      </c>
      <c r="F28759" t="str">
        <f t="shared" si="901"/>
        <v>23-4-3</v>
      </c>
    </row>
    <row r="28760" spans="1:6" x14ac:dyDescent="0.3">
      <c r="A28760">
        <v>2015</v>
      </c>
      <c r="B28760" t="s">
        <v>965</v>
      </c>
      <c r="C28760" t="str">
        <f t="shared" si="900"/>
        <v>2015-Ponte Preta/SP-23-4-3</v>
      </c>
      <c r="D28760" s="4">
        <v>1</v>
      </c>
      <c r="E28760">
        <v>24</v>
      </c>
      <c r="F28760" t="str">
        <f t="shared" si="901"/>
        <v>23-4-3</v>
      </c>
    </row>
    <row r="28761" spans="1:6" x14ac:dyDescent="0.3">
      <c r="A28761">
        <v>2015</v>
      </c>
      <c r="B28761" t="s">
        <v>967</v>
      </c>
      <c r="C28761" t="str">
        <f t="shared" si="900"/>
        <v>2015-Santos/SP-23-4-3</v>
      </c>
      <c r="D28761" s="4">
        <v>7</v>
      </c>
      <c r="E28761">
        <v>19</v>
      </c>
      <c r="F28761" t="str">
        <f t="shared" si="901"/>
        <v>23-4-3</v>
      </c>
    </row>
    <row r="28762" spans="1:6" x14ac:dyDescent="0.3">
      <c r="A28762">
        <v>2015</v>
      </c>
      <c r="B28762" t="s">
        <v>968</v>
      </c>
      <c r="C28762" t="str">
        <f t="shared" si="900"/>
        <v>2015-Sao Paulo/SP-23-4-3</v>
      </c>
      <c r="D28762" s="4">
        <v>4</v>
      </c>
      <c r="E28762">
        <v>11</v>
      </c>
      <c r="F28762" t="str">
        <f t="shared" si="901"/>
        <v>23-4-3</v>
      </c>
    </row>
    <row r="28763" spans="1:6" x14ac:dyDescent="0.3">
      <c r="A28763">
        <v>2015</v>
      </c>
      <c r="B28763" t="s">
        <v>3012</v>
      </c>
      <c r="C28763" t="str">
        <f t="shared" si="900"/>
        <v>2015-Sport/PE-23-4-3</v>
      </c>
      <c r="D28763" s="4">
        <v>6</v>
      </c>
      <c r="E28763">
        <v>19</v>
      </c>
      <c r="F28763" t="str">
        <f t="shared" si="901"/>
        <v>23-4-3</v>
      </c>
    </row>
    <row r="28764" spans="1:6" x14ac:dyDescent="0.3">
      <c r="A28764">
        <v>2015</v>
      </c>
      <c r="B28764" t="s">
        <v>969</v>
      </c>
      <c r="C28764" t="str">
        <f t="shared" si="900"/>
        <v>2015-Vasco/RJ-23-4-3</v>
      </c>
      <c r="D28764" s="4">
        <v>4</v>
      </c>
      <c r="E28764">
        <v>12</v>
      </c>
      <c r="F28764" t="str">
        <f t="shared" si="901"/>
        <v>23-4-3</v>
      </c>
    </row>
    <row r="28765" spans="1:6" x14ac:dyDescent="0.3">
      <c r="A28765">
        <v>2015</v>
      </c>
      <c r="B28765" t="s">
        <v>3013</v>
      </c>
      <c r="C28765" t="str">
        <f t="shared" si="900"/>
        <v>2015-Atletico/MG-23-5-0</v>
      </c>
      <c r="D28765" s="4">
        <v>7</v>
      </c>
      <c r="E28765">
        <v>29</v>
      </c>
      <c r="F28765" t="str">
        <f t="shared" si="901"/>
        <v>23-5-0</v>
      </c>
    </row>
    <row r="28766" spans="1:6" x14ac:dyDescent="0.3">
      <c r="A28766">
        <v>2015</v>
      </c>
      <c r="B28766" t="s">
        <v>970</v>
      </c>
      <c r="C28766" t="str">
        <f t="shared" si="900"/>
        <v>2015-Atletico/PR-23-5-0</v>
      </c>
      <c r="D28766" s="4">
        <v>5</v>
      </c>
      <c r="E28766">
        <v>30</v>
      </c>
      <c r="F28766" t="str">
        <f t="shared" si="901"/>
        <v>23-5-0</v>
      </c>
    </row>
    <row r="28767" spans="1:6" x14ac:dyDescent="0.3">
      <c r="A28767">
        <v>2015</v>
      </c>
      <c r="B28767" t="s">
        <v>3917</v>
      </c>
      <c r="C28767" t="str">
        <f t="shared" si="900"/>
        <v>2015-Avai/SC-23-5-0</v>
      </c>
      <c r="D28767" s="4">
        <v>3</v>
      </c>
      <c r="E28767">
        <v>15</v>
      </c>
      <c r="F28767" t="str">
        <f t="shared" si="901"/>
        <v>23-5-0</v>
      </c>
    </row>
    <row r="28768" spans="1:6" x14ac:dyDescent="0.3">
      <c r="A28768">
        <v>2015</v>
      </c>
      <c r="B28768" t="s">
        <v>5355</v>
      </c>
      <c r="C28768" t="str">
        <f t="shared" si="900"/>
        <v>2015-Chapecoense/SC-23-5-0</v>
      </c>
      <c r="D28768" s="4">
        <v>6</v>
      </c>
      <c r="E28768">
        <v>19</v>
      </c>
      <c r="F28768" t="str">
        <f t="shared" si="901"/>
        <v>23-5-0</v>
      </c>
    </row>
    <row r="28769" spans="1:6" x14ac:dyDescent="0.3">
      <c r="A28769">
        <v>2015</v>
      </c>
      <c r="B28769" t="s">
        <v>972</v>
      </c>
      <c r="C28769" t="str">
        <f t="shared" si="900"/>
        <v>2015-Corinthians/SP-23-5-0</v>
      </c>
      <c r="D28769" s="4">
        <v>13</v>
      </c>
      <c r="E28769">
        <v>43</v>
      </c>
      <c r="F28769" t="str">
        <f t="shared" si="901"/>
        <v>23-5-0</v>
      </c>
    </row>
    <row r="28770" spans="1:6" x14ac:dyDescent="0.3">
      <c r="A28770">
        <v>2015</v>
      </c>
      <c r="B28770" t="s">
        <v>3493</v>
      </c>
      <c r="C28770" t="str">
        <f t="shared" si="900"/>
        <v>2015-Coritiba/PR-23-5-0</v>
      </c>
      <c r="D28770" s="4">
        <v>10</v>
      </c>
      <c r="E28770">
        <v>21</v>
      </c>
      <c r="F28770" t="str">
        <f t="shared" si="901"/>
        <v>23-5-0</v>
      </c>
    </row>
    <row r="28771" spans="1:6" x14ac:dyDescent="0.3">
      <c r="A28771">
        <v>2015</v>
      </c>
      <c r="B28771" t="s">
        <v>973</v>
      </c>
      <c r="C28771" t="str">
        <f t="shared" si="900"/>
        <v>2015-Cruzeiro/MG-23-5-0</v>
      </c>
      <c r="D28771" s="4">
        <v>5</v>
      </c>
      <c r="E28771">
        <v>22</v>
      </c>
      <c r="F28771" t="str">
        <f t="shared" si="901"/>
        <v>23-5-0</v>
      </c>
    </row>
    <row r="28772" spans="1:6" x14ac:dyDescent="0.3">
      <c r="A28772">
        <v>2015</v>
      </c>
      <c r="B28772" t="s">
        <v>974</v>
      </c>
      <c r="C28772" t="str">
        <f t="shared" si="900"/>
        <v>2015-Figueirense/SC-23-5-0</v>
      </c>
      <c r="D28772" s="4">
        <v>7</v>
      </c>
      <c r="E28772">
        <v>19</v>
      </c>
      <c r="F28772" t="str">
        <f t="shared" si="901"/>
        <v>23-5-0</v>
      </c>
    </row>
    <row r="28773" spans="1:6" x14ac:dyDescent="0.3">
      <c r="A28773">
        <v>2015</v>
      </c>
      <c r="B28773" t="s">
        <v>975</v>
      </c>
      <c r="C28773" t="str">
        <f t="shared" si="900"/>
        <v>2015-Flamengo/RJ-23-5-0</v>
      </c>
      <c r="D28773" s="4">
        <v>7</v>
      </c>
      <c r="E28773">
        <v>17</v>
      </c>
      <c r="F28773" t="str">
        <f t="shared" si="901"/>
        <v>23-5-0</v>
      </c>
    </row>
    <row r="28774" spans="1:6" x14ac:dyDescent="0.3">
      <c r="A28774">
        <v>2015</v>
      </c>
      <c r="B28774" t="s">
        <v>976</v>
      </c>
      <c r="C28774" t="str">
        <f t="shared" si="900"/>
        <v>2015-Fluminense/RJ-23-5-0</v>
      </c>
      <c r="D28774" s="4">
        <v>6</v>
      </c>
      <c r="E28774">
        <v>23</v>
      </c>
      <c r="F28774" t="str">
        <f t="shared" si="901"/>
        <v>23-5-0</v>
      </c>
    </row>
    <row r="28775" spans="1:6" x14ac:dyDescent="0.3">
      <c r="A28775">
        <v>2015</v>
      </c>
      <c r="B28775" t="s">
        <v>978</v>
      </c>
      <c r="C28775" t="str">
        <f t="shared" si="900"/>
        <v>2015-Goias/GO-23-5-0</v>
      </c>
      <c r="D28775" s="4">
        <v>9</v>
      </c>
      <c r="E28775">
        <v>22</v>
      </c>
      <c r="F28775" t="str">
        <f t="shared" si="901"/>
        <v>23-5-0</v>
      </c>
    </row>
    <row r="28776" spans="1:6" x14ac:dyDescent="0.3">
      <c r="A28776">
        <v>2015</v>
      </c>
      <c r="B28776" t="s">
        <v>979</v>
      </c>
      <c r="C28776" t="str">
        <f t="shared" si="900"/>
        <v>2015-Gremio/RS-23-5-0</v>
      </c>
      <c r="D28776" s="4">
        <v>10</v>
      </c>
      <c r="E28776">
        <v>37</v>
      </c>
      <c r="F28776" t="str">
        <f t="shared" si="901"/>
        <v>23-5-0</v>
      </c>
    </row>
    <row r="28777" spans="1:6" x14ac:dyDescent="0.3">
      <c r="A28777">
        <v>2015</v>
      </c>
      <c r="B28777" t="s">
        <v>980</v>
      </c>
      <c r="C28777" t="str">
        <f t="shared" si="900"/>
        <v>2015-Internacional/RS-23-5-0</v>
      </c>
      <c r="D28777" s="4">
        <v>8</v>
      </c>
      <c r="E28777">
        <v>21</v>
      </c>
      <c r="F28777" t="str">
        <f t="shared" si="901"/>
        <v>23-5-0</v>
      </c>
    </row>
    <row r="28778" spans="1:6" x14ac:dyDescent="0.3">
      <c r="A28778">
        <v>2015</v>
      </c>
      <c r="B28778" t="s">
        <v>5509</v>
      </c>
      <c r="C28778" t="str">
        <f t="shared" si="900"/>
        <v>2015-Joinville/SC-23-5-0</v>
      </c>
      <c r="D28778" s="4">
        <v>10</v>
      </c>
      <c r="E28778">
        <v>19</v>
      </c>
      <c r="F28778" t="str">
        <f t="shared" si="901"/>
        <v>23-5-0</v>
      </c>
    </row>
    <row r="28779" spans="1:6" x14ac:dyDescent="0.3">
      <c r="A28779">
        <v>2015</v>
      </c>
      <c r="B28779" t="s">
        <v>981</v>
      </c>
      <c r="C28779" t="str">
        <f t="shared" si="900"/>
        <v>2015-Palmeiras/SP-23-5-0</v>
      </c>
      <c r="D28779" s="4">
        <v>3</v>
      </c>
      <c r="E28779">
        <v>31</v>
      </c>
      <c r="F28779" t="str">
        <f t="shared" si="901"/>
        <v>23-5-0</v>
      </c>
    </row>
    <row r="28780" spans="1:6" x14ac:dyDescent="0.3">
      <c r="A28780">
        <v>2015</v>
      </c>
      <c r="B28780" t="s">
        <v>983</v>
      </c>
      <c r="C28780" t="str">
        <f t="shared" si="900"/>
        <v>2015-Ponte Preta/SP-23-5-0</v>
      </c>
      <c r="D28780" s="4">
        <v>8</v>
      </c>
      <c r="E28780">
        <v>27</v>
      </c>
      <c r="F28780" t="str">
        <f t="shared" si="901"/>
        <v>23-5-0</v>
      </c>
    </row>
    <row r="28781" spans="1:6" x14ac:dyDescent="0.3">
      <c r="A28781">
        <v>2015</v>
      </c>
      <c r="B28781" t="s">
        <v>985</v>
      </c>
      <c r="C28781" t="str">
        <f t="shared" si="900"/>
        <v>2015-Santos/SP-23-5-0</v>
      </c>
      <c r="D28781" s="4">
        <v>11</v>
      </c>
      <c r="E28781">
        <v>22</v>
      </c>
      <c r="F28781" t="str">
        <f t="shared" si="901"/>
        <v>23-5-0</v>
      </c>
    </row>
    <row r="28782" spans="1:6" x14ac:dyDescent="0.3">
      <c r="A28782">
        <v>2015</v>
      </c>
      <c r="B28782" t="s">
        <v>986</v>
      </c>
      <c r="C28782" t="str">
        <f t="shared" si="900"/>
        <v>2015-Sao Paulo/SP-23-5-0</v>
      </c>
      <c r="D28782" s="4">
        <v>4</v>
      </c>
      <c r="E28782">
        <v>21</v>
      </c>
      <c r="F28782" t="str">
        <f t="shared" si="901"/>
        <v>23-5-0</v>
      </c>
    </row>
    <row r="28783" spans="1:6" x14ac:dyDescent="0.3">
      <c r="A28783">
        <v>2015</v>
      </c>
      <c r="B28783" t="s">
        <v>3015</v>
      </c>
      <c r="C28783" t="str">
        <f t="shared" si="900"/>
        <v>2015-Sport/PE-23-5-0</v>
      </c>
      <c r="D28783" s="4">
        <v>3</v>
      </c>
      <c r="E28783">
        <v>20</v>
      </c>
      <c r="F28783" t="str">
        <f t="shared" si="901"/>
        <v>23-5-0</v>
      </c>
    </row>
    <row r="28784" spans="1:6" x14ac:dyDescent="0.3">
      <c r="A28784">
        <v>2015</v>
      </c>
      <c r="B28784" t="s">
        <v>987</v>
      </c>
      <c r="C28784" t="str">
        <f t="shared" si="900"/>
        <v>2015-Vasco/RJ-23-5-0</v>
      </c>
      <c r="D28784" s="4">
        <v>1</v>
      </c>
      <c r="E28784">
        <v>13</v>
      </c>
      <c r="F28784" t="str">
        <f t="shared" si="901"/>
        <v>23-5-0</v>
      </c>
    </row>
    <row r="28785" spans="1:6" x14ac:dyDescent="0.3">
      <c r="A28785">
        <v>2015</v>
      </c>
      <c r="B28785" t="s">
        <v>3016</v>
      </c>
      <c r="C28785" t="str">
        <f t="shared" si="900"/>
        <v>2015-Atletico/MG-23-5-1</v>
      </c>
      <c r="D28785" s="4">
        <v>7</v>
      </c>
      <c r="E28785">
        <v>29</v>
      </c>
      <c r="F28785" t="str">
        <f t="shared" si="901"/>
        <v>23-5-1</v>
      </c>
    </row>
    <row r="28786" spans="1:6" x14ac:dyDescent="0.3">
      <c r="A28786">
        <v>2015</v>
      </c>
      <c r="B28786" t="s">
        <v>988</v>
      </c>
      <c r="C28786" t="str">
        <f t="shared" si="900"/>
        <v>2015-Atletico/PR-23-5-1</v>
      </c>
      <c r="D28786" s="4">
        <v>8</v>
      </c>
      <c r="E28786">
        <v>33</v>
      </c>
      <c r="F28786" t="str">
        <f t="shared" si="901"/>
        <v>23-5-1</v>
      </c>
    </row>
    <row r="28787" spans="1:6" x14ac:dyDescent="0.3">
      <c r="A28787">
        <v>2015</v>
      </c>
      <c r="B28787" t="s">
        <v>3920</v>
      </c>
      <c r="C28787" t="str">
        <f t="shared" si="900"/>
        <v>2015-Avai/SC-23-5-1</v>
      </c>
      <c r="D28787" s="4">
        <v>3</v>
      </c>
      <c r="E28787">
        <v>15</v>
      </c>
      <c r="F28787" t="str">
        <f t="shared" si="901"/>
        <v>23-5-1</v>
      </c>
    </row>
    <row r="28788" spans="1:6" x14ac:dyDescent="0.3">
      <c r="A28788">
        <v>2015</v>
      </c>
      <c r="B28788" t="s">
        <v>5356</v>
      </c>
      <c r="C28788" t="str">
        <f t="shared" si="900"/>
        <v>2015-Chapecoense/SC-23-5-1</v>
      </c>
      <c r="D28788" s="4">
        <v>9</v>
      </c>
      <c r="E28788">
        <v>31</v>
      </c>
      <c r="F28788" t="str">
        <f t="shared" si="901"/>
        <v>23-5-1</v>
      </c>
    </row>
    <row r="28789" spans="1:6" x14ac:dyDescent="0.3">
      <c r="A28789">
        <v>2015</v>
      </c>
      <c r="B28789" t="s">
        <v>990</v>
      </c>
      <c r="C28789" t="str">
        <f t="shared" si="900"/>
        <v>2015-Corinthians/SP-23-5-1</v>
      </c>
      <c r="D28789" s="4">
        <v>11</v>
      </c>
      <c r="E28789">
        <v>40</v>
      </c>
      <c r="F28789" t="str">
        <f t="shared" si="901"/>
        <v>23-5-1</v>
      </c>
    </row>
    <row r="28790" spans="1:6" x14ac:dyDescent="0.3">
      <c r="A28790">
        <v>2015</v>
      </c>
      <c r="B28790" t="s">
        <v>3496</v>
      </c>
      <c r="C28790" t="str">
        <f t="shared" si="900"/>
        <v>2015-Coritiba/PR-23-5-1</v>
      </c>
      <c r="D28790" s="4">
        <v>8</v>
      </c>
      <c r="E28790">
        <v>18</v>
      </c>
      <c r="F28790" t="str">
        <f t="shared" si="901"/>
        <v>23-5-1</v>
      </c>
    </row>
    <row r="28791" spans="1:6" x14ac:dyDescent="0.3">
      <c r="A28791">
        <v>2015</v>
      </c>
      <c r="B28791" t="s">
        <v>991</v>
      </c>
      <c r="C28791" t="str">
        <f t="shared" si="900"/>
        <v>2015-Cruzeiro/MG-23-5-1</v>
      </c>
      <c r="D28791" s="4">
        <v>5</v>
      </c>
      <c r="E28791">
        <v>25</v>
      </c>
      <c r="F28791" t="str">
        <f t="shared" si="901"/>
        <v>23-5-1</v>
      </c>
    </row>
    <row r="28792" spans="1:6" x14ac:dyDescent="0.3">
      <c r="A28792">
        <v>2015</v>
      </c>
      <c r="B28792" t="s">
        <v>992</v>
      </c>
      <c r="C28792" t="str">
        <f t="shared" si="900"/>
        <v>2015-Figueirense/SC-23-5-1</v>
      </c>
      <c r="D28792" s="4">
        <v>7</v>
      </c>
      <c r="E28792">
        <v>16</v>
      </c>
      <c r="F28792" t="str">
        <f t="shared" si="901"/>
        <v>23-5-1</v>
      </c>
    </row>
    <row r="28793" spans="1:6" x14ac:dyDescent="0.3">
      <c r="A28793">
        <v>2015</v>
      </c>
      <c r="B28793" t="s">
        <v>993</v>
      </c>
      <c r="C28793" t="str">
        <f t="shared" si="900"/>
        <v>2015-Flamengo/RJ-23-5-1</v>
      </c>
      <c r="D28793" s="4">
        <v>7</v>
      </c>
      <c r="E28793">
        <v>23</v>
      </c>
      <c r="F28793" t="str">
        <f t="shared" si="901"/>
        <v>23-5-1</v>
      </c>
    </row>
    <row r="28794" spans="1:6" x14ac:dyDescent="0.3">
      <c r="A28794">
        <v>2015</v>
      </c>
      <c r="B28794" t="s">
        <v>994</v>
      </c>
      <c r="C28794" t="str">
        <f t="shared" si="900"/>
        <v>2015-Fluminense/RJ-23-5-1</v>
      </c>
      <c r="D28794" s="4">
        <v>6</v>
      </c>
      <c r="E28794">
        <v>16</v>
      </c>
      <c r="F28794" t="str">
        <f t="shared" si="901"/>
        <v>23-5-1</v>
      </c>
    </row>
    <row r="28795" spans="1:6" x14ac:dyDescent="0.3">
      <c r="A28795">
        <v>2015</v>
      </c>
      <c r="B28795" t="s">
        <v>996</v>
      </c>
      <c r="C28795" t="str">
        <f t="shared" si="900"/>
        <v>2015-Goias/GO-23-5-1</v>
      </c>
      <c r="D28795" s="4">
        <v>6</v>
      </c>
      <c r="E28795">
        <v>19</v>
      </c>
      <c r="F28795" t="str">
        <f t="shared" si="901"/>
        <v>23-5-1</v>
      </c>
    </row>
    <row r="28796" spans="1:6" x14ac:dyDescent="0.3">
      <c r="A28796">
        <v>2015</v>
      </c>
      <c r="B28796" t="s">
        <v>997</v>
      </c>
      <c r="C28796" t="str">
        <f t="shared" si="900"/>
        <v>2015-Gremio/RS-23-5-1</v>
      </c>
      <c r="D28796" s="4">
        <v>10</v>
      </c>
      <c r="E28796">
        <v>39</v>
      </c>
      <c r="F28796" t="str">
        <f t="shared" si="901"/>
        <v>23-5-1</v>
      </c>
    </row>
    <row r="28797" spans="1:6" x14ac:dyDescent="0.3">
      <c r="A28797">
        <v>2015</v>
      </c>
      <c r="B28797" t="s">
        <v>998</v>
      </c>
      <c r="C28797" t="str">
        <f t="shared" si="900"/>
        <v>2015-Internacional/RS-23-5-1</v>
      </c>
      <c r="D28797" s="4">
        <v>6</v>
      </c>
      <c r="E28797">
        <v>20</v>
      </c>
      <c r="F28797" t="str">
        <f t="shared" si="901"/>
        <v>23-5-1</v>
      </c>
    </row>
    <row r="28798" spans="1:6" x14ac:dyDescent="0.3">
      <c r="A28798">
        <v>2015</v>
      </c>
      <c r="B28798" t="s">
        <v>5510</v>
      </c>
      <c r="C28798" t="str">
        <f t="shared" si="900"/>
        <v>2015-Joinville/SC-23-5-1</v>
      </c>
      <c r="D28798" s="4">
        <v>7</v>
      </c>
      <c r="E28798">
        <v>16</v>
      </c>
      <c r="F28798" t="str">
        <f t="shared" si="901"/>
        <v>23-5-1</v>
      </c>
    </row>
    <row r="28799" spans="1:6" x14ac:dyDescent="0.3">
      <c r="A28799">
        <v>2015</v>
      </c>
      <c r="B28799" t="s">
        <v>999</v>
      </c>
      <c r="C28799" t="str">
        <f t="shared" si="900"/>
        <v>2015-Palmeiras/SP-23-5-1</v>
      </c>
      <c r="D28799" s="4">
        <v>6</v>
      </c>
      <c r="E28799">
        <v>32</v>
      </c>
      <c r="F28799" t="str">
        <f t="shared" si="901"/>
        <v>23-5-1</v>
      </c>
    </row>
    <row r="28800" spans="1:6" x14ac:dyDescent="0.3">
      <c r="A28800">
        <v>2015</v>
      </c>
      <c r="B28800" t="s">
        <v>1001</v>
      </c>
      <c r="C28800" t="str">
        <f t="shared" si="900"/>
        <v>2015-Ponte Preta/SP-23-5-1</v>
      </c>
      <c r="D28800" s="4">
        <v>8</v>
      </c>
      <c r="E28800">
        <v>21</v>
      </c>
      <c r="F28800" t="str">
        <f t="shared" si="901"/>
        <v>23-5-1</v>
      </c>
    </row>
    <row r="28801" spans="1:6" x14ac:dyDescent="0.3">
      <c r="A28801">
        <v>2015</v>
      </c>
      <c r="B28801" t="s">
        <v>1003</v>
      </c>
      <c r="C28801" t="str">
        <f t="shared" si="900"/>
        <v>2015-Santos/SP-23-5-1</v>
      </c>
      <c r="D28801" s="4">
        <v>11</v>
      </c>
      <c r="E28801">
        <v>19</v>
      </c>
      <c r="F28801" t="str">
        <f t="shared" si="901"/>
        <v>23-5-1</v>
      </c>
    </row>
    <row r="28802" spans="1:6" x14ac:dyDescent="0.3">
      <c r="A28802">
        <v>2015</v>
      </c>
      <c r="B28802" t="s">
        <v>1004</v>
      </c>
      <c r="C28802" t="str">
        <f t="shared" si="900"/>
        <v>2015-Sao Paulo/SP-23-5-1</v>
      </c>
      <c r="D28802" s="4">
        <v>7</v>
      </c>
      <c r="E28802">
        <v>17</v>
      </c>
      <c r="F28802" t="str">
        <f t="shared" si="901"/>
        <v>23-5-1</v>
      </c>
    </row>
    <row r="28803" spans="1:6" x14ac:dyDescent="0.3">
      <c r="A28803">
        <v>2015</v>
      </c>
      <c r="B28803" t="s">
        <v>3018</v>
      </c>
      <c r="C28803" t="str">
        <f t="shared" ref="C28803:C28866" si="902">A28803&amp;"-"&amp;B28803</f>
        <v>2015-Sport/PE-23-5-1</v>
      </c>
      <c r="D28803" s="4">
        <v>4</v>
      </c>
      <c r="E28803">
        <v>23</v>
      </c>
      <c r="F28803" t="str">
        <f t="shared" ref="F28803:F28866" si="903">RIGHT(B28803,LEN(C28803)-FIND("-",C28803,6))</f>
        <v>23-5-1</v>
      </c>
    </row>
    <row r="28804" spans="1:6" x14ac:dyDescent="0.3">
      <c r="A28804">
        <v>2015</v>
      </c>
      <c r="B28804" t="s">
        <v>1005</v>
      </c>
      <c r="C28804" t="str">
        <f t="shared" si="902"/>
        <v>2015-Vasco/RJ-23-5-1</v>
      </c>
      <c r="D28804" s="4">
        <v>1</v>
      </c>
      <c r="E28804">
        <v>13</v>
      </c>
      <c r="F28804" t="str">
        <f t="shared" si="903"/>
        <v>23-5-1</v>
      </c>
    </row>
    <row r="28805" spans="1:6" x14ac:dyDescent="0.3">
      <c r="A28805">
        <v>2015</v>
      </c>
      <c r="B28805" t="s">
        <v>3019</v>
      </c>
      <c r="C28805" t="str">
        <f t="shared" si="902"/>
        <v>2015-Atletico/MG-23-5-2</v>
      </c>
      <c r="D28805" s="4">
        <v>7</v>
      </c>
      <c r="E28805">
        <v>32</v>
      </c>
      <c r="F28805" t="str">
        <f t="shared" si="903"/>
        <v>23-5-2</v>
      </c>
    </row>
    <row r="28806" spans="1:6" x14ac:dyDescent="0.3">
      <c r="A28806">
        <v>2015</v>
      </c>
      <c r="B28806" t="s">
        <v>1006</v>
      </c>
      <c r="C28806" t="str">
        <f t="shared" si="902"/>
        <v>2015-Atletico/PR-23-5-2</v>
      </c>
      <c r="D28806" s="4">
        <v>10</v>
      </c>
      <c r="E28806">
        <v>25</v>
      </c>
      <c r="F28806" t="str">
        <f t="shared" si="903"/>
        <v>23-5-2</v>
      </c>
    </row>
    <row r="28807" spans="1:6" x14ac:dyDescent="0.3">
      <c r="A28807">
        <v>2015</v>
      </c>
      <c r="B28807" t="s">
        <v>3923</v>
      </c>
      <c r="C28807" t="str">
        <f t="shared" si="902"/>
        <v>2015-Avai/SC-23-5-2</v>
      </c>
      <c r="D28807" s="4">
        <v>4</v>
      </c>
      <c r="E28807">
        <v>19</v>
      </c>
      <c r="F28807" t="str">
        <f t="shared" si="903"/>
        <v>23-5-2</v>
      </c>
    </row>
    <row r="28808" spans="1:6" x14ac:dyDescent="0.3">
      <c r="A28808">
        <v>2015</v>
      </c>
      <c r="B28808" t="s">
        <v>5357</v>
      </c>
      <c r="C28808" t="str">
        <f t="shared" si="902"/>
        <v>2015-Chapecoense/SC-23-5-2</v>
      </c>
      <c r="D28808" s="4">
        <v>6</v>
      </c>
      <c r="E28808">
        <v>28</v>
      </c>
      <c r="F28808" t="str">
        <f t="shared" si="903"/>
        <v>23-5-2</v>
      </c>
    </row>
    <row r="28809" spans="1:6" x14ac:dyDescent="0.3">
      <c r="A28809">
        <v>2015</v>
      </c>
      <c r="B28809" t="s">
        <v>1008</v>
      </c>
      <c r="C28809" t="str">
        <f t="shared" si="902"/>
        <v>2015-Corinthians/SP-23-5-2</v>
      </c>
      <c r="D28809" s="4">
        <v>11</v>
      </c>
      <c r="E28809">
        <v>37</v>
      </c>
      <c r="F28809" t="str">
        <f t="shared" si="903"/>
        <v>23-5-2</v>
      </c>
    </row>
    <row r="28810" spans="1:6" x14ac:dyDescent="0.3">
      <c r="A28810">
        <v>2015</v>
      </c>
      <c r="B28810" t="s">
        <v>3499</v>
      </c>
      <c r="C28810" t="str">
        <f t="shared" si="902"/>
        <v>2015-Coritiba/PR-23-5-2</v>
      </c>
      <c r="D28810" s="4">
        <v>6</v>
      </c>
      <c r="E28810">
        <v>15</v>
      </c>
      <c r="F28810" t="str">
        <f t="shared" si="903"/>
        <v>23-5-2</v>
      </c>
    </row>
    <row r="28811" spans="1:6" x14ac:dyDescent="0.3">
      <c r="A28811">
        <v>2015</v>
      </c>
      <c r="B28811" t="s">
        <v>1009</v>
      </c>
      <c r="C28811" t="str">
        <f t="shared" si="902"/>
        <v>2015-Cruzeiro/MG-23-5-2</v>
      </c>
      <c r="D28811" s="4">
        <v>5</v>
      </c>
      <c r="E28811">
        <v>24</v>
      </c>
      <c r="F28811" t="str">
        <f t="shared" si="903"/>
        <v>23-5-2</v>
      </c>
    </row>
    <row r="28812" spans="1:6" x14ac:dyDescent="0.3">
      <c r="A28812">
        <v>2015</v>
      </c>
      <c r="B28812" t="s">
        <v>1010</v>
      </c>
      <c r="C28812" t="str">
        <f t="shared" si="902"/>
        <v>2015-Figueirense/SC-23-5-2</v>
      </c>
      <c r="D28812" s="4">
        <v>5</v>
      </c>
      <c r="E28812">
        <v>23</v>
      </c>
      <c r="F28812" t="str">
        <f t="shared" si="903"/>
        <v>23-5-2</v>
      </c>
    </row>
    <row r="28813" spans="1:6" x14ac:dyDescent="0.3">
      <c r="A28813">
        <v>2015</v>
      </c>
      <c r="B28813" t="s">
        <v>1011</v>
      </c>
      <c r="C28813" t="str">
        <f t="shared" si="902"/>
        <v>2015-Flamengo/RJ-23-5-2</v>
      </c>
      <c r="D28813" s="4">
        <v>10</v>
      </c>
      <c r="E28813">
        <v>17</v>
      </c>
      <c r="F28813" t="str">
        <f t="shared" si="903"/>
        <v>23-5-2</v>
      </c>
    </row>
    <row r="28814" spans="1:6" x14ac:dyDescent="0.3">
      <c r="A28814">
        <v>2015</v>
      </c>
      <c r="B28814" t="s">
        <v>1012</v>
      </c>
      <c r="C28814" t="str">
        <f t="shared" si="902"/>
        <v>2015-Fluminense/RJ-23-5-2</v>
      </c>
      <c r="D28814" s="4">
        <v>3</v>
      </c>
      <c r="E28814">
        <v>26</v>
      </c>
      <c r="F28814" t="str">
        <f t="shared" si="903"/>
        <v>23-5-2</v>
      </c>
    </row>
    <row r="28815" spans="1:6" x14ac:dyDescent="0.3">
      <c r="A28815">
        <v>2015</v>
      </c>
      <c r="B28815" t="s">
        <v>1014</v>
      </c>
      <c r="C28815" t="str">
        <f t="shared" si="902"/>
        <v>2015-Goias/GO-23-5-2</v>
      </c>
      <c r="D28815" s="4">
        <v>3</v>
      </c>
      <c r="E28815">
        <v>17</v>
      </c>
      <c r="F28815" t="str">
        <f t="shared" si="903"/>
        <v>23-5-2</v>
      </c>
    </row>
    <row r="28816" spans="1:6" x14ac:dyDescent="0.3">
      <c r="A28816">
        <v>2015</v>
      </c>
      <c r="B28816" t="s">
        <v>1015</v>
      </c>
      <c r="C28816" t="str">
        <f t="shared" si="902"/>
        <v>2015-Gremio/RS-23-5-2</v>
      </c>
      <c r="D28816" s="4">
        <v>7</v>
      </c>
      <c r="E28816">
        <v>37</v>
      </c>
      <c r="F28816" t="str">
        <f t="shared" si="903"/>
        <v>23-5-2</v>
      </c>
    </row>
    <row r="28817" spans="1:6" x14ac:dyDescent="0.3">
      <c r="A28817">
        <v>2015</v>
      </c>
      <c r="B28817" t="s">
        <v>1016</v>
      </c>
      <c r="C28817" t="str">
        <f t="shared" si="902"/>
        <v>2015-Internacional/RS-23-5-2</v>
      </c>
      <c r="D28817" s="4">
        <v>8</v>
      </c>
      <c r="E28817">
        <v>20</v>
      </c>
      <c r="F28817" t="str">
        <f t="shared" si="903"/>
        <v>23-5-2</v>
      </c>
    </row>
    <row r="28818" spans="1:6" x14ac:dyDescent="0.3">
      <c r="A28818">
        <v>2015</v>
      </c>
      <c r="B28818" t="s">
        <v>5511</v>
      </c>
      <c r="C28818" t="str">
        <f t="shared" si="902"/>
        <v>2015-Joinville/SC-23-5-2</v>
      </c>
      <c r="D28818" s="4">
        <v>8</v>
      </c>
      <c r="E28818">
        <v>16</v>
      </c>
      <c r="F28818" t="str">
        <f t="shared" si="903"/>
        <v>23-5-2</v>
      </c>
    </row>
    <row r="28819" spans="1:6" x14ac:dyDescent="0.3">
      <c r="A28819">
        <v>2015</v>
      </c>
      <c r="B28819" t="s">
        <v>1017</v>
      </c>
      <c r="C28819" t="str">
        <f t="shared" si="902"/>
        <v>2015-Palmeiras/SP-23-5-2</v>
      </c>
      <c r="D28819" s="4">
        <v>6</v>
      </c>
      <c r="E28819">
        <v>32</v>
      </c>
      <c r="F28819" t="str">
        <f t="shared" si="903"/>
        <v>23-5-2</v>
      </c>
    </row>
    <row r="28820" spans="1:6" x14ac:dyDescent="0.3">
      <c r="A28820">
        <v>2015</v>
      </c>
      <c r="B28820" t="s">
        <v>1019</v>
      </c>
      <c r="C28820" t="str">
        <f t="shared" si="902"/>
        <v>2015-Ponte Preta/SP-23-5-2</v>
      </c>
      <c r="D28820" s="4">
        <v>8</v>
      </c>
      <c r="E28820">
        <v>23</v>
      </c>
      <c r="F28820" t="str">
        <f t="shared" si="903"/>
        <v>23-5-2</v>
      </c>
    </row>
    <row r="28821" spans="1:6" x14ac:dyDescent="0.3">
      <c r="A28821">
        <v>2015</v>
      </c>
      <c r="B28821" t="s">
        <v>1021</v>
      </c>
      <c r="C28821" t="str">
        <f t="shared" si="902"/>
        <v>2015-Santos/SP-23-5-2</v>
      </c>
      <c r="D28821" s="4">
        <v>10</v>
      </c>
      <c r="E28821">
        <v>24</v>
      </c>
      <c r="F28821" t="str">
        <f t="shared" si="903"/>
        <v>23-5-2</v>
      </c>
    </row>
    <row r="28822" spans="1:6" x14ac:dyDescent="0.3">
      <c r="A28822">
        <v>2015</v>
      </c>
      <c r="B28822" t="s">
        <v>1022</v>
      </c>
      <c r="C28822" t="str">
        <f t="shared" si="902"/>
        <v>2015-Sao Paulo/SP-23-5-2</v>
      </c>
      <c r="D28822" s="4">
        <v>7</v>
      </c>
      <c r="E28822">
        <v>28</v>
      </c>
      <c r="F28822" t="str">
        <f t="shared" si="903"/>
        <v>23-5-2</v>
      </c>
    </row>
    <row r="28823" spans="1:6" x14ac:dyDescent="0.3">
      <c r="A28823">
        <v>2015</v>
      </c>
      <c r="B28823" t="s">
        <v>3021</v>
      </c>
      <c r="C28823" t="str">
        <f t="shared" si="902"/>
        <v>2015-Sport/PE-23-5-2</v>
      </c>
      <c r="D28823" s="4">
        <v>6</v>
      </c>
      <c r="E28823">
        <v>17</v>
      </c>
      <c r="F28823" t="str">
        <f t="shared" si="903"/>
        <v>23-5-2</v>
      </c>
    </row>
    <row r="28824" spans="1:6" x14ac:dyDescent="0.3">
      <c r="A28824">
        <v>2015</v>
      </c>
      <c r="B28824" t="s">
        <v>1023</v>
      </c>
      <c r="C28824" t="str">
        <f t="shared" si="902"/>
        <v>2015-Vasco/RJ-23-5-2</v>
      </c>
      <c r="D28824" s="4">
        <v>4</v>
      </c>
      <c r="E28824">
        <v>13</v>
      </c>
      <c r="F28824" t="str">
        <f t="shared" si="903"/>
        <v>23-5-2</v>
      </c>
    </row>
    <row r="28825" spans="1:6" x14ac:dyDescent="0.3">
      <c r="A28825">
        <v>2015</v>
      </c>
      <c r="B28825" t="s">
        <v>3022</v>
      </c>
      <c r="C28825" t="str">
        <f t="shared" si="902"/>
        <v>2015-Atletico/MG-23-5-3</v>
      </c>
      <c r="D28825" s="4">
        <v>15</v>
      </c>
      <c r="E28825">
        <v>32</v>
      </c>
      <c r="F28825" t="str">
        <f t="shared" si="903"/>
        <v>23-5-3</v>
      </c>
    </row>
    <row r="28826" spans="1:6" x14ac:dyDescent="0.3">
      <c r="A28826">
        <v>2015</v>
      </c>
      <c r="B28826" t="s">
        <v>1024</v>
      </c>
      <c r="C28826" t="str">
        <f t="shared" si="902"/>
        <v>2015-Atletico/PR-23-5-3</v>
      </c>
      <c r="D28826" s="4">
        <v>10</v>
      </c>
      <c r="E28826">
        <v>26</v>
      </c>
      <c r="F28826" t="str">
        <f t="shared" si="903"/>
        <v>23-5-3</v>
      </c>
    </row>
    <row r="28827" spans="1:6" x14ac:dyDescent="0.3">
      <c r="A28827">
        <v>2015</v>
      </c>
      <c r="B28827" t="s">
        <v>3926</v>
      </c>
      <c r="C28827" t="str">
        <f t="shared" si="902"/>
        <v>2015-Avai/SC-23-5-3</v>
      </c>
      <c r="D28827" s="4">
        <v>2</v>
      </c>
      <c r="E28827">
        <v>19</v>
      </c>
      <c r="F28827" t="str">
        <f t="shared" si="903"/>
        <v>23-5-3</v>
      </c>
    </row>
    <row r="28828" spans="1:6" x14ac:dyDescent="0.3">
      <c r="A28828">
        <v>2015</v>
      </c>
      <c r="B28828" t="s">
        <v>5358</v>
      </c>
      <c r="C28828" t="str">
        <f t="shared" si="902"/>
        <v>2015-Chapecoense/SC-23-5-3</v>
      </c>
      <c r="D28828" s="4">
        <v>5</v>
      </c>
      <c r="E28828">
        <v>30</v>
      </c>
      <c r="F28828" t="str">
        <f t="shared" si="903"/>
        <v>23-5-3</v>
      </c>
    </row>
    <row r="28829" spans="1:6" x14ac:dyDescent="0.3">
      <c r="A28829">
        <v>2015</v>
      </c>
      <c r="B28829" t="s">
        <v>1026</v>
      </c>
      <c r="C28829" t="str">
        <f t="shared" si="902"/>
        <v>2015-Corinthians/SP-23-5-3</v>
      </c>
      <c r="D28829" s="4">
        <v>11</v>
      </c>
      <c r="E28829">
        <v>28</v>
      </c>
      <c r="F28829" t="str">
        <f t="shared" si="903"/>
        <v>23-5-3</v>
      </c>
    </row>
    <row r="28830" spans="1:6" x14ac:dyDescent="0.3">
      <c r="A28830">
        <v>2015</v>
      </c>
      <c r="B28830" t="s">
        <v>3502</v>
      </c>
      <c r="C28830" t="str">
        <f t="shared" si="902"/>
        <v>2015-Coritiba/PR-23-5-3</v>
      </c>
      <c r="D28830" s="4">
        <v>3</v>
      </c>
      <c r="E28830">
        <v>12</v>
      </c>
      <c r="F28830" t="str">
        <f t="shared" si="903"/>
        <v>23-5-3</v>
      </c>
    </row>
    <row r="28831" spans="1:6" x14ac:dyDescent="0.3">
      <c r="A28831">
        <v>2015</v>
      </c>
      <c r="B28831" t="s">
        <v>1027</v>
      </c>
      <c r="C28831" t="str">
        <f t="shared" si="902"/>
        <v>2015-Cruzeiro/MG-23-5-3</v>
      </c>
      <c r="D28831" s="4">
        <v>8</v>
      </c>
      <c r="E28831">
        <v>25</v>
      </c>
      <c r="F28831" t="str">
        <f t="shared" si="903"/>
        <v>23-5-3</v>
      </c>
    </row>
    <row r="28832" spans="1:6" x14ac:dyDescent="0.3">
      <c r="A28832">
        <v>2015</v>
      </c>
      <c r="B28832" t="s">
        <v>1028</v>
      </c>
      <c r="C28832" t="str">
        <f t="shared" si="902"/>
        <v>2015-Figueirense/SC-23-5-3</v>
      </c>
      <c r="D28832" s="4">
        <v>5</v>
      </c>
      <c r="E28832">
        <v>16</v>
      </c>
      <c r="F28832" t="str">
        <f t="shared" si="903"/>
        <v>23-5-3</v>
      </c>
    </row>
    <row r="28833" spans="1:6" x14ac:dyDescent="0.3">
      <c r="A28833">
        <v>2015</v>
      </c>
      <c r="B28833" t="s">
        <v>1029</v>
      </c>
      <c r="C28833" t="str">
        <f t="shared" si="902"/>
        <v>2015-Flamengo/RJ-23-5-3</v>
      </c>
      <c r="D28833" s="4">
        <v>7</v>
      </c>
      <c r="E28833">
        <v>14</v>
      </c>
      <c r="F28833" t="str">
        <f t="shared" si="903"/>
        <v>23-5-3</v>
      </c>
    </row>
    <row r="28834" spans="1:6" x14ac:dyDescent="0.3">
      <c r="A28834">
        <v>2015</v>
      </c>
      <c r="B28834" t="s">
        <v>1030</v>
      </c>
      <c r="C28834" t="str">
        <f t="shared" si="902"/>
        <v>2015-Fluminense/RJ-23-5-3</v>
      </c>
      <c r="D28834" s="4">
        <v>6</v>
      </c>
      <c r="E28834">
        <v>37</v>
      </c>
      <c r="F28834" t="str">
        <f t="shared" si="903"/>
        <v>23-5-3</v>
      </c>
    </row>
    <row r="28835" spans="1:6" x14ac:dyDescent="0.3">
      <c r="A28835">
        <v>2015</v>
      </c>
      <c r="B28835" t="s">
        <v>1032</v>
      </c>
      <c r="C28835" t="str">
        <f t="shared" si="902"/>
        <v>2015-Goias/GO-23-5-3</v>
      </c>
      <c r="D28835" s="4">
        <v>2</v>
      </c>
      <c r="E28835">
        <v>19</v>
      </c>
      <c r="F28835" t="str">
        <f t="shared" si="903"/>
        <v>23-5-3</v>
      </c>
    </row>
    <row r="28836" spans="1:6" x14ac:dyDescent="0.3">
      <c r="A28836">
        <v>2015</v>
      </c>
      <c r="B28836" t="s">
        <v>1033</v>
      </c>
      <c r="C28836" t="str">
        <f t="shared" si="902"/>
        <v>2015-Gremio/RS-23-5-3</v>
      </c>
      <c r="D28836" s="4">
        <v>7</v>
      </c>
      <c r="E28836">
        <v>37</v>
      </c>
      <c r="F28836" t="str">
        <f t="shared" si="903"/>
        <v>23-5-3</v>
      </c>
    </row>
    <row r="28837" spans="1:6" x14ac:dyDescent="0.3">
      <c r="A28837">
        <v>2015</v>
      </c>
      <c r="B28837" t="s">
        <v>1034</v>
      </c>
      <c r="C28837" t="str">
        <f t="shared" si="902"/>
        <v>2015-Internacional/RS-23-5-3</v>
      </c>
      <c r="D28837" s="4">
        <v>8</v>
      </c>
      <c r="E28837">
        <v>18</v>
      </c>
      <c r="F28837" t="str">
        <f t="shared" si="903"/>
        <v>23-5-3</v>
      </c>
    </row>
    <row r="28838" spans="1:6" x14ac:dyDescent="0.3">
      <c r="A28838">
        <v>2015</v>
      </c>
      <c r="B28838" t="s">
        <v>5512</v>
      </c>
      <c r="C28838" t="str">
        <f t="shared" si="902"/>
        <v>2015-Joinville/SC-23-5-3</v>
      </c>
      <c r="D28838" s="4">
        <v>5</v>
      </c>
      <c r="E28838">
        <v>13</v>
      </c>
      <c r="F28838" t="str">
        <f t="shared" si="903"/>
        <v>23-5-3</v>
      </c>
    </row>
    <row r="28839" spans="1:6" x14ac:dyDescent="0.3">
      <c r="A28839">
        <v>2015</v>
      </c>
      <c r="B28839" t="s">
        <v>1035</v>
      </c>
      <c r="C28839" t="str">
        <f t="shared" si="902"/>
        <v>2015-Palmeiras/SP-23-5-3</v>
      </c>
      <c r="D28839" s="4">
        <v>7</v>
      </c>
      <c r="E28839">
        <v>25</v>
      </c>
      <c r="F28839" t="str">
        <f t="shared" si="903"/>
        <v>23-5-3</v>
      </c>
    </row>
    <row r="28840" spans="1:6" x14ac:dyDescent="0.3">
      <c r="A28840">
        <v>2015</v>
      </c>
      <c r="B28840" t="s">
        <v>1037</v>
      </c>
      <c r="C28840" t="str">
        <f t="shared" si="902"/>
        <v>2015-Ponte Preta/SP-23-5-3</v>
      </c>
      <c r="D28840" s="4">
        <v>5</v>
      </c>
      <c r="E28840">
        <v>29</v>
      </c>
      <c r="F28840" t="str">
        <f t="shared" si="903"/>
        <v>23-5-3</v>
      </c>
    </row>
    <row r="28841" spans="1:6" x14ac:dyDescent="0.3">
      <c r="A28841">
        <v>2015</v>
      </c>
      <c r="B28841" t="s">
        <v>1039</v>
      </c>
      <c r="C28841" t="str">
        <f t="shared" si="902"/>
        <v>2015-Santos/SP-23-5-3</v>
      </c>
      <c r="D28841" s="4">
        <v>10</v>
      </c>
      <c r="E28841">
        <v>21</v>
      </c>
      <c r="F28841" t="str">
        <f t="shared" si="903"/>
        <v>23-5-3</v>
      </c>
    </row>
    <row r="28842" spans="1:6" x14ac:dyDescent="0.3">
      <c r="A28842">
        <v>2015</v>
      </c>
      <c r="B28842" t="s">
        <v>1040</v>
      </c>
      <c r="C28842" t="str">
        <f t="shared" si="902"/>
        <v>2015-Sao Paulo/SP-23-5-3</v>
      </c>
      <c r="D28842" s="4">
        <v>7</v>
      </c>
      <c r="E28842">
        <v>35</v>
      </c>
      <c r="F28842" t="str">
        <f t="shared" si="903"/>
        <v>23-5-3</v>
      </c>
    </row>
    <row r="28843" spans="1:6" x14ac:dyDescent="0.3">
      <c r="A28843">
        <v>2015</v>
      </c>
      <c r="B28843" t="s">
        <v>3024</v>
      </c>
      <c r="C28843" t="str">
        <f t="shared" si="902"/>
        <v>2015-Sport/PE-23-5-3</v>
      </c>
      <c r="D28843" s="4">
        <v>7</v>
      </c>
      <c r="E28843">
        <v>26</v>
      </c>
      <c r="F28843" t="str">
        <f t="shared" si="903"/>
        <v>23-5-3</v>
      </c>
    </row>
    <row r="28844" spans="1:6" x14ac:dyDescent="0.3">
      <c r="A28844">
        <v>2015</v>
      </c>
      <c r="B28844" t="s">
        <v>1041</v>
      </c>
      <c r="C28844" t="str">
        <f t="shared" si="902"/>
        <v>2015-Vasco/RJ-23-5-3</v>
      </c>
      <c r="D28844" s="4">
        <v>4</v>
      </c>
      <c r="E28844">
        <v>14</v>
      </c>
      <c r="F28844" t="str">
        <f t="shared" si="903"/>
        <v>23-5-3</v>
      </c>
    </row>
    <row r="28845" spans="1:6" x14ac:dyDescent="0.3">
      <c r="A28845">
        <v>2015</v>
      </c>
      <c r="B28845" t="s">
        <v>3025</v>
      </c>
      <c r="C28845" t="str">
        <f t="shared" si="902"/>
        <v>2015-Atletico/MG-23-5-4</v>
      </c>
      <c r="D28845" s="4">
        <v>12</v>
      </c>
      <c r="E28845">
        <v>44</v>
      </c>
      <c r="F28845" t="str">
        <f t="shared" si="903"/>
        <v>23-5-4</v>
      </c>
    </row>
    <row r="28846" spans="1:6" x14ac:dyDescent="0.3">
      <c r="A28846">
        <v>2015</v>
      </c>
      <c r="B28846" t="s">
        <v>1042</v>
      </c>
      <c r="C28846" t="str">
        <f t="shared" si="902"/>
        <v>2015-Atletico/PR-23-5-4</v>
      </c>
      <c r="D28846" s="4">
        <v>9</v>
      </c>
      <c r="E28846">
        <v>25</v>
      </c>
      <c r="F28846" t="str">
        <f t="shared" si="903"/>
        <v>23-5-4</v>
      </c>
    </row>
    <row r="28847" spans="1:6" x14ac:dyDescent="0.3">
      <c r="A28847">
        <v>2015</v>
      </c>
      <c r="B28847" t="s">
        <v>3929</v>
      </c>
      <c r="C28847" t="str">
        <f t="shared" si="902"/>
        <v>2015-Avai/SC-23-5-4</v>
      </c>
      <c r="D28847" s="4">
        <v>4</v>
      </c>
      <c r="E28847">
        <v>23</v>
      </c>
      <c r="F28847" t="str">
        <f t="shared" si="903"/>
        <v>23-5-4</v>
      </c>
    </row>
    <row r="28848" spans="1:6" x14ac:dyDescent="0.3">
      <c r="A28848">
        <v>2015</v>
      </c>
      <c r="B28848" t="s">
        <v>5359</v>
      </c>
      <c r="C28848" t="str">
        <f t="shared" si="902"/>
        <v>2015-Chapecoense/SC-23-5-4</v>
      </c>
      <c r="D28848" s="4">
        <v>7</v>
      </c>
      <c r="E28848">
        <v>22</v>
      </c>
      <c r="F28848" t="str">
        <f t="shared" si="903"/>
        <v>23-5-4</v>
      </c>
    </row>
    <row r="28849" spans="1:6" x14ac:dyDescent="0.3">
      <c r="A28849">
        <v>2015</v>
      </c>
      <c r="B28849" t="s">
        <v>1044</v>
      </c>
      <c r="C28849" t="str">
        <f t="shared" si="902"/>
        <v>2015-Corinthians/SP-23-5-4</v>
      </c>
      <c r="D28849" s="4">
        <v>13</v>
      </c>
      <c r="E28849">
        <v>30</v>
      </c>
      <c r="F28849" t="str">
        <f t="shared" si="903"/>
        <v>23-5-4</v>
      </c>
    </row>
    <row r="28850" spans="1:6" x14ac:dyDescent="0.3">
      <c r="A28850">
        <v>2015</v>
      </c>
      <c r="B28850" t="s">
        <v>3505</v>
      </c>
      <c r="C28850" t="str">
        <f t="shared" si="902"/>
        <v>2015-Coritiba/PR-23-5-4</v>
      </c>
      <c r="D28850" s="4">
        <v>4</v>
      </c>
      <c r="E28850">
        <v>12</v>
      </c>
      <c r="F28850" t="str">
        <f t="shared" si="903"/>
        <v>23-5-4</v>
      </c>
    </row>
    <row r="28851" spans="1:6" x14ac:dyDescent="0.3">
      <c r="A28851">
        <v>2015</v>
      </c>
      <c r="B28851" t="s">
        <v>1045</v>
      </c>
      <c r="C28851" t="str">
        <f t="shared" si="902"/>
        <v>2015-Cruzeiro/MG-23-5-4</v>
      </c>
      <c r="D28851" s="4">
        <v>5</v>
      </c>
      <c r="E28851">
        <v>22</v>
      </c>
      <c r="F28851" t="str">
        <f t="shared" si="903"/>
        <v>23-5-4</v>
      </c>
    </row>
    <row r="28852" spans="1:6" x14ac:dyDescent="0.3">
      <c r="A28852">
        <v>2015</v>
      </c>
      <c r="B28852" t="s">
        <v>1046</v>
      </c>
      <c r="C28852" t="str">
        <f t="shared" si="902"/>
        <v>2015-Figueirense/SC-23-5-4</v>
      </c>
      <c r="D28852" s="4">
        <v>8</v>
      </c>
      <c r="E28852">
        <v>19</v>
      </c>
      <c r="F28852" t="str">
        <f t="shared" si="903"/>
        <v>23-5-4</v>
      </c>
    </row>
    <row r="28853" spans="1:6" x14ac:dyDescent="0.3">
      <c r="A28853">
        <v>2015</v>
      </c>
      <c r="B28853" t="s">
        <v>1047</v>
      </c>
      <c r="C28853" t="str">
        <f t="shared" si="902"/>
        <v>2015-Flamengo/RJ-23-5-4</v>
      </c>
      <c r="D28853" s="4">
        <v>10</v>
      </c>
      <c r="E28853">
        <v>21</v>
      </c>
      <c r="F28853" t="str">
        <f t="shared" si="903"/>
        <v>23-5-4</v>
      </c>
    </row>
    <row r="28854" spans="1:6" x14ac:dyDescent="0.3">
      <c r="A28854">
        <v>2015</v>
      </c>
      <c r="B28854" t="s">
        <v>1048</v>
      </c>
      <c r="C28854" t="str">
        <f t="shared" si="902"/>
        <v>2015-Fluminense/RJ-23-5-4</v>
      </c>
      <c r="D28854" s="4">
        <v>9</v>
      </c>
      <c r="E28854">
        <v>27</v>
      </c>
      <c r="F28854" t="str">
        <f t="shared" si="903"/>
        <v>23-5-4</v>
      </c>
    </row>
    <row r="28855" spans="1:6" x14ac:dyDescent="0.3">
      <c r="A28855">
        <v>2015</v>
      </c>
      <c r="B28855" t="s">
        <v>1050</v>
      </c>
      <c r="C28855" t="str">
        <f t="shared" si="902"/>
        <v>2015-Goias/GO-23-5-4</v>
      </c>
      <c r="D28855" s="4">
        <v>4</v>
      </c>
      <c r="E28855">
        <v>21</v>
      </c>
      <c r="F28855" t="str">
        <f t="shared" si="903"/>
        <v>23-5-4</v>
      </c>
    </row>
    <row r="28856" spans="1:6" x14ac:dyDescent="0.3">
      <c r="A28856">
        <v>2015</v>
      </c>
      <c r="B28856" t="s">
        <v>1051</v>
      </c>
      <c r="C28856" t="str">
        <f t="shared" si="902"/>
        <v>2015-Gremio/RS-23-5-4</v>
      </c>
      <c r="D28856" s="4">
        <v>4</v>
      </c>
      <c r="E28856">
        <v>34</v>
      </c>
      <c r="F28856" t="str">
        <f t="shared" si="903"/>
        <v>23-5-4</v>
      </c>
    </row>
    <row r="28857" spans="1:6" x14ac:dyDescent="0.3">
      <c r="A28857">
        <v>2015</v>
      </c>
      <c r="B28857" t="s">
        <v>1052</v>
      </c>
      <c r="C28857" t="str">
        <f t="shared" si="902"/>
        <v>2015-Internacional/RS-23-5-4</v>
      </c>
      <c r="D28857" s="4">
        <v>8</v>
      </c>
      <c r="E28857">
        <v>27</v>
      </c>
      <c r="F28857" t="str">
        <f t="shared" si="903"/>
        <v>23-5-4</v>
      </c>
    </row>
    <row r="28858" spans="1:6" x14ac:dyDescent="0.3">
      <c r="A28858">
        <v>2015</v>
      </c>
      <c r="B28858" t="s">
        <v>5513</v>
      </c>
      <c r="C28858" t="str">
        <f t="shared" si="902"/>
        <v>2015-Joinville/SC-23-5-4</v>
      </c>
      <c r="D28858" s="4">
        <v>7</v>
      </c>
      <c r="E28858">
        <v>12</v>
      </c>
      <c r="F28858" t="str">
        <f t="shared" si="903"/>
        <v>23-5-4</v>
      </c>
    </row>
    <row r="28859" spans="1:6" x14ac:dyDescent="0.3">
      <c r="A28859">
        <v>2015</v>
      </c>
      <c r="B28859" t="s">
        <v>1053</v>
      </c>
      <c r="C28859" t="str">
        <f t="shared" si="902"/>
        <v>2015-Palmeiras/SP-23-5-4</v>
      </c>
      <c r="D28859" s="4">
        <v>10</v>
      </c>
      <c r="E28859">
        <v>33</v>
      </c>
      <c r="F28859" t="str">
        <f t="shared" si="903"/>
        <v>23-5-4</v>
      </c>
    </row>
    <row r="28860" spans="1:6" x14ac:dyDescent="0.3">
      <c r="A28860">
        <v>2015</v>
      </c>
      <c r="B28860" t="s">
        <v>1055</v>
      </c>
      <c r="C28860" t="str">
        <f t="shared" si="902"/>
        <v>2015-Ponte Preta/SP-23-5-4</v>
      </c>
      <c r="D28860" s="4">
        <v>3</v>
      </c>
      <c r="E28860">
        <v>18</v>
      </c>
      <c r="F28860" t="str">
        <f t="shared" si="903"/>
        <v>23-5-4</v>
      </c>
    </row>
    <row r="28861" spans="1:6" x14ac:dyDescent="0.3">
      <c r="A28861">
        <v>2015</v>
      </c>
      <c r="B28861" t="s">
        <v>1057</v>
      </c>
      <c r="C28861" t="str">
        <f t="shared" si="902"/>
        <v>2015-Santos/SP-23-5-4</v>
      </c>
      <c r="D28861" s="4">
        <v>7</v>
      </c>
      <c r="E28861">
        <v>16</v>
      </c>
      <c r="F28861" t="str">
        <f t="shared" si="903"/>
        <v>23-5-4</v>
      </c>
    </row>
    <row r="28862" spans="1:6" x14ac:dyDescent="0.3">
      <c r="A28862">
        <v>2015</v>
      </c>
      <c r="B28862" t="s">
        <v>1058</v>
      </c>
      <c r="C28862" t="str">
        <f t="shared" si="902"/>
        <v>2015-Sao Paulo/SP-23-5-4</v>
      </c>
      <c r="D28862" s="4">
        <v>9</v>
      </c>
      <c r="E28862">
        <v>24</v>
      </c>
      <c r="F28862" t="str">
        <f t="shared" si="903"/>
        <v>23-5-4</v>
      </c>
    </row>
    <row r="28863" spans="1:6" x14ac:dyDescent="0.3">
      <c r="A28863">
        <v>2015</v>
      </c>
      <c r="B28863" t="s">
        <v>3027</v>
      </c>
      <c r="C28863" t="str">
        <f t="shared" si="902"/>
        <v>2015-Sport/PE-23-5-4</v>
      </c>
      <c r="D28863" s="4">
        <v>6</v>
      </c>
      <c r="E28863">
        <v>26</v>
      </c>
      <c r="F28863" t="str">
        <f t="shared" si="903"/>
        <v>23-5-4</v>
      </c>
    </row>
    <row r="28864" spans="1:6" x14ac:dyDescent="0.3">
      <c r="A28864">
        <v>2015</v>
      </c>
      <c r="B28864" t="s">
        <v>1059</v>
      </c>
      <c r="C28864" t="str">
        <f t="shared" si="902"/>
        <v>2015-Vasco/RJ-23-5-4</v>
      </c>
      <c r="D28864" s="4">
        <v>3</v>
      </c>
      <c r="E28864">
        <v>14</v>
      </c>
      <c r="F28864" t="str">
        <f t="shared" si="903"/>
        <v>23-5-4</v>
      </c>
    </row>
    <row r="28865" spans="1:6" x14ac:dyDescent="0.3">
      <c r="A28865">
        <v>2015</v>
      </c>
      <c r="B28865" t="s">
        <v>3029</v>
      </c>
      <c r="C28865" t="str">
        <f t="shared" si="902"/>
        <v>2015-Atletico/MG-24-2-0</v>
      </c>
      <c r="D28865" s="4">
        <v>3.4375</v>
      </c>
      <c r="E28865">
        <v>14</v>
      </c>
      <c r="F28865" t="str">
        <f t="shared" si="903"/>
        <v>24-2-0</v>
      </c>
    </row>
    <row r="28866" spans="1:6" x14ac:dyDescent="0.3">
      <c r="A28866">
        <v>2015</v>
      </c>
      <c r="B28866" t="s">
        <v>1060</v>
      </c>
      <c r="C28866" t="str">
        <f t="shared" si="902"/>
        <v>2015-Atletico/PR-24-2-0</v>
      </c>
      <c r="D28866" s="4">
        <v>2</v>
      </c>
      <c r="E28866">
        <v>12</v>
      </c>
      <c r="F28866" t="str">
        <f t="shared" si="903"/>
        <v>24-2-0</v>
      </c>
    </row>
    <row r="28867" spans="1:6" x14ac:dyDescent="0.3">
      <c r="A28867">
        <v>2015</v>
      </c>
      <c r="B28867" t="s">
        <v>3932</v>
      </c>
      <c r="C28867" t="str">
        <f t="shared" ref="C28867:C28930" si="904">A28867&amp;"-"&amp;B28867</f>
        <v>2015-Avai/SC-24-2-0</v>
      </c>
      <c r="D28867" s="4">
        <v>2.3199999999999998</v>
      </c>
      <c r="E28867">
        <v>16</v>
      </c>
      <c r="F28867" t="str">
        <f t="shared" ref="F28867:F28930" si="905">RIGHT(B28867,LEN(C28867)-FIND("-",C28867,6))</f>
        <v>24-2-0</v>
      </c>
    </row>
    <row r="28868" spans="1:6" x14ac:dyDescent="0.3">
      <c r="A28868">
        <v>2015</v>
      </c>
      <c r="B28868" t="s">
        <v>5360</v>
      </c>
      <c r="C28868" t="str">
        <f t="shared" si="904"/>
        <v>2015-Chapecoense/SC-24-2-0</v>
      </c>
      <c r="D28868" s="4">
        <v>2.5714260000000002</v>
      </c>
      <c r="E28868">
        <v>16</v>
      </c>
      <c r="F28868" t="str">
        <f t="shared" si="905"/>
        <v>24-2-0</v>
      </c>
    </row>
    <row r="28869" spans="1:6" x14ac:dyDescent="0.3">
      <c r="A28869">
        <v>2015</v>
      </c>
      <c r="B28869" t="s">
        <v>1062</v>
      </c>
      <c r="C28869" t="str">
        <f t="shared" si="904"/>
        <v>2015-Corinthians/SP-24-2-0</v>
      </c>
      <c r="D28869" s="4">
        <v>1.9999979999999999</v>
      </c>
      <c r="E28869">
        <v>16</v>
      </c>
      <c r="F28869" t="str">
        <f t="shared" si="905"/>
        <v>24-2-0</v>
      </c>
    </row>
    <row r="28870" spans="1:6" x14ac:dyDescent="0.3">
      <c r="A28870">
        <v>2015</v>
      </c>
      <c r="B28870" t="s">
        <v>3508</v>
      </c>
      <c r="C28870" t="str">
        <f t="shared" si="904"/>
        <v>2015-Coritiba/PR-24-2-0</v>
      </c>
      <c r="D28870" s="4">
        <v>4</v>
      </c>
      <c r="E28870">
        <v>16</v>
      </c>
      <c r="F28870" t="str">
        <f t="shared" si="905"/>
        <v>24-2-0</v>
      </c>
    </row>
    <row r="28871" spans="1:6" x14ac:dyDescent="0.3">
      <c r="A28871">
        <v>2015</v>
      </c>
      <c r="B28871" t="s">
        <v>1063</v>
      </c>
      <c r="C28871" t="str">
        <f t="shared" si="904"/>
        <v>2015-Cruzeiro/MG-24-2-0</v>
      </c>
      <c r="D28871" s="4">
        <v>3.08</v>
      </c>
      <c r="E28871">
        <v>14</v>
      </c>
      <c r="F28871" t="str">
        <f t="shared" si="905"/>
        <v>24-2-0</v>
      </c>
    </row>
    <row r="28872" spans="1:6" x14ac:dyDescent="0.3">
      <c r="A28872">
        <v>2015</v>
      </c>
      <c r="B28872" t="s">
        <v>1064</v>
      </c>
      <c r="C28872" t="str">
        <f t="shared" si="904"/>
        <v>2015-Figueirense/SC-24-2-0</v>
      </c>
      <c r="D28872" s="4">
        <v>1.9999979999999999</v>
      </c>
      <c r="E28872">
        <v>6</v>
      </c>
      <c r="F28872" t="str">
        <f t="shared" si="905"/>
        <v>24-2-0</v>
      </c>
    </row>
    <row r="28873" spans="1:6" x14ac:dyDescent="0.3">
      <c r="A28873">
        <v>2015</v>
      </c>
      <c r="B28873" t="s">
        <v>1065</v>
      </c>
      <c r="C28873" t="str">
        <f t="shared" si="904"/>
        <v>2015-Flamengo/RJ-24-2-0</v>
      </c>
      <c r="D28873" s="4">
        <v>6</v>
      </c>
      <c r="E28873">
        <v>14</v>
      </c>
      <c r="F28873" t="str">
        <f t="shared" si="905"/>
        <v>24-2-0</v>
      </c>
    </row>
    <row r="28874" spans="1:6" x14ac:dyDescent="0.3">
      <c r="A28874">
        <v>2015</v>
      </c>
      <c r="B28874" t="s">
        <v>1066</v>
      </c>
      <c r="C28874" t="str">
        <f t="shared" si="904"/>
        <v>2015-Fluminense/RJ-24-2-0</v>
      </c>
      <c r="D28874" s="4">
        <v>1</v>
      </c>
      <c r="E28874">
        <v>14</v>
      </c>
      <c r="F28874" t="str">
        <f t="shared" si="905"/>
        <v>24-2-0</v>
      </c>
    </row>
    <row r="28875" spans="1:6" x14ac:dyDescent="0.3">
      <c r="A28875">
        <v>2015</v>
      </c>
      <c r="B28875" t="s">
        <v>1068</v>
      </c>
      <c r="C28875" t="str">
        <f t="shared" si="904"/>
        <v>2015-Goias/GO-24-2-0</v>
      </c>
      <c r="D28875" s="4">
        <v>3</v>
      </c>
      <c r="E28875">
        <v>16</v>
      </c>
      <c r="F28875" t="str">
        <f t="shared" si="905"/>
        <v>24-2-0</v>
      </c>
    </row>
    <row r="28876" spans="1:6" x14ac:dyDescent="0.3">
      <c r="A28876">
        <v>2015</v>
      </c>
      <c r="B28876" t="s">
        <v>1069</v>
      </c>
      <c r="C28876" t="str">
        <f t="shared" si="904"/>
        <v>2015-Gremio/RS-24-2-0</v>
      </c>
      <c r="D28876" s="4">
        <v>3.7142870000000001</v>
      </c>
      <c r="E28876">
        <v>14</v>
      </c>
      <c r="F28876" t="str">
        <f t="shared" si="905"/>
        <v>24-2-0</v>
      </c>
    </row>
    <row r="28877" spans="1:6" x14ac:dyDescent="0.3">
      <c r="A28877">
        <v>2015</v>
      </c>
      <c r="B28877" t="s">
        <v>1070</v>
      </c>
      <c r="C28877" t="str">
        <f t="shared" si="904"/>
        <v>2015-Internacional/RS-24-2-0</v>
      </c>
      <c r="D28877" s="4">
        <v>2.6666720000000002</v>
      </c>
      <c r="E28877">
        <v>16</v>
      </c>
      <c r="F28877" t="str">
        <f t="shared" si="905"/>
        <v>24-2-0</v>
      </c>
    </row>
    <row r="28878" spans="1:6" x14ac:dyDescent="0.3">
      <c r="A28878">
        <v>2015</v>
      </c>
      <c r="B28878" t="s">
        <v>5514</v>
      </c>
      <c r="C28878" t="str">
        <f t="shared" si="904"/>
        <v>2015-Joinville/SC-24-2-0</v>
      </c>
      <c r="D28878" s="4">
        <v>2</v>
      </c>
      <c r="E28878">
        <v>10</v>
      </c>
      <c r="F28878" t="str">
        <f t="shared" si="905"/>
        <v>24-2-0</v>
      </c>
    </row>
    <row r="28879" spans="1:6" x14ac:dyDescent="0.3">
      <c r="A28879">
        <v>2015</v>
      </c>
      <c r="B28879" t="s">
        <v>1072</v>
      </c>
      <c r="C28879" t="str">
        <f t="shared" si="904"/>
        <v>2015-Palmeiras/SP-24-2-0</v>
      </c>
      <c r="D28879" s="4">
        <v>2.5000040000000001</v>
      </c>
      <c r="E28879">
        <v>16</v>
      </c>
      <c r="F28879" t="str">
        <f t="shared" si="905"/>
        <v>24-2-0</v>
      </c>
    </row>
    <row r="28880" spans="1:6" x14ac:dyDescent="0.3">
      <c r="A28880">
        <v>2015</v>
      </c>
      <c r="B28880" t="s">
        <v>1074</v>
      </c>
      <c r="C28880" t="str">
        <f t="shared" si="904"/>
        <v>2015-Ponte Preta/SP-24-2-0</v>
      </c>
      <c r="D28880" s="4">
        <v>2.4</v>
      </c>
      <c r="E28880">
        <v>16</v>
      </c>
      <c r="F28880" t="str">
        <f t="shared" si="905"/>
        <v>24-2-0</v>
      </c>
    </row>
    <row r="28881" spans="1:6" x14ac:dyDescent="0.3">
      <c r="A28881">
        <v>2015</v>
      </c>
      <c r="B28881" t="s">
        <v>1076</v>
      </c>
      <c r="C28881" t="str">
        <f t="shared" si="904"/>
        <v>2015-Santos/SP-24-2-0</v>
      </c>
      <c r="D28881" s="4">
        <v>2.8</v>
      </c>
      <c r="E28881">
        <v>14</v>
      </c>
      <c r="F28881" t="str">
        <f t="shared" si="905"/>
        <v>24-2-0</v>
      </c>
    </row>
    <row r="28882" spans="1:6" x14ac:dyDescent="0.3">
      <c r="A28882">
        <v>2015</v>
      </c>
      <c r="B28882" t="s">
        <v>1078</v>
      </c>
      <c r="C28882" t="str">
        <f t="shared" si="904"/>
        <v>2015-Sao Paulo/SP-24-2-0</v>
      </c>
      <c r="D28882" s="4">
        <v>3.25</v>
      </c>
      <c r="E28882">
        <v>13</v>
      </c>
      <c r="F28882" t="str">
        <f t="shared" si="905"/>
        <v>24-2-0</v>
      </c>
    </row>
    <row r="28883" spans="1:6" x14ac:dyDescent="0.3">
      <c r="A28883">
        <v>2015</v>
      </c>
      <c r="B28883" t="s">
        <v>3031</v>
      </c>
      <c r="C28883" t="str">
        <f t="shared" si="904"/>
        <v>2015-Sport/PE-24-2-0</v>
      </c>
      <c r="D28883" s="4">
        <v>2.800001</v>
      </c>
      <c r="E28883">
        <v>13</v>
      </c>
      <c r="F28883" t="str">
        <f t="shared" si="905"/>
        <v>24-2-0</v>
      </c>
    </row>
    <row r="28884" spans="1:6" x14ac:dyDescent="0.3">
      <c r="A28884">
        <v>2015</v>
      </c>
      <c r="B28884" t="s">
        <v>1079</v>
      </c>
      <c r="C28884" t="str">
        <f t="shared" si="904"/>
        <v>2015-Vasco/RJ-24-2-0</v>
      </c>
      <c r="D28884" s="4">
        <v>2.7777750000000001</v>
      </c>
      <c r="E28884">
        <v>12</v>
      </c>
      <c r="F28884" t="str">
        <f t="shared" si="905"/>
        <v>24-2-0</v>
      </c>
    </row>
    <row r="28885" spans="1:6" x14ac:dyDescent="0.3">
      <c r="A28885">
        <v>2015</v>
      </c>
      <c r="B28885" t="s">
        <v>3033</v>
      </c>
      <c r="C28885" t="str">
        <f t="shared" si="904"/>
        <v>2015-Atletico/MG-24-2-1</v>
      </c>
      <c r="D28885" s="4">
        <v>2.928572</v>
      </c>
      <c r="E28885">
        <v>14</v>
      </c>
      <c r="F28885" t="str">
        <f t="shared" si="905"/>
        <v>24-2-1</v>
      </c>
    </row>
    <row r="28886" spans="1:6" x14ac:dyDescent="0.3">
      <c r="A28886">
        <v>2015</v>
      </c>
      <c r="B28886" t="s">
        <v>1080</v>
      </c>
      <c r="C28886" t="str">
        <f t="shared" si="904"/>
        <v>2015-Atletico/PR-24-2-1</v>
      </c>
      <c r="D28886" s="4">
        <v>2.8461509999999999</v>
      </c>
      <c r="E28886">
        <v>14</v>
      </c>
      <c r="F28886" t="str">
        <f t="shared" si="905"/>
        <v>24-2-1</v>
      </c>
    </row>
    <row r="28887" spans="1:6" x14ac:dyDescent="0.3">
      <c r="A28887">
        <v>2015</v>
      </c>
      <c r="B28887" t="s">
        <v>3935</v>
      </c>
      <c r="C28887" t="str">
        <f t="shared" si="904"/>
        <v>2015-Avai/SC-24-2-1</v>
      </c>
      <c r="D28887" s="4">
        <v>1.6428590000000001</v>
      </c>
      <c r="E28887">
        <v>8</v>
      </c>
      <c r="F28887" t="str">
        <f t="shared" si="905"/>
        <v>24-2-1</v>
      </c>
    </row>
    <row r="28888" spans="1:6" x14ac:dyDescent="0.3">
      <c r="A28888">
        <v>2015</v>
      </c>
      <c r="B28888" t="s">
        <v>5361</v>
      </c>
      <c r="C28888" t="str">
        <f t="shared" si="904"/>
        <v>2015-Chapecoense/SC-24-2-1</v>
      </c>
      <c r="D28888" s="4">
        <v>1</v>
      </c>
      <c r="E28888">
        <v>10</v>
      </c>
      <c r="F28888" t="str">
        <f t="shared" si="905"/>
        <v>24-2-1</v>
      </c>
    </row>
    <row r="28889" spans="1:6" x14ac:dyDescent="0.3">
      <c r="A28889">
        <v>2015</v>
      </c>
      <c r="B28889" t="s">
        <v>1082</v>
      </c>
      <c r="C28889" t="str">
        <f t="shared" si="904"/>
        <v>2015-Corinthians/SP-24-2-1</v>
      </c>
      <c r="D28889" s="4">
        <v>3.0714299999999999</v>
      </c>
      <c r="E28889">
        <v>13</v>
      </c>
      <c r="F28889" t="str">
        <f t="shared" si="905"/>
        <v>24-2-1</v>
      </c>
    </row>
    <row r="28890" spans="1:6" x14ac:dyDescent="0.3">
      <c r="A28890">
        <v>2015</v>
      </c>
      <c r="B28890" t="s">
        <v>3512</v>
      </c>
      <c r="C28890" t="str">
        <f t="shared" si="904"/>
        <v>2015-Coritiba/PR-24-2-1</v>
      </c>
      <c r="D28890" s="4">
        <v>3.25</v>
      </c>
      <c r="E28890">
        <v>16</v>
      </c>
      <c r="F28890" t="str">
        <f t="shared" si="905"/>
        <v>24-2-1</v>
      </c>
    </row>
    <row r="28891" spans="1:6" x14ac:dyDescent="0.3">
      <c r="A28891">
        <v>2015</v>
      </c>
      <c r="B28891" t="s">
        <v>1083</v>
      </c>
      <c r="C28891" t="str">
        <f t="shared" si="904"/>
        <v>2015-Cruzeiro/MG-24-2-1</v>
      </c>
      <c r="D28891" s="4">
        <v>3.3333400000000002</v>
      </c>
      <c r="E28891">
        <v>14</v>
      </c>
      <c r="F28891" t="str">
        <f t="shared" si="905"/>
        <v>24-2-1</v>
      </c>
    </row>
    <row r="28892" spans="1:6" x14ac:dyDescent="0.3">
      <c r="A28892">
        <v>2015</v>
      </c>
      <c r="B28892" t="s">
        <v>1084</v>
      </c>
      <c r="C28892" t="str">
        <f t="shared" si="904"/>
        <v>2015-Figueirense/SC-24-2-1</v>
      </c>
      <c r="D28892" s="4">
        <v>2.6153879999999998</v>
      </c>
      <c r="E28892">
        <v>14</v>
      </c>
      <c r="F28892" t="str">
        <f t="shared" si="905"/>
        <v>24-2-1</v>
      </c>
    </row>
    <row r="28893" spans="1:6" x14ac:dyDescent="0.3">
      <c r="A28893">
        <v>2015</v>
      </c>
      <c r="B28893" t="s">
        <v>1085</v>
      </c>
      <c r="C28893" t="str">
        <f t="shared" si="904"/>
        <v>2015-Flamengo/RJ-24-2-1</v>
      </c>
      <c r="D28893" s="4">
        <v>2.9130419999999999</v>
      </c>
      <c r="E28893">
        <v>10</v>
      </c>
      <c r="F28893" t="str">
        <f t="shared" si="905"/>
        <v>24-2-1</v>
      </c>
    </row>
    <row r="28894" spans="1:6" x14ac:dyDescent="0.3">
      <c r="A28894">
        <v>2015</v>
      </c>
      <c r="B28894" t="s">
        <v>1086</v>
      </c>
      <c r="C28894" t="str">
        <f t="shared" si="904"/>
        <v>2015-Fluminense/RJ-24-2-1</v>
      </c>
      <c r="D28894" s="4">
        <v>2.3333379999999999</v>
      </c>
      <c r="E28894">
        <v>14</v>
      </c>
      <c r="F28894" t="str">
        <f t="shared" si="905"/>
        <v>24-2-1</v>
      </c>
    </row>
    <row r="28895" spans="1:6" x14ac:dyDescent="0.3">
      <c r="A28895">
        <v>2015</v>
      </c>
      <c r="B28895" t="s">
        <v>1088</v>
      </c>
      <c r="C28895" t="str">
        <f t="shared" si="904"/>
        <v>2015-Goias/GO-24-2-1</v>
      </c>
      <c r="D28895" s="4">
        <v>2.2999999999999998</v>
      </c>
      <c r="E28895">
        <v>16</v>
      </c>
      <c r="F28895" t="str">
        <f t="shared" si="905"/>
        <v>24-2-1</v>
      </c>
    </row>
    <row r="28896" spans="1:6" x14ac:dyDescent="0.3">
      <c r="A28896">
        <v>2015</v>
      </c>
      <c r="B28896" t="s">
        <v>1089</v>
      </c>
      <c r="C28896" t="str">
        <f t="shared" si="904"/>
        <v>2015-Gremio/RS-24-2-1</v>
      </c>
      <c r="D28896" s="4">
        <v>3.6153810000000002</v>
      </c>
      <c r="E28896">
        <v>16</v>
      </c>
      <c r="F28896" t="str">
        <f t="shared" si="905"/>
        <v>24-2-1</v>
      </c>
    </row>
    <row r="28897" spans="1:6" x14ac:dyDescent="0.3">
      <c r="A28897">
        <v>2015</v>
      </c>
      <c r="B28897" t="s">
        <v>1090</v>
      </c>
      <c r="C28897" t="str">
        <f t="shared" si="904"/>
        <v>2015-Internacional/RS-24-2-1</v>
      </c>
      <c r="D28897" s="4">
        <v>2</v>
      </c>
      <c r="E28897">
        <v>10</v>
      </c>
      <c r="F28897" t="str">
        <f t="shared" si="905"/>
        <v>24-2-1</v>
      </c>
    </row>
    <row r="28898" spans="1:6" x14ac:dyDescent="0.3">
      <c r="A28898">
        <v>2015</v>
      </c>
      <c r="B28898" t="s">
        <v>5515</v>
      </c>
      <c r="C28898" t="str">
        <f t="shared" si="904"/>
        <v>2015-Joinville/SC-24-2-1</v>
      </c>
      <c r="D28898" s="4">
        <v>2</v>
      </c>
      <c r="E28898">
        <v>10</v>
      </c>
      <c r="F28898" t="str">
        <f t="shared" si="905"/>
        <v>24-2-1</v>
      </c>
    </row>
    <row r="28899" spans="1:6" x14ac:dyDescent="0.3">
      <c r="A28899">
        <v>2015</v>
      </c>
      <c r="B28899" t="s">
        <v>1092</v>
      </c>
      <c r="C28899" t="str">
        <f t="shared" si="904"/>
        <v>2015-Palmeiras/SP-24-2-1</v>
      </c>
      <c r="D28899" s="4">
        <v>2.8</v>
      </c>
      <c r="E28899">
        <v>16</v>
      </c>
      <c r="F28899" t="str">
        <f t="shared" si="905"/>
        <v>24-2-1</v>
      </c>
    </row>
    <row r="28900" spans="1:6" x14ac:dyDescent="0.3">
      <c r="A28900">
        <v>2015</v>
      </c>
      <c r="B28900" t="s">
        <v>1094</v>
      </c>
      <c r="C28900" t="str">
        <f t="shared" si="904"/>
        <v>2015-Ponte Preta/SP-24-2-1</v>
      </c>
      <c r="D28900" s="4">
        <v>2.0909070000000001</v>
      </c>
      <c r="E28900">
        <v>16</v>
      </c>
      <c r="F28900" t="str">
        <f t="shared" si="905"/>
        <v>24-2-1</v>
      </c>
    </row>
    <row r="28901" spans="1:6" x14ac:dyDescent="0.3">
      <c r="A28901">
        <v>2015</v>
      </c>
      <c r="B28901" t="s">
        <v>1096</v>
      </c>
      <c r="C28901" t="str">
        <f t="shared" si="904"/>
        <v>2015-Santos/SP-24-2-1</v>
      </c>
      <c r="D28901" s="4">
        <v>2.6666720000000002</v>
      </c>
      <c r="E28901">
        <v>16</v>
      </c>
      <c r="F28901" t="str">
        <f t="shared" si="905"/>
        <v>24-2-1</v>
      </c>
    </row>
    <row r="28902" spans="1:6" x14ac:dyDescent="0.3">
      <c r="A28902">
        <v>2015</v>
      </c>
      <c r="B28902" t="s">
        <v>1098</v>
      </c>
      <c r="C28902" t="str">
        <f t="shared" si="904"/>
        <v>2015-Sao Paulo/SP-24-2-1</v>
      </c>
      <c r="D28902" s="4">
        <v>3.7222270000000002</v>
      </c>
      <c r="E28902">
        <v>14</v>
      </c>
      <c r="F28902" t="str">
        <f t="shared" si="905"/>
        <v>24-2-1</v>
      </c>
    </row>
    <row r="28903" spans="1:6" x14ac:dyDescent="0.3">
      <c r="A28903">
        <v>2015</v>
      </c>
      <c r="B28903" t="s">
        <v>3035</v>
      </c>
      <c r="C28903" t="str">
        <f t="shared" si="904"/>
        <v>2015-Sport/PE-24-2-1</v>
      </c>
      <c r="D28903" s="4">
        <v>1.5</v>
      </c>
      <c r="E28903">
        <v>7</v>
      </c>
      <c r="F28903" t="str">
        <f t="shared" si="905"/>
        <v>24-2-1</v>
      </c>
    </row>
    <row r="28904" spans="1:6" x14ac:dyDescent="0.3">
      <c r="A28904">
        <v>2015</v>
      </c>
      <c r="B28904" t="s">
        <v>1099</v>
      </c>
      <c r="C28904" t="str">
        <f t="shared" si="904"/>
        <v>2015-Vasco/RJ-24-2-1</v>
      </c>
      <c r="D28904" s="4">
        <v>1.333332</v>
      </c>
      <c r="E28904">
        <v>6</v>
      </c>
      <c r="F28904" t="str">
        <f t="shared" si="905"/>
        <v>24-2-1</v>
      </c>
    </row>
    <row r="28905" spans="1:6" x14ac:dyDescent="0.3">
      <c r="A28905">
        <v>2015</v>
      </c>
      <c r="B28905" t="s">
        <v>3037</v>
      </c>
      <c r="C28905" t="str">
        <f t="shared" si="904"/>
        <v>2015-Atletico/MG-24-3-0</v>
      </c>
      <c r="D28905" s="4">
        <v>6.8571359999999997</v>
      </c>
      <c r="E28905">
        <v>26</v>
      </c>
      <c r="F28905" t="str">
        <f t="shared" si="905"/>
        <v>24-3-0</v>
      </c>
    </row>
    <row r="28906" spans="1:6" x14ac:dyDescent="0.3">
      <c r="A28906">
        <v>2015</v>
      </c>
      <c r="B28906" t="s">
        <v>1100</v>
      </c>
      <c r="C28906" t="str">
        <f t="shared" si="904"/>
        <v>2015-Atletico/PR-24-3-0</v>
      </c>
      <c r="D28906" s="4">
        <v>5</v>
      </c>
      <c r="E28906">
        <v>28</v>
      </c>
      <c r="F28906" t="str">
        <f t="shared" si="905"/>
        <v>24-3-0</v>
      </c>
    </row>
    <row r="28907" spans="1:6" x14ac:dyDescent="0.3">
      <c r="A28907">
        <v>2015</v>
      </c>
      <c r="B28907" t="s">
        <v>3938</v>
      </c>
      <c r="C28907" t="str">
        <f t="shared" si="904"/>
        <v>2015-Avai/SC-24-3-0</v>
      </c>
      <c r="D28907" s="4">
        <v>0</v>
      </c>
      <c r="E28907">
        <v>16</v>
      </c>
      <c r="F28907" t="str">
        <f t="shared" si="905"/>
        <v>24-3-0</v>
      </c>
    </row>
    <row r="28908" spans="1:6" x14ac:dyDescent="0.3">
      <c r="A28908">
        <v>2015</v>
      </c>
      <c r="B28908" t="s">
        <v>5362</v>
      </c>
      <c r="C28908" t="str">
        <f t="shared" si="904"/>
        <v>2015-Chapecoense/SC-24-3-0</v>
      </c>
      <c r="D28908" s="4">
        <v>2</v>
      </c>
      <c r="E28908">
        <v>18</v>
      </c>
      <c r="F28908" t="str">
        <f t="shared" si="905"/>
        <v>24-3-0</v>
      </c>
    </row>
    <row r="28909" spans="1:6" x14ac:dyDescent="0.3">
      <c r="A28909">
        <v>2015</v>
      </c>
      <c r="B28909" t="s">
        <v>1102</v>
      </c>
      <c r="C28909" t="str">
        <f t="shared" si="904"/>
        <v>2015-Corinthians/SP-24-3-0</v>
      </c>
      <c r="D28909" s="4">
        <v>5</v>
      </c>
      <c r="E28909">
        <v>30</v>
      </c>
      <c r="F28909" t="str">
        <f t="shared" si="905"/>
        <v>24-3-0</v>
      </c>
    </row>
    <row r="28910" spans="1:6" x14ac:dyDescent="0.3">
      <c r="A28910">
        <v>2015</v>
      </c>
      <c r="B28910" t="s">
        <v>3516</v>
      </c>
      <c r="C28910" t="str">
        <f t="shared" si="904"/>
        <v>2015-Coritiba/PR-24-3-0</v>
      </c>
      <c r="D28910" s="4">
        <v>5</v>
      </c>
      <c r="E28910">
        <v>21</v>
      </c>
      <c r="F28910" t="str">
        <f t="shared" si="905"/>
        <v>24-3-0</v>
      </c>
    </row>
    <row r="28911" spans="1:6" x14ac:dyDescent="0.3">
      <c r="A28911">
        <v>2015</v>
      </c>
      <c r="B28911" t="s">
        <v>1103</v>
      </c>
      <c r="C28911" t="str">
        <f t="shared" si="904"/>
        <v>2015-Cruzeiro/MG-24-3-0</v>
      </c>
      <c r="D28911" s="4">
        <v>3.8571390000000001</v>
      </c>
      <c r="E28911">
        <v>14</v>
      </c>
      <c r="F28911" t="str">
        <f t="shared" si="905"/>
        <v>24-3-0</v>
      </c>
    </row>
    <row r="28912" spans="1:6" x14ac:dyDescent="0.3">
      <c r="A28912">
        <v>2015</v>
      </c>
      <c r="B28912" t="s">
        <v>1104</v>
      </c>
      <c r="C28912" t="str">
        <f t="shared" si="904"/>
        <v>2015-Figueirense/SC-24-3-0</v>
      </c>
      <c r="D28912" s="4">
        <v>3.25</v>
      </c>
      <c r="E28912">
        <v>13</v>
      </c>
      <c r="F28912" t="str">
        <f t="shared" si="905"/>
        <v>24-3-0</v>
      </c>
    </row>
    <row r="28913" spans="1:6" x14ac:dyDescent="0.3">
      <c r="A28913">
        <v>2015</v>
      </c>
      <c r="B28913" t="s">
        <v>1105</v>
      </c>
      <c r="C28913" t="str">
        <f t="shared" si="904"/>
        <v>2015-Flamengo/RJ-24-3-0</v>
      </c>
      <c r="D28913" s="4">
        <v>9</v>
      </c>
      <c r="E28913">
        <v>23</v>
      </c>
      <c r="F28913" t="str">
        <f t="shared" si="905"/>
        <v>24-3-0</v>
      </c>
    </row>
    <row r="28914" spans="1:6" x14ac:dyDescent="0.3">
      <c r="A28914">
        <v>2015</v>
      </c>
      <c r="B28914" t="s">
        <v>1106</v>
      </c>
      <c r="C28914" t="str">
        <f t="shared" si="904"/>
        <v>2015-Fluminense/RJ-24-3-0</v>
      </c>
      <c r="D28914" s="4">
        <v>1</v>
      </c>
      <c r="E28914">
        <v>21</v>
      </c>
      <c r="F28914" t="str">
        <f t="shared" si="905"/>
        <v>24-3-0</v>
      </c>
    </row>
    <row r="28915" spans="1:6" x14ac:dyDescent="0.3">
      <c r="A28915">
        <v>2015</v>
      </c>
      <c r="B28915" t="s">
        <v>1108</v>
      </c>
      <c r="C28915" t="str">
        <f t="shared" si="904"/>
        <v>2015-Goias/GO-24-3-0</v>
      </c>
      <c r="D28915" s="4">
        <v>6</v>
      </c>
      <c r="E28915">
        <v>21</v>
      </c>
      <c r="F28915" t="str">
        <f t="shared" si="905"/>
        <v>24-3-0</v>
      </c>
    </row>
    <row r="28916" spans="1:6" x14ac:dyDescent="0.3">
      <c r="A28916">
        <v>2015</v>
      </c>
      <c r="B28916" t="s">
        <v>1109</v>
      </c>
      <c r="C28916" t="str">
        <f t="shared" si="904"/>
        <v>2015-Gremio/RS-24-3-0</v>
      </c>
      <c r="D28916" s="4">
        <v>7</v>
      </c>
      <c r="E28916">
        <v>31</v>
      </c>
      <c r="F28916" t="str">
        <f t="shared" si="905"/>
        <v>24-3-0</v>
      </c>
    </row>
    <row r="28917" spans="1:6" x14ac:dyDescent="0.3">
      <c r="A28917">
        <v>2015</v>
      </c>
      <c r="B28917" t="s">
        <v>1110</v>
      </c>
      <c r="C28917" t="str">
        <f t="shared" si="904"/>
        <v>2015-Internacional/RS-24-3-0</v>
      </c>
      <c r="D28917" s="4">
        <v>6</v>
      </c>
      <c r="E28917">
        <v>22</v>
      </c>
      <c r="F28917" t="str">
        <f t="shared" si="905"/>
        <v>24-3-0</v>
      </c>
    </row>
    <row r="28918" spans="1:6" x14ac:dyDescent="0.3">
      <c r="A28918">
        <v>2015</v>
      </c>
      <c r="B28918" t="s">
        <v>5516</v>
      </c>
      <c r="C28918" t="str">
        <f t="shared" si="904"/>
        <v>2015-Joinville/SC-24-3-0</v>
      </c>
      <c r="D28918" s="4">
        <v>3</v>
      </c>
      <c r="E28918">
        <v>18</v>
      </c>
      <c r="F28918" t="str">
        <f t="shared" si="905"/>
        <v>24-3-0</v>
      </c>
    </row>
    <row r="28919" spans="1:6" x14ac:dyDescent="0.3">
      <c r="A28919">
        <v>2015</v>
      </c>
      <c r="B28919" t="s">
        <v>1112</v>
      </c>
      <c r="C28919" t="str">
        <f t="shared" si="904"/>
        <v>2015-Palmeiras/SP-24-3-0</v>
      </c>
      <c r="D28919" s="4">
        <v>1</v>
      </c>
      <c r="E28919">
        <v>29</v>
      </c>
      <c r="F28919" t="str">
        <f t="shared" si="905"/>
        <v>24-3-0</v>
      </c>
    </row>
    <row r="28920" spans="1:6" x14ac:dyDescent="0.3">
      <c r="A28920">
        <v>2015</v>
      </c>
      <c r="B28920" t="s">
        <v>1114</v>
      </c>
      <c r="C28920" t="str">
        <f t="shared" si="904"/>
        <v>2015-Ponte Preta/SP-24-3-0</v>
      </c>
      <c r="D28920" s="4">
        <v>2.999997</v>
      </c>
      <c r="E28920">
        <v>25</v>
      </c>
      <c r="F28920" t="str">
        <f t="shared" si="905"/>
        <v>24-3-0</v>
      </c>
    </row>
    <row r="28921" spans="1:6" x14ac:dyDescent="0.3">
      <c r="A28921">
        <v>2015</v>
      </c>
      <c r="B28921" t="s">
        <v>1116</v>
      </c>
      <c r="C28921" t="str">
        <f t="shared" si="904"/>
        <v>2015-Santos/SP-24-3-0</v>
      </c>
      <c r="D28921" s="4">
        <v>7</v>
      </c>
      <c r="E28921">
        <v>19</v>
      </c>
      <c r="F28921" t="str">
        <f t="shared" si="905"/>
        <v>24-3-0</v>
      </c>
    </row>
    <row r="28922" spans="1:6" x14ac:dyDescent="0.3">
      <c r="A28922">
        <v>2015</v>
      </c>
      <c r="B28922" t="s">
        <v>1118</v>
      </c>
      <c r="C28922" t="str">
        <f t="shared" si="904"/>
        <v>2015-Sao Paulo/SP-24-3-0</v>
      </c>
      <c r="D28922" s="4">
        <v>4.5000020000000003</v>
      </c>
      <c r="E28922">
        <v>20</v>
      </c>
      <c r="F28922" t="str">
        <f t="shared" si="905"/>
        <v>24-3-0</v>
      </c>
    </row>
    <row r="28923" spans="1:6" x14ac:dyDescent="0.3">
      <c r="A28923">
        <v>2015</v>
      </c>
      <c r="B28923" t="s">
        <v>3039</v>
      </c>
      <c r="C28923" t="str">
        <f t="shared" si="904"/>
        <v>2015-Sport/PE-24-3-0</v>
      </c>
      <c r="D28923" s="4">
        <v>1.5</v>
      </c>
      <c r="E28923">
        <v>19</v>
      </c>
      <c r="F28923" t="str">
        <f t="shared" si="905"/>
        <v>24-3-0</v>
      </c>
    </row>
    <row r="28924" spans="1:6" x14ac:dyDescent="0.3">
      <c r="A28924">
        <v>2015</v>
      </c>
      <c r="B28924" t="s">
        <v>1119</v>
      </c>
      <c r="C28924" t="str">
        <f t="shared" si="904"/>
        <v>2015-Vasco/RJ-24-3-0</v>
      </c>
      <c r="D28924" s="4">
        <v>1.6</v>
      </c>
      <c r="E28924">
        <v>7</v>
      </c>
      <c r="F28924" t="str">
        <f t="shared" si="905"/>
        <v>24-3-0</v>
      </c>
    </row>
    <row r="28925" spans="1:6" x14ac:dyDescent="0.3">
      <c r="A28925">
        <v>2015</v>
      </c>
      <c r="B28925" t="s">
        <v>3041</v>
      </c>
      <c r="C28925" t="str">
        <f t="shared" si="904"/>
        <v>2015-Atletico/MG-24-3-1</v>
      </c>
      <c r="D28925" s="4">
        <v>5.625</v>
      </c>
      <c r="E28925">
        <v>29</v>
      </c>
      <c r="F28925" t="str">
        <f t="shared" si="905"/>
        <v>24-3-1</v>
      </c>
    </row>
    <row r="28926" spans="1:6" x14ac:dyDescent="0.3">
      <c r="A28926">
        <v>2015</v>
      </c>
      <c r="B28926" t="s">
        <v>1120</v>
      </c>
      <c r="C28926" t="str">
        <f t="shared" si="904"/>
        <v>2015-Atletico/PR-24-3-1</v>
      </c>
      <c r="D28926" s="4">
        <v>1</v>
      </c>
      <c r="E28926">
        <v>30</v>
      </c>
      <c r="F28926" t="str">
        <f t="shared" si="905"/>
        <v>24-3-1</v>
      </c>
    </row>
    <row r="28927" spans="1:6" x14ac:dyDescent="0.3">
      <c r="A28927">
        <v>2015</v>
      </c>
      <c r="B28927" t="s">
        <v>3941</v>
      </c>
      <c r="C28927" t="str">
        <f t="shared" si="904"/>
        <v>2015-Avai/SC-24-3-1</v>
      </c>
      <c r="D28927" s="4">
        <v>1.5</v>
      </c>
      <c r="E28927">
        <v>19</v>
      </c>
      <c r="F28927" t="str">
        <f t="shared" si="905"/>
        <v>24-3-1</v>
      </c>
    </row>
    <row r="28928" spans="1:6" x14ac:dyDescent="0.3">
      <c r="A28928">
        <v>2015</v>
      </c>
      <c r="B28928" t="s">
        <v>5363</v>
      </c>
      <c r="C28928" t="str">
        <f t="shared" si="904"/>
        <v>2015-Chapecoense/SC-24-3-1</v>
      </c>
      <c r="D28928" s="4">
        <v>1</v>
      </c>
      <c r="E28928">
        <v>19</v>
      </c>
      <c r="F28928" t="str">
        <f t="shared" si="905"/>
        <v>24-3-1</v>
      </c>
    </row>
    <row r="28929" spans="1:6" x14ac:dyDescent="0.3">
      <c r="A28929">
        <v>2015</v>
      </c>
      <c r="B28929" t="s">
        <v>1122</v>
      </c>
      <c r="C28929" t="str">
        <f t="shared" si="904"/>
        <v>2015-Corinthians/SP-24-3-1</v>
      </c>
      <c r="D28929" s="4">
        <v>5.6</v>
      </c>
      <c r="E28929">
        <v>28</v>
      </c>
      <c r="F28929" t="str">
        <f t="shared" si="905"/>
        <v>24-3-1</v>
      </c>
    </row>
    <row r="28930" spans="1:6" x14ac:dyDescent="0.3">
      <c r="A28930">
        <v>2015</v>
      </c>
      <c r="B28930" t="s">
        <v>3520</v>
      </c>
      <c r="C28930" t="str">
        <f t="shared" si="904"/>
        <v>2015-Coritiba/PR-24-3-1</v>
      </c>
      <c r="D28930" s="4">
        <v>5</v>
      </c>
      <c r="E28930">
        <v>24</v>
      </c>
      <c r="F28930" t="str">
        <f t="shared" si="905"/>
        <v>24-3-1</v>
      </c>
    </row>
    <row r="28931" spans="1:6" x14ac:dyDescent="0.3">
      <c r="A28931">
        <v>2015</v>
      </c>
      <c r="B28931" t="s">
        <v>1123</v>
      </c>
      <c r="C28931" t="str">
        <f t="shared" ref="C28931:C28994" si="906">A28931&amp;"-"&amp;B28931</f>
        <v>2015-Cruzeiro/MG-24-3-1</v>
      </c>
      <c r="D28931" s="4">
        <v>3.9999959999999999</v>
      </c>
      <c r="E28931">
        <v>14</v>
      </c>
      <c r="F28931" t="str">
        <f t="shared" ref="F28931:F28994" si="907">RIGHT(B28931,LEN(C28931)-FIND("-",C28931,6))</f>
        <v>24-3-1</v>
      </c>
    </row>
    <row r="28932" spans="1:6" x14ac:dyDescent="0.3">
      <c r="A28932">
        <v>2015</v>
      </c>
      <c r="B28932" t="s">
        <v>1124</v>
      </c>
      <c r="C28932" t="str">
        <f t="shared" si="906"/>
        <v>2015-Figueirense/SC-24-3-1</v>
      </c>
      <c r="D28932" s="4">
        <v>4.125</v>
      </c>
      <c r="E28932">
        <v>19</v>
      </c>
      <c r="F28932" t="str">
        <f t="shared" si="907"/>
        <v>24-3-1</v>
      </c>
    </row>
    <row r="28933" spans="1:6" x14ac:dyDescent="0.3">
      <c r="A28933">
        <v>2015</v>
      </c>
      <c r="B28933" t="s">
        <v>1125</v>
      </c>
      <c r="C28933" t="str">
        <f t="shared" si="906"/>
        <v>2015-Flamengo/RJ-24-3-1</v>
      </c>
      <c r="D28933" s="4">
        <v>9</v>
      </c>
      <c r="E28933">
        <v>23</v>
      </c>
      <c r="F28933" t="str">
        <f t="shared" si="907"/>
        <v>24-3-1</v>
      </c>
    </row>
    <row r="28934" spans="1:6" x14ac:dyDescent="0.3">
      <c r="A28934">
        <v>2015</v>
      </c>
      <c r="B28934" t="s">
        <v>1126</v>
      </c>
      <c r="C28934" t="str">
        <f t="shared" si="906"/>
        <v>2015-Fluminense/RJ-24-3-1</v>
      </c>
      <c r="D28934" s="4">
        <v>0</v>
      </c>
      <c r="E28934">
        <v>20</v>
      </c>
      <c r="F28934" t="str">
        <f t="shared" si="907"/>
        <v>24-3-1</v>
      </c>
    </row>
    <row r="28935" spans="1:6" x14ac:dyDescent="0.3">
      <c r="A28935">
        <v>2015</v>
      </c>
      <c r="B28935" t="s">
        <v>1128</v>
      </c>
      <c r="C28935" t="str">
        <f t="shared" si="906"/>
        <v>2015-Goias/GO-24-3-1</v>
      </c>
      <c r="D28935" s="4">
        <v>3.1428539999999998</v>
      </c>
      <c r="E28935">
        <v>17</v>
      </c>
      <c r="F28935" t="str">
        <f t="shared" si="907"/>
        <v>24-3-1</v>
      </c>
    </row>
    <row r="28936" spans="1:6" x14ac:dyDescent="0.3">
      <c r="A28936">
        <v>2015</v>
      </c>
      <c r="B28936" t="s">
        <v>1129</v>
      </c>
      <c r="C28936" t="str">
        <f t="shared" si="906"/>
        <v>2015-Gremio/RS-24-3-1</v>
      </c>
      <c r="D28936" s="4">
        <v>5.999994</v>
      </c>
      <c r="E28936">
        <v>29</v>
      </c>
      <c r="F28936" t="str">
        <f t="shared" si="907"/>
        <v>24-3-1</v>
      </c>
    </row>
    <row r="28937" spans="1:6" x14ac:dyDescent="0.3">
      <c r="A28937">
        <v>2015</v>
      </c>
      <c r="B28937" t="s">
        <v>1130</v>
      </c>
      <c r="C28937" t="str">
        <f t="shared" si="906"/>
        <v>2015-Internacional/RS-24-3-1</v>
      </c>
      <c r="D28937" s="4">
        <v>4.5</v>
      </c>
      <c r="E28937">
        <v>25</v>
      </c>
      <c r="F28937" t="str">
        <f t="shared" si="907"/>
        <v>24-3-1</v>
      </c>
    </row>
    <row r="28938" spans="1:6" x14ac:dyDescent="0.3">
      <c r="A28938">
        <v>2015</v>
      </c>
      <c r="B28938" t="s">
        <v>5517</v>
      </c>
      <c r="C28938" t="str">
        <f t="shared" si="906"/>
        <v>2015-Joinville/SC-24-3-1</v>
      </c>
      <c r="D28938" s="4">
        <v>2</v>
      </c>
      <c r="E28938">
        <v>16</v>
      </c>
      <c r="F28938" t="str">
        <f t="shared" si="907"/>
        <v>24-3-1</v>
      </c>
    </row>
    <row r="28939" spans="1:6" x14ac:dyDescent="0.3">
      <c r="A28939">
        <v>2015</v>
      </c>
      <c r="B28939" t="s">
        <v>1132</v>
      </c>
      <c r="C28939" t="str">
        <f t="shared" si="906"/>
        <v>2015-Palmeiras/SP-24-3-1</v>
      </c>
      <c r="D28939" s="4">
        <v>5.75</v>
      </c>
      <c r="E28939">
        <v>25</v>
      </c>
      <c r="F28939" t="str">
        <f t="shared" si="907"/>
        <v>24-3-1</v>
      </c>
    </row>
    <row r="28940" spans="1:6" x14ac:dyDescent="0.3">
      <c r="A28940">
        <v>2015</v>
      </c>
      <c r="B28940" t="s">
        <v>1134</v>
      </c>
      <c r="C28940" t="str">
        <f t="shared" si="906"/>
        <v>2015-Ponte Preta/SP-24-3-1</v>
      </c>
      <c r="D28940" s="4">
        <v>1</v>
      </c>
      <c r="E28940">
        <v>22</v>
      </c>
      <c r="F28940" t="str">
        <f t="shared" si="907"/>
        <v>24-3-1</v>
      </c>
    </row>
    <row r="28941" spans="1:6" x14ac:dyDescent="0.3">
      <c r="A28941">
        <v>2015</v>
      </c>
      <c r="B28941" t="s">
        <v>1136</v>
      </c>
      <c r="C28941" t="str">
        <f t="shared" si="906"/>
        <v>2015-Santos/SP-24-3-1</v>
      </c>
      <c r="D28941" s="4">
        <v>7</v>
      </c>
      <c r="E28941">
        <v>20</v>
      </c>
      <c r="F28941" t="str">
        <f t="shared" si="907"/>
        <v>24-3-1</v>
      </c>
    </row>
    <row r="28942" spans="1:6" x14ac:dyDescent="0.3">
      <c r="A28942">
        <v>2015</v>
      </c>
      <c r="B28942" t="s">
        <v>1138</v>
      </c>
      <c r="C28942" t="str">
        <f t="shared" si="906"/>
        <v>2015-Sao Paulo/SP-24-3-1</v>
      </c>
      <c r="D28942" s="4">
        <v>4.1428529999999997</v>
      </c>
      <c r="E28942">
        <v>21</v>
      </c>
      <c r="F28942" t="str">
        <f t="shared" si="907"/>
        <v>24-3-1</v>
      </c>
    </row>
    <row r="28943" spans="1:6" x14ac:dyDescent="0.3">
      <c r="A28943">
        <v>2015</v>
      </c>
      <c r="B28943" t="s">
        <v>3043</v>
      </c>
      <c r="C28943" t="str">
        <f t="shared" si="906"/>
        <v>2015-Sport/PE-24-3-1</v>
      </c>
      <c r="D28943" s="4">
        <v>2</v>
      </c>
      <c r="E28943">
        <v>22</v>
      </c>
      <c r="F28943" t="str">
        <f t="shared" si="907"/>
        <v>24-3-1</v>
      </c>
    </row>
    <row r="28944" spans="1:6" x14ac:dyDescent="0.3">
      <c r="A28944">
        <v>2015</v>
      </c>
      <c r="B28944" t="s">
        <v>1139</v>
      </c>
      <c r="C28944" t="str">
        <f t="shared" si="906"/>
        <v>2015-Vasco/RJ-24-3-1</v>
      </c>
      <c r="D28944" s="4">
        <v>2.714283</v>
      </c>
      <c r="E28944">
        <v>13</v>
      </c>
      <c r="F28944" t="str">
        <f t="shared" si="907"/>
        <v>24-3-1</v>
      </c>
    </row>
    <row r="28945" spans="1:6" x14ac:dyDescent="0.3">
      <c r="A28945">
        <v>2015</v>
      </c>
      <c r="B28945" t="s">
        <v>3045</v>
      </c>
      <c r="C28945" t="str">
        <f t="shared" si="906"/>
        <v>2015-Atletico/MG-24-3-2</v>
      </c>
      <c r="D28945" s="4">
        <v>4.5000020000000003</v>
      </c>
      <c r="E28945">
        <v>20</v>
      </c>
      <c r="F28945" t="str">
        <f t="shared" si="907"/>
        <v>24-3-2</v>
      </c>
    </row>
    <row r="28946" spans="1:6" x14ac:dyDescent="0.3">
      <c r="A28946">
        <v>2015</v>
      </c>
      <c r="B28946" t="s">
        <v>1140</v>
      </c>
      <c r="C28946" t="str">
        <f t="shared" si="906"/>
        <v>2015-Atletico/PR-24-3-2</v>
      </c>
      <c r="D28946" s="4">
        <v>4</v>
      </c>
      <c r="E28946">
        <v>21</v>
      </c>
      <c r="F28946" t="str">
        <f t="shared" si="907"/>
        <v>24-3-2</v>
      </c>
    </row>
    <row r="28947" spans="1:6" x14ac:dyDescent="0.3">
      <c r="A28947">
        <v>2015</v>
      </c>
      <c r="B28947" t="s">
        <v>3944</v>
      </c>
      <c r="C28947" t="str">
        <f t="shared" si="906"/>
        <v>2015-Avai/SC-24-3-2</v>
      </c>
      <c r="D28947" s="4">
        <v>3</v>
      </c>
      <c r="E28947">
        <v>14</v>
      </c>
      <c r="F28947" t="str">
        <f t="shared" si="907"/>
        <v>24-3-2</v>
      </c>
    </row>
    <row r="28948" spans="1:6" x14ac:dyDescent="0.3">
      <c r="A28948">
        <v>2015</v>
      </c>
      <c r="B28948" t="s">
        <v>5364</v>
      </c>
      <c r="C28948" t="str">
        <f t="shared" si="906"/>
        <v>2015-Chapecoense/SC-24-3-2</v>
      </c>
      <c r="D28948" s="4">
        <v>0</v>
      </c>
      <c r="E28948">
        <v>18</v>
      </c>
      <c r="F28948" t="str">
        <f t="shared" si="907"/>
        <v>24-3-2</v>
      </c>
    </row>
    <row r="28949" spans="1:6" x14ac:dyDescent="0.3">
      <c r="A28949">
        <v>2015</v>
      </c>
      <c r="B28949" t="s">
        <v>1142</v>
      </c>
      <c r="C28949" t="str">
        <f t="shared" si="906"/>
        <v>2015-Corinthians/SP-24-3-2</v>
      </c>
      <c r="D28949" s="4">
        <v>9</v>
      </c>
      <c r="E28949">
        <v>26</v>
      </c>
      <c r="F28949" t="str">
        <f t="shared" si="907"/>
        <v>24-3-2</v>
      </c>
    </row>
    <row r="28950" spans="1:6" x14ac:dyDescent="0.3">
      <c r="A28950">
        <v>2015</v>
      </c>
      <c r="B28950" t="s">
        <v>3524</v>
      </c>
      <c r="C28950" t="str">
        <f t="shared" si="906"/>
        <v>2015-Coritiba/PR-24-3-2</v>
      </c>
      <c r="D28950" s="4">
        <v>5</v>
      </c>
      <c r="E28950">
        <v>23</v>
      </c>
      <c r="F28950" t="str">
        <f t="shared" si="907"/>
        <v>24-3-2</v>
      </c>
    </row>
    <row r="28951" spans="1:6" x14ac:dyDescent="0.3">
      <c r="A28951">
        <v>2015</v>
      </c>
      <c r="B28951" t="s">
        <v>1143</v>
      </c>
      <c r="C28951" t="str">
        <f t="shared" si="906"/>
        <v>2015-Cruzeiro/MG-24-3-2</v>
      </c>
      <c r="D28951" s="4">
        <v>3</v>
      </c>
      <c r="E28951">
        <v>25</v>
      </c>
      <c r="F28951" t="str">
        <f t="shared" si="907"/>
        <v>24-3-2</v>
      </c>
    </row>
    <row r="28952" spans="1:6" x14ac:dyDescent="0.3">
      <c r="A28952">
        <v>2015</v>
      </c>
      <c r="B28952" t="s">
        <v>1144</v>
      </c>
      <c r="C28952" t="str">
        <f t="shared" si="906"/>
        <v>2015-Figueirense/SC-24-3-2</v>
      </c>
      <c r="D28952" s="4">
        <v>6</v>
      </c>
      <c r="E28952">
        <v>14</v>
      </c>
      <c r="F28952" t="str">
        <f t="shared" si="907"/>
        <v>24-3-2</v>
      </c>
    </row>
    <row r="28953" spans="1:6" x14ac:dyDescent="0.3">
      <c r="A28953">
        <v>2015</v>
      </c>
      <c r="B28953" t="s">
        <v>1145</v>
      </c>
      <c r="C28953" t="str">
        <f t="shared" si="906"/>
        <v>2015-Flamengo/RJ-24-3-2</v>
      </c>
      <c r="D28953" s="4">
        <v>9</v>
      </c>
      <c r="E28953">
        <v>26</v>
      </c>
      <c r="F28953" t="str">
        <f t="shared" si="907"/>
        <v>24-3-2</v>
      </c>
    </row>
    <row r="28954" spans="1:6" x14ac:dyDescent="0.3">
      <c r="A28954">
        <v>2015</v>
      </c>
      <c r="B28954" t="s">
        <v>1146</v>
      </c>
      <c r="C28954" t="str">
        <f t="shared" si="906"/>
        <v>2015-Fluminense/RJ-24-3-2</v>
      </c>
      <c r="D28954" s="4">
        <v>0</v>
      </c>
      <c r="E28954">
        <v>23</v>
      </c>
      <c r="F28954" t="str">
        <f t="shared" si="907"/>
        <v>24-3-2</v>
      </c>
    </row>
    <row r="28955" spans="1:6" x14ac:dyDescent="0.3">
      <c r="A28955">
        <v>2015</v>
      </c>
      <c r="B28955" t="s">
        <v>1148</v>
      </c>
      <c r="C28955" t="str">
        <f t="shared" si="906"/>
        <v>2015-Goias/GO-24-3-2</v>
      </c>
      <c r="D28955" s="4">
        <v>6</v>
      </c>
      <c r="E28955">
        <v>23</v>
      </c>
      <c r="F28955" t="str">
        <f t="shared" si="907"/>
        <v>24-3-2</v>
      </c>
    </row>
    <row r="28956" spans="1:6" x14ac:dyDescent="0.3">
      <c r="A28956">
        <v>2015</v>
      </c>
      <c r="B28956" t="s">
        <v>1149</v>
      </c>
      <c r="C28956" t="str">
        <f t="shared" si="906"/>
        <v>2015-Gremio/RS-24-3-2</v>
      </c>
      <c r="D28956" s="4">
        <v>5</v>
      </c>
      <c r="E28956">
        <v>25</v>
      </c>
      <c r="F28956" t="str">
        <f t="shared" si="907"/>
        <v>24-3-2</v>
      </c>
    </row>
    <row r="28957" spans="1:6" x14ac:dyDescent="0.3">
      <c r="A28957">
        <v>2015</v>
      </c>
      <c r="B28957" t="s">
        <v>1150</v>
      </c>
      <c r="C28957" t="str">
        <f t="shared" si="906"/>
        <v>2015-Internacional/RS-24-3-2</v>
      </c>
      <c r="D28957" s="4">
        <v>6</v>
      </c>
      <c r="E28957">
        <v>18</v>
      </c>
      <c r="F28957" t="str">
        <f t="shared" si="907"/>
        <v>24-3-2</v>
      </c>
    </row>
    <row r="28958" spans="1:6" x14ac:dyDescent="0.3">
      <c r="A28958">
        <v>2015</v>
      </c>
      <c r="B28958" t="s">
        <v>5518</v>
      </c>
      <c r="C28958" t="str">
        <f t="shared" si="906"/>
        <v>2015-Joinville/SC-24-3-2</v>
      </c>
      <c r="D28958" s="4">
        <v>4</v>
      </c>
      <c r="E28958">
        <v>8</v>
      </c>
      <c r="F28958" t="str">
        <f t="shared" si="907"/>
        <v>24-3-2</v>
      </c>
    </row>
    <row r="28959" spans="1:6" x14ac:dyDescent="0.3">
      <c r="A28959">
        <v>2015</v>
      </c>
      <c r="B28959" t="s">
        <v>1152</v>
      </c>
      <c r="C28959" t="str">
        <f t="shared" si="906"/>
        <v>2015-Palmeiras/SP-24-3-2</v>
      </c>
      <c r="D28959" s="4">
        <v>3</v>
      </c>
      <c r="E28959">
        <v>22</v>
      </c>
      <c r="F28959" t="str">
        <f t="shared" si="907"/>
        <v>24-3-2</v>
      </c>
    </row>
    <row r="28960" spans="1:6" x14ac:dyDescent="0.3">
      <c r="A28960">
        <v>2015</v>
      </c>
      <c r="B28960" t="s">
        <v>1154</v>
      </c>
      <c r="C28960" t="str">
        <f t="shared" si="906"/>
        <v>2015-Ponte Preta/SP-24-3-2</v>
      </c>
      <c r="D28960" s="4">
        <v>3.1</v>
      </c>
      <c r="E28960">
        <v>18</v>
      </c>
      <c r="F28960" t="str">
        <f t="shared" si="907"/>
        <v>24-3-2</v>
      </c>
    </row>
    <row r="28961" spans="1:6" x14ac:dyDescent="0.3">
      <c r="A28961">
        <v>2015</v>
      </c>
      <c r="B28961" t="s">
        <v>1156</v>
      </c>
      <c r="C28961" t="str">
        <f t="shared" si="906"/>
        <v>2015-Santos/SP-24-3-2</v>
      </c>
      <c r="D28961" s="4">
        <v>9</v>
      </c>
      <c r="E28961">
        <v>25</v>
      </c>
      <c r="F28961" t="str">
        <f t="shared" si="907"/>
        <v>24-3-2</v>
      </c>
    </row>
    <row r="28962" spans="1:6" x14ac:dyDescent="0.3">
      <c r="A28962">
        <v>2015</v>
      </c>
      <c r="B28962" t="s">
        <v>1158</v>
      </c>
      <c r="C28962" t="str">
        <f t="shared" si="906"/>
        <v>2015-Sao Paulo/SP-24-3-2</v>
      </c>
      <c r="D28962" s="4">
        <v>4</v>
      </c>
      <c r="E28962">
        <v>30</v>
      </c>
      <c r="F28962" t="str">
        <f t="shared" si="907"/>
        <v>24-3-2</v>
      </c>
    </row>
    <row r="28963" spans="1:6" x14ac:dyDescent="0.3">
      <c r="A28963">
        <v>2015</v>
      </c>
      <c r="B28963" t="s">
        <v>3047</v>
      </c>
      <c r="C28963" t="str">
        <f t="shared" si="906"/>
        <v>2015-Sport/PE-24-3-2</v>
      </c>
      <c r="D28963" s="4">
        <v>1</v>
      </c>
      <c r="E28963">
        <v>15</v>
      </c>
      <c r="F28963" t="str">
        <f t="shared" si="907"/>
        <v>24-3-2</v>
      </c>
    </row>
    <row r="28964" spans="1:6" x14ac:dyDescent="0.3">
      <c r="A28964">
        <v>2015</v>
      </c>
      <c r="B28964" t="s">
        <v>1159</v>
      </c>
      <c r="C28964" t="str">
        <f t="shared" si="906"/>
        <v>2015-Vasco/RJ-24-3-2</v>
      </c>
      <c r="D28964" s="4">
        <v>2.5</v>
      </c>
      <c r="E28964">
        <v>15</v>
      </c>
      <c r="F28964" t="str">
        <f t="shared" si="907"/>
        <v>24-3-2</v>
      </c>
    </row>
    <row r="28965" spans="1:6" x14ac:dyDescent="0.3">
      <c r="A28965">
        <v>2015</v>
      </c>
      <c r="B28965" t="s">
        <v>3049</v>
      </c>
      <c r="C28965" t="str">
        <f t="shared" si="906"/>
        <v>2015-Atletico/MG-24-4-0</v>
      </c>
      <c r="D28965" s="4">
        <v>4</v>
      </c>
      <c r="E28965">
        <v>32</v>
      </c>
      <c r="F28965" t="str">
        <f t="shared" si="907"/>
        <v>24-4-0</v>
      </c>
    </row>
    <row r="28966" spans="1:6" x14ac:dyDescent="0.3">
      <c r="A28966">
        <v>2015</v>
      </c>
      <c r="B28966" t="s">
        <v>1160</v>
      </c>
      <c r="C28966" t="str">
        <f t="shared" si="906"/>
        <v>2015-Atletico/PR-24-4-0</v>
      </c>
      <c r="D28966" s="4">
        <v>8</v>
      </c>
      <c r="E28966">
        <v>29</v>
      </c>
      <c r="F28966" t="str">
        <f t="shared" si="907"/>
        <v>24-4-0</v>
      </c>
    </row>
    <row r="28967" spans="1:6" x14ac:dyDescent="0.3">
      <c r="A28967">
        <v>2015</v>
      </c>
      <c r="B28967" t="s">
        <v>3947</v>
      </c>
      <c r="C28967" t="str">
        <f t="shared" si="906"/>
        <v>2015-Avai/SC-24-4-0</v>
      </c>
      <c r="D28967" s="4">
        <v>3</v>
      </c>
      <c r="E28967">
        <v>20</v>
      </c>
      <c r="F28967" t="str">
        <f t="shared" si="907"/>
        <v>24-4-0</v>
      </c>
    </row>
    <row r="28968" spans="1:6" x14ac:dyDescent="0.3">
      <c r="A28968">
        <v>2015</v>
      </c>
      <c r="B28968" t="s">
        <v>5365</v>
      </c>
      <c r="C28968" t="str">
        <f t="shared" si="906"/>
        <v>2015-Chapecoense/SC-24-4-0</v>
      </c>
      <c r="D28968" s="4">
        <v>2</v>
      </c>
      <c r="E28968">
        <v>24</v>
      </c>
      <c r="F28968" t="str">
        <f t="shared" si="907"/>
        <v>24-4-0</v>
      </c>
    </row>
    <row r="28969" spans="1:6" x14ac:dyDescent="0.3">
      <c r="A28969">
        <v>2015</v>
      </c>
      <c r="B28969" t="s">
        <v>1162</v>
      </c>
      <c r="C28969" t="str">
        <f t="shared" si="906"/>
        <v>2015-Corinthians/SP-24-4-0</v>
      </c>
      <c r="D28969" s="4">
        <v>8</v>
      </c>
      <c r="E28969">
        <v>31</v>
      </c>
      <c r="F28969" t="str">
        <f t="shared" si="907"/>
        <v>24-4-0</v>
      </c>
    </row>
    <row r="28970" spans="1:6" x14ac:dyDescent="0.3">
      <c r="A28970">
        <v>2015</v>
      </c>
      <c r="B28970" t="s">
        <v>3528</v>
      </c>
      <c r="C28970" t="str">
        <f t="shared" si="906"/>
        <v>2015-Coritiba/PR-24-4-0</v>
      </c>
      <c r="D28970" s="4">
        <v>6</v>
      </c>
      <c r="E28970">
        <v>27</v>
      </c>
      <c r="F28970" t="str">
        <f t="shared" si="907"/>
        <v>24-4-0</v>
      </c>
    </row>
    <row r="28971" spans="1:6" x14ac:dyDescent="0.3">
      <c r="A28971">
        <v>2015</v>
      </c>
      <c r="B28971" t="s">
        <v>1163</v>
      </c>
      <c r="C28971" t="str">
        <f t="shared" si="906"/>
        <v>2015-Cruzeiro/MG-24-4-0</v>
      </c>
      <c r="D28971" s="4">
        <v>6</v>
      </c>
      <c r="E28971">
        <v>28</v>
      </c>
      <c r="F28971" t="str">
        <f t="shared" si="907"/>
        <v>24-4-0</v>
      </c>
    </row>
    <row r="28972" spans="1:6" x14ac:dyDescent="0.3">
      <c r="A28972">
        <v>2015</v>
      </c>
      <c r="B28972" t="s">
        <v>1164</v>
      </c>
      <c r="C28972" t="str">
        <f t="shared" si="906"/>
        <v>2015-Figueirense/SC-24-4-0</v>
      </c>
      <c r="D28972" s="4">
        <v>6</v>
      </c>
      <c r="E28972">
        <v>15</v>
      </c>
      <c r="F28972" t="str">
        <f t="shared" si="907"/>
        <v>24-4-0</v>
      </c>
    </row>
    <row r="28973" spans="1:6" x14ac:dyDescent="0.3">
      <c r="A28973">
        <v>2015</v>
      </c>
      <c r="B28973" t="s">
        <v>1165</v>
      </c>
      <c r="C28973" t="str">
        <f t="shared" si="906"/>
        <v>2015-Flamengo/RJ-24-4-0</v>
      </c>
      <c r="D28973" s="4">
        <v>12</v>
      </c>
      <c r="E28973">
        <v>26</v>
      </c>
      <c r="F28973" t="str">
        <f t="shared" si="907"/>
        <v>24-4-0</v>
      </c>
    </row>
    <row r="28974" spans="1:6" x14ac:dyDescent="0.3">
      <c r="A28974">
        <v>2015</v>
      </c>
      <c r="B28974" t="s">
        <v>1166</v>
      </c>
      <c r="C28974" t="str">
        <f t="shared" si="906"/>
        <v>2015-Fluminense/RJ-24-4-0</v>
      </c>
      <c r="D28974" s="4">
        <v>1</v>
      </c>
      <c r="E28974">
        <v>27</v>
      </c>
      <c r="F28974" t="str">
        <f t="shared" si="907"/>
        <v>24-4-0</v>
      </c>
    </row>
    <row r="28975" spans="1:6" x14ac:dyDescent="0.3">
      <c r="A28975">
        <v>2015</v>
      </c>
      <c r="B28975" t="s">
        <v>1168</v>
      </c>
      <c r="C28975" t="str">
        <f t="shared" si="906"/>
        <v>2015-Goias/GO-24-4-0</v>
      </c>
      <c r="D28975" s="4">
        <v>6</v>
      </c>
      <c r="E28975">
        <v>19</v>
      </c>
      <c r="F28975" t="str">
        <f t="shared" si="907"/>
        <v>24-4-0</v>
      </c>
    </row>
    <row r="28976" spans="1:6" x14ac:dyDescent="0.3">
      <c r="A28976">
        <v>2015</v>
      </c>
      <c r="B28976" t="s">
        <v>1169</v>
      </c>
      <c r="C28976" t="str">
        <f t="shared" si="906"/>
        <v>2015-Gremio/RS-24-4-0</v>
      </c>
      <c r="D28976" s="4">
        <v>8</v>
      </c>
      <c r="E28976">
        <v>36</v>
      </c>
      <c r="F28976" t="str">
        <f t="shared" si="907"/>
        <v>24-4-0</v>
      </c>
    </row>
    <row r="28977" spans="1:6" x14ac:dyDescent="0.3">
      <c r="A28977">
        <v>2015</v>
      </c>
      <c r="B28977" t="s">
        <v>1170</v>
      </c>
      <c r="C28977" t="str">
        <f t="shared" si="906"/>
        <v>2015-Internacional/RS-24-4-0</v>
      </c>
      <c r="D28977" s="4">
        <v>6</v>
      </c>
      <c r="E28977">
        <v>29</v>
      </c>
      <c r="F28977" t="str">
        <f t="shared" si="907"/>
        <v>24-4-0</v>
      </c>
    </row>
    <row r="28978" spans="1:6" x14ac:dyDescent="0.3">
      <c r="A28978">
        <v>2015</v>
      </c>
      <c r="B28978" t="s">
        <v>5519</v>
      </c>
      <c r="C28978" t="str">
        <f t="shared" si="906"/>
        <v>2015-Joinville/SC-24-4-0</v>
      </c>
      <c r="D28978" s="4">
        <v>3</v>
      </c>
      <c r="E28978">
        <v>18</v>
      </c>
      <c r="F28978" t="str">
        <f t="shared" si="907"/>
        <v>24-4-0</v>
      </c>
    </row>
    <row r="28979" spans="1:6" x14ac:dyDescent="0.3">
      <c r="A28979">
        <v>2015</v>
      </c>
      <c r="B28979" t="s">
        <v>1172</v>
      </c>
      <c r="C28979" t="str">
        <f t="shared" si="906"/>
        <v>2015-Palmeiras/SP-24-4-0</v>
      </c>
      <c r="D28979" s="4">
        <v>4</v>
      </c>
      <c r="E28979">
        <v>31</v>
      </c>
      <c r="F28979" t="str">
        <f t="shared" si="907"/>
        <v>24-4-0</v>
      </c>
    </row>
    <row r="28980" spans="1:6" x14ac:dyDescent="0.3">
      <c r="A28980">
        <v>2015</v>
      </c>
      <c r="B28980" t="s">
        <v>1174</v>
      </c>
      <c r="C28980" t="str">
        <f t="shared" si="906"/>
        <v>2015-Ponte Preta/SP-24-4-0</v>
      </c>
      <c r="D28980" s="4">
        <v>1</v>
      </c>
      <c r="E28980">
        <v>20</v>
      </c>
      <c r="F28980" t="str">
        <f t="shared" si="907"/>
        <v>24-4-0</v>
      </c>
    </row>
    <row r="28981" spans="1:6" x14ac:dyDescent="0.3">
      <c r="A28981">
        <v>2015</v>
      </c>
      <c r="B28981" t="s">
        <v>1176</v>
      </c>
      <c r="C28981" t="str">
        <f t="shared" si="906"/>
        <v>2015-Santos/SP-24-4-0</v>
      </c>
      <c r="D28981" s="4">
        <v>10</v>
      </c>
      <c r="E28981">
        <v>22</v>
      </c>
      <c r="F28981" t="str">
        <f t="shared" si="907"/>
        <v>24-4-0</v>
      </c>
    </row>
    <row r="28982" spans="1:6" x14ac:dyDescent="0.3">
      <c r="A28982">
        <v>2015</v>
      </c>
      <c r="B28982" t="s">
        <v>1178</v>
      </c>
      <c r="C28982" t="str">
        <f t="shared" si="906"/>
        <v>2015-Sao Paulo/SP-24-4-0</v>
      </c>
      <c r="D28982" s="4">
        <v>6.75</v>
      </c>
      <c r="E28982">
        <v>27</v>
      </c>
      <c r="F28982" t="str">
        <f t="shared" si="907"/>
        <v>24-4-0</v>
      </c>
    </row>
    <row r="28983" spans="1:6" x14ac:dyDescent="0.3">
      <c r="A28983">
        <v>2015</v>
      </c>
      <c r="B28983" t="s">
        <v>3051</v>
      </c>
      <c r="C28983" t="str">
        <f t="shared" si="906"/>
        <v>2015-Sport/PE-24-4-0</v>
      </c>
      <c r="D28983" s="4">
        <v>2</v>
      </c>
      <c r="E28983">
        <v>31</v>
      </c>
      <c r="F28983" t="str">
        <f t="shared" si="907"/>
        <v>24-4-0</v>
      </c>
    </row>
    <row r="28984" spans="1:6" x14ac:dyDescent="0.3">
      <c r="A28984">
        <v>2015</v>
      </c>
      <c r="B28984" t="s">
        <v>1179</v>
      </c>
      <c r="C28984" t="str">
        <f t="shared" si="906"/>
        <v>2015-Vasco/RJ-24-4-0</v>
      </c>
      <c r="D28984" s="4">
        <v>3</v>
      </c>
      <c r="E28984">
        <v>13</v>
      </c>
      <c r="F28984" t="str">
        <f t="shared" si="907"/>
        <v>24-4-0</v>
      </c>
    </row>
    <row r="28985" spans="1:6" x14ac:dyDescent="0.3">
      <c r="A28985">
        <v>2015</v>
      </c>
      <c r="B28985" t="s">
        <v>3053</v>
      </c>
      <c r="C28985" t="str">
        <f t="shared" si="906"/>
        <v>2015-Atletico/MG-24-4-1</v>
      </c>
      <c r="D28985" s="4">
        <v>4</v>
      </c>
      <c r="E28985">
        <v>32</v>
      </c>
      <c r="F28985" t="str">
        <f t="shared" si="907"/>
        <v>24-4-1</v>
      </c>
    </row>
    <row r="28986" spans="1:6" x14ac:dyDescent="0.3">
      <c r="A28986">
        <v>2015</v>
      </c>
      <c r="B28986" t="s">
        <v>1180</v>
      </c>
      <c r="C28986" t="str">
        <f t="shared" si="906"/>
        <v>2015-Atletico/PR-24-4-1</v>
      </c>
      <c r="D28986" s="4">
        <v>7</v>
      </c>
      <c r="E28986">
        <v>31</v>
      </c>
      <c r="F28986" t="str">
        <f t="shared" si="907"/>
        <v>24-4-1</v>
      </c>
    </row>
    <row r="28987" spans="1:6" x14ac:dyDescent="0.3">
      <c r="A28987">
        <v>2015</v>
      </c>
      <c r="B28987" t="s">
        <v>3950</v>
      </c>
      <c r="C28987" t="str">
        <f t="shared" si="906"/>
        <v>2015-Avai/SC-24-4-1</v>
      </c>
      <c r="D28987" s="4">
        <v>3</v>
      </c>
      <c r="E28987">
        <v>16</v>
      </c>
      <c r="F28987" t="str">
        <f t="shared" si="907"/>
        <v>24-4-1</v>
      </c>
    </row>
    <row r="28988" spans="1:6" x14ac:dyDescent="0.3">
      <c r="A28988">
        <v>2015</v>
      </c>
      <c r="B28988" t="s">
        <v>5366</v>
      </c>
      <c r="C28988" t="str">
        <f t="shared" si="906"/>
        <v>2015-Chapecoense/SC-24-4-1</v>
      </c>
      <c r="D28988" s="4">
        <v>1</v>
      </c>
      <c r="E28988">
        <v>23</v>
      </c>
      <c r="F28988" t="str">
        <f t="shared" si="907"/>
        <v>24-4-1</v>
      </c>
    </row>
    <row r="28989" spans="1:6" x14ac:dyDescent="0.3">
      <c r="A28989">
        <v>2015</v>
      </c>
      <c r="B28989" t="s">
        <v>1182</v>
      </c>
      <c r="C28989" t="str">
        <f t="shared" si="906"/>
        <v>2015-Corinthians/SP-24-4-1</v>
      </c>
      <c r="D28989" s="4">
        <v>10</v>
      </c>
      <c r="E28989">
        <v>23</v>
      </c>
      <c r="F28989" t="str">
        <f t="shared" si="907"/>
        <v>24-4-1</v>
      </c>
    </row>
    <row r="28990" spans="1:6" x14ac:dyDescent="0.3">
      <c r="A28990">
        <v>2015</v>
      </c>
      <c r="B28990" t="s">
        <v>3532</v>
      </c>
      <c r="C28990" t="str">
        <f t="shared" si="906"/>
        <v>2015-Coritiba/PR-24-4-1</v>
      </c>
      <c r="D28990" s="4">
        <v>8</v>
      </c>
      <c r="E28990">
        <v>26</v>
      </c>
      <c r="F28990" t="str">
        <f t="shared" si="907"/>
        <v>24-4-1</v>
      </c>
    </row>
    <row r="28991" spans="1:6" x14ac:dyDescent="0.3">
      <c r="A28991">
        <v>2015</v>
      </c>
      <c r="B28991" t="s">
        <v>1183</v>
      </c>
      <c r="C28991" t="str">
        <f t="shared" si="906"/>
        <v>2015-Cruzeiro/MG-24-4-1</v>
      </c>
      <c r="D28991" s="4">
        <v>6</v>
      </c>
      <c r="E28991">
        <v>28</v>
      </c>
      <c r="F28991" t="str">
        <f t="shared" si="907"/>
        <v>24-4-1</v>
      </c>
    </row>
    <row r="28992" spans="1:6" x14ac:dyDescent="0.3">
      <c r="A28992">
        <v>2015</v>
      </c>
      <c r="B28992" t="s">
        <v>1184</v>
      </c>
      <c r="C28992" t="str">
        <f t="shared" si="906"/>
        <v>2015-Figueirense/SC-24-4-1</v>
      </c>
      <c r="D28992" s="4">
        <v>6</v>
      </c>
      <c r="E28992">
        <v>18</v>
      </c>
      <c r="F28992" t="str">
        <f t="shared" si="907"/>
        <v>24-4-1</v>
      </c>
    </row>
    <row r="28993" spans="1:6" x14ac:dyDescent="0.3">
      <c r="A28993">
        <v>2015</v>
      </c>
      <c r="B28993" t="s">
        <v>1185</v>
      </c>
      <c r="C28993" t="str">
        <f t="shared" si="906"/>
        <v>2015-Flamengo/RJ-24-4-1</v>
      </c>
      <c r="D28993" s="4">
        <v>12</v>
      </c>
      <c r="E28993">
        <v>35</v>
      </c>
      <c r="F28993" t="str">
        <f t="shared" si="907"/>
        <v>24-4-1</v>
      </c>
    </row>
    <row r="28994" spans="1:6" x14ac:dyDescent="0.3">
      <c r="A28994">
        <v>2015</v>
      </c>
      <c r="B28994" t="s">
        <v>1186</v>
      </c>
      <c r="C28994" t="str">
        <f t="shared" si="906"/>
        <v>2015-Fluminense/RJ-24-4-1</v>
      </c>
      <c r="D28994" s="4">
        <v>0</v>
      </c>
      <c r="E28994">
        <v>23</v>
      </c>
      <c r="F28994" t="str">
        <f t="shared" si="907"/>
        <v>24-4-1</v>
      </c>
    </row>
    <row r="28995" spans="1:6" x14ac:dyDescent="0.3">
      <c r="A28995">
        <v>2015</v>
      </c>
      <c r="B28995" t="s">
        <v>1188</v>
      </c>
      <c r="C28995" t="str">
        <f t="shared" ref="C28995:C29058" si="908">A28995&amp;"-"&amp;B28995</f>
        <v>2015-Goias/GO-24-4-1</v>
      </c>
      <c r="D28995" s="4">
        <v>6</v>
      </c>
      <c r="E28995">
        <v>26</v>
      </c>
      <c r="F28995" t="str">
        <f t="shared" ref="F28995:F29058" si="909">RIGHT(B28995,LEN(C28995)-FIND("-",C28995,6))</f>
        <v>24-4-1</v>
      </c>
    </row>
    <row r="28996" spans="1:6" x14ac:dyDescent="0.3">
      <c r="A28996">
        <v>2015</v>
      </c>
      <c r="B28996" t="s">
        <v>1189</v>
      </c>
      <c r="C28996" t="str">
        <f t="shared" si="908"/>
        <v>2015-Gremio/RS-24-4-1</v>
      </c>
      <c r="D28996" s="4">
        <v>8</v>
      </c>
      <c r="E28996">
        <v>45</v>
      </c>
      <c r="F28996" t="str">
        <f t="shared" si="909"/>
        <v>24-4-1</v>
      </c>
    </row>
    <row r="28997" spans="1:6" x14ac:dyDescent="0.3">
      <c r="A28997">
        <v>2015</v>
      </c>
      <c r="B28997" t="s">
        <v>1190</v>
      </c>
      <c r="C28997" t="str">
        <f t="shared" si="908"/>
        <v>2015-Internacional/RS-24-4-1</v>
      </c>
      <c r="D28997" s="4">
        <v>6</v>
      </c>
      <c r="E28997">
        <v>22</v>
      </c>
      <c r="F28997" t="str">
        <f t="shared" si="909"/>
        <v>24-4-1</v>
      </c>
    </row>
    <row r="28998" spans="1:6" x14ac:dyDescent="0.3">
      <c r="A28998">
        <v>2015</v>
      </c>
      <c r="B28998" t="s">
        <v>5520</v>
      </c>
      <c r="C28998" t="str">
        <f t="shared" si="908"/>
        <v>2015-Joinville/SC-24-4-1</v>
      </c>
      <c r="D28998" s="4">
        <v>5</v>
      </c>
      <c r="E28998">
        <v>17</v>
      </c>
      <c r="F28998" t="str">
        <f t="shared" si="909"/>
        <v>24-4-1</v>
      </c>
    </row>
    <row r="28999" spans="1:6" x14ac:dyDescent="0.3">
      <c r="A28999">
        <v>2015</v>
      </c>
      <c r="B28999" t="s">
        <v>1192</v>
      </c>
      <c r="C28999" t="str">
        <f t="shared" si="908"/>
        <v>2015-Palmeiras/SP-24-4-1</v>
      </c>
      <c r="D28999" s="4">
        <v>4</v>
      </c>
      <c r="E28999">
        <v>38</v>
      </c>
      <c r="F28999" t="str">
        <f t="shared" si="909"/>
        <v>24-4-1</v>
      </c>
    </row>
    <row r="29000" spans="1:6" x14ac:dyDescent="0.3">
      <c r="A29000">
        <v>2015</v>
      </c>
      <c r="B29000" t="s">
        <v>1194</v>
      </c>
      <c r="C29000" t="str">
        <f t="shared" si="908"/>
        <v>2015-Ponte Preta/SP-24-4-1</v>
      </c>
      <c r="D29000" s="4">
        <v>2</v>
      </c>
      <c r="E29000">
        <v>23</v>
      </c>
      <c r="F29000" t="str">
        <f t="shared" si="909"/>
        <v>24-4-1</v>
      </c>
    </row>
    <row r="29001" spans="1:6" x14ac:dyDescent="0.3">
      <c r="A29001">
        <v>2015</v>
      </c>
      <c r="B29001" t="s">
        <v>1196</v>
      </c>
      <c r="C29001" t="str">
        <f t="shared" si="908"/>
        <v>2015-Santos/SP-24-4-1</v>
      </c>
      <c r="D29001" s="4">
        <v>10</v>
      </c>
      <c r="E29001">
        <v>35</v>
      </c>
      <c r="F29001" t="str">
        <f t="shared" si="909"/>
        <v>24-4-1</v>
      </c>
    </row>
    <row r="29002" spans="1:6" x14ac:dyDescent="0.3">
      <c r="A29002">
        <v>2015</v>
      </c>
      <c r="B29002" t="s">
        <v>1198</v>
      </c>
      <c r="C29002" t="str">
        <f t="shared" si="908"/>
        <v>2015-Sao Paulo/SP-24-4-1</v>
      </c>
      <c r="D29002" s="4">
        <v>10</v>
      </c>
      <c r="E29002">
        <v>32</v>
      </c>
      <c r="F29002" t="str">
        <f t="shared" si="909"/>
        <v>24-4-1</v>
      </c>
    </row>
    <row r="29003" spans="1:6" x14ac:dyDescent="0.3">
      <c r="A29003">
        <v>2015</v>
      </c>
      <c r="B29003" t="s">
        <v>3055</v>
      </c>
      <c r="C29003" t="str">
        <f t="shared" si="908"/>
        <v>2015-Sport/PE-24-4-1</v>
      </c>
      <c r="D29003" s="4">
        <v>2</v>
      </c>
      <c r="E29003">
        <v>18</v>
      </c>
      <c r="F29003" t="str">
        <f t="shared" si="909"/>
        <v>24-4-1</v>
      </c>
    </row>
    <row r="29004" spans="1:6" x14ac:dyDescent="0.3">
      <c r="A29004">
        <v>2015</v>
      </c>
      <c r="B29004" t="s">
        <v>1199</v>
      </c>
      <c r="C29004" t="str">
        <f t="shared" si="908"/>
        <v>2015-Vasco/RJ-24-4-1</v>
      </c>
      <c r="D29004" s="4">
        <v>0</v>
      </c>
      <c r="E29004">
        <v>13</v>
      </c>
      <c r="F29004" t="str">
        <f t="shared" si="909"/>
        <v>24-4-1</v>
      </c>
    </row>
    <row r="29005" spans="1:6" x14ac:dyDescent="0.3">
      <c r="A29005">
        <v>2015</v>
      </c>
      <c r="B29005" t="s">
        <v>3057</v>
      </c>
      <c r="C29005" t="str">
        <f t="shared" si="908"/>
        <v>2015-Atletico/MG-24-4-2</v>
      </c>
      <c r="D29005" s="4">
        <v>8.142849</v>
      </c>
      <c r="E29005">
        <v>32</v>
      </c>
      <c r="F29005" t="str">
        <f t="shared" si="909"/>
        <v>24-4-2</v>
      </c>
    </row>
    <row r="29006" spans="1:6" x14ac:dyDescent="0.3">
      <c r="A29006">
        <v>2015</v>
      </c>
      <c r="B29006" t="s">
        <v>1200</v>
      </c>
      <c r="C29006" t="str">
        <f t="shared" si="908"/>
        <v>2015-Atletico/PR-24-4-2</v>
      </c>
      <c r="D29006" s="4">
        <v>7</v>
      </c>
      <c r="E29006">
        <v>35</v>
      </c>
      <c r="F29006" t="str">
        <f t="shared" si="909"/>
        <v>24-4-2</v>
      </c>
    </row>
    <row r="29007" spans="1:6" x14ac:dyDescent="0.3">
      <c r="A29007">
        <v>2015</v>
      </c>
      <c r="B29007" t="s">
        <v>3953</v>
      </c>
      <c r="C29007" t="str">
        <f t="shared" si="908"/>
        <v>2015-Avai/SC-24-4-2</v>
      </c>
      <c r="D29007" s="4">
        <v>3</v>
      </c>
      <c r="E29007">
        <v>26</v>
      </c>
      <c r="F29007" t="str">
        <f t="shared" si="909"/>
        <v>24-4-2</v>
      </c>
    </row>
    <row r="29008" spans="1:6" x14ac:dyDescent="0.3">
      <c r="A29008">
        <v>2015</v>
      </c>
      <c r="B29008" t="s">
        <v>5367</v>
      </c>
      <c r="C29008" t="str">
        <f t="shared" si="908"/>
        <v>2015-Chapecoense/SC-24-4-2</v>
      </c>
      <c r="D29008" s="4">
        <v>3</v>
      </c>
      <c r="E29008">
        <v>19</v>
      </c>
      <c r="F29008" t="str">
        <f t="shared" si="909"/>
        <v>24-4-2</v>
      </c>
    </row>
    <row r="29009" spans="1:6" x14ac:dyDescent="0.3">
      <c r="A29009">
        <v>2015</v>
      </c>
      <c r="B29009" t="s">
        <v>1202</v>
      </c>
      <c r="C29009" t="str">
        <f t="shared" si="908"/>
        <v>2015-Corinthians/SP-24-4-2</v>
      </c>
      <c r="D29009" s="4">
        <v>12</v>
      </c>
      <c r="E29009">
        <v>50</v>
      </c>
      <c r="F29009" t="str">
        <f t="shared" si="909"/>
        <v>24-4-2</v>
      </c>
    </row>
    <row r="29010" spans="1:6" x14ac:dyDescent="0.3">
      <c r="A29010">
        <v>2015</v>
      </c>
      <c r="B29010" t="s">
        <v>3536</v>
      </c>
      <c r="C29010" t="str">
        <f t="shared" si="908"/>
        <v>2015-Coritiba/PR-24-4-2</v>
      </c>
      <c r="D29010" s="4">
        <v>8</v>
      </c>
      <c r="E29010">
        <v>23</v>
      </c>
      <c r="F29010" t="str">
        <f t="shared" si="909"/>
        <v>24-4-2</v>
      </c>
    </row>
    <row r="29011" spans="1:6" x14ac:dyDescent="0.3">
      <c r="A29011">
        <v>2015</v>
      </c>
      <c r="B29011" t="s">
        <v>1203</v>
      </c>
      <c r="C29011" t="str">
        <f t="shared" si="908"/>
        <v>2015-Cruzeiro/MG-24-4-2</v>
      </c>
      <c r="D29011" s="4">
        <v>4</v>
      </c>
      <c r="E29011">
        <v>15</v>
      </c>
      <c r="F29011" t="str">
        <f t="shared" si="909"/>
        <v>24-4-2</v>
      </c>
    </row>
    <row r="29012" spans="1:6" x14ac:dyDescent="0.3">
      <c r="A29012">
        <v>2015</v>
      </c>
      <c r="B29012" t="s">
        <v>1204</v>
      </c>
      <c r="C29012" t="str">
        <f t="shared" si="908"/>
        <v>2015-Figueirense/SC-24-4-2</v>
      </c>
      <c r="D29012" s="4">
        <v>5.2</v>
      </c>
      <c r="E29012">
        <v>15</v>
      </c>
      <c r="F29012" t="str">
        <f t="shared" si="909"/>
        <v>24-4-2</v>
      </c>
    </row>
    <row r="29013" spans="1:6" x14ac:dyDescent="0.3">
      <c r="A29013">
        <v>2015</v>
      </c>
      <c r="B29013" t="s">
        <v>1205</v>
      </c>
      <c r="C29013" t="str">
        <f t="shared" si="908"/>
        <v>2015-Flamengo/RJ-24-4-2</v>
      </c>
      <c r="D29013" s="4">
        <v>9</v>
      </c>
      <c r="E29013">
        <v>26</v>
      </c>
      <c r="F29013" t="str">
        <f t="shared" si="909"/>
        <v>24-4-2</v>
      </c>
    </row>
    <row r="29014" spans="1:6" x14ac:dyDescent="0.3">
      <c r="A29014">
        <v>2015</v>
      </c>
      <c r="B29014" t="s">
        <v>1206</v>
      </c>
      <c r="C29014" t="str">
        <f t="shared" si="908"/>
        <v>2015-Fluminense/RJ-24-4-2</v>
      </c>
      <c r="D29014" s="4">
        <v>3</v>
      </c>
      <c r="E29014">
        <v>27</v>
      </c>
      <c r="F29014" t="str">
        <f t="shared" si="909"/>
        <v>24-4-2</v>
      </c>
    </row>
    <row r="29015" spans="1:6" x14ac:dyDescent="0.3">
      <c r="A29015">
        <v>2015</v>
      </c>
      <c r="B29015" t="s">
        <v>1208</v>
      </c>
      <c r="C29015" t="str">
        <f t="shared" si="908"/>
        <v>2015-Goias/GO-24-4-2</v>
      </c>
      <c r="D29015" s="4">
        <v>9</v>
      </c>
      <c r="E29015">
        <v>25</v>
      </c>
      <c r="F29015" t="str">
        <f t="shared" si="909"/>
        <v>24-4-2</v>
      </c>
    </row>
    <row r="29016" spans="1:6" x14ac:dyDescent="0.3">
      <c r="A29016">
        <v>2015</v>
      </c>
      <c r="B29016" t="s">
        <v>1209</v>
      </c>
      <c r="C29016" t="str">
        <f t="shared" si="908"/>
        <v>2015-Gremio/RS-24-4-2</v>
      </c>
      <c r="D29016" s="4">
        <v>8</v>
      </c>
      <c r="E29016">
        <v>38</v>
      </c>
      <c r="F29016" t="str">
        <f t="shared" si="909"/>
        <v>24-4-2</v>
      </c>
    </row>
    <row r="29017" spans="1:6" x14ac:dyDescent="0.3">
      <c r="A29017">
        <v>2015</v>
      </c>
      <c r="B29017" t="s">
        <v>1210</v>
      </c>
      <c r="C29017" t="str">
        <f t="shared" si="908"/>
        <v>2015-Internacional/RS-24-4-2</v>
      </c>
      <c r="D29017" s="4">
        <v>7</v>
      </c>
      <c r="E29017">
        <v>28</v>
      </c>
      <c r="F29017" t="str">
        <f t="shared" si="909"/>
        <v>24-4-2</v>
      </c>
    </row>
    <row r="29018" spans="1:6" x14ac:dyDescent="0.3">
      <c r="A29018">
        <v>2015</v>
      </c>
      <c r="B29018" t="s">
        <v>5521</v>
      </c>
      <c r="C29018" t="str">
        <f t="shared" si="908"/>
        <v>2015-Joinville/SC-24-4-2</v>
      </c>
      <c r="D29018" s="4">
        <v>4</v>
      </c>
      <c r="E29018">
        <v>20</v>
      </c>
      <c r="F29018" t="str">
        <f t="shared" si="909"/>
        <v>24-4-2</v>
      </c>
    </row>
    <row r="29019" spans="1:6" x14ac:dyDescent="0.3">
      <c r="A29019">
        <v>2015</v>
      </c>
      <c r="B29019" t="s">
        <v>1212</v>
      </c>
      <c r="C29019" t="str">
        <f t="shared" si="908"/>
        <v>2015-Palmeiras/SP-24-4-2</v>
      </c>
      <c r="D29019" s="4">
        <v>6</v>
      </c>
      <c r="E29019">
        <v>37</v>
      </c>
      <c r="F29019" t="str">
        <f t="shared" si="909"/>
        <v>24-4-2</v>
      </c>
    </row>
    <row r="29020" spans="1:6" x14ac:dyDescent="0.3">
      <c r="A29020">
        <v>2015</v>
      </c>
      <c r="B29020" t="s">
        <v>1214</v>
      </c>
      <c r="C29020" t="str">
        <f t="shared" si="908"/>
        <v>2015-Ponte Preta/SP-24-4-2</v>
      </c>
      <c r="D29020" s="4">
        <v>7</v>
      </c>
      <c r="E29020">
        <v>21</v>
      </c>
      <c r="F29020" t="str">
        <f t="shared" si="909"/>
        <v>24-4-2</v>
      </c>
    </row>
    <row r="29021" spans="1:6" x14ac:dyDescent="0.3">
      <c r="A29021">
        <v>2015</v>
      </c>
      <c r="B29021" t="s">
        <v>1216</v>
      </c>
      <c r="C29021" t="str">
        <f t="shared" si="908"/>
        <v>2015-Santos/SP-24-4-2</v>
      </c>
      <c r="D29021" s="4">
        <v>10</v>
      </c>
      <c r="E29021">
        <v>24</v>
      </c>
      <c r="F29021" t="str">
        <f t="shared" si="909"/>
        <v>24-4-2</v>
      </c>
    </row>
    <row r="29022" spans="1:6" x14ac:dyDescent="0.3">
      <c r="A29022">
        <v>2015</v>
      </c>
      <c r="B29022" t="s">
        <v>1218</v>
      </c>
      <c r="C29022" t="str">
        <f t="shared" si="908"/>
        <v>2015-Sao Paulo/SP-24-4-2</v>
      </c>
      <c r="D29022" s="4">
        <v>6.25</v>
      </c>
      <c r="E29022">
        <v>21</v>
      </c>
      <c r="F29022" t="str">
        <f t="shared" si="909"/>
        <v>24-4-2</v>
      </c>
    </row>
    <row r="29023" spans="1:6" x14ac:dyDescent="0.3">
      <c r="A29023">
        <v>2015</v>
      </c>
      <c r="B29023" t="s">
        <v>3059</v>
      </c>
      <c r="C29023" t="str">
        <f t="shared" si="908"/>
        <v>2015-Sport/PE-24-4-2</v>
      </c>
      <c r="D29023" s="4">
        <v>2</v>
      </c>
      <c r="E29023">
        <v>28</v>
      </c>
      <c r="F29023" t="str">
        <f t="shared" si="909"/>
        <v>24-4-2</v>
      </c>
    </row>
    <row r="29024" spans="1:6" x14ac:dyDescent="0.3">
      <c r="A29024">
        <v>2015</v>
      </c>
      <c r="B29024" t="s">
        <v>1219</v>
      </c>
      <c r="C29024" t="str">
        <f t="shared" si="908"/>
        <v>2015-Vasco/RJ-24-4-2</v>
      </c>
      <c r="D29024" s="4">
        <v>0</v>
      </c>
      <c r="E29024">
        <v>13</v>
      </c>
      <c r="F29024" t="str">
        <f t="shared" si="909"/>
        <v>24-4-2</v>
      </c>
    </row>
    <row r="29025" spans="1:6" x14ac:dyDescent="0.3">
      <c r="A29025">
        <v>2015</v>
      </c>
      <c r="B29025" t="s">
        <v>3061</v>
      </c>
      <c r="C29025" t="str">
        <f t="shared" si="908"/>
        <v>2015-Atletico/MG-24-4-3</v>
      </c>
      <c r="D29025" s="4">
        <v>6</v>
      </c>
      <c r="E29025">
        <v>34</v>
      </c>
      <c r="F29025" t="str">
        <f t="shared" si="909"/>
        <v>24-4-3</v>
      </c>
    </row>
    <row r="29026" spans="1:6" x14ac:dyDescent="0.3">
      <c r="A29026">
        <v>2015</v>
      </c>
      <c r="B29026" t="s">
        <v>1220</v>
      </c>
      <c r="C29026" t="str">
        <f t="shared" si="908"/>
        <v>2015-Atletico/PR-24-4-3</v>
      </c>
      <c r="D29026" s="4">
        <v>3</v>
      </c>
      <c r="E29026">
        <v>26</v>
      </c>
      <c r="F29026" t="str">
        <f t="shared" si="909"/>
        <v>24-4-3</v>
      </c>
    </row>
    <row r="29027" spans="1:6" x14ac:dyDescent="0.3">
      <c r="A29027">
        <v>2015</v>
      </c>
      <c r="B29027" t="s">
        <v>3956</v>
      </c>
      <c r="C29027" t="str">
        <f t="shared" si="908"/>
        <v>2015-Avai/SC-24-4-3</v>
      </c>
      <c r="D29027" s="4">
        <v>3</v>
      </c>
      <c r="E29027">
        <v>25</v>
      </c>
      <c r="F29027" t="str">
        <f t="shared" si="909"/>
        <v>24-4-3</v>
      </c>
    </row>
    <row r="29028" spans="1:6" x14ac:dyDescent="0.3">
      <c r="A29028">
        <v>2015</v>
      </c>
      <c r="B29028" t="s">
        <v>5368</v>
      </c>
      <c r="C29028" t="str">
        <f t="shared" si="908"/>
        <v>2015-Chapecoense/SC-24-4-3</v>
      </c>
      <c r="D29028" s="4">
        <v>4.75</v>
      </c>
      <c r="E29028">
        <v>15</v>
      </c>
      <c r="F29028" t="str">
        <f t="shared" si="909"/>
        <v>24-4-3</v>
      </c>
    </row>
    <row r="29029" spans="1:6" x14ac:dyDescent="0.3">
      <c r="A29029">
        <v>2015</v>
      </c>
      <c r="B29029" t="s">
        <v>1222</v>
      </c>
      <c r="C29029" t="str">
        <f t="shared" si="908"/>
        <v>2015-Corinthians/SP-24-4-3</v>
      </c>
      <c r="D29029" s="4">
        <v>12</v>
      </c>
      <c r="E29029">
        <v>50</v>
      </c>
      <c r="F29029" t="str">
        <f t="shared" si="909"/>
        <v>24-4-3</v>
      </c>
    </row>
    <row r="29030" spans="1:6" x14ac:dyDescent="0.3">
      <c r="A29030">
        <v>2015</v>
      </c>
      <c r="B29030" t="s">
        <v>3540</v>
      </c>
      <c r="C29030" t="str">
        <f t="shared" si="908"/>
        <v>2015-Coritiba/PR-24-4-3</v>
      </c>
      <c r="D29030" s="4">
        <v>10</v>
      </c>
      <c r="E29030">
        <v>22</v>
      </c>
      <c r="F29030" t="str">
        <f t="shared" si="909"/>
        <v>24-4-3</v>
      </c>
    </row>
    <row r="29031" spans="1:6" x14ac:dyDescent="0.3">
      <c r="A29031">
        <v>2015</v>
      </c>
      <c r="B29031" t="s">
        <v>1223</v>
      </c>
      <c r="C29031" t="str">
        <f t="shared" si="908"/>
        <v>2015-Cruzeiro/MG-24-4-3</v>
      </c>
      <c r="D29031" s="4">
        <v>4</v>
      </c>
      <c r="E29031">
        <v>16</v>
      </c>
      <c r="F29031" t="str">
        <f t="shared" si="909"/>
        <v>24-4-3</v>
      </c>
    </row>
    <row r="29032" spans="1:6" x14ac:dyDescent="0.3">
      <c r="A29032">
        <v>2015</v>
      </c>
      <c r="B29032" t="s">
        <v>1224</v>
      </c>
      <c r="C29032" t="str">
        <f t="shared" si="908"/>
        <v>2015-Figueirense/SC-24-4-3</v>
      </c>
      <c r="D29032" s="4">
        <v>5.6666670000000003</v>
      </c>
      <c r="E29032">
        <v>15</v>
      </c>
      <c r="F29032" t="str">
        <f t="shared" si="909"/>
        <v>24-4-3</v>
      </c>
    </row>
    <row r="29033" spans="1:6" x14ac:dyDescent="0.3">
      <c r="A29033">
        <v>2015</v>
      </c>
      <c r="B29033" t="s">
        <v>1225</v>
      </c>
      <c r="C29033" t="str">
        <f t="shared" si="908"/>
        <v>2015-Flamengo/RJ-24-4-3</v>
      </c>
      <c r="D29033" s="4">
        <v>9</v>
      </c>
      <c r="E29033">
        <v>23</v>
      </c>
      <c r="F29033" t="str">
        <f t="shared" si="909"/>
        <v>24-4-3</v>
      </c>
    </row>
    <row r="29034" spans="1:6" x14ac:dyDescent="0.3">
      <c r="A29034">
        <v>2015</v>
      </c>
      <c r="B29034" t="s">
        <v>1226</v>
      </c>
      <c r="C29034" t="str">
        <f t="shared" si="908"/>
        <v>2015-Fluminense/RJ-24-4-3</v>
      </c>
      <c r="D29034" s="4">
        <v>3</v>
      </c>
      <c r="E29034">
        <v>20</v>
      </c>
      <c r="F29034" t="str">
        <f t="shared" si="909"/>
        <v>24-4-3</v>
      </c>
    </row>
    <row r="29035" spans="1:6" x14ac:dyDescent="0.3">
      <c r="A29035">
        <v>2015</v>
      </c>
      <c r="B29035" t="s">
        <v>1228</v>
      </c>
      <c r="C29035" t="str">
        <f t="shared" si="908"/>
        <v>2015-Goias/GO-24-4-3</v>
      </c>
      <c r="D29035" s="4">
        <v>7</v>
      </c>
      <c r="E29035">
        <v>22</v>
      </c>
      <c r="F29035" t="str">
        <f t="shared" si="909"/>
        <v>24-4-3</v>
      </c>
    </row>
    <row r="29036" spans="1:6" x14ac:dyDescent="0.3">
      <c r="A29036">
        <v>2015</v>
      </c>
      <c r="B29036" t="s">
        <v>1229</v>
      </c>
      <c r="C29036" t="str">
        <f t="shared" si="908"/>
        <v>2015-Gremio/RS-24-4-3</v>
      </c>
      <c r="D29036" s="4">
        <v>8</v>
      </c>
      <c r="E29036">
        <v>33</v>
      </c>
      <c r="F29036" t="str">
        <f t="shared" si="909"/>
        <v>24-4-3</v>
      </c>
    </row>
    <row r="29037" spans="1:6" x14ac:dyDescent="0.3">
      <c r="A29037">
        <v>2015</v>
      </c>
      <c r="B29037" t="s">
        <v>1230</v>
      </c>
      <c r="C29037" t="str">
        <f t="shared" si="908"/>
        <v>2015-Internacional/RS-24-4-3</v>
      </c>
      <c r="D29037" s="4">
        <v>5.1666670000000003</v>
      </c>
      <c r="E29037">
        <v>21</v>
      </c>
      <c r="F29037" t="str">
        <f t="shared" si="909"/>
        <v>24-4-3</v>
      </c>
    </row>
    <row r="29038" spans="1:6" x14ac:dyDescent="0.3">
      <c r="A29038">
        <v>2015</v>
      </c>
      <c r="B29038" t="s">
        <v>5522</v>
      </c>
      <c r="C29038" t="str">
        <f t="shared" si="908"/>
        <v>2015-Joinville/SC-24-4-3</v>
      </c>
      <c r="D29038" s="4">
        <v>6</v>
      </c>
      <c r="E29038">
        <v>19</v>
      </c>
      <c r="F29038" t="str">
        <f t="shared" si="909"/>
        <v>24-4-3</v>
      </c>
    </row>
    <row r="29039" spans="1:6" x14ac:dyDescent="0.3">
      <c r="A29039">
        <v>2015</v>
      </c>
      <c r="B29039" t="s">
        <v>1232</v>
      </c>
      <c r="C29039" t="str">
        <f t="shared" si="908"/>
        <v>2015-Palmeiras/SP-24-4-3</v>
      </c>
      <c r="D29039" s="4">
        <v>6</v>
      </c>
      <c r="E29039">
        <v>21</v>
      </c>
      <c r="F29039" t="str">
        <f t="shared" si="909"/>
        <v>24-4-3</v>
      </c>
    </row>
    <row r="29040" spans="1:6" x14ac:dyDescent="0.3">
      <c r="A29040">
        <v>2015</v>
      </c>
      <c r="B29040" t="s">
        <v>1234</v>
      </c>
      <c r="C29040" t="str">
        <f t="shared" si="908"/>
        <v>2015-Ponte Preta/SP-24-4-3</v>
      </c>
      <c r="D29040" s="4">
        <v>1</v>
      </c>
      <c r="E29040">
        <v>24</v>
      </c>
      <c r="F29040" t="str">
        <f t="shared" si="909"/>
        <v>24-4-3</v>
      </c>
    </row>
    <row r="29041" spans="1:6" x14ac:dyDescent="0.3">
      <c r="A29041">
        <v>2015</v>
      </c>
      <c r="B29041" t="s">
        <v>1236</v>
      </c>
      <c r="C29041" t="str">
        <f t="shared" si="908"/>
        <v>2015-Santos/SP-24-4-3</v>
      </c>
      <c r="D29041" s="4">
        <v>10</v>
      </c>
      <c r="E29041">
        <v>29</v>
      </c>
      <c r="F29041" t="str">
        <f t="shared" si="909"/>
        <v>24-4-3</v>
      </c>
    </row>
    <row r="29042" spans="1:6" x14ac:dyDescent="0.3">
      <c r="A29042">
        <v>2015</v>
      </c>
      <c r="B29042" t="s">
        <v>1238</v>
      </c>
      <c r="C29042" t="str">
        <f t="shared" si="908"/>
        <v>2015-Sao Paulo/SP-24-4-3</v>
      </c>
      <c r="D29042" s="4">
        <v>6</v>
      </c>
      <c r="E29042">
        <v>17</v>
      </c>
      <c r="F29042" t="str">
        <f t="shared" si="909"/>
        <v>24-4-3</v>
      </c>
    </row>
    <row r="29043" spans="1:6" x14ac:dyDescent="0.3">
      <c r="A29043">
        <v>2015</v>
      </c>
      <c r="B29043" t="s">
        <v>3063</v>
      </c>
      <c r="C29043" t="str">
        <f t="shared" si="908"/>
        <v>2015-Sport/PE-24-4-3</v>
      </c>
      <c r="D29043" s="4">
        <v>1</v>
      </c>
      <c r="E29043">
        <v>20</v>
      </c>
      <c r="F29043" t="str">
        <f t="shared" si="909"/>
        <v>24-4-3</v>
      </c>
    </row>
    <row r="29044" spans="1:6" x14ac:dyDescent="0.3">
      <c r="A29044">
        <v>2015</v>
      </c>
      <c r="B29044" t="s">
        <v>1239</v>
      </c>
      <c r="C29044" t="str">
        <f t="shared" si="908"/>
        <v>2015-Vasco/RJ-24-4-3</v>
      </c>
      <c r="D29044" s="4">
        <v>0</v>
      </c>
      <c r="E29044">
        <v>12</v>
      </c>
      <c r="F29044" t="str">
        <f t="shared" si="909"/>
        <v>24-4-3</v>
      </c>
    </row>
    <row r="29045" spans="1:6" x14ac:dyDescent="0.3">
      <c r="A29045">
        <v>2015</v>
      </c>
      <c r="B29045" t="s">
        <v>3064</v>
      </c>
      <c r="C29045" t="str">
        <f t="shared" si="908"/>
        <v>2015-Atletico/MG-24-5-0</v>
      </c>
      <c r="D29045" s="4">
        <v>7</v>
      </c>
      <c r="E29045">
        <v>29</v>
      </c>
      <c r="F29045" t="str">
        <f t="shared" si="909"/>
        <v>24-5-0</v>
      </c>
    </row>
    <row r="29046" spans="1:6" x14ac:dyDescent="0.3">
      <c r="A29046">
        <v>2015</v>
      </c>
      <c r="B29046" t="s">
        <v>1240</v>
      </c>
      <c r="C29046" t="str">
        <f t="shared" si="908"/>
        <v>2015-Atletico/PR-24-5-0</v>
      </c>
      <c r="D29046" s="4">
        <v>5</v>
      </c>
      <c r="E29046">
        <v>30</v>
      </c>
      <c r="F29046" t="str">
        <f t="shared" si="909"/>
        <v>24-5-0</v>
      </c>
    </row>
    <row r="29047" spans="1:6" x14ac:dyDescent="0.3">
      <c r="A29047">
        <v>2015</v>
      </c>
      <c r="B29047" t="s">
        <v>3959</v>
      </c>
      <c r="C29047" t="str">
        <f t="shared" si="908"/>
        <v>2015-Avai/SC-24-5-0</v>
      </c>
      <c r="D29047" s="4">
        <v>3</v>
      </c>
      <c r="E29047">
        <v>15</v>
      </c>
      <c r="F29047" t="str">
        <f t="shared" si="909"/>
        <v>24-5-0</v>
      </c>
    </row>
    <row r="29048" spans="1:6" x14ac:dyDescent="0.3">
      <c r="A29048">
        <v>2015</v>
      </c>
      <c r="B29048" t="s">
        <v>5369</v>
      </c>
      <c r="C29048" t="str">
        <f t="shared" si="908"/>
        <v>2015-Chapecoense/SC-24-5-0</v>
      </c>
      <c r="D29048" s="4">
        <v>6</v>
      </c>
      <c r="E29048">
        <v>19</v>
      </c>
      <c r="F29048" t="str">
        <f t="shared" si="909"/>
        <v>24-5-0</v>
      </c>
    </row>
    <row r="29049" spans="1:6" x14ac:dyDescent="0.3">
      <c r="A29049">
        <v>2015</v>
      </c>
      <c r="B29049" t="s">
        <v>1242</v>
      </c>
      <c r="C29049" t="str">
        <f t="shared" si="908"/>
        <v>2015-Corinthians/SP-24-5-0</v>
      </c>
      <c r="D29049" s="4">
        <v>13</v>
      </c>
      <c r="E29049">
        <v>43</v>
      </c>
      <c r="F29049" t="str">
        <f t="shared" si="909"/>
        <v>24-5-0</v>
      </c>
    </row>
    <row r="29050" spans="1:6" x14ac:dyDescent="0.3">
      <c r="A29050">
        <v>2015</v>
      </c>
      <c r="B29050" t="s">
        <v>3544</v>
      </c>
      <c r="C29050" t="str">
        <f t="shared" si="908"/>
        <v>2015-Coritiba/PR-24-5-0</v>
      </c>
      <c r="D29050" s="4">
        <v>6</v>
      </c>
      <c r="E29050">
        <v>27</v>
      </c>
      <c r="F29050" t="str">
        <f t="shared" si="909"/>
        <v>24-5-0</v>
      </c>
    </row>
    <row r="29051" spans="1:6" x14ac:dyDescent="0.3">
      <c r="A29051">
        <v>2015</v>
      </c>
      <c r="B29051" t="s">
        <v>1243</v>
      </c>
      <c r="C29051" t="str">
        <f t="shared" si="908"/>
        <v>2015-Cruzeiro/MG-24-5-0</v>
      </c>
      <c r="D29051" s="4">
        <v>5</v>
      </c>
      <c r="E29051">
        <v>22</v>
      </c>
      <c r="F29051" t="str">
        <f t="shared" si="909"/>
        <v>24-5-0</v>
      </c>
    </row>
    <row r="29052" spans="1:6" x14ac:dyDescent="0.3">
      <c r="A29052">
        <v>2015</v>
      </c>
      <c r="B29052" t="s">
        <v>1244</v>
      </c>
      <c r="C29052" t="str">
        <f t="shared" si="908"/>
        <v>2015-Figueirense/SC-24-5-0</v>
      </c>
      <c r="D29052" s="4">
        <v>7</v>
      </c>
      <c r="E29052">
        <v>19</v>
      </c>
      <c r="F29052" t="str">
        <f t="shared" si="909"/>
        <v>24-5-0</v>
      </c>
    </row>
    <row r="29053" spans="1:6" x14ac:dyDescent="0.3">
      <c r="A29053">
        <v>2015</v>
      </c>
      <c r="B29053" t="s">
        <v>1245</v>
      </c>
      <c r="C29053" t="str">
        <f t="shared" si="908"/>
        <v>2015-Flamengo/RJ-24-5-0</v>
      </c>
      <c r="D29053" s="4">
        <v>7</v>
      </c>
      <c r="E29053">
        <v>17</v>
      </c>
      <c r="F29053" t="str">
        <f t="shared" si="909"/>
        <v>24-5-0</v>
      </c>
    </row>
    <row r="29054" spans="1:6" x14ac:dyDescent="0.3">
      <c r="A29054">
        <v>2015</v>
      </c>
      <c r="B29054" t="s">
        <v>1246</v>
      </c>
      <c r="C29054" t="str">
        <f t="shared" si="908"/>
        <v>2015-Fluminense/RJ-24-5-0</v>
      </c>
      <c r="D29054" s="4">
        <v>6</v>
      </c>
      <c r="E29054">
        <v>23</v>
      </c>
      <c r="F29054" t="str">
        <f t="shared" si="909"/>
        <v>24-5-0</v>
      </c>
    </row>
    <row r="29055" spans="1:6" x14ac:dyDescent="0.3">
      <c r="A29055">
        <v>2015</v>
      </c>
      <c r="B29055" t="s">
        <v>1248</v>
      </c>
      <c r="C29055" t="str">
        <f t="shared" si="908"/>
        <v>2015-Goias/GO-24-5-0</v>
      </c>
      <c r="D29055" s="4">
        <v>9</v>
      </c>
      <c r="E29055">
        <v>22</v>
      </c>
      <c r="F29055" t="str">
        <f t="shared" si="909"/>
        <v>24-5-0</v>
      </c>
    </row>
    <row r="29056" spans="1:6" x14ac:dyDescent="0.3">
      <c r="A29056">
        <v>2015</v>
      </c>
      <c r="B29056" t="s">
        <v>1249</v>
      </c>
      <c r="C29056" t="str">
        <f t="shared" si="908"/>
        <v>2015-Gremio/RS-24-5-0</v>
      </c>
      <c r="D29056" s="4">
        <v>10</v>
      </c>
      <c r="E29056">
        <v>37</v>
      </c>
      <c r="F29056" t="str">
        <f t="shared" si="909"/>
        <v>24-5-0</v>
      </c>
    </row>
    <row r="29057" spans="1:6" x14ac:dyDescent="0.3">
      <c r="A29057">
        <v>2015</v>
      </c>
      <c r="B29057" t="s">
        <v>1250</v>
      </c>
      <c r="C29057" t="str">
        <f t="shared" si="908"/>
        <v>2015-Internacional/RS-24-5-0</v>
      </c>
      <c r="D29057" s="4">
        <v>9</v>
      </c>
      <c r="E29057">
        <v>30</v>
      </c>
      <c r="F29057" t="str">
        <f t="shared" si="909"/>
        <v>24-5-0</v>
      </c>
    </row>
    <row r="29058" spans="1:6" x14ac:dyDescent="0.3">
      <c r="A29058">
        <v>2015</v>
      </c>
      <c r="B29058" t="s">
        <v>5523</v>
      </c>
      <c r="C29058" t="str">
        <f t="shared" si="908"/>
        <v>2015-Joinville/SC-24-5-0</v>
      </c>
      <c r="D29058" s="4">
        <v>10</v>
      </c>
      <c r="E29058">
        <v>19</v>
      </c>
      <c r="F29058" t="str">
        <f t="shared" si="909"/>
        <v>24-5-0</v>
      </c>
    </row>
    <row r="29059" spans="1:6" x14ac:dyDescent="0.3">
      <c r="A29059">
        <v>2015</v>
      </c>
      <c r="B29059" t="s">
        <v>1251</v>
      </c>
      <c r="C29059" t="str">
        <f t="shared" ref="C29059:C29122" si="910">A29059&amp;"-"&amp;B29059</f>
        <v>2015-Palmeiras/SP-24-5-0</v>
      </c>
      <c r="D29059" s="4">
        <v>3</v>
      </c>
      <c r="E29059">
        <v>31</v>
      </c>
      <c r="F29059" t="str">
        <f t="shared" ref="F29059:F29122" si="911">RIGHT(B29059,LEN(C29059)-FIND("-",C29059,6))</f>
        <v>24-5-0</v>
      </c>
    </row>
    <row r="29060" spans="1:6" x14ac:dyDescent="0.3">
      <c r="A29060">
        <v>2015</v>
      </c>
      <c r="B29060" t="s">
        <v>1253</v>
      </c>
      <c r="C29060" t="str">
        <f t="shared" si="910"/>
        <v>2015-Ponte Preta/SP-24-5-0</v>
      </c>
      <c r="D29060" s="4">
        <v>8</v>
      </c>
      <c r="E29060">
        <v>27</v>
      </c>
      <c r="F29060" t="str">
        <f t="shared" si="911"/>
        <v>24-5-0</v>
      </c>
    </row>
    <row r="29061" spans="1:6" x14ac:dyDescent="0.3">
      <c r="A29061">
        <v>2015</v>
      </c>
      <c r="B29061" t="s">
        <v>1255</v>
      </c>
      <c r="C29061" t="str">
        <f t="shared" si="910"/>
        <v>2015-Santos/SP-24-5-0</v>
      </c>
      <c r="D29061" s="4">
        <v>11</v>
      </c>
      <c r="E29061">
        <v>22</v>
      </c>
      <c r="F29061" t="str">
        <f t="shared" si="911"/>
        <v>24-5-0</v>
      </c>
    </row>
    <row r="29062" spans="1:6" x14ac:dyDescent="0.3">
      <c r="A29062">
        <v>2015</v>
      </c>
      <c r="B29062" t="s">
        <v>1256</v>
      </c>
      <c r="C29062" t="str">
        <f t="shared" si="910"/>
        <v>2015-Sao Paulo/SP-24-5-0</v>
      </c>
      <c r="D29062" s="4">
        <v>4</v>
      </c>
      <c r="E29062">
        <v>21</v>
      </c>
      <c r="F29062" t="str">
        <f t="shared" si="911"/>
        <v>24-5-0</v>
      </c>
    </row>
    <row r="29063" spans="1:6" x14ac:dyDescent="0.3">
      <c r="A29063">
        <v>2015</v>
      </c>
      <c r="B29063" t="s">
        <v>3066</v>
      </c>
      <c r="C29063" t="str">
        <f t="shared" si="910"/>
        <v>2015-Sport/PE-24-5-0</v>
      </c>
      <c r="D29063" s="4">
        <v>3</v>
      </c>
      <c r="E29063">
        <v>20</v>
      </c>
      <c r="F29063" t="str">
        <f t="shared" si="911"/>
        <v>24-5-0</v>
      </c>
    </row>
    <row r="29064" spans="1:6" x14ac:dyDescent="0.3">
      <c r="A29064">
        <v>2015</v>
      </c>
      <c r="B29064" t="s">
        <v>1257</v>
      </c>
      <c r="C29064" t="str">
        <f t="shared" si="910"/>
        <v>2015-Vasco/RJ-24-5-0</v>
      </c>
      <c r="D29064" s="4">
        <v>1</v>
      </c>
      <c r="E29064">
        <v>13</v>
      </c>
      <c r="F29064" t="str">
        <f t="shared" si="911"/>
        <v>24-5-0</v>
      </c>
    </row>
    <row r="29065" spans="1:6" x14ac:dyDescent="0.3">
      <c r="A29065">
        <v>2015</v>
      </c>
      <c r="B29065" t="s">
        <v>3067</v>
      </c>
      <c r="C29065" t="str">
        <f t="shared" si="910"/>
        <v>2015-Atletico/MG-24-5-1</v>
      </c>
      <c r="D29065" s="4">
        <v>7</v>
      </c>
      <c r="E29065">
        <v>29</v>
      </c>
      <c r="F29065" t="str">
        <f t="shared" si="911"/>
        <v>24-5-1</v>
      </c>
    </row>
    <row r="29066" spans="1:6" x14ac:dyDescent="0.3">
      <c r="A29066">
        <v>2015</v>
      </c>
      <c r="B29066" t="s">
        <v>1258</v>
      </c>
      <c r="C29066" t="str">
        <f t="shared" si="910"/>
        <v>2015-Atletico/PR-24-5-1</v>
      </c>
      <c r="D29066" s="4">
        <v>8</v>
      </c>
      <c r="E29066">
        <v>33</v>
      </c>
      <c r="F29066" t="str">
        <f t="shared" si="911"/>
        <v>24-5-1</v>
      </c>
    </row>
    <row r="29067" spans="1:6" x14ac:dyDescent="0.3">
      <c r="A29067">
        <v>2015</v>
      </c>
      <c r="B29067" t="s">
        <v>3962</v>
      </c>
      <c r="C29067" t="str">
        <f t="shared" si="910"/>
        <v>2015-Avai/SC-24-5-1</v>
      </c>
      <c r="D29067" s="4">
        <v>3</v>
      </c>
      <c r="E29067">
        <v>15</v>
      </c>
      <c r="F29067" t="str">
        <f t="shared" si="911"/>
        <v>24-5-1</v>
      </c>
    </row>
    <row r="29068" spans="1:6" x14ac:dyDescent="0.3">
      <c r="A29068">
        <v>2015</v>
      </c>
      <c r="B29068" t="s">
        <v>5370</v>
      </c>
      <c r="C29068" t="str">
        <f t="shared" si="910"/>
        <v>2015-Chapecoense/SC-24-5-1</v>
      </c>
      <c r="D29068" s="4">
        <v>9</v>
      </c>
      <c r="E29068">
        <v>31</v>
      </c>
      <c r="F29068" t="str">
        <f t="shared" si="911"/>
        <v>24-5-1</v>
      </c>
    </row>
    <row r="29069" spans="1:6" x14ac:dyDescent="0.3">
      <c r="A29069">
        <v>2015</v>
      </c>
      <c r="B29069" t="s">
        <v>1260</v>
      </c>
      <c r="C29069" t="str">
        <f t="shared" si="910"/>
        <v>2015-Corinthians/SP-24-5-1</v>
      </c>
      <c r="D29069" s="4">
        <v>11</v>
      </c>
      <c r="E29069">
        <v>40</v>
      </c>
      <c r="F29069" t="str">
        <f t="shared" si="911"/>
        <v>24-5-1</v>
      </c>
    </row>
    <row r="29070" spans="1:6" x14ac:dyDescent="0.3">
      <c r="A29070">
        <v>2015</v>
      </c>
      <c r="B29070" t="s">
        <v>3547</v>
      </c>
      <c r="C29070" t="str">
        <f t="shared" si="910"/>
        <v>2015-Coritiba/PR-24-5-1</v>
      </c>
      <c r="D29070" s="4">
        <v>9</v>
      </c>
      <c r="E29070">
        <v>27</v>
      </c>
      <c r="F29070" t="str">
        <f t="shared" si="911"/>
        <v>24-5-1</v>
      </c>
    </row>
    <row r="29071" spans="1:6" x14ac:dyDescent="0.3">
      <c r="A29071">
        <v>2015</v>
      </c>
      <c r="B29071" t="s">
        <v>1261</v>
      </c>
      <c r="C29071" t="str">
        <f t="shared" si="910"/>
        <v>2015-Cruzeiro/MG-24-5-1</v>
      </c>
      <c r="D29071" s="4">
        <v>5</v>
      </c>
      <c r="E29071">
        <v>25</v>
      </c>
      <c r="F29071" t="str">
        <f t="shared" si="911"/>
        <v>24-5-1</v>
      </c>
    </row>
    <row r="29072" spans="1:6" x14ac:dyDescent="0.3">
      <c r="A29072">
        <v>2015</v>
      </c>
      <c r="B29072" t="s">
        <v>1262</v>
      </c>
      <c r="C29072" t="str">
        <f t="shared" si="910"/>
        <v>2015-Figueirense/SC-24-5-1</v>
      </c>
      <c r="D29072" s="4">
        <v>7</v>
      </c>
      <c r="E29072">
        <v>16</v>
      </c>
      <c r="F29072" t="str">
        <f t="shared" si="911"/>
        <v>24-5-1</v>
      </c>
    </row>
    <row r="29073" spans="1:6" x14ac:dyDescent="0.3">
      <c r="A29073">
        <v>2015</v>
      </c>
      <c r="B29073" t="s">
        <v>1263</v>
      </c>
      <c r="C29073" t="str">
        <f t="shared" si="910"/>
        <v>2015-Flamengo/RJ-24-5-1</v>
      </c>
      <c r="D29073" s="4">
        <v>7</v>
      </c>
      <c r="E29073">
        <v>23</v>
      </c>
      <c r="F29073" t="str">
        <f t="shared" si="911"/>
        <v>24-5-1</v>
      </c>
    </row>
    <row r="29074" spans="1:6" x14ac:dyDescent="0.3">
      <c r="A29074">
        <v>2015</v>
      </c>
      <c r="B29074" t="s">
        <v>1264</v>
      </c>
      <c r="C29074" t="str">
        <f t="shared" si="910"/>
        <v>2015-Fluminense/RJ-24-5-1</v>
      </c>
      <c r="D29074" s="4">
        <v>6</v>
      </c>
      <c r="E29074">
        <v>16</v>
      </c>
      <c r="F29074" t="str">
        <f t="shared" si="911"/>
        <v>24-5-1</v>
      </c>
    </row>
    <row r="29075" spans="1:6" x14ac:dyDescent="0.3">
      <c r="A29075">
        <v>2015</v>
      </c>
      <c r="B29075" t="s">
        <v>1266</v>
      </c>
      <c r="C29075" t="str">
        <f t="shared" si="910"/>
        <v>2015-Goias/GO-24-5-1</v>
      </c>
      <c r="D29075" s="4">
        <v>6</v>
      </c>
      <c r="E29075">
        <v>19</v>
      </c>
      <c r="F29075" t="str">
        <f t="shared" si="911"/>
        <v>24-5-1</v>
      </c>
    </row>
    <row r="29076" spans="1:6" x14ac:dyDescent="0.3">
      <c r="A29076">
        <v>2015</v>
      </c>
      <c r="B29076" t="s">
        <v>1267</v>
      </c>
      <c r="C29076" t="str">
        <f t="shared" si="910"/>
        <v>2015-Gremio/RS-24-5-1</v>
      </c>
      <c r="D29076" s="4">
        <v>10</v>
      </c>
      <c r="E29076">
        <v>39</v>
      </c>
      <c r="F29076" t="str">
        <f t="shared" si="911"/>
        <v>24-5-1</v>
      </c>
    </row>
    <row r="29077" spans="1:6" x14ac:dyDescent="0.3">
      <c r="A29077">
        <v>2015</v>
      </c>
      <c r="B29077" t="s">
        <v>1268</v>
      </c>
      <c r="C29077" t="str">
        <f t="shared" si="910"/>
        <v>2015-Internacional/RS-24-5-1</v>
      </c>
      <c r="D29077" s="4">
        <v>9</v>
      </c>
      <c r="E29077">
        <v>29</v>
      </c>
      <c r="F29077" t="str">
        <f t="shared" si="911"/>
        <v>24-5-1</v>
      </c>
    </row>
    <row r="29078" spans="1:6" x14ac:dyDescent="0.3">
      <c r="A29078">
        <v>2015</v>
      </c>
      <c r="B29078" t="s">
        <v>5524</v>
      </c>
      <c r="C29078" t="str">
        <f t="shared" si="910"/>
        <v>2015-Joinville/SC-24-5-1</v>
      </c>
      <c r="D29078" s="4">
        <v>7</v>
      </c>
      <c r="E29078">
        <v>16</v>
      </c>
      <c r="F29078" t="str">
        <f t="shared" si="911"/>
        <v>24-5-1</v>
      </c>
    </row>
    <row r="29079" spans="1:6" x14ac:dyDescent="0.3">
      <c r="A29079">
        <v>2015</v>
      </c>
      <c r="B29079" t="s">
        <v>1269</v>
      </c>
      <c r="C29079" t="str">
        <f t="shared" si="910"/>
        <v>2015-Palmeiras/SP-24-5-1</v>
      </c>
      <c r="D29079" s="4">
        <v>6</v>
      </c>
      <c r="E29079">
        <v>32</v>
      </c>
      <c r="F29079" t="str">
        <f t="shared" si="911"/>
        <v>24-5-1</v>
      </c>
    </row>
    <row r="29080" spans="1:6" x14ac:dyDescent="0.3">
      <c r="A29080">
        <v>2015</v>
      </c>
      <c r="B29080" t="s">
        <v>1271</v>
      </c>
      <c r="C29080" t="str">
        <f t="shared" si="910"/>
        <v>2015-Ponte Preta/SP-24-5-1</v>
      </c>
      <c r="D29080" s="4">
        <v>8</v>
      </c>
      <c r="E29080">
        <v>21</v>
      </c>
      <c r="F29080" t="str">
        <f t="shared" si="911"/>
        <v>24-5-1</v>
      </c>
    </row>
    <row r="29081" spans="1:6" x14ac:dyDescent="0.3">
      <c r="A29081">
        <v>2015</v>
      </c>
      <c r="B29081" t="s">
        <v>1273</v>
      </c>
      <c r="C29081" t="str">
        <f t="shared" si="910"/>
        <v>2015-Santos/SP-24-5-1</v>
      </c>
      <c r="D29081" s="4">
        <v>11</v>
      </c>
      <c r="E29081">
        <v>19</v>
      </c>
      <c r="F29081" t="str">
        <f t="shared" si="911"/>
        <v>24-5-1</v>
      </c>
    </row>
    <row r="29082" spans="1:6" x14ac:dyDescent="0.3">
      <c r="A29082">
        <v>2015</v>
      </c>
      <c r="B29082" t="s">
        <v>1274</v>
      </c>
      <c r="C29082" t="str">
        <f t="shared" si="910"/>
        <v>2015-Sao Paulo/SP-24-5-1</v>
      </c>
      <c r="D29082" s="4">
        <v>7</v>
      </c>
      <c r="E29082">
        <v>17</v>
      </c>
      <c r="F29082" t="str">
        <f t="shared" si="911"/>
        <v>24-5-1</v>
      </c>
    </row>
    <row r="29083" spans="1:6" x14ac:dyDescent="0.3">
      <c r="A29083">
        <v>2015</v>
      </c>
      <c r="B29083" t="s">
        <v>3069</v>
      </c>
      <c r="C29083" t="str">
        <f t="shared" si="910"/>
        <v>2015-Sport/PE-24-5-1</v>
      </c>
      <c r="D29083" s="4">
        <v>4</v>
      </c>
      <c r="E29083">
        <v>23</v>
      </c>
      <c r="F29083" t="str">
        <f t="shared" si="911"/>
        <v>24-5-1</v>
      </c>
    </row>
    <row r="29084" spans="1:6" x14ac:dyDescent="0.3">
      <c r="A29084">
        <v>2015</v>
      </c>
      <c r="B29084" t="s">
        <v>1275</v>
      </c>
      <c r="C29084" t="str">
        <f t="shared" si="910"/>
        <v>2015-Vasco/RJ-24-5-1</v>
      </c>
      <c r="D29084" s="4">
        <v>1</v>
      </c>
      <c r="E29084">
        <v>13</v>
      </c>
      <c r="F29084" t="str">
        <f t="shared" si="911"/>
        <v>24-5-1</v>
      </c>
    </row>
    <row r="29085" spans="1:6" x14ac:dyDescent="0.3">
      <c r="A29085">
        <v>2015</v>
      </c>
      <c r="B29085" t="s">
        <v>3070</v>
      </c>
      <c r="C29085" t="str">
        <f t="shared" si="910"/>
        <v>2015-Atletico/MG-24-5-2</v>
      </c>
      <c r="D29085" s="4">
        <v>7</v>
      </c>
      <c r="E29085">
        <v>32</v>
      </c>
      <c r="F29085" t="str">
        <f t="shared" si="911"/>
        <v>24-5-2</v>
      </c>
    </row>
    <row r="29086" spans="1:6" x14ac:dyDescent="0.3">
      <c r="A29086">
        <v>2015</v>
      </c>
      <c r="B29086" t="s">
        <v>1276</v>
      </c>
      <c r="C29086" t="str">
        <f t="shared" si="910"/>
        <v>2015-Atletico/PR-24-5-2</v>
      </c>
      <c r="D29086" s="4">
        <v>10</v>
      </c>
      <c r="E29086">
        <v>25</v>
      </c>
      <c r="F29086" t="str">
        <f t="shared" si="911"/>
        <v>24-5-2</v>
      </c>
    </row>
    <row r="29087" spans="1:6" x14ac:dyDescent="0.3">
      <c r="A29087">
        <v>2015</v>
      </c>
      <c r="B29087" t="s">
        <v>3965</v>
      </c>
      <c r="C29087" t="str">
        <f t="shared" si="910"/>
        <v>2015-Avai/SC-24-5-2</v>
      </c>
      <c r="D29087" s="4">
        <v>4</v>
      </c>
      <c r="E29087">
        <v>19</v>
      </c>
      <c r="F29087" t="str">
        <f t="shared" si="911"/>
        <v>24-5-2</v>
      </c>
    </row>
    <row r="29088" spans="1:6" x14ac:dyDescent="0.3">
      <c r="A29088">
        <v>2015</v>
      </c>
      <c r="B29088" t="s">
        <v>5371</v>
      </c>
      <c r="C29088" t="str">
        <f t="shared" si="910"/>
        <v>2015-Chapecoense/SC-24-5-2</v>
      </c>
      <c r="D29088" s="4">
        <v>6</v>
      </c>
      <c r="E29088">
        <v>28</v>
      </c>
      <c r="F29088" t="str">
        <f t="shared" si="911"/>
        <v>24-5-2</v>
      </c>
    </row>
    <row r="29089" spans="1:6" x14ac:dyDescent="0.3">
      <c r="A29089">
        <v>2015</v>
      </c>
      <c r="B29089" t="s">
        <v>1278</v>
      </c>
      <c r="C29089" t="str">
        <f t="shared" si="910"/>
        <v>2015-Corinthians/SP-24-5-2</v>
      </c>
      <c r="D29089" s="4">
        <v>11</v>
      </c>
      <c r="E29089">
        <v>37</v>
      </c>
      <c r="F29089" t="str">
        <f t="shared" si="911"/>
        <v>24-5-2</v>
      </c>
    </row>
    <row r="29090" spans="1:6" x14ac:dyDescent="0.3">
      <c r="A29090">
        <v>2015</v>
      </c>
      <c r="B29090" t="s">
        <v>3550</v>
      </c>
      <c r="C29090" t="str">
        <f t="shared" si="910"/>
        <v>2015-Coritiba/PR-24-5-2</v>
      </c>
      <c r="D29090" s="4">
        <v>11</v>
      </c>
      <c r="E29090">
        <v>26</v>
      </c>
      <c r="F29090" t="str">
        <f t="shared" si="911"/>
        <v>24-5-2</v>
      </c>
    </row>
    <row r="29091" spans="1:6" x14ac:dyDescent="0.3">
      <c r="A29091">
        <v>2015</v>
      </c>
      <c r="B29091" t="s">
        <v>1279</v>
      </c>
      <c r="C29091" t="str">
        <f t="shared" si="910"/>
        <v>2015-Cruzeiro/MG-24-5-2</v>
      </c>
      <c r="D29091" s="4">
        <v>5</v>
      </c>
      <c r="E29091">
        <v>24</v>
      </c>
      <c r="F29091" t="str">
        <f t="shared" si="911"/>
        <v>24-5-2</v>
      </c>
    </row>
    <row r="29092" spans="1:6" x14ac:dyDescent="0.3">
      <c r="A29092">
        <v>2015</v>
      </c>
      <c r="B29092" t="s">
        <v>1280</v>
      </c>
      <c r="C29092" t="str">
        <f t="shared" si="910"/>
        <v>2015-Figueirense/SC-24-5-2</v>
      </c>
      <c r="D29092" s="4">
        <v>5</v>
      </c>
      <c r="E29092">
        <v>23</v>
      </c>
      <c r="F29092" t="str">
        <f t="shared" si="911"/>
        <v>24-5-2</v>
      </c>
    </row>
    <row r="29093" spans="1:6" x14ac:dyDescent="0.3">
      <c r="A29093">
        <v>2015</v>
      </c>
      <c r="B29093" t="s">
        <v>1281</v>
      </c>
      <c r="C29093" t="str">
        <f t="shared" si="910"/>
        <v>2015-Flamengo/RJ-24-5-2</v>
      </c>
      <c r="D29093" s="4">
        <v>10</v>
      </c>
      <c r="E29093">
        <v>17</v>
      </c>
      <c r="F29093" t="str">
        <f t="shared" si="911"/>
        <v>24-5-2</v>
      </c>
    </row>
    <row r="29094" spans="1:6" x14ac:dyDescent="0.3">
      <c r="A29094">
        <v>2015</v>
      </c>
      <c r="B29094" t="s">
        <v>1282</v>
      </c>
      <c r="C29094" t="str">
        <f t="shared" si="910"/>
        <v>2015-Fluminense/RJ-24-5-2</v>
      </c>
      <c r="D29094" s="4">
        <v>3</v>
      </c>
      <c r="E29094">
        <v>26</v>
      </c>
      <c r="F29094" t="str">
        <f t="shared" si="911"/>
        <v>24-5-2</v>
      </c>
    </row>
    <row r="29095" spans="1:6" x14ac:dyDescent="0.3">
      <c r="A29095">
        <v>2015</v>
      </c>
      <c r="B29095" t="s">
        <v>1284</v>
      </c>
      <c r="C29095" t="str">
        <f t="shared" si="910"/>
        <v>2015-Goias/GO-24-5-2</v>
      </c>
      <c r="D29095" s="4">
        <v>3</v>
      </c>
      <c r="E29095">
        <v>17</v>
      </c>
      <c r="F29095" t="str">
        <f t="shared" si="911"/>
        <v>24-5-2</v>
      </c>
    </row>
    <row r="29096" spans="1:6" x14ac:dyDescent="0.3">
      <c r="A29096">
        <v>2015</v>
      </c>
      <c r="B29096" t="s">
        <v>1285</v>
      </c>
      <c r="C29096" t="str">
        <f t="shared" si="910"/>
        <v>2015-Gremio/RS-24-5-2</v>
      </c>
      <c r="D29096" s="4">
        <v>7</v>
      </c>
      <c r="E29096">
        <v>37</v>
      </c>
      <c r="F29096" t="str">
        <f t="shared" si="911"/>
        <v>24-5-2</v>
      </c>
    </row>
    <row r="29097" spans="1:6" x14ac:dyDescent="0.3">
      <c r="A29097">
        <v>2015</v>
      </c>
      <c r="B29097" t="s">
        <v>1286</v>
      </c>
      <c r="C29097" t="str">
        <f t="shared" si="910"/>
        <v>2015-Internacional/RS-24-5-2</v>
      </c>
      <c r="D29097" s="4">
        <v>7</v>
      </c>
      <c r="E29097">
        <v>27</v>
      </c>
      <c r="F29097" t="str">
        <f t="shared" si="911"/>
        <v>24-5-2</v>
      </c>
    </row>
    <row r="29098" spans="1:6" x14ac:dyDescent="0.3">
      <c r="A29098">
        <v>2015</v>
      </c>
      <c r="B29098" t="s">
        <v>5525</v>
      </c>
      <c r="C29098" t="str">
        <f t="shared" si="910"/>
        <v>2015-Joinville/SC-24-5-2</v>
      </c>
      <c r="D29098" s="4">
        <v>8</v>
      </c>
      <c r="E29098">
        <v>16</v>
      </c>
      <c r="F29098" t="str">
        <f t="shared" si="911"/>
        <v>24-5-2</v>
      </c>
    </row>
    <row r="29099" spans="1:6" x14ac:dyDescent="0.3">
      <c r="A29099">
        <v>2015</v>
      </c>
      <c r="B29099" t="s">
        <v>1287</v>
      </c>
      <c r="C29099" t="str">
        <f t="shared" si="910"/>
        <v>2015-Palmeiras/SP-24-5-2</v>
      </c>
      <c r="D29099" s="4">
        <v>6</v>
      </c>
      <c r="E29099">
        <v>32</v>
      </c>
      <c r="F29099" t="str">
        <f t="shared" si="911"/>
        <v>24-5-2</v>
      </c>
    </row>
    <row r="29100" spans="1:6" x14ac:dyDescent="0.3">
      <c r="A29100">
        <v>2015</v>
      </c>
      <c r="B29100" t="s">
        <v>1289</v>
      </c>
      <c r="C29100" t="str">
        <f t="shared" si="910"/>
        <v>2015-Ponte Preta/SP-24-5-2</v>
      </c>
      <c r="D29100" s="4">
        <v>8</v>
      </c>
      <c r="E29100">
        <v>23</v>
      </c>
      <c r="F29100" t="str">
        <f t="shared" si="911"/>
        <v>24-5-2</v>
      </c>
    </row>
    <row r="29101" spans="1:6" x14ac:dyDescent="0.3">
      <c r="A29101">
        <v>2015</v>
      </c>
      <c r="B29101" t="s">
        <v>1291</v>
      </c>
      <c r="C29101" t="str">
        <f t="shared" si="910"/>
        <v>2015-Santos/SP-24-5-2</v>
      </c>
      <c r="D29101" s="4">
        <v>10</v>
      </c>
      <c r="E29101">
        <v>24</v>
      </c>
      <c r="F29101" t="str">
        <f t="shared" si="911"/>
        <v>24-5-2</v>
      </c>
    </row>
    <row r="29102" spans="1:6" x14ac:dyDescent="0.3">
      <c r="A29102">
        <v>2015</v>
      </c>
      <c r="B29102" t="s">
        <v>1292</v>
      </c>
      <c r="C29102" t="str">
        <f t="shared" si="910"/>
        <v>2015-Sao Paulo/SP-24-5-2</v>
      </c>
      <c r="D29102" s="4">
        <v>7</v>
      </c>
      <c r="E29102">
        <v>28</v>
      </c>
      <c r="F29102" t="str">
        <f t="shared" si="911"/>
        <v>24-5-2</v>
      </c>
    </row>
    <row r="29103" spans="1:6" x14ac:dyDescent="0.3">
      <c r="A29103">
        <v>2015</v>
      </c>
      <c r="B29103" t="s">
        <v>3072</v>
      </c>
      <c r="C29103" t="str">
        <f t="shared" si="910"/>
        <v>2015-Sport/PE-24-5-2</v>
      </c>
      <c r="D29103" s="4">
        <v>6</v>
      </c>
      <c r="E29103">
        <v>17</v>
      </c>
      <c r="F29103" t="str">
        <f t="shared" si="911"/>
        <v>24-5-2</v>
      </c>
    </row>
    <row r="29104" spans="1:6" x14ac:dyDescent="0.3">
      <c r="A29104">
        <v>2015</v>
      </c>
      <c r="B29104" t="s">
        <v>1293</v>
      </c>
      <c r="C29104" t="str">
        <f t="shared" si="910"/>
        <v>2015-Vasco/RJ-24-5-2</v>
      </c>
      <c r="D29104" s="4">
        <v>4</v>
      </c>
      <c r="E29104">
        <v>13</v>
      </c>
      <c r="F29104" t="str">
        <f t="shared" si="911"/>
        <v>24-5-2</v>
      </c>
    </row>
    <row r="29105" spans="1:6" x14ac:dyDescent="0.3">
      <c r="A29105">
        <v>2015</v>
      </c>
      <c r="B29105" t="s">
        <v>3073</v>
      </c>
      <c r="C29105" t="str">
        <f t="shared" si="910"/>
        <v>2015-Atletico/MG-24-5-3</v>
      </c>
      <c r="D29105" s="4">
        <v>15</v>
      </c>
      <c r="E29105">
        <v>32</v>
      </c>
      <c r="F29105" t="str">
        <f t="shared" si="911"/>
        <v>24-5-3</v>
      </c>
    </row>
    <row r="29106" spans="1:6" x14ac:dyDescent="0.3">
      <c r="A29106">
        <v>2015</v>
      </c>
      <c r="B29106" t="s">
        <v>1294</v>
      </c>
      <c r="C29106" t="str">
        <f t="shared" si="910"/>
        <v>2015-Atletico/PR-24-5-3</v>
      </c>
      <c r="D29106" s="4">
        <v>10</v>
      </c>
      <c r="E29106">
        <v>26</v>
      </c>
      <c r="F29106" t="str">
        <f t="shared" si="911"/>
        <v>24-5-3</v>
      </c>
    </row>
    <row r="29107" spans="1:6" x14ac:dyDescent="0.3">
      <c r="A29107">
        <v>2015</v>
      </c>
      <c r="B29107" t="s">
        <v>3968</v>
      </c>
      <c r="C29107" t="str">
        <f t="shared" si="910"/>
        <v>2015-Avai/SC-24-5-3</v>
      </c>
      <c r="D29107" s="4">
        <v>2</v>
      </c>
      <c r="E29107">
        <v>19</v>
      </c>
      <c r="F29107" t="str">
        <f t="shared" si="911"/>
        <v>24-5-3</v>
      </c>
    </row>
    <row r="29108" spans="1:6" x14ac:dyDescent="0.3">
      <c r="A29108">
        <v>2015</v>
      </c>
      <c r="B29108" t="s">
        <v>5372</v>
      </c>
      <c r="C29108" t="str">
        <f t="shared" si="910"/>
        <v>2015-Chapecoense/SC-24-5-3</v>
      </c>
      <c r="D29108" s="4">
        <v>5</v>
      </c>
      <c r="E29108">
        <v>30</v>
      </c>
      <c r="F29108" t="str">
        <f t="shared" si="911"/>
        <v>24-5-3</v>
      </c>
    </row>
    <row r="29109" spans="1:6" x14ac:dyDescent="0.3">
      <c r="A29109">
        <v>2015</v>
      </c>
      <c r="B29109" t="s">
        <v>1296</v>
      </c>
      <c r="C29109" t="str">
        <f t="shared" si="910"/>
        <v>2015-Corinthians/SP-24-5-3</v>
      </c>
      <c r="D29109" s="4">
        <v>11</v>
      </c>
      <c r="E29109">
        <v>28</v>
      </c>
      <c r="F29109" t="str">
        <f t="shared" si="911"/>
        <v>24-5-3</v>
      </c>
    </row>
    <row r="29110" spans="1:6" x14ac:dyDescent="0.3">
      <c r="A29110">
        <v>2015</v>
      </c>
      <c r="B29110" t="s">
        <v>3553</v>
      </c>
      <c r="C29110" t="str">
        <f t="shared" si="910"/>
        <v>2015-Coritiba/PR-24-5-3</v>
      </c>
      <c r="D29110" s="4">
        <v>11</v>
      </c>
      <c r="E29110">
        <v>23</v>
      </c>
      <c r="F29110" t="str">
        <f t="shared" si="911"/>
        <v>24-5-3</v>
      </c>
    </row>
    <row r="29111" spans="1:6" x14ac:dyDescent="0.3">
      <c r="A29111">
        <v>2015</v>
      </c>
      <c r="B29111" t="s">
        <v>1297</v>
      </c>
      <c r="C29111" t="str">
        <f t="shared" si="910"/>
        <v>2015-Cruzeiro/MG-24-5-3</v>
      </c>
      <c r="D29111" s="4">
        <v>8</v>
      </c>
      <c r="E29111">
        <v>25</v>
      </c>
      <c r="F29111" t="str">
        <f t="shared" si="911"/>
        <v>24-5-3</v>
      </c>
    </row>
    <row r="29112" spans="1:6" x14ac:dyDescent="0.3">
      <c r="A29112">
        <v>2015</v>
      </c>
      <c r="B29112" t="s">
        <v>1298</v>
      </c>
      <c r="C29112" t="str">
        <f t="shared" si="910"/>
        <v>2015-Figueirense/SC-24-5-3</v>
      </c>
      <c r="D29112" s="4">
        <v>5</v>
      </c>
      <c r="E29112">
        <v>16</v>
      </c>
      <c r="F29112" t="str">
        <f t="shared" si="911"/>
        <v>24-5-3</v>
      </c>
    </row>
    <row r="29113" spans="1:6" x14ac:dyDescent="0.3">
      <c r="A29113">
        <v>2015</v>
      </c>
      <c r="B29113" t="s">
        <v>1299</v>
      </c>
      <c r="C29113" t="str">
        <f t="shared" si="910"/>
        <v>2015-Flamengo/RJ-24-5-3</v>
      </c>
      <c r="D29113" s="4">
        <v>7</v>
      </c>
      <c r="E29113">
        <v>14</v>
      </c>
      <c r="F29113" t="str">
        <f t="shared" si="911"/>
        <v>24-5-3</v>
      </c>
    </row>
    <row r="29114" spans="1:6" x14ac:dyDescent="0.3">
      <c r="A29114">
        <v>2015</v>
      </c>
      <c r="B29114" t="s">
        <v>1300</v>
      </c>
      <c r="C29114" t="str">
        <f t="shared" si="910"/>
        <v>2015-Fluminense/RJ-24-5-3</v>
      </c>
      <c r="D29114" s="4">
        <v>6</v>
      </c>
      <c r="E29114">
        <v>37</v>
      </c>
      <c r="F29114" t="str">
        <f t="shared" si="911"/>
        <v>24-5-3</v>
      </c>
    </row>
    <row r="29115" spans="1:6" x14ac:dyDescent="0.3">
      <c r="A29115">
        <v>2015</v>
      </c>
      <c r="B29115" t="s">
        <v>1302</v>
      </c>
      <c r="C29115" t="str">
        <f t="shared" si="910"/>
        <v>2015-Goias/GO-24-5-3</v>
      </c>
      <c r="D29115" s="4">
        <v>2</v>
      </c>
      <c r="E29115">
        <v>19</v>
      </c>
      <c r="F29115" t="str">
        <f t="shared" si="911"/>
        <v>24-5-3</v>
      </c>
    </row>
    <row r="29116" spans="1:6" x14ac:dyDescent="0.3">
      <c r="A29116">
        <v>2015</v>
      </c>
      <c r="B29116" t="s">
        <v>1303</v>
      </c>
      <c r="C29116" t="str">
        <f t="shared" si="910"/>
        <v>2015-Gremio/RS-24-5-3</v>
      </c>
      <c r="D29116" s="4">
        <v>7</v>
      </c>
      <c r="E29116">
        <v>37</v>
      </c>
      <c r="F29116" t="str">
        <f t="shared" si="911"/>
        <v>24-5-3</v>
      </c>
    </row>
    <row r="29117" spans="1:6" x14ac:dyDescent="0.3">
      <c r="A29117">
        <v>2015</v>
      </c>
      <c r="B29117" t="s">
        <v>1304</v>
      </c>
      <c r="C29117" t="str">
        <f t="shared" si="910"/>
        <v>2015-Internacional/RS-24-5-3</v>
      </c>
      <c r="D29117" s="4">
        <v>10</v>
      </c>
      <c r="E29117">
        <v>28</v>
      </c>
      <c r="F29117" t="str">
        <f t="shared" si="911"/>
        <v>24-5-3</v>
      </c>
    </row>
    <row r="29118" spans="1:6" x14ac:dyDescent="0.3">
      <c r="A29118">
        <v>2015</v>
      </c>
      <c r="B29118" t="s">
        <v>5526</v>
      </c>
      <c r="C29118" t="str">
        <f t="shared" si="910"/>
        <v>2015-Joinville/SC-24-5-3</v>
      </c>
      <c r="D29118" s="4">
        <v>5</v>
      </c>
      <c r="E29118">
        <v>13</v>
      </c>
      <c r="F29118" t="str">
        <f t="shared" si="911"/>
        <v>24-5-3</v>
      </c>
    </row>
    <row r="29119" spans="1:6" x14ac:dyDescent="0.3">
      <c r="A29119">
        <v>2015</v>
      </c>
      <c r="B29119" t="s">
        <v>1305</v>
      </c>
      <c r="C29119" t="str">
        <f t="shared" si="910"/>
        <v>2015-Palmeiras/SP-24-5-3</v>
      </c>
      <c r="D29119" s="4">
        <v>7</v>
      </c>
      <c r="E29119">
        <v>25</v>
      </c>
      <c r="F29119" t="str">
        <f t="shared" si="911"/>
        <v>24-5-3</v>
      </c>
    </row>
    <row r="29120" spans="1:6" x14ac:dyDescent="0.3">
      <c r="A29120">
        <v>2015</v>
      </c>
      <c r="B29120" t="s">
        <v>1307</v>
      </c>
      <c r="C29120" t="str">
        <f t="shared" si="910"/>
        <v>2015-Ponte Preta/SP-24-5-3</v>
      </c>
      <c r="D29120" s="4">
        <v>5</v>
      </c>
      <c r="E29120">
        <v>29</v>
      </c>
      <c r="F29120" t="str">
        <f t="shared" si="911"/>
        <v>24-5-3</v>
      </c>
    </row>
    <row r="29121" spans="1:6" x14ac:dyDescent="0.3">
      <c r="A29121">
        <v>2015</v>
      </c>
      <c r="B29121" t="s">
        <v>1309</v>
      </c>
      <c r="C29121" t="str">
        <f t="shared" si="910"/>
        <v>2015-Santos/SP-24-5-3</v>
      </c>
      <c r="D29121" s="4">
        <v>10</v>
      </c>
      <c r="E29121">
        <v>21</v>
      </c>
      <c r="F29121" t="str">
        <f t="shared" si="911"/>
        <v>24-5-3</v>
      </c>
    </row>
    <row r="29122" spans="1:6" x14ac:dyDescent="0.3">
      <c r="A29122">
        <v>2015</v>
      </c>
      <c r="B29122" t="s">
        <v>1310</v>
      </c>
      <c r="C29122" t="str">
        <f t="shared" si="910"/>
        <v>2015-Sao Paulo/SP-24-5-3</v>
      </c>
      <c r="D29122" s="4">
        <v>7</v>
      </c>
      <c r="E29122">
        <v>35</v>
      </c>
      <c r="F29122" t="str">
        <f t="shared" si="911"/>
        <v>24-5-3</v>
      </c>
    </row>
    <row r="29123" spans="1:6" x14ac:dyDescent="0.3">
      <c r="A29123">
        <v>2015</v>
      </c>
      <c r="B29123" t="s">
        <v>3075</v>
      </c>
      <c r="C29123" t="str">
        <f t="shared" ref="C29123:C29186" si="912">A29123&amp;"-"&amp;B29123</f>
        <v>2015-Sport/PE-24-5-3</v>
      </c>
      <c r="D29123" s="4">
        <v>7</v>
      </c>
      <c r="E29123">
        <v>26</v>
      </c>
      <c r="F29123" t="str">
        <f t="shared" ref="F29123:F29186" si="913">RIGHT(B29123,LEN(C29123)-FIND("-",C29123,6))</f>
        <v>24-5-3</v>
      </c>
    </row>
    <row r="29124" spans="1:6" x14ac:dyDescent="0.3">
      <c r="A29124">
        <v>2015</v>
      </c>
      <c r="B29124" t="s">
        <v>1311</v>
      </c>
      <c r="C29124" t="str">
        <f t="shared" si="912"/>
        <v>2015-Vasco/RJ-24-5-3</v>
      </c>
      <c r="D29124" s="4">
        <v>4</v>
      </c>
      <c r="E29124">
        <v>14</v>
      </c>
      <c r="F29124" t="str">
        <f t="shared" si="913"/>
        <v>24-5-3</v>
      </c>
    </row>
    <row r="29125" spans="1:6" x14ac:dyDescent="0.3">
      <c r="A29125">
        <v>2015</v>
      </c>
      <c r="B29125" t="s">
        <v>3076</v>
      </c>
      <c r="C29125" t="str">
        <f t="shared" si="912"/>
        <v>2015-Atletico/MG-24-5-4</v>
      </c>
      <c r="D29125" s="4">
        <v>12</v>
      </c>
      <c r="E29125">
        <v>44</v>
      </c>
      <c r="F29125" t="str">
        <f t="shared" si="913"/>
        <v>24-5-4</v>
      </c>
    </row>
    <row r="29126" spans="1:6" x14ac:dyDescent="0.3">
      <c r="A29126">
        <v>2015</v>
      </c>
      <c r="B29126" t="s">
        <v>1312</v>
      </c>
      <c r="C29126" t="str">
        <f t="shared" si="912"/>
        <v>2015-Atletico/PR-24-5-4</v>
      </c>
      <c r="D29126" s="4">
        <v>9</v>
      </c>
      <c r="E29126">
        <v>25</v>
      </c>
      <c r="F29126" t="str">
        <f t="shared" si="913"/>
        <v>24-5-4</v>
      </c>
    </row>
    <row r="29127" spans="1:6" x14ac:dyDescent="0.3">
      <c r="A29127">
        <v>2015</v>
      </c>
      <c r="B29127" t="s">
        <v>3971</v>
      </c>
      <c r="C29127" t="str">
        <f t="shared" si="912"/>
        <v>2015-Avai/SC-24-5-4</v>
      </c>
      <c r="D29127" s="4">
        <v>4</v>
      </c>
      <c r="E29127">
        <v>23</v>
      </c>
      <c r="F29127" t="str">
        <f t="shared" si="913"/>
        <v>24-5-4</v>
      </c>
    </row>
    <row r="29128" spans="1:6" x14ac:dyDescent="0.3">
      <c r="A29128">
        <v>2015</v>
      </c>
      <c r="B29128" t="s">
        <v>5373</v>
      </c>
      <c r="C29128" t="str">
        <f t="shared" si="912"/>
        <v>2015-Chapecoense/SC-24-5-4</v>
      </c>
      <c r="D29128" s="4">
        <v>7</v>
      </c>
      <c r="E29128">
        <v>22</v>
      </c>
      <c r="F29128" t="str">
        <f t="shared" si="913"/>
        <v>24-5-4</v>
      </c>
    </row>
    <row r="29129" spans="1:6" x14ac:dyDescent="0.3">
      <c r="A29129">
        <v>2015</v>
      </c>
      <c r="B29129" t="s">
        <v>1314</v>
      </c>
      <c r="C29129" t="str">
        <f t="shared" si="912"/>
        <v>2015-Corinthians/SP-24-5-4</v>
      </c>
      <c r="D29129" s="4">
        <v>13</v>
      </c>
      <c r="E29129">
        <v>30</v>
      </c>
      <c r="F29129" t="str">
        <f t="shared" si="913"/>
        <v>24-5-4</v>
      </c>
    </row>
    <row r="29130" spans="1:6" x14ac:dyDescent="0.3">
      <c r="A29130">
        <v>2015</v>
      </c>
      <c r="B29130" t="s">
        <v>3556</v>
      </c>
      <c r="C29130" t="str">
        <f t="shared" si="912"/>
        <v>2015-Coritiba/PR-24-5-4</v>
      </c>
      <c r="D29130" s="4">
        <v>10</v>
      </c>
      <c r="E29130">
        <v>22</v>
      </c>
      <c r="F29130" t="str">
        <f t="shared" si="913"/>
        <v>24-5-4</v>
      </c>
    </row>
    <row r="29131" spans="1:6" x14ac:dyDescent="0.3">
      <c r="A29131">
        <v>2015</v>
      </c>
      <c r="B29131" t="s">
        <v>1315</v>
      </c>
      <c r="C29131" t="str">
        <f t="shared" si="912"/>
        <v>2015-Cruzeiro/MG-24-5-4</v>
      </c>
      <c r="D29131" s="4">
        <v>5</v>
      </c>
      <c r="E29131">
        <v>22</v>
      </c>
      <c r="F29131" t="str">
        <f t="shared" si="913"/>
        <v>24-5-4</v>
      </c>
    </row>
    <row r="29132" spans="1:6" x14ac:dyDescent="0.3">
      <c r="A29132">
        <v>2015</v>
      </c>
      <c r="B29132" t="s">
        <v>1316</v>
      </c>
      <c r="C29132" t="str">
        <f t="shared" si="912"/>
        <v>2015-Figueirense/SC-24-5-4</v>
      </c>
      <c r="D29132" s="4">
        <v>8</v>
      </c>
      <c r="E29132">
        <v>19</v>
      </c>
      <c r="F29132" t="str">
        <f t="shared" si="913"/>
        <v>24-5-4</v>
      </c>
    </row>
    <row r="29133" spans="1:6" x14ac:dyDescent="0.3">
      <c r="A29133">
        <v>2015</v>
      </c>
      <c r="B29133" t="s">
        <v>1317</v>
      </c>
      <c r="C29133" t="str">
        <f t="shared" si="912"/>
        <v>2015-Flamengo/RJ-24-5-4</v>
      </c>
      <c r="D29133" s="4">
        <v>10</v>
      </c>
      <c r="E29133">
        <v>21</v>
      </c>
      <c r="F29133" t="str">
        <f t="shared" si="913"/>
        <v>24-5-4</v>
      </c>
    </row>
    <row r="29134" spans="1:6" x14ac:dyDescent="0.3">
      <c r="A29134">
        <v>2015</v>
      </c>
      <c r="B29134" t="s">
        <v>1318</v>
      </c>
      <c r="C29134" t="str">
        <f t="shared" si="912"/>
        <v>2015-Fluminense/RJ-24-5-4</v>
      </c>
      <c r="D29134" s="4">
        <v>9</v>
      </c>
      <c r="E29134">
        <v>27</v>
      </c>
      <c r="F29134" t="str">
        <f t="shared" si="913"/>
        <v>24-5-4</v>
      </c>
    </row>
    <row r="29135" spans="1:6" x14ac:dyDescent="0.3">
      <c r="A29135">
        <v>2015</v>
      </c>
      <c r="B29135" t="s">
        <v>1320</v>
      </c>
      <c r="C29135" t="str">
        <f t="shared" si="912"/>
        <v>2015-Goias/GO-24-5-4</v>
      </c>
      <c r="D29135" s="4">
        <v>4</v>
      </c>
      <c r="E29135">
        <v>21</v>
      </c>
      <c r="F29135" t="str">
        <f t="shared" si="913"/>
        <v>24-5-4</v>
      </c>
    </row>
    <row r="29136" spans="1:6" x14ac:dyDescent="0.3">
      <c r="A29136">
        <v>2015</v>
      </c>
      <c r="B29136" t="s">
        <v>1321</v>
      </c>
      <c r="C29136" t="str">
        <f t="shared" si="912"/>
        <v>2015-Gremio/RS-24-5-4</v>
      </c>
      <c r="D29136" s="4">
        <v>4</v>
      </c>
      <c r="E29136">
        <v>34</v>
      </c>
      <c r="F29136" t="str">
        <f t="shared" si="913"/>
        <v>24-5-4</v>
      </c>
    </row>
    <row r="29137" spans="1:6" x14ac:dyDescent="0.3">
      <c r="A29137">
        <v>2015</v>
      </c>
      <c r="B29137" t="s">
        <v>1322</v>
      </c>
      <c r="C29137" t="str">
        <f t="shared" si="912"/>
        <v>2015-Internacional/RS-24-5-4</v>
      </c>
      <c r="D29137" s="4">
        <v>7</v>
      </c>
      <c r="E29137">
        <v>34</v>
      </c>
      <c r="F29137" t="str">
        <f t="shared" si="913"/>
        <v>24-5-4</v>
      </c>
    </row>
    <row r="29138" spans="1:6" x14ac:dyDescent="0.3">
      <c r="A29138">
        <v>2015</v>
      </c>
      <c r="B29138" t="s">
        <v>5527</v>
      </c>
      <c r="C29138" t="str">
        <f t="shared" si="912"/>
        <v>2015-Joinville/SC-24-5-4</v>
      </c>
      <c r="D29138" s="4">
        <v>7</v>
      </c>
      <c r="E29138">
        <v>12</v>
      </c>
      <c r="F29138" t="str">
        <f t="shared" si="913"/>
        <v>24-5-4</v>
      </c>
    </row>
    <row r="29139" spans="1:6" x14ac:dyDescent="0.3">
      <c r="A29139">
        <v>2015</v>
      </c>
      <c r="B29139" t="s">
        <v>1323</v>
      </c>
      <c r="C29139" t="str">
        <f t="shared" si="912"/>
        <v>2015-Palmeiras/SP-24-5-4</v>
      </c>
      <c r="D29139" s="4">
        <v>10</v>
      </c>
      <c r="E29139">
        <v>33</v>
      </c>
      <c r="F29139" t="str">
        <f t="shared" si="913"/>
        <v>24-5-4</v>
      </c>
    </row>
    <row r="29140" spans="1:6" x14ac:dyDescent="0.3">
      <c r="A29140">
        <v>2015</v>
      </c>
      <c r="B29140" t="s">
        <v>1325</v>
      </c>
      <c r="C29140" t="str">
        <f t="shared" si="912"/>
        <v>2015-Ponte Preta/SP-24-5-4</v>
      </c>
      <c r="D29140" s="4">
        <v>3</v>
      </c>
      <c r="E29140">
        <v>18</v>
      </c>
      <c r="F29140" t="str">
        <f t="shared" si="913"/>
        <v>24-5-4</v>
      </c>
    </row>
    <row r="29141" spans="1:6" x14ac:dyDescent="0.3">
      <c r="A29141">
        <v>2015</v>
      </c>
      <c r="B29141" t="s">
        <v>1327</v>
      </c>
      <c r="C29141" t="str">
        <f t="shared" si="912"/>
        <v>2015-Santos/SP-24-5-4</v>
      </c>
      <c r="D29141" s="4">
        <v>7</v>
      </c>
      <c r="E29141">
        <v>16</v>
      </c>
      <c r="F29141" t="str">
        <f t="shared" si="913"/>
        <v>24-5-4</v>
      </c>
    </row>
    <row r="29142" spans="1:6" x14ac:dyDescent="0.3">
      <c r="A29142">
        <v>2015</v>
      </c>
      <c r="B29142" t="s">
        <v>1328</v>
      </c>
      <c r="C29142" t="str">
        <f t="shared" si="912"/>
        <v>2015-Sao Paulo/SP-24-5-4</v>
      </c>
      <c r="D29142" s="4">
        <v>9</v>
      </c>
      <c r="E29142">
        <v>24</v>
      </c>
      <c r="F29142" t="str">
        <f t="shared" si="913"/>
        <v>24-5-4</v>
      </c>
    </row>
    <row r="29143" spans="1:6" x14ac:dyDescent="0.3">
      <c r="A29143">
        <v>2015</v>
      </c>
      <c r="B29143" t="s">
        <v>3078</v>
      </c>
      <c r="C29143" t="str">
        <f t="shared" si="912"/>
        <v>2015-Sport/PE-24-5-4</v>
      </c>
      <c r="D29143" s="4">
        <v>6</v>
      </c>
      <c r="E29143">
        <v>26</v>
      </c>
      <c r="F29143" t="str">
        <f t="shared" si="913"/>
        <v>24-5-4</v>
      </c>
    </row>
    <row r="29144" spans="1:6" x14ac:dyDescent="0.3">
      <c r="A29144">
        <v>2015</v>
      </c>
      <c r="B29144" t="s">
        <v>1329</v>
      </c>
      <c r="C29144" t="str">
        <f t="shared" si="912"/>
        <v>2015-Vasco/RJ-24-5-4</v>
      </c>
      <c r="D29144" s="4">
        <v>3</v>
      </c>
      <c r="E29144">
        <v>14</v>
      </c>
      <c r="F29144" t="str">
        <f t="shared" si="913"/>
        <v>24-5-4</v>
      </c>
    </row>
    <row r="29145" spans="1:6" x14ac:dyDescent="0.3">
      <c r="A29145">
        <v>2015</v>
      </c>
      <c r="B29145" t="s">
        <v>3079</v>
      </c>
      <c r="C29145" t="str">
        <f t="shared" si="912"/>
        <v>2015-Atletico/MG-25-2-0</v>
      </c>
      <c r="D29145" s="4">
        <v>3.4375</v>
      </c>
      <c r="E29145">
        <v>14</v>
      </c>
      <c r="F29145" t="str">
        <f t="shared" si="913"/>
        <v>25-2-0</v>
      </c>
    </row>
    <row r="29146" spans="1:6" x14ac:dyDescent="0.3">
      <c r="A29146">
        <v>2015</v>
      </c>
      <c r="B29146" t="s">
        <v>1330</v>
      </c>
      <c r="C29146" t="str">
        <f t="shared" si="912"/>
        <v>2015-Atletico/PR-25-2-0</v>
      </c>
      <c r="D29146" s="4">
        <v>2</v>
      </c>
      <c r="E29146">
        <v>12</v>
      </c>
      <c r="F29146" t="str">
        <f t="shared" si="913"/>
        <v>25-2-0</v>
      </c>
    </row>
    <row r="29147" spans="1:6" x14ac:dyDescent="0.3">
      <c r="A29147">
        <v>2015</v>
      </c>
      <c r="B29147" t="s">
        <v>3974</v>
      </c>
      <c r="C29147" t="str">
        <f t="shared" si="912"/>
        <v>2015-Avai/SC-25-2-0</v>
      </c>
      <c r="D29147" s="4">
        <v>2.3199999999999998</v>
      </c>
      <c r="E29147">
        <v>16</v>
      </c>
      <c r="F29147" t="str">
        <f t="shared" si="913"/>
        <v>25-2-0</v>
      </c>
    </row>
    <row r="29148" spans="1:6" x14ac:dyDescent="0.3">
      <c r="A29148">
        <v>2015</v>
      </c>
      <c r="B29148" t="s">
        <v>5374</v>
      </c>
      <c r="C29148" t="str">
        <f t="shared" si="912"/>
        <v>2015-Chapecoense/SC-25-2-0</v>
      </c>
      <c r="D29148" s="4">
        <v>2.5714260000000002</v>
      </c>
      <c r="E29148">
        <v>16</v>
      </c>
      <c r="F29148" t="str">
        <f t="shared" si="913"/>
        <v>25-2-0</v>
      </c>
    </row>
    <row r="29149" spans="1:6" x14ac:dyDescent="0.3">
      <c r="A29149">
        <v>2015</v>
      </c>
      <c r="B29149" t="s">
        <v>1332</v>
      </c>
      <c r="C29149" t="str">
        <f t="shared" si="912"/>
        <v>2015-Corinthians/SP-25-2-0</v>
      </c>
      <c r="D29149" s="4">
        <v>1.9999979999999999</v>
      </c>
      <c r="E29149">
        <v>16</v>
      </c>
      <c r="F29149" t="str">
        <f t="shared" si="913"/>
        <v>25-2-0</v>
      </c>
    </row>
    <row r="29150" spans="1:6" x14ac:dyDescent="0.3">
      <c r="A29150">
        <v>2015</v>
      </c>
      <c r="B29150" t="s">
        <v>3559</v>
      </c>
      <c r="C29150" t="str">
        <f t="shared" si="912"/>
        <v>2015-Coritiba/PR-25-2-0</v>
      </c>
      <c r="D29150" s="4">
        <v>4</v>
      </c>
      <c r="E29150">
        <v>16</v>
      </c>
      <c r="F29150" t="str">
        <f t="shared" si="913"/>
        <v>25-2-0</v>
      </c>
    </row>
    <row r="29151" spans="1:6" x14ac:dyDescent="0.3">
      <c r="A29151">
        <v>2015</v>
      </c>
      <c r="B29151" t="s">
        <v>1333</v>
      </c>
      <c r="C29151" t="str">
        <f t="shared" si="912"/>
        <v>2015-Cruzeiro/MG-25-2-0</v>
      </c>
      <c r="D29151" s="4">
        <v>3.08</v>
      </c>
      <c r="E29151">
        <v>14</v>
      </c>
      <c r="F29151" t="str">
        <f t="shared" si="913"/>
        <v>25-2-0</v>
      </c>
    </row>
    <row r="29152" spans="1:6" x14ac:dyDescent="0.3">
      <c r="A29152">
        <v>2015</v>
      </c>
      <c r="B29152" t="s">
        <v>1334</v>
      </c>
      <c r="C29152" t="str">
        <f t="shared" si="912"/>
        <v>2015-Figueirense/SC-25-2-0</v>
      </c>
      <c r="D29152" s="4">
        <v>1.9999979999999999</v>
      </c>
      <c r="E29152">
        <v>6</v>
      </c>
      <c r="F29152" t="str">
        <f t="shared" si="913"/>
        <v>25-2-0</v>
      </c>
    </row>
    <row r="29153" spans="1:6" x14ac:dyDescent="0.3">
      <c r="A29153">
        <v>2015</v>
      </c>
      <c r="B29153" t="s">
        <v>1335</v>
      </c>
      <c r="C29153" t="str">
        <f t="shared" si="912"/>
        <v>2015-Flamengo/RJ-25-2-0</v>
      </c>
      <c r="D29153" s="4">
        <v>6</v>
      </c>
      <c r="E29153">
        <v>14</v>
      </c>
      <c r="F29153" t="str">
        <f t="shared" si="913"/>
        <v>25-2-0</v>
      </c>
    </row>
    <row r="29154" spans="1:6" x14ac:dyDescent="0.3">
      <c r="A29154">
        <v>2015</v>
      </c>
      <c r="B29154" t="s">
        <v>1336</v>
      </c>
      <c r="C29154" t="str">
        <f t="shared" si="912"/>
        <v>2015-Fluminense/RJ-25-2-0</v>
      </c>
      <c r="D29154" s="4">
        <v>1</v>
      </c>
      <c r="E29154">
        <v>14</v>
      </c>
      <c r="F29154" t="str">
        <f t="shared" si="913"/>
        <v>25-2-0</v>
      </c>
    </row>
    <row r="29155" spans="1:6" x14ac:dyDescent="0.3">
      <c r="A29155">
        <v>2015</v>
      </c>
      <c r="B29155" t="s">
        <v>1338</v>
      </c>
      <c r="C29155" t="str">
        <f t="shared" si="912"/>
        <v>2015-Goias/GO-25-2-0</v>
      </c>
      <c r="D29155" s="4">
        <v>3</v>
      </c>
      <c r="E29155">
        <v>16</v>
      </c>
      <c r="F29155" t="str">
        <f t="shared" si="913"/>
        <v>25-2-0</v>
      </c>
    </row>
    <row r="29156" spans="1:6" x14ac:dyDescent="0.3">
      <c r="A29156">
        <v>2015</v>
      </c>
      <c r="B29156" t="s">
        <v>1339</v>
      </c>
      <c r="C29156" t="str">
        <f t="shared" si="912"/>
        <v>2015-Gremio/RS-25-2-0</v>
      </c>
      <c r="D29156" s="4">
        <v>3.7142870000000001</v>
      </c>
      <c r="E29156">
        <v>14</v>
      </c>
      <c r="F29156" t="str">
        <f t="shared" si="913"/>
        <v>25-2-0</v>
      </c>
    </row>
    <row r="29157" spans="1:6" x14ac:dyDescent="0.3">
      <c r="A29157">
        <v>2015</v>
      </c>
      <c r="B29157" t="s">
        <v>1340</v>
      </c>
      <c r="C29157" t="str">
        <f t="shared" si="912"/>
        <v>2015-Internacional/RS-25-2-0</v>
      </c>
      <c r="D29157" s="4">
        <v>2.6666720000000002</v>
      </c>
      <c r="E29157">
        <v>16</v>
      </c>
      <c r="F29157" t="str">
        <f t="shared" si="913"/>
        <v>25-2-0</v>
      </c>
    </row>
    <row r="29158" spans="1:6" x14ac:dyDescent="0.3">
      <c r="A29158">
        <v>2015</v>
      </c>
      <c r="B29158" t="s">
        <v>5528</v>
      </c>
      <c r="C29158" t="str">
        <f t="shared" si="912"/>
        <v>2015-Joinville/SC-25-2-0</v>
      </c>
      <c r="D29158" s="4">
        <v>2</v>
      </c>
      <c r="E29158">
        <v>10</v>
      </c>
      <c r="F29158" t="str">
        <f t="shared" si="913"/>
        <v>25-2-0</v>
      </c>
    </row>
    <row r="29159" spans="1:6" x14ac:dyDescent="0.3">
      <c r="A29159">
        <v>2015</v>
      </c>
      <c r="B29159" t="s">
        <v>1341</v>
      </c>
      <c r="C29159" t="str">
        <f t="shared" si="912"/>
        <v>2015-Palmeiras/SP-25-2-0</v>
      </c>
      <c r="D29159" s="4">
        <v>2.5000040000000001</v>
      </c>
      <c r="E29159">
        <v>16</v>
      </c>
      <c r="F29159" t="str">
        <f t="shared" si="913"/>
        <v>25-2-0</v>
      </c>
    </row>
    <row r="29160" spans="1:6" x14ac:dyDescent="0.3">
      <c r="A29160">
        <v>2015</v>
      </c>
      <c r="B29160" t="s">
        <v>1343</v>
      </c>
      <c r="C29160" t="str">
        <f t="shared" si="912"/>
        <v>2015-Ponte Preta/SP-25-2-0</v>
      </c>
      <c r="D29160" s="4">
        <v>2.4</v>
      </c>
      <c r="E29160">
        <v>16</v>
      </c>
      <c r="F29160" t="str">
        <f t="shared" si="913"/>
        <v>25-2-0</v>
      </c>
    </row>
    <row r="29161" spans="1:6" x14ac:dyDescent="0.3">
      <c r="A29161">
        <v>2015</v>
      </c>
      <c r="B29161" t="s">
        <v>1345</v>
      </c>
      <c r="C29161" t="str">
        <f t="shared" si="912"/>
        <v>2015-Santos/SP-25-2-0</v>
      </c>
      <c r="D29161" s="4">
        <v>2.8</v>
      </c>
      <c r="E29161">
        <v>14</v>
      </c>
      <c r="F29161" t="str">
        <f t="shared" si="913"/>
        <v>25-2-0</v>
      </c>
    </row>
    <row r="29162" spans="1:6" x14ac:dyDescent="0.3">
      <c r="A29162">
        <v>2015</v>
      </c>
      <c r="B29162" t="s">
        <v>1346</v>
      </c>
      <c r="C29162" t="str">
        <f t="shared" si="912"/>
        <v>2015-Sao Paulo/SP-25-2-0</v>
      </c>
      <c r="D29162" s="4">
        <v>3.25</v>
      </c>
      <c r="E29162">
        <v>13</v>
      </c>
      <c r="F29162" t="str">
        <f t="shared" si="913"/>
        <v>25-2-0</v>
      </c>
    </row>
    <row r="29163" spans="1:6" x14ac:dyDescent="0.3">
      <c r="A29163">
        <v>2015</v>
      </c>
      <c r="B29163" t="s">
        <v>3081</v>
      </c>
      <c r="C29163" t="str">
        <f t="shared" si="912"/>
        <v>2015-Sport/PE-25-2-0</v>
      </c>
      <c r="D29163" s="4">
        <v>3.25</v>
      </c>
      <c r="E29163">
        <v>13</v>
      </c>
      <c r="F29163" t="str">
        <f t="shared" si="913"/>
        <v>25-2-0</v>
      </c>
    </row>
    <row r="29164" spans="1:6" x14ac:dyDescent="0.3">
      <c r="A29164">
        <v>2015</v>
      </c>
      <c r="B29164" t="s">
        <v>1347</v>
      </c>
      <c r="C29164" t="str">
        <f t="shared" si="912"/>
        <v>2015-Vasco/RJ-25-2-0</v>
      </c>
      <c r="D29164" s="4">
        <v>2.7777750000000001</v>
      </c>
      <c r="E29164">
        <v>12</v>
      </c>
      <c r="F29164" t="str">
        <f t="shared" si="913"/>
        <v>25-2-0</v>
      </c>
    </row>
    <row r="29165" spans="1:6" x14ac:dyDescent="0.3">
      <c r="A29165">
        <v>2015</v>
      </c>
      <c r="B29165" t="s">
        <v>3082</v>
      </c>
      <c r="C29165" t="str">
        <f t="shared" si="912"/>
        <v>2015-Atletico/MG-25-2-1</v>
      </c>
      <c r="D29165" s="4">
        <v>2.928572</v>
      </c>
      <c r="E29165">
        <v>14</v>
      </c>
      <c r="F29165" t="str">
        <f t="shared" si="913"/>
        <v>25-2-1</v>
      </c>
    </row>
    <row r="29166" spans="1:6" x14ac:dyDescent="0.3">
      <c r="A29166">
        <v>2015</v>
      </c>
      <c r="B29166" t="s">
        <v>1348</v>
      </c>
      <c r="C29166" t="str">
        <f t="shared" si="912"/>
        <v>2015-Atletico/PR-25-2-1</v>
      </c>
      <c r="D29166" s="4">
        <v>2.8461509999999999</v>
      </c>
      <c r="E29166">
        <v>14</v>
      </c>
      <c r="F29166" t="str">
        <f t="shared" si="913"/>
        <v>25-2-1</v>
      </c>
    </row>
    <row r="29167" spans="1:6" x14ac:dyDescent="0.3">
      <c r="A29167">
        <v>2015</v>
      </c>
      <c r="B29167" t="s">
        <v>3977</v>
      </c>
      <c r="C29167" t="str">
        <f t="shared" si="912"/>
        <v>2015-Avai/SC-25-2-1</v>
      </c>
      <c r="D29167" s="4">
        <v>1.6428590000000001</v>
      </c>
      <c r="E29167">
        <v>8</v>
      </c>
      <c r="F29167" t="str">
        <f t="shared" si="913"/>
        <v>25-2-1</v>
      </c>
    </row>
    <row r="29168" spans="1:6" x14ac:dyDescent="0.3">
      <c r="A29168">
        <v>2015</v>
      </c>
      <c r="B29168" t="s">
        <v>5375</v>
      </c>
      <c r="C29168" t="str">
        <f t="shared" si="912"/>
        <v>2015-Chapecoense/SC-25-2-1</v>
      </c>
      <c r="D29168" s="4">
        <v>1</v>
      </c>
      <c r="E29168">
        <v>10</v>
      </c>
      <c r="F29168" t="str">
        <f t="shared" si="913"/>
        <v>25-2-1</v>
      </c>
    </row>
    <row r="29169" spans="1:6" x14ac:dyDescent="0.3">
      <c r="A29169">
        <v>2015</v>
      </c>
      <c r="B29169" t="s">
        <v>1350</v>
      </c>
      <c r="C29169" t="str">
        <f t="shared" si="912"/>
        <v>2015-Corinthians/SP-25-2-1</v>
      </c>
      <c r="D29169" s="4">
        <v>3.0714299999999999</v>
      </c>
      <c r="E29169">
        <v>13</v>
      </c>
      <c r="F29169" t="str">
        <f t="shared" si="913"/>
        <v>25-2-1</v>
      </c>
    </row>
    <row r="29170" spans="1:6" x14ac:dyDescent="0.3">
      <c r="A29170">
        <v>2015</v>
      </c>
      <c r="B29170" t="s">
        <v>3562</v>
      </c>
      <c r="C29170" t="str">
        <f t="shared" si="912"/>
        <v>2015-Coritiba/PR-25-2-1</v>
      </c>
      <c r="D29170" s="4">
        <v>3.25</v>
      </c>
      <c r="E29170">
        <v>16</v>
      </c>
      <c r="F29170" t="str">
        <f t="shared" si="913"/>
        <v>25-2-1</v>
      </c>
    </row>
    <row r="29171" spans="1:6" x14ac:dyDescent="0.3">
      <c r="A29171">
        <v>2015</v>
      </c>
      <c r="B29171" t="s">
        <v>1351</v>
      </c>
      <c r="C29171" t="str">
        <f t="shared" si="912"/>
        <v>2015-Cruzeiro/MG-25-2-1</v>
      </c>
      <c r="D29171" s="4">
        <v>3.3333400000000002</v>
      </c>
      <c r="E29171">
        <v>14</v>
      </c>
      <c r="F29171" t="str">
        <f t="shared" si="913"/>
        <v>25-2-1</v>
      </c>
    </row>
    <row r="29172" spans="1:6" x14ac:dyDescent="0.3">
      <c r="A29172">
        <v>2015</v>
      </c>
      <c r="B29172" t="s">
        <v>1352</v>
      </c>
      <c r="C29172" t="str">
        <f t="shared" si="912"/>
        <v>2015-Figueirense/SC-25-2-1</v>
      </c>
      <c r="D29172" s="4">
        <v>2.6153879999999998</v>
      </c>
      <c r="E29172">
        <v>14</v>
      </c>
      <c r="F29172" t="str">
        <f t="shared" si="913"/>
        <v>25-2-1</v>
      </c>
    </row>
    <row r="29173" spans="1:6" x14ac:dyDescent="0.3">
      <c r="A29173">
        <v>2015</v>
      </c>
      <c r="B29173" t="s">
        <v>1353</v>
      </c>
      <c r="C29173" t="str">
        <f t="shared" si="912"/>
        <v>2015-Flamengo/RJ-25-2-1</v>
      </c>
      <c r="D29173" s="4">
        <v>2.9130419999999999</v>
      </c>
      <c r="E29173">
        <v>10</v>
      </c>
      <c r="F29173" t="str">
        <f t="shared" si="913"/>
        <v>25-2-1</v>
      </c>
    </row>
    <row r="29174" spans="1:6" x14ac:dyDescent="0.3">
      <c r="A29174">
        <v>2015</v>
      </c>
      <c r="B29174" t="s">
        <v>1354</v>
      </c>
      <c r="C29174" t="str">
        <f t="shared" si="912"/>
        <v>2015-Fluminense/RJ-25-2-1</v>
      </c>
      <c r="D29174" s="4">
        <v>2.3333379999999999</v>
      </c>
      <c r="E29174">
        <v>14</v>
      </c>
      <c r="F29174" t="str">
        <f t="shared" si="913"/>
        <v>25-2-1</v>
      </c>
    </row>
    <row r="29175" spans="1:6" x14ac:dyDescent="0.3">
      <c r="A29175">
        <v>2015</v>
      </c>
      <c r="B29175" t="s">
        <v>1356</v>
      </c>
      <c r="C29175" t="str">
        <f t="shared" si="912"/>
        <v>2015-Goias/GO-25-2-1</v>
      </c>
      <c r="D29175" s="4">
        <v>2.2999999999999998</v>
      </c>
      <c r="E29175">
        <v>16</v>
      </c>
      <c r="F29175" t="str">
        <f t="shared" si="913"/>
        <v>25-2-1</v>
      </c>
    </row>
    <row r="29176" spans="1:6" x14ac:dyDescent="0.3">
      <c r="A29176">
        <v>2015</v>
      </c>
      <c r="B29176" t="s">
        <v>1357</v>
      </c>
      <c r="C29176" t="str">
        <f t="shared" si="912"/>
        <v>2015-Gremio/RS-25-2-1</v>
      </c>
      <c r="D29176" s="4">
        <v>3.6153810000000002</v>
      </c>
      <c r="E29176">
        <v>16</v>
      </c>
      <c r="F29176" t="str">
        <f t="shared" si="913"/>
        <v>25-2-1</v>
      </c>
    </row>
    <row r="29177" spans="1:6" x14ac:dyDescent="0.3">
      <c r="A29177">
        <v>2015</v>
      </c>
      <c r="B29177" t="s">
        <v>1358</v>
      </c>
      <c r="C29177" t="str">
        <f t="shared" si="912"/>
        <v>2015-Internacional/RS-25-2-1</v>
      </c>
      <c r="D29177" s="4">
        <v>2</v>
      </c>
      <c r="E29177">
        <v>10</v>
      </c>
      <c r="F29177" t="str">
        <f t="shared" si="913"/>
        <v>25-2-1</v>
      </c>
    </row>
    <row r="29178" spans="1:6" x14ac:dyDescent="0.3">
      <c r="A29178">
        <v>2015</v>
      </c>
      <c r="B29178" t="s">
        <v>5529</v>
      </c>
      <c r="C29178" t="str">
        <f t="shared" si="912"/>
        <v>2015-Joinville/SC-25-2-1</v>
      </c>
      <c r="D29178" s="4">
        <v>2</v>
      </c>
      <c r="E29178">
        <v>10</v>
      </c>
      <c r="F29178" t="str">
        <f t="shared" si="913"/>
        <v>25-2-1</v>
      </c>
    </row>
    <row r="29179" spans="1:6" x14ac:dyDescent="0.3">
      <c r="A29179">
        <v>2015</v>
      </c>
      <c r="B29179" t="s">
        <v>1359</v>
      </c>
      <c r="C29179" t="str">
        <f t="shared" si="912"/>
        <v>2015-Palmeiras/SP-25-2-1</v>
      </c>
      <c r="D29179" s="4">
        <v>2.8</v>
      </c>
      <c r="E29179">
        <v>16</v>
      </c>
      <c r="F29179" t="str">
        <f t="shared" si="913"/>
        <v>25-2-1</v>
      </c>
    </row>
    <row r="29180" spans="1:6" x14ac:dyDescent="0.3">
      <c r="A29180">
        <v>2015</v>
      </c>
      <c r="B29180" t="s">
        <v>1361</v>
      </c>
      <c r="C29180" t="str">
        <f t="shared" si="912"/>
        <v>2015-Ponte Preta/SP-25-2-1</v>
      </c>
      <c r="D29180" s="4">
        <v>2.0909070000000001</v>
      </c>
      <c r="E29180">
        <v>16</v>
      </c>
      <c r="F29180" t="str">
        <f t="shared" si="913"/>
        <v>25-2-1</v>
      </c>
    </row>
    <row r="29181" spans="1:6" x14ac:dyDescent="0.3">
      <c r="A29181">
        <v>2015</v>
      </c>
      <c r="B29181" t="s">
        <v>1363</v>
      </c>
      <c r="C29181" t="str">
        <f t="shared" si="912"/>
        <v>2015-Santos/SP-25-2-1</v>
      </c>
      <c r="D29181" s="4">
        <v>2.6666720000000002</v>
      </c>
      <c r="E29181">
        <v>16</v>
      </c>
      <c r="F29181" t="str">
        <f t="shared" si="913"/>
        <v>25-2-1</v>
      </c>
    </row>
    <row r="29182" spans="1:6" x14ac:dyDescent="0.3">
      <c r="A29182">
        <v>2015</v>
      </c>
      <c r="B29182" t="s">
        <v>1364</v>
      </c>
      <c r="C29182" t="str">
        <f t="shared" si="912"/>
        <v>2015-Sao Paulo/SP-25-2-1</v>
      </c>
      <c r="D29182" s="4">
        <v>3.7222270000000002</v>
      </c>
      <c r="E29182">
        <v>14</v>
      </c>
      <c r="F29182" t="str">
        <f t="shared" si="913"/>
        <v>25-2-1</v>
      </c>
    </row>
    <row r="29183" spans="1:6" x14ac:dyDescent="0.3">
      <c r="A29183">
        <v>2015</v>
      </c>
      <c r="B29183" t="s">
        <v>3084</v>
      </c>
      <c r="C29183" t="str">
        <f t="shared" si="912"/>
        <v>2015-Sport/PE-25-2-1</v>
      </c>
      <c r="D29183" s="4">
        <v>3</v>
      </c>
      <c r="E29183">
        <v>10</v>
      </c>
      <c r="F29183" t="str">
        <f t="shared" si="913"/>
        <v>25-2-1</v>
      </c>
    </row>
    <row r="29184" spans="1:6" x14ac:dyDescent="0.3">
      <c r="A29184">
        <v>2015</v>
      </c>
      <c r="B29184" t="s">
        <v>1365</v>
      </c>
      <c r="C29184" t="str">
        <f t="shared" si="912"/>
        <v>2015-Vasco/RJ-25-2-1</v>
      </c>
      <c r="D29184" s="4">
        <v>1.333332</v>
      </c>
      <c r="E29184">
        <v>6</v>
      </c>
      <c r="F29184" t="str">
        <f t="shared" si="913"/>
        <v>25-2-1</v>
      </c>
    </row>
    <row r="29185" spans="1:6" x14ac:dyDescent="0.3">
      <c r="A29185">
        <v>2015</v>
      </c>
      <c r="B29185" t="s">
        <v>3085</v>
      </c>
      <c r="C29185" t="str">
        <f t="shared" si="912"/>
        <v>2015-Atletico/MG-25-3-0</v>
      </c>
      <c r="D29185" s="4">
        <v>6.8571359999999997</v>
      </c>
      <c r="E29185">
        <v>26</v>
      </c>
      <c r="F29185" t="str">
        <f t="shared" si="913"/>
        <v>25-3-0</v>
      </c>
    </row>
    <row r="29186" spans="1:6" x14ac:dyDescent="0.3">
      <c r="A29186">
        <v>2015</v>
      </c>
      <c r="B29186" t="s">
        <v>1366</v>
      </c>
      <c r="C29186" t="str">
        <f t="shared" si="912"/>
        <v>2015-Atletico/PR-25-3-0</v>
      </c>
      <c r="D29186" s="4">
        <v>5</v>
      </c>
      <c r="E29186">
        <v>28</v>
      </c>
      <c r="F29186" t="str">
        <f t="shared" si="913"/>
        <v>25-3-0</v>
      </c>
    </row>
    <row r="29187" spans="1:6" x14ac:dyDescent="0.3">
      <c r="A29187">
        <v>2015</v>
      </c>
      <c r="B29187" t="s">
        <v>3980</v>
      </c>
      <c r="C29187" t="str">
        <f t="shared" ref="C29187:C29250" si="914">A29187&amp;"-"&amp;B29187</f>
        <v>2015-Avai/SC-25-3-0</v>
      </c>
      <c r="D29187" s="4">
        <v>0</v>
      </c>
      <c r="E29187">
        <v>16</v>
      </c>
      <c r="F29187" t="str">
        <f t="shared" ref="F29187:F29250" si="915">RIGHT(B29187,LEN(C29187)-FIND("-",C29187,6))</f>
        <v>25-3-0</v>
      </c>
    </row>
    <row r="29188" spans="1:6" x14ac:dyDescent="0.3">
      <c r="A29188">
        <v>2015</v>
      </c>
      <c r="B29188" t="s">
        <v>5376</v>
      </c>
      <c r="C29188" t="str">
        <f t="shared" si="914"/>
        <v>2015-Chapecoense/SC-25-3-0</v>
      </c>
      <c r="D29188" s="4">
        <v>2</v>
      </c>
      <c r="E29188">
        <v>18</v>
      </c>
      <c r="F29188" t="str">
        <f t="shared" si="915"/>
        <v>25-3-0</v>
      </c>
    </row>
    <row r="29189" spans="1:6" x14ac:dyDescent="0.3">
      <c r="A29189">
        <v>2015</v>
      </c>
      <c r="B29189" t="s">
        <v>1368</v>
      </c>
      <c r="C29189" t="str">
        <f t="shared" si="914"/>
        <v>2015-Corinthians/SP-25-3-0</v>
      </c>
      <c r="D29189" s="4">
        <v>5</v>
      </c>
      <c r="E29189">
        <v>30</v>
      </c>
      <c r="F29189" t="str">
        <f t="shared" si="915"/>
        <v>25-3-0</v>
      </c>
    </row>
    <row r="29190" spans="1:6" x14ac:dyDescent="0.3">
      <c r="A29190">
        <v>2015</v>
      </c>
      <c r="B29190" t="s">
        <v>3565</v>
      </c>
      <c r="C29190" t="str">
        <f t="shared" si="914"/>
        <v>2015-Coritiba/PR-25-3-0</v>
      </c>
      <c r="D29190" s="4">
        <v>5</v>
      </c>
      <c r="E29190">
        <v>21</v>
      </c>
      <c r="F29190" t="str">
        <f t="shared" si="915"/>
        <v>25-3-0</v>
      </c>
    </row>
    <row r="29191" spans="1:6" x14ac:dyDescent="0.3">
      <c r="A29191">
        <v>2015</v>
      </c>
      <c r="B29191" t="s">
        <v>1369</v>
      </c>
      <c r="C29191" t="str">
        <f t="shared" si="914"/>
        <v>2015-Cruzeiro/MG-25-3-0</v>
      </c>
      <c r="D29191" s="4">
        <v>3.8571390000000001</v>
      </c>
      <c r="E29191">
        <v>14</v>
      </c>
      <c r="F29191" t="str">
        <f t="shared" si="915"/>
        <v>25-3-0</v>
      </c>
    </row>
    <row r="29192" spans="1:6" x14ac:dyDescent="0.3">
      <c r="A29192">
        <v>2015</v>
      </c>
      <c r="B29192" t="s">
        <v>1370</v>
      </c>
      <c r="C29192" t="str">
        <f t="shared" si="914"/>
        <v>2015-Figueirense/SC-25-3-0</v>
      </c>
      <c r="D29192" s="4">
        <v>3.25</v>
      </c>
      <c r="E29192">
        <v>13</v>
      </c>
      <c r="F29192" t="str">
        <f t="shared" si="915"/>
        <v>25-3-0</v>
      </c>
    </row>
    <row r="29193" spans="1:6" x14ac:dyDescent="0.3">
      <c r="A29193">
        <v>2015</v>
      </c>
      <c r="B29193" t="s">
        <v>1371</v>
      </c>
      <c r="C29193" t="str">
        <f t="shared" si="914"/>
        <v>2015-Flamengo/RJ-25-3-0</v>
      </c>
      <c r="D29193" s="4">
        <v>9</v>
      </c>
      <c r="E29193">
        <v>23</v>
      </c>
      <c r="F29193" t="str">
        <f t="shared" si="915"/>
        <v>25-3-0</v>
      </c>
    </row>
    <row r="29194" spans="1:6" x14ac:dyDescent="0.3">
      <c r="A29194">
        <v>2015</v>
      </c>
      <c r="B29194" t="s">
        <v>1372</v>
      </c>
      <c r="C29194" t="str">
        <f t="shared" si="914"/>
        <v>2015-Fluminense/RJ-25-3-0</v>
      </c>
      <c r="D29194" s="4">
        <v>1</v>
      </c>
      <c r="E29194">
        <v>21</v>
      </c>
      <c r="F29194" t="str">
        <f t="shared" si="915"/>
        <v>25-3-0</v>
      </c>
    </row>
    <row r="29195" spans="1:6" x14ac:dyDescent="0.3">
      <c r="A29195">
        <v>2015</v>
      </c>
      <c r="B29195" t="s">
        <v>1374</v>
      </c>
      <c r="C29195" t="str">
        <f t="shared" si="914"/>
        <v>2015-Goias/GO-25-3-0</v>
      </c>
      <c r="D29195" s="4">
        <v>6</v>
      </c>
      <c r="E29195">
        <v>21</v>
      </c>
      <c r="F29195" t="str">
        <f t="shared" si="915"/>
        <v>25-3-0</v>
      </c>
    </row>
    <row r="29196" spans="1:6" x14ac:dyDescent="0.3">
      <c r="A29196">
        <v>2015</v>
      </c>
      <c r="B29196" t="s">
        <v>1375</v>
      </c>
      <c r="C29196" t="str">
        <f t="shared" si="914"/>
        <v>2015-Gremio/RS-25-3-0</v>
      </c>
      <c r="D29196" s="4">
        <v>7</v>
      </c>
      <c r="E29196">
        <v>31</v>
      </c>
      <c r="F29196" t="str">
        <f t="shared" si="915"/>
        <v>25-3-0</v>
      </c>
    </row>
    <row r="29197" spans="1:6" x14ac:dyDescent="0.3">
      <c r="A29197">
        <v>2015</v>
      </c>
      <c r="B29197" t="s">
        <v>1376</v>
      </c>
      <c r="C29197" t="str">
        <f t="shared" si="914"/>
        <v>2015-Internacional/RS-25-3-0</v>
      </c>
      <c r="D29197" s="4">
        <v>6</v>
      </c>
      <c r="E29197">
        <v>22</v>
      </c>
      <c r="F29197" t="str">
        <f t="shared" si="915"/>
        <v>25-3-0</v>
      </c>
    </row>
    <row r="29198" spans="1:6" x14ac:dyDescent="0.3">
      <c r="A29198">
        <v>2015</v>
      </c>
      <c r="B29198" t="s">
        <v>5530</v>
      </c>
      <c r="C29198" t="str">
        <f t="shared" si="914"/>
        <v>2015-Joinville/SC-25-3-0</v>
      </c>
      <c r="D29198" s="4">
        <v>3</v>
      </c>
      <c r="E29198">
        <v>18</v>
      </c>
      <c r="F29198" t="str">
        <f t="shared" si="915"/>
        <v>25-3-0</v>
      </c>
    </row>
    <row r="29199" spans="1:6" x14ac:dyDescent="0.3">
      <c r="A29199">
        <v>2015</v>
      </c>
      <c r="B29199" t="s">
        <v>1377</v>
      </c>
      <c r="C29199" t="str">
        <f t="shared" si="914"/>
        <v>2015-Palmeiras/SP-25-3-0</v>
      </c>
      <c r="D29199" s="4">
        <v>1</v>
      </c>
      <c r="E29199">
        <v>29</v>
      </c>
      <c r="F29199" t="str">
        <f t="shared" si="915"/>
        <v>25-3-0</v>
      </c>
    </row>
    <row r="29200" spans="1:6" x14ac:dyDescent="0.3">
      <c r="A29200">
        <v>2015</v>
      </c>
      <c r="B29200" t="s">
        <v>1379</v>
      </c>
      <c r="C29200" t="str">
        <f t="shared" si="914"/>
        <v>2015-Ponte Preta/SP-25-3-0</v>
      </c>
      <c r="D29200" s="4">
        <v>2.999997</v>
      </c>
      <c r="E29200">
        <v>25</v>
      </c>
      <c r="F29200" t="str">
        <f t="shared" si="915"/>
        <v>25-3-0</v>
      </c>
    </row>
    <row r="29201" spans="1:6" x14ac:dyDescent="0.3">
      <c r="A29201">
        <v>2015</v>
      </c>
      <c r="B29201" t="s">
        <v>1381</v>
      </c>
      <c r="C29201" t="str">
        <f t="shared" si="914"/>
        <v>2015-Santos/SP-25-3-0</v>
      </c>
      <c r="D29201" s="4">
        <v>7</v>
      </c>
      <c r="E29201">
        <v>19</v>
      </c>
      <c r="F29201" t="str">
        <f t="shared" si="915"/>
        <v>25-3-0</v>
      </c>
    </row>
    <row r="29202" spans="1:6" x14ac:dyDescent="0.3">
      <c r="A29202">
        <v>2015</v>
      </c>
      <c r="B29202" t="s">
        <v>1382</v>
      </c>
      <c r="C29202" t="str">
        <f t="shared" si="914"/>
        <v>2015-Sao Paulo/SP-25-3-0</v>
      </c>
      <c r="D29202" s="4">
        <v>4.5000020000000003</v>
      </c>
      <c r="E29202">
        <v>20</v>
      </c>
      <c r="F29202" t="str">
        <f t="shared" si="915"/>
        <v>25-3-0</v>
      </c>
    </row>
    <row r="29203" spans="1:6" x14ac:dyDescent="0.3">
      <c r="A29203">
        <v>2015</v>
      </c>
      <c r="B29203" t="s">
        <v>3087</v>
      </c>
      <c r="C29203" t="str">
        <f t="shared" si="914"/>
        <v>2015-Sport/PE-25-3-0</v>
      </c>
      <c r="D29203" s="4">
        <v>1.5</v>
      </c>
      <c r="E29203">
        <v>19</v>
      </c>
      <c r="F29203" t="str">
        <f t="shared" si="915"/>
        <v>25-3-0</v>
      </c>
    </row>
    <row r="29204" spans="1:6" x14ac:dyDescent="0.3">
      <c r="A29204">
        <v>2015</v>
      </c>
      <c r="B29204" t="s">
        <v>1383</v>
      </c>
      <c r="C29204" t="str">
        <f t="shared" si="914"/>
        <v>2015-Vasco/RJ-25-3-0</v>
      </c>
      <c r="D29204" s="4">
        <v>1.6</v>
      </c>
      <c r="E29204">
        <v>7</v>
      </c>
      <c r="F29204" t="str">
        <f t="shared" si="915"/>
        <v>25-3-0</v>
      </c>
    </row>
    <row r="29205" spans="1:6" x14ac:dyDescent="0.3">
      <c r="A29205">
        <v>2015</v>
      </c>
      <c r="B29205" t="s">
        <v>3088</v>
      </c>
      <c r="C29205" t="str">
        <f t="shared" si="914"/>
        <v>2015-Atletico/MG-25-3-1</v>
      </c>
      <c r="D29205" s="4">
        <v>5.625</v>
      </c>
      <c r="E29205">
        <v>29</v>
      </c>
      <c r="F29205" t="str">
        <f t="shared" si="915"/>
        <v>25-3-1</v>
      </c>
    </row>
    <row r="29206" spans="1:6" x14ac:dyDescent="0.3">
      <c r="A29206">
        <v>2015</v>
      </c>
      <c r="B29206" t="s">
        <v>1384</v>
      </c>
      <c r="C29206" t="str">
        <f t="shared" si="914"/>
        <v>2015-Atletico/PR-25-3-1</v>
      </c>
      <c r="D29206" s="4">
        <v>1</v>
      </c>
      <c r="E29206">
        <v>30</v>
      </c>
      <c r="F29206" t="str">
        <f t="shared" si="915"/>
        <v>25-3-1</v>
      </c>
    </row>
    <row r="29207" spans="1:6" x14ac:dyDescent="0.3">
      <c r="A29207">
        <v>2015</v>
      </c>
      <c r="B29207" t="s">
        <v>3983</v>
      </c>
      <c r="C29207" t="str">
        <f t="shared" si="914"/>
        <v>2015-Avai/SC-25-3-1</v>
      </c>
      <c r="D29207" s="4">
        <v>1.5</v>
      </c>
      <c r="E29207">
        <v>19</v>
      </c>
      <c r="F29207" t="str">
        <f t="shared" si="915"/>
        <v>25-3-1</v>
      </c>
    </row>
    <row r="29208" spans="1:6" x14ac:dyDescent="0.3">
      <c r="A29208">
        <v>2015</v>
      </c>
      <c r="B29208" t="s">
        <v>5377</v>
      </c>
      <c r="C29208" t="str">
        <f t="shared" si="914"/>
        <v>2015-Chapecoense/SC-25-3-1</v>
      </c>
      <c r="D29208" s="4">
        <v>1</v>
      </c>
      <c r="E29208">
        <v>19</v>
      </c>
      <c r="F29208" t="str">
        <f t="shared" si="915"/>
        <v>25-3-1</v>
      </c>
    </row>
    <row r="29209" spans="1:6" x14ac:dyDescent="0.3">
      <c r="A29209">
        <v>2015</v>
      </c>
      <c r="B29209" t="s">
        <v>1386</v>
      </c>
      <c r="C29209" t="str">
        <f t="shared" si="914"/>
        <v>2015-Corinthians/SP-25-3-1</v>
      </c>
      <c r="D29209" s="4">
        <v>5.6</v>
      </c>
      <c r="E29209">
        <v>28</v>
      </c>
      <c r="F29209" t="str">
        <f t="shared" si="915"/>
        <v>25-3-1</v>
      </c>
    </row>
    <row r="29210" spans="1:6" x14ac:dyDescent="0.3">
      <c r="A29210">
        <v>2015</v>
      </c>
      <c r="B29210" t="s">
        <v>3568</v>
      </c>
      <c r="C29210" t="str">
        <f t="shared" si="914"/>
        <v>2015-Coritiba/PR-25-3-1</v>
      </c>
      <c r="D29210" s="4">
        <v>5</v>
      </c>
      <c r="E29210">
        <v>24</v>
      </c>
      <c r="F29210" t="str">
        <f t="shared" si="915"/>
        <v>25-3-1</v>
      </c>
    </row>
    <row r="29211" spans="1:6" x14ac:dyDescent="0.3">
      <c r="A29211">
        <v>2015</v>
      </c>
      <c r="B29211" t="s">
        <v>1387</v>
      </c>
      <c r="C29211" t="str">
        <f t="shared" si="914"/>
        <v>2015-Cruzeiro/MG-25-3-1</v>
      </c>
      <c r="D29211" s="4">
        <v>3.9999959999999999</v>
      </c>
      <c r="E29211">
        <v>14</v>
      </c>
      <c r="F29211" t="str">
        <f t="shared" si="915"/>
        <v>25-3-1</v>
      </c>
    </row>
    <row r="29212" spans="1:6" x14ac:dyDescent="0.3">
      <c r="A29212">
        <v>2015</v>
      </c>
      <c r="B29212" t="s">
        <v>1388</v>
      </c>
      <c r="C29212" t="str">
        <f t="shared" si="914"/>
        <v>2015-Figueirense/SC-25-3-1</v>
      </c>
      <c r="D29212" s="4">
        <v>4.125</v>
      </c>
      <c r="E29212">
        <v>19</v>
      </c>
      <c r="F29212" t="str">
        <f t="shared" si="915"/>
        <v>25-3-1</v>
      </c>
    </row>
    <row r="29213" spans="1:6" x14ac:dyDescent="0.3">
      <c r="A29213">
        <v>2015</v>
      </c>
      <c r="B29213" t="s">
        <v>1389</v>
      </c>
      <c r="C29213" t="str">
        <f t="shared" si="914"/>
        <v>2015-Flamengo/RJ-25-3-1</v>
      </c>
      <c r="D29213" s="4">
        <v>9</v>
      </c>
      <c r="E29213">
        <v>23</v>
      </c>
      <c r="F29213" t="str">
        <f t="shared" si="915"/>
        <v>25-3-1</v>
      </c>
    </row>
    <row r="29214" spans="1:6" x14ac:dyDescent="0.3">
      <c r="A29214">
        <v>2015</v>
      </c>
      <c r="B29214" t="s">
        <v>1390</v>
      </c>
      <c r="C29214" t="str">
        <f t="shared" si="914"/>
        <v>2015-Fluminense/RJ-25-3-1</v>
      </c>
      <c r="D29214" s="4">
        <v>0</v>
      </c>
      <c r="E29214">
        <v>20</v>
      </c>
      <c r="F29214" t="str">
        <f t="shared" si="915"/>
        <v>25-3-1</v>
      </c>
    </row>
    <row r="29215" spans="1:6" x14ac:dyDescent="0.3">
      <c r="A29215">
        <v>2015</v>
      </c>
      <c r="B29215" t="s">
        <v>1392</v>
      </c>
      <c r="C29215" t="str">
        <f t="shared" si="914"/>
        <v>2015-Goias/GO-25-3-1</v>
      </c>
      <c r="D29215" s="4">
        <v>3.1428539999999998</v>
      </c>
      <c r="E29215">
        <v>17</v>
      </c>
      <c r="F29215" t="str">
        <f t="shared" si="915"/>
        <v>25-3-1</v>
      </c>
    </row>
    <row r="29216" spans="1:6" x14ac:dyDescent="0.3">
      <c r="A29216">
        <v>2015</v>
      </c>
      <c r="B29216" t="s">
        <v>1393</v>
      </c>
      <c r="C29216" t="str">
        <f t="shared" si="914"/>
        <v>2015-Gremio/RS-25-3-1</v>
      </c>
      <c r="D29216" s="4">
        <v>5.999994</v>
      </c>
      <c r="E29216">
        <v>29</v>
      </c>
      <c r="F29216" t="str">
        <f t="shared" si="915"/>
        <v>25-3-1</v>
      </c>
    </row>
    <row r="29217" spans="1:6" x14ac:dyDescent="0.3">
      <c r="A29217">
        <v>2015</v>
      </c>
      <c r="B29217" t="s">
        <v>1394</v>
      </c>
      <c r="C29217" t="str">
        <f t="shared" si="914"/>
        <v>2015-Internacional/RS-25-3-1</v>
      </c>
      <c r="D29217" s="4">
        <v>4.5</v>
      </c>
      <c r="E29217">
        <v>25</v>
      </c>
      <c r="F29217" t="str">
        <f t="shared" si="915"/>
        <v>25-3-1</v>
      </c>
    </row>
    <row r="29218" spans="1:6" x14ac:dyDescent="0.3">
      <c r="A29218">
        <v>2015</v>
      </c>
      <c r="B29218" t="s">
        <v>5531</v>
      </c>
      <c r="C29218" t="str">
        <f t="shared" si="914"/>
        <v>2015-Joinville/SC-25-3-1</v>
      </c>
      <c r="D29218" s="4">
        <v>2</v>
      </c>
      <c r="E29218">
        <v>16</v>
      </c>
      <c r="F29218" t="str">
        <f t="shared" si="915"/>
        <v>25-3-1</v>
      </c>
    </row>
    <row r="29219" spans="1:6" x14ac:dyDescent="0.3">
      <c r="A29219">
        <v>2015</v>
      </c>
      <c r="B29219" t="s">
        <v>1395</v>
      </c>
      <c r="C29219" t="str">
        <f t="shared" si="914"/>
        <v>2015-Palmeiras/SP-25-3-1</v>
      </c>
      <c r="D29219" s="4">
        <v>5.75</v>
      </c>
      <c r="E29219">
        <v>25</v>
      </c>
      <c r="F29219" t="str">
        <f t="shared" si="915"/>
        <v>25-3-1</v>
      </c>
    </row>
    <row r="29220" spans="1:6" x14ac:dyDescent="0.3">
      <c r="A29220">
        <v>2015</v>
      </c>
      <c r="B29220" t="s">
        <v>1397</v>
      </c>
      <c r="C29220" t="str">
        <f t="shared" si="914"/>
        <v>2015-Ponte Preta/SP-25-3-1</v>
      </c>
      <c r="D29220" s="4">
        <v>1</v>
      </c>
      <c r="E29220">
        <v>22</v>
      </c>
      <c r="F29220" t="str">
        <f t="shared" si="915"/>
        <v>25-3-1</v>
      </c>
    </row>
    <row r="29221" spans="1:6" x14ac:dyDescent="0.3">
      <c r="A29221">
        <v>2015</v>
      </c>
      <c r="B29221" t="s">
        <v>1399</v>
      </c>
      <c r="C29221" t="str">
        <f t="shared" si="914"/>
        <v>2015-Santos/SP-25-3-1</v>
      </c>
      <c r="D29221" s="4">
        <v>7</v>
      </c>
      <c r="E29221">
        <v>20</v>
      </c>
      <c r="F29221" t="str">
        <f t="shared" si="915"/>
        <v>25-3-1</v>
      </c>
    </row>
    <row r="29222" spans="1:6" x14ac:dyDescent="0.3">
      <c r="A29222">
        <v>2015</v>
      </c>
      <c r="B29222" t="s">
        <v>1400</v>
      </c>
      <c r="C29222" t="str">
        <f t="shared" si="914"/>
        <v>2015-Sao Paulo/SP-25-3-1</v>
      </c>
      <c r="D29222" s="4">
        <v>4.1428529999999997</v>
      </c>
      <c r="E29222">
        <v>21</v>
      </c>
      <c r="F29222" t="str">
        <f t="shared" si="915"/>
        <v>25-3-1</v>
      </c>
    </row>
    <row r="29223" spans="1:6" x14ac:dyDescent="0.3">
      <c r="A29223">
        <v>2015</v>
      </c>
      <c r="B29223" t="s">
        <v>3090</v>
      </c>
      <c r="C29223" t="str">
        <f t="shared" si="914"/>
        <v>2015-Sport/PE-25-3-1</v>
      </c>
      <c r="D29223" s="4">
        <v>2</v>
      </c>
      <c r="E29223">
        <v>22</v>
      </c>
      <c r="F29223" t="str">
        <f t="shared" si="915"/>
        <v>25-3-1</v>
      </c>
    </row>
    <row r="29224" spans="1:6" x14ac:dyDescent="0.3">
      <c r="A29224">
        <v>2015</v>
      </c>
      <c r="B29224" t="s">
        <v>1401</v>
      </c>
      <c r="C29224" t="str">
        <f t="shared" si="914"/>
        <v>2015-Vasco/RJ-25-3-1</v>
      </c>
      <c r="D29224" s="4">
        <v>2.714283</v>
      </c>
      <c r="E29224">
        <v>13</v>
      </c>
      <c r="F29224" t="str">
        <f t="shared" si="915"/>
        <v>25-3-1</v>
      </c>
    </row>
    <row r="29225" spans="1:6" x14ac:dyDescent="0.3">
      <c r="A29225">
        <v>2015</v>
      </c>
      <c r="B29225" t="s">
        <v>3091</v>
      </c>
      <c r="C29225" t="str">
        <f t="shared" si="914"/>
        <v>2015-Atletico/MG-25-3-2</v>
      </c>
      <c r="D29225" s="4">
        <v>4.5000020000000003</v>
      </c>
      <c r="E29225">
        <v>20</v>
      </c>
      <c r="F29225" t="str">
        <f t="shared" si="915"/>
        <v>25-3-2</v>
      </c>
    </row>
    <row r="29226" spans="1:6" x14ac:dyDescent="0.3">
      <c r="A29226">
        <v>2015</v>
      </c>
      <c r="B29226" t="s">
        <v>1402</v>
      </c>
      <c r="C29226" t="str">
        <f t="shared" si="914"/>
        <v>2015-Atletico/PR-25-3-2</v>
      </c>
      <c r="D29226" s="4">
        <v>4</v>
      </c>
      <c r="E29226">
        <v>21</v>
      </c>
      <c r="F29226" t="str">
        <f t="shared" si="915"/>
        <v>25-3-2</v>
      </c>
    </row>
    <row r="29227" spans="1:6" x14ac:dyDescent="0.3">
      <c r="A29227">
        <v>2015</v>
      </c>
      <c r="B29227" t="s">
        <v>3986</v>
      </c>
      <c r="C29227" t="str">
        <f t="shared" si="914"/>
        <v>2015-Avai/SC-25-3-2</v>
      </c>
      <c r="D29227" s="4">
        <v>3</v>
      </c>
      <c r="E29227">
        <v>14</v>
      </c>
      <c r="F29227" t="str">
        <f t="shared" si="915"/>
        <v>25-3-2</v>
      </c>
    </row>
    <row r="29228" spans="1:6" x14ac:dyDescent="0.3">
      <c r="A29228">
        <v>2015</v>
      </c>
      <c r="B29228" t="s">
        <v>5378</v>
      </c>
      <c r="C29228" t="str">
        <f t="shared" si="914"/>
        <v>2015-Chapecoense/SC-25-3-2</v>
      </c>
      <c r="D29228" s="4">
        <v>0</v>
      </c>
      <c r="E29228">
        <v>18</v>
      </c>
      <c r="F29228" t="str">
        <f t="shared" si="915"/>
        <v>25-3-2</v>
      </c>
    </row>
    <row r="29229" spans="1:6" x14ac:dyDescent="0.3">
      <c r="A29229">
        <v>2015</v>
      </c>
      <c r="B29229" t="s">
        <v>1404</v>
      </c>
      <c r="C29229" t="str">
        <f t="shared" si="914"/>
        <v>2015-Corinthians/SP-25-3-2</v>
      </c>
      <c r="D29229" s="4">
        <v>9</v>
      </c>
      <c r="E29229">
        <v>26</v>
      </c>
      <c r="F29229" t="str">
        <f t="shared" si="915"/>
        <v>25-3-2</v>
      </c>
    </row>
    <row r="29230" spans="1:6" x14ac:dyDescent="0.3">
      <c r="A29230">
        <v>2015</v>
      </c>
      <c r="B29230" t="s">
        <v>3571</v>
      </c>
      <c r="C29230" t="str">
        <f t="shared" si="914"/>
        <v>2015-Coritiba/PR-25-3-2</v>
      </c>
      <c r="D29230" s="4">
        <v>5</v>
      </c>
      <c r="E29230">
        <v>23</v>
      </c>
      <c r="F29230" t="str">
        <f t="shared" si="915"/>
        <v>25-3-2</v>
      </c>
    </row>
    <row r="29231" spans="1:6" x14ac:dyDescent="0.3">
      <c r="A29231">
        <v>2015</v>
      </c>
      <c r="B29231" t="s">
        <v>1405</v>
      </c>
      <c r="C29231" t="str">
        <f t="shared" si="914"/>
        <v>2015-Cruzeiro/MG-25-3-2</v>
      </c>
      <c r="D29231" s="4">
        <v>3</v>
      </c>
      <c r="E29231">
        <v>25</v>
      </c>
      <c r="F29231" t="str">
        <f t="shared" si="915"/>
        <v>25-3-2</v>
      </c>
    </row>
    <row r="29232" spans="1:6" x14ac:dyDescent="0.3">
      <c r="A29232">
        <v>2015</v>
      </c>
      <c r="B29232" t="s">
        <v>1406</v>
      </c>
      <c r="C29232" t="str">
        <f t="shared" si="914"/>
        <v>2015-Figueirense/SC-25-3-2</v>
      </c>
      <c r="D29232" s="4">
        <v>6</v>
      </c>
      <c r="E29232">
        <v>14</v>
      </c>
      <c r="F29232" t="str">
        <f t="shared" si="915"/>
        <v>25-3-2</v>
      </c>
    </row>
    <row r="29233" spans="1:6" x14ac:dyDescent="0.3">
      <c r="A29233">
        <v>2015</v>
      </c>
      <c r="B29233" t="s">
        <v>1407</v>
      </c>
      <c r="C29233" t="str">
        <f t="shared" si="914"/>
        <v>2015-Flamengo/RJ-25-3-2</v>
      </c>
      <c r="D29233" s="4">
        <v>9</v>
      </c>
      <c r="E29233">
        <v>26</v>
      </c>
      <c r="F29233" t="str">
        <f t="shared" si="915"/>
        <v>25-3-2</v>
      </c>
    </row>
    <row r="29234" spans="1:6" x14ac:dyDescent="0.3">
      <c r="A29234">
        <v>2015</v>
      </c>
      <c r="B29234" t="s">
        <v>1408</v>
      </c>
      <c r="C29234" t="str">
        <f t="shared" si="914"/>
        <v>2015-Fluminense/RJ-25-3-2</v>
      </c>
      <c r="D29234" s="4">
        <v>0</v>
      </c>
      <c r="E29234">
        <v>23</v>
      </c>
      <c r="F29234" t="str">
        <f t="shared" si="915"/>
        <v>25-3-2</v>
      </c>
    </row>
    <row r="29235" spans="1:6" x14ac:dyDescent="0.3">
      <c r="A29235">
        <v>2015</v>
      </c>
      <c r="B29235" t="s">
        <v>1410</v>
      </c>
      <c r="C29235" t="str">
        <f t="shared" si="914"/>
        <v>2015-Goias/GO-25-3-2</v>
      </c>
      <c r="D29235" s="4">
        <v>6</v>
      </c>
      <c r="E29235">
        <v>23</v>
      </c>
      <c r="F29235" t="str">
        <f t="shared" si="915"/>
        <v>25-3-2</v>
      </c>
    </row>
    <row r="29236" spans="1:6" x14ac:dyDescent="0.3">
      <c r="A29236">
        <v>2015</v>
      </c>
      <c r="B29236" t="s">
        <v>1411</v>
      </c>
      <c r="C29236" t="str">
        <f t="shared" si="914"/>
        <v>2015-Gremio/RS-25-3-2</v>
      </c>
      <c r="D29236" s="4">
        <v>5</v>
      </c>
      <c r="E29236">
        <v>25</v>
      </c>
      <c r="F29236" t="str">
        <f t="shared" si="915"/>
        <v>25-3-2</v>
      </c>
    </row>
    <row r="29237" spans="1:6" x14ac:dyDescent="0.3">
      <c r="A29237">
        <v>2015</v>
      </c>
      <c r="B29237" t="s">
        <v>1412</v>
      </c>
      <c r="C29237" t="str">
        <f t="shared" si="914"/>
        <v>2015-Internacional/RS-25-3-2</v>
      </c>
      <c r="D29237" s="4">
        <v>6</v>
      </c>
      <c r="E29237">
        <v>18</v>
      </c>
      <c r="F29237" t="str">
        <f t="shared" si="915"/>
        <v>25-3-2</v>
      </c>
    </row>
    <row r="29238" spans="1:6" x14ac:dyDescent="0.3">
      <c r="A29238">
        <v>2015</v>
      </c>
      <c r="B29238" t="s">
        <v>5532</v>
      </c>
      <c r="C29238" t="str">
        <f t="shared" si="914"/>
        <v>2015-Joinville/SC-25-3-2</v>
      </c>
      <c r="D29238" s="4">
        <v>4</v>
      </c>
      <c r="E29238">
        <v>8</v>
      </c>
      <c r="F29238" t="str">
        <f t="shared" si="915"/>
        <v>25-3-2</v>
      </c>
    </row>
    <row r="29239" spans="1:6" x14ac:dyDescent="0.3">
      <c r="A29239">
        <v>2015</v>
      </c>
      <c r="B29239" t="s">
        <v>1413</v>
      </c>
      <c r="C29239" t="str">
        <f t="shared" si="914"/>
        <v>2015-Palmeiras/SP-25-3-2</v>
      </c>
      <c r="D29239" s="4">
        <v>3</v>
      </c>
      <c r="E29239">
        <v>22</v>
      </c>
      <c r="F29239" t="str">
        <f t="shared" si="915"/>
        <v>25-3-2</v>
      </c>
    </row>
    <row r="29240" spans="1:6" x14ac:dyDescent="0.3">
      <c r="A29240">
        <v>2015</v>
      </c>
      <c r="B29240" t="s">
        <v>1415</v>
      </c>
      <c r="C29240" t="str">
        <f t="shared" si="914"/>
        <v>2015-Ponte Preta/SP-25-3-2</v>
      </c>
      <c r="D29240" s="4">
        <v>3.1</v>
      </c>
      <c r="E29240">
        <v>18</v>
      </c>
      <c r="F29240" t="str">
        <f t="shared" si="915"/>
        <v>25-3-2</v>
      </c>
    </row>
    <row r="29241" spans="1:6" x14ac:dyDescent="0.3">
      <c r="A29241">
        <v>2015</v>
      </c>
      <c r="B29241" t="s">
        <v>1417</v>
      </c>
      <c r="C29241" t="str">
        <f t="shared" si="914"/>
        <v>2015-Santos/SP-25-3-2</v>
      </c>
      <c r="D29241" s="4">
        <v>9</v>
      </c>
      <c r="E29241">
        <v>25</v>
      </c>
      <c r="F29241" t="str">
        <f t="shared" si="915"/>
        <v>25-3-2</v>
      </c>
    </row>
    <row r="29242" spans="1:6" x14ac:dyDescent="0.3">
      <c r="A29242">
        <v>2015</v>
      </c>
      <c r="B29242" t="s">
        <v>1418</v>
      </c>
      <c r="C29242" t="str">
        <f t="shared" si="914"/>
        <v>2015-Sao Paulo/SP-25-3-2</v>
      </c>
      <c r="D29242" s="4">
        <v>4</v>
      </c>
      <c r="E29242">
        <v>30</v>
      </c>
      <c r="F29242" t="str">
        <f t="shared" si="915"/>
        <v>25-3-2</v>
      </c>
    </row>
    <row r="29243" spans="1:6" x14ac:dyDescent="0.3">
      <c r="A29243">
        <v>2015</v>
      </c>
      <c r="B29243" t="s">
        <v>3093</v>
      </c>
      <c r="C29243" t="str">
        <f t="shared" si="914"/>
        <v>2015-Sport/PE-25-3-2</v>
      </c>
      <c r="D29243" s="4">
        <v>1</v>
      </c>
      <c r="E29243">
        <v>15</v>
      </c>
      <c r="F29243" t="str">
        <f t="shared" si="915"/>
        <v>25-3-2</v>
      </c>
    </row>
    <row r="29244" spans="1:6" x14ac:dyDescent="0.3">
      <c r="A29244">
        <v>2015</v>
      </c>
      <c r="B29244" t="s">
        <v>1419</v>
      </c>
      <c r="C29244" t="str">
        <f t="shared" si="914"/>
        <v>2015-Vasco/RJ-25-3-2</v>
      </c>
      <c r="D29244" s="4">
        <v>2.5</v>
      </c>
      <c r="E29244">
        <v>15</v>
      </c>
      <c r="F29244" t="str">
        <f t="shared" si="915"/>
        <v>25-3-2</v>
      </c>
    </row>
    <row r="29245" spans="1:6" x14ac:dyDescent="0.3">
      <c r="A29245">
        <v>2015</v>
      </c>
      <c r="B29245" t="s">
        <v>3094</v>
      </c>
      <c r="C29245" t="str">
        <f t="shared" si="914"/>
        <v>2015-Atletico/MG-25-4-0</v>
      </c>
      <c r="D29245" s="4">
        <v>4</v>
      </c>
      <c r="E29245">
        <v>32</v>
      </c>
      <c r="F29245" t="str">
        <f t="shared" si="915"/>
        <v>25-4-0</v>
      </c>
    </row>
    <row r="29246" spans="1:6" x14ac:dyDescent="0.3">
      <c r="A29246">
        <v>2015</v>
      </c>
      <c r="B29246" t="s">
        <v>1420</v>
      </c>
      <c r="C29246" t="str">
        <f t="shared" si="914"/>
        <v>2015-Atletico/PR-25-4-0</v>
      </c>
      <c r="D29246" s="4">
        <v>8</v>
      </c>
      <c r="E29246">
        <v>29</v>
      </c>
      <c r="F29246" t="str">
        <f t="shared" si="915"/>
        <v>25-4-0</v>
      </c>
    </row>
    <row r="29247" spans="1:6" x14ac:dyDescent="0.3">
      <c r="A29247">
        <v>2015</v>
      </c>
      <c r="B29247" t="s">
        <v>3989</v>
      </c>
      <c r="C29247" t="str">
        <f t="shared" si="914"/>
        <v>2015-Avai/SC-25-4-0</v>
      </c>
      <c r="D29247" s="4">
        <v>3</v>
      </c>
      <c r="E29247">
        <v>20</v>
      </c>
      <c r="F29247" t="str">
        <f t="shared" si="915"/>
        <v>25-4-0</v>
      </c>
    </row>
    <row r="29248" spans="1:6" x14ac:dyDescent="0.3">
      <c r="A29248">
        <v>2015</v>
      </c>
      <c r="B29248" t="s">
        <v>5379</v>
      </c>
      <c r="C29248" t="str">
        <f t="shared" si="914"/>
        <v>2015-Chapecoense/SC-25-4-0</v>
      </c>
      <c r="D29248" s="4">
        <v>2</v>
      </c>
      <c r="E29248">
        <v>24</v>
      </c>
      <c r="F29248" t="str">
        <f t="shared" si="915"/>
        <v>25-4-0</v>
      </c>
    </row>
    <row r="29249" spans="1:6" x14ac:dyDescent="0.3">
      <c r="A29249">
        <v>2015</v>
      </c>
      <c r="B29249" t="s">
        <v>1422</v>
      </c>
      <c r="C29249" t="str">
        <f t="shared" si="914"/>
        <v>2015-Corinthians/SP-25-4-0</v>
      </c>
      <c r="D29249" s="4">
        <v>8</v>
      </c>
      <c r="E29249">
        <v>31</v>
      </c>
      <c r="F29249" t="str">
        <f t="shared" si="915"/>
        <v>25-4-0</v>
      </c>
    </row>
    <row r="29250" spans="1:6" x14ac:dyDescent="0.3">
      <c r="A29250">
        <v>2015</v>
      </c>
      <c r="B29250" t="s">
        <v>3574</v>
      </c>
      <c r="C29250" t="str">
        <f t="shared" si="914"/>
        <v>2015-Coritiba/PR-25-4-0</v>
      </c>
      <c r="D29250" s="4">
        <v>6</v>
      </c>
      <c r="E29250">
        <v>27</v>
      </c>
      <c r="F29250" t="str">
        <f t="shared" si="915"/>
        <v>25-4-0</v>
      </c>
    </row>
    <row r="29251" spans="1:6" x14ac:dyDescent="0.3">
      <c r="A29251">
        <v>2015</v>
      </c>
      <c r="B29251" t="s">
        <v>1423</v>
      </c>
      <c r="C29251" t="str">
        <f t="shared" ref="C29251:C29314" si="916">A29251&amp;"-"&amp;B29251</f>
        <v>2015-Cruzeiro/MG-25-4-0</v>
      </c>
      <c r="D29251" s="4">
        <v>6</v>
      </c>
      <c r="E29251">
        <v>28</v>
      </c>
      <c r="F29251" t="str">
        <f t="shared" ref="F29251:F29314" si="917">RIGHT(B29251,LEN(C29251)-FIND("-",C29251,6))</f>
        <v>25-4-0</v>
      </c>
    </row>
    <row r="29252" spans="1:6" x14ac:dyDescent="0.3">
      <c r="A29252">
        <v>2015</v>
      </c>
      <c r="B29252" t="s">
        <v>1424</v>
      </c>
      <c r="C29252" t="str">
        <f t="shared" si="916"/>
        <v>2015-Figueirense/SC-25-4-0</v>
      </c>
      <c r="D29252" s="4">
        <v>6</v>
      </c>
      <c r="E29252">
        <v>15</v>
      </c>
      <c r="F29252" t="str">
        <f t="shared" si="917"/>
        <v>25-4-0</v>
      </c>
    </row>
    <row r="29253" spans="1:6" x14ac:dyDescent="0.3">
      <c r="A29253">
        <v>2015</v>
      </c>
      <c r="B29253" t="s">
        <v>1425</v>
      </c>
      <c r="C29253" t="str">
        <f t="shared" si="916"/>
        <v>2015-Flamengo/RJ-25-4-0</v>
      </c>
      <c r="D29253" s="4">
        <v>12</v>
      </c>
      <c r="E29253">
        <v>26</v>
      </c>
      <c r="F29253" t="str">
        <f t="shared" si="917"/>
        <v>25-4-0</v>
      </c>
    </row>
    <row r="29254" spans="1:6" x14ac:dyDescent="0.3">
      <c r="A29254">
        <v>2015</v>
      </c>
      <c r="B29254" t="s">
        <v>1426</v>
      </c>
      <c r="C29254" t="str">
        <f t="shared" si="916"/>
        <v>2015-Fluminense/RJ-25-4-0</v>
      </c>
      <c r="D29254" s="4">
        <v>1</v>
      </c>
      <c r="E29254">
        <v>27</v>
      </c>
      <c r="F29254" t="str">
        <f t="shared" si="917"/>
        <v>25-4-0</v>
      </c>
    </row>
    <row r="29255" spans="1:6" x14ac:dyDescent="0.3">
      <c r="A29255">
        <v>2015</v>
      </c>
      <c r="B29255" t="s">
        <v>1428</v>
      </c>
      <c r="C29255" t="str">
        <f t="shared" si="916"/>
        <v>2015-Goias/GO-25-4-0</v>
      </c>
      <c r="D29255" s="4">
        <v>6</v>
      </c>
      <c r="E29255">
        <v>19</v>
      </c>
      <c r="F29255" t="str">
        <f t="shared" si="917"/>
        <v>25-4-0</v>
      </c>
    </row>
    <row r="29256" spans="1:6" x14ac:dyDescent="0.3">
      <c r="A29256">
        <v>2015</v>
      </c>
      <c r="B29256" t="s">
        <v>1429</v>
      </c>
      <c r="C29256" t="str">
        <f t="shared" si="916"/>
        <v>2015-Gremio/RS-25-4-0</v>
      </c>
      <c r="D29256" s="4">
        <v>8</v>
      </c>
      <c r="E29256">
        <v>36</v>
      </c>
      <c r="F29256" t="str">
        <f t="shared" si="917"/>
        <v>25-4-0</v>
      </c>
    </row>
    <row r="29257" spans="1:6" x14ac:dyDescent="0.3">
      <c r="A29257">
        <v>2015</v>
      </c>
      <c r="B29257" t="s">
        <v>1430</v>
      </c>
      <c r="C29257" t="str">
        <f t="shared" si="916"/>
        <v>2015-Internacional/RS-25-4-0</v>
      </c>
      <c r="D29257" s="4">
        <v>6</v>
      </c>
      <c r="E29257">
        <v>29</v>
      </c>
      <c r="F29257" t="str">
        <f t="shared" si="917"/>
        <v>25-4-0</v>
      </c>
    </row>
    <row r="29258" spans="1:6" x14ac:dyDescent="0.3">
      <c r="A29258">
        <v>2015</v>
      </c>
      <c r="B29258" t="s">
        <v>5533</v>
      </c>
      <c r="C29258" t="str">
        <f t="shared" si="916"/>
        <v>2015-Joinville/SC-25-4-0</v>
      </c>
      <c r="D29258" s="4">
        <v>3</v>
      </c>
      <c r="E29258">
        <v>18</v>
      </c>
      <c r="F29258" t="str">
        <f t="shared" si="917"/>
        <v>25-4-0</v>
      </c>
    </row>
    <row r="29259" spans="1:6" x14ac:dyDescent="0.3">
      <c r="A29259">
        <v>2015</v>
      </c>
      <c r="B29259" t="s">
        <v>1431</v>
      </c>
      <c r="C29259" t="str">
        <f t="shared" si="916"/>
        <v>2015-Palmeiras/SP-25-4-0</v>
      </c>
      <c r="D29259" s="4">
        <v>4</v>
      </c>
      <c r="E29259">
        <v>31</v>
      </c>
      <c r="F29259" t="str">
        <f t="shared" si="917"/>
        <v>25-4-0</v>
      </c>
    </row>
    <row r="29260" spans="1:6" x14ac:dyDescent="0.3">
      <c r="A29260">
        <v>2015</v>
      </c>
      <c r="B29260" t="s">
        <v>1433</v>
      </c>
      <c r="C29260" t="str">
        <f t="shared" si="916"/>
        <v>2015-Ponte Preta/SP-25-4-0</v>
      </c>
      <c r="D29260" s="4">
        <v>1</v>
      </c>
      <c r="E29260">
        <v>20</v>
      </c>
      <c r="F29260" t="str">
        <f t="shared" si="917"/>
        <v>25-4-0</v>
      </c>
    </row>
    <row r="29261" spans="1:6" x14ac:dyDescent="0.3">
      <c r="A29261">
        <v>2015</v>
      </c>
      <c r="B29261" t="s">
        <v>1435</v>
      </c>
      <c r="C29261" t="str">
        <f t="shared" si="916"/>
        <v>2015-Santos/SP-25-4-0</v>
      </c>
      <c r="D29261" s="4">
        <v>10</v>
      </c>
      <c r="E29261">
        <v>22</v>
      </c>
      <c r="F29261" t="str">
        <f t="shared" si="917"/>
        <v>25-4-0</v>
      </c>
    </row>
    <row r="29262" spans="1:6" x14ac:dyDescent="0.3">
      <c r="A29262">
        <v>2015</v>
      </c>
      <c r="B29262" t="s">
        <v>1436</v>
      </c>
      <c r="C29262" t="str">
        <f t="shared" si="916"/>
        <v>2015-Sao Paulo/SP-25-4-0</v>
      </c>
      <c r="D29262" s="4">
        <v>6.75</v>
      </c>
      <c r="E29262">
        <v>27</v>
      </c>
      <c r="F29262" t="str">
        <f t="shared" si="917"/>
        <v>25-4-0</v>
      </c>
    </row>
    <row r="29263" spans="1:6" x14ac:dyDescent="0.3">
      <c r="A29263">
        <v>2015</v>
      </c>
      <c r="B29263" t="s">
        <v>3096</v>
      </c>
      <c r="C29263" t="str">
        <f t="shared" si="916"/>
        <v>2015-Sport/PE-25-4-0</v>
      </c>
      <c r="D29263" s="4">
        <v>2</v>
      </c>
      <c r="E29263">
        <v>31</v>
      </c>
      <c r="F29263" t="str">
        <f t="shared" si="917"/>
        <v>25-4-0</v>
      </c>
    </row>
    <row r="29264" spans="1:6" x14ac:dyDescent="0.3">
      <c r="A29264">
        <v>2015</v>
      </c>
      <c r="B29264" t="s">
        <v>1437</v>
      </c>
      <c r="C29264" t="str">
        <f t="shared" si="916"/>
        <v>2015-Vasco/RJ-25-4-0</v>
      </c>
      <c r="D29264" s="4">
        <v>3</v>
      </c>
      <c r="E29264">
        <v>13</v>
      </c>
      <c r="F29264" t="str">
        <f t="shared" si="917"/>
        <v>25-4-0</v>
      </c>
    </row>
    <row r="29265" spans="1:6" x14ac:dyDescent="0.3">
      <c r="A29265">
        <v>2015</v>
      </c>
      <c r="B29265" t="s">
        <v>3097</v>
      </c>
      <c r="C29265" t="str">
        <f t="shared" si="916"/>
        <v>2015-Atletico/MG-25-4-1</v>
      </c>
      <c r="D29265" s="4">
        <v>4</v>
      </c>
      <c r="E29265">
        <v>32</v>
      </c>
      <c r="F29265" t="str">
        <f t="shared" si="917"/>
        <v>25-4-1</v>
      </c>
    </row>
    <row r="29266" spans="1:6" x14ac:dyDescent="0.3">
      <c r="A29266">
        <v>2015</v>
      </c>
      <c r="B29266" t="s">
        <v>1438</v>
      </c>
      <c r="C29266" t="str">
        <f t="shared" si="916"/>
        <v>2015-Atletico/PR-25-4-1</v>
      </c>
      <c r="D29266" s="4">
        <v>7</v>
      </c>
      <c r="E29266">
        <v>31</v>
      </c>
      <c r="F29266" t="str">
        <f t="shared" si="917"/>
        <v>25-4-1</v>
      </c>
    </row>
    <row r="29267" spans="1:6" x14ac:dyDescent="0.3">
      <c r="A29267">
        <v>2015</v>
      </c>
      <c r="B29267" t="s">
        <v>3992</v>
      </c>
      <c r="C29267" t="str">
        <f t="shared" si="916"/>
        <v>2015-Avai/SC-25-4-1</v>
      </c>
      <c r="D29267" s="4">
        <v>3</v>
      </c>
      <c r="E29267">
        <v>16</v>
      </c>
      <c r="F29267" t="str">
        <f t="shared" si="917"/>
        <v>25-4-1</v>
      </c>
    </row>
    <row r="29268" spans="1:6" x14ac:dyDescent="0.3">
      <c r="A29268">
        <v>2015</v>
      </c>
      <c r="B29268" t="s">
        <v>5380</v>
      </c>
      <c r="C29268" t="str">
        <f t="shared" si="916"/>
        <v>2015-Chapecoense/SC-25-4-1</v>
      </c>
      <c r="D29268" s="4">
        <v>1</v>
      </c>
      <c r="E29268">
        <v>23</v>
      </c>
      <c r="F29268" t="str">
        <f t="shared" si="917"/>
        <v>25-4-1</v>
      </c>
    </row>
    <row r="29269" spans="1:6" x14ac:dyDescent="0.3">
      <c r="A29269">
        <v>2015</v>
      </c>
      <c r="B29269" t="s">
        <v>1440</v>
      </c>
      <c r="C29269" t="str">
        <f t="shared" si="916"/>
        <v>2015-Corinthians/SP-25-4-1</v>
      </c>
      <c r="D29269" s="4">
        <v>10</v>
      </c>
      <c r="E29269">
        <v>23</v>
      </c>
      <c r="F29269" t="str">
        <f t="shared" si="917"/>
        <v>25-4-1</v>
      </c>
    </row>
    <row r="29270" spans="1:6" x14ac:dyDescent="0.3">
      <c r="A29270">
        <v>2015</v>
      </c>
      <c r="B29270" t="s">
        <v>3577</v>
      </c>
      <c r="C29270" t="str">
        <f t="shared" si="916"/>
        <v>2015-Coritiba/PR-25-4-1</v>
      </c>
      <c r="D29270" s="4">
        <v>8</v>
      </c>
      <c r="E29270">
        <v>26</v>
      </c>
      <c r="F29270" t="str">
        <f t="shared" si="917"/>
        <v>25-4-1</v>
      </c>
    </row>
    <row r="29271" spans="1:6" x14ac:dyDescent="0.3">
      <c r="A29271">
        <v>2015</v>
      </c>
      <c r="B29271" t="s">
        <v>1441</v>
      </c>
      <c r="C29271" t="str">
        <f t="shared" si="916"/>
        <v>2015-Cruzeiro/MG-25-4-1</v>
      </c>
      <c r="D29271" s="4">
        <v>6</v>
      </c>
      <c r="E29271">
        <v>28</v>
      </c>
      <c r="F29271" t="str">
        <f t="shared" si="917"/>
        <v>25-4-1</v>
      </c>
    </row>
    <row r="29272" spans="1:6" x14ac:dyDescent="0.3">
      <c r="A29272">
        <v>2015</v>
      </c>
      <c r="B29272" t="s">
        <v>1442</v>
      </c>
      <c r="C29272" t="str">
        <f t="shared" si="916"/>
        <v>2015-Figueirense/SC-25-4-1</v>
      </c>
      <c r="D29272" s="4">
        <v>6</v>
      </c>
      <c r="E29272">
        <v>18</v>
      </c>
      <c r="F29272" t="str">
        <f t="shared" si="917"/>
        <v>25-4-1</v>
      </c>
    </row>
    <row r="29273" spans="1:6" x14ac:dyDescent="0.3">
      <c r="A29273">
        <v>2015</v>
      </c>
      <c r="B29273" t="s">
        <v>1443</v>
      </c>
      <c r="C29273" t="str">
        <f t="shared" si="916"/>
        <v>2015-Flamengo/RJ-25-4-1</v>
      </c>
      <c r="D29273" s="4">
        <v>12</v>
      </c>
      <c r="E29273">
        <v>35</v>
      </c>
      <c r="F29273" t="str">
        <f t="shared" si="917"/>
        <v>25-4-1</v>
      </c>
    </row>
    <row r="29274" spans="1:6" x14ac:dyDescent="0.3">
      <c r="A29274">
        <v>2015</v>
      </c>
      <c r="B29274" t="s">
        <v>1444</v>
      </c>
      <c r="C29274" t="str">
        <f t="shared" si="916"/>
        <v>2015-Fluminense/RJ-25-4-1</v>
      </c>
      <c r="D29274" s="4">
        <v>0</v>
      </c>
      <c r="E29274">
        <v>23</v>
      </c>
      <c r="F29274" t="str">
        <f t="shared" si="917"/>
        <v>25-4-1</v>
      </c>
    </row>
    <row r="29275" spans="1:6" x14ac:dyDescent="0.3">
      <c r="A29275">
        <v>2015</v>
      </c>
      <c r="B29275" t="s">
        <v>1446</v>
      </c>
      <c r="C29275" t="str">
        <f t="shared" si="916"/>
        <v>2015-Goias/GO-25-4-1</v>
      </c>
      <c r="D29275" s="4">
        <v>6</v>
      </c>
      <c r="E29275">
        <v>26</v>
      </c>
      <c r="F29275" t="str">
        <f t="shared" si="917"/>
        <v>25-4-1</v>
      </c>
    </row>
    <row r="29276" spans="1:6" x14ac:dyDescent="0.3">
      <c r="A29276">
        <v>2015</v>
      </c>
      <c r="B29276" t="s">
        <v>1447</v>
      </c>
      <c r="C29276" t="str">
        <f t="shared" si="916"/>
        <v>2015-Gremio/RS-25-4-1</v>
      </c>
      <c r="D29276" s="4">
        <v>8</v>
      </c>
      <c r="E29276">
        <v>45</v>
      </c>
      <c r="F29276" t="str">
        <f t="shared" si="917"/>
        <v>25-4-1</v>
      </c>
    </row>
    <row r="29277" spans="1:6" x14ac:dyDescent="0.3">
      <c r="A29277">
        <v>2015</v>
      </c>
      <c r="B29277" t="s">
        <v>1448</v>
      </c>
      <c r="C29277" t="str">
        <f t="shared" si="916"/>
        <v>2015-Internacional/RS-25-4-1</v>
      </c>
      <c r="D29277" s="4">
        <v>6</v>
      </c>
      <c r="E29277">
        <v>22</v>
      </c>
      <c r="F29277" t="str">
        <f t="shared" si="917"/>
        <v>25-4-1</v>
      </c>
    </row>
    <row r="29278" spans="1:6" x14ac:dyDescent="0.3">
      <c r="A29278">
        <v>2015</v>
      </c>
      <c r="B29278" t="s">
        <v>5534</v>
      </c>
      <c r="C29278" t="str">
        <f t="shared" si="916"/>
        <v>2015-Joinville/SC-25-4-1</v>
      </c>
      <c r="D29278" s="4">
        <v>5</v>
      </c>
      <c r="E29278">
        <v>17</v>
      </c>
      <c r="F29278" t="str">
        <f t="shared" si="917"/>
        <v>25-4-1</v>
      </c>
    </row>
    <row r="29279" spans="1:6" x14ac:dyDescent="0.3">
      <c r="A29279">
        <v>2015</v>
      </c>
      <c r="B29279" t="s">
        <v>1449</v>
      </c>
      <c r="C29279" t="str">
        <f t="shared" si="916"/>
        <v>2015-Palmeiras/SP-25-4-1</v>
      </c>
      <c r="D29279" s="4">
        <v>4</v>
      </c>
      <c r="E29279">
        <v>38</v>
      </c>
      <c r="F29279" t="str">
        <f t="shared" si="917"/>
        <v>25-4-1</v>
      </c>
    </row>
    <row r="29280" spans="1:6" x14ac:dyDescent="0.3">
      <c r="A29280">
        <v>2015</v>
      </c>
      <c r="B29280" t="s">
        <v>1451</v>
      </c>
      <c r="C29280" t="str">
        <f t="shared" si="916"/>
        <v>2015-Ponte Preta/SP-25-4-1</v>
      </c>
      <c r="D29280" s="4">
        <v>2</v>
      </c>
      <c r="E29280">
        <v>23</v>
      </c>
      <c r="F29280" t="str">
        <f t="shared" si="917"/>
        <v>25-4-1</v>
      </c>
    </row>
    <row r="29281" spans="1:6" x14ac:dyDescent="0.3">
      <c r="A29281">
        <v>2015</v>
      </c>
      <c r="B29281" t="s">
        <v>1453</v>
      </c>
      <c r="C29281" t="str">
        <f t="shared" si="916"/>
        <v>2015-Santos/SP-25-4-1</v>
      </c>
      <c r="D29281" s="4">
        <v>10</v>
      </c>
      <c r="E29281">
        <v>35</v>
      </c>
      <c r="F29281" t="str">
        <f t="shared" si="917"/>
        <v>25-4-1</v>
      </c>
    </row>
    <row r="29282" spans="1:6" x14ac:dyDescent="0.3">
      <c r="A29282">
        <v>2015</v>
      </c>
      <c r="B29282" t="s">
        <v>1454</v>
      </c>
      <c r="C29282" t="str">
        <f t="shared" si="916"/>
        <v>2015-Sao Paulo/SP-25-4-1</v>
      </c>
      <c r="D29282" s="4">
        <v>10</v>
      </c>
      <c r="E29282">
        <v>32</v>
      </c>
      <c r="F29282" t="str">
        <f t="shared" si="917"/>
        <v>25-4-1</v>
      </c>
    </row>
    <row r="29283" spans="1:6" x14ac:dyDescent="0.3">
      <c r="A29283">
        <v>2015</v>
      </c>
      <c r="B29283" t="s">
        <v>3099</v>
      </c>
      <c r="C29283" t="str">
        <f t="shared" si="916"/>
        <v>2015-Sport/PE-25-4-1</v>
      </c>
      <c r="D29283" s="4">
        <v>2</v>
      </c>
      <c r="E29283">
        <v>18</v>
      </c>
      <c r="F29283" t="str">
        <f t="shared" si="917"/>
        <v>25-4-1</v>
      </c>
    </row>
    <row r="29284" spans="1:6" x14ac:dyDescent="0.3">
      <c r="A29284">
        <v>2015</v>
      </c>
      <c r="B29284" t="s">
        <v>1455</v>
      </c>
      <c r="C29284" t="str">
        <f t="shared" si="916"/>
        <v>2015-Vasco/RJ-25-4-1</v>
      </c>
      <c r="D29284" s="4">
        <v>0</v>
      </c>
      <c r="E29284">
        <v>13</v>
      </c>
      <c r="F29284" t="str">
        <f t="shared" si="917"/>
        <v>25-4-1</v>
      </c>
    </row>
    <row r="29285" spans="1:6" x14ac:dyDescent="0.3">
      <c r="A29285">
        <v>2015</v>
      </c>
      <c r="B29285" t="s">
        <v>3100</v>
      </c>
      <c r="C29285" t="str">
        <f t="shared" si="916"/>
        <v>2015-Atletico/MG-25-4-2</v>
      </c>
      <c r="D29285" s="4">
        <v>8.142849</v>
      </c>
      <c r="E29285">
        <v>32</v>
      </c>
      <c r="F29285" t="str">
        <f t="shared" si="917"/>
        <v>25-4-2</v>
      </c>
    </row>
    <row r="29286" spans="1:6" x14ac:dyDescent="0.3">
      <c r="A29286">
        <v>2015</v>
      </c>
      <c r="B29286" t="s">
        <v>1456</v>
      </c>
      <c r="C29286" t="str">
        <f t="shared" si="916"/>
        <v>2015-Atletico/PR-25-4-2</v>
      </c>
      <c r="D29286" s="4">
        <v>7</v>
      </c>
      <c r="E29286">
        <v>35</v>
      </c>
      <c r="F29286" t="str">
        <f t="shared" si="917"/>
        <v>25-4-2</v>
      </c>
    </row>
    <row r="29287" spans="1:6" x14ac:dyDescent="0.3">
      <c r="A29287">
        <v>2015</v>
      </c>
      <c r="B29287" t="s">
        <v>3995</v>
      </c>
      <c r="C29287" t="str">
        <f t="shared" si="916"/>
        <v>2015-Avai/SC-25-4-2</v>
      </c>
      <c r="D29287" s="4">
        <v>3</v>
      </c>
      <c r="E29287">
        <v>26</v>
      </c>
      <c r="F29287" t="str">
        <f t="shared" si="917"/>
        <v>25-4-2</v>
      </c>
    </row>
    <row r="29288" spans="1:6" x14ac:dyDescent="0.3">
      <c r="A29288">
        <v>2015</v>
      </c>
      <c r="B29288" t="s">
        <v>5381</v>
      </c>
      <c r="C29288" t="str">
        <f t="shared" si="916"/>
        <v>2015-Chapecoense/SC-25-4-2</v>
      </c>
      <c r="D29288" s="4">
        <v>3</v>
      </c>
      <c r="E29288">
        <v>19</v>
      </c>
      <c r="F29288" t="str">
        <f t="shared" si="917"/>
        <v>25-4-2</v>
      </c>
    </row>
    <row r="29289" spans="1:6" x14ac:dyDescent="0.3">
      <c r="A29289">
        <v>2015</v>
      </c>
      <c r="B29289" t="s">
        <v>1458</v>
      </c>
      <c r="C29289" t="str">
        <f t="shared" si="916"/>
        <v>2015-Corinthians/SP-25-4-2</v>
      </c>
      <c r="D29289" s="4">
        <v>12</v>
      </c>
      <c r="E29289">
        <v>50</v>
      </c>
      <c r="F29289" t="str">
        <f t="shared" si="917"/>
        <v>25-4-2</v>
      </c>
    </row>
    <row r="29290" spans="1:6" x14ac:dyDescent="0.3">
      <c r="A29290">
        <v>2015</v>
      </c>
      <c r="B29290" t="s">
        <v>3580</v>
      </c>
      <c r="C29290" t="str">
        <f t="shared" si="916"/>
        <v>2015-Coritiba/PR-25-4-2</v>
      </c>
      <c r="D29290" s="4">
        <v>8</v>
      </c>
      <c r="E29290">
        <v>23</v>
      </c>
      <c r="F29290" t="str">
        <f t="shared" si="917"/>
        <v>25-4-2</v>
      </c>
    </row>
    <row r="29291" spans="1:6" x14ac:dyDescent="0.3">
      <c r="A29291">
        <v>2015</v>
      </c>
      <c r="B29291" t="s">
        <v>1459</v>
      </c>
      <c r="C29291" t="str">
        <f t="shared" si="916"/>
        <v>2015-Cruzeiro/MG-25-4-2</v>
      </c>
      <c r="D29291" s="4">
        <v>4</v>
      </c>
      <c r="E29291">
        <v>15</v>
      </c>
      <c r="F29291" t="str">
        <f t="shared" si="917"/>
        <v>25-4-2</v>
      </c>
    </row>
    <row r="29292" spans="1:6" x14ac:dyDescent="0.3">
      <c r="A29292">
        <v>2015</v>
      </c>
      <c r="B29292" t="s">
        <v>1460</v>
      </c>
      <c r="C29292" t="str">
        <f t="shared" si="916"/>
        <v>2015-Figueirense/SC-25-4-2</v>
      </c>
      <c r="D29292" s="4">
        <v>5.2</v>
      </c>
      <c r="E29292">
        <v>15</v>
      </c>
      <c r="F29292" t="str">
        <f t="shared" si="917"/>
        <v>25-4-2</v>
      </c>
    </row>
    <row r="29293" spans="1:6" x14ac:dyDescent="0.3">
      <c r="A29293">
        <v>2015</v>
      </c>
      <c r="B29293" t="s">
        <v>1461</v>
      </c>
      <c r="C29293" t="str">
        <f t="shared" si="916"/>
        <v>2015-Flamengo/RJ-25-4-2</v>
      </c>
      <c r="D29293" s="4">
        <v>9</v>
      </c>
      <c r="E29293">
        <v>26</v>
      </c>
      <c r="F29293" t="str">
        <f t="shared" si="917"/>
        <v>25-4-2</v>
      </c>
    </row>
    <row r="29294" spans="1:6" x14ac:dyDescent="0.3">
      <c r="A29294">
        <v>2015</v>
      </c>
      <c r="B29294" t="s">
        <v>1462</v>
      </c>
      <c r="C29294" t="str">
        <f t="shared" si="916"/>
        <v>2015-Fluminense/RJ-25-4-2</v>
      </c>
      <c r="D29294" s="4">
        <v>3</v>
      </c>
      <c r="E29294">
        <v>27</v>
      </c>
      <c r="F29294" t="str">
        <f t="shared" si="917"/>
        <v>25-4-2</v>
      </c>
    </row>
    <row r="29295" spans="1:6" x14ac:dyDescent="0.3">
      <c r="A29295">
        <v>2015</v>
      </c>
      <c r="B29295" t="s">
        <v>1464</v>
      </c>
      <c r="C29295" t="str">
        <f t="shared" si="916"/>
        <v>2015-Goias/GO-25-4-2</v>
      </c>
      <c r="D29295" s="4">
        <v>9</v>
      </c>
      <c r="E29295">
        <v>25</v>
      </c>
      <c r="F29295" t="str">
        <f t="shared" si="917"/>
        <v>25-4-2</v>
      </c>
    </row>
    <row r="29296" spans="1:6" x14ac:dyDescent="0.3">
      <c r="A29296">
        <v>2015</v>
      </c>
      <c r="B29296" t="s">
        <v>1465</v>
      </c>
      <c r="C29296" t="str">
        <f t="shared" si="916"/>
        <v>2015-Gremio/RS-25-4-2</v>
      </c>
      <c r="D29296" s="4">
        <v>8</v>
      </c>
      <c r="E29296">
        <v>38</v>
      </c>
      <c r="F29296" t="str">
        <f t="shared" si="917"/>
        <v>25-4-2</v>
      </c>
    </row>
    <row r="29297" spans="1:6" x14ac:dyDescent="0.3">
      <c r="A29297">
        <v>2015</v>
      </c>
      <c r="B29297" t="s">
        <v>1466</v>
      </c>
      <c r="C29297" t="str">
        <f t="shared" si="916"/>
        <v>2015-Internacional/RS-25-4-2</v>
      </c>
      <c r="D29297" s="4">
        <v>7</v>
      </c>
      <c r="E29297">
        <v>28</v>
      </c>
      <c r="F29297" t="str">
        <f t="shared" si="917"/>
        <v>25-4-2</v>
      </c>
    </row>
    <row r="29298" spans="1:6" x14ac:dyDescent="0.3">
      <c r="A29298">
        <v>2015</v>
      </c>
      <c r="B29298" t="s">
        <v>5535</v>
      </c>
      <c r="C29298" t="str">
        <f t="shared" si="916"/>
        <v>2015-Joinville/SC-25-4-2</v>
      </c>
      <c r="D29298" s="4">
        <v>4</v>
      </c>
      <c r="E29298">
        <v>20</v>
      </c>
      <c r="F29298" t="str">
        <f t="shared" si="917"/>
        <v>25-4-2</v>
      </c>
    </row>
    <row r="29299" spans="1:6" x14ac:dyDescent="0.3">
      <c r="A29299">
        <v>2015</v>
      </c>
      <c r="B29299" t="s">
        <v>1467</v>
      </c>
      <c r="C29299" t="str">
        <f t="shared" si="916"/>
        <v>2015-Palmeiras/SP-25-4-2</v>
      </c>
      <c r="D29299" s="4">
        <v>6</v>
      </c>
      <c r="E29299">
        <v>37</v>
      </c>
      <c r="F29299" t="str">
        <f t="shared" si="917"/>
        <v>25-4-2</v>
      </c>
    </row>
    <row r="29300" spans="1:6" x14ac:dyDescent="0.3">
      <c r="A29300">
        <v>2015</v>
      </c>
      <c r="B29300" t="s">
        <v>1469</v>
      </c>
      <c r="C29300" t="str">
        <f t="shared" si="916"/>
        <v>2015-Ponte Preta/SP-25-4-2</v>
      </c>
      <c r="D29300" s="4">
        <v>7</v>
      </c>
      <c r="E29300">
        <v>21</v>
      </c>
      <c r="F29300" t="str">
        <f t="shared" si="917"/>
        <v>25-4-2</v>
      </c>
    </row>
    <row r="29301" spans="1:6" x14ac:dyDescent="0.3">
      <c r="A29301">
        <v>2015</v>
      </c>
      <c r="B29301" t="s">
        <v>1471</v>
      </c>
      <c r="C29301" t="str">
        <f t="shared" si="916"/>
        <v>2015-Santos/SP-25-4-2</v>
      </c>
      <c r="D29301" s="4">
        <v>10</v>
      </c>
      <c r="E29301">
        <v>24</v>
      </c>
      <c r="F29301" t="str">
        <f t="shared" si="917"/>
        <v>25-4-2</v>
      </c>
    </row>
    <row r="29302" spans="1:6" x14ac:dyDescent="0.3">
      <c r="A29302">
        <v>2015</v>
      </c>
      <c r="B29302" t="s">
        <v>1472</v>
      </c>
      <c r="C29302" t="str">
        <f t="shared" si="916"/>
        <v>2015-Sao Paulo/SP-25-4-2</v>
      </c>
      <c r="D29302" s="4">
        <v>6.25</v>
      </c>
      <c r="E29302">
        <v>21</v>
      </c>
      <c r="F29302" t="str">
        <f t="shared" si="917"/>
        <v>25-4-2</v>
      </c>
    </row>
    <row r="29303" spans="1:6" x14ac:dyDescent="0.3">
      <c r="A29303">
        <v>2015</v>
      </c>
      <c r="B29303" t="s">
        <v>3102</v>
      </c>
      <c r="C29303" t="str">
        <f t="shared" si="916"/>
        <v>2015-Sport/PE-25-4-2</v>
      </c>
      <c r="D29303" s="4">
        <v>2</v>
      </c>
      <c r="E29303">
        <v>28</v>
      </c>
      <c r="F29303" t="str">
        <f t="shared" si="917"/>
        <v>25-4-2</v>
      </c>
    </row>
    <row r="29304" spans="1:6" x14ac:dyDescent="0.3">
      <c r="A29304">
        <v>2015</v>
      </c>
      <c r="B29304" t="s">
        <v>1473</v>
      </c>
      <c r="C29304" t="str">
        <f t="shared" si="916"/>
        <v>2015-Vasco/RJ-25-4-2</v>
      </c>
      <c r="D29304" s="4">
        <v>0</v>
      </c>
      <c r="E29304">
        <v>13</v>
      </c>
      <c r="F29304" t="str">
        <f t="shared" si="917"/>
        <v>25-4-2</v>
      </c>
    </row>
    <row r="29305" spans="1:6" x14ac:dyDescent="0.3">
      <c r="A29305">
        <v>2015</v>
      </c>
      <c r="B29305" t="s">
        <v>3103</v>
      </c>
      <c r="C29305" t="str">
        <f t="shared" si="916"/>
        <v>2015-Atletico/MG-25-4-3</v>
      </c>
      <c r="D29305" s="4">
        <v>6</v>
      </c>
      <c r="E29305">
        <v>34</v>
      </c>
      <c r="F29305" t="str">
        <f t="shared" si="917"/>
        <v>25-4-3</v>
      </c>
    </row>
    <row r="29306" spans="1:6" x14ac:dyDescent="0.3">
      <c r="A29306">
        <v>2015</v>
      </c>
      <c r="B29306" t="s">
        <v>1474</v>
      </c>
      <c r="C29306" t="str">
        <f t="shared" si="916"/>
        <v>2015-Atletico/PR-25-4-3</v>
      </c>
      <c r="D29306" s="4">
        <v>3</v>
      </c>
      <c r="E29306">
        <v>26</v>
      </c>
      <c r="F29306" t="str">
        <f t="shared" si="917"/>
        <v>25-4-3</v>
      </c>
    </row>
    <row r="29307" spans="1:6" x14ac:dyDescent="0.3">
      <c r="A29307">
        <v>2015</v>
      </c>
      <c r="B29307" t="s">
        <v>3998</v>
      </c>
      <c r="C29307" t="str">
        <f t="shared" si="916"/>
        <v>2015-Avai/SC-25-4-3</v>
      </c>
      <c r="D29307" s="4">
        <v>3</v>
      </c>
      <c r="E29307">
        <v>25</v>
      </c>
      <c r="F29307" t="str">
        <f t="shared" si="917"/>
        <v>25-4-3</v>
      </c>
    </row>
    <row r="29308" spans="1:6" x14ac:dyDescent="0.3">
      <c r="A29308">
        <v>2015</v>
      </c>
      <c r="B29308" t="s">
        <v>5382</v>
      </c>
      <c r="C29308" t="str">
        <f t="shared" si="916"/>
        <v>2015-Chapecoense/SC-25-4-3</v>
      </c>
      <c r="D29308" s="4">
        <v>4.75</v>
      </c>
      <c r="E29308">
        <v>15</v>
      </c>
      <c r="F29308" t="str">
        <f t="shared" si="917"/>
        <v>25-4-3</v>
      </c>
    </row>
    <row r="29309" spans="1:6" x14ac:dyDescent="0.3">
      <c r="A29309">
        <v>2015</v>
      </c>
      <c r="B29309" t="s">
        <v>1476</v>
      </c>
      <c r="C29309" t="str">
        <f t="shared" si="916"/>
        <v>2015-Corinthians/SP-25-4-3</v>
      </c>
      <c r="D29309" s="4">
        <v>12</v>
      </c>
      <c r="E29309">
        <v>50</v>
      </c>
      <c r="F29309" t="str">
        <f t="shared" si="917"/>
        <v>25-4-3</v>
      </c>
    </row>
    <row r="29310" spans="1:6" x14ac:dyDescent="0.3">
      <c r="A29310">
        <v>2015</v>
      </c>
      <c r="B29310" t="s">
        <v>3583</v>
      </c>
      <c r="C29310" t="str">
        <f t="shared" si="916"/>
        <v>2015-Coritiba/PR-25-4-3</v>
      </c>
      <c r="D29310" s="4">
        <v>10</v>
      </c>
      <c r="E29310">
        <v>22</v>
      </c>
      <c r="F29310" t="str">
        <f t="shared" si="917"/>
        <v>25-4-3</v>
      </c>
    </row>
    <row r="29311" spans="1:6" x14ac:dyDescent="0.3">
      <c r="A29311">
        <v>2015</v>
      </c>
      <c r="B29311" t="s">
        <v>1477</v>
      </c>
      <c r="C29311" t="str">
        <f t="shared" si="916"/>
        <v>2015-Cruzeiro/MG-25-4-3</v>
      </c>
      <c r="D29311" s="4">
        <v>4</v>
      </c>
      <c r="E29311">
        <v>16</v>
      </c>
      <c r="F29311" t="str">
        <f t="shared" si="917"/>
        <v>25-4-3</v>
      </c>
    </row>
    <row r="29312" spans="1:6" x14ac:dyDescent="0.3">
      <c r="A29312">
        <v>2015</v>
      </c>
      <c r="B29312" t="s">
        <v>1478</v>
      </c>
      <c r="C29312" t="str">
        <f t="shared" si="916"/>
        <v>2015-Figueirense/SC-25-4-3</v>
      </c>
      <c r="D29312" s="4">
        <v>5.6666670000000003</v>
      </c>
      <c r="E29312">
        <v>15</v>
      </c>
      <c r="F29312" t="str">
        <f t="shared" si="917"/>
        <v>25-4-3</v>
      </c>
    </row>
    <row r="29313" spans="1:6" x14ac:dyDescent="0.3">
      <c r="A29313">
        <v>2015</v>
      </c>
      <c r="B29313" t="s">
        <v>1479</v>
      </c>
      <c r="C29313" t="str">
        <f t="shared" si="916"/>
        <v>2015-Flamengo/RJ-25-4-3</v>
      </c>
      <c r="D29313" s="4">
        <v>9</v>
      </c>
      <c r="E29313">
        <v>23</v>
      </c>
      <c r="F29313" t="str">
        <f t="shared" si="917"/>
        <v>25-4-3</v>
      </c>
    </row>
    <row r="29314" spans="1:6" x14ac:dyDescent="0.3">
      <c r="A29314">
        <v>2015</v>
      </c>
      <c r="B29314" t="s">
        <v>1480</v>
      </c>
      <c r="C29314" t="str">
        <f t="shared" si="916"/>
        <v>2015-Fluminense/RJ-25-4-3</v>
      </c>
      <c r="D29314" s="4">
        <v>3</v>
      </c>
      <c r="E29314">
        <v>20</v>
      </c>
      <c r="F29314" t="str">
        <f t="shared" si="917"/>
        <v>25-4-3</v>
      </c>
    </row>
    <row r="29315" spans="1:6" x14ac:dyDescent="0.3">
      <c r="A29315">
        <v>2015</v>
      </c>
      <c r="B29315" t="s">
        <v>1482</v>
      </c>
      <c r="C29315" t="str">
        <f t="shared" ref="C29315:C29378" si="918">A29315&amp;"-"&amp;B29315</f>
        <v>2015-Goias/GO-25-4-3</v>
      </c>
      <c r="D29315" s="4">
        <v>7</v>
      </c>
      <c r="E29315">
        <v>22</v>
      </c>
      <c r="F29315" t="str">
        <f t="shared" ref="F29315:F29378" si="919">RIGHT(B29315,LEN(C29315)-FIND("-",C29315,6))</f>
        <v>25-4-3</v>
      </c>
    </row>
    <row r="29316" spans="1:6" x14ac:dyDescent="0.3">
      <c r="A29316">
        <v>2015</v>
      </c>
      <c r="B29316" t="s">
        <v>1483</v>
      </c>
      <c r="C29316" t="str">
        <f t="shared" si="918"/>
        <v>2015-Gremio/RS-25-4-3</v>
      </c>
      <c r="D29316" s="4">
        <v>8</v>
      </c>
      <c r="E29316">
        <v>33</v>
      </c>
      <c r="F29316" t="str">
        <f t="shared" si="919"/>
        <v>25-4-3</v>
      </c>
    </row>
    <row r="29317" spans="1:6" x14ac:dyDescent="0.3">
      <c r="A29317">
        <v>2015</v>
      </c>
      <c r="B29317" t="s">
        <v>1484</v>
      </c>
      <c r="C29317" t="str">
        <f t="shared" si="918"/>
        <v>2015-Internacional/RS-25-4-3</v>
      </c>
      <c r="D29317" s="4">
        <v>5.1666670000000003</v>
      </c>
      <c r="E29317">
        <v>21</v>
      </c>
      <c r="F29317" t="str">
        <f t="shared" si="919"/>
        <v>25-4-3</v>
      </c>
    </row>
    <row r="29318" spans="1:6" x14ac:dyDescent="0.3">
      <c r="A29318">
        <v>2015</v>
      </c>
      <c r="B29318" t="s">
        <v>5536</v>
      </c>
      <c r="C29318" t="str">
        <f t="shared" si="918"/>
        <v>2015-Joinville/SC-25-4-3</v>
      </c>
      <c r="D29318" s="4">
        <v>6</v>
      </c>
      <c r="E29318">
        <v>19</v>
      </c>
      <c r="F29318" t="str">
        <f t="shared" si="919"/>
        <v>25-4-3</v>
      </c>
    </row>
    <row r="29319" spans="1:6" x14ac:dyDescent="0.3">
      <c r="A29319">
        <v>2015</v>
      </c>
      <c r="B29319" t="s">
        <v>1485</v>
      </c>
      <c r="C29319" t="str">
        <f t="shared" si="918"/>
        <v>2015-Palmeiras/SP-25-4-3</v>
      </c>
      <c r="D29319" s="4">
        <v>6</v>
      </c>
      <c r="E29319">
        <v>21</v>
      </c>
      <c r="F29319" t="str">
        <f t="shared" si="919"/>
        <v>25-4-3</v>
      </c>
    </row>
    <row r="29320" spans="1:6" x14ac:dyDescent="0.3">
      <c r="A29320">
        <v>2015</v>
      </c>
      <c r="B29320" t="s">
        <v>1487</v>
      </c>
      <c r="C29320" t="str">
        <f t="shared" si="918"/>
        <v>2015-Ponte Preta/SP-25-4-3</v>
      </c>
      <c r="D29320" s="4">
        <v>1</v>
      </c>
      <c r="E29320">
        <v>24</v>
      </c>
      <c r="F29320" t="str">
        <f t="shared" si="919"/>
        <v>25-4-3</v>
      </c>
    </row>
    <row r="29321" spans="1:6" x14ac:dyDescent="0.3">
      <c r="A29321">
        <v>2015</v>
      </c>
      <c r="B29321" t="s">
        <v>1489</v>
      </c>
      <c r="C29321" t="str">
        <f t="shared" si="918"/>
        <v>2015-Santos/SP-25-4-3</v>
      </c>
      <c r="D29321" s="4">
        <v>10</v>
      </c>
      <c r="E29321">
        <v>29</v>
      </c>
      <c r="F29321" t="str">
        <f t="shared" si="919"/>
        <v>25-4-3</v>
      </c>
    </row>
    <row r="29322" spans="1:6" x14ac:dyDescent="0.3">
      <c r="A29322">
        <v>2015</v>
      </c>
      <c r="B29322" t="s">
        <v>1490</v>
      </c>
      <c r="C29322" t="str">
        <f t="shared" si="918"/>
        <v>2015-Sao Paulo/SP-25-4-3</v>
      </c>
      <c r="D29322" s="4">
        <v>6</v>
      </c>
      <c r="E29322">
        <v>17</v>
      </c>
      <c r="F29322" t="str">
        <f t="shared" si="919"/>
        <v>25-4-3</v>
      </c>
    </row>
    <row r="29323" spans="1:6" x14ac:dyDescent="0.3">
      <c r="A29323">
        <v>2015</v>
      </c>
      <c r="B29323" t="s">
        <v>3105</v>
      </c>
      <c r="C29323" t="str">
        <f t="shared" si="918"/>
        <v>2015-Sport/PE-25-4-3</v>
      </c>
      <c r="D29323" s="4">
        <v>1</v>
      </c>
      <c r="E29323">
        <v>20</v>
      </c>
      <c r="F29323" t="str">
        <f t="shared" si="919"/>
        <v>25-4-3</v>
      </c>
    </row>
    <row r="29324" spans="1:6" x14ac:dyDescent="0.3">
      <c r="A29324">
        <v>2015</v>
      </c>
      <c r="B29324" t="s">
        <v>1491</v>
      </c>
      <c r="C29324" t="str">
        <f t="shared" si="918"/>
        <v>2015-Vasco/RJ-25-4-3</v>
      </c>
      <c r="D29324" s="4">
        <v>0</v>
      </c>
      <c r="E29324">
        <v>12</v>
      </c>
      <c r="F29324" t="str">
        <f t="shared" si="919"/>
        <v>25-4-3</v>
      </c>
    </row>
    <row r="29325" spans="1:6" x14ac:dyDescent="0.3">
      <c r="A29325">
        <v>2015</v>
      </c>
      <c r="B29325" t="s">
        <v>3106</v>
      </c>
      <c r="C29325" t="str">
        <f t="shared" si="918"/>
        <v>2015-Atletico/MG-25-5-0</v>
      </c>
      <c r="D29325" s="4">
        <v>7</v>
      </c>
      <c r="E29325">
        <v>29</v>
      </c>
      <c r="F29325" t="str">
        <f t="shared" si="919"/>
        <v>25-5-0</v>
      </c>
    </row>
    <row r="29326" spans="1:6" x14ac:dyDescent="0.3">
      <c r="A29326">
        <v>2015</v>
      </c>
      <c r="B29326" t="s">
        <v>1492</v>
      </c>
      <c r="C29326" t="str">
        <f t="shared" si="918"/>
        <v>2015-Atletico/PR-25-5-0</v>
      </c>
      <c r="D29326" s="4">
        <v>8</v>
      </c>
      <c r="E29326">
        <v>38</v>
      </c>
      <c r="F29326" t="str">
        <f t="shared" si="919"/>
        <v>25-5-0</v>
      </c>
    </row>
    <row r="29327" spans="1:6" x14ac:dyDescent="0.3">
      <c r="A29327">
        <v>2015</v>
      </c>
      <c r="B29327" t="s">
        <v>4001</v>
      </c>
      <c r="C29327" t="str">
        <f t="shared" si="918"/>
        <v>2015-Avai/SC-25-5-0</v>
      </c>
      <c r="D29327" s="4">
        <v>6</v>
      </c>
      <c r="E29327">
        <v>21</v>
      </c>
      <c r="F29327" t="str">
        <f t="shared" si="919"/>
        <v>25-5-0</v>
      </c>
    </row>
    <row r="29328" spans="1:6" x14ac:dyDescent="0.3">
      <c r="A29328">
        <v>2015</v>
      </c>
      <c r="B29328" t="s">
        <v>5383</v>
      </c>
      <c r="C29328" t="str">
        <f t="shared" si="918"/>
        <v>2015-Chapecoense/SC-25-5-0</v>
      </c>
      <c r="D29328" s="4">
        <v>2</v>
      </c>
      <c r="E29328">
        <v>21</v>
      </c>
      <c r="F29328" t="str">
        <f t="shared" si="919"/>
        <v>25-5-0</v>
      </c>
    </row>
    <row r="29329" spans="1:6" x14ac:dyDescent="0.3">
      <c r="A29329">
        <v>2015</v>
      </c>
      <c r="B29329" t="s">
        <v>1494</v>
      </c>
      <c r="C29329" t="str">
        <f t="shared" si="918"/>
        <v>2015-Corinthians/SP-25-5-0</v>
      </c>
      <c r="D29329" s="4">
        <v>13</v>
      </c>
      <c r="E29329">
        <v>43</v>
      </c>
      <c r="F29329" t="str">
        <f t="shared" si="919"/>
        <v>25-5-0</v>
      </c>
    </row>
    <row r="29330" spans="1:6" x14ac:dyDescent="0.3">
      <c r="A29330">
        <v>2015</v>
      </c>
      <c r="B29330" t="s">
        <v>3586</v>
      </c>
      <c r="C29330" t="str">
        <f t="shared" si="918"/>
        <v>2015-Coritiba/PR-25-5-0</v>
      </c>
      <c r="D29330" s="4">
        <v>6</v>
      </c>
      <c r="E29330">
        <v>27</v>
      </c>
      <c r="F29330" t="str">
        <f t="shared" si="919"/>
        <v>25-5-0</v>
      </c>
    </row>
    <row r="29331" spans="1:6" x14ac:dyDescent="0.3">
      <c r="A29331">
        <v>2015</v>
      </c>
      <c r="B29331" t="s">
        <v>1495</v>
      </c>
      <c r="C29331" t="str">
        <f t="shared" si="918"/>
        <v>2015-Cruzeiro/MG-25-5-0</v>
      </c>
      <c r="D29331" s="4">
        <v>5</v>
      </c>
      <c r="E29331">
        <v>22</v>
      </c>
      <c r="F29331" t="str">
        <f t="shared" si="919"/>
        <v>25-5-0</v>
      </c>
    </row>
    <row r="29332" spans="1:6" x14ac:dyDescent="0.3">
      <c r="A29332">
        <v>2015</v>
      </c>
      <c r="B29332" t="s">
        <v>1496</v>
      </c>
      <c r="C29332" t="str">
        <f t="shared" si="918"/>
        <v>2015-Figueirense/SC-25-5-0</v>
      </c>
      <c r="D29332" s="4">
        <v>6.3333269999999997</v>
      </c>
      <c r="E29332">
        <v>19</v>
      </c>
      <c r="F29332" t="str">
        <f t="shared" si="919"/>
        <v>25-5-0</v>
      </c>
    </row>
    <row r="29333" spans="1:6" x14ac:dyDescent="0.3">
      <c r="A29333">
        <v>2015</v>
      </c>
      <c r="B29333" t="s">
        <v>1497</v>
      </c>
      <c r="C29333" t="str">
        <f t="shared" si="918"/>
        <v>2015-Flamengo/RJ-25-5-0</v>
      </c>
      <c r="D29333" s="4">
        <v>15</v>
      </c>
      <c r="E29333">
        <v>32</v>
      </c>
      <c r="F29333" t="str">
        <f t="shared" si="919"/>
        <v>25-5-0</v>
      </c>
    </row>
    <row r="29334" spans="1:6" x14ac:dyDescent="0.3">
      <c r="A29334">
        <v>2015</v>
      </c>
      <c r="B29334" t="s">
        <v>1498</v>
      </c>
      <c r="C29334" t="str">
        <f t="shared" si="918"/>
        <v>2015-Fluminense/RJ-25-5-0</v>
      </c>
      <c r="D29334" s="4">
        <v>1</v>
      </c>
      <c r="E29334">
        <v>24</v>
      </c>
      <c r="F29334" t="str">
        <f t="shared" si="919"/>
        <v>25-5-0</v>
      </c>
    </row>
    <row r="29335" spans="1:6" x14ac:dyDescent="0.3">
      <c r="A29335">
        <v>2015</v>
      </c>
      <c r="B29335" t="s">
        <v>1500</v>
      </c>
      <c r="C29335" t="str">
        <f t="shared" si="918"/>
        <v>2015-Goias/GO-25-5-0</v>
      </c>
      <c r="D29335" s="4">
        <v>6</v>
      </c>
      <c r="E29335">
        <v>28</v>
      </c>
      <c r="F29335" t="str">
        <f t="shared" si="919"/>
        <v>25-5-0</v>
      </c>
    </row>
    <row r="29336" spans="1:6" x14ac:dyDescent="0.3">
      <c r="A29336">
        <v>2015</v>
      </c>
      <c r="B29336" t="s">
        <v>1501</v>
      </c>
      <c r="C29336" t="str">
        <f t="shared" si="918"/>
        <v>2015-Gremio/RS-25-5-0</v>
      </c>
      <c r="D29336" s="4">
        <v>12</v>
      </c>
      <c r="E29336">
        <v>37</v>
      </c>
      <c r="F29336" t="str">
        <f t="shared" si="919"/>
        <v>25-5-0</v>
      </c>
    </row>
    <row r="29337" spans="1:6" x14ac:dyDescent="0.3">
      <c r="A29337">
        <v>2015</v>
      </c>
      <c r="B29337" t="s">
        <v>1502</v>
      </c>
      <c r="C29337" t="str">
        <f t="shared" si="918"/>
        <v>2015-Internacional/RS-25-5-0</v>
      </c>
      <c r="D29337" s="4">
        <v>9</v>
      </c>
      <c r="E29337">
        <v>30</v>
      </c>
      <c r="F29337" t="str">
        <f t="shared" si="919"/>
        <v>25-5-0</v>
      </c>
    </row>
    <row r="29338" spans="1:6" x14ac:dyDescent="0.3">
      <c r="A29338">
        <v>2015</v>
      </c>
      <c r="B29338" t="s">
        <v>5537</v>
      </c>
      <c r="C29338" t="str">
        <f t="shared" si="918"/>
        <v>2015-Joinville/SC-25-5-0</v>
      </c>
      <c r="D29338" s="4">
        <v>3</v>
      </c>
      <c r="E29338">
        <v>22</v>
      </c>
      <c r="F29338" t="str">
        <f t="shared" si="919"/>
        <v>25-5-0</v>
      </c>
    </row>
    <row r="29339" spans="1:6" x14ac:dyDescent="0.3">
      <c r="A29339">
        <v>2015</v>
      </c>
      <c r="B29339" t="s">
        <v>1503</v>
      </c>
      <c r="C29339" t="str">
        <f t="shared" si="918"/>
        <v>2015-Palmeiras/SP-25-5-0</v>
      </c>
      <c r="D29339" s="4">
        <v>7</v>
      </c>
      <c r="E29339">
        <v>38</v>
      </c>
      <c r="F29339" t="str">
        <f t="shared" si="919"/>
        <v>25-5-0</v>
      </c>
    </row>
    <row r="29340" spans="1:6" x14ac:dyDescent="0.3">
      <c r="A29340">
        <v>2015</v>
      </c>
      <c r="B29340" t="s">
        <v>1505</v>
      </c>
      <c r="C29340" t="str">
        <f t="shared" si="918"/>
        <v>2015-Ponte Preta/SP-25-5-0</v>
      </c>
      <c r="D29340" s="4">
        <v>4</v>
      </c>
      <c r="E29340">
        <v>31</v>
      </c>
      <c r="F29340" t="str">
        <f t="shared" si="919"/>
        <v>25-5-0</v>
      </c>
    </row>
    <row r="29341" spans="1:6" x14ac:dyDescent="0.3">
      <c r="A29341">
        <v>2015</v>
      </c>
      <c r="B29341" t="s">
        <v>1507</v>
      </c>
      <c r="C29341" t="str">
        <f t="shared" si="918"/>
        <v>2015-Santos/SP-25-5-0</v>
      </c>
      <c r="D29341" s="4">
        <v>10</v>
      </c>
      <c r="E29341">
        <v>32</v>
      </c>
      <c r="F29341" t="str">
        <f t="shared" si="919"/>
        <v>25-5-0</v>
      </c>
    </row>
    <row r="29342" spans="1:6" x14ac:dyDescent="0.3">
      <c r="A29342">
        <v>2015</v>
      </c>
      <c r="B29342" t="s">
        <v>1508</v>
      </c>
      <c r="C29342" t="str">
        <f t="shared" si="918"/>
        <v>2015-Sao Paulo/SP-25-5-0</v>
      </c>
      <c r="D29342" s="4">
        <v>6.9999929999999999</v>
      </c>
      <c r="E29342">
        <v>21</v>
      </c>
      <c r="F29342" t="str">
        <f t="shared" si="919"/>
        <v>25-5-0</v>
      </c>
    </row>
    <row r="29343" spans="1:6" x14ac:dyDescent="0.3">
      <c r="A29343">
        <v>2015</v>
      </c>
      <c r="B29343" t="s">
        <v>3108</v>
      </c>
      <c r="C29343" t="str">
        <f t="shared" si="918"/>
        <v>2015-Sport/PE-25-5-0</v>
      </c>
      <c r="D29343" s="4">
        <v>5</v>
      </c>
      <c r="E29343">
        <v>25</v>
      </c>
      <c r="F29343" t="str">
        <f t="shared" si="919"/>
        <v>25-5-0</v>
      </c>
    </row>
    <row r="29344" spans="1:6" x14ac:dyDescent="0.3">
      <c r="A29344">
        <v>2015</v>
      </c>
      <c r="B29344" t="s">
        <v>1509</v>
      </c>
      <c r="C29344" t="str">
        <f t="shared" si="918"/>
        <v>2015-Vasco/RJ-25-5-0</v>
      </c>
      <c r="D29344" s="4">
        <v>3</v>
      </c>
      <c r="E29344">
        <v>13</v>
      </c>
      <c r="F29344" t="str">
        <f t="shared" si="919"/>
        <v>25-5-0</v>
      </c>
    </row>
    <row r="29345" spans="1:6" x14ac:dyDescent="0.3">
      <c r="A29345">
        <v>2015</v>
      </c>
      <c r="B29345" t="s">
        <v>3109</v>
      </c>
      <c r="C29345" t="str">
        <f t="shared" si="918"/>
        <v>2015-Atletico/MG-25-5-1</v>
      </c>
      <c r="D29345" s="4">
        <v>12</v>
      </c>
      <c r="E29345">
        <v>29</v>
      </c>
      <c r="F29345" t="str">
        <f t="shared" si="919"/>
        <v>25-5-1</v>
      </c>
    </row>
    <row r="29346" spans="1:6" x14ac:dyDescent="0.3">
      <c r="A29346">
        <v>2015</v>
      </c>
      <c r="B29346" t="s">
        <v>1510</v>
      </c>
      <c r="C29346" t="str">
        <f t="shared" si="918"/>
        <v>2015-Atletico/PR-25-5-1</v>
      </c>
      <c r="D29346" s="4">
        <v>8</v>
      </c>
      <c r="E29346">
        <v>33</v>
      </c>
      <c r="F29346" t="str">
        <f t="shared" si="919"/>
        <v>25-5-1</v>
      </c>
    </row>
    <row r="29347" spans="1:6" x14ac:dyDescent="0.3">
      <c r="A29347">
        <v>2015</v>
      </c>
      <c r="B29347" t="s">
        <v>4004</v>
      </c>
      <c r="C29347" t="str">
        <f t="shared" si="918"/>
        <v>2015-Avai/SC-25-5-1</v>
      </c>
      <c r="D29347" s="4">
        <v>3</v>
      </c>
      <c r="E29347">
        <v>15</v>
      </c>
      <c r="F29347" t="str">
        <f t="shared" si="919"/>
        <v>25-5-1</v>
      </c>
    </row>
    <row r="29348" spans="1:6" x14ac:dyDescent="0.3">
      <c r="A29348">
        <v>2015</v>
      </c>
      <c r="B29348" t="s">
        <v>5384</v>
      </c>
      <c r="C29348" t="str">
        <f t="shared" si="918"/>
        <v>2015-Chapecoense/SC-25-5-1</v>
      </c>
      <c r="D29348" s="4">
        <v>2</v>
      </c>
      <c r="E29348">
        <v>33</v>
      </c>
      <c r="F29348" t="str">
        <f t="shared" si="919"/>
        <v>25-5-1</v>
      </c>
    </row>
    <row r="29349" spans="1:6" x14ac:dyDescent="0.3">
      <c r="A29349">
        <v>2015</v>
      </c>
      <c r="B29349" t="s">
        <v>1512</v>
      </c>
      <c r="C29349" t="str">
        <f t="shared" si="918"/>
        <v>2015-Corinthians/SP-25-5-1</v>
      </c>
      <c r="D29349" s="4">
        <v>11</v>
      </c>
      <c r="E29349">
        <v>40</v>
      </c>
      <c r="F29349" t="str">
        <f t="shared" si="919"/>
        <v>25-5-1</v>
      </c>
    </row>
    <row r="29350" spans="1:6" x14ac:dyDescent="0.3">
      <c r="A29350">
        <v>2015</v>
      </c>
      <c r="B29350" t="s">
        <v>3589</v>
      </c>
      <c r="C29350" t="str">
        <f t="shared" si="918"/>
        <v>2015-Coritiba/PR-25-5-1</v>
      </c>
      <c r="D29350" s="4">
        <v>9</v>
      </c>
      <c r="E29350">
        <v>27</v>
      </c>
      <c r="F29350" t="str">
        <f t="shared" si="919"/>
        <v>25-5-1</v>
      </c>
    </row>
    <row r="29351" spans="1:6" x14ac:dyDescent="0.3">
      <c r="A29351">
        <v>2015</v>
      </c>
      <c r="B29351" t="s">
        <v>1513</v>
      </c>
      <c r="C29351" t="str">
        <f t="shared" si="918"/>
        <v>2015-Cruzeiro/MG-25-5-1</v>
      </c>
      <c r="D29351" s="4">
        <v>6</v>
      </c>
      <c r="E29351">
        <v>31</v>
      </c>
      <c r="F29351" t="str">
        <f t="shared" si="919"/>
        <v>25-5-1</v>
      </c>
    </row>
    <row r="29352" spans="1:6" x14ac:dyDescent="0.3">
      <c r="A29352">
        <v>2015</v>
      </c>
      <c r="B29352" t="s">
        <v>1514</v>
      </c>
      <c r="C29352" t="str">
        <f t="shared" si="918"/>
        <v>2015-Figueirense/SC-25-5-1</v>
      </c>
      <c r="D29352" s="4">
        <v>5.75</v>
      </c>
      <c r="E29352">
        <v>16</v>
      </c>
      <c r="F29352" t="str">
        <f t="shared" si="919"/>
        <v>25-5-1</v>
      </c>
    </row>
    <row r="29353" spans="1:6" x14ac:dyDescent="0.3">
      <c r="A29353">
        <v>2015</v>
      </c>
      <c r="B29353" t="s">
        <v>1515</v>
      </c>
      <c r="C29353" t="str">
        <f t="shared" si="918"/>
        <v>2015-Flamengo/RJ-25-5-1</v>
      </c>
      <c r="D29353" s="4">
        <v>15</v>
      </c>
      <c r="E29353">
        <v>38</v>
      </c>
      <c r="F29353" t="str">
        <f t="shared" si="919"/>
        <v>25-5-1</v>
      </c>
    </row>
    <row r="29354" spans="1:6" x14ac:dyDescent="0.3">
      <c r="A29354">
        <v>2015</v>
      </c>
      <c r="B29354" t="s">
        <v>1516</v>
      </c>
      <c r="C29354" t="str">
        <f t="shared" si="918"/>
        <v>2015-Fluminense/RJ-25-5-1</v>
      </c>
      <c r="D29354" s="4">
        <v>1</v>
      </c>
      <c r="E29354">
        <v>17</v>
      </c>
      <c r="F29354" t="str">
        <f t="shared" si="919"/>
        <v>25-5-1</v>
      </c>
    </row>
    <row r="29355" spans="1:6" x14ac:dyDescent="0.3">
      <c r="A29355">
        <v>2015</v>
      </c>
      <c r="B29355" t="s">
        <v>1518</v>
      </c>
      <c r="C29355" t="str">
        <f t="shared" si="918"/>
        <v>2015-Goias/GO-25-5-1</v>
      </c>
      <c r="D29355" s="4">
        <v>9</v>
      </c>
      <c r="E29355">
        <v>28</v>
      </c>
      <c r="F29355" t="str">
        <f t="shared" si="919"/>
        <v>25-5-1</v>
      </c>
    </row>
    <row r="29356" spans="1:6" x14ac:dyDescent="0.3">
      <c r="A29356">
        <v>2015</v>
      </c>
      <c r="B29356" t="s">
        <v>1519</v>
      </c>
      <c r="C29356" t="str">
        <f t="shared" si="918"/>
        <v>2015-Gremio/RS-25-5-1</v>
      </c>
      <c r="D29356" s="4">
        <v>9</v>
      </c>
      <c r="E29356">
        <v>48</v>
      </c>
      <c r="F29356" t="str">
        <f t="shared" si="919"/>
        <v>25-5-1</v>
      </c>
    </row>
    <row r="29357" spans="1:6" x14ac:dyDescent="0.3">
      <c r="A29357">
        <v>2015</v>
      </c>
      <c r="B29357" t="s">
        <v>1520</v>
      </c>
      <c r="C29357" t="str">
        <f t="shared" si="918"/>
        <v>2015-Internacional/RS-25-5-1</v>
      </c>
      <c r="D29357" s="4">
        <v>9</v>
      </c>
      <c r="E29357">
        <v>29</v>
      </c>
      <c r="F29357" t="str">
        <f t="shared" si="919"/>
        <v>25-5-1</v>
      </c>
    </row>
    <row r="29358" spans="1:6" x14ac:dyDescent="0.3">
      <c r="A29358">
        <v>2015</v>
      </c>
      <c r="B29358" t="s">
        <v>5538</v>
      </c>
      <c r="C29358" t="str">
        <f t="shared" si="918"/>
        <v>2015-Joinville/SC-25-5-1</v>
      </c>
      <c r="D29358" s="4">
        <v>6</v>
      </c>
      <c r="E29358">
        <v>22</v>
      </c>
      <c r="F29358" t="str">
        <f t="shared" si="919"/>
        <v>25-5-1</v>
      </c>
    </row>
    <row r="29359" spans="1:6" x14ac:dyDescent="0.3">
      <c r="A29359">
        <v>2015</v>
      </c>
      <c r="B29359" t="s">
        <v>1521</v>
      </c>
      <c r="C29359" t="str">
        <f t="shared" si="918"/>
        <v>2015-Palmeiras/SP-25-5-1</v>
      </c>
      <c r="D29359" s="4">
        <v>4</v>
      </c>
      <c r="E29359">
        <v>36</v>
      </c>
      <c r="F29359" t="str">
        <f t="shared" si="919"/>
        <v>25-5-1</v>
      </c>
    </row>
    <row r="29360" spans="1:6" x14ac:dyDescent="0.3">
      <c r="A29360">
        <v>2015</v>
      </c>
      <c r="B29360" t="s">
        <v>1523</v>
      </c>
      <c r="C29360" t="str">
        <f t="shared" si="918"/>
        <v>2015-Ponte Preta/SP-25-5-1</v>
      </c>
      <c r="D29360" s="4">
        <v>3.9999980000000002</v>
      </c>
      <c r="E29360">
        <v>21</v>
      </c>
      <c r="F29360" t="str">
        <f t="shared" si="919"/>
        <v>25-5-1</v>
      </c>
    </row>
    <row r="29361" spans="1:6" x14ac:dyDescent="0.3">
      <c r="A29361">
        <v>2015</v>
      </c>
      <c r="B29361" t="s">
        <v>1525</v>
      </c>
      <c r="C29361" t="str">
        <f t="shared" si="918"/>
        <v>2015-Santos/SP-25-5-1</v>
      </c>
      <c r="D29361" s="4">
        <v>13</v>
      </c>
      <c r="E29361">
        <v>32</v>
      </c>
      <c r="F29361" t="str">
        <f t="shared" si="919"/>
        <v>25-5-1</v>
      </c>
    </row>
    <row r="29362" spans="1:6" x14ac:dyDescent="0.3">
      <c r="A29362">
        <v>2015</v>
      </c>
      <c r="B29362" t="s">
        <v>1526</v>
      </c>
      <c r="C29362" t="str">
        <f t="shared" si="918"/>
        <v>2015-Sao Paulo/SP-25-5-1</v>
      </c>
      <c r="D29362" s="4">
        <v>7</v>
      </c>
      <c r="E29362">
        <v>17</v>
      </c>
      <c r="F29362" t="str">
        <f t="shared" si="919"/>
        <v>25-5-1</v>
      </c>
    </row>
    <row r="29363" spans="1:6" x14ac:dyDescent="0.3">
      <c r="A29363">
        <v>2015</v>
      </c>
      <c r="B29363" t="s">
        <v>3111</v>
      </c>
      <c r="C29363" t="str">
        <f t="shared" si="918"/>
        <v>2015-Sport/PE-25-5-1</v>
      </c>
      <c r="D29363" s="4">
        <v>2</v>
      </c>
      <c r="E29363">
        <v>25</v>
      </c>
      <c r="F29363" t="str">
        <f t="shared" si="919"/>
        <v>25-5-1</v>
      </c>
    </row>
    <row r="29364" spans="1:6" x14ac:dyDescent="0.3">
      <c r="A29364">
        <v>2015</v>
      </c>
      <c r="B29364" t="s">
        <v>1527</v>
      </c>
      <c r="C29364" t="str">
        <f t="shared" si="918"/>
        <v>2015-Vasco/RJ-25-5-1</v>
      </c>
      <c r="D29364" s="4">
        <v>6</v>
      </c>
      <c r="E29364">
        <v>13</v>
      </c>
      <c r="F29364" t="str">
        <f t="shared" si="919"/>
        <v>25-5-1</v>
      </c>
    </row>
    <row r="29365" spans="1:6" x14ac:dyDescent="0.3">
      <c r="A29365">
        <v>2015</v>
      </c>
      <c r="B29365" t="s">
        <v>3112</v>
      </c>
      <c r="C29365" t="str">
        <f t="shared" si="918"/>
        <v>2015-Atletico/MG-25-5-2</v>
      </c>
      <c r="D29365" s="4">
        <v>9</v>
      </c>
      <c r="E29365">
        <v>41</v>
      </c>
      <c r="F29365" t="str">
        <f t="shared" si="919"/>
        <v>25-5-2</v>
      </c>
    </row>
    <row r="29366" spans="1:6" x14ac:dyDescent="0.3">
      <c r="A29366">
        <v>2015</v>
      </c>
      <c r="B29366" t="s">
        <v>1528</v>
      </c>
      <c r="C29366" t="str">
        <f t="shared" si="918"/>
        <v>2015-Atletico/PR-25-5-2</v>
      </c>
      <c r="D29366" s="4">
        <v>8</v>
      </c>
      <c r="E29366">
        <v>33</v>
      </c>
      <c r="F29366" t="str">
        <f t="shared" si="919"/>
        <v>25-5-2</v>
      </c>
    </row>
    <row r="29367" spans="1:6" x14ac:dyDescent="0.3">
      <c r="A29367">
        <v>2015</v>
      </c>
      <c r="B29367" t="s">
        <v>4007</v>
      </c>
      <c r="C29367" t="str">
        <f t="shared" si="918"/>
        <v>2015-Avai/SC-25-5-2</v>
      </c>
      <c r="D29367" s="4">
        <v>3</v>
      </c>
      <c r="E29367">
        <v>22</v>
      </c>
      <c r="F29367" t="str">
        <f t="shared" si="919"/>
        <v>25-5-2</v>
      </c>
    </row>
    <row r="29368" spans="1:6" x14ac:dyDescent="0.3">
      <c r="A29368">
        <v>2015</v>
      </c>
      <c r="B29368" t="s">
        <v>5385</v>
      </c>
      <c r="C29368" t="str">
        <f t="shared" si="918"/>
        <v>2015-Chapecoense/SC-25-5-2</v>
      </c>
      <c r="D29368" s="4">
        <v>4</v>
      </c>
      <c r="E29368">
        <v>32</v>
      </c>
      <c r="F29368" t="str">
        <f t="shared" si="919"/>
        <v>25-5-2</v>
      </c>
    </row>
    <row r="29369" spans="1:6" x14ac:dyDescent="0.3">
      <c r="A29369">
        <v>2015</v>
      </c>
      <c r="B29369" t="s">
        <v>1530</v>
      </c>
      <c r="C29369" t="str">
        <f t="shared" si="918"/>
        <v>2015-Corinthians/SP-25-5-2</v>
      </c>
      <c r="D29369" s="4">
        <v>11</v>
      </c>
      <c r="E29369">
        <v>37</v>
      </c>
      <c r="F29369" t="str">
        <f t="shared" si="919"/>
        <v>25-5-2</v>
      </c>
    </row>
    <row r="29370" spans="1:6" x14ac:dyDescent="0.3">
      <c r="A29370">
        <v>2015</v>
      </c>
      <c r="B29370" t="s">
        <v>3592</v>
      </c>
      <c r="C29370" t="str">
        <f t="shared" si="918"/>
        <v>2015-Coritiba/PR-25-5-2</v>
      </c>
      <c r="D29370" s="4">
        <v>11</v>
      </c>
      <c r="E29370">
        <v>26</v>
      </c>
      <c r="F29370" t="str">
        <f t="shared" si="919"/>
        <v>25-5-2</v>
      </c>
    </row>
    <row r="29371" spans="1:6" x14ac:dyDescent="0.3">
      <c r="A29371">
        <v>2015</v>
      </c>
      <c r="B29371" t="s">
        <v>1531</v>
      </c>
      <c r="C29371" t="str">
        <f t="shared" si="918"/>
        <v>2015-Cruzeiro/MG-25-5-2</v>
      </c>
      <c r="D29371" s="4">
        <v>7</v>
      </c>
      <c r="E29371">
        <v>31</v>
      </c>
      <c r="F29371" t="str">
        <f t="shared" si="919"/>
        <v>25-5-2</v>
      </c>
    </row>
    <row r="29372" spans="1:6" x14ac:dyDescent="0.3">
      <c r="A29372">
        <v>2015</v>
      </c>
      <c r="B29372" t="s">
        <v>1532</v>
      </c>
      <c r="C29372" t="str">
        <f t="shared" si="918"/>
        <v>2015-Figueirense/SC-25-5-2</v>
      </c>
      <c r="D29372" s="4">
        <v>5</v>
      </c>
      <c r="E29372">
        <v>23</v>
      </c>
      <c r="F29372" t="str">
        <f t="shared" si="919"/>
        <v>25-5-2</v>
      </c>
    </row>
    <row r="29373" spans="1:6" x14ac:dyDescent="0.3">
      <c r="A29373">
        <v>2015</v>
      </c>
      <c r="B29373" t="s">
        <v>1533</v>
      </c>
      <c r="C29373" t="str">
        <f t="shared" si="918"/>
        <v>2015-Flamengo/RJ-25-5-2</v>
      </c>
      <c r="D29373" s="4">
        <v>12</v>
      </c>
      <c r="E29373">
        <v>29</v>
      </c>
      <c r="F29373" t="str">
        <f t="shared" si="919"/>
        <v>25-5-2</v>
      </c>
    </row>
    <row r="29374" spans="1:6" x14ac:dyDescent="0.3">
      <c r="A29374">
        <v>2015</v>
      </c>
      <c r="B29374" t="s">
        <v>1534</v>
      </c>
      <c r="C29374" t="str">
        <f t="shared" si="918"/>
        <v>2015-Fluminense/RJ-25-5-2</v>
      </c>
      <c r="D29374" s="4">
        <v>3</v>
      </c>
      <c r="E29374">
        <v>26</v>
      </c>
      <c r="F29374" t="str">
        <f t="shared" si="919"/>
        <v>25-5-2</v>
      </c>
    </row>
    <row r="29375" spans="1:6" x14ac:dyDescent="0.3">
      <c r="A29375">
        <v>2015</v>
      </c>
      <c r="B29375" t="s">
        <v>1536</v>
      </c>
      <c r="C29375" t="str">
        <f t="shared" si="918"/>
        <v>2015-Goias/GO-25-5-2</v>
      </c>
      <c r="D29375" s="4">
        <v>9</v>
      </c>
      <c r="E29375">
        <v>26</v>
      </c>
      <c r="F29375" t="str">
        <f t="shared" si="919"/>
        <v>25-5-2</v>
      </c>
    </row>
    <row r="29376" spans="1:6" x14ac:dyDescent="0.3">
      <c r="A29376">
        <v>2015</v>
      </c>
      <c r="B29376" t="s">
        <v>1537</v>
      </c>
      <c r="C29376" t="str">
        <f t="shared" si="918"/>
        <v>2015-Gremio/RS-25-5-2</v>
      </c>
      <c r="D29376" s="4">
        <v>11</v>
      </c>
      <c r="E29376">
        <v>48</v>
      </c>
      <c r="F29376" t="str">
        <f t="shared" si="919"/>
        <v>25-5-2</v>
      </c>
    </row>
    <row r="29377" spans="1:6" x14ac:dyDescent="0.3">
      <c r="A29377">
        <v>2015</v>
      </c>
      <c r="B29377" t="s">
        <v>1538</v>
      </c>
      <c r="C29377" t="str">
        <f t="shared" si="918"/>
        <v>2015-Internacional/RS-25-5-2</v>
      </c>
      <c r="D29377" s="4">
        <v>7</v>
      </c>
      <c r="E29377">
        <v>27</v>
      </c>
      <c r="F29377" t="str">
        <f t="shared" si="919"/>
        <v>25-5-2</v>
      </c>
    </row>
    <row r="29378" spans="1:6" x14ac:dyDescent="0.3">
      <c r="A29378">
        <v>2015</v>
      </c>
      <c r="B29378" t="s">
        <v>5539</v>
      </c>
      <c r="C29378" t="str">
        <f t="shared" si="918"/>
        <v>2015-Joinville/SC-25-5-2</v>
      </c>
      <c r="D29378" s="4">
        <v>5</v>
      </c>
      <c r="E29378">
        <v>21</v>
      </c>
      <c r="F29378" t="str">
        <f t="shared" si="919"/>
        <v>25-5-2</v>
      </c>
    </row>
    <row r="29379" spans="1:6" x14ac:dyDescent="0.3">
      <c r="A29379">
        <v>2015</v>
      </c>
      <c r="B29379" t="s">
        <v>1539</v>
      </c>
      <c r="C29379" t="str">
        <f t="shared" ref="C29379:C29442" si="920">A29379&amp;"-"&amp;B29379</f>
        <v>2015-Palmeiras/SP-25-5-2</v>
      </c>
      <c r="D29379" s="4">
        <v>13</v>
      </c>
      <c r="E29379">
        <v>32</v>
      </c>
      <c r="F29379" t="str">
        <f t="shared" ref="F29379:F29442" si="921">RIGHT(B29379,LEN(C29379)-FIND("-",C29379,6))</f>
        <v>25-5-2</v>
      </c>
    </row>
    <row r="29380" spans="1:6" x14ac:dyDescent="0.3">
      <c r="A29380">
        <v>2015</v>
      </c>
      <c r="B29380" t="s">
        <v>1541</v>
      </c>
      <c r="C29380" t="str">
        <f t="shared" si="920"/>
        <v>2015-Ponte Preta/SP-25-5-2</v>
      </c>
      <c r="D29380" s="4">
        <v>3</v>
      </c>
      <c r="E29380">
        <v>26</v>
      </c>
      <c r="F29380" t="str">
        <f t="shared" si="921"/>
        <v>25-5-2</v>
      </c>
    </row>
    <row r="29381" spans="1:6" x14ac:dyDescent="0.3">
      <c r="A29381">
        <v>2015</v>
      </c>
      <c r="B29381" t="s">
        <v>1543</v>
      </c>
      <c r="C29381" t="str">
        <f t="shared" si="920"/>
        <v>2015-Santos/SP-25-5-2</v>
      </c>
      <c r="D29381" s="4">
        <v>11</v>
      </c>
      <c r="E29381">
        <v>35</v>
      </c>
      <c r="F29381" t="str">
        <f t="shared" si="921"/>
        <v>25-5-2</v>
      </c>
    </row>
    <row r="29382" spans="1:6" x14ac:dyDescent="0.3">
      <c r="A29382">
        <v>2015</v>
      </c>
      <c r="B29382" t="s">
        <v>1544</v>
      </c>
      <c r="C29382" t="str">
        <f t="shared" si="920"/>
        <v>2015-Sao Paulo/SP-25-5-2</v>
      </c>
      <c r="D29382" s="4">
        <v>7</v>
      </c>
      <c r="E29382">
        <v>28</v>
      </c>
      <c r="F29382" t="str">
        <f t="shared" si="921"/>
        <v>25-5-2</v>
      </c>
    </row>
    <row r="29383" spans="1:6" x14ac:dyDescent="0.3">
      <c r="A29383">
        <v>2015</v>
      </c>
      <c r="B29383" t="s">
        <v>3114</v>
      </c>
      <c r="C29383" t="str">
        <f t="shared" si="920"/>
        <v>2015-Sport/PE-25-5-2</v>
      </c>
      <c r="D29383" s="4">
        <v>3</v>
      </c>
      <c r="E29383">
        <v>20</v>
      </c>
      <c r="F29383" t="str">
        <f t="shared" si="921"/>
        <v>25-5-2</v>
      </c>
    </row>
    <row r="29384" spans="1:6" x14ac:dyDescent="0.3">
      <c r="A29384">
        <v>2015</v>
      </c>
      <c r="B29384" t="s">
        <v>1545</v>
      </c>
      <c r="C29384" t="str">
        <f t="shared" si="920"/>
        <v>2015-Vasco/RJ-25-5-2</v>
      </c>
      <c r="D29384" s="4">
        <v>6</v>
      </c>
      <c r="E29384">
        <v>13</v>
      </c>
      <c r="F29384" t="str">
        <f t="shared" si="921"/>
        <v>25-5-2</v>
      </c>
    </row>
    <row r="29385" spans="1:6" x14ac:dyDescent="0.3">
      <c r="A29385">
        <v>2015</v>
      </c>
      <c r="B29385" t="s">
        <v>3115</v>
      </c>
      <c r="C29385" t="str">
        <f t="shared" si="920"/>
        <v>2015-Atletico/MG-25-5-3</v>
      </c>
      <c r="D29385" s="4">
        <v>6</v>
      </c>
      <c r="E29385">
        <v>38</v>
      </c>
      <c r="F29385" t="str">
        <f t="shared" si="921"/>
        <v>25-5-3</v>
      </c>
    </row>
    <row r="29386" spans="1:6" x14ac:dyDescent="0.3">
      <c r="A29386">
        <v>2015</v>
      </c>
      <c r="B29386" t="s">
        <v>1546</v>
      </c>
      <c r="C29386" t="str">
        <f t="shared" si="920"/>
        <v>2015-Atletico/PR-25-5-3</v>
      </c>
      <c r="D29386" s="4">
        <v>7</v>
      </c>
      <c r="E29386">
        <v>33</v>
      </c>
      <c r="F29386" t="str">
        <f t="shared" si="921"/>
        <v>25-5-3</v>
      </c>
    </row>
    <row r="29387" spans="1:6" x14ac:dyDescent="0.3">
      <c r="A29387">
        <v>2015</v>
      </c>
      <c r="B29387" t="s">
        <v>4010</v>
      </c>
      <c r="C29387" t="str">
        <f t="shared" si="920"/>
        <v>2015-Avai/SC-25-5-3</v>
      </c>
      <c r="D29387" s="4">
        <v>3</v>
      </c>
      <c r="E29387">
        <v>22</v>
      </c>
      <c r="F29387" t="str">
        <f t="shared" si="921"/>
        <v>25-5-3</v>
      </c>
    </row>
    <row r="29388" spans="1:6" x14ac:dyDescent="0.3">
      <c r="A29388">
        <v>2015</v>
      </c>
      <c r="B29388" t="s">
        <v>5386</v>
      </c>
      <c r="C29388" t="str">
        <f t="shared" si="920"/>
        <v>2015-Chapecoense/SC-25-5-3</v>
      </c>
      <c r="D29388" s="4">
        <v>4</v>
      </c>
      <c r="E29388">
        <v>34</v>
      </c>
      <c r="F29388" t="str">
        <f t="shared" si="921"/>
        <v>25-5-3</v>
      </c>
    </row>
    <row r="29389" spans="1:6" x14ac:dyDescent="0.3">
      <c r="A29389">
        <v>2015</v>
      </c>
      <c r="B29389" t="s">
        <v>1548</v>
      </c>
      <c r="C29389" t="str">
        <f t="shared" si="920"/>
        <v>2015-Corinthians/SP-25-5-3</v>
      </c>
      <c r="D29389" s="4">
        <v>15</v>
      </c>
      <c r="E29389">
        <v>43</v>
      </c>
      <c r="F29389" t="str">
        <f t="shared" si="921"/>
        <v>25-5-3</v>
      </c>
    </row>
    <row r="29390" spans="1:6" x14ac:dyDescent="0.3">
      <c r="A29390">
        <v>2015</v>
      </c>
      <c r="B29390" t="s">
        <v>3595</v>
      </c>
      <c r="C29390" t="str">
        <f t="shared" si="920"/>
        <v>2015-Coritiba/PR-25-5-3</v>
      </c>
      <c r="D29390" s="4">
        <v>11</v>
      </c>
      <c r="E29390">
        <v>23</v>
      </c>
      <c r="F29390" t="str">
        <f t="shared" si="921"/>
        <v>25-5-3</v>
      </c>
    </row>
    <row r="29391" spans="1:6" x14ac:dyDescent="0.3">
      <c r="A29391">
        <v>2015</v>
      </c>
      <c r="B29391" t="s">
        <v>1549</v>
      </c>
      <c r="C29391" t="str">
        <f t="shared" si="920"/>
        <v>2015-Cruzeiro/MG-25-5-3</v>
      </c>
      <c r="D29391" s="4">
        <v>10</v>
      </c>
      <c r="E29391">
        <v>25</v>
      </c>
      <c r="F29391" t="str">
        <f t="shared" si="921"/>
        <v>25-5-3</v>
      </c>
    </row>
    <row r="29392" spans="1:6" x14ac:dyDescent="0.3">
      <c r="A29392">
        <v>2015</v>
      </c>
      <c r="B29392" t="s">
        <v>1550</v>
      </c>
      <c r="C29392" t="str">
        <f t="shared" si="920"/>
        <v>2015-Figueirense/SC-25-5-3</v>
      </c>
      <c r="D29392" s="4">
        <v>6</v>
      </c>
      <c r="E29392">
        <v>22</v>
      </c>
      <c r="F29392" t="str">
        <f t="shared" si="921"/>
        <v>25-5-3</v>
      </c>
    </row>
    <row r="29393" spans="1:6" x14ac:dyDescent="0.3">
      <c r="A29393">
        <v>2015</v>
      </c>
      <c r="B29393" t="s">
        <v>1551</v>
      </c>
      <c r="C29393" t="str">
        <f t="shared" si="920"/>
        <v>2015-Flamengo/RJ-25-5-3</v>
      </c>
      <c r="D29393" s="4">
        <v>12</v>
      </c>
      <c r="E29393">
        <v>26</v>
      </c>
      <c r="F29393" t="str">
        <f t="shared" si="921"/>
        <v>25-5-3</v>
      </c>
    </row>
    <row r="29394" spans="1:6" x14ac:dyDescent="0.3">
      <c r="A29394">
        <v>2015</v>
      </c>
      <c r="B29394" t="s">
        <v>1552</v>
      </c>
      <c r="C29394" t="str">
        <f t="shared" si="920"/>
        <v>2015-Fluminense/RJ-25-5-3</v>
      </c>
      <c r="D29394" s="4">
        <v>3</v>
      </c>
      <c r="E29394">
        <v>40</v>
      </c>
      <c r="F29394" t="str">
        <f t="shared" si="921"/>
        <v>25-5-3</v>
      </c>
    </row>
    <row r="29395" spans="1:6" x14ac:dyDescent="0.3">
      <c r="A29395">
        <v>2015</v>
      </c>
      <c r="B29395" t="s">
        <v>1554</v>
      </c>
      <c r="C29395" t="str">
        <f t="shared" si="920"/>
        <v>2015-Goias/GO-25-5-3</v>
      </c>
      <c r="D29395" s="4">
        <v>10</v>
      </c>
      <c r="E29395">
        <v>29</v>
      </c>
      <c r="F29395" t="str">
        <f t="shared" si="921"/>
        <v>25-5-3</v>
      </c>
    </row>
    <row r="29396" spans="1:6" x14ac:dyDescent="0.3">
      <c r="A29396">
        <v>2015</v>
      </c>
      <c r="B29396" t="s">
        <v>1555</v>
      </c>
      <c r="C29396" t="str">
        <f t="shared" si="920"/>
        <v>2015-Gremio/RS-25-5-3</v>
      </c>
      <c r="D29396" s="4">
        <v>11</v>
      </c>
      <c r="E29396">
        <v>48</v>
      </c>
      <c r="F29396" t="str">
        <f t="shared" si="921"/>
        <v>25-5-3</v>
      </c>
    </row>
    <row r="29397" spans="1:6" x14ac:dyDescent="0.3">
      <c r="A29397">
        <v>2015</v>
      </c>
      <c r="B29397" t="s">
        <v>1556</v>
      </c>
      <c r="C29397" t="str">
        <f t="shared" si="920"/>
        <v>2015-Internacional/RS-25-5-3</v>
      </c>
      <c r="D29397" s="4">
        <v>10</v>
      </c>
      <c r="E29397">
        <v>28</v>
      </c>
      <c r="F29397" t="str">
        <f t="shared" si="921"/>
        <v>25-5-3</v>
      </c>
    </row>
    <row r="29398" spans="1:6" x14ac:dyDescent="0.3">
      <c r="A29398">
        <v>2015</v>
      </c>
      <c r="B29398" t="s">
        <v>5540</v>
      </c>
      <c r="C29398" t="str">
        <f t="shared" si="920"/>
        <v>2015-Joinville/SC-25-5-3</v>
      </c>
      <c r="D29398" s="4">
        <v>5</v>
      </c>
      <c r="E29398">
        <v>13</v>
      </c>
      <c r="F29398" t="str">
        <f t="shared" si="921"/>
        <v>25-5-3</v>
      </c>
    </row>
    <row r="29399" spans="1:6" x14ac:dyDescent="0.3">
      <c r="A29399">
        <v>2015</v>
      </c>
      <c r="B29399" t="s">
        <v>1557</v>
      </c>
      <c r="C29399" t="str">
        <f t="shared" si="920"/>
        <v>2015-Palmeiras/SP-25-5-3</v>
      </c>
      <c r="D29399" s="4">
        <v>6</v>
      </c>
      <c r="E29399">
        <v>31</v>
      </c>
      <c r="F29399" t="str">
        <f t="shared" si="921"/>
        <v>25-5-3</v>
      </c>
    </row>
    <row r="29400" spans="1:6" x14ac:dyDescent="0.3">
      <c r="A29400">
        <v>2015</v>
      </c>
      <c r="B29400" t="s">
        <v>1559</v>
      </c>
      <c r="C29400" t="str">
        <f t="shared" si="920"/>
        <v>2015-Ponte Preta/SP-25-5-3</v>
      </c>
      <c r="D29400" s="4">
        <v>5</v>
      </c>
      <c r="E29400">
        <v>29</v>
      </c>
      <c r="F29400" t="str">
        <f t="shared" si="921"/>
        <v>25-5-3</v>
      </c>
    </row>
    <row r="29401" spans="1:6" x14ac:dyDescent="0.3">
      <c r="A29401">
        <v>2015</v>
      </c>
      <c r="B29401" t="s">
        <v>1561</v>
      </c>
      <c r="C29401" t="str">
        <f t="shared" si="920"/>
        <v>2015-Santos/SP-25-5-3</v>
      </c>
      <c r="D29401" s="4">
        <v>13</v>
      </c>
      <c r="E29401">
        <v>34</v>
      </c>
      <c r="F29401" t="str">
        <f t="shared" si="921"/>
        <v>25-5-3</v>
      </c>
    </row>
    <row r="29402" spans="1:6" x14ac:dyDescent="0.3">
      <c r="A29402">
        <v>2015</v>
      </c>
      <c r="B29402" t="s">
        <v>1562</v>
      </c>
      <c r="C29402" t="str">
        <f t="shared" si="920"/>
        <v>2015-Sao Paulo/SP-25-5-3</v>
      </c>
      <c r="D29402" s="4">
        <v>7</v>
      </c>
      <c r="E29402">
        <v>35</v>
      </c>
      <c r="F29402" t="str">
        <f t="shared" si="921"/>
        <v>25-5-3</v>
      </c>
    </row>
    <row r="29403" spans="1:6" x14ac:dyDescent="0.3">
      <c r="A29403">
        <v>2015</v>
      </c>
      <c r="B29403" t="s">
        <v>3117</v>
      </c>
      <c r="C29403" t="str">
        <f t="shared" si="920"/>
        <v>2015-Sport/PE-25-5-3</v>
      </c>
      <c r="D29403" s="4">
        <v>2</v>
      </c>
      <c r="E29403">
        <v>28</v>
      </c>
      <c r="F29403" t="str">
        <f t="shared" si="921"/>
        <v>25-5-3</v>
      </c>
    </row>
    <row r="29404" spans="1:6" x14ac:dyDescent="0.3">
      <c r="A29404">
        <v>2015</v>
      </c>
      <c r="B29404" t="s">
        <v>1563</v>
      </c>
      <c r="C29404" t="str">
        <f t="shared" si="920"/>
        <v>2015-Vasco/RJ-25-5-3</v>
      </c>
      <c r="D29404" s="4">
        <v>0</v>
      </c>
      <c r="E29404">
        <v>14</v>
      </c>
      <c r="F29404" t="str">
        <f t="shared" si="921"/>
        <v>25-5-3</v>
      </c>
    </row>
    <row r="29405" spans="1:6" x14ac:dyDescent="0.3">
      <c r="A29405">
        <v>2015</v>
      </c>
      <c r="B29405" t="s">
        <v>3118</v>
      </c>
      <c r="C29405" t="str">
        <f t="shared" si="920"/>
        <v>2015-Atletico/MG-25-5-4</v>
      </c>
      <c r="D29405" s="4">
        <v>7</v>
      </c>
      <c r="E29405">
        <v>51</v>
      </c>
      <c r="F29405" t="str">
        <f t="shared" si="921"/>
        <v>25-5-4</v>
      </c>
    </row>
    <row r="29406" spans="1:6" x14ac:dyDescent="0.3">
      <c r="A29406">
        <v>2015</v>
      </c>
      <c r="B29406" t="s">
        <v>1564</v>
      </c>
      <c r="C29406" t="str">
        <f t="shared" si="920"/>
        <v>2015-Atletico/PR-25-5-4</v>
      </c>
      <c r="D29406" s="4">
        <v>5</v>
      </c>
      <c r="E29406">
        <v>30</v>
      </c>
      <c r="F29406" t="str">
        <f t="shared" si="921"/>
        <v>25-5-4</v>
      </c>
    </row>
    <row r="29407" spans="1:6" x14ac:dyDescent="0.3">
      <c r="A29407">
        <v>2015</v>
      </c>
      <c r="B29407" t="s">
        <v>4013</v>
      </c>
      <c r="C29407" t="str">
        <f t="shared" si="920"/>
        <v>2015-Avai/SC-25-5-4</v>
      </c>
      <c r="D29407" s="4">
        <v>6</v>
      </c>
      <c r="E29407">
        <v>29</v>
      </c>
      <c r="F29407" t="str">
        <f t="shared" si="921"/>
        <v>25-5-4</v>
      </c>
    </row>
    <row r="29408" spans="1:6" x14ac:dyDescent="0.3">
      <c r="A29408">
        <v>2015</v>
      </c>
      <c r="B29408" t="s">
        <v>5387</v>
      </c>
      <c r="C29408" t="str">
        <f t="shared" si="920"/>
        <v>2015-Chapecoense/SC-25-5-4</v>
      </c>
      <c r="D29408" s="4">
        <v>5</v>
      </c>
      <c r="E29408">
        <v>27</v>
      </c>
      <c r="F29408" t="str">
        <f t="shared" si="921"/>
        <v>25-5-4</v>
      </c>
    </row>
    <row r="29409" spans="1:6" x14ac:dyDescent="0.3">
      <c r="A29409">
        <v>2015</v>
      </c>
      <c r="B29409" t="s">
        <v>1566</v>
      </c>
      <c r="C29409" t="str">
        <f t="shared" si="920"/>
        <v>2015-Corinthians/SP-25-5-4</v>
      </c>
      <c r="D29409" s="4">
        <v>13</v>
      </c>
      <c r="E29409">
        <v>30</v>
      </c>
      <c r="F29409" t="str">
        <f t="shared" si="921"/>
        <v>25-5-4</v>
      </c>
    </row>
    <row r="29410" spans="1:6" x14ac:dyDescent="0.3">
      <c r="A29410">
        <v>2015</v>
      </c>
      <c r="B29410" t="s">
        <v>3598</v>
      </c>
      <c r="C29410" t="str">
        <f t="shared" si="920"/>
        <v>2015-Coritiba/PR-25-5-4</v>
      </c>
      <c r="D29410" s="4">
        <v>10</v>
      </c>
      <c r="E29410">
        <v>22</v>
      </c>
      <c r="F29410" t="str">
        <f t="shared" si="921"/>
        <v>25-5-4</v>
      </c>
    </row>
    <row r="29411" spans="1:6" x14ac:dyDescent="0.3">
      <c r="A29411">
        <v>2015</v>
      </c>
      <c r="B29411" t="s">
        <v>1567</v>
      </c>
      <c r="C29411" t="str">
        <f t="shared" si="920"/>
        <v>2015-Cruzeiro/MG-25-5-4</v>
      </c>
      <c r="D29411" s="4">
        <v>7</v>
      </c>
      <c r="E29411">
        <v>22</v>
      </c>
      <c r="F29411" t="str">
        <f t="shared" si="921"/>
        <v>25-5-4</v>
      </c>
    </row>
    <row r="29412" spans="1:6" x14ac:dyDescent="0.3">
      <c r="A29412">
        <v>2015</v>
      </c>
      <c r="B29412" t="s">
        <v>1568</v>
      </c>
      <c r="C29412" t="str">
        <f t="shared" si="920"/>
        <v>2015-Figueirense/SC-25-5-4</v>
      </c>
      <c r="D29412" s="4">
        <v>6.8</v>
      </c>
      <c r="E29412">
        <v>19</v>
      </c>
      <c r="F29412" t="str">
        <f t="shared" si="921"/>
        <v>25-5-4</v>
      </c>
    </row>
    <row r="29413" spans="1:6" x14ac:dyDescent="0.3">
      <c r="A29413">
        <v>2015</v>
      </c>
      <c r="B29413" t="s">
        <v>1569</v>
      </c>
      <c r="C29413" t="str">
        <f t="shared" si="920"/>
        <v>2015-Flamengo/RJ-25-5-4</v>
      </c>
      <c r="D29413" s="4">
        <v>9</v>
      </c>
      <c r="E29413">
        <v>30</v>
      </c>
      <c r="F29413" t="str">
        <f t="shared" si="921"/>
        <v>25-5-4</v>
      </c>
    </row>
    <row r="29414" spans="1:6" x14ac:dyDescent="0.3">
      <c r="A29414">
        <v>2015</v>
      </c>
      <c r="B29414" t="s">
        <v>1570</v>
      </c>
      <c r="C29414" t="str">
        <f t="shared" si="920"/>
        <v>2015-Fluminense/RJ-25-5-4</v>
      </c>
      <c r="D29414" s="4">
        <v>3</v>
      </c>
      <c r="E29414">
        <v>30</v>
      </c>
      <c r="F29414" t="str">
        <f t="shared" si="921"/>
        <v>25-5-4</v>
      </c>
    </row>
    <row r="29415" spans="1:6" x14ac:dyDescent="0.3">
      <c r="A29415">
        <v>2015</v>
      </c>
      <c r="B29415" t="s">
        <v>1572</v>
      </c>
      <c r="C29415" t="str">
        <f t="shared" si="920"/>
        <v>2015-Goias/GO-25-5-4</v>
      </c>
      <c r="D29415" s="4">
        <v>7</v>
      </c>
      <c r="E29415">
        <v>21</v>
      </c>
      <c r="F29415" t="str">
        <f t="shared" si="921"/>
        <v>25-5-4</v>
      </c>
    </row>
    <row r="29416" spans="1:6" x14ac:dyDescent="0.3">
      <c r="A29416">
        <v>2015</v>
      </c>
      <c r="B29416" t="s">
        <v>1573</v>
      </c>
      <c r="C29416" t="str">
        <f t="shared" si="920"/>
        <v>2015-Gremio/RS-25-5-4</v>
      </c>
      <c r="D29416" s="4">
        <v>11</v>
      </c>
      <c r="E29416">
        <v>45</v>
      </c>
      <c r="F29416" t="str">
        <f t="shared" si="921"/>
        <v>25-5-4</v>
      </c>
    </row>
    <row r="29417" spans="1:6" x14ac:dyDescent="0.3">
      <c r="A29417">
        <v>2015</v>
      </c>
      <c r="B29417" t="s">
        <v>1574</v>
      </c>
      <c r="C29417" t="str">
        <f t="shared" si="920"/>
        <v>2015-Internacional/RS-25-5-4</v>
      </c>
      <c r="D29417" s="4">
        <v>7</v>
      </c>
      <c r="E29417">
        <v>34</v>
      </c>
      <c r="F29417" t="str">
        <f t="shared" si="921"/>
        <v>25-5-4</v>
      </c>
    </row>
    <row r="29418" spans="1:6" x14ac:dyDescent="0.3">
      <c r="A29418">
        <v>2015</v>
      </c>
      <c r="B29418" t="s">
        <v>5541</v>
      </c>
      <c r="C29418" t="str">
        <f t="shared" si="920"/>
        <v>2015-Joinville/SC-25-5-4</v>
      </c>
      <c r="D29418" s="4">
        <v>7</v>
      </c>
      <c r="E29418">
        <v>12</v>
      </c>
      <c r="F29418" t="str">
        <f t="shared" si="921"/>
        <v>25-5-4</v>
      </c>
    </row>
    <row r="29419" spans="1:6" x14ac:dyDescent="0.3">
      <c r="A29419">
        <v>2015</v>
      </c>
      <c r="B29419" t="s">
        <v>1575</v>
      </c>
      <c r="C29419" t="str">
        <f t="shared" si="920"/>
        <v>2015-Palmeiras/SP-25-5-4</v>
      </c>
      <c r="D29419" s="4">
        <v>6</v>
      </c>
      <c r="E29419">
        <v>39</v>
      </c>
      <c r="F29419" t="str">
        <f t="shared" si="921"/>
        <v>25-5-4</v>
      </c>
    </row>
    <row r="29420" spans="1:6" x14ac:dyDescent="0.3">
      <c r="A29420">
        <v>2015</v>
      </c>
      <c r="B29420" t="s">
        <v>1577</v>
      </c>
      <c r="C29420" t="str">
        <f t="shared" si="920"/>
        <v>2015-Ponte Preta/SP-25-5-4</v>
      </c>
      <c r="D29420" s="4">
        <v>8</v>
      </c>
      <c r="E29420">
        <v>26</v>
      </c>
      <c r="F29420" t="str">
        <f t="shared" si="921"/>
        <v>25-5-4</v>
      </c>
    </row>
    <row r="29421" spans="1:6" x14ac:dyDescent="0.3">
      <c r="A29421">
        <v>2015</v>
      </c>
      <c r="B29421" t="s">
        <v>1579</v>
      </c>
      <c r="C29421" t="str">
        <f t="shared" si="920"/>
        <v>2015-Santos/SP-25-5-4</v>
      </c>
      <c r="D29421" s="4">
        <v>13</v>
      </c>
      <c r="E29421">
        <v>29</v>
      </c>
      <c r="F29421" t="str">
        <f t="shared" si="921"/>
        <v>25-5-4</v>
      </c>
    </row>
    <row r="29422" spans="1:6" x14ac:dyDescent="0.3">
      <c r="A29422">
        <v>2015</v>
      </c>
      <c r="B29422" t="s">
        <v>1580</v>
      </c>
      <c r="C29422" t="str">
        <f t="shared" si="920"/>
        <v>2015-Sao Paulo/SP-25-5-4</v>
      </c>
      <c r="D29422" s="4">
        <v>7</v>
      </c>
      <c r="E29422">
        <v>31</v>
      </c>
      <c r="F29422" t="str">
        <f t="shared" si="921"/>
        <v>25-5-4</v>
      </c>
    </row>
    <row r="29423" spans="1:6" x14ac:dyDescent="0.3">
      <c r="A29423">
        <v>2015</v>
      </c>
      <c r="B29423" t="s">
        <v>3120</v>
      </c>
      <c r="C29423" t="str">
        <f t="shared" si="920"/>
        <v>2015-Sport/PE-25-5-4</v>
      </c>
      <c r="D29423" s="4">
        <v>2</v>
      </c>
      <c r="E29423">
        <v>28</v>
      </c>
      <c r="F29423" t="str">
        <f t="shared" si="921"/>
        <v>25-5-4</v>
      </c>
    </row>
    <row r="29424" spans="1:6" x14ac:dyDescent="0.3">
      <c r="A29424">
        <v>2015</v>
      </c>
      <c r="B29424" t="s">
        <v>1581</v>
      </c>
      <c r="C29424" t="str">
        <f t="shared" si="920"/>
        <v>2015-Vasco/RJ-25-5-4</v>
      </c>
      <c r="D29424" s="4">
        <v>1</v>
      </c>
      <c r="E29424">
        <v>15</v>
      </c>
      <c r="F29424" t="str">
        <f t="shared" si="921"/>
        <v>25-5-4</v>
      </c>
    </row>
    <row r="29425" spans="1:6" x14ac:dyDescent="0.3">
      <c r="A29425">
        <v>2015</v>
      </c>
      <c r="B29425" t="s">
        <v>3121</v>
      </c>
      <c r="C29425" t="str">
        <f t="shared" si="920"/>
        <v>2015-Atletico/MG-26-2-0</v>
      </c>
      <c r="D29425" s="4">
        <v>2.9166650000000001</v>
      </c>
      <c r="E29425">
        <v>14</v>
      </c>
      <c r="F29425" t="str">
        <f t="shared" si="921"/>
        <v>26-2-0</v>
      </c>
    </row>
    <row r="29426" spans="1:6" x14ac:dyDescent="0.3">
      <c r="A29426">
        <v>2015</v>
      </c>
      <c r="B29426" t="s">
        <v>1582</v>
      </c>
      <c r="C29426" t="str">
        <f t="shared" si="920"/>
        <v>2015-Atletico/PR-26-2-0</v>
      </c>
      <c r="D29426" s="4">
        <v>2.0000040000000001</v>
      </c>
      <c r="E29426">
        <v>12</v>
      </c>
      <c r="F29426" t="str">
        <f t="shared" si="921"/>
        <v>26-2-0</v>
      </c>
    </row>
    <row r="29427" spans="1:6" x14ac:dyDescent="0.3">
      <c r="A29427">
        <v>2015</v>
      </c>
      <c r="B29427" t="s">
        <v>4016</v>
      </c>
      <c r="C29427" t="str">
        <f t="shared" si="920"/>
        <v>2015-Avai/SC-26-2-0</v>
      </c>
      <c r="D29427" s="4">
        <v>2.971428</v>
      </c>
      <c r="E29427">
        <v>16</v>
      </c>
      <c r="F29427" t="str">
        <f t="shared" si="921"/>
        <v>26-2-0</v>
      </c>
    </row>
    <row r="29428" spans="1:6" x14ac:dyDescent="0.3">
      <c r="A29428">
        <v>2015</v>
      </c>
      <c r="B29428" t="s">
        <v>5388</v>
      </c>
      <c r="C29428" t="str">
        <f t="shared" si="920"/>
        <v>2015-Chapecoense/SC-26-2-0</v>
      </c>
      <c r="D29428" s="4">
        <v>2.769228</v>
      </c>
      <c r="E29428">
        <v>16</v>
      </c>
      <c r="F29428" t="str">
        <f t="shared" si="921"/>
        <v>26-2-0</v>
      </c>
    </row>
    <row r="29429" spans="1:6" x14ac:dyDescent="0.3">
      <c r="A29429">
        <v>2015</v>
      </c>
      <c r="B29429" t="s">
        <v>1584</v>
      </c>
      <c r="C29429" t="str">
        <f t="shared" si="920"/>
        <v>2015-Corinthians/SP-26-2-0</v>
      </c>
      <c r="D29429" s="4">
        <v>3.1666699999999999</v>
      </c>
      <c r="E29429">
        <v>16</v>
      </c>
      <c r="F29429" t="str">
        <f t="shared" si="921"/>
        <v>26-2-0</v>
      </c>
    </row>
    <row r="29430" spans="1:6" x14ac:dyDescent="0.3">
      <c r="A29430">
        <v>2015</v>
      </c>
      <c r="B29430" t="s">
        <v>3601</v>
      </c>
      <c r="C29430" t="str">
        <f t="shared" si="920"/>
        <v>2015-Coritiba/PR-26-2-0</v>
      </c>
      <c r="D29430" s="4">
        <v>2.6666720000000002</v>
      </c>
      <c r="E29430">
        <v>16</v>
      </c>
      <c r="F29430" t="str">
        <f t="shared" si="921"/>
        <v>26-2-0</v>
      </c>
    </row>
    <row r="29431" spans="1:6" x14ac:dyDescent="0.3">
      <c r="A29431">
        <v>2015</v>
      </c>
      <c r="B29431" t="s">
        <v>1585</v>
      </c>
      <c r="C29431" t="str">
        <f t="shared" si="920"/>
        <v>2015-Cruzeiro/MG-26-2-0</v>
      </c>
      <c r="D29431" s="4">
        <v>1.9999979999999999</v>
      </c>
      <c r="E29431">
        <v>16</v>
      </c>
      <c r="F29431" t="str">
        <f t="shared" si="921"/>
        <v>26-2-0</v>
      </c>
    </row>
    <row r="29432" spans="1:6" x14ac:dyDescent="0.3">
      <c r="A29432">
        <v>2015</v>
      </c>
      <c r="B29432" t="s">
        <v>1586</v>
      </c>
      <c r="C29432" t="str">
        <f t="shared" si="920"/>
        <v>2015-Figueirense/SC-26-2-0</v>
      </c>
      <c r="D29432" s="4">
        <v>0</v>
      </c>
      <c r="E29432">
        <v>6</v>
      </c>
      <c r="F29432" t="str">
        <f t="shared" si="921"/>
        <v>26-2-0</v>
      </c>
    </row>
    <row r="29433" spans="1:6" x14ac:dyDescent="0.3">
      <c r="A29433">
        <v>2015</v>
      </c>
      <c r="B29433" t="s">
        <v>1587</v>
      </c>
      <c r="C29433" t="str">
        <f t="shared" si="920"/>
        <v>2015-Flamengo/RJ-26-2-0</v>
      </c>
      <c r="D29433" s="4">
        <v>4.333329</v>
      </c>
      <c r="E29433">
        <v>14</v>
      </c>
      <c r="F29433" t="str">
        <f t="shared" si="921"/>
        <v>26-2-0</v>
      </c>
    </row>
    <row r="29434" spans="1:6" x14ac:dyDescent="0.3">
      <c r="A29434">
        <v>2015</v>
      </c>
      <c r="B29434" t="s">
        <v>1588</v>
      </c>
      <c r="C29434" t="str">
        <f t="shared" si="920"/>
        <v>2015-Fluminense/RJ-26-2-0</v>
      </c>
      <c r="D29434" s="4">
        <v>2.142855</v>
      </c>
      <c r="E29434">
        <v>14</v>
      </c>
      <c r="F29434" t="str">
        <f t="shared" si="921"/>
        <v>26-2-0</v>
      </c>
    </row>
    <row r="29435" spans="1:6" x14ac:dyDescent="0.3">
      <c r="A29435">
        <v>2015</v>
      </c>
      <c r="B29435" t="s">
        <v>1590</v>
      </c>
      <c r="C29435" t="str">
        <f t="shared" si="920"/>
        <v>2015-Goias/GO-26-2-0</v>
      </c>
      <c r="D29435" s="4">
        <v>2.5454639999999999</v>
      </c>
      <c r="E29435">
        <v>16</v>
      </c>
      <c r="F29435" t="str">
        <f t="shared" si="921"/>
        <v>26-2-0</v>
      </c>
    </row>
    <row r="29436" spans="1:6" x14ac:dyDescent="0.3">
      <c r="A29436">
        <v>2015</v>
      </c>
      <c r="B29436" t="s">
        <v>1591</v>
      </c>
      <c r="C29436" t="str">
        <f t="shared" si="920"/>
        <v>2015-Gremio/RS-26-2-0</v>
      </c>
      <c r="D29436" s="4">
        <v>3.6521750000000002</v>
      </c>
      <c r="E29436">
        <v>14</v>
      </c>
      <c r="F29436" t="str">
        <f t="shared" si="921"/>
        <v>26-2-0</v>
      </c>
    </row>
    <row r="29437" spans="1:6" x14ac:dyDescent="0.3">
      <c r="A29437">
        <v>2015</v>
      </c>
      <c r="B29437" t="s">
        <v>1592</v>
      </c>
      <c r="C29437" t="str">
        <f t="shared" si="920"/>
        <v>2015-Internacional/RS-26-2-0</v>
      </c>
      <c r="D29437" s="4">
        <v>3.03125</v>
      </c>
      <c r="E29437">
        <v>16</v>
      </c>
      <c r="F29437" t="str">
        <f t="shared" si="921"/>
        <v>26-2-0</v>
      </c>
    </row>
    <row r="29438" spans="1:6" x14ac:dyDescent="0.3">
      <c r="A29438">
        <v>2015</v>
      </c>
      <c r="B29438" t="s">
        <v>5542</v>
      </c>
      <c r="C29438" t="str">
        <f t="shared" si="920"/>
        <v>2015-Joinville/SC-26-2-0</v>
      </c>
      <c r="D29438" s="4">
        <v>2</v>
      </c>
      <c r="E29438">
        <v>10</v>
      </c>
      <c r="F29438" t="str">
        <f t="shared" si="921"/>
        <v>26-2-0</v>
      </c>
    </row>
    <row r="29439" spans="1:6" x14ac:dyDescent="0.3">
      <c r="A29439">
        <v>2015</v>
      </c>
      <c r="B29439" t="s">
        <v>1593</v>
      </c>
      <c r="C29439" t="str">
        <f t="shared" si="920"/>
        <v>2015-Palmeiras/SP-26-2-0</v>
      </c>
      <c r="D29439" s="4">
        <v>3.4285679999999998</v>
      </c>
      <c r="E29439">
        <v>16</v>
      </c>
      <c r="F29439" t="str">
        <f t="shared" si="921"/>
        <v>26-2-0</v>
      </c>
    </row>
    <row r="29440" spans="1:6" x14ac:dyDescent="0.3">
      <c r="A29440">
        <v>2015</v>
      </c>
      <c r="B29440" t="s">
        <v>1595</v>
      </c>
      <c r="C29440" t="str">
        <f t="shared" si="920"/>
        <v>2015-Ponte Preta/SP-26-2-0</v>
      </c>
      <c r="D29440" s="4">
        <v>2.5</v>
      </c>
      <c r="E29440">
        <v>16</v>
      </c>
      <c r="F29440" t="str">
        <f t="shared" si="921"/>
        <v>26-2-0</v>
      </c>
    </row>
    <row r="29441" spans="1:6" x14ac:dyDescent="0.3">
      <c r="A29441">
        <v>2015</v>
      </c>
      <c r="B29441" t="s">
        <v>1597</v>
      </c>
      <c r="C29441" t="str">
        <f t="shared" si="920"/>
        <v>2015-Santos/SP-26-2-0</v>
      </c>
      <c r="D29441" s="4">
        <v>2.8333390000000001</v>
      </c>
      <c r="E29441">
        <v>14</v>
      </c>
      <c r="F29441" t="str">
        <f t="shared" si="921"/>
        <v>26-2-0</v>
      </c>
    </row>
    <row r="29442" spans="1:6" x14ac:dyDescent="0.3">
      <c r="A29442">
        <v>2015</v>
      </c>
      <c r="B29442" t="s">
        <v>1598</v>
      </c>
      <c r="C29442" t="str">
        <f t="shared" si="920"/>
        <v>2015-Sao Paulo/SP-26-2-0</v>
      </c>
      <c r="D29442" s="4">
        <v>3.2727339999999998</v>
      </c>
      <c r="E29442">
        <v>13</v>
      </c>
      <c r="F29442" t="str">
        <f t="shared" si="921"/>
        <v>26-2-0</v>
      </c>
    </row>
    <row r="29443" spans="1:6" x14ac:dyDescent="0.3">
      <c r="A29443">
        <v>2015</v>
      </c>
      <c r="B29443" t="s">
        <v>3123</v>
      </c>
      <c r="C29443" t="str">
        <f t="shared" ref="C29443:C29506" si="922">A29443&amp;"-"&amp;B29443</f>
        <v>2015-Sport/PE-26-2-0</v>
      </c>
      <c r="D29443" s="4">
        <v>3.25</v>
      </c>
      <c r="E29443">
        <v>13</v>
      </c>
      <c r="F29443" t="str">
        <f t="shared" ref="F29443:F29506" si="923">RIGHT(B29443,LEN(C29443)-FIND("-",C29443,6))</f>
        <v>26-2-0</v>
      </c>
    </row>
    <row r="29444" spans="1:6" x14ac:dyDescent="0.3">
      <c r="A29444">
        <v>2015</v>
      </c>
      <c r="B29444" t="s">
        <v>1599</v>
      </c>
      <c r="C29444" t="str">
        <f t="shared" si="922"/>
        <v>2015-Vasco/RJ-26-2-0</v>
      </c>
      <c r="D29444" s="4">
        <v>4</v>
      </c>
      <c r="E29444">
        <v>16</v>
      </c>
      <c r="F29444" t="str">
        <f t="shared" si="923"/>
        <v>26-2-0</v>
      </c>
    </row>
    <row r="29445" spans="1:6" x14ac:dyDescent="0.3">
      <c r="A29445">
        <v>2015</v>
      </c>
      <c r="B29445" t="s">
        <v>3124</v>
      </c>
      <c r="C29445" t="str">
        <f t="shared" si="922"/>
        <v>2015-Atletico/MG-26-2-1</v>
      </c>
      <c r="D29445" s="4">
        <v>2.8</v>
      </c>
      <c r="E29445">
        <v>14</v>
      </c>
      <c r="F29445" t="str">
        <f t="shared" si="923"/>
        <v>26-2-1</v>
      </c>
    </row>
    <row r="29446" spans="1:6" x14ac:dyDescent="0.3">
      <c r="A29446">
        <v>2015</v>
      </c>
      <c r="B29446" t="s">
        <v>1600</v>
      </c>
      <c r="C29446" t="str">
        <f t="shared" si="922"/>
        <v>2015-Atletico/PR-26-2-1</v>
      </c>
      <c r="D29446" s="4">
        <v>2.636361</v>
      </c>
      <c r="E29446">
        <v>14</v>
      </c>
      <c r="F29446" t="str">
        <f t="shared" si="923"/>
        <v>26-2-1</v>
      </c>
    </row>
    <row r="29447" spans="1:6" x14ac:dyDescent="0.3">
      <c r="A29447">
        <v>2015</v>
      </c>
      <c r="B29447" t="s">
        <v>4019</v>
      </c>
      <c r="C29447" t="str">
        <f t="shared" si="922"/>
        <v>2015-Avai/SC-26-2-1</v>
      </c>
      <c r="D29447" s="4">
        <v>2.0909070000000001</v>
      </c>
      <c r="E29447">
        <v>8</v>
      </c>
      <c r="F29447" t="str">
        <f t="shared" si="923"/>
        <v>26-2-1</v>
      </c>
    </row>
    <row r="29448" spans="1:6" x14ac:dyDescent="0.3">
      <c r="A29448">
        <v>2015</v>
      </c>
      <c r="B29448" t="s">
        <v>5389</v>
      </c>
      <c r="C29448" t="str">
        <f t="shared" si="922"/>
        <v>2015-Chapecoense/SC-26-2-1</v>
      </c>
      <c r="D29448" s="4">
        <v>1</v>
      </c>
      <c r="E29448">
        <v>10</v>
      </c>
      <c r="F29448" t="str">
        <f t="shared" si="923"/>
        <v>26-2-1</v>
      </c>
    </row>
    <row r="29449" spans="1:6" x14ac:dyDescent="0.3">
      <c r="A29449">
        <v>2015</v>
      </c>
      <c r="B29449" t="s">
        <v>1602</v>
      </c>
      <c r="C29449" t="str">
        <f t="shared" si="922"/>
        <v>2015-Corinthians/SP-26-2-1</v>
      </c>
      <c r="D29449" s="4">
        <v>3.0714299999999999</v>
      </c>
      <c r="E29449">
        <v>13</v>
      </c>
      <c r="F29449" t="str">
        <f t="shared" si="923"/>
        <v>26-2-1</v>
      </c>
    </row>
    <row r="29450" spans="1:6" x14ac:dyDescent="0.3">
      <c r="A29450">
        <v>2015</v>
      </c>
      <c r="B29450" t="s">
        <v>3604</v>
      </c>
      <c r="C29450" t="str">
        <f t="shared" si="922"/>
        <v>2015-Coritiba/PR-26-2-1</v>
      </c>
      <c r="D29450" s="4">
        <v>3.1428539999999998</v>
      </c>
      <c r="E29450">
        <v>16</v>
      </c>
      <c r="F29450" t="str">
        <f t="shared" si="923"/>
        <v>26-2-1</v>
      </c>
    </row>
    <row r="29451" spans="1:6" x14ac:dyDescent="0.3">
      <c r="A29451">
        <v>2015</v>
      </c>
      <c r="B29451" t="s">
        <v>1603</v>
      </c>
      <c r="C29451" t="str">
        <f t="shared" si="922"/>
        <v>2015-Cruzeiro/MG-26-2-1</v>
      </c>
      <c r="D29451" s="4">
        <v>2.8333370000000002</v>
      </c>
      <c r="E29451">
        <v>14</v>
      </c>
      <c r="F29451" t="str">
        <f t="shared" si="923"/>
        <v>26-2-1</v>
      </c>
    </row>
    <row r="29452" spans="1:6" x14ac:dyDescent="0.3">
      <c r="A29452">
        <v>2015</v>
      </c>
      <c r="B29452" t="s">
        <v>1604</v>
      </c>
      <c r="C29452" t="str">
        <f t="shared" si="922"/>
        <v>2015-Figueirense/SC-26-2-1</v>
      </c>
      <c r="D29452" s="4">
        <v>2.8</v>
      </c>
      <c r="E29452">
        <v>14</v>
      </c>
      <c r="F29452" t="str">
        <f t="shared" si="923"/>
        <v>26-2-1</v>
      </c>
    </row>
    <row r="29453" spans="1:6" x14ac:dyDescent="0.3">
      <c r="A29453">
        <v>2015</v>
      </c>
      <c r="B29453" t="s">
        <v>1605</v>
      </c>
      <c r="C29453" t="str">
        <f t="shared" si="922"/>
        <v>2015-Flamengo/RJ-26-2-1</v>
      </c>
      <c r="D29453" s="4">
        <v>2.9130419999999999</v>
      </c>
      <c r="E29453">
        <v>10</v>
      </c>
      <c r="F29453" t="str">
        <f t="shared" si="923"/>
        <v>26-2-1</v>
      </c>
    </row>
    <row r="29454" spans="1:6" x14ac:dyDescent="0.3">
      <c r="A29454">
        <v>2015</v>
      </c>
      <c r="B29454" t="s">
        <v>1606</v>
      </c>
      <c r="C29454" t="str">
        <f t="shared" si="922"/>
        <v>2015-Fluminense/RJ-26-2-1</v>
      </c>
      <c r="D29454" s="4">
        <v>2.9999989999999999</v>
      </c>
      <c r="E29454">
        <v>14</v>
      </c>
      <c r="F29454" t="str">
        <f t="shared" si="923"/>
        <v>26-2-1</v>
      </c>
    </row>
    <row r="29455" spans="1:6" x14ac:dyDescent="0.3">
      <c r="A29455">
        <v>2015</v>
      </c>
      <c r="B29455" t="s">
        <v>1608</v>
      </c>
      <c r="C29455" t="str">
        <f t="shared" si="922"/>
        <v>2015-Goias/GO-26-2-1</v>
      </c>
      <c r="D29455" s="4">
        <v>2.2999999999999998</v>
      </c>
      <c r="E29455">
        <v>16</v>
      </c>
      <c r="F29455" t="str">
        <f t="shared" si="923"/>
        <v>26-2-1</v>
      </c>
    </row>
    <row r="29456" spans="1:6" x14ac:dyDescent="0.3">
      <c r="A29456">
        <v>2015</v>
      </c>
      <c r="B29456" t="s">
        <v>1609</v>
      </c>
      <c r="C29456" t="str">
        <f t="shared" si="922"/>
        <v>2015-Gremio/RS-26-2-1</v>
      </c>
      <c r="D29456" s="4">
        <v>3.2</v>
      </c>
      <c r="E29456">
        <v>16</v>
      </c>
      <c r="F29456" t="str">
        <f t="shared" si="923"/>
        <v>26-2-1</v>
      </c>
    </row>
    <row r="29457" spans="1:6" x14ac:dyDescent="0.3">
      <c r="A29457">
        <v>2015</v>
      </c>
      <c r="B29457" t="s">
        <v>1610</v>
      </c>
      <c r="C29457" t="str">
        <f t="shared" si="922"/>
        <v>2015-Internacional/RS-26-2-1</v>
      </c>
      <c r="D29457" s="4">
        <v>5.999994</v>
      </c>
      <c r="E29457">
        <v>16</v>
      </c>
      <c r="F29457" t="str">
        <f t="shared" si="923"/>
        <v>26-2-1</v>
      </c>
    </row>
    <row r="29458" spans="1:6" x14ac:dyDescent="0.3">
      <c r="A29458">
        <v>2015</v>
      </c>
      <c r="B29458" t="s">
        <v>5543</v>
      </c>
      <c r="C29458" t="str">
        <f t="shared" si="922"/>
        <v>2015-Joinville/SC-26-2-1</v>
      </c>
      <c r="D29458" s="4">
        <v>2</v>
      </c>
      <c r="E29458">
        <v>10</v>
      </c>
      <c r="F29458" t="str">
        <f t="shared" si="923"/>
        <v>26-2-1</v>
      </c>
    </row>
    <row r="29459" spans="1:6" x14ac:dyDescent="0.3">
      <c r="A29459">
        <v>2015</v>
      </c>
      <c r="B29459" t="s">
        <v>1611</v>
      </c>
      <c r="C29459" t="str">
        <f t="shared" si="922"/>
        <v>2015-Palmeiras/SP-26-2-1</v>
      </c>
      <c r="D29459" s="4">
        <v>2.913043</v>
      </c>
      <c r="E29459">
        <v>16</v>
      </c>
      <c r="F29459" t="str">
        <f t="shared" si="923"/>
        <v>26-2-1</v>
      </c>
    </row>
    <row r="29460" spans="1:6" x14ac:dyDescent="0.3">
      <c r="A29460">
        <v>2015</v>
      </c>
      <c r="B29460" t="s">
        <v>1613</v>
      </c>
      <c r="C29460" t="str">
        <f t="shared" si="922"/>
        <v>2015-Ponte Preta/SP-26-2-1</v>
      </c>
      <c r="D29460" s="4">
        <v>2.2857159999999999</v>
      </c>
      <c r="E29460">
        <v>16</v>
      </c>
      <c r="F29460" t="str">
        <f t="shared" si="923"/>
        <v>26-2-1</v>
      </c>
    </row>
    <row r="29461" spans="1:6" x14ac:dyDescent="0.3">
      <c r="A29461">
        <v>2015</v>
      </c>
      <c r="B29461" t="s">
        <v>1615</v>
      </c>
      <c r="C29461" t="str">
        <f t="shared" si="922"/>
        <v>2015-Santos/SP-26-2-1</v>
      </c>
      <c r="D29461" s="4">
        <v>2.2000000000000002</v>
      </c>
      <c r="E29461">
        <v>16</v>
      </c>
      <c r="F29461" t="str">
        <f t="shared" si="923"/>
        <v>26-2-1</v>
      </c>
    </row>
    <row r="29462" spans="1:6" x14ac:dyDescent="0.3">
      <c r="A29462">
        <v>2015</v>
      </c>
      <c r="B29462" t="s">
        <v>1616</v>
      </c>
      <c r="C29462" t="str">
        <f t="shared" si="922"/>
        <v>2015-Sao Paulo/SP-26-2-1</v>
      </c>
      <c r="D29462" s="4">
        <v>3.5</v>
      </c>
      <c r="E29462">
        <v>14</v>
      </c>
      <c r="F29462" t="str">
        <f t="shared" si="923"/>
        <v>26-2-1</v>
      </c>
    </row>
    <row r="29463" spans="1:6" x14ac:dyDescent="0.3">
      <c r="A29463">
        <v>2015</v>
      </c>
      <c r="B29463" t="s">
        <v>3126</v>
      </c>
      <c r="C29463" t="str">
        <f t="shared" si="922"/>
        <v>2015-Sport/PE-26-2-1</v>
      </c>
      <c r="D29463" s="4">
        <v>3</v>
      </c>
      <c r="E29463">
        <v>10</v>
      </c>
      <c r="F29463" t="str">
        <f t="shared" si="923"/>
        <v>26-2-1</v>
      </c>
    </row>
    <row r="29464" spans="1:6" x14ac:dyDescent="0.3">
      <c r="A29464">
        <v>2015</v>
      </c>
      <c r="B29464" t="s">
        <v>1617</v>
      </c>
      <c r="C29464" t="str">
        <f t="shared" si="922"/>
        <v>2015-Vasco/RJ-26-2-1</v>
      </c>
      <c r="D29464" s="4">
        <v>6</v>
      </c>
      <c r="E29464">
        <v>12</v>
      </c>
      <c r="F29464" t="str">
        <f t="shared" si="923"/>
        <v>26-2-1</v>
      </c>
    </row>
    <row r="29465" spans="1:6" x14ac:dyDescent="0.3">
      <c r="A29465">
        <v>2015</v>
      </c>
      <c r="B29465" t="s">
        <v>3127</v>
      </c>
      <c r="C29465" t="str">
        <f t="shared" si="922"/>
        <v>2015-Atletico/MG-26-3-0</v>
      </c>
      <c r="D29465" s="4">
        <v>6.8571359999999997</v>
      </c>
      <c r="E29465">
        <v>26</v>
      </c>
      <c r="F29465" t="str">
        <f t="shared" si="923"/>
        <v>26-3-0</v>
      </c>
    </row>
    <row r="29466" spans="1:6" x14ac:dyDescent="0.3">
      <c r="A29466">
        <v>2015</v>
      </c>
      <c r="B29466" t="s">
        <v>1618</v>
      </c>
      <c r="C29466" t="str">
        <f t="shared" si="922"/>
        <v>2015-Atletico/PR-26-3-0</v>
      </c>
      <c r="D29466" s="4">
        <v>5</v>
      </c>
      <c r="E29466">
        <v>28</v>
      </c>
      <c r="F29466" t="str">
        <f t="shared" si="923"/>
        <v>26-3-0</v>
      </c>
    </row>
    <row r="29467" spans="1:6" x14ac:dyDescent="0.3">
      <c r="A29467">
        <v>2015</v>
      </c>
      <c r="B29467" t="s">
        <v>4022</v>
      </c>
      <c r="C29467" t="str">
        <f t="shared" si="922"/>
        <v>2015-Avai/SC-26-3-0</v>
      </c>
      <c r="D29467" s="4">
        <v>0</v>
      </c>
      <c r="E29467">
        <v>16</v>
      </c>
      <c r="F29467" t="str">
        <f t="shared" si="923"/>
        <v>26-3-0</v>
      </c>
    </row>
    <row r="29468" spans="1:6" x14ac:dyDescent="0.3">
      <c r="A29468">
        <v>2015</v>
      </c>
      <c r="B29468" t="s">
        <v>5390</v>
      </c>
      <c r="C29468" t="str">
        <f t="shared" si="922"/>
        <v>2015-Chapecoense/SC-26-3-0</v>
      </c>
      <c r="D29468" s="4">
        <v>2</v>
      </c>
      <c r="E29468">
        <v>18</v>
      </c>
      <c r="F29468" t="str">
        <f t="shared" si="923"/>
        <v>26-3-0</v>
      </c>
    </row>
    <row r="29469" spans="1:6" x14ac:dyDescent="0.3">
      <c r="A29469">
        <v>2015</v>
      </c>
      <c r="B29469" t="s">
        <v>1620</v>
      </c>
      <c r="C29469" t="str">
        <f t="shared" si="922"/>
        <v>2015-Corinthians/SP-26-3-0</v>
      </c>
      <c r="D29469" s="4">
        <v>5</v>
      </c>
      <c r="E29469">
        <v>30</v>
      </c>
      <c r="F29469" t="str">
        <f t="shared" si="923"/>
        <v>26-3-0</v>
      </c>
    </row>
    <row r="29470" spans="1:6" x14ac:dyDescent="0.3">
      <c r="A29470">
        <v>2015</v>
      </c>
      <c r="B29470" t="s">
        <v>3607</v>
      </c>
      <c r="C29470" t="str">
        <f t="shared" si="922"/>
        <v>2015-Coritiba/PR-26-3-0</v>
      </c>
      <c r="D29470" s="4">
        <v>5</v>
      </c>
      <c r="E29470">
        <v>21</v>
      </c>
      <c r="F29470" t="str">
        <f t="shared" si="923"/>
        <v>26-3-0</v>
      </c>
    </row>
    <row r="29471" spans="1:6" x14ac:dyDescent="0.3">
      <c r="A29471">
        <v>2015</v>
      </c>
      <c r="B29471" t="s">
        <v>1621</v>
      </c>
      <c r="C29471" t="str">
        <f t="shared" si="922"/>
        <v>2015-Cruzeiro/MG-26-3-0</v>
      </c>
      <c r="D29471" s="4">
        <v>3.8571390000000001</v>
      </c>
      <c r="E29471">
        <v>14</v>
      </c>
      <c r="F29471" t="str">
        <f t="shared" si="923"/>
        <v>26-3-0</v>
      </c>
    </row>
    <row r="29472" spans="1:6" x14ac:dyDescent="0.3">
      <c r="A29472">
        <v>2015</v>
      </c>
      <c r="B29472" t="s">
        <v>1622</v>
      </c>
      <c r="C29472" t="str">
        <f t="shared" si="922"/>
        <v>2015-Figueirense/SC-26-3-0</v>
      </c>
      <c r="D29472" s="4">
        <v>3.25</v>
      </c>
      <c r="E29472">
        <v>13</v>
      </c>
      <c r="F29472" t="str">
        <f t="shared" si="923"/>
        <v>26-3-0</v>
      </c>
    </row>
    <row r="29473" spans="1:6" x14ac:dyDescent="0.3">
      <c r="A29473">
        <v>2015</v>
      </c>
      <c r="B29473" t="s">
        <v>1623</v>
      </c>
      <c r="C29473" t="str">
        <f t="shared" si="922"/>
        <v>2015-Flamengo/RJ-26-3-0</v>
      </c>
      <c r="D29473" s="4">
        <v>9</v>
      </c>
      <c r="E29473">
        <v>23</v>
      </c>
      <c r="F29473" t="str">
        <f t="shared" si="923"/>
        <v>26-3-0</v>
      </c>
    </row>
    <row r="29474" spans="1:6" x14ac:dyDescent="0.3">
      <c r="A29474">
        <v>2015</v>
      </c>
      <c r="B29474" t="s">
        <v>1624</v>
      </c>
      <c r="C29474" t="str">
        <f t="shared" si="922"/>
        <v>2015-Fluminense/RJ-26-3-0</v>
      </c>
      <c r="D29474" s="4">
        <v>1</v>
      </c>
      <c r="E29474">
        <v>21</v>
      </c>
      <c r="F29474" t="str">
        <f t="shared" si="923"/>
        <v>26-3-0</v>
      </c>
    </row>
    <row r="29475" spans="1:6" x14ac:dyDescent="0.3">
      <c r="A29475">
        <v>2015</v>
      </c>
      <c r="B29475" t="s">
        <v>1626</v>
      </c>
      <c r="C29475" t="str">
        <f t="shared" si="922"/>
        <v>2015-Goias/GO-26-3-0</v>
      </c>
      <c r="D29475" s="4">
        <v>6</v>
      </c>
      <c r="E29475">
        <v>21</v>
      </c>
      <c r="F29475" t="str">
        <f t="shared" si="923"/>
        <v>26-3-0</v>
      </c>
    </row>
    <row r="29476" spans="1:6" x14ac:dyDescent="0.3">
      <c r="A29476">
        <v>2015</v>
      </c>
      <c r="B29476" t="s">
        <v>1627</v>
      </c>
      <c r="C29476" t="str">
        <f t="shared" si="922"/>
        <v>2015-Gremio/RS-26-3-0</v>
      </c>
      <c r="D29476" s="4">
        <v>7</v>
      </c>
      <c r="E29476">
        <v>31</v>
      </c>
      <c r="F29476" t="str">
        <f t="shared" si="923"/>
        <v>26-3-0</v>
      </c>
    </row>
    <row r="29477" spans="1:6" x14ac:dyDescent="0.3">
      <c r="A29477">
        <v>2015</v>
      </c>
      <c r="B29477" t="s">
        <v>1628</v>
      </c>
      <c r="C29477" t="str">
        <f t="shared" si="922"/>
        <v>2015-Internacional/RS-26-3-0</v>
      </c>
      <c r="D29477" s="4">
        <v>4.8333430000000002</v>
      </c>
      <c r="E29477">
        <v>22</v>
      </c>
      <c r="F29477" t="str">
        <f t="shared" si="923"/>
        <v>26-3-0</v>
      </c>
    </row>
    <row r="29478" spans="1:6" x14ac:dyDescent="0.3">
      <c r="A29478">
        <v>2015</v>
      </c>
      <c r="B29478" t="s">
        <v>5544</v>
      </c>
      <c r="C29478" t="str">
        <f t="shared" si="922"/>
        <v>2015-Joinville/SC-26-3-0</v>
      </c>
      <c r="D29478" s="4">
        <v>3</v>
      </c>
      <c r="E29478">
        <v>18</v>
      </c>
      <c r="F29478" t="str">
        <f t="shared" si="923"/>
        <v>26-3-0</v>
      </c>
    </row>
    <row r="29479" spans="1:6" x14ac:dyDescent="0.3">
      <c r="A29479">
        <v>2015</v>
      </c>
      <c r="B29479" t="s">
        <v>1629</v>
      </c>
      <c r="C29479" t="str">
        <f t="shared" si="922"/>
        <v>2015-Palmeiras/SP-26-3-0</v>
      </c>
      <c r="D29479" s="4">
        <v>1</v>
      </c>
      <c r="E29479">
        <v>29</v>
      </c>
      <c r="F29479" t="str">
        <f t="shared" si="923"/>
        <v>26-3-0</v>
      </c>
    </row>
    <row r="29480" spans="1:6" x14ac:dyDescent="0.3">
      <c r="A29480">
        <v>2015</v>
      </c>
      <c r="B29480" t="s">
        <v>1631</v>
      </c>
      <c r="C29480" t="str">
        <f t="shared" si="922"/>
        <v>2015-Ponte Preta/SP-26-3-0</v>
      </c>
      <c r="D29480" s="4">
        <v>2.999997</v>
      </c>
      <c r="E29480">
        <v>25</v>
      </c>
      <c r="F29480" t="str">
        <f t="shared" si="923"/>
        <v>26-3-0</v>
      </c>
    </row>
    <row r="29481" spans="1:6" x14ac:dyDescent="0.3">
      <c r="A29481">
        <v>2015</v>
      </c>
      <c r="B29481" t="s">
        <v>1633</v>
      </c>
      <c r="C29481" t="str">
        <f t="shared" si="922"/>
        <v>2015-Santos/SP-26-3-0</v>
      </c>
      <c r="D29481" s="4">
        <v>7</v>
      </c>
      <c r="E29481">
        <v>19</v>
      </c>
      <c r="F29481" t="str">
        <f t="shared" si="923"/>
        <v>26-3-0</v>
      </c>
    </row>
    <row r="29482" spans="1:6" x14ac:dyDescent="0.3">
      <c r="A29482">
        <v>2015</v>
      </c>
      <c r="B29482" t="s">
        <v>1634</v>
      </c>
      <c r="C29482" t="str">
        <f t="shared" si="922"/>
        <v>2015-Sao Paulo/SP-26-3-0</v>
      </c>
      <c r="D29482" s="4">
        <v>4.5000020000000003</v>
      </c>
      <c r="E29482">
        <v>20</v>
      </c>
      <c r="F29482" t="str">
        <f t="shared" si="923"/>
        <v>26-3-0</v>
      </c>
    </row>
    <row r="29483" spans="1:6" x14ac:dyDescent="0.3">
      <c r="A29483">
        <v>2015</v>
      </c>
      <c r="B29483" t="s">
        <v>3129</v>
      </c>
      <c r="C29483" t="str">
        <f t="shared" si="922"/>
        <v>2015-Sport/PE-26-3-0</v>
      </c>
      <c r="D29483" s="4">
        <v>1.5</v>
      </c>
      <c r="E29483">
        <v>19</v>
      </c>
      <c r="F29483" t="str">
        <f t="shared" si="923"/>
        <v>26-3-0</v>
      </c>
    </row>
    <row r="29484" spans="1:6" x14ac:dyDescent="0.3">
      <c r="A29484">
        <v>2015</v>
      </c>
      <c r="B29484" t="s">
        <v>1635</v>
      </c>
      <c r="C29484" t="str">
        <f t="shared" si="922"/>
        <v>2015-Vasco/RJ-26-3-0</v>
      </c>
      <c r="D29484" s="4">
        <v>1.6</v>
      </c>
      <c r="E29484">
        <v>7</v>
      </c>
      <c r="F29484" t="str">
        <f t="shared" si="923"/>
        <v>26-3-0</v>
      </c>
    </row>
    <row r="29485" spans="1:6" x14ac:dyDescent="0.3">
      <c r="A29485">
        <v>2015</v>
      </c>
      <c r="B29485" t="s">
        <v>3130</v>
      </c>
      <c r="C29485" t="str">
        <f t="shared" si="922"/>
        <v>2015-Atletico/MG-26-3-1</v>
      </c>
      <c r="D29485" s="4">
        <v>5.625</v>
      </c>
      <c r="E29485">
        <v>29</v>
      </c>
      <c r="F29485" t="str">
        <f t="shared" si="923"/>
        <v>26-3-1</v>
      </c>
    </row>
    <row r="29486" spans="1:6" x14ac:dyDescent="0.3">
      <c r="A29486">
        <v>2015</v>
      </c>
      <c r="B29486" t="s">
        <v>1636</v>
      </c>
      <c r="C29486" t="str">
        <f t="shared" si="922"/>
        <v>2015-Atletico/PR-26-3-1</v>
      </c>
      <c r="D29486" s="4">
        <v>1</v>
      </c>
      <c r="E29486">
        <v>30</v>
      </c>
      <c r="F29486" t="str">
        <f t="shared" si="923"/>
        <v>26-3-1</v>
      </c>
    </row>
    <row r="29487" spans="1:6" x14ac:dyDescent="0.3">
      <c r="A29487">
        <v>2015</v>
      </c>
      <c r="B29487" t="s">
        <v>4025</v>
      </c>
      <c r="C29487" t="str">
        <f t="shared" si="922"/>
        <v>2015-Avai/SC-26-3-1</v>
      </c>
      <c r="D29487" s="4">
        <v>1.5</v>
      </c>
      <c r="E29487">
        <v>19</v>
      </c>
      <c r="F29487" t="str">
        <f t="shared" si="923"/>
        <v>26-3-1</v>
      </c>
    </row>
    <row r="29488" spans="1:6" x14ac:dyDescent="0.3">
      <c r="A29488">
        <v>2015</v>
      </c>
      <c r="B29488" t="s">
        <v>5391</v>
      </c>
      <c r="C29488" t="str">
        <f t="shared" si="922"/>
        <v>2015-Chapecoense/SC-26-3-1</v>
      </c>
      <c r="D29488" s="4">
        <v>1</v>
      </c>
      <c r="E29488">
        <v>19</v>
      </c>
      <c r="F29488" t="str">
        <f t="shared" si="923"/>
        <v>26-3-1</v>
      </c>
    </row>
    <row r="29489" spans="1:6" x14ac:dyDescent="0.3">
      <c r="A29489">
        <v>2015</v>
      </c>
      <c r="B29489" t="s">
        <v>1638</v>
      </c>
      <c r="C29489" t="str">
        <f t="shared" si="922"/>
        <v>2015-Corinthians/SP-26-3-1</v>
      </c>
      <c r="D29489" s="4">
        <v>5.6</v>
      </c>
      <c r="E29489">
        <v>28</v>
      </c>
      <c r="F29489" t="str">
        <f t="shared" si="923"/>
        <v>26-3-1</v>
      </c>
    </row>
    <row r="29490" spans="1:6" x14ac:dyDescent="0.3">
      <c r="A29490">
        <v>2015</v>
      </c>
      <c r="B29490" t="s">
        <v>3610</v>
      </c>
      <c r="C29490" t="str">
        <f t="shared" si="922"/>
        <v>2015-Coritiba/PR-26-3-1</v>
      </c>
      <c r="D29490" s="4">
        <v>5</v>
      </c>
      <c r="E29490">
        <v>24</v>
      </c>
      <c r="F29490" t="str">
        <f t="shared" si="923"/>
        <v>26-3-1</v>
      </c>
    </row>
    <row r="29491" spans="1:6" x14ac:dyDescent="0.3">
      <c r="A29491">
        <v>2015</v>
      </c>
      <c r="B29491" t="s">
        <v>1639</v>
      </c>
      <c r="C29491" t="str">
        <f t="shared" si="922"/>
        <v>2015-Cruzeiro/MG-26-3-1</v>
      </c>
      <c r="D29491" s="4">
        <v>3.9999959999999999</v>
      </c>
      <c r="E29491">
        <v>14</v>
      </c>
      <c r="F29491" t="str">
        <f t="shared" si="923"/>
        <v>26-3-1</v>
      </c>
    </row>
    <row r="29492" spans="1:6" x14ac:dyDescent="0.3">
      <c r="A29492">
        <v>2015</v>
      </c>
      <c r="B29492" t="s">
        <v>1640</v>
      </c>
      <c r="C29492" t="str">
        <f t="shared" si="922"/>
        <v>2015-Figueirense/SC-26-3-1</v>
      </c>
      <c r="D29492" s="4">
        <v>3.8</v>
      </c>
      <c r="E29492">
        <v>19</v>
      </c>
      <c r="F29492" t="str">
        <f t="shared" si="923"/>
        <v>26-3-1</v>
      </c>
    </row>
    <row r="29493" spans="1:6" x14ac:dyDescent="0.3">
      <c r="A29493">
        <v>2015</v>
      </c>
      <c r="B29493" t="s">
        <v>1641</v>
      </c>
      <c r="C29493" t="str">
        <f t="shared" si="922"/>
        <v>2015-Flamengo/RJ-26-3-1</v>
      </c>
      <c r="D29493" s="4">
        <v>9</v>
      </c>
      <c r="E29493">
        <v>23</v>
      </c>
      <c r="F29493" t="str">
        <f t="shared" si="923"/>
        <v>26-3-1</v>
      </c>
    </row>
    <row r="29494" spans="1:6" x14ac:dyDescent="0.3">
      <c r="A29494">
        <v>2015</v>
      </c>
      <c r="B29494" t="s">
        <v>1642</v>
      </c>
      <c r="C29494" t="str">
        <f t="shared" si="922"/>
        <v>2015-Fluminense/RJ-26-3-1</v>
      </c>
      <c r="D29494" s="4">
        <v>0</v>
      </c>
      <c r="E29494">
        <v>20</v>
      </c>
      <c r="F29494" t="str">
        <f t="shared" si="923"/>
        <v>26-3-1</v>
      </c>
    </row>
    <row r="29495" spans="1:6" x14ac:dyDescent="0.3">
      <c r="A29495">
        <v>2015</v>
      </c>
      <c r="B29495" t="s">
        <v>1644</v>
      </c>
      <c r="C29495" t="str">
        <f t="shared" si="922"/>
        <v>2015-Goias/GO-26-3-1</v>
      </c>
      <c r="D29495" s="4">
        <v>3.1428539999999998</v>
      </c>
      <c r="E29495">
        <v>17</v>
      </c>
      <c r="F29495" t="str">
        <f t="shared" si="923"/>
        <v>26-3-1</v>
      </c>
    </row>
    <row r="29496" spans="1:6" x14ac:dyDescent="0.3">
      <c r="A29496">
        <v>2015</v>
      </c>
      <c r="B29496" t="s">
        <v>1645</v>
      </c>
      <c r="C29496" t="str">
        <f t="shared" si="922"/>
        <v>2015-Gremio/RS-26-3-1</v>
      </c>
      <c r="D29496" s="4">
        <v>5.999994</v>
      </c>
      <c r="E29496">
        <v>29</v>
      </c>
      <c r="F29496" t="str">
        <f t="shared" si="923"/>
        <v>26-3-1</v>
      </c>
    </row>
    <row r="29497" spans="1:6" x14ac:dyDescent="0.3">
      <c r="A29497">
        <v>2015</v>
      </c>
      <c r="B29497" t="s">
        <v>1646</v>
      </c>
      <c r="C29497" t="str">
        <f t="shared" si="922"/>
        <v>2015-Internacional/RS-26-3-1</v>
      </c>
      <c r="D29497" s="4">
        <v>9</v>
      </c>
      <c r="E29497">
        <v>34</v>
      </c>
      <c r="F29497" t="str">
        <f t="shared" si="923"/>
        <v>26-3-1</v>
      </c>
    </row>
    <row r="29498" spans="1:6" x14ac:dyDescent="0.3">
      <c r="A29498">
        <v>2015</v>
      </c>
      <c r="B29498" t="s">
        <v>5545</v>
      </c>
      <c r="C29498" t="str">
        <f t="shared" si="922"/>
        <v>2015-Joinville/SC-26-3-1</v>
      </c>
      <c r="D29498" s="4">
        <v>2</v>
      </c>
      <c r="E29498">
        <v>16</v>
      </c>
      <c r="F29498" t="str">
        <f t="shared" si="923"/>
        <v>26-3-1</v>
      </c>
    </row>
    <row r="29499" spans="1:6" x14ac:dyDescent="0.3">
      <c r="A29499">
        <v>2015</v>
      </c>
      <c r="B29499" t="s">
        <v>1647</v>
      </c>
      <c r="C29499" t="str">
        <f t="shared" si="922"/>
        <v>2015-Palmeiras/SP-26-3-1</v>
      </c>
      <c r="D29499" s="4">
        <v>5.75</v>
      </c>
      <c r="E29499">
        <v>25</v>
      </c>
      <c r="F29499" t="str">
        <f t="shared" si="923"/>
        <v>26-3-1</v>
      </c>
    </row>
    <row r="29500" spans="1:6" x14ac:dyDescent="0.3">
      <c r="A29500">
        <v>2015</v>
      </c>
      <c r="B29500" t="s">
        <v>1649</v>
      </c>
      <c r="C29500" t="str">
        <f t="shared" si="922"/>
        <v>2015-Ponte Preta/SP-26-3-1</v>
      </c>
      <c r="D29500" s="4">
        <v>1</v>
      </c>
      <c r="E29500">
        <v>22</v>
      </c>
      <c r="F29500" t="str">
        <f t="shared" si="923"/>
        <v>26-3-1</v>
      </c>
    </row>
    <row r="29501" spans="1:6" x14ac:dyDescent="0.3">
      <c r="A29501">
        <v>2015</v>
      </c>
      <c r="B29501" t="s">
        <v>1651</v>
      </c>
      <c r="C29501" t="str">
        <f t="shared" si="922"/>
        <v>2015-Santos/SP-26-3-1</v>
      </c>
      <c r="D29501" s="4">
        <v>7</v>
      </c>
      <c r="E29501">
        <v>20</v>
      </c>
      <c r="F29501" t="str">
        <f t="shared" si="923"/>
        <v>26-3-1</v>
      </c>
    </row>
    <row r="29502" spans="1:6" x14ac:dyDescent="0.3">
      <c r="A29502">
        <v>2015</v>
      </c>
      <c r="B29502" t="s">
        <v>1652</v>
      </c>
      <c r="C29502" t="str">
        <f t="shared" si="922"/>
        <v>2015-Sao Paulo/SP-26-3-1</v>
      </c>
      <c r="D29502" s="4">
        <v>4.1428529999999997</v>
      </c>
      <c r="E29502">
        <v>21</v>
      </c>
      <c r="F29502" t="str">
        <f t="shared" si="923"/>
        <v>26-3-1</v>
      </c>
    </row>
    <row r="29503" spans="1:6" x14ac:dyDescent="0.3">
      <c r="A29503">
        <v>2015</v>
      </c>
      <c r="B29503" t="s">
        <v>3132</v>
      </c>
      <c r="C29503" t="str">
        <f t="shared" si="922"/>
        <v>2015-Sport/PE-26-3-1</v>
      </c>
      <c r="D29503" s="4">
        <v>2</v>
      </c>
      <c r="E29503">
        <v>22</v>
      </c>
      <c r="F29503" t="str">
        <f t="shared" si="923"/>
        <v>26-3-1</v>
      </c>
    </row>
    <row r="29504" spans="1:6" x14ac:dyDescent="0.3">
      <c r="A29504">
        <v>2015</v>
      </c>
      <c r="B29504" t="s">
        <v>1653</v>
      </c>
      <c r="C29504" t="str">
        <f t="shared" si="922"/>
        <v>2015-Vasco/RJ-26-3-1</v>
      </c>
      <c r="D29504" s="4">
        <v>2.714283</v>
      </c>
      <c r="E29504">
        <v>13</v>
      </c>
      <c r="F29504" t="str">
        <f t="shared" si="923"/>
        <v>26-3-1</v>
      </c>
    </row>
    <row r="29505" spans="1:6" x14ac:dyDescent="0.3">
      <c r="A29505">
        <v>2015</v>
      </c>
      <c r="B29505" t="s">
        <v>3133</v>
      </c>
      <c r="C29505" t="str">
        <f t="shared" si="922"/>
        <v>2015-Atletico/MG-26-3-2</v>
      </c>
      <c r="D29505" s="4">
        <v>4.5000020000000003</v>
      </c>
      <c r="E29505">
        <v>20</v>
      </c>
      <c r="F29505" t="str">
        <f t="shared" si="923"/>
        <v>26-3-2</v>
      </c>
    </row>
    <row r="29506" spans="1:6" x14ac:dyDescent="0.3">
      <c r="A29506">
        <v>2015</v>
      </c>
      <c r="B29506" t="s">
        <v>1654</v>
      </c>
      <c r="C29506" t="str">
        <f t="shared" si="922"/>
        <v>2015-Atletico/PR-26-3-2</v>
      </c>
      <c r="D29506" s="4">
        <v>4</v>
      </c>
      <c r="E29506">
        <v>21</v>
      </c>
      <c r="F29506" t="str">
        <f t="shared" si="923"/>
        <v>26-3-2</v>
      </c>
    </row>
    <row r="29507" spans="1:6" x14ac:dyDescent="0.3">
      <c r="A29507">
        <v>2015</v>
      </c>
      <c r="B29507" t="s">
        <v>4028</v>
      </c>
      <c r="C29507" t="str">
        <f t="shared" ref="C29507:C29570" si="924">A29507&amp;"-"&amp;B29507</f>
        <v>2015-Avai/SC-26-3-2</v>
      </c>
      <c r="D29507" s="4">
        <v>3</v>
      </c>
      <c r="E29507">
        <v>14</v>
      </c>
      <c r="F29507" t="str">
        <f t="shared" ref="F29507:F29570" si="925">RIGHT(B29507,LEN(C29507)-FIND("-",C29507,6))</f>
        <v>26-3-2</v>
      </c>
    </row>
    <row r="29508" spans="1:6" x14ac:dyDescent="0.3">
      <c r="A29508">
        <v>2015</v>
      </c>
      <c r="B29508" t="s">
        <v>5392</v>
      </c>
      <c r="C29508" t="str">
        <f t="shared" si="924"/>
        <v>2015-Chapecoense/SC-26-3-2</v>
      </c>
      <c r="D29508" s="4">
        <v>0</v>
      </c>
      <c r="E29508">
        <v>18</v>
      </c>
      <c r="F29508" t="str">
        <f t="shared" si="925"/>
        <v>26-3-2</v>
      </c>
    </row>
    <row r="29509" spans="1:6" x14ac:dyDescent="0.3">
      <c r="A29509">
        <v>2015</v>
      </c>
      <c r="B29509" t="s">
        <v>1656</v>
      </c>
      <c r="C29509" t="str">
        <f t="shared" si="924"/>
        <v>2015-Corinthians/SP-26-3-2</v>
      </c>
      <c r="D29509" s="4">
        <v>9</v>
      </c>
      <c r="E29509">
        <v>26</v>
      </c>
      <c r="F29509" t="str">
        <f t="shared" si="925"/>
        <v>26-3-2</v>
      </c>
    </row>
    <row r="29510" spans="1:6" x14ac:dyDescent="0.3">
      <c r="A29510">
        <v>2015</v>
      </c>
      <c r="B29510" t="s">
        <v>3613</v>
      </c>
      <c r="C29510" t="str">
        <f t="shared" si="924"/>
        <v>2015-Coritiba/PR-26-3-2</v>
      </c>
      <c r="D29510" s="4">
        <v>5</v>
      </c>
      <c r="E29510">
        <v>23</v>
      </c>
      <c r="F29510" t="str">
        <f t="shared" si="925"/>
        <v>26-3-2</v>
      </c>
    </row>
    <row r="29511" spans="1:6" x14ac:dyDescent="0.3">
      <c r="A29511">
        <v>2015</v>
      </c>
      <c r="B29511" t="s">
        <v>1657</v>
      </c>
      <c r="C29511" t="str">
        <f t="shared" si="924"/>
        <v>2015-Cruzeiro/MG-26-3-2</v>
      </c>
      <c r="D29511" s="4">
        <v>3</v>
      </c>
      <c r="E29511">
        <v>25</v>
      </c>
      <c r="F29511" t="str">
        <f t="shared" si="925"/>
        <v>26-3-2</v>
      </c>
    </row>
    <row r="29512" spans="1:6" x14ac:dyDescent="0.3">
      <c r="A29512">
        <v>2015</v>
      </c>
      <c r="B29512" t="s">
        <v>1658</v>
      </c>
      <c r="C29512" t="str">
        <f t="shared" si="924"/>
        <v>2015-Figueirense/SC-26-3-2</v>
      </c>
      <c r="D29512" s="4">
        <v>3.5</v>
      </c>
      <c r="E29512">
        <v>14</v>
      </c>
      <c r="F29512" t="str">
        <f t="shared" si="925"/>
        <v>26-3-2</v>
      </c>
    </row>
    <row r="29513" spans="1:6" x14ac:dyDescent="0.3">
      <c r="A29513">
        <v>2015</v>
      </c>
      <c r="B29513" t="s">
        <v>1659</v>
      </c>
      <c r="C29513" t="str">
        <f t="shared" si="924"/>
        <v>2015-Flamengo/RJ-26-3-2</v>
      </c>
      <c r="D29513" s="4">
        <v>9</v>
      </c>
      <c r="E29513">
        <v>26</v>
      </c>
      <c r="F29513" t="str">
        <f t="shared" si="925"/>
        <v>26-3-2</v>
      </c>
    </row>
    <row r="29514" spans="1:6" x14ac:dyDescent="0.3">
      <c r="A29514">
        <v>2015</v>
      </c>
      <c r="B29514" t="s">
        <v>1660</v>
      </c>
      <c r="C29514" t="str">
        <f t="shared" si="924"/>
        <v>2015-Fluminense/RJ-26-3-2</v>
      </c>
      <c r="D29514" s="4">
        <v>0</v>
      </c>
      <c r="E29514">
        <v>23</v>
      </c>
      <c r="F29514" t="str">
        <f t="shared" si="925"/>
        <v>26-3-2</v>
      </c>
    </row>
    <row r="29515" spans="1:6" x14ac:dyDescent="0.3">
      <c r="A29515">
        <v>2015</v>
      </c>
      <c r="B29515" t="s">
        <v>1662</v>
      </c>
      <c r="C29515" t="str">
        <f t="shared" si="924"/>
        <v>2015-Goias/GO-26-3-2</v>
      </c>
      <c r="D29515" s="4">
        <v>6</v>
      </c>
      <c r="E29515">
        <v>23</v>
      </c>
      <c r="F29515" t="str">
        <f t="shared" si="925"/>
        <v>26-3-2</v>
      </c>
    </row>
    <row r="29516" spans="1:6" x14ac:dyDescent="0.3">
      <c r="A29516">
        <v>2015</v>
      </c>
      <c r="B29516" t="s">
        <v>1663</v>
      </c>
      <c r="C29516" t="str">
        <f t="shared" si="924"/>
        <v>2015-Gremio/RS-26-3-2</v>
      </c>
      <c r="D29516" s="4">
        <v>5</v>
      </c>
      <c r="E29516">
        <v>25</v>
      </c>
      <c r="F29516" t="str">
        <f t="shared" si="925"/>
        <v>26-3-2</v>
      </c>
    </row>
    <row r="29517" spans="1:6" x14ac:dyDescent="0.3">
      <c r="A29517">
        <v>2015</v>
      </c>
      <c r="B29517" t="s">
        <v>1664</v>
      </c>
      <c r="C29517" t="str">
        <f t="shared" si="924"/>
        <v>2015-Internacional/RS-26-3-2</v>
      </c>
      <c r="D29517" s="4">
        <v>6</v>
      </c>
      <c r="E29517">
        <v>18</v>
      </c>
      <c r="F29517" t="str">
        <f t="shared" si="925"/>
        <v>26-3-2</v>
      </c>
    </row>
    <row r="29518" spans="1:6" x14ac:dyDescent="0.3">
      <c r="A29518">
        <v>2015</v>
      </c>
      <c r="B29518" t="s">
        <v>5546</v>
      </c>
      <c r="C29518" t="str">
        <f t="shared" si="924"/>
        <v>2015-Joinville/SC-26-3-2</v>
      </c>
      <c r="D29518" s="4">
        <v>4</v>
      </c>
      <c r="E29518">
        <v>8</v>
      </c>
      <c r="F29518" t="str">
        <f t="shared" si="925"/>
        <v>26-3-2</v>
      </c>
    </row>
    <row r="29519" spans="1:6" x14ac:dyDescent="0.3">
      <c r="A29519">
        <v>2015</v>
      </c>
      <c r="B29519" t="s">
        <v>1665</v>
      </c>
      <c r="C29519" t="str">
        <f t="shared" si="924"/>
        <v>2015-Palmeiras/SP-26-3-2</v>
      </c>
      <c r="D29519" s="4">
        <v>3</v>
      </c>
      <c r="E29519">
        <v>22</v>
      </c>
      <c r="F29519" t="str">
        <f t="shared" si="925"/>
        <v>26-3-2</v>
      </c>
    </row>
    <row r="29520" spans="1:6" x14ac:dyDescent="0.3">
      <c r="A29520">
        <v>2015</v>
      </c>
      <c r="B29520" t="s">
        <v>1667</v>
      </c>
      <c r="C29520" t="str">
        <f t="shared" si="924"/>
        <v>2015-Ponte Preta/SP-26-3-2</v>
      </c>
      <c r="D29520" s="4">
        <v>3.1</v>
      </c>
      <c r="E29520">
        <v>18</v>
      </c>
      <c r="F29520" t="str">
        <f t="shared" si="925"/>
        <v>26-3-2</v>
      </c>
    </row>
    <row r="29521" spans="1:6" x14ac:dyDescent="0.3">
      <c r="A29521">
        <v>2015</v>
      </c>
      <c r="B29521" t="s">
        <v>1669</v>
      </c>
      <c r="C29521" t="str">
        <f t="shared" si="924"/>
        <v>2015-Santos/SP-26-3-2</v>
      </c>
      <c r="D29521" s="4">
        <v>9</v>
      </c>
      <c r="E29521">
        <v>25</v>
      </c>
      <c r="F29521" t="str">
        <f t="shared" si="925"/>
        <v>26-3-2</v>
      </c>
    </row>
    <row r="29522" spans="1:6" x14ac:dyDescent="0.3">
      <c r="A29522">
        <v>2015</v>
      </c>
      <c r="B29522" t="s">
        <v>1670</v>
      </c>
      <c r="C29522" t="str">
        <f t="shared" si="924"/>
        <v>2015-Sao Paulo/SP-26-3-2</v>
      </c>
      <c r="D29522" s="4">
        <v>4</v>
      </c>
      <c r="E29522">
        <v>30</v>
      </c>
      <c r="F29522" t="str">
        <f t="shared" si="925"/>
        <v>26-3-2</v>
      </c>
    </row>
    <row r="29523" spans="1:6" x14ac:dyDescent="0.3">
      <c r="A29523">
        <v>2015</v>
      </c>
      <c r="B29523" t="s">
        <v>3135</v>
      </c>
      <c r="C29523" t="str">
        <f t="shared" si="924"/>
        <v>2015-Sport/PE-26-3-2</v>
      </c>
      <c r="D29523" s="4">
        <v>1</v>
      </c>
      <c r="E29523">
        <v>15</v>
      </c>
      <c r="F29523" t="str">
        <f t="shared" si="925"/>
        <v>26-3-2</v>
      </c>
    </row>
    <row r="29524" spans="1:6" x14ac:dyDescent="0.3">
      <c r="A29524">
        <v>2015</v>
      </c>
      <c r="B29524" t="s">
        <v>1671</v>
      </c>
      <c r="C29524" t="str">
        <f t="shared" si="924"/>
        <v>2015-Vasco/RJ-26-3-2</v>
      </c>
      <c r="D29524" s="4">
        <v>2.5</v>
      </c>
      <c r="E29524">
        <v>15</v>
      </c>
      <c r="F29524" t="str">
        <f t="shared" si="925"/>
        <v>26-3-2</v>
      </c>
    </row>
    <row r="29525" spans="1:6" x14ac:dyDescent="0.3">
      <c r="A29525">
        <v>2015</v>
      </c>
      <c r="B29525" t="s">
        <v>3136</v>
      </c>
      <c r="C29525" t="str">
        <f t="shared" si="924"/>
        <v>2015-Atletico/MG-26-4-0</v>
      </c>
      <c r="D29525" s="4">
        <v>4</v>
      </c>
      <c r="E29525">
        <v>32</v>
      </c>
      <c r="F29525" t="str">
        <f t="shared" si="925"/>
        <v>26-4-0</v>
      </c>
    </row>
    <row r="29526" spans="1:6" x14ac:dyDescent="0.3">
      <c r="A29526">
        <v>2015</v>
      </c>
      <c r="B29526" t="s">
        <v>1672</v>
      </c>
      <c r="C29526" t="str">
        <f t="shared" si="924"/>
        <v>2015-Atletico/PR-26-4-0</v>
      </c>
      <c r="D29526" s="4">
        <v>8</v>
      </c>
      <c r="E29526">
        <v>29</v>
      </c>
      <c r="F29526" t="str">
        <f t="shared" si="925"/>
        <v>26-4-0</v>
      </c>
    </row>
    <row r="29527" spans="1:6" x14ac:dyDescent="0.3">
      <c r="A29527">
        <v>2015</v>
      </c>
      <c r="B29527" t="s">
        <v>4031</v>
      </c>
      <c r="C29527" t="str">
        <f t="shared" si="924"/>
        <v>2015-Avai/SC-26-4-0</v>
      </c>
      <c r="D29527" s="4">
        <v>3</v>
      </c>
      <c r="E29527">
        <v>20</v>
      </c>
      <c r="F29527" t="str">
        <f t="shared" si="925"/>
        <v>26-4-0</v>
      </c>
    </row>
    <row r="29528" spans="1:6" x14ac:dyDescent="0.3">
      <c r="A29528">
        <v>2015</v>
      </c>
      <c r="B29528" t="s">
        <v>5393</v>
      </c>
      <c r="C29528" t="str">
        <f t="shared" si="924"/>
        <v>2015-Chapecoense/SC-26-4-0</v>
      </c>
      <c r="D29528" s="4">
        <v>2</v>
      </c>
      <c r="E29528">
        <v>24</v>
      </c>
      <c r="F29528" t="str">
        <f t="shared" si="925"/>
        <v>26-4-0</v>
      </c>
    </row>
    <row r="29529" spans="1:6" x14ac:dyDescent="0.3">
      <c r="A29529">
        <v>2015</v>
      </c>
      <c r="B29529" t="s">
        <v>1674</v>
      </c>
      <c r="C29529" t="str">
        <f t="shared" si="924"/>
        <v>2015-Corinthians/SP-26-4-0</v>
      </c>
      <c r="D29529" s="4">
        <v>8</v>
      </c>
      <c r="E29529">
        <v>31</v>
      </c>
      <c r="F29529" t="str">
        <f t="shared" si="925"/>
        <v>26-4-0</v>
      </c>
    </row>
    <row r="29530" spans="1:6" x14ac:dyDescent="0.3">
      <c r="A29530">
        <v>2015</v>
      </c>
      <c r="B29530" t="s">
        <v>3616</v>
      </c>
      <c r="C29530" t="str">
        <f t="shared" si="924"/>
        <v>2015-Coritiba/PR-26-4-0</v>
      </c>
      <c r="D29530" s="4">
        <v>6</v>
      </c>
      <c r="E29530">
        <v>27</v>
      </c>
      <c r="F29530" t="str">
        <f t="shared" si="925"/>
        <v>26-4-0</v>
      </c>
    </row>
    <row r="29531" spans="1:6" x14ac:dyDescent="0.3">
      <c r="A29531">
        <v>2015</v>
      </c>
      <c r="B29531" t="s">
        <v>1675</v>
      </c>
      <c r="C29531" t="str">
        <f t="shared" si="924"/>
        <v>2015-Cruzeiro/MG-26-4-0</v>
      </c>
      <c r="D29531" s="4">
        <v>6</v>
      </c>
      <c r="E29531">
        <v>28</v>
      </c>
      <c r="F29531" t="str">
        <f t="shared" si="925"/>
        <v>26-4-0</v>
      </c>
    </row>
    <row r="29532" spans="1:6" x14ac:dyDescent="0.3">
      <c r="A29532">
        <v>2015</v>
      </c>
      <c r="B29532" t="s">
        <v>1676</v>
      </c>
      <c r="C29532" t="str">
        <f t="shared" si="924"/>
        <v>2015-Figueirense/SC-26-4-0</v>
      </c>
      <c r="D29532" s="4">
        <v>6</v>
      </c>
      <c r="E29532">
        <v>15</v>
      </c>
      <c r="F29532" t="str">
        <f t="shared" si="925"/>
        <v>26-4-0</v>
      </c>
    </row>
    <row r="29533" spans="1:6" x14ac:dyDescent="0.3">
      <c r="A29533">
        <v>2015</v>
      </c>
      <c r="B29533" t="s">
        <v>1677</v>
      </c>
      <c r="C29533" t="str">
        <f t="shared" si="924"/>
        <v>2015-Flamengo/RJ-26-4-0</v>
      </c>
      <c r="D29533" s="4">
        <v>12</v>
      </c>
      <c r="E29533">
        <v>26</v>
      </c>
      <c r="F29533" t="str">
        <f t="shared" si="925"/>
        <v>26-4-0</v>
      </c>
    </row>
    <row r="29534" spans="1:6" x14ac:dyDescent="0.3">
      <c r="A29534">
        <v>2015</v>
      </c>
      <c r="B29534" t="s">
        <v>1678</v>
      </c>
      <c r="C29534" t="str">
        <f t="shared" si="924"/>
        <v>2015-Fluminense/RJ-26-4-0</v>
      </c>
      <c r="D29534" s="4">
        <v>1</v>
      </c>
      <c r="E29534">
        <v>27</v>
      </c>
      <c r="F29534" t="str">
        <f t="shared" si="925"/>
        <v>26-4-0</v>
      </c>
    </row>
    <row r="29535" spans="1:6" x14ac:dyDescent="0.3">
      <c r="A29535">
        <v>2015</v>
      </c>
      <c r="B29535" t="s">
        <v>1680</v>
      </c>
      <c r="C29535" t="str">
        <f t="shared" si="924"/>
        <v>2015-Goias/GO-26-4-0</v>
      </c>
      <c r="D29535" s="4">
        <v>6</v>
      </c>
      <c r="E29535">
        <v>19</v>
      </c>
      <c r="F29535" t="str">
        <f t="shared" si="925"/>
        <v>26-4-0</v>
      </c>
    </row>
    <row r="29536" spans="1:6" x14ac:dyDescent="0.3">
      <c r="A29536">
        <v>2015</v>
      </c>
      <c r="B29536" t="s">
        <v>1681</v>
      </c>
      <c r="C29536" t="str">
        <f t="shared" si="924"/>
        <v>2015-Gremio/RS-26-4-0</v>
      </c>
      <c r="D29536" s="4">
        <v>8</v>
      </c>
      <c r="E29536">
        <v>36</v>
      </c>
      <c r="F29536" t="str">
        <f t="shared" si="925"/>
        <v>26-4-0</v>
      </c>
    </row>
    <row r="29537" spans="1:6" x14ac:dyDescent="0.3">
      <c r="A29537">
        <v>2015</v>
      </c>
      <c r="B29537" t="s">
        <v>1682</v>
      </c>
      <c r="C29537" t="str">
        <f t="shared" si="924"/>
        <v>2015-Internacional/RS-26-4-0</v>
      </c>
      <c r="D29537" s="4">
        <v>6</v>
      </c>
      <c r="E29537">
        <v>29</v>
      </c>
      <c r="F29537" t="str">
        <f t="shared" si="925"/>
        <v>26-4-0</v>
      </c>
    </row>
    <row r="29538" spans="1:6" x14ac:dyDescent="0.3">
      <c r="A29538">
        <v>2015</v>
      </c>
      <c r="B29538" t="s">
        <v>5547</v>
      </c>
      <c r="C29538" t="str">
        <f t="shared" si="924"/>
        <v>2015-Joinville/SC-26-4-0</v>
      </c>
      <c r="D29538" s="4">
        <v>3</v>
      </c>
      <c r="E29538">
        <v>18</v>
      </c>
      <c r="F29538" t="str">
        <f t="shared" si="925"/>
        <v>26-4-0</v>
      </c>
    </row>
    <row r="29539" spans="1:6" x14ac:dyDescent="0.3">
      <c r="A29539">
        <v>2015</v>
      </c>
      <c r="B29539" t="s">
        <v>1683</v>
      </c>
      <c r="C29539" t="str">
        <f t="shared" si="924"/>
        <v>2015-Palmeiras/SP-26-4-0</v>
      </c>
      <c r="D29539" s="4">
        <v>4</v>
      </c>
      <c r="E29539">
        <v>31</v>
      </c>
      <c r="F29539" t="str">
        <f t="shared" si="925"/>
        <v>26-4-0</v>
      </c>
    </row>
    <row r="29540" spans="1:6" x14ac:dyDescent="0.3">
      <c r="A29540">
        <v>2015</v>
      </c>
      <c r="B29540" t="s">
        <v>1685</v>
      </c>
      <c r="C29540" t="str">
        <f t="shared" si="924"/>
        <v>2015-Ponte Preta/SP-26-4-0</v>
      </c>
      <c r="D29540" s="4">
        <v>1</v>
      </c>
      <c r="E29540">
        <v>20</v>
      </c>
      <c r="F29540" t="str">
        <f t="shared" si="925"/>
        <v>26-4-0</v>
      </c>
    </row>
    <row r="29541" spans="1:6" x14ac:dyDescent="0.3">
      <c r="A29541">
        <v>2015</v>
      </c>
      <c r="B29541" t="s">
        <v>1687</v>
      </c>
      <c r="C29541" t="str">
        <f t="shared" si="924"/>
        <v>2015-Santos/SP-26-4-0</v>
      </c>
      <c r="D29541" s="4">
        <v>10</v>
      </c>
      <c r="E29541">
        <v>22</v>
      </c>
      <c r="F29541" t="str">
        <f t="shared" si="925"/>
        <v>26-4-0</v>
      </c>
    </row>
    <row r="29542" spans="1:6" x14ac:dyDescent="0.3">
      <c r="A29542">
        <v>2015</v>
      </c>
      <c r="B29542" t="s">
        <v>1688</v>
      </c>
      <c r="C29542" t="str">
        <f t="shared" si="924"/>
        <v>2015-Sao Paulo/SP-26-4-0</v>
      </c>
      <c r="D29542" s="4">
        <v>6.75</v>
      </c>
      <c r="E29542">
        <v>27</v>
      </c>
      <c r="F29542" t="str">
        <f t="shared" si="925"/>
        <v>26-4-0</v>
      </c>
    </row>
    <row r="29543" spans="1:6" x14ac:dyDescent="0.3">
      <c r="A29543">
        <v>2015</v>
      </c>
      <c r="B29543" t="s">
        <v>3138</v>
      </c>
      <c r="C29543" t="str">
        <f t="shared" si="924"/>
        <v>2015-Sport/PE-26-4-0</v>
      </c>
      <c r="D29543" s="4">
        <v>2</v>
      </c>
      <c r="E29543">
        <v>31</v>
      </c>
      <c r="F29543" t="str">
        <f t="shared" si="925"/>
        <v>26-4-0</v>
      </c>
    </row>
    <row r="29544" spans="1:6" x14ac:dyDescent="0.3">
      <c r="A29544">
        <v>2015</v>
      </c>
      <c r="B29544" t="s">
        <v>1689</v>
      </c>
      <c r="C29544" t="str">
        <f t="shared" si="924"/>
        <v>2015-Vasco/RJ-26-4-0</v>
      </c>
      <c r="D29544" s="4">
        <v>3</v>
      </c>
      <c r="E29544">
        <v>13</v>
      </c>
      <c r="F29544" t="str">
        <f t="shared" si="925"/>
        <v>26-4-0</v>
      </c>
    </row>
    <row r="29545" spans="1:6" x14ac:dyDescent="0.3">
      <c r="A29545">
        <v>2015</v>
      </c>
      <c r="B29545" t="s">
        <v>3139</v>
      </c>
      <c r="C29545" t="str">
        <f t="shared" si="924"/>
        <v>2015-Atletico/MG-26-4-1</v>
      </c>
      <c r="D29545" s="4">
        <v>4</v>
      </c>
      <c r="E29545">
        <v>32</v>
      </c>
      <c r="F29545" t="str">
        <f t="shared" si="925"/>
        <v>26-4-1</v>
      </c>
    </row>
    <row r="29546" spans="1:6" x14ac:dyDescent="0.3">
      <c r="A29546">
        <v>2015</v>
      </c>
      <c r="B29546" t="s">
        <v>1690</v>
      </c>
      <c r="C29546" t="str">
        <f t="shared" si="924"/>
        <v>2015-Atletico/PR-26-4-1</v>
      </c>
      <c r="D29546" s="4">
        <v>7</v>
      </c>
      <c r="E29546">
        <v>31</v>
      </c>
      <c r="F29546" t="str">
        <f t="shared" si="925"/>
        <v>26-4-1</v>
      </c>
    </row>
    <row r="29547" spans="1:6" x14ac:dyDescent="0.3">
      <c r="A29547">
        <v>2015</v>
      </c>
      <c r="B29547" t="s">
        <v>4034</v>
      </c>
      <c r="C29547" t="str">
        <f t="shared" si="924"/>
        <v>2015-Avai/SC-26-4-1</v>
      </c>
      <c r="D29547" s="4">
        <v>3</v>
      </c>
      <c r="E29547">
        <v>16</v>
      </c>
      <c r="F29547" t="str">
        <f t="shared" si="925"/>
        <v>26-4-1</v>
      </c>
    </row>
    <row r="29548" spans="1:6" x14ac:dyDescent="0.3">
      <c r="A29548">
        <v>2015</v>
      </c>
      <c r="B29548" t="s">
        <v>5394</v>
      </c>
      <c r="C29548" t="str">
        <f t="shared" si="924"/>
        <v>2015-Chapecoense/SC-26-4-1</v>
      </c>
      <c r="D29548" s="4">
        <v>1</v>
      </c>
      <c r="E29548">
        <v>23</v>
      </c>
      <c r="F29548" t="str">
        <f t="shared" si="925"/>
        <v>26-4-1</v>
      </c>
    </row>
    <row r="29549" spans="1:6" x14ac:dyDescent="0.3">
      <c r="A29549">
        <v>2015</v>
      </c>
      <c r="B29549" t="s">
        <v>1692</v>
      </c>
      <c r="C29549" t="str">
        <f t="shared" si="924"/>
        <v>2015-Corinthians/SP-26-4-1</v>
      </c>
      <c r="D29549" s="4">
        <v>10</v>
      </c>
      <c r="E29549">
        <v>23</v>
      </c>
      <c r="F29549" t="str">
        <f t="shared" si="925"/>
        <v>26-4-1</v>
      </c>
    </row>
    <row r="29550" spans="1:6" x14ac:dyDescent="0.3">
      <c r="A29550">
        <v>2015</v>
      </c>
      <c r="B29550" t="s">
        <v>3619</v>
      </c>
      <c r="C29550" t="str">
        <f t="shared" si="924"/>
        <v>2015-Coritiba/PR-26-4-1</v>
      </c>
      <c r="D29550" s="4">
        <v>8</v>
      </c>
      <c r="E29550">
        <v>26</v>
      </c>
      <c r="F29550" t="str">
        <f t="shared" si="925"/>
        <v>26-4-1</v>
      </c>
    </row>
    <row r="29551" spans="1:6" x14ac:dyDescent="0.3">
      <c r="A29551">
        <v>2015</v>
      </c>
      <c r="B29551" t="s">
        <v>1693</v>
      </c>
      <c r="C29551" t="str">
        <f t="shared" si="924"/>
        <v>2015-Cruzeiro/MG-26-4-1</v>
      </c>
      <c r="D29551" s="4">
        <v>6</v>
      </c>
      <c r="E29551">
        <v>28</v>
      </c>
      <c r="F29551" t="str">
        <f t="shared" si="925"/>
        <v>26-4-1</v>
      </c>
    </row>
    <row r="29552" spans="1:6" x14ac:dyDescent="0.3">
      <c r="A29552">
        <v>2015</v>
      </c>
      <c r="B29552" t="s">
        <v>1694</v>
      </c>
      <c r="C29552" t="str">
        <f t="shared" si="924"/>
        <v>2015-Figueirense/SC-26-4-1</v>
      </c>
      <c r="D29552" s="4">
        <v>6</v>
      </c>
      <c r="E29552">
        <v>18</v>
      </c>
      <c r="F29552" t="str">
        <f t="shared" si="925"/>
        <v>26-4-1</v>
      </c>
    </row>
    <row r="29553" spans="1:6" x14ac:dyDescent="0.3">
      <c r="A29553">
        <v>2015</v>
      </c>
      <c r="B29553" t="s">
        <v>1695</v>
      </c>
      <c r="C29553" t="str">
        <f t="shared" si="924"/>
        <v>2015-Flamengo/RJ-26-4-1</v>
      </c>
      <c r="D29553" s="4">
        <v>12</v>
      </c>
      <c r="E29553">
        <v>35</v>
      </c>
      <c r="F29553" t="str">
        <f t="shared" si="925"/>
        <v>26-4-1</v>
      </c>
    </row>
    <row r="29554" spans="1:6" x14ac:dyDescent="0.3">
      <c r="A29554">
        <v>2015</v>
      </c>
      <c r="B29554" t="s">
        <v>1696</v>
      </c>
      <c r="C29554" t="str">
        <f t="shared" si="924"/>
        <v>2015-Fluminense/RJ-26-4-1</v>
      </c>
      <c r="D29554" s="4">
        <v>0</v>
      </c>
      <c r="E29554">
        <v>23</v>
      </c>
      <c r="F29554" t="str">
        <f t="shared" si="925"/>
        <v>26-4-1</v>
      </c>
    </row>
    <row r="29555" spans="1:6" x14ac:dyDescent="0.3">
      <c r="A29555">
        <v>2015</v>
      </c>
      <c r="B29555" t="s">
        <v>1698</v>
      </c>
      <c r="C29555" t="str">
        <f t="shared" si="924"/>
        <v>2015-Goias/GO-26-4-1</v>
      </c>
      <c r="D29555" s="4">
        <v>6</v>
      </c>
      <c r="E29555">
        <v>26</v>
      </c>
      <c r="F29555" t="str">
        <f t="shared" si="925"/>
        <v>26-4-1</v>
      </c>
    </row>
    <row r="29556" spans="1:6" x14ac:dyDescent="0.3">
      <c r="A29556">
        <v>2015</v>
      </c>
      <c r="B29556" t="s">
        <v>1699</v>
      </c>
      <c r="C29556" t="str">
        <f t="shared" si="924"/>
        <v>2015-Gremio/RS-26-4-1</v>
      </c>
      <c r="D29556" s="4">
        <v>8</v>
      </c>
      <c r="E29556">
        <v>45</v>
      </c>
      <c r="F29556" t="str">
        <f t="shared" si="925"/>
        <v>26-4-1</v>
      </c>
    </row>
    <row r="29557" spans="1:6" x14ac:dyDescent="0.3">
      <c r="A29557">
        <v>2015</v>
      </c>
      <c r="B29557" t="s">
        <v>1700</v>
      </c>
      <c r="C29557" t="str">
        <f t="shared" si="924"/>
        <v>2015-Internacional/RS-26-4-1</v>
      </c>
      <c r="D29557" s="4">
        <v>6</v>
      </c>
      <c r="E29557">
        <v>22</v>
      </c>
      <c r="F29557" t="str">
        <f t="shared" si="925"/>
        <v>26-4-1</v>
      </c>
    </row>
    <row r="29558" spans="1:6" x14ac:dyDescent="0.3">
      <c r="A29558">
        <v>2015</v>
      </c>
      <c r="B29558" t="s">
        <v>5548</v>
      </c>
      <c r="C29558" t="str">
        <f t="shared" si="924"/>
        <v>2015-Joinville/SC-26-4-1</v>
      </c>
      <c r="D29558" s="4">
        <v>5</v>
      </c>
      <c r="E29558">
        <v>17</v>
      </c>
      <c r="F29558" t="str">
        <f t="shared" si="925"/>
        <v>26-4-1</v>
      </c>
    </row>
    <row r="29559" spans="1:6" x14ac:dyDescent="0.3">
      <c r="A29559">
        <v>2015</v>
      </c>
      <c r="B29559" t="s">
        <v>1701</v>
      </c>
      <c r="C29559" t="str">
        <f t="shared" si="924"/>
        <v>2015-Palmeiras/SP-26-4-1</v>
      </c>
      <c r="D29559" s="4">
        <v>4</v>
      </c>
      <c r="E29559">
        <v>38</v>
      </c>
      <c r="F29559" t="str">
        <f t="shared" si="925"/>
        <v>26-4-1</v>
      </c>
    </row>
    <row r="29560" spans="1:6" x14ac:dyDescent="0.3">
      <c r="A29560">
        <v>2015</v>
      </c>
      <c r="B29560" t="s">
        <v>1703</v>
      </c>
      <c r="C29560" t="str">
        <f t="shared" si="924"/>
        <v>2015-Ponte Preta/SP-26-4-1</v>
      </c>
      <c r="D29560" s="4">
        <v>2</v>
      </c>
      <c r="E29560">
        <v>23</v>
      </c>
      <c r="F29560" t="str">
        <f t="shared" si="925"/>
        <v>26-4-1</v>
      </c>
    </row>
    <row r="29561" spans="1:6" x14ac:dyDescent="0.3">
      <c r="A29561">
        <v>2015</v>
      </c>
      <c r="B29561" t="s">
        <v>1705</v>
      </c>
      <c r="C29561" t="str">
        <f t="shared" si="924"/>
        <v>2015-Santos/SP-26-4-1</v>
      </c>
      <c r="D29561" s="4">
        <v>10</v>
      </c>
      <c r="E29561">
        <v>35</v>
      </c>
      <c r="F29561" t="str">
        <f t="shared" si="925"/>
        <v>26-4-1</v>
      </c>
    </row>
    <row r="29562" spans="1:6" x14ac:dyDescent="0.3">
      <c r="A29562">
        <v>2015</v>
      </c>
      <c r="B29562" t="s">
        <v>1706</v>
      </c>
      <c r="C29562" t="str">
        <f t="shared" si="924"/>
        <v>2015-Sao Paulo/SP-26-4-1</v>
      </c>
      <c r="D29562" s="4">
        <v>10</v>
      </c>
      <c r="E29562">
        <v>32</v>
      </c>
      <c r="F29562" t="str">
        <f t="shared" si="925"/>
        <v>26-4-1</v>
      </c>
    </row>
    <row r="29563" spans="1:6" x14ac:dyDescent="0.3">
      <c r="A29563">
        <v>2015</v>
      </c>
      <c r="B29563" t="s">
        <v>3141</v>
      </c>
      <c r="C29563" t="str">
        <f t="shared" si="924"/>
        <v>2015-Sport/PE-26-4-1</v>
      </c>
      <c r="D29563" s="4">
        <v>2</v>
      </c>
      <c r="E29563">
        <v>18</v>
      </c>
      <c r="F29563" t="str">
        <f t="shared" si="925"/>
        <v>26-4-1</v>
      </c>
    </row>
    <row r="29564" spans="1:6" x14ac:dyDescent="0.3">
      <c r="A29564">
        <v>2015</v>
      </c>
      <c r="B29564" t="s">
        <v>1707</v>
      </c>
      <c r="C29564" t="str">
        <f t="shared" si="924"/>
        <v>2015-Vasco/RJ-26-4-1</v>
      </c>
      <c r="D29564" s="4">
        <v>0</v>
      </c>
      <c r="E29564">
        <v>13</v>
      </c>
      <c r="F29564" t="str">
        <f t="shared" si="925"/>
        <v>26-4-1</v>
      </c>
    </row>
    <row r="29565" spans="1:6" x14ac:dyDescent="0.3">
      <c r="A29565">
        <v>2015</v>
      </c>
      <c r="B29565" t="s">
        <v>3142</v>
      </c>
      <c r="C29565" t="str">
        <f t="shared" si="924"/>
        <v>2015-Atletico/MG-26-4-2</v>
      </c>
      <c r="D29565" s="4">
        <v>8.142849</v>
      </c>
      <c r="E29565">
        <v>32</v>
      </c>
      <c r="F29565" t="str">
        <f t="shared" si="925"/>
        <v>26-4-2</v>
      </c>
    </row>
    <row r="29566" spans="1:6" x14ac:dyDescent="0.3">
      <c r="A29566">
        <v>2015</v>
      </c>
      <c r="B29566" t="s">
        <v>1708</v>
      </c>
      <c r="C29566" t="str">
        <f t="shared" si="924"/>
        <v>2015-Atletico/PR-26-4-2</v>
      </c>
      <c r="D29566" s="4">
        <v>7</v>
      </c>
      <c r="E29566">
        <v>35</v>
      </c>
      <c r="F29566" t="str">
        <f t="shared" si="925"/>
        <v>26-4-2</v>
      </c>
    </row>
    <row r="29567" spans="1:6" x14ac:dyDescent="0.3">
      <c r="A29567">
        <v>2015</v>
      </c>
      <c r="B29567" t="s">
        <v>4037</v>
      </c>
      <c r="C29567" t="str">
        <f t="shared" si="924"/>
        <v>2015-Avai/SC-26-4-2</v>
      </c>
      <c r="D29567" s="4">
        <v>3</v>
      </c>
      <c r="E29567">
        <v>26</v>
      </c>
      <c r="F29567" t="str">
        <f t="shared" si="925"/>
        <v>26-4-2</v>
      </c>
    </row>
    <row r="29568" spans="1:6" x14ac:dyDescent="0.3">
      <c r="A29568">
        <v>2015</v>
      </c>
      <c r="B29568" t="s">
        <v>5395</v>
      </c>
      <c r="C29568" t="str">
        <f t="shared" si="924"/>
        <v>2015-Chapecoense/SC-26-4-2</v>
      </c>
      <c r="D29568" s="4">
        <v>3</v>
      </c>
      <c r="E29568">
        <v>19</v>
      </c>
      <c r="F29568" t="str">
        <f t="shared" si="925"/>
        <v>26-4-2</v>
      </c>
    </row>
    <row r="29569" spans="1:6" x14ac:dyDescent="0.3">
      <c r="A29569">
        <v>2015</v>
      </c>
      <c r="B29569" t="s">
        <v>1710</v>
      </c>
      <c r="C29569" t="str">
        <f t="shared" si="924"/>
        <v>2015-Corinthians/SP-26-4-2</v>
      </c>
      <c r="D29569" s="4">
        <v>12</v>
      </c>
      <c r="E29569">
        <v>50</v>
      </c>
      <c r="F29569" t="str">
        <f t="shared" si="925"/>
        <v>26-4-2</v>
      </c>
    </row>
    <row r="29570" spans="1:6" x14ac:dyDescent="0.3">
      <c r="A29570">
        <v>2015</v>
      </c>
      <c r="B29570" t="s">
        <v>3622</v>
      </c>
      <c r="C29570" t="str">
        <f t="shared" si="924"/>
        <v>2015-Coritiba/PR-26-4-2</v>
      </c>
      <c r="D29570" s="4">
        <v>8</v>
      </c>
      <c r="E29570">
        <v>23</v>
      </c>
      <c r="F29570" t="str">
        <f t="shared" si="925"/>
        <v>26-4-2</v>
      </c>
    </row>
    <row r="29571" spans="1:6" x14ac:dyDescent="0.3">
      <c r="A29571">
        <v>2015</v>
      </c>
      <c r="B29571" t="s">
        <v>1711</v>
      </c>
      <c r="C29571" t="str">
        <f t="shared" ref="C29571:C29634" si="926">A29571&amp;"-"&amp;B29571</f>
        <v>2015-Cruzeiro/MG-26-4-2</v>
      </c>
      <c r="D29571" s="4">
        <v>4</v>
      </c>
      <c r="E29571">
        <v>15</v>
      </c>
      <c r="F29571" t="str">
        <f t="shared" ref="F29571:F29634" si="927">RIGHT(B29571,LEN(C29571)-FIND("-",C29571,6))</f>
        <v>26-4-2</v>
      </c>
    </row>
    <row r="29572" spans="1:6" x14ac:dyDescent="0.3">
      <c r="A29572">
        <v>2015</v>
      </c>
      <c r="B29572" t="s">
        <v>1712</v>
      </c>
      <c r="C29572" t="str">
        <f t="shared" si="926"/>
        <v>2015-Figueirense/SC-26-4-2</v>
      </c>
      <c r="D29572" s="4">
        <v>5.2</v>
      </c>
      <c r="E29572">
        <v>15</v>
      </c>
      <c r="F29572" t="str">
        <f t="shared" si="927"/>
        <v>26-4-2</v>
      </c>
    </row>
    <row r="29573" spans="1:6" x14ac:dyDescent="0.3">
      <c r="A29573">
        <v>2015</v>
      </c>
      <c r="B29573" t="s">
        <v>1713</v>
      </c>
      <c r="C29573" t="str">
        <f t="shared" si="926"/>
        <v>2015-Flamengo/RJ-26-4-2</v>
      </c>
      <c r="D29573" s="4">
        <v>9</v>
      </c>
      <c r="E29573">
        <v>26</v>
      </c>
      <c r="F29573" t="str">
        <f t="shared" si="927"/>
        <v>26-4-2</v>
      </c>
    </row>
    <row r="29574" spans="1:6" x14ac:dyDescent="0.3">
      <c r="A29574">
        <v>2015</v>
      </c>
      <c r="B29574" t="s">
        <v>1714</v>
      </c>
      <c r="C29574" t="str">
        <f t="shared" si="926"/>
        <v>2015-Fluminense/RJ-26-4-2</v>
      </c>
      <c r="D29574" s="4">
        <v>3</v>
      </c>
      <c r="E29574">
        <v>27</v>
      </c>
      <c r="F29574" t="str">
        <f t="shared" si="927"/>
        <v>26-4-2</v>
      </c>
    </row>
    <row r="29575" spans="1:6" x14ac:dyDescent="0.3">
      <c r="A29575">
        <v>2015</v>
      </c>
      <c r="B29575" t="s">
        <v>1716</v>
      </c>
      <c r="C29575" t="str">
        <f t="shared" si="926"/>
        <v>2015-Goias/GO-26-4-2</v>
      </c>
      <c r="D29575" s="4">
        <v>9</v>
      </c>
      <c r="E29575">
        <v>25</v>
      </c>
      <c r="F29575" t="str">
        <f t="shared" si="927"/>
        <v>26-4-2</v>
      </c>
    </row>
    <row r="29576" spans="1:6" x14ac:dyDescent="0.3">
      <c r="A29576">
        <v>2015</v>
      </c>
      <c r="B29576" t="s">
        <v>1717</v>
      </c>
      <c r="C29576" t="str">
        <f t="shared" si="926"/>
        <v>2015-Gremio/RS-26-4-2</v>
      </c>
      <c r="D29576" s="4">
        <v>8</v>
      </c>
      <c r="E29576">
        <v>38</v>
      </c>
      <c r="F29576" t="str">
        <f t="shared" si="927"/>
        <v>26-4-2</v>
      </c>
    </row>
    <row r="29577" spans="1:6" x14ac:dyDescent="0.3">
      <c r="A29577">
        <v>2015</v>
      </c>
      <c r="B29577" t="s">
        <v>1718</v>
      </c>
      <c r="C29577" t="str">
        <f t="shared" si="926"/>
        <v>2015-Internacional/RS-26-4-2</v>
      </c>
      <c r="D29577" s="4">
        <v>7</v>
      </c>
      <c r="E29577">
        <v>28</v>
      </c>
      <c r="F29577" t="str">
        <f t="shared" si="927"/>
        <v>26-4-2</v>
      </c>
    </row>
    <row r="29578" spans="1:6" x14ac:dyDescent="0.3">
      <c r="A29578">
        <v>2015</v>
      </c>
      <c r="B29578" t="s">
        <v>5549</v>
      </c>
      <c r="C29578" t="str">
        <f t="shared" si="926"/>
        <v>2015-Joinville/SC-26-4-2</v>
      </c>
      <c r="D29578" s="4">
        <v>4</v>
      </c>
      <c r="E29578">
        <v>20</v>
      </c>
      <c r="F29578" t="str">
        <f t="shared" si="927"/>
        <v>26-4-2</v>
      </c>
    </row>
    <row r="29579" spans="1:6" x14ac:dyDescent="0.3">
      <c r="A29579">
        <v>2015</v>
      </c>
      <c r="B29579" t="s">
        <v>1719</v>
      </c>
      <c r="C29579" t="str">
        <f t="shared" si="926"/>
        <v>2015-Palmeiras/SP-26-4-2</v>
      </c>
      <c r="D29579" s="4">
        <v>6</v>
      </c>
      <c r="E29579">
        <v>37</v>
      </c>
      <c r="F29579" t="str">
        <f t="shared" si="927"/>
        <v>26-4-2</v>
      </c>
    </row>
    <row r="29580" spans="1:6" x14ac:dyDescent="0.3">
      <c r="A29580">
        <v>2015</v>
      </c>
      <c r="B29580" t="s">
        <v>1721</v>
      </c>
      <c r="C29580" t="str">
        <f t="shared" si="926"/>
        <v>2015-Ponte Preta/SP-26-4-2</v>
      </c>
      <c r="D29580" s="4">
        <v>7</v>
      </c>
      <c r="E29580">
        <v>21</v>
      </c>
      <c r="F29580" t="str">
        <f t="shared" si="927"/>
        <v>26-4-2</v>
      </c>
    </row>
    <row r="29581" spans="1:6" x14ac:dyDescent="0.3">
      <c r="A29581">
        <v>2015</v>
      </c>
      <c r="B29581" t="s">
        <v>1723</v>
      </c>
      <c r="C29581" t="str">
        <f t="shared" si="926"/>
        <v>2015-Santos/SP-26-4-2</v>
      </c>
      <c r="D29581" s="4">
        <v>10</v>
      </c>
      <c r="E29581">
        <v>24</v>
      </c>
      <c r="F29581" t="str">
        <f t="shared" si="927"/>
        <v>26-4-2</v>
      </c>
    </row>
    <row r="29582" spans="1:6" x14ac:dyDescent="0.3">
      <c r="A29582">
        <v>2015</v>
      </c>
      <c r="B29582" t="s">
        <v>1724</v>
      </c>
      <c r="C29582" t="str">
        <f t="shared" si="926"/>
        <v>2015-Sao Paulo/SP-26-4-2</v>
      </c>
      <c r="D29582" s="4">
        <v>6.25</v>
      </c>
      <c r="E29582">
        <v>21</v>
      </c>
      <c r="F29582" t="str">
        <f t="shared" si="927"/>
        <v>26-4-2</v>
      </c>
    </row>
    <row r="29583" spans="1:6" x14ac:dyDescent="0.3">
      <c r="A29583">
        <v>2015</v>
      </c>
      <c r="B29583" t="s">
        <v>3144</v>
      </c>
      <c r="C29583" t="str">
        <f t="shared" si="926"/>
        <v>2015-Sport/PE-26-4-2</v>
      </c>
      <c r="D29583" s="4">
        <v>2</v>
      </c>
      <c r="E29583">
        <v>28</v>
      </c>
      <c r="F29583" t="str">
        <f t="shared" si="927"/>
        <v>26-4-2</v>
      </c>
    </row>
    <row r="29584" spans="1:6" x14ac:dyDescent="0.3">
      <c r="A29584">
        <v>2015</v>
      </c>
      <c r="B29584" t="s">
        <v>1725</v>
      </c>
      <c r="C29584" t="str">
        <f t="shared" si="926"/>
        <v>2015-Vasco/RJ-26-4-2</v>
      </c>
      <c r="D29584" s="4">
        <v>0</v>
      </c>
      <c r="E29584">
        <v>13</v>
      </c>
      <c r="F29584" t="str">
        <f t="shared" si="927"/>
        <v>26-4-2</v>
      </c>
    </row>
    <row r="29585" spans="1:6" x14ac:dyDescent="0.3">
      <c r="A29585">
        <v>2015</v>
      </c>
      <c r="B29585" t="s">
        <v>3145</v>
      </c>
      <c r="C29585" t="str">
        <f t="shared" si="926"/>
        <v>2015-Atletico/MG-26-4-3</v>
      </c>
      <c r="D29585" s="4">
        <v>6</v>
      </c>
      <c r="E29585">
        <v>34</v>
      </c>
      <c r="F29585" t="str">
        <f t="shared" si="927"/>
        <v>26-4-3</v>
      </c>
    </row>
    <row r="29586" spans="1:6" x14ac:dyDescent="0.3">
      <c r="A29586">
        <v>2015</v>
      </c>
      <c r="B29586" t="s">
        <v>1726</v>
      </c>
      <c r="C29586" t="str">
        <f t="shared" si="926"/>
        <v>2015-Atletico/PR-26-4-3</v>
      </c>
      <c r="D29586" s="4">
        <v>3</v>
      </c>
      <c r="E29586">
        <v>26</v>
      </c>
      <c r="F29586" t="str">
        <f t="shared" si="927"/>
        <v>26-4-3</v>
      </c>
    </row>
    <row r="29587" spans="1:6" x14ac:dyDescent="0.3">
      <c r="A29587">
        <v>2015</v>
      </c>
      <c r="B29587" t="s">
        <v>4040</v>
      </c>
      <c r="C29587" t="str">
        <f t="shared" si="926"/>
        <v>2015-Avai/SC-26-4-3</v>
      </c>
      <c r="D29587" s="4">
        <v>3</v>
      </c>
      <c r="E29587">
        <v>25</v>
      </c>
      <c r="F29587" t="str">
        <f t="shared" si="927"/>
        <v>26-4-3</v>
      </c>
    </row>
    <row r="29588" spans="1:6" x14ac:dyDescent="0.3">
      <c r="A29588">
        <v>2015</v>
      </c>
      <c r="B29588" t="s">
        <v>5396</v>
      </c>
      <c r="C29588" t="str">
        <f t="shared" si="926"/>
        <v>2015-Chapecoense/SC-26-4-3</v>
      </c>
      <c r="D29588" s="4">
        <v>4.75</v>
      </c>
      <c r="E29588">
        <v>15</v>
      </c>
      <c r="F29588" t="str">
        <f t="shared" si="927"/>
        <v>26-4-3</v>
      </c>
    </row>
    <row r="29589" spans="1:6" x14ac:dyDescent="0.3">
      <c r="A29589">
        <v>2015</v>
      </c>
      <c r="B29589" t="s">
        <v>1728</v>
      </c>
      <c r="C29589" t="str">
        <f t="shared" si="926"/>
        <v>2015-Corinthians/SP-26-4-3</v>
      </c>
      <c r="D29589" s="4">
        <v>12</v>
      </c>
      <c r="E29589">
        <v>50</v>
      </c>
      <c r="F29589" t="str">
        <f t="shared" si="927"/>
        <v>26-4-3</v>
      </c>
    </row>
    <row r="29590" spans="1:6" x14ac:dyDescent="0.3">
      <c r="A29590">
        <v>2015</v>
      </c>
      <c r="B29590" t="s">
        <v>3625</v>
      </c>
      <c r="C29590" t="str">
        <f t="shared" si="926"/>
        <v>2015-Coritiba/PR-26-4-3</v>
      </c>
      <c r="D29590" s="4">
        <v>10</v>
      </c>
      <c r="E29590">
        <v>22</v>
      </c>
      <c r="F29590" t="str">
        <f t="shared" si="927"/>
        <v>26-4-3</v>
      </c>
    </row>
    <row r="29591" spans="1:6" x14ac:dyDescent="0.3">
      <c r="A29591">
        <v>2015</v>
      </c>
      <c r="B29591" t="s">
        <v>1729</v>
      </c>
      <c r="C29591" t="str">
        <f t="shared" si="926"/>
        <v>2015-Cruzeiro/MG-26-4-3</v>
      </c>
      <c r="D29591" s="4">
        <v>4</v>
      </c>
      <c r="E29591">
        <v>16</v>
      </c>
      <c r="F29591" t="str">
        <f t="shared" si="927"/>
        <v>26-4-3</v>
      </c>
    </row>
    <row r="29592" spans="1:6" x14ac:dyDescent="0.3">
      <c r="A29592">
        <v>2015</v>
      </c>
      <c r="B29592" t="s">
        <v>1730</v>
      </c>
      <c r="C29592" t="str">
        <f t="shared" si="926"/>
        <v>2015-Figueirense/SC-26-4-3</v>
      </c>
      <c r="D29592" s="4">
        <v>5.6666670000000003</v>
      </c>
      <c r="E29592">
        <v>15</v>
      </c>
      <c r="F29592" t="str">
        <f t="shared" si="927"/>
        <v>26-4-3</v>
      </c>
    </row>
    <row r="29593" spans="1:6" x14ac:dyDescent="0.3">
      <c r="A29593">
        <v>2015</v>
      </c>
      <c r="B29593" t="s">
        <v>1731</v>
      </c>
      <c r="C29593" t="str">
        <f t="shared" si="926"/>
        <v>2015-Flamengo/RJ-26-4-3</v>
      </c>
      <c r="D29593" s="4">
        <v>9</v>
      </c>
      <c r="E29593">
        <v>23</v>
      </c>
      <c r="F29593" t="str">
        <f t="shared" si="927"/>
        <v>26-4-3</v>
      </c>
    </row>
    <row r="29594" spans="1:6" x14ac:dyDescent="0.3">
      <c r="A29594">
        <v>2015</v>
      </c>
      <c r="B29594" t="s">
        <v>1732</v>
      </c>
      <c r="C29594" t="str">
        <f t="shared" si="926"/>
        <v>2015-Fluminense/RJ-26-4-3</v>
      </c>
      <c r="D29594" s="4">
        <v>3</v>
      </c>
      <c r="E29594">
        <v>20</v>
      </c>
      <c r="F29594" t="str">
        <f t="shared" si="927"/>
        <v>26-4-3</v>
      </c>
    </row>
    <row r="29595" spans="1:6" x14ac:dyDescent="0.3">
      <c r="A29595">
        <v>2015</v>
      </c>
      <c r="B29595" t="s">
        <v>1734</v>
      </c>
      <c r="C29595" t="str">
        <f t="shared" si="926"/>
        <v>2015-Goias/GO-26-4-3</v>
      </c>
      <c r="D29595" s="4">
        <v>7</v>
      </c>
      <c r="E29595">
        <v>22</v>
      </c>
      <c r="F29595" t="str">
        <f t="shared" si="927"/>
        <v>26-4-3</v>
      </c>
    </row>
    <row r="29596" spans="1:6" x14ac:dyDescent="0.3">
      <c r="A29596">
        <v>2015</v>
      </c>
      <c r="B29596" t="s">
        <v>1735</v>
      </c>
      <c r="C29596" t="str">
        <f t="shared" si="926"/>
        <v>2015-Gremio/RS-26-4-3</v>
      </c>
      <c r="D29596" s="4">
        <v>8</v>
      </c>
      <c r="E29596">
        <v>33</v>
      </c>
      <c r="F29596" t="str">
        <f t="shared" si="927"/>
        <v>26-4-3</v>
      </c>
    </row>
    <row r="29597" spans="1:6" x14ac:dyDescent="0.3">
      <c r="A29597">
        <v>2015</v>
      </c>
      <c r="B29597" t="s">
        <v>1736</v>
      </c>
      <c r="C29597" t="str">
        <f t="shared" si="926"/>
        <v>2015-Internacional/RS-26-4-3</v>
      </c>
      <c r="D29597" s="4">
        <v>5.1666670000000003</v>
      </c>
      <c r="E29597">
        <v>21</v>
      </c>
      <c r="F29597" t="str">
        <f t="shared" si="927"/>
        <v>26-4-3</v>
      </c>
    </row>
    <row r="29598" spans="1:6" x14ac:dyDescent="0.3">
      <c r="A29598">
        <v>2015</v>
      </c>
      <c r="B29598" t="s">
        <v>5550</v>
      </c>
      <c r="C29598" t="str">
        <f t="shared" si="926"/>
        <v>2015-Joinville/SC-26-4-3</v>
      </c>
      <c r="D29598" s="4">
        <v>6</v>
      </c>
      <c r="E29598">
        <v>19</v>
      </c>
      <c r="F29598" t="str">
        <f t="shared" si="927"/>
        <v>26-4-3</v>
      </c>
    </row>
    <row r="29599" spans="1:6" x14ac:dyDescent="0.3">
      <c r="A29599">
        <v>2015</v>
      </c>
      <c r="B29599" t="s">
        <v>1737</v>
      </c>
      <c r="C29599" t="str">
        <f t="shared" si="926"/>
        <v>2015-Palmeiras/SP-26-4-3</v>
      </c>
      <c r="D29599" s="4">
        <v>6</v>
      </c>
      <c r="E29599">
        <v>21</v>
      </c>
      <c r="F29599" t="str">
        <f t="shared" si="927"/>
        <v>26-4-3</v>
      </c>
    </row>
    <row r="29600" spans="1:6" x14ac:dyDescent="0.3">
      <c r="A29600">
        <v>2015</v>
      </c>
      <c r="B29600" t="s">
        <v>1739</v>
      </c>
      <c r="C29600" t="str">
        <f t="shared" si="926"/>
        <v>2015-Ponte Preta/SP-26-4-3</v>
      </c>
      <c r="D29600" s="4">
        <v>1</v>
      </c>
      <c r="E29600">
        <v>24</v>
      </c>
      <c r="F29600" t="str">
        <f t="shared" si="927"/>
        <v>26-4-3</v>
      </c>
    </row>
    <row r="29601" spans="1:6" x14ac:dyDescent="0.3">
      <c r="A29601">
        <v>2015</v>
      </c>
      <c r="B29601" t="s">
        <v>1741</v>
      </c>
      <c r="C29601" t="str">
        <f t="shared" si="926"/>
        <v>2015-Santos/SP-26-4-3</v>
      </c>
      <c r="D29601" s="4">
        <v>10</v>
      </c>
      <c r="E29601">
        <v>29</v>
      </c>
      <c r="F29601" t="str">
        <f t="shared" si="927"/>
        <v>26-4-3</v>
      </c>
    </row>
    <row r="29602" spans="1:6" x14ac:dyDescent="0.3">
      <c r="A29602">
        <v>2015</v>
      </c>
      <c r="B29602" t="s">
        <v>1742</v>
      </c>
      <c r="C29602" t="str">
        <f t="shared" si="926"/>
        <v>2015-Sao Paulo/SP-26-4-3</v>
      </c>
      <c r="D29602" s="4">
        <v>6</v>
      </c>
      <c r="E29602">
        <v>17</v>
      </c>
      <c r="F29602" t="str">
        <f t="shared" si="927"/>
        <v>26-4-3</v>
      </c>
    </row>
    <row r="29603" spans="1:6" x14ac:dyDescent="0.3">
      <c r="A29603">
        <v>2015</v>
      </c>
      <c r="B29603" t="s">
        <v>3147</v>
      </c>
      <c r="C29603" t="str">
        <f t="shared" si="926"/>
        <v>2015-Sport/PE-26-4-3</v>
      </c>
      <c r="D29603" s="4">
        <v>1</v>
      </c>
      <c r="E29603">
        <v>20</v>
      </c>
      <c r="F29603" t="str">
        <f t="shared" si="927"/>
        <v>26-4-3</v>
      </c>
    </row>
    <row r="29604" spans="1:6" x14ac:dyDescent="0.3">
      <c r="A29604">
        <v>2015</v>
      </c>
      <c r="B29604" t="s">
        <v>1743</v>
      </c>
      <c r="C29604" t="str">
        <f t="shared" si="926"/>
        <v>2015-Vasco/RJ-26-4-3</v>
      </c>
      <c r="D29604" s="4">
        <v>0</v>
      </c>
      <c r="E29604">
        <v>12</v>
      </c>
      <c r="F29604" t="str">
        <f t="shared" si="927"/>
        <v>26-4-3</v>
      </c>
    </row>
    <row r="29605" spans="1:6" x14ac:dyDescent="0.3">
      <c r="A29605">
        <v>2015</v>
      </c>
      <c r="B29605" t="s">
        <v>3148</v>
      </c>
      <c r="C29605" t="str">
        <f t="shared" si="926"/>
        <v>2015-Atletico/MG-26-5-0</v>
      </c>
      <c r="D29605" s="4">
        <v>7</v>
      </c>
      <c r="E29605">
        <v>29</v>
      </c>
      <c r="F29605" t="str">
        <f t="shared" si="927"/>
        <v>26-5-0</v>
      </c>
    </row>
    <row r="29606" spans="1:6" x14ac:dyDescent="0.3">
      <c r="A29606">
        <v>2015</v>
      </c>
      <c r="B29606" t="s">
        <v>1744</v>
      </c>
      <c r="C29606" t="str">
        <f t="shared" si="926"/>
        <v>2015-Atletico/PR-26-5-0</v>
      </c>
      <c r="D29606" s="4">
        <v>8</v>
      </c>
      <c r="E29606">
        <v>38</v>
      </c>
      <c r="F29606" t="str">
        <f t="shared" si="927"/>
        <v>26-5-0</v>
      </c>
    </row>
    <row r="29607" spans="1:6" x14ac:dyDescent="0.3">
      <c r="A29607">
        <v>2015</v>
      </c>
      <c r="B29607" t="s">
        <v>4043</v>
      </c>
      <c r="C29607" t="str">
        <f t="shared" si="926"/>
        <v>2015-Avai/SC-26-5-0</v>
      </c>
      <c r="D29607" s="4">
        <v>6</v>
      </c>
      <c r="E29607">
        <v>21</v>
      </c>
      <c r="F29607" t="str">
        <f t="shared" si="927"/>
        <v>26-5-0</v>
      </c>
    </row>
    <row r="29608" spans="1:6" x14ac:dyDescent="0.3">
      <c r="A29608">
        <v>2015</v>
      </c>
      <c r="B29608" t="s">
        <v>5397</v>
      </c>
      <c r="C29608" t="str">
        <f t="shared" si="926"/>
        <v>2015-Chapecoense/SC-26-5-0</v>
      </c>
      <c r="D29608" s="4">
        <v>2</v>
      </c>
      <c r="E29608">
        <v>21</v>
      </c>
      <c r="F29608" t="str">
        <f t="shared" si="927"/>
        <v>26-5-0</v>
      </c>
    </row>
    <row r="29609" spans="1:6" x14ac:dyDescent="0.3">
      <c r="A29609">
        <v>2015</v>
      </c>
      <c r="B29609" t="s">
        <v>1746</v>
      </c>
      <c r="C29609" t="str">
        <f t="shared" si="926"/>
        <v>2015-Corinthians/SP-26-5-0</v>
      </c>
      <c r="D29609" s="4">
        <v>13</v>
      </c>
      <c r="E29609">
        <v>43</v>
      </c>
      <c r="F29609" t="str">
        <f t="shared" si="927"/>
        <v>26-5-0</v>
      </c>
    </row>
    <row r="29610" spans="1:6" x14ac:dyDescent="0.3">
      <c r="A29610">
        <v>2015</v>
      </c>
      <c r="B29610" t="s">
        <v>3628</v>
      </c>
      <c r="C29610" t="str">
        <f t="shared" si="926"/>
        <v>2015-Coritiba/PR-26-5-0</v>
      </c>
      <c r="D29610" s="4">
        <v>6</v>
      </c>
      <c r="E29610">
        <v>27</v>
      </c>
      <c r="F29610" t="str">
        <f t="shared" si="927"/>
        <v>26-5-0</v>
      </c>
    </row>
    <row r="29611" spans="1:6" x14ac:dyDescent="0.3">
      <c r="A29611">
        <v>2015</v>
      </c>
      <c r="B29611" t="s">
        <v>1747</v>
      </c>
      <c r="C29611" t="str">
        <f t="shared" si="926"/>
        <v>2015-Cruzeiro/MG-26-5-0</v>
      </c>
      <c r="D29611" s="4">
        <v>5</v>
      </c>
      <c r="E29611">
        <v>22</v>
      </c>
      <c r="F29611" t="str">
        <f t="shared" si="927"/>
        <v>26-5-0</v>
      </c>
    </row>
    <row r="29612" spans="1:6" x14ac:dyDescent="0.3">
      <c r="A29612">
        <v>2015</v>
      </c>
      <c r="B29612" t="s">
        <v>1748</v>
      </c>
      <c r="C29612" t="str">
        <f t="shared" si="926"/>
        <v>2015-Figueirense/SC-26-5-0</v>
      </c>
      <c r="D29612" s="4">
        <v>6.3333269999999997</v>
      </c>
      <c r="E29612">
        <v>19</v>
      </c>
      <c r="F29612" t="str">
        <f t="shared" si="927"/>
        <v>26-5-0</v>
      </c>
    </row>
    <row r="29613" spans="1:6" x14ac:dyDescent="0.3">
      <c r="A29613">
        <v>2015</v>
      </c>
      <c r="B29613" t="s">
        <v>1749</v>
      </c>
      <c r="C29613" t="str">
        <f t="shared" si="926"/>
        <v>2015-Flamengo/RJ-26-5-0</v>
      </c>
      <c r="D29613" s="4">
        <v>15</v>
      </c>
      <c r="E29613">
        <v>32</v>
      </c>
      <c r="F29613" t="str">
        <f t="shared" si="927"/>
        <v>26-5-0</v>
      </c>
    </row>
    <row r="29614" spans="1:6" x14ac:dyDescent="0.3">
      <c r="A29614">
        <v>2015</v>
      </c>
      <c r="B29614" t="s">
        <v>1750</v>
      </c>
      <c r="C29614" t="str">
        <f t="shared" si="926"/>
        <v>2015-Fluminense/RJ-26-5-0</v>
      </c>
      <c r="D29614" s="4">
        <v>1</v>
      </c>
      <c r="E29614">
        <v>24</v>
      </c>
      <c r="F29614" t="str">
        <f t="shared" si="927"/>
        <v>26-5-0</v>
      </c>
    </row>
    <row r="29615" spans="1:6" x14ac:dyDescent="0.3">
      <c r="A29615">
        <v>2015</v>
      </c>
      <c r="B29615" t="s">
        <v>1752</v>
      </c>
      <c r="C29615" t="str">
        <f t="shared" si="926"/>
        <v>2015-Goias/GO-26-5-0</v>
      </c>
      <c r="D29615" s="4">
        <v>6</v>
      </c>
      <c r="E29615">
        <v>28</v>
      </c>
      <c r="F29615" t="str">
        <f t="shared" si="927"/>
        <v>26-5-0</v>
      </c>
    </row>
    <row r="29616" spans="1:6" x14ac:dyDescent="0.3">
      <c r="A29616">
        <v>2015</v>
      </c>
      <c r="B29616" t="s">
        <v>1753</v>
      </c>
      <c r="C29616" t="str">
        <f t="shared" si="926"/>
        <v>2015-Gremio/RS-26-5-0</v>
      </c>
      <c r="D29616" s="4">
        <v>12</v>
      </c>
      <c r="E29616">
        <v>37</v>
      </c>
      <c r="F29616" t="str">
        <f t="shared" si="927"/>
        <v>26-5-0</v>
      </c>
    </row>
    <row r="29617" spans="1:6" x14ac:dyDescent="0.3">
      <c r="A29617">
        <v>2015</v>
      </c>
      <c r="B29617" t="s">
        <v>1754</v>
      </c>
      <c r="C29617" t="str">
        <f t="shared" si="926"/>
        <v>2015-Internacional/RS-26-5-0</v>
      </c>
      <c r="D29617" s="4">
        <v>9</v>
      </c>
      <c r="E29617">
        <v>30</v>
      </c>
      <c r="F29617" t="str">
        <f t="shared" si="927"/>
        <v>26-5-0</v>
      </c>
    </row>
    <row r="29618" spans="1:6" x14ac:dyDescent="0.3">
      <c r="A29618">
        <v>2015</v>
      </c>
      <c r="B29618" t="s">
        <v>5551</v>
      </c>
      <c r="C29618" t="str">
        <f t="shared" si="926"/>
        <v>2015-Joinville/SC-26-5-0</v>
      </c>
      <c r="D29618" s="4">
        <v>3</v>
      </c>
      <c r="E29618">
        <v>22</v>
      </c>
      <c r="F29618" t="str">
        <f t="shared" si="927"/>
        <v>26-5-0</v>
      </c>
    </row>
    <row r="29619" spans="1:6" x14ac:dyDescent="0.3">
      <c r="A29619">
        <v>2015</v>
      </c>
      <c r="B29619" t="s">
        <v>1755</v>
      </c>
      <c r="C29619" t="str">
        <f t="shared" si="926"/>
        <v>2015-Palmeiras/SP-26-5-0</v>
      </c>
      <c r="D29619" s="4">
        <v>7</v>
      </c>
      <c r="E29619">
        <v>38</v>
      </c>
      <c r="F29619" t="str">
        <f t="shared" si="927"/>
        <v>26-5-0</v>
      </c>
    </row>
    <row r="29620" spans="1:6" x14ac:dyDescent="0.3">
      <c r="A29620">
        <v>2015</v>
      </c>
      <c r="B29620" t="s">
        <v>1757</v>
      </c>
      <c r="C29620" t="str">
        <f t="shared" si="926"/>
        <v>2015-Ponte Preta/SP-26-5-0</v>
      </c>
      <c r="D29620" s="4">
        <v>4</v>
      </c>
      <c r="E29620">
        <v>31</v>
      </c>
      <c r="F29620" t="str">
        <f t="shared" si="927"/>
        <v>26-5-0</v>
      </c>
    </row>
    <row r="29621" spans="1:6" x14ac:dyDescent="0.3">
      <c r="A29621">
        <v>2015</v>
      </c>
      <c r="B29621" t="s">
        <v>1759</v>
      </c>
      <c r="C29621" t="str">
        <f t="shared" si="926"/>
        <v>2015-Santos/SP-26-5-0</v>
      </c>
      <c r="D29621" s="4">
        <v>10</v>
      </c>
      <c r="E29621">
        <v>32</v>
      </c>
      <c r="F29621" t="str">
        <f t="shared" si="927"/>
        <v>26-5-0</v>
      </c>
    </row>
    <row r="29622" spans="1:6" x14ac:dyDescent="0.3">
      <c r="A29622">
        <v>2015</v>
      </c>
      <c r="B29622" t="s">
        <v>1760</v>
      </c>
      <c r="C29622" t="str">
        <f t="shared" si="926"/>
        <v>2015-Sao Paulo/SP-26-5-0</v>
      </c>
      <c r="D29622" s="4">
        <v>6.9999929999999999</v>
      </c>
      <c r="E29622">
        <v>21</v>
      </c>
      <c r="F29622" t="str">
        <f t="shared" si="927"/>
        <v>26-5-0</v>
      </c>
    </row>
    <row r="29623" spans="1:6" x14ac:dyDescent="0.3">
      <c r="A29623">
        <v>2015</v>
      </c>
      <c r="B29623" t="s">
        <v>3150</v>
      </c>
      <c r="C29623" t="str">
        <f t="shared" si="926"/>
        <v>2015-Sport/PE-26-5-0</v>
      </c>
      <c r="D29623" s="4">
        <v>5</v>
      </c>
      <c r="E29623">
        <v>25</v>
      </c>
      <c r="F29623" t="str">
        <f t="shared" si="927"/>
        <v>26-5-0</v>
      </c>
    </row>
    <row r="29624" spans="1:6" x14ac:dyDescent="0.3">
      <c r="A29624">
        <v>2015</v>
      </c>
      <c r="B29624" t="s">
        <v>1761</v>
      </c>
      <c r="C29624" t="str">
        <f t="shared" si="926"/>
        <v>2015-Vasco/RJ-26-5-0</v>
      </c>
      <c r="D29624" s="4">
        <v>3</v>
      </c>
      <c r="E29624">
        <v>13</v>
      </c>
      <c r="F29624" t="str">
        <f t="shared" si="927"/>
        <v>26-5-0</v>
      </c>
    </row>
    <row r="29625" spans="1:6" x14ac:dyDescent="0.3">
      <c r="A29625">
        <v>2015</v>
      </c>
      <c r="B29625" t="s">
        <v>3151</v>
      </c>
      <c r="C29625" t="str">
        <f t="shared" si="926"/>
        <v>2015-Atletico/MG-26-5-1</v>
      </c>
      <c r="D29625" s="4">
        <v>12</v>
      </c>
      <c r="E29625">
        <v>29</v>
      </c>
      <c r="F29625" t="str">
        <f t="shared" si="927"/>
        <v>26-5-1</v>
      </c>
    </row>
    <row r="29626" spans="1:6" x14ac:dyDescent="0.3">
      <c r="A29626">
        <v>2015</v>
      </c>
      <c r="B29626" t="s">
        <v>1762</v>
      </c>
      <c r="C29626" t="str">
        <f t="shared" si="926"/>
        <v>2015-Atletico/PR-26-5-1</v>
      </c>
      <c r="D29626" s="4">
        <v>8</v>
      </c>
      <c r="E29626">
        <v>33</v>
      </c>
      <c r="F29626" t="str">
        <f t="shared" si="927"/>
        <v>26-5-1</v>
      </c>
    </row>
    <row r="29627" spans="1:6" x14ac:dyDescent="0.3">
      <c r="A29627">
        <v>2015</v>
      </c>
      <c r="B29627" t="s">
        <v>4046</v>
      </c>
      <c r="C29627" t="str">
        <f t="shared" si="926"/>
        <v>2015-Avai/SC-26-5-1</v>
      </c>
      <c r="D29627" s="4">
        <v>3</v>
      </c>
      <c r="E29627">
        <v>15</v>
      </c>
      <c r="F29627" t="str">
        <f t="shared" si="927"/>
        <v>26-5-1</v>
      </c>
    </row>
    <row r="29628" spans="1:6" x14ac:dyDescent="0.3">
      <c r="A29628">
        <v>2015</v>
      </c>
      <c r="B29628" t="s">
        <v>5398</v>
      </c>
      <c r="C29628" t="str">
        <f t="shared" si="926"/>
        <v>2015-Chapecoense/SC-26-5-1</v>
      </c>
      <c r="D29628" s="4">
        <v>2</v>
      </c>
      <c r="E29628">
        <v>33</v>
      </c>
      <c r="F29628" t="str">
        <f t="shared" si="927"/>
        <v>26-5-1</v>
      </c>
    </row>
    <row r="29629" spans="1:6" x14ac:dyDescent="0.3">
      <c r="A29629">
        <v>2015</v>
      </c>
      <c r="B29629" t="s">
        <v>1764</v>
      </c>
      <c r="C29629" t="str">
        <f t="shared" si="926"/>
        <v>2015-Corinthians/SP-26-5-1</v>
      </c>
      <c r="D29629" s="4">
        <v>11</v>
      </c>
      <c r="E29629">
        <v>40</v>
      </c>
      <c r="F29629" t="str">
        <f t="shared" si="927"/>
        <v>26-5-1</v>
      </c>
    </row>
    <row r="29630" spans="1:6" x14ac:dyDescent="0.3">
      <c r="A29630">
        <v>2015</v>
      </c>
      <c r="B29630" t="s">
        <v>3631</v>
      </c>
      <c r="C29630" t="str">
        <f t="shared" si="926"/>
        <v>2015-Coritiba/PR-26-5-1</v>
      </c>
      <c r="D29630" s="4">
        <v>9</v>
      </c>
      <c r="E29630">
        <v>27</v>
      </c>
      <c r="F29630" t="str">
        <f t="shared" si="927"/>
        <v>26-5-1</v>
      </c>
    </row>
    <row r="29631" spans="1:6" x14ac:dyDescent="0.3">
      <c r="A29631">
        <v>2015</v>
      </c>
      <c r="B29631" t="s">
        <v>1765</v>
      </c>
      <c r="C29631" t="str">
        <f t="shared" si="926"/>
        <v>2015-Cruzeiro/MG-26-5-1</v>
      </c>
      <c r="D29631" s="4">
        <v>6</v>
      </c>
      <c r="E29631">
        <v>31</v>
      </c>
      <c r="F29631" t="str">
        <f t="shared" si="927"/>
        <v>26-5-1</v>
      </c>
    </row>
    <row r="29632" spans="1:6" x14ac:dyDescent="0.3">
      <c r="A29632">
        <v>2015</v>
      </c>
      <c r="B29632" t="s">
        <v>1766</v>
      </c>
      <c r="C29632" t="str">
        <f t="shared" si="926"/>
        <v>2015-Figueirense/SC-26-5-1</v>
      </c>
      <c r="D29632" s="4">
        <v>5.75</v>
      </c>
      <c r="E29632">
        <v>16</v>
      </c>
      <c r="F29632" t="str">
        <f t="shared" si="927"/>
        <v>26-5-1</v>
      </c>
    </row>
    <row r="29633" spans="1:6" x14ac:dyDescent="0.3">
      <c r="A29633">
        <v>2015</v>
      </c>
      <c r="B29633" t="s">
        <v>1767</v>
      </c>
      <c r="C29633" t="str">
        <f t="shared" si="926"/>
        <v>2015-Flamengo/RJ-26-5-1</v>
      </c>
      <c r="D29633" s="4">
        <v>15</v>
      </c>
      <c r="E29633">
        <v>38</v>
      </c>
      <c r="F29633" t="str">
        <f t="shared" si="927"/>
        <v>26-5-1</v>
      </c>
    </row>
    <row r="29634" spans="1:6" x14ac:dyDescent="0.3">
      <c r="A29634">
        <v>2015</v>
      </c>
      <c r="B29634" t="s">
        <v>1768</v>
      </c>
      <c r="C29634" t="str">
        <f t="shared" si="926"/>
        <v>2015-Fluminense/RJ-26-5-1</v>
      </c>
      <c r="D29634" s="4">
        <v>1</v>
      </c>
      <c r="E29634">
        <v>17</v>
      </c>
      <c r="F29634" t="str">
        <f t="shared" si="927"/>
        <v>26-5-1</v>
      </c>
    </row>
    <row r="29635" spans="1:6" x14ac:dyDescent="0.3">
      <c r="A29635">
        <v>2015</v>
      </c>
      <c r="B29635" t="s">
        <v>1770</v>
      </c>
      <c r="C29635" t="str">
        <f t="shared" ref="C29635:C29698" si="928">A29635&amp;"-"&amp;B29635</f>
        <v>2015-Goias/GO-26-5-1</v>
      </c>
      <c r="D29635" s="4">
        <v>9</v>
      </c>
      <c r="E29635">
        <v>28</v>
      </c>
      <c r="F29635" t="str">
        <f t="shared" ref="F29635:F29698" si="929">RIGHT(B29635,LEN(C29635)-FIND("-",C29635,6))</f>
        <v>26-5-1</v>
      </c>
    </row>
    <row r="29636" spans="1:6" x14ac:dyDescent="0.3">
      <c r="A29636">
        <v>2015</v>
      </c>
      <c r="B29636" t="s">
        <v>1771</v>
      </c>
      <c r="C29636" t="str">
        <f t="shared" si="928"/>
        <v>2015-Gremio/RS-26-5-1</v>
      </c>
      <c r="D29636" s="4">
        <v>9</v>
      </c>
      <c r="E29636">
        <v>48</v>
      </c>
      <c r="F29636" t="str">
        <f t="shared" si="929"/>
        <v>26-5-1</v>
      </c>
    </row>
    <row r="29637" spans="1:6" x14ac:dyDescent="0.3">
      <c r="A29637">
        <v>2015</v>
      </c>
      <c r="B29637" t="s">
        <v>1772</v>
      </c>
      <c r="C29637" t="str">
        <f t="shared" si="928"/>
        <v>2015-Internacional/RS-26-5-1</v>
      </c>
      <c r="D29637" s="4">
        <v>9</v>
      </c>
      <c r="E29637">
        <v>29</v>
      </c>
      <c r="F29637" t="str">
        <f t="shared" si="929"/>
        <v>26-5-1</v>
      </c>
    </row>
    <row r="29638" spans="1:6" x14ac:dyDescent="0.3">
      <c r="A29638">
        <v>2015</v>
      </c>
      <c r="B29638" t="s">
        <v>5552</v>
      </c>
      <c r="C29638" t="str">
        <f t="shared" si="928"/>
        <v>2015-Joinville/SC-26-5-1</v>
      </c>
      <c r="D29638" s="4">
        <v>6</v>
      </c>
      <c r="E29638">
        <v>22</v>
      </c>
      <c r="F29638" t="str">
        <f t="shared" si="929"/>
        <v>26-5-1</v>
      </c>
    </row>
    <row r="29639" spans="1:6" x14ac:dyDescent="0.3">
      <c r="A29639">
        <v>2015</v>
      </c>
      <c r="B29639" t="s">
        <v>1773</v>
      </c>
      <c r="C29639" t="str">
        <f t="shared" si="928"/>
        <v>2015-Palmeiras/SP-26-5-1</v>
      </c>
      <c r="D29639" s="4">
        <v>4</v>
      </c>
      <c r="E29639">
        <v>36</v>
      </c>
      <c r="F29639" t="str">
        <f t="shared" si="929"/>
        <v>26-5-1</v>
      </c>
    </row>
    <row r="29640" spans="1:6" x14ac:dyDescent="0.3">
      <c r="A29640">
        <v>2015</v>
      </c>
      <c r="B29640" t="s">
        <v>1775</v>
      </c>
      <c r="C29640" t="str">
        <f t="shared" si="928"/>
        <v>2015-Ponte Preta/SP-26-5-1</v>
      </c>
      <c r="D29640" s="4">
        <v>3.9999980000000002</v>
      </c>
      <c r="E29640">
        <v>21</v>
      </c>
      <c r="F29640" t="str">
        <f t="shared" si="929"/>
        <v>26-5-1</v>
      </c>
    </row>
    <row r="29641" spans="1:6" x14ac:dyDescent="0.3">
      <c r="A29641">
        <v>2015</v>
      </c>
      <c r="B29641" t="s">
        <v>1777</v>
      </c>
      <c r="C29641" t="str">
        <f t="shared" si="928"/>
        <v>2015-Santos/SP-26-5-1</v>
      </c>
      <c r="D29641" s="4">
        <v>13</v>
      </c>
      <c r="E29641">
        <v>32</v>
      </c>
      <c r="F29641" t="str">
        <f t="shared" si="929"/>
        <v>26-5-1</v>
      </c>
    </row>
    <row r="29642" spans="1:6" x14ac:dyDescent="0.3">
      <c r="A29642">
        <v>2015</v>
      </c>
      <c r="B29642" t="s">
        <v>1778</v>
      </c>
      <c r="C29642" t="str">
        <f t="shared" si="928"/>
        <v>2015-Sao Paulo/SP-26-5-1</v>
      </c>
      <c r="D29642" s="4">
        <v>7</v>
      </c>
      <c r="E29642">
        <v>17</v>
      </c>
      <c r="F29642" t="str">
        <f t="shared" si="929"/>
        <v>26-5-1</v>
      </c>
    </row>
    <row r="29643" spans="1:6" x14ac:dyDescent="0.3">
      <c r="A29643">
        <v>2015</v>
      </c>
      <c r="B29643" t="s">
        <v>3153</v>
      </c>
      <c r="C29643" t="str">
        <f t="shared" si="928"/>
        <v>2015-Sport/PE-26-5-1</v>
      </c>
      <c r="D29643" s="4">
        <v>2</v>
      </c>
      <c r="E29643">
        <v>25</v>
      </c>
      <c r="F29643" t="str">
        <f t="shared" si="929"/>
        <v>26-5-1</v>
      </c>
    </row>
    <row r="29644" spans="1:6" x14ac:dyDescent="0.3">
      <c r="A29644">
        <v>2015</v>
      </c>
      <c r="B29644" t="s">
        <v>1779</v>
      </c>
      <c r="C29644" t="str">
        <f t="shared" si="928"/>
        <v>2015-Vasco/RJ-26-5-1</v>
      </c>
      <c r="D29644" s="4">
        <v>6</v>
      </c>
      <c r="E29644">
        <v>13</v>
      </c>
      <c r="F29644" t="str">
        <f t="shared" si="929"/>
        <v>26-5-1</v>
      </c>
    </row>
    <row r="29645" spans="1:6" x14ac:dyDescent="0.3">
      <c r="A29645">
        <v>2015</v>
      </c>
      <c r="B29645" t="s">
        <v>3154</v>
      </c>
      <c r="C29645" t="str">
        <f t="shared" si="928"/>
        <v>2015-Atletico/MG-26-5-2</v>
      </c>
      <c r="D29645" s="4">
        <v>9</v>
      </c>
      <c r="E29645">
        <v>41</v>
      </c>
      <c r="F29645" t="str">
        <f t="shared" si="929"/>
        <v>26-5-2</v>
      </c>
    </row>
    <row r="29646" spans="1:6" x14ac:dyDescent="0.3">
      <c r="A29646">
        <v>2015</v>
      </c>
      <c r="B29646" t="s">
        <v>1780</v>
      </c>
      <c r="C29646" t="str">
        <f t="shared" si="928"/>
        <v>2015-Atletico/PR-26-5-2</v>
      </c>
      <c r="D29646" s="4">
        <v>8</v>
      </c>
      <c r="E29646">
        <v>33</v>
      </c>
      <c r="F29646" t="str">
        <f t="shared" si="929"/>
        <v>26-5-2</v>
      </c>
    </row>
    <row r="29647" spans="1:6" x14ac:dyDescent="0.3">
      <c r="A29647">
        <v>2015</v>
      </c>
      <c r="B29647" t="s">
        <v>4049</v>
      </c>
      <c r="C29647" t="str">
        <f t="shared" si="928"/>
        <v>2015-Avai/SC-26-5-2</v>
      </c>
      <c r="D29647" s="4">
        <v>3</v>
      </c>
      <c r="E29647">
        <v>22</v>
      </c>
      <c r="F29647" t="str">
        <f t="shared" si="929"/>
        <v>26-5-2</v>
      </c>
    </row>
    <row r="29648" spans="1:6" x14ac:dyDescent="0.3">
      <c r="A29648">
        <v>2015</v>
      </c>
      <c r="B29648" t="s">
        <v>5399</v>
      </c>
      <c r="C29648" t="str">
        <f t="shared" si="928"/>
        <v>2015-Chapecoense/SC-26-5-2</v>
      </c>
      <c r="D29648" s="4">
        <v>4</v>
      </c>
      <c r="E29648">
        <v>32</v>
      </c>
      <c r="F29648" t="str">
        <f t="shared" si="929"/>
        <v>26-5-2</v>
      </c>
    </row>
    <row r="29649" spans="1:6" x14ac:dyDescent="0.3">
      <c r="A29649">
        <v>2015</v>
      </c>
      <c r="B29649" t="s">
        <v>1782</v>
      </c>
      <c r="C29649" t="str">
        <f t="shared" si="928"/>
        <v>2015-Corinthians/SP-26-5-2</v>
      </c>
      <c r="D29649" s="4">
        <v>11</v>
      </c>
      <c r="E29649">
        <v>37</v>
      </c>
      <c r="F29649" t="str">
        <f t="shared" si="929"/>
        <v>26-5-2</v>
      </c>
    </row>
    <row r="29650" spans="1:6" x14ac:dyDescent="0.3">
      <c r="A29650">
        <v>2015</v>
      </c>
      <c r="B29650" t="s">
        <v>3634</v>
      </c>
      <c r="C29650" t="str">
        <f t="shared" si="928"/>
        <v>2015-Coritiba/PR-26-5-2</v>
      </c>
      <c r="D29650" s="4">
        <v>11</v>
      </c>
      <c r="E29650">
        <v>26</v>
      </c>
      <c r="F29650" t="str">
        <f t="shared" si="929"/>
        <v>26-5-2</v>
      </c>
    </row>
    <row r="29651" spans="1:6" x14ac:dyDescent="0.3">
      <c r="A29651">
        <v>2015</v>
      </c>
      <c r="B29651" t="s">
        <v>1783</v>
      </c>
      <c r="C29651" t="str">
        <f t="shared" si="928"/>
        <v>2015-Cruzeiro/MG-26-5-2</v>
      </c>
      <c r="D29651" s="4">
        <v>7</v>
      </c>
      <c r="E29651">
        <v>31</v>
      </c>
      <c r="F29651" t="str">
        <f t="shared" si="929"/>
        <v>26-5-2</v>
      </c>
    </row>
    <row r="29652" spans="1:6" x14ac:dyDescent="0.3">
      <c r="A29652">
        <v>2015</v>
      </c>
      <c r="B29652" t="s">
        <v>1784</v>
      </c>
      <c r="C29652" t="str">
        <f t="shared" si="928"/>
        <v>2015-Figueirense/SC-26-5-2</v>
      </c>
      <c r="D29652" s="4">
        <v>5</v>
      </c>
      <c r="E29652">
        <v>23</v>
      </c>
      <c r="F29652" t="str">
        <f t="shared" si="929"/>
        <v>26-5-2</v>
      </c>
    </row>
    <row r="29653" spans="1:6" x14ac:dyDescent="0.3">
      <c r="A29653">
        <v>2015</v>
      </c>
      <c r="B29653" t="s">
        <v>1785</v>
      </c>
      <c r="C29653" t="str">
        <f t="shared" si="928"/>
        <v>2015-Flamengo/RJ-26-5-2</v>
      </c>
      <c r="D29653" s="4">
        <v>12</v>
      </c>
      <c r="E29653">
        <v>29</v>
      </c>
      <c r="F29653" t="str">
        <f t="shared" si="929"/>
        <v>26-5-2</v>
      </c>
    </row>
    <row r="29654" spans="1:6" x14ac:dyDescent="0.3">
      <c r="A29654">
        <v>2015</v>
      </c>
      <c r="B29654" t="s">
        <v>1786</v>
      </c>
      <c r="C29654" t="str">
        <f t="shared" si="928"/>
        <v>2015-Fluminense/RJ-26-5-2</v>
      </c>
      <c r="D29654" s="4">
        <v>3</v>
      </c>
      <c r="E29654">
        <v>26</v>
      </c>
      <c r="F29654" t="str">
        <f t="shared" si="929"/>
        <v>26-5-2</v>
      </c>
    </row>
    <row r="29655" spans="1:6" x14ac:dyDescent="0.3">
      <c r="A29655">
        <v>2015</v>
      </c>
      <c r="B29655" t="s">
        <v>1788</v>
      </c>
      <c r="C29655" t="str">
        <f t="shared" si="928"/>
        <v>2015-Goias/GO-26-5-2</v>
      </c>
      <c r="D29655" s="4">
        <v>9</v>
      </c>
      <c r="E29655">
        <v>26</v>
      </c>
      <c r="F29655" t="str">
        <f t="shared" si="929"/>
        <v>26-5-2</v>
      </c>
    </row>
    <row r="29656" spans="1:6" x14ac:dyDescent="0.3">
      <c r="A29656">
        <v>2015</v>
      </c>
      <c r="B29656" t="s">
        <v>1789</v>
      </c>
      <c r="C29656" t="str">
        <f t="shared" si="928"/>
        <v>2015-Gremio/RS-26-5-2</v>
      </c>
      <c r="D29656" s="4">
        <v>11</v>
      </c>
      <c r="E29656">
        <v>48</v>
      </c>
      <c r="F29656" t="str">
        <f t="shared" si="929"/>
        <v>26-5-2</v>
      </c>
    </row>
    <row r="29657" spans="1:6" x14ac:dyDescent="0.3">
      <c r="A29657">
        <v>2015</v>
      </c>
      <c r="B29657" t="s">
        <v>1790</v>
      </c>
      <c r="C29657" t="str">
        <f t="shared" si="928"/>
        <v>2015-Internacional/RS-26-5-2</v>
      </c>
      <c r="D29657" s="4">
        <v>7</v>
      </c>
      <c r="E29657">
        <v>27</v>
      </c>
      <c r="F29657" t="str">
        <f t="shared" si="929"/>
        <v>26-5-2</v>
      </c>
    </row>
    <row r="29658" spans="1:6" x14ac:dyDescent="0.3">
      <c r="A29658">
        <v>2015</v>
      </c>
      <c r="B29658" t="s">
        <v>5553</v>
      </c>
      <c r="C29658" t="str">
        <f t="shared" si="928"/>
        <v>2015-Joinville/SC-26-5-2</v>
      </c>
      <c r="D29658" s="4">
        <v>5</v>
      </c>
      <c r="E29658">
        <v>21</v>
      </c>
      <c r="F29658" t="str">
        <f t="shared" si="929"/>
        <v>26-5-2</v>
      </c>
    </row>
    <row r="29659" spans="1:6" x14ac:dyDescent="0.3">
      <c r="A29659">
        <v>2015</v>
      </c>
      <c r="B29659" t="s">
        <v>1791</v>
      </c>
      <c r="C29659" t="str">
        <f t="shared" si="928"/>
        <v>2015-Palmeiras/SP-26-5-2</v>
      </c>
      <c r="D29659" s="4">
        <v>13</v>
      </c>
      <c r="E29659">
        <v>32</v>
      </c>
      <c r="F29659" t="str">
        <f t="shared" si="929"/>
        <v>26-5-2</v>
      </c>
    </row>
    <row r="29660" spans="1:6" x14ac:dyDescent="0.3">
      <c r="A29660">
        <v>2015</v>
      </c>
      <c r="B29660" t="s">
        <v>1793</v>
      </c>
      <c r="C29660" t="str">
        <f t="shared" si="928"/>
        <v>2015-Ponte Preta/SP-26-5-2</v>
      </c>
      <c r="D29660" s="4">
        <v>3</v>
      </c>
      <c r="E29660">
        <v>26</v>
      </c>
      <c r="F29660" t="str">
        <f t="shared" si="929"/>
        <v>26-5-2</v>
      </c>
    </row>
    <row r="29661" spans="1:6" x14ac:dyDescent="0.3">
      <c r="A29661">
        <v>2015</v>
      </c>
      <c r="B29661" t="s">
        <v>1795</v>
      </c>
      <c r="C29661" t="str">
        <f t="shared" si="928"/>
        <v>2015-Santos/SP-26-5-2</v>
      </c>
      <c r="D29661" s="4">
        <v>11</v>
      </c>
      <c r="E29661">
        <v>35</v>
      </c>
      <c r="F29661" t="str">
        <f t="shared" si="929"/>
        <v>26-5-2</v>
      </c>
    </row>
    <row r="29662" spans="1:6" x14ac:dyDescent="0.3">
      <c r="A29662">
        <v>2015</v>
      </c>
      <c r="B29662" t="s">
        <v>1796</v>
      </c>
      <c r="C29662" t="str">
        <f t="shared" si="928"/>
        <v>2015-Sao Paulo/SP-26-5-2</v>
      </c>
      <c r="D29662" s="4">
        <v>7</v>
      </c>
      <c r="E29662">
        <v>28</v>
      </c>
      <c r="F29662" t="str">
        <f t="shared" si="929"/>
        <v>26-5-2</v>
      </c>
    </row>
    <row r="29663" spans="1:6" x14ac:dyDescent="0.3">
      <c r="A29663">
        <v>2015</v>
      </c>
      <c r="B29663" t="s">
        <v>3156</v>
      </c>
      <c r="C29663" t="str">
        <f t="shared" si="928"/>
        <v>2015-Sport/PE-26-5-2</v>
      </c>
      <c r="D29663" s="4">
        <v>3</v>
      </c>
      <c r="E29663">
        <v>20</v>
      </c>
      <c r="F29663" t="str">
        <f t="shared" si="929"/>
        <v>26-5-2</v>
      </c>
    </row>
    <row r="29664" spans="1:6" x14ac:dyDescent="0.3">
      <c r="A29664">
        <v>2015</v>
      </c>
      <c r="B29664" t="s">
        <v>1797</v>
      </c>
      <c r="C29664" t="str">
        <f t="shared" si="928"/>
        <v>2015-Vasco/RJ-26-5-2</v>
      </c>
      <c r="D29664" s="4">
        <v>6</v>
      </c>
      <c r="E29664">
        <v>13</v>
      </c>
      <c r="F29664" t="str">
        <f t="shared" si="929"/>
        <v>26-5-2</v>
      </c>
    </row>
    <row r="29665" spans="1:6" x14ac:dyDescent="0.3">
      <c r="A29665">
        <v>2015</v>
      </c>
      <c r="B29665" t="s">
        <v>3157</v>
      </c>
      <c r="C29665" t="str">
        <f t="shared" si="928"/>
        <v>2015-Atletico/MG-26-5-3</v>
      </c>
      <c r="D29665" s="4">
        <v>6</v>
      </c>
      <c r="E29665">
        <v>38</v>
      </c>
      <c r="F29665" t="str">
        <f t="shared" si="929"/>
        <v>26-5-3</v>
      </c>
    </row>
    <row r="29666" spans="1:6" x14ac:dyDescent="0.3">
      <c r="A29666">
        <v>2015</v>
      </c>
      <c r="B29666" t="s">
        <v>1798</v>
      </c>
      <c r="C29666" t="str">
        <f t="shared" si="928"/>
        <v>2015-Atletico/PR-26-5-3</v>
      </c>
      <c r="D29666" s="4">
        <v>7</v>
      </c>
      <c r="E29666">
        <v>33</v>
      </c>
      <c r="F29666" t="str">
        <f t="shared" si="929"/>
        <v>26-5-3</v>
      </c>
    </row>
    <row r="29667" spans="1:6" x14ac:dyDescent="0.3">
      <c r="A29667">
        <v>2015</v>
      </c>
      <c r="B29667" t="s">
        <v>4052</v>
      </c>
      <c r="C29667" t="str">
        <f t="shared" si="928"/>
        <v>2015-Avai/SC-26-5-3</v>
      </c>
      <c r="D29667" s="4">
        <v>3</v>
      </c>
      <c r="E29667">
        <v>22</v>
      </c>
      <c r="F29667" t="str">
        <f t="shared" si="929"/>
        <v>26-5-3</v>
      </c>
    </row>
    <row r="29668" spans="1:6" x14ac:dyDescent="0.3">
      <c r="A29668">
        <v>2015</v>
      </c>
      <c r="B29668" t="s">
        <v>5400</v>
      </c>
      <c r="C29668" t="str">
        <f t="shared" si="928"/>
        <v>2015-Chapecoense/SC-26-5-3</v>
      </c>
      <c r="D29668" s="4">
        <v>4</v>
      </c>
      <c r="E29668">
        <v>34</v>
      </c>
      <c r="F29668" t="str">
        <f t="shared" si="929"/>
        <v>26-5-3</v>
      </c>
    </row>
    <row r="29669" spans="1:6" x14ac:dyDescent="0.3">
      <c r="A29669">
        <v>2015</v>
      </c>
      <c r="B29669" t="s">
        <v>1800</v>
      </c>
      <c r="C29669" t="str">
        <f t="shared" si="928"/>
        <v>2015-Corinthians/SP-26-5-3</v>
      </c>
      <c r="D29669" s="4">
        <v>15</v>
      </c>
      <c r="E29669">
        <v>43</v>
      </c>
      <c r="F29669" t="str">
        <f t="shared" si="929"/>
        <v>26-5-3</v>
      </c>
    </row>
    <row r="29670" spans="1:6" x14ac:dyDescent="0.3">
      <c r="A29670">
        <v>2015</v>
      </c>
      <c r="B29670" t="s">
        <v>3637</v>
      </c>
      <c r="C29670" t="str">
        <f t="shared" si="928"/>
        <v>2015-Coritiba/PR-26-5-3</v>
      </c>
      <c r="D29670" s="4">
        <v>11</v>
      </c>
      <c r="E29670">
        <v>23</v>
      </c>
      <c r="F29670" t="str">
        <f t="shared" si="929"/>
        <v>26-5-3</v>
      </c>
    </row>
    <row r="29671" spans="1:6" x14ac:dyDescent="0.3">
      <c r="A29671">
        <v>2015</v>
      </c>
      <c r="B29671" t="s">
        <v>1801</v>
      </c>
      <c r="C29671" t="str">
        <f t="shared" si="928"/>
        <v>2015-Cruzeiro/MG-26-5-3</v>
      </c>
      <c r="D29671" s="4">
        <v>10</v>
      </c>
      <c r="E29671">
        <v>25</v>
      </c>
      <c r="F29671" t="str">
        <f t="shared" si="929"/>
        <v>26-5-3</v>
      </c>
    </row>
    <row r="29672" spans="1:6" x14ac:dyDescent="0.3">
      <c r="A29672">
        <v>2015</v>
      </c>
      <c r="B29672" t="s">
        <v>1802</v>
      </c>
      <c r="C29672" t="str">
        <f t="shared" si="928"/>
        <v>2015-Figueirense/SC-26-5-3</v>
      </c>
      <c r="D29672" s="4">
        <v>6</v>
      </c>
      <c r="E29672">
        <v>22</v>
      </c>
      <c r="F29672" t="str">
        <f t="shared" si="929"/>
        <v>26-5-3</v>
      </c>
    </row>
    <row r="29673" spans="1:6" x14ac:dyDescent="0.3">
      <c r="A29673">
        <v>2015</v>
      </c>
      <c r="B29673" t="s">
        <v>1803</v>
      </c>
      <c r="C29673" t="str">
        <f t="shared" si="928"/>
        <v>2015-Flamengo/RJ-26-5-3</v>
      </c>
      <c r="D29673" s="4">
        <v>12</v>
      </c>
      <c r="E29673">
        <v>26</v>
      </c>
      <c r="F29673" t="str">
        <f t="shared" si="929"/>
        <v>26-5-3</v>
      </c>
    </row>
    <row r="29674" spans="1:6" x14ac:dyDescent="0.3">
      <c r="A29674">
        <v>2015</v>
      </c>
      <c r="B29674" t="s">
        <v>1804</v>
      </c>
      <c r="C29674" t="str">
        <f t="shared" si="928"/>
        <v>2015-Fluminense/RJ-26-5-3</v>
      </c>
      <c r="D29674" s="4">
        <v>3</v>
      </c>
      <c r="E29674">
        <v>40</v>
      </c>
      <c r="F29674" t="str">
        <f t="shared" si="929"/>
        <v>26-5-3</v>
      </c>
    </row>
    <row r="29675" spans="1:6" x14ac:dyDescent="0.3">
      <c r="A29675">
        <v>2015</v>
      </c>
      <c r="B29675" t="s">
        <v>1806</v>
      </c>
      <c r="C29675" t="str">
        <f t="shared" si="928"/>
        <v>2015-Goias/GO-26-5-3</v>
      </c>
      <c r="D29675" s="4">
        <v>10</v>
      </c>
      <c r="E29675">
        <v>29</v>
      </c>
      <c r="F29675" t="str">
        <f t="shared" si="929"/>
        <v>26-5-3</v>
      </c>
    </row>
    <row r="29676" spans="1:6" x14ac:dyDescent="0.3">
      <c r="A29676">
        <v>2015</v>
      </c>
      <c r="B29676" t="s">
        <v>1807</v>
      </c>
      <c r="C29676" t="str">
        <f t="shared" si="928"/>
        <v>2015-Gremio/RS-26-5-3</v>
      </c>
      <c r="D29676" s="4">
        <v>11</v>
      </c>
      <c r="E29676">
        <v>48</v>
      </c>
      <c r="F29676" t="str">
        <f t="shared" si="929"/>
        <v>26-5-3</v>
      </c>
    </row>
    <row r="29677" spans="1:6" x14ac:dyDescent="0.3">
      <c r="A29677">
        <v>2015</v>
      </c>
      <c r="B29677" t="s">
        <v>1808</v>
      </c>
      <c r="C29677" t="str">
        <f t="shared" si="928"/>
        <v>2015-Internacional/RS-26-5-3</v>
      </c>
      <c r="D29677" s="4">
        <v>10</v>
      </c>
      <c r="E29677">
        <v>28</v>
      </c>
      <c r="F29677" t="str">
        <f t="shared" si="929"/>
        <v>26-5-3</v>
      </c>
    </row>
    <row r="29678" spans="1:6" x14ac:dyDescent="0.3">
      <c r="A29678">
        <v>2015</v>
      </c>
      <c r="B29678" t="s">
        <v>5554</v>
      </c>
      <c r="C29678" t="str">
        <f t="shared" si="928"/>
        <v>2015-Joinville/SC-26-5-3</v>
      </c>
      <c r="D29678" s="4">
        <v>5</v>
      </c>
      <c r="E29678">
        <v>13</v>
      </c>
      <c r="F29678" t="str">
        <f t="shared" si="929"/>
        <v>26-5-3</v>
      </c>
    </row>
    <row r="29679" spans="1:6" x14ac:dyDescent="0.3">
      <c r="A29679">
        <v>2015</v>
      </c>
      <c r="B29679" t="s">
        <v>1809</v>
      </c>
      <c r="C29679" t="str">
        <f t="shared" si="928"/>
        <v>2015-Palmeiras/SP-26-5-3</v>
      </c>
      <c r="D29679" s="4">
        <v>6</v>
      </c>
      <c r="E29679">
        <v>31</v>
      </c>
      <c r="F29679" t="str">
        <f t="shared" si="929"/>
        <v>26-5-3</v>
      </c>
    </row>
    <row r="29680" spans="1:6" x14ac:dyDescent="0.3">
      <c r="A29680">
        <v>2015</v>
      </c>
      <c r="B29680" t="s">
        <v>1811</v>
      </c>
      <c r="C29680" t="str">
        <f t="shared" si="928"/>
        <v>2015-Ponte Preta/SP-26-5-3</v>
      </c>
      <c r="D29680" s="4">
        <v>5</v>
      </c>
      <c r="E29680">
        <v>29</v>
      </c>
      <c r="F29680" t="str">
        <f t="shared" si="929"/>
        <v>26-5-3</v>
      </c>
    </row>
    <row r="29681" spans="1:6" x14ac:dyDescent="0.3">
      <c r="A29681">
        <v>2015</v>
      </c>
      <c r="B29681" t="s">
        <v>1813</v>
      </c>
      <c r="C29681" t="str">
        <f t="shared" si="928"/>
        <v>2015-Santos/SP-26-5-3</v>
      </c>
      <c r="D29681" s="4">
        <v>13</v>
      </c>
      <c r="E29681">
        <v>34</v>
      </c>
      <c r="F29681" t="str">
        <f t="shared" si="929"/>
        <v>26-5-3</v>
      </c>
    </row>
    <row r="29682" spans="1:6" x14ac:dyDescent="0.3">
      <c r="A29682">
        <v>2015</v>
      </c>
      <c r="B29682" t="s">
        <v>1814</v>
      </c>
      <c r="C29682" t="str">
        <f t="shared" si="928"/>
        <v>2015-Sao Paulo/SP-26-5-3</v>
      </c>
      <c r="D29682" s="4">
        <v>7</v>
      </c>
      <c r="E29682">
        <v>35</v>
      </c>
      <c r="F29682" t="str">
        <f t="shared" si="929"/>
        <v>26-5-3</v>
      </c>
    </row>
    <row r="29683" spans="1:6" x14ac:dyDescent="0.3">
      <c r="A29683">
        <v>2015</v>
      </c>
      <c r="B29683" t="s">
        <v>3159</v>
      </c>
      <c r="C29683" t="str">
        <f t="shared" si="928"/>
        <v>2015-Sport/PE-26-5-3</v>
      </c>
      <c r="D29683" s="4">
        <v>2</v>
      </c>
      <c r="E29683">
        <v>28</v>
      </c>
      <c r="F29683" t="str">
        <f t="shared" si="929"/>
        <v>26-5-3</v>
      </c>
    </row>
    <row r="29684" spans="1:6" x14ac:dyDescent="0.3">
      <c r="A29684">
        <v>2015</v>
      </c>
      <c r="B29684" t="s">
        <v>1815</v>
      </c>
      <c r="C29684" t="str">
        <f t="shared" si="928"/>
        <v>2015-Vasco/RJ-26-5-3</v>
      </c>
      <c r="D29684" s="4">
        <v>0</v>
      </c>
      <c r="E29684">
        <v>14</v>
      </c>
      <c r="F29684" t="str">
        <f t="shared" si="929"/>
        <v>26-5-3</v>
      </c>
    </row>
    <row r="29685" spans="1:6" x14ac:dyDescent="0.3">
      <c r="A29685">
        <v>2015</v>
      </c>
      <c r="B29685" t="s">
        <v>3160</v>
      </c>
      <c r="C29685" t="str">
        <f t="shared" si="928"/>
        <v>2015-Atletico/MG-26-5-4</v>
      </c>
      <c r="D29685" s="4">
        <v>7</v>
      </c>
      <c r="E29685">
        <v>51</v>
      </c>
      <c r="F29685" t="str">
        <f t="shared" si="929"/>
        <v>26-5-4</v>
      </c>
    </row>
    <row r="29686" spans="1:6" x14ac:dyDescent="0.3">
      <c r="A29686">
        <v>2015</v>
      </c>
      <c r="B29686" t="s">
        <v>1816</v>
      </c>
      <c r="C29686" t="str">
        <f t="shared" si="928"/>
        <v>2015-Atletico/PR-26-5-4</v>
      </c>
      <c r="D29686" s="4">
        <v>5</v>
      </c>
      <c r="E29686">
        <v>30</v>
      </c>
      <c r="F29686" t="str">
        <f t="shared" si="929"/>
        <v>26-5-4</v>
      </c>
    </row>
    <row r="29687" spans="1:6" x14ac:dyDescent="0.3">
      <c r="A29687">
        <v>2015</v>
      </c>
      <c r="B29687" t="s">
        <v>4055</v>
      </c>
      <c r="C29687" t="str">
        <f t="shared" si="928"/>
        <v>2015-Avai/SC-26-5-4</v>
      </c>
      <c r="D29687" s="4">
        <v>6</v>
      </c>
      <c r="E29687">
        <v>29</v>
      </c>
      <c r="F29687" t="str">
        <f t="shared" si="929"/>
        <v>26-5-4</v>
      </c>
    </row>
    <row r="29688" spans="1:6" x14ac:dyDescent="0.3">
      <c r="A29688">
        <v>2015</v>
      </c>
      <c r="B29688" t="s">
        <v>5401</v>
      </c>
      <c r="C29688" t="str">
        <f t="shared" si="928"/>
        <v>2015-Chapecoense/SC-26-5-4</v>
      </c>
      <c r="D29688" s="4">
        <v>5</v>
      </c>
      <c r="E29688">
        <v>27</v>
      </c>
      <c r="F29688" t="str">
        <f t="shared" si="929"/>
        <v>26-5-4</v>
      </c>
    </row>
    <row r="29689" spans="1:6" x14ac:dyDescent="0.3">
      <c r="A29689">
        <v>2015</v>
      </c>
      <c r="B29689" t="s">
        <v>1818</v>
      </c>
      <c r="C29689" t="str">
        <f t="shared" si="928"/>
        <v>2015-Corinthians/SP-26-5-4</v>
      </c>
      <c r="D29689" s="4">
        <v>13</v>
      </c>
      <c r="E29689">
        <v>30</v>
      </c>
      <c r="F29689" t="str">
        <f t="shared" si="929"/>
        <v>26-5-4</v>
      </c>
    </row>
    <row r="29690" spans="1:6" x14ac:dyDescent="0.3">
      <c r="A29690">
        <v>2015</v>
      </c>
      <c r="B29690" t="s">
        <v>3640</v>
      </c>
      <c r="C29690" t="str">
        <f t="shared" si="928"/>
        <v>2015-Coritiba/PR-26-5-4</v>
      </c>
      <c r="D29690" s="4">
        <v>10</v>
      </c>
      <c r="E29690">
        <v>22</v>
      </c>
      <c r="F29690" t="str">
        <f t="shared" si="929"/>
        <v>26-5-4</v>
      </c>
    </row>
    <row r="29691" spans="1:6" x14ac:dyDescent="0.3">
      <c r="A29691">
        <v>2015</v>
      </c>
      <c r="B29691" t="s">
        <v>1819</v>
      </c>
      <c r="C29691" t="str">
        <f t="shared" si="928"/>
        <v>2015-Cruzeiro/MG-26-5-4</v>
      </c>
      <c r="D29691" s="4">
        <v>7</v>
      </c>
      <c r="E29691">
        <v>22</v>
      </c>
      <c r="F29691" t="str">
        <f t="shared" si="929"/>
        <v>26-5-4</v>
      </c>
    </row>
    <row r="29692" spans="1:6" x14ac:dyDescent="0.3">
      <c r="A29692">
        <v>2015</v>
      </c>
      <c r="B29692" t="s">
        <v>1820</v>
      </c>
      <c r="C29692" t="str">
        <f t="shared" si="928"/>
        <v>2015-Figueirense/SC-26-5-4</v>
      </c>
      <c r="D29692" s="4">
        <v>6.8</v>
      </c>
      <c r="E29692">
        <v>19</v>
      </c>
      <c r="F29692" t="str">
        <f t="shared" si="929"/>
        <v>26-5-4</v>
      </c>
    </row>
    <row r="29693" spans="1:6" x14ac:dyDescent="0.3">
      <c r="A29693">
        <v>2015</v>
      </c>
      <c r="B29693" t="s">
        <v>1821</v>
      </c>
      <c r="C29693" t="str">
        <f t="shared" si="928"/>
        <v>2015-Flamengo/RJ-26-5-4</v>
      </c>
      <c r="D29693" s="4">
        <v>9</v>
      </c>
      <c r="E29693">
        <v>30</v>
      </c>
      <c r="F29693" t="str">
        <f t="shared" si="929"/>
        <v>26-5-4</v>
      </c>
    </row>
    <row r="29694" spans="1:6" x14ac:dyDescent="0.3">
      <c r="A29694">
        <v>2015</v>
      </c>
      <c r="B29694" t="s">
        <v>1822</v>
      </c>
      <c r="C29694" t="str">
        <f t="shared" si="928"/>
        <v>2015-Fluminense/RJ-26-5-4</v>
      </c>
      <c r="D29694" s="4">
        <v>3</v>
      </c>
      <c r="E29694">
        <v>30</v>
      </c>
      <c r="F29694" t="str">
        <f t="shared" si="929"/>
        <v>26-5-4</v>
      </c>
    </row>
    <row r="29695" spans="1:6" x14ac:dyDescent="0.3">
      <c r="A29695">
        <v>2015</v>
      </c>
      <c r="B29695" t="s">
        <v>1824</v>
      </c>
      <c r="C29695" t="str">
        <f t="shared" si="928"/>
        <v>2015-Goias/GO-26-5-4</v>
      </c>
      <c r="D29695" s="4">
        <v>7</v>
      </c>
      <c r="E29695">
        <v>21</v>
      </c>
      <c r="F29695" t="str">
        <f t="shared" si="929"/>
        <v>26-5-4</v>
      </c>
    </row>
    <row r="29696" spans="1:6" x14ac:dyDescent="0.3">
      <c r="A29696">
        <v>2015</v>
      </c>
      <c r="B29696" t="s">
        <v>1825</v>
      </c>
      <c r="C29696" t="str">
        <f t="shared" si="928"/>
        <v>2015-Gremio/RS-26-5-4</v>
      </c>
      <c r="D29696" s="4">
        <v>11</v>
      </c>
      <c r="E29696">
        <v>45</v>
      </c>
      <c r="F29696" t="str">
        <f t="shared" si="929"/>
        <v>26-5-4</v>
      </c>
    </row>
    <row r="29697" spans="1:6" x14ac:dyDescent="0.3">
      <c r="A29697">
        <v>2015</v>
      </c>
      <c r="B29697" t="s">
        <v>1826</v>
      </c>
      <c r="C29697" t="str">
        <f t="shared" si="928"/>
        <v>2015-Internacional/RS-26-5-4</v>
      </c>
      <c r="D29697" s="4">
        <v>7</v>
      </c>
      <c r="E29697">
        <v>34</v>
      </c>
      <c r="F29697" t="str">
        <f t="shared" si="929"/>
        <v>26-5-4</v>
      </c>
    </row>
    <row r="29698" spans="1:6" x14ac:dyDescent="0.3">
      <c r="A29698">
        <v>2015</v>
      </c>
      <c r="B29698" t="s">
        <v>5555</v>
      </c>
      <c r="C29698" t="str">
        <f t="shared" si="928"/>
        <v>2015-Joinville/SC-26-5-4</v>
      </c>
      <c r="D29698" s="4">
        <v>7</v>
      </c>
      <c r="E29698">
        <v>12</v>
      </c>
      <c r="F29698" t="str">
        <f t="shared" si="929"/>
        <v>26-5-4</v>
      </c>
    </row>
    <row r="29699" spans="1:6" x14ac:dyDescent="0.3">
      <c r="A29699">
        <v>2015</v>
      </c>
      <c r="B29699" t="s">
        <v>1827</v>
      </c>
      <c r="C29699" t="str">
        <f t="shared" ref="C29699:C29762" si="930">A29699&amp;"-"&amp;B29699</f>
        <v>2015-Palmeiras/SP-26-5-4</v>
      </c>
      <c r="D29699" s="4">
        <v>6</v>
      </c>
      <c r="E29699">
        <v>39</v>
      </c>
      <c r="F29699" t="str">
        <f t="shared" ref="F29699:F29762" si="931">RIGHT(B29699,LEN(C29699)-FIND("-",C29699,6))</f>
        <v>26-5-4</v>
      </c>
    </row>
    <row r="29700" spans="1:6" x14ac:dyDescent="0.3">
      <c r="A29700">
        <v>2015</v>
      </c>
      <c r="B29700" t="s">
        <v>1829</v>
      </c>
      <c r="C29700" t="str">
        <f t="shared" si="930"/>
        <v>2015-Ponte Preta/SP-26-5-4</v>
      </c>
      <c r="D29700" s="4">
        <v>8</v>
      </c>
      <c r="E29700">
        <v>26</v>
      </c>
      <c r="F29700" t="str">
        <f t="shared" si="931"/>
        <v>26-5-4</v>
      </c>
    </row>
    <row r="29701" spans="1:6" x14ac:dyDescent="0.3">
      <c r="A29701">
        <v>2015</v>
      </c>
      <c r="B29701" t="s">
        <v>1831</v>
      </c>
      <c r="C29701" t="str">
        <f t="shared" si="930"/>
        <v>2015-Santos/SP-26-5-4</v>
      </c>
      <c r="D29701" s="4">
        <v>13</v>
      </c>
      <c r="E29701">
        <v>29</v>
      </c>
      <c r="F29701" t="str">
        <f t="shared" si="931"/>
        <v>26-5-4</v>
      </c>
    </row>
    <row r="29702" spans="1:6" x14ac:dyDescent="0.3">
      <c r="A29702">
        <v>2015</v>
      </c>
      <c r="B29702" t="s">
        <v>1832</v>
      </c>
      <c r="C29702" t="str">
        <f t="shared" si="930"/>
        <v>2015-Sao Paulo/SP-26-5-4</v>
      </c>
      <c r="D29702" s="4">
        <v>7</v>
      </c>
      <c r="E29702">
        <v>31</v>
      </c>
      <c r="F29702" t="str">
        <f t="shared" si="931"/>
        <v>26-5-4</v>
      </c>
    </row>
    <row r="29703" spans="1:6" x14ac:dyDescent="0.3">
      <c r="A29703">
        <v>2015</v>
      </c>
      <c r="B29703" t="s">
        <v>3162</v>
      </c>
      <c r="C29703" t="str">
        <f t="shared" si="930"/>
        <v>2015-Sport/PE-26-5-4</v>
      </c>
      <c r="D29703" s="4">
        <v>2</v>
      </c>
      <c r="E29703">
        <v>28</v>
      </c>
      <c r="F29703" t="str">
        <f t="shared" si="931"/>
        <v>26-5-4</v>
      </c>
    </row>
    <row r="29704" spans="1:6" x14ac:dyDescent="0.3">
      <c r="A29704">
        <v>2015</v>
      </c>
      <c r="B29704" t="s">
        <v>1833</v>
      </c>
      <c r="C29704" t="str">
        <f t="shared" si="930"/>
        <v>2015-Vasco/RJ-26-5-4</v>
      </c>
      <c r="D29704" s="4">
        <v>1</v>
      </c>
      <c r="E29704">
        <v>15</v>
      </c>
      <c r="F29704" t="str">
        <f t="shared" si="931"/>
        <v>26-5-4</v>
      </c>
    </row>
    <row r="29705" spans="1:6" x14ac:dyDescent="0.3">
      <c r="A29705">
        <v>2015</v>
      </c>
      <c r="B29705" t="s">
        <v>3163</v>
      </c>
      <c r="C29705" t="str">
        <f t="shared" si="930"/>
        <v>2015-Atletico/MG-27-2-0</v>
      </c>
      <c r="D29705" s="4">
        <v>2.9166650000000001</v>
      </c>
      <c r="E29705">
        <v>14</v>
      </c>
      <c r="F29705" t="str">
        <f t="shared" si="931"/>
        <v>27-2-0</v>
      </c>
    </row>
    <row r="29706" spans="1:6" x14ac:dyDescent="0.3">
      <c r="A29706">
        <v>2015</v>
      </c>
      <c r="B29706" t="s">
        <v>1834</v>
      </c>
      <c r="C29706" t="str">
        <f t="shared" si="930"/>
        <v>2015-Atletico/PR-27-2-0</v>
      </c>
      <c r="D29706" s="4">
        <v>2.0000040000000001</v>
      </c>
      <c r="E29706">
        <v>12</v>
      </c>
      <c r="F29706" t="str">
        <f t="shared" si="931"/>
        <v>27-2-0</v>
      </c>
    </row>
    <row r="29707" spans="1:6" x14ac:dyDescent="0.3">
      <c r="A29707">
        <v>2015</v>
      </c>
      <c r="B29707" t="s">
        <v>4058</v>
      </c>
      <c r="C29707" t="str">
        <f t="shared" si="930"/>
        <v>2015-Avai/SC-27-2-0</v>
      </c>
      <c r="D29707" s="4">
        <v>2.971428</v>
      </c>
      <c r="E29707">
        <v>16</v>
      </c>
      <c r="F29707" t="str">
        <f t="shared" si="931"/>
        <v>27-2-0</v>
      </c>
    </row>
    <row r="29708" spans="1:6" x14ac:dyDescent="0.3">
      <c r="A29708">
        <v>2015</v>
      </c>
      <c r="B29708" t="s">
        <v>5402</v>
      </c>
      <c r="C29708" t="str">
        <f t="shared" si="930"/>
        <v>2015-Chapecoense/SC-27-2-0</v>
      </c>
      <c r="D29708" s="4">
        <v>2.769228</v>
      </c>
      <c r="E29708">
        <v>16</v>
      </c>
      <c r="F29708" t="str">
        <f t="shared" si="931"/>
        <v>27-2-0</v>
      </c>
    </row>
    <row r="29709" spans="1:6" x14ac:dyDescent="0.3">
      <c r="A29709">
        <v>2015</v>
      </c>
      <c r="B29709" t="s">
        <v>1836</v>
      </c>
      <c r="C29709" t="str">
        <f t="shared" si="930"/>
        <v>2015-Corinthians/SP-27-2-0</v>
      </c>
      <c r="D29709" s="4">
        <v>3.1666699999999999</v>
      </c>
      <c r="E29709">
        <v>16</v>
      </c>
      <c r="F29709" t="str">
        <f t="shared" si="931"/>
        <v>27-2-0</v>
      </c>
    </row>
    <row r="29710" spans="1:6" x14ac:dyDescent="0.3">
      <c r="A29710">
        <v>2015</v>
      </c>
      <c r="B29710" t="s">
        <v>3643</v>
      </c>
      <c r="C29710" t="str">
        <f t="shared" si="930"/>
        <v>2015-Coritiba/PR-27-2-0</v>
      </c>
      <c r="D29710" s="4">
        <v>2.6666720000000002</v>
      </c>
      <c r="E29710">
        <v>16</v>
      </c>
      <c r="F29710" t="str">
        <f t="shared" si="931"/>
        <v>27-2-0</v>
      </c>
    </row>
    <row r="29711" spans="1:6" x14ac:dyDescent="0.3">
      <c r="A29711">
        <v>2015</v>
      </c>
      <c r="B29711" t="s">
        <v>1837</v>
      </c>
      <c r="C29711" t="str">
        <f t="shared" si="930"/>
        <v>2015-Cruzeiro/MG-27-2-0</v>
      </c>
      <c r="D29711" s="4">
        <v>1.9999979999999999</v>
      </c>
      <c r="E29711">
        <v>16</v>
      </c>
      <c r="F29711" t="str">
        <f t="shared" si="931"/>
        <v>27-2-0</v>
      </c>
    </row>
    <row r="29712" spans="1:6" x14ac:dyDescent="0.3">
      <c r="A29712">
        <v>2015</v>
      </c>
      <c r="B29712" t="s">
        <v>1838</v>
      </c>
      <c r="C29712" t="str">
        <f t="shared" si="930"/>
        <v>2015-Figueirense/SC-27-2-0</v>
      </c>
      <c r="D29712" s="4">
        <v>0</v>
      </c>
      <c r="E29712">
        <v>6</v>
      </c>
      <c r="F29712" t="str">
        <f t="shared" si="931"/>
        <v>27-2-0</v>
      </c>
    </row>
    <row r="29713" spans="1:6" x14ac:dyDescent="0.3">
      <c r="A29713">
        <v>2015</v>
      </c>
      <c r="B29713" t="s">
        <v>1839</v>
      </c>
      <c r="C29713" t="str">
        <f t="shared" si="930"/>
        <v>2015-Flamengo/RJ-27-2-0</v>
      </c>
      <c r="D29713" s="4">
        <v>4.333329</v>
      </c>
      <c r="E29713">
        <v>14</v>
      </c>
      <c r="F29713" t="str">
        <f t="shared" si="931"/>
        <v>27-2-0</v>
      </c>
    </row>
    <row r="29714" spans="1:6" x14ac:dyDescent="0.3">
      <c r="A29714">
        <v>2015</v>
      </c>
      <c r="B29714" t="s">
        <v>1840</v>
      </c>
      <c r="C29714" t="str">
        <f t="shared" si="930"/>
        <v>2015-Fluminense/RJ-27-2-0</v>
      </c>
      <c r="D29714" s="4">
        <v>2.8</v>
      </c>
      <c r="E29714">
        <v>14</v>
      </c>
      <c r="F29714" t="str">
        <f t="shared" si="931"/>
        <v>27-2-0</v>
      </c>
    </row>
    <row r="29715" spans="1:6" x14ac:dyDescent="0.3">
      <c r="A29715">
        <v>2015</v>
      </c>
      <c r="B29715" t="s">
        <v>1842</v>
      </c>
      <c r="C29715" t="str">
        <f t="shared" si="930"/>
        <v>2015-Goias/GO-27-2-0</v>
      </c>
      <c r="D29715" s="4">
        <v>2.6153819999999999</v>
      </c>
      <c r="E29715">
        <v>16</v>
      </c>
      <c r="F29715" t="str">
        <f t="shared" si="931"/>
        <v>27-2-0</v>
      </c>
    </row>
    <row r="29716" spans="1:6" x14ac:dyDescent="0.3">
      <c r="A29716">
        <v>2015</v>
      </c>
      <c r="B29716" t="s">
        <v>1843</v>
      </c>
      <c r="C29716" t="str">
        <f t="shared" si="930"/>
        <v>2015-Gremio/RS-27-2-0</v>
      </c>
      <c r="D29716" s="4">
        <v>3.6521750000000002</v>
      </c>
      <c r="E29716">
        <v>14</v>
      </c>
      <c r="F29716" t="str">
        <f t="shared" si="931"/>
        <v>27-2-0</v>
      </c>
    </row>
    <row r="29717" spans="1:6" x14ac:dyDescent="0.3">
      <c r="A29717">
        <v>2015</v>
      </c>
      <c r="B29717" t="s">
        <v>1844</v>
      </c>
      <c r="C29717" t="str">
        <f t="shared" si="930"/>
        <v>2015-Internacional/RS-27-2-0</v>
      </c>
      <c r="D29717" s="4">
        <v>3.03125</v>
      </c>
      <c r="E29717">
        <v>16</v>
      </c>
      <c r="F29717" t="str">
        <f t="shared" si="931"/>
        <v>27-2-0</v>
      </c>
    </row>
    <row r="29718" spans="1:6" x14ac:dyDescent="0.3">
      <c r="A29718">
        <v>2015</v>
      </c>
      <c r="B29718" t="s">
        <v>5556</v>
      </c>
      <c r="C29718" t="str">
        <f t="shared" si="930"/>
        <v>2015-Joinville/SC-27-2-0</v>
      </c>
      <c r="D29718" s="4">
        <v>2</v>
      </c>
      <c r="E29718">
        <v>10</v>
      </c>
      <c r="F29718" t="str">
        <f t="shared" si="931"/>
        <v>27-2-0</v>
      </c>
    </row>
    <row r="29719" spans="1:6" x14ac:dyDescent="0.3">
      <c r="A29719">
        <v>2015</v>
      </c>
      <c r="B29719" t="s">
        <v>1845</v>
      </c>
      <c r="C29719" t="str">
        <f t="shared" si="930"/>
        <v>2015-Palmeiras/SP-27-2-0</v>
      </c>
      <c r="D29719" s="4">
        <v>3.4285679999999998</v>
      </c>
      <c r="E29719">
        <v>16</v>
      </c>
      <c r="F29719" t="str">
        <f t="shared" si="931"/>
        <v>27-2-0</v>
      </c>
    </row>
    <row r="29720" spans="1:6" x14ac:dyDescent="0.3">
      <c r="A29720">
        <v>2015</v>
      </c>
      <c r="B29720" t="s">
        <v>1847</v>
      </c>
      <c r="C29720" t="str">
        <f t="shared" si="930"/>
        <v>2015-Ponte Preta/SP-27-2-0</v>
      </c>
      <c r="D29720" s="4">
        <v>2.5</v>
      </c>
      <c r="E29720">
        <v>16</v>
      </c>
      <c r="F29720" t="str">
        <f t="shared" si="931"/>
        <v>27-2-0</v>
      </c>
    </row>
    <row r="29721" spans="1:6" x14ac:dyDescent="0.3">
      <c r="A29721">
        <v>2015</v>
      </c>
      <c r="B29721" t="s">
        <v>1849</v>
      </c>
      <c r="C29721" t="str">
        <f t="shared" si="930"/>
        <v>2015-Santos/SP-27-2-0</v>
      </c>
      <c r="D29721" s="4">
        <v>2.8333390000000001</v>
      </c>
      <c r="E29721">
        <v>14</v>
      </c>
      <c r="F29721" t="str">
        <f t="shared" si="931"/>
        <v>27-2-0</v>
      </c>
    </row>
    <row r="29722" spans="1:6" x14ac:dyDescent="0.3">
      <c r="A29722">
        <v>2015</v>
      </c>
      <c r="B29722" t="s">
        <v>1850</v>
      </c>
      <c r="C29722" t="str">
        <f t="shared" si="930"/>
        <v>2015-Sao Paulo/SP-27-2-0</v>
      </c>
      <c r="D29722" s="4">
        <v>3.2727339999999998</v>
      </c>
      <c r="E29722">
        <v>13</v>
      </c>
      <c r="F29722" t="str">
        <f t="shared" si="931"/>
        <v>27-2-0</v>
      </c>
    </row>
    <row r="29723" spans="1:6" x14ac:dyDescent="0.3">
      <c r="A29723">
        <v>2015</v>
      </c>
      <c r="B29723" t="s">
        <v>3165</v>
      </c>
      <c r="C29723" t="str">
        <f t="shared" si="930"/>
        <v>2015-Sport/PE-27-2-0</v>
      </c>
      <c r="D29723" s="4">
        <v>3.25</v>
      </c>
      <c r="E29723">
        <v>13</v>
      </c>
      <c r="F29723" t="str">
        <f t="shared" si="931"/>
        <v>27-2-0</v>
      </c>
    </row>
    <row r="29724" spans="1:6" x14ac:dyDescent="0.3">
      <c r="A29724">
        <v>2015</v>
      </c>
      <c r="B29724" t="s">
        <v>1851</v>
      </c>
      <c r="C29724" t="str">
        <f t="shared" si="930"/>
        <v>2015-Vasco/RJ-27-2-0</v>
      </c>
      <c r="D29724" s="4">
        <v>4</v>
      </c>
      <c r="E29724">
        <v>16</v>
      </c>
      <c r="F29724" t="str">
        <f t="shared" si="931"/>
        <v>27-2-0</v>
      </c>
    </row>
    <row r="29725" spans="1:6" x14ac:dyDescent="0.3">
      <c r="A29725">
        <v>2015</v>
      </c>
      <c r="B29725" t="s">
        <v>3166</v>
      </c>
      <c r="C29725" t="str">
        <f t="shared" si="930"/>
        <v>2015-Atletico/MG-27-2-1</v>
      </c>
      <c r="D29725" s="4">
        <v>2.8</v>
      </c>
      <c r="E29725">
        <v>14</v>
      </c>
      <c r="F29725" t="str">
        <f t="shared" si="931"/>
        <v>27-2-1</v>
      </c>
    </row>
    <row r="29726" spans="1:6" x14ac:dyDescent="0.3">
      <c r="A29726">
        <v>2015</v>
      </c>
      <c r="B29726" t="s">
        <v>1852</v>
      </c>
      <c r="C29726" t="str">
        <f t="shared" si="930"/>
        <v>2015-Atletico/PR-27-2-1</v>
      </c>
      <c r="D29726" s="4">
        <v>2.636361</v>
      </c>
      <c r="E29726">
        <v>14</v>
      </c>
      <c r="F29726" t="str">
        <f t="shared" si="931"/>
        <v>27-2-1</v>
      </c>
    </row>
    <row r="29727" spans="1:6" x14ac:dyDescent="0.3">
      <c r="A29727">
        <v>2015</v>
      </c>
      <c r="B29727" t="s">
        <v>4061</v>
      </c>
      <c r="C29727" t="str">
        <f t="shared" si="930"/>
        <v>2015-Avai/SC-27-2-1</v>
      </c>
      <c r="D29727" s="4">
        <v>2.0909070000000001</v>
      </c>
      <c r="E29727">
        <v>8</v>
      </c>
      <c r="F29727" t="str">
        <f t="shared" si="931"/>
        <v>27-2-1</v>
      </c>
    </row>
    <row r="29728" spans="1:6" x14ac:dyDescent="0.3">
      <c r="A29728">
        <v>2015</v>
      </c>
      <c r="B29728" t="s">
        <v>5403</v>
      </c>
      <c r="C29728" t="str">
        <f t="shared" si="930"/>
        <v>2015-Chapecoense/SC-27-2-1</v>
      </c>
      <c r="D29728" s="4">
        <v>1</v>
      </c>
      <c r="E29728">
        <v>10</v>
      </c>
      <c r="F29728" t="str">
        <f t="shared" si="931"/>
        <v>27-2-1</v>
      </c>
    </row>
    <row r="29729" spans="1:6" x14ac:dyDescent="0.3">
      <c r="A29729">
        <v>2015</v>
      </c>
      <c r="B29729" t="s">
        <v>1854</v>
      </c>
      <c r="C29729" t="str">
        <f t="shared" si="930"/>
        <v>2015-Corinthians/SP-27-2-1</v>
      </c>
      <c r="D29729" s="4">
        <v>3.0714299999999999</v>
      </c>
      <c r="E29729">
        <v>13</v>
      </c>
      <c r="F29729" t="str">
        <f t="shared" si="931"/>
        <v>27-2-1</v>
      </c>
    </row>
    <row r="29730" spans="1:6" x14ac:dyDescent="0.3">
      <c r="A29730">
        <v>2015</v>
      </c>
      <c r="B29730" t="s">
        <v>3646</v>
      </c>
      <c r="C29730" t="str">
        <f t="shared" si="930"/>
        <v>2015-Coritiba/PR-27-2-1</v>
      </c>
      <c r="D29730" s="4">
        <v>3.1428539999999998</v>
      </c>
      <c r="E29730">
        <v>16</v>
      </c>
      <c r="F29730" t="str">
        <f t="shared" si="931"/>
        <v>27-2-1</v>
      </c>
    </row>
    <row r="29731" spans="1:6" x14ac:dyDescent="0.3">
      <c r="A29731">
        <v>2015</v>
      </c>
      <c r="B29731" t="s">
        <v>1855</v>
      </c>
      <c r="C29731" t="str">
        <f t="shared" si="930"/>
        <v>2015-Cruzeiro/MG-27-2-1</v>
      </c>
      <c r="D29731" s="4">
        <v>2.8333370000000002</v>
      </c>
      <c r="E29731">
        <v>14</v>
      </c>
      <c r="F29731" t="str">
        <f t="shared" si="931"/>
        <v>27-2-1</v>
      </c>
    </row>
    <row r="29732" spans="1:6" x14ac:dyDescent="0.3">
      <c r="A29732">
        <v>2015</v>
      </c>
      <c r="B29732" t="s">
        <v>1856</v>
      </c>
      <c r="C29732" t="str">
        <f t="shared" si="930"/>
        <v>2015-Figueirense/SC-27-2-1</v>
      </c>
      <c r="D29732" s="4">
        <v>2.8</v>
      </c>
      <c r="E29732">
        <v>14</v>
      </c>
      <c r="F29732" t="str">
        <f t="shared" si="931"/>
        <v>27-2-1</v>
      </c>
    </row>
    <row r="29733" spans="1:6" x14ac:dyDescent="0.3">
      <c r="A29733">
        <v>2015</v>
      </c>
      <c r="B29733" t="s">
        <v>1857</v>
      </c>
      <c r="C29733" t="str">
        <f t="shared" si="930"/>
        <v>2015-Flamengo/RJ-27-2-1</v>
      </c>
      <c r="D29733" s="4">
        <v>2.9130419999999999</v>
      </c>
      <c r="E29733">
        <v>10</v>
      </c>
      <c r="F29733" t="str">
        <f t="shared" si="931"/>
        <v>27-2-1</v>
      </c>
    </row>
    <row r="29734" spans="1:6" x14ac:dyDescent="0.3">
      <c r="A29734">
        <v>2015</v>
      </c>
      <c r="B29734" t="s">
        <v>1858</v>
      </c>
      <c r="C29734" t="str">
        <f t="shared" si="930"/>
        <v>2015-Fluminense/RJ-27-2-1</v>
      </c>
      <c r="D29734" s="4">
        <v>2.6000019999999999</v>
      </c>
      <c r="E29734">
        <v>14</v>
      </c>
      <c r="F29734" t="str">
        <f t="shared" si="931"/>
        <v>27-2-1</v>
      </c>
    </row>
    <row r="29735" spans="1:6" x14ac:dyDescent="0.3">
      <c r="A29735">
        <v>2015</v>
      </c>
      <c r="B29735" t="s">
        <v>1860</v>
      </c>
      <c r="C29735" t="str">
        <f t="shared" si="930"/>
        <v>2015-Goias/GO-27-2-1</v>
      </c>
      <c r="D29735" s="4">
        <v>2.2999999999999998</v>
      </c>
      <c r="E29735">
        <v>16</v>
      </c>
      <c r="F29735" t="str">
        <f t="shared" si="931"/>
        <v>27-2-1</v>
      </c>
    </row>
    <row r="29736" spans="1:6" x14ac:dyDescent="0.3">
      <c r="A29736">
        <v>2015</v>
      </c>
      <c r="B29736" t="s">
        <v>1861</v>
      </c>
      <c r="C29736" t="str">
        <f t="shared" si="930"/>
        <v>2015-Gremio/RS-27-2-1</v>
      </c>
      <c r="D29736" s="4">
        <v>3.2</v>
      </c>
      <c r="E29736">
        <v>16</v>
      </c>
      <c r="F29736" t="str">
        <f t="shared" si="931"/>
        <v>27-2-1</v>
      </c>
    </row>
    <row r="29737" spans="1:6" x14ac:dyDescent="0.3">
      <c r="A29737">
        <v>2015</v>
      </c>
      <c r="B29737" t="s">
        <v>1862</v>
      </c>
      <c r="C29737" t="str">
        <f t="shared" si="930"/>
        <v>2015-Internacional/RS-27-2-1</v>
      </c>
      <c r="D29737" s="4">
        <v>5.999994</v>
      </c>
      <c r="E29737">
        <v>16</v>
      </c>
      <c r="F29737" t="str">
        <f t="shared" si="931"/>
        <v>27-2-1</v>
      </c>
    </row>
    <row r="29738" spans="1:6" x14ac:dyDescent="0.3">
      <c r="A29738">
        <v>2015</v>
      </c>
      <c r="B29738" t="s">
        <v>5557</v>
      </c>
      <c r="C29738" t="str">
        <f t="shared" si="930"/>
        <v>2015-Joinville/SC-27-2-1</v>
      </c>
      <c r="D29738" s="4">
        <v>2</v>
      </c>
      <c r="E29738">
        <v>10</v>
      </c>
      <c r="F29738" t="str">
        <f t="shared" si="931"/>
        <v>27-2-1</v>
      </c>
    </row>
    <row r="29739" spans="1:6" x14ac:dyDescent="0.3">
      <c r="A29739">
        <v>2015</v>
      </c>
      <c r="B29739" t="s">
        <v>1863</v>
      </c>
      <c r="C29739" t="str">
        <f t="shared" si="930"/>
        <v>2015-Palmeiras/SP-27-2-1</v>
      </c>
      <c r="D29739" s="4">
        <v>2.913043</v>
      </c>
      <c r="E29739">
        <v>16</v>
      </c>
      <c r="F29739" t="str">
        <f t="shared" si="931"/>
        <v>27-2-1</v>
      </c>
    </row>
    <row r="29740" spans="1:6" x14ac:dyDescent="0.3">
      <c r="A29740">
        <v>2015</v>
      </c>
      <c r="B29740" t="s">
        <v>1865</v>
      </c>
      <c r="C29740" t="str">
        <f t="shared" si="930"/>
        <v>2015-Ponte Preta/SP-27-2-1</v>
      </c>
      <c r="D29740" s="4">
        <v>2.2857159999999999</v>
      </c>
      <c r="E29740">
        <v>16</v>
      </c>
      <c r="F29740" t="str">
        <f t="shared" si="931"/>
        <v>27-2-1</v>
      </c>
    </row>
    <row r="29741" spans="1:6" x14ac:dyDescent="0.3">
      <c r="A29741">
        <v>2015</v>
      </c>
      <c r="B29741" t="s">
        <v>1867</v>
      </c>
      <c r="C29741" t="str">
        <f t="shared" si="930"/>
        <v>2015-Santos/SP-27-2-1</v>
      </c>
      <c r="D29741" s="4">
        <v>2.2000000000000002</v>
      </c>
      <c r="E29741">
        <v>16</v>
      </c>
      <c r="F29741" t="str">
        <f t="shared" si="931"/>
        <v>27-2-1</v>
      </c>
    </row>
    <row r="29742" spans="1:6" x14ac:dyDescent="0.3">
      <c r="A29742">
        <v>2015</v>
      </c>
      <c r="B29742" t="s">
        <v>1868</v>
      </c>
      <c r="C29742" t="str">
        <f t="shared" si="930"/>
        <v>2015-Sao Paulo/SP-27-2-1</v>
      </c>
      <c r="D29742" s="4">
        <v>3.5</v>
      </c>
      <c r="E29742">
        <v>14</v>
      </c>
      <c r="F29742" t="str">
        <f t="shared" si="931"/>
        <v>27-2-1</v>
      </c>
    </row>
    <row r="29743" spans="1:6" x14ac:dyDescent="0.3">
      <c r="A29743">
        <v>2015</v>
      </c>
      <c r="B29743" t="s">
        <v>3168</v>
      </c>
      <c r="C29743" t="str">
        <f t="shared" si="930"/>
        <v>2015-Sport/PE-27-2-1</v>
      </c>
      <c r="D29743" s="4">
        <v>3</v>
      </c>
      <c r="E29743">
        <v>10</v>
      </c>
      <c r="F29743" t="str">
        <f t="shared" si="931"/>
        <v>27-2-1</v>
      </c>
    </row>
    <row r="29744" spans="1:6" x14ac:dyDescent="0.3">
      <c r="A29744">
        <v>2015</v>
      </c>
      <c r="B29744" t="s">
        <v>1869</v>
      </c>
      <c r="C29744" t="str">
        <f t="shared" si="930"/>
        <v>2015-Vasco/RJ-27-2-1</v>
      </c>
      <c r="D29744" s="4">
        <v>6</v>
      </c>
      <c r="E29744">
        <v>12</v>
      </c>
      <c r="F29744" t="str">
        <f t="shared" si="931"/>
        <v>27-2-1</v>
      </c>
    </row>
    <row r="29745" spans="1:6" x14ac:dyDescent="0.3">
      <c r="A29745">
        <v>2015</v>
      </c>
      <c r="B29745" t="s">
        <v>3169</v>
      </c>
      <c r="C29745" t="str">
        <f t="shared" si="930"/>
        <v>2015-Atletico/MG-27-3-0</v>
      </c>
      <c r="D29745" s="4">
        <v>6.5</v>
      </c>
      <c r="E29745">
        <v>26</v>
      </c>
      <c r="F29745" t="str">
        <f t="shared" si="931"/>
        <v>27-3-0</v>
      </c>
    </row>
    <row r="29746" spans="1:6" x14ac:dyDescent="0.3">
      <c r="A29746">
        <v>2015</v>
      </c>
      <c r="B29746" t="s">
        <v>1870</v>
      </c>
      <c r="C29746" t="str">
        <f t="shared" si="930"/>
        <v>2015-Atletico/PR-27-3-0</v>
      </c>
      <c r="D29746" s="4">
        <v>0</v>
      </c>
      <c r="E29746">
        <v>28</v>
      </c>
      <c r="F29746" t="str">
        <f t="shared" si="931"/>
        <v>27-3-0</v>
      </c>
    </row>
    <row r="29747" spans="1:6" x14ac:dyDescent="0.3">
      <c r="A29747">
        <v>2015</v>
      </c>
      <c r="B29747" t="s">
        <v>4064</v>
      </c>
      <c r="C29747" t="str">
        <f t="shared" si="930"/>
        <v>2015-Avai/SC-27-3-0</v>
      </c>
      <c r="D29747" s="4">
        <v>9</v>
      </c>
      <c r="E29747">
        <v>25</v>
      </c>
      <c r="F29747" t="str">
        <f t="shared" si="931"/>
        <v>27-3-0</v>
      </c>
    </row>
    <row r="29748" spans="1:6" x14ac:dyDescent="0.3">
      <c r="A29748">
        <v>2015</v>
      </c>
      <c r="B29748" t="s">
        <v>5404</v>
      </c>
      <c r="C29748" t="str">
        <f t="shared" si="930"/>
        <v>2015-Chapecoense/SC-27-3-0</v>
      </c>
      <c r="D29748" s="4">
        <v>1</v>
      </c>
      <c r="E29748">
        <v>19</v>
      </c>
      <c r="F29748" t="str">
        <f t="shared" si="931"/>
        <v>27-3-0</v>
      </c>
    </row>
    <row r="29749" spans="1:6" x14ac:dyDescent="0.3">
      <c r="A29749">
        <v>2015</v>
      </c>
      <c r="B29749" t="s">
        <v>1872</v>
      </c>
      <c r="C29749" t="str">
        <f t="shared" si="930"/>
        <v>2015-Corinthians/SP-27-3-0</v>
      </c>
      <c r="D29749" s="4">
        <v>6.000006</v>
      </c>
      <c r="E29749">
        <v>30</v>
      </c>
      <c r="F29749" t="str">
        <f t="shared" si="931"/>
        <v>27-3-0</v>
      </c>
    </row>
    <row r="29750" spans="1:6" x14ac:dyDescent="0.3">
      <c r="A29750">
        <v>2015</v>
      </c>
      <c r="B29750" t="s">
        <v>3649</v>
      </c>
      <c r="C29750" t="str">
        <f t="shared" si="930"/>
        <v>2015-Coritiba/PR-27-3-0</v>
      </c>
      <c r="D29750" s="4">
        <v>6</v>
      </c>
      <c r="E29750">
        <v>27</v>
      </c>
      <c r="F29750" t="str">
        <f t="shared" si="931"/>
        <v>27-3-0</v>
      </c>
    </row>
    <row r="29751" spans="1:6" x14ac:dyDescent="0.3">
      <c r="A29751">
        <v>2015</v>
      </c>
      <c r="B29751" t="s">
        <v>1873</v>
      </c>
      <c r="C29751" t="str">
        <f t="shared" si="930"/>
        <v>2015-Cruzeiro/MG-27-3-0</v>
      </c>
      <c r="D29751" s="4">
        <v>5</v>
      </c>
      <c r="E29751">
        <v>19</v>
      </c>
      <c r="F29751" t="str">
        <f t="shared" si="931"/>
        <v>27-3-0</v>
      </c>
    </row>
    <row r="29752" spans="1:6" x14ac:dyDescent="0.3">
      <c r="A29752">
        <v>2015</v>
      </c>
      <c r="B29752" t="s">
        <v>1874</v>
      </c>
      <c r="C29752" t="str">
        <f t="shared" si="930"/>
        <v>2015-Figueirense/SC-27-3-0</v>
      </c>
      <c r="D29752" s="4">
        <v>3.25</v>
      </c>
      <c r="E29752">
        <v>13</v>
      </c>
      <c r="F29752" t="str">
        <f t="shared" si="931"/>
        <v>27-3-0</v>
      </c>
    </row>
    <row r="29753" spans="1:6" x14ac:dyDescent="0.3">
      <c r="A29753">
        <v>2015</v>
      </c>
      <c r="B29753" t="s">
        <v>1875</v>
      </c>
      <c r="C29753" t="str">
        <f t="shared" si="930"/>
        <v>2015-Flamengo/RJ-27-3-0</v>
      </c>
      <c r="D29753" s="4">
        <v>5.5</v>
      </c>
      <c r="E29753">
        <v>23</v>
      </c>
      <c r="F29753" t="str">
        <f t="shared" si="931"/>
        <v>27-3-0</v>
      </c>
    </row>
    <row r="29754" spans="1:6" x14ac:dyDescent="0.3">
      <c r="A29754">
        <v>2015</v>
      </c>
      <c r="B29754" t="s">
        <v>1876</v>
      </c>
      <c r="C29754" t="str">
        <f t="shared" si="930"/>
        <v>2015-Fluminense/RJ-27-3-0</v>
      </c>
      <c r="D29754" s="4">
        <v>0</v>
      </c>
      <c r="E29754">
        <v>21</v>
      </c>
      <c r="F29754" t="str">
        <f t="shared" si="931"/>
        <v>27-3-0</v>
      </c>
    </row>
    <row r="29755" spans="1:6" x14ac:dyDescent="0.3">
      <c r="A29755">
        <v>2015</v>
      </c>
      <c r="B29755" t="s">
        <v>1878</v>
      </c>
      <c r="C29755" t="str">
        <f t="shared" si="930"/>
        <v>2015-Goias/GO-27-3-0</v>
      </c>
      <c r="D29755" s="4">
        <v>3</v>
      </c>
      <c r="E29755">
        <v>24</v>
      </c>
      <c r="F29755" t="str">
        <f t="shared" si="931"/>
        <v>27-3-0</v>
      </c>
    </row>
    <row r="29756" spans="1:6" x14ac:dyDescent="0.3">
      <c r="A29756">
        <v>2015</v>
      </c>
      <c r="B29756" t="s">
        <v>1879</v>
      </c>
      <c r="C29756" t="str">
        <f t="shared" si="930"/>
        <v>2015-Gremio/RS-27-3-0</v>
      </c>
      <c r="D29756" s="4">
        <v>3</v>
      </c>
      <c r="E29756">
        <v>34</v>
      </c>
      <c r="F29756" t="str">
        <f t="shared" si="931"/>
        <v>27-3-0</v>
      </c>
    </row>
    <row r="29757" spans="1:6" x14ac:dyDescent="0.3">
      <c r="A29757">
        <v>2015</v>
      </c>
      <c r="B29757" t="s">
        <v>1880</v>
      </c>
      <c r="C29757" t="str">
        <f t="shared" si="930"/>
        <v>2015-Internacional/RS-27-3-0</v>
      </c>
      <c r="D29757" s="4">
        <v>4.8333430000000002</v>
      </c>
      <c r="E29757">
        <v>22</v>
      </c>
      <c r="F29757" t="str">
        <f t="shared" si="931"/>
        <v>27-3-0</v>
      </c>
    </row>
    <row r="29758" spans="1:6" x14ac:dyDescent="0.3">
      <c r="A29758">
        <v>2015</v>
      </c>
      <c r="B29758" t="s">
        <v>5558</v>
      </c>
      <c r="C29758" t="str">
        <f t="shared" si="930"/>
        <v>2015-Joinville/SC-27-3-0</v>
      </c>
      <c r="D29758" s="4">
        <v>3.000006</v>
      </c>
      <c r="E29758">
        <v>18</v>
      </c>
      <c r="F29758" t="str">
        <f t="shared" si="931"/>
        <v>27-3-0</v>
      </c>
    </row>
    <row r="29759" spans="1:6" x14ac:dyDescent="0.3">
      <c r="A29759">
        <v>2015</v>
      </c>
      <c r="B29759" t="s">
        <v>1881</v>
      </c>
      <c r="C29759" t="str">
        <f t="shared" si="930"/>
        <v>2015-Palmeiras/SP-27-3-0</v>
      </c>
      <c r="D29759" s="4">
        <v>4.875</v>
      </c>
      <c r="E29759">
        <v>29</v>
      </c>
      <c r="F29759" t="str">
        <f t="shared" si="931"/>
        <v>27-3-0</v>
      </c>
    </row>
    <row r="29760" spans="1:6" x14ac:dyDescent="0.3">
      <c r="A29760">
        <v>2015</v>
      </c>
      <c r="B29760" t="s">
        <v>1883</v>
      </c>
      <c r="C29760" t="str">
        <f t="shared" si="930"/>
        <v>2015-Ponte Preta/SP-27-3-0</v>
      </c>
      <c r="D29760" s="4">
        <v>9</v>
      </c>
      <c r="E29760">
        <v>34</v>
      </c>
      <c r="F29760" t="str">
        <f t="shared" si="931"/>
        <v>27-3-0</v>
      </c>
    </row>
    <row r="29761" spans="1:6" x14ac:dyDescent="0.3">
      <c r="A29761">
        <v>2015</v>
      </c>
      <c r="B29761" t="s">
        <v>1885</v>
      </c>
      <c r="C29761" t="str">
        <f t="shared" si="930"/>
        <v>2015-Santos/SP-27-3-0</v>
      </c>
      <c r="D29761" s="4">
        <v>3</v>
      </c>
      <c r="E29761">
        <v>22</v>
      </c>
      <c r="F29761" t="str">
        <f t="shared" si="931"/>
        <v>27-3-0</v>
      </c>
    </row>
    <row r="29762" spans="1:6" x14ac:dyDescent="0.3">
      <c r="A29762">
        <v>2015</v>
      </c>
      <c r="B29762" t="s">
        <v>1886</v>
      </c>
      <c r="C29762" t="str">
        <f t="shared" si="930"/>
        <v>2015-Sao Paulo/SP-27-3-0</v>
      </c>
      <c r="D29762" s="4">
        <v>4.5000020000000003</v>
      </c>
      <c r="E29762">
        <v>20</v>
      </c>
      <c r="F29762" t="str">
        <f t="shared" si="931"/>
        <v>27-3-0</v>
      </c>
    </row>
    <row r="29763" spans="1:6" x14ac:dyDescent="0.3">
      <c r="A29763">
        <v>2015</v>
      </c>
      <c r="B29763" t="s">
        <v>3171</v>
      </c>
      <c r="C29763" t="str">
        <f t="shared" ref="C29763:C29826" si="932">A29763&amp;"-"&amp;B29763</f>
        <v>2015-Sport/PE-27-3-0</v>
      </c>
      <c r="D29763" s="4">
        <v>3.5</v>
      </c>
      <c r="E29763">
        <v>19</v>
      </c>
      <c r="F29763" t="str">
        <f t="shared" ref="F29763:F29826" si="933">RIGHT(B29763,LEN(C29763)-FIND("-",C29763,6))</f>
        <v>27-3-0</v>
      </c>
    </row>
    <row r="29764" spans="1:6" x14ac:dyDescent="0.3">
      <c r="A29764">
        <v>2015</v>
      </c>
      <c r="B29764" t="s">
        <v>1887</v>
      </c>
      <c r="C29764" t="str">
        <f t="shared" si="932"/>
        <v>2015-Vasco/RJ-27-3-0</v>
      </c>
      <c r="D29764" s="4">
        <v>7</v>
      </c>
      <c r="E29764">
        <v>14</v>
      </c>
      <c r="F29764" t="str">
        <f t="shared" si="933"/>
        <v>27-3-0</v>
      </c>
    </row>
    <row r="29765" spans="1:6" x14ac:dyDescent="0.3">
      <c r="A29765">
        <v>2015</v>
      </c>
      <c r="B29765" t="s">
        <v>3172</v>
      </c>
      <c r="C29765" t="str">
        <f t="shared" si="932"/>
        <v>2015-Atletico/MG-27-3-1</v>
      </c>
      <c r="D29765" s="4">
        <v>5.8</v>
      </c>
      <c r="E29765">
        <v>29</v>
      </c>
      <c r="F29765" t="str">
        <f t="shared" si="933"/>
        <v>27-3-1</v>
      </c>
    </row>
    <row r="29766" spans="1:6" x14ac:dyDescent="0.3">
      <c r="A29766">
        <v>2015</v>
      </c>
      <c r="B29766" t="s">
        <v>1888</v>
      </c>
      <c r="C29766" t="str">
        <f t="shared" si="932"/>
        <v>2015-Atletico/PR-27-3-1</v>
      </c>
      <c r="D29766" s="4">
        <v>2.9999980000000002</v>
      </c>
      <c r="E29766">
        <v>30</v>
      </c>
      <c r="F29766" t="str">
        <f t="shared" si="933"/>
        <v>27-3-1</v>
      </c>
    </row>
    <row r="29767" spans="1:6" x14ac:dyDescent="0.3">
      <c r="A29767">
        <v>2015</v>
      </c>
      <c r="B29767" t="s">
        <v>4067</v>
      </c>
      <c r="C29767" t="str">
        <f t="shared" si="932"/>
        <v>2015-Avai/SC-27-3-1</v>
      </c>
      <c r="D29767" s="4">
        <v>3.4444409999999999</v>
      </c>
      <c r="E29767">
        <v>19</v>
      </c>
      <c r="F29767" t="str">
        <f t="shared" si="933"/>
        <v>27-3-1</v>
      </c>
    </row>
    <row r="29768" spans="1:6" x14ac:dyDescent="0.3">
      <c r="A29768">
        <v>2015</v>
      </c>
      <c r="B29768" t="s">
        <v>5405</v>
      </c>
      <c r="C29768" t="str">
        <f t="shared" si="932"/>
        <v>2015-Chapecoense/SC-27-3-1</v>
      </c>
      <c r="D29768" s="4">
        <v>2</v>
      </c>
      <c r="E29768">
        <v>21</v>
      </c>
      <c r="F29768" t="str">
        <f t="shared" si="933"/>
        <v>27-3-1</v>
      </c>
    </row>
    <row r="29769" spans="1:6" x14ac:dyDescent="0.3">
      <c r="A29769">
        <v>2015</v>
      </c>
      <c r="B29769" t="s">
        <v>1890</v>
      </c>
      <c r="C29769" t="str">
        <f t="shared" si="932"/>
        <v>2015-Corinthians/SP-27-3-1</v>
      </c>
      <c r="D29769" s="4">
        <v>4</v>
      </c>
      <c r="E29769">
        <v>32</v>
      </c>
      <c r="F29769" t="str">
        <f t="shared" si="933"/>
        <v>27-3-1</v>
      </c>
    </row>
    <row r="29770" spans="1:6" x14ac:dyDescent="0.3">
      <c r="A29770">
        <v>2015</v>
      </c>
      <c r="B29770" t="s">
        <v>3652</v>
      </c>
      <c r="C29770" t="str">
        <f t="shared" si="932"/>
        <v>2015-Coritiba/PR-27-3-1</v>
      </c>
      <c r="D29770" s="4">
        <v>9</v>
      </c>
      <c r="E29770">
        <v>24</v>
      </c>
      <c r="F29770" t="str">
        <f t="shared" si="933"/>
        <v>27-3-1</v>
      </c>
    </row>
    <row r="29771" spans="1:6" x14ac:dyDescent="0.3">
      <c r="A29771">
        <v>2015</v>
      </c>
      <c r="B29771" t="s">
        <v>1891</v>
      </c>
      <c r="C29771" t="str">
        <f t="shared" si="932"/>
        <v>2015-Cruzeiro/MG-27-3-1</v>
      </c>
      <c r="D29771" s="4">
        <v>2</v>
      </c>
      <c r="E29771">
        <v>16</v>
      </c>
      <c r="F29771" t="str">
        <f t="shared" si="933"/>
        <v>27-3-1</v>
      </c>
    </row>
    <row r="29772" spans="1:6" x14ac:dyDescent="0.3">
      <c r="A29772">
        <v>2015</v>
      </c>
      <c r="B29772" t="s">
        <v>1892</v>
      </c>
      <c r="C29772" t="str">
        <f t="shared" si="932"/>
        <v>2015-Figueirense/SC-27-3-1</v>
      </c>
      <c r="D29772" s="4">
        <v>3.8</v>
      </c>
      <c r="E29772">
        <v>19</v>
      </c>
      <c r="F29772" t="str">
        <f t="shared" si="933"/>
        <v>27-3-1</v>
      </c>
    </row>
    <row r="29773" spans="1:6" x14ac:dyDescent="0.3">
      <c r="A29773">
        <v>2015</v>
      </c>
      <c r="B29773" t="s">
        <v>1893</v>
      </c>
      <c r="C29773" t="str">
        <f t="shared" si="932"/>
        <v>2015-Flamengo/RJ-27-3-1</v>
      </c>
      <c r="D29773" s="4">
        <v>5.5</v>
      </c>
      <c r="E29773">
        <v>23</v>
      </c>
      <c r="F29773" t="str">
        <f t="shared" si="933"/>
        <v>27-3-1</v>
      </c>
    </row>
    <row r="29774" spans="1:6" x14ac:dyDescent="0.3">
      <c r="A29774">
        <v>2015</v>
      </c>
      <c r="B29774" t="s">
        <v>1894</v>
      </c>
      <c r="C29774" t="str">
        <f t="shared" si="932"/>
        <v>2015-Fluminense/RJ-27-3-1</v>
      </c>
      <c r="D29774" s="4">
        <v>1</v>
      </c>
      <c r="E29774">
        <v>21</v>
      </c>
      <c r="F29774" t="str">
        <f t="shared" si="933"/>
        <v>27-3-1</v>
      </c>
    </row>
    <row r="29775" spans="1:6" x14ac:dyDescent="0.3">
      <c r="A29775">
        <v>2015</v>
      </c>
      <c r="B29775" t="s">
        <v>1896</v>
      </c>
      <c r="C29775" t="str">
        <f t="shared" si="932"/>
        <v>2015-Goias/GO-27-3-1</v>
      </c>
      <c r="D29775" s="4">
        <v>3.1428539999999998</v>
      </c>
      <c r="E29775">
        <v>17</v>
      </c>
      <c r="F29775" t="str">
        <f t="shared" si="933"/>
        <v>27-3-1</v>
      </c>
    </row>
    <row r="29776" spans="1:6" x14ac:dyDescent="0.3">
      <c r="A29776">
        <v>2015</v>
      </c>
      <c r="B29776" t="s">
        <v>1897</v>
      </c>
      <c r="C29776" t="str">
        <f t="shared" si="932"/>
        <v>2015-Gremio/RS-27-3-1</v>
      </c>
      <c r="D29776" s="4">
        <v>5.8</v>
      </c>
      <c r="E29776">
        <v>29</v>
      </c>
      <c r="F29776" t="str">
        <f t="shared" si="933"/>
        <v>27-3-1</v>
      </c>
    </row>
    <row r="29777" spans="1:6" x14ac:dyDescent="0.3">
      <c r="A29777">
        <v>2015</v>
      </c>
      <c r="B29777" t="s">
        <v>1898</v>
      </c>
      <c r="C29777" t="str">
        <f t="shared" si="932"/>
        <v>2015-Internacional/RS-27-3-1</v>
      </c>
      <c r="D29777" s="4">
        <v>9</v>
      </c>
      <c r="E29777">
        <v>34</v>
      </c>
      <c r="F29777" t="str">
        <f t="shared" si="933"/>
        <v>27-3-1</v>
      </c>
    </row>
    <row r="29778" spans="1:6" x14ac:dyDescent="0.3">
      <c r="A29778">
        <v>2015</v>
      </c>
      <c r="B29778" t="s">
        <v>5559</v>
      </c>
      <c r="C29778" t="str">
        <f t="shared" si="932"/>
        <v>2015-Joinville/SC-27-3-1</v>
      </c>
      <c r="D29778" s="4">
        <v>2</v>
      </c>
      <c r="E29778">
        <v>16</v>
      </c>
      <c r="F29778" t="str">
        <f t="shared" si="933"/>
        <v>27-3-1</v>
      </c>
    </row>
    <row r="29779" spans="1:6" x14ac:dyDescent="0.3">
      <c r="A29779">
        <v>2015</v>
      </c>
      <c r="B29779" t="s">
        <v>1899</v>
      </c>
      <c r="C29779" t="str">
        <f t="shared" si="932"/>
        <v>2015-Palmeiras/SP-27-3-1</v>
      </c>
      <c r="D29779" s="4">
        <v>6</v>
      </c>
      <c r="E29779">
        <v>31</v>
      </c>
      <c r="F29779" t="str">
        <f t="shared" si="933"/>
        <v>27-3-1</v>
      </c>
    </row>
    <row r="29780" spans="1:6" x14ac:dyDescent="0.3">
      <c r="A29780">
        <v>2015</v>
      </c>
      <c r="B29780" t="s">
        <v>1901</v>
      </c>
      <c r="C29780" t="str">
        <f t="shared" si="932"/>
        <v>2015-Ponte Preta/SP-27-3-1</v>
      </c>
      <c r="D29780" s="4">
        <v>6</v>
      </c>
      <c r="E29780">
        <v>28</v>
      </c>
      <c r="F29780" t="str">
        <f t="shared" si="933"/>
        <v>27-3-1</v>
      </c>
    </row>
    <row r="29781" spans="1:6" x14ac:dyDescent="0.3">
      <c r="A29781">
        <v>2015</v>
      </c>
      <c r="B29781" t="s">
        <v>1903</v>
      </c>
      <c r="C29781" t="str">
        <f t="shared" si="932"/>
        <v>2015-Santos/SP-27-3-1</v>
      </c>
      <c r="D29781" s="4">
        <v>6</v>
      </c>
      <c r="E29781">
        <v>26</v>
      </c>
      <c r="F29781" t="str">
        <f t="shared" si="933"/>
        <v>27-3-1</v>
      </c>
    </row>
    <row r="29782" spans="1:6" x14ac:dyDescent="0.3">
      <c r="A29782">
        <v>2015</v>
      </c>
      <c r="B29782" t="s">
        <v>1904</v>
      </c>
      <c r="C29782" t="str">
        <f t="shared" si="932"/>
        <v>2015-Sao Paulo/SP-27-3-1</v>
      </c>
      <c r="D29782" s="4">
        <v>3.909087</v>
      </c>
      <c r="E29782">
        <v>21</v>
      </c>
      <c r="F29782" t="str">
        <f t="shared" si="933"/>
        <v>27-3-1</v>
      </c>
    </row>
    <row r="29783" spans="1:6" x14ac:dyDescent="0.3">
      <c r="A29783">
        <v>2015</v>
      </c>
      <c r="B29783" t="s">
        <v>3174</v>
      </c>
      <c r="C29783" t="str">
        <f t="shared" si="932"/>
        <v>2015-Sport/PE-27-3-1</v>
      </c>
      <c r="D29783" s="4">
        <v>2</v>
      </c>
      <c r="E29783">
        <v>22</v>
      </c>
      <c r="F29783" t="str">
        <f t="shared" si="933"/>
        <v>27-3-1</v>
      </c>
    </row>
    <row r="29784" spans="1:6" x14ac:dyDescent="0.3">
      <c r="A29784">
        <v>2015</v>
      </c>
      <c r="B29784" t="s">
        <v>1905</v>
      </c>
      <c r="C29784" t="str">
        <f t="shared" si="932"/>
        <v>2015-Vasco/RJ-27-3-1</v>
      </c>
      <c r="D29784" s="4">
        <v>7</v>
      </c>
      <c r="E29784">
        <v>20</v>
      </c>
      <c r="F29784" t="str">
        <f t="shared" si="933"/>
        <v>27-3-1</v>
      </c>
    </row>
    <row r="29785" spans="1:6" x14ac:dyDescent="0.3">
      <c r="A29785">
        <v>2015</v>
      </c>
      <c r="B29785" t="s">
        <v>3175</v>
      </c>
      <c r="C29785" t="str">
        <f t="shared" si="932"/>
        <v>2015-Atletico/MG-27-3-2</v>
      </c>
      <c r="D29785" s="4">
        <v>7</v>
      </c>
      <c r="E29785">
        <v>27</v>
      </c>
      <c r="F29785" t="str">
        <f t="shared" si="933"/>
        <v>27-3-2</v>
      </c>
    </row>
    <row r="29786" spans="1:6" x14ac:dyDescent="0.3">
      <c r="A29786">
        <v>2015</v>
      </c>
      <c r="B29786" t="s">
        <v>1906</v>
      </c>
      <c r="C29786" t="str">
        <f t="shared" si="932"/>
        <v>2015-Atletico/PR-27-3-2</v>
      </c>
      <c r="D29786" s="4">
        <v>3.8333390000000001</v>
      </c>
      <c r="E29786">
        <v>21</v>
      </c>
      <c r="F29786" t="str">
        <f t="shared" si="933"/>
        <v>27-3-2</v>
      </c>
    </row>
    <row r="29787" spans="1:6" x14ac:dyDescent="0.3">
      <c r="A29787">
        <v>2015</v>
      </c>
      <c r="B29787" t="s">
        <v>4070</v>
      </c>
      <c r="C29787" t="str">
        <f t="shared" si="932"/>
        <v>2015-Avai/SC-27-3-2</v>
      </c>
      <c r="D29787" s="4">
        <v>3</v>
      </c>
      <c r="E29787">
        <v>14</v>
      </c>
      <c r="F29787" t="str">
        <f t="shared" si="933"/>
        <v>27-3-2</v>
      </c>
    </row>
    <row r="29788" spans="1:6" x14ac:dyDescent="0.3">
      <c r="A29788">
        <v>2015</v>
      </c>
      <c r="B29788" t="s">
        <v>5406</v>
      </c>
      <c r="C29788" t="str">
        <f t="shared" si="932"/>
        <v>2015-Chapecoense/SC-27-3-2</v>
      </c>
      <c r="D29788" s="4">
        <v>2</v>
      </c>
      <c r="E29788">
        <v>20</v>
      </c>
      <c r="F29788" t="str">
        <f t="shared" si="933"/>
        <v>27-3-2</v>
      </c>
    </row>
    <row r="29789" spans="1:6" x14ac:dyDescent="0.3">
      <c r="A29789">
        <v>2015</v>
      </c>
      <c r="B29789" t="s">
        <v>1908</v>
      </c>
      <c r="C29789" t="str">
        <f t="shared" si="932"/>
        <v>2015-Corinthians/SP-27-3-2</v>
      </c>
      <c r="D29789" s="4">
        <v>5</v>
      </c>
      <c r="E29789">
        <v>31</v>
      </c>
      <c r="F29789" t="str">
        <f t="shared" si="933"/>
        <v>27-3-2</v>
      </c>
    </row>
    <row r="29790" spans="1:6" x14ac:dyDescent="0.3">
      <c r="A29790">
        <v>2015</v>
      </c>
      <c r="B29790" t="s">
        <v>3655</v>
      </c>
      <c r="C29790" t="str">
        <f t="shared" si="932"/>
        <v>2015-Coritiba/PR-27-3-2</v>
      </c>
      <c r="D29790" s="4">
        <v>5</v>
      </c>
      <c r="E29790">
        <v>23</v>
      </c>
      <c r="F29790" t="str">
        <f t="shared" si="933"/>
        <v>27-3-2</v>
      </c>
    </row>
    <row r="29791" spans="1:6" x14ac:dyDescent="0.3">
      <c r="A29791">
        <v>2015</v>
      </c>
      <c r="B29791" t="s">
        <v>1909</v>
      </c>
      <c r="C29791" t="str">
        <f t="shared" si="932"/>
        <v>2015-Cruzeiro/MG-27-3-2</v>
      </c>
      <c r="D29791" s="4">
        <v>4</v>
      </c>
      <c r="E29791">
        <v>25</v>
      </c>
      <c r="F29791" t="str">
        <f t="shared" si="933"/>
        <v>27-3-2</v>
      </c>
    </row>
    <row r="29792" spans="1:6" x14ac:dyDescent="0.3">
      <c r="A29792">
        <v>2015</v>
      </c>
      <c r="B29792" t="s">
        <v>1910</v>
      </c>
      <c r="C29792" t="str">
        <f t="shared" si="932"/>
        <v>2015-Figueirense/SC-27-3-2</v>
      </c>
      <c r="D29792" s="4">
        <v>3.5</v>
      </c>
      <c r="E29792">
        <v>14</v>
      </c>
      <c r="F29792" t="str">
        <f t="shared" si="933"/>
        <v>27-3-2</v>
      </c>
    </row>
    <row r="29793" spans="1:6" x14ac:dyDescent="0.3">
      <c r="A29793">
        <v>2015</v>
      </c>
      <c r="B29793" t="s">
        <v>1911</v>
      </c>
      <c r="C29793" t="str">
        <f t="shared" si="932"/>
        <v>2015-Flamengo/RJ-27-3-2</v>
      </c>
      <c r="D29793" s="4">
        <v>9</v>
      </c>
      <c r="E29793">
        <v>26</v>
      </c>
      <c r="F29793" t="str">
        <f t="shared" si="933"/>
        <v>27-3-2</v>
      </c>
    </row>
    <row r="29794" spans="1:6" x14ac:dyDescent="0.3">
      <c r="A29794">
        <v>2015</v>
      </c>
      <c r="B29794" t="s">
        <v>1912</v>
      </c>
      <c r="C29794" t="str">
        <f t="shared" si="932"/>
        <v>2015-Fluminense/RJ-27-3-2</v>
      </c>
      <c r="D29794" s="4">
        <v>1</v>
      </c>
      <c r="E29794">
        <v>24</v>
      </c>
      <c r="F29794" t="str">
        <f t="shared" si="933"/>
        <v>27-3-2</v>
      </c>
    </row>
    <row r="29795" spans="1:6" x14ac:dyDescent="0.3">
      <c r="A29795">
        <v>2015</v>
      </c>
      <c r="B29795" t="s">
        <v>1914</v>
      </c>
      <c r="C29795" t="str">
        <f t="shared" si="932"/>
        <v>2015-Goias/GO-27-3-2</v>
      </c>
      <c r="D29795" s="4">
        <v>3</v>
      </c>
      <c r="E29795">
        <v>26</v>
      </c>
      <c r="F29795" t="str">
        <f t="shared" si="933"/>
        <v>27-3-2</v>
      </c>
    </row>
    <row r="29796" spans="1:6" x14ac:dyDescent="0.3">
      <c r="A29796">
        <v>2015</v>
      </c>
      <c r="B29796" t="s">
        <v>1915</v>
      </c>
      <c r="C29796" t="str">
        <f t="shared" si="932"/>
        <v>2015-Gremio/RS-27-3-2</v>
      </c>
      <c r="D29796" s="4">
        <v>5</v>
      </c>
      <c r="E29796">
        <v>25</v>
      </c>
      <c r="F29796" t="str">
        <f t="shared" si="933"/>
        <v>27-3-2</v>
      </c>
    </row>
    <row r="29797" spans="1:6" x14ac:dyDescent="0.3">
      <c r="A29797">
        <v>2015</v>
      </c>
      <c r="B29797" t="s">
        <v>1916</v>
      </c>
      <c r="C29797" t="str">
        <f t="shared" si="932"/>
        <v>2015-Internacional/RS-27-3-2</v>
      </c>
      <c r="D29797" s="4">
        <v>6</v>
      </c>
      <c r="E29797">
        <v>18</v>
      </c>
      <c r="F29797" t="str">
        <f t="shared" si="933"/>
        <v>27-3-2</v>
      </c>
    </row>
    <row r="29798" spans="1:6" x14ac:dyDescent="0.3">
      <c r="A29798">
        <v>2015</v>
      </c>
      <c r="B29798" t="s">
        <v>5560</v>
      </c>
      <c r="C29798" t="str">
        <f t="shared" si="932"/>
        <v>2015-Joinville/SC-27-3-2</v>
      </c>
      <c r="D29798" s="4">
        <v>2</v>
      </c>
      <c r="E29798">
        <v>10</v>
      </c>
      <c r="F29798" t="str">
        <f t="shared" si="933"/>
        <v>27-3-2</v>
      </c>
    </row>
    <row r="29799" spans="1:6" x14ac:dyDescent="0.3">
      <c r="A29799">
        <v>2015</v>
      </c>
      <c r="B29799" t="s">
        <v>1917</v>
      </c>
      <c r="C29799" t="str">
        <f t="shared" si="932"/>
        <v>2015-Palmeiras/SP-27-3-2</v>
      </c>
      <c r="D29799" s="4">
        <v>5</v>
      </c>
      <c r="E29799">
        <v>22</v>
      </c>
      <c r="F29799" t="str">
        <f t="shared" si="933"/>
        <v>27-3-2</v>
      </c>
    </row>
    <row r="29800" spans="1:6" x14ac:dyDescent="0.3">
      <c r="A29800">
        <v>2015</v>
      </c>
      <c r="B29800" t="s">
        <v>1919</v>
      </c>
      <c r="C29800" t="str">
        <f t="shared" si="932"/>
        <v>2015-Ponte Preta/SP-27-3-2</v>
      </c>
      <c r="D29800" s="4">
        <v>4</v>
      </c>
      <c r="E29800">
        <v>22</v>
      </c>
      <c r="F29800" t="str">
        <f t="shared" si="933"/>
        <v>27-3-2</v>
      </c>
    </row>
    <row r="29801" spans="1:6" x14ac:dyDescent="0.3">
      <c r="A29801">
        <v>2015</v>
      </c>
      <c r="B29801" t="s">
        <v>1921</v>
      </c>
      <c r="C29801" t="str">
        <f t="shared" si="932"/>
        <v>2015-Santos/SP-27-3-2</v>
      </c>
      <c r="D29801" s="4">
        <v>5</v>
      </c>
      <c r="E29801">
        <v>25</v>
      </c>
      <c r="F29801" t="str">
        <f t="shared" si="933"/>
        <v>27-3-2</v>
      </c>
    </row>
    <row r="29802" spans="1:6" x14ac:dyDescent="0.3">
      <c r="A29802">
        <v>2015</v>
      </c>
      <c r="B29802" t="s">
        <v>1922</v>
      </c>
      <c r="C29802" t="str">
        <f t="shared" si="932"/>
        <v>2015-Sao Paulo/SP-27-3-2</v>
      </c>
      <c r="D29802" s="4">
        <v>5.0000099999999996</v>
      </c>
      <c r="E29802">
        <v>30</v>
      </c>
      <c r="F29802" t="str">
        <f t="shared" si="933"/>
        <v>27-3-2</v>
      </c>
    </row>
    <row r="29803" spans="1:6" x14ac:dyDescent="0.3">
      <c r="A29803">
        <v>2015</v>
      </c>
      <c r="B29803" t="s">
        <v>3177</v>
      </c>
      <c r="C29803" t="str">
        <f t="shared" si="932"/>
        <v>2015-Sport/PE-27-3-2</v>
      </c>
      <c r="D29803" s="4">
        <v>4</v>
      </c>
      <c r="E29803">
        <v>19</v>
      </c>
      <c r="F29803" t="str">
        <f t="shared" si="933"/>
        <v>27-3-2</v>
      </c>
    </row>
    <row r="29804" spans="1:6" x14ac:dyDescent="0.3">
      <c r="A29804">
        <v>2015</v>
      </c>
      <c r="B29804" t="s">
        <v>1923</v>
      </c>
      <c r="C29804" t="str">
        <f t="shared" si="932"/>
        <v>2015-Vasco/RJ-27-3-2</v>
      </c>
      <c r="D29804" s="4">
        <v>3.2000060000000001</v>
      </c>
      <c r="E29804">
        <v>15</v>
      </c>
      <c r="F29804" t="str">
        <f t="shared" si="933"/>
        <v>27-3-2</v>
      </c>
    </row>
    <row r="29805" spans="1:6" x14ac:dyDescent="0.3">
      <c r="A29805">
        <v>2015</v>
      </c>
      <c r="B29805" t="s">
        <v>3178</v>
      </c>
      <c r="C29805" t="str">
        <f t="shared" si="932"/>
        <v>2015-Atletico/MG-27-4-0</v>
      </c>
      <c r="D29805" s="4">
        <v>4</v>
      </c>
      <c r="E29805">
        <v>32</v>
      </c>
      <c r="F29805" t="str">
        <f t="shared" si="933"/>
        <v>27-4-0</v>
      </c>
    </row>
    <row r="29806" spans="1:6" x14ac:dyDescent="0.3">
      <c r="A29806">
        <v>2015</v>
      </c>
      <c r="B29806" t="s">
        <v>1924</v>
      </c>
      <c r="C29806" t="str">
        <f t="shared" si="932"/>
        <v>2015-Atletico/PR-27-4-0</v>
      </c>
      <c r="D29806" s="4">
        <v>8</v>
      </c>
      <c r="E29806">
        <v>29</v>
      </c>
      <c r="F29806" t="str">
        <f t="shared" si="933"/>
        <v>27-4-0</v>
      </c>
    </row>
    <row r="29807" spans="1:6" x14ac:dyDescent="0.3">
      <c r="A29807">
        <v>2015</v>
      </c>
      <c r="B29807" t="s">
        <v>4073</v>
      </c>
      <c r="C29807" t="str">
        <f t="shared" si="932"/>
        <v>2015-Avai/SC-27-4-0</v>
      </c>
      <c r="D29807" s="4">
        <v>3</v>
      </c>
      <c r="E29807">
        <v>20</v>
      </c>
      <c r="F29807" t="str">
        <f t="shared" si="933"/>
        <v>27-4-0</v>
      </c>
    </row>
    <row r="29808" spans="1:6" x14ac:dyDescent="0.3">
      <c r="A29808">
        <v>2015</v>
      </c>
      <c r="B29808" t="s">
        <v>5407</v>
      </c>
      <c r="C29808" t="str">
        <f t="shared" si="932"/>
        <v>2015-Chapecoense/SC-27-4-0</v>
      </c>
      <c r="D29808" s="4">
        <v>2</v>
      </c>
      <c r="E29808">
        <v>24</v>
      </c>
      <c r="F29808" t="str">
        <f t="shared" si="933"/>
        <v>27-4-0</v>
      </c>
    </row>
    <row r="29809" spans="1:6" x14ac:dyDescent="0.3">
      <c r="A29809">
        <v>2015</v>
      </c>
      <c r="B29809" t="s">
        <v>1926</v>
      </c>
      <c r="C29809" t="str">
        <f t="shared" si="932"/>
        <v>2015-Corinthians/SP-27-4-0</v>
      </c>
      <c r="D29809" s="4">
        <v>8</v>
      </c>
      <c r="E29809">
        <v>31</v>
      </c>
      <c r="F29809" t="str">
        <f t="shared" si="933"/>
        <v>27-4-0</v>
      </c>
    </row>
    <row r="29810" spans="1:6" x14ac:dyDescent="0.3">
      <c r="A29810">
        <v>2015</v>
      </c>
      <c r="B29810" t="s">
        <v>3658</v>
      </c>
      <c r="C29810" t="str">
        <f t="shared" si="932"/>
        <v>2015-Coritiba/PR-27-4-0</v>
      </c>
      <c r="D29810" s="4">
        <v>6</v>
      </c>
      <c r="E29810">
        <v>27</v>
      </c>
      <c r="F29810" t="str">
        <f t="shared" si="933"/>
        <v>27-4-0</v>
      </c>
    </row>
    <row r="29811" spans="1:6" x14ac:dyDescent="0.3">
      <c r="A29811">
        <v>2015</v>
      </c>
      <c r="B29811" t="s">
        <v>1927</v>
      </c>
      <c r="C29811" t="str">
        <f t="shared" si="932"/>
        <v>2015-Cruzeiro/MG-27-4-0</v>
      </c>
      <c r="D29811" s="4">
        <v>6</v>
      </c>
      <c r="E29811">
        <v>28</v>
      </c>
      <c r="F29811" t="str">
        <f t="shared" si="933"/>
        <v>27-4-0</v>
      </c>
    </row>
    <row r="29812" spans="1:6" x14ac:dyDescent="0.3">
      <c r="A29812">
        <v>2015</v>
      </c>
      <c r="B29812" t="s">
        <v>1928</v>
      </c>
      <c r="C29812" t="str">
        <f t="shared" si="932"/>
        <v>2015-Figueirense/SC-27-4-0</v>
      </c>
      <c r="D29812" s="4">
        <v>6</v>
      </c>
      <c r="E29812">
        <v>15</v>
      </c>
      <c r="F29812" t="str">
        <f t="shared" si="933"/>
        <v>27-4-0</v>
      </c>
    </row>
    <row r="29813" spans="1:6" x14ac:dyDescent="0.3">
      <c r="A29813">
        <v>2015</v>
      </c>
      <c r="B29813" t="s">
        <v>1929</v>
      </c>
      <c r="C29813" t="str">
        <f t="shared" si="932"/>
        <v>2015-Flamengo/RJ-27-4-0</v>
      </c>
      <c r="D29813" s="4">
        <v>12</v>
      </c>
      <c r="E29813">
        <v>26</v>
      </c>
      <c r="F29813" t="str">
        <f t="shared" si="933"/>
        <v>27-4-0</v>
      </c>
    </row>
    <row r="29814" spans="1:6" x14ac:dyDescent="0.3">
      <c r="A29814">
        <v>2015</v>
      </c>
      <c r="B29814" t="s">
        <v>1930</v>
      </c>
      <c r="C29814" t="str">
        <f t="shared" si="932"/>
        <v>2015-Fluminense/RJ-27-4-0</v>
      </c>
      <c r="D29814" s="4">
        <v>3</v>
      </c>
      <c r="E29814">
        <v>27</v>
      </c>
      <c r="F29814" t="str">
        <f t="shared" si="933"/>
        <v>27-4-0</v>
      </c>
    </row>
    <row r="29815" spans="1:6" x14ac:dyDescent="0.3">
      <c r="A29815">
        <v>2015</v>
      </c>
      <c r="B29815" t="s">
        <v>1932</v>
      </c>
      <c r="C29815" t="str">
        <f t="shared" si="932"/>
        <v>2015-Goias/GO-27-4-0</v>
      </c>
      <c r="D29815" s="4">
        <v>3</v>
      </c>
      <c r="E29815">
        <v>22</v>
      </c>
      <c r="F29815" t="str">
        <f t="shared" si="933"/>
        <v>27-4-0</v>
      </c>
    </row>
    <row r="29816" spans="1:6" x14ac:dyDescent="0.3">
      <c r="A29816">
        <v>2015</v>
      </c>
      <c r="B29816" t="s">
        <v>1933</v>
      </c>
      <c r="C29816" t="str">
        <f t="shared" si="932"/>
        <v>2015-Gremio/RS-27-4-0</v>
      </c>
      <c r="D29816" s="4">
        <v>8</v>
      </c>
      <c r="E29816">
        <v>36</v>
      </c>
      <c r="F29816" t="str">
        <f t="shared" si="933"/>
        <v>27-4-0</v>
      </c>
    </row>
    <row r="29817" spans="1:6" x14ac:dyDescent="0.3">
      <c r="A29817">
        <v>2015</v>
      </c>
      <c r="B29817" t="s">
        <v>1934</v>
      </c>
      <c r="C29817" t="str">
        <f t="shared" si="932"/>
        <v>2015-Internacional/RS-27-4-0</v>
      </c>
      <c r="D29817" s="4">
        <v>6</v>
      </c>
      <c r="E29817">
        <v>29</v>
      </c>
      <c r="F29817" t="str">
        <f t="shared" si="933"/>
        <v>27-4-0</v>
      </c>
    </row>
    <row r="29818" spans="1:6" x14ac:dyDescent="0.3">
      <c r="A29818">
        <v>2015</v>
      </c>
      <c r="B29818" t="s">
        <v>5561</v>
      </c>
      <c r="C29818" t="str">
        <f t="shared" si="932"/>
        <v>2015-Joinville/SC-27-4-0</v>
      </c>
      <c r="D29818" s="4">
        <v>3</v>
      </c>
      <c r="E29818">
        <v>18</v>
      </c>
      <c r="F29818" t="str">
        <f t="shared" si="933"/>
        <v>27-4-0</v>
      </c>
    </row>
    <row r="29819" spans="1:6" x14ac:dyDescent="0.3">
      <c r="A29819">
        <v>2015</v>
      </c>
      <c r="B29819" t="s">
        <v>1935</v>
      </c>
      <c r="C29819" t="str">
        <f t="shared" si="932"/>
        <v>2015-Palmeiras/SP-27-4-0</v>
      </c>
      <c r="D29819" s="4">
        <v>4</v>
      </c>
      <c r="E29819">
        <v>31</v>
      </c>
      <c r="F29819" t="str">
        <f t="shared" si="933"/>
        <v>27-4-0</v>
      </c>
    </row>
    <row r="29820" spans="1:6" x14ac:dyDescent="0.3">
      <c r="A29820">
        <v>2015</v>
      </c>
      <c r="B29820" t="s">
        <v>1937</v>
      </c>
      <c r="C29820" t="str">
        <f t="shared" si="932"/>
        <v>2015-Ponte Preta/SP-27-4-0</v>
      </c>
      <c r="D29820" s="4">
        <v>1</v>
      </c>
      <c r="E29820">
        <v>20</v>
      </c>
      <c r="F29820" t="str">
        <f t="shared" si="933"/>
        <v>27-4-0</v>
      </c>
    </row>
    <row r="29821" spans="1:6" x14ac:dyDescent="0.3">
      <c r="A29821">
        <v>2015</v>
      </c>
      <c r="B29821" t="s">
        <v>1939</v>
      </c>
      <c r="C29821" t="str">
        <f t="shared" si="932"/>
        <v>2015-Santos/SP-27-4-0</v>
      </c>
      <c r="D29821" s="4">
        <v>10</v>
      </c>
      <c r="E29821">
        <v>22</v>
      </c>
      <c r="F29821" t="str">
        <f t="shared" si="933"/>
        <v>27-4-0</v>
      </c>
    </row>
    <row r="29822" spans="1:6" x14ac:dyDescent="0.3">
      <c r="A29822">
        <v>2015</v>
      </c>
      <c r="B29822" t="s">
        <v>1940</v>
      </c>
      <c r="C29822" t="str">
        <f t="shared" si="932"/>
        <v>2015-Sao Paulo/SP-27-4-0</v>
      </c>
      <c r="D29822" s="4">
        <v>6.75</v>
      </c>
      <c r="E29822">
        <v>27</v>
      </c>
      <c r="F29822" t="str">
        <f t="shared" si="933"/>
        <v>27-4-0</v>
      </c>
    </row>
    <row r="29823" spans="1:6" x14ac:dyDescent="0.3">
      <c r="A29823">
        <v>2015</v>
      </c>
      <c r="B29823" t="s">
        <v>3180</v>
      </c>
      <c r="C29823" t="str">
        <f t="shared" si="932"/>
        <v>2015-Sport/PE-27-4-0</v>
      </c>
      <c r="D29823" s="4">
        <v>2</v>
      </c>
      <c r="E29823">
        <v>31</v>
      </c>
      <c r="F29823" t="str">
        <f t="shared" si="933"/>
        <v>27-4-0</v>
      </c>
    </row>
    <row r="29824" spans="1:6" x14ac:dyDescent="0.3">
      <c r="A29824">
        <v>2015</v>
      </c>
      <c r="B29824" t="s">
        <v>1941</v>
      </c>
      <c r="C29824" t="str">
        <f t="shared" si="932"/>
        <v>2015-Vasco/RJ-27-4-0</v>
      </c>
      <c r="D29824" s="4">
        <v>3</v>
      </c>
      <c r="E29824">
        <v>13</v>
      </c>
      <c r="F29824" t="str">
        <f t="shared" si="933"/>
        <v>27-4-0</v>
      </c>
    </row>
    <row r="29825" spans="1:6" x14ac:dyDescent="0.3">
      <c r="A29825">
        <v>2015</v>
      </c>
      <c r="B29825" t="s">
        <v>3181</v>
      </c>
      <c r="C29825" t="str">
        <f t="shared" si="932"/>
        <v>2015-Atletico/MG-27-4-1</v>
      </c>
      <c r="D29825" s="4">
        <v>4</v>
      </c>
      <c r="E29825">
        <v>32</v>
      </c>
      <c r="F29825" t="str">
        <f t="shared" si="933"/>
        <v>27-4-1</v>
      </c>
    </row>
    <row r="29826" spans="1:6" x14ac:dyDescent="0.3">
      <c r="A29826">
        <v>2015</v>
      </c>
      <c r="B29826" t="s">
        <v>1942</v>
      </c>
      <c r="C29826" t="str">
        <f t="shared" si="932"/>
        <v>2015-Atletico/PR-27-4-1</v>
      </c>
      <c r="D29826" s="4">
        <v>7</v>
      </c>
      <c r="E29826">
        <v>31</v>
      </c>
      <c r="F29826" t="str">
        <f t="shared" si="933"/>
        <v>27-4-1</v>
      </c>
    </row>
    <row r="29827" spans="1:6" x14ac:dyDescent="0.3">
      <c r="A29827">
        <v>2015</v>
      </c>
      <c r="B29827" t="s">
        <v>4076</v>
      </c>
      <c r="C29827" t="str">
        <f t="shared" ref="C29827:C29890" si="934">A29827&amp;"-"&amp;B29827</f>
        <v>2015-Avai/SC-27-4-1</v>
      </c>
      <c r="D29827" s="4">
        <v>3</v>
      </c>
      <c r="E29827">
        <v>16</v>
      </c>
      <c r="F29827" t="str">
        <f t="shared" ref="F29827:F29890" si="935">RIGHT(B29827,LEN(C29827)-FIND("-",C29827,6))</f>
        <v>27-4-1</v>
      </c>
    </row>
    <row r="29828" spans="1:6" x14ac:dyDescent="0.3">
      <c r="A29828">
        <v>2015</v>
      </c>
      <c r="B29828" t="s">
        <v>5408</v>
      </c>
      <c r="C29828" t="str">
        <f t="shared" si="934"/>
        <v>2015-Chapecoense/SC-27-4-1</v>
      </c>
      <c r="D29828" s="4">
        <v>1</v>
      </c>
      <c r="E29828">
        <v>23</v>
      </c>
      <c r="F29828" t="str">
        <f t="shared" si="935"/>
        <v>27-4-1</v>
      </c>
    </row>
    <row r="29829" spans="1:6" x14ac:dyDescent="0.3">
      <c r="A29829">
        <v>2015</v>
      </c>
      <c r="B29829" t="s">
        <v>1944</v>
      </c>
      <c r="C29829" t="str">
        <f t="shared" si="934"/>
        <v>2015-Corinthians/SP-27-4-1</v>
      </c>
      <c r="D29829" s="4">
        <v>10</v>
      </c>
      <c r="E29829">
        <v>23</v>
      </c>
      <c r="F29829" t="str">
        <f t="shared" si="935"/>
        <v>27-4-1</v>
      </c>
    </row>
    <row r="29830" spans="1:6" x14ac:dyDescent="0.3">
      <c r="A29830">
        <v>2015</v>
      </c>
      <c r="B29830" t="s">
        <v>3661</v>
      </c>
      <c r="C29830" t="str">
        <f t="shared" si="934"/>
        <v>2015-Coritiba/PR-27-4-1</v>
      </c>
      <c r="D29830" s="4">
        <v>8</v>
      </c>
      <c r="E29830">
        <v>26</v>
      </c>
      <c r="F29830" t="str">
        <f t="shared" si="935"/>
        <v>27-4-1</v>
      </c>
    </row>
    <row r="29831" spans="1:6" x14ac:dyDescent="0.3">
      <c r="A29831">
        <v>2015</v>
      </c>
      <c r="B29831" t="s">
        <v>1945</v>
      </c>
      <c r="C29831" t="str">
        <f t="shared" si="934"/>
        <v>2015-Cruzeiro/MG-27-4-1</v>
      </c>
      <c r="D29831" s="4">
        <v>6</v>
      </c>
      <c r="E29831">
        <v>28</v>
      </c>
      <c r="F29831" t="str">
        <f t="shared" si="935"/>
        <v>27-4-1</v>
      </c>
    </row>
    <row r="29832" spans="1:6" x14ac:dyDescent="0.3">
      <c r="A29832">
        <v>2015</v>
      </c>
      <c r="B29832" t="s">
        <v>1946</v>
      </c>
      <c r="C29832" t="str">
        <f t="shared" si="934"/>
        <v>2015-Figueirense/SC-27-4-1</v>
      </c>
      <c r="D29832" s="4">
        <v>6</v>
      </c>
      <c r="E29832">
        <v>18</v>
      </c>
      <c r="F29832" t="str">
        <f t="shared" si="935"/>
        <v>27-4-1</v>
      </c>
    </row>
    <row r="29833" spans="1:6" x14ac:dyDescent="0.3">
      <c r="A29833">
        <v>2015</v>
      </c>
      <c r="B29833" t="s">
        <v>1947</v>
      </c>
      <c r="C29833" t="str">
        <f t="shared" si="934"/>
        <v>2015-Flamengo/RJ-27-4-1</v>
      </c>
      <c r="D29833" s="4">
        <v>12</v>
      </c>
      <c r="E29833">
        <v>35</v>
      </c>
      <c r="F29833" t="str">
        <f t="shared" si="935"/>
        <v>27-4-1</v>
      </c>
    </row>
    <row r="29834" spans="1:6" x14ac:dyDescent="0.3">
      <c r="A29834">
        <v>2015</v>
      </c>
      <c r="B29834" t="s">
        <v>1948</v>
      </c>
      <c r="C29834" t="str">
        <f t="shared" si="934"/>
        <v>2015-Fluminense/RJ-27-4-1</v>
      </c>
      <c r="D29834" s="4">
        <v>1</v>
      </c>
      <c r="E29834">
        <v>24</v>
      </c>
      <c r="F29834" t="str">
        <f t="shared" si="935"/>
        <v>27-4-1</v>
      </c>
    </row>
    <row r="29835" spans="1:6" x14ac:dyDescent="0.3">
      <c r="A29835">
        <v>2015</v>
      </c>
      <c r="B29835" t="s">
        <v>1950</v>
      </c>
      <c r="C29835" t="str">
        <f t="shared" si="934"/>
        <v>2015-Goias/GO-27-4-1</v>
      </c>
      <c r="D29835" s="4">
        <v>6</v>
      </c>
      <c r="E29835">
        <v>26</v>
      </c>
      <c r="F29835" t="str">
        <f t="shared" si="935"/>
        <v>27-4-1</v>
      </c>
    </row>
    <row r="29836" spans="1:6" x14ac:dyDescent="0.3">
      <c r="A29836">
        <v>2015</v>
      </c>
      <c r="B29836" t="s">
        <v>1951</v>
      </c>
      <c r="C29836" t="str">
        <f t="shared" si="934"/>
        <v>2015-Gremio/RS-27-4-1</v>
      </c>
      <c r="D29836" s="4">
        <v>8</v>
      </c>
      <c r="E29836">
        <v>45</v>
      </c>
      <c r="F29836" t="str">
        <f t="shared" si="935"/>
        <v>27-4-1</v>
      </c>
    </row>
    <row r="29837" spans="1:6" x14ac:dyDescent="0.3">
      <c r="A29837">
        <v>2015</v>
      </c>
      <c r="B29837" t="s">
        <v>1952</v>
      </c>
      <c r="C29837" t="str">
        <f t="shared" si="934"/>
        <v>2015-Internacional/RS-27-4-1</v>
      </c>
      <c r="D29837" s="4">
        <v>6</v>
      </c>
      <c r="E29837">
        <v>22</v>
      </c>
      <c r="F29837" t="str">
        <f t="shared" si="935"/>
        <v>27-4-1</v>
      </c>
    </row>
    <row r="29838" spans="1:6" x14ac:dyDescent="0.3">
      <c r="A29838">
        <v>2015</v>
      </c>
      <c r="B29838" t="s">
        <v>5562</v>
      </c>
      <c r="C29838" t="str">
        <f t="shared" si="934"/>
        <v>2015-Joinville/SC-27-4-1</v>
      </c>
      <c r="D29838" s="4">
        <v>5</v>
      </c>
      <c r="E29838">
        <v>17</v>
      </c>
      <c r="F29838" t="str">
        <f t="shared" si="935"/>
        <v>27-4-1</v>
      </c>
    </row>
    <row r="29839" spans="1:6" x14ac:dyDescent="0.3">
      <c r="A29839">
        <v>2015</v>
      </c>
      <c r="B29839" t="s">
        <v>1953</v>
      </c>
      <c r="C29839" t="str">
        <f t="shared" si="934"/>
        <v>2015-Palmeiras/SP-27-4-1</v>
      </c>
      <c r="D29839" s="4">
        <v>4</v>
      </c>
      <c r="E29839">
        <v>38</v>
      </c>
      <c r="F29839" t="str">
        <f t="shared" si="935"/>
        <v>27-4-1</v>
      </c>
    </row>
    <row r="29840" spans="1:6" x14ac:dyDescent="0.3">
      <c r="A29840">
        <v>2015</v>
      </c>
      <c r="B29840" t="s">
        <v>1955</v>
      </c>
      <c r="C29840" t="str">
        <f t="shared" si="934"/>
        <v>2015-Ponte Preta/SP-27-4-1</v>
      </c>
      <c r="D29840" s="4">
        <v>2</v>
      </c>
      <c r="E29840">
        <v>23</v>
      </c>
      <c r="F29840" t="str">
        <f t="shared" si="935"/>
        <v>27-4-1</v>
      </c>
    </row>
    <row r="29841" spans="1:6" x14ac:dyDescent="0.3">
      <c r="A29841">
        <v>2015</v>
      </c>
      <c r="B29841" t="s">
        <v>1957</v>
      </c>
      <c r="C29841" t="str">
        <f t="shared" si="934"/>
        <v>2015-Santos/SP-27-4-1</v>
      </c>
      <c r="D29841" s="4">
        <v>10</v>
      </c>
      <c r="E29841">
        <v>35</v>
      </c>
      <c r="F29841" t="str">
        <f t="shared" si="935"/>
        <v>27-4-1</v>
      </c>
    </row>
    <row r="29842" spans="1:6" x14ac:dyDescent="0.3">
      <c r="A29842">
        <v>2015</v>
      </c>
      <c r="B29842" t="s">
        <v>1958</v>
      </c>
      <c r="C29842" t="str">
        <f t="shared" si="934"/>
        <v>2015-Sao Paulo/SP-27-4-1</v>
      </c>
      <c r="D29842" s="4">
        <v>10</v>
      </c>
      <c r="E29842">
        <v>32</v>
      </c>
      <c r="F29842" t="str">
        <f t="shared" si="935"/>
        <v>27-4-1</v>
      </c>
    </row>
    <row r="29843" spans="1:6" x14ac:dyDescent="0.3">
      <c r="A29843">
        <v>2015</v>
      </c>
      <c r="B29843" t="s">
        <v>3183</v>
      </c>
      <c r="C29843" t="str">
        <f t="shared" si="934"/>
        <v>2015-Sport/PE-27-4-1</v>
      </c>
      <c r="D29843" s="4">
        <v>2</v>
      </c>
      <c r="E29843">
        <v>18</v>
      </c>
      <c r="F29843" t="str">
        <f t="shared" si="935"/>
        <v>27-4-1</v>
      </c>
    </row>
    <row r="29844" spans="1:6" x14ac:dyDescent="0.3">
      <c r="A29844">
        <v>2015</v>
      </c>
      <c r="B29844" t="s">
        <v>1959</v>
      </c>
      <c r="C29844" t="str">
        <f t="shared" si="934"/>
        <v>2015-Vasco/RJ-27-4-1</v>
      </c>
      <c r="D29844" s="4">
        <v>0</v>
      </c>
      <c r="E29844">
        <v>13</v>
      </c>
      <c r="F29844" t="str">
        <f t="shared" si="935"/>
        <v>27-4-1</v>
      </c>
    </row>
    <row r="29845" spans="1:6" x14ac:dyDescent="0.3">
      <c r="A29845">
        <v>2015</v>
      </c>
      <c r="B29845" t="s">
        <v>3184</v>
      </c>
      <c r="C29845" t="str">
        <f t="shared" si="934"/>
        <v>2015-Atletico/MG-27-4-2</v>
      </c>
      <c r="D29845" s="4">
        <v>8.142849</v>
      </c>
      <c r="E29845">
        <v>32</v>
      </c>
      <c r="F29845" t="str">
        <f t="shared" si="935"/>
        <v>27-4-2</v>
      </c>
    </row>
    <row r="29846" spans="1:6" x14ac:dyDescent="0.3">
      <c r="A29846">
        <v>2015</v>
      </c>
      <c r="B29846" t="s">
        <v>1960</v>
      </c>
      <c r="C29846" t="str">
        <f t="shared" si="934"/>
        <v>2015-Atletico/PR-27-4-2</v>
      </c>
      <c r="D29846" s="4">
        <v>7</v>
      </c>
      <c r="E29846">
        <v>35</v>
      </c>
      <c r="F29846" t="str">
        <f t="shared" si="935"/>
        <v>27-4-2</v>
      </c>
    </row>
    <row r="29847" spans="1:6" x14ac:dyDescent="0.3">
      <c r="A29847">
        <v>2015</v>
      </c>
      <c r="B29847" t="s">
        <v>4079</v>
      </c>
      <c r="C29847" t="str">
        <f t="shared" si="934"/>
        <v>2015-Avai/SC-27-4-2</v>
      </c>
      <c r="D29847" s="4">
        <v>3</v>
      </c>
      <c r="E29847">
        <v>26</v>
      </c>
      <c r="F29847" t="str">
        <f t="shared" si="935"/>
        <v>27-4-2</v>
      </c>
    </row>
    <row r="29848" spans="1:6" x14ac:dyDescent="0.3">
      <c r="A29848">
        <v>2015</v>
      </c>
      <c r="B29848" t="s">
        <v>5409</v>
      </c>
      <c r="C29848" t="str">
        <f t="shared" si="934"/>
        <v>2015-Chapecoense/SC-27-4-2</v>
      </c>
      <c r="D29848" s="4">
        <v>3</v>
      </c>
      <c r="E29848">
        <v>19</v>
      </c>
      <c r="F29848" t="str">
        <f t="shared" si="935"/>
        <v>27-4-2</v>
      </c>
    </row>
    <row r="29849" spans="1:6" x14ac:dyDescent="0.3">
      <c r="A29849">
        <v>2015</v>
      </c>
      <c r="B29849" t="s">
        <v>1962</v>
      </c>
      <c r="C29849" t="str">
        <f t="shared" si="934"/>
        <v>2015-Corinthians/SP-27-4-2</v>
      </c>
      <c r="D29849" s="4">
        <v>12</v>
      </c>
      <c r="E29849">
        <v>50</v>
      </c>
      <c r="F29849" t="str">
        <f t="shared" si="935"/>
        <v>27-4-2</v>
      </c>
    </row>
    <row r="29850" spans="1:6" x14ac:dyDescent="0.3">
      <c r="A29850">
        <v>2015</v>
      </c>
      <c r="B29850" t="s">
        <v>3664</v>
      </c>
      <c r="C29850" t="str">
        <f t="shared" si="934"/>
        <v>2015-Coritiba/PR-27-4-2</v>
      </c>
      <c r="D29850" s="4">
        <v>8</v>
      </c>
      <c r="E29850">
        <v>23</v>
      </c>
      <c r="F29850" t="str">
        <f t="shared" si="935"/>
        <v>27-4-2</v>
      </c>
    </row>
    <row r="29851" spans="1:6" x14ac:dyDescent="0.3">
      <c r="A29851">
        <v>2015</v>
      </c>
      <c r="B29851" t="s">
        <v>1963</v>
      </c>
      <c r="C29851" t="str">
        <f t="shared" si="934"/>
        <v>2015-Cruzeiro/MG-27-4-2</v>
      </c>
      <c r="D29851" s="4">
        <v>4</v>
      </c>
      <c r="E29851">
        <v>15</v>
      </c>
      <c r="F29851" t="str">
        <f t="shared" si="935"/>
        <v>27-4-2</v>
      </c>
    </row>
    <row r="29852" spans="1:6" x14ac:dyDescent="0.3">
      <c r="A29852">
        <v>2015</v>
      </c>
      <c r="B29852" t="s">
        <v>1964</v>
      </c>
      <c r="C29852" t="str">
        <f t="shared" si="934"/>
        <v>2015-Figueirense/SC-27-4-2</v>
      </c>
      <c r="D29852" s="4">
        <v>5.2</v>
      </c>
      <c r="E29852">
        <v>15</v>
      </c>
      <c r="F29852" t="str">
        <f t="shared" si="935"/>
        <v>27-4-2</v>
      </c>
    </row>
    <row r="29853" spans="1:6" x14ac:dyDescent="0.3">
      <c r="A29853">
        <v>2015</v>
      </c>
      <c r="B29853" t="s">
        <v>1965</v>
      </c>
      <c r="C29853" t="str">
        <f t="shared" si="934"/>
        <v>2015-Flamengo/RJ-27-4-2</v>
      </c>
      <c r="D29853" s="4">
        <v>9</v>
      </c>
      <c r="E29853">
        <v>26</v>
      </c>
      <c r="F29853" t="str">
        <f t="shared" si="935"/>
        <v>27-4-2</v>
      </c>
    </row>
    <row r="29854" spans="1:6" x14ac:dyDescent="0.3">
      <c r="A29854">
        <v>2015</v>
      </c>
      <c r="B29854" t="s">
        <v>1966</v>
      </c>
      <c r="C29854" t="str">
        <f t="shared" si="934"/>
        <v>2015-Fluminense/RJ-27-4-2</v>
      </c>
      <c r="D29854" s="4">
        <v>1</v>
      </c>
      <c r="E29854">
        <v>28</v>
      </c>
      <c r="F29854" t="str">
        <f t="shared" si="935"/>
        <v>27-4-2</v>
      </c>
    </row>
    <row r="29855" spans="1:6" x14ac:dyDescent="0.3">
      <c r="A29855">
        <v>2015</v>
      </c>
      <c r="B29855" t="s">
        <v>1968</v>
      </c>
      <c r="C29855" t="str">
        <f t="shared" si="934"/>
        <v>2015-Goias/GO-27-4-2</v>
      </c>
      <c r="D29855" s="4">
        <v>3</v>
      </c>
      <c r="E29855">
        <v>28</v>
      </c>
      <c r="F29855" t="str">
        <f t="shared" si="935"/>
        <v>27-4-2</v>
      </c>
    </row>
    <row r="29856" spans="1:6" x14ac:dyDescent="0.3">
      <c r="A29856">
        <v>2015</v>
      </c>
      <c r="B29856" t="s">
        <v>1969</v>
      </c>
      <c r="C29856" t="str">
        <f t="shared" si="934"/>
        <v>2015-Gremio/RS-27-4-2</v>
      </c>
      <c r="D29856" s="4">
        <v>8</v>
      </c>
      <c r="E29856">
        <v>38</v>
      </c>
      <c r="F29856" t="str">
        <f t="shared" si="935"/>
        <v>27-4-2</v>
      </c>
    </row>
    <row r="29857" spans="1:6" x14ac:dyDescent="0.3">
      <c r="A29857">
        <v>2015</v>
      </c>
      <c r="B29857" t="s">
        <v>1970</v>
      </c>
      <c r="C29857" t="str">
        <f t="shared" si="934"/>
        <v>2015-Internacional/RS-27-4-2</v>
      </c>
      <c r="D29857" s="4">
        <v>7</v>
      </c>
      <c r="E29857">
        <v>28</v>
      </c>
      <c r="F29857" t="str">
        <f t="shared" si="935"/>
        <v>27-4-2</v>
      </c>
    </row>
    <row r="29858" spans="1:6" x14ac:dyDescent="0.3">
      <c r="A29858">
        <v>2015</v>
      </c>
      <c r="B29858" t="s">
        <v>5563</v>
      </c>
      <c r="C29858" t="str">
        <f t="shared" si="934"/>
        <v>2015-Joinville/SC-27-4-2</v>
      </c>
      <c r="D29858" s="4">
        <v>4</v>
      </c>
      <c r="E29858">
        <v>20</v>
      </c>
      <c r="F29858" t="str">
        <f t="shared" si="935"/>
        <v>27-4-2</v>
      </c>
    </row>
    <row r="29859" spans="1:6" x14ac:dyDescent="0.3">
      <c r="A29859">
        <v>2015</v>
      </c>
      <c r="B29859" t="s">
        <v>1971</v>
      </c>
      <c r="C29859" t="str">
        <f t="shared" si="934"/>
        <v>2015-Palmeiras/SP-27-4-2</v>
      </c>
      <c r="D29859" s="4">
        <v>6</v>
      </c>
      <c r="E29859">
        <v>37</v>
      </c>
      <c r="F29859" t="str">
        <f t="shared" si="935"/>
        <v>27-4-2</v>
      </c>
    </row>
    <row r="29860" spans="1:6" x14ac:dyDescent="0.3">
      <c r="A29860">
        <v>2015</v>
      </c>
      <c r="B29860" t="s">
        <v>1973</v>
      </c>
      <c r="C29860" t="str">
        <f t="shared" si="934"/>
        <v>2015-Ponte Preta/SP-27-4-2</v>
      </c>
      <c r="D29860" s="4">
        <v>7</v>
      </c>
      <c r="E29860">
        <v>21</v>
      </c>
      <c r="F29860" t="str">
        <f t="shared" si="935"/>
        <v>27-4-2</v>
      </c>
    </row>
    <row r="29861" spans="1:6" x14ac:dyDescent="0.3">
      <c r="A29861">
        <v>2015</v>
      </c>
      <c r="B29861" t="s">
        <v>1975</v>
      </c>
      <c r="C29861" t="str">
        <f t="shared" si="934"/>
        <v>2015-Santos/SP-27-4-2</v>
      </c>
      <c r="D29861" s="4">
        <v>10</v>
      </c>
      <c r="E29861">
        <v>24</v>
      </c>
      <c r="F29861" t="str">
        <f t="shared" si="935"/>
        <v>27-4-2</v>
      </c>
    </row>
    <row r="29862" spans="1:6" x14ac:dyDescent="0.3">
      <c r="A29862">
        <v>2015</v>
      </c>
      <c r="B29862" t="s">
        <v>1976</v>
      </c>
      <c r="C29862" t="str">
        <f t="shared" si="934"/>
        <v>2015-Sao Paulo/SP-27-4-2</v>
      </c>
      <c r="D29862" s="4">
        <v>6.25</v>
      </c>
      <c r="E29862">
        <v>21</v>
      </c>
      <c r="F29862" t="str">
        <f t="shared" si="935"/>
        <v>27-4-2</v>
      </c>
    </row>
    <row r="29863" spans="1:6" x14ac:dyDescent="0.3">
      <c r="A29863">
        <v>2015</v>
      </c>
      <c r="B29863" t="s">
        <v>3186</v>
      </c>
      <c r="C29863" t="str">
        <f t="shared" si="934"/>
        <v>2015-Sport/PE-27-4-2</v>
      </c>
      <c r="D29863" s="4">
        <v>2</v>
      </c>
      <c r="E29863">
        <v>28</v>
      </c>
      <c r="F29863" t="str">
        <f t="shared" si="935"/>
        <v>27-4-2</v>
      </c>
    </row>
    <row r="29864" spans="1:6" x14ac:dyDescent="0.3">
      <c r="A29864">
        <v>2015</v>
      </c>
      <c r="B29864" t="s">
        <v>1977</v>
      </c>
      <c r="C29864" t="str">
        <f t="shared" si="934"/>
        <v>2015-Vasco/RJ-27-4-2</v>
      </c>
      <c r="D29864" s="4">
        <v>0</v>
      </c>
      <c r="E29864">
        <v>13</v>
      </c>
      <c r="F29864" t="str">
        <f t="shared" si="935"/>
        <v>27-4-2</v>
      </c>
    </row>
    <row r="29865" spans="1:6" x14ac:dyDescent="0.3">
      <c r="A29865">
        <v>2015</v>
      </c>
      <c r="B29865" t="s">
        <v>3187</v>
      </c>
      <c r="C29865" t="str">
        <f t="shared" si="934"/>
        <v>2015-Atletico/MG-27-4-3</v>
      </c>
      <c r="D29865" s="4">
        <v>6</v>
      </c>
      <c r="E29865">
        <v>34</v>
      </c>
      <c r="F29865" t="str">
        <f t="shared" si="935"/>
        <v>27-4-3</v>
      </c>
    </row>
    <row r="29866" spans="1:6" x14ac:dyDescent="0.3">
      <c r="A29866">
        <v>2015</v>
      </c>
      <c r="B29866" t="s">
        <v>1978</v>
      </c>
      <c r="C29866" t="str">
        <f t="shared" si="934"/>
        <v>2015-Atletico/PR-27-4-3</v>
      </c>
      <c r="D29866" s="4">
        <v>3</v>
      </c>
      <c r="E29866">
        <v>26</v>
      </c>
      <c r="F29866" t="str">
        <f t="shared" si="935"/>
        <v>27-4-3</v>
      </c>
    </row>
    <row r="29867" spans="1:6" x14ac:dyDescent="0.3">
      <c r="A29867">
        <v>2015</v>
      </c>
      <c r="B29867" t="s">
        <v>4082</v>
      </c>
      <c r="C29867" t="str">
        <f t="shared" si="934"/>
        <v>2015-Avai/SC-27-4-3</v>
      </c>
      <c r="D29867" s="4">
        <v>3</v>
      </c>
      <c r="E29867">
        <v>25</v>
      </c>
      <c r="F29867" t="str">
        <f t="shared" si="935"/>
        <v>27-4-3</v>
      </c>
    </row>
    <row r="29868" spans="1:6" x14ac:dyDescent="0.3">
      <c r="A29868">
        <v>2015</v>
      </c>
      <c r="B29868" t="s">
        <v>5410</v>
      </c>
      <c r="C29868" t="str">
        <f t="shared" si="934"/>
        <v>2015-Chapecoense/SC-27-4-3</v>
      </c>
      <c r="D29868" s="4">
        <v>4.75</v>
      </c>
      <c r="E29868">
        <v>15</v>
      </c>
      <c r="F29868" t="str">
        <f t="shared" si="935"/>
        <v>27-4-3</v>
      </c>
    </row>
    <row r="29869" spans="1:6" x14ac:dyDescent="0.3">
      <c r="A29869">
        <v>2015</v>
      </c>
      <c r="B29869" t="s">
        <v>1980</v>
      </c>
      <c r="C29869" t="str">
        <f t="shared" si="934"/>
        <v>2015-Corinthians/SP-27-4-3</v>
      </c>
      <c r="D29869" s="4">
        <v>12</v>
      </c>
      <c r="E29869">
        <v>50</v>
      </c>
      <c r="F29869" t="str">
        <f t="shared" si="935"/>
        <v>27-4-3</v>
      </c>
    </row>
    <row r="29870" spans="1:6" x14ac:dyDescent="0.3">
      <c r="A29870">
        <v>2015</v>
      </c>
      <c r="B29870" t="s">
        <v>3667</v>
      </c>
      <c r="C29870" t="str">
        <f t="shared" si="934"/>
        <v>2015-Coritiba/PR-27-4-3</v>
      </c>
      <c r="D29870" s="4">
        <v>10</v>
      </c>
      <c r="E29870">
        <v>22</v>
      </c>
      <c r="F29870" t="str">
        <f t="shared" si="935"/>
        <v>27-4-3</v>
      </c>
    </row>
    <row r="29871" spans="1:6" x14ac:dyDescent="0.3">
      <c r="A29871">
        <v>2015</v>
      </c>
      <c r="B29871" t="s">
        <v>1981</v>
      </c>
      <c r="C29871" t="str">
        <f t="shared" si="934"/>
        <v>2015-Cruzeiro/MG-27-4-3</v>
      </c>
      <c r="D29871" s="4">
        <v>4</v>
      </c>
      <c r="E29871">
        <v>16</v>
      </c>
      <c r="F29871" t="str">
        <f t="shared" si="935"/>
        <v>27-4-3</v>
      </c>
    </row>
    <row r="29872" spans="1:6" x14ac:dyDescent="0.3">
      <c r="A29872">
        <v>2015</v>
      </c>
      <c r="B29872" t="s">
        <v>1982</v>
      </c>
      <c r="C29872" t="str">
        <f t="shared" si="934"/>
        <v>2015-Figueirense/SC-27-4-3</v>
      </c>
      <c r="D29872" s="4">
        <v>5.6666670000000003</v>
      </c>
      <c r="E29872">
        <v>15</v>
      </c>
      <c r="F29872" t="str">
        <f t="shared" si="935"/>
        <v>27-4-3</v>
      </c>
    </row>
    <row r="29873" spans="1:6" x14ac:dyDescent="0.3">
      <c r="A29873">
        <v>2015</v>
      </c>
      <c r="B29873" t="s">
        <v>1983</v>
      </c>
      <c r="C29873" t="str">
        <f t="shared" si="934"/>
        <v>2015-Flamengo/RJ-27-4-3</v>
      </c>
      <c r="D29873" s="4">
        <v>9</v>
      </c>
      <c r="E29873">
        <v>23</v>
      </c>
      <c r="F29873" t="str">
        <f t="shared" si="935"/>
        <v>27-4-3</v>
      </c>
    </row>
    <row r="29874" spans="1:6" x14ac:dyDescent="0.3">
      <c r="A29874">
        <v>2015</v>
      </c>
      <c r="B29874" t="s">
        <v>1984</v>
      </c>
      <c r="C29874" t="str">
        <f t="shared" si="934"/>
        <v>2015-Fluminense/RJ-27-4-3</v>
      </c>
      <c r="D29874" s="4">
        <v>1</v>
      </c>
      <c r="E29874">
        <v>21</v>
      </c>
      <c r="F29874" t="str">
        <f t="shared" si="935"/>
        <v>27-4-3</v>
      </c>
    </row>
    <row r="29875" spans="1:6" x14ac:dyDescent="0.3">
      <c r="A29875">
        <v>2015</v>
      </c>
      <c r="B29875" t="s">
        <v>1986</v>
      </c>
      <c r="C29875" t="str">
        <f t="shared" si="934"/>
        <v>2015-Goias/GO-27-4-3</v>
      </c>
      <c r="D29875" s="4">
        <v>6</v>
      </c>
      <c r="E29875">
        <v>28</v>
      </c>
      <c r="F29875" t="str">
        <f t="shared" si="935"/>
        <v>27-4-3</v>
      </c>
    </row>
    <row r="29876" spans="1:6" x14ac:dyDescent="0.3">
      <c r="A29876">
        <v>2015</v>
      </c>
      <c r="B29876" t="s">
        <v>1987</v>
      </c>
      <c r="C29876" t="str">
        <f t="shared" si="934"/>
        <v>2015-Gremio/RS-27-4-3</v>
      </c>
      <c r="D29876" s="4">
        <v>8</v>
      </c>
      <c r="E29876">
        <v>33</v>
      </c>
      <c r="F29876" t="str">
        <f t="shared" si="935"/>
        <v>27-4-3</v>
      </c>
    </row>
    <row r="29877" spans="1:6" x14ac:dyDescent="0.3">
      <c r="A29877">
        <v>2015</v>
      </c>
      <c r="B29877" t="s">
        <v>1988</v>
      </c>
      <c r="C29877" t="str">
        <f t="shared" si="934"/>
        <v>2015-Internacional/RS-27-4-3</v>
      </c>
      <c r="D29877" s="4">
        <v>5.1666670000000003</v>
      </c>
      <c r="E29877">
        <v>21</v>
      </c>
      <c r="F29877" t="str">
        <f t="shared" si="935"/>
        <v>27-4-3</v>
      </c>
    </row>
    <row r="29878" spans="1:6" x14ac:dyDescent="0.3">
      <c r="A29878">
        <v>2015</v>
      </c>
      <c r="B29878" t="s">
        <v>5564</v>
      </c>
      <c r="C29878" t="str">
        <f t="shared" si="934"/>
        <v>2015-Joinville/SC-27-4-3</v>
      </c>
      <c r="D29878" s="4">
        <v>6</v>
      </c>
      <c r="E29878">
        <v>19</v>
      </c>
      <c r="F29878" t="str">
        <f t="shared" si="935"/>
        <v>27-4-3</v>
      </c>
    </row>
    <row r="29879" spans="1:6" x14ac:dyDescent="0.3">
      <c r="A29879">
        <v>2015</v>
      </c>
      <c r="B29879" t="s">
        <v>1989</v>
      </c>
      <c r="C29879" t="str">
        <f t="shared" si="934"/>
        <v>2015-Palmeiras/SP-27-4-3</v>
      </c>
      <c r="D29879" s="4">
        <v>6</v>
      </c>
      <c r="E29879">
        <v>21</v>
      </c>
      <c r="F29879" t="str">
        <f t="shared" si="935"/>
        <v>27-4-3</v>
      </c>
    </row>
    <row r="29880" spans="1:6" x14ac:dyDescent="0.3">
      <c r="A29880">
        <v>2015</v>
      </c>
      <c r="B29880" t="s">
        <v>1991</v>
      </c>
      <c r="C29880" t="str">
        <f t="shared" si="934"/>
        <v>2015-Ponte Preta/SP-27-4-3</v>
      </c>
      <c r="D29880" s="4">
        <v>1</v>
      </c>
      <c r="E29880">
        <v>24</v>
      </c>
      <c r="F29880" t="str">
        <f t="shared" si="935"/>
        <v>27-4-3</v>
      </c>
    </row>
    <row r="29881" spans="1:6" x14ac:dyDescent="0.3">
      <c r="A29881">
        <v>2015</v>
      </c>
      <c r="B29881" t="s">
        <v>1993</v>
      </c>
      <c r="C29881" t="str">
        <f t="shared" si="934"/>
        <v>2015-Santos/SP-27-4-3</v>
      </c>
      <c r="D29881" s="4">
        <v>10</v>
      </c>
      <c r="E29881">
        <v>29</v>
      </c>
      <c r="F29881" t="str">
        <f t="shared" si="935"/>
        <v>27-4-3</v>
      </c>
    </row>
    <row r="29882" spans="1:6" x14ac:dyDescent="0.3">
      <c r="A29882">
        <v>2015</v>
      </c>
      <c r="B29882" t="s">
        <v>1994</v>
      </c>
      <c r="C29882" t="str">
        <f t="shared" si="934"/>
        <v>2015-Sao Paulo/SP-27-4-3</v>
      </c>
      <c r="D29882" s="4">
        <v>6</v>
      </c>
      <c r="E29882">
        <v>17</v>
      </c>
      <c r="F29882" t="str">
        <f t="shared" si="935"/>
        <v>27-4-3</v>
      </c>
    </row>
    <row r="29883" spans="1:6" x14ac:dyDescent="0.3">
      <c r="A29883">
        <v>2015</v>
      </c>
      <c r="B29883" t="s">
        <v>3189</v>
      </c>
      <c r="C29883" t="str">
        <f t="shared" si="934"/>
        <v>2015-Sport/PE-27-4-3</v>
      </c>
      <c r="D29883" s="4">
        <v>1</v>
      </c>
      <c r="E29883">
        <v>20</v>
      </c>
      <c r="F29883" t="str">
        <f t="shared" si="935"/>
        <v>27-4-3</v>
      </c>
    </row>
    <row r="29884" spans="1:6" x14ac:dyDescent="0.3">
      <c r="A29884">
        <v>2015</v>
      </c>
      <c r="B29884" t="s">
        <v>1995</v>
      </c>
      <c r="C29884" t="str">
        <f t="shared" si="934"/>
        <v>2015-Vasco/RJ-27-4-3</v>
      </c>
      <c r="D29884" s="4">
        <v>0</v>
      </c>
      <c r="E29884">
        <v>12</v>
      </c>
      <c r="F29884" t="str">
        <f t="shared" si="935"/>
        <v>27-4-3</v>
      </c>
    </row>
    <row r="29885" spans="1:6" x14ac:dyDescent="0.3">
      <c r="A29885">
        <v>2015</v>
      </c>
      <c r="B29885" t="s">
        <v>3190</v>
      </c>
      <c r="C29885" t="str">
        <f t="shared" si="934"/>
        <v>2015-Atletico/MG-27-5-0</v>
      </c>
      <c r="D29885" s="4">
        <v>7</v>
      </c>
      <c r="E29885">
        <v>29</v>
      </c>
      <c r="F29885" t="str">
        <f t="shared" si="935"/>
        <v>27-5-0</v>
      </c>
    </row>
    <row r="29886" spans="1:6" x14ac:dyDescent="0.3">
      <c r="A29886">
        <v>2015</v>
      </c>
      <c r="B29886" t="s">
        <v>1996</v>
      </c>
      <c r="C29886" t="str">
        <f t="shared" si="934"/>
        <v>2015-Atletico/PR-27-5-0</v>
      </c>
      <c r="D29886" s="4">
        <v>8</v>
      </c>
      <c r="E29886">
        <v>38</v>
      </c>
      <c r="F29886" t="str">
        <f t="shared" si="935"/>
        <v>27-5-0</v>
      </c>
    </row>
    <row r="29887" spans="1:6" x14ac:dyDescent="0.3">
      <c r="A29887">
        <v>2015</v>
      </c>
      <c r="B29887" t="s">
        <v>4085</v>
      </c>
      <c r="C29887" t="str">
        <f t="shared" si="934"/>
        <v>2015-Avai/SC-27-5-0</v>
      </c>
      <c r="D29887" s="4">
        <v>6</v>
      </c>
      <c r="E29887">
        <v>21</v>
      </c>
      <c r="F29887" t="str">
        <f t="shared" si="935"/>
        <v>27-5-0</v>
      </c>
    </row>
    <row r="29888" spans="1:6" x14ac:dyDescent="0.3">
      <c r="A29888">
        <v>2015</v>
      </c>
      <c r="B29888" t="s">
        <v>5411</v>
      </c>
      <c r="C29888" t="str">
        <f t="shared" si="934"/>
        <v>2015-Chapecoense/SC-27-5-0</v>
      </c>
      <c r="D29888" s="4">
        <v>2</v>
      </c>
      <c r="E29888">
        <v>21</v>
      </c>
      <c r="F29888" t="str">
        <f t="shared" si="935"/>
        <v>27-5-0</v>
      </c>
    </row>
    <row r="29889" spans="1:6" x14ac:dyDescent="0.3">
      <c r="A29889">
        <v>2015</v>
      </c>
      <c r="B29889" t="s">
        <v>1998</v>
      </c>
      <c r="C29889" t="str">
        <f t="shared" si="934"/>
        <v>2015-Corinthians/SP-27-5-0</v>
      </c>
      <c r="D29889" s="4">
        <v>13</v>
      </c>
      <c r="E29889">
        <v>43</v>
      </c>
      <c r="F29889" t="str">
        <f t="shared" si="935"/>
        <v>27-5-0</v>
      </c>
    </row>
    <row r="29890" spans="1:6" x14ac:dyDescent="0.3">
      <c r="A29890">
        <v>2015</v>
      </c>
      <c r="B29890" t="s">
        <v>3670</v>
      </c>
      <c r="C29890" t="str">
        <f t="shared" si="934"/>
        <v>2015-Coritiba/PR-27-5-0</v>
      </c>
      <c r="D29890" s="4">
        <v>6</v>
      </c>
      <c r="E29890">
        <v>27</v>
      </c>
      <c r="F29890" t="str">
        <f t="shared" si="935"/>
        <v>27-5-0</v>
      </c>
    </row>
    <row r="29891" spans="1:6" x14ac:dyDescent="0.3">
      <c r="A29891">
        <v>2015</v>
      </c>
      <c r="B29891" t="s">
        <v>1999</v>
      </c>
      <c r="C29891" t="str">
        <f t="shared" ref="C29891:C29954" si="936">A29891&amp;"-"&amp;B29891</f>
        <v>2015-Cruzeiro/MG-27-5-0</v>
      </c>
      <c r="D29891" s="4">
        <v>5</v>
      </c>
      <c r="E29891">
        <v>22</v>
      </c>
      <c r="F29891" t="str">
        <f t="shared" ref="F29891:F29954" si="937">RIGHT(B29891,LEN(C29891)-FIND("-",C29891,6))</f>
        <v>27-5-0</v>
      </c>
    </row>
    <row r="29892" spans="1:6" x14ac:dyDescent="0.3">
      <c r="A29892">
        <v>2015</v>
      </c>
      <c r="B29892" t="s">
        <v>2000</v>
      </c>
      <c r="C29892" t="str">
        <f t="shared" si="936"/>
        <v>2015-Figueirense/SC-27-5-0</v>
      </c>
      <c r="D29892" s="4">
        <v>6.3333269999999997</v>
      </c>
      <c r="E29892">
        <v>19</v>
      </c>
      <c r="F29892" t="str">
        <f t="shared" si="937"/>
        <v>27-5-0</v>
      </c>
    </row>
    <row r="29893" spans="1:6" x14ac:dyDescent="0.3">
      <c r="A29893">
        <v>2015</v>
      </c>
      <c r="B29893" t="s">
        <v>2001</v>
      </c>
      <c r="C29893" t="str">
        <f t="shared" si="936"/>
        <v>2015-Flamengo/RJ-27-5-0</v>
      </c>
      <c r="D29893" s="4">
        <v>15</v>
      </c>
      <c r="E29893">
        <v>32</v>
      </c>
      <c r="F29893" t="str">
        <f t="shared" si="937"/>
        <v>27-5-0</v>
      </c>
    </row>
    <row r="29894" spans="1:6" x14ac:dyDescent="0.3">
      <c r="A29894">
        <v>2015</v>
      </c>
      <c r="B29894" t="s">
        <v>2002</v>
      </c>
      <c r="C29894" t="str">
        <f t="shared" si="936"/>
        <v>2015-Fluminense/RJ-27-5-0</v>
      </c>
      <c r="D29894" s="4">
        <v>1</v>
      </c>
      <c r="E29894">
        <v>24</v>
      </c>
      <c r="F29894" t="str">
        <f t="shared" si="937"/>
        <v>27-5-0</v>
      </c>
    </row>
    <row r="29895" spans="1:6" x14ac:dyDescent="0.3">
      <c r="A29895">
        <v>2015</v>
      </c>
      <c r="B29895" t="s">
        <v>2004</v>
      </c>
      <c r="C29895" t="str">
        <f t="shared" si="936"/>
        <v>2015-Goias/GO-27-5-0</v>
      </c>
      <c r="D29895" s="4">
        <v>6</v>
      </c>
      <c r="E29895">
        <v>28</v>
      </c>
      <c r="F29895" t="str">
        <f t="shared" si="937"/>
        <v>27-5-0</v>
      </c>
    </row>
    <row r="29896" spans="1:6" x14ac:dyDescent="0.3">
      <c r="A29896">
        <v>2015</v>
      </c>
      <c r="B29896" t="s">
        <v>2005</v>
      </c>
      <c r="C29896" t="str">
        <f t="shared" si="936"/>
        <v>2015-Gremio/RS-27-5-0</v>
      </c>
      <c r="D29896" s="4">
        <v>12</v>
      </c>
      <c r="E29896">
        <v>37</v>
      </c>
      <c r="F29896" t="str">
        <f t="shared" si="937"/>
        <v>27-5-0</v>
      </c>
    </row>
    <row r="29897" spans="1:6" x14ac:dyDescent="0.3">
      <c r="A29897">
        <v>2015</v>
      </c>
      <c r="B29897" t="s">
        <v>2006</v>
      </c>
      <c r="C29897" t="str">
        <f t="shared" si="936"/>
        <v>2015-Internacional/RS-27-5-0</v>
      </c>
      <c r="D29897" s="4">
        <v>9</v>
      </c>
      <c r="E29897">
        <v>30</v>
      </c>
      <c r="F29897" t="str">
        <f t="shared" si="937"/>
        <v>27-5-0</v>
      </c>
    </row>
    <row r="29898" spans="1:6" x14ac:dyDescent="0.3">
      <c r="A29898">
        <v>2015</v>
      </c>
      <c r="B29898" t="s">
        <v>5565</v>
      </c>
      <c r="C29898" t="str">
        <f t="shared" si="936"/>
        <v>2015-Joinville/SC-27-5-0</v>
      </c>
      <c r="D29898" s="4">
        <v>3</v>
      </c>
      <c r="E29898">
        <v>22</v>
      </c>
      <c r="F29898" t="str">
        <f t="shared" si="937"/>
        <v>27-5-0</v>
      </c>
    </row>
    <row r="29899" spans="1:6" x14ac:dyDescent="0.3">
      <c r="A29899">
        <v>2015</v>
      </c>
      <c r="B29899" t="s">
        <v>2007</v>
      </c>
      <c r="C29899" t="str">
        <f t="shared" si="936"/>
        <v>2015-Palmeiras/SP-27-5-0</v>
      </c>
      <c r="D29899" s="4">
        <v>7</v>
      </c>
      <c r="E29899">
        <v>38</v>
      </c>
      <c r="F29899" t="str">
        <f t="shared" si="937"/>
        <v>27-5-0</v>
      </c>
    </row>
    <row r="29900" spans="1:6" x14ac:dyDescent="0.3">
      <c r="A29900">
        <v>2015</v>
      </c>
      <c r="B29900" t="s">
        <v>2009</v>
      </c>
      <c r="C29900" t="str">
        <f t="shared" si="936"/>
        <v>2015-Ponte Preta/SP-27-5-0</v>
      </c>
      <c r="D29900" s="4">
        <v>4</v>
      </c>
      <c r="E29900">
        <v>31</v>
      </c>
      <c r="F29900" t="str">
        <f t="shared" si="937"/>
        <v>27-5-0</v>
      </c>
    </row>
    <row r="29901" spans="1:6" x14ac:dyDescent="0.3">
      <c r="A29901">
        <v>2015</v>
      </c>
      <c r="B29901" t="s">
        <v>2011</v>
      </c>
      <c r="C29901" t="str">
        <f t="shared" si="936"/>
        <v>2015-Santos/SP-27-5-0</v>
      </c>
      <c r="D29901" s="4">
        <v>10</v>
      </c>
      <c r="E29901">
        <v>32</v>
      </c>
      <c r="F29901" t="str">
        <f t="shared" si="937"/>
        <v>27-5-0</v>
      </c>
    </row>
    <row r="29902" spans="1:6" x14ac:dyDescent="0.3">
      <c r="A29902">
        <v>2015</v>
      </c>
      <c r="B29902" t="s">
        <v>2012</v>
      </c>
      <c r="C29902" t="str">
        <f t="shared" si="936"/>
        <v>2015-Sao Paulo/SP-27-5-0</v>
      </c>
      <c r="D29902" s="4">
        <v>6.9999929999999999</v>
      </c>
      <c r="E29902">
        <v>21</v>
      </c>
      <c r="F29902" t="str">
        <f t="shared" si="937"/>
        <v>27-5-0</v>
      </c>
    </row>
    <row r="29903" spans="1:6" x14ac:dyDescent="0.3">
      <c r="A29903">
        <v>2015</v>
      </c>
      <c r="B29903" t="s">
        <v>3192</v>
      </c>
      <c r="C29903" t="str">
        <f t="shared" si="936"/>
        <v>2015-Sport/PE-27-5-0</v>
      </c>
      <c r="D29903" s="4">
        <v>5</v>
      </c>
      <c r="E29903">
        <v>25</v>
      </c>
      <c r="F29903" t="str">
        <f t="shared" si="937"/>
        <v>27-5-0</v>
      </c>
    </row>
    <row r="29904" spans="1:6" x14ac:dyDescent="0.3">
      <c r="A29904">
        <v>2015</v>
      </c>
      <c r="B29904" t="s">
        <v>2013</v>
      </c>
      <c r="C29904" t="str">
        <f t="shared" si="936"/>
        <v>2015-Vasco/RJ-27-5-0</v>
      </c>
      <c r="D29904" s="4">
        <v>3</v>
      </c>
      <c r="E29904">
        <v>13</v>
      </c>
      <c r="F29904" t="str">
        <f t="shared" si="937"/>
        <v>27-5-0</v>
      </c>
    </row>
    <row r="29905" spans="1:6" x14ac:dyDescent="0.3">
      <c r="A29905">
        <v>2015</v>
      </c>
      <c r="B29905" t="s">
        <v>3193</v>
      </c>
      <c r="C29905" t="str">
        <f t="shared" si="936"/>
        <v>2015-Atletico/MG-27-5-1</v>
      </c>
      <c r="D29905" s="4">
        <v>12</v>
      </c>
      <c r="E29905">
        <v>29</v>
      </c>
      <c r="F29905" t="str">
        <f t="shared" si="937"/>
        <v>27-5-1</v>
      </c>
    </row>
    <row r="29906" spans="1:6" x14ac:dyDescent="0.3">
      <c r="A29906">
        <v>2015</v>
      </c>
      <c r="B29906" t="s">
        <v>2014</v>
      </c>
      <c r="C29906" t="str">
        <f t="shared" si="936"/>
        <v>2015-Atletico/PR-27-5-1</v>
      </c>
      <c r="D29906" s="4">
        <v>8</v>
      </c>
      <c r="E29906">
        <v>33</v>
      </c>
      <c r="F29906" t="str">
        <f t="shared" si="937"/>
        <v>27-5-1</v>
      </c>
    </row>
    <row r="29907" spans="1:6" x14ac:dyDescent="0.3">
      <c r="A29907">
        <v>2015</v>
      </c>
      <c r="B29907" t="s">
        <v>4088</v>
      </c>
      <c r="C29907" t="str">
        <f t="shared" si="936"/>
        <v>2015-Avai/SC-27-5-1</v>
      </c>
      <c r="D29907" s="4">
        <v>3</v>
      </c>
      <c r="E29907">
        <v>15</v>
      </c>
      <c r="F29907" t="str">
        <f t="shared" si="937"/>
        <v>27-5-1</v>
      </c>
    </row>
    <row r="29908" spans="1:6" x14ac:dyDescent="0.3">
      <c r="A29908">
        <v>2015</v>
      </c>
      <c r="B29908" t="s">
        <v>5412</v>
      </c>
      <c r="C29908" t="str">
        <f t="shared" si="936"/>
        <v>2015-Chapecoense/SC-27-5-1</v>
      </c>
      <c r="D29908" s="4">
        <v>2</v>
      </c>
      <c r="E29908">
        <v>33</v>
      </c>
      <c r="F29908" t="str">
        <f t="shared" si="937"/>
        <v>27-5-1</v>
      </c>
    </row>
    <row r="29909" spans="1:6" x14ac:dyDescent="0.3">
      <c r="A29909">
        <v>2015</v>
      </c>
      <c r="B29909" t="s">
        <v>2016</v>
      </c>
      <c r="C29909" t="str">
        <f t="shared" si="936"/>
        <v>2015-Corinthians/SP-27-5-1</v>
      </c>
      <c r="D29909" s="4">
        <v>11</v>
      </c>
      <c r="E29909">
        <v>40</v>
      </c>
      <c r="F29909" t="str">
        <f t="shared" si="937"/>
        <v>27-5-1</v>
      </c>
    </row>
    <row r="29910" spans="1:6" x14ac:dyDescent="0.3">
      <c r="A29910">
        <v>2015</v>
      </c>
      <c r="B29910" t="s">
        <v>3673</v>
      </c>
      <c r="C29910" t="str">
        <f t="shared" si="936"/>
        <v>2015-Coritiba/PR-27-5-1</v>
      </c>
      <c r="D29910" s="4">
        <v>9</v>
      </c>
      <c r="E29910">
        <v>27</v>
      </c>
      <c r="F29910" t="str">
        <f t="shared" si="937"/>
        <v>27-5-1</v>
      </c>
    </row>
    <row r="29911" spans="1:6" x14ac:dyDescent="0.3">
      <c r="A29911">
        <v>2015</v>
      </c>
      <c r="B29911" t="s">
        <v>2017</v>
      </c>
      <c r="C29911" t="str">
        <f t="shared" si="936"/>
        <v>2015-Cruzeiro/MG-27-5-1</v>
      </c>
      <c r="D29911" s="4">
        <v>6</v>
      </c>
      <c r="E29911">
        <v>31</v>
      </c>
      <c r="F29911" t="str">
        <f t="shared" si="937"/>
        <v>27-5-1</v>
      </c>
    </row>
    <row r="29912" spans="1:6" x14ac:dyDescent="0.3">
      <c r="A29912">
        <v>2015</v>
      </c>
      <c r="B29912" t="s">
        <v>2018</v>
      </c>
      <c r="C29912" t="str">
        <f t="shared" si="936"/>
        <v>2015-Figueirense/SC-27-5-1</v>
      </c>
      <c r="D29912" s="4">
        <v>5.75</v>
      </c>
      <c r="E29912">
        <v>16</v>
      </c>
      <c r="F29912" t="str">
        <f t="shared" si="937"/>
        <v>27-5-1</v>
      </c>
    </row>
    <row r="29913" spans="1:6" x14ac:dyDescent="0.3">
      <c r="A29913">
        <v>2015</v>
      </c>
      <c r="B29913" t="s">
        <v>2019</v>
      </c>
      <c r="C29913" t="str">
        <f t="shared" si="936"/>
        <v>2015-Flamengo/RJ-27-5-1</v>
      </c>
      <c r="D29913" s="4">
        <v>15</v>
      </c>
      <c r="E29913">
        <v>38</v>
      </c>
      <c r="F29913" t="str">
        <f t="shared" si="937"/>
        <v>27-5-1</v>
      </c>
    </row>
    <row r="29914" spans="1:6" x14ac:dyDescent="0.3">
      <c r="A29914">
        <v>2015</v>
      </c>
      <c r="B29914" t="s">
        <v>2020</v>
      </c>
      <c r="C29914" t="str">
        <f t="shared" si="936"/>
        <v>2015-Fluminense/RJ-27-5-1</v>
      </c>
      <c r="D29914" s="4">
        <v>1</v>
      </c>
      <c r="E29914">
        <v>17</v>
      </c>
      <c r="F29914" t="str">
        <f t="shared" si="937"/>
        <v>27-5-1</v>
      </c>
    </row>
    <row r="29915" spans="1:6" x14ac:dyDescent="0.3">
      <c r="A29915">
        <v>2015</v>
      </c>
      <c r="B29915" t="s">
        <v>2022</v>
      </c>
      <c r="C29915" t="str">
        <f t="shared" si="936"/>
        <v>2015-Goias/GO-27-5-1</v>
      </c>
      <c r="D29915" s="4">
        <v>9</v>
      </c>
      <c r="E29915">
        <v>28</v>
      </c>
      <c r="F29915" t="str">
        <f t="shared" si="937"/>
        <v>27-5-1</v>
      </c>
    </row>
    <row r="29916" spans="1:6" x14ac:dyDescent="0.3">
      <c r="A29916">
        <v>2015</v>
      </c>
      <c r="B29916" t="s">
        <v>2023</v>
      </c>
      <c r="C29916" t="str">
        <f t="shared" si="936"/>
        <v>2015-Gremio/RS-27-5-1</v>
      </c>
      <c r="D29916" s="4">
        <v>9</v>
      </c>
      <c r="E29916">
        <v>48</v>
      </c>
      <c r="F29916" t="str">
        <f t="shared" si="937"/>
        <v>27-5-1</v>
      </c>
    </row>
    <row r="29917" spans="1:6" x14ac:dyDescent="0.3">
      <c r="A29917">
        <v>2015</v>
      </c>
      <c r="B29917" t="s">
        <v>2024</v>
      </c>
      <c r="C29917" t="str">
        <f t="shared" si="936"/>
        <v>2015-Internacional/RS-27-5-1</v>
      </c>
      <c r="D29917" s="4">
        <v>9</v>
      </c>
      <c r="E29917">
        <v>29</v>
      </c>
      <c r="F29917" t="str">
        <f t="shared" si="937"/>
        <v>27-5-1</v>
      </c>
    </row>
    <row r="29918" spans="1:6" x14ac:dyDescent="0.3">
      <c r="A29918">
        <v>2015</v>
      </c>
      <c r="B29918" t="s">
        <v>5566</v>
      </c>
      <c r="C29918" t="str">
        <f t="shared" si="936"/>
        <v>2015-Joinville/SC-27-5-1</v>
      </c>
      <c r="D29918" s="4">
        <v>6</v>
      </c>
      <c r="E29918">
        <v>22</v>
      </c>
      <c r="F29918" t="str">
        <f t="shared" si="937"/>
        <v>27-5-1</v>
      </c>
    </row>
    <row r="29919" spans="1:6" x14ac:dyDescent="0.3">
      <c r="A29919">
        <v>2015</v>
      </c>
      <c r="B29919" t="s">
        <v>2025</v>
      </c>
      <c r="C29919" t="str">
        <f t="shared" si="936"/>
        <v>2015-Palmeiras/SP-27-5-1</v>
      </c>
      <c r="D29919" s="4">
        <v>4</v>
      </c>
      <c r="E29919">
        <v>36</v>
      </c>
      <c r="F29919" t="str">
        <f t="shared" si="937"/>
        <v>27-5-1</v>
      </c>
    </row>
    <row r="29920" spans="1:6" x14ac:dyDescent="0.3">
      <c r="A29920">
        <v>2015</v>
      </c>
      <c r="B29920" t="s">
        <v>2027</v>
      </c>
      <c r="C29920" t="str">
        <f t="shared" si="936"/>
        <v>2015-Ponte Preta/SP-27-5-1</v>
      </c>
      <c r="D29920" s="4">
        <v>3.9999980000000002</v>
      </c>
      <c r="E29920">
        <v>21</v>
      </c>
      <c r="F29920" t="str">
        <f t="shared" si="937"/>
        <v>27-5-1</v>
      </c>
    </row>
    <row r="29921" spans="1:6" x14ac:dyDescent="0.3">
      <c r="A29921">
        <v>2015</v>
      </c>
      <c r="B29921" t="s">
        <v>2029</v>
      </c>
      <c r="C29921" t="str">
        <f t="shared" si="936"/>
        <v>2015-Santos/SP-27-5-1</v>
      </c>
      <c r="D29921" s="4">
        <v>13</v>
      </c>
      <c r="E29921">
        <v>32</v>
      </c>
      <c r="F29921" t="str">
        <f t="shared" si="937"/>
        <v>27-5-1</v>
      </c>
    </row>
    <row r="29922" spans="1:6" x14ac:dyDescent="0.3">
      <c r="A29922">
        <v>2015</v>
      </c>
      <c r="B29922" t="s">
        <v>2030</v>
      </c>
      <c r="C29922" t="str">
        <f t="shared" si="936"/>
        <v>2015-Sao Paulo/SP-27-5-1</v>
      </c>
      <c r="D29922" s="4">
        <v>7</v>
      </c>
      <c r="E29922">
        <v>17</v>
      </c>
      <c r="F29922" t="str">
        <f t="shared" si="937"/>
        <v>27-5-1</v>
      </c>
    </row>
    <row r="29923" spans="1:6" x14ac:dyDescent="0.3">
      <c r="A29923">
        <v>2015</v>
      </c>
      <c r="B29923" t="s">
        <v>3195</v>
      </c>
      <c r="C29923" t="str">
        <f t="shared" si="936"/>
        <v>2015-Sport/PE-27-5-1</v>
      </c>
      <c r="D29923" s="4">
        <v>2</v>
      </c>
      <c r="E29923">
        <v>25</v>
      </c>
      <c r="F29923" t="str">
        <f t="shared" si="937"/>
        <v>27-5-1</v>
      </c>
    </row>
    <row r="29924" spans="1:6" x14ac:dyDescent="0.3">
      <c r="A29924">
        <v>2015</v>
      </c>
      <c r="B29924" t="s">
        <v>2031</v>
      </c>
      <c r="C29924" t="str">
        <f t="shared" si="936"/>
        <v>2015-Vasco/RJ-27-5-1</v>
      </c>
      <c r="D29924" s="4">
        <v>6</v>
      </c>
      <c r="E29924">
        <v>13</v>
      </c>
      <c r="F29924" t="str">
        <f t="shared" si="937"/>
        <v>27-5-1</v>
      </c>
    </row>
    <row r="29925" spans="1:6" x14ac:dyDescent="0.3">
      <c r="A29925">
        <v>2015</v>
      </c>
      <c r="B29925" t="s">
        <v>3196</v>
      </c>
      <c r="C29925" t="str">
        <f t="shared" si="936"/>
        <v>2015-Atletico/MG-27-5-2</v>
      </c>
      <c r="D29925" s="4">
        <v>9</v>
      </c>
      <c r="E29925">
        <v>41</v>
      </c>
      <c r="F29925" t="str">
        <f t="shared" si="937"/>
        <v>27-5-2</v>
      </c>
    </row>
    <row r="29926" spans="1:6" x14ac:dyDescent="0.3">
      <c r="A29926">
        <v>2015</v>
      </c>
      <c r="B29926" t="s">
        <v>2032</v>
      </c>
      <c r="C29926" t="str">
        <f t="shared" si="936"/>
        <v>2015-Atletico/PR-27-5-2</v>
      </c>
      <c r="D29926" s="4">
        <v>8</v>
      </c>
      <c r="E29926">
        <v>33</v>
      </c>
      <c r="F29926" t="str">
        <f t="shared" si="937"/>
        <v>27-5-2</v>
      </c>
    </row>
    <row r="29927" spans="1:6" x14ac:dyDescent="0.3">
      <c r="A29927">
        <v>2015</v>
      </c>
      <c r="B29927" t="s">
        <v>4091</v>
      </c>
      <c r="C29927" t="str">
        <f t="shared" si="936"/>
        <v>2015-Avai/SC-27-5-2</v>
      </c>
      <c r="D29927" s="4">
        <v>3</v>
      </c>
      <c r="E29927">
        <v>22</v>
      </c>
      <c r="F29927" t="str">
        <f t="shared" si="937"/>
        <v>27-5-2</v>
      </c>
    </row>
    <row r="29928" spans="1:6" x14ac:dyDescent="0.3">
      <c r="A29928">
        <v>2015</v>
      </c>
      <c r="B29928" t="s">
        <v>5413</v>
      </c>
      <c r="C29928" t="str">
        <f t="shared" si="936"/>
        <v>2015-Chapecoense/SC-27-5-2</v>
      </c>
      <c r="D29928" s="4">
        <v>4</v>
      </c>
      <c r="E29928">
        <v>32</v>
      </c>
      <c r="F29928" t="str">
        <f t="shared" si="937"/>
        <v>27-5-2</v>
      </c>
    </row>
    <row r="29929" spans="1:6" x14ac:dyDescent="0.3">
      <c r="A29929">
        <v>2015</v>
      </c>
      <c r="B29929" t="s">
        <v>2034</v>
      </c>
      <c r="C29929" t="str">
        <f t="shared" si="936"/>
        <v>2015-Corinthians/SP-27-5-2</v>
      </c>
      <c r="D29929" s="4">
        <v>11</v>
      </c>
      <c r="E29929">
        <v>37</v>
      </c>
      <c r="F29929" t="str">
        <f t="shared" si="937"/>
        <v>27-5-2</v>
      </c>
    </row>
    <row r="29930" spans="1:6" x14ac:dyDescent="0.3">
      <c r="A29930">
        <v>2015</v>
      </c>
      <c r="B29930" t="s">
        <v>3676</v>
      </c>
      <c r="C29930" t="str">
        <f t="shared" si="936"/>
        <v>2015-Coritiba/PR-27-5-2</v>
      </c>
      <c r="D29930" s="4">
        <v>11</v>
      </c>
      <c r="E29930">
        <v>26</v>
      </c>
      <c r="F29930" t="str">
        <f t="shared" si="937"/>
        <v>27-5-2</v>
      </c>
    </row>
    <row r="29931" spans="1:6" x14ac:dyDescent="0.3">
      <c r="A29931">
        <v>2015</v>
      </c>
      <c r="B29931" t="s">
        <v>2035</v>
      </c>
      <c r="C29931" t="str">
        <f t="shared" si="936"/>
        <v>2015-Cruzeiro/MG-27-5-2</v>
      </c>
      <c r="D29931" s="4">
        <v>7</v>
      </c>
      <c r="E29931">
        <v>31</v>
      </c>
      <c r="F29931" t="str">
        <f t="shared" si="937"/>
        <v>27-5-2</v>
      </c>
    </row>
    <row r="29932" spans="1:6" x14ac:dyDescent="0.3">
      <c r="A29932">
        <v>2015</v>
      </c>
      <c r="B29932" t="s">
        <v>2036</v>
      </c>
      <c r="C29932" t="str">
        <f t="shared" si="936"/>
        <v>2015-Figueirense/SC-27-5-2</v>
      </c>
      <c r="D29932" s="4">
        <v>5</v>
      </c>
      <c r="E29932">
        <v>23</v>
      </c>
      <c r="F29932" t="str">
        <f t="shared" si="937"/>
        <v>27-5-2</v>
      </c>
    </row>
    <row r="29933" spans="1:6" x14ac:dyDescent="0.3">
      <c r="A29933">
        <v>2015</v>
      </c>
      <c r="B29933" t="s">
        <v>2037</v>
      </c>
      <c r="C29933" t="str">
        <f t="shared" si="936"/>
        <v>2015-Flamengo/RJ-27-5-2</v>
      </c>
      <c r="D29933" s="4">
        <v>12</v>
      </c>
      <c r="E29933">
        <v>29</v>
      </c>
      <c r="F29933" t="str">
        <f t="shared" si="937"/>
        <v>27-5-2</v>
      </c>
    </row>
    <row r="29934" spans="1:6" x14ac:dyDescent="0.3">
      <c r="A29934">
        <v>2015</v>
      </c>
      <c r="B29934" t="s">
        <v>2038</v>
      </c>
      <c r="C29934" t="str">
        <f t="shared" si="936"/>
        <v>2015-Fluminense/RJ-27-5-2</v>
      </c>
      <c r="D29934" s="4">
        <v>3</v>
      </c>
      <c r="E29934">
        <v>26</v>
      </c>
      <c r="F29934" t="str">
        <f t="shared" si="937"/>
        <v>27-5-2</v>
      </c>
    </row>
    <row r="29935" spans="1:6" x14ac:dyDescent="0.3">
      <c r="A29935">
        <v>2015</v>
      </c>
      <c r="B29935" t="s">
        <v>2040</v>
      </c>
      <c r="C29935" t="str">
        <f t="shared" si="936"/>
        <v>2015-Goias/GO-27-5-2</v>
      </c>
      <c r="D29935" s="4">
        <v>9</v>
      </c>
      <c r="E29935">
        <v>26</v>
      </c>
      <c r="F29935" t="str">
        <f t="shared" si="937"/>
        <v>27-5-2</v>
      </c>
    </row>
    <row r="29936" spans="1:6" x14ac:dyDescent="0.3">
      <c r="A29936">
        <v>2015</v>
      </c>
      <c r="B29936" t="s">
        <v>2041</v>
      </c>
      <c r="C29936" t="str">
        <f t="shared" si="936"/>
        <v>2015-Gremio/RS-27-5-2</v>
      </c>
      <c r="D29936" s="4">
        <v>11</v>
      </c>
      <c r="E29936">
        <v>48</v>
      </c>
      <c r="F29936" t="str">
        <f t="shared" si="937"/>
        <v>27-5-2</v>
      </c>
    </row>
    <row r="29937" spans="1:6" x14ac:dyDescent="0.3">
      <c r="A29937">
        <v>2015</v>
      </c>
      <c r="B29937" t="s">
        <v>2042</v>
      </c>
      <c r="C29937" t="str">
        <f t="shared" si="936"/>
        <v>2015-Internacional/RS-27-5-2</v>
      </c>
      <c r="D29937" s="4">
        <v>7</v>
      </c>
      <c r="E29937">
        <v>27</v>
      </c>
      <c r="F29937" t="str">
        <f t="shared" si="937"/>
        <v>27-5-2</v>
      </c>
    </row>
    <row r="29938" spans="1:6" x14ac:dyDescent="0.3">
      <c r="A29938">
        <v>2015</v>
      </c>
      <c r="B29938" t="s">
        <v>5567</v>
      </c>
      <c r="C29938" t="str">
        <f t="shared" si="936"/>
        <v>2015-Joinville/SC-27-5-2</v>
      </c>
      <c r="D29938" s="4">
        <v>5</v>
      </c>
      <c r="E29938">
        <v>21</v>
      </c>
      <c r="F29938" t="str">
        <f t="shared" si="937"/>
        <v>27-5-2</v>
      </c>
    </row>
    <row r="29939" spans="1:6" x14ac:dyDescent="0.3">
      <c r="A29939">
        <v>2015</v>
      </c>
      <c r="B29939" t="s">
        <v>2043</v>
      </c>
      <c r="C29939" t="str">
        <f t="shared" si="936"/>
        <v>2015-Palmeiras/SP-27-5-2</v>
      </c>
      <c r="D29939" s="4">
        <v>13</v>
      </c>
      <c r="E29939">
        <v>32</v>
      </c>
      <c r="F29939" t="str">
        <f t="shared" si="937"/>
        <v>27-5-2</v>
      </c>
    </row>
    <row r="29940" spans="1:6" x14ac:dyDescent="0.3">
      <c r="A29940">
        <v>2015</v>
      </c>
      <c r="B29940" t="s">
        <v>2045</v>
      </c>
      <c r="C29940" t="str">
        <f t="shared" si="936"/>
        <v>2015-Ponte Preta/SP-27-5-2</v>
      </c>
      <c r="D29940" s="4">
        <v>3</v>
      </c>
      <c r="E29940">
        <v>26</v>
      </c>
      <c r="F29940" t="str">
        <f t="shared" si="937"/>
        <v>27-5-2</v>
      </c>
    </row>
    <row r="29941" spans="1:6" x14ac:dyDescent="0.3">
      <c r="A29941">
        <v>2015</v>
      </c>
      <c r="B29941" t="s">
        <v>2047</v>
      </c>
      <c r="C29941" t="str">
        <f t="shared" si="936"/>
        <v>2015-Santos/SP-27-5-2</v>
      </c>
      <c r="D29941" s="4">
        <v>11</v>
      </c>
      <c r="E29941">
        <v>35</v>
      </c>
      <c r="F29941" t="str">
        <f t="shared" si="937"/>
        <v>27-5-2</v>
      </c>
    </row>
    <row r="29942" spans="1:6" x14ac:dyDescent="0.3">
      <c r="A29942">
        <v>2015</v>
      </c>
      <c r="B29942" t="s">
        <v>2048</v>
      </c>
      <c r="C29942" t="str">
        <f t="shared" si="936"/>
        <v>2015-Sao Paulo/SP-27-5-2</v>
      </c>
      <c r="D29942" s="4">
        <v>7</v>
      </c>
      <c r="E29942">
        <v>28</v>
      </c>
      <c r="F29942" t="str">
        <f t="shared" si="937"/>
        <v>27-5-2</v>
      </c>
    </row>
    <row r="29943" spans="1:6" x14ac:dyDescent="0.3">
      <c r="A29943">
        <v>2015</v>
      </c>
      <c r="B29943" t="s">
        <v>3198</v>
      </c>
      <c r="C29943" t="str">
        <f t="shared" si="936"/>
        <v>2015-Sport/PE-27-5-2</v>
      </c>
      <c r="D29943" s="4">
        <v>3</v>
      </c>
      <c r="E29943">
        <v>20</v>
      </c>
      <c r="F29943" t="str">
        <f t="shared" si="937"/>
        <v>27-5-2</v>
      </c>
    </row>
    <row r="29944" spans="1:6" x14ac:dyDescent="0.3">
      <c r="A29944">
        <v>2015</v>
      </c>
      <c r="B29944" t="s">
        <v>2049</v>
      </c>
      <c r="C29944" t="str">
        <f t="shared" si="936"/>
        <v>2015-Vasco/RJ-27-5-2</v>
      </c>
      <c r="D29944" s="4">
        <v>6</v>
      </c>
      <c r="E29944">
        <v>13</v>
      </c>
      <c r="F29944" t="str">
        <f t="shared" si="937"/>
        <v>27-5-2</v>
      </c>
    </row>
    <row r="29945" spans="1:6" x14ac:dyDescent="0.3">
      <c r="A29945">
        <v>2015</v>
      </c>
      <c r="B29945" t="s">
        <v>3199</v>
      </c>
      <c r="C29945" t="str">
        <f t="shared" si="936"/>
        <v>2015-Atletico/MG-27-5-3</v>
      </c>
      <c r="D29945" s="4">
        <v>6</v>
      </c>
      <c r="E29945">
        <v>38</v>
      </c>
      <c r="F29945" t="str">
        <f t="shared" si="937"/>
        <v>27-5-3</v>
      </c>
    </row>
    <row r="29946" spans="1:6" x14ac:dyDescent="0.3">
      <c r="A29946">
        <v>2015</v>
      </c>
      <c r="B29946" t="s">
        <v>2050</v>
      </c>
      <c r="C29946" t="str">
        <f t="shared" si="936"/>
        <v>2015-Atletico/PR-27-5-3</v>
      </c>
      <c r="D29946" s="4">
        <v>7</v>
      </c>
      <c r="E29946">
        <v>33</v>
      </c>
      <c r="F29946" t="str">
        <f t="shared" si="937"/>
        <v>27-5-3</v>
      </c>
    </row>
    <row r="29947" spans="1:6" x14ac:dyDescent="0.3">
      <c r="A29947">
        <v>2015</v>
      </c>
      <c r="B29947" t="s">
        <v>4094</v>
      </c>
      <c r="C29947" t="str">
        <f t="shared" si="936"/>
        <v>2015-Avai/SC-27-5-3</v>
      </c>
      <c r="D29947" s="4">
        <v>3</v>
      </c>
      <c r="E29947">
        <v>22</v>
      </c>
      <c r="F29947" t="str">
        <f t="shared" si="937"/>
        <v>27-5-3</v>
      </c>
    </row>
    <row r="29948" spans="1:6" x14ac:dyDescent="0.3">
      <c r="A29948">
        <v>2015</v>
      </c>
      <c r="B29948" t="s">
        <v>5414</v>
      </c>
      <c r="C29948" t="str">
        <f t="shared" si="936"/>
        <v>2015-Chapecoense/SC-27-5-3</v>
      </c>
      <c r="D29948" s="4">
        <v>4</v>
      </c>
      <c r="E29948">
        <v>34</v>
      </c>
      <c r="F29948" t="str">
        <f t="shared" si="937"/>
        <v>27-5-3</v>
      </c>
    </row>
    <row r="29949" spans="1:6" x14ac:dyDescent="0.3">
      <c r="A29949">
        <v>2015</v>
      </c>
      <c r="B29949" t="s">
        <v>2052</v>
      </c>
      <c r="C29949" t="str">
        <f t="shared" si="936"/>
        <v>2015-Corinthians/SP-27-5-3</v>
      </c>
      <c r="D29949" s="4">
        <v>15</v>
      </c>
      <c r="E29949">
        <v>43</v>
      </c>
      <c r="F29949" t="str">
        <f t="shared" si="937"/>
        <v>27-5-3</v>
      </c>
    </row>
    <row r="29950" spans="1:6" x14ac:dyDescent="0.3">
      <c r="A29950">
        <v>2015</v>
      </c>
      <c r="B29950" t="s">
        <v>3679</v>
      </c>
      <c r="C29950" t="str">
        <f t="shared" si="936"/>
        <v>2015-Coritiba/PR-27-5-3</v>
      </c>
      <c r="D29950" s="4">
        <v>11</v>
      </c>
      <c r="E29950">
        <v>23</v>
      </c>
      <c r="F29950" t="str">
        <f t="shared" si="937"/>
        <v>27-5-3</v>
      </c>
    </row>
    <row r="29951" spans="1:6" x14ac:dyDescent="0.3">
      <c r="A29951">
        <v>2015</v>
      </c>
      <c r="B29951" t="s">
        <v>2053</v>
      </c>
      <c r="C29951" t="str">
        <f t="shared" si="936"/>
        <v>2015-Cruzeiro/MG-27-5-3</v>
      </c>
      <c r="D29951" s="4">
        <v>10</v>
      </c>
      <c r="E29951">
        <v>25</v>
      </c>
      <c r="F29951" t="str">
        <f t="shared" si="937"/>
        <v>27-5-3</v>
      </c>
    </row>
    <row r="29952" spans="1:6" x14ac:dyDescent="0.3">
      <c r="A29952">
        <v>2015</v>
      </c>
      <c r="B29952" t="s">
        <v>2054</v>
      </c>
      <c r="C29952" t="str">
        <f t="shared" si="936"/>
        <v>2015-Figueirense/SC-27-5-3</v>
      </c>
      <c r="D29952" s="4">
        <v>6</v>
      </c>
      <c r="E29952">
        <v>22</v>
      </c>
      <c r="F29952" t="str">
        <f t="shared" si="937"/>
        <v>27-5-3</v>
      </c>
    </row>
    <row r="29953" spans="1:6" x14ac:dyDescent="0.3">
      <c r="A29953">
        <v>2015</v>
      </c>
      <c r="B29953" t="s">
        <v>2055</v>
      </c>
      <c r="C29953" t="str">
        <f t="shared" si="936"/>
        <v>2015-Flamengo/RJ-27-5-3</v>
      </c>
      <c r="D29953" s="4">
        <v>12</v>
      </c>
      <c r="E29953">
        <v>26</v>
      </c>
      <c r="F29953" t="str">
        <f t="shared" si="937"/>
        <v>27-5-3</v>
      </c>
    </row>
    <row r="29954" spans="1:6" x14ac:dyDescent="0.3">
      <c r="A29954">
        <v>2015</v>
      </c>
      <c r="B29954" t="s">
        <v>2056</v>
      </c>
      <c r="C29954" t="str">
        <f t="shared" si="936"/>
        <v>2015-Fluminense/RJ-27-5-3</v>
      </c>
      <c r="D29954" s="4">
        <v>3</v>
      </c>
      <c r="E29954">
        <v>40</v>
      </c>
      <c r="F29954" t="str">
        <f t="shared" si="937"/>
        <v>27-5-3</v>
      </c>
    </row>
    <row r="29955" spans="1:6" x14ac:dyDescent="0.3">
      <c r="A29955">
        <v>2015</v>
      </c>
      <c r="B29955" t="s">
        <v>2058</v>
      </c>
      <c r="C29955" t="str">
        <f t="shared" ref="C29955:C30018" si="938">A29955&amp;"-"&amp;B29955</f>
        <v>2015-Goias/GO-27-5-3</v>
      </c>
      <c r="D29955" s="4">
        <v>10</v>
      </c>
      <c r="E29955">
        <v>29</v>
      </c>
      <c r="F29955" t="str">
        <f t="shared" ref="F29955:F30018" si="939">RIGHT(B29955,LEN(C29955)-FIND("-",C29955,6))</f>
        <v>27-5-3</v>
      </c>
    </row>
    <row r="29956" spans="1:6" x14ac:dyDescent="0.3">
      <c r="A29956">
        <v>2015</v>
      </c>
      <c r="B29956" t="s">
        <v>2059</v>
      </c>
      <c r="C29956" t="str">
        <f t="shared" si="938"/>
        <v>2015-Gremio/RS-27-5-3</v>
      </c>
      <c r="D29956" s="4">
        <v>11</v>
      </c>
      <c r="E29956">
        <v>48</v>
      </c>
      <c r="F29956" t="str">
        <f t="shared" si="939"/>
        <v>27-5-3</v>
      </c>
    </row>
    <row r="29957" spans="1:6" x14ac:dyDescent="0.3">
      <c r="A29957">
        <v>2015</v>
      </c>
      <c r="B29957" t="s">
        <v>2060</v>
      </c>
      <c r="C29957" t="str">
        <f t="shared" si="938"/>
        <v>2015-Internacional/RS-27-5-3</v>
      </c>
      <c r="D29957" s="4">
        <v>10</v>
      </c>
      <c r="E29957">
        <v>28</v>
      </c>
      <c r="F29957" t="str">
        <f t="shared" si="939"/>
        <v>27-5-3</v>
      </c>
    </row>
    <row r="29958" spans="1:6" x14ac:dyDescent="0.3">
      <c r="A29958">
        <v>2015</v>
      </c>
      <c r="B29958" t="s">
        <v>5568</v>
      </c>
      <c r="C29958" t="str">
        <f t="shared" si="938"/>
        <v>2015-Joinville/SC-27-5-3</v>
      </c>
      <c r="D29958" s="4">
        <v>5</v>
      </c>
      <c r="E29958">
        <v>13</v>
      </c>
      <c r="F29958" t="str">
        <f t="shared" si="939"/>
        <v>27-5-3</v>
      </c>
    </row>
    <row r="29959" spans="1:6" x14ac:dyDescent="0.3">
      <c r="A29959">
        <v>2015</v>
      </c>
      <c r="B29959" t="s">
        <v>2061</v>
      </c>
      <c r="C29959" t="str">
        <f t="shared" si="938"/>
        <v>2015-Palmeiras/SP-27-5-3</v>
      </c>
      <c r="D29959" s="4">
        <v>6</v>
      </c>
      <c r="E29959">
        <v>31</v>
      </c>
      <c r="F29959" t="str">
        <f t="shared" si="939"/>
        <v>27-5-3</v>
      </c>
    </row>
    <row r="29960" spans="1:6" x14ac:dyDescent="0.3">
      <c r="A29960">
        <v>2015</v>
      </c>
      <c r="B29960" t="s">
        <v>2063</v>
      </c>
      <c r="C29960" t="str">
        <f t="shared" si="938"/>
        <v>2015-Ponte Preta/SP-27-5-3</v>
      </c>
      <c r="D29960" s="4">
        <v>5</v>
      </c>
      <c r="E29960">
        <v>29</v>
      </c>
      <c r="F29960" t="str">
        <f t="shared" si="939"/>
        <v>27-5-3</v>
      </c>
    </row>
    <row r="29961" spans="1:6" x14ac:dyDescent="0.3">
      <c r="A29961">
        <v>2015</v>
      </c>
      <c r="B29961" t="s">
        <v>2065</v>
      </c>
      <c r="C29961" t="str">
        <f t="shared" si="938"/>
        <v>2015-Santos/SP-27-5-3</v>
      </c>
      <c r="D29961" s="4">
        <v>13</v>
      </c>
      <c r="E29961">
        <v>34</v>
      </c>
      <c r="F29961" t="str">
        <f t="shared" si="939"/>
        <v>27-5-3</v>
      </c>
    </row>
    <row r="29962" spans="1:6" x14ac:dyDescent="0.3">
      <c r="A29962">
        <v>2015</v>
      </c>
      <c r="B29962" t="s">
        <v>2066</v>
      </c>
      <c r="C29962" t="str">
        <f t="shared" si="938"/>
        <v>2015-Sao Paulo/SP-27-5-3</v>
      </c>
      <c r="D29962" s="4">
        <v>7</v>
      </c>
      <c r="E29962">
        <v>35</v>
      </c>
      <c r="F29962" t="str">
        <f t="shared" si="939"/>
        <v>27-5-3</v>
      </c>
    </row>
    <row r="29963" spans="1:6" x14ac:dyDescent="0.3">
      <c r="A29963">
        <v>2015</v>
      </c>
      <c r="B29963" t="s">
        <v>3201</v>
      </c>
      <c r="C29963" t="str">
        <f t="shared" si="938"/>
        <v>2015-Sport/PE-27-5-3</v>
      </c>
      <c r="D29963" s="4">
        <v>2</v>
      </c>
      <c r="E29963">
        <v>28</v>
      </c>
      <c r="F29963" t="str">
        <f t="shared" si="939"/>
        <v>27-5-3</v>
      </c>
    </row>
    <row r="29964" spans="1:6" x14ac:dyDescent="0.3">
      <c r="A29964">
        <v>2015</v>
      </c>
      <c r="B29964" t="s">
        <v>2067</v>
      </c>
      <c r="C29964" t="str">
        <f t="shared" si="938"/>
        <v>2015-Vasco/RJ-27-5-3</v>
      </c>
      <c r="D29964" s="4">
        <v>0</v>
      </c>
      <c r="E29964">
        <v>14</v>
      </c>
      <c r="F29964" t="str">
        <f t="shared" si="939"/>
        <v>27-5-3</v>
      </c>
    </row>
    <row r="29965" spans="1:6" x14ac:dyDescent="0.3">
      <c r="A29965">
        <v>2015</v>
      </c>
      <c r="B29965" t="s">
        <v>3202</v>
      </c>
      <c r="C29965" t="str">
        <f t="shared" si="938"/>
        <v>2015-Atletico/MG-27-5-4</v>
      </c>
      <c r="D29965" s="4">
        <v>7</v>
      </c>
      <c r="E29965">
        <v>51</v>
      </c>
      <c r="F29965" t="str">
        <f t="shared" si="939"/>
        <v>27-5-4</v>
      </c>
    </row>
    <row r="29966" spans="1:6" x14ac:dyDescent="0.3">
      <c r="A29966">
        <v>2015</v>
      </c>
      <c r="B29966" t="s">
        <v>2068</v>
      </c>
      <c r="C29966" t="str">
        <f t="shared" si="938"/>
        <v>2015-Atletico/PR-27-5-4</v>
      </c>
      <c r="D29966" s="4">
        <v>5</v>
      </c>
      <c r="E29966">
        <v>30</v>
      </c>
      <c r="F29966" t="str">
        <f t="shared" si="939"/>
        <v>27-5-4</v>
      </c>
    </row>
    <row r="29967" spans="1:6" x14ac:dyDescent="0.3">
      <c r="A29967">
        <v>2015</v>
      </c>
      <c r="B29967" t="s">
        <v>4097</v>
      </c>
      <c r="C29967" t="str">
        <f t="shared" si="938"/>
        <v>2015-Avai/SC-27-5-4</v>
      </c>
      <c r="D29967" s="4">
        <v>6</v>
      </c>
      <c r="E29967">
        <v>29</v>
      </c>
      <c r="F29967" t="str">
        <f t="shared" si="939"/>
        <v>27-5-4</v>
      </c>
    </row>
    <row r="29968" spans="1:6" x14ac:dyDescent="0.3">
      <c r="A29968">
        <v>2015</v>
      </c>
      <c r="B29968" t="s">
        <v>5415</v>
      </c>
      <c r="C29968" t="str">
        <f t="shared" si="938"/>
        <v>2015-Chapecoense/SC-27-5-4</v>
      </c>
      <c r="D29968" s="4">
        <v>5</v>
      </c>
      <c r="E29968">
        <v>27</v>
      </c>
      <c r="F29968" t="str">
        <f t="shared" si="939"/>
        <v>27-5-4</v>
      </c>
    </row>
    <row r="29969" spans="1:6" x14ac:dyDescent="0.3">
      <c r="A29969">
        <v>2015</v>
      </c>
      <c r="B29969" t="s">
        <v>2070</v>
      </c>
      <c r="C29969" t="str">
        <f t="shared" si="938"/>
        <v>2015-Corinthians/SP-27-5-4</v>
      </c>
      <c r="D29969" s="4">
        <v>13</v>
      </c>
      <c r="E29969">
        <v>30</v>
      </c>
      <c r="F29969" t="str">
        <f t="shared" si="939"/>
        <v>27-5-4</v>
      </c>
    </row>
    <row r="29970" spans="1:6" x14ac:dyDescent="0.3">
      <c r="A29970">
        <v>2015</v>
      </c>
      <c r="B29970" t="s">
        <v>3682</v>
      </c>
      <c r="C29970" t="str">
        <f t="shared" si="938"/>
        <v>2015-Coritiba/PR-27-5-4</v>
      </c>
      <c r="D29970" s="4">
        <v>10</v>
      </c>
      <c r="E29970">
        <v>22</v>
      </c>
      <c r="F29970" t="str">
        <f t="shared" si="939"/>
        <v>27-5-4</v>
      </c>
    </row>
    <row r="29971" spans="1:6" x14ac:dyDescent="0.3">
      <c r="A29971">
        <v>2015</v>
      </c>
      <c r="B29971" t="s">
        <v>2071</v>
      </c>
      <c r="C29971" t="str">
        <f t="shared" si="938"/>
        <v>2015-Cruzeiro/MG-27-5-4</v>
      </c>
      <c r="D29971" s="4">
        <v>7</v>
      </c>
      <c r="E29971">
        <v>22</v>
      </c>
      <c r="F29971" t="str">
        <f t="shared" si="939"/>
        <v>27-5-4</v>
      </c>
    </row>
    <row r="29972" spans="1:6" x14ac:dyDescent="0.3">
      <c r="A29972">
        <v>2015</v>
      </c>
      <c r="B29972" t="s">
        <v>2072</v>
      </c>
      <c r="C29972" t="str">
        <f t="shared" si="938"/>
        <v>2015-Figueirense/SC-27-5-4</v>
      </c>
      <c r="D29972" s="4">
        <v>6.8</v>
      </c>
      <c r="E29972">
        <v>19</v>
      </c>
      <c r="F29972" t="str">
        <f t="shared" si="939"/>
        <v>27-5-4</v>
      </c>
    </row>
    <row r="29973" spans="1:6" x14ac:dyDescent="0.3">
      <c r="A29973">
        <v>2015</v>
      </c>
      <c r="B29973" t="s">
        <v>2073</v>
      </c>
      <c r="C29973" t="str">
        <f t="shared" si="938"/>
        <v>2015-Flamengo/RJ-27-5-4</v>
      </c>
      <c r="D29973" s="4">
        <v>9</v>
      </c>
      <c r="E29973">
        <v>30</v>
      </c>
      <c r="F29973" t="str">
        <f t="shared" si="939"/>
        <v>27-5-4</v>
      </c>
    </row>
    <row r="29974" spans="1:6" x14ac:dyDescent="0.3">
      <c r="A29974">
        <v>2015</v>
      </c>
      <c r="B29974" t="s">
        <v>2074</v>
      </c>
      <c r="C29974" t="str">
        <f t="shared" si="938"/>
        <v>2015-Fluminense/RJ-27-5-4</v>
      </c>
      <c r="D29974" s="4">
        <v>3</v>
      </c>
      <c r="E29974">
        <v>30</v>
      </c>
      <c r="F29974" t="str">
        <f t="shared" si="939"/>
        <v>27-5-4</v>
      </c>
    </row>
    <row r="29975" spans="1:6" x14ac:dyDescent="0.3">
      <c r="A29975">
        <v>2015</v>
      </c>
      <c r="B29975" t="s">
        <v>2076</v>
      </c>
      <c r="C29975" t="str">
        <f t="shared" si="938"/>
        <v>2015-Goias/GO-27-5-4</v>
      </c>
      <c r="D29975" s="4">
        <v>7</v>
      </c>
      <c r="E29975">
        <v>21</v>
      </c>
      <c r="F29975" t="str">
        <f t="shared" si="939"/>
        <v>27-5-4</v>
      </c>
    </row>
    <row r="29976" spans="1:6" x14ac:dyDescent="0.3">
      <c r="A29976">
        <v>2015</v>
      </c>
      <c r="B29976" t="s">
        <v>2077</v>
      </c>
      <c r="C29976" t="str">
        <f t="shared" si="938"/>
        <v>2015-Gremio/RS-27-5-4</v>
      </c>
      <c r="D29976" s="4">
        <v>11</v>
      </c>
      <c r="E29976">
        <v>45</v>
      </c>
      <c r="F29976" t="str">
        <f t="shared" si="939"/>
        <v>27-5-4</v>
      </c>
    </row>
    <row r="29977" spans="1:6" x14ac:dyDescent="0.3">
      <c r="A29977">
        <v>2015</v>
      </c>
      <c r="B29977" t="s">
        <v>2078</v>
      </c>
      <c r="C29977" t="str">
        <f t="shared" si="938"/>
        <v>2015-Internacional/RS-27-5-4</v>
      </c>
      <c r="D29977" s="4">
        <v>7</v>
      </c>
      <c r="E29977">
        <v>34</v>
      </c>
      <c r="F29977" t="str">
        <f t="shared" si="939"/>
        <v>27-5-4</v>
      </c>
    </row>
    <row r="29978" spans="1:6" x14ac:dyDescent="0.3">
      <c r="A29978">
        <v>2015</v>
      </c>
      <c r="B29978" t="s">
        <v>5569</v>
      </c>
      <c r="C29978" t="str">
        <f t="shared" si="938"/>
        <v>2015-Joinville/SC-27-5-4</v>
      </c>
      <c r="D29978" s="4">
        <v>7</v>
      </c>
      <c r="E29978">
        <v>12</v>
      </c>
      <c r="F29978" t="str">
        <f t="shared" si="939"/>
        <v>27-5-4</v>
      </c>
    </row>
    <row r="29979" spans="1:6" x14ac:dyDescent="0.3">
      <c r="A29979">
        <v>2015</v>
      </c>
      <c r="B29979" t="s">
        <v>2079</v>
      </c>
      <c r="C29979" t="str">
        <f t="shared" si="938"/>
        <v>2015-Palmeiras/SP-27-5-4</v>
      </c>
      <c r="D29979" s="4">
        <v>6</v>
      </c>
      <c r="E29979">
        <v>39</v>
      </c>
      <c r="F29979" t="str">
        <f t="shared" si="939"/>
        <v>27-5-4</v>
      </c>
    </row>
    <row r="29980" spans="1:6" x14ac:dyDescent="0.3">
      <c r="A29980">
        <v>2015</v>
      </c>
      <c r="B29980" t="s">
        <v>2081</v>
      </c>
      <c r="C29980" t="str">
        <f t="shared" si="938"/>
        <v>2015-Ponte Preta/SP-27-5-4</v>
      </c>
      <c r="D29980" s="4">
        <v>8</v>
      </c>
      <c r="E29980">
        <v>26</v>
      </c>
      <c r="F29980" t="str">
        <f t="shared" si="939"/>
        <v>27-5-4</v>
      </c>
    </row>
    <row r="29981" spans="1:6" x14ac:dyDescent="0.3">
      <c r="A29981">
        <v>2015</v>
      </c>
      <c r="B29981" t="s">
        <v>2083</v>
      </c>
      <c r="C29981" t="str">
        <f t="shared" si="938"/>
        <v>2015-Santos/SP-27-5-4</v>
      </c>
      <c r="D29981" s="4">
        <v>13</v>
      </c>
      <c r="E29981">
        <v>29</v>
      </c>
      <c r="F29981" t="str">
        <f t="shared" si="939"/>
        <v>27-5-4</v>
      </c>
    </row>
    <row r="29982" spans="1:6" x14ac:dyDescent="0.3">
      <c r="A29982">
        <v>2015</v>
      </c>
      <c r="B29982" t="s">
        <v>2084</v>
      </c>
      <c r="C29982" t="str">
        <f t="shared" si="938"/>
        <v>2015-Sao Paulo/SP-27-5-4</v>
      </c>
      <c r="D29982" s="4">
        <v>7</v>
      </c>
      <c r="E29982">
        <v>31</v>
      </c>
      <c r="F29982" t="str">
        <f t="shared" si="939"/>
        <v>27-5-4</v>
      </c>
    </row>
    <row r="29983" spans="1:6" x14ac:dyDescent="0.3">
      <c r="A29983">
        <v>2015</v>
      </c>
      <c r="B29983" t="s">
        <v>3204</v>
      </c>
      <c r="C29983" t="str">
        <f t="shared" si="938"/>
        <v>2015-Sport/PE-27-5-4</v>
      </c>
      <c r="D29983" s="4">
        <v>2</v>
      </c>
      <c r="E29983">
        <v>28</v>
      </c>
      <c r="F29983" t="str">
        <f t="shared" si="939"/>
        <v>27-5-4</v>
      </c>
    </row>
    <row r="29984" spans="1:6" x14ac:dyDescent="0.3">
      <c r="A29984">
        <v>2015</v>
      </c>
      <c r="B29984" t="s">
        <v>2085</v>
      </c>
      <c r="C29984" t="str">
        <f t="shared" si="938"/>
        <v>2015-Vasco/RJ-27-5-4</v>
      </c>
      <c r="D29984" s="4">
        <v>1</v>
      </c>
      <c r="E29984">
        <v>15</v>
      </c>
      <c r="F29984" t="str">
        <f t="shared" si="939"/>
        <v>27-5-4</v>
      </c>
    </row>
    <row r="29985" spans="1:6" x14ac:dyDescent="0.3">
      <c r="A29985">
        <v>2015</v>
      </c>
      <c r="B29985" t="s">
        <v>3205</v>
      </c>
      <c r="C29985" t="str">
        <f t="shared" si="938"/>
        <v>2015-Atletico/MG-28-2-0</v>
      </c>
      <c r="D29985" s="4">
        <v>3.5</v>
      </c>
      <c r="E29985">
        <v>14</v>
      </c>
      <c r="F29985" t="str">
        <f t="shared" si="939"/>
        <v>28-2-0</v>
      </c>
    </row>
    <row r="29986" spans="1:6" x14ac:dyDescent="0.3">
      <c r="A29986">
        <v>2015</v>
      </c>
      <c r="B29986" t="s">
        <v>2086</v>
      </c>
      <c r="C29986" t="str">
        <f t="shared" si="938"/>
        <v>2015-Atletico/PR-28-2-0</v>
      </c>
      <c r="D29986" s="4">
        <v>2.0000040000000001</v>
      </c>
      <c r="E29986">
        <v>12</v>
      </c>
      <c r="F29986" t="str">
        <f t="shared" si="939"/>
        <v>28-2-0</v>
      </c>
    </row>
    <row r="29987" spans="1:6" x14ac:dyDescent="0.3">
      <c r="A29987">
        <v>2015</v>
      </c>
      <c r="B29987" t="s">
        <v>4100</v>
      </c>
      <c r="C29987" t="str">
        <f t="shared" si="938"/>
        <v>2015-Avai/SC-28-2-0</v>
      </c>
      <c r="D29987" s="4">
        <v>2.524591</v>
      </c>
      <c r="E29987">
        <v>16</v>
      </c>
      <c r="F29987" t="str">
        <f t="shared" si="939"/>
        <v>28-2-0</v>
      </c>
    </row>
    <row r="29988" spans="1:6" x14ac:dyDescent="0.3">
      <c r="A29988">
        <v>2015</v>
      </c>
      <c r="B29988" t="s">
        <v>5416</v>
      </c>
      <c r="C29988" t="str">
        <f t="shared" si="938"/>
        <v>2015-Chapecoense/SC-28-2-0</v>
      </c>
      <c r="D29988" s="4">
        <v>2.5499999999999998</v>
      </c>
      <c r="E29988">
        <v>16</v>
      </c>
      <c r="F29988" t="str">
        <f t="shared" si="939"/>
        <v>28-2-0</v>
      </c>
    </row>
    <row r="29989" spans="1:6" x14ac:dyDescent="0.3">
      <c r="A29989">
        <v>2015</v>
      </c>
      <c r="B29989" t="s">
        <v>2088</v>
      </c>
      <c r="C29989" t="str">
        <f t="shared" si="938"/>
        <v>2015-Corinthians/SP-28-2-0</v>
      </c>
      <c r="D29989" s="4">
        <v>3.2</v>
      </c>
      <c r="E29989">
        <v>16</v>
      </c>
      <c r="F29989" t="str">
        <f t="shared" si="939"/>
        <v>28-2-0</v>
      </c>
    </row>
    <row r="29990" spans="1:6" x14ac:dyDescent="0.3">
      <c r="A29990">
        <v>2015</v>
      </c>
      <c r="B29990" t="s">
        <v>3685</v>
      </c>
      <c r="C29990" t="str">
        <f t="shared" si="938"/>
        <v>2015-Coritiba/PR-28-2-0</v>
      </c>
      <c r="D29990" s="4">
        <v>2.6666720000000002</v>
      </c>
      <c r="E29990">
        <v>16</v>
      </c>
      <c r="F29990" t="str">
        <f t="shared" si="939"/>
        <v>28-2-0</v>
      </c>
    </row>
    <row r="29991" spans="1:6" x14ac:dyDescent="0.3">
      <c r="A29991">
        <v>2015</v>
      </c>
      <c r="B29991" t="s">
        <v>2089</v>
      </c>
      <c r="C29991" t="str">
        <f t="shared" si="938"/>
        <v>2015-Cruzeiro/MG-28-2-0</v>
      </c>
      <c r="D29991" s="4">
        <v>3.3783750000000001</v>
      </c>
      <c r="E29991">
        <v>16</v>
      </c>
      <c r="F29991" t="str">
        <f t="shared" si="939"/>
        <v>28-2-0</v>
      </c>
    </row>
    <row r="29992" spans="1:6" x14ac:dyDescent="0.3">
      <c r="A29992">
        <v>2015</v>
      </c>
      <c r="B29992" t="s">
        <v>2090</v>
      </c>
      <c r="C29992" t="str">
        <f t="shared" si="938"/>
        <v>2015-Figueirense/SC-28-2-0</v>
      </c>
      <c r="D29992" s="4">
        <v>1.5</v>
      </c>
      <c r="E29992">
        <v>6</v>
      </c>
      <c r="F29992" t="str">
        <f t="shared" si="939"/>
        <v>28-2-0</v>
      </c>
    </row>
    <row r="29993" spans="1:6" x14ac:dyDescent="0.3">
      <c r="A29993">
        <v>2015</v>
      </c>
      <c r="B29993" t="s">
        <v>2091</v>
      </c>
      <c r="C29993" t="str">
        <f t="shared" si="938"/>
        <v>2015-Flamengo/RJ-28-2-0</v>
      </c>
      <c r="D29993" s="4">
        <v>3.25</v>
      </c>
      <c r="E29993">
        <v>14</v>
      </c>
      <c r="F29993" t="str">
        <f t="shared" si="939"/>
        <v>28-2-0</v>
      </c>
    </row>
    <row r="29994" spans="1:6" x14ac:dyDescent="0.3">
      <c r="A29994">
        <v>2015</v>
      </c>
      <c r="B29994" t="s">
        <v>2092</v>
      </c>
      <c r="C29994" t="str">
        <f t="shared" si="938"/>
        <v>2015-Fluminense/RJ-28-2-0</v>
      </c>
      <c r="D29994" s="4">
        <v>2.8</v>
      </c>
      <c r="E29994">
        <v>14</v>
      </c>
      <c r="F29994" t="str">
        <f t="shared" si="939"/>
        <v>28-2-0</v>
      </c>
    </row>
    <row r="29995" spans="1:6" x14ac:dyDescent="0.3">
      <c r="A29995">
        <v>2015</v>
      </c>
      <c r="B29995" t="s">
        <v>2094</v>
      </c>
      <c r="C29995" t="str">
        <f t="shared" si="938"/>
        <v>2015-Goias/GO-28-2-0</v>
      </c>
      <c r="D29995" s="4">
        <v>2.6153819999999999</v>
      </c>
      <c r="E29995">
        <v>16</v>
      </c>
      <c r="F29995" t="str">
        <f t="shared" si="939"/>
        <v>28-2-0</v>
      </c>
    </row>
    <row r="29996" spans="1:6" x14ac:dyDescent="0.3">
      <c r="A29996">
        <v>2015</v>
      </c>
      <c r="B29996" t="s">
        <v>2095</v>
      </c>
      <c r="C29996" t="str">
        <f t="shared" si="938"/>
        <v>2015-Gremio/RS-28-2-0</v>
      </c>
      <c r="D29996" s="4">
        <v>3.6521750000000002</v>
      </c>
      <c r="E29996">
        <v>14</v>
      </c>
      <c r="F29996" t="str">
        <f t="shared" si="939"/>
        <v>28-2-0</v>
      </c>
    </row>
    <row r="29997" spans="1:6" x14ac:dyDescent="0.3">
      <c r="A29997">
        <v>2015</v>
      </c>
      <c r="B29997" t="s">
        <v>2096</v>
      </c>
      <c r="C29997" t="str">
        <f t="shared" si="938"/>
        <v>2015-Internacional/RS-28-2-0</v>
      </c>
      <c r="D29997" s="4">
        <v>2.428569</v>
      </c>
      <c r="E29997">
        <v>16</v>
      </c>
      <c r="F29997" t="str">
        <f t="shared" si="939"/>
        <v>28-2-0</v>
      </c>
    </row>
    <row r="29998" spans="1:6" x14ac:dyDescent="0.3">
      <c r="A29998">
        <v>2015</v>
      </c>
      <c r="B29998" t="s">
        <v>5570</v>
      </c>
      <c r="C29998" t="str">
        <f t="shared" si="938"/>
        <v>2015-Joinville/SC-28-2-0</v>
      </c>
      <c r="D29998" s="4">
        <v>2</v>
      </c>
      <c r="E29998">
        <v>10</v>
      </c>
      <c r="F29998" t="str">
        <f t="shared" si="939"/>
        <v>28-2-0</v>
      </c>
    </row>
    <row r="29999" spans="1:6" x14ac:dyDescent="0.3">
      <c r="A29999">
        <v>2015</v>
      </c>
      <c r="B29999" t="s">
        <v>2097</v>
      </c>
      <c r="C29999" t="str">
        <f t="shared" si="938"/>
        <v>2015-Palmeiras/SP-28-2-0</v>
      </c>
      <c r="D29999" s="4">
        <v>3.0000019999999998</v>
      </c>
      <c r="E29999">
        <v>16</v>
      </c>
      <c r="F29999" t="str">
        <f t="shared" si="939"/>
        <v>28-2-0</v>
      </c>
    </row>
    <row r="30000" spans="1:6" x14ac:dyDescent="0.3">
      <c r="A30000">
        <v>2015</v>
      </c>
      <c r="B30000" t="s">
        <v>2099</v>
      </c>
      <c r="C30000" t="str">
        <f t="shared" si="938"/>
        <v>2015-Ponte Preta/SP-28-2-0</v>
      </c>
      <c r="D30000" s="4">
        <v>2.5</v>
      </c>
      <c r="E30000">
        <v>16</v>
      </c>
      <c r="F30000" t="str">
        <f t="shared" si="939"/>
        <v>28-2-0</v>
      </c>
    </row>
    <row r="30001" spans="1:6" x14ac:dyDescent="0.3">
      <c r="A30001">
        <v>2015</v>
      </c>
      <c r="B30001" t="s">
        <v>2101</v>
      </c>
      <c r="C30001" t="str">
        <f t="shared" si="938"/>
        <v>2015-Santos/SP-28-2-0</v>
      </c>
      <c r="D30001" s="4">
        <v>2.8333390000000001</v>
      </c>
      <c r="E30001">
        <v>14</v>
      </c>
      <c r="F30001" t="str">
        <f t="shared" si="939"/>
        <v>28-2-0</v>
      </c>
    </row>
    <row r="30002" spans="1:6" x14ac:dyDescent="0.3">
      <c r="A30002">
        <v>2015</v>
      </c>
      <c r="B30002" t="s">
        <v>2102</v>
      </c>
      <c r="C30002" t="str">
        <f t="shared" si="938"/>
        <v>2015-Sao Paulo/SP-28-2-0</v>
      </c>
      <c r="D30002" s="4">
        <v>1</v>
      </c>
      <c r="E30002">
        <v>14</v>
      </c>
      <c r="F30002" t="str">
        <f t="shared" si="939"/>
        <v>28-2-0</v>
      </c>
    </row>
    <row r="30003" spans="1:6" x14ac:dyDescent="0.3">
      <c r="A30003">
        <v>2015</v>
      </c>
      <c r="B30003" t="s">
        <v>3207</v>
      </c>
      <c r="C30003" t="str">
        <f t="shared" si="938"/>
        <v>2015-Sport/PE-28-2-0</v>
      </c>
      <c r="D30003" s="4">
        <v>3</v>
      </c>
      <c r="E30003">
        <v>16</v>
      </c>
      <c r="F30003" t="str">
        <f t="shared" si="939"/>
        <v>28-2-0</v>
      </c>
    </row>
    <row r="30004" spans="1:6" x14ac:dyDescent="0.3">
      <c r="A30004">
        <v>2015</v>
      </c>
      <c r="B30004" t="s">
        <v>2103</v>
      </c>
      <c r="C30004" t="str">
        <f t="shared" si="938"/>
        <v>2015-Vasco/RJ-28-2-0</v>
      </c>
      <c r="D30004" s="4">
        <v>3.5454509999999999</v>
      </c>
      <c r="E30004">
        <v>16</v>
      </c>
      <c r="F30004" t="str">
        <f t="shared" si="939"/>
        <v>28-2-0</v>
      </c>
    </row>
    <row r="30005" spans="1:6" x14ac:dyDescent="0.3">
      <c r="A30005">
        <v>2015</v>
      </c>
      <c r="B30005" t="s">
        <v>3208</v>
      </c>
      <c r="C30005" t="str">
        <f t="shared" si="938"/>
        <v>2015-Atletico/MG-28-2-1</v>
      </c>
      <c r="D30005" s="4">
        <v>2.8750089999999999</v>
      </c>
      <c r="E30005">
        <v>14</v>
      </c>
      <c r="F30005" t="str">
        <f t="shared" si="939"/>
        <v>28-2-1</v>
      </c>
    </row>
    <row r="30006" spans="1:6" x14ac:dyDescent="0.3">
      <c r="A30006">
        <v>2015</v>
      </c>
      <c r="B30006" t="s">
        <v>2104</v>
      </c>
      <c r="C30006" t="str">
        <f t="shared" si="938"/>
        <v>2015-Atletico/PR-28-2-1</v>
      </c>
      <c r="D30006" s="4">
        <v>2.602738</v>
      </c>
      <c r="E30006">
        <v>14</v>
      </c>
      <c r="F30006" t="str">
        <f t="shared" si="939"/>
        <v>28-2-1</v>
      </c>
    </row>
    <row r="30007" spans="1:6" x14ac:dyDescent="0.3">
      <c r="A30007">
        <v>2015</v>
      </c>
      <c r="B30007" t="s">
        <v>4103</v>
      </c>
      <c r="C30007" t="str">
        <f t="shared" si="938"/>
        <v>2015-Avai/SC-28-2-1</v>
      </c>
      <c r="D30007" s="4">
        <v>6</v>
      </c>
      <c r="E30007">
        <v>14</v>
      </c>
      <c r="F30007" t="str">
        <f t="shared" si="939"/>
        <v>28-2-1</v>
      </c>
    </row>
    <row r="30008" spans="1:6" x14ac:dyDescent="0.3">
      <c r="A30008">
        <v>2015</v>
      </c>
      <c r="B30008" t="s">
        <v>5417</v>
      </c>
      <c r="C30008" t="str">
        <f t="shared" si="938"/>
        <v>2015-Chapecoense/SC-28-2-1</v>
      </c>
      <c r="D30008" s="4">
        <v>1</v>
      </c>
      <c r="E30008">
        <v>10</v>
      </c>
      <c r="F30008" t="str">
        <f t="shared" si="939"/>
        <v>28-2-1</v>
      </c>
    </row>
    <row r="30009" spans="1:6" x14ac:dyDescent="0.3">
      <c r="A30009">
        <v>2015</v>
      </c>
      <c r="B30009" t="s">
        <v>2106</v>
      </c>
      <c r="C30009" t="str">
        <f t="shared" si="938"/>
        <v>2015-Corinthians/SP-28-2-1</v>
      </c>
      <c r="D30009" s="4">
        <v>3.0555569999999999</v>
      </c>
      <c r="E30009">
        <v>13</v>
      </c>
      <c r="F30009" t="str">
        <f t="shared" si="939"/>
        <v>28-2-1</v>
      </c>
    </row>
    <row r="30010" spans="1:6" x14ac:dyDescent="0.3">
      <c r="A30010">
        <v>2015</v>
      </c>
      <c r="B30010" t="s">
        <v>3688</v>
      </c>
      <c r="C30010" t="str">
        <f t="shared" si="938"/>
        <v>2015-Coritiba/PR-28-2-1</v>
      </c>
      <c r="D30010" s="4">
        <v>3.8000060000000002</v>
      </c>
      <c r="E30010">
        <v>16</v>
      </c>
      <c r="F30010" t="str">
        <f t="shared" si="939"/>
        <v>28-2-1</v>
      </c>
    </row>
    <row r="30011" spans="1:6" x14ac:dyDescent="0.3">
      <c r="A30011">
        <v>2015</v>
      </c>
      <c r="B30011" t="s">
        <v>2107</v>
      </c>
      <c r="C30011" t="str">
        <f t="shared" si="938"/>
        <v>2015-Cruzeiro/MG-28-2-1</v>
      </c>
      <c r="D30011" s="4">
        <v>3.0666660000000001</v>
      </c>
      <c r="E30011">
        <v>14</v>
      </c>
      <c r="F30011" t="str">
        <f t="shared" si="939"/>
        <v>28-2-1</v>
      </c>
    </row>
    <row r="30012" spans="1:6" x14ac:dyDescent="0.3">
      <c r="A30012">
        <v>2015</v>
      </c>
      <c r="B30012" t="s">
        <v>2108</v>
      </c>
      <c r="C30012" t="str">
        <f t="shared" si="938"/>
        <v>2015-Figueirense/SC-28-2-1</v>
      </c>
      <c r="D30012" s="4">
        <v>2.8</v>
      </c>
      <c r="E30012">
        <v>14</v>
      </c>
      <c r="F30012" t="str">
        <f t="shared" si="939"/>
        <v>28-2-1</v>
      </c>
    </row>
    <row r="30013" spans="1:6" x14ac:dyDescent="0.3">
      <c r="A30013">
        <v>2015</v>
      </c>
      <c r="B30013" t="s">
        <v>2109</v>
      </c>
      <c r="C30013" t="str">
        <f t="shared" si="938"/>
        <v>2015-Flamengo/RJ-28-2-1</v>
      </c>
      <c r="D30013" s="4">
        <v>2.5172400000000001</v>
      </c>
      <c r="E30013">
        <v>10</v>
      </c>
      <c r="F30013" t="str">
        <f t="shared" si="939"/>
        <v>28-2-1</v>
      </c>
    </row>
    <row r="30014" spans="1:6" x14ac:dyDescent="0.3">
      <c r="A30014">
        <v>2015</v>
      </c>
      <c r="B30014" t="s">
        <v>2110</v>
      </c>
      <c r="C30014" t="str">
        <f t="shared" si="938"/>
        <v>2015-Fluminense/RJ-28-2-1</v>
      </c>
      <c r="D30014" s="4">
        <v>2.6000019999999999</v>
      </c>
      <c r="E30014">
        <v>14</v>
      </c>
      <c r="F30014" t="str">
        <f t="shared" si="939"/>
        <v>28-2-1</v>
      </c>
    </row>
    <row r="30015" spans="1:6" x14ac:dyDescent="0.3">
      <c r="A30015">
        <v>2015</v>
      </c>
      <c r="B30015" t="s">
        <v>2112</v>
      </c>
      <c r="C30015" t="str">
        <f t="shared" si="938"/>
        <v>2015-Goias/GO-28-2-1</v>
      </c>
      <c r="D30015" s="4">
        <v>2.2999999999999998</v>
      </c>
      <c r="E30015">
        <v>16</v>
      </c>
      <c r="F30015" t="str">
        <f t="shared" si="939"/>
        <v>28-2-1</v>
      </c>
    </row>
    <row r="30016" spans="1:6" x14ac:dyDescent="0.3">
      <c r="A30016">
        <v>2015</v>
      </c>
      <c r="B30016" t="s">
        <v>2113</v>
      </c>
      <c r="C30016" t="str">
        <f t="shared" si="938"/>
        <v>2015-Gremio/RS-28-2-1</v>
      </c>
      <c r="D30016" s="4">
        <v>3.3571469999999999</v>
      </c>
      <c r="E30016">
        <v>16</v>
      </c>
      <c r="F30016" t="str">
        <f t="shared" si="939"/>
        <v>28-2-1</v>
      </c>
    </row>
    <row r="30017" spans="1:6" x14ac:dyDescent="0.3">
      <c r="A30017">
        <v>2015</v>
      </c>
      <c r="B30017" t="s">
        <v>2114</v>
      </c>
      <c r="C30017" t="str">
        <f t="shared" si="938"/>
        <v>2015-Internacional/RS-28-2-1</v>
      </c>
      <c r="D30017" s="4">
        <v>2.5000019999999998</v>
      </c>
      <c r="E30017">
        <v>16</v>
      </c>
      <c r="F30017" t="str">
        <f t="shared" si="939"/>
        <v>28-2-1</v>
      </c>
    </row>
    <row r="30018" spans="1:6" x14ac:dyDescent="0.3">
      <c r="A30018">
        <v>2015</v>
      </c>
      <c r="B30018" t="s">
        <v>5571</v>
      </c>
      <c r="C30018" t="str">
        <f t="shared" si="938"/>
        <v>2015-Joinville/SC-28-2-1</v>
      </c>
      <c r="D30018" s="4">
        <v>2</v>
      </c>
      <c r="E30018">
        <v>10</v>
      </c>
      <c r="F30018" t="str">
        <f t="shared" si="939"/>
        <v>28-2-1</v>
      </c>
    </row>
    <row r="30019" spans="1:6" x14ac:dyDescent="0.3">
      <c r="A30019">
        <v>2015</v>
      </c>
      <c r="B30019" t="s">
        <v>2115</v>
      </c>
      <c r="C30019" t="str">
        <f t="shared" ref="C30019:C30082" si="940">A30019&amp;"-"&amp;B30019</f>
        <v>2015-Palmeiras/SP-28-2-1</v>
      </c>
      <c r="D30019" s="4">
        <v>3.000003</v>
      </c>
      <c r="E30019">
        <v>16</v>
      </c>
      <c r="F30019" t="str">
        <f t="shared" ref="F30019:F30082" si="941">RIGHT(B30019,LEN(C30019)-FIND("-",C30019,6))</f>
        <v>28-2-1</v>
      </c>
    </row>
    <row r="30020" spans="1:6" x14ac:dyDescent="0.3">
      <c r="A30020">
        <v>2015</v>
      </c>
      <c r="B30020" t="s">
        <v>2117</v>
      </c>
      <c r="C30020" t="str">
        <f t="shared" si="940"/>
        <v>2015-Ponte Preta/SP-28-2-1</v>
      </c>
      <c r="D30020" s="4">
        <v>2.8936169999999999</v>
      </c>
      <c r="E30020">
        <v>16</v>
      </c>
      <c r="F30020" t="str">
        <f t="shared" si="941"/>
        <v>28-2-1</v>
      </c>
    </row>
    <row r="30021" spans="1:6" x14ac:dyDescent="0.3">
      <c r="A30021">
        <v>2015</v>
      </c>
      <c r="B30021" t="s">
        <v>2119</v>
      </c>
      <c r="C30021" t="str">
        <f t="shared" si="940"/>
        <v>2015-Santos/SP-28-2-1</v>
      </c>
      <c r="D30021" s="4">
        <v>2.2000000000000002</v>
      </c>
      <c r="E30021">
        <v>16</v>
      </c>
      <c r="F30021" t="str">
        <f t="shared" si="941"/>
        <v>28-2-1</v>
      </c>
    </row>
    <row r="30022" spans="1:6" x14ac:dyDescent="0.3">
      <c r="A30022">
        <v>2015</v>
      </c>
      <c r="B30022" t="s">
        <v>2120</v>
      </c>
      <c r="C30022" t="str">
        <f t="shared" si="940"/>
        <v>2015-Sao Paulo/SP-28-2-1</v>
      </c>
      <c r="D30022" s="4">
        <v>3.3333349999999999</v>
      </c>
      <c r="E30022">
        <v>14</v>
      </c>
      <c r="F30022" t="str">
        <f t="shared" si="941"/>
        <v>28-2-1</v>
      </c>
    </row>
    <row r="30023" spans="1:6" x14ac:dyDescent="0.3">
      <c r="A30023">
        <v>2015</v>
      </c>
      <c r="B30023" t="s">
        <v>3210</v>
      </c>
      <c r="C30023" t="str">
        <f t="shared" si="940"/>
        <v>2015-Sport/PE-28-2-1</v>
      </c>
      <c r="D30023" s="4">
        <v>1.6875</v>
      </c>
      <c r="E30023">
        <v>10</v>
      </c>
      <c r="F30023" t="str">
        <f t="shared" si="941"/>
        <v>28-2-1</v>
      </c>
    </row>
    <row r="30024" spans="1:6" x14ac:dyDescent="0.3">
      <c r="A30024">
        <v>2015</v>
      </c>
      <c r="B30024" t="s">
        <v>2121</v>
      </c>
      <c r="C30024" t="str">
        <f t="shared" si="940"/>
        <v>2015-Vasco/RJ-28-2-1</v>
      </c>
      <c r="D30024" s="4">
        <v>4</v>
      </c>
      <c r="E30024">
        <v>16</v>
      </c>
      <c r="F30024" t="str">
        <f t="shared" si="941"/>
        <v>28-2-1</v>
      </c>
    </row>
    <row r="30025" spans="1:6" x14ac:dyDescent="0.3">
      <c r="A30025">
        <v>2015</v>
      </c>
      <c r="B30025" t="s">
        <v>3211</v>
      </c>
      <c r="C30025" t="str">
        <f t="shared" si="940"/>
        <v>2015-Atletico/MG-28-3-0</v>
      </c>
      <c r="D30025" s="4">
        <v>6.5</v>
      </c>
      <c r="E30025">
        <v>26</v>
      </c>
      <c r="F30025" t="str">
        <f t="shared" si="941"/>
        <v>28-3-0</v>
      </c>
    </row>
    <row r="30026" spans="1:6" x14ac:dyDescent="0.3">
      <c r="A30026">
        <v>2015</v>
      </c>
      <c r="B30026" t="s">
        <v>2122</v>
      </c>
      <c r="C30026" t="str">
        <f t="shared" si="940"/>
        <v>2015-Atletico/PR-28-3-0</v>
      </c>
      <c r="D30026" s="4">
        <v>0</v>
      </c>
      <c r="E30026">
        <v>28</v>
      </c>
      <c r="F30026" t="str">
        <f t="shared" si="941"/>
        <v>28-3-0</v>
      </c>
    </row>
    <row r="30027" spans="1:6" x14ac:dyDescent="0.3">
      <c r="A30027">
        <v>2015</v>
      </c>
      <c r="B30027" t="s">
        <v>4106</v>
      </c>
      <c r="C30027" t="str">
        <f t="shared" si="940"/>
        <v>2015-Avai/SC-28-3-0</v>
      </c>
      <c r="D30027" s="4">
        <v>9</v>
      </c>
      <c r="E30027">
        <v>25</v>
      </c>
      <c r="F30027" t="str">
        <f t="shared" si="941"/>
        <v>28-3-0</v>
      </c>
    </row>
    <row r="30028" spans="1:6" x14ac:dyDescent="0.3">
      <c r="A30028">
        <v>2015</v>
      </c>
      <c r="B30028" t="s">
        <v>5418</v>
      </c>
      <c r="C30028" t="str">
        <f t="shared" si="940"/>
        <v>2015-Chapecoense/SC-28-3-0</v>
      </c>
      <c r="D30028" s="4">
        <v>1</v>
      </c>
      <c r="E30028">
        <v>19</v>
      </c>
      <c r="F30028" t="str">
        <f t="shared" si="941"/>
        <v>28-3-0</v>
      </c>
    </row>
    <row r="30029" spans="1:6" x14ac:dyDescent="0.3">
      <c r="A30029">
        <v>2015</v>
      </c>
      <c r="B30029" t="s">
        <v>2124</v>
      </c>
      <c r="C30029" t="str">
        <f t="shared" si="940"/>
        <v>2015-Corinthians/SP-28-3-0</v>
      </c>
      <c r="D30029" s="4">
        <v>6.000006</v>
      </c>
      <c r="E30029">
        <v>30</v>
      </c>
      <c r="F30029" t="str">
        <f t="shared" si="941"/>
        <v>28-3-0</v>
      </c>
    </row>
    <row r="30030" spans="1:6" x14ac:dyDescent="0.3">
      <c r="A30030">
        <v>2015</v>
      </c>
      <c r="B30030" t="s">
        <v>3691</v>
      </c>
      <c r="C30030" t="str">
        <f t="shared" si="940"/>
        <v>2015-Coritiba/PR-28-3-0</v>
      </c>
      <c r="D30030" s="4">
        <v>6</v>
      </c>
      <c r="E30030">
        <v>27</v>
      </c>
      <c r="F30030" t="str">
        <f t="shared" si="941"/>
        <v>28-3-0</v>
      </c>
    </row>
    <row r="30031" spans="1:6" x14ac:dyDescent="0.3">
      <c r="A30031">
        <v>2015</v>
      </c>
      <c r="B30031" t="s">
        <v>2125</v>
      </c>
      <c r="C30031" t="str">
        <f t="shared" si="940"/>
        <v>2015-Cruzeiro/MG-28-3-0</v>
      </c>
      <c r="D30031" s="4">
        <v>5</v>
      </c>
      <c r="E30031">
        <v>19</v>
      </c>
      <c r="F30031" t="str">
        <f t="shared" si="941"/>
        <v>28-3-0</v>
      </c>
    </row>
    <row r="30032" spans="1:6" x14ac:dyDescent="0.3">
      <c r="A30032">
        <v>2015</v>
      </c>
      <c r="B30032" t="s">
        <v>2126</v>
      </c>
      <c r="C30032" t="str">
        <f t="shared" si="940"/>
        <v>2015-Figueirense/SC-28-3-0</v>
      </c>
      <c r="D30032" s="4">
        <v>3.25</v>
      </c>
      <c r="E30032">
        <v>13</v>
      </c>
      <c r="F30032" t="str">
        <f t="shared" si="941"/>
        <v>28-3-0</v>
      </c>
    </row>
    <row r="30033" spans="1:6" x14ac:dyDescent="0.3">
      <c r="A30033">
        <v>2015</v>
      </c>
      <c r="B30033" t="s">
        <v>2127</v>
      </c>
      <c r="C30033" t="str">
        <f t="shared" si="940"/>
        <v>2015-Flamengo/RJ-28-3-0</v>
      </c>
      <c r="D30033" s="4">
        <v>5.5</v>
      </c>
      <c r="E30033">
        <v>23</v>
      </c>
      <c r="F30033" t="str">
        <f t="shared" si="941"/>
        <v>28-3-0</v>
      </c>
    </row>
    <row r="30034" spans="1:6" x14ac:dyDescent="0.3">
      <c r="A30034">
        <v>2015</v>
      </c>
      <c r="B30034" t="s">
        <v>2128</v>
      </c>
      <c r="C30034" t="str">
        <f t="shared" si="940"/>
        <v>2015-Fluminense/RJ-28-3-0</v>
      </c>
      <c r="D30034" s="4">
        <v>0</v>
      </c>
      <c r="E30034">
        <v>21</v>
      </c>
      <c r="F30034" t="str">
        <f t="shared" si="941"/>
        <v>28-3-0</v>
      </c>
    </row>
    <row r="30035" spans="1:6" x14ac:dyDescent="0.3">
      <c r="A30035">
        <v>2015</v>
      </c>
      <c r="B30035" t="s">
        <v>2130</v>
      </c>
      <c r="C30035" t="str">
        <f t="shared" si="940"/>
        <v>2015-Goias/GO-28-3-0</v>
      </c>
      <c r="D30035" s="4">
        <v>3</v>
      </c>
      <c r="E30035">
        <v>24</v>
      </c>
      <c r="F30035" t="str">
        <f t="shared" si="941"/>
        <v>28-3-0</v>
      </c>
    </row>
    <row r="30036" spans="1:6" x14ac:dyDescent="0.3">
      <c r="A30036">
        <v>2015</v>
      </c>
      <c r="B30036" t="s">
        <v>2131</v>
      </c>
      <c r="C30036" t="str">
        <f t="shared" si="940"/>
        <v>2015-Gremio/RS-28-3-0</v>
      </c>
      <c r="D30036" s="4">
        <v>3</v>
      </c>
      <c r="E30036">
        <v>34</v>
      </c>
      <c r="F30036" t="str">
        <f t="shared" si="941"/>
        <v>28-3-0</v>
      </c>
    </row>
    <row r="30037" spans="1:6" x14ac:dyDescent="0.3">
      <c r="A30037">
        <v>2015</v>
      </c>
      <c r="B30037" t="s">
        <v>2132</v>
      </c>
      <c r="C30037" t="str">
        <f t="shared" si="940"/>
        <v>2015-Internacional/RS-28-3-0</v>
      </c>
      <c r="D30037" s="4">
        <v>4.8333430000000002</v>
      </c>
      <c r="E30037">
        <v>22</v>
      </c>
      <c r="F30037" t="str">
        <f t="shared" si="941"/>
        <v>28-3-0</v>
      </c>
    </row>
    <row r="30038" spans="1:6" x14ac:dyDescent="0.3">
      <c r="A30038">
        <v>2015</v>
      </c>
      <c r="B30038" t="s">
        <v>5572</v>
      </c>
      <c r="C30038" t="str">
        <f t="shared" si="940"/>
        <v>2015-Joinville/SC-28-3-0</v>
      </c>
      <c r="D30038" s="4">
        <v>3.000006</v>
      </c>
      <c r="E30038">
        <v>18</v>
      </c>
      <c r="F30038" t="str">
        <f t="shared" si="941"/>
        <v>28-3-0</v>
      </c>
    </row>
    <row r="30039" spans="1:6" x14ac:dyDescent="0.3">
      <c r="A30039">
        <v>2015</v>
      </c>
      <c r="B30039" t="s">
        <v>2133</v>
      </c>
      <c r="C30039" t="str">
        <f t="shared" si="940"/>
        <v>2015-Palmeiras/SP-28-3-0</v>
      </c>
      <c r="D30039" s="4">
        <v>4.875</v>
      </c>
      <c r="E30039">
        <v>29</v>
      </c>
      <c r="F30039" t="str">
        <f t="shared" si="941"/>
        <v>28-3-0</v>
      </c>
    </row>
    <row r="30040" spans="1:6" x14ac:dyDescent="0.3">
      <c r="A30040">
        <v>2015</v>
      </c>
      <c r="B30040" t="s">
        <v>2135</v>
      </c>
      <c r="C30040" t="str">
        <f t="shared" si="940"/>
        <v>2015-Ponte Preta/SP-28-3-0</v>
      </c>
      <c r="D30040" s="4">
        <v>9</v>
      </c>
      <c r="E30040">
        <v>34</v>
      </c>
      <c r="F30040" t="str">
        <f t="shared" si="941"/>
        <v>28-3-0</v>
      </c>
    </row>
    <row r="30041" spans="1:6" x14ac:dyDescent="0.3">
      <c r="A30041">
        <v>2015</v>
      </c>
      <c r="B30041" t="s">
        <v>2137</v>
      </c>
      <c r="C30041" t="str">
        <f t="shared" si="940"/>
        <v>2015-Santos/SP-28-3-0</v>
      </c>
      <c r="D30041" s="4">
        <v>3</v>
      </c>
      <c r="E30041">
        <v>22</v>
      </c>
      <c r="F30041" t="str">
        <f t="shared" si="941"/>
        <v>28-3-0</v>
      </c>
    </row>
    <row r="30042" spans="1:6" x14ac:dyDescent="0.3">
      <c r="A30042">
        <v>2015</v>
      </c>
      <c r="B30042" t="s">
        <v>2138</v>
      </c>
      <c r="C30042" t="str">
        <f t="shared" si="940"/>
        <v>2015-Sao Paulo/SP-28-3-0</v>
      </c>
      <c r="D30042" s="4">
        <v>4.5000020000000003</v>
      </c>
      <c r="E30042">
        <v>20</v>
      </c>
      <c r="F30042" t="str">
        <f t="shared" si="941"/>
        <v>28-3-0</v>
      </c>
    </row>
    <row r="30043" spans="1:6" x14ac:dyDescent="0.3">
      <c r="A30043">
        <v>2015</v>
      </c>
      <c r="B30043" t="s">
        <v>3213</v>
      </c>
      <c r="C30043" t="str">
        <f t="shared" si="940"/>
        <v>2015-Sport/PE-28-3-0</v>
      </c>
      <c r="D30043" s="4">
        <v>3.5</v>
      </c>
      <c r="E30043">
        <v>19</v>
      </c>
      <c r="F30043" t="str">
        <f t="shared" si="941"/>
        <v>28-3-0</v>
      </c>
    </row>
    <row r="30044" spans="1:6" x14ac:dyDescent="0.3">
      <c r="A30044">
        <v>2015</v>
      </c>
      <c r="B30044" t="s">
        <v>2139</v>
      </c>
      <c r="C30044" t="str">
        <f t="shared" si="940"/>
        <v>2015-Vasco/RJ-28-3-0</v>
      </c>
      <c r="D30044" s="4">
        <v>7</v>
      </c>
      <c r="E30044">
        <v>14</v>
      </c>
      <c r="F30044" t="str">
        <f t="shared" si="941"/>
        <v>28-3-0</v>
      </c>
    </row>
    <row r="30045" spans="1:6" x14ac:dyDescent="0.3">
      <c r="A30045">
        <v>2015</v>
      </c>
      <c r="B30045" t="s">
        <v>3214</v>
      </c>
      <c r="C30045" t="str">
        <f t="shared" si="940"/>
        <v>2015-Atletico/MG-28-3-1</v>
      </c>
      <c r="D30045" s="4">
        <v>5.8</v>
      </c>
      <c r="E30045">
        <v>29</v>
      </c>
      <c r="F30045" t="str">
        <f t="shared" si="941"/>
        <v>28-3-1</v>
      </c>
    </row>
    <row r="30046" spans="1:6" x14ac:dyDescent="0.3">
      <c r="A30046">
        <v>2015</v>
      </c>
      <c r="B30046" t="s">
        <v>2140</v>
      </c>
      <c r="C30046" t="str">
        <f t="shared" si="940"/>
        <v>2015-Atletico/PR-28-3-1</v>
      </c>
      <c r="D30046" s="4">
        <v>2.9999980000000002</v>
      </c>
      <c r="E30046">
        <v>30</v>
      </c>
      <c r="F30046" t="str">
        <f t="shared" si="941"/>
        <v>28-3-1</v>
      </c>
    </row>
    <row r="30047" spans="1:6" x14ac:dyDescent="0.3">
      <c r="A30047">
        <v>2015</v>
      </c>
      <c r="B30047" t="s">
        <v>4109</v>
      </c>
      <c r="C30047" t="str">
        <f t="shared" si="940"/>
        <v>2015-Avai/SC-28-3-1</v>
      </c>
      <c r="D30047" s="4">
        <v>3.4444409999999999</v>
      </c>
      <c r="E30047">
        <v>19</v>
      </c>
      <c r="F30047" t="str">
        <f t="shared" si="941"/>
        <v>28-3-1</v>
      </c>
    </row>
    <row r="30048" spans="1:6" x14ac:dyDescent="0.3">
      <c r="A30048">
        <v>2015</v>
      </c>
      <c r="B30048" t="s">
        <v>5419</v>
      </c>
      <c r="C30048" t="str">
        <f t="shared" si="940"/>
        <v>2015-Chapecoense/SC-28-3-1</v>
      </c>
      <c r="D30048" s="4">
        <v>2</v>
      </c>
      <c r="E30048">
        <v>21</v>
      </c>
      <c r="F30048" t="str">
        <f t="shared" si="941"/>
        <v>28-3-1</v>
      </c>
    </row>
    <row r="30049" spans="1:6" x14ac:dyDescent="0.3">
      <c r="A30049">
        <v>2015</v>
      </c>
      <c r="B30049" t="s">
        <v>2142</v>
      </c>
      <c r="C30049" t="str">
        <f t="shared" si="940"/>
        <v>2015-Corinthians/SP-28-3-1</v>
      </c>
      <c r="D30049" s="4">
        <v>4</v>
      </c>
      <c r="E30049">
        <v>32</v>
      </c>
      <c r="F30049" t="str">
        <f t="shared" si="941"/>
        <v>28-3-1</v>
      </c>
    </row>
    <row r="30050" spans="1:6" x14ac:dyDescent="0.3">
      <c r="A30050">
        <v>2015</v>
      </c>
      <c r="B30050" t="s">
        <v>3694</v>
      </c>
      <c r="C30050" t="str">
        <f t="shared" si="940"/>
        <v>2015-Coritiba/PR-28-3-1</v>
      </c>
      <c r="D30050" s="4">
        <v>9</v>
      </c>
      <c r="E30050">
        <v>24</v>
      </c>
      <c r="F30050" t="str">
        <f t="shared" si="941"/>
        <v>28-3-1</v>
      </c>
    </row>
    <row r="30051" spans="1:6" x14ac:dyDescent="0.3">
      <c r="A30051">
        <v>2015</v>
      </c>
      <c r="B30051" t="s">
        <v>2143</v>
      </c>
      <c r="C30051" t="str">
        <f t="shared" si="940"/>
        <v>2015-Cruzeiro/MG-28-3-1</v>
      </c>
      <c r="D30051" s="4">
        <v>2</v>
      </c>
      <c r="E30051">
        <v>16</v>
      </c>
      <c r="F30051" t="str">
        <f t="shared" si="941"/>
        <v>28-3-1</v>
      </c>
    </row>
    <row r="30052" spans="1:6" x14ac:dyDescent="0.3">
      <c r="A30052">
        <v>2015</v>
      </c>
      <c r="B30052" t="s">
        <v>2144</v>
      </c>
      <c r="C30052" t="str">
        <f t="shared" si="940"/>
        <v>2015-Figueirense/SC-28-3-1</v>
      </c>
      <c r="D30052" s="4">
        <v>3.8</v>
      </c>
      <c r="E30052">
        <v>19</v>
      </c>
      <c r="F30052" t="str">
        <f t="shared" si="941"/>
        <v>28-3-1</v>
      </c>
    </row>
    <row r="30053" spans="1:6" x14ac:dyDescent="0.3">
      <c r="A30053">
        <v>2015</v>
      </c>
      <c r="B30053" t="s">
        <v>2145</v>
      </c>
      <c r="C30053" t="str">
        <f t="shared" si="940"/>
        <v>2015-Flamengo/RJ-28-3-1</v>
      </c>
      <c r="D30053" s="4">
        <v>5.5</v>
      </c>
      <c r="E30053">
        <v>23</v>
      </c>
      <c r="F30053" t="str">
        <f t="shared" si="941"/>
        <v>28-3-1</v>
      </c>
    </row>
    <row r="30054" spans="1:6" x14ac:dyDescent="0.3">
      <c r="A30054">
        <v>2015</v>
      </c>
      <c r="B30054" t="s">
        <v>2146</v>
      </c>
      <c r="C30054" t="str">
        <f t="shared" si="940"/>
        <v>2015-Fluminense/RJ-28-3-1</v>
      </c>
      <c r="D30054" s="4">
        <v>1</v>
      </c>
      <c r="E30054">
        <v>21</v>
      </c>
      <c r="F30054" t="str">
        <f t="shared" si="941"/>
        <v>28-3-1</v>
      </c>
    </row>
    <row r="30055" spans="1:6" x14ac:dyDescent="0.3">
      <c r="A30055">
        <v>2015</v>
      </c>
      <c r="B30055" t="s">
        <v>2148</v>
      </c>
      <c r="C30055" t="str">
        <f t="shared" si="940"/>
        <v>2015-Goias/GO-28-3-1</v>
      </c>
      <c r="D30055" s="4">
        <v>3.1428539999999998</v>
      </c>
      <c r="E30055">
        <v>17</v>
      </c>
      <c r="F30055" t="str">
        <f t="shared" si="941"/>
        <v>28-3-1</v>
      </c>
    </row>
    <row r="30056" spans="1:6" x14ac:dyDescent="0.3">
      <c r="A30056">
        <v>2015</v>
      </c>
      <c r="B30056" t="s">
        <v>2149</v>
      </c>
      <c r="C30056" t="str">
        <f t="shared" si="940"/>
        <v>2015-Gremio/RS-28-3-1</v>
      </c>
      <c r="D30056" s="4">
        <v>5.8</v>
      </c>
      <c r="E30056">
        <v>29</v>
      </c>
      <c r="F30056" t="str">
        <f t="shared" si="941"/>
        <v>28-3-1</v>
      </c>
    </row>
    <row r="30057" spans="1:6" x14ac:dyDescent="0.3">
      <c r="A30057">
        <v>2015</v>
      </c>
      <c r="B30057" t="s">
        <v>2150</v>
      </c>
      <c r="C30057" t="str">
        <f t="shared" si="940"/>
        <v>2015-Internacional/RS-28-3-1</v>
      </c>
      <c r="D30057" s="4">
        <v>9</v>
      </c>
      <c r="E30057">
        <v>34</v>
      </c>
      <c r="F30057" t="str">
        <f t="shared" si="941"/>
        <v>28-3-1</v>
      </c>
    </row>
    <row r="30058" spans="1:6" x14ac:dyDescent="0.3">
      <c r="A30058">
        <v>2015</v>
      </c>
      <c r="B30058" t="s">
        <v>5573</v>
      </c>
      <c r="C30058" t="str">
        <f t="shared" si="940"/>
        <v>2015-Joinville/SC-28-3-1</v>
      </c>
      <c r="D30058" s="4">
        <v>2</v>
      </c>
      <c r="E30058">
        <v>16</v>
      </c>
      <c r="F30058" t="str">
        <f t="shared" si="941"/>
        <v>28-3-1</v>
      </c>
    </row>
    <row r="30059" spans="1:6" x14ac:dyDescent="0.3">
      <c r="A30059">
        <v>2015</v>
      </c>
      <c r="B30059" t="s">
        <v>2151</v>
      </c>
      <c r="C30059" t="str">
        <f t="shared" si="940"/>
        <v>2015-Palmeiras/SP-28-3-1</v>
      </c>
      <c r="D30059" s="4">
        <v>6</v>
      </c>
      <c r="E30059">
        <v>31</v>
      </c>
      <c r="F30059" t="str">
        <f t="shared" si="941"/>
        <v>28-3-1</v>
      </c>
    </row>
    <row r="30060" spans="1:6" x14ac:dyDescent="0.3">
      <c r="A30060">
        <v>2015</v>
      </c>
      <c r="B30060" t="s">
        <v>2153</v>
      </c>
      <c r="C30060" t="str">
        <f t="shared" si="940"/>
        <v>2015-Ponte Preta/SP-28-3-1</v>
      </c>
      <c r="D30060" s="4">
        <v>6</v>
      </c>
      <c r="E30060">
        <v>28</v>
      </c>
      <c r="F30060" t="str">
        <f t="shared" si="941"/>
        <v>28-3-1</v>
      </c>
    </row>
    <row r="30061" spans="1:6" x14ac:dyDescent="0.3">
      <c r="A30061">
        <v>2015</v>
      </c>
      <c r="B30061" t="s">
        <v>2155</v>
      </c>
      <c r="C30061" t="str">
        <f t="shared" si="940"/>
        <v>2015-Santos/SP-28-3-1</v>
      </c>
      <c r="D30061" s="4">
        <v>6</v>
      </c>
      <c r="E30061">
        <v>26</v>
      </c>
      <c r="F30061" t="str">
        <f t="shared" si="941"/>
        <v>28-3-1</v>
      </c>
    </row>
    <row r="30062" spans="1:6" x14ac:dyDescent="0.3">
      <c r="A30062">
        <v>2015</v>
      </c>
      <c r="B30062" t="s">
        <v>2156</v>
      </c>
      <c r="C30062" t="str">
        <f t="shared" si="940"/>
        <v>2015-Sao Paulo/SP-28-3-1</v>
      </c>
      <c r="D30062" s="4">
        <v>3.909087</v>
      </c>
      <c r="E30062">
        <v>21</v>
      </c>
      <c r="F30062" t="str">
        <f t="shared" si="941"/>
        <v>28-3-1</v>
      </c>
    </row>
    <row r="30063" spans="1:6" x14ac:dyDescent="0.3">
      <c r="A30063">
        <v>2015</v>
      </c>
      <c r="B30063" t="s">
        <v>3216</v>
      </c>
      <c r="C30063" t="str">
        <f t="shared" si="940"/>
        <v>2015-Sport/PE-28-3-1</v>
      </c>
      <c r="D30063" s="4">
        <v>2</v>
      </c>
      <c r="E30063">
        <v>22</v>
      </c>
      <c r="F30063" t="str">
        <f t="shared" si="941"/>
        <v>28-3-1</v>
      </c>
    </row>
    <row r="30064" spans="1:6" x14ac:dyDescent="0.3">
      <c r="A30064">
        <v>2015</v>
      </c>
      <c r="B30064" t="s">
        <v>2157</v>
      </c>
      <c r="C30064" t="str">
        <f t="shared" si="940"/>
        <v>2015-Vasco/RJ-28-3-1</v>
      </c>
      <c r="D30064" s="4">
        <v>7</v>
      </c>
      <c r="E30064">
        <v>20</v>
      </c>
      <c r="F30064" t="str">
        <f t="shared" si="941"/>
        <v>28-3-1</v>
      </c>
    </row>
    <row r="30065" spans="1:6" x14ac:dyDescent="0.3">
      <c r="A30065">
        <v>2015</v>
      </c>
      <c r="B30065" t="s">
        <v>3217</v>
      </c>
      <c r="C30065" t="str">
        <f t="shared" si="940"/>
        <v>2015-Atletico/MG-28-3-2</v>
      </c>
      <c r="D30065" s="4">
        <v>7</v>
      </c>
      <c r="E30065">
        <v>27</v>
      </c>
      <c r="F30065" t="str">
        <f t="shared" si="941"/>
        <v>28-3-2</v>
      </c>
    </row>
    <row r="30066" spans="1:6" x14ac:dyDescent="0.3">
      <c r="A30066">
        <v>2015</v>
      </c>
      <c r="B30066" t="s">
        <v>2158</v>
      </c>
      <c r="C30066" t="str">
        <f t="shared" si="940"/>
        <v>2015-Atletico/PR-28-3-2</v>
      </c>
      <c r="D30066" s="4">
        <v>3.8333390000000001</v>
      </c>
      <c r="E30066">
        <v>21</v>
      </c>
      <c r="F30066" t="str">
        <f t="shared" si="941"/>
        <v>28-3-2</v>
      </c>
    </row>
    <row r="30067" spans="1:6" x14ac:dyDescent="0.3">
      <c r="A30067">
        <v>2015</v>
      </c>
      <c r="B30067" t="s">
        <v>4112</v>
      </c>
      <c r="C30067" t="str">
        <f t="shared" si="940"/>
        <v>2015-Avai/SC-28-3-2</v>
      </c>
      <c r="D30067" s="4">
        <v>3</v>
      </c>
      <c r="E30067">
        <v>14</v>
      </c>
      <c r="F30067" t="str">
        <f t="shared" si="941"/>
        <v>28-3-2</v>
      </c>
    </row>
    <row r="30068" spans="1:6" x14ac:dyDescent="0.3">
      <c r="A30068">
        <v>2015</v>
      </c>
      <c r="B30068" t="s">
        <v>5420</v>
      </c>
      <c r="C30068" t="str">
        <f t="shared" si="940"/>
        <v>2015-Chapecoense/SC-28-3-2</v>
      </c>
      <c r="D30068" s="4">
        <v>2</v>
      </c>
      <c r="E30068">
        <v>20</v>
      </c>
      <c r="F30068" t="str">
        <f t="shared" si="941"/>
        <v>28-3-2</v>
      </c>
    </row>
    <row r="30069" spans="1:6" x14ac:dyDescent="0.3">
      <c r="A30069">
        <v>2015</v>
      </c>
      <c r="B30069" t="s">
        <v>2160</v>
      </c>
      <c r="C30069" t="str">
        <f t="shared" si="940"/>
        <v>2015-Corinthians/SP-28-3-2</v>
      </c>
      <c r="D30069" s="4">
        <v>5</v>
      </c>
      <c r="E30069">
        <v>31</v>
      </c>
      <c r="F30069" t="str">
        <f t="shared" si="941"/>
        <v>28-3-2</v>
      </c>
    </row>
    <row r="30070" spans="1:6" x14ac:dyDescent="0.3">
      <c r="A30070">
        <v>2015</v>
      </c>
      <c r="B30070" t="s">
        <v>3697</v>
      </c>
      <c r="C30070" t="str">
        <f t="shared" si="940"/>
        <v>2015-Coritiba/PR-28-3-2</v>
      </c>
      <c r="D30070" s="4">
        <v>5</v>
      </c>
      <c r="E30070">
        <v>23</v>
      </c>
      <c r="F30070" t="str">
        <f t="shared" si="941"/>
        <v>28-3-2</v>
      </c>
    </row>
    <row r="30071" spans="1:6" x14ac:dyDescent="0.3">
      <c r="A30071">
        <v>2015</v>
      </c>
      <c r="B30071" t="s">
        <v>2161</v>
      </c>
      <c r="C30071" t="str">
        <f t="shared" si="940"/>
        <v>2015-Cruzeiro/MG-28-3-2</v>
      </c>
      <c r="D30071" s="4">
        <v>4</v>
      </c>
      <c r="E30071">
        <v>25</v>
      </c>
      <c r="F30071" t="str">
        <f t="shared" si="941"/>
        <v>28-3-2</v>
      </c>
    </row>
    <row r="30072" spans="1:6" x14ac:dyDescent="0.3">
      <c r="A30072">
        <v>2015</v>
      </c>
      <c r="B30072" t="s">
        <v>2162</v>
      </c>
      <c r="C30072" t="str">
        <f t="shared" si="940"/>
        <v>2015-Figueirense/SC-28-3-2</v>
      </c>
      <c r="D30072" s="4">
        <v>3.5</v>
      </c>
      <c r="E30072">
        <v>14</v>
      </c>
      <c r="F30072" t="str">
        <f t="shared" si="941"/>
        <v>28-3-2</v>
      </c>
    </row>
    <row r="30073" spans="1:6" x14ac:dyDescent="0.3">
      <c r="A30073">
        <v>2015</v>
      </c>
      <c r="B30073" t="s">
        <v>2163</v>
      </c>
      <c r="C30073" t="str">
        <f t="shared" si="940"/>
        <v>2015-Flamengo/RJ-28-3-2</v>
      </c>
      <c r="D30073" s="4">
        <v>9</v>
      </c>
      <c r="E30073">
        <v>26</v>
      </c>
      <c r="F30073" t="str">
        <f t="shared" si="941"/>
        <v>28-3-2</v>
      </c>
    </row>
    <row r="30074" spans="1:6" x14ac:dyDescent="0.3">
      <c r="A30074">
        <v>2015</v>
      </c>
      <c r="B30074" t="s">
        <v>2164</v>
      </c>
      <c r="C30074" t="str">
        <f t="shared" si="940"/>
        <v>2015-Fluminense/RJ-28-3-2</v>
      </c>
      <c r="D30074" s="4">
        <v>1</v>
      </c>
      <c r="E30074">
        <v>24</v>
      </c>
      <c r="F30074" t="str">
        <f t="shared" si="941"/>
        <v>28-3-2</v>
      </c>
    </row>
    <row r="30075" spans="1:6" x14ac:dyDescent="0.3">
      <c r="A30075">
        <v>2015</v>
      </c>
      <c r="B30075" t="s">
        <v>2166</v>
      </c>
      <c r="C30075" t="str">
        <f t="shared" si="940"/>
        <v>2015-Goias/GO-28-3-2</v>
      </c>
      <c r="D30075" s="4">
        <v>3</v>
      </c>
      <c r="E30075">
        <v>26</v>
      </c>
      <c r="F30075" t="str">
        <f t="shared" si="941"/>
        <v>28-3-2</v>
      </c>
    </row>
    <row r="30076" spans="1:6" x14ac:dyDescent="0.3">
      <c r="A30076">
        <v>2015</v>
      </c>
      <c r="B30076" t="s">
        <v>2167</v>
      </c>
      <c r="C30076" t="str">
        <f t="shared" si="940"/>
        <v>2015-Gremio/RS-28-3-2</v>
      </c>
      <c r="D30076" s="4">
        <v>5</v>
      </c>
      <c r="E30076">
        <v>25</v>
      </c>
      <c r="F30076" t="str">
        <f t="shared" si="941"/>
        <v>28-3-2</v>
      </c>
    </row>
    <row r="30077" spans="1:6" x14ac:dyDescent="0.3">
      <c r="A30077">
        <v>2015</v>
      </c>
      <c r="B30077" t="s">
        <v>2168</v>
      </c>
      <c r="C30077" t="str">
        <f t="shared" si="940"/>
        <v>2015-Internacional/RS-28-3-2</v>
      </c>
      <c r="D30077" s="4">
        <v>6</v>
      </c>
      <c r="E30077">
        <v>18</v>
      </c>
      <c r="F30077" t="str">
        <f t="shared" si="941"/>
        <v>28-3-2</v>
      </c>
    </row>
    <row r="30078" spans="1:6" x14ac:dyDescent="0.3">
      <c r="A30078">
        <v>2015</v>
      </c>
      <c r="B30078" t="s">
        <v>5574</v>
      </c>
      <c r="C30078" t="str">
        <f t="shared" si="940"/>
        <v>2015-Joinville/SC-28-3-2</v>
      </c>
      <c r="D30078" s="4">
        <v>2</v>
      </c>
      <c r="E30078">
        <v>10</v>
      </c>
      <c r="F30078" t="str">
        <f t="shared" si="941"/>
        <v>28-3-2</v>
      </c>
    </row>
    <row r="30079" spans="1:6" x14ac:dyDescent="0.3">
      <c r="A30079">
        <v>2015</v>
      </c>
      <c r="B30079" t="s">
        <v>2169</v>
      </c>
      <c r="C30079" t="str">
        <f t="shared" si="940"/>
        <v>2015-Palmeiras/SP-28-3-2</v>
      </c>
      <c r="D30079" s="4">
        <v>5</v>
      </c>
      <c r="E30079">
        <v>22</v>
      </c>
      <c r="F30079" t="str">
        <f t="shared" si="941"/>
        <v>28-3-2</v>
      </c>
    </row>
    <row r="30080" spans="1:6" x14ac:dyDescent="0.3">
      <c r="A30080">
        <v>2015</v>
      </c>
      <c r="B30080" t="s">
        <v>2171</v>
      </c>
      <c r="C30080" t="str">
        <f t="shared" si="940"/>
        <v>2015-Ponte Preta/SP-28-3-2</v>
      </c>
      <c r="D30080" s="4">
        <v>4</v>
      </c>
      <c r="E30080">
        <v>22</v>
      </c>
      <c r="F30080" t="str">
        <f t="shared" si="941"/>
        <v>28-3-2</v>
      </c>
    </row>
    <row r="30081" spans="1:6" x14ac:dyDescent="0.3">
      <c r="A30081">
        <v>2015</v>
      </c>
      <c r="B30081" t="s">
        <v>2173</v>
      </c>
      <c r="C30081" t="str">
        <f t="shared" si="940"/>
        <v>2015-Santos/SP-28-3-2</v>
      </c>
      <c r="D30081" s="4">
        <v>5</v>
      </c>
      <c r="E30081">
        <v>25</v>
      </c>
      <c r="F30081" t="str">
        <f t="shared" si="941"/>
        <v>28-3-2</v>
      </c>
    </row>
    <row r="30082" spans="1:6" x14ac:dyDescent="0.3">
      <c r="A30082">
        <v>2015</v>
      </c>
      <c r="B30082" t="s">
        <v>2174</v>
      </c>
      <c r="C30082" t="str">
        <f t="shared" si="940"/>
        <v>2015-Sao Paulo/SP-28-3-2</v>
      </c>
      <c r="D30082" s="4">
        <v>5.0000099999999996</v>
      </c>
      <c r="E30082">
        <v>30</v>
      </c>
      <c r="F30082" t="str">
        <f t="shared" si="941"/>
        <v>28-3-2</v>
      </c>
    </row>
    <row r="30083" spans="1:6" x14ac:dyDescent="0.3">
      <c r="A30083">
        <v>2015</v>
      </c>
      <c r="B30083" t="s">
        <v>3219</v>
      </c>
      <c r="C30083" t="str">
        <f t="shared" ref="C30083:C30146" si="942">A30083&amp;"-"&amp;B30083</f>
        <v>2015-Sport/PE-28-3-2</v>
      </c>
      <c r="D30083" s="4">
        <v>4</v>
      </c>
      <c r="E30083">
        <v>19</v>
      </c>
      <c r="F30083" t="str">
        <f t="shared" ref="F30083:F30146" si="943">RIGHT(B30083,LEN(C30083)-FIND("-",C30083,6))</f>
        <v>28-3-2</v>
      </c>
    </row>
    <row r="30084" spans="1:6" x14ac:dyDescent="0.3">
      <c r="A30084">
        <v>2015</v>
      </c>
      <c r="B30084" t="s">
        <v>2175</v>
      </c>
      <c r="C30084" t="str">
        <f t="shared" si="942"/>
        <v>2015-Vasco/RJ-28-3-2</v>
      </c>
      <c r="D30084" s="4">
        <v>3.2000060000000001</v>
      </c>
      <c r="E30084">
        <v>15</v>
      </c>
      <c r="F30084" t="str">
        <f t="shared" si="943"/>
        <v>28-3-2</v>
      </c>
    </row>
    <row r="30085" spans="1:6" x14ac:dyDescent="0.3">
      <c r="A30085">
        <v>2015</v>
      </c>
      <c r="B30085" t="s">
        <v>3220</v>
      </c>
      <c r="C30085" t="str">
        <f t="shared" si="942"/>
        <v>2015-Atletico/MG-28-4-0</v>
      </c>
      <c r="D30085" s="4">
        <v>5</v>
      </c>
      <c r="E30085">
        <v>37</v>
      </c>
      <c r="F30085" t="str">
        <f t="shared" si="943"/>
        <v>28-4-0</v>
      </c>
    </row>
    <row r="30086" spans="1:6" x14ac:dyDescent="0.3">
      <c r="A30086">
        <v>2015</v>
      </c>
      <c r="B30086" t="s">
        <v>2176</v>
      </c>
      <c r="C30086" t="str">
        <f t="shared" si="942"/>
        <v>2015-Atletico/PR-28-4-0</v>
      </c>
      <c r="D30086" s="4">
        <v>0</v>
      </c>
      <c r="E30086">
        <v>29</v>
      </c>
      <c r="F30086" t="str">
        <f t="shared" si="943"/>
        <v>28-4-0</v>
      </c>
    </row>
    <row r="30087" spans="1:6" x14ac:dyDescent="0.3">
      <c r="A30087">
        <v>2015</v>
      </c>
      <c r="B30087" t="s">
        <v>4115</v>
      </c>
      <c r="C30087" t="str">
        <f t="shared" si="942"/>
        <v>2015-Avai/SC-28-4-0</v>
      </c>
      <c r="D30087" s="4">
        <v>9</v>
      </c>
      <c r="E30087">
        <v>29</v>
      </c>
      <c r="F30087" t="str">
        <f t="shared" si="943"/>
        <v>28-4-0</v>
      </c>
    </row>
    <row r="30088" spans="1:6" x14ac:dyDescent="0.3">
      <c r="A30088">
        <v>2015</v>
      </c>
      <c r="B30088" t="s">
        <v>5421</v>
      </c>
      <c r="C30088" t="str">
        <f t="shared" si="942"/>
        <v>2015-Chapecoense/SC-28-4-0</v>
      </c>
      <c r="D30088" s="4">
        <v>1</v>
      </c>
      <c r="E30088">
        <v>25</v>
      </c>
      <c r="F30088" t="str">
        <f t="shared" si="943"/>
        <v>28-4-0</v>
      </c>
    </row>
    <row r="30089" spans="1:6" x14ac:dyDescent="0.3">
      <c r="A30089">
        <v>2015</v>
      </c>
      <c r="B30089" t="s">
        <v>2178</v>
      </c>
      <c r="C30089" t="str">
        <f t="shared" si="942"/>
        <v>2015-Corinthians/SP-28-4-0</v>
      </c>
      <c r="D30089" s="4">
        <v>9</v>
      </c>
      <c r="E30089">
        <v>40</v>
      </c>
      <c r="F30089" t="str">
        <f t="shared" si="943"/>
        <v>28-4-0</v>
      </c>
    </row>
    <row r="30090" spans="1:6" x14ac:dyDescent="0.3">
      <c r="A30090">
        <v>2015</v>
      </c>
      <c r="B30090" t="s">
        <v>3700</v>
      </c>
      <c r="C30090" t="str">
        <f t="shared" si="942"/>
        <v>2015-Coritiba/PR-28-4-0</v>
      </c>
      <c r="D30090" s="4">
        <v>6</v>
      </c>
      <c r="E30090">
        <v>33</v>
      </c>
      <c r="F30090" t="str">
        <f t="shared" si="943"/>
        <v>28-4-0</v>
      </c>
    </row>
    <row r="30091" spans="1:6" x14ac:dyDescent="0.3">
      <c r="A30091">
        <v>2015</v>
      </c>
      <c r="B30091" t="s">
        <v>2179</v>
      </c>
      <c r="C30091" t="str">
        <f t="shared" si="942"/>
        <v>2015-Cruzeiro/MG-28-4-0</v>
      </c>
      <c r="D30091" s="4">
        <v>8</v>
      </c>
      <c r="E30091">
        <v>36</v>
      </c>
      <c r="F30091" t="str">
        <f t="shared" si="943"/>
        <v>28-4-0</v>
      </c>
    </row>
    <row r="30092" spans="1:6" x14ac:dyDescent="0.3">
      <c r="A30092">
        <v>2015</v>
      </c>
      <c r="B30092" t="s">
        <v>2180</v>
      </c>
      <c r="C30092" t="str">
        <f t="shared" si="942"/>
        <v>2015-Figueirense/SC-28-4-0</v>
      </c>
      <c r="D30092" s="4">
        <v>1</v>
      </c>
      <c r="E30092">
        <v>16</v>
      </c>
      <c r="F30092" t="str">
        <f t="shared" si="943"/>
        <v>28-4-0</v>
      </c>
    </row>
    <row r="30093" spans="1:6" x14ac:dyDescent="0.3">
      <c r="A30093">
        <v>2015</v>
      </c>
      <c r="B30093" t="s">
        <v>2181</v>
      </c>
      <c r="C30093" t="str">
        <f t="shared" si="942"/>
        <v>2015-Flamengo/RJ-28-4-0</v>
      </c>
      <c r="D30093" s="4">
        <v>3</v>
      </c>
      <c r="E30093">
        <v>29</v>
      </c>
      <c r="F30093" t="str">
        <f t="shared" si="943"/>
        <v>28-4-0</v>
      </c>
    </row>
    <row r="30094" spans="1:6" x14ac:dyDescent="0.3">
      <c r="A30094">
        <v>2015</v>
      </c>
      <c r="B30094" t="s">
        <v>2182</v>
      </c>
      <c r="C30094" t="str">
        <f t="shared" si="942"/>
        <v>2015-Fluminense/RJ-28-4-0</v>
      </c>
      <c r="D30094" s="4">
        <v>3</v>
      </c>
      <c r="E30094">
        <v>27</v>
      </c>
      <c r="F30094" t="str">
        <f t="shared" si="943"/>
        <v>28-4-0</v>
      </c>
    </row>
    <row r="30095" spans="1:6" x14ac:dyDescent="0.3">
      <c r="A30095">
        <v>2015</v>
      </c>
      <c r="B30095" t="s">
        <v>2184</v>
      </c>
      <c r="C30095" t="str">
        <f t="shared" si="942"/>
        <v>2015-Goias/GO-28-4-0</v>
      </c>
      <c r="D30095" s="4">
        <v>3</v>
      </c>
      <c r="E30095">
        <v>22</v>
      </c>
      <c r="F30095" t="str">
        <f t="shared" si="943"/>
        <v>28-4-0</v>
      </c>
    </row>
    <row r="30096" spans="1:6" x14ac:dyDescent="0.3">
      <c r="A30096">
        <v>2015</v>
      </c>
      <c r="B30096" t="s">
        <v>2185</v>
      </c>
      <c r="C30096" t="str">
        <f t="shared" si="942"/>
        <v>2015-Gremio/RS-28-4-0</v>
      </c>
      <c r="D30096" s="4">
        <v>6</v>
      </c>
      <c r="E30096">
        <v>42</v>
      </c>
      <c r="F30096" t="str">
        <f t="shared" si="943"/>
        <v>28-4-0</v>
      </c>
    </row>
    <row r="30097" spans="1:6" x14ac:dyDescent="0.3">
      <c r="A30097">
        <v>2015</v>
      </c>
      <c r="B30097" t="s">
        <v>2186</v>
      </c>
      <c r="C30097" t="str">
        <f t="shared" si="942"/>
        <v>2015-Internacional/RS-28-4-0</v>
      </c>
      <c r="D30097" s="4">
        <v>7</v>
      </c>
      <c r="E30097">
        <v>29</v>
      </c>
      <c r="F30097" t="str">
        <f t="shared" si="943"/>
        <v>28-4-0</v>
      </c>
    </row>
    <row r="30098" spans="1:6" x14ac:dyDescent="0.3">
      <c r="A30098">
        <v>2015</v>
      </c>
      <c r="B30098" t="s">
        <v>5575</v>
      </c>
      <c r="C30098" t="str">
        <f t="shared" si="942"/>
        <v>2015-Joinville/SC-28-4-0</v>
      </c>
      <c r="D30098" s="4">
        <v>2</v>
      </c>
      <c r="E30098">
        <v>20</v>
      </c>
      <c r="F30098" t="str">
        <f t="shared" si="943"/>
        <v>28-4-0</v>
      </c>
    </row>
    <row r="30099" spans="1:6" x14ac:dyDescent="0.3">
      <c r="A30099">
        <v>2015</v>
      </c>
      <c r="B30099" t="s">
        <v>2187</v>
      </c>
      <c r="C30099" t="str">
        <f t="shared" si="942"/>
        <v>2015-Palmeiras/SP-28-4-0</v>
      </c>
      <c r="D30099" s="4">
        <v>10</v>
      </c>
      <c r="E30099">
        <v>41</v>
      </c>
      <c r="F30099" t="str">
        <f t="shared" si="943"/>
        <v>28-4-0</v>
      </c>
    </row>
    <row r="30100" spans="1:6" x14ac:dyDescent="0.3">
      <c r="A30100">
        <v>2015</v>
      </c>
      <c r="B30100" t="s">
        <v>2189</v>
      </c>
      <c r="C30100" t="str">
        <f t="shared" si="942"/>
        <v>2015-Ponte Preta/SP-28-4-0</v>
      </c>
      <c r="D30100" s="4">
        <v>12</v>
      </c>
      <c r="E30100">
        <v>32</v>
      </c>
      <c r="F30100" t="str">
        <f t="shared" si="943"/>
        <v>28-4-0</v>
      </c>
    </row>
    <row r="30101" spans="1:6" x14ac:dyDescent="0.3">
      <c r="A30101">
        <v>2015</v>
      </c>
      <c r="B30101" t="s">
        <v>2191</v>
      </c>
      <c r="C30101" t="str">
        <f t="shared" si="942"/>
        <v>2015-Santos/SP-28-4-0</v>
      </c>
      <c r="D30101" s="4">
        <v>6</v>
      </c>
      <c r="E30101">
        <v>28</v>
      </c>
      <c r="F30101" t="str">
        <f t="shared" si="943"/>
        <v>28-4-0</v>
      </c>
    </row>
    <row r="30102" spans="1:6" x14ac:dyDescent="0.3">
      <c r="A30102">
        <v>2015</v>
      </c>
      <c r="B30102" t="s">
        <v>2192</v>
      </c>
      <c r="C30102" t="str">
        <f t="shared" si="942"/>
        <v>2015-Sao Paulo/SP-28-4-0</v>
      </c>
      <c r="D30102" s="4">
        <v>5</v>
      </c>
      <c r="E30102">
        <v>32</v>
      </c>
      <c r="F30102" t="str">
        <f t="shared" si="943"/>
        <v>28-4-0</v>
      </c>
    </row>
    <row r="30103" spans="1:6" x14ac:dyDescent="0.3">
      <c r="A30103">
        <v>2015</v>
      </c>
      <c r="B30103" t="s">
        <v>3222</v>
      </c>
      <c r="C30103" t="str">
        <f t="shared" si="942"/>
        <v>2015-Sport/PE-28-4-0</v>
      </c>
      <c r="D30103" s="4">
        <v>7</v>
      </c>
      <c r="E30103">
        <v>38</v>
      </c>
      <c r="F30103" t="str">
        <f t="shared" si="943"/>
        <v>28-4-0</v>
      </c>
    </row>
    <row r="30104" spans="1:6" x14ac:dyDescent="0.3">
      <c r="A30104">
        <v>2015</v>
      </c>
      <c r="B30104" t="s">
        <v>2193</v>
      </c>
      <c r="C30104" t="str">
        <f t="shared" si="942"/>
        <v>2015-Vasco/RJ-28-4-0</v>
      </c>
      <c r="D30104" s="4">
        <v>10</v>
      </c>
      <c r="E30104">
        <v>23</v>
      </c>
      <c r="F30104" t="str">
        <f t="shared" si="943"/>
        <v>28-4-0</v>
      </c>
    </row>
    <row r="30105" spans="1:6" x14ac:dyDescent="0.3">
      <c r="A30105">
        <v>2015</v>
      </c>
      <c r="B30105" t="s">
        <v>3223</v>
      </c>
      <c r="C30105" t="str">
        <f t="shared" si="942"/>
        <v>2015-Atletico/MG-28-4-1</v>
      </c>
      <c r="D30105" s="4">
        <v>8</v>
      </c>
      <c r="E30105">
        <v>32</v>
      </c>
      <c r="F30105" t="str">
        <f t="shared" si="943"/>
        <v>28-4-1</v>
      </c>
    </row>
    <row r="30106" spans="1:6" x14ac:dyDescent="0.3">
      <c r="A30106">
        <v>2015</v>
      </c>
      <c r="B30106" t="s">
        <v>2194</v>
      </c>
      <c r="C30106" t="str">
        <f t="shared" si="942"/>
        <v>2015-Atletico/PR-28-4-1</v>
      </c>
      <c r="D30106" s="4">
        <v>1</v>
      </c>
      <c r="E30106">
        <v>32</v>
      </c>
      <c r="F30106" t="str">
        <f t="shared" si="943"/>
        <v>28-4-1</v>
      </c>
    </row>
    <row r="30107" spans="1:6" x14ac:dyDescent="0.3">
      <c r="A30107">
        <v>2015</v>
      </c>
      <c r="B30107" t="s">
        <v>4118</v>
      </c>
      <c r="C30107" t="str">
        <f t="shared" si="942"/>
        <v>2015-Avai/SC-28-4-1</v>
      </c>
      <c r="D30107" s="4">
        <v>9</v>
      </c>
      <c r="E30107">
        <v>25</v>
      </c>
      <c r="F30107" t="str">
        <f t="shared" si="943"/>
        <v>28-4-1</v>
      </c>
    </row>
    <row r="30108" spans="1:6" x14ac:dyDescent="0.3">
      <c r="A30108">
        <v>2015</v>
      </c>
      <c r="B30108" t="s">
        <v>5422</v>
      </c>
      <c r="C30108" t="str">
        <f t="shared" si="942"/>
        <v>2015-Chapecoense/SC-28-4-1</v>
      </c>
      <c r="D30108" s="4">
        <v>2</v>
      </c>
      <c r="E30108">
        <v>25</v>
      </c>
      <c r="F30108" t="str">
        <f t="shared" si="943"/>
        <v>28-4-1</v>
      </c>
    </row>
    <row r="30109" spans="1:6" x14ac:dyDescent="0.3">
      <c r="A30109">
        <v>2015</v>
      </c>
      <c r="B30109" t="s">
        <v>2196</v>
      </c>
      <c r="C30109" t="str">
        <f t="shared" si="942"/>
        <v>2015-Corinthians/SP-28-4-1</v>
      </c>
      <c r="D30109" s="4">
        <v>7.6666590000000001</v>
      </c>
      <c r="E30109">
        <v>23</v>
      </c>
      <c r="F30109" t="str">
        <f t="shared" si="943"/>
        <v>28-4-1</v>
      </c>
    </row>
    <row r="30110" spans="1:6" x14ac:dyDescent="0.3">
      <c r="A30110">
        <v>2015</v>
      </c>
      <c r="B30110" t="s">
        <v>3703</v>
      </c>
      <c r="C30110" t="str">
        <f t="shared" si="942"/>
        <v>2015-Coritiba/PR-28-4-1</v>
      </c>
      <c r="D30110" s="4">
        <v>8</v>
      </c>
      <c r="E30110">
        <v>26</v>
      </c>
      <c r="F30110" t="str">
        <f t="shared" si="943"/>
        <v>28-4-1</v>
      </c>
    </row>
    <row r="30111" spans="1:6" x14ac:dyDescent="0.3">
      <c r="A30111">
        <v>2015</v>
      </c>
      <c r="B30111" t="s">
        <v>2197</v>
      </c>
      <c r="C30111" t="str">
        <f t="shared" si="942"/>
        <v>2015-Cruzeiro/MG-28-4-1</v>
      </c>
      <c r="D30111" s="4">
        <v>6</v>
      </c>
      <c r="E30111">
        <v>28</v>
      </c>
      <c r="F30111" t="str">
        <f t="shared" si="943"/>
        <v>28-4-1</v>
      </c>
    </row>
    <row r="30112" spans="1:6" x14ac:dyDescent="0.3">
      <c r="A30112">
        <v>2015</v>
      </c>
      <c r="B30112" t="s">
        <v>2198</v>
      </c>
      <c r="C30112" t="str">
        <f t="shared" si="942"/>
        <v>2015-Figueirense/SC-28-4-1</v>
      </c>
      <c r="D30112" s="4">
        <v>2</v>
      </c>
      <c r="E30112">
        <v>20</v>
      </c>
      <c r="F30112" t="str">
        <f t="shared" si="943"/>
        <v>28-4-1</v>
      </c>
    </row>
    <row r="30113" spans="1:6" x14ac:dyDescent="0.3">
      <c r="A30113">
        <v>2015</v>
      </c>
      <c r="B30113" t="s">
        <v>2199</v>
      </c>
      <c r="C30113" t="str">
        <f t="shared" si="942"/>
        <v>2015-Flamengo/RJ-28-4-1</v>
      </c>
      <c r="D30113" s="4">
        <v>6</v>
      </c>
      <c r="E30113">
        <v>35</v>
      </c>
      <c r="F30113" t="str">
        <f t="shared" si="943"/>
        <v>28-4-1</v>
      </c>
    </row>
    <row r="30114" spans="1:6" x14ac:dyDescent="0.3">
      <c r="A30114">
        <v>2015</v>
      </c>
      <c r="B30114" t="s">
        <v>2200</v>
      </c>
      <c r="C30114" t="str">
        <f t="shared" si="942"/>
        <v>2015-Fluminense/RJ-28-4-1</v>
      </c>
      <c r="D30114" s="4">
        <v>1</v>
      </c>
      <c r="E30114">
        <v>24</v>
      </c>
      <c r="F30114" t="str">
        <f t="shared" si="943"/>
        <v>28-4-1</v>
      </c>
    </row>
    <row r="30115" spans="1:6" x14ac:dyDescent="0.3">
      <c r="A30115">
        <v>2015</v>
      </c>
      <c r="B30115" t="s">
        <v>2202</v>
      </c>
      <c r="C30115" t="str">
        <f t="shared" si="942"/>
        <v>2015-Goias/GO-28-4-1</v>
      </c>
      <c r="D30115" s="4">
        <v>6</v>
      </c>
      <c r="E30115">
        <v>26</v>
      </c>
      <c r="F30115" t="str">
        <f t="shared" si="943"/>
        <v>28-4-1</v>
      </c>
    </row>
    <row r="30116" spans="1:6" x14ac:dyDescent="0.3">
      <c r="A30116">
        <v>2015</v>
      </c>
      <c r="B30116" t="s">
        <v>2203</v>
      </c>
      <c r="C30116" t="str">
        <f t="shared" si="942"/>
        <v>2015-Gremio/RS-28-4-1</v>
      </c>
      <c r="D30116" s="4">
        <v>8</v>
      </c>
      <c r="E30116">
        <v>45</v>
      </c>
      <c r="F30116" t="str">
        <f t="shared" si="943"/>
        <v>28-4-1</v>
      </c>
    </row>
    <row r="30117" spans="1:6" x14ac:dyDescent="0.3">
      <c r="A30117">
        <v>2015</v>
      </c>
      <c r="B30117" t="s">
        <v>2204</v>
      </c>
      <c r="C30117" t="str">
        <f t="shared" si="942"/>
        <v>2015-Internacional/RS-28-4-1</v>
      </c>
      <c r="D30117" s="4">
        <v>10</v>
      </c>
      <c r="E30117">
        <v>32</v>
      </c>
      <c r="F30117" t="str">
        <f t="shared" si="943"/>
        <v>28-4-1</v>
      </c>
    </row>
    <row r="30118" spans="1:6" x14ac:dyDescent="0.3">
      <c r="A30118">
        <v>2015</v>
      </c>
      <c r="B30118" t="s">
        <v>5576</v>
      </c>
      <c r="C30118" t="str">
        <f t="shared" si="942"/>
        <v>2015-Joinville/SC-28-4-1</v>
      </c>
      <c r="D30118" s="4">
        <v>2</v>
      </c>
      <c r="E30118">
        <v>19</v>
      </c>
      <c r="F30118" t="str">
        <f t="shared" si="943"/>
        <v>28-4-1</v>
      </c>
    </row>
    <row r="30119" spans="1:6" x14ac:dyDescent="0.3">
      <c r="A30119">
        <v>2015</v>
      </c>
      <c r="B30119" t="s">
        <v>2205</v>
      </c>
      <c r="C30119" t="str">
        <f t="shared" si="942"/>
        <v>2015-Palmeiras/SP-28-4-1</v>
      </c>
      <c r="D30119" s="4">
        <v>4</v>
      </c>
      <c r="E30119">
        <v>38</v>
      </c>
      <c r="F30119" t="str">
        <f t="shared" si="943"/>
        <v>28-4-1</v>
      </c>
    </row>
    <row r="30120" spans="1:6" x14ac:dyDescent="0.3">
      <c r="A30120">
        <v>2015</v>
      </c>
      <c r="B30120" t="s">
        <v>2207</v>
      </c>
      <c r="C30120" t="str">
        <f t="shared" si="942"/>
        <v>2015-Ponte Preta/SP-28-4-1</v>
      </c>
      <c r="D30120" s="4">
        <v>9</v>
      </c>
      <c r="E30120">
        <v>32</v>
      </c>
      <c r="F30120" t="str">
        <f t="shared" si="943"/>
        <v>28-4-1</v>
      </c>
    </row>
    <row r="30121" spans="1:6" x14ac:dyDescent="0.3">
      <c r="A30121">
        <v>2015</v>
      </c>
      <c r="B30121" t="s">
        <v>2209</v>
      </c>
      <c r="C30121" t="str">
        <f t="shared" si="942"/>
        <v>2015-Santos/SP-28-4-1</v>
      </c>
      <c r="D30121" s="4">
        <v>10</v>
      </c>
      <c r="E30121">
        <v>35</v>
      </c>
      <c r="F30121" t="str">
        <f t="shared" si="943"/>
        <v>28-4-1</v>
      </c>
    </row>
    <row r="30122" spans="1:6" x14ac:dyDescent="0.3">
      <c r="A30122">
        <v>2015</v>
      </c>
      <c r="B30122" t="s">
        <v>2210</v>
      </c>
      <c r="C30122" t="str">
        <f t="shared" si="942"/>
        <v>2015-Sao Paulo/SP-28-4-1</v>
      </c>
      <c r="D30122" s="4">
        <v>6.0000080000000002</v>
      </c>
      <c r="E30122">
        <v>32</v>
      </c>
      <c r="F30122" t="str">
        <f t="shared" si="943"/>
        <v>28-4-1</v>
      </c>
    </row>
    <row r="30123" spans="1:6" x14ac:dyDescent="0.3">
      <c r="A30123">
        <v>2015</v>
      </c>
      <c r="B30123" t="s">
        <v>3225</v>
      </c>
      <c r="C30123" t="str">
        <f t="shared" si="942"/>
        <v>2015-Sport/PE-28-4-1</v>
      </c>
      <c r="D30123" s="4">
        <v>4</v>
      </c>
      <c r="E30123">
        <v>22</v>
      </c>
      <c r="F30123" t="str">
        <f t="shared" si="943"/>
        <v>28-4-1</v>
      </c>
    </row>
    <row r="30124" spans="1:6" x14ac:dyDescent="0.3">
      <c r="A30124">
        <v>2015</v>
      </c>
      <c r="B30124" t="s">
        <v>2211</v>
      </c>
      <c r="C30124" t="str">
        <f t="shared" si="942"/>
        <v>2015-Vasco/RJ-28-4-1</v>
      </c>
      <c r="D30124" s="4">
        <v>10</v>
      </c>
      <c r="E30124">
        <v>23</v>
      </c>
      <c r="F30124" t="str">
        <f t="shared" si="943"/>
        <v>28-4-1</v>
      </c>
    </row>
    <row r="30125" spans="1:6" x14ac:dyDescent="0.3">
      <c r="A30125">
        <v>2015</v>
      </c>
      <c r="B30125" t="s">
        <v>3226</v>
      </c>
      <c r="C30125" t="str">
        <f t="shared" si="942"/>
        <v>2015-Atletico/MG-28-4-2</v>
      </c>
      <c r="D30125" s="4">
        <v>8</v>
      </c>
      <c r="E30125">
        <v>32</v>
      </c>
      <c r="F30125" t="str">
        <f t="shared" si="943"/>
        <v>28-4-2</v>
      </c>
    </row>
    <row r="30126" spans="1:6" x14ac:dyDescent="0.3">
      <c r="A30126">
        <v>2015</v>
      </c>
      <c r="B30126" t="s">
        <v>2212</v>
      </c>
      <c r="C30126" t="str">
        <f t="shared" si="942"/>
        <v>2015-Atletico/PR-28-4-2</v>
      </c>
      <c r="D30126" s="4">
        <v>2</v>
      </c>
      <c r="E30126">
        <v>37</v>
      </c>
      <c r="F30126" t="str">
        <f t="shared" si="943"/>
        <v>28-4-2</v>
      </c>
    </row>
    <row r="30127" spans="1:6" x14ac:dyDescent="0.3">
      <c r="A30127">
        <v>2015</v>
      </c>
      <c r="B30127" t="s">
        <v>4121</v>
      </c>
      <c r="C30127" t="str">
        <f t="shared" si="942"/>
        <v>2015-Avai/SC-28-4-2</v>
      </c>
      <c r="D30127" s="4">
        <v>6</v>
      </c>
      <c r="E30127">
        <v>32</v>
      </c>
      <c r="F30127" t="str">
        <f t="shared" si="943"/>
        <v>28-4-2</v>
      </c>
    </row>
    <row r="30128" spans="1:6" x14ac:dyDescent="0.3">
      <c r="A30128">
        <v>2015</v>
      </c>
      <c r="B30128" t="s">
        <v>5423</v>
      </c>
      <c r="C30128" t="str">
        <f t="shared" si="942"/>
        <v>2015-Chapecoense/SC-28-4-2</v>
      </c>
      <c r="D30128" s="4">
        <v>3</v>
      </c>
      <c r="E30128">
        <v>22</v>
      </c>
      <c r="F30128" t="str">
        <f t="shared" si="943"/>
        <v>28-4-2</v>
      </c>
    </row>
    <row r="30129" spans="1:6" x14ac:dyDescent="0.3">
      <c r="A30129">
        <v>2015</v>
      </c>
      <c r="B30129" t="s">
        <v>2214</v>
      </c>
      <c r="C30129" t="str">
        <f t="shared" si="942"/>
        <v>2015-Corinthians/SP-28-4-2</v>
      </c>
      <c r="D30129" s="4">
        <v>5</v>
      </c>
      <c r="E30129">
        <v>55</v>
      </c>
      <c r="F30129" t="str">
        <f t="shared" si="943"/>
        <v>28-4-2</v>
      </c>
    </row>
    <row r="30130" spans="1:6" x14ac:dyDescent="0.3">
      <c r="A30130">
        <v>2015</v>
      </c>
      <c r="B30130" t="s">
        <v>3706</v>
      </c>
      <c r="C30130" t="str">
        <f t="shared" si="942"/>
        <v>2015-Coritiba/PR-28-4-2</v>
      </c>
      <c r="D30130" s="4">
        <v>7</v>
      </c>
      <c r="E30130">
        <v>30</v>
      </c>
      <c r="F30130" t="str">
        <f t="shared" si="943"/>
        <v>28-4-2</v>
      </c>
    </row>
    <row r="30131" spans="1:6" x14ac:dyDescent="0.3">
      <c r="A30131">
        <v>2015</v>
      </c>
      <c r="B30131" t="s">
        <v>2215</v>
      </c>
      <c r="C30131" t="str">
        <f t="shared" si="942"/>
        <v>2015-Cruzeiro/MG-28-4-2</v>
      </c>
      <c r="D30131" s="4">
        <v>5</v>
      </c>
      <c r="E30131">
        <v>20</v>
      </c>
      <c r="F30131" t="str">
        <f t="shared" si="943"/>
        <v>28-4-2</v>
      </c>
    </row>
    <row r="30132" spans="1:6" x14ac:dyDescent="0.3">
      <c r="A30132">
        <v>2015</v>
      </c>
      <c r="B30132" t="s">
        <v>2216</v>
      </c>
      <c r="C30132" t="str">
        <f t="shared" si="942"/>
        <v>2015-Figueirense/SC-28-4-2</v>
      </c>
      <c r="D30132" s="4">
        <v>1</v>
      </c>
      <c r="E30132">
        <v>16</v>
      </c>
      <c r="F30132" t="str">
        <f t="shared" si="943"/>
        <v>28-4-2</v>
      </c>
    </row>
    <row r="30133" spans="1:6" x14ac:dyDescent="0.3">
      <c r="A30133">
        <v>2015</v>
      </c>
      <c r="B30133" t="s">
        <v>2217</v>
      </c>
      <c r="C30133" t="str">
        <f t="shared" si="942"/>
        <v>2015-Flamengo/RJ-28-4-2</v>
      </c>
      <c r="D30133" s="4">
        <v>9</v>
      </c>
      <c r="E30133">
        <v>26</v>
      </c>
      <c r="F30133" t="str">
        <f t="shared" si="943"/>
        <v>28-4-2</v>
      </c>
    </row>
    <row r="30134" spans="1:6" x14ac:dyDescent="0.3">
      <c r="A30134">
        <v>2015</v>
      </c>
      <c r="B30134" t="s">
        <v>2218</v>
      </c>
      <c r="C30134" t="str">
        <f t="shared" si="942"/>
        <v>2015-Fluminense/RJ-28-4-2</v>
      </c>
      <c r="D30134" s="4">
        <v>1</v>
      </c>
      <c r="E30134">
        <v>28</v>
      </c>
      <c r="F30134" t="str">
        <f t="shared" si="943"/>
        <v>28-4-2</v>
      </c>
    </row>
    <row r="30135" spans="1:6" x14ac:dyDescent="0.3">
      <c r="A30135">
        <v>2015</v>
      </c>
      <c r="B30135" t="s">
        <v>2220</v>
      </c>
      <c r="C30135" t="str">
        <f t="shared" si="942"/>
        <v>2015-Goias/GO-28-4-2</v>
      </c>
      <c r="D30135" s="4">
        <v>3</v>
      </c>
      <c r="E30135">
        <v>28</v>
      </c>
      <c r="F30135" t="str">
        <f t="shared" si="943"/>
        <v>28-4-2</v>
      </c>
    </row>
    <row r="30136" spans="1:6" x14ac:dyDescent="0.3">
      <c r="A30136">
        <v>2015</v>
      </c>
      <c r="B30136" t="s">
        <v>2221</v>
      </c>
      <c r="C30136" t="str">
        <f t="shared" si="942"/>
        <v>2015-Gremio/RS-28-4-2</v>
      </c>
      <c r="D30136" s="4">
        <v>8.25</v>
      </c>
      <c r="E30136">
        <v>38</v>
      </c>
      <c r="F30136" t="str">
        <f t="shared" si="943"/>
        <v>28-4-2</v>
      </c>
    </row>
    <row r="30137" spans="1:6" x14ac:dyDescent="0.3">
      <c r="A30137">
        <v>2015</v>
      </c>
      <c r="B30137" t="s">
        <v>2222</v>
      </c>
      <c r="C30137" t="str">
        <f t="shared" si="942"/>
        <v>2015-Internacional/RS-28-4-2</v>
      </c>
      <c r="D30137" s="4">
        <v>9</v>
      </c>
      <c r="E30137">
        <v>37</v>
      </c>
      <c r="F30137" t="str">
        <f t="shared" si="943"/>
        <v>28-4-2</v>
      </c>
    </row>
    <row r="30138" spans="1:6" x14ac:dyDescent="0.3">
      <c r="A30138">
        <v>2015</v>
      </c>
      <c r="B30138" t="s">
        <v>5577</v>
      </c>
      <c r="C30138" t="str">
        <f t="shared" si="942"/>
        <v>2015-Joinville/SC-28-4-2</v>
      </c>
      <c r="D30138" s="4">
        <v>3</v>
      </c>
      <c r="E30138">
        <v>23</v>
      </c>
      <c r="F30138" t="str">
        <f t="shared" si="943"/>
        <v>28-4-2</v>
      </c>
    </row>
    <row r="30139" spans="1:6" x14ac:dyDescent="0.3">
      <c r="A30139">
        <v>2015</v>
      </c>
      <c r="B30139" t="s">
        <v>2223</v>
      </c>
      <c r="C30139" t="str">
        <f t="shared" si="942"/>
        <v>2015-Palmeiras/SP-28-4-2</v>
      </c>
      <c r="D30139" s="4">
        <v>7</v>
      </c>
      <c r="E30139">
        <v>44</v>
      </c>
      <c r="F30139" t="str">
        <f t="shared" si="943"/>
        <v>28-4-2</v>
      </c>
    </row>
    <row r="30140" spans="1:6" x14ac:dyDescent="0.3">
      <c r="A30140">
        <v>2015</v>
      </c>
      <c r="B30140" t="s">
        <v>2225</v>
      </c>
      <c r="C30140" t="str">
        <f t="shared" si="942"/>
        <v>2015-Ponte Preta/SP-28-4-2</v>
      </c>
      <c r="D30140" s="4">
        <v>5.3333349999999999</v>
      </c>
      <c r="E30140">
        <v>21</v>
      </c>
      <c r="F30140" t="str">
        <f t="shared" si="943"/>
        <v>28-4-2</v>
      </c>
    </row>
    <row r="30141" spans="1:6" x14ac:dyDescent="0.3">
      <c r="A30141">
        <v>2015</v>
      </c>
      <c r="B30141" t="s">
        <v>2227</v>
      </c>
      <c r="C30141" t="str">
        <f t="shared" si="942"/>
        <v>2015-Santos/SP-28-4-2</v>
      </c>
      <c r="D30141" s="4">
        <v>7</v>
      </c>
      <c r="E30141">
        <v>31</v>
      </c>
      <c r="F30141" t="str">
        <f t="shared" si="943"/>
        <v>28-4-2</v>
      </c>
    </row>
    <row r="30142" spans="1:6" x14ac:dyDescent="0.3">
      <c r="A30142">
        <v>2015</v>
      </c>
      <c r="B30142" t="s">
        <v>2228</v>
      </c>
      <c r="C30142" t="str">
        <f t="shared" si="942"/>
        <v>2015-Sao Paulo/SP-28-4-2</v>
      </c>
      <c r="D30142" s="4">
        <v>6.9999929999999999</v>
      </c>
      <c r="E30142">
        <v>21</v>
      </c>
      <c r="F30142" t="str">
        <f t="shared" si="943"/>
        <v>28-4-2</v>
      </c>
    </row>
    <row r="30143" spans="1:6" x14ac:dyDescent="0.3">
      <c r="A30143">
        <v>2015</v>
      </c>
      <c r="B30143" t="s">
        <v>3228</v>
      </c>
      <c r="C30143" t="str">
        <f t="shared" si="942"/>
        <v>2015-Sport/PE-28-4-2</v>
      </c>
      <c r="D30143" s="4">
        <v>5</v>
      </c>
      <c r="E30143">
        <v>28</v>
      </c>
      <c r="F30143" t="str">
        <f t="shared" si="943"/>
        <v>28-4-2</v>
      </c>
    </row>
    <row r="30144" spans="1:6" x14ac:dyDescent="0.3">
      <c r="A30144">
        <v>2015</v>
      </c>
      <c r="B30144" t="s">
        <v>2229</v>
      </c>
      <c r="C30144" t="str">
        <f t="shared" si="942"/>
        <v>2015-Vasco/RJ-28-4-2</v>
      </c>
      <c r="D30144" s="4">
        <v>7</v>
      </c>
      <c r="E30144">
        <v>20</v>
      </c>
      <c r="F30144" t="str">
        <f t="shared" si="943"/>
        <v>28-4-2</v>
      </c>
    </row>
    <row r="30145" spans="1:6" x14ac:dyDescent="0.3">
      <c r="A30145">
        <v>2015</v>
      </c>
      <c r="B30145" t="s">
        <v>3229</v>
      </c>
      <c r="C30145" t="str">
        <f t="shared" si="942"/>
        <v>2015-Atletico/MG-28-4-3</v>
      </c>
      <c r="D30145" s="4">
        <v>8.5</v>
      </c>
      <c r="E30145">
        <v>34</v>
      </c>
      <c r="F30145" t="str">
        <f t="shared" si="943"/>
        <v>28-4-3</v>
      </c>
    </row>
    <row r="30146" spans="1:6" x14ac:dyDescent="0.3">
      <c r="A30146">
        <v>2015</v>
      </c>
      <c r="B30146" t="s">
        <v>2230</v>
      </c>
      <c r="C30146" t="str">
        <f t="shared" si="942"/>
        <v>2015-Atletico/PR-28-4-3</v>
      </c>
      <c r="D30146" s="4">
        <v>5</v>
      </c>
      <c r="E30146">
        <v>31</v>
      </c>
      <c r="F30146" t="str">
        <f t="shared" si="943"/>
        <v>28-4-3</v>
      </c>
    </row>
    <row r="30147" spans="1:6" x14ac:dyDescent="0.3">
      <c r="A30147">
        <v>2015</v>
      </c>
      <c r="B30147" t="s">
        <v>4124</v>
      </c>
      <c r="C30147" t="str">
        <f t="shared" ref="C30147:C30210" si="944">A30147&amp;"-"&amp;B30147</f>
        <v>2015-Avai/SC-28-4-3</v>
      </c>
      <c r="D30147" s="4">
        <v>3</v>
      </c>
      <c r="E30147">
        <v>25</v>
      </c>
      <c r="F30147" t="str">
        <f t="shared" ref="F30147:F30210" si="945">RIGHT(B30147,LEN(C30147)-FIND("-",C30147,6))</f>
        <v>28-4-3</v>
      </c>
    </row>
    <row r="30148" spans="1:6" x14ac:dyDescent="0.3">
      <c r="A30148">
        <v>2015</v>
      </c>
      <c r="B30148" t="s">
        <v>5424</v>
      </c>
      <c r="C30148" t="str">
        <f t="shared" si="944"/>
        <v>2015-Chapecoense/SC-28-4-3</v>
      </c>
      <c r="D30148" s="4">
        <v>2</v>
      </c>
      <c r="E30148">
        <v>17</v>
      </c>
      <c r="F30148" t="str">
        <f t="shared" si="945"/>
        <v>28-4-3</v>
      </c>
    </row>
    <row r="30149" spans="1:6" x14ac:dyDescent="0.3">
      <c r="A30149">
        <v>2015</v>
      </c>
      <c r="B30149" t="s">
        <v>2232</v>
      </c>
      <c r="C30149" t="str">
        <f t="shared" si="944"/>
        <v>2015-Corinthians/SP-28-4-3</v>
      </c>
      <c r="D30149" s="4">
        <v>12</v>
      </c>
      <c r="E30149">
        <v>50</v>
      </c>
      <c r="F30149" t="str">
        <f t="shared" si="945"/>
        <v>28-4-3</v>
      </c>
    </row>
    <row r="30150" spans="1:6" x14ac:dyDescent="0.3">
      <c r="A30150">
        <v>2015</v>
      </c>
      <c r="B30150" t="s">
        <v>3709</v>
      </c>
      <c r="C30150" t="str">
        <f t="shared" si="944"/>
        <v>2015-Coritiba/PR-28-4-3</v>
      </c>
      <c r="D30150" s="4">
        <v>5</v>
      </c>
      <c r="E30150">
        <v>27</v>
      </c>
      <c r="F30150" t="str">
        <f t="shared" si="945"/>
        <v>28-4-3</v>
      </c>
    </row>
    <row r="30151" spans="1:6" x14ac:dyDescent="0.3">
      <c r="A30151">
        <v>2015</v>
      </c>
      <c r="B30151" t="s">
        <v>2233</v>
      </c>
      <c r="C30151" t="str">
        <f t="shared" si="944"/>
        <v>2015-Cruzeiro/MG-28-4-3</v>
      </c>
      <c r="D30151" s="4">
        <v>7</v>
      </c>
      <c r="E30151">
        <v>23</v>
      </c>
      <c r="F30151" t="str">
        <f t="shared" si="945"/>
        <v>28-4-3</v>
      </c>
    </row>
    <row r="30152" spans="1:6" x14ac:dyDescent="0.3">
      <c r="A30152">
        <v>2015</v>
      </c>
      <c r="B30152" t="s">
        <v>2234</v>
      </c>
      <c r="C30152" t="str">
        <f t="shared" si="944"/>
        <v>2015-Figueirense/SC-28-4-3</v>
      </c>
      <c r="D30152" s="4">
        <v>1</v>
      </c>
      <c r="E30152">
        <v>16</v>
      </c>
      <c r="F30152" t="str">
        <f t="shared" si="945"/>
        <v>28-4-3</v>
      </c>
    </row>
    <row r="30153" spans="1:6" x14ac:dyDescent="0.3">
      <c r="A30153">
        <v>2015</v>
      </c>
      <c r="B30153" t="s">
        <v>2235</v>
      </c>
      <c r="C30153" t="str">
        <f t="shared" si="944"/>
        <v>2015-Flamengo/RJ-28-4-3</v>
      </c>
      <c r="D30153" s="4">
        <v>12</v>
      </c>
      <c r="E30153">
        <v>35</v>
      </c>
      <c r="F30153" t="str">
        <f t="shared" si="945"/>
        <v>28-4-3</v>
      </c>
    </row>
    <row r="30154" spans="1:6" x14ac:dyDescent="0.3">
      <c r="A30154">
        <v>2015</v>
      </c>
      <c r="B30154" t="s">
        <v>2236</v>
      </c>
      <c r="C30154" t="str">
        <f t="shared" si="944"/>
        <v>2015-Fluminense/RJ-28-4-3</v>
      </c>
      <c r="D30154" s="4">
        <v>1</v>
      </c>
      <c r="E30154">
        <v>21</v>
      </c>
      <c r="F30154" t="str">
        <f t="shared" si="945"/>
        <v>28-4-3</v>
      </c>
    </row>
    <row r="30155" spans="1:6" x14ac:dyDescent="0.3">
      <c r="A30155">
        <v>2015</v>
      </c>
      <c r="B30155" t="s">
        <v>2238</v>
      </c>
      <c r="C30155" t="str">
        <f t="shared" si="944"/>
        <v>2015-Goias/GO-28-4-3</v>
      </c>
      <c r="D30155" s="4">
        <v>6</v>
      </c>
      <c r="E30155">
        <v>28</v>
      </c>
      <c r="F30155" t="str">
        <f t="shared" si="945"/>
        <v>28-4-3</v>
      </c>
    </row>
    <row r="30156" spans="1:6" x14ac:dyDescent="0.3">
      <c r="A30156">
        <v>2015</v>
      </c>
      <c r="B30156" t="s">
        <v>2239</v>
      </c>
      <c r="C30156" t="str">
        <f t="shared" si="944"/>
        <v>2015-Gremio/RS-28-4-3</v>
      </c>
      <c r="D30156" s="4">
        <v>7</v>
      </c>
      <c r="E30156">
        <v>33</v>
      </c>
      <c r="F30156" t="str">
        <f t="shared" si="945"/>
        <v>28-4-3</v>
      </c>
    </row>
    <row r="30157" spans="1:6" x14ac:dyDescent="0.3">
      <c r="A30157">
        <v>2015</v>
      </c>
      <c r="B30157" t="s">
        <v>2240</v>
      </c>
      <c r="C30157" t="str">
        <f t="shared" si="944"/>
        <v>2015-Internacional/RS-28-4-3</v>
      </c>
      <c r="D30157" s="4">
        <v>9</v>
      </c>
      <c r="E30157">
        <v>30</v>
      </c>
      <c r="F30157" t="str">
        <f t="shared" si="945"/>
        <v>28-4-3</v>
      </c>
    </row>
    <row r="30158" spans="1:6" x14ac:dyDescent="0.3">
      <c r="A30158">
        <v>2015</v>
      </c>
      <c r="B30158" t="s">
        <v>5578</v>
      </c>
      <c r="C30158" t="str">
        <f t="shared" si="944"/>
        <v>2015-Joinville/SC-28-4-3</v>
      </c>
      <c r="D30158" s="4">
        <v>3</v>
      </c>
      <c r="E30158">
        <v>22</v>
      </c>
      <c r="F30158" t="str">
        <f t="shared" si="945"/>
        <v>28-4-3</v>
      </c>
    </row>
    <row r="30159" spans="1:6" x14ac:dyDescent="0.3">
      <c r="A30159">
        <v>2015</v>
      </c>
      <c r="B30159" t="s">
        <v>2241</v>
      </c>
      <c r="C30159" t="str">
        <f t="shared" si="944"/>
        <v>2015-Palmeiras/SP-28-4-3</v>
      </c>
      <c r="D30159" s="4">
        <v>4</v>
      </c>
      <c r="E30159">
        <v>25</v>
      </c>
      <c r="F30159" t="str">
        <f t="shared" si="945"/>
        <v>28-4-3</v>
      </c>
    </row>
    <row r="30160" spans="1:6" x14ac:dyDescent="0.3">
      <c r="A30160">
        <v>2015</v>
      </c>
      <c r="B30160" t="s">
        <v>2243</v>
      </c>
      <c r="C30160" t="str">
        <f t="shared" si="944"/>
        <v>2015-Ponte Preta/SP-28-4-3</v>
      </c>
      <c r="D30160" s="4">
        <v>4</v>
      </c>
      <c r="E30160">
        <v>28</v>
      </c>
      <c r="F30160" t="str">
        <f t="shared" si="945"/>
        <v>28-4-3</v>
      </c>
    </row>
    <row r="30161" spans="1:6" x14ac:dyDescent="0.3">
      <c r="A30161">
        <v>2015</v>
      </c>
      <c r="B30161" t="s">
        <v>2245</v>
      </c>
      <c r="C30161" t="str">
        <f t="shared" si="944"/>
        <v>2015-Santos/SP-28-4-3</v>
      </c>
      <c r="D30161" s="4">
        <v>8.5</v>
      </c>
      <c r="E30161">
        <v>29</v>
      </c>
      <c r="F30161" t="str">
        <f t="shared" si="945"/>
        <v>28-4-3</v>
      </c>
    </row>
    <row r="30162" spans="1:6" x14ac:dyDescent="0.3">
      <c r="A30162">
        <v>2015</v>
      </c>
      <c r="B30162" t="s">
        <v>2246</v>
      </c>
      <c r="C30162" t="str">
        <f t="shared" si="944"/>
        <v>2015-Sao Paulo/SP-28-4-3</v>
      </c>
      <c r="D30162" s="4">
        <v>6</v>
      </c>
      <c r="E30162">
        <v>17</v>
      </c>
      <c r="F30162" t="str">
        <f t="shared" si="945"/>
        <v>28-4-3</v>
      </c>
    </row>
    <row r="30163" spans="1:6" x14ac:dyDescent="0.3">
      <c r="A30163">
        <v>2015</v>
      </c>
      <c r="B30163" t="s">
        <v>3231</v>
      </c>
      <c r="C30163" t="str">
        <f t="shared" si="944"/>
        <v>2015-Sport/PE-28-4-3</v>
      </c>
      <c r="D30163" s="4">
        <v>6</v>
      </c>
      <c r="E30163">
        <v>20</v>
      </c>
      <c r="F30163" t="str">
        <f t="shared" si="945"/>
        <v>28-4-3</v>
      </c>
    </row>
    <row r="30164" spans="1:6" x14ac:dyDescent="0.3">
      <c r="A30164">
        <v>2015</v>
      </c>
      <c r="B30164" t="s">
        <v>2247</v>
      </c>
      <c r="C30164" t="str">
        <f t="shared" si="944"/>
        <v>2015-Vasco/RJ-28-4-3</v>
      </c>
      <c r="D30164" s="4">
        <v>6</v>
      </c>
      <c r="E30164">
        <v>18</v>
      </c>
      <c r="F30164" t="str">
        <f t="shared" si="945"/>
        <v>28-4-3</v>
      </c>
    </row>
    <row r="30165" spans="1:6" x14ac:dyDescent="0.3">
      <c r="A30165">
        <v>2015</v>
      </c>
      <c r="B30165" t="s">
        <v>3232</v>
      </c>
      <c r="C30165" t="str">
        <f t="shared" si="944"/>
        <v>2015-Atletico/MG-28-5-0</v>
      </c>
      <c r="D30165" s="4">
        <v>7</v>
      </c>
      <c r="E30165">
        <v>29</v>
      </c>
      <c r="F30165" t="str">
        <f t="shared" si="945"/>
        <v>28-5-0</v>
      </c>
    </row>
    <row r="30166" spans="1:6" x14ac:dyDescent="0.3">
      <c r="A30166">
        <v>2015</v>
      </c>
      <c r="B30166" t="s">
        <v>2248</v>
      </c>
      <c r="C30166" t="str">
        <f t="shared" si="944"/>
        <v>2015-Atletico/PR-28-5-0</v>
      </c>
      <c r="D30166" s="4">
        <v>8</v>
      </c>
      <c r="E30166">
        <v>38</v>
      </c>
      <c r="F30166" t="str">
        <f t="shared" si="945"/>
        <v>28-5-0</v>
      </c>
    </row>
    <row r="30167" spans="1:6" x14ac:dyDescent="0.3">
      <c r="A30167">
        <v>2015</v>
      </c>
      <c r="B30167" t="s">
        <v>4127</v>
      </c>
      <c r="C30167" t="str">
        <f t="shared" si="944"/>
        <v>2015-Avai/SC-28-5-0</v>
      </c>
      <c r="D30167" s="4">
        <v>6</v>
      </c>
      <c r="E30167">
        <v>21</v>
      </c>
      <c r="F30167" t="str">
        <f t="shared" si="945"/>
        <v>28-5-0</v>
      </c>
    </row>
    <row r="30168" spans="1:6" x14ac:dyDescent="0.3">
      <c r="A30168">
        <v>2015</v>
      </c>
      <c r="B30168" t="s">
        <v>5425</v>
      </c>
      <c r="C30168" t="str">
        <f t="shared" si="944"/>
        <v>2015-Chapecoense/SC-28-5-0</v>
      </c>
      <c r="D30168" s="4">
        <v>2</v>
      </c>
      <c r="E30168">
        <v>21</v>
      </c>
      <c r="F30168" t="str">
        <f t="shared" si="945"/>
        <v>28-5-0</v>
      </c>
    </row>
    <row r="30169" spans="1:6" x14ac:dyDescent="0.3">
      <c r="A30169">
        <v>2015</v>
      </c>
      <c r="B30169" t="s">
        <v>2250</v>
      </c>
      <c r="C30169" t="str">
        <f t="shared" si="944"/>
        <v>2015-Corinthians/SP-28-5-0</v>
      </c>
      <c r="D30169" s="4">
        <v>13</v>
      </c>
      <c r="E30169">
        <v>43</v>
      </c>
      <c r="F30169" t="str">
        <f t="shared" si="945"/>
        <v>28-5-0</v>
      </c>
    </row>
    <row r="30170" spans="1:6" x14ac:dyDescent="0.3">
      <c r="A30170">
        <v>2015</v>
      </c>
      <c r="B30170" t="s">
        <v>3712</v>
      </c>
      <c r="C30170" t="str">
        <f t="shared" si="944"/>
        <v>2015-Coritiba/PR-28-5-0</v>
      </c>
      <c r="D30170" s="4">
        <v>6</v>
      </c>
      <c r="E30170">
        <v>27</v>
      </c>
      <c r="F30170" t="str">
        <f t="shared" si="945"/>
        <v>28-5-0</v>
      </c>
    </row>
    <row r="30171" spans="1:6" x14ac:dyDescent="0.3">
      <c r="A30171">
        <v>2015</v>
      </c>
      <c r="B30171" t="s">
        <v>2251</v>
      </c>
      <c r="C30171" t="str">
        <f t="shared" si="944"/>
        <v>2015-Cruzeiro/MG-28-5-0</v>
      </c>
      <c r="D30171" s="4">
        <v>5</v>
      </c>
      <c r="E30171">
        <v>22</v>
      </c>
      <c r="F30171" t="str">
        <f t="shared" si="945"/>
        <v>28-5-0</v>
      </c>
    </row>
    <row r="30172" spans="1:6" x14ac:dyDescent="0.3">
      <c r="A30172">
        <v>2015</v>
      </c>
      <c r="B30172" t="s">
        <v>2252</v>
      </c>
      <c r="C30172" t="str">
        <f t="shared" si="944"/>
        <v>2015-Figueirense/SC-28-5-0</v>
      </c>
      <c r="D30172" s="4">
        <v>6.3333269999999997</v>
      </c>
      <c r="E30172">
        <v>19</v>
      </c>
      <c r="F30172" t="str">
        <f t="shared" si="945"/>
        <v>28-5-0</v>
      </c>
    </row>
    <row r="30173" spans="1:6" x14ac:dyDescent="0.3">
      <c r="A30173">
        <v>2015</v>
      </c>
      <c r="B30173" t="s">
        <v>2253</v>
      </c>
      <c r="C30173" t="str">
        <f t="shared" si="944"/>
        <v>2015-Flamengo/RJ-28-5-0</v>
      </c>
      <c r="D30173" s="4">
        <v>15</v>
      </c>
      <c r="E30173">
        <v>32</v>
      </c>
      <c r="F30173" t="str">
        <f t="shared" si="945"/>
        <v>28-5-0</v>
      </c>
    </row>
    <row r="30174" spans="1:6" x14ac:dyDescent="0.3">
      <c r="A30174">
        <v>2015</v>
      </c>
      <c r="B30174" t="s">
        <v>2254</v>
      </c>
      <c r="C30174" t="str">
        <f t="shared" si="944"/>
        <v>2015-Fluminense/RJ-28-5-0</v>
      </c>
      <c r="D30174" s="4">
        <v>1</v>
      </c>
      <c r="E30174">
        <v>24</v>
      </c>
      <c r="F30174" t="str">
        <f t="shared" si="945"/>
        <v>28-5-0</v>
      </c>
    </row>
    <row r="30175" spans="1:6" x14ac:dyDescent="0.3">
      <c r="A30175">
        <v>2015</v>
      </c>
      <c r="B30175" t="s">
        <v>2256</v>
      </c>
      <c r="C30175" t="str">
        <f t="shared" si="944"/>
        <v>2015-Goias/GO-28-5-0</v>
      </c>
      <c r="D30175" s="4">
        <v>6</v>
      </c>
      <c r="E30175">
        <v>28</v>
      </c>
      <c r="F30175" t="str">
        <f t="shared" si="945"/>
        <v>28-5-0</v>
      </c>
    </row>
    <row r="30176" spans="1:6" x14ac:dyDescent="0.3">
      <c r="A30176">
        <v>2015</v>
      </c>
      <c r="B30176" t="s">
        <v>2257</v>
      </c>
      <c r="C30176" t="str">
        <f t="shared" si="944"/>
        <v>2015-Gremio/RS-28-5-0</v>
      </c>
      <c r="D30176" s="4">
        <v>12</v>
      </c>
      <c r="E30176">
        <v>37</v>
      </c>
      <c r="F30176" t="str">
        <f t="shared" si="945"/>
        <v>28-5-0</v>
      </c>
    </row>
    <row r="30177" spans="1:6" x14ac:dyDescent="0.3">
      <c r="A30177">
        <v>2015</v>
      </c>
      <c r="B30177" t="s">
        <v>2258</v>
      </c>
      <c r="C30177" t="str">
        <f t="shared" si="944"/>
        <v>2015-Internacional/RS-28-5-0</v>
      </c>
      <c r="D30177" s="4">
        <v>9</v>
      </c>
      <c r="E30177">
        <v>30</v>
      </c>
      <c r="F30177" t="str">
        <f t="shared" si="945"/>
        <v>28-5-0</v>
      </c>
    </row>
    <row r="30178" spans="1:6" x14ac:dyDescent="0.3">
      <c r="A30178">
        <v>2015</v>
      </c>
      <c r="B30178" t="s">
        <v>5579</v>
      </c>
      <c r="C30178" t="str">
        <f t="shared" si="944"/>
        <v>2015-Joinville/SC-28-5-0</v>
      </c>
      <c r="D30178" s="4">
        <v>3</v>
      </c>
      <c r="E30178">
        <v>22</v>
      </c>
      <c r="F30178" t="str">
        <f t="shared" si="945"/>
        <v>28-5-0</v>
      </c>
    </row>
    <row r="30179" spans="1:6" x14ac:dyDescent="0.3">
      <c r="A30179">
        <v>2015</v>
      </c>
      <c r="B30179" t="s">
        <v>2259</v>
      </c>
      <c r="C30179" t="str">
        <f t="shared" si="944"/>
        <v>2015-Palmeiras/SP-28-5-0</v>
      </c>
      <c r="D30179" s="4">
        <v>7</v>
      </c>
      <c r="E30179">
        <v>38</v>
      </c>
      <c r="F30179" t="str">
        <f t="shared" si="945"/>
        <v>28-5-0</v>
      </c>
    </row>
    <row r="30180" spans="1:6" x14ac:dyDescent="0.3">
      <c r="A30180">
        <v>2015</v>
      </c>
      <c r="B30180" t="s">
        <v>2261</v>
      </c>
      <c r="C30180" t="str">
        <f t="shared" si="944"/>
        <v>2015-Ponte Preta/SP-28-5-0</v>
      </c>
      <c r="D30180" s="4">
        <v>4</v>
      </c>
      <c r="E30180">
        <v>31</v>
      </c>
      <c r="F30180" t="str">
        <f t="shared" si="945"/>
        <v>28-5-0</v>
      </c>
    </row>
    <row r="30181" spans="1:6" x14ac:dyDescent="0.3">
      <c r="A30181">
        <v>2015</v>
      </c>
      <c r="B30181" t="s">
        <v>2263</v>
      </c>
      <c r="C30181" t="str">
        <f t="shared" si="944"/>
        <v>2015-Santos/SP-28-5-0</v>
      </c>
      <c r="D30181" s="4">
        <v>10</v>
      </c>
      <c r="E30181">
        <v>32</v>
      </c>
      <c r="F30181" t="str">
        <f t="shared" si="945"/>
        <v>28-5-0</v>
      </c>
    </row>
    <row r="30182" spans="1:6" x14ac:dyDescent="0.3">
      <c r="A30182">
        <v>2015</v>
      </c>
      <c r="B30182" t="s">
        <v>2264</v>
      </c>
      <c r="C30182" t="str">
        <f t="shared" si="944"/>
        <v>2015-Sao Paulo/SP-28-5-0</v>
      </c>
      <c r="D30182" s="4">
        <v>6.9999929999999999</v>
      </c>
      <c r="E30182">
        <v>21</v>
      </c>
      <c r="F30182" t="str">
        <f t="shared" si="945"/>
        <v>28-5-0</v>
      </c>
    </row>
    <row r="30183" spans="1:6" x14ac:dyDescent="0.3">
      <c r="A30183">
        <v>2015</v>
      </c>
      <c r="B30183" t="s">
        <v>3234</v>
      </c>
      <c r="C30183" t="str">
        <f t="shared" si="944"/>
        <v>2015-Sport/PE-28-5-0</v>
      </c>
      <c r="D30183" s="4">
        <v>5</v>
      </c>
      <c r="E30183">
        <v>25</v>
      </c>
      <c r="F30183" t="str">
        <f t="shared" si="945"/>
        <v>28-5-0</v>
      </c>
    </row>
    <row r="30184" spans="1:6" x14ac:dyDescent="0.3">
      <c r="A30184">
        <v>2015</v>
      </c>
      <c r="B30184" t="s">
        <v>2265</v>
      </c>
      <c r="C30184" t="str">
        <f t="shared" si="944"/>
        <v>2015-Vasco/RJ-28-5-0</v>
      </c>
      <c r="D30184" s="4">
        <v>3</v>
      </c>
      <c r="E30184">
        <v>13</v>
      </c>
      <c r="F30184" t="str">
        <f t="shared" si="945"/>
        <v>28-5-0</v>
      </c>
    </row>
    <row r="30185" spans="1:6" x14ac:dyDescent="0.3">
      <c r="A30185">
        <v>2015</v>
      </c>
      <c r="B30185" t="s">
        <v>3235</v>
      </c>
      <c r="C30185" t="str">
        <f t="shared" si="944"/>
        <v>2015-Atletico/MG-28-5-1</v>
      </c>
      <c r="D30185" s="4">
        <v>12</v>
      </c>
      <c r="E30185">
        <v>29</v>
      </c>
      <c r="F30185" t="str">
        <f t="shared" si="945"/>
        <v>28-5-1</v>
      </c>
    </row>
    <row r="30186" spans="1:6" x14ac:dyDescent="0.3">
      <c r="A30186">
        <v>2015</v>
      </c>
      <c r="B30186" t="s">
        <v>2266</v>
      </c>
      <c r="C30186" t="str">
        <f t="shared" si="944"/>
        <v>2015-Atletico/PR-28-5-1</v>
      </c>
      <c r="D30186" s="4">
        <v>8</v>
      </c>
      <c r="E30186">
        <v>33</v>
      </c>
      <c r="F30186" t="str">
        <f t="shared" si="945"/>
        <v>28-5-1</v>
      </c>
    </row>
    <row r="30187" spans="1:6" x14ac:dyDescent="0.3">
      <c r="A30187">
        <v>2015</v>
      </c>
      <c r="B30187" t="s">
        <v>4130</v>
      </c>
      <c r="C30187" t="str">
        <f t="shared" si="944"/>
        <v>2015-Avai/SC-28-5-1</v>
      </c>
      <c r="D30187" s="4">
        <v>3</v>
      </c>
      <c r="E30187">
        <v>15</v>
      </c>
      <c r="F30187" t="str">
        <f t="shared" si="945"/>
        <v>28-5-1</v>
      </c>
    </row>
    <row r="30188" spans="1:6" x14ac:dyDescent="0.3">
      <c r="A30188">
        <v>2015</v>
      </c>
      <c r="B30188" t="s">
        <v>5426</v>
      </c>
      <c r="C30188" t="str">
        <f t="shared" si="944"/>
        <v>2015-Chapecoense/SC-28-5-1</v>
      </c>
      <c r="D30188" s="4">
        <v>2</v>
      </c>
      <c r="E30188">
        <v>33</v>
      </c>
      <c r="F30188" t="str">
        <f t="shared" si="945"/>
        <v>28-5-1</v>
      </c>
    </row>
    <row r="30189" spans="1:6" x14ac:dyDescent="0.3">
      <c r="A30189">
        <v>2015</v>
      </c>
      <c r="B30189" t="s">
        <v>2268</v>
      </c>
      <c r="C30189" t="str">
        <f t="shared" si="944"/>
        <v>2015-Corinthians/SP-28-5-1</v>
      </c>
      <c r="D30189" s="4">
        <v>11</v>
      </c>
      <c r="E30189">
        <v>40</v>
      </c>
      <c r="F30189" t="str">
        <f t="shared" si="945"/>
        <v>28-5-1</v>
      </c>
    </row>
    <row r="30190" spans="1:6" x14ac:dyDescent="0.3">
      <c r="A30190">
        <v>2015</v>
      </c>
      <c r="B30190" t="s">
        <v>3715</v>
      </c>
      <c r="C30190" t="str">
        <f t="shared" si="944"/>
        <v>2015-Coritiba/PR-28-5-1</v>
      </c>
      <c r="D30190" s="4">
        <v>9</v>
      </c>
      <c r="E30190">
        <v>27</v>
      </c>
      <c r="F30190" t="str">
        <f t="shared" si="945"/>
        <v>28-5-1</v>
      </c>
    </row>
    <row r="30191" spans="1:6" x14ac:dyDescent="0.3">
      <c r="A30191">
        <v>2015</v>
      </c>
      <c r="B30191" t="s">
        <v>2269</v>
      </c>
      <c r="C30191" t="str">
        <f t="shared" si="944"/>
        <v>2015-Cruzeiro/MG-28-5-1</v>
      </c>
      <c r="D30191" s="4">
        <v>6</v>
      </c>
      <c r="E30191">
        <v>31</v>
      </c>
      <c r="F30191" t="str">
        <f t="shared" si="945"/>
        <v>28-5-1</v>
      </c>
    </row>
    <row r="30192" spans="1:6" x14ac:dyDescent="0.3">
      <c r="A30192">
        <v>2015</v>
      </c>
      <c r="B30192" t="s">
        <v>2270</v>
      </c>
      <c r="C30192" t="str">
        <f t="shared" si="944"/>
        <v>2015-Figueirense/SC-28-5-1</v>
      </c>
      <c r="D30192" s="4">
        <v>5.75</v>
      </c>
      <c r="E30192">
        <v>16</v>
      </c>
      <c r="F30192" t="str">
        <f t="shared" si="945"/>
        <v>28-5-1</v>
      </c>
    </row>
    <row r="30193" spans="1:6" x14ac:dyDescent="0.3">
      <c r="A30193">
        <v>2015</v>
      </c>
      <c r="B30193" t="s">
        <v>2271</v>
      </c>
      <c r="C30193" t="str">
        <f t="shared" si="944"/>
        <v>2015-Flamengo/RJ-28-5-1</v>
      </c>
      <c r="D30193" s="4">
        <v>15</v>
      </c>
      <c r="E30193">
        <v>38</v>
      </c>
      <c r="F30193" t="str">
        <f t="shared" si="945"/>
        <v>28-5-1</v>
      </c>
    </row>
    <row r="30194" spans="1:6" x14ac:dyDescent="0.3">
      <c r="A30194">
        <v>2015</v>
      </c>
      <c r="B30194" t="s">
        <v>2272</v>
      </c>
      <c r="C30194" t="str">
        <f t="shared" si="944"/>
        <v>2015-Fluminense/RJ-28-5-1</v>
      </c>
      <c r="D30194" s="4">
        <v>1</v>
      </c>
      <c r="E30194">
        <v>17</v>
      </c>
      <c r="F30194" t="str">
        <f t="shared" si="945"/>
        <v>28-5-1</v>
      </c>
    </row>
    <row r="30195" spans="1:6" x14ac:dyDescent="0.3">
      <c r="A30195">
        <v>2015</v>
      </c>
      <c r="B30195" t="s">
        <v>2274</v>
      </c>
      <c r="C30195" t="str">
        <f t="shared" si="944"/>
        <v>2015-Goias/GO-28-5-1</v>
      </c>
      <c r="D30195" s="4">
        <v>9</v>
      </c>
      <c r="E30195">
        <v>28</v>
      </c>
      <c r="F30195" t="str">
        <f t="shared" si="945"/>
        <v>28-5-1</v>
      </c>
    </row>
    <row r="30196" spans="1:6" x14ac:dyDescent="0.3">
      <c r="A30196">
        <v>2015</v>
      </c>
      <c r="B30196" t="s">
        <v>2275</v>
      </c>
      <c r="C30196" t="str">
        <f t="shared" si="944"/>
        <v>2015-Gremio/RS-28-5-1</v>
      </c>
      <c r="D30196" s="4">
        <v>9</v>
      </c>
      <c r="E30196">
        <v>48</v>
      </c>
      <c r="F30196" t="str">
        <f t="shared" si="945"/>
        <v>28-5-1</v>
      </c>
    </row>
    <row r="30197" spans="1:6" x14ac:dyDescent="0.3">
      <c r="A30197">
        <v>2015</v>
      </c>
      <c r="B30197" t="s">
        <v>2276</v>
      </c>
      <c r="C30197" t="str">
        <f t="shared" si="944"/>
        <v>2015-Internacional/RS-28-5-1</v>
      </c>
      <c r="D30197" s="4">
        <v>9</v>
      </c>
      <c r="E30197">
        <v>29</v>
      </c>
      <c r="F30197" t="str">
        <f t="shared" si="945"/>
        <v>28-5-1</v>
      </c>
    </row>
    <row r="30198" spans="1:6" x14ac:dyDescent="0.3">
      <c r="A30198">
        <v>2015</v>
      </c>
      <c r="B30198" t="s">
        <v>5580</v>
      </c>
      <c r="C30198" t="str">
        <f t="shared" si="944"/>
        <v>2015-Joinville/SC-28-5-1</v>
      </c>
      <c r="D30198" s="4">
        <v>6</v>
      </c>
      <c r="E30198">
        <v>22</v>
      </c>
      <c r="F30198" t="str">
        <f t="shared" si="945"/>
        <v>28-5-1</v>
      </c>
    </row>
    <row r="30199" spans="1:6" x14ac:dyDescent="0.3">
      <c r="A30199">
        <v>2015</v>
      </c>
      <c r="B30199" t="s">
        <v>2277</v>
      </c>
      <c r="C30199" t="str">
        <f t="shared" si="944"/>
        <v>2015-Palmeiras/SP-28-5-1</v>
      </c>
      <c r="D30199" s="4">
        <v>4</v>
      </c>
      <c r="E30199">
        <v>36</v>
      </c>
      <c r="F30199" t="str">
        <f t="shared" si="945"/>
        <v>28-5-1</v>
      </c>
    </row>
    <row r="30200" spans="1:6" x14ac:dyDescent="0.3">
      <c r="A30200">
        <v>2015</v>
      </c>
      <c r="B30200" t="s">
        <v>2279</v>
      </c>
      <c r="C30200" t="str">
        <f t="shared" si="944"/>
        <v>2015-Ponte Preta/SP-28-5-1</v>
      </c>
      <c r="D30200" s="4">
        <v>3.9999980000000002</v>
      </c>
      <c r="E30200">
        <v>21</v>
      </c>
      <c r="F30200" t="str">
        <f t="shared" si="945"/>
        <v>28-5-1</v>
      </c>
    </row>
    <row r="30201" spans="1:6" x14ac:dyDescent="0.3">
      <c r="A30201">
        <v>2015</v>
      </c>
      <c r="B30201" t="s">
        <v>2281</v>
      </c>
      <c r="C30201" t="str">
        <f t="shared" si="944"/>
        <v>2015-Santos/SP-28-5-1</v>
      </c>
      <c r="D30201" s="4">
        <v>13</v>
      </c>
      <c r="E30201">
        <v>32</v>
      </c>
      <c r="F30201" t="str">
        <f t="shared" si="945"/>
        <v>28-5-1</v>
      </c>
    </row>
    <row r="30202" spans="1:6" x14ac:dyDescent="0.3">
      <c r="A30202">
        <v>2015</v>
      </c>
      <c r="B30202" t="s">
        <v>2282</v>
      </c>
      <c r="C30202" t="str">
        <f t="shared" si="944"/>
        <v>2015-Sao Paulo/SP-28-5-1</v>
      </c>
      <c r="D30202" s="4">
        <v>7</v>
      </c>
      <c r="E30202">
        <v>17</v>
      </c>
      <c r="F30202" t="str">
        <f t="shared" si="945"/>
        <v>28-5-1</v>
      </c>
    </row>
    <row r="30203" spans="1:6" x14ac:dyDescent="0.3">
      <c r="A30203">
        <v>2015</v>
      </c>
      <c r="B30203" t="s">
        <v>3237</v>
      </c>
      <c r="C30203" t="str">
        <f t="shared" si="944"/>
        <v>2015-Sport/PE-28-5-1</v>
      </c>
      <c r="D30203" s="4">
        <v>2</v>
      </c>
      <c r="E30203">
        <v>25</v>
      </c>
      <c r="F30203" t="str">
        <f t="shared" si="945"/>
        <v>28-5-1</v>
      </c>
    </row>
    <row r="30204" spans="1:6" x14ac:dyDescent="0.3">
      <c r="A30204">
        <v>2015</v>
      </c>
      <c r="B30204" t="s">
        <v>2283</v>
      </c>
      <c r="C30204" t="str">
        <f t="shared" si="944"/>
        <v>2015-Vasco/RJ-28-5-1</v>
      </c>
      <c r="D30204" s="4">
        <v>6</v>
      </c>
      <c r="E30204">
        <v>13</v>
      </c>
      <c r="F30204" t="str">
        <f t="shared" si="945"/>
        <v>28-5-1</v>
      </c>
    </row>
    <row r="30205" spans="1:6" x14ac:dyDescent="0.3">
      <c r="A30205">
        <v>2015</v>
      </c>
      <c r="B30205" t="s">
        <v>3238</v>
      </c>
      <c r="C30205" t="str">
        <f t="shared" si="944"/>
        <v>2015-Atletico/MG-28-5-2</v>
      </c>
      <c r="D30205" s="4">
        <v>9</v>
      </c>
      <c r="E30205">
        <v>41</v>
      </c>
      <c r="F30205" t="str">
        <f t="shared" si="945"/>
        <v>28-5-2</v>
      </c>
    </row>
    <row r="30206" spans="1:6" x14ac:dyDescent="0.3">
      <c r="A30206">
        <v>2015</v>
      </c>
      <c r="B30206" t="s">
        <v>2284</v>
      </c>
      <c r="C30206" t="str">
        <f t="shared" si="944"/>
        <v>2015-Atletico/PR-28-5-2</v>
      </c>
      <c r="D30206" s="4">
        <v>8</v>
      </c>
      <c r="E30206">
        <v>33</v>
      </c>
      <c r="F30206" t="str">
        <f t="shared" si="945"/>
        <v>28-5-2</v>
      </c>
    </row>
    <row r="30207" spans="1:6" x14ac:dyDescent="0.3">
      <c r="A30207">
        <v>2015</v>
      </c>
      <c r="B30207" t="s">
        <v>4133</v>
      </c>
      <c r="C30207" t="str">
        <f t="shared" si="944"/>
        <v>2015-Avai/SC-28-5-2</v>
      </c>
      <c r="D30207" s="4">
        <v>3</v>
      </c>
      <c r="E30207">
        <v>22</v>
      </c>
      <c r="F30207" t="str">
        <f t="shared" si="945"/>
        <v>28-5-2</v>
      </c>
    </row>
    <row r="30208" spans="1:6" x14ac:dyDescent="0.3">
      <c r="A30208">
        <v>2015</v>
      </c>
      <c r="B30208" t="s">
        <v>5427</v>
      </c>
      <c r="C30208" t="str">
        <f t="shared" si="944"/>
        <v>2015-Chapecoense/SC-28-5-2</v>
      </c>
      <c r="D30208" s="4">
        <v>4</v>
      </c>
      <c r="E30208">
        <v>32</v>
      </c>
      <c r="F30208" t="str">
        <f t="shared" si="945"/>
        <v>28-5-2</v>
      </c>
    </row>
    <row r="30209" spans="1:6" x14ac:dyDescent="0.3">
      <c r="A30209">
        <v>2015</v>
      </c>
      <c r="B30209" t="s">
        <v>2286</v>
      </c>
      <c r="C30209" t="str">
        <f t="shared" si="944"/>
        <v>2015-Corinthians/SP-28-5-2</v>
      </c>
      <c r="D30209" s="4">
        <v>11</v>
      </c>
      <c r="E30209">
        <v>37</v>
      </c>
      <c r="F30209" t="str">
        <f t="shared" si="945"/>
        <v>28-5-2</v>
      </c>
    </row>
    <row r="30210" spans="1:6" x14ac:dyDescent="0.3">
      <c r="A30210">
        <v>2015</v>
      </c>
      <c r="B30210" t="s">
        <v>3718</v>
      </c>
      <c r="C30210" t="str">
        <f t="shared" si="944"/>
        <v>2015-Coritiba/PR-28-5-2</v>
      </c>
      <c r="D30210" s="4">
        <v>11</v>
      </c>
      <c r="E30210">
        <v>26</v>
      </c>
      <c r="F30210" t="str">
        <f t="shared" si="945"/>
        <v>28-5-2</v>
      </c>
    </row>
    <row r="30211" spans="1:6" x14ac:dyDescent="0.3">
      <c r="A30211">
        <v>2015</v>
      </c>
      <c r="B30211" t="s">
        <v>2287</v>
      </c>
      <c r="C30211" t="str">
        <f t="shared" ref="C30211:C30274" si="946">A30211&amp;"-"&amp;B30211</f>
        <v>2015-Cruzeiro/MG-28-5-2</v>
      </c>
      <c r="D30211" s="4">
        <v>7</v>
      </c>
      <c r="E30211">
        <v>31</v>
      </c>
      <c r="F30211" t="str">
        <f t="shared" ref="F30211:F30274" si="947">RIGHT(B30211,LEN(C30211)-FIND("-",C30211,6))</f>
        <v>28-5-2</v>
      </c>
    </row>
    <row r="30212" spans="1:6" x14ac:dyDescent="0.3">
      <c r="A30212">
        <v>2015</v>
      </c>
      <c r="B30212" t="s">
        <v>2288</v>
      </c>
      <c r="C30212" t="str">
        <f t="shared" si="946"/>
        <v>2015-Figueirense/SC-28-5-2</v>
      </c>
      <c r="D30212" s="4">
        <v>5</v>
      </c>
      <c r="E30212">
        <v>23</v>
      </c>
      <c r="F30212" t="str">
        <f t="shared" si="947"/>
        <v>28-5-2</v>
      </c>
    </row>
    <row r="30213" spans="1:6" x14ac:dyDescent="0.3">
      <c r="A30213">
        <v>2015</v>
      </c>
      <c r="B30213" t="s">
        <v>2289</v>
      </c>
      <c r="C30213" t="str">
        <f t="shared" si="946"/>
        <v>2015-Flamengo/RJ-28-5-2</v>
      </c>
      <c r="D30213" s="4">
        <v>12</v>
      </c>
      <c r="E30213">
        <v>29</v>
      </c>
      <c r="F30213" t="str">
        <f t="shared" si="947"/>
        <v>28-5-2</v>
      </c>
    </row>
    <row r="30214" spans="1:6" x14ac:dyDescent="0.3">
      <c r="A30214">
        <v>2015</v>
      </c>
      <c r="B30214" t="s">
        <v>2290</v>
      </c>
      <c r="C30214" t="str">
        <f t="shared" si="946"/>
        <v>2015-Fluminense/RJ-28-5-2</v>
      </c>
      <c r="D30214" s="4">
        <v>3</v>
      </c>
      <c r="E30214">
        <v>26</v>
      </c>
      <c r="F30214" t="str">
        <f t="shared" si="947"/>
        <v>28-5-2</v>
      </c>
    </row>
    <row r="30215" spans="1:6" x14ac:dyDescent="0.3">
      <c r="A30215">
        <v>2015</v>
      </c>
      <c r="B30215" t="s">
        <v>2292</v>
      </c>
      <c r="C30215" t="str">
        <f t="shared" si="946"/>
        <v>2015-Goias/GO-28-5-2</v>
      </c>
      <c r="D30215" s="4">
        <v>9</v>
      </c>
      <c r="E30215">
        <v>26</v>
      </c>
      <c r="F30215" t="str">
        <f t="shared" si="947"/>
        <v>28-5-2</v>
      </c>
    </row>
    <row r="30216" spans="1:6" x14ac:dyDescent="0.3">
      <c r="A30216">
        <v>2015</v>
      </c>
      <c r="B30216" t="s">
        <v>2293</v>
      </c>
      <c r="C30216" t="str">
        <f t="shared" si="946"/>
        <v>2015-Gremio/RS-28-5-2</v>
      </c>
      <c r="D30216" s="4">
        <v>11</v>
      </c>
      <c r="E30216">
        <v>48</v>
      </c>
      <c r="F30216" t="str">
        <f t="shared" si="947"/>
        <v>28-5-2</v>
      </c>
    </row>
    <row r="30217" spans="1:6" x14ac:dyDescent="0.3">
      <c r="A30217">
        <v>2015</v>
      </c>
      <c r="B30217" t="s">
        <v>2294</v>
      </c>
      <c r="C30217" t="str">
        <f t="shared" si="946"/>
        <v>2015-Internacional/RS-28-5-2</v>
      </c>
      <c r="D30217" s="4">
        <v>7</v>
      </c>
      <c r="E30217">
        <v>27</v>
      </c>
      <c r="F30217" t="str">
        <f t="shared" si="947"/>
        <v>28-5-2</v>
      </c>
    </row>
    <row r="30218" spans="1:6" x14ac:dyDescent="0.3">
      <c r="A30218">
        <v>2015</v>
      </c>
      <c r="B30218" t="s">
        <v>5581</v>
      </c>
      <c r="C30218" t="str">
        <f t="shared" si="946"/>
        <v>2015-Joinville/SC-28-5-2</v>
      </c>
      <c r="D30218" s="4">
        <v>5</v>
      </c>
      <c r="E30218">
        <v>21</v>
      </c>
      <c r="F30218" t="str">
        <f t="shared" si="947"/>
        <v>28-5-2</v>
      </c>
    </row>
    <row r="30219" spans="1:6" x14ac:dyDescent="0.3">
      <c r="A30219">
        <v>2015</v>
      </c>
      <c r="B30219" t="s">
        <v>2295</v>
      </c>
      <c r="C30219" t="str">
        <f t="shared" si="946"/>
        <v>2015-Palmeiras/SP-28-5-2</v>
      </c>
      <c r="D30219" s="4">
        <v>13</v>
      </c>
      <c r="E30219">
        <v>32</v>
      </c>
      <c r="F30219" t="str">
        <f t="shared" si="947"/>
        <v>28-5-2</v>
      </c>
    </row>
    <row r="30220" spans="1:6" x14ac:dyDescent="0.3">
      <c r="A30220">
        <v>2015</v>
      </c>
      <c r="B30220" t="s">
        <v>2297</v>
      </c>
      <c r="C30220" t="str">
        <f t="shared" si="946"/>
        <v>2015-Ponte Preta/SP-28-5-2</v>
      </c>
      <c r="D30220" s="4">
        <v>3</v>
      </c>
      <c r="E30220">
        <v>26</v>
      </c>
      <c r="F30220" t="str">
        <f t="shared" si="947"/>
        <v>28-5-2</v>
      </c>
    </row>
    <row r="30221" spans="1:6" x14ac:dyDescent="0.3">
      <c r="A30221">
        <v>2015</v>
      </c>
      <c r="B30221" t="s">
        <v>2299</v>
      </c>
      <c r="C30221" t="str">
        <f t="shared" si="946"/>
        <v>2015-Santos/SP-28-5-2</v>
      </c>
      <c r="D30221" s="4">
        <v>11</v>
      </c>
      <c r="E30221">
        <v>35</v>
      </c>
      <c r="F30221" t="str">
        <f t="shared" si="947"/>
        <v>28-5-2</v>
      </c>
    </row>
    <row r="30222" spans="1:6" x14ac:dyDescent="0.3">
      <c r="A30222">
        <v>2015</v>
      </c>
      <c r="B30222" t="s">
        <v>2300</v>
      </c>
      <c r="C30222" t="str">
        <f t="shared" si="946"/>
        <v>2015-Sao Paulo/SP-28-5-2</v>
      </c>
      <c r="D30222" s="4">
        <v>7</v>
      </c>
      <c r="E30222">
        <v>28</v>
      </c>
      <c r="F30222" t="str">
        <f t="shared" si="947"/>
        <v>28-5-2</v>
      </c>
    </row>
    <row r="30223" spans="1:6" x14ac:dyDescent="0.3">
      <c r="A30223">
        <v>2015</v>
      </c>
      <c r="B30223" t="s">
        <v>3240</v>
      </c>
      <c r="C30223" t="str">
        <f t="shared" si="946"/>
        <v>2015-Sport/PE-28-5-2</v>
      </c>
      <c r="D30223" s="4">
        <v>3</v>
      </c>
      <c r="E30223">
        <v>20</v>
      </c>
      <c r="F30223" t="str">
        <f t="shared" si="947"/>
        <v>28-5-2</v>
      </c>
    </row>
    <row r="30224" spans="1:6" x14ac:dyDescent="0.3">
      <c r="A30224">
        <v>2015</v>
      </c>
      <c r="B30224" t="s">
        <v>2301</v>
      </c>
      <c r="C30224" t="str">
        <f t="shared" si="946"/>
        <v>2015-Vasco/RJ-28-5-2</v>
      </c>
      <c r="D30224" s="4">
        <v>6</v>
      </c>
      <c r="E30224">
        <v>13</v>
      </c>
      <c r="F30224" t="str">
        <f t="shared" si="947"/>
        <v>28-5-2</v>
      </c>
    </row>
    <row r="30225" spans="1:6" x14ac:dyDescent="0.3">
      <c r="A30225">
        <v>2015</v>
      </c>
      <c r="B30225" t="s">
        <v>3241</v>
      </c>
      <c r="C30225" t="str">
        <f t="shared" si="946"/>
        <v>2015-Atletico/MG-28-5-3</v>
      </c>
      <c r="D30225" s="4">
        <v>6</v>
      </c>
      <c r="E30225">
        <v>38</v>
      </c>
      <c r="F30225" t="str">
        <f t="shared" si="947"/>
        <v>28-5-3</v>
      </c>
    </row>
    <row r="30226" spans="1:6" x14ac:dyDescent="0.3">
      <c r="A30226">
        <v>2015</v>
      </c>
      <c r="B30226" t="s">
        <v>2302</v>
      </c>
      <c r="C30226" t="str">
        <f t="shared" si="946"/>
        <v>2015-Atletico/PR-28-5-3</v>
      </c>
      <c r="D30226" s="4">
        <v>7</v>
      </c>
      <c r="E30226">
        <v>33</v>
      </c>
      <c r="F30226" t="str">
        <f t="shared" si="947"/>
        <v>28-5-3</v>
      </c>
    </row>
    <row r="30227" spans="1:6" x14ac:dyDescent="0.3">
      <c r="A30227">
        <v>2015</v>
      </c>
      <c r="B30227" t="s">
        <v>4136</v>
      </c>
      <c r="C30227" t="str">
        <f t="shared" si="946"/>
        <v>2015-Avai/SC-28-5-3</v>
      </c>
      <c r="D30227" s="4">
        <v>3</v>
      </c>
      <c r="E30227">
        <v>22</v>
      </c>
      <c r="F30227" t="str">
        <f t="shared" si="947"/>
        <v>28-5-3</v>
      </c>
    </row>
    <row r="30228" spans="1:6" x14ac:dyDescent="0.3">
      <c r="A30228">
        <v>2015</v>
      </c>
      <c r="B30228" t="s">
        <v>5428</v>
      </c>
      <c r="C30228" t="str">
        <f t="shared" si="946"/>
        <v>2015-Chapecoense/SC-28-5-3</v>
      </c>
      <c r="D30228" s="4">
        <v>4</v>
      </c>
      <c r="E30228">
        <v>34</v>
      </c>
      <c r="F30228" t="str">
        <f t="shared" si="947"/>
        <v>28-5-3</v>
      </c>
    </row>
    <row r="30229" spans="1:6" x14ac:dyDescent="0.3">
      <c r="A30229">
        <v>2015</v>
      </c>
      <c r="B30229" t="s">
        <v>2304</v>
      </c>
      <c r="C30229" t="str">
        <f t="shared" si="946"/>
        <v>2015-Corinthians/SP-28-5-3</v>
      </c>
      <c r="D30229" s="4">
        <v>15</v>
      </c>
      <c r="E30229">
        <v>43</v>
      </c>
      <c r="F30229" t="str">
        <f t="shared" si="947"/>
        <v>28-5-3</v>
      </c>
    </row>
    <row r="30230" spans="1:6" x14ac:dyDescent="0.3">
      <c r="A30230">
        <v>2015</v>
      </c>
      <c r="B30230" t="s">
        <v>3721</v>
      </c>
      <c r="C30230" t="str">
        <f t="shared" si="946"/>
        <v>2015-Coritiba/PR-28-5-3</v>
      </c>
      <c r="D30230" s="4">
        <v>11</v>
      </c>
      <c r="E30230">
        <v>23</v>
      </c>
      <c r="F30230" t="str">
        <f t="shared" si="947"/>
        <v>28-5-3</v>
      </c>
    </row>
    <row r="30231" spans="1:6" x14ac:dyDescent="0.3">
      <c r="A30231">
        <v>2015</v>
      </c>
      <c r="B30231" t="s">
        <v>2305</v>
      </c>
      <c r="C30231" t="str">
        <f t="shared" si="946"/>
        <v>2015-Cruzeiro/MG-28-5-3</v>
      </c>
      <c r="D30231" s="4">
        <v>10</v>
      </c>
      <c r="E30231">
        <v>25</v>
      </c>
      <c r="F30231" t="str">
        <f t="shared" si="947"/>
        <v>28-5-3</v>
      </c>
    </row>
    <row r="30232" spans="1:6" x14ac:dyDescent="0.3">
      <c r="A30232">
        <v>2015</v>
      </c>
      <c r="B30232" t="s">
        <v>2306</v>
      </c>
      <c r="C30232" t="str">
        <f t="shared" si="946"/>
        <v>2015-Figueirense/SC-28-5-3</v>
      </c>
      <c r="D30232" s="4">
        <v>6</v>
      </c>
      <c r="E30232">
        <v>22</v>
      </c>
      <c r="F30232" t="str">
        <f t="shared" si="947"/>
        <v>28-5-3</v>
      </c>
    </row>
    <row r="30233" spans="1:6" x14ac:dyDescent="0.3">
      <c r="A30233">
        <v>2015</v>
      </c>
      <c r="B30233" t="s">
        <v>2307</v>
      </c>
      <c r="C30233" t="str">
        <f t="shared" si="946"/>
        <v>2015-Flamengo/RJ-28-5-3</v>
      </c>
      <c r="D30233" s="4">
        <v>12</v>
      </c>
      <c r="E30233">
        <v>26</v>
      </c>
      <c r="F30233" t="str">
        <f t="shared" si="947"/>
        <v>28-5-3</v>
      </c>
    </row>
    <row r="30234" spans="1:6" x14ac:dyDescent="0.3">
      <c r="A30234">
        <v>2015</v>
      </c>
      <c r="B30234" t="s">
        <v>2308</v>
      </c>
      <c r="C30234" t="str">
        <f t="shared" si="946"/>
        <v>2015-Fluminense/RJ-28-5-3</v>
      </c>
      <c r="D30234" s="4">
        <v>3</v>
      </c>
      <c r="E30234">
        <v>40</v>
      </c>
      <c r="F30234" t="str">
        <f t="shared" si="947"/>
        <v>28-5-3</v>
      </c>
    </row>
    <row r="30235" spans="1:6" x14ac:dyDescent="0.3">
      <c r="A30235">
        <v>2015</v>
      </c>
      <c r="B30235" t="s">
        <v>2310</v>
      </c>
      <c r="C30235" t="str">
        <f t="shared" si="946"/>
        <v>2015-Goias/GO-28-5-3</v>
      </c>
      <c r="D30235" s="4">
        <v>10</v>
      </c>
      <c r="E30235">
        <v>29</v>
      </c>
      <c r="F30235" t="str">
        <f t="shared" si="947"/>
        <v>28-5-3</v>
      </c>
    </row>
    <row r="30236" spans="1:6" x14ac:dyDescent="0.3">
      <c r="A30236">
        <v>2015</v>
      </c>
      <c r="B30236" t="s">
        <v>2311</v>
      </c>
      <c r="C30236" t="str">
        <f t="shared" si="946"/>
        <v>2015-Gremio/RS-28-5-3</v>
      </c>
      <c r="D30236" s="4">
        <v>11</v>
      </c>
      <c r="E30236">
        <v>48</v>
      </c>
      <c r="F30236" t="str">
        <f t="shared" si="947"/>
        <v>28-5-3</v>
      </c>
    </row>
    <row r="30237" spans="1:6" x14ac:dyDescent="0.3">
      <c r="A30237">
        <v>2015</v>
      </c>
      <c r="B30237" t="s">
        <v>2312</v>
      </c>
      <c r="C30237" t="str">
        <f t="shared" si="946"/>
        <v>2015-Internacional/RS-28-5-3</v>
      </c>
      <c r="D30237" s="4">
        <v>10</v>
      </c>
      <c r="E30237">
        <v>28</v>
      </c>
      <c r="F30237" t="str">
        <f t="shared" si="947"/>
        <v>28-5-3</v>
      </c>
    </row>
    <row r="30238" spans="1:6" x14ac:dyDescent="0.3">
      <c r="A30238">
        <v>2015</v>
      </c>
      <c r="B30238" t="s">
        <v>5582</v>
      </c>
      <c r="C30238" t="str">
        <f t="shared" si="946"/>
        <v>2015-Joinville/SC-28-5-3</v>
      </c>
      <c r="D30238" s="4">
        <v>5</v>
      </c>
      <c r="E30238">
        <v>13</v>
      </c>
      <c r="F30238" t="str">
        <f t="shared" si="947"/>
        <v>28-5-3</v>
      </c>
    </row>
    <row r="30239" spans="1:6" x14ac:dyDescent="0.3">
      <c r="A30239">
        <v>2015</v>
      </c>
      <c r="B30239" t="s">
        <v>2313</v>
      </c>
      <c r="C30239" t="str">
        <f t="shared" si="946"/>
        <v>2015-Palmeiras/SP-28-5-3</v>
      </c>
      <c r="D30239" s="4">
        <v>6</v>
      </c>
      <c r="E30239">
        <v>31</v>
      </c>
      <c r="F30239" t="str">
        <f t="shared" si="947"/>
        <v>28-5-3</v>
      </c>
    </row>
    <row r="30240" spans="1:6" x14ac:dyDescent="0.3">
      <c r="A30240">
        <v>2015</v>
      </c>
      <c r="B30240" t="s">
        <v>2315</v>
      </c>
      <c r="C30240" t="str">
        <f t="shared" si="946"/>
        <v>2015-Ponte Preta/SP-28-5-3</v>
      </c>
      <c r="D30240" s="4">
        <v>5</v>
      </c>
      <c r="E30240">
        <v>29</v>
      </c>
      <c r="F30240" t="str">
        <f t="shared" si="947"/>
        <v>28-5-3</v>
      </c>
    </row>
    <row r="30241" spans="1:6" x14ac:dyDescent="0.3">
      <c r="A30241">
        <v>2015</v>
      </c>
      <c r="B30241" t="s">
        <v>2317</v>
      </c>
      <c r="C30241" t="str">
        <f t="shared" si="946"/>
        <v>2015-Santos/SP-28-5-3</v>
      </c>
      <c r="D30241" s="4">
        <v>13</v>
      </c>
      <c r="E30241">
        <v>34</v>
      </c>
      <c r="F30241" t="str">
        <f t="shared" si="947"/>
        <v>28-5-3</v>
      </c>
    </row>
    <row r="30242" spans="1:6" x14ac:dyDescent="0.3">
      <c r="A30242">
        <v>2015</v>
      </c>
      <c r="B30242" t="s">
        <v>2318</v>
      </c>
      <c r="C30242" t="str">
        <f t="shared" si="946"/>
        <v>2015-Sao Paulo/SP-28-5-3</v>
      </c>
      <c r="D30242" s="4">
        <v>7</v>
      </c>
      <c r="E30242">
        <v>35</v>
      </c>
      <c r="F30242" t="str">
        <f t="shared" si="947"/>
        <v>28-5-3</v>
      </c>
    </row>
    <row r="30243" spans="1:6" x14ac:dyDescent="0.3">
      <c r="A30243">
        <v>2015</v>
      </c>
      <c r="B30243" t="s">
        <v>3243</v>
      </c>
      <c r="C30243" t="str">
        <f t="shared" si="946"/>
        <v>2015-Sport/PE-28-5-3</v>
      </c>
      <c r="D30243" s="4">
        <v>2</v>
      </c>
      <c r="E30243">
        <v>28</v>
      </c>
      <c r="F30243" t="str">
        <f t="shared" si="947"/>
        <v>28-5-3</v>
      </c>
    </row>
    <row r="30244" spans="1:6" x14ac:dyDescent="0.3">
      <c r="A30244">
        <v>2015</v>
      </c>
      <c r="B30244" t="s">
        <v>2319</v>
      </c>
      <c r="C30244" t="str">
        <f t="shared" si="946"/>
        <v>2015-Vasco/RJ-28-5-3</v>
      </c>
      <c r="D30244" s="4">
        <v>0</v>
      </c>
      <c r="E30244">
        <v>14</v>
      </c>
      <c r="F30244" t="str">
        <f t="shared" si="947"/>
        <v>28-5-3</v>
      </c>
    </row>
    <row r="30245" spans="1:6" x14ac:dyDescent="0.3">
      <c r="A30245">
        <v>2015</v>
      </c>
      <c r="B30245" t="s">
        <v>3244</v>
      </c>
      <c r="C30245" t="str">
        <f t="shared" si="946"/>
        <v>2015-Atletico/MG-28-5-4</v>
      </c>
      <c r="D30245" s="4">
        <v>7</v>
      </c>
      <c r="E30245">
        <v>51</v>
      </c>
      <c r="F30245" t="str">
        <f t="shared" si="947"/>
        <v>28-5-4</v>
      </c>
    </row>
    <row r="30246" spans="1:6" x14ac:dyDescent="0.3">
      <c r="A30246">
        <v>2015</v>
      </c>
      <c r="B30246" t="s">
        <v>2320</v>
      </c>
      <c r="C30246" t="str">
        <f t="shared" si="946"/>
        <v>2015-Atletico/PR-28-5-4</v>
      </c>
      <c r="D30246" s="4">
        <v>5</v>
      </c>
      <c r="E30246">
        <v>30</v>
      </c>
      <c r="F30246" t="str">
        <f t="shared" si="947"/>
        <v>28-5-4</v>
      </c>
    </row>
    <row r="30247" spans="1:6" x14ac:dyDescent="0.3">
      <c r="A30247">
        <v>2015</v>
      </c>
      <c r="B30247" t="s">
        <v>4139</v>
      </c>
      <c r="C30247" t="str">
        <f t="shared" si="946"/>
        <v>2015-Avai/SC-28-5-4</v>
      </c>
      <c r="D30247" s="4">
        <v>6</v>
      </c>
      <c r="E30247">
        <v>29</v>
      </c>
      <c r="F30247" t="str">
        <f t="shared" si="947"/>
        <v>28-5-4</v>
      </c>
    </row>
    <row r="30248" spans="1:6" x14ac:dyDescent="0.3">
      <c r="A30248">
        <v>2015</v>
      </c>
      <c r="B30248" t="s">
        <v>5429</v>
      </c>
      <c r="C30248" t="str">
        <f t="shared" si="946"/>
        <v>2015-Chapecoense/SC-28-5-4</v>
      </c>
      <c r="D30248" s="4">
        <v>5</v>
      </c>
      <c r="E30248">
        <v>27</v>
      </c>
      <c r="F30248" t="str">
        <f t="shared" si="947"/>
        <v>28-5-4</v>
      </c>
    </row>
    <row r="30249" spans="1:6" x14ac:dyDescent="0.3">
      <c r="A30249">
        <v>2015</v>
      </c>
      <c r="B30249" t="s">
        <v>2322</v>
      </c>
      <c r="C30249" t="str">
        <f t="shared" si="946"/>
        <v>2015-Corinthians/SP-28-5-4</v>
      </c>
      <c r="D30249" s="4">
        <v>13</v>
      </c>
      <c r="E30249">
        <v>30</v>
      </c>
      <c r="F30249" t="str">
        <f t="shared" si="947"/>
        <v>28-5-4</v>
      </c>
    </row>
    <row r="30250" spans="1:6" x14ac:dyDescent="0.3">
      <c r="A30250">
        <v>2015</v>
      </c>
      <c r="B30250" t="s">
        <v>3724</v>
      </c>
      <c r="C30250" t="str">
        <f t="shared" si="946"/>
        <v>2015-Coritiba/PR-28-5-4</v>
      </c>
      <c r="D30250" s="4">
        <v>10</v>
      </c>
      <c r="E30250">
        <v>22</v>
      </c>
      <c r="F30250" t="str">
        <f t="shared" si="947"/>
        <v>28-5-4</v>
      </c>
    </row>
    <row r="30251" spans="1:6" x14ac:dyDescent="0.3">
      <c r="A30251">
        <v>2015</v>
      </c>
      <c r="B30251" t="s">
        <v>2323</v>
      </c>
      <c r="C30251" t="str">
        <f t="shared" si="946"/>
        <v>2015-Cruzeiro/MG-28-5-4</v>
      </c>
      <c r="D30251" s="4">
        <v>7</v>
      </c>
      <c r="E30251">
        <v>22</v>
      </c>
      <c r="F30251" t="str">
        <f t="shared" si="947"/>
        <v>28-5-4</v>
      </c>
    </row>
    <row r="30252" spans="1:6" x14ac:dyDescent="0.3">
      <c r="A30252">
        <v>2015</v>
      </c>
      <c r="B30252" t="s">
        <v>2324</v>
      </c>
      <c r="C30252" t="str">
        <f t="shared" si="946"/>
        <v>2015-Figueirense/SC-28-5-4</v>
      </c>
      <c r="D30252" s="4">
        <v>6.8</v>
      </c>
      <c r="E30252">
        <v>19</v>
      </c>
      <c r="F30252" t="str">
        <f t="shared" si="947"/>
        <v>28-5-4</v>
      </c>
    </row>
    <row r="30253" spans="1:6" x14ac:dyDescent="0.3">
      <c r="A30253">
        <v>2015</v>
      </c>
      <c r="B30253" t="s">
        <v>2325</v>
      </c>
      <c r="C30253" t="str">
        <f t="shared" si="946"/>
        <v>2015-Flamengo/RJ-28-5-4</v>
      </c>
      <c r="D30253" s="4">
        <v>9</v>
      </c>
      <c r="E30253">
        <v>30</v>
      </c>
      <c r="F30253" t="str">
        <f t="shared" si="947"/>
        <v>28-5-4</v>
      </c>
    </row>
    <row r="30254" spans="1:6" x14ac:dyDescent="0.3">
      <c r="A30254">
        <v>2015</v>
      </c>
      <c r="B30254" t="s">
        <v>2326</v>
      </c>
      <c r="C30254" t="str">
        <f t="shared" si="946"/>
        <v>2015-Fluminense/RJ-28-5-4</v>
      </c>
      <c r="D30254" s="4">
        <v>3</v>
      </c>
      <c r="E30254">
        <v>30</v>
      </c>
      <c r="F30254" t="str">
        <f t="shared" si="947"/>
        <v>28-5-4</v>
      </c>
    </row>
    <row r="30255" spans="1:6" x14ac:dyDescent="0.3">
      <c r="A30255">
        <v>2015</v>
      </c>
      <c r="B30255" t="s">
        <v>2328</v>
      </c>
      <c r="C30255" t="str">
        <f t="shared" si="946"/>
        <v>2015-Goias/GO-28-5-4</v>
      </c>
      <c r="D30255" s="4">
        <v>7</v>
      </c>
      <c r="E30255">
        <v>21</v>
      </c>
      <c r="F30255" t="str">
        <f t="shared" si="947"/>
        <v>28-5-4</v>
      </c>
    </row>
    <row r="30256" spans="1:6" x14ac:dyDescent="0.3">
      <c r="A30256">
        <v>2015</v>
      </c>
      <c r="B30256" t="s">
        <v>2329</v>
      </c>
      <c r="C30256" t="str">
        <f t="shared" si="946"/>
        <v>2015-Gremio/RS-28-5-4</v>
      </c>
      <c r="D30256" s="4">
        <v>11</v>
      </c>
      <c r="E30256">
        <v>45</v>
      </c>
      <c r="F30256" t="str">
        <f t="shared" si="947"/>
        <v>28-5-4</v>
      </c>
    </row>
    <row r="30257" spans="1:6" x14ac:dyDescent="0.3">
      <c r="A30257">
        <v>2015</v>
      </c>
      <c r="B30257" t="s">
        <v>2330</v>
      </c>
      <c r="C30257" t="str">
        <f t="shared" si="946"/>
        <v>2015-Internacional/RS-28-5-4</v>
      </c>
      <c r="D30257" s="4">
        <v>7</v>
      </c>
      <c r="E30257">
        <v>34</v>
      </c>
      <c r="F30257" t="str">
        <f t="shared" si="947"/>
        <v>28-5-4</v>
      </c>
    </row>
    <row r="30258" spans="1:6" x14ac:dyDescent="0.3">
      <c r="A30258">
        <v>2015</v>
      </c>
      <c r="B30258" t="s">
        <v>5583</v>
      </c>
      <c r="C30258" t="str">
        <f t="shared" si="946"/>
        <v>2015-Joinville/SC-28-5-4</v>
      </c>
      <c r="D30258" s="4">
        <v>7</v>
      </c>
      <c r="E30258">
        <v>12</v>
      </c>
      <c r="F30258" t="str">
        <f t="shared" si="947"/>
        <v>28-5-4</v>
      </c>
    </row>
    <row r="30259" spans="1:6" x14ac:dyDescent="0.3">
      <c r="A30259">
        <v>2015</v>
      </c>
      <c r="B30259" t="s">
        <v>2331</v>
      </c>
      <c r="C30259" t="str">
        <f t="shared" si="946"/>
        <v>2015-Palmeiras/SP-28-5-4</v>
      </c>
      <c r="D30259" s="4">
        <v>6</v>
      </c>
      <c r="E30259">
        <v>39</v>
      </c>
      <c r="F30259" t="str">
        <f t="shared" si="947"/>
        <v>28-5-4</v>
      </c>
    </row>
    <row r="30260" spans="1:6" x14ac:dyDescent="0.3">
      <c r="A30260">
        <v>2015</v>
      </c>
      <c r="B30260" t="s">
        <v>2333</v>
      </c>
      <c r="C30260" t="str">
        <f t="shared" si="946"/>
        <v>2015-Ponte Preta/SP-28-5-4</v>
      </c>
      <c r="D30260" s="4">
        <v>8</v>
      </c>
      <c r="E30260">
        <v>26</v>
      </c>
      <c r="F30260" t="str">
        <f t="shared" si="947"/>
        <v>28-5-4</v>
      </c>
    </row>
    <row r="30261" spans="1:6" x14ac:dyDescent="0.3">
      <c r="A30261">
        <v>2015</v>
      </c>
      <c r="B30261" t="s">
        <v>2335</v>
      </c>
      <c r="C30261" t="str">
        <f t="shared" si="946"/>
        <v>2015-Santos/SP-28-5-4</v>
      </c>
      <c r="D30261" s="4">
        <v>13</v>
      </c>
      <c r="E30261">
        <v>29</v>
      </c>
      <c r="F30261" t="str">
        <f t="shared" si="947"/>
        <v>28-5-4</v>
      </c>
    </row>
    <row r="30262" spans="1:6" x14ac:dyDescent="0.3">
      <c r="A30262">
        <v>2015</v>
      </c>
      <c r="B30262" t="s">
        <v>2336</v>
      </c>
      <c r="C30262" t="str">
        <f t="shared" si="946"/>
        <v>2015-Sao Paulo/SP-28-5-4</v>
      </c>
      <c r="D30262" s="4">
        <v>7</v>
      </c>
      <c r="E30262">
        <v>31</v>
      </c>
      <c r="F30262" t="str">
        <f t="shared" si="947"/>
        <v>28-5-4</v>
      </c>
    </row>
    <row r="30263" spans="1:6" x14ac:dyDescent="0.3">
      <c r="A30263">
        <v>2015</v>
      </c>
      <c r="B30263" t="s">
        <v>3246</v>
      </c>
      <c r="C30263" t="str">
        <f t="shared" si="946"/>
        <v>2015-Sport/PE-28-5-4</v>
      </c>
      <c r="D30263" s="4">
        <v>2</v>
      </c>
      <c r="E30263">
        <v>28</v>
      </c>
      <c r="F30263" t="str">
        <f t="shared" si="947"/>
        <v>28-5-4</v>
      </c>
    </row>
    <row r="30264" spans="1:6" x14ac:dyDescent="0.3">
      <c r="A30264">
        <v>2015</v>
      </c>
      <c r="B30264" t="s">
        <v>2337</v>
      </c>
      <c r="C30264" t="str">
        <f t="shared" si="946"/>
        <v>2015-Vasco/RJ-28-5-4</v>
      </c>
      <c r="D30264" s="4">
        <v>1</v>
      </c>
      <c r="E30264">
        <v>15</v>
      </c>
      <c r="F30264" t="str">
        <f t="shared" si="947"/>
        <v>28-5-4</v>
      </c>
    </row>
    <row r="30265" spans="1:6" x14ac:dyDescent="0.3">
      <c r="A30265">
        <v>2015</v>
      </c>
      <c r="B30265" t="s">
        <v>3248</v>
      </c>
      <c r="C30265" t="str">
        <f t="shared" si="946"/>
        <v>2015-Atletico/MG-29-2-0</v>
      </c>
      <c r="D30265" s="4">
        <v>3.5</v>
      </c>
      <c r="E30265">
        <v>14</v>
      </c>
      <c r="F30265" t="str">
        <f t="shared" si="947"/>
        <v>29-2-0</v>
      </c>
    </row>
    <row r="30266" spans="1:6" x14ac:dyDescent="0.3">
      <c r="A30266">
        <v>2015</v>
      </c>
      <c r="B30266" t="s">
        <v>2338</v>
      </c>
      <c r="C30266" t="str">
        <f t="shared" si="946"/>
        <v>2015-Atletico/PR-29-2-0</v>
      </c>
      <c r="D30266" s="4">
        <v>2.0000040000000001</v>
      </c>
      <c r="E30266">
        <v>12</v>
      </c>
      <c r="F30266" t="str">
        <f t="shared" si="947"/>
        <v>29-2-0</v>
      </c>
    </row>
    <row r="30267" spans="1:6" x14ac:dyDescent="0.3">
      <c r="A30267">
        <v>2015</v>
      </c>
      <c r="B30267" t="s">
        <v>4142</v>
      </c>
      <c r="C30267" t="str">
        <f t="shared" si="946"/>
        <v>2015-Avai/SC-29-2-0</v>
      </c>
      <c r="D30267" s="4">
        <v>2.6666720000000002</v>
      </c>
      <c r="E30267">
        <v>16</v>
      </c>
      <c r="F30267" t="str">
        <f t="shared" si="947"/>
        <v>29-2-0</v>
      </c>
    </row>
    <row r="30268" spans="1:6" x14ac:dyDescent="0.3">
      <c r="A30268">
        <v>2015</v>
      </c>
      <c r="B30268" t="s">
        <v>5430</v>
      </c>
      <c r="C30268" t="str">
        <f t="shared" si="946"/>
        <v>2015-Chapecoense/SC-29-2-0</v>
      </c>
      <c r="D30268" s="4">
        <v>2.5499999999999998</v>
      </c>
      <c r="E30268">
        <v>16</v>
      </c>
      <c r="F30268" t="str">
        <f t="shared" si="947"/>
        <v>29-2-0</v>
      </c>
    </row>
    <row r="30269" spans="1:6" x14ac:dyDescent="0.3">
      <c r="A30269">
        <v>2015</v>
      </c>
      <c r="B30269" t="s">
        <v>2340</v>
      </c>
      <c r="C30269" t="str">
        <f t="shared" si="946"/>
        <v>2015-Corinthians/SP-29-2-0</v>
      </c>
      <c r="D30269" s="4">
        <v>3.2</v>
      </c>
      <c r="E30269">
        <v>16</v>
      </c>
      <c r="F30269" t="str">
        <f t="shared" si="947"/>
        <v>29-2-0</v>
      </c>
    </row>
    <row r="30270" spans="1:6" x14ac:dyDescent="0.3">
      <c r="A30270">
        <v>2015</v>
      </c>
      <c r="B30270" t="s">
        <v>3727</v>
      </c>
      <c r="C30270" t="str">
        <f t="shared" si="946"/>
        <v>2015-Coritiba/PR-29-2-0</v>
      </c>
      <c r="D30270" s="4">
        <v>2.6666720000000002</v>
      </c>
      <c r="E30270">
        <v>16</v>
      </c>
      <c r="F30270" t="str">
        <f t="shared" si="947"/>
        <v>29-2-0</v>
      </c>
    </row>
    <row r="30271" spans="1:6" x14ac:dyDescent="0.3">
      <c r="A30271">
        <v>2015</v>
      </c>
      <c r="B30271" t="s">
        <v>2341</v>
      </c>
      <c r="C30271" t="str">
        <f t="shared" si="946"/>
        <v>2015-Cruzeiro/MG-29-2-0</v>
      </c>
      <c r="D30271" s="4">
        <v>3.3783750000000001</v>
      </c>
      <c r="E30271">
        <v>16</v>
      </c>
      <c r="F30271" t="str">
        <f t="shared" si="947"/>
        <v>29-2-0</v>
      </c>
    </row>
    <row r="30272" spans="1:6" x14ac:dyDescent="0.3">
      <c r="A30272">
        <v>2015</v>
      </c>
      <c r="B30272" t="s">
        <v>2342</v>
      </c>
      <c r="C30272" t="str">
        <f t="shared" si="946"/>
        <v>2015-Figueirense/SC-29-2-0</v>
      </c>
      <c r="D30272" s="4">
        <v>1.5</v>
      </c>
      <c r="E30272">
        <v>6</v>
      </c>
      <c r="F30272" t="str">
        <f t="shared" si="947"/>
        <v>29-2-0</v>
      </c>
    </row>
    <row r="30273" spans="1:6" x14ac:dyDescent="0.3">
      <c r="A30273">
        <v>2015</v>
      </c>
      <c r="B30273" t="s">
        <v>2343</v>
      </c>
      <c r="C30273" t="str">
        <f t="shared" si="946"/>
        <v>2015-Flamengo/RJ-29-2-0</v>
      </c>
      <c r="D30273" s="4">
        <v>3.25</v>
      </c>
      <c r="E30273">
        <v>14</v>
      </c>
      <c r="F30273" t="str">
        <f t="shared" si="947"/>
        <v>29-2-0</v>
      </c>
    </row>
    <row r="30274" spans="1:6" x14ac:dyDescent="0.3">
      <c r="A30274">
        <v>2015</v>
      </c>
      <c r="B30274" t="s">
        <v>2344</v>
      </c>
      <c r="C30274" t="str">
        <f t="shared" si="946"/>
        <v>2015-Fluminense/RJ-29-2-0</v>
      </c>
      <c r="D30274" s="4">
        <v>2.8</v>
      </c>
      <c r="E30274">
        <v>14</v>
      </c>
      <c r="F30274" t="str">
        <f t="shared" si="947"/>
        <v>29-2-0</v>
      </c>
    </row>
    <row r="30275" spans="1:6" x14ac:dyDescent="0.3">
      <c r="A30275">
        <v>2015</v>
      </c>
      <c r="B30275" t="s">
        <v>2346</v>
      </c>
      <c r="C30275" t="str">
        <f t="shared" ref="C30275:C30338" si="948">A30275&amp;"-"&amp;B30275</f>
        <v>2015-Goias/GO-29-2-0</v>
      </c>
      <c r="D30275" s="4">
        <v>2.6153819999999999</v>
      </c>
      <c r="E30275">
        <v>16</v>
      </c>
      <c r="F30275" t="str">
        <f t="shared" ref="F30275:F30338" si="949">RIGHT(B30275,LEN(C30275)-FIND("-",C30275,6))</f>
        <v>29-2-0</v>
      </c>
    </row>
    <row r="30276" spans="1:6" x14ac:dyDescent="0.3">
      <c r="A30276">
        <v>2015</v>
      </c>
      <c r="B30276" t="s">
        <v>2347</v>
      </c>
      <c r="C30276" t="str">
        <f t="shared" si="948"/>
        <v>2015-Gremio/RS-29-2-0</v>
      </c>
      <c r="D30276" s="4">
        <v>3.6521750000000002</v>
      </c>
      <c r="E30276">
        <v>14</v>
      </c>
      <c r="F30276" t="str">
        <f t="shared" si="949"/>
        <v>29-2-0</v>
      </c>
    </row>
    <row r="30277" spans="1:6" x14ac:dyDescent="0.3">
      <c r="A30277">
        <v>2015</v>
      </c>
      <c r="B30277" t="s">
        <v>2348</v>
      </c>
      <c r="C30277" t="str">
        <f t="shared" si="948"/>
        <v>2015-Internacional/RS-29-2-0</v>
      </c>
      <c r="D30277" s="4">
        <v>2.428569</v>
      </c>
      <c r="E30277">
        <v>16</v>
      </c>
      <c r="F30277" t="str">
        <f t="shared" si="949"/>
        <v>29-2-0</v>
      </c>
    </row>
    <row r="30278" spans="1:6" x14ac:dyDescent="0.3">
      <c r="A30278">
        <v>2015</v>
      </c>
      <c r="B30278" t="s">
        <v>5584</v>
      </c>
      <c r="C30278" t="str">
        <f t="shared" si="948"/>
        <v>2015-Joinville/SC-29-2-0</v>
      </c>
      <c r="D30278" s="4">
        <v>2</v>
      </c>
      <c r="E30278">
        <v>10</v>
      </c>
      <c r="F30278" t="str">
        <f t="shared" si="949"/>
        <v>29-2-0</v>
      </c>
    </row>
    <row r="30279" spans="1:6" x14ac:dyDescent="0.3">
      <c r="A30279">
        <v>2015</v>
      </c>
      <c r="B30279" t="s">
        <v>2350</v>
      </c>
      <c r="C30279" t="str">
        <f t="shared" si="948"/>
        <v>2015-Palmeiras/SP-29-2-0</v>
      </c>
      <c r="D30279" s="4">
        <v>3.0000019999999998</v>
      </c>
      <c r="E30279">
        <v>16</v>
      </c>
      <c r="F30279" t="str">
        <f t="shared" si="949"/>
        <v>29-2-0</v>
      </c>
    </row>
    <row r="30280" spans="1:6" x14ac:dyDescent="0.3">
      <c r="A30280">
        <v>2015</v>
      </c>
      <c r="B30280" t="s">
        <v>2352</v>
      </c>
      <c r="C30280" t="str">
        <f t="shared" si="948"/>
        <v>2015-Ponte Preta/SP-29-2-0</v>
      </c>
      <c r="D30280" s="4">
        <v>2.5</v>
      </c>
      <c r="E30280">
        <v>16</v>
      </c>
      <c r="F30280" t="str">
        <f t="shared" si="949"/>
        <v>29-2-0</v>
      </c>
    </row>
    <row r="30281" spans="1:6" x14ac:dyDescent="0.3">
      <c r="A30281">
        <v>2015</v>
      </c>
      <c r="B30281" t="s">
        <v>2354</v>
      </c>
      <c r="C30281" t="str">
        <f t="shared" si="948"/>
        <v>2015-Santos/SP-29-2-0</v>
      </c>
      <c r="D30281" s="4">
        <v>2.8333390000000001</v>
      </c>
      <c r="E30281">
        <v>14</v>
      </c>
      <c r="F30281" t="str">
        <f t="shared" si="949"/>
        <v>29-2-0</v>
      </c>
    </row>
    <row r="30282" spans="1:6" x14ac:dyDescent="0.3">
      <c r="A30282">
        <v>2015</v>
      </c>
      <c r="B30282" t="s">
        <v>2356</v>
      </c>
      <c r="C30282" t="str">
        <f t="shared" si="948"/>
        <v>2015-Sao Paulo/SP-29-2-0</v>
      </c>
      <c r="D30282" s="4">
        <v>1</v>
      </c>
      <c r="E30282">
        <v>14</v>
      </c>
      <c r="F30282" t="str">
        <f t="shared" si="949"/>
        <v>29-2-0</v>
      </c>
    </row>
    <row r="30283" spans="1:6" x14ac:dyDescent="0.3">
      <c r="A30283">
        <v>2015</v>
      </c>
      <c r="B30283" t="s">
        <v>3250</v>
      </c>
      <c r="C30283" t="str">
        <f t="shared" si="948"/>
        <v>2015-Sport/PE-29-2-0</v>
      </c>
      <c r="D30283" s="4">
        <v>3</v>
      </c>
      <c r="E30283">
        <v>16</v>
      </c>
      <c r="F30283" t="str">
        <f t="shared" si="949"/>
        <v>29-2-0</v>
      </c>
    </row>
    <row r="30284" spans="1:6" x14ac:dyDescent="0.3">
      <c r="A30284">
        <v>2015</v>
      </c>
      <c r="B30284" t="s">
        <v>2357</v>
      </c>
      <c r="C30284" t="str">
        <f t="shared" si="948"/>
        <v>2015-Vasco/RJ-29-2-0</v>
      </c>
      <c r="D30284" s="4">
        <v>3.5454509999999999</v>
      </c>
      <c r="E30284">
        <v>16</v>
      </c>
      <c r="F30284" t="str">
        <f t="shared" si="949"/>
        <v>29-2-0</v>
      </c>
    </row>
    <row r="30285" spans="1:6" x14ac:dyDescent="0.3">
      <c r="A30285">
        <v>2015</v>
      </c>
      <c r="B30285" t="s">
        <v>3252</v>
      </c>
      <c r="C30285" t="str">
        <f t="shared" si="948"/>
        <v>2015-Atletico/MG-29-2-1</v>
      </c>
      <c r="D30285" s="4">
        <v>2.8750089999999999</v>
      </c>
      <c r="E30285">
        <v>14</v>
      </c>
      <c r="F30285" t="str">
        <f t="shared" si="949"/>
        <v>29-2-1</v>
      </c>
    </row>
    <row r="30286" spans="1:6" x14ac:dyDescent="0.3">
      <c r="A30286">
        <v>2015</v>
      </c>
      <c r="B30286" t="s">
        <v>2358</v>
      </c>
      <c r="C30286" t="str">
        <f t="shared" si="948"/>
        <v>2015-Atletico/PR-29-2-1</v>
      </c>
      <c r="D30286" s="4">
        <v>2.602738</v>
      </c>
      <c r="E30286">
        <v>14</v>
      </c>
      <c r="F30286" t="str">
        <f t="shared" si="949"/>
        <v>29-2-1</v>
      </c>
    </row>
    <row r="30287" spans="1:6" x14ac:dyDescent="0.3">
      <c r="A30287">
        <v>2015</v>
      </c>
      <c r="B30287" t="s">
        <v>4145</v>
      </c>
      <c r="C30287" t="str">
        <f t="shared" si="948"/>
        <v>2015-Avai/SC-29-2-1</v>
      </c>
      <c r="D30287" s="4">
        <v>2.8</v>
      </c>
      <c r="E30287">
        <v>14</v>
      </c>
      <c r="F30287" t="str">
        <f t="shared" si="949"/>
        <v>29-2-1</v>
      </c>
    </row>
    <row r="30288" spans="1:6" x14ac:dyDescent="0.3">
      <c r="A30288">
        <v>2015</v>
      </c>
      <c r="B30288" t="s">
        <v>5431</v>
      </c>
      <c r="C30288" t="str">
        <f t="shared" si="948"/>
        <v>2015-Chapecoense/SC-29-2-1</v>
      </c>
      <c r="D30288" s="4">
        <v>1</v>
      </c>
      <c r="E30288">
        <v>10</v>
      </c>
      <c r="F30288" t="str">
        <f t="shared" si="949"/>
        <v>29-2-1</v>
      </c>
    </row>
    <row r="30289" spans="1:6" x14ac:dyDescent="0.3">
      <c r="A30289">
        <v>2015</v>
      </c>
      <c r="B30289" t="s">
        <v>2360</v>
      </c>
      <c r="C30289" t="str">
        <f t="shared" si="948"/>
        <v>2015-Corinthians/SP-29-2-1</v>
      </c>
      <c r="D30289" s="4">
        <v>3.0555569999999999</v>
      </c>
      <c r="E30289">
        <v>13</v>
      </c>
      <c r="F30289" t="str">
        <f t="shared" si="949"/>
        <v>29-2-1</v>
      </c>
    </row>
    <row r="30290" spans="1:6" x14ac:dyDescent="0.3">
      <c r="A30290">
        <v>2015</v>
      </c>
      <c r="B30290" t="s">
        <v>3731</v>
      </c>
      <c r="C30290" t="str">
        <f t="shared" si="948"/>
        <v>2015-Coritiba/PR-29-2-1</v>
      </c>
      <c r="D30290" s="4">
        <v>3.8000060000000002</v>
      </c>
      <c r="E30290">
        <v>16</v>
      </c>
      <c r="F30290" t="str">
        <f t="shared" si="949"/>
        <v>29-2-1</v>
      </c>
    </row>
    <row r="30291" spans="1:6" x14ac:dyDescent="0.3">
      <c r="A30291">
        <v>2015</v>
      </c>
      <c r="B30291" t="s">
        <v>2361</v>
      </c>
      <c r="C30291" t="str">
        <f t="shared" si="948"/>
        <v>2015-Cruzeiro/MG-29-2-1</v>
      </c>
      <c r="D30291" s="4">
        <v>3.0666660000000001</v>
      </c>
      <c r="E30291">
        <v>14</v>
      </c>
      <c r="F30291" t="str">
        <f t="shared" si="949"/>
        <v>29-2-1</v>
      </c>
    </row>
    <row r="30292" spans="1:6" x14ac:dyDescent="0.3">
      <c r="A30292">
        <v>2015</v>
      </c>
      <c r="B30292" t="s">
        <v>2362</v>
      </c>
      <c r="C30292" t="str">
        <f t="shared" si="948"/>
        <v>2015-Figueirense/SC-29-2-1</v>
      </c>
      <c r="D30292" s="4">
        <v>2.8</v>
      </c>
      <c r="E30292">
        <v>14</v>
      </c>
      <c r="F30292" t="str">
        <f t="shared" si="949"/>
        <v>29-2-1</v>
      </c>
    </row>
    <row r="30293" spans="1:6" x14ac:dyDescent="0.3">
      <c r="A30293">
        <v>2015</v>
      </c>
      <c r="B30293" t="s">
        <v>2363</v>
      </c>
      <c r="C30293" t="str">
        <f t="shared" si="948"/>
        <v>2015-Flamengo/RJ-29-2-1</v>
      </c>
      <c r="D30293" s="4">
        <v>2.5172400000000001</v>
      </c>
      <c r="E30293">
        <v>10</v>
      </c>
      <c r="F30293" t="str">
        <f t="shared" si="949"/>
        <v>29-2-1</v>
      </c>
    </row>
    <row r="30294" spans="1:6" x14ac:dyDescent="0.3">
      <c r="A30294">
        <v>2015</v>
      </c>
      <c r="B30294" t="s">
        <v>2364</v>
      </c>
      <c r="C30294" t="str">
        <f t="shared" si="948"/>
        <v>2015-Fluminense/RJ-29-2-1</v>
      </c>
      <c r="D30294" s="4">
        <v>2.6000019999999999</v>
      </c>
      <c r="E30294">
        <v>14</v>
      </c>
      <c r="F30294" t="str">
        <f t="shared" si="949"/>
        <v>29-2-1</v>
      </c>
    </row>
    <row r="30295" spans="1:6" x14ac:dyDescent="0.3">
      <c r="A30295">
        <v>2015</v>
      </c>
      <c r="B30295" t="s">
        <v>2366</v>
      </c>
      <c r="C30295" t="str">
        <f t="shared" si="948"/>
        <v>2015-Goias/GO-29-2-1</v>
      </c>
      <c r="D30295" s="4">
        <v>2.2999999999999998</v>
      </c>
      <c r="E30295">
        <v>16</v>
      </c>
      <c r="F30295" t="str">
        <f t="shared" si="949"/>
        <v>29-2-1</v>
      </c>
    </row>
    <row r="30296" spans="1:6" x14ac:dyDescent="0.3">
      <c r="A30296">
        <v>2015</v>
      </c>
      <c r="B30296" t="s">
        <v>2367</v>
      </c>
      <c r="C30296" t="str">
        <f t="shared" si="948"/>
        <v>2015-Gremio/RS-29-2-1</v>
      </c>
      <c r="D30296" s="4">
        <v>3.3571469999999999</v>
      </c>
      <c r="E30296">
        <v>16</v>
      </c>
      <c r="F30296" t="str">
        <f t="shared" si="949"/>
        <v>29-2-1</v>
      </c>
    </row>
    <row r="30297" spans="1:6" x14ac:dyDescent="0.3">
      <c r="A30297">
        <v>2015</v>
      </c>
      <c r="B30297" t="s">
        <v>2368</v>
      </c>
      <c r="C30297" t="str">
        <f t="shared" si="948"/>
        <v>2015-Internacional/RS-29-2-1</v>
      </c>
      <c r="D30297" s="4">
        <v>2.5000019999999998</v>
      </c>
      <c r="E30297">
        <v>16</v>
      </c>
      <c r="F30297" t="str">
        <f t="shared" si="949"/>
        <v>29-2-1</v>
      </c>
    </row>
    <row r="30298" spans="1:6" x14ac:dyDescent="0.3">
      <c r="A30298">
        <v>2015</v>
      </c>
      <c r="B30298" t="s">
        <v>5585</v>
      </c>
      <c r="C30298" t="str">
        <f t="shared" si="948"/>
        <v>2015-Joinville/SC-29-2-1</v>
      </c>
      <c r="D30298" s="4">
        <v>2</v>
      </c>
      <c r="E30298">
        <v>10</v>
      </c>
      <c r="F30298" t="str">
        <f t="shared" si="949"/>
        <v>29-2-1</v>
      </c>
    </row>
    <row r="30299" spans="1:6" x14ac:dyDescent="0.3">
      <c r="A30299">
        <v>2015</v>
      </c>
      <c r="B30299" t="s">
        <v>2370</v>
      </c>
      <c r="C30299" t="str">
        <f t="shared" si="948"/>
        <v>2015-Palmeiras/SP-29-2-1</v>
      </c>
      <c r="D30299" s="4">
        <v>3.000003</v>
      </c>
      <c r="E30299">
        <v>16</v>
      </c>
      <c r="F30299" t="str">
        <f t="shared" si="949"/>
        <v>29-2-1</v>
      </c>
    </row>
    <row r="30300" spans="1:6" x14ac:dyDescent="0.3">
      <c r="A30300">
        <v>2015</v>
      </c>
      <c r="B30300" t="s">
        <v>2372</v>
      </c>
      <c r="C30300" t="str">
        <f t="shared" si="948"/>
        <v>2015-Ponte Preta/SP-29-2-1</v>
      </c>
      <c r="D30300" s="4">
        <v>2.8936169999999999</v>
      </c>
      <c r="E30300">
        <v>16</v>
      </c>
      <c r="F30300" t="str">
        <f t="shared" si="949"/>
        <v>29-2-1</v>
      </c>
    </row>
    <row r="30301" spans="1:6" x14ac:dyDescent="0.3">
      <c r="A30301">
        <v>2015</v>
      </c>
      <c r="B30301" t="s">
        <v>2374</v>
      </c>
      <c r="C30301" t="str">
        <f t="shared" si="948"/>
        <v>2015-Santos/SP-29-2-1</v>
      </c>
      <c r="D30301" s="4">
        <v>2.2000000000000002</v>
      </c>
      <c r="E30301">
        <v>16</v>
      </c>
      <c r="F30301" t="str">
        <f t="shared" si="949"/>
        <v>29-2-1</v>
      </c>
    </row>
    <row r="30302" spans="1:6" x14ac:dyDescent="0.3">
      <c r="A30302">
        <v>2015</v>
      </c>
      <c r="B30302" t="s">
        <v>2376</v>
      </c>
      <c r="C30302" t="str">
        <f t="shared" si="948"/>
        <v>2015-Sao Paulo/SP-29-2-1</v>
      </c>
      <c r="D30302" s="4">
        <v>3.3333349999999999</v>
      </c>
      <c r="E30302">
        <v>14</v>
      </c>
      <c r="F30302" t="str">
        <f t="shared" si="949"/>
        <v>29-2-1</v>
      </c>
    </row>
    <row r="30303" spans="1:6" x14ac:dyDescent="0.3">
      <c r="A30303">
        <v>2015</v>
      </c>
      <c r="B30303" t="s">
        <v>3254</v>
      </c>
      <c r="C30303" t="str">
        <f t="shared" si="948"/>
        <v>2015-Sport/PE-29-2-1</v>
      </c>
      <c r="D30303" s="4">
        <v>1.95</v>
      </c>
      <c r="E30303">
        <v>10</v>
      </c>
      <c r="F30303" t="str">
        <f t="shared" si="949"/>
        <v>29-2-1</v>
      </c>
    </row>
    <row r="30304" spans="1:6" x14ac:dyDescent="0.3">
      <c r="A30304">
        <v>2015</v>
      </c>
      <c r="B30304" t="s">
        <v>2377</v>
      </c>
      <c r="C30304" t="str">
        <f t="shared" si="948"/>
        <v>2015-Vasco/RJ-29-2-1</v>
      </c>
      <c r="D30304" s="4">
        <v>4</v>
      </c>
      <c r="E30304">
        <v>16</v>
      </c>
      <c r="F30304" t="str">
        <f t="shared" si="949"/>
        <v>29-2-1</v>
      </c>
    </row>
    <row r="30305" spans="1:6" x14ac:dyDescent="0.3">
      <c r="A30305">
        <v>2015</v>
      </c>
      <c r="B30305" t="s">
        <v>3256</v>
      </c>
      <c r="C30305" t="str">
        <f t="shared" si="948"/>
        <v>2015-Atletico/MG-29-3-0</v>
      </c>
      <c r="D30305" s="4">
        <v>6.5</v>
      </c>
      <c r="E30305">
        <v>26</v>
      </c>
      <c r="F30305" t="str">
        <f t="shared" si="949"/>
        <v>29-3-0</v>
      </c>
    </row>
    <row r="30306" spans="1:6" x14ac:dyDescent="0.3">
      <c r="A30306">
        <v>2015</v>
      </c>
      <c r="B30306" t="s">
        <v>2378</v>
      </c>
      <c r="C30306" t="str">
        <f t="shared" si="948"/>
        <v>2015-Atletico/PR-29-3-0</v>
      </c>
      <c r="D30306" s="4">
        <v>0</v>
      </c>
      <c r="E30306">
        <v>28</v>
      </c>
      <c r="F30306" t="str">
        <f t="shared" si="949"/>
        <v>29-3-0</v>
      </c>
    </row>
    <row r="30307" spans="1:6" x14ac:dyDescent="0.3">
      <c r="A30307">
        <v>2015</v>
      </c>
      <c r="B30307" t="s">
        <v>4148</v>
      </c>
      <c r="C30307" t="str">
        <f t="shared" si="948"/>
        <v>2015-Avai/SC-29-3-0</v>
      </c>
      <c r="D30307" s="4">
        <v>3.25</v>
      </c>
      <c r="E30307">
        <v>25</v>
      </c>
      <c r="F30307" t="str">
        <f t="shared" si="949"/>
        <v>29-3-0</v>
      </c>
    </row>
    <row r="30308" spans="1:6" x14ac:dyDescent="0.3">
      <c r="A30308">
        <v>2015</v>
      </c>
      <c r="B30308" t="s">
        <v>5432</v>
      </c>
      <c r="C30308" t="str">
        <f t="shared" si="948"/>
        <v>2015-Chapecoense/SC-29-3-0</v>
      </c>
      <c r="D30308" s="4">
        <v>1</v>
      </c>
      <c r="E30308">
        <v>19</v>
      </c>
      <c r="F30308" t="str">
        <f t="shared" si="949"/>
        <v>29-3-0</v>
      </c>
    </row>
    <row r="30309" spans="1:6" x14ac:dyDescent="0.3">
      <c r="A30309">
        <v>2015</v>
      </c>
      <c r="B30309" t="s">
        <v>2380</v>
      </c>
      <c r="C30309" t="str">
        <f t="shared" si="948"/>
        <v>2015-Corinthians/SP-29-3-0</v>
      </c>
      <c r="D30309" s="4">
        <v>6.000006</v>
      </c>
      <c r="E30309">
        <v>30</v>
      </c>
      <c r="F30309" t="str">
        <f t="shared" si="949"/>
        <v>29-3-0</v>
      </c>
    </row>
    <row r="30310" spans="1:6" x14ac:dyDescent="0.3">
      <c r="A30310">
        <v>2015</v>
      </c>
      <c r="B30310" t="s">
        <v>3735</v>
      </c>
      <c r="C30310" t="str">
        <f t="shared" si="948"/>
        <v>2015-Coritiba/PR-29-3-0</v>
      </c>
      <c r="D30310" s="4">
        <v>6</v>
      </c>
      <c r="E30310">
        <v>27</v>
      </c>
      <c r="F30310" t="str">
        <f t="shared" si="949"/>
        <v>29-3-0</v>
      </c>
    </row>
    <row r="30311" spans="1:6" x14ac:dyDescent="0.3">
      <c r="A30311">
        <v>2015</v>
      </c>
      <c r="B30311" t="s">
        <v>2381</v>
      </c>
      <c r="C30311" t="str">
        <f t="shared" si="948"/>
        <v>2015-Cruzeiro/MG-29-3-0</v>
      </c>
      <c r="D30311" s="4">
        <v>5</v>
      </c>
      <c r="E30311">
        <v>19</v>
      </c>
      <c r="F30311" t="str">
        <f t="shared" si="949"/>
        <v>29-3-0</v>
      </c>
    </row>
    <row r="30312" spans="1:6" x14ac:dyDescent="0.3">
      <c r="A30312">
        <v>2015</v>
      </c>
      <c r="B30312" t="s">
        <v>2382</v>
      </c>
      <c r="C30312" t="str">
        <f t="shared" si="948"/>
        <v>2015-Figueirense/SC-29-3-0</v>
      </c>
      <c r="D30312" s="4">
        <v>3.25</v>
      </c>
      <c r="E30312">
        <v>13</v>
      </c>
      <c r="F30312" t="str">
        <f t="shared" si="949"/>
        <v>29-3-0</v>
      </c>
    </row>
    <row r="30313" spans="1:6" x14ac:dyDescent="0.3">
      <c r="A30313">
        <v>2015</v>
      </c>
      <c r="B30313" t="s">
        <v>2383</v>
      </c>
      <c r="C30313" t="str">
        <f t="shared" si="948"/>
        <v>2015-Flamengo/RJ-29-3-0</v>
      </c>
      <c r="D30313" s="4">
        <v>5.5</v>
      </c>
      <c r="E30313">
        <v>23</v>
      </c>
      <c r="F30313" t="str">
        <f t="shared" si="949"/>
        <v>29-3-0</v>
      </c>
    </row>
    <row r="30314" spans="1:6" x14ac:dyDescent="0.3">
      <c r="A30314">
        <v>2015</v>
      </c>
      <c r="B30314" t="s">
        <v>2384</v>
      </c>
      <c r="C30314" t="str">
        <f t="shared" si="948"/>
        <v>2015-Fluminense/RJ-29-3-0</v>
      </c>
      <c r="D30314" s="4">
        <v>0</v>
      </c>
      <c r="E30314">
        <v>21</v>
      </c>
      <c r="F30314" t="str">
        <f t="shared" si="949"/>
        <v>29-3-0</v>
      </c>
    </row>
    <row r="30315" spans="1:6" x14ac:dyDescent="0.3">
      <c r="A30315">
        <v>2015</v>
      </c>
      <c r="B30315" t="s">
        <v>2386</v>
      </c>
      <c r="C30315" t="str">
        <f t="shared" si="948"/>
        <v>2015-Goias/GO-29-3-0</v>
      </c>
      <c r="D30315" s="4">
        <v>3</v>
      </c>
      <c r="E30315">
        <v>24</v>
      </c>
      <c r="F30315" t="str">
        <f t="shared" si="949"/>
        <v>29-3-0</v>
      </c>
    </row>
    <row r="30316" spans="1:6" x14ac:dyDescent="0.3">
      <c r="A30316">
        <v>2015</v>
      </c>
      <c r="B30316" t="s">
        <v>2387</v>
      </c>
      <c r="C30316" t="str">
        <f t="shared" si="948"/>
        <v>2015-Gremio/RS-29-3-0</v>
      </c>
      <c r="D30316" s="4">
        <v>3</v>
      </c>
      <c r="E30316">
        <v>34</v>
      </c>
      <c r="F30316" t="str">
        <f t="shared" si="949"/>
        <v>29-3-0</v>
      </c>
    </row>
    <row r="30317" spans="1:6" x14ac:dyDescent="0.3">
      <c r="A30317">
        <v>2015</v>
      </c>
      <c r="B30317" t="s">
        <v>2388</v>
      </c>
      <c r="C30317" t="str">
        <f t="shared" si="948"/>
        <v>2015-Internacional/RS-29-3-0</v>
      </c>
      <c r="D30317" s="4">
        <v>4.8333430000000002</v>
      </c>
      <c r="E30317">
        <v>22</v>
      </c>
      <c r="F30317" t="str">
        <f t="shared" si="949"/>
        <v>29-3-0</v>
      </c>
    </row>
    <row r="30318" spans="1:6" x14ac:dyDescent="0.3">
      <c r="A30318">
        <v>2015</v>
      </c>
      <c r="B30318" t="s">
        <v>5586</v>
      </c>
      <c r="C30318" t="str">
        <f t="shared" si="948"/>
        <v>2015-Joinville/SC-29-3-0</v>
      </c>
      <c r="D30318" s="4">
        <v>3.000006</v>
      </c>
      <c r="E30318">
        <v>18</v>
      </c>
      <c r="F30318" t="str">
        <f t="shared" si="949"/>
        <v>29-3-0</v>
      </c>
    </row>
    <row r="30319" spans="1:6" x14ac:dyDescent="0.3">
      <c r="A30319">
        <v>2015</v>
      </c>
      <c r="B30319" t="s">
        <v>2390</v>
      </c>
      <c r="C30319" t="str">
        <f t="shared" si="948"/>
        <v>2015-Palmeiras/SP-29-3-0</v>
      </c>
      <c r="D30319" s="4">
        <v>4.875</v>
      </c>
      <c r="E30319">
        <v>29</v>
      </c>
      <c r="F30319" t="str">
        <f t="shared" si="949"/>
        <v>29-3-0</v>
      </c>
    </row>
    <row r="30320" spans="1:6" x14ac:dyDescent="0.3">
      <c r="A30320">
        <v>2015</v>
      </c>
      <c r="B30320" t="s">
        <v>2392</v>
      </c>
      <c r="C30320" t="str">
        <f t="shared" si="948"/>
        <v>2015-Ponte Preta/SP-29-3-0</v>
      </c>
      <c r="D30320" s="4">
        <v>9</v>
      </c>
      <c r="E30320">
        <v>34</v>
      </c>
      <c r="F30320" t="str">
        <f t="shared" si="949"/>
        <v>29-3-0</v>
      </c>
    </row>
    <row r="30321" spans="1:6" x14ac:dyDescent="0.3">
      <c r="A30321">
        <v>2015</v>
      </c>
      <c r="B30321" t="s">
        <v>2394</v>
      </c>
      <c r="C30321" t="str">
        <f t="shared" si="948"/>
        <v>2015-Santos/SP-29-3-0</v>
      </c>
      <c r="D30321" s="4">
        <v>3</v>
      </c>
      <c r="E30321">
        <v>22</v>
      </c>
      <c r="F30321" t="str">
        <f t="shared" si="949"/>
        <v>29-3-0</v>
      </c>
    </row>
    <row r="30322" spans="1:6" x14ac:dyDescent="0.3">
      <c r="A30322">
        <v>2015</v>
      </c>
      <c r="B30322" t="s">
        <v>2396</v>
      </c>
      <c r="C30322" t="str">
        <f t="shared" si="948"/>
        <v>2015-Sao Paulo/SP-29-3-0</v>
      </c>
      <c r="D30322" s="4">
        <v>4.5000020000000003</v>
      </c>
      <c r="E30322">
        <v>20</v>
      </c>
      <c r="F30322" t="str">
        <f t="shared" si="949"/>
        <v>29-3-0</v>
      </c>
    </row>
    <row r="30323" spans="1:6" x14ac:dyDescent="0.3">
      <c r="A30323">
        <v>2015</v>
      </c>
      <c r="B30323" t="s">
        <v>3258</v>
      </c>
      <c r="C30323" t="str">
        <f t="shared" si="948"/>
        <v>2015-Sport/PE-29-3-0</v>
      </c>
      <c r="D30323" s="4">
        <v>6</v>
      </c>
      <c r="E30323">
        <v>25</v>
      </c>
      <c r="F30323" t="str">
        <f t="shared" si="949"/>
        <v>29-3-0</v>
      </c>
    </row>
    <row r="30324" spans="1:6" x14ac:dyDescent="0.3">
      <c r="A30324">
        <v>2015</v>
      </c>
      <c r="B30324" t="s">
        <v>2397</v>
      </c>
      <c r="C30324" t="str">
        <f t="shared" si="948"/>
        <v>2015-Vasco/RJ-29-3-0</v>
      </c>
      <c r="D30324" s="4">
        <v>7</v>
      </c>
      <c r="E30324">
        <v>14</v>
      </c>
      <c r="F30324" t="str">
        <f t="shared" si="949"/>
        <v>29-3-0</v>
      </c>
    </row>
    <row r="30325" spans="1:6" x14ac:dyDescent="0.3">
      <c r="A30325">
        <v>2015</v>
      </c>
      <c r="B30325" t="s">
        <v>3260</v>
      </c>
      <c r="C30325" t="str">
        <f t="shared" si="948"/>
        <v>2015-Atletico/MG-29-3-1</v>
      </c>
      <c r="D30325" s="4">
        <v>5.8</v>
      </c>
      <c r="E30325">
        <v>29</v>
      </c>
      <c r="F30325" t="str">
        <f t="shared" si="949"/>
        <v>29-3-1</v>
      </c>
    </row>
    <row r="30326" spans="1:6" x14ac:dyDescent="0.3">
      <c r="A30326">
        <v>2015</v>
      </c>
      <c r="B30326" t="s">
        <v>2398</v>
      </c>
      <c r="C30326" t="str">
        <f t="shared" si="948"/>
        <v>2015-Atletico/PR-29-3-1</v>
      </c>
      <c r="D30326" s="4">
        <v>2.9999980000000002</v>
      </c>
      <c r="E30326">
        <v>30</v>
      </c>
      <c r="F30326" t="str">
        <f t="shared" si="949"/>
        <v>29-3-1</v>
      </c>
    </row>
    <row r="30327" spans="1:6" x14ac:dyDescent="0.3">
      <c r="A30327">
        <v>2015</v>
      </c>
      <c r="B30327" t="s">
        <v>4151</v>
      </c>
      <c r="C30327" t="str">
        <f t="shared" si="948"/>
        <v>2015-Avai/SC-29-3-1</v>
      </c>
      <c r="D30327" s="4">
        <v>3.1666729999999998</v>
      </c>
      <c r="E30327">
        <v>19</v>
      </c>
      <c r="F30327" t="str">
        <f t="shared" si="949"/>
        <v>29-3-1</v>
      </c>
    </row>
    <row r="30328" spans="1:6" x14ac:dyDescent="0.3">
      <c r="A30328">
        <v>2015</v>
      </c>
      <c r="B30328" t="s">
        <v>5433</v>
      </c>
      <c r="C30328" t="str">
        <f t="shared" si="948"/>
        <v>2015-Chapecoense/SC-29-3-1</v>
      </c>
      <c r="D30328" s="4">
        <v>2</v>
      </c>
      <c r="E30328">
        <v>21</v>
      </c>
      <c r="F30328" t="str">
        <f t="shared" si="949"/>
        <v>29-3-1</v>
      </c>
    </row>
    <row r="30329" spans="1:6" x14ac:dyDescent="0.3">
      <c r="A30329">
        <v>2015</v>
      </c>
      <c r="B30329" t="s">
        <v>2400</v>
      </c>
      <c r="C30329" t="str">
        <f t="shared" si="948"/>
        <v>2015-Corinthians/SP-29-3-1</v>
      </c>
      <c r="D30329" s="4">
        <v>4</v>
      </c>
      <c r="E30329">
        <v>32</v>
      </c>
      <c r="F30329" t="str">
        <f t="shared" si="949"/>
        <v>29-3-1</v>
      </c>
    </row>
    <row r="30330" spans="1:6" x14ac:dyDescent="0.3">
      <c r="A30330">
        <v>2015</v>
      </c>
      <c r="B30330" t="s">
        <v>3739</v>
      </c>
      <c r="C30330" t="str">
        <f t="shared" si="948"/>
        <v>2015-Coritiba/PR-29-3-1</v>
      </c>
      <c r="D30330" s="4">
        <v>9</v>
      </c>
      <c r="E30330">
        <v>24</v>
      </c>
      <c r="F30330" t="str">
        <f t="shared" si="949"/>
        <v>29-3-1</v>
      </c>
    </row>
    <row r="30331" spans="1:6" x14ac:dyDescent="0.3">
      <c r="A30331">
        <v>2015</v>
      </c>
      <c r="B30331" t="s">
        <v>2401</v>
      </c>
      <c r="C30331" t="str">
        <f t="shared" si="948"/>
        <v>2015-Cruzeiro/MG-29-3-1</v>
      </c>
      <c r="D30331" s="4">
        <v>2</v>
      </c>
      <c r="E30331">
        <v>16</v>
      </c>
      <c r="F30331" t="str">
        <f t="shared" si="949"/>
        <v>29-3-1</v>
      </c>
    </row>
    <row r="30332" spans="1:6" x14ac:dyDescent="0.3">
      <c r="A30332">
        <v>2015</v>
      </c>
      <c r="B30332" t="s">
        <v>2402</v>
      </c>
      <c r="C30332" t="str">
        <f t="shared" si="948"/>
        <v>2015-Figueirense/SC-29-3-1</v>
      </c>
      <c r="D30332" s="4">
        <v>3.8</v>
      </c>
      <c r="E30332">
        <v>19</v>
      </c>
      <c r="F30332" t="str">
        <f t="shared" si="949"/>
        <v>29-3-1</v>
      </c>
    </row>
    <row r="30333" spans="1:6" x14ac:dyDescent="0.3">
      <c r="A30333">
        <v>2015</v>
      </c>
      <c r="B30333" t="s">
        <v>2403</v>
      </c>
      <c r="C30333" t="str">
        <f t="shared" si="948"/>
        <v>2015-Flamengo/RJ-29-3-1</v>
      </c>
      <c r="D30333" s="4">
        <v>5.5</v>
      </c>
      <c r="E30333">
        <v>23</v>
      </c>
      <c r="F30333" t="str">
        <f t="shared" si="949"/>
        <v>29-3-1</v>
      </c>
    </row>
    <row r="30334" spans="1:6" x14ac:dyDescent="0.3">
      <c r="A30334">
        <v>2015</v>
      </c>
      <c r="B30334" t="s">
        <v>2404</v>
      </c>
      <c r="C30334" t="str">
        <f t="shared" si="948"/>
        <v>2015-Fluminense/RJ-29-3-1</v>
      </c>
      <c r="D30334" s="4">
        <v>1</v>
      </c>
      <c r="E30334">
        <v>21</v>
      </c>
      <c r="F30334" t="str">
        <f t="shared" si="949"/>
        <v>29-3-1</v>
      </c>
    </row>
    <row r="30335" spans="1:6" x14ac:dyDescent="0.3">
      <c r="A30335">
        <v>2015</v>
      </c>
      <c r="B30335" t="s">
        <v>2406</v>
      </c>
      <c r="C30335" t="str">
        <f t="shared" si="948"/>
        <v>2015-Goias/GO-29-3-1</v>
      </c>
      <c r="D30335" s="4">
        <v>3.1428539999999998</v>
      </c>
      <c r="E30335">
        <v>17</v>
      </c>
      <c r="F30335" t="str">
        <f t="shared" si="949"/>
        <v>29-3-1</v>
      </c>
    </row>
    <row r="30336" spans="1:6" x14ac:dyDescent="0.3">
      <c r="A30336">
        <v>2015</v>
      </c>
      <c r="B30336" t="s">
        <v>2407</v>
      </c>
      <c r="C30336" t="str">
        <f t="shared" si="948"/>
        <v>2015-Gremio/RS-29-3-1</v>
      </c>
      <c r="D30336" s="4">
        <v>5.8</v>
      </c>
      <c r="E30336">
        <v>29</v>
      </c>
      <c r="F30336" t="str">
        <f t="shared" si="949"/>
        <v>29-3-1</v>
      </c>
    </row>
    <row r="30337" spans="1:6" x14ac:dyDescent="0.3">
      <c r="A30337">
        <v>2015</v>
      </c>
      <c r="B30337" t="s">
        <v>2408</v>
      </c>
      <c r="C30337" t="str">
        <f t="shared" si="948"/>
        <v>2015-Internacional/RS-29-3-1</v>
      </c>
      <c r="D30337" s="4">
        <v>9</v>
      </c>
      <c r="E30337">
        <v>34</v>
      </c>
      <c r="F30337" t="str">
        <f t="shared" si="949"/>
        <v>29-3-1</v>
      </c>
    </row>
    <row r="30338" spans="1:6" x14ac:dyDescent="0.3">
      <c r="A30338">
        <v>2015</v>
      </c>
      <c r="B30338" t="s">
        <v>5587</v>
      </c>
      <c r="C30338" t="str">
        <f t="shared" si="948"/>
        <v>2015-Joinville/SC-29-3-1</v>
      </c>
      <c r="D30338" s="4">
        <v>2</v>
      </c>
      <c r="E30338">
        <v>16</v>
      </c>
      <c r="F30338" t="str">
        <f t="shared" si="949"/>
        <v>29-3-1</v>
      </c>
    </row>
    <row r="30339" spans="1:6" x14ac:dyDescent="0.3">
      <c r="A30339">
        <v>2015</v>
      </c>
      <c r="B30339" t="s">
        <v>2410</v>
      </c>
      <c r="C30339" t="str">
        <f t="shared" ref="C30339:C30402" si="950">A30339&amp;"-"&amp;B30339</f>
        <v>2015-Palmeiras/SP-29-3-1</v>
      </c>
      <c r="D30339" s="4">
        <v>6</v>
      </c>
      <c r="E30339">
        <v>31</v>
      </c>
      <c r="F30339" t="str">
        <f t="shared" ref="F30339:F30402" si="951">RIGHT(B30339,LEN(C30339)-FIND("-",C30339,6))</f>
        <v>29-3-1</v>
      </c>
    </row>
    <row r="30340" spans="1:6" x14ac:dyDescent="0.3">
      <c r="A30340">
        <v>2015</v>
      </c>
      <c r="B30340" t="s">
        <v>2412</v>
      </c>
      <c r="C30340" t="str">
        <f t="shared" si="950"/>
        <v>2015-Ponte Preta/SP-29-3-1</v>
      </c>
      <c r="D30340" s="4">
        <v>6</v>
      </c>
      <c r="E30340">
        <v>28</v>
      </c>
      <c r="F30340" t="str">
        <f t="shared" si="951"/>
        <v>29-3-1</v>
      </c>
    </row>
    <row r="30341" spans="1:6" x14ac:dyDescent="0.3">
      <c r="A30341">
        <v>2015</v>
      </c>
      <c r="B30341" t="s">
        <v>2414</v>
      </c>
      <c r="C30341" t="str">
        <f t="shared" si="950"/>
        <v>2015-Santos/SP-29-3-1</v>
      </c>
      <c r="D30341" s="4">
        <v>6</v>
      </c>
      <c r="E30341">
        <v>26</v>
      </c>
      <c r="F30341" t="str">
        <f t="shared" si="951"/>
        <v>29-3-1</v>
      </c>
    </row>
    <row r="30342" spans="1:6" x14ac:dyDescent="0.3">
      <c r="A30342">
        <v>2015</v>
      </c>
      <c r="B30342" t="s">
        <v>2416</v>
      </c>
      <c r="C30342" t="str">
        <f t="shared" si="950"/>
        <v>2015-Sao Paulo/SP-29-3-1</v>
      </c>
      <c r="D30342" s="4">
        <v>3.909087</v>
      </c>
      <c r="E30342">
        <v>21</v>
      </c>
      <c r="F30342" t="str">
        <f t="shared" si="951"/>
        <v>29-3-1</v>
      </c>
    </row>
    <row r="30343" spans="1:6" x14ac:dyDescent="0.3">
      <c r="A30343">
        <v>2015</v>
      </c>
      <c r="B30343" t="s">
        <v>3262</v>
      </c>
      <c r="C30343" t="str">
        <f t="shared" si="950"/>
        <v>2015-Sport/PE-29-3-1</v>
      </c>
      <c r="D30343" s="4">
        <v>3</v>
      </c>
      <c r="E30343">
        <v>25</v>
      </c>
      <c r="F30343" t="str">
        <f t="shared" si="951"/>
        <v>29-3-1</v>
      </c>
    </row>
    <row r="30344" spans="1:6" x14ac:dyDescent="0.3">
      <c r="A30344">
        <v>2015</v>
      </c>
      <c r="B30344" t="s">
        <v>2417</v>
      </c>
      <c r="C30344" t="str">
        <f t="shared" si="950"/>
        <v>2015-Vasco/RJ-29-3-1</v>
      </c>
      <c r="D30344" s="4">
        <v>7</v>
      </c>
      <c r="E30344">
        <v>20</v>
      </c>
      <c r="F30344" t="str">
        <f t="shared" si="951"/>
        <v>29-3-1</v>
      </c>
    </row>
    <row r="30345" spans="1:6" x14ac:dyDescent="0.3">
      <c r="A30345">
        <v>2015</v>
      </c>
      <c r="B30345" t="s">
        <v>3264</v>
      </c>
      <c r="C30345" t="str">
        <f t="shared" si="950"/>
        <v>2015-Atletico/MG-29-3-2</v>
      </c>
      <c r="D30345" s="4">
        <v>7</v>
      </c>
      <c r="E30345">
        <v>27</v>
      </c>
      <c r="F30345" t="str">
        <f t="shared" si="951"/>
        <v>29-3-2</v>
      </c>
    </row>
    <row r="30346" spans="1:6" x14ac:dyDescent="0.3">
      <c r="A30346">
        <v>2015</v>
      </c>
      <c r="B30346" t="s">
        <v>2418</v>
      </c>
      <c r="C30346" t="str">
        <f t="shared" si="950"/>
        <v>2015-Atletico/PR-29-3-2</v>
      </c>
      <c r="D30346" s="4">
        <v>3.8333390000000001</v>
      </c>
      <c r="E30346">
        <v>21</v>
      </c>
      <c r="F30346" t="str">
        <f t="shared" si="951"/>
        <v>29-3-2</v>
      </c>
    </row>
    <row r="30347" spans="1:6" x14ac:dyDescent="0.3">
      <c r="A30347">
        <v>2015</v>
      </c>
      <c r="B30347" t="s">
        <v>4154</v>
      </c>
      <c r="C30347" t="str">
        <f t="shared" si="950"/>
        <v>2015-Avai/SC-29-3-2</v>
      </c>
      <c r="D30347" s="4">
        <v>4.000006</v>
      </c>
      <c r="E30347">
        <v>14</v>
      </c>
      <c r="F30347" t="str">
        <f t="shared" si="951"/>
        <v>29-3-2</v>
      </c>
    </row>
    <row r="30348" spans="1:6" x14ac:dyDescent="0.3">
      <c r="A30348">
        <v>2015</v>
      </c>
      <c r="B30348" t="s">
        <v>5434</v>
      </c>
      <c r="C30348" t="str">
        <f t="shared" si="950"/>
        <v>2015-Chapecoense/SC-29-3-2</v>
      </c>
      <c r="D30348" s="4">
        <v>2</v>
      </c>
      <c r="E30348">
        <v>20</v>
      </c>
      <c r="F30348" t="str">
        <f t="shared" si="951"/>
        <v>29-3-2</v>
      </c>
    </row>
    <row r="30349" spans="1:6" x14ac:dyDescent="0.3">
      <c r="A30349">
        <v>2015</v>
      </c>
      <c r="B30349" t="s">
        <v>2420</v>
      </c>
      <c r="C30349" t="str">
        <f t="shared" si="950"/>
        <v>2015-Corinthians/SP-29-3-2</v>
      </c>
      <c r="D30349" s="4">
        <v>5</v>
      </c>
      <c r="E30349">
        <v>31</v>
      </c>
      <c r="F30349" t="str">
        <f t="shared" si="951"/>
        <v>29-3-2</v>
      </c>
    </row>
    <row r="30350" spans="1:6" x14ac:dyDescent="0.3">
      <c r="A30350">
        <v>2015</v>
      </c>
      <c r="B30350" t="s">
        <v>3743</v>
      </c>
      <c r="C30350" t="str">
        <f t="shared" si="950"/>
        <v>2015-Coritiba/PR-29-3-2</v>
      </c>
      <c r="D30350" s="4">
        <v>5</v>
      </c>
      <c r="E30350">
        <v>23</v>
      </c>
      <c r="F30350" t="str">
        <f t="shared" si="951"/>
        <v>29-3-2</v>
      </c>
    </row>
    <row r="30351" spans="1:6" x14ac:dyDescent="0.3">
      <c r="A30351">
        <v>2015</v>
      </c>
      <c r="B30351" t="s">
        <v>2421</v>
      </c>
      <c r="C30351" t="str">
        <f t="shared" si="950"/>
        <v>2015-Cruzeiro/MG-29-3-2</v>
      </c>
      <c r="D30351" s="4">
        <v>4</v>
      </c>
      <c r="E30351">
        <v>25</v>
      </c>
      <c r="F30351" t="str">
        <f t="shared" si="951"/>
        <v>29-3-2</v>
      </c>
    </row>
    <row r="30352" spans="1:6" x14ac:dyDescent="0.3">
      <c r="A30352">
        <v>2015</v>
      </c>
      <c r="B30352" t="s">
        <v>2422</v>
      </c>
      <c r="C30352" t="str">
        <f t="shared" si="950"/>
        <v>2015-Figueirense/SC-29-3-2</v>
      </c>
      <c r="D30352" s="4">
        <v>3.5</v>
      </c>
      <c r="E30352">
        <v>14</v>
      </c>
      <c r="F30352" t="str">
        <f t="shared" si="951"/>
        <v>29-3-2</v>
      </c>
    </row>
    <row r="30353" spans="1:6" x14ac:dyDescent="0.3">
      <c r="A30353">
        <v>2015</v>
      </c>
      <c r="B30353" t="s">
        <v>2423</v>
      </c>
      <c r="C30353" t="str">
        <f t="shared" si="950"/>
        <v>2015-Flamengo/RJ-29-3-2</v>
      </c>
      <c r="D30353" s="4">
        <v>9</v>
      </c>
      <c r="E30353">
        <v>26</v>
      </c>
      <c r="F30353" t="str">
        <f t="shared" si="951"/>
        <v>29-3-2</v>
      </c>
    </row>
    <row r="30354" spans="1:6" x14ac:dyDescent="0.3">
      <c r="A30354">
        <v>2015</v>
      </c>
      <c r="B30354" t="s">
        <v>2424</v>
      </c>
      <c r="C30354" t="str">
        <f t="shared" si="950"/>
        <v>2015-Fluminense/RJ-29-3-2</v>
      </c>
      <c r="D30354" s="4">
        <v>1</v>
      </c>
      <c r="E30354">
        <v>24</v>
      </c>
      <c r="F30354" t="str">
        <f t="shared" si="951"/>
        <v>29-3-2</v>
      </c>
    </row>
    <row r="30355" spans="1:6" x14ac:dyDescent="0.3">
      <c r="A30355">
        <v>2015</v>
      </c>
      <c r="B30355" t="s">
        <v>2426</v>
      </c>
      <c r="C30355" t="str">
        <f t="shared" si="950"/>
        <v>2015-Goias/GO-29-3-2</v>
      </c>
      <c r="D30355" s="4">
        <v>3</v>
      </c>
      <c r="E30355">
        <v>26</v>
      </c>
      <c r="F30355" t="str">
        <f t="shared" si="951"/>
        <v>29-3-2</v>
      </c>
    </row>
    <row r="30356" spans="1:6" x14ac:dyDescent="0.3">
      <c r="A30356">
        <v>2015</v>
      </c>
      <c r="B30356" t="s">
        <v>2427</v>
      </c>
      <c r="C30356" t="str">
        <f t="shared" si="950"/>
        <v>2015-Gremio/RS-29-3-2</v>
      </c>
      <c r="D30356" s="4">
        <v>5</v>
      </c>
      <c r="E30356">
        <v>25</v>
      </c>
      <c r="F30356" t="str">
        <f t="shared" si="951"/>
        <v>29-3-2</v>
      </c>
    </row>
    <row r="30357" spans="1:6" x14ac:dyDescent="0.3">
      <c r="A30357">
        <v>2015</v>
      </c>
      <c r="B30357" t="s">
        <v>2428</v>
      </c>
      <c r="C30357" t="str">
        <f t="shared" si="950"/>
        <v>2015-Internacional/RS-29-3-2</v>
      </c>
      <c r="D30357" s="4">
        <v>6</v>
      </c>
      <c r="E30357">
        <v>18</v>
      </c>
      <c r="F30357" t="str">
        <f t="shared" si="951"/>
        <v>29-3-2</v>
      </c>
    </row>
    <row r="30358" spans="1:6" x14ac:dyDescent="0.3">
      <c r="A30358">
        <v>2015</v>
      </c>
      <c r="B30358" t="s">
        <v>5588</v>
      </c>
      <c r="C30358" t="str">
        <f t="shared" si="950"/>
        <v>2015-Joinville/SC-29-3-2</v>
      </c>
      <c r="D30358" s="4">
        <v>2</v>
      </c>
      <c r="E30358">
        <v>10</v>
      </c>
      <c r="F30358" t="str">
        <f t="shared" si="951"/>
        <v>29-3-2</v>
      </c>
    </row>
    <row r="30359" spans="1:6" x14ac:dyDescent="0.3">
      <c r="A30359">
        <v>2015</v>
      </c>
      <c r="B30359" t="s">
        <v>2430</v>
      </c>
      <c r="C30359" t="str">
        <f t="shared" si="950"/>
        <v>2015-Palmeiras/SP-29-3-2</v>
      </c>
      <c r="D30359" s="4">
        <v>5</v>
      </c>
      <c r="E30359">
        <v>22</v>
      </c>
      <c r="F30359" t="str">
        <f t="shared" si="951"/>
        <v>29-3-2</v>
      </c>
    </row>
    <row r="30360" spans="1:6" x14ac:dyDescent="0.3">
      <c r="A30360">
        <v>2015</v>
      </c>
      <c r="B30360" t="s">
        <v>2432</v>
      </c>
      <c r="C30360" t="str">
        <f t="shared" si="950"/>
        <v>2015-Ponte Preta/SP-29-3-2</v>
      </c>
      <c r="D30360" s="4">
        <v>4</v>
      </c>
      <c r="E30360">
        <v>22</v>
      </c>
      <c r="F30360" t="str">
        <f t="shared" si="951"/>
        <v>29-3-2</v>
      </c>
    </row>
    <row r="30361" spans="1:6" x14ac:dyDescent="0.3">
      <c r="A30361">
        <v>2015</v>
      </c>
      <c r="B30361" t="s">
        <v>2434</v>
      </c>
      <c r="C30361" t="str">
        <f t="shared" si="950"/>
        <v>2015-Santos/SP-29-3-2</v>
      </c>
      <c r="D30361" s="4">
        <v>5</v>
      </c>
      <c r="E30361">
        <v>25</v>
      </c>
      <c r="F30361" t="str">
        <f t="shared" si="951"/>
        <v>29-3-2</v>
      </c>
    </row>
    <row r="30362" spans="1:6" x14ac:dyDescent="0.3">
      <c r="A30362">
        <v>2015</v>
      </c>
      <c r="B30362" t="s">
        <v>2436</v>
      </c>
      <c r="C30362" t="str">
        <f t="shared" si="950"/>
        <v>2015-Sao Paulo/SP-29-3-2</v>
      </c>
      <c r="D30362" s="4">
        <v>5.0000099999999996</v>
      </c>
      <c r="E30362">
        <v>30</v>
      </c>
      <c r="F30362" t="str">
        <f t="shared" si="951"/>
        <v>29-3-2</v>
      </c>
    </row>
    <row r="30363" spans="1:6" x14ac:dyDescent="0.3">
      <c r="A30363">
        <v>2015</v>
      </c>
      <c r="B30363" t="s">
        <v>3266</v>
      </c>
      <c r="C30363" t="str">
        <f t="shared" si="950"/>
        <v>2015-Sport/PE-29-3-2</v>
      </c>
      <c r="D30363" s="4">
        <v>4</v>
      </c>
      <c r="E30363">
        <v>19</v>
      </c>
      <c r="F30363" t="str">
        <f t="shared" si="951"/>
        <v>29-3-2</v>
      </c>
    </row>
    <row r="30364" spans="1:6" x14ac:dyDescent="0.3">
      <c r="A30364">
        <v>2015</v>
      </c>
      <c r="B30364" t="s">
        <v>2437</v>
      </c>
      <c r="C30364" t="str">
        <f t="shared" si="950"/>
        <v>2015-Vasco/RJ-29-3-2</v>
      </c>
      <c r="D30364" s="4">
        <v>3.2000060000000001</v>
      </c>
      <c r="E30364">
        <v>15</v>
      </c>
      <c r="F30364" t="str">
        <f t="shared" si="951"/>
        <v>29-3-2</v>
      </c>
    </row>
    <row r="30365" spans="1:6" x14ac:dyDescent="0.3">
      <c r="A30365">
        <v>2015</v>
      </c>
      <c r="B30365" t="s">
        <v>3268</v>
      </c>
      <c r="C30365" t="str">
        <f t="shared" si="950"/>
        <v>2015-Atletico/MG-29-4-0</v>
      </c>
      <c r="D30365" s="4">
        <v>5</v>
      </c>
      <c r="E30365">
        <v>37</v>
      </c>
      <c r="F30365" t="str">
        <f t="shared" si="951"/>
        <v>29-4-0</v>
      </c>
    </row>
    <row r="30366" spans="1:6" x14ac:dyDescent="0.3">
      <c r="A30366">
        <v>2015</v>
      </c>
      <c r="B30366" t="s">
        <v>2438</v>
      </c>
      <c r="C30366" t="str">
        <f t="shared" si="950"/>
        <v>2015-Atletico/PR-29-4-0</v>
      </c>
      <c r="D30366" s="4">
        <v>0</v>
      </c>
      <c r="E30366">
        <v>29</v>
      </c>
      <c r="F30366" t="str">
        <f t="shared" si="951"/>
        <v>29-4-0</v>
      </c>
    </row>
    <row r="30367" spans="1:6" x14ac:dyDescent="0.3">
      <c r="A30367">
        <v>2015</v>
      </c>
      <c r="B30367" t="s">
        <v>4157</v>
      </c>
      <c r="C30367" t="str">
        <f t="shared" si="950"/>
        <v>2015-Avai/SC-29-4-0</v>
      </c>
      <c r="D30367" s="4">
        <v>9</v>
      </c>
      <c r="E30367">
        <v>29</v>
      </c>
      <c r="F30367" t="str">
        <f t="shared" si="951"/>
        <v>29-4-0</v>
      </c>
    </row>
    <row r="30368" spans="1:6" x14ac:dyDescent="0.3">
      <c r="A30368">
        <v>2015</v>
      </c>
      <c r="B30368" t="s">
        <v>5435</v>
      </c>
      <c r="C30368" t="str">
        <f t="shared" si="950"/>
        <v>2015-Chapecoense/SC-29-4-0</v>
      </c>
      <c r="D30368" s="4">
        <v>1</v>
      </c>
      <c r="E30368">
        <v>25</v>
      </c>
      <c r="F30368" t="str">
        <f t="shared" si="951"/>
        <v>29-4-0</v>
      </c>
    </row>
    <row r="30369" spans="1:6" x14ac:dyDescent="0.3">
      <c r="A30369">
        <v>2015</v>
      </c>
      <c r="B30369" t="s">
        <v>2440</v>
      </c>
      <c r="C30369" t="str">
        <f t="shared" si="950"/>
        <v>2015-Corinthians/SP-29-4-0</v>
      </c>
      <c r="D30369" s="4">
        <v>9</v>
      </c>
      <c r="E30369">
        <v>40</v>
      </c>
      <c r="F30369" t="str">
        <f t="shared" si="951"/>
        <v>29-4-0</v>
      </c>
    </row>
    <row r="30370" spans="1:6" x14ac:dyDescent="0.3">
      <c r="A30370">
        <v>2015</v>
      </c>
      <c r="B30370" t="s">
        <v>3747</v>
      </c>
      <c r="C30370" t="str">
        <f t="shared" si="950"/>
        <v>2015-Coritiba/PR-29-4-0</v>
      </c>
      <c r="D30370" s="4">
        <v>6</v>
      </c>
      <c r="E30370">
        <v>33</v>
      </c>
      <c r="F30370" t="str">
        <f t="shared" si="951"/>
        <v>29-4-0</v>
      </c>
    </row>
    <row r="30371" spans="1:6" x14ac:dyDescent="0.3">
      <c r="A30371">
        <v>2015</v>
      </c>
      <c r="B30371" t="s">
        <v>2441</v>
      </c>
      <c r="C30371" t="str">
        <f t="shared" si="950"/>
        <v>2015-Cruzeiro/MG-29-4-0</v>
      </c>
      <c r="D30371" s="4">
        <v>8</v>
      </c>
      <c r="E30371">
        <v>36</v>
      </c>
      <c r="F30371" t="str">
        <f t="shared" si="951"/>
        <v>29-4-0</v>
      </c>
    </row>
    <row r="30372" spans="1:6" x14ac:dyDescent="0.3">
      <c r="A30372">
        <v>2015</v>
      </c>
      <c r="B30372" t="s">
        <v>2442</v>
      </c>
      <c r="C30372" t="str">
        <f t="shared" si="950"/>
        <v>2015-Figueirense/SC-29-4-0</v>
      </c>
      <c r="D30372" s="4">
        <v>1</v>
      </c>
      <c r="E30372">
        <v>16</v>
      </c>
      <c r="F30372" t="str">
        <f t="shared" si="951"/>
        <v>29-4-0</v>
      </c>
    </row>
    <row r="30373" spans="1:6" x14ac:dyDescent="0.3">
      <c r="A30373">
        <v>2015</v>
      </c>
      <c r="B30373" t="s">
        <v>2443</v>
      </c>
      <c r="C30373" t="str">
        <f t="shared" si="950"/>
        <v>2015-Flamengo/RJ-29-4-0</v>
      </c>
      <c r="D30373" s="4">
        <v>3</v>
      </c>
      <c r="E30373">
        <v>29</v>
      </c>
      <c r="F30373" t="str">
        <f t="shared" si="951"/>
        <v>29-4-0</v>
      </c>
    </row>
    <row r="30374" spans="1:6" x14ac:dyDescent="0.3">
      <c r="A30374">
        <v>2015</v>
      </c>
      <c r="B30374" t="s">
        <v>2444</v>
      </c>
      <c r="C30374" t="str">
        <f t="shared" si="950"/>
        <v>2015-Fluminense/RJ-29-4-0</v>
      </c>
      <c r="D30374" s="4">
        <v>3</v>
      </c>
      <c r="E30374">
        <v>27</v>
      </c>
      <c r="F30374" t="str">
        <f t="shared" si="951"/>
        <v>29-4-0</v>
      </c>
    </row>
    <row r="30375" spans="1:6" x14ac:dyDescent="0.3">
      <c r="A30375">
        <v>2015</v>
      </c>
      <c r="B30375" t="s">
        <v>2446</v>
      </c>
      <c r="C30375" t="str">
        <f t="shared" si="950"/>
        <v>2015-Goias/GO-29-4-0</v>
      </c>
      <c r="D30375" s="4">
        <v>3</v>
      </c>
      <c r="E30375">
        <v>22</v>
      </c>
      <c r="F30375" t="str">
        <f t="shared" si="951"/>
        <v>29-4-0</v>
      </c>
    </row>
    <row r="30376" spans="1:6" x14ac:dyDescent="0.3">
      <c r="A30376">
        <v>2015</v>
      </c>
      <c r="B30376" t="s">
        <v>2447</v>
      </c>
      <c r="C30376" t="str">
        <f t="shared" si="950"/>
        <v>2015-Gremio/RS-29-4-0</v>
      </c>
      <c r="D30376" s="4">
        <v>6</v>
      </c>
      <c r="E30376">
        <v>42</v>
      </c>
      <c r="F30376" t="str">
        <f t="shared" si="951"/>
        <v>29-4-0</v>
      </c>
    </row>
    <row r="30377" spans="1:6" x14ac:dyDescent="0.3">
      <c r="A30377">
        <v>2015</v>
      </c>
      <c r="B30377" t="s">
        <v>2448</v>
      </c>
      <c r="C30377" t="str">
        <f t="shared" si="950"/>
        <v>2015-Internacional/RS-29-4-0</v>
      </c>
      <c r="D30377" s="4">
        <v>7</v>
      </c>
      <c r="E30377">
        <v>29</v>
      </c>
      <c r="F30377" t="str">
        <f t="shared" si="951"/>
        <v>29-4-0</v>
      </c>
    </row>
    <row r="30378" spans="1:6" x14ac:dyDescent="0.3">
      <c r="A30378">
        <v>2015</v>
      </c>
      <c r="B30378" t="s">
        <v>5589</v>
      </c>
      <c r="C30378" t="str">
        <f t="shared" si="950"/>
        <v>2015-Joinville/SC-29-4-0</v>
      </c>
      <c r="D30378" s="4">
        <v>2</v>
      </c>
      <c r="E30378">
        <v>20</v>
      </c>
      <c r="F30378" t="str">
        <f t="shared" si="951"/>
        <v>29-4-0</v>
      </c>
    </row>
    <row r="30379" spans="1:6" x14ac:dyDescent="0.3">
      <c r="A30379">
        <v>2015</v>
      </c>
      <c r="B30379" t="s">
        <v>2450</v>
      </c>
      <c r="C30379" t="str">
        <f t="shared" si="950"/>
        <v>2015-Palmeiras/SP-29-4-0</v>
      </c>
      <c r="D30379" s="4">
        <v>10</v>
      </c>
      <c r="E30379">
        <v>41</v>
      </c>
      <c r="F30379" t="str">
        <f t="shared" si="951"/>
        <v>29-4-0</v>
      </c>
    </row>
    <row r="30380" spans="1:6" x14ac:dyDescent="0.3">
      <c r="A30380">
        <v>2015</v>
      </c>
      <c r="B30380" t="s">
        <v>2452</v>
      </c>
      <c r="C30380" t="str">
        <f t="shared" si="950"/>
        <v>2015-Ponte Preta/SP-29-4-0</v>
      </c>
      <c r="D30380" s="4">
        <v>12</v>
      </c>
      <c r="E30380">
        <v>32</v>
      </c>
      <c r="F30380" t="str">
        <f t="shared" si="951"/>
        <v>29-4-0</v>
      </c>
    </row>
    <row r="30381" spans="1:6" x14ac:dyDescent="0.3">
      <c r="A30381">
        <v>2015</v>
      </c>
      <c r="B30381" t="s">
        <v>2454</v>
      </c>
      <c r="C30381" t="str">
        <f t="shared" si="950"/>
        <v>2015-Santos/SP-29-4-0</v>
      </c>
      <c r="D30381" s="4">
        <v>6</v>
      </c>
      <c r="E30381">
        <v>28</v>
      </c>
      <c r="F30381" t="str">
        <f t="shared" si="951"/>
        <v>29-4-0</v>
      </c>
    </row>
    <row r="30382" spans="1:6" x14ac:dyDescent="0.3">
      <c r="A30382">
        <v>2015</v>
      </c>
      <c r="B30382" t="s">
        <v>2456</v>
      </c>
      <c r="C30382" t="str">
        <f t="shared" si="950"/>
        <v>2015-Sao Paulo/SP-29-4-0</v>
      </c>
      <c r="D30382" s="4">
        <v>5</v>
      </c>
      <c r="E30382">
        <v>32</v>
      </c>
      <c r="F30382" t="str">
        <f t="shared" si="951"/>
        <v>29-4-0</v>
      </c>
    </row>
    <row r="30383" spans="1:6" x14ac:dyDescent="0.3">
      <c r="A30383">
        <v>2015</v>
      </c>
      <c r="B30383" t="s">
        <v>3270</v>
      </c>
      <c r="C30383" t="str">
        <f t="shared" si="950"/>
        <v>2015-Sport/PE-29-4-0</v>
      </c>
      <c r="D30383" s="4">
        <v>7</v>
      </c>
      <c r="E30383">
        <v>38</v>
      </c>
      <c r="F30383" t="str">
        <f t="shared" si="951"/>
        <v>29-4-0</v>
      </c>
    </row>
    <row r="30384" spans="1:6" x14ac:dyDescent="0.3">
      <c r="A30384">
        <v>2015</v>
      </c>
      <c r="B30384" t="s">
        <v>2457</v>
      </c>
      <c r="C30384" t="str">
        <f t="shared" si="950"/>
        <v>2015-Vasco/RJ-29-4-0</v>
      </c>
      <c r="D30384" s="4">
        <v>10</v>
      </c>
      <c r="E30384">
        <v>23</v>
      </c>
      <c r="F30384" t="str">
        <f t="shared" si="951"/>
        <v>29-4-0</v>
      </c>
    </row>
    <row r="30385" spans="1:6" x14ac:dyDescent="0.3">
      <c r="A30385">
        <v>2015</v>
      </c>
      <c r="B30385" t="s">
        <v>3272</v>
      </c>
      <c r="C30385" t="str">
        <f t="shared" si="950"/>
        <v>2015-Atletico/MG-29-4-1</v>
      </c>
      <c r="D30385" s="4">
        <v>8</v>
      </c>
      <c r="E30385">
        <v>32</v>
      </c>
      <c r="F30385" t="str">
        <f t="shared" si="951"/>
        <v>29-4-1</v>
      </c>
    </row>
    <row r="30386" spans="1:6" x14ac:dyDescent="0.3">
      <c r="A30386">
        <v>2015</v>
      </c>
      <c r="B30386" t="s">
        <v>2458</v>
      </c>
      <c r="C30386" t="str">
        <f t="shared" si="950"/>
        <v>2015-Atletico/PR-29-4-1</v>
      </c>
      <c r="D30386" s="4">
        <v>1</v>
      </c>
      <c r="E30386">
        <v>32</v>
      </c>
      <c r="F30386" t="str">
        <f t="shared" si="951"/>
        <v>29-4-1</v>
      </c>
    </row>
    <row r="30387" spans="1:6" x14ac:dyDescent="0.3">
      <c r="A30387">
        <v>2015</v>
      </c>
      <c r="B30387" t="s">
        <v>4160</v>
      </c>
      <c r="C30387" t="str">
        <f t="shared" si="950"/>
        <v>2015-Avai/SC-29-4-1</v>
      </c>
      <c r="D30387" s="4">
        <v>9</v>
      </c>
      <c r="E30387">
        <v>25</v>
      </c>
      <c r="F30387" t="str">
        <f t="shared" si="951"/>
        <v>29-4-1</v>
      </c>
    </row>
    <row r="30388" spans="1:6" x14ac:dyDescent="0.3">
      <c r="A30388">
        <v>2015</v>
      </c>
      <c r="B30388" t="s">
        <v>5436</v>
      </c>
      <c r="C30388" t="str">
        <f t="shared" si="950"/>
        <v>2015-Chapecoense/SC-29-4-1</v>
      </c>
      <c r="D30388" s="4">
        <v>2</v>
      </c>
      <c r="E30388">
        <v>25</v>
      </c>
      <c r="F30388" t="str">
        <f t="shared" si="951"/>
        <v>29-4-1</v>
      </c>
    </row>
    <row r="30389" spans="1:6" x14ac:dyDescent="0.3">
      <c r="A30389">
        <v>2015</v>
      </c>
      <c r="B30389" t="s">
        <v>2460</v>
      </c>
      <c r="C30389" t="str">
        <f t="shared" si="950"/>
        <v>2015-Corinthians/SP-29-4-1</v>
      </c>
      <c r="D30389" s="4">
        <v>7.6666590000000001</v>
      </c>
      <c r="E30389">
        <v>23</v>
      </c>
      <c r="F30389" t="str">
        <f t="shared" si="951"/>
        <v>29-4-1</v>
      </c>
    </row>
    <row r="30390" spans="1:6" x14ac:dyDescent="0.3">
      <c r="A30390">
        <v>2015</v>
      </c>
      <c r="B30390" t="s">
        <v>3751</v>
      </c>
      <c r="C30390" t="str">
        <f t="shared" si="950"/>
        <v>2015-Coritiba/PR-29-4-1</v>
      </c>
      <c r="D30390" s="4">
        <v>8</v>
      </c>
      <c r="E30390">
        <v>26</v>
      </c>
      <c r="F30390" t="str">
        <f t="shared" si="951"/>
        <v>29-4-1</v>
      </c>
    </row>
    <row r="30391" spans="1:6" x14ac:dyDescent="0.3">
      <c r="A30391">
        <v>2015</v>
      </c>
      <c r="B30391" t="s">
        <v>2461</v>
      </c>
      <c r="C30391" t="str">
        <f t="shared" si="950"/>
        <v>2015-Cruzeiro/MG-29-4-1</v>
      </c>
      <c r="D30391" s="4">
        <v>6</v>
      </c>
      <c r="E30391">
        <v>28</v>
      </c>
      <c r="F30391" t="str">
        <f t="shared" si="951"/>
        <v>29-4-1</v>
      </c>
    </row>
    <row r="30392" spans="1:6" x14ac:dyDescent="0.3">
      <c r="A30392">
        <v>2015</v>
      </c>
      <c r="B30392" t="s">
        <v>2462</v>
      </c>
      <c r="C30392" t="str">
        <f t="shared" si="950"/>
        <v>2015-Figueirense/SC-29-4-1</v>
      </c>
      <c r="D30392" s="4">
        <v>2</v>
      </c>
      <c r="E30392">
        <v>20</v>
      </c>
      <c r="F30392" t="str">
        <f t="shared" si="951"/>
        <v>29-4-1</v>
      </c>
    </row>
    <row r="30393" spans="1:6" x14ac:dyDescent="0.3">
      <c r="A30393">
        <v>2015</v>
      </c>
      <c r="B30393" t="s">
        <v>2463</v>
      </c>
      <c r="C30393" t="str">
        <f t="shared" si="950"/>
        <v>2015-Flamengo/RJ-29-4-1</v>
      </c>
      <c r="D30393" s="4">
        <v>6</v>
      </c>
      <c r="E30393">
        <v>35</v>
      </c>
      <c r="F30393" t="str">
        <f t="shared" si="951"/>
        <v>29-4-1</v>
      </c>
    </row>
    <row r="30394" spans="1:6" x14ac:dyDescent="0.3">
      <c r="A30394">
        <v>2015</v>
      </c>
      <c r="B30394" t="s">
        <v>2464</v>
      </c>
      <c r="C30394" t="str">
        <f t="shared" si="950"/>
        <v>2015-Fluminense/RJ-29-4-1</v>
      </c>
      <c r="D30394" s="4">
        <v>1</v>
      </c>
      <c r="E30394">
        <v>24</v>
      </c>
      <c r="F30394" t="str">
        <f t="shared" si="951"/>
        <v>29-4-1</v>
      </c>
    </row>
    <row r="30395" spans="1:6" x14ac:dyDescent="0.3">
      <c r="A30395">
        <v>2015</v>
      </c>
      <c r="B30395" t="s">
        <v>2466</v>
      </c>
      <c r="C30395" t="str">
        <f t="shared" si="950"/>
        <v>2015-Goias/GO-29-4-1</v>
      </c>
      <c r="D30395" s="4">
        <v>6</v>
      </c>
      <c r="E30395">
        <v>26</v>
      </c>
      <c r="F30395" t="str">
        <f t="shared" si="951"/>
        <v>29-4-1</v>
      </c>
    </row>
    <row r="30396" spans="1:6" x14ac:dyDescent="0.3">
      <c r="A30396">
        <v>2015</v>
      </c>
      <c r="B30396" t="s">
        <v>2467</v>
      </c>
      <c r="C30396" t="str">
        <f t="shared" si="950"/>
        <v>2015-Gremio/RS-29-4-1</v>
      </c>
      <c r="D30396" s="4">
        <v>8</v>
      </c>
      <c r="E30396">
        <v>45</v>
      </c>
      <c r="F30396" t="str">
        <f t="shared" si="951"/>
        <v>29-4-1</v>
      </c>
    </row>
    <row r="30397" spans="1:6" x14ac:dyDescent="0.3">
      <c r="A30397">
        <v>2015</v>
      </c>
      <c r="B30397" t="s">
        <v>2468</v>
      </c>
      <c r="C30397" t="str">
        <f t="shared" si="950"/>
        <v>2015-Internacional/RS-29-4-1</v>
      </c>
      <c r="D30397" s="4">
        <v>10</v>
      </c>
      <c r="E30397">
        <v>32</v>
      </c>
      <c r="F30397" t="str">
        <f t="shared" si="951"/>
        <v>29-4-1</v>
      </c>
    </row>
    <row r="30398" spans="1:6" x14ac:dyDescent="0.3">
      <c r="A30398">
        <v>2015</v>
      </c>
      <c r="B30398" t="s">
        <v>5590</v>
      </c>
      <c r="C30398" t="str">
        <f t="shared" si="950"/>
        <v>2015-Joinville/SC-29-4-1</v>
      </c>
      <c r="D30398" s="4">
        <v>2</v>
      </c>
      <c r="E30398">
        <v>19</v>
      </c>
      <c r="F30398" t="str">
        <f t="shared" si="951"/>
        <v>29-4-1</v>
      </c>
    </row>
    <row r="30399" spans="1:6" x14ac:dyDescent="0.3">
      <c r="A30399">
        <v>2015</v>
      </c>
      <c r="B30399" t="s">
        <v>2470</v>
      </c>
      <c r="C30399" t="str">
        <f t="shared" si="950"/>
        <v>2015-Palmeiras/SP-29-4-1</v>
      </c>
      <c r="D30399" s="4">
        <v>4</v>
      </c>
      <c r="E30399">
        <v>38</v>
      </c>
      <c r="F30399" t="str">
        <f t="shared" si="951"/>
        <v>29-4-1</v>
      </c>
    </row>
    <row r="30400" spans="1:6" x14ac:dyDescent="0.3">
      <c r="A30400">
        <v>2015</v>
      </c>
      <c r="B30400" t="s">
        <v>2472</v>
      </c>
      <c r="C30400" t="str">
        <f t="shared" si="950"/>
        <v>2015-Ponte Preta/SP-29-4-1</v>
      </c>
      <c r="D30400" s="4">
        <v>9</v>
      </c>
      <c r="E30400">
        <v>32</v>
      </c>
      <c r="F30400" t="str">
        <f t="shared" si="951"/>
        <v>29-4-1</v>
      </c>
    </row>
    <row r="30401" spans="1:6" x14ac:dyDescent="0.3">
      <c r="A30401">
        <v>2015</v>
      </c>
      <c r="B30401" t="s">
        <v>2474</v>
      </c>
      <c r="C30401" t="str">
        <f t="shared" si="950"/>
        <v>2015-Santos/SP-29-4-1</v>
      </c>
      <c r="D30401" s="4">
        <v>10</v>
      </c>
      <c r="E30401">
        <v>35</v>
      </c>
      <c r="F30401" t="str">
        <f t="shared" si="951"/>
        <v>29-4-1</v>
      </c>
    </row>
    <row r="30402" spans="1:6" x14ac:dyDescent="0.3">
      <c r="A30402">
        <v>2015</v>
      </c>
      <c r="B30402" t="s">
        <v>2476</v>
      </c>
      <c r="C30402" t="str">
        <f t="shared" si="950"/>
        <v>2015-Sao Paulo/SP-29-4-1</v>
      </c>
      <c r="D30402" s="4">
        <v>6.0000080000000002</v>
      </c>
      <c r="E30402">
        <v>32</v>
      </c>
      <c r="F30402" t="str">
        <f t="shared" si="951"/>
        <v>29-4-1</v>
      </c>
    </row>
    <row r="30403" spans="1:6" x14ac:dyDescent="0.3">
      <c r="A30403">
        <v>2015</v>
      </c>
      <c r="B30403" t="s">
        <v>3274</v>
      </c>
      <c r="C30403" t="str">
        <f t="shared" ref="C30403:C30466" si="952">A30403&amp;"-"&amp;B30403</f>
        <v>2015-Sport/PE-29-4-1</v>
      </c>
      <c r="D30403" s="4">
        <v>4</v>
      </c>
      <c r="E30403">
        <v>22</v>
      </c>
      <c r="F30403" t="str">
        <f t="shared" ref="F30403:F30466" si="953">RIGHT(B30403,LEN(C30403)-FIND("-",C30403,6))</f>
        <v>29-4-1</v>
      </c>
    </row>
    <row r="30404" spans="1:6" x14ac:dyDescent="0.3">
      <c r="A30404">
        <v>2015</v>
      </c>
      <c r="B30404" t="s">
        <v>2477</v>
      </c>
      <c r="C30404" t="str">
        <f t="shared" si="952"/>
        <v>2015-Vasco/RJ-29-4-1</v>
      </c>
      <c r="D30404" s="4">
        <v>10</v>
      </c>
      <c r="E30404">
        <v>23</v>
      </c>
      <c r="F30404" t="str">
        <f t="shared" si="953"/>
        <v>29-4-1</v>
      </c>
    </row>
    <row r="30405" spans="1:6" x14ac:dyDescent="0.3">
      <c r="A30405">
        <v>2015</v>
      </c>
      <c r="B30405" t="s">
        <v>3276</v>
      </c>
      <c r="C30405" t="str">
        <f t="shared" si="952"/>
        <v>2015-Atletico/MG-29-4-2</v>
      </c>
      <c r="D30405" s="4">
        <v>8</v>
      </c>
      <c r="E30405">
        <v>32</v>
      </c>
      <c r="F30405" t="str">
        <f t="shared" si="953"/>
        <v>29-4-2</v>
      </c>
    </row>
    <row r="30406" spans="1:6" x14ac:dyDescent="0.3">
      <c r="A30406">
        <v>2015</v>
      </c>
      <c r="B30406" t="s">
        <v>2478</v>
      </c>
      <c r="C30406" t="str">
        <f t="shared" si="952"/>
        <v>2015-Atletico/PR-29-4-2</v>
      </c>
      <c r="D30406" s="4">
        <v>2</v>
      </c>
      <c r="E30406">
        <v>37</v>
      </c>
      <c r="F30406" t="str">
        <f t="shared" si="953"/>
        <v>29-4-2</v>
      </c>
    </row>
    <row r="30407" spans="1:6" x14ac:dyDescent="0.3">
      <c r="A30407">
        <v>2015</v>
      </c>
      <c r="B30407" t="s">
        <v>4163</v>
      </c>
      <c r="C30407" t="str">
        <f t="shared" si="952"/>
        <v>2015-Avai/SC-29-4-2</v>
      </c>
      <c r="D30407" s="4">
        <v>6</v>
      </c>
      <c r="E30407">
        <v>32</v>
      </c>
      <c r="F30407" t="str">
        <f t="shared" si="953"/>
        <v>29-4-2</v>
      </c>
    </row>
    <row r="30408" spans="1:6" x14ac:dyDescent="0.3">
      <c r="A30408">
        <v>2015</v>
      </c>
      <c r="B30408" t="s">
        <v>5437</v>
      </c>
      <c r="C30408" t="str">
        <f t="shared" si="952"/>
        <v>2015-Chapecoense/SC-29-4-2</v>
      </c>
      <c r="D30408" s="4">
        <v>3</v>
      </c>
      <c r="E30408">
        <v>22</v>
      </c>
      <c r="F30408" t="str">
        <f t="shared" si="953"/>
        <v>29-4-2</v>
      </c>
    </row>
    <row r="30409" spans="1:6" x14ac:dyDescent="0.3">
      <c r="A30409">
        <v>2015</v>
      </c>
      <c r="B30409" t="s">
        <v>2480</v>
      </c>
      <c r="C30409" t="str">
        <f t="shared" si="952"/>
        <v>2015-Corinthians/SP-29-4-2</v>
      </c>
      <c r="D30409" s="4">
        <v>5</v>
      </c>
      <c r="E30409">
        <v>55</v>
      </c>
      <c r="F30409" t="str">
        <f t="shared" si="953"/>
        <v>29-4-2</v>
      </c>
    </row>
    <row r="30410" spans="1:6" x14ac:dyDescent="0.3">
      <c r="A30410">
        <v>2015</v>
      </c>
      <c r="B30410" t="s">
        <v>3755</v>
      </c>
      <c r="C30410" t="str">
        <f t="shared" si="952"/>
        <v>2015-Coritiba/PR-29-4-2</v>
      </c>
      <c r="D30410" s="4">
        <v>7</v>
      </c>
      <c r="E30410">
        <v>30</v>
      </c>
      <c r="F30410" t="str">
        <f t="shared" si="953"/>
        <v>29-4-2</v>
      </c>
    </row>
    <row r="30411" spans="1:6" x14ac:dyDescent="0.3">
      <c r="A30411">
        <v>2015</v>
      </c>
      <c r="B30411" t="s">
        <v>2481</v>
      </c>
      <c r="C30411" t="str">
        <f t="shared" si="952"/>
        <v>2015-Cruzeiro/MG-29-4-2</v>
      </c>
      <c r="D30411" s="4">
        <v>5</v>
      </c>
      <c r="E30411">
        <v>20</v>
      </c>
      <c r="F30411" t="str">
        <f t="shared" si="953"/>
        <v>29-4-2</v>
      </c>
    </row>
    <row r="30412" spans="1:6" x14ac:dyDescent="0.3">
      <c r="A30412">
        <v>2015</v>
      </c>
      <c r="B30412" t="s">
        <v>2482</v>
      </c>
      <c r="C30412" t="str">
        <f t="shared" si="952"/>
        <v>2015-Figueirense/SC-29-4-2</v>
      </c>
      <c r="D30412" s="4">
        <v>1</v>
      </c>
      <c r="E30412">
        <v>16</v>
      </c>
      <c r="F30412" t="str">
        <f t="shared" si="953"/>
        <v>29-4-2</v>
      </c>
    </row>
    <row r="30413" spans="1:6" x14ac:dyDescent="0.3">
      <c r="A30413">
        <v>2015</v>
      </c>
      <c r="B30413" t="s">
        <v>2483</v>
      </c>
      <c r="C30413" t="str">
        <f t="shared" si="952"/>
        <v>2015-Flamengo/RJ-29-4-2</v>
      </c>
      <c r="D30413" s="4">
        <v>9</v>
      </c>
      <c r="E30413">
        <v>26</v>
      </c>
      <c r="F30413" t="str">
        <f t="shared" si="953"/>
        <v>29-4-2</v>
      </c>
    </row>
    <row r="30414" spans="1:6" x14ac:dyDescent="0.3">
      <c r="A30414">
        <v>2015</v>
      </c>
      <c r="B30414" t="s">
        <v>2484</v>
      </c>
      <c r="C30414" t="str">
        <f t="shared" si="952"/>
        <v>2015-Fluminense/RJ-29-4-2</v>
      </c>
      <c r="D30414" s="4">
        <v>1</v>
      </c>
      <c r="E30414">
        <v>28</v>
      </c>
      <c r="F30414" t="str">
        <f t="shared" si="953"/>
        <v>29-4-2</v>
      </c>
    </row>
    <row r="30415" spans="1:6" x14ac:dyDescent="0.3">
      <c r="A30415">
        <v>2015</v>
      </c>
      <c r="B30415" t="s">
        <v>2486</v>
      </c>
      <c r="C30415" t="str">
        <f t="shared" si="952"/>
        <v>2015-Goias/GO-29-4-2</v>
      </c>
      <c r="D30415" s="4">
        <v>3</v>
      </c>
      <c r="E30415">
        <v>28</v>
      </c>
      <c r="F30415" t="str">
        <f t="shared" si="953"/>
        <v>29-4-2</v>
      </c>
    </row>
    <row r="30416" spans="1:6" x14ac:dyDescent="0.3">
      <c r="A30416">
        <v>2015</v>
      </c>
      <c r="B30416" t="s">
        <v>2487</v>
      </c>
      <c r="C30416" t="str">
        <f t="shared" si="952"/>
        <v>2015-Gremio/RS-29-4-2</v>
      </c>
      <c r="D30416" s="4">
        <v>8.25</v>
      </c>
      <c r="E30416">
        <v>38</v>
      </c>
      <c r="F30416" t="str">
        <f t="shared" si="953"/>
        <v>29-4-2</v>
      </c>
    </row>
    <row r="30417" spans="1:6" x14ac:dyDescent="0.3">
      <c r="A30417">
        <v>2015</v>
      </c>
      <c r="B30417" t="s">
        <v>2488</v>
      </c>
      <c r="C30417" t="str">
        <f t="shared" si="952"/>
        <v>2015-Internacional/RS-29-4-2</v>
      </c>
      <c r="D30417" s="4">
        <v>9</v>
      </c>
      <c r="E30417">
        <v>37</v>
      </c>
      <c r="F30417" t="str">
        <f t="shared" si="953"/>
        <v>29-4-2</v>
      </c>
    </row>
    <row r="30418" spans="1:6" x14ac:dyDescent="0.3">
      <c r="A30418">
        <v>2015</v>
      </c>
      <c r="B30418" t="s">
        <v>5591</v>
      </c>
      <c r="C30418" t="str">
        <f t="shared" si="952"/>
        <v>2015-Joinville/SC-29-4-2</v>
      </c>
      <c r="D30418" s="4">
        <v>3</v>
      </c>
      <c r="E30418">
        <v>23</v>
      </c>
      <c r="F30418" t="str">
        <f t="shared" si="953"/>
        <v>29-4-2</v>
      </c>
    </row>
    <row r="30419" spans="1:6" x14ac:dyDescent="0.3">
      <c r="A30419">
        <v>2015</v>
      </c>
      <c r="B30419" t="s">
        <v>2490</v>
      </c>
      <c r="C30419" t="str">
        <f t="shared" si="952"/>
        <v>2015-Palmeiras/SP-29-4-2</v>
      </c>
      <c r="D30419" s="4">
        <v>7</v>
      </c>
      <c r="E30419">
        <v>44</v>
      </c>
      <c r="F30419" t="str">
        <f t="shared" si="953"/>
        <v>29-4-2</v>
      </c>
    </row>
    <row r="30420" spans="1:6" x14ac:dyDescent="0.3">
      <c r="A30420">
        <v>2015</v>
      </c>
      <c r="B30420" t="s">
        <v>2492</v>
      </c>
      <c r="C30420" t="str">
        <f t="shared" si="952"/>
        <v>2015-Ponte Preta/SP-29-4-2</v>
      </c>
      <c r="D30420" s="4">
        <v>5.3333349999999999</v>
      </c>
      <c r="E30420">
        <v>21</v>
      </c>
      <c r="F30420" t="str">
        <f t="shared" si="953"/>
        <v>29-4-2</v>
      </c>
    </row>
    <row r="30421" spans="1:6" x14ac:dyDescent="0.3">
      <c r="A30421">
        <v>2015</v>
      </c>
      <c r="B30421" t="s">
        <v>2494</v>
      </c>
      <c r="C30421" t="str">
        <f t="shared" si="952"/>
        <v>2015-Santos/SP-29-4-2</v>
      </c>
      <c r="D30421" s="4">
        <v>7</v>
      </c>
      <c r="E30421">
        <v>31</v>
      </c>
      <c r="F30421" t="str">
        <f t="shared" si="953"/>
        <v>29-4-2</v>
      </c>
    </row>
    <row r="30422" spans="1:6" x14ac:dyDescent="0.3">
      <c r="A30422">
        <v>2015</v>
      </c>
      <c r="B30422" t="s">
        <v>2496</v>
      </c>
      <c r="C30422" t="str">
        <f t="shared" si="952"/>
        <v>2015-Sao Paulo/SP-29-4-2</v>
      </c>
      <c r="D30422" s="4">
        <v>6.9999929999999999</v>
      </c>
      <c r="E30422">
        <v>21</v>
      </c>
      <c r="F30422" t="str">
        <f t="shared" si="953"/>
        <v>29-4-2</v>
      </c>
    </row>
    <row r="30423" spans="1:6" x14ac:dyDescent="0.3">
      <c r="A30423">
        <v>2015</v>
      </c>
      <c r="B30423" t="s">
        <v>3278</v>
      </c>
      <c r="C30423" t="str">
        <f t="shared" si="952"/>
        <v>2015-Sport/PE-29-4-2</v>
      </c>
      <c r="D30423" s="4">
        <v>5</v>
      </c>
      <c r="E30423">
        <v>28</v>
      </c>
      <c r="F30423" t="str">
        <f t="shared" si="953"/>
        <v>29-4-2</v>
      </c>
    </row>
    <row r="30424" spans="1:6" x14ac:dyDescent="0.3">
      <c r="A30424">
        <v>2015</v>
      </c>
      <c r="B30424" t="s">
        <v>2497</v>
      </c>
      <c r="C30424" t="str">
        <f t="shared" si="952"/>
        <v>2015-Vasco/RJ-29-4-2</v>
      </c>
      <c r="D30424" s="4">
        <v>7</v>
      </c>
      <c r="E30424">
        <v>20</v>
      </c>
      <c r="F30424" t="str">
        <f t="shared" si="953"/>
        <v>29-4-2</v>
      </c>
    </row>
    <row r="30425" spans="1:6" x14ac:dyDescent="0.3">
      <c r="A30425">
        <v>2015</v>
      </c>
      <c r="B30425" t="s">
        <v>3280</v>
      </c>
      <c r="C30425" t="str">
        <f t="shared" si="952"/>
        <v>2015-Atletico/MG-29-4-3</v>
      </c>
      <c r="D30425" s="4">
        <v>8.5</v>
      </c>
      <c r="E30425">
        <v>34</v>
      </c>
      <c r="F30425" t="str">
        <f t="shared" si="953"/>
        <v>29-4-3</v>
      </c>
    </row>
    <row r="30426" spans="1:6" x14ac:dyDescent="0.3">
      <c r="A30426">
        <v>2015</v>
      </c>
      <c r="B30426" t="s">
        <v>2498</v>
      </c>
      <c r="C30426" t="str">
        <f t="shared" si="952"/>
        <v>2015-Atletico/PR-29-4-3</v>
      </c>
      <c r="D30426" s="4">
        <v>5</v>
      </c>
      <c r="E30426">
        <v>31</v>
      </c>
      <c r="F30426" t="str">
        <f t="shared" si="953"/>
        <v>29-4-3</v>
      </c>
    </row>
    <row r="30427" spans="1:6" x14ac:dyDescent="0.3">
      <c r="A30427">
        <v>2015</v>
      </c>
      <c r="B30427" t="s">
        <v>4166</v>
      </c>
      <c r="C30427" t="str">
        <f t="shared" si="952"/>
        <v>2015-Avai/SC-29-4-3</v>
      </c>
      <c r="D30427" s="4">
        <v>3</v>
      </c>
      <c r="E30427">
        <v>25</v>
      </c>
      <c r="F30427" t="str">
        <f t="shared" si="953"/>
        <v>29-4-3</v>
      </c>
    </row>
    <row r="30428" spans="1:6" x14ac:dyDescent="0.3">
      <c r="A30428">
        <v>2015</v>
      </c>
      <c r="B30428" t="s">
        <v>5438</v>
      </c>
      <c r="C30428" t="str">
        <f t="shared" si="952"/>
        <v>2015-Chapecoense/SC-29-4-3</v>
      </c>
      <c r="D30428" s="4">
        <v>2</v>
      </c>
      <c r="E30428">
        <v>17</v>
      </c>
      <c r="F30428" t="str">
        <f t="shared" si="953"/>
        <v>29-4-3</v>
      </c>
    </row>
    <row r="30429" spans="1:6" x14ac:dyDescent="0.3">
      <c r="A30429">
        <v>2015</v>
      </c>
      <c r="B30429" t="s">
        <v>2500</v>
      </c>
      <c r="C30429" t="str">
        <f t="shared" si="952"/>
        <v>2015-Corinthians/SP-29-4-3</v>
      </c>
      <c r="D30429" s="4">
        <v>12</v>
      </c>
      <c r="E30429">
        <v>50</v>
      </c>
      <c r="F30429" t="str">
        <f t="shared" si="953"/>
        <v>29-4-3</v>
      </c>
    </row>
    <row r="30430" spans="1:6" x14ac:dyDescent="0.3">
      <c r="A30430">
        <v>2015</v>
      </c>
      <c r="B30430" t="s">
        <v>3759</v>
      </c>
      <c r="C30430" t="str">
        <f t="shared" si="952"/>
        <v>2015-Coritiba/PR-29-4-3</v>
      </c>
      <c r="D30430" s="4">
        <v>5</v>
      </c>
      <c r="E30430">
        <v>27</v>
      </c>
      <c r="F30430" t="str">
        <f t="shared" si="953"/>
        <v>29-4-3</v>
      </c>
    </row>
    <row r="30431" spans="1:6" x14ac:dyDescent="0.3">
      <c r="A30431">
        <v>2015</v>
      </c>
      <c r="B30431" t="s">
        <v>2501</v>
      </c>
      <c r="C30431" t="str">
        <f t="shared" si="952"/>
        <v>2015-Cruzeiro/MG-29-4-3</v>
      </c>
      <c r="D30431" s="4">
        <v>7</v>
      </c>
      <c r="E30431">
        <v>23</v>
      </c>
      <c r="F30431" t="str">
        <f t="shared" si="953"/>
        <v>29-4-3</v>
      </c>
    </row>
    <row r="30432" spans="1:6" x14ac:dyDescent="0.3">
      <c r="A30432">
        <v>2015</v>
      </c>
      <c r="B30432" t="s">
        <v>2502</v>
      </c>
      <c r="C30432" t="str">
        <f t="shared" si="952"/>
        <v>2015-Figueirense/SC-29-4-3</v>
      </c>
      <c r="D30432" s="4">
        <v>1</v>
      </c>
      <c r="E30432">
        <v>16</v>
      </c>
      <c r="F30432" t="str">
        <f t="shared" si="953"/>
        <v>29-4-3</v>
      </c>
    </row>
    <row r="30433" spans="1:6" x14ac:dyDescent="0.3">
      <c r="A30433">
        <v>2015</v>
      </c>
      <c r="B30433" t="s">
        <v>2503</v>
      </c>
      <c r="C30433" t="str">
        <f t="shared" si="952"/>
        <v>2015-Flamengo/RJ-29-4-3</v>
      </c>
      <c r="D30433" s="4">
        <v>12</v>
      </c>
      <c r="E30433">
        <v>35</v>
      </c>
      <c r="F30433" t="str">
        <f t="shared" si="953"/>
        <v>29-4-3</v>
      </c>
    </row>
    <row r="30434" spans="1:6" x14ac:dyDescent="0.3">
      <c r="A30434">
        <v>2015</v>
      </c>
      <c r="B30434" t="s">
        <v>2504</v>
      </c>
      <c r="C30434" t="str">
        <f t="shared" si="952"/>
        <v>2015-Fluminense/RJ-29-4-3</v>
      </c>
      <c r="D30434" s="4">
        <v>1</v>
      </c>
      <c r="E30434">
        <v>21</v>
      </c>
      <c r="F30434" t="str">
        <f t="shared" si="953"/>
        <v>29-4-3</v>
      </c>
    </row>
    <row r="30435" spans="1:6" x14ac:dyDescent="0.3">
      <c r="A30435">
        <v>2015</v>
      </c>
      <c r="B30435" t="s">
        <v>2506</v>
      </c>
      <c r="C30435" t="str">
        <f t="shared" si="952"/>
        <v>2015-Goias/GO-29-4-3</v>
      </c>
      <c r="D30435" s="4">
        <v>6</v>
      </c>
      <c r="E30435">
        <v>28</v>
      </c>
      <c r="F30435" t="str">
        <f t="shared" si="953"/>
        <v>29-4-3</v>
      </c>
    </row>
    <row r="30436" spans="1:6" x14ac:dyDescent="0.3">
      <c r="A30436">
        <v>2015</v>
      </c>
      <c r="B30436" t="s">
        <v>2507</v>
      </c>
      <c r="C30436" t="str">
        <f t="shared" si="952"/>
        <v>2015-Gremio/RS-29-4-3</v>
      </c>
      <c r="D30436" s="4">
        <v>7</v>
      </c>
      <c r="E30436">
        <v>33</v>
      </c>
      <c r="F30436" t="str">
        <f t="shared" si="953"/>
        <v>29-4-3</v>
      </c>
    </row>
    <row r="30437" spans="1:6" x14ac:dyDescent="0.3">
      <c r="A30437">
        <v>2015</v>
      </c>
      <c r="B30437" t="s">
        <v>2508</v>
      </c>
      <c r="C30437" t="str">
        <f t="shared" si="952"/>
        <v>2015-Internacional/RS-29-4-3</v>
      </c>
      <c r="D30437" s="4">
        <v>9</v>
      </c>
      <c r="E30437">
        <v>30</v>
      </c>
      <c r="F30437" t="str">
        <f t="shared" si="953"/>
        <v>29-4-3</v>
      </c>
    </row>
    <row r="30438" spans="1:6" x14ac:dyDescent="0.3">
      <c r="A30438">
        <v>2015</v>
      </c>
      <c r="B30438" t="s">
        <v>5592</v>
      </c>
      <c r="C30438" t="str">
        <f t="shared" si="952"/>
        <v>2015-Joinville/SC-29-4-3</v>
      </c>
      <c r="D30438" s="4">
        <v>3</v>
      </c>
      <c r="E30438">
        <v>22</v>
      </c>
      <c r="F30438" t="str">
        <f t="shared" si="953"/>
        <v>29-4-3</v>
      </c>
    </row>
    <row r="30439" spans="1:6" x14ac:dyDescent="0.3">
      <c r="A30439">
        <v>2015</v>
      </c>
      <c r="B30439" t="s">
        <v>2510</v>
      </c>
      <c r="C30439" t="str">
        <f t="shared" si="952"/>
        <v>2015-Palmeiras/SP-29-4-3</v>
      </c>
      <c r="D30439" s="4">
        <v>4</v>
      </c>
      <c r="E30439">
        <v>25</v>
      </c>
      <c r="F30439" t="str">
        <f t="shared" si="953"/>
        <v>29-4-3</v>
      </c>
    </row>
    <row r="30440" spans="1:6" x14ac:dyDescent="0.3">
      <c r="A30440">
        <v>2015</v>
      </c>
      <c r="B30440" t="s">
        <v>2512</v>
      </c>
      <c r="C30440" t="str">
        <f t="shared" si="952"/>
        <v>2015-Ponte Preta/SP-29-4-3</v>
      </c>
      <c r="D30440" s="4">
        <v>4</v>
      </c>
      <c r="E30440">
        <v>28</v>
      </c>
      <c r="F30440" t="str">
        <f t="shared" si="953"/>
        <v>29-4-3</v>
      </c>
    </row>
    <row r="30441" spans="1:6" x14ac:dyDescent="0.3">
      <c r="A30441">
        <v>2015</v>
      </c>
      <c r="B30441" t="s">
        <v>2514</v>
      </c>
      <c r="C30441" t="str">
        <f t="shared" si="952"/>
        <v>2015-Santos/SP-29-4-3</v>
      </c>
      <c r="D30441" s="4">
        <v>8.5</v>
      </c>
      <c r="E30441">
        <v>29</v>
      </c>
      <c r="F30441" t="str">
        <f t="shared" si="953"/>
        <v>29-4-3</v>
      </c>
    </row>
    <row r="30442" spans="1:6" x14ac:dyDescent="0.3">
      <c r="A30442">
        <v>2015</v>
      </c>
      <c r="B30442" t="s">
        <v>2516</v>
      </c>
      <c r="C30442" t="str">
        <f t="shared" si="952"/>
        <v>2015-Sao Paulo/SP-29-4-3</v>
      </c>
      <c r="D30442" s="4">
        <v>6</v>
      </c>
      <c r="E30442">
        <v>17</v>
      </c>
      <c r="F30442" t="str">
        <f t="shared" si="953"/>
        <v>29-4-3</v>
      </c>
    </row>
    <row r="30443" spans="1:6" x14ac:dyDescent="0.3">
      <c r="A30443">
        <v>2015</v>
      </c>
      <c r="B30443" t="s">
        <v>3282</v>
      </c>
      <c r="C30443" t="str">
        <f t="shared" si="952"/>
        <v>2015-Sport/PE-29-4-3</v>
      </c>
      <c r="D30443" s="4">
        <v>6</v>
      </c>
      <c r="E30443">
        <v>20</v>
      </c>
      <c r="F30443" t="str">
        <f t="shared" si="953"/>
        <v>29-4-3</v>
      </c>
    </row>
    <row r="30444" spans="1:6" x14ac:dyDescent="0.3">
      <c r="A30444">
        <v>2015</v>
      </c>
      <c r="B30444" t="s">
        <v>2517</v>
      </c>
      <c r="C30444" t="str">
        <f t="shared" si="952"/>
        <v>2015-Vasco/RJ-29-4-3</v>
      </c>
      <c r="D30444" s="4">
        <v>6</v>
      </c>
      <c r="E30444">
        <v>18</v>
      </c>
      <c r="F30444" t="str">
        <f t="shared" si="953"/>
        <v>29-4-3</v>
      </c>
    </row>
    <row r="30445" spans="1:6" x14ac:dyDescent="0.3">
      <c r="A30445">
        <v>2015</v>
      </c>
      <c r="B30445" t="s">
        <v>3283</v>
      </c>
      <c r="C30445" t="str">
        <f t="shared" si="952"/>
        <v>2015-Atletico/MG-29-5-0</v>
      </c>
      <c r="D30445" s="4">
        <v>7</v>
      </c>
      <c r="E30445">
        <v>29</v>
      </c>
      <c r="F30445" t="str">
        <f t="shared" si="953"/>
        <v>29-5-0</v>
      </c>
    </row>
    <row r="30446" spans="1:6" x14ac:dyDescent="0.3">
      <c r="A30446">
        <v>2015</v>
      </c>
      <c r="B30446" t="s">
        <v>2518</v>
      </c>
      <c r="C30446" t="str">
        <f t="shared" si="952"/>
        <v>2015-Atletico/PR-29-5-0</v>
      </c>
      <c r="D30446" s="4">
        <v>8</v>
      </c>
      <c r="E30446">
        <v>38</v>
      </c>
      <c r="F30446" t="str">
        <f t="shared" si="953"/>
        <v>29-5-0</v>
      </c>
    </row>
    <row r="30447" spans="1:6" x14ac:dyDescent="0.3">
      <c r="A30447">
        <v>2015</v>
      </c>
      <c r="B30447" t="s">
        <v>4169</v>
      </c>
      <c r="C30447" t="str">
        <f t="shared" si="952"/>
        <v>2015-Avai/SC-29-5-0</v>
      </c>
      <c r="D30447" s="4">
        <v>5</v>
      </c>
      <c r="E30447">
        <v>21</v>
      </c>
      <c r="F30447" t="str">
        <f t="shared" si="953"/>
        <v>29-5-0</v>
      </c>
    </row>
    <row r="30448" spans="1:6" x14ac:dyDescent="0.3">
      <c r="A30448">
        <v>2015</v>
      </c>
      <c r="B30448" t="s">
        <v>5439</v>
      </c>
      <c r="C30448" t="str">
        <f t="shared" si="952"/>
        <v>2015-Chapecoense/SC-29-5-0</v>
      </c>
      <c r="D30448" s="4">
        <v>2</v>
      </c>
      <c r="E30448">
        <v>21</v>
      </c>
      <c r="F30448" t="str">
        <f t="shared" si="953"/>
        <v>29-5-0</v>
      </c>
    </row>
    <row r="30449" spans="1:6" x14ac:dyDescent="0.3">
      <c r="A30449">
        <v>2015</v>
      </c>
      <c r="B30449" t="s">
        <v>2520</v>
      </c>
      <c r="C30449" t="str">
        <f t="shared" si="952"/>
        <v>2015-Corinthians/SP-29-5-0</v>
      </c>
      <c r="D30449" s="4">
        <v>13</v>
      </c>
      <c r="E30449">
        <v>43</v>
      </c>
      <c r="F30449" t="str">
        <f t="shared" si="953"/>
        <v>29-5-0</v>
      </c>
    </row>
    <row r="30450" spans="1:6" x14ac:dyDescent="0.3">
      <c r="A30450">
        <v>2015</v>
      </c>
      <c r="B30450" t="s">
        <v>3763</v>
      </c>
      <c r="C30450" t="str">
        <f t="shared" si="952"/>
        <v>2015-Coritiba/PR-29-5-0</v>
      </c>
      <c r="D30450" s="4">
        <v>6</v>
      </c>
      <c r="E30450">
        <v>27</v>
      </c>
      <c r="F30450" t="str">
        <f t="shared" si="953"/>
        <v>29-5-0</v>
      </c>
    </row>
    <row r="30451" spans="1:6" x14ac:dyDescent="0.3">
      <c r="A30451">
        <v>2015</v>
      </c>
      <c r="B30451" t="s">
        <v>2521</v>
      </c>
      <c r="C30451" t="str">
        <f t="shared" si="952"/>
        <v>2015-Cruzeiro/MG-29-5-0</v>
      </c>
      <c r="D30451" s="4">
        <v>5</v>
      </c>
      <c r="E30451">
        <v>22</v>
      </c>
      <c r="F30451" t="str">
        <f t="shared" si="953"/>
        <v>29-5-0</v>
      </c>
    </row>
    <row r="30452" spans="1:6" x14ac:dyDescent="0.3">
      <c r="A30452">
        <v>2015</v>
      </c>
      <c r="B30452" t="s">
        <v>2522</v>
      </c>
      <c r="C30452" t="str">
        <f t="shared" si="952"/>
        <v>2015-Figueirense/SC-29-5-0</v>
      </c>
      <c r="D30452" s="4">
        <v>6.3333269999999997</v>
      </c>
      <c r="E30452">
        <v>19</v>
      </c>
      <c r="F30452" t="str">
        <f t="shared" si="953"/>
        <v>29-5-0</v>
      </c>
    </row>
    <row r="30453" spans="1:6" x14ac:dyDescent="0.3">
      <c r="A30453">
        <v>2015</v>
      </c>
      <c r="B30453" t="s">
        <v>2523</v>
      </c>
      <c r="C30453" t="str">
        <f t="shared" si="952"/>
        <v>2015-Flamengo/RJ-29-5-0</v>
      </c>
      <c r="D30453" s="4">
        <v>15</v>
      </c>
      <c r="E30453">
        <v>32</v>
      </c>
      <c r="F30453" t="str">
        <f t="shared" si="953"/>
        <v>29-5-0</v>
      </c>
    </row>
    <row r="30454" spans="1:6" x14ac:dyDescent="0.3">
      <c r="A30454">
        <v>2015</v>
      </c>
      <c r="B30454" t="s">
        <v>2524</v>
      </c>
      <c r="C30454" t="str">
        <f t="shared" si="952"/>
        <v>2015-Fluminense/RJ-29-5-0</v>
      </c>
      <c r="D30454" s="4">
        <v>1</v>
      </c>
      <c r="E30454">
        <v>24</v>
      </c>
      <c r="F30454" t="str">
        <f t="shared" si="953"/>
        <v>29-5-0</v>
      </c>
    </row>
    <row r="30455" spans="1:6" x14ac:dyDescent="0.3">
      <c r="A30455">
        <v>2015</v>
      </c>
      <c r="B30455" t="s">
        <v>2526</v>
      </c>
      <c r="C30455" t="str">
        <f t="shared" si="952"/>
        <v>2015-Goias/GO-29-5-0</v>
      </c>
      <c r="D30455" s="4">
        <v>6</v>
      </c>
      <c r="E30455">
        <v>28</v>
      </c>
      <c r="F30455" t="str">
        <f t="shared" si="953"/>
        <v>29-5-0</v>
      </c>
    </row>
    <row r="30456" spans="1:6" x14ac:dyDescent="0.3">
      <c r="A30456">
        <v>2015</v>
      </c>
      <c r="B30456" t="s">
        <v>2527</v>
      </c>
      <c r="C30456" t="str">
        <f t="shared" si="952"/>
        <v>2015-Gremio/RS-29-5-0</v>
      </c>
      <c r="D30456" s="4">
        <v>12</v>
      </c>
      <c r="E30456">
        <v>37</v>
      </c>
      <c r="F30456" t="str">
        <f t="shared" si="953"/>
        <v>29-5-0</v>
      </c>
    </row>
    <row r="30457" spans="1:6" x14ac:dyDescent="0.3">
      <c r="A30457">
        <v>2015</v>
      </c>
      <c r="B30457" t="s">
        <v>2528</v>
      </c>
      <c r="C30457" t="str">
        <f t="shared" si="952"/>
        <v>2015-Internacional/RS-29-5-0</v>
      </c>
      <c r="D30457" s="4">
        <v>9</v>
      </c>
      <c r="E30457">
        <v>30</v>
      </c>
      <c r="F30457" t="str">
        <f t="shared" si="953"/>
        <v>29-5-0</v>
      </c>
    </row>
    <row r="30458" spans="1:6" x14ac:dyDescent="0.3">
      <c r="A30458">
        <v>2015</v>
      </c>
      <c r="B30458" t="s">
        <v>5593</v>
      </c>
      <c r="C30458" t="str">
        <f t="shared" si="952"/>
        <v>2015-Joinville/SC-29-5-0</v>
      </c>
      <c r="D30458" s="4">
        <v>3</v>
      </c>
      <c r="E30458">
        <v>22</v>
      </c>
      <c r="F30458" t="str">
        <f t="shared" si="953"/>
        <v>29-5-0</v>
      </c>
    </row>
    <row r="30459" spans="1:6" x14ac:dyDescent="0.3">
      <c r="A30459">
        <v>2015</v>
      </c>
      <c r="B30459" t="s">
        <v>2529</v>
      </c>
      <c r="C30459" t="str">
        <f t="shared" si="952"/>
        <v>2015-Palmeiras/SP-29-5-0</v>
      </c>
      <c r="D30459" s="4">
        <v>7</v>
      </c>
      <c r="E30459">
        <v>38</v>
      </c>
      <c r="F30459" t="str">
        <f t="shared" si="953"/>
        <v>29-5-0</v>
      </c>
    </row>
    <row r="30460" spans="1:6" x14ac:dyDescent="0.3">
      <c r="A30460">
        <v>2015</v>
      </c>
      <c r="B30460" t="s">
        <v>2531</v>
      </c>
      <c r="C30460" t="str">
        <f t="shared" si="952"/>
        <v>2015-Ponte Preta/SP-29-5-0</v>
      </c>
      <c r="D30460" s="4">
        <v>4</v>
      </c>
      <c r="E30460">
        <v>31</v>
      </c>
      <c r="F30460" t="str">
        <f t="shared" si="953"/>
        <v>29-5-0</v>
      </c>
    </row>
    <row r="30461" spans="1:6" x14ac:dyDescent="0.3">
      <c r="A30461">
        <v>2015</v>
      </c>
      <c r="B30461" t="s">
        <v>2533</v>
      </c>
      <c r="C30461" t="str">
        <f t="shared" si="952"/>
        <v>2015-Santos/SP-29-5-0</v>
      </c>
      <c r="D30461" s="4">
        <v>10</v>
      </c>
      <c r="E30461">
        <v>32</v>
      </c>
      <c r="F30461" t="str">
        <f t="shared" si="953"/>
        <v>29-5-0</v>
      </c>
    </row>
    <row r="30462" spans="1:6" x14ac:dyDescent="0.3">
      <c r="A30462">
        <v>2015</v>
      </c>
      <c r="B30462" t="s">
        <v>2534</v>
      </c>
      <c r="C30462" t="str">
        <f t="shared" si="952"/>
        <v>2015-Sao Paulo/SP-29-5-0</v>
      </c>
      <c r="D30462" s="4">
        <v>6.9999929999999999</v>
      </c>
      <c r="E30462">
        <v>21</v>
      </c>
      <c r="F30462" t="str">
        <f t="shared" si="953"/>
        <v>29-5-0</v>
      </c>
    </row>
    <row r="30463" spans="1:6" x14ac:dyDescent="0.3">
      <c r="A30463">
        <v>2015</v>
      </c>
      <c r="B30463" t="s">
        <v>3285</v>
      </c>
      <c r="C30463" t="str">
        <f t="shared" si="952"/>
        <v>2015-Sport/PE-29-5-0</v>
      </c>
      <c r="D30463" s="4">
        <v>7</v>
      </c>
      <c r="E30463">
        <v>32</v>
      </c>
      <c r="F30463" t="str">
        <f t="shared" si="953"/>
        <v>29-5-0</v>
      </c>
    </row>
    <row r="30464" spans="1:6" x14ac:dyDescent="0.3">
      <c r="A30464">
        <v>2015</v>
      </c>
      <c r="B30464" t="s">
        <v>2535</v>
      </c>
      <c r="C30464" t="str">
        <f t="shared" si="952"/>
        <v>2015-Vasco/RJ-29-5-0</v>
      </c>
      <c r="D30464" s="4">
        <v>3</v>
      </c>
      <c r="E30464">
        <v>13</v>
      </c>
      <c r="F30464" t="str">
        <f t="shared" si="953"/>
        <v>29-5-0</v>
      </c>
    </row>
    <row r="30465" spans="1:6" x14ac:dyDescent="0.3">
      <c r="A30465">
        <v>2015</v>
      </c>
      <c r="B30465" t="s">
        <v>3286</v>
      </c>
      <c r="C30465" t="str">
        <f t="shared" si="952"/>
        <v>2015-Atletico/MG-29-5-1</v>
      </c>
      <c r="D30465" s="4">
        <v>12</v>
      </c>
      <c r="E30465">
        <v>29</v>
      </c>
      <c r="F30465" t="str">
        <f t="shared" si="953"/>
        <v>29-5-1</v>
      </c>
    </row>
    <row r="30466" spans="1:6" x14ac:dyDescent="0.3">
      <c r="A30466">
        <v>2015</v>
      </c>
      <c r="B30466" t="s">
        <v>2536</v>
      </c>
      <c r="C30466" t="str">
        <f t="shared" si="952"/>
        <v>2015-Atletico/PR-29-5-1</v>
      </c>
      <c r="D30466" s="4">
        <v>8</v>
      </c>
      <c r="E30466">
        <v>33</v>
      </c>
      <c r="F30466" t="str">
        <f t="shared" si="953"/>
        <v>29-5-1</v>
      </c>
    </row>
    <row r="30467" spans="1:6" x14ac:dyDescent="0.3">
      <c r="A30467">
        <v>2015</v>
      </c>
      <c r="B30467" t="s">
        <v>4172</v>
      </c>
      <c r="C30467" t="str">
        <f t="shared" ref="C30467:C30530" si="954">A30467&amp;"-"&amp;B30467</f>
        <v>2015-Avai/SC-29-5-1</v>
      </c>
      <c r="D30467" s="4">
        <v>10</v>
      </c>
      <c r="E30467">
        <v>25</v>
      </c>
      <c r="F30467" t="str">
        <f t="shared" ref="F30467:F30530" si="955">RIGHT(B30467,LEN(C30467)-FIND("-",C30467,6))</f>
        <v>29-5-1</v>
      </c>
    </row>
    <row r="30468" spans="1:6" x14ac:dyDescent="0.3">
      <c r="A30468">
        <v>2015</v>
      </c>
      <c r="B30468" t="s">
        <v>5440</v>
      </c>
      <c r="C30468" t="str">
        <f t="shared" si="954"/>
        <v>2015-Chapecoense/SC-29-5-1</v>
      </c>
      <c r="D30468" s="4">
        <v>2</v>
      </c>
      <c r="E30468">
        <v>33</v>
      </c>
      <c r="F30468" t="str">
        <f t="shared" si="955"/>
        <v>29-5-1</v>
      </c>
    </row>
    <row r="30469" spans="1:6" x14ac:dyDescent="0.3">
      <c r="A30469">
        <v>2015</v>
      </c>
      <c r="B30469" t="s">
        <v>2538</v>
      </c>
      <c r="C30469" t="str">
        <f t="shared" si="954"/>
        <v>2015-Corinthians/SP-29-5-1</v>
      </c>
      <c r="D30469" s="4">
        <v>11</v>
      </c>
      <c r="E30469">
        <v>40</v>
      </c>
      <c r="F30469" t="str">
        <f t="shared" si="955"/>
        <v>29-5-1</v>
      </c>
    </row>
    <row r="30470" spans="1:6" x14ac:dyDescent="0.3">
      <c r="A30470">
        <v>2015</v>
      </c>
      <c r="B30470" t="s">
        <v>3766</v>
      </c>
      <c r="C30470" t="str">
        <f t="shared" si="954"/>
        <v>2015-Coritiba/PR-29-5-1</v>
      </c>
      <c r="D30470" s="4">
        <v>9</v>
      </c>
      <c r="E30470">
        <v>27</v>
      </c>
      <c r="F30470" t="str">
        <f t="shared" si="955"/>
        <v>29-5-1</v>
      </c>
    </row>
    <row r="30471" spans="1:6" x14ac:dyDescent="0.3">
      <c r="A30471">
        <v>2015</v>
      </c>
      <c r="B30471" t="s">
        <v>2539</v>
      </c>
      <c r="C30471" t="str">
        <f t="shared" si="954"/>
        <v>2015-Cruzeiro/MG-29-5-1</v>
      </c>
      <c r="D30471" s="4">
        <v>6</v>
      </c>
      <c r="E30471">
        <v>31</v>
      </c>
      <c r="F30471" t="str">
        <f t="shared" si="955"/>
        <v>29-5-1</v>
      </c>
    </row>
    <row r="30472" spans="1:6" x14ac:dyDescent="0.3">
      <c r="A30472">
        <v>2015</v>
      </c>
      <c r="B30472" t="s">
        <v>2540</v>
      </c>
      <c r="C30472" t="str">
        <f t="shared" si="954"/>
        <v>2015-Figueirense/SC-29-5-1</v>
      </c>
      <c r="D30472" s="4">
        <v>5.75</v>
      </c>
      <c r="E30472">
        <v>16</v>
      </c>
      <c r="F30472" t="str">
        <f t="shared" si="955"/>
        <v>29-5-1</v>
      </c>
    </row>
    <row r="30473" spans="1:6" x14ac:dyDescent="0.3">
      <c r="A30473">
        <v>2015</v>
      </c>
      <c r="B30473" t="s">
        <v>2541</v>
      </c>
      <c r="C30473" t="str">
        <f t="shared" si="954"/>
        <v>2015-Flamengo/RJ-29-5-1</v>
      </c>
      <c r="D30473" s="4">
        <v>15</v>
      </c>
      <c r="E30473">
        <v>38</v>
      </c>
      <c r="F30473" t="str">
        <f t="shared" si="955"/>
        <v>29-5-1</v>
      </c>
    </row>
    <row r="30474" spans="1:6" x14ac:dyDescent="0.3">
      <c r="A30474">
        <v>2015</v>
      </c>
      <c r="B30474" t="s">
        <v>2542</v>
      </c>
      <c r="C30474" t="str">
        <f t="shared" si="954"/>
        <v>2015-Fluminense/RJ-29-5-1</v>
      </c>
      <c r="D30474" s="4">
        <v>1</v>
      </c>
      <c r="E30474">
        <v>17</v>
      </c>
      <c r="F30474" t="str">
        <f t="shared" si="955"/>
        <v>29-5-1</v>
      </c>
    </row>
    <row r="30475" spans="1:6" x14ac:dyDescent="0.3">
      <c r="A30475">
        <v>2015</v>
      </c>
      <c r="B30475" t="s">
        <v>2544</v>
      </c>
      <c r="C30475" t="str">
        <f t="shared" si="954"/>
        <v>2015-Goias/GO-29-5-1</v>
      </c>
      <c r="D30475" s="4">
        <v>9</v>
      </c>
      <c r="E30475">
        <v>28</v>
      </c>
      <c r="F30475" t="str">
        <f t="shared" si="955"/>
        <v>29-5-1</v>
      </c>
    </row>
    <row r="30476" spans="1:6" x14ac:dyDescent="0.3">
      <c r="A30476">
        <v>2015</v>
      </c>
      <c r="B30476" t="s">
        <v>2545</v>
      </c>
      <c r="C30476" t="str">
        <f t="shared" si="954"/>
        <v>2015-Gremio/RS-29-5-1</v>
      </c>
      <c r="D30476" s="4">
        <v>9</v>
      </c>
      <c r="E30476">
        <v>48</v>
      </c>
      <c r="F30476" t="str">
        <f t="shared" si="955"/>
        <v>29-5-1</v>
      </c>
    </row>
    <row r="30477" spans="1:6" x14ac:dyDescent="0.3">
      <c r="A30477">
        <v>2015</v>
      </c>
      <c r="B30477" t="s">
        <v>2546</v>
      </c>
      <c r="C30477" t="str">
        <f t="shared" si="954"/>
        <v>2015-Internacional/RS-29-5-1</v>
      </c>
      <c r="D30477" s="4">
        <v>9</v>
      </c>
      <c r="E30477">
        <v>29</v>
      </c>
      <c r="F30477" t="str">
        <f t="shared" si="955"/>
        <v>29-5-1</v>
      </c>
    </row>
    <row r="30478" spans="1:6" x14ac:dyDescent="0.3">
      <c r="A30478">
        <v>2015</v>
      </c>
      <c r="B30478" t="s">
        <v>5594</v>
      </c>
      <c r="C30478" t="str">
        <f t="shared" si="954"/>
        <v>2015-Joinville/SC-29-5-1</v>
      </c>
      <c r="D30478" s="4">
        <v>6</v>
      </c>
      <c r="E30478">
        <v>22</v>
      </c>
      <c r="F30478" t="str">
        <f t="shared" si="955"/>
        <v>29-5-1</v>
      </c>
    </row>
    <row r="30479" spans="1:6" x14ac:dyDescent="0.3">
      <c r="A30479">
        <v>2015</v>
      </c>
      <c r="B30479" t="s">
        <v>2547</v>
      </c>
      <c r="C30479" t="str">
        <f t="shared" si="954"/>
        <v>2015-Palmeiras/SP-29-5-1</v>
      </c>
      <c r="D30479" s="4">
        <v>4</v>
      </c>
      <c r="E30479">
        <v>36</v>
      </c>
      <c r="F30479" t="str">
        <f t="shared" si="955"/>
        <v>29-5-1</v>
      </c>
    </row>
    <row r="30480" spans="1:6" x14ac:dyDescent="0.3">
      <c r="A30480">
        <v>2015</v>
      </c>
      <c r="B30480" t="s">
        <v>2549</v>
      </c>
      <c r="C30480" t="str">
        <f t="shared" si="954"/>
        <v>2015-Ponte Preta/SP-29-5-1</v>
      </c>
      <c r="D30480" s="4">
        <v>3.9999980000000002</v>
      </c>
      <c r="E30480">
        <v>21</v>
      </c>
      <c r="F30480" t="str">
        <f t="shared" si="955"/>
        <v>29-5-1</v>
      </c>
    </row>
    <row r="30481" spans="1:6" x14ac:dyDescent="0.3">
      <c r="A30481">
        <v>2015</v>
      </c>
      <c r="B30481" t="s">
        <v>2551</v>
      </c>
      <c r="C30481" t="str">
        <f t="shared" si="954"/>
        <v>2015-Santos/SP-29-5-1</v>
      </c>
      <c r="D30481" s="4">
        <v>13</v>
      </c>
      <c r="E30481">
        <v>32</v>
      </c>
      <c r="F30481" t="str">
        <f t="shared" si="955"/>
        <v>29-5-1</v>
      </c>
    </row>
    <row r="30482" spans="1:6" x14ac:dyDescent="0.3">
      <c r="A30482">
        <v>2015</v>
      </c>
      <c r="B30482" t="s">
        <v>2552</v>
      </c>
      <c r="C30482" t="str">
        <f t="shared" si="954"/>
        <v>2015-Sao Paulo/SP-29-5-1</v>
      </c>
      <c r="D30482" s="4">
        <v>7</v>
      </c>
      <c r="E30482">
        <v>17</v>
      </c>
      <c r="F30482" t="str">
        <f t="shared" si="955"/>
        <v>29-5-1</v>
      </c>
    </row>
    <row r="30483" spans="1:6" x14ac:dyDescent="0.3">
      <c r="A30483">
        <v>2015</v>
      </c>
      <c r="B30483" t="s">
        <v>3288</v>
      </c>
      <c r="C30483" t="str">
        <f t="shared" si="954"/>
        <v>2015-Sport/PE-29-5-1</v>
      </c>
      <c r="D30483" s="4">
        <v>7</v>
      </c>
      <c r="E30483">
        <v>32</v>
      </c>
      <c r="F30483" t="str">
        <f t="shared" si="955"/>
        <v>29-5-1</v>
      </c>
    </row>
    <row r="30484" spans="1:6" x14ac:dyDescent="0.3">
      <c r="A30484">
        <v>2015</v>
      </c>
      <c r="B30484" t="s">
        <v>2553</v>
      </c>
      <c r="C30484" t="str">
        <f t="shared" si="954"/>
        <v>2015-Vasco/RJ-29-5-1</v>
      </c>
      <c r="D30484" s="4">
        <v>6</v>
      </c>
      <c r="E30484">
        <v>13</v>
      </c>
      <c r="F30484" t="str">
        <f t="shared" si="955"/>
        <v>29-5-1</v>
      </c>
    </row>
    <row r="30485" spans="1:6" x14ac:dyDescent="0.3">
      <c r="A30485">
        <v>2015</v>
      </c>
      <c r="B30485" t="s">
        <v>3289</v>
      </c>
      <c r="C30485" t="str">
        <f t="shared" si="954"/>
        <v>2015-Atletico/MG-29-5-2</v>
      </c>
      <c r="D30485" s="4">
        <v>9</v>
      </c>
      <c r="E30485">
        <v>41</v>
      </c>
      <c r="F30485" t="str">
        <f t="shared" si="955"/>
        <v>29-5-2</v>
      </c>
    </row>
    <row r="30486" spans="1:6" x14ac:dyDescent="0.3">
      <c r="A30486">
        <v>2015</v>
      </c>
      <c r="B30486" t="s">
        <v>2554</v>
      </c>
      <c r="C30486" t="str">
        <f t="shared" si="954"/>
        <v>2015-Atletico/PR-29-5-2</v>
      </c>
      <c r="D30486" s="4">
        <v>8</v>
      </c>
      <c r="E30486">
        <v>33</v>
      </c>
      <c r="F30486" t="str">
        <f t="shared" si="955"/>
        <v>29-5-2</v>
      </c>
    </row>
    <row r="30487" spans="1:6" x14ac:dyDescent="0.3">
      <c r="A30487">
        <v>2015</v>
      </c>
      <c r="B30487" t="s">
        <v>4175</v>
      </c>
      <c r="C30487" t="str">
        <f t="shared" si="954"/>
        <v>2015-Avai/SC-29-5-2</v>
      </c>
      <c r="D30487" s="4">
        <v>9</v>
      </c>
      <c r="E30487">
        <v>31</v>
      </c>
      <c r="F30487" t="str">
        <f t="shared" si="955"/>
        <v>29-5-2</v>
      </c>
    </row>
    <row r="30488" spans="1:6" x14ac:dyDescent="0.3">
      <c r="A30488">
        <v>2015</v>
      </c>
      <c r="B30488" t="s">
        <v>5441</v>
      </c>
      <c r="C30488" t="str">
        <f t="shared" si="954"/>
        <v>2015-Chapecoense/SC-29-5-2</v>
      </c>
      <c r="D30488" s="4">
        <v>4</v>
      </c>
      <c r="E30488">
        <v>32</v>
      </c>
      <c r="F30488" t="str">
        <f t="shared" si="955"/>
        <v>29-5-2</v>
      </c>
    </row>
    <row r="30489" spans="1:6" x14ac:dyDescent="0.3">
      <c r="A30489">
        <v>2015</v>
      </c>
      <c r="B30489" t="s">
        <v>2556</v>
      </c>
      <c r="C30489" t="str">
        <f t="shared" si="954"/>
        <v>2015-Corinthians/SP-29-5-2</v>
      </c>
      <c r="D30489" s="4">
        <v>11</v>
      </c>
      <c r="E30489">
        <v>37</v>
      </c>
      <c r="F30489" t="str">
        <f t="shared" si="955"/>
        <v>29-5-2</v>
      </c>
    </row>
    <row r="30490" spans="1:6" x14ac:dyDescent="0.3">
      <c r="A30490">
        <v>2015</v>
      </c>
      <c r="B30490" t="s">
        <v>3769</v>
      </c>
      <c r="C30490" t="str">
        <f t="shared" si="954"/>
        <v>2015-Coritiba/PR-29-5-2</v>
      </c>
      <c r="D30490" s="4">
        <v>11</v>
      </c>
      <c r="E30490">
        <v>26</v>
      </c>
      <c r="F30490" t="str">
        <f t="shared" si="955"/>
        <v>29-5-2</v>
      </c>
    </row>
    <row r="30491" spans="1:6" x14ac:dyDescent="0.3">
      <c r="A30491">
        <v>2015</v>
      </c>
      <c r="B30491" t="s">
        <v>2557</v>
      </c>
      <c r="C30491" t="str">
        <f t="shared" si="954"/>
        <v>2015-Cruzeiro/MG-29-5-2</v>
      </c>
      <c r="D30491" s="4">
        <v>7</v>
      </c>
      <c r="E30491">
        <v>31</v>
      </c>
      <c r="F30491" t="str">
        <f t="shared" si="955"/>
        <v>29-5-2</v>
      </c>
    </row>
    <row r="30492" spans="1:6" x14ac:dyDescent="0.3">
      <c r="A30492">
        <v>2015</v>
      </c>
      <c r="B30492" t="s">
        <v>2558</v>
      </c>
      <c r="C30492" t="str">
        <f t="shared" si="954"/>
        <v>2015-Figueirense/SC-29-5-2</v>
      </c>
      <c r="D30492" s="4">
        <v>5</v>
      </c>
      <c r="E30492">
        <v>23</v>
      </c>
      <c r="F30492" t="str">
        <f t="shared" si="955"/>
        <v>29-5-2</v>
      </c>
    </row>
    <row r="30493" spans="1:6" x14ac:dyDescent="0.3">
      <c r="A30493">
        <v>2015</v>
      </c>
      <c r="B30493" t="s">
        <v>2559</v>
      </c>
      <c r="C30493" t="str">
        <f t="shared" si="954"/>
        <v>2015-Flamengo/RJ-29-5-2</v>
      </c>
      <c r="D30493" s="4">
        <v>12</v>
      </c>
      <c r="E30493">
        <v>29</v>
      </c>
      <c r="F30493" t="str">
        <f t="shared" si="955"/>
        <v>29-5-2</v>
      </c>
    </row>
    <row r="30494" spans="1:6" x14ac:dyDescent="0.3">
      <c r="A30494">
        <v>2015</v>
      </c>
      <c r="B30494" t="s">
        <v>2560</v>
      </c>
      <c r="C30494" t="str">
        <f t="shared" si="954"/>
        <v>2015-Fluminense/RJ-29-5-2</v>
      </c>
      <c r="D30494" s="4">
        <v>3</v>
      </c>
      <c r="E30494">
        <v>26</v>
      </c>
      <c r="F30494" t="str">
        <f t="shared" si="955"/>
        <v>29-5-2</v>
      </c>
    </row>
    <row r="30495" spans="1:6" x14ac:dyDescent="0.3">
      <c r="A30495">
        <v>2015</v>
      </c>
      <c r="B30495" t="s">
        <v>2562</v>
      </c>
      <c r="C30495" t="str">
        <f t="shared" si="954"/>
        <v>2015-Goias/GO-29-5-2</v>
      </c>
      <c r="D30495" s="4">
        <v>9</v>
      </c>
      <c r="E30495">
        <v>26</v>
      </c>
      <c r="F30495" t="str">
        <f t="shared" si="955"/>
        <v>29-5-2</v>
      </c>
    </row>
    <row r="30496" spans="1:6" x14ac:dyDescent="0.3">
      <c r="A30496">
        <v>2015</v>
      </c>
      <c r="B30496" t="s">
        <v>2563</v>
      </c>
      <c r="C30496" t="str">
        <f t="shared" si="954"/>
        <v>2015-Gremio/RS-29-5-2</v>
      </c>
      <c r="D30496" s="4">
        <v>11</v>
      </c>
      <c r="E30496">
        <v>48</v>
      </c>
      <c r="F30496" t="str">
        <f t="shared" si="955"/>
        <v>29-5-2</v>
      </c>
    </row>
    <row r="30497" spans="1:6" x14ac:dyDescent="0.3">
      <c r="A30497">
        <v>2015</v>
      </c>
      <c r="B30497" t="s">
        <v>2564</v>
      </c>
      <c r="C30497" t="str">
        <f t="shared" si="954"/>
        <v>2015-Internacional/RS-29-5-2</v>
      </c>
      <c r="D30497" s="4">
        <v>7</v>
      </c>
      <c r="E30497">
        <v>27</v>
      </c>
      <c r="F30497" t="str">
        <f t="shared" si="955"/>
        <v>29-5-2</v>
      </c>
    </row>
    <row r="30498" spans="1:6" x14ac:dyDescent="0.3">
      <c r="A30498">
        <v>2015</v>
      </c>
      <c r="B30498" t="s">
        <v>5595</v>
      </c>
      <c r="C30498" t="str">
        <f t="shared" si="954"/>
        <v>2015-Joinville/SC-29-5-2</v>
      </c>
      <c r="D30498" s="4">
        <v>5</v>
      </c>
      <c r="E30498">
        <v>21</v>
      </c>
      <c r="F30498" t="str">
        <f t="shared" si="955"/>
        <v>29-5-2</v>
      </c>
    </row>
    <row r="30499" spans="1:6" x14ac:dyDescent="0.3">
      <c r="A30499">
        <v>2015</v>
      </c>
      <c r="B30499" t="s">
        <v>2565</v>
      </c>
      <c r="C30499" t="str">
        <f t="shared" si="954"/>
        <v>2015-Palmeiras/SP-29-5-2</v>
      </c>
      <c r="D30499" s="4">
        <v>13</v>
      </c>
      <c r="E30499">
        <v>32</v>
      </c>
      <c r="F30499" t="str">
        <f t="shared" si="955"/>
        <v>29-5-2</v>
      </c>
    </row>
    <row r="30500" spans="1:6" x14ac:dyDescent="0.3">
      <c r="A30500">
        <v>2015</v>
      </c>
      <c r="B30500" t="s">
        <v>2567</v>
      </c>
      <c r="C30500" t="str">
        <f t="shared" si="954"/>
        <v>2015-Ponte Preta/SP-29-5-2</v>
      </c>
      <c r="D30500" s="4">
        <v>3</v>
      </c>
      <c r="E30500">
        <v>26</v>
      </c>
      <c r="F30500" t="str">
        <f t="shared" si="955"/>
        <v>29-5-2</v>
      </c>
    </row>
    <row r="30501" spans="1:6" x14ac:dyDescent="0.3">
      <c r="A30501">
        <v>2015</v>
      </c>
      <c r="B30501" t="s">
        <v>2569</v>
      </c>
      <c r="C30501" t="str">
        <f t="shared" si="954"/>
        <v>2015-Santos/SP-29-5-2</v>
      </c>
      <c r="D30501" s="4">
        <v>11</v>
      </c>
      <c r="E30501">
        <v>35</v>
      </c>
      <c r="F30501" t="str">
        <f t="shared" si="955"/>
        <v>29-5-2</v>
      </c>
    </row>
    <row r="30502" spans="1:6" x14ac:dyDescent="0.3">
      <c r="A30502">
        <v>2015</v>
      </c>
      <c r="B30502" t="s">
        <v>2570</v>
      </c>
      <c r="C30502" t="str">
        <f t="shared" si="954"/>
        <v>2015-Sao Paulo/SP-29-5-2</v>
      </c>
      <c r="D30502" s="4">
        <v>7</v>
      </c>
      <c r="E30502">
        <v>28</v>
      </c>
      <c r="F30502" t="str">
        <f t="shared" si="955"/>
        <v>29-5-2</v>
      </c>
    </row>
    <row r="30503" spans="1:6" x14ac:dyDescent="0.3">
      <c r="A30503">
        <v>2015</v>
      </c>
      <c r="B30503" t="s">
        <v>3291</v>
      </c>
      <c r="C30503" t="str">
        <f t="shared" si="954"/>
        <v>2015-Sport/PE-29-5-2</v>
      </c>
      <c r="D30503" s="4">
        <v>7</v>
      </c>
      <c r="E30503">
        <v>27</v>
      </c>
      <c r="F30503" t="str">
        <f t="shared" si="955"/>
        <v>29-5-2</v>
      </c>
    </row>
    <row r="30504" spans="1:6" x14ac:dyDescent="0.3">
      <c r="A30504">
        <v>2015</v>
      </c>
      <c r="B30504" t="s">
        <v>2571</v>
      </c>
      <c r="C30504" t="str">
        <f t="shared" si="954"/>
        <v>2015-Vasco/RJ-29-5-2</v>
      </c>
      <c r="D30504" s="4">
        <v>6</v>
      </c>
      <c r="E30504">
        <v>13</v>
      </c>
      <c r="F30504" t="str">
        <f t="shared" si="955"/>
        <v>29-5-2</v>
      </c>
    </row>
    <row r="30505" spans="1:6" x14ac:dyDescent="0.3">
      <c r="A30505">
        <v>2015</v>
      </c>
      <c r="B30505" t="s">
        <v>3292</v>
      </c>
      <c r="C30505" t="str">
        <f t="shared" si="954"/>
        <v>2015-Atletico/MG-29-5-3</v>
      </c>
      <c r="D30505" s="4">
        <v>6</v>
      </c>
      <c r="E30505">
        <v>38</v>
      </c>
      <c r="F30505" t="str">
        <f t="shared" si="955"/>
        <v>29-5-3</v>
      </c>
    </row>
    <row r="30506" spans="1:6" x14ac:dyDescent="0.3">
      <c r="A30506">
        <v>2015</v>
      </c>
      <c r="B30506" t="s">
        <v>2572</v>
      </c>
      <c r="C30506" t="str">
        <f t="shared" si="954"/>
        <v>2015-Atletico/PR-29-5-3</v>
      </c>
      <c r="D30506" s="4">
        <v>7</v>
      </c>
      <c r="E30506">
        <v>33</v>
      </c>
      <c r="F30506" t="str">
        <f t="shared" si="955"/>
        <v>29-5-3</v>
      </c>
    </row>
    <row r="30507" spans="1:6" x14ac:dyDescent="0.3">
      <c r="A30507">
        <v>2015</v>
      </c>
      <c r="B30507" t="s">
        <v>4178</v>
      </c>
      <c r="C30507" t="str">
        <f t="shared" si="954"/>
        <v>2015-Avai/SC-29-5-3</v>
      </c>
      <c r="D30507" s="4">
        <v>9</v>
      </c>
      <c r="E30507">
        <v>31</v>
      </c>
      <c r="F30507" t="str">
        <f t="shared" si="955"/>
        <v>29-5-3</v>
      </c>
    </row>
    <row r="30508" spans="1:6" x14ac:dyDescent="0.3">
      <c r="A30508">
        <v>2015</v>
      </c>
      <c r="B30508" t="s">
        <v>5442</v>
      </c>
      <c r="C30508" t="str">
        <f t="shared" si="954"/>
        <v>2015-Chapecoense/SC-29-5-3</v>
      </c>
      <c r="D30508" s="4">
        <v>4</v>
      </c>
      <c r="E30508">
        <v>34</v>
      </c>
      <c r="F30508" t="str">
        <f t="shared" si="955"/>
        <v>29-5-3</v>
      </c>
    </row>
    <row r="30509" spans="1:6" x14ac:dyDescent="0.3">
      <c r="A30509">
        <v>2015</v>
      </c>
      <c r="B30509" t="s">
        <v>2574</v>
      </c>
      <c r="C30509" t="str">
        <f t="shared" si="954"/>
        <v>2015-Corinthians/SP-29-5-3</v>
      </c>
      <c r="D30509" s="4">
        <v>15</v>
      </c>
      <c r="E30509">
        <v>43</v>
      </c>
      <c r="F30509" t="str">
        <f t="shared" si="955"/>
        <v>29-5-3</v>
      </c>
    </row>
    <row r="30510" spans="1:6" x14ac:dyDescent="0.3">
      <c r="A30510">
        <v>2015</v>
      </c>
      <c r="B30510" t="s">
        <v>3772</v>
      </c>
      <c r="C30510" t="str">
        <f t="shared" si="954"/>
        <v>2015-Coritiba/PR-29-5-3</v>
      </c>
      <c r="D30510" s="4">
        <v>11</v>
      </c>
      <c r="E30510">
        <v>23</v>
      </c>
      <c r="F30510" t="str">
        <f t="shared" si="955"/>
        <v>29-5-3</v>
      </c>
    </row>
    <row r="30511" spans="1:6" x14ac:dyDescent="0.3">
      <c r="A30511">
        <v>2015</v>
      </c>
      <c r="B30511" t="s">
        <v>2575</v>
      </c>
      <c r="C30511" t="str">
        <f t="shared" si="954"/>
        <v>2015-Cruzeiro/MG-29-5-3</v>
      </c>
      <c r="D30511" s="4">
        <v>10</v>
      </c>
      <c r="E30511">
        <v>25</v>
      </c>
      <c r="F30511" t="str">
        <f t="shared" si="955"/>
        <v>29-5-3</v>
      </c>
    </row>
    <row r="30512" spans="1:6" x14ac:dyDescent="0.3">
      <c r="A30512">
        <v>2015</v>
      </c>
      <c r="B30512" t="s">
        <v>2576</v>
      </c>
      <c r="C30512" t="str">
        <f t="shared" si="954"/>
        <v>2015-Figueirense/SC-29-5-3</v>
      </c>
      <c r="D30512" s="4">
        <v>6</v>
      </c>
      <c r="E30512">
        <v>22</v>
      </c>
      <c r="F30512" t="str">
        <f t="shared" si="955"/>
        <v>29-5-3</v>
      </c>
    </row>
    <row r="30513" spans="1:6" x14ac:dyDescent="0.3">
      <c r="A30513">
        <v>2015</v>
      </c>
      <c r="B30513" t="s">
        <v>2577</v>
      </c>
      <c r="C30513" t="str">
        <f t="shared" si="954"/>
        <v>2015-Flamengo/RJ-29-5-3</v>
      </c>
      <c r="D30513" s="4">
        <v>12</v>
      </c>
      <c r="E30513">
        <v>26</v>
      </c>
      <c r="F30513" t="str">
        <f t="shared" si="955"/>
        <v>29-5-3</v>
      </c>
    </row>
    <row r="30514" spans="1:6" x14ac:dyDescent="0.3">
      <c r="A30514">
        <v>2015</v>
      </c>
      <c r="B30514" t="s">
        <v>2578</v>
      </c>
      <c r="C30514" t="str">
        <f t="shared" si="954"/>
        <v>2015-Fluminense/RJ-29-5-3</v>
      </c>
      <c r="D30514" s="4">
        <v>3</v>
      </c>
      <c r="E30514">
        <v>40</v>
      </c>
      <c r="F30514" t="str">
        <f t="shared" si="955"/>
        <v>29-5-3</v>
      </c>
    </row>
    <row r="30515" spans="1:6" x14ac:dyDescent="0.3">
      <c r="A30515">
        <v>2015</v>
      </c>
      <c r="B30515" t="s">
        <v>2580</v>
      </c>
      <c r="C30515" t="str">
        <f t="shared" si="954"/>
        <v>2015-Goias/GO-29-5-3</v>
      </c>
      <c r="D30515" s="4">
        <v>10</v>
      </c>
      <c r="E30515">
        <v>29</v>
      </c>
      <c r="F30515" t="str">
        <f t="shared" si="955"/>
        <v>29-5-3</v>
      </c>
    </row>
    <row r="30516" spans="1:6" x14ac:dyDescent="0.3">
      <c r="A30516">
        <v>2015</v>
      </c>
      <c r="B30516" t="s">
        <v>2581</v>
      </c>
      <c r="C30516" t="str">
        <f t="shared" si="954"/>
        <v>2015-Gremio/RS-29-5-3</v>
      </c>
      <c r="D30516" s="4">
        <v>11</v>
      </c>
      <c r="E30516">
        <v>48</v>
      </c>
      <c r="F30516" t="str">
        <f t="shared" si="955"/>
        <v>29-5-3</v>
      </c>
    </row>
    <row r="30517" spans="1:6" x14ac:dyDescent="0.3">
      <c r="A30517">
        <v>2015</v>
      </c>
      <c r="B30517" t="s">
        <v>2582</v>
      </c>
      <c r="C30517" t="str">
        <f t="shared" si="954"/>
        <v>2015-Internacional/RS-29-5-3</v>
      </c>
      <c r="D30517" s="4">
        <v>10</v>
      </c>
      <c r="E30517">
        <v>28</v>
      </c>
      <c r="F30517" t="str">
        <f t="shared" si="955"/>
        <v>29-5-3</v>
      </c>
    </row>
    <row r="30518" spans="1:6" x14ac:dyDescent="0.3">
      <c r="A30518">
        <v>2015</v>
      </c>
      <c r="B30518" t="s">
        <v>5596</v>
      </c>
      <c r="C30518" t="str">
        <f t="shared" si="954"/>
        <v>2015-Joinville/SC-29-5-3</v>
      </c>
      <c r="D30518" s="4">
        <v>5</v>
      </c>
      <c r="E30518">
        <v>13</v>
      </c>
      <c r="F30518" t="str">
        <f t="shared" si="955"/>
        <v>29-5-3</v>
      </c>
    </row>
    <row r="30519" spans="1:6" x14ac:dyDescent="0.3">
      <c r="A30519">
        <v>2015</v>
      </c>
      <c r="B30519" t="s">
        <v>2583</v>
      </c>
      <c r="C30519" t="str">
        <f t="shared" si="954"/>
        <v>2015-Palmeiras/SP-29-5-3</v>
      </c>
      <c r="D30519" s="4">
        <v>6</v>
      </c>
      <c r="E30519">
        <v>31</v>
      </c>
      <c r="F30519" t="str">
        <f t="shared" si="955"/>
        <v>29-5-3</v>
      </c>
    </row>
    <row r="30520" spans="1:6" x14ac:dyDescent="0.3">
      <c r="A30520">
        <v>2015</v>
      </c>
      <c r="B30520" t="s">
        <v>2585</v>
      </c>
      <c r="C30520" t="str">
        <f t="shared" si="954"/>
        <v>2015-Ponte Preta/SP-29-5-3</v>
      </c>
      <c r="D30520" s="4">
        <v>5</v>
      </c>
      <c r="E30520">
        <v>29</v>
      </c>
      <c r="F30520" t="str">
        <f t="shared" si="955"/>
        <v>29-5-3</v>
      </c>
    </row>
    <row r="30521" spans="1:6" x14ac:dyDescent="0.3">
      <c r="A30521">
        <v>2015</v>
      </c>
      <c r="B30521" t="s">
        <v>2587</v>
      </c>
      <c r="C30521" t="str">
        <f t="shared" si="954"/>
        <v>2015-Santos/SP-29-5-3</v>
      </c>
      <c r="D30521" s="4">
        <v>13</v>
      </c>
      <c r="E30521">
        <v>34</v>
      </c>
      <c r="F30521" t="str">
        <f t="shared" si="955"/>
        <v>29-5-3</v>
      </c>
    </row>
    <row r="30522" spans="1:6" x14ac:dyDescent="0.3">
      <c r="A30522">
        <v>2015</v>
      </c>
      <c r="B30522" t="s">
        <v>2588</v>
      </c>
      <c r="C30522" t="str">
        <f t="shared" si="954"/>
        <v>2015-Sao Paulo/SP-29-5-3</v>
      </c>
      <c r="D30522" s="4">
        <v>7</v>
      </c>
      <c r="E30522">
        <v>35</v>
      </c>
      <c r="F30522" t="str">
        <f t="shared" si="955"/>
        <v>29-5-3</v>
      </c>
    </row>
    <row r="30523" spans="1:6" x14ac:dyDescent="0.3">
      <c r="A30523">
        <v>2015</v>
      </c>
      <c r="B30523" t="s">
        <v>3294</v>
      </c>
      <c r="C30523" t="str">
        <f t="shared" si="954"/>
        <v>2015-Sport/PE-29-5-3</v>
      </c>
      <c r="D30523" s="4">
        <v>5</v>
      </c>
      <c r="E30523">
        <v>33</v>
      </c>
      <c r="F30523" t="str">
        <f t="shared" si="955"/>
        <v>29-5-3</v>
      </c>
    </row>
    <row r="30524" spans="1:6" x14ac:dyDescent="0.3">
      <c r="A30524">
        <v>2015</v>
      </c>
      <c r="B30524" t="s">
        <v>2589</v>
      </c>
      <c r="C30524" t="str">
        <f t="shared" si="954"/>
        <v>2015-Vasco/RJ-29-5-3</v>
      </c>
      <c r="D30524" s="4">
        <v>0</v>
      </c>
      <c r="E30524">
        <v>14</v>
      </c>
      <c r="F30524" t="str">
        <f t="shared" si="955"/>
        <v>29-5-3</v>
      </c>
    </row>
    <row r="30525" spans="1:6" x14ac:dyDescent="0.3">
      <c r="A30525">
        <v>2015</v>
      </c>
      <c r="B30525" t="s">
        <v>3295</v>
      </c>
      <c r="C30525" t="str">
        <f t="shared" si="954"/>
        <v>2015-Atletico/MG-29-5-4</v>
      </c>
      <c r="D30525" s="4">
        <v>7</v>
      </c>
      <c r="E30525">
        <v>51</v>
      </c>
      <c r="F30525" t="str">
        <f t="shared" si="955"/>
        <v>29-5-4</v>
      </c>
    </row>
    <row r="30526" spans="1:6" x14ac:dyDescent="0.3">
      <c r="A30526">
        <v>2015</v>
      </c>
      <c r="B30526" t="s">
        <v>2590</v>
      </c>
      <c r="C30526" t="str">
        <f t="shared" si="954"/>
        <v>2015-Atletico/PR-29-5-4</v>
      </c>
      <c r="D30526" s="4">
        <v>5</v>
      </c>
      <c r="E30526">
        <v>30</v>
      </c>
      <c r="F30526" t="str">
        <f t="shared" si="955"/>
        <v>29-5-4</v>
      </c>
    </row>
    <row r="30527" spans="1:6" x14ac:dyDescent="0.3">
      <c r="A30527">
        <v>2015</v>
      </c>
      <c r="B30527" t="s">
        <v>4181</v>
      </c>
      <c r="C30527" t="str">
        <f t="shared" si="954"/>
        <v>2015-Avai/SC-29-5-4</v>
      </c>
      <c r="D30527" s="4">
        <v>6</v>
      </c>
      <c r="E30527">
        <v>29</v>
      </c>
      <c r="F30527" t="str">
        <f t="shared" si="955"/>
        <v>29-5-4</v>
      </c>
    </row>
    <row r="30528" spans="1:6" x14ac:dyDescent="0.3">
      <c r="A30528">
        <v>2015</v>
      </c>
      <c r="B30528" t="s">
        <v>5443</v>
      </c>
      <c r="C30528" t="str">
        <f t="shared" si="954"/>
        <v>2015-Chapecoense/SC-29-5-4</v>
      </c>
      <c r="D30528" s="4">
        <v>5</v>
      </c>
      <c r="E30528">
        <v>27</v>
      </c>
      <c r="F30528" t="str">
        <f t="shared" si="955"/>
        <v>29-5-4</v>
      </c>
    </row>
    <row r="30529" spans="1:6" x14ac:dyDescent="0.3">
      <c r="A30529">
        <v>2015</v>
      </c>
      <c r="B30529" t="s">
        <v>2592</v>
      </c>
      <c r="C30529" t="str">
        <f t="shared" si="954"/>
        <v>2015-Corinthians/SP-29-5-4</v>
      </c>
      <c r="D30529" s="4">
        <v>13</v>
      </c>
      <c r="E30529">
        <v>30</v>
      </c>
      <c r="F30529" t="str">
        <f t="shared" si="955"/>
        <v>29-5-4</v>
      </c>
    </row>
    <row r="30530" spans="1:6" x14ac:dyDescent="0.3">
      <c r="A30530">
        <v>2015</v>
      </c>
      <c r="B30530" t="s">
        <v>3775</v>
      </c>
      <c r="C30530" t="str">
        <f t="shared" si="954"/>
        <v>2015-Coritiba/PR-29-5-4</v>
      </c>
      <c r="D30530" s="4">
        <v>10</v>
      </c>
      <c r="E30530">
        <v>22</v>
      </c>
      <c r="F30530" t="str">
        <f t="shared" si="955"/>
        <v>29-5-4</v>
      </c>
    </row>
    <row r="30531" spans="1:6" x14ac:dyDescent="0.3">
      <c r="A30531">
        <v>2015</v>
      </c>
      <c r="B30531" t="s">
        <v>2593</v>
      </c>
      <c r="C30531" t="str">
        <f t="shared" ref="C30531:C30594" si="956">A30531&amp;"-"&amp;B30531</f>
        <v>2015-Cruzeiro/MG-29-5-4</v>
      </c>
      <c r="D30531" s="4">
        <v>7</v>
      </c>
      <c r="E30531">
        <v>22</v>
      </c>
      <c r="F30531" t="str">
        <f t="shared" ref="F30531:F30594" si="957">RIGHT(B30531,LEN(C30531)-FIND("-",C30531,6))</f>
        <v>29-5-4</v>
      </c>
    </row>
    <row r="30532" spans="1:6" x14ac:dyDescent="0.3">
      <c r="A30532">
        <v>2015</v>
      </c>
      <c r="B30532" t="s">
        <v>2594</v>
      </c>
      <c r="C30532" t="str">
        <f t="shared" si="956"/>
        <v>2015-Figueirense/SC-29-5-4</v>
      </c>
      <c r="D30532" s="4">
        <v>6.8</v>
      </c>
      <c r="E30532">
        <v>19</v>
      </c>
      <c r="F30532" t="str">
        <f t="shared" si="957"/>
        <v>29-5-4</v>
      </c>
    </row>
    <row r="30533" spans="1:6" x14ac:dyDescent="0.3">
      <c r="A30533">
        <v>2015</v>
      </c>
      <c r="B30533" t="s">
        <v>2595</v>
      </c>
      <c r="C30533" t="str">
        <f t="shared" si="956"/>
        <v>2015-Flamengo/RJ-29-5-4</v>
      </c>
      <c r="D30533" s="4">
        <v>9</v>
      </c>
      <c r="E30533">
        <v>30</v>
      </c>
      <c r="F30533" t="str">
        <f t="shared" si="957"/>
        <v>29-5-4</v>
      </c>
    </row>
    <row r="30534" spans="1:6" x14ac:dyDescent="0.3">
      <c r="A30534">
        <v>2015</v>
      </c>
      <c r="B30534" t="s">
        <v>2596</v>
      </c>
      <c r="C30534" t="str">
        <f t="shared" si="956"/>
        <v>2015-Fluminense/RJ-29-5-4</v>
      </c>
      <c r="D30534" s="4">
        <v>3</v>
      </c>
      <c r="E30534">
        <v>30</v>
      </c>
      <c r="F30534" t="str">
        <f t="shared" si="957"/>
        <v>29-5-4</v>
      </c>
    </row>
    <row r="30535" spans="1:6" x14ac:dyDescent="0.3">
      <c r="A30535">
        <v>2015</v>
      </c>
      <c r="B30535" t="s">
        <v>2598</v>
      </c>
      <c r="C30535" t="str">
        <f t="shared" si="956"/>
        <v>2015-Goias/GO-29-5-4</v>
      </c>
      <c r="D30535" s="4">
        <v>7</v>
      </c>
      <c r="E30535">
        <v>21</v>
      </c>
      <c r="F30535" t="str">
        <f t="shared" si="957"/>
        <v>29-5-4</v>
      </c>
    </row>
    <row r="30536" spans="1:6" x14ac:dyDescent="0.3">
      <c r="A30536">
        <v>2015</v>
      </c>
      <c r="B30536" t="s">
        <v>2599</v>
      </c>
      <c r="C30536" t="str">
        <f t="shared" si="956"/>
        <v>2015-Gremio/RS-29-5-4</v>
      </c>
      <c r="D30536" s="4">
        <v>11</v>
      </c>
      <c r="E30536">
        <v>45</v>
      </c>
      <c r="F30536" t="str">
        <f t="shared" si="957"/>
        <v>29-5-4</v>
      </c>
    </row>
    <row r="30537" spans="1:6" x14ac:dyDescent="0.3">
      <c r="A30537">
        <v>2015</v>
      </c>
      <c r="B30537" t="s">
        <v>2600</v>
      </c>
      <c r="C30537" t="str">
        <f t="shared" si="956"/>
        <v>2015-Internacional/RS-29-5-4</v>
      </c>
      <c r="D30537" s="4">
        <v>7</v>
      </c>
      <c r="E30537">
        <v>34</v>
      </c>
      <c r="F30537" t="str">
        <f t="shared" si="957"/>
        <v>29-5-4</v>
      </c>
    </row>
    <row r="30538" spans="1:6" x14ac:dyDescent="0.3">
      <c r="A30538">
        <v>2015</v>
      </c>
      <c r="B30538" t="s">
        <v>5597</v>
      </c>
      <c r="C30538" t="str">
        <f t="shared" si="956"/>
        <v>2015-Joinville/SC-29-5-4</v>
      </c>
      <c r="D30538" s="4">
        <v>7</v>
      </c>
      <c r="E30538">
        <v>12</v>
      </c>
      <c r="F30538" t="str">
        <f t="shared" si="957"/>
        <v>29-5-4</v>
      </c>
    </row>
    <row r="30539" spans="1:6" x14ac:dyDescent="0.3">
      <c r="A30539">
        <v>2015</v>
      </c>
      <c r="B30539" t="s">
        <v>2601</v>
      </c>
      <c r="C30539" t="str">
        <f t="shared" si="956"/>
        <v>2015-Palmeiras/SP-29-5-4</v>
      </c>
      <c r="D30539" s="4">
        <v>6</v>
      </c>
      <c r="E30539">
        <v>39</v>
      </c>
      <c r="F30539" t="str">
        <f t="shared" si="957"/>
        <v>29-5-4</v>
      </c>
    </row>
    <row r="30540" spans="1:6" x14ac:dyDescent="0.3">
      <c r="A30540">
        <v>2015</v>
      </c>
      <c r="B30540" t="s">
        <v>2603</v>
      </c>
      <c r="C30540" t="str">
        <f t="shared" si="956"/>
        <v>2015-Ponte Preta/SP-29-5-4</v>
      </c>
      <c r="D30540" s="4">
        <v>8</v>
      </c>
      <c r="E30540">
        <v>26</v>
      </c>
      <c r="F30540" t="str">
        <f t="shared" si="957"/>
        <v>29-5-4</v>
      </c>
    </row>
    <row r="30541" spans="1:6" x14ac:dyDescent="0.3">
      <c r="A30541">
        <v>2015</v>
      </c>
      <c r="B30541" t="s">
        <v>2605</v>
      </c>
      <c r="C30541" t="str">
        <f t="shared" si="956"/>
        <v>2015-Santos/SP-29-5-4</v>
      </c>
      <c r="D30541" s="4">
        <v>13</v>
      </c>
      <c r="E30541">
        <v>29</v>
      </c>
      <c r="F30541" t="str">
        <f t="shared" si="957"/>
        <v>29-5-4</v>
      </c>
    </row>
    <row r="30542" spans="1:6" x14ac:dyDescent="0.3">
      <c r="A30542">
        <v>2015</v>
      </c>
      <c r="B30542" t="s">
        <v>2606</v>
      </c>
      <c r="C30542" t="str">
        <f t="shared" si="956"/>
        <v>2015-Sao Paulo/SP-29-5-4</v>
      </c>
      <c r="D30542" s="4">
        <v>7</v>
      </c>
      <c r="E30542">
        <v>31</v>
      </c>
      <c r="F30542" t="str">
        <f t="shared" si="957"/>
        <v>29-5-4</v>
      </c>
    </row>
    <row r="30543" spans="1:6" x14ac:dyDescent="0.3">
      <c r="A30543">
        <v>2015</v>
      </c>
      <c r="B30543" t="s">
        <v>3297</v>
      </c>
      <c r="C30543" t="str">
        <f t="shared" si="956"/>
        <v>2015-Sport/PE-29-5-4</v>
      </c>
      <c r="D30543" s="4">
        <v>4</v>
      </c>
      <c r="E30543">
        <v>28</v>
      </c>
      <c r="F30543" t="str">
        <f t="shared" si="957"/>
        <v>29-5-4</v>
      </c>
    </row>
    <row r="30544" spans="1:6" x14ac:dyDescent="0.3">
      <c r="A30544">
        <v>2015</v>
      </c>
      <c r="B30544" t="s">
        <v>2607</v>
      </c>
      <c r="C30544" t="str">
        <f t="shared" si="956"/>
        <v>2015-Vasco/RJ-29-5-4</v>
      </c>
      <c r="D30544" s="4">
        <v>1</v>
      </c>
      <c r="E30544">
        <v>15</v>
      </c>
      <c r="F30544" t="str">
        <f t="shared" si="957"/>
        <v>29-5-4</v>
      </c>
    </row>
    <row r="30545" spans="1:6" x14ac:dyDescent="0.3">
      <c r="A30545">
        <v>2015</v>
      </c>
      <c r="B30545" t="s">
        <v>3298</v>
      </c>
      <c r="C30545" t="str">
        <f t="shared" si="956"/>
        <v>2015-Atletico/MG-30-2-0</v>
      </c>
      <c r="D30545" s="4">
        <v>3.4642930000000001</v>
      </c>
      <c r="E30545">
        <v>14</v>
      </c>
      <c r="F30545" t="str">
        <f t="shared" si="957"/>
        <v>30-2-0</v>
      </c>
    </row>
    <row r="30546" spans="1:6" x14ac:dyDescent="0.3">
      <c r="A30546">
        <v>2015</v>
      </c>
      <c r="B30546" t="s">
        <v>2608</v>
      </c>
      <c r="C30546" t="str">
        <f t="shared" si="956"/>
        <v>2015-Atletico/PR-30-2-0</v>
      </c>
      <c r="D30546" s="4">
        <v>2.3043469999999999</v>
      </c>
      <c r="E30546">
        <v>12</v>
      </c>
      <c r="F30546" t="str">
        <f t="shared" si="957"/>
        <v>30-2-0</v>
      </c>
    </row>
    <row r="30547" spans="1:6" x14ac:dyDescent="0.3">
      <c r="A30547">
        <v>2015</v>
      </c>
      <c r="B30547" t="s">
        <v>4184</v>
      </c>
      <c r="C30547" t="str">
        <f t="shared" si="956"/>
        <v>2015-Avai/SC-30-2-0</v>
      </c>
      <c r="D30547" s="4">
        <v>2.6666720000000002</v>
      </c>
      <c r="E30547">
        <v>16</v>
      </c>
      <c r="F30547" t="str">
        <f t="shared" si="957"/>
        <v>30-2-0</v>
      </c>
    </row>
    <row r="30548" spans="1:6" x14ac:dyDescent="0.3">
      <c r="A30548">
        <v>2015</v>
      </c>
      <c r="B30548" t="s">
        <v>5444</v>
      </c>
      <c r="C30548" t="str">
        <f t="shared" si="956"/>
        <v>2015-Chapecoense/SC-30-2-0</v>
      </c>
      <c r="D30548" s="4">
        <v>2.8166679999999999</v>
      </c>
      <c r="E30548">
        <v>16</v>
      </c>
      <c r="F30548" t="str">
        <f t="shared" si="957"/>
        <v>30-2-0</v>
      </c>
    </row>
    <row r="30549" spans="1:6" x14ac:dyDescent="0.3">
      <c r="A30549">
        <v>2015</v>
      </c>
      <c r="B30549" t="s">
        <v>2610</v>
      </c>
      <c r="C30549" t="str">
        <f t="shared" si="956"/>
        <v>2015-Corinthians/SP-30-2-0</v>
      </c>
      <c r="D30549" s="4">
        <v>3.2727279999999999</v>
      </c>
      <c r="E30549">
        <v>16</v>
      </c>
      <c r="F30549" t="str">
        <f t="shared" si="957"/>
        <v>30-2-0</v>
      </c>
    </row>
    <row r="30550" spans="1:6" x14ac:dyDescent="0.3">
      <c r="A30550">
        <v>2015</v>
      </c>
      <c r="B30550" t="s">
        <v>3778</v>
      </c>
      <c r="C30550" t="str">
        <f t="shared" si="956"/>
        <v>2015-Coritiba/PR-30-2-0</v>
      </c>
      <c r="D30550" s="4">
        <v>2.2250000000000001</v>
      </c>
      <c r="E30550">
        <v>16</v>
      </c>
      <c r="F30550" t="str">
        <f t="shared" si="957"/>
        <v>30-2-0</v>
      </c>
    </row>
    <row r="30551" spans="1:6" x14ac:dyDescent="0.3">
      <c r="A30551">
        <v>2015</v>
      </c>
      <c r="B30551" t="s">
        <v>2611</v>
      </c>
      <c r="C30551" t="str">
        <f t="shared" si="956"/>
        <v>2015-Cruzeiro/MG-30-2-0</v>
      </c>
      <c r="D30551" s="4">
        <v>3.062503</v>
      </c>
      <c r="E30551">
        <v>16</v>
      </c>
      <c r="F30551" t="str">
        <f t="shared" si="957"/>
        <v>30-2-0</v>
      </c>
    </row>
    <row r="30552" spans="1:6" x14ac:dyDescent="0.3">
      <c r="A30552">
        <v>2015</v>
      </c>
      <c r="B30552" t="s">
        <v>2612</v>
      </c>
      <c r="C30552" t="str">
        <f t="shared" si="956"/>
        <v>2015-Figueirense/SC-30-2-0</v>
      </c>
      <c r="D30552" s="4">
        <v>6</v>
      </c>
      <c r="E30552">
        <v>12</v>
      </c>
      <c r="F30552" t="str">
        <f t="shared" si="957"/>
        <v>30-2-0</v>
      </c>
    </row>
    <row r="30553" spans="1:6" x14ac:dyDescent="0.3">
      <c r="A30553">
        <v>2015</v>
      </c>
      <c r="B30553" t="s">
        <v>2613</v>
      </c>
      <c r="C30553" t="str">
        <f t="shared" si="956"/>
        <v>2015-Flamengo/RJ-30-2-0</v>
      </c>
      <c r="D30553" s="4">
        <v>3.7142949999999999</v>
      </c>
      <c r="E30553">
        <v>14</v>
      </c>
      <c r="F30553" t="str">
        <f t="shared" si="957"/>
        <v>30-2-0</v>
      </c>
    </row>
    <row r="30554" spans="1:6" x14ac:dyDescent="0.3">
      <c r="A30554">
        <v>2015</v>
      </c>
      <c r="B30554" t="s">
        <v>2614</v>
      </c>
      <c r="C30554" t="str">
        <f t="shared" si="956"/>
        <v>2015-Fluminense/RJ-30-2-0</v>
      </c>
      <c r="D30554" s="4">
        <v>2.8</v>
      </c>
      <c r="E30554">
        <v>14</v>
      </c>
      <c r="F30554" t="str">
        <f t="shared" si="957"/>
        <v>30-2-0</v>
      </c>
    </row>
    <row r="30555" spans="1:6" x14ac:dyDescent="0.3">
      <c r="A30555">
        <v>2015</v>
      </c>
      <c r="B30555" t="s">
        <v>2616</v>
      </c>
      <c r="C30555" t="str">
        <f t="shared" si="956"/>
        <v>2015-Goias/GO-30-2-0</v>
      </c>
      <c r="D30555" s="4">
        <v>2.545452</v>
      </c>
      <c r="E30555">
        <v>16</v>
      </c>
      <c r="F30555" t="str">
        <f t="shared" si="957"/>
        <v>30-2-0</v>
      </c>
    </row>
    <row r="30556" spans="1:6" x14ac:dyDescent="0.3">
      <c r="A30556">
        <v>2015</v>
      </c>
      <c r="B30556" t="s">
        <v>2617</v>
      </c>
      <c r="C30556" t="str">
        <f t="shared" si="956"/>
        <v>2015-Gremio/RS-30-2-0</v>
      </c>
      <c r="D30556" s="4">
        <v>3.7037</v>
      </c>
      <c r="E30556">
        <v>14</v>
      </c>
      <c r="F30556" t="str">
        <f t="shared" si="957"/>
        <v>30-2-0</v>
      </c>
    </row>
    <row r="30557" spans="1:6" x14ac:dyDescent="0.3">
      <c r="A30557">
        <v>2015</v>
      </c>
      <c r="B30557" t="s">
        <v>2618</v>
      </c>
      <c r="C30557" t="str">
        <f t="shared" si="956"/>
        <v>2015-Internacional/RS-30-2-0</v>
      </c>
      <c r="D30557" s="4">
        <v>2.6666720000000002</v>
      </c>
      <c r="E30557">
        <v>16</v>
      </c>
      <c r="F30557" t="str">
        <f t="shared" si="957"/>
        <v>30-2-0</v>
      </c>
    </row>
    <row r="30558" spans="1:6" x14ac:dyDescent="0.3">
      <c r="A30558">
        <v>2015</v>
      </c>
      <c r="B30558" t="s">
        <v>5598</v>
      </c>
      <c r="C30558" t="str">
        <f t="shared" si="956"/>
        <v>2015-Joinville/SC-30-2-0</v>
      </c>
      <c r="D30558" s="4">
        <v>2.1363650000000001</v>
      </c>
      <c r="E30558">
        <v>10</v>
      </c>
      <c r="F30558" t="str">
        <f t="shared" si="957"/>
        <v>30-2-0</v>
      </c>
    </row>
    <row r="30559" spans="1:6" x14ac:dyDescent="0.3">
      <c r="A30559">
        <v>2015</v>
      </c>
      <c r="B30559" t="s">
        <v>2619</v>
      </c>
      <c r="C30559" t="str">
        <f t="shared" si="956"/>
        <v>2015-Palmeiras/SP-30-2-0</v>
      </c>
      <c r="D30559" s="4">
        <v>2.3333379999999999</v>
      </c>
      <c r="E30559">
        <v>16</v>
      </c>
      <c r="F30559" t="str">
        <f t="shared" si="957"/>
        <v>30-2-0</v>
      </c>
    </row>
    <row r="30560" spans="1:6" x14ac:dyDescent="0.3">
      <c r="A30560">
        <v>2015</v>
      </c>
      <c r="B30560" t="s">
        <v>2621</v>
      </c>
      <c r="C30560" t="str">
        <f t="shared" si="956"/>
        <v>2015-Ponte Preta/SP-30-2-0</v>
      </c>
      <c r="D30560" s="4">
        <v>2.6666720000000002</v>
      </c>
      <c r="E30560">
        <v>16</v>
      </c>
      <c r="F30560" t="str">
        <f t="shared" si="957"/>
        <v>30-2-0</v>
      </c>
    </row>
    <row r="30561" spans="1:6" x14ac:dyDescent="0.3">
      <c r="A30561">
        <v>2015</v>
      </c>
      <c r="B30561" t="s">
        <v>2623</v>
      </c>
      <c r="C30561" t="str">
        <f t="shared" si="956"/>
        <v>2015-Santos/SP-30-2-0</v>
      </c>
      <c r="D30561" s="4">
        <v>2.8333390000000001</v>
      </c>
      <c r="E30561">
        <v>14</v>
      </c>
      <c r="F30561" t="str">
        <f t="shared" si="957"/>
        <v>30-2-0</v>
      </c>
    </row>
    <row r="30562" spans="1:6" x14ac:dyDescent="0.3">
      <c r="A30562">
        <v>2015</v>
      </c>
      <c r="B30562" t="s">
        <v>2624</v>
      </c>
      <c r="C30562" t="str">
        <f t="shared" si="956"/>
        <v>2015-Sao Paulo/SP-30-2-0</v>
      </c>
      <c r="D30562" s="4">
        <v>2.8</v>
      </c>
      <c r="E30562">
        <v>14</v>
      </c>
      <c r="F30562" t="str">
        <f t="shared" si="957"/>
        <v>30-2-0</v>
      </c>
    </row>
    <row r="30563" spans="1:6" x14ac:dyDescent="0.3">
      <c r="A30563">
        <v>2015</v>
      </c>
      <c r="B30563" t="s">
        <v>3300</v>
      </c>
      <c r="C30563" t="str">
        <f t="shared" si="956"/>
        <v>2015-Sport/PE-30-2-0</v>
      </c>
      <c r="D30563" s="4">
        <v>3</v>
      </c>
      <c r="E30563">
        <v>16</v>
      </c>
      <c r="F30563" t="str">
        <f t="shared" si="957"/>
        <v>30-2-0</v>
      </c>
    </row>
    <row r="30564" spans="1:6" x14ac:dyDescent="0.3">
      <c r="A30564">
        <v>2015</v>
      </c>
      <c r="B30564" t="s">
        <v>2625</v>
      </c>
      <c r="C30564" t="str">
        <f t="shared" si="956"/>
        <v>2015-Vasco/RJ-30-2-0</v>
      </c>
      <c r="D30564" s="4">
        <v>2.6666720000000002</v>
      </c>
      <c r="E30564">
        <v>16</v>
      </c>
      <c r="F30564" t="str">
        <f t="shared" si="957"/>
        <v>30-2-0</v>
      </c>
    </row>
    <row r="30565" spans="1:6" x14ac:dyDescent="0.3">
      <c r="A30565">
        <v>2015</v>
      </c>
      <c r="B30565" t="s">
        <v>3301</v>
      </c>
      <c r="C30565" t="str">
        <f t="shared" si="956"/>
        <v>2015-Atletico/MG-30-2-1</v>
      </c>
      <c r="D30565" s="4">
        <v>2.8</v>
      </c>
      <c r="E30565">
        <v>14</v>
      </c>
      <c r="F30565" t="str">
        <f t="shared" si="957"/>
        <v>30-2-1</v>
      </c>
    </row>
    <row r="30566" spans="1:6" x14ac:dyDescent="0.3">
      <c r="A30566">
        <v>2015</v>
      </c>
      <c r="B30566" t="s">
        <v>2626</v>
      </c>
      <c r="C30566" t="str">
        <f t="shared" si="956"/>
        <v>2015-Atletico/PR-30-2-1</v>
      </c>
      <c r="D30566" s="4">
        <v>2.602738</v>
      </c>
      <c r="E30566">
        <v>14</v>
      </c>
      <c r="F30566" t="str">
        <f t="shared" si="957"/>
        <v>30-2-1</v>
      </c>
    </row>
    <row r="30567" spans="1:6" x14ac:dyDescent="0.3">
      <c r="A30567">
        <v>2015</v>
      </c>
      <c r="B30567" t="s">
        <v>4187</v>
      </c>
      <c r="C30567" t="str">
        <f t="shared" si="956"/>
        <v>2015-Avai/SC-30-2-1</v>
      </c>
      <c r="D30567" s="4">
        <v>2.8</v>
      </c>
      <c r="E30567">
        <v>14</v>
      </c>
      <c r="F30567" t="str">
        <f t="shared" si="957"/>
        <v>30-2-1</v>
      </c>
    </row>
    <row r="30568" spans="1:6" x14ac:dyDescent="0.3">
      <c r="A30568">
        <v>2015</v>
      </c>
      <c r="B30568" t="s">
        <v>5445</v>
      </c>
      <c r="C30568" t="str">
        <f t="shared" si="956"/>
        <v>2015-Chapecoense/SC-30-2-1</v>
      </c>
      <c r="D30568" s="4">
        <v>2</v>
      </c>
      <c r="E30568">
        <v>10</v>
      </c>
      <c r="F30568" t="str">
        <f t="shared" si="957"/>
        <v>30-2-1</v>
      </c>
    </row>
    <row r="30569" spans="1:6" x14ac:dyDescent="0.3">
      <c r="A30569">
        <v>2015</v>
      </c>
      <c r="B30569" t="s">
        <v>2628</v>
      </c>
      <c r="C30569" t="str">
        <f t="shared" si="956"/>
        <v>2015-Corinthians/SP-30-2-1</v>
      </c>
      <c r="D30569" s="4">
        <v>3.0689669999999998</v>
      </c>
      <c r="E30569">
        <v>13</v>
      </c>
      <c r="F30569" t="str">
        <f t="shared" si="957"/>
        <v>30-2-1</v>
      </c>
    </row>
    <row r="30570" spans="1:6" x14ac:dyDescent="0.3">
      <c r="A30570">
        <v>2015</v>
      </c>
      <c r="B30570" t="s">
        <v>3781</v>
      </c>
      <c r="C30570" t="str">
        <f t="shared" si="956"/>
        <v>2015-Coritiba/PR-30-2-1</v>
      </c>
      <c r="D30570" s="4">
        <v>2.6</v>
      </c>
      <c r="E30570">
        <v>16</v>
      </c>
      <c r="F30570" t="str">
        <f t="shared" si="957"/>
        <v>30-2-1</v>
      </c>
    </row>
    <row r="30571" spans="1:6" x14ac:dyDescent="0.3">
      <c r="A30571">
        <v>2015</v>
      </c>
      <c r="B30571" t="s">
        <v>2629</v>
      </c>
      <c r="C30571" t="str">
        <f t="shared" si="956"/>
        <v>2015-Cruzeiro/MG-30-2-1</v>
      </c>
      <c r="D30571" s="4">
        <v>3.0666660000000001</v>
      </c>
      <c r="E30571">
        <v>14</v>
      </c>
      <c r="F30571" t="str">
        <f t="shared" si="957"/>
        <v>30-2-1</v>
      </c>
    </row>
    <row r="30572" spans="1:6" x14ac:dyDescent="0.3">
      <c r="A30572">
        <v>2015</v>
      </c>
      <c r="B30572" t="s">
        <v>2630</v>
      </c>
      <c r="C30572" t="str">
        <f t="shared" si="956"/>
        <v>2015-Figueirense/SC-30-2-1</v>
      </c>
      <c r="D30572" s="4">
        <v>2.8727260000000001</v>
      </c>
      <c r="E30572">
        <v>14</v>
      </c>
      <c r="F30572" t="str">
        <f t="shared" si="957"/>
        <v>30-2-1</v>
      </c>
    </row>
    <row r="30573" spans="1:6" x14ac:dyDescent="0.3">
      <c r="A30573">
        <v>2015</v>
      </c>
      <c r="B30573" t="s">
        <v>2631</v>
      </c>
      <c r="C30573" t="str">
        <f t="shared" si="956"/>
        <v>2015-Flamengo/RJ-30-2-1</v>
      </c>
      <c r="D30573" s="4">
        <v>2.8536589999999999</v>
      </c>
      <c r="E30573">
        <v>10</v>
      </c>
      <c r="F30573" t="str">
        <f t="shared" si="957"/>
        <v>30-2-1</v>
      </c>
    </row>
    <row r="30574" spans="1:6" x14ac:dyDescent="0.3">
      <c r="A30574">
        <v>2015</v>
      </c>
      <c r="B30574" t="s">
        <v>2632</v>
      </c>
      <c r="C30574" t="str">
        <f t="shared" si="956"/>
        <v>2015-Fluminense/RJ-30-2-1</v>
      </c>
      <c r="D30574" s="4">
        <v>2.8</v>
      </c>
      <c r="E30574">
        <v>14</v>
      </c>
      <c r="F30574" t="str">
        <f t="shared" si="957"/>
        <v>30-2-1</v>
      </c>
    </row>
    <row r="30575" spans="1:6" x14ac:dyDescent="0.3">
      <c r="A30575">
        <v>2015</v>
      </c>
      <c r="B30575" t="s">
        <v>2634</v>
      </c>
      <c r="C30575" t="str">
        <f t="shared" si="956"/>
        <v>2015-Goias/GO-30-2-1</v>
      </c>
      <c r="D30575" s="4">
        <v>2.200002</v>
      </c>
      <c r="E30575">
        <v>16</v>
      </c>
      <c r="F30575" t="str">
        <f t="shared" si="957"/>
        <v>30-2-1</v>
      </c>
    </row>
    <row r="30576" spans="1:6" x14ac:dyDescent="0.3">
      <c r="A30576">
        <v>2015</v>
      </c>
      <c r="B30576" t="s">
        <v>2635</v>
      </c>
      <c r="C30576" t="str">
        <f t="shared" si="956"/>
        <v>2015-Gremio/RS-30-2-1</v>
      </c>
      <c r="D30576" s="4">
        <v>3.470596</v>
      </c>
      <c r="E30576">
        <v>16</v>
      </c>
      <c r="F30576" t="str">
        <f t="shared" si="957"/>
        <v>30-2-1</v>
      </c>
    </row>
    <row r="30577" spans="1:6" x14ac:dyDescent="0.3">
      <c r="A30577">
        <v>2015</v>
      </c>
      <c r="B30577" t="s">
        <v>2636</v>
      </c>
      <c r="C30577" t="str">
        <f t="shared" si="956"/>
        <v>2015-Internacional/RS-30-2-1</v>
      </c>
      <c r="D30577" s="4">
        <v>2.6666720000000002</v>
      </c>
      <c r="E30577">
        <v>16</v>
      </c>
      <c r="F30577" t="str">
        <f t="shared" si="957"/>
        <v>30-2-1</v>
      </c>
    </row>
    <row r="30578" spans="1:6" x14ac:dyDescent="0.3">
      <c r="A30578">
        <v>2015</v>
      </c>
      <c r="B30578" t="s">
        <v>5599</v>
      </c>
      <c r="C30578" t="str">
        <f t="shared" si="956"/>
        <v>2015-Joinville/SC-30-2-1</v>
      </c>
      <c r="D30578" s="4">
        <v>2</v>
      </c>
      <c r="E30578">
        <v>10</v>
      </c>
      <c r="F30578" t="str">
        <f t="shared" si="957"/>
        <v>30-2-1</v>
      </c>
    </row>
    <row r="30579" spans="1:6" x14ac:dyDescent="0.3">
      <c r="A30579">
        <v>2015</v>
      </c>
      <c r="B30579" t="s">
        <v>2637</v>
      </c>
      <c r="C30579" t="str">
        <f t="shared" si="956"/>
        <v>2015-Palmeiras/SP-30-2-1</v>
      </c>
      <c r="D30579" s="4">
        <v>2.8</v>
      </c>
      <c r="E30579">
        <v>16</v>
      </c>
      <c r="F30579" t="str">
        <f t="shared" si="957"/>
        <v>30-2-1</v>
      </c>
    </row>
    <row r="30580" spans="1:6" x14ac:dyDescent="0.3">
      <c r="A30580">
        <v>2015</v>
      </c>
      <c r="B30580" t="s">
        <v>2639</v>
      </c>
      <c r="C30580" t="str">
        <f t="shared" si="956"/>
        <v>2015-Ponte Preta/SP-30-2-1</v>
      </c>
      <c r="D30580" s="4">
        <v>2.6666720000000002</v>
      </c>
      <c r="E30580">
        <v>16</v>
      </c>
      <c r="F30580" t="str">
        <f t="shared" si="957"/>
        <v>30-2-1</v>
      </c>
    </row>
    <row r="30581" spans="1:6" x14ac:dyDescent="0.3">
      <c r="A30581">
        <v>2015</v>
      </c>
      <c r="B30581" t="s">
        <v>2641</v>
      </c>
      <c r="C30581" t="str">
        <f t="shared" si="956"/>
        <v>2015-Santos/SP-30-2-1</v>
      </c>
      <c r="D30581" s="4">
        <v>3.1428539999999998</v>
      </c>
      <c r="E30581">
        <v>16</v>
      </c>
      <c r="F30581" t="str">
        <f t="shared" si="957"/>
        <v>30-2-1</v>
      </c>
    </row>
    <row r="30582" spans="1:6" x14ac:dyDescent="0.3">
      <c r="A30582">
        <v>2015</v>
      </c>
      <c r="B30582" t="s">
        <v>2642</v>
      </c>
      <c r="C30582" t="str">
        <f t="shared" si="956"/>
        <v>2015-Sao Paulo/SP-30-2-1</v>
      </c>
      <c r="D30582" s="4">
        <v>3.666668</v>
      </c>
      <c r="E30582">
        <v>14</v>
      </c>
      <c r="F30582" t="str">
        <f t="shared" si="957"/>
        <v>30-2-1</v>
      </c>
    </row>
    <row r="30583" spans="1:6" x14ac:dyDescent="0.3">
      <c r="A30583">
        <v>2015</v>
      </c>
      <c r="B30583" t="s">
        <v>3303</v>
      </c>
      <c r="C30583" t="str">
        <f t="shared" si="956"/>
        <v>2015-Sport/PE-30-2-1</v>
      </c>
      <c r="D30583" s="4">
        <v>1.95</v>
      </c>
      <c r="E30583">
        <v>10</v>
      </c>
      <c r="F30583" t="str">
        <f t="shared" si="957"/>
        <v>30-2-1</v>
      </c>
    </row>
    <row r="30584" spans="1:6" x14ac:dyDescent="0.3">
      <c r="A30584">
        <v>2015</v>
      </c>
      <c r="B30584" t="s">
        <v>2643</v>
      </c>
      <c r="C30584" t="str">
        <f t="shared" si="956"/>
        <v>2015-Vasco/RJ-30-2-1</v>
      </c>
      <c r="D30584" s="4">
        <v>4</v>
      </c>
      <c r="E30584">
        <v>16</v>
      </c>
      <c r="F30584" t="str">
        <f t="shared" si="957"/>
        <v>30-2-1</v>
      </c>
    </row>
    <row r="30585" spans="1:6" x14ac:dyDescent="0.3">
      <c r="A30585">
        <v>2015</v>
      </c>
      <c r="B30585" t="s">
        <v>3304</v>
      </c>
      <c r="C30585" t="str">
        <f t="shared" si="956"/>
        <v>2015-Atletico/MG-30-3-0</v>
      </c>
      <c r="D30585" s="4">
        <v>7.0666799999999999</v>
      </c>
      <c r="E30585">
        <v>26</v>
      </c>
      <c r="F30585" t="str">
        <f t="shared" si="957"/>
        <v>30-3-0</v>
      </c>
    </row>
    <row r="30586" spans="1:6" x14ac:dyDescent="0.3">
      <c r="A30586">
        <v>2015</v>
      </c>
      <c r="B30586" t="s">
        <v>2644</v>
      </c>
      <c r="C30586" t="str">
        <f t="shared" si="956"/>
        <v>2015-Atletico/PR-30-3-0</v>
      </c>
      <c r="D30586" s="4">
        <v>3.555552</v>
      </c>
      <c r="E30586">
        <v>28</v>
      </c>
      <c r="F30586" t="str">
        <f t="shared" si="957"/>
        <v>30-3-0</v>
      </c>
    </row>
    <row r="30587" spans="1:6" x14ac:dyDescent="0.3">
      <c r="A30587">
        <v>2015</v>
      </c>
      <c r="B30587" t="s">
        <v>4190</v>
      </c>
      <c r="C30587" t="str">
        <f t="shared" si="956"/>
        <v>2015-Avai/SC-30-3-0</v>
      </c>
      <c r="D30587" s="4">
        <v>3.25</v>
      </c>
      <c r="E30587">
        <v>25</v>
      </c>
      <c r="F30587" t="str">
        <f t="shared" si="957"/>
        <v>30-3-0</v>
      </c>
    </row>
    <row r="30588" spans="1:6" x14ac:dyDescent="0.3">
      <c r="A30588">
        <v>2015</v>
      </c>
      <c r="B30588" t="s">
        <v>5446</v>
      </c>
      <c r="C30588" t="str">
        <f t="shared" si="956"/>
        <v>2015-Chapecoense/SC-30-3-0</v>
      </c>
      <c r="D30588" s="4">
        <v>3.2857150000000002</v>
      </c>
      <c r="E30588">
        <v>19</v>
      </c>
      <c r="F30588" t="str">
        <f t="shared" si="957"/>
        <v>30-3-0</v>
      </c>
    </row>
    <row r="30589" spans="1:6" x14ac:dyDescent="0.3">
      <c r="A30589">
        <v>2015</v>
      </c>
      <c r="B30589" t="s">
        <v>2646</v>
      </c>
      <c r="C30589" t="str">
        <f t="shared" si="956"/>
        <v>2015-Corinthians/SP-30-3-0</v>
      </c>
      <c r="D30589" s="4">
        <v>6</v>
      </c>
      <c r="E30589">
        <v>30</v>
      </c>
      <c r="F30589" t="str">
        <f t="shared" si="957"/>
        <v>30-3-0</v>
      </c>
    </row>
    <row r="30590" spans="1:6" x14ac:dyDescent="0.3">
      <c r="A30590">
        <v>2015</v>
      </c>
      <c r="B30590" t="s">
        <v>3784</v>
      </c>
      <c r="C30590" t="str">
        <f t="shared" si="956"/>
        <v>2015-Coritiba/PR-30-3-0</v>
      </c>
      <c r="D30590" s="4">
        <v>4.0000080000000002</v>
      </c>
      <c r="E30590">
        <v>27</v>
      </c>
      <c r="F30590" t="str">
        <f t="shared" si="957"/>
        <v>30-3-0</v>
      </c>
    </row>
    <row r="30591" spans="1:6" x14ac:dyDescent="0.3">
      <c r="A30591">
        <v>2015</v>
      </c>
      <c r="B30591" t="s">
        <v>2647</v>
      </c>
      <c r="C30591" t="str">
        <f t="shared" si="956"/>
        <v>2015-Cruzeiro/MG-30-3-0</v>
      </c>
      <c r="D30591" s="4">
        <v>5</v>
      </c>
      <c r="E30591">
        <v>19</v>
      </c>
      <c r="F30591" t="str">
        <f t="shared" si="957"/>
        <v>30-3-0</v>
      </c>
    </row>
    <row r="30592" spans="1:6" x14ac:dyDescent="0.3">
      <c r="A30592">
        <v>2015</v>
      </c>
      <c r="B30592" t="s">
        <v>2648</v>
      </c>
      <c r="C30592" t="str">
        <f t="shared" si="956"/>
        <v>2015-Figueirense/SC-30-3-0</v>
      </c>
      <c r="D30592" s="4">
        <v>3.4000080000000001</v>
      </c>
      <c r="E30592">
        <v>13</v>
      </c>
      <c r="F30592" t="str">
        <f t="shared" si="957"/>
        <v>30-3-0</v>
      </c>
    </row>
    <row r="30593" spans="1:6" x14ac:dyDescent="0.3">
      <c r="A30593">
        <v>2015</v>
      </c>
      <c r="B30593" t="s">
        <v>2649</v>
      </c>
      <c r="C30593" t="str">
        <f t="shared" si="956"/>
        <v>2015-Flamengo/RJ-30-3-0</v>
      </c>
      <c r="D30593" s="4">
        <v>5.5</v>
      </c>
      <c r="E30593">
        <v>23</v>
      </c>
      <c r="F30593" t="str">
        <f t="shared" si="957"/>
        <v>30-3-0</v>
      </c>
    </row>
    <row r="30594" spans="1:6" x14ac:dyDescent="0.3">
      <c r="A30594">
        <v>2015</v>
      </c>
      <c r="B30594" t="s">
        <v>2650</v>
      </c>
      <c r="C30594" t="str">
        <f t="shared" si="956"/>
        <v>2015-Fluminense/RJ-30-3-0</v>
      </c>
      <c r="D30594" s="4">
        <v>3.8333349999999999</v>
      </c>
      <c r="E30594">
        <v>21</v>
      </c>
      <c r="F30594" t="str">
        <f t="shared" si="957"/>
        <v>30-3-0</v>
      </c>
    </row>
    <row r="30595" spans="1:6" x14ac:dyDescent="0.3">
      <c r="A30595">
        <v>2015</v>
      </c>
      <c r="B30595" t="s">
        <v>2652</v>
      </c>
      <c r="C30595" t="str">
        <f t="shared" ref="C30595:C30658" si="958">A30595&amp;"-"&amp;B30595</f>
        <v>2015-Goias/GO-30-3-0</v>
      </c>
      <c r="D30595" s="4">
        <v>6</v>
      </c>
      <c r="E30595">
        <v>24</v>
      </c>
      <c r="F30595" t="str">
        <f t="shared" ref="F30595:F30658" si="959">RIGHT(B30595,LEN(C30595)-FIND("-",C30595,6))</f>
        <v>30-3-0</v>
      </c>
    </row>
    <row r="30596" spans="1:6" x14ac:dyDescent="0.3">
      <c r="A30596">
        <v>2015</v>
      </c>
      <c r="B30596" t="s">
        <v>2653</v>
      </c>
      <c r="C30596" t="str">
        <f t="shared" si="958"/>
        <v>2015-Gremio/RS-30-3-0</v>
      </c>
      <c r="D30596" s="4">
        <v>5</v>
      </c>
      <c r="E30596">
        <v>34</v>
      </c>
      <c r="F30596" t="str">
        <f t="shared" si="959"/>
        <v>30-3-0</v>
      </c>
    </row>
    <row r="30597" spans="1:6" x14ac:dyDescent="0.3">
      <c r="A30597">
        <v>2015</v>
      </c>
      <c r="B30597" t="s">
        <v>2654</v>
      </c>
      <c r="C30597" t="str">
        <f t="shared" si="958"/>
        <v>2015-Internacional/RS-30-3-0</v>
      </c>
      <c r="D30597" s="4">
        <v>3</v>
      </c>
      <c r="E30597">
        <v>25</v>
      </c>
      <c r="F30597" t="str">
        <f t="shared" si="959"/>
        <v>30-3-0</v>
      </c>
    </row>
    <row r="30598" spans="1:6" x14ac:dyDescent="0.3">
      <c r="A30598">
        <v>2015</v>
      </c>
      <c r="B30598" t="s">
        <v>5600</v>
      </c>
      <c r="C30598" t="str">
        <f t="shared" si="958"/>
        <v>2015-Joinville/SC-30-3-0</v>
      </c>
      <c r="D30598" s="4">
        <v>3.1428579999999999</v>
      </c>
      <c r="E30598">
        <v>18</v>
      </c>
      <c r="F30598" t="str">
        <f t="shared" si="959"/>
        <v>30-3-0</v>
      </c>
    </row>
    <row r="30599" spans="1:6" x14ac:dyDescent="0.3">
      <c r="A30599">
        <v>2015</v>
      </c>
      <c r="B30599" t="s">
        <v>2655</v>
      </c>
      <c r="C30599" t="str">
        <f t="shared" si="958"/>
        <v>2015-Palmeiras/SP-30-3-0</v>
      </c>
      <c r="D30599" s="4">
        <v>4.0999999999999996</v>
      </c>
      <c r="E30599">
        <v>29</v>
      </c>
      <c r="F30599" t="str">
        <f t="shared" si="959"/>
        <v>30-3-0</v>
      </c>
    </row>
    <row r="30600" spans="1:6" x14ac:dyDescent="0.3">
      <c r="A30600">
        <v>2015</v>
      </c>
      <c r="B30600" t="s">
        <v>2657</v>
      </c>
      <c r="C30600" t="str">
        <f t="shared" si="958"/>
        <v>2015-Ponte Preta/SP-30-3-0</v>
      </c>
      <c r="D30600" s="4">
        <v>4.8333430000000002</v>
      </c>
      <c r="E30600">
        <v>34</v>
      </c>
      <c r="F30600" t="str">
        <f t="shared" si="959"/>
        <v>30-3-0</v>
      </c>
    </row>
    <row r="30601" spans="1:6" x14ac:dyDescent="0.3">
      <c r="A30601">
        <v>2015</v>
      </c>
      <c r="B30601" t="s">
        <v>2659</v>
      </c>
      <c r="C30601" t="str">
        <f t="shared" si="958"/>
        <v>2015-Santos/SP-30-3-0</v>
      </c>
      <c r="D30601" s="4">
        <v>5.3333279999999998</v>
      </c>
      <c r="E30601">
        <v>22</v>
      </c>
      <c r="F30601" t="str">
        <f t="shared" si="959"/>
        <v>30-3-0</v>
      </c>
    </row>
    <row r="30602" spans="1:6" x14ac:dyDescent="0.3">
      <c r="A30602">
        <v>2015</v>
      </c>
      <c r="B30602" t="s">
        <v>2660</v>
      </c>
      <c r="C30602" t="str">
        <f t="shared" si="958"/>
        <v>2015-Sao Paulo/SP-30-3-0</v>
      </c>
      <c r="D30602" s="4">
        <v>4.5000020000000003</v>
      </c>
      <c r="E30602">
        <v>20</v>
      </c>
      <c r="F30602" t="str">
        <f t="shared" si="959"/>
        <v>30-3-0</v>
      </c>
    </row>
    <row r="30603" spans="1:6" x14ac:dyDescent="0.3">
      <c r="A30603">
        <v>2015</v>
      </c>
      <c r="B30603" t="s">
        <v>3306</v>
      </c>
      <c r="C30603" t="str">
        <f t="shared" si="958"/>
        <v>2015-Sport/PE-30-3-0</v>
      </c>
      <c r="D30603" s="4">
        <v>6</v>
      </c>
      <c r="E30603">
        <v>25</v>
      </c>
      <c r="F30603" t="str">
        <f t="shared" si="959"/>
        <v>30-3-0</v>
      </c>
    </row>
    <row r="30604" spans="1:6" x14ac:dyDescent="0.3">
      <c r="A30604">
        <v>2015</v>
      </c>
      <c r="B30604" t="s">
        <v>2661</v>
      </c>
      <c r="C30604" t="str">
        <f t="shared" si="958"/>
        <v>2015-Vasco/RJ-30-3-0</v>
      </c>
      <c r="D30604" s="4">
        <v>5</v>
      </c>
      <c r="E30604">
        <v>19</v>
      </c>
      <c r="F30604" t="str">
        <f t="shared" si="959"/>
        <v>30-3-0</v>
      </c>
    </row>
    <row r="30605" spans="1:6" x14ac:dyDescent="0.3">
      <c r="A30605">
        <v>2015</v>
      </c>
      <c r="B30605" t="s">
        <v>3307</v>
      </c>
      <c r="C30605" t="str">
        <f t="shared" si="958"/>
        <v>2015-Atletico/MG-30-3-1</v>
      </c>
      <c r="D30605" s="4">
        <v>5.5294169999999996</v>
      </c>
      <c r="E30605">
        <v>29</v>
      </c>
      <c r="F30605" t="str">
        <f t="shared" si="959"/>
        <v>30-3-1</v>
      </c>
    </row>
    <row r="30606" spans="1:6" x14ac:dyDescent="0.3">
      <c r="A30606">
        <v>2015</v>
      </c>
      <c r="B30606" t="s">
        <v>2662</v>
      </c>
      <c r="C30606" t="str">
        <f t="shared" si="958"/>
        <v>2015-Atletico/PR-30-3-1</v>
      </c>
      <c r="D30606" s="4">
        <v>0</v>
      </c>
      <c r="E30606">
        <v>30</v>
      </c>
      <c r="F30606" t="str">
        <f t="shared" si="959"/>
        <v>30-3-1</v>
      </c>
    </row>
    <row r="30607" spans="1:6" x14ac:dyDescent="0.3">
      <c r="A30607">
        <v>2015</v>
      </c>
      <c r="B30607" t="s">
        <v>4193</v>
      </c>
      <c r="C30607" t="str">
        <f t="shared" si="958"/>
        <v>2015-Avai/SC-30-3-1</v>
      </c>
      <c r="D30607" s="4">
        <v>3.1666729999999998</v>
      </c>
      <c r="E30607">
        <v>19</v>
      </c>
      <c r="F30607" t="str">
        <f t="shared" si="959"/>
        <v>30-3-1</v>
      </c>
    </row>
    <row r="30608" spans="1:6" x14ac:dyDescent="0.3">
      <c r="A30608">
        <v>2015</v>
      </c>
      <c r="B30608" t="s">
        <v>5447</v>
      </c>
      <c r="C30608" t="str">
        <f t="shared" si="958"/>
        <v>2015-Chapecoense/SC-30-3-1</v>
      </c>
      <c r="D30608" s="4">
        <v>3</v>
      </c>
      <c r="E30608">
        <v>21</v>
      </c>
      <c r="F30608" t="str">
        <f t="shared" si="959"/>
        <v>30-3-1</v>
      </c>
    </row>
    <row r="30609" spans="1:6" x14ac:dyDescent="0.3">
      <c r="A30609">
        <v>2015</v>
      </c>
      <c r="B30609" t="s">
        <v>2664</v>
      </c>
      <c r="C30609" t="str">
        <f t="shared" si="958"/>
        <v>2015-Corinthians/SP-30-3-1</v>
      </c>
      <c r="D30609" s="4">
        <v>5.3333440000000003</v>
      </c>
      <c r="E30609">
        <v>32</v>
      </c>
      <c r="F30609" t="str">
        <f t="shared" si="959"/>
        <v>30-3-1</v>
      </c>
    </row>
    <row r="30610" spans="1:6" x14ac:dyDescent="0.3">
      <c r="A30610">
        <v>2015</v>
      </c>
      <c r="B30610" t="s">
        <v>3787</v>
      </c>
      <c r="C30610" t="str">
        <f t="shared" si="958"/>
        <v>2015-Coritiba/PR-30-3-1</v>
      </c>
      <c r="D30610" s="4">
        <v>3.4285679999999998</v>
      </c>
      <c r="E30610">
        <v>24</v>
      </c>
      <c r="F30610" t="str">
        <f t="shared" si="959"/>
        <v>30-3-1</v>
      </c>
    </row>
    <row r="30611" spans="1:6" x14ac:dyDescent="0.3">
      <c r="A30611">
        <v>2015</v>
      </c>
      <c r="B30611" t="s">
        <v>2665</v>
      </c>
      <c r="C30611" t="str">
        <f t="shared" si="958"/>
        <v>2015-Cruzeiro/MG-30-3-1</v>
      </c>
      <c r="D30611" s="4">
        <v>7</v>
      </c>
      <c r="E30611">
        <v>23</v>
      </c>
      <c r="F30611" t="str">
        <f t="shared" si="959"/>
        <v>30-3-1</v>
      </c>
    </row>
    <row r="30612" spans="1:6" x14ac:dyDescent="0.3">
      <c r="A30612">
        <v>2015</v>
      </c>
      <c r="B30612" t="s">
        <v>2666</v>
      </c>
      <c r="C30612" t="str">
        <f t="shared" si="958"/>
        <v>2015-Figueirense/SC-30-3-1</v>
      </c>
      <c r="D30612" s="4">
        <v>4.0000020000000003</v>
      </c>
      <c r="E30612">
        <v>19</v>
      </c>
      <c r="F30612" t="str">
        <f t="shared" si="959"/>
        <v>30-3-1</v>
      </c>
    </row>
    <row r="30613" spans="1:6" x14ac:dyDescent="0.3">
      <c r="A30613">
        <v>2015</v>
      </c>
      <c r="B30613" t="s">
        <v>2667</v>
      </c>
      <c r="C30613" t="str">
        <f t="shared" si="958"/>
        <v>2015-Flamengo/RJ-30-3-1</v>
      </c>
      <c r="D30613" s="4">
        <v>5</v>
      </c>
      <c r="E30613">
        <v>23</v>
      </c>
      <c r="F30613" t="str">
        <f t="shared" si="959"/>
        <v>30-3-1</v>
      </c>
    </row>
    <row r="30614" spans="1:6" x14ac:dyDescent="0.3">
      <c r="A30614">
        <v>2015</v>
      </c>
      <c r="B30614" t="s">
        <v>2668</v>
      </c>
      <c r="C30614" t="str">
        <f t="shared" si="958"/>
        <v>2015-Fluminense/RJ-30-3-1</v>
      </c>
      <c r="D30614" s="4">
        <v>1.333332</v>
      </c>
      <c r="E30614">
        <v>21</v>
      </c>
      <c r="F30614" t="str">
        <f t="shared" si="959"/>
        <v>30-3-1</v>
      </c>
    </row>
    <row r="30615" spans="1:6" x14ac:dyDescent="0.3">
      <c r="A30615">
        <v>2015</v>
      </c>
      <c r="B30615" t="s">
        <v>2670</v>
      </c>
      <c r="C30615" t="str">
        <f t="shared" si="958"/>
        <v>2015-Goias/GO-30-3-1</v>
      </c>
      <c r="D30615" s="4">
        <v>3.1428539999999998</v>
      </c>
      <c r="E30615">
        <v>17</v>
      </c>
      <c r="F30615" t="str">
        <f t="shared" si="959"/>
        <v>30-3-1</v>
      </c>
    </row>
    <row r="30616" spans="1:6" x14ac:dyDescent="0.3">
      <c r="A30616">
        <v>2015</v>
      </c>
      <c r="B30616" t="s">
        <v>2671</v>
      </c>
      <c r="C30616" t="str">
        <f t="shared" si="958"/>
        <v>2015-Gremio/RS-30-3-1</v>
      </c>
      <c r="D30616" s="4">
        <v>5.8</v>
      </c>
      <c r="E30616">
        <v>29</v>
      </c>
      <c r="F30616" t="str">
        <f t="shared" si="959"/>
        <v>30-3-1</v>
      </c>
    </row>
    <row r="30617" spans="1:6" x14ac:dyDescent="0.3">
      <c r="A30617">
        <v>2015</v>
      </c>
      <c r="B30617" t="s">
        <v>2672</v>
      </c>
      <c r="C30617" t="str">
        <f t="shared" si="958"/>
        <v>2015-Internacional/RS-30-3-1</v>
      </c>
      <c r="D30617" s="4">
        <v>4.857138</v>
      </c>
      <c r="E30617">
        <v>34</v>
      </c>
      <c r="F30617" t="str">
        <f t="shared" si="959"/>
        <v>30-3-1</v>
      </c>
    </row>
    <row r="30618" spans="1:6" x14ac:dyDescent="0.3">
      <c r="A30618">
        <v>2015</v>
      </c>
      <c r="B30618" t="s">
        <v>5601</v>
      </c>
      <c r="C30618" t="str">
        <f t="shared" si="958"/>
        <v>2015-Joinville/SC-30-3-1</v>
      </c>
      <c r="D30618" s="4">
        <v>2.6666720000000002</v>
      </c>
      <c r="E30618">
        <v>16</v>
      </c>
      <c r="F30618" t="str">
        <f t="shared" si="959"/>
        <v>30-3-1</v>
      </c>
    </row>
    <row r="30619" spans="1:6" x14ac:dyDescent="0.3">
      <c r="A30619">
        <v>2015</v>
      </c>
      <c r="B30619" t="s">
        <v>2673</v>
      </c>
      <c r="C30619" t="str">
        <f t="shared" si="958"/>
        <v>2015-Palmeiras/SP-30-3-1</v>
      </c>
      <c r="D30619" s="4">
        <v>5.8</v>
      </c>
      <c r="E30619">
        <v>31</v>
      </c>
      <c r="F30619" t="str">
        <f t="shared" si="959"/>
        <v>30-3-1</v>
      </c>
    </row>
    <row r="30620" spans="1:6" x14ac:dyDescent="0.3">
      <c r="A30620">
        <v>2015</v>
      </c>
      <c r="B30620" t="s">
        <v>2675</v>
      </c>
      <c r="C30620" t="str">
        <f t="shared" si="958"/>
        <v>2015-Ponte Preta/SP-30-3-1</v>
      </c>
      <c r="D30620" s="4">
        <v>3.9999959999999999</v>
      </c>
      <c r="E30620">
        <v>28</v>
      </c>
      <c r="F30620" t="str">
        <f t="shared" si="959"/>
        <v>30-3-1</v>
      </c>
    </row>
    <row r="30621" spans="1:6" x14ac:dyDescent="0.3">
      <c r="A30621">
        <v>2015</v>
      </c>
      <c r="B30621" t="s">
        <v>2677</v>
      </c>
      <c r="C30621" t="str">
        <f t="shared" si="958"/>
        <v>2015-Santos/SP-30-3-1</v>
      </c>
      <c r="D30621" s="4">
        <v>6</v>
      </c>
      <c r="E30621">
        <v>26</v>
      </c>
      <c r="F30621" t="str">
        <f t="shared" si="959"/>
        <v>30-3-1</v>
      </c>
    </row>
    <row r="30622" spans="1:6" x14ac:dyDescent="0.3">
      <c r="A30622">
        <v>2015</v>
      </c>
      <c r="B30622" t="s">
        <v>2678</v>
      </c>
      <c r="C30622" t="str">
        <f t="shared" si="958"/>
        <v>2015-Sao Paulo/SP-30-3-1</v>
      </c>
      <c r="D30622" s="4">
        <v>3.909087</v>
      </c>
      <c r="E30622">
        <v>21</v>
      </c>
      <c r="F30622" t="str">
        <f t="shared" si="959"/>
        <v>30-3-1</v>
      </c>
    </row>
    <row r="30623" spans="1:6" x14ac:dyDescent="0.3">
      <c r="A30623">
        <v>2015</v>
      </c>
      <c r="B30623" t="s">
        <v>3309</v>
      </c>
      <c r="C30623" t="str">
        <f t="shared" si="958"/>
        <v>2015-Sport/PE-30-3-1</v>
      </c>
      <c r="D30623" s="4">
        <v>3</v>
      </c>
      <c r="E30623">
        <v>25</v>
      </c>
      <c r="F30623" t="str">
        <f t="shared" si="959"/>
        <v>30-3-1</v>
      </c>
    </row>
    <row r="30624" spans="1:6" x14ac:dyDescent="0.3">
      <c r="A30624">
        <v>2015</v>
      </c>
      <c r="B30624" t="s">
        <v>2679</v>
      </c>
      <c r="C30624" t="str">
        <f t="shared" si="958"/>
        <v>2015-Vasco/RJ-30-3-1</v>
      </c>
      <c r="D30624" s="4">
        <v>7</v>
      </c>
      <c r="E30624">
        <v>20</v>
      </c>
      <c r="F30624" t="str">
        <f t="shared" si="959"/>
        <v>30-3-1</v>
      </c>
    </row>
    <row r="30625" spans="1:6" x14ac:dyDescent="0.3">
      <c r="A30625">
        <v>2015</v>
      </c>
      <c r="B30625" t="s">
        <v>3310</v>
      </c>
      <c r="C30625" t="str">
        <f t="shared" si="958"/>
        <v>2015-Atletico/MG-30-3-2</v>
      </c>
      <c r="D30625" s="4">
        <v>5.4</v>
      </c>
      <c r="E30625">
        <v>27</v>
      </c>
      <c r="F30625" t="str">
        <f t="shared" si="959"/>
        <v>30-3-2</v>
      </c>
    </row>
    <row r="30626" spans="1:6" x14ac:dyDescent="0.3">
      <c r="A30626">
        <v>2015</v>
      </c>
      <c r="B30626" t="s">
        <v>2680</v>
      </c>
      <c r="C30626" t="str">
        <f t="shared" si="958"/>
        <v>2015-Atletico/PR-30-3-2</v>
      </c>
      <c r="D30626" s="4">
        <v>4.0999999999999996</v>
      </c>
      <c r="E30626">
        <v>21</v>
      </c>
      <c r="F30626" t="str">
        <f t="shared" si="959"/>
        <v>30-3-2</v>
      </c>
    </row>
    <row r="30627" spans="1:6" x14ac:dyDescent="0.3">
      <c r="A30627">
        <v>2015</v>
      </c>
      <c r="B30627" t="s">
        <v>4196</v>
      </c>
      <c r="C30627" t="str">
        <f t="shared" si="958"/>
        <v>2015-Avai/SC-30-3-2</v>
      </c>
      <c r="D30627" s="4">
        <v>4.000006</v>
      </c>
      <c r="E30627">
        <v>14</v>
      </c>
      <c r="F30627" t="str">
        <f t="shared" si="959"/>
        <v>30-3-2</v>
      </c>
    </row>
    <row r="30628" spans="1:6" x14ac:dyDescent="0.3">
      <c r="A30628">
        <v>2015</v>
      </c>
      <c r="B30628" t="s">
        <v>5448</v>
      </c>
      <c r="C30628" t="str">
        <f t="shared" si="958"/>
        <v>2015-Chapecoense/SC-30-3-2</v>
      </c>
      <c r="D30628" s="4">
        <v>1</v>
      </c>
      <c r="E30628">
        <v>21</v>
      </c>
      <c r="F30628" t="str">
        <f t="shared" si="959"/>
        <v>30-3-2</v>
      </c>
    </row>
    <row r="30629" spans="1:6" x14ac:dyDescent="0.3">
      <c r="A30629">
        <v>2015</v>
      </c>
      <c r="B30629" t="s">
        <v>2682</v>
      </c>
      <c r="C30629" t="str">
        <f t="shared" si="958"/>
        <v>2015-Corinthians/SP-30-3-2</v>
      </c>
      <c r="D30629" s="4">
        <v>6.1666730000000003</v>
      </c>
      <c r="E30629">
        <v>31</v>
      </c>
      <c r="F30629" t="str">
        <f t="shared" si="959"/>
        <v>30-3-2</v>
      </c>
    </row>
    <row r="30630" spans="1:6" x14ac:dyDescent="0.3">
      <c r="A30630">
        <v>2015</v>
      </c>
      <c r="B30630" t="s">
        <v>3790</v>
      </c>
      <c r="C30630" t="str">
        <f t="shared" si="958"/>
        <v>2015-Coritiba/PR-30-3-2</v>
      </c>
      <c r="D30630" s="4">
        <v>4.4285670000000001</v>
      </c>
      <c r="E30630">
        <v>23</v>
      </c>
      <c r="F30630" t="str">
        <f t="shared" si="959"/>
        <v>30-3-2</v>
      </c>
    </row>
    <row r="30631" spans="1:6" x14ac:dyDescent="0.3">
      <c r="A30631">
        <v>2015</v>
      </c>
      <c r="B30631" t="s">
        <v>2683</v>
      </c>
      <c r="C30631" t="str">
        <f t="shared" si="958"/>
        <v>2015-Cruzeiro/MG-30-3-2</v>
      </c>
      <c r="D30631" s="4">
        <v>7</v>
      </c>
      <c r="E30631">
        <v>32</v>
      </c>
      <c r="F30631" t="str">
        <f t="shared" si="959"/>
        <v>30-3-2</v>
      </c>
    </row>
    <row r="30632" spans="1:6" x14ac:dyDescent="0.3">
      <c r="A30632">
        <v>2015</v>
      </c>
      <c r="B30632" t="s">
        <v>2684</v>
      </c>
      <c r="C30632" t="str">
        <f t="shared" si="958"/>
        <v>2015-Figueirense/SC-30-3-2</v>
      </c>
      <c r="D30632" s="4">
        <v>3.5</v>
      </c>
      <c r="E30632">
        <v>14</v>
      </c>
      <c r="F30632" t="str">
        <f t="shared" si="959"/>
        <v>30-3-2</v>
      </c>
    </row>
    <row r="30633" spans="1:6" x14ac:dyDescent="0.3">
      <c r="A30633">
        <v>2015</v>
      </c>
      <c r="B30633" t="s">
        <v>2685</v>
      </c>
      <c r="C30633" t="str">
        <f t="shared" si="958"/>
        <v>2015-Flamengo/RJ-30-3-2</v>
      </c>
      <c r="D30633" s="4">
        <v>0</v>
      </c>
      <c r="E30633">
        <v>26</v>
      </c>
      <c r="F30633" t="str">
        <f t="shared" si="959"/>
        <v>30-3-2</v>
      </c>
    </row>
    <row r="30634" spans="1:6" x14ac:dyDescent="0.3">
      <c r="A30634">
        <v>2015</v>
      </c>
      <c r="B30634" t="s">
        <v>2686</v>
      </c>
      <c r="C30634" t="str">
        <f t="shared" si="958"/>
        <v>2015-Fluminense/RJ-30-3-2</v>
      </c>
      <c r="D30634" s="4">
        <v>1</v>
      </c>
      <c r="E30634">
        <v>24</v>
      </c>
      <c r="F30634" t="str">
        <f t="shared" si="959"/>
        <v>30-3-2</v>
      </c>
    </row>
    <row r="30635" spans="1:6" x14ac:dyDescent="0.3">
      <c r="A30635">
        <v>2015</v>
      </c>
      <c r="B30635" t="s">
        <v>2688</v>
      </c>
      <c r="C30635" t="str">
        <f t="shared" si="958"/>
        <v>2015-Goias/GO-30-3-2</v>
      </c>
      <c r="D30635" s="4">
        <v>3</v>
      </c>
      <c r="E30635">
        <v>26</v>
      </c>
      <c r="F30635" t="str">
        <f t="shared" si="959"/>
        <v>30-3-2</v>
      </c>
    </row>
    <row r="30636" spans="1:6" x14ac:dyDescent="0.3">
      <c r="A30636">
        <v>2015</v>
      </c>
      <c r="B30636" t="s">
        <v>2689</v>
      </c>
      <c r="C30636" t="str">
        <f t="shared" si="958"/>
        <v>2015-Gremio/RS-30-3-2</v>
      </c>
      <c r="D30636" s="4">
        <v>5.1111060000000004</v>
      </c>
      <c r="E30636">
        <v>25</v>
      </c>
      <c r="F30636" t="str">
        <f t="shared" si="959"/>
        <v>30-3-2</v>
      </c>
    </row>
    <row r="30637" spans="1:6" x14ac:dyDescent="0.3">
      <c r="A30637">
        <v>2015</v>
      </c>
      <c r="B30637" t="s">
        <v>2690</v>
      </c>
      <c r="C30637" t="str">
        <f t="shared" si="958"/>
        <v>2015-Internacional/RS-30-3-2</v>
      </c>
      <c r="D30637" s="4">
        <v>4.5</v>
      </c>
      <c r="E30637">
        <v>18</v>
      </c>
      <c r="F30637" t="str">
        <f t="shared" si="959"/>
        <v>30-3-2</v>
      </c>
    </row>
    <row r="30638" spans="1:6" x14ac:dyDescent="0.3">
      <c r="A30638">
        <v>2015</v>
      </c>
      <c r="B30638" t="s">
        <v>5602</v>
      </c>
      <c r="C30638" t="str">
        <f t="shared" si="958"/>
        <v>2015-Joinville/SC-30-3-2</v>
      </c>
      <c r="D30638" s="4">
        <v>2</v>
      </c>
      <c r="E30638">
        <v>10</v>
      </c>
      <c r="F30638" t="str">
        <f t="shared" si="959"/>
        <v>30-3-2</v>
      </c>
    </row>
    <row r="30639" spans="1:6" x14ac:dyDescent="0.3">
      <c r="A30639">
        <v>2015</v>
      </c>
      <c r="B30639" t="s">
        <v>2691</v>
      </c>
      <c r="C30639" t="str">
        <f t="shared" si="958"/>
        <v>2015-Palmeiras/SP-30-3-2</v>
      </c>
      <c r="D30639" s="4">
        <v>5.375</v>
      </c>
      <c r="E30639">
        <v>22</v>
      </c>
      <c r="F30639" t="str">
        <f t="shared" si="959"/>
        <v>30-3-2</v>
      </c>
    </row>
    <row r="30640" spans="1:6" x14ac:dyDescent="0.3">
      <c r="A30640">
        <v>2015</v>
      </c>
      <c r="B30640" t="s">
        <v>2693</v>
      </c>
      <c r="C30640" t="str">
        <f t="shared" si="958"/>
        <v>2015-Ponte Preta/SP-30-3-2</v>
      </c>
      <c r="D30640" s="4">
        <v>9</v>
      </c>
      <c r="E30640">
        <v>31</v>
      </c>
      <c r="F30640" t="str">
        <f t="shared" si="959"/>
        <v>30-3-2</v>
      </c>
    </row>
    <row r="30641" spans="1:6" x14ac:dyDescent="0.3">
      <c r="A30641">
        <v>2015</v>
      </c>
      <c r="B30641" t="s">
        <v>2695</v>
      </c>
      <c r="C30641" t="str">
        <f t="shared" si="958"/>
        <v>2015-Santos/SP-30-3-2</v>
      </c>
      <c r="D30641" s="4">
        <v>6</v>
      </c>
      <c r="E30641">
        <v>31</v>
      </c>
      <c r="F30641" t="str">
        <f t="shared" si="959"/>
        <v>30-3-2</v>
      </c>
    </row>
    <row r="30642" spans="1:6" x14ac:dyDescent="0.3">
      <c r="A30642">
        <v>2015</v>
      </c>
      <c r="B30642" t="s">
        <v>2696</v>
      </c>
      <c r="C30642" t="str">
        <f t="shared" si="958"/>
        <v>2015-Sao Paulo/SP-30-3-2</v>
      </c>
      <c r="D30642" s="4">
        <v>2</v>
      </c>
      <c r="E30642">
        <v>32</v>
      </c>
      <c r="F30642" t="str">
        <f t="shared" si="959"/>
        <v>30-3-2</v>
      </c>
    </row>
    <row r="30643" spans="1:6" x14ac:dyDescent="0.3">
      <c r="A30643">
        <v>2015</v>
      </c>
      <c r="B30643" t="s">
        <v>3312</v>
      </c>
      <c r="C30643" t="str">
        <f t="shared" si="958"/>
        <v>2015-Sport/PE-30-3-2</v>
      </c>
      <c r="D30643" s="4">
        <v>4</v>
      </c>
      <c r="E30643">
        <v>19</v>
      </c>
      <c r="F30643" t="str">
        <f t="shared" si="959"/>
        <v>30-3-2</v>
      </c>
    </row>
    <row r="30644" spans="1:6" x14ac:dyDescent="0.3">
      <c r="A30644">
        <v>2015</v>
      </c>
      <c r="B30644" t="s">
        <v>2697</v>
      </c>
      <c r="C30644" t="str">
        <f t="shared" si="958"/>
        <v>2015-Vasco/RJ-30-3-2</v>
      </c>
      <c r="D30644" s="4">
        <v>7</v>
      </c>
      <c r="E30644">
        <v>22</v>
      </c>
      <c r="F30644" t="str">
        <f t="shared" si="959"/>
        <v>30-3-2</v>
      </c>
    </row>
    <row r="30645" spans="1:6" x14ac:dyDescent="0.3">
      <c r="A30645">
        <v>2015</v>
      </c>
      <c r="B30645" t="s">
        <v>3313</v>
      </c>
      <c r="C30645" t="str">
        <f t="shared" si="958"/>
        <v>2015-Atletico/MG-30-4-0</v>
      </c>
      <c r="D30645" s="4">
        <v>5</v>
      </c>
      <c r="E30645">
        <v>37</v>
      </c>
      <c r="F30645" t="str">
        <f t="shared" si="959"/>
        <v>30-4-0</v>
      </c>
    </row>
    <row r="30646" spans="1:6" x14ac:dyDescent="0.3">
      <c r="A30646">
        <v>2015</v>
      </c>
      <c r="B30646" t="s">
        <v>2698</v>
      </c>
      <c r="C30646" t="str">
        <f t="shared" si="958"/>
        <v>2015-Atletico/PR-30-4-0</v>
      </c>
      <c r="D30646" s="4">
        <v>0</v>
      </c>
      <c r="E30646">
        <v>29</v>
      </c>
      <c r="F30646" t="str">
        <f t="shared" si="959"/>
        <v>30-4-0</v>
      </c>
    </row>
    <row r="30647" spans="1:6" x14ac:dyDescent="0.3">
      <c r="A30647">
        <v>2015</v>
      </c>
      <c r="B30647" t="s">
        <v>4199</v>
      </c>
      <c r="C30647" t="str">
        <f t="shared" si="958"/>
        <v>2015-Avai/SC-30-4-0</v>
      </c>
      <c r="D30647" s="4">
        <v>9</v>
      </c>
      <c r="E30647">
        <v>29</v>
      </c>
      <c r="F30647" t="str">
        <f t="shared" si="959"/>
        <v>30-4-0</v>
      </c>
    </row>
    <row r="30648" spans="1:6" x14ac:dyDescent="0.3">
      <c r="A30648">
        <v>2015</v>
      </c>
      <c r="B30648" t="s">
        <v>5449</v>
      </c>
      <c r="C30648" t="str">
        <f t="shared" si="958"/>
        <v>2015-Chapecoense/SC-30-4-0</v>
      </c>
      <c r="D30648" s="4">
        <v>1</v>
      </c>
      <c r="E30648">
        <v>25</v>
      </c>
      <c r="F30648" t="str">
        <f t="shared" si="959"/>
        <v>30-4-0</v>
      </c>
    </row>
    <row r="30649" spans="1:6" x14ac:dyDescent="0.3">
      <c r="A30649">
        <v>2015</v>
      </c>
      <c r="B30649" t="s">
        <v>2700</v>
      </c>
      <c r="C30649" t="str">
        <f t="shared" si="958"/>
        <v>2015-Corinthians/SP-30-4-0</v>
      </c>
      <c r="D30649" s="4">
        <v>9</v>
      </c>
      <c r="E30649">
        <v>40</v>
      </c>
      <c r="F30649" t="str">
        <f t="shared" si="959"/>
        <v>30-4-0</v>
      </c>
    </row>
    <row r="30650" spans="1:6" x14ac:dyDescent="0.3">
      <c r="A30650">
        <v>2015</v>
      </c>
      <c r="B30650" t="s">
        <v>3793</v>
      </c>
      <c r="C30650" t="str">
        <f t="shared" si="958"/>
        <v>2015-Coritiba/PR-30-4-0</v>
      </c>
      <c r="D30650" s="4">
        <v>6</v>
      </c>
      <c r="E30650">
        <v>33</v>
      </c>
      <c r="F30650" t="str">
        <f t="shared" si="959"/>
        <v>30-4-0</v>
      </c>
    </row>
    <row r="30651" spans="1:6" x14ac:dyDescent="0.3">
      <c r="A30651">
        <v>2015</v>
      </c>
      <c r="B30651" t="s">
        <v>2701</v>
      </c>
      <c r="C30651" t="str">
        <f t="shared" si="958"/>
        <v>2015-Cruzeiro/MG-30-4-0</v>
      </c>
      <c r="D30651" s="4">
        <v>8</v>
      </c>
      <c r="E30651">
        <v>36</v>
      </c>
      <c r="F30651" t="str">
        <f t="shared" si="959"/>
        <v>30-4-0</v>
      </c>
    </row>
    <row r="30652" spans="1:6" x14ac:dyDescent="0.3">
      <c r="A30652">
        <v>2015</v>
      </c>
      <c r="B30652" t="s">
        <v>2702</v>
      </c>
      <c r="C30652" t="str">
        <f t="shared" si="958"/>
        <v>2015-Figueirense/SC-30-4-0</v>
      </c>
      <c r="D30652" s="4">
        <v>1</v>
      </c>
      <c r="E30652">
        <v>16</v>
      </c>
      <c r="F30652" t="str">
        <f t="shared" si="959"/>
        <v>30-4-0</v>
      </c>
    </row>
    <row r="30653" spans="1:6" x14ac:dyDescent="0.3">
      <c r="A30653">
        <v>2015</v>
      </c>
      <c r="B30653" t="s">
        <v>2703</v>
      </c>
      <c r="C30653" t="str">
        <f t="shared" si="958"/>
        <v>2015-Flamengo/RJ-30-4-0</v>
      </c>
      <c r="D30653" s="4">
        <v>3</v>
      </c>
      <c r="E30653">
        <v>29</v>
      </c>
      <c r="F30653" t="str">
        <f t="shared" si="959"/>
        <v>30-4-0</v>
      </c>
    </row>
    <row r="30654" spans="1:6" x14ac:dyDescent="0.3">
      <c r="A30654">
        <v>2015</v>
      </c>
      <c r="B30654" t="s">
        <v>2704</v>
      </c>
      <c r="C30654" t="str">
        <f t="shared" si="958"/>
        <v>2015-Fluminense/RJ-30-4-0</v>
      </c>
      <c r="D30654" s="4">
        <v>3</v>
      </c>
      <c r="E30654">
        <v>27</v>
      </c>
      <c r="F30654" t="str">
        <f t="shared" si="959"/>
        <v>30-4-0</v>
      </c>
    </row>
    <row r="30655" spans="1:6" x14ac:dyDescent="0.3">
      <c r="A30655">
        <v>2015</v>
      </c>
      <c r="B30655" t="s">
        <v>2706</v>
      </c>
      <c r="C30655" t="str">
        <f t="shared" si="958"/>
        <v>2015-Goias/GO-30-4-0</v>
      </c>
      <c r="D30655" s="4">
        <v>3</v>
      </c>
      <c r="E30655">
        <v>22</v>
      </c>
      <c r="F30655" t="str">
        <f t="shared" si="959"/>
        <v>30-4-0</v>
      </c>
    </row>
    <row r="30656" spans="1:6" x14ac:dyDescent="0.3">
      <c r="A30656">
        <v>2015</v>
      </c>
      <c r="B30656" t="s">
        <v>2707</v>
      </c>
      <c r="C30656" t="str">
        <f t="shared" si="958"/>
        <v>2015-Gremio/RS-30-4-0</v>
      </c>
      <c r="D30656" s="4">
        <v>6</v>
      </c>
      <c r="E30656">
        <v>42</v>
      </c>
      <c r="F30656" t="str">
        <f t="shared" si="959"/>
        <v>30-4-0</v>
      </c>
    </row>
    <row r="30657" spans="1:6" x14ac:dyDescent="0.3">
      <c r="A30657">
        <v>2015</v>
      </c>
      <c r="B30657" t="s">
        <v>2708</v>
      </c>
      <c r="C30657" t="str">
        <f t="shared" si="958"/>
        <v>2015-Internacional/RS-30-4-0</v>
      </c>
      <c r="D30657" s="4">
        <v>7</v>
      </c>
      <c r="E30657">
        <v>29</v>
      </c>
      <c r="F30657" t="str">
        <f t="shared" si="959"/>
        <v>30-4-0</v>
      </c>
    </row>
    <row r="30658" spans="1:6" x14ac:dyDescent="0.3">
      <c r="A30658">
        <v>2015</v>
      </c>
      <c r="B30658" t="s">
        <v>5603</v>
      </c>
      <c r="C30658" t="str">
        <f t="shared" si="958"/>
        <v>2015-Joinville/SC-30-4-0</v>
      </c>
      <c r="D30658" s="4">
        <v>2</v>
      </c>
      <c r="E30658">
        <v>20</v>
      </c>
      <c r="F30658" t="str">
        <f t="shared" si="959"/>
        <v>30-4-0</v>
      </c>
    </row>
    <row r="30659" spans="1:6" x14ac:dyDescent="0.3">
      <c r="A30659">
        <v>2015</v>
      </c>
      <c r="B30659" t="s">
        <v>2709</v>
      </c>
      <c r="C30659" t="str">
        <f t="shared" ref="C30659:C30722" si="960">A30659&amp;"-"&amp;B30659</f>
        <v>2015-Palmeiras/SP-30-4-0</v>
      </c>
      <c r="D30659" s="4">
        <v>10</v>
      </c>
      <c r="E30659">
        <v>41</v>
      </c>
      <c r="F30659" t="str">
        <f t="shared" ref="F30659:F30722" si="961">RIGHT(B30659,LEN(C30659)-FIND("-",C30659,6))</f>
        <v>30-4-0</v>
      </c>
    </row>
    <row r="30660" spans="1:6" x14ac:dyDescent="0.3">
      <c r="A30660">
        <v>2015</v>
      </c>
      <c r="B30660" t="s">
        <v>2711</v>
      </c>
      <c r="C30660" t="str">
        <f t="shared" si="960"/>
        <v>2015-Ponte Preta/SP-30-4-0</v>
      </c>
      <c r="D30660" s="4">
        <v>12</v>
      </c>
      <c r="E30660">
        <v>32</v>
      </c>
      <c r="F30660" t="str">
        <f t="shared" si="961"/>
        <v>30-4-0</v>
      </c>
    </row>
    <row r="30661" spans="1:6" x14ac:dyDescent="0.3">
      <c r="A30661">
        <v>2015</v>
      </c>
      <c r="B30661" t="s">
        <v>2713</v>
      </c>
      <c r="C30661" t="str">
        <f t="shared" si="960"/>
        <v>2015-Santos/SP-30-4-0</v>
      </c>
      <c r="D30661" s="4">
        <v>6</v>
      </c>
      <c r="E30661">
        <v>28</v>
      </c>
      <c r="F30661" t="str">
        <f t="shared" si="961"/>
        <v>30-4-0</v>
      </c>
    </row>
    <row r="30662" spans="1:6" x14ac:dyDescent="0.3">
      <c r="A30662">
        <v>2015</v>
      </c>
      <c r="B30662" t="s">
        <v>2714</v>
      </c>
      <c r="C30662" t="str">
        <f t="shared" si="960"/>
        <v>2015-Sao Paulo/SP-30-4-0</v>
      </c>
      <c r="D30662" s="4">
        <v>5</v>
      </c>
      <c r="E30662">
        <v>32</v>
      </c>
      <c r="F30662" t="str">
        <f t="shared" si="961"/>
        <v>30-4-0</v>
      </c>
    </row>
    <row r="30663" spans="1:6" x14ac:dyDescent="0.3">
      <c r="A30663">
        <v>2015</v>
      </c>
      <c r="B30663" t="s">
        <v>3315</v>
      </c>
      <c r="C30663" t="str">
        <f t="shared" si="960"/>
        <v>2015-Sport/PE-30-4-0</v>
      </c>
      <c r="D30663" s="4">
        <v>7</v>
      </c>
      <c r="E30663">
        <v>38</v>
      </c>
      <c r="F30663" t="str">
        <f t="shared" si="961"/>
        <v>30-4-0</v>
      </c>
    </row>
    <row r="30664" spans="1:6" x14ac:dyDescent="0.3">
      <c r="A30664">
        <v>2015</v>
      </c>
      <c r="B30664" t="s">
        <v>2715</v>
      </c>
      <c r="C30664" t="str">
        <f t="shared" si="960"/>
        <v>2015-Vasco/RJ-30-4-0</v>
      </c>
      <c r="D30664" s="4">
        <v>10</v>
      </c>
      <c r="E30664">
        <v>23</v>
      </c>
      <c r="F30664" t="str">
        <f t="shared" si="961"/>
        <v>30-4-0</v>
      </c>
    </row>
    <row r="30665" spans="1:6" x14ac:dyDescent="0.3">
      <c r="A30665">
        <v>2015</v>
      </c>
      <c r="B30665" t="s">
        <v>3316</v>
      </c>
      <c r="C30665" t="str">
        <f t="shared" si="960"/>
        <v>2015-Atletico/MG-30-4-1</v>
      </c>
      <c r="D30665" s="4">
        <v>8</v>
      </c>
      <c r="E30665">
        <v>32</v>
      </c>
      <c r="F30665" t="str">
        <f t="shared" si="961"/>
        <v>30-4-1</v>
      </c>
    </row>
    <row r="30666" spans="1:6" x14ac:dyDescent="0.3">
      <c r="A30666">
        <v>2015</v>
      </c>
      <c r="B30666" t="s">
        <v>2716</v>
      </c>
      <c r="C30666" t="str">
        <f t="shared" si="960"/>
        <v>2015-Atletico/PR-30-4-1</v>
      </c>
      <c r="D30666" s="4">
        <v>1</v>
      </c>
      <c r="E30666">
        <v>32</v>
      </c>
      <c r="F30666" t="str">
        <f t="shared" si="961"/>
        <v>30-4-1</v>
      </c>
    </row>
    <row r="30667" spans="1:6" x14ac:dyDescent="0.3">
      <c r="A30667">
        <v>2015</v>
      </c>
      <c r="B30667" t="s">
        <v>4202</v>
      </c>
      <c r="C30667" t="str">
        <f t="shared" si="960"/>
        <v>2015-Avai/SC-30-4-1</v>
      </c>
      <c r="D30667" s="4">
        <v>9</v>
      </c>
      <c r="E30667">
        <v>25</v>
      </c>
      <c r="F30667" t="str">
        <f t="shared" si="961"/>
        <v>30-4-1</v>
      </c>
    </row>
    <row r="30668" spans="1:6" x14ac:dyDescent="0.3">
      <c r="A30668">
        <v>2015</v>
      </c>
      <c r="B30668" t="s">
        <v>5450</v>
      </c>
      <c r="C30668" t="str">
        <f t="shared" si="960"/>
        <v>2015-Chapecoense/SC-30-4-1</v>
      </c>
      <c r="D30668" s="4">
        <v>2</v>
      </c>
      <c r="E30668">
        <v>25</v>
      </c>
      <c r="F30668" t="str">
        <f t="shared" si="961"/>
        <v>30-4-1</v>
      </c>
    </row>
    <row r="30669" spans="1:6" x14ac:dyDescent="0.3">
      <c r="A30669">
        <v>2015</v>
      </c>
      <c r="B30669" t="s">
        <v>2718</v>
      </c>
      <c r="C30669" t="str">
        <f t="shared" si="960"/>
        <v>2015-Corinthians/SP-30-4-1</v>
      </c>
      <c r="D30669" s="4">
        <v>7.6666590000000001</v>
      </c>
      <c r="E30669">
        <v>23</v>
      </c>
      <c r="F30669" t="str">
        <f t="shared" si="961"/>
        <v>30-4-1</v>
      </c>
    </row>
    <row r="30670" spans="1:6" x14ac:dyDescent="0.3">
      <c r="A30670">
        <v>2015</v>
      </c>
      <c r="B30670" t="s">
        <v>3796</v>
      </c>
      <c r="C30670" t="str">
        <f t="shared" si="960"/>
        <v>2015-Coritiba/PR-30-4-1</v>
      </c>
      <c r="D30670" s="4">
        <v>8</v>
      </c>
      <c r="E30670">
        <v>26</v>
      </c>
      <c r="F30670" t="str">
        <f t="shared" si="961"/>
        <v>30-4-1</v>
      </c>
    </row>
    <row r="30671" spans="1:6" x14ac:dyDescent="0.3">
      <c r="A30671">
        <v>2015</v>
      </c>
      <c r="B30671" t="s">
        <v>2719</v>
      </c>
      <c r="C30671" t="str">
        <f t="shared" si="960"/>
        <v>2015-Cruzeiro/MG-30-4-1</v>
      </c>
      <c r="D30671" s="4">
        <v>6</v>
      </c>
      <c r="E30671">
        <v>28</v>
      </c>
      <c r="F30671" t="str">
        <f t="shared" si="961"/>
        <v>30-4-1</v>
      </c>
    </row>
    <row r="30672" spans="1:6" x14ac:dyDescent="0.3">
      <c r="A30672">
        <v>2015</v>
      </c>
      <c r="B30672" t="s">
        <v>2720</v>
      </c>
      <c r="C30672" t="str">
        <f t="shared" si="960"/>
        <v>2015-Figueirense/SC-30-4-1</v>
      </c>
      <c r="D30672" s="4">
        <v>2</v>
      </c>
      <c r="E30672">
        <v>20</v>
      </c>
      <c r="F30672" t="str">
        <f t="shared" si="961"/>
        <v>30-4-1</v>
      </c>
    </row>
    <row r="30673" spans="1:6" x14ac:dyDescent="0.3">
      <c r="A30673">
        <v>2015</v>
      </c>
      <c r="B30673" t="s">
        <v>2721</v>
      </c>
      <c r="C30673" t="str">
        <f t="shared" si="960"/>
        <v>2015-Flamengo/RJ-30-4-1</v>
      </c>
      <c r="D30673" s="4">
        <v>6</v>
      </c>
      <c r="E30673">
        <v>35</v>
      </c>
      <c r="F30673" t="str">
        <f t="shared" si="961"/>
        <v>30-4-1</v>
      </c>
    </row>
    <row r="30674" spans="1:6" x14ac:dyDescent="0.3">
      <c r="A30674">
        <v>2015</v>
      </c>
      <c r="B30674" t="s">
        <v>2722</v>
      </c>
      <c r="C30674" t="str">
        <f t="shared" si="960"/>
        <v>2015-Fluminense/RJ-30-4-1</v>
      </c>
      <c r="D30674" s="4">
        <v>1</v>
      </c>
      <c r="E30674">
        <v>24</v>
      </c>
      <c r="F30674" t="str">
        <f t="shared" si="961"/>
        <v>30-4-1</v>
      </c>
    </row>
    <row r="30675" spans="1:6" x14ac:dyDescent="0.3">
      <c r="A30675">
        <v>2015</v>
      </c>
      <c r="B30675" t="s">
        <v>2724</v>
      </c>
      <c r="C30675" t="str">
        <f t="shared" si="960"/>
        <v>2015-Goias/GO-30-4-1</v>
      </c>
      <c r="D30675" s="4">
        <v>6</v>
      </c>
      <c r="E30675">
        <v>26</v>
      </c>
      <c r="F30675" t="str">
        <f t="shared" si="961"/>
        <v>30-4-1</v>
      </c>
    </row>
    <row r="30676" spans="1:6" x14ac:dyDescent="0.3">
      <c r="A30676">
        <v>2015</v>
      </c>
      <c r="B30676" t="s">
        <v>2725</v>
      </c>
      <c r="C30676" t="str">
        <f t="shared" si="960"/>
        <v>2015-Gremio/RS-30-4-1</v>
      </c>
      <c r="D30676" s="4">
        <v>8</v>
      </c>
      <c r="E30676">
        <v>45</v>
      </c>
      <c r="F30676" t="str">
        <f t="shared" si="961"/>
        <v>30-4-1</v>
      </c>
    </row>
    <row r="30677" spans="1:6" x14ac:dyDescent="0.3">
      <c r="A30677">
        <v>2015</v>
      </c>
      <c r="B30677" t="s">
        <v>2726</v>
      </c>
      <c r="C30677" t="str">
        <f t="shared" si="960"/>
        <v>2015-Internacional/RS-30-4-1</v>
      </c>
      <c r="D30677" s="4">
        <v>10</v>
      </c>
      <c r="E30677">
        <v>32</v>
      </c>
      <c r="F30677" t="str">
        <f t="shared" si="961"/>
        <v>30-4-1</v>
      </c>
    </row>
    <row r="30678" spans="1:6" x14ac:dyDescent="0.3">
      <c r="A30678">
        <v>2015</v>
      </c>
      <c r="B30678" t="s">
        <v>5604</v>
      </c>
      <c r="C30678" t="str">
        <f t="shared" si="960"/>
        <v>2015-Joinville/SC-30-4-1</v>
      </c>
      <c r="D30678" s="4">
        <v>2</v>
      </c>
      <c r="E30678">
        <v>19</v>
      </c>
      <c r="F30678" t="str">
        <f t="shared" si="961"/>
        <v>30-4-1</v>
      </c>
    </row>
    <row r="30679" spans="1:6" x14ac:dyDescent="0.3">
      <c r="A30679">
        <v>2015</v>
      </c>
      <c r="B30679" t="s">
        <v>2727</v>
      </c>
      <c r="C30679" t="str">
        <f t="shared" si="960"/>
        <v>2015-Palmeiras/SP-30-4-1</v>
      </c>
      <c r="D30679" s="4">
        <v>4</v>
      </c>
      <c r="E30679">
        <v>38</v>
      </c>
      <c r="F30679" t="str">
        <f t="shared" si="961"/>
        <v>30-4-1</v>
      </c>
    </row>
    <row r="30680" spans="1:6" x14ac:dyDescent="0.3">
      <c r="A30680">
        <v>2015</v>
      </c>
      <c r="B30680" t="s">
        <v>2729</v>
      </c>
      <c r="C30680" t="str">
        <f t="shared" si="960"/>
        <v>2015-Ponte Preta/SP-30-4-1</v>
      </c>
      <c r="D30680" s="4">
        <v>9</v>
      </c>
      <c r="E30680">
        <v>32</v>
      </c>
      <c r="F30680" t="str">
        <f t="shared" si="961"/>
        <v>30-4-1</v>
      </c>
    </row>
    <row r="30681" spans="1:6" x14ac:dyDescent="0.3">
      <c r="A30681">
        <v>2015</v>
      </c>
      <c r="B30681" t="s">
        <v>2731</v>
      </c>
      <c r="C30681" t="str">
        <f t="shared" si="960"/>
        <v>2015-Santos/SP-30-4-1</v>
      </c>
      <c r="D30681" s="4">
        <v>10</v>
      </c>
      <c r="E30681">
        <v>35</v>
      </c>
      <c r="F30681" t="str">
        <f t="shared" si="961"/>
        <v>30-4-1</v>
      </c>
    </row>
    <row r="30682" spans="1:6" x14ac:dyDescent="0.3">
      <c r="A30682">
        <v>2015</v>
      </c>
      <c r="B30682" t="s">
        <v>2732</v>
      </c>
      <c r="C30682" t="str">
        <f t="shared" si="960"/>
        <v>2015-Sao Paulo/SP-30-4-1</v>
      </c>
      <c r="D30682" s="4">
        <v>6.0000080000000002</v>
      </c>
      <c r="E30682">
        <v>32</v>
      </c>
      <c r="F30682" t="str">
        <f t="shared" si="961"/>
        <v>30-4-1</v>
      </c>
    </row>
    <row r="30683" spans="1:6" x14ac:dyDescent="0.3">
      <c r="A30683">
        <v>2015</v>
      </c>
      <c r="B30683" t="s">
        <v>3318</v>
      </c>
      <c r="C30683" t="str">
        <f t="shared" si="960"/>
        <v>2015-Sport/PE-30-4-1</v>
      </c>
      <c r="D30683" s="4">
        <v>4</v>
      </c>
      <c r="E30683">
        <v>22</v>
      </c>
      <c r="F30683" t="str">
        <f t="shared" si="961"/>
        <v>30-4-1</v>
      </c>
    </row>
    <row r="30684" spans="1:6" x14ac:dyDescent="0.3">
      <c r="A30684">
        <v>2015</v>
      </c>
      <c r="B30684" t="s">
        <v>2733</v>
      </c>
      <c r="C30684" t="str">
        <f t="shared" si="960"/>
        <v>2015-Vasco/RJ-30-4-1</v>
      </c>
      <c r="D30684" s="4">
        <v>10</v>
      </c>
      <c r="E30684">
        <v>23</v>
      </c>
      <c r="F30684" t="str">
        <f t="shared" si="961"/>
        <v>30-4-1</v>
      </c>
    </row>
    <row r="30685" spans="1:6" x14ac:dyDescent="0.3">
      <c r="A30685">
        <v>2015</v>
      </c>
      <c r="B30685" t="s">
        <v>3319</v>
      </c>
      <c r="C30685" t="str">
        <f t="shared" si="960"/>
        <v>2015-Atletico/MG-30-4-2</v>
      </c>
      <c r="D30685" s="4">
        <v>8</v>
      </c>
      <c r="E30685">
        <v>32</v>
      </c>
      <c r="F30685" t="str">
        <f t="shared" si="961"/>
        <v>30-4-2</v>
      </c>
    </row>
    <row r="30686" spans="1:6" x14ac:dyDescent="0.3">
      <c r="A30686">
        <v>2015</v>
      </c>
      <c r="B30686" t="s">
        <v>2734</v>
      </c>
      <c r="C30686" t="str">
        <f t="shared" si="960"/>
        <v>2015-Atletico/PR-30-4-2</v>
      </c>
      <c r="D30686" s="4">
        <v>2</v>
      </c>
      <c r="E30686">
        <v>37</v>
      </c>
      <c r="F30686" t="str">
        <f t="shared" si="961"/>
        <v>30-4-2</v>
      </c>
    </row>
    <row r="30687" spans="1:6" x14ac:dyDescent="0.3">
      <c r="A30687">
        <v>2015</v>
      </c>
      <c r="B30687" t="s">
        <v>4205</v>
      </c>
      <c r="C30687" t="str">
        <f t="shared" si="960"/>
        <v>2015-Avai/SC-30-4-2</v>
      </c>
      <c r="D30687" s="4">
        <v>6</v>
      </c>
      <c r="E30687">
        <v>32</v>
      </c>
      <c r="F30687" t="str">
        <f t="shared" si="961"/>
        <v>30-4-2</v>
      </c>
    </row>
    <row r="30688" spans="1:6" x14ac:dyDescent="0.3">
      <c r="A30688">
        <v>2015</v>
      </c>
      <c r="B30688" t="s">
        <v>5451</v>
      </c>
      <c r="C30688" t="str">
        <f t="shared" si="960"/>
        <v>2015-Chapecoense/SC-30-4-2</v>
      </c>
      <c r="D30688" s="4">
        <v>3</v>
      </c>
      <c r="E30688">
        <v>22</v>
      </c>
      <c r="F30688" t="str">
        <f t="shared" si="961"/>
        <v>30-4-2</v>
      </c>
    </row>
    <row r="30689" spans="1:6" x14ac:dyDescent="0.3">
      <c r="A30689">
        <v>2015</v>
      </c>
      <c r="B30689" t="s">
        <v>2736</v>
      </c>
      <c r="C30689" t="str">
        <f t="shared" si="960"/>
        <v>2015-Corinthians/SP-30-4-2</v>
      </c>
      <c r="D30689" s="4">
        <v>5</v>
      </c>
      <c r="E30689">
        <v>55</v>
      </c>
      <c r="F30689" t="str">
        <f t="shared" si="961"/>
        <v>30-4-2</v>
      </c>
    </row>
    <row r="30690" spans="1:6" x14ac:dyDescent="0.3">
      <c r="A30690">
        <v>2015</v>
      </c>
      <c r="B30690" t="s">
        <v>3799</v>
      </c>
      <c r="C30690" t="str">
        <f t="shared" si="960"/>
        <v>2015-Coritiba/PR-30-4-2</v>
      </c>
      <c r="D30690" s="4">
        <v>7</v>
      </c>
      <c r="E30690">
        <v>30</v>
      </c>
      <c r="F30690" t="str">
        <f t="shared" si="961"/>
        <v>30-4-2</v>
      </c>
    </row>
    <row r="30691" spans="1:6" x14ac:dyDescent="0.3">
      <c r="A30691">
        <v>2015</v>
      </c>
      <c r="B30691" t="s">
        <v>2737</v>
      </c>
      <c r="C30691" t="str">
        <f t="shared" si="960"/>
        <v>2015-Cruzeiro/MG-30-4-2</v>
      </c>
      <c r="D30691" s="4">
        <v>5</v>
      </c>
      <c r="E30691">
        <v>20</v>
      </c>
      <c r="F30691" t="str">
        <f t="shared" si="961"/>
        <v>30-4-2</v>
      </c>
    </row>
    <row r="30692" spans="1:6" x14ac:dyDescent="0.3">
      <c r="A30692">
        <v>2015</v>
      </c>
      <c r="B30692" t="s">
        <v>2738</v>
      </c>
      <c r="C30692" t="str">
        <f t="shared" si="960"/>
        <v>2015-Figueirense/SC-30-4-2</v>
      </c>
      <c r="D30692" s="4">
        <v>1</v>
      </c>
      <c r="E30692">
        <v>16</v>
      </c>
      <c r="F30692" t="str">
        <f t="shared" si="961"/>
        <v>30-4-2</v>
      </c>
    </row>
    <row r="30693" spans="1:6" x14ac:dyDescent="0.3">
      <c r="A30693">
        <v>2015</v>
      </c>
      <c r="B30693" t="s">
        <v>2739</v>
      </c>
      <c r="C30693" t="str">
        <f t="shared" si="960"/>
        <v>2015-Flamengo/RJ-30-4-2</v>
      </c>
      <c r="D30693" s="4">
        <v>9</v>
      </c>
      <c r="E30693">
        <v>26</v>
      </c>
      <c r="F30693" t="str">
        <f t="shared" si="961"/>
        <v>30-4-2</v>
      </c>
    </row>
    <row r="30694" spans="1:6" x14ac:dyDescent="0.3">
      <c r="A30694">
        <v>2015</v>
      </c>
      <c r="B30694" t="s">
        <v>2740</v>
      </c>
      <c r="C30694" t="str">
        <f t="shared" si="960"/>
        <v>2015-Fluminense/RJ-30-4-2</v>
      </c>
      <c r="D30694" s="4">
        <v>1</v>
      </c>
      <c r="E30694">
        <v>28</v>
      </c>
      <c r="F30694" t="str">
        <f t="shared" si="961"/>
        <v>30-4-2</v>
      </c>
    </row>
    <row r="30695" spans="1:6" x14ac:dyDescent="0.3">
      <c r="A30695">
        <v>2015</v>
      </c>
      <c r="B30695" t="s">
        <v>2742</v>
      </c>
      <c r="C30695" t="str">
        <f t="shared" si="960"/>
        <v>2015-Goias/GO-30-4-2</v>
      </c>
      <c r="D30695" s="4">
        <v>3</v>
      </c>
      <c r="E30695">
        <v>28</v>
      </c>
      <c r="F30695" t="str">
        <f t="shared" si="961"/>
        <v>30-4-2</v>
      </c>
    </row>
    <row r="30696" spans="1:6" x14ac:dyDescent="0.3">
      <c r="A30696">
        <v>2015</v>
      </c>
      <c r="B30696" t="s">
        <v>2743</v>
      </c>
      <c r="C30696" t="str">
        <f t="shared" si="960"/>
        <v>2015-Gremio/RS-30-4-2</v>
      </c>
      <c r="D30696" s="4">
        <v>8.25</v>
      </c>
      <c r="E30696">
        <v>38</v>
      </c>
      <c r="F30696" t="str">
        <f t="shared" si="961"/>
        <v>30-4-2</v>
      </c>
    </row>
    <row r="30697" spans="1:6" x14ac:dyDescent="0.3">
      <c r="A30697">
        <v>2015</v>
      </c>
      <c r="B30697" t="s">
        <v>2744</v>
      </c>
      <c r="C30697" t="str">
        <f t="shared" si="960"/>
        <v>2015-Internacional/RS-30-4-2</v>
      </c>
      <c r="D30697" s="4">
        <v>9</v>
      </c>
      <c r="E30697">
        <v>37</v>
      </c>
      <c r="F30697" t="str">
        <f t="shared" si="961"/>
        <v>30-4-2</v>
      </c>
    </row>
    <row r="30698" spans="1:6" x14ac:dyDescent="0.3">
      <c r="A30698">
        <v>2015</v>
      </c>
      <c r="B30698" t="s">
        <v>5605</v>
      </c>
      <c r="C30698" t="str">
        <f t="shared" si="960"/>
        <v>2015-Joinville/SC-30-4-2</v>
      </c>
      <c r="D30698" s="4">
        <v>3</v>
      </c>
      <c r="E30698">
        <v>23</v>
      </c>
      <c r="F30698" t="str">
        <f t="shared" si="961"/>
        <v>30-4-2</v>
      </c>
    </row>
    <row r="30699" spans="1:6" x14ac:dyDescent="0.3">
      <c r="A30699">
        <v>2015</v>
      </c>
      <c r="B30699" t="s">
        <v>2745</v>
      </c>
      <c r="C30699" t="str">
        <f t="shared" si="960"/>
        <v>2015-Palmeiras/SP-30-4-2</v>
      </c>
      <c r="D30699" s="4">
        <v>7</v>
      </c>
      <c r="E30699">
        <v>44</v>
      </c>
      <c r="F30699" t="str">
        <f t="shared" si="961"/>
        <v>30-4-2</v>
      </c>
    </row>
    <row r="30700" spans="1:6" x14ac:dyDescent="0.3">
      <c r="A30700">
        <v>2015</v>
      </c>
      <c r="B30700" t="s">
        <v>2747</v>
      </c>
      <c r="C30700" t="str">
        <f t="shared" si="960"/>
        <v>2015-Ponte Preta/SP-30-4-2</v>
      </c>
      <c r="D30700" s="4">
        <v>5.3333349999999999</v>
      </c>
      <c r="E30700">
        <v>21</v>
      </c>
      <c r="F30700" t="str">
        <f t="shared" si="961"/>
        <v>30-4-2</v>
      </c>
    </row>
    <row r="30701" spans="1:6" x14ac:dyDescent="0.3">
      <c r="A30701">
        <v>2015</v>
      </c>
      <c r="B30701" t="s">
        <v>2749</v>
      </c>
      <c r="C30701" t="str">
        <f t="shared" si="960"/>
        <v>2015-Santos/SP-30-4-2</v>
      </c>
      <c r="D30701" s="4">
        <v>7</v>
      </c>
      <c r="E30701">
        <v>31</v>
      </c>
      <c r="F30701" t="str">
        <f t="shared" si="961"/>
        <v>30-4-2</v>
      </c>
    </row>
    <row r="30702" spans="1:6" x14ac:dyDescent="0.3">
      <c r="A30702">
        <v>2015</v>
      </c>
      <c r="B30702" t="s">
        <v>2750</v>
      </c>
      <c r="C30702" t="str">
        <f t="shared" si="960"/>
        <v>2015-Sao Paulo/SP-30-4-2</v>
      </c>
      <c r="D30702" s="4">
        <v>6.9999929999999999</v>
      </c>
      <c r="E30702">
        <v>21</v>
      </c>
      <c r="F30702" t="str">
        <f t="shared" si="961"/>
        <v>30-4-2</v>
      </c>
    </row>
    <row r="30703" spans="1:6" x14ac:dyDescent="0.3">
      <c r="A30703">
        <v>2015</v>
      </c>
      <c r="B30703" t="s">
        <v>3321</v>
      </c>
      <c r="C30703" t="str">
        <f t="shared" si="960"/>
        <v>2015-Sport/PE-30-4-2</v>
      </c>
      <c r="D30703" s="4">
        <v>5</v>
      </c>
      <c r="E30703">
        <v>28</v>
      </c>
      <c r="F30703" t="str">
        <f t="shared" si="961"/>
        <v>30-4-2</v>
      </c>
    </row>
    <row r="30704" spans="1:6" x14ac:dyDescent="0.3">
      <c r="A30704">
        <v>2015</v>
      </c>
      <c r="B30704" t="s">
        <v>2751</v>
      </c>
      <c r="C30704" t="str">
        <f t="shared" si="960"/>
        <v>2015-Vasco/RJ-30-4-2</v>
      </c>
      <c r="D30704" s="4">
        <v>7</v>
      </c>
      <c r="E30704">
        <v>20</v>
      </c>
      <c r="F30704" t="str">
        <f t="shared" si="961"/>
        <v>30-4-2</v>
      </c>
    </row>
    <row r="30705" spans="1:6" x14ac:dyDescent="0.3">
      <c r="A30705">
        <v>2015</v>
      </c>
      <c r="B30705" t="s">
        <v>3322</v>
      </c>
      <c r="C30705" t="str">
        <f t="shared" si="960"/>
        <v>2015-Atletico/MG-30-4-3</v>
      </c>
      <c r="D30705" s="4">
        <v>8.5</v>
      </c>
      <c r="E30705">
        <v>34</v>
      </c>
      <c r="F30705" t="str">
        <f t="shared" si="961"/>
        <v>30-4-3</v>
      </c>
    </row>
    <row r="30706" spans="1:6" x14ac:dyDescent="0.3">
      <c r="A30706">
        <v>2015</v>
      </c>
      <c r="B30706" t="s">
        <v>2752</v>
      </c>
      <c r="C30706" t="str">
        <f t="shared" si="960"/>
        <v>2015-Atletico/PR-30-4-3</v>
      </c>
      <c r="D30706" s="4">
        <v>5</v>
      </c>
      <c r="E30706">
        <v>31</v>
      </c>
      <c r="F30706" t="str">
        <f t="shared" si="961"/>
        <v>30-4-3</v>
      </c>
    </row>
    <row r="30707" spans="1:6" x14ac:dyDescent="0.3">
      <c r="A30707">
        <v>2015</v>
      </c>
      <c r="B30707" t="s">
        <v>4208</v>
      </c>
      <c r="C30707" t="str">
        <f t="shared" si="960"/>
        <v>2015-Avai/SC-30-4-3</v>
      </c>
      <c r="D30707" s="4">
        <v>3</v>
      </c>
      <c r="E30707">
        <v>25</v>
      </c>
      <c r="F30707" t="str">
        <f t="shared" si="961"/>
        <v>30-4-3</v>
      </c>
    </row>
    <row r="30708" spans="1:6" x14ac:dyDescent="0.3">
      <c r="A30708">
        <v>2015</v>
      </c>
      <c r="B30708" t="s">
        <v>5452</v>
      </c>
      <c r="C30708" t="str">
        <f t="shared" si="960"/>
        <v>2015-Chapecoense/SC-30-4-3</v>
      </c>
      <c r="D30708" s="4">
        <v>2</v>
      </c>
      <c r="E30708">
        <v>17</v>
      </c>
      <c r="F30708" t="str">
        <f t="shared" si="961"/>
        <v>30-4-3</v>
      </c>
    </row>
    <row r="30709" spans="1:6" x14ac:dyDescent="0.3">
      <c r="A30709">
        <v>2015</v>
      </c>
      <c r="B30709" t="s">
        <v>2754</v>
      </c>
      <c r="C30709" t="str">
        <f t="shared" si="960"/>
        <v>2015-Corinthians/SP-30-4-3</v>
      </c>
      <c r="D30709" s="4">
        <v>12</v>
      </c>
      <c r="E30709">
        <v>50</v>
      </c>
      <c r="F30709" t="str">
        <f t="shared" si="961"/>
        <v>30-4-3</v>
      </c>
    </row>
    <row r="30710" spans="1:6" x14ac:dyDescent="0.3">
      <c r="A30710">
        <v>2015</v>
      </c>
      <c r="B30710" t="s">
        <v>3802</v>
      </c>
      <c r="C30710" t="str">
        <f t="shared" si="960"/>
        <v>2015-Coritiba/PR-30-4-3</v>
      </c>
      <c r="D30710" s="4">
        <v>5</v>
      </c>
      <c r="E30710">
        <v>27</v>
      </c>
      <c r="F30710" t="str">
        <f t="shared" si="961"/>
        <v>30-4-3</v>
      </c>
    </row>
    <row r="30711" spans="1:6" x14ac:dyDescent="0.3">
      <c r="A30711">
        <v>2015</v>
      </c>
      <c r="B30711" t="s">
        <v>2755</v>
      </c>
      <c r="C30711" t="str">
        <f t="shared" si="960"/>
        <v>2015-Cruzeiro/MG-30-4-3</v>
      </c>
      <c r="D30711" s="4">
        <v>7</v>
      </c>
      <c r="E30711">
        <v>23</v>
      </c>
      <c r="F30711" t="str">
        <f t="shared" si="961"/>
        <v>30-4-3</v>
      </c>
    </row>
    <row r="30712" spans="1:6" x14ac:dyDescent="0.3">
      <c r="A30712">
        <v>2015</v>
      </c>
      <c r="B30712" t="s">
        <v>2756</v>
      </c>
      <c r="C30712" t="str">
        <f t="shared" si="960"/>
        <v>2015-Figueirense/SC-30-4-3</v>
      </c>
      <c r="D30712" s="4">
        <v>1</v>
      </c>
      <c r="E30712">
        <v>16</v>
      </c>
      <c r="F30712" t="str">
        <f t="shared" si="961"/>
        <v>30-4-3</v>
      </c>
    </row>
    <row r="30713" spans="1:6" x14ac:dyDescent="0.3">
      <c r="A30713">
        <v>2015</v>
      </c>
      <c r="B30713" t="s">
        <v>2757</v>
      </c>
      <c r="C30713" t="str">
        <f t="shared" si="960"/>
        <v>2015-Flamengo/RJ-30-4-3</v>
      </c>
      <c r="D30713" s="4">
        <v>12</v>
      </c>
      <c r="E30713">
        <v>35</v>
      </c>
      <c r="F30713" t="str">
        <f t="shared" si="961"/>
        <v>30-4-3</v>
      </c>
    </row>
    <row r="30714" spans="1:6" x14ac:dyDescent="0.3">
      <c r="A30714">
        <v>2015</v>
      </c>
      <c r="B30714" t="s">
        <v>2758</v>
      </c>
      <c r="C30714" t="str">
        <f t="shared" si="960"/>
        <v>2015-Fluminense/RJ-30-4-3</v>
      </c>
      <c r="D30714" s="4">
        <v>1</v>
      </c>
      <c r="E30714">
        <v>21</v>
      </c>
      <c r="F30714" t="str">
        <f t="shared" si="961"/>
        <v>30-4-3</v>
      </c>
    </row>
    <row r="30715" spans="1:6" x14ac:dyDescent="0.3">
      <c r="A30715">
        <v>2015</v>
      </c>
      <c r="B30715" t="s">
        <v>2760</v>
      </c>
      <c r="C30715" t="str">
        <f t="shared" si="960"/>
        <v>2015-Goias/GO-30-4-3</v>
      </c>
      <c r="D30715" s="4">
        <v>6</v>
      </c>
      <c r="E30715">
        <v>28</v>
      </c>
      <c r="F30715" t="str">
        <f t="shared" si="961"/>
        <v>30-4-3</v>
      </c>
    </row>
    <row r="30716" spans="1:6" x14ac:dyDescent="0.3">
      <c r="A30716">
        <v>2015</v>
      </c>
      <c r="B30716" t="s">
        <v>2761</v>
      </c>
      <c r="C30716" t="str">
        <f t="shared" si="960"/>
        <v>2015-Gremio/RS-30-4-3</v>
      </c>
      <c r="D30716" s="4">
        <v>7</v>
      </c>
      <c r="E30716">
        <v>33</v>
      </c>
      <c r="F30716" t="str">
        <f t="shared" si="961"/>
        <v>30-4-3</v>
      </c>
    </row>
    <row r="30717" spans="1:6" x14ac:dyDescent="0.3">
      <c r="A30717">
        <v>2015</v>
      </c>
      <c r="B30717" t="s">
        <v>2762</v>
      </c>
      <c r="C30717" t="str">
        <f t="shared" si="960"/>
        <v>2015-Internacional/RS-30-4-3</v>
      </c>
      <c r="D30717" s="4">
        <v>9</v>
      </c>
      <c r="E30717">
        <v>30</v>
      </c>
      <c r="F30717" t="str">
        <f t="shared" si="961"/>
        <v>30-4-3</v>
      </c>
    </row>
    <row r="30718" spans="1:6" x14ac:dyDescent="0.3">
      <c r="A30718">
        <v>2015</v>
      </c>
      <c r="B30718" t="s">
        <v>5606</v>
      </c>
      <c r="C30718" t="str">
        <f t="shared" si="960"/>
        <v>2015-Joinville/SC-30-4-3</v>
      </c>
      <c r="D30718" s="4">
        <v>3</v>
      </c>
      <c r="E30718">
        <v>22</v>
      </c>
      <c r="F30718" t="str">
        <f t="shared" si="961"/>
        <v>30-4-3</v>
      </c>
    </row>
    <row r="30719" spans="1:6" x14ac:dyDescent="0.3">
      <c r="A30719">
        <v>2015</v>
      </c>
      <c r="B30719" t="s">
        <v>2763</v>
      </c>
      <c r="C30719" t="str">
        <f t="shared" si="960"/>
        <v>2015-Palmeiras/SP-30-4-3</v>
      </c>
      <c r="D30719" s="4">
        <v>4</v>
      </c>
      <c r="E30719">
        <v>25</v>
      </c>
      <c r="F30719" t="str">
        <f t="shared" si="961"/>
        <v>30-4-3</v>
      </c>
    </row>
    <row r="30720" spans="1:6" x14ac:dyDescent="0.3">
      <c r="A30720">
        <v>2015</v>
      </c>
      <c r="B30720" t="s">
        <v>2765</v>
      </c>
      <c r="C30720" t="str">
        <f t="shared" si="960"/>
        <v>2015-Ponte Preta/SP-30-4-3</v>
      </c>
      <c r="D30720" s="4">
        <v>4</v>
      </c>
      <c r="E30720">
        <v>28</v>
      </c>
      <c r="F30720" t="str">
        <f t="shared" si="961"/>
        <v>30-4-3</v>
      </c>
    </row>
    <row r="30721" spans="1:6" x14ac:dyDescent="0.3">
      <c r="A30721">
        <v>2015</v>
      </c>
      <c r="B30721" t="s">
        <v>2767</v>
      </c>
      <c r="C30721" t="str">
        <f t="shared" si="960"/>
        <v>2015-Santos/SP-30-4-3</v>
      </c>
      <c r="D30721" s="4">
        <v>8.5</v>
      </c>
      <c r="E30721">
        <v>29</v>
      </c>
      <c r="F30721" t="str">
        <f t="shared" si="961"/>
        <v>30-4-3</v>
      </c>
    </row>
    <row r="30722" spans="1:6" x14ac:dyDescent="0.3">
      <c r="A30722">
        <v>2015</v>
      </c>
      <c r="B30722" t="s">
        <v>2768</v>
      </c>
      <c r="C30722" t="str">
        <f t="shared" si="960"/>
        <v>2015-Sao Paulo/SP-30-4-3</v>
      </c>
      <c r="D30722" s="4">
        <v>6</v>
      </c>
      <c r="E30722">
        <v>17</v>
      </c>
      <c r="F30722" t="str">
        <f t="shared" si="961"/>
        <v>30-4-3</v>
      </c>
    </row>
    <row r="30723" spans="1:6" x14ac:dyDescent="0.3">
      <c r="A30723">
        <v>2015</v>
      </c>
      <c r="B30723" t="s">
        <v>3324</v>
      </c>
      <c r="C30723" t="str">
        <f t="shared" ref="C30723:C30786" si="962">A30723&amp;"-"&amp;B30723</f>
        <v>2015-Sport/PE-30-4-3</v>
      </c>
      <c r="D30723" s="4">
        <v>6</v>
      </c>
      <c r="E30723">
        <v>20</v>
      </c>
      <c r="F30723" t="str">
        <f t="shared" ref="F30723:F30786" si="963">RIGHT(B30723,LEN(C30723)-FIND("-",C30723,6))</f>
        <v>30-4-3</v>
      </c>
    </row>
    <row r="30724" spans="1:6" x14ac:dyDescent="0.3">
      <c r="A30724">
        <v>2015</v>
      </c>
      <c r="B30724" t="s">
        <v>2769</v>
      </c>
      <c r="C30724" t="str">
        <f t="shared" si="962"/>
        <v>2015-Vasco/RJ-30-4-3</v>
      </c>
      <c r="D30724" s="4">
        <v>6</v>
      </c>
      <c r="E30724">
        <v>18</v>
      </c>
      <c r="F30724" t="str">
        <f t="shared" si="963"/>
        <v>30-4-3</v>
      </c>
    </row>
    <row r="30725" spans="1:6" x14ac:dyDescent="0.3">
      <c r="A30725">
        <v>2015</v>
      </c>
      <c r="B30725" t="s">
        <v>3325</v>
      </c>
      <c r="C30725" t="str">
        <f t="shared" si="962"/>
        <v>2015-Atletico/MG-30-5-0</v>
      </c>
      <c r="D30725" s="4">
        <v>7</v>
      </c>
      <c r="E30725">
        <v>29</v>
      </c>
      <c r="F30725" t="str">
        <f t="shared" si="963"/>
        <v>30-5-0</v>
      </c>
    </row>
    <row r="30726" spans="1:6" x14ac:dyDescent="0.3">
      <c r="A30726">
        <v>2015</v>
      </c>
      <c r="B30726" t="s">
        <v>2770</v>
      </c>
      <c r="C30726" t="str">
        <f t="shared" si="962"/>
        <v>2015-Atletico/PR-30-5-0</v>
      </c>
      <c r="D30726" s="4">
        <v>1</v>
      </c>
      <c r="E30726">
        <v>39</v>
      </c>
      <c r="F30726" t="str">
        <f t="shared" si="963"/>
        <v>30-5-0</v>
      </c>
    </row>
    <row r="30727" spans="1:6" x14ac:dyDescent="0.3">
      <c r="A30727">
        <v>2015</v>
      </c>
      <c r="B30727" t="s">
        <v>4211</v>
      </c>
      <c r="C30727" t="str">
        <f t="shared" si="962"/>
        <v>2015-Avai/SC-30-5-0</v>
      </c>
      <c r="D30727" s="4">
        <v>5</v>
      </c>
      <c r="E30727">
        <v>21</v>
      </c>
      <c r="F30727" t="str">
        <f t="shared" si="963"/>
        <v>30-5-0</v>
      </c>
    </row>
    <row r="30728" spans="1:6" x14ac:dyDescent="0.3">
      <c r="A30728">
        <v>2015</v>
      </c>
      <c r="B30728" t="s">
        <v>5453</v>
      </c>
      <c r="C30728" t="str">
        <f t="shared" si="962"/>
        <v>2015-Chapecoense/SC-30-5-0</v>
      </c>
      <c r="D30728" s="4">
        <v>5</v>
      </c>
      <c r="E30728">
        <v>26</v>
      </c>
      <c r="F30728" t="str">
        <f t="shared" si="963"/>
        <v>30-5-0</v>
      </c>
    </row>
    <row r="30729" spans="1:6" x14ac:dyDescent="0.3">
      <c r="A30729">
        <v>2015</v>
      </c>
      <c r="B30729" t="s">
        <v>2772</v>
      </c>
      <c r="C30729" t="str">
        <f t="shared" si="962"/>
        <v>2015-Corinthians/SP-30-5-0</v>
      </c>
      <c r="D30729" s="4">
        <v>10</v>
      </c>
      <c r="E30729">
        <v>53</v>
      </c>
      <c r="F30729" t="str">
        <f t="shared" si="963"/>
        <v>30-5-0</v>
      </c>
    </row>
    <row r="30730" spans="1:6" x14ac:dyDescent="0.3">
      <c r="A30730">
        <v>2015</v>
      </c>
      <c r="B30730" t="s">
        <v>3805</v>
      </c>
      <c r="C30730" t="str">
        <f t="shared" si="962"/>
        <v>2015-Coritiba/PR-30-5-0</v>
      </c>
      <c r="D30730" s="4">
        <v>6</v>
      </c>
      <c r="E30730">
        <v>33</v>
      </c>
      <c r="F30730" t="str">
        <f t="shared" si="963"/>
        <v>30-5-0</v>
      </c>
    </row>
    <row r="30731" spans="1:6" x14ac:dyDescent="0.3">
      <c r="A30731">
        <v>2015</v>
      </c>
      <c r="B30731" t="s">
        <v>2773</v>
      </c>
      <c r="C30731" t="str">
        <f t="shared" si="962"/>
        <v>2015-Cruzeiro/MG-30-5-0</v>
      </c>
      <c r="D30731" s="4">
        <v>9</v>
      </c>
      <c r="E30731">
        <v>31</v>
      </c>
      <c r="F30731" t="str">
        <f t="shared" si="963"/>
        <v>30-5-0</v>
      </c>
    </row>
    <row r="30732" spans="1:6" x14ac:dyDescent="0.3">
      <c r="A30732">
        <v>2015</v>
      </c>
      <c r="B30732" t="s">
        <v>2774</v>
      </c>
      <c r="C30732" t="str">
        <f t="shared" si="962"/>
        <v>2015-Figueirense/SC-30-5-0</v>
      </c>
      <c r="D30732" s="4">
        <v>6.5</v>
      </c>
      <c r="E30732">
        <v>19</v>
      </c>
      <c r="F30732" t="str">
        <f t="shared" si="963"/>
        <v>30-5-0</v>
      </c>
    </row>
    <row r="30733" spans="1:6" x14ac:dyDescent="0.3">
      <c r="A30733">
        <v>2015</v>
      </c>
      <c r="B30733" t="s">
        <v>2775</v>
      </c>
      <c r="C30733" t="str">
        <f t="shared" si="962"/>
        <v>2015-Flamengo/RJ-30-5-0</v>
      </c>
      <c r="D30733" s="4">
        <v>3</v>
      </c>
      <c r="E30733">
        <v>35</v>
      </c>
      <c r="F30733" t="str">
        <f t="shared" si="963"/>
        <v>30-5-0</v>
      </c>
    </row>
    <row r="30734" spans="1:6" x14ac:dyDescent="0.3">
      <c r="A30734">
        <v>2015</v>
      </c>
      <c r="B30734" t="s">
        <v>2776</v>
      </c>
      <c r="C30734" t="str">
        <f t="shared" si="962"/>
        <v>2015-Fluminense/RJ-30-5-0</v>
      </c>
      <c r="D30734" s="4">
        <v>1</v>
      </c>
      <c r="E30734">
        <v>24</v>
      </c>
      <c r="F30734" t="str">
        <f t="shared" si="963"/>
        <v>30-5-0</v>
      </c>
    </row>
    <row r="30735" spans="1:6" x14ac:dyDescent="0.3">
      <c r="A30735">
        <v>2015</v>
      </c>
      <c r="B30735" t="s">
        <v>2778</v>
      </c>
      <c r="C30735" t="str">
        <f t="shared" si="962"/>
        <v>2015-Goias/GO-30-5-0</v>
      </c>
      <c r="D30735" s="4">
        <v>3</v>
      </c>
      <c r="E30735">
        <v>31</v>
      </c>
      <c r="F30735" t="str">
        <f t="shared" si="963"/>
        <v>30-5-0</v>
      </c>
    </row>
    <row r="30736" spans="1:6" x14ac:dyDescent="0.3">
      <c r="A30736">
        <v>2015</v>
      </c>
      <c r="B30736" t="s">
        <v>2779</v>
      </c>
      <c r="C30736" t="str">
        <f t="shared" si="962"/>
        <v>2015-Gremio/RS-30-5-0</v>
      </c>
      <c r="D30736" s="4">
        <v>9.4</v>
      </c>
      <c r="E30736">
        <v>37</v>
      </c>
      <c r="F30736" t="str">
        <f t="shared" si="963"/>
        <v>30-5-0</v>
      </c>
    </row>
    <row r="30737" spans="1:6" x14ac:dyDescent="0.3">
      <c r="A30737">
        <v>2015</v>
      </c>
      <c r="B30737" t="s">
        <v>2780</v>
      </c>
      <c r="C30737" t="str">
        <f t="shared" si="962"/>
        <v>2015-Internacional/RS-30-5-0</v>
      </c>
      <c r="D30737" s="4">
        <v>8</v>
      </c>
      <c r="E30737">
        <v>30</v>
      </c>
      <c r="F30737" t="str">
        <f t="shared" si="963"/>
        <v>30-5-0</v>
      </c>
    </row>
    <row r="30738" spans="1:6" x14ac:dyDescent="0.3">
      <c r="A30738">
        <v>2015</v>
      </c>
      <c r="B30738" t="s">
        <v>5607</v>
      </c>
      <c r="C30738" t="str">
        <f t="shared" si="962"/>
        <v>2015-Joinville/SC-30-5-0</v>
      </c>
      <c r="D30738" s="4">
        <v>5</v>
      </c>
      <c r="E30738">
        <v>22</v>
      </c>
      <c r="F30738" t="str">
        <f t="shared" si="963"/>
        <v>30-5-0</v>
      </c>
    </row>
    <row r="30739" spans="1:6" x14ac:dyDescent="0.3">
      <c r="A30739">
        <v>2015</v>
      </c>
      <c r="B30739" t="s">
        <v>2781</v>
      </c>
      <c r="C30739" t="str">
        <f t="shared" si="962"/>
        <v>2015-Palmeiras/SP-30-5-0</v>
      </c>
      <c r="D30739" s="4">
        <v>7</v>
      </c>
      <c r="E30739">
        <v>38</v>
      </c>
      <c r="F30739" t="str">
        <f t="shared" si="963"/>
        <v>30-5-0</v>
      </c>
    </row>
    <row r="30740" spans="1:6" x14ac:dyDescent="0.3">
      <c r="A30740">
        <v>2015</v>
      </c>
      <c r="B30740" t="s">
        <v>2783</v>
      </c>
      <c r="C30740" t="str">
        <f t="shared" si="962"/>
        <v>2015-Ponte Preta/SP-30-5-0</v>
      </c>
      <c r="D30740" s="4">
        <v>13</v>
      </c>
      <c r="E30740">
        <v>44</v>
      </c>
      <c r="F30740" t="str">
        <f t="shared" si="963"/>
        <v>30-5-0</v>
      </c>
    </row>
    <row r="30741" spans="1:6" x14ac:dyDescent="0.3">
      <c r="A30741">
        <v>2015</v>
      </c>
      <c r="B30741" t="s">
        <v>2785</v>
      </c>
      <c r="C30741" t="str">
        <f t="shared" si="962"/>
        <v>2015-Santos/SP-30-5-0</v>
      </c>
      <c r="D30741" s="4">
        <v>9</v>
      </c>
      <c r="E30741">
        <v>41</v>
      </c>
      <c r="F30741" t="str">
        <f t="shared" si="963"/>
        <v>30-5-0</v>
      </c>
    </row>
    <row r="30742" spans="1:6" x14ac:dyDescent="0.3">
      <c r="A30742">
        <v>2015</v>
      </c>
      <c r="B30742" t="s">
        <v>2786</v>
      </c>
      <c r="C30742" t="str">
        <f t="shared" si="962"/>
        <v>2015-Sao Paulo/SP-30-5-0</v>
      </c>
      <c r="D30742" s="4">
        <v>5</v>
      </c>
      <c r="E30742">
        <v>26</v>
      </c>
      <c r="F30742" t="str">
        <f t="shared" si="963"/>
        <v>30-5-0</v>
      </c>
    </row>
    <row r="30743" spans="1:6" x14ac:dyDescent="0.3">
      <c r="A30743">
        <v>2015</v>
      </c>
      <c r="B30743" t="s">
        <v>3327</v>
      </c>
      <c r="C30743" t="str">
        <f t="shared" si="962"/>
        <v>2015-Sport/PE-30-5-0</v>
      </c>
      <c r="D30743" s="4">
        <v>7</v>
      </c>
      <c r="E30743">
        <v>32</v>
      </c>
      <c r="F30743" t="str">
        <f t="shared" si="963"/>
        <v>30-5-0</v>
      </c>
    </row>
    <row r="30744" spans="1:6" x14ac:dyDescent="0.3">
      <c r="A30744">
        <v>2015</v>
      </c>
      <c r="B30744" t="s">
        <v>2787</v>
      </c>
      <c r="C30744" t="str">
        <f t="shared" si="962"/>
        <v>2015-Vasco/RJ-30-5-0</v>
      </c>
      <c r="D30744" s="4">
        <v>9</v>
      </c>
      <c r="E30744">
        <v>22</v>
      </c>
      <c r="F30744" t="str">
        <f t="shared" si="963"/>
        <v>30-5-0</v>
      </c>
    </row>
    <row r="30745" spans="1:6" x14ac:dyDescent="0.3">
      <c r="A30745">
        <v>2015</v>
      </c>
      <c r="B30745" t="s">
        <v>3328</v>
      </c>
      <c r="C30745" t="str">
        <f t="shared" si="962"/>
        <v>2015-Atletico/MG-30-5-1</v>
      </c>
      <c r="D30745" s="4">
        <v>8</v>
      </c>
      <c r="E30745">
        <v>37</v>
      </c>
      <c r="F30745" t="str">
        <f t="shared" si="963"/>
        <v>30-5-1</v>
      </c>
    </row>
    <row r="30746" spans="1:6" x14ac:dyDescent="0.3">
      <c r="A30746">
        <v>2015</v>
      </c>
      <c r="B30746" t="s">
        <v>2788</v>
      </c>
      <c r="C30746" t="str">
        <f t="shared" si="962"/>
        <v>2015-Atletico/PR-30-5-1</v>
      </c>
      <c r="D30746" s="4">
        <v>0</v>
      </c>
      <c r="E30746">
        <v>33</v>
      </c>
      <c r="F30746" t="str">
        <f t="shared" si="963"/>
        <v>30-5-1</v>
      </c>
    </row>
    <row r="30747" spans="1:6" x14ac:dyDescent="0.3">
      <c r="A30747">
        <v>2015</v>
      </c>
      <c r="B30747" t="s">
        <v>4214</v>
      </c>
      <c r="C30747" t="str">
        <f t="shared" si="962"/>
        <v>2015-Avai/SC-30-5-1</v>
      </c>
      <c r="D30747" s="4">
        <v>10</v>
      </c>
      <c r="E30747">
        <v>25</v>
      </c>
      <c r="F30747" t="str">
        <f t="shared" si="963"/>
        <v>30-5-1</v>
      </c>
    </row>
    <row r="30748" spans="1:6" x14ac:dyDescent="0.3">
      <c r="A30748">
        <v>2015</v>
      </c>
      <c r="B30748" t="s">
        <v>5454</v>
      </c>
      <c r="C30748" t="str">
        <f t="shared" si="962"/>
        <v>2015-Chapecoense/SC-30-5-1</v>
      </c>
      <c r="D30748" s="4">
        <v>4</v>
      </c>
      <c r="E30748">
        <v>37</v>
      </c>
      <c r="F30748" t="str">
        <f t="shared" si="963"/>
        <v>30-5-1</v>
      </c>
    </row>
    <row r="30749" spans="1:6" x14ac:dyDescent="0.3">
      <c r="A30749">
        <v>2015</v>
      </c>
      <c r="B30749" t="s">
        <v>2790</v>
      </c>
      <c r="C30749" t="str">
        <f t="shared" si="962"/>
        <v>2015-Corinthians/SP-30-5-1</v>
      </c>
      <c r="D30749" s="4">
        <v>10</v>
      </c>
      <c r="E30749">
        <v>50</v>
      </c>
      <c r="F30749" t="str">
        <f t="shared" si="963"/>
        <v>30-5-1</v>
      </c>
    </row>
    <row r="30750" spans="1:6" x14ac:dyDescent="0.3">
      <c r="A30750">
        <v>2015</v>
      </c>
      <c r="B30750" t="s">
        <v>3808</v>
      </c>
      <c r="C30750" t="str">
        <f t="shared" si="962"/>
        <v>2015-Coritiba/PR-30-5-1</v>
      </c>
      <c r="D30750" s="4">
        <v>6</v>
      </c>
      <c r="E30750">
        <v>33</v>
      </c>
      <c r="F30750" t="str">
        <f t="shared" si="963"/>
        <v>30-5-1</v>
      </c>
    </row>
    <row r="30751" spans="1:6" x14ac:dyDescent="0.3">
      <c r="A30751">
        <v>2015</v>
      </c>
      <c r="B30751" t="s">
        <v>2791</v>
      </c>
      <c r="C30751" t="str">
        <f t="shared" si="962"/>
        <v>2015-Cruzeiro/MG-30-5-1</v>
      </c>
      <c r="D30751" s="4">
        <v>9</v>
      </c>
      <c r="E30751">
        <v>40</v>
      </c>
      <c r="F30751" t="str">
        <f t="shared" si="963"/>
        <v>30-5-1</v>
      </c>
    </row>
    <row r="30752" spans="1:6" x14ac:dyDescent="0.3">
      <c r="A30752">
        <v>2015</v>
      </c>
      <c r="B30752" t="s">
        <v>2792</v>
      </c>
      <c r="C30752" t="str">
        <f t="shared" si="962"/>
        <v>2015-Figueirense/SC-30-5-1</v>
      </c>
      <c r="D30752" s="4">
        <v>5.3333279999999998</v>
      </c>
      <c r="E30752">
        <v>16</v>
      </c>
      <c r="F30752" t="str">
        <f t="shared" si="963"/>
        <v>30-5-1</v>
      </c>
    </row>
    <row r="30753" spans="1:6" x14ac:dyDescent="0.3">
      <c r="A30753">
        <v>2015</v>
      </c>
      <c r="B30753" t="s">
        <v>2793</v>
      </c>
      <c r="C30753" t="str">
        <f t="shared" si="962"/>
        <v>2015-Flamengo/RJ-30-5-1</v>
      </c>
      <c r="D30753" s="4">
        <v>6</v>
      </c>
      <c r="E30753">
        <v>38</v>
      </c>
      <c r="F30753" t="str">
        <f t="shared" si="963"/>
        <v>30-5-1</v>
      </c>
    </row>
    <row r="30754" spans="1:6" x14ac:dyDescent="0.3">
      <c r="A30754">
        <v>2015</v>
      </c>
      <c r="B30754" t="s">
        <v>2794</v>
      </c>
      <c r="C30754" t="str">
        <f t="shared" si="962"/>
        <v>2015-Fluminense/RJ-30-5-1</v>
      </c>
      <c r="D30754" s="4">
        <v>3</v>
      </c>
      <c r="E30754">
        <v>20</v>
      </c>
      <c r="F30754" t="str">
        <f t="shared" si="963"/>
        <v>30-5-1</v>
      </c>
    </row>
    <row r="30755" spans="1:6" x14ac:dyDescent="0.3">
      <c r="A30755">
        <v>2015</v>
      </c>
      <c r="B30755" t="s">
        <v>2796</v>
      </c>
      <c r="C30755" t="str">
        <f t="shared" si="962"/>
        <v>2015-Goias/GO-30-5-1</v>
      </c>
      <c r="D30755" s="4">
        <v>3</v>
      </c>
      <c r="E30755">
        <v>31</v>
      </c>
      <c r="F30755" t="str">
        <f t="shared" si="963"/>
        <v>30-5-1</v>
      </c>
    </row>
    <row r="30756" spans="1:6" x14ac:dyDescent="0.3">
      <c r="A30756">
        <v>2015</v>
      </c>
      <c r="B30756" t="s">
        <v>2797</v>
      </c>
      <c r="C30756" t="str">
        <f t="shared" si="962"/>
        <v>2015-Gremio/RS-30-5-1</v>
      </c>
      <c r="D30756" s="4">
        <v>7</v>
      </c>
      <c r="E30756">
        <v>55</v>
      </c>
      <c r="F30756" t="str">
        <f t="shared" si="963"/>
        <v>30-5-1</v>
      </c>
    </row>
    <row r="30757" spans="1:6" x14ac:dyDescent="0.3">
      <c r="A30757">
        <v>2015</v>
      </c>
      <c r="B30757" t="s">
        <v>2798</v>
      </c>
      <c r="C30757" t="str">
        <f t="shared" si="962"/>
        <v>2015-Internacional/RS-30-5-1</v>
      </c>
      <c r="D30757" s="4">
        <v>10</v>
      </c>
      <c r="E30757">
        <v>39</v>
      </c>
      <c r="F30757" t="str">
        <f t="shared" si="963"/>
        <v>30-5-1</v>
      </c>
    </row>
    <row r="30758" spans="1:6" x14ac:dyDescent="0.3">
      <c r="A30758">
        <v>2015</v>
      </c>
      <c r="B30758" t="s">
        <v>5608</v>
      </c>
      <c r="C30758" t="str">
        <f t="shared" si="962"/>
        <v>2015-Joinville/SC-30-5-1</v>
      </c>
      <c r="D30758" s="4">
        <v>2</v>
      </c>
      <c r="E30758">
        <v>24</v>
      </c>
      <c r="F30758" t="str">
        <f t="shared" si="963"/>
        <v>30-5-1</v>
      </c>
    </row>
    <row r="30759" spans="1:6" x14ac:dyDescent="0.3">
      <c r="A30759">
        <v>2015</v>
      </c>
      <c r="B30759" t="s">
        <v>2799</v>
      </c>
      <c r="C30759" t="str">
        <f t="shared" si="962"/>
        <v>2015-Palmeiras/SP-30-5-1</v>
      </c>
      <c r="D30759" s="4">
        <v>10</v>
      </c>
      <c r="E30759">
        <v>46</v>
      </c>
      <c r="F30759" t="str">
        <f t="shared" si="963"/>
        <v>30-5-1</v>
      </c>
    </row>
    <row r="30760" spans="1:6" x14ac:dyDescent="0.3">
      <c r="A30760">
        <v>2015</v>
      </c>
      <c r="B30760" t="s">
        <v>2801</v>
      </c>
      <c r="C30760" t="str">
        <f t="shared" si="962"/>
        <v>2015-Ponte Preta/SP-30-5-1</v>
      </c>
      <c r="D30760" s="4">
        <v>13</v>
      </c>
      <c r="E30760">
        <v>34</v>
      </c>
      <c r="F30760" t="str">
        <f t="shared" si="963"/>
        <v>30-5-1</v>
      </c>
    </row>
    <row r="30761" spans="1:6" x14ac:dyDescent="0.3">
      <c r="A30761">
        <v>2015</v>
      </c>
      <c r="B30761" t="s">
        <v>2803</v>
      </c>
      <c r="C30761" t="str">
        <f t="shared" si="962"/>
        <v>2015-Santos/SP-30-5-1</v>
      </c>
      <c r="D30761" s="4">
        <v>9</v>
      </c>
      <c r="E30761">
        <v>41</v>
      </c>
      <c r="F30761" t="str">
        <f t="shared" si="963"/>
        <v>30-5-1</v>
      </c>
    </row>
    <row r="30762" spans="1:6" x14ac:dyDescent="0.3">
      <c r="A30762">
        <v>2015</v>
      </c>
      <c r="B30762" t="s">
        <v>2804</v>
      </c>
      <c r="C30762" t="str">
        <f t="shared" si="962"/>
        <v>2015-Sao Paulo/SP-30-5-1</v>
      </c>
      <c r="D30762" s="4">
        <v>8</v>
      </c>
      <c r="E30762">
        <v>25</v>
      </c>
      <c r="F30762" t="str">
        <f t="shared" si="963"/>
        <v>30-5-1</v>
      </c>
    </row>
    <row r="30763" spans="1:6" x14ac:dyDescent="0.3">
      <c r="A30763">
        <v>2015</v>
      </c>
      <c r="B30763" t="s">
        <v>3330</v>
      </c>
      <c r="C30763" t="str">
        <f t="shared" si="962"/>
        <v>2015-Sport/PE-30-5-1</v>
      </c>
      <c r="D30763" s="4">
        <v>7</v>
      </c>
      <c r="E30763">
        <v>32</v>
      </c>
      <c r="F30763" t="str">
        <f t="shared" si="963"/>
        <v>30-5-1</v>
      </c>
    </row>
    <row r="30764" spans="1:6" x14ac:dyDescent="0.3">
      <c r="A30764">
        <v>2015</v>
      </c>
      <c r="B30764" t="s">
        <v>2805</v>
      </c>
      <c r="C30764" t="str">
        <f t="shared" si="962"/>
        <v>2015-Vasco/RJ-30-5-1</v>
      </c>
      <c r="D30764" s="4">
        <v>11</v>
      </c>
      <c r="E30764">
        <v>24</v>
      </c>
      <c r="F30764" t="str">
        <f t="shared" si="963"/>
        <v>30-5-1</v>
      </c>
    </row>
    <row r="30765" spans="1:6" x14ac:dyDescent="0.3">
      <c r="A30765">
        <v>2015</v>
      </c>
      <c r="B30765" t="s">
        <v>3331</v>
      </c>
      <c r="C30765" t="str">
        <f t="shared" si="962"/>
        <v>2015-Atletico/MG-30-5-2</v>
      </c>
      <c r="D30765" s="4">
        <v>8</v>
      </c>
      <c r="E30765">
        <v>49</v>
      </c>
      <c r="F30765" t="str">
        <f t="shared" si="963"/>
        <v>30-5-2</v>
      </c>
    </row>
    <row r="30766" spans="1:6" x14ac:dyDescent="0.3">
      <c r="A30766">
        <v>2015</v>
      </c>
      <c r="B30766" t="s">
        <v>2806</v>
      </c>
      <c r="C30766" t="str">
        <f t="shared" si="962"/>
        <v>2015-Atletico/PR-30-5-2</v>
      </c>
      <c r="D30766" s="4">
        <v>1</v>
      </c>
      <c r="E30766">
        <v>34</v>
      </c>
      <c r="F30766" t="str">
        <f t="shared" si="963"/>
        <v>30-5-2</v>
      </c>
    </row>
    <row r="30767" spans="1:6" x14ac:dyDescent="0.3">
      <c r="A30767">
        <v>2015</v>
      </c>
      <c r="B30767" t="s">
        <v>4217</v>
      </c>
      <c r="C30767" t="str">
        <f t="shared" si="962"/>
        <v>2015-Avai/SC-30-5-2</v>
      </c>
      <c r="D30767" s="4">
        <v>9</v>
      </c>
      <c r="E30767">
        <v>31</v>
      </c>
      <c r="F30767" t="str">
        <f t="shared" si="963"/>
        <v>30-5-2</v>
      </c>
    </row>
    <row r="30768" spans="1:6" x14ac:dyDescent="0.3">
      <c r="A30768">
        <v>2015</v>
      </c>
      <c r="B30768" t="s">
        <v>5455</v>
      </c>
      <c r="C30768" t="str">
        <f t="shared" si="962"/>
        <v>2015-Chapecoense/SC-30-5-2</v>
      </c>
      <c r="D30768" s="4">
        <v>2</v>
      </c>
      <c r="E30768">
        <v>34</v>
      </c>
      <c r="F30768" t="str">
        <f t="shared" si="963"/>
        <v>30-5-2</v>
      </c>
    </row>
    <row r="30769" spans="1:6" x14ac:dyDescent="0.3">
      <c r="A30769">
        <v>2015</v>
      </c>
      <c r="B30769" t="s">
        <v>2808</v>
      </c>
      <c r="C30769" t="str">
        <f t="shared" si="962"/>
        <v>2015-Corinthians/SP-30-5-2</v>
      </c>
      <c r="D30769" s="4">
        <v>10</v>
      </c>
      <c r="E30769">
        <v>47</v>
      </c>
      <c r="F30769" t="str">
        <f t="shared" si="963"/>
        <v>30-5-2</v>
      </c>
    </row>
    <row r="30770" spans="1:6" x14ac:dyDescent="0.3">
      <c r="A30770">
        <v>2015</v>
      </c>
      <c r="B30770" t="s">
        <v>3811</v>
      </c>
      <c r="C30770" t="str">
        <f t="shared" si="962"/>
        <v>2015-Coritiba/PR-30-5-2</v>
      </c>
      <c r="D30770" s="4">
        <v>7</v>
      </c>
      <c r="E30770">
        <v>33</v>
      </c>
      <c r="F30770" t="str">
        <f t="shared" si="963"/>
        <v>30-5-2</v>
      </c>
    </row>
    <row r="30771" spans="1:6" x14ac:dyDescent="0.3">
      <c r="A30771">
        <v>2015</v>
      </c>
      <c r="B30771" t="s">
        <v>2809</v>
      </c>
      <c r="C30771" t="str">
        <f t="shared" si="962"/>
        <v>2015-Cruzeiro/MG-30-5-2</v>
      </c>
      <c r="D30771" s="4">
        <v>8</v>
      </c>
      <c r="E30771">
        <v>39</v>
      </c>
      <c r="F30771" t="str">
        <f t="shared" si="963"/>
        <v>30-5-2</v>
      </c>
    </row>
    <row r="30772" spans="1:6" x14ac:dyDescent="0.3">
      <c r="A30772">
        <v>2015</v>
      </c>
      <c r="B30772" t="s">
        <v>2810</v>
      </c>
      <c r="C30772" t="str">
        <f t="shared" si="962"/>
        <v>2015-Figueirense/SC-30-5-2</v>
      </c>
      <c r="D30772" s="4">
        <v>2</v>
      </c>
      <c r="E30772">
        <v>25</v>
      </c>
      <c r="F30772" t="str">
        <f t="shared" si="963"/>
        <v>30-5-2</v>
      </c>
    </row>
    <row r="30773" spans="1:6" x14ac:dyDescent="0.3">
      <c r="A30773">
        <v>2015</v>
      </c>
      <c r="B30773" t="s">
        <v>2811</v>
      </c>
      <c r="C30773" t="str">
        <f t="shared" si="962"/>
        <v>2015-Flamengo/RJ-30-5-2</v>
      </c>
      <c r="D30773" s="4">
        <v>10</v>
      </c>
      <c r="E30773">
        <v>29</v>
      </c>
      <c r="F30773" t="str">
        <f t="shared" si="963"/>
        <v>30-5-2</v>
      </c>
    </row>
    <row r="30774" spans="1:6" x14ac:dyDescent="0.3">
      <c r="A30774">
        <v>2015</v>
      </c>
      <c r="B30774" t="s">
        <v>2812</v>
      </c>
      <c r="C30774" t="str">
        <f t="shared" si="962"/>
        <v>2015-Fluminense/RJ-30-5-2</v>
      </c>
      <c r="D30774" s="4">
        <v>4</v>
      </c>
      <c r="E30774">
        <v>30</v>
      </c>
      <c r="F30774" t="str">
        <f t="shared" si="963"/>
        <v>30-5-2</v>
      </c>
    </row>
    <row r="30775" spans="1:6" x14ac:dyDescent="0.3">
      <c r="A30775">
        <v>2015</v>
      </c>
      <c r="B30775" t="s">
        <v>2814</v>
      </c>
      <c r="C30775" t="str">
        <f t="shared" si="962"/>
        <v>2015-Goias/GO-30-5-2</v>
      </c>
      <c r="D30775" s="4">
        <v>6</v>
      </c>
      <c r="E30775">
        <v>32</v>
      </c>
      <c r="F30775" t="str">
        <f t="shared" si="963"/>
        <v>30-5-2</v>
      </c>
    </row>
    <row r="30776" spans="1:6" x14ac:dyDescent="0.3">
      <c r="A30776">
        <v>2015</v>
      </c>
      <c r="B30776" t="s">
        <v>2815</v>
      </c>
      <c r="C30776" t="str">
        <f t="shared" si="962"/>
        <v>2015-Gremio/RS-30-5-2</v>
      </c>
      <c r="D30776" s="4">
        <v>7</v>
      </c>
      <c r="E30776">
        <v>48</v>
      </c>
      <c r="F30776" t="str">
        <f t="shared" si="963"/>
        <v>30-5-2</v>
      </c>
    </row>
    <row r="30777" spans="1:6" x14ac:dyDescent="0.3">
      <c r="A30777">
        <v>2015</v>
      </c>
      <c r="B30777" t="s">
        <v>2816</v>
      </c>
      <c r="C30777" t="str">
        <f t="shared" si="962"/>
        <v>2015-Internacional/RS-30-5-2</v>
      </c>
      <c r="D30777" s="4">
        <v>10</v>
      </c>
      <c r="E30777">
        <v>37</v>
      </c>
      <c r="F30777" t="str">
        <f t="shared" si="963"/>
        <v>30-5-2</v>
      </c>
    </row>
    <row r="30778" spans="1:6" x14ac:dyDescent="0.3">
      <c r="A30778">
        <v>2015</v>
      </c>
      <c r="B30778" t="s">
        <v>5609</v>
      </c>
      <c r="C30778" t="str">
        <f t="shared" si="962"/>
        <v>2015-Joinville/SC-30-5-2</v>
      </c>
      <c r="D30778" s="4">
        <v>3</v>
      </c>
      <c r="E30778">
        <v>24</v>
      </c>
      <c r="F30778" t="str">
        <f t="shared" si="963"/>
        <v>30-5-2</v>
      </c>
    </row>
    <row r="30779" spans="1:6" x14ac:dyDescent="0.3">
      <c r="A30779">
        <v>2015</v>
      </c>
      <c r="B30779" t="s">
        <v>2817</v>
      </c>
      <c r="C30779" t="str">
        <f t="shared" si="962"/>
        <v>2015-Palmeiras/SP-30-5-2</v>
      </c>
      <c r="D30779" s="4">
        <v>10</v>
      </c>
      <c r="E30779">
        <v>42</v>
      </c>
      <c r="F30779" t="str">
        <f t="shared" si="963"/>
        <v>30-5-2</v>
      </c>
    </row>
    <row r="30780" spans="1:6" x14ac:dyDescent="0.3">
      <c r="A30780">
        <v>2015</v>
      </c>
      <c r="B30780" t="s">
        <v>2819</v>
      </c>
      <c r="C30780" t="str">
        <f t="shared" si="962"/>
        <v>2015-Ponte Preta/SP-30-5-2</v>
      </c>
      <c r="D30780" s="4">
        <v>12</v>
      </c>
      <c r="E30780">
        <v>38</v>
      </c>
      <c r="F30780" t="str">
        <f t="shared" si="963"/>
        <v>30-5-2</v>
      </c>
    </row>
    <row r="30781" spans="1:6" x14ac:dyDescent="0.3">
      <c r="A30781">
        <v>2015</v>
      </c>
      <c r="B30781" t="s">
        <v>2821</v>
      </c>
      <c r="C30781" t="str">
        <f t="shared" si="962"/>
        <v>2015-Santos/SP-30-5-2</v>
      </c>
      <c r="D30781" s="4">
        <v>9</v>
      </c>
      <c r="E30781">
        <v>44</v>
      </c>
      <c r="F30781" t="str">
        <f t="shared" si="963"/>
        <v>30-5-2</v>
      </c>
    </row>
    <row r="30782" spans="1:6" x14ac:dyDescent="0.3">
      <c r="A30782">
        <v>2015</v>
      </c>
      <c r="B30782" t="s">
        <v>2822</v>
      </c>
      <c r="C30782" t="str">
        <f t="shared" si="962"/>
        <v>2015-Sao Paulo/SP-30-5-2</v>
      </c>
      <c r="D30782" s="4">
        <v>5</v>
      </c>
      <c r="E30782">
        <v>33</v>
      </c>
      <c r="F30782" t="str">
        <f t="shared" si="963"/>
        <v>30-5-2</v>
      </c>
    </row>
    <row r="30783" spans="1:6" x14ac:dyDescent="0.3">
      <c r="A30783">
        <v>2015</v>
      </c>
      <c r="B30783" t="s">
        <v>3333</v>
      </c>
      <c r="C30783" t="str">
        <f t="shared" si="962"/>
        <v>2015-Sport/PE-30-5-2</v>
      </c>
      <c r="D30783" s="4">
        <v>7</v>
      </c>
      <c r="E30783">
        <v>27</v>
      </c>
      <c r="F30783" t="str">
        <f t="shared" si="963"/>
        <v>30-5-2</v>
      </c>
    </row>
    <row r="30784" spans="1:6" x14ac:dyDescent="0.3">
      <c r="A30784">
        <v>2015</v>
      </c>
      <c r="B30784" t="s">
        <v>2823</v>
      </c>
      <c r="C30784" t="str">
        <f t="shared" si="962"/>
        <v>2015-Vasco/RJ-30-5-2</v>
      </c>
      <c r="D30784" s="4">
        <v>13</v>
      </c>
      <c r="E30784">
        <v>26</v>
      </c>
      <c r="F30784" t="str">
        <f t="shared" si="963"/>
        <v>30-5-2</v>
      </c>
    </row>
    <row r="30785" spans="1:6" x14ac:dyDescent="0.3">
      <c r="A30785">
        <v>2015</v>
      </c>
      <c r="B30785" t="s">
        <v>3334</v>
      </c>
      <c r="C30785" t="str">
        <f t="shared" si="962"/>
        <v>2015-Atletico/MG-30-5-3</v>
      </c>
      <c r="D30785" s="4">
        <v>9.5</v>
      </c>
      <c r="E30785">
        <v>38</v>
      </c>
      <c r="F30785" t="str">
        <f t="shared" si="963"/>
        <v>30-5-3</v>
      </c>
    </row>
    <row r="30786" spans="1:6" x14ac:dyDescent="0.3">
      <c r="A30786">
        <v>2015</v>
      </c>
      <c r="B30786" t="s">
        <v>2824</v>
      </c>
      <c r="C30786" t="str">
        <f t="shared" si="962"/>
        <v>2015-Atletico/PR-30-5-3</v>
      </c>
      <c r="D30786" s="4">
        <v>2</v>
      </c>
      <c r="E30786">
        <v>35</v>
      </c>
      <c r="F30786" t="str">
        <f t="shared" si="963"/>
        <v>30-5-3</v>
      </c>
    </row>
    <row r="30787" spans="1:6" x14ac:dyDescent="0.3">
      <c r="A30787">
        <v>2015</v>
      </c>
      <c r="B30787" t="s">
        <v>4220</v>
      </c>
      <c r="C30787" t="str">
        <f t="shared" ref="C30787:C30850" si="964">A30787&amp;"-"&amp;B30787</f>
        <v>2015-Avai/SC-30-5-3</v>
      </c>
      <c r="D30787" s="4">
        <v>9</v>
      </c>
      <c r="E30787">
        <v>31</v>
      </c>
      <c r="F30787" t="str">
        <f t="shared" ref="F30787:F30850" si="965">RIGHT(B30787,LEN(C30787)-FIND("-",C30787,6))</f>
        <v>30-5-3</v>
      </c>
    </row>
    <row r="30788" spans="1:6" x14ac:dyDescent="0.3">
      <c r="A30788">
        <v>2015</v>
      </c>
      <c r="B30788" t="s">
        <v>5456</v>
      </c>
      <c r="C30788" t="str">
        <f t="shared" si="964"/>
        <v>2015-Chapecoense/SC-30-5-3</v>
      </c>
      <c r="D30788" s="4">
        <v>3</v>
      </c>
      <c r="E30788">
        <v>37</v>
      </c>
      <c r="F30788" t="str">
        <f t="shared" si="965"/>
        <v>30-5-3</v>
      </c>
    </row>
    <row r="30789" spans="1:6" x14ac:dyDescent="0.3">
      <c r="A30789">
        <v>2015</v>
      </c>
      <c r="B30789" t="s">
        <v>2826</v>
      </c>
      <c r="C30789" t="str">
        <f t="shared" si="964"/>
        <v>2015-Corinthians/SP-30-5-3</v>
      </c>
      <c r="D30789" s="4">
        <v>8</v>
      </c>
      <c r="E30789">
        <v>51</v>
      </c>
      <c r="F30789" t="str">
        <f t="shared" si="965"/>
        <v>30-5-3</v>
      </c>
    </row>
    <row r="30790" spans="1:6" x14ac:dyDescent="0.3">
      <c r="A30790">
        <v>2015</v>
      </c>
      <c r="B30790" t="s">
        <v>3814</v>
      </c>
      <c r="C30790" t="str">
        <f t="shared" si="964"/>
        <v>2015-Coritiba/PR-30-5-3</v>
      </c>
      <c r="D30790" s="4">
        <v>10</v>
      </c>
      <c r="E30790">
        <v>33</v>
      </c>
      <c r="F30790" t="str">
        <f t="shared" si="965"/>
        <v>30-5-3</v>
      </c>
    </row>
    <row r="30791" spans="1:6" x14ac:dyDescent="0.3">
      <c r="A30791">
        <v>2015</v>
      </c>
      <c r="B30791" t="s">
        <v>2827</v>
      </c>
      <c r="C30791" t="str">
        <f t="shared" si="964"/>
        <v>2015-Cruzeiro/MG-30-5-3</v>
      </c>
      <c r="D30791" s="4">
        <v>6.6</v>
      </c>
      <c r="E30791">
        <v>25</v>
      </c>
      <c r="F30791" t="str">
        <f t="shared" si="965"/>
        <v>30-5-3</v>
      </c>
    </row>
    <row r="30792" spans="1:6" x14ac:dyDescent="0.3">
      <c r="A30792">
        <v>2015</v>
      </c>
      <c r="B30792" t="s">
        <v>2828</v>
      </c>
      <c r="C30792" t="str">
        <f t="shared" si="964"/>
        <v>2015-Figueirense/SC-30-5-3</v>
      </c>
      <c r="D30792" s="4">
        <v>2</v>
      </c>
      <c r="E30792">
        <v>24</v>
      </c>
      <c r="F30792" t="str">
        <f t="shared" si="965"/>
        <v>30-5-3</v>
      </c>
    </row>
    <row r="30793" spans="1:6" x14ac:dyDescent="0.3">
      <c r="A30793">
        <v>2015</v>
      </c>
      <c r="B30793" t="s">
        <v>2829</v>
      </c>
      <c r="C30793" t="str">
        <f t="shared" si="964"/>
        <v>2015-Flamengo/RJ-30-5-3</v>
      </c>
      <c r="D30793" s="4">
        <v>9</v>
      </c>
      <c r="E30793">
        <v>35</v>
      </c>
      <c r="F30793" t="str">
        <f t="shared" si="965"/>
        <v>30-5-3</v>
      </c>
    </row>
    <row r="30794" spans="1:6" x14ac:dyDescent="0.3">
      <c r="A30794">
        <v>2015</v>
      </c>
      <c r="B30794" t="s">
        <v>2830</v>
      </c>
      <c r="C30794" t="str">
        <f t="shared" si="964"/>
        <v>2015-Fluminense/RJ-30-5-3</v>
      </c>
      <c r="D30794" s="4">
        <v>1</v>
      </c>
      <c r="E30794">
        <v>41</v>
      </c>
      <c r="F30794" t="str">
        <f t="shared" si="965"/>
        <v>30-5-3</v>
      </c>
    </row>
    <row r="30795" spans="1:6" x14ac:dyDescent="0.3">
      <c r="A30795">
        <v>2015</v>
      </c>
      <c r="B30795" t="s">
        <v>2832</v>
      </c>
      <c r="C30795" t="str">
        <f t="shared" si="964"/>
        <v>2015-Goias/GO-30-5-3</v>
      </c>
      <c r="D30795" s="4">
        <v>6</v>
      </c>
      <c r="E30795">
        <v>35</v>
      </c>
      <c r="F30795" t="str">
        <f t="shared" si="965"/>
        <v>30-5-3</v>
      </c>
    </row>
    <row r="30796" spans="1:6" x14ac:dyDescent="0.3">
      <c r="A30796">
        <v>2015</v>
      </c>
      <c r="B30796" t="s">
        <v>2833</v>
      </c>
      <c r="C30796" t="str">
        <f t="shared" si="964"/>
        <v>2015-Gremio/RS-30-5-3</v>
      </c>
      <c r="D30796" s="4">
        <v>7</v>
      </c>
      <c r="E30796">
        <v>48</v>
      </c>
      <c r="F30796" t="str">
        <f t="shared" si="965"/>
        <v>30-5-3</v>
      </c>
    </row>
    <row r="30797" spans="1:6" x14ac:dyDescent="0.3">
      <c r="A30797">
        <v>2015</v>
      </c>
      <c r="B30797" t="s">
        <v>2834</v>
      </c>
      <c r="C30797" t="str">
        <f t="shared" si="964"/>
        <v>2015-Internacional/RS-30-5-3</v>
      </c>
      <c r="D30797" s="4">
        <v>10</v>
      </c>
      <c r="E30797">
        <v>28</v>
      </c>
      <c r="F30797" t="str">
        <f t="shared" si="965"/>
        <v>30-5-3</v>
      </c>
    </row>
    <row r="30798" spans="1:6" x14ac:dyDescent="0.3">
      <c r="A30798">
        <v>2015</v>
      </c>
      <c r="B30798" t="s">
        <v>5610</v>
      </c>
      <c r="C30798" t="str">
        <f t="shared" si="964"/>
        <v>2015-Joinville/SC-30-5-3</v>
      </c>
      <c r="D30798" s="4">
        <v>3</v>
      </c>
      <c r="E30798">
        <v>16</v>
      </c>
      <c r="F30798" t="str">
        <f t="shared" si="965"/>
        <v>30-5-3</v>
      </c>
    </row>
    <row r="30799" spans="1:6" x14ac:dyDescent="0.3">
      <c r="A30799">
        <v>2015</v>
      </c>
      <c r="B30799" t="s">
        <v>2835</v>
      </c>
      <c r="C30799" t="str">
        <f t="shared" si="964"/>
        <v>2015-Palmeiras/SP-30-5-3</v>
      </c>
      <c r="D30799" s="4">
        <v>10</v>
      </c>
      <c r="E30799">
        <v>41</v>
      </c>
      <c r="F30799" t="str">
        <f t="shared" si="965"/>
        <v>30-5-3</v>
      </c>
    </row>
    <row r="30800" spans="1:6" x14ac:dyDescent="0.3">
      <c r="A30800">
        <v>2015</v>
      </c>
      <c r="B30800" t="s">
        <v>2837</v>
      </c>
      <c r="C30800" t="str">
        <f t="shared" si="964"/>
        <v>2015-Ponte Preta/SP-30-5-3</v>
      </c>
      <c r="D30800" s="4">
        <v>10</v>
      </c>
      <c r="E30800">
        <v>39</v>
      </c>
      <c r="F30800" t="str">
        <f t="shared" si="965"/>
        <v>30-5-3</v>
      </c>
    </row>
    <row r="30801" spans="1:6" x14ac:dyDescent="0.3">
      <c r="A30801">
        <v>2015</v>
      </c>
      <c r="B30801" t="s">
        <v>2839</v>
      </c>
      <c r="C30801" t="str">
        <f t="shared" si="964"/>
        <v>2015-Santos/SP-30-5-3</v>
      </c>
      <c r="D30801" s="4">
        <v>7</v>
      </c>
      <c r="E30801">
        <v>41</v>
      </c>
      <c r="F30801" t="str">
        <f t="shared" si="965"/>
        <v>30-5-3</v>
      </c>
    </row>
    <row r="30802" spans="1:6" x14ac:dyDescent="0.3">
      <c r="A30802">
        <v>2015</v>
      </c>
      <c r="B30802" t="s">
        <v>2840</v>
      </c>
      <c r="C30802" t="str">
        <f t="shared" si="964"/>
        <v>2015-Sao Paulo/SP-30-5-3</v>
      </c>
      <c r="D30802" s="4">
        <v>7</v>
      </c>
      <c r="E30802">
        <v>35</v>
      </c>
      <c r="F30802" t="str">
        <f t="shared" si="965"/>
        <v>30-5-3</v>
      </c>
    </row>
    <row r="30803" spans="1:6" x14ac:dyDescent="0.3">
      <c r="A30803">
        <v>2015</v>
      </c>
      <c r="B30803" t="s">
        <v>3336</v>
      </c>
      <c r="C30803" t="str">
        <f t="shared" si="964"/>
        <v>2015-Sport/PE-30-5-3</v>
      </c>
      <c r="D30803" s="4">
        <v>5</v>
      </c>
      <c r="E30803">
        <v>33</v>
      </c>
      <c r="F30803" t="str">
        <f t="shared" si="965"/>
        <v>30-5-3</v>
      </c>
    </row>
    <row r="30804" spans="1:6" x14ac:dyDescent="0.3">
      <c r="A30804">
        <v>2015</v>
      </c>
      <c r="B30804" t="s">
        <v>2841</v>
      </c>
      <c r="C30804" t="str">
        <f t="shared" si="964"/>
        <v>2015-Vasco/RJ-30-5-3</v>
      </c>
      <c r="D30804" s="4">
        <v>10</v>
      </c>
      <c r="E30804">
        <v>24</v>
      </c>
      <c r="F30804" t="str">
        <f t="shared" si="965"/>
        <v>30-5-3</v>
      </c>
    </row>
    <row r="30805" spans="1:6" x14ac:dyDescent="0.3">
      <c r="A30805">
        <v>2015</v>
      </c>
      <c r="B30805" t="s">
        <v>3337</v>
      </c>
      <c r="C30805" t="str">
        <f t="shared" si="964"/>
        <v>2015-Atletico/MG-30-5-4</v>
      </c>
      <c r="D30805" s="4">
        <v>7</v>
      </c>
      <c r="E30805">
        <v>51</v>
      </c>
      <c r="F30805" t="str">
        <f t="shared" si="965"/>
        <v>30-5-4</v>
      </c>
    </row>
    <row r="30806" spans="1:6" x14ac:dyDescent="0.3">
      <c r="A30806">
        <v>2015</v>
      </c>
      <c r="B30806" t="s">
        <v>2842</v>
      </c>
      <c r="C30806" t="str">
        <f t="shared" si="964"/>
        <v>2015-Atletico/PR-30-5-4</v>
      </c>
      <c r="D30806" s="4">
        <v>5</v>
      </c>
      <c r="E30806">
        <v>30</v>
      </c>
      <c r="F30806" t="str">
        <f t="shared" si="965"/>
        <v>30-5-4</v>
      </c>
    </row>
    <row r="30807" spans="1:6" x14ac:dyDescent="0.3">
      <c r="A30807">
        <v>2015</v>
      </c>
      <c r="B30807" t="s">
        <v>4223</v>
      </c>
      <c r="C30807" t="str">
        <f t="shared" si="964"/>
        <v>2015-Avai/SC-30-5-4</v>
      </c>
      <c r="D30807" s="4">
        <v>6</v>
      </c>
      <c r="E30807">
        <v>29</v>
      </c>
      <c r="F30807" t="str">
        <f t="shared" si="965"/>
        <v>30-5-4</v>
      </c>
    </row>
    <row r="30808" spans="1:6" x14ac:dyDescent="0.3">
      <c r="A30808">
        <v>2015</v>
      </c>
      <c r="B30808" t="s">
        <v>5457</v>
      </c>
      <c r="C30808" t="str">
        <f t="shared" si="964"/>
        <v>2015-Chapecoense/SC-30-5-4</v>
      </c>
      <c r="D30808" s="4">
        <v>3</v>
      </c>
      <c r="E30808">
        <v>30</v>
      </c>
      <c r="F30808" t="str">
        <f t="shared" si="965"/>
        <v>30-5-4</v>
      </c>
    </row>
    <row r="30809" spans="1:6" x14ac:dyDescent="0.3">
      <c r="A30809">
        <v>2015</v>
      </c>
      <c r="B30809" t="s">
        <v>2844</v>
      </c>
      <c r="C30809" t="str">
        <f t="shared" si="964"/>
        <v>2015-Corinthians/SP-30-5-4</v>
      </c>
      <c r="D30809" s="4">
        <v>8</v>
      </c>
      <c r="E30809">
        <v>38</v>
      </c>
      <c r="F30809" t="str">
        <f t="shared" si="965"/>
        <v>30-5-4</v>
      </c>
    </row>
    <row r="30810" spans="1:6" x14ac:dyDescent="0.3">
      <c r="A30810">
        <v>2015</v>
      </c>
      <c r="B30810" t="s">
        <v>3817</v>
      </c>
      <c r="C30810" t="str">
        <f t="shared" si="964"/>
        <v>2015-Coritiba/PR-30-5-4</v>
      </c>
      <c r="D30810" s="4">
        <v>8</v>
      </c>
      <c r="E30810">
        <v>30</v>
      </c>
      <c r="F30810" t="str">
        <f t="shared" si="965"/>
        <v>30-5-4</v>
      </c>
    </row>
    <row r="30811" spans="1:6" x14ac:dyDescent="0.3">
      <c r="A30811">
        <v>2015</v>
      </c>
      <c r="B30811" t="s">
        <v>2845</v>
      </c>
      <c r="C30811" t="str">
        <f t="shared" si="964"/>
        <v>2015-Cruzeiro/MG-30-5-4</v>
      </c>
      <c r="D30811" s="4">
        <v>8</v>
      </c>
      <c r="E30811">
        <v>30</v>
      </c>
      <c r="F30811" t="str">
        <f t="shared" si="965"/>
        <v>30-5-4</v>
      </c>
    </row>
    <row r="30812" spans="1:6" x14ac:dyDescent="0.3">
      <c r="A30812">
        <v>2015</v>
      </c>
      <c r="B30812" t="s">
        <v>2846</v>
      </c>
      <c r="C30812" t="str">
        <f t="shared" si="964"/>
        <v>2015-Figueirense/SC-30-5-4</v>
      </c>
      <c r="D30812" s="4">
        <v>1</v>
      </c>
      <c r="E30812">
        <v>20</v>
      </c>
      <c r="F30812" t="str">
        <f t="shared" si="965"/>
        <v>30-5-4</v>
      </c>
    </row>
    <row r="30813" spans="1:6" x14ac:dyDescent="0.3">
      <c r="A30813">
        <v>2015</v>
      </c>
      <c r="B30813" t="s">
        <v>2847</v>
      </c>
      <c r="C30813" t="str">
        <f t="shared" si="964"/>
        <v>2015-Flamengo/RJ-30-5-4</v>
      </c>
      <c r="D30813" s="4">
        <v>12</v>
      </c>
      <c r="E30813">
        <v>42</v>
      </c>
      <c r="F30813" t="str">
        <f t="shared" si="965"/>
        <v>30-5-4</v>
      </c>
    </row>
    <row r="30814" spans="1:6" x14ac:dyDescent="0.3">
      <c r="A30814">
        <v>2015</v>
      </c>
      <c r="B30814" t="s">
        <v>2848</v>
      </c>
      <c r="C30814" t="str">
        <f t="shared" si="964"/>
        <v>2015-Fluminense/RJ-30-5-4</v>
      </c>
      <c r="D30814" s="4">
        <v>1</v>
      </c>
      <c r="E30814">
        <v>31</v>
      </c>
      <c r="F30814" t="str">
        <f t="shared" si="965"/>
        <v>30-5-4</v>
      </c>
    </row>
    <row r="30815" spans="1:6" x14ac:dyDescent="0.3">
      <c r="A30815">
        <v>2015</v>
      </c>
      <c r="B30815" t="s">
        <v>2850</v>
      </c>
      <c r="C30815" t="str">
        <f t="shared" si="964"/>
        <v>2015-Goias/GO-30-5-4</v>
      </c>
      <c r="D30815" s="4">
        <v>6</v>
      </c>
      <c r="E30815">
        <v>27</v>
      </c>
      <c r="F30815" t="str">
        <f t="shared" si="965"/>
        <v>30-5-4</v>
      </c>
    </row>
    <row r="30816" spans="1:6" x14ac:dyDescent="0.3">
      <c r="A30816">
        <v>2015</v>
      </c>
      <c r="B30816" t="s">
        <v>2851</v>
      </c>
      <c r="C30816" t="str">
        <f t="shared" si="964"/>
        <v>2015-Gremio/RS-30-5-4</v>
      </c>
      <c r="D30816" s="4">
        <v>10</v>
      </c>
      <c r="E30816">
        <v>55</v>
      </c>
      <c r="F30816" t="str">
        <f t="shared" si="965"/>
        <v>30-5-4</v>
      </c>
    </row>
    <row r="30817" spans="1:6" x14ac:dyDescent="0.3">
      <c r="A30817">
        <v>2015</v>
      </c>
      <c r="B30817" t="s">
        <v>2852</v>
      </c>
      <c r="C30817" t="str">
        <f t="shared" si="964"/>
        <v>2015-Internacional/RS-30-5-4</v>
      </c>
      <c r="D30817" s="4">
        <v>12</v>
      </c>
      <c r="E30817">
        <v>46</v>
      </c>
      <c r="F30817" t="str">
        <f t="shared" si="965"/>
        <v>30-5-4</v>
      </c>
    </row>
    <row r="30818" spans="1:6" x14ac:dyDescent="0.3">
      <c r="A30818">
        <v>2015</v>
      </c>
      <c r="B30818" t="s">
        <v>5611</v>
      </c>
      <c r="C30818" t="str">
        <f t="shared" si="964"/>
        <v>2015-Joinville/SC-30-5-4</v>
      </c>
      <c r="D30818" s="4">
        <v>4</v>
      </c>
      <c r="E30818">
        <v>16</v>
      </c>
      <c r="F30818" t="str">
        <f t="shared" si="965"/>
        <v>30-5-4</v>
      </c>
    </row>
    <row r="30819" spans="1:6" x14ac:dyDescent="0.3">
      <c r="A30819">
        <v>2015</v>
      </c>
      <c r="B30819" t="s">
        <v>2853</v>
      </c>
      <c r="C30819" t="str">
        <f t="shared" si="964"/>
        <v>2015-Palmeiras/SP-30-5-4</v>
      </c>
      <c r="D30819" s="4">
        <v>7</v>
      </c>
      <c r="E30819">
        <v>46</v>
      </c>
      <c r="F30819" t="str">
        <f t="shared" si="965"/>
        <v>30-5-4</v>
      </c>
    </row>
    <row r="30820" spans="1:6" x14ac:dyDescent="0.3">
      <c r="A30820">
        <v>2015</v>
      </c>
      <c r="B30820" t="s">
        <v>2855</v>
      </c>
      <c r="C30820" t="str">
        <f t="shared" si="964"/>
        <v>2015-Ponte Preta/SP-30-5-4</v>
      </c>
      <c r="D30820" s="4">
        <v>7</v>
      </c>
      <c r="E30820">
        <v>33</v>
      </c>
      <c r="F30820" t="str">
        <f t="shared" si="965"/>
        <v>30-5-4</v>
      </c>
    </row>
    <row r="30821" spans="1:6" x14ac:dyDescent="0.3">
      <c r="A30821">
        <v>2015</v>
      </c>
      <c r="B30821" t="s">
        <v>2857</v>
      </c>
      <c r="C30821" t="str">
        <f t="shared" si="964"/>
        <v>2015-Santos/SP-30-5-4</v>
      </c>
      <c r="D30821" s="4">
        <v>10</v>
      </c>
      <c r="E30821">
        <v>39</v>
      </c>
      <c r="F30821" t="str">
        <f t="shared" si="965"/>
        <v>30-5-4</v>
      </c>
    </row>
    <row r="30822" spans="1:6" x14ac:dyDescent="0.3">
      <c r="A30822">
        <v>2015</v>
      </c>
      <c r="B30822" t="s">
        <v>2858</v>
      </c>
      <c r="C30822" t="str">
        <f t="shared" si="964"/>
        <v>2015-Sao Paulo/SP-30-5-4</v>
      </c>
      <c r="D30822" s="4">
        <v>8</v>
      </c>
      <c r="E30822">
        <v>39</v>
      </c>
      <c r="F30822" t="str">
        <f t="shared" si="965"/>
        <v>30-5-4</v>
      </c>
    </row>
    <row r="30823" spans="1:6" x14ac:dyDescent="0.3">
      <c r="A30823">
        <v>2015</v>
      </c>
      <c r="B30823" t="s">
        <v>3339</v>
      </c>
      <c r="C30823" t="str">
        <f t="shared" si="964"/>
        <v>2015-Sport/PE-30-5-4</v>
      </c>
      <c r="D30823" s="4">
        <v>4</v>
      </c>
      <c r="E30823">
        <v>28</v>
      </c>
      <c r="F30823" t="str">
        <f t="shared" si="965"/>
        <v>30-5-4</v>
      </c>
    </row>
    <row r="30824" spans="1:6" x14ac:dyDescent="0.3">
      <c r="A30824">
        <v>2015</v>
      </c>
      <c r="B30824" t="s">
        <v>2859</v>
      </c>
      <c r="C30824" t="str">
        <f t="shared" si="964"/>
        <v>2015-Vasco/RJ-30-5-4</v>
      </c>
      <c r="D30824" s="4">
        <v>7</v>
      </c>
      <c r="E30824">
        <v>22</v>
      </c>
      <c r="F30824" t="str">
        <f t="shared" si="965"/>
        <v>30-5-4</v>
      </c>
    </row>
    <row r="30825" spans="1:6" x14ac:dyDescent="0.3">
      <c r="A30825">
        <v>2016</v>
      </c>
      <c r="B30825" t="s">
        <v>4842</v>
      </c>
      <c r="C30825" t="str">
        <f t="shared" si="964"/>
        <v>2016-America/MG-20-2-0</v>
      </c>
      <c r="D30825" s="4">
        <v>1.8571439999999999</v>
      </c>
      <c r="E30825">
        <v>5</v>
      </c>
      <c r="F30825" t="str">
        <f t="shared" si="965"/>
        <v>20-2-0</v>
      </c>
    </row>
    <row r="30826" spans="1:6" x14ac:dyDescent="0.3">
      <c r="A30826">
        <v>2016</v>
      </c>
      <c r="B30826" t="s">
        <v>2860</v>
      </c>
      <c r="C30826" t="str">
        <f t="shared" si="964"/>
        <v>2016-Atletico/MG-20-2-0</v>
      </c>
      <c r="D30826" s="4">
        <v>3</v>
      </c>
      <c r="E30826">
        <v>16</v>
      </c>
      <c r="F30826" t="str">
        <f t="shared" si="965"/>
        <v>20-2-0</v>
      </c>
    </row>
    <row r="30827" spans="1:6" x14ac:dyDescent="0.3">
      <c r="A30827">
        <v>2016</v>
      </c>
      <c r="B30827" t="s">
        <v>52</v>
      </c>
      <c r="C30827" t="str">
        <f t="shared" si="964"/>
        <v>2016-Atletico/PR-20-2-0</v>
      </c>
      <c r="D30827" s="4">
        <v>0</v>
      </c>
      <c r="E30827">
        <v>14</v>
      </c>
      <c r="F30827" t="str">
        <f t="shared" si="965"/>
        <v>20-2-0</v>
      </c>
    </row>
    <row r="30828" spans="1:6" x14ac:dyDescent="0.3">
      <c r="A30828">
        <v>2016</v>
      </c>
      <c r="B30828" t="s">
        <v>53</v>
      </c>
      <c r="C30828" t="str">
        <f t="shared" si="964"/>
        <v>2016-Botafogo/RJ-20-2-0</v>
      </c>
      <c r="D30828" s="4">
        <v>6</v>
      </c>
      <c r="E30828">
        <v>14</v>
      </c>
      <c r="F30828" t="str">
        <f t="shared" si="965"/>
        <v>20-2-0</v>
      </c>
    </row>
    <row r="30829" spans="1:6" x14ac:dyDescent="0.3">
      <c r="A30829">
        <v>2016</v>
      </c>
      <c r="B30829" t="s">
        <v>5304</v>
      </c>
      <c r="C30829" t="str">
        <f t="shared" si="964"/>
        <v>2016-Chapecoense/SC-20-2-0</v>
      </c>
      <c r="D30829" s="4">
        <v>1.8571409999999999</v>
      </c>
      <c r="E30829">
        <v>10</v>
      </c>
      <c r="F30829" t="str">
        <f t="shared" si="965"/>
        <v>20-2-0</v>
      </c>
    </row>
    <row r="30830" spans="1:6" x14ac:dyDescent="0.3">
      <c r="A30830">
        <v>2016</v>
      </c>
      <c r="B30830" t="s">
        <v>54</v>
      </c>
      <c r="C30830" t="str">
        <f t="shared" si="964"/>
        <v>2016-Corinthians/SP-20-2-0</v>
      </c>
      <c r="D30830" s="4">
        <v>2.4</v>
      </c>
      <c r="E30830">
        <v>12</v>
      </c>
      <c r="F30830" t="str">
        <f t="shared" si="965"/>
        <v>20-2-0</v>
      </c>
    </row>
    <row r="30831" spans="1:6" x14ac:dyDescent="0.3">
      <c r="A30831">
        <v>2016</v>
      </c>
      <c r="B30831" t="s">
        <v>3340</v>
      </c>
      <c r="C30831" t="str">
        <f t="shared" si="964"/>
        <v>2016-Coritiba/PR-20-2-0</v>
      </c>
      <c r="D30831" s="4">
        <v>2.1290339999999999</v>
      </c>
      <c r="E30831">
        <v>10</v>
      </c>
      <c r="F30831" t="str">
        <f t="shared" si="965"/>
        <v>20-2-0</v>
      </c>
    </row>
    <row r="30832" spans="1:6" x14ac:dyDescent="0.3">
      <c r="A30832">
        <v>2016</v>
      </c>
      <c r="B30832" t="s">
        <v>55</v>
      </c>
      <c r="C30832" t="str">
        <f t="shared" si="964"/>
        <v>2016-Cruzeiro/MG-20-2-0</v>
      </c>
      <c r="D30832" s="4">
        <v>2</v>
      </c>
      <c r="E30832">
        <v>6</v>
      </c>
      <c r="F30832" t="str">
        <f t="shared" si="965"/>
        <v>20-2-0</v>
      </c>
    </row>
    <row r="30833" spans="1:6" x14ac:dyDescent="0.3">
      <c r="A30833">
        <v>2016</v>
      </c>
      <c r="B30833" t="s">
        <v>56</v>
      </c>
      <c r="C30833" t="str">
        <f t="shared" si="964"/>
        <v>2016-Figueirense/SC-20-2-0</v>
      </c>
      <c r="D30833" s="4">
        <v>2.4166669999999999</v>
      </c>
      <c r="E30833">
        <v>10</v>
      </c>
      <c r="F30833" t="str">
        <f t="shared" si="965"/>
        <v>20-2-0</v>
      </c>
    </row>
    <row r="30834" spans="1:6" x14ac:dyDescent="0.3">
      <c r="A30834">
        <v>2016</v>
      </c>
      <c r="B30834" t="s">
        <v>57</v>
      </c>
      <c r="C30834" t="str">
        <f t="shared" si="964"/>
        <v>2016-Flamengo/RJ-20-2-0</v>
      </c>
      <c r="D30834" s="4">
        <v>4</v>
      </c>
      <c r="E30834">
        <v>7</v>
      </c>
      <c r="F30834" t="str">
        <f t="shared" si="965"/>
        <v>20-2-0</v>
      </c>
    </row>
    <row r="30835" spans="1:6" x14ac:dyDescent="0.3">
      <c r="A30835">
        <v>2016</v>
      </c>
      <c r="B30835" t="s">
        <v>58</v>
      </c>
      <c r="C30835" t="str">
        <f t="shared" si="964"/>
        <v>2016-Fluminense/RJ-20-2-0</v>
      </c>
      <c r="D30835" s="4">
        <v>3</v>
      </c>
      <c r="E30835">
        <v>15</v>
      </c>
      <c r="F30835" t="str">
        <f t="shared" si="965"/>
        <v>20-2-0</v>
      </c>
    </row>
    <row r="30836" spans="1:6" x14ac:dyDescent="0.3">
      <c r="A30836">
        <v>2016</v>
      </c>
      <c r="B30836" t="s">
        <v>61</v>
      </c>
      <c r="C30836" t="str">
        <f t="shared" si="964"/>
        <v>2016-Gremio/RS-20-2-0</v>
      </c>
      <c r="D30836" s="4">
        <v>3.200005</v>
      </c>
      <c r="E30836">
        <v>15</v>
      </c>
      <c r="F30836" t="str">
        <f t="shared" si="965"/>
        <v>20-2-0</v>
      </c>
    </row>
    <row r="30837" spans="1:6" x14ac:dyDescent="0.3">
      <c r="A30837">
        <v>2016</v>
      </c>
      <c r="B30837" t="s">
        <v>62</v>
      </c>
      <c r="C30837" t="str">
        <f t="shared" si="964"/>
        <v>2016-Internacional/RS-20-2-0</v>
      </c>
      <c r="D30837" s="4">
        <v>0.4</v>
      </c>
      <c r="E30837">
        <v>14</v>
      </c>
      <c r="F30837" t="str">
        <f t="shared" si="965"/>
        <v>20-2-0</v>
      </c>
    </row>
    <row r="30838" spans="1:6" x14ac:dyDescent="0.3">
      <c r="A30838">
        <v>2016</v>
      </c>
      <c r="B30838" t="s">
        <v>63</v>
      </c>
      <c r="C30838" t="str">
        <f t="shared" si="964"/>
        <v>2016-Palmeiras/SP-20-2-0</v>
      </c>
      <c r="D30838" s="4">
        <v>3.8666719999999999</v>
      </c>
      <c r="E30838">
        <v>14</v>
      </c>
      <c r="F30838" t="str">
        <f t="shared" si="965"/>
        <v>20-2-0</v>
      </c>
    </row>
    <row r="30839" spans="1:6" x14ac:dyDescent="0.3">
      <c r="A30839">
        <v>2016</v>
      </c>
      <c r="B30839" t="s">
        <v>65</v>
      </c>
      <c r="C30839" t="str">
        <f t="shared" si="964"/>
        <v>2016-Ponte Preta/SP-20-2-0</v>
      </c>
      <c r="D30839" s="4">
        <v>2.8571469999999999</v>
      </c>
      <c r="E30839">
        <v>14</v>
      </c>
      <c r="F30839" t="str">
        <f t="shared" si="965"/>
        <v>20-2-0</v>
      </c>
    </row>
    <row r="30840" spans="1:6" x14ac:dyDescent="0.3">
      <c r="A30840">
        <v>2016</v>
      </c>
      <c r="B30840" t="s">
        <v>66</v>
      </c>
      <c r="C30840" t="str">
        <f t="shared" si="964"/>
        <v>2016-Santa Cruz/PE-20-2-0</v>
      </c>
      <c r="D30840" s="4">
        <v>1</v>
      </c>
      <c r="E30840">
        <v>8</v>
      </c>
      <c r="F30840" t="str">
        <f t="shared" si="965"/>
        <v>20-2-0</v>
      </c>
    </row>
    <row r="30841" spans="1:6" x14ac:dyDescent="0.3">
      <c r="A30841">
        <v>2016</v>
      </c>
      <c r="B30841" t="s">
        <v>67</v>
      </c>
      <c r="C30841" t="str">
        <f t="shared" si="964"/>
        <v>2016-Santos/SP-20-2-0</v>
      </c>
      <c r="D30841" s="4">
        <v>3.5</v>
      </c>
      <c r="E30841">
        <v>14</v>
      </c>
      <c r="F30841" t="str">
        <f t="shared" si="965"/>
        <v>20-2-0</v>
      </c>
    </row>
    <row r="30842" spans="1:6" x14ac:dyDescent="0.3">
      <c r="A30842">
        <v>2016</v>
      </c>
      <c r="B30842" t="s">
        <v>68</v>
      </c>
      <c r="C30842" t="str">
        <f t="shared" si="964"/>
        <v>2016-Sao Paulo/SP-20-2-0</v>
      </c>
      <c r="D30842" s="4">
        <v>2.5</v>
      </c>
      <c r="E30842">
        <v>10</v>
      </c>
      <c r="F30842" t="str">
        <f t="shared" si="965"/>
        <v>20-2-0</v>
      </c>
    </row>
    <row r="30843" spans="1:6" x14ac:dyDescent="0.3">
      <c r="A30843">
        <v>2016</v>
      </c>
      <c r="B30843" t="s">
        <v>2862</v>
      </c>
      <c r="C30843" t="str">
        <f t="shared" si="964"/>
        <v>2016-Sport/PE-20-2-0</v>
      </c>
      <c r="D30843" s="4">
        <v>3.3000069999999999</v>
      </c>
      <c r="E30843">
        <v>14</v>
      </c>
      <c r="F30843" t="str">
        <f t="shared" si="965"/>
        <v>20-2-0</v>
      </c>
    </row>
    <row r="30844" spans="1:6" x14ac:dyDescent="0.3">
      <c r="A30844">
        <v>2016</v>
      </c>
      <c r="B30844" t="s">
        <v>3342</v>
      </c>
      <c r="C30844" t="str">
        <f t="shared" si="964"/>
        <v>2016-Vitoria/BA-20-2-0</v>
      </c>
      <c r="D30844" s="4">
        <v>2.3333309999999998</v>
      </c>
      <c r="E30844">
        <v>10</v>
      </c>
      <c r="F30844" t="str">
        <f t="shared" si="965"/>
        <v>20-2-0</v>
      </c>
    </row>
    <row r="30845" spans="1:6" x14ac:dyDescent="0.3">
      <c r="A30845">
        <v>2016</v>
      </c>
      <c r="B30845" t="s">
        <v>4844</v>
      </c>
      <c r="C30845" t="str">
        <f t="shared" si="964"/>
        <v>2016-America/MG-20-2-1</v>
      </c>
      <c r="D30845" s="4">
        <v>4</v>
      </c>
      <c r="E30845">
        <v>8</v>
      </c>
      <c r="F30845" t="str">
        <f t="shared" si="965"/>
        <v>20-2-1</v>
      </c>
    </row>
    <row r="30846" spans="1:6" x14ac:dyDescent="0.3">
      <c r="A30846">
        <v>2016</v>
      </c>
      <c r="B30846" t="s">
        <v>2863</v>
      </c>
      <c r="C30846" t="str">
        <f t="shared" si="964"/>
        <v>2016-Atletico/MG-20-2-1</v>
      </c>
      <c r="D30846" s="4">
        <v>3.666668</v>
      </c>
      <c r="E30846">
        <v>16</v>
      </c>
      <c r="F30846" t="str">
        <f t="shared" si="965"/>
        <v>20-2-1</v>
      </c>
    </row>
    <row r="30847" spans="1:6" x14ac:dyDescent="0.3">
      <c r="A30847">
        <v>2016</v>
      </c>
      <c r="B30847" t="s">
        <v>70</v>
      </c>
      <c r="C30847" t="str">
        <f t="shared" si="964"/>
        <v>2016-Atletico/PR-20-2-1</v>
      </c>
      <c r="D30847" s="4">
        <v>4.333342</v>
      </c>
      <c r="E30847">
        <v>14</v>
      </c>
      <c r="F30847" t="str">
        <f t="shared" si="965"/>
        <v>20-2-1</v>
      </c>
    </row>
    <row r="30848" spans="1:6" x14ac:dyDescent="0.3">
      <c r="A30848">
        <v>2016</v>
      </c>
      <c r="B30848" t="s">
        <v>71</v>
      </c>
      <c r="C30848" t="str">
        <f t="shared" si="964"/>
        <v>2016-Botafogo/RJ-20-2-1</v>
      </c>
      <c r="D30848" s="4">
        <v>2.181816</v>
      </c>
      <c r="E30848">
        <v>10</v>
      </c>
      <c r="F30848" t="str">
        <f t="shared" si="965"/>
        <v>20-2-1</v>
      </c>
    </row>
    <row r="30849" spans="1:6" x14ac:dyDescent="0.3">
      <c r="A30849">
        <v>2016</v>
      </c>
      <c r="B30849" t="s">
        <v>5305</v>
      </c>
      <c r="C30849" t="str">
        <f t="shared" si="964"/>
        <v>2016-Chapecoense/SC-20-2-1</v>
      </c>
      <c r="D30849" s="4">
        <v>2.5000079999999998</v>
      </c>
      <c r="E30849">
        <v>8</v>
      </c>
      <c r="F30849" t="str">
        <f t="shared" si="965"/>
        <v>20-2-1</v>
      </c>
    </row>
    <row r="30850" spans="1:6" x14ac:dyDescent="0.3">
      <c r="A30850">
        <v>2016</v>
      </c>
      <c r="B30850" t="s">
        <v>72</v>
      </c>
      <c r="C30850" t="str">
        <f t="shared" si="964"/>
        <v>2016-Corinthians/SP-20-2-1</v>
      </c>
      <c r="D30850" s="4">
        <v>3.5</v>
      </c>
      <c r="E30850">
        <v>14</v>
      </c>
      <c r="F30850" t="str">
        <f t="shared" si="965"/>
        <v>20-2-1</v>
      </c>
    </row>
    <row r="30851" spans="1:6" x14ac:dyDescent="0.3">
      <c r="A30851">
        <v>2016</v>
      </c>
      <c r="B30851" t="s">
        <v>3343</v>
      </c>
      <c r="C30851" t="str">
        <f t="shared" ref="C30851:C30914" si="966">A30851&amp;"-"&amp;B30851</f>
        <v>2016-Coritiba/PR-20-2-1</v>
      </c>
      <c r="D30851" s="4">
        <v>2</v>
      </c>
      <c r="E30851">
        <v>10</v>
      </c>
      <c r="F30851" t="str">
        <f t="shared" ref="F30851:F30914" si="967">RIGHT(B30851,LEN(C30851)-FIND("-",C30851,6))</f>
        <v>20-2-1</v>
      </c>
    </row>
    <row r="30852" spans="1:6" x14ac:dyDescent="0.3">
      <c r="A30852">
        <v>2016</v>
      </c>
      <c r="B30852" t="s">
        <v>73</v>
      </c>
      <c r="C30852" t="str">
        <f t="shared" si="966"/>
        <v>2016-Cruzeiro/MG-20-2-1</v>
      </c>
      <c r="D30852" s="4">
        <v>3.0909059999999999</v>
      </c>
      <c r="E30852">
        <v>14</v>
      </c>
      <c r="F30852" t="str">
        <f t="shared" si="967"/>
        <v>20-2-1</v>
      </c>
    </row>
    <row r="30853" spans="1:6" x14ac:dyDescent="0.3">
      <c r="A30853">
        <v>2016</v>
      </c>
      <c r="B30853" t="s">
        <v>74</v>
      </c>
      <c r="C30853" t="str">
        <f t="shared" si="966"/>
        <v>2016-Figueirense/SC-20-2-1</v>
      </c>
      <c r="D30853" s="4">
        <v>2.5</v>
      </c>
      <c r="E30853">
        <v>10</v>
      </c>
      <c r="F30853" t="str">
        <f t="shared" si="967"/>
        <v>20-2-1</v>
      </c>
    </row>
    <row r="30854" spans="1:6" x14ac:dyDescent="0.3">
      <c r="A30854">
        <v>2016</v>
      </c>
      <c r="B30854" t="s">
        <v>75</v>
      </c>
      <c r="C30854" t="str">
        <f t="shared" si="966"/>
        <v>2016-Flamengo/RJ-20-2-1</v>
      </c>
      <c r="D30854" s="4">
        <v>3</v>
      </c>
      <c r="E30854">
        <v>14</v>
      </c>
      <c r="F30854" t="str">
        <f t="shared" si="967"/>
        <v>20-2-1</v>
      </c>
    </row>
    <row r="30855" spans="1:6" x14ac:dyDescent="0.3">
      <c r="A30855">
        <v>2016</v>
      </c>
      <c r="B30855" t="s">
        <v>76</v>
      </c>
      <c r="C30855" t="str">
        <f t="shared" si="966"/>
        <v>2016-Fluminense/RJ-20-2-1</v>
      </c>
      <c r="D30855" s="4">
        <v>2.5</v>
      </c>
      <c r="E30855">
        <v>10</v>
      </c>
      <c r="F30855" t="str">
        <f t="shared" si="967"/>
        <v>20-2-1</v>
      </c>
    </row>
    <row r="30856" spans="1:6" x14ac:dyDescent="0.3">
      <c r="A30856">
        <v>2016</v>
      </c>
      <c r="B30856" t="s">
        <v>79</v>
      </c>
      <c r="C30856" t="str">
        <f t="shared" si="966"/>
        <v>2016-Gremio/RS-20-2-1</v>
      </c>
      <c r="D30856" s="4">
        <v>1</v>
      </c>
      <c r="E30856">
        <v>14</v>
      </c>
      <c r="F30856" t="str">
        <f t="shared" si="967"/>
        <v>20-2-1</v>
      </c>
    </row>
    <row r="30857" spans="1:6" x14ac:dyDescent="0.3">
      <c r="A30857">
        <v>2016</v>
      </c>
      <c r="B30857" t="s">
        <v>80</v>
      </c>
      <c r="C30857" t="str">
        <f t="shared" si="966"/>
        <v>2016-Internacional/RS-20-2-1</v>
      </c>
      <c r="D30857" s="4">
        <v>1</v>
      </c>
      <c r="E30857">
        <v>14</v>
      </c>
      <c r="F30857" t="str">
        <f t="shared" si="967"/>
        <v>20-2-1</v>
      </c>
    </row>
    <row r="30858" spans="1:6" x14ac:dyDescent="0.3">
      <c r="A30858">
        <v>2016</v>
      </c>
      <c r="B30858" t="s">
        <v>81</v>
      </c>
      <c r="C30858" t="str">
        <f t="shared" si="966"/>
        <v>2016-Palmeiras/SP-20-2-1</v>
      </c>
      <c r="D30858" s="4">
        <v>2.8333349999999999</v>
      </c>
      <c r="E30858">
        <v>13</v>
      </c>
      <c r="F30858" t="str">
        <f t="shared" si="967"/>
        <v>20-2-1</v>
      </c>
    </row>
    <row r="30859" spans="1:6" x14ac:dyDescent="0.3">
      <c r="A30859">
        <v>2016</v>
      </c>
      <c r="B30859" t="s">
        <v>83</v>
      </c>
      <c r="C30859" t="str">
        <f t="shared" si="966"/>
        <v>2016-Ponte Preta/SP-20-2-1</v>
      </c>
      <c r="D30859" s="4">
        <v>3.3333300000000001</v>
      </c>
      <c r="E30859">
        <v>14</v>
      </c>
      <c r="F30859" t="str">
        <f t="shared" si="967"/>
        <v>20-2-1</v>
      </c>
    </row>
    <row r="30860" spans="1:6" x14ac:dyDescent="0.3">
      <c r="A30860">
        <v>2016</v>
      </c>
      <c r="B30860" t="s">
        <v>84</v>
      </c>
      <c r="C30860" t="str">
        <f t="shared" si="966"/>
        <v>2016-Santa Cruz/PE-20-2-1</v>
      </c>
      <c r="D30860" s="4">
        <v>2.5</v>
      </c>
      <c r="E30860">
        <v>14</v>
      </c>
      <c r="F30860" t="str">
        <f t="shared" si="967"/>
        <v>20-2-1</v>
      </c>
    </row>
    <row r="30861" spans="1:6" x14ac:dyDescent="0.3">
      <c r="A30861">
        <v>2016</v>
      </c>
      <c r="B30861" t="s">
        <v>85</v>
      </c>
      <c r="C30861" t="str">
        <f t="shared" si="966"/>
        <v>2016-Santos/SP-20-2-1</v>
      </c>
      <c r="D30861" s="4">
        <v>1</v>
      </c>
      <c r="E30861">
        <v>14</v>
      </c>
      <c r="F30861" t="str">
        <f t="shared" si="967"/>
        <v>20-2-1</v>
      </c>
    </row>
    <row r="30862" spans="1:6" x14ac:dyDescent="0.3">
      <c r="A30862">
        <v>2016</v>
      </c>
      <c r="B30862" t="s">
        <v>86</v>
      </c>
      <c r="C30862" t="str">
        <f t="shared" si="966"/>
        <v>2016-Sao Paulo/SP-20-2-1</v>
      </c>
      <c r="D30862" s="4">
        <v>2.6666720000000002</v>
      </c>
      <c r="E30862">
        <v>8</v>
      </c>
      <c r="F30862" t="str">
        <f t="shared" si="967"/>
        <v>20-2-1</v>
      </c>
    </row>
    <row r="30863" spans="1:6" x14ac:dyDescent="0.3">
      <c r="A30863">
        <v>2016</v>
      </c>
      <c r="B30863" t="s">
        <v>2865</v>
      </c>
      <c r="C30863" t="str">
        <f t="shared" si="966"/>
        <v>2016-Sport/PE-20-2-1</v>
      </c>
      <c r="D30863" s="4">
        <v>2</v>
      </c>
      <c r="E30863">
        <v>16</v>
      </c>
      <c r="F30863" t="str">
        <f t="shared" si="967"/>
        <v>20-2-1</v>
      </c>
    </row>
    <row r="30864" spans="1:6" x14ac:dyDescent="0.3">
      <c r="A30864">
        <v>2016</v>
      </c>
      <c r="B30864" t="s">
        <v>3345</v>
      </c>
      <c r="C30864" t="str">
        <f t="shared" si="966"/>
        <v>2016-Vitoria/BA-20-2-1</v>
      </c>
      <c r="D30864" s="4">
        <v>2</v>
      </c>
      <c r="E30864">
        <v>10</v>
      </c>
      <c r="F30864" t="str">
        <f t="shared" si="967"/>
        <v>20-2-1</v>
      </c>
    </row>
    <row r="30865" spans="1:6" x14ac:dyDescent="0.3">
      <c r="A30865">
        <v>2016</v>
      </c>
      <c r="B30865" t="s">
        <v>4846</v>
      </c>
      <c r="C30865" t="str">
        <f t="shared" si="966"/>
        <v>2016-America/MG-20-3-0</v>
      </c>
      <c r="D30865" s="4">
        <v>3</v>
      </c>
      <c r="E30865">
        <v>10</v>
      </c>
      <c r="F30865" t="str">
        <f t="shared" si="967"/>
        <v>20-3-0</v>
      </c>
    </row>
    <row r="30866" spans="1:6" x14ac:dyDescent="0.3">
      <c r="A30866">
        <v>2016</v>
      </c>
      <c r="B30866" t="s">
        <v>2866</v>
      </c>
      <c r="C30866" t="str">
        <f t="shared" si="966"/>
        <v>2016-Atletico/MG-20-3-0</v>
      </c>
      <c r="D30866" s="4">
        <v>5.6</v>
      </c>
      <c r="E30866">
        <v>19</v>
      </c>
      <c r="F30866" t="str">
        <f t="shared" si="967"/>
        <v>20-3-0</v>
      </c>
    </row>
    <row r="30867" spans="1:6" x14ac:dyDescent="0.3">
      <c r="A30867">
        <v>2016</v>
      </c>
      <c r="B30867" t="s">
        <v>88</v>
      </c>
      <c r="C30867" t="str">
        <f t="shared" si="966"/>
        <v>2016-Atletico/PR-20-3-0</v>
      </c>
      <c r="D30867" s="4">
        <v>4</v>
      </c>
      <c r="E30867">
        <v>18</v>
      </c>
      <c r="F30867" t="str">
        <f t="shared" si="967"/>
        <v>20-3-0</v>
      </c>
    </row>
    <row r="30868" spans="1:6" x14ac:dyDescent="0.3">
      <c r="A30868">
        <v>2016</v>
      </c>
      <c r="B30868" t="s">
        <v>89</v>
      </c>
      <c r="C30868" t="str">
        <f t="shared" si="966"/>
        <v>2016-Botafogo/RJ-20-3-0</v>
      </c>
      <c r="D30868" s="4">
        <v>3</v>
      </c>
      <c r="E30868">
        <v>12</v>
      </c>
      <c r="F30868" t="str">
        <f t="shared" si="967"/>
        <v>20-3-0</v>
      </c>
    </row>
    <row r="30869" spans="1:6" x14ac:dyDescent="0.3">
      <c r="A30869">
        <v>2016</v>
      </c>
      <c r="B30869" t="s">
        <v>5306</v>
      </c>
      <c r="C30869" t="str">
        <f t="shared" si="966"/>
        <v>2016-Chapecoense/SC-20-3-0</v>
      </c>
      <c r="D30869" s="4">
        <v>6</v>
      </c>
      <c r="E30869">
        <v>16</v>
      </c>
      <c r="F30869" t="str">
        <f t="shared" si="967"/>
        <v>20-3-0</v>
      </c>
    </row>
    <row r="30870" spans="1:6" x14ac:dyDescent="0.3">
      <c r="A30870">
        <v>2016</v>
      </c>
      <c r="B30870" t="s">
        <v>90</v>
      </c>
      <c r="C30870" t="str">
        <f t="shared" si="966"/>
        <v>2016-Corinthians/SP-20-3-0</v>
      </c>
      <c r="D30870" s="4">
        <v>9</v>
      </c>
      <c r="E30870">
        <v>29</v>
      </c>
      <c r="F30870" t="str">
        <f t="shared" si="967"/>
        <v>20-3-0</v>
      </c>
    </row>
    <row r="30871" spans="1:6" x14ac:dyDescent="0.3">
      <c r="A30871">
        <v>2016</v>
      </c>
      <c r="B30871" t="s">
        <v>3346</v>
      </c>
      <c r="C30871" t="str">
        <f t="shared" si="966"/>
        <v>2016-Coritiba/PR-20-3-0</v>
      </c>
      <c r="D30871" s="4">
        <v>3</v>
      </c>
      <c r="E30871">
        <v>14</v>
      </c>
      <c r="F30871" t="str">
        <f t="shared" si="967"/>
        <v>20-3-0</v>
      </c>
    </row>
    <row r="30872" spans="1:6" x14ac:dyDescent="0.3">
      <c r="A30872">
        <v>2016</v>
      </c>
      <c r="B30872" t="s">
        <v>91</v>
      </c>
      <c r="C30872" t="str">
        <f t="shared" si="966"/>
        <v>2016-Cruzeiro/MG-20-3-0</v>
      </c>
      <c r="D30872" s="4">
        <v>3.833332</v>
      </c>
      <c r="E30872">
        <v>14</v>
      </c>
      <c r="F30872" t="str">
        <f t="shared" si="967"/>
        <v>20-3-0</v>
      </c>
    </row>
    <row r="30873" spans="1:6" x14ac:dyDescent="0.3">
      <c r="A30873">
        <v>2016</v>
      </c>
      <c r="B30873" t="s">
        <v>92</v>
      </c>
      <c r="C30873" t="str">
        <f t="shared" si="966"/>
        <v>2016-Figueirense/SC-20-3-0</v>
      </c>
      <c r="D30873" s="4">
        <v>4</v>
      </c>
      <c r="E30873">
        <v>18</v>
      </c>
      <c r="F30873" t="str">
        <f t="shared" si="967"/>
        <v>20-3-0</v>
      </c>
    </row>
    <row r="30874" spans="1:6" x14ac:dyDescent="0.3">
      <c r="A30874">
        <v>2016</v>
      </c>
      <c r="B30874" t="s">
        <v>93</v>
      </c>
      <c r="C30874" t="str">
        <f t="shared" si="966"/>
        <v>2016-Flamengo/RJ-20-3-0</v>
      </c>
      <c r="D30874" s="4">
        <v>7</v>
      </c>
      <c r="E30874">
        <v>17</v>
      </c>
      <c r="F30874" t="str">
        <f t="shared" si="967"/>
        <v>20-3-0</v>
      </c>
    </row>
    <row r="30875" spans="1:6" x14ac:dyDescent="0.3">
      <c r="A30875">
        <v>2016</v>
      </c>
      <c r="B30875" t="s">
        <v>94</v>
      </c>
      <c r="C30875" t="str">
        <f t="shared" si="966"/>
        <v>2016-Fluminense/RJ-20-3-0</v>
      </c>
      <c r="D30875" s="4">
        <v>6</v>
      </c>
      <c r="E30875">
        <v>18</v>
      </c>
      <c r="F30875" t="str">
        <f t="shared" si="967"/>
        <v>20-3-0</v>
      </c>
    </row>
    <row r="30876" spans="1:6" x14ac:dyDescent="0.3">
      <c r="A30876">
        <v>2016</v>
      </c>
      <c r="B30876" t="s">
        <v>97</v>
      </c>
      <c r="C30876" t="str">
        <f t="shared" si="966"/>
        <v>2016-Gremio/RS-20-3-0</v>
      </c>
      <c r="D30876" s="4">
        <v>4.4000000000000004</v>
      </c>
      <c r="E30876">
        <v>21</v>
      </c>
      <c r="F30876" t="str">
        <f t="shared" si="967"/>
        <v>20-3-0</v>
      </c>
    </row>
    <row r="30877" spans="1:6" x14ac:dyDescent="0.3">
      <c r="A30877">
        <v>2016</v>
      </c>
      <c r="B30877" t="s">
        <v>98</v>
      </c>
      <c r="C30877" t="str">
        <f t="shared" si="966"/>
        <v>2016-Internacional/RS-20-3-0</v>
      </c>
      <c r="D30877" s="4">
        <v>0</v>
      </c>
      <c r="E30877">
        <v>14</v>
      </c>
      <c r="F30877" t="str">
        <f t="shared" si="967"/>
        <v>20-3-0</v>
      </c>
    </row>
    <row r="30878" spans="1:6" x14ac:dyDescent="0.3">
      <c r="A30878">
        <v>2016</v>
      </c>
      <c r="B30878" t="s">
        <v>99</v>
      </c>
      <c r="C30878" t="str">
        <f t="shared" si="966"/>
        <v>2016-Palmeiras/SP-20-3-0</v>
      </c>
      <c r="D30878" s="4">
        <v>1</v>
      </c>
      <c r="E30878">
        <v>14</v>
      </c>
      <c r="F30878" t="str">
        <f t="shared" si="967"/>
        <v>20-3-0</v>
      </c>
    </row>
    <row r="30879" spans="1:6" x14ac:dyDescent="0.3">
      <c r="A30879">
        <v>2016</v>
      </c>
      <c r="B30879" t="s">
        <v>101</v>
      </c>
      <c r="C30879" t="str">
        <f t="shared" si="966"/>
        <v>2016-Ponte Preta/SP-20-3-0</v>
      </c>
      <c r="D30879" s="4">
        <v>4.333329</v>
      </c>
      <c r="E30879">
        <v>13</v>
      </c>
      <c r="F30879" t="str">
        <f t="shared" si="967"/>
        <v>20-3-0</v>
      </c>
    </row>
    <row r="30880" spans="1:6" x14ac:dyDescent="0.3">
      <c r="A30880">
        <v>2016</v>
      </c>
      <c r="B30880" t="s">
        <v>102</v>
      </c>
      <c r="C30880" t="str">
        <f t="shared" si="966"/>
        <v>2016-Santa Cruz/PE-20-3-0</v>
      </c>
      <c r="D30880" s="4">
        <v>1</v>
      </c>
      <c r="E30880">
        <v>17</v>
      </c>
      <c r="F30880" t="str">
        <f t="shared" si="967"/>
        <v>20-3-0</v>
      </c>
    </row>
    <row r="30881" spans="1:6" x14ac:dyDescent="0.3">
      <c r="A30881">
        <v>2016</v>
      </c>
      <c r="B30881" t="s">
        <v>103</v>
      </c>
      <c r="C30881" t="str">
        <f t="shared" si="966"/>
        <v>2016-Santos/SP-20-3-0</v>
      </c>
      <c r="D30881" s="4">
        <v>7</v>
      </c>
      <c r="E30881">
        <v>20</v>
      </c>
      <c r="F30881" t="str">
        <f t="shared" si="967"/>
        <v>20-3-0</v>
      </c>
    </row>
    <row r="30882" spans="1:6" x14ac:dyDescent="0.3">
      <c r="A30882">
        <v>2016</v>
      </c>
      <c r="B30882" t="s">
        <v>104</v>
      </c>
      <c r="C30882" t="str">
        <f t="shared" si="966"/>
        <v>2016-Sao Paulo/SP-20-3-0</v>
      </c>
      <c r="D30882" s="4">
        <v>1</v>
      </c>
      <c r="E30882">
        <v>11</v>
      </c>
      <c r="F30882" t="str">
        <f t="shared" si="967"/>
        <v>20-3-0</v>
      </c>
    </row>
    <row r="30883" spans="1:6" x14ac:dyDescent="0.3">
      <c r="A30883">
        <v>2016</v>
      </c>
      <c r="B30883" t="s">
        <v>2868</v>
      </c>
      <c r="C30883" t="str">
        <f t="shared" si="966"/>
        <v>2016-Sport/PE-20-3-0</v>
      </c>
      <c r="D30883" s="4">
        <v>7</v>
      </c>
      <c r="E30883">
        <v>15</v>
      </c>
      <c r="F30883" t="str">
        <f t="shared" si="967"/>
        <v>20-3-0</v>
      </c>
    </row>
    <row r="30884" spans="1:6" x14ac:dyDescent="0.3">
      <c r="A30884">
        <v>2016</v>
      </c>
      <c r="B30884" t="s">
        <v>3348</v>
      </c>
      <c r="C30884" t="str">
        <f t="shared" si="966"/>
        <v>2016-Vitoria/BA-20-3-0</v>
      </c>
      <c r="D30884" s="4">
        <v>3</v>
      </c>
      <c r="E30884">
        <v>18</v>
      </c>
      <c r="F30884" t="str">
        <f t="shared" si="967"/>
        <v>20-3-0</v>
      </c>
    </row>
    <row r="30885" spans="1:6" x14ac:dyDescent="0.3">
      <c r="A30885">
        <v>2016</v>
      </c>
      <c r="B30885" t="s">
        <v>4848</v>
      </c>
      <c r="C30885" t="str">
        <f t="shared" si="966"/>
        <v>2016-America/MG-20-3-1</v>
      </c>
      <c r="D30885" s="4">
        <v>4</v>
      </c>
      <c r="E30885">
        <v>10</v>
      </c>
      <c r="F30885" t="str">
        <f t="shared" si="967"/>
        <v>20-3-1</v>
      </c>
    </row>
    <row r="30886" spans="1:6" x14ac:dyDescent="0.3">
      <c r="A30886">
        <v>2016</v>
      </c>
      <c r="B30886" t="s">
        <v>2869</v>
      </c>
      <c r="C30886" t="str">
        <f t="shared" si="966"/>
        <v>2016-Atletico/MG-20-3-1</v>
      </c>
      <c r="D30886" s="4">
        <v>5</v>
      </c>
      <c r="E30886">
        <v>16</v>
      </c>
      <c r="F30886" t="str">
        <f t="shared" si="967"/>
        <v>20-3-1</v>
      </c>
    </row>
    <row r="30887" spans="1:6" x14ac:dyDescent="0.3">
      <c r="A30887">
        <v>2016</v>
      </c>
      <c r="B30887" t="s">
        <v>106</v>
      </c>
      <c r="C30887" t="str">
        <f t="shared" si="966"/>
        <v>2016-Atletico/PR-20-3-1</v>
      </c>
      <c r="D30887" s="4">
        <v>4</v>
      </c>
      <c r="E30887">
        <v>21</v>
      </c>
      <c r="F30887" t="str">
        <f t="shared" si="967"/>
        <v>20-3-1</v>
      </c>
    </row>
    <row r="30888" spans="1:6" x14ac:dyDescent="0.3">
      <c r="A30888">
        <v>2016</v>
      </c>
      <c r="B30888" t="s">
        <v>107</v>
      </c>
      <c r="C30888" t="str">
        <f t="shared" si="966"/>
        <v>2016-Botafogo/RJ-20-3-1</v>
      </c>
      <c r="D30888" s="4">
        <v>3</v>
      </c>
      <c r="E30888">
        <v>7</v>
      </c>
      <c r="F30888" t="str">
        <f t="shared" si="967"/>
        <v>20-3-1</v>
      </c>
    </row>
    <row r="30889" spans="1:6" x14ac:dyDescent="0.3">
      <c r="A30889">
        <v>2016</v>
      </c>
      <c r="B30889" t="s">
        <v>5307</v>
      </c>
      <c r="C30889" t="str">
        <f t="shared" si="966"/>
        <v>2016-Chapecoense/SC-20-3-1</v>
      </c>
      <c r="D30889" s="4">
        <v>3.5</v>
      </c>
      <c r="E30889">
        <v>14</v>
      </c>
      <c r="F30889" t="str">
        <f t="shared" si="967"/>
        <v>20-3-1</v>
      </c>
    </row>
    <row r="30890" spans="1:6" x14ac:dyDescent="0.3">
      <c r="A30890">
        <v>2016</v>
      </c>
      <c r="B30890" t="s">
        <v>108</v>
      </c>
      <c r="C30890" t="str">
        <f t="shared" si="966"/>
        <v>2016-Corinthians/SP-20-3-1</v>
      </c>
      <c r="D30890" s="4">
        <v>5</v>
      </c>
      <c r="E30890">
        <v>27</v>
      </c>
      <c r="F30890" t="str">
        <f t="shared" si="967"/>
        <v>20-3-1</v>
      </c>
    </row>
    <row r="30891" spans="1:6" x14ac:dyDescent="0.3">
      <c r="A30891">
        <v>2016</v>
      </c>
      <c r="B30891" t="s">
        <v>3349</v>
      </c>
      <c r="C30891" t="str">
        <f t="shared" si="966"/>
        <v>2016-Coritiba/PR-20-3-1</v>
      </c>
      <c r="D30891" s="4">
        <v>3</v>
      </c>
      <c r="E30891">
        <v>15</v>
      </c>
      <c r="F30891" t="str">
        <f t="shared" si="967"/>
        <v>20-3-1</v>
      </c>
    </row>
    <row r="30892" spans="1:6" x14ac:dyDescent="0.3">
      <c r="A30892">
        <v>2016</v>
      </c>
      <c r="B30892" t="s">
        <v>109</v>
      </c>
      <c r="C30892" t="str">
        <f t="shared" si="966"/>
        <v>2016-Cruzeiro/MG-20-3-1</v>
      </c>
      <c r="D30892" s="4">
        <v>0</v>
      </c>
      <c r="E30892">
        <v>14</v>
      </c>
      <c r="F30892" t="str">
        <f t="shared" si="967"/>
        <v>20-3-1</v>
      </c>
    </row>
    <row r="30893" spans="1:6" x14ac:dyDescent="0.3">
      <c r="A30893">
        <v>2016</v>
      </c>
      <c r="B30893" t="s">
        <v>110</v>
      </c>
      <c r="C30893" t="str">
        <f t="shared" si="966"/>
        <v>2016-Figueirense/SC-20-3-1</v>
      </c>
      <c r="D30893" s="4">
        <v>5</v>
      </c>
      <c r="E30893">
        <v>16</v>
      </c>
      <c r="F30893" t="str">
        <f t="shared" si="967"/>
        <v>20-3-1</v>
      </c>
    </row>
    <row r="30894" spans="1:6" x14ac:dyDescent="0.3">
      <c r="A30894">
        <v>2016</v>
      </c>
      <c r="B30894" t="s">
        <v>111</v>
      </c>
      <c r="C30894" t="str">
        <f t="shared" si="966"/>
        <v>2016-Flamengo/RJ-20-3-1</v>
      </c>
      <c r="D30894" s="4">
        <v>5</v>
      </c>
      <c r="E30894">
        <v>20</v>
      </c>
      <c r="F30894" t="str">
        <f t="shared" si="967"/>
        <v>20-3-1</v>
      </c>
    </row>
    <row r="30895" spans="1:6" x14ac:dyDescent="0.3">
      <c r="A30895">
        <v>2016</v>
      </c>
      <c r="B30895" t="s">
        <v>112</v>
      </c>
      <c r="C30895" t="str">
        <f t="shared" si="966"/>
        <v>2016-Fluminense/RJ-20-3-1</v>
      </c>
      <c r="D30895" s="4">
        <v>6</v>
      </c>
      <c r="E30895">
        <v>20</v>
      </c>
      <c r="F30895" t="str">
        <f t="shared" si="967"/>
        <v>20-3-1</v>
      </c>
    </row>
    <row r="30896" spans="1:6" x14ac:dyDescent="0.3">
      <c r="A30896">
        <v>2016</v>
      </c>
      <c r="B30896" t="s">
        <v>115</v>
      </c>
      <c r="C30896" t="str">
        <f t="shared" si="966"/>
        <v>2016-Gremio/RS-20-3-1</v>
      </c>
      <c r="D30896" s="4">
        <v>4</v>
      </c>
      <c r="E30896">
        <v>34</v>
      </c>
      <c r="F30896" t="str">
        <f t="shared" si="967"/>
        <v>20-3-1</v>
      </c>
    </row>
    <row r="30897" spans="1:6" x14ac:dyDescent="0.3">
      <c r="A30897">
        <v>2016</v>
      </c>
      <c r="B30897" t="s">
        <v>116</v>
      </c>
      <c r="C30897" t="str">
        <f t="shared" si="966"/>
        <v>2016-Internacional/RS-20-3-1</v>
      </c>
      <c r="D30897" s="4">
        <v>1</v>
      </c>
      <c r="E30897">
        <v>23</v>
      </c>
      <c r="F30897" t="str">
        <f t="shared" si="967"/>
        <v>20-3-1</v>
      </c>
    </row>
    <row r="30898" spans="1:6" x14ac:dyDescent="0.3">
      <c r="A30898">
        <v>2016</v>
      </c>
      <c r="B30898" t="s">
        <v>117</v>
      </c>
      <c r="C30898" t="str">
        <f t="shared" si="966"/>
        <v>2016-Palmeiras/SP-20-3-1</v>
      </c>
      <c r="D30898" s="4">
        <v>3</v>
      </c>
      <c r="E30898">
        <v>16</v>
      </c>
      <c r="F30898" t="str">
        <f t="shared" si="967"/>
        <v>20-3-1</v>
      </c>
    </row>
    <row r="30899" spans="1:6" x14ac:dyDescent="0.3">
      <c r="A30899">
        <v>2016</v>
      </c>
      <c r="B30899" t="s">
        <v>119</v>
      </c>
      <c r="C30899" t="str">
        <f t="shared" si="966"/>
        <v>2016-Ponte Preta/SP-20-3-1</v>
      </c>
      <c r="D30899" s="4">
        <v>1</v>
      </c>
      <c r="E30899">
        <v>23</v>
      </c>
      <c r="F30899" t="str">
        <f t="shared" si="967"/>
        <v>20-3-1</v>
      </c>
    </row>
    <row r="30900" spans="1:6" x14ac:dyDescent="0.3">
      <c r="A30900">
        <v>2016</v>
      </c>
      <c r="B30900" t="s">
        <v>120</v>
      </c>
      <c r="C30900" t="str">
        <f t="shared" si="966"/>
        <v>2016-Santa Cruz/PE-20-3-1</v>
      </c>
      <c r="D30900" s="4">
        <v>0</v>
      </c>
      <c r="E30900">
        <v>14</v>
      </c>
      <c r="F30900" t="str">
        <f t="shared" si="967"/>
        <v>20-3-1</v>
      </c>
    </row>
    <row r="30901" spans="1:6" x14ac:dyDescent="0.3">
      <c r="A30901">
        <v>2016</v>
      </c>
      <c r="B30901" t="s">
        <v>121</v>
      </c>
      <c r="C30901" t="str">
        <f t="shared" si="966"/>
        <v>2016-Santos/SP-20-3-1</v>
      </c>
      <c r="D30901" s="4">
        <v>5.8333300000000001</v>
      </c>
      <c r="E30901">
        <v>20</v>
      </c>
      <c r="F30901" t="str">
        <f t="shared" si="967"/>
        <v>20-3-1</v>
      </c>
    </row>
    <row r="30902" spans="1:6" x14ac:dyDescent="0.3">
      <c r="A30902">
        <v>2016</v>
      </c>
      <c r="B30902" t="s">
        <v>122</v>
      </c>
      <c r="C30902" t="str">
        <f t="shared" si="966"/>
        <v>2016-Sao Paulo/SP-20-3-1</v>
      </c>
      <c r="D30902" s="4">
        <v>3.333332</v>
      </c>
      <c r="E30902">
        <v>12</v>
      </c>
      <c r="F30902" t="str">
        <f t="shared" si="967"/>
        <v>20-3-1</v>
      </c>
    </row>
    <row r="30903" spans="1:6" x14ac:dyDescent="0.3">
      <c r="A30903">
        <v>2016</v>
      </c>
      <c r="B30903" t="s">
        <v>2871</v>
      </c>
      <c r="C30903" t="str">
        <f t="shared" si="966"/>
        <v>2016-Sport/PE-20-3-1</v>
      </c>
      <c r="D30903" s="4">
        <v>9</v>
      </c>
      <c r="E30903">
        <v>20</v>
      </c>
      <c r="F30903" t="str">
        <f t="shared" si="967"/>
        <v>20-3-1</v>
      </c>
    </row>
    <row r="30904" spans="1:6" x14ac:dyDescent="0.3">
      <c r="A30904">
        <v>2016</v>
      </c>
      <c r="B30904" t="s">
        <v>3351</v>
      </c>
      <c r="C30904" t="str">
        <f t="shared" si="966"/>
        <v>2016-Vitoria/BA-20-3-1</v>
      </c>
      <c r="D30904" s="4">
        <v>1</v>
      </c>
      <c r="E30904">
        <v>12</v>
      </c>
      <c r="F30904" t="str">
        <f t="shared" si="967"/>
        <v>20-3-1</v>
      </c>
    </row>
    <row r="30905" spans="1:6" x14ac:dyDescent="0.3">
      <c r="A30905">
        <v>2016</v>
      </c>
      <c r="B30905" t="s">
        <v>4850</v>
      </c>
      <c r="C30905" t="str">
        <f t="shared" si="966"/>
        <v>2016-America/MG-20-3-2</v>
      </c>
      <c r="D30905" s="4">
        <v>5</v>
      </c>
      <c r="E30905">
        <v>11</v>
      </c>
      <c r="F30905" t="str">
        <f t="shared" si="967"/>
        <v>20-3-2</v>
      </c>
    </row>
    <row r="30906" spans="1:6" x14ac:dyDescent="0.3">
      <c r="A30906">
        <v>2016</v>
      </c>
      <c r="B30906" t="s">
        <v>2872</v>
      </c>
      <c r="C30906" t="str">
        <f t="shared" si="966"/>
        <v>2016-Atletico/MG-20-3-2</v>
      </c>
      <c r="D30906" s="4">
        <v>7</v>
      </c>
      <c r="E30906">
        <v>19</v>
      </c>
      <c r="F30906" t="str">
        <f t="shared" si="967"/>
        <v>20-3-2</v>
      </c>
    </row>
    <row r="30907" spans="1:6" x14ac:dyDescent="0.3">
      <c r="A30907">
        <v>2016</v>
      </c>
      <c r="B30907" t="s">
        <v>124</v>
      </c>
      <c r="C30907" t="str">
        <f t="shared" si="966"/>
        <v>2016-Atletico/PR-20-3-2</v>
      </c>
      <c r="D30907" s="4">
        <v>7</v>
      </c>
      <c r="E30907">
        <v>18</v>
      </c>
      <c r="F30907" t="str">
        <f t="shared" si="967"/>
        <v>20-3-2</v>
      </c>
    </row>
    <row r="30908" spans="1:6" x14ac:dyDescent="0.3">
      <c r="A30908">
        <v>2016</v>
      </c>
      <c r="B30908" t="s">
        <v>125</v>
      </c>
      <c r="C30908" t="str">
        <f t="shared" si="966"/>
        <v>2016-Botafogo/RJ-20-3-2</v>
      </c>
      <c r="D30908" s="4">
        <v>2</v>
      </c>
      <c r="E30908">
        <v>13</v>
      </c>
      <c r="F30908" t="str">
        <f t="shared" si="967"/>
        <v>20-3-2</v>
      </c>
    </row>
    <row r="30909" spans="1:6" x14ac:dyDescent="0.3">
      <c r="A30909">
        <v>2016</v>
      </c>
      <c r="B30909" t="s">
        <v>5308</v>
      </c>
      <c r="C30909" t="str">
        <f t="shared" si="966"/>
        <v>2016-Chapecoense/SC-20-3-2</v>
      </c>
      <c r="D30909" s="4">
        <v>2</v>
      </c>
      <c r="E30909">
        <v>14</v>
      </c>
      <c r="F30909" t="str">
        <f t="shared" si="967"/>
        <v>20-3-2</v>
      </c>
    </row>
    <row r="30910" spans="1:6" x14ac:dyDescent="0.3">
      <c r="A30910">
        <v>2016</v>
      </c>
      <c r="B30910" t="s">
        <v>126</v>
      </c>
      <c r="C30910" t="str">
        <f t="shared" si="966"/>
        <v>2016-Corinthians/SP-20-3-2</v>
      </c>
      <c r="D30910" s="4">
        <v>5</v>
      </c>
      <c r="E30910">
        <v>27</v>
      </c>
      <c r="F30910" t="str">
        <f t="shared" si="967"/>
        <v>20-3-2</v>
      </c>
    </row>
    <row r="30911" spans="1:6" x14ac:dyDescent="0.3">
      <c r="A30911">
        <v>2016</v>
      </c>
      <c r="B30911" t="s">
        <v>3352</v>
      </c>
      <c r="C30911" t="str">
        <f t="shared" si="966"/>
        <v>2016-Coritiba/PR-20-3-2</v>
      </c>
      <c r="D30911" s="4">
        <v>1</v>
      </c>
      <c r="E30911">
        <v>15</v>
      </c>
      <c r="F30911" t="str">
        <f t="shared" si="967"/>
        <v>20-3-2</v>
      </c>
    </row>
    <row r="30912" spans="1:6" x14ac:dyDescent="0.3">
      <c r="A30912">
        <v>2016</v>
      </c>
      <c r="B30912" t="s">
        <v>127</v>
      </c>
      <c r="C30912" t="str">
        <f t="shared" si="966"/>
        <v>2016-Cruzeiro/MG-20-3-2</v>
      </c>
      <c r="D30912" s="4">
        <v>0</v>
      </c>
      <c r="E30912">
        <v>16</v>
      </c>
      <c r="F30912" t="str">
        <f t="shared" si="967"/>
        <v>20-3-2</v>
      </c>
    </row>
    <row r="30913" spans="1:6" x14ac:dyDescent="0.3">
      <c r="A30913">
        <v>2016</v>
      </c>
      <c r="B30913" t="s">
        <v>128</v>
      </c>
      <c r="C30913" t="str">
        <f t="shared" si="966"/>
        <v>2016-Figueirense/SC-20-3-2</v>
      </c>
      <c r="D30913" s="4">
        <v>6</v>
      </c>
      <c r="E30913">
        <v>15</v>
      </c>
      <c r="F30913" t="str">
        <f t="shared" si="967"/>
        <v>20-3-2</v>
      </c>
    </row>
    <row r="30914" spans="1:6" x14ac:dyDescent="0.3">
      <c r="A30914">
        <v>2016</v>
      </c>
      <c r="B30914" t="s">
        <v>129</v>
      </c>
      <c r="C30914" t="str">
        <f t="shared" si="966"/>
        <v>2016-Flamengo/RJ-20-3-2</v>
      </c>
      <c r="D30914" s="4">
        <v>5.6666679999999996</v>
      </c>
      <c r="E30914">
        <v>14</v>
      </c>
      <c r="F30914" t="str">
        <f t="shared" si="967"/>
        <v>20-3-2</v>
      </c>
    </row>
    <row r="30915" spans="1:6" x14ac:dyDescent="0.3">
      <c r="A30915">
        <v>2016</v>
      </c>
      <c r="B30915" t="s">
        <v>130</v>
      </c>
      <c r="C30915" t="str">
        <f t="shared" ref="C30915:C30978" si="968">A30915&amp;"-"&amp;B30915</f>
        <v>2016-Fluminense/RJ-20-3-2</v>
      </c>
      <c r="D30915" s="4">
        <v>3</v>
      </c>
      <c r="E30915">
        <v>10</v>
      </c>
      <c r="F30915" t="str">
        <f t="shared" ref="F30915:F30978" si="969">RIGHT(B30915,LEN(C30915)-FIND("-",C30915,6))</f>
        <v>20-3-2</v>
      </c>
    </row>
    <row r="30916" spans="1:6" x14ac:dyDescent="0.3">
      <c r="A30916">
        <v>2016</v>
      </c>
      <c r="B30916" t="s">
        <v>133</v>
      </c>
      <c r="C30916" t="str">
        <f t="shared" si="968"/>
        <v>2016-Gremio/RS-20-3-2</v>
      </c>
      <c r="D30916" s="4">
        <v>6</v>
      </c>
      <c r="E30916">
        <v>26</v>
      </c>
      <c r="F30916" t="str">
        <f t="shared" si="969"/>
        <v>20-3-2</v>
      </c>
    </row>
    <row r="30917" spans="1:6" x14ac:dyDescent="0.3">
      <c r="A30917">
        <v>2016</v>
      </c>
      <c r="B30917" t="s">
        <v>134</v>
      </c>
      <c r="C30917" t="str">
        <f t="shared" si="968"/>
        <v>2016-Internacional/RS-20-3-2</v>
      </c>
      <c r="D30917" s="4">
        <v>1</v>
      </c>
      <c r="E30917">
        <v>27</v>
      </c>
      <c r="F30917" t="str">
        <f t="shared" si="969"/>
        <v>20-3-2</v>
      </c>
    </row>
    <row r="30918" spans="1:6" x14ac:dyDescent="0.3">
      <c r="A30918">
        <v>2016</v>
      </c>
      <c r="B30918" t="s">
        <v>135</v>
      </c>
      <c r="C30918" t="str">
        <f t="shared" si="968"/>
        <v>2016-Palmeiras/SP-20-3-2</v>
      </c>
      <c r="D30918" s="4">
        <v>4</v>
      </c>
      <c r="E30918">
        <v>29</v>
      </c>
      <c r="F30918" t="str">
        <f t="shared" si="969"/>
        <v>20-3-2</v>
      </c>
    </row>
    <row r="30919" spans="1:6" x14ac:dyDescent="0.3">
      <c r="A30919">
        <v>2016</v>
      </c>
      <c r="B30919" t="s">
        <v>137</v>
      </c>
      <c r="C30919" t="str">
        <f t="shared" si="968"/>
        <v>2016-Ponte Preta/SP-20-3-2</v>
      </c>
      <c r="D30919" s="4">
        <v>5</v>
      </c>
      <c r="E30919">
        <v>20</v>
      </c>
      <c r="F30919" t="str">
        <f t="shared" si="969"/>
        <v>20-3-2</v>
      </c>
    </row>
    <row r="30920" spans="1:6" x14ac:dyDescent="0.3">
      <c r="A30920">
        <v>2016</v>
      </c>
      <c r="B30920" t="s">
        <v>138</v>
      </c>
      <c r="C30920" t="str">
        <f t="shared" si="968"/>
        <v>2016-Santa Cruz/PE-20-3-2</v>
      </c>
      <c r="D30920" s="4">
        <v>6</v>
      </c>
      <c r="E30920">
        <v>21</v>
      </c>
      <c r="F30920" t="str">
        <f t="shared" si="969"/>
        <v>20-3-2</v>
      </c>
    </row>
    <row r="30921" spans="1:6" x14ac:dyDescent="0.3">
      <c r="A30921">
        <v>2016</v>
      </c>
      <c r="B30921" t="s">
        <v>139</v>
      </c>
      <c r="C30921" t="str">
        <f t="shared" si="968"/>
        <v>2016-Santos/SP-20-3-2</v>
      </c>
      <c r="D30921" s="4">
        <v>7</v>
      </c>
      <c r="E30921">
        <v>17</v>
      </c>
      <c r="F30921" t="str">
        <f t="shared" si="969"/>
        <v>20-3-2</v>
      </c>
    </row>
    <row r="30922" spans="1:6" x14ac:dyDescent="0.3">
      <c r="A30922">
        <v>2016</v>
      </c>
      <c r="B30922" t="s">
        <v>140</v>
      </c>
      <c r="C30922" t="str">
        <f t="shared" si="968"/>
        <v>2016-Sao Paulo/SP-20-3-2</v>
      </c>
      <c r="D30922" s="4">
        <v>3.9999959999999999</v>
      </c>
      <c r="E30922">
        <v>12</v>
      </c>
      <c r="F30922" t="str">
        <f t="shared" si="969"/>
        <v>20-3-2</v>
      </c>
    </row>
    <row r="30923" spans="1:6" x14ac:dyDescent="0.3">
      <c r="A30923">
        <v>2016</v>
      </c>
      <c r="B30923" t="s">
        <v>2874</v>
      </c>
      <c r="C30923" t="str">
        <f t="shared" si="968"/>
        <v>2016-Sport/PE-20-3-2</v>
      </c>
      <c r="D30923" s="4">
        <v>6</v>
      </c>
      <c r="E30923">
        <v>14</v>
      </c>
      <c r="F30923" t="str">
        <f t="shared" si="969"/>
        <v>20-3-2</v>
      </c>
    </row>
    <row r="30924" spans="1:6" x14ac:dyDescent="0.3">
      <c r="A30924">
        <v>2016</v>
      </c>
      <c r="B30924" t="s">
        <v>3354</v>
      </c>
      <c r="C30924" t="str">
        <f t="shared" si="968"/>
        <v>2016-Vitoria/BA-20-3-2</v>
      </c>
      <c r="D30924" s="4">
        <v>2</v>
      </c>
      <c r="E30924">
        <v>14</v>
      </c>
      <c r="F30924" t="str">
        <f t="shared" si="969"/>
        <v>20-3-2</v>
      </c>
    </row>
    <row r="30925" spans="1:6" x14ac:dyDescent="0.3">
      <c r="A30925">
        <v>2016</v>
      </c>
      <c r="B30925" t="s">
        <v>4852</v>
      </c>
      <c r="C30925" t="str">
        <f t="shared" si="968"/>
        <v>2016-America/MG-20-4-0</v>
      </c>
      <c r="D30925" s="4">
        <v>5</v>
      </c>
      <c r="E30925">
        <v>10</v>
      </c>
      <c r="F30925" t="str">
        <f t="shared" si="969"/>
        <v>20-4-0</v>
      </c>
    </row>
    <row r="30926" spans="1:6" x14ac:dyDescent="0.3">
      <c r="A30926">
        <v>2016</v>
      </c>
      <c r="B30926" t="s">
        <v>2875</v>
      </c>
      <c r="C30926" t="str">
        <f t="shared" si="968"/>
        <v>2016-Atletico/MG-20-4-0</v>
      </c>
      <c r="D30926" s="4">
        <v>9</v>
      </c>
      <c r="E30926">
        <v>35</v>
      </c>
      <c r="F30926" t="str">
        <f t="shared" si="969"/>
        <v>20-4-0</v>
      </c>
    </row>
    <row r="30927" spans="1:6" x14ac:dyDescent="0.3">
      <c r="A30927">
        <v>2016</v>
      </c>
      <c r="B30927" t="s">
        <v>142</v>
      </c>
      <c r="C30927" t="str">
        <f t="shared" si="968"/>
        <v>2016-Atletico/PR-20-4-0</v>
      </c>
      <c r="D30927" s="4">
        <v>3</v>
      </c>
      <c r="E30927">
        <v>30</v>
      </c>
      <c r="F30927" t="str">
        <f t="shared" si="969"/>
        <v>20-4-0</v>
      </c>
    </row>
    <row r="30928" spans="1:6" x14ac:dyDescent="0.3">
      <c r="A30928">
        <v>2016</v>
      </c>
      <c r="B30928" t="s">
        <v>143</v>
      </c>
      <c r="C30928" t="str">
        <f t="shared" si="968"/>
        <v>2016-Botafogo/RJ-20-4-0</v>
      </c>
      <c r="D30928" s="4">
        <v>9</v>
      </c>
      <c r="E30928">
        <v>18</v>
      </c>
      <c r="F30928" t="str">
        <f t="shared" si="969"/>
        <v>20-4-0</v>
      </c>
    </row>
    <row r="30929" spans="1:6" x14ac:dyDescent="0.3">
      <c r="A30929">
        <v>2016</v>
      </c>
      <c r="B30929" t="s">
        <v>5309</v>
      </c>
      <c r="C30929" t="str">
        <f t="shared" si="968"/>
        <v>2016-Chapecoense/SC-20-4-0</v>
      </c>
      <c r="D30929" s="4">
        <v>7</v>
      </c>
      <c r="E30929">
        <v>22</v>
      </c>
      <c r="F30929" t="str">
        <f t="shared" si="969"/>
        <v>20-4-0</v>
      </c>
    </row>
    <row r="30930" spans="1:6" x14ac:dyDescent="0.3">
      <c r="A30930">
        <v>2016</v>
      </c>
      <c r="B30930" t="s">
        <v>144</v>
      </c>
      <c r="C30930" t="str">
        <f t="shared" si="968"/>
        <v>2016-Corinthians/SP-20-4-0</v>
      </c>
      <c r="D30930" s="4">
        <v>4</v>
      </c>
      <c r="E30930">
        <v>34</v>
      </c>
      <c r="F30930" t="str">
        <f t="shared" si="969"/>
        <v>20-4-0</v>
      </c>
    </row>
    <row r="30931" spans="1:6" x14ac:dyDescent="0.3">
      <c r="A30931">
        <v>2016</v>
      </c>
      <c r="B30931" t="s">
        <v>3355</v>
      </c>
      <c r="C30931" t="str">
        <f t="shared" si="968"/>
        <v>2016-Coritiba/PR-20-4-0</v>
      </c>
      <c r="D30931" s="4">
        <v>5</v>
      </c>
      <c r="E30931">
        <v>9</v>
      </c>
      <c r="F30931" t="str">
        <f t="shared" si="969"/>
        <v>20-4-0</v>
      </c>
    </row>
    <row r="30932" spans="1:6" x14ac:dyDescent="0.3">
      <c r="A30932">
        <v>2016</v>
      </c>
      <c r="B30932" t="s">
        <v>145</v>
      </c>
      <c r="C30932" t="str">
        <f t="shared" si="968"/>
        <v>2016-Cruzeiro/MG-20-4-0</v>
      </c>
      <c r="D30932" s="4">
        <v>5</v>
      </c>
      <c r="E30932">
        <v>14</v>
      </c>
      <c r="F30932" t="str">
        <f t="shared" si="969"/>
        <v>20-4-0</v>
      </c>
    </row>
    <row r="30933" spans="1:6" x14ac:dyDescent="0.3">
      <c r="A30933">
        <v>2016</v>
      </c>
      <c r="B30933" t="s">
        <v>146</v>
      </c>
      <c r="C30933" t="str">
        <f t="shared" si="968"/>
        <v>2016-Figueirense/SC-20-4-0</v>
      </c>
      <c r="D30933" s="4">
        <v>4</v>
      </c>
      <c r="E30933">
        <v>18</v>
      </c>
      <c r="F30933" t="str">
        <f t="shared" si="969"/>
        <v>20-4-0</v>
      </c>
    </row>
    <row r="30934" spans="1:6" x14ac:dyDescent="0.3">
      <c r="A30934">
        <v>2016</v>
      </c>
      <c r="B30934" t="s">
        <v>147</v>
      </c>
      <c r="C30934" t="str">
        <f t="shared" si="968"/>
        <v>2016-Flamengo/RJ-20-4-0</v>
      </c>
      <c r="D30934" s="4">
        <v>6</v>
      </c>
      <c r="E30934">
        <v>13</v>
      </c>
      <c r="F30934" t="str">
        <f t="shared" si="969"/>
        <v>20-4-0</v>
      </c>
    </row>
    <row r="30935" spans="1:6" x14ac:dyDescent="0.3">
      <c r="A30935">
        <v>2016</v>
      </c>
      <c r="B30935" t="s">
        <v>148</v>
      </c>
      <c r="C30935" t="str">
        <f t="shared" si="968"/>
        <v>2016-Fluminense/RJ-20-4-0</v>
      </c>
      <c r="D30935" s="4">
        <v>10</v>
      </c>
      <c r="E30935">
        <v>31</v>
      </c>
      <c r="F30935" t="str">
        <f t="shared" si="969"/>
        <v>20-4-0</v>
      </c>
    </row>
    <row r="30936" spans="1:6" x14ac:dyDescent="0.3">
      <c r="A30936">
        <v>2016</v>
      </c>
      <c r="B30936" t="s">
        <v>151</v>
      </c>
      <c r="C30936" t="str">
        <f t="shared" si="968"/>
        <v>2016-Gremio/RS-20-4-0</v>
      </c>
      <c r="D30936" s="4">
        <v>6</v>
      </c>
      <c r="E30936">
        <v>30</v>
      </c>
      <c r="F30936" t="str">
        <f t="shared" si="969"/>
        <v>20-4-0</v>
      </c>
    </row>
    <row r="30937" spans="1:6" x14ac:dyDescent="0.3">
      <c r="A30937">
        <v>2016</v>
      </c>
      <c r="B30937" t="s">
        <v>152</v>
      </c>
      <c r="C30937" t="str">
        <f t="shared" si="968"/>
        <v>2016-Internacional/RS-20-4-0</v>
      </c>
      <c r="D30937" s="4">
        <v>1</v>
      </c>
      <c r="E30937">
        <v>20</v>
      </c>
      <c r="F30937" t="str">
        <f t="shared" si="969"/>
        <v>20-4-0</v>
      </c>
    </row>
    <row r="30938" spans="1:6" x14ac:dyDescent="0.3">
      <c r="A30938">
        <v>2016</v>
      </c>
      <c r="B30938" t="s">
        <v>153</v>
      </c>
      <c r="C30938" t="str">
        <f t="shared" si="968"/>
        <v>2016-Palmeiras/SP-20-4-0</v>
      </c>
      <c r="D30938" s="4">
        <v>7</v>
      </c>
      <c r="E30938">
        <v>32</v>
      </c>
      <c r="F30938" t="str">
        <f t="shared" si="969"/>
        <v>20-4-0</v>
      </c>
    </row>
    <row r="30939" spans="1:6" x14ac:dyDescent="0.3">
      <c r="A30939">
        <v>2016</v>
      </c>
      <c r="B30939" t="s">
        <v>155</v>
      </c>
      <c r="C30939" t="str">
        <f t="shared" si="968"/>
        <v>2016-Ponte Preta/SP-20-4-0</v>
      </c>
      <c r="D30939" s="4">
        <v>6</v>
      </c>
      <c r="E30939">
        <v>26</v>
      </c>
      <c r="F30939" t="str">
        <f t="shared" si="969"/>
        <v>20-4-0</v>
      </c>
    </row>
    <row r="30940" spans="1:6" x14ac:dyDescent="0.3">
      <c r="A30940">
        <v>2016</v>
      </c>
      <c r="B30940" t="s">
        <v>156</v>
      </c>
      <c r="C30940" t="str">
        <f t="shared" si="968"/>
        <v>2016-Santa Cruz/PE-20-4-0</v>
      </c>
      <c r="D30940" s="4">
        <v>2</v>
      </c>
      <c r="E30940">
        <v>19</v>
      </c>
      <c r="F30940" t="str">
        <f t="shared" si="969"/>
        <v>20-4-0</v>
      </c>
    </row>
    <row r="30941" spans="1:6" x14ac:dyDescent="0.3">
      <c r="A30941">
        <v>2016</v>
      </c>
      <c r="B30941" t="s">
        <v>157</v>
      </c>
      <c r="C30941" t="str">
        <f t="shared" si="968"/>
        <v>2016-Santos/SP-20-4-0</v>
      </c>
      <c r="D30941" s="4">
        <v>7</v>
      </c>
      <c r="E30941">
        <v>36</v>
      </c>
      <c r="F30941" t="str">
        <f t="shared" si="969"/>
        <v>20-4-0</v>
      </c>
    </row>
    <row r="30942" spans="1:6" x14ac:dyDescent="0.3">
      <c r="A30942">
        <v>2016</v>
      </c>
      <c r="B30942" t="s">
        <v>158</v>
      </c>
      <c r="C30942" t="str">
        <f t="shared" si="968"/>
        <v>2016-Sao Paulo/SP-20-4-0</v>
      </c>
      <c r="D30942" s="4">
        <v>4</v>
      </c>
      <c r="E30942">
        <v>22</v>
      </c>
      <c r="F30942" t="str">
        <f t="shared" si="969"/>
        <v>20-4-0</v>
      </c>
    </row>
    <row r="30943" spans="1:6" x14ac:dyDescent="0.3">
      <c r="A30943">
        <v>2016</v>
      </c>
      <c r="B30943" t="s">
        <v>2877</v>
      </c>
      <c r="C30943" t="str">
        <f t="shared" si="968"/>
        <v>2016-Sport/PE-20-4-0</v>
      </c>
      <c r="D30943" s="4">
        <v>8</v>
      </c>
      <c r="E30943">
        <v>26</v>
      </c>
      <c r="F30943" t="str">
        <f t="shared" si="969"/>
        <v>20-4-0</v>
      </c>
    </row>
    <row r="30944" spans="1:6" x14ac:dyDescent="0.3">
      <c r="A30944">
        <v>2016</v>
      </c>
      <c r="B30944" t="s">
        <v>3357</v>
      </c>
      <c r="C30944" t="str">
        <f t="shared" si="968"/>
        <v>2016-Vitoria/BA-20-4-0</v>
      </c>
      <c r="D30944" s="4">
        <v>7</v>
      </c>
      <c r="E30944">
        <v>19</v>
      </c>
      <c r="F30944" t="str">
        <f t="shared" si="969"/>
        <v>20-4-0</v>
      </c>
    </row>
    <row r="30945" spans="1:6" x14ac:dyDescent="0.3">
      <c r="A30945">
        <v>2016</v>
      </c>
      <c r="B30945" t="s">
        <v>4854</v>
      </c>
      <c r="C30945" t="str">
        <f t="shared" si="968"/>
        <v>2016-America/MG-20-4-1</v>
      </c>
      <c r="D30945" s="4">
        <v>5</v>
      </c>
      <c r="E30945">
        <v>14</v>
      </c>
      <c r="F30945" t="str">
        <f t="shared" si="969"/>
        <v>20-4-1</v>
      </c>
    </row>
    <row r="30946" spans="1:6" x14ac:dyDescent="0.3">
      <c r="A30946">
        <v>2016</v>
      </c>
      <c r="B30946" t="s">
        <v>2878</v>
      </c>
      <c r="C30946" t="str">
        <f t="shared" si="968"/>
        <v>2016-Atletico/MG-20-4-1</v>
      </c>
      <c r="D30946" s="4">
        <v>12</v>
      </c>
      <c r="E30946">
        <v>36</v>
      </c>
      <c r="F30946" t="str">
        <f t="shared" si="969"/>
        <v>20-4-1</v>
      </c>
    </row>
    <row r="30947" spans="1:6" x14ac:dyDescent="0.3">
      <c r="A30947">
        <v>2016</v>
      </c>
      <c r="B30947" t="s">
        <v>160</v>
      </c>
      <c r="C30947" t="str">
        <f t="shared" si="968"/>
        <v>2016-Atletico/PR-20-4-1</v>
      </c>
      <c r="D30947" s="4">
        <v>6</v>
      </c>
      <c r="E30947">
        <v>26</v>
      </c>
      <c r="F30947" t="str">
        <f t="shared" si="969"/>
        <v>20-4-1</v>
      </c>
    </row>
    <row r="30948" spans="1:6" x14ac:dyDescent="0.3">
      <c r="A30948">
        <v>2016</v>
      </c>
      <c r="B30948" t="s">
        <v>161</v>
      </c>
      <c r="C30948" t="str">
        <f t="shared" si="968"/>
        <v>2016-Botafogo/RJ-20-4-1</v>
      </c>
      <c r="D30948" s="4">
        <v>6</v>
      </c>
      <c r="E30948">
        <v>23</v>
      </c>
      <c r="F30948" t="str">
        <f t="shared" si="969"/>
        <v>20-4-1</v>
      </c>
    </row>
    <row r="30949" spans="1:6" x14ac:dyDescent="0.3">
      <c r="A30949">
        <v>2016</v>
      </c>
      <c r="B30949" t="s">
        <v>5310</v>
      </c>
      <c r="C30949" t="str">
        <f t="shared" si="968"/>
        <v>2016-Chapecoense/SC-20-4-1</v>
      </c>
      <c r="D30949" s="4">
        <v>5</v>
      </c>
      <c r="E30949">
        <v>15</v>
      </c>
      <c r="F30949" t="str">
        <f t="shared" si="969"/>
        <v>20-4-1</v>
      </c>
    </row>
    <row r="30950" spans="1:6" x14ac:dyDescent="0.3">
      <c r="A30950">
        <v>2016</v>
      </c>
      <c r="B30950" t="s">
        <v>162</v>
      </c>
      <c r="C30950" t="str">
        <f t="shared" si="968"/>
        <v>2016-Corinthians/SP-20-4-1</v>
      </c>
      <c r="D30950" s="4">
        <v>5</v>
      </c>
      <c r="E30950">
        <v>37</v>
      </c>
      <c r="F30950" t="str">
        <f t="shared" si="969"/>
        <v>20-4-1</v>
      </c>
    </row>
    <row r="30951" spans="1:6" x14ac:dyDescent="0.3">
      <c r="A30951">
        <v>2016</v>
      </c>
      <c r="B30951" t="s">
        <v>3358</v>
      </c>
      <c r="C30951" t="str">
        <f t="shared" si="968"/>
        <v>2016-Coritiba/PR-20-4-1</v>
      </c>
      <c r="D30951" s="4">
        <v>6</v>
      </c>
      <c r="E30951">
        <v>21</v>
      </c>
      <c r="F30951" t="str">
        <f t="shared" si="969"/>
        <v>20-4-1</v>
      </c>
    </row>
    <row r="30952" spans="1:6" x14ac:dyDescent="0.3">
      <c r="A30952">
        <v>2016</v>
      </c>
      <c r="B30952" t="s">
        <v>163</v>
      </c>
      <c r="C30952" t="str">
        <f t="shared" si="968"/>
        <v>2016-Cruzeiro/MG-20-4-1</v>
      </c>
      <c r="D30952" s="4">
        <v>4</v>
      </c>
      <c r="E30952">
        <v>20</v>
      </c>
      <c r="F30952" t="str">
        <f t="shared" si="969"/>
        <v>20-4-1</v>
      </c>
    </row>
    <row r="30953" spans="1:6" x14ac:dyDescent="0.3">
      <c r="A30953">
        <v>2016</v>
      </c>
      <c r="B30953" t="s">
        <v>164</v>
      </c>
      <c r="C30953" t="str">
        <f t="shared" si="968"/>
        <v>2016-Figueirense/SC-20-4-1</v>
      </c>
      <c r="D30953" s="4">
        <v>2</v>
      </c>
      <c r="E30953">
        <v>16</v>
      </c>
      <c r="F30953" t="str">
        <f t="shared" si="969"/>
        <v>20-4-1</v>
      </c>
    </row>
    <row r="30954" spans="1:6" x14ac:dyDescent="0.3">
      <c r="A30954">
        <v>2016</v>
      </c>
      <c r="B30954" t="s">
        <v>165</v>
      </c>
      <c r="C30954" t="str">
        <f t="shared" si="968"/>
        <v>2016-Flamengo/RJ-20-4-1</v>
      </c>
      <c r="D30954" s="4">
        <v>10</v>
      </c>
      <c r="E30954">
        <v>23</v>
      </c>
      <c r="F30954" t="str">
        <f t="shared" si="969"/>
        <v>20-4-1</v>
      </c>
    </row>
    <row r="30955" spans="1:6" x14ac:dyDescent="0.3">
      <c r="A30955">
        <v>2016</v>
      </c>
      <c r="B30955" t="s">
        <v>166</v>
      </c>
      <c r="C30955" t="str">
        <f t="shared" si="968"/>
        <v>2016-Fluminense/RJ-20-4-1</v>
      </c>
      <c r="D30955" s="4">
        <v>6</v>
      </c>
      <c r="E30955">
        <v>24</v>
      </c>
      <c r="F30955" t="str">
        <f t="shared" si="969"/>
        <v>20-4-1</v>
      </c>
    </row>
    <row r="30956" spans="1:6" x14ac:dyDescent="0.3">
      <c r="A30956">
        <v>2016</v>
      </c>
      <c r="B30956" t="s">
        <v>169</v>
      </c>
      <c r="C30956" t="str">
        <f t="shared" si="968"/>
        <v>2016-Gremio/RS-20-4-1</v>
      </c>
      <c r="D30956" s="4">
        <v>5</v>
      </c>
      <c r="E30956">
        <v>35</v>
      </c>
      <c r="F30956" t="str">
        <f t="shared" si="969"/>
        <v>20-4-1</v>
      </c>
    </row>
    <row r="30957" spans="1:6" x14ac:dyDescent="0.3">
      <c r="A30957">
        <v>2016</v>
      </c>
      <c r="B30957" t="s">
        <v>170</v>
      </c>
      <c r="C30957" t="str">
        <f t="shared" si="968"/>
        <v>2016-Internacional/RS-20-4-1</v>
      </c>
      <c r="D30957" s="4">
        <v>2</v>
      </c>
      <c r="E30957">
        <v>25</v>
      </c>
      <c r="F30957" t="str">
        <f t="shared" si="969"/>
        <v>20-4-1</v>
      </c>
    </row>
    <row r="30958" spans="1:6" x14ac:dyDescent="0.3">
      <c r="A30958">
        <v>2016</v>
      </c>
      <c r="B30958" t="s">
        <v>171</v>
      </c>
      <c r="C30958" t="str">
        <f t="shared" si="968"/>
        <v>2016-Palmeiras/SP-20-4-1</v>
      </c>
      <c r="D30958" s="4">
        <v>4</v>
      </c>
      <c r="E30958">
        <v>36</v>
      </c>
      <c r="F30958" t="str">
        <f t="shared" si="969"/>
        <v>20-4-1</v>
      </c>
    </row>
    <row r="30959" spans="1:6" x14ac:dyDescent="0.3">
      <c r="A30959">
        <v>2016</v>
      </c>
      <c r="B30959" t="s">
        <v>173</v>
      </c>
      <c r="C30959" t="str">
        <f t="shared" si="968"/>
        <v>2016-Ponte Preta/SP-20-4-1</v>
      </c>
      <c r="D30959" s="4">
        <v>6.3333269999999997</v>
      </c>
      <c r="E30959">
        <v>19</v>
      </c>
      <c r="F30959" t="str">
        <f t="shared" si="969"/>
        <v>20-4-1</v>
      </c>
    </row>
    <row r="30960" spans="1:6" x14ac:dyDescent="0.3">
      <c r="A30960">
        <v>2016</v>
      </c>
      <c r="B30960" t="s">
        <v>174</v>
      </c>
      <c r="C30960" t="str">
        <f t="shared" si="968"/>
        <v>2016-Santa Cruz/PE-20-4-1</v>
      </c>
      <c r="D30960" s="4">
        <v>3</v>
      </c>
      <c r="E30960">
        <v>18</v>
      </c>
      <c r="F30960" t="str">
        <f t="shared" si="969"/>
        <v>20-4-1</v>
      </c>
    </row>
    <row r="30961" spans="1:6" x14ac:dyDescent="0.3">
      <c r="A30961">
        <v>2016</v>
      </c>
      <c r="B30961" t="s">
        <v>175</v>
      </c>
      <c r="C30961" t="str">
        <f t="shared" si="968"/>
        <v>2016-Santos/SP-20-4-1</v>
      </c>
      <c r="D30961" s="4">
        <v>7</v>
      </c>
      <c r="E30961">
        <v>26</v>
      </c>
      <c r="F30961" t="str">
        <f t="shared" si="969"/>
        <v>20-4-1</v>
      </c>
    </row>
    <row r="30962" spans="1:6" x14ac:dyDescent="0.3">
      <c r="A30962">
        <v>2016</v>
      </c>
      <c r="B30962" t="s">
        <v>176</v>
      </c>
      <c r="C30962" t="str">
        <f t="shared" si="968"/>
        <v>2016-Sao Paulo/SP-20-4-1</v>
      </c>
      <c r="D30962" s="4">
        <v>4</v>
      </c>
      <c r="E30962">
        <v>22</v>
      </c>
      <c r="F30962" t="str">
        <f t="shared" si="969"/>
        <v>20-4-1</v>
      </c>
    </row>
    <row r="30963" spans="1:6" x14ac:dyDescent="0.3">
      <c r="A30963">
        <v>2016</v>
      </c>
      <c r="B30963" t="s">
        <v>2880</v>
      </c>
      <c r="C30963" t="str">
        <f t="shared" si="968"/>
        <v>2016-Sport/PE-20-4-1</v>
      </c>
      <c r="D30963" s="4">
        <v>8</v>
      </c>
      <c r="E30963">
        <v>23</v>
      </c>
      <c r="F30963" t="str">
        <f t="shared" si="969"/>
        <v>20-4-1</v>
      </c>
    </row>
    <row r="30964" spans="1:6" x14ac:dyDescent="0.3">
      <c r="A30964">
        <v>2016</v>
      </c>
      <c r="B30964" t="s">
        <v>3360</v>
      </c>
      <c r="C30964" t="str">
        <f t="shared" si="968"/>
        <v>2016-Vitoria/BA-20-4-1</v>
      </c>
      <c r="D30964" s="4">
        <v>3</v>
      </c>
      <c r="E30964">
        <v>18</v>
      </c>
      <c r="F30964" t="str">
        <f t="shared" si="969"/>
        <v>20-4-1</v>
      </c>
    </row>
    <row r="30965" spans="1:6" x14ac:dyDescent="0.3">
      <c r="A30965">
        <v>2016</v>
      </c>
      <c r="B30965" t="s">
        <v>4856</v>
      </c>
      <c r="C30965" t="str">
        <f t="shared" si="968"/>
        <v>2016-America/MG-20-4-2</v>
      </c>
      <c r="D30965" s="4">
        <v>5</v>
      </c>
      <c r="E30965">
        <v>10</v>
      </c>
      <c r="F30965" t="str">
        <f t="shared" si="969"/>
        <v>20-4-2</v>
      </c>
    </row>
    <row r="30966" spans="1:6" x14ac:dyDescent="0.3">
      <c r="A30966">
        <v>2016</v>
      </c>
      <c r="B30966" t="s">
        <v>2881</v>
      </c>
      <c r="C30966" t="str">
        <f t="shared" si="968"/>
        <v>2016-Atletico/MG-20-4-2</v>
      </c>
      <c r="D30966" s="4">
        <v>12</v>
      </c>
      <c r="E30966">
        <v>33</v>
      </c>
      <c r="F30966" t="str">
        <f t="shared" si="969"/>
        <v>20-4-2</v>
      </c>
    </row>
    <row r="30967" spans="1:6" x14ac:dyDescent="0.3">
      <c r="A30967">
        <v>2016</v>
      </c>
      <c r="B30967" t="s">
        <v>178</v>
      </c>
      <c r="C30967" t="str">
        <f t="shared" si="968"/>
        <v>2016-Atletico/PR-20-4-2</v>
      </c>
      <c r="D30967" s="4">
        <v>9</v>
      </c>
      <c r="E30967">
        <v>26</v>
      </c>
      <c r="F30967" t="str">
        <f t="shared" si="969"/>
        <v>20-4-2</v>
      </c>
    </row>
    <row r="30968" spans="1:6" x14ac:dyDescent="0.3">
      <c r="A30968">
        <v>2016</v>
      </c>
      <c r="B30968" t="s">
        <v>179</v>
      </c>
      <c r="C30968" t="str">
        <f t="shared" si="968"/>
        <v>2016-Botafogo/RJ-20-4-2</v>
      </c>
      <c r="D30968" s="4">
        <v>3</v>
      </c>
      <c r="E30968">
        <v>19</v>
      </c>
      <c r="F30968" t="str">
        <f t="shared" si="969"/>
        <v>20-4-2</v>
      </c>
    </row>
    <row r="30969" spans="1:6" x14ac:dyDescent="0.3">
      <c r="A30969">
        <v>2016</v>
      </c>
      <c r="B30969" t="s">
        <v>5311</v>
      </c>
      <c r="C30969" t="str">
        <f t="shared" si="968"/>
        <v>2016-Chapecoense/SC-20-4-2</v>
      </c>
      <c r="D30969" s="4">
        <v>3</v>
      </c>
      <c r="E30969">
        <v>14</v>
      </c>
      <c r="F30969" t="str">
        <f t="shared" si="969"/>
        <v>20-4-2</v>
      </c>
    </row>
    <row r="30970" spans="1:6" x14ac:dyDescent="0.3">
      <c r="A30970">
        <v>2016</v>
      </c>
      <c r="B30970" t="s">
        <v>180</v>
      </c>
      <c r="C30970" t="str">
        <f t="shared" si="968"/>
        <v>2016-Corinthians/SP-20-4-2</v>
      </c>
      <c r="D30970" s="4">
        <v>5</v>
      </c>
      <c r="E30970">
        <v>27</v>
      </c>
      <c r="F30970" t="str">
        <f t="shared" si="969"/>
        <v>20-4-2</v>
      </c>
    </row>
    <row r="30971" spans="1:6" x14ac:dyDescent="0.3">
      <c r="A30971">
        <v>2016</v>
      </c>
      <c r="B30971" t="s">
        <v>3361</v>
      </c>
      <c r="C30971" t="str">
        <f t="shared" si="968"/>
        <v>2016-Coritiba/PR-20-4-2</v>
      </c>
      <c r="D30971" s="4">
        <v>3</v>
      </c>
      <c r="E30971">
        <v>19</v>
      </c>
      <c r="F30971" t="str">
        <f t="shared" si="969"/>
        <v>20-4-2</v>
      </c>
    </row>
    <row r="30972" spans="1:6" x14ac:dyDescent="0.3">
      <c r="A30972">
        <v>2016</v>
      </c>
      <c r="B30972" t="s">
        <v>181</v>
      </c>
      <c r="C30972" t="str">
        <f t="shared" si="968"/>
        <v>2016-Cruzeiro/MG-20-4-2</v>
      </c>
      <c r="D30972" s="4">
        <v>3</v>
      </c>
      <c r="E30972">
        <v>15</v>
      </c>
      <c r="F30972" t="str">
        <f t="shared" si="969"/>
        <v>20-4-2</v>
      </c>
    </row>
    <row r="30973" spans="1:6" x14ac:dyDescent="0.3">
      <c r="A30973">
        <v>2016</v>
      </c>
      <c r="B30973" t="s">
        <v>182</v>
      </c>
      <c r="C30973" t="str">
        <f t="shared" si="968"/>
        <v>2016-Figueirense/SC-20-4-2</v>
      </c>
      <c r="D30973" s="4">
        <v>5</v>
      </c>
      <c r="E30973">
        <v>21</v>
      </c>
      <c r="F30973" t="str">
        <f t="shared" si="969"/>
        <v>20-4-2</v>
      </c>
    </row>
    <row r="30974" spans="1:6" x14ac:dyDescent="0.3">
      <c r="A30974">
        <v>2016</v>
      </c>
      <c r="B30974" t="s">
        <v>183</v>
      </c>
      <c r="C30974" t="str">
        <f t="shared" si="968"/>
        <v>2016-Flamengo/RJ-20-4-2</v>
      </c>
      <c r="D30974" s="4">
        <v>8</v>
      </c>
      <c r="E30974">
        <v>21</v>
      </c>
      <c r="F30974" t="str">
        <f t="shared" si="969"/>
        <v>20-4-2</v>
      </c>
    </row>
    <row r="30975" spans="1:6" x14ac:dyDescent="0.3">
      <c r="A30975">
        <v>2016</v>
      </c>
      <c r="B30975" t="s">
        <v>184</v>
      </c>
      <c r="C30975" t="str">
        <f t="shared" si="968"/>
        <v>2016-Fluminense/RJ-20-4-2</v>
      </c>
      <c r="D30975" s="4">
        <v>9</v>
      </c>
      <c r="E30975">
        <v>25</v>
      </c>
      <c r="F30975" t="str">
        <f t="shared" si="969"/>
        <v>20-4-2</v>
      </c>
    </row>
    <row r="30976" spans="1:6" x14ac:dyDescent="0.3">
      <c r="A30976">
        <v>2016</v>
      </c>
      <c r="B30976" t="s">
        <v>187</v>
      </c>
      <c r="C30976" t="str">
        <f t="shared" si="968"/>
        <v>2016-Gremio/RS-20-4-2</v>
      </c>
      <c r="D30976" s="4">
        <v>6.3333320000000004</v>
      </c>
      <c r="E30976">
        <v>24</v>
      </c>
      <c r="F30976" t="str">
        <f t="shared" si="969"/>
        <v>20-4-2</v>
      </c>
    </row>
    <row r="30977" spans="1:6" x14ac:dyDescent="0.3">
      <c r="A30977">
        <v>2016</v>
      </c>
      <c r="B30977" t="s">
        <v>188</v>
      </c>
      <c r="C30977" t="str">
        <f t="shared" si="968"/>
        <v>2016-Internacional/RS-20-4-2</v>
      </c>
      <c r="D30977" s="4">
        <v>1</v>
      </c>
      <c r="E30977">
        <v>27</v>
      </c>
      <c r="F30977" t="str">
        <f t="shared" si="969"/>
        <v>20-4-2</v>
      </c>
    </row>
    <row r="30978" spans="1:6" x14ac:dyDescent="0.3">
      <c r="A30978">
        <v>2016</v>
      </c>
      <c r="B30978" t="s">
        <v>189</v>
      </c>
      <c r="C30978" t="str">
        <f t="shared" si="968"/>
        <v>2016-Palmeiras/SP-20-4-2</v>
      </c>
      <c r="D30978" s="4">
        <v>4</v>
      </c>
      <c r="E30978">
        <v>36</v>
      </c>
      <c r="F30978" t="str">
        <f t="shared" si="969"/>
        <v>20-4-2</v>
      </c>
    </row>
    <row r="30979" spans="1:6" x14ac:dyDescent="0.3">
      <c r="A30979">
        <v>2016</v>
      </c>
      <c r="B30979" t="s">
        <v>191</v>
      </c>
      <c r="C30979" t="str">
        <f t="shared" ref="C30979:C31042" si="970">A30979&amp;"-"&amp;B30979</f>
        <v>2016-Ponte Preta/SP-20-4-2</v>
      </c>
      <c r="D30979" s="4">
        <v>3</v>
      </c>
      <c r="E30979">
        <v>23</v>
      </c>
      <c r="F30979" t="str">
        <f t="shared" ref="F30979:F31042" si="971">RIGHT(B30979,LEN(C30979)-FIND("-",C30979,6))</f>
        <v>20-4-2</v>
      </c>
    </row>
    <row r="30980" spans="1:6" x14ac:dyDescent="0.3">
      <c r="A30980">
        <v>2016</v>
      </c>
      <c r="B30980" t="s">
        <v>192</v>
      </c>
      <c r="C30980" t="str">
        <f t="shared" si="970"/>
        <v>2016-Santa Cruz/PE-20-4-2</v>
      </c>
      <c r="D30980" s="4">
        <v>4</v>
      </c>
      <c r="E30980">
        <v>15</v>
      </c>
      <c r="F30980" t="str">
        <f t="shared" si="971"/>
        <v>20-4-2</v>
      </c>
    </row>
    <row r="30981" spans="1:6" x14ac:dyDescent="0.3">
      <c r="A30981">
        <v>2016</v>
      </c>
      <c r="B30981" t="s">
        <v>193</v>
      </c>
      <c r="C30981" t="str">
        <f t="shared" si="970"/>
        <v>2016-Santos/SP-20-4-2</v>
      </c>
      <c r="D30981" s="4">
        <v>10</v>
      </c>
      <c r="E30981">
        <v>30</v>
      </c>
      <c r="F30981" t="str">
        <f t="shared" si="971"/>
        <v>20-4-2</v>
      </c>
    </row>
    <row r="30982" spans="1:6" x14ac:dyDescent="0.3">
      <c r="A30982">
        <v>2016</v>
      </c>
      <c r="B30982" t="s">
        <v>194</v>
      </c>
      <c r="C30982" t="str">
        <f t="shared" si="970"/>
        <v>2016-Sao Paulo/SP-20-4-2</v>
      </c>
      <c r="D30982" s="4">
        <v>2</v>
      </c>
      <c r="E30982">
        <v>20</v>
      </c>
      <c r="F30982" t="str">
        <f t="shared" si="971"/>
        <v>20-4-2</v>
      </c>
    </row>
    <row r="30983" spans="1:6" x14ac:dyDescent="0.3">
      <c r="A30983">
        <v>2016</v>
      </c>
      <c r="B30983" t="s">
        <v>2883</v>
      </c>
      <c r="C30983" t="str">
        <f t="shared" si="970"/>
        <v>2016-Sport/PE-20-4-2</v>
      </c>
      <c r="D30983" s="4">
        <v>10</v>
      </c>
      <c r="E30983">
        <v>18</v>
      </c>
      <c r="F30983" t="str">
        <f t="shared" si="971"/>
        <v>20-4-2</v>
      </c>
    </row>
    <row r="30984" spans="1:6" x14ac:dyDescent="0.3">
      <c r="A30984">
        <v>2016</v>
      </c>
      <c r="B30984" t="s">
        <v>3363</v>
      </c>
      <c r="C30984" t="str">
        <f t="shared" si="970"/>
        <v>2016-Vitoria/BA-20-4-2</v>
      </c>
      <c r="D30984" s="4">
        <v>4</v>
      </c>
      <c r="E30984">
        <v>15</v>
      </c>
      <c r="F30984" t="str">
        <f t="shared" si="971"/>
        <v>20-4-2</v>
      </c>
    </row>
    <row r="30985" spans="1:6" x14ac:dyDescent="0.3">
      <c r="A30985">
        <v>2016</v>
      </c>
      <c r="B30985" t="s">
        <v>4858</v>
      </c>
      <c r="C30985" t="str">
        <f t="shared" si="970"/>
        <v>2016-America/MG-20-4-3</v>
      </c>
      <c r="D30985" s="4">
        <v>1</v>
      </c>
      <c r="E30985">
        <v>9</v>
      </c>
      <c r="F30985" t="str">
        <f t="shared" si="971"/>
        <v>20-4-3</v>
      </c>
    </row>
    <row r="30986" spans="1:6" x14ac:dyDescent="0.3">
      <c r="A30986">
        <v>2016</v>
      </c>
      <c r="B30986" t="s">
        <v>2884</v>
      </c>
      <c r="C30986" t="str">
        <f t="shared" si="970"/>
        <v>2016-Atletico/MG-20-4-3</v>
      </c>
      <c r="D30986" s="4">
        <v>9</v>
      </c>
      <c r="E30986">
        <v>31</v>
      </c>
      <c r="F30986" t="str">
        <f t="shared" si="971"/>
        <v>20-4-3</v>
      </c>
    </row>
    <row r="30987" spans="1:6" x14ac:dyDescent="0.3">
      <c r="A30987">
        <v>2016</v>
      </c>
      <c r="B30987" t="s">
        <v>196</v>
      </c>
      <c r="C30987" t="str">
        <f t="shared" si="970"/>
        <v>2016-Atletico/PR-20-4-3</v>
      </c>
      <c r="D30987" s="4">
        <v>7</v>
      </c>
      <c r="E30987">
        <v>20</v>
      </c>
      <c r="F30987" t="str">
        <f t="shared" si="971"/>
        <v>20-4-3</v>
      </c>
    </row>
    <row r="30988" spans="1:6" x14ac:dyDescent="0.3">
      <c r="A30988">
        <v>2016</v>
      </c>
      <c r="B30988" t="s">
        <v>197</v>
      </c>
      <c r="C30988" t="str">
        <f t="shared" si="970"/>
        <v>2016-Botafogo/RJ-20-4-3</v>
      </c>
      <c r="D30988" s="4">
        <v>5</v>
      </c>
      <c r="E30988">
        <v>16</v>
      </c>
      <c r="F30988" t="str">
        <f t="shared" si="971"/>
        <v>20-4-3</v>
      </c>
    </row>
    <row r="30989" spans="1:6" x14ac:dyDescent="0.3">
      <c r="A30989">
        <v>2016</v>
      </c>
      <c r="B30989" t="s">
        <v>5312</v>
      </c>
      <c r="C30989" t="str">
        <f t="shared" si="970"/>
        <v>2016-Chapecoense/SC-20-4-3</v>
      </c>
      <c r="D30989" s="4">
        <v>4</v>
      </c>
      <c r="E30989">
        <v>23</v>
      </c>
      <c r="F30989" t="str">
        <f t="shared" si="971"/>
        <v>20-4-3</v>
      </c>
    </row>
    <row r="30990" spans="1:6" x14ac:dyDescent="0.3">
      <c r="A30990">
        <v>2016</v>
      </c>
      <c r="B30990" t="s">
        <v>198</v>
      </c>
      <c r="C30990" t="str">
        <f t="shared" si="970"/>
        <v>2016-Corinthians/SP-20-4-3</v>
      </c>
      <c r="D30990" s="4">
        <v>8</v>
      </c>
      <c r="E30990">
        <v>30</v>
      </c>
      <c r="F30990" t="str">
        <f t="shared" si="971"/>
        <v>20-4-3</v>
      </c>
    </row>
    <row r="30991" spans="1:6" x14ac:dyDescent="0.3">
      <c r="A30991">
        <v>2016</v>
      </c>
      <c r="B30991" t="s">
        <v>3364</v>
      </c>
      <c r="C30991" t="str">
        <f t="shared" si="970"/>
        <v>2016-Coritiba/PR-20-4-3</v>
      </c>
      <c r="D30991" s="4">
        <v>3.6666629999999998</v>
      </c>
      <c r="E30991">
        <v>11</v>
      </c>
      <c r="F30991" t="str">
        <f t="shared" si="971"/>
        <v>20-4-3</v>
      </c>
    </row>
    <row r="30992" spans="1:6" x14ac:dyDescent="0.3">
      <c r="A30992">
        <v>2016</v>
      </c>
      <c r="B30992" t="s">
        <v>199</v>
      </c>
      <c r="C30992" t="str">
        <f t="shared" si="970"/>
        <v>2016-Cruzeiro/MG-20-4-3</v>
      </c>
      <c r="D30992" s="4">
        <v>0</v>
      </c>
      <c r="E30992">
        <v>17</v>
      </c>
      <c r="F30992" t="str">
        <f t="shared" si="971"/>
        <v>20-4-3</v>
      </c>
    </row>
    <row r="30993" spans="1:6" x14ac:dyDescent="0.3">
      <c r="A30993">
        <v>2016</v>
      </c>
      <c r="B30993" t="s">
        <v>200</v>
      </c>
      <c r="C30993" t="str">
        <f t="shared" si="970"/>
        <v>2016-Figueirense/SC-20-4-3</v>
      </c>
      <c r="D30993" s="4">
        <v>5</v>
      </c>
      <c r="E30993">
        <v>14</v>
      </c>
      <c r="F30993" t="str">
        <f t="shared" si="971"/>
        <v>20-4-3</v>
      </c>
    </row>
    <row r="30994" spans="1:6" x14ac:dyDescent="0.3">
      <c r="A30994">
        <v>2016</v>
      </c>
      <c r="B30994" t="s">
        <v>201</v>
      </c>
      <c r="C30994" t="str">
        <f t="shared" si="970"/>
        <v>2016-Flamengo/RJ-20-4-3</v>
      </c>
      <c r="D30994" s="4">
        <v>10</v>
      </c>
      <c r="E30994">
        <v>27</v>
      </c>
      <c r="F30994" t="str">
        <f t="shared" si="971"/>
        <v>20-4-3</v>
      </c>
    </row>
    <row r="30995" spans="1:6" x14ac:dyDescent="0.3">
      <c r="A30995">
        <v>2016</v>
      </c>
      <c r="B30995" t="s">
        <v>202</v>
      </c>
      <c r="C30995" t="str">
        <f t="shared" si="970"/>
        <v>2016-Fluminense/RJ-20-4-3</v>
      </c>
      <c r="D30995" s="4">
        <v>4</v>
      </c>
      <c r="E30995">
        <v>16</v>
      </c>
      <c r="F30995" t="str">
        <f t="shared" si="971"/>
        <v>20-4-3</v>
      </c>
    </row>
    <row r="30996" spans="1:6" x14ac:dyDescent="0.3">
      <c r="A30996">
        <v>2016</v>
      </c>
      <c r="B30996" t="s">
        <v>205</v>
      </c>
      <c r="C30996" t="str">
        <f t="shared" si="970"/>
        <v>2016-Gremio/RS-20-4-3</v>
      </c>
      <c r="D30996" s="4">
        <v>7</v>
      </c>
      <c r="E30996">
        <v>40</v>
      </c>
      <c r="F30996" t="str">
        <f t="shared" si="971"/>
        <v>20-4-3</v>
      </c>
    </row>
    <row r="30997" spans="1:6" x14ac:dyDescent="0.3">
      <c r="A30997">
        <v>2016</v>
      </c>
      <c r="B30997" t="s">
        <v>206</v>
      </c>
      <c r="C30997" t="str">
        <f t="shared" si="970"/>
        <v>2016-Internacional/RS-20-4-3</v>
      </c>
      <c r="D30997" s="4">
        <v>1</v>
      </c>
      <c r="E30997">
        <v>29</v>
      </c>
      <c r="F30997" t="str">
        <f t="shared" si="971"/>
        <v>20-4-3</v>
      </c>
    </row>
    <row r="30998" spans="1:6" x14ac:dyDescent="0.3">
      <c r="A30998">
        <v>2016</v>
      </c>
      <c r="B30998" t="s">
        <v>207</v>
      </c>
      <c r="C30998" t="str">
        <f t="shared" si="970"/>
        <v>2016-Palmeiras/SP-20-4-3</v>
      </c>
      <c r="D30998" s="4">
        <v>4</v>
      </c>
      <c r="E30998">
        <v>29</v>
      </c>
      <c r="F30998" t="str">
        <f t="shared" si="971"/>
        <v>20-4-3</v>
      </c>
    </row>
    <row r="30999" spans="1:6" x14ac:dyDescent="0.3">
      <c r="A30999">
        <v>2016</v>
      </c>
      <c r="B30999" t="s">
        <v>209</v>
      </c>
      <c r="C30999" t="str">
        <f t="shared" si="970"/>
        <v>2016-Ponte Preta/SP-20-4-3</v>
      </c>
      <c r="D30999" s="4">
        <v>7</v>
      </c>
      <c r="E30999">
        <v>17</v>
      </c>
      <c r="F30999" t="str">
        <f t="shared" si="971"/>
        <v>20-4-3</v>
      </c>
    </row>
    <row r="31000" spans="1:6" x14ac:dyDescent="0.3">
      <c r="A31000">
        <v>2016</v>
      </c>
      <c r="B31000" t="s">
        <v>210</v>
      </c>
      <c r="C31000" t="str">
        <f t="shared" si="970"/>
        <v>2016-Santa Cruz/PE-20-4-3</v>
      </c>
      <c r="D31000" s="4">
        <v>6</v>
      </c>
      <c r="E31000">
        <v>22</v>
      </c>
      <c r="F31000" t="str">
        <f t="shared" si="971"/>
        <v>20-4-3</v>
      </c>
    </row>
    <row r="31001" spans="1:6" x14ac:dyDescent="0.3">
      <c r="A31001">
        <v>2016</v>
      </c>
      <c r="B31001" t="s">
        <v>211</v>
      </c>
      <c r="C31001" t="str">
        <f t="shared" si="970"/>
        <v>2016-Santos/SP-20-4-3</v>
      </c>
      <c r="D31001" s="4">
        <v>10</v>
      </c>
      <c r="E31001">
        <v>23</v>
      </c>
      <c r="F31001" t="str">
        <f t="shared" si="971"/>
        <v>20-4-3</v>
      </c>
    </row>
    <row r="31002" spans="1:6" x14ac:dyDescent="0.3">
      <c r="A31002">
        <v>2016</v>
      </c>
      <c r="B31002" t="s">
        <v>212</v>
      </c>
      <c r="C31002" t="str">
        <f t="shared" si="970"/>
        <v>2016-Sao Paulo/SP-20-4-3</v>
      </c>
      <c r="D31002" s="4">
        <v>5</v>
      </c>
      <c r="E31002">
        <v>16</v>
      </c>
      <c r="F31002" t="str">
        <f t="shared" si="971"/>
        <v>20-4-3</v>
      </c>
    </row>
    <row r="31003" spans="1:6" x14ac:dyDescent="0.3">
      <c r="A31003">
        <v>2016</v>
      </c>
      <c r="B31003" t="s">
        <v>2886</v>
      </c>
      <c r="C31003" t="str">
        <f t="shared" si="970"/>
        <v>2016-Sport/PE-20-4-3</v>
      </c>
      <c r="D31003" s="4">
        <v>9</v>
      </c>
      <c r="E31003">
        <v>14</v>
      </c>
      <c r="F31003" t="str">
        <f t="shared" si="971"/>
        <v>20-4-3</v>
      </c>
    </row>
    <row r="31004" spans="1:6" x14ac:dyDescent="0.3">
      <c r="A31004">
        <v>2016</v>
      </c>
      <c r="B31004" t="s">
        <v>3366</v>
      </c>
      <c r="C31004" t="str">
        <f t="shared" si="970"/>
        <v>2016-Vitoria/BA-20-4-3</v>
      </c>
      <c r="D31004" s="4">
        <v>2</v>
      </c>
      <c r="E31004">
        <v>19</v>
      </c>
      <c r="F31004" t="str">
        <f t="shared" si="971"/>
        <v>20-4-3</v>
      </c>
    </row>
    <row r="31005" spans="1:6" x14ac:dyDescent="0.3">
      <c r="A31005">
        <v>2016</v>
      </c>
      <c r="B31005" t="s">
        <v>4860</v>
      </c>
      <c r="C31005" t="str">
        <f t="shared" si="970"/>
        <v>2016-America/MG-20-5-0</v>
      </c>
      <c r="D31005" s="4">
        <v>5</v>
      </c>
      <c r="E31005">
        <v>13</v>
      </c>
      <c r="F31005" t="str">
        <f t="shared" si="971"/>
        <v>20-5-0</v>
      </c>
    </row>
    <row r="31006" spans="1:6" x14ac:dyDescent="0.3">
      <c r="A31006">
        <v>2016</v>
      </c>
      <c r="B31006" t="s">
        <v>2887</v>
      </c>
      <c r="C31006" t="str">
        <f t="shared" si="970"/>
        <v>2016-Atletico/MG-20-5-0</v>
      </c>
      <c r="D31006" s="4">
        <v>12</v>
      </c>
      <c r="E31006">
        <v>35</v>
      </c>
      <c r="F31006" t="str">
        <f t="shared" si="971"/>
        <v>20-5-0</v>
      </c>
    </row>
    <row r="31007" spans="1:6" x14ac:dyDescent="0.3">
      <c r="A31007">
        <v>2016</v>
      </c>
      <c r="B31007" t="s">
        <v>214</v>
      </c>
      <c r="C31007" t="str">
        <f t="shared" si="970"/>
        <v>2016-Atletico/PR-20-5-0</v>
      </c>
      <c r="D31007" s="4">
        <v>6</v>
      </c>
      <c r="E31007">
        <v>20</v>
      </c>
      <c r="F31007" t="str">
        <f t="shared" si="971"/>
        <v>20-5-0</v>
      </c>
    </row>
    <row r="31008" spans="1:6" x14ac:dyDescent="0.3">
      <c r="A31008">
        <v>2016</v>
      </c>
      <c r="B31008" t="s">
        <v>215</v>
      </c>
      <c r="C31008" t="str">
        <f t="shared" si="970"/>
        <v>2016-Botafogo/RJ-20-5-0</v>
      </c>
      <c r="D31008" s="4">
        <v>9</v>
      </c>
      <c r="E31008">
        <v>26</v>
      </c>
      <c r="F31008" t="str">
        <f t="shared" si="971"/>
        <v>20-5-0</v>
      </c>
    </row>
    <row r="31009" spans="1:6" x14ac:dyDescent="0.3">
      <c r="A31009">
        <v>2016</v>
      </c>
      <c r="B31009" t="s">
        <v>5313</v>
      </c>
      <c r="C31009" t="str">
        <f t="shared" si="970"/>
        <v>2016-Chapecoense/SC-20-5-0</v>
      </c>
      <c r="D31009" s="4">
        <v>8</v>
      </c>
      <c r="E31009">
        <v>27</v>
      </c>
      <c r="F31009" t="str">
        <f t="shared" si="971"/>
        <v>20-5-0</v>
      </c>
    </row>
    <row r="31010" spans="1:6" x14ac:dyDescent="0.3">
      <c r="A31010">
        <v>2016</v>
      </c>
      <c r="B31010" t="s">
        <v>216</v>
      </c>
      <c r="C31010" t="str">
        <f t="shared" si="970"/>
        <v>2016-Corinthians/SP-20-5-0</v>
      </c>
      <c r="D31010" s="4">
        <v>5</v>
      </c>
      <c r="E31010">
        <v>34</v>
      </c>
      <c r="F31010" t="str">
        <f t="shared" si="971"/>
        <v>20-5-0</v>
      </c>
    </row>
    <row r="31011" spans="1:6" x14ac:dyDescent="0.3">
      <c r="A31011">
        <v>2016</v>
      </c>
      <c r="B31011" t="s">
        <v>3367</v>
      </c>
      <c r="C31011" t="str">
        <f t="shared" si="970"/>
        <v>2016-Coritiba/PR-20-5-0</v>
      </c>
      <c r="D31011" s="4">
        <v>7</v>
      </c>
      <c r="E31011">
        <v>22</v>
      </c>
      <c r="F31011" t="str">
        <f t="shared" si="971"/>
        <v>20-5-0</v>
      </c>
    </row>
    <row r="31012" spans="1:6" x14ac:dyDescent="0.3">
      <c r="A31012">
        <v>2016</v>
      </c>
      <c r="B31012" t="s">
        <v>217</v>
      </c>
      <c r="C31012" t="str">
        <f t="shared" si="970"/>
        <v>2016-Cruzeiro/MG-20-5-0</v>
      </c>
      <c r="D31012" s="4">
        <v>4</v>
      </c>
      <c r="E31012">
        <v>15</v>
      </c>
      <c r="F31012" t="str">
        <f t="shared" si="971"/>
        <v>20-5-0</v>
      </c>
    </row>
    <row r="31013" spans="1:6" x14ac:dyDescent="0.3">
      <c r="A31013">
        <v>2016</v>
      </c>
      <c r="B31013" t="s">
        <v>218</v>
      </c>
      <c r="C31013" t="str">
        <f t="shared" si="970"/>
        <v>2016-Figueirense/SC-20-5-0</v>
      </c>
      <c r="D31013" s="4">
        <v>5</v>
      </c>
      <c r="E31013">
        <v>21</v>
      </c>
      <c r="F31013" t="str">
        <f t="shared" si="971"/>
        <v>20-5-0</v>
      </c>
    </row>
    <row r="31014" spans="1:6" x14ac:dyDescent="0.3">
      <c r="A31014">
        <v>2016</v>
      </c>
      <c r="B31014" t="s">
        <v>219</v>
      </c>
      <c r="C31014" t="str">
        <f t="shared" si="970"/>
        <v>2016-Flamengo/RJ-20-5-0</v>
      </c>
      <c r="D31014" s="4">
        <v>7</v>
      </c>
      <c r="E31014">
        <v>17</v>
      </c>
      <c r="F31014" t="str">
        <f t="shared" si="971"/>
        <v>20-5-0</v>
      </c>
    </row>
    <row r="31015" spans="1:6" x14ac:dyDescent="0.3">
      <c r="A31015">
        <v>2016</v>
      </c>
      <c r="B31015" t="s">
        <v>220</v>
      </c>
      <c r="C31015" t="str">
        <f t="shared" si="970"/>
        <v>2016-Fluminense/RJ-20-5-0</v>
      </c>
      <c r="D31015" s="4">
        <v>10</v>
      </c>
      <c r="E31015">
        <v>23</v>
      </c>
      <c r="F31015" t="str">
        <f t="shared" si="971"/>
        <v>20-5-0</v>
      </c>
    </row>
    <row r="31016" spans="1:6" x14ac:dyDescent="0.3">
      <c r="A31016">
        <v>2016</v>
      </c>
      <c r="B31016" t="s">
        <v>223</v>
      </c>
      <c r="C31016" t="str">
        <f t="shared" si="970"/>
        <v>2016-Gremio/RS-20-5-0</v>
      </c>
      <c r="D31016" s="4">
        <v>8</v>
      </c>
      <c r="E31016">
        <v>27</v>
      </c>
      <c r="F31016" t="str">
        <f t="shared" si="971"/>
        <v>20-5-0</v>
      </c>
    </row>
    <row r="31017" spans="1:6" x14ac:dyDescent="0.3">
      <c r="A31017">
        <v>2016</v>
      </c>
      <c r="B31017" t="s">
        <v>224</v>
      </c>
      <c r="C31017" t="str">
        <f t="shared" si="970"/>
        <v>2016-Internacional/RS-20-5-0</v>
      </c>
      <c r="D31017" s="4">
        <v>2</v>
      </c>
      <c r="E31017">
        <v>22</v>
      </c>
      <c r="F31017" t="str">
        <f t="shared" si="971"/>
        <v>20-5-0</v>
      </c>
    </row>
    <row r="31018" spans="1:6" x14ac:dyDescent="0.3">
      <c r="A31018">
        <v>2016</v>
      </c>
      <c r="B31018" t="s">
        <v>225</v>
      </c>
      <c r="C31018" t="str">
        <f t="shared" si="970"/>
        <v>2016-Palmeiras/SP-20-5-0</v>
      </c>
      <c r="D31018" s="4">
        <v>7</v>
      </c>
      <c r="E31018">
        <v>39</v>
      </c>
      <c r="F31018" t="str">
        <f t="shared" si="971"/>
        <v>20-5-0</v>
      </c>
    </row>
    <row r="31019" spans="1:6" x14ac:dyDescent="0.3">
      <c r="A31019">
        <v>2016</v>
      </c>
      <c r="B31019" t="s">
        <v>227</v>
      </c>
      <c r="C31019" t="str">
        <f t="shared" si="970"/>
        <v>2016-Ponte Preta/SP-20-5-0</v>
      </c>
      <c r="D31019" s="4">
        <v>10</v>
      </c>
      <c r="E31019">
        <v>23</v>
      </c>
      <c r="F31019" t="str">
        <f t="shared" si="971"/>
        <v>20-5-0</v>
      </c>
    </row>
    <row r="31020" spans="1:6" x14ac:dyDescent="0.3">
      <c r="A31020">
        <v>2016</v>
      </c>
      <c r="B31020" t="s">
        <v>228</v>
      </c>
      <c r="C31020" t="str">
        <f t="shared" si="970"/>
        <v>2016-Santa Cruz/PE-20-5-0</v>
      </c>
      <c r="D31020" s="4">
        <v>2</v>
      </c>
      <c r="E31020">
        <v>19</v>
      </c>
      <c r="F31020" t="str">
        <f t="shared" si="971"/>
        <v>20-5-0</v>
      </c>
    </row>
    <row r="31021" spans="1:6" x14ac:dyDescent="0.3">
      <c r="A31021">
        <v>2016</v>
      </c>
      <c r="B31021" t="s">
        <v>229</v>
      </c>
      <c r="C31021" t="str">
        <f t="shared" si="970"/>
        <v>2016-Santos/SP-20-5-0</v>
      </c>
      <c r="D31021" s="4">
        <v>10</v>
      </c>
      <c r="E31021">
        <v>26</v>
      </c>
      <c r="F31021" t="str">
        <f t="shared" si="971"/>
        <v>20-5-0</v>
      </c>
    </row>
    <row r="31022" spans="1:6" x14ac:dyDescent="0.3">
      <c r="A31022">
        <v>2016</v>
      </c>
      <c r="B31022" t="s">
        <v>230</v>
      </c>
      <c r="C31022" t="str">
        <f t="shared" si="970"/>
        <v>2016-Sao Paulo/SP-20-5-0</v>
      </c>
      <c r="D31022" s="4">
        <v>4</v>
      </c>
      <c r="E31022">
        <v>19</v>
      </c>
      <c r="F31022" t="str">
        <f t="shared" si="971"/>
        <v>20-5-0</v>
      </c>
    </row>
    <row r="31023" spans="1:6" x14ac:dyDescent="0.3">
      <c r="A31023">
        <v>2016</v>
      </c>
      <c r="B31023" t="s">
        <v>2889</v>
      </c>
      <c r="C31023" t="str">
        <f t="shared" si="970"/>
        <v>2016-Sport/PE-20-5-0</v>
      </c>
      <c r="D31023" s="4">
        <v>11</v>
      </c>
      <c r="E31023">
        <v>26</v>
      </c>
      <c r="F31023" t="str">
        <f t="shared" si="971"/>
        <v>20-5-0</v>
      </c>
    </row>
    <row r="31024" spans="1:6" x14ac:dyDescent="0.3">
      <c r="A31024">
        <v>2016</v>
      </c>
      <c r="B31024" t="s">
        <v>3369</v>
      </c>
      <c r="C31024" t="str">
        <f t="shared" si="970"/>
        <v>2016-Vitoria/BA-20-5-0</v>
      </c>
      <c r="D31024" s="4">
        <v>4</v>
      </c>
      <c r="E31024">
        <v>23</v>
      </c>
      <c r="F31024" t="str">
        <f t="shared" si="971"/>
        <v>20-5-0</v>
      </c>
    </row>
    <row r="31025" spans="1:6" x14ac:dyDescent="0.3">
      <c r="A31025">
        <v>2016</v>
      </c>
      <c r="B31025" t="s">
        <v>4862</v>
      </c>
      <c r="C31025" t="str">
        <f t="shared" si="970"/>
        <v>2016-America/MG-20-5-1</v>
      </c>
      <c r="D31025" s="4">
        <v>5</v>
      </c>
      <c r="E31025">
        <v>13</v>
      </c>
      <c r="F31025" t="str">
        <f t="shared" si="971"/>
        <v>20-5-1</v>
      </c>
    </row>
    <row r="31026" spans="1:6" x14ac:dyDescent="0.3">
      <c r="A31026">
        <v>2016</v>
      </c>
      <c r="B31026" t="s">
        <v>2890</v>
      </c>
      <c r="C31026" t="str">
        <f t="shared" si="970"/>
        <v>2016-Atletico/MG-20-5-1</v>
      </c>
      <c r="D31026" s="4">
        <v>15</v>
      </c>
      <c r="E31026">
        <v>36</v>
      </c>
      <c r="F31026" t="str">
        <f t="shared" si="971"/>
        <v>20-5-1</v>
      </c>
    </row>
    <row r="31027" spans="1:6" x14ac:dyDescent="0.3">
      <c r="A31027">
        <v>2016</v>
      </c>
      <c r="B31027" t="s">
        <v>232</v>
      </c>
      <c r="C31027" t="str">
        <f t="shared" si="970"/>
        <v>2016-Atletico/PR-20-5-1</v>
      </c>
      <c r="D31027" s="4">
        <v>7</v>
      </c>
      <c r="E31027">
        <v>30</v>
      </c>
      <c r="F31027" t="str">
        <f t="shared" si="971"/>
        <v>20-5-1</v>
      </c>
    </row>
    <row r="31028" spans="1:6" x14ac:dyDescent="0.3">
      <c r="A31028">
        <v>2016</v>
      </c>
      <c r="B31028" t="s">
        <v>233</v>
      </c>
      <c r="C31028" t="str">
        <f t="shared" si="970"/>
        <v>2016-Botafogo/RJ-20-5-1</v>
      </c>
      <c r="D31028" s="4">
        <v>7</v>
      </c>
      <c r="E31028">
        <v>19</v>
      </c>
      <c r="F31028" t="str">
        <f t="shared" si="971"/>
        <v>20-5-1</v>
      </c>
    </row>
    <row r="31029" spans="1:6" x14ac:dyDescent="0.3">
      <c r="A31029">
        <v>2016</v>
      </c>
      <c r="B31029" t="s">
        <v>5314</v>
      </c>
      <c r="C31029" t="str">
        <f t="shared" si="970"/>
        <v>2016-Chapecoense/SC-20-5-1</v>
      </c>
      <c r="D31029" s="4">
        <v>6</v>
      </c>
      <c r="E31029">
        <v>27</v>
      </c>
      <c r="F31029" t="str">
        <f t="shared" si="971"/>
        <v>20-5-1</v>
      </c>
    </row>
    <row r="31030" spans="1:6" x14ac:dyDescent="0.3">
      <c r="A31030">
        <v>2016</v>
      </c>
      <c r="B31030" t="s">
        <v>234</v>
      </c>
      <c r="C31030" t="str">
        <f t="shared" si="970"/>
        <v>2016-Corinthians/SP-20-5-1</v>
      </c>
      <c r="D31030" s="4">
        <v>6</v>
      </c>
      <c r="E31030">
        <v>37</v>
      </c>
      <c r="F31030" t="str">
        <f t="shared" si="971"/>
        <v>20-5-1</v>
      </c>
    </row>
    <row r="31031" spans="1:6" x14ac:dyDescent="0.3">
      <c r="A31031">
        <v>2016</v>
      </c>
      <c r="B31031" t="s">
        <v>3370</v>
      </c>
      <c r="C31031" t="str">
        <f t="shared" si="970"/>
        <v>2016-Coritiba/PR-20-5-1</v>
      </c>
      <c r="D31031" s="4">
        <v>6</v>
      </c>
      <c r="E31031">
        <v>17</v>
      </c>
      <c r="F31031" t="str">
        <f t="shared" si="971"/>
        <v>20-5-1</v>
      </c>
    </row>
    <row r="31032" spans="1:6" x14ac:dyDescent="0.3">
      <c r="A31032">
        <v>2016</v>
      </c>
      <c r="B31032" t="s">
        <v>235</v>
      </c>
      <c r="C31032" t="str">
        <f t="shared" si="970"/>
        <v>2016-Cruzeiro/MG-20-5-1</v>
      </c>
      <c r="D31032" s="4">
        <v>4</v>
      </c>
      <c r="E31032">
        <v>22</v>
      </c>
      <c r="F31032" t="str">
        <f t="shared" si="971"/>
        <v>20-5-1</v>
      </c>
    </row>
    <row r="31033" spans="1:6" x14ac:dyDescent="0.3">
      <c r="A31033">
        <v>2016</v>
      </c>
      <c r="B31033" t="s">
        <v>236</v>
      </c>
      <c r="C31033" t="str">
        <f t="shared" si="970"/>
        <v>2016-Figueirense/SC-20-5-1</v>
      </c>
      <c r="D31033" s="4">
        <v>3</v>
      </c>
      <c r="E31033">
        <v>18</v>
      </c>
      <c r="F31033" t="str">
        <f t="shared" si="971"/>
        <v>20-5-1</v>
      </c>
    </row>
    <row r="31034" spans="1:6" x14ac:dyDescent="0.3">
      <c r="A31034">
        <v>2016</v>
      </c>
      <c r="B31034" t="s">
        <v>237</v>
      </c>
      <c r="C31034" t="str">
        <f t="shared" si="970"/>
        <v>2016-Flamengo/RJ-20-5-1</v>
      </c>
      <c r="D31034" s="4">
        <v>11</v>
      </c>
      <c r="E31034">
        <v>37</v>
      </c>
      <c r="F31034" t="str">
        <f t="shared" si="971"/>
        <v>20-5-1</v>
      </c>
    </row>
    <row r="31035" spans="1:6" x14ac:dyDescent="0.3">
      <c r="A31035">
        <v>2016</v>
      </c>
      <c r="B31035" t="s">
        <v>238</v>
      </c>
      <c r="C31035" t="str">
        <f t="shared" si="970"/>
        <v>2016-Fluminense/RJ-20-5-1</v>
      </c>
      <c r="D31035" s="4">
        <v>10</v>
      </c>
      <c r="E31035">
        <v>29</v>
      </c>
      <c r="F31035" t="str">
        <f t="shared" si="971"/>
        <v>20-5-1</v>
      </c>
    </row>
    <row r="31036" spans="1:6" x14ac:dyDescent="0.3">
      <c r="A31036">
        <v>2016</v>
      </c>
      <c r="B31036" t="s">
        <v>241</v>
      </c>
      <c r="C31036" t="str">
        <f t="shared" si="970"/>
        <v>2016-Gremio/RS-20-5-1</v>
      </c>
      <c r="D31036" s="4">
        <v>5</v>
      </c>
      <c r="E31036">
        <v>32</v>
      </c>
      <c r="F31036" t="str">
        <f t="shared" si="971"/>
        <v>20-5-1</v>
      </c>
    </row>
    <row r="31037" spans="1:6" x14ac:dyDescent="0.3">
      <c r="A31037">
        <v>2016</v>
      </c>
      <c r="B31037" t="s">
        <v>242</v>
      </c>
      <c r="C31037" t="str">
        <f t="shared" si="970"/>
        <v>2016-Internacional/RS-20-5-1</v>
      </c>
      <c r="D31037" s="4">
        <v>2</v>
      </c>
      <c r="E31037">
        <v>25</v>
      </c>
      <c r="F31037" t="str">
        <f t="shared" si="971"/>
        <v>20-5-1</v>
      </c>
    </row>
    <row r="31038" spans="1:6" x14ac:dyDescent="0.3">
      <c r="A31038">
        <v>2016</v>
      </c>
      <c r="B31038" t="s">
        <v>243</v>
      </c>
      <c r="C31038" t="str">
        <f t="shared" si="970"/>
        <v>2016-Palmeiras/SP-20-5-1</v>
      </c>
      <c r="D31038" s="4">
        <v>7</v>
      </c>
      <c r="E31038">
        <v>39</v>
      </c>
      <c r="F31038" t="str">
        <f t="shared" si="971"/>
        <v>20-5-1</v>
      </c>
    </row>
    <row r="31039" spans="1:6" x14ac:dyDescent="0.3">
      <c r="A31039">
        <v>2016</v>
      </c>
      <c r="B31039" t="s">
        <v>245</v>
      </c>
      <c r="C31039" t="str">
        <f t="shared" si="970"/>
        <v>2016-Ponte Preta/SP-20-5-1</v>
      </c>
      <c r="D31039" s="4">
        <v>4</v>
      </c>
      <c r="E31039">
        <v>30</v>
      </c>
      <c r="F31039" t="str">
        <f t="shared" si="971"/>
        <v>20-5-1</v>
      </c>
    </row>
    <row r="31040" spans="1:6" x14ac:dyDescent="0.3">
      <c r="A31040">
        <v>2016</v>
      </c>
      <c r="B31040" t="s">
        <v>246</v>
      </c>
      <c r="C31040" t="str">
        <f t="shared" si="970"/>
        <v>2016-Santa Cruz/PE-20-5-1</v>
      </c>
      <c r="D31040" s="4">
        <v>4</v>
      </c>
      <c r="E31040">
        <v>15</v>
      </c>
      <c r="F31040" t="str">
        <f t="shared" si="971"/>
        <v>20-5-1</v>
      </c>
    </row>
    <row r="31041" spans="1:6" x14ac:dyDescent="0.3">
      <c r="A31041">
        <v>2016</v>
      </c>
      <c r="B31041" t="s">
        <v>247</v>
      </c>
      <c r="C31041" t="str">
        <f t="shared" si="970"/>
        <v>2016-Santos/SP-20-5-1</v>
      </c>
      <c r="D31041" s="4">
        <v>10</v>
      </c>
      <c r="E31041">
        <v>23</v>
      </c>
      <c r="F31041" t="str">
        <f t="shared" si="971"/>
        <v>20-5-1</v>
      </c>
    </row>
    <row r="31042" spans="1:6" x14ac:dyDescent="0.3">
      <c r="A31042">
        <v>2016</v>
      </c>
      <c r="B31042" t="s">
        <v>248</v>
      </c>
      <c r="C31042" t="str">
        <f t="shared" si="970"/>
        <v>2016-Sao Paulo/SP-20-5-1</v>
      </c>
      <c r="D31042" s="4">
        <v>5</v>
      </c>
      <c r="E31042">
        <v>12</v>
      </c>
      <c r="F31042" t="str">
        <f t="shared" si="971"/>
        <v>20-5-1</v>
      </c>
    </row>
    <row r="31043" spans="1:6" x14ac:dyDescent="0.3">
      <c r="A31043">
        <v>2016</v>
      </c>
      <c r="B31043" t="s">
        <v>2892</v>
      </c>
      <c r="C31043" t="str">
        <f t="shared" ref="C31043:C31106" si="972">A31043&amp;"-"&amp;B31043</f>
        <v>2016-Sport/PE-20-5-1</v>
      </c>
      <c r="D31043" s="4">
        <v>11</v>
      </c>
      <c r="E31043">
        <v>22</v>
      </c>
      <c r="F31043" t="str">
        <f t="shared" ref="F31043:F31106" si="973">RIGHT(B31043,LEN(C31043)-FIND("-",C31043,6))</f>
        <v>20-5-1</v>
      </c>
    </row>
    <row r="31044" spans="1:6" x14ac:dyDescent="0.3">
      <c r="A31044">
        <v>2016</v>
      </c>
      <c r="B31044" t="s">
        <v>3372</v>
      </c>
      <c r="C31044" t="str">
        <f t="shared" si="972"/>
        <v>2016-Vitoria/BA-20-5-1</v>
      </c>
      <c r="D31044" s="4">
        <v>4</v>
      </c>
      <c r="E31044">
        <v>18</v>
      </c>
      <c r="F31044" t="str">
        <f t="shared" si="973"/>
        <v>20-5-1</v>
      </c>
    </row>
    <row r="31045" spans="1:6" x14ac:dyDescent="0.3">
      <c r="A31045">
        <v>2016</v>
      </c>
      <c r="B31045" t="s">
        <v>4864</v>
      </c>
      <c r="C31045" t="str">
        <f t="shared" si="972"/>
        <v>2016-America/MG-20-5-2</v>
      </c>
      <c r="D31045" s="4">
        <v>3</v>
      </c>
      <c r="E31045">
        <v>9</v>
      </c>
      <c r="F31045" t="str">
        <f t="shared" si="973"/>
        <v>20-5-2</v>
      </c>
    </row>
    <row r="31046" spans="1:6" x14ac:dyDescent="0.3">
      <c r="A31046">
        <v>2016</v>
      </c>
      <c r="B31046" t="s">
        <v>2893</v>
      </c>
      <c r="C31046" t="str">
        <f t="shared" si="972"/>
        <v>2016-Atletico/MG-20-5-2</v>
      </c>
      <c r="D31046" s="4">
        <v>12</v>
      </c>
      <c r="E31046">
        <v>34</v>
      </c>
      <c r="F31046" t="str">
        <f t="shared" si="973"/>
        <v>20-5-2</v>
      </c>
    </row>
    <row r="31047" spans="1:6" x14ac:dyDescent="0.3">
      <c r="A31047">
        <v>2016</v>
      </c>
      <c r="B31047" t="s">
        <v>250</v>
      </c>
      <c r="C31047" t="str">
        <f t="shared" si="972"/>
        <v>2016-Atletico/PR-20-5-2</v>
      </c>
      <c r="D31047" s="4">
        <v>10</v>
      </c>
      <c r="E31047">
        <v>23</v>
      </c>
      <c r="F31047" t="str">
        <f t="shared" si="973"/>
        <v>20-5-2</v>
      </c>
    </row>
    <row r="31048" spans="1:6" x14ac:dyDescent="0.3">
      <c r="A31048">
        <v>2016</v>
      </c>
      <c r="B31048" t="s">
        <v>251</v>
      </c>
      <c r="C31048" t="str">
        <f t="shared" si="972"/>
        <v>2016-Botafogo/RJ-20-5-2</v>
      </c>
      <c r="D31048" s="4">
        <v>5</v>
      </c>
      <c r="E31048">
        <v>16</v>
      </c>
      <c r="F31048" t="str">
        <f t="shared" si="973"/>
        <v>20-5-2</v>
      </c>
    </row>
    <row r="31049" spans="1:6" x14ac:dyDescent="0.3">
      <c r="A31049">
        <v>2016</v>
      </c>
      <c r="B31049" t="s">
        <v>5315</v>
      </c>
      <c r="C31049" t="str">
        <f t="shared" si="972"/>
        <v>2016-Chapecoense/SC-20-5-2</v>
      </c>
      <c r="D31049" s="4">
        <v>6</v>
      </c>
      <c r="E31049">
        <v>22</v>
      </c>
      <c r="F31049" t="str">
        <f t="shared" si="973"/>
        <v>20-5-2</v>
      </c>
    </row>
    <row r="31050" spans="1:6" x14ac:dyDescent="0.3">
      <c r="A31050">
        <v>2016</v>
      </c>
      <c r="B31050" t="s">
        <v>252</v>
      </c>
      <c r="C31050" t="str">
        <f t="shared" si="972"/>
        <v>2016-Corinthians/SP-20-5-2</v>
      </c>
      <c r="D31050" s="4">
        <v>8</v>
      </c>
      <c r="E31050">
        <v>39</v>
      </c>
      <c r="F31050" t="str">
        <f t="shared" si="973"/>
        <v>20-5-2</v>
      </c>
    </row>
    <row r="31051" spans="1:6" x14ac:dyDescent="0.3">
      <c r="A31051">
        <v>2016</v>
      </c>
      <c r="B31051" t="s">
        <v>3373</v>
      </c>
      <c r="C31051" t="str">
        <f t="shared" si="972"/>
        <v>2016-Coritiba/PR-20-5-2</v>
      </c>
      <c r="D31051" s="4">
        <v>6</v>
      </c>
      <c r="E31051">
        <v>10</v>
      </c>
      <c r="F31051" t="str">
        <f t="shared" si="973"/>
        <v>20-5-2</v>
      </c>
    </row>
    <row r="31052" spans="1:6" x14ac:dyDescent="0.3">
      <c r="A31052">
        <v>2016</v>
      </c>
      <c r="B31052" t="s">
        <v>253</v>
      </c>
      <c r="C31052" t="str">
        <f t="shared" si="972"/>
        <v>2016-Cruzeiro/MG-20-5-2</v>
      </c>
      <c r="D31052" s="4">
        <v>3</v>
      </c>
      <c r="E31052">
        <v>15</v>
      </c>
      <c r="F31052" t="str">
        <f t="shared" si="973"/>
        <v>20-5-2</v>
      </c>
    </row>
    <row r="31053" spans="1:6" x14ac:dyDescent="0.3">
      <c r="A31053">
        <v>2016</v>
      </c>
      <c r="B31053" t="s">
        <v>254</v>
      </c>
      <c r="C31053" t="str">
        <f t="shared" si="972"/>
        <v>2016-Figueirense/SC-20-5-2</v>
      </c>
      <c r="D31053" s="4">
        <v>5</v>
      </c>
      <c r="E31053">
        <v>17</v>
      </c>
      <c r="F31053" t="str">
        <f t="shared" si="973"/>
        <v>20-5-2</v>
      </c>
    </row>
    <row r="31054" spans="1:6" x14ac:dyDescent="0.3">
      <c r="A31054">
        <v>2016</v>
      </c>
      <c r="B31054" t="s">
        <v>255</v>
      </c>
      <c r="C31054" t="str">
        <f t="shared" si="972"/>
        <v>2016-Flamengo/RJ-20-5-2</v>
      </c>
      <c r="D31054" s="4">
        <v>11</v>
      </c>
      <c r="E31054">
        <v>37</v>
      </c>
      <c r="F31054" t="str">
        <f t="shared" si="973"/>
        <v>20-5-2</v>
      </c>
    </row>
    <row r="31055" spans="1:6" x14ac:dyDescent="0.3">
      <c r="A31055">
        <v>2016</v>
      </c>
      <c r="B31055" t="s">
        <v>256</v>
      </c>
      <c r="C31055" t="str">
        <f t="shared" si="972"/>
        <v>2016-Fluminense/RJ-20-5-2</v>
      </c>
      <c r="D31055" s="4">
        <v>10</v>
      </c>
      <c r="E31055">
        <v>31</v>
      </c>
      <c r="F31055" t="str">
        <f t="shared" si="973"/>
        <v>20-5-2</v>
      </c>
    </row>
    <row r="31056" spans="1:6" x14ac:dyDescent="0.3">
      <c r="A31056">
        <v>2016</v>
      </c>
      <c r="B31056" t="s">
        <v>259</v>
      </c>
      <c r="C31056" t="str">
        <f t="shared" si="972"/>
        <v>2016-Gremio/RS-20-5-2</v>
      </c>
      <c r="D31056" s="4">
        <v>8</v>
      </c>
      <c r="E31056">
        <v>27</v>
      </c>
      <c r="F31056" t="str">
        <f t="shared" si="973"/>
        <v>20-5-2</v>
      </c>
    </row>
    <row r="31057" spans="1:6" x14ac:dyDescent="0.3">
      <c r="A31057">
        <v>2016</v>
      </c>
      <c r="B31057" t="s">
        <v>260</v>
      </c>
      <c r="C31057" t="str">
        <f t="shared" si="972"/>
        <v>2016-Internacional/RS-20-5-2</v>
      </c>
      <c r="D31057" s="4">
        <v>1</v>
      </c>
      <c r="E31057">
        <v>26</v>
      </c>
      <c r="F31057" t="str">
        <f t="shared" si="973"/>
        <v>20-5-2</v>
      </c>
    </row>
    <row r="31058" spans="1:6" x14ac:dyDescent="0.3">
      <c r="A31058">
        <v>2016</v>
      </c>
      <c r="B31058" t="s">
        <v>261</v>
      </c>
      <c r="C31058" t="str">
        <f t="shared" si="972"/>
        <v>2016-Palmeiras/SP-20-5-2</v>
      </c>
      <c r="D31058" s="4">
        <v>5</v>
      </c>
      <c r="E31058">
        <v>36</v>
      </c>
      <c r="F31058" t="str">
        <f t="shared" si="973"/>
        <v>20-5-2</v>
      </c>
    </row>
    <row r="31059" spans="1:6" x14ac:dyDescent="0.3">
      <c r="A31059">
        <v>2016</v>
      </c>
      <c r="B31059" t="s">
        <v>263</v>
      </c>
      <c r="C31059" t="str">
        <f t="shared" si="972"/>
        <v>2016-Ponte Preta/SP-20-5-2</v>
      </c>
      <c r="D31059" s="4">
        <v>9</v>
      </c>
      <c r="E31059">
        <v>16</v>
      </c>
      <c r="F31059" t="str">
        <f t="shared" si="973"/>
        <v>20-5-2</v>
      </c>
    </row>
    <row r="31060" spans="1:6" x14ac:dyDescent="0.3">
      <c r="A31060">
        <v>2016</v>
      </c>
      <c r="B31060" t="s">
        <v>264</v>
      </c>
      <c r="C31060" t="str">
        <f t="shared" si="972"/>
        <v>2016-Santa Cruz/PE-20-5-2</v>
      </c>
      <c r="D31060" s="4">
        <v>7</v>
      </c>
      <c r="E31060">
        <v>19</v>
      </c>
      <c r="F31060" t="str">
        <f t="shared" si="973"/>
        <v>20-5-2</v>
      </c>
    </row>
    <row r="31061" spans="1:6" x14ac:dyDescent="0.3">
      <c r="A31061">
        <v>2016</v>
      </c>
      <c r="B31061" t="s">
        <v>265</v>
      </c>
      <c r="C31061" t="str">
        <f t="shared" si="972"/>
        <v>2016-Santos/SP-20-5-2</v>
      </c>
      <c r="D31061" s="4">
        <v>11</v>
      </c>
      <c r="E31061">
        <v>24</v>
      </c>
      <c r="F31061" t="str">
        <f t="shared" si="973"/>
        <v>20-5-2</v>
      </c>
    </row>
    <row r="31062" spans="1:6" x14ac:dyDescent="0.3">
      <c r="A31062">
        <v>2016</v>
      </c>
      <c r="B31062" t="s">
        <v>266</v>
      </c>
      <c r="C31062" t="str">
        <f t="shared" si="972"/>
        <v>2016-Sao Paulo/SP-20-5-2</v>
      </c>
      <c r="D31062" s="4">
        <v>5</v>
      </c>
      <c r="E31062">
        <v>21</v>
      </c>
      <c r="F31062" t="str">
        <f t="shared" si="973"/>
        <v>20-5-2</v>
      </c>
    </row>
    <row r="31063" spans="1:6" x14ac:dyDescent="0.3">
      <c r="A31063">
        <v>2016</v>
      </c>
      <c r="B31063" t="s">
        <v>2895</v>
      </c>
      <c r="C31063" t="str">
        <f t="shared" si="972"/>
        <v>2016-Sport/PE-20-5-2</v>
      </c>
      <c r="D31063" s="4">
        <v>10</v>
      </c>
      <c r="E31063">
        <v>21</v>
      </c>
      <c r="F31063" t="str">
        <f t="shared" si="973"/>
        <v>20-5-2</v>
      </c>
    </row>
    <row r="31064" spans="1:6" x14ac:dyDescent="0.3">
      <c r="A31064">
        <v>2016</v>
      </c>
      <c r="B31064" t="s">
        <v>3375</v>
      </c>
      <c r="C31064" t="str">
        <f t="shared" si="972"/>
        <v>2016-Vitoria/BA-20-5-2</v>
      </c>
      <c r="D31064" s="4">
        <v>8</v>
      </c>
      <c r="E31064">
        <v>13</v>
      </c>
      <c r="F31064" t="str">
        <f t="shared" si="973"/>
        <v>20-5-2</v>
      </c>
    </row>
    <row r="31065" spans="1:6" x14ac:dyDescent="0.3">
      <c r="A31065">
        <v>2016</v>
      </c>
      <c r="B31065" t="s">
        <v>4866</v>
      </c>
      <c r="C31065" t="str">
        <f t="shared" si="972"/>
        <v>2016-America/MG-20-5-3</v>
      </c>
      <c r="D31065" s="4">
        <v>1</v>
      </c>
      <c r="E31065">
        <v>11</v>
      </c>
      <c r="F31065" t="str">
        <f t="shared" si="973"/>
        <v>20-5-3</v>
      </c>
    </row>
    <row r="31066" spans="1:6" x14ac:dyDescent="0.3">
      <c r="A31066">
        <v>2016</v>
      </c>
      <c r="B31066" t="s">
        <v>2896</v>
      </c>
      <c r="C31066" t="str">
        <f t="shared" si="972"/>
        <v>2016-Atletico/MG-20-5-3</v>
      </c>
      <c r="D31066" s="4">
        <v>10</v>
      </c>
      <c r="E31066">
        <v>31</v>
      </c>
      <c r="F31066" t="str">
        <f t="shared" si="973"/>
        <v>20-5-3</v>
      </c>
    </row>
    <row r="31067" spans="1:6" x14ac:dyDescent="0.3">
      <c r="A31067">
        <v>2016</v>
      </c>
      <c r="B31067" t="s">
        <v>268</v>
      </c>
      <c r="C31067" t="str">
        <f t="shared" si="972"/>
        <v>2016-Atletico/PR-20-5-3</v>
      </c>
      <c r="D31067" s="4">
        <v>10</v>
      </c>
      <c r="E31067">
        <v>30</v>
      </c>
      <c r="F31067" t="str">
        <f t="shared" si="973"/>
        <v>20-5-3</v>
      </c>
    </row>
    <row r="31068" spans="1:6" x14ac:dyDescent="0.3">
      <c r="A31068">
        <v>2016</v>
      </c>
      <c r="B31068" t="s">
        <v>269</v>
      </c>
      <c r="C31068" t="str">
        <f t="shared" si="972"/>
        <v>2016-Botafogo/RJ-20-5-3</v>
      </c>
      <c r="D31068" s="4">
        <v>8</v>
      </c>
      <c r="E31068">
        <v>19</v>
      </c>
      <c r="F31068" t="str">
        <f t="shared" si="973"/>
        <v>20-5-3</v>
      </c>
    </row>
    <row r="31069" spans="1:6" x14ac:dyDescent="0.3">
      <c r="A31069">
        <v>2016</v>
      </c>
      <c r="B31069" t="s">
        <v>5316</v>
      </c>
      <c r="C31069" t="str">
        <f t="shared" si="972"/>
        <v>2016-Chapecoense/SC-20-5-3</v>
      </c>
      <c r="D31069" s="4">
        <v>5</v>
      </c>
      <c r="E31069">
        <v>28</v>
      </c>
      <c r="F31069" t="str">
        <f t="shared" si="973"/>
        <v>20-5-3</v>
      </c>
    </row>
    <row r="31070" spans="1:6" x14ac:dyDescent="0.3">
      <c r="A31070">
        <v>2016</v>
      </c>
      <c r="B31070" t="s">
        <v>270</v>
      </c>
      <c r="C31070" t="str">
        <f t="shared" si="972"/>
        <v>2016-Corinthians/SP-20-5-3</v>
      </c>
      <c r="D31070" s="4">
        <v>11</v>
      </c>
      <c r="E31070">
        <v>42</v>
      </c>
      <c r="F31070" t="str">
        <f t="shared" si="973"/>
        <v>20-5-3</v>
      </c>
    </row>
    <row r="31071" spans="1:6" x14ac:dyDescent="0.3">
      <c r="A31071">
        <v>2016</v>
      </c>
      <c r="B31071" t="s">
        <v>3376</v>
      </c>
      <c r="C31071" t="str">
        <f t="shared" si="972"/>
        <v>2016-Coritiba/PR-20-5-3</v>
      </c>
      <c r="D31071" s="4">
        <v>5</v>
      </c>
      <c r="E31071">
        <v>15</v>
      </c>
      <c r="F31071" t="str">
        <f t="shared" si="973"/>
        <v>20-5-3</v>
      </c>
    </row>
    <row r="31072" spans="1:6" x14ac:dyDescent="0.3">
      <c r="A31072">
        <v>2016</v>
      </c>
      <c r="B31072" t="s">
        <v>271</v>
      </c>
      <c r="C31072" t="str">
        <f t="shared" si="972"/>
        <v>2016-Cruzeiro/MG-20-5-3</v>
      </c>
      <c r="D31072" s="4">
        <v>1</v>
      </c>
      <c r="E31072">
        <v>19</v>
      </c>
      <c r="F31072" t="str">
        <f t="shared" si="973"/>
        <v>20-5-3</v>
      </c>
    </row>
    <row r="31073" spans="1:6" x14ac:dyDescent="0.3">
      <c r="A31073">
        <v>2016</v>
      </c>
      <c r="B31073" t="s">
        <v>272</v>
      </c>
      <c r="C31073" t="str">
        <f t="shared" si="972"/>
        <v>2016-Figueirense/SC-20-5-3</v>
      </c>
      <c r="D31073" s="4">
        <v>5</v>
      </c>
      <c r="E31073">
        <v>18</v>
      </c>
      <c r="F31073" t="str">
        <f t="shared" si="973"/>
        <v>20-5-3</v>
      </c>
    </row>
    <row r="31074" spans="1:6" x14ac:dyDescent="0.3">
      <c r="A31074">
        <v>2016</v>
      </c>
      <c r="B31074" t="s">
        <v>273</v>
      </c>
      <c r="C31074" t="str">
        <f t="shared" si="972"/>
        <v>2016-Flamengo/RJ-20-5-3</v>
      </c>
      <c r="D31074" s="4">
        <v>7</v>
      </c>
      <c r="E31074">
        <v>17</v>
      </c>
      <c r="F31074" t="str">
        <f t="shared" si="973"/>
        <v>20-5-3</v>
      </c>
    </row>
    <row r="31075" spans="1:6" x14ac:dyDescent="0.3">
      <c r="A31075">
        <v>2016</v>
      </c>
      <c r="B31075" t="s">
        <v>274</v>
      </c>
      <c r="C31075" t="str">
        <f t="shared" si="972"/>
        <v>2016-Fluminense/RJ-20-5-3</v>
      </c>
      <c r="D31075" s="4">
        <v>6</v>
      </c>
      <c r="E31075">
        <v>20</v>
      </c>
      <c r="F31075" t="str">
        <f t="shared" si="973"/>
        <v>20-5-3</v>
      </c>
    </row>
    <row r="31076" spans="1:6" x14ac:dyDescent="0.3">
      <c r="A31076">
        <v>2016</v>
      </c>
      <c r="B31076" t="s">
        <v>277</v>
      </c>
      <c r="C31076" t="str">
        <f t="shared" si="972"/>
        <v>2016-Gremio/RS-20-5-3</v>
      </c>
      <c r="D31076" s="4">
        <v>7</v>
      </c>
      <c r="E31076">
        <v>17</v>
      </c>
      <c r="F31076" t="str">
        <f t="shared" si="973"/>
        <v>20-5-3</v>
      </c>
    </row>
    <row r="31077" spans="1:6" x14ac:dyDescent="0.3">
      <c r="A31077">
        <v>2016</v>
      </c>
      <c r="B31077" t="s">
        <v>278</v>
      </c>
      <c r="C31077" t="str">
        <f t="shared" si="972"/>
        <v>2016-Internacional/RS-20-5-3</v>
      </c>
      <c r="D31077" s="4">
        <v>1</v>
      </c>
      <c r="E31077">
        <v>30</v>
      </c>
      <c r="F31077" t="str">
        <f t="shared" si="973"/>
        <v>20-5-3</v>
      </c>
    </row>
    <row r="31078" spans="1:6" x14ac:dyDescent="0.3">
      <c r="A31078">
        <v>2016</v>
      </c>
      <c r="B31078" t="s">
        <v>279</v>
      </c>
      <c r="C31078" t="str">
        <f t="shared" si="972"/>
        <v>2016-Palmeiras/SP-20-5-3</v>
      </c>
      <c r="D31078" s="4">
        <v>7</v>
      </c>
      <c r="E31078">
        <v>38</v>
      </c>
      <c r="F31078" t="str">
        <f t="shared" si="973"/>
        <v>20-5-3</v>
      </c>
    </row>
    <row r="31079" spans="1:6" x14ac:dyDescent="0.3">
      <c r="A31079">
        <v>2016</v>
      </c>
      <c r="B31079" t="s">
        <v>281</v>
      </c>
      <c r="C31079" t="str">
        <f t="shared" si="972"/>
        <v>2016-Ponte Preta/SP-20-5-3</v>
      </c>
      <c r="D31079" s="4">
        <v>6</v>
      </c>
      <c r="E31079">
        <v>13</v>
      </c>
      <c r="F31079" t="str">
        <f t="shared" si="973"/>
        <v>20-5-3</v>
      </c>
    </row>
    <row r="31080" spans="1:6" x14ac:dyDescent="0.3">
      <c r="A31080">
        <v>2016</v>
      </c>
      <c r="B31080" t="s">
        <v>282</v>
      </c>
      <c r="C31080" t="str">
        <f t="shared" si="972"/>
        <v>2016-Santa Cruz/PE-20-5-3</v>
      </c>
      <c r="D31080" s="4">
        <v>6</v>
      </c>
      <c r="E31080">
        <v>21</v>
      </c>
      <c r="F31080" t="str">
        <f t="shared" si="973"/>
        <v>20-5-3</v>
      </c>
    </row>
    <row r="31081" spans="1:6" x14ac:dyDescent="0.3">
      <c r="A31081">
        <v>2016</v>
      </c>
      <c r="B31081" t="s">
        <v>283</v>
      </c>
      <c r="C31081" t="str">
        <f t="shared" si="972"/>
        <v>2016-Santos/SP-20-5-3</v>
      </c>
      <c r="D31081" s="4">
        <v>13</v>
      </c>
      <c r="E31081">
        <v>33</v>
      </c>
      <c r="F31081" t="str">
        <f t="shared" si="973"/>
        <v>20-5-3</v>
      </c>
    </row>
    <row r="31082" spans="1:6" x14ac:dyDescent="0.3">
      <c r="A31082">
        <v>2016</v>
      </c>
      <c r="B31082" t="s">
        <v>284</v>
      </c>
      <c r="C31082" t="str">
        <f t="shared" si="972"/>
        <v>2016-Sao Paulo/SP-20-5-3</v>
      </c>
      <c r="D31082" s="4">
        <v>5</v>
      </c>
      <c r="E31082">
        <v>20</v>
      </c>
      <c r="F31082" t="str">
        <f t="shared" si="973"/>
        <v>20-5-3</v>
      </c>
    </row>
    <row r="31083" spans="1:6" x14ac:dyDescent="0.3">
      <c r="A31083">
        <v>2016</v>
      </c>
      <c r="B31083" t="s">
        <v>2898</v>
      </c>
      <c r="C31083" t="str">
        <f t="shared" si="972"/>
        <v>2016-Sport/PE-20-5-3</v>
      </c>
      <c r="D31083" s="4">
        <v>9</v>
      </c>
      <c r="E31083">
        <v>20</v>
      </c>
      <c r="F31083" t="str">
        <f t="shared" si="973"/>
        <v>20-5-3</v>
      </c>
    </row>
    <row r="31084" spans="1:6" x14ac:dyDescent="0.3">
      <c r="A31084">
        <v>2016</v>
      </c>
      <c r="B31084" t="s">
        <v>3378</v>
      </c>
      <c r="C31084" t="str">
        <f t="shared" si="972"/>
        <v>2016-Vitoria/BA-20-5-3</v>
      </c>
      <c r="D31084" s="4">
        <v>3</v>
      </c>
      <c r="E31084">
        <v>21</v>
      </c>
      <c r="F31084" t="str">
        <f t="shared" si="973"/>
        <v>20-5-3</v>
      </c>
    </row>
    <row r="31085" spans="1:6" x14ac:dyDescent="0.3">
      <c r="A31085">
        <v>2016</v>
      </c>
      <c r="B31085" t="s">
        <v>4868</v>
      </c>
      <c r="C31085" t="str">
        <f t="shared" si="972"/>
        <v>2016-America/MG-20-5-4</v>
      </c>
      <c r="D31085" s="4">
        <v>0</v>
      </c>
      <c r="E31085">
        <v>10</v>
      </c>
      <c r="F31085" t="str">
        <f t="shared" si="973"/>
        <v>20-5-4</v>
      </c>
    </row>
    <row r="31086" spans="1:6" x14ac:dyDescent="0.3">
      <c r="A31086">
        <v>2016</v>
      </c>
      <c r="B31086" t="s">
        <v>2899</v>
      </c>
      <c r="C31086" t="str">
        <f t="shared" si="972"/>
        <v>2016-Atletico/MG-20-5-4</v>
      </c>
      <c r="D31086" s="4">
        <v>10</v>
      </c>
      <c r="E31086">
        <v>29</v>
      </c>
      <c r="F31086" t="str">
        <f t="shared" si="973"/>
        <v>20-5-4</v>
      </c>
    </row>
    <row r="31087" spans="1:6" x14ac:dyDescent="0.3">
      <c r="A31087">
        <v>2016</v>
      </c>
      <c r="B31087" t="s">
        <v>286</v>
      </c>
      <c r="C31087" t="str">
        <f t="shared" si="972"/>
        <v>2016-Atletico/PR-20-5-4</v>
      </c>
      <c r="D31087" s="4">
        <v>10</v>
      </c>
      <c r="E31087">
        <v>21</v>
      </c>
      <c r="F31087" t="str">
        <f t="shared" si="973"/>
        <v>20-5-4</v>
      </c>
    </row>
    <row r="31088" spans="1:6" x14ac:dyDescent="0.3">
      <c r="A31088">
        <v>2016</v>
      </c>
      <c r="B31088" t="s">
        <v>287</v>
      </c>
      <c r="C31088" t="str">
        <f t="shared" si="972"/>
        <v>2016-Botafogo/RJ-20-5-4</v>
      </c>
      <c r="D31088" s="4">
        <v>5</v>
      </c>
      <c r="E31088">
        <v>17</v>
      </c>
      <c r="F31088" t="str">
        <f t="shared" si="973"/>
        <v>20-5-4</v>
      </c>
    </row>
    <row r="31089" spans="1:6" x14ac:dyDescent="0.3">
      <c r="A31089">
        <v>2016</v>
      </c>
      <c r="B31089" t="s">
        <v>5317</v>
      </c>
      <c r="C31089" t="str">
        <f t="shared" si="972"/>
        <v>2016-Chapecoense/SC-20-5-4</v>
      </c>
      <c r="D31089" s="4">
        <v>7</v>
      </c>
      <c r="E31089">
        <v>21</v>
      </c>
      <c r="F31089" t="str">
        <f t="shared" si="973"/>
        <v>20-5-4</v>
      </c>
    </row>
    <row r="31090" spans="1:6" x14ac:dyDescent="0.3">
      <c r="A31090">
        <v>2016</v>
      </c>
      <c r="B31090" t="s">
        <v>288</v>
      </c>
      <c r="C31090" t="str">
        <f t="shared" si="972"/>
        <v>2016-Corinthians/SP-20-5-4</v>
      </c>
      <c r="D31090" s="4">
        <v>11</v>
      </c>
      <c r="E31090">
        <v>39</v>
      </c>
      <c r="F31090" t="str">
        <f t="shared" si="973"/>
        <v>20-5-4</v>
      </c>
    </row>
    <row r="31091" spans="1:6" x14ac:dyDescent="0.3">
      <c r="A31091">
        <v>2016</v>
      </c>
      <c r="B31091" t="s">
        <v>3379</v>
      </c>
      <c r="C31091" t="str">
        <f t="shared" si="972"/>
        <v>2016-Coritiba/PR-20-5-4</v>
      </c>
      <c r="D31091" s="4">
        <v>8</v>
      </c>
      <c r="E31091">
        <v>19</v>
      </c>
      <c r="F31091" t="str">
        <f t="shared" si="973"/>
        <v>20-5-4</v>
      </c>
    </row>
    <row r="31092" spans="1:6" x14ac:dyDescent="0.3">
      <c r="A31092">
        <v>2016</v>
      </c>
      <c r="B31092" t="s">
        <v>289</v>
      </c>
      <c r="C31092" t="str">
        <f t="shared" si="972"/>
        <v>2016-Cruzeiro/MG-20-5-4</v>
      </c>
      <c r="D31092" s="4">
        <v>1</v>
      </c>
      <c r="E31092">
        <v>15</v>
      </c>
      <c r="F31092" t="str">
        <f t="shared" si="973"/>
        <v>20-5-4</v>
      </c>
    </row>
    <row r="31093" spans="1:6" x14ac:dyDescent="0.3">
      <c r="A31093">
        <v>2016</v>
      </c>
      <c r="B31093" t="s">
        <v>290</v>
      </c>
      <c r="C31093" t="str">
        <f t="shared" si="972"/>
        <v>2016-Figueirense/SC-20-5-4</v>
      </c>
      <c r="D31093" s="4">
        <v>3</v>
      </c>
      <c r="E31093">
        <v>22</v>
      </c>
      <c r="F31093" t="str">
        <f t="shared" si="973"/>
        <v>20-5-4</v>
      </c>
    </row>
    <row r="31094" spans="1:6" x14ac:dyDescent="0.3">
      <c r="A31094">
        <v>2016</v>
      </c>
      <c r="B31094" t="s">
        <v>291</v>
      </c>
      <c r="C31094" t="str">
        <f t="shared" si="972"/>
        <v>2016-Flamengo/RJ-20-5-4</v>
      </c>
      <c r="D31094" s="4">
        <v>7</v>
      </c>
      <c r="E31094">
        <v>17</v>
      </c>
      <c r="F31094" t="str">
        <f t="shared" si="973"/>
        <v>20-5-4</v>
      </c>
    </row>
    <row r="31095" spans="1:6" x14ac:dyDescent="0.3">
      <c r="A31095">
        <v>2016</v>
      </c>
      <c r="B31095" t="s">
        <v>292</v>
      </c>
      <c r="C31095" t="str">
        <f t="shared" si="972"/>
        <v>2016-Fluminense/RJ-20-5-4</v>
      </c>
      <c r="D31095" s="4">
        <v>5</v>
      </c>
      <c r="E31095">
        <v>26</v>
      </c>
      <c r="F31095" t="str">
        <f t="shared" si="973"/>
        <v>20-5-4</v>
      </c>
    </row>
    <row r="31096" spans="1:6" x14ac:dyDescent="0.3">
      <c r="A31096">
        <v>2016</v>
      </c>
      <c r="B31096" t="s">
        <v>295</v>
      </c>
      <c r="C31096" t="str">
        <f t="shared" si="972"/>
        <v>2016-Gremio/RS-20-5-4</v>
      </c>
      <c r="D31096" s="4">
        <v>12</v>
      </c>
      <c r="E31096">
        <v>27</v>
      </c>
      <c r="F31096" t="str">
        <f t="shared" si="973"/>
        <v>20-5-4</v>
      </c>
    </row>
    <row r="31097" spans="1:6" x14ac:dyDescent="0.3">
      <c r="A31097">
        <v>2016</v>
      </c>
      <c r="B31097" t="s">
        <v>296</v>
      </c>
      <c r="C31097" t="str">
        <f t="shared" si="972"/>
        <v>2016-Internacional/RS-20-5-4</v>
      </c>
      <c r="D31097" s="4">
        <v>1</v>
      </c>
      <c r="E31097">
        <v>33</v>
      </c>
      <c r="F31097" t="str">
        <f t="shared" si="973"/>
        <v>20-5-4</v>
      </c>
    </row>
    <row r="31098" spans="1:6" x14ac:dyDescent="0.3">
      <c r="A31098">
        <v>2016</v>
      </c>
      <c r="B31098" t="s">
        <v>297</v>
      </c>
      <c r="C31098" t="str">
        <f t="shared" si="972"/>
        <v>2016-Palmeiras/SP-20-5-4</v>
      </c>
      <c r="D31098" s="4">
        <v>10</v>
      </c>
      <c r="E31098">
        <v>19</v>
      </c>
      <c r="F31098" t="str">
        <f t="shared" si="973"/>
        <v>20-5-4</v>
      </c>
    </row>
    <row r="31099" spans="1:6" x14ac:dyDescent="0.3">
      <c r="A31099">
        <v>2016</v>
      </c>
      <c r="B31099" t="s">
        <v>299</v>
      </c>
      <c r="C31099" t="str">
        <f t="shared" si="972"/>
        <v>2016-Ponte Preta/SP-20-5-4</v>
      </c>
      <c r="D31099" s="4">
        <v>10</v>
      </c>
      <c r="E31099">
        <v>23</v>
      </c>
      <c r="F31099" t="str">
        <f t="shared" si="973"/>
        <v>20-5-4</v>
      </c>
    </row>
    <row r="31100" spans="1:6" x14ac:dyDescent="0.3">
      <c r="A31100">
        <v>2016</v>
      </c>
      <c r="B31100" t="s">
        <v>300</v>
      </c>
      <c r="C31100" t="str">
        <f t="shared" si="972"/>
        <v>2016-Santa Cruz/PE-20-5-4</v>
      </c>
      <c r="D31100" s="4">
        <v>6</v>
      </c>
      <c r="E31100">
        <v>22</v>
      </c>
      <c r="F31100" t="str">
        <f t="shared" si="973"/>
        <v>20-5-4</v>
      </c>
    </row>
    <row r="31101" spans="1:6" x14ac:dyDescent="0.3">
      <c r="A31101">
        <v>2016</v>
      </c>
      <c r="B31101" t="s">
        <v>301</v>
      </c>
      <c r="C31101" t="str">
        <f t="shared" si="972"/>
        <v>2016-Santos/SP-20-5-4</v>
      </c>
      <c r="D31101" s="4">
        <v>10</v>
      </c>
      <c r="E31101">
        <v>33</v>
      </c>
      <c r="F31101" t="str">
        <f t="shared" si="973"/>
        <v>20-5-4</v>
      </c>
    </row>
    <row r="31102" spans="1:6" x14ac:dyDescent="0.3">
      <c r="A31102">
        <v>2016</v>
      </c>
      <c r="B31102" t="s">
        <v>302</v>
      </c>
      <c r="C31102" t="str">
        <f t="shared" si="972"/>
        <v>2016-Sao Paulo/SP-20-5-4</v>
      </c>
      <c r="D31102" s="4">
        <v>5</v>
      </c>
      <c r="E31102">
        <v>12</v>
      </c>
      <c r="F31102" t="str">
        <f t="shared" si="973"/>
        <v>20-5-4</v>
      </c>
    </row>
    <row r="31103" spans="1:6" x14ac:dyDescent="0.3">
      <c r="A31103">
        <v>2016</v>
      </c>
      <c r="B31103" t="s">
        <v>2901</v>
      </c>
      <c r="C31103" t="str">
        <f t="shared" si="972"/>
        <v>2016-Sport/PE-20-5-4</v>
      </c>
      <c r="D31103" s="4">
        <v>6</v>
      </c>
      <c r="E31103">
        <v>22</v>
      </c>
      <c r="F31103" t="str">
        <f t="shared" si="973"/>
        <v>20-5-4</v>
      </c>
    </row>
    <row r="31104" spans="1:6" x14ac:dyDescent="0.3">
      <c r="A31104">
        <v>2016</v>
      </c>
      <c r="B31104" t="s">
        <v>3381</v>
      </c>
      <c r="C31104" t="str">
        <f t="shared" si="972"/>
        <v>2016-Vitoria/BA-20-5-4</v>
      </c>
      <c r="D31104" s="4">
        <v>6</v>
      </c>
      <c r="E31104">
        <v>19</v>
      </c>
      <c r="F31104" t="str">
        <f t="shared" si="973"/>
        <v>20-5-4</v>
      </c>
    </row>
    <row r="31105" spans="1:6" x14ac:dyDescent="0.3">
      <c r="A31105">
        <v>2016</v>
      </c>
      <c r="B31105" t="s">
        <v>4870</v>
      </c>
      <c r="C31105" t="str">
        <f t="shared" si="972"/>
        <v>2016-America/MG-21-2-0</v>
      </c>
      <c r="D31105" s="4">
        <v>1.8571439999999999</v>
      </c>
      <c r="E31105">
        <v>5</v>
      </c>
      <c r="F31105" t="str">
        <f t="shared" si="973"/>
        <v>21-2-0</v>
      </c>
    </row>
    <row r="31106" spans="1:6" x14ac:dyDescent="0.3">
      <c r="A31106">
        <v>2016</v>
      </c>
      <c r="B31106" t="s">
        <v>2902</v>
      </c>
      <c r="C31106" t="str">
        <f t="shared" si="972"/>
        <v>2016-Atletico/MG-21-2-0</v>
      </c>
      <c r="D31106" s="4">
        <v>3</v>
      </c>
      <c r="E31106">
        <v>16</v>
      </c>
      <c r="F31106" t="str">
        <f t="shared" si="973"/>
        <v>21-2-0</v>
      </c>
    </row>
    <row r="31107" spans="1:6" x14ac:dyDescent="0.3">
      <c r="A31107">
        <v>2016</v>
      </c>
      <c r="B31107" t="s">
        <v>304</v>
      </c>
      <c r="C31107" t="str">
        <f t="shared" ref="C31107:C31170" si="974">A31107&amp;"-"&amp;B31107</f>
        <v>2016-Atletico/PR-21-2-0</v>
      </c>
      <c r="D31107" s="4">
        <v>0</v>
      </c>
      <c r="E31107">
        <v>14</v>
      </c>
      <c r="F31107" t="str">
        <f t="shared" ref="F31107:F31170" si="975">RIGHT(B31107,LEN(C31107)-FIND("-",C31107,6))</f>
        <v>21-2-0</v>
      </c>
    </row>
    <row r="31108" spans="1:6" x14ac:dyDescent="0.3">
      <c r="A31108">
        <v>2016</v>
      </c>
      <c r="B31108" t="s">
        <v>305</v>
      </c>
      <c r="C31108" t="str">
        <f t="shared" si="974"/>
        <v>2016-Botafogo/RJ-21-2-0</v>
      </c>
      <c r="D31108" s="4">
        <v>6</v>
      </c>
      <c r="E31108">
        <v>14</v>
      </c>
      <c r="F31108" t="str">
        <f t="shared" si="975"/>
        <v>21-2-0</v>
      </c>
    </row>
    <row r="31109" spans="1:6" x14ac:dyDescent="0.3">
      <c r="A31109">
        <v>2016</v>
      </c>
      <c r="B31109" t="s">
        <v>5318</v>
      </c>
      <c r="C31109" t="str">
        <f t="shared" si="974"/>
        <v>2016-Chapecoense/SC-21-2-0</v>
      </c>
      <c r="D31109" s="4">
        <v>1.8571409999999999</v>
      </c>
      <c r="E31109">
        <v>10</v>
      </c>
      <c r="F31109" t="str">
        <f t="shared" si="975"/>
        <v>21-2-0</v>
      </c>
    </row>
    <row r="31110" spans="1:6" x14ac:dyDescent="0.3">
      <c r="A31110">
        <v>2016</v>
      </c>
      <c r="B31110" t="s">
        <v>306</v>
      </c>
      <c r="C31110" t="str">
        <f t="shared" si="974"/>
        <v>2016-Corinthians/SP-21-2-0</v>
      </c>
      <c r="D31110" s="4">
        <v>2.533334</v>
      </c>
      <c r="E31110">
        <v>12</v>
      </c>
      <c r="F31110" t="str">
        <f t="shared" si="975"/>
        <v>21-2-0</v>
      </c>
    </row>
    <row r="31111" spans="1:6" x14ac:dyDescent="0.3">
      <c r="A31111">
        <v>2016</v>
      </c>
      <c r="B31111" t="s">
        <v>3382</v>
      </c>
      <c r="C31111" t="str">
        <f t="shared" si="974"/>
        <v>2016-Coritiba/PR-21-2-0</v>
      </c>
      <c r="D31111" s="4">
        <v>2.1290339999999999</v>
      </c>
      <c r="E31111">
        <v>10</v>
      </c>
      <c r="F31111" t="str">
        <f t="shared" si="975"/>
        <v>21-2-0</v>
      </c>
    </row>
    <row r="31112" spans="1:6" x14ac:dyDescent="0.3">
      <c r="A31112">
        <v>2016</v>
      </c>
      <c r="B31112" t="s">
        <v>307</v>
      </c>
      <c r="C31112" t="str">
        <f t="shared" si="974"/>
        <v>2016-Cruzeiro/MG-21-2-0</v>
      </c>
      <c r="D31112" s="4">
        <v>2</v>
      </c>
      <c r="E31112">
        <v>6</v>
      </c>
      <c r="F31112" t="str">
        <f t="shared" si="975"/>
        <v>21-2-0</v>
      </c>
    </row>
    <row r="31113" spans="1:6" x14ac:dyDescent="0.3">
      <c r="A31113">
        <v>2016</v>
      </c>
      <c r="B31113" t="s">
        <v>308</v>
      </c>
      <c r="C31113" t="str">
        <f t="shared" si="974"/>
        <v>2016-Figueirense/SC-21-2-0</v>
      </c>
      <c r="D31113" s="4">
        <v>2.4166669999999999</v>
      </c>
      <c r="E31113">
        <v>10</v>
      </c>
      <c r="F31113" t="str">
        <f t="shared" si="975"/>
        <v>21-2-0</v>
      </c>
    </row>
    <row r="31114" spans="1:6" x14ac:dyDescent="0.3">
      <c r="A31114">
        <v>2016</v>
      </c>
      <c r="B31114" t="s">
        <v>309</v>
      </c>
      <c r="C31114" t="str">
        <f t="shared" si="974"/>
        <v>2016-Flamengo/RJ-21-2-0</v>
      </c>
      <c r="D31114" s="4">
        <v>4</v>
      </c>
      <c r="E31114">
        <v>7</v>
      </c>
      <c r="F31114" t="str">
        <f t="shared" si="975"/>
        <v>21-2-0</v>
      </c>
    </row>
    <row r="31115" spans="1:6" x14ac:dyDescent="0.3">
      <c r="A31115">
        <v>2016</v>
      </c>
      <c r="B31115" t="s">
        <v>310</v>
      </c>
      <c r="C31115" t="str">
        <f t="shared" si="974"/>
        <v>2016-Fluminense/RJ-21-2-0</v>
      </c>
      <c r="D31115" s="4">
        <v>3</v>
      </c>
      <c r="E31115">
        <v>15</v>
      </c>
      <c r="F31115" t="str">
        <f t="shared" si="975"/>
        <v>21-2-0</v>
      </c>
    </row>
    <row r="31116" spans="1:6" x14ac:dyDescent="0.3">
      <c r="A31116">
        <v>2016</v>
      </c>
      <c r="B31116" t="s">
        <v>313</v>
      </c>
      <c r="C31116" t="str">
        <f t="shared" si="974"/>
        <v>2016-Gremio/RS-21-2-0</v>
      </c>
      <c r="D31116" s="4">
        <v>3.200005</v>
      </c>
      <c r="E31116">
        <v>15</v>
      </c>
      <c r="F31116" t="str">
        <f t="shared" si="975"/>
        <v>21-2-0</v>
      </c>
    </row>
    <row r="31117" spans="1:6" x14ac:dyDescent="0.3">
      <c r="A31117">
        <v>2016</v>
      </c>
      <c r="B31117" t="s">
        <v>314</v>
      </c>
      <c r="C31117" t="str">
        <f t="shared" si="974"/>
        <v>2016-Internacional/RS-21-2-0</v>
      </c>
      <c r="D31117" s="4">
        <v>0.4</v>
      </c>
      <c r="E31117">
        <v>14</v>
      </c>
      <c r="F31117" t="str">
        <f t="shared" si="975"/>
        <v>21-2-0</v>
      </c>
    </row>
    <row r="31118" spans="1:6" x14ac:dyDescent="0.3">
      <c r="A31118">
        <v>2016</v>
      </c>
      <c r="B31118" t="s">
        <v>315</v>
      </c>
      <c r="C31118" t="str">
        <f t="shared" si="974"/>
        <v>2016-Palmeiras/SP-21-2-0</v>
      </c>
      <c r="D31118" s="4">
        <v>3.8666719999999999</v>
      </c>
      <c r="E31118">
        <v>14</v>
      </c>
      <c r="F31118" t="str">
        <f t="shared" si="975"/>
        <v>21-2-0</v>
      </c>
    </row>
    <row r="31119" spans="1:6" x14ac:dyDescent="0.3">
      <c r="A31119">
        <v>2016</v>
      </c>
      <c r="B31119" t="s">
        <v>317</v>
      </c>
      <c r="C31119" t="str">
        <f t="shared" si="974"/>
        <v>2016-Ponte Preta/SP-21-2-0</v>
      </c>
      <c r="D31119" s="4">
        <v>2.8</v>
      </c>
      <c r="E31119">
        <v>14</v>
      </c>
      <c r="F31119" t="str">
        <f t="shared" si="975"/>
        <v>21-2-0</v>
      </c>
    </row>
    <row r="31120" spans="1:6" x14ac:dyDescent="0.3">
      <c r="A31120">
        <v>2016</v>
      </c>
      <c r="B31120" t="s">
        <v>318</v>
      </c>
      <c r="C31120" t="str">
        <f t="shared" si="974"/>
        <v>2016-Santa Cruz/PE-21-2-0</v>
      </c>
      <c r="D31120" s="4">
        <v>1</v>
      </c>
      <c r="E31120">
        <v>8</v>
      </c>
      <c r="F31120" t="str">
        <f t="shared" si="975"/>
        <v>21-2-0</v>
      </c>
    </row>
    <row r="31121" spans="1:6" x14ac:dyDescent="0.3">
      <c r="A31121">
        <v>2016</v>
      </c>
      <c r="B31121" t="s">
        <v>319</v>
      </c>
      <c r="C31121" t="str">
        <f t="shared" si="974"/>
        <v>2016-Santos/SP-21-2-0</v>
      </c>
      <c r="D31121" s="4">
        <v>3.5</v>
      </c>
      <c r="E31121">
        <v>14</v>
      </c>
      <c r="F31121" t="str">
        <f t="shared" si="975"/>
        <v>21-2-0</v>
      </c>
    </row>
    <row r="31122" spans="1:6" x14ac:dyDescent="0.3">
      <c r="A31122">
        <v>2016</v>
      </c>
      <c r="B31122" t="s">
        <v>320</v>
      </c>
      <c r="C31122" t="str">
        <f t="shared" si="974"/>
        <v>2016-Sao Paulo/SP-21-2-0</v>
      </c>
      <c r="D31122" s="4">
        <v>2.5</v>
      </c>
      <c r="E31122">
        <v>10</v>
      </c>
      <c r="F31122" t="str">
        <f t="shared" si="975"/>
        <v>21-2-0</v>
      </c>
    </row>
    <row r="31123" spans="1:6" x14ac:dyDescent="0.3">
      <c r="A31123">
        <v>2016</v>
      </c>
      <c r="B31123" t="s">
        <v>2904</v>
      </c>
      <c r="C31123" t="str">
        <f t="shared" si="974"/>
        <v>2016-Sport/PE-21-2-0</v>
      </c>
      <c r="D31123" s="4">
        <v>3.3000069999999999</v>
      </c>
      <c r="E31123">
        <v>14</v>
      </c>
      <c r="F31123" t="str">
        <f t="shared" si="975"/>
        <v>21-2-0</v>
      </c>
    </row>
    <row r="31124" spans="1:6" x14ac:dyDescent="0.3">
      <c r="A31124">
        <v>2016</v>
      </c>
      <c r="B31124" t="s">
        <v>3384</v>
      </c>
      <c r="C31124" t="str">
        <f t="shared" si="974"/>
        <v>2016-Vitoria/BA-21-2-0</v>
      </c>
      <c r="D31124" s="4">
        <v>2.3333309999999998</v>
      </c>
      <c r="E31124">
        <v>10</v>
      </c>
      <c r="F31124" t="str">
        <f t="shared" si="975"/>
        <v>21-2-0</v>
      </c>
    </row>
    <row r="31125" spans="1:6" x14ac:dyDescent="0.3">
      <c r="A31125">
        <v>2016</v>
      </c>
      <c r="B31125" t="s">
        <v>4872</v>
      </c>
      <c r="C31125" t="str">
        <f t="shared" si="974"/>
        <v>2016-America/MG-21-2-1</v>
      </c>
      <c r="D31125" s="4">
        <v>4</v>
      </c>
      <c r="E31125">
        <v>8</v>
      </c>
      <c r="F31125" t="str">
        <f t="shared" si="975"/>
        <v>21-2-1</v>
      </c>
    </row>
    <row r="31126" spans="1:6" x14ac:dyDescent="0.3">
      <c r="A31126">
        <v>2016</v>
      </c>
      <c r="B31126" t="s">
        <v>2905</v>
      </c>
      <c r="C31126" t="str">
        <f t="shared" si="974"/>
        <v>2016-Atletico/MG-21-2-1</v>
      </c>
      <c r="D31126" s="4">
        <v>3.666668</v>
      </c>
      <c r="E31126">
        <v>16</v>
      </c>
      <c r="F31126" t="str">
        <f t="shared" si="975"/>
        <v>21-2-1</v>
      </c>
    </row>
    <row r="31127" spans="1:6" x14ac:dyDescent="0.3">
      <c r="A31127">
        <v>2016</v>
      </c>
      <c r="B31127" t="s">
        <v>322</v>
      </c>
      <c r="C31127" t="str">
        <f t="shared" si="974"/>
        <v>2016-Atletico/PR-21-2-1</v>
      </c>
      <c r="D31127" s="4">
        <v>4.333342</v>
      </c>
      <c r="E31127">
        <v>14</v>
      </c>
      <c r="F31127" t="str">
        <f t="shared" si="975"/>
        <v>21-2-1</v>
      </c>
    </row>
    <row r="31128" spans="1:6" x14ac:dyDescent="0.3">
      <c r="A31128">
        <v>2016</v>
      </c>
      <c r="B31128" t="s">
        <v>323</v>
      </c>
      <c r="C31128" t="str">
        <f t="shared" si="974"/>
        <v>2016-Botafogo/RJ-21-2-1</v>
      </c>
      <c r="D31128" s="4">
        <v>2.181816</v>
      </c>
      <c r="E31128">
        <v>10</v>
      </c>
      <c r="F31128" t="str">
        <f t="shared" si="975"/>
        <v>21-2-1</v>
      </c>
    </row>
    <row r="31129" spans="1:6" x14ac:dyDescent="0.3">
      <c r="A31129">
        <v>2016</v>
      </c>
      <c r="B31129" t="s">
        <v>5319</v>
      </c>
      <c r="C31129" t="str">
        <f t="shared" si="974"/>
        <v>2016-Chapecoense/SC-21-2-1</v>
      </c>
      <c r="D31129" s="4">
        <v>2.5000079999999998</v>
      </c>
      <c r="E31129">
        <v>8</v>
      </c>
      <c r="F31129" t="str">
        <f t="shared" si="975"/>
        <v>21-2-1</v>
      </c>
    </row>
    <row r="31130" spans="1:6" x14ac:dyDescent="0.3">
      <c r="A31130">
        <v>2016</v>
      </c>
      <c r="B31130" t="s">
        <v>324</v>
      </c>
      <c r="C31130" t="str">
        <f t="shared" si="974"/>
        <v>2016-Corinthians/SP-21-2-1</v>
      </c>
      <c r="D31130" s="4">
        <v>3.8571390000000001</v>
      </c>
      <c r="E31130">
        <v>14</v>
      </c>
      <c r="F31130" t="str">
        <f t="shared" si="975"/>
        <v>21-2-1</v>
      </c>
    </row>
    <row r="31131" spans="1:6" x14ac:dyDescent="0.3">
      <c r="A31131">
        <v>2016</v>
      </c>
      <c r="B31131" t="s">
        <v>3385</v>
      </c>
      <c r="C31131" t="str">
        <f t="shared" si="974"/>
        <v>2016-Coritiba/PR-21-2-1</v>
      </c>
      <c r="D31131" s="4">
        <v>2</v>
      </c>
      <c r="E31131">
        <v>10</v>
      </c>
      <c r="F31131" t="str">
        <f t="shared" si="975"/>
        <v>21-2-1</v>
      </c>
    </row>
    <row r="31132" spans="1:6" x14ac:dyDescent="0.3">
      <c r="A31132">
        <v>2016</v>
      </c>
      <c r="B31132" t="s">
        <v>325</v>
      </c>
      <c r="C31132" t="str">
        <f t="shared" si="974"/>
        <v>2016-Cruzeiro/MG-21-2-1</v>
      </c>
      <c r="D31132" s="4">
        <v>3.0909059999999999</v>
      </c>
      <c r="E31132">
        <v>14</v>
      </c>
      <c r="F31132" t="str">
        <f t="shared" si="975"/>
        <v>21-2-1</v>
      </c>
    </row>
    <row r="31133" spans="1:6" x14ac:dyDescent="0.3">
      <c r="A31133">
        <v>2016</v>
      </c>
      <c r="B31133" t="s">
        <v>326</v>
      </c>
      <c r="C31133" t="str">
        <f t="shared" si="974"/>
        <v>2016-Figueirense/SC-21-2-1</v>
      </c>
      <c r="D31133" s="4">
        <v>2.5</v>
      </c>
      <c r="E31133">
        <v>10</v>
      </c>
      <c r="F31133" t="str">
        <f t="shared" si="975"/>
        <v>21-2-1</v>
      </c>
    </row>
    <row r="31134" spans="1:6" x14ac:dyDescent="0.3">
      <c r="A31134">
        <v>2016</v>
      </c>
      <c r="B31134" t="s">
        <v>327</v>
      </c>
      <c r="C31134" t="str">
        <f t="shared" si="974"/>
        <v>2016-Flamengo/RJ-21-2-1</v>
      </c>
      <c r="D31134" s="4">
        <v>3</v>
      </c>
      <c r="E31134">
        <v>14</v>
      </c>
      <c r="F31134" t="str">
        <f t="shared" si="975"/>
        <v>21-2-1</v>
      </c>
    </row>
    <row r="31135" spans="1:6" x14ac:dyDescent="0.3">
      <c r="A31135">
        <v>2016</v>
      </c>
      <c r="B31135" t="s">
        <v>328</v>
      </c>
      <c r="C31135" t="str">
        <f t="shared" si="974"/>
        <v>2016-Fluminense/RJ-21-2-1</v>
      </c>
      <c r="D31135" s="4">
        <v>2.5</v>
      </c>
      <c r="E31135">
        <v>10</v>
      </c>
      <c r="F31135" t="str">
        <f t="shared" si="975"/>
        <v>21-2-1</v>
      </c>
    </row>
    <row r="31136" spans="1:6" x14ac:dyDescent="0.3">
      <c r="A31136">
        <v>2016</v>
      </c>
      <c r="B31136" t="s">
        <v>331</v>
      </c>
      <c r="C31136" t="str">
        <f t="shared" si="974"/>
        <v>2016-Gremio/RS-21-2-1</v>
      </c>
      <c r="D31136" s="4">
        <v>1</v>
      </c>
      <c r="E31136">
        <v>14</v>
      </c>
      <c r="F31136" t="str">
        <f t="shared" si="975"/>
        <v>21-2-1</v>
      </c>
    </row>
    <row r="31137" spans="1:6" x14ac:dyDescent="0.3">
      <c r="A31137">
        <v>2016</v>
      </c>
      <c r="B31137" t="s">
        <v>332</v>
      </c>
      <c r="C31137" t="str">
        <f t="shared" si="974"/>
        <v>2016-Internacional/RS-21-2-1</v>
      </c>
      <c r="D31137" s="4">
        <v>1</v>
      </c>
      <c r="E31137">
        <v>14</v>
      </c>
      <c r="F31137" t="str">
        <f t="shared" si="975"/>
        <v>21-2-1</v>
      </c>
    </row>
    <row r="31138" spans="1:6" x14ac:dyDescent="0.3">
      <c r="A31138">
        <v>2016</v>
      </c>
      <c r="B31138" t="s">
        <v>333</v>
      </c>
      <c r="C31138" t="str">
        <f t="shared" si="974"/>
        <v>2016-Palmeiras/SP-21-2-1</v>
      </c>
      <c r="D31138" s="4">
        <v>2.8333349999999999</v>
      </c>
      <c r="E31138">
        <v>13</v>
      </c>
      <c r="F31138" t="str">
        <f t="shared" si="975"/>
        <v>21-2-1</v>
      </c>
    </row>
    <row r="31139" spans="1:6" x14ac:dyDescent="0.3">
      <c r="A31139">
        <v>2016</v>
      </c>
      <c r="B31139" t="s">
        <v>335</v>
      </c>
      <c r="C31139" t="str">
        <f t="shared" si="974"/>
        <v>2016-Ponte Preta/SP-21-2-1</v>
      </c>
      <c r="D31139" s="4">
        <v>3.5</v>
      </c>
      <c r="E31139">
        <v>14</v>
      </c>
      <c r="F31139" t="str">
        <f t="shared" si="975"/>
        <v>21-2-1</v>
      </c>
    </row>
    <row r="31140" spans="1:6" x14ac:dyDescent="0.3">
      <c r="A31140">
        <v>2016</v>
      </c>
      <c r="B31140" t="s">
        <v>336</v>
      </c>
      <c r="C31140" t="str">
        <f t="shared" si="974"/>
        <v>2016-Santa Cruz/PE-21-2-1</v>
      </c>
      <c r="D31140" s="4">
        <v>2.5</v>
      </c>
      <c r="E31140">
        <v>14</v>
      </c>
      <c r="F31140" t="str">
        <f t="shared" si="975"/>
        <v>21-2-1</v>
      </c>
    </row>
    <row r="31141" spans="1:6" x14ac:dyDescent="0.3">
      <c r="A31141">
        <v>2016</v>
      </c>
      <c r="B31141" t="s">
        <v>337</v>
      </c>
      <c r="C31141" t="str">
        <f t="shared" si="974"/>
        <v>2016-Santos/SP-21-2-1</v>
      </c>
      <c r="D31141" s="4">
        <v>1</v>
      </c>
      <c r="E31141">
        <v>14</v>
      </c>
      <c r="F31141" t="str">
        <f t="shared" si="975"/>
        <v>21-2-1</v>
      </c>
    </row>
    <row r="31142" spans="1:6" x14ac:dyDescent="0.3">
      <c r="A31142">
        <v>2016</v>
      </c>
      <c r="B31142" t="s">
        <v>338</v>
      </c>
      <c r="C31142" t="str">
        <f t="shared" si="974"/>
        <v>2016-Sao Paulo/SP-21-2-1</v>
      </c>
      <c r="D31142" s="4">
        <v>2.6666720000000002</v>
      </c>
      <c r="E31142">
        <v>8</v>
      </c>
      <c r="F31142" t="str">
        <f t="shared" si="975"/>
        <v>21-2-1</v>
      </c>
    </row>
    <row r="31143" spans="1:6" x14ac:dyDescent="0.3">
      <c r="A31143">
        <v>2016</v>
      </c>
      <c r="B31143" t="s">
        <v>2907</v>
      </c>
      <c r="C31143" t="str">
        <f t="shared" si="974"/>
        <v>2016-Sport/PE-21-2-1</v>
      </c>
      <c r="D31143" s="4">
        <v>2</v>
      </c>
      <c r="E31143">
        <v>16</v>
      </c>
      <c r="F31143" t="str">
        <f t="shared" si="975"/>
        <v>21-2-1</v>
      </c>
    </row>
    <row r="31144" spans="1:6" x14ac:dyDescent="0.3">
      <c r="A31144">
        <v>2016</v>
      </c>
      <c r="B31144" t="s">
        <v>3387</v>
      </c>
      <c r="C31144" t="str">
        <f t="shared" si="974"/>
        <v>2016-Vitoria/BA-21-2-1</v>
      </c>
      <c r="D31144" s="4">
        <v>2</v>
      </c>
      <c r="E31144">
        <v>10</v>
      </c>
      <c r="F31144" t="str">
        <f t="shared" si="975"/>
        <v>21-2-1</v>
      </c>
    </row>
    <row r="31145" spans="1:6" x14ac:dyDescent="0.3">
      <c r="A31145">
        <v>2016</v>
      </c>
      <c r="B31145" t="s">
        <v>4874</v>
      </c>
      <c r="C31145" t="str">
        <f t="shared" si="974"/>
        <v>2016-America/MG-21-3-0</v>
      </c>
      <c r="D31145" s="4">
        <v>3</v>
      </c>
      <c r="E31145">
        <v>10</v>
      </c>
      <c r="F31145" t="str">
        <f t="shared" si="975"/>
        <v>21-3-0</v>
      </c>
    </row>
    <row r="31146" spans="1:6" x14ac:dyDescent="0.3">
      <c r="A31146">
        <v>2016</v>
      </c>
      <c r="B31146" t="s">
        <v>2908</v>
      </c>
      <c r="C31146" t="str">
        <f t="shared" si="974"/>
        <v>2016-Atletico/MG-21-3-0</v>
      </c>
      <c r="D31146" s="4">
        <v>6</v>
      </c>
      <c r="E31146">
        <v>25</v>
      </c>
      <c r="F31146" t="str">
        <f t="shared" si="975"/>
        <v>21-3-0</v>
      </c>
    </row>
    <row r="31147" spans="1:6" x14ac:dyDescent="0.3">
      <c r="A31147">
        <v>2016</v>
      </c>
      <c r="B31147" t="s">
        <v>340</v>
      </c>
      <c r="C31147" t="str">
        <f t="shared" si="974"/>
        <v>2016-Atletico/PR-21-3-0</v>
      </c>
      <c r="D31147" s="4">
        <v>0</v>
      </c>
      <c r="E31147">
        <v>18</v>
      </c>
      <c r="F31147" t="str">
        <f t="shared" si="975"/>
        <v>21-3-0</v>
      </c>
    </row>
    <row r="31148" spans="1:6" x14ac:dyDescent="0.3">
      <c r="A31148">
        <v>2016</v>
      </c>
      <c r="B31148" t="s">
        <v>341</v>
      </c>
      <c r="C31148" t="str">
        <f t="shared" si="974"/>
        <v>2016-Botafogo/RJ-21-3-0</v>
      </c>
      <c r="D31148" s="4">
        <v>9</v>
      </c>
      <c r="E31148">
        <v>21</v>
      </c>
      <c r="F31148" t="str">
        <f t="shared" si="975"/>
        <v>21-3-0</v>
      </c>
    </row>
    <row r="31149" spans="1:6" x14ac:dyDescent="0.3">
      <c r="A31149">
        <v>2016</v>
      </c>
      <c r="B31149" t="s">
        <v>5320</v>
      </c>
      <c r="C31149" t="str">
        <f t="shared" si="974"/>
        <v>2016-Chapecoense/SC-21-3-0</v>
      </c>
      <c r="D31149" s="4">
        <v>6</v>
      </c>
      <c r="E31149">
        <v>16</v>
      </c>
      <c r="F31149" t="str">
        <f t="shared" si="975"/>
        <v>21-3-0</v>
      </c>
    </row>
    <row r="31150" spans="1:6" x14ac:dyDescent="0.3">
      <c r="A31150">
        <v>2016</v>
      </c>
      <c r="B31150" t="s">
        <v>342</v>
      </c>
      <c r="C31150" t="str">
        <f t="shared" si="974"/>
        <v>2016-Corinthians/SP-21-3-0</v>
      </c>
      <c r="D31150" s="4">
        <v>9</v>
      </c>
      <c r="E31150">
        <v>29</v>
      </c>
      <c r="F31150" t="str">
        <f t="shared" si="975"/>
        <v>21-3-0</v>
      </c>
    </row>
    <row r="31151" spans="1:6" x14ac:dyDescent="0.3">
      <c r="A31151">
        <v>2016</v>
      </c>
      <c r="B31151" t="s">
        <v>3388</v>
      </c>
      <c r="C31151" t="str">
        <f t="shared" si="974"/>
        <v>2016-Coritiba/PR-21-3-0</v>
      </c>
      <c r="D31151" s="4">
        <v>7</v>
      </c>
      <c r="E31151">
        <v>21</v>
      </c>
      <c r="F31151" t="str">
        <f t="shared" si="975"/>
        <v>21-3-0</v>
      </c>
    </row>
    <row r="31152" spans="1:6" x14ac:dyDescent="0.3">
      <c r="A31152">
        <v>2016</v>
      </c>
      <c r="B31152" t="s">
        <v>343</v>
      </c>
      <c r="C31152" t="str">
        <f t="shared" si="974"/>
        <v>2016-Cruzeiro/MG-21-3-0</v>
      </c>
      <c r="D31152" s="4">
        <v>5</v>
      </c>
      <c r="E31152">
        <v>19</v>
      </c>
      <c r="F31152" t="str">
        <f t="shared" si="975"/>
        <v>21-3-0</v>
      </c>
    </row>
    <row r="31153" spans="1:6" x14ac:dyDescent="0.3">
      <c r="A31153">
        <v>2016</v>
      </c>
      <c r="B31153" t="s">
        <v>344</v>
      </c>
      <c r="C31153" t="str">
        <f t="shared" si="974"/>
        <v>2016-Figueirense/SC-21-3-0</v>
      </c>
      <c r="D31153" s="4">
        <v>1</v>
      </c>
      <c r="E31153">
        <v>19</v>
      </c>
      <c r="F31153" t="str">
        <f t="shared" si="975"/>
        <v>21-3-0</v>
      </c>
    </row>
    <row r="31154" spans="1:6" x14ac:dyDescent="0.3">
      <c r="A31154">
        <v>2016</v>
      </c>
      <c r="B31154" t="s">
        <v>345</v>
      </c>
      <c r="C31154" t="str">
        <f t="shared" si="974"/>
        <v>2016-Flamengo/RJ-21-3-0</v>
      </c>
      <c r="D31154" s="4">
        <v>5.7142970000000002</v>
      </c>
      <c r="E31154">
        <v>17</v>
      </c>
      <c r="F31154" t="str">
        <f t="shared" si="975"/>
        <v>21-3-0</v>
      </c>
    </row>
    <row r="31155" spans="1:6" x14ac:dyDescent="0.3">
      <c r="A31155">
        <v>2016</v>
      </c>
      <c r="B31155" t="s">
        <v>346</v>
      </c>
      <c r="C31155" t="str">
        <f t="shared" si="974"/>
        <v>2016-Fluminense/RJ-21-3-0</v>
      </c>
      <c r="D31155" s="4">
        <v>7</v>
      </c>
      <c r="E31155">
        <v>25</v>
      </c>
      <c r="F31155" t="str">
        <f t="shared" si="975"/>
        <v>21-3-0</v>
      </c>
    </row>
    <row r="31156" spans="1:6" x14ac:dyDescent="0.3">
      <c r="A31156">
        <v>2016</v>
      </c>
      <c r="B31156" t="s">
        <v>349</v>
      </c>
      <c r="C31156" t="str">
        <f t="shared" si="974"/>
        <v>2016-Gremio/RS-21-3-0</v>
      </c>
      <c r="D31156" s="4">
        <v>4.25</v>
      </c>
      <c r="E31156">
        <v>21</v>
      </c>
      <c r="F31156" t="str">
        <f t="shared" si="975"/>
        <v>21-3-0</v>
      </c>
    </row>
    <row r="31157" spans="1:6" x14ac:dyDescent="0.3">
      <c r="A31157">
        <v>2016</v>
      </c>
      <c r="B31157" t="s">
        <v>350</v>
      </c>
      <c r="C31157" t="str">
        <f t="shared" si="974"/>
        <v>2016-Internacional/RS-21-3-0</v>
      </c>
      <c r="D31157" s="4">
        <v>2</v>
      </c>
      <c r="E31157">
        <v>16</v>
      </c>
      <c r="F31157" t="str">
        <f t="shared" si="975"/>
        <v>21-3-0</v>
      </c>
    </row>
    <row r="31158" spans="1:6" x14ac:dyDescent="0.3">
      <c r="A31158">
        <v>2016</v>
      </c>
      <c r="B31158" t="s">
        <v>351</v>
      </c>
      <c r="C31158" t="str">
        <f t="shared" si="974"/>
        <v>2016-Palmeiras/SP-21-3-0</v>
      </c>
      <c r="D31158" s="4">
        <v>4.4000000000000004</v>
      </c>
      <c r="E31158">
        <v>14</v>
      </c>
      <c r="F31158" t="str">
        <f t="shared" si="975"/>
        <v>21-3-0</v>
      </c>
    </row>
    <row r="31159" spans="1:6" x14ac:dyDescent="0.3">
      <c r="A31159">
        <v>2016</v>
      </c>
      <c r="B31159" t="s">
        <v>353</v>
      </c>
      <c r="C31159" t="str">
        <f t="shared" si="974"/>
        <v>2016-Ponte Preta/SP-21-3-0</v>
      </c>
      <c r="D31159" s="4">
        <v>4.333329</v>
      </c>
      <c r="E31159">
        <v>13</v>
      </c>
      <c r="F31159" t="str">
        <f t="shared" si="975"/>
        <v>21-3-0</v>
      </c>
    </row>
    <row r="31160" spans="1:6" x14ac:dyDescent="0.3">
      <c r="A31160">
        <v>2016</v>
      </c>
      <c r="B31160" t="s">
        <v>354</v>
      </c>
      <c r="C31160" t="str">
        <f t="shared" si="974"/>
        <v>2016-Santa Cruz/PE-21-3-0</v>
      </c>
      <c r="D31160" s="4">
        <v>1</v>
      </c>
      <c r="E31160">
        <v>17</v>
      </c>
      <c r="F31160" t="str">
        <f t="shared" si="975"/>
        <v>21-3-0</v>
      </c>
    </row>
    <row r="31161" spans="1:6" x14ac:dyDescent="0.3">
      <c r="A31161">
        <v>2016</v>
      </c>
      <c r="B31161" t="s">
        <v>355</v>
      </c>
      <c r="C31161" t="str">
        <f t="shared" si="974"/>
        <v>2016-Santos/SP-21-3-0</v>
      </c>
      <c r="D31161" s="4">
        <v>6</v>
      </c>
      <c r="E31161">
        <v>20</v>
      </c>
      <c r="F31161" t="str">
        <f t="shared" si="975"/>
        <v>21-3-0</v>
      </c>
    </row>
    <row r="31162" spans="1:6" x14ac:dyDescent="0.3">
      <c r="A31162">
        <v>2016</v>
      </c>
      <c r="B31162" t="s">
        <v>356</v>
      </c>
      <c r="C31162" t="str">
        <f t="shared" si="974"/>
        <v>2016-Sao Paulo/SP-21-3-0</v>
      </c>
      <c r="D31162" s="4">
        <v>3.6666629999999998</v>
      </c>
      <c r="E31162">
        <v>11</v>
      </c>
      <c r="F31162" t="str">
        <f t="shared" si="975"/>
        <v>21-3-0</v>
      </c>
    </row>
    <row r="31163" spans="1:6" x14ac:dyDescent="0.3">
      <c r="A31163">
        <v>2016</v>
      </c>
      <c r="B31163" t="s">
        <v>2910</v>
      </c>
      <c r="C31163" t="str">
        <f t="shared" si="974"/>
        <v>2016-Sport/PE-21-3-0</v>
      </c>
      <c r="D31163" s="4">
        <v>4.6666619999999996</v>
      </c>
      <c r="E31163">
        <v>15</v>
      </c>
      <c r="F31163" t="str">
        <f t="shared" si="975"/>
        <v>21-3-0</v>
      </c>
    </row>
    <row r="31164" spans="1:6" x14ac:dyDescent="0.3">
      <c r="A31164">
        <v>2016</v>
      </c>
      <c r="B31164" t="s">
        <v>3390</v>
      </c>
      <c r="C31164" t="str">
        <f t="shared" si="974"/>
        <v>2016-Vitoria/BA-21-3-0</v>
      </c>
      <c r="D31164" s="4">
        <v>1</v>
      </c>
      <c r="E31164">
        <v>18</v>
      </c>
      <c r="F31164" t="str">
        <f t="shared" si="975"/>
        <v>21-3-0</v>
      </c>
    </row>
    <row r="31165" spans="1:6" x14ac:dyDescent="0.3">
      <c r="A31165">
        <v>2016</v>
      </c>
      <c r="B31165" t="s">
        <v>4876</v>
      </c>
      <c r="C31165" t="str">
        <f t="shared" si="974"/>
        <v>2016-America/MG-21-3-1</v>
      </c>
      <c r="D31165" s="4">
        <v>4</v>
      </c>
      <c r="E31165">
        <v>10</v>
      </c>
      <c r="F31165" t="str">
        <f t="shared" si="975"/>
        <v>21-3-1</v>
      </c>
    </row>
    <row r="31166" spans="1:6" x14ac:dyDescent="0.3">
      <c r="A31166">
        <v>2016</v>
      </c>
      <c r="B31166" t="s">
        <v>2911</v>
      </c>
      <c r="C31166" t="str">
        <f t="shared" si="974"/>
        <v>2016-Atletico/MG-21-3-1</v>
      </c>
      <c r="D31166" s="4">
        <v>6</v>
      </c>
      <c r="E31166">
        <v>22</v>
      </c>
      <c r="F31166" t="str">
        <f t="shared" si="975"/>
        <v>21-3-1</v>
      </c>
    </row>
    <row r="31167" spans="1:6" x14ac:dyDescent="0.3">
      <c r="A31167">
        <v>2016</v>
      </c>
      <c r="B31167" t="s">
        <v>358</v>
      </c>
      <c r="C31167" t="str">
        <f t="shared" si="974"/>
        <v>2016-Atletico/PR-21-3-1</v>
      </c>
      <c r="D31167" s="4">
        <v>5</v>
      </c>
      <c r="E31167">
        <v>21</v>
      </c>
      <c r="F31167" t="str">
        <f t="shared" si="975"/>
        <v>21-3-1</v>
      </c>
    </row>
    <row r="31168" spans="1:6" x14ac:dyDescent="0.3">
      <c r="A31168">
        <v>2016</v>
      </c>
      <c r="B31168" t="s">
        <v>359</v>
      </c>
      <c r="C31168" t="str">
        <f t="shared" si="974"/>
        <v>2016-Botafogo/RJ-21-3-1</v>
      </c>
      <c r="D31168" s="4">
        <v>6</v>
      </c>
      <c r="E31168">
        <v>13</v>
      </c>
      <c r="F31168" t="str">
        <f t="shared" si="975"/>
        <v>21-3-1</v>
      </c>
    </row>
    <row r="31169" spans="1:6" x14ac:dyDescent="0.3">
      <c r="A31169">
        <v>2016</v>
      </c>
      <c r="B31169" t="s">
        <v>5321</v>
      </c>
      <c r="C31169" t="str">
        <f t="shared" si="974"/>
        <v>2016-Chapecoense/SC-21-3-1</v>
      </c>
      <c r="D31169" s="4">
        <v>3.5</v>
      </c>
      <c r="E31169">
        <v>14</v>
      </c>
      <c r="F31169" t="str">
        <f t="shared" si="975"/>
        <v>21-3-1</v>
      </c>
    </row>
    <row r="31170" spans="1:6" x14ac:dyDescent="0.3">
      <c r="A31170">
        <v>2016</v>
      </c>
      <c r="B31170" t="s">
        <v>360</v>
      </c>
      <c r="C31170" t="str">
        <f t="shared" si="974"/>
        <v>2016-Corinthians/SP-21-3-1</v>
      </c>
      <c r="D31170" s="4">
        <v>1</v>
      </c>
      <c r="E31170">
        <v>28</v>
      </c>
      <c r="F31170" t="str">
        <f t="shared" si="975"/>
        <v>21-3-1</v>
      </c>
    </row>
    <row r="31171" spans="1:6" x14ac:dyDescent="0.3">
      <c r="A31171">
        <v>2016</v>
      </c>
      <c r="B31171" t="s">
        <v>3391</v>
      </c>
      <c r="C31171" t="str">
        <f t="shared" ref="C31171:C31234" si="976">A31171&amp;"-"&amp;B31171</f>
        <v>2016-Coritiba/PR-21-3-1</v>
      </c>
      <c r="D31171" s="4">
        <v>3</v>
      </c>
      <c r="E31171">
        <v>15</v>
      </c>
      <c r="F31171" t="str">
        <f t="shared" ref="F31171:F31234" si="977">RIGHT(B31171,LEN(C31171)-FIND("-",C31171,6))</f>
        <v>21-3-1</v>
      </c>
    </row>
    <row r="31172" spans="1:6" x14ac:dyDescent="0.3">
      <c r="A31172">
        <v>2016</v>
      </c>
      <c r="B31172" t="s">
        <v>361</v>
      </c>
      <c r="C31172" t="str">
        <f t="shared" si="976"/>
        <v>2016-Cruzeiro/MG-21-3-1</v>
      </c>
      <c r="D31172" s="4">
        <v>5</v>
      </c>
      <c r="E31172">
        <v>19</v>
      </c>
      <c r="F31172" t="str">
        <f t="shared" si="977"/>
        <v>21-3-1</v>
      </c>
    </row>
    <row r="31173" spans="1:6" x14ac:dyDescent="0.3">
      <c r="A31173">
        <v>2016</v>
      </c>
      <c r="B31173" t="s">
        <v>362</v>
      </c>
      <c r="C31173" t="str">
        <f t="shared" si="976"/>
        <v>2016-Figueirense/SC-21-3-1</v>
      </c>
      <c r="D31173" s="4">
        <v>2.333332</v>
      </c>
      <c r="E31173">
        <v>16</v>
      </c>
      <c r="F31173" t="str">
        <f t="shared" si="977"/>
        <v>21-3-1</v>
      </c>
    </row>
    <row r="31174" spans="1:6" x14ac:dyDescent="0.3">
      <c r="A31174">
        <v>2016</v>
      </c>
      <c r="B31174" t="s">
        <v>363</v>
      </c>
      <c r="C31174" t="str">
        <f t="shared" si="976"/>
        <v>2016-Flamengo/RJ-21-3-1</v>
      </c>
      <c r="D31174" s="4">
        <v>5</v>
      </c>
      <c r="E31174">
        <v>20</v>
      </c>
      <c r="F31174" t="str">
        <f t="shared" si="977"/>
        <v>21-3-1</v>
      </c>
    </row>
    <row r="31175" spans="1:6" x14ac:dyDescent="0.3">
      <c r="A31175">
        <v>2016</v>
      </c>
      <c r="B31175" t="s">
        <v>364</v>
      </c>
      <c r="C31175" t="str">
        <f t="shared" si="976"/>
        <v>2016-Fluminense/RJ-21-3-1</v>
      </c>
      <c r="D31175" s="4">
        <v>7</v>
      </c>
      <c r="E31175">
        <v>27</v>
      </c>
      <c r="F31175" t="str">
        <f t="shared" si="977"/>
        <v>21-3-1</v>
      </c>
    </row>
    <row r="31176" spans="1:6" x14ac:dyDescent="0.3">
      <c r="A31176">
        <v>2016</v>
      </c>
      <c r="B31176" t="s">
        <v>367</v>
      </c>
      <c r="C31176" t="str">
        <f t="shared" si="976"/>
        <v>2016-Gremio/RS-21-3-1</v>
      </c>
      <c r="D31176" s="4">
        <v>4</v>
      </c>
      <c r="E31176">
        <v>34</v>
      </c>
      <c r="F31176" t="str">
        <f t="shared" si="977"/>
        <v>21-3-1</v>
      </c>
    </row>
    <row r="31177" spans="1:6" x14ac:dyDescent="0.3">
      <c r="A31177">
        <v>2016</v>
      </c>
      <c r="B31177" t="s">
        <v>368</v>
      </c>
      <c r="C31177" t="str">
        <f t="shared" si="976"/>
        <v>2016-Internacional/RS-21-3-1</v>
      </c>
      <c r="D31177" s="4">
        <v>1</v>
      </c>
      <c r="E31177">
        <v>23</v>
      </c>
      <c r="F31177" t="str">
        <f t="shared" si="977"/>
        <v>21-3-1</v>
      </c>
    </row>
    <row r="31178" spans="1:6" x14ac:dyDescent="0.3">
      <c r="A31178">
        <v>2016</v>
      </c>
      <c r="B31178" t="s">
        <v>369</v>
      </c>
      <c r="C31178" t="str">
        <f t="shared" si="976"/>
        <v>2016-Palmeiras/SP-21-3-1</v>
      </c>
      <c r="D31178" s="4">
        <v>5.2</v>
      </c>
      <c r="E31178">
        <v>16</v>
      </c>
      <c r="F31178" t="str">
        <f t="shared" si="977"/>
        <v>21-3-1</v>
      </c>
    </row>
    <row r="31179" spans="1:6" x14ac:dyDescent="0.3">
      <c r="A31179">
        <v>2016</v>
      </c>
      <c r="B31179" t="s">
        <v>371</v>
      </c>
      <c r="C31179" t="str">
        <f t="shared" si="976"/>
        <v>2016-Ponte Preta/SP-21-3-1</v>
      </c>
      <c r="D31179" s="4">
        <v>5.3333279999999998</v>
      </c>
      <c r="E31179">
        <v>23</v>
      </c>
      <c r="F31179" t="str">
        <f t="shared" si="977"/>
        <v>21-3-1</v>
      </c>
    </row>
    <row r="31180" spans="1:6" x14ac:dyDescent="0.3">
      <c r="A31180">
        <v>2016</v>
      </c>
      <c r="B31180" t="s">
        <v>372</v>
      </c>
      <c r="C31180" t="str">
        <f t="shared" si="976"/>
        <v>2016-Santa Cruz/PE-21-3-1</v>
      </c>
      <c r="D31180" s="4">
        <v>2</v>
      </c>
      <c r="E31180">
        <v>16</v>
      </c>
      <c r="F31180" t="str">
        <f t="shared" si="977"/>
        <v>21-3-1</v>
      </c>
    </row>
    <row r="31181" spans="1:6" x14ac:dyDescent="0.3">
      <c r="A31181">
        <v>2016</v>
      </c>
      <c r="B31181" t="s">
        <v>373</v>
      </c>
      <c r="C31181" t="str">
        <f t="shared" si="976"/>
        <v>2016-Santos/SP-21-3-1</v>
      </c>
      <c r="D31181" s="4">
        <v>5</v>
      </c>
      <c r="E31181">
        <v>20</v>
      </c>
      <c r="F31181" t="str">
        <f t="shared" si="977"/>
        <v>21-3-1</v>
      </c>
    </row>
    <row r="31182" spans="1:6" x14ac:dyDescent="0.3">
      <c r="A31182">
        <v>2016</v>
      </c>
      <c r="B31182" t="s">
        <v>374</v>
      </c>
      <c r="C31182" t="str">
        <f t="shared" si="976"/>
        <v>2016-Sao Paulo/SP-21-3-1</v>
      </c>
      <c r="D31182" s="4">
        <v>3</v>
      </c>
      <c r="E31182">
        <v>15</v>
      </c>
      <c r="F31182" t="str">
        <f t="shared" si="977"/>
        <v>21-3-1</v>
      </c>
    </row>
    <row r="31183" spans="1:6" x14ac:dyDescent="0.3">
      <c r="A31183">
        <v>2016</v>
      </c>
      <c r="B31183" t="s">
        <v>2913</v>
      </c>
      <c r="C31183" t="str">
        <f t="shared" si="976"/>
        <v>2016-Sport/PE-21-3-1</v>
      </c>
      <c r="D31183" s="4">
        <v>5</v>
      </c>
      <c r="E31183">
        <v>25</v>
      </c>
      <c r="F31183" t="str">
        <f t="shared" si="977"/>
        <v>21-3-1</v>
      </c>
    </row>
    <row r="31184" spans="1:6" x14ac:dyDescent="0.3">
      <c r="A31184">
        <v>2016</v>
      </c>
      <c r="B31184" t="s">
        <v>3393</v>
      </c>
      <c r="C31184" t="str">
        <f t="shared" si="976"/>
        <v>2016-Vitoria/BA-21-3-1</v>
      </c>
      <c r="D31184" s="4">
        <v>3</v>
      </c>
      <c r="E31184">
        <v>12</v>
      </c>
      <c r="F31184" t="str">
        <f t="shared" si="977"/>
        <v>21-3-1</v>
      </c>
    </row>
    <row r="31185" spans="1:6" x14ac:dyDescent="0.3">
      <c r="A31185">
        <v>2016</v>
      </c>
      <c r="B31185" t="s">
        <v>4878</v>
      </c>
      <c r="C31185" t="str">
        <f t="shared" si="976"/>
        <v>2016-America/MG-21-3-2</v>
      </c>
      <c r="D31185" s="4">
        <v>5</v>
      </c>
      <c r="E31185">
        <v>11</v>
      </c>
      <c r="F31185" t="str">
        <f t="shared" si="977"/>
        <v>21-3-2</v>
      </c>
    </row>
    <row r="31186" spans="1:6" x14ac:dyDescent="0.3">
      <c r="A31186">
        <v>2016</v>
      </c>
      <c r="B31186" t="s">
        <v>2914</v>
      </c>
      <c r="C31186" t="str">
        <f t="shared" si="976"/>
        <v>2016-Atletico/MG-21-3-2</v>
      </c>
      <c r="D31186" s="4">
        <v>9</v>
      </c>
      <c r="E31186">
        <v>28</v>
      </c>
      <c r="F31186" t="str">
        <f t="shared" si="977"/>
        <v>21-3-2</v>
      </c>
    </row>
    <row r="31187" spans="1:6" x14ac:dyDescent="0.3">
      <c r="A31187">
        <v>2016</v>
      </c>
      <c r="B31187" t="s">
        <v>376</v>
      </c>
      <c r="C31187" t="str">
        <f t="shared" si="976"/>
        <v>2016-Atletico/PR-21-3-2</v>
      </c>
      <c r="D31187" s="4">
        <v>3</v>
      </c>
      <c r="E31187">
        <v>21</v>
      </c>
      <c r="F31187" t="str">
        <f t="shared" si="977"/>
        <v>21-3-2</v>
      </c>
    </row>
    <row r="31188" spans="1:6" x14ac:dyDescent="0.3">
      <c r="A31188">
        <v>2016</v>
      </c>
      <c r="B31188" t="s">
        <v>377</v>
      </c>
      <c r="C31188" t="str">
        <f t="shared" si="976"/>
        <v>2016-Botafogo/RJ-21-3-2</v>
      </c>
      <c r="D31188" s="4">
        <v>4</v>
      </c>
      <c r="E31188">
        <v>13</v>
      </c>
      <c r="F31188" t="str">
        <f t="shared" si="977"/>
        <v>21-3-2</v>
      </c>
    </row>
    <row r="31189" spans="1:6" x14ac:dyDescent="0.3">
      <c r="A31189">
        <v>2016</v>
      </c>
      <c r="B31189" t="s">
        <v>5322</v>
      </c>
      <c r="C31189" t="str">
        <f t="shared" si="976"/>
        <v>2016-Chapecoense/SC-21-3-2</v>
      </c>
      <c r="D31189" s="4">
        <v>2</v>
      </c>
      <c r="E31189">
        <v>14</v>
      </c>
      <c r="F31189" t="str">
        <f t="shared" si="977"/>
        <v>21-3-2</v>
      </c>
    </row>
    <row r="31190" spans="1:6" x14ac:dyDescent="0.3">
      <c r="A31190">
        <v>2016</v>
      </c>
      <c r="B31190" t="s">
        <v>378</v>
      </c>
      <c r="C31190" t="str">
        <f t="shared" si="976"/>
        <v>2016-Corinthians/SP-21-3-2</v>
      </c>
      <c r="D31190" s="4">
        <v>6</v>
      </c>
      <c r="E31190">
        <v>27</v>
      </c>
      <c r="F31190" t="str">
        <f t="shared" si="977"/>
        <v>21-3-2</v>
      </c>
    </row>
    <row r="31191" spans="1:6" x14ac:dyDescent="0.3">
      <c r="A31191">
        <v>2016</v>
      </c>
      <c r="B31191" t="s">
        <v>3394</v>
      </c>
      <c r="C31191" t="str">
        <f t="shared" si="976"/>
        <v>2016-Coritiba/PR-21-3-2</v>
      </c>
      <c r="D31191" s="4">
        <v>3.125</v>
      </c>
      <c r="E31191">
        <v>15</v>
      </c>
      <c r="F31191" t="str">
        <f t="shared" si="977"/>
        <v>21-3-2</v>
      </c>
    </row>
    <row r="31192" spans="1:6" x14ac:dyDescent="0.3">
      <c r="A31192">
        <v>2016</v>
      </c>
      <c r="B31192" t="s">
        <v>379</v>
      </c>
      <c r="C31192" t="str">
        <f t="shared" si="976"/>
        <v>2016-Cruzeiro/MG-21-3-2</v>
      </c>
      <c r="D31192" s="4">
        <v>0</v>
      </c>
      <c r="E31192">
        <v>16</v>
      </c>
      <c r="F31192" t="str">
        <f t="shared" si="977"/>
        <v>21-3-2</v>
      </c>
    </row>
    <row r="31193" spans="1:6" x14ac:dyDescent="0.3">
      <c r="A31193">
        <v>2016</v>
      </c>
      <c r="B31193" t="s">
        <v>380</v>
      </c>
      <c r="C31193" t="str">
        <f t="shared" si="976"/>
        <v>2016-Figueirense/SC-21-3-2</v>
      </c>
      <c r="D31193" s="4">
        <v>4</v>
      </c>
      <c r="E31193">
        <v>15</v>
      </c>
      <c r="F31193" t="str">
        <f t="shared" si="977"/>
        <v>21-3-2</v>
      </c>
    </row>
    <row r="31194" spans="1:6" x14ac:dyDescent="0.3">
      <c r="A31194">
        <v>2016</v>
      </c>
      <c r="B31194" t="s">
        <v>381</v>
      </c>
      <c r="C31194" t="str">
        <f t="shared" si="976"/>
        <v>2016-Flamengo/RJ-21-3-2</v>
      </c>
      <c r="D31194" s="4">
        <v>5.6666679999999996</v>
      </c>
      <c r="E31194">
        <v>14</v>
      </c>
      <c r="F31194" t="str">
        <f t="shared" si="977"/>
        <v>21-3-2</v>
      </c>
    </row>
    <row r="31195" spans="1:6" x14ac:dyDescent="0.3">
      <c r="A31195">
        <v>2016</v>
      </c>
      <c r="B31195" t="s">
        <v>382</v>
      </c>
      <c r="C31195" t="str">
        <f t="shared" si="976"/>
        <v>2016-Fluminense/RJ-21-3-2</v>
      </c>
      <c r="D31195" s="4">
        <v>7</v>
      </c>
      <c r="E31195">
        <v>17</v>
      </c>
      <c r="F31195" t="str">
        <f t="shared" si="977"/>
        <v>21-3-2</v>
      </c>
    </row>
    <row r="31196" spans="1:6" x14ac:dyDescent="0.3">
      <c r="A31196">
        <v>2016</v>
      </c>
      <c r="B31196" t="s">
        <v>385</v>
      </c>
      <c r="C31196" t="str">
        <f t="shared" si="976"/>
        <v>2016-Gremio/RS-21-3-2</v>
      </c>
      <c r="D31196" s="4">
        <v>2</v>
      </c>
      <c r="E31196">
        <v>28</v>
      </c>
      <c r="F31196" t="str">
        <f t="shared" si="977"/>
        <v>21-3-2</v>
      </c>
    </row>
    <row r="31197" spans="1:6" x14ac:dyDescent="0.3">
      <c r="A31197">
        <v>2016</v>
      </c>
      <c r="B31197" t="s">
        <v>386</v>
      </c>
      <c r="C31197" t="str">
        <f t="shared" si="976"/>
        <v>2016-Internacional/RS-21-3-2</v>
      </c>
      <c r="D31197" s="4">
        <v>1</v>
      </c>
      <c r="E31197">
        <v>27</v>
      </c>
      <c r="F31197" t="str">
        <f t="shared" si="977"/>
        <v>21-3-2</v>
      </c>
    </row>
    <row r="31198" spans="1:6" x14ac:dyDescent="0.3">
      <c r="A31198">
        <v>2016</v>
      </c>
      <c r="B31198" t="s">
        <v>387</v>
      </c>
      <c r="C31198" t="str">
        <f t="shared" si="976"/>
        <v>2016-Palmeiras/SP-21-3-2</v>
      </c>
      <c r="D31198" s="4">
        <v>4</v>
      </c>
      <c r="E31198">
        <v>29</v>
      </c>
      <c r="F31198" t="str">
        <f t="shared" si="977"/>
        <v>21-3-2</v>
      </c>
    </row>
    <row r="31199" spans="1:6" x14ac:dyDescent="0.3">
      <c r="A31199">
        <v>2016</v>
      </c>
      <c r="B31199" t="s">
        <v>389</v>
      </c>
      <c r="C31199" t="str">
        <f t="shared" si="976"/>
        <v>2016-Ponte Preta/SP-21-3-2</v>
      </c>
      <c r="D31199" s="4">
        <v>5.1428520000000004</v>
      </c>
      <c r="E31199">
        <v>20</v>
      </c>
      <c r="F31199" t="str">
        <f t="shared" si="977"/>
        <v>21-3-2</v>
      </c>
    </row>
    <row r="31200" spans="1:6" x14ac:dyDescent="0.3">
      <c r="A31200">
        <v>2016</v>
      </c>
      <c r="B31200" t="s">
        <v>390</v>
      </c>
      <c r="C31200" t="str">
        <f t="shared" si="976"/>
        <v>2016-Santa Cruz/PE-21-3-2</v>
      </c>
      <c r="D31200" s="4">
        <v>1</v>
      </c>
      <c r="E31200">
        <v>22</v>
      </c>
      <c r="F31200" t="str">
        <f t="shared" si="977"/>
        <v>21-3-2</v>
      </c>
    </row>
    <row r="31201" spans="1:6" x14ac:dyDescent="0.3">
      <c r="A31201">
        <v>2016</v>
      </c>
      <c r="B31201" t="s">
        <v>391</v>
      </c>
      <c r="C31201" t="str">
        <f t="shared" si="976"/>
        <v>2016-Santos/SP-21-3-2</v>
      </c>
      <c r="D31201" s="4">
        <v>7</v>
      </c>
      <c r="E31201">
        <v>17</v>
      </c>
      <c r="F31201" t="str">
        <f t="shared" si="977"/>
        <v>21-3-2</v>
      </c>
    </row>
    <row r="31202" spans="1:6" x14ac:dyDescent="0.3">
      <c r="A31202">
        <v>2016</v>
      </c>
      <c r="B31202" t="s">
        <v>392</v>
      </c>
      <c r="C31202" t="str">
        <f t="shared" si="976"/>
        <v>2016-Sao Paulo/SP-21-3-2</v>
      </c>
      <c r="D31202" s="4">
        <v>3.9999959999999999</v>
      </c>
      <c r="E31202">
        <v>12</v>
      </c>
      <c r="F31202" t="str">
        <f t="shared" si="977"/>
        <v>21-3-2</v>
      </c>
    </row>
    <row r="31203" spans="1:6" x14ac:dyDescent="0.3">
      <c r="A31203">
        <v>2016</v>
      </c>
      <c r="B31203" t="s">
        <v>2916</v>
      </c>
      <c r="C31203" t="str">
        <f t="shared" si="976"/>
        <v>2016-Sport/PE-21-3-2</v>
      </c>
      <c r="D31203" s="4">
        <v>5</v>
      </c>
      <c r="E31203">
        <v>19</v>
      </c>
      <c r="F31203" t="str">
        <f t="shared" si="977"/>
        <v>21-3-2</v>
      </c>
    </row>
    <row r="31204" spans="1:6" x14ac:dyDescent="0.3">
      <c r="A31204">
        <v>2016</v>
      </c>
      <c r="B31204" t="s">
        <v>3396</v>
      </c>
      <c r="C31204" t="str">
        <f t="shared" si="976"/>
        <v>2016-Vitoria/BA-21-3-2</v>
      </c>
      <c r="D31204" s="4">
        <v>3.375</v>
      </c>
      <c r="E31204">
        <v>14</v>
      </c>
      <c r="F31204" t="str">
        <f t="shared" si="977"/>
        <v>21-3-2</v>
      </c>
    </row>
    <row r="31205" spans="1:6" x14ac:dyDescent="0.3">
      <c r="A31205">
        <v>2016</v>
      </c>
      <c r="B31205" t="s">
        <v>4880</v>
      </c>
      <c r="C31205" t="str">
        <f t="shared" si="976"/>
        <v>2016-America/MG-21-4-0</v>
      </c>
      <c r="D31205" s="4">
        <v>5</v>
      </c>
      <c r="E31205">
        <v>10</v>
      </c>
      <c r="F31205" t="str">
        <f t="shared" si="977"/>
        <v>21-4-0</v>
      </c>
    </row>
    <row r="31206" spans="1:6" x14ac:dyDescent="0.3">
      <c r="A31206">
        <v>2016</v>
      </c>
      <c r="B31206" t="s">
        <v>2917</v>
      </c>
      <c r="C31206" t="str">
        <f t="shared" si="976"/>
        <v>2016-Atletico/MG-21-4-0</v>
      </c>
      <c r="D31206" s="4">
        <v>9</v>
      </c>
      <c r="E31206">
        <v>35</v>
      </c>
      <c r="F31206" t="str">
        <f t="shared" si="977"/>
        <v>21-4-0</v>
      </c>
    </row>
    <row r="31207" spans="1:6" x14ac:dyDescent="0.3">
      <c r="A31207">
        <v>2016</v>
      </c>
      <c r="B31207" t="s">
        <v>394</v>
      </c>
      <c r="C31207" t="str">
        <f t="shared" si="976"/>
        <v>2016-Atletico/PR-21-4-0</v>
      </c>
      <c r="D31207" s="4">
        <v>3</v>
      </c>
      <c r="E31207">
        <v>30</v>
      </c>
      <c r="F31207" t="str">
        <f t="shared" si="977"/>
        <v>21-4-0</v>
      </c>
    </row>
    <row r="31208" spans="1:6" x14ac:dyDescent="0.3">
      <c r="A31208">
        <v>2016</v>
      </c>
      <c r="B31208" t="s">
        <v>395</v>
      </c>
      <c r="C31208" t="str">
        <f t="shared" si="976"/>
        <v>2016-Botafogo/RJ-21-4-0</v>
      </c>
      <c r="D31208" s="4">
        <v>9</v>
      </c>
      <c r="E31208">
        <v>18</v>
      </c>
      <c r="F31208" t="str">
        <f t="shared" si="977"/>
        <v>21-4-0</v>
      </c>
    </row>
    <row r="31209" spans="1:6" x14ac:dyDescent="0.3">
      <c r="A31209">
        <v>2016</v>
      </c>
      <c r="B31209" t="s">
        <v>5323</v>
      </c>
      <c r="C31209" t="str">
        <f t="shared" si="976"/>
        <v>2016-Chapecoense/SC-21-4-0</v>
      </c>
      <c r="D31209" s="4">
        <v>7</v>
      </c>
      <c r="E31209">
        <v>22</v>
      </c>
      <c r="F31209" t="str">
        <f t="shared" si="977"/>
        <v>21-4-0</v>
      </c>
    </row>
    <row r="31210" spans="1:6" x14ac:dyDescent="0.3">
      <c r="A31210">
        <v>2016</v>
      </c>
      <c r="B31210" t="s">
        <v>396</v>
      </c>
      <c r="C31210" t="str">
        <f t="shared" si="976"/>
        <v>2016-Corinthians/SP-21-4-0</v>
      </c>
      <c r="D31210" s="4">
        <v>4</v>
      </c>
      <c r="E31210">
        <v>34</v>
      </c>
      <c r="F31210" t="str">
        <f t="shared" si="977"/>
        <v>21-4-0</v>
      </c>
    </row>
    <row r="31211" spans="1:6" x14ac:dyDescent="0.3">
      <c r="A31211">
        <v>2016</v>
      </c>
      <c r="B31211" t="s">
        <v>3397</v>
      </c>
      <c r="C31211" t="str">
        <f t="shared" si="976"/>
        <v>2016-Coritiba/PR-21-4-0</v>
      </c>
      <c r="D31211" s="4">
        <v>5</v>
      </c>
      <c r="E31211">
        <v>9</v>
      </c>
      <c r="F31211" t="str">
        <f t="shared" si="977"/>
        <v>21-4-0</v>
      </c>
    </row>
    <row r="31212" spans="1:6" x14ac:dyDescent="0.3">
      <c r="A31212">
        <v>2016</v>
      </c>
      <c r="B31212" t="s">
        <v>397</v>
      </c>
      <c r="C31212" t="str">
        <f t="shared" si="976"/>
        <v>2016-Cruzeiro/MG-21-4-0</v>
      </c>
      <c r="D31212" s="4">
        <v>5</v>
      </c>
      <c r="E31212">
        <v>14</v>
      </c>
      <c r="F31212" t="str">
        <f t="shared" si="977"/>
        <v>21-4-0</v>
      </c>
    </row>
    <row r="31213" spans="1:6" x14ac:dyDescent="0.3">
      <c r="A31213">
        <v>2016</v>
      </c>
      <c r="B31213" t="s">
        <v>398</v>
      </c>
      <c r="C31213" t="str">
        <f t="shared" si="976"/>
        <v>2016-Figueirense/SC-21-4-0</v>
      </c>
      <c r="D31213" s="4">
        <v>4</v>
      </c>
      <c r="E31213">
        <v>18</v>
      </c>
      <c r="F31213" t="str">
        <f t="shared" si="977"/>
        <v>21-4-0</v>
      </c>
    </row>
    <row r="31214" spans="1:6" x14ac:dyDescent="0.3">
      <c r="A31214">
        <v>2016</v>
      </c>
      <c r="B31214" t="s">
        <v>399</v>
      </c>
      <c r="C31214" t="str">
        <f t="shared" si="976"/>
        <v>2016-Flamengo/RJ-21-4-0</v>
      </c>
      <c r="D31214" s="4">
        <v>6</v>
      </c>
      <c r="E31214">
        <v>13</v>
      </c>
      <c r="F31214" t="str">
        <f t="shared" si="977"/>
        <v>21-4-0</v>
      </c>
    </row>
    <row r="31215" spans="1:6" x14ac:dyDescent="0.3">
      <c r="A31215">
        <v>2016</v>
      </c>
      <c r="B31215" t="s">
        <v>400</v>
      </c>
      <c r="C31215" t="str">
        <f t="shared" si="976"/>
        <v>2016-Fluminense/RJ-21-4-0</v>
      </c>
      <c r="D31215" s="4">
        <v>10</v>
      </c>
      <c r="E31215">
        <v>31</v>
      </c>
      <c r="F31215" t="str">
        <f t="shared" si="977"/>
        <v>21-4-0</v>
      </c>
    </row>
    <row r="31216" spans="1:6" x14ac:dyDescent="0.3">
      <c r="A31216">
        <v>2016</v>
      </c>
      <c r="B31216" t="s">
        <v>403</v>
      </c>
      <c r="C31216" t="str">
        <f t="shared" si="976"/>
        <v>2016-Gremio/RS-21-4-0</v>
      </c>
      <c r="D31216" s="4">
        <v>6</v>
      </c>
      <c r="E31216">
        <v>30</v>
      </c>
      <c r="F31216" t="str">
        <f t="shared" si="977"/>
        <v>21-4-0</v>
      </c>
    </row>
    <row r="31217" spans="1:6" x14ac:dyDescent="0.3">
      <c r="A31217">
        <v>2016</v>
      </c>
      <c r="B31217" t="s">
        <v>404</v>
      </c>
      <c r="C31217" t="str">
        <f t="shared" si="976"/>
        <v>2016-Internacional/RS-21-4-0</v>
      </c>
      <c r="D31217" s="4">
        <v>1</v>
      </c>
      <c r="E31217">
        <v>20</v>
      </c>
      <c r="F31217" t="str">
        <f t="shared" si="977"/>
        <v>21-4-0</v>
      </c>
    </row>
    <row r="31218" spans="1:6" x14ac:dyDescent="0.3">
      <c r="A31218">
        <v>2016</v>
      </c>
      <c r="B31218" t="s">
        <v>405</v>
      </c>
      <c r="C31218" t="str">
        <f t="shared" si="976"/>
        <v>2016-Palmeiras/SP-21-4-0</v>
      </c>
      <c r="D31218" s="4">
        <v>7</v>
      </c>
      <c r="E31218">
        <v>32</v>
      </c>
      <c r="F31218" t="str">
        <f t="shared" si="977"/>
        <v>21-4-0</v>
      </c>
    </row>
    <row r="31219" spans="1:6" x14ac:dyDescent="0.3">
      <c r="A31219">
        <v>2016</v>
      </c>
      <c r="B31219" t="s">
        <v>407</v>
      </c>
      <c r="C31219" t="str">
        <f t="shared" si="976"/>
        <v>2016-Ponte Preta/SP-21-4-0</v>
      </c>
      <c r="D31219" s="4">
        <v>6</v>
      </c>
      <c r="E31219">
        <v>26</v>
      </c>
      <c r="F31219" t="str">
        <f t="shared" si="977"/>
        <v>21-4-0</v>
      </c>
    </row>
    <row r="31220" spans="1:6" x14ac:dyDescent="0.3">
      <c r="A31220">
        <v>2016</v>
      </c>
      <c r="B31220" t="s">
        <v>408</v>
      </c>
      <c r="C31220" t="str">
        <f t="shared" si="976"/>
        <v>2016-Santa Cruz/PE-21-4-0</v>
      </c>
      <c r="D31220" s="4">
        <v>2</v>
      </c>
      <c r="E31220">
        <v>19</v>
      </c>
      <c r="F31220" t="str">
        <f t="shared" si="977"/>
        <v>21-4-0</v>
      </c>
    </row>
    <row r="31221" spans="1:6" x14ac:dyDescent="0.3">
      <c r="A31221">
        <v>2016</v>
      </c>
      <c r="B31221" t="s">
        <v>409</v>
      </c>
      <c r="C31221" t="str">
        <f t="shared" si="976"/>
        <v>2016-Santos/SP-21-4-0</v>
      </c>
      <c r="D31221" s="4">
        <v>7</v>
      </c>
      <c r="E31221">
        <v>36</v>
      </c>
      <c r="F31221" t="str">
        <f t="shared" si="977"/>
        <v>21-4-0</v>
      </c>
    </row>
    <row r="31222" spans="1:6" x14ac:dyDescent="0.3">
      <c r="A31222">
        <v>2016</v>
      </c>
      <c r="B31222" t="s">
        <v>410</v>
      </c>
      <c r="C31222" t="str">
        <f t="shared" si="976"/>
        <v>2016-Sao Paulo/SP-21-4-0</v>
      </c>
      <c r="D31222" s="4">
        <v>4</v>
      </c>
      <c r="E31222">
        <v>22</v>
      </c>
      <c r="F31222" t="str">
        <f t="shared" si="977"/>
        <v>21-4-0</v>
      </c>
    </row>
    <row r="31223" spans="1:6" x14ac:dyDescent="0.3">
      <c r="A31223">
        <v>2016</v>
      </c>
      <c r="B31223" t="s">
        <v>2919</v>
      </c>
      <c r="C31223" t="str">
        <f t="shared" si="976"/>
        <v>2016-Sport/PE-21-4-0</v>
      </c>
      <c r="D31223" s="4">
        <v>8</v>
      </c>
      <c r="E31223">
        <v>26</v>
      </c>
      <c r="F31223" t="str">
        <f t="shared" si="977"/>
        <v>21-4-0</v>
      </c>
    </row>
    <row r="31224" spans="1:6" x14ac:dyDescent="0.3">
      <c r="A31224">
        <v>2016</v>
      </c>
      <c r="B31224" t="s">
        <v>3399</v>
      </c>
      <c r="C31224" t="str">
        <f t="shared" si="976"/>
        <v>2016-Vitoria/BA-21-4-0</v>
      </c>
      <c r="D31224" s="4">
        <v>7</v>
      </c>
      <c r="E31224">
        <v>19</v>
      </c>
      <c r="F31224" t="str">
        <f t="shared" si="977"/>
        <v>21-4-0</v>
      </c>
    </row>
    <row r="31225" spans="1:6" x14ac:dyDescent="0.3">
      <c r="A31225">
        <v>2016</v>
      </c>
      <c r="B31225" t="s">
        <v>4882</v>
      </c>
      <c r="C31225" t="str">
        <f t="shared" si="976"/>
        <v>2016-America/MG-21-4-1</v>
      </c>
      <c r="D31225" s="4">
        <v>5</v>
      </c>
      <c r="E31225">
        <v>14</v>
      </c>
      <c r="F31225" t="str">
        <f t="shared" si="977"/>
        <v>21-4-1</v>
      </c>
    </row>
    <row r="31226" spans="1:6" x14ac:dyDescent="0.3">
      <c r="A31226">
        <v>2016</v>
      </c>
      <c r="B31226" t="s">
        <v>2920</v>
      </c>
      <c r="C31226" t="str">
        <f t="shared" si="976"/>
        <v>2016-Atletico/MG-21-4-1</v>
      </c>
      <c r="D31226" s="4">
        <v>12</v>
      </c>
      <c r="E31226">
        <v>36</v>
      </c>
      <c r="F31226" t="str">
        <f t="shared" si="977"/>
        <v>21-4-1</v>
      </c>
    </row>
    <row r="31227" spans="1:6" x14ac:dyDescent="0.3">
      <c r="A31227">
        <v>2016</v>
      </c>
      <c r="B31227" t="s">
        <v>412</v>
      </c>
      <c r="C31227" t="str">
        <f t="shared" si="976"/>
        <v>2016-Atletico/PR-21-4-1</v>
      </c>
      <c r="D31227" s="4">
        <v>6</v>
      </c>
      <c r="E31227">
        <v>26</v>
      </c>
      <c r="F31227" t="str">
        <f t="shared" si="977"/>
        <v>21-4-1</v>
      </c>
    </row>
    <row r="31228" spans="1:6" x14ac:dyDescent="0.3">
      <c r="A31228">
        <v>2016</v>
      </c>
      <c r="B31228" t="s">
        <v>413</v>
      </c>
      <c r="C31228" t="str">
        <f t="shared" si="976"/>
        <v>2016-Botafogo/RJ-21-4-1</v>
      </c>
      <c r="D31228" s="4">
        <v>6</v>
      </c>
      <c r="E31228">
        <v>23</v>
      </c>
      <c r="F31228" t="str">
        <f t="shared" si="977"/>
        <v>21-4-1</v>
      </c>
    </row>
    <row r="31229" spans="1:6" x14ac:dyDescent="0.3">
      <c r="A31229">
        <v>2016</v>
      </c>
      <c r="B31229" t="s">
        <v>5324</v>
      </c>
      <c r="C31229" t="str">
        <f t="shared" si="976"/>
        <v>2016-Chapecoense/SC-21-4-1</v>
      </c>
      <c r="D31229" s="4">
        <v>5</v>
      </c>
      <c r="E31229">
        <v>15</v>
      </c>
      <c r="F31229" t="str">
        <f t="shared" si="977"/>
        <v>21-4-1</v>
      </c>
    </row>
    <row r="31230" spans="1:6" x14ac:dyDescent="0.3">
      <c r="A31230">
        <v>2016</v>
      </c>
      <c r="B31230" t="s">
        <v>414</v>
      </c>
      <c r="C31230" t="str">
        <f t="shared" si="976"/>
        <v>2016-Corinthians/SP-21-4-1</v>
      </c>
      <c r="D31230" s="4">
        <v>5</v>
      </c>
      <c r="E31230">
        <v>37</v>
      </c>
      <c r="F31230" t="str">
        <f t="shared" si="977"/>
        <v>21-4-1</v>
      </c>
    </row>
    <row r="31231" spans="1:6" x14ac:dyDescent="0.3">
      <c r="A31231">
        <v>2016</v>
      </c>
      <c r="B31231" t="s">
        <v>3400</v>
      </c>
      <c r="C31231" t="str">
        <f t="shared" si="976"/>
        <v>2016-Coritiba/PR-21-4-1</v>
      </c>
      <c r="D31231" s="4">
        <v>6</v>
      </c>
      <c r="E31231">
        <v>21</v>
      </c>
      <c r="F31231" t="str">
        <f t="shared" si="977"/>
        <v>21-4-1</v>
      </c>
    </row>
    <row r="31232" spans="1:6" x14ac:dyDescent="0.3">
      <c r="A31232">
        <v>2016</v>
      </c>
      <c r="B31232" t="s">
        <v>415</v>
      </c>
      <c r="C31232" t="str">
        <f t="shared" si="976"/>
        <v>2016-Cruzeiro/MG-21-4-1</v>
      </c>
      <c r="D31232" s="4">
        <v>4</v>
      </c>
      <c r="E31232">
        <v>20</v>
      </c>
      <c r="F31232" t="str">
        <f t="shared" si="977"/>
        <v>21-4-1</v>
      </c>
    </row>
    <row r="31233" spans="1:6" x14ac:dyDescent="0.3">
      <c r="A31233">
        <v>2016</v>
      </c>
      <c r="B31233" t="s">
        <v>416</v>
      </c>
      <c r="C31233" t="str">
        <f t="shared" si="976"/>
        <v>2016-Figueirense/SC-21-4-1</v>
      </c>
      <c r="D31233" s="4">
        <v>2</v>
      </c>
      <c r="E31233">
        <v>16</v>
      </c>
      <c r="F31233" t="str">
        <f t="shared" si="977"/>
        <v>21-4-1</v>
      </c>
    </row>
    <row r="31234" spans="1:6" x14ac:dyDescent="0.3">
      <c r="A31234">
        <v>2016</v>
      </c>
      <c r="B31234" t="s">
        <v>417</v>
      </c>
      <c r="C31234" t="str">
        <f t="shared" si="976"/>
        <v>2016-Flamengo/RJ-21-4-1</v>
      </c>
      <c r="D31234" s="4">
        <v>10</v>
      </c>
      <c r="E31234">
        <v>23</v>
      </c>
      <c r="F31234" t="str">
        <f t="shared" si="977"/>
        <v>21-4-1</v>
      </c>
    </row>
    <row r="31235" spans="1:6" x14ac:dyDescent="0.3">
      <c r="A31235">
        <v>2016</v>
      </c>
      <c r="B31235" t="s">
        <v>418</v>
      </c>
      <c r="C31235" t="str">
        <f t="shared" ref="C31235:C31298" si="978">A31235&amp;"-"&amp;B31235</f>
        <v>2016-Fluminense/RJ-21-4-1</v>
      </c>
      <c r="D31235" s="4">
        <v>6</v>
      </c>
      <c r="E31235">
        <v>24</v>
      </c>
      <c r="F31235" t="str">
        <f t="shared" ref="F31235:F31298" si="979">RIGHT(B31235,LEN(C31235)-FIND("-",C31235,6))</f>
        <v>21-4-1</v>
      </c>
    </row>
    <row r="31236" spans="1:6" x14ac:dyDescent="0.3">
      <c r="A31236">
        <v>2016</v>
      </c>
      <c r="B31236" t="s">
        <v>421</v>
      </c>
      <c r="C31236" t="str">
        <f t="shared" si="978"/>
        <v>2016-Gremio/RS-21-4-1</v>
      </c>
      <c r="D31236" s="4">
        <v>5</v>
      </c>
      <c r="E31236">
        <v>35</v>
      </c>
      <c r="F31236" t="str">
        <f t="shared" si="979"/>
        <v>21-4-1</v>
      </c>
    </row>
    <row r="31237" spans="1:6" x14ac:dyDescent="0.3">
      <c r="A31237">
        <v>2016</v>
      </c>
      <c r="B31237" t="s">
        <v>422</v>
      </c>
      <c r="C31237" t="str">
        <f t="shared" si="978"/>
        <v>2016-Internacional/RS-21-4-1</v>
      </c>
      <c r="D31237" s="4">
        <v>2</v>
      </c>
      <c r="E31237">
        <v>25</v>
      </c>
      <c r="F31237" t="str">
        <f t="shared" si="979"/>
        <v>21-4-1</v>
      </c>
    </row>
    <row r="31238" spans="1:6" x14ac:dyDescent="0.3">
      <c r="A31238">
        <v>2016</v>
      </c>
      <c r="B31238" t="s">
        <v>423</v>
      </c>
      <c r="C31238" t="str">
        <f t="shared" si="978"/>
        <v>2016-Palmeiras/SP-21-4-1</v>
      </c>
      <c r="D31238" s="4">
        <v>4</v>
      </c>
      <c r="E31238">
        <v>36</v>
      </c>
      <c r="F31238" t="str">
        <f t="shared" si="979"/>
        <v>21-4-1</v>
      </c>
    </row>
    <row r="31239" spans="1:6" x14ac:dyDescent="0.3">
      <c r="A31239">
        <v>2016</v>
      </c>
      <c r="B31239" t="s">
        <v>425</v>
      </c>
      <c r="C31239" t="str">
        <f t="shared" si="978"/>
        <v>2016-Ponte Preta/SP-21-4-1</v>
      </c>
      <c r="D31239" s="4">
        <v>6.3333269999999997</v>
      </c>
      <c r="E31239">
        <v>19</v>
      </c>
      <c r="F31239" t="str">
        <f t="shared" si="979"/>
        <v>21-4-1</v>
      </c>
    </row>
    <row r="31240" spans="1:6" x14ac:dyDescent="0.3">
      <c r="A31240">
        <v>2016</v>
      </c>
      <c r="B31240" t="s">
        <v>426</v>
      </c>
      <c r="C31240" t="str">
        <f t="shared" si="978"/>
        <v>2016-Santa Cruz/PE-21-4-1</v>
      </c>
      <c r="D31240" s="4">
        <v>3</v>
      </c>
      <c r="E31240">
        <v>18</v>
      </c>
      <c r="F31240" t="str">
        <f t="shared" si="979"/>
        <v>21-4-1</v>
      </c>
    </row>
    <row r="31241" spans="1:6" x14ac:dyDescent="0.3">
      <c r="A31241">
        <v>2016</v>
      </c>
      <c r="B31241" t="s">
        <v>427</v>
      </c>
      <c r="C31241" t="str">
        <f t="shared" si="978"/>
        <v>2016-Santos/SP-21-4-1</v>
      </c>
      <c r="D31241" s="4">
        <v>7</v>
      </c>
      <c r="E31241">
        <v>26</v>
      </c>
      <c r="F31241" t="str">
        <f t="shared" si="979"/>
        <v>21-4-1</v>
      </c>
    </row>
    <row r="31242" spans="1:6" x14ac:dyDescent="0.3">
      <c r="A31242">
        <v>2016</v>
      </c>
      <c r="B31242" t="s">
        <v>428</v>
      </c>
      <c r="C31242" t="str">
        <f t="shared" si="978"/>
        <v>2016-Sao Paulo/SP-21-4-1</v>
      </c>
      <c r="D31242" s="4">
        <v>4</v>
      </c>
      <c r="E31242">
        <v>22</v>
      </c>
      <c r="F31242" t="str">
        <f t="shared" si="979"/>
        <v>21-4-1</v>
      </c>
    </row>
    <row r="31243" spans="1:6" x14ac:dyDescent="0.3">
      <c r="A31243">
        <v>2016</v>
      </c>
      <c r="B31243" t="s">
        <v>2922</v>
      </c>
      <c r="C31243" t="str">
        <f t="shared" si="978"/>
        <v>2016-Sport/PE-21-4-1</v>
      </c>
      <c r="D31243" s="4">
        <v>8</v>
      </c>
      <c r="E31243">
        <v>23</v>
      </c>
      <c r="F31243" t="str">
        <f t="shared" si="979"/>
        <v>21-4-1</v>
      </c>
    </row>
    <row r="31244" spans="1:6" x14ac:dyDescent="0.3">
      <c r="A31244">
        <v>2016</v>
      </c>
      <c r="B31244" t="s">
        <v>3402</v>
      </c>
      <c r="C31244" t="str">
        <f t="shared" si="978"/>
        <v>2016-Vitoria/BA-21-4-1</v>
      </c>
      <c r="D31244" s="4">
        <v>3</v>
      </c>
      <c r="E31244">
        <v>18</v>
      </c>
      <c r="F31244" t="str">
        <f t="shared" si="979"/>
        <v>21-4-1</v>
      </c>
    </row>
    <row r="31245" spans="1:6" x14ac:dyDescent="0.3">
      <c r="A31245">
        <v>2016</v>
      </c>
      <c r="B31245" t="s">
        <v>4884</v>
      </c>
      <c r="C31245" t="str">
        <f t="shared" si="978"/>
        <v>2016-America/MG-21-4-2</v>
      </c>
      <c r="D31245" s="4">
        <v>5</v>
      </c>
      <c r="E31245">
        <v>10</v>
      </c>
      <c r="F31245" t="str">
        <f t="shared" si="979"/>
        <v>21-4-2</v>
      </c>
    </row>
    <row r="31246" spans="1:6" x14ac:dyDescent="0.3">
      <c r="A31246">
        <v>2016</v>
      </c>
      <c r="B31246" t="s">
        <v>2923</v>
      </c>
      <c r="C31246" t="str">
        <f t="shared" si="978"/>
        <v>2016-Atletico/MG-21-4-2</v>
      </c>
      <c r="D31246" s="4">
        <v>12</v>
      </c>
      <c r="E31246">
        <v>33</v>
      </c>
      <c r="F31246" t="str">
        <f t="shared" si="979"/>
        <v>21-4-2</v>
      </c>
    </row>
    <row r="31247" spans="1:6" x14ac:dyDescent="0.3">
      <c r="A31247">
        <v>2016</v>
      </c>
      <c r="B31247" t="s">
        <v>430</v>
      </c>
      <c r="C31247" t="str">
        <f t="shared" si="978"/>
        <v>2016-Atletico/PR-21-4-2</v>
      </c>
      <c r="D31247" s="4">
        <v>9</v>
      </c>
      <c r="E31247">
        <v>26</v>
      </c>
      <c r="F31247" t="str">
        <f t="shared" si="979"/>
        <v>21-4-2</v>
      </c>
    </row>
    <row r="31248" spans="1:6" x14ac:dyDescent="0.3">
      <c r="A31248">
        <v>2016</v>
      </c>
      <c r="B31248" t="s">
        <v>431</v>
      </c>
      <c r="C31248" t="str">
        <f t="shared" si="978"/>
        <v>2016-Botafogo/RJ-21-4-2</v>
      </c>
      <c r="D31248" s="4">
        <v>3</v>
      </c>
      <c r="E31248">
        <v>19</v>
      </c>
      <c r="F31248" t="str">
        <f t="shared" si="979"/>
        <v>21-4-2</v>
      </c>
    </row>
    <row r="31249" spans="1:6" x14ac:dyDescent="0.3">
      <c r="A31249">
        <v>2016</v>
      </c>
      <c r="B31249" t="s">
        <v>5325</v>
      </c>
      <c r="C31249" t="str">
        <f t="shared" si="978"/>
        <v>2016-Chapecoense/SC-21-4-2</v>
      </c>
      <c r="D31249" s="4">
        <v>3</v>
      </c>
      <c r="E31249">
        <v>14</v>
      </c>
      <c r="F31249" t="str">
        <f t="shared" si="979"/>
        <v>21-4-2</v>
      </c>
    </row>
    <row r="31250" spans="1:6" x14ac:dyDescent="0.3">
      <c r="A31250">
        <v>2016</v>
      </c>
      <c r="B31250" t="s">
        <v>432</v>
      </c>
      <c r="C31250" t="str">
        <f t="shared" si="978"/>
        <v>2016-Corinthians/SP-21-4-2</v>
      </c>
      <c r="D31250" s="4">
        <v>5</v>
      </c>
      <c r="E31250">
        <v>27</v>
      </c>
      <c r="F31250" t="str">
        <f t="shared" si="979"/>
        <v>21-4-2</v>
      </c>
    </row>
    <row r="31251" spans="1:6" x14ac:dyDescent="0.3">
      <c r="A31251">
        <v>2016</v>
      </c>
      <c r="B31251" t="s">
        <v>3403</v>
      </c>
      <c r="C31251" t="str">
        <f t="shared" si="978"/>
        <v>2016-Coritiba/PR-21-4-2</v>
      </c>
      <c r="D31251" s="4">
        <v>3</v>
      </c>
      <c r="E31251">
        <v>19</v>
      </c>
      <c r="F31251" t="str">
        <f t="shared" si="979"/>
        <v>21-4-2</v>
      </c>
    </row>
    <row r="31252" spans="1:6" x14ac:dyDescent="0.3">
      <c r="A31252">
        <v>2016</v>
      </c>
      <c r="B31252" t="s">
        <v>433</v>
      </c>
      <c r="C31252" t="str">
        <f t="shared" si="978"/>
        <v>2016-Cruzeiro/MG-21-4-2</v>
      </c>
      <c r="D31252" s="4">
        <v>3</v>
      </c>
      <c r="E31252">
        <v>15</v>
      </c>
      <c r="F31252" t="str">
        <f t="shared" si="979"/>
        <v>21-4-2</v>
      </c>
    </row>
    <row r="31253" spans="1:6" x14ac:dyDescent="0.3">
      <c r="A31253">
        <v>2016</v>
      </c>
      <c r="B31253" t="s">
        <v>434</v>
      </c>
      <c r="C31253" t="str">
        <f t="shared" si="978"/>
        <v>2016-Figueirense/SC-21-4-2</v>
      </c>
      <c r="D31253" s="4">
        <v>5</v>
      </c>
      <c r="E31253">
        <v>21</v>
      </c>
      <c r="F31253" t="str">
        <f t="shared" si="979"/>
        <v>21-4-2</v>
      </c>
    </row>
    <row r="31254" spans="1:6" x14ac:dyDescent="0.3">
      <c r="A31254">
        <v>2016</v>
      </c>
      <c r="B31254" t="s">
        <v>435</v>
      </c>
      <c r="C31254" t="str">
        <f t="shared" si="978"/>
        <v>2016-Flamengo/RJ-21-4-2</v>
      </c>
      <c r="D31254" s="4">
        <v>8</v>
      </c>
      <c r="E31254">
        <v>21</v>
      </c>
      <c r="F31254" t="str">
        <f t="shared" si="979"/>
        <v>21-4-2</v>
      </c>
    </row>
    <row r="31255" spans="1:6" x14ac:dyDescent="0.3">
      <c r="A31255">
        <v>2016</v>
      </c>
      <c r="B31255" t="s">
        <v>436</v>
      </c>
      <c r="C31255" t="str">
        <f t="shared" si="978"/>
        <v>2016-Fluminense/RJ-21-4-2</v>
      </c>
      <c r="D31255" s="4">
        <v>9</v>
      </c>
      <c r="E31255">
        <v>25</v>
      </c>
      <c r="F31255" t="str">
        <f t="shared" si="979"/>
        <v>21-4-2</v>
      </c>
    </row>
    <row r="31256" spans="1:6" x14ac:dyDescent="0.3">
      <c r="A31256">
        <v>2016</v>
      </c>
      <c r="B31256" t="s">
        <v>439</v>
      </c>
      <c r="C31256" t="str">
        <f t="shared" si="978"/>
        <v>2016-Gremio/RS-21-4-2</v>
      </c>
      <c r="D31256" s="4">
        <v>6.3333320000000004</v>
      </c>
      <c r="E31256">
        <v>24</v>
      </c>
      <c r="F31256" t="str">
        <f t="shared" si="979"/>
        <v>21-4-2</v>
      </c>
    </row>
    <row r="31257" spans="1:6" x14ac:dyDescent="0.3">
      <c r="A31257">
        <v>2016</v>
      </c>
      <c r="B31257" t="s">
        <v>440</v>
      </c>
      <c r="C31257" t="str">
        <f t="shared" si="978"/>
        <v>2016-Internacional/RS-21-4-2</v>
      </c>
      <c r="D31257" s="4">
        <v>1</v>
      </c>
      <c r="E31257">
        <v>27</v>
      </c>
      <c r="F31257" t="str">
        <f t="shared" si="979"/>
        <v>21-4-2</v>
      </c>
    </row>
    <row r="31258" spans="1:6" x14ac:dyDescent="0.3">
      <c r="A31258">
        <v>2016</v>
      </c>
      <c r="B31258" t="s">
        <v>441</v>
      </c>
      <c r="C31258" t="str">
        <f t="shared" si="978"/>
        <v>2016-Palmeiras/SP-21-4-2</v>
      </c>
      <c r="D31258" s="4">
        <v>4</v>
      </c>
      <c r="E31258">
        <v>36</v>
      </c>
      <c r="F31258" t="str">
        <f t="shared" si="979"/>
        <v>21-4-2</v>
      </c>
    </row>
    <row r="31259" spans="1:6" x14ac:dyDescent="0.3">
      <c r="A31259">
        <v>2016</v>
      </c>
      <c r="B31259" t="s">
        <v>443</v>
      </c>
      <c r="C31259" t="str">
        <f t="shared" si="978"/>
        <v>2016-Ponte Preta/SP-21-4-2</v>
      </c>
      <c r="D31259" s="4">
        <v>3</v>
      </c>
      <c r="E31259">
        <v>23</v>
      </c>
      <c r="F31259" t="str">
        <f t="shared" si="979"/>
        <v>21-4-2</v>
      </c>
    </row>
    <row r="31260" spans="1:6" x14ac:dyDescent="0.3">
      <c r="A31260">
        <v>2016</v>
      </c>
      <c r="B31260" t="s">
        <v>444</v>
      </c>
      <c r="C31260" t="str">
        <f t="shared" si="978"/>
        <v>2016-Santa Cruz/PE-21-4-2</v>
      </c>
      <c r="D31260" s="4">
        <v>4</v>
      </c>
      <c r="E31260">
        <v>15</v>
      </c>
      <c r="F31260" t="str">
        <f t="shared" si="979"/>
        <v>21-4-2</v>
      </c>
    </row>
    <row r="31261" spans="1:6" x14ac:dyDescent="0.3">
      <c r="A31261">
        <v>2016</v>
      </c>
      <c r="B31261" t="s">
        <v>445</v>
      </c>
      <c r="C31261" t="str">
        <f t="shared" si="978"/>
        <v>2016-Santos/SP-21-4-2</v>
      </c>
      <c r="D31261" s="4">
        <v>10</v>
      </c>
      <c r="E31261">
        <v>30</v>
      </c>
      <c r="F31261" t="str">
        <f t="shared" si="979"/>
        <v>21-4-2</v>
      </c>
    </row>
    <row r="31262" spans="1:6" x14ac:dyDescent="0.3">
      <c r="A31262">
        <v>2016</v>
      </c>
      <c r="B31262" t="s">
        <v>446</v>
      </c>
      <c r="C31262" t="str">
        <f t="shared" si="978"/>
        <v>2016-Sao Paulo/SP-21-4-2</v>
      </c>
      <c r="D31262" s="4">
        <v>2</v>
      </c>
      <c r="E31262">
        <v>20</v>
      </c>
      <c r="F31262" t="str">
        <f t="shared" si="979"/>
        <v>21-4-2</v>
      </c>
    </row>
    <row r="31263" spans="1:6" x14ac:dyDescent="0.3">
      <c r="A31263">
        <v>2016</v>
      </c>
      <c r="B31263" t="s">
        <v>2925</v>
      </c>
      <c r="C31263" t="str">
        <f t="shared" si="978"/>
        <v>2016-Sport/PE-21-4-2</v>
      </c>
      <c r="D31263" s="4">
        <v>10</v>
      </c>
      <c r="E31263">
        <v>18</v>
      </c>
      <c r="F31263" t="str">
        <f t="shared" si="979"/>
        <v>21-4-2</v>
      </c>
    </row>
    <row r="31264" spans="1:6" x14ac:dyDescent="0.3">
      <c r="A31264">
        <v>2016</v>
      </c>
      <c r="B31264" t="s">
        <v>3405</v>
      </c>
      <c r="C31264" t="str">
        <f t="shared" si="978"/>
        <v>2016-Vitoria/BA-21-4-2</v>
      </c>
      <c r="D31264" s="4">
        <v>4</v>
      </c>
      <c r="E31264">
        <v>15</v>
      </c>
      <c r="F31264" t="str">
        <f t="shared" si="979"/>
        <v>21-4-2</v>
      </c>
    </row>
    <row r="31265" spans="1:6" x14ac:dyDescent="0.3">
      <c r="A31265">
        <v>2016</v>
      </c>
      <c r="B31265" t="s">
        <v>4886</v>
      </c>
      <c r="C31265" t="str">
        <f t="shared" si="978"/>
        <v>2016-America/MG-21-4-3</v>
      </c>
      <c r="D31265" s="4">
        <v>1</v>
      </c>
      <c r="E31265">
        <v>9</v>
      </c>
      <c r="F31265" t="str">
        <f t="shared" si="979"/>
        <v>21-4-3</v>
      </c>
    </row>
    <row r="31266" spans="1:6" x14ac:dyDescent="0.3">
      <c r="A31266">
        <v>2016</v>
      </c>
      <c r="B31266" t="s">
        <v>2926</v>
      </c>
      <c r="C31266" t="str">
        <f t="shared" si="978"/>
        <v>2016-Atletico/MG-21-4-3</v>
      </c>
      <c r="D31266" s="4">
        <v>9</v>
      </c>
      <c r="E31266">
        <v>31</v>
      </c>
      <c r="F31266" t="str">
        <f t="shared" si="979"/>
        <v>21-4-3</v>
      </c>
    </row>
    <row r="31267" spans="1:6" x14ac:dyDescent="0.3">
      <c r="A31267">
        <v>2016</v>
      </c>
      <c r="B31267" t="s">
        <v>448</v>
      </c>
      <c r="C31267" t="str">
        <f t="shared" si="978"/>
        <v>2016-Atletico/PR-21-4-3</v>
      </c>
      <c r="D31267" s="4">
        <v>7</v>
      </c>
      <c r="E31267">
        <v>20</v>
      </c>
      <c r="F31267" t="str">
        <f t="shared" si="979"/>
        <v>21-4-3</v>
      </c>
    </row>
    <row r="31268" spans="1:6" x14ac:dyDescent="0.3">
      <c r="A31268">
        <v>2016</v>
      </c>
      <c r="B31268" t="s">
        <v>449</v>
      </c>
      <c r="C31268" t="str">
        <f t="shared" si="978"/>
        <v>2016-Botafogo/RJ-21-4-3</v>
      </c>
      <c r="D31268" s="4">
        <v>5</v>
      </c>
      <c r="E31268">
        <v>16</v>
      </c>
      <c r="F31268" t="str">
        <f t="shared" si="979"/>
        <v>21-4-3</v>
      </c>
    </row>
    <row r="31269" spans="1:6" x14ac:dyDescent="0.3">
      <c r="A31269">
        <v>2016</v>
      </c>
      <c r="B31269" t="s">
        <v>5326</v>
      </c>
      <c r="C31269" t="str">
        <f t="shared" si="978"/>
        <v>2016-Chapecoense/SC-21-4-3</v>
      </c>
      <c r="D31269" s="4">
        <v>4</v>
      </c>
      <c r="E31269">
        <v>23</v>
      </c>
      <c r="F31269" t="str">
        <f t="shared" si="979"/>
        <v>21-4-3</v>
      </c>
    </row>
    <row r="31270" spans="1:6" x14ac:dyDescent="0.3">
      <c r="A31270">
        <v>2016</v>
      </c>
      <c r="B31270" t="s">
        <v>450</v>
      </c>
      <c r="C31270" t="str">
        <f t="shared" si="978"/>
        <v>2016-Corinthians/SP-21-4-3</v>
      </c>
      <c r="D31270" s="4">
        <v>8</v>
      </c>
      <c r="E31270">
        <v>30</v>
      </c>
      <c r="F31270" t="str">
        <f t="shared" si="979"/>
        <v>21-4-3</v>
      </c>
    </row>
    <row r="31271" spans="1:6" x14ac:dyDescent="0.3">
      <c r="A31271">
        <v>2016</v>
      </c>
      <c r="B31271" t="s">
        <v>3406</v>
      </c>
      <c r="C31271" t="str">
        <f t="shared" si="978"/>
        <v>2016-Coritiba/PR-21-4-3</v>
      </c>
      <c r="D31271" s="4">
        <v>3.6666629999999998</v>
      </c>
      <c r="E31271">
        <v>11</v>
      </c>
      <c r="F31271" t="str">
        <f t="shared" si="979"/>
        <v>21-4-3</v>
      </c>
    </row>
    <row r="31272" spans="1:6" x14ac:dyDescent="0.3">
      <c r="A31272">
        <v>2016</v>
      </c>
      <c r="B31272" t="s">
        <v>451</v>
      </c>
      <c r="C31272" t="str">
        <f t="shared" si="978"/>
        <v>2016-Cruzeiro/MG-21-4-3</v>
      </c>
      <c r="D31272" s="4">
        <v>0</v>
      </c>
      <c r="E31272">
        <v>17</v>
      </c>
      <c r="F31272" t="str">
        <f t="shared" si="979"/>
        <v>21-4-3</v>
      </c>
    </row>
    <row r="31273" spans="1:6" x14ac:dyDescent="0.3">
      <c r="A31273">
        <v>2016</v>
      </c>
      <c r="B31273" t="s">
        <v>452</v>
      </c>
      <c r="C31273" t="str">
        <f t="shared" si="978"/>
        <v>2016-Figueirense/SC-21-4-3</v>
      </c>
      <c r="D31273" s="4">
        <v>5</v>
      </c>
      <c r="E31273">
        <v>14</v>
      </c>
      <c r="F31273" t="str">
        <f t="shared" si="979"/>
        <v>21-4-3</v>
      </c>
    </row>
    <row r="31274" spans="1:6" x14ac:dyDescent="0.3">
      <c r="A31274">
        <v>2016</v>
      </c>
      <c r="B31274" t="s">
        <v>453</v>
      </c>
      <c r="C31274" t="str">
        <f t="shared" si="978"/>
        <v>2016-Flamengo/RJ-21-4-3</v>
      </c>
      <c r="D31274" s="4">
        <v>10</v>
      </c>
      <c r="E31274">
        <v>27</v>
      </c>
      <c r="F31274" t="str">
        <f t="shared" si="979"/>
        <v>21-4-3</v>
      </c>
    </row>
    <row r="31275" spans="1:6" x14ac:dyDescent="0.3">
      <c r="A31275">
        <v>2016</v>
      </c>
      <c r="B31275" t="s">
        <v>454</v>
      </c>
      <c r="C31275" t="str">
        <f t="shared" si="978"/>
        <v>2016-Fluminense/RJ-21-4-3</v>
      </c>
      <c r="D31275" s="4">
        <v>4</v>
      </c>
      <c r="E31275">
        <v>16</v>
      </c>
      <c r="F31275" t="str">
        <f t="shared" si="979"/>
        <v>21-4-3</v>
      </c>
    </row>
    <row r="31276" spans="1:6" x14ac:dyDescent="0.3">
      <c r="A31276">
        <v>2016</v>
      </c>
      <c r="B31276" t="s">
        <v>457</v>
      </c>
      <c r="C31276" t="str">
        <f t="shared" si="978"/>
        <v>2016-Gremio/RS-21-4-3</v>
      </c>
      <c r="D31276" s="4">
        <v>7</v>
      </c>
      <c r="E31276">
        <v>40</v>
      </c>
      <c r="F31276" t="str">
        <f t="shared" si="979"/>
        <v>21-4-3</v>
      </c>
    </row>
    <row r="31277" spans="1:6" x14ac:dyDescent="0.3">
      <c r="A31277">
        <v>2016</v>
      </c>
      <c r="B31277" t="s">
        <v>458</v>
      </c>
      <c r="C31277" t="str">
        <f t="shared" si="978"/>
        <v>2016-Internacional/RS-21-4-3</v>
      </c>
      <c r="D31277" s="4">
        <v>1</v>
      </c>
      <c r="E31277">
        <v>29</v>
      </c>
      <c r="F31277" t="str">
        <f t="shared" si="979"/>
        <v>21-4-3</v>
      </c>
    </row>
    <row r="31278" spans="1:6" x14ac:dyDescent="0.3">
      <c r="A31278">
        <v>2016</v>
      </c>
      <c r="B31278" t="s">
        <v>459</v>
      </c>
      <c r="C31278" t="str">
        <f t="shared" si="978"/>
        <v>2016-Palmeiras/SP-21-4-3</v>
      </c>
      <c r="D31278" s="4">
        <v>4</v>
      </c>
      <c r="E31278">
        <v>29</v>
      </c>
      <c r="F31278" t="str">
        <f t="shared" si="979"/>
        <v>21-4-3</v>
      </c>
    </row>
    <row r="31279" spans="1:6" x14ac:dyDescent="0.3">
      <c r="A31279">
        <v>2016</v>
      </c>
      <c r="B31279" t="s">
        <v>461</v>
      </c>
      <c r="C31279" t="str">
        <f t="shared" si="978"/>
        <v>2016-Ponte Preta/SP-21-4-3</v>
      </c>
      <c r="D31279" s="4">
        <v>7</v>
      </c>
      <c r="E31279">
        <v>17</v>
      </c>
      <c r="F31279" t="str">
        <f t="shared" si="979"/>
        <v>21-4-3</v>
      </c>
    </row>
    <row r="31280" spans="1:6" x14ac:dyDescent="0.3">
      <c r="A31280">
        <v>2016</v>
      </c>
      <c r="B31280" t="s">
        <v>462</v>
      </c>
      <c r="C31280" t="str">
        <f t="shared" si="978"/>
        <v>2016-Santa Cruz/PE-21-4-3</v>
      </c>
      <c r="D31280" s="4">
        <v>6</v>
      </c>
      <c r="E31280">
        <v>22</v>
      </c>
      <c r="F31280" t="str">
        <f t="shared" si="979"/>
        <v>21-4-3</v>
      </c>
    </row>
    <row r="31281" spans="1:6" x14ac:dyDescent="0.3">
      <c r="A31281">
        <v>2016</v>
      </c>
      <c r="B31281" t="s">
        <v>463</v>
      </c>
      <c r="C31281" t="str">
        <f t="shared" si="978"/>
        <v>2016-Santos/SP-21-4-3</v>
      </c>
      <c r="D31281" s="4">
        <v>10</v>
      </c>
      <c r="E31281">
        <v>23</v>
      </c>
      <c r="F31281" t="str">
        <f t="shared" si="979"/>
        <v>21-4-3</v>
      </c>
    </row>
    <row r="31282" spans="1:6" x14ac:dyDescent="0.3">
      <c r="A31282">
        <v>2016</v>
      </c>
      <c r="B31282" t="s">
        <v>464</v>
      </c>
      <c r="C31282" t="str">
        <f t="shared" si="978"/>
        <v>2016-Sao Paulo/SP-21-4-3</v>
      </c>
      <c r="D31282" s="4">
        <v>5</v>
      </c>
      <c r="E31282">
        <v>16</v>
      </c>
      <c r="F31282" t="str">
        <f t="shared" si="979"/>
        <v>21-4-3</v>
      </c>
    </row>
    <row r="31283" spans="1:6" x14ac:dyDescent="0.3">
      <c r="A31283">
        <v>2016</v>
      </c>
      <c r="B31283" t="s">
        <v>2928</v>
      </c>
      <c r="C31283" t="str">
        <f t="shared" si="978"/>
        <v>2016-Sport/PE-21-4-3</v>
      </c>
      <c r="D31283" s="4">
        <v>9</v>
      </c>
      <c r="E31283">
        <v>14</v>
      </c>
      <c r="F31283" t="str">
        <f t="shared" si="979"/>
        <v>21-4-3</v>
      </c>
    </row>
    <row r="31284" spans="1:6" x14ac:dyDescent="0.3">
      <c r="A31284">
        <v>2016</v>
      </c>
      <c r="B31284" t="s">
        <v>3408</v>
      </c>
      <c r="C31284" t="str">
        <f t="shared" si="978"/>
        <v>2016-Vitoria/BA-21-4-3</v>
      </c>
      <c r="D31284" s="4">
        <v>2</v>
      </c>
      <c r="E31284">
        <v>19</v>
      </c>
      <c r="F31284" t="str">
        <f t="shared" si="979"/>
        <v>21-4-3</v>
      </c>
    </row>
    <row r="31285" spans="1:6" x14ac:dyDescent="0.3">
      <c r="A31285">
        <v>2016</v>
      </c>
      <c r="B31285" t="s">
        <v>4888</v>
      </c>
      <c r="C31285" t="str">
        <f t="shared" si="978"/>
        <v>2016-America/MG-21-5-0</v>
      </c>
      <c r="D31285" s="4">
        <v>5</v>
      </c>
      <c r="E31285">
        <v>13</v>
      </c>
      <c r="F31285" t="str">
        <f t="shared" si="979"/>
        <v>21-5-0</v>
      </c>
    </row>
    <row r="31286" spans="1:6" x14ac:dyDescent="0.3">
      <c r="A31286">
        <v>2016</v>
      </c>
      <c r="B31286" t="s">
        <v>2929</v>
      </c>
      <c r="C31286" t="str">
        <f t="shared" si="978"/>
        <v>2016-Atletico/MG-21-5-0</v>
      </c>
      <c r="D31286" s="4">
        <v>12</v>
      </c>
      <c r="E31286">
        <v>35</v>
      </c>
      <c r="F31286" t="str">
        <f t="shared" si="979"/>
        <v>21-5-0</v>
      </c>
    </row>
    <row r="31287" spans="1:6" x14ac:dyDescent="0.3">
      <c r="A31287">
        <v>2016</v>
      </c>
      <c r="B31287" t="s">
        <v>466</v>
      </c>
      <c r="C31287" t="str">
        <f t="shared" si="978"/>
        <v>2016-Atletico/PR-21-5-0</v>
      </c>
      <c r="D31287" s="4">
        <v>6</v>
      </c>
      <c r="E31287">
        <v>20</v>
      </c>
      <c r="F31287" t="str">
        <f t="shared" si="979"/>
        <v>21-5-0</v>
      </c>
    </row>
    <row r="31288" spans="1:6" x14ac:dyDescent="0.3">
      <c r="A31288">
        <v>2016</v>
      </c>
      <c r="B31288" t="s">
        <v>467</v>
      </c>
      <c r="C31288" t="str">
        <f t="shared" si="978"/>
        <v>2016-Botafogo/RJ-21-5-0</v>
      </c>
      <c r="D31288" s="4">
        <v>9</v>
      </c>
      <c r="E31288">
        <v>26</v>
      </c>
      <c r="F31288" t="str">
        <f t="shared" si="979"/>
        <v>21-5-0</v>
      </c>
    </row>
    <row r="31289" spans="1:6" x14ac:dyDescent="0.3">
      <c r="A31289">
        <v>2016</v>
      </c>
      <c r="B31289" t="s">
        <v>5327</v>
      </c>
      <c r="C31289" t="str">
        <f t="shared" si="978"/>
        <v>2016-Chapecoense/SC-21-5-0</v>
      </c>
      <c r="D31289" s="4">
        <v>8</v>
      </c>
      <c r="E31289">
        <v>27</v>
      </c>
      <c r="F31289" t="str">
        <f t="shared" si="979"/>
        <v>21-5-0</v>
      </c>
    </row>
    <row r="31290" spans="1:6" x14ac:dyDescent="0.3">
      <c r="A31290">
        <v>2016</v>
      </c>
      <c r="B31290" t="s">
        <v>468</v>
      </c>
      <c r="C31290" t="str">
        <f t="shared" si="978"/>
        <v>2016-Corinthians/SP-21-5-0</v>
      </c>
      <c r="D31290" s="4">
        <v>5</v>
      </c>
      <c r="E31290">
        <v>34</v>
      </c>
      <c r="F31290" t="str">
        <f t="shared" si="979"/>
        <v>21-5-0</v>
      </c>
    </row>
    <row r="31291" spans="1:6" x14ac:dyDescent="0.3">
      <c r="A31291">
        <v>2016</v>
      </c>
      <c r="B31291" t="s">
        <v>3409</v>
      </c>
      <c r="C31291" t="str">
        <f t="shared" si="978"/>
        <v>2016-Coritiba/PR-21-5-0</v>
      </c>
      <c r="D31291" s="4">
        <v>7</v>
      </c>
      <c r="E31291">
        <v>22</v>
      </c>
      <c r="F31291" t="str">
        <f t="shared" si="979"/>
        <v>21-5-0</v>
      </c>
    </row>
    <row r="31292" spans="1:6" x14ac:dyDescent="0.3">
      <c r="A31292">
        <v>2016</v>
      </c>
      <c r="B31292" t="s">
        <v>469</v>
      </c>
      <c r="C31292" t="str">
        <f t="shared" si="978"/>
        <v>2016-Cruzeiro/MG-21-5-0</v>
      </c>
      <c r="D31292" s="4">
        <v>4</v>
      </c>
      <c r="E31292">
        <v>15</v>
      </c>
      <c r="F31292" t="str">
        <f t="shared" si="979"/>
        <v>21-5-0</v>
      </c>
    </row>
    <row r="31293" spans="1:6" x14ac:dyDescent="0.3">
      <c r="A31293">
        <v>2016</v>
      </c>
      <c r="B31293" t="s">
        <v>470</v>
      </c>
      <c r="C31293" t="str">
        <f t="shared" si="978"/>
        <v>2016-Figueirense/SC-21-5-0</v>
      </c>
      <c r="D31293" s="4">
        <v>5</v>
      </c>
      <c r="E31293">
        <v>21</v>
      </c>
      <c r="F31293" t="str">
        <f t="shared" si="979"/>
        <v>21-5-0</v>
      </c>
    </row>
    <row r="31294" spans="1:6" x14ac:dyDescent="0.3">
      <c r="A31294">
        <v>2016</v>
      </c>
      <c r="B31294" t="s">
        <v>471</v>
      </c>
      <c r="C31294" t="str">
        <f t="shared" si="978"/>
        <v>2016-Flamengo/RJ-21-5-0</v>
      </c>
      <c r="D31294" s="4">
        <v>7</v>
      </c>
      <c r="E31294">
        <v>17</v>
      </c>
      <c r="F31294" t="str">
        <f t="shared" si="979"/>
        <v>21-5-0</v>
      </c>
    </row>
    <row r="31295" spans="1:6" x14ac:dyDescent="0.3">
      <c r="A31295">
        <v>2016</v>
      </c>
      <c r="B31295" t="s">
        <v>472</v>
      </c>
      <c r="C31295" t="str">
        <f t="shared" si="978"/>
        <v>2016-Fluminense/RJ-21-5-0</v>
      </c>
      <c r="D31295" s="4">
        <v>10</v>
      </c>
      <c r="E31295">
        <v>23</v>
      </c>
      <c r="F31295" t="str">
        <f t="shared" si="979"/>
        <v>21-5-0</v>
      </c>
    </row>
    <row r="31296" spans="1:6" x14ac:dyDescent="0.3">
      <c r="A31296">
        <v>2016</v>
      </c>
      <c r="B31296" t="s">
        <v>475</v>
      </c>
      <c r="C31296" t="str">
        <f t="shared" si="978"/>
        <v>2016-Gremio/RS-21-5-0</v>
      </c>
      <c r="D31296" s="4">
        <v>8</v>
      </c>
      <c r="E31296">
        <v>27</v>
      </c>
      <c r="F31296" t="str">
        <f t="shared" si="979"/>
        <v>21-5-0</v>
      </c>
    </row>
    <row r="31297" spans="1:6" x14ac:dyDescent="0.3">
      <c r="A31297">
        <v>2016</v>
      </c>
      <c r="B31297" t="s">
        <v>476</v>
      </c>
      <c r="C31297" t="str">
        <f t="shared" si="978"/>
        <v>2016-Internacional/RS-21-5-0</v>
      </c>
      <c r="D31297" s="4">
        <v>2</v>
      </c>
      <c r="E31297">
        <v>22</v>
      </c>
      <c r="F31297" t="str">
        <f t="shared" si="979"/>
        <v>21-5-0</v>
      </c>
    </row>
    <row r="31298" spans="1:6" x14ac:dyDescent="0.3">
      <c r="A31298">
        <v>2016</v>
      </c>
      <c r="B31298" t="s">
        <v>477</v>
      </c>
      <c r="C31298" t="str">
        <f t="shared" si="978"/>
        <v>2016-Palmeiras/SP-21-5-0</v>
      </c>
      <c r="D31298" s="4">
        <v>7</v>
      </c>
      <c r="E31298">
        <v>39</v>
      </c>
      <c r="F31298" t="str">
        <f t="shared" si="979"/>
        <v>21-5-0</v>
      </c>
    </row>
    <row r="31299" spans="1:6" x14ac:dyDescent="0.3">
      <c r="A31299">
        <v>2016</v>
      </c>
      <c r="B31299" t="s">
        <v>479</v>
      </c>
      <c r="C31299" t="str">
        <f t="shared" ref="C31299:C31362" si="980">A31299&amp;"-"&amp;B31299</f>
        <v>2016-Ponte Preta/SP-21-5-0</v>
      </c>
      <c r="D31299" s="4">
        <v>10</v>
      </c>
      <c r="E31299">
        <v>23</v>
      </c>
      <c r="F31299" t="str">
        <f t="shared" ref="F31299:F31362" si="981">RIGHT(B31299,LEN(C31299)-FIND("-",C31299,6))</f>
        <v>21-5-0</v>
      </c>
    </row>
    <row r="31300" spans="1:6" x14ac:dyDescent="0.3">
      <c r="A31300">
        <v>2016</v>
      </c>
      <c r="B31300" t="s">
        <v>480</v>
      </c>
      <c r="C31300" t="str">
        <f t="shared" si="980"/>
        <v>2016-Santa Cruz/PE-21-5-0</v>
      </c>
      <c r="D31300" s="4">
        <v>2</v>
      </c>
      <c r="E31300">
        <v>19</v>
      </c>
      <c r="F31300" t="str">
        <f t="shared" si="981"/>
        <v>21-5-0</v>
      </c>
    </row>
    <row r="31301" spans="1:6" x14ac:dyDescent="0.3">
      <c r="A31301">
        <v>2016</v>
      </c>
      <c r="B31301" t="s">
        <v>481</v>
      </c>
      <c r="C31301" t="str">
        <f t="shared" si="980"/>
        <v>2016-Santos/SP-21-5-0</v>
      </c>
      <c r="D31301" s="4">
        <v>10</v>
      </c>
      <c r="E31301">
        <v>26</v>
      </c>
      <c r="F31301" t="str">
        <f t="shared" si="981"/>
        <v>21-5-0</v>
      </c>
    </row>
    <row r="31302" spans="1:6" x14ac:dyDescent="0.3">
      <c r="A31302">
        <v>2016</v>
      </c>
      <c r="B31302" t="s">
        <v>482</v>
      </c>
      <c r="C31302" t="str">
        <f t="shared" si="980"/>
        <v>2016-Sao Paulo/SP-21-5-0</v>
      </c>
      <c r="D31302" s="4">
        <v>4</v>
      </c>
      <c r="E31302">
        <v>19</v>
      </c>
      <c r="F31302" t="str">
        <f t="shared" si="981"/>
        <v>21-5-0</v>
      </c>
    </row>
    <row r="31303" spans="1:6" x14ac:dyDescent="0.3">
      <c r="A31303">
        <v>2016</v>
      </c>
      <c r="B31303" t="s">
        <v>2931</v>
      </c>
      <c r="C31303" t="str">
        <f t="shared" si="980"/>
        <v>2016-Sport/PE-21-5-0</v>
      </c>
      <c r="D31303" s="4">
        <v>11</v>
      </c>
      <c r="E31303">
        <v>26</v>
      </c>
      <c r="F31303" t="str">
        <f t="shared" si="981"/>
        <v>21-5-0</v>
      </c>
    </row>
    <row r="31304" spans="1:6" x14ac:dyDescent="0.3">
      <c r="A31304">
        <v>2016</v>
      </c>
      <c r="B31304" t="s">
        <v>3411</v>
      </c>
      <c r="C31304" t="str">
        <f t="shared" si="980"/>
        <v>2016-Vitoria/BA-21-5-0</v>
      </c>
      <c r="D31304" s="4">
        <v>4</v>
      </c>
      <c r="E31304">
        <v>23</v>
      </c>
      <c r="F31304" t="str">
        <f t="shared" si="981"/>
        <v>21-5-0</v>
      </c>
    </row>
    <row r="31305" spans="1:6" x14ac:dyDescent="0.3">
      <c r="A31305">
        <v>2016</v>
      </c>
      <c r="B31305" t="s">
        <v>4890</v>
      </c>
      <c r="C31305" t="str">
        <f t="shared" si="980"/>
        <v>2016-America/MG-21-5-1</v>
      </c>
      <c r="D31305" s="4">
        <v>5</v>
      </c>
      <c r="E31305">
        <v>13</v>
      </c>
      <c r="F31305" t="str">
        <f t="shared" si="981"/>
        <v>21-5-1</v>
      </c>
    </row>
    <row r="31306" spans="1:6" x14ac:dyDescent="0.3">
      <c r="A31306">
        <v>2016</v>
      </c>
      <c r="B31306" t="s">
        <v>2932</v>
      </c>
      <c r="C31306" t="str">
        <f t="shared" si="980"/>
        <v>2016-Atletico/MG-21-5-1</v>
      </c>
      <c r="D31306" s="4">
        <v>15</v>
      </c>
      <c r="E31306">
        <v>36</v>
      </c>
      <c r="F31306" t="str">
        <f t="shared" si="981"/>
        <v>21-5-1</v>
      </c>
    </row>
    <row r="31307" spans="1:6" x14ac:dyDescent="0.3">
      <c r="A31307">
        <v>2016</v>
      </c>
      <c r="B31307" t="s">
        <v>484</v>
      </c>
      <c r="C31307" t="str">
        <f t="shared" si="980"/>
        <v>2016-Atletico/PR-21-5-1</v>
      </c>
      <c r="D31307" s="4">
        <v>7</v>
      </c>
      <c r="E31307">
        <v>30</v>
      </c>
      <c r="F31307" t="str">
        <f t="shared" si="981"/>
        <v>21-5-1</v>
      </c>
    </row>
    <row r="31308" spans="1:6" x14ac:dyDescent="0.3">
      <c r="A31308">
        <v>2016</v>
      </c>
      <c r="B31308" t="s">
        <v>485</v>
      </c>
      <c r="C31308" t="str">
        <f t="shared" si="980"/>
        <v>2016-Botafogo/RJ-21-5-1</v>
      </c>
      <c r="D31308" s="4">
        <v>7</v>
      </c>
      <c r="E31308">
        <v>19</v>
      </c>
      <c r="F31308" t="str">
        <f t="shared" si="981"/>
        <v>21-5-1</v>
      </c>
    </row>
    <row r="31309" spans="1:6" x14ac:dyDescent="0.3">
      <c r="A31309">
        <v>2016</v>
      </c>
      <c r="B31309" t="s">
        <v>5328</v>
      </c>
      <c r="C31309" t="str">
        <f t="shared" si="980"/>
        <v>2016-Chapecoense/SC-21-5-1</v>
      </c>
      <c r="D31309" s="4">
        <v>6</v>
      </c>
      <c r="E31309">
        <v>27</v>
      </c>
      <c r="F31309" t="str">
        <f t="shared" si="981"/>
        <v>21-5-1</v>
      </c>
    </row>
    <row r="31310" spans="1:6" x14ac:dyDescent="0.3">
      <c r="A31310">
        <v>2016</v>
      </c>
      <c r="B31310" t="s">
        <v>486</v>
      </c>
      <c r="C31310" t="str">
        <f t="shared" si="980"/>
        <v>2016-Corinthians/SP-21-5-1</v>
      </c>
      <c r="D31310" s="4">
        <v>6</v>
      </c>
      <c r="E31310">
        <v>37</v>
      </c>
      <c r="F31310" t="str">
        <f t="shared" si="981"/>
        <v>21-5-1</v>
      </c>
    </row>
    <row r="31311" spans="1:6" x14ac:dyDescent="0.3">
      <c r="A31311">
        <v>2016</v>
      </c>
      <c r="B31311" t="s">
        <v>3412</v>
      </c>
      <c r="C31311" t="str">
        <f t="shared" si="980"/>
        <v>2016-Coritiba/PR-21-5-1</v>
      </c>
      <c r="D31311" s="4">
        <v>6</v>
      </c>
      <c r="E31311">
        <v>17</v>
      </c>
      <c r="F31311" t="str">
        <f t="shared" si="981"/>
        <v>21-5-1</v>
      </c>
    </row>
    <row r="31312" spans="1:6" x14ac:dyDescent="0.3">
      <c r="A31312">
        <v>2016</v>
      </c>
      <c r="B31312" t="s">
        <v>487</v>
      </c>
      <c r="C31312" t="str">
        <f t="shared" si="980"/>
        <v>2016-Cruzeiro/MG-21-5-1</v>
      </c>
      <c r="D31312" s="4">
        <v>4</v>
      </c>
      <c r="E31312">
        <v>22</v>
      </c>
      <c r="F31312" t="str">
        <f t="shared" si="981"/>
        <v>21-5-1</v>
      </c>
    </row>
    <row r="31313" spans="1:6" x14ac:dyDescent="0.3">
      <c r="A31313">
        <v>2016</v>
      </c>
      <c r="B31313" t="s">
        <v>488</v>
      </c>
      <c r="C31313" t="str">
        <f t="shared" si="980"/>
        <v>2016-Figueirense/SC-21-5-1</v>
      </c>
      <c r="D31313" s="4">
        <v>3</v>
      </c>
      <c r="E31313">
        <v>18</v>
      </c>
      <c r="F31313" t="str">
        <f t="shared" si="981"/>
        <v>21-5-1</v>
      </c>
    </row>
    <row r="31314" spans="1:6" x14ac:dyDescent="0.3">
      <c r="A31314">
        <v>2016</v>
      </c>
      <c r="B31314" t="s">
        <v>489</v>
      </c>
      <c r="C31314" t="str">
        <f t="shared" si="980"/>
        <v>2016-Flamengo/RJ-21-5-1</v>
      </c>
      <c r="D31314" s="4">
        <v>11</v>
      </c>
      <c r="E31314">
        <v>37</v>
      </c>
      <c r="F31314" t="str">
        <f t="shared" si="981"/>
        <v>21-5-1</v>
      </c>
    </row>
    <row r="31315" spans="1:6" x14ac:dyDescent="0.3">
      <c r="A31315">
        <v>2016</v>
      </c>
      <c r="B31315" t="s">
        <v>490</v>
      </c>
      <c r="C31315" t="str">
        <f t="shared" si="980"/>
        <v>2016-Fluminense/RJ-21-5-1</v>
      </c>
      <c r="D31315" s="4">
        <v>10</v>
      </c>
      <c r="E31315">
        <v>29</v>
      </c>
      <c r="F31315" t="str">
        <f t="shared" si="981"/>
        <v>21-5-1</v>
      </c>
    </row>
    <row r="31316" spans="1:6" x14ac:dyDescent="0.3">
      <c r="A31316">
        <v>2016</v>
      </c>
      <c r="B31316" t="s">
        <v>493</v>
      </c>
      <c r="C31316" t="str">
        <f t="shared" si="980"/>
        <v>2016-Gremio/RS-21-5-1</v>
      </c>
      <c r="D31316" s="4">
        <v>5</v>
      </c>
      <c r="E31316">
        <v>32</v>
      </c>
      <c r="F31316" t="str">
        <f t="shared" si="981"/>
        <v>21-5-1</v>
      </c>
    </row>
    <row r="31317" spans="1:6" x14ac:dyDescent="0.3">
      <c r="A31317">
        <v>2016</v>
      </c>
      <c r="B31317" t="s">
        <v>494</v>
      </c>
      <c r="C31317" t="str">
        <f t="shared" si="980"/>
        <v>2016-Internacional/RS-21-5-1</v>
      </c>
      <c r="D31317" s="4">
        <v>2</v>
      </c>
      <c r="E31317">
        <v>25</v>
      </c>
      <c r="F31317" t="str">
        <f t="shared" si="981"/>
        <v>21-5-1</v>
      </c>
    </row>
    <row r="31318" spans="1:6" x14ac:dyDescent="0.3">
      <c r="A31318">
        <v>2016</v>
      </c>
      <c r="B31318" t="s">
        <v>495</v>
      </c>
      <c r="C31318" t="str">
        <f t="shared" si="980"/>
        <v>2016-Palmeiras/SP-21-5-1</v>
      </c>
      <c r="D31318" s="4">
        <v>7</v>
      </c>
      <c r="E31318">
        <v>39</v>
      </c>
      <c r="F31318" t="str">
        <f t="shared" si="981"/>
        <v>21-5-1</v>
      </c>
    </row>
    <row r="31319" spans="1:6" x14ac:dyDescent="0.3">
      <c r="A31319">
        <v>2016</v>
      </c>
      <c r="B31319" t="s">
        <v>497</v>
      </c>
      <c r="C31319" t="str">
        <f t="shared" si="980"/>
        <v>2016-Ponte Preta/SP-21-5-1</v>
      </c>
      <c r="D31319" s="4">
        <v>4</v>
      </c>
      <c r="E31319">
        <v>30</v>
      </c>
      <c r="F31319" t="str">
        <f t="shared" si="981"/>
        <v>21-5-1</v>
      </c>
    </row>
    <row r="31320" spans="1:6" x14ac:dyDescent="0.3">
      <c r="A31320">
        <v>2016</v>
      </c>
      <c r="B31320" t="s">
        <v>498</v>
      </c>
      <c r="C31320" t="str">
        <f t="shared" si="980"/>
        <v>2016-Santa Cruz/PE-21-5-1</v>
      </c>
      <c r="D31320" s="4">
        <v>4</v>
      </c>
      <c r="E31320">
        <v>15</v>
      </c>
      <c r="F31320" t="str">
        <f t="shared" si="981"/>
        <v>21-5-1</v>
      </c>
    </row>
    <row r="31321" spans="1:6" x14ac:dyDescent="0.3">
      <c r="A31321">
        <v>2016</v>
      </c>
      <c r="B31321" t="s">
        <v>499</v>
      </c>
      <c r="C31321" t="str">
        <f t="shared" si="980"/>
        <v>2016-Santos/SP-21-5-1</v>
      </c>
      <c r="D31321" s="4">
        <v>10</v>
      </c>
      <c r="E31321">
        <v>23</v>
      </c>
      <c r="F31321" t="str">
        <f t="shared" si="981"/>
        <v>21-5-1</v>
      </c>
    </row>
    <row r="31322" spans="1:6" x14ac:dyDescent="0.3">
      <c r="A31322">
        <v>2016</v>
      </c>
      <c r="B31322" t="s">
        <v>500</v>
      </c>
      <c r="C31322" t="str">
        <f t="shared" si="980"/>
        <v>2016-Sao Paulo/SP-21-5-1</v>
      </c>
      <c r="D31322" s="4">
        <v>5</v>
      </c>
      <c r="E31322">
        <v>12</v>
      </c>
      <c r="F31322" t="str">
        <f t="shared" si="981"/>
        <v>21-5-1</v>
      </c>
    </row>
    <row r="31323" spans="1:6" x14ac:dyDescent="0.3">
      <c r="A31323">
        <v>2016</v>
      </c>
      <c r="B31323" t="s">
        <v>2934</v>
      </c>
      <c r="C31323" t="str">
        <f t="shared" si="980"/>
        <v>2016-Sport/PE-21-5-1</v>
      </c>
      <c r="D31323" s="4">
        <v>11</v>
      </c>
      <c r="E31323">
        <v>22</v>
      </c>
      <c r="F31323" t="str">
        <f t="shared" si="981"/>
        <v>21-5-1</v>
      </c>
    </row>
    <row r="31324" spans="1:6" x14ac:dyDescent="0.3">
      <c r="A31324">
        <v>2016</v>
      </c>
      <c r="B31324" t="s">
        <v>3414</v>
      </c>
      <c r="C31324" t="str">
        <f t="shared" si="980"/>
        <v>2016-Vitoria/BA-21-5-1</v>
      </c>
      <c r="D31324" s="4">
        <v>4</v>
      </c>
      <c r="E31324">
        <v>18</v>
      </c>
      <c r="F31324" t="str">
        <f t="shared" si="981"/>
        <v>21-5-1</v>
      </c>
    </row>
    <row r="31325" spans="1:6" x14ac:dyDescent="0.3">
      <c r="A31325">
        <v>2016</v>
      </c>
      <c r="B31325" t="s">
        <v>4892</v>
      </c>
      <c r="C31325" t="str">
        <f t="shared" si="980"/>
        <v>2016-America/MG-21-5-2</v>
      </c>
      <c r="D31325" s="4">
        <v>3</v>
      </c>
      <c r="E31325">
        <v>9</v>
      </c>
      <c r="F31325" t="str">
        <f t="shared" si="981"/>
        <v>21-5-2</v>
      </c>
    </row>
    <row r="31326" spans="1:6" x14ac:dyDescent="0.3">
      <c r="A31326">
        <v>2016</v>
      </c>
      <c r="B31326" t="s">
        <v>2935</v>
      </c>
      <c r="C31326" t="str">
        <f t="shared" si="980"/>
        <v>2016-Atletico/MG-21-5-2</v>
      </c>
      <c r="D31326" s="4">
        <v>12</v>
      </c>
      <c r="E31326">
        <v>34</v>
      </c>
      <c r="F31326" t="str">
        <f t="shared" si="981"/>
        <v>21-5-2</v>
      </c>
    </row>
    <row r="31327" spans="1:6" x14ac:dyDescent="0.3">
      <c r="A31327">
        <v>2016</v>
      </c>
      <c r="B31327" t="s">
        <v>502</v>
      </c>
      <c r="C31327" t="str">
        <f t="shared" si="980"/>
        <v>2016-Atletico/PR-21-5-2</v>
      </c>
      <c r="D31327" s="4">
        <v>10</v>
      </c>
      <c r="E31327">
        <v>23</v>
      </c>
      <c r="F31327" t="str">
        <f t="shared" si="981"/>
        <v>21-5-2</v>
      </c>
    </row>
    <row r="31328" spans="1:6" x14ac:dyDescent="0.3">
      <c r="A31328">
        <v>2016</v>
      </c>
      <c r="B31328" t="s">
        <v>503</v>
      </c>
      <c r="C31328" t="str">
        <f t="shared" si="980"/>
        <v>2016-Botafogo/RJ-21-5-2</v>
      </c>
      <c r="D31328" s="4">
        <v>5</v>
      </c>
      <c r="E31328">
        <v>16</v>
      </c>
      <c r="F31328" t="str">
        <f t="shared" si="981"/>
        <v>21-5-2</v>
      </c>
    </row>
    <row r="31329" spans="1:6" x14ac:dyDescent="0.3">
      <c r="A31329">
        <v>2016</v>
      </c>
      <c r="B31329" t="s">
        <v>5329</v>
      </c>
      <c r="C31329" t="str">
        <f t="shared" si="980"/>
        <v>2016-Chapecoense/SC-21-5-2</v>
      </c>
      <c r="D31329" s="4">
        <v>6</v>
      </c>
      <c r="E31329">
        <v>22</v>
      </c>
      <c r="F31329" t="str">
        <f t="shared" si="981"/>
        <v>21-5-2</v>
      </c>
    </row>
    <row r="31330" spans="1:6" x14ac:dyDescent="0.3">
      <c r="A31330">
        <v>2016</v>
      </c>
      <c r="B31330" t="s">
        <v>504</v>
      </c>
      <c r="C31330" t="str">
        <f t="shared" si="980"/>
        <v>2016-Corinthians/SP-21-5-2</v>
      </c>
      <c r="D31330" s="4">
        <v>8</v>
      </c>
      <c r="E31330">
        <v>39</v>
      </c>
      <c r="F31330" t="str">
        <f t="shared" si="981"/>
        <v>21-5-2</v>
      </c>
    </row>
    <row r="31331" spans="1:6" x14ac:dyDescent="0.3">
      <c r="A31331">
        <v>2016</v>
      </c>
      <c r="B31331" t="s">
        <v>3415</v>
      </c>
      <c r="C31331" t="str">
        <f t="shared" si="980"/>
        <v>2016-Coritiba/PR-21-5-2</v>
      </c>
      <c r="D31331" s="4">
        <v>6</v>
      </c>
      <c r="E31331">
        <v>10</v>
      </c>
      <c r="F31331" t="str">
        <f t="shared" si="981"/>
        <v>21-5-2</v>
      </c>
    </row>
    <row r="31332" spans="1:6" x14ac:dyDescent="0.3">
      <c r="A31332">
        <v>2016</v>
      </c>
      <c r="B31332" t="s">
        <v>505</v>
      </c>
      <c r="C31332" t="str">
        <f t="shared" si="980"/>
        <v>2016-Cruzeiro/MG-21-5-2</v>
      </c>
      <c r="D31332" s="4">
        <v>3</v>
      </c>
      <c r="E31332">
        <v>15</v>
      </c>
      <c r="F31332" t="str">
        <f t="shared" si="981"/>
        <v>21-5-2</v>
      </c>
    </row>
    <row r="31333" spans="1:6" x14ac:dyDescent="0.3">
      <c r="A31333">
        <v>2016</v>
      </c>
      <c r="B31333" t="s">
        <v>506</v>
      </c>
      <c r="C31333" t="str">
        <f t="shared" si="980"/>
        <v>2016-Figueirense/SC-21-5-2</v>
      </c>
      <c r="D31333" s="4">
        <v>5</v>
      </c>
      <c r="E31333">
        <v>17</v>
      </c>
      <c r="F31333" t="str">
        <f t="shared" si="981"/>
        <v>21-5-2</v>
      </c>
    </row>
    <row r="31334" spans="1:6" x14ac:dyDescent="0.3">
      <c r="A31334">
        <v>2016</v>
      </c>
      <c r="B31334" t="s">
        <v>507</v>
      </c>
      <c r="C31334" t="str">
        <f t="shared" si="980"/>
        <v>2016-Flamengo/RJ-21-5-2</v>
      </c>
      <c r="D31334" s="4">
        <v>11</v>
      </c>
      <c r="E31334">
        <v>37</v>
      </c>
      <c r="F31334" t="str">
        <f t="shared" si="981"/>
        <v>21-5-2</v>
      </c>
    </row>
    <row r="31335" spans="1:6" x14ac:dyDescent="0.3">
      <c r="A31335">
        <v>2016</v>
      </c>
      <c r="B31335" t="s">
        <v>508</v>
      </c>
      <c r="C31335" t="str">
        <f t="shared" si="980"/>
        <v>2016-Fluminense/RJ-21-5-2</v>
      </c>
      <c r="D31335" s="4">
        <v>10</v>
      </c>
      <c r="E31335">
        <v>31</v>
      </c>
      <c r="F31335" t="str">
        <f t="shared" si="981"/>
        <v>21-5-2</v>
      </c>
    </row>
    <row r="31336" spans="1:6" x14ac:dyDescent="0.3">
      <c r="A31336">
        <v>2016</v>
      </c>
      <c r="B31336" t="s">
        <v>511</v>
      </c>
      <c r="C31336" t="str">
        <f t="shared" si="980"/>
        <v>2016-Gremio/RS-21-5-2</v>
      </c>
      <c r="D31336" s="4">
        <v>8</v>
      </c>
      <c r="E31336">
        <v>27</v>
      </c>
      <c r="F31336" t="str">
        <f t="shared" si="981"/>
        <v>21-5-2</v>
      </c>
    </row>
    <row r="31337" spans="1:6" x14ac:dyDescent="0.3">
      <c r="A31337">
        <v>2016</v>
      </c>
      <c r="B31337" t="s">
        <v>512</v>
      </c>
      <c r="C31337" t="str">
        <f t="shared" si="980"/>
        <v>2016-Internacional/RS-21-5-2</v>
      </c>
      <c r="D31337" s="4">
        <v>1</v>
      </c>
      <c r="E31337">
        <v>26</v>
      </c>
      <c r="F31337" t="str">
        <f t="shared" si="981"/>
        <v>21-5-2</v>
      </c>
    </row>
    <row r="31338" spans="1:6" x14ac:dyDescent="0.3">
      <c r="A31338">
        <v>2016</v>
      </c>
      <c r="B31338" t="s">
        <v>513</v>
      </c>
      <c r="C31338" t="str">
        <f t="shared" si="980"/>
        <v>2016-Palmeiras/SP-21-5-2</v>
      </c>
      <c r="D31338" s="4">
        <v>5</v>
      </c>
      <c r="E31338">
        <v>36</v>
      </c>
      <c r="F31338" t="str">
        <f t="shared" si="981"/>
        <v>21-5-2</v>
      </c>
    </row>
    <row r="31339" spans="1:6" x14ac:dyDescent="0.3">
      <c r="A31339">
        <v>2016</v>
      </c>
      <c r="B31339" t="s">
        <v>515</v>
      </c>
      <c r="C31339" t="str">
        <f t="shared" si="980"/>
        <v>2016-Ponte Preta/SP-21-5-2</v>
      </c>
      <c r="D31339" s="4">
        <v>9</v>
      </c>
      <c r="E31339">
        <v>16</v>
      </c>
      <c r="F31339" t="str">
        <f t="shared" si="981"/>
        <v>21-5-2</v>
      </c>
    </row>
    <row r="31340" spans="1:6" x14ac:dyDescent="0.3">
      <c r="A31340">
        <v>2016</v>
      </c>
      <c r="B31340" t="s">
        <v>516</v>
      </c>
      <c r="C31340" t="str">
        <f t="shared" si="980"/>
        <v>2016-Santa Cruz/PE-21-5-2</v>
      </c>
      <c r="D31340" s="4">
        <v>7</v>
      </c>
      <c r="E31340">
        <v>19</v>
      </c>
      <c r="F31340" t="str">
        <f t="shared" si="981"/>
        <v>21-5-2</v>
      </c>
    </row>
    <row r="31341" spans="1:6" x14ac:dyDescent="0.3">
      <c r="A31341">
        <v>2016</v>
      </c>
      <c r="B31341" t="s">
        <v>517</v>
      </c>
      <c r="C31341" t="str">
        <f t="shared" si="980"/>
        <v>2016-Santos/SP-21-5-2</v>
      </c>
      <c r="D31341" s="4">
        <v>11</v>
      </c>
      <c r="E31341">
        <v>24</v>
      </c>
      <c r="F31341" t="str">
        <f t="shared" si="981"/>
        <v>21-5-2</v>
      </c>
    </row>
    <row r="31342" spans="1:6" x14ac:dyDescent="0.3">
      <c r="A31342">
        <v>2016</v>
      </c>
      <c r="B31342" t="s">
        <v>518</v>
      </c>
      <c r="C31342" t="str">
        <f t="shared" si="980"/>
        <v>2016-Sao Paulo/SP-21-5-2</v>
      </c>
      <c r="D31342" s="4">
        <v>5</v>
      </c>
      <c r="E31342">
        <v>21</v>
      </c>
      <c r="F31342" t="str">
        <f t="shared" si="981"/>
        <v>21-5-2</v>
      </c>
    </row>
    <row r="31343" spans="1:6" x14ac:dyDescent="0.3">
      <c r="A31343">
        <v>2016</v>
      </c>
      <c r="B31343" t="s">
        <v>2937</v>
      </c>
      <c r="C31343" t="str">
        <f t="shared" si="980"/>
        <v>2016-Sport/PE-21-5-2</v>
      </c>
      <c r="D31343" s="4">
        <v>10</v>
      </c>
      <c r="E31343">
        <v>21</v>
      </c>
      <c r="F31343" t="str">
        <f t="shared" si="981"/>
        <v>21-5-2</v>
      </c>
    </row>
    <row r="31344" spans="1:6" x14ac:dyDescent="0.3">
      <c r="A31344">
        <v>2016</v>
      </c>
      <c r="B31344" t="s">
        <v>3417</v>
      </c>
      <c r="C31344" t="str">
        <f t="shared" si="980"/>
        <v>2016-Vitoria/BA-21-5-2</v>
      </c>
      <c r="D31344" s="4">
        <v>8</v>
      </c>
      <c r="E31344">
        <v>13</v>
      </c>
      <c r="F31344" t="str">
        <f t="shared" si="981"/>
        <v>21-5-2</v>
      </c>
    </row>
    <row r="31345" spans="1:6" x14ac:dyDescent="0.3">
      <c r="A31345">
        <v>2016</v>
      </c>
      <c r="B31345" t="s">
        <v>4894</v>
      </c>
      <c r="C31345" t="str">
        <f t="shared" si="980"/>
        <v>2016-America/MG-21-5-3</v>
      </c>
      <c r="D31345" s="4">
        <v>1</v>
      </c>
      <c r="E31345">
        <v>11</v>
      </c>
      <c r="F31345" t="str">
        <f t="shared" si="981"/>
        <v>21-5-3</v>
      </c>
    </row>
    <row r="31346" spans="1:6" x14ac:dyDescent="0.3">
      <c r="A31346">
        <v>2016</v>
      </c>
      <c r="B31346" t="s">
        <v>2938</v>
      </c>
      <c r="C31346" t="str">
        <f t="shared" si="980"/>
        <v>2016-Atletico/MG-21-5-3</v>
      </c>
      <c r="D31346" s="4">
        <v>10</v>
      </c>
      <c r="E31346">
        <v>31</v>
      </c>
      <c r="F31346" t="str">
        <f t="shared" si="981"/>
        <v>21-5-3</v>
      </c>
    </row>
    <row r="31347" spans="1:6" x14ac:dyDescent="0.3">
      <c r="A31347">
        <v>2016</v>
      </c>
      <c r="B31347" t="s">
        <v>520</v>
      </c>
      <c r="C31347" t="str">
        <f t="shared" si="980"/>
        <v>2016-Atletico/PR-21-5-3</v>
      </c>
      <c r="D31347" s="4">
        <v>10</v>
      </c>
      <c r="E31347">
        <v>30</v>
      </c>
      <c r="F31347" t="str">
        <f t="shared" si="981"/>
        <v>21-5-3</v>
      </c>
    </row>
    <row r="31348" spans="1:6" x14ac:dyDescent="0.3">
      <c r="A31348">
        <v>2016</v>
      </c>
      <c r="B31348" t="s">
        <v>521</v>
      </c>
      <c r="C31348" t="str">
        <f t="shared" si="980"/>
        <v>2016-Botafogo/RJ-21-5-3</v>
      </c>
      <c r="D31348" s="4">
        <v>8</v>
      </c>
      <c r="E31348">
        <v>19</v>
      </c>
      <c r="F31348" t="str">
        <f t="shared" si="981"/>
        <v>21-5-3</v>
      </c>
    </row>
    <row r="31349" spans="1:6" x14ac:dyDescent="0.3">
      <c r="A31349">
        <v>2016</v>
      </c>
      <c r="B31349" t="s">
        <v>5330</v>
      </c>
      <c r="C31349" t="str">
        <f t="shared" si="980"/>
        <v>2016-Chapecoense/SC-21-5-3</v>
      </c>
      <c r="D31349" s="4">
        <v>5</v>
      </c>
      <c r="E31349">
        <v>28</v>
      </c>
      <c r="F31349" t="str">
        <f t="shared" si="981"/>
        <v>21-5-3</v>
      </c>
    </row>
    <row r="31350" spans="1:6" x14ac:dyDescent="0.3">
      <c r="A31350">
        <v>2016</v>
      </c>
      <c r="B31350" t="s">
        <v>522</v>
      </c>
      <c r="C31350" t="str">
        <f t="shared" si="980"/>
        <v>2016-Corinthians/SP-21-5-3</v>
      </c>
      <c r="D31350" s="4">
        <v>11</v>
      </c>
      <c r="E31350">
        <v>42</v>
      </c>
      <c r="F31350" t="str">
        <f t="shared" si="981"/>
        <v>21-5-3</v>
      </c>
    </row>
    <row r="31351" spans="1:6" x14ac:dyDescent="0.3">
      <c r="A31351">
        <v>2016</v>
      </c>
      <c r="B31351" t="s">
        <v>3418</v>
      </c>
      <c r="C31351" t="str">
        <f t="shared" si="980"/>
        <v>2016-Coritiba/PR-21-5-3</v>
      </c>
      <c r="D31351" s="4">
        <v>5</v>
      </c>
      <c r="E31351">
        <v>15</v>
      </c>
      <c r="F31351" t="str">
        <f t="shared" si="981"/>
        <v>21-5-3</v>
      </c>
    </row>
    <row r="31352" spans="1:6" x14ac:dyDescent="0.3">
      <c r="A31352">
        <v>2016</v>
      </c>
      <c r="B31352" t="s">
        <v>523</v>
      </c>
      <c r="C31352" t="str">
        <f t="shared" si="980"/>
        <v>2016-Cruzeiro/MG-21-5-3</v>
      </c>
      <c r="D31352" s="4">
        <v>1</v>
      </c>
      <c r="E31352">
        <v>19</v>
      </c>
      <c r="F31352" t="str">
        <f t="shared" si="981"/>
        <v>21-5-3</v>
      </c>
    </row>
    <row r="31353" spans="1:6" x14ac:dyDescent="0.3">
      <c r="A31353">
        <v>2016</v>
      </c>
      <c r="B31353" t="s">
        <v>524</v>
      </c>
      <c r="C31353" t="str">
        <f t="shared" si="980"/>
        <v>2016-Figueirense/SC-21-5-3</v>
      </c>
      <c r="D31353" s="4">
        <v>5</v>
      </c>
      <c r="E31353">
        <v>18</v>
      </c>
      <c r="F31353" t="str">
        <f t="shared" si="981"/>
        <v>21-5-3</v>
      </c>
    </row>
    <row r="31354" spans="1:6" x14ac:dyDescent="0.3">
      <c r="A31354">
        <v>2016</v>
      </c>
      <c r="B31354" t="s">
        <v>525</v>
      </c>
      <c r="C31354" t="str">
        <f t="shared" si="980"/>
        <v>2016-Flamengo/RJ-21-5-3</v>
      </c>
      <c r="D31354" s="4">
        <v>7</v>
      </c>
      <c r="E31354">
        <v>17</v>
      </c>
      <c r="F31354" t="str">
        <f t="shared" si="981"/>
        <v>21-5-3</v>
      </c>
    </row>
    <row r="31355" spans="1:6" x14ac:dyDescent="0.3">
      <c r="A31355">
        <v>2016</v>
      </c>
      <c r="B31355" t="s">
        <v>526</v>
      </c>
      <c r="C31355" t="str">
        <f t="shared" si="980"/>
        <v>2016-Fluminense/RJ-21-5-3</v>
      </c>
      <c r="D31355" s="4">
        <v>6</v>
      </c>
      <c r="E31355">
        <v>20</v>
      </c>
      <c r="F31355" t="str">
        <f t="shared" si="981"/>
        <v>21-5-3</v>
      </c>
    </row>
    <row r="31356" spans="1:6" x14ac:dyDescent="0.3">
      <c r="A31356">
        <v>2016</v>
      </c>
      <c r="B31356" t="s">
        <v>529</v>
      </c>
      <c r="C31356" t="str">
        <f t="shared" si="980"/>
        <v>2016-Gremio/RS-21-5-3</v>
      </c>
      <c r="D31356" s="4">
        <v>7</v>
      </c>
      <c r="E31356">
        <v>17</v>
      </c>
      <c r="F31356" t="str">
        <f t="shared" si="981"/>
        <v>21-5-3</v>
      </c>
    </row>
    <row r="31357" spans="1:6" x14ac:dyDescent="0.3">
      <c r="A31357">
        <v>2016</v>
      </c>
      <c r="B31357" t="s">
        <v>530</v>
      </c>
      <c r="C31357" t="str">
        <f t="shared" si="980"/>
        <v>2016-Internacional/RS-21-5-3</v>
      </c>
      <c r="D31357" s="4">
        <v>1</v>
      </c>
      <c r="E31357">
        <v>30</v>
      </c>
      <c r="F31357" t="str">
        <f t="shared" si="981"/>
        <v>21-5-3</v>
      </c>
    </row>
    <row r="31358" spans="1:6" x14ac:dyDescent="0.3">
      <c r="A31358">
        <v>2016</v>
      </c>
      <c r="B31358" t="s">
        <v>531</v>
      </c>
      <c r="C31358" t="str">
        <f t="shared" si="980"/>
        <v>2016-Palmeiras/SP-21-5-3</v>
      </c>
      <c r="D31358" s="4">
        <v>7</v>
      </c>
      <c r="E31358">
        <v>38</v>
      </c>
      <c r="F31358" t="str">
        <f t="shared" si="981"/>
        <v>21-5-3</v>
      </c>
    </row>
    <row r="31359" spans="1:6" x14ac:dyDescent="0.3">
      <c r="A31359">
        <v>2016</v>
      </c>
      <c r="B31359" t="s">
        <v>533</v>
      </c>
      <c r="C31359" t="str">
        <f t="shared" si="980"/>
        <v>2016-Ponte Preta/SP-21-5-3</v>
      </c>
      <c r="D31359" s="4">
        <v>6</v>
      </c>
      <c r="E31359">
        <v>13</v>
      </c>
      <c r="F31359" t="str">
        <f t="shared" si="981"/>
        <v>21-5-3</v>
      </c>
    </row>
    <row r="31360" spans="1:6" x14ac:dyDescent="0.3">
      <c r="A31360">
        <v>2016</v>
      </c>
      <c r="B31360" t="s">
        <v>534</v>
      </c>
      <c r="C31360" t="str">
        <f t="shared" si="980"/>
        <v>2016-Santa Cruz/PE-21-5-3</v>
      </c>
      <c r="D31360" s="4">
        <v>6</v>
      </c>
      <c r="E31360">
        <v>21</v>
      </c>
      <c r="F31360" t="str">
        <f t="shared" si="981"/>
        <v>21-5-3</v>
      </c>
    </row>
    <row r="31361" spans="1:6" x14ac:dyDescent="0.3">
      <c r="A31361">
        <v>2016</v>
      </c>
      <c r="B31361" t="s">
        <v>535</v>
      </c>
      <c r="C31361" t="str">
        <f t="shared" si="980"/>
        <v>2016-Santos/SP-21-5-3</v>
      </c>
      <c r="D31361" s="4">
        <v>13</v>
      </c>
      <c r="E31361">
        <v>33</v>
      </c>
      <c r="F31361" t="str">
        <f t="shared" si="981"/>
        <v>21-5-3</v>
      </c>
    </row>
    <row r="31362" spans="1:6" x14ac:dyDescent="0.3">
      <c r="A31362">
        <v>2016</v>
      </c>
      <c r="B31362" t="s">
        <v>536</v>
      </c>
      <c r="C31362" t="str">
        <f t="shared" si="980"/>
        <v>2016-Sao Paulo/SP-21-5-3</v>
      </c>
      <c r="D31362" s="4">
        <v>5</v>
      </c>
      <c r="E31362">
        <v>20</v>
      </c>
      <c r="F31362" t="str">
        <f t="shared" si="981"/>
        <v>21-5-3</v>
      </c>
    </row>
    <row r="31363" spans="1:6" x14ac:dyDescent="0.3">
      <c r="A31363">
        <v>2016</v>
      </c>
      <c r="B31363" t="s">
        <v>2940</v>
      </c>
      <c r="C31363" t="str">
        <f t="shared" ref="C31363:C31426" si="982">A31363&amp;"-"&amp;B31363</f>
        <v>2016-Sport/PE-21-5-3</v>
      </c>
      <c r="D31363" s="4">
        <v>9</v>
      </c>
      <c r="E31363">
        <v>20</v>
      </c>
      <c r="F31363" t="str">
        <f t="shared" ref="F31363:F31426" si="983">RIGHT(B31363,LEN(C31363)-FIND("-",C31363,6))</f>
        <v>21-5-3</v>
      </c>
    </row>
    <row r="31364" spans="1:6" x14ac:dyDescent="0.3">
      <c r="A31364">
        <v>2016</v>
      </c>
      <c r="B31364" t="s">
        <v>3420</v>
      </c>
      <c r="C31364" t="str">
        <f t="shared" si="982"/>
        <v>2016-Vitoria/BA-21-5-3</v>
      </c>
      <c r="D31364" s="4">
        <v>3</v>
      </c>
      <c r="E31364">
        <v>21</v>
      </c>
      <c r="F31364" t="str">
        <f t="shared" si="983"/>
        <v>21-5-3</v>
      </c>
    </row>
    <row r="31365" spans="1:6" x14ac:dyDescent="0.3">
      <c r="A31365">
        <v>2016</v>
      </c>
      <c r="B31365" t="s">
        <v>4896</v>
      </c>
      <c r="C31365" t="str">
        <f t="shared" si="982"/>
        <v>2016-America/MG-21-5-4</v>
      </c>
      <c r="D31365" s="4">
        <v>0</v>
      </c>
      <c r="E31365">
        <v>10</v>
      </c>
      <c r="F31365" t="str">
        <f t="shared" si="983"/>
        <v>21-5-4</v>
      </c>
    </row>
    <row r="31366" spans="1:6" x14ac:dyDescent="0.3">
      <c r="A31366">
        <v>2016</v>
      </c>
      <c r="B31366" t="s">
        <v>2941</v>
      </c>
      <c r="C31366" t="str">
        <f t="shared" si="982"/>
        <v>2016-Atletico/MG-21-5-4</v>
      </c>
      <c r="D31366" s="4">
        <v>10</v>
      </c>
      <c r="E31366">
        <v>29</v>
      </c>
      <c r="F31366" t="str">
        <f t="shared" si="983"/>
        <v>21-5-4</v>
      </c>
    </row>
    <row r="31367" spans="1:6" x14ac:dyDescent="0.3">
      <c r="A31367">
        <v>2016</v>
      </c>
      <c r="B31367" t="s">
        <v>538</v>
      </c>
      <c r="C31367" t="str">
        <f t="shared" si="982"/>
        <v>2016-Atletico/PR-21-5-4</v>
      </c>
      <c r="D31367" s="4">
        <v>10</v>
      </c>
      <c r="E31367">
        <v>21</v>
      </c>
      <c r="F31367" t="str">
        <f t="shared" si="983"/>
        <v>21-5-4</v>
      </c>
    </row>
    <row r="31368" spans="1:6" x14ac:dyDescent="0.3">
      <c r="A31368">
        <v>2016</v>
      </c>
      <c r="B31368" t="s">
        <v>539</v>
      </c>
      <c r="C31368" t="str">
        <f t="shared" si="982"/>
        <v>2016-Botafogo/RJ-21-5-4</v>
      </c>
      <c r="D31368" s="4">
        <v>5</v>
      </c>
      <c r="E31368">
        <v>17</v>
      </c>
      <c r="F31368" t="str">
        <f t="shared" si="983"/>
        <v>21-5-4</v>
      </c>
    </row>
    <row r="31369" spans="1:6" x14ac:dyDescent="0.3">
      <c r="A31369">
        <v>2016</v>
      </c>
      <c r="B31369" t="s">
        <v>5331</v>
      </c>
      <c r="C31369" t="str">
        <f t="shared" si="982"/>
        <v>2016-Chapecoense/SC-21-5-4</v>
      </c>
      <c r="D31369" s="4">
        <v>7</v>
      </c>
      <c r="E31369">
        <v>21</v>
      </c>
      <c r="F31369" t="str">
        <f t="shared" si="983"/>
        <v>21-5-4</v>
      </c>
    </row>
    <row r="31370" spans="1:6" x14ac:dyDescent="0.3">
      <c r="A31370">
        <v>2016</v>
      </c>
      <c r="B31370" t="s">
        <v>540</v>
      </c>
      <c r="C31370" t="str">
        <f t="shared" si="982"/>
        <v>2016-Corinthians/SP-21-5-4</v>
      </c>
      <c r="D31370" s="4">
        <v>11</v>
      </c>
      <c r="E31370">
        <v>39</v>
      </c>
      <c r="F31370" t="str">
        <f t="shared" si="983"/>
        <v>21-5-4</v>
      </c>
    </row>
    <row r="31371" spans="1:6" x14ac:dyDescent="0.3">
      <c r="A31371">
        <v>2016</v>
      </c>
      <c r="B31371" t="s">
        <v>3421</v>
      </c>
      <c r="C31371" t="str">
        <f t="shared" si="982"/>
        <v>2016-Coritiba/PR-21-5-4</v>
      </c>
      <c r="D31371" s="4">
        <v>8</v>
      </c>
      <c r="E31371">
        <v>19</v>
      </c>
      <c r="F31371" t="str">
        <f t="shared" si="983"/>
        <v>21-5-4</v>
      </c>
    </row>
    <row r="31372" spans="1:6" x14ac:dyDescent="0.3">
      <c r="A31372">
        <v>2016</v>
      </c>
      <c r="B31372" t="s">
        <v>541</v>
      </c>
      <c r="C31372" t="str">
        <f t="shared" si="982"/>
        <v>2016-Cruzeiro/MG-21-5-4</v>
      </c>
      <c r="D31372" s="4">
        <v>1</v>
      </c>
      <c r="E31372">
        <v>15</v>
      </c>
      <c r="F31372" t="str">
        <f t="shared" si="983"/>
        <v>21-5-4</v>
      </c>
    </row>
    <row r="31373" spans="1:6" x14ac:dyDescent="0.3">
      <c r="A31373">
        <v>2016</v>
      </c>
      <c r="B31373" t="s">
        <v>542</v>
      </c>
      <c r="C31373" t="str">
        <f t="shared" si="982"/>
        <v>2016-Figueirense/SC-21-5-4</v>
      </c>
      <c r="D31373" s="4">
        <v>3</v>
      </c>
      <c r="E31373">
        <v>22</v>
      </c>
      <c r="F31373" t="str">
        <f t="shared" si="983"/>
        <v>21-5-4</v>
      </c>
    </row>
    <row r="31374" spans="1:6" x14ac:dyDescent="0.3">
      <c r="A31374">
        <v>2016</v>
      </c>
      <c r="B31374" t="s">
        <v>543</v>
      </c>
      <c r="C31374" t="str">
        <f t="shared" si="982"/>
        <v>2016-Flamengo/RJ-21-5-4</v>
      </c>
      <c r="D31374" s="4">
        <v>7</v>
      </c>
      <c r="E31374">
        <v>17</v>
      </c>
      <c r="F31374" t="str">
        <f t="shared" si="983"/>
        <v>21-5-4</v>
      </c>
    </row>
    <row r="31375" spans="1:6" x14ac:dyDescent="0.3">
      <c r="A31375">
        <v>2016</v>
      </c>
      <c r="B31375" t="s">
        <v>544</v>
      </c>
      <c r="C31375" t="str">
        <f t="shared" si="982"/>
        <v>2016-Fluminense/RJ-21-5-4</v>
      </c>
      <c r="D31375" s="4">
        <v>5</v>
      </c>
      <c r="E31375">
        <v>26</v>
      </c>
      <c r="F31375" t="str">
        <f t="shared" si="983"/>
        <v>21-5-4</v>
      </c>
    </row>
    <row r="31376" spans="1:6" x14ac:dyDescent="0.3">
      <c r="A31376">
        <v>2016</v>
      </c>
      <c r="B31376" t="s">
        <v>547</v>
      </c>
      <c r="C31376" t="str">
        <f t="shared" si="982"/>
        <v>2016-Gremio/RS-21-5-4</v>
      </c>
      <c r="D31376" s="4">
        <v>12</v>
      </c>
      <c r="E31376">
        <v>27</v>
      </c>
      <c r="F31376" t="str">
        <f t="shared" si="983"/>
        <v>21-5-4</v>
      </c>
    </row>
    <row r="31377" spans="1:6" x14ac:dyDescent="0.3">
      <c r="A31377">
        <v>2016</v>
      </c>
      <c r="B31377" t="s">
        <v>548</v>
      </c>
      <c r="C31377" t="str">
        <f t="shared" si="982"/>
        <v>2016-Internacional/RS-21-5-4</v>
      </c>
      <c r="D31377" s="4">
        <v>1</v>
      </c>
      <c r="E31377">
        <v>33</v>
      </c>
      <c r="F31377" t="str">
        <f t="shared" si="983"/>
        <v>21-5-4</v>
      </c>
    </row>
    <row r="31378" spans="1:6" x14ac:dyDescent="0.3">
      <c r="A31378">
        <v>2016</v>
      </c>
      <c r="B31378" t="s">
        <v>549</v>
      </c>
      <c r="C31378" t="str">
        <f t="shared" si="982"/>
        <v>2016-Palmeiras/SP-21-5-4</v>
      </c>
      <c r="D31378" s="4">
        <v>10</v>
      </c>
      <c r="E31378">
        <v>19</v>
      </c>
      <c r="F31378" t="str">
        <f t="shared" si="983"/>
        <v>21-5-4</v>
      </c>
    </row>
    <row r="31379" spans="1:6" x14ac:dyDescent="0.3">
      <c r="A31379">
        <v>2016</v>
      </c>
      <c r="B31379" t="s">
        <v>551</v>
      </c>
      <c r="C31379" t="str">
        <f t="shared" si="982"/>
        <v>2016-Ponte Preta/SP-21-5-4</v>
      </c>
      <c r="D31379" s="4">
        <v>10</v>
      </c>
      <c r="E31379">
        <v>23</v>
      </c>
      <c r="F31379" t="str">
        <f t="shared" si="983"/>
        <v>21-5-4</v>
      </c>
    </row>
    <row r="31380" spans="1:6" x14ac:dyDescent="0.3">
      <c r="A31380">
        <v>2016</v>
      </c>
      <c r="B31380" t="s">
        <v>552</v>
      </c>
      <c r="C31380" t="str">
        <f t="shared" si="982"/>
        <v>2016-Santa Cruz/PE-21-5-4</v>
      </c>
      <c r="D31380" s="4">
        <v>6</v>
      </c>
      <c r="E31380">
        <v>22</v>
      </c>
      <c r="F31380" t="str">
        <f t="shared" si="983"/>
        <v>21-5-4</v>
      </c>
    </row>
    <row r="31381" spans="1:6" x14ac:dyDescent="0.3">
      <c r="A31381">
        <v>2016</v>
      </c>
      <c r="B31381" t="s">
        <v>553</v>
      </c>
      <c r="C31381" t="str">
        <f t="shared" si="982"/>
        <v>2016-Santos/SP-21-5-4</v>
      </c>
      <c r="D31381" s="4">
        <v>10</v>
      </c>
      <c r="E31381">
        <v>33</v>
      </c>
      <c r="F31381" t="str">
        <f t="shared" si="983"/>
        <v>21-5-4</v>
      </c>
    </row>
    <row r="31382" spans="1:6" x14ac:dyDescent="0.3">
      <c r="A31382">
        <v>2016</v>
      </c>
      <c r="B31382" t="s">
        <v>554</v>
      </c>
      <c r="C31382" t="str">
        <f t="shared" si="982"/>
        <v>2016-Sao Paulo/SP-21-5-4</v>
      </c>
      <c r="D31382" s="4">
        <v>5</v>
      </c>
      <c r="E31382">
        <v>12</v>
      </c>
      <c r="F31382" t="str">
        <f t="shared" si="983"/>
        <v>21-5-4</v>
      </c>
    </row>
    <row r="31383" spans="1:6" x14ac:dyDescent="0.3">
      <c r="A31383">
        <v>2016</v>
      </c>
      <c r="B31383" t="s">
        <v>2943</v>
      </c>
      <c r="C31383" t="str">
        <f t="shared" si="982"/>
        <v>2016-Sport/PE-21-5-4</v>
      </c>
      <c r="D31383" s="4">
        <v>6</v>
      </c>
      <c r="E31383">
        <v>22</v>
      </c>
      <c r="F31383" t="str">
        <f t="shared" si="983"/>
        <v>21-5-4</v>
      </c>
    </row>
    <row r="31384" spans="1:6" x14ac:dyDescent="0.3">
      <c r="A31384">
        <v>2016</v>
      </c>
      <c r="B31384" t="s">
        <v>3423</v>
      </c>
      <c r="C31384" t="str">
        <f t="shared" si="982"/>
        <v>2016-Vitoria/BA-21-5-4</v>
      </c>
      <c r="D31384" s="4">
        <v>6</v>
      </c>
      <c r="E31384">
        <v>19</v>
      </c>
      <c r="F31384" t="str">
        <f t="shared" si="983"/>
        <v>21-5-4</v>
      </c>
    </row>
    <row r="31385" spans="1:6" x14ac:dyDescent="0.3">
      <c r="A31385">
        <v>2016</v>
      </c>
      <c r="B31385" t="s">
        <v>4898</v>
      </c>
      <c r="C31385" t="str">
        <f t="shared" si="982"/>
        <v>2016-America/MG-22-2-0</v>
      </c>
      <c r="D31385" s="4">
        <v>1.6666700000000001</v>
      </c>
      <c r="E31385">
        <v>5</v>
      </c>
      <c r="F31385" t="str">
        <f t="shared" si="983"/>
        <v>22-2-0</v>
      </c>
    </row>
    <row r="31386" spans="1:6" x14ac:dyDescent="0.3">
      <c r="A31386">
        <v>2016</v>
      </c>
      <c r="B31386" t="s">
        <v>2944</v>
      </c>
      <c r="C31386" t="str">
        <f t="shared" si="982"/>
        <v>2016-Atletico/MG-22-2-0</v>
      </c>
      <c r="D31386" s="4">
        <v>2.6666720000000002</v>
      </c>
      <c r="E31386">
        <v>16</v>
      </c>
      <c r="F31386" t="str">
        <f t="shared" si="983"/>
        <v>22-2-0</v>
      </c>
    </row>
    <row r="31387" spans="1:6" x14ac:dyDescent="0.3">
      <c r="A31387">
        <v>2016</v>
      </c>
      <c r="B31387" t="s">
        <v>556</v>
      </c>
      <c r="C31387" t="str">
        <f t="shared" si="982"/>
        <v>2016-Atletico/PR-22-2-0</v>
      </c>
      <c r="D31387" s="4">
        <v>3.25</v>
      </c>
      <c r="E31387">
        <v>14</v>
      </c>
      <c r="F31387" t="str">
        <f t="shared" si="983"/>
        <v>22-2-0</v>
      </c>
    </row>
    <row r="31388" spans="1:6" x14ac:dyDescent="0.3">
      <c r="A31388">
        <v>2016</v>
      </c>
      <c r="B31388" t="s">
        <v>557</v>
      </c>
      <c r="C31388" t="str">
        <f t="shared" si="982"/>
        <v>2016-Botafogo/RJ-22-2-0</v>
      </c>
      <c r="D31388" s="4">
        <v>2.9285749999999999</v>
      </c>
      <c r="E31388">
        <v>14</v>
      </c>
      <c r="F31388" t="str">
        <f t="shared" si="983"/>
        <v>22-2-0</v>
      </c>
    </row>
    <row r="31389" spans="1:6" x14ac:dyDescent="0.3">
      <c r="A31389">
        <v>2016</v>
      </c>
      <c r="B31389" t="s">
        <v>5332</v>
      </c>
      <c r="C31389" t="str">
        <f t="shared" si="982"/>
        <v>2016-Chapecoense/SC-22-2-0</v>
      </c>
      <c r="D31389" s="4">
        <v>1.8571409999999999</v>
      </c>
      <c r="E31389">
        <v>10</v>
      </c>
      <c r="F31389" t="str">
        <f t="shared" si="983"/>
        <v>22-2-0</v>
      </c>
    </row>
    <row r="31390" spans="1:6" x14ac:dyDescent="0.3">
      <c r="A31390">
        <v>2016</v>
      </c>
      <c r="B31390" t="s">
        <v>558</v>
      </c>
      <c r="C31390" t="str">
        <f t="shared" si="982"/>
        <v>2016-Corinthians/SP-22-2-0</v>
      </c>
      <c r="D31390" s="4">
        <v>2.533334</v>
      </c>
      <c r="E31390">
        <v>12</v>
      </c>
      <c r="F31390" t="str">
        <f t="shared" si="983"/>
        <v>22-2-0</v>
      </c>
    </row>
    <row r="31391" spans="1:6" x14ac:dyDescent="0.3">
      <c r="A31391">
        <v>2016</v>
      </c>
      <c r="B31391" t="s">
        <v>3424</v>
      </c>
      <c r="C31391" t="str">
        <f t="shared" si="982"/>
        <v>2016-Coritiba/PR-22-2-0</v>
      </c>
      <c r="D31391" s="4">
        <v>2.1290339999999999</v>
      </c>
      <c r="E31391">
        <v>10</v>
      </c>
      <c r="F31391" t="str">
        <f t="shared" si="983"/>
        <v>22-2-0</v>
      </c>
    </row>
    <row r="31392" spans="1:6" x14ac:dyDescent="0.3">
      <c r="A31392">
        <v>2016</v>
      </c>
      <c r="B31392" t="s">
        <v>559</v>
      </c>
      <c r="C31392" t="str">
        <f t="shared" si="982"/>
        <v>2016-Cruzeiro/MG-22-2-0</v>
      </c>
      <c r="D31392" s="4">
        <v>6</v>
      </c>
      <c r="E31392">
        <v>12</v>
      </c>
      <c r="F31392" t="str">
        <f t="shared" si="983"/>
        <v>22-2-0</v>
      </c>
    </row>
    <row r="31393" spans="1:6" x14ac:dyDescent="0.3">
      <c r="A31393">
        <v>2016</v>
      </c>
      <c r="B31393" t="s">
        <v>560</v>
      </c>
      <c r="C31393" t="str">
        <f t="shared" si="982"/>
        <v>2016-Figueirense/SC-22-2-0</v>
      </c>
      <c r="D31393" s="4">
        <v>2.6875</v>
      </c>
      <c r="E31393">
        <v>10</v>
      </c>
      <c r="F31393" t="str">
        <f t="shared" si="983"/>
        <v>22-2-0</v>
      </c>
    </row>
    <row r="31394" spans="1:6" x14ac:dyDescent="0.3">
      <c r="A31394">
        <v>2016</v>
      </c>
      <c r="B31394" t="s">
        <v>561</v>
      </c>
      <c r="C31394" t="str">
        <f t="shared" si="982"/>
        <v>2016-Flamengo/RJ-22-2-0</v>
      </c>
      <c r="D31394" s="4">
        <v>6</v>
      </c>
      <c r="E31394">
        <v>13</v>
      </c>
      <c r="F31394" t="str">
        <f t="shared" si="983"/>
        <v>22-2-0</v>
      </c>
    </row>
    <row r="31395" spans="1:6" x14ac:dyDescent="0.3">
      <c r="A31395">
        <v>2016</v>
      </c>
      <c r="B31395" t="s">
        <v>562</v>
      </c>
      <c r="C31395" t="str">
        <f t="shared" si="982"/>
        <v>2016-Fluminense/RJ-22-2-0</v>
      </c>
      <c r="D31395" s="4">
        <v>3.1538430000000002</v>
      </c>
      <c r="E31395">
        <v>15</v>
      </c>
      <c r="F31395" t="str">
        <f t="shared" si="983"/>
        <v>22-2-0</v>
      </c>
    </row>
    <row r="31396" spans="1:6" x14ac:dyDescent="0.3">
      <c r="A31396">
        <v>2016</v>
      </c>
      <c r="B31396" t="s">
        <v>565</v>
      </c>
      <c r="C31396" t="str">
        <f t="shared" si="982"/>
        <v>2016-Gremio/RS-22-2-0</v>
      </c>
      <c r="D31396" s="4">
        <v>1</v>
      </c>
      <c r="E31396">
        <v>16</v>
      </c>
      <c r="F31396" t="str">
        <f t="shared" si="983"/>
        <v>22-2-0</v>
      </c>
    </row>
    <row r="31397" spans="1:6" x14ac:dyDescent="0.3">
      <c r="A31397">
        <v>2016</v>
      </c>
      <c r="B31397" t="s">
        <v>566</v>
      </c>
      <c r="C31397" t="str">
        <f t="shared" si="982"/>
        <v>2016-Internacional/RS-22-2-0</v>
      </c>
      <c r="D31397" s="4">
        <v>2</v>
      </c>
      <c r="E31397">
        <v>16</v>
      </c>
      <c r="F31397" t="str">
        <f t="shared" si="983"/>
        <v>22-2-0</v>
      </c>
    </row>
    <row r="31398" spans="1:6" x14ac:dyDescent="0.3">
      <c r="A31398">
        <v>2016</v>
      </c>
      <c r="B31398" t="s">
        <v>567</v>
      </c>
      <c r="C31398" t="str">
        <f t="shared" si="982"/>
        <v>2016-Palmeiras/SP-22-2-0</v>
      </c>
      <c r="D31398" s="4">
        <v>3.7</v>
      </c>
      <c r="E31398">
        <v>14</v>
      </c>
      <c r="F31398" t="str">
        <f t="shared" si="983"/>
        <v>22-2-0</v>
      </c>
    </row>
    <row r="31399" spans="1:6" x14ac:dyDescent="0.3">
      <c r="A31399">
        <v>2016</v>
      </c>
      <c r="B31399" t="s">
        <v>569</v>
      </c>
      <c r="C31399" t="str">
        <f t="shared" si="982"/>
        <v>2016-Ponte Preta/SP-22-2-0</v>
      </c>
      <c r="D31399" s="4">
        <v>2.8</v>
      </c>
      <c r="E31399">
        <v>14</v>
      </c>
      <c r="F31399" t="str">
        <f t="shared" si="983"/>
        <v>22-2-0</v>
      </c>
    </row>
    <row r="31400" spans="1:6" x14ac:dyDescent="0.3">
      <c r="A31400">
        <v>2016</v>
      </c>
      <c r="B31400" t="s">
        <v>570</v>
      </c>
      <c r="C31400" t="str">
        <f t="shared" si="982"/>
        <v>2016-Santa Cruz/PE-22-2-0</v>
      </c>
      <c r="D31400" s="4">
        <v>1.333332</v>
      </c>
      <c r="E31400">
        <v>8</v>
      </c>
      <c r="F31400" t="str">
        <f t="shared" si="983"/>
        <v>22-2-0</v>
      </c>
    </row>
    <row r="31401" spans="1:6" x14ac:dyDescent="0.3">
      <c r="A31401">
        <v>2016</v>
      </c>
      <c r="B31401" t="s">
        <v>571</v>
      </c>
      <c r="C31401" t="str">
        <f t="shared" si="982"/>
        <v>2016-Santos/SP-22-2-0</v>
      </c>
      <c r="D31401" s="4">
        <v>0</v>
      </c>
      <c r="E31401">
        <v>14</v>
      </c>
      <c r="F31401" t="str">
        <f t="shared" si="983"/>
        <v>22-2-0</v>
      </c>
    </row>
    <row r="31402" spans="1:6" x14ac:dyDescent="0.3">
      <c r="A31402">
        <v>2016</v>
      </c>
      <c r="B31402" t="s">
        <v>572</v>
      </c>
      <c r="C31402" t="str">
        <f t="shared" si="982"/>
        <v>2016-Sao Paulo/SP-22-2-0</v>
      </c>
      <c r="D31402" s="4">
        <v>2.4</v>
      </c>
      <c r="E31402">
        <v>10</v>
      </c>
      <c r="F31402" t="str">
        <f t="shared" si="983"/>
        <v>22-2-0</v>
      </c>
    </row>
    <row r="31403" spans="1:6" x14ac:dyDescent="0.3">
      <c r="A31403">
        <v>2016</v>
      </c>
      <c r="B31403" t="s">
        <v>2946</v>
      </c>
      <c r="C31403" t="str">
        <f t="shared" si="982"/>
        <v>2016-Sport/PE-22-2-0</v>
      </c>
      <c r="D31403" s="4">
        <v>2.8</v>
      </c>
      <c r="E31403">
        <v>14</v>
      </c>
      <c r="F31403" t="str">
        <f t="shared" si="983"/>
        <v>22-2-0</v>
      </c>
    </row>
    <row r="31404" spans="1:6" x14ac:dyDescent="0.3">
      <c r="A31404">
        <v>2016</v>
      </c>
      <c r="B31404" t="s">
        <v>3426</v>
      </c>
      <c r="C31404" t="str">
        <f t="shared" si="982"/>
        <v>2016-Vitoria/BA-22-2-0</v>
      </c>
      <c r="D31404" s="4">
        <v>2.5</v>
      </c>
      <c r="E31404">
        <v>10</v>
      </c>
      <c r="F31404" t="str">
        <f t="shared" si="983"/>
        <v>22-2-0</v>
      </c>
    </row>
    <row r="31405" spans="1:6" x14ac:dyDescent="0.3">
      <c r="A31405">
        <v>2016</v>
      </c>
      <c r="B31405" t="s">
        <v>4900</v>
      </c>
      <c r="C31405" t="str">
        <f t="shared" si="982"/>
        <v>2016-America/MG-22-2-1</v>
      </c>
      <c r="D31405" s="4">
        <v>2</v>
      </c>
      <c r="E31405">
        <v>8</v>
      </c>
      <c r="F31405" t="str">
        <f t="shared" si="983"/>
        <v>22-2-1</v>
      </c>
    </row>
    <row r="31406" spans="1:6" x14ac:dyDescent="0.3">
      <c r="A31406">
        <v>2016</v>
      </c>
      <c r="B31406" t="s">
        <v>2947</v>
      </c>
      <c r="C31406" t="str">
        <f t="shared" si="982"/>
        <v>2016-Atletico/MG-22-2-1</v>
      </c>
      <c r="D31406" s="4">
        <v>3.5714250000000001</v>
      </c>
      <c r="E31406">
        <v>16</v>
      </c>
      <c r="F31406" t="str">
        <f t="shared" si="983"/>
        <v>22-2-1</v>
      </c>
    </row>
    <row r="31407" spans="1:6" x14ac:dyDescent="0.3">
      <c r="A31407">
        <v>2016</v>
      </c>
      <c r="B31407" t="s">
        <v>574</v>
      </c>
      <c r="C31407" t="str">
        <f t="shared" si="982"/>
        <v>2016-Atletico/PR-22-2-1</v>
      </c>
      <c r="D31407" s="4">
        <v>0</v>
      </c>
      <c r="E31407">
        <v>14</v>
      </c>
      <c r="F31407" t="str">
        <f t="shared" si="983"/>
        <v>22-2-1</v>
      </c>
    </row>
    <row r="31408" spans="1:6" x14ac:dyDescent="0.3">
      <c r="A31408">
        <v>2016</v>
      </c>
      <c r="B31408" t="s">
        <v>575</v>
      </c>
      <c r="C31408" t="str">
        <f t="shared" si="982"/>
        <v>2016-Botafogo/RJ-22-2-1</v>
      </c>
      <c r="D31408" s="4">
        <v>6</v>
      </c>
      <c r="E31408">
        <v>16</v>
      </c>
      <c r="F31408" t="str">
        <f t="shared" si="983"/>
        <v>22-2-1</v>
      </c>
    </row>
    <row r="31409" spans="1:6" x14ac:dyDescent="0.3">
      <c r="A31409">
        <v>2016</v>
      </c>
      <c r="B31409" t="s">
        <v>5333</v>
      </c>
      <c r="C31409" t="str">
        <f t="shared" si="982"/>
        <v>2016-Chapecoense/SC-22-2-1</v>
      </c>
      <c r="D31409" s="4">
        <v>6</v>
      </c>
      <c r="E31409">
        <v>14</v>
      </c>
      <c r="F31409" t="str">
        <f t="shared" si="983"/>
        <v>22-2-1</v>
      </c>
    </row>
    <row r="31410" spans="1:6" x14ac:dyDescent="0.3">
      <c r="A31410">
        <v>2016</v>
      </c>
      <c r="B31410" t="s">
        <v>576</v>
      </c>
      <c r="C31410" t="str">
        <f t="shared" si="982"/>
        <v>2016-Corinthians/SP-22-2-1</v>
      </c>
      <c r="D31410" s="4">
        <v>3.8571390000000001</v>
      </c>
      <c r="E31410">
        <v>14</v>
      </c>
      <c r="F31410" t="str">
        <f t="shared" si="983"/>
        <v>22-2-1</v>
      </c>
    </row>
    <row r="31411" spans="1:6" x14ac:dyDescent="0.3">
      <c r="A31411">
        <v>2016</v>
      </c>
      <c r="B31411" t="s">
        <v>3427</v>
      </c>
      <c r="C31411" t="str">
        <f t="shared" si="982"/>
        <v>2016-Coritiba/PR-22-2-1</v>
      </c>
      <c r="D31411" s="4">
        <v>2.1875</v>
      </c>
      <c r="E31411">
        <v>10</v>
      </c>
      <c r="F31411" t="str">
        <f t="shared" si="983"/>
        <v>22-2-1</v>
      </c>
    </row>
    <row r="31412" spans="1:6" x14ac:dyDescent="0.3">
      <c r="A31412">
        <v>2016</v>
      </c>
      <c r="B31412" t="s">
        <v>577</v>
      </c>
      <c r="C31412" t="str">
        <f t="shared" si="982"/>
        <v>2016-Cruzeiro/MG-22-2-1</v>
      </c>
      <c r="D31412" s="4">
        <v>3.0909059999999999</v>
      </c>
      <c r="E31412">
        <v>14</v>
      </c>
      <c r="F31412" t="str">
        <f t="shared" si="983"/>
        <v>22-2-1</v>
      </c>
    </row>
    <row r="31413" spans="1:6" x14ac:dyDescent="0.3">
      <c r="A31413">
        <v>2016</v>
      </c>
      <c r="B31413" t="s">
        <v>578</v>
      </c>
      <c r="C31413" t="str">
        <f t="shared" si="982"/>
        <v>2016-Figueirense/SC-22-2-1</v>
      </c>
      <c r="D31413" s="4">
        <v>0</v>
      </c>
      <c r="E31413">
        <v>10</v>
      </c>
      <c r="F31413" t="str">
        <f t="shared" si="983"/>
        <v>22-2-1</v>
      </c>
    </row>
    <row r="31414" spans="1:6" x14ac:dyDescent="0.3">
      <c r="A31414">
        <v>2016</v>
      </c>
      <c r="B31414" t="s">
        <v>579</v>
      </c>
      <c r="C31414" t="str">
        <f t="shared" si="982"/>
        <v>2016-Flamengo/RJ-22-2-1</v>
      </c>
      <c r="D31414" s="4">
        <v>2.8</v>
      </c>
      <c r="E31414">
        <v>14</v>
      </c>
      <c r="F31414" t="str">
        <f t="shared" si="983"/>
        <v>22-2-1</v>
      </c>
    </row>
    <row r="31415" spans="1:6" x14ac:dyDescent="0.3">
      <c r="A31415">
        <v>2016</v>
      </c>
      <c r="B31415" t="s">
        <v>580</v>
      </c>
      <c r="C31415" t="str">
        <f t="shared" si="982"/>
        <v>2016-Fluminense/RJ-22-2-1</v>
      </c>
      <c r="D31415" s="4">
        <v>6</v>
      </c>
      <c r="E31415">
        <v>16</v>
      </c>
      <c r="F31415" t="str">
        <f t="shared" si="983"/>
        <v>22-2-1</v>
      </c>
    </row>
    <row r="31416" spans="1:6" x14ac:dyDescent="0.3">
      <c r="A31416">
        <v>2016</v>
      </c>
      <c r="B31416" t="s">
        <v>583</v>
      </c>
      <c r="C31416" t="str">
        <f t="shared" si="982"/>
        <v>2016-Gremio/RS-22-2-1</v>
      </c>
      <c r="D31416" s="4">
        <v>2.8181790000000002</v>
      </c>
      <c r="E31416">
        <v>14</v>
      </c>
      <c r="F31416" t="str">
        <f t="shared" si="983"/>
        <v>22-2-1</v>
      </c>
    </row>
    <row r="31417" spans="1:6" x14ac:dyDescent="0.3">
      <c r="A31417">
        <v>2016</v>
      </c>
      <c r="B31417" t="s">
        <v>584</v>
      </c>
      <c r="C31417" t="str">
        <f t="shared" si="982"/>
        <v>2016-Internacional/RS-22-2-1</v>
      </c>
      <c r="D31417" s="4">
        <v>1</v>
      </c>
      <c r="E31417">
        <v>14</v>
      </c>
      <c r="F31417" t="str">
        <f t="shared" si="983"/>
        <v>22-2-1</v>
      </c>
    </row>
    <row r="31418" spans="1:6" x14ac:dyDescent="0.3">
      <c r="A31418">
        <v>2016</v>
      </c>
      <c r="B31418" t="s">
        <v>585</v>
      </c>
      <c r="C31418" t="str">
        <f t="shared" si="982"/>
        <v>2016-Palmeiras/SP-22-2-1</v>
      </c>
      <c r="D31418" s="4">
        <v>2.8333349999999999</v>
      </c>
      <c r="E31418">
        <v>13</v>
      </c>
      <c r="F31418" t="str">
        <f t="shared" si="983"/>
        <v>22-2-1</v>
      </c>
    </row>
    <row r="31419" spans="1:6" x14ac:dyDescent="0.3">
      <c r="A31419">
        <v>2016</v>
      </c>
      <c r="B31419" t="s">
        <v>587</v>
      </c>
      <c r="C31419" t="str">
        <f t="shared" si="982"/>
        <v>2016-Ponte Preta/SP-22-2-1</v>
      </c>
      <c r="D31419" s="4">
        <v>3.5</v>
      </c>
      <c r="E31419">
        <v>14</v>
      </c>
      <c r="F31419" t="str">
        <f t="shared" si="983"/>
        <v>22-2-1</v>
      </c>
    </row>
    <row r="31420" spans="1:6" x14ac:dyDescent="0.3">
      <c r="A31420">
        <v>2016</v>
      </c>
      <c r="B31420" t="s">
        <v>588</v>
      </c>
      <c r="C31420" t="str">
        <f t="shared" si="982"/>
        <v>2016-Santa Cruz/PE-22-2-1</v>
      </c>
      <c r="D31420" s="4">
        <v>2.5</v>
      </c>
      <c r="E31420">
        <v>14</v>
      </c>
      <c r="F31420" t="str">
        <f t="shared" si="983"/>
        <v>22-2-1</v>
      </c>
    </row>
    <row r="31421" spans="1:6" x14ac:dyDescent="0.3">
      <c r="A31421">
        <v>2016</v>
      </c>
      <c r="B31421" t="s">
        <v>589</v>
      </c>
      <c r="C31421" t="str">
        <f t="shared" si="982"/>
        <v>2016-Santos/SP-22-2-1</v>
      </c>
      <c r="D31421" s="4">
        <v>2.8</v>
      </c>
      <c r="E31421">
        <v>14</v>
      </c>
      <c r="F31421" t="str">
        <f t="shared" si="983"/>
        <v>22-2-1</v>
      </c>
    </row>
    <row r="31422" spans="1:6" x14ac:dyDescent="0.3">
      <c r="A31422">
        <v>2016</v>
      </c>
      <c r="B31422" t="s">
        <v>590</v>
      </c>
      <c r="C31422" t="str">
        <f t="shared" si="982"/>
        <v>2016-Sao Paulo/SP-22-2-1</v>
      </c>
      <c r="D31422" s="4">
        <v>2.5</v>
      </c>
      <c r="E31422">
        <v>8</v>
      </c>
      <c r="F31422" t="str">
        <f t="shared" si="983"/>
        <v>22-2-1</v>
      </c>
    </row>
    <row r="31423" spans="1:6" x14ac:dyDescent="0.3">
      <c r="A31423">
        <v>2016</v>
      </c>
      <c r="B31423" t="s">
        <v>2949</v>
      </c>
      <c r="C31423" t="str">
        <f t="shared" si="982"/>
        <v>2016-Sport/PE-22-2-1</v>
      </c>
      <c r="D31423" s="4">
        <v>2.8181790000000002</v>
      </c>
      <c r="E31423">
        <v>16</v>
      </c>
      <c r="F31423" t="str">
        <f t="shared" si="983"/>
        <v>22-2-1</v>
      </c>
    </row>
    <row r="31424" spans="1:6" x14ac:dyDescent="0.3">
      <c r="A31424">
        <v>2016</v>
      </c>
      <c r="B31424" t="s">
        <v>3429</v>
      </c>
      <c r="C31424" t="str">
        <f t="shared" si="982"/>
        <v>2016-Vitoria/BA-22-2-1</v>
      </c>
      <c r="D31424" s="4">
        <v>1.8</v>
      </c>
      <c r="E31424">
        <v>10</v>
      </c>
      <c r="F31424" t="str">
        <f t="shared" si="983"/>
        <v>22-2-1</v>
      </c>
    </row>
    <row r="31425" spans="1:6" x14ac:dyDescent="0.3">
      <c r="A31425">
        <v>2016</v>
      </c>
      <c r="B31425" t="s">
        <v>4902</v>
      </c>
      <c r="C31425" t="str">
        <f t="shared" si="982"/>
        <v>2016-America/MG-22-3-0</v>
      </c>
      <c r="D31425" s="4">
        <v>3</v>
      </c>
      <c r="E31425">
        <v>10</v>
      </c>
      <c r="F31425" t="str">
        <f t="shared" si="983"/>
        <v>22-3-0</v>
      </c>
    </row>
    <row r="31426" spans="1:6" x14ac:dyDescent="0.3">
      <c r="A31426">
        <v>2016</v>
      </c>
      <c r="B31426" t="s">
        <v>2950</v>
      </c>
      <c r="C31426" t="str">
        <f t="shared" si="982"/>
        <v>2016-Atletico/MG-22-3-0</v>
      </c>
      <c r="D31426" s="4">
        <v>6</v>
      </c>
      <c r="E31426">
        <v>25</v>
      </c>
      <c r="F31426" t="str">
        <f t="shared" si="983"/>
        <v>22-3-0</v>
      </c>
    </row>
    <row r="31427" spans="1:6" x14ac:dyDescent="0.3">
      <c r="A31427">
        <v>2016</v>
      </c>
      <c r="B31427" t="s">
        <v>592</v>
      </c>
      <c r="C31427" t="str">
        <f t="shared" ref="C31427:C31490" si="984">A31427&amp;"-"&amp;B31427</f>
        <v>2016-Atletico/PR-22-3-0</v>
      </c>
      <c r="D31427" s="4">
        <v>0</v>
      </c>
      <c r="E31427">
        <v>18</v>
      </c>
      <c r="F31427" t="str">
        <f t="shared" ref="F31427:F31490" si="985">RIGHT(B31427,LEN(C31427)-FIND("-",C31427,6))</f>
        <v>22-3-0</v>
      </c>
    </row>
    <row r="31428" spans="1:6" x14ac:dyDescent="0.3">
      <c r="A31428">
        <v>2016</v>
      </c>
      <c r="B31428" t="s">
        <v>593</v>
      </c>
      <c r="C31428" t="str">
        <f t="shared" si="984"/>
        <v>2016-Botafogo/RJ-22-3-0</v>
      </c>
      <c r="D31428" s="4">
        <v>9</v>
      </c>
      <c r="E31428">
        <v>21</v>
      </c>
      <c r="F31428" t="str">
        <f t="shared" si="985"/>
        <v>22-3-0</v>
      </c>
    </row>
    <row r="31429" spans="1:6" x14ac:dyDescent="0.3">
      <c r="A31429">
        <v>2016</v>
      </c>
      <c r="B31429" t="s">
        <v>5334</v>
      </c>
      <c r="C31429" t="str">
        <f t="shared" si="984"/>
        <v>2016-Chapecoense/SC-22-3-0</v>
      </c>
      <c r="D31429" s="4">
        <v>6</v>
      </c>
      <c r="E31429">
        <v>16</v>
      </c>
      <c r="F31429" t="str">
        <f t="shared" si="985"/>
        <v>22-3-0</v>
      </c>
    </row>
    <row r="31430" spans="1:6" x14ac:dyDescent="0.3">
      <c r="A31430">
        <v>2016</v>
      </c>
      <c r="B31430" t="s">
        <v>594</v>
      </c>
      <c r="C31430" t="str">
        <f t="shared" si="984"/>
        <v>2016-Corinthians/SP-22-3-0</v>
      </c>
      <c r="D31430" s="4">
        <v>9</v>
      </c>
      <c r="E31430">
        <v>29</v>
      </c>
      <c r="F31430" t="str">
        <f t="shared" si="985"/>
        <v>22-3-0</v>
      </c>
    </row>
    <row r="31431" spans="1:6" x14ac:dyDescent="0.3">
      <c r="A31431">
        <v>2016</v>
      </c>
      <c r="B31431" t="s">
        <v>3430</v>
      </c>
      <c r="C31431" t="str">
        <f t="shared" si="984"/>
        <v>2016-Coritiba/PR-22-3-0</v>
      </c>
      <c r="D31431" s="4">
        <v>7</v>
      </c>
      <c r="E31431">
        <v>21</v>
      </c>
      <c r="F31431" t="str">
        <f t="shared" si="985"/>
        <v>22-3-0</v>
      </c>
    </row>
    <row r="31432" spans="1:6" x14ac:dyDescent="0.3">
      <c r="A31432">
        <v>2016</v>
      </c>
      <c r="B31432" t="s">
        <v>595</v>
      </c>
      <c r="C31432" t="str">
        <f t="shared" si="984"/>
        <v>2016-Cruzeiro/MG-22-3-0</v>
      </c>
      <c r="D31432" s="4">
        <v>5</v>
      </c>
      <c r="E31432">
        <v>19</v>
      </c>
      <c r="F31432" t="str">
        <f t="shared" si="985"/>
        <v>22-3-0</v>
      </c>
    </row>
    <row r="31433" spans="1:6" x14ac:dyDescent="0.3">
      <c r="A31433">
        <v>2016</v>
      </c>
      <c r="B31433" t="s">
        <v>596</v>
      </c>
      <c r="C31433" t="str">
        <f t="shared" si="984"/>
        <v>2016-Figueirense/SC-22-3-0</v>
      </c>
      <c r="D31433" s="4">
        <v>1</v>
      </c>
      <c r="E31433">
        <v>19</v>
      </c>
      <c r="F31433" t="str">
        <f t="shared" si="985"/>
        <v>22-3-0</v>
      </c>
    </row>
    <row r="31434" spans="1:6" x14ac:dyDescent="0.3">
      <c r="A31434">
        <v>2016</v>
      </c>
      <c r="B31434" t="s">
        <v>597</v>
      </c>
      <c r="C31434" t="str">
        <f t="shared" si="984"/>
        <v>2016-Flamengo/RJ-22-3-0</v>
      </c>
      <c r="D31434" s="4">
        <v>5.7142970000000002</v>
      </c>
      <c r="E31434">
        <v>17</v>
      </c>
      <c r="F31434" t="str">
        <f t="shared" si="985"/>
        <v>22-3-0</v>
      </c>
    </row>
    <row r="31435" spans="1:6" x14ac:dyDescent="0.3">
      <c r="A31435">
        <v>2016</v>
      </c>
      <c r="B31435" t="s">
        <v>598</v>
      </c>
      <c r="C31435" t="str">
        <f t="shared" si="984"/>
        <v>2016-Fluminense/RJ-22-3-0</v>
      </c>
      <c r="D31435" s="4">
        <v>7</v>
      </c>
      <c r="E31435">
        <v>25</v>
      </c>
      <c r="F31435" t="str">
        <f t="shared" si="985"/>
        <v>22-3-0</v>
      </c>
    </row>
    <row r="31436" spans="1:6" x14ac:dyDescent="0.3">
      <c r="A31436">
        <v>2016</v>
      </c>
      <c r="B31436" t="s">
        <v>601</v>
      </c>
      <c r="C31436" t="str">
        <f t="shared" si="984"/>
        <v>2016-Gremio/RS-22-3-0</v>
      </c>
      <c r="D31436" s="4">
        <v>4.25</v>
      </c>
      <c r="E31436">
        <v>21</v>
      </c>
      <c r="F31436" t="str">
        <f t="shared" si="985"/>
        <v>22-3-0</v>
      </c>
    </row>
    <row r="31437" spans="1:6" x14ac:dyDescent="0.3">
      <c r="A31437">
        <v>2016</v>
      </c>
      <c r="B31437" t="s">
        <v>602</v>
      </c>
      <c r="C31437" t="str">
        <f t="shared" si="984"/>
        <v>2016-Internacional/RS-22-3-0</v>
      </c>
      <c r="D31437" s="4">
        <v>2</v>
      </c>
      <c r="E31437">
        <v>16</v>
      </c>
      <c r="F31437" t="str">
        <f t="shared" si="985"/>
        <v>22-3-0</v>
      </c>
    </row>
    <row r="31438" spans="1:6" x14ac:dyDescent="0.3">
      <c r="A31438">
        <v>2016</v>
      </c>
      <c r="B31438" t="s">
        <v>603</v>
      </c>
      <c r="C31438" t="str">
        <f t="shared" si="984"/>
        <v>2016-Palmeiras/SP-22-3-0</v>
      </c>
      <c r="D31438" s="4">
        <v>4.4000000000000004</v>
      </c>
      <c r="E31438">
        <v>14</v>
      </c>
      <c r="F31438" t="str">
        <f t="shared" si="985"/>
        <v>22-3-0</v>
      </c>
    </row>
    <row r="31439" spans="1:6" x14ac:dyDescent="0.3">
      <c r="A31439">
        <v>2016</v>
      </c>
      <c r="B31439" t="s">
        <v>605</v>
      </c>
      <c r="C31439" t="str">
        <f t="shared" si="984"/>
        <v>2016-Ponte Preta/SP-22-3-0</v>
      </c>
      <c r="D31439" s="4">
        <v>4.333329</v>
      </c>
      <c r="E31439">
        <v>13</v>
      </c>
      <c r="F31439" t="str">
        <f t="shared" si="985"/>
        <v>22-3-0</v>
      </c>
    </row>
    <row r="31440" spans="1:6" x14ac:dyDescent="0.3">
      <c r="A31440">
        <v>2016</v>
      </c>
      <c r="B31440" t="s">
        <v>606</v>
      </c>
      <c r="C31440" t="str">
        <f t="shared" si="984"/>
        <v>2016-Santa Cruz/PE-22-3-0</v>
      </c>
      <c r="D31440" s="4">
        <v>1</v>
      </c>
      <c r="E31440">
        <v>17</v>
      </c>
      <c r="F31440" t="str">
        <f t="shared" si="985"/>
        <v>22-3-0</v>
      </c>
    </row>
    <row r="31441" spans="1:6" x14ac:dyDescent="0.3">
      <c r="A31441">
        <v>2016</v>
      </c>
      <c r="B31441" t="s">
        <v>607</v>
      </c>
      <c r="C31441" t="str">
        <f t="shared" si="984"/>
        <v>2016-Santos/SP-22-3-0</v>
      </c>
      <c r="D31441" s="4">
        <v>6</v>
      </c>
      <c r="E31441">
        <v>20</v>
      </c>
      <c r="F31441" t="str">
        <f t="shared" si="985"/>
        <v>22-3-0</v>
      </c>
    </row>
    <row r="31442" spans="1:6" x14ac:dyDescent="0.3">
      <c r="A31442">
        <v>2016</v>
      </c>
      <c r="B31442" t="s">
        <v>608</v>
      </c>
      <c r="C31442" t="str">
        <f t="shared" si="984"/>
        <v>2016-Sao Paulo/SP-22-3-0</v>
      </c>
      <c r="D31442" s="4">
        <v>3.6666629999999998</v>
      </c>
      <c r="E31442">
        <v>11</v>
      </c>
      <c r="F31442" t="str">
        <f t="shared" si="985"/>
        <v>22-3-0</v>
      </c>
    </row>
    <row r="31443" spans="1:6" x14ac:dyDescent="0.3">
      <c r="A31443">
        <v>2016</v>
      </c>
      <c r="B31443" t="s">
        <v>2952</v>
      </c>
      <c r="C31443" t="str">
        <f t="shared" si="984"/>
        <v>2016-Sport/PE-22-3-0</v>
      </c>
      <c r="D31443" s="4">
        <v>4.6666619999999996</v>
      </c>
      <c r="E31443">
        <v>15</v>
      </c>
      <c r="F31443" t="str">
        <f t="shared" si="985"/>
        <v>22-3-0</v>
      </c>
    </row>
    <row r="31444" spans="1:6" x14ac:dyDescent="0.3">
      <c r="A31444">
        <v>2016</v>
      </c>
      <c r="B31444" t="s">
        <v>3432</v>
      </c>
      <c r="C31444" t="str">
        <f t="shared" si="984"/>
        <v>2016-Vitoria/BA-22-3-0</v>
      </c>
      <c r="D31444" s="4">
        <v>1</v>
      </c>
      <c r="E31444">
        <v>18</v>
      </c>
      <c r="F31444" t="str">
        <f t="shared" si="985"/>
        <v>22-3-0</v>
      </c>
    </row>
    <row r="31445" spans="1:6" x14ac:dyDescent="0.3">
      <c r="A31445">
        <v>2016</v>
      </c>
      <c r="B31445" t="s">
        <v>4904</v>
      </c>
      <c r="C31445" t="str">
        <f t="shared" si="984"/>
        <v>2016-America/MG-22-3-1</v>
      </c>
      <c r="D31445" s="4">
        <v>4</v>
      </c>
      <c r="E31445">
        <v>10</v>
      </c>
      <c r="F31445" t="str">
        <f t="shared" si="985"/>
        <v>22-3-1</v>
      </c>
    </row>
    <row r="31446" spans="1:6" x14ac:dyDescent="0.3">
      <c r="A31446">
        <v>2016</v>
      </c>
      <c r="B31446" t="s">
        <v>2953</v>
      </c>
      <c r="C31446" t="str">
        <f t="shared" si="984"/>
        <v>2016-Atletico/MG-22-3-1</v>
      </c>
      <c r="D31446" s="4">
        <v>6</v>
      </c>
      <c r="E31446">
        <v>22</v>
      </c>
      <c r="F31446" t="str">
        <f t="shared" si="985"/>
        <v>22-3-1</v>
      </c>
    </row>
    <row r="31447" spans="1:6" x14ac:dyDescent="0.3">
      <c r="A31447">
        <v>2016</v>
      </c>
      <c r="B31447" t="s">
        <v>610</v>
      </c>
      <c r="C31447" t="str">
        <f t="shared" si="984"/>
        <v>2016-Atletico/PR-22-3-1</v>
      </c>
      <c r="D31447" s="4">
        <v>5</v>
      </c>
      <c r="E31447">
        <v>21</v>
      </c>
      <c r="F31447" t="str">
        <f t="shared" si="985"/>
        <v>22-3-1</v>
      </c>
    </row>
    <row r="31448" spans="1:6" x14ac:dyDescent="0.3">
      <c r="A31448">
        <v>2016</v>
      </c>
      <c r="B31448" t="s">
        <v>611</v>
      </c>
      <c r="C31448" t="str">
        <f t="shared" si="984"/>
        <v>2016-Botafogo/RJ-22-3-1</v>
      </c>
      <c r="D31448" s="4">
        <v>6</v>
      </c>
      <c r="E31448">
        <v>13</v>
      </c>
      <c r="F31448" t="str">
        <f t="shared" si="985"/>
        <v>22-3-1</v>
      </c>
    </row>
    <row r="31449" spans="1:6" x14ac:dyDescent="0.3">
      <c r="A31449">
        <v>2016</v>
      </c>
      <c r="B31449" t="s">
        <v>5335</v>
      </c>
      <c r="C31449" t="str">
        <f t="shared" si="984"/>
        <v>2016-Chapecoense/SC-22-3-1</v>
      </c>
      <c r="D31449" s="4">
        <v>3.5</v>
      </c>
      <c r="E31449">
        <v>14</v>
      </c>
      <c r="F31449" t="str">
        <f t="shared" si="985"/>
        <v>22-3-1</v>
      </c>
    </row>
    <row r="31450" spans="1:6" x14ac:dyDescent="0.3">
      <c r="A31450">
        <v>2016</v>
      </c>
      <c r="B31450" t="s">
        <v>612</v>
      </c>
      <c r="C31450" t="str">
        <f t="shared" si="984"/>
        <v>2016-Corinthians/SP-22-3-1</v>
      </c>
      <c r="D31450" s="4">
        <v>1</v>
      </c>
      <c r="E31450">
        <v>28</v>
      </c>
      <c r="F31450" t="str">
        <f t="shared" si="985"/>
        <v>22-3-1</v>
      </c>
    </row>
    <row r="31451" spans="1:6" x14ac:dyDescent="0.3">
      <c r="A31451">
        <v>2016</v>
      </c>
      <c r="B31451" t="s">
        <v>3433</v>
      </c>
      <c r="C31451" t="str">
        <f t="shared" si="984"/>
        <v>2016-Coritiba/PR-22-3-1</v>
      </c>
      <c r="D31451" s="4">
        <v>3</v>
      </c>
      <c r="E31451">
        <v>15</v>
      </c>
      <c r="F31451" t="str">
        <f t="shared" si="985"/>
        <v>22-3-1</v>
      </c>
    </row>
    <row r="31452" spans="1:6" x14ac:dyDescent="0.3">
      <c r="A31452">
        <v>2016</v>
      </c>
      <c r="B31452" t="s">
        <v>613</v>
      </c>
      <c r="C31452" t="str">
        <f t="shared" si="984"/>
        <v>2016-Cruzeiro/MG-22-3-1</v>
      </c>
      <c r="D31452" s="4">
        <v>5</v>
      </c>
      <c r="E31452">
        <v>19</v>
      </c>
      <c r="F31452" t="str">
        <f t="shared" si="985"/>
        <v>22-3-1</v>
      </c>
    </row>
    <row r="31453" spans="1:6" x14ac:dyDescent="0.3">
      <c r="A31453">
        <v>2016</v>
      </c>
      <c r="B31453" t="s">
        <v>614</v>
      </c>
      <c r="C31453" t="str">
        <f t="shared" si="984"/>
        <v>2016-Figueirense/SC-22-3-1</v>
      </c>
      <c r="D31453" s="4">
        <v>2.333332</v>
      </c>
      <c r="E31453">
        <v>16</v>
      </c>
      <c r="F31453" t="str">
        <f t="shared" si="985"/>
        <v>22-3-1</v>
      </c>
    </row>
    <row r="31454" spans="1:6" x14ac:dyDescent="0.3">
      <c r="A31454">
        <v>2016</v>
      </c>
      <c r="B31454" t="s">
        <v>615</v>
      </c>
      <c r="C31454" t="str">
        <f t="shared" si="984"/>
        <v>2016-Flamengo/RJ-22-3-1</v>
      </c>
      <c r="D31454" s="4">
        <v>5</v>
      </c>
      <c r="E31454">
        <v>20</v>
      </c>
      <c r="F31454" t="str">
        <f t="shared" si="985"/>
        <v>22-3-1</v>
      </c>
    </row>
    <row r="31455" spans="1:6" x14ac:dyDescent="0.3">
      <c r="A31455">
        <v>2016</v>
      </c>
      <c r="B31455" t="s">
        <v>616</v>
      </c>
      <c r="C31455" t="str">
        <f t="shared" si="984"/>
        <v>2016-Fluminense/RJ-22-3-1</v>
      </c>
      <c r="D31455" s="4">
        <v>7</v>
      </c>
      <c r="E31455">
        <v>27</v>
      </c>
      <c r="F31455" t="str">
        <f t="shared" si="985"/>
        <v>22-3-1</v>
      </c>
    </row>
    <row r="31456" spans="1:6" x14ac:dyDescent="0.3">
      <c r="A31456">
        <v>2016</v>
      </c>
      <c r="B31456" t="s">
        <v>619</v>
      </c>
      <c r="C31456" t="str">
        <f t="shared" si="984"/>
        <v>2016-Gremio/RS-22-3-1</v>
      </c>
      <c r="D31456" s="4">
        <v>4</v>
      </c>
      <c r="E31456">
        <v>34</v>
      </c>
      <c r="F31456" t="str">
        <f t="shared" si="985"/>
        <v>22-3-1</v>
      </c>
    </row>
    <row r="31457" spans="1:6" x14ac:dyDescent="0.3">
      <c r="A31457">
        <v>2016</v>
      </c>
      <c r="B31457" t="s">
        <v>620</v>
      </c>
      <c r="C31457" t="str">
        <f t="shared" si="984"/>
        <v>2016-Internacional/RS-22-3-1</v>
      </c>
      <c r="D31457" s="4">
        <v>1</v>
      </c>
      <c r="E31457">
        <v>23</v>
      </c>
      <c r="F31457" t="str">
        <f t="shared" si="985"/>
        <v>22-3-1</v>
      </c>
    </row>
    <row r="31458" spans="1:6" x14ac:dyDescent="0.3">
      <c r="A31458">
        <v>2016</v>
      </c>
      <c r="B31458" t="s">
        <v>621</v>
      </c>
      <c r="C31458" t="str">
        <f t="shared" si="984"/>
        <v>2016-Palmeiras/SP-22-3-1</v>
      </c>
      <c r="D31458" s="4">
        <v>5.2</v>
      </c>
      <c r="E31458">
        <v>16</v>
      </c>
      <c r="F31458" t="str">
        <f t="shared" si="985"/>
        <v>22-3-1</v>
      </c>
    </row>
    <row r="31459" spans="1:6" x14ac:dyDescent="0.3">
      <c r="A31459">
        <v>2016</v>
      </c>
      <c r="B31459" t="s">
        <v>623</v>
      </c>
      <c r="C31459" t="str">
        <f t="shared" si="984"/>
        <v>2016-Ponte Preta/SP-22-3-1</v>
      </c>
      <c r="D31459" s="4">
        <v>5.3333279999999998</v>
      </c>
      <c r="E31459">
        <v>23</v>
      </c>
      <c r="F31459" t="str">
        <f t="shared" si="985"/>
        <v>22-3-1</v>
      </c>
    </row>
    <row r="31460" spans="1:6" x14ac:dyDescent="0.3">
      <c r="A31460">
        <v>2016</v>
      </c>
      <c r="B31460" t="s">
        <v>624</v>
      </c>
      <c r="C31460" t="str">
        <f t="shared" si="984"/>
        <v>2016-Santa Cruz/PE-22-3-1</v>
      </c>
      <c r="D31460" s="4">
        <v>2</v>
      </c>
      <c r="E31460">
        <v>16</v>
      </c>
      <c r="F31460" t="str">
        <f t="shared" si="985"/>
        <v>22-3-1</v>
      </c>
    </row>
    <row r="31461" spans="1:6" x14ac:dyDescent="0.3">
      <c r="A31461">
        <v>2016</v>
      </c>
      <c r="B31461" t="s">
        <v>625</v>
      </c>
      <c r="C31461" t="str">
        <f t="shared" si="984"/>
        <v>2016-Santos/SP-22-3-1</v>
      </c>
      <c r="D31461" s="4">
        <v>5</v>
      </c>
      <c r="E31461">
        <v>20</v>
      </c>
      <c r="F31461" t="str">
        <f t="shared" si="985"/>
        <v>22-3-1</v>
      </c>
    </row>
    <row r="31462" spans="1:6" x14ac:dyDescent="0.3">
      <c r="A31462">
        <v>2016</v>
      </c>
      <c r="B31462" t="s">
        <v>626</v>
      </c>
      <c r="C31462" t="str">
        <f t="shared" si="984"/>
        <v>2016-Sao Paulo/SP-22-3-1</v>
      </c>
      <c r="D31462" s="4">
        <v>3</v>
      </c>
      <c r="E31462">
        <v>15</v>
      </c>
      <c r="F31462" t="str">
        <f t="shared" si="985"/>
        <v>22-3-1</v>
      </c>
    </row>
    <row r="31463" spans="1:6" x14ac:dyDescent="0.3">
      <c r="A31463">
        <v>2016</v>
      </c>
      <c r="B31463" t="s">
        <v>2955</v>
      </c>
      <c r="C31463" t="str">
        <f t="shared" si="984"/>
        <v>2016-Sport/PE-22-3-1</v>
      </c>
      <c r="D31463" s="4">
        <v>5</v>
      </c>
      <c r="E31463">
        <v>25</v>
      </c>
      <c r="F31463" t="str">
        <f t="shared" si="985"/>
        <v>22-3-1</v>
      </c>
    </row>
    <row r="31464" spans="1:6" x14ac:dyDescent="0.3">
      <c r="A31464">
        <v>2016</v>
      </c>
      <c r="B31464" t="s">
        <v>3435</v>
      </c>
      <c r="C31464" t="str">
        <f t="shared" si="984"/>
        <v>2016-Vitoria/BA-22-3-1</v>
      </c>
      <c r="D31464" s="4">
        <v>3</v>
      </c>
      <c r="E31464">
        <v>12</v>
      </c>
      <c r="F31464" t="str">
        <f t="shared" si="985"/>
        <v>22-3-1</v>
      </c>
    </row>
    <row r="31465" spans="1:6" x14ac:dyDescent="0.3">
      <c r="A31465">
        <v>2016</v>
      </c>
      <c r="B31465" t="s">
        <v>4906</v>
      </c>
      <c r="C31465" t="str">
        <f t="shared" si="984"/>
        <v>2016-America/MG-22-3-2</v>
      </c>
      <c r="D31465" s="4">
        <v>5</v>
      </c>
      <c r="E31465">
        <v>11</v>
      </c>
      <c r="F31465" t="str">
        <f t="shared" si="985"/>
        <v>22-3-2</v>
      </c>
    </row>
    <row r="31466" spans="1:6" x14ac:dyDescent="0.3">
      <c r="A31466">
        <v>2016</v>
      </c>
      <c r="B31466" t="s">
        <v>2956</v>
      </c>
      <c r="C31466" t="str">
        <f t="shared" si="984"/>
        <v>2016-Atletico/MG-22-3-2</v>
      </c>
      <c r="D31466" s="4">
        <v>9</v>
      </c>
      <c r="E31466">
        <v>28</v>
      </c>
      <c r="F31466" t="str">
        <f t="shared" si="985"/>
        <v>22-3-2</v>
      </c>
    </row>
    <row r="31467" spans="1:6" x14ac:dyDescent="0.3">
      <c r="A31467">
        <v>2016</v>
      </c>
      <c r="B31467" t="s">
        <v>628</v>
      </c>
      <c r="C31467" t="str">
        <f t="shared" si="984"/>
        <v>2016-Atletico/PR-22-3-2</v>
      </c>
      <c r="D31467" s="4">
        <v>3</v>
      </c>
      <c r="E31467">
        <v>21</v>
      </c>
      <c r="F31467" t="str">
        <f t="shared" si="985"/>
        <v>22-3-2</v>
      </c>
    </row>
    <row r="31468" spans="1:6" x14ac:dyDescent="0.3">
      <c r="A31468">
        <v>2016</v>
      </c>
      <c r="B31468" t="s">
        <v>629</v>
      </c>
      <c r="C31468" t="str">
        <f t="shared" si="984"/>
        <v>2016-Botafogo/RJ-22-3-2</v>
      </c>
      <c r="D31468" s="4">
        <v>4</v>
      </c>
      <c r="E31468">
        <v>13</v>
      </c>
      <c r="F31468" t="str">
        <f t="shared" si="985"/>
        <v>22-3-2</v>
      </c>
    </row>
    <row r="31469" spans="1:6" x14ac:dyDescent="0.3">
      <c r="A31469">
        <v>2016</v>
      </c>
      <c r="B31469" t="s">
        <v>5336</v>
      </c>
      <c r="C31469" t="str">
        <f t="shared" si="984"/>
        <v>2016-Chapecoense/SC-22-3-2</v>
      </c>
      <c r="D31469" s="4">
        <v>2</v>
      </c>
      <c r="E31469">
        <v>14</v>
      </c>
      <c r="F31469" t="str">
        <f t="shared" si="985"/>
        <v>22-3-2</v>
      </c>
    </row>
    <row r="31470" spans="1:6" x14ac:dyDescent="0.3">
      <c r="A31470">
        <v>2016</v>
      </c>
      <c r="B31470" t="s">
        <v>630</v>
      </c>
      <c r="C31470" t="str">
        <f t="shared" si="984"/>
        <v>2016-Corinthians/SP-22-3-2</v>
      </c>
      <c r="D31470" s="4">
        <v>6</v>
      </c>
      <c r="E31470">
        <v>27</v>
      </c>
      <c r="F31470" t="str">
        <f t="shared" si="985"/>
        <v>22-3-2</v>
      </c>
    </row>
    <row r="31471" spans="1:6" x14ac:dyDescent="0.3">
      <c r="A31471">
        <v>2016</v>
      </c>
      <c r="B31471" t="s">
        <v>3436</v>
      </c>
      <c r="C31471" t="str">
        <f t="shared" si="984"/>
        <v>2016-Coritiba/PR-22-3-2</v>
      </c>
      <c r="D31471" s="4">
        <v>3.125</v>
      </c>
      <c r="E31471">
        <v>15</v>
      </c>
      <c r="F31471" t="str">
        <f t="shared" si="985"/>
        <v>22-3-2</v>
      </c>
    </row>
    <row r="31472" spans="1:6" x14ac:dyDescent="0.3">
      <c r="A31472">
        <v>2016</v>
      </c>
      <c r="B31472" t="s">
        <v>631</v>
      </c>
      <c r="C31472" t="str">
        <f t="shared" si="984"/>
        <v>2016-Cruzeiro/MG-22-3-2</v>
      </c>
      <c r="D31472" s="4">
        <v>0</v>
      </c>
      <c r="E31472">
        <v>16</v>
      </c>
      <c r="F31472" t="str">
        <f t="shared" si="985"/>
        <v>22-3-2</v>
      </c>
    </row>
    <row r="31473" spans="1:6" x14ac:dyDescent="0.3">
      <c r="A31473">
        <v>2016</v>
      </c>
      <c r="B31473" t="s">
        <v>632</v>
      </c>
      <c r="C31473" t="str">
        <f t="shared" si="984"/>
        <v>2016-Figueirense/SC-22-3-2</v>
      </c>
      <c r="D31473" s="4">
        <v>4</v>
      </c>
      <c r="E31473">
        <v>15</v>
      </c>
      <c r="F31473" t="str">
        <f t="shared" si="985"/>
        <v>22-3-2</v>
      </c>
    </row>
    <row r="31474" spans="1:6" x14ac:dyDescent="0.3">
      <c r="A31474">
        <v>2016</v>
      </c>
      <c r="B31474" t="s">
        <v>633</v>
      </c>
      <c r="C31474" t="str">
        <f t="shared" si="984"/>
        <v>2016-Flamengo/RJ-22-3-2</v>
      </c>
      <c r="D31474" s="4">
        <v>5.6666679999999996</v>
      </c>
      <c r="E31474">
        <v>14</v>
      </c>
      <c r="F31474" t="str">
        <f t="shared" si="985"/>
        <v>22-3-2</v>
      </c>
    </row>
    <row r="31475" spans="1:6" x14ac:dyDescent="0.3">
      <c r="A31475">
        <v>2016</v>
      </c>
      <c r="B31475" t="s">
        <v>634</v>
      </c>
      <c r="C31475" t="str">
        <f t="shared" si="984"/>
        <v>2016-Fluminense/RJ-22-3-2</v>
      </c>
      <c r="D31475" s="4">
        <v>7</v>
      </c>
      <c r="E31475">
        <v>17</v>
      </c>
      <c r="F31475" t="str">
        <f t="shared" si="985"/>
        <v>22-3-2</v>
      </c>
    </row>
    <row r="31476" spans="1:6" x14ac:dyDescent="0.3">
      <c r="A31476">
        <v>2016</v>
      </c>
      <c r="B31476" t="s">
        <v>637</v>
      </c>
      <c r="C31476" t="str">
        <f t="shared" si="984"/>
        <v>2016-Gremio/RS-22-3-2</v>
      </c>
      <c r="D31476" s="4">
        <v>2</v>
      </c>
      <c r="E31476">
        <v>28</v>
      </c>
      <c r="F31476" t="str">
        <f t="shared" si="985"/>
        <v>22-3-2</v>
      </c>
    </row>
    <row r="31477" spans="1:6" x14ac:dyDescent="0.3">
      <c r="A31477">
        <v>2016</v>
      </c>
      <c r="B31477" t="s">
        <v>638</v>
      </c>
      <c r="C31477" t="str">
        <f t="shared" si="984"/>
        <v>2016-Internacional/RS-22-3-2</v>
      </c>
      <c r="D31477" s="4">
        <v>1</v>
      </c>
      <c r="E31477">
        <v>27</v>
      </c>
      <c r="F31477" t="str">
        <f t="shared" si="985"/>
        <v>22-3-2</v>
      </c>
    </row>
    <row r="31478" spans="1:6" x14ac:dyDescent="0.3">
      <c r="A31478">
        <v>2016</v>
      </c>
      <c r="B31478" t="s">
        <v>639</v>
      </c>
      <c r="C31478" t="str">
        <f t="shared" si="984"/>
        <v>2016-Palmeiras/SP-22-3-2</v>
      </c>
      <c r="D31478" s="4">
        <v>4</v>
      </c>
      <c r="E31478">
        <v>29</v>
      </c>
      <c r="F31478" t="str">
        <f t="shared" si="985"/>
        <v>22-3-2</v>
      </c>
    </row>
    <row r="31479" spans="1:6" x14ac:dyDescent="0.3">
      <c r="A31479">
        <v>2016</v>
      </c>
      <c r="B31479" t="s">
        <v>641</v>
      </c>
      <c r="C31479" t="str">
        <f t="shared" si="984"/>
        <v>2016-Ponte Preta/SP-22-3-2</v>
      </c>
      <c r="D31479" s="4">
        <v>5.1428520000000004</v>
      </c>
      <c r="E31479">
        <v>20</v>
      </c>
      <c r="F31479" t="str">
        <f t="shared" si="985"/>
        <v>22-3-2</v>
      </c>
    </row>
    <row r="31480" spans="1:6" x14ac:dyDescent="0.3">
      <c r="A31480">
        <v>2016</v>
      </c>
      <c r="B31480" t="s">
        <v>642</v>
      </c>
      <c r="C31480" t="str">
        <f t="shared" si="984"/>
        <v>2016-Santa Cruz/PE-22-3-2</v>
      </c>
      <c r="D31480" s="4">
        <v>1</v>
      </c>
      <c r="E31480">
        <v>22</v>
      </c>
      <c r="F31480" t="str">
        <f t="shared" si="985"/>
        <v>22-3-2</v>
      </c>
    </row>
    <row r="31481" spans="1:6" x14ac:dyDescent="0.3">
      <c r="A31481">
        <v>2016</v>
      </c>
      <c r="B31481" t="s">
        <v>643</v>
      </c>
      <c r="C31481" t="str">
        <f t="shared" si="984"/>
        <v>2016-Santos/SP-22-3-2</v>
      </c>
      <c r="D31481" s="4">
        <v>7</v>
      </c>
      <c r="E31481">
        <v>17</v>
      </c>
      <c r="F31481" t="str">
        <f t="shared" si="985"/>
        <v>22-3-2</v>
      </c>
    </row>
    <row r="31482" spans="1:6" x14ac:dyDescent="0.3">
      <c r="A31482">
        <v>2016</v>
      </c>
      <c r="B31482" t="s">
        <v>644</v>
      </c>
      <c r="C31482" t="str">
        <f t="shared" si="984"/>
        <v>2016-Sao Paulo/SP-22-3-2</v>
      </c>
      <c r="D31482" s="4">
        <v>3.9999959999999999</v>
      </c>
      <c r="E31482">
        <v>12</v>
      </c>
      <c r="F31482" t="str">
        <f t="shared" si="985"/>
        <v>22-3-2</v>
      </c>
    </row>
    <row r="31483" spans="1:6" x14ac:dyDescent="0.3">
      <c r="A31483">
        <v>2016</v>
      </c>
      <c r="B31483" t="s">
        <v>2958</v>
      </c>
      <c r="C31483" t="str">
        <f t="shared" si="984"/>
        <v>2016-Sport/PE-22-3-2</v>
      </c>
      <c r="D31483" s="4">
        <v>5</v>
      </c>
      <c r="E31483">
        <v>19</v>
      </c>
      <c r="F31483" t="str">
        <f t="shared" si="985"/>
        <v>22-3-2</v>
      </c>
    </row>
    <row r="31484" spans="1:6" x14ac:dyDescent="0.3">
      <c r="A31484">
        <v>2016</v>
      </c>
      <c r="B31484" t="s">
        <v>3438</v>
      </c>
      <c r="C31484" t="str">
        <f t="shared" si="984"/>
        <v>2016-Vitoria/BA-22-3-2</v>
      </c>
      <c r="D31484" s="4">
        <v>3.375</v>
      </c>
      <c r="E31484">
        <v>14</v>
      </c>
      <c r="F31484" t="str">
        <f t="shared" si="985"/>
        <v>22-3-2</v>
      </c>
    </row>
    <row r="31485" spans="1:6" x14ac:dyDescent="0.3">
      <c r="A31485">
        <v>2016</v>
      </c>
      <c r="B31485" t="s">
        <v>4908</v>
      </c>
      <c r="C31485" t="str">
        <f t="shared" si="984"/>
        <v>2016-America/MG-22-4-0</v>
      </c>
      <c r="D31485" s="4">
        <v>5</v>
      </c>
      <c r="E31485">
        <v>10</v>
      </c>
      <c r="F31485" t="str">
        <f t="shared" si="985"/>
        <v>22-4-0</v>
      </c>
    </row>
    <row r="31486" spans="1:6" x14ac:dyDescent="0.3">
      <c r="A31486">
        <v>2016</v>
      </c>
      <c r="B31486" t="s">
        <v>2959</v>
      </c>
      <c r="C31486" t="str">
        <f t="shared" si="984"/>
        <v>2016-Atletico/MG-22-4-0</v>
      </c>
      <c r="D31486" s="4">
        <v>9</v>
      </c>
      <c r="E31486">
        <v>35</v>
      </c>
      <c r="F31486" t="str">
        <f t="shared" si="985"/>
        <v>22-4-0</v>
      </c>
    </row>
    <row r="31487" spans="1:6" x14ac:dyDescent="0.3">
      <c r="A31487">
        <v>2016</v>
      </c>
      <c r="B31487" t="s">
        <v>646</v>
      </c>
      <c r="C31487" t="str">
        <f t="shared" si="984"/>
        <v>2016-Atletico/PR-22-4-0</v>
      </c>
      <c r="D31487" s="4">
        <v>3</v>
      </c>
      <c r="E31487">
        <v>30</v>
      </c>
      <c r="F31487" t="str">
        <f t="shared" si="985"/>
        <v>22-4-0</v>
      </c>
    </row>
    <row r="31488" spans="1:6" x14ac:dyDescent="0.3">
      <c r="A31488">
        <v>2016</v>
      </c>
      <c r="B31488" t="s">
        <v>647</v>
      </c>
      <c r="C31488" t="str">
        <f t="shared" si="984"/>
        <v>2016-Botafogo/RJ-22-4-0</v>
      </c>
      <c r="D31488" s="4">
        <v>9</v>
      </c>
      <c r="E31488">
        <v>18</v>
      </c>
      <c r="F31488" t="str">
        <f t="shared" si="985"/>
        <v>22-4-0</v>
      </c>
    </row>
    <row r="31489" spans="1:6" x14ac:dyDescent="0.3">
      <c r="A31489">
        <v>2016</v>
      </c>
      <c r="B31489" t="s">
        <v>5337</v>
      </c>
      <c r="C31489" t="str">
        <f t="shared" si="984"/>
        <v>2016-Chapecoense/SC-22-4-0</v>
      </c>
      <c r="D31489" s="4">
        <v>7</v>
      </c>
      <c r="E31489">
        <v>22</v>
      </c>
      <c r="F31489" t="str">
        <f t="shared" si="985"/>
        <v>22-4-0</v>
      </c>
    </row>
    <row r="31490" spans="1:6" x14ac:dyDescent="0.3">
      <c r="A31490">
        <v>2016</v>
      </c>
      <c r="B31490" t="s">
        <v>648</v>
      </c>
      <c r="C31490" t="str">
        <f t="shared" si="984"/>
        <v>2016-Corinthians/SP-22-4-0</v>
      </c>
      <c r="D31490" s="4">
        <v>4</v>
      </c>
      <c r="E31490">
        <v>34</v>
      </c>
      <c r="F31490" t="str">
        <f t="shared" si="985"/>
        <v>22-4-0</v>
      </c>
    </row>
    <row r="31491" spans="1:6" x14ac:dyDescent="0.3">
      <c r="A31491">
        <v>2016</v>
      </c>
      <c r="B31491" t="s">
        <v>3439</v>
      </c>
      <c r="C31491" t="str">
        <f t="shared" ref="C31491:C31554" si="986">A31491&amp;"-"&amp;B31491</f>
        <v>2016-Coritiba/PR-22-4-0</v>
      </c>
      <c r="D31491" s="4">
        <v>5</v>
      </c>
      <c r="E31491">
        <v>9</v>
      </c>
      <c r="F31491" t="str">
        <f t="shared" ref="F31491:F31554" si="987">RIGHT(B31491,LEN(C31491)-FIND("-",C31491,6))</f>
        <v>22-4-0</v>
      </c>
    </row>
    <row r="31492" spans="1:6" x14ac:dyDescent="0.3">
      <c r="A31492">
        <v>2016</v>
      </c>
      <c r="B31492" t="s">
        <v>649</v>
      </c>
      <c r="C31492" t="str">
        <f t="shared" si="986"/>
        <v>2016-Cruzeiro/MG-22-4-0</v>
      </c>
      <c r="D31492" s="4">
        <v>5</v>
      </c>
      <c r="E31492">
        <v>14</v>
      </c>
      <c r="F31492" t="str">
        <f t="shared" si="987"/>
        <v>22-4-0</v>
      </c>
    </row>
    <row r="31493" spans="1:6" x14ac:dyDescent="0.3">
      <c r="A31493">
        <v>2016</v>
      </c>
      <c r="B31493" t="s">
        <v>650</v>
      </c>
      <c r="C31493" t="str">
        <f t="shared" si="986"/>
        <v>2016-Figueirense/SC-22-4-0</v>
      </c>
      <c r="D31493" s="4">
        <v>4</v>
      </c>
      <c r="E31493">
        <v>18</v>
      </c>
      <c r="F31493" t="str">
        <f t="shared" si="987"/>
        <v>22-4-0</v>
      </c>
    </row>
    <row r="31494" spans="1:6" x14ac:dyDescent="0.3">
      <c r="A31494">
        <v>2016</v>
      </c>
      <c r="B31494" t="s">
        <v>651</v>
      </c>
      <c r="C31494" t="str">
        <f t="shared" si="986"/>
        <v>2016-Flamengo/RJ-22-4-0</v>
      </c>
      <c r="D31494" s="4">
        <v>6</v>
      </c>
      <c r="E31494">
        <v>13</v>
      </c>
      <c r="F31494" t="str">
        <f t="shared" si="987"/>
        <v>22-4-0</v>
      </c>
    </row>
    <row r="31495" spans="1:6" x14ac:dyDescent="0.3">
      <c r="A31495">
        <v>2016</v>
      </c>
      <c r="B31495" t="s">
        <v>652</v>
      </c>
      <c r="C31495" t="str">
        <f t="shared" si="986"/>
        <v>2016-Fluminense/RJ-22-4-0</v>
      </c>
      <c r="D31495" s="4">
        <v>10</v>
      </c>
      <c r="E31495">
        <v>31</v>
      </c>
      <c r="F31495" t="str">
        <f t="shared" si="987"/>
        <v>22-4-0</v>
      </c>
    </row>
    <row r="31496" spans="1:6" x14ac:dyDescent="0.3">
      <c r="A31496">
        <v>2016</v>
      </c>
      <c r="B31496" t="s">
        <v>655</v>
      </c>
      <c r="C31496" t="str">
        <f t="shared" si="986"/>
        <v>2016-Gremio/RS-22-4-0</v>
      </c>
      <c r="D31496" s="4">
        <v>6</v>
      </c>
      <c r="E31496">
        <v>30</v>
      </c>
      <c r="F31496" t="str">
        <f t="shared" si="987"/>
        <v>22-4-0</v>
      </c>
    </row>
    <row r="31497" spans="1:6" x14ac:dyDescent="0.3">
      <c r="A31497">
        <v>2016</v>
      </c>
      <c r="B31497" t="s">
        <v>656</v>
      </c>
      <c r="C31497" t="str">
        <f t="shared" si="986"/>
        <v>2016-Internacional/RS-22-4-0</v>
      </c>
      <c r="D31497" s="4">
        <v>1</v>
      </c>
      <c r="E31497">
        <v>20</v>
      </c>
      <c r="F31497" t="str">
        <f t="shared" si="987"/>
        <v>22-4-0</v>
      </c>
    </row>
    <row r="31498" spans="1:6" x14ac:dyDescent="0.3">
      <c r="A31498">
        <v>2016</v>
      </c>
      <c r="B31498" t="s">
        <v>657</v>
      </c>
      <c r="C31498" t="str">
        <f t="shared" si="986"/>
        <v>2016-Palmeiras/SP-22-4-0</v>
      </c>
      <c r="D31498" s="4">
        <v>7</v>
      </c>
      <c r="E31498">
        <v>32</v>
      </c>
      <c r="F31498" t="str">
        <f t="shared" si="987"/>
        <v>22-4-0</v>
      </c>
    </row>
    <row r="31499" spans="1:6" x14ac:dyDescent="0.3">
      <c r="A31499">
        <v>2016</v>
      </c>
      <c r="B31499" t="s">
        <v>659</v>
      </c>
      <c r="C31499" t="str">
        <f t="shared" si="986"/>
        <v>2016-Ponte Preta/SP-22-4-0</v>
      </c>
      <c r="D31499" s="4">
        <v>6</v>
      </c>
      <c r="E31499">
        <v>26</v>
      </c>
      <c r="F31499" t="str">
        <f t="shared" si="987"/>
        <v>22-4-0</v>
      </c>
    </row>
    <row r="31500" spans="1:6" x14ac:dyDescent="0.3">
      <c r="A31500">
        <v>2016</v>
      </c>
      <c r="B31500" t="s">
        <v>660</v>
      </c>
      <c r="C31500" t="str">
        <f t="shared" si="986"/>
        <v>2016-Santa Cruz/PE-22-4-0</v>
      </c>
      <c r="D31500" s="4">
        <v>2</v>
      </c>
      <c r="E31500">
        <v>19</v>
      </c>
      <c r="F31500" t="str">
        <f t="shared" si="987"/>
        <v>22-4-0</v>
      </c>
    </row>
    <row r="31501" spans="1:6" x14ac:dyDescent="0.3">
      <c r="A31501">
        <v>2016</v>
      </c>
      <c r="B31501" t="s">
        <v>661</v>
      </c>
      <c r="C31501" t="str">
        <f t="shared" si="986"/>
        <v>2016-Santos/SP-22-4-0</v>
      </c>
      <c r="D31501" s="4">
        <v>7</v>
      </c>
      <c r="E31501">
        <v>36</v>
      </c>
      <c r="F31501" t="str">
        <f t="shared" si="987"/>
        <v>22-4-0</v>
      </c>
    </row>
    <row r="31502" spans="1:6" x14ac:dyDescent="0.3">
      <c r="A31502">
        <v>2016</v>
      </c>
      <c r="B31502" t="s">
        <v>662</v>
      </c>
      <c r="C31502" t="str">
        <f t="shared" si="986"/>
        <v>2016-Sao Paulo/SP-22-4-0</v>
      </c>
      <c r="D31502" s="4">
        <v>4</v>
      </c>
      <c r="E31502">
        <v>22</v>
      </c>
      <c r="F31502" t="str">
        <f t="shared" si="987"/>
        <v>22-4-0</v>
      </c>
    </row>
    <row r="31503" spans="1:6" x14ac:dyDescent="0.3">
      <c r="A31503">
        <v>2016</v>
      </c>
      <c r="B31503" t="s">
        <v>2961</v>
      </c>
      <c r="C31503" t="str">
        <f t="shared" si="986"/>
        <v>2016-Sport/PE-22-4-0</v>
      </c>
      <c r="D31503" s="4">
        <v>8</v>
      </c>
      <c r="E31503">
        <v>26</v>
      </c>
      <c r="F31503" t="str">
        <f t="shared" si="987"/>
        <v>22-4-0</v>
      </c>
    </row>
    <row r="31504" spans="1:6" x14ac:dyDescent="0.3">
      <c r="A31504">
        <v>2016</v>
      </c>
      <c r="B31504" t="s">
        <v>3441</v>
      </c>
      <c r="C31504" t="str">
        <f t="shared" si="986"/>
        <v>2016-Vitoria/BA-22-4-0</v>
      </c>
      <c r="D31504" s="4">
        <v>7</v>
      </c>
      <c r="E31504">
        <v>19</v>
      </c>
      <c r="F31504" t="str">
        <f t="shared" si="987"/>
        <v>22-4-0</v>
      </c>
    </row>
    <row r="31505" spans="1:6" x14ac:dyDescent="0.3">
      <c r="A31505">
        <v>2016</v>
      </c>
      <c r="B31505" t="s">
        <v>4910</v>
      </c>
      <c r="C31505" t="str">
        <f t="shared" si="986"/>
        <v>2016-America/MG-22-4-1</v>
      </c>
      <c r="D31505" s="4">
        <v>5</v>
      </c>
      <c r="E31505">
        <v>14</v>
      </c>
      <c r="F31505" t="str">
        <f t="shared" si="987"/>
        <v>22-4-1</v>
      </c>
    </row>
    <row r="31506" spans="1:6" x14ac:dyDescent="0.3">
      <c r="A31506">
        <v>2016</v>
      </c>
      <c r="B31506" t="s">
        <v>2962</v>
      </c>
      <c r="C31506" t="str">
        <f t="shared" si="986"/>
        <v>2016-Atletico/MG-22-4-1</v>
      </c>
      <c r="D31506" s="4">
        <v>12</v>
      </c>
      <c r="E31506">
        <v>36</v>
      </c>
      <c r="F31506" t="str">
        <f t="shared" si="987"/>
        <v>22-4-1</v>
      </c>
    </row>
    <row r="31507" spans="1:6" x14ac:dyDescent="0.3">
      <c r="A31507">
        <v>2016</v>
      </c>
      <c r="B31507" t="s">
        <v>664</v>
      </c>
      <c r="C31507" t="str">
        <f t="shared" si="986"/>
        <v>2016-Atletico/PR-22-4-1</v>
      </c>
      <c r="D31507" s="4">
        <v>6</v>
      </c>
      <c r="E31507">
        <v>26</v>
      </c>
      <c r="F31507" t="str">
        <f t="shared" si="987"/>
        <v>22-4-1</v>
      </c>
    </row>
    <row r="31508" spans="1:6" x14ac:dyDescent="0.3">
      <c r="A31508">
        <v>2016</v>
      </c>
      <c r="B31508" t="s">
        <v>665</v>
      </c>
      <c r="C31508" t="str">
        <f t="shared" si="986"/>
        <v>2016-Botafogo/RJ-22-4-1</v>
      </c>
      <c r="D31508" s="4">
        <v>6</v>
      </c>
      <c r="E31508">
        <v>23</v>
      </c>
      <c r="F31508" t="str">
        <f t="shared" si="987"/>
        <v>22-4-1</v>
      </c>
    </row>
    <row r="31509" spans="1:6" x14ac:dyDescent="0.3">
      <c r="A31509">
        <v>2016</v>
      </c>
      <c r="B31509" t="s">
        <v>5338</v>
      </c>
      <c r="C31509" t="str">
        <f t="shared" si="986"/>
        <v>2016-Chapecoense/SC-22-4-1</v>
      </c>
      <c r="D31509" s="4">
        <v>5</v>
      </c>
      <c r="E31509">
        <v>15</v>
      </c>
      <c r="F31509" t="str">
        <f t="shared" si="987"/>
        <v>22-4-1</v>
      </c>
    </row>
    <row r="31510" spans="1:6" x14ac:dyDescent="0.3">
      <c r="A31510">
        <v>2016</v>
      </c>
      <c r="B31510" t="s">
        <v>666</v>
      </c>
      <c r="C31510" t="str">
        <f t="shared" si="986"/>
        <v>2016-Corinthians/SP-22-4-1</v>
      </c>
      <c r="D31510" s="4">
        <v>5</v>
      </c>
      <c r="E31510">
        <v>37</v>
      </c>
      <c r="F31510" t="str">
        <f t="shared" si="987"/>
        <v>22-4-1</v>
      </c>
    </row>
    <row r="31511" spans="1:6" x14ac:dyDescent="0.3">
      <c r="A31511">
        <v>2016</v>
      </c>
      <c r="B31511" t="s">
        <v>3442</v>
      </c>
      <c r="C31511" t="str">
        <f t="shared" si="986"/>
        <v>2016-Coritiba/PR-22-4-1</v>
      </c>
      <c r="D31511" s="4">
        <v>6</v>
      </c>
      <c r="E31511">
        <v>21</v>
      </c>
      <c r="F31511" t="str">
        <f t="shared" si="987"/>
        <v>22-4-1</v>
      </c>
    </row>
    <row r="31512" spans="1:6" x14ac:dyDescent="0.3">
      <c r="A31512">
        <v>2016</v>
      </c>
      <c r="B31512" t="s">
        <v>667</v>
      </c>
      <c r="C31512" t="str">
        <f t="shared" si="986"/>
        <v>2016-Cruzeiro/MG-22-4-1</v>
      </c>
      <c r="D31512" s="4">
        <v>4</v>
      </c>
      <c r="E31512">
        <v>20</v>
      </c>
      <c r="F31512" t="str">
        <f t="shared" si="987"/>
        <v>22-4-1</v>
      </c>
    </row>
    <row r="31513" spans="1:6" x14ac:dyDescent="0.3">
      <c r="A31513">
        <v>2016</v>
      </c>
      <c r="B31513" t="s">
        <v>668</v>
      </c>
      <c r="C31513" t="str">
        <f t="shared" si="986"/>
        <v>2016-Figueirense/SC-22-4-1</v>
      </c>
      <c r="D31513" s="4">
        <v>2</v>
      </c>
      <c r="E31513">
        <v>16</v>
      </c>
      <c r="F31513" t="str">
        <f t="shared" si="987"/>
        <v>22-4-1</v>
      </c>
    </row>
    <row r="31514" spans="1:6" x14ac:dyDescent="0.3">
      <c r="A31514">
        <v>2016</v>
      </c>
      <c r="B31514" t="s">
        <v>669</v>
      </c>
      <c r="C31514" t="str">
        <f t="shared" si="986"/>
        <v>2016-Flamengo/RJ-22-4-1</v>
      </c>
      <c r="D31514" s="4">
        <v>10</v>
      </c>
      <c r="E31514">
        <v>23</v>
      </c>
      <c r="F31514" t="str">
        <f t="shared" si="987"/>
        <v>22-4-1</v>
      </c>
    </row>
    <row r="31515" spans="1:6" x14ac:dyDescent="0.3">
      <c r="A31515">
        <v>2016</v>
      </c>
      <c r="B31515" t="s">
        <v>670</v>
      </c>
      <c r="C31515" t="str">
        <f t="shared" si="986"/>
        <v>2016-Fluminense/RJ-22-4-1</v>
      </c>
      <c r="D31515" s="4">
        <v>6</v>
      </c>
      <c r="E31515">
        <v>24</v>
      </c>
      <c r="F31515" t="str">
        <f t="shared" si="987"/>
        <v>22-4-1</v>
      </c>
    </row>
    <row r="31516" spans="1:6" x14ac:dyDescent="0.3">
      <c r="A31516">
        <v>2016</v>
      </c>
      <c r="B31516" t="s">
        <v>673</v>
      </c>
      <c r="C31516" t="str">
        <f t="shared" si="986"/>
        <v>2016-Gremio/RS-22-4-1</v>
      </c>
      <c r="D31516" s="4">
        <v>5</v>
      </c>
      <c r="E31516">
        <v>35</v>
      </c>
      <c r="F31516" t="str">
        <f t="shared" si="987"/>
        <v>22-4-1</v>
      </c>
    </row>
    <row r="31517" spans="1:6" x14ac:dyDescent="0.3">
      <c r="A31517">
        <v>2016</v>
      </c>
      <c r="B31517" t="s">
        <v>674</v>
      </c>
      <c r="C31517" t="str">
        <f t="shared" si="986"/>
        <v>2016-Internacional/RS-22-4-1</v>
      </c>
      <c r="D31517" s="4">
        <v>2</v>
      </c>
      <c r="E31517">
        <v>25</v>
      </c>
      <c r="F31517" t="str">
        <f t="shared" si="987"/>
        <v>22-4-1</v>
      </c>
    </row>
    <row r="31518" spans="1:6" x14ac:dyDescent="0.3">
      <c r="A31518">
        <v>2016</v>
      </c>
      <c r="B31518" t="s">
        <v>675</v>
      </c>
      <c r="C31518" t="str">
        <f t="shared" si="986"/>
        <v>2016-Palmeiras/SP-22-4-1</v>
      </c>
      <c r="D31518" s="4">
        <v>4</v>
      </c>
      <c r="E31518">
        <v>36</v>
      </c>
      <c r="F31518" t="str">
        <f t="shared" si="987"/>
        <v>22-4-1</v>
      </c>
    </row>
    <row r="31519" spans="1:6" x14ac:dyDescent="0.3">
      <c r="A31519">
        <v>2016</v>
      </c>
      <c r="B31519" t="s">
        <v>677</v>
      </c>
      <c r="C31519" t="str">
        <f t="shared" si="986"/>
        <v>2016-Ponte Preta/SP-22-4-1</v>
      </c>
      <c r="D31519" s="4">
        <v>6.3333269999999997</v>
      </c>
      <c r="E31519">
        <v>19</v>
      </c>
      <c r="F31519" t="str">
        <f t="shared" si="987"/>
        <v>22-4-1</v>
      </c>
    </row>
    <row r="31520" spans="1:6" x14ac:dyDescent="0.3">
      <c r="A31520">
        <v>2016</v>
      </c>
      <c r="B31520" t="s">
        <v>678</v>
      </c>
      <c r="C31520" t="str">
        <f t="shared" si="986"/>
        <v>2016-Santa Cruz/PE-22-4-1</v>
      </c>
      <c r="D31520" s="4">
        <v>3</v>
      </c>
      <c r="E31520">
        <v>18</v>
      </c>
      <c r="F31520" t="str">
        <f t="shared" si="987"/>
        <v>22-4-1</v>
      </c>
    </row>
    <row r="31521" spans="1:6" x14ac:dyDescent="0.3">
      <c r="A31521">
        <v>2016</v>
      </c>
      <c r="B31521" t="s">
        <v>679</v>
      </c>
      <c r="C31521" t="str">
        <f t="shared" si="986"/>
        <v>2016-Santos/SP-22-4-1</v>
      </c>
      <c r="D31521" s="4">
        <v>7</v>
      </c>
      <c r="E31521">
        <v>26</v>
      </c>
      <c r="F31521" t="str">
        <f t="shared" si="987"/>
        <v>22-4-1</v>
      </c>
    </row>
    <row r="31522" spans="1:6" x14ac:dyDescent="0.3">
      <c r="A31522">
        <v>2016</v>
      </c>
      <c r="B31522" t="s">
        <v>680</v>
      </c>
      <c r="C31522" t="str">
        <f t="shared" si="986"/>
        <v>2016-Sao Paulo/SP-22-4-1</v>
      </c>
      <c r="D31522" s="4">
        <v>4</v>
      </c>
      <c r="E31522">
        <v>22</v>
      </c>
      <c r="F31522" t="str">
        <f t="shared" si="987"/>
        <v>22-4-1</v>
      </c>
    </row>
    <row r="31523" spans="1:6" x14ac:dyDescent="0.3">
      <c r="A31523">
        <v>2016</v>
      </c>
      <c r="B31523" t="s">
        <v>2964</v>
      </c>
      <c r="C31523" t="str">
        <f t="shared" si="986"/>
        <v>2016-Sport/PE-22-4-1</v>
      </c>
      <c r="D31523" s="4">
        <v>8</v>
      </c>
      <c r="E31523">
        <v>23</v>
      </c>
      <c r="F31523" t="str">
        <f t="shared" si="987"/>
        <v>22-4-1</v>
      </c>
    </row>
    <row r="31524" spans="1:6" x14ac:dyDescent="0.3">
      <c r="A31524">
        <v>2016</v>
      </c>
      <c r="B31524" t="s">
        <v>3444</v>
      </c>
      <c r="C31524" t="str">
        <f t="shared" si="986"/>
        <v>2016-Vitoria/BA-22-4-1</v>
      </c>
      <c r="D31524" s="4">
        <v>3</v>
      </c>
      <c r="E31524">
        <v>18</v>
      </c>
      <c r="F31524" t="str">
        <f t="shared" si="987"/>
        <v>22-4-1</v>
      </c>
    </row>
    <row r="31525" spans="1:6" x14ac:dyDescent="0.3">
      <c r="A31525">
        <v>2016</v>
      </c>
      <c r="B31525" t="s">
        <v>4912</v>
      </c>
      <c r="C31525" t="str">
        <f t="shared" si="986"/>
        <v>2016-America/MG-22-4-2</v>
      </c>
      <c r="D31525" s="4">
        <v>5</v>
      </c>
      <c r="E31525">
        <v>10</v>
      </c>
      <c r="F31525" t="str">
        <f t="shared" si="987"/>
        <v>22-4-2</v>
      </c>
    </row>
    <row r="31526" spans="1:6" x14ac:dyDescent="0.3">
      <c r="A31526">
        <v>2016</v>
      </c>
      <c r="B31526" t="s">
        <v>2965</v>
      </c>
      <c r="C31526" t="str">
        <f t="shared" si="986"/>
        <v>2016-Atletico/MG-22-4-2</v>
      </c>
      <c r="D31526" s="4">
        <v>12</v>
      </c>
      <c r="E31526">
        <v>33</v>
      </c>
      <c r="F31526" t="str">
        <f t="shared" si="987"/>
        <v>22-4-2</v>
      </c>
    </row>
    <row r="31527" spans="1:6" x14ac:dyDescent="0.3">
      <c r="A31527">
        <v>2016</v>
      </c>
      <c r="B31527" t="s">
        <v>682</v>
      </c>
      <c r="C31527" t="str">
        <f t="shared" si="986"/>
        <v>2016-Atletico/PR-22-4-2</v>
      </c>
      <c r="D31527" s="4">
        <v>9</v>
      </c>
      <c r="E31527">
        <v>26</v>
      </c>
      <c r="F31527" t="str">
        <f t="shared" si="987"/>
        <v>22-4-2</v>
      </c>
    </row>
    <row r="31528" spans="1:6" x14ac:dyDescent="0.3">
      <c r="A31528">
        <v>2016</v>
      </c>
      <c r="B31528" t="s">
        <v>683</v>
      </c>
      <c r="C31528" t="str">
        <f t="shared" si="986"/>
        <v>2016-Botafogo/RJ-22-4-2</v>
      </c>
      <c r="D31528" s="4">
        <v>3</v>
      </c>
      <c r="E31528">
        <v>19</v>
      </c>
      <c r="F31528" t="str">
        <f t="shared" si="987"/>
        <v>22-4-2</v>
      </c>
    </row>
    <row r="31529" spans="1:6" x14ac:dyDescent="0.3">
      <c r="A31529">
        <v>2016</v>
      </c>
      <c r="B31529" t="s">
        <v>5339</v>
      </c>
      <c r="C31529" t="str">
        <f t="shared" si="986"/>
        <v>2016-Chapecoense/SC-22-4-2</v>
      </c>
      <c r="D31529" s="4">
        <v>3</v>
      </c>
      <c r="E31529">
        <v>14</v>
      </c>
      <c r="F31529" t="str">
        <f t="shared" si="987"/>
        <v>22-4-2</v>
      </c>
    </row>
    <row r="31530" spans="1:6" x14ac:dyDescent="0.3">
      <c r="A31530">
        <v>2016</v>
      </c>
      <c r="B31530" t="s">
        <v>684</v>
      </c>
      <c r="C31530" t="str">
        <f t="shared" si="986"/>
        <v>2016-Corinthians/SP-22-4-2</v>
      </c>
      <c r="D31530" s="4">
        <v>5</v>
      </c>
      <c r="E31530">
        <v>27</v>
      </c>
      <c r="F31530" t="str">
        <f t="shared" si="987"/>
        <v>22-4-2</v>
      </c>
    </row>
    <row r="31531" spans="1:6" x14ac:dyDescent="0.3">
      <c r="A31531">
        <v>2016</v>
      </c>
      <c r="B31531" t="s">
        <v>3445</v>
      </c>
      <c r="C31531" t="str">
        <f t="shared" si="986"/>
        <v>2016-Coritiba/PR-22-4-2</v>
      </c>
      <c r="D31531" s="4">
        <v>3</v>
      </c>
      <c r="E31531">
        <v>19</v>
      </c>
      <c r="F31531" t="str">
        <f t="shared" si="987"/>
        <v>22-4-2</v>
      </c>
    </row>
    <row r="31532" spans="1:6" x14ac:dyDescent="0.3">
      <c r="A31532">
        <v>2016</v>
      </c>
      <c r="B31532" t="s">
        <v>685</v>
      </c>
      <c r="C31532" t="str">
        <f t="shared" si="986"/>
        <v>2016-Cruzeiro/MG-22-4-2</v>
      </c>
      <c r="D31532" s="4">
        <v>3</v>
      </c>
      <c r="E31532">
        <v>15</v>
      </c>
      <c r="F31532" t="str">
        <f t="shared" si="987"/>
        <v>22-4-2</v>
      </c>
    </row>
    <row r="31533" spans="1:6" x14ac:dyDescent="0.3">
      <c r="A31533">
        <v>2016</v>
      </c>
      <c r="B31533" t="s">
        <v>686</v>
      </c>
      <c r="C31533" t="str">
        <f t="shared" si="986"/>
        <v>2016-Figueirense/SC-22-4-2</v>
      </c>
      <c r="D31533" s="4">
        <v>5</v>
      </c>
      <c r="E31533">
        <v>21</v>
      </c>
      <c r="F31533" t="str">
        <f t="shared" si="987"/>
        <v>22-4-2</v>
      </c>
    </row>
    <row r="31534" spans="1:6" x14ac:dyDescent="0.3">
      <c r="A31534">
        <v>2016</v>
      </c>
      <c r="B31534" t="s">
        <v>687</v>
      </c>
      <c r="C31534" t="str">
        <f t="shared" si="986"/>
        <v>2016-Flamengo/RJ-22-4-2</v>
      </c>
      <c r="D31534" s="4">
        <v>8</v>
      </c>
      <c r="E31534">
        <v>21</v>
      </c>
      <c r="F31534" t="str">
        <f t="shared" si="987"/>
        <v>22-4-2</v>
      </c>
    </row>
    <row r="31535" spans="1:6" x14ac:dyDescent="0.3">
      <c r="A31535">
        <v>2016</v>
      </c>
      <c r="B31535" t="s">
        <v>688</v>
      </c>
      <c r="C31535" t="str">
        <f t="shared" si="986"/>
        <v>2016-Fluminense/RJ-22-4-2</v>
      </c>
      <c r="D31535" s="4">
        <v>9</v>
      </c>
      <c r="E31535">
        <v>25</v>
      </c>
      <c r="F31535" t="str">
        <f t="shared" si="987"/>
        <v>22-4-2</v>
      </c>
    </row>
    <row r="31536" spans="1:6" x14ac:dyDescent="0.3">
      <c r="A31536">
        <v>2016</v>
      </c>
      <c r="B31536" t="s">
        <v>691</v>
      </c>
      <c r="C31536" t="str">
        <f t="shared" si="986"/>
        <v>2016-Gremio/RS-22-4-2</v>
      </c>
      <c r="D31536" s="4">
        <v>6.3333320000000004</v>
      </c>
      <c r="E31536">
        <v>24</v>
      </c>
      <c r="F31536" t="str">
        <f t="shared" si="987"/>
        <v>22-4-2</v>
      </c>
    </row>
    <row r="31537" spans="1:6" x14ac:dyDescent="0.3">
      <c r="A31537">
        <v>2016</v>
      </c>
      <c r="B31537" t="s">
        <v>692</v>
      </c>
      <c r="C31537" t="str">
        <f t="shared" si="986"/>
        <v>2016-Internacional/RS-22-4-2</v>
      </c>
      <c r="D31537" s="4">
        <v>1</v>
      </c>
      <c r="E31537">
        <v>27</v>
      </c>
      <c r="F31537" t="str">
        <f t="shared" si="987"/>
        <v>22-4-2</v>
      </c>
    </row>
    <row r="31538" spans="1:6" x14ac:dyDescent="0.3">
      <c r="A31538">
        <v>2016</v>
      </c>
      <c r="B31538" t="s">
        <v>693</v>
      </c>
      <c r="C31538" t="str">
        <f t="shared" si="986"/>
        <v>2016-Palmeiras/SP-22-4-2</v>
      </c>
      <c r="D31538" s="4">
        <v>4</v>
      </c>
      <c r="E31538">
        <v>36</v>
      </c>
      <c r="F31538" t="str">
        <f t="shared" si="987"/>
        <v>22-4-2</v>
      </c>
    </row>
    <row r="31539" spans="1:6" x14ac:dyDescent="0.3">
      <c r="A31539">
        <v>2016</v>
      </c>
      <c r="B31539" t="s">
        <v>695</v>
      </c>
      <c r="C31539" t="str">
        <f t="shared" si="986"/>
        <v>2016-Ponte Preta/SP-22-4-2</v>
      </c>
      <c r="D31539" s="4">
        <v>3</v>
      </c>
      <c r="E31539">
        <v>23</v>
      </c>
      <c r="F31539" t="str">
        <f t="shared" si="987"/>
        <v>22-4-2</v>
      </c>
    </row>
    <row r="31540" spans="1:6" x14ac:dyDescent="0.3">
      <c r="A31540">
        <v>2016</v>
      </c>
      <c r="B31540" t="s">
        <v>696</v>
      </c>
      <c r="C31540" t="str">
        <f t="shared" si="986"/>
        <v>2016-Santa Cruz/PE-22-4-2</v>
      </c>
      <c r="D31540" s="4">
        <v>4</v>
      </c>
      <c r="E31540">
        <v>15</v>
      </c>
      <c r="F31540" t="str">
        <f t="shared" si="987"/>
        <v>22-4-2</v>
      </c>
    </row>
    <row r="31541" spans="1:6" x14ac:dyDescent="0.3">
      <c r="A31541">
        <v>2016</v>
      </c>
      <c r="B31541" t="s">
        <v>697</v>
      </c>
      <c r="C31541" t="str">
        <f t="shared" si="986"/>
        <v>2016-Santos/SP-22-4-2</v>
      </c>
      <c r="D31541" s="4">
        <v>10</v>
      </c>
      <c r="E31541">
        <v>30</v>
      </c>
      <c r="F31541" t="str">
        <f t="shared" si="987"/>
        <v>22-4-2</v>
      </c>
    </row>
    <row r="31542" spans="1:6" x14ac:dyDescent="0.3">
      <c r="A31542">
        <v>2016</v>
      </c>
      <c r="B31542" t="s">
        <v>698</v>
      </c>
      <c r="C31542" t="str">
        <f t="shared" si="986"/>
        <v>2016-Sao Paulo/SP-22-4-2</v>
      </c>
      <c r="D31542" s="4">
        <v>2</v>
      </c>
      <c r="E31542">
        <v>20</v>
      </c>
      <c r="F31542" t="str">
        <f t="shared" si="987"/>
        <v>22-4-2</v>
      </c>
    </row>
    <row r="31543" spans="1:6" x14ac:dyDescent="0.3">
      <c r="A31543">
        <v>2016</v>
      </c>
      <c r="B31543" t="s">
        <v>2967</v>
      </c>
      <c r="C31543" t="str">
        <f t="shared" si="986"/>
        <v>2016-Sport/PE-22-4-2</v>
      </c>
      <c r="D31543" s="4">
        <v>10</v>
      </c>
      <c r="E31543">
        <v>18</v>
      </c>
      <c r="F31543" t="str">
        <f t="shared" si="987"/>
        <v>22-4-2</v>
      </c>
    </row>
    <row r="31544" spans="1:6" x14ac:dyDescent="0.3">
      <c r="A31544">
        <v>2016</v>
      </c>
      <c r="B31544" t="s">
        <v>3447</v>
      </c>
      <c r="C31544" t="str">
        <f t="shared" si="986"/>
        <v>2016-Vitoria/BA-22-4-2</v>
      </c>
      <c r="D31544" s="4">
        <v>4</v>
      </c>
      <c r="E31544">
        <v>15</v>
      </c>
      <c r="F31544" t="str">
        <f t="shared" si="987"/>
        <v>22-4-2</v>
      </c>
    </row>
    <row r="31545" spans="1:6" x14ac:dyDescent="0.3">
      <c r="A31545">
        <v>2016</v>
      </c>
      <c r="B31545" t="s">
        <v>4914</v>
      </c>
      <c r="C31545" t="str">
        <f t="shared" si="986"/>
        <v>2016-America/MG-22-4-3</v>
      </c>
      <c r="D31545" s="4">
        <v>1</v>
      </c>
      <c r="E31545">
        <v>9</v>
      </c>
      <c r="F31545" t="str">
        <f t="shared" si="987"/>
        <v>22-4-3</v>
      </c>
    </row>
    <row r="31546" spans="1:6" x14ac:dyDescent="0.3">
      <c r="A31546">
        <v>2016</v>
      </c>
      <c r="B31546" t="s">
        <v>2968</v>
      </c>
      <c r="C31546" t="str">
        <f t="shared" si="986"/>
        <v>2016-Atletico/MG-22-4-3</v>
      </c>
      <c r="D31546" s="4">
        <v>9</v>
      </c>
      <c r="E31546">
        <v>31</v>
      </c>
      <c r="F31546" t="str">
        <f t="shared" si="987"/>
        <v>22-4-3</v>
      </c>
    </row>
    <row r="31547" spans="1:6" x14ac:dyDescent="0.3">
      <c r="A31547">
        <v>2016</v>
      </c>
      <c r="B31547" t="s">
        <v>700</v>
      </c>
      <c r="C31547" t="str">
        <f t="shared" si="986"/>
        <v>2016-Atletico/PR-22-4-3</v>
      </c>
      <c r="D31547" s="4">
        <v>7</v>
      </c>
      <c r="E31547">
        <v>20</v>
      </c>
      <c r="F31547" t="str">
        <f t="shared" si="987"/>
        <v>22-4-3</v>
      </c>
    </row>
    <row r="31548" spans="1:6" x14ac:dyDescent="0.3">
      <c r="A31548">
        <v>2016</v>
      </c>
      <c r="B31548" t="s">
        <v>701</v>
      </c>
      <c r="C31548" t="str">
        <f t="shared" si="986"/>
        <v>2016-Botafogo/RJ-22-4-3</v>
      </c>
      <c r="D31548" s="4">
        <v>5</v>
      </c>
      <c r="E31548">
        <v>16</v>
      </c>
      <c r="F31548" t="str">
        <f t="shared" si="987"/>
        <v>22-4-3</v>
      </c>
    </row>
    <row r="31549" spans="1:6" x14ac:dyDescent="0.3">
      <c r="A31549">
        <v>2016</v>
      </c>
      <c r="B31549" t="s">
        <v>5340</v>
      </c>
      <c r="C31549" t="str">
        <f t="shared" si="986"/>
        <v>2016-Chapecoense/SC-22-4-3</v>
      </c>
      <c r="D31549" s="4">
        <v>4</v>
      </c>
      <c r="E31549">
        <v>23</v>
      </c>
      <c r="F31549" t="str">
        <f t="shared" si="987"/>
        <v>22-4-3</v>
      </c>
    </row>
    <row r="31550" spans="1:6" x14ac:dyDescent="0.3">
      <c r="A31550">
        <v>2016</v>
      </c>
      <c r="B31550" t="s">
        <v>702</v>
      </c>
      <c r="C31550" t="str">
        <f t="shared" si="986"/>
        <v>2016-Corinthians/SP-22-4-3</v>
      </c>
      <c r="D31550" s="4">
        <v>8</v>
      </c>
      <c r="E31550">
        <v>30</v>
      </c>
      <c r="F31550" t="str">
        <f t="shared" si="987"/>
        <v>22-4-3</v>
      </c>
    </row>
    <row r="31551" spans="1:6" x14ac:dyDescent="0.3">
      <c r="A31551">
        <v>2016</v>
      </c>
      <c r="B31551" t="s">
        <v>3448</v>
      </c>
      <c r="C31551" t="str">
        <f t="shared" si="986"/>
        <v>2016-Coritiba/PR-22-4-3</v>
      </c>
      <c r="D31551" s="4">
        <v>3.6666629999999998</v>
      </c>
      <c r="E31551">
        <v>11</v>
      </c>
      <c r="F31551" t="str">
        <f t="shared" si="987"/>
        <v>22-4-3</v>
      </c>
    </row>
    <row r="31552" spans="1:6" x14ac:dyDescent="0.3">
      <c r="A31552">
        <v>2016</v>
      </c>
      <c r="B31552" t="s">
        <v>703</v>
      </c>
      <c r="C31552" t="str">
        <f t="shared" si="986"/>
        <v>2016-Cruzeiro/MG-22-4-3</v>
      </c>
      <c r="D31552" s="4">
        <v>0</v>
      </c>
      <c r="E31552">
        <v>17</v>
      </c>
      <c r="F31552" t="str">
        <f t="shared" si="987"/>
        <v>22-4-3</v>
      </c>
    </row>
    <row r="31553" spans="1:6" x14ac:dyDescent="0.3">
      <c r="A31553">
        <v>2016</v>
      </c>
      <c r="B31553" t="s">
        <v>704</v>
      </c>
      <c r="C31553" t="str">
        <f t="shared" si="986"/>
        <v>2016-Figueirense/SC-22-4-3</v>
      </c>
      <c r="D31553" s="4">
        <v>5</v>
      </c>
      <c r="E31553">
        <v>14</v>
      </c>
      <c r="F31553" t="str">
        <f t="shared" si="987"/>
        <v>22-4-3</v>
      </c>
    </row>
    <row r="31554" spans="1:6" x14ac:dyDescent="0.3">
      <c r="A31554">
        <v>2016</v>
      </c>
      <c r="B31554" t="s">
        <v>705</v>
      </c>
      <c r="C31554" t="str">
        <f t="shared" si="986"/>
        <v>2016-Flamengo/RJ-22-4-3</v>
      </c>
      <c r="D31554" s="4">
        <v>10</v>
      </c>
      <c r="E31554">
        <v>27</v>
      </c>
      <c r="F31554" t="str">
        <f t="shared" si="987"/>
        <v>22-4-3</v>
      </c>
    </row>
    <row r="31555" spans="1:6" x14ac:dyDescent="0.3">
      <c r="A31555">
        <v>2016</v>
      </c>
      <c r="B31555" t="s">
        <v>706</v>
      </c>
      <c r="C31555" t="str">
        <f t="shared" ref="C31555:C31618" si="988">A31555&amp;"-"&amp;B31555</f>
        <v>2016-Fluminense/RJ-22-4-3</v>
      </c>
      <c r="D31555" s="4">
        <v>4</v>
      </c>
      <c r="E31555">
        <v>16</v>
      </c>
      <c r="F31555" t="str">
        <f t="shared" ref="F31555:F31618" si="989">RIGHT(B31555,LEN(C31555)-FIND("-",C31555,6))</f>
        <v>22-4-3</v>
      </c>
    </row>
    <row r="31556" spans="1:6" x14ac:dyDescent="0.3">
      <c r="A31556">
        <v>2016</v>
      </c>
      <c r="B31556" t="s">
        <v>709</v>
      </c>
      <c r="C31556" t="str">
        <f t="shared" si="988"/>
        <v>2016-Gremio/RS-22-4-3</v>
      </c>
      <c r="D31556" s="4">
        <v>7</v>
      </c>
      <c r="E31556">
        <v>40</v>
      </c>
      <c r="F31556" t="str">
        <f t="shared" si="989"/>
        <v>22-4-3</v>
      </c>
    </row>
    <row r="31557" spans="1:6" x14ac:dyDescent="0.3">
      <c r="A31557">
        <v>2016</v>
      </c>
      <c r="B31557" t="s">
        <v>710</v>
      </c>
      <c r="C31557" t="str">
        <f t="shared" si="988"/>
        <v>2016-Internacional/RS-22-4-3</v>
      </c>
      <c r="D31557" s="4">
        <v>1</v>
      </c>
      <c r="E31557">
        <v>29</v>
      </c>
      <c r="F31557" t="str">
        <f t="shared" si="989"/>
        <v>22-4-3</v>
      </c>
    </row>
    <row r="31558" spans="1:6" x14ac:dyDescent="0.3">
      <c r="A31558">
        <v>2016</v>
      </c>
      <c r="B31558" t="s">
        <v>711</v>
      </c>
      <c r="C31558" t="str">
        <f t="shared" si="988"/>
        <v>2016-Palmeiras/SP-22-4-3</v>
      </c>
      <c r="D31558" s="4">
        <v>4</v>
      </c>
      <c r="E31558">
        <v>29</v>
      </c>
      <c r="F31558" t="str">
        <f t="shared" si="989"/>
        <v>22-4-3</v>
      </c>
    </row>
    <row r="31559" spans="1:6" x14ac:dyDescent="0.3">
      <c r="A31559">
        <v>2016</v>
      </c>
      <c r="B31559" t="s">
        <v>713</v>
      </c>
      <c r="C31559" t="str">
        <f t="shared" si="988"/>
        <v>2016-Ponte Preta/SP-22-4-3</v>
      </c>
      <c r="D31559" s="4">
        <v>7</v>
      </c>
      <c r="E31559">
        <v>17</v>
      </c>
      <c r="F31559" t="str">
        <f t="shared" si="989"/>
        <v>22-4-3</v>
      </c>
    </row>
    <row r="31560" spans="1:6" x14ac:dyDescent="0.3">
      <c r="A31560">
        <v>2016</v>
      </c>
      <c r="B31560" t="s">
        <v>714</v>
      </c>
      <c r="C31560" t="str">
        <f t="shared" si="988"/>
        <v>2016-Santa Cruz/PE-22-4-3</v>
      </c>
      <c r="D31560" s="4">
        <v>6</v>
      </c>
      <c r="E31560">
        <v>22</v>
      </c>
      <c r="F31560" t="str">
        <f t="shared" si="989"/>
        <v>22-4-3</v>
      </c>
    </row>
    <row r="31561" spans="1:6" x14ac:dyDescent="0.3">
      <c r="A31561">
        <v>2016</v>
      </c>
      <c r="B31561" t="s">
        <v>715</v>
      </c>
      <c r="C31561" t="str">
        <f t="shared" si="988"/>
        <v>2016-Santos/SP-22-4-3</v>
      </c>
      <c r="D31561" s="4">
        <v>10</v>
      </c>
      <c r="E31561">
        <v>23</v>
      </c>
      <c r="F31561" t="str">
        <f t="shared" si="989"/>
        <v>22-4-3</v>
      </c>
    </row>
    <row r="31562" spans="1:6" x14ac:dyDescent="0.3">
      <c r="A31562">
        <v>2016</v>
      </c>
      <c r="B31562" t="s">
        <v>716</v>
      </c>
      <c r="C31562" t="str">
        <f t="shared" si="988"/>
        <v>2016-Sao Paulo/SP-22-4-3</v>
      </c>
      <c r="D31562" s="4">
        <v>5</v>
      </c>
      <c r="E31562">
        <v>16</v>
      </c>
      <c r="F31562" t="str">
        <f t="shared" si="989"/>
        <v>22-4-3</v>
      </c>
    </row>
    <row r="31563" spans="1:6" x14ac:dyDescent="0.3">
      <c r="A31563">
        <v>2016</v>
      </c>
      <c r="B31563" t="s">
        <v>2970</v>
      </c>
      <c r="C31563" t="str">
        <f t="shared" si="988"/>
        <v>2016-Sport/PE-22-4-3</v>
      </c>
      <c r="D31563" s="4">
        <v>9</v>
      </c>
      <c r="E31563">
        <v>14</v>
      </c>
      <c r="F31563" t="str">
        <f t="shared" si="989"/>
        <v>22-4-3</v>
      </c>
    </row>
    <row r="31564" spans="1:6" x14ac:dyDescent="0.3">
      <c r="A31564">
        <v>2016</v>
      </c>
      <c r="B31564" t="s">
        <v>3450</v>
      </c>
      <c r="C31564" t="str">
        <f t="shared" si="988"/>
        <v>2016-Vitoria/BA-22-4-3</v>
      </c>
      <c r="D31564" s="4">
        <v>2</v>
      </c>
      <c r="E31564">
        <v>19</v>
      </c>
      <c r="F31564" t="str">
        <f t="shared" si="989"/>
        <v>22-4-3</v>
      </c>
    </row>
    <row r="31565" spans="1:6" x14ac:dyDescent="0.3">
      <c r="A31565">
        <v>2016</v>
      </c>
      <c r="B31565" t="s">
        <v>4916</v>
      </c>
      <c r="C31565" t="str">
        <f t="shared" si="988"/>
        <v>2016-America/MG-22-5-0</v>
      </c>
      <c r="D31565" s="4">
        <v>5</v>
      </c>
      <c r="E31565">
        <v>13</v>
      </c>
      <c r="F31565" t="str">
        <f t="shared" si="989"/>
        <v>22-5-0</v>
      </c>
    </row>
    <row r="31566" spans="1:6" x14ac:dyDescent="0.3">
      <c r="A31566">
        <v>2016</v>
      </c>
      <c r="B31566" t="s">
        <v>2971</v>
      </c>
      <c r="C31566" t="str">
        <f t="shared" si="988"/>
        <v>2016-Atletico/MG-22-5-0</v>
      </c>
      <c r="D31566" s="4">
        <v>12</v>
      </c>
      <c r="E31566">
        <v>35</v>
      </c>
      <c r="F31566" t="str">
        <f t="shared" si="989"/>
        <v>22-5-0</v>
      </c>
    </row>
    <row r="31567" spans="1:6" x14ac:dyDescent="0.3">
      <c r="A31567">
        <v>2016</v>
      </c>
      <c r="B31567" t="s">
        <v>718</v>
      </c>
      <c r="C31567" t="str">
        <f t="shared" si="988"/>
        <v>2016-Atletico/PR-22-5-0</v>
      </c>
      <c r="D31567" s="4">
        <v>6</v>
      </c>
      <c r="E31567">
        <v>20</v>
      </c>
      <c r="F31567" t="str">
        <f t="shared" si="989"/>
        <v>22-5-0</v>
      </c>
    </row>
    <row r="31568" spans="1:6" x14ac:dyDescent="0.3">
      <c r="A31568">
        <v>2016</v>
      </c>
      <c r="B31568" t="s">
        <v>719</v>
      </c>
      <c r="C31568" t="str">
        <f t="shared" si="988"/>
        <v>2016-Botafogo/RJ-22-5-0</v>
      </c>
      <c r="D31568" s="4">
        <v>9</v>
      </c>
      <c r="E31568">
        <v>26</v>
      </c>
      <c r="F31568" t="str">
        <f t="shared" si="989"/>
        <v>22-5-0</v>
      </c>
    </row>
    <row r="31569" spans="1:6" x14ac:dyDescent="0.3">
      <c r="A31569">
        <v>2016</v>
      </c>
      <c r="B31569" t="s">
        <v>5341</v>
      </c>
      <c r="C31569" t="str">
        <f t="shared" si="988"/>
        <v>2016-Chapecoense/SC-22-5-0</v>
      </c>
      <c r="D31569" s="4">
        <v>8</v>
      </c>
      <c r="E31569">
        <v>27</v>
      </c>
      <c r="F31569" t="str">
        <f t="shared" si="989"/>
        <v>22-5-0</v>
      </c>
    </row>
    <row r="31570" spans="1:6" x14ac:dyDescent="0.3">
      <c r="A31570">
        <v>2016</v>
      </c>
      <c r="B31570" t="s">
        <v>720</v>
      </c>
      <c r="C31570" t="str">
        <f t="shared" si="988"/>
        <v>2016-Corinthians/SP-22-5-0</v>
      </c>
      <c r="D31570" s="4">
        <v>5</v>
      </c>
      <c r="E31570">
        <v>34</v>
      </c>
      <c r="F31570" t="str">
        <f t="shared" si="989"/>
        <v>22-5-0</v>
      </c>
    </row>
    <row r="31571" spans="1:6" x14ac:dyDescent="0.3">
      <c r="A31571">
        <v>2016</v>
      </c>
      <c r="B31571" t="s">
        <v>3451</v>
      </c>
      <c r="C31571" t="str">
        <f t="shared" si="988"/>
        <v>2016-Coritiba/PR-22-5-0</v>
      </c>
      <c r="D31571" s="4">
        <v>7</v>
      </c>
      <c r="E31571">
        <v>22</v>
      </c>
      <c r="F31571" t="str">
        <f t="shared" si="989"/>
        <v>22-5-0</v>
      </c>
    </row>
    <row r="31572" spans="1:6" x14ac:dyDescent="0.3">
      <c r="A31572">
        <v>2016</v>
      </c>
      <c r="B31572" t="s">
        <v>721</v>
      </c>
      <c r="C31572" t="str">
        <f t="shared" si="988"/>
        <v>2016-Cruzeiro/MG-22-5-0</v>
      </c>
      <c r="D31572" s="4">
        <v>4</v>
      </c>
      <c r="E31572">
        <v>15</v>
      </c>
      <c r="F31572" t="str">
        <f t="shared" si="989"/>
        <v>22-5-0</v>
      </c>
    </row>
    <row r="31573" spans="1:6" x14ac:dyDescent="0.3">
      <c r="A31573">
        <v>2016</v>
      </c>
      <c r="B31573" t="s">
        <v>722</v>
      </c>
      <c r="C31573" t="str">
        <f t="shared" si="988"/>
        <v>2016-Figueirense/SC-22-5-0</v>
      </c>
      <c r="D31573" s="4">
        <v>5</v>
      </c>
      <c r="E31573">
        <v>21</v>
      </c>
      <c r="F31573" t="str">
        <f t="shared" si="989"/>
        <v>22-5-0</v>
      </c>
    </row>
    <row r="31574" spans="1:6" x14ac:dyDescent="0.3">
      <c r="A31574">
        <v>2016</v>
      </c>
      <c r="B31574" t="s">
        <v>723</v>
      </c>
      <c r="C31574" t="str">
        <f t="shared" si="988"/>
        <v>2016-Flamengo/RJ-22-5-0</v>
      </c>
      <c r="D31574" s="4">
        <v>7</v>
      </c>
      <c r="E31574">
        <v>17</v>
      </c>
      <c r="F31574" t="str">
        <f t="shared" si="989"/>
        <v>22-5-0</v>
      </c>
    </row>
    <row r="31575" spans="1:6" x14ac:dyDescent="0.3">
      <c r="A31575">
        <v>2016</v>
      </c>
      <c r="B31575" t="s">
        <v>724</v>
      </c>
      <c r="C31575" t="str">
        <f t="shared" si="988"/>
        <v>2016-Fluminense/RJ-22-5-0</v>
      </c>
      <c r="D31575" s="4">
        <v>10</v>
      </c>
      <c r="E31575">
        <v>23</v>
      </c>
      <c r="F31575" t="str">
        <f t="shared" si="989"/>
        <v>22-5-0</v>
      </c>
    </row>
    <row r="31576" spans="1:6" x14ac:dyDescent="0.3">
      <c r="A31576">
        <v>2016</v>
      </c>
      <c r="B31576" t="s">
        <v>727</v>
      </c>
      <c r="C31576" t="str">
        <f t="shared" si="988"/>
        <v>2016-Gremio/RS-22-5-0</v>
      </c>
      <c r="D31576" s="4">
        <v>8</v>
      </c>
      <c r="E31576">
        <v>27</v>
      </c>
      <c r="F31576" t="str">
        <f t="shared" si="989"/>
        <v>22-5-0</v>
      </c>
    </row>
    <row r="31577" spans="1:6" x14ac:dyDescent="0.3">
      <c r="A31577">
        <v>2016</v>
      </c>
      <c r="B31577" t="s">
        <v>728</v>
      </c>
      <c r="C31577" t="str">
        <f t="shared" si="988"/>
        <v>2016-Internacional/RS-22-5-0</v>
      </c>
      <c r="D31577" s="4">
        <v>2</v>
      </c>
      <c r="E31577">
        <v>22</v>
      </c>
      <c r="F31577" t="str">
        <f t="shared" si="989"/>
        <v>22-5-0</v>
      </c>
    </row>
    <row r="31578" spans="1:6" x14ac:dyDescent="0.3">
      <c r="A31578">
        <v>2016</v>
      </c>
      <c r="B31578" t="s">
        <v>729</v>
      </c>
      <c r="C31578" t="str">
        <f t="shared" si="988"/>
        <v>2016-Palmeiras/SP-22-5-0</v>
      </c>
      <c r="D31578" s="4">
        <v>7</v>
      </c>
      <c r="E31578">
        <v>39</v>
      </c>
      <c r="F31578" t="str">
        <f t="shared" si="989"/>
        <v>22-5-0</v>
      </c>
    </row>
    <row r="31579" spans="1:6" x14ac:dyDescent="0.3">
      <c r="A31579">
        <v>2016</v>
      </c>
      <c r="B31579" t="s">
        <v>731</v>
      </c>
      <c r="C31579" t="str">
        <f t="shared" si="988"/>
        <v>2016-Ponte Preta/SP-22-5-0</v>
      </c>
      <c r="D31579" s="4">
        <v>10</v>
      </c>
      <c r="E31579">
        <v>23</v>
      </c>
      <c r="F31579" t="str">
        <f t="shared" si="989"/>
        <v>22-5-0</v>
      </c>
    </row>
    <row r="31580" spans="1:6" x14ac:dyDescent="0.3">
      <c r="A31580">
        <v>2016</v>
      </c>
      <c r="B31580" t="s">
        <v>732</v>
      </c>
      <c r="C31580" t="str">
        <f t="shared" si="988"/>
        <v>2016-Santa Cruz/PE-22-5-0</v>
      </c>
      <c r="D31580" s="4">
        <v>2</v>
      </c>
      <c r="E31580">
        <v>19</v>
      </c>
      <c r="F31580" t="str">
        <f t="shared" si="989"/>
        <v>22-5-0</v>
      </c>
    </row>
    <row r="31581" spans="1:6" x14ac:dyDescent="0.3">
      <c r="A31581">
        <v>2016</v>
      </c>
      <c r="B31581" t="s">
        <v>733</v>
      </c>
      <c r="C31581" t="str">
        <f t="shared" si="988"/>
        <v>2016-Santos/SP-22-5-0</v>
      </c>
      <c r="D31581" s="4">
        <v>10</v>
      </c>
      <c r="E31581">
        <v>26</v>
      </c>
      <c r="F31581" t="str">
        <f t="shared" si="989"/>
        <v>22-5-0</v>
      </c>
    </row>
    <row r="31582" spans="1:6" x14ac:dyDescent="0.3">
      <c r="A31582">
        <v>2016</v>
      </c>
      <c r="B31582" t="s">
        <v>734</v>
      </c>
      <c r="C31582" t="str">
        <f t="shared" si="988"/>
        <v>2016-Sao Paulo/SP-22-5-0</v>
      </c>
      <c r="D31582" s="4">
        <v>4</v>
      </c>
      <c r="E31582">
        <v>19</v>
      </c>
      <c r="F31582" t="str">
        <f t="shared" si="989"/>
        <v>22-5-0</v>
      </c>
    </row>
    <row r="31583" spans="1:6" x14ac:dyDescent="0.3">
      <c r="A31583">
        <v>2016</v>
      </c>
      <c r="B31583" t="s">
        <v>2973</v>
      </c>
      <c r="C31583" t="str">
        <f t="shared" si="988"/>
        <v>2016-Sport/PE-22-5-0</v>
      </c>
      <c r="D31583" s="4">
        <v>11</v>
      </c>
      <c r="E31583">
        <v>26</v>
      </c>
      <c r="F31583" t="str">
        <f t="shared" si="989"/>
        <v>22-5-0</v>
      </c>
    </row>
    <row r="31584" spans="1:6" x14ac:dyDescent="0.3">
      <c r="A31584">
        <v>2016</v>
      </c>
      <c r="B31584" t="s">
        <v>3453</v>
      </c>
      <c r="C31584" t="str">
        <f t="shared" si="988"/>
        <v>2016-Vitoria/BA-22-5-0</v>
      </c>
      <c r="D31584" s="4">
        <v>4</v>
      </c>
      <c r="E31584">
        <v>23</v>
      </c>
      <c r="F31584" t="str">
        <f t="shared" si="989"/>
        <v>22-5-0</v>
      </c>
    </row>
    <row r="31585" spans="1:6" x14ac:dyDescent="0.3">
      <c r="A31585">
        <v>2016</v>
      </c>
      <c r="B31585" t="s">
        <v>4918</v>
      </c>
      <c r="C31585" t="str">
        <f t="shared" si="988"/>
        <v>2016-America/MG-22-5-1</v>
      </c>
      <c r="D31585" s="4">
        <v>5</v>
      </c>
      <c r="E31585">
        <v>13</v>
      </c>
      <c r="F31585" t="str">
        <f t="shared" si="989"/>
        <v>22-5-1</v>
      </c>
    </row>
    <row r="31586" spans="1:6" x14ac:dyDescent="0.3">
      <c r="A31586">
        <v>2016</v>
      </c>
      <c r="B31586" t="s">
        <v>2974</v>
      </c>
      <c r="C31586" t="str">
        <f t="shared" si="988"/>
        <v>2016-Atletico/MG-22-5-1</v>
      </c>
      <c r="D31586" s="4">
        <v>15</v>
      </c>
      <c r="E31586">
        <v>36</v>
      </c>
      <c r="F31586" t="str">
        <f t="shared" si="989"/>
        <v>22-5-1</v>
      </c>
    </row>
    <row r="31587" spans="1:6" x14ac:dyDescent="0.3">
      <c r="A31587">
        <v>2016</v>
      </c>
      <c r="B31587" t="s">
        <v>736</v>
      </c>
      <c r="C31587" t="str">
        <f t="shared" si="988"/>
        <v>2016-Atletico/PR-22-5-1</v>
      </c>
      <c r="D31587" s="4">
        <v>7</v>
      </c>
      <c r="E31587">
        <v>30</v>
      </c>
      <c r="F31587" t="str">
        <f t="shared" si="989"/>
        <v>22-5-1</v>
      </c>
    </row>
    <row r="31588" spans="1:6" x14ac:dyDescent="0.3">
      <c r="A31588">
        <v>2016</v>
      </c>
      <c r="B31588" t="s">
        <v>737</v>
      </c>
      <c r="C31588" t="str">
        <f t="shared" si="988"/>
        <v>2016-Botafogo/RJ-22-5-1</v>
      </c>
      <c r="D31588" s="4">
        <v>7</v>
      </c>
      <c r="E31588">
        <v>19</v>
      </c>
      <c r="F31588" t="str">
        <f t="shared" si="989"/>
        <v>22-5-1</v>
      </c>
    </row>
    <row r="31589" spans="1:6" x14ac:dyDescent="0.3">
      <c r="A31589">
        <v>2016</v>
      </c>
      <c r="B31589" t="s">
        <v>5342</v>
      </c>
      <c r="C31589" t="str">
        <f t="shared" si="988"/>
        <v>2016-Chapecoense/SC-22-5-1</v>
      </c>
      <c r="D31589" s="4">
        <v>6</v>
      </c>
      <c r="E31589">
        <v>27</v>
      </c>
      <c r="F31589" t="str">
        <f t="shared" si="989"/>
        <v>22-5-1</v>
      </c>
    </row>
    <row r="31590" spans="1:6" x14ac:dyDescent="0.3">
      <c r="A31590">
        <v>2016</v>
      </c>
      <c r="B31590" t="s">
        <v>738</v>
      </c>
      <c r="C31590" t="str">
        <f t="shared" si="988"/>
        <v>2016-Corinthians/SP-22-5-1</v>
      </c>
      <c r="D31590" s="4">
        <v>6</v>
      </c>
      <c r="E31590">
        <v>37</v>
      </c>
      <c r="F31590" t="str">
        <f t="shared" si="989"/>
        <v>22-5-1</v>
      </c>
    </row>
    <row r="31591" spans="1:6" x14ac:dyDescent="0.3">
      <c r="A31591">
        <v>2016</v>
      </c>
      <c r="B31591" t="s">
        <v>3454</v>
      </c>
      <c r="C31591" t="str">
        <f t="shared" si="988"/>
        <v>2016-Coritiba/PR-22-5-1</v>
      </c>
      <c r="D31591" s="4">
        <v>6</v>
      </c>
      <c r="E31591">
        <v>17</v>
      </c>
      <c r="F31591" t="str">
        <f t="shared" si="989"/>
        <v>22-5-1</v>
      </c>
    </row>
    <row r="31592" spans="1:6" x14ac:dyDescent="0.3">
      <c r="A31592">
        <v>2016</v>
      </c>
      <c r="B31592" t="s">
        <v>739</v>
      </c>
      <c r="C31592" t="str">
        <f t="shared" si="988"/>
        <v>2016-Cruzeiro/MG-22-5-1</v>
      </c>
      <c r="D31592" s="4">
        <v>4</v>
      </c>
      <c r="E31592">
        <v>22</v>
      </c>
      <c r="F31592" t="str">
        <f t="shared" si="989"/>
        <v>22-5-1</v>
      </c>
    </row>
    <row r="31593" spans="1:6" x14ac:dyDescent="0.3">
      <c r="A31593">
        <v>2016</v>
      </c>
      <c r="B31593" t="s">
        <v>740</v>
      </c>
      <c r="C31593" t="str">
        <f t="shared" si="988"/>
        <v>2016-Figueirense/SC-22-5-1</v>
      </c>
      <c r="D31593" s="4">
        <v>3</v>
      </c>
      <c r="E31593">
        <v>18</v>
      </c>
      <c r="F31593" t="str">
        <f t="shared" si="989"/>
        <v>22-5-1</v>
      </c>
    </row>
    <row r="31594" spans="1:6" x14ac:dyDescent="0.3">
      <c r="A31594">
        <v>2016</v>
      </c>
      <c r="B31594" t="s">
        <v>741</v>
      </c>
      <c r="C31594" t="str">
        <f t="shared" si="988"/>
        <v>2016-Flamengo/RJ-22-5-1</v>
      </c>
      <c r="D31594" s="4">
        <v>11</v>
      </c>
      <c r="E31594">
        <v>37</v>
      </c>
      <c r="F31594" t="str">
        <f t="shared" si="989"/>
        <v>22-5-1</v>
      </c>
    </row>
    <row r="31595" spans="1:6" x14ac:dyDescent="0.3">
      <c r="A31595">
        <v>2016</v>
      </c>
      <c r="B31595" t="s">
        <v>742</v>
      </c>
      <c r="C31595" t="str">
        <f t="shared" si="988"/>
        <v>2016-Fluminense/RJ-22-5-1</v>
      </c>
      <c r="D31595" s="4">
        <v>10</v>
      </c>
      <c r="E31595">
        <v>29</v>
      </c>
      <c r="F31595" t="str">
        <f t="shared" si="989"/>
        <v>22-5-1</v>
      </c>
    </row>
    <row r="31596" spans="1:6" x14ac:dyDescent="0.3">
      <c r="A31596">
        <v>2016</v>
      </c>
      <c r="B31596" t="s">
        <v>745</v>
      </c>
      <c r="C31596" t="str">
        <f t="shared" si="988"/>
        <v>2016-Gremio/RS-22-5-1</v>
      </c>
      <c r="D31596" s="4">
        <v>5</v>
      </c>
      <c r="E31596">
        <v>32</v>
      </c>
      <c r="F31596" t="str">
        <f t="shared" si="989"/>
        <v>22-5-1</v>
      </c>
    </row>
    <row r="31597" spans="1:6" x14ac:dyDescent="0.3">
      <c r="A31597">
        <v>2016</v>
      </c>
      <c r="B31597" t="s">
        <v>746</v>
      </c>
      <c r="C31597" t="str">
        <f t="shared" si="988"/>
        <v>2016-Internacional/RS-22-5-1</v>
      </c>
      <c r="D31597" s="4">
        <v>2</v>
      </c>
      <c r="E31597">
        <v>25</v>
      </c>
      <c r="F31597" t="str">
        <f t="shared" si="989"/>
        <v>22-5-1</v>
      </c>
    </row>
    <row r="31598" spans="1:6" x14ac:dyDescent="0.3">
      <c r="A31598">
        <v>2016</v>
      </c>
      <c r="B31598" t="s">
        <v>747</v>
      </c>
      <c r="C31598" t="str">
        <f t="shared" si="988"/>
        <v>2016-Palmeiras/SP-22-5-1</v>
      </c>
      <c r="D31598" s="4">
        <v>7</v>
      </c>
      <c r="E31598">
        <v>39</v>
      </c>
      <c r="F31598" t="str">
        <f t="shared" si="989"/>
        <v>22-5-1</v>
      </c>
    </row>
    <row r="31599" spans="1:6" x14ac:dyDescent="0.3">
      <c r="A31599">
        <v>2016</v>
      </c>
      <c r="B31599" t="s">
        <v>749</v>
      </c>
      <c r="C31599" t="str">
        <f t="shared" si="988"/>
        <v>2016-Ponte Preta/SP-22-5-1</v>
      </c>
      <c r="D31599" s="4">
        <v>4</v>
      </c>
      <c r="E31599">
        <v>30</v>
      </c>
      <c r="F31599" t="str">
        <f t="shared" si="989"/>
        <v>22-5-1</v>
      </c>
    </row>
    <row r="31600" spans="1:6" x14ac:dyDescent="0.3">
      <c r="A31600">
        <v>2016</v>
      </c>
      <c r="B31600" t="s">
        <v>750</v>
      </c>
      <c r="C31600" t="str">
        <f t="shared" si="988"/>
        <v>2016-Santa Cruz/PE-22-5-1</v>
      </c>
      <c r="D31600" s="4">
        <v>4</v>
      </c>
      <c r="E31600">
        <v>15</v>
      </c>
      <c r="F31600" t="str">
        <f t="shared" si="989"/>
        <v>22-5-1</v>
      </c>
    </row>
    <row r="31601" spans="1:6" x14ac:dyDescent="0.3">
      <c r="A31601">
        <v>2016</v>
      </c>
      <c r="B31601" t="s">
        <v>751</v>
      </c>
      <c r="C31601" t="str">
        <f t="shared" si="988"/>
        <v>2016-Santos/SP-22-5-1</v>
      </c>
      <c r="D31601" s="4">
        <v>10</v>
      </c>
      <c r="E31601">
        <v>23</v>
      </c>
      <c r="F31601" t="str">
        <f t="shared" si="989"/>
        <v>22-5-1</v>
      </c>
    </row>
    <row r="31602" spans="1:6" x14ac:dyDescent="0.3">
      <c r="A31602">
        <v>2016</v>
      </c>
      <c r="B31602" t="s">
        <v>752</v>
      </c>
      <c r="C31602" t="str">
        <f t="shared" si="988"/>
        <v>2016-Sao Paulo/SP-22-5-1</v>
      </c>
      <c r="D31602" s="4">
        <v>5</v>
      </c>
      <c r="E31602">
        <v>12</v>
      </c>
      <c r="F31602" t="str">
        <f t="shared" si="989"/>
        <v>22-5-1</v>
      </c>
    </row>
    <row r="31603" spans="1:6" x14ac:dyDescent="0.3">
      <c r="A31603">
        <v>2016</v>
      </c>
      <c r="B31603" t="s">
        <v>2976</v>
      </c>
      <c r="C31603" t="str">
        <f t="shared" si="988"/>
        <v>2016-Sport/PE-22-5-1</v>
      </c>
      <c r="D31603" s="4">
        <v>11</v>
      </c>
      <c r="E31603">
        <v>22</v>
      </c>
      <c r="F31603" t="str">
        <f t="shared" si="989"/>
        <v>22-5-1</v>
      </c>
    </row>
    <row r="31604" spans="1:6" x14ac:dyDescent="0.3">
      <c r="A31604">
        <v>2016</v>
      </c>
      <c r="B31604" t="s">
        <v>3456</v>
      </c>
      <c r="C31604" t="str">
        <f t="shared" si="988"/>
        <v>2016-Vitoria/BA-22-5-1</v>
      </c>
      <c r="D31604" s="4">
        <v>4</v>
      </c>
      <c r="E31604">
        <v>18</v>
      </c>
      <c r="F31604" t="str">
        <f t="shared" si="989"/>
        <v>22-5-1</v>
      </c>
    </row>
    <row r="31605" spans="1:6" x14ac:dyDescent="0.3">
      <c r="A31605">
        <v>2016</v>
      </c>
      <c r="B31605" t="s">
        <v>4920</v>
      </c>
      <c r="C31605" t="str">
        <f t="shared" si="988"/>
        <v>2016-America/MG-22-5-2</v>
      </c>
      <c r="D31605" s="4">
        <v>3</v>
      </c>
      <c r="E31605">
        <v>9</v>
      </c>
      <c r="F31605" t="str">
        <f t="shared" si="989"/>
        <v>22-5-2</v>
      </c>
    </row>
    <row r="31606" spans="1:6" x14ac:dyDescent="0.3">
      <c r="A31606">
        <v>2016</v>
      </c>
      <c r="B31606" t="s">
        <v>2977</v>
      </c>
      <c r="C31606" t="str">
        <f t="shared" si="988"/>
        <v>2016-Atletico/MG-22-5-2</v>
      </c>
      <c r="D31606" s="4">
        <v>12</v>
      </c>
      <c r="E31606">
        <v>34</v>
      </c>
      <c r="F31606" t="str">
        <f t="shared" si="989"/>
        <v>22-5-2</v>
      </c>
    </row>
    <row r="31607" spans="1:6" x14ac:dyDescent="0.3">
      <c r="A31607">
        <v>2016</v>
      </c>
      <c r="B31607" t="s">
        <v>754</v>
      </c>
      <c r="C31607" t="str">
        <f t="shared" si="988"/>
        <v>2016-Atletico/PR-22-5-2</v>
      </c>
      <c r="D31607" s="4">
        <v>10</v>
      </c>
      <c r="E31607">
        <v>23</v>
      </c>
      <c r="F31607" t="str">
        <f t="shared" si="989"/>
        <v>22-5-2</v>
      </c>
    </row>
    <row r="31608" spans="1:6" x14ac:dyDescent="0.3">
      <c r="A31608">
        <v>2016</v>
      </c>
      <c r="B31608" t="s">
        <v>755</v>
      </c>
      <c r="C31608" t="str">
        <f t="shared" si="988"/>
        <v>2016-Botafogo/RJ-22-5-2</v>
      </c>
      <c r="D31608" s="4">
        <v>5</v>
      </c>
      <c r="E31608">
        <v>16</v>
      </c>
      <c r="F31608" t="str">
        <f t="shared" si="989"/>
        <v>22-5-2</v>
      </c>
    </row>
    <row r="31609" spans="1:6" x14ac:dyDescent="0.3">
      <c r="A31609">
        <v>2016</v>
      </c>
      <c r="B31609" t="s">
        <v>5343</v>
      </c>
      <c r="C31609" t="str">
        <f t="shared" si="988"/>
        <v>2016-Chapecoense/SC-22-5-2</v>
      </c>
      <c r="D31609" s="4">
        <v>6</v>
      </c>
      <c r="E31609">
        <v>22</v>
      </c>
      <c r="F31609" t="str">
        <f t="shared" si="989"/>
        <v>22-5-2</v>
      </c>
    </row>
    <row r="31610" spans="1:6" x14ac:dyDescent="0.3">
      <c r="A31610">
        <v>2016</v>
      </c>
      <c r="B31610" t="s">
        <v>756</v>
      </c>
      <c r="C31610" t="str">
        <f t="shared" si="988"/>
        <v>2016-Corinthians/SP-22-5-2</v>
      </c>
      <c r="D31610" s="4">
        <v>8</v>
      </c>
      <c r="E31610">
        <v>39</v>
      </c>
      <c r="F31610" t="str">
        <f t="shared" si="989"/>
        <v>22-5-2</v>
      </c>
    </row>
    <row r="31611" spans="1:6" x14ac:dyDescent="0.3">
      <c r="A31611">
        <v>2016</v>
      </c>
      <c r="B31611" t="s">
        <v>3457</v>
      </c>
      <c r="C31611" t="str">
        <f t="shared" si="988"/>
        <v>2016-Coritiba/PR-22-5-2</v>
      </c>
      <c r="D31611" s="4">
        <v>6</v>
      </c>
      <c r="E31611">
        <v>10</v>
      </c>
      <c r="F31611" t="str">
        <f t="shared" si="989"/>
        <v>22-5-2</v>
      </c>
    </row>
    <row r="31612" spans="1:6" x14ac:dyDescent="0.3">
      <c r="A31612">
        <v>2016</v>
      </c>
      <c r="B31612" t="s">
        <v>757</v>
      </c>
      <c r="C31612" t="str">
        <f t="shared" si="988"/>
        <v>2016-Cruzeiro/MG-22-5-2</v>
      </c>
      <c r="D31612" s="4">
        <v>3</v>
      </c>
      <c r="E31612">
        <v>15</v>
      </c>
      <c r="F31612" t="str">
        <f t="shared" si="989"/>
        <v>22-5-2</v>
      </c>
    </row>
    <row r="31613" spans="1:6" x14ac:dyDescent="0.3">
      <c r="A31613">
        <v>2016</v>
      </c>
      <c r="B31613" t="s">
        <v>758</v>
      </c>
      <c r="C31613" t="str">
        <f t="shared" si="988"/>
        <v>2016-Figueirense/SC-22-5-2</v>
      </c>
      <c r="D31613" s="4">
        <v>5</v>
      </c>
      <c r="E31613">
        <v>17</v>
      </c>
      <c r="F31613" t="str">
        <f t="shared" si="989"/>
        <v>22-5-2</v>
      </c>
    </row>
    <row r="31614" spans="1:6" x14ac:dyDescent="0.3">
      <c r="A31614">
        <v>2016</v>
      </c>
      <c r="B31614" t="s">
        <v>759</v>
      </c>
      <c r="C31614" t="str">
        <f t="shared" si="988"/>
        <v>2016-Flamengo/RJ-22-5-2</v>
      </c>
      <c r="D31614" s="4">
        <v>11</v>
      </c>
      <c r="E31614">
        <v>37</v>
      </c>
      <c r="F31614" t="str">
        <f t="shared" si="989"/>
        <v>22-5-2</v>
      </c>
    </row>
    <row r="31615" spans="1:6" x14ac:dyDescent="0.3">
      <c r="A31615">
        <v>2016</v>
      </c>
      <c r="B31615" t="s">
        <v>760</v>
      </c>
      <c r="C31615" t="str">
        <f t="shared" si="988"/>
        <v>2016-Fluminense/RJ-22-5-2</v>
      </c>
      <c r="D31615" s="4">
        <v>10</v>
      </c>
      <c r="E31615">
        <v>31</v>
      </c>
      <c r="F31615" t="str">
        <f t="shared" si="989"/>
        <v>22-5-2</v>
      </c>
    </row>
    <row r="31616" spans="1:6" x14ac:dyDescent="0.3">
      <c r="A31616">
        <v>2016</v>
      </c>
      <c r="B31616" t="s">
        <v>763</v>
      </c>
      <c r="C31616" t="str">
        <f t="shared" si="988"/>
        <v>2016-Gremio/RS-22-5-2</v>
      </c>
      <c r="D31616" s="4">
        <v>8</v>
      </c>
      <c r="E31616">
        <v>27</v>
      </c>
      <c r="F31616" t="str">
        <f t="shared" si="989"/>
        <v>22-5-2</v>
      </c>
    </row>
    <row r="31617" spans="1:6" x14ac:dyDescent="0.3">
      <c r="A31617">
        <v>2016</v>
      </c>
      <c r="B31617" t="s">
        <v>764</v>
      </c>
      <c r="C31617" t="str">
        <f t="shared" si="988"/>
        <v>2016-Internacional/RS-22-5-2</v>
      </c>
      <c r="D31617" s="4">
        <v>1</v>
      </c>
      <c r="E31617">
        <v>26</v>
      </c>
      <c r="F31617" t="str">
        <f t="shared" si="989"/>
        <v>22-5-2</v>
      </c>
    </row>
    <row r="31618" spans="1:6" x14ac:dyDescent="0.3">
      <c r="A31618">
        <v>2016</v>
      </c>
      <c r="B31618" t="s">
        <v>765</v>
      </c>
      <c r="C31618" t="str">
        <f t="shared" si="988"/>
        <v>2016-Palmeiras/SP-22-5-2</v>
      </c>
      <c r="D31618" s="4">
        <v>5</v>
      </c>
      <c r="E31618">
        <v>36</v>
      </c>
      <c r="F31618" t="str">
        <f t="shared" si="989"/>
        <v>22-5-2</v>
      </c>
    </row>
    <row r="31619" spans="1:6" x14ac:dyDescent="0.3">
      <c r="A31619">
        <v>2016</v>
      </c>
      <c r="B31619" t="s">
        <v>767</v>
      </c>
      <c r="C31619" t="str">
        <f t="shared" ref="C31619:C31682" si="990">A31619&amp;"-"&amp;B31619</f>
        <v>2016-Ponte Preta/SP-22-5-2</v>
      </c>
      <c r="D31619" s="4">
        <v>9</v>
      </c>
      <c r="E31619">
        <v>16</v>
      </c>
      <c r="F31619" t="str">
        <f t="shared" ref="F31619:F31682" si="991">RIGHT(B31619,LEN(C31619)-FIND("-",C31619,6))</f>
        <v>22-5-2</v>
      </c>
    </row>
    <row r="31620" spans="1:6" x14ac:dyDescent="0.3">
      <c r="A31620">
        <v>2016</v>
      </c>
      <c r="B31620" t="s">
        <v>768</v>
      </c>
      <c r="C31620" t="str">
        <f t="shared" si="990"/>
        <v>2016-Santa Cruz/PE-22-5-2</v>
      </c>
      <c r="D31620" s="4">
        <v>7</v>
      </c>
      <c r="E31620">
        <v>19</v>
      </c>
      <c r="F31620" t="str">
        <f t="shared" si="991"/>
        <v>22-5-2</v>
      </c>
    </row>
    <row r="31621" spans="1:6" x14ac:dyDescent="0.3">
      <c r="A31621">
        <v>2016</v>
      </c>
      <c r="B31621" t="s">
        <v>769</v>
      </c>
      <c r="C31621" t="str">
        <f t="shared" si="990"/>
        <v>2016-Santos/SP-22-5-2</v>
      </c>
      <c r="D31621" s="4">
        <v>11</v>
      </c>
      <c r="E31621">
        <v>24</v>
      </c>
      <c r="F31621" t="str">
        <f t="shared" si="991"/>
        <v>22-5-2</v>
      </c>
    </row>
    <row r="31622" spans="1:6" x14ac:dyDescent="0.3">
      <c r="A31622">
        <v>2016</v>
      </c>
      <c r="B31622" t="s">
        <v>770</v>
      </c>
      <c r="C31622" t="str">
        <f t="shared" si="990"/>
        <v>2016-Sao Paulo/SP-22-5-2</v>
      </c>
      <c r="D31622" s="4">
        <v>5</v>
      </c>
      <c r="E31622">
        <v>21</v>
      </c>
      <c r="F31622" t="str">
        <f t="shared" si="991"/>
        <v>22-5-2</v>
      </c>
    </row>
    <row r="31623" spans="1:6" x14ac:dyDescent="0.3">
      <c r="A31623">
        <v>2016</v>
      </c>
      <c r="B31623" t="s">
        <v>2979</v>
      </c>
      <c r="C31623" t="str">
        <f t="shared" si="990"/>
        <v>2016-Sport/PE-22-5-2</v>
      </c>
      <c r="D31623" s="4">
        <v>10</v>
      </c>
      <c r="E31623">
        <v>21</v>
      </c>
      <c r="F31623" t="str">
        <f t="shared" si="991"/>
        <v>22-5-2</v>
      </c>
    </row>
    <row r="31624" spans="1:6" x14ac:dyDescent="0.3">
      <c r="A31624">
        <v>2016</v>
      </c>
      <c r="B31624" t="s">
        <v>3459</v>
      </c>
      <c r="C31624" t="str">
        <f t="shared" si="990"/>
        <v>2016-Vitoria/BA-22-5-2</v>
      </c>
      <c r="D31624" s="4">
        <v>8</v>
      </c>
      <c r="E31624">
        <v>13</v>
      </c>
      <c r="F31624" t="str">
        <f t="shared" si="991"/>
        <v>22-5-2</v>
      </c>
    </row>
    <row r="31625" spans="1:6" x14ac:dyDescent="0.3">
      <c r="A31625">
        <v>2016</v>
      </c>
      <c r="B31625" t="s">
        <v>4922</v>
      </c>
      <c r="C31625" t="str">
        <f t="shared" si="990"/>
        <v>2016-America/MG-22-5-3</v>
      </c>
      <c r="D31625" s="4">
        <v>1</v>
      </c>
      <c r="E31625">
        <v>11</v>
      </c>
      <c r="F31625" t="str">
        <f t="shared" si="991"/>
        <v>22-5-3</v>
      </c>
    </row>
    <row r="31626" spans="1:6" x14ac:dyDescent="0.3">
      <c r="A31626">
        <v>2016</v>
      </c>
      <c r="B31626" t="s">
        <v>2980</v>
      </c>
      <c r="C31626" t="str">
        <f t="shared" si="990"/>
        <v>2016-Atletico/MG-22-5-3</v>
      </c>
      <c r="D31626" s="4">
        <v>10</v>
      </c>
      <c r="E31626">
        <v>31</v>
      </c>
      <c r="F31626" t="str">
        <f t="shared" si="991"/>
        <v>22-5-3</v>
      </c>
    </row>
    <row r="31627" spans="1:6" x14ac:dyDescent="0.3">
      <c r="A31627">
        <v>2016</v>
      </c>
      <c r="B31627" t="s">
        <v>772</v>
      </c>
      <c r="C31627" t="str">
        <f t="shared" si="990"/>
        <v>2016-Atletico/PR-22-5-3</v>
      </c>
      <c r="D31627" s="4">
        <v>10</v>
      </c>
      <c r="E31627">
        <v>30</v>
      </c>
      <c r="F31627" t="str">
        <f t="shared" si="991"/>
        <v>22-5-3</v>
      </c>
    </row>
    <row r="31628" spans="1:6" x14ac:dyDescent="0.3">
      <c r="A31628">
        <v>2016</v>
      </c>
      <c r="B31628" t="s">
        <v>773</v>
      </c>
      <c r="C31628" t="str">
        <f t="shared" si="990"/>
        <v>2016-Botafogo/RJ-22-5-3</v>
      </c>
      <c r="D31628" s="4">
        <v>8</v>
      </c>
      <c r="E31628">
        <v>19</v>
      </c>
      <c r="F31628" t="str">
        <f t="shared" si="991"/>
        <v>22-5-3</v>
      </c>
    </row>
    <row r="31629" spans="1:6" x14ac:dyDescent="0.3">
      <c r="A31629">
        <v>2016</v>
      </c>
      <c r="B31629" t="s">
        <v>5344</v>
      </c>
      <c r="C31629" t="str">
        <f t="shared" si="990"/>
        <v>2016-Chapecoense/SC-22-5-3</v>
      </c>
      <c r="D31629" s="4">
        <v>5</v>
      </c>
      <c r="E31629">
        <v>28</v>
      </c>
      <c r="F31629" t="str">
        <f t="shared" si="991"/>
        <v>22-5-3</v>
      </c>
    </row>
    <row r="31630" spans="1:6" x14ac:dyDescent="0.3">
      <c r="A31630">
        <v>2016</v>
      </c>
      <c r="B31630" t="s">
        <v>774</v>
      </c>
      <c r="C31630" t="str">
        <f t="shared" si="990"/>
        <v>2016-Corinthians/SP-22-5-3</v>
      </c>
      <c r="D31630" s="4">
        <v>11</v>
      </c>
      <c r="E31630">
        <v>42</v>
      </c>
      <c r="F31630" t="str">
        <f t="shared" si="991"/>
        <v>22-5-3</v>
      </c>
    </row>
    <row r="31631" spans="1:6" x14ac:dyDescent="0.3">
      <c r="A31631">
        <v>2016</v>
      </c>
      <c r="B31631" t="s">
        <v>3460</v>
      </c>
      <c r="C31631" t="str">
        <f t="shared" si="990"/>
        <v>2016-Coritiba/PR-22-5-3</v>
      </c>
      <c r="D31631" s="4">
        <v>5</v>
      </c>
      <c r="E31631">
        <v>15</v>
      </c>
      <c r="F31631" t="str">
        <f t="shared" si="991"/>
        <v>22-5-3</v>
      </c>
    </row>
    <row r="31632" spans="1:6" x14ac:dyDescent="0.3">
      <c r="A31632">
        <v>2016</v>
      </c>
      <c r="B31632" t="s">
        <v>775</v>
      </c>
      <c r="C31632" t="str">
        <f t="shared" si="990"/>
        <v>2016-Cruzeiro/MG-22-5-3</v>
      </c>
      <c r="D31632" s="4">
        <v>1</v>
      </c>
      <c r="E31632">
        <v>19</v>
      </c>
      <c r="F31632" t="str">
        <f t="shared" si="991"/>
        <v>22-5-3</v>
      </c>
    </row>
    <row r="31633" spans="1:6" x14ac:dyDescent="0.3">
      <c r="A31633">
        <v>2016</v>
      </c>
      <c r="B31633" t="s">
        <v>776</v>
      </c>
      <c r="C31633" t="str">
        <f t="shared" si="990"/>
        <v>2016-Figueirense/SC-22-5-3</v>
      </c>
      <c r="D31633" s="4">
        <v>5</v>
      </c>
      <c r="E31633">
        <v>18</v>
      </c>
      <c r="F31633" t="str">
        <f t="shared" si="991"/>
        <v>22-5-3</v>
      </c>
    </row>
    <row r="31634" spans="1:6" x14ac:dyDescent="0.3">
      <c r="A31634">
        <v>2016</v>
      </c>
      <c r="B31634" t="s">
        <v>777</v>
      </c>
      <c r="C31634" t="str">
        <f t="shared" si="990"/>
        <v>2016-Flamengo/RJ-22-5-3</v>
      </c>
      <c r="D31634" s="4">
        <v>7</v>
      </c>
      <c r="E31634">
        <v>17</v>
      </c>
      <c r="F31634" t="str">
        <f t="shared" si="991"/>
        <v>22-5-3</v>
      </c>
    </row>
    <row r="31635" spans="1:6" x14ac:dyDescent="0.3">
      <c r="A31635">
        <v>2016</v>
      </c>
      <c r="B31635" t="s">
        <v>778</v>
      </c>
      <c r="C31635" t="str">
        <f t="shared" si="990"/>
        <v>2016-Fluminense/RJ-22-5-3</v>
      </c>
      <c r="D31635" s="4">
        <v>6</v>
      </c>
      <c r="E31635">
        <v>20</v>
      </c>
      <c r="F31635" t="str">
        <f t="shared" si="991"/>
        <v>22-5-3</v>
      </c>
    </row>
    <row r="31636" spans="1:6" x14ac:dyDescent="0.3">
      <c r="A31636">
        <v>2016</v>
      </c>
      <c r="B31636" t="s">
        <v>781</v>
      </c>
      <c r="C31636" t="str">
        <f t="shared" si="990"/>
        <v>2016-Gremio/RS-22-5-3</v>
      </c>
      <c r="D31636" s="4">
        <v>7</v>
      </c>
      <c r="E31636">
        <v>17</v>
      </c>
      <c r="F31636" t="str">
        <f t="shared" si="991"/>
        <v>22-5-3</v>
      </c>
    </row>
    <row r="31637" spans="1:6" x14ac:dyDescent="0.3">
      <c r="A31637">
        <v>2016</v>
      </c>
      <c r="B31637" t="s">
        <v>782</v>
      </c>
      <c r="C31637" t="str">
        <f t="shared" si="990"/>
        <v>2016-Internacional/RS-22-5-3</v>
      </c>
      <c r="D31637" s="4">
        <v>1</v>
      </c>
      <c r="E31637">
        <v>30</v>
      </c>
      <c r="F31637" t="str">
        <f t="shared" si="991"/>
        <v>22-5-3</v>
      </c>
    </row>
    <row r="31638" spans="1:6" x14ac:dyDescent="0.3">
      <c r="A31638">
        <v>2016</v>
      </c>
      <c r="B31638" t="s">
        <v>783</v>
      </c>
      <c r="C31638" t="str">
        <f t="shared" si="990"/>
        <v>2016-Palmeiras/SP-22-5-3</v>
      </c>
      <c r="D31638" s="4">
        <v>7</v>
      </c>
      <c r="E31638">
        <v>38</v>
      </c>
      <c r="F31638" t="str">
        <f t="shared" si="991"/>
        <v>22-5-3</v>
      </c>
    </row>
    <row r="31639" spans="1:6" x14ac:dyDescent="0.3">
      <c r="A31639">
        <v>2016</v>
      </c>
      <c r="B31639" t="s">
        <v>785</v>
      </c>
      <c r="C31639" t="str">
        <f t="shared" si="990"/>
        <v>2016-Ponte Preta/SP-22-5-3</v>
      </c>
      <c r="D31639" s="4">
        <v>6</v>
      </c>
      <c r="E31639">
        <v>13</v>
      </c>
      <c r="F31639" t="str">
        <f t="shared" si="991"/>
        <v>22-5-3</v>
      </c>
    </row>
    <row r="31640" spans="1:6" x14ac:dyDescent="0.3">
      <c r="A31640">
        <v>2016</v>
      </c>
      <c r="B31640" t="s">
        <v>786</v>
      </c>
      <c r="C31640" t="str">
        <f t="shared" si="990"/>
        <v>2016-Santa Cruz/PE-22-5-3</v>
      </c>
      <c r="D31640" s="4">
        <v>6</v>
      </c>
      <c r="E31640">
        <v>21</v>
      </c>
      <c r="F31640" t="str">
        <f t="shared" si="991"/>
        <v>22-5-3</v>
      </c>
    </row>
    <row r="31641" spans="1:6" x14ac:dyDescent="0.3">
      <c r="A31641">
        <v>2016</v>
      </c>
      <c r="B31641" t="s">
        <v>787</v>
      </c>
      <c r="C31641" t="str">
        <f t="shared" si="990"/>
        <v>2016-Santos/SP-22-5-3</v>
      </c>
      <c r="D31641" s="4">
        <v>13</v>
      </c>
      <c r="E31641">
        <v>33</v>
      </c>
      <c r="F31641" t="str">
        <f t="shared" si="991"/>
        <v>22-5-3</v>
      </c>
    </row>
    <row r="31642" spans="1:6" x14ac:dyDescent="0.3">
      <c r="A31642">
        <v>2016</v>
      </c>
      <c r="B31642" t="s">
        <v>788</v>
      </c>
      <c r="C31642" t="str">
        <f t="shared" si="990"/>
        <v>2016-Sao Paulo/SP-22-5-3</v>
      </c>
      <c r="D31642" s="4">
        <v>5</v>
      </c>
      <c r="E31642">
        <v>20</v>
      </c>
      <c r="F31642" t="str">
        <f t="shared" si="991"/>
        <v>22-5-3</v>
      </c>
    </row>
    <row r="31643" spans="1:6" x14ac:dyDescent="0.3">
      <c r="A31643">
        <v>2016</v>
      </c>
      <c r="B31643" t="s">
        <v>2982</v>
      </c>
      <c r="C31643" t="str">
        <f t="shared" si="990"/>
        <v>2016-Sport/PE-22-5-3</v>
      </c>
      <c r="D31643" s="4">
        <v>9</v>
      </c>
      <c r="E31643">
        <v>20</v>
      </c>
      <c r="F31643" t="str">
        <f t="shared" si="991"/>
        <v>22-5-3</v>
      </c>
    </row>
    <row r="31644" spans="1:6" x14ac:dyDescent="0.3">
      <c r="A31644">
        <v>2016</v>
      </c>
      <c r="B31644" t="s">
        <v>3462</v>
      </c>
      <c r="C31644" t="str">
        <f t="shared" si="990"/>
        <v>2016-Vitoria/BA-22-5-3</v>
      </c>
      <c r="D31644" s="4">
        <v>3</v>
      </c>
      <c r="E31644">
        <v>21</v>
      </c>
      <c r="F31644" t="str">
        <f t="shared" si="991"/>
        <v>22-5-3</v>
      </c>
    </row>
    <row r="31645" spans="1:6" x14ac:dyDescent="0.3">
      <c r="A31645">
        <v>2016</v>
      </c>
      <c r="B31645" t="s">
        <v>4924</v>
      </c>
      <c r="C31645" t="str">
        <f t="shared" si="990"/>
        <v>2016-America/MG-22-5-4</v>
      </c>
      <c r="D31645" s="4">
        <v>0</v>
      </c>
      <c r="E31645">
        <v>10</v>
      </c>
      <c r="F31645" t="str">
        <f t="shared" si="991"/>
        <v>22-5-4</v>
      </c>
    </row>
    <row r="31646" spans="1:6" x14ac:dyDescent="0.3">
      <c r="A31646">
        <v>2016</v>
      </c>
      <c r="B31646" t="s">
        <v>2983</v>
      </c>
      <c r="C31646" t="str">
        <f t="shared" si="990"/>
        <v>2016-Atletico/MG-22-5-4</v>
      </c>
      <c r="D31646" s="4">
        <v>10</v>
      </c>
      <c r="E31646">
        <v>29</v>
      </c>
      <c r="F31646" t="str">
        <f t="shared" si="991"/>
        <v>22-5-4</v>
      </c>
    </row>
    <row r="31647" spans="1:6" x14ac:dyDescent="0.3">
      <c r="A31647">
        <v>2016</v>
      </c>
      <c r="B31647" t="s">
        <v>790</v>
      </c>
      <c r="C31647" t="str">
        <f t="shared" si="990"/>
        <v>2016-Atletico/PR-22-5-4</v>
      </c>
      <c r="D31647" s="4">
        <v>10</v>
      </c>
      <c r="E31647">
        <v>21</v>
      </c>
      <c r="F31647" t="str">
        <f t="shared" si="991"/>
        <v>22-5-4</v>
      </c>
    </row>
    <row r="31648" spans="1:6" x14ac:dyDescent="0.3">
      <c r="A31648">
        <v>2016</v>
      </c>
      <c r="B31648" t="s">
        <v>791</v>
      </c>
      <c r="C31648" t="str">
        <f t="shared" si="990"/>
        <v>2016-Botafogo/RJ-22-5-4</v>
      </c>
      <c r="D31648" s="4">
        <v>5</v>
      </c>
      <c r="E31648">
        <v>17</v>
      </c>
      <c r="F31648" t="str">
        <f t="shared" si="991"/>
        <v>22-5-4</v>
      </c>
    </row>
    <row r="31649" spans="1:6" x14ac:dyDescent="0.3">
      <c r="A31649">
        <v>2016</v>
      </c>
      <c r="B31649" t="s">
        <v>5345</v>
      </c>
      <c r="C31649" t="str">
        <f t="shared" si="990"/>
        <v>2016-Chapecoense/SC-22-5-4</v>
      </c>
      <c r="D31649" s="4">
        <v>7</v>
      </c>
      <c r="E31649">
        <v>21</v>
      </c>
      <c r="F31649" t="str">
        <f t="shared" si="991"/>
        <v>22-5-4</v>
      </c>
    </row>
    <row r="31650" spans="1:6" x14ac:dyDescent="0.3">
      <c r="A31650">
        <v>2016</v>
      </c>
      <c r="B31650" t="s">
        <v>792</v>
      </c>
      <c r="C31650" t="str">
        <f t="shared" si="990"/>
        <v>2016-Corinthians/SP-22-5-4</v>
      </c>
      <c r="D31650" s="4">
        <v>11</v>
      </c>
      <c r="E31650">
        <v>39</v>
      </c>
      <c r="F31650" t="str">
        <f t="shared" si="991"/>
        <v>22-5-4</v>
      </c>
    </row>
    <row r="31651" spans="1:6" x14ac:dyDescent="0.3">
      <c r="A31651">
        <v>2016</v>
      </c>
      <c r="B31651" t="s">
        <v>3463</v>
      </c>
      <c r="C31651" t="str">
        <f t="shared" si="990"/>
        <v>2016-Coritiba/PR-22-5-4</v>
      </c>
      <c r="D31651" s="4">
        <v>8</v>
      </c>
      <c r="E31651">
        <v>19</v>
      </c>
      <c r="F31651" t="str">
        <f t="shared" si="991"/>
        <v>22-5-4</v>
      </c>
    </row>
    <row r="31652" spans="1:6" x14ac:dyDescent="0.3">
      <c r="A31652">
        <v>2016</v>
      </c>
      <c r="B31652" t="s">
        <v>793</v>
      </c>
      <c r="C31652" t="str">
        <f t="shared" si="990"/>
        <v>2016-Cruzeiro/MG-22-5-4</v>
      </c>
      <c r="D31652" s="4">
        <v>1</v>
      </c>
      <c r="E31652">
        <v>15</v>
      </c>
      <c r="F31652" t="str">
        <f t="shared" si="991"/>
        <v>22-5-4</v>
      </c>
    </row>
    <row r="31653" spans="1:6" x14ac:dyDescent="0.3">
      <c r="A31653">
        <v>2016</v>
      </c>
      <c r="B31653" t="s">
        <v>794</v>
      </c>
      <c r="C31653" t="str">
        <f t="shared" si="990"/>
        <v>2016-Figueirense/SC-22-5-4</v>
      </c>
      <c r="D31653" s="4">
        <v>3</v>
      </c>
      <c r="E31653">
        <v>22</v>
      </c>
      <c r="F31653" t="str">
        <f t="shared" si="991"/>
        <v>22-5-4</v>
      </c>
    </row>
    <row r="31654" spans="1:6" x14ac:dyDescent="0.3">
      <c r="A31654">
        <v>2016</v>
      </c>
      <c r="B31654" t="s">
        <v>795</v>
      </c>
      <c r="C31654" t="str">
        <f t="shared" si="990"/>
        <v>2016-Flamengo/RJ-22-5-4</v>
      </c>
      <c r="D31654" s="4">
        <v>7</v>
      </c>
      <c r="E31654">
        <v>17</v>
      </c>
      <c r="F31654" t="str">
        <f t="shared" si="991"/>
        <v>22-5-4</v>
      </c>
    </row>
    <row r="31655" spans="1:6" x14ac:dyDescent="0.3">
      <c r="A31655">
        <v>2016</v>
      </c>
      <c r="B31655" t="s">
        <v>796</v>
      </c>
      <c r="C31655" t="str">
        <f t="shared" si="990"/>
        <v>2016-Fluminense/RJ-22-5-4</v>
      </c>
      <c r="D31655" s="4">
        <v>5</v>
      </c>
      <c r="E31655">
        <v>26</v>
      </c>
      <c r="F31655" t="str">
        <f t="shared" si="991"/>
        <v>22-5-4</v>
      </c>
    </row>
    <row r="31656" spans="1:6" x14ac:dyDescent="0.3">
      <c r="A31656">
        <v>2016</v>
      </c>
      <c r="B31656" t="s">
        <v>799</v>
      </c>
      <c r="C31656" t="str">
        <f t="shared" si="990"/>
        <v>2016-Gremio/RS-22-5-4</v>
      </c>
      <c r="D31656" s="4">
        <v>12</v>
      </c>
      <c r="E31656">
        <v>27</v>
      </c>
      <c r="F31656" t="str">
        <f t="shared" si="991"/>
        <v>22-5-4</v>
      </c>
    </row>
    <row r="31657" spans="1:6" x14ac:dyDescent="0.3">
      <c r="A31657">
        <v>2016</v>
      </c>
      <c r="B31657" t="s">
        <v>800</v>
      </c>
      <c r="C31657" t="str">
        <f t="shared" si="990"/>
        <v>2016-Internacional/RS-22-5-4</v>
      </c>
      <c r="D31657" s="4">
        <v>1</v>
      </c>
      <c r="E31657">
        <v>33</v>
      </c>
      <c r="F31657" t="str">
        <f t="shared" si="991"/>
        <v>22-5-4</v>
      </c>
    </row>
    <row r="31658" spans="1:6" x14ac:dyDescent="0.3">
      <c r="A31658">
        <v>2016</v>
      </c>
      <c r="B31658" t="s">
        <v>801</v>
      </c>
      <c r="C31658" t="str">
        <f t="shared" si="990"/>
        <v>2016-Palmeiras/SP-22-5-4</v>
      </c>
      <c r="D31658" s="4">
        <v>10</v>
      </c>
      <c r="E31658">
        <v>19</v>
      </c>
      <c r="F31658" t="str">
        <f t="shared" si="991"/>
        <v>22-5-4</v>
      </c>
    </row>
    <row r="31659" spans="1:6" x14ac:dyDescent="0.3">
      <c r="A31659">
        <v>2016</v>
      </c>
      <c r="B31659" t="s">
        <v>803</v>
      </c>
      <c r="C31659" t="str">
        <f t="shared" si="990"/>
        <v>2016-Ponte Preta/SP-22-5-4</v>
      </c>
      <c r="D31659" s="4">
        <v>10</v>
      </c>
      <c r="E31659">
        <v>23</v>
      </c>
      <c r="F31659" t="str">
        <f t="shared" si="991"/>
        <v>22-5-4</v>
      </c>
    </row>
    <row r="31660" spans="1:6" x14ac:dyDescent="0.3">
      <c r="A31660">
        <v>2016</v>
      </c>
      <c r="B31660" t="s">
        <v>804</v>
      </c>
      <c r="C31660" t="str">
        <f t="shared" si="990"/>
        <v>2016-Santa Cruz/PE-22-5-4</v>
      </c>
      <c r="D31660" s="4">
        <v>6</v>
      </c>
      <c r="E31660">
        <v>22</v>
      </c>
      <c r="F31660" t="str">
        <f t="shared" si="991"/>
        <v>22-5-4</v>
      </c>
    </row>
    <row r="31661" spans="1:6" x14ac:dyDescent="0.3">
      <c r="A31661">
        <v>2016</v>
      </c>
      <c r="B31661" t="s">
        <v>805</v>
      </c>
      <c r="C31661" t="str">
        <f t="shared" si="990"/>
        <v>2016-Santos/SP-22-5-4</v>
      </c>
      <c r="D31661" s="4">
        <v>10</v>
      </c>
      <c r="E31661">
        <v>33</v>
      </c>
      <c r="F31661" t="str">
        <f t="shared" si="991"/>
        <v>22-5-4</v>
      </c>
    </row>
    <row r="31662" spans="1:6" x14ac:dyDescent="0.3">
      <c r="A31662">
        <v>2016</v>
      </c>
      <c r="B31662" t="s">
        <v>806</v>
      </c>
      <c r="C31662" t="str">
        <f t="shared" si="990"/>
        <v>2016-Sao Paulo/SP-22-5-4</v>
      </c>
      <c r="D31662" s="4">
        <v>5</v>
      </c>
      <c r="E31662">
        <v>12</v>
      </c>
      <c r="F31662" t="str">
        <f t="shared" si="991"/>
        <v>22-5-4</v>
      </c>
    </row>
    <row r="31663" spans="1:6" x14ac:dyDescent="0.3">
      <c r="A31663">
        <v>2016</v>
      </c>
      <c r="B31663" t="s">
        <v>2985</v>
      </c>
      <c r="C31663" t="str">
        <f t="shared" si="990"/>
        <v>2016-Sport/PE-22-5-4</v>
      </c>
      <c r="D31663" s="4">
        <v>6</v>
      </c>
      <c r="E31663">
        <v>22</v>
      </c>
      <c r="F31663" t="str">
        <f t="shared" si="991"/>
        <v>22-5-4</v>
      </c>
    </row>
    <row r="31664" spans="1:6" x14ac:dyDescent="0.3">
      <c r="A31664">
        <v>2016</v>
      </c>
      <c r="B31664" t="s">
        <v>3465</v>
      </c>
      <c r="C31664" t="str">
        <f t="shared" si="990"/>
        <v>2016-Vitoria/BA-22-5-4</v>
      </c>
      <c r="D31664" s="4">
        <v>6</v>
      </c>
      <c r="E31664">
        <v>19</v>
      </c>
      <c r="F31664" t="str">
        <f t="shared" si="991"/>
        <v>22-5-4</v>
      </c>
    </row>
    <row r="31665" spans="1:6" x14ac:dyDescent="0.3">
      <c r="A31665">
        <v>2016</v>
      </c>
      <c r="B31665" t="s">
        <v>4926</v>
      </c>
      <c r="C31665" t="str">
        <f t="shared" si="990"/>
        <v>2016-America/MG-23-2-0</v>
      </c>
      <c r="D31665" s="4">
        <v>1.6666700000000001</v>
      </c>
      <c r="E31665">
        <v>5</v>
      </c>
      <c r="F31665" t="str">
        <f t="shared" si="991"/>
        <v>23-2-0</v>
      </c>
    </row>
    <row r="31666" spans="1:6" x14ac:dyDescent="0.3">
      <c r="A31666">
        <v>2016</v>
      </c>
      <c r="B31666" t="s">
        <v>2986</v>
      </c>
      <c r="C31666" t="str">
        <f t="shared" si="990"/>
        <v>2016-Atletico/MG-23-2-0</v>
      </c>
      <c r="D31666" s="4">
        <v>2.6666720000000002</v>
      </c>
      <c r="E31666">
        <v>16</v>
      </c>
      <c r="F31666" t="str">
        <f t="shared" si="991"/>
        <v>23-2-0</v>
      </c>
    </row>
    <row r="31667" spans="1:6" x14ac:dyDescent="0.3">
      <c r="A31667">
        <v>2016</v>
      </c>
      <c r="B31667" t="s">
        <v>808</v>
      </c>
      <c r="C31667" t="str">
        <f t="shared" si="990"/>
        <v>2016-Atletico/PR-23-2-0</v>
      </c>
      <c r="D31667" s="4">
        <v>3.25</v>
      </c>
      <c r="E31667">
        <v>14</v>
      </c>
      <c r="F31667" t="str">
        <f t="shared" si="991"/>
        <v>23-2-0</v>
      </c>
    </row>
    <row r="31668" spans="1:6" x14ac:dyDescent="0.3">
      <c r="A31668">
        <v>2016</v>
      </c>
      <c r="B31668" t="s">
        <v>809</v>
      </c>
      <c r="C31668" t="str">
        <f t="shared" si="990"/>
        <v>2016-Botafogo/RJ-23-2-0</v>
      </c>
      <c r="D31668" s="4">
        <v>2.9285749999999999</v>
      </c>
      <c r="E31668">
        <v>14</v>
      </c>
      <c r="F31668" t="str">
        <f t="shared" si="991"/>
        <v>23-2-0</v>
      </c>
    </row>
    <row r="31669" spans="1:6" x14ac:dyDescent="0.3">
      <c r="A31669">
        <v>2016</v>
      </c>
      <c r="B31669" t="s">
        <v>5346</v>
      </c>
      <c r="C31669" t="str">
        <f t="shared" si="990"/>
        <v>2016-Chapecoense/SC-23-2-0</v>
      </c>
      <c r="D31669" s="4">
        <v>1.8571409999999999</v>
      </c>
      <c r="E31669">
        <v>10</v>
      </c>
      <c r="F31669" t="str">
        <f t="shared" si="991"/>
        <v>23-2-0</v>
      </c>
    </row>
    <row r="31670" spans="1:6" x14ac:dyDescent="0.3">
      <c r="A31670">
        <v>2016</v>
      </c>
      <c r="B31670" t="s">
        <v>810</v>
      </c>
      <c r="C31670" t="str">
        <f t="shared" si="990"/>
        <v>2016-Corinthians/SP-23-2-0</v>
      </c>
      <c r="D31670" s="4">
        <v>2.533334</v>
      </c>
      <c r="E31670">
        <v>12</v>
      </c>
      <c r="F31670" t="str">
        <f t="shared" si="991"/>
        <v>23-2-0</v>
      </c>
    </row>
    <row r="31671" spans="1:6" x14ac:dyDescent="0.3">
      <c r="A31671">
        <v>2016</v>
      </c>
      <c r="B31671" t="s">
        <v>3466</v>
      </c>
      <c r="C31671" t="str">
        <f t="shared" si="990"/>
        <v>2016-Coritiba/PR-23-2-0</v>
      </c>
      <c r="D31671" s="4">
        <v>2.1290339999999999</v>
      </c>
      <c r="E31671">
        <v>10</v>
      </c>
      <c r="F31671" t="str">
        <f t="shared" si="991"/>
        <v>23-2-0</v>
      </c>
    </row>
    <row r="31672" spans="1:6" x14ac:dyDescent="0.3">
      <c r="A31672">
        <v>2016</v>
      </c>
      <c r="B31672" t="s">
        <v>811</v>
      </c>
      <c r="C31672" t="str">
        <f t="shared" si="990"/>
        <v>2016-Cruzeiro/MG-23-2-0</v>
      </c>
      <c r="D31672" s="4">
        <v>6</v>
      </c>
      <c r="E31672">
        <v>12</v>
      </c>
      <c r="F31672" t="str">
        <f t="shared" si="991"/>
        <v>23-2-0</v>
      </c>
    </row>
    <row r="31673" spans="1:6" x14ac:dyDescent="0.3">
      <c r="A31673">
        <v>2016</v>
      </c>
      <c r="B31673" t="s">
        <v>812</v>
      </c>
      <c r="C31673" t="str">
        <f t="shared" si="990"/>
        <v>2016-Figueirense/SC-23-2-0</v>
      </c>
      <c r="D31673" s="4">
        <v>2.6875</v>
      </c>
      <c r="E31673">
        <v>10</v>
      </c>
      <c r="F31673" t="str">
        <f t="shared" si="991"/>
        <v>23-2-0</v>
      </c>
    </row>
    <row r="31674" spans="1:6" x14ac:dyDescent="0.3">
      <c r="A31674">
        <v>2016</v>
      </c>
      <c r="B31674" t="s">
        <v>813</v>
      </c>
      <c r="C31674" t="str">
        <f t="shared" si="990"/>
        <v>2016-Flamengo/RJ-23-2-0</v>
      </c>
      <c r="D31674" s="4">
        <v>6</v>
      </c>
      <c r="E31674">
        <v>13</v>
      </c>
      <c r="F31674" t="str">
        <f t="shared" si="991"/>
        <v>23-2-0</v>
      </c>
    </row>
    <row r="31675" spans="1:6" x14ac:dyDescent="0.3">
      <c r="A31675">
        <v>2016</v>
      </c>
      <c r="B31675" t="s">
        <v>814</v>
      </c>
      <c r="C31675" t="str">
        <f t="shared" si="990"/>
        <v>2016-Fluminense/RJ-23-2-0</v>
      </c>
      <c r="D31675" s="4">
        <v>3.1538430000000002</v>
      </c>
      <c r="E31675">
        <v>15</v>
      </c>
      <c r="F31675" t="str">
        <f t="shared" si="991"/>
        <v>23-2-0</v>
      </c>
    </row>
    <row r="31676" spans="1:6" x14ac:dyDescent="0.3">
      <c r="A31676">
        <v>2016</v>
      </c>
      <c r="B31676" t="s">
        <v>817</v>
      </c>
      <c r="C31676" t="str">
        <f t="shared" si="990"/>
        <v>2016-Gremio/RS-23-2-0</v>
      </c>
      <c r="D31676" s="4">
        <v>1</v>
      </c>
      <c r="E31676">
        <v>16</v>
      </c>
      <c r="F31676" t="str">
        <f t="shared" si="991"/>
        <v>23-2-0</v>
      </c>
    </row>
    <row r="31677" spans="1:6" x14ac:dyDescent="0.3">
      <c r="A31677">
        <v>2016</v>
      </c>
      <c r="B31677" t="s">
        <v>818</v>
      </c>
      <c r="C31677" t="str">
        <f t="shared" si="990"/>
        <v>2016-Internacional/RS-23-2-0</v>
      </c>
      <c r="D31677" s="4">
        <v>2</v>
      </c>
      <c r="E31677">
        <v>16</v>
      </c>
      <c r="F31677" t="str">
        <f t="shared" si="991"/>
        <v>23-2-0</v>
      </c>
    </row>
    <row r="31678" spans="1:6" x14ac:dyDescent="0.3">
      <c r="A31678">
        <v>2016</v>
      </c>
      <c r="B31678" t="s">
        <v>819</v>
      </c>
      <c r="C31678" t="str">
        <f t="shared" si="990"/>
        <v>2016-Palmeiras/SP-23-2-0</v>
      </c>
      <c r="D31678" s="4">
        <v>3.7</v>
      </c>
      <c r="E31678">
        <v>14</v>
      </c>
      <c r="F31678" t="str">
        <f t="shared" si="991"/>
        <v>23-2-0</v>
      </c>
    </row>
    <row r="31679" spans="1:6" x14ac:dyDescent="0.3">
      <c r="A31679">
        <v>2016</v>
      </c>
      <c r="B31679" t="s">
        <v>821</v>
      </c>
      <c r="C31679" t="str">
        <f t="shared" si="990"/>
        <v>2016-Ponte Preta/SP-23-2-0</v>
      </c>
      <c r="D31679" s="4">
        <v>2.8</v>
      </c>
      <c r="E31679">
        <v>14</v>
      </c>
      <c r="F31679" t="str">
        <f t="shared" si="991"/>
        <v>23-2-0</v>
      </c>
    </row>
    <row r="31680" spans="1:6" x14ac:dyDescent="0.3">
      <c r="A31680">
        <v>2016</v>
      </c>
      <c r="B31680" t="s">
        <v>822</v>
      </c>
      <c r="C31680" t="str">
        <f t="shared" si="990"/>
        <v>2016-Santa Cruz/PE-23-2-0</v>
      </c>
      <c r="D31680" s="4">
        <v>1.333332</v>
      </c>
      <c r="E31680">
        <v>8</v>
      </c>
      <c r="F31680" t="str">
        <f t="shared" si="991"/>
        <v>23-2-0</v>
      </c>
    </row>
    <row r="31681" spans="1:6" x14ac:dyDescent="0.3">
      <c r="A31681">
        <v>2016</v>
      </c>
      <c r="B31681" t="s">
        <v>823</v>
      </c>
      <c r="C31681" t="str">
        <f t="shared" si="990"/>
        <v>2016-Santos/SP-23-2-0</v>
      </c>
      <c r="D31681" s="4">
        <v>0</v>
      </c>
      <c r="E31681">
        <v>14</v>
      </c>
      <c r="F31681" t="str">
        <f t="shared" si="991"/>
        <v>23-2-0</v>
      </c>
    </row>
    <row r="31682" spans="1:6" x14ac:dyDescent="0.3">
      <c r="A31682">
        <v>2016</v>
      </c>
      <c r="B31682" t="s">
        <v>824</v>
      </c>
      <c r="C31682" t="str">
        <f t="shared" si="990"/>
        <v>2016-Sao Paulo/SP-23-2-0</v>
      </c>
      <c r="D31682" s="4">
        <v>2.4</v>
      </c>
      <c r="E31682">
        <v>10</v>
      </c>
      <c r="F31682" t="str">
        <f t="shared" si="991"/>
        <v>23-2-0</v>
      </c>
    </row>
    <row r="31683" spans="1:6" x14ac:dyDescent="0.3">
      <c r="A31683">
        <v>2016</v>
      </c>
      <c r="B31683" t="s">
        <v>2988</v>
      </c>
      <c r="C31683" t="str">
        <f t="shared" ref="C31683:C31746" si="992">A31683&amp;"-"&amp;B31683</f>
        <v>2016-Sport/PE-23-2-0</v>
      </c>
      <c r="D31683" s="4">
        <v>2.8</v>
      </c>
      <c r="E31683">
        <v>14</v>
      </c>
      <c r="F31683" t="str">
        <f t="shared" ref="F31683:F31746" si="993">RIGHT(B31683,LEN(C31683)-FIND("-",C31683,6))</f>
        <v>23-2-0</v>
      </c>
    </row>
    <row r="31684" spans="1:6" x14ac:dyDescent="0.3">
      <c r="A31684">
        <v>2016</v>
      </c>
      <c r="B31684" t="s">
        <v>3468</v>
      </c>
      <c r="C31684" t="str">
        <f t="shared" si="992"/>
        <v>2016-Vitoria/BA-23-2-0</v>
      </c>
      <c r="D31684" s="4">
        <v>0</v>
      </c>
      <c r="E31684">
        <v>10</v>
      </c>
      <c r="F31684" t="str">
        <f t="shared" si="993"/>
        <v>23-2-0</v>
      </c>
    </row>
    <row r="31685" spans="1:6" x14ac:dyDescent="0.3">
      <c r="A31685">
        <v>2016</v>
      </c>
      <c r="B31685" t="s">
        <v>4928</v>
      </c>
      <c r="C31685" t="str">
        <f t="shared" si="992"/>
        <v>2016-America/MG-23-2-1</v>
      </c>
      <c r="D31685" s="4">
        <v>2</v>
      </c>
      <c r="E31685">
        <v>8</v>
      </c>
      <c r="F31685" t="str">
        <f t="shared" si="993"/>
        <v>23-2-1</v>
      </c>
    </row>
    <row r="31686" spans="1:6" x14ac:dyDescent="0.3">
      <c r="A31686">
        <v>2016</v>
      </c>
      <c r="B31686" t="s">
        <v>2989</v>
      </c>
      <c r="C31686" t="str">
        <f t="shared" si="992"/>
        <v>2016-Atletico/MG-23-2-1</v>
      </c>
      <c r="D31686" s="4">
        <v>3.5714250000000001</v>
      </c>
      <c r="E31686">
        <v>16</v>
      </c>
      <c r="F31686" t="str">
        <f t="shared" si="993"/>
        <v>23-2-1</v>
      </c>
    </row>
    <row r="31687" spans="1:6" x14ac:dyDescent="0.3">
      <c r="A31687">
        <v>2016</v>
      </c>
      <c r="B31687" t="s">
        <v>826</v>
      </c>
      <c r="C31687" t="str">
        <f t="shared" si="992"/>
        <v>2016-Atletico/PR-23-2-1</v>
      </c>
      <c r="D31687" s="4">
        <v>0</v>
      </c>
      <c r="E31687">
        <v>14</v>
      </c>
      <c r="F31687" t="str">
        <f t="shared" si="993"/>
        <v>23-2-1</v>
      </c>
    </row>
    <row r="31688" spans="1:6" x14ac:dyDescent="0.3">
      <c r="A31688">
        <v>2016</v>
      </c>
      <c r="B31688" t="s">
        <v>827</v>
      </c>
      <c r="C31688" t="str">
        <f t="shared" si="992"/>
        <v>2016-Botafogo/RJ-23-2-1</v>
      </c>
      <c r="D31688" s="4">
        <v>6</v>
      </c>
      <c r="E31688">
        <v>16</v>
      </c>
      <c r="F31688" t="str">
        <f t="shared" si="993"/>
        <v>23-2-1</v>
      </c>
    </row>
    <row r="31689" spans="1:6" x14ac:dyDescent="0.3">
      <c r="A31689">
        <v>2016</v>
      </c>
      <c r="B31689" t="s">
        <v>5347</v>
      </c>
      <c r="C31689" t="str">
        <f t="shared" si="992"/>
        <v>2016-Chapecoense/SC-23-2-1</v>
      </c>
      <c r="D31689" s="4">
        <v>6</v>
      </c>
      <c r="E31689">
        <v>14</v>
      </c>
      <c r="F31689" t="str">
        <f t="shared" si="993"/>
        <v>23-2-1</v>
      </c>
    </row>
    <row r="31690" spans="1:6" x14ac:dyDescent="0.3">
      <c r="A31690">
        <v>2016</v>
      </c>
      <c r="B31690" t="s">
        <v>828</v>
      </c>
      <c r="C31690" t="str">
        <f t="shared" si="992"/>
        <v>2016-Corinthians/SP-23-2-1</v>
      </c>
      <c r="D31690" s="4">
        <v>3.8571390000000001</v>
      </c>
      <c r="E31690">
        <v>14</v>
      </c>
      <c r="F31690" t="str">
        <f t="shared" si="993"/>
        <v>23-2-1</v>
      </c>
    </row>
    <row r="31691" spans="1:6" x14ac:dyDescent="0.3">
      <c r="A31691">
        <v>2016</v>
      </c>
      <c r="B31691" t="s">
        <v>3469</v>
      </c>
      <c r="C31691" t="str">
        <f t="shared" si="992"/>
        <v>2016-Coritiba/PR-23-2-1</v>
      </c>
      <c r="D31691" s="4">
        <v>2.1875</v>
      </c>
      <c r="E31691">
        <v>10</v>
      </c>
      <c r="F31691" t="str">
        <f t="shared" si="993"/>
        <v>23-2-1</v>
      </c>
    </row>
    <row r="31692" spans="1:6" x14ac:dyDescent="0.3">
      <c r="A31692">
        <v>2016</v>
      </c>
      <c r="B31692" t="s">
        <v>829</v>
      </c>
      <c r="C31692" t="str">
        <f t="shared" si="992"/>
        <v>2016-Cruzeiro/MG-23-2-1</v>
      </c>
      <c r="D31692" s="4">
        <v>3.0909059999999999</v>
      </c>
      <c r="E31692">
        <v>14</v>
      </c>
      <c r="F31692" t="str">
        <f t="shared" si="993"/>
        <v>23-2-1</v>
      </c>
    </row>
    <row r="31693" spans="1:6" x14ac:dyDescent="0.3">
      <c r="A31693">
        <v>2016</v>
      </c>
      <c r="B31693" t="s">
        <v>830</v>
      </c>
      <c r="C31693" t="str">
        <f t="shared" si="992"/>
        <v>2016-Figueirense/SC-23-2-1</v>
      </c>
      <c r="D31693" s="4">
        <v>0</v>
      </c>
      <c r="E31693">
        <v>10</v>
      </c>
      <c r="F31693" t="str">
        <f t="shared" si="993"/>
        <v>23-2-1</v>
      </c>
    </row>
    <row r="31694" spans="1:6" x14ac:dyDescent="0.3">
      <c r="A31694">
        <v>2016</v>
      </c>
      <c r="B31694" t="s">
        <v>831</v>
      </c>
      <c r="C31694" t="str">
        <f t="shared" si="992"/>
        <v>2016-Flamengo/RJ-23-2-1</v>
      </c>
      <c r="D31694" s="4">
        <v>2.928572</v>
      </c>
      <c r="E31694">
        <v>14</v>
      </c>
      <c r="F31694" t="str">
        <f t="shared" si="993"/>
        <v>23-2-1</v>
      </c>
    </row>
    <row r="31695" spans="1:6" x14ac:dyDescent="0.3">
      <c r="A31695">
        <v>2016</v>
      </c>
      <c r="B31695" t="s">
        <v>832</v>
      </c>
      <c r="C31695" t="str">
        <f t="shared" si="992"/>
        <v>2016-Fluminense/RJ-23-2-1</v>
      </c>
      <c r="D31695" s="4">
        <v>6</v>
      </c>
      <c r="E31695">
        <v>16</v>
      </c>
      <c r="F31695" t="str">
        <f t="shared" si="993"/>
        <v>23-2-1</v>
      </c>
    </row>
    <row r="31696" spans="1:6" x14ac:dyDescent="0.3">
      <c r="A31696">
        <v>2016</v>
      </c>
      <c r="B31696" t="s">
        <v>835</v>
      </c>
      <c r="C31696" t="str">
        <f t="shared" si="992"/>
        <v>2016-Gremio/RS-23-2-1</v>
      </c>
      <c r="D31696" s="4">
        <v>2.8181790000000002</v>
      </c>
      <c r="E31696">
        <v>14</v>
      </c>
      <c r="F31696" t="str">
        <f t="shared" si="993"/>
        <v>23-2-1</v>
      </c>
    </row>
    <row r="31697" spans="1:6" x14ac:dyDescent="0.3">
      <c r="A31697">
        <v>2016</v>
      </c>
      <c r="B31697" t="s">
        <v>836</v>
      </c>
      <c r="C31697" t="str">
        <f t="shared" si="992"/>
        <v>2016-Internacional/RS-23-2-1</v>
      </c>
      <c r="D31697" s="4">
        <v>1</v>
      </c>
      <c r="E31697">
        <v>14</v>
      </c>
      <c r="F31697" t="str">
        <f t="shared" si="993"/>
        <v>23-2-1</v>
      </c>
    </row>
    <row r="31698" spans="1:6" x14ac:dyDescent="0.3">
      <c r="A31698">
        <v>2016</v>
      </c>
      <c r="B31698" t="s">
        <v>837</v>
      </c>
      <c r="C31698" t="str">
        <f t="shared" si="992"/>
        <v>2016-Palmeiras/SP-23-2-1</v>
      </c>
      <c r="D31698" s="4">
        <v>2.8333349999999999</v>
      </c>
      <c r="E31698">
        <v>13</v>
      </c>
      <c r="F31698" t="str">
        <f t="shared" si="993"/>
        <v>23-2-1</v>
      </c>
    </row>
    <row r="31699" spans="1:6" x14ac:dyDescent="0.3">
      <c r="A31699">
        <v>2016</v>
      </c>
      <c r="B31699" t="s">
        <v>839</v>
      </c>
      <c r="C31699" t="str">
        <f t="shared" si="992"/>
        <v>2016-Ponte Preta/SP-23-2-1</v>
      </c>
      <c r="D31699" s="4">
        <v>3.5</v>
      </c>
      <c r="E31699">
        <v>14</v>
      </c>
      <c r="F31699" t="str">
        <f t="shared" si="993"/>
        <v>23-2-1</v>
      </c>
    </row>
    <row r="31700" spans="1:6" x14ac:dyDescent="0.3">
      <c r="A31700">
        <v>2016</v>
      </c>
      <c r="B31700" t="s">
        <v>840</v>
      </c>
      <c r="C31700" t="str">
        <f t="shared" si="992"/>
        <v>2016-Santa Cruz/PE-23-2-1</v>
      </c>
      <c r="D31700" s="4">
        <v>2.5</v>
      </c>
      <c r="E31700">
        <v>14</v>
      </c>
      <c r="F31700" t="str">
        <f t="shared" si="993"/>
        <v>23-2-1</v>
      </c>
    </row>
    <row r="31701" spans="1:6" x14ac:dyDescent="0.3">
      <c r="A31701">
        <v>2016</v>
      </c>
      <c r="B31701" t="s">
        <v>841</v>
      </c>
      <c r="C31701" t="str">
        <f t="shared" si="992"/>
        <v>2016-Santos/SP-23-2-1</v>
      </c>
      <c r="D31701" s="4">
        <v>2.8</v>
      </c>
      <c r="E31701">
        <v>14</v>
      </c>
      <c r="F31701" t="str">
        <f t="shared" si="993"/>
        <v>23-2-1</v>
      </c>
    </row>
    <row r="31702" spans="1:6" x14ac:dyDescent="0.3">
      <c r="A31702">
        <v>2016</v>
      </c>
      <c r="B31702" t="s">
        <v>842</v>
      </c>
      <c r="C31702" t="str">
        <f t="shared" si="992"/>
        <v>2016-Sao Paulo/SP-23-2-1</v>
      </c>
      <c r="D31702" s="4">
        <v>2.5</v>
      </c>
      <c r="E31702">
        <v>8</v>
      </c>
      <c r="F31702" t="str">
        <f t="shared" si="993"/>
        <v>23-2-1</v>
      </c>
    </row>
    <row r="31703" spans="1:6" x14ac:dyDescent="0.3">
      <c r="A31703">
        <v>2016</v>
      </c>
      <c r="B31703" t="s">
        <v>2991</v>
      </c>
      <c r="C31703" t="str">
        <f t="shared" si="992"/>
        <v>2016-Sport/PE-23-2-1</v>
      </c>
      <c r="D31703" s="4">
        <v>2.8181790000000002</v>
      </c>
      <c r="E31703">
        <v>16</v>
      </c>
      <c r="F31703" t="str">
        <f t="shared" si="993"/>
        <v>23-2-1</v>
      </c>
    </row>
    <row r="31704" spans="1:6" x14ac:dyDescent="0.3">
      <c r="A31704">
        <v>2016</v>
      </c>
      <c r="B31704" t="s">
        <v>3471</v>
      </c>
      <c r="C31704" t="str">
        <f t="shared" si="992"/>
        <v>2016-Vitoria/BA-23-2-1</v>
      </c>
      <c r="D31704" s="4">
        <v>2</v>
      </c>
      <c r="E31704">
        <v>10</v>
      </c>
      <c r="F31704" t="str">
        <f t="shared" si="993"/>
        <v>23-2-1</v>
      </c>
    </row>
    <row r="31705" spans="1:6" x14ac:dyDescent="0.3">
      <c r="A31705">
        <v>2016</v>
      </c>
      <c r="B31705" t="s">
        <v>4930</v>
      </c>
      <c r="C31705" t="str">
        <f t="shared" si="992"/>
        <v>2016-America/MG-23-3-0</v>
      </c>
      <c r="D31705" s="4">
        <v>3</v>
      </c>
      <c r="E31705">
        <v>10</v>
      </c>
      <c r="F31705" t="str">
        <f t="shared" si="993"/>
        <v>23-3-0</v>
      </c>
    </row>
    <row r="31706" spans="1:6" x14ac:dyDescent="0.3">
      <c r="A31706">
        <v>2016</v>
      </c>
      <c r="B31706" t="s">
        <v>2992</v>
      </c>
      <c r="C31706" t="str">
        <f t="shared" si="992"/>
        <v>2016-Atletico/MG-23-3-0</v>
      </c>
      <c r="D31706" s="4">
        <v>6</v>
      </c>
      <c r="E31706">
        <v>25</v>
      </c>
      <c r="F31706" t="str">
        <f t="shared" si="993"/>
        <v>23-3-0</v>
      </c>
    </row>
    <row r="31707" spans="1:6" x14ac:dyDescent="0.3">
      <c r="A31707">
        <v>2016</v>
      </c>
      <c r="B31707" t="s">
        <v>844</v>
      </c>
      <c r="C31707" t="str">
        <f t="shared" si="992"/>
        <v>2016-Atletico/PR-23-3-0</v>
      </c>
      <c r="D31707" s="4">
        <v>0</v>
      </c>
      <c r="E31707">
        <v>18</v>
      </c>
      <c r="F31707" t="str">
        <f t="shared" si="993"/>
        <v>23-3-0</v>
      </c>
    </row>
    <row r="31708" spans="1:6" x14ac:dyDescent="0.3">
      <c r="A31708">
        <v>2016</v>
      </c>
      <c r="B31708" t="s">
        <v>845</v>
      </c>
      <c r="C31708" t="str">
        <f t="shared" si="992"/>
        <v>2016-Botafogo/RJ-23-3-0</v>
      </c>
      <c r="D31708" s="4">
        <v>9</v>
      </c>
      <c r="E31708">
        <v>21</v>
      </c>
      <c r="F31708" t="str">
        <f t="shared" si="993"/>
        <v>23-3-0</v>
      </c>
    </row>
    <row r="31709" spans="1:6" x14ac:dyDescent="0.3">
      <c r="A31709">
        <v>2016</v>
      </c>
      <c r="B31709" t="s">
        <v>5348</v>
      </c>
      <c r="C31709" t="str">
        <f t="shared" si="992"/>
        <v>2016-Chapecoense/SC-23-3-0</v>
      </c>
      <c r="D31709" s="4">
        <v>6</v>
      </c>
      <c r="E31709">
        <v>16</v>
      </c>
      <c r="F31709" t="str">
        <f t="shared" si="993"/>
        <v>23-3-0</v>
      </c>
    </row>
    <row r="31710" spans="1:6" x14ac:dyDescent="0.3">
      <c r="A31710">
        <v>2016</v>
      </c>
      <c r="B31710" t="s">
        <v>846</v>
      </c>
      <c r="C31710" t="str">
        <f t="shared" si="992"/>
        <v>2016-Corinthians/SP-23-3-0</v>
      </c>
      <c r="D31710" s="4">
        <v>9</v>
      </c>
      <c r="E31710">
        <v>29</v>
      </c>
      <c r="F31710" t="str">
        <f t="shared" si="993"/>
        <v>23-3-0</v>
      </c>
    </row>
    <row r="31711" spans="1:6" x14ac:dyDescent="0.3">
      <c r="A31711">
        <v>2016</v>
      </c>
      <c r="B31711" t="s">
        <v>3472</v>
      </c>
      <c r="C31711" t="str">
        <f t="shared" si="992"/>
        <v>2016-Coritiba/PR-23-3-0</v>
      </c>
      <c r="D31711" s="4">
        <v>7</v>
      </c>
      <c r="E31711">
        <v>21</v>
      </c>
      <c r="F31711" t="str">
        <f t="shared" si="993"/>
        <v>23-3-0</v>
      </c>
    </row>
    <row r="31712" spans="1:6" x14ac:dyDescent="0.3">
      <c r="A31712">
        <v>2016</v>
      </c>
      <c r="B31712" t="s">
        <v>847</v>
      </c>
      <c r="C31712" t="str">
        <f t="shared" si="992"/>
        <v>2016-Cruzeiro/MG-23-3-0</v>
      </c>
      <c r="D31712" s="4">
        <v>5</v>
      </c>
      <c r="E31712">
        <v>19</v>
      </c>
      <c r="F31712" t="str">
        <f t="shared" si="993"/>
        <v>23-3-0</v>
      </c>
    </row>
    <row r="31713" spans="1:6" x14ac:dyDescent="0.3">
      <c r="A31713">
        <v>2016</v>
      </c>
      <c r="B31713" t="s">
        <v>848</v>
      </c>
      <c r="C31713" t="str">
        <f t="shared" si="992"/>
        <v>2016-Figueirense/SC-23-3-0</v>
      </c>
      <c r="D31713" s="4">
        <v>1</v>
      </c>
      <c r="E31713">
        <v>19</v>
      </c>
      <c r="F31713" t="str">
        <f t="shared" si="993"/>
        <v>23-3-0</v>
      </c>
    </row>
    <row r="31714" spans="1:6" x14ac:dyDescent="0.3">
      <c r="A31714">
        <v>2016</v>
      </c>
      <c r="B31714" t="s">
        <v>849</v>
      </c>
      <c r="C31714" t="str">
        <f t="shared" si="992"/>
        <v>2016-Flamengo/RJ-23-3-0</v>
      </c>
      <c r="D31714" s="4">
        <v>9</v>
      </c>
      <c r="E31714">
        <v>26</v>
      </c>
      <c r="F31714" t="str">
        <f t="shared" si="993"/>
        <v>23-3-0</v>
      </c>
    </row>
    <row r="31715" spans="1:6" x14ac:dyDescent="0.3">
      <c r="A31715">
        <v>2016</v>
      </c>
      <c r="B31715" t="s">
        <v>850</v>
      </c>
      <c r="C31715" t="str">
        <f t="shared" si="992"/>
        <v>2016-Fluminense/RJ-23-3-0</v>
      </c>
      <c r="D31715" s="4">
        <v>7</v>
      </c>
      <c r="E31715">
        <v>25</v>
      </c>
      <c r="F31715" t="str">
        <f t="shared" si="993"/>
        <v>23-3-0</v>
      </c>
    </row>
    <row r="31716" spans="1:6" x14ac:dyDescent="0.3">
      <c r="A31716">
        <v>2016</v>
      </c>
      <c r="B31716" t="s">
        <v>853</v>
      </c>
      <c r="C31716" t="str">
        <f t="shared" si="992"/>
        <v>2016-Gremio/RS-23-3-0</v>
      </c>
      <c r="D31716" s="4">
        <v>4.25</v>
      </c>
      <c r="E31716">
        <v>21</v>
      </c>
      <c r="F31716" t="str">
        <f t="shared" si="993"/>
        <v>23-3-0</v>
      </c>
    </row>
    <row r="31717" spans="1:6" x14ac:dyDescent="0.3">
      <c r="A31717">
        <v>2016</v>
      </c>
      <c r="B31717" t="s">
        <v>854</v>
      </c>
      <c r="C31717" t="str">
        <f t="shared" si="992"/>
        <v>2016-Internacional/RS-23-3-0</v>
      </c>
      <c r="D31717" s="4">
        <v>2</v>
      </c>
      <c r="E31717">
        <v>16</v>
      </c>
      <c r="F31717" t="str">
        <f t="shared" si="993"/>
        <v>23-3-0</v>
      </c>
    </row>
    <row r="31718" spans="1:6" x14ac:dyDescent="0.3">
      <c r="A31718">
        <v>2016</v>
      </c>
      <c r="B31718" t="s">
        <v>855</v>
      </c>
      <c r="C31718" t="str">
        <f t="shared" si="992"/>
        <v>2016-Palmeiras/SP-23-3-0</v>
      </c>
      <c r="D31718" s="4">
        <v>4.4000000000000004</v>
      </c>
      <c r="E31718">
        <v>14</v>
      </c>
      <c r="F31718" t="str">
        <f t="shared" si="993"/>
        <v>23-3-0</v>
      </c>
    </row>
    <row r="31719" spans="1:6" x14ac:dyDescent="0.3">
      <c r="A31719">
        <v>2016</v>
      </c>
      <c r="B31719" t="s">
        <v>857</v>
      </c>
      <c r="C31719" t="str">
        <f t="shared" si="992"/>
        <v>2016-Ponte Preta/SP-23-3-0</v>
      </c>
      <c r="D31719" s="4">
        <v>4.333329</v>
      </c>
      <c r="E31719">
        <v>13</v>
      </c>
      <c r="F31719" t="str">
        <f t="shared" si="993"/>
        <v>23-3-0</v>
      </c>
    </row>
    <row r="31720" spans="1:6" x14ac:dyDescent="0.3">
      <c r="A31720">
        <v>2016</v>
      </c>
      <c r="B31720" t="s">
        <v>858</v>
      </c>
      <c r="C31720" t="str">
        <f t="shared" si="992"/>
        <v>2016-Santa Cruz/PE-23-3-0</v>
      </c>
      <c r="D31720" s="4">
        <v>1</v>
      </c>
      <c r="E31720">
        <v>17</v>
      </c>
      <c r="F31720" t="str">
        <f t="shared" si="993"/>
        <v>23-3-0</v>
      </c>
    </row>
    <row r="31721" spans="1:6" x14ac:dyDescent="0.3">
      <c r="A31721">
        <v>2016</v>
      </c>
      <c r="B31721" t="s">
        <v>859</v>
      </c>
      <c r="C31721" t="str">
        <f t="shared" si="992"/>
        <v>2016-Santos/SP-23-3-0</v>
      </c>
      <c r="D31721" s="4">
        <v>6</v>
      </c>
      <c r="E31721">
        <v>20</v>
      </c>
      <c r="F31721" t="str">
        <f t="shared" si="993"/>
        <v>23-3-0</v>
      </c>
    </row>
    <row r="31722" spans="1:6" x14ac:dyDescent="0.3">
      <c r="A31722">
        <v>2016</v>
      </c>
      <c r="B31722" t="s">
        <v>860</v>
      </c>
      <c r="C31722" t="str">
        <f t="shared" si="992"/>
        <v>2016-Sao Paulo/SP-23-3-0</v>
      </c>
      <c r="D31722" s="4">
        <v>3.6666629999999998</v>
      </c>
      <c r="E31722">
        <v>11</v>
      </c>
      <c r="F31722" t="str">
        <f t="shared" si="993"/>
        <v>23-3-0</v>
      </c>
    </row>
    <row r="31723" spans="1:6" x14ac:dyDescent="0.3">
      <c r="A31723">
        <v>2016</v>
      </c>
      <c r="B31723" t="s">
        <v>2994</v>
      </c>
      <c r="C31723" t="str">
        <f t="shared" si="992"/>
        <v>2016-Sport/PE-23-3-0</v>
      </c>
      <c r="D31723" s="4">
        <v>4.6666619999999996</v>
      </c>
      <c r="E31723">
        <v>15</v>
      </c>
      <c r="F31723" t="str">
        <f t="shared" si="993"/>
        <v>23-3-0</v>
      </c>
    </row>
    <row r="31724" spans="1:6" x14ac:dyDescent="0.3">
      <c r="A31724">
        <v>2016</v>
      </c>
      <c r="B31724" t="s">
        <v>3474</v>
      </c>
      <c r="C31724" t="str">
        <f t="shared" si="992"/>
        <v>2016-Vitoria/BA-23-3-0</v>
      </c>
      <c r="D31724" s="4">
        <v>3.4</v>
      </c>
      <c r="E31724">
        <v>18</v>
      </c>
      <c r="F31724" t="str">
        <f t="shared" si="993"/>
        <v>23-3-0</v>
      </c>
    </row>
    <row r="31725" spans="1:6" x14ac:dyDescent="0.3">
      <c r="A31725">
        <v>2016</v>
      </c>
      <c r="B31725" t="s">
        <v>4932</v>
      </c>
      <c r="C31725" t="str">
        <f t="shared" si="992"/>
        <v>2016-America/MG-23-3-1</v>
      </c>
      <c r="D31725" s="4">
        <v>4</v>
      </c>
      <c r="E31725">
        <v>10</v>
      </c>
      <c r="F31725" t="str">
        <f t="shared" si="993"/>
        <v>23-3-1</v>
      </c>
    </row>
    <row r="31726" spans="1:6" x14ac:dyDescent="0.3">
      <c r="A31726">
        <v>2016</v>
      </c>
      <c r="B31726" t="s">
        <v>2995</v>
      </c>
      <c r="C31726" t="str">
        <f t="shared" si="992"/>
        <v>2016-Atletico/MG-23-3-1</v>
      </c>
      <c r="D31726" s="4">
        <v>6</v>
      </c>
      <c r="E31726">
        <v>22</v>
      </c>
      <c r="F31726" t="str">
        <f t="shared" si="993"/>
        <v>23-3-1</v>
      </c>
    </row>
    <row r="31727" spans="1:6" x14ac:dyDescent="0.3">
      <c r="A31727">
        <v>2016</v>
      </c>
      <c r="B31727" t="s">
        <v>862</v>
      </c>
      <c r="C31727" t="str">
        <f t="shared" si="992"/>
        <v>2016-Atletico/PR-23-3-1</v>
      </c>
      <c r="D31727" s="4">
        <v>5</v>
      </c>
      <c r="E31727">
        <v>21</v>
      </c>
      <c r="F31727" t="str">
        <f t="shared" si="993"/>
        <v>23-3-1</v>
      </c>
    </row>
    <row r="31728" spans="1:6" x14ac:dyDescent="0.3">
      <c r="A31728">
        <v>2016</v>
      </c>
      <c r="B31728" t="s">
        <v>863</v>
      </c>
      <c r="C31728" t="str">
        <f t="shared" si="992"/>
        <v>2016-Botafogo/RJ-23-3-1</v>
      </c>
      <c r="D31728" s="4">
        <v>6</v>
      </c>
      <c r="E31728">
        <v>13</v>
      </c>
      <c r="F31728" t="str">
        <f t="shared" si="993"/>
        <v>23-3-1</v>
      </c>
    </row>
    <row r="31729" spans="1:6" x14ac:dyDescent="0.3">
      <c r="A31729">
        <v>2016</v>
      </c>
      <c r="B31729" t="s">
        <v>5349</v>
      </c>
      <c r="C31729" t="str">
        <f t="shared" si="992"/>
        <v>2016-Chapecoense/SC-23-3-1</v>
      </c>
      <c r="D31729" s="4">
        <v>3.5</v>
      </c>
      <c r="E31729">
        <v>14</v>
      </c>
      <c r="F31729" t="str">
        <f t="shared" si="993"/>
        <v>23-3-1</v>
      </c>
    </row>
    <row r="31730" spans="1:6" x14ac:dyDescent="0.3">
      <c r="A31730">
        <v>2016</v>
      </c>
      <c r="B31730" t="s">
        <v>864</v>
      </c>
      <c r="C31730" t="str">
        <f t="shared" si="992"/>
        <v>2016-Corinthians/SP-23-3-1</v>
      </c>
      <c r="D31730" s="4">
        <v>1</v>
      </c>
      <c r="E31730">
        <v>28</v>
      </c>
      <c r="F31730" t="str">
        <f t="shared" si="993"/>
        <v>23-3-1</v>
      </c>
    </row>
    <row r="31731" spans="1:6" x14ac:dyDescent="0.3">
      <c r="A31731">
        <v>2016</v>
      </c>
      <c r="B31731" t="s">
        <v>3475</v>
      </c>
      <c r="C31731" t="str">
        <f t="shared" si="992"/>
        <v>2016-Coritiba/PR-23-3-1</v>
      </c>
      <c r="D31731" s="4">
        <v>3</v>
      </c>
      <c r="E31731">
        <v>15</v>
      </c>
      <c r="F31731" t="str">
        <f t="shared" si="993"/>
        <v>23-3-1</v>
      </c>
    </row>
    <row r="31732" spans="1:6" x14ac:dyDescent="0.3">
      <c r="A31732">
        <v>2016</v>
      </c>
      <c r="B31732" t="s">
        <v>865</v>
      </c>
      <c r="C31732" t="str">
        <f t="shared" si="992"/>
        <v>2016-Cruzeiro/MG-23-3-1</v>
      </c>
      <c r="D31732" s="4">
        <v>5</v>
      </c>
      <c r="E31732">
        <v>19</v>
      </c>
      <c r="F31732" t="str">
        <f t="shared" si="993"/>
        <v>23-3-1</v>
      </c>
    </row>
    <row r="31733" spans="1:6" x14ac:dyDescent="0.3">
      <c r="A31733">
        <v>2016</v>
      </c>
      <c r="B31733" t="s">
        <v>866</v>
      </c>
      <c r="C31733" t="str">
        <f t="shared" si="992"/>
        <v>2016-Figueirense/SC-23-3-1</v>
      </c>
      <c r="D31733" s="4">
        <v>2.333332</v>
      </c>
      <c r="E31733">
        <v>16</v>
      </c>
      <c r="F31733" t="str">
        <f t="shared" si="993"/>
        <v>23-3-1</v>
      </c>
    </row>
    <row r="31734" spans="1:6" x14ac:dyDescent="0.3">
      <c r="A31734">
        <v>2016</v>
      </c>
      <c r="B31734" t="s">
        <v>867</v>
      </c>
      <c r="C31734" t="str">
        <f t="shared" si="992"/>
        <v>2016-Flamengo/RJ-23-3-1</v>
      </c>
      <c r="D31734" s="4">
        <v>9</v>
      </c>
      <c r="E31734">
        <v>29</v>
      </c>
      <c r="F31734" t="str">
        <f t="shared" si="993"/>
        <v>23-3-1</v>
      </c>
    </row>
    <row r="31735" spans="1:6" x14ac:dyDescent="0.3">
      <c r="A31735">
        <v>2016</v>
      </c>
      <c r="B31735" t="s">
        <v>868</v>
      </c>
      <c r="C31735" t="str">
        <f t="shared" si="992"/>
        <v>2016-Fluminense/RJ-23-3-1</v>
      </c>
      <c r="D31735" s="4">
        <v>7</v>
      </c>
      <c r="E31735">
        <v>27</v>
      </c>
      <c r="F31735" t="str">
        <f t="shared" si="993"/>
        <v>23-3-1</v>
      </c>
    </row>
    <row r="31736" spans="1:6" x14ac:dyDescent="0.3">
      <c r="A31736">
        <v>2016</v>
      </c>
      <c r="B31736" t="s">
        <v>871</v>
      </c>
      <c r="C31736" t="str">
        <f t="shared" si="992"/>
        <v>2016-Gremio/RS-23-3-1</v>
      </c>
      <c r="D31736" s="4">
        <v>4</v>
      </c>
      <c r="E31736">
        <v>34</v>
      </c>
      <c r="F31736" t="str">
        <f t="shared" si="993"/>
        <v>23-3-1</v>
      </c>
    </row>
    <row r="31737" spans="1:6" x14ac:dyDescent="0.3">
      <c r="A31737">
        <v>2016</v>
      </c>
      <c r="B31737" t="s">
        <v>872</v>
      </c>
      <c r="C31737" t="str">
        <f t="shared" si="992"/>
        <v>2016-Internacional/RS-23-3-1</v>
      </c>
      <c r="D31737" s="4">
        <v>1</v>
      </c>
      <c r="E31737">
        <v>23</v>
      </c>
      <c r="F31737" t="str">
        <f t="shared" si="993"/>
        <v>23-3-1</v>
      </c>
    </row>
    <row r="31738" spans="1:6" x14ac:dyDescent="0.3">
      <c r="A31738">
        <v>2016</v>
      </c>
      <c r="B31738" t="s">
        <v>873</v>
      </c>
      <c r="C31738" t="str">
        <f t="shared" si="992"/>
        <v>2016-Palmeiras/SP-23-3-1</v>
      </c>
      <c r="D31738" s="4">
        <v>5.2</v>
      </c>
      <c r="E31738">
        <v>16</v>
      </c>
      <c r="F31738" t="str">
        <f t="shared" si="993"/>
        <v>23-3-1</v>
      </c>
    </row>
    <row r="31739" spans="1:6" x14ac:dyDescent="0.3">
      <c r="A31739">
        <v>2016</v>
      </c>
      <c r="B31739" t="s">
        <v>875</v>
      </c>
      <c r="C31739" t="str">
        <f t="shared" si="992"/>
        <v>2016-Ponte Preta/SP-23-3-1</v>
      </c>
      <c r="D31739" s="4">
        <v>5.3333279999999998</v>
      </c>
      <c r="E31739">
        <v>23</v>
      </c>
      <c r="F31739" t="str">
        <f t="shared" si="993"/>
        <v>23-3-1</v>
      </c>
    </row>
    <row r="31740" spans="1:6" x14ac:dyDescent="0.3">
      <c r="A31740">
        <v>2016</v>
      </c>
      <c r="B31740" t="s">
        <v>876</v>
      </c>
      <c r="C31740" t="str">
        <f t="shared" si="992"/>
        <v>2016-Santa Cruz/PE-23-3-1</v>
      </c>
      <c r="D31740" s="4">
        <v>2</v>
      </c>
      <c r="E31740">
        <v>16</v>
      </c>
      <c r="F31740" t="str">
        <f t="shared" si="993"/>
        <v>23-3-1</v>
      </c>
    </row>
    <row r="31741" spans="1:6" x14ac:dyDescent="0.3">
      <c r="A31741">
        <v>2016</v>
      </c>
      <c r="B31741" t="s">
        <v>877</v>
      </c>
      <c r="C31741" t="str">
        <f t="shared" si="992"/>
        <v>2016-Santos/SP-23-3-1</v>
      </c>
      <c r="D31741" s="4">
        <v>5</v>
      </c>
      <c r="E31741">
        <v>20</v>
      </c>
      <c r="F31741" t="str">
        <f t="shared" si="993"/>
        <v>23-3-1</v>
      </c>
    </row>
    <row r="31742" spans="1:6" x14ac:dyDescent="0.3">
      <c r="A31742">
        <v>2016</v>
      </c>
      <c r="B31742" t="s">
        <v>878</v>
      </c>
      <c r="C31742" t="str">
        <f t="shared" si="992"/>
        <v>2016-Sao Paulo/SP-23-3-1</v>
      </c>
      <c r="D31742" s="4">
        <v>3</v>
      </c>
      <c r="E31742">
        <v>15</v>
      </c>
      <c r="F31742" t="str">
        <f t="shared" si="993"/>
        <v>23-3-1</v>
      </c>
    </row>
    <row r="31743" spans="1:6" x14ac:dyDescent="0.3">
      <c r="A31743">
        <v>2016</v>
      </c>
      <c r="B31743" t="s">
        <v>2997</v>
      </c>
      <c r="C31743" t="str">
        <f t="shared" si="992"/>
        <v>2016-Sport/PE-23-3-1</v>
      </c>
      <c r="D31743" s="4">
        <v>5</v>
      </c>
      <c r="E31743">
        <v>25</v>
      </c>
      <c r="F31743" t="str">
        <f t="shared" si="993"/>
        <v>23-3-1</v>
      </c>
    </row>
    <row r="31744" spans="1:6" x14ac:dyDescent="0.3">
      <c r="A31744">
        <v>2016</v>
      </c>
      <c r="B31744" t="s">
        <v>3477</v>
      </c>
      <c r="C31744" t="str">
        <f t="shared" si="992"/>
        <v>2016-Vitoria/BA-23-3-1</v>
      </c>
      <c r="D31744" s="4">
        <v>3</v>
      </c>
      <c r="E31744">
        <v>15</v>
      </c>
      <c r="F31744" t="str">
        <f t="shared" si="993"/>
        <v>23-3-1</v>
      </c>
    </row>
    <row r="31745" spans="1:6" x14ac:dyDescent="0.3">
      <c r="A31745">
        <v>2016</v>
      </c>
      <c r="B31745" t="s">
        <v>4934</v>
      </c>
      <c r="C31745" t="str">
        <f t="shared" si="992"/>
        <v>2016-America/MG-23-3-2</v>
      </c>
      <c r="D31745" s="4">
        <v>5</v>
      </c>
      <c r="E31745">
        <v>11</v>
      </c>
      <c r="F31745" t="str">
        <f t="shared" si="993"/>
        <v>23-3-2</v>
      </c>
    </row>
    <row r="31746" spans="1:6" x14ac:dyDescent="0.3">
      <c r="A31746">
        <v>2016</v>
      </c>
      <c r="B31746" t="s">
        <v>2998</v>
      </c>
      <c r="C31746" t="str">
        <f t="shared" si="992"/>
        <v>2016-Atletico/MG-23-3-2</v>
      </c>
      <c r="D31746" s="4">
        <v>9</v>
      </c>
      <c r="E31746">
        <v>28</v>
      </c>
      <c r="F31746" t="str">
        <f t="shared" si="993"/>
        <v>23-3-2</v>
      </c>
    </row>
    <row r="31747" spans="1:6" x14ac:dyDescent="0.3">
      <c r="A31747">
        <v>2016</v>
      </c>
      <c r="B31747" t="s">
        <v>880</v>
      </c>
      <c r="C31747" t="str">
        <f t="shared" ref="C31747:C31810" si="994">A31747&amp;"-"&amp;B31747</f>
        <v>2016-Atletico/PR-23-3-2</v>
      </c>
      <c r="D31747" s="4">
        <v>3</v>
      </c>
      <c r="E31747">
        <v>21</v>
      </c>
      <c r="F31747" t="str">
        <f t="shared" ref="F31747:F31810" si="995">RIGHT(B31747,LEN(C31747)-FIND("-",C31747,6))</f>
        <v>23-3-2</v>
      </c>
    </row>
    <row r="31748" spans="1:6" x14ac:dyDescent="0.3">
      <c r="A31748">
        <v>2016</v>
      </c>
      <c r="B31748" t="s">
        <v>881</v>
      </c>
      <c r="C31748" t="str">
        <f t="shared" si="994"/>
        <v>2016-Botafogo/RJ-23-3-2</v>
      </c>
      <c r="D31748" s="4">
        <v>4</v>
      </c>
      <c r="E31748">
        <v>13</v>
      </c>
      <c r="F31748" t="str">
        <f t="shared" si="995"/>
        <v>23-3-2</v>
      </c>
    </row>
    <row r="31749" spans="1:6" x14ac:dyDescent="0.3">
      <c r="A31749">
        <v>2016</v>
      </c>
      <c r="B31749" t="s">
        <v>5350</v>
      </c>
      <c r="C31749" t="str">
        <f t="shared" si="994"/>
        <v>2016-Chapecoense/SC-23-3-2</v>
      </c>
      <c r="D31749" s="4">
        <v>2</v>
      </c>
      <c r="E31749">
        <v>14</v>
      </c>
      <c r="F31749" t="str">
        <f t="shared" si="995"/>
        <v>23-3-2</v>
      </c>
    </row>
    <row r="31750" spans="1:6" x14ac:dyDescent="0.3">
      <c r="A31750">
        <v>2016</v>
      </c>
      <c r="B31750" t="s">
        <v>882</v>
      </c>
      <c r="C31750" t="str">
        <f t="shared" si="994"/>
        <v>2016-Corinthians/SP-23-3-2</v>
      </c>
      <c r="D31750" s="4">
        <v>6</v>
      </c>
      <c r="E31750">
        <v>27</v>
      </c>
      <c r="F31750" t="str">
        <f t="shared" si="995"/>
        <v>23-3-2</v>
      </c>
    </row>
    <row r="31751" spans="1:6" x14ac:dyDescent="0.3">
      <c r="A31751">
        <v>2016</v>
      </c>
      <c r="B31751" t="s">
        <v>3478</v>
      </c>
      <c r="C31751" t="str">
        <f t="shared" si="994"/>
        <v>2016-Coritiba/PR-23-3-2</v>
      </c>
      <c r="D31751" s="4">
        <v>3.125</v>
      </c>
      <c r="E31751">
        <v>15</v>
      </c>
      <c r="F31751" t="str">
        <f t="shared" si="995"/>
        <v>23-3-2</v>
      </c>
    </row>
    <row r="31752" spans="1:6" x14ac:dyDescent="0.3">
      <c r="A31752">
        <v>2016</v>
      </c>
      <c r="B31752" t="s">
        <v>883</v>
      </c>
      <c r="C31752" t="str">
        <f t="shared" si="994"/>
        <v>2016-Cruzeiro/MG-23-3-2</v>
      </c>
      <c r="D31752" s="4">
        <v>0</v>
      </c>
      <c r="E31752">
        <v>16</v>
      </c>
      <c r="F31752" t="str">
        <f t="shared" si="995"/>
        <v>23-3-2</v>
      </c>
    </row>
    <row r="31753" spans="1:6" x14ac:dyDescent="0.3">
      <c r="A31753">
        <v>2016</v>
      </c>
      <c r="B31753" t="s">
        <v>884</v>
      </c>
      <c r="C31753" t="str">
        <f t="shared" si="994"/>
        <v>2016-Figueirense/SC-23-3-2</v>
      </c>
      <c r="D31753" s="4">
        <v>4</v>
      </c>
      <c r="E31753">
        <v>15</v>
      </c>
      <c r="F31753" t="str">
        <f t="shared" si="995"/>
        <v>23-3-2</v>
      </c>
    </row>
    <row r="31754" spans="1:6" x14ac:dyDescent="0.3">
      <c r="A31754">
        <v>2016</v>
      </c>
      <c r="B31754" t="s">
        <v>885</v>
      </c>
      <c r="C31754" t="str">
        <f t="shared" si="994"/>
        <v>2016-Flamengo/RJ-23-3-2</v>
      </c>
      <c r="D31754" s="4">
        <v>6</v>
      </c>
      <c r="E31754">
        <v>20</v>
      </c>
      <c r="F31754" t="str">
        <f t="shared" si="995"/>
        <v>23-3-2</v>
      </c>
    </row>
    <row r="31755" spans="1:6" x14ac:dyDescent="0.3">
      <c r="A31755">
        <v>2016</v>
      </c>
      <c r="B31755" t="s">
        <v>886</v>
      </c>
      <c r="C31755" t="str">
        <f t="shared" si="994"/>
        <v>2016-Fluminense/RJ-23-3-2</v>
      </c>
      <c r="D31755" s="4">
        <v>7</v>
      </c>
      <c r="E31755">
        <v>17</v>
      </c>
      <c r="F31755" t="str">
        <f t="shared" si="995"/>
        <v>23-3-2</v>
      </c>
    </row>
    <row r="31756" spans="1:6" x14ac:dyDescent="0.3">
      <c r="A31756">
        <v>2016</v>
      </c>
      <c r="B31756" t="s">
        <v>889</v>
      </c>
      <c r="C31756" t="str">
        <f t="shared" si="994"/>
        <v>2016-Gremio/RS-23-3-2</v>
      </c>
      <c r="D31756" s="4">
        <v>2</v>
      </c>
      <c r="E31756">
        <v>28</v>
      </c>
      <c r="F31756" t="str">
        <f t="shared" si="995"/>
        <v>23-3-2</v>
      </c>
    </row>
    <row r="31757" spans="1:6" x14ac:dyDescent="0.3">
      <c r="A31757">
        <v>2016</v>
      </c>
      <c r="B31757" t="s">
        <v>890</v>
      </c>
      <c r="C31757" t="str">
        <f t="shared" si="994"/>
        <v>2016-Internacional/RS-23-3-2</v>
      </c>
      <c r="D31757" s="4">
        <v>1</v>
      </c>
      <c r="E31757">
        <v>27</v>
      </c>
      <c r="F31757" t="str">
        <f t="shared" si="995"/>
        <v>23-3-2</v>
      </c>
    </row>
    <row r="31758" spans="1:6" x14ac:dyDescent="0.3">
      <c r="A31758">
        <v>2016</v>
      </c>
      <c r="B31758" t="s">
        <v>891</v>
      </c>
      <c r="C31758" t="str">
        <f t="shared" si="994"/>
        <v>2016-Palmeiras/SP-23-3-2</v>
      </c>
      <c r="D31758" s="4">
        <v>4</v>
      </c>
      <c r="E31758">
        <v>29</v>
      </c>
      <c r="F31758" t="str">
        <f t="shared" si="995"/>
        <v>23-3-2</v>
      </c>
    </row>
    <row r="31759" spans="1:6" x14ac:dyDescent="0.3">
      <c r="A31759">
        <v>2016</v>
      </c>
      <c r="B31759" t="s">
        <v>893</v>
      </c>
      <c r="C31759" t="str">
        <f t="shared" si="994"/>
        <v>2016-Ponte Preta/SP-23-3-2</v>
      </c>
      <c r="D31759" s="4">
        <v>5.1428520000000004</v>
      </c>
      <c r="E31759">
        <v>20</v>
      </c>
      <c r="F31759" t="str">
        <f t="shared" si="995"/>
        <v>23-3-2</v>
      </c>
    </row>
    <row r="31760" spans="1:6" x14ac:dyDescent="0.3">
      <c r="A31760">
        <v>2016</v>
      </c>
      <c r="B31760" t="s">
        <v>894</v>
      </c>
      <c r="C31760" t="str">
        <f t="shared" si="994"/>
        <v>2016-Santa Cruz/PE-23-3-2</v>
      </c>
      <c r="D31760" s="4">
        <v>1</v>
      </c>
      <c r="E31760">
        <v>22</v>
      </c>
      <c r="F31760" t="str">
        <f t="shared" si="995"/>
        <v>23-3-2</v>
      </c>
    </row>
    <row r="31761" spans="1:6" x14ac:dyDescent="0.3">
      <c r="A31761">
        <v>2016</v>
      </c>
      <c r="B31761" t="s">
        <v>895</v>
      </c>
      <c r="C31761" t="str">
        <f t="shared" si="994"/>
        <v>2016-Santos/SP-23-3-2</v>
      </c>
      <c r="D31761" s="4">
        <v>7</v>
      </c>
      <c r="E31761">
        <v>17</v>
      </c>
      <c r="F31761" t="str">
        <f t="shared" si="995"/>
        <v>23-3-2</v>
      </c>
    </row>
    <row r="31762" spans="1:6" x14ac:dyDescent="0.3">
      <c r="A31762">
        <v>2016</v>
      </c>
      <c r="B31762" t="s">
        <v>896</v>
      </c>
      <c r="C31762" t="str">
        <f t="shared" si="994"/>
        <v>2016-Sao Paulo/SP-23-3-2</v>
      </c>
      <c r="D31762" s="4">
        <v>3.9999959999999999</v>
      </c>
      <c r="E31762">
        <v>12</v>
      </c>
      <c r="F31762" t="str">
        <f t="shared" si="995"/>
        <v>23-3-2</v>
      </c>
    </row>
    <row r="31763" spans="1:6" x14ac:dyDescent="0.3">
      <c r="A31763">
        <v>2016</v>
      </c>
      <c r="B31763" t="s">
        <v>3000</v>
      </c>
      <c r="C31763" t="str">
        <f t="shared" si="994"/>
        <v>2016-Sport/PE-23-3-2</v>
      </c>
      <c r="D31763" s="4">
        <v>5</v>
      </c>
      <c r="E31763">
        <v>19</v>
      </c>
      <c r="F31763" t="str">
        <f t="shared" si="995"/>
        <v>23-3-2</v>
      </c>
    </row>
    <row r="31764" spans="1:6" x14ac:dyDescent="0.3">
      <c r="A31764">
        <v>2016</v>
      </c>
      <c r="B31764" t="s">
        <v>3480</v>
      </c>
      <c r="C31764" t="str">
        <f t="shared" si="994"/>
        <v>2016-Vitoria/BA-23-3-2</v>
      </c>
      <c r="D31764" s="4">
        <v>3.5</v>
      </c>
      <c r="E31764">
        <v>14</v>
      </c>
      <c r="F31764" t="str">
        <f t="shared" si="995"/>
        <v>23-3-2</v>
      </c>
    </row>
    <row r="31765" spans="1:6" x14ac:dyDescent="0.3">
      <c r="A31765">
        <v>2016</v>
      </c>
      <c r="B31765" t="s">
        <v>4936</v>
      </c>
      <c r="C31765" t="str">
        <f t="shared" si="994"/>
        <v>2016-America/MG-23-4-0</v>
      </c>
      <c r="D31765" s="4">
        <v>5</v>
      </c>
      <c r="E31765">
        <v>10</v>
      </c>
      <c r="F31765" t="str">
        <f t="shared" si="995"/>
        <v>23-4-0</v>
      </c>
    </row>
    <row r="31766" spans="1:6" x14ac:dyDescent="0.3">
      <c r="A31766">
        <v>2016</v>
      </c>
      <c r="B31766" t="s">
        <v>3001</v>
      </c>
      <c r="C31766" t="str">
        <f t="shared" si="994"/>
        <v>2016-Atletico/MG-23-4-0</v>
      </c>
      <c r="D31766" s="4">
        <v>9</v>
      </c>
      <c r="E31766">
        <v>35</v>
      </c>
      <c r="F31766" t="str">
        <f t="shared" si="995"/>
        <v>23-4-0</v>
      </c>
    </row>
    <row r="31767" spans="1:6" x14ac:dyDescent="0.3">
      <c r="A31767">
        <v>2016</v>
      </c>
      <c r="B31767" t="s">
        <v>898</v>
      </c>
      <c r="C31767" t="str">
        <f t="shared" si="994"/>
        <v>2016-Atletico/PR-23-4-0</v>
      </c>
      <c r="D31767" s="4">
        <v>3</v>
      </c>
      <c r="E31767">
        <v>30</v>
      </c>
      <c r="F31767" t="str">
        <f t="shared" si="995"/>
        <v>23-4-0</v>
      </c>
    </row>
    <row r="31768" spans="1:6" x14ac:dyDescent="0.3">
      <c r="A31768">
        <v>2016</v>
      </c>
      <c r="B31768" t="s">
        <v>899</v>
      </c>
      <c r="C31768" t="str">
        <f t="shared" si="994"/>
        <v>2016-Botafogo/RJ-23-4-0</v>
      </c>
      <c r="D31768" s="4">
        <v>9</v>
      </c>
      <c r="E31768">
        <v>18</v>
      </c>
      <c r="F31768" t="str">
        <f t="shared" si="995"/>
        <v>23-4-0</v>
      </c>
    </row>
    <row r="31769" spans="1:6" x14ac:dyDescent="0.3">
      <c r="A31769">
        <v>2016</v>
      </c>
      <c r="B31769" t="s">
        <v>5351</v>
      </c>
      <c r="C31769" t="str">
        <f t="shared" si="994"/>
        <v>2016-Chapecoense/SC-23-4-0</v>
      </c>
      <c r="D31769" s="4">
        <v>7</v>
      </c>
      <c r="E31769">
        <v>22</v>
      </c>
      <c r="F31769" t="str">
        <f t="shared" si="995"/>
        <v>23-4-0</v>
      </c>
    </row>
    <row r="31770" spans="1:6" x14ac:dyDescent="0.3">
      <c r="A31770">
        <v>2016</v>
      </c>
      <c r="B31770" t="s">
        <v>900</v>
      </c>
      <c r="C31770" t="str">
        <f t="shared" si="994"/>
        <v>2016-Corinthians/SP-23-4-0</v>
      </c>
      <c r="D31770" s="4">
        <v>4</v>
      </c>
      <c r="E31770">
        <v>34</v>
      </c>
      <c r="F31770" t="str">
        <f t="shared" si="995"/>
        <v>23-4-0</v>
      </c>
    </row>
    <row r="31771" spans="1:6" x14ac:dyDescent="0.3">
      <c r="A31771">
        <v>2016</v>
      </c>
      <c r="B31771" t="s">
        <v>3481</v>
      </c>
      <c r="C31771" t="str">
        <f t="shared" si="994"/>
        <v>2016-Coritiba/PR-23-4-0</v>
      </c>
      <c r="D31771" s="4">
        <v>5</v>
      </c>
      <c r="E31771">
        <v>9</v>
      </c>
      <c r="F31771" t="str">
        <f t="shared" si="995"/>
        <v>23-4-0</v>
      </c>
    </row>
    <row r="31772" spans="1:6" x14ac:dyDescent="0.3">
      <c r="A31772">
        <v>2016</v>
      </c>
      <c r="B31772" t="s">
        <v>901</v>
      </c>
      <c r="C31772" t="str">
        <f t="shared" si="994"/>
        <v>2016-Cruzeiro/MG-23-4-0</v>
      </c>
      <c r="D31772" s="4">
        <v>5</v>
      </c>
      <c r="E31772">
        <v>14</v>
      </c>
      <c r="F31772" t="str">
        <f t="shared" si="995"/>
        <v>23-4-0</v>
      </c>
    </row>
    <row r="31773" spans="1:6" x14ac:dyDescent="0.3">
      <c r="A31773">
        <v>2016</v>
      </c>
      <c r="B31773" t="s">
        <v>902</v>
      </c>
      <c r="C31773" t="str">
        <f t="shared" si="994"/>
        <v>2016-Figueirense/SC-23-4-0</v>
      </c>
      <c r="D31773" s="4">
        <v>4</v>
      </c>
      <c r="E31773">
        <v>18</v>
      </c>
      <c r="F31773" t="str">
        <f t="shared" si="995"/>
        <v>23-4-0</v>
      </c>
    </row>
    <row r="31774" spans="1:6" x14ac:dyDescent="0.3">
      <c r="A31774">
        <v>2016</v>
      </c>
      <c r="B31774" t="s">
        <v>903</v>
      </c>
      <c r="C31774" t="str">
        <f t="shared" si="994"/>
        <v>2016-Flamengo/RJ-23-4-0</v>
      </c>
      <c r="D31774" s="4">
        <v>12</v>
      </c>
      <c r="E31774">
        <v>25</v>
      </c>
      <c r="F31774" t="str">
        <f t="shared" si="995"/>
        <v>23-4-0</v>
      </c>
    </row>
    <row r="31775" spans="1:6" x14ac:dyDescent="0.3">
      <c r="A31775">
        <v>2016</v>
      </c>
      <c r="B31775" t="s">
        <v>904</v>
      </c>
      <c r="C31775" t="str">
        <f t="shared" si="994"/>
        <v>2016-Fluminense/RJ-23-4-0</v>
      </c>
      <c r="D31775" s="4">
        <v>10</v>
      </c>
      <c r="E31775">
        <v>31</v>
      </c>
      <c r="F31775" t="str">
        <f t="shared" si="995"/>
        <v>23-4-0</v>
      </c>
    </row>
    <row r="31776" spans="1:6" x14ac:dyDescent="0.3">
      <c r="A31776">
        <v>2016</v>
      </c>
      <c r="B31776" t="s">
        <v>907</v>
      </c>
      <c r="C31776" t="str">
        <f t="shared" si="994"/>
        <v>2016-Gremio/RS-23-4-0</v>
      </c>
      <c r="D31776" s="4">
        <v>6</v>
      </c>
      <c r="E31776">
        <v>30</v>
      </c>
      <c r="F31776" t="str">
        <f t="shared" si="995"/>
        <v>23-4-0</v>
      </c>
    </row>
    <row r="31777" spans="1:6" x14ac:dyDescent="0.3">
      <c r="A31777">
        <v>2016</v>
      </c>
      <c r="B31777" t="s">
        <v>908</v>
      </c>
      <c r="C31777" t="str">
        <f t="shared" si="994"/>
        <v>2016-Internacional/RS-23-4-0</v>
      </c>
      <c r="D31777" s="4">
        <v>1</v>
      </c>
      <c r="E31777">
        <v>20</v>
      </c>
      <c r="F31777" t="str">
        <f t="shared" si="995"/>
        <v>23-4-0</v>
      </c>
    </row>
    <row r="31778" spans="1:6" x14ac:dyDescent="0.3">
      <c r="A31778">
        <v>2016</v>
      </c>
      <c r="B31778" t="s">
        <v>909</v>
      </c>
      <c r="C31778" t="str">
        <f t="shared" si="994"/>
        <v>2016-Palmeiras/SP-23-4-0</v>
      </c>
      <c r="D31778" s="4">
        <v>7</v>
      </c>
      <c r="E31778">
        <v>32</v>
      </c>
      <c r="F31778" t="str">
        <f t="shared" si="995"/>
        <v>23-4-0</v>
      </c>
    </row>
    <row r="31779" spans="1:6" x14ac:dyDescent="0.3">
      <c r="A31779">
        <v>2016</v>
      </c>
      <c r="B31779" t="s">
        <v>911</v>
      </c>
      <c r="C31779" t="str">
        <f t="shared" si="994"/>
        <v>2016-Ponte Preta/SP-23-4-0</v>
      </c>
      <c r="D31779" s="4">
        <v>6</v>
      </c>
      <c r="E31779">
        <v>26</v>
      </c>
      <c r="F31779" t="str">
        <f t="shared" si="995"/>
        <v>23-4-0</v>
      </c>
    </row>
    <row r="31780" spans="1:6" x14ac:dyDescent="0.3">
      <c r="A31780">
        <v>2016</v>
      </c>
      <c r="B31780" t="s">
        <v>912</v>
      </c>
      <c r="C31780" t="str">
        <f t="shared" si="994"/>
        <v>2016-Santa Cruz/PE-23-4-0</v>
      </c>
      <c r="D31780" s="4">
        <v>2</v>
      </c>
      <c r="E31780">
        <v>19</v>
      </c>
      <c r="F31780" t="str">
        <f t="shared" si="995"/>
        <v>23-4-0</v>
      </c>
    </row>
    <row r="31781" spans="1:6" x14ac:dyDescent="0.3">
      <c r="A31781">
        <v>2016</v>
      </c>
      <c r="B31781" t="s">
        <v>913</v>
      </c>
      <c r="C31781" t="str">
        <f t="shared" si="994"/>
        <v>2016-Santos/SP-23-4-0</v>
      </c>
      <c r="D31781" s="4">
        <v>7</v>
      </c>
      <c r="E31781">
        <v>36</v>
      </c>
      <c r="F31781" t="str">
        <f t="shared" si="995"/>
        <v>23-4-0</v>
      </c>
    </row>
    <row r="31782" spans="1:6" x14ac:dyDescent="0.3">
      <c r="A31782">
        <v>2016</v>
      </c>
      <c r="B31782" t="s">
        <v>914</v>
      </c>
      <c r="C31782" t="str">
        <f t="shared" si="994"/>
        <v>2016-Sao Paulo/SP-23-4-0</v>
      </c>
      <c r="D31782" s="4">
        <v>4</v>
      </c>
      <c r="E31782">
        <v>22</v>
      </c>
      <c r="F31782" t="str">
        <f t="shared" si="995"/>
        <v>23-4-0</v>
      </c>
    </row>
    <row r="31783" spans="1:6" x14ac:dyDescent="0.3">
      <c r="A31783">
        <v>2016</v>
      </c>
      <c r="B31783" t="s">
        <v>3003</v>
      </c>
      <c r="C31783" t="str">
        <f t="shared" si="994"/>
        <v>2016-Sport/PE-23-4-0</v>
      </c>
      <c r="D31783" s="4">
        <v>8</v>
      </c>
      <c r="E31783">
        <v>26</v>
      </c>
      <c r="F31783" t="str">
        <f t="shared" si="995"/>
        <v>23-4-0</v>
      </c>
    </row>
    <row r="31784" spans="1:6" x14ac:dyDescent="0.3">
      <c r="A31784">
        <v>2016</v>
      </c>
      <c r="B31784" t="s">
        <v>3483</v>
      </c>
      <c r="C31784" t="str">
        <f t="shared" si="994"/>
        <v>2016-Vitoria/BA-23-4-0</v>
      </c>
      <c r="D31784" s="4">
        <v>3</v>
      </c>
      <c r="E31784">
        <v>22</v>
      </c>
      <c r="F31784" t="str">
        <f t="shared" si="995"/>
        <v>23-4-0</v>
      </c>
    </row>
    <row r="31785" spans="1:6" x14ac:dyDescent="0.3">
      <c r="A31785">
        <v>2016</v>
      </c>
      <c r="B31785" t="s">
        <v>4938</v>
      </c>
      <c r="C31785" t="str">
        <f t="shared" si="994"/>
        <v>2016-America/MG-23-4-1</v>
      </c>
      <c r="D31785" s="4">
        <v>5</v>
      </c>
      <c r="E31785">
        <v>14</v>
      </c>
      <c r="F31785" t="str">
        <f t="shared" si="995"/>
        <v>23-4-1</v>
      </c>
    </row>
    <row r="31786" spans="1:6" x14ac:dyDescent="0.3">
      <c r="A31786">
        <v>2016</v>
      </c>
      <c r="B31786" t="s">
        <v>3004</v>
      </c>
      <c r="C31786" t="str">
        <f t="shared" si="994"/>
        <v>2016-Atletico/MG-23-4-1</v>
      </c>
      <c r="D31786" s="4">
        <v>12</v>
      </c>
      <c r="E31786">
        <v>36</v>
      </c>
      <c r="F31786" t="str">
        <f t="shared" si="995"/>
        <v>23-4-1</v>
      </c>
    </row>
    <row r="31787" spans="1:6" x14ac:dyDescent="0.3">
      <c r="A31787">
        <v>2016</v>
      </c>
      <c r="B31787" t="s">
        <v>916</v>
      </c>
      <c r="C31787" t="str">
        <f t="shared" si="994"/>
        <v>2016-Atletico/PR-23-4-1</v>
      </c>
      <c r="D31787" s="4">
        <v>6</v>
      </c>
      <c r="E31787">
        <v>26</v>
      </c>
      <c r="F31787" t="str">
        <f t="shared" si="995"/>
        <v>23-4-1</v>
      </c>
    </row>
    <row r="31788" spans="1:6" x14ac:dyDescent="0.3">
      <c r="A31788">
        <v>2016</v>
      </c>
      <c r="B31788" t="s">
        <v>917</v>
      </c>
      <c r="C31788" t="str">
        <f t="shared" si="994"/>
        <v>2016-Botafogo/RJ-23-4-1</v>
      </c>
      <c r="D31788" s="4">
        <v>6</v>
      </c>
      <c r="E31788">
        <v>23</v>
      </c>
      <c r="F31788" t="str">
        <f t="shared" si="995"/>
        <v>23-4-1</v>
      </c>
    </row>
    <row r="31789" spans="1:6" x14ac:dyDescent="0.3">
      <c r="A31789">
        <v>2016</v>
      </c>
      <c r="B31789" t="s">
        <v>5352</v>
      </c>
      <c r="C31789" t="str">
        <f t="shared" si="994"/>
        <v>2016-Chapecoense/SC-23-4-1</v>
      </c>
      <c r="D31789" s="4">
        <v>5</v>
      </c>
      <c r="E31789">
        <v>15</v>
      </c>
      <c r="F31789" t="str">
        <f t="shared" si="995"/>
        <v>23-4-1</v>
      </c>
    </row>
    <row r="31790" spans="1:6" x14ac:dyDescent="0.3">
      <c r="A31790">
        <v>2016</v>
      </c>
      <c r="B31790" t="s">
        <v>918</v>
      </c>
      <c r="C31790" t="str">
        <f t="shared" si="994"/>
        <v>2016-Corinthians/SP-23-4-1</v>
      </c>
      <c r="D31790" s="4">
        <v>5</v>
      </c>
      <c r="E31790">
        <v>37</v>
      </c>
      <c r="F31790" t="str">
        <f t="shared" si="995"/>
        <v>23-4-1</v>
      </c>
    </row>
    <row r="31791" spans="1:6" x14ac:dyDescent="0.3">
      <c r="A31791">
        <v>2016</v>
      </c>
      <c r="B31791" t="s">
        <v>3484</v>
      </c>
      <c r="C31791" t="str">
        <f t="shared" si="994"/>
        <v>2016-Coritiba/PR-23-4-1</v>
      </c>
      <c r="D31791" s="4">
        <v>6</v>
      </c>
      <c r="E31791">
        <v>21</v>
      </c>
      <c r="F31791" t="str">
        <f t="shared" si="995"/>
        <v>23-4-1</v>
      </c>
    </row>
    <row r="31792" spans="1:6" x14ac:dyDescent="0.3">
      <c r="A31792">
        <v>2016</v>
      </c>
      <c r="B31792" t="s">
        <v>919</v>
      </c>
      <c r="C31792" t="str">
        <f t="shared" si="994"/>
        <v>2016-Cruzeiro/MG-23-4-1</v>
      </c>
      <c r="D31792" s="4">
        <v>4</v>
      </c>
      <c r="E31792">
        <v>20</v>
      </c>
      <c r="F31792" t="str">
        <f t="shared" si="995"/>
        <v>23-4-1</v>
      </c>
    </row>
    <row r="31793" spans="1:6" x14ac:dyDescent="0.3">
      <c r="A31793">
        <v>2016</v>
      </c>
      <c r="B31793" t="s">
        <v>920</v>
      </c>
      <c r="C31793" t="str">
        <f t="shared" si="994"/>
        <v>2016-Figueirense/SC-23-4-1</v>
      </c>
      <c r="D31793" s="4">
        <v>2</v>
      </c>
      <c r="E31793">
        <v>16</v>
      </c>
      <c r="F31793" t="str">
        <f t="shared" si="995"/>
        <v>23-4-1</v>
      </c>
    </row>
    <row r="31794" spans="1:6" x14ac:dyDescent="0.3">
      <c r="A31794">
        <v>2016</v>
      </c>
      <c r="B31794" t="s">
        <v>921</v>
      </c>
      <c r="C31794" t="str">
        <f t="shared" si="994"/>
        <v>2016-Flamengo/RJ-23-4-1</v>
      </c>
      <c r="D31794" s="4">
        <v>9</v>
      </c>
      <c r="E31794">
        <v>32</v>
      </c>
      <c r="F31794" t="str">
        <f t="shared" si="995"/>
        <v>23-4-1</v>
      </c>
    </row>
    <row r="31795" spans="1:6" x14ac:dyDescent="0.3">
      <c r="A31795">
        <v>2016</v>
      </c>
      <c r="B31795" t="s">
        <v>922</v>
      </c>
      <c r="C31795" t="str">
        <f t="shared" si="994"/>
        <v>2016-Fluminense/RJ-23-4-1</v>
      </c>
      <c r="D31795" s="4">
        <v>6</v>
      </c>
      <c r="E31795">
        <v>24</v>
      </c>
      <c r="F31795" t="str">
        <f t="shared" si="995"/>
        <v>23-4-1</v>
      </c>
    </row>
    <row r="31796" spans="1:6" x14ac:dyDescent="0.3">
      <c r="A31796">
        <v>2016</v>
      </c>
      <c r="B31796" t="s">
        <v>925</v>
      </c>
      <c r="C31796" t="str">
        <f t="shared" si="994"/>
        <v>2016-Gremio/RS-23-4-1</v>
      </c>
      <c r="D31796" s="4">
        <v>5</v>
      </c>
      <c r="E31796">
        <v>35</v>
      </c>
      <c r="F31796" t="str">
        <f t="shared" si="995"/>
        <v>23-4-1</v>
      </c>
    </row>
    <row r="31797" spans="1:6" x14ac:dyDescent="0.3">
      <c r="A31797">
        <v>2016</v>
      </c>
      <c r="B31797" t="s">
        <v>926</v>
      </c>
      <c r="C31797" t="str">
        <f t="shared" si="994"/>
        <v>2016-Internacional/RS-23-4-1</v>
      </c>
      <c r="D31797" s="4">
        <v>2</v>
      </c>
      <c r="E31797">
        <v>25</v>
      </c>
      <c r="F31797" t="str">
        <f t="shared" si="995"/>
        <v>23-4-1</v>
      </c>
    </row>
    <row r="31798" spans="1:6" x14ac:dyDescent="0.3">
      <c r="A31798">
        <v>2016</v>
      </c>
      <c r="B31798" t="s">
        <v>927</v>
      </c>
      <c r="C31798" t="str">
        <f t="shared" si="994"/>
        <v>2016-Palmeiras/SP-23-4-1</v>
      </c>
      <c r="D31798" s="4">
        <v>4</v>
      </c>
      <c r="E31798">
        <v>36</v>
      </c>
      <c r="F31798" t="str">
        <f t="shared" si="995"/>
        <v>23-4-1</v>
      </c>
    </row>
    <row r="31799" spans="1:6" x14ac:dyDescent="0.3">
      <c r="A31799">
        <v>2016</v>
      </c>
      <c r="B31799" t="s">
        <v>929</v>
      </c>
      <c r="C31799" t="str">
        <f t="shared" si="994"/>
        <v>2016-Ponte Preta/SP-23-4-1</v>
      </c>
      <c r="D31799" s="4">
        <v>6.3333269999999997</v>
      </c>
      <c r="E31799">
        <v>19</v>
      </c>
      <c r="F31799" t="str">
        <f t="shared" si="995"/>
        <v>23-4-1</v>
      </c>
    </row>
    <row r="31800" spans="1:6" x14ac:dyDescent="0.3">
      <c r="A31800">
        <v>2016</v>
      </c>
      <c r="B31800" t="s">
        <v>930</v>
      </c>
      <c r="C31800" t="str">
        <f t="shared" si="994"/>
        <v>2016-Santa Cruz/PE-23-4-1</v>
      </c>
      <c r="D31800" s="4">
        <v>3</v>
      </c>
      <c r="E31800">
        <v>18</v>
      </c>
      <c r="F31800" t="str">
        <f t="shared" si="995"/>
        <v>23-4-1</v>
      </c>
    </row>
    <row r="31801" spans="1:6" x14ac:dyDescent="0.3">
      <c r="A31801">
        <v>2016</v>
      </c>
      <c r="B31801" t="s">
        <v>931</v>
      </c>
      <c r="C31801" t="str">
        <f t="shared" si="994"/>
        <v>2016-Santos/SP-23-4-1</v>
      </c>
      <c r="D31801" s="4">
        <v>7</v>
      </c>
      <c r="E31801">
        <v>26</v>
      </c>
      <c r="F31801" t="str">
        <f t="shared" si="995"/>
        <v>23-4-1</v>
      </c>
    </row>
    <row r="31802" spans="1:6" x14ac:dyDescent="0.3">
      <c r="A31802">
        <v>2016</v>
      </c>
      <c r="B31802" t="s">
        <v>932</v>
      </c>
      <c r="C31802" t="str">
        <f t="shared" si="994"/>
        <v>2016-Sao Paulo/SP-23-4-1</v>
      </c>
      <c r="D31802" s="4">
        <v>4</v>
      </c>
      <c r="E31802">
        <v>22</v>
      </c>
      <c r="F31802" t="str">
        <f t="shared" si="995"/>
        <v>23-4-1</v>
      </c>
    </row>
    <row r="31803" spans="1:6" x14ac:dyDescent="0.3">
      <c r="A31803">
        <v>2016</v>
      </c>
      <c r="B31803" t="s">
        <v>3006</v>
      </c>
      <c r="C31803" t="str">
        <f t="shared" si="994"/>
        <v>2016-Sport/PE-23-4-1</v>
      </c>
      <c r="D31803" s="4">
        <v>8</v>
      </c>
      <c r="E31803">
        <v>23</v>
      </c>
      <c r="F31803" t="str">
        <f t="shared" si="995"/>
        <v>23-4-1</v>
      </c>
    </row>
    <row r="31804" spans="1:6" x14ac:dyDescent="0.3">
      <c r="A31804">
        <v>2016</v>
      </c>
      <c r="B31804" t="s">
        <v>3486</v>
      </c>
      <c r="C31804" t="str">
        <f t="shared" si="994"/>
        <v>2016-Vitoria/BA-23-4-1</v>
      </c>
      <c r="D31804" s="4">
        <v>6</v>
      </c>
      <c r="E31804">
        <v>18</v>
      </c>
      <c r="F31804" t="str">
        <f t="shared" si="995"/>
        <v>23-4-1</v>
      </c>
    </row>
    <row r="31805" spans="1:6" x14ac:dyDescent="0.3">
      <c r="A31805">
        <v>2016</v>
      </c>
      <c r="B31805" t="s">
        <v>4940</v>
      </c>
      <c r="C31805" t="str">
        <f t="shared" si="994"/>
        <v>2016-America/MG-23-4-2</v>
      </c>
      <c r="D31805" s="4">
        <v>5</v>
      </c>
      <c r="E31805">
        <v>10</v>
      </c>
      <c r="F31805" t="str">
        <f t="shared" si="995"/>
        <v>23-4-2</v>
      </c>
    </row>
    <row r="31806" spans="1:6" x14ac:dyDescent="0.3">
      <c r="A31806">
        <v>2016</v>
      </c>
      <c r="B31806" t="s">
        <v>3007</v>
      </c>
      <c r="C31806" t="str">
        <f t="shared" si="994"/>
        <v>2016-Atletico/MG-23-4-2</v>
      </c>
      <c r="D31806" s="4">
        <v>12</v>
      </c>
      <c r="E31806">
        <v>33</v>
      </c>
      <c r="F31806" t="str">
        <f t="shared" si="995"/>
        <v>23-4-2</v>
      </c>
    </row>
    <row r="31807" spans="1:6" x14ac:dyDescent="0.3">
      <c r="A31807">
        <v>2016</v>
      </c>
      <c r="B31807" t="s">
        <v>934</v>
      </c>
      <c r="C31807" t="str">
        <f t="shared" si="994"/>
        <v>2016-Atletico/PR-23-4-2</v>
      </c>
      <c r="D31807" s="4">
        <v>9</v>
      </c>
      <c r="E31807">
        <v>26</v>
      </c>
      <c r="F31807" t="str">
        <f t="shared" si="995"/>
        <v>23-4-2</v>
      </c>
    </row>
    <row r="31808" spans="1:6" x14ac:dyDescent="0.3">
      <c r="A31808">
        <v>2016</v>
      </c>
      <c r="B31808" t="s">
        <v>935</v>
      </c>
      <c r="C31808" t="str">
        <f t="shared" si="994"/>
        <v>2016-Botafogo/RJ-23-4-2</v>
      </c>
      <c r="D31808" s="4">
        <v>3</v>
      </c>
      <c r="E31808">
        <v>19</v>
      </c>
      <c r="F31808" t="str">
        <f t="shared" si="995"/>
        <v>23-4-2</v>
      </c>
    </row>
    <row r="31809" spans="1:6" x14ac:dyDescent="0.3">
      <c r="A31809">
        <v>2016</v>
      </c>
      <c r="B31809" t="s">
        <v>5353</v>
      </c>
      <c r="C31809" t="str">
        <f t="shared" si="994"/>
        <v>2016-Chapecoense/SC-23-4-2</v>
      </c>
      <c r="D31809" s="4">
        <v>3</v>
      </c>
      <c r="E31809">
        <v>14</v>
      </c>
      <c r="F31809" t="str">
        <f t="shared" si="995"/>
        <v>23-4-2</v>
      </c>
    </row>
    <row r="31810" spans="1:6" x14ac:dyDescent="0.3">
      <c r="A31810">
        <v>2016</v>
      </c>
      <c r="B31810" t="s">
        <v>936</v>
      </c>
      <c r="C31810" t="str">
        <f t="shared" si="994"/>
        <v>2016-Corinthians/SP-23-4-2</v>
      </c>
      <c r="D31810" s="4">
        <v>5</v>
      </c>
      <c r="E31810">
        <v>27</v>
      </c>
      <c r="F31810" t="str">
        <f t="shared" si="995"/>
        <v>23-4-2</v>
      </c>
    </row>
    <row r="31811" spans="1:6" x14ac:dyDescent="0.3">
      <c r="A31811">
        <v>2016</v>
      </c>
      <c r="B31811" t="s">
        <v>3487</v>
      </c>
      <c r="C31811" t="str">
        <f t="shared" ref="C31811:C31874" si="996">A31811&amp;"-"&amp;B31811</f>
        <v>2016-Coritiba/PR-23-4-2</v>
      </c>
      <c r="D31811" s="4">
        <v>3</v>
      </c>
      <c r="E31811">
        <v>19</v>
      </c>
      <c r="F31811" t="str">
        <f t="shared" ref="F31811:F31874" si="997">RIGHT(B31811,LEN(C31811)-FIND("-",C31811,6))</f>
        <v>23-4-2</v>
      </c>
    </row>
    <row r="31812" spans="1:6" x14ac:dyDescent="0.3">
      <c r="A31812">
        <v>2016</v>
      </c>
      <c r="B31812" t="s">
        <v>937</v>
      </c>
      <c r="C31812" t="str">
        <f t="shared" si="996"/>
        <v>2016-Cruzeiro/MG-23-4-2</v>
      </c>
      <c r="D31812" s="4">
        <v>3</v>
      </c>
      <c r="E31812">
        <v>15</v>
      </c>
      <c r="F31812" t="str">
        <f t="shared" si="997"/>
        <v>23-4-2</v>
      </c>
    </row>
    <row r="31813" spans="1:6" x14ac:dyDescent="0.3">
      <c r="A31813">
        <v>2016</v>
      </c>
      <c r="B31813" t="s">
        <v>938</v>
      </c>
      <c r="C31813" t="str">
        <f t="shared" si="996"/>
        <v>2016-Figueirense/SC-23-4-2</v>
      </c>
      <c r="D31813" s="4">
        <v>5</v>
      </c>
      <c r="E31813">
        <v>21</v>
      </c>
      <c r="F31813" t="str">
        <f t="shared" si="997"/>
        <v>23-4-2</v>
      </c>
    </row>
    <row r="31814" spans="1:6" x14ac:dyDescent="0.3">
      <c r="A31814">
        <v>2016</v>
      </c>
      <c r="B31814" t="s">
        <v>939</v>
      </c>
      <c r="C31814" t="str">
        <f t="shared" si="996"/>
        <v>2016-Flamengo/RJ-23-4-2</v>
      </c>
      <c r="D31814" s="4">
        <v>9</v>
      </c>
      <c r="E31814">
        <v>30</v>
      </c>
      <c r="F31814" t="str">
        <f t="shared" si="997"/>
        <v>23-4-2</v>
      </c>
    </row>
    <row r="31815" spans="1:6" x14ac:dyDescent="0.3">
      <c r="A31815">
        <v>2016</v>
      </c>
      <c r="B31815" t="s">
        <v>940</v>
      </c>
      <c r="C31815" t="str">
        <f t="shared" si="996"/>
        <v>2016-Fluminense/RJ-23-4-2</v>
      </c>
      <c r="D31815" s="4">
        <v>9</v>
      </c>
      <c r="E31815">
        <v>25</v>
      </c>
      <c r="F31815" t="str">
        <f t="shared" si="997"/>
        <v>23-4-2</v>
      </c>
    </row>
    <row r="31816" spans="1:6" x14ac:dyDescent="0.3">
      <c r="A31816">
        <v>2016</v>
      </c>
      <c r="B31816" t="s">
        <v>943</v>
      </c>
      <c r="C31816" t="str">
        <f t="shared" si="996"/>
        <v>2016-Gremio/RS-23-4-2</v>
      </c>
      <c r="D31816" s="4">
        <v>6.3333320000000004</v>
      </c>
      <c r="E31816">
        <v>24</v>
      </c>
      <c r="F31816" t="str">
        <f t="shared" si="997"/>
        <v>23-4-2</v>
      </c>
    </row>
    <row r="31817" spans="1:6" x14ac:dyDescent="0.3">
      <c r="A31817">
        <v>2016</v>
      </c>
      <c r="B31817" t="s">
        <v>944</v>
      </c>
      <c r="C31817" t="str">
        <f t="shared" si="996"/>
        <v>2016-Internacional/RS-23-4-2</v>
      </c>
      <c r="D31817" s="4">
        <v>1</v>
      </c>
      <c r="E31817">
        <v>27</v>
      </c>
      <c r="F31817" t="str">
        <f t="shared" si="997"/>
        <v>23-4-2</v>
      </c>
    </row>
    <row r="31818" spans="1:6" x14ac:dyDescent="0.3">
      <c r="A31818">
        <v>2016</v>
      </c>
      <c r="B31818" t="s">
        <v>945</v>
      </c>
      <c r="C31818" t="str">
        <f t="shared" si="996"/>
        <v>2016-Palmeiras/SP-23-4-2</v>
      </c>
      <c r="D31818" s="4">
        <v>4</v>
      </c>
      <c r="E31818">
        <v>36</v>
      </c>
      <c r="F31818" t="str">
        <f t="shared" si="997"/>
        <v>23-4-2</v>
      </c>
    </row>
    <row r="31819" spans="1:6" x14ac:dyDescent="0.3">
      <c r="A31819">
        <v>2016</v>
      </c>
      <c r="B31819" t="s">
        <v>947</v>
      </c>
      <c r="C31819" t="str">
        <f t="shared" si="996"/>
        <v>2016-Ponte Preta/SP-23-4-2</v>
      </c>
      <c r="D31819" s="4">
        <v>3</v>
      </c>
      <c r="E31819">
        <v>23</v>
      </c>
      <c r="F31819" t="str">
        <f t="shared" si="997"/>
        <v>23-4-2</v>
      </c>
    </row>
    <row r="31820" spans="1:6" x14ac:dyDescent="0.3">
      <c r="A31820">
        <v>2016</v>
      </c>
      <c r="B31820" t="s">
        <v>948</v>
      </c>
      <c r="C31820" t="str">
        <f t="shared" si="996"/>
        <v>2016-Santa Cruz/PE-23-4-2</v>
      </c>
      <c r="D31820" s="4">
        <v>4</v>
      </c>
      <c r="E31820">
        <v>15</v>
      </c>
      <c r="F31820" t="str">
        <f t="shared" si="997"/>
        <v>23-4-2</v>
      </c>
    </row>
    <row r="31821" spans="1:6" x14ac:dyDescent="0.3">
      <c r="A31821">
        <v>2016</v>
      </c>
      <c r="B31821" t="s">
        <v>949</v>
      </c>
      <c r="C31821" t="str">
        <f t="shared" si="996"/>
        <v>2016-Santos/SP-23-4-2</v>
      </c>
      <c r="D31821" s="4">
        <v>10</v>
      </c>
      <c r="E31821">
        <v>30</v>
      </c>
      <c r="F31821" t="str">
        <f t="shared" si="997"/>
        <v>23-4-2</v>
      </c>
    </row>
    <row r="31822" spans="1:6" x14ac:dyDescent="0.3">
      <c r="A31822">
        <v>2016</v>
      </c>
      <c r="B31822" t="s">
        <v>950</v>
      </c>
      <c r="C31822" t="str">
        <f t="shared" si="996"/>
        <v>2016-Sao Paulo/SP-23-4-2</v>
      </c>
      <c r="D31822" s="4">
        <v>2</v>
      </c>
      <c r="E31822">
        <v>20</v>
      </c>
      <c r="F31822" t="str">
        <f t="shared" si="997"/>
        <v>23-4-2</v>
      </c>
    </row>
    <row r="31823" spans="1:6" x14ac:dyDescent="0.3">
      <c r="A31823">
        <v>2016</v>
      </c>
      <c r="B31823" t="s">
        <v>3009</v>
      </c>
      <c r="C31823" t="str">
        <f t="shared" si="996"/>
        <v>2016-Sport/PE-23-4-2</v>
      </c>
      <c r="D31823" s="4">
        <v>10</v>
      </c>
      <c r="E31823">
        <v>18</v>
      </c>
      <c r="F31823" t="str">
        <f t="shared" si="997"/>
        <v>23-4-2</v>
      </c>
    </row>
    <row r="31824" spans="1:6" x14ac:dyDescent="0.3">
      <c r="A31824">
        <v>2016</v>
      </c>
      <c r="B31824" t="s">
        <v>3489</v>
      </c>
      <c r="C31824" t="str">
        <f t="shared" si="996"/>
        <v>2016-Vitoria/BA-23-4-2</v>
      </c>
      <c r="D31824" s="4">
        <v>4</v>
      </c>
      <c r="E31824">
        <v>15</v>
      </c>
      <c r="F31824" t="str">
        <f t="shared" si="997"/>
        <v>23-4-2</v>
      </c>
    </row>
    <row r="31825" spans="1:6" x14ac:dyDescent="0.3">
      <c r="A31825">
        <v>2016</v>
      </c>
      <c r="B31825" t="s">
        <v>4942</v>
      </c>
      <c r="C31825" t="str">
        <f t="shared" si="996"/>
        <v>2016-America/MG-23-4-3</v>
      </c>
      <c r="D31825" s="4">
        <v>1</v>
      </c>
      <c r="E31825">
        <v>9</v>
      </c>
      <c r="F31825" t="str">
        <f t="shared" si="997"/>
        <v>23-4-3</v>
      </c>
    </row>
    <row r="31826" spans="1:6" x14ac:dyDescent="0.3">
      <c r="A31826">
        <v>2016</v>
      </c>
      <c r="B31826" t="s">
        <v>3010</v>
      </c>
      <c r="C31826" t="str">
        <f t="shared" si="996"/>
        <v>2016-Atletico/MG-23-4-3</v>
      </c>
      <c r="D31826" s="4">
        <v>9</v>
      </c>
      <c r="E31826">
        <v>31</v>
      </c>
      <c r="F31826" t="str">
        <f t="shared" si="997"/>
        <v>23-4-3</v>
      </c>
    </row>
    <row r="31827" spans="1:6" x14ac:dyDescent="0.3">
      <c r="A31827">
        <v>2016</v>
      </c>
      <c r="B31827" t="s">
        <v>952</v>
      </c>
      <c r="C31827" t="str">
        <f t="shared" si="996"/>
        <v>2016-Atletico/PR-23-4-3</v>
      </c>
      <c r="D31827" s="4">
        <v>7</v>
      </c>
      <c r="E31827">
        <v>20</v>
      </c>
      <c r="F31827" t="str">
        <f t="shared" si="997"/>
        <v>23-4-3</v>
      </c>
    </row>
    <row r="31828" spans="1:6" x14ac:dyDescent="0.3">
      <c r="A31828">
        <v>2016</v>
      </c>
      <c r="B31828" t="s">
        <v>953</v>
      </c>
      <c r="C31828" t="str">
        <f t="shared" si="996"/>
        <v>2016-Botafogo/RJ-23-4-3</v>
      </c>
      <c r="D31828" s="4">
        <v>5</v>
      </c>
      <c r="E31828">
        <v>16</v>
      </c>
      <c r="F31828" t="str">
        <f t="shared" si="997"/>
        <v>23-4-3</v>
      </c>
    </row>
    <row r="31829" spans="1:6" x14ac:dyDescent="0.3">
      <c r="A31829">
        <v>2016</v>
      </c>
      <c r="B31829" t="s">
        <v>5354</v>
      </c>
      <c r="C31829" t="str">
        <f t="shared" si="996"/>
        <v>2016-Chapecoense/SC-23-4-3</v>
      </c>
      <c r="D31829" s="4">
        <v>4</v>
      </c>
      <c r="E31829">
        <v>23</v>
      </c>
      <c r="F31829" t="str">
        <f t="shared" si="997"/>
        <v>23-4-3</v>
      </c>
    </row>
    <row r="31830" spans="1:6" x14ac:dyDescent="0.3">
      <c r="A31830">
        <v>2016</v>
      </c>
      <c r="B31830" t="s">
        <v>954</v>
      </c>
      <c r="C31830" t="str">
        <f t="shared" si="996"/>
        <v>2016-Corinthians/SP-23-4-3</v>
      </c>
      <c r="D31830" s="4">
        <v>8</v>
      </c>
      <c r="E31830">
        <v>30</v>
      </c>
      <c r="F31830" t="str">
        <f t="shared" si="997"/>
        <v>23-4-3</v>
      </c>
    </row>
    <row r="31831" spans="1:6" x14ac:dyDescent="0.3">
      <c r="A31831">
        <v>2016</v>
      </c>
      <c r="B31831" t="s">
        <v>3490</v>
      </c>
      <c r="C31831" t="str">
        <f t="shared" si="996"/>
        <v>2016-Coritiba/PR-23-4-3</v>
      </c>
      <c r="D31831" s="4">
        <v>3.6666629999999998</v>
      </c>
      <c r="E31831">
        <v>11</v>
      </c>
      <c r="F31831" t="str">
        <f t="shared" si="997"/>
        <v>23-4-3</v>
      </c>
    </row>
    <row r="31832" spans="1:6" x14ac:dyDescent="0.3">
      <c r="A31832">
        <v>2016</v>
      </c>
      <c r="B31832" t="s">
        <v>955</v>
      </c>
      <c r="C31832" t="str">
        <f t="shared" si="996"/>
        <v>2016-Cruzeiro/MG-23-4-3</v>
      </c>
      <c r="D31832" s="4">
        <v>0</v>
      </c>
      <c r="E31832">
        <v>17</v>
      </c>
      <c r="F31832" t="str">
        <f t="shared" si="997"/>
        <v>23-4-3</v>
      </c>
    </row>
    <row r="31833" spans="1:6" x14ac:dyDescent="0.3">
      <c r="A31833">
        <v>2016</v>
      </c>
      <c r="B31833" t="s">
        <v>956</v>
      </c>
      <c r="C31833" t="str">
        <f t="shared" si="996"/>
        <v>2016-Figueirense/SC-23-4-3</v>
      </c>
      <c r="D31833" s="4">
        <v>5</v>
      </c>
      <c r="E31833">
        <v>14</v>
      </c>
      <c r="F31833" t="str">
        <f t="shared" si="997"/>
        <v>23-4-3</v>
      </c>
    </row>
    <row r="31834" spans="1:6" x14ac:dyDescent="0.3">
      <c r="A31834">
        <v>2016</v>
      </c>
      <c r="B31834" t="s">
        <v>957</v>
      </c>
      <c r="C31834" t="str">
        <f t="shared" si="996"/>
        <v>2016-Flamengo/RJ-23-4-3</v>
      </c>
      <c r="D31834" s="4">
        <v>4</v>
      </c>
      <c r="E31834">
        <v>27</v>
      </c>
      <c r="F31834" t="str">
        <f t="shared" si="997"/>
        <v>23-4-3</v>
      </c>
    </row>
    <row r="31835" spans="1:6" x14ac:dyDescent="0.3">
      <c r="A31835">
        <v>2016</v>
      </c>
      <c r="B31835" t="s">
        <v>958</v>
      </c>
      <c r="C31835" t="str">
        <f t="shared" si="996"/>
        <v>2016-Fluminense/RJ-23-4-3</v>
      </c>
      <c r="D31835" s="4">
        <v>4</v>
      </c>
      <c r="E31835">
        <v>16</v>
      </c>
      <c r="F31835" t="str">
        <f t="shared" si="997"/>
        <v>23-4-3</v>
      </c>
    </row>
    <row r="31836" spans="1:6" x14ac:dyDescent="0.3">
      <c r="A31836">
        <v>2016</v>
      </c>
      <c r="B31836" t="s">
        <v>961</v>
      </c>
      <c r="C31836" t="str">
        <f t="shared" si="996"/>
        <v>2016-Gremio/RS-23-4-3</v>
      </c>
      <c r="D31836" s="4">
        <v>7</v>
      </c>
      <c r="E31836">
        <v>40</v>
      </c>
      <c r="F31836" t="str">
        <f t="shared" si="997"/>
        <v>23-4-3</v>
      </c>
    </row>
    <row r="31837" spans="1:6" x14ac:dyDescent="0.3">
      <c r="A31837">
        <v>2016</v>
      </c>
      <c r="B31837" t="s">
        <v>962</v>
      </c>
      <c r="C31837" t="str">
        <f t="shared" si="996"/>
        <v>2016-Internacional/RS-23-4-3</v>
      </c>
      <c r="D31837" s="4">
        <v>1</v>
      </c>
      <c r="E31837">
        <v>29</v>
      </c>
      <c r="F31837" t="str">
        <f t="shared" si="997"/>
        <v>23-4-3</v>
      </c>
    </row>
    <row r="31838" spans="1:6" x14ac:dyDescent="0.3">
      <c r="A31838">
        <v>2016</v>
      </c>
      <c r="B31838" t="s">
        <v>963</v>
      </c>
      <c r="C31838" t="str">
        <f t="shared" si="996"/>
        <v>2016-Palmeiras/SP-23-4-3</v>
      </c>
      <c r="D31838" s="4">
        <v>4</v>
      </c>
      <c r="E31838">
        <v>29</v>
      </c>
      <c r="F31838" t="str">
        <f t="shared" si="997"/>
        <v>23-4-3</v>
      </c>
    </row>
    <row r="31839" spans="1:6" x14ac:dyDescent="0.3">
      <c r="A31839">
        <v>2016</v>
      </c>
      <c r="B31839" t="s">
        <v>965</v>
      </c>
      <c r="C31839" t="str">
        <f t="shared" si="996"/>
        <v>2016-Ponte Preta/SP-23-4-3</v>
      </c>
      <c r="D31839" s="4">
        <v>7</v>
      </c>
      <c r="E31839">
        <v>17</v>
      </c>
      <c r="F31839" t="str">
        <f t="shared" si="997"/>
        <v>23-4-3</v>
      </c>
    </row>
    <row r="31840" spans="1:6" x14ac:dyDescent="0.3">
      <c r="A31840">
        <v>2016</v>
      </c>
      <c r="B31840" t="s">
        <v>966</v>
      </c>
      <c r="C31840" t="str">
        <f t="shared" si="996"/>
        <v>2016-Santa Cruz/PE-23-4-3</v>
      </c>
      <c r="D31840" s="4">
        <v>6</v>
      </c>
      <c r="E31840">
        <v>22</v>
      </c>
      <c r="F31840" t="str">
        <f t="shared" si="997"/>
        <v>23-4-3</v>
      </c>
    </row>
    <row r="31841" spans="1:6" x14ac:dyDescent="0.3">
      <c r="A31841">
        <v>2016</v>
      </c>
      <c r="B31841" t="s">
        <v>967</v>
      </c>
      <c r="C31841" t="str">
        <f t="shared" si="996"/>
        <v>2016-Santos/SP-23-4-3</v>
      </c>
      <c r="D31841" s="4">
        <v>10</v>
      </c>
      <c r="E31841">
        <v>23</v>
      </c>
      <c r="F31841" t="str">
        <f t="shared" si="997"/>
        <v>23-4-3</v>
      </c>
    </row>
    <row r="31842" spans="1:6" x14ac:dyDescent="0.3">
      <c r="A31842">
        <v>2016</v>
      </c>
      <c r="B31842" t="s">
        <v>968</v>
      </c>
      <c r="C31842" t="str">
        <f t="shared" si="996"/>
        <v>2016-Sao Paulo/SP-23-4-3</v>
      </c>
      <c r="D31842" s="4">
        <v>5</v>
      </c>
      <c r="E31842">
        <v>16</v>
      </c>
      <c r="F31842" t="str">
        <f t="shared" si="997"/>
        <v>23-4-3</v>
      </c>
    </row>
    <row r="31843" spans="1:6" x14ac:dyDescent="0.3">
      <c r="A31843">
        <v>2016</v>
      </c>
      <c r="B31843" t="s">
        <v>3012</v>
      </c>
      <c r="C31843" t="str">
        <f t="shared" si="996"/>
        <v>2016-Sport/PE-23-4-3</v>
      </c>
      <c r="D31843" s="4">
        <v>9</v>
      </c>
      <c r="E31843">
        <v>14</v>
      </c>
      <c r="F31843" t="str">
        <f t="shared" si="997"/>
        <v>23-4-3</v>
      </c>
    </row>
    <row r="31844" spans="1:6" x14ac:dyDescent="0.3">
      <c r="A31844">
        <v>2016</v>
      </c>
      <c r="B31844" t="s">
        <v>3492</v>
      </c>
      <c r="C31844" t="str">
        <f t="shared" si="996"/>
        <v>2016-Vitoria/BA-23-4-3</v>
      </c>
      <c r="D31844" s="4">
        <v>8</v>
      </c>
      <c r="E31844">
        <v>19</v>
      </c>
      <c r="F31844" t="str">
        <f t="shared" si="997"/>
        <v>23-4-3</v>
      </c>
    </row>
    <row r="31845" spans="1:6" x14ac:dyDescent="0.3">
      <c r="A31845">
        <v>2016</v>
      </c>
      <c r="B31845" t="s">
        <v>4944</v>
      </c>
      <c r="C31845" t="str">
        <f t="shared" si="996"/>
        <v>2016-America/MG-23-5-0</v>
      </c>
      <c r="D31845" s="4">
        <v>5</v>
      </c>
      <c r="E31845">
        <v>13</v>
      </c>
      <c r="F31845" t="str">
        <f t="shared" si="997"/>
        <v>23-5-0</v>
      </c>
    </row>
    <row r="31846" spans="1:6" x14ac:dyDescent="0.3">
      <c r="A31846">
        <v>2016</v>
      </c>
      <c r="B31846" t="s">
        <v>3013</v>
      </c>
      <c r="C31846" t="str">
        <f t="shared" si="996"/>
        <v>2016-Atletico/MG-23-5-0</v>
      </c>
      <c r="D31846" s="4">
        <v>12</v>
      </c>
      <c r="E31846">
        <v>35</v>
      </c>
      <c r="F31846" t="str">
        <f t="shared" si="997"/>
        <v>23-5-0</v>
      </c>
    </row>
    <row r="31847" spans="1:6" x14ac:dyDescent="0.3">
      <c r="A31847">
        <v>2016</v>
      </c>
      <c r="B31847" t="s">
        <v>970</v>
      </c>
      <c r="C31847" t="str">
        <f t="shared" si="996"/>
        <v>2016-Atletico/PR-23-5-0</v>
      </c>
      <c r="D31847" s="4">
        <v>6</v>
      </c>
      <c r="E31847">
        <v>20</v>
      </c>
      <c r="F31847" t="str">
        <f t="shared" si="997"/>
        <v>23-5-0</v>
      </c>
    </row>
    <row r="31848" spans="1:6" x14ac:dyDescent="0.3">
      <c r="A31848">
        <v>2016</v>
      </c>
      <c r="B31848" t="s">
        <v>971</v>
      </c>
      <c r="C31848" t="str">
        <f t="shared" si="996"/>
        <v>2016-Botafogo/RJ-23-5-0</v>
      </c>
      <c r="D31848" s="4">
        <v>9</v>
      </c>
      <c r="E31848">
        <v>26</v>
      </c>
      <c r="F31848" t="str">
        <f t="shared" si="997"/>
        <v>23-5-0</v>
      </c>
    </row>
    <row r="31849" spans="1:6" x14ac:dyDescent="0.3">
      <c r="A31849">
        <v>2016</v>
      </c>
      <c r="B31849" t="s">
        <v>5355</v>
      </c>
      <c r="C31849" t="str">
        <f t="shared" si="996"/>
        <v>2016-Chapecoense/SC-23-5-0</v>
      </c>
      <c r="D31849" s="4">
        <v>8</v>
      </c>
      <c r="E31849">
        <v>27</v>
      </c>
      <c r="F31849" t="str">
        <f t="shared" si="997"/>
        <v>23-5-0</v>
      </c>
    </row>
    <row r="31850" spans="1:6" x14ac:dyDescent="0.3">
      <c r="A31850">
        <v>2016</v>
      </c>
      <c r="B31850" t="s">
        <v>972</v>
      </c>
      <c r="C31850" t="str">
        <f t="shared" si="996"/>
        <v>2016-Corinthians/SP-23-5-0</v>
      </c>
      <c r="D31850" s="4">
        <v>5</v>
      </c>
      <c r="E31850">
        <v>34</v>
      </c>
      <c r="F31850" t="str">
        <f t="shared" si="997"/>
        <v>23-5-0</v>
      </c>
    </row>
    <row r="31851" spans="1:6" x14ac:dyDescent="0.3">
      <c r="A31851">
        <v>2016</v>
      </c>
      <c r="B31851" t="s">
        <v>3493</v>
      </c>
      <c r="C31851" t="str">
        <f t="shared" si="996"/>
        <v>2016-Coritiba/PR-23-5-0</v>
      </c>
      <c r="D31851" s="4">
        <v>7</v>
      </c>
      <c r="E31851">
        <v>22</v>
      </c>
      <c r="F31851" t="str">
        <f t="shared" si="997"/>
        <v>23-5-0</v>
      </c>
    </row>
    <row r="31852" spans="1:6" x14ac:dyDescent="0.3">
      <c r="A31852">
        <v>2016</v>
      </c>
      <c r="B31852" t="s">
        <v>973</v>
      </c>
      <c r="C31852" t="str">
        <f t="shared" si="996"/>
        <v>2016-Cruzeiro/MG-23-5-0</v>
      </c>
      <c r="D31852" s="4">
        <v>4</v>
      </c>
      <c r="E31852">
        <v>15</v>
      </c>
      <c r="F31852" t="str">
        <f t="shared" si="997"/>
        <v>23-5-0</v>
      </c>
    </row>
    <row r="31853" spans="1:6" x14ac:dyDescent="0.3">
      <c r="A31853">
        <v>2016</v>
      </c>
      <c r="B31853" t="s">
        <v>974</v>
      </c>
      <c r="C31853" t="str">
        <f t="shared" si="996"/>
        <v>2016-Figueirense/SC-23-5-0</v>
      </c>
      <c r="D31853" s="4">
        <v>5</v>
      </c>
      <c r="E31853">
        <v>21</v>
      </c>
      <c r="F31853" t="str">
        <f t="shared" si="997"/>
        <v>23-5-0</v>
      </c>
    </row>
    <row r="31854" spans="1:6" x14ac:dyDescent="0.3">
      <c r="A31854">
        <v>2016</v>
      </c>
      <c r="B31854" t="s">
        <v>975</v>
      </c>
      <c r="C31854" t="str">
        <f t="shared" si="996"/>
        <v>2016-Flamengo/RJ-23-5-0</v>
      </c>
      <c r="D31854" s="4">
        <v>7</v>
      </c>
      <c r="E31854">
        <v>17</v>
      </c>
      <c r="F31854" t="str">
        <f t="shared" si="997"/>
        <v>23-5-0</v>
      </c>
    </row>
    <row r="31855" spans="1:6" x14ac:dyDescent="0.3">
      <c r="A31855">
        <v>2016</v>
      </c>
      <c r="B31855" t="s">
        <v>976</v>
      </c>
      <c r="C31855" t="str">
        <f t="shared" si="996"/>
        <v>2016-Fluminense/RJ-23-5-0</v>
      </c>
      <c r="D31855" s="4">
        <v>10</v>
      </c>
      <c r="E31855">
        <v>23</v>
      </c>
      <c r="F31855" t="str">
        <f t="shared" si="997"/>
        <v>23-5-0</v>
      </c>
    </row>
    <row r="31856" spans="1:6" x14ac:dyDescent="0.3">
      <c r="A31856">
        <v>2016</v>
      </c>
      <c r="B31856" t="s">
        <v>979</v>
      </c>
      <c r="C31856" t="str">
        <f t="shared" si="996"/>
        <v>2016-Gremio/RS-23-5-0</v>
      </c>
      <c r="D31856" s="4">
        <v>8</v>
      </c>
      <c r="E31856">
        <v>27</v>
      </c>
      <c r="F31856" t="str">
        <f t="shared" si="997"/>
        <v>23-5-0</v>
      </c>
    </row>
    <row r="31857" spans="1:6" x14ac:dyDescent="0.3">
      <c r="A31857">
        <v>2016</v>
      </c>
      <c r="B31857" t="s">
        <v>980</v>
      </c>
      <c r="C31857" t="str">
        <f t="shared" si="996"/>
        <v>2016-Internacional/RS-23-5-0</v>
      </c>
      <c r="D31857" s="4">
        <v>2</v>
      </c>
      <c r="E31857">
        <v>22</v>
      </c>
      <c r="F31857" t="str">
        <f t="shared" si="997"/>
        <v>23-5-0</v>
      </c>
    </row>
    <row r="31858" spans="1:6" x14ac:dyDescent="0.3">
      <c r="A31858">
        <v>2016</v>
      </c>
      <c r="B31858" t="s">
        <v>981</v>
      </c>
      <c r="C31858" t="str">
        <f t="shared" si="996"/>
        <v>2016-Palmeiras/SP-23-5-0</v>
      </c>
      <c r="D31858" s="4">
        <v>7</v>
      </c>
      <c r="E31858">
        <v>39</v>
      </c>
      <c r="F31858" t="str">
        <f t="shared" si="997"/>
        <v>23-5-0</v>
      </c>
    </row>
    <row r="31859" spans="1:6" x14ac:dyDescent="0.3">
      <c r="A31859">
        <v>2016</v>
      </c>
      <c r="B31859" t="s">
        <v>983</v>
      </c>
      <c r="C31859" t="str">
        <f t="shared" si="996"/>
        <v>2016-Ponte Preta/SP-23-5-0</v>
      </c>
      <c r="D31859" s="4">
        <v>10</v>
      </c>
      <c r="E31859">
        <v>23</v>
      </c>
      <c r="F31859" t="str">
        <f t="shared" si="997"/>
        <v>23-5-0</v>
      </c>
    </row>
    <row r="31860" spans="1:6" x14ac:dyDescent="0.3">
      <c r="A31860">
        <v>2016</v>
      </c>
      <c r="B31860" t="s">
        <v>984</v>
      </c>
      <c r="C31860" t="str">
        <f t="shared" si="996"/>
        <v>2016-Santa Cruz/PE-23-5-0</v>
      </c>
      <c r="D31860" s="4">
        <v>2</v>
      </c>
      <c r="E31860">
        <v>19</v>
      </c>
      <c r="F31860" t="str">
        <f t="shared" si="997"/>
        <v>23-5-0</v>
      </c>
    </row>
    <row r="31861" spans="1:6" x14ac:dyDescent="0.3">
      <c r="A31861">
        <v>2016</v>
      </c>
      <c r="B31861" t="s">
        <v>985</v>
      </c>
      <c r="C31861" t="str">
        <f t="shared" si="996"/>
        <v>2016-Santos/SP-23-5-0</v>
      </c>
      <c r="D31861" s="4">
        <v>10</v>
      </c>
      <c r="E31861">
        <v>26</v>
      </c>
      <c r="F31861" t="str">
        <f t="shared" si="997"/>
        <v>23-5-0</v>
      </c>
    </row>
    <row r="31862" spans="1:6" x14ac:dyDescent="0.3">
      <c r="A31862">
        <v>2016</v>
      </c>
      <c r="B31862" t="s">
        <v>986</v>
      </c>
      <c r="C31862" t="str">
        <f t="shared" si="996"/>
        <v>2016-Sao Paulo/SP-23-5-0</v>
      </c>
      <c r="D31862" s="4">
        <v>4</v>
      </c>
      <c r="E31862">
        <v>19</v>
      </c>
      <c r="F31862" t="str">
        <f t="shared" si="997"/>
        <v>23-5-0</v>
      </c>
    </row>
    <row r="31863" spans="1:6" x14ac:dyDescent="0.3">
      <c r="A31863">
        <v>2016</v>
      </c>
      <c r="B31863" t="s">
        <v>3015</v>
      </c>
      <c r="C31863" t="str">
        <f t="shared" si="996"/>
        <v>2016-Sport/PE-23-5-0</v>
      </c>
      <c r="D31863" s="4">
        <v>11</v>
      </c>
      <c r="E31863">
        <v>26</v>
      </c>
      <c r="F31863" t="str">
        <f t="shared" si="997"/>
        <v>23-5-0</v>
      </c>
    </row>
    <row r="31864" spans="1:6" x14ac:dyDescent="0.3">
      <c r="A31864">
        <v>2016</v>
      </c>
      <c r="B31864" t="s">
        <v>3495</v>
      </c>
      <c r="C31864" t="str">
        <f t="shared" si="996"/>
        <v>2016-Vitoria/BA-23-5-0</v>
      </c>
      <c r="D31864" s="4">
        <v>4</v>
      </c>
      <c r="E31864">
        <v>23</v>
      </c>
      <c r="F31864" t="str">
        <f t="shared" si="997"/>
        <v>23-5-0</v>
      </c>
    </row>
    <row r="31865" spans="1:6" x14ac:dyDescent="0.3">
      <c r="A31865">
        <v>2016</v>
      </c>
      <c r="B31865" t="s">
        <v>4946</v>
      </c>
      <c r="C31865" t="str">
        <f t="shared" si="996"/>
        <v>2016-America/MG-23-5-1</v>
      </c>
      <c r="D31865" s="4">
        <v>5</v>
      </c>
      <c r="E31865">
        <v>13</v>
      </c>
      <c r="F31865" t="str">
        <f t="shared" si="997"/>
        <v>23-5-1</v>
      </c>
    </row>
    <row r="31866" spans="1:6" x14ac:dyDescent="0.3">
      <c r="A31866">
        <v>2016</v>
      </c>
      <c r="B31866" t="s">
        <v>3016</v>
      </c>
      <c r="C31866" t="str">
        <f t="shared" si="996"/>
        <v>2016-Atletico/MG-23-5-1</v>
      </c>
      <c r="D31866" s="4">
        <v>15</v>
      </c>
      <c r="E31866">
        <v>36</v>
      </c>
      <c r="F31866" t="str">
        <f t="shared" si="997"/>
        <v>23-5-1</v>
      </c>
    </row>
    <row r="31867" spans="1:6" x14ac:dyDescent="0.3">
      <c r="A31867">
        <v>2016</v>
      </c>
      <c r="B31867" t="s">
        <v>988</v>
      </c>
      <c r="C31867" t="str">
        <f t="shared" si="996"/>
        <v>2016-Atletico/PR-23-5-1</v>
      </c>
      <c r="D31867" s="4">
        <v>7</v>
      </c>
      <c r="E31867">
        <v>30</v>
      </c>
      <c r="F31867" t="str">
        <f t="shared" si="997"/>
        <v>23-5-1</v>
      </c>
    </row>
    <row r="31868" spans="1:6" x14ac:dyDescent="0.3">
      <c r="A31868">
        <v>2016</v>
      </c>
      <c r="B31868" t="s">
        <v>989</v>
      </c>
      <c r="C31868" t="str">
        <f t="shared" si="996"/>
        <v>2016-Botafogo/RJ-23-5-1</v>
      </c>
      <c r="D31868" s="4">
        <v>7</v>
      </c>
      <c r="E31868">
        <v>19</v>
      </c>
      <c r="F31868" t="str">
        <f t="shared" si="997"/>
        <v>23-5-1</v>
      </c>
    </row>
    <row r="31869" spans="1:6" x14ac:dyDescent="0.3">
      <c r="A31869">
        <v>2016</v>
      </c>
      <c r="B31869" t="s">
        <v>5356</v>
      </c>
      <c r="C31869" t="str">
        <f t="shared" si="996"/>
        <v>2016-Chapecoense/SC-23-5-1</v>
      </c>
      <c r="D31869" s="4">
        <v>6</v>
      </c>
      <c r="E31869">
        <v>27</v>
      </c>
      <c r="F31869" t="str">
        <f t="shared" si="997"/>
        <v>23-5-1</v>
      </c>
    </row>
    <row r="31870" spans="1:6" x14ac:dyDescent="0.3">
      <c r="A31870">
        <v>2016</v>
      </c>
      <c r="B31870" t="s">
        <v>990</v>
      </c>
      <c r="C31870" t="str">
        <f t="shared" si="996"/>
        <v>2016-Corinthians/SP-23-5-1</v>
      </c>
      <c r="D31870" s="4">
        <v>6</v>
      </c>
      <c r="E31870">
        <v>37</v>
      </c>
      <c r="F31870" t="str">
        <f t="shared" si="997"/>
        <v>23-5-1</v>
      </c>
    </row>
    <row r="31871" spans="1:6" x14ac:dyDescent="0.3">
      <c r="A31871">
        <v>2016</v>
      </c>
      <c r="B31871" t="s">
        <v>3496</v>
      </c>
      <c r="C31871" t="str">
        <f t="shared" si="996"/>
        <v>2016-Coritiba/PR-23-5-1</v>
      </c>
      <c r="D31871" s="4">
        <v>6</v>
      </c>
      <c r="E31871">
        <v>17</v>
      </c>
      <c r="F31871" t="str">
        <f t="shared" si="997"/>
        <v>23-5-1</v>
      </c>
    </row>
    <row r="31872" spans="1:6" x14ac:dyDescent="0.3">
      <c r="A31872">
        <v>2016</v>
      </c>
      <c r="B31872" t="s">
        <v>991</v>
      </c>
      <c r="C31872" t="str">
        <f t="shared" si="996"/>
        <v>2016-Cruzeiro/MG-23-5-1</v>
      </c>
      <c r="D31872" s="4">
        <v>4</v>
      </c>
      <c r="E31872">
        <v>22</v>
      </c>
      <c r="F31872" t="str">
        <f t="shared" si="997"/>
        <v>23-5-1</v>
      </c>
    </row>
    <row r="31873" spans="1:6" x14ac:dyDescent="0.3">
      <c r="A31873">
        <v>2016</v>
      </c>
      <c r="B31873" t="s">
        <v>992</v>
      </c>
      <c r="C31873" t="str">
        <f t="shared" si="996"/>
        <v>2016-Figueirense/SC-23-5-1</v>
      </c>
      <c r="D31873" s="4">
        <v>3</v>
      </c>
      <c r="E31873">
        <v>18</v>
      </c>
      <c r="F31873" t="str">
        <f t="shared" si="997"/>
        <v>23-5-1</v>
      </c>
    </row>
    <row r="31874" spans="1:6" x14ac:dyDescent="0.3">
      <c r="A31874">
        <v>2016</v>
      </c>
      <c r="B31874" t="s">
        <v>993</v>
      </c>
      <c r="C31874" t="str">
        <f t="shared" si="996"/>
        <v>2016-Flamengo/RJ-23-5-1</v>
      </c>
      <c r="D31874" s="4">
        <v>11</v>
      </c>
      <c r="E31874">
        <v>37</v>
      </c>
      <c r="F31874" t="str">
        <f t="shared" si="997"/>
        <v>23-5-1</v>
      </c>
    </row>
    <row r="31875" spans="1:6" x14ac:dyDescent="0.3">
      <c r="A31875">
        <v>2016</v>
      </c>
      <c r="B31875" t="s">
        <v>994</v>
      </c>
      <c r="C31875" t="str">
        <f t="shared" ref="C31875:C31938" si="998">A31875&amp;"-"&amp;B31875</f>
        <v>2016-Fluminense/RJ-23-5-1</v>
      </c>
      <c r="D31875" s="4">
        <v>10</v>
      </c>
      <c r="E31875">
        <v>29</v>
      </c>
      <c r="F31875" t="str">
        <f t="shared" ref="F31875:F31938" si="999">RIGHT(B31875,LEN(C31875)-FIND("-",C31875,6))</f>
        <v>23-5-1</v>
      </c>
    </row>
    <row r="31876" spans="1:6" x14ac:dyDescent="0.3">
      <c r="A31876">
        <v>2016</v>
      </c>
      <c r="B31876" t="s">
        <v>997</v>
      </c>
      <c r="C31876" t="str">
        <f t="shared" si="998"/>
        <v>2016-Gremio/RS-23-5-1</v>
      </c>
      <c r="D31876" s="4">
        <v>5</v>
      </c>
      <c r="E31876">
        <v>32</v>
      </c>
      <c r="F31876" t="str">
        <f t="shared" si="999"/>
        <v>23-5-1</v>
      </c>
    </row>
    <row r="31877" spans="1:6" x14ac:dyDescent="0.3">
      <c r="A31877">
        <v>2016</v>
      </c>
      <c r="B31877" t="s">
        <v>998</v>
      </c>
      <c r="C31877" t="str">
        <f t="shared" si="998"/>
        <v>2016-Internacional/RS-23-5-1</v>
      </c>
      <c r="D31877" s="4">
        <v>2</v>
      </c>
      <c r="E31877">
        <v>25</v>
      </c>
      <c r="F31877" t="str">
        <f t="shared" si="999"/>
        <v>23-5-1</v>
      </c>
    </row>
    <row r="31878" spans="1:6" x14ac:dyDescent="0.3">
      <c r="A31878">
        <v>2016</v>
      </c>
      <c r="B31878" t="s">
        <v>999</v>
      </c>
      <c r="C31878" t="str">
        <f t="shared" si="998"/>
        <v>2016-Palmeiras/SP-23-5-1</v>
      </c>
      <c r="D31878" s="4">
        <v>7</v>
      </c>
      <c r="E31878">
        <v>39</v>
      </c>
      <c r="F31878" t="str">
        <f t="shared" si="999"/>
        <v>23-5-1</v>
      </c>
    </row>
    <row r="31879" spans="1:6" x14ac:dyDescent="0.3">
      <c r="A31879">
        <v>2016</v>
      </c>
      <c r="B31879" t="s">
        <v>1001</v>
      </c>
      <c r="C31879" t="str">
        <f t="shared" si="998"/>
        <v>2016-Ponte Preta/SP-23-5-1</v>
      </c>
      <c r="D31879" s="4">
        <v>4</v>
      </c>
      <c r="E31879">
        <v>30</v>
      </c>
      <c r="F31879" t="str">
        <f t="shared" si="999"/>
        <v>23-5-1</v>
      </c>
    </row>
    <row r="31880" spans="1:6" x14ac:dyDescent="0.3">
      <c r="A31880">
        <v>2016</v>
      </c>
      <c r="B31880" t="s">
        <v>1002</v>
      </c>
      <c r="C31880" t="str">
        <f t="shared" si="998"/>
        <v>2016-Santa Cruz/PE-23-5-1</v>
      </c>
      <c r="D31880" s="4">
        <v>4</v>
      </c>
      <c r="E31880">
        <v>15</v>
      </c>
      <c r="F31880" t="str">
        <f t="shared" si="999"/>
        <v>23-5-1</v>
      </c>
    </row>
    <row r="31881" spans="1:6" x14ac:dyDescent="0.3">
      <c r="A31881">
        <v>2016</v>
      </c>
      <c r="B31881" t="s">
        <v>1003</v>
      </c>
      <c r="C31881" t="str">
        <f t="shared" si="998"/>
        <v>2016-Santos/SP-23-5-1</v>
      </c>
      <c r="D31881" s="4">
        <v>10</v>
      </c>
      <c r="E31881">
        <v>23</v>
      </c>
      <c r="F31881" t="str">
        <f t="shared" si="999"/>
        <v>23-5-1</v>
      </c>
    </row>
    <row r="31882" spans="1:6" x14ac:dyDescent="0.3">
      <c r="A31882">
        <v>2016</v>
      </c>
      <c r="B31882" t="s">
        <v>1004</v>
      </c>
      <c r="C31882" t="str">
        <f t="shared" si="998"/>
        <v>2016-Sao Paulo/SP-23-5-1</v>
      </c>
      <c r="D31882" s="4">
        <v>5</v>
      </c>
      <c r="E31882">
        <v>12</v>
      </c>
      <c r="F31882" t="str">
        <f t="shared" si="999"/>
        <v>23-5-1</v>
      </c>
    </row>
    <row r="31883" spans="1:6" x14ac:dyDescent="0.3">
      <c r="A31883">
        <v>2016</v>
      </c>
      <c r="B31883" t="s">
        <v>3018</v>
      </c>
      <c r="C31883" t="str">
        <f t="shared" si="998"/>
        <v>2016-Sport/PE-23-5-1</v>
      </c>
      <c r="D31883" s="4">
        <v>11</v>
      </c>
      <c r="E31883">
        <v>22</v>
      </c>
      <c r="F31883" t="str">
        <f t="shared" si="999"/>
        <v>23-5-1</v>
      </c>
    </row>
    <row r="31884" spans="1:6" x14ac:dyDescent="0.3">
      <c r="A31884">
        <v>2016</v>
      </c>
      <c r="B31884" t="s">
        <v>3498</v>
      </c>
      <c r="C31884" t="str">
        <f t="shared" si="998"/>
        <v>2016-Vitoria/BA-23-5-1</v>
      </c>
      <c r="D31884" s="4">
        <v>4</v>
      </c>
      <c r="E31884">
        <v>18</v>
      </c>
      <c r="F31884" t="str">
        <f t="shared" si="999"/>
        <v>23-5-1</v>
      </c>
    </row>
    <row r="31885" spans="1:6" x14ac:dyDescent="0.3">
      <c r="A31885">
        <v>2016</v>
      </c>
      <c r="B31885" t="s">
        <v>4948</v>
      </c>
      <c r="C31885" t="str">
        <f t="shared" si="998"/>
        <v>2016-America/MG-23-5-2</v>
      </c>
      <c r="D31885" s="4">
        <v>3</v>
      </c>
      <c r="E31885">
        <v>9</v>
      </c>
      <c r="F31885" t="str">
        <f t="shared" si="999"/>
        <v>23-5-2</v>
      </c>
    </row>
    <row r="31886" spans="1:6" x14ac:dyDescent="0.3">
      <c r="A31886">
        <v>2016</v>
      </c>
      <c r="B31886" t="s">
        <v>3019</v>
      </c>
      <c r="C31886" t="str">
        <f t="shared" si="998"/>
        <v>2016-Atletico/MG-23-5-2</v>
      </c>
      <c r="D31886" s="4">
        <v>12</v>
      </c>
      <c r="E31886">
        <v>34</v>
      </c>
      <c r="F31886" t="str">
        <f t="shared" si="999"/>
        <v>23-5-2</v>
      </c>
    </row>
    <row r="31887" spans="1:6" x14ac:dyDescent="0.3">
      <c r="A31887">
        <v>2016</v>
      </c>
      <c r="B31887" t="s">
        <v>1006</v>
      </c>
      <c r="C31887" t="str">
        <f t="shared" si="998"/>
        <v>2016-Atletico/PR-23-5-2</v>
      </c>
      <c r="D31887" s="4">
        <v>10</v>
      </c>
      <c r="E31887">
        <v>23</v>
      </c>
      <c r="F31887" t="str">
        <f t="shared" si="999"/>
        <v>23-5-2</v>
      </c>
    </row>
    <row r="31888" spans="1:6" x14ac:dyDescent="0.3">
      <c r="A31888">
        <v>2016</v>
      </c>
      <c r="B31888" t="s">
        <v>1007</v>
      </c>
      <c r="C31888" t="str">
        <f t="shared" si="998"/>
        <v>2016-Botafogo/RJ-23-5-2</v>
      </c>
      <c r="D31888" s="4">
        <v>5</v>
      </c>
      <c r="E31888">
        <v>16</v>
      </c>
      <c r="F31888" t="str">
        <f t="shared" si="999"/>
        <v>23-5-2</v>
      </c>
    </row>
    <row r="31889" spans="1:6" x14ac:dyDescent="0.3">
      <c r="A31889">
        <v>2016</v>
      </c>
      <c r="B31889" t="s">
        <v>5357</v>
      </c>
      <c r="C31889" t="str">
        <f t="shared" si="998"/>
        <v>2016-Chapecoense/SC-23-5-2</v>
      </c>
      <c r="D31889" s="4">
        <v>6</v>
      </c>
      <c r="E31889">
        <v>22</v>
      </c>
      <c r="F31889" t="str">
        <f t="shared" si="999"/>
        <v>23-5-2</v>
      </c>
    </row>
    <row r="31890" spans="1:6" x14ac:dyDescent="0.3">
      <c r="A31890">
        <v>2016</v>
      </c>
      <c r="B31890" t="s">
        <v>1008</v>
      </c>
      <c r="C31890" t="str">
        <f t="shared" si="998"/>
        <v>2016-Corinthians/SP-23-5-2</v>
      </c>
      <c r="D31890" s="4">
        <v>8</v>
      </c>
      <c r="E31890">
        <v>39</v>
      </c>
      <c r="F31890" t="str">
        <f t="shared" si="999"/>
        <v>23-5-2</v>
      </c>
    </row>
    <row r="31891" spans="1:6" x14ac:dyDescent="0.3">
      <c r="A31891">
        <v>2016</v>
      </c>
      <c r="B31891" t="s">
        <v>3499</v>
      </c>
      <c r="C31891" t="str">
        <f t="shared" si="998"/>
        <v>2016-Coritiba/PR-23-5-2</v>
      </c>
      <c r="D31891" s="4">
        <v>6</v>
      </c>
      <c r="E31891">
        <v>10</v>
      </c>
      <c r="F31891" t="str">
        <f t="shared" si="999"/>
        <v>23-5-2</v>
      </c>
    </row>
    <row r="31892" spans="1:6" x14ac:dyDescent="0.3">
      <c r="A31892">
        <v>2016</v>
      </c>
      <c r="B31892" t="s">
        <v>1009</v>
      </c>
      <c r="C31892" t="str">
        <f t="shared" si="998"/>
        <v>2016-Cruzeiro/MG-23-5-2</v>
      </c>
      <c r="D31892" s="4">
        <v>3</v>
      </c>
      <c r="E31892">
        <v>15</v>
      </c>
      <c r="F31892" t="str">
        <f t="shared" si="999"/>
        <v>23-5-2</v>
      </c>
    </row>
    <row r="31893" spans="1:6" x14ac:dyDescent="0.3">
      <c r="A31893">
        <v>2016</v>
      </c>
      <c r="B31893" t="s">
        <v>1010</v>
      </c>
      <c r="C31893" t="str">
        <f t="shared" si="998"/>
        <v>2016-Figueirense/SC-23-5-2</v>
      </c>
      <c r="D31893" s="4">
        <v>5</v>
      </c>
      <c r="E31893">
        <v>17</v>
      </c>
      <c r="F31893" t="str">
        <f t="shared" si="999"/>
        <v>23-5-2</v>
      </c>
    </row>
    <row r="31894" spans="1:6" x14ac:dyDescent="0.3">
      <c r="A31894">
        <v>2016</v>
      </c>
      <c r="B31894" t="s">
        <v>1011</v>
      </c>
      <c r="C31894" t="str">
        <f t="shared" si="998"/>
        <v>2016-Flamengo/RJ-23-5-2</v>
      </c>
      <c r="D31894" s="4">
        <v>11</v>
      </c>
      <c r="E31894">
        <v>37</v>
      </c>
      <c r="F31894" t="str">
        <f t="shared" si="999"/>
        <v>23-5-2</v>
      </c>
    </row>
    <row r="31895" spans="1:6" x14ac:dyDescent="0.3">
      <c r="A31895">
        <v>2016</v>
      </c>
      <c r="B31895" t="s">
        <v>1012</v>
      </c>
      <c r="C31895" t="str">
        <f t="shared" si="998"/>
        <v>2016-Fluminense/RJ-23-5-2</v>
      </c>
      <c r="D31895" s="4">
        <v>10</v>
      </c>
      <c r="E31895">
        <v>31</v>
      </c>
      <c r="F31895" t="str">
        <f t="shared" si="999"/>
        <v>23-5-2</v>
      </c>
    </row>
    <row r="31896" spans="1:6" x14ac:dyDescent="0.3">
      <c r="A31896">
        <v>2016</v>
      </c>
      <c r="B31896" t="s">
        <v>1015</v>
      </c>
      <c r="C31896" t="str">
        <f t="shared" si="998"/>
        <v>2016-Gremio/RS-23-5-2</v>
      </c>
      <c r="D31896" s="4">
        <v>8</v>
      </c>
      <c r="E31896">
        <v>27</v>
      </c>
      <c r="F31896" t="str">
        <f t="shared" si="999"/>
        <v>23-5-2</v>
      </c>
    </row>
    <row r="31897" spans="1:6" x14ac:dyDescent="0.3">
      <c r="A31897">
        <v>2016</v>
      </c>
      <c r="B31897" t="s">
        <v>1016</v>
      </c>
      <c r="C31897" t="str">
        <f t="shared" si="998"/>
        <v>2016-Internacional/RS-23-5-2</v>
      </c>
      <c r="D31897" s="4">
        <v>1</v>
      </c>
      <c r="E31897">
        <v>26</v>
      </c>
      <c r="F31897" t="str">
        <f t="shared" si="999"/>
        <v>23-5-2</v>
      </c>
    </row>
    <row r="31898" spans="1:6" x14ac:dyDescent="0.3">
      <c r="A31898">
        <v>2016</v>
      </c>
      <c r="B31898" t="s">
        <v>1017</v>
      </c>
      <c r="C31898" t="str">
        <f t="shared" si="998"/>
        <v>2016-Palmeiras/SP-23-5-2</v>
      </c>
      <c r="D31898" s="4">
        <v>5</v>
      </c>
      <c r="E31898">
        <v>36</v>
      </c>
      <c r="F31898" t="str">
        <f t="shared" si="999"/>
        <v>23-5-2</v>
      </c>
    </row>
    <row r="31899" spans="1:6" x14ac:dyDescent="0.3">
      <c r="A31899">
        <v>2016</v>
      </c>
      <c r="B31899" t="s">
        <v>1019</v>
      </c>
      <c r="C31899" t="str">
        <f t="shared" si="998"/>
        <v>2016-Ponte Preta/SP-23-5-2</v>
      </c>
      <c r="D31899" s="4">
        <v>9</v>
      </c>
      <c r="E31899">
        <v>16</v>
      </c>
      <c r="F31899" t="str">
        <f t="shared" si="999"/>
        <v>23-5-2</v>
      </c>
    </row>
    <row r="31900" spans="1:6" x14ac:dyDescent="0.3">
      <c r="A31900">
        <v>2016</v>
      </c>
      <c r="B31900" t="s">
        <v>1020</v>
      </c>
      <c r="C31900" t="str">
        <f t="shared" si="998"/>
        <v>2016-Santa Cruz/PE-23-5-2</v>
      </c>
      <c r="D31900" s="4">
        <v>7</v>
      </c>
      <c r="E31900">
        <v>19</v>
      </c>
      <c r="F31900" t="str">
        <f t="shared" si="999"/>
        <v>23-5-2</v>
      </c>
    </row>
    <row r="31901" spans="1:6" x14ac:dyDescent="0.3">
      <c r="A31901">
        <v>2016</v>
      </c>
      <c r="B31901" t="s">
        <v>1021</v>
      </c>
      <c r="C31901" t="str">
        <f t="shared" si="998"/>
        <v>2016-Santos/SP-23-5-2</v>
      </c>
      <c r="D31901" s="4">
        <v>11</v>
      </c>
      <c r="E31901">
        <v>24</v>
      </c>
      <c r="F31901" t="str">
        <f t="shared" si="999"/>
        <v>23-5-2</v>
      </c>
    </row>
    <row r="31902" spans="1:6" x14ac:dyDescent="0.3">
      <c r="A31902">
        <v>2016</v>
      </c>
      <c r="B31902" t="s">
        <v>1022</v>
      </c>
      <c r="C31902" t="str">
        <f t="shared" si="998"/>
        <v>2016-Sao Paulo/SP-23-5-2</v>
      </c>
      <c r="D31902" s="4">
        <v>5</v>
      </c>
      <c r="E31902">
        <v>21</v>
      </c>
      <c r="F31902" t="str">
        <f t="shared" si="999"/>
        <v>23-5-2</v>
      </c>
    </row>
    <row r="31903" spans="1:6" x14ac:dyDescent="0.3">
      <c r="A31903">
        <v>2016</v>
      </c>
      <c r="B31903" t="s">
        <v>3021</v>
      </c>
      <c r="C31903" t="str">
        <f t="shared" si="998"/>
        <v>2016-Sport/PE-23-5-2</v>
      </c>
      <c r="D31903" s="4">
        <v>10</v>
      </c>
      <c r="E31903">
        <v>21</v>
      </c>
      <c r="F31903" t="str">
        <f t="shared" si="999"/>
        <v>23-5-2</v>
      </c>
    </row>
    <row r="31904" spans="1:6" x14ac:dyDescent="0.3">
      <c r="A31904">
        <v>2016</v>
      </c>
      <c r="B31904" t="s">
        <v>3501</v>
      </c>
      <c r="C31904" t="str">
        <f t="shared" si="998"/>
        <v>2016-Vitoria/BA-23-5-2</v>
      </c>
      <c r="D31904" s="4">
        <v>8</v>
      </c>
      <c r="E31904">
        <v>13</v>
      </c>
      <c r="F31904" t="str">
        <f t="shared" si="999"/>
        <v>23-5-2</v>
      </c>
    </row>
    <row r="31905" spans="1:6" x14ac:dyDescent="0.3">
      <c r="A31905">
        <v>2016</v>
      </c>
      <c r="B31905" t="s">
        <v>4950</v>
      </c>
      <c r="C31905" t="str">
        <f t="shared" si="998"/>
        <v>2016-America/MG-23-5-3</v>
      </c>
      <c r="D31905" s="4">
        <v>1</v>
      </c>
      <c r="E31905">
        <v>11</v>
      </c>
      <c r="F31905" t="str">
        <f t="shared" si="999"/>
        <v>23-5-3</v>
      </c>
    </row>
    <row r="31906" spans="1:6" x14ac:dyDescent="0.3">
      <c r="A31906">
        <v>2016</v>
      </c>
      <c r="B31906" t="s">
        <v>3022</v>
      </c>
      <c r="C31906" t="str">
        <f t="shared" si="998"/>
        <v>2016-Atletico/MG-23-5-3</v>
      </c>
      <c r="D31906" s="4">
        <v>10</v>
      </c>
      <c r="E31906">
        <v>31</v>
      </c>
      <c r="F31906" t="str">
        <f t="shared" si="999"/>
        <v>23-5-3</v>
      </c>
    </row>
    <row r="31907" spans="1:6" x14ac:dyDescent="0.3">
      <c r="A31907">
        <v>2016</v>
      </c>
      <c r="B31907" t="s">
        <v>1024</v>
      </c>
      <c r="C31907" t="str">
        <f t="shared" si="998"/>
        <v>2016-Atletico/PR-23-5-3</v>
      </c>
      <c r="D31907" s="4">
        <v>10</v>
      </c>
      <c r="E31907">
        <v>30</v>
      </c>
      <c r="F31907" t="str">
        <f t="shared" si="999"/>
        <v>23-5-3</v>
      </c>
    </row>
    <row r="31908" spans="1:6" x14ac:dyDescent="0.3">
      <c r="A31908">
        <v>2016</v>
      </c>
      <c r="B31908" t="s">
        <v>1025</v>
      </c>
      <c r="C31908" t="str">
        <f t="shared" si="998"/>
        <v>2016-Botafogo/RJ-23-5-3</v>
      </c>
      <c r="D31908" s="4">
        <v>8</v>
      </c>
      <c r="E31908">
        <v>19</v>
      </c>
      <c r="F31908" t="str">
        <f t="shared" si="999"/>
        <v>23-5-3</v>
      </c>
    </row>
    <row r="31909" spans="1:6" x14ac:dyDescent="0.3">
      <c r="A31909">
        <v>2016</v>
      </c>
      <c r="B31909" t="s">
        <v>5358</v>
      </c>
      <c r="C31909" t="str">
        <f t="shared" si="998"/>
        <v>2016-Chapecoense/SC-23-5-3</v>
      </c>
      <c r="D31909" s="4">
        <v>5</v>
      </c>
      <c r="E31909">
        <v>28</v>
      </c>
      <c r="F31909" t="str">
        <f t="shared" si="999"/>
        <v>23-5-3</v>
      </c>
    </row>
    <row r="31910" spans="1:6" x14ac:dyDescent="0.3">
      <c r="A31910">
        <v>2016</v>
      </c>
      <c r="B31910" t="s">
        <v>1026</v>
      </c>
      <c r="C31910" t="str">
        <f t="shared" si="998"/>
        <v>2016-Corinthians/SP-23-5-3</v>
      </c>
      <c r="D31910" s="4">
        <v>11</v>
      </c>
      <c r="E31910">
        <v>42</v>
      </c>
      <c r="F31910" t="str">
        <f t="shared" si="999"/>
        <v>23-5-3</v>
      </c>
    </row>
    <row r="31911" spans="1:6" x14ac:dyDescent="0.3">
      <c r="A31911">
        <v>2016</v>
      </c>
      <c r="B31911" t="s">
        <v>3502</v>
      </c>
      <c r="C31911" t="str">
        <f t="shared" si="998"/>
        <v>2016-Coritiba/PR-23-5-3</v>
      </c>
      <c r="D31911" s="4">
        <v>5</v>
      </c>
      <c r="E31911">
        <v>15</v>
      </c>
      <c r="F31911" t="str">
        <f t="shared" si="999"/>
        <v>23-5-3</v>
      </c>
    </row>
    <row r="31912" spans="1:6" x14ac:dyDescent="0.3">
      <c r="A31912">
        <v>2016</v>
      </c>
      <c r="B31912" t="s">
        <v>1027</v>
      </c>
      <c r="C31912" t="str">
        <f t="shared" si="998"/>
        <v>2016-Cruzeiro/MG-23-5-3</v>
      </c>
      <c r="D31912" s="4">
        <v>1</v>
      </c>
      <c r="E31912">
        <v>19</v>
      </c>
      <c r="F31912" t="str">
        <f t="shared" si="999"/>
        <v>23-5-3</v>
      </c>
    </row>
    <row r="31913" spans="1:6" x14ac:dyDescent="0.3">
      <c r="A31913">
        <v>2016</v>
      </c>
      <c r="B31913" t="s">
        <v>1028</v>
      </c>
      <c r="C31913" t="str">
        <f t="shared" si="998"/>
        <v>2016-Figueirense/SC-23-5-3</v>
      </c>
      <c r="D31913" s="4">
        <v>5</v>
      </c>
      <c r="E31913">
        <v>18</v>
      </c>
      <c r="F31913" t="str">
        <f t="shared" si="999"/>
        <v>23-5-3</v>
      </c>
    </row>
    <row r="31914" spans="1:6" x14ac:dyDescent="0.3">
      <c r="A31914">
        <v>2016</v>
      </c>
      <c r="B31914" t="s">
        <v>1029</v>
      </c>
      <c r="C31914" t="str">
        <f t="shared" si="998"/>
        <v>2016-Flamengo/RJ-23-5-3</v>
      </c>
      <c r="D31914" s="4">
        <v>7</v>
      </c>
      <c r="E31914">
        <v>17</v>
      </c>
      <c r="F31914" t="str">
        <f t="shared" si="999"/>
        <v>23-5-3</v>
      </c>
    </row>
    <row r="31915" spans="1:6" x14ac:dyDescent="0.3">
      <c r="A31915">
        <v>2016</v>
      </c>
      <c r="B31915" t="s">
        <v>1030</v>
      </c>
      <c r="C31915" t="str">
        <f t="shared" si="998"/>
        <v>2016-Fluminense/RJ-23-5-3</v>
      </c>
      <c r="D31915" s="4">
        <v>6</v>
      </c>
      <c r="E31915">
        <v>20</v>
      </c>
      <c r="F31915" t="str">
        <f t="shared" si="999"/>
        <v>23-5-3</v>
      </c>
    </row>
    <row r="31916" spans="1:6" x14ac:dyDescent="0.3">
      <c r="A31916">
        <v>2016</v>
      </c>
      <c r="B31916" t="s">
        <v>1033</v>
      </c>
      <c r="C31916" t="str">
        <f t="shared" si="998"/>
        <v>2016-Gremio/RS-23-5-3</v>
      </c>
      <c r="D31916" s="4">
        <v>7</v>
      </c>
      <c r="E31916">
        <v>17</v>
      </c>
      <c r="F31916" t="str">
        <f t="shared" si="999"/>
        <v>23-5-3</v>
      </c>
    </row>
    <row r="31917" spans="1:6" x14ac:dyDescent="0.3">
      <c r="A31917">
        <v>2016</v>
      </c>
      <c r="B31917" t="s">
        <v>1034</v>
      </c>
      <c r="C31917" t="str">
        <f t="shared" si="998"/>
        <v>2016-Internacional/RS-23-5-3</v>
      </c>
      <c r="D31917" s="4">
        <v>1</v>
      </c>
      <c r="E31917">
        <v>30</v>
      </c>
      <c r="F31917" t="str">
        <f t="shared" si="999"/>
        <v>23-5-3</v>
      </c>
    </row>
    <row r="31918" spans="1:6" x14ac:dyDescent="0.3">
      <c r="A31918">
        <v>2016</v>
      </c>
      <c r="B31918" t="s">
        <v>1035</v>
      </c>
      <c r="C31918" t="str">
        <f t="shared" si="998"/>
        <v>2016-Palmeiras/SP-23-5-3</v>
      </c>
      <c r="D31918" s="4">
        <v>7</v>
      </c>
      <c r="E31918">
        <v>38</v>
      </c>
      <c r="F31918" t="str">
        <f t="shared" si="999"/>
        <v>23-5-3</v>
      </c>
    </row>
    <row r="31919" spans="1:6" x14ac:dyDescent="0.3">
      <c r="A31919">
        <v>2016</v>
      </c>
      <c r="B31919" t="s">
        <v>1037</v>
      </c>
      <c r="C31919" t="str">
        <f t="shared" si="998"/>
        <v>2016-Ponte Preta/SP-23-5-3</v>
      </c>
      <c r="D31919" s="4">
        <v>6</v>
      </c>
      <c r="E31919">
        <v>13</v>
      </c>
      <c r="F31919" t="str">
        <f t="shared" si="999"/>
        <v>23-5-3</v>
      </c>
    </row>
    <row r="31920" spans="1:6" x14ac:dyDescent="0.3">
      <c r="A31920">
        <v>2016</v>
      </c>
      <c r="B31920" t="s">
        <v>1038</v>
      </c>
      <c r="C31920" t="str">
        <f t="shared" si="998"/>
        <v>2016-Santa Cruz/PE-23-5-3</v>
      </c>
      <c r="D31920" s="4">
        <v>6</v>
      </c>
      <c r="E31920">
        <v>21</v>
      </c>
      <c r="F31920" t="str">
        <f t="shared" si="999"/>
        <v>23-5-3</v>
      </c>
    </row>
    <row r="31921" spans="1:6" x14ac:dyDescent="0.3">
      <c r="A31921">
        <v>2016</v>
      </c>
      <c r="B31921" t="s">
        <v>1039</v>
      </c>
      <c r="C31921" t="str">
        <f t="shared" si="998"/>
        <v>2016-Santos/SP-23-5-3</v>
      </c>
      <c r="D31921" s="4">
        <v>13</v>
      </c>
      <c r="E31921">
        <v>33</v>
      </c>
      <c r="F31921" t="str">
        <f t="shared" si="999"/>
        <v>23-5-3</v>
      </c>
    </row>
    <row r="31922" spans="1:6" x14ac:dyDescent="0.3">
      <c r="A31922">
        <v>2016</v>
      </c>
      <c r="B31922" t="s">
        <v>1040</v>
      </c>
      <c r="C31922" t="str">
        <f t="shared" si="998"/>
        <v>2016-Sao Paulo/SP-23-5-3</v>
      </c>
      <c r="D31922" s="4">
        <v>5</v>
      </c>
      <c r="E31922">
        <v>20</v>
      </c>
      <c r="F31922" t="str">
        <f t="shared" si="999"/>
        <v>23-5-3</v>
      </c>
    </row>
    <row r="31923" spans="1:6" x14ac:dyDescent="0.3">
      <c r="A31923">
        <v>2016</v>
      </c>
      <c r="B31923" t="s">
        <v>3024</v>
      </c>
      <c r="C31923" t="str">
        <f t="shared" si="998"/>
        <v>2016-Sport/PE-23-5-3</v>
      </c>
      <c r="D31923" s="4">
        <v>9</v>
      </c>
      <c r="E31923">
        <v>20</v>
      </c>
      <c r="F31923" t="str">
        <f t="shared" si="999"/>
        <v>23-5-3</v>
      </c>
    </row>
    <row r="31924" spans="1:6" x14ac:dyDescent="0.3">
      <c r="A31924">
        <v>2016</v>
      </c>
      <c r="B31924" t="s">
        <v>3504</v>
      </c>
      <c r="C31924" t="str">
        <f t="shared" si="998"/>
        <v>2016-Vitoria/BA-23-5-3</v>
      </c>
      <c r="D31924" s="4">
        <v>3</v>
      </c>
      <c r="E31924">
        <v>21</v>
      </c>
      <c r="F31924" t="str">
        <f t="shared" si="999"/>
        <v>23-5-3</v>
      </c>
    </row>
    <row r="31925" spans="1:6" x14ac:dyDescent="0.3">
      <c r="A31925">
        <v>2016</v>
      </c>
      <c r="B31925" t="s">
        <v>4952</v>
      </c>
      <c r="C31925" t="str">
        <f t="shared" si="998"/>
        <v>2016-America/MG-23-5-4</v>
      </c>
      <c r="D31925" s="4">
        <v>0</v>
      </c>
      <c r="E31925">
        <v>10</v>
      </c>
      <c r="F31925" t="str">
        <f t="shared" si="999"/>
        <v>23-5-4</v>
      </c>
    </row>
    <row r="31926" spans="1:6" x14ac:dyDescent="0.3">
      <c r="A31926">
        <v>2016</v>
      </c>
      <c r="B31926" t="s">
        <v>3025</v>
      </c>
      <c r="C31926" t="str">
        <f t="shared" si="998"/>
        <v>2016-Atletico/MG-23-5-4</v>
      </c>
      <c r="D31926" s="4">
        <v>10</v>
      </c>
      <c r="E31926">
        <v>29</v>
      </c>
      <c r="F31926" t="str">
        <f t="shared" si="999"/>
        <v>23-5-4</v>
      </c>
    </row>
    <row r="31927" spans="1:6" x14ac:dyDescent="0.3">
      <c r="A31927">
        <v>2016</v>
      </c>
      <c r="B31927" t="s">
        <v>1042</v>
      </c>
      <c r="C31927" t="str">
        <f t="shared" si="998"/>
        <v>2016-Atletico/PR-23-5-4</v>
      </c>
      <c r="D31927" s="4">
        <v>10</v>
      </c>
      <c r="E31927">
        <v>21</v>
      </c>
      <c r="F31927" t="str">
        <f t="shared" si="999"/>
        <v>23-5-4</v>
      </c>
    </row>
    <row r="31928" spans="1:6" x14ac:dyDescent="0.3">
      <c r="A31928">
        <v>2016</v>
      </c>
      <c r="B31928" t="s">
        <v>1043</v>
      </c>
      <c r="C31928" t="str">
        <f t="shared" si="998"/>
        <v>2016-Botafogo/RJ-23-5-4</v>
      </c>
      <c r="D31928" s="4">
        <v>5</v>
      </c>
      <c r="E31928">
        <v>17</v>
      </c>
      <c r="F31928" t="str">
        <f t="shared" si="999"/>
        <v>23-5-4</v>
      </c>
    </row>
    <row r="31929" spans="1:6" x14ac:dyDescent="0.3">
      <c r="A31929">
        <v>2016</v>
      </c>
      <c r="B31929" t="s">
        <v>5359</v>
      </c>
      <c r="C31929" t="str">
        <f t="shared" si="998"/>
        <v>2016-Chapecoense/SC-23-5-4</v>
      </c>
      <c r="D31929" s="4">
        <v>7</v>
      </c>
      <c r="E31929">
        <v>21</v>
      </c>
      <c r="F31929" t="str">
        <f t="shared" si="999"/>
        <v>23-5-4</v>
      </c>
    </row>
    <row r="31930" spans="1:6" x14ac:dyDescent="0.3">
      <c r="A31930">
        <v>2016</v>
      </c>
      <c r="B31930" t="s">
        <v>1044</v>
      </c>
      <c r="C31930" t="str">
        <f t="shared" si="998"/>
        <v>2016-Corinthians/SP-23-5-4</v>
      </c>
      <c r="D31930" s="4">
        <v>11</v>
      </c>
      <c r="E31930">
        <v>39</v>
      </c>
      <c r="F31930" t="str">
        <f t="shared" si="999"/>
        <v>23-5-4</v>
      </c>
    </row>
    <row r="31931" spans="1:6" x14ac:dyDescent="0.3">
      <c r="A31931">
        <v>2016</v>
      </c>
      <c r="B31931" t="s">
        <v>3505</v>
      </c>
      <c r="C31931" t="str">
        <f t="shared" si="998"/>
        <v>2016-Coritiba/PR-23-5-4</v>
      </c>
      <c r="D31931" s="4">
        <v>8</v>
      </c>
      <c r="E31931">
        <v>19</v>
      </c>
      <c r="F31931" t="str">
        <f t="shared" si="999"/>
        <v>23-5-4</v>
      </c>
    </row>
    <row r="31932" spans="1:6" x14ac:dyDescent="0.3">
      <c r="A31932">
        <v>2016</v>
      </c>
      <c r="B31932" t="s">
        <v>1045</v>
      </c>
      <c r="C31932" t="str">
        <f t="shared" si="998"/>
        <v>2016-Cruzeiro/MG-23-5-4</v>
      </c>
      <c r="D31932" s="4">
        <v>1</v>
      </c>
      <c r="E31932">
        <v>15</v>
      </c>
      <c r="F31932" t="str">
        <f t="shared" si="999"/>
        <v>23-5-4</v>
      </c>
    </row>
    <row r="31933" spans="1:6" x14ac:dyDescent="0.3">
      <c r="A31933">
        <v>2016</v>
      </c>
      <c r="B31933" t="s">
        <v>1046</v>
      </c>
      <c r="C31933" t="str">
        <f t="shared" si="998"/>
        <v>2016-Figueirense/SC-23-5-4</v>
      </c>
      <c r="D31933" s="4">
        <v>3</v>
      </c>
      <c r="E31933">
        <v>22</v>
      </c>
      <c r="F31933" t="str">
        <f t="shared" si="999"/>
        <v>23-5-4</v>
      </c>
    </row>
    <row r="31934" spans="1:6" x14ac:dyDescent="0.3">
      <c r="A31934">
        <v>2016</v>
      </c>
      <c r="B31934" t="s">
        <v>1047</v>
      </c>
      <c r="C31934" t="str">
        <f t="shared" si="998"/>
        <v>2016-Flamengo/RJ-23-5-4</v>
      </c>
      <c r="D31934" s="4">
        <v>7</v>
      </c>
      <c r="E31934">
        <v>17</v>
      </c>
      <c r="F31934" t="str">
        <f t="shared" si="999"/>
        <v>23-5-4</v>
      </c>
    </row>
    <row r="31935" spans="1:6" x14ac:dyDescent="0.3">
      <c r="A31935">
        <v>2016</v>
      </c>
      <c r="B31935" t="s">
        <v>1048</v>
      </c>
      <c r="C31935" t="str">
        <f t="shared" si="998"/>
        <v>2016-Fluminense/RJ-23-5-4</v>
      </c>
      <c r="D31935" s="4">
        <v>5</v>
      </c>
      <c r="E31935">
        <v>26</v>
      </c>
      <c r="F31935" t="str">
        <f t="shared" si="999"/>
        <v>23-5-4</v>
      </c>
    </row>
    <row r="31936" spans="1:6" x14ac:dyDescent="0.3">
      <c r="A31936">
        <v>2016</v>
      </c>
      <c r="B31936" t="s">
        <v>1051</v>
      </c>
      <c r="C31936" t="str">
        <f t="shared" si="998"/>
        <v>2016-Gremio/RS-23-5-4</v>
      </c>
      <c r="D31936" s="4">
        <v>12</v>
      </c>
      <c r="E31936">
        <v>27</v>
      </c>
      <c r="F31936" t="str">
        <f t="shared" si="999"/>
        <v>23-5-4</v>
      </c>
    </row>
    <row r="31937" spans="1:6" x14ac:dyDescent="0.3">
      <c r="A31937">
        <v>2016</v>
      </c>
      <c r="B31937" t="s">
        <v>1052</v>
      </c>
      <c r="C31937" t="str">
        <f t="shared" si="998"/>
        <v>2016-Internacional/RS-23-5-4</v>
      </c>
      <c r="D31937" s="4">
        <v>1</v>
      </c>
      <c r="E31937">
        <v>33</v>
      </c>
      <c r="F31937" t="str">
        <f t="shared" si="999"/>
        <v>23-5-4</v>
      </c>
    </row>
    <row r="31938" spans="1:6" x14ac:dyDescent="0.3">
      <c r="A31938">
        <v>2016</v>
      </c>
      <c r="B31938" t="s">
        <v>1053</v>
      </c>
      <c r="C31938" t="str">
        <f t="shared" si="998"/>
        <v>2016-Palmeiras/SP-23-5-4</v>
      </c>
      <c r="D31938" s="4">
        <v>10</v>
      </c>
      <c r="E31938">
        <v>19</v>
      </c>
      <c r="F31938" t="str">
        <f t="shared" si="999"/>
        <v>23-5-4</v>
      </c>
    </row>
    <row r="31939" spans="1:6" x14ac:dyDescent="0.3">
      <c r="A31939">
        <v>2016</v>
      </c>
      <c r="B31939" t="s">
        <v>1055</v>
      </c>
      <c r="C31939" t="str">
        <f t="shared" ref="C31939:C32002" si="1000">A31939&amp;"-"&amp;B31939</f>
        <v>2016-Ponte Preta/SP-23-5-4</v>
      </c>
      <c r="D31939" s="4">
        <v>10</v>
      </c>
      <c r="E31939">
        <v>23</v>
      </c>
      <c r="F31939" t="str">
        <f t="shared" ref="F31939:F32002" si="1001">RIGHT(B31939,LEN(C31939)-FIND("-",C31939,6))</f>
        <v>23-5-4</v>
      </c>
    </row>
    <row r="31940" spans="1:6" x14ac:dyDescent="0.3">
      <c r="A31940">
        <v>2016</v>
      </c>
      <c r="B31940" t="s">
        <v>1056</v>
      </c>
      <c r="C31940" t="str">
        <f t="shared" si="1000"/>
        <v>2016-Santa Cruz/PE-23-5-4</v>
      </c>
      <c r="D31940" s="4">
        <v>6</v>
      </c>
      <c r="E31940">
        <v>22</v>
      </c>
      <c r="F31940" t="str">
        <f t="shared" si="1001"/>
        <v>23-5-4</v>
      </c>
    </row>
    <row r="31941" spans="1:6" x14ac:dyDescent="0.3">
      <c r="A31941">
        <v>2016</v>
      </c>
      <c r="B31941" t="s">
        <v>1057</v>
      </c>
      <c r="C31941" t="str">
        <f t="shared" si="1000"/>
        <v>2016-Santos/SP-23-5-4</v>
      </c>
      <c r="D31941" s="4">
        <v>10</v>
      </c>
      <c r="E31941">
        <v>33</v>
      </c>
      <c r="F31941" t="str">
        <f t="shared" si="1001"/>
        <v>23-5-4</v>
      </c>
    </row>
    <row r="31942" spans="1:6" x14ac:dyDescent="0.3">
      <c r="A31942">
        <v>2016</v>
      </c>
      <c r="B31942" t="s">
        <v>1058</v>
      </c>
      <c r="C31942" t="str">
        <f t="shared" si="1000"/>
        <v>2016-Sao Paulo/SP-23-5-4</v>
      </c>
      <c r="D31942" s="4">
        <v>5</v>
      </c>
      <c r="E31942">
        <v>12</v>
      </c>
      <c r="F31942" t="str">
        <f t="shared" si="1001"/>
        <v>23-5-4</v>
      </c>
    </row>
    <row r="31943" spans="1:6" x14ac:dyDescent="0.3">
      <c r="A31943">
        <v>2016</v>
      </c>
      <c r="B31943" t="s">
        <v>3027</v>
      </c>
      <c r="C31943" t="str">
        <f t="shared" si="1000"/>
        <v>2016-Sport/PE-23-5-4</v>
      </c>
      <c r="D31943" s="4">
        <v>6</v>
      </c>
      <c r="E31943">
        <v>22</v>
      </c>
      <c r="F31943" t="str">
        <f t="shared" si="1001"/>
        <v>23-5-4</v>
      </c>
    </row>
    <row r="31944" spans="1:6" x14ac:dyDescent="0.3">
      <c r="A31944">
        <v>2016</v>
      </c>
      <c r="B31944" t="s">
        <v>3507</v>
      </c>
      <c r="C31944" t="str">
        <f t="shared" si="1000"/>
        <v>2016-Vitoria/BA-23-5-4</v>
      </c>
      <c r="D31944" s="4">
        <v>6</v>
      </c>
      <c r="E31944">
        <v>19</v>
      </c>
      <c r="F31944" t="str">
        <f t="shared" si="1001"/>
        <v>23-5-4</v>
      </c>
    </row>
    <row r="31945" spans="1:6" x14ac:dyDescent="0.3">
      <c r="A31945">
        <v>2016</v>
      </c>
      <c r="B31945" t="s">
        <v>4954</v>
      </c>
      <c r="C31945" t="str">
        <f t="shared" si="1000"/>
        <v>2016-America/MG-24-2-0</v>
      </c>
      <c r="D31945" s="4">
        <v>1</v>
      </c>
      <c r="E31945">
        <v>6</v>
      </c>
      <c r="F31945" t="str">
        <f t="shared" si="1001"/>
        <v>24-2-0</v>
      </c>
    </row>
    <row r="31946" spans="1:6" x14ac:dyDescent="0.3">
      <c r="A31946">
        <v>2016</v>
      </c>
      <c r="B31946" t="s">
        <v>3029</v>
      </c>
      <c r="C31946" t="str">
        <f t="shared" si="1000"/>
        <v>2016-Atletico/MG-24-2-0</v>
      </c>
      <c r="D31946" s="4">
        <v>2.714283</v>
      </c>
      <c r="E31946">
        <v>16</v>
      </c>
      <c r="F31946" t="str">
        <f t="shared" si="1001"/>
        <v>24-2-0</v>
      </c>
    </row>
    <row r="31947" spans="1:6" x14ac:dyDescent="0.3">
      <c r="A31947">
        <v>2016</v>
      </c>
      <c r="B31947" t="s">
        <v>1060</v>
      </c>
      <c r="C31947" t="str">
        <f t="shared" si="1000"/>
        <v>2016-Atletico/PR-24-2-0</v>
      </c>
      <c r="D31947" s="4">
        <v>3.25</v>
      </c>
      <c r="E31947">
        <v>14</v>
      </c>
      <c r="F31947" t="str">
        <f t="shared" si="1001"/>
        <v>24-2-0</v>
      </c>
    </row>
    <row r="31948" spans="1:6" x14ac:dyDescent="0.3">
      <c r="A31948">
        <v>2016</v>
      </c>
      <c r="B31948" t="s">
        <v>1061</v>
      </c>
      <c r="C31948" t="str">
        <f t="shared" si="1000"/>
        <v>2016-Botafogo/RJ-24-2-0</v>
      </c>
      <c r="D31948" s="4">
        <v>3.4705900000000001</v>
      </c>
      <c r="E31948">
        <v>14</v>
      </c>
      <c r="F31948" t="str">
        <f t="shared" si="1001"/>
        <v>24-2-0</v>
      </c>
    </row>
    <row r="31949" spans="1:6" x14ac:dyDescent="0.3">
      <c r="A31949">
        <v>2016</v>
      </c>
      <c r="B31949" t="s">
        <v>5360</v>
      </c>
      <c r="C31949" t="str">
        <f t="shared" si="1000"/>
        <v>2016-Chapecoense/SC-24-2-0</v>
      </c>
      <c r="D31949" s="4">
        <v>2</v>
      </c>
      <c r="E31949">
        <v>10</v>
      </c>
      <c r="F31949" t="str">
        <f t="shared" si="1001"/>
        <v>24-2-0</v>
      </c>
    </row>
    <row r="31950" spans="1:6" x14ac:dyDescent="0.3">
      <c r="A31950">
        <v>2016</v>
      </c>
      <c r="B31950" t="s">
        <v>1062</v>
      </c>
      <c r="C31950" t="str">
        <f t="shared" si="1000"/>
        <v>2016-Corinthians/SP-24-2-0</v>
      </c>
      <c r="D31950" s="4">
        <v>2.533334</v>
      </c>
      <c r="E31950">
        <v>12</v>
      </c>
      <c r="F31950" t="str">
        <f t="shared" si="1001"/>
        <v>24-2-0</v>
      </c>
    </row>
    <row r="31951" spans="1:6" x14ac:dyDescent="0.3">
      <c r="A31951">
        <v>2016</v>
      </c>
      <c r="B31951" t="s">
        <v>3508</v>
      </c>
      <c r="C31951" t="str">
        <f t="shared" si="1000"/>
        <v>2016-Coritiba/PR-24-2-0</v>
      </c>
      <c r="D31951" s="4">
        <v>2</v>
      </c>
      <c r="E31951">
        <v>10</v>
      </c>
      <c r="F31951" t="str">
        <f t="shared" si="1001"/>
        <v>24-2-0</v>
      </c>
    </row>
    <row r="31952" spans="1:6" x14ac:dyDescent="0.3">
      <c r="A31952">
        <v>2016</v>
      </c>
      <c r="B31952" t="s">
        <v>1063</v>
      </c>
      <c r="C31952" t="str">
        <f t="shared" si="1000"/>
        <v>2016-Cruzeiro/MG-24-2-0</v>
      </c>
      <c r="D31952" s="4">
        <v>2.875</v>
      </c>
      <c r="E31952">
        <v>12</v>
      </c>
      <c r="F31952" t="str">
        <f t="shared" si="1001"/>
        <v>24-2-0</v>
      </c>
    </row>
    <row r="31953" spans="1:6" x14ac:dyDescent="0.3">
      <c r="A31953">
        <v>2016</v>
      </c>
      <c r="B31953" t="s">
        <v>1064</v>
      </c>
      <c r="C31953" t="str">
        <f t="shared" si="1000"/>
        <v>2016-Figueirense/SC-24-2-0</v>
      </c>
      <c r="D31953" s="4">
        <v>2.6875</v>
      </c>
      <c r="E31953">
        <v>10</v>
      </c>
      <c r="F31953" t="str">
        <f t="shared" si="1001"/>
        <v>24-2-0</v>
      </c>
    </row>
    <row r="31954" spans="1:6" x14ac:dyDescent="0.3">
      <c r="A31954">
        <v>2016</v>
      </c>
      <c r="B31954" t="s">
        <v>1065</v>
      </c>
      <c r="C31954" t="str">
        <f t="shared" si="1000"/>
        <v>2016-Flamengo/RJ-24-2-0</v>
      </c>
      <c r="D31954" s="4">
        <v>6</v>
      </c>
      <c r="E31954">
        <v>13</v>
      </c>
      <c r="F31954" t="str">
        <f t="shared" si="1001"/>
        <v>24-2-0</v>
      </c>
    </row>
    <row r="31955" spans="1:6" x14ac:dyDescent="0.3">
      <c r="A31955">
        <v>2016</v>
      </c>
      <c r="B31955" t="s">
        <v>1066</v>
      </c>
      <c r="C31955" t="str">
        <f t="shared" si="1000"/>
        <v>2016-Fluminense/RJ-24-2-0</v>
      </c>
      <c r="D31955" s="4">
        <v>3.1538430000000002</v>
      </c>
      <c r="E31955">
        <v>15</v>
      </c>
      <c r="F31955" t="str">
        <f t="shared" si="1001"/>
        <v>24-2-0</v>
      </c>
    </row>
    <row r="31956" spans="1:6" x14ac:dyDescent="0.3">
      <c r="A31956">
        <v>2016</v>
      </c>
      <c r="B31956" t="s">
        <v>1069</v>
      </c>
      <c r="C31956" t="str">
        <f t="shared" si="1000"/>
        <v>2016-Gremio/RS-24-2-0</v>
      </c>
      <c r="D31956" s="4">
        <v>1</v>
      </c>
      <c r="E31956">
        <v>16</v>
      </c>
      <c r="F31956" t="str">
        <f t="shared" si="1001"/>
        <v>24-2-0</v>
      </c>
    </row>
    <row r="31957" spans="1:6" x14ac:dyDescent="0.3">
      <c r="A31957">
        <v>2016</v>
      </c>
      <c r="B31957" t="s">
        <v>1070</v>
      </c>
      <c r="C31957" t="str">
        <f t="shared" si="1000"/>
        <v>2016-Internacional/RS-24-2-0</v>
      </c>
      <c r="D31957" s="4">
        <v>2.5000049999999998</v>
      </c>
      <c r="E31957">
        <v>16</v>
      </c>
      <c r="F31957" t="str">
        <f t="shared" si="1001"/>
        <v>24-2-0</v>
      </c>
    </row>
    <row r="31958" spans="1:6" x14ac:dyDescent="0.3">
      <c r="A31958">
        <v>2016</v>
      </c>
      <c r="B31958" t="s">
        <v>1072</v>
      </c>
      <c r="C31958" t="str">
        <f t="shared" si="1000"/>
        <v>2016-Palmeiras/SP-24-2-0</v>
      </c>
      <c r="D31958" s="4">
        <v>3.7</v>
      </c>
      <c r="E31958">
        <v>14</v>
      </c>
      <c r="F31958" t="str">
        <f t="shared" si="1001"/>
        <v>24-2-0</v>
      </c>
    </row>
    <row r="31959" spans="1:6" x14ac:dyDescent="0.3">
      <c r="A31959">
        <v>2016</v>
      </c>
      <c r="B31959" t="s">
        <v>1074</v>
      </c>
      <c r="C31959" t="str">
        <f t="shared" si="1000"/>
        <v>2016-Ponte Preta/SP-24-2-0</v>
      </c>
      <c r="D31959" s="4">
        <v>2.5897420000000002</v>
      </c>
      <c r="E31959">
        <v>14</v>
      </c>
      <c r="F31959" t="str">
        <f t="shared" si="1001"/>
        <v>24-2-0</v>
      </c>
    </row>
    <row r="31960" spans="1:6" x14ac:dyDescent="0.3">
      <c r="A31960">
        <v>2016</v>
      </c>
      <c r="B31960" t="s">
        <v>1075</v>
      </c>
      <c r="C31960" t="str">
        <f t="shared" si="1000"/>
        <v>2016-Santa Cruz/PE-24-2-0</v>
      </c>
      <c r="D31960" s="4">
        <v>1.2500009999999999</v>
      </c>
      <c r="E31960">
        <v>8</v>
      </c>
      <c r="F31960" t="str">
        <f t="shared" si="1001"/>
        <v>24-2-0</v>
      </c>
    </row>
    <row r="31961" spans="1:6" x14ac:dyDescent="0.3">
      <c r="A31961">
        <v>2016</v>
      </c>
      <c r="B31961" t="s">
        <v>1076</v>
      </c>
      <c r="C31961" t="str">
        <f t="shared" si="1000"/>
        <v>2016-Santos/SP-24-2-0</v>
      </c>
      <c r="D31961" s="4">
        <v>2.8</v>
      </c>
      <c r="E31961">
        <v>14</v>
      </c>
      <c r="F31961" t="str">
        <f t="shared" si="1001"/>
        <v>24-2-0</v>
      </c>
    </row>
    <row r="31962" spans="1:6" x14ac:dyDescent="0.3">
      <c r="A31962">
        <v>2016</v>
      </c>
      <c r="B31962" t="s">
        <v>1078</v>
      </c>
      <c r="C31962" t="str">
        <f t="shared" si="1000"/>
        <v>2016-Sao Paulo/SP-24-2-0</v>
      </c>
      <c r="D31962" s="4">
        <v>2.5</v>
      </c>
      <c r="E31962">
        <v>10</v>
      </c>
      <c r="F31962" t="str">
        <f t="shared" si="1001"/>
        <v>24-2-0</v>
      </c>
    </row>
    <row r="31963" spans="1:6" x14ac:dyDescent="0.3">
      <c r="A31963">
        <v>2016</v>
      </c>
      <c r="B31963" t="s">
        <v>3031</v>
      </c>
      <c r="C31963" t="str">
        <f t="shared" si="1000"/>
        <v>2016-Sport/PE-24-2-0</v>
      </c>
      <c r="D31963" s="4">
        <v>3</v>
      </c>
      <c r="E31963">
        <v>14</v>
      </c>
      <c r="F31963" t="str">
        <f t="shared" si="1001"/>
        <v>24-2-0</v>
      </c>
    </row>
    <row r="31964" spans="1:6" x14ac:dyDescent="0.3">
      <c r="A31964">
        <v>2016</v>
      </c>
      <c r="B31964" t="s">
        <v>3511</v>
      </c>
      <c r="C31964" t="str">
        <f t="shared" si="1000"/>
        <v>2016-Vitoria/BA-24-2-0</v>
      </c>
      <c r="D31964" s="4">
        <v>0</v>
      </c>
      <c r="E31964">
        <v>10</v>
      </c>
      <c r="F31964" t="str">
        <f t="shared" si="1001"/>
        <v>24-2-0</v>
      </c>
    </row>
    <row r="31965" spans="1:6" x14ac:dyDescent="0.3">
      <c r="A31965">
        <v>2016</v>
      </c>
      <c r="B31965" t="s">
        <v>4956</v>
      </c>
      <c r="C31965" t="str">
        <f t="shared" si="1000"/>
        <v>2016-America/MG-24-2-1</v>
      </c>
      <c r="D31965" s="4">
        <v>2</v>
      </c>
      <c r="E31965">
        <v>8</v>
      </c>
      <c r="F31965" t="str">
        <f t="shared" si="1001"/>
        <v>24-2-1</v>
      </c>
    </row>
    <row r="31966" spans="1:6" x14ac:dyDescent="0.3">
      <c r="A31966">
        <v>2016</v>
      </c>
      <c r="B31966" t="s">
        <v>3033</v>
      </c>
      <c r="C31966" t="str">
        <f t="shared" si="1000"/>
        <v>2016-Atletico/MG-24-2-1</v>
      </c>
      <c r="D31966" s="4">
        <v>3.2</v>
      </c>
      <c r="E31966">
        <v>16</v>
      </c>
      <c r="F31966" t="str">
        <f t="shared" si="1001"/>
        <v>24-2-1</v>
      </c>
    </row>
    <row r="31967" spans="1:6" x14ac:dyDescent="0.3">
      <c r="A31967">
        <v>2016</v>
      </c>
      <c r="B31967" t="s">
        <v>1080</v>
      </c>
      <c r="C31967" t="str">
        <f t="shared" si="1000"/>
        <v>2016-Atletico/PR-24-2-1</v>
      </c>
      <c r="D31967" s="4">
        <v>3.25</v>
      </c>
      <c r="E31967">
        <v>14</v>
      </c>
      <c r="F31967" t="str">
        <f t="shared" si="1001"/>
        <v>24-2-1</v>
      </c>
    </row>
    <row r="31968" spans="1:6" x14ac:dyDescent="0.3">
      <c r="A31968">
        <v>2016</v>
      </c>
      <c r="B31968" t="s">
        <v>1081</v>
      </c>
      <c r="C31968" t="str">
        <f t="shared" si="1000"/>
        <v>2016-Botafogo/RJ-24-2-1</v>
      </c>
      <c r="D31968" s="4">
        <v>3.000003</v>
      </c>
      <c r="E31968">
        <v>16</v>
      </c>
      <c r="F31968" t="str">
        <f t="shared" si="1001"/>
        <v>24-2-1</v>
      </c>
    </row>
    <row r="31969" spans="1:6" x14ac:dyDescent="0.3">
      <c r="A31969">
        <v>2016</v>
      </c>
      <c r="B31969" t="s">
        <v>5361</v>
      </c>
      <c r="C31969" t="str">
        <f t="shared" si="1000"/>
        <v>2016-Chapecoense/SC-24-2-1</v>
      </c>
      <c r="D31969" s="4">
        <v>3.454542</v>
      </c>
      <c r="E31969">
        <v>14</v>
      </c>
      <c r="F31969" t="str">
        <f t="shared" si="1001"/>
        <v>24-2-1</v>
      </c>
    </row>
    <row r="31970" spans="1:6" x14ac:dyDescent="0.3">
      <c r="A31970">
        <v>2016</v>
      </c>
      <c r="B31970" t="s">
        <v>1082</v>
      </c>
      <c r="C31970" t="str">
        <f t="shared" si="1000"/>
        <v>2016-Corinthians/SP-24-2-1</v>
      </c>
      <c r="D31970" s="4">
        <v>3.8571390000000001</v>
      </c>
      <c r="E31970">
        <v>14</v>
      </c>
      <c r="F31970" t="str">
        <f t="shared" si="1001"/>
        <v>24-2-1</v>
      </c>
    </row>
    <row r="31971" spans="1:6" x14ac:dyDescent="0.3">
      <c r="A31971">
        <v>2016</v>
      </c>
      <c r="B31971" t="s">
        <v>3512</v>
      </c>
      <c r="C31971" t="str">
        <f t="shared" si="1000"/>
        <v>2016-Coritiba/PR-24-2-1</v>
      </c>
      <c r="D31971" s="4">
        <v>2.1875</v>
      </c>
      <c r="E31971">
        <v>10</v>
      </c>
      <c r="F31971" t="str">
        <f t="shared" si="1001"/>
        <v>24-2-1</v>
      </c>
    </row>
    <row r="31972" spans="1:6" x14ac:dyDescent="0.3">
      <c r="A31972">
        <v>2016</v>
      </c>
      <c r="B31972" t="s">
        <v>1083</v>
      </c>
      <c r="C31972" t="str">
        <f t="shared" si="1000"/>
        <v>2016-Cruzeiro/MG-24-2-1</v>
      </c>
      <c r="D31972" s="4">
        <v>3.3333339999999998</v>
      </c>
      <c r="E31972">
        <v>14</v>
      </c>
      <c r="F31972" t="str">
        <f t="shared" si="1001"/>
        <v>24-2-1</v>
      </c>
    </row>
    <row r="31973" spans="1:6" x14ac:dyDescent="0.3">
      <c r="A31973">
        <v>2016</v>
      </c>
      <c r="B31973" t="s">
        <v>1084</v>
      </c>
      <c r="C31973" t="str">
        <f t="shared" si="1000"/>
        <v>2016-Figueirense/SC-24-2-1</v>
      </c>
      <c r="D31973" s="4">
        <v>6</v>
      </c>
      <c r="E31973">
        <v>16</v>
      </c>
      <c r="F31973" t="str">
        <f t="shared" si="1001"/>
        <v>24-2-1</v>
      </c>
    </row>
    <row r="31974" spans="1:6" x14ac:dyDescent="0.3">
      <c r="A31974">
        <v>2016</v>
      </c>
      <c r="B31974" t="s">
        <v>1085</v>
      </c>
      <c r="C31974" t="str">
        <f t="shared" si="1000"/>
        <v>2016-Flamengo/RJ-24-2-1</v>
      </c>
      <c r="D31974" s="4">
        <v>2.928572</v>
      </c>
      <c r="E31974">
        <v>14</v>
      </c>
      <c r="F31974" t="str">
        <f t="shared" si="1001"/>
        <v>24-2-1</v>
      </c>
    </row>
    <row r="31975" spans="1:6" x14ac:dyDescent="0.3">
      <c r="A31975">
        <v>2016</v>
      </c>
      <c r="B31975" t="s">
        <v>1086</v>
      </c>
      <c r="C31975" t="str">
        <f t="shared" si="1000"/>
        <v>2016-Fluminense/RJ-24-2-1</v>
      </c>
      <c r="D31975" s="4">
        <v>0</v>
      </c>
      <c r="E31975">
        <v>16</v>
      </c>
      <c r="F31975" t="str">
        <f t="shared" si="1001"/>
        <v>24-2-1</v>
      </c>
    </row>
    <row r="31976" spans="1:6" x14ac:dyDescent="0.3">
      <c r="A31976">
        <v>2016</v>
      </c>
      <c r="B31976" t="s">
        <v>1089</v>
      </c>
      <c r="C31976" t="str">
        <f t="shared" si="1000"/>
        <v>2016-Gremio/RS-24-2-1</v>
      </c>
      <c r="D31976" s="4">
        <v>2.4285709999999998</v>
      </c>
      <c r="E31976">
        <v>14</v>
      </c>
      <c r="F31976" t="str">
        <f t="shared" si="1001"/>
        <v>24-2-1</v>
      </c>
    </row>
    <row r="31977" spans="1:6" x14ac:dyDescent="0.3">
      <c r="A31977">
        <v>2016</v>
      </c>
      <c r="B31977" t="s">
        <v>1090</v>
      </c>
      <c r="C31977" t="str">
        <f t="shared" si="1000"/>
        <v>2016-Internacional/RS-24-2-1</v>
      </c>
      <c r="D31977" s="4">
        <v>2.8</v>
      </c>
      <c r="E31977">
        <v>14</v>
      </c>
      <c r="F31977" t="str">
        <f t="shared" si="1001"/>
        <v>24-2-1</v>
      </c>
    </row>
    <row r="31978" spans="1:6" x14ac:dyDescent="0.3">
      <c r="A31978">
        <v>2016</v>
      </c>
      <c r="B31978" t="s">
        <v>1092</v>
      </c>
      <c r="C31978" t="str">
        <f t="shared" si="1000"/>
        <v>2016-Palmeiras/SP-24-2-1</v>
      </c>
      <c r="D31978" s="4">
        <v>3.2857210000000001</v>
      </c>
      <c r="E31978">
        <v>13</v>
      </c>
      <c r="F31978" t="str">
        <f t="shared" si="1001"/>
        <v>24-2-1</v>
      </c>
    </row>
    <row r="31979" spans="1:6" x14ac:dyDescent="0.3">
      <c r="A31979">
        <v>2016</v>
      </c>
      <c r="B31979" t="s">
        <v>1094</v>
      </c>
      <c r="C31979" t="str">
        <f t="shared" si="1000"/>
        <v>2016-Ponte Preta/SP-24-2-1</v>
      </c>
      <c r="D31979" s="4">
        <v>3.4285779999999999</v>
      </c>
      <c r="E31979">
        <v>14</v>
      </c>
      <c r="F31979" t="str">
        <f t="shared" si="1001"/>
        <v>24-2-1</v>
      </c>
    </row>
    <row r="31980" spans="1:6" x14ac:dyDescent="0.3">
      <c r="A31980">
        <v>2016</v>
      </c>
      <c r="B31980" t="s">
        <v>1095</v>
      </c>
      <c r="C31980" t="str">
        <f t="shared" si="1000"/>
        <v>2016-Santa Cruz/PE-24-2-1</v>
      </c>
      <c r="D31980" s="4">
        <v>2.5</v>
      </c>
      <c r="E31980">
        <v>14</v>
      </c>
      <c r="F31980" t="str">
        <f t="shared" si="1001"/>
        <v>24-2-1</v>
      </c>
    </row>
    <row r="31981" spans="1:6" x14ac:dyDescent="0.3">
      <c r="A31981">
        <v>2016</v>
      </c>
      <c r="B31981" t="s">
        <v>1096</v>
      </c>
      <c r="C31981" t="str">
        <f t="shared" si="1000"/>
        <v>2016-Santos/SP-24-2-1</v>
      </c>
      <c r="D31981" s="4">
        <v>2.4500000000000002</v>
      </c>
      <c r="E31981">
        <v>14</v>
      </c>
      <c r="F31981" t="str">
        <f t="shared" si="1001"/>
        <v>24-2-1</v>
      </c>
    </row>
    <row r="31982" spans="1:6" x14ac:dyDescent="0.3">
      <c r="A31982">
        <v>2016</v>
      </c>
      <c r="B31982" t="s">
        <v>1098</v>
      </c>
      <c r="C31982" t="str">
        <f t="shared" si="1000"/>
        <v>2016-Sao Paulo/SP-24-2-1</v>
      </c>
      <c r="D31982" s="4">
        <v>2.5</v>
      </c>
      <c r="E31982">
        <v>8</v>
      </c>
      <c r="F31982" t="str">
        <f t="shared" si="1001"/>
        <v>24-2-1</v>
      </c>
    </row>
    <row r="31983" spans="1:6" x14ac:dyDescent="0.3">
      <c r="A31983">
        <v>2016</v>
      </c>
      <c r="B31983" t="s">
        <v>3035</v>
      </c>
      <c r="C31983" t="str">
        <f t="shared" si="1000"/>
        <v>2016-Sport/PE-24-2-1</v>
      </c>
      <c r="D31983" s="4">
        <v>2.6666720000000002</v>
      </c>
      <c r="E31983">
        <v>16</v>
      </c>
      <c r="F31983" t="str">
        <f t="shared" si="1001"/>
        <v>24-2-1</v>
      </c>
    </row>
    <row r="31984" spans="1:6" x14ac:dyDescent="0.3">
      <c r="A31984">
        <v>2016</v>
      </c>
      <c r="B31984" t="s">
        <v>3515</v>
      </c>
      <c r="C31984" t="str">
        <f t="shared" si="1000"/>
        <v>2016-Vitoria/BA-24-2-1</v>
      </c>
      <c r="D31984" s="4">
        <v>2</v>
      </c>
      <c r="E31984">
        <v>10</v>
      </c>
      <c r="F31984" t="str">
        <f t="shared" si="1001"/>
        <v>24-2-1</v>
      </c>
    </row>
    <row r="31985" spans="1:6" x14ac:dyDescent="0.3">
      <c r="A31985">
        <v>2016</v>
      </c>
      <c r="B31985" t="s">
        <v>4958</v>
      </c>
      <c r="C31985" t="str">
        <f t="shared" si="1000"/>
        <v>2016-America/MG-24-3-0</v>
      </c>
      <c r="D31985" s="4">
        <v>2</v>
      </c>
      <c r="E31985">
        <v>10</v>
      </c>
      <c r="F31985" t="str">
        <f t="shared" si="1001"/>
        <v>24-3-0</v>
      </c>
    </row>
    <row r="31986" spans="1:6" x14ac:dyDescent="0.3">
      <c r="A31986">
        <v>2016</v>
      </c>
      <c r="B31986" t="s">
        <v>3037</v>
      </c>
      <c r="C31986" t="str">
        <f t="shared" si="1000"/>
        <v>2016-Atletico/MG-24-3-0</v>
      </c>
      <c r="D31986" s="4">
        <v>5</v>
      </c>
      <c r="E31986">
        <v>25</v>
      </c>
      <c r="F31986" t="str">
        <f t="shared" si="1001"/>
        <v>24-3-0</v>
      </c>
    </row>
    <row r="31987" spans="1:6" x14ac:dyDescent="0.3">
      <c r="A31987">
        <v>2016</v>
      </c>
      <c r="B31987" t="s">
        <v>1100</v>
      </c>
      <c r="C31987" t="str">
        <f t="shared" si="1000"/>
        <v>2016-Atletico/PR-24-3-0</v>
      </c>
      <c r="D31987" s="4">
        <v>4.25</v>
      </c>
      <c r="E31987">
        <v>18</v>
      </c>
      <c r="F31987" t="str">
        <f t="shared" si="1001"/>
        <v>24-3-0</v>
      </c>
    </row>
    <row r="31988" spans="1:6" x14ac:dyDescent="0.3">
      <c r="A31988">
        <v>2016</v>
      </c>
      <c r="B31988" t="s">
        <v>1101</v>
      </c>
      <c r="C31988" t="str">
        <f t="shared" si="1000"/>
        <v>2016-Botafogo/RJ-24-3-0</v>
      </c>
      <c r="D31988" s="4">
        <v>6</v>
      </c>
      <c r="E31988">
        <v>27</v>
      </c>
      <c r="F31988" t="str">
        <f t="shared" si="1001"/>
        <v>24-3-0</v>
      </c>
    </row>
    <row r="31989" spans="1:6" x14ac:dyDescent="0.3">
      <c r="A31989">
        <v>2016</v>
      </c>
      <c r="B31989" t="s">
        <v>5362</v>
      </c>
      <c r="C31989" t="str">
        <f t="shared" si="1000"/>
        <v>2016-Chapecoense/SC-24-3-0</v>
      </c>
      <c r="D31989" s="4">
        <v>3.5000019999999998</v>
      </c>
      <c r="E31989">
        <v>16</v>
      </c>
      <c r="F31989" t="str">
        <f t="shared" si="1001"/>
        <v>24-3-0</v>
      </c>
    </row>
    <row r="31990" spans="1:6" x14ac:dyDescent="0.3">
      <c r="A31990">
        <v>2016</v>
      </c>
      <c r="B31990" t="s">
        <v>1102</v>
      </c>
      <c r="C31990" t="str">
        <f t="shared" si="1000"/>
        <v>2016-Corinthians/SP-24-3-0</v>
      </c>
      <c r="D31990" s="4">
        <v>5.625</v>
      </c>
      <c r="E31990">
        <v>29</v>
      </c>
      <c r="F31990" t="str">
        <f t="shared" si="1001"/>
        <v>24-3-0</v>
      </c>
    </row>
    <row r="31991" spans="1:6" x14ac:dyDescent="0.3">
      <c r="A31991">
        <v>2016</v>
      </c>
      <c r="B31991" t="s">
        <v>3516</v>
      </c>
      <c r="C31991" t="str">
        <f t="shared" si="1000"/>
        <v>2016-Coritiba/PR-24-3-0</v>
      </c>
      <c r="D31991" s="4">
        <v>3.5000070000000001</v>
      </c>
      <c r="E31991">
        <v>21</v>
      </c>
      <c r="F31991" t="str">
        <f t="shared" si="1001"/>
        <v>24-3-0</v>
      </c>
    </row>
    <row r="31992" spans="1:6" x14ac:dyDescent="0.3">
      <c r="A31992">
        <v>2016</v>
      </c>
      <c r="B31992" t="s">
        <v>1103</v>
      </c>
      <c r="C31992" t="str">
        <f t="shared" si="1000"/>
        <v>2016-Cruzeiro/MG-24-3-0</v>
      </c>
      <c r="D31992" s="4">
        <v>4.1666689999999997</v>
      </c>
      <c r="E31992">
        <v>19</v>
      </c>
      <c r="F31992" t="str">
        <f t="shared" si="1001"/>
        <v>24-3-0</v>
      </c>
    </row>
    <row r="31993" spans="1:6" x14ac:dyDescent="0.3">
      <c r="A31993">
        <v>2016</v>
      </c>
      <c r="B31993" t="s">
        <v>1104</v>
      </c>
      <c r="C31993" t="str">
        <f t="shared" si="1000"/>
        <v>2016-Figueirense/SC-24-3-0</v>
      </c>
      <c r="D31993" s="4">
        <v>1</v>
      </c>
      <c r="E31993">
        <v>19</v>
      </c>
      <c r="F31993" t="str">
        <f t="shared" si="1001"/>
        <v>24-3-0</v>
      </c>
    </row>
    <row r="31994" spans="1:6" x14ac:dyDescent="0.3">
      <c r="A31994">
        <v>2016</v>
      </c>
      <c r="B31994" t="s">
        <v>1105</v>
      </c>
      <c r="C31994" t="str">
        <f t="shared" si="1000"/>
        <v>2016-Flamengo/RJ-24-3-0</v>
      </c>
      <c r="D31994" s="4">
        <v>9</v>
      </c>
      <c r="E31994">
        <v>26</v>
      </c>
      <c r="F31994" t="str">
        <f t="shared" si="1001"/>
        <v>24-3-0</v>
      </c>
    </row>
    <row r="31995" spans="1:6" x14ac:dyDescent="0.3">
      <c r="A31995">
        <v>2016</v>
      </c>
      <c r="B31995" t="s">
        <v>1106</v>
      </c>
      <c r="C31995" t="str">
        <f t="shared" si="1000"/>
        <v>2016-Fluminense/RJ-24-3-0</v>
      </c>
      <c r="D31995" s="4">
        <v>4.9000000000000004</v>
      </c>
      <c r="E31995">
        <v>25</v>
      </c>
      <c r="F31995" t="str">
        <f t="shared" si="1001"/>
        <v>24-3-0</v>
      </c>
    </row>
    <row r="31996" spans="1:6" x14ac:dyDescent="0.3">
      <c r="A31996">
        <v>2016</v>
      </c>
      <c r="B31996" t="s">
        <v>1109</v>
      </c>
      <c r="C31996" t="str">
        <f t="shared" si="1000"/>
        <v>2016-Gremio/RS-24-3-0</v>
      </c>
      <c r="D31996" s="4">
        <v>2</v>
      </c>
      <c r="E31996">
        <v>23</v>
      </c>
      <c r="F31996" t="str">
        <f t="shared" si="1001"/>
        <v>24-3-0</v>
      </c>
    </row>
    <row r="31997" spans="1:6" x14ac:dyDescent="0.3">
      <c r="A31997">
        <v>2016</v>
      </c>
      <c r="B31997" t="s">
        <v>1110</v>
      </c>
      <c r="C31997" t="str">
        <f t="shared" si="1000"/>
        <v>2016-Internacional/RS-24-3-0</v>
      </c>
      <c r="D31997" s="4">
        <v>4</v>
      </c>
      <c r="E31997">
        <v>20</v>
      </c>
      <c r="F31997" t="str">
        <f t="shared" si="1001"/>
        <v>24-3-0</v>
      </c>
    </row>
    <row r="31998" spans="1:6" x14ac:dyDescent="0.3">
      <c r="A31998">
        <v>2016</v>
      </c>
      <c r="B31998" t="s">
        <v>1112</v>
      </c>
      <c r="C31998" t="str">
        <f t="shared" si="1000"/>
        <v>2016-Palmeiras/SP-24-3-0</v>
      </c>
      <c r="D31998" s="4">
        <v>4.4000000000000004</v>
      </c>
      <c r="E31998">
        <v>14</v>
      </c>
      <c r="F31998" t="str">
        <f t="shared" si="1001"/>
        <v>24-3-0</v>
      </c>
    </row>
    <row r="31999" spans="1:6" x14ac:dyDescent="0.3">
      <c r="A31999">
        <v>2016</v>
      </c>
      <c r="B31999" t="s">
        <v>1114</v>
      </c>
      <c r="C31999" t="str">
        <f t="shared" si="1000"/>
        <v>2016-Ponte Preta/SP-24-3-0</v>
      </c>
      <c r="D31999" s="4">
        <v>4.333329</v>
      </c>
      <c r="E31999">
        <v>13</v>
      </c>
      <c r="F31999" t="str">
        <f t="shared" si="1001"/>
        <v>24-3-0</v>
      </c>
    </row>
    <row r="32000" spans="1:6" x14ac:dyDescent="0.3">
      <c r="A32000">
        <v>2016</v>
      </c>
      <c r="B32000" t="s">
        <v>1115</v>
      </c>
      <c r="C32000" t="str">
        <f t="shared" si="1000"/>
        <v>2016-Santa Cruz/PE-24-3-0</v>
      </c>
      <c r="D32000" s="4">
        <v>1</v>
      </c>
      <c r="E32000">
        <v>17</v>
      </c>
      <c r="F32000" t="str">
        <f t="shared" si="1001"/>
        <v>24-3-0</v>
      </c>
    </row>
    <row r="32001" spans="1:6" x14ac:dyDescent="0.3">
      <c r="A32001">
        <v>2016</v>
      </c>
      <c r="B32001" t="s">
        <v>1116</v>
      </c>
      <c r="C32001" t="str">
        <f t="shared" si="1000"/>
        <v>2016-Santos/SP-24-3-0</v>
      </c>
      <c r="D32001" s="4">
        <v>6</v>
      </c>
      <c r="E32001">
        <v>20</v>
      </c>
      <c r="F32001" t="str">
        <f t="shared" si="1001"/>
        <v>24-3-0</v>
      </c>
    </row>
    <row r="32002" spans="1:6" x14ac:dyDescent="0.3">
      <c r="A32002">
        <v>2016</v>
      </c>
      <c r="B32002" t="s">
        <v>1118</v>
      </c>
      <c r="C32002" t="str">
        <f t="shared" si="1000"/>
        <v>2016-Sao Paulo/SP-24-3-0</v>
      </c>
      <c r="D32002" s="4">
        <v>3.6666629999999998</v>
      </c>
      <c r="E32002">
        <v>11</v>
      </c>
      <c r="F32002" t="str">
        <f t="shared" si="1001"/>
        <v>24-3-0</v>
      </c>
    </row>
    <row r="32003" spans="1:6" x14ac:dyDescent="0.3">
      <c r="A32003">
        <v>2016</v>
      </c>
      <c r="B32003" t="s">
        <v>3039</v>
      </c>
      <c r="C32003" t="str">
        <f t="shared" ref="C32003:C32066" si="1002">A32003&amp;"-"&amp;B32003</f>
        <v>2016-Sport/PE-24-3-0</v>
      </c>
      <c r="D32003" s="4">
        <v>4.6666619999999996</v>
      </c>
      <c r="E32003">
        <v>15</v>
      </c>
      <c r="F32003" t="str">
        <f t="shared" ref="F32003:F32066" si="1003">RIGHT(B32003,LEN(C32003)-FIND("-",C32003,6))</f>
        <v>24-3-0</v>
      </c>
    </row>
    <row r="32004" spans="1:6" x14ac:dyDescent="0.3">
      <c r="A32004">
        <v>2016</v>
      </c>
      <c r="B32004" t="s">
        <v>3519</v>
      </c>
      <c r="C32004" t="str">
        <f t="shared" si="1002"/>
        <v>2016-Vitoria/BA-24-3-0</v>
      </c>
      <c r="D32004" s="4">
        <v>3.4</v>
      </c>
      <c r="E32004">
        <v>18</v>
      </c>
      <c r="F32004" t="str">
        <f t="shared" si="1003"/>
        <v>24-3-0</v>
      </c>
    </row>
    <row r="32005" spans="1:6" x14ac:dyDescent="0.3">
      <c r="A32005">
        <v>2016</v>
      </c>
      <c r="B32005" t="s">
        <v>4960</v>
      </c>
      <c r="C32005" t="str">
        <f t="shared" si="1002"/>
        <v>2016-America/MG-24-3-1</v>
      </c>
      <c r="D32005" s="4">
        <v>1.6666700000000001</v>
      </c>
      <c r="E32005">
        <v>10</v>
      </c>
      <c r="F32005" t="str">
        <f t="shared" si="1003"/>
        <v>24-3-1</v>
      </c>
    </row>
    <row r="32006" spans="1:6" x14ac:dyDescent="0.3">
      <c r="A32006">
        <v>2016</v>
      </c>
      <c r="B32006" t="s">
        <v>3041</v>
      </c>
      <c r="C32006" t="str">
        <f t="shared" si="1002"/>
        <v>2016-Atletico/MG-24-3-1</v>
      </c>
      <c r="D32006" s="4">
        <v>7</v>
      </c>
      <c r="E32006">
        <v>29</v>
      </c>
      <c r="F32006" t="str">
        <f t="shared" si="1003"/>
        <v>24-3-1</v>
      </c>
    </row>
    <row r="32007" spans="1:6" x14ac:dyDescent="0.3">
      <c r="A32007">
        <v>2016</v>
      </c>
      <c r="B32007" t="s">
        <v>1120</v>
      </c>
      <c r="C32007" t="str">
        <f t="shared" si="1002"/>
        <v>2016-Atletico/PR-24-3-1</v>
      </c>
      <c r="D32007" s="4">
        <v>5</v>
      </c>
      <c r="E32007">
        <v>21</v>
      </c>
      <c r="F32007" t="str">
        <f t="shared" si="1003"/>
        <v>24-3-1</v>
      </c>
    </row>
    <row r="32008" spans="1:6" x14ac:dyDescent="0.3">
      <c r="A32008">
        <v>2016</v>
      </c>
      <c r="B32008" t="s">
        <v>1121</v>
      </c>
      <c r="C32008" t="str">
        <f t="shared" si="1002"/>
        <v>2016-Botafogo/RJ-24-3-1</v>
      </c>
      <c r="D32008" s="4">
        <v>6</v>
      </c>
      <c r="E32008">
        <v>13</v>
      </c>
      <c r="F32008" t="str">
        <f t="shared" si="1003"/>
        <v>24-3-1</v>
      </c>
    </row>
    <row r="32009" spans="1:6" x14ac:dyDescent="0.3">
      <c r="A32009">
        <v>2016</v>
      </c>
      <c r="B32009" t="s">
        <v>5363</v>
      </c>
      <c r="C32009" t="str">
        <f t="shared" si="1002"/>
        <v>2016-Chapecoense/SC-24-3-1</v>
      </c>
      <c r="D32009" s="4">
        <v>3.5</v>
      </c>
      <c r="E32009">
        <v>14</v>
      </c>
      <c r="F32009" t="str">
        <f t="shared" si="1003"/>
        <v>24-3-1</v>
      </c>
    </row>
    <row r="32010" spans="1:6" x14ac:dyDescent="0.3">
      <c r="A32010">
        <v>2016</v>
      </c>
      <c r="B32010" t="s">
        <v>1122</v>
      </c>
      <c r="C32010" t="str">
        <f t="shared" si="1002"/>
        <v>2016-Corinthians/SP-24-3-1</v>
      </c>
      <c r="D32010" s="4">
        <v>5.0000039999999997</v>
      </c>
      <c r="E32010">
        <v>28</v>
      </c>
      <c r="F32010" t="str">
        <f t="shared" si="1003"/>
        <v>24-3-1</v>
      </c>
    </row>
    <row r="32011" spans="1:6" x14ac:dyDescent="0.3">
      <c r="A32011">
        <v>2016</v>
      </c>
      <c r="B32011" t="s">
        <v>3520</v>
      </c>
      <c r="C32011" t="str">
        <f t="shared" si="1002"/>
        <v>2016-Coritiba/PR-24-3-1</v>
      </c>
      <c r="D32011" s="4">
        <v>7</v>
      </c>
      <c r="E32011">
        <v>22</v>
      </c>
      <c r="F32011" t="str">
        <f t="shared" si="1003"/>
        <v>24-3-1</v>
      </c>
    </row>
    <row r="32012" spans="1:6" x14ac:dyDescent="0.3">
      <c r="A32012">
        <v>2016</v>
      </c>
      <c r="B32012" t="s">
        <v>1123</v>
      </c>
      <c r="C32012" t="str">
        <f t="shared" si="1002"/>
        <v>2016-Cruzeiro/MG-24-3-1</v>
      </c>
      <c r="D32012" s="4">
        <v>9</v>
      </c>
      <c r="E32012">
        <v>28</v>
      </c>
      <c r="F32012" t="str">
        <f t="shared" si="1003"/>
        <v>24-3-1</v>
      </c>
    </row>
    <row r="32013" spans="1:6" x14ac:dyDescent="0.3">
      <c r="A32013">
        <v>2016</v>
      </c>
      <c r="B32013" t="s">
        <v>1124</v>
      </c>
      <c r="C32013" t="str">
        <f t="shared" si="1002"/>
        <v>2016-Figueirense/SC-24-3-1</v>
      </c>
      <c r="D32013" s="4">
        <v>6</v>
      </c>
      <c r="E32013">
        <v>22</v>
      </c>
      <c r="F32013" t="str">
        <f t="shared" si="1003"/>
        <v>24-3-1</v>
      </c>
    </row>
    <row r="32014" spans="1:6" x14ac:dyDescent="0.3">
      <c r="A32014">
        <v>2016</v>
      </c>
      <c r="B32014" t="s">
        <v>1125</v>
      </c>
      <c r="C32014" t="str">
        <f t="shared" si="1002"/>
        <v>2016-Flamengo/RJ-24-3-1</v>
      </c>
      <c r="D32014" s="4">
        <v>9</v>
      </c>
      <c r="E32014">
        <v>29</v>
      </c>
      <c r="F32014" t="str">
        <f t="shared" si="1003"/>
        <v>24-3-1</v>
      </c>
    </row>
    <row r="32015" spans="1:6" x14ac:dyDescent="0.3">
      <c r="A32015">
        <v>2016</v>
      </c>
      <c r="B32015" t="s">
        <v>1126</v>
      </c>
      <c r="C32015" t="str">
        <f t="shared" si="1002"/>
        <v>2016-Fluminense/RJ-24-3-1</v>
      </c>
      <c r="D32015" s="4">
        <v>7</v>
      </c>
      <c r="E32015">
        <v>27</v>
      </c>
      <c r="F32015" t="str">
        <f t="shared" si="1003"/>
        <v>24-3-1</v>
      </c>
    </row>
    <row r="32016" spans="1:6" x14ac:dyDescent="0.3">
      <c r="A32016">
        <v>2016</v>
      </c>
      <c r="B32016" t="s">
        <v>1129</v>
      </c>
      <c r="C32016" t="str">
        <f t="shared" si="1002"/>
        <v>2016-Gremio/RS-24-3-1</v>
      </c>
      <c r="D32016" s="4">
        <v>1</v>
      </c>
      <c r="E32016">
        <v>35</v>
      </c>
      <c r="F32016" t="str">
        <f t="shared" si="1003"/>
        <v>24-3-1</v>
      </c>
    </row>
    <row r="32017" spans="1:6" x14ac:dyDescent="0.3">
      <c r="A32017">
        <v>2016</v>
      </c>
      <c r="B32017" t="s">
        <v>1130</v>
      </c>
      <c r="C32017" t="str">
        <f t="shared" si="1002"/>
        <v>2016-Internacional/RS-24-3-1</v>
      </c>
      <c r="D32017" s="4">
        <v>5</v>
      </c>
      <c r="E32017">
        <v>28</v>
      </c>
      <c r="F32017" t="str">
        <f t="shared" si="1003"/>
        <v>24-3-1</v>
      </c>
    </row>
    <row r="32018" spans="1:6" x14ac:dyDescent="0.3">
      <c r="A32018">
        <v>2016</v>
      </c>
      <c r="B32018" t="s">
        <v>1132</v>
      </c>
      <c r="C32018" t="str">
        <f t="shared" si="1002"/>
        <v>2016-Palmeiras/SP-24-3-1</v>
      </c>
      <c r="D32018" s="4">
        <v>5.2</v>
      </c>
      <c r="E32018">
        <v>16</v>
      </c>
      <c r="F32018" t="str">
        <f t="shared" si="1003"/>
        <v>24-3-1</v>
      </c>
    </row>
    <row r="32019" spans="1:6" x14ac:dyDescent="0.3">
      <c r="A32019">
        <v>2016</v>
      </c>
      <c r="B32019" t="s">
        <v>1134</v>
      </c>
      <c r="C32019" t="str">
        <f t="shared" si="1002"/>
        <v>2016-Ponte Preta/SP-24-3-1</v>
      </c>
      <c r="D32019" s="4">
        <v>4.5999999999999996</v>
      </c>
      <c r="E32019">
        <v>23</v>
      </c>
      <c r="F32019" t="str">
        <f t="shared" si="1003"/>
        <v>24-3-1</v>
      </c>
    </row>
    <row r="32020" spans="1:6" x14ac:dyDescent="0.3">
      <c r="A32020">
        <v>2016</v>
      </c>
      <c r="B32020" t="s">
        <v>1135</v>
      </c>
      <c r="C32020" t="str">
        <f t="shared" si="1002"/>
        <v>2016-Santa Cruz/PE-24-3-1</v>
      </c>
      <c r="D32020" s="4">
        <v>1</v>
      </c>
      <c r="E32020">
        <v>17</v>
      </c>
      <c r="F32020" t="str">
        <f t="shared" si="1003"/>
        <v>24-3-1</v>
      </c>
    </row>
    <row r="32021" spans="1:6" x14ac:dyDescent="0.3">
      <c r="A32021">
        <v>2016</v>
      </c>
      <c r="B32021" t="s">
        <v>1136</v>
      </c>
      <c r="C32021" t="str">
        <f t="shared" si="1002"/>
        <v>2016-Santos/SP-24-3-1</v>
      </c>
      <c r="D32021" s="4">
        <v>0</v>
      </c>
      <c r="E32021">
        <v>20</v>
      </c>
      <c r="F32021" t="str">
        <f t="shared" si="1003"/>
        <v>24-3-1</v>
      </c>
    </row>
    <row r="32022" spans="1:6" x14ac:dyDescent="0.3">
      <c r="A32022">
        <v>2016</v>
      </c>
      <c r="B32022" t="s">
        <v>1138</v>
      </c>
      <c r="C32022" t="str">
        <f t="shared" si="1002"/>
        <v>2016-Sao Paulo/SP-24-3-1</v>
      </c>
      <c r="D32022" s="4">
        <v>3.2</v>
      </c>
      <c r="E32022">
        <v>15</v>
      </c>
      <c r="F32022" t="str">
        <f t="shared" si="1003"/>
        <v>24-3-1</v>
      </c>
    </row>
    <row r="32023" spans="1:6" x14ac:dyDescent="0.3">
      <c r="A32023">
        <v>2016</v>
      </c>
      <c r="B32023" t="s">
        <v>3043</v>
      </c>
      <c r="C32023" t="str">
        <f t="shared" si="1002"/>
        <v>2016-Sport/PE-24-3-1</v>
      </c>
      <c r="D32023" s="4">
        <v>4.1666749999999997</v>
      </c>
      <c r="E32023">
        <v>25</v>
      </c>
      <c r="F32023" t="str">
        <f t="shared" si="1003"/>
        <v>24-3-1</v>
      </c>
    </row>
    <row r="32024" spans="1:6" x14ac:dyDescent="0.3">
      <c r="A32024">
        <v>2016</v>
      </c>
      <c r="B32024" t="s">
        <v>3523</v>
      </c>
      <c r="C32024" t="str">
        <f t="shared" si="1002"/>
        <v>2016-Vitoria/BA-24-3-1</v>
      </c>
      <c r="D32024" s="4">
        <v>3</v>
      </c>
      <c r="E32024">
        <v>15</v>
      </c>
      <c r="F32024" t="str">
        <f t="shared" si="1003"/>
        <v>24-3-1</v>
      </c>
    </row>
    <row r="32025" spans="1:6" x14ac:dyDescent="0.3">
      <c r="A32025">
        <v>2016</v>
      </c>
      <c r="B32025" t="s">
        <v>4962</v>
      </c>
      <c r="C32025" t="str">
        <f t="shared" si="1002"/>
        <v>2016-America/MG-24-3-2</v>
      </c>
      <c r="D32025" s="4">
        <v>0</v>
      </c>
      <c r="E32025">
        <v>11</v>
      </c>
      <c r="F32025" t="str">
        <f t="shared" si="1003"/>
        <v>24-3-2</v>
      </c>
    </row>
    <row r="32026" spans="1:6" x14ac:dyDescent="0.3">
      <c r="A32026">
        <v>2016</v>
      </c>
      <c r="B32026" t="s">
        <v>3045</v>
      </c>
      <c r="C32026" t="str">
        <f t="shared" si="1002"/>
        <v>2016-Atletico/MG-24-3-2</v>
      </c>
      <c r="D32026" s="4">
        <v>5.6</v>
      </c>
      <c r="E32026">
        <v>28</v>
      </c>
      <c r="F32026" t="str">
        <f t="shared" si="1003"/>
        <v>24-3-2</v>
      </c>
    </row>
    <row r="32027" spans="1:6" x14ac:dyDescent="0.3">
      <c r="A32027">
        <v>2016</v>
      </c>
      <c r="B32027" t="s">
        <v>1140</v>
      </c>
      <c r="C32027" t="str">
        <f t="shared" si="1002"/>
        <v>2016-Atletico/PR-24-3-2</v>
      </c>
      <c r="D32027" s="4">
        <v>3</v>
      </c>
      <c r="E32027">
        <v>21</v>
      </c>
      <c r="F32027" t="str">
        <f t="shared" si="1003"/>
        <v>24-3-2</v>
      </c>
    </row>
    <row r="32028" spans="1:6" x14ac:dyDescent="0.3">
      <c r="A32028">
        <v>2016</v>
      </c>
      <c r="B32028" t="s">
        <v>1141</v>
      </c>
      <c r="C32028" t="str">
        <f t="shared" si="1002"/>
        <v>2016-Botafogo/RJ-24-3-2</v>
      </c>
      <c r="D32028" s="4">
        <v>4</v>
      </c>
      <c r="E32028">
        <v>13</v>
      </c>
      <c r="F32028" t="str">
        <f t="shared" si="1003"/>
        <v>24-3-2</v>
      </c>
    </row>
    <row r="32029" spans="1:6" x14ac:dyDescent="0.3">
      <c r="A32029">
        <v>2016</v>
      </c>
      <c r="B32029" t="s">
        <v>5364</v>
      </c>
      <c r="C32029" t="str">
        <f t="shared" si="1002"/>
        <v>2016-Chapecoense/SC-24-3-2</v>
      </c>
      <c r="D32029" s="4">
        <v>6</v>
      </c>
      <c r="E32029">
        <v>20</v>
      </c>
      <c r="F32029" t="str">
        <f t="shared" si="1003"/>
        <v>24-3-2</v>
      </c>
    </row>
    <row r="32030" spans="1:6" x14ac:dyDescent="0.3">
      <c r="A32030">
        <v>2016</v>
      </c>
      <c r="B32030" t="s">
        <v>1142</v>
      </c>
      <c r="C32030" t="str">
        <f t="shared" si="1002"/>
        <v>2016-Corinthians/SP-24-3-2</v>
      </c>
      <c r="D32030" s="4">
        <v>5.5</v>
      </c>
      <c r="E32030">
        <v>27</v>
      </c>
      <c r="F32030" t="str">
        <f t="shared" si="1003"/>
        <v>24-3-2</v>
      </c>
    </row>
    <row r="32031" spans="1:6" x14ac:dyDescent="0.3">
      <c r="A32031">
        <v>2016</v>
      </c>
      <c r="B32031" t="s">
        <v>3524</v>
      </c>
      <c r="C32031" t="str">
        <f t="shared" si="1002"/>
        <v>2016-Coritiba/PR-24-3-2</v>
      </c>
      <c r="D32031" s="4">
        <v>3.3333349999999999</v>
      </c>
      <c r="E32031">
        <v>15</v>
      </c>
      <c r="F32031" t="str">
        <f t="shared" si="1003"/>
        <v>24-3-2</v>
      </c>
    </row>
    <row r="32032" spans="1:6" x14ac:dyDescent="0.3">
      <c r="A32032">
        <v>2016</v>
      </c>
      <c r="B32032" t="s">
        <v>1143</v>
      </c>
      <c r="C32032" t="str">
        <f t="shared" si="1002"/>
        <v>2016-Cruzeiro/MG-24-3-2</v>
      </c>
      <c r="D32032" s="4">
        <v>7</v>
      </c>
      <c r="E32032">
        <v>23</v>
      </c>
      <c r="F32032" t="str">
        <f t="shared" si="1003"/>
        <v>24-3-2</v>
      </c>
    </row>
    <row r="32033" spans="1:6" x14ac:dyDescent="0.3">
      <c r="A32033">
        <v>2016</v>
      </c>
      <c r="B32033" t="s">
        <v>1144</v>
      </c>
      <c r="C32033" t="str">
        <f t="shared" si="1002"/>
        <v>2016-Figueirense/SC-24-3-2</v>
      </c>
      <c r="D32033" s="4">
        <v>3</v>
      </c>
      <c r="E32033">
        <v>18</v>
      </c>
      <c r="F32033" t="str">
        <f t="shared" si="1003"/>
        <v>24-3-2</v>
      </c>
    </row>
    <row r="32034" spans="1:6" x14ac:dyDescent="0.3">
      <c r="A32034">
        <v>2016</v>
      </c>
      <c r="B32034" t="s">
        <v>1145</v>
      </c>
      <c r="C32034" t="str">
        <f t="shared" si="1002"/>
        <v>2016-Flamengo/RJ-24-3-2</v>
      </c>
      <c r="D32034" s="4">
        <v>6</v>
      </c>
      <c r="E32034">
        <v>20</v>
      </c>
      <c r="F32034" t="str">
        <f t="shared" si="1003"/>
        <v>24-3-2</v>
      </c>
    </row>
    <row r="32035" spans="1:6" x14ac:dyDescent="0.3">
      <c r="A32035">
        <v>2016</v>
      </c>
      <c r="B32035" t="s">
        <v>1146</v>
      </c>
      <c r="C32035" t="str">
        <f t="shared" si="1002"/>
        <v>2016-Fluminense/RJ-24-3-2</v>
      </c>
      <c r="D32035" s="4">
        <v>6</v>
      </c>
      <c r="E32035">
        <v>23</v>
      </c>
      <c r="F32035" t="str">
        <f t="shared" si="1003"/>
        <v>24-3-2</v>
      </c>
    </row>
    <row r="32036" spans="1:6" x14ac:dyDescent="0.3">
      <c r="A32036">
        <v>2016</v>
      </c>
      <c r="B32036" t="s">
        <v>1149</v>
      </c>
      <c r="C32036" t="str">
        <f t="shared" si="1002"/>
        <v>2016-Gremio/RS-24-3-2</v>
      </c>
      <c r="D32036" s="4">
        <v>4</v>
      </c>
      <c r="E32036">
        <v>28</v>
      </c>
      <c r="F32036" t="str">
        <f t="shared" si="1003"/>
        <v>24-3-2</v>
      </c>
    </row>
    <row r="32037" spans="1:6" x14ac:dyDescent="0.3">
      <c r="A32037">
        <v>2016</v>
      </c>
      <c r="B32037" t="s">
        <v>1150</v>
      </c>
      <c r="C32037" t="str">
        <f t="shared" si="1002"/>
        <v>2016-Internacional/RS-24-3-2</v>
      </c>
      <c r="D32037" s="4">
        <v>2</v>
      </c>
      <c r="E32037">
        <v>29</v>
      </c>
      <c r="F32037" t="str">
        <f t="shared" si="1003"/>
        <v>24-3-2</v>
      </c>
    </row>
    <row r="32038" spans="1:6" x14ac:dyDescent="0.3">
      <c r="A32038">
        <v>2016</v>
      </c>
      <c r="B32038" t="s">
        <v>1152</v>
      </c>
      <c r="C32038" t="str">
        <f t="shared" si="1002"/>
        <v>2016-Palmeiras/SP-24-3-2</v>
      </c>
      <c r="D32038" s="4">
        <v>6.0000049999999998</v>
      </c>
      <c r="E32038">
        <v>29</v>
      </c>
      <c r="F32038" t="str">
        <f t="shared" si="1003"/>
        <v>24-3-2</v>
      </c>
    </row>
    <row r="32039" spans="1:6" x14ac:dyDescent="0.3">
      <c r="A32039">
        <v>2016</v>
      </c>
      <c r="B32039" t="s">
        <v>1154</v>
      </c>
      <c r="C32039" t="str">
        <f t="shared" si="1002"/>
        <v>2016-Ponte Preta/SP-24-3-2</v>
      </c>
      <c r="D32039" s="4">
        <v>5.4</v>
      </c>
      <c r="E32039">
        <v>20</v>
      </c>
      <c r="F32039" t="str">
        <f t="shared" si="1003"/>
        <v>24-3-2</v>
      </c>
    </row>
    <row r="32040" spans="1:6" x14ac:dyDescent="0.3">
      <c r="A32040">
        <v>2016</v>
      </c>
      <c r="B32040" t="s">
        <v>1155</v>
      </c>
      <c r="C32040" t="str">
        <f t="shared" si="1002"/>
        <v>2016-Santa Cruz/PE-24-3-2</v>
      </c>
      <c r="D32040" s="4">
        <v>1</v>
      </c>
      <c r="E32040">
        <v>22</v>
      </c>
      <c r="F32040" t="str">
        <f t="shared" si="1003"/>
        <v>24-3-2</v>
      </c>
    </row>
    <row r="32041" spans="1:6" x14ac:dyDescent="0.3">
      <c r="A32041">
        <v>2016</v>
      </c>
      <c r="B32041" t="s">
        <v>1156</v>
      </c>
      <c r="C32041" t="str">
        <f t="shared" si="1002"/>
        <v>2016-Santos/SP-24-3-2</v>
      </c>
      <c r="D32041" s="4">
        <v>3</v>
      </c>
      <c r="E32041">
        <v>20</v>
      </c>
      <c r="F32041" t="str">
        <f t="shared" si="1003"/>
        <v>24-3-2</v>
      </c>
    </row>
    <row r="32042" spans="1:6" x14ac:dyDescent="0.3">
      <c r="A32042">
        <v>2016</v>
      </c>
      <c r="B32042" t="s">
        <v>1158</v>
      </c>
      <c r="C32042" t="str">
        <f t="shared" si="1002"/>
        <v>2016-Sao Paulo/SP-24-3-2</v>
      </c>
      <c r="D32042" s="4">
        <v>2</v>
      </c>
      <c r="E32042">
        <v>14</v>
      </c>
      <c r="F32042" t="str">
        <f t="shared" si="1003"/>
        <v>24-3-2</v>
      </c>
    </row>
    <row r="32043" spans="1:6" x14ac:dyDescent="0.3">
      <c r="A32043">
        <v>2016</v>
      </c>
      <c r="B32043" t="s">
        <v>3047</v>
      </c>
      <c r="C32043" t="str">
        <f t="shared" si="1002"/>
        <v>2016-Sport/PE-24-3-2</v>
      </c>
      <c r="D32043" s="4">
        <v>4</v>
      </c>
      <c r="E32043">
        <v>19</v>
      </c>
      <c r="F32043" t="str">
        <f t="shared" si="1003"/>
        <v>24-3-2</v>
      </c>
    </row>
    <row r="32044" spans="1:6" x14ac:dyDescent="0.3">
      <c r="A32044">
        <v>2016</v>
      </c>
      <c r="B32044" t="s">
        <v>3527</v>
      </c>
      <c r="C32044" t="str">
        <f t="shared" si="1002"/>
        <v>2016-Vitoria/BA-24-3-2</v>
      </c>
      <c r="D32044" s="4">
        <v>3.5</v>
      </c>
      <c r="E32044">
        <v>14</v>
      </c>
      <c r="F32044" t="str">
        <f t="shared" si="1003"/>
        <v>24-3-2</v>
      </c>
    </row>
    <row r="32045" spans="1:6" x14ac:dyDescent="0.3">
      <c r="A32045">
        <v>2016</v>
      </c>
      <c r="B32045" t="s">
        <v>4964</v>
      </c>
      <c r="C32045" t="str">
        <f t="shared" si="1002"/>
        <v>2016-America/MG-24-4-0</v>
      </c>
      <c r="D32045" s="4">
        <v>1</v>
      </c>
      <c r="E32045">
        <v>11</v>
      </c>
      <c r="F32045" t="str">
        <f t="shared" si="1003"/>
        <v>24-4-0</v>
      </c>
    </row>
    <row r="32046" spans="1:6" x14ac:dyDescent="0.3">
      <c r="A32046">
        <v>2016</v>
      </c>
      <c r="B32046" t="s">
        <v>3049</v>
      </c>
      <c r="C32046" t="str">
        <f t="shared" si="1002"/>
        <v>2016-Atletico/MG-24-4-0</v>
      </c>
      <c r="D32046" s="4">
        <v>7</v>
      </c>
      <c r="E32046">
        <v>35</v>
      </c>
      <c r="F32046" t="str">
        <f t="shared" si="1003"/>
        <v>24-4-0</v>
      </c>
    </row>
    <row r="32047" spans="1:6" x14ac:dyDescent="0.3">
      <c r="A32047">
        <v>2016</v>
      </c>
      <c r="B32047" t="s">
        <v>1160</v>
      </c>
      <c r="C32047" t="str">
        <f t="shared" si="1002"/>
        <v>2016-Atletico/PR-24-4-0</v>
      </c>
      <c r="D32047" s="4">
        <v>6</v>
      </c>
      <c r="E32047">
        <v>30</v>
      </c>
      <c r="F32047" t="str">
        <f t="shared" si="1003"/>
        <v>24-4-0</v>
      </c>
    </row>
    <row r="32048" spans="1:6" x14ac:dyDescent="0.3">
      <c r="A32048">
        <v>2016</v>
      </c>
      <c r="B32048" t="s">
        <v>1161</v>
      </c>
      <c r="C32048" t="str">
        <f t="shared" si="1002"/>
        <v>2016-Botafogo/RJ-24-4-0</v>
      </c>
      <c r="D32048" s="4">
        <v>9</v>
      </c>
      <c r="E32048">
        <v>18</v>
      </c>
      <c r="F32048" t="str">
        <f t="shared" si="1003"/>
        <v>24-4-0</v>
      </c>
    </row>
    <row r="32049" spans="1:6" x14ac:dyDescent="0.3">
      <c r="A32049">
        <v>2016</v>
      </c>
      <c r="B32049" t="s">
        <v>5365</v>
      </c>
      <c r="C32049" t="str">
        <f t="shared" si="1002"/>
        <v>2016-Chapecoense/SC-24-4-0</v>
      </c>
      <c r="D32049" s="4">
        <v>5.4</v>
      </c>
      <c r="E32049">
        <v>22</v>
      </c>
      <c r="F32049" t="str">
        <f t="shared" si="1003"/>
        <v>24-4-0</v>
      </c>
    </row>
    <row r="32050" spans="1:6" x14ac:dyDescent="0.3">
      <c r="A32050">
        <v>2016</v>
      </c>
      <c r="B32050" t="s">
        <v>1162</v>
      </c>
      <c r="C32050" t="str">
        <f t="shared" si="1002"/>
        <v>2016-Corinthians/SP-24-4-0</v>
      </c>
      <c r="D32050" s="4">
        <v>6</v>
      </c>
      <c r="E32050">
        <v>34</v>
      </c>
      <c r="F32050" t="str">
        <f t="shared" si="1003"/>
        <v>24-4-0</v>
      </c>
    </row>
    <row r="32051" spans="1:6" x14ac:dyDescent="0.3">
      <c r="A32051">
        <v>2016</v>
      </c>
      <c r="B32051" t="s">
        <v>3528</v>
      </c>
      <c r="C32051" t="str">
        <f t="shared" si="1002"/>
        <v>2016-Coritiba/PR-24-4-0</v>
      </c>
      <c r="D32051" s="4">
        <v>7</v>
      </c>
      <c r="E32051">
        <v>16</v>
      </c>
      <c r="F32051" t="str">
        <f t="shared" si="1003"/>
        <v>24-4-0</v>
      </c>
    </row>
    <row r="32052" spans="1:6" x14ac:dyDescent="0.3">
      <c r="A32052">
        <v>2016</v>
      </c>
      <c r="B32052" t="s">
        <v>1163</v>
      </c>
      <c r="C32052" t="str">
        <f t="shared" si="1002"/>
        <v>2016-Cruzeiro/MG-24-4-0</v>
      </c>
      <c r="D32052" s="4">
        <v>9</v>
      </c>
      <c r="E32052">
        <v>23</v>
      </c>
      <c r="F32052" t="str">
        <f t="shared" si="1003"/>
        <v>24-4-0</v>
      </c>
    </row>
    <row r="32053" spans="1:6" x14ac:dyDescent="0.3">
      <c r="A32053">
        <v>2016</v>
      </c>
      <c r="B32053" t="s">
        <v>1164</v>
      </c>
      <c r="C32053" t="str">
        <f t="shared" si="1002"/>
        <v>2016-Figueirense/SC-24-4-0</v>
      </c>
      <c r="D32053" s="4">
        <v>4.8333320000000004</v>
      </c>
      <c r="E32053">
        <v>18</v>
      </c>
      <c r="F32053" t="str">
        <f t="shared" si="1003"/>
        <v>24-4-0</v>
      </c>
    </row>
    <row r="32054" spans="1:6" x14ac:dyDescent="0.3">
      <c r="A32054">
        <v>2016</v>
      </c>
      <c r="B32054" t="s">
        <v>1165</v>
      </c>
      <c r="C32054" t="str">
        <f t="shared" si="1002"/>
        <v>2016-Flamengo/RJ-24-4-0</v>
      </c>
      <c r="D32054" s="4">
        <v>12</v>
      </c>
      <c r="E32054">
        <v>25</v>
      </c>
      <c r="F32054" t="str">
        <f t="shared" si="1003"/>
        <v>24-4-0</v>
      </c>
    </row>
    <row r="32055" spans="1:6" x14ac:dyDescent="0.3">
      <c r="A32055">
        <v>2016</v>
      </c>
      <c r="B32055" t="s">
        <v>1166</v>
      </c>
      <c r="C32055" t="str">
        <f t="shared" si="1002"/>
        <v>2016-Fluminense/RJ-24-4-0</v>
      </c>
      <c r="D32055" s="4">
        <v>6</v>
      </c>
      <c r="E32055">
        <v>37</v>
      </c>
      <c r="F32055" t="str">
        <f t="shared" si="1003"/>
        <v>24-4-0</v>
      </c>
    </row>
    <row r="32056" spans="1:6" x14ac:dyDescent="0.3">
      <c r="A32056">
        <v>2016</v>
      </c>
      <c r="B32056" t="s">
        <v>1169</v>
      </c>
      <c r="C32056" t="str">
        <f t="shared" si="1002"/>
        <v>2016-Gremio/RS-24-4-0</v>
      </c>
      <c r="D32056" s="4">
        <v>2</v>
      </c>
      <c r="E32056">
        <v>32</v>
      </c>
      <c r="F32056" t="str">
        <f t="shared" si="1003"/>
        <v>24-4-0</v>
      </c>
    </row>
    <row r="32057" spans="1:6" x14ac:dyDescent="0.3">
      <c r="A32057">
        <v>2016</v>
      </c>
      <c r="B32057" t="s">
        <v>1170</v>
      </c>
      <c r="C32057" t="str">
        <f t="shared" si="1002"/>
        <v>2016-Internacional/RS-24-4-0</v>
      </c>
      <c r="D32057" s="4">
        <v>5</v>
      </c>
      <c r="E32057">
        <v>25</v>
      </c>
      <c r="F32057" t="str">
        <f t="shared" si="1003"/>
        <v>24-4-0</v>
      </c>
    </row>
    <row r="32058" spans="1:6" x14ac:dyDescent="0.3">
      <c r="A32058">
        <v>2016</v>
      </c>
      <c r="B32058" t="s">
        <v>1172</v>
      </c>
      <c r="C32058" t="str">
        <f t="shared" si="1002"/>
        <v>2016-Palmeiras/SP-24-4-0</v>
      </c>
      <c r="D32058" s="4">
        <v>8</v>
      </c>
      <c r="E32058">
        <v>40</v>
      </c>
      <c r="F32058" t="str">
        <f t="shared" si="1003"/>
        <v>24-4-0</v>
      </c>
    </row>
    <row r="32059" spans="1:6" x14ac:dyDescent="0.3">
      <c r="A32059">
        <v>2016</v>
      </c>
      <c r="B32059" t="s">
        <v>1174</v>
      </c>
      <c r="C32059" t="str">
        <f t="shared" si="1002"/>
        <v>2016-Ponte Preta/SP-24-4-0</v>
      </c>
      <c r="D32059" s="4">
        <v>5</v>
      </c>
      <c r="E32059">
        <v>31</v>
      </c>
      <c r="F32059" t="str">
        <f t="shared" si="1003"/>
        <v>24-4-0</v>
      </c>
    </row>
    <row r="32060" spans="1:6" x14ac:dyDescent="0.3">
      <c r="A32060">
        <v>2016</v>
      </c>
      <c r="B32060" t="s">
        <v>1175</v>
      </c>
      <c r="C32060" t="str">
        <f t="shared" si="1002"/>
        <v>2016-Santa Cruz/PE-24-4-0</v>
      </c>
      <c r="D32060" s="4">
        <v>1</v>
      </c>
      <c r="E32060">
        <v>20</v>
      </c>
      <c r="F32060" t="str">
        <f t="shared" si="1003"/>
        <v>24-4-0</v>
      </c>
    </row>
    <row r="32061" spans="1:6" x14ac:dyDescent="0.3">
      <c r="A32061">
        <v>2016</v>
      </c>
      <c r="B32061" t="s">
        <v>1176</v>
      </c>
      <c r="C32061" t="str">
        <f t="shared" si="1002"/>
        <v>2016-Santos/SP-24-4-0</v>
      </c>
      <c r="D32061" s="4">
        <v>3</v>
      </c>
      <c r="E32061">
        <v>39</v>
      </c>
      <c r="F32061" t="str">
        <f t="shared" si="1003"/>
        <v>24-4-0</v>
      </c>
    </row>
    <row r="32062" spans="1:6" x14ac:dyDescent="0.3">
      <c r="A32062">
        <v>2016</v>
      </c>
      <c r="B32062" t="s">
        <v>1178</v>
      </c>
      <c r="C32062" t="str">
        <f t="shared" si="1002"/>
        <v>2016-Sao Paulo/SP-24-4-0</v>
      </c>
      <c r="D32062" s="4">
        <v>4</v>
      </c>
      <c r="E32062">
        <v>22</v>
      </c>
      <c r="F32062" t="str">
        <f t="shared" si="1003"/>
        <v>24-4-0</v>
      </c>
    </row>
    <row r="32063" spans="1:6" x14ac:dyDescent="0.3">
      <c r="A32063">
        <v>2016</v>
      </c>
      <c r="B32063" t="s">
        <v>3051</v>
      </c>
      <c r="C32063" t="str">
        <f t="shared" si="1002"/>
        <v>2016-Sport/PE-24-4-0</v>
      </c>
      <c r="D32063" s="4">
        <v>4</v>
      </c>
      <c r="E32063">
        <v>26</v>
      </c>
      <c r="F32063" t="str">
        <f t="shared" si="1003"/>
        <v>24-4-0</v>
      </c>
    </row>
    <row r="32064" spans="1:6" x14ac:dyDescent="0.3">
      <c r="A32064">
        <v>2016</v>
      </c>
      <c r="B32064" t="s">
        <v>3531</v>
      </c>
      <c r="C32064" t="str">
        <f t="shared" si="1002"/>
        <v>2016-Vitoria/BA-24-4-0</v>
      </c>
      <c r="D32064" s="4">
        <v>3</v>
      </c>
      <c r="E32064">
        <v>22</v>
      </c>
      <c r="F32064" t="str">
        <f t="shared" si="1003"/>
        <v>24-4-0</v>
      </c>
    </row>
    <row r="32065" spans="1:6" x14ac:dyDescent="0.3">
      <c r="A32065">
        <v>2016</v>
      </c>
      <c r="B32065" t="s">
        <v>4966</v>
      </c>
      <c r="C32065" t="str">
        <f t="shared" si="1002"/>
        <v>2016-America/MG-24-4-1</v>
      </c>
      <c r="D32065" s="4">
        <v>0</v>
      </c>
      <c r="E32065">
        <v>14</v>
      </c>
      <c r="F32065" t="str">
        <f t="shared" si="1003"/>
        <v>24-4-1</v>
      </c>
    </row>
    <row r="32066" spans="1:6" x14ac:dyDescent="0.3">
      <c r="A32066">
        <v>2016</v>
      </c>
      <c r="B32066" t="s">
        <v>3053</v>
      </c>
      <c r="C32066" t="str">
        <f t="shared" si="1002"/>
        <v>2016-Atletico/MG-24-4-1</v>
      </c>
      <c r="D32066" s="4">
        <v>7</v>
      </c>
      <c r="E32066">
        <v>36</v>
      </c>
      <c r="F32066" t="str">
        <f t="shared" si="1003"/>
        <v>24-4-1</v>
      </c>
    </row>
    <row r="32067" spans="1:6" x14ac:dyDescent="0.3">
      <c r="A32067">
        <v>2016</v>
      </c>
      <c r="B32067" t="s">
        <v>1180</v>
      </c>
      <c r="C32067" t="str">
        <f t="shared" ref="C32067:C32130" si="1004">A32067&amp;"-"&amp;B32067</f>
        <v>2016-Atletico/PR-24-4-1</v>
      </c>
      <c r="D32067" s="4">
        <v>3</v>
      </c>
      <c r="E32067">
        <v>29</v>
      </c>
      <c r="F32067" t="str">
        <f t="shared" ref="F32067:F32130" si="1005">RIGHT(B32067,LEN(C32067)-FIND("-",C32067,6))</f>
        <v>24-4-1</v>
      </c>
    </row>
    <row r="32068" spans="1:6" x14ac:dyDescent="0.3">
      <c r="A32068">
        <v>2016</v>
      </c>
      <c r="B32068" t="s">
        <v>1181</v>
      </c>
      <c r="C32068" t="str">
        <f t="shared" si="1004"/>
        <v>2016-Botafogo/RJ-24-4-1</v>
      </c>
      <c r="D32068" s="4">
        <v>9</v>
      </c>
      <c r="E32068">
        <v>32</v>
      </c>
      <c r="F32068" t="str">
        <f t="shared" si="1005"/>
        <v>24-4-1</v>
      </c>
    </row>
    <row r="32069" spans="1:6" x14ac:dyDescent="0.3">
      <c r="A32069">
        <v>2016</v>
      </c>
      <c r="B32069" t="s">
        <v>5366</v>
      </c>
      <c r="C32069" t="str">
        <f t="shared" si="1004"/>
        <v>2016-Chapecoense/SC-24-4-1</v>
      </c>
      <c r="D32069" s="4">
        <v>7</v>
      </c>
      <c r="E32069">
        <v>22</v>
      </c>
      <c r="F32069" t="str">
        <f t="shared" si="1005"/>
        <v>24-4-1</v>
      </c>
    </row>
    <row r="32070" spans="1:6" x14ac:dyDescent="0.3">
      <c r="A32070">
        <v>2016</v>
      </c>
      <c r="B32070" t="s">
        <v>1182</v>
      </c>
      <c r="C32070" t="str">
        <f t="shared" si="1004"/>
        <v>2016-Corinthians/SP-24-4-1</v>
      </c>
      <c r="D32070" s="4">
        <v>6</v>
      </c>
      <c r="E32070">
        <v>37</v>
      </c>
      <c r="F32070" t="str">
        <f t="shared" si="1005"/>
        <v>24-4-1</v>
      </c>
    </row>
    <row r="32071" spans="1:6" x14ac:dyDescent="0.3">
      <c r="A32071">
        <v>2016</v>
      </c>
      <c r="B32071" t="s">
        <v>3532</v>
      </c>
      <c r="C32071" t="str">
        <f t="shared" si="1004"/>
        <v>2016-Coritiba/PR-24-4-1</v>
      </c>
      <c r="D32071" s="4">
        <v>8</v>
      </c>
      <c r="E32071">
        <v>29</v>
      </c>
      <c r="F32071" t="str">
        <f t="shared" si="1005"/>
        <v>24-4-1</v>
      </c>
    </row>
    <row r="32072" spans="1:6" x14ac:dyDescent="0.3">
      <c r="A32072">
        <v>2016</v>
      </c>
      <c r="B32072" t="s">
        <v>1183</v>
      </c>
      <c r="C32072" t="str">
        <f t="shared" si="1004"/>
        <v>2016-Cruzeiro/MG-24-4-1</v>
      </c>
      <c r="D32072" s="4">
        <v>10</v>
      </c>
      <c r="E32072">
        <v>30</v>
      </c>
      <c r="F32072" t="str">
        <f t="shared" si="1005"/>
        <v>24-4-1</v>
      </c>
    </row>
    <row r="32073" spans="1:6" x14ac:dyDescent="0.3">
      <c r="A32073">
        <v>2016</v>
      </c>
      <c r="B32073" t="s">
        <v>1184</v>
      </c>
      <c r="C32073" t="str">
        <f t="shared" si="1004"/>
        <v>2016-Figueirense/SC-24-4-1</v>
      </c>
      <c r="D32073" s="4">
        <v>4.333329</v>
      </c>
      <c r="E32073">
        <v>16</v>
      </c>
      <c r="F32073" t="str">
        <f t="shared" si="1005"/>
        <v>24-4-1</v>
      </c>
    </row>
    <row r="32074" spans="1:6" x14ac:dyDescent="0.3">
      <c r="A32074">
        <v>2016</v>
      </c>
      <c r="B32074" t="s">
        <v>1185</v>
      </c>
      <c r="C32074" t="str">
        <f t="shared" si="1004"/>
        <v>2016-Flamengo/RJ-24-4-1</v>
      </c>
      <c r="D32074" s="4">
        <v>9</v>
      </c>
      <c r="E32074">
        <v>32</v>
      </c>
      <c r="F32074" t="str">
        <f t="shared" si="1005"/>
        <v>24-4-1</v>
      </c>
    </row>
    <row r="32075" spans="1:6" x14ac:dyDescent="0.3">
      <c r="A32075">
        <v>2016</v>
      </c>
      <c r="B32075" t="s">
        <v>1186</v>
      </c>
      <c r="C32075" t="str">
        <f t="shared" si="1004"/>
        <v>2016-Fluminense/RJ-24-4-1</v>
      </c>
      <c r="D32075" s="4">
        <v>5.8333339999999998</v>
      </c>
      <c r="E32075">
        <v>24</v>
      </c>
      <c r="F32075" t="str">
        <f t="shared" si="1005"/>
        <v>24-4-1</v>
      </c>
    </row>
    <row r="32076" spans="1:6" x14ac:dyDescent="0.3">
      <c r="A32076">
        <v>2016</v>
      </c>
      <c r="B32076" t="s">
        <v>1189</v>
      </c>
      <c r="C32076" t="str">
        <f t="shared" si="1004"/>
        <v>2016-Gremio/RS-24-4-1</v>
      </c>
      <c r="D32076" s="4">
        <v>4</v>
      </c>
      <c r="E32076">
        <v>35</v>
      </c>
      <c r="F32076" t="str">
        <f t="shared" si="1005"/>
        <v>24-4-1</v>
      </c>
    </row>
    <row r="32077" spans="1:6" x14ac:dyDescent="0.3">
      <c r="A32077">
        <v>2016</v>
      </c>
      <c r="B32077" t="s">
        <v>1190</v>
      </c>
      <c r="C32077" t="str">
        <f t="shared" si="1004"/>
        <v>2016-Internacional/RS-24-4-1</v>
      </c>
      <c r="D32077" s="4">
        <v>5</v>
      </c>
      <c r="E32077">
        <v>30</v>
      </c>
      <c r="F32077" t="str">
        <f t="shared" si="1005"/>
        <v>24-4-1</v>
      </c>
    </row>
    <row r="32078" spans="1:6" x14ac:dyDescent="0.3">
      <c r="A32078">
        <v>2016</v>
      </c>
      <c r="B32078" t="s">
        <v>1192</v>
      </c>
      <c r="C32078" t="str">
        <f t="shared" si="1004"/>
        <v>2016-Palmeiras/SP-24-4-1</v>
      </c>
      <c r="D32078" s="4">
        <v>10</v>
      </c>
      <c r="E32078">
        <v>36</v>
      </c>
      <c r="F32078" t="str">
        <f t="shared" si="1005"/>
        <v>24-4-1</v>
      </c>
    </row>
    <row r="32079" spans="1:6" x14ac:dyDescent="0.3">
      <c r="A32079">
        <v>2016</v>
      </c>
      <c r="B32079" t="s">
        <v>1194</v>
      </c>
      <c r="C32079" t="str">
        <f t="shared" si="1004"/>
        <v>2016-Ponte Preta/SP-24-4-1</v>
      </c>
      <c r="D32079" s="4">
        <v>7</v>
      </c>
      <c r="E32079">
        <v>26</v>
      </c>
      <c r="F32079" t="str">
        <f t="shared" si="1005"/>
        <v>24-4-1</v>
      </c>
    </row>
    <row r="32080" spans="1:6" x14ac:dyDescent="0.3">
      <c r="A32080">
        <v>2016</v>
      </c>
      <c r="B32080" t="s">
        <v>1195</v>
      </c>
      <c r="C32080" t="str">
        <f t="shared" si="1004"/>
        <v>2016-Santa Cruz/PE-24-4-1</v>
      </c>
      <c r="D32080" s="4">
        <v>2</v>
      </c>
      <c r="E32080">
        <v>20</v>
      </c>
      <c r="F32080" t="str">
        <f t="shared" si="1005"/>
        <v>24-4-1</v>
      </c>
    </row>
    <row r="32081" spans="1:6" x14ac:dyDescent="0.3">
      <c r="A32081">
        <v>2016</v>
      </c>
      <c r="B32081" t="s">
        <v>1196</v>
      </c>
      <c r="C32081" t="str">
        <f t="shared" si="1004"/>
        <v>2016-Santos/SP-24-4-1</v>
      </c>
      <c r="D32081" s="4">
        <v>3</v>
      </c>
      <c r="E32081">
        <v>29</v>
      </c>
      <c r="F32081" t="str">
        <f t="shared" si="1005"/>
        <v>24-4-1</v>
      </c>
    </row>
    <row r="32082" spans="1:6" x14ac:dyDescent="0.3">
      <c r="A32082">
        <v>2016</v>
      </c>
      <c r="B32082" t="s">
        <v>1198</v>
      </c>
      <c r="C32082" t="str">
        <f t="shared" si="1004"/>
        <v>2016-Sao Paulo/SP-24-4-1</v>
      </c>
      <c r="D32082" s="4">
        <v>2</v>
      </c>
      <c r="E32082">
        <v>24</v>
      </c>
      <c r="F32082" t="str">
        <f t="shared" si="1005"/>
        <v>24-4-1</v>
      </c>
    </row>
    <row r="32083" spans="1:6" x14ac:dyDescent="0.3">
      <c r="A32083">
        <v>2016</v>
      </c>
      <c r="B32083" t="s">
        <v>3055</v>
      </c>
      <c r="C32083" t="str">
        <f t="shared" si="1004"/>
        <v>2016-Sport/PE-24-4-1</v>
      </c>
      <c r="D32083" s="4">
        <v>4</v>
      </c>
      <c r="E32083">
        <v>23</v>
      </c>
      <c r="F32083" t="str">
        <f t="shared" si="1005"/>
        <v>24-4-1</v>
      </c>
    </row>
    <row r="32084" spans="1:6" x14ac:dyDescent="0.3">
      <c r="A32084">
        <v>2016</v>
      </c>
      <c r="B32084" t="s">
        <v>3535</v>
      </c>
      <c r="C32084" t="str">
        <f t="shared" si="1004"/>
        <v>2016-Vitoria/BA-24-4-1</v>
      </c>
      <c r="D32084" s="4">
        <v>6</v>
      </c>
      <c r="E32084">
        <v>18</v>
      </c>
      <c r="F32084" t="str">
        <f t="shared" si="1005"/>
        <v>24-4-1</v>
      </c>
    </row>
    <row r="32085" spans="1:6" x14ac:dyDescent="0.3">
      <c r="A32085">
        <v>2016</v>
      </c>
      <c r="B32085" t="s">
        <v>4968</v>
      </c>
      <c r="C32085" t="str">
        <f t="shared" si="1004"/>
        <v>2016-America/MG-24-4-2</v>
      </c>
      <c r="D32085" s="4">
        <v>2.166668</v>
      </c>
      <c r="E32085">
        <v>10</v>
      </c>
      <c r="F32085" t="str">
        <f t="shared" si="1005"/>
        <v>24-4-2</v>
      </c>
    </row>
    <row r="32086" spans="1:6" x14ac:dyDescent="0.3">
      <c r="A32086">
        <v>2016</v>
      </c>
      <c r="B32086" t="s">
        <v>3057</v>
      </c>
      <c r="C32086" t="str">
        <f t="shared" si="1004"/>
        <v>2016-Atletico/MG-24-4-2</v>
      </c>
      <c r="D32086" s="4">
        <v>7</v>
      </c>
      <c r="E32086">
        <v>33</v>
      </c>
      <c r="F32086" t="str">
        <f t="shared" si="1005"/>
        <v>24-4-2</v>
      </c>
    </row>
    <row r="32087" spans="1:6" x14ac:dyDescent="0.3">
      <c r="A32087">
        <v>2016</v>
      </c>
      <c r="B32087" t="s">
        <v>1200</v>
      </c>
      <c r="C32087" t="str">
        <f t="shared" si="1004"/>
        <v>2016-Atletico/PR-24-4-2</v>
      </c>
      <c r="D32087" s="4">
        <v>3</v>
      </c>
      <c r="E32087">
        <v>29</v>
      </c>
      <c r="F32087" t="str">
        <f t="shared" si="1005"/>
        <v>24-4-2</v>
      </c>
    </row>
    <row r="32088" spans="1:6" x14ac:dyDescent="0.3">
      <c r="A32088">
        <v>2016</v>
      </c>
      <c r="B32088" t="s">
        <v>1201</v>
      </c>
      <c r="C32088" t="str">
        <f t="shared" si="1004"/>
        <v>2016-Botafogo/RJ-24-4-2</v>
      </c>
      <c r="D32088" s="4">
        <v>9</v>
      </c>
      <c r="E32088">
        <v>28</v>
      </c>
      <c r="F32088" t="str">
        <f t="shared" si="1005"/>
        <v>24-4-2</v>
      </c>
    </row>
    <row r="32089" spans="1:6" x14ac:dyDescent="0.3">
      <c r="A32089">
        <v>2016</v>
      </c>
      <c r="B32089" t="s">
        <v>5367</v>
      </c>
      <c r="C32089" t="str">
        <f t="shared" si="1004"/>
        <v>2016-Chapecoense/SC-24-4-2</v>
      </c>
      <c r="D32089" s="4">
        <v>6</v>
      </c>
      <c r="E32089">
        <v>20</v>
      </c>
      <c r="F32089" t="str">
        <f t="shared" si="1005"/>
        <v>24-4-2</v>
      </c>
    </row>
    <row r="32090" spans="1:6" x14ac:dyDescent="0.3">
      <c r="A32090">
        <v>2016</v>
      </c>
      <c r="B32090" t="s">
        <v>1202</v>
      </c>
      <c r="C32090" t="str">
        <f t="shared" si="1004"/>
        <v>2016-Corinthians/SP-24-4-2</v>
      </c>
      <c r="D32090" s="4">
        <v>4</v>
      </c>
      <c r="E32090">
        <v>31</v>
      </c>
      <c r="F32090" t="str">
        <f t="shared" si="1005"/>
        <v>24-4-2</v>
      </c>
    </row>
    <row r="32091" spans="1:6" x14ac:dyDescent="0.3">
      <c r="A32091">
        <v>2016</v>
      </c>
      <c r="B32091" t="s">
        <v>3536</v>
      </c>
      <c r="C32091" t="str">
        <f t="shared" si="1004"/>
        <v>2016-Coritiba/PR-24-4-2</v>
      </c>
      <c r="D32091" s="4">
        <v>8</v>
      </c>
      <c r="E32091">
        <v>27</v>
      </c>
      <c r="F32091" t="str">
        <f t="shared" si="1005"/>
        <v>24-4-2</v>
      </c>
    </row>
    <row r="32092" spans="1:6" x14ac:dyDescent="0.3">
      <c r="A32092">
        <v>2016</v>
      </c>
      <c r="B32092" t="s">
        <v>1203</v>
      </c>
      <c r="C32092" t="str">
        <f t="shared" si="1004"/>
        <v>2016-Cruzeiro/MG-24-4-2</v>
      </c>
      <c r="D32092" s="4">
        <v>8</v>
      </c>
      <c r="E32092">
        <v>23</v>
      </c>
      <c r="F32092" t="str">
        <f t="shared" si="1005"/>
        <v>24-4-2</v>
      </c>
    </row>
    <row r="32093" spans="1:6" x14ac:dyDescent="0.3">
      <c r="A32093">
        <v>2016</v>
      </c>
      <c r="B32093" t="s">
        <v>1204</v>
      </c>
      <c r="C32093" t="str">
        <f t="shared" si="1004"/>
        <v>2016-Figueirense/SC-24-4-2</v>
      </c>
      <c r="D32093" s="4">
        <v>4</v>
      </c>
      <c r="E32093">
        <v>21</v>
      </c>
      <c r="F32093" t="str">
        <f t="shared" si="1005"/>
        <v>24-4-2</v>
      </c>
    </row>
    <row r="32094" spans="1:6" x14ac:dyDescent="0.3">
      <c r="A32094">
        <v>2016</v>
      </c>
      <c r="B32094" t="s">
        <v>1205</v>
      </c>
      <c r="C32094" t="str">
        <f t="shared" si="1004"/>
        <v>2016-Flamengo/RJ-24-4-2</v>
      </c>
      <c r="D32094" s="4">
        <v>9</v>
      </c>
      <c r="E32094">
        <v>30</v>
      </c>
      <c r="F32094" t="str">
        <f t="shared" si="1005"/>
        <v>24-4-2</v>
      </c>
    </row>
    <row r="32095" spans="1:6" x14ac:dyDescent="0.3">
      <c r="A32095">
        <v>2016</v>
      </c>
      <c r="B32095" t="s">
        <v>1206</v>
      </c>
      <c r="C32095" t="str">
        <f t="shared" si="1004"/>
        <v>2016-Fluminense/RJ-24-4-2</v>
      </c>
      <c r="D32095" s="4">
        <v>6.25</v>
      </c>
      <c r="E32095">
        <v>25</v>
      </c>
      <c r="F32095" t="str">
        <f t="shared" si="1005"/>
        <v>24-4-2</v>
      </c>
    </row>
    <row r="32096" spans="1:6" x14ac:dyDescent="0.3">
      <c r="A32096">
        <v>2016</v>
      </c>
      <c r="B32096" t="s">
        <v>1209</v>
      </c>
      <c r="C32096" t="str">
        <f t="shared" si="1004"/>
        <v>2016-Gremio/RS-24-4-2</v>
      </c>
      <c r="D32096" s="4">
        <v>4</v>
      </c>
      <c r="E32096">
        <v>28</v>
      </c>
      <c r="F32096" t="str">
        <f t="shared" si="1005"/>
        <v>24-4-2</v>
      </c>
    </row>
    <row r="32097" spans="1:6" x14ac:dyDescent="0.3">
      <c r="A32097">
        <v>2016</v>
      </c>
      <c r="B32097" t="s">
        <v>1210</v>
      </c>
      <c r="C32097" t="str">
        <f t="shared" si="1004"/>
        <v>2016-Internacional/RS-24-4-2</v>
      </c>
      <c r="D32097" s="4">
        <v>3</v>
      </c>
      <c r="E32097">
        <v>30</v>
      </c>
      <c r="F32097" t="str">
        <f t="shared" si="1005"/>
        <v>24-4-2</v>
      </c>
    </row>
    <row r="32098" spans="1:6" x14ac:dyDescent="0.3">
      <c r="A32098">
        <v>2016</v>
      </c>
      <c r="B32098" t="s">
        <v>1212</v>
      </c>
      <c r="C32098" t="str">
        <f t="shared" si="1004"/>
        <v>2016-Palmeiras/SP-24-4-2</v>
      </c>
      <c r="D32098" s="4">
        <v>10</v>
      </c>
      <c r="E32098">
        <v>36</v>
      </c>
      <c r="F32098" t="str">
        <f t="shared" si="1005"/>
        <v>24-4-2</v>
      </c>
    </row>
    <row r="32099" spans="1:6" x14ac:dyDescent="0.3">
      <c r="A32099">
        <v>2016</v>
      </c>
      <c r="B32099" t="s">
        <v>1214</v>
      </c>
      <c r="C32099" t="str">
        <f t="shared" si="1004"/>
        <v>2016-Ponte Preta/SP-24-4-2</v>
      </c>
      <c r="D32099" s="4">
        <v>7</v>
      </c>
      <c r="E32099">
        <v>30</v>
      </c>
      <c r="F32099" t="str">
        <f t="shared" si="1005"/>
        <v>24-4-2</v>
      </c>
    </row>
    <row r="32100" spans="1:6" x14ac:dyDescent="0.3">
      <c r="A32100">
        <v>2016</v>
      </c>
      <c r="B32100" t="s">
        <v>1215</v>
      </c>
      <c r="C32100" t="str">
        <f t="shared" si="1004"/>
        <v>2016-Santa Cruz/PE-24-4-2</v>
      </c>
      <c r="D32100" s="4">
        <v>1</v>
      </c>
      <c r="E32100">
        <v>16</v>
      </c>
      <c r="F32100" t="str">
        <f t="shared" si="1005"/>
        <v>24-4-2</v>
      </c>
    </row>
    <row r="32101" spans="1:6" x14ac:dyDescent="0.3">
      <c r="A32101">
        <v>2016</v>
      </c>
      <c r="B32101" t="s">
        <v>1216</v>
      </c>
      <c r="C32101" t="str">
        <f t="shared" si="1004"/>
        <v>2016-Santos/SP-24-4-2</v>
      </c>
      <c r="D32101" s="4">
        <v>3</v>
      </c>
      <c r="E32101">
        <v>33</v>
      </c>
      <c r="F32101" t="str">
        <f t="shared" si="1005"/>
        <v>24-4-2</v>
      </c>
    </row>
    <row r="32102" spans="1:6" x14ac:dyDescent="0.3">
      <c r="A32102">
        <v>2016</v>
      </c>
      <c r="B32102" t="s">
        <v>1218</v>
      </c>
      <c r="C32102" t="str">
        <f t="shared" si="1004"/>
        <v>2016-Sao Paulo/SP-24-4-2</v>
      </c>
      <c r="D32102" s="4">
        <v>6</v>
      </c>
      <c r="E32102">
        <v>20</v>
      </c>
      <c r="F32102" t="str">
        <f t="shared" si="1005"/>
        <v>24-4-2</v>
      </c>
    </row>
    <row r="32103" spans="1:6" x14ac:dyDescent="0.3">
      <c r="A32103">
        <v>2016</v>
      </c>
      <c r="B32103" t="s">
        <v>3059</v>
      </c>
      <c r="C32103" t="str">
        <f t="shared" si="1004"/>
        <v>2016-Sport/PE-24-4-2</v>
      </c>
      <c r="D32103" s="4">
        <v>5</v>
      </c>
      <c r="E32103">
        <v>23</v>
      </c>
      <c r="F32103" t="str">
        <f t="shared" si="1005"/>
        <v>24-4-2</v>
      </c>
    </row>
    <row r="32104" spans="1:6" x14ac:dyDescent="0.3">
      <c r="A32104">
        <v>2016</v>
      </c>
      <c r="B32104" t="s">
        <v>3539</v>
      </c>
      <c r="C32104" t="str">
        <f t="shared" si="1004"/>
        <v>2016-Vitoria/BA-24-4-2</v>
      </c>
      <c r="D32104" s="4">
        <v>4</v>
      </c>
      <c r="E32104">
        <v>15</v>
      </c>
      <c r="F32104" t="str">
        <f t="shared" si="1005"/>
        <v>24-4-2</v>
      </c>
    </row>
    <row r="32105" spans="1:6" x14ac:dyDescent="0.3">
      <c r="A32105">
        <v>2016</v>
      </c>
      <c r="B32105" t="s">
        <v>4970</v>
      </c>
      <c r="C32105" t="str">
        <f t="shared" si="1004"/>
        <v>2016-America/MG-24-4-3</v>
      </c>
      <c r="D32105" s="4">
        <v>4</v>
      </c>
      <c r="E32105">
        <v>13</v>
      </c>
      <c r="F32105" t="str">
        <f t="shared" si="1005"/>
        <v>24-4-3</v>
      </c>
    </row>
    <row r="32106" spans="1:6" x14ac:dyDescent="0.3">
      <c r="A32106">
        <v>2016</v>
      </c>
      <c r="B32106" t="s">
        <v>3061</v>
      </c>
      <c r="C32106" t="str">
        <f t="shared" si="1004"/>
        <v>2016-Atletico/MG-24-4-3</v>
      </c>
      <c r="D32106" s="4">
        <v>9</v>
      </c>
      <c r="E32106">
        <v>31</v>
      </c>
      <c r="F32106" t="str">
        <f t="shared" si="1005"/>
        <v>24-4-3</v>
      </c>
    </row>
    <row r="32107" spans="1:6" x14ac:dyDescent="0.3">
      <c r="A32107">
        <v>2016</v>
      </c>
      <c r="B32107" t="s">
        <v>1220</v>
      </c>
      <c r="C32107" t="str">
        <f t="shared" si="1004"/>
        <v>2016-Atletico/PR-24-4-3</v>
      </c>
      <c r="D32107" s="4">
        <v>3</v>
      </c>
      <c r="E32107">
        <v>23</v>
      </c>
      <c r="F32107" t="str">
        <f t="shared" si="1005"/>
        <v>24-4-3</v>
      </c>
    </row>
    <row r="32108" spans="1:6" x14ac:dyDescent="0.3">
      <c r="A32108">
        <v>2016</v>
      </c>
      <c r="B32108" t="s">
        <v>1221</v>
      </c>
      <c r="C32108" t="str">
        <f t="shared" si="1004"/>
        <v>2016-Botafogo/RJ-24-4-3</v>
      </c>
      <c r="D32108" s="4">
        <v>9</v>
      </c>
      <c r="E32108">
        <v>25</v>
      </c>
      <c r="F32108" t="str">
        <f t="shared" si="1005"/>
        <v>24-4-3</v>
      </c>
    </row>
    <row r="32109" spans="1:6" x14ac:dyDescent="0.3">
      <c r="A32109">
        <v>2016</v>
      </c>
      <c r="B32109" t="s">
        <v>5368</v>
      </c>
      <c r="C32109" t="str">
        <f t="shared" si="1004"/>
        <v>2016-Chapecoense/SC-24-4-3</v>
      </c>
      <c r="D32109" s="4">
        <v>7</v>
      </c>
      <c r="E32109">
        <v>30</v>
      </c>
      <c r="F32109" t="str">
        <f t="shared" si="1005"/>
        <v>24-4-3</v>
      </c>
    </row>
    <row r="32110" spans="1:6" x14ac:dyDescent="0.3">
      <c r="A32110">
        <v>2016</v>
      </c>
      <c r="B32110" t="s">
        <v>1222</v>
      </c>
      <c r="C32110" t="str">
        <f t="shared" si="1004"/>
        <v>2016-Corinthians/SP-24-4-3</v>
      </c>
      <c r="D32110" s="4">
        <v>4</v>
      </c>
      <c r="E32110">
        <v>34</v>
      </c>
      <c r="F32110" t="str">
        <f t="shared" si="1005"/>
        <v>24-4-3</v>
      </c>
    </row>
    <row r="32111" spans="1:6" x14ac:dyDescent="0.3">
      <c r="A32111">
        <v>2016</v>
      </c>
      <c r="B32111" t="s">
        <v>3540</v>
      </c>
      <c r="C32111" t="str">
        <f t="shared" si="1004"/>
        <v>2016-Coritiba/PR-24-4-3</v>
      </c>
      <c r="D32111" s="4">
        <v>7</v>
      </c>
      <c r="E32111">
        <v>18</v>
      </c>
      <c r="F32111" t="str">
        <f t="shared" si="1005"/>
        <v>24-4-3</v>
      </c>
    </row>
    <row r="32112" spans="1:6" x14ac:dyDescent="0.3">
      <c r="A32112">
        <v>2016</v>
      </c>
      <c r="B32112" t="s">
        <v>1223</v>
      </c>
      <c r="C32112" t="str">
        <f t="shared" si="1004"/>
        <v>2016-Cruzeiro/MG-24-4-3</v>
      </c>
      <c r="D32112" s="4">
        <v>8</v>
      </c>
      <c r="E32112">
        <v>25</v>
      </c>
      <c r="F32112" t="str">
        <f t="shared" si="1005"/>
        <v>24-4-3</v>
      </c>
    </row>
    <row r="32113" spans="1:6" x14ac:dyDescent="0.3">
      <c r="A32113">
        <v>2016</v>
      </c>
      <c r="B32113" t="s">
        <v>1224</v>
      </c>
      <c r="C32113" t="str">
        <f t="shared" si="1004"/>
        <v>2016-Figueirense/SC-24-4-3</v>
      </c>
      <c r="D32113" s="4">
        <v>1</v>
      </c>
      <c r="E32113">
        <v>15</v>
      </c>
      <c r="F32113" t="str">
        <f t="shared" si="1005"/>
        <v>24-4-3</v>
      </c>
    </row>
    <row r="32114" spans="1:6" x14ac:dyDescent="0.3">
      <c r="A32114">
        <v>2016</v>
      </c>
      <c r="B32114" t="s">
        <v>1225</v>
      </c>
      <c r="C32114" t="str">
        <f t="shared" si="1004"/>
        <v>2016-Flamengo/RJ-24-4-3</v>
      </c>
      <c r="D32114" s="4">
        <v>4</v>
      </c>
      <c r="E32114">
        <v>27</v>
      </c>
      <c r="F32114" t="str">
        <f t="shared" si="1005"/>
        <v>24-4-3</v>
      </c>
    </row>
    <row r="32115" spans="1:6" x14ac:dyDescent="0.3">
      <c r="A32115">
        <v>2016</v>
      </c>
      <c r="B32115" t="s">
        <v>1226</v>
      </c>
      <c r="C32115" t="str">
        <f t="shared" si="1004"/>
        <v>2016-Fluminense/RJ-24-4-3</v>
      </c>
      <c r="D32115" s="4">
        <v>10</v>
      </c>
      <c r="E32115">
        <v>26</v>
      </c>
      <c r="F32115" t="str">
        <f t="shared" si="1005"/>
        <v>24-4-3</v>
      </c>
    </row>
    <row r="32116" spans="1:6" x14ac:dyDescent="0.3">
      <c r="A32116">
        <v>2016</v>
      </c>
      <c r="B32116" t="s">
        <v>1229</v>
      </c>
      <c r="C32116" t="str">
        <f t="shared" si="1004"/>
        <v>2016-Gremio/RS-24-4-3</v>
      </c>
      <c r="D32116" s="4">
        <v>4</v>
      </c>
      <c r="E32116">
        <v>44</v>
      </c>
      <c r="F32116" t="str">
        <f t="shared" si="1005"/>
        <v>24-4-3</v>
      </c>
    </row>
    <row r="32117" spans="1:6" x14ac:dyDescent="0.3">
      <c r="A32117">
        <v>2016</v>
      </c>
      <c r="B32117" t="s">
        <v>1230</v>
      </c>
      <c r="C32117" t="str">
        <f t="shared" si="1004"/>
        <v>2016-Internacional/RS-24-4-3</v>
      </c>
      <c r="D32117" s="4">
        <v>2</v>
      </c>
      <c r="E32117">
        <v>31</v>
      </c>
      <c r="F32117" t="str">
        <f t="shared" si="1005"/>
        <v>24-4-3</v>
      </c>
    </row>
    <row r="32118" spans="1:6" x14ac:dyDescent="0.3">
      <c r="A32118">
        <v>2016</v>
      </c>
      <c r="B32118" t="s">
        <v>1232</v>
      </c>
      <c r="C32118" t="str">
        <f t="shared" si="1004"/>
        <v>2016-Palmeiras/SP-24-4-3</v>
      </c>
      <c r="D32118" s="4">
        <v>8</v>
      </c>
      <c r="E32118">
        <v>37</v>
      </c>
      <c r="F32118" t="str">
        <f t="shared" si="1005"/>
        <v>24-4-3</v>
      </c>
    </row>
    <row r="32119" spans="1:6" x14ac:dyDescent="0.3">
      <c r="A32119">
        <v>2016</v>
      </c>
      <c r="B32119" t="s">
        <v>1234</v>
      </c>
      <c r="C32119" t="str">
        <f t="shared" si="1004"/>
        <v>2016-Ponte Preta/SP-24-4-3</v>
      </c>
      <c r="D32119" s="4">
        <v>6</v>
      </c>
      <c r="E32119">
        <v>17</v>
      </c>
      <c r="F32119" t="str">
        <f t="shared" si="1005"/>
        <v>24-4-3</v>
      </c>
    </row>
    <row r="32120" spans="1:6" x14ac:dyDescent="0.3">
      <c r="A32120">
        <v>2016</v>
      </c>
      <c r="B32120" t="s">
        <v>1235</v>
      </c>
      <c r="C32120" t="str">
        <f t="shared" si="1004"/>
        <v>2016-Santa Cruz/PE-24-4-3</v>
      </c>
      <c r="D32120" s="4">
        <v>2</v>
      </c>
      <c r="E32120">
        <v>24</v>
      </c>
      <c r="F32120" t="str">
        <f t="shared" si="1005"/>
        <v>24-4-3</v>
      </c>
    </row>
    <row r="32121" spans="1:6" x14ac:dyDescent="0.3">
      <c r="A32121">
        <v>2016</v>
      </c>
      <c r="B32121" t="s">
        <v>1236</v>
      </c>
      <c r="C32121" t="str">
        <f t="shared" si="1004"/>
        <v>2016-Santos/SP-24-4-3</v>
      </c>
      <c r="D32121" s="4">
        <v>10</v>
      </c>
      <c r="E32121">
        <v>23</v>
      </c>
      <c r="F32121" t="str">
        <f t="shared" si="1005"/>
        <v>24-4-3</v>
      </c>
    </row>
    <row r="32122" spans="1:6" x14ac:dyDescent="0.3">
      <c r="A32122">
        <v>2016</v>
      </c>
      <c r="B32122" t="s">
        <v>1238</v>
      </c>
      <c r="C32122" t="str">
        <f t="shared" si="1004"/>
        <v>2016-Sao Paulo/SP-24-4-3</v>
      </c>
      <c r="D32122" s="4">
        <v>5</v>
      </c>
      <c r="E32122">
        <v>16</v>
      </c>
      <c r="F32122" t="str">
        <f t="shared" si="1005"/>
        <v>24-4-3</v>
      </c>
    </row>
    <row r="32123" spans="1:6" x14ac:dyDescent="0.3">
      <c r="A32123">
        <v>2016</v>
      </c>
      <c r="B32123" t="s">
        <v>3063</v>
      </c>
      <c r="C32123" t="str">
        <f t="shared" si="1004"/>
        <v>2016-Sport/PE-24-4-3</v>
      </c>
      <c r="D32123" s="4">
        <v>5</v>
      </c>
      <c r="E32123">
        <v>19</v>
      </c>
      <c r="F32123" t="str">
        <f t="shared" si="1005"/>
        <v>24-4-3</v>
      </c>
    </row>
    <row r="32124" spans="1:6" x14ac:dyDescent="0.3">
      <c r="A32124">
        <v>2016</v>
      </c>
      <c r="B32124" t="s">
        <v>3543</v>
      </c>
      <c r="C32124" t="str">
        <f t="shared" si="1004"/>
        <v>2016-Vitoria/BA-24-4-3</v>
      </c>
      <c r="D32124" s="4">
        <v>8</v>
      </c>
      <c r="E32124">
        <v>19</v>
      </c>
      <c r="F32124" t="str">
        <f t="shared" si="1005"/>
        <v>24-4-3</v>
      </c>
    </row>
    <row r="32125" spans="1:6" x14ac:dyDescent="0.3">
      <c r="A32125">
        <v>2016</v>
      </c>
      <c r="B32125" t="s">
        <v>4972</v>
      </c>
      <c r="C32125" t="str">
        <f t="shared" si="1004"/>
        <v>2016-America/MG-24-5-0</v>
      </c>
      <c r="D32125" s="4">
        <v>5</v>
      </c>
      <c r="E32125">
        <v>13</v>
      </c>
      <c r="F32125" t="str">
        <f t="shared" si="1005"/>
        <v>24-5-0</v>
      </c>
    </row>
    <row r="32126" spans="1:6" x14ac:dyDescent="0.3">
      <c r="A32126">
        <v>2016</v>
      </c>
      <c r="B32126" t="s">
        <v>3064</v>
      </c>
      <c r="C32126" t="str">
        <f t="shared" si="1004"/>
        <v>2016-Atletico/MG-24-5-0</v>
      </c>
      <c r="D32126" s="4">
        <v>12</v>
      </c>
      <c r="E32126">
        <v>35</v>
      </c>
      <c r="F32126" t="str">
        <f t="shared" si="1005"/>
        <v>24-5-0</v>
      </c>
    </row>
    <row r="32127" spans="1:6" x14ac:dyDescent="0.3">
      <c r="A32127">
        <v>2016</v>
      </c>
      <c r="B32127" t="s">
        <v>1240</v>
      </c>
      <c r="C32127" t="str">
        <f t="shared" si="1004"/>
        <v>2016-Atletico/PR-24-5-0</v>
      </c>
      <c r="D32127" s="4">
        <v>6</v>
      </c>
      <c r="E32127">
        <v>20</v>
      </c>
      <c r="F32127" t="str">
        <f t="shared" si="1005"/>
        <v>24-5-0</v>
      </c>
    </row>
    <row r="32128" spans="1:6" x14ac:dyDescent="0.3">
      <c r="A32128">
        <v>2016</v>
      </c>
      <c r="B32128" t="s">
        <v>1241</v>
      </c>
      <c r="C32128" t="str">
        <f t="shared" si="1004"/>
        <v>2016-Botafogo/RJ-24-5-0</v>
      </c>
      <c r="D32128" s="4">
        <v>9</v>
      </c>
      <c r="E32128">
        <v>26</v>
      </c>
      <c r="F32128" t="str">
        <f t="shared" si="1005"/>
        <v>24-5-0</v>
      </c>
    </row>
    <row r="32129" spans="1:6" x14ac:dyDescent="0.3">
      <c r="A32129">
        <v>2016</v>
      </c>
      <c r="B32129" t="s">
        <v>5369</v>
      </c>
      <c r="C32129" t="str">
        <f t="shared" si="1004"/>
        <v>2016-Chapecoense/SC-24-5-0</v>
      </c>
      <c r="D32129" s="4">
        <v>8</v>
      </c>
      <c r="E32129">
        <v>27</v>
      </c>
      <c r="F32129" t="str">
        <f t="shared" si="1005"/>
        <v>24-5-0</v>
      </c>
    </row>
    <row r="32130" spans="1:6" x14ac:dyDescent="0.3">
      <c r="A32130">
        <v>2016</v>
      </c>
      <c r="B32130" t="s">
        <v>1242</v>
      </c>
      <c r="C32130" t="str">
        <f t="shared" si="1004"/>
        <v>2016-Corinthians/SP-24-5-0</v>
      </c>
      <c r="D32130" s="4">
        <v>5</v>
      </c>
      <c r="E32130">
        <v>34</v>
      </c>
      <c r="F32130" t="str">
        <f t="shared" si="1005"/>
        <v>24-5-0</v>
      </c>
    </row>
    <row r="32131" spans="1:6" x14ac:dyDescent="0.3">
      <c r="A32131">
        <v>2016</v>
      </c>
      <c r="B32131" t="s">
        <v>3544</v>
      </c>
      <c r="C32131" t="str">
        <f t="shared" ref="C32131:C32194" si="1006">A32131&amp;"-"&amp;B32131</f>
        <v>2016-Coritiba/PR-24-5-0</v>
      </c>
      <c r="D32131" s="4">
        <v>7</v>
      </c>
      <c r="E32131">
        <v>22</v>
      </c>
      <c r="F32131" t="str">
        <f t="shared" ref="F32131:F32194" si="1007">RIGHT(B32131,LEN(C32131)-FIND("-",C32131,6))</f>
        <v>24-5-0</v>
      </c>
    </row>
    <row r="32132" spans="1:6" x14ac:dyDescent="0.3">
      <c r="A32132">
        <v>2016</v>
      </c>
      <c r="B32132" t="s">
        <v>1243</v>
      </c>
      <c r="C32132" t="str">
        <f t="shared" si="1006"/>
        <v>2016-Cruzeiro/MG-24-5-0</v>
      </c>
      <c r="D32132" s="4">
        <v>4</v>
      </c>
      <c r="E32132">
        <v>15</v>
      </c>
      <c r="F32132" t="str">
        <f t="shared" si="1007"/>
        <v>24-5-0</v>
      </c>
    </row>
    <row r="32133" spans="1:6" x14ac:dyDescent="0.3">
      <c r="A32133">
        <v>2016</v>
      </c>
      <c r="B32133" t="s">
        <v>1244</v>
      </c>
      <c r="C32133" t="str">
        <f t="shared" si="1006"/>
        <v>2016-Figueirense/SC-24-5-0</v>
      </c>
      <c r="D32133" s="4">
        <v>5</v>
      </c>
      <c r="E32133">
        <v>21</v>
      </c>
      <c r="F32133" t="str">
        <f t="shared" si="1007"/>
        <v>24-5-0</v>
      </c>
    </row>
    <row r="32134" spans="1:6" x14ac:dyDescent="0.3">
      <c r="A32134">
        <v>2016</v>
      </c>
      <c r="B32134" t="s">
        <v>1245</v>
      </c>
      <c r="C32134" t="str">
        <f t="shared" si="1006"/>
        <v>2016-Flamengo/RJ-24-5-0</v>
      </c>
      <c r="D32134" s="4">
        <v>7</v>
      </c>
      <c r="E32134">
        <v>17</v>
      </c>
      <c r="F32134" t="str">
        <f t="shared" si="1007"/>
        <v>24-5-0</v>
      </c>
    </row>
    <row r="32135" spans="1:6" x14ac:dyDescent="0.3">
      <c r="A32135">
        <v>2016</v>
      </c>
      <c r="B32135" t="s">
        <v>1246</v>
      </c>
      <c r="C32135" t="str">
        <f t="shared" si="1006"/>
        <v>2016-Fluminense/RJ-24-5-0</v>
      </c>
      <c r="D32135" s="4">
        <v>10</v>
      </c>
      <c r="E32135">
        <v>23</v>
      </c>
      <c r="F32135" t="str">
        <f t="shared" si="1007"/>
        <v>24-5-0</v>
      </c>
    </row>
    <row r="32136" spans="1:6" x14ac:dyDescent="0.3">
      <c r="A32136">
        <v>2016</v>
      </c>
      <c r="B32136" t="s">
        <v>1249</v>
      </c>
      <c r="C32136" t="str">
        <f t="shared" si="1006"/>
        <v>2016-Gremio/RS-24-5-0</v>
      </c>
      <c r="D32136" s="4">
        <v>8</v>
      </c>
      <c r="E32136">
        <v>27</v>
      </c>
      <c r="F32136" t="str">
        <f t="shared" si="1007"/>
        <v>24-5-0</v>
      </c>
    </row>
    <row r="32137" spans="1:6" x14ac:dyDescent="0.3">
      <c r="A32137">
        <v>2016</v>
      </c>
      <c r="B32137" t="s">
        <v>1250</v>
      </c>
      <c r="C32137" t="str">
        <f t="shared" si="1006"/>
        <v>2016-Internacional/RS-24-5-0</v>
      </c>
      <c r="D32137" s="4">
        <v>2</v>
      </c>
      <c r="E32137">
        <v>22</v>
      </c>
      <c r="F32137" t="str">
        <f t="shared" si="1007"/>
        <v>24-5-0</v>
      </c>
    </row>
    <row r="32138" spans="1:6" x14ac:dyDescent="0.3">
      <c r="A32138">
        <v>2016</v>
      </c>
      <c r="B32138" t="s">
        <v>1251</v>
      </c>
      <c r="C32138" t="str">
        <f t="shared" si="1006"/>
        <v>2016-Palmeiras/SP-24-5-0</v>
      </c>
      <c r="D32138" s="4">
        <v>7</v>
      </c>
      <c r="E32138">
        <v>39</v>
      </c>
      <c r="F32138" t="str">
        <f t="shared" si="1007"/>
        <v>24-5-0</v>
      </c>
    </row>
    <row r="32139" spans="1:6" x14ac:dyDescent="0.3">
      <c r="A32139">
        <v>2016</v>
      </c>
      <c r="B32139" t="s">
        <v>1253</v>
      </c>
      <c r="C32139" t="str">
        <f t="shared" si="1006"/>
        <v>2016-Ponte Preta/SP-24-5-0</v>
      </c>
      <c r="D32139" s="4">
        <v>10</v>
      </c>
      <c r="E32139">
        <v>23</v>
      </c>
      <c r="F32139" t="str">
        <f t="shared" si="1007"/>
        <v>24-5-0</v>
      </c>
    </row>
    <row r="32140" spans="1:6" x14ac:dyDescent="0.3">
      <c r="A32140">
        <v>2016</v>
      </c>
      <c r="B32140" t="s">
        <v>1254</v>
      </c>
      <c r="C32140" t="str">
        <f t="shared" si="1006"/>
        <v>2016-Santa Cruz/PE-24-5-0</v>
      </c>
      <c r="D32140" s="4">
        <v>2</v>
      </c>
      <c r="E32140">
        <v>19</v>
      </c>
      <c r="F32140" t="str">
        <f t="shared" si="1007"/>
        <v>24-5-0</v>
      </c>
    </row>
    <row r="32141" spans="1:6" x14ac:dyDescent="0.3">
      <c r="A32141">
        <v>2016</v>
      </c>
      <c r="B32141" t="s">
        <v>1255</v>
      </c>
      <c r="C32141" t="str">
        <f t="shared" si="1006"/>
        <v>2016-Santos/SP-24-5-0</v>
      </c>
      <c r="D32141" s="4">
        <v>6</v>
      </c>
      <c r="E32141">
        <v>32</v>
      </c>
      <c r="F32141" t="str">
        <f t="shared" si="1007"/>
        <v>24-5-0</v>
      </c>
    </row>
    <row r="32142" spans="1:6" x14ac:dyDescent="0.3">
      <c r="A32142">
        <v>2016</v>
      </c>
      <c r="B32142" t="s">
        <v>1256</v>
      </c>
      <c r="C32142" t="str">
        <f t="shared" si="1006"/>
        <v>2016-Sao Paulo/SP-24-5-0</v>
      </c>
      <c r="D32142" s="4">
        <v>4</v>
      </c>
      <c r="E32142">
        <v>19</v>
      </c>
      <c r="F32142" t="str">
        <f t="shared" si="1007"/>
        <v>24-5-0</v>
      </c>
    </row>
    <row r="32143" spans="1:6" x14ac:dyDescent="0.3">
      <c r="A32143">
        <v>2016</v>
      </c>
      <c r="B32143" t="s">
        <v>3066</v>
      </c>
      <c r="C32143" t="str">
        <f t="shared" si="1006"/>
        <v>2016-Sport/PE-24-5-0</v>
      </c>
      <c r="D32143" s="4">
        <v>11</v>
      </c>
      <c r="E32143">
        <v>26</v>
      </c>
      <c r="F32143" t="str">
        <f t="shared" si="1007"/>
        <v>24-5-0</v>
      </c>
    </row>
    <row r="32144" spans="1:6" x14ac:dyDescent="0.3">
      <c r="A32144">
        <v>2016</v>
      </c>
      <c r="B32144" t="s">
        <v>3546</v>
      </c>
      <c r="C32144" t="str">
        <f t="shared" si="1006"/>
        <v>2016-Vitoria/BA-24-5-0</v>
      </c>
      <c r="D32144" s="4">
        <v>4</v>
      </c>
      <c r="E32144">
        <v>23</v>
      </c>
      <c r="F32144" t="str">
        <f t="shared" si="1007"/>
        <v>24-5-0</v>
      </c>
    </row>
    <row r="32145" spans="1:6" x14ac:dyDescent="0.3">
      <c r="A32145">
        <v>2016</v>
      </c>
      <c r="B32145" t="s">
        <v>4974</v>
      </c>
      <c r="C32145" t="str">
        <f t="shared" si="1006"/>
        <v>2016-America/MG-24-5-1</v>
      </c>
      <c r="D32145" s="4">
        <v>5</v>
      </c>
      <c r="E32145">
        <v>13</v>
      </c>
      <c r="F32145" t="str">
        <f t="shared" si="1007"/>
        <v>24-5-1</v>
      </c>
    </row>
    <row r="32146" spans="1:6" x14ac:dyDescent="0.3">
      <c r="A32146">
        <v>2016</v>
      </c>
      <c r="B32146" t="s">
        <v>3067</v>
      </c>
      <c r="C32146" t="str">
        <f t="shared" si="1006"/>
        <v>2016-Atletico/MG-24-5-1</v>
      </c>
      <c r="D32146" s="4">
        <v>15</v>
      </c>
      <c r="E32146">
        <v>36</v>
      </c>
      <c r="F32146" t="str">
        <f t="shared" si="1007"/>
        <v>24-5-1</v>
      </c>
    </row>
    <row r="32147" spans="1:6" x14ac:dyDescent="0.3">
      <c r="A32147">
        <v>2016</v>
      </c>
      <c r="B32147" t="s">
        <v>1258</v>
      </c>
      <c r="C32147" t="str">
        <f t="shared" si="1006"/>
        <v>2016-Atletico/PR-24-5-1</v>
      </c>
      <c r="D32147" s="4">
        <v>7</v>
      </c>
      <c r="E32147">
        <v>30</v>
      </c>
      <c r="F32147" t="str">
        <f t="shared" si="1007"/>
        <v>24-5-1</v>
      </c>
    </row>
    <row r="32148" spans="1:6" x14ac:dyDescent="0.3">
      <c r="A32148">
        <v>2016</v>
      </c>
      <c r="B32148" t="s">
        <v>1259</v>
      </c>
      <c r="C32148" t="str">
        <f t="shared" si="1006"/>
        <v>2016-Botafogo/RJ-24-5-1</v>
      </c>
      <c r="D32148" s="4">
        <v>12</v>
      </c>
      <c r="E32148">
        <v>31</v>
      </c>
      <c r="F32148" t="str">
        <f t="shared" si="1007"/>
        <v>24-5-1</v>
      </c>
    </row>
    <row r="32149" spans="1:6" x14ac:dyDescent="0.3">
      <c r="A32149">
        <v>2016</v>
      </c>
      <c r="B32149" t="s">
        <v>5370</v>
      </c>
      <c r="C32149" t="str">
        <f t="shared" si="1006"/>
        <v>2016-Chapecoense/SC-24-5-1</v>
      </c>
      <c r="D32149" s="4">
        <v>6</v>
      </c>
      <c r="E32149">
        <v>27</v>
      </c>
      <c r="F32149" t="str">
        <f t="shared" si="1007"/>
        <v>24-5-1</v>
      </c>
    </row>
    <row r="32150" spans="1:6" x14ac:dyDescent="0.3">
      <c r="A32150">
        <v>2016</v>
      </c>
      <c r="B32150" t="s">
        <v>1260</v>
      </c>
      <c r="C32150" t="str">
        <f t="shared" si="1006"/>
        <v>2016-Corinthians/SP-24-5-1</v>
      </c>
      <c r="D32150" s="4">
        <v>6</v>
      </c>
      <c r="E32150">
        <v>37</v>
      </c>
      <c r="F32150" t="str">
        <f t="shared" si="1007"/>
        <v>24-5-1</v>
      </c>
    </row>
    <row r="32151" spans="1:6" x14ac:dyDescent="0.3">
      <c r="A32151">
        <v>2016</v>
      </c>
      <c r="B32151" t="s">
        <v>3547</v>
      </c>
      <c r="C32151" t="str">
        <f t="shared" si="1006"/>
        <v>2016-Coritiba/PR-24-5-1</v>
      </c>
      <c r="D32151" s="4">
        <v>6</v>
      </c>
      <c r="E32151">
        <v>17</v>
      </c>
      <c r="F32151" t="str">
        <f t="shared" si="1007"/>
        <v>24-5-1</v>
      </c>
    </row>
    <row r="32152" spans="1:6" x14ac:dyDescent="0.3">
      <c r="A32152">
        <v>2016</v>
      </c>
      <c r="B32152" t="s">
        <v>1261</v>
      </c>
      <c r="C32152" t="str">
        <f t="shared" si="1006"/>
        <v>2016-Cruzeiro/MG-24-5-1</v>
      </c>
      <c r="D32152" s="4">
        <v>4</v>
      </c>
      <c r="E32152">
        <v>22</v>
      </c>
      <c r="F32152" t="str">
        <f t="shared" si="1007"/>
        <v>24-5-1</v>
      </c>
    </row>
    <row r="32153" spans="1:6" x14ac:dyDescent="0.3">
      <c r="A32153">
        <v>2016</v>
      </c>
      <c r="B32153" t="s">
        <v>1262</v>
      </c>
      <c r="C32153" t="str">
        <f t="shared" si="1006"/>
        <v>2016-Figueirense/SC-24-5-1</v>
      </c>
      <c r="D32153" s="4">
        <v>3</v>
      </c>
      <c r="E32153">
        <v>18</v>
      </c>
      <c r="F32153" t="str">
        <f t="shared" si="1007"/>
        <v>24-5-1</v>
      </c>
    </row>
    <row r="32154" spans="1:6" x14ac:dyDescent="0.3">
      <c r="A32154">
        <v>2016</v>
      </c>
      <c r="B32154" t="s">
        <v>1263</v>
      </c>
      <c r="C32154" t="str">
        <f t="shared" si="1006"/>
        <v>2016-Flamengo/RJ-24-5-1</v>
      </c>
      <c r="D32154" s="4">
        <v>11</v>
      </c>
      <c r="E32154">
        <v>37</v>
      </c>
      <c r="F32154" t="str">
        <f t="shared" si="1007"/>
        <v>24-5-1</v>
      </c>
    </row>
    <row r="32155" spans="1:6" x14ac:dyDescent="0.3">
      <c r="A32155">
        <v>2016</v>
      </c>
      <c r="B32155" t="s">
        <v>1264</v>
      </c>
      <c r="C32155" t="str">
        <f t="shared" si="1006"/>
        <v>2016-Fluminense/RJ-24-5-1</v>
      </c>
      <c r="D32155" s="4">
        <v>10</v>
      </c>
      <c r="E32155">
        <v>29</v>
      </c>
      <c r="F32155" t="str">
        <f t="shared" si="1007"/>
        <v>24-5-1</v>
      </c>
    </row>
    <row r="32156" spans="1:6" x14ac:dyDescent="0.3">
      <c r="A32156">
        <v>2016</v>
      </c>
      <c r="B32156" t="s">
        <v>1267</v>
      </c>
      <c r="C32156" t="str">
        <f t="shared" si="1006"/>
        <v>2016-Gremio/RS-24-5-1</v>
      </c>
      <c r="D32156" s="4">
        <v>5</v>
      </c>
      <c r="E32156">
        <v>32</v>
      </c>
      <c r="F32156" t="str">
        <f t="shared" si="1007"/>
        <v>24-5-1</v>
      </c>
    </row>
    <row r="32157" spans="1:6" x14ac:dyDescent="0.3">
      <c r="A32157">
        <v>2016</v>
      </c>
      <c r="B32157" t="s">
        <v>1268</v>
      </c>
      <c r="C32157" t="str">
        <f t="shared" si="1006"/>
        <v>2016-Internacional/RS-24-5-1</v>
      </c>
      <c r="D32157" s="4">
        <v>2</v>
      </c>
      <c r="E32157">
        <v>25</v>
      </c>
      <c r="F32157" t="str">
        <f t="shared" si="1007"/>
        <v>24-5-1</v>
      </c>
    </row>
    <row r="32158" spans="1:6" x14ac:dyDescent="0.3">
      <c r="A32158">
        <v>2016</v>
      </c>
      <c r="B32158" t="s">
        <v>1269</v>
      </c>
      <c r="C32158" t="str">
        <f t="shared" si="1006"/>
        <v>2016-Palmeiras/SP-24-5-1</v>
      </c>
      <c r="D32158" s="4">
        <v>7</v>
      </c>
      <c r="E32158">
        <v>39</v>
      </c>
      <c r="F32158" t="str">
        <f t="shared" si="1007"/>
        <v>24-5-1</v>
      </c>
    </row>
    <row r="32159" spans="1:6" x14ac:dyDescent="0.3">
      <c r="A32159">
        <v>2016</v>
      </c>
      <c r="B32159" t="s">
        <v>1271</v>
      </c>
      <c r="C32159" t="str">
        <f t="shared" si="1006"/>
        <v>2016-Ponte Preta/SP-24-5-1</v>
      </c>
      <c r="D32159" s="4">
        <v>4</v>
      </c>
      <c r="E32159">
        <v>30</v>
      </c>
      <c r="F32159" t="str">
        <f t="shared" si="1007"/>
        <v>24-5-1</v>
      </c>
    </row>
    <row r="32160" spans="1:6" x14ac:dyDescent="0.3">
      <c r="A32160">
        <v>2016</v>
      </c>
      <c r="B32160" t="s">
        <v>1272</v>
      </c>
      <c r="C32160" t="str">
        <f t="shared" si="1006"/>
        <v>2016-Santa Cruz/PE-24-5-1</v>
      </c>
      <c r="D32160" s="4">
        <v>4</v>
      </c>
      <c r="E32160">
        <v>15</v>
      </c>
      <c r="F32160" t="str">
        <f t="shared" si="1007"/>
        <v>24-5-1</v>
      </c>
    </row>
    <row r="32161" spans="1:6" x14ac:dyDescent="0.3">
      <c r="A32161">
        <v>2016</v>
      </c>
      <c r="B32161" t="s">
        <v>1273</v>
      </c>
      <c r="C32161" t="str">
        <f t="shared" si="1006"/>
        <v>2016-Santos/SP-24-5-1</v>
      </c>
      <c r="D32161" s="4">
        <v>6</v>
      </c>
      <c r="E32161">
        <v>29</v>
      </c>
      <c r="F32161" t="str">
        <f t="shared" si="1007"/>
        <v>24-5-1</v>
      </c>
    </row>
    <row r="32162" spans="1:6" x14ac:dyDescent="0.3">
      <c r="A32162">
        <v>2016</v>
      </c>
      <c r="B32162" t="s">
        <v>1274</v>
      </c>
      <c r="C32162" t="str">
        <f t="shared" si="1006"/>
        <v>2016-Sao Paulo/SP-24-5-1</v>
      </c>
      <c r="D32162" s="4">
        <v>5</v>
      </c>
      <c r="E32162">
        <v>12</v>
      </c>
      <c r="F32162" t="str">
        <f t="shared" si="1007"/>
        <v>24-5-1</v>
      </c>
    </row>
    <row r="32163" spans="1:6" x14ac:dyDescent="0.3">
      <c r="A32163">
        <v>2016</v>
      </c>
      <c r="B32163" t="s">
        <v>3069</v>
      </c>
      <c r="C32163" t="str">
        <f t="shared" si="1006"/>
        <v>2016-Sport/PE-24-5-1</v>
      </c>
      <c r="D32163" s="4">
        <v>11</v>
      </c>
      <c r="E32163">
        <v>22</v>
      </c>
      <c r="F32163" t="str">
        <f t="shared" si="1007"/>
        <v>24-5-1</v>
      </c>
    </row>
    <row r="32164" spans="1:6" x14ac:dyDescent="0.3">
      <c r="A32164">
        <v>2016</v>
      </c>
      <c r="B32164" t="s">
        <v>3549</v>
      </c>
      <c r="C32164" t="str">
        <f t="shared" si="1006"/>
        <v>2016-Vitoria/BA-24-5-1</v>
      </c>
      <c r="D32164" s="4">
        <v>4</v>
      </c>
      <c r="E32164">
        <v>18</v>
      </c>
      <c r="F32164" t="str">
        <f t="shared" si="1007"/>
        <v>24-5-1</v>
      </c>
    </row>
    <row r="32165" spans="1:6" x14ac:dyDescent="0.3">
      <c r="A32165">
        <v>2016</v>
      </c>
      <c r="B32165" t="s">
        <v>4976</v>
      </c>
      <c r="C32165" t="str">
        <f t="shared" si="1006"/>
        <v>2016-America/MG-24-5-2</v>
      </c>
      <c r="D32165" s="4">
        <v>3</v>
      </c>
      <c r="E32165">
        <v>9</v>
      </c>
      <c r="F32165" t="str">
        <f t="shared" si="1007"/>
        <v>24-5-2</v>
      </c>
    </row>
    <row r="32166" spans="1:6" x14ac:dyDescent="0.3">
      <c r="A32166">
        <v>2016</v>
      </c>
      <c r="B32166" t="s">
        <v>3070</v>
      </c>
      <c r="C32166" t="str">
        <f t="shared" si="1006"/>
        <v>2016-Atletico/MG-24-5-2</v>
      </c>
      <c r="D32166" s="4">
        <v>12</v>
      </c>
      <c r="E32166">
        <v>34</v>
      </c>
      <c r="F32166" t="str">
        <f t="shared" si="1007"/>
        <v>24-5-2</v>
      </c>
    </row>
    <row r="32167" spans="1:6" x14ac:dyDescent="0.3">
      <c r="A32167">
        <v>2016</v>
      </c>
      <c r="B32167" t="s">
        <v>1276</v>
      </c>
      <c r="C32167" t="str">
        <f t="shared" si="1006"/>
        <v>2016-Atletico/PR-24-5-2</v>
      </c>
      <c r="D32167" s="4">
        <v>10</v>
      </c>
      <c r="E32167">
        <v>23</v>
      </c>
      <c r="F32167" t="str">
        <f t="shared" si="1007"/>
        <v>24-5-2</v>
      </c>
    </row>
    <row r="32168" spans="1:6" x14ac:dyDescent="0.3">
      <c r="A32168">
        <v>2016</v>
      </c>
      <c r="B32168" t="s">
        <v>1277</v>
      </c>
      <c r="C32168" t="str">
        <f t="shared" si="1006"/>
        <v>2016-Botafogo/RJ-24-5-2</v>
      </c>
      <c r="D32168" s="4">
        <v>12</v>
      </c>
      <c r="E32168">
        <v>28</v>
      </c>
      <c r="F32168" t="str">
        <f t="shared" si="1007"/>
        <v>24-5-2</v>
      </c>
    </row>
    <row r="32169" spans="1:6" x14ac:dyDescent="0.3">
      <c r="A32169">
        <v>2016</v>
      </c>
      <c r="B32169" t="s">
        <v>5371</v>
      </c>
      <c r="C32169" t="str">
        <f t="shared" si="1006"/>
        <v>2016-Chapecoense/SC-24-5-2</v>
      </c>
      <c r="D32169" s="4">
        <v>6</v>
      </c>
      <c r="E32169">
        <v>22</v>
      </c>
      <c r="F32169" t="str">
        <f t="shared" si="1007"/>
        <v>24-5-2</v>
      </c>
    </row>
    <row r="32170" spans="1:6" x14ac:dyDescent="0.3">
      <c r="A32170">
        <v>2016</v>
      </c>
      <c r="B32170" t="s">
        <v>1278</v>
      </c>
      <c r="C32170" t="str">
        <f t="shared" si="1006"/>
        <v>2016-Corinthians/SP-24-5-2</v>
      </c>
      <c r="D32170" s="4">
        <v>8</v>
      </c>
      <c r="E32170">
        <v>39</v>
      </c>
      <c r="F32170" t="str">
        <f t="shared" si="1007"/>
        <v>24-5-2</v>
      </c>
    </row>
    <row r="32171" spans="1:6" x14ac:dyDescent="0.3">
      <c r="A32171">
        <v>2016</v>
      </c>
      <c r="B32171" t="s">
        <v>3550</v>
      </c>
      <c r="C32171" t="str">
        <f t="shared" si="1006"/>
        <v>2016-Coritiba/PR-24-5-2</v>
      </c>
      <c r="D32171" s="4">
        <v>6</v>
      </c>
      <c r="E32171">
        <v>10</v>
      </c>
      <c r="F32171" t="str">
        <f t="shared" si="1007"/>
        <v>24-5-2</v>
      </c>
    </row>
    <row r="32172" spans="1:6" x14ac:dyDescent="0.3">
      <c r="A32172">
        <v>2016</v>
      </c>
      <c r="B32172" t="s">
        <v>1279</v>
      </c>
      <c r="C32172" t="str">
        <f t="shared" si="1006"/>
        <v>2016-Cruzeiro/MG-24-5-2</v>
      </c>
      <c r="D32172" s="4">
        <v>3</v>
      </c>
      <c r="E32172">
        <v>15</v>
      </c>
      <c r="F32172" t="str">
        <f t="shared" si="1007"/>
        <v>24-5-2</v>
      </c>
    </row>
    <row r="32173" spans="1:6" x14ac:dyDescent="0.3">
      <c r="A32173">
        <v>2016</v>
      </c>
      <c r="B32173" t="s">
        <v>1280</v>
      </c>
      <c r="C32173" t="str">
        <f t="shared" si="1006"/>
        <v>2016-Figueirense/SC-24-5-2</v>
      </c>
      <c r="D32173" s="4">
        <v>5</v>
      </c>
      <c r="E32173">
        <v>17</v>
      </c>
      <c r="F32173" t="str">
        <f t="shared" si="1007"/>
        <v>24-5-2</v>
      </c>
    </row>
    <row r="32174" spans="1:6" x14ac:dyDescent="0.3">
      <c r="A32174">
        <v>2016</v>
      </c>
      <c r="B32174" t="s">
        <v>1281</v>
      </c>
      <c r="C32174" t="str">
        <f t="shared" si="1006"/>
        <v>2016-Flamengo/RJ-24-5-2</v>
      </c>
      <c r="D32174" s="4">
        <v>11</v>
      </c>
      <c r="E32174">
        <v>37</v>
      </c>
      <c r="F32174" t="str">
        <f t="shared" si="1007"/>
        <v>24-5-2</v>
      </c>
    </row>
    <row r="32175" spans="1:6" x14ac:dyDescent="0.3">
      <c r="A32175">
        <v>2016</v>
      </c>
      <c r="B32175" t="s">
        <v>1282</v>
      </c>
      <c r="C32175" t="str">
        <f t="shared" si="1006"/>
        <v>2016-Fluminense/RJ-24-5-2</v>
      </c>
      <c r="D32175" s="4">
        <v>10</v>
      </c>
      <c r="E32175">
        <v>31</v>
      </c>
      <c r="F32175" t="str">
        <f t="shared" si="1007"/>
        <v>24-5-2</v>
      </c>
    </row>
    <row r="32176" spans="1:6" x14ac:dyDescent="0.3">
      <c r="A32176">
        <v>2016</v>
      </c>
      <c r="B32176" t="s">
        <v>1285</v>
      </c>
      <c r="C32176" t="str">
        <f t="shared" si="1006"/>
        <v>2016-Gremio/RS-24-5-2</v>
      </c>
      <c r="D32176" s="4">
        <v>8</v>
      </c>
      <c r="E32176">
        <v>27</v>
      </c>
      <c r="F32176" t="str">
        <f t="shared" si="1007"/>
        <v>24-5-2</v>
      </c>
    </row>
    <row r="32177" spans="1:6" x14ac:dyDescent="0.3">
      <c r="A32177">
        <v>2016</v>
      </c>
      <c r="B32177" t="s">
        <v>1286</v>
      </c>
      <c r="C32177" t="str">
        <f t="shared" si="1006"/>
        <v>2016-Internacional/RS-24-5-2</v>
      </c>
      <c r="D32177" s="4">
        <v>1</v>
      </c>
      <c r="E32177">
        <v>26</v>
      </c>
      <c r="F32177" t="str">
        <f t="shared" si="1007"/>
        <v>24-5-2</v>
      </c>
    </row>
    <row r="32178" spans="1:6" x14ac:dyDescent="0.3">
      <c r="A32178">
        <v>2016</v>
      </c>
      <c r="B32178" t="s">
        <v>1287</v>
      </c>
      <c r="C32178" t="str">
        <f t="shared" si="1006"/>
        <v>2016-Palmeiras/SP-24-5-2</v>
      </c>
      <c r="D32178" s="4">
        <v>5</v>
      </c>
      <c r="E32178">
        <v>36</v>
      </c>
      <c r="F32178" t="str">
        <f t="shared" si="1007"/>
        <v>24-5-2</v>
      </c>
    </row>
    <row r="32179" spans="1:6" x14ac:dyDescent="0.3">
      <c r="A32179">
        <v>2016</v>
      </c>
      <c r="B32179" t="s">
        <v>1289</v>
      </c>
      <c r="C32179" t="str">
        <f t="shared" si="1006"/>
        <v>2016-Ponte Preta/SP-24-5-2</v>
      </c>
      <c r="D32179" s="4">
        <v>9</v>
      </c>
      <c r="E32179">
        <v>16</v>
      </c>
      <c r="F32179" t="str">
        <f t="shared" si="1007"/>
        <v>24-5-2</v>
      </c>
    </row>
    <row r="32180" spans="1:6" x14ac:dyDescent="0.3">
      <c r="A32180">
        <v>2016</v>
      </c>
      <c r="B32180" t="s">
        <v>1290</v>
      </c>
      <c r="C32180" t="str">
        <f t="shared" si="1006"/>
        <v>2016-Santa Cruz/PE-24-5-2</v>
      </c>
      <c r="D32180" s="4">
        <v>7</v>
      </c>
      <c r="E32180">
        <v>19</v>
      </c>
      <c r="F32180" t="str">
        <f t="shared" si="1007"/>
        <v>24-5-2</v>
      </c>
    </row>
    <row r="32181" spans="1:6" x14ac:dyDescent="0.3">
      <c r="A32181">
        <v>2016</v>
      </c>
      <c r="B32181" t="s">
        <v>1291</v>
      </c>
      <c r="C32181" t="str">
        <f t="shared" si="1006"/>
        <v>2016-Santos/SP-24-5-2</v>
      </c>
      <c r="D32181" s="4">
        <v>3</v>
      </c>
      <c r="E32181">
        <v>27</v>
      </c>
      <c r="F32181" t="str">
        <f t="shared" si="1007"/>
        <v>24-5-2</v>
      </c>
    </row>
    <row r="32182" spans="1:6" x14ac:dyDescent="0.3">
      <c r="A32182">
        <v>2016</v>
      </c>
      <c r="B32182" t="s">
        <v>1292</v>
      </c>
      <c r="C32182" t="str">
        <f t="shared" si="1006"/>
        <v>2016-Sao Paulo/SP-24-5-2</v>
      </c>
      <c r="D32182" s="4">
        <v>5</v>
      </c>
      <c r="E32182">
        <v>21</v>
      </c>
      <c r="F32182" t="str">
        <f t="shared" si="1007"/>
        <v>24-5-2</v>
      </c>
    </row>
    <row r="32183" spans="1:6" x14ac:dyDescent="0.3">
      <c r="A32183">
        <v>2016</v>
      </c>
      <c r="B32183" t="s">
        <v>3072</v>
      </c>
      <c r="C32183" t="str">
        <f t="shared" si="1006"/>
        <v>2016-Sport/PE-24-5-2</v>
      </c>
      <c r="D32183" s="4">
        <v>10</v>
      </c>
      <c r="E32183">
        <v>21</v>
      </c>
      <c r="F32183" t="str">
        <f t="shared" si="1007"/>
        <v>24-5-2</v>
      </c>
    </row>
    <row r="32184" spans="1:6" x14ac:dyDescent="0.3">
      <c r="A32184">
        <v>2016</v>
      </c>
      <c r="B32184" t="s">
        <v>3552</v>
      </c>
      <c r="C32184" t="str">
        <f t="shared" si="1006"/>
        <v>2016-Vitoria/BA-24-5-2</v>
      </c>
      <c r="D32184" s="4">
        <v>8</v>
      </c>
      <c r="E32184">
        <v>13</v>
      </c>
      <c r="F32184" t="str">
        <f t="shared" si="1007"/>
        <v>24-5-2</v>
      </c>
    </row>
    <row r="32185" spans="1:6" x14ac:dyDescent="0.3">
      <c r="A32185">
        <v>2016</v>
      </c>
      <c r="B32185" t="s">
        <v>4978</v>
      </c>
      <c r="C32185" t="str">
        <f t="shared" si="1006"/>
        <v>2016-America/MG-24-5-3</v>
      </c>
      <c r="D32185" s="4">
        <v>1</v>
      </c>
      <c r="E32185">
        <v>11</v>
      </c>
      <c r="F32185" t="str">
        <f t="shared" si="1007"/>
        <v>24-5-3</v>
      </c>
    </row>
    <row r="32186" spans="1:6" x14ac:dyDescent="0.3">
      <c r="A32186">
        <v>2016</v>
      </c>
      <c r="B32186" t="s">
        <v>3073</v>
      </c>
      <c r="C32186" t="str">
        <f t="shared" si="1006"/>
        <v>2016-Atletico/MG-24-5-3</v>
      </c>
      <c r="D32186" s="4">
        <v>10</v>
      </c>
      <c r="E32186">
        <v>31</v>
      </c>
      <c r="F32186" t="str">
        <f t="shared" si="1007"/>
        <v>24-5-3</v>
      </c>
    </row>
    <row r="32187" spans="1:6" x14ac:dyDescent="0.3">
      <c r="A32187">
        <v>2016</v>
      </c>
      <c r="B32187" t="s">
        <v>1294</v>
      </c>
      <c r="C32187" t="str">
        <f t="shared" si="1006"/>
        <v>2016-Atletico/PR-24-5-3</v>
      </c>
      <c r="D32187" s="4">
        <v>10</v>
      </c>
      <c r="E32187">
        <v>30</v>
      </c>
      <c r="F32187" t="str">
        <f t="shared" si="1007"/>
        <v>24-5-3</v>
      </c>
    </row>
    <row r="32188" spans="1:6" x14ac:dyDescent="0.3">
      <c r="A32188">
        <v>2016</v>
      </c>
      <c r="B32188" t="s">
        <v>1295</v>
      </c>
      <c r="C32188" t="str">
        <f t="shared" si="1006"/>
        <v>2016-Botafogo/RJ-24-5-3</v>
      </c>
      <c r="D32188" s="4">
        <v>9</v>
      </c>
      <c r="E32188">
        <v>28</v>
      </c>
      <c r="F32188" t="str">
        <f t="shared" si="1007"/>
        <v>24-5-3</v>
      </c>
    </row>
    <row r="32189" spans="1:6" x14ac:dyDescent="0.3">
      <c r="A32189">
        <v>2016</v>
      </c>
      <c r="B32189" t="s">
        <v>5372</v>
      </c>
      <c r="C32189" t="str">
        <f t="shared" si="1006"/>
        <v>2016-Chapecoense/SC-24-5-3</v>
      </c>
      <c r="D32189" s="4">
        <v>5</v>
      </c>
      <c r="E32189">
        <v>28</v>
      </c>
      <c r="F32189" t="str">
        <f t="shared" si="1007"/>
        <v>24-5-3</v>
      </c>
    </row>
    <row r="32190" spans="1:6" x14ac:dyDescent="0.3">
      <c r="A32190">
        <v>2016</v>
      </c>
      <c r="B32190" t="s">
        <v>1296</v>
      </c>
      <c r="C32190" t="str">
        <f t="shared" si="1006"/>
        <v>2016-Corinthians/SP-24-5-3</v>
      </c>
      <c r="D32190" s="4">
        <v>11</v>
      </c>
      <c r="E32190">
        <v>42</v>
      </c>
      <c r="F32190" t="str">
        <f t="shared" si="1007"/>
        <v>24-5-3</v>
      </c>
    </row>
    <row r="32191" spans="1:6" x14ac:dyDescent="0.3">
      <c r="A32191">
        <v>2016</v>
      </c>
      <c r="B32191" t="s">
        <v>3553</v>
      </c>
      <c r="C32191" t="str">
        <f t="shared" si="1006"/>
        <v>2016-Coritiba/PR-24-5-3</v>
      </c>
      <c r="D32191" s="4">
        <v>5</v>
      </c>
      <c r="E32191">
        <v>15</v>
      </c>
      <c r="F32191" t="str">
        <f t="shared" si="1007"/>
        <v>24-5-3</v>
      </c>
    </row>
    <row r="32192" spans="1:6" x14ac:dyDescent="0.3">
      <c r="A32192">
        <v>2016</v>
      </c>
      <c r="B32192" t="s">
        <v>1297</v>
      </c>
      <c r="C32192" t="str">
        <f t="shared" si="1006"/>
        <v>2016-Cruzeiro/MG-24-5-3</v>
      </c>
      <c r="D32192" s="4">
        <v>1</v>
      </c>
      <c r="E32192">
        <v>19</v>
      </c>
      <c r="F32192" t="str">
        <f t="shared" si="1007"/>
        <v>24-5-3</v>
      </c>
    </row>
    <row r="32193" spans="1:6" x14ac:dyDescent="0.3">
      <c r="A32193">
        <v>2016</v>
      </c>
      <c r="B32193" t="s">
        <v>1298</v>
      </c>
      <c r="C32193" t="str">
        <f t="shared" si="1006"/>
        <v>2016-Figueirense/SC-24-5-3</v>
      </c>
      <c r="D32193" s="4">
        <v>5</v>
      </c>
      <c r="E32193">
        <v>18</v>
      </c>
      <c r="F32193" t="str">
        <f t="shared" si="1007"/>
        <v>24-5-3</v>
      </c>
    </row>
    <row r="32194" spans="1:6" x14ac:dyDescent="0.3">
      <c r="A32194">
        <v>2016</v>
      </c>
      <c r="B32194" t="s">
        <v>1299</v>
      </c>
      <c r="C32194" t="str">
        <f t="shared" si="1006"/>
        <v>2016-Flamengo/RJ-24-5-3</v>
      </c>
      <c r="D32194" s="4">
        <v>7</v>
      </c>
      <c r="E32194">
        <v>17</v>
      </c>
      <c r="F32194" t="str">
        <f t="shared" si="1007"/>
        <v>24-5-3</v>
      </c>
    </row>
    <row r="32195" spans="1:6" x14ac:dyDescent="0.3">
      <c r="A32195">
        <v>2016</v>
      </c>
      <c r="B32195" t="s">
        <v>1300</v>
      </c>
      <c r="C32195" t="str">
        <f t="shared" ref="C32195:C32258" si="1008">A32195&amp;"-"&amp;B32195</f>
        <v>2016-Fluminense/RJ-24-5-3</v>
      </c>
      <c r="D32195" s="4">
        <v>6</v>
      </c>
      <c r="E32195">
        <v>20</v>
      </c>
      <c r="F32195" t="str">
        <f t="shared" ref="F32195:F32258" si="1009">RIGHT(B32195,LEN(C32195)-FIND("-",C32195,6))</f>
        <v>24-5-3</v>
      </c>
    </row>
    <row r="32196" spans="1:6" x14ac:dyDescent="0.3">
      <c r="A32196">
        <v>2016</v>
      </c>
      <c r="B32196" t="s">
        <v>1303</v>
      </c>
      <c r="C32196" t="str">
        <f t="shared" si="1008"/>
        <v>2016-Gremio/RS-24-5-3</v>
      </c>
      <c r="D32196" s="4">
        <v>7</v>
      </c>
      <c r="E32196">
        <v>17</v>
      </c>
      <c r="F32196" t="str">
        <f t="shared" si="1009"/>
        <v>24-5-3</v>
      </c>
    </row>
    <row r="32197" spans="1:6" x14ac:dyDescent="0.3">
      <c r="A32197">
        <v>2016</v>
      </c>
      <c r="B32197" t="s">
        <v>1304</v>
      </c>
      <c r="C32197" t="str">
        <f t="shared" si="1008"/>
        <v>2016-Internacional/RS-24-5-3</v>
      </c>
      <c r="D32197" s="4">
        <v>1</v>
      </c>
      <c r="E32197">
        <v>30</v>
      </c>
      <c r="F32197" t="str">
        <f t="shared" si="1009"/>
        <v>24-5-3</v>
      </c>
    </row>
    <row r="32198" spans="1:6" x14ac:dyDescent="0.3">
      <c r="A32198">
        <v>2016</v>
      </c>
      <c r="B32198" t="s">
        <v>1305</v>
      </c>
      <c r="C32198" t="str">
        <f t="shared" si="1008"/>
        <v>2016-Palmeiras/SP-24-5-3</v>
      </c>
      <c r="D32198" s="4">
        <v>7</v>
      </c>
      <c r="E32198">
        <v>38</v>
      </c>
      <c r="F32198" t="str">
        <f t="shared" si="1009"/>
        <v>24-5-3</v>
      </c>
    </row>
    <row r="32199" spans="1:6" x14ac:dyDescent="0.3">
      <c r="A32199">
        <v>2016</v>
      </c>
      <c r="B32199" t="s">
        <v>1307</v>
      </c>
      <c r="C32199" t="str">
        <f t="shared" si="1008"/>
        <v>2016-Ponte Preta/SP-24-5-3</v>
      </c>
      <c r="D32199" s="4">
        <v>6</v>
      </c>
      <c r="E32199">
        <v>13</v>
      </c>
      <c r="F32199" t="str">
        <f t="shared" si="1009"/>
        <v>24-5-3</v>
      </c>
    </row>
    <row r="32200" spans="1:6" x14ac:dyDescent="0.3">
      <c r="A32200">
        <v>2016</v>
      </c>
      <c r="B32200" t="s">
        <v>1308</v>
      </c>
      <c r="C32200" t="str">
        <f t="shared" si="1008"/>
        <v>2016-Santa Cruz/PE-24-5-3</v>
      </c>
      <c r="D32200" s="4">
        <v>6</v>
      </c>
      <c r="E32200">
        <v>21</v>
      </c>
      <c r="F32200" t="str">
        <f t="shared" si="1009"/>
        <v>24-5-3</v>
      </c>
    </row>
    <row r="32201" spans="1:6" x14ac:dyDescent="0.3">
      <c r="A32201">
        <v>2016</v>
      </c>
      <c r="B32201" t="s">
        <v>1309</v>
      </c>
      <c r="C32201" t="str">
        <f t="shared" si="1008"/>
        <v>2016-Santos/SP-24-5-3</v>
      </c>
      <c r="D32201" s="4">
        <v>7</v>
      </c>
      <c r="E32201">
        <v>33</v>
      </c>
      <c r="F32201" t="str">
        <f t="shared" si="1009"/>
        <v>24-5-3</v>
      </c>
    </row>
    <row r="32202" spans="1:6" x14ac:dyDescent="0.3">
      <c r="A32202">
        <v>2016</v>
      </c>
      <c r="B32202" t="s">
        <v>1310</v>
      </c>
      <c r="C32202" t="str">
        <f t="shared" si="1008"/>
        <v>2016-Sao Paulo/SP-24-5-3</v>
      </c>
      <c r="D32202" s="4">
        <v>5</v>
      </c>
      <c r="E32202">
        <v>20</v>
      </c>
      <c r="F32202" t="str">
        <f t="shared" si="1009"/>
        <v>24-5-3</v>
      </c>
    </row>
    <row r="32203" spans="1:6" x14ac:dyDescent="0.3">
      <c r="A32203">
        <v>2016</v>
      </c>
      <c r="B32203" t="s">
        <v>3075</v>
      </c>
      <c r="C32203" t="str">
        <f t="shared" si="1008"/>
        <v>2016-Sport/PE-24-5-3</v>
      </c>
      <c r="D32203" s="4">
        <v>9</v>
      </c>
      <c r="E32203">
        <v>20</v>
      </c>
      <c r="F32203" t="str">
        <f t="shared" si="1009"/>
        <v>24-5-3</v>
      </c>
    </row>
    <row r="32204" spans="1:6" x14ac:dyDescent="0.3">
      <c r="A32204">
        <v>2016</v>
      </c>
      <c r="B32204" t="s">
        <v>3555</v>
      </c>
      <c r="C32204" t="str">
        <f t="shared" si="1008"/>
        <v>2016-Vitoria/BA-24-5-3</v>
      </c>
      <c r="D32204" s="4">
        <v>3</v>
      </c>
      <c r="E32204">
        <v>21</v>
      </c>
      <c r="F32204" t="str">
        <f t="shared" si="1009"/>
        <v>24-5-3</v>
      </c>
    </row>
    <row r="32205" spans="1:6" x14ac:dyDescent="0.3">
      <c r="A32205">
        <v>2016</v>
      </c>
      <c r="B32205" t="s">
        <v>4980</v>
      </c>
      <c r="C32205" t="str">
        <f t="shared" si="1008"/>
        <v>2016-America/MG-24-5-4</v>
      </c>
      <c r="D32205" s="4">
        <v>0</v>
      </c>
      <c r="E32205">
        <v>10</v>
      </c>
      <c r="F32205" t="str">
        <f t="shared" si="1009"/>
        <v>24-5-4</v>
      </c>
    </row>
    <row r="32206" spans="1:6" x14ac:dyDescent="0.3">
      <c r="A32206">
        <v>2016</v>
      </c>
      <c r="B32206" t="s">
        <v>3076</v>
      </c>
      <c r="C32206" t="str">
        <f t="shared" si="1008"/>
        <v>2016-Atletico/MG-24-5-4</v>
      </c>
      <c r="D32206" s="4">
        <v>10</v>
      </c>
      <c r="E32206">
        <v>29</v>
      </c>
      <c r="F32206" t="str">
        <f t="shared" si="1009"/>
        <v>24-5-4</v>
      </c>
    </row>
    <row r="32207" spans="1:6" x14ac:dyDescent="0.3">
      <c r="A32207">
        <v>2016</v>
      </c>
      <c r="B32207" t="s">
        <v>1312</v>
      </c>
      <c r="C32207" t="str">
        <f t="shared" si="1008"/>
        <v>2016-Atletico/PR-24-5-4</v>
      </c>
      <c r="D32207" s="4">
        <v>10</v>
      </c>
      <c r="E32207">
        <v>21</v>
      </c>
      <c r="F32207" t="str">
        <f t="shared" si="1009"/>
        <v>24-5-4</v>
      </c>
    </row>
    <row r="32208" spans="1:6" x14ac:dyDescent="0.3">
      <c r="A32208">
        <v>2016</v>
      </c>
      <c r="B32208" t="s">
        <v>1313</v>
      </c>
      <c r="C32208" t="str">
        <f t="shared" si="1008"/>
        <v>2016-Botafogo/RJ-24-5-4</v>
      </c>
      <c r="D32208" s="4">
        <v>12</v>
      </c>
      <c r="E32208">
        <v>29</v>
      </c>
      <c r="F32208" t="str">
        <f t="shared" si="1009"/>
        <v>24-5-4</v>
      </c>
    </row>
    <row r="32209" spans="1:6" x14ac:dyDescent="0.3">
      <c r="A32209">
        <v>2016</v>
      </c>
      <c r="B32209" t="s">
        <v>5373</v>
      </c>
      <c r="C32209" t="str">
        <f t="shared" si="1008"/>
        <v>2016-Chapecoense/SC-24-5-4</v>
      </c>
      <c r="D32209" s="4">
        <v>7</v>
      </c>
      <c r="E32209">
        <v>21</v>
      </c>
      <c r="F32209" t="str">
        <f t="shared" si="1009"/>
        <v>24-5-4</v>
      </c>
    </row>
    <row r="32210" spans="1:6" x14ac:dyDescent="0.3">
      <c r="A32210">
        <v>2016</v>
      </c>
      <c r="B32210" t="s">
        <v>1314</v>
      </c>
      <c r="C32210" t="str">
        <f t="shared" si="1008"/>
        <v>2016-Corinthians/SP-24-5-4</v>
      </c>
      <c r="D32210" s="4">
        <v>11</v>
      </c>
      <c r="E32210">
        <v>39</v>
      </c>
      <c r="F32210" t="str">
        <f t="shared" si="1009"/>
        <v>24-5-4</v>
      </c>
    </row>
    <row r="32211" spans="1:6" x14ac:dyDescent="0.3">
      <c r="A32211">
        <v>2016</v>
      </c>
      <c r="B32211" t="s">
        <v>3556</v>
      </c>
      <c r="C32211" t="str">
        <f t="shared" si="1008"/>
        <v>2016-Coritiba/PR-24-5-4</v>
      </c>
      <c r="D32211" s="4">
        <v>8</v>
      </c>
      <c r="E32211">
        <v>19</v>
      </c>
      <c r="F32211" t="str">
        <f t="shared" si="1009"/>
        <v>24-5-4</v>
      </c>
    </row>
    <row r="32212" spans="1:6" x14ac:dyDescent="0.3">
      <c r="A32212">
        <v>2016</v>
      </c>
      <c r="B32212" t="s">
        <v>1315</v>
      </c>
      <c r="C32212" t="str">
        <f t="shared" si="1008"/>
        <v>2016-Cruzeiro/MG-24-5-4</v>
      </c>
      <c r="D32212" s="4">
        <v>1</v>
      </c>
      <c r="E32212">
        <v>15</v>
      </c>
      <c r="F32212" t="str">
        <f t="shared" si="1009"/>
        <v>24-5-4</v>
      </c>
    </row>
    <row r="32213" spans="1:6" x14ac:dyDescent="0.3">
      <c r="A32213">
        <v>2016</v>
      </c>
      <c r="B32213" t="s">
        <v>1316</v>
      </c>
      <c r="C32213" t="str">
        <f t="shared" si="1008"/>
        <v>2016-Figueirense/SC-24-5-4</v>
      </c>
      <c r="D32213" s="4">
        <v>3</v>
      </c>
      <c r="E32213">
        <v>22</v>
      </c>
      <c r="F32213" t="str">
        <f t="shared" si="1009"/>
        <v>24-5-4</v>
      </c>
    </row>
    <row r="32214" spans="1:6" x14ac:dyDescent="0.3">
      <c r="A32214">
        <v>2016</v>
      </c>
      <c r="B32214" t="s">
        <v>1317</v>
      </c>
      <c r="C32214" t="str">
        <f t="shared" si="1008"/>
        <v>2016-Flamengo/RJ-24-5-4</v>
      </c>
      <c r="D32214" s="4">
        <v>7</v>
      </c>
      <c r="E32214">
        <v>17</v>
      </c>
      <c r="F32214" t="str">
        <f t="shared" si="1009"/>
        <v>24-5-4</v>
      </c>
    </row>
    <row r="32215" spans="1:6" x14ac:dyDescent="0.3">
      <c r="A32215">
        <v>2016</v>
      </c>
      <c r="B32215" t="s">
        <v>1318</v>
      </c>
      <c r="C32215" t="str">
        <f t="shared" si="1008"/>
        <v>2016-Fluminense/RJ-24-5-4</v>
      </c>
      <c r="D32215" s="4">
        <v>5</v>
      </c>
      <c r="E32215">
        <v>26</v>
      </c>
      <c r="F32215" t="str">
        <f t="shared" si="1009"/>
        <v>24-5-4</v>
      </c>
    </row>
    <row r="32216" spans="1:6" x14ac:dyDescent="0.3">
      <c r="A32216">
        <v>2016</v>
      </c>
      <c r="B32216" t="s">
        <v>1321</v>
      </c>
      <c r="C32216" t="str">
        <f t="shared" si="1008"/>
        <v>2016-Gremio/RS-24-5-4</v>
      </c>
      <c r="D32216" s="4">
        <v>12</v>
      </c>
      <c r="E32216">
        <v>27</v>
      </c>
      <c r="F32216" t="str">
        <f t="shared" si="1009"/>
        <v>24-5-4</v>
      </c>
    </row>
    <row r="32217" spans="1:6" x14ac:dyDescent="0.3">
      <c r="A32217">
        <v>2016</v>
      </c>
      <c r="B32217" t="s">
        <v>1322</v>
      </c>
      <c r="C32217" t="str">
        <f t="shared" si="1008"/>
        <v>2016-Internacional/RS-24-5-4</v>
      </c>
      <c r="D32217" s="4">
        <v>1</v>
      </c>
      <c r="E32217">
        <v>33</v>
      </c>
      <c r="F32217" t="str">
        <f t="shared" si="1009"/>
        <v>24-5-4</v>
      </c>
    </row>
    <row r="32218" spans="1:6" x14ac:dyDescent="0.3">
      <c r="A32218">
        <v>2016</v>
      </c>
      <c r="B32218" t="s">
        <v>1323</v>
      </c>
      <c r="C32218" t="str">
        <f t="shared" si="1008"/>
        <v>2016-Palmeiras/SP-24-5-4</v>
      </c>
      <c r="D32218" s="4">
        <v>10</v>
      </c>
      <c r="E32218">
        <v>19</v>
      </c>
      <c r="F32218" t="str">
        <f t="shared" si="1009"/>
        <v>24-5-4</v>
      </c>
    </row>
    <row r="32219" spans="1:6" x14ac:dyDescent="0.3">
      <c r="A32219">
        <v>2016</v>
      </c>
      <c r="B32219" t="s">
        <v>1325</v>
      </c>
      <c r="C32219" t="str">
        <f t="shared" si="1008"/>
        <v>2016-Ponte Preta/SP-24-5-4</v>
      </c>
      <c r="D32219" s="4">
        <v>10</v>
      </c>
      <c r="E32219">
        <v>23</v>
      </c>
      <c r="F32219" t="str">
        <f t="shared" si="1009"/>
        <v>24-5-4</v>
      </c>
    </row>
    <row r="32220" spans="1:6" x14ac:dyDescent="0.3">
      <c r="A32220">
        <v>2016</v>
      </c>
      <c r="B32220" t="s">
        <v>1326</v>
      </c>
      <c r="C32220" t="str">
        <f t="shared" si="1008"/>
        <v>2016-Santa Cruz/PE-24-5-4</v>
      </c>
      <c r="D32220" s="4">
        <v>6</v>
      </c>
      <c r="E32220">
        <v>22</v>
      </c>
      <c r="F32220" t="str">
        <f t="shared" si="1009"/>
        <v>24-5-4</v>
      </c>
    </row>
    <row r="32221" spans="1:6" x14ac:dyDescent="0.3">
      <c r="A32221">
        <v>2016</v>
      </c>
      <c r="B32221" t="s">
        <v>1327</v>
      </c>
      <c r="C32221" t="str">
        <f t="shared" si="1008"/>
        <v>2016-Santos/SP-24-5-4</v>
      </c>
      <c r="D32221" s="4">
        <v>12</v>
      </c>
      <c r="E32221">
        <v>33</v>
      </c>
      <c r="F32221" t="str">
        <f t="shared" si="1009"/>
        <v>24-5-4</v>
      </c>
    </row>
    <row r="32222" spans="1:6" x14ac:dyDescent="0.3">
      <c r="A32222">
        <v>2016</v>
      </c>
      <c r="B32222" t="s">
        <v>1328</v>
      </c>
      <c r="C32222" t="str">
        <f t="shared" si="1008"/>
        <v>2016-Sao Paulo/SP-24-5-4</v>
      </c>
      <c r="D32222" s="4">
        <v>5</v>
      </c>
      <c r="E32222">
        <v>12</v>
      </c>
      <c r="F32222" t="str">
        <f t="shared" si="1009"/>
        <v>24-5-4</v>
      </c>
    </row>
    <row r="32223" spans="1:6" x14ac:dyDescent="0.3">
      <c r="A32223">
        <v>2016</v>
      </c>
      <c r="B32223" t="s">
        <v>3078</v>
      </c>
      <c r="C32223" t="str">
        <f t="shared" si="1008"/>
        <v>2016-Sport/PE-24-5-4</v>
      </c>
      <c r="D32223" s="4">
        <v>6</v>
      </c>
      <c r="E32223">
        <v>22</v>
      </c>
      <c r="F32223" t="str">
        <f t="shared" si="1009"/>
        <v>24-5-4</v>
      </c>
    </row>
    <row r="32224" spans="1:6" x14ac:dyDescent="0.3">
      <c r="A32224">
        <v>2016</v>
      </c>
      <c r="B32224" t="s">
        <v>3558</v>
      </c>
      <c r="C32224" t="str">
        <f t="shared" si="1008"/>
        <v>2016-Vitoria/BA-24-5-4</v>
      </c>
      <c r="D32224" s="4">
        <v>6</v>
      </c>
      <c r="E32224">
        <v>19</v>
      </c>
      <c r="F32224" t="str">
        <f t="shared" si="1009"/>
        <v>24-5-4</v>
      </c>
    </row>
    <row r="32225" spans="1:6" x14ac:dyDescent="0.3">
      <c r="A32225">
        <v>2016</v>
      </c>
      <c r="B32225" t="s">
        <v>4982</v>
      </c>
      <c r="C32225" t="str">
        <f t="shared" si="1008"/>
        <v>2016-America/MG-25-2-0</v>
      </c>
      <c r="D32225" s="4">
        <v>1</v>
      </c>
      <c r="E32225">
        <v>6</v>
      </c>
      <c r="F32225" t="str">
        <f t="shared" si="1009"/>
        <v>25-2-0</v>
      </c>
    </row>
    <row r="32226" spans="1:6" x14ac:dyDescent="0.3">
      <c r="A32226">
        <v>2016</v>
      </c>
      <c r="B32226" t="s">
        <v>3079</v>
      </c>
      <c r="C32226" t="str">
        <f t="shared" si="1008"/>
        <v>2016-Atletico/MG-25-2-0</v>
      </c>
      <c r="D32226" s="4">
        <v>2.714283</v>
      </c>
      <c r="E32226">
        <v>16</v>
      </c>
      <c r="F32226" t="str">
        <f t="shared" si="1009"/>
        <v>25-2-0</v>
      </c>
    </row>
    <row r="32227" spans="1:6" x14ac:dyDescent="0.3">
      <c r="A32227">
        <v>2016</v>
      </c>
      <c r="B32227" t="s">
        <v>1330</v>
      </c>
      <c r="C32227" t="str">
        <f t="shared" si="1008"/>
        <v>2016-Atletico/PR-25-2-0</v>
      </c>
      <c r="D32227" s="4">
        <v>3.25</v>
      </c>
      <c r="E32227">
        <v>14</v>
      </c>
      <c r="F32227" t="str">
        <f t="shared" si="1009"/>
        <v>25-2-0</v>
      </c>
    </row>
    <row r="32228" spans="1:6" x14ac:dyDescent="0.3">
      <c r="A32228">
        <v>2016</v>
      </c>
      <c r="B32228" t="s">
        <v>1331</v>
      </c>
      <c r="C32228" t="str">
        <f t="shared" si="1008"/>
        <v>2016-Botafogo/RJ-25-2-0</v>
      </c>
      <c r="D32228" s="4">
        <v>3.4705900000000001</v>
      </c>
      <c r="E32228">
        <v>14</v>
      </c>
      <c r="F32228" t="str">
        <f t="shared" si="1009"/>
        <v>25-2-0</v>
      </c>
    </row>
    <row r="32229" spans="1:6" x14ac:dyDescent="0.3">
      <c r="A32229">
        <v>2016</v>
      </c>
      <c r="B32229" t="s">
        <v>5374</v>
      </c>
      <c r="C32229" t="str">
        <f t="shared" si="1008"/>
        <v>2016-Chapecoense/SC-25-2-0</v>
      </c>
      <c r="D32229" s="4">
        <v>2</v>
      </c>
      <c r="E32229">
        <v>10</v>
      </c>
      <c r="F32229" t="str">
        <f t="shared" si="1009"/>
        <v>25-2-0</v>
      </c>
    </row>
    <row r="32230" spans="1:6" x14ac:dyDescent="0.3">
      <c r="A32230">
        <v>2016</v>
      </c>
      <c r="B32230" t="s">
        <v>1332</v>
      </c>
      <c r="C32230" t="str">
        <f t="shared" si="1008"/>
        <v>2016-Corinthians/SP-25-2-0</v>
      </c>
      <c r="D32230" s="4">
        <v>2.4</v>
      </c>
      <c r="E32230">
        <v>12</v>
      </c>
      <c r="F32230" t="str">
        <f t="shared" si="1009"/>
        <v>25-2-0</v>
      </c>
    </row>
    <row r="32231" spans="1:6" x14ac:dyDescent="0.3">
      <c r="A32231">
        <v>2016</v>
      </c>
      <c r="B32231" t="s">
        <v>3559</v>
      </c>
      <c r="C32231" t="str">
        <f t="shared" si="1008"/>
        <v>2016-Coritiba/PR-25-2-0</v>
      </c>
      <c r="D32231" s="4">
        <v>2</v>
      </c>
      <c r="E32231">
        <v>10</v>
      </c>
      <c r="F32231" t="str">
        <f t="shared" si="1009"/>
        <v>25-2-0</v>
      </c>
    </row>
    <row r="32232" spans="1:6" x14ac:dyDescent="0.3">
      <c r="A32232">
        <v>2016</v>
      </c>
      <c r="B32232" t="s">
        <v>1333</v>
      </c>
      <c r="C32232" t="str">
        <f t="shared" si="1008"/>
        <v>2016-Cruzeiro/MG-25-2-0</v>
      </c>
      <c r="D32232" s="4">
        <v>2.875</v>
      </c>
      <c r="E32232">
        <v>12</v>
      </c>
      <c r="F32232" t="str">
        <f t="shared" si="1009"/>
        <v>25-2-0</v>
      </c>
    </row>
    <row r="32233" spans="1:6" x14ac:dyDescent="0.3">
      <c r="A32233">
        <v>2016</v>
      </c>
      <c r="B32233" t="s">
        <v>1334</v>
      </c>
      <c r="C32233" t="str">
        <f t="shared" si="1008"/>
        <v>2016-Figueirense/SC-25-2-0</v>
      </c>
      <c r="D32233" s="4">
        <v>2.6875</v>
      </c>
      <c r="E32233">
        <v>10</v>
      </c>
      <c r="F32233" t="str">
        <f t="shared" si="1009"/>
        <v>25-2-0</v>
      </c>
    </row>
    <row r="32234" spans="1:6" x14ac:dyDescent="0.3">
      <c r="A32234">
        <v>2016</v>
      </c>
      <c r="B32234" t="s">
        <v>1335</v>
      </c>
      <c r="C32234" t="str">
        <f t="shared" si="1008"/>
        <v>2016-Flamengo/RJ-25-2-0</v>
      </c>
      <c r="D32234" s="4">
        <v>6</v>
      </c>
      <c r="E32234">
        <v>13</v>
      </c>
      <c r="F32234" t="str">
        <f t="shared" si="1009"/>
        <v>25-2-0</v>
      </c>
    </row>
    <row r="32235" spans="1:6" x14ac:dyDescent="0.3">
      <c r="A32235">
        <v>2016</v>
      </c>
      <c r="B32235" t="s">
        <v>1336</v>
      </c>
      <c r="C32235" t="str">
        <f t="shared" si="1008"/>
        <v>2016-Fluminense/RJ-25-2-0</v>
      </c>
      <c r="D32235" s="4">
        <v>3.1538430000000002</v>
      </c>
      <c r="E32235">
        <v>15</v>
      </c>
      <c r="F32235" t="str">
        <f t="shared" si="1009"/>
        <v>25-2-0</v>
      </c>
    </row>
    <row r="32236" spans="1:6" x14ac:dyDescent="0.3">
      <c r="A32236">
        <v>2016</v>
      </c>
      <c r="B32236" t="s">
        <v>1339</v>
      </c>
      <c r="C32236" t="str">
        <f t="shared" si="1008"/>
        <v>2016-Gremio/RS-25-2-0</v>
      </c>
      <c r="D32236" s="4">
        <v>1</v>
      </c>
      <c r="E32236">
        <v>16</v>
      </c>
      <c r="F32236" t="str">
        <f t="shared" si="1009"/>
        <v>25-2-0</v>
      </c>
    </row>
    <row r="32237" spans="1:6" x14ac:dyDescent="0.3">
      <c r="A32237">
        <v>2016</v>
      </c>
      <c r="B32237" t="s">
        <v>1340</v>
      </c>
      <c r="C32237" t="str">
        <f t="shared" si="1008"/>
        <v>2016-Internacional/RS-25-2-0</v>
      </c>
      <c r="D32237" s="4">
        <v>2.5000049999999998</v>
      </c>
      <c r="E32237">
        <v>16</v>
      </c>
      <c r="F32237" t="str">
        <f t="shared" si="1009"/>
        <v>25-2-0</v>
      </c>
    </row>
    <row r="32238" spans="1:6" x14ac:dyDescent="0.3">
      <c r="A32238">
        <v>2016</v>
      </c>
      <c r="B32238" t="s">
        <v>1341</v>
      </c>
      <c r="C32238" t="str">
        <f t="shared" si="1008"/>
        <v>2016-Palmeiras/SP-25-2-0</v>
      </c>
      <c r="D32238" s="4">
        <v>3.7</v>
      </c>
      <c r="E32238">
        <v>14</v>
      </c>
      <c r="F32238" t="str">
        <f t="shared" si="1009"/>
        <v>25-2-0</v>
      </c>
    </row>
    <row r="32239" spans="1:6" x14ac:dyDescent="0.3">
      <c r="A32239">
        <v>2016</v>
      </c>
      <c r="B32239" t="s">
        <v>1343</v>
      </c>
      <c r="C32239" t="str">
        <f t="shared" si="1008"/>
        <v>2016-Ponte Preta/SP-25-2-0</v>
      </c>
      <c r="D32239" s="4">
        <v>2.5897420000000002</v>
      </c>
      <c r="E32239">
        <v>14</v>
      </c>
      <c r="F32239" t="str">
        <f t="shared" si="1009"/>
        <v>25-2-0</v>
      </c>
    </row>
    <row r="32240" spans="1:6" x14ac:dyDescent="0.3">
      <c r="A32240">
        <v>2016</v>
      </c>
      <c r="B32240" t="s">
        <v>1344</v>
      </c>
      <c r="C32240" t="str">
        <f t="shared" si="1008"/>
        <v>2016-Santa Cruz/PE-25-2-0</v>
      </c>
      <c r="D32240" s="4">
        <v>1.2500009999999999</v>
      </c>
      <c r="E32240">
        <v>8</v>
      </c>
      <c r="F32240" t="str">
        <f t="shared" si="1009"/>
        <v>25-2-0</v>
      </c>
    </row>
    <row r="32241" spans="1:6" x14ac:dyDescent="0.3">
      <c r="A32241">
        <v>2016</v>
      </c>
      <c r="B32241" t="s">
        <v>1345</v>
      </c>
      <c r="C32241" t="str">
        <f t="shared" si="1008"/>
        <v>2016-Santos/SP-25-2-0</v>
      </c>
      <c r="D32241" s="4">
        <v>2.8</v>
      </c>
      <c r="E32241">
        <v>14</v>
      </c>
      <c r="F32241" t="str">
        <f t="shared" si="1009"/>
        <v>25-2-0</v>
      </c>
    </row>
    <row r="32242" spans="1:6" x14ac:dyDescent="0.3">
      <c r="A32242">
        <v>2016</v>
      </c>
      <c r="B32242" t="s">
        <v>1346</v>
      </c>
      <c r="C32242" t="str">
        <f t="shared" si="1008"/>
        <v>2016-Sao Paulo/SP-25-2-0</v>
      </c>
      <c r="D32242" s="4">
        <v>2.5</v>
      </c>
      <c r="E32242">
        <v>10</v>
      </c>
      <c r="F32242" t="str">
        <f t="shared" si="1009"/>
        <v>25-2-0</v>
      </c>
    </row>
    <row r="32243" spans="1:6" x14ac:dyDescent="0.3">
      <c r="A32243">
        <v>2016</v>
      </c>
      <c r="B32243" t="s">
        <v>3081</v>
      </c>
      <c r="C32243" t="str">
        <f t="shared" si="1008"/>
        <v>2016-Sport/PE-25-2-0</v>
      </c>
      <c r="D32243" s="4">
        <v>3</v>
      </c>
      <c r="E32243">
        <v>14</v>
      </c>
      <c r="F32243" t="str">
        <f t="shared" si="1009"/>
        <v>25-2-0</v>
      </c>
    </row>
    <row r="32244" spans="1:6" x14ac:dyDescent="0.3">
      <c r="A32244">
        <v>2016</v>
      </c>
      <c r="B32244" t="s">
        <v>3561</v>
      </c>
      <c r="C32244" t="str">
        <f t="shared" si="1008"/>
        <v>2016-Vitoria/BA-25-2-0</v>
      </c>
      <c r="D32244" s="4">
        <v>0</v>
      </c>
      <c r="E32244">
        <v>10</v>
      </c>
      <c r="F32244" t="str">
        <f t="shared" si="1009"/>
        <v>25-2-0</v>
      </c>
    </row>
    <row r="32245" spans="1:6" x14ac:dyDescent="0.3">
      <c r="A32245">
        <v>2016</v>
      </c>
      <c r="B32245" t="s">
        <v>4984</v>
      </c>
      <c r="C32245" t="str">
        <f t="shared" si="1008"/>
        <v>2016-America/MG-25-2-1</v>
      </c>
      <c r="D32245" s="4">
        <v>2</v>
      </c>
      <c r="E32245">
        <v>8</v>
      </c>
      <c r="F32245" t="str">
        <f t="shared" si="1009"/>
        <v>25-2-1</v>
      </c>
    </row>
    <row r="32246" spans="1:6" x14ac:dyDescent="0.3">
      <c r="A32246">
        <v>2016</v>
      </c>
      <c r="B32246" t="s">
        <v>3082</v>
      </c>
      <c r="C32246" t="str">
        <f t="shared" si="1008"/>
        <v>2016-Atletico/MG-25-2-1</v>
      </c>
      <c r="D32246" s="4">
        <v>3.2</v>
      </c>
      <c r="E32246">
        <v>16</v>
      </c>
      <c r="F32246" t="str">
        <f t="shared" si="1009"/>
        <v>25-2-1</v>
      </c>
    </row>
    <row r="32247" spans="1:6" x14ac:dyDescent="0.3">
      <c r="A32247">
        <v>2016</v>
      </c>
      <c r="B32247" t="s">
        <v>1348</v>
      </c>
      <c r="C32247" t="str">
        <f t="shared" si="1008"/>
        <v>2016-Atletico/PR-25-2-1</v>
      </c>
      <c r="D32247" s="4">
        <v>3.25</v>
      </c>
      <c r="E32247">
        <v>14</v>
      </c>
      <c r="F32247" t="str">
        <f t="shared" si="1009"/>
        <v>25-2-1</v>
      </c>
    </row>
    <row r="32248" spans="1:6" x14ac:dyDescent="0.3">
      <c r="A32248">
        <v>2016</v>
      </c>
      <c r="B32248" t="s">
        <v>1349</v>
      </c>
      <c r="C32248" t="str">
        <f t="shared" si="1008"/>
        <v>2016-Botafogo/RJ-25-2-1</v>
      </c>
      <c r="D32248" s="4">
        <v>3.000003</v>
      </c>
      <c r="E32248">
        <v>16</v>
      </c>
      <c r="F32248" t="str">
        <f t="shared" si="1009"/>
        <v>25-2-1</v>
      </c>
    </row>
    <row r="32249" spans="1:6" x14ac:dyDescent="0.3">
      <c r="A32249">
        <v>2016</v>
      </c>
      <c r="B32249" t="s">
        <v>5375</v>
      </c>
      <c r="C32249" t="str">
        <f t="shared" si="1008"/>
        <v>2016-Chapecoense/SC-25-2-1</v>
      </c>
      <c r="D32249" s="4">
        <v>3.454542</v>
      </c>
      <c r="E32249">
        <v>14</v>
      </c>
      <c r="F32249" t="str">
        <f t="shared" si="1009"/>
        <v>25-2-1</v>
      </c>
    </row>
    <row r="32250" spans="1:6" x14ac:dyDescent="0.3">
      <c r="A32250">
        <v>2016</v>
      </c>
      <c r="B32250" t="s">
        <v>1350</v>
      </c>
      <c r="C32250" t="str">
        <f t="shared" si="1008"/>
        <v>2016-Corinthians/SP-25-2-1</v>
      </c>
      <c r="D32250" s="4">
        <v>3.5</v>
      </c>
      <c r="E32250">
        <v>14</v>
      </c>
      <c r="F32250" t="str">
        <f t="shared" si="1009"/>
        <v>25-2-1</v>
      </c>
    </row>
    <row r="32251" spans="1:6" x14ac:dyDescent="0.3">
      <c r="A32251">
        <v>2016</v>
      </c>
      <c r="B32251" t="s">
        <v>3562</v>
      </c>
      <c r="C32251" t="str">
        <f t="shared" si="1008"/>
        <v>2016-Coritiba/PR-25-2-1</v>
      </c>
      <c r="D32251" s="4">
        <v>2.1875</v>
      </c>
      <c r="E32251">
        <v>10</v>
      </c>
      <c r="F32251" t="str">
        <f t="shared" si="1009"/>
        <v>25-2-1</v>
      </c>
    </row>
    <row r="32252" spans="1:6" x14ac:dyDescent="0.3">
      <c r="A32252">
        <v>2016</v>
      </c>
      <c r="B32252" t="s">
        <v>1351</v>
      </c>
      <c r="C32252" t="str">
        <f t="shared" si="1008"/>
        <v>2016-Cruzeiro/MG-25-2-1</v>
      </c>
      <c r="D32252" s="4">
        <v>3.3333339999999998</v>
      </c>
      <c r="E32252">
        <v>14</v>
      </c>
      <c r="F32252" t="str">
        <f t="shared" si="1009"/>
        <v>25-2-1</v>
      </c>
    </row>
    <row r="32253" spans="1:6" x14ac:dyDescent="0.3">
      <c r="A32253">
        <v>2016</v>
      </c>
      <c r="B32253" t="s">
        <v>1352</v>
      </c>
      <c r="C32253" t="str">
        <f t="shared" si="1008"/>
        <v>2016-Figueirense/SC-25-2-1</v>
      </c>
      <c r="D32253" s="4">
        <v>6</v>
      </c>
      <c r="E32253">
        <v>16</v>
      </c>
      <c r="F32253" t="str">
        <f t="shared" si="1009"/>
        <v>25-2-1</v>
      </c>
    </row>
    <row r="32254" spans="1:6" x14ac:dyDescent="0.3">
      <c r="A32254">
        <v>2016</v>
      </c>
      <c r="B32254" t="s">
        <v>1353</v>
      </c>
      <c r="C32254" t="str">
        <f t="shared" si="1008"/>
        <v>2016-Flamengo/RJ-25-2-1</v>
      </c>
      <c r="D32254" s="4">
        <v>2.928572</v>
      </c>
      <c r="E32254">
        <v>14</v>
      </c>
      <c r="F32254" t="str">
        <f t="shared" si="1009"/>
        <v>25-2-1</v>
      </c>
    </row>
    <row r="32255" spans="1:6" x14ac:dyDescent="0.3">
      <c r="A32255">
        <v>2016</v>
      </c>
      <c r="B32255" t="s">
        <v>1354</v>
      </c>
      <c r="C32255" t="str">
        <f t="shared" si="1008"/>
        <v>2016-Fluminense/RJ-25-2-1</v>
      </c>
      <c r="D32255" s="4">
        <v>0</v>
      </c>
      <c r="E32255">
        <v>16</v>
      </c>
      <c r="F32255" t="str">
        <f t="shared" si="1009"/>
        <v>25-2-1</v>
      </c>
    </row>
    <row r="32256" spans="1:6" x14ac:dyDescent="0.3">
      <c r="A32256">
        <v>2016</v>
      </c>
      <c r="B32256" t="s">
        <v>1357</v>
      </c>
      <c r="C32256" t="str">
        <f t="shared" si="1008"/>
        <v>2016-Gremio/RS-25-2-1</v>
      </c>
      <c r="D32256" s="4">
        <v>2.4285709999999998</v>
      </c>
      <c r="E32256">
        <v>14</v>
      </c>
      <c r="F32256" t="str">
        <f t="shared" si="1009"/>
        <v>25-2-1</v>
      </c>
    </row>
    <row r="32257" spans="1:6" x14ac:dyDescent="0.3">
      <c r="A32257">
        <v>2016</v>
      </c>
      <c r="B32257" t="s">
        <v>1358</v>
      </c>
      <c r="C32257" t="str">
        <f t="shared" si="1008"/>
        <v>2016-Internacional/RS-25-2-1</v>
      </c>
      <c r="D32257" s="4">
        <v>2.8</v>
      </c>
      <c r="E32257">
        <v>14</v>
      </c>
      <c r="F32257" t="str">
        <f t="shared" si="1009"/>
        <v>25-2-1</v>
      </c>
    </row>
    <row r="32258" spans="1:6" x14ac:dyDescent="0.3">
      <c r="A32258">
        <v>2016</v>
      </c>
      <c r="B32258" t="s">
        <v>1359</v>
      </c>
      <c r="C32258" t="str">
        <f t="shared" si="1008"/>
        <v>2016-Palmeiras/SP-25-2-1</v>
      </c>
      <c r="D32258" s="4">
        <v>2</v>
      </c>
      <c r="E32258">
        <v>15</v>
      </c>
      <c r="F32258" t="str">
        <f t="shared" si="1009"/>
        <v>25-2-1</v>
      </c>
    </row>
    <row r="32259" spans="1:6" x14ac:dyDescent="0.3">
      <c r="A32259">
        <v>2016</v>
      </c>
      <c r="B32259" t="s">
        <v>1361</v>
      </c>
      <c r="C32259" t="str">
        <f t="shared" ref="C32259:C32322" si="1010">A32259&amp;"-"&amp;B32259</f>
        <v>2016-Ponte Preta/SP-25-2-1</v>
      </c>
      <c r="D32259" s="4">
        <v>3.4285779999999999</v>
      </c>
      <c r="E32259">
        <v>14</v>
      </c>
      <c r="F32259" t="str">
        <f t="shared" ref="F32259:F32322" si="1011">RIGHT(B32259,LEN(C32259)-FIND("-",C32259,6))</f>
        <v>25-2-1</v>
      </c>
    </row>
    <row r="32260" spans="1:6" x14ac:dyDescent="0.3">
      <c r="A32260">
        <v>2016</v>
      </c>
      <c r="B32260" t="s">
        <v>1362</v>
      </c>
      <c r="C32260" t="str">
        <f t="shared" si="1010"/>
        <v>2016-Santa Cruz/PE-25-2-1</v>
      </c>
      <c r="D32260" s="4">
        <v>2.5</v>
      </c>
      <c r="E32260">
        <v>14</v>
      </c>
      <c r="F32260" t="str">
        <f t="shared" si="1011"/>
        <v>25-2-1</v>
      </c>
    </row>
    <row r="32261" spans="1:6" x14ac:dyDescent="0.3">
      <c r="A32261">
        <v>2016</v>
      </c>
      <c r="B32261" t="s">
        <v>1363</v>
      </c>
      <c r="C32261" t="str">
        <f t="shared" si="1010"/>
        <v>2016-Santos/SP-25-2-1</v>
      </c>
      <c r="D32261" s="4">
        <v>2.4500000000000002</v>
      </c>
      <c r="E32261">
        <v>14</v>
      </c>
      <c r="F32261" t="str">
        <f t="shared" si="1011"/>
        <v>25-2-1</v>
      </c>
    </row>
    <row r="32262" spans="1:6" x14ac:dyDescent="0.3">
      <c r="A32262">
        <v>2016</v>
      </c>
      <c r="B32262" t="s">
        <v>1364</v>
      </c>
      <c r="C32262" t="str">
        <f t="shared" si="1010"/>
        <v>2016-Sao Paulo/SP-25-2-1</v>
      </c>
      <c r="D32262" s="4">
        <v>2.5</v>
      </c>
      <c r="E32262">
        <v>8</v>
      </c>
      <c r="F32262" t="str">
        <f t="shared" si="1011"/>
        <v>25-2-1</v>
      </c>
    </row>
    <row r="32263" spans="1:6" x14ac:dyDescent="0.3">
      <c r="A32263">
        <v>2016</v>
      </c>
      <c r="B32263" t="s">
        <v>3084</v>
      </c>
      <c r="C32263" t="str">
        <f t="shared" si="1010"/>
        <v>2016-Sport/PE-25-2-1</v>
      </c>
      <c r="D32263" s="4">
        <v>2.6666720000000002</v>
      </c>
      <c r="E32263">
        <v>16</v>
      </c>
      <c r="F32263" t="str">
        <f t="shared" si="1011"/>
        <v>25-2-1</v>
      </c>
    </row>
    <row r="32264" spans="1:6" x14ac:dyDescent="0.3">
      <c r="A32264">
        <v>2016</v>
      </c>
      <c r="B32264" t="s">
        <v>3564</v>
      </c>
      <c r="C32264" t="str">
        <f t="shared" si="1010"/>
        <v>2016-Vitoria/BA-25-2-1</v>
      </c>
      <c r="D32264" s="4">
        <v>2</v>
      </c>
      <c r="E32264">
        <v>10</v>
      </c>
      <c r="F32264" t="str">
        <f t="shared" si="1011"/>
        <v>25-2-1</v>
      </c>
    </row>
    <row r="32265" spans="1:6" x14ac:dyDescent="0.3">
      <c r="A32265">
        <v>2016</v>
      </c>
      <c r="B32265" t="s">
        <v>4986</v>
      </c>
      <c r="C32265" t="str">
        <f t="shared" si="1010"/>
        <v>2016-America/MG-25-3-0</v>
      </c>
      <c r="D32265" s="4">
        <v>2</v>
      </c>
      <c r="E32265">
        <v>10</v>
      </c>
      <c r="F32265" t="str">
        <f t="shared" si="1011"/>
        <v>25-3-0</v>
      </c>
    </row>
    <row r="32266" spans="1:6" x14ac:dyDescent="0.3">
      <c r="A32266">
        <v>2016</v>
      </c>
      <c r="B32266" t="s">
        <v>3085</v>
      </c>
      <c r="C32266" t="str">
        <f t="shared" si="1010"/>
        <v>2016-Atletico/MG-25-3-0</v>
      </c>
      <c r="D32266" s="4">
        <v>5</v>
      </c>
      <c r="E32266">
        <v>25</v>
      </c>
      <c r="F32266" t="str">
        <f t="shared" si="1011"/>
        <v>25-3-0</v>
      </c>
    </row>
    <row r="32267" spans="1:6" x14ac:dyDescent="0.3">
      <c r="A32267">
        <v>2016</v>
      </c>
      <c r="B32267" t="s">
        <v>1366</v>
      </c>
      <c r="C32267" t="str">
        <f t="shared" si="1010"/>
        <v>2016-Atletico/PR-25-3-0</v>
      </c>
      <c r="D32267" s="4">
        <v>4.25</v>
      </c>
      <c r="E32267">
        <v>18</v>
      </c>
      <c r="F32267" t="str">
        <f t="shared" si="1011"/>
        <v>25-3-0</v>
      </c>
    </row>
    <row r="32268" spans="1:6" x14ac:dyDescent="0.3">
      <c r="A32268">
        <v>2016</v>
      </c>
      <c r="B32268" t="s">
        <v>1367</v>
      </c>
      <c r="C32268" t="str">
        <f t="shared" si="1010"/>
        <v>2016-Botafogo/RJ-25-3-0</v>
      </c>
      <c r="D32268" s="4">
        <v>6</v>
      </c>
      <c r="E32268">
        <v>27</v>
      </c>
      <c r="F32268" t="str">
        <f t="shared" si="1011"/>
        <v>25-3-0</v>
      </c>
    </row>
    <row r="32269" spans="1:6" x14ac:dyDescent="0.3">
      <c r="A32269">
        <v>2016</v>
      </c>
      <c r="B32269" t="s">
        <v>5376</v>
      </c>
      <c r="C32269" t="str">
        <f t="shared" si="1010"/>
        <v>2016-Chapecoense/SC-25-3-0</v>
      </c>
      <c r="D32269" s="4">
        <v>3.5000019999999998</v>
      </c>
      <c r="E32269">
        <v>16</v>
      </c>
      <c r="F32269" t="str">
        <f t="shared" si="1011"/>
        <v>25-3-0</v>
      </c>
    </row>
    <row r="32270" spans="1:6" x14ac:dyDescent="0.3">
      <c r="A32270">
        <v>2016</v>
      </c>
      <c r="B32270" t="s">
        <v>1368</v>
      </c>
      <c r="C32270" t="str">
        <f t="shared" si="1010"/>
        <v>2016-Corinthians/SP-25-3-0</v>
      </c>
      <c r="D32270" s="4">
        <v>5.625</v>
      </c>
      <c r="E32270">
        <v>29</v>
      </c>
      <c r="F32270" t="str">
        <f t="shared" si="1011"/>
        <v>25-3-0</v>
      </c>
    </row>
    <row r="32271" spans="1:6" x14ac:dyDescent="0.3">
      <c r="A32271">
        <v>2016</v>
      </c>
      <c r="B32271" t="s">
        <v>3565</v>
      </c>
      <c r="C32271" t="str">
        <f t="shared" si="1010"/>
        <v>2016-Coritiba/PR-25-3-0</v>
      </c>
      <c r="D32271" s="4">
        <v>3.5000070000000001</v>
      </c>
      <c r="E32271">
        <v>21</v>
      </c>
      <c r="F32271" t="str">
        <f t="shared" si="1011"/>
        <v>25-3-0</v>
      </c>
    </row>
    <row r="32272" spans="1:6" x14ac:dyDescent="0.3">
      <c r="A32272">
        <v>2016</v>
      </c>
      <c r="B32272" t="s">
        <v>1369</v>
      </c>
      <c r="C32272" t="str">
        <f t="shared" si="1010"/>
        <v>2016-Cruzeiro/MG-25-3-0</v>
      </c>
      <c r="D32272" s="4">
        <v>4.1666689999999997</v>
      </c>
      <c r="E32272">
        <v>19</v>
      </c>
      <c r="F32272" t="str">
        <f t="shared" si="1011"/>
        <v>25-3-0</v>
      </c>
    </row>
    <row r="32273" spans="1:6" x14ac:dyDescent="0.3">
      <c r="A32273">
        <v>2016</v>
      </c>
      <c r="B32273" t="s">
        <v>1370</v>
      </c>
      <c r="C32273" t="str">
        <f t="shared" si="1010"/>
        <v>2016-Figueirense/SC-25-3-0</v>
      </c>
      <c r="D32273" s="4">
        <v>1</v>
      </c>
      <c r="E32273">
        <v>19</v>
      </c>
      <c r="F32273" t="str">
        <f t="shared" si="1011"/>
        <v>25-3-0</v>
      </c>
    </row>
    <row r="32274" spans="1:6" x14ac:dyDescent="0.3">
      <c r="A32274">
        <v>2016</v>
      </c>
      <c r="B32274" t="s">
        <v>1371</v>
      </c>
      <c r="C32274" t="str">
        <f t="shared" si="1010"/>
        <v>2016-Flamengo/RJ-25-3-0</v>
      </c>
      <c r="D32274" s="4">
        <v>9</v>
      </c>
      <c r="E32274">
        <v>26</v>
      </c>
      <c r="F32274" t="str">
        <f t="shared" si="1011"/>
        <v>25-3-0</v>
      </c>
    </row>
    <row r="32275" spans="1:6" x14ac:dyDescent="0.3">
      <c r="A32275">
        <v>2016</v>
      </c>
      <c r="B32275" t="s">
        <v>1372</v>
      </c>
      <c r="C32275" t="str">
        <f t="shared" si="1010"/>
        <v>2016-Fluminense/RJ-25-3-0</v>
      </c>
      <c r="D32275" s="4">
        <v>4.9000000000000004</v>
      </c>
      <c r="E32275">
        <v>25</v>
      </c>
      <c r="F32275" t="str">
        <f t="shared" si="1011"/>
        <v>25-3-0</v>
      </c>
    </row>
    <row r="32276" spans="1:6" x14ac:dyDescent="0.3">
      <c r="A32276">
        <v>2016</v>
      </c>
      <c r="B32276" t="s">
        <v>1375</v>
      </c>
      <c r="C32276" t="str">
        <f t="shared" si="1010"/>
        <v>2016-Gremio/RS-25-3-0</v>
      </c>
      <c r="D32276" s="4">
        <v>2</v>
      </c>
      <c r="E32276">
        <v>23</v>
      </c>
      <c r="F32276" t="str">
        <f t="shared" si="1011"/>
        <v>25-3-0</v>
      </c>
    </row>
    <row r="32277" spans="1:6" x14ac:dyDescent="0.3">
      <c r="A32277">
        <v>2016</v>
      </c>
      <c r="B32277" t="s">
        <v>1376</v>
      </c>
      <c r="C32277" t="str">
        <f t="shared" si="1010"/>
        <v>2016-Internacional/RS-25-3-0</v>
      </c>
      <c r="D32277" s="4">
        <v>4</v>
      </c>
      <c r="E32277">
        <v>20</v>
      </c>
      <c r="F32277" t="str">
        <f t="shared" si="1011"/>
        <v>25-3-0</v>
      </c>
    </row>
    <row r="32278" spans="1:6" x14ac:dyDescent="0.3">
      <c r="A32278">
        <v>2016</v>
      </c>
      <c r="B32278" t="s">
        <v>1377</v>
      </c>
      <c r="C32278" t="str">
        <f t="shared" si="1010"/>
        <v>2016-Palmeiras/SP-25-3-0</v>
      </c>
      <c r="D32278" s="4">
        <v>4.4000000000000004</v>
      </c>
      <c r="E32278">
        <v>14</v>
      </c>
      <c r="F32278" t="str">
        <f t="shared" si="1011"/>
        <v>25-3-0</v>
      </c>
    </row>
    <row r="32279" spans="1:6" x14ac:dyDescent="0.3">
      <c r="A32279">
        <v>2016</v>
      </c>
      <c r="B32279" t="s">
        <v>1379</v>
      </c>
      <c r="C32279" t="str">
        <f t="shared" si="1010"/>
        <v>2016-Ponte Preta/SP-25-3-0</v>
      </c>
      <c r="D32279" s="4">
        <v>4.333329</v>
      </c>
      <c r="E32279">
        <v>13</v>
      </c>
      <c r="F32279" t="str">
        <f t="shared" si="1011"/>
        <v>25-3-0</v>
      </c>
    </row>
    <row r="32280" spans="1:6" x14ac:dyDescent="0.3">
      <c r="A32280">
        <v>2016</v>
      </c>
      <c r="B32280" t="s">
        <v>1380</v>
      </c>
      <c r="C32280" t="str">
        <f t="shared" si="1010"/>
        <v>2016-Santa Cruz/PE-25-3-0</v>
      </c>
      <c r="D32280" s="4">
        <v>1</v>
      </c>
      <c r="E32280">
        <v>17</v>
      </c>
      <c r="F32280" t="str">
        <f t="shared" si="1011"/>
        <v>25-3-0</v>
      </c>
    </row>
    <row r="32281" spans="1:6" x14ac:dyDescent="0.3">
      <c r="A32281">
        <v>2016</v>
      </c>
      <c r="B32281" t="s">
        <v>1381</v>
      </c>
      <c r="C32281" t="str">
        <f t="shared" si="1010"/>
        <v>2016-Santos/SP-25-3-0</v>
      </c>
      <c r="D32281" s="4">
        <v>6</v>
      </c>
      <c r="E32281">
        <v>20</v>
      </c>
      <c r="F32281" t="str">
        <f t="shared" si="1011"/>
        <v>25-3-0</v>
      </c>
    </row>
    <row r="32282" spans="1:6" x14ac:dyDescent="0.3">
      <c r="A32282">
        <v>2016</v>
      </c>
      <c r="B32282" t="s">
        <v>1382</v>
      </c>
      <c r="C32282" t="str">
        <f t="shared" si="1010"/>
        <v>2016-Sao Paulo/SP-25-3-0</v>
      </c>
      <c r="D32282" s="4">
        <v>3.6666629999999998</v>
      </c>
      <c r="E32282">
        <v>11</v>
      </c>
      <c r="F32282" t="str">
        <f t="shared" si="1011"/>
        <v>25-3-0</v>
      </c>
    </row>
    <row r="32283" spans="1:6" x14ac:dyDescent="0.3">
      <c r="A32283">
        <v>2016</v>
      </c>
      <c r="B32283" t="s">
        <v>3087</v>
      </c>
      <c r="C32283" t="str">
        <f t="shared" si="1010"/>
        <v>2016-Sport/PE-25-3-0</v>
      </c>
      <c r="D32283" s="4">
        <v>4.6666619999999996</v>
      </c>
      <c r="E32283">
        <v>15</v>
      </c>
      <c r="F32283" t="str">
        <f t="shared" si="1011"/>
        <v>25-3-0</v>
      </c>
    </row>
    <row r="32284" spans="1:6" x14ac:dyDescent="0.3">
      <c r="A32284">
        <v>2016</v>
      </c>
      <c r="B32284" t="s">
        <v>3567</v>
      </c>
      <c r="C32284" t="str">
        <f t="shared" si="1010"/>
        <v>2016-Vitoria/BA-25-3-0</v>
      </c>
      <c r="D32284" s="4">
        <v>3.4</v>
      </c>
      <c r="E32284">
        <v>18</v>
      </c>
      <c r="F32284" t="str">
        <f t="shared" si="1011"/>
        <v>25-3-0</v>
      </c>
    </row>
    <row r="32285" spans="1:6" x14ac:dyDescent="0.3">
      <c r="A32285">
        <v>2016</v>
      </c>
      <c r="B32285" t="s">
        <v>4988</v>
      </c>
      <c r="C32285" t="str">
        <f t="shared" si="1010"/>
        <v>2016-America/MG-25-3-1</v>
      </c>
      <c r="D32285" s="4">
        <v>1.6666700000000001</v>
      </c>
      <c r="E32285">
        <v>10</v>
      </c>
      <c r="F32285" t="str">
        <f t="shared" si="1011"/>
        <v>25-3-1</v>
      </c>
    </row>
    <row r="32286" spans="1:6" x14ac:dyDescent="0.3">
      <c r="A32286">
        <v>2016</v>
      </c>
      <c r="B32286" t="s">
        <v>3088</v>
      </c>
      <c r="C32286" t="str">
        <f t="shared" si="1010"/>
        <v>2016-Atletico/MG-25-3-1</v>
      </c>
      <c r="D32286" s="4">
        <v>7</v>
      </c>
      <c r="E32286">
        <v>29</v>
      </c>
      <c r="F32286" t="str">
        <f t="shared" si="1011"/>
        <v>25-3-1</v>
      </c>
    </row>
    <row r="32287" spans="1:6" x14ac:dyDescent="0.3">
      <c r="A32287">
        <v>2016</v>
      </c>
      <c r="B32287" t="s">
        <v>1384</v>
      </c>
      <c r="C32287" t="str">
        <f t="shared" si="1010"/>
        <v>2016-Atletico/PR-25-3-1</v>
      </c>
      <c r="D32287" s="4">
        <v>5</v>
      </c>
      <c r="E32287">
        <v>21</v>
      </c>
      <c r="F32287" t="str">
        <f t="shared" si="1011"/>
        <v>25-3-1</v>
      </c>
    </row>
    <row r="32288" spans="1:6" x14ac:dyDescent="0.3">
      <c r="A32288">
        <v>2016</v>
      </c>
      <c r="B32288" t="s">
        <v>1385</v>
      </c>
      <c r="C32288" t="str">
        <f t="shared" si="1010"/>
        <v>2016-Botafogo/RJ-25-3-1</v>
      </c>
      <c r="D32288" s="4">
        <v>6</v>
      </c>
      <c r="E32288">
        <v>13</v>
      </c>
      <c r="F32288" t="str">
        <f t="shared" si="1011"/>
        <v>25-3-1</v>
      </c>
    </row>
    <row r="32289" spans="1:6" x14ac:dyDescent="0.3">
      <c r="A32289">
        <v>2016</v>
      </c>
      <c r="B32289" t="s">
        <v>5377</v>
      </c>
      <c r="C32289" t="str">
        <f t="shared" si="1010"/>
        <v>2016-Chapecoense/SC-25-3-1</v>
      </c>
      <c r="D32289" s="4">
        <v>3.5</v>
      </c>
      <c r="E32289">
        <v>14</v>
      </c>
      <c r="F32289" t="str">
        <f t="shared" si="1011"/>
        <v>25-3-1</v>
      </c>
    </row>
    <row r="32290" spans="1:6" x14ac:dyDescent="0.3">
      <c r="A32290">
        <v>2016</v>
      </c>
      <c r="B32290" t="s">
        <v>1386</v>
      </c>
      <c r="C32290" t="str">
        <f t="shared" si="1010"/>
        <v>2016-Corinthians/SP-25-3-1</v>
      </c>
      <c r="D32290" s="4">
        <v>5.0000039999999997</v>
      </c>
      <c r="E32290">
        <v>28</v>
      </c>
      <c r="F32290" t="str">
        <f t="shared" si="1011"/>
        <v>25-3-1</v>
      </c>
    </row>
    <row r="32291" spans="1:6" x14ac:dyDescent="0.3">
      <c r="A32291">
        <v>2016</v>
      </c>
      <c r="B32291" t="s">
        <v>3568</v>
      </c>
      <c r="C32291" t="str">
        <f t="shared" si="1010"/>
        <v>2016-Coritiba/PR-25-3-1</v>
      </c>
      <c r="D32291" s="4">
        <v>7</v>
      </c>
      <c r="E32291">
        <v>22</v>
      </c>
      <c r="F32291" t="str">
        <f t="shared" si="1011"/>
        <v>25-3-1</v>
      </c>
    </row>
    <row r="32292" spans="1:6" x14ac:dyDescent="0.3">
      <c r="A32292">
        <v>2016</v>
      </c>
      <c r="B32292" t="s">
        <v>1387</v>
      </c>
      <c r="C32292" t="str">
        <f t="shared" si="1010"/>
        <v>2016-Cruzeiro/MG-25-3-1</v>
      </c>
      <c r="D32292" s="4">
        <v>9</v>
      </c>
      <c r="E32292">
        <v>28</v>
      </c>
      <c r="F32292" t="str">
        <f t="shared" si="1011"/>
        <v>25-3-1</v>
      </c>
    </row>
    <row r="32293" spans="1:6" x14ac:dyDescent="0.3">
      <c r="A32293">
        <v>2016</v>
      </c>
      <c r="B32293" t="s">
        <v>1388</v>
      </c>
      <c r="C32293" t="str">
        <f t="shared" si="1010"/>
        <v>2016-Figueirense/SC-25-3-1</v>
      </c>
      <c r="D32293" s="4">
        <v>6</v>
      </c>
      <c r="E32293">
        <v>22</v>
      </c>
      <c r="F32293" t="str">
        <f t="shared" si="1011"/>
        <v>25-3-1</v>
      </c>
    </row>
    <row r="32294" spans="1:6" x14ac:dyDescent="0.3">
      <c r="A32294">
        <v>2016</v>
      </c>
      <c r="B32294" t="s">
        <v>1389</v>
      </c>
      <c r="C32294" t="str">
        <f t="shared" si="1010"/>
        <v>2016-Flamengo/RJ-25-3-1</v>
      </c>
      <c r="D32294" s="4">
        <v>9</v>
      </c>
      <c r="E32294">
        <v>29</v>
      </c>
      <c r="F32294" t="str">
        <f t="shared" si="1011"/>
        <v>25-3-1</v>
      </c>
    </row>
    <row r="32295" spans="1:6" x14ac:dyDescent="0.3">
      <c r="A32295">
        <v>2016</v>
      </c>
      <c r="B32295" t="s">
        <v>1390</v>
      </c>
      <c r="C32295" t="str">
        <f t="shared" si="1010"/>
        <v>2016-Fluminense/RJ-25-3-1</v>
      </c>
      <c r="D32295" s="4">
        <v>7</v>
      </c>
      <c r="E32295">
        <v>27</v>
      </c>
      <c r="F32295" t="str">
        <f t="shared" si="1011"/>
        <v>25-3-1</v>
      </c>
    </row>
    <row r="32296" spans="1:6" x14ac:dyDescent="0.3">
      <c r="A32296">
        <v>2016</v>
      </c>
      <c r="B32296" t="s">
        <v>1393</v>
      </c>
      <c r="C32296" t="str">
        <f t="shared" si="1010"/>
        <v>2016-Gremio/RS-25-3-1</v>
      </c>
      <c r="D32296" s="4">
        <v>1</v>
      </c>
      <c r="E32296">
        <v>35</v>
      </c>
      <c r="F32296" t="str">
        <f t="shared" si="1011"/>
        <v>25-3-1</v>
      </c>
    </row>
    <row r="32297" spans="1:6" x14ac:dyDescent="0.3">
      <c r="A32297">
        <v>2016</v>
      </c>
      <c r="B32297" t="s">
        <v>1394</v>
      </c>
      <c r="C32297" t="str">
        <f t="shared" si="1010"/>
        <v>2016-Internacional/RS-25-3-1</v>
      </c>
      <c r="D32297" s="4">
        <v>5</v>
      </c>
      <c r="E32297">
        <v>28</v>
      </c>
      <c r="F32297" t="str">
        <f t="shared" si="1011"/>
        <v>25-3-1</v>
      </c>
    </row>
    <row r="32298" spans="1:6" x14ac:dyDescent="0.3">
      <c r="A32298">
        <v>2016</v>
      </c>
      <c r="B32298" t="s">
        <v>1395</v>
      </c>
      <c r="C32298" t="str">
        <f t="shared" si="1010"/>
        <v>2016-Palmeiras/SP-25-3-1</v>
      </c>
      <c r="D32298" s="4">
        <v>5.2</v>
      </c>
      <c r="E32298">
        <v>16</v>
      </c>
      <c r="F32298" t="str">
        <f t="shared" si="1011"/>
        <v>25-3-1</v>
      </c>
    </row>
    <row r="32299" spans="1:6" x14ac:dyDescent="0.3">
      <c r="A32299">
        <v>2016</v>
      </c>
      <c r="B32299" t="s">
        <v>1397</v>
      </c>
      <c r="C32299" t="str">
        <f t="shared" si="1010"/>
        <v>2016-Ponte Preta/SP-25-3-1</v>
      </c>
      <c r="D32299" s="4">
        <v>4.5999999999999996</v>
      </c>
      <c r="E32299">
        <v>23</v>
      </c>
      <c r="F32299" t="str">
        <f t="shared" si="1011"/>
        <v>25-3-1</v>
      </c>
    </row>
    <row r="32300" spans="1:6" x14ac:dyDescent="0.3">
      <c r="A32300">
        <v>2016</v>
      </c>
      <c r="B32300" t="s">
        <v>1398</v>
      </c>
      <c r="C32300" t="str">
        <f t="shared" si="1010"/>
        <v>2016-Santa Cruz/PE-25-3-1</v>
      </c>
      <c r="D32300" s="4">
        <v>1</v>
      </c>
      <c r="E32300">
        <v>17</v>
      </c>
      <c r="F32300" t="str">
        <f t="shared" si="1011"/>
        <v>25-3-1</v>
      </c>
    </row>
    <row r="32301" spans="1:6" x14ac:dyDescent="0.3">
      <c r="A32301">
        <v>2016</v>
      </c>
      <c r="B32301" t="s">
        <v>1399</v>
      </c>
      <c r="C32301" t="str">
        <f t="shared" si="1010"/>
        <v>2016-Santos/SP-25-3-1</v>
      </c>
      <c r="D32301" s="4">
        <v>0</v>
      </c>
      <c r="E32301">
        <v>20</v>
      </c>
      <c r="F32301" t="str">
        <f t="shared" si="1011"/>
        <v>25-3-1</v>
      </c>
    </row>
    <row r="32302" spans="1:6" x14ac:dyDescent="0.3">
      <c r="A32302">
        <v>2016</v>
      </c>
      <c r="B32302" t="s">
        <v>1400</v>
      </c>
      <c r="C32302" t="str">
        <f t="shared" si="1010"/>
        <v>2016-Sao Paulo/SP-25-3-1</v>
      </c>
      <c r="D32302" s="4">
        <v>3.2</v>
      </c>
      <c r="E32302">
        <v>15</v>
      </c>
      <c r="F32302" t="str">
        <f t="shared" si="1011"/>
        <v>25-3-1</v>
      </c>
    </row>
    <row r="32303" spans="1:6" x14ac:dyDescent="0.3">
      <c r="A32303">
        <v>2016</v>
      </c>
      <c r="B32303" t="s">
        <v>3090</v>
      </c>
      <c r="C32303" t="str">
        <f t="shared" si="1010"/>
        <v>2016-Sport/PE-25-3-1</v>
      </c>
      <c r="D32303" s="4">
        <v>4.1666749999999997</v>
      </c>
      <c r="E32303">
        <v>25</v>
      </c>
      <c r="F32303" t="str">
        <f t="shared" si="1011"/>
        <v>25-3-1</v>
      </c>
    </row>
    <row r="32304" spans="1:6" x14ac:dyDescent="0.3">
      <c r="A32304">
        <v>2016</v>
      </c>
      <c r="B32304" t="s">
        <v>3570</v>
      </c>
      <c r="C32304" t="str">
        <f t="shared" si="1010"/>
        <v>2016-Vitoria/BA-25-3-1</v>
      </c>
      <c r="D32304" s="4">
        <v>3</v>
      </c>
      <c r="E32304">
        <v>15</v>
      </c>
      <c r="F32304" t="str">
        <f t="shared" si="1011"/>
        <v>25-3-1</v>
      </c>
    </row>
    <row r="32305" spans="1:6" x14ac:dyDescent="0.3">
      <c r="A32305">
        <v>2016</v>
      </c>
      <c r="B32305" t="s">
        <v>4990</v>
      </c>
      <c r="C32305" t="str">
        <f t="shared" si="1010"/>
        <v>2016-America/MG-25-3-2</v>
      </c>
      <c r="D32305" s="4">
        <v>0</v>
      </c>
      <c r="E32305">
        <v>11</v>
      </c>
      <c r="F32305" t="str">
        <f t="shared" si="1011"/>
        <v>25-3-2</v>
      </c>
    </row>
    <row r="32306" spans="1:6" x14ac:dyDescent="0.3">
      <c r="A32306">
        <v>2016</v>
      </c>
      <c r="B32306" t="s">
        <v>3091</v>
      </c>
      <c r="C32306" t="str">
        <f t="shared" si="1010"/>
        <v>2016-Atletico/MG-25-3-2</v>
      </c>
      <c r="D32306" s="4">
        <v>5.6</v>
      </c>
      <c r="E32306">
        <v>28</v>
      </c>
      <c r="F32306" t="str">
        <f t="shared" si="1011"/>
        <v>25-3-2</v>
      </c>
    </row>
    <row r="32307" spans="1:6" x14ac:dyDescent="0.3">
      <c r="A32307">
        <v>2016</v>
      </c>
      <c r="B32307" t="s">
        <v>1402</v>
      </c>
      <c r="C32307" t="str">
        <f t="shared" si="1010"/>
        <v>2016-Atletico/PR-25-3-2</v>
      </c>
      <c r="D32307" s="4">
        <v>3</v>
      </c>
      <c r="E32307">
        <v>21</v>
      </c>
      <c r="F32307" t="str">
        <f t="shared" si="1011"/>
        <v>25-3-2</v>
      </c>
    </row>
    <row r="32308" spans="1:6" x14ac:dyDescent="0.3">
      <c r="A32308">
        <v>2016</v>
      </c>
      <c r="B32308" t="s">
        <v>1403</v>
      </c>
      <c r="C32308" t="str">
        <f t="shared" si="1010"/>
        <v>2016-Botafogo/RJ-25-3-2</v>
      </c>
      <c r="D32308" s="4">
        <v>4</v>
      </c>
      <c r="E32308">
        <v>13</v>
      </c>
      <c r="F32308" t="str">
        <f t="shared" si="1011"/>
        <v>25-3-2</v>
      </c>
    </row>
    <row r="32309" spans="1:6" x14ac:dyDescent="0.3">
      <c r="A32309">
        <v>2016</v>
      </c>
      <c r="B32309" t="s">
        <v>5378</v>
      </c>
      <c r="C32309" t="str">
        <f t="shared" si="1010"/>
        <v>2016-Chapecoense/SC-25-3-2</v>
      </c>
      <c r="D32309" s="4">
        <v>6</v>
      </c>
      <c r="E32309">
        <v>20</v>
      </c>
      <c r="F32309" t="str">
        <f t="shared" si="1011"/>
        <v>25-3-2</v>
      </c>
    </row>
    <row r="32310" spans="1:6" x14ac:dyDescent="0.3">
      <c r="A32310">
        <v>2016</v>
      </c>
      <c r="B32310" t="s">
        <v>1404</v>
      </c>
      <c r="C32310" t="str">
        <f t="shared" si="1010"/>
        <v>2016-Corinthians/SP-25-3-2</v>
      </c>
      <c r="D32310" s="4">
        <v>5.5</v>
      </c>
      <c r="E32310">
        <v>27</v>
      </c>
      <c r="F32310" t="str">
        <f t="shared" si="1011"/>
        <v>25-3-2</v>
      </c>
    </row>
    <row r="32311" spans="1:6" x14ac:dyDescent="0.3">
      <c r="A32311">
        <v>2016</v>
      </c>
      <c r="B32311" t="s">
        <v>3571</v>
      </c>
      <c r="C32311" t="str">
        <f t="shared" si="1010"/>
        <v>2016-Coritiba/PR-25-3-2</v>
      </c>
      <c r="D32311" s="4">
        <v>3.3333349999999999</v>
      </c>
      <c r="E32311">
        <v>15</v>
      </c>
      <c r="F32311" t="str">
        <f t="shared" si="1011"/>
        <v>25-3-2</v>
      </c>
    </row>
    <row r="32312" spans="1:6" x14ac:dyDescent="0.3">
      <c r="A32312">
        <v>2016</v>
      </c>
      <c r="B32312" t="s">
        <v>1405</v>
      </c>
      <c r="C32312" t="str">
        <f t="shared" si="1010"/>
        <v>2016-Cruzeiro/MG-25-3-2</v>
      </c>
      <c r="D32312" s="4">
        <v>7</v>
      </c>
      <c r="E32312">
        <v>23</v>
      </c>
      <c r="F32312" t="str">
        <f t="shared" si="1011"/>
        <v>25-3-2</v>
      </c>
    </row>
    <row r="32313" spans="1:6" x14ac:dyDescent="0.3">
      <c r="A32313">
        <v>2016</v>
      </c>
      <c r="B32313" t="s">
        <v>1406</v>
      </c>
      <c r="C32313" t="str">
        <f t="shared" si="1010"/>
        <v>2016-Figueirense/SC-25-3-2</v>
      </c>
      <c r="D32313" s="4">
        <v>3</v>
      </c>
      <c r="E32313">
        <v>18</v>
      </c>
      <c r="F32313" t="str">
        <f t="shared" si="1011"/>
        <v>25-3-2</v>
      </c>
    </row>
    <row r="32314" spans="1:6" x14ac:dyDescent="0.3">
      <c r="A32314">
        <v>2016</v>
      </c>
      <c r="B32314" t="s">
        <v>1407</v>
      </c>
      <c r="C32314" t="str">
        <f t="shared" si="1010"/>
        <v>2016-Flamengo/RJ-25-3-2</v>
      </c>
      <c r="D32314" s="4">
        <v>6</v>
      </c>
      <c r="E32314">
        <v>20</v>
      </c>
      <c r="F32314" t="str">
        <f t="shared" si="1011"/>
        <v>25-3-2</v>
      </c>
    </row>
    <row r="32315" spans="1:6" x14ac:dyDescent="0.3">
      <c r="A32315">
        <v>2016</v>
      </c>
      <c r="B32315" t="s">
        <v>1408</v>
      </c>
      <c r="C32315" t="str">
        <f t="shared" si="1010"/>
        <v>2016-Fluminense/RJ-25-3-2</v>
      </c>
      <c r="D32315" s="4">
        <v>6</v>
      </c>
      <c r="E32315">
        <v>23</v>
      </c>
      <c r="F32315" t="str">
        <f t="shared" si="1011"/>
        <v>25-3-2</v>
      </c>
    </row>
    <row r="32316" spans="1:6" x14ac:dyDescent="0.3">
      <c r="A32316">
        <v>2016</v>
      </c>
      <c r="B32316" t="s">
        <v>1411</v>
      </c>
      <c r="C32316" t="str">
        <f t="shared" si="1010"/>
        <v>2016-Gremio/RS-25-3-2</v>
      </c>
      <c r="D32316" s="4">
        <v>4</v>
      </c>
      <c r="E32316">
        <v>28</v>
      </c>
      <c r="F32316" t="str">
        <f t="shared" si="1011"/>
        <v>25-3-2</v>
      </c>
    </row>
    <row r="32317" spans="1:6" x14ac:dyDescent="0.3">
      <c r="A32317">
        <v>2016</v>
      </c>
      <c r="B32317" t="s">
        <v>1412</v>
      </c>
      <c r="C32317" t="str">
        <f t="shared" si="1010"/>
        <v>2016-Internacional/RS-25-3-2</v>
      </c>
      <c r="D32317" s="4">
        <v>2</v>
      </c>
      <c r="E32317">
        <v>29</v>
      </c>
      <c r="F32317" t="str">
        <f t="shared" si="1011"/>
        <v>25-3-2</v>
      </c>
    </row>
    <row r="32318" spans="1:6" x14ac:dyDescent="0.3">
      <c r="A32318">
        <v>2016</v>
      </c>
      <c r="B32318" t="s">
        <v>1413</v>
      </c>
      <c r="C32318" t="str">
        <f t="shared" si="1010"/>
        <v>2016-Palmeiras/SP-25-3-2</v>
      </c>
      <c r="D32318" s="4">
        <v>6.0000049999999998</v>
      </c>
      <c r="E32318">
        <v>29</v>
      </c>
      <c r="F32318" t="str">
        <f t="shared" si="1011"/>
        <v>25-3-2</v>
      </c>
    </row>
    <row r="32319" spans="1:6" x14ac:dyDescent="0.3">
      <c r="A32319">
        <v>2016</v>
      </c>
      <c r="B32319" t="s">
        <v>1415</v>
      </c>
      <c r="C32319" t="str">
        <f t="shared" si="1010"/>
        <v>2016-Ponte Preta/SP-25-3-2</v>
      </c>
      <c r="D32319" s="4">
        <v>5.4</v>
      </c>
      <c r="E32319">
        <v>20</v>
      </c>
      <c r="F32319" t="str">
        <f t="shared" si="1011"/>
        <v>25-3-2</v>
      </c>
    </row>
    <row r="32320" spans="1:6" x14ac:dyDescent="0.3">
      <c r="A32320">
        <v>2016</v>
      </c>
      <c r="B32320" t="s">
        <v>1416</v>
      </c>
      <c r="C32320" t="str">
        <f t="shared" si="1010"/>
        <v>2016-Santa Cruz/PE-25-3-2</v>
      </c>
      <c r="D32320" s="4">
        <v>1</v>
      </c>
      <c r="E32320">
        <v>22</v>
      </c>
      <c r="F32320" t="str">
        <f t="shared" si="1011"/>
        <v>25-3-2</v>
      </c>
    </row>
    <row r="32321" spans="1:6" x14ac:dyDescent="0.3">
      <c r="A32321">
        <v>2016</v>
      </c>
      <c r="B32321" t="s">
        <v>1417</v>
      </c>
      <c r="C32321" t="str">
        <f t="shared" si="1010"/>
        <v>2016-Santos/SP-25-3-2</v>
      </c>
      <c r="D32321" s="4">
        <v>3</v>
      </c>
      <c r="E32321">
        <v>20</v>
      </c>
      <c r="F32321" t="str">
        <f t="shared" si="1011"/>
        <v>25-3-2</v>
      </c>
    </row>
    <row r="32322" spans="1:6" x14ac:dyDescent="0.3">
      <c r="A32322">
        <v>2016</v>
      </c>
      <c r="B32322" t="s">
        <v>1418</v>
      </c>
      <c r="C32322" t="str">
        <f t="shared" si="1010"/>
        <v>2016-Sao Paulo/SP-25-3-2</v>
      </c>
      <c r="D32322" s="4">
        <v>2</v>
      </c>
      <c r="E32322">
        <v>14</v>
      </c>
      <c r="F32322" t="str">
        <f t="shared" si="1011"/>
        <v>25-3-2</v>
      </c>
    </row>
    <row r="32323" spans="1:6" x14ac:dyDescent="0.3">
      <c r="A32323">
        <v>2016</v>
      </c>
      <c r="B32323" t="s">
        <v>3093</v>
      </c>
      <c r="C32323" t="str">
        <f t="shared" ref="C32323:C32386" si="1012">A32323&amp;"-"&amp;B32323</f>
        <v>2016-Sport/PE-25-3-2</v>
      </c>
      <c r="D32323" s="4">
        <v>4</v>
      </c>
      <c r="E32323">
        <v>19</v>
      </c>
      <c r="F32323" t="str">
        <f t="shared" ref="F32323:F32386" si="1013">RIGHT(B32323,LEN(C32323)-FIND("-",C32323,6))</f>
        <v>25-3-2</v>
      </c>
    </row>
    <row r="32324" spans="1:6" x14ac:dyDescent="0.3">
      <c r="A32324">
        <v>2016</v>
      </c>
      <c r="B32324" t="s">
        <v>3573</v>
      </c>
      <c r="C32324" t="str">
        <f t="shared" si="1012"/>
        <v>2016-Vitoria/BA-25-3-2</v>
      </c>
      <c r="D32324" s="4">
        <v>3.5</v>
      </c>
      <c r="E32324">
        <v>14</v>
      </c>
      <c r="F32324" t="str">
        <f t="shared" si="1013"/>
        <v>25-3-2</v>
      </c>
    </row>
    <row r="32325" spans="1:6" x14ac:dyDescent="0.3">
      <c r="A32325">
        <v>2016</v>
      </c>
      <c r="B32325" t="s">
        <v>4992</v>
      </c>
      <c r="C32325" t="str">
        <f t="shared" si="1012"/>
        <v>2016-America/MG-25-4-0</v>
      </c>
      <c r="D32325" s="4">
        <v>1</v>
      </c>
      <c r="E32325">
        <v>11</v>
      </c>
      <c r="F32325" t="str">
        <f t="shared" si="1013"/>
        <v>25-4-0</v>
      </c>
    </row>
    <row r="32326" spans="1:6" x14ac:dyDescent="0.3">
      <c r="A32326">
        <v>2016</v>
      </c>
      <c r="B32326" t="s">
        <v>3094</v>
      </c>
      <c r="C32326" t="str">
        <f t="shared" si="1012"/>
        <v>2016-Atletico/MG-25-4-0</v>
      </c>
      <c r="D32326" s="4">
        <v>7</v>
      </c>
      <c r="E32326">
        <v>35</v>
      </c>
      <c r="F32326" t="str">
        <f t="shared" si="1013"/>
        <v>25-4-0</v>
      </c>
    </row>
    <row r="32327" spans="1:6" x14ac:dyDescent="0.3">
      <c r="A32327">
        <v>2016</v>
      </c>
      <c r="B32327" t="s">
        <v>1420</v>
      </c>
      <c r="C32327" t="str">
        <f t="shared" si="1012"/>
        <v>2016-Atletico/PR-25-4-0</v>
      </c>
      <c r="D32327" s="4">
        <v>6</v>
      </c>
      <c r="E32327">
        <v>30</v>
      </c>
      <c r="F32327" t="str">
        <f t="shared" si="1013"/>
        <v>25-4-0</v>
      </c>
    </row>
    <row r="32328" spans="1:6" x14ac:dyDescent="0.3">
      <c r="A32328">
        <v>2016</v>
      </c>
      <c r="B32328" t="s">
        <v>1421</v>
      </c>
      <c r="C32328" t="str">
        <f t="shared" si="1012"/>
        <v>2016-Botafogo/RJ-25-4-0</v>
      </c>
      <c r="D32328" s="4">
        <v>9</v>
      </c>
      <c r="E32328">
        <v>18</v>
      </c>
      <c r="F32328" t="str">
        <f t="shared" si="1013"/>
        <v>25-4-0</v>
      </c>
    </row>
    <row r="32329" spans="1:6" x14ac:dyDescent="0.3">
      <c r="A32329">
        <v>2016</v>
      </c>
      <c r="B32329" t="s">
        <v>5379</v>
      </c>
      <c r="C32329" t="str">
        <f t="shared" si="1012"/>
        <v>2016-Chapecoense/SC-25-4-0</v>
      </c>
      <c r="D32329" s="4">
        <v>5.4</v>
      </c>
      <c r="E32329">
        <v>22</v>
      </c>
      <c r="F32329" t="str">
        <f t="shared" si="1013"/>
        <v>25-4-0</v>
      </c>
    </row>
    <row r="32330" spans="1:6" x14ac:dyDescent="0.3">
      <c r="A32330">
        <v>2016</v>
      </c>
      <c r="B32330" t="s">
        <v>1422</v>
      </c>
      <c r="C32330" t="str">
        <f t="shared" si="1012"/>
        <v>2016-Corinthians/SP-25-4-0</v>
      </c>
      <c r="D32330" s="4">
        <v>6</v>
      </c>
      <c r="E32330">
        <v>34</v>
      </c>
      <c r="F32330" t="str">
        <f t="shared" si="1013"/>
        <v>25-4-0</v>
      </c>
    </row>
    <row r="32331" spans="1:6" x14ac:dyDescent="0.3">
      <c r="A32331">
        <v>2016</v>
      </c>
      <c r="B32331" t="s">
        <v>3574</v>
      </c>
      <c r="C32331" t="str">
        <f t="shared" si="1012"/>
        <v>2016-Coritiba/PR-25-4-0</v>
      </c>
      <c r="D32331" s="4">
        <v>7</v>
      </c>
      <c r="E32331">
        <v>16</v>
      </c>
      <c r="F32331" t="str">
        <f t="shared" si="1013"/>
        <v>25-4-0</v>
      </c>
    </row>
    <row r="32332" spans="1:6" x14ac:dyDescent="0.3">
      <c r="A32332">
        <v>2016</v>
      </c>
      <c r="B32332" t="s">
        <v>1423</v>
      </c>
      <c r="C32332" t="str">
        <f t="shared" si="1012"/>
        <v>2016-Cruzeiro/MG-25-4-0</v>
      </c>
      <c r="D32332" s="4">
        <v>9</v>
      </c>
      <c r="E32332">
        <v>23</v>
      </c>
      <c r="F32332" t="str">
        <f t="shared" si="1013"/>
        <v>25-4-0</v>
      </c>
    </row>
    <row r="32333" spans="1:6" x14ac:dyDescent="0.3">
      <c r="A32333">
        <v>2016</v>
      </c>
      <c r="B32333" t="s">
        <v>1424</v>
      </c>
      <c r="C32333" t="str">
        <f t="shared" si="1012"/>
        <v>2016-Figueirense/SC-25-4-0</v>
      </c>
      <c r="D32333" s="4">
        <v>4.8333320000000004</v>
      </c>
      <c r="E32333">
        <v>18</v>
      </c>
      <c r="F32333" t="str">
        <f t="shared" si="1013"/>
        <v>25-4-0</v>
      </c>
    </row>
    <row r="32334" spans="1:6" x14ac:dyDescent="0.3">
      <c r="A32334">
        <v>2016</v>
      </c>
      <c r="B32334" t="s">
        <v>1425</v>
      </c>
      <c r="C32334" t="str">
        <f t="shared" si="1012"/>
        <v>2016-Flamengo/RJ-25-4-0</v>
      </c>
      <c r="D32334" s="4">
        <v>12</v>
      </c>
      <c r="E32334">
        <v>25</v>
      </c>
      <c r="F32334" t="str">
        <f t="shared" si="1013"/>
        <v>25-4-0</v>
      </c>
    </row>
    <row r="32335" spans="1:6" x14ac:dyDescent="0.3">
      <c r="A32335">
        <v>2016</v>
      </c>
      <c r="B32335" t="s">
        <v>1426</v>
      </c>
      <c r="C32335" t="str">
        <f t="shared" si="1012"/>
        <v>2016-Fluminense/RJ-25-4-0</v>
      </c>
      <c r="D32335" s="4">
        <v>6</v>
      </c>
      <c r="E32335">
        <v>37</v>
      </c>
      <c r="F32335" t="str">
        <f t="shared" si="1013"/>
        <v>25-4-0</v>
      </c>
    </row>
    <row r="32336" spans="1:6" x14ac:dyDescent="0.3">
      <c r="A32336">
        <v>2016</v>
      </c>
      <c r="B32336" t="s">
        <v>1429</v>
      </c>
      <c r="C32336" t="str">
        <f t="shared" si="1012"/>
        <v>2016-Gremio/RS-25-4-0</v>
      </c>
      <c r="D32336" s="4">
        <v>2</v>
      </c>
      <c r="E32336">
        <v>32</v>
      </c>
      <c r="F32336" t="str">
        <f t="shared" si="1013"/>
        <v>25-4-0</v>
      </c>
    </row>
    <row r="32337" spans="1:6" x14ac:dyDescent="0.3">
      <c r="A32337">
        <v>2016</v>
      </c>
      <c r="B32337" t="s">
        <v>1430</v>
      </c>
      <c r="C32337" t="str">
        <f t="shared" si="1012"/>
        <v>2016-Internacional/RS-25-4-0</v>
      </c>
      <c r="D32337" s="4">
        <v>5</v>
      </c>
      <c r="E32337">
        <v>25</v>
      </c>
      <c r="F32337" t="str">
        <f t="shared" si="1013"/>
        <v>25-4-0</v>
      </c>
    </row>
    <row r="32338" spans="1:6" x14ac:dyDescent="0.3">
      <c r="A32338">
        <v>2016</v>
      </c>
      <c r="B32338" t="s">
        <v>1431</v>
      </c>
      <c r="C32338" t="str">
        <f t="shared" si="1012"/>
        <v>2016-Palmeiras/SP-25-4-0</v>
      </c>
      <c r="D32338" s="4">
        <v>8</v>
      </c>
      <c r="E32338">
        <v>40</v>
      </c>
      <c r="F32338" t="str">
        <f t="shared" si="1013"/>
        <v>25-4-0</v>
      </c>
    </row>
    <row r="32339" spans="1:6" x14ac:dyDescent="0.3">
      <c r="A32339">
        <v>2016</v>
      </c>
      <c r="B32339" t="s">
        <v>1433</v>
      </c>
      <c r="C32339" t="str">
        <f t="shared" si="1012"/>
        <v>2016-Ponte Preta/SP-25-4-0</v>
      </c>
      <c r="D32339" s="4">
        <v>5</v>
      </c>
      <c r="E32339">
        <v>31</v>
      </c>
      <c r="F32339" t="str">
        <f t="shared" si="1013"/>
        <v>25-4-0</v>
      </c>
    </row>
    <row r="32340" spans="1:6" x14ac:dyDescent="0.3">
      <c r="A32340">
        <v>2016</v>
      </c>
      <c r="B32340" t="s">
        <v>1434</v>
      </c>
      <c r="C32340" t="str">
        <f t="shared" si="1012"/>
        <v>2016-Santa Cruz/PE-25-4-0</v>
      </c>
      <c r="D32340" s="4">
        <v>1</v>
      </c>
      <c r="E32340">
        <v>20</v>
      </c>
      <c r="F32340" t="str">
        <f t="shared" si="1013"/>
        <v>25-4-0</v>
      </c>
    </row>
    <row r="32341" spans="1:6" x14ac:dyDescent="0.3">
      <c r="A32341">
        <v>2016</v>
      </c>
      <c r="B32341" t="s">
        <v>1435</v>
      </c>
      <c r="C32341" t="str">
        <f t="shared" si="1012"/>
        <v>2016-Santos/SP-25-4-0</v>
      </c>
      <c r="D32341" s="4">
        <v>3</v>
      </c>
      <c r="E32341">
        <v>39</v>
      </c>
      <c r="F32341" t="str">
        <f t="shared" si="1013"/>
        <v>25-4-0</v>
      </c>
    </row>
    <row r="32342" spans="1:6" x14ac:dyDescent="0.3">
      <c r="A32342">
        <v>2016</v>
      </c>
      <c r="B32342" t="s">
        <v>1436</v>
      </c>
      <c r="C32342" t="str">
        <f t="shared" si="1012"/>
        <v>2016-Sao Paulo/SP-25-4-0</v>
      </c>
      <c r="D32342" s="4">
        <v>4</v>
      </c>
      <c r="E32342">
        <v>22</v>
      </c>
      <c r="F32342" t="str">
        <f t="shared" si="1013"/>
        <v>25-4-0</v>
      </c>
    </row>
    <row r="32343" spans="1:6" x14ac:dyDescent="0.3">
      <c r="A32343">
        <v>2016</v>
      </c>
      <c r="B32343" t="s">
        <v>3096</v>
      </c>
      <c r="C32343" t="str">
        <f t="shared" si="1012"/>
        <v>2016-Sport/PE-25-4-0</v>
      </c>
      <c r="D32343" s="4">
        <v>4</v>
      </c>
      <c r="E32343">
        <v>26</v>
      </c>
      <c r="F32343" t="str">
        <f t="shared" si="1013"/>
        <v>25-4-0</v>
      </c>
    </row>
    <row r="32344" spans="1:6" x14ac:dyDescent="0.3">
      <c r="A32344">
        <v>2016</v>
      </c>
      <c r="B32344" t="s">
        <v>3576</v>
      </c>
      <c r="C32344" t="str">
        <f t="shared" si="1012"/>
        <v>2016-Vitoria/BA-25-4-0</v>
      </c>
      <c r="D32344" s="4">
        <v>3</v>
      </c>
      <c r="E32344">
        <v>22</v>
      </c>
      <c r="F32344" t="str">
        <f t="shared" si="1013"/>
        <v>25-4-0</v>
      </c>
    </row>
    <row r="32345" spans="1:6" x14ac:dyDescent="0.3">
      <c r="A32345">
        <v>2016</v>
      </c>
      <c r="B32345" t="s">
        <v>4994</v>
      </c>
      <c r="C32345" t="str">
        <f t="shared" si="1012"/>
        <v>2016-America/MG-25-4-1</v>
      </c>
      <c r="D32345" s="4">
        <v>0</v>
      </c>
      <c r="E32345">
        <v>14</v>
      </c>
      <c r="F32345" t="str">
        <f t="shared" si="1013"/>
        <v>25-4-1</v>
      </c>
    </row>
    <row r="32346" spans="1:6" x14ac:dyDescent="0.3">
      <c r="A32346">
        <v>2016</v>
      </c>
      <c r="B32346" t="s">
        <v>3097</v>
      </c>
      <c r="C32346" t="str">
        <f t="shared" si="1012"/>
        <v>2016-Atletico/MG-25-4-1</v>
      </c>
      <c r="D32346" s="4">
        <v>7</v>
      </c>
      <c r="E32346">
        <v>36</v>
      </c>
      <c r="F32346" t="str">
        <f t="shared" si="1013"/>
        <v>25-4-1</v>
      </c>
    </row>
    <row r="32347" spans="1:6" x14ac:dyDescent="0.3">
      <c r="A32347">
        <v>2016</v>
      </c>
      <c r="B32347" t="s">
        <v>1438</v>
      </c>
      <c r="C32347" t="str">
        <f t="shared" si="1012"/>
        <v>2016-Atletico/PR-25-4-1</v>
      </c>
      <c r="D32347" s="4">
        <v>3</v>
      </c>
      <c r="E32347">
        <v>29</v>
      </c>
      <c r="F32347" t="str">
        <f t="shared" si="1013"/>
        <v>25-4-1</v>
      </c>
    </row>
    <row r="32348" spans="1:6" x14ac:dyDescent="0.3">
      <c r="A32348">
        <v>2016</v>
      </c>
      <c r="B32348" t="s">
        <v>1439</v>
      </c>
      <c r="C32348" t="str">
        <f t="shared" si="1012"/>
        <v>2016-Botafogo/RJ-25-4-1</v>
      </c>
      <c r="D32348" s="4">
        <v>9</v>
      </c>
      <c r="E32348">
        <v>32</v>
      </c>
      <c r="F32348" t="str">
        <f t="shared" si="1013"/>
        <v>25-4-1</v>
      </c>
    </row>
    <row r="32349" spans="1:6" x14ac:dyDescent="0.3">
      <c r="A32349">
        <v>2016</v>
      </c>
      <c r="B32349" t="s">
        <v>5380</v>
      </c>
      <c r="C32349" t="str">
        <f t="shared" si="1012"/>
        <v>2016-Chapecoense/SC-25-4-1</v>
      </c>
      <c r="D32349" s="4">
        <v>7</v>
      </c>
      <c r="E32349">
        <v>22</v>
      </c>
      <c r="F32349" t="str">
        <f t="shared" si="1013"/>
        <v>25-4-1</v>
      </c>
    </row>
    <row r="32350" spans="1:6" x14ac:dyDescent="0.3">
      <c r="A32350">
        <v>2016</v>
      </c>
      <c r="B32350" t="s">
        <v>1440</v>
      </c>
      <c r="C32350" t="str">
        <f t="shared" si="1012"/>
        <v>2016-Corinthians/SP-25-4-1</v>
      </c>
      <c r="D32350" s="4">
        <v>6</v>
      </c>
      <c r="E32350">
        <v>37</v>
      </c>
      <c r="F32350" t="str">
        <f t="shared" si="1013"/>
        <v>25-4-1</v>
      </c>
    </row>
    <row r="32351" spans="1:6" x14ac:dyDescent="0.3">
      <c r="A32351">
        <v>2016</v>
      </c>
      <c r="B32351" t="s">
        <v>3577</v>
      </c>
      <c r="C32351" t="str">
        <f t="shared" si="1012"/>
        <v>2016-Coritiba/PR-25-4-1</v>
      </c>
      <c r="D32351" s="4">
        <v>8</v>
      </c>
      <c r="E32351">
        <v>29</v>
      </c>
      <c r="F32351" t="str">
        <f t="shared" si="1013"/>
        <v>25-4-1</v>
      </c>
    </row>
    <row r="32352" spans="1:6" x14ac:dyDescent="0.3">
      <c r="A32352">
        <v>2016</v>
      </c>
      <c r="B32352" t="s">
        <v>1441</v>
      </c>
      <c r="C32352" t="str">
        <f t="shared" si="1012"/>
        <v>2016-Cruzeiro/MG-25-4-1</v>
      </c>
      <c r="D32352" s="4">
        <v>10</v>
      </c>
      <c r="E32352">
        <v>30</v>
      </c>
      <c r="F32352" t="str">
        <f t="shared" si="1013"/>
        <v>25-4-1</v>
      </c>
    </row>
    <row r="32353" spans="1:6" x14ac:dyDescent="0.3">
      <c r="A32353">
        <v>2016</v>
      </c>
      <c r="B32353" t="s">
        <v>1442</v>
      </c>
      <c r="C32353" t="str">
        <f t="shared" si="1012"/>
        <v>2016-Figueirense/SC-25-4-1</v>
      </c>
      <c r="D32353" s="4">
        <v>4.333329</v>
      </c>
      <c r="E32353">
        <v>16</v>
      </c>
      <c r="F32353" t="str">
        <f t="shared" si="1013"/>
        <v>25-4-1</v>
      </c>
    </row>
    <row r="32354" spans="1:6" x14ac:dyDescent="0.3">
      <c r="A32354">
        <v>2016</v>
      </c>
      <c r="B32354" t="s">
        <v>1443</v>
      </c>
      <c r="C32354" t="str">
        <f t="shared" si="1012"/>
        <v>2016-Flamengo/RJ-25-4-1</v>
      </c>
      <c r="D32354" s="4">
        <v>9</v>
      </c>
      <c r="E32354">
        <v>32</v>
      </c>
      <c r="F32354" t="str">
        <f t="shared" si="1013"/>
        <v>25-4-1</v>
      </c>
    </row>
    <row r="32355" spans="1:6" x14ac:dyDescent="0.3">
      <c r="A32355">
        <v>2016</v>
      </c>
      <c r="B32355" t="s">
        <v>1444</v>
      </c>
      <c r="C32355" t="str">
        <f t="shared" si="1012"/>
        <v>2016-Fluminense/RJ-25-4-1</v>
      </c>
      <c r="D32355" s="4">
        <v>5.8333339999999998</v>
      </c>
      <c r="E32355">
        <v>24</v>
      </c>
      <c r="F32355" t="str">
        <f t="shared" si="1013"/>
        <v>25-4-1</v>
      </c>
    </row>
    <row r="32356" spans="1:6" x14ac:dyDescent="0.3">
      <c r="A32356">
        <v>2016</v>
      </c>
      <c r="B32356" t="s">
        <v>1447</v>
      </c>
      <c r="C32356" t="str">
        <f t="shared" si="1012"/>
        <v>2016-Gremio/RS-25-4-1</v>
      </c>
      <c r="D32356" s="4">
        <v>4</v>
      </c>
      <c r="E32356">
        <v>35</v>
      </c>
      <c r="F32356" t="str">
        <f t="shared" si="1013"/>
        <v>25-4-1</v>
      </c>
    </row>
    <row r="32357" spans="1:6" x14ac:dyDescent="0.3">
      <c r="A32357">
        <v>2016</v>
      </c>
      <c r="B32357" t="s">
        <v>1448</v>
      </c>
      <c r="C32357" t="str">
        <f t="shared" si="1012"/>
        <v>2016-Internacional/RS-25-4-1</v>
      </c>
      <c r="D32357" s="4">
        <v>5</v>
      </c>
      <c r="E32357">
        <v>30</v>
      </c>
      <c r="F32357" t="str">
        <f t="shared" si="1013"/>
        <v>25-4-1</v>
      </c>
    </row>
    <row r="32358" spans="1:6" x14ac:dyDescent="0.3">
      <c r="A32358">
        <v>2016</v>
      </c>
      <c r="B32358" t="s">
        <v>1449</v>
      </c>
      <c r="C32358" t="str">
        <f t="shared" si="1012"/>
        <v>2016-Palmeiras/SP-25-4-1</v>
      </c>
      <c r="D32358" s="4">
        <v>10</v>
      </c>
      <c r="E32358">
        <v>36</v>
      </c>
      <c r="F32358" t="str">
        <f t="shared" si="1013"/>
        <v>25-4-1</v>
      </c>
    </row>
    <row r="32359" spans="1:6" x14ac:dyDescent="0.3">
      <c r="A32359">
        <v>2016</v>
      </c>
      <c r="B32359" t="s">
        <v>1451</v>
      </c>
      <c r="C32359" t="str">
        <f t="shared" si="1012"/>
        <v>2016-Ponte Preta/SP-25-4-1</v>
      </c>
      <c r="D32359" s="4">
        <v>7</v>
      </c>
      <c r="E32359">
        <v>26</v>
      </c>
      <c r="F32359" t="str">
        <f t="shared" si="1013"/>
        <v>25-4-1</v>
      </c>
    </row>
    <row r="32360" spans="1:6" x14ac:dyDescent="0.3">
      <c r="A32360">
        <v>2016</v>
      </c>
      <c r="B32360" t="s">
        <v>1452</v>
      </c>
      <c r="C32360" t="str">
        <f t="shared" si="1012"/>
        <v>2016-Santa Cruz/PE-25-4-1</v>
      </c>
      <c r="D32360" s="4">
        <v>2</v>
      </c>
      <c r="E32360">
        <v>20</v>
      </c>
      <c r="F32360" t="str">
        <f t="shared" si="1013"/>
        <v>25-4-1</v>
      </c>
    </row>
    <row r="32361" spans="1:6" x14ac:dyDescent="0.3">
      <c r="A32361">
        <v>2016</v>
      </c>
      <c r="B32361" t="s">
        <v>1453</v>
      </c>
      <c r="C32361" t="str">
        <f t="shared" si="1012"/>
        <v>2016-Santos/SP-25-4-1</v>
      </c>
      <c r="D32361" s="4">
        <v>3</v>
      </c>
      <c r="E32361">
        <v>29</v>
      </c>
      <c r="F32361" t="str">
        <f t="shared" si="1013"/>
        <v>25-4-1</v>
      </c>
    </row>
    <row r="32362" spans="1:6" x14ac:dyDescent="0.3">
      <c r="A32362">
        <v>2016</v>
      </c>
      <c r="B32362" t="s">
        <v>1454</v>
      </c>
      <c r="C32362" t="str">
        <f t="shared" si="1012"/>
        <v>2016-Sao Paulo/SP-25-4-1</v>
      </c>
      <c r="D32362" s="4">
        <v>2</v>
      </c>
      <c r="E32362">
        <v>24</v>
      </c>
      <c r="F32362" t="str">
        <f t="shared" si="1013"/>
        <v>25-4-1</v>
      </c>
    </row>
    <row r="32363" spans="1:6" x14ac:dyDescent="0.3">
      <c r="A32363">
        <v>2016</v>
      </c>
      <c r="B32363" t="s">
        <v>3099</v>
      </c>
      <c r="C32363" t="str">
        <f t="shared" si="1012"/>
        <v>2016-Sport/PE-25-4-1</v>
      </c>
      <c r="D32363" s="4">
        <v>4</v>
      </c>
      <c r="E32363">
        <v>23</v>
      </c>
      <c r="F32363" t="str">
        <f t="shared" si="1013"/>
        <v>25-4-1</v>
      </c>
    </row>
    <row r="32364" spans="1:6" x14ac:dyDescent="0.3">
      <c r="A32364">
        <v>2016</v>
      </c>
      <c r="B32364" t="s">
        <v>3579</v>
      </c>
      <c r="C32364" t="str">
        <f t="shared" si="1012"/>
        <v>2016-Vitoria/BA-25-4-1</v>
      </c>
      <c r="D32364" s="4">
        <v>6</v>
      </c>
      <c r="E32364">
        <v>18</v>
      </c>
      <c r="F32364" t="str">
        <f t="shared" si="1013"/>
        <v>25-4-1</v>
      </c>
    </row>
    <row r="32365" spans="1:6" x14ac:dyDescent="0.3">
      <c r="A32365">
        <v>2016</v>
      </c>
      <c r="B32365" t="s">
        <v>4996</v>
      </c>
      <c r="C32365" t="str">
        <f t="shared" si="1012"/>
        <v>2016-America/MG-25-4-2</v>
      </c>
      <c r="D32365" s="4">
        <v>2.166668</v>
      </c>
      <c r="E32365">
        <v>10</v>
      </c>
      <c r="F32365" t="str">
        <f t="shared" si="1013"/>
        <v>25-4-2</v>
      </c>
    </row>
    <row r="32366" spans="1:6" x14ac:dyDescent="0.3">
      <c r="A32366">
        <v>2016</v>
      </c>
      <c r="B32366" t="s">
        <v>3100</v>
      </c>
      <c r="C32366" t="str">
        <f t="shared" si="1012"/>
        <v>2016-Atletico/MG-25-4-2</v>
      </c>
      <c r="D32366" s="4">
        <v>7</v>
      </c>
      <c r="E32366">
        <v>33</v>
      </c>
      <c r="F32366" t="str">
        <f t="shared" si="1013"/>
        <v>25-4-2</v>
      </c>
    </row>
    <row r="32367" spans="1:6" x14ac:dyDescent="0.3">
      <c r="A32367">
        <v>2016</v>
      </c>
      <c r="B32367" t="s">
        <v>1456</v>
      </c>
      <c r="C32367" t="str">
        <f t="shared" si="1012"/>
        <v>2016-Atletico/PR-25-4-2</v>
      </c>
      <c r="D32367" s="4">
        <v>3</v>
      </c>
      <c r="E32367">
        <v>29</v>
      </c>
      <c r="F32367" t="str">
        <f t="shared" si="1013"/>
        <v>25-4-2</v>
      </c>
    </row>
    <row r="32368" spans="1:6" x14ac:dyDescent="0.3">
      <c r="A32368">
        <v>2016</v>
      </c>
      <c r="B32368" t="s">
        <v>1457</v>
      </c>
      <c r="C32368" t="str">
        <f t="shared" si="1012"/>
        <v>2016-Botafogo/RJ-25-4-2</v>
      </c>
      <c r="D32368" s="4">
        <v>9</v>
      </c>
      <c r="E32368">
        <v>28</v>
      </c>
      <c r="F32368" t="str">
        <f t="shared" si="1013"/>
        <v>25-4-2</v>
      </c>
    </row>
    <row r="32369" spans="1:6" x14ac:dyDescent="0.3">
      <c r="A32369">
        <v>2016</v>
      </c>
      <c r="B32369" t="s">
        <v>5381</v>
      </c>
      <c r="C32369" t="str">
        <f t="shared" si="1012"/>
        <v>2016-Chapecoense/SC-25-4-2</v>
      </c>
      <c r="D32369" s="4">
        <v>6</v>
      </c>
      <c r="E32369">
        <v>20</v>
      </c>
      <c r="F32369" t="str">
        <f t="shared" si="1013"/>
        <v>25-4-2</v>
      </c>
    </row>
    <row r="32370" spans="1:6" x14ac:dyDescent="0.3">
      <c r="A32370">
        <v>2016</v>
      </c>
      <c r="B32370" t="s">
        <v>1458</v>
      </c>
      <c r="C32370" t="str">
        <f t="shared" si="1012"/>
        <v>2016-Corinthians/SP-25-4-2</v>
      </c>
      <c r="D32370" s="4">
        <v>4</v>
      </c>
      <c r="E32370">
        <v>31</v>
      </c>
      <c r="F32370" t="str">
        <f t="shared" si="1013"/>
        <v>25-4-2</v>
      </c>
    </row>
    <row r="32371" spans="1:6" x14ac:dyDescent="0.3">
      <c r="A32371">
        <v>2016</v>
      </c>
      <c r="B32371" t="s">
        <v>3580</v>
      </c>
      <c r="C32371" t="str">
        <f t="shared" si="1012"/>
        <v>2016-Coritiba/PR-25-4-2</v>
      </c>
      <c r="D32371" s="4">
        <v>8</v>
      </c>
      <c r="E32371">
        <v>27</v>
      </c>
      <c r="F32371" t="str">
        <f t="shared" si="1013"/>
        <v>25-4-2</v>
      </c>
    </row>
    <row r="32372" spans="1:6" x14ac:dyDescent="0.3">
      <c r="A32372">
        <v>2016</v>
      </c>
      <c r="B32372" t="s">
        <v>1459</v>
      </c>
      <c r="C32372" t="str">
        <f t="shared" si="1012"/>
        <v>2016-Cruzeiro/MG-25-4-2</v>
      </c>
      <c r="D32372" s="4">
        <v>8</v>
      </c>
      <c r="E32372">
        <v>23</v>
      </c>
      <c r="F32372" t="str">
        <f t="shared" si="1013"/>
        <v>25-4-2</v>
      </c>
    </row>
    <row r="32373" spans="1:6" x14ac:dyDescent="0.3">
      <c r="A32373">
        <v>2016</v>
      </c>
      <c r="B32373" t="s">
        <v>1460</v>
      </c>
      <c r="C32373" t="str">
        <f t="shared" si="1012"/>
        <v>2016-Figueirense/SC-25-4-2</v>
      </c>
      <c r="D32373" s="4">
        <v>4</v>
      </c>
      <c r="E32373">
        <v>21</v>
      </c>
      <c r="F32373" t="str">
        <f t="shared" si="1013"/>
        <v>25-4-2</v>
      </c>
    </row>
    <row r="32374" spans="1:6" x14ac:dyDescent="0.3">
      <c r="A32374">
        <v>2016</v>
      </c>
      <c r="B32374" t="s">
        <v>1461</v>
      </c>
      <c r="C32374" t="str">
        <f t="shared" si="1012"/>
        <v>2016-Flamengo/RJ-25-4-2</v>
      </c>
      <c r="D32374" s="4">
        <v>9</v>
      </c>
      <c r="E32374">
        <v>30</v>
      </c>
      <c r="F32374" t="str">
        <f t="shared" si="1013"/>
        <v>25-4-2</v>
      </c>
    </row>
    <row r="32375" spans="1:6" x14ac:dyDescent="0.3">
      <c r="A32375">
        <v>2016</v>
      </c>
      <c r="B32375" t="s">
        <v>1462</v>
      </c>
      <c r="C32375" t="str">
        <f t="shared" si="1012"/>
        <v>2016-Fluminense/RJ-25-4-2</v>
      </c>
      <c r="D32375" s="4">
        <v>6.25</v>
      </c>
      <c r="E32375">
        <v>25</v>
      </c>
      <c r="F32375" t="str">
        <f t="shared" si="1013"/>
        <v>25-4-2</v>
      </c>
    </row>
    <row r="32376" spans="1:6" x14ac:dyDescent="0.3">
      <c r="A32376">
        <v>2016</v>
      </c>
      <c r="B32376" t="s">
        <v>1465</v>
      </c>
      <c r="C32376" t="str">
        <f t="shared" si="1012"/>
        <v>2016-Gremio/RS-25-4-2</v>
      </c>
      <c r="D32376" s="4">
        <v>4</v>
      </c>
      <c r="E32376">
        <v>28</v>
      </c>
      <c r="F32376" t="str">
        <f t="shared" si="1013"/>
        <v>25-4-2</v>
      </c>
    </row>
    <row r="32377" spans="1:6" x14ac:dyDescent="0.3">
      <c r="A32377">
        <v>2016</v>
      </c>
      <c r="B32377" t="s">
        <v>1466</v>
      </c>
      <c r="C32377" t="str">
        <f t="shared" si="1012"/>
        <v>2016-Internacional/RS-25-4-2</v>
      </c>
      <c r="D32377" s="4">
        <v>3</v>
      </c>
      <c r="E32377">
        <v>30</v>
      </c>
      <c r="F32377" t="str">
        <f t="shared" si="1013"/>
        <v>25-4-2</v>
      </c>
    </row>
    <row r="32378" spans="1:6" x14ac:dyDescent="0.3">
      <c r="A32378">
        <v>2016</v>
      </c>
      <c r="B32378" t="s">
        <v>1467</v>
      </c>
      <c r="C32378" t="str">
        <f t="shared" si="1012"/>
        <v>2016-Palmeiras/SP-25-4-2</v>
      </c>
      <c r="D32378" s="4">
        <v>10</v>
      </c>
      <c r="E32378">
        <v>36</v>
      </c>
      <c r="F32378" t="str">
        <f t="shared" si="1013"/>
        <v>25-4-2</v>
      </c>
    </row>
    <row r="32379" spans="1:6" x14ac:dyDescent="0.3">
      <c r="A32379">
        <v>2016</v>
      </c>
      <c r="B32379" t="s">
        <v>1469</v>
      </c>
      <c r="C32379" t="str">
        <f t="shared" si="1012"/>
        <v>2016-Ponte Preta/SP-25-4-2</v>
      </c>
      <c r="D32379" s="4">
        <v>7</v>
      </c>
      <c r="E32379">
        <v>30</v>
      </c>
      <c r="F32379" t="str">
        <f t="shared" si="1013"/>
        <v>25-4-2</v>
      </c>
    </row>
    <row r="32380" spans="1:6" x14ac:dyDescent="0.3">
      <c r="A32380">
        <v>2016</v>
      </c>
      <c r="B32380" t="s">
        <v>1470</v>
      </c>
      <c r="C32380" t="str">
        <f t="shared" si="1012"/>
        <v>2016-Santa Cruz/PE-25-4-2</v>
      </c>
      <c r="D32380" s="4">
        <v>1</v>
      </c>
      <c r="E32380">
        <v>16</v>
      </c>
      <c r="F32380" t="str">
        <f t="shared" si="1013"/>
        <v>25-4-2</v>
      </c>
    </row>
    <row r="32381" spans="1:6" x14ac:dyDescent="0.3">
      <c r="A32381">
        <v>2016</v>
      </c>
      <c r="B32381" t="s">
        <v>1471</v>
      </c>
      <c r="C32381" t="str">
        <f t="shared" si="1012"/>
        <v>2016-Santos/SP-25-4-2</v>
      </c>
      <c r="D32381" s="4">
        <v>3</v>
      </c>
      <c r="E32381">
        <v>33</v>
      </c>
      <c r="F32381" t="str">
        <f t="shared" si="1013"/>
        <v>25-4-2</v>
      </c>
    </row>
    <row r="32382" spans="1:6" x14ac:dyDescent="0.3">
      <c r="A32382">
        <v>2016</v>
      </c>
      <c r="B32382" t="s">
        <v>1472</v>
      </c>
      <c r="C32382" t="str">
        <f t="shared" si="1012"/>
        <v>2016-Sao Paulo/SP-25-4-2</v>
      </c>
      <c r="D32382" s="4">
        <v>6</v>
      </c>
      <c r="E32382">
        <v>20</v>
      </c>
      <c r="F32382" t="str">
        <f t="shared" si="1013"/>
        <v>25-4-2</v>
      </c>
    </row>
    <row r="32383" spans="1:6" x14ac:dyDescent="0.3">
      <c r="A32383">
        <v>2016</v>
      </c>
      <c r="B32383" t="s">
        <v>3102</v>
      </c>
      <c r="C32383" t="str">
        <f t="shared" si="1012"/>
        <v>2016-Sport/PE-25-4-2</v>
      </c>
      <c r="D32383" s="4">
        <v>5</v>
      </c>
      <c r="E32383">
        <v>23</v>
      </c>
      <c r="F32383" t="str">
        <f t="shared" si="1013"/>
        <v>25-4-2</v>
      </c>
    </row>
    <row r="32384" spans="1:6" x14ac:dyDescent="0.3">
      <c r="A32384">
        <v>2016</v>
      </c>
      <c r="B32384" t="s">
        <v>3582</v>
      </c>
      <c r="C32384" t="str">
        <f t="shared" si="1012"/>
        <v>2016-Vitoria/BA-25-4-2</v>
      </c>
      <c r="D32384" s="4">
        <v>4</v>
      </c>
      <c r="E32384">
        <v>15</v>
      </c>
      <c r="F32384" t="str">
        <f t="shared" si="1013"/>
        <v>25-4-2</v>
      </c>
    </row>
    <row r="32385" spans="1:6" x14ac:dyDescent="0.3">
      <c r="A32385">
        <v>2016</v>
      </c>
      <c r="B32385" t="s">
        <v>4998</v>
      </c>
      <c r="C32385" t="str">
        <f t="shared" si="1012"/>
        <v>2016-America/MG-25-4-3</v>
      </c>
      <c r="D32385" s="4">
        <v>4</v>
      </c>
      <c r="E32385">
        <v>13</v>
      </c>
      <c r="F32385" t="str">
        <f t="shared" si="1013"/>
        <v>25-4-3</v>
      </c>
    </row>
    <row r="32386" spans="1:6" x14ac:dyDescent="0.3">
      <c r="A32386">
        <v>2016</v>
      </c>
      <c r="B32386" t="s">
        <v>3103</v>
      </c>
      <c r="C32386" t="str">
        <f t="shared" si="1012"/>
        <v>2016-Atletico/MG-25-4-3</v>
      </c>
      <c r="D32386" s="4">
        <v>9</v>
      </c>
      <c r="E32386">
        <v>31</v>
      </c>
      <c r="F32386" t="str">
        <f t="shared" si="1013"/>
        <v>25-4-3</v>
      </c>
    </row>
    <row r="32387" spans="1:6" x14ac:dyDescent="0.3">
      <c r="A32387">
        <v>2016</v>
      </c>
      <c r="B32387" t="s">
        <v>1474</v>
      </c>
      <c r="C32387" t="str">
        <f t="shared" ref="C32387:C32450" si="1014">A32387&amp;"-"&amp;B32387</f>
        <v>2016-Atletico/PR-25-4-3</v>
      </c>
      <c r="D32387" s="4">
        <v>3</v>
      </c>
      <c r="E32387">
        <v>23</v>
      </c>
      <c r="F32387" t="str">
        <f t="shared" ref="F32387:F32450" si="1015">RIGHT(B32387,LEN(C32387)-FIND("-",C32387,6))</f>
        <v>25-4-3</v>
      </c>
    </row>
    <row r="32388" spans="1:6" x14ac:dyDescent="0.3">
      <c r="A32388">
        <v>2016</v>
      </c>
      <c r="B32388" t="s">
        <v>1475</v>
      </c>
      <c r="C32388" t="str">
        <f t="shared" si="1014"/>
        <v>2016-Botafogo/RJ-25-4-3</v>
      </c>
      <c r="D32388" s="4">
        <v>9</v>
      </c>
      <c r="E32388">
        <v>25</v>
      </c>
      <c r="F32388" t="str">
        <f t="shared" si="1015"/>
        <v>25-4-3</v>
      </c>
    </row>
    <row r="32389" spans="1:6" x14ac:dyDescent="0.3">
      <c r="A32389">
        <v>2016</v>
      </c>
      <c r="B32389" t="s">
        <v>5382</v>
      </c>
      <c r="C32389" t="str">
        <f t="shared" si="1014"/>
        <v>2016-Chapecoense/SC-25-4-3</v>
      </c>
      <c r="D32389" s="4">
        <v>7</v>
      </c>
      <c r="E32389">
        <v>30</v>
      </c>
      <c r="F32389" t="str">
        <f t="shared" si="1015"/>
        <v>25-4-3</v>
      </c>
    </row>
    <row r="32390" spans="1:6" x14ac:dyDescent="0.3">
      <c r="A32390">
        <v>2016</v>
      </c>
      <c r="B32390" t="s">
        <v>1476</v>
      </c>
      <c r="C32390" t="str">
        <f t="shared" si="1014"/>
        <v>2016-Corinthians/SP-25-4-3</v>
      </c>
      <c r="D32390" s="4">
        <v>4</v>
      </c>
      <c r="E32390">
        <v>34</v>
      </c>
      <c r="F32390" t="str">
        <f t="shared" si="1015"/>
        <v>25-4-3</v>
      </c>
    </row>
    <row r="32391" spans="1:6" x14ac:dyDescent="0.3">
      <c r="A32391">
        <v>2016</v>
      </c>
      <c r="B32391" t="s">
        <v>3583</v>
      </c>
      <c r="C32391" t="str">
        <f t="shared" si="1014"/>
        <v>2016-Coritiba/PR-25-4-3</v>
      </c>
      <c r="D32391" s="4">
        <v>7</v>
      </c>
      <c r="E32391">
        <v>18</v>
      </c>
      <c r="F32391" t="str">
        <f t="shared" si="1015"/>
        <v>25-4-3</v>
      </c>
    </row>
    <row r="32392" spans="1:6" x14ac:dyDescent="0.3">
      <c r="A32392">
        <v>2016</v>
      </c>
      <c r="B32392" t="s">
        <v>1477</v>
      </c>
      <c r="C32392" t="str">
        <f t="shared" si="1014"/>
        <v>2016-Cruzeiro/MG-25-4-3</v>
      </c>
      <c r="D32392" s="4">
        <v>8</v>
      </c>
      <c r="E32392">
        <v>25</v>
      </c>
      <c r="F32392" t="str">
        <f t="shared" si="1015"/>
        <v>25-4-3</v>
      </c>
    </row>
    <row r="32393" spans="1:6" x14ac:dyDescent="0.3">
      <c r="A32393">
        <v>2016</v>
      </c>
      <c r="B32393" t="s">
        <v>1478</v>
      </c>
      <c r="C32393" t="str">
        <f t="shared" si="1014"/>
        <v>2016-Figueirense/SC-25-4-3</v>
      </c>
      <c r="D32393" s="4">
        <v>1</v>
      </c>
      <c r="E32393">
        <v>15</v>
      </c>
      <c r="F32393" t="str">
        <f t="shared" si="1015"/>
        <v>25-4-3</v>
      </c>
    </row>
    <row r="32394" spans="1:6" x14ac:dyDescent="0.3">
      <c r="A32394">
        <v>2016</v>
      </c>
      <c r="B32394" t="s">
        <v>1479</v>
      </c>
      <c r="C32394" t="str">
        <f t="shared" si="1014"/>
        <v>2016-Flamengo/RJ-25-4-3</v>
      </c>
      <c r="D32394" s="4">
        <v>4</v>
      </c>
      <c r="E32394">
        <v>27</v>
      </c>
      <c r="F32394" t="str">
        <f t="shared" si="1015"/>
        <v>25-4-3</v>
      </c>
    </row>
    <row r="32395" spans="1:6" x14ac:dyDescent="0.3">
      <c r="A32395">
        <v>2016</v>
      </c>
      <c r="B32395" t="s">
        <v>1480</v>
      </c>
      <c r="C32395" t="str">
        <f t="shared" si="1014"/>
        <v>2016-Fluminense/RJ-25-4-3</v>
      </c>
      <c r="D32395" s="4">
        <v>10</v>
      </c>
      <c r="E32395">
        <v>26</v>
      </c>
      <c r="F32395" t="str">
        <f t="shared" si="1015"/>
        <v>25-4-3</v>
      </c>
    </row>
    <row r="32396" spans="1:6" x14ac:dyDescent="0.3">
      <c r="A32396">
        <v>2016</v>
      </c>
      <c r="B32396" t="s">
        <v>1483</v>
      </c>
      <c r="C32396" t="str">
        <f t="shared" si="1014"/>
        <v>2016-Gremio/RS-25-4-3</v>
      </c>
      <c r="D32396" s="4">
        <v>4</v>
      </c>
      <c r="E32396">
        <v>44</v>
      </c>
      <c r="F32396" t="str">
        <f t="shared" si="1015"/>
        <v>25-4-3</v>
      </c>
    </row>
    <row r="32397" spans="1:6" x14ac:dyDescent="0.3">
      <c r="A32397">
        <v>2016</v>
      </c>
      <c r="B32397" t="s">
        <v>1484</v>
      </c>
      <c r="C32397" t="str">
        <f t="shared" si="1014"/>
        <v>2016-Internacional/RS-25-4-3</v>
      </c>
      <c r="D32397" s="4">
        <v>2</v>
      </c>
      <c r="E32397">
        <v>31</v>
      </c>
      <c r="F32397" t="str">
        <f t="shared" si="1015"/>
        <v>25-4-3</v>
      </c>
    </row>
    <row r="32398" spans="1:6" x14ac:dyDescent="0.3">
      <c r="A32398">
        <v>2016</v>
      </c>
      <c r="B32398" t="s">
        <v>1485</v>
      </c>
      <c r="C32398" t="str">
        <f t="shared" si="1014"/>
        <v>2016-Palmeiras/SP-25-4-3</v>
      </c>
      <c r="D32398" s="4">
        <v>8</v>
      </c>
      <c r="E32398">
        <v>37</v>
      </c>
      <c r="F32398" t="str">
        <f t="shared" si="1015"/>
        <v>25-4-3</v>
      </c>
    </row>
    <row r="32399" spans="1:6" x14ac:dyDescent="0.3">
      <c r="A32399">
        <v>2016</v>
      </c>
      <c r="B32399" t="s">
        <v>1487</v>
      </c>
      <c r="C32399" t="str">
        <f t="shared" si="1014"/>
        <v>2016-Ponte Preta/SP-25-4-3</v>
      </c>
      <c r="D32399" s="4">
        <v>6</v>
      </c>
      <c r="E32399">
        <v>17</v>
      </c>
      <c r="F32399" t="str">
        <f t="shared" si="1015"/>
        <v>25-4-3</v>
      </c>
    </row>
    <row r="32400" spans="1:6" x14ac:dyDescent="0.3">
      <c r="A32400">
        <v>2016</v>
      </c>
      <c r="B32400" t="s">
        <v>1488</v>
      </c>
      <c r="C32400" t="str">
        <f t="shared" si="1014"/>
        <v>2016-Santa Cruz/PE-25-4-3</v>
      </c>
      <c r="D32400" s="4">
        <v>2</v>
      </c>
      <c r="E32400">
        <v>24</v>
      </c>
      <c r="F32400" t="str">
        <f t="shared" si="1015"/>
        <v>25-4-3</v>
      </c>
    </row>
    <row r="32401" spans="1:6" x14ac:dyDescent="0.3">
      <c r="A32401">
        <v>2016</v>
      </c>
      <c r="B32401" t="s">
        <v>1489</v>
      </c>
      <c r="C32401" t="str">
        <f t="shared" si="1014"/>
        <v>2016-Santos/SP-25-4-3</v>
      </c>
      <c r="D32401" s="4">
        <v>10</v>
      </c>
      <c r="E32401">
        <v>23</v>
      </c>
      <c r="F32401" t="str">
        <f t="shared" si="1015"/>
        <v>25-4-3</v>
      </c>
    </row>
    <row r="32402" spans="1:6" x14ac:dyDescent="0.3">
      <c r="A32402">
        <v>2016</v>
      </c>
      <c r="B32402" t="s">
        <v>1490</v>
      </c>
      <c r="C32402" t="str">
        <f t="shared" si="1014"/>
        <v>2016-Sao Paulo/SP-25-4-3</v>
      </c>
      <c r="D32402" s="4">
        <v>5</v>
      </c>
      <c r="E32402">
        <v>16</v>
      </c>
      <c r="F32402" t="str">
        <f t="shared" si="1015"/>
        <v>25-4-3</v>
      </c>
    </row>
    <row r="32403" spans="1:6" x14ac:dyDescent="0.3">
      <c r="A32403">
        <v>2016</v>
      </c>
      <c r="B32403" t="s">
        <v>3105</v>
      </c>
      <c r="C32403" t="str">
        <f t="shared" si="1014"/>
        <v>2016-Sport/PE-25-4-3</v>
      </c>
      <c r="D32403" s="4">
        <v>5</v>
      </c>
      <c r="E32403">
        <v>19</v>
      </c>
      <c r="F32403" t="str">
        <f t="shared" si="1015"/>
        <v>25-4-3</v>
      </c>
    </row>
    <row r="32404" spans="1:6" x14ac:dyDescent="0.3">
      <c r="A32404">
        <v>2016</v>
      </c>
      <c r="B32404" t="s">
        <v>3585</v>
      </c>
      <c r="C32404" t="str">
        <f t="shared" si="1014"/>
        <v>2016-Vitoria/BA-25-4-3</v>
      </c>
      <c r="D32404" s="4">
        <v>8</v>
      </c>
      <c r="E32404">
        <v>19</v>
      </c>
      <c r="F32404" t="str">
        <f t="shared" si="1015"/>
        <v>25-4-3</v>
      </c>
    </row>
    <row r="32405" spans="1:6" x14ac:dyDescent="0.3">
      <c r="A32405">
        <v>2016</v>
      </c>
      <c r="B32405" t="s">
        <v>5000</v>
      </c>
      <c r="C32405" t="str">
        <f t="shared" si="1014"/>
        <v>2016-America/MG-25-5-0</v>
      </c>
      <c r="D32405" s="4">
        <v>6</v>
      </c>
      <c r="E32405">
        <v>13</v>
      </c>
      <c r="F32405" t="str">
        <f t="shared" si="1015"/>
        <v>25-5-0</v>
      </c>
    </row>
    <row r="32406" spans="1:6" x14ac:dyDescent="0.3">
      <c r="A32406">
        <v>2016</v>
      </c>
      <c r="B32406" t="s">
        <v>3106</v>
      </c>
      <c r="C32406" t="str">
        <f t="shared" si="1014"/>
        <v>2016-Atletico/MG-25-5-0</v>
      </c>
      <c r="D32406" s="4">
        <v>12</v>
      </c>
      <c r="E32406">
        <v>35</v>
      </c>
      <c r="F32406" t="str">
        <f t="shared" si="1015"/>
        <v>25-5-0</v>
      </c>
    </row>
    <row r="32407" spans="1:6" x14ac:dyDescent="0.3">
      <c r="A32407">
        <v>2016</v>
      </c>
      <c r="B32407" t="s">
        <v>1492</v>
      </c>
      <c r="C32407" t="str">
        <f t="shared" si="1014"/>
        <v>2016-Atletico/PR-25-5-0</v>
      </c>
      <c r="D32407" s="4">
        <v>6</v>
      </c>
      <c r="E32407">
        <v>20</v>
      </c>
      <c r="F32407" t="str">
        <f t="shared" si="1015"/>
        <v>25-5-0</v>
      </c>
    </row>
    <row r="32408" spans="1:6" x14ac:dyDescent="0.3">
      <c r="A32408">
        <v>2016</v>
      </c>
      <c r="B32408" t="s">
        <v>1493</v>
      </c>
      <c r="C32408" t="str">
        <f t="shared" si="1014"/>
        <v>2016-Botafogo/RJ-25-5-0</v>
      </c>
      <c r="D32408" s="4">
        <v>9</v>
      </c>
      <c r="E32408">
        <v>26</v>
      </c>
      <c r="F32408" t="str">
        <f t="shared" si="1015"/>
        <v>25-5-0</v>
      </c>
    </row>
    <row r="32409" spans="1:6" x14ac:dyDescent="0.3">
      <c r="A32409">
        <v>2016</v>
      </c>
      <c r="B32409" t="s">
        <v>5383</v>
      </c>
      <c r="C32409" t="str">
        <f t="shared" si="1014"/>
        <v>2016-Chapecoense/SC-25-5-0</v>
      </c>
      <c r="D32409" s="4">
        <v>10</v>
      </c>
      <c r="E32409">
        <v>37</v>
      </c>
      <c r="F32409" t="str">
        <f t="shared" si="1015"/>
        <v>25-5-0</v>
      </c>
    </row>
    <row r="32410" spans="1:6" x14ac:dyDescent="0.3">
      <c r="A32410">
        <v>2016</v>
      </c>
      <c r="B32410" t="s">
        <v>1494</v>
      </c>
      <c r="C32410" t="str">
        <f t="shared" si="1014"/>
        <v>2016-Corinthians/SP-25-5-0</v>
      </c>
      <c r="D32410" s="4">
        <v>7</v>
      </c>
      <c r="E32410">
        <v>41</v>
      </c>
      <c r="F32410" t="str">
        <f t="shared" si="1015"/>
        <v>25-5-0</v>
      </c>
    </row>
    <row r="32411" spans="1:6" x14ac:dyDescent="0.3">
      <c r="A32411">
        <v>2016</v>
      </c>
      <c r="B32411" t="s">
        <v>3586</v>
      </c>
      <c r="C32411" t="str">
        <f t="shared" si="1014"/>
        <v>2016-Coritiba/PR-25-5-0</v>
      </c>
      <c r="D32411" s="4">
        <v>8</v>
      </c>
      <c r="E32411">
        <v>30</v>
      </c>
      <c r="F32411" t="str">
        <f t="shared" si="1015"/>
        <v>25-5-0</v>
      </c>
    </row>
    <row r="32412" spans="1:6" x14ac:dyDescent="0.3">
      <c r="A32412">
        <v>2016</v>
      </c>
      <c r="B32412" t="s">
        <v>1495</v>
      </c>
      <c r="C32412" t="str">
        <f t="shared" si="1014"/>
        <v>2016-Cruzeiro/MG-25-5-0</v>
      </c>
      <c r="D32412" s="4">
        <v>9</v>
      </c>
      <c r="E32412">
        <v>24</v>
      </c>
      <c r="F32412" t="str">
        <f t="shared" si="1015"/>
        <v>25-5-0</v>
      </c>
    </row>
    <row r="32413" spans="1:6" x14ac:dyDescent="0.3">
      <c r="A32413">
        <v>2016</v>
      </c>
      <c r="B32413" t="s">
        <v>1496</v>
      </c>
      <c r="C32413" t="str">
        <f t="shared" si="1014"/>
        <v>2016-Figueirense/SC-25-5-0</v>
      </c>
      <c r="D32413" s="4">
        <v>3</v>
      </c>
      <c r="E32413">
        <v>21</v>
      </c>
      <c r="F32413" t="str">
        <f t="shared" si="1015"/>
        <v>25-5-0</v>
      </c>
    </row>
    <row r="32414" spans="1:6" x14ac:dyDescent="0.3">
      <c r="A32414">
        <v>2016</v>
      </c>
      <c r="B32414" t="s">
        <v>1497</v>
      </c>
      <c r="C32414" t="str">
        <f t="shared" si="1014"/>
        <v>2016-Flamengo/RJ-25-5-0</v>
      </c>
      <c r="D32414" s="4">
        <v>13</v>
      </c>
      <c r="E32414">
        <v>30</v>
      </c>
      <c r="F32414" t="str">
        <f t="shared" si="1015"/>
        <v>25-5-0</v>
      </c>
    </row>
    <row r="32415" spans="1:6" x14ac:dyDescent="0.3">
      <c r="A32415">
        <v>2016</v>
      </c>
      <c r="B32415" t="s">
        <v>1498</v>
      </c>
      <c r="C32415" t="str">
        <f t="shared" si="1014"/>
        <v>2016-Fluminense/RJ-25-5-0</v>
      </c>
      <c r="D32415" s="4">
        <v>6</v>
      </c>
      <c r="E32415">
        <v>29</v>
      </c>
      <c r="F32415" t="str">
        <f t="shared" si="1015"/>
        <v>25-5-0</v>
      </c>
    </row>
    <row r="32416" spans="1:6" x14ac:dyDescent="0.3">
      <c r="A32416">
        <v>2016</v>
      </c>
      <c r="B32416" t="s">
        <v>1501</v>
      </c>
      <c r="C32416" t="str">
        <f t="shared" si="1014"/>
        <v>2016-Gremio/RS-25-5-0</v>
      </c>
      <c r="D32416" s="4">
        <v>2</v>
      </c>
      <c r="E32416">
        <v>29</v>
      </c>
      <c r="F32416" t="str">
        <f t="shared" si="1015"/>
        <v>25-5-0</v>
      </c>
    </row>
    <row r="32417" spans="1:6" x14ac:dyDescent="0.3">
      <c r="A32417">
        <v>2016</v>
      </c>
      <c r="B32417" t="s">
        <v>1502</v>
      </c>
      <c r="C32417" t="str">
        <f t="shared" si="1014"/>
        <v>2016-Internacional/RS-25-5-0</v>
      </c>
      <c r="D32417" s="4">
        <v>5</v>
      </c>
      <c r="E32417">
        <v>27</v>
      </c>
      <c r="F32417" t="str">
        <f t="shared" si="1015"/>
        <v>25-5-0</v>
      </c>
    </row>
    <row r="32418" spans="1:6" x14ac:dyDescent="0.3">
      <c r="A32418">
        <v>2016</v>
      </c>
      <c r="B32418" t="s">
        <v>1503</v>
      </c>
      <c r="C32418" t="str">
        <f t="shared" si="1014"/>
        <v>2016-Palmeiras/SP-25-5-0</v>
      </c>
      <c r="D32418" s="4">
        <v>9</v>
      </c>
      <c r="E32418">
        <v>48</v>
      </c>
      <c r="F32418" t="str">
        <f t="shared" si="1015"/>
        <v>25-5-0</v>
      </c>
    </row>
    <row r="32419" spans="1:6" x14ac:dyDescent="0.3">
      <c r="A32419">
        <v>2016</v>
      </c>
      <c r="B32419" t="s">
        <v>1505</v>
      </c>
      <c r="C32419" t="str">
        <f t="shared" si="1014"/>
        <v>2016-Ponte Preta/SP-25-5-0</v>
      </c>
      <c r="D32419" s="4">
        <v>8</v>
      </c>
      <c r="E32419">
        <v>31</v>
      </c>
      <c r="F32419" t="str">
        <f t="shared" si="1015"/>
        <v>25-5-0</v>
      </c>
    </row>
    <row r="32420" spans="1:6" x14ac:dyDescent="0.3">
      <c r="A32420">
        <v>2016</v>
      </c>
      <c r="B32420" t="s">
        <v>1506</v>
      </c>
      <c r="C32420" t="str">
        <f t="shared" si="1014"/>
        <v>2016-Santa Cruz/PE-25-5-0</v>
      </c>
      <c r="D32420" s="4">
        <v>4</v>
      </c>
      <c r="E32420">
        <v>23</v>
      </c>
      <c r="F32420" t="str">
        <f t="shared" si="1015"/>
        <v>25-5-0</v>
      </c>
    </row>
    <row r="32421" spans="1:6" x14ac:dyDescent="0.3">
      <c r="A32421">
        <v>2016</v>
      </c>
      <c r="B32421" t="s">
        <v>1507</v>
      </c>
      <c r="C32421" t="str">
        <f t="shared" si="1014"/>
        <v>2016-Santos/SP-25-5-0</v>
      </c>
      <c r="D32421" s="4">
        <v>6</v>
      </c>
      <c r="E32421">
        <v>32</v>
      </c>
      <c r="F32421" t="str">
        <f t="shared" si="1015"/>
        <v>25-5-0</v>
      </c>
    </row>
    <row r="32422" spans="1:6" x14ac:dyDescent="0.3">
      <c r="A32422">
        <v>2016</v>
      </c>
      <c r="B32422" t="s">
        <v>1508</v>
      </c>
      <c r="C32422" t="str">
        <f t="shared" si="1014"/>
        <v>2016-Sao Paulo/SP-25-5-0</v>
      </c>
      <c r="D32422" s="4">
        <v>6.75</v>
      </c>
      <c r="E32422">
        <v>19</v>
      </c>
      <c r="F32422" t="str">
        <f t="shared" si="1015"/>
        <v>25-5-0</v>
      </c>
    </row>
    <row r="32423" spans="1:6" x14ac:dyDescent="0.3">
      <c r="A32423">
        <v>2016</v>
      </c>
      <c r="B32423" t="s">
        <v>3108</v>
      </c>
      <c r="C32423" t="str">
        <f t="shared" si="1014"/>
        <v>2016-Sport/PE-25-5-0</v>
      </c>
      <c r="D32423" s="4">
        <v>5</v>
      </c>
      <c r="E32423">
        <v>26</v>
      </c>
      <c r="F32423" t="str">
        <f t="shared" si="1015"/>
        <v>25-5-0</v>
      </c>
    </row>
    <row r="32424" spans="1:6" x14ac:dyDescent="0.3">
      <c r="A32424">
        <v>2016</v>
      </c>
      <c r="B32424" t="s">
        <v>3588</v>
      </c>
      <c r="C32424" t="str">
        <f t="shared" si="1014"/>
        <v>2016-Vitoria/BA-25-5-0</v>
      </c>
      <c r="D32424" s="4">
        <v>6</v>
      </c>
      <c r="E32424">
        <v>29</v>
      </c>
      <c r="F32424" t="str">
        <f t="shared" si="1015"/>
        <v>25-5-0</v>
      </c>
    </row>
    <row r="32425" spans="1:6" x14ac:dyDescent="0.3">
      <c r="A32425">
        <v>2016</v>
      </c>
      <c r="B32425" t="s">
        <v>5002</v>
      </c>
      <c r="C32425" t="str">
        <f t="shared" si="1014"/>
        <v>2016-America/MG-25-5-1</v>
      </c>
      <c r="D32425" s="4">
        <v>1</v>
      </c>
      <c r="E32425">
        <v>14</v>
      </c>
      <c r="F32425" t="str">
        <f t="shared" si="1015"/>
        <v>25-5-1</v>
      </c>
    </row>
    <row r="32426" spans="1:6" x14ac:dyDescent="0.3">
      <c r="A32426">
        <v>2016</v>
      </c>
      <c r="B32426" t="s">
        <v>3109</v>
      </c>
      <c r="C32426" t="str">
        <f t="shared" si="1014"/>
        <v>2016-Atletico/MG-25-5-1</v>
      </c>
      <c r="D32426" s="4">
        <v>7</v>
      </c>
      <c r="E32426">
        <v>43</v>
      </c>
      <c r="F32426" t="str">
        <f t="shared" si="1015"/>
        <v>25-5-1</v>
      </c>
    </row>
    <row r="32427" spans="1:6" x14ac:dyDescent="0.3">
      <c r="A32427">
        <v>2016</v>
      </c>
      <c r="B32427" t="s">
        <v>1510</v>
      </c>
      <c r="C32427" t="str">
        <f t="shared" si="1014"/>
        <v>2016-Atletico/PR-25-5-1</v>
      </c>
      <c r="D32427" s="4">
        <v>6</v>
      </c>
      <c r="E32427">
        <v>36</v>
      </c>
      <c r="F32427" t="str">
        <f t="shared" si="1015"/>
        <v>25-5-1</v>
      </c>
    </row>
    <row r="32428" spans="1:6" x14ac:dyDescent="0.3">
      <c r="A32428">
        <v>2016</v>
      </c>
      <c r="B32428" t="s">
        <v>1511</v>
      </c>
      <c r="C32428" t="str">
        <f t="shared" si="1014"/>
        <v>2016-Botafogo/RJ-25-5-1</v>
      </c>
      <c r="D32428" s="4">
        <v>12</v>
      </c>
      <c r="E32428">
        <v>31</v>
      </c>
      <c r="F32428" t="str">
        <f t="shared" si="1015"/>
        <v>25-5-1</v>
      </c>
    </row>
    <row r="32429" spans="1:6" x14ac:dyDescent="0.3">
      <c r="A32429">
        <v>2016</v>
      </c>
      <c r="B32429" t="s">
        <v>5384</v>
      </c>
      <c r="C32429" t="str">
        <f t="shared" si="1014"/>
        <v>2016-Chapecoense/SC-25-5-1</v>
      </c>
      <c r="D32429" s="4">
        <v>10</v>
      </c>
      <c r="E32429">
        <v>37</v>
      </c>
      <c r="F32429" t="str">
        <f t="shared" si="1015"/>
        <v>25-5-1</v>
      </c>
    </row>
    <row r="32430" spans="1:6" x14ac:dyDescent="0.3">
      <c r="A32430">
        <v>2016</v>
      </c>
      <c r="B32430" t="s">
        <v>1512</v>
      </c>
      <c r="C32430" t="str">
        <f t="shared" si="1014"/>
        <v>2016-Corinthians/SP-25-5-1</v>
      </c>
      <c r="D32430" s="4">
        <v>6</v>
      </c>
      <c r="E32430">
        <v>43</v>
      </c>
      <c r="F32430" t="str">
        <f t="shared" si="1015"/>
        <v>25-5-1</v>
      </c>
    </row>
    <row r="32431" spans="1:6" x14ac:dyDescent="0.3">
      <c r="A32431">
        <v>2016</v>
      </c>
      <c r="B32431" t="s">
        <v>3589</v>
      </c>
      <c r="C32431" t="str">
        <f t="shared" si="1014"/>
        <v>2016-Coritiba/PR-25-5-1</v>
      </c>
      <c r="D32431" s="4">
        <v>8</v>
      </c>
      <c r="E32431">
        <v>25</v>
      </c>
      <c r="F32431" t="str">
        <f t="shared" si="1015"/>
        <v>25-5-1</v>
      </c>
    </row>
    <row r="32432" spans="1:6" x14ac:dyDescent="0.3">
      <c r="A32432">
        <v>2016</v>
      </c>
      <c r="B32432" t="s">
        <v>1513</v>
      </c>
      <c r="C32432" t="str">
        <f t="shared" si="1014"/>
        <v>2016-Cruzeiro/MG-25-5-1</v>
      </c>
      <c r="D32432" s="4">
        <v>10</v>
      </c>
      <c r="E32432">
        <v>32</v>
      </c>
      <c r="F32432" t="str">
        <f t="shared" si="1015"/>
        <v>25-5-1</v>
      </c>
    </row>
    <row r="32433" spans="1:6" x14ac:dyDescent="0.3">
      <c r="A32433">
        <v>2016</v>
      </c>
      <c r="B32433" t="s">
        <v>1514</v>
      </c>
      <c r="C32433" t="str">
        <f t="shared" si="1014"/>
        <v>2016-Figueirense/SC-25-5-1</v>
      </c>
      <c r="D32433" s="4">
        <v>6</v>
      </c>
      <c r="E32433">
        <v>24</v>
      </c>
      <c r="F32433" t="str">
        <f t="shared" si="1015"/>
        <v>25-5-1</v>
      </c>
    </row>
    <row r="32434" spans="1:6" x14ac:dyDescent="0.3">
      <c r="A32434">
        <v>2016</v>
      </c>
      <c r="B32434" t="s">
        <v>1515</v>
      </c>
      <c r="C32434" t="str">
        <f t="shared" si="1014"/>
        <v>2016-Flamengo/RJ-25-5-1</v>
      </c>
      <c r="D32434" s="4">
        <v>12</v>
      </c>
      <c r="E32434">
        <v>49</v>
      </c>
      <c r="F32434" t="str">
        <f t="shared" si="1015"/>
        <v>25-5-1</v>
      </c>
    </row>
    <row r="32435" spans="1:6" x14ac:dyDescent="0.3">
      <c r="A32435">
        <v>2016</v>
      </c>
      <c r="B32435" t="s">
        <v>1516</v>
      </c>
      <c r="C32435" t="str">
        <f t="shared" si="1014"/>
        <v>2016-Fluminense/RJ-25-5-1</v>
      </c>
      <c r="D32435" s="4">
        <v>9</v>
      </c>
      <c r="E32435">
        <v>38</v>
      </c>
      <c r="F32435" t="str">
        <f t="shared" si="1015"/>
        <v>25-5-1</v>
      </c>
    </row>
    <row r="32436" spans="1:6" x14ac:dyDescent="0.3">
      <c r="A32436">
        <v>2016</v>
      </c>
      <c r="B32436" t="s">
        <v>1519</v>
      </c>
      <c r="C32436" t="str">
        <f t="shared" si="1014"/>
        <v>2016-Gremio/RS-25-5-1</v>
      </c>
      <c r="D32436" s="4">
        <v>5</v>
      </c>
      <c r="E32436">
        <v>32</v>
      </c>
      <c r="F32436" t="str">
        <f t="shared" si="1015"/>
        <v>25-5-1</v>
      </c>
    </row>
    <row r="32437" spans="1:6" x14ac:dyDescent="0.3">
      <c r="A32437">
        <v>2016</v>
      </c>
      <c r="B32437" t="s">
        <v>1520</v>
      </c>
      <c r="C32437" t="str">
        <f t="shared" si="1014"/>
        <v>2016-Internacional/RS-25-5-1</v>
      </c>
      <c r="D32437" s="4">
        <v>5</v>
      </c>
      <c r="E32437">
        <v>30</v>
      </c>
      <c r="F32437" t="str">
        <f t="shared" si="1015"/>
        <v>25-5-1</v>
      </c>
    </row>
    <row r="32438" spans="1:6" x14ac:dyDescent="0.3">
      <c r="A32438">
        <v>2016</v>
      </c>
      <c r="B32438" t="s">
        <v>1521</v>
      </c>
      <c r="C32438" t="str">
        <f t="shared" si="1014"/>
        <v>2016-Palmeiras/SP-25-5-1</v>
      </c>
      <c r="D32438" s="4">
        <v>11</v>
      </c>
      <c r="E32438">
        <v>50</v>
      </c>
      <c r="F32438" t="str">
        <f t="shared" si="1015"/>
        <v>25-5-1</v>
      </c>
    </row>
    <row r="32439" spans="1:6" x14ac:dyDescent="0.3">
      <c r="A32439">
        <v>2016</v>
      </c>
      <c r="B32439" t="s">
        <v>1523</v>
      </c>
      <c r="C32439" t="str">
        <f t="shared" si="1014"/>
        <v>2016-Ponte Preta/SP-25-5-1</v>
      </c>
      <c r="D32439" s="4">
        <v>8</v>
      </c>
      <c r="E32439">
        <v>38</v>
      </c>
      <c r="F32439" t="str">
        <f t="shared" si="1015"/>
        <v>25-5-1</v>
      </c>
    </row>
    <row r="32440" spans="1:6" x14ac:dyDescent="0.3">
      <c r="A32440">
        <v>2016</v>
      </c>
      <c r="B32440" t="s">
        <v>1524</v>
      </c>
      <c r="C32440" t="str">
        <f t="shared" si="1014"/>
        <v>2016-Santa Cruz/PE-25-5-1</v>
      </c>
      <c r="D32440" s="4">
        <v>2</v>
      </c>
      <c r="E32440">
        <v>17</v>
      </c>
      <c r="F32440" t="str">
        <f t="shared" si="1015"/>
        <v>25-5-1</v>
      </c>
    </row>
    <row r="32441" spans="1:6" x14ac:dyDescent="0.3">
      <c r="A32441">
        <v>2016</v>
      </c>
      <c r="B32441" t="s">
        <v>1525</v>
      </c>
      <c r="C32441" t="str">
        <f t="shared" si="1014"/>
        <v>2016-Santos/SP-25-5-1</v>
      </c>
      <c r="D32441" s="4">
        <v>6</v>
      </c>
      <c r="E32441">
        <v>29</v>
      </c>
      <c r="F32441" t="str">
        <f t="shared" si="1015"/>
        <v>25-5-1</v>
      </c>
    </row>
    <row r="32442" spans="1:6" x14ac:dyDescent="0.3">
      <c r="A32442">
        <v>2016</v>
      </c>
      <c r="B32442" t="s">
        <v>1526</v>
      </c>
      <c r="C32442" t="str">
        <f t="shared" si="1014"/>
        <v>2016-Sao Paulo/SP-25-5-1</v>
      </c>
      <c r="D32442" s="4">
        <v>5</v>
      </c>
      <c r="E32442">
        <v>12</v>
      </c>
      <c r="F32442" t="str">
        <f t="shared" si="1015"/>
        <v>25-5-1</v>
      </c>
    </row>
    <row r="32443" spans="1:6" x14ac:dyDescent="0.3">
      <c r="A32443">
        <v>2016</v>
      </c>
      <c r="B32443" t="s">
        <v>3111</v>
      </c>
      <c r="C32443" t="str">
        <f t="shared" si="1014"/>
        <v>2016-Sport/PE-25-5-1</v>
      </c>
      <c r="D32443" s="4">
        <v>7.25</v>
      </c>
      <c r="E32443">
        <v>22</v>
      </c>
      <c r="F32443" t="str">
        <f t="shared" si="1015"/>
        <v>25-5-1</v>
      </c>
    </row>
    <row r="32444" spans="1:6" x14ac:dyDescent="0.3">
      <c r="A32444">
        <v>2016</v>
      </c>
      <c r="B32444" t="s">
        <v>3591</v>
      </c>
      <c r="C32444" t="str">
        <f t="shared" si="1014"/>
        <v>2016-Vitoria/BA-25-5-1</v>
      </c>
      <c r="D32444" s="4">
        <v>4</v>
      </c>
      <c r="E32444">
        <v>18</v>
      </c>
      <c r="F32444" t="str">
        <f t="shared" si="1015"/>
        <v>25-5-1</v>
      </c>
    </row>
    <row r="32445" spans="1:6" x14ac:dyDescent="0.3">
      <c r="A32445">
        <v>2016</v>
      </c>
      <c r="B32445" t="s">
        <v>5004</v>
      </c>
      <c r="C32445" t="str">
        <f t="shared" si="1014"/>
        <v>2016-America/MG-25-5-2</v>
      </c>
      <c r="D32445" s="4">
        <v>3</v>
      </c>
      <c r="E32445">
        <v>9</v>
      </c>
      <c r="F32445" t="str">
        <f t="shared" si="1015"/>
        <v>25-5-2</v>
      </c>
    </row>
    <row r="32446" spans="1:6" x14ac:dyDescent="0.3">
      <c r="A32446">
        <v>2016</v>
      </c>
      <c r="B32446" t="s">
        <v>3112</v>
      </c>
      <c r="C32446" t="str">
        <f t="shared" si="1014"/>
        <v>2016-Atletico/MG-25-5-2</v>
      </c>
      <c r="D32446" s="4">
        <v>10</v>
      </c>
      <c r="E32446">
        <v>44</v>
      </c>
      <c r="F32446" t="str">
        <f t="shared" si="1015"/>
        <v>25-5-2</v>
      </c>
    </row>
    <row r="32447" spans="1:6" x14ac:dyDescent="0.3">
      <c r="A32447">
        <v>2016</v>
      </c>
      <c r="B32447" t="s">
        <v>1528</v>
      </c>
      <c r="C32447" t="str">
        <f t="shared" si="1014"/>
        <v>2016-Atletico/PR-25-5-2</v>
      </c>
      <c r="D32447" s="4">
        <v>3</v>
      </c>
      <c r="E32447">
        <v>26</v>
      </c>
      <c r="F32447" t="str">
        <f t="shared" si="1015"/>
        <v>25-5-2</v>
      </c>
    </row>
    <row r="32448" spans="1:6" x14ac:dyDescent="0.3">
      <c r="A32448">
        <v>2016</v>
      </c>
      <c r="B32448" t="s">
        <v>1529</v>
      </c>
      <c r="C32448" t="str">
        <f t="shared" si="1014"/>
        <v>2016-Botafogo/RJ-25-5-2</v>
      </c>
      <c r="D32448" s="4">
        <v>12</v>
      </c>
      <c r="E32448">
        <v>28</v>
      </c>
      <c r="F32448" t="str">
        <f t="shared" si="1015"/>
        <v>25-5-2</v>
      </c>
    </row>
    <row r="32449" spans="1:6" x14ac:dyDescent="0.3">
      <c r="A32449">
        <v>2016</v>
      </c>
      <c r="B32449" t="s">
        <v>5385</v>
      </c>
      <c r="C32449" t="str">
        <f t="shared" si="1014"/>
        <v>2016-Chapecoense/SC-25-5-2</v>
      </c>
      <c r="D32449" s="4">
        <v>6.6666670000000003</v>
      </c>
      <c r="E32449">
        <v>22</v>
      </c>
      <c r="F32449" t="str">
        <f t="shared" si="1015"/>
        <v>25-5-2</v>
      </c>
    </row>
    <row r="32450" spans="1:6" x14ac:dyDescent="0.3">
      <c r="A32450">
        <v>2016</v>
      </c>
      <c r="B32450" t="s">
        <v>1530</v>
      </c>
      <c r="C32450" t="str">
        <f t="shared" si="1014"/>
        <v>2016-Corinthians/SP-25-5-2</v>
      </c>
      <c r="D32450" s="4">
        <v>7</v>
      </c>
      <c r="E32450">
        <v>46</v>
      </c>
      <c r="F32450" t="str">
        <f t="shared" si="1015"/>
        <v>25-5-2</v>
      </c>
    </row>
    <row r="32451" spans="1:6" x14ac:dyDescent="0.3">
      <c r="A32451">
        <v>2016</v>
      </c>
      <c r="B32451" t="s">
        <v>3592</v>
      </c>
      <c r="C32451" t="str">
        <f t="shared" ref="C32451:C32514" si="1016">A32451&amp;"-"&amp;B32451</f>
        <v>2016-Coritiba/PR-25-5-2</v>
      </c>
      <c r="D32451" s="4">
        <v>11</v>
      </c>
      <c r="E32451">
        <v>21</v>
      </c>
      <c r="F32451" t="str">
        <f t="shared" ref="F32451:F32514" si="1017">RIGHT(B32451,LEN(C32451)-FIND("-",C32451,6))</f>
        <v>25-5-2</v>
      </c>
    </row>
    <row r="32452" spans="1:6" x14ac:dyDescent="0.3">
      <c r="A32452">
        <v>2016</v>
      </c>
      <c r="B32452" t="s">
        <v>1531</v>
      </c>
      <c r="C32452" t="str">
        <f t="shared" si="1016"/>
        <v>2016-Cruzeiro/MG-25-5-2</v>
      </c>
      <c r="D32452" s="4">
        <v>11</v>
      </c>
      <c r="E32452">
        <v>26</v>
      </c>
      <c r="F32452" t="str">
        <f t="shared" si="1017"/>
        <v>25-5-2</v>
      </c>
    </row>
    <row r="32453" spans="1:6" x14ac:dyDescent="0.3">
      <c r="A32453">
        <v>2016</v>
      </c>
      <c r="B32453" t="s">
        <v>1532</v>
      </c>
      <c r="C32453" t="str">
        <f t="shared" si="1016"/>
        <v>2016-Figueirense/SC-25-5-2</v>
      </c>
      <c r="D32453" s="4">
        <v>7</v>
      </c>
      <c r="E32453">
        <v>24</v>
      </c>
      <c r="F32453" t="str">
        <f t="shared" si="1017"/>
        <v>25-5-2</v>
      </c>
    </row>
    <row r="32454" spans="1:6" x14ac:dyDescent="0.3">
      <c r="A32454">
        <v>2016</v>
      </c>
      <c r="B32454" t="s">
        <v>1533</v>
      </c>
      <c r="C32454" t="str">
        <f t="shared" si="1016"/>
        <v>2016-Flamengo/RJ-25-5-2</v>
      </c>
      <c r="D32454" s="4">
        <v>12</v>
      </c>
      <c r="E32454">
        <v>49</v>
      </c>
      <c r="F32454" t="str">
        <f t="shared" si="1017"/>
        <v>25-5-2</v>
      </c>
    </row>
    <row r="32455" spans="1:6" x14ac:dyDescent="0.3">
      <c r="A32455">
        <v>2016</v>
      </c>
      <c r="B32455" t="s">
        <v>1534</v>
      </c>
      <c r="C32455" t="str">
        <f t="shared" si="1016"/>
        <v>2016-Fluminense/RJ-25-5-2</v>
      </c>
      <c r="D32455" s="4">
        <v>7</v>
      </c>
      <c r="E32455">
        <v>38</v>
      </c>
      <c r="F32455" t="str">
        <f t="shared" si="1017"/>
        <v>25-5-2</v>
      </c>
    </row>
    <row r="32456" spans="1:6" x14ac:dyDescent="0.3">
      <c r="A32456">
        <v>2016</v>
      </c>
      <c r="B32456" t="s">
        <v>1537</v>
      </c>
      <c r="C32456" t="str">
        <f t="shared" si="1016"/>
        <v>2016-Gremio/RS-25-5-2</v>
      </c>
      <c r="D32456" s="4">
        <v>4</v>
      </c>
      <c r="E32456">
        <v>31</v>
      </c>
      <c r="F32456" t="str">
        <f t="shared" si="1017"/>
        <v>25-5-2</v>
      </c>
    </row>
    <row r="32457" spans="1:6" x14ac:dyDescent="0.3">
      <c r="A32457">
        <v>2016</v>
      </c>
      <c r="B32457" t="s">
        <v>1538</v>
      </c>
      <c r="C32457" t="str">
        <f t="shared" si="1016"/>
        <v>2016-Internacional/RS-25-5-2</v>
      </c>
      <c r="D32457" s="4">
        <v>6</v>
      </c>
      <c r="E32457">
        <v>32</v>
      </c>
      <c r="F32457" t="str">
        <f t="shared" si="1017"/>
        <v>25-5-2</v>
      </c>
    </row>
    <row r="32458" spans="1:6" x14ac:dyDescent="0.3">
      <c r="A32458">
        <v>2016</v>
      </c>
      <c r="B32458" t="s">
        <v>1539</v>
      </c>
      <c r="C32458" t="str">
        <f t="shared" si="1016"/>
        <v>2016-Palmeiras/SP-25-5-2</v>
      </c>
      <c r="D32458" s="4">
        <v>13</v>
      </c>
      <c r="E32458">
        <v>49</v>
      </c>
      <c r="F32458" t="str">
        <f t="shared" si="1017"/>
        <v>25-5-2</v>
      </c>
    </row>
    <row r="32459" spans="1:6" x14ac:dyDescent="0.3">
      <c r="A32459">
        <v>2016</v>
      </c>
      <c r="B32459" t="s">
        <v>1541</v>
      </c>
      <c r="C32459" t="str">
        <f t="shared" si="1016"/>
        <v>2016-Ponte Preta/SP-25-5-2</v>
      </c>
      <c r="D32459" s="4">
        <v>9</v>
      </c>
      <c r="E32459">
        <v>16</v>
      </c>
      <c r="F32459" t="str">
        <f t="shared" si="1017"/>
        <v>25-5-2</v>
      </c>
    </row>
    <row r="32460" spans="1:6" x14ac:dyDescent="0.3">
      <c r="A32460">
        <v>2016</v>
      </c>
      <c r="B32460" t="s">
        <v>1542</v>
      </c>
      <c r="C32460" t="str">
        <f t="shared" si="1016"/>
        <v>2016-Santa Cruz/PE-25-5-2</v>
      </c>
      <c r="D32460" s="4">
        <v>2</v>
      </c>
      <c r="E32460">
        <v>21</v>
      </c>
      <c r="F32460" t="str">
        <f t="shared" si="1017"/>
        <v>25-5-2</v>
      </c>
    </row>
    <row r="32461" spans="1:6" x14ac:dyDescent="0.3">
      <c r="A32461">
        <v>2016</v>
      </c>
      <c r="B32461" t="s">
        <v>1543</v>
      </c>
      <c r="C32461" t="str">
        <f t="shared" si="1016"/>
        <v>2016-Santos/SP-25-5-2</v>
      </c>
      <c r="D32461" s="4">
        <v>3</v>
      </c>
      <c r="E32461">
        <v>27</v>
      </c>
      <c r="F32461" t="str">
        <f t="shared" si="1017"/>
        <v>25-5-2</v>
      </c>
    </row>
    <row r="32462" spans="1:6" x14ac:dyDescent="0.3">
      <c r="A32462">
        <v>2016</v>
      </c>
      <c r="B32462" t="s">
        <v>1544</v>
      </c>
      <c r="C32462" t="str">
        <f t="shared" si="1016"/>
        <v>2016-Sao Paulo/SP-25-5-2</v>
      </c>
      <c r="D32462" s="4">
        <v>5</v>
      </c>
      <c r="E32462">
        <v>21</v>
      </c>
      <c r="F32462" t="str">
        <f t="shared" si="1017"/>
        <v>25-5-2</v>
      </c>
    </row>
    <row r="32463" spans="1:6" x14ac:dyDescent="0.3">
      <c r="A32463">
        <v>2016</v>
      </c>
      <c r="B32463" t="s">
        <v>3114</v>
      </c>
      <c r="C32463" t="str">
        <f t="shared" si="1016"/>
        <v>2016-Sport/PE-25-5-2</v>
      </c>
      <c r="D32463" s="4">
        <v>5</v>
      </c>
      <c r="E32463">
        <v>26</v>
      </c>
      <c r="F32463" t="str">
        <f t="shared" si="1017"/>
        <v>25-5-2</v>
      </c>
    </row>
    <row r="32464" spans="1:6" x14ac:dyDescent="0.3">
      <c r="A32464">
        <v>2016</v>
      </c>
      <c r="B32464" t="s">
        <v>3594</v>
      </c>
      <c r="C32464" t="str">
        <f t="shared" si="1016"/>
        <v>2016-Vitoria/BA-25-5-2</v>
      </c>
      <c r="D32464" s="4">
        <v>4</v>
      </c>
      <c r="E32464">
        <v>17</v>
      </c>
      <c r="F32464" t="str">
        <f t="shared" si="1017"/>
        <v>25-5-2</v>
      </c>
    </row>
    <row r="32465" spans="1:6" x14ac:dyDescent="0.3">
      <c r="A32465">
        <v>2016</v>
      </c>
      <c r="B32465" t="s">
        <v>5006</v>
      </c>
      <c r="C32465" t="str">
        <f t="shared" si="1016"/>
        <v>2016-America/MG-25-5-3</v>
      </c>
      <c r="D32465" s="4">
        <v>4</v>
      </c>
      <c r="E32465">
        <v>15</v>
      </c>
      <c r="F32465" t="str">
        <f t="shared" si="1017"/>
        <v>25-5-3</v>
      </c>
    </row>
    <row r="32466" spans="1:6" x14ac:dyDescent="0.3">
      <c r="A32466">
        <v>2016</v>
      </c>
      <c r="B32466" t="s">
        <v>3115</v>
      </c>
      <c r="C32466" t="str">
        <f t="shared" si="1016"/>
        <v>2016-Atletico/MG-25-5-3</v>
      </c>
      <c r="D32466" s="4">
        <v>10</v>
      </c>
      <c r="E32466">
        <v>31</v>
      </c>
      <c r="F32466" t="str">
        <f t="shared" si="1017"/>
        <v>25-5-3</v>
      </c>
    </row>
    <row r="32467" spans="1:6" x14ac:dyDescent="0.3">
      <c r="A32467">
        <v>2016</v>
      </c>
      <c r="B32467" t="s">
        <v>1546</v>
      </c>
      <c r="C32467" t="str">
        <f t="shared" si="1016"/>
        <v>2016-Atletico/PR-25-5-3</v>
      </c>
      <c r="D32467" s="4">
        <v>6</v>
      </c>
      <c r="E32467">
        <v>36</v>
      </c>
      <c r="F32467" t="str">
        <f t="shared" si="1017"/>
        <v>25-5-3</v>
      </c>
    </row>
    <row r="32468" spans="1:6" x14ac:dyDescent="0.3">
      <c r="A32468">
        <v>2016</v>
      </c>
      <c r="B32468" t="s">
        <v>1547</v>
      </c>
      <c r="C32468" t="str">
        <f t="shared" si="1016"/>
        <v>2016-Botafogo/RJ-25-5-3</v>
      </c>
      <c r="D32468" s="4">
        <v>9</v>
      </c>
      <c r="E32468">
        <v>28</v>
      </c>
      <c r="F32468" t="str">
        <f t="shared" si="1017"/>
        <v>25-5-3</v>
      </c>
    </row>
    <row r="32469" spans="1:6" x14ac:dyDescent="0.3">
      <c r="A32469">
        <v>2016</v>
      </c>
      <c r="B32469" t="s">
        <v>5386</v>
      </c>
      <c r="C32469" t="str">
        <f t="shared" si="1016"/>
        <v>2016-Chapecoense/SC-25-5-3</v>
      </c>
      <c r="D32469" s="4">
        <v>7</v>
      </c>
      <c r="E32469">
        <v>35</v>
      </c>
      <c r="F32469" t="str">
        <f t="shared" si="1017"/>
        <v>25-5-3</v>
      </c>
    </row>
    <row r="32470" spans="1:6" x14ac:dyDescent="0.3">
      <c r="A32470">
        <v>2016</v>
      </c>
      <c r="B32470" t="s">
        <v>1548</v>
      </c>
      <c r="C32470" t="str">
        <f t="shared" si="1016"/>
        <v>2016-Corinthians/SP-25-5-3</v>
      </c>
      <c r="D32470" s="4">
        <v>4</v>
      </c>
      <c r="E32470">
        <v>46</v>
      </c>
      <c r="F32470" t="str">
        <f t="shared" si="1017"/>
        <v>25-5-3</v>
      </c>
    </row>
    <row r="32471" spans="1:6" x14ac:dyDescent="0.3">
      <c r="A32471">
        <v>2016</v>
      </c>
      <c r="B32471" t="s">
        <v>3595</v>
      </c>
      <c r="C32471" t="str">
        <f t="shared" si="1016"/>
        <v>2016-Coritiba/PR-25-5-3</v>
      </c>
      <c r="D32471" s="4">
        <v>8</v>
      </c>
      <c r="E32471">
        <v>23</v>
      </c>
      <c r="F32471" t="str">
        <f t="shared" si="1017"/>
        <v>25-5-3</v>
      </c>
    </row>
    <row r="32472" spans="1:6" x14ac:dyDescent="0.3">
      <c r="A32472">
        <v>2016</v>
      </c>
      <c r="B32472" t="s">
        <v>1549</v>
      </c>
      <c r="C32472" t="str">
        <f t="shared" si="1016"/>
        <v>2016-Cruzeiro/MG-25-5-3</v>
      </c>
      <c r="D32472" s="4">
        <v>11</v>
      </c>
      <c r="E32472">
        <v>30</v>
      </c>
      <c r="F32472" t="str">
        <f t="shared" si="1017"/>
        <v>25-5-3</v>
      </c>
    </row>
    <row r="32473" spans="1:6" x14ac:dyDescent="0.3">
      <c r="A32473">
        <v>2016</v>
      </c>
      <c r="B32473" t="s">
        <v>1550</v>
      </c>
      <c r="C32473" t="str">
        <f t="shared" si="1016"/>
        <v>2016-Figueirense/SC-25-5-3</v>
      </c>
      <c r="D32473" s="4">
        <v>4</v>
      </c>
      <c r="E32473">
        <v>22</v>
      </c>
      <c r="F32473" t="str">
        <f t="shared" si="1017"/>
        <v>25-5-3</v>
      </c>
    </row>
    <row r="32474" spans="1:6" x14ac:dyDescent="0.3">
      <c r="A32474">
        <v>2016</v>
      </c>
      <c r="B32474" t="s">
        <v>1551</v>
      </c>
      <c r="C32474" t="str">
        <f t="shared" si="1016"/>
        <v>2016-Flamengo/RJ-25-5-3</v>
      </c>
      <c r="D32474" s="4">
        <v>7</v>
      </c>
      <c r="E32474">
        <v>17</v>
      </c>
      <c r="F32474" t="str">
        <f t="shared" si="1017"/>
        <v>25-5-3</v>
      </c>
    </row>
    <row r="32475" spans="1:6" x14ac:dyDescent="0.3">
      <c r="A32475">
        <v>2016</v>
      </c>
      <c r="B32475" t="s">
        <v>1552</v>
      </c>
      <c r="C32475" t="str">
        <f t="shared" si="1016"/>
        <v>2016-Fluminense/RJ-25-5-3</v>
      </c>
      <c r="D32475" s="4">
        <v>10</v>
      </c>
      <c r="E32475">
        <v>30</v>
      </c>
      <c r="F32475" t="str">
        <f t="shared" si="1017"/>
        <v>25-5-3</v>
      </c>
    </row>
    <row r="32476" spans="1:6" x14ac:dyDescent="0.3">
      <c r="A32476">
        <v>2016</v>
      </c>
      <c r="B32476" t="s">
        <v>1555</v>
      </c>
      <c r="C32476" t="str">
        <f t="shared" si="1016"/>
        <v>2016-Gremio/RS-25-5-3</v>
      </c>
      <c r="D32476" s="4">
        <v>5</v>
      </c>
      <c r="E32476">
        <v>22</v>
      </c>
      <c r="F32476" t="str">
        <f t="shared" si="1017"/>
        <v>25-5-3</v>
      </c>
    </row>
    <row r="32477" spans="1:6" x14ac:dyDescent="0.3">
      <c r="A32477">
        <v>2016</v>
      </c>
      <c r="B32477" t="s">
        <v>1556</v>
      </c>
      <c r="C32477" t="str">
        <f t="shared" si="1016"/>
        <v>2016-Internacional/RS-25-5-3</v>
      </c>
      <c r="D32477" s="4">
        <v>3</v>
      </c>
      <c r="E32477">
        <v>33</v>
      </c>
      <c r="F32477" t="str">
        <f t="shared" si="1017"/>
        <v>25-5-3</v>
      </c>
    </row>
    <row r="32478" spans="1:6" x14ac:dyDescent="0.3">
      <c r="A32478">
        <v>2016</v>
      </c>
      <c r="B32478" t="s">
        <v>1557</v>
      </c>
      <c r="C32478" t="str">
        <f t="shared" si="1016"/>
        <v>2016-Palmeiras/SP-25-5-3</v>
      </c>
      <c r="D32478" s="4">
        <v>11</v>
      </c>
      <c r="E32478">
        <v>49</v>
      </c>
      <c r="F32478" t="str">
        <f t="shared" si="1017"/>
        <v>25-5-3</v>
      </c>
    </row>
    <row r="32479" spans="1:6" x14ac:dyDescent="0.3">
      <c r="A32479">
        <v>2016</v>
      </c>
      <c r="B32479" t="s">
        <v>1559</v>
      </c>
      <c r="C32479" t="str">
        <f t="shared" si="1016"/>
        <v>2016-Ponte Preta/SP-25-5-3</v>
      </c>
      <c r="D32479" s="4">
        <v>10</v>
      </c>
      <c r="E32479">
        <v>23</v>
      </c>
      <c r="F32479" t="str">
        <f t="shared" si="1017"/>
        <v>25-5-3</v>
      </c>
    </row>
    <row r="32480" spans="1:6" x14ac:dyDescent="0.3">
      <c r="A32480">
        <v>2016</v>
      </c>
      <c r="B32480" t="s">
        <v>1560</v>
      </c>
      <c r="C32480" t="str">
        <f t="shared" si="1016"/>
        <v>2016-Santa Cruz/PE-25-5-3</v>
      </c>
      <c r="D32480" s="4">
        <v>2</v>
      </c>
      <c r="E32480">
        <v>23</v>
      </c>
      <c r="F32480" t="str">
        <f t="shared" si="1017"/>
        <v>25-5-3</v>
      </c>
    </row>
    <row r="32481" spans="1:6" x14ac:dyDescent="0.3">
      <c r="A32481">
        <v>2016</v>
      </c>
      <c r="B32481" t="s">
        <v>1561</v>
      </c>
      <c r="C32481" t="str">
        <f t="shared" si="1016"/>
        <v>2016-Santos/SP-25-5-3</v>
      </c>
      <c r="D32481" s="4">
        <v>7</v>
      </c>
      <c r="E32481">
        <v>33</v>
      </c>
      <c r="F32481" t="str">
        <f t="shared" si="1017"/>
        <v>25-5-3</v>
      </c>
    </row>
    <row r="32482" spans="1:6" x14ac:dyDescent="0.3">
      <c r="A32482">
        <v>2016</v>
      </c>
      <c r="B32482" t="s">
        <v>1562</v>
      </c>
      <c r="C32482" t="str">
        <f t="shared" si="1016"/>
        <v>2016-Sao Paulo/SP-25-5-3</v>
      </c>
      <c r="D32482" s="4">
        <v>5</v>
      </c>
      <c r="E32482">
        <v>20</v>
      </c>
      <c r="F32482" t="str">
        <f t="shared" si="1017"/>
        <v>25-5-3</v>
      </c>
    </row>
    <row r="32483" spans="1:6" x14ac:dyDescent="0.3">
      <c r="A32483">
        <v>2016</v>
      </c>
      <c r="B32483" t="s">
        <v>3117</v>
      </c>
      <c r="C32483" t="str">
        <f t="shared" si="1016"/>
        <v>2016-Sport/PE-25-5-3</v>
      </c>
      <c r="D32483" s="4">
        <v>6</v>
      </c>
      <c r="E32483">
        <v>26</v>
      </c>
      <c r="F32483" t="str">
        <f t="shared" si="1017"/>
        <v>25-5-3</v>
      </c>
    </row>
    <row r="32484" spans="1:6" x14ac:dyDescent="0.3">
      <c r="A32484">
        <v>2016</v>
      </c>
      <c r="B32484" t="s">
        <v>3597</v>
      </c>
      <c r="C32484" t="str">
        <f t="shared" si="1016"/>
        <v>2016-Vitoria/BA-25-5-3</v>
      </c>
      <c r="D32484" s="4">
        <v>3</v>
      </c>
      <c r="E32484">
        <v>21</v>
      </c>
      <c r="F32484" t="str">
        <f t="shared" si="1017"/>
        <v>25-5-3</v>
      </c>
    </row>
    <row r="32485" spans="1:6" x14ac:dyDescent="0.3">
      <c r="A32485">
        <v>2016</v>
      </c>
      <c r="B32485" t="s">
        <v>5008</v>
      </c>
      <c r="C32485" t="str">
        <f t="shared" si="1016"/>
        <v>2016-America/MG-25-5-4</v>
      </c>
      <c r="D32485" s="4">
        <v>3</v>
      </c>
      <c r="E32485">
        <v>10</v>
      </c>
      <c r="F32485" t="str">
        <f t="shared" si="1017"/>
        <v>25-5-4</v>
      </c>
    </row>
    <row r="32486" spans="1:6" x14ac:dyDescent="0.3">
      <c r="A32486">
        <v>2016</v>
      </c>
      <c r="B32486" t="s">
        <v>3118</v>
      </c>
      <c r="C32486" t="str">
        <f t="shared" si="1016"/>
        <v>2016-Atletico/MG-25-5-4</v>
      </c>
      <c r="D32486" s="4">
        <v>12</v>
      </c>
      <c r="E32486">
        <v>41</v>
      </c>
      <c r="F32486" t="str">
        <f t="shared" si="1017"/>
        <v>25-5-4</v>
      </c>
    </row>
    <row r="32487" spans="1:6" x14ac:dyDescent="0.3">
      <c r="A32487">
        <v>2016</v>
      </c>
      <c r="B32487" t="s">
        <v>1564</v>
      </c>
      <c r="C32487" t="str">
        <f t="shared" si="1016"/>
        <v>2016-Atletico/PR-25-5-4</v>
      </c>
      <c r="D32487" s="4">
        <v>3</v>
      </c>
      <c r="E32487">
        <v>24</v>
      </c>
      <c r="F32487" t="str">
        <f t="shared" si="1017"/>
        <v>25-5-4</v>
      </c>
    </row>
    <row r="32488" spans="1:6" x14ac:dyDescent="0.3">
      <c r="A32488">
        <v>2016</v>
      </c>
      <c r="B32488" t="s">
        <v>1565</v>
      </c>
      <c r="C32488" t="str">
        <f t="shared" si="1016"/>
        <v>2016-Botafogo/RJ-25-5-4</v>
      </c>
      <c r="D32488" s="4">
        <v>12</v>
      </c>
      <c r="E32488">
        <v>29</v>
      </c>
      <c r="F32488" t="str">
        <f t="shared" si="1017"/>
        <v>25-5-4</v>
      </c>
    </row>
    <row r="32489" spans="1:6" x14ac:dyDescent="0.3">
      <c r="A32489">
        <v>2016</v>
      </c>
      <c r="B32489" t="s">
        <v>5387</v>
      </c>
      <c r="C32489" t="str">
        <f t="shared" si="1016"/>
        <v>2016-Chapecoense/SC-25-5-4</v>
      </c>
      <c r="D32489" s="4">
        <v>8</v>
      </c>
      <c r="E32489">
        <v>29</v>
      </c>
      <c r="F32489" t="str">
        <f t="shared" si="1017"/>
        <v>25-5-4</v>
      </c>
    </row>
    <row r="32490" spans="1:6" x14ac:dyDescent="0.3">
      <c r="A32490">
        <v>2016</v>
      </c>
      <c r="B32490" t="s">
        <v>1566</v>
      </c>
      <c r="C32490" t="str">
        <f t="shared" si="1016"/>
        <v>2016-Corinthians/SP-25-5-4</v>
      </c>
      <c r="D32490" s="4">
        <v>7</v>
      </c>
      <c r="E32490">
        <v>46</v>
      </c>
      <c r="F32490" t="str">
        <f t="shared" si="1017"/>
        <v>25-5-4</v>
      </c>
    </row>
    <row r="32491" spans="1:6" x14ac:dyDescent="0.3">
      <c r="A32491">
        <v>2016</v>
      </c>
      <c r="B32491" t="s">
        <v>3598</v>
      </c>
      <c r="C32491" t="str">
        <f t="shared" si="1016"/>
        <v>2016-Coritiba/PR-25-5-4</v>
      </c>
      <c r="D32491" s="4">
        <v>7</v>
      </c>
      <c r="E32491">
        <v>26</v>
      </c>
      <c r="F32491" t="str">
        <f t="shared" si="1017"/>
        <v>25-5-4</v>
      </c>
    </row>
    <row r="32492" spans="1:6" x14ac:dyDescent="0.3">
      <c r="A32492">
        <v>2016</v>
      </c>
      <c r="B32492" t="s">
        <v>1567</v>
      </c>
      <c r="C32492" t="str">
        <f t="shared" si="1016"/>
        <v>2016-Cruzeiro/MG-25-5-4</v>
      </c>
      <c r="D32492" s="4">
        <v>8</v>
      </c>
      <c r="E32492">
        <v>23</v>
      </c>
      <c r="F32492" t="str">
        <f t="shared" si="1017"/>
        <v>25-5-4</v>
      </c>
    </row>
    <row r="32493" spans="1:6" x14ac:dyDescent="0.3">
      <c r="A32493">
        <v>2016</v>
      </c>
      <c r="B32493" t="s">
        <v>1568</v>
      </c>
      <c r="C32493" t="str">
        <f t="shared" si="1016"/>
        <v>2016-Figueirense/SC-25-5-4</v>
      </c>
      <c r="D32493" s="4">
        <v>4</v>
      </c>
      <c r="E32493">
        <v>26</v>
      </c>
      <c r="F32493" t="str">
        <f t="shared" si="1017"/>
        <v>25-5-4</v>
      </c>
    </row>
    <row r="32494" spans="1:6" x14ac:dyDescent="0.3">
      <c r="A32494">
        <v>2016</v>
      </c>
      <c r="B32494" t="s">
        <v>1569</v>
      </c>
      <c r="C32494" t="str">
        <f t="shared" si="1016"/>
        <v>2016-Flamengo/RJ-25-5-4</v>
      </c>
      <c r="D32494" s="4">
        <v>7</v>
      </c>
      <c r="E32494">
        <v>17</v>
      </c>
      <c r="F32494" t="str">
        <f t="shared" si="1017"/>
        <v>25-5-4</v>
      </c>
    </row>
    <row r="32495" spans="1:6" x14ac:dyDescent="0.3">
      <c r="A32495">
        <v>2016</v>
      </c>
      <c r="B32495" t="s">
        <v>1570</v>
      </c>
      <c r="C32495" t="str">
        <f t="shared" si="1016"/>
        <v>2016-Fluminense/RJ-25-5-4</v>
      </c>
      <c r="D32495" s="4">
        <v>13</v>
      </c>
      <c r="E32495">
        <v>39</v>
      </c>
      <c r="F32495" t="str">
        <f t="shared" si="1017"/>
        <v>25-5-4</v>
      </c>
    </row>
    <row r="32496" spans="1:6" x14ac:dyDescent="0.3">
      <c r="A32496">
        <v>2016</v>
      </c>
      <c r="B32496" t="s">
        <v>1573</v>
      </c>
      <c r="C32496" t="str">
        <f t="shared" si="1016"/>
        <v>2016-Gremio/RS-25-5-4</v>
      </c>
      <c r="D32496" s="4">
        <v>7.3333310000000003</v>
      </c>
      <c r="E32496">
        <v>27</v>
      </c>
      <c r="F32496" t="str">
        <f t="shared" si="1017"/>
        <v>25-5-4</v>
      </c>
    </row>
    <row r="32497" spans="1:6" x14ac:dyDescent="0.3">
      <c r="A32497">
        <v>2016</v>
      </c>
      <c r="B32497" t="s">
        <v>1574</v>
      </c>
      <c r="C32497" t="str">
        <f t="shared" si="1016"/>
        <v>2016-Internacional/RS-25-5-4</v>
      </c>
      <c r="D32497" s="4">
        <v>2</v>
      </c>
      <c r="E32497">
        <v>35</v>
      </c>
      <c r="F32497" t="str">
        <f t="shared" si="1017"/>
        <v>25-5-4</v>
      </c>
    </row>
    <row r="32498" spans="1:6" x14ac:dyDescent="0.3">
      <c r="A32498">
        <v>2016</v>
      </c>
      <c r="B32498" t="s">
        <v>1575</v>
      </c>
      <c r="C32498" t="str">
        <f t="shared" si="1016"/>
        <v>2016-Palmeiras/SP-25-5-4</v>
      </c>
      <c r="D32498" s="4">
        <v>8</v>
      </c>
      <c r="E32498">
        <v>27</v>
      </c>
      <c r="F32498" t="str">
        <f t="shared" si="1017"/>
        <v>25-5-4</v>
      </c>
    </row>
    <row r="32499" spans="1:6" x14ac:dyDescent="0.3">
      <c r="A32499">
        <v>2016</v>
      </c>
      <c r="B32499" t="s">
        <v>1577</v>
      </c>
      <c r="C32499" t="str">
        <f t="shared" si="1016"/>
        <v>2016-Ponte Preta/SP-25-5-4</v>
      </c>
      <c r="D32499" s="4">
        <v>7.6666590000000001</v>
      </c>
      <c r="E32499">
        <v>23</v>
      </c>
      <c r="F32499" t="str">
        <f t="shared" si="1017"/>
        <v>25-5-4</v>
      </c>
    </row>
    <row r="32500" spans="1:6" x14ac:dyDescent="0.3">
      <c r="A32500">
        <v>2016</v>
      </c>
      <c r="B32500" t="s">
        <v>1578</v>
      </c>
      <c r="C32500" t="str">
        <f t="shared" si="1016"/>
        <v>2016-Santa Cruz/PE-25-5-4</v>
      </c>
      <c r="D32500" s="4">
        <v>2</v>
      </c>
      <c r="E32500">
        <v>24</v>
      </c>
      <c r="F32500" t="str">
        <f t="shared" si="1017"/>
        <v>25-5-4</v>
      </c>
    </row>
    <row r="32501" spans="1:6" x14ac:dyDescent="0.3">
      <c r="A32501">
        <v>2016</v>
      </c>
      <c r="B32501" t="s">
        <v>1579</v>
      </c>
      <c r="C32501" t="str">
        <f t="shared" si="1016"/>
        <v>2016-Santos/SP-25-5-4</v>
      </c>
      <c r="D32501" s="4">
        <v>12</v>
      </c>
      <c r="E32501">
        <v>33</v>
      </c>
      <c r="F32501" t="str">
        <f t="shared" si="1017"/>
        <v>25-5-4</v>
      </c>
    </row>
    <row r="32502" spans="1:6" x14ac:dyDescent="0.3">
      <c r="A32502">
        <v>2016</v>
      </c>
      <c r="B32502" t="s">
        <v>1580</v>
      </c>
      <c r="C32502" t="str">
        <f t="shared" si="1016"/>
        <v>2016-Sao Paulo/SP-25-5-4</v>
      </c>
      <c r="D32502" s="4">
        <v>5.6666660000000002</v>
      </c>
      <c r="E32502">
        <v>12</v>
      </c>
      <c r="F32502" t="str">
        <f t="shared" si="1017"/>
        <v>25-5-4</v>
      </c>
    </row>
    <row r="32503" spans="1:6" x14ac:dyDescent="0.3">
      <c r="A32503">
        <v>2016</v>
      </c>
      <c r="B32503" t="s">
        <v>3120</v>
      </c>
      <c r="C32503" t="str">
        <f t="shared" si="1016"/>
        <v>2016-Sport/PE-25-5-4</v>
      </c>
      <c r="D32503" s="4">
        <v>8</v>
      </c>
      <c r="E32503">
        <v>30</v>
      </c>
      <c r="F32503" t="str">
        <f t="shared" si="1017"/>
        <v>25-5-4</v>
      </c>
    </row>
    <row r="32504" spans="1:6" x14ac:dyDescent="0.3">
      <c r="A32504">
        <v>2016</v>
      </c>
      <c r="B32504" t="s">
        <v>3600</v>
      </c>
      <c r="C32504" t="str">
        <f t="shared" si="1016"/>
        <v>2016-Vitoria/BA-25-5-4</v>
      </c>
      <c r="D32504" s="4">
        <v>4</v>
      </c>
      <c r="E32504">
        <v>23</v>
      </c>
      <c r="F32504" t="str">
        <f t="shared" si="1017"/>
        <v>25-5-4</v>
      </c>
    </row>
    <row r="32505" spans="1:6" x14ac:dyDescent="0.3">
      <c r="A32505">
        <v>2016</v>
      </c>
      <c r="B32505" t="s">
        <v>5010</v>
      </c>
      <c r="C32505" t="str">
        <f t="shared" si="1016"/>
        <v>2016-America/MG-26-2-0</v>
      </c>
      <c r="D32505" s="4">
        <v>4</v>
      </c>
      <c r="E32505">
        <v>10</v>
      </c>
      <c r="F32505" t="str">
        <f t="shared" si="1017"/>
        <v>26-2-0</v>
      </c>
    </row>
    <row r="32506" spans="1:6" x14ac:dyDescent="0.3">
      <c r="A32506">
        <v>2016</v>
      </c>
      <c r="B32506" t="s">
        <v>3121</v>
      </c>
      <c r="C32506" t="str">
        <f t="shared" si="1016"/>
        <v>2016-Atletico/MG-26-2-0</v>
      </c>
      <c r="D32506" s="4">
        <v>2.6666720000000002</v>
      </c>
      <c r="E32506">
        <v>16</v>
      </c>
      <c r="F32506" t="str">
        <f t="shared" si="1017"/>
        <v>26-2-0</v>
      </c>
    </row>
    <row r="32507" spans="1:6" x14ac:dyDescent="0.3">
      <c r="A32507">
        <v>2016</v>
      </c>
      <c r="B32507" t="s">
        <v>1582</v>
      </c>
      <c r="C32507" t="str">
        <f t="shared" si="1016"/>
        <v>2016-Atletico/PR-26-2-0</v>
      </c>
      <c r="D32507" s="4">
        <v>3.25</v>
      </c>
      <c r="E32507">
        <v>14</v>
      </c>
      <c r="F32507" t="str">
        <f t="shared" si="1017"/>
        <v>26-2-0</v>
      </c>
    </row>
    <row r="32508" spans="1:6" x14ac:dyDescent="0.3">
      <c r="A32508">
        <v>2016</v>
      </c>
      <c r="B32508" t="s">
        <v>1583</v>
      </c>
      <c r="C32508" t="str">
        <f t="shared" si="1016"/>
        <v>2016-Botafogo/RJ-26-2-0</v>
      </c>
      <c r="D32508" s="4">
        <v>2.9285749999999999</v>
      </c>
      <c r="E32508">
        <v>14</v>
      </c>
      <c r="F32508" t="str">
        <f t="shared" si="1017"/>
        <v>26-2-0</v>
      </c>
    </row>
    <row r="32509" spans="1:6" x14ac:dyDescent="0.3">
      <c r="A32509">
        <v>2016</v>
      </c>
      <c r="B32509" t="s">
        <v>5388</v>
      </c>
      <c r="C32509" t="str">
        <f t="shared" si="1016"/>
        <v>2016-Chapecoense/SC-26-2-0</v>
      </c>
      <c r="D32509" s="4">
        <v>2</v>
      </c>
      <c r="E32509">
        <v>10</v>
      </c>
      <c r="F32509" t="str">
        <f t="shared" si="1017"/>
        <v>26-2-0</v>
      </c>
    </row>
    <row r="32510" spans="1:6" x14ac:dyDescent="0.3">
      <c r="A32510">
        <v>2016</v>
      </c>
      <c r="B32510" t="s">
        <v>1584</v>
      </c>
      <c r="C32510" t="str">
        <f t="shared" si="1016"/>
        <v>2016-Corinthians/SP-26-2-0</v>
      </c>
      <c r="D32510" s="4">
        <v>2.4</v>
      </c>
      <c r="E32510">
        <v>12</v>
      </c>
      <c r="F32510" t="str">
        <f t="shared" si="1017"/>
        <v>26-2-0</v>
      </c>
    </row>
    <row r="32511" spans="1:6" x14ac:dyDescent="0.3">
      <c r="A32511">
        <v>2016</v>
      </c>
      <c r="B32511" t="s">
        <v>3601</v>
      </c>
      <c r="C32511" t="str">
        <f t="shared" si="1016"/>
        <v>2016-Coritiba/PR-26-2-0</v>
      </c>
      <c r="D32511" s="4">
        <v>2.0784319999999998</v>
      </c>
      <c r="E32511">
        <v>10</v>
      </c>
      <c r="F32511" t="str">
        <f t="shared" si="1017"/>
        <v>26-2-0</v>
      </c>
    </row>
    <row r="32512" spans="1:6" x14ac:dyDescent="0.3">
      <c r="A32512">
        <v>2016</v>
      </c>
      <c r="B32512" t="s">
        <v>1585</v>
      </c>
      <c r="C32512" t="str">
        <f t="shared" si="1016"/>
        <v>2016-Cruzeiro/MG-26-2-0</v>
      </c>
      <c r="D32512" s="4">
        <v>2.4</v>
      </c>
      <c r="E32512">
        <v>12</v>
      </c>
      <c r="F32512" t="str">
        <f t="shared" si="1017"/>
        <v>26-2-0</v>
      </c>
    </row>
    <row r="32513" spans="1:6" x14ac:dyDescent="0.3">
      <c r="A32513">
        <v>2016</v>
      </c>
      <c r="B32513" t="s">
        <v>1586</v>
      </c>
      <c r="C32513" t="str">
        <f t="shared" si="1016"/>
        <v>2016-Figueirense/SC-26-2-0</v>
      </c>
      <c r="D32513" s="4">
        <v>2.4736859999999998</v>
      </c>
      <c r="E32513">
        <v>10</v>
      </c>
      <c r="F32513" t="str">
        <f t="shared" si="1017"/>
        <v>26-2-0</v>
      </c>
    </row>
    <row r="32514" spans="1:6" x14ac:dyDescent="0.3">
      <c r="A32514">
        <v>2016</v>
      </c>
      <c r="B32514" t="s">
        <v>1587</v>
      </c>
      <c r="C32514" t="str">
        <f t="shared" si="1016"/>
        <v>2016-Flamengo/RJ-26-2-0</v>
      </c>
      <c r="D32514" s="4">
        <v>4.3</v>
      </c>
      <c r="E32514">
        <v>13</v>
      </c>
      <c r="F32514" t="str">
        <f t="shared" si="1017"/>
        <v>26-2-0</v>
      </c>
    </row>
    <row r="32515" spans="1:6" x14ac:dyDescent="0.3">
      <c r="A32515">
        <v>2016</v>
      </c>
      <c r="B32515" t="s">
        <v>1588</v>
      </c>
      <c r="C32515" t="str">
        <f t="shared" ref="C32515:C32578" si="1018">A32515&amp;"-"&amp;B32515</f>
        <v>2016-Fluminense/RJ-26-2-0</v>
      </c>
      <c r="D32515" s="4">
        <v>3.1538430000000002</v>
      </c>
      <c r="E32515">
        <v>15</v>
      </c>
      <c r="F32515" t="str">
        <f t="shared" ref="F32515:F32578" si="1019">RIGHT(B32515,LEN(C32515)-FIND("-",C32515,6))</f>
        <v>26-2-0</v>
      </c>
    </row>
    <row r="32516" spans="1:6" x14ac:dyDescent="0.3">
      <c r="A32516">
        <v>2016</v>
      </c>
      <c r="B32516" t="s">
        <v>1591</v>
      </c>
      <c r="C32516" t="str">
        <f t="shared" si="1018"/>
        <v>2016-Gremio/RS-26-2-0</v>
      </c>
      <c r="D32516" s="4">
        <v>0</v>
      </c>
      <c r="E32516">
        <v>16</v>
      </c>
      <c r="F32516" t="str">
        <f t="shared" si="1019"/>
        <v>26-2-0</v>
      </c>
    </row>
    <row r="32517" spans="1:6" x14ac:dyDescent="0.3">
      <c r="A32517">
        <v>2016</v>
      </c>
      <c r="B32517" t="s">
        <v>1592</v>
      </c>
      <c r="C32517" t="str">
        <f t="shared" si="1018"/>
        <v>2016-Internacional/RS-26-2-0</v>
      </c>
      <c r="D32517" s="4">
        <v>1.615386</v>
      </c>
      <c r="E32517">
        <v>16</v>
      </c>
      <c r="F32517" t="str">
        <f t="shared" si="1019"/>
        <v>26-2-0</v>
      </c>
    </row>
    <row r="32518" spans="1:6" x14ac:dyDescent="0.3">
      <c r="A32518">
        <v>2016</v>
      </c>
      <c r="B32518" t="s">
        <v>1593</v>
      </c>
      <c r="C32518" t="str">
        <f t="shared" si="1018"/>
        <v>2016-Palmeiras/SP-26-2-0</v>
      </c>
      <c r="D32518" s="4">
        <v>3.7</v>
      </c>
      <c r="E32518">
        <v>14</v>
      </c>
      <c r="F32518" t="str">
        <f t="shared" si="1019"/>
        <v>26-2-0</v>
      </c>
    </row>
    <row r="32519" spans="1:6" x14ac:dyDescent="0.3">
      <c r="A32519">
        <v>2016</v>
      </c>
      <c r="B32519" t="s">
        <v>1595</v>
      </c>
      <c r="C32519" t="str">
        <f t="shared" si="1018"/>
        <v>2016-Ponte Preta/SP-26-2-0</v>
      </c>
      <c r="D32519" s="4">
        <v>2.8</v>
      </c>
      <c r="E32519">
        <v>14</v>
      </c>
      <c r="F32519" t="str">
        <f t="shared" si="1019"/>
        <v>26-2-0</v>
      </c>
    </row>
    <row r="32520" spans="1:6" x14ac:dyDescent="0.3">
      <c r="A32520">
        <v>2016</v>
      </c>
      <c r="B32520" t="s">
        <v>1596</v>
      </c>
      <c r="C32520" t="str">
        <f t="shared" si="1018"/>
        <v>2016-Santa Cruz/PE-26-2-0</v>
      </c>
      <c r="D32520" s="4">
        <v>1.5833349999999999</v>
      </c>
      <c r="E32520">
        <v>8</v>
      </c>
      <c r="F32520" t="str">
        <f t="shared" si="1019"/>
        <v>26-2-0</v>
      </c>
    </row>
    <row r="32521" spans="1:6" x14ac:dyDescent="0.3">
      <c r="A32521">
        <v>2016</v>
      </c>
      <c r="B32521" t="s">
        <v>1597</v>
      </c>
      <c r="C32521" t="str">
        <f t="shared" si="1018"/>
        <v>2016-Santos/SP-26-2-0</v>
      </c>
      <c r="D32521" s="4">
        <v>3.2222240000000002</v>
      </c>
      <c r="E32521">
        <v>14</v>
      </c>
      <c r="F32521" t="str">
        <f t="shared" si="1019"/>
        <v>26-2-0</v>
      </c>
    </row>
    <row r="32522" spans="1:6" x14ac:dyDescent="0.3">
      <c r="A32522">
        <v>2016</v>
      </c>
      <c r="B32522" t="s">
        <v>1598</v>
      </c>
      <c r="C32522" t="str">
        <f t="shared" si="1018"/>
        <v>2016-Sao Paulo/SP-26-2-0</v>
      </c>
      <c r="D32522" s="4">
        <v>2.5</v>
      </c>
      <c r="E32522">
        <v>10</v>
      </c>
      <c r="F32522" t="str">
        <f t="shared" si="1019"/>
        <v>26-2-0</v>
      </c>
    </row>
    <row r="32523" spans="1:6" x14ac:dyDescent="0.3">
      <c r="A32523">
        <v>2016</v>
      </c>
      <c r="B32523" t="s">
        <v>3123</v>
      </c>
      <c r="C32523" t="str">
        <f t="shared" si="1018"/>
        <v>2016-Sport/PE-26-2-0</v>
      </c>
      <c r="D32523" s="4">
        <v>3</v>
      </c>
      <c r="E32523">
        <v>14</v>
      </c>
      <c r="F32523" t="str">
        <f t="shared" si="1019"/>
        <v>26-2-0</v>
      </c>
    </row>
    <row r="32524" spans="1:6" x14ac:dyDescent="0.3">
      <c r="A32524">
        <v>2016</v>
      </c>
      <c r="B32524" t="s">
        <v>3603</v>
      </c>
      <c r="C32524" t="str">
        <f t="shared" si="1018"/>
        <v>2016-Vitoria/BA-26-2-0</v>
      </c>
      <c r="D32524" s="4">
        <v>2</v>
      </c>
      <c r="E32524">
        <v>10</v>
      </c>
      <c r="F32524" t="str">
        <f t="shared" si="1019"/>
        <v>26-2-0</v>
      </c>
    </row>
    <row r="32525" spans="1:6" x14ac:dyDescent="0.3">
      <c r="A32525">
        <v>2016</v>
      </c>
      <c r="B32525" t="s">
        <v>5012</v>
      </c>
      <c r="C32525" t="str">
        <f t="shared" si="1018"/>
        <v>2016-America/MG-26-2-1</v>
      </c>
      <c r="D32525" s="4">
        <v>2</v>
      </c>
      <c r="E32525">
        <v>10</v>
      </c>
      <c r="F32525" t="str">
        <f t="shared" si="1019"/>
        <v>26-2-1</v>
      </c>
    </row>
    <row r="32526" spans="1:6" x14ac:dyDescent="0.3">
      <c r="A32526">
        <v>2016</v>
      </c>
      <c r="B32526" t="s">
        <v>3124</v>
      </c>
      <c r="C32526" t="str">
        <f t="shared" si="1018"/>
        <v>2016-Atletico/MG-26-2-1</v>
      </c>
      <c r="D32526" s="4">
        <v>3.4166690000000002</v>
      </c>
      <c r="E32526">
        <v>16</v>
      </c>
      <c r="F32526" t="str">
        <f t="shared" si="1019"/>
        <v>26-2-1</v>
      </c>
    </row>
    <row r="32527" spans="1:6" x14ac:dyDescent="0.3">
      <c r="A32527">
        <v>2016</v>
      </c>
      <c r="B32527" t="s">
        <v>1600</v>
      </c>
      <c r="C32527" t="str">
        <f t="shared" si="1018"/>
        <v>2016-Atletico/PR-26-2-1</v>
      </c>
      <c r="D32527" s="4">
        <v>3.25</v>
      </c>
      <c r="E32527">
        <v>14</v>
      </c>
      <c r="F32527" t="str">
        <f t="shared" si="1019"/>
        <v>26-2-1</v>
      </c>
    </row>
    <row r="32528" spans="1:6" x14ac:dyDescent="0.3">
      <c r="A32528">
        <v>2016</v>
      </c>
      <c r="B32528" t="s">
        <v>1601</v>
      </c>
      <c r="C32528" t="str">
        <f t="shared" si="1018"/>
        <v>2016-Botafogo/RJ-26-2-1</v>
      </c>
      <c r="D32528" s="4">
        <v>3.000003</v>
      </c>
      <c r="E32528">
        <v>16</v>
      </c>
      <c r="F32528" t="str">
        <f t="shared" si="1019"/>
        <v>26-2-1</v>
      </c>
    </row>
    <row r="32529" spans="1:6" x14ac:dyDescent="0.3">
      <c r="A32529">
        <v>2016</v>
      </c>
      <c r="B32529" t="s">
        <v>5389</v>
      </c>
      <c r="C32529" t="str">
        <f t="shared" si="1018"/>
        <v>2016-Chapecoense/SC-26-2-1</v>
      </c>
      <c r="D32529" s="4">
        <v>4.0000039999999997</v>
      </c>
      <c r="E32529">
        <v>14</v>
      </c>
      <c r="F32529" t="str">
        <f t="shared" si="1019"/>
        <v>26-2-1</v>
      </c>
    </row>
    <row r="32530" spans="1:6" x14ac:dyDescent="0.3">
      <c r="A32530">
        <v>2016</v>
      </c>
      <c r="B32530" t="s">
        <v>1602</v>
      </c>
      <c r="C32530" t="str">
        <f t="shared" si="1018"/>
        <v>2016-Corinthians/SP-26-2-1</v>
      </c>
      <c r="D32530" s="4">
        <v>3.5</v>
      </c>
      <c r="E32530">
        <v>14</v>
      </c>
      <c r="F32530" t="str">
        <f t="shared" si="1019"/>
        <v>26-2-1</v>
      </c>
    </row>
    <row r="32531" spans="1:6" x14ac:dyDescent="0.3">
      <c r="A32531">
        <v>2016</v>
      </c>
      <c r="B32531" t="s">
        <v>3604</v>
      </c>
      <c r="C32531" t="str">
        <f t="shared" si="1018"/>
        <v>2016-Coritiba/PR-26-2-1</v>
      </c>
      <c r="D32531" s="4">
        <v>1.85185</v>
      </c>
      <c r="E32531">
        <v>10</v>
      </c>
      <c r="F32531" t="str">
        <f t="shared" si="1019"/>
        <v>26-2-1</v>
      </c>
    </row>
    <row r="32532" spans="1:6" x14ac:dyDescent="0.3">
      <c r="A32532">
        <v>2016</v>
      </c>
      <c r="B32532" t="s">
        <v>1603</v>
      </c>
      <c r="C32532" t="str">
        <f t="shared" si="1018"/>
        <v>2016-Cruzeiro/MG-26-2-1</v>
      </c>
      <c r="D32532" s="4">
        <v>2.846155</v>
      </c>
      <c r="E32532">
        <v>14</v>
      </c>
      <c r="F32532" t="str">
        <f t="shared" si="1019"/>
        <v>26-2-1</v>
      </c>
    </row>
    <row r="32533" spans="1:6" x14ac:dyDescent="0.3">
      <c r="A32533">
        <v>2016</v>
      </c>
      <c r="B32533" t="s">
        <v>1604</v>
      </c>
      <c r="C32533" t="str">
        <f t="shared" si="1018"/>
        <v>2016-Figueirense/SC-26-2-1</v>
      </c>
      <c r="D32533" s="4">
        <v>2.75</v>
      </c>
      <c r="E32533">
        <v>16</v>
      </c>
      <c r="F32533" t="str">
        <f t="shared" si="1019"/>
        <v>26-2-1</v>
      </c>
    </row>
    <row r="32534" spans="1:6" x14ac:dyDescent="0.3">
      <c r="A32534">
        <v>2016</v>
      </c>
      <c r="B32534" t="s">
        <v>1605</v>
      </c>
      <c r="C32534" t="str">
        <f t="shared" si="1018"/>
        <v>2016-Flamengo/RJ-26-2-1</v>
      </c>
      <c r="D32534" s="4">
        <v>2.914288</v>
      </c>
      <c r="E32534">
        <v>14</v>
      </c>
      <c r="F32534" t="str">
        <f t="shared" si="1019"/>
        <v>26-2-1</v>
      </c>
    </row>
    <row r="32535" spans="1:6" x14ac:dyDescent="0.3">
      <c r="A32535">
        <v>2016</v>
      </c>
      <c r="B32535" t="s">
        <v>1606</v>
      </c>
      <c r="C32535" t="str">
        <f t="shared" si="1018"/>
        <v>2016-Fluminense/RJ-26-2-1</v>
      </c>
      <c r="D32535" s="4">
        <v>2.6296270000000002</v>
      </c>
      <c r="E32535">
        <v>16</v>
      </c>
      <c r="F32535" t="str">
        <f t="shared" si="1019"/>
        <v>26-2-1</v>
      </c>
    </row>
    <row r="32536" spans="1:6" x14ac:dyDescent="0.3">
      <c r="A32536">
        <v>2016</v>
      </c>
      <c r="B32536" t="s">
        <v>1609</v>
      </c>
      <c r="C32536" t="str">
        <f t="shared" si="1018"/>
        <v>2016-Gremio/RS-26-2-1</v>
      </c>
      <c r="D32536" s="4">
        <v>2.4285709999999998</v>
      </c>
      <c r="E32536">
        <v>14</v>
      </c>
      <c r="F32536" t="str">
        <f t="shared" si="1019"/>
        <v>26-2-1</v>
      </c>
    </row>
    <row r="32537" spans="1:6" x14ac:dyDescent="0.3">
      <c r="A32537">
        <v>2016</v>
      </c>
      <c r="B32537" t="s">
        <v>1610</v>
      </c>
      <c r="C32537" t="str">
        <f t="shared" si="1018"/>
        <v>2016-Internacional/RS-26-2-1</v>
      </c>
      <c r="D32537" s="4">
        <v>1.875</v>
      </c>
      <c r="E32537">
        <v>14</v>
      </c>
      <c r="F32537" t="str">
        <f t="shared" si="1019"/>
        <v>26-2-1</v>
      </c>
    </row>
    <row r="32538" spans="1:6" x14ac:dyDescent="0.3">
      <c r="A32538">
        <v>2016</v>
      </c>
      <c r="B32538" t="s">
        <v>1611</v>
      </c>
      <c r="C32538" t="str">
        <f t="shared" si="1018"/>
        <v>2016-Palmeiras/SP-26-2-1</v>
      </c>
      <c r="D32538" s="4">
        <v>2</v>
      </c>
      <c r="E32538">
        <v>15</v>
      </c>
      <c r="F32538" t="str">
        <f t="shared" si="1019"/>
        <v>26-2-1</v>
      </c>
    </row>
    <row r="32539" spans="1:6" x14ac:dyDescent="0.3">
      <c r="A32539">
        <v>2016</v>
      </c>
      <c r="B32539" t="s">
        <v>1613</v>
      </c>
      <c r="C32539" t="str">
        <f t="shared" si="1018"/>
        <v>2016-Ponte Preta/SP-26-2-1</v>
      </c>
      <c r="D32539" s="4">
        <v>3.5</v>
      </c>
      <c r="E32539">
        <v>14</v>
      </c>
      <c r="F32539" t="str">
        <f t="shared" si="1019"/>
        <v>26-2-1</v>
      </c>
    </row>
    <row r="32540" spans="1:6" x14ac:dyDescent="0.3">
      <c r="A32540">
        <v>2016</v>
      </c>
      <c r="B32540" t="s">
        <v>1614</v>
      </c>
      <c r="C32540" t="str">
        <f t="shared" si="1018"/>
        <v>2016-Santa Cruz/PE-26-2-1</v>
      </c>
      <c r="D32540" s="4">
        <v>2.750003</v>
      </c>
      <c r="E32540">
        <v>14</v>
      </c>
      <c r="F32540" t="str">
        <f t="shared" si="1019"/>
        <v>26-2-1</v>
      </c>
    </row>
    <row r="32541" spans="1:6" x14ac:dyDescent="0.3">
      <c r="A32541">
        <v>2016</v>
      </c>
      <c r="B32541" t="s">
        <v>1615</v>
      </c>
      <c r="C32541" t="str">
        <f t="shared" si="1018"/>
        <v>2016-Santos/SP-26-2-1</v>
      </c>
      <c r="D32541" s="4">
        <v>2.882355</v>
      </c>
      <c r="E32541">
        <v>14</v>
      </c>
      <c r="F32541" t="str">
        <f t="shared" si="1019"/>
        <v>26-2-1</v>
      </c>
    </row>
    <row r="32542" spans="1:6" x14ac:dyDescent="0.3">
      <c r="A32542">
        <v>2016</v>
      </c>
      <c r="B32542" t="s">
        <v>1616</v>
      </c>
      <c r="C32542" t="str">
        <f t="shared" si="1018"/>
        <v>2016-Sao Paulo/SP-26-2-1</v>
      </c>
      <c r="D32542" s="4">
        <v>6</v>
      </c>
      <c r="E32542">
        <v>14</v>
      </c>
      <c r="F32542" t="str">
        <f t="shared" si="1019"/>
        <v>26-2-1</v>
      </c>
    </row>
    <row r="32543" spans="1:6" x14ac:dyDescent="0.3">
      <c r="A32543">
        <v>2016</v>
      </c>
      <c r="B32543" t="s">
        <v>3126</v>
      </c>
      <c r="C32543" t="str">
        <f t="shared" si="1018"/>
        <v>2016-Sport/PE-26-2-1</v>
      </c>
      <c r="D32543" s="4">
        <v>2.7647119999999998</v>
      </c>
      <c r="E32543">
        <v>16</v>
      </c>
      <c r="F32543" t="str">
        <f t="shared" si="1019"/>
        <v>26-2-1</v>
      </c>
    </row>
    <row r="32544" spans="1:6" x14ac:dyDescent="0.3">
      <c r="A32544">
        <v>2016</v>
      </c>
      <c r="B32544" t="s">
        <v>3606</v>
      </c>
      <c r="C32544" t="str">
        <f t="shared" si="1018"/>
        <v>2016-Vitoria/BA-26-2-1</v>
      </c>
      <c r="D32544" s="4">
        <v>2</v>
      </c>
      <c r="E32544">
        <v>10</v>
      </c>
      <c r="F32544" t="str">
        <f t="shared" si="1019"/>
        <v>26-2-1</v>
      </c>
    </row>
    <row r="32545" spans="1:6" x14ac:dyDescent="0.3">
      <c r="A32545">
        <v>2016</v>
      </c>
      <c r="B32545" t="s">
        <v>5014</v>
      </c>
      <c r="C32545" t="str">
        <f t="shared" si="1018"/>
        <v>2016-America/MG-26-3-0</v>
      </c>
      <c r="D32545" s="4">
        <v>2</v>
      </c>
      <c r="E32545">
        <v>10</v>
      </c>
      <c r="F32545" t="str">
        <f t="shared" si="1019"/>
        <v>26-3-0</v>
      </c>
    </row>
    <row r="32546" spans="1:6" x14ac:dyDescent="0.3">
      <c r="A32546">
        <v>2016</v>
      </c>
      <c r="B32546" t="s">
        <v>3127</v>
      </c>
      <c r="C32546" t="str">
        <f t="shared" si="1018"/>
        <v>2016-Atletico/MG-26-3-0</v>
      </c>
      <c r="D32546" s="4">
        <v>5</v>
      </c>
      <c r="E32546">
        <v>25</v>
      </c>
      <c r="F32546" t="str">
        <f t="shared" si="1019"/>
        <v>26-3-0</v>
      </c>
    </row>
    <row r="32547" spans="1:6" x14ac:dyDescent="0.3">
      <c r="A32547">
        <v>2016</v>
      </c>
      <c r="B32547" t="s">
        <v>1618</v>
      </c>
      <c r="C32547" t="str">
        <f t="shared" si="1018"/>
        <v>2016-Atletico/PR-26-3-0</v>
      </c>
      <c r="D32547" s="4">
        <v>4.25</v>
      </c>
      <c r="E32547">
        <v>18</v>
      </c>
      <c r="F32547" t="str">
        <f t="shared" si="1019"/>
        <v>26-3-0</v>
      </c>
    </row>
    <row r="32548" spans="1:6" x14ac:dyDescent="0.3">
      <c r="A32548">
        <v>2016</v>
      </c>
      <c r="B32548" t="s">
        <v>1619</v>
      </c>
      <c r="C32548" t="str">
        <f t="shared" si="1018"/>
        <v>2016-Botafogo/RJ-26-3-0</v>
      </c>
      <c r="D32548" s="4">
        <v>6</v>
      </c>
      <c r="E32548">
        <v>27</v>
      </c>
      <c r="F32548" t="str">
        <f t="shared" si="1019"/>
        <v>26-3-0</v>
      </c>
    </row>
    <row r="32549" spans="1:6" x14ac:dyDescent="0.3">
      <c r="A32549">
        <v>2016</v>
      </c>
      <c r="B32549" t="s">
        <v>5390</v>
      </c>
      <c r="C32549" t="str">
        <f t="shared" si="1018"/>
        <v>2016-Chapecoense/SC-26-3-0</v>
      </c>
      <c r="D32549" s="4">
        <v>3.5000019999999998</v>
      </c>
      <c r="E32549">
        <v>16</v>
      </c>
      <c r="F32549" t="str">
        <f t="shared" si="1019"/>
        <v>26-3-0</v>
      </c>
    </row>
    <row r="32550" spans="1:6" x14ac:dyDescent="0.3">
      <c r="A32550">
        <v>2016</v>
      </c>
      <c r="B32550" t="s">
        <v>1620</v>
      </c>
      <c r="C32550" t="str">
        <f t="shared" si="1018"/>
        <v>2016-Corinthians/SP-26-3-0</v>
      </c>
      <c r="D32550" s="4">
        <v>5.625</v>
      </c>
      <c r="E32550">
        <v>29</v>
      </c>
      <c r="F32550" t="str">
        <f t="shared" si="1019"/>
        <v>26-3-0</v>
      </c>
    </row>
    <row r="32551" spans="1:6" x14ac:dyDescent="0.3">
      <c r="A32551">
        <v>2016</v>
      </c>
      <c r="B32551" t="s">
        <v>3607</v>
      </c>
      <c r="C32551" t="str">
        <f t="shared" si="1018"/>
        <v>2016-Coritiba/PR-26-3-0</v>
      </c>
      <c r="D32551" s="4">
        <v>3.5000070000000001</v>
      </c>
      <c r="E32551">
        <v>21</v>
      </c>
      <c r="F32551" t="str">
        <f t="shared" si="1019"/>
        <v>26-3-0</v>
      </c>
    </row>
    <row r="32552" spans="1:6" x14ac:dyDescent="0.3">
      <c r="A32552">
        <v>2016</v>
      </c>
      <c r="B32552" t="s">
        <v>1621</v>
      </c>
      <c r="C32552" t="str">
        <f t="shared" si="1018"/>
        <v>2016-Cruzeiro/MG-26-3-0</v>
      </c>
      <c r="D32552" s="4">
        <v>4.1666689999999997</v>
      </c>
      <c r="E32552">
        <v>19</v>
      </c>
      <c r="F32552" t="str">
        <f t="shared" si="1019"/>
        <v>26-3-0</v>
      </c>
    </row>
    <row r="32553" spans="1:6" x14ac:dyDescent="0.3">
      <c r="A32553">
        <v>2016</v>
      </c>
      <c r="B32553" t="s">
        <v>1622</v>
      </c>
      <c r="C32553" t="str">
        <f t="shared" si="1018"/>
        <v>2016-Figueirense/SC-26-3-0</v>
      </c>
      <c r="D32553" s="4">
        <v>1</v>
      </c>
      <c r="E32553">
        <v>19</v>
      </c>
      <c r="F32553" t="str">
        <f t="shared" si="1019"/>
        <v>26-3-0</v>
      </c>
    </row>
    <row r="32554" spans="1:6" x14ac:dyDescent="0.3">
      <c r="A32554">
        <v>2016</v>
      </c>
      <c r="B32554" t="s">
        <v>1623</v>
      </c>
      <c r="C32554" t="str">
        <f t="shared" si="1018"/>
        <v>2016-Flamengo/RJ-26-3-0</v>
      </c>
      <c r="D32554" s="4">
        <v>9</v>
      </c>
      <c r="E32554">
        <v>26</v>
      </c>
      <c r="F32554" t="str">
        <f t="shared" si="1019"/>
        <v>26-3-0</v>
      </c>
    </row>
    <row r="32555" spans="1:6" x14ac:dyDescent="0.3">
      <c r="A32555">
        <v>2016</v>
      </c>
      <c r="B32555" t="s">
        <v>1624</v>
      </c>
      <c r="C32555" t="str">
        <f t="shared" si="1018"/>
        <v>2016-Fluminense/RJ-26-3-0</v>
      </c>
      <c r="D32555" s="4">
        <v>4.9000000000000004</v>
      </c>
      <c r="E32555">
        <v>25</v>
      </c>
      <c r="F32555" t="str">
        <f t="shared" si="1019"/>
        <v>26-3-0</v>
      </c>
    </row>
    <row r="32556" spans="1:6" x14ac:dyDescent="0.3">
      <c r="A32556">
        <v>2016</v>
      </c>
      <c r="B32556" t="s">
        <v>1627</v>
      </c>
      <c r="C32556" t="str">
        <f t="shared" si="1018"/>
        <v>2016-Gremio/RS-26-3-0</v>
      </c>
      <c r="D32556" s="4">
        <v>2</v>
      </c>
      <c r="E32556">
        <v>23</v>
      </c>
      <c r="F32556" t="str">
        <f t="shared" si="1019"/>
        <v>26-3-0</v>
      </c>
    </row>
    <row r="32557" spans="1:6" x14ac:dyDescent="0.3">
      <c r="A32557">
        <v>2016</v>
      </c>
      <c r="B32557" t="s">
        <v>1628</v>
      </c>
      <c r="C32557" t="str">
        <f t="shared" si="1018"/>
        <v>2016-Internacional/RS-26-3-0</v>
      </c>
      <c r="D32557" s="4">
        <v>4</v>
      </c>
      <c r="E32557">
        <v>20</v>
      </c>
      <c r="F32557" t="str">
        <f t="shared" si="1019"/>
        <v>26-3-0</v>
      </c>
    </row>
    <row r="32558" spans="1:6" x14ac:dyDescent="0.3">
      <c r="A32558">
        <v>2016</v>
      </c>
      <c r="B32558" t="s">
        <v>1629</v>
      </c>
      <c r="C32558" t="str">
        <f t="shared" si="1018"/>
        <v>2016-Palmeiras/SP-26-3-0</v>
      </c>
      <c r="D32558" s="4">
        <v>4.4000000000000004</v>
      </c>
      <c r="E32558">
        <v>14</v>
      </c>
      <c r="F32558" t="str">
        <f t="shared" si="1019"/>
        <v>26-3-0</v>
      </c>
    </row>
    <row r="32559" spans="1:6" x14ac:dyDescent="0.3">
      <c r="A32559">
        <v>2016</v>
      </c>
      <c r="B32559" t="s">
        <v>1631</v>
      </c>
      <c r="C32559" t="str">
        <f t="shared" si="1018"/>
        <v>2016-Ponte Preta/SP-26-3-0</v>
      </c>
      <c r="D32559" s="4">
        <v>4.333329</v>
      </c>
      <c r="E32559">
        <v>13</v>
      </c>
      <c r="F32559" t="str">
        <f t="shared" si="1019"/>
        <v>26-3-0</v>
      </c>
    </row>
    <row r="32560" spans="1:6" x14ac:dyDescent="0.3">
      <c r="A32560">
        <v>2016</v>
      </c>
      <c r="B32560" t="s">
        <v>1632</v>
      </c>
      <c r="C32560" t="str">
        <f t="shared" si="1018"/>
        <v>2016-Santa Cruz/PE-26-3-0</v>
      </c>
      <c r="D32560" s="4">
        <v>1</v>
      </c>
      <c r="E32560">
        <v>17</v>
      </c>
      <c r="F32560" t="str">
        <f t="shared" si="1019"/>
        <v>26-3-0</v>
      </c>
    </row>
    <row r="32561" spans="1:6" x14ac:dyDescent="0.3">
      <c r="A32561">
        <v>2016</v>
      </c>
      <c r="B32561" t="s">
        <v>1633</v>
      </c>
      <c r="C32561" t="str">
        <f t="shared" si="1018"/>
        <v>2016-Santos/SP-26-3-0</v>
      </c>
      <c r="D32561" s="4">
        <v>6</v>
      </c>
      <c r="E32561">
        <v>20</v>
      </c>
      <c r="F32561" t="str">
        <f t="shared" si="1019"/>
        <v>26-3-0</v>
      </c>
    </row>
    <row r="32562" spans="1:6" x14ac:dyDescent="0.3">
      <c r="A32562">
        <v>2016</v>
      </c>
      <c r="B32562" t="s">
        <v>1634</v>
      </c>
      <c r="C32562" t="str">
        <f t="shared" si="1018"/>
        <v>2016-Sao Paulo/SP-26-3-0</v>
      </c>
      <c r="D32562" s="4">
        <v>3.6666629999999998</v>
      </c>
      <c r="E32562">
        <v>11</v>
      </c>
      <c r="F32562" t="str">
        <f t="shared" si="1019"/>
        <v>26-3-0</v>
      </c>
    </row>
    <row r="32563" spans="1:6" x14ac:dyDescent="0.3">
      <c r="A32563">
        <v>2016</v>
      </c>
      <c r="B32563" t="s">
        <v>3129</v>
      </c>
      <c r="C32563" t="str">
        <f t="shared" si="1018"/>
        <v>2016-Sport/PE-26-3-0</v>
      </c>
      <c r="D32563" s="4">
        <v>4.6666619999999996</v>
      </c>
      <c r="E32563">
        <v>15</v>
      </c>
      <c r="F32563" t="str">
        <f t="shared" si="1019"/>
        <v>26-3-0</v>
      </c>
    </row>
    <row r="32564" spans="1:6" x14ac:dyDescent="0.3">
      <c r="A32564">
        <v>2016</v>
      </c>
      <c r="B32564" t="s">
        <v>3609</v>
      </c>
      <c r="C32564" t="str">
        <f t="shared" si="1018"/>
        <v>2016-Vitoria/BA-26-3-0</v>
      </c>
      <c r="D32564" s="4">
        <v>3.4</v>
      </c>
      <c r="E32564">
        <v>18</v>
      </c>
      <c r="F32564" t="str">
        <f t="shared" si="1019"/>
        <v>26-3-0</v>
      </c>
    </row>
    <row r="32565" spans="1:6" x14ac:dyDescent="0.3">
      <c r="A32565">
        <v>2016</v>
      </c>
      <c r="B32565" t="s">
        <v>5016</v>
      </c>
      <c r="C32565" t="str">
        <f t="shared" si="1018"/>
        <v>2016-America/MG-26-3-1</v>
      </c>
      <c r="D32565" s="4">
        <v>1.6666700000000001</v>
      </c>
      <c r="E32565">
        <v>10</v>
      </c>
      <c r="F32565" t="str">
        <f t="shared" si="1019"/>
        <v>26-3-1</v>
      </c>
    </row>
    <row r="32566" spans="1:6" x14ac:dyDescent="0.3">
      <c r="A32566">
        <v>2016</v>
      </c>
      <c r="B32566" t="s">
        <v>3130</v>
      </c>
      <c r="C32566" t="str">
        <f t="shared" si="1018"/>
        <v>2016-Atletico/MG-26-3-1</v>
      </c>
      <c r="D32566" s="4">
        <v>7</v>
      </c>
      <c r="E32566">
        <v>29</v>
      </c>
      <c r="F32566" t="str">
        <f t="shared" si="1019"/>
        <v>26-3-1</v>
      </c>
    </row>
    <row r="32567" spans="1:6" x14ac:dyDescent="0.3">
      <c r="A32567">
        <v>2016</v>
      </c>
      <c r="B32567" t="s">
        <v>1636</v>
      </c>
      <c r="C32567" t="str">
        <f t="shared" si="1018"/>
        <v>2016-Atletico/PR-26-3-1</v>
      </c>
      <c r="D32567" s="4">
        <v>5</v>
      </c>
      <c r="E32567">
        <v>21</v>
      </c>
      <c r="F32567" t="str">
        <f t="shared" si="1019"/>
        <v>26-3-1</v>
      </c>
    </row>
    <row r="32568" spans="1:6" x14ac:dyDescent="0.3">
      <c r="A32568">
        <v>2016</v>
      </c>
      <c r="B32568" t="s">
        <v>1637</v>
      </c>
      <c r="C32568" t="str">
        <f t="shared" si="1018"/>
        <v>2016-Botafogo/RJ-26-3-1</v>
      </c>
      <c r="D32568" s="4">
        <v>6</v>
      </c>
      <c r="E32568">
        <v>13</v>
      </c>
      <c r="F32568" t="str">
        <f t="shared" si="1019"/>
        <v>26-3-1</v>
      </c>
    </row>
    <row r="32569" spans="1:6" x14ac:dyDescent="0.3">
      <c r="A32569">
        <v>2016</v>
      </c>
      <c r="B32569" t="s">
        <v>5391</v>
      </c>
      <c r="C32569" t="str">
        <f t="shared" si="1018"/>
        <v>2016-Chapecoense/SC-26-3-1</v>
      </c>
      <c r="D32569" s="4">
        <v>3.5</v>
      </c>
      <c r="E32569">
        <v>14</v>
      </c>
      <c r="F32569" t="str">
        <f t="shared" si="1019"/>
        <v>26-3-1</v>
      </c>
    </row>
    <row r="32570" spans="1:6" x14ac:dyDescent="0.3">
      <c r="A32570">
        <v>2016</v>
      </c>
      <c r="B32570" t="s">
        <v>1638</v>
      </c>
      <c r="C32570" t="str">
        <f t="shared" si="1018"/>
        <v>2016-Corinthians/SP-26-3-1</v>
      </c>
      <c r="D32570" s="4">
        <v>5.0000039999999997</v>
      </c>
      <c r="E32570">
        <v>28</v>
      </c>
      <c r="F32570" t="str">
        <f t="shared" si="1019"/>
        <v>26-3-1</v>
      </c>
    </row>
    <row r="32571" spans="1:6" x14ac:dyDescent="0.3">
      <c r="A32571">
        <v>2016</v>
      </c>
      <c r="B32571" t="s">
        <v>3610</v>
      </c>
      <c r="C32571" t="str">
        <f t="shared" si="1018"/>
        <v>2016-Coritiba/PR-26-3-1</v>
      </c>
      <c r="D32571" s="4">
        <v>3.666674</v>
      </c>
      <c r="E32571">
        <v>22</v>
      </c>
      <c r="F32571" t="str">
        <f t="shared" si="1019"/>
        <v>26-3-1</v>
      </c>
    </row>
    <row r="32572" spans="1:6" x14ac:dyDescent="0.3">
      <c r="A32572">
        <v>2016</v>
      </c>
      <c r="B32572" t="s">
        <v>1639</v>
      </c>
      <c r="C32572" t="str">
        <f t="shared" si="1018"/>
        <v>2016-Cruzeiro/MG-26-3-1</v>
      </c>
      <c r="D32572" s="4">
        <v>9</v>
      </c>
      <c r="E32572">
        <v>28</v>
      </c>
      <c r="F32572" t="str">
        <f t="shared" si="1019"/>
        <v>26-3-1</v>
      </c>
    </row>
    <row r="32573" spans="1:6" x14ac:dyDescent="0.3">
      <c r="A32573">
        <v>2016</v>
      </c>
      <c r="B32573" t="s">
        <v>1640</v>
      </c>
      <c r="C32573" t="str">
        <f t="shared" si="1018"/>
        <v>2016-Figueirense/SC-26-3-1</v>
      </c>
      <c r="D32573" s="4">
        <v>6</v>
      </c>
      <c r="E32573">
        <v>22</v>
      </c>
      <c r="F32573" t="str">
        <f t="shared" si="1019"/>
        <v>26-3-1</v>
      </c>
    </row>
    <row r="32574" spans="1:6" x14ac:dyDescent="0.3">
      <c r="A32574">
        <v>2016</v>
      </c>
      <c r="B32574" t="s">
        <v>1641</v>
      </c>
      <c r="C32574" t="str">
        <f t="shared" si="1018"/>
        <v>2016-Flamengo/RJ-26-3-1</v>
      </c>
      <c r="D32574" s="4">
        <v>9</v>
      </c>
      <c r="E32574">
        <v>29</v>
      </c>
      <c r="F32574" t="str">
        <f t="shared" si="1019"/>
        <v>26-3-1</v>
      </c>
    </row>
    <row r="32575" spans="1:6" x14ac:dyDescent="0.3">
      <c r="A32575">
        <v>2016</v>
      </c>
      <c r="B32575" t="s">
        <v>1642</v>
      </c>
      <c r="C32575" t="str">
        <f t="shared" si="1018"/>
        <v>2016-Fluminense/RJ-26-3-1</v>
      </c>
      <c r="D32575" s="4">
        <v>7</v>
      </c>
      <c r="E32575">
        <v>27</v>
      </c>
      <c r="F32575" t="str">
        <f t="shared" si="1019"/>
        <v>26-3-1</v>
      </c>
    </row>
    <row r="32576" spans="1:6" x14ac:dyDescent="0.3">
      <c r="A32576">
        <v>2016</v>
      </c>
      <c r="B32576" t="s">
        <v>1645</v>
      </c>
      <c r="C32576" t="str">
        <f t="shared" si="1018"/>
        <v>2016-Gremio/RS-26-3-1</v>
      </c>
      <c r="D32576" s="4">
        <v>1</v>
      </c>
      <c r="E32576">
        <v>35</v>
      </c>
      <c r="F32576" t="str">
        <f t="shared" si="1019"/>
        <v>26-3-1</v>
      </c>
    </row>
    <row r="32577" spans="1:6" x14ac:dyDescent="0.3">
      <c r="A32577">
        <v>2016</v>
      </c>
      <c r="B32577" t="s">
        <v>1646</v>
      </c>
      <c r="C32577" t="str">
        <f t="shared" si="1018"/>
        <v>2016-Internacional/RS-26-3-1</v>
      </c>
      <c r="D32577" s="4">
        <v>5</v>
      </c>
      <c r="E32577">
        <v>28</v>
      </c>
      <c r="F32577" t="str">
        <f t="shared" si="1019"/>
        <v>26-3-1</v>
      </c>
    </row>
    <row r="32578" spans="1:6" x14ac:dyDescent="0.3">
      <c r="A32578">
        <v>2016</v>
      </c>
      <c r="B32578" t="s">
        <v>1647</v>
      </c>
      <c r="C32578" t="str">
        <f t="shared" si="1018"/>
        <v>2016-Palmeiras/SP-26-3-1</v>
      </c>
      <c r="D32578" s="4">
        <v>5</v>
      </c>
      <c r="E32578">
        <v>21</v>
      </c>
      <c r="F32578" t="str">
        <f t="shared" si="1019"/>
        <v>26-3-1</v>
      </c>
    </row>
    <row r="32579" spans="1:6" x14ac:dyDescent="0.3">
      <c r="A32579">
        <v>2016</v>
      </c>
      <c r="B32579" t="s">
        <v>1649</v>
      </c>
      <c r="C32579" t="str">
        <f t="shared" ref="C32579:C32642" si="1020">A32579&amp;"-"&amp;B32579</f>
        <v>2016-Ponte Preta/SP-26-3-1</v>
      </c>
      <c r="D32579" s="4">
        <v>4.5999999999999996</v>
      </c>
      <c r="E32579">
        <v>23</v>
      </c>
      <c r="F32579" t="str">
        <f t="shared" ref="F32579:F32642" si="1021">RIGHT(B32579,LEN(C32579)-FIND("-",C32579,6))</f>
        <v>26-3-1</v>
      </c>
    </row>
    <row r="32580" spans="1:6" x14ac:dyDescent="0.3">
      <c r="A32580">
        <v>2016</v>
      </c>
      <c r="B32580" t="s">
        <v>1650</v>
      </c>
      <c r="C32580" t="str">
        <f t="shared" si="1020"/>
        <v>2016-Santa Cruz/PE-26-3-1</v>
      </c>
      <c r="D32580" s="4">
        <v>1</v>
      </c>
      <c r="E32580">
        <v>17</v>
      </c>
      <c r="F32580" t="str">
        <f t="shared" si="1021"/>
        <v>26-3-1</v>
      </c>
    </row>
    <row r="32581" spans="1:6" x14ac:dyDescent="0.3">
      <c r="A32581">
        <v>2016</v>
      </c>
      <c r="B32581" t="s">
        <v>1651</v>
      </c>
      <c r="C32581" t="str">
        <f t="shared" si="1020"/>
        <v>2016-Santos/SP-26-3-1</v>
      </c>
      <c r="D32581" s="4">
        <v>0</v>
      </c>
      <c r="E32581">
        <v>20</v>
      </c>
      <c r="F32581" t="str">
        <f t="shared" si="1021"/>
        <v>26-3-1</v>
      </c>
    </row>
    <row r="32582" spans="1:6" x14ac:dyDescent="0.3">
      <c r="A32582">
        <v>2016</v>
      </c>
      <c r="B32582" t="s">
        <v>1652</v>
      </c>
      <c r="C32582" t="str">
        <f t="shared" si="1020"/>
        <v>2016-Sao Paulo/SP-26-3-1</v>
      </c>
      <c r="D32582" s="4">
        <v>3.2</v>
      </c>
      <c r="E32582">
        <v>15</v>
      </c>
      <c r="F32582" t="str">
        <f t="shared" si="1021"/>
        <v>26-3-1</v>
      </c>
    </row>
    <row r="32583" spans="1:6" x14ac:dyDescent="0.3">
      <c r="A32583">
        <v>2016</v>
      </c>
      <c r="B32583" t="s">
        <v>3132</v>
      </c>
      <c r="C32583" t="str">
        <f t="shared" si="1020"/>
        <v>2016-Sport/PE-26-3-1</v>
      </c>
      <c r="D32583" s="4">
        <v>4.1666749999999997</v>
      </c>
      <c r="E32583">
        <v>25</v>
      </c>
      <c r="F32583" t="str">
        <f t="shared" si="1021"/>
        <v>26-3-1</v>
      </c>
    </row>
    <row r="32584" spans="1:6" x14ac:dyDescent="0.3">
      <c r="A32584">
        <v>2016</v>
      </c>
      <c r="B32584" t="s">
        <v>3612</v>
      </c>
      <c r="C32584" t="str">
        <f t="shared" si="1020"/>
        <v>2016-Vitoria/BA-26-3-1</v>
      </c>
      <c r="D32584" s="4">
        <v>3</v>
      </c>
      <c r="E32584">
        <v>15</v>
      </c>
      <c r="F32584" t="str">
        <f t="shared" si="1021"/>
        <v>26-3-1</v>
      </c>
    </row>
    <row r="32585" spans="1:6" x14ac:dyDescent="0.3">
      <c r="A32585">
        <v>2016</v>
      </c>
      <c r="B32585" t="s">
        <v>5018</v>
      </c>
      <c r="C32585" t="str">
        <f t="shared" si="1020"/>
        <v>2016-America/MG-26-3-2</v>
      </c>
      <c r="D32585" s="4">
        <v>0</v>
      </c>
      <c r="E32585">
        <v>11</v>
      </c>
      <c r="F32585" t="str">
        <f t="shared" si="1021"/>
        <v>26-3-2</v>
      </c>
    </row>
    <row r="32586" spans="1:6" x14ac:dyDescent="0.3">
      <c r="A32586">
        <v>2016</v>
      </c>
      <c r="B32586" t="s">
        <v>3133</v>
      </c>
      <c r="C32586" t="str">
        <f t="shared" si="1020"/>
        <v>2016-Atletico/MG-26-3-2</v>
      </c>
      <c r="D32586" s="4">
        <v>5.6</v>
      </c>
      <c r="E32586">
        <v>28</v>
      </c>
      <c r="F32586" t="str">
        <f t="shared" si="1021"/>
        <v>26-3-2</v>
      </c>
    </row>
    <row r="32587" spans="1:6" x14ac:dyDescent="0.3">
      <c r="A32587">
        <v>2016</v>
      </c>
      <c r="B32587" t="s">
        <v>1654</v>
      </c>
      <c r="C32587" t="str">
        <f t="shared" si="1020"/>
        <v>2016-Atletico/PR-26-3-2</v>
      </c>
      <c r="D32587" s="4">
        <v>3</v>
      </c>
      <c r="E32587">
        <v>21</v>
      </c>
      <c r="F32587" t="str">
        <f t="shared" si="1021"/>
        <v>26-3-2</v>
      </c>
    </row>
    <row r="32588" spans="1:6" x14ac:dyDescent="0.3">
      <c r="A32588">
        <v>2016</v>
      </c>
      <c r="B32588" t="s">
        <v>1655</v>
      </c>
      <c r="C32588" t="str">
        <f t="shared" si="1020"/>
        <v>2016-Botafogo/RJ-26-3-2</v>
      </c>
      <c r="D32588" s="4">
        <v>4</v>
      </c>
      <c r="E32588">
        <v>13</v>
      </c>
      <c r="F32588" t="str">
        <f t="shared" si="1021"/>
        <v>26-3-2</v>
      </c>
    </row>
    <row r="32589" spans="1:6" x14ac:dyDescent="0.3">
      <c r="A32589">
        <v>2016</v>
      </c>
      <c r="B32589" t="s">
        <v>5392</v>
      </c>
      <c r="C32589" t="str">
        <f t="shared" si="1020"/>
        <v>2016-Chapecoense/SC-26-3-2</v>
      </c>
      <c r="D32589" s="4">
        <v>6</v>
      </c>
      <c r="E32589">
        <v>20</v>
      </c>
      <c r="F32589" t="str">
        <f t="shared" si="1021"/>
        <v>26-3-2</v>
      </c>
    </row>
    <row r="32590" spans="1:6" x14ac:dyDescent="0.3">
      <c r="A32590">
        <v>2016</v>
      </c>
      <c r="B32590" t="s">
        <v>1656</v>
      </c>
      <c r="C32590" t="str">
        <f t="shared" si="1020"/>
        <v>2016-Corinthians/SP-26-3-2</v>
      </c>
      <c r="D32590" s="4">
        <v>5.5</v>
      </c>
      <c r="E32590">
        <v>27</v>
      </c>
      <c r="F32590" t="str">
        <f t="shared" si="1021"/>
        <v>26-3-2</v>
      </c>
    </row>
    <row r="32591" spans="1:6" x14ac:dyDescent="0.3">
      <c r="A32591">
        <v>2016</v>
      </c>
      <c r="B32591" t="s">
        <v>3613</v>
      </c>
      <c r="C32591" t="str">
        <f t="shared" si="1020"/>
        <v>2016-Coritiba/PR-26-3-2</v>
      </c>
      <c r="D32591" s="4">
        <v>3</v>
      </c>
      <c r="E32591">
        <v>15</v>
      </c>
      <c r="F32591" t="str">
        <f t="shared" si="1021"/>
        <v>26-3-2</v>
      </c>
    </row>
    <row r="32592" spans="1:6" x14ac:dyDescent="0.3">
      <c r="A32592">
        <v>2016</v>
      </c>
      <c r="B32592" t="s">
        <v>1657</v>
      </c>
      <c r="C32592" t="str">
        <f t="shared" si="1020"/>
        <v>2016-Cruzeiro/MG-26-3-2</v>
      </c>
      <c r="D32592" s="4">
        <v>7</v>
      </c>
      <c r="E32592">
        <v>23</v>
      </c>
      <c r="F32592" t="str">
        <f t="shared" si="1021"/>
        <v>26-3-2</v>
      </c>
    </row>
    <row r="32593" spans="1:6" x14ac:dyDescent="0.3">
      <c r="A32593">
        <v>2016</v>
      </c>
      <c r="B32593" t="s">
        <v>1658</v>
      </c>
      <c r="C32593" t="str">
        <f t="shared" si="1020"/>
        <v>2016-Figueirense/SC-26-3-2</v>
      </c>
      <c r="D32593" s="4">
        <v>3</v>
      </c>
      <c r="E32593">
        <v>18</v>
      </c>
      <c r="F32593" t="str">
        <f t="shared" si="1021"/>
        <v>26-3-2</v>
      </c>
    </row>
    <row r="32594" spans="1:6" x14ac:dyDescent="0.3">
      <c r="A32594">
        <v>2016</v>
      </c>
      <c r="B32594" t="s">
        <v>1659</v>
      </c>
      <c r="C32594" t="str">
        <f t="shared" si="1020"/>
        <v>2016-Flamengo/RJ-26-3-2</v>
      </c>
      <c r="D32594" s="4">
        <v>6</v>
      </c>
      <c r="E32594">
        <v>20</v>
      </c>
      <c r="F32594" t="str">
        <f t="shared" si="1021"/>
        <v>26-3-2</v>
      </c>
    </row>
    <row r="32595" spans="1:6" x14ac:dyDescent="0.3">
      <c r="A32595">
        <v>2016</v>
      </c>
      <c r="B32595" t="s">
        <v>1660</v>
      </c>
      <c r="C32595" t="str">
        <f t="shared" si="1020"/>
        <v>2016-Fluminense/RJ-26-3-2</v>
      </c>
      <c r="D32595" s="4">
        <v>6</v>
      </c>
      <c r="E32595">
        <v>23</v>
      </c>
      <c r="F32595" t="str">
        <f t="shared" si="1021"/>
        <v>26-3-2</v>
      </c>
    </row>
    <row r="32596" spans="1:6" x14ac:dyDescent="0.3">
      <c r="A32596">
        <v>2016</v>
      </c>
      <c r="B32596" t="s">
        <v>1663</v>
      </c>
      <c r="C32596" t="str">
        <f t="shared" si="1020"/>
        <v>2016-Gremio/RS-26-3-2</v>
      </c>
      <c r="D32596" s="4">
        <v>4</v>
      </c>
      <c r="E32596">
        <v>28</v>
      </c>
      <c r="F32596" t="str">
        <f t="shared" si="1021"/>
        <v>26-3-2</v>
      </c>
    </row>
    <row r="32597" spans="1:6" x14ac:dyDescent="0.3">
      <c r="A32597">
        <v>2016</v>
      </c>
      <c r="B32597" t="s">
        <v>1664</v>
      </c>
      <c r="C32597" t="str">
        <f t="shared" si="1020"/>
        <v>2016-Internacional/RS-26-3-2</v>
      </c>
      <c r="D32597" s="4">
        <v>2</v>
      </c>
      <c r="E32597">
        <v>29</v>
      </c>
      <c r="F32597" t="str">
        <f t="shared" si="1021"/>
        <v>26-3-2</v>
      </c>
    </row>
    <row r="32598" spans="1:6" x14ac:dyDescent="0.3">
      <c r="A32598">
        <v>2016</v>
      </c>
      <c r="B32598" t="s">
        <v>1665</v>
      </c>
      <c r="C32598" t="str">
        <f t="shared" si="1020"/>
        <v>2016-Palmeiras/SP-26-3-2</v>
      </c>
      <c r="D32598" s="4">
        <v>5</v>
      </c>
      <c r="E32598">
        <v>34</v>
      </c>
      <c r="F32598" t="str">
        <f t="shared" si="1021"/>
        <v>26-3-2</v>
      </c>
    </row>
    <row r="32599" spans="1:6" x14ac:dyDescent="0.3">
      <c r="A32599">
        <v>2016</v>
      </c>
      <c r="B32599" t="s">
        <v>1667</v>
      </c>
      <c r="C32599" t="str">
        <f t="shared" si="1020"/>
        <v>2016-Ponte Preta/SP-26-3-2</v>
      </c>
      <c r="D32599" s="4">
        <v>5.4</v>
      </c>
      <c r="E32599">
        <v>20</v>
      </c>
      <c r="F32599" t="str">
        <f t="shared" si="1021"/>
        <v>26-3-2</v>
      </c>
    </row>
    <row r="32600" spans="1:6" x14ac:dyDescent="0.3">
      <c r="A32600">
        <v>2016</v>
      </c>
      <c r="B32600" t="s">
        <v>1668</v>
      </c>
      <c r="C32600" t="str">
        <f t="shared" si="1020"/>
        <v>2016-Santa Cruz/PE-26-3-2</v>
      </c>
      <c r="D32600" s="4">
        <v>1</v>
      </c>
      <c r="E32600">
        <v>22</v>
      </c>
      <c r="F32600" t="str">
        <f t="shared" si="1021"/>
        <v>26-3-2</v>
      </c>
    </row>
    <row r="32601" spans="1:6" x14ac:dyDescent="0.3">
      <c r="A32601">
        <v>2016</v>
      </c>
      <c r="B32601" t="s">
        <v>1669</v>
      </c>
      <c r="C32601" t="str">
        <f t="shared" si="1020"/>
        <v>2016-Santos/SP-26-3-2</v>
      </c>
      <c r="D32601" s="4">
        <v>3</v>
      </c>
      <c r="E32601">
        <v>20</v>
      </c>
      <c r="F32601" t="str">
        <f t="shared" si="1021"/>
        <v>26-3-2</v>
      </c>
    </row>
    <row r="32602" spans="1:6" x14ac:dyDescent="0.3">
      <c r="A32602">
        <v>2016</v>
      </c>
      <c r="B32602" t="s">
        <v>1670</v>
      </c>
      <c r="C32602" t="str">
        <f t="shared" si="1020"/>
        <v>2016-Sao Paulo/SP-26-3-2</v>
      </c>
      <c r="D32602" s="4">
        <v>2</v>
      </c>
      <c r="E32602">
        <v>14</v>
      </c>
      <c r="F32602" t="str">
        <f t="shared" si="1021"/>
        <v>26-3-2</v>
      </c>
    </row>
    <row r="32603" spans="1:6" x14ac:dyDescent="0.3">
      <c r="A32603">
        <v>2016</v>
      </c>
      <c r="B32603" t="s">
        <v>3135</v>
      </c>
      <c r="C32603" t="str">
        <f t="shared" si="1020"/>
        <v>2016-Sport/PE-26-3-2</v>
      </c>
      <c r="D32603" s="4">
        <v>4</v>
      </c>
      <c r="E32603">
        <v>19</v>
      </c>
      <c r="F32603" t="str">
        <f t="shared" si="1021"/>
        <v>26-3-2</v>
      </c>
    </row>
    <row r="32604" spans="1:6" x14ac:dyDescent="0.3">
      <c r="A32604">
        <v>2016</v>
      </c>
      <c r="B32604" t="s">
        <v>3615</v>
      </c>
      <c r="C32604" t="str">
        <f t="shared" si="1020"/>
        <v>2016-Vitoria/BA-26-3-2</v>
      </c>
      <c r="D32604" s="4">
        <v>3.5</v>
      </c>
      <c r="E32604">
        <v>14</v>
      </c>
      <c r="F32604" t="str">
        <f t="shared" si="1021"/>
        <v>26-3-2</v>
      </c>
    </row>
    <row r="32605" spans="1:6" x14ac:dyDescent="0.3">
      <c r="A32605">
        <v>2016</v>
      </c>
      <c r="B32605" t="s">
        <v>5020</v>
      </c>
      <c r="C32605" t="str">
        <f t="shared" si="1020"/>
        <v>2016-America/MG-26-4-0</v>
      </c>
      <c r="D32605" s="4">
        <v>1</v>
      </c>
      <c r="E32605">
        <v>11</v>
      </c>
      <c r="F32605" t="str">
        <f t="shared" si="1021"/>
        <v>26-4-0</v>
      </c>
    </row>
    <row r="32606" spans="1:6" x14ac:dyDescent="0.3">
      <c r="A32606">
        <v>2016</v>
      </c>
      <c r="B32606" t="s">
        <v>3136</v>
      </c>
      <c r="C32606" t="str">
        <f t="shared" si="1020"/>
        <v>2016-Atletico/MG-26-4-0</v>
      </c>
      <c r="D32606" s="4">
        <v>7</v>
      </c>
      <c r="E32606">
        <v>35</v>
      </c>
      <c r="F32606" t="str">
        <f t="shared" si="1021"/>
        <v>26-4-0</v>
      </c>
    </row>
    <row r="32607" spans="1:6" x14ac:dyDescent="0.3">
      <c r="A32607">
        <v>2016</v>
      </c>
      <c r="B32607" t="s">
        <v>1672</v>
      </c>
      <c r="C32607" t="str">
        <f t="shared" si="1020"/>
        <v>2016-Atletico/PR-26-4-0</v>
      </c>
      <c r="D32607" s="4">
        <v>6</v>
      </c>
      <c r="E32607">
        <v>30</v>
      </c>
      <c r="F32607" t="str">
        <f t="shared" si="1021"/>
        <v>26-4-0</v>
      </c>
    </row>
    <row r="32608" spans="1:6" x14ac:dyDescent="0.3">
      <c r="A32608">
        <v>2016</v>
      </c>
      <c r="B32608" t="s">
        <v>1673</v>
      </c>
      <c r="C32608" t="str">
        <f t="shared" si="1020"/>
        <v>2016-Botafogo/RJ-26-4-0</v>
      </c>
      <c r="D32608" s="4">
        <v>9</v>
      </c>
      <c r="E32608">
        <v>18</v>
      </c>
      <c r="F32608" t="str">
        <f t="shared" si="1021"/>
        <v>26-4-0</v>
      </c>
    </row>
    <row r="32609" spans="1:6" x14ac:dyDescent="0.3">
      <c r="A32609">
        <v>2016</v>
      </c>
      <c r="B32609" t="s">
        <v>5393</v>
      </c>
      <c r="C32609" t="str">
        <f t="shared" si="1020"/>
        <v>2016-Chapecoense/SC-26-4-0</v>
      </c>
      <c r="D32609" s="4">
        <v>5.4</v>
      </c>
      <c r="E32609">
        <v>22</v>
      </c>
      <c r="F32609" t="str">
        <f t="shared" si="1021"/>
        <v>26-4-0</v>
      </c>
    </row>
    <row r="32610" spans="1:6" x14ac:dyDescent="0.3">
      <c r="A32610">
        <v>2016</v>
      </c>
      <c r="B32610" t="s">
        <v>1674</v>
      </c>
      <c r="C32610" t="str">
        <f t="shared" si="1020"/>
        <v>2016-Corinthians/SP-26-4-0</v>
      </c>
      <c r="D32610" s="4">
        <v>6</v>
      </c>
      <c r="E32610">
        <v>34</v>
      </c>
      <c r="F32610" t="str">
        <f t="shared" si="1021"/>
        <v>26-4-0</v>
      </c>
    </row>
    <row r="32611" spans="1:6" x14ac:dyDescent="0.3">
      <c r="A32611">
        <v>2016</v>
      </c>
      <c r="B32611" t="s">
        <v>3616</v>
      </c>
      <c r="C32611" t="str">
        <f t="shared" si="1020"/>
        <v>2016-Coritiba/PR-26-4-0</v>
      </c>
      <c r="D32611" s="4">
        <v>7</v>
      </c>
      <c r="E32611">
        <v>16</v>
      </c>
      <c r="F32611" t="str">
        <f t="shared" si="1021"/>
        <v>26-4-0</v>
      </c>
    </row>
    <row r="32612" spans="1:6" x14ac:dyDescent="0.3">
      <c r="A32612">
        <v>2016</v>
      </c>
      <c r="B32612" t="s">
        <v>1675</v>
      </c>
      <c r="C32612" t="str">
        <f t="shared" si="1020"/>
        <v>2016-Cruzeiro/MG-26-4-0</v>
      </c>
      <c r="D32612" s="4">
        <v>9</v>
      </c>
      <c r="E32612">
        <v>23</v>
      </c>
      <c r="F32612" t="str">
        <f t="shared" si="1021"/>
        <v>26-4-0</v>
      </c>
    </row>
    <row r="32613" spans="1:6" x14ac:dyDescent="0.3">
      <c r="A32613">
        <v>2016</v>
      </c>
      <c r="B32613" t="s">
        <v>1676</v>
      </c>
      <c r="C32613" t="str">
        <f t="shared" si="1020"/>
        <v>2016-Figueirense/SC-26-4-0</v>
      </c>
      <c r="D32613" s="4">
        <v>4.8333320000000004</v>
      </c>
      <c r="E32613">
        <v>18</v>
      </c>
      <c r="F32613" t="str">
        <f t="shared" si="1021"/>
        <v>26-4-0</v>
      </c>
    </row>
    <row r="32614" spans="1:6" x14ac:dyDescent="0.3">
      <c r="A32614">
        <v>2016</v>
      </c>
      <c r="B32614" t="s">
        <v>1677</v>
      </c>
      <c r="C32614" t="str">
        <f t="shared" si="1020"/>
        <v>2016-Flamengo/RJ-26-4-0</v>
      </c>
      <c r="D32614" s="4">
        <v>12</v>
      </c>
      <c r="E32614">
        <v>25</v>
      </c>
      <c r="F32614" t="str">
        <f t="shared" si="1021"/>
        <v>26-4-0</v>
      </c>
    </row>
    <row r="32615" spans="1:6" x14ac:dyDescent="0.3">
      <c r="A32615">
        <v>2016</v>
      </c>
      <c r="B32615" t="s">
        <v>1678</v>
      </c>
      <c r="C32615" t="str">
        <f t="shared" si="1020"/>
        <v>2016-Fluminense/RJ-26-4-0</v>
      </c>
      <c r="D32615" s="4">
        <v>6</v>
      </c>
      <c r="E32615">
        <v>37</v>
      </c>
      <c r="F32615" t="str">
        <f t="shared" si="1021"/>
        <v>26-4-0</v>
      </c>
    </row>
    <row r="32616" spans="1:6" x14ac:dyDescent="0.3">
      <c r="A32616">
        <v>2016</v>
      </c>
      <c r="B32616" t="s">
        <v>1681</v>
      </c>
      <c r="C32616" t="str">
        <f t="shared" si="1020"/>
        <v>2016-Gremio/RS-26-4-0</v>
      </c>
      <c r="D32616" s="4">
        <v>2</v>
      </c>
      <c r="E32616">
        <v>32</v>
      </c>
      <c r="F32616" t="str">
        <f t="shared" si="1021"/>
        <v>26-4-0</v>
      </c>
    </row>
    <row r="32617" spans="1:6" x14ac:dyDescent="0.3">
      <c r="A32617">
        <v>2016</v>
      </c>
      <c r="B32617" t="s">
        <v>1682</v>
      </c>
      <c r="C32617" t="str">
        <f t="shared" si="1020"/>
        <v>2016-Internacional/RS-26-4-0</v>
      </c>
      <c r="D32617" s="4">
        <v>5</v>
      </c>
      <c r="E32617">
        <v>25</v>
      </c>
      <c r="F32617" t="str">
        <f t="shared" si="1021"/>
        <v>26-4-0</v>
      </c>
    </row>
    <row r="32618" spans="1:6" x14ac:dyDescent="0.3">
      <c r="A32618">
        <v>2016</v>
      </c>
      <c r="B32618" t="s">
        <v>1683</v>
      </c>
      <c r="C32618" t="str">
        <f t="shared" si="1020"/>
        <v>2016-Palmeiras/SP-26-4-0</v>
      </c>
      <c r="D32618" s="4">
        <v>8</v>
      </c>
      <c r="E32618">
        <v>40</v>
      </c>
      <c r="F32618" t="str">
        <f t="shared" si="1021"/>
        <v>26-4-0</v>
      </c>
    </row>
    <row r="32619" spans="1:6" x14ac:dyDescent="0.3">
      <c r="A32619">
        <v>2016</v>
      </c>
      <c r="B32619" t="s">
        <v>1685</v>
      </c>
      <c r="C32619" t="str">
        <f t="shared" si="1020"/>
        <v>2016-Ponte Preta/SP-26-4-0</v>
      </c>
      <c r="D32619" s="4">
        <v>5</v>
      </c>
      <c r="E32619">
        <v>31</v>
      </c>
      <c r="F32619" t="str">
        <f t="shared" si="1021"/>
        <v>26-4-0</v>
      </c>
    </row>
    <row r="32620" spans="1:6" x14ac:dyDescent="0.3">
      <c r="A32620">
        <v>2016</v>
      </c>
      <c r="B32620" t="s">
        <v>1686</v>
      </c>
      <c r="C32620" t="str">
        <f t="shared" si="1020"/>
        <v>2016-Santa Cruz/PE-26-4-0</v>
      </c>
      <c r="D32620" s="4">
        <v>1</v>
      </c>
      <c r="E32620">
        <v>20</v>
      </c>
      <c r="F32620" t="str">
        <f t="shared" si="1021"/>
        <v>26-4-0</v>
      </c>
    </row>
    <row r="32621" spans="1:6" x14ac:dyDescent="0.3">
      <c r="A32621">
        <v>2016</v>
      </c>
      <c r="B32621" t="s">
        <v>1687</v>
      </c>
      <c r="C32621" t="str">
        <f t="shared" si="1020"/>
        <v>2016-Santos/SP-26-4-0</v>
      </c>
      <c r="D32621" s="4">
        <v>3</v>
      </c>
      <c r="E32621">
        <v>39</v>
      </c>
      <c r="F32621" t="str">
        <f t="shared" si="1021"/>
        <v>26-4-0</v>
      </c>
    </row>
    <row r="32622" spans="1:6" x14ac:dyDescent="0.3">
      <c r="A32622">
        <v>2016</v>
      </c>
      <c r="B32622" t="s">
        <v>1688</v>
      </c>
      <c r="C32622" t="str">
        <f t="shared" si="1020"/>
        <v>2016-Sao Paulo/SP-26-4-0</v>
      </c>
      <c r="D32622" s="4">
        <v>4</v>
      </c>
      <c r="E32622">
        <v>22</v>
      </c>
      <c r="F32622" t="str">
        <f t="shared" si="1021"/>
        <v>26-4-0</v>
      </c>
    </row>
    <row r="32623" spans="1:6" x14ac:dyDescent="0.3">
      <c r="A32623">
        <v>2016</v>
      </c>
      <c r="B32623" t="s">
        <v>3138</v>
      </c>
      <c r="C32623" t="str">
        <f t="shared" si="1020"/>
        <v>2016-Sport/PE-26-4-0</v>
      </c>
      <c r="D32623" s="4">
        <v>4</v>
      </c>
      <c r="E32623">
        <v>26</v>
      </c>
      <c r="F32623" t="str">
        <f t="shared" si="1021"/>
        <v>26-4-0</v>
      </c>
    </row>
    <row r="32624" spans="1:6" x14ac:dyDescent="0.3">
      <c r="A32624">
        <v>2016</v>
      </c>
      <c r="B32624" t="s">
        <v>3618</v>
      </c>
      <c r="C32624" t="str">
        <f t="shared" si="1020"/>
        <v>2016-Vitoria/BA-26-4-0</v>
      </c>
      <c r="D32624" s="4">
        <v>3</v>
      </c>
      <c r="E32624">
        <v>22</v>
      </c>
      <c r="F32624" t="str">
        <f t="shared" si="1021"/>
        <v>26-4-0</v>
      </c>
    </row>
    <row r="32625" spans="1:6" x14ac:dyDescent="0.3">
      <c r="A32625">
        <v>2016</v>
      </c>
      <c r="B32625" t="s">
        <v>5022</v>
      </c>
      <c r="C32625" t="str">
        <f t="shared" si="1020"/>
        <v>2016-America/MG-26-4-1</v>
      </c>
      <c r="D32625" s="4">
        <v>0</v>
      </c>
      <c r="E32625">
        <v>14</v>
      </c>
      <c r="F32625" t="str">
        <f t="shared" si="1021"/>
        <v>26-4-1</v>
      </c>
    </row>
    <row r="32626" spans="1:6" x14ac:dyDescent="0.3">
      <c r="A32626">
        <v>2016</v>
      </c>
      <c r="B32626" t="s">
        <v>3139</v>
      </c>
      <c r="C32626" t="str">
        <f t="shared" si="1020"/>
        <v>2016-Atletico/MG-26-4-1</v>
      </c>
      <c r="D32626" s="4">
        <v>7</v>
      </c>
      <c r="E32626">
        <v>36</v>
      </c>
      <c r="F32626" t="str">
        <f t="shared" si="1021"/>
        <v>26-4-1</v>
      </c>
    </row>
    <row r="32627" spans="1:6" x14ac:dyDescent="0.3">
      <c r="A32627">
        <v>2016</v>
      </c>
      <c r="B32627" t="s">
        <v>1690</v>
      </c>
      <c r="C32627" t="str">
        <f t="shared" si="1020"/>
        <v>2016-Atletico/PR-26-4-1</v>
      </c>
      <c r="D32627" s="4">
        <v>3</v>
      </c>
      <c r="E32627">
        <v>29</v>
      </c>
      <c r="F32627" t="str">
        <f t="shared" si="1021"/>
        <v>26-4-1</v>
      </c>
    </row>
    <row r="32628" spans="1:6" x14ac:dyDescent="0.3">
      <c r="A32628">
        <v>2016</v>
      </c>
      <c r="B32628" t="s">
        <v>1691</v>
      </c>
      <c r="C32628" t="str">
        <f t="shared" si="1020"/>
        <v>2016-Botafogo/RJ-26-4-1</v>
      </c>
      <c r="D32628" s="4">
        <v>9</v>
      </c>
      <c r="E32628">
        <v>32</v>
      </c>
      <c r="F32628" t="str">
        <f t="shared" si="1021"/>
        <v>26-4-1</v>
      </c>
    </row>
    <row r="32629" spans="1:6" x14ac:dyDescent="0.3">
      <c r="A32629">
        <v>2016</v>
      </c>
      <c r="B32629" t="s">
        <v>5394</v>
      </c>
      <c r="C32629" t="str">
        <f t="shared" si="1020"/>
        <v>2016-Chapecoense/SC-26-4-1</v>
      </c>
      <c r="D32629" s="4">
        <v>7</v>
      </c>
      <c r="E32629">
        <v>22</v>
      </c>
      <c r="F32629" t="str">
        <f t="shared" si="1021"/>
        <v>26-4-1</v>
      </c>
    </row>
    <row r="32630" spans="1:6" x14ac:dyDescent="0.3">
      <c r="A32630">
        <v>2016</v>
      </c>
      <c r="B32630" t="s">
        <v>1692</v>
      </c>
      <c r="C32630" t="str">
        <f t="shared" si="1020"/>
        <v>2016-Corinthians/SP-26-4-1</v>
      </c>
      <c r="D32630" s="4">
        <v>6</v>
      </c>
      <c r="E32630">
        <v>37</v>
      </c>
      <c r="F32630" t="str">
        <f t="shared" si="1021"/>
        <v>26-4-1</v>
      </c>
    </row>
    <row r="32631" spans="1:6" x14ac:dyDescent="0.3">
      <c r="A32631">
        <v>2016</v>
      </c>
      <c r="B32631" t="s">
        <v>3619</v>
      </c>
      <c r="C32631" t="str">
        <f t="shared" si="1020"/>
        <v>2016-Coritiba/PR-26-4-1</v>
      </c>
      <c r="D32631" s="4">
        <v>8</v>
      </c>
      <c r="E32631">
        <v>29</v>
      </c>
      <c r="F32631" t="str">
        <f t="shared" si="1021"/>
        <v>26-4-1</v>
      </c>
    </row>
    <row r="32632" spans="1:6" x14ac:dyDescent="0.3">
      <c r="A32632">
        <v>2016</v>
      </c>
      <c r="B32632" t="s">
        <v>1693</v>
      </c>
      <c r="C32632" t="str">
        <f t="shared" si="1020"/>
        <v>2016-Cruzeiro/MG-26-4-1</v>
      </c>
      <c r="D32632" s="4">
        <v>10</v>
      </c>
      <c r="E32632">
        <v>30</v>
      </c>
      <c r="F32632" t="str">
        <f t="shared" si="1021"/>
        <v>26-4-1</v>
      </c>
    </row>
    <row r="32633" spans="1:6" x14ac:dyDescent="0.3">
      <c r="A32633">
        <v>2016</v>
      </c>
      <c r="B32633" t="s">
        <v>1694</v>
      </c>
      <c r="C32633" t="str">
        <f t="shared" si="1020"/>
        <v>2016-Figueirense/SC-26-4-1</v>
      </c>
      <c r="D32633" s="4">
        <v>4.333329</v>
      </c>
      <c r="E32633">
        <v>16</v>
      </c>
      <c r="F32633" t="str">
        <f t="shared" si="1021"/>
        <v>26-4-1</v>
      </c>
    </row>
    <row r="32634" spans="1:6" x14ac:dyDescent="0.3">
      <c r="A32634">
        <v>2016</v>
      </c>
      <c r="B32634" t="s">
        <v>1695</v>
      </c>
      <c r="C32634" t="str">
        <f t="shared" si="1020"/>
        <v>2016-Flamengo/RJ-26-4-1</v>
      </c>
      <c r="D32634" s="4">
        <v>9</v>
      </c>
      <c r="E32634">
        <v>32</v>
      </c>
      <c r="F32634" t="str">
        <f t="shared" si="1021"/>
        <v>26-4-1</v>
      </c>
    </row>
    <row r="32635" spans="1:6" x14ac:dyDescent="0.3">
      <c r="A32635">
        <v>2016</v>
      </c>
      <c r="B32635" t="s">
        <v>1696</v>
      </c>
      <c r="C32635" t="str">
        <f t="shared" si="1020"/>
        <v>2016-Fluminense/RJ-26-4-1</v>
      </c>
      <c r="D32635" s="4">
        <v>5.8333339999999998</v>
      </c>
      <c r="E32635">
        <v>24</v>
      </c>
      <c r="F32635" t="str">
        <f t="shared" si="1021"/>
        <v>26-4-1</v>
      </c>
    </row>
    <row r="32636" spans="1:6" x14ac:dyDescent="0.3">
      <c r="A32636">
        <v>2016</v>
      </c>
      <c r="B32636" t="s">
        <v>1699</v>
      </c>
      <c r="C32636" t="str">
        <f t="shared" si="1020"/>
        <v>2016-Gremio/RS-26-4-1</v>
      </c>
      <c r="D32636" s="4">
        <v>4</v>
      </c>
      <c r="E32636">
        <v>35</v>
      </c>
      <c r="F32636" t="str">
        <f t="shared" si="1021"/>
        <v>26-4-1</v>
      </c>
    </row>
    <row r="32637" spans="1:6" x14ac:dyDescent="0.3">
      <c r="A32637">
        <v>2016</v>
      </c>
      <c r="B32637" t="s">
        <v>1700</v>
      </c>
      <c r="C32637" t="str">
        <f t="shared" si="1020"/>
        <v>2016-Internacional/RS-26-4-1</v>
      </c>
      <c r="D32637" s="4">
        <v>5</v>
      </c>
      <c r="E32637">
        <v>30</v>
      </c>
      <c r="F32637" t="str">
        <f t="shared" si="1021"/>
        <v>26-4-1</v>
      </c>
    </row>
    <row r="32638" spans="1:6" x14ac:dyDescent="0.3">
      <c r="A32638">
        <v>2016</v>
      </c>
      <c r="B32638" t="s">
        <v>1701</v>
      </c>
      <c r="C32638" t="str">
        <f t="shared" si="1020"/>
        <v>2016-Palmeiras/SP-26-4-1</v>
      </c>
      <c r="D32638" s="4">
        <v>10</v>
      </c>
      <c r="E32638">
        <v>36</v>
      </c>
      <c r="F32638" t="str">
        <f t="shared" si="1021"/>
        <v>26-4-1</v>
      </c>
    </row>
    <row r="32639" spans="1:6" x14ac:dyDescent="0.3">
      <c r="A32639">
        <v>2016</v>
      </c>
      <c r="B32639" t="s">
        <v>1703</v>
      </c>
      <c r="C32639" t="str">
        <f t="shared" si="1020"/>
        <v>2016-Ponte Preta/SP-26-4-1</v>
      </c>
      <c r="D32639" s="4">
        <v>7</v>
      </c>
      <c r="E32639">
        <v>26</v>
      </c>
      <c r="F32639" t="str">
        <f t="shared" si="1021"/>
        <v>26-4-1</v>
      </c>
    </row>
    <row r="32640" spans="1:6" x14ac:dyDescent="0.3">
      <c r="A32640">
        <v>2016</v>
      </c>
      <c r="B32640" t="s">
        <v>1704</v>
      </c>
      <c r="C32640" t="str">
        <f t="shared" si="1020"/>
        <v>2016-Santa Cruz/PE-26-4-1</v>
      </c>
      <c r="D32640" s="4">
        <v>2</v>
      </c>
      <c r="E32640">
        <v>20</v>
      </c>
      <c r="F32640" t="str">
        <f t="shared" si="1021"/>
        <v>26-4-1</v>
      </c>
    </row>
    <row r="32641" spans="1:6" x14ac:dyDescent="0.3">
      <c r="A32641">
        <v>2016</v>
      </c>
      <c r="B32641" t="s">
        <v>1705</v>
      </c>
      <c r="C32641" t="str">
        <f t="shared" si="1020"/>
        <v>2016-Santos/SP-26-4-1</v>
      </c>
      <c r="D32641" s="4">
        <v>3</v>
      </c>
      <c r="E32641">
        <v>29</v>
      </c>
      <c r="F32641" t="str">
        <f t="shared" si="1021"/>
        <v>26-4-1</v>
      </c>
    </row>
    <row r="32642" spans="1:6" x14ac:dyDescent="0.3">
      <c r="A32642">
        <v>2016</v>
      </c>
      <c r="B32642" t="s">
        <v>1706</v>
      </c>
      <c r="C32642" t="str">
        <f t="shared" si="1020"/>
        <v>2016-Sao Paulo/SP-26-4-1</v>
      </c>
      <c r="D32642" s="4">
        <v>2</v>
      </c>
      <c r="E32642">
        <v>24</v>
      </c>
      <c r="F32642" t="str">
        <f t="shared" si="1021"/>
        <v>26-4-1</v>
      </c>
    </row>
    <row r="32643" spans="1:6" x14ac:dyDescent="0.3">
      <c r="A32643">
        <v>2016</v>
      </c>
      <c r="B32643" t="s">
        <v>3141</v>
      </c>
      <c r="C32643" t="str">
        <f t="shared" ref="C32643:C32706" si="1022">A32643&amp;"-"&amp;B32643</f>
        <v>2016-Sport/PE-26-4-1</v>
      </c>
      <c r="D32643" s="4">
        <v>4</v>
      </c>
      <c r="E32643">
        <v>23</v>
      </c>
      <c r="F32643" t="str">
        <f t="shared" ref="F32643:F32706" si="1023">RIGHT(B32643,LEN(C32643)-FIND("-",C32643,6))</f>
        <v>26-4-1</v>
      </c>
    </row>
    <row r="32644" spans="1:6" x14ac:dyDescent="0.3">
      <c r="A32644">
        <v>2016</v>
      </c>
      <c r="B32644" t="s">
        <v>3621</v>
      </c>
      <c r="C32644" t="str">
        <f t="shared" si="1022"/>
        <v>2016-Vitoria/BA-26-4-1</v>
      </c>
      <c r="D32644" s="4">
        <v>6</v>
      </c>
      <c r="E32644">
        <v>18</v>
      </c>
      <c r="F32644" t="str">
        <f t="shared" si="1023"/>
        <v>26-4-1</v>
      </c>
    </row>
    <row r="32645" spans="1:6" x14ac:dyDescent="0.3">
      <c r="A32645">
        <v>2016</v>
      </c>
      <c r="B32645" t="s">
        <v>5024</v>
      </c>
      <c r="C32645" t="str">
        <f t="shared" si="1022"/>
        <v>2016-America/MG-26-4-2</v>
      </c>
      <c r="D32645" s="4">
        <v>2.166668</v>
      </c>
      <c r="E32645">
        <v>10</v>
      </c>
      <c r="F32645" t="str">
        <f t="shared" si="1023"/>
        <v>26-4-2</v>
      </c>
    </row>
    <row r="32646" spans="1:6" x14ac:dyDescent="0.3">
      <c r="A32646">
        <v>2016</v>
      </c>
      <c r="B32646" t="s">
        <v>3142</v>
      </c>
      <c r="C32646" t="str">
        <f t="shared" si="1022"/>
        <v>2016-Atletico/MG-26-4-2</v>
      </c>
      <c r="D32646" s="4">
        <v>7</v>
      </c>
      <c r="E32646">
        <v>33</v>
      </c>
      <c r="F32646" t="str">
        <f t="shared" si="1023"/>
        <v>26-4-2</v>
      </c>
    </row>
    <row r="32647" spans="1:6" x14ac:dyDescent="0.3">
      <c r="A32647">
        <v>2016</v>
      </c>
      <c r="B32647" t="s">
        <v>1708</v>
      </c>
      <c r="C32647" t="str">
        <f t="shared" si="1022"/>
        <v>2016-Atletico/PR-26-4-2</v>
      </c>
      <c r="D32647" s="4">
        <v>3</v>
      </c>
      <c r="E32647">
        <v>29</v>
      </c>
      <c r="F32647" t="str">
        <f t="shared" si="1023"/>
        <v>26-4-2</v>
      </c>
    </row>
    <row r="32648" spans="1:6" x14ac:dyDescent="0.3">
      <c r="A32648">
        <v>2016</v>
      </c>
      <c r="B32648" t="s">
        <v>1709</v>
      </c>
      <c r="C32648" t="str">
        <f t="shared" si="1022"/>
        <v>2016-Botafogo/RJ-26-4-2</v>
      </c>
      <c r="D32648" s="4">
        <v>9</v>
      </c>
      <c r="E32648">
        <v>28</v>
      </c>
      <c r="F32648" t="str">
        <f t="shared" si="1023"/>
        <v>26-4-2</v>
      </c>
    </row>
    <row r="32649" spans="1:6" x14ac:dyDescent="0.3">
      <c r="A32649">
        <v>2016</v>
      </c>
      <c r="B32649" t="s">
        <v>5395</v>
      </c>
      <c r="C32649" t="str">
        <f t="shared" si="1022"/>
        <v>2016-Chapecoense/SC-26-4-2</v>
      </c>
      <c r="D32649" s="4">
        <v>6</v>
      </c>
      <c r="E32649">
        <v>20</v>
      </c>
      <c r="F32649" t="str">
        <f t="shared" si="1023"/>
        <v>26-4-2</v>
      </c>
    </row>
    <row r="32650" spans="1:6" x14ac:dyDescent="0.3">
      <c r="A32650">
        <v>2016</v>
      </c>
      <c r="B32650" t="s">
        <v>1710</v>
      </c>
      <c r="C32650" t="str">
        <f t="shared" si="1022"/>
        <v>2016-Corinthians/SP-26-4-2</v>
      </c>
      <c r="D32650" s="4">
        <v>4</v>
      </c>
      <c r="E32650">
        <v>31</v>
      </c>
      <c r="F32650" t="str">
        <f t="shared" si="1023"/>
        <v>26-4-2</v>
      </c>
    </row>
    <row r="32651" spans="1:6" x14ac:dyDescent="0.3">
      <c r="A32651">
        <v>2016</v>
      </c>
      <c r="B32651" t="s">
        <v>3622</v>
      </c>
      <c r="C32651" t="str">
        <f t="shared" si="1022"/>
        <v>2016-Coritiba/PR-26-4-2</v>
      </c>
      <c r="D32651" s="4">
        <v>8</v>
      </c>
      <c r="E32651">
        <v>27</v>
      </c>
      <c r="F32651" t="str">
        <f t="shared" si="1023"/>
        <v>26-4-2</v>
      </c>
    </row>
    <row r="32652" spans="1:6" x14ac:dyDescent="0.3">
      <c r="A32652">
        <v>2016</v>
      </c>
      <c r="B32652" t="s">
        <v>1711</v>
      </c>
      <c r="C32652" t="str">
        <f t="shared" si="1022"/>
        <v>2016-Cruzeiro/MG-26-4-2</v>
      </c>
      <c r="D32652" s="4">
        <v>8</v>
      </c>
      <c r="E32652">
        <v>23</v>
      </c>
      <c r="F32652" t="str">
        <f t="shared" si="1023"/>
        <v>26-4-2</v>
      </c>
    </row>
    <row r="32653" spans="1:6" x14ac:dyDescent="0.3">
      <c r="A32653">
        <v>2016</v>
      </c>
      <c r="B32653" t="s">
        <v>1712</v>
      </c>
      <c r="C32653" t="str">
        <f t="shared" si="1022"/>
        <v>2016-Figueirense/SC-26-4-2</v>
      </c>
      <c r="D32653" s="4">
        <v>4</v>
      </c>
      <c r="E32653">
        <v>21</v>
      </c>
      <c r="F32653" t="str">
        <f t="shared" si="1023"/>
        <v>26-4-2</v>
      </c>
    </row>
    <row r="32654" spans="1:6" x14ac:dyDescent="0.3">
      <c r="A32654">
        <v>2016</v>
      </c>
      <c r="B32654" t="s">
        <v>1713</v>
      </c>
      <c r="C32654" t="str">
        <f t="shared" si="1022"/>
        <v>2016-Flamengo/RJ-26-4-2</v>
      </c>
      <c r="D32654" s="4">
        <v>9</v>
      </c>
      <c r="E32654">
        <v>30</v>
      </c>
      <c r="F32654" t="str">
        <f t="shared" si="1023"/>
        <v>26-4-2</v>
      </c>
    </row>
    <row r="32655" spans="1:6" x14ac:dyDescent="0.3">
      <c r="A32655">
        <v>2016</v>
      </c>
      <c r="B32655" t="s">
        <v>1714</v>
      </c>
      <c r="C32655" t="str">
        <f t="shared" si="1022"/>
        <v>2016-Fluminense/RJ-26-4-2</v>
      </c>
      <c r="D32655" s="4">
        <v>6.25</v>
      </c>
      <c r="E32655">
        <v>25</v>
      </c>
      <c r="F32655" t="str">
        <f t="shared" si="1023"/>
        <v>26-4-2</v>
      </c>
    </row>
    <row r="32656" spans="1:6" x14ac:dyDescent="0.3">
      <c r="A32656">
        <v>2016</v>
      </c>
      <c r="B32656" t="s">
        <v>1717</v>
      </c>
      <c r="C32656" t="str">
        <f t="shared" si="1022"/>
        <v>2016-Gremio/RS-26-4-2</v>
      </c>
      <c r="D32656" s="4">
        <v>4</v>
      </c>
      <c r="E32656">
        <v>28</v>
      </c>
      <c r="F32656" t="str">
        <f t="shared" si="1023"/>
        <v>26-4-2</v>
      </c>
    </row>
    <row r="32657" spans="1:6" x14ac:dyDescent="0.3">
      <c r="A32657">
        <v>2016</v>
      </c>
      <c r="B32657" t="s">
        <v>1718</v>
      </c>
      <c r="C32657" t="str">
        <f t="shared" si="1022"/>
        <v>2016-Internacional/RS-26-4-2</v>
      </c>
      <c r="D32657" s="4">
        <v>3</v>
      </c>
      <c r="E32657">
        <v>30</v>
      </c>
      <c r="F32657" t="str">
        <f t="shared" si="1023"/>
        <v>26-4-2</v>
      </c>
    </row>
    <row r="32658" spans="1:6" x14ac:dyDescent="0.3">
      <c r="A32658">
        <v>2016</v>
      </c>
      <c r="B32658" t="s">
        <v>1719</v>
      </c>
      <c r="C32658" t="str">
        <f t="shared" si="1022"/>
        <v>2016-Palmeiras/SP-26-4-2</v>
      </c>
      <c r="D32658" s="4">
        <v>10</v>
      </c>
      <c r="E32658">
        <v>36</v>
      </c>
      <c r="F32658" t="str">
        <f t="shared" si="1023"/>
        <v>26-4-2</v>
      </c>
    </row>
    <row r="32659" spans="1:6" x14ac:dyDescent="0.3">
      <c r="A32659">
        <v>2016</v>
      </c>
      <c r="B32659" t="s">
        <v>1721</v>
      </c>
      <c r="C32659" t="str">
        <f t="shared" si="1022"/>
        <v>2016-Ponte Preta/SP-26-4-2</v>
      </c>
      <c r="D32659" s="4">
        <v>7</v>
      </c>
      <c r="E32659">
        <v>30</v>
      </c>
      <c r="F32659" t="str">
        <f t="shared" si="1023"/>
        <v>26-4-2</v>
      </c>
    </row>
    <row r="32660" spans="1:6" x14ac:dyDescent="0.3">
      <c r="A32660">
        <v>2016</v>
      </c>
      <c r="B32660" t="s">
        <v>1722</v>
      </c>
      <c r="C32660" t="str">
        <f t="shared" si="1022"/>
        <v>2016-Santa Cruz/PE-26-4-2</v>
      </c>
      <c r="D32660" s="4">
        <v>1</v>
      </c>
      <c r="E32660">
        <v>16</v>
      </c>
      <c r="F32660" t="str">
        <f t="shared" si="1023"/>
        <v>26-4-2</v>
      </c>
    </row>
    <row r="32661" spans="1:6" x14ac:dyDescent="0.3">
      <c r="A32661">
        <v>2016</v>
      </c>
      <c r="B32661" t="s">
        <v>1723</v>
      </c>
      <c r="C32661" t="str">
        <f t="shared" si="1022"/>
        <v>2016-Santos/SP-26-4-2</v>
      </c>
      <c r="D32661" s="4">
        <v>3</v>
      </c>
      <c r="E32661">
        <v>33</v>
      </c>
      <c r="F32661" t="str">
        <f t="shared" si="1023"/>
        <v>26-4-2</v>
      </c>
    </row>
    <row r="32662" spans="1:6" x14ac:dyDescent="0.3">
      <c r="A32662">
        <v>2016</v>
      </c>
      <c r="B32662" t="s">
        <v>1724</v>
      </c>
      <c r="C32662" t="str">
        <f t="shared" si="1022"/>
        <v>2016-Sao Paulo/SP-26-4-2</v>
      </c>
      <c r="D32662" s="4">
        <v>6</v>
      </c>
      <c r="E32662">
        <v>20</v>
      </c>
      <c r="F32662" t="str">
        <f t="shared" si="1023"/>
        <v>26-4-2</v>
      </c>
    </row>
    <row r="32663" spans="1:6" x14ac:dyDescent="0.3">
      <c r="A32663">
        <v>2016</v>
      </c>
      <c r="B32663" t="s">
        <v>3144</v>
      </c>
      <c r="C32663" t="str">
        <f t="shared" si="1022"/>
        <v>2016-Sport/PE-26-4-2</v>
      </c>
      <c r="D32663" s="4">
        <v>5</v>
      </c>
      <c r="E32663">
        <v>23</v>
      </c>
      <c r="F32663" t="str">
        <f t="shared" si="1023"/>
        <v>26-4-2</v>
      </c>
    </row>
    <row r="32664" spans="1:6" x14ac:dyDescent="0.3">
      <c r="A32664">
        <v>2016</v>
      </c>
      <c r="B32664" t="s">
        <v>3624</v>
      </c>
      <c r="C32664" t="str">
        <f t="shared" si="1022"/>
        <v>2016-Vitoria/BA-26-4-2</v>
      </c>
      <c r="D32664" s="4">
        <v>4</v>
      </c>
      <c r="E32664">
        <v>15</v>
      </c>
      <c r="F32664" t="str">
        <f t="shared" si="1023"/>
        <v>26-4-2</v>
      </c>
    </row>
    <row r="32665" spans="1:6" x14ac:dyDescent="0.3">
      <c r="A32665">
        <v>2016</v>
      </c>
      <c r="B32665" t="s">
        <v>5026</v>
      </c>
      <c r="C32665" t="str">
        <f t="shared" si="1022"/>
        <v>2016-America/MG-26-4-3</v>
      </c>
      <c r="D32665" s="4">
        <v>4</v>
      </c>
      <c r="E32665">
        <v>13</v>
      </c>
      <c r="F32665" t="str">
        <f t="shared" si="1023"/>
        <v>26-4-3</v>
      </c>
    </row>
    <row r="32666" spans="1:6" x14ac:dyDescent="0.3">
      <c r="A32666">
        <v>2016</v>
      </c>
      <c r="B32666" t="s">
        <v>3145</v>
      </c>
      <c r="C32666" t="str">
        <f t="shared" si="1022"/>
        <v>2016-Atletico/MG-26-4-3</v>
      </c>
      <c r="D32666" s="4">
        <v>9</v>
      </c>
      <c r="E32666">
        <v>31</v>
      </c>
      <c r="F32666" t="str">
        <f t="shared" si="1023"/>
        <v>26-4-3</v>
      </c>
    </row>
    <row r="32667" spans="1:6" x14ac:dyDescent="0.3">
      <c r="A32667">
        <v>2016</v>
      </c>
      <c r="B32667" t="s">
        <v>1726</v>
      </c>
      <c r="C32667" t="str">
        <f t="shared" si="1022"/>
        <v>2016-Atletico/PR-26-4-3</v>
      </c>
      <c r="D32667" s="4">
        <v>3</v>
      </c>
      <c r="E32667">
        <v>23</v>
      </c>
      <c r="F32667" t="str">
        <f t="shared" si="1023"/>
        <v>26-4-3</v>
      </c>
    </row>
    <row r="32668" spans="1:6" x14ac:dyDescent="0.3">
      <c r="A32668">
        <v>2016</v>
      </c>
      <c r="B32668" t="s">
        <v>1727</v>
      </c>
      <c r="C32668" t="str">
        <f t="shared" si="1022"/>
        <v>2016-Botafogo/RJ-26-4-3</v>
      </c>
      <c r="D32668" s="4">
        <v>9</v>
      </c>
      <c r="E32668">
        <v>25</v>
      </c>
      <c r="F32668" t="str">
        <f t="shared" si="1023"/>
        <v>26-4-3</v>
      </c>
    </row>
    <row r="32669" spans="1:6" x14ac:dyDescent="0.3">
      <c r="A32669">
        <v>2016</v>
      </c>
      <c r="B32669" t="s">
        <v>5396</v>
      </c>
      <c r="C32669" t="str">
        <f t="shared" si="1022"/>
        <v>2016-Chapecoense/SC-26-4-3</v>
      </c>
      <c r="D32669" s="4">
        <v>7</v>
      </c>
      <c r="E32669">
        <v>30</v>
      </c>
      <c r="F32669" t="str">
        <f t="shared" si="1023"/>
        <v>26-4-3</v>
      </c>
    </row>
    <row r="32670" spans="1:6" x14ac:dyDescent="0.3">
      <c r="A32670">
        <v>2016</v>
      </c>
      <c r="B32670" t="s">
        <v>1728</v>
      </c>
      <c r="C32670" t="str">
        <f t="shared" si="1022"/>
        <v>2016-Corinthians/SP-26-4-3</v>
      </c>
      <c r="D32670" s="4">
        <v>4</v>
      </c>
      <c r="E32670">
        <v>34</v>
      </c>
      <c r="F32670" t="str">
        <f t="shared" si="1023"/>
        <v>26-4-3</v>
      </c>
    </row>
    <row r="32671" spans="1:6" x14ac:dyDescent="0.3">
      <c r="A32671">
        <v>2016</v>
      </c>
      <c r="B32671" t="s">
        <v>3625</v>
      </c>
      <c r="C32671" t="str">
        <f t="shared" si="1022"/>
        <v>2016-Coritiba/PR-26-4-3</v>
      </c>
      <c r="D32671" s="4">
        <v>7</v>
      </c>
      <c r="E32671">
        <v>18</v>
      </c>
      <c r="F32671" t="str">
        <f t="shared" si="1023"/>
        <v>26-4-3</v>
      </c>
    </row>
    <row r="32672" spans="1:6" x14ac:dyDescent="0.3">
      <c r="A32672">
        <v>2016</v>
      </c>
      <c r="B32672" t="s">
        <v>1729</v>
      </c>
      <c r="C32672" t="str">
        <f t="shared" si="1022"/>
        <v>2016-Cruzeiro/MG-26-4-3</v>
      </c>
      <c r="D32672" s="4">
        <v>8</v>
      </c>
      <c r="E32672">
        <v>25</v>
      </c>
      <c r="F32672" t="str">
        <f t="shared" si="1023"/>
        <v>26-4-3</v>
      </c>
    </row>
    <row r="32673" spans="1:6" x14ac:dyDescent="0.3">
      <c r="A32673">
        <v>2016</v>
      </c>
      <c r="B32673" t="s">
        <v>1730</v>
      </c>
      <c r="C32673" t="str">
        <f t="shared" si="1022"/>
        <v>2016-Figueirense/SC-26-4-3</v>
      </c>
      <c r="D32673" s="4">
        <v>1</v>
      </c>
      <c r="E32673">
        <v>15</v>
      </c>
      <c r="F32673" t="str">
        <f t="shared" si="1023"/>
        <v>26-4-3</v>
      </c>
    </row>
    <row r="32674" spans="1:6" x14ac:dyDescent="0.3">
      <c r="A32674">
        <v>2016</v>
      </c>
      <c r="B32674" t="s">
        <v>1731</v>
      </c>
      <c r="C32674" t="str">
        <f t="shared" si="1022"/>
        <v>2016-Flamengo/RJ-26-4-3</v>
      </c>
      <c r="D32674" s="4">
        <v>4</v>
      </c>
      <c r="E32674">
        <v>27</v>
      </c>
      <c r="F32674" t="str">
        <f t="shared" si="1023"/>
        <v>26-4-3</v>
      </c>
    </row>
    <row r="32675" spans="1:6" x14ac:dyDescent="0.3">
      <c r="A32675">
        <v>2016</v>
      </c>
      <c r="B32675" t="s">
        <v>1732</v>
      </c>
      <c r="C32675" t="str">
        <f t="shared" si="1022"/>
        <v>2016-Fluminense/RJ-26-4-3</v>
      </c>
      <c r="D32675" s="4">
        <v>10</v>
      </c>
      <c r="E32675">
        <v>26</v>
      </c>
      <c r="F32675" t="str">
        <f t="shared" si="1023"/>
        <v>26-4-3</v>
      </c>
    </row>
    <row r="32676" spans="1:6" x14ac:dyDescent="0.3">
      <c r="A32676">
        <v>2016</v>
      </c>
      <c r="B32676" t="s">
        <v>1735</v>
      </c>
      <c r="C32676" t="str">
        <f t="shared" si="1022"/>
        <v>2016-Gremio/RS-26-4-3</v>
      </c>
      <c r="D32676" s="4">
        <v>4</v>
      </c>
      <c r="E32676">
        <v>44</v>
      </c>
      <c r="F32676" t="str">
        <f t="shared" si="1023"/>
        <v>26-4-3</v>
      </c>
    </row>
    <row r="32677" spans="1:6" x14ac:dyDescent="0.3">
      <c r="A32677">
        <v>2016</v>
      </c>
      <c r="B32677" t="s">
        <v>1736</v>
      </c>
      <c r="C32677" t="str">
        <f t="shared" si="1022"/>
        <v>2016-Internacional/RS-26-4-3</v>
      </c>
      <c r="D32677" s="4">
        <v>2</v>
      </c>
      <c r="E32677">
        <v>31</v>
      </c>
      <c r="F32677" t="str">
        <f t="shared" si="1023"/>
        <v>26-4-3</v>
      </c>
    </row>
    <row r="32678" spans="1:6" x14ac:dyDescent="0.3">
      <c r="A32678">
        <v>2016</v>
      </c>
      <c r="B32678" t="s">
        <v>1737</v>
      </c>
      <c r="C32678" t="str">
        <f t="shared" si="1022"/>
        <v>2016-Palmeiras/SP-26-4-3</v>
      </c>
      <c r="D32678" s="4">
        <v>8</v>
      </c>
      <c r="E32678">
        <v>37</v>
      </c>
      <c r="F32678" t="str">
        <f t="shared" si="1023"/>
        <v>26-4-3</v>
      </c>
    </row>
    <row r="32679" spans="1:6" x14ac:dyDescent="0.3">
      <c r="A32679">
        <v>2016</v>
      </c>
      <c r="B32679" t="s">
        <v>1739</v>
      </c>
      <c r="C32679" t="str">
        <f t="shared" si="1022"/>
        <v>2016-Ponte Preta/SP-26-4-3</v>
      </c>
      <c r="D32679" s="4">
        <v>6</v>
      </c>
      <c r="E32679">
        <v>17</v>
      </c>
      <c r="F32679" t="str">
        <f t="shared" si="1023"/>
        <v>26-4-3</v>
      </c>
    </row>
    <row r="32680" spans="1:6" x14ac:dyDescent="0.3">
      <c r="A32680">
        <v>2016</v>
      </c>
      <c r="B32680" t="s">
        <v>1740</v>
      </c>
      <c r="C32680" t="str">
        <f t="shared" si="1022"/>
        <v>2016-Santa Cruz/PE-26-4-3</v>
      </c>
      <c r="D32680" s="4">
        <v>2</v>
      </c>
      <c r="E32680">
        <v>24</v>
      </c>
      <c r="F32680" t="str">
        <f t="shared" si="1023"/>
        <v>26-4-3</v>
      </c>
    </row>
    <row r="32681" spans="1:6" x14ac:dyDescent="0.3">
      <c r="A32681">
        <v>2016</v>
      </c>
      <c r="B32681" t="s">
        <v>1741</v>
      </c>
      <c r="C32681" t="str">
        <f t="shared" si="1022"/>
        <v>2016-Santos/SP-26-4-3</v>
      </c>
      <c r="D32681" s="4">
        <v>10</v>
      </c>
      <c r="E32681">
        <v>23</v>
      </c>
      <c r="F32681" t="str">
        <f t="shared" si="1023"/>
        <v>26-4-3</v>
      </c>
    </row>
    <row r="32682" spans="1:6" x14ac:dyDescent="0.3">
      <c r="A32682">
        <v>2016</v>
      </c>
      <c r="B32682" t="s">
        <v>1742</v>
      </c>
      <c r="C32682" t="str">
        <f t="shared" si="1022"/>
        <v>2016-Sao Paulo/SP-26-4-3</v>
      </c>
      <c r="D32682" s="4">
        <v>5</v>
      </c>
      <c r="E32682">
        <v>16</v>
      </c>
      <c r="F32682" t="str">
        <f t="shared" si="1023"/>
        <v>26-4-3</v>
      </c>
    </row>
    <row r="32683" spans="1:6" x14ac:dyDescent="0.3">
      <c r="A32683">
        <v>2016</v>
      </c>
      <c r="B32683" t="s">
        <v>3147</v>
      </c>
      <c r="C32683" t="str">
        <f t="shared" si="1022"/>
        <v>2016-Sport/PE-26-4-3</v>
      </c>
      <c r="D32683" s="4">
        <v>5</v>
      </c>
      <c r="E32683">
        <v>19</v>
      </c>
      <c r="F32683" t="str">
        <f t="shared" si="1023"/>
        <v>26-4-3</v>
      </c>
    </row>
    <row r="32684" spans="1:6" x14ac:dyDescent="0.3">
      <c r="A32684">
        <v>2016</v>
      </c>
      <c r="B32684" t="s">
        <v>3627</v>
      </c>
      <c r="C32684" t="str">
        <f t="shared" si="1022"/>
        <v>2016-Vitoria/BA-26-4-3</v>
      </c>
      <c r="D32684" s="4">
        <v>8</v>
      </c>
      <c r="E32684">
        <v>19</v>
      </c>
      <c r="F32684" t="str">
        <f t="shared" si="1023"/>
        <v>26-4-3</v>
      </c>
    </row>
    <row r="32685" spans="1:6" x14ac:dyDescent="0.3">
      <c r="A32685">
        <v>2016</v>
      </c>
      <c r="B32685" t="s">
        <v>5028</v>
      </c>
      <c r="C32685" t="str">
        <f t="shared" si="1022"/>
        <v>2016-America/MG-26-5-0</v>
      </c>
      <c r="D32685" s="4">
        <v>6</v>
      </c>
      <c r="E32685">
        <v>13</v>
      </c>
      <c r="F32685" t="str">
        <f t="shared" si="1023"/>
        <v>26-5-0</v>
      </c>
    </row>
    <row r="32686" spans="1:6" x14ac:dyDescent="0.3">
      <c r="A32686">
        <v>2016</v>
      </c>
      <c r="B32686" t="s">
        <v>3148</v>
      </c>
      <c r="C32686" t="str">
        <f t="shared" si="1022"/>
        <v>2016-Atletico/MG-26-5-0</v>
      </c>
      <c r="D32686" s="4">
        <v>12</v>
      </c>
      <c r="E32686">
        <v>35</v>
      </c>
      <c r="F32686" t="str">
        <f t="shared" si="1023"/>
        <v>26-5-0</v>
      </c>
    </row>
    <row r="32687" spans="1:6" x14ac:dyDescent="0.3">
      <c r="A32687">
        <v>2016</v>
      </c>
      <c r="B32687" t="s">
        <v>1744</v>
      </c>
      <c r="C32687" t="str">
        <f t="shared" si="1022"/>
        <v>2016-Atletico/PR-26-5-0</v>
      </c>
      <c r="D32687" s="4">
        <v>6</v>
      </c>
      <c r="E32687">
        <v>20</v>
      </c>
      <c r="F32687" t="str">
        <f t="shared" si="1023"/>
        <v>26-5-0</v>
      </c>
    </row>
    <row r="32688" spans="1:6" x14ac:dyDescent="0.3">
      <c r="A32688">
        <v>2016</v>
      </c>
      <c r="B32688" t="s">
        <v>1745</v>
      </c>
      <c r="C32688" t="str">
        <f t="shared" si="1022"/>
        <v>2016-Botafogo/RJ-26-5-0</v>
      </c>
      <c r="D32688" s="4">
        <v>9</v>
      </c>
      <c r="E32688">
        <v>26</v>
      </c>
      <c r="F32688" t="str">
        <f t="shared" si="1023"/>
        <v>26-5-0</v>
      </c>
    </row>
    <row r="32689" spans="1:6" x14ac:dyDescent="0.3">
      <c r="A32689">
        <v>2016</v>
      </c>
      <c r="B32689" t="s">
        <v>5397</v>
      </c>
      <c r="C32689" t="str">
        <f t="shared" si="1022"/>
        <v>2016-Chapecoense/SC-26-5-0</v>
      </c>
      <c r="D32689" s="4">
        <v>10</v>
      </c>
      <c r="E32689">
        <v>37</v>
      </c>
      <c r="F32689" t="str">
        <f t="shared" si="1023"/>
        <v>26-5-0</v>
      </c>
    </row>
    <row r="32690" spans="1:6" x14ac:dyDescent="0.3">
      <c r="A32690">
        <v>2016</v>
      </c>
      <c r="B32690" t="s">
        <v>1746</v>
      </c>
      <c r="C32690" t="str">
        <f t="shared" si="1022"/>
        <v>2016-Corinthians/SP-26-5-0</v>
      </c>
      <c r="D32690" s="4">
        <v>7</v>
      </c>
      <c r="E32690">
        <v>41</v>
      </c>
      <c r="F32690" t="str">
        <f t="shared" si="1023"/>
        <v>26-5-0</v>
      </c>
    </row>
    <row r="32691" spans="1:6" x14ac:dyDescent="0.3">
      <c r="A32691">
        <v>2016</v>
      </c>
      <c r="B32691" t="s">
        <v>3628</v>
      </c>
      <c r="C32691" t="str">
        <f t="shared" si="1022"/>
        <v>2016-Coritiba/PR-26-5-0</v>
      </c>
      <c r="D32691" s="4">
        <v>8</v>
      </c>
      <c r="E32691">
        <v>30</v>
      </c>
      <c r="F32691" t="str">
        <f t="shared" si="1023"/>
        <v>26-5-0</v>
      </c>
    </row>
    <row r="32692" spans="1:6" x14ac:dyDescent="0.3">
      <c r="A32692">
        <v>2016</v>
      </c>
      <c r="B32692" t="s">
        <v>1747</v>
      </c>
      <c r="C32692" t="str">
        <f t="shared" si="1022"/>
        <v>2016-Cruzeiro/MG-26-5-0</v>
      </c>
      <c r="D32692" s="4">
        <v>9</v>
      </c>
      <c r="E32692">
        <v>24</v>
      </c>
      <c r="F32692" t="str">
        <f t="shared" si="1023"/>
        <v>26-5-0</v>
      </c>
    </row>
    <row r="32693" spans="1:6" x14ac:dyDescent="0.3">
      <c r="A32693">
        <v>2016</v>
      </c>
      <c r="B32693" t="s">
        <v>1748</v>
      </c>
      <c r="C32693" t="str">
        <f t="shared" si="1022"/>
        <v>2016-Figueirense/SC-26-5-0</v>
      </c>
      <c r="D32693" s="4">
        <v>3</v>
      </c>
      <c r="E32693">
        <v>21</v>
      </c>
      <c r="F32693" t="str">
        <f t="shared" si="1023"/>
        <v>26-5-0</v>
      </c>
    </row>
    <row r="32694" spans="1:6" x14ac:dyDescent="0.3">
      <c r="A32694">
        <v>2016</v>
      </c>
      <c r="B32694" t="s">
        <v>1749</v>
      </c>
      <c r="C32694" t="str">
        <f t="shared" si="1022"/>
        <v>2016-Flamengo/RJ-26-5-0</v>
      </c>
      <c r="D32694" s="4">
        <v>13</v>
      </c>
      <c r="E32694">
        <v>30</v>
      </c>
      <c r="F32694" t="str">
        <f t="shared" si="1023"/>
        <v>26-5-0</v>
      </c>
    </row>
    <row r="32695" spans="1:6" x14ac:dyDescent="0.3">
      <c r="A32695">
        <v>2016</v>
      </c>
      <c r="B32695" t="s">
        <v>1750</v>
      </c>
      <c r="C32695" t="str">
        <f t="shared" si="1022"/>
        <v>2016-Fluminense/RJ-26-5-0</v>
      </c>
      <c r="D32695" s="4">
        <v>6</v>
      </c>
      <c r="E32695">
        <v>29</v>
      </c>
      <c r="F32695" t="str">
        <f t="shared" si="1023"/>
        <v>26-5-0</v>
      </c>
    </row>
    <row r="32696" spans="1:6" x14ac:dyDescent="0.3">
      <c r="A32696">
        <v>2016</v>
      </c>
      <c r="B32696" t="s">
        <v>1753</v>
      </c>
      <c r="C32696" t="str">
        <f t="shared" si="1022"/>
        <v>2016-Gremio/RS-26-5-0</v>
      </c>
      <c r="D32696" s="4">
        <v>2</v>
      </c>
      <c r="E32696">
        <v>29</v>
      </c>
      <c r="F32696" t="str">
        <f t="shared" si="1023"/>
        <v>26-5-0</v>
      </c>
    </row>
    <row r="32697" spans="1:6" x14ac:dyDescent="0.3">
      <c r="A32697">
        <v>2016</v>
      </c>
      <c r="B32697" t="s">
        <v>1754</v>
      </c>
      <c r="C32697" t="str">
        <f t="shared" si="1022"/>
        <v>2016-Internacional/RS-26-5-0</v>
      </c>
      <c r="D32697" s="4">
        <v>5</v>
      </c>
      <c r="E32697">
        <v>27</v>
      </c>
      <c r="F32697" t="str">
        <f t="shared" si="1023"/>
        <v>26-5-0</v>
      </c>
    </row>
    <row r="32698" spans="1:6" x14ac:dyDescent="0.3">
      <c r="A32698">
        <v>2016</v>
      </c>
      <c r="B32698" t="s">
        <v>1755</v>
      </c>
      <c r="C32698" t="str">
        <f t="shared" si="1022"/>
        <v>2016-Palmeiras/SP-26-5-0</v>
      </c>
      <c r="D32698" s="4">
        <v>9</v>
      </c>
      <c r="E32698">
        <v>48</v>
      </c>
      <c r="F32698" t="str">
        <f t="shared" si="1023"/>
        <v>26-5-0</v>
      </c>
    </row>
    <row r="32699" spans="1:6" x14ac:dyDescent="0.3">
      <c r="A32699">
        <v>2016</v>
      </c>
      <c r="B32699" t="s">
        <v>1757</v>
      </c>
      <c r="C32699" t="str">
        <f t="shared" si="1022"/>
        <v>2016-Ponte Preta/SP-26-5-0</v>
      </c>
      <c r="D32699" s="4">
        <v>8</v>
      </c>
      <c r="E32699">
        <v>31</v>
      </c>
      <c r="F32699" t="str">
        <f t="shared" si="1023"/>
        <v>26-5-0</v>
      </c>
    </row>
    <row r="32700" spans="1:6" x14ac:dyDescent="0.3">
      <c r="A32700">
        <v>2016</v>
      </c>
      <c r="B32700" t="s">
        <v>1758</v>
      </c>
      <c r="C32700" t="str">
        <f t="shared" si="1022"/>
        <v>2016-Santa Cruz/PE-26-5-0</v>
      </c>
      <c r="D32700" s="4">
        <v>4</v>
      </c>
      <c r="E32700">
        <v>23</v>
      </c>
      <c r="F32700" t="str">
        <f t="shared" si="1023"/>
        <v>26-5-0</v>
      </c>
    </row>
    <row r="32701" spans="1:6" x14ac:dyDescent="0.3">
      <c r="A32701">
        <v>2016</v>
      </c>
      <c r="B32701" t="s">
        <v>1759</v>
      </c>
      <c r="C32701" t="str">
        <f t="shared" si="1022"/>
        <v>2016-Santos/SP-26-5-0</v>
      </c>
      <c r="D32701" s="4">
        <v>6</v>
      </c>
      <c r="E32701">
        <v>32</v>
      </c>
      <c r="F32701" t="str">
        <f t="shared" si="1023"/>
        <v>26-5-0</v>
      </c>
    </row>
    <row r="32702" spans="1:6" x14ac:dyDescent="0.3">
      <c r="A32702">
        <v>2016</v>
      </c>
      <c r="B32702" t="s">
        <v>1760</v>
      </c>
      <c r="C32702" t="str">
        <f t="shared" si="1022"/>
        <v>2016-Sao Paulo/SP-26-5-0</v>
      </c>
      <c r="D32702" s="4">
        <v>6.75</v>
      </c>
      <c r="E32702">
        <v>19</v>
      </c>
      <c r="F32702" t="str">
        <f t="shared" si="1023"/>
        <v>26-5-0</v>
      </c>
    </row>
    <row r="32703" spans="1:6" x14ac:dyDescent="0.3">
      <c r="A32703">
        <v>2016</v>
      </c>
      <c r="B32703" t="s">
        <v>3150</v>
      </c>
      <c r="C32703" t="str">
        <f t="shared" si="1022"/>
        <v>2016-Sport/PE-26-5-0</v>
      </c>
      <c r="D32703" s="4">
        <v>5</v>
      </c>
      <c r="E32703">
        <v>26</v>
      </c>
      <c r="F32703" t="str">
        <f t="shared" si="1023"/>
        <v>26-5-0</v>
      </c>
    </row>
    <row r="32704" spans="1:6" x14ac:dyDescent="0.3">
      <c r="A32704">
        <v>2016</v>
      </c>
      <c r="B32704" t="s">
        <v>3630</v>
      </c>
      <c r="C32704" t="str">
        <f t="shared" si="1022"/>
        <v>2016-Vitoria/BA-26-5-0</v>
      </c>
      <c r="D32704" s="4">
        <v>6</v>
      </c>
      <c r="E32704">
        <v>29</v>
      </c>
      <c r="F32704" t="str">
        <f t="shared" si="1023"/>
        <v>26-5-0</v>
      </c>
    </row>
    <row r="32705" spans="1:6" x14ac:dyDescent="0.3">
      <c r="A32705">
        <v>2016</v>
      </c>
      <c r="B32705" t="s">
        <v>5030</v>
      </c>
      <c r="C32705" t="str">
        <f t="shared" si="1022"/>
        <v>2016-America/MG-26-5-1</v>
      </c>
      <c r="D32705" s="4">
        <v>1</v>
      </c>
      <c r="E32705">
        <v>14</v>
      </c>
      <c r="F32705" t="str">
        <f t="shared" si="1023"/>
        <v>26-5-1</v>
      </c>
    </row>
    <row r="32706" spans="1:6" x14ac:dyDescent="0.3">
      <c r="A32706">
        <v>2016</v>
      </c>
      <c r="B32706" t="s">
        <v>3151</v>
      </c>
      <c r="C32706" t="str">
        <f t="shared" si="1022"/>
        <v>2016-Atletico/MG-26-5-1</v>
      </c>
      <c r="D32706" s="4">
        <v>7</v>
      </c>
      <c r="E32706">
        <v>43</v>
      </c>
      <c r="F32706" t="str">
        <f t="shared" si="1023"/>
        <v>26-5-1</v>
      </c>
    </row>
    <row r="32707" spans="1:6" x14ac:dyDescent="0.3">
      <c r="A32707">
        <v>2016</v>
      </c>
      <c r="B32707" t="s">
        <v>1762</v>
      </c>
      <c r="C32707" t="str">
        <f t="shared" ref="C32707:C32770" si="1024">A32707&amp;"-"&amp;B32707</f>
        <v>2016-Atletico/PR-26-5-1</v>
      </c>
      <c r="D32707" s="4">
        <v>6</v>
      </c>
      <c r="E32707">
        <v>36</v>
      </c>
      <c r="F32707" t="str">
        <f t="shared" ref="F32707:F32770" si="1025">RIGHT(B32707,LEN(C32707)-FIND("-",C32707,6))</f>
        <v>26-5-1</v>
      </c>
    </row>
    <row r="32708" spans="1:6" x14ac:dyDescent="0.3">
      <c r="A32708">
        <v>2016</v>
      </c>
      <c r="B32708" t="s">
        <v>1763</v>
      </c>
      <c r="C32708" t="str">
        <f t="shared" si="1024"/>
        <v>2016-Botafogo/RJ-26-5-1</v>
      </c>
      <c r="D32708" s="4">
        <v>12</v>
      </c>
      <c r="E32708">
        <v>31</v>
      </c>
      <c r="F32708" t="str">
        <f t="shared" si="1025"/>
        <v>26-5-1</v>
      </c>
    </row>
    <row r="32709" spans="1:6" x14ac:dyDescent="0.3">
      <c r="A32709">
        <v>2016</v>
      </c>
      <c r="B32709" t="s">
        <v>5398</v>
      </c>
      <c r="C32709" t="str">
        <f t="shared" si="1024"/>
        <v>2016-Chapecoense/SC-26-5-1</v>
      </c>
      <c r="D32709" s="4">
        <v>10</v>
      </c>
      <c r="E32709">
        <v>37</v>
      </c>
      <c r="F32709" t="str">
        <f t="shared" si="1025"/>
        <v>26-5-1</v>
      </c>
    </row>
    <row r="32710" spans="1:6" x14ac:dyDescent="0.3">
      <c r="A32710">
        <v>2016</v>
      </c>
      <c r="B32710" t="s">
        <v>1764</v>
      </c>
      <c r="C32710" t="str">
        <f t="shared" si="1024"/>
        <v>2016-Corinthians/SP-26-5-1</v>
      </c>
      <c r="D32710" s="4">
        <v>6</v>
      </c>
      <c r="E32710">
        <v>43</v>
      </c>
      <c r="F32710" t="str">
        <f t="shared" si="1025"/>
        <v>26-5-1</v>
      </c>
    </row>
    <row r="32711" spans="1:6" x14ac:dyDescent="0.3">
      <c r="A32711">
        <v>2016</v>
      </c>
      <c r="B32711" t="s">
        <v>3631</v>
      </c>
      <c r="C32711" t="str">
        <f t="shared" si="1024"/>
        <v>2016-Coritiba/PR-26-5-1</v>
      </c>
      <c r="D32711" s="4">
        <v>8</v>
      </c>
      <c r="E32711">
        <v>25</v>
      </c>
      <c r="F32711" t="str">
        <f t="shared" si="1025"/>
        <v>26-5-1</v>
      </c>
    </row>
    <row r="32712" spans="1:6" x14ac:dyDescent="0.3">
      <c r="A32712">
        <v>2016</v>
      </c>
      <c r="B32712" t="s">
        <v>1765</v>
      </c>
      <c r="C32712" t="str">
        <f t="shared" si="1024"/>
        <v>2016-Cruzeiro/MG-26-5-1</v>
      </c>
      <c r="D32712" s="4">
        <v>10</v>
      </c>
      <c r="E32712">
        <v>32</v>
      </c>
      <c r="F32712" t="str">
        <f t="shared" si="1025"/>
        <v>26-5-1</v>
      </c>
    </row>
    <row r="32713" spans="1:6" x14ac:dyDescent="0.3">
      <c r="A32713">
        <v>2016</v>
      </c>
      <c r="B32713" t="s">
        <v>1766</v>
      </c>
      <c r="C32713" t="str">
        <f t="shared" si="1024"/>
        <v>2016-Figueirense/SC-26-5-1</v>
      </c>
      <c r="D32713" s="4">
        <v>6</v>
      </c>
      <c r="E32713">
        <v>24</v>
      </c>
      <c r="F32713" t="str">
        <f t="shared" si="1025"/>
        <v>26-5-1</v>
      </c>
    </row>
    <row r="32714" spans="1:6" x14ac:dyDescent="0.3">
      <c r="A32714">
        <v>2016</v>
      </c>
      <c r="B32714" t="s">
        <v>1767</v>
      </c>
      <c r="C32714" t="str">
        <f t="shared" si="1024"/>
        <v>2016-Flamengo/RJ-26-5-1</v>
      </c>
      <c r="D32714" s="4">
        <v>12</v>
      </c>
      <c r="E32714">
        <v>49</v>
      </c>
      <c r="F32714" t="str">
        <f t="shared" si="1025"/>
        <v>26-5-1</v>
      </c>
    </row>
    <row r="32715" spans="1:6" x14ac:dyDescent="0.3">
      <c r="A32715">
        <v>2016</v>
      </c>
      <c r="B32715" t="s">
        <v>1768</v>
      </c>
      <c r="C32715" t="str">
        <f t="shared" si="1024"/>
        <v>2016-Fluminense/RJ-26-5-1</v>
      </c>
      <c r="D32715" s="4">
        <v>9</v>
      </c>
      <c r="E32715">
        <v>38</v>
      </c>
      <c r="F32715" t="str">
        <f t="shared" si="1025"/>
        <v>26-5-1</v>
      </c>
    </row>
    <row r="32716" spans="1:6" x14ac:dyDescent="0.3">
      <c r="A32716">
        <v>2016</v>
      </c>
      <c r="B32716" t="s">
        <v>1771</v>
      </c>
      <c r="C32716" t="str">
        <f t="shared" si="1024"/>
        <v>2016-Gremio/RS-26-5-1</v>
      </c>
      <c r="D32716" s="4">
        <v>5</v>
      </c>
      <c r="E32716">
        <v>32</v>
      </c>
      <c r="F32716" t="str">
        <f t="shared" si="1025"/>
        <v>26-5-1</v>
      </c>
    </row>
    <row r="32717" spans="1:6" x14ac:dyDescent="0.3">
      <c r="A32717">
        <v>2016</v>
      </c>
      <c r="B32717" t="s">
        <v>1772</v>
      </c>
      <c r="C32717" t="str">
        <f t="shared" si="1024"/>
        <v>2016-Internacional/RS-26-5-1</v>
      </c>
      <c r="D32717" s="4">
        <v>5</v>
      </c>
      <c r="E32717">
        <v>30</v>
      </c>
      <c r="F32717" t="str">
        <f t="shared" si="1025"/>
        <v>26-5-1</v>
      </c>
    </row>
    <row r="32718" spans="1:6" x14ac:dyDescent="0.3">
      <c r="A32718">
        <v>2016</v>
      </c>
      <c r="B32718" t="s">
        <v>1773</v>
      </c>
      <c r="C32718" t="str">
        <f t="shared" si="1024"/>
        <v>2016-Palmeiras/SP-26-5-1</v>
      </c>
      <c r="D32718" s="4">
        <v>11</v>
      </c>
      <c r="E32718">
        <v>50</v>
      </c>
      <c r="F32718" t="str">
        <f t="shared" si="1025"/>
        <v>26-5-1</v>
      </c>
    </row>
    <row r="32719" spans="1:6" x14ac:dyDescent="0.3">
      <c r="A32719">
        <v>2016</v>
      </c>
      <c r="B32719" t="s">
        <v>1775</v>
      </c>
      <c r="C32719" t="str">
        <f t="shared" si="1024"/>
        <v>2016-Ponte Preta/SP-26-5-1</v>
      </c>
      <c r="D32719" s="4">
        <v>8</v>
      </c>
      <c r="E32719">
        <v>38</v>
      </c>
      <c r="F32719" t="str">
        <f t="shared" si="1025"/>
        <v>26-5-1</v>
      </c>
    </row>
    <row r="32720" spans="1:6" x14ac:dyDescent="0.3">
      <c r="A32720">
        <v>2016</v>
      </c>
      <c r="B32720" t="s">
        <v>1776</v>
      </c>
      <c r="C32720" t="str">
        <f t="shared" si="1024"/>
        <v>2016-Santa Cruz/PE-26-5-1</v>
      </c>
      <c r="D32720" s="4">
        <v>2</v>
      </c>
      <c r="E32720">
        <v>17</v>
      </c>
      <c r="F32720" t="str">
        <f t="shared" si="1025"/>
        <v>26-5-1</v>
      </c>
    </row>
    <row r="32721" spans="1:6" x14ac:dyDescent="0.3">
      <c r="A32721">
        <v>2016</v>
      </c>
      <c r="B32721" t="s">
        <v>1777</v>
      </c>
      <c r="C32721" t="str">
        <f t="shared" si="1024"/>
        <v>2016-Santos/SP-26-5-1</v>
      </c>
      <c r="D32721" s="4">
        <v>6</v>
      </c>
      <c r="E32721">
        <v>29</v>
      </c>
      <c r="F32721" t="str">
        <f t="shared" si="1025"/>
        <v>26-5-1</v>
      </c>
    </row>
    <row r="32722" spans="1:6" x14ac:dyDescent="0.3">
      <c r="A32722">
        <v>2016</v>
      </c>
      <c r="B32722" t="s">
        <v>1778</v>
      </c>
      <c r="C32722" t="str">
        <f t="shared" si="1024"/>
        <v>2016-Sao Paulo/SP-26-5-1</v>
      </c>
      <c r="D32722" s="4">
        <v>5</v>
      </c>
      <c r="E32722">
        <v>12</v>
      </c>
      <c r="F32722" t="str">
        <f t="shared" si="1025"/>
        <v>26-5-1</v>
      </c>
    </row>
    <row r="32723" spans="1:6" x14ac:dyDescent="0.3">
      <c r="A32723">
        <v>2016</v>
      </c>
      <c r="B32723" t="s">
        <v>3153</v>
      </c>
      <c r="C32723" t="str">
        <f t="shared" si="1024"/>
        <v>2016-Sport/PE-26-5-1</v>
      </c>
      <c r="D32723" s="4">
        <v>7.25</v>
      </c>
      <c r="E32723">
        <v>22</v>
      </c>
      <c r="F32723" t="str">
        <f t="shared" si="1025"/>
        <v>26-5-1</v>
      </c>
    </row>
    <row r="32724" spans="1:6" x14ac:dyDescent="0.3">
      <c r="A32724">
        <v>2016</v>
      </c>
      <c r="B32724" t="s">
        <v>3633</v>
      </c>
      <c r="C32724" t="str">
        <f t="shared" si="1024"/>
        <v>2016-Vitoria/BA-26-5-1</v>
      </c>
      <c r="D32724" s="4">
        <v>4</v>
      </c>
      <c r="E32724">
        <v>18</v>
      </c>
      <c r="F32724" t="str">
        <f t="shared" si="1025"/>
        <v>26-5-1</v>
      </c>
    </row>
    <row r="32725" spans="1:6" x14ac:dyDescent="0.3">
      <c r="A32725">
        <v>2016</v>
      </c>
      <c r="B32725" t="s">
        <v>5032</v>
      </c>
      <c r="C32725" t="str">
        <f t="shared" si="1024"/>
        <v>2016-America/MG-26-5-2</v>
      </c>
      <c r="D32725" s="4">
        <v>3</v>
      </c>
      <c r="E32725">
        <v>9</v>
      </c>
      <c r="F32725" t="str">
        <f t="shared" si="1025"/>
        <v>26-5-2</v>
      </c>
    </row>
    <row r="32726" spans="1:6" x14ac:dyDescent="0.3">
      <c r="A32726">
        <v>2016</v>
      </c>
      <c r="B32726" t="s">
        <v>3154</v>
      </c>
      <c r="C32726" t="str">
        <f t="shared" si="1024"/>
        <v>2016-Atletico/MG-26-5-2</v>
      </c>
      <c r="D32726" s="4">
        <v>10</v>
      </c>
      <c r="E32726">
        <v>44</v>
      </c>
      <c r="F32726" t="str">
        <f t="shared" si="1025"/>
        <v>26-5-2</v>
      </c>
    </row>
    <row r="32727" spans="1:6" x14ac:dyDescent="0.3">
      <c r="A32727">
        <v>2016</v>
      </c>
      <c r="B32727" t="s">
        <v>1780</v>
      </c>
      <c r="C32727" t="str">
        <f t="shared" si="1024"/>
        <v>2016-Atletico/PR-26-5-2</v>
      </c>
      <c r="D32727" s="4">
        <v>3</v>
      </c>
      <c r="E32727">
        <v>26</v>
      </c>
      <c r="F32727" t="str">
        <f t="shared" si="1025"/>
        <v>26-5-2</v>
      </c>
    </row>
    <row r="32728" spans="1:6" x14ac:dyDescent="0.3">
      <c r="A32728">
        <v>2016</v>
      </c>
      <c r="B32728" t="s">
        <v>1781</v>
      </c>
      <c r="C32728" t="str">
        <f t="shared" si="1024"/>
        <v>2016-Botafogo/RJ-26-5-2</v>
      </c>
      <c r="D32728" s="4">
        <v>12</v>
      </c>
      <c r="E32728">
        <v>28</v>
      </c>
      <c r="F32728" t="str">
        <f t="shared" si="1025"/>
        <v>26-5-2</v>
      </c>
    </row>
    <row r="32729" spans="1:6" x14ac:dyDescent="0.3">
      <c r="A32729">
        <v>2016</v>
      </c>
      <c r="B32729" t="s">
        <v>5399</v>
      </c>
      <c r="C32729" t="str">
        <f t="shared" si="1024"/>
        <v>2016-Chapecoense/SC-26-5-2</v>
      </c>
      <c r="D32729" s="4">
        <v>6.6666670000000003</v>
      </c>
      <c r="E32729">
        <v>22</v>
      </c>
      <c r="F32729" t="str">
        <f t="shared" si="1025"/>
        <v>26-5-2</v>
      </c>
    </row>
    <row r="32730" spans="1:6" x14ac:dyDescent="0.3">
      <c r="A32730">
        <v>2016</v>
      </c>
      <c r="B32730" t="s">
        <v>1782</v>
      </c>
      <c r="C32730" t="str">
        <f t="shared" si="1024"/>
        <v>2016-Corinthians/SP-26-5-2</v>
      </c>
      <c r="D32730" s="4">
        <v>7</v>
      </c>
      <c r="E32730">
        <v>46</v>
      </c>
      <c r="F32730" t="str">
        <f t="shared" si="1025"/>
        <v>26-5-2</v>
      </c>
    </row>
    <row r="32731" spans="1:6" x14ac:dyDescent="0.3">
      <c r="A32731">
        <v>2016</v>
      </c>
      <c r="B32731" t="s">
        <v>3634</v>
      </c>
      <c r="C32731" t="str">
        <f t="shared" si="1024"/>
        <v>2016-Coritiba/PR-26-5-2</v>
      </c>
      <c r="D32731" s="4">
        <v>11</v>
      </c>
      <c r="E32731">
        <v>21</v>
      </c>
      <c r="F32731" t="str">
        <f t="shared" si="1025"/>
        <v>26-5-2</v>
      </c>
    </row>
    <row r="32732" spans="1:6" x14ac:dyDescent="0.3">
      <c r="A32732">
        <v>2016</v>
      </c>
      <c r="B32732" t="s">
        <v>1783</v>
      </c>
      <c r="C32732" t="str">
        <f t="shared" si="1024"/>
        <v>2016-Cruzeiro/MG-26-5-2</v>
      </c>
      <c r="D32732" s="4">
        <v>11</v>
      </c>
      <c r="E32732">
        <v>26</v>
      </c>
      <c r="F32732" t="str">
        <f t="shared" si="1025"/>
        <v>26-5-2</v>
      </c>
    </row>
    <row r="32733" spans="1:6" x14ac:dyDescent="0.3">
      <c r="A32733">
        <v>2016</v>
      </c>
      <c r="B32733" t="s">
        <v>1784</v>
      </c>
      <c r="C32733" t="str">
        <f t="shared" si="1024"/>
        <v>2016-Figueirense/SC-26-5-2</v>
      </c>
      <c r="D32733" s="4">
        <v>7</v>
      </c>
      <c r="E32733">
        <v>24</v>
      </c>
      <c r="F32733" t="str">
        <f t="shared" si="1025"/>
        <v>26-5-2</v>
      </c>
    </row>
    <row r="32734" spans="1:6" x14ac:dyDescent="0.3">
      <c r="A32734">
        <v>2016</v>
      </c>
      <c r="B32734" t="s">
        <v>1785</v>
      </c>
      <c r="C32734" t="str">
        <f t="shared" si="1024"/>
        <v>2016-Flamengo/RJ-26-5-2</v>
      </c>
      <c r="D32734" s="4">
        <v>12</v>
      </c>
      <c r="E32734">
        <v>49</v>
      </c>
      <c r="F32734" t="str">
        <f t="shared" si="1025"/>
        <v>26-5-2</v>
      </c>
    </row>
    <row r="32735" spans="1:6" x14ac:dyDescent="0.3">
      <c r="A32735">
        <v>2016</v>
      </c>
      <c r="B32735" t="s">
        <v>1786</v>
      </c>
      <c r="C32735" t="str">
        <f t="shared" si="1024"/>
        <v>2016-Fluminense/RJ-26-5-2</v>
      </c>
      <c r="D32735" s="4">
        <v>7</v>
      </c>
      <c r="E32735">
        <v>38</v>
      </c>
      <c r="F32735" t="str">
        <f t="shared" si="1025"/>
        <v>26-5-2</v>
      </c>
    </row>
    <row r="32736" spans="1:6" x14ac:dyDescent="0.3">
      <c r="A32736">
        <v>2016</v>
      </c>
      <c r="B32736" t="s">
        <v>1789</v>
      </c>
      <c r="C32736" t="str">
        <f t="shared" si="1024"/>
        <v>2016-Gremio/RS-26-5-2</v>
      </c>
      <c r="D32736" s="4">
        <v>4</v>
      </c>
      <c r="E32736">
        <v>31</v>
      </c>
      <c r="F32736" t="str">
        <f t="shared" si="1025"/>
        <v>26-5-2</v>
      </c>
    </row>
    <row r="32737" spans="1:6" x14ac:dyDescent="0.3">
      <c r="A32737">
        <v>2016</v>
      </c>
      <c r="B32737" t="s">
        <v>1790</v>
      </c>
      <c r="C32737" t="str">
        <f t="shared" si="1024"/>
        <v>2016-Internacional/RS-26-5-2</v>
      </c>
      <c r="D32737" s="4">
        <v>6</v>
      </c>
      <c r="E32737">
        <v>32</v>
      </c>
      <c r="F32737" t="str">
        <f t="shared" si="1025"/>
        <v>26-5-2</v>
      </c>
    </row>
    <row r="32738" spans="1:6" x14ac:dyDescent="0.3">
      <c r="A32738">
        <v>2016</v>
      </c>
      <c r="B32738" t="s">
        <v>1791</v>
      </c>
      <c r="C32738" t="str">
        <f t="shared" si="1024"/>
        <v>2016-Palmeiras/SP-26-5-2</v>
      </c>
      <c r="D32738" s="4">
        <v>13</v>
      </c>
      <c r="E32738">
        <v>49</v>
      </c>
      <c r="F32738" t="str">
        <f t="shared" si="1025"/>
        <v>26-5-2</v>
      </c>
    </row>
    <row r="32739" spans="1:6" x14ac:dyDescent="0.3">
      <c r="A32739">
        <v>2016</v>
      </c>
      <c r="B32739" t="s">
        <v>1793</v>
      </c>
      <c r="C32739" t="str">
        <f t="shared" si="1024"/>
        <v>2016-Ponte Preta/SP-26-5-2</v>
      </c>
      <c r="D32739" s="4">
        <v>9</v>
      </c>
      <c r="E32739">
        <v>16</v>
      </c>
      <c r="F32739" t="str">
        <f t="shared" si="1025"/>
        <v>26-5-2</v>
      </c>
    </row>
    <row r="32740" spans="1:6" x14ac:dyDescent="0.3">
      <c r="A32740">
        <v>2016</v>
      </c>
      <c r="B32740" t="s">
        <v>1794</v>
      </c>
      <c r="C32740" t="str">
        <f t="shared" si="1024"/>
        <v>2016-Santa Cruz/PE-26-5-2</v>
      </c>
      <c r="D32740" s="4">
        <v>2</v>
      </c>
      <c r="E32740">
        <v>21</v>
      </c>
      <c r="F32740" t="str">
        <f t="shared" si="1025"/>
        <v>26-5-2</v>
      </c>
    </row>
    <row r="32741" spans="1:6" x14ac:dyDescent="0.3">
      <c r="A32741">
        <v>2016</v>
      </c>
      <c r="B32741" t="s">
        <v>1795</v>
      </c>
      <c r="C32741" t="str">
        <f t="shared" si="1024"/>
        <v>2016-Santos/SP-26-5-2</v>
      </c>
      <c r="D32741" s="4">
        <v>3</v>
      </c>
      <c r="E32741">
        <v>27</v>
      </c>
      <c r="F32741" t="str">
        <f t="shared" si="1025"/>
        <v>26-5-2</v>
      </c>
    </row>
    <row r="32742" spans="1:6" x14ac:dyDescent="0.3">
      <c r="A32742">
        <v>2016</v>
      </c>
      <c r="B32742" t="s">
        <v>1796</v>
      </c>
      <c r="C32742" t="str">
        <f t="shared" si="1024"/>
        <v>2016-Sao Paulo/SP-26-5-2</v>
      </c>
      <c r="D32742" s="4">
        <v>5</v>
      </c>
      <c r="E32742">
        <v>21</v>
      </c>
      <c r="F32742" t="str">
        <f t="shared" si="1025"/>
        <v>26-5-2</v>
      </c>
    </row>
    <row r="32743" spans="1:6" x14ac:dyDescent="0.3">
      <c r="A32743">
        <v>2016</v>
      </c>
      <c r="B32743" t="s">
        <v>3156</v>
      </c>
      <c r="C32743" t="str">
        <f t="shared" si="1024"/>
        <v>2016-Sport/PE-26-5-2</v>
      </c>
      <c r="D32743" s="4">
        <v>5</v>
      </c>
      <c r="E32743">
        <v>26</v>
      </c>
      <c r="F32743" t="str">
        <f t="shared" si="1025"/>
        <v>26-5-2</v>
      </c>
    </row>
    <row r="32744" spans="1:6" x14ac:dyDescent="0.3">
      <c r="A32744">
        <v>2016</v>
      </c>
      <c r="B32744" t="s">
        <v>3636</v>
      </c>
      <c r="C32744" t="str">
        <f t="shared" si="1024"/>
        <v>2016-Vitoria/BA-26-5-2</v>
      </c>
      <c r="D32744" s="4">
        <v>4</v>
      </c>
      <c r="E32744">
        <v>17</v>
      </c>
      <c r="F32744" t="str">
        <f t="shared" si="1025"/>
        <v>26-5-2</v>
      </c>
    </row>
    <row r="32745" spans="1:6" x14ac:dyDescent="0.3">
      <c r="A32745">
        <v>2016</v>
      </c>
      <c r="B32745" t="s">
        <v>5034</v>
      </c>
      <c r="C32745" t="str">
        <f t="shared" si="1024"/>
        <v>2016-America/MG-26-5-3</v>
      </c>
      <c r="D32745" s="4">
        <v>4</v>
      </c>
      <c r="E32745">
        <v>15</v>
      </c>
      <c r="F32745" t="str">
        <f t="shared" si="1025"/>
        <v>26-5-3</v>
      </c>
    </row>
    <row r="32746" spans="1:6" x14ac:dyDescent="0.3">
      <c r="A32746">
        <v>2016</v>
      </c>
      <c r="B32746" t="s">
        <v>3157</v>
      </c>
      <c r="C32746" t="str">
        <f t="shared" si="1024"/>
        <v>2016-Atletico/MG-26-5-3</v>
      </c>
      <c r="D32746" s="4">
        <v>10</v>
      </c>
      <c r="E32746">
        <v>31</v>
      </c>
      <c r="F32746" t="str">
        <f t="shared" si="1025"/>
        <v>26-5-3</v>
      </c>
    </row>
    <row r="32747" spans="1:6" x14ac:dyDescent="0.3">
      <c r="A32747">
        <v>2016</v>
      </c>
      <c r="B32747" t="s">
        <v>1798</v>
      </c>
      <c r="C32747" t="str">
        <f t="shared" si="1024"/>
        <v>2016-Atletico/PR-26-5-3</v>
      </c>
      <c r="D32747" s="4">
        <v>6</v>
      </c>
      <c r="E32747">
        <v>36</v>
      </c>
      <c r="F32747" t="str">
        <f t="shared" si="1025"/>
        <v>26-5-3</v>
      </c>
    </row>
    <row r="32748" spans="1:6" x14ac:dyDescent="0.3">
      <c r="A32748">
        <v>2016</v>
      </c>
      <c r="B32748" t="s">
        <v>1799</v>
      </c>
      <c r="C32748" t="str">
        <f t="shared" si="1024"/>
        <v>2016-Botafogo/RJ-26-5-3</v>
      </c>
      <c r="D32748" s="4">
        <v>9</v>
      </c>
      <c r="E32748">
        <v>28</v>
      </c>
      <c r="F32748" t="str">
        <f t="shared" si="1025"/>
        <v>26-5-3</v>
      </c>
    </row>
    <row r="32749" spans="1:6" x14ac:dyDescent="0.3">
      <c r="A32749">
        <v>2016</v>
      </c>
      <c r="B32749" t="s">
        <v>5400</v>
      </c>
      <c r="C32749" t="str">
        <f t="shared" si="1024"/>
        <v>2016-Chapecoense/SC-26-5-3</v>
      </c>
      <c r="D32749" s="4">
        <v>7</v>
      </c>
      <c r="E32749">
        <v>35</v>
      </c>
      <c r="F32749" t="str">
        <f t="shared" si="1025"/>
        <v>26-5-3</v>
      </c>
    </row>
    <row r="32750" spans="1:6" x14ac:dyDescent="0.3">
      <c r="A32750">
        <v>2016</v>
      </c>
      <c r="B32750" t="s">
        <v>1800</v>
      </c>
      <c r="C32750" t="str">
        <f t="shared" si="1024"/>
        <v>2016-Corinthians/SP-26-5-3</v>
      </c>
      <c r="D32750" s="4">
        <v>4</v>
      </c>
      <c r="E32750">
        <v>46</v>
      </c>
      <c r="F32750" t="str">
        <f t="shared" si="1025"/>
        <v>26-5-3</v>
      </c>
    </row>
    <row r="32751" spans="1:6" x14ac:dyDescent="0.3">
      <c r="A32751">
        <v>2016</v>
      </c>
      <c r="B32751" t="s">
        <v>3637</v>
      </c>
      <c r="C32751" t="str">
        <f t="shared" si="1024"/>
        <v>2016-Coritiba/PR-26-5-3</v>
      </c>
      <c r="D32751" s="4">
        <v>8</v>
      </c>
      <c r="E32751">
        <v>23</v>
      </c>
      <c r="F32751" t="str">
        <f t="shared" si="1025"/>
        <v>26-5-3</v>
      </c>
    </row>
    <row r="32752" spans="1:6" x14ac:dyDescent="0.3">
      <c r="A32752">
        <v>2016</v>
      </c>
      <c r="B32752" t="s">
        <v>1801</v>
      </c>
      <c r="C32752" t="str">
        <f t="shared" si="1024"/>
        <v>2016-Cruzeiro/MG-26-5-3</v>
      </c>
      <c r="D32752" s="4">
        <v>11</v>
      </c>
      <c r="E32752">
        <v>30</v>
      </c>
      <c r="F32752" t="str">
        <f t="shared" si="1025"/>
        <v>26-5-3</v>
      </c>
    </row>
    <row r="32753" spans="1:6" x14ac:dyDescent="0.3">
      <c r="A32753">
        <v>2016</v>
      </c>
      <c r="B32753" t="s">
        <v>1802</v>
      </c>
      <c r="C32753" t="str">
        <f t="shared" si="1024"/>
        <v>2016-Figueirense/SC-26-5-3</v>
      </c>
      <c r="D32753" s="4">
        <v>4</v>
      </c>
      <c r="E32753">
        <v>22</v>
      </c>
      <c r="F32753" t="str">
        <f t="shared" si="1025"/>
        <v>26-5-3</v>
      </c>
    </row>
    <row r="32754" spans="1:6" x14ac:dyDescent="0.3">
      <c r="A32754">
        <v>2016</v>
      </c>
      <c r="B32754" t="s">
        <v>1803</v>
      </c>
      <c r="C32754" t="str">
        <f t="shared" si="1024"/>
        <v>2016-Flamengo/RJ-26-5-3</v>
      </c>
      <c r="D32754" s="4">
        <v>7</v>
      </c>
      <c r="E32754">
        <v>17</v>
      </c>
      <c r="F32754" t="str">
        <f t="shared" si="1025"/>
        <v>26-5-3</v>
      </c>
    </row>
    <row r="32755" spans="1:6" x14ac:dyDescent="0.3">
      <c r="A32755">
        <v>2016</v>
      </c>
      <c r="B32755" t="s">
        <v>1804</v>
      </c>
      <c r="C32755" t="str">
        <f t="shared" si="1024"/>
        <v>2016-Fluminense/RJ-26-5-3</v>
      </c>
      <c r="D32755" s="4">
        <v>10</v>
      </c>
      <c r="E32755">
        <v>30</v>
      </c>
      <c r="F32755" t="str">
        <f t="shared" si="1025"/>
        <v>26-5-3</v>
      </c>
    </row>
    <row r="32756" spans="1:6" x14ac:dyDescent="0.3">
      <c r="A32756">
        <v>2016</v>
      </c>
      <c r="B32756" t="s">
        <v>1807</v>
      </c>
      <c r="C32756" t="str">
        <f t="shared" si="1024"/>
        <v>2016-Gremio/RS-26-5-3</v>
      </c>
      <c r="D32756" s="4">
        <v>5</v>
      </c>
      <c r="E32756">
        <v>22</v>
      </c>
      <c r="F32756" t="str">
        <f t="shared" si="1025"/>
        <v>26-5-3</v>
      </c>
    </row>
    <row r="32757" spans="1:6" x14ac:dyDescent="0.3">
      <c r="A32757">
        <v>2016</v>
      </c>
      <c r="B32757" t="s">
        <v>1808</v>
      </c>
      <c r="C32757" t="str">
        <f t="shared" si="1024"/>
        <v>2016-Internacional/RS-26-5-3</v>
      </c>
      <c r="D32757" s="4">
        <v>3</v>
      </c>
      <c r="E32757">
        <v>33</v>
      </c>
      <c r="F32757" t="str">
        <f t="shared" si="1025"/>
        <v>26-5-3</v>
      </c>
    </row>
    <row r="32758" spans="1:6" x14ac:dyDescent="0.3">
      <c r="A32758">
        <v>2016</v>
      </c>
      <c r="B32758" t="s">
        <v>1809</v>
      </c>
      <c r="C32758" t="str">
        <f t="shared" si="1024"/>
        <v>2016-Palmeiras/SP-26-5-3</v>
      </c>
      <c r="D32758" s="4">
        <v>11</v>
      </c>
      <c r="E32758">
        <v>49</v>
      </c>
      <c r="F32758" t="str">
        <f t="shared" si="1025"/>
        <v>26-5-3</v>
      </c>
    </row>
    <row r="32759" spans="1:6" x14ac:dyDescent="0.3">
      <c r="A32759">
        <v>2016</v>
      </c>
      <c r="B32759" t="s">
        <v>1811</v>
      </c>
      <c r="C32759" t="str">
        <f t="shared" si="1024"/>
        <v>2016-Ponte Preta/SP-26-5-3</v>
      </c>
      <c r="D32759" s="4">
        <v>10</v>
      </c>
      <c r="E32759">
        <v>23</v>
      </c>
      <c r="F32759" t="str">
        <f t="shared" si="1025"/>
        <v>26-5-3</v>
      </c>
    </row>
    <row r="32760" spans="1:6" x14ac:dyDescent="0.3">
      <c r="A32760">
        <v>2016</v>
      </c>
      <c r="B32760" t="s">
        <v>1812</v>
      </c>
      <c r="C32760" t="str">
        <f t="shared" si="1024"/>
        <v>2016-Santa Cruz/PE-26-5-3</v>
      </c>
      <c r="D32760" s="4">
        <v>2</v>
      </c>
      <c r="E32760">
        <v>23</v>
      </c>
      <c r="F32760" t="str">
        <f t="shared" si="1025"/>
        <v>26-5-3</v>
      </c>
    </row>
    <row r="32761" spans="1:6" x14ac:dyDescent="0.3">
      <c r="A32761">
        <v>2016</v>
      </c>
      <c r="B32761" t="s">
        <v>1813</v>
      </c>
      <c r="C32761" t="str">
        <f t="shared" si="1024"/>
        <v>2016-Santos/SP-26-5-3</v>
      </c>
      <c r="D32761" s="4">
        <v>7</v>
      </c>
      <c r="E32761">
        <v>33</v>
      </c>
      <c r="F32761" t="str">
        <f t="shared" si="1025"/>
        <v>26-5-3</v>
      </c>
    </row>
    <row r="32762" spans="1:6" x14ac:dyDescent="0.3">
      <c r="A32762">
        <v>2016</v>
      </c>
      <c r="B32762" t="s">
        <v>1814</v>
      </c>
      <c r="C32762" t="str">
        <f t="shared" si="1024"/>
        <v>2016-Sao Paulo/SP-26-5-3</v>
      </c>
      <c r="D32762" s="4">
        <v>5</v>
      </c>
      <c r="E32762">
        <v>20</v>
      </c>
      <c r="F32762" t="str">
        <f t="shared" si="1025"/>
        <v>26-5-3</v>
      </c>
    </row>
    <row r="32763" spans="1:6" x14ac:dyDescent="0.3">
      <c r="A32763">
        <v>2016</v>
      </c>
      <c r="B32763" t="s">
        <v>3159</v>
      </c>
      <c r="C32763" t="str">
        <f t="shared" si="1024"/>
        <v>2016-Sport/PE-26-5-3</v>
      </c>
      <c r="D32763" s="4">
        <v>6</v>
      </c>
      <c r="E32763">
        <v>26</v>
      </c>
      <c r="F32763" t="str">
        <f t="shared" si="1025"/>
        <v>26-5-3</v>
      </c>
    </row>
    <row r="32764" spans="1:6" x14ac:dyDescent="0.3">
      <c r="A32764">
        <v>2016</v>
      </c>
      <c r="B32764" t="s">
        <v>3639</v>
      </c>
      <c r="C32764" t="str">
        <f t="shared" si="1024"/>
        <v>2016-Vitoria/BA-26-5-3</v>
      </c>
      <c r="D32764" s="4">
        <v>3</v>
      </c>
      <c r="E32764">
        <v>21</v>
      </c>
      <c r="F32764" t="str">
        <f t="shared" si="1025"/>
        <v>26-5-3</v>
      </c>
    </row>
    <row r="32765" spans="1:6" x14ac:dyDescent="0.3">
      <c r="A32765">
        <v>2016</v>
      </c>
      <c r="B32765" t="s">
        <v>5036</v>
      </c>
      <c r="C32765" t="str">
        <f t="shared" si="1024"/>
        <v>2016-America/MG-26-5-4</v>
      </c>
      <c r="D32765" s="4">
        <v>3</v>
      </c>
      <c r="E32765">
        <v>10</v>
      </c>
      <c r="F32765" t="str">
        <f t="shared" si="1025"/>
        <v>26-5-4</v>
      </c>
    </row>
    <row r="32766" spans="1:6" x14ac:dyDescent="0.3">
      <c r="A32766">
        <v>2016</v>
      </c>
      <c r="B32766" t="s">
        <v>3160</v>
      </c>
      <c r="C32766" t="str">
        <f t="shared" si="1024"/>
        <v>2016-Atletico/MG-26-5-4</v>
      </c>
      <c r="D32766" s="4">
        <v>12</v>
      </c>
      <c r="E32766">
        <v>41</v>
      </c>
      <c r="F32766" t="str">
        <f t="shared" si="1025"/>
        <v>26-5-4</v>
      </c>
    </row>
    <row r="32767" spans="1:6" x14ac:dyDescent="0.3">
      <c r="A32767">
        <v>2016</v>
      </c>
      <c r="B32767" t="s">
        <v>1816</v>
      </c>
      <c r="C32767" t="str">
        <f t="shared" si="1024"/>
        <v>2016-Atletico/PR-26-5-4</v>
      </c>
      <c r="D32767" s="4">
        <v>3</v>
      </c>
      <c r="E32767">
        <v>24</v>
      </c>
      <c r="F32767" t="str">
        <f t="shared" si="1025"/>
        <v>26-5-4</v>
      </c>
    </row>
    <row r="32768" spans="1:6" x14ac:dyDescent="0.3">
      <c r="A32768">
        <v>2016</v>
      </c>
      <c r="B32768" t="s">
        <v>1817</v>
      </c>
      <c r="C32768" t="str">
        <f t="shared" si="1024"/>
        <v>2016-Botafogo/RJ-26-5-4</v>
      </c>
      <c r="D32768" s="4">
        <v>12</v>
      </c>
      <c r="E32768">
        <v>29</v>
      </c>
      <c r="F32768" t="str">
        <f t="shared" si="1025"/>
        <v>26-5-4</v>
      </c>
    </row>
    <row r="32769" spans="1:6" x14ac:dyDescent="0.3">
      <c r="A32769">
        <v>2016</v>
      </c>
      <c r="B32769" t="s">
        <v>5401</v>
      </c>
      <c r="C32769" t="str">
        <f t="shared" si="1024"/>
        <v>2016-Chapecoense/SC-26-5-4</v>
      </c>
      <c r="D32769" s="4">
        <v>8</v>
      </c>
      <c r="E32769">
        <v>29</v>
      </c>
      <c r="F32769" t="str">
        <f t="shared" si="1025"/>
        <v>26-5-4</v>
      </c>
    </row>
    <row r="32770" spans="1:6" x14ac:dyDescent="0.3">
      <c r="A32770">
        <v>2016</v>
      </c>
      <c r="B32770" t="s">
        <v>1818</v>
      </c>
      <c r="C32770" t="str">
        <f t="shared" si="1024"/>
        <v>2016-Corinthians/SP-26-5-4</v>
      </c>
      <c r="D32770" s="4">
        <v>7</v>
      </c>
      <c r="E32770">
        <v>46</v>
      </c>
      <c r="F32770" t="str">
        <f t="shared" si="1025"/>
        <v>26-5-4</v>
      </c>
    </row>
    <row r="32771" spans="1:6" x14ac:dyDescent="0.3">
      <c r="A32771">
        <v>2016</v>
      </c>
      <c r="B32771" t="s">
        <v>3640</v>
      </c>
      <c r="C32771" t="str">
        <f t="shared" ref="C32771:C32834" si="1026">A32771&amp;"-"&amp;B32771</f>
        <v>2016-Coritiba/PR-26-5-4</v>
      </c>
      <c r="D32771" s="4">
        <v>7</v>
      </c>
      <c r="E32771">
        <v>26</v>
      </c>
      <c r="F32771" t="str">
        <f t="shared" ref="F32771:F32834" si="1027">RIGHT(B32771,LEN(C32771)-FIND("-",C32771,6))</f>
        <v>26-5-4</v>
      </c>
    </row>
    <row r="32772" spans="1:6" x14ac:dyDescent="0.3">
      <c r="A32772">
        <v>2016</v>
      </c>
      <c r="B32772" t="s">
        <v>1819</v>
      </c>
      <c r="C32772" t="str">
        <f t="shared" si="1026"/>
        <v>2016-Cruzeiro/MG-26-5-4</v>
      </c>
      <c r="D32772" s="4">
        <v>8</v>
      </c>
      <c r="E32772">
        <v>23</v>
      </c>
      <c r="F32772" t="str">
        <f t="shared" si="1027"/>
        <v>26-5-4</v>
      </c>
    </row>
    <row r="32773" spans="1:6" x14ac:dyDescent="0.3">
      <c r="A32773">
        <v>2016</v>
      </c>
      <c r="B32773" t="s">
        <v>1820</v>
      </c>
      <c r="C32773" t="str">
        <f t="shared" si="1026"/>
        <v>2016-Figueirense/SC-26-5-4</v>
      </c>
      <c r="D32773" s="4">
        <v>4</v>
      </c>
      <c r="E32773">
        <v>26</v>
      </c>
      <c r="F32773" t="str">
        <f t="shared" si="1027"/>
        <v>26-5-4</v>
      </c>
    </row>
    <row r="32774" spans="1:6" x14ac:dyDescent="0.3">
      <c r="A32774">
        <v>2016</v>
      </c>
      <c r="B32774" t="s">
        <v>1821</v>
      </c>
      <c r="C32774" t="str">
        <f t="shared" si="1026"/>
        <v>2016-Flamengo/RJ-26-5-4</v>
      </c>
      <c r="D32774" s="4">
        <v>7</v>
      </c>
      <c r="E32774">
        <v>17</v>
      </c>
      <c r="F32774" t="str">
        <f t="shared" si="1027"/>
        <v>26-5-4</v>
      </c>
    </row>
    <row r="32775" spans="1:6" x14ac:dyDescent="0.3">
      <c r="A32775">
        <v>2016</v>
      </c>
      <c r="B32775" t="s">
        <v>1822</v>
      </c>
      <c r="C32775" t="str">
        <f t="shared" si="1026"/>
        <v>2016-Fluminense/RJ-26-5-4</v>
      </c>
      <c r="D32775" s="4">
        <v>13</v>
      </c>
      <c r="E32775">
        <v>39</v>
      </c>
      <c r="F32775" t="str">
        <f t="shared" si="1027"/>
        <v>26-5-4</v>
      </c>
    </row>
    <row r="32776" spans="1:6" x14ac:dyDescent="0.3">
      <c r="A32776">
        <v>2016</v>
      </c>
      <c r="B32776" t="s">
        <v>1825</v>
      </c>
      <c r="C32776" t="str">
        <f t="shared" si="1026"/>
        <v>2016-Gremio/RS-26-5-4</v>
      </c>
      <c r="D32776" s="4">
        <v>7.3333310000000003</v>
      </c>
      <c r="E32776">
        <v>27</v>
      </c>
      <c r="F32776" t="str">
        <f t="shared" si="1027"/>
        <v>26-5-4</v>
      </c>
    </row>
    <row r="32777" spans="1:6" x14ac:dyDescent="0.3">
      <c r="A32777">
        <v>2016</v>
      </c>
      <c r="B32777" t="s">
        <v>1826</v>
      </c>
      <c r="C32777" t="str">
        <f t="shared" si="1026"/>
        <v>2016-Internacional/RS-26-5-4</v>
      </c>
      <c r="D32777" s="4">
        <v>2</v>
      </c>
      <c r="E32777">
        <v>35</v>
      </c>
      <c r="F32777" t="str">
        <f t="shared" si="1027"/>
        <v>26-5-4</v>
      </c>
    </row>
    <row r="32778" spans="1:6" x14ac:dyDescent="0.3">
      <c r="A32778">
        <v>2016</v>
      </c>
      <c r="B32778" t="s">
        <v>1827</v>
      </c>
      <c r="C32778" t="str">
        <f t="shared" si="1026"/>
        <v>2016-Palmeiras/SP-26-5-4</v>
      </c>
      <c r="D32778" s="4">
        <v>8</v>
      </c>
      <c r="E32778">
        <v>27</v>
      </c>
      <c r="F32778" t="str">
        <f t="shared" si="1027"/>
        <v>26-5-4</v>
      </c>
    </row>
    <row r="32779" spans="1:6" x14ac:dyDescent="0.3">
      <c r="A32779">
        <v>2016</v>
      </c>
      <c r="B32779" t="s">
        <v>1829</v>
      </c>
      <c r="C32779" t="str">
        <f t="shared" si="1026"/>
        <v>2016-Ponte Preta/SP-26-5-4</v>
      </c>
      <c r="D32779" s="4">
        <v>7.6666590000000001</v>
      </c>
      <c r="E32779">
        <v>23</v>
      </c>
      <c r="F32779" t="str">
        <f t="shared" si="1027"/>
        <v>26-5-4</v>
      </c>
    </row>
    <row r="32780" spans="1:6" x14ac:dyDescent="0.3">
      <c r="A32780">
        <v>2016</v>
      </c>
      <c r="B32780" t="s">
        <v>1830</v>
      </c>
      <c r="C32780" t="str">
        <f t="shared" si="1026"/>
        <v>2016-Santa Cruz/PE-26-5-4</v>
      </c>
      <c r="D32780" s="4">
        <v>2</v>
      </c>
      <c r="E32780">
        <v>24</v>
      </c>
      <c r="F32780" t="str">
        <f t="shared" si="1027"/>
        <v>26-5-4</v>
      </c>
    </row>
    <row r="32781" spans="1:6" x14ac:dyDescent="0.3">
      <c r="A32781">
        <v>2016</v>
      </c>
      <c r="B32781" t="s">
        <v>1831</v>
      </c>
      <c r="C32781" t="str">
        <f t="shared" si="1026"/>
        <v>2016-Santos/SP-26-5-4</v>
      </c>
      <c r="D32781" s="4">
        <v>12</v>
      </c>
      <c r="E32781">
        <v>33</v>
      </c>
      <c r="F32781" t="str">
        <f t="shared" si="1027"/>
        <v>26-5-4</v>
      </c>
    </row>
    <row r="32782" spans="1:6" x14ac:dyDescent="0.3">
      <c r="A32782">
        <v>2016</v>
      </c>
      <c r="B32782" t="s">
        <v>1832</v>
      </c>
      <c r="C32782" t="str">
        <f t="shared" si="1026"/>
        <v>2016-Sao Paulo/SP-26-5-4</v>
      </c>
      <c r="D32782" s="4">
        <v>5.6666660000000002</v>
      </c>
      <c r="E32782">
        <v>12</v>
      </c>
      <c r="F32782" t="str">
        <f t="shared" si="1027"/>
        <v>26-5-4</v>
      </c>
    </row>
    <row r="32783" spans="1:6" x14ac:dyDescent="0.3">
      <c r="A32783">
        <v>2016</v>
      </c>
      <c r="B32783" t="s">
        <v>3162</v>
      </c>
      <c r="C32783" t="str">
        <f t="shared" si="1026"/>
        <v>2016-Sport/PE-26-5-4</v>
      </c>
      <c r="D32783" s="4">
        <v>8</v>
      </c>
      <c r="E32783">
        <v>30</v>
      </c>
      <c r="F32783" t="str">
        <f t="shared" si="1027"/>
        <v>26-5-4</v>
      </c>
    </row>
    <row r="32784" spans="1:6" x14ac:dyDescent="0.3">
      <c r="A32784">
        <v>2016</v>
      </c>
      <c r="B32784" t="s">
        <v>3642</v>
      </c>
      <c r="C32784" t="str">
        <f t="shared" si="1026"/>
        <v>2016-Vitoria/BA-26-5-4</v>
      </c>
      <c r="D32784" s="4">
        <v>4</v>
      </c>
      <c r="E32784">
        <v>23</v>
      </c>
      <c r="F32784" t="str">
        <f t="shared" si="1027"/>
        <v>26-5-4</v>
      </c>
    </row>
    <row r="32785" spans="1:6" x14ac:dyDescent="0.3">
      <c r="A32785">
        <v>2016</v>
      </c>
      <c r="B32785" t="s">
        <v>5038</v>
      </c>
      <c r="C32785" t="str">
        <f t="shared" si="1026"/>
        <v>2016-America/MG-27-2-0</v>
      </c>
      <c r="D32785" s="4">
        <v>4</v>
      </c>
      <c r="E32785">
        <v>10</v>
      </c>
      <c r="F32785" t="str">
        <f t="shared" si="1027"/>
        <v>27-2-0</v>
      </c>
    </row>
    <row r="32786" spans="1:6" x14ac:dyDescent="0.3">
      <c r="A32786">
        <v>2016</v>
      </c>
      <c r="B32786" t="s">
        <v>3163</v>
      </c>
      <c r="C32786" t="str">
        <f t="shared" si="1026"/>
        <v>2016-Atletico/MG-27-2-0</v>
      </c>
      <c r="D32786" s="4">
        <v>2.6666720000000002</v>
      </c>
      <c r="E32786">
        <v>16</v>
      </c>
      <c r="F32786" t="str">
        <f t="shared" si="1027"/>
        <v>27-2-0</v>
      </c>
    </row>
    <row r="32787" spans="1:6" x14ac:dyDescent="0.3">
      <c r="A32787">
        <v>2016</v>
      </c>
      <c r="B32787" t="s">
        <v>1834</v>
      </c>
      <c r="C32787" t="str">
        <f t="shared" si="1026"/>
        <v>2016-Atletico/PR-27-2-0</v>
      </c>
      <c r="D32787" s="4">
        <v>3.25</v>
      </c>
      <c r="E32787">
        <v>14</v>
      </c>
      <c r="F32787" t="str">
        <f t="shared" si="1027"/>
        <v>27-2-0</v>
      </c>
    </row>
    <row r="32788" spans="1:6" x14ac:dyDescent="0.3">
      <c r="A32788">
        <v>2016</v>
      </c>
      <c r="B32788" t="s">
        <v>1835</v>
      </c>
      <c r="C32788" t="str">
        <f t="shared" si="1026"/>
        <v>2016-Botafogo/RJ-27-2-0</v>
      </c>
      <c r="D32788" s="4">
        <v>2.9285749999999999</v>
      </c>
      <c r="E32788">
        <v>14</v>
      </c>
      <c r="F32788" t="str">
        <f t="shared" si="1027"/>
        <v>27-2-0</v>
      </c>
    </row>
    <row r="32789" spans="1:6" x14ac:dyDescent="0.3">
      <c r="A32789">
        <v>2016</v>
      </c>
      <c r="B32789" t="s">
        <v>5402</v>
      </c>
      <c r="C32789" t="str">
        <f t="shared" si="1026"/>
        <v>2016-Chapecoense/SC-27-2-0</v>
      </c>
      <c r="D32789" s="4">
        <v>2</v>
      </c>
      <c r="E32789">
        <v>10</v>
      </c>
      <c r="F32789" t="str">
        <f t="shared" si="1027"/>
        <v>27-2-0</v>
      </c>
    </row>
    <row r="32790" spans="1:6" x14ac:dyDescent="0.3">
      <c r="A32790">
        <v>2016</v>
      </c>
      <c r="B32790" t="s">
        <v>1836</v>
      </c>
      <c r="C32790" t="str">
        <f t="shared" si="1026"/>
        <v>2016-Corinthians/SP-27-2-0</v>
      </c>
      <c r="D32790" s="4">
        <v>2.4</v>
      </c>
      <c r="E32790">
        <v>12</v>
      </c>
      <c r="F32790" t="str">
        <f t="shared" si="1027"/>
        <v>27-2-0</v>
      </c>
    </row>
    <row r="32791" spans="1:6" x14ac:dyDescent="0.3">
      <c r="A32791">
        <v>2016</v>
      </c>
      <c r="B32791" t="s">
        <v>3643</v>
      </c>
      <c r="C32791" t="str">
        <f t="shared" si="1026"/>
        <v>2016-Coritiba/PR-27-2-0</v>
      </c>
      <c r="D32791" s="4">
        <v>2.0784319999999998</v>
      </c>
      <c r="E32791">
        <v>10</v>
      </c>
      <c r="F32791" t="str">
        <f t="shared" si="1027"/>
        <v>27-2-0</v>
      </c>
    </row>
    <row r="32792" spans="1:6" x14ac:dyDescent="0.3">
      <c r="A32792">
        <v>2016</v>
      </c>
      <c r="B32792" t="s">
        <v>1837</v>
      </c>
      <c r="C32792" t="str">
        <f t="shared" si="1026"/>
        <v>2016-Cruzeiro/MG-27-2-0</v>
      </c>
      <c r="D32792" s="4">
        <v>2.4</v>
      </c>
      <c r="E32792">
        <v>12</v>
      </c>
      <c r="F32792" t="str">
        <f t="shared" si="1027"/>
        <v>27-2-0</v>
      </c>
    </row>
    <row r="32793" spans="1:6" x14ac:dyDescent="0.3">
      <c r="A32793">
        <v>2016</v>
      </c>
      <c r="B32793" t="s">
        <v>1838</v>
      </c>
      <c r="C32793" t="str">
        <f t="shared" si="1026"/>
        <v>2016-Figueirense/SC-27-2-0</v>
      </c>
      <c r="D32793" s="4">
        <v>2.4736859999999998</v>
      </c>
      <c r="E32793">
        <v>10</v>
      </c>
      <c r="F32793" t="str">
        <f t="shared" si="1027"/>
        <v>27-2-0</v>
      </c>
    </row>
    <row r="32794" spans="1:6" x14ac:dyDescent="0.3">
      <c r="A32794">
        <v>2016</v>
      </c>
      <c r="B32794" t="s">
        <v>1839</v>
      </c>
      <c r="C32794" t="str">
        <f t="shared" si="1026"/>
        <v>2016-Flamengo/RJ-27-2-0</v>
      </c>
      <c r="D32794" s="4">
        <v>4.3</v>
      </c>
      <c r="E32794">
        <v>13</v>
      </c>
      <c r="F32794" t="str">
        <f t="shared" si="1027"/>
        <v>27-2-0</v>
      </c>
    </row>
    <row r="32795" spans="1:6" x14ac:dyDescent="0.3">
      <c r="A32795">
        <v>2016</v>
      </c>
      <c r="B32795" t="s">
        <v>1840</v>
      </c>
      <c r="C32795" t="str">
        <f t="shared" si="1026"/>
        <v>2016-Fluminense/RJ-27-2-0</v>
      </c>
      <c r="D32795" s="4">
        <v>3.5000010000000001</v>
      </c>
      <c r="E32795">
        <v>15</v>
      </c>
      <c r="F32795" t="str">
        <f t="shared" si="1027"/>
        <v>27-2-0</v>
      </c>
    </row>
    <row r="32796" spans="1:6" x14ac:dyDescent="0.3">
      <c r="A32796">
        <v>2016</v>
      </c>
      <c r="B32796" t="s">
        <v>1843</v>
      </c>
      <c r="C32796" t="str">
        <f t="shared" si="1026"/>
        <v>2016-Gremio/RS-27-2-0</v>
      </c>
      <c r="D32796" s="4">
        <v>0</v>
      </c>
      <c r="E32796">
        <v>16</v>
      </c>
      <c r="F32796" t="str">
        <f t="shared" si="1027"/>
        <v>27-2-0</v>
      </c>
    </row>
    <row r="32797" spans="1:6" x14ac:dyDescent="0.3">
      <c r="A32797">
        <v>2016</v>
      </c>
      <c r="B32797" t="s">
        <v>1844</v>
      </c>
      <c r="C32797" t="str">
        <f t="shared" si="1026"/>
        <v>2016-Internacional/RS-27-2-0</v>
      </c>
      <c r="D32797" s="4">
        <v>1.615386</v>
      </c>
      <c r="E32797">
        <v>16</v>
      </c>
      <c r="F32797" t="str">
        <f t="shared" si="1027"/>
        <v>27-2-0</v>
      </c>
    </row>
    <row r="32798" spans="1:6" x14ac:dyDescent="0.3">
      <c r="A32798">
        <v>2016</v>
      </c>
      <c r="B32798" t="s">
        <v>1845</v>
      </c>
      <c r="C32798" t="str">
        <f t="shared" si="1026"/>
        <v>2016-Palmeiras/SP-27-2-0</v>
      </c>
      <c r="D32798" s="4">
        <v>3.7</v>
      </c>
      <c r="E32798">
        <v>14</v>
      </c>
      <c r="F32798" t="str">
        <f t="shared" si="1027"/>
        <v>27-2-0</v>
      </c>
    </row>
    <row r="32799" spans="1:6" x14ac:dyDescent="0.3">
      <c r="A32799">
        <v>2016</v>
      </c>
      <c r="B32799" t="s">
        <v>1847</v>
      </c>
      <c r="C32799" t="str">
        <f t="shared" si="1026"/>
        <v>2016-Ponte Preta/SP-27-2-0</v>
      </c>
      <c r="D32799" s="4">
        <v>2.8</v>
      </c>
      <c r="E32799">
        <v>14</v>
      </c>
      <c r="F32799" t="str">
        <f t="shared" si="1027"/>
        <v>27-2-0</v>
      </c>
    </row>
    <row r="32800" spans="1:6" x14ac:dyDescent="0.3">
      <c r="A32800">
        <v>2016</v>
      </c>
      <c r="B32800" t="s">
        <v>1848</v>
      </c>
      <c r="C32800" t="str">
        <f t="shared" si="1026"/>
        <v>2016-Santa Cruz/PE-27-2-0</v>
      </c>
      <c r="D32800" s="4">
        <v>1.5833349999999999</v>
      </c>
      <c r="E32800">
        <v>8</v>
      </c>
      <c r="F32800" t="str">
        <f t="shared" si="1027"/>
        <v>27-2-0</v>
      </c>
    </row>
    <row r="32801" spans="1:6" x14ac:dyDescent="0.3">
      <c r="A32801">
        <v>2016</v>
      </c>
      <c r="B32801" t="s">
        <v>1849</v>
      </c>
      <c r="C32801" t="str">
        <f t="shared" si="1026"/>
        <v>2016-Santos/SP-27-2-0</v>
      </c>
      <c r="D32801" s="4">
        <v>3.2222240000000002</v>
      </c>
      <c r="E32801">
        <v>14</v>
      </c>
      <c r="F32801" t="str">
        <f t="shared" si="1027"/>
        <v>27-2-0</v>
      </c>
    </row>
    <row r="32802" spans="1:6" x14ac:dyDescent="0.3">
      <c r="A32802">
        <v>2016</v>
      </c>
      <c r="B32802" t="s">
        <v>1850</v>
      </c>
      <c r="C32802" t="str">
        <f t="shared" si="1026"/>
        <v>2016-Sao Paulo/SP-27-2-0</v>
      </c>
      <c r="D32802" s="4">
        <v>2.5</v>
      </c>
      <c r="E32802">
        <v>10</v>
      </c>
      <c r="F32802" t="str">
        <f t="shared" si="1027"/>
        <v>27-2-0</v>
      </c>
    </row>
    <row r="32803" spans="1:6" x14ac:dyDescent="0.3">
      <c r="A32803">
        <v>2016</v>
      </c>
      <c r="B32803" t="s">
        <v>3165</v>
      </c>
      <c r="C32803" t="str">
        <f t="shared" si="1026"/>
        <v>2016-Sport/PE-27-2-0</v>
      </c>
      <c r="D32803" s="4">
        <v>2.999997</v>
      </c>
      <c r="E32803">
        <v>14</v>
      </c>
      <c r="F32803" t="str">
        <f t="shared" si="1027"/>
        <v>27-2-0</v>
      </c>
    </row>
    <row r="32804" spans="1:6" x14ac:dyDescent="0.3">
      <c r="A32804">
        <v>2016</v>
      </c>
      <c r="B32804" t="s">
        <v>3645</v>
      </c>
      <c r="C32804" t="str">
        <f t="shared" si="1026"/>
        <v>2016-Vitoria/BA-27-2-0</v>
      </c>
      <c r="D32804" s="4">
        <v>2</v>
      </c>
      <c r="E32804">
        <v>10</v>
      </c>
      <c r="F32804" t="str">
        <f t="shared" si="1027"/>
        <v>27-2-0</v>
      </c>
    </row>
    <row r="32805" spans="1:6" x14ac:dyDescent="0.3">
      <c r="A32805">
        <v>2016</v>
      </c>
      <c r="B32805" t="s">
        <v>5040</v>
      </c>
      <c r="C32805" t="str">
        <f t="shared" si="1026"/>
        <v>2016-America/MG-27-2-1</v>
      </c>
      <c r="D32805" s="4">
        <v>2</v>
      </c>
      <c r="E32805">
        <v>10</v>
      </c>
      <c r="F32805" t="str">
        <f t="shared" si="1027"/>
        <v>27-2-1</v>
      </c>
    </row>
    <row r="32806" spans="1:6" x14ac:dyDescent="0.3">
      <c r="A32806">
        <v>2016</v>
      </c>
      <c r="B32806" t="s">
        <v>3166</v>
      </c>
      <c r="C32806" t="str">
        <f t="shared" si="1026"/>
        <v>2016-Atletico/MG-27-2-1</v>
      </c>
      <c r="D32806" s="4">
        <v>3.4166690000000002</v>
      </c>
      <c r="E32806">
        <v>16</v>
      </c>
      <c r="F32806" t="str">
        <f t="shared" si="1027"/>
        <v>27-2-1</v>
      </c>
    </row>
    <row r="32807" spans="1:6" x14ac:dyDescent="0.3">
      <c r="A32807">
        <v>2016</v>
      </c>
      <c r="B32807" t="s">
        <v>1852</v>
      </c>
      <c r="C32807" t="str">
        <f t="shared" si="1026"/>
        <v>2016-Atletico/PR-27-2-1</v>
      </c>
      <c r="D32807" s="4">
        <v>3.25</v>
      </c>
      <c r="E32807">
        <v>14</v>
      </c>
      <c r="F32807" t="str">
        <f t="shared" si="1027"/>
        <v>27-2-1</v>
      </c>
    </row>
    <row r="32808" spans="1:6" x14ac:dyDescent="0.3">
      <c r="A32808">
        <v>2016</v>
      </c>
      <c r="B32808" t="s">
        <v>1853</v>
      </c>
      <c r="C32808" t="str">
        <f t="shared" si="1026"/>
        <v>2016-Botafogo/RJ-27-2-1</v>
      </c>
      <c r="D32808" s="4">
        <v>3.000003</v>
      </c>
      <c r="E32808">
        <v>16</v>
      </c>
      <c r="F32808" t="str">
        <f t="shared" si="1027"/>
        <v>27-2-1</v>
      </c>
    </row>
    <row r="32809" spans="1:6" x14ac:dyDescent="0.3">
      <c r="A32809">
        <v>2016</v>
      </c>
      <c r="B32809" t="s">
        <v>5403</v>
      </c>
      <c r="C32809" t="str">
        <f t="shared" si="1026"/>
        <v>2016-Chapecoense/SC-27-2-1</v>
      </c>
      <c r="D32809" s="4">
        <v>4.0000039999999997</v>
      </c>
      <c r="E32809">
        <v>14</v>
      </c>
      <c r="F32809" t="str">
        <f t="shared" si="1027"/>
        <v>27-2-1</v>
      </c>
    </row>
    <row r="32810" spans="1:6" x14ac:dyDescent="0.3">
      <c r="A32810">
        <v>2016</v>
      </c>
      <c r="B32810" t="s">
        <v>1854</v>
      </c>
      <c r="C32810" t="str">
        <f t="shared" si="1026"/>
        <v>2016-Corinthians/SP-27-2-1</v>
      </c>
      <c r="D32810" s="4">
        <v>3.5</v>
      </c>
      <c r="E32810">
        <v>14</v>
      </c>
      <c r="F32810" t="str">
        <f t="shared" si="1027"/>
        <v>27-2-1</v>
      </c>
    </row>
    <row r="32811" spans="1:6" x14ac:dyDescent="0.3">
      <c r="A32811">
        <v>2016</v>
      </c>
      <c r="B32811" t="s">
        <v>3646</v>
      </c>
      <c r="C32811" t="str">
        <f t="shared" si="1026"/>
        <v>2016-Coritiba/PR-27-2-1</v>
      </c>
      <c r="D32811" s="4">
        <v>1.85185</v>
      </c>
      <c r="E32811">
        <v>10</v>
      </c>
      <c r="F32811" t="str">
        <f t="shared" si="1027"/>
        <v>27-2-1</v>
      </c>
    </row>
    <row r="32812" spans="1:6" x14ac:dyDescent="0.3">
      <c r="A32812">
        <v>2016</v>
      </c>
      <c r="B32812" t="s">
        <v>1855</v>
      </c>
      <c r="C32812" t="str">
        <f t="shared" si="1026"/>
        <v>2016-Cruzeiro/MG-27-2-1</v>
      </c>
      <c r="D32812" s="4">
        <v>2.846155</v>
      </c>
      <c r="E32812">
        <v>14</v>
      </c>
      <c r="F32812" t="str">
        <f t="shared" si="1027"/>
        <v>27-2-1</v>
      </c>
    </row>
    <row r="32813" spans="1:6" x14ac:dyDescent="0.3">
      <c r="A32813">
        <v>2016</v>
      </c>
      <c r="B32813" t="s">
        <v>1856</v>
      </c>
      <c r="C32813" t="str">
        <f t="shared" si="1026"/>
        <v>2016-Figueirense/SC-27-2-1</v>
      </c>
      <c r="D32813" s="4">
        <v>2.75</v>
      </c>
      <c r="E32813">
        <v>16</v>
      </c>
      <c r="F32813" t="str">
        <f t="shared" si="1027"/>
        <v>27-2-1</v>
      </c>
    </row>
    <row r="32814" spans="1:6" x14ac:dyDescent="0.3">
      <c r="A32814">
        <v>2016</v>
      </c>
      <c r="B32814" t="s">
        <v>1857</v>
      </c>
      <c r="C32814" t="str">
        <f t="shared" si="1026"/>
        <v>2016-Flamengo/RJ-27-2-1</v>
      </c>
      <c r="D32814" s="4">
        <v>2.914288</v>
      </c>
      <c r="E32814">
        <v>14</v>
      </c>
      <c r="F32814" t="str">
        <f t="shared" si="1027"/>
        <v>27-2-1</v>
      </c>
    </row>
    <row r="32815" spans="1:6" x14ac:dyDescent="0.3">
      <c r="A32815">
        <v>2016</v>
      </c>
      <c r="B32815" t="s">
        <v>1858</v>
      </c>
      <c r="C32815" t="str">
        <f t="shared" si="1026"/>
        <v>2016-Fluminense/RJ-27-2-1</v>
      </c>
      <c r="D32815" s="4">
        <v>2.7435870000000002</v>
      </c>
      <c r="E32815">
        <v>16</v>
      </c>
      <c r="F32815" t="str">
        <f t="shared" si="1027"/>
        <v>27-2-1</v>
      </c>
    </row>
    <row r="32816" spans="1:6" x14ac:dyDescent="0.3">
      <c r="A32816">
        <v>2016</v>
      </c>
      <c r="B32816" t="s">
        <v>1861</v>
      </c>
      <c r="C32816" t="str">
        <f t="shared" si="1026"/>
        <v>2016-Gremio/RS-27-2-1</v>
      </c>
      <c r="D32816" s="4">
        <v>2.4285709999999998</v>
      </c>
      <c r="E32816">
        <v>14</v>
      </c>
      <c r="F32816" t="str">
        <f t="shared" si="1027"/>
        <v>27-2-1</v>
      </c>
    </row>
    <row r="32817" spans="1:6" x14ac:dyDescent="0.3">
      <c r="A32817">
        <v>2016</v>
      </c>
      <c r="B32817" t="s">
        <v>1862</v>
      </c>
      <c r="C32817" t="str">
        <f t="shared" si="1026"/>
        <v>2016-Internacional/RS-27-2-1</v>
      </c>
      <c r="D32817" s="4">
        <v>1.875</v>
      </c>
      <c r="E32817">
        <v>14</v>
      </c>
      <c r="F32817" t="str">
        <f t="shared" si="1027"/>
        <v>27-2-1</v>
      </c>
    </row>
    <row r="32818" spans="1:6" x14ac:dyDescent="0.3">
      <c r="A32818">
        <v>2016</v>
      </c>
      <c r="B32818" t="s">
        <v>1863</v>
      </c>
      <c r="C32818" t="str">
        <f t="shared" si="1026"/>
        <v>2016-Palmeiras/SP-27-2-1</v>
      </c>
      <c r="D32818" s="4">
        <v>2</v>
      </c>
      <c r="E32818">
        <v>15</v>
      </c>
      <c r="F32818" t="str">
        <f t="shared" si="1027"/>
        <v>27-2-1</v>
      </c>
    </row>
    <row r="32819" spans="1:6" x14ac:dyDescent="0.3">
      <c r="A32819">
        <v>2016</v>
      </c>
      <c r="B32819" t="s">
        <v>1865</v>
      </c>
      <c r="C32819" t="str">
        <f t="shared" si="1026"/>
        <v>2016-Ponte Preta/SP-27-2-1</v>
      </c>
      <c r="D32819" s="4">
        <v>3.5</v>
      </c>
      <c r="E32819">
        <v>14</v>
      </c>
      <c r="F32819" t="str">
        <f t="shared" si="1027"/>
        <v>27-2-1</v>
      </c>
    </row>
    <row r="32820" spans="1:6" x14ac:dyDescent="0.3">
      <c r="A32820">
        <v>2016</v>
      </c>
      <c r="B32820" t="s">
        <v>1866</v>
      </c>
      <c r="C32820" t="str">
        <f t="shared" si="1026"/>
        <v>2016-Santa Cruz/PE-27-2-1</v>
      </c>
      <c r="D32820" s="4">
        <v>2.750003</v>
      </c>
      <c r="E32820">
        <v>14</v>
      </c>
      <c r="F32820" t="str">
        <f t="shared" si="1027"/>
        <v>27-2-1</v>
      </c>
    </row>
    <row r="32821" spans="1:6" x14ac:dyDescent="0.3">
      <c r="A32821">
        <v>2016</v>
      </c>
      <c r="B32821" t="s">
        <v>1867</v>
      </c>
      <c r="C32821" t="str">
        <f t="shared" si="1026"/>
        <v>2016-Santos/SP-27-2-1</v>
      </c>
      <c r="D32821" s="4">
        <v>2.882355</v>
      </c>
      <c r="E32821">
        <v>14</v>
      </c>
      <c r="F32821" t="str">
        <f t="shared" si="1027"/>
        <v>27-2-1</v>
      </c>
    </row>
    <row r="32822" spans="1:6" x14ac:dyDescent="0.3">
      <c r="A32822">
        <v>2016</v>
      </c>
      <c r="B32822" t="s">
        <v>1868</v>
      </c>
      <c r="C32822" t="str">
        <f t="shared" si="1026"/>
        <v>2016-Sao Paulo/SP-27-2-1</v>
      </c>
      <c r="D32822" s="4">
        <v>6</v>
      </c>
      <c r="E32822">
        <v>14</v>
      </c>
      <c r="F32822" t="str">
        <f t="shared" si="1027"/>
        <v>27-2-1</v>
      </c>
    </row>
    <row r="32823" spans="1:6" x14ac:dyDescent="0.3">
      <c r="A32823">
        <v>2016</v>
      </c>
      <c r="B32823" t="s">
        <v>3168</v>
      </c>
      <c r="C32823" t="str">
        <f t="shared" si="1026"/>
        <v>2016-Sport/PE-27-2-1</v>
      </c>
      <c r="D32823" s="4">
        <v>2.7647119999999998</v>
      </c>
      <c r="E32823">
        <v>16</v>
      </c>
      <c r="F32823" t="str">
        <f t="shared" si="1027"/>
        <v>27-2-1</v>
      </c>
    </row>
    <row r="32824" spans="1:6" x14ac:dyDescent="0.3">
      <c r="A32824">
        <v>2016</v>
      </c>
      <c r="B32824" t="s">
        <v>3648</v>
      </c>
      <c r="C32824" t="str">
        <f t="shared" si="1026"/>
        <v>2016-Vitoria/BA-27-2-1</v>
      </c>
      <c r="D32824" s="4">
        <v>2</v>
      </c>
      <c r="E32824">
        <v>10</v>
      </c>
      <c r="F32824" t="str">
        <f t="shared" si="1027"/>
        <v>27-2-1</v>
      </c>
    </row>
    <row r="32825" spans="1:6" x14ac:dyDescent="0.3">
      <c r="A32825">
        <v>2016</v>
      </c>
      <c r="B32825" t="s">
        <v>5042</v>
      </c>
      <c r="C32825" t="str">
        <f t="shared" si="1026"/>
        <v>2016-America/MG-27-3-0</v>
      </c>
      <c r="D32825" s="4">
        <v>7</v>
      </c>
      <c r="E32825">
        <v>17</v>
      </c>
      <c r="F32825" t="str">
        <f t="shared" si="1027"/>
        <v>27-3-0</v>
      </c>
    </row>
    <row r="32826" spans="1:6" x14ac:dyDescent="0.3">
      <c r="A32826">
        <v>2016</v>
      </c>
      <c r="B32826" t="s">
        <v>3169</v>
      </c>
      <c r="C32826" t="str">
        <f t="shared" si="1026"/>
        <v>2016-Atletico/MG-27-3-0</v>
      </c>
      <c r="D32826" s="4">
        <v>7</v>
      </c>
      <c r="E32826">
        <v>32</v>
      </c>
      <c r="F32826" t="str">
        <f t="shared" si="1027"/>
        <v>27-3-0</v>
      </c>
    </row>
    <row r="32827" spans="1:6" x14ac:dyDescent="0.3">
      <c r="A32827">
        <v>2016</v>
      </c>
      <c r="B32827" t="s">
        <v>1870</v>
      </c>
      <c r="C32827" t="str">
        <f t="shared" si="1026"/>
        <v>2016-Atletico/PR-27-3-0</v>
      </c>
      <c r="D32827" s="4">
        <v>4.25</v>
      </c>
      <c r="E32827">
        <v>18</v>
      </c>
      <c r="F32827" t="str">
        <f t="shared" si="1027"/>
        <v>27-3-0</v>
      </c>
    </row>
    <row r="32828" spans="1:6" x14ac:dyDescent="0.3">
      <c r="A32828">
        <v>2016</v>
      </c>
      <c r="B32828" t="s">
        <v>1871</v>
      </c>
      <c r="C32828" t="str">
        <f t="shared" si="1026"/>
        <v>2016-Botafogo/RJ-27-3-0</v>
      </c>
      <c r="D32828" s="4">
        <v>5.999994</v>
      </c>
      <c r="E32828">
        <v>27</v>
      </c>
      <c r="F32828" t="str">
        <f t="shared" si="1027"/>
        <v>27-3-0</v>
      </c>
    </row>
    <row r="32829" spans="1:6" x14ac:dyDescent="0.3">
      <c r="A32829">
        <v>2016</v>
      </c>
      <c r="B32829" t="s">
        <v>5404</v>
      </c>
      <c r="C32829" t="str">
        <f t="shared" si="1026"/>
        <v>2016-Chapecoense/SC-27-3-0</v>
      </c>
      <c r="D32829" s="4">
        <v>3.5000019999999998</v>
      </c>
      <c r="E32829">
        <v>16</v>
      </c>
      <c r="F32829" t="str">
        <f t="shared" si="1027"/>
        <v>27-3-0</v>
      </c>
    </row>
    <row r="32830" spans="1:6" x14ac:dyDescent="0.3">
      <c r="A32830">
        <v>2016</v>
      </c>
      <c r="B32830" t="s">
        <v>1872</v>
      </c>
      <c r="C32830" t="str">
        <f t="shared" si="1026"/>
        <v>2016-Corinthians/SP-27-3-0</v>
      </c>
      <c r="D32830" s="4">
        <v>1</v>
      </c>
      <c r="E32830">
        <v>30</v>
      </c>
      <c r="F32830" t="str">
        <f t="shared" si="1027"/>
        <v>27-3-0</v>
      </c>
    </row>
    <row r="32831" spans="1:6" x14ac:dyDescent="0.3">
      <c r="A32831">
        <v>2016</v>
      </c>
      <c r="B32831" t="s">
        <v>3649</v>
      </c>
      <c r="C32831" t="str">
        <f t="shared" si="1026"/>
        <v>2016-Coritiba/PR-27-3-0</v>
      </c>
      <c r="D32831" s="4">
        <v>3.5000070000000001</v>
      </c>
      <c r="E32831">
        <v>21</v>
      </c>
      <c r="F32831" t="str">
        <f t="shared" si="1027"/>
        <v>27-3-0</v>
      </c>
    </row>
    <row r="32832" spans="1:6" x14ac:dyDescent="0.3">
      <c r="A32832">
        <v>2016</v>
      </c>
      <c r="B32832" t="s">
        <v>1873</v>
      </c>
      <c r="C32832" t="str">
        <f t="shared" si="1026"/>
        <v>2016-Cruzeiro/MG-27-3-0</v>
      </c>
      <c r="D32832" s="4">
        <v>3.8</v>
      </c>
      <c r="E32832">
        <v>19</v>
      </c>
      <c r="F32832" t="str">
        <f t="shared" si="1027"/>
        <v>27-3-0</v>
      </c>
    </row>
    <row r="32833" spans="1:6" x14ac:dyDescent="0.3">
      <c r="A32833">
        <v>2016</v>
      </c>
      <c r="B32833" t="s">
        <v>1874</v>
      </c>
      <c r="C32833" t="str">
        <f t="shared" si="1026"/>
        <v>2016-Figueirense/SC-27-3-0</v>
      </c>
      <c r="D32833" s="4">
        <v>3.0000010000000001</v>
      </c>
      <c r="E32833">
        <v>19</v>
      </c>
      <c r="F32833" t="str">
        <f t="shared" si="1027"/>
        <v>27-3-0</v>
      </c>
    </row>
    <row r="32834" spans="1:6" x14ac:dyDescent="0.3">
      <c r="A32834">
        <v>2016</v>
      </c>
      <c r="B32834" t="s">
        <v>1875</v>
      </c>
      <c r="C32834" t="str">
        <f t="shared" si="1026"/>
        <v>2016-Flamengo/RJ-27-3-0</v>
      </c>
      <c r="D32834" s="4">
        <v>6.7692459999999999</v>
      </c>
      <c r="E32834">
        <v>26</v>
      </c>
      <c r="F32834" t="str">
        <f t="shared" si="1027"/>
        <v>27-3-0</v>
      </c>
    </row>
    <row r="32835" spans="1:6" x14ac:dyDescent="0.3">
      <c r="A32835">
        <v>2016</v>
      </c>
      <c r="B32835" t="s">
        <v>1876</v>
      </c>
      <c r="C32835" t="str">
        <f t="shared" ref="C32835:C32898" si="1028">A32835&amp;"-"&amp;B32835</f>
        <v>2016-Fluminense/RJ-27-3-0</v>
      </c>
      <c r="D32835" s="4">
        <v>5.5</v>
      </c>
      <c r="E32835">
        <v>25</v>
      </c>
      <c r="F32835" t="str">
        <f t="shared" ref="F32835:F32898" si="1029">RIGHT(B32835,LEN(C32835)-FIND("-",C32835,6))</f>
        <v>27-3-0</v>
      </c>
    </row>
    <row r="32836" spans="1:6" x14ac:dyDescent="0.3">
      <c r="A32836">
        <v>2016</v>
      </c>
      <c r="B32836" t="s">
        <v>1879</v>
      </c>
      <c r="C32836" t="str">
        <f t="shared" si="1028"/>
        <v>2016-Gremio/RS-27-3-0</v>
      </c>
      <c r="D32836" s="4">
        <v>3.5000019999999998</v>
      </c>
      <c r="E32836">
        <v>23</v>
      </c>
      <c r="F32836" t="str">
        <f t="shared" si="1029"/>
        <v>27-3-0</v>
      </c>
    </row>
    <row r="32837" spans="1:6" x14ac:dyDescent="0.3">
      <c r="A32837">
        <v>2016</v>
      </c>
      <c r="B32837" t="s">
        <v>1880</v>
      </c>
      <c r="C32837" t="str">
        <f t="shared" si="1028"/>
        <v>2016-Internacional/RS-27-3-0</v>
      </c>
      <c r="D32837" s="4">
        <v>1.4</v>
      </c>
      <c r="E32837">
        <v>20</v>
      </c>
      <c r="F32837" t="str">
        <f t="shared" si="1029"/>
        <v>27-3-0</v>
      </c>
    </row>
    <row r="32838" spans="1:6" x14ac:dyDescent="0.3">
      <c r="A32838">
        <v>2016</v>
      </c>
      <c r="B32838" t="s">
        <v>1881</v>
      </c>
      <c r="C32838" t="str">
        <f t="shared" si="1028"/>
        <v>2016-Palmeiras/SP-27-3-0</v>
      </c>
      <c r="D32838" s="4">
        <v>4.4000000000000004</v>
      </c>
      <c r="E32838">
        <v>14</v>
      </c>
      <c r="F32838" t="str">
        <f t="shared" si="1029"/>
        <v>27-3-0</v>
      </c>
    </row>
    <row r="32839" spans="1:6" x14ac:dyDescent="0.3">
      <c r="A32839">
        <v>2016</v>
      </c>
      <c r="B32839" t="s">
        <v>1883</v>
      </c>
      <c r="C32839" t="str">
        <f t="shared" si="1028"/>
        <v>2016-Ponte Preta/SP-27-3-0</v>
      </c>
      <c r="D32839" s="4">
        <v>4.333329</v>
      </c>
      <c r="E32839">
        <v>13</v>
      </c>
      <c r="F32839" t="str">
        <f t="shared" si="1029"/>
        <v>27-3-0</v>
      </c>
    </row>
    <row r="32840" spans="1:6" x14ac:dyDescent="0.3">
      <c r="A32840">
        <v>2016</v>
      </c>
      <c r="B32840" t="s">
        <v>1884</v>
      </c>
      <c r="C32840" t="str">
        <f t="shared" si="1028"/>
        <v>2016-Santa Cruz/PE-27-3-0</v>
      </c>
      <c r="D32840" s="4">
        <v>2.714283</v>
      </c>
      <c r="E32840">
        <v>17</v>
      </c>
      <c r="F32840" t="str">
        <f t="shared" si="1029"/>
        <v>27-3-0</v>
      </c>
    </row>
    <row r="32841" spans="1:6" x14ac:dyDescent="0.3">
      <c r="A32841">
        <v>2016</v>
      </c>
      <c r="B32841" t="s">
        <v>1885</v>
      </c>
      <c r="C32841" t="str">
        <f t="shared" si="1028"/>
        <v>2016-Santos/SP-27-3-0</v>
      </c>
      <c r="D32841" s="4">
        <v>5.8</v>
      </c>
      <c r="E32841">
        <v>20</v>
      </c>
      <c r="F32841" t="str">
        <f t="shared" si="1029"/>
        <v>27-3-0</v>
      </c>
    </row>
    <row r="32842" spans="1:6" x14ac:dyDescent="0.3">
      <c r="A32842">
        <v>2016</v>
      </c>
      <c r="B32842" t="s">
        <v>1886</v>
      </c>
      <c r="C32842" t="str">
        <f t="shared" si="1028"/>
        <v>2016-Sao Paulo/SP-27-3-0</v>
      </c>
      <c r="D32842" s="4">
        <v>3</v>
      </c>
      <c r="E32842">
        <v>14</v>
      </c>
      <c r="F32842" t="str">
        <f t="shared" si="1029"/>
        <v>27-3-0</v>
      </c>
    </row>
    <row r="32843" spans="1:6" x14ac:dyDescent="0.3">
      <c r="A32843">
        <v>2016</v>
      </c>
      <c r="B32843" t="s">
        <v>3171</v>
      </c>
      <c r="C32843" t="str">
        <f t="shared" si="1028"/>
        <v>2016-Sport/PE-27-3-0</v>
      </c>
      <c r="D32843" s="4">
        <v>4.75</v>
      </c>
      <c r="E32843">
        <v>15</v>
      </c>
      <c r="F32843" t="str">
        <f t="shared" si="1029"/>
        <v>27-3-0</v>
      </c>
    </row>
    <row r="32844" spans="1:6" x14ac:dyDescent="0.3">
      <c r="A32844">
        <v>2016</v>
      </c>
      <c r="B32844" t="s">
        <v>3651</v>
      </c>
      <c r="C32844" t="str">
        <f t="shared" si="1028"/>
        <v>2016-Vitoria/BA-27-3-0</v>
      </c>
      <c r="D32844" s="4">
        <v>6</v>
      </c>
      <c r="E32844">
        <v>24</v>
      </c>
      <c r="F32844" t="str">
        <f t="shared" si="1029"/>
        <v>27-3-0</v>
      </c>
    </row>
    <row r="32845" spans="1:6" x14ac:dyDescent="0.3">
      <c r="A32845">
        <v>2016</v>
      </c>
      <c r="B32845" t="s">
        <v>5044</v>
      </c>
      <c r="C32845" t="str">
        <f t="shared" si="1028"/>
        <v>2016-America/MG-27-3-1</v>
      </c>
      <c r="D32845" s="4">
        <v>5</v>
      </c>
      <c r="E32845">
        <v>15</v>
      </c>
      <c r="F32845" t="str">
        <f t="shared" si="1029"/>
        <v>27-3-1</v>
      </c>
    </row>
    <row r="32846" spans="1:6" x14ac:dyDescent="0.3">
      <c r="A32846">
        <v>2016</v>
      </c>
      <c r="B32846" t="s">
        <v>3172</v>
      </c>
      <c r="C32846" t="str">
        <f t="shared" si="1028"/>
        <v>2016-Atletico/MG-27-3-1</v>
      </c>
      <c r="D32846" s="4">
        <v>4.8333430000000002</v>
      </c>
      <c r="E32846">
        <v>29</v>
      </c>
      <c r="F32846" t="str">
        <f t="shared" si="1029"/>
        <v>27-3-1</v>
      </c>
    </row>
    <row r="32847" spans="1:6" x14ac:dyDescent="0.3">
      <c r="A32847">
        <v>2016</v>
      </c>
      <c r="B32847" t="s">
        <v>1888</v>
      </c>
      <c r="C32847" t="str">
        <f t="shared" si="1028"/>
        <v>2016-Atletico/PR-27-3-1</v>
      </c>
      <c r="D32847" s="4">
        <v>5.2857089999999998</v>
      </c>
      <c r="E32847">
        <v>21</v>
      </c>
      <c r="F32847" t="str">
        <f t="shared" si="1029"/>
        <v>27-3-1</v>
      </c>
    </row>
    <row r="32848" spans="1:6" x14ac:dyDescent="0.3">
      <c r="A32848">
        <v>2016</v>
      </c>
      <c r="B32848" t="s">
        <v>1889</v>
      </c>
      <c r="C32848" t="str">
        <f t="shared" si="1028"/>
        <v>2016-Botafogo/RJ-27-3-1</v>
      </c>
      <c r="D32848" s="4">
        <v>6</v>
      </c>
      <c r="E32848">
        <v>13</v>
      </c>
      <c r="F32848" t="str">
        <f t="shared" si="1029"/>
        <v>27-3-1</v>
      </c>
    </row>
    <row r="32849" spans="1:6" x14ac:dyDescent="0.3">
      <c r="A32849">
        <v>2016</v>
      </c>
      <c r="B32849" t="s">
        <v>5405</v>
      </c>
      <c r="C32849" t="str">
        <f t="shared" si="1028"/>
        <v>2016-Chapecoense/SC-27-3-1</v>
      </c>
      <c r="D32849" s="4">
        <v>7</v>
      </c>
      <c r="E32849">
        <v>21</v>
      </c>
      <c r="F32849" t="str">
        <f t="shared" si="1029"/>
        <v>27-3-1</v>
      </c>
    </row>
    <row r="32850" spans="1:6" x14ac:dyDescent="0.3">
      <c r="A32850">
        <v>2016</v>
      </c>
      <c r="B32850" t="s">
        <v>1890</v>
      </c>
      <c r="C32850" t="str">
        <f t="shared" si="1028"/>
        <v>2016-Corinthians/SP-27-3-1</v>
      </c>
      <c r="D32850" s="4">
        <v>4</v>
      </c>
      <c r="E32850">
        <v>28</v>
      </c>
      <c r="F32850" t="str">
        <f t="shared" si="1029"/>
        <v>27-3-1</v>
      </c>
    </row>
    <row r="32851" spans="1:6" x14ac:dyDescent="0.3">
      <c r="A32851">
        <v>2016</v>
      </c>
      <c r="B32851" t="s">
        <v>3652</v>
      </c>
      <c r="C32851" t="str">
        <f t="shared" si="1028"/>
        <v>2016-Coritiba/PR-27-3-1</v>
      </c>
      <c r="D32851" s="4">
        <v>3.666674</v>
      </c>
      <c r="E32851">
        <v>22</v>
      </c>
      <c r="F32851" t="str">
        <f t="shared" si="1029"/>
        <v>27-3-1</v>
      </c>
    </row>
    <row r="32852" spans="1:6" x14ac:dyDescent="0.3">
      <c r="A32852">
        <v>2016</v>
      </c>
      <c r="B32852" t="s">
        <v>1891</v>
      </c>
      <c r="C32852" t="str">
        <f t="shared" si="1028"/>
        <v>2016-Cruzeiro/MG-27-3-1</v>
      </c>
      <c r="D32852" s="4">
        <v>3.9999959999999999</v>
      </c>
      <c r="E32852">
        <v>28</v>
      </c>
      <c r="F32852" t="str">
        <f t="shared" si="1029"/>
        <v>27-3-1</v>
      </c>
    </row>
    <row r="32853" spans="1:6" x14ac:dyDescent="0.3">
      <c r="A32853">
        <v>2016</v>
      </c>
      <c r="B32853" t="s">
        <v>1892</v>
      </c>
      <c r="C32853" t="str">
        <f t="shared" si="1028"/>
        <v>2016-Figueirense/SC-27-3-1</v>
      </c>
      <c r="D32853" s="4">
        <v>3.8</v>
      </c>
      <c r="E32853">
        <v>22</v>
      </c>
      <c r="F32853" t="str">
        <f t="shared" si="1029"/>
        <v>27-3-1</v>
      </c>
    </row>
    <row r="32854" spans="1:6" x14ac:dyDescent="0.3">
      <c r="A32854">
        <v>2016</v>
      </c>
      <c r="B32854" t="s">
        <v>1893</v>
      </c>
      <c r="C32854" t="str">
        <f t="shared" si="1028"/>
        <v>2016-Flamengo/RJ-27-3-1</v>
      </c>
      <c r="D32854" s="4">
        <v>5.6666730000000003</v>
      </c>
      <c r="E32854">
        <v>29</v>
      </c>
      <c r="F32854" t="str">
        <f t="shared" si="1029"/>
        <v>27-3-1</v>
      </c>
    </row>
    <row r="32855" spans="1:6" x14ac:dyDescent="0.3">
      <c r="A32855">
        <v>2016</v>
      </c>
      <c r="B32855" t="s">
        <v>1894</v>
      </c>
      <c r="C32855" t="str">
        <f t="shared" si="1028"/>
        <v>2016-Fluminense/RJ-27-3-1</v>
      </c>
      <c r="D32855" s="4">
        <v>5.1666639999999999</v>
      </c>
      <c r="E32855">
        <v>27</v>
      </c>
      <c r="F32855" t="str">
        <f t="shared" si="1029"/>
        <v>27-3-1</v>
      </c>
    </row>
    <row r="32856" spans="1:6" x14ac:dyDescent="0.3">
      <c r="A32856">
        <v>2016</v>
      </c>
      <c r="B32856" t="s">
        <v>1897</v>
      </c>
      <c r="C32856" t="str">
        <f t="shared" si="1028"/>
        <v>2016-Gremio/RS-27-3-1</v>
      </c>
      <c r="D32856" s="4">
        <v>1</v>
      </c>
      <c r="E32856">
        <v>35</v>
      </c>
      <c r="F32856" t="str">
        <f t="shared" si="1029"/>
        <v>27-3-1</v>
      </c>
    </row>
    <row r="32857" spans="1:6" x14ac:dyDescent="0.3">
      <c r="A32857">
        <v>2016</v>
      </c>
      <c r="B32857" t="s">
        <v>1898</v>
      </c>
      <c r="C32857" t="str">
        <f t="shared" si="1028"/>
        <v>2016-Internacional/RS-27-3-1</v>
      </c>
      <c r="D32857" s="4">
        <v>1.5</v>
      </c>
      <c r="E32857">
        <v>28</v>
      </c>
      <c r="F32857" t="str">
        <f t="shared" si="1029"/>
        <v>27-3-1</v>
      </c>
    </row>
    <row r="32858" spans="1:6" x14ac:dyDescent="0.3">
      <c r="A32858">
        <v>2016</v>
      </c>
      <c r="B32858" t="s">
        <v>1899</v>
      </c>
      <c r="C32858" t="str">
        <f t="shared" si="1028"/>
        <v>2016-Palmeiras/SP-27-3-1</v>
      </c>
      <c r="D32858" s="4">
        <v>5</v>
      </c>
      <c r="E32858">
        <v>21</v>
      </c>
      <c r="F32858" t="str">
        <f t="shared" si="1029"/>
        <v>27-3-1</v>
      </c>
    </row>
    <row r="32859" spans="1:6" x14ac:dyDescent="0.3">
      <c r="A32859">
        <v>2016</v>
      </c>
      <c r="B32859" t="s">
        <v>1901</v>
      </c>
      <c r="C32859" t="str">
        <f t="shared" si="1028"/>
        <v>2016-Ponte Preta/SP-27-3-1</v>
      </c>
      <c r="D32859" s="4">
        <v>5</v>
      </c>
      <c r="E32859">
        <v>28</v>
      </c>
      <c r="F32859" t="str">
        <f t="shared" si="1029"/>
        <v>27-3-1</v>
      </c>
    </row>
    <row r="32860" spans="1:6" x14ac:dyDescent="0.3">
      <c r="A32860">
        <v>2016</v>
      </c>
      <c r="B32860" t="s">
        <v>1902</v>
      </c>
      <c r="C32860" t="str">
        <f t="shared" si="1028"/>
        <v>2016-Santa Cruz/PE-27-3-1</v>
      </c>
      <c r="D32860" s="4">
        <v>1.5</v>
      </c>
      <c r="E32860">
        <v>17</v>
      </c>
      <c r="F32860" t="str">
        <f t="shared" si="1029"/>
        <v>27-3-1</v>
      </c>
    </row>
    <row r="32861" spans="1:6" x14ac:dyDescent="0.3">
      <c r="A32861">
        <v>2016</v>
      </c>
      <c r="B32861" t="s">
        <v>1903</v>
      </c>
      <c r="C32861" t="str">
        <f t="shared" si="1028"/>
        <v>2016-Santos/SP-27-3-1</v>
      </c>
      <c r="D32861" s="4">
        <v>4.5833349999999999</v>
      </c>
      <c r="E32861">
        <v>20</v>
      </c>
      <c r="F32861" t="str">
        <f t="shared" si="1029"/>
        <v>27-3-1</v>
      </c>
    </row>
    <row r="32862" spans="1:6" x14ac:dyDescent="0.3">
      <c r="A32862">
        <v>2016</v>
      </c>
      <c r="B32862" t="s">
        <v>1904</v>
      </c>
      <c r="C32862" t="str">
        <f t="shared" si="1028"/>
        <v>2016-Sao Paulo/SP-27-3-1</v>
      </c>
      <c r="D32862" s="4">
        <v>3.666674</v>
      </c>
      <c r="E32862">
        <v>15</v>
      </c>
      <c r="F32862" t="str">
        <f t="shared" si="1029"/>
        <v>27-3-1</v>
      </c>
    </row>
    <row r="32863" spans="1:6" x14ac:dyDescent="0.3">
      <c r="A32863">
        <v>2016</v>
      </c>
      <c r="B32863" t="s">
        <v>3174</v>
      </c>
      <c r="C32863" t="str">
        <f t="shared" si="1028"/>
        <v>2016-Sport/PE-27-3-1</v>
      </c>
      <c r="D32863" s="4">
        <v>3.9999989999999999</v>
      </c>
      <c r="E32863">
        <v>25</v>
      </c>
      <c r="F32863" t="str">
        <f t="shared" si="1029"/>
        <v>27-3-1</v>
      </c>
    </row>
    <row r="32864" spans="1:6" x14ac:dyDescent="0.3">
      <c r="A32864">
        <v>2016</v>
      </c>
      <c r="B32864" t="s">
        <v>3654</v>
      </c>
      <c r="C32864" t="str">
        <f t="shared" si="1028"/>
        <v>2016-Vitoria/BA-27-3-1</v>
      </c>
      <c r="D32864" s="4">
        <v>3</v>
      </c>
      <c r="E32864">
        <v>15</v>
      </c>
      <c r="F32864" t="str">
        <f t="shared" si="1029"/>
        <v>27-3-1</v>
      </c>
    </row>
    <row r="32865" spans="1:6" x14ac:dyDescent="0.3">
      <c r="A32865">
        <v>2016</v>
      </c>
      <c r="B32865" t="s">
        <v>5046</v>
      </c>
      <c r="C32865" t="str">
        <f t="shared" si="1028"/>
        <v>2016-America/MG-27-3-2</v>
      </c>
      <c r="D32865" s="4">
        <v>2.5</v>
      </c>
      <c r="E32865">
        <v>11</v>
      </c>
      <c r="F32865" t="str">
        <f t="shared" si="1029"/>
        <v>27-3-2</v>
      </c>
    </row>
    <row r="32866" spans="1:6" x14ac:dyDescent="0.3">
      <c r="A32866">
        <v>2016</v>
      </c>
      <c r="B32866" t="s">
        <v>3175</v>
      </c>
      <c r="C32866" t="str">
        <f t="shared" si="1028"/>
        <v>2016-Atletico/MG-27-3-2</v>
      </c>
      <c r="D32866" s="4">
        <v>6.25</v>
      </c>
      <c r="E32866">
        <v>28</v>
      </c>
      <c r="F32866" t="str">
        <f t="shared" si="1029"/>
        <v>27-3-2</v>
      </c>
    </row>
    <row r="32867" spans="1:6" x14ac:dyDescent="0.3">
      <c r="A32867">
        <v>2016</v>
      </c>
      <c r="B32867" t="s">
        <v>1906</v>
      </c>
      <c r="C32867" t="str">
        <f t="shared" si="1028"/>
        <v>2016-Atletico/PR-27-3-2</v>
      </c>
      <c r="D32867" s="4">
        <v>3</v>
      </c>
      <c r="E32867">
        <v>21</v>
      </c>
      <c r="F32867" t="str">
        <f t="shared" si="1029"/>
        <v>27-3-2</v>
      </c>
    </row>
    <row r="32868" spans="1:6" x14ac:dyDescent="0.3">
      <c r="A32868">
        <v>2016</v>
      </c>
      <c r="B32868" t="s">
        <v>1907</v>
      </c>
      <c r="C32868" t="str">
        <f t="shared" si="1028"/>
        <v>2016-Botafogo/RJ-27-3-2</v>
      </c>
      <c r="D32868" s="4">
        <v>4</v>
      </c>
      <c r="E32868">
        <v>13</v>
      </c>
      <c r="F32868" t="str">
        <f t="shared" si="1029"/>
        <v>27-3-2</v>
      </c>
    </row>
    <row r="32869" spans="1:6" x14ac:dyDescent="0.3">
      <c r="A32869">
        <v>2016</v>
      </c>
      <c r="B32869" t="s">
        <v>5406</v>
      </c>
      <c r="C32869" t="str">
        <f t="shared" si="1028"/>
        <v>2016-Chapecoense/SC-27-3-2</v>
      </c>
      <c r="D32869" s="4">
        <v>7</v>
      </c>
      <c r="E32869">
        <v>27</v>
      </c>
      <c r="F32869" t="str">
        <f t="shared" si="1029"/>
        <v>27-3-2</v>
      </c>
    </row>
    <row r="32870" spans="1:6" x14ac:dyDescent="0.3">
      <c r="A32870">
        <v>2016</v>
      </c>
      <c r="B32870" t="s">
        <v>1908</v>
      </c>
      <c r="C32870" t="str">
        <f t="shared" si="1028"/>
        <v>2016-Corinthians/SP-27-3-2</v>
      </c>
      <c r="D32870" s="4">
        <v>5.4</v>
      </c>
      <c r="E32870">
        <v>27</v>
      </c>
      <c r="F32870" t="str">
        <f t="shared" si="1029"/>
        <v>27-3-2</v>
      </c>
    </row>
    <row r="32871" spans="1:6" x14ac:dyDescent="0.3">
      <c r="A32871">
        <v>2016</v>
      </c>
      <c r="B32871" t="s">
        <v>3655</v>
      </c>
      <c r="C32871" t="str">
        <f t="shared" si="1028"/>
        <v>2016-Coritiba/PR-27-3-2</v>
      </c>
      <c r="D32871" s="4">
        <v>3</v>
      </c>
      <c r="E32871">
        <v>15</v>
      </c>
      <c r="F32871" t="str">
        <f t="shared" si="1029"/>
        <v>27-3-2</v>
      </c>
    </row>
    <row r="32872" spans="1:6" x14ac:dyDescent="0.3">
      <c r="A32872">
        <v>2016</v>
      </c>
      <c r="B32872" t="s">
        <v>1909</v>
      </c>
      <c r="C32872" t="str">
        <f t="shared" si="1028"/>
        <v>2016-Cruzeiro/MG-27-3-2</v>
      </c>
      <c r="D32872" s="4">
        <v>3.5</v>
      </c>
      <c r="E32872">
        <v>23</v>
      </c>
      <c r="F32872" t="str">
        <f t="shared" si="1029"/>
        <v>27-3-2</v>
      </c>
    </row>
    <row r="32873" spans="1:6" x14ac:dyDescent="0.3">
      <c r="A32873">
        <v>2016</v>
      </c>
      <c r="B32873" t="s">
        <v>1910</v>
      </c>
      <c r="C32873" t="str">
        <f t="shared" si="1028"/>
        <v>2016-Figueirense/SC-27-3-2</v>
      </c>
      <c r="D32873" s="4">
        <v>3.6666669999999999</v>
      </c>
      <c r="E32873">
        <v>18</v>
      </c>
      <c r="F32873" t="str">
        <f t="shared" si="1029"/>
        <v>27-3-2</v>
      </c>
    </row>
    <row r="32874" spans="1:6" x14ac:dyDescent="0.3">
      <c r="A32874">
        <v>2016</v>
      </c>
      <c r="B32874" t="s">
        <v>1911</v>
      </c>
      <c r="C32874" t="str">
        <f t="shared" si="1028"/>
        <v>2016-Flamengo/RJ-27-3-2</v>
      </c>
      <c r="D32874" s="4">
        <v>5.8</v>
      </c>
      <c r="E32874">
        <v>20</v>
      </c>
      <c r="F32874" t="str">
        <f t="shared" si="1029"/>
        <v>27-3-2</v>
      </c>
    </row>
    <row r="32875" spans="1:6" x14ac:dyDescent="0.3">
      <c r="A32875">
        <v>2016</v>
      </c>
      <c r="B32875" t="s">
        <v>1912</v>
      </c>
      <c r="C32875" t="str">
        <f t="shared" si="1028"/>
        <v>2016-Fluminense/RJ-27-3-2</v>
      </c>
      <c r="D32875" s="4">
        <v>4.3333389999999996</v>
      </c>
      <c r="E32875">
        <v>23</v>
      </c>
      <c r="F32875" t="str">
        <f t="shared" si="1029"/>
        <v>27-3-2</v>
      </c>
    </row>
    <row r="32876" spans="1:6" x14ac:dyDescent="0.3">
      <c r="A32876">
        <v>2016</v>
      </c>
      <c r="B32876" t="s">
        <v>1915</v>
      </c>
      <c r="C32876" t="str">
        <f t="shared" si="1028"/>
        <v>2016-Gremio/RS-27-3-2</v>
      </c>
      <c r="D32876" s="4">
        <v>1</v>
      </c>
      <c r="E32876">
        <v>29</v>
      </c>
      <c r="F32876" t="str">
        <f t="shared" si="1029"/>
        <v>27-3-2</v>
      </c>
    </row>
    <row r="32877" spans="1:6" x14ac:dyDescent="0.3">
      <c r="A32877">
        <v>2016</v>
      </c>
      <c r="B32877" t="s">
        <v>1916</v>
      </c>
      <c r="C32877" t="str">
        <f t="shared" si="1028"/>
        <v>2016-Internacional/RS-27-3-2</v>
      </c>
      <c r="D32877" s="4">
        <v>3</v>
      </c>
      <c r="E32877">
        <v>32</v>
      </c>
      <c r="F32877" t="str">
        <f t="shared" si="1029"/>
        <v>27-3-2</v>
      </c>
    </row>
    <row r="32878" spans="1:6" x14ac:dyDescent="0.3">
      <c r="A32878">
        <v>2016</v>
      </c>
      <c r="B32878" t="s">
        <v>1917</v>
      </c>
      <c r="C32878" t="str">
        <f t="shared" si="1028"/>
        <v>2016-Palmeiras/SP-27-3-2</v>
      </c>
      <c r="D32878" s="4">
        <v>5</v>
      </c>
      <c r="E32878">
        <v>34</v>
      </c>
      <c r="F32878" t="str">
        <f t="shared" si="1029"/>
        <v>27-3-2</v>
      </c>
    </row>
    <row r="32879" spans="1:6" x14ac:dyDescent="0.3">
      <c r="A32879">
        <v>2016</v>
      </c>
      <c r="B32879" t="s">
        <v>1919</v>
      </c>
      <c r="C32879" t="str">
        <f t="shared" si="1028"/>
        <v>2016-Ponte Preta/SP-27-3-2</v>
      </c>
      <c r="D32879" s="4">
        <v>5</v>
      </c>
      <c r="E32879">
        <v>20</v>
      </c>
      <c r="F32879" t="str">
        <f t="shared" si="1029"/>
        <v>27-3-2</v>
      </c>
    </row>
    <row r="32880" spans="1:6" x14ac:dyDescent="0.3">
      <c r="A32880">
        <v>2016</v>
      </c>
      <c r="B32880" t="s">
        <v>1920</v>
      </c>
      <c r="C32880" t="str">
        <f t="shared" si="1028"/>
        <v>2016-Santa Cruz/PE-27-3-2</v>
      </c>
      <c r="D32880" s="4">
        <v>4</v>
      </c>
      <c r="E32880">
        <v>26</v>
      </c>
      <c r="F32880" t="str">
        <f t="shared" si="1029"/>
        <v>27-3-2</v>
      </c>
    </row>
    <row r="32881" spans="1:6" x14ac:dyDescent="0.3">
      <c r="A32881">
        <v>2016</v>
      </c>
      <c r="B32881" t="s">
        <v>1921</v>
      </c>
      <c r="C32881" t="str">
        <f t="shared" si="1028"/>
        <v>2016-Santos/SP-27-3-2</v>
      </c>
      <c r="D32881" s="4">
        <v>5.4999979999999997</v>
      </c>
      <c r="E32881">
        <v>20</v>
      </c>
      <c r="F32881" t="str">
        <f t="shared" si="1029"/>
        <v>27-3-2</v>
      </c>
    </row>
    <row r="32882" spans="1:6" x14ac:dyDescent="0.3">
      <c r="A32882">
        <v>2016</v>
      </c>
      <c r="B32882" t="s">
        <v>1922</v>
      </c>
      <c r="C32882" t="str">
        <f t="shared" si="1028"/>
        <v>2016-Sao Paulo/SP-27-3-2</v>
      </c>
      <c r="D32882" s="4">
        <v>6</v>
      </c>
      <c r="E32882">
        <v>20</v>
      </c>
      <c r="F32882" t="str">
        <f t="shared" si="1029"/>
        <v>27-3-2</v>
      </c>
    </row>
    <row r="32883" spans="1:6" x14ac:dyDescent="0.3">
      <c r="A32883">
        <v>2016</v>
      </c>
      <c r="B32883" t="s">
        <v>3177</v>
      </c>
      <c r="C32883" t="str">
        <f t="shared" si="1028"/>
        <v>2016-Sport/PE-27-3-2</v>
      </c>
      <c r="D32883" s="4">
        <v>4.5714240000000004</v>
      </c>
      <c r="E32883">
        <v>19</v>
      </c>
      <c r="F32883" t="str">
        <f t="shared" si="1029"/>
        <v>27-3-2</v>
      </c>
    </row>
    <row r="32884" spans="1:6" x14ac:dyDescent="0.3">
      <c r="A32884">
        <v>2016</v>
      </c>
      <c r="B32884" t="s">
        <v>3657</v>
      </c>
      <c r="C32884" t="str">
        <f t="shared" si="1028"/>
        <v>2016-Vitoria/BA-27-3-2</v>
      </c>
      <c r="D32884" s="4">
        <v>3.4375</v>
      </c>
      <c r="E32884">
        <v>14</v>
      </c>
      <c r="F32884" t="str">
        <f t="shared" si="1029"/>
        <v>27-3-2</v>
      </c>
    </row>
    <row r="32885" spans="1:6" x14ac:dyDescent="0.3">
      <c r="A32885">
        <v>2016</v>
      </c>
      <c r="B32885" t="s">
        <v>5048</v>
      </c>
      <c r="C32885" t="str">
        <f t="shared" si="1028"/>
        <v>2016-America/MG-27-4-0</v>
      </c>
      <c r="D32885" s="4">
        <v>1</v>
      </c>
      <c r="E32885">
        <v>11</v>
      </c>
      <c r="F32885" t="str">
        <f t="shared" si="1029"/>
        <v>27-4-0</v>
      </c>
    </row>
    <row r="32886" spans="1:6" x14ac:dyDescent="0.3">
      <c r="A32886">
        <v>2016</v>
      </c>
      <c r="B32886" t="s">
        <v>3178</v>
      </c>
      <c r="C32886" t="str">
        <f t="shared" si="1028"/>
        <v>2016-Atletico/MG-27-4-0</v>
      </c>
      <c r="D32886" s="4">
        <v>7</v>
      </c>
      <c r="E32886">
        <v>35</v>
      </c>
      <c r="F32886" t="str">
        <f t="shared" si="1029"/>
        <v>27-4-0</v>
      </c>
    </row>
    <row r="32887" spans="1:6" x14ac:dyDescent="0.3">
      <c r="A32887">
        <v>2016</v>
      </c>
      <c r="B32887" t="s">
        <v>1924</v>
      </c>
      <c r="C32887" t="str">
        <f t="shared" si="1028"/>
        <v>2016-Atletico/PR-27-4-0</v>
      </c>
      <c r="D32887" s="4">
        <v>6</v>
      </c>
      <c r="E32887">
        <v>30</v>
      </c>
      <c r="F32887" t="str">
        <f t="shared" si="1029"/>
        <v>27-4-0</v>
      </c>
    </row>
    <row r="32888" spans="1:6" x14ac:dyDescent="0.3">
      <c r="A32888">
        <v>2016</v>
      </c>
      <c r="B32888" t="s">
        <v>1925</v>
      </c>
      <c r="C32888" t="str">
        <f t="shared" si="1028"/>
        <v>2016-Botafogo/RJ-27-4-0</v>
      </c>
      <c r="D32888" s="4">
        <v>9</v>
      </c>
      <c r="E32888">
        <v>18</v>
      </c>
      <c r="F32888" t="str">
        <f t="shared" si="1029"/>
        <v>27-4-0</v>
      </c>
    </row>
    <row r="32889" spans="1:6" x14ac:dyDescent="0.3">
      <c r="A32889">
        <v>2016</v>
      </c>
      <c r="B32889" t="s">
        <v>5407</v>
      </c>
      <c r="C32889" t="str">
        <f t="shared" si="1028"/>
        <v>2016-Chapecoense/SC-27-4-0</v>
      </c>
      <c r="D32889" s="4">
        <v>5.4</v>
      </c>
      <c r="E32889">
        <v>22</v>
      </c>
      <c r="F32889" t="str">
        <f t="shared" si="1029"/>
        <v>27-4-0</v>
      </c>
    </row>
    <row r="32890" spans="1:6" x14ac:dyDescent="0.3">
      <c r="A32890">
        <v>2016</v>
      </c>
      <c r="B32890" t="s">
        <v>1926</v>
      </c>
      <c r="C32890" t="str">
        <f t="shared" si="1028"/>
        <v>2016-Corinthians/SP-27-4-0</v>
      </c>
      <c r="D32890" s="4">
        <v>6</v>
      </c>
      <c r="E32890">
        <v>34</v>
      </c>
      <c r="F32890" t="str">
        <f t="shared" si="1029"/>
        <v>27-4-0</v>
      </c>
    </row>
    <row r="32891" spans="1:6" x14ac:dyDescent="0.3">
      <c r="A32891">
        <v>2016</v>
      </c>
      <c r="B32891" t="s">
        <v>3658</v>
      </c>
      <c r="C32891" t="str">
        <f t="shared" si="1028"/>
        <v>2016-Coritiba/PR-27-4-0</v>
      </c>
      <c r="D32891" s="4">
        <v>7</v>
      </c>
      <c r="E32891">
        <v>16</v>
      </c>
      <c r="F32891" t="str">
        <f t="shared" si="1029"/>
        <v>27-4-0</v>
      </c>
    </row>
    <row r="32892" spans="1:6" x14ac:dyDescent="0.3">
      <c r="A32892">
        <v>2016</v>
      </c>
      <c r="B32892" t="s">
        <v>1927</v>
      </c>
      <c r="C32892" t="str">
        <f t="shared" si="1028"/>
        <v>2016-Cruzeiro/MG-27-4-0</v>
      </c>
      <c r="D32892" s="4">
        <v>9</v>
      </c>
      <c r="E32892">
        <v>23</v>
      </c>
      <c r="F32892" t="str">
        <f t="shared" si="1029"/>
        <v>27-4-0</v>
      </c>
    </row>
    <row r="32893" spans="1:6" x14ac:dyDescent="0.3">
      <c r="A32893">
        <v>2016</v>
      </c>
      <c r="B32893" t="s">
        <v>1928</v>
      </c>
      <c r="C32893" t="str">
        <f t="shared" si="1028"/>
        <v>2016-Figueirense/SC-27-4-0</v>
      </c>
      <c r="D32893" s="4">
        <v>4.8333320000000004</v>
      </c>
      <c r="E32893">
        <v>18</v>
      </c>
      <c r="F32893" t="str">
        <f t="shared" si="1029"/>
        <v>27-4-0</v>
      </c>
    </row>
    <row r="32894" spans="1:6" x14ac:dyDescent="0.3">
      <c r="A32894">
        <v>2016</v>
      </c>
      <c r="B32894" t="s">
        <v>1929</v>
      </c>
      <c r="C32894" t="str">
        <f t="shared" si="1028"/>
        <v>2016-Flamengo/RJ-27-4-0</v>
      </c>
      <c r="D32894" s="4">
        <v>12</v>
      </c>
      <c r="E32894">
        <v>25</v>
      </c>
      <c r="F32894" t="str">
        <f t="shared" si="1029"/>
        <v>27-4-0</v>
      </c>
    </row>
    <row r="32895" spans="1:6" x14ac:dyDescent="0.3">
      <c r="A32895">
        <v>2016</v>
      </c>
      <c r="B32895" t="s">
        <v>1930</v>
      </c>
      <c r="C32895" t="str">
        <f t="shared" si="1028"/>
        <v>2016-Fluminense/RJ-27-4-0</v>
      </c>
      <c r="D32895" s="4">
        <v>9</v>
      </c>
      <c r="E32895">
        <v>46</v>
      </c>
      <c r="F32895" t="str">
        <f t="shared" si="1029"/>
        <v>27-4-0</v>
      </c>
    </row>
    <row r="32896" spans="1:6" x14ac:dyDescent="0.3">
      <c r="A32896">
        <v>2016</v>
      </c>
      <c r="B32896" t="s">
        <v>1933</v>
      </c>
      <c r="C32896" t="str">
        <f t="shared" si="1028"/>
        <v>2016-Gremio/RS-27-4-0</v>
      </c>
      <c r="D32896" s="4">
        <v>2</v>
      </c>
      <c r="E32896">
        <v>32</v>
      </c>
      <c r="F32896" t="str">
        <f t="shared" si="1029"/>
        <v>27-4-0</v>
      </c>
    </row>
    <row r="32897" spans="1:6" x14ac:dyDescent="0.3">
      <c r="A32897">
        <v>2016</v>
      </c>
      <c r="B32897" t="s">
        <v>1934</v>
      </c>
      <c r="C32897" t="str">
        <f t="shared" si="1028"/>
        <v>2016-Internacional/RS-27-4-0</v>
      </c>
      <c r="D32897" s="4">
        <v>5</v>
      </c>
      <c r="E32897">
        <v>25</v>
      </c>
      <c r="F32897" t="str">
        <f t="shared" si="1029"/>
        <v>27-4-0</v>
      </c>
    </row>
    <row r="32898" spans="1:6" x14ac:dyDescent="0.3">
      <c r="A32898">
        <v>2016</v>
      </c>
      <c r="B32898" t="s">
        <v>1935</v>
      </c>
      <c r="C32898" t="str">
        <f t="shared" si="1028"/>
        <v>2016-Palmeiras/SP-27-4-0</v>
      </c>
      <c r="D32898" s="4">
        <v>8</v>
      </c>
      <c r="E32898">
        <v>40</v>
      </c>
      <c r="F32898" t="str">
        <f t="shared" si="1029"/>
        <v>27-4-0</v>
      </c>
    </row>
    <row r="32899" spans="1:6" x14ac:dyDescent="0.3">
      <c r="A32899">
        <v>2016</v>
      </c>
      <c r="B32899" t="s">
        <v>1937</v>
      </c>
      <c r="C32899" t="str">
        <f t="shared" ref="C32899:C32962" si="1030">A32899&amp;"-"&amp;B32899</f>
        <v>2016-Ponte Preta/SP-27-4-0</v>
      </c>
      <c r="D32899" s="4">
        <v>5</v>
      </c>
      <c r="E32899">
        <v>31</v>
      </c>
      <c r="F32899" t="str">
        <f t="shared" ref="F32899:F32962" si="1031">RIGHT(B32899,LEN(C32899)-FIND("-",C32899,6))</f>
        <v>27-4-0</v>
      </c>
    </row>
    <row r="32900" spans="1:6" x14ac:dyDescent="0.3">
      <c r="A32900">
        <v>2016</v>
      </c>
      <c r="B32900" t="s">
        <v>1938</v>
      </c>
      <c r="C32900" t="str">
        <f t="shared" si="1030"/>
        <v>2016-Santa Cruz/PE-27-4-0</v>
      </c>
      <c r="D32900" s="4">
        <v>1</v>
      </c>
      <c r="E32900">
        <v>20</v>
      </c>
      <c r="F32900" t="str">
        <f t="shared" si="1031"/>
        <v>27-4-0</v>
      </c>
    </row>
    <row r="32901" spans="1:6" x14ac:dyDescent="0.3">
      <c r="A32901">
        <v>2016</v>
      </c>
      <c r="B32901" t="s">
        <v>1939</v>
      </c>
      <c r="C32901" t="str">
        <f t="shared" si="1030"/>
        <v>2016-Santos/SP-27-4-0</v>
      </c>
      <c r="D32901" s="4">
        <v>3</v>
      </c>
      <c r="E32901">
        <v>39</v>
      </c>
      <c r="F32901" t="str">
        <f t="shared" si="1031"/>
        <v>27-4-0</v>
      </c>
    </row>
    <row r="32902" spans="1:6" x14ac:dyDescent="0.3">
      <c r="A32902">
        <v>2016</v>
      </c>
      <c r="B32902" t="s">
        <v>1940</v>
      </c>
      <c r="C32902" t="str">
        <f t="shared" si="1030"/>
        <v>2016-Sao Paulo/SP-27-4-0</v>
      </c>
      <c r="D32902" s="4">
        <v>4</v>
      </c>
      <c r="E32902">
        <v>22</v>
      </c>
      <c r="F32902" t="str">
        <f t="shared" si="1031"/>
        <v>27-4-0</v>
      </c>
    </row>
    <row r="32903" spans="1:6" x14ac:dyDescent="0.3">
      <c r="A32903">
        <v>2016</v>
      </c>
      <c r="B32903" t="s">
        <v>3180</v>
      </c>
      <c r="C32903" t="str">
        <f t="shared" si="1030"/>
        <v>2016-Sport/PE-27-4-0</v>
      </c>
      <c r="D32903" s="4">
        <v>3</v>
      </c>
      <c r="E32903">
        <v>29</v>
      </c>
      <c r="F32903" t="str">
        <f t="shared" si="1031"/>
        <v>27-4-0</v>
      </c>
    </row>
    <row r="32904" spans="1:6" x14ac:dyDescent="0.3">
      <c r="A32904">
        <v>2016</v>
      </c>
      <c r="B32904" t="s">
        <v>3660</v>
      </c>
      <c r="C32904" t="str">
        <f t="shared" si="1030"/>
        <v>2016-Vitoria/BA-27-4-0</v>
      </c>
      <c r="D32904" s="4">
        <v>3</v>
      </c>
      <c r="E32904">
        <v>22</v>
      </c>
      <c r="F32904" t="str">
        <f t="shared" si="1031"/>
        <v>27-4-0</v>
      </c>
    </row>
    <row r="32905" spans="1:6" x14ac:dyDescent="0.3">
      <c r="A32905">
        <v>2016</v>
      </c>
      <c r="B32905" t="s">
        <v>5050</v>
      </c>
      <c r="C32905" t="str">
        <f t="shared" si="1030"/>
        <v>2016-America/MG-27-4-1</v>
      </c>
      <c r="D32905" s="4">
        <v>0</v>
      </c>
      <c r="E32905">
        <v>14</v>
      </c>
      <c r="F32905" t="str">
        <f t="shared" si="1031"/>
        <v>27-4-1</v>
      </c>
    </row>
    <row r="32906" spans="1:6" x14ac:dyDescent="0.3">
      <c r="A32906">
        <v>2016</v>
      </c>
      <c r="B32906" t="s">
        <v>3181</v>
      </c>
      <c r="C32906" t="str">
        <f t="shared" si="1030"/>
        <v>2016-Atletico/MG-27-4-1</v>
      </c>
      <c r="D32906" s="4">
        <v>7</v>
      </c>
      <c r="E32906">
        <v>36</v>
      </c>
      <c r="F32906" t="str">
        <f t="shared" si="1031"/>
        <v>27-4-1</v>
      </c>
    </row>
    <row r="32907" spans="1:6" x14ac:dyDescent="0.3">
      <c r="A32907">
        <v>2016</v>
      </c>
      <c r="B32907" t="s">
        <v>1942</v>
      </c>
      <c r="C32907" t="str">
        <f t="shared" si="1030"/>
        <v>2016-Atletico/PR-27-4-1</v>
      </c>
      <c r="D32907" s="4">
        <v>3</v>
      </c>
      <c r="E32907">
        <v>29</v>
      </c>
      <c r="F32907" t="str">
        <f t="shared" si="1031"/>
        <v>27-4-1</v>
      </c>
    </row>
    <row r="32908" spans="1:6" x14ac:dyDescent="0.3">
      <c r="A32908">
        <v>2016</v>
      </c>
      <c r="B32908" t="s">
        <v>1943</v>
      </c>
      <c r="C32908" t="str">
        <f t="shared" si="1030"/>
        <v>2016-Botafogo/RJ-27-4-1</v>
      </c>
      <c r="D32908" s="4">
        <v>9</v>
      </c>
      <c r="E32908">
        <v>32</v>
      </c>
      <c r="F32908" t="str">
        <f t="shared" si="1031"/>
        <v>27-4-1</v>
      </c>
    </row>
    <row r="32909" spans="1:6" x14ac:dyDescent="0.3">
      <c r="A32909">
        <v>2016</v>
      </c>
      <c r="B32909" t="s">
        <v>5408</v>
      </c>
      <c r="C32909" t="str">
        <f t="shared" si="1030"/>
        <v>2016-Chapecoense/SC-27-4-1</v>
      </c>
      <c r="D32909" s="4">
        <v>7</v>
      </c>
      <c r="E32909">
        <v>22</v>
      </c>
      <c r="F32909" t="str">
        <f t="shared" si="1031"/>
        <v>27-4-1</v>
      </c>
    </row>
    <row r="32910" spans="1:6" x14ac:dyDescent="0.3">
      <c r="A32910">
        <v>2016</v>
      </c>
      <c r="B32910" t="s">
        <v>1944</v>
      </c>
      <c r="C32910" t="str">
        <f t="shared" si="1030"/>
        <v>2016-Corinthians/SP-27-4-1</v>
      </c>
      <c r="D32910" s="4">
        <v>6</v>
      </c>
      <c r="E32910">
        <v>37</v>
      </c>
      <c r="F32910" t="str">
        <f t="shared" si="1031"/>
        <v>27-4-1</v>
      </c>
    </row>
    <row r="32911" spans="1:6" x14ac:dyDescent="0.3">
      <c r="A32911">
        <v>2016</v>
      </c>
      <c r="B32911" t="s">
        <v>3661</v>
      </c>
      <c r="C32911" t="str">
        <f t="shared" si="1030"/>
        <v>2016-Coritiba/PR-27-4-1</v>
      </c>
      <c r="D32911" s="4">
        <v>8</v>
      </c>
      <c r="E32911">
        <v>29</v>
      </c>
      <c r="F32911" t="str">
        <f t="shared" si="1031"/>
        <v>27-4-1</v>
      </c>
    </row>
    <row r="32912" spans="1:6" x14ac:dyDescent="0.3">
      <c r="A32912">
        <v>2016</v>
      </c>
      <c r="B32912" t="s">
        <v>1945</v>
      </c>
      <c r="C32912" t="str">
        <f t="shared" si="1030"/>
        <v>2016-Cruzeiro/MG-27-4-1</v>
      </c>
      <c r="D32912" s="4">
        <v>10</v>
      </c>
      <c r="E32912">
        <v>30</v>
      </c>
      <c r="F32912" t="str">
        <f t="shared" si="1031"/>
        <v>27-4-1</v>
      </c>
    </row>
    <row r="32913" spans="1:6" x14ac:dyDescent="0.3">
      <c r="A32913">
        <v>2016</v>
      </c>
      <c r="B32913" t="s">
        <v>1946</v>
      </c>
      <c r="C32913" t="str">
        <f t="shared" si="1030"/>
        <v>2016-Figueirense/SC-27-4-1</v>
      </c>
      <c r="D32913" s="4">
        <v>4.333329</v>
      </c>
      <c r="E32913">
        <v>16</v>
      </c>
      <c r="F32913" t="str">
        <f t="shared" si="1031"/>
        <v>27-4-1</v>
      </c>
    </row>
    <row r="32914" spans="1:6" x14ac:dyDescent="0.3">
      <c r="A32914">
        <v>2016</v>
      </c>
      <c r="B32914" t="s">
        <v>1947</v>
      </c>
      <c r="C32914" t="str">
        <f t="shared" si="1030"/>
        <v>2016-Flamengo/RJ-27-4-1</v>
      </c>
      <c r="D32914" s="4">
        <v>9</v>
      </c>
      <c r="E32914">
        <v>32</v>
      </c>
      <c r="F32914" t="str">
        <f t="shared" si="1031"/>
        <v>27-4-1</v>
      </c>
    </row>
    <row r="32915" spans="1:6" x14ac:dyDescent="0.3">
      <c r="A32915">
        <v>2016</v>
      </c>
      <c r="B32915" t="s">
        <v>1948</v>
      </c>
      <c r="C32915" t="str">
        <f t="shared" si="1030"/>
        <v>2016-Fluminense/RJ-27-4-1</v>
      </c>
      <c r="D32915" s="4">
        <v>9</v>
      </c>
      <c r="E32915">
        <v>33</v>
      </c>
      <c r="F32915" t="str">
        <f t="shared" si="1031"/>
        <v>27-4-1</v>
      </c>
    </row>
    <row r="32916" spans="1:6" x14ac:dyDescent="0.3">
      <c r="A32916">
        <v>2016</v>
      </c>
      <c r="B32916" t="s">
        <v>1951</v>
      </c>
      <c r="C32916" t="str">
        <f t="shared" si="1030"/>
        <v>2016-Gremio/RS-27-4-1</v>
      </c>
      <c r="D32916" s="4">
        <v>4</v>
      </c>
      <c r="E32916">
        <v>35</v>
      </c>
      <c r="F32916" t="str">
        <f t="shared" si="1031"/>
        <v>27-4-1</v>
      </c>
    </row>
    <row r="32917" spans="1:6" x14ac:dyDescent="0.3">
      <c r="A32917">
        <v>2016</v>
      </c>
      <c r="B32917" t="s">
        <v>1952</v>
      </c>
      <c r="C32917" t="str">
        <f t="shared" si="1030"/>
        <v>2016-Internacional/RS-27-4-1</v>
      </c>
      <c r="D32917" s="4">
        <v>5</v>
      </c>
      <c r="E32917">
        <v>30</v>
      </c>
      <c r="F32917" t="str">
        <f t="shared" si="1031"/>
        <v>27-4-1</v>
      </c>
    </row>
    <row r="32918" spans="1:6" x14ac:dyDescent="0.3">
      <c r="A32918">
        <v>2016</v>
      </c>
      <c r="B32918" t="s">
        <v>1953</v>
      </c>
      <c r="C32918" t="str">
        <f t="shared" si="1030"/>
        <v>2016-Palmeiras/SP-27-4-1</v>
      </c>
      <c r="D32918" s="4">
        <v>10</v>
      </c>
      <c r="E32918">
        <v>36</v>
      </c>
      <c r="F32918" t="str">
        <f t="shared" si="1031"/>
        <v>27-4-1</v>
      </c>
    </row>
    <row r="32919" spans="1:6" x14ac:dyDescent="0.3">
      <c r="A32919">
        <v>2016</v>
      </c>
      <c r="B32919" t="s">
        <v>1955</v>
      </c>
      <c r="C32919" t="str">
        <f t="shared" si="1030"/>
        <v>2016-Ponte Preta/SP-27-4-1</v>
      </c>
      <c r="D32919" s="4">
        <v>7</v>
      </c>
      <c r="E32919">
        <v>26</v>
      </c>
      <c r="F32919" t="str">
        <f t="shared" si="1031"/>
        <v>27-4-1</v>
      </c>
    </row>
    <row r="32920" spans="1:6" x14ac:dyDescent="0.3">
      <c r="A32920">
        <v>2016</v>
      </c>
      <c r="B32920" t="s">
        <v>1956</v>
      </c>
      <c r="C32920" t="str">
        <f t="shared" si="1030"/>
        <v>2016-Santa Cruz/PE-27-4-1</v>
      </c>
      <c r="D32920" s="4">
        <v>2</v>
      </c>
      <c r="E32920">
        <v>20</v>
      </c>
      <c r="F32920" t="str">
        <f t="shared" si="1031"/>
        <v>27-4-1</v>
      </c>
    </row>
    <row r="32921" spans="1:6" x14ac:dyDescent="0.3">
      <c r="A32921">
        <v>2016</v>
      </c>
      <c r="B32921" t="s">
        <v>1957</v>
      </c>
      <c r="C32921" t="str">
        <f t="shared" si="1030"/>
        <v>2016-Santos/SP-27-4-1</v>
      </c>
      <c r="D32921" s="4">
        <v>3</v>
      </c>
      <c r="E32921">
        <v>29</v>
      </c>
      <c r="F32921" t="str">
        <f t="shared" si="1031"/>
        <v>27-4-1</v>
      </c>
    </row>
    <row r="32922" spans="1:6" x14ac:dyDescent="0.3">
      <c r="A32922">
        <v>2016</v>
      </c>
      <c r="B32922" t="s">
        <v>1958</v>
      </c>
      <c r="C32922" t="str">
        <f t="shared" si="1030"/>
        <v>2016-Sao Paulo/SP-27-4-1</v>
      </c>
      <c r="D32922" s="4">
        <v>2</v>
      </c>
      <c r="E32922">
        <v>24</v>
      </c>
      <c r="F32922" t="str">
        <f t="shared" si="1031"/>
        <v>27-4-1</v>
      </c>
    </row>
    <row r="32923" spans="1:6" x14ac:dyDescent="0.3">
      <c r="A32923">
        <v>2016</v>
      </c>
      <c r="B32923" t="s">
        <v>3183</v>
      </c>
      <c r="C32923" t="str">
        <f t="shared" si="1030"/>
        <v>2016-Sport/PE-27-4-1</v>
      </c>
      <c r="D32923" s="4">
        <v>6</v>
      </c>
      <c r="E32923">
        <v>29</v>
      </c>
      <c r="F32923" t="str">
        <f t="shared" si="1031"/>
        <v>27-4-1</v>
      </c>
    </row>
    <row r="32924" spans="1:6" x14ac:dyDescent="0.3">
      <c r="A32924">
        <v>2016</v>
      </c>
      <c r="B32924" t="s">
        <v>3663</v>
      </c>
      <c r="C32924" t="str">
        <f t="shared" si="1030"/>
        <v>2016-Vitoria/BA-27-4-1</v>
      </c>
      <c r="D32924" s="4">
        <v>6</v>
      </c>
      <c r="E32924">
        <v>18</v>
      </c>
      <c r="F32924" t="str">
        <f t="shared" si="1031"/>
        <v>27-4-1</v>
      </c>
    </row>
    <row r="32925" spans="1:6" x14ac:dyDescent="0.3">
      <c r="A32925">
        <v>2016</v>
      </c>
      <c r="B32925" t="s">
        <v>5052</v>
      </c>
      <c r="C32925" t="str">
        <f t="shared" si="1030"/>
        <v>2016-America/MG-27-4-2</v>
      </c>
      <c r="D32925" s="4">
        <v>2.166668</v>
      </c>
      <c r="E32925">
        <v>10</v>
      </c>
      <c r="F32925" t="str">
        <f t="shared" si="1031"/>
        <v>27-4-2</v>
      </c>
    </row>
    <row r="32926" spans="1:6" x14ac:dyDescent="0.3">
      <c r="A32926">
        <v>2016</v>
      </c>
      <c r="B32926" t="s">
        <v>3184</v>
      </c>
      <c r="C32926" t="str">
        <f t="shared" si="1030"/>
        <v>2016-Atletico/MG-27-4-2</v>
      </c>
      <c r="D32926" s="4">
        <v>7</v>
      </c>
      <c r="E32926">
        <v>33</v>
      </c>
      <c r="F32926" t="str">
        <f t="shared" si="1031"/>
        <v>27-4-2</v>
      </c>
    </row>
    <row r="32927" spans="1:6" x14ac:dyDescent="0.3">
      <c r="A32927">
        <v>2016</v>
      </c>
      <c r="B32927" t="s">
        <v>1960</v>
      </c>
      <c r="C32927" t="str">
        <f t="shared" si="1030"/>
        <v>2016-Atletico/PR-27-4-2</v>
      </c>
      <c r="D32927" s="4">
        <v>3</v>
      </c>
      <c r="E32927">
        <v>29</v>
      </c>
      <c r="F32927" t="str">
        <f t="shared" si="1031"/>
        <v>27-4-2</v>
      </c>
    </row>
    <row r="32928" spans="1:6" x14ac:dyDescent="0.3">
      <c r="A32928">
        <v>2016</v>
      </c>
      <c r="B32928" t="s">
        <v>1961</v>
      </c>
      <c r="C32928" t="str">
        <f t="shared" si="1030"/>
        <v>2016-Botafogo/RJ-27-4-2</v>
      </c>
      <c r="D32928" s="4">
        <v>9</v>
      </c>
      <c r="E32928">
        <v>28</v>
      </c>
      <c r="F32928" t="str">
        <f t="shared" si="1031"/>
        <v>27-4-2</v>
      </c>
    </row>
    <row r="32929" spans="1:6" x14ac:dyDescent="0.3">
      <c r="A32929">
        <v>2016</v>
      </c>
      <c r="B32929" t="s">
        <v>5409</v>
      </c>
      <c r="C32929" t="str">
        <f t="shared" si="1030"/>
        <v>2016-Chapecoense/SC-27-4-2</v>
      </c>
      <c r="D32929" s="4">
        <v>6</v>
      </c>
      <c r="E32929">
        <v>20</v>
      </c>
      <c r="F32929" t="str">
        <f t="shared" si="1031"/>
        <v>27-4-2</v>
      </c>
    </row>
    <row r="32930" spans="1:6" x14ac:dyDescent="0.3">
      <c r="A32930">
        <v>2016</v>
      </c>
      <c r="B32930" t="s">
        <v>1962</v>
      </c>
      <c r="C32930" t="str">
        <f t="shared" si="1030"/>
        <v>2016-Corinthians/SP-27-4-2</v>
      </c>
      <c r="D32930" s="4">
        <v>4</v>
      </c>
      <c r="E32930">
        <v>31</v>
      </c>
      <c r="F32930" t="str">
        <f t="shared" si="1031"/>
        <v>27-4-2</v>
      </c>
    </row>
    <row r="32931" spans="1:6" x14ac:dyDescent="0.3">
      <c r="A32931">
        <v>2016</v>
      </c>
      <c r="B32931" t="s">
        <v>3664</v>
      </c>
      <c r="C32931" t="str">
        <f t="shared" si="1030"/>
        <v>2016-Coritiba/PR-27-4-2</v>
      </c>
      <c r="D32931" s="4">
        <v>8</v>
      </c>
      <c r="E32931">
        <v>27</v>
      </c>
      <c r="F32931" t="str">
        <f t="shared" si="1031"/>
        <v>27-4-2</v>
      </c>
    </row>
    <row r="32932" spans="1:6" x14ac:dyDescent="0.3">
      <c r="A32932">
        <v>2016</v>
      </c>
      <c r="B32932" t="s">
        <v>1963</v>
      </c>
      <c r="C32932" t="str">
        <f t="shared" si="1030"/>
        <v>2016-Cruzeiro/MG-27-4-2</v>
      </c>
      <c r="D32932" s="4">
        <v>8</v>
      </c>
      <c r="E32932">
        <v>23</v>
      </c>
      <c r="F32932" t="str">
        <f t="shared" si="1031"/>
        <v>27-4-2</v>
      </c>
    </row>
    <row r="32933" spans="1:6" x14ac:dyDescent="0.3">
      <c r="A32933">
        <v>2016</v>
      </c>
      <c r="B32933" t="s">
        <v>1964</v>
      </c>
      <c r="C32933" t="str">
        <f t="shared" si="1030"/>
        <v>2016-Figueirense/SC-27-4-2</v>
      </c>
      <c r="D32933" s="4">
        <v>4</v>
      </c>
      <c r="E32933">
        <v>21</v>
      </c>
      <c r="F32933" t="str">
        <f t="shared" si="1031"/>
        <v>27-4-2</v>
      </c>
    </row>
    <row r="32934" spans="1:6" x14ac:dyDescent="0.3">
      <c r="A32934">
        <v>2016</v>
      </c>
      <c r="B32934" t="s">
        <v>1965</v>
      </c>
      <c r="C32934" t="str">
        <f t="shared" si="1030"/>
        <v>2016-Flamengo/RJ-27-4-2</v>
      </c>
      <c r="D32934" s="4">
        <v>9</v>
      </c>
      <c r="E32934">
        <v>30</v>
      </c>
      <c r="F32934" t="str">
        <f t="shared" si="1031"/>
        <v>27-4-2</v>
      </c>
    </row>
    <row r="32935" spans="1:6" x14ac:dyDescent="0.3">
      <c r="A32935">
        <v>2016</v>
      </c>
      <c r="B32935" t="s">
        <v>1966</v>
      </c>
      <c r="C32935" t="str">
        <f t="shared" si="1030"/>
        <v>2016-Fluminense/RJ-27-4-2</v>
      </c>
      <c r="D32935" s="4">
        <v>6</v>
      </c>
      <c r="E32935">
        <v>31</v>
      </c>
      <c r="F32935" t="str">
        <f t="shared" si="1031"/>
        <v>27-4-2</v>
      </c>
    </row>
    <row r="32936" spans="1:6" x14ac:dyDescent="0.3">
      <c r="A32936">
        <v>2016</v>
      </c>
      <c r="B32936" t="s">
        <v>1969</v>
      </c>
      <c r="C32936" t="str">
        <f t="shared" si="1030"/>
        <v>2016-Gremio/RS-27-4-2</v>
      </c>
      <c r="D32936" s="4">
        <v>4</v>
      </c>
      <c r="E32936">
        <v>28</v>
      </c>
      <c r="F32936" t="str">
        <f t="shared" si="1031"/>
        <v>27-4-2</v>
      </c>
    </row>
    <row r="32937" spans="1:6" x14ac:dyDescent="0.3">
      <c r="A32937">
        <v>2016</v>
      </c>
      <c r="B32937" t="s">
        <v>1970</v>
      </c>
      <c r="C32937" t="str">
        <f t="shared" si="1030"/>
        <v>2016-Internacional/RS-27-4-2</v>
      </c>
      <c r="D32937" s="4">
        <v>3</v>
      </c>
      <c r="E32937">
        <v>30</v>
      </c>
      <c r="F32937" t="str">
        <f t="shared" si="1031"/>
        <v>27-4-2</v>
      </c>
    </row>
    <row r="32938" spans="1:6" x14ac:dyDescent="0.3">
      <c r="A32938">
        <v>2016</v>
      </c>
      <c r="B32938" t="s">
        <v>1971</v>
      </c>
      <c r="C32938" t="str">
        <f t="shared" si="1030"/>
        <v>2016-Palmeiras/SP-27-4-2</v>
      </c>
      <c r="D32938" s="4">
        <v>10</v>
      </c>
      <c r="E32938">
        <v>36</v>
      </c>
      <c r="F32938" t="str">
        <f t="shared" si="1031"/>
        <v>27-4-2</v>
      </c>
    </row>
    <row r="32939" spans="1:6" x14ac:dyDescent="0.3">
      <c r="A32939">
        <v>2016</v>
      </c>
      <c r="B32939" t="s">
        <v>1973</v>
      </c>
      <c r="C32939" t="str">
        <f t="shared" si="1030"/>
        <v>2016-Ponte Preta/SP-27-4-2</v>
      </c>
      <c r="D32939" s="4">
        <v>7</v>
      </c>
      <c r="E32939">
        <v>30</v>
      </c>
      <c r="F32939" t="str">
        <f t="shared" si="1031"/>
        <v>27-4-2</v>
      </c>
    </row>
    <row r="32940" spans="1:6" x14ac:dyDescent="0.3">
      <c r="A32940">
        <v>2016</v>
      </c>
      <c r="B32940" t="s">
        <v>1974</v>
      </c>
      <c r="C32940" t="str">
        <f t="shared" si="1030"/>
        <v>2016-Santa Cruz/PE-27-4-2</v>
      </c>
      <c r="D32940" s="4">
        <v>1</v>
      </c>
      <c r="E32940">
        <v>16</v>
      </c>
      <c r="F32940" t="str">
        <f t="shared" si="1031"/>
        <v>27-4-2</v>
      </c>
    </row>
    <row r="32941" spans="1:6" x14ac:dyDescent="0.3">
      <c r="A32941">
        <v>2016</v>
      </c>
      <c r="B32941" t="s">
        <v>1975</v>
      </c>
      <c r="C32941" t="str">
        <f t="shared" si="1030"/>
        <v>2016-Santos/SP-27-4-2</v>
      </c>
      <c r="D32941" s="4">
        <v>3</v>
      </c>
      <c r="E32941">
        <v>33</v>
      </c>
      <c r="F32941" t="str">
        <f t="shared" si="1031"/>
        <v>27-4-2</v>
      </c>
    </row>
    <row r="32942" spans="1:6" x14ac:dyDescent="0.3">
      <c r="A32942">
        <v>2016</v>
      </c>
      <c r="B32942" t="s">
        <v>1976</v>
      </c>
      <c r="C32942" t="str">
        <f t="shared" si="1030"/>
        <v>2016-Sao Paulo/SP-27-4-2</v>
      </c>
      <c r="D32942" s="4">
        <v>6</v>
      </c>
      <c r="E32942">
        <v>20</v>
      </c>
      <c r="F32942" t="str">
        <f t="shared" si="1031"/>
        <v>27-4-2</v>
      </c>
    </row>
    <row r="32943" spans="1:6" x14ac:dyDescent="0.3">
      <c r="A32943">
        <v>2016</v>
      </c>
      <c r="B32943" t="s">
        <v>3186</v>
      </c>
      <c r="C32943" t="str">
        <f t="shared" si="1030"/>
        <v>2016-Sport/PE-27-4-2</v>
      </c>
      <c r="D32943" s="4">
        <v>3</v>
      </c>
      <c r="E32943">
        <v>23</v>
      </c>
      <c r="F32943" t="str">
        <f t="shared" si="1031"/>
        <v>27-4-2</v>
      </c>
    </row>
    <row r="32944" spans="1:6" x14ac:dyDescent="0.3">
      <c r="A32944">
        <v>2016</v>
      </c>
      <c r="B32944" t="s">
        <v>3666</v>
      </c>
      <c r="C32944" t="str">
        <f t="shared" si="1030"/>
        <v>2016-Vitoria/BA-27-4-2</v>
      </c>
      <c r="D32944" s="4">
        <v>4</v>
      </c>
      <c r="E32944">
        <v>15</v>
      </c>
      <c r="F32944" t="str">
        <f t="shared" si="1031"/>
        <v>27-4-2</v>
      </c>
    </row>
    <row r="32945" spans="1:6" x14ac:dyDescent="0.3">
      <c r="A32945">
        <v>2016</v>
      </c>
      <c r="B32945" t="s">
        <v>5054</v>
      </c>
      <c r="C32945" t="str">
        <f t="shared" si="1030"/>
        <v>2016-America/MG-27-4-3</v>
      </c>
      <c r="D32945" s="4">
        <v>4</v>
      </c>
      <c r="E32945">
        <v>13</v>
      </c>
      <c r="F32945" t="str">
        <f t="shared" si="1031"/>
        <v>27-4-3</v>
      </c>
    </row>
    <row r="32946" spans="1:6" x14ac:dyDescent="0.3">
      <c r="A32946">
        <v>2016</v>
      </c>
      <c r="B32946" t="s">
        <v>3187</v>
      </c>
      <c r="C32946" t="str">
        <f t="shared" si="1030"/>
        <v>2016-Atletico/MG-27-4-3</v>
      </c>
      <c r="D32946" s="4">
        <v>9</v>
      </c>
      <c r="E32946">
        <v>31</v>
      </c>
      <c r="F32946" t="str">
        <f t="shared" si="1031"/>
        <v>27-4-3</v>
      </c>
    </row>
    <row r="32947" spans="1:6" x14ac:dyDescent="0.3">
      <c r="A32947">
        <v>2016</v>
      </c>
      <c r="B32947" t="s">
        <v>1978</v>
      </c>
      <c r="C32947" t="str">
        <f t="shared" si="1030"/>
        <v>2016-Atletico/PR-27-4-3</v>
      </c>
      <c r="D32947" s="4">
        <v>3</v>
      </c>
      <c r="E32947">
        <v>23</v>
      </c>
      <c r="F32947" t="str">
        <f t="shared" si="1031"/>
        <v>27-4-3</v>
      </c>
    </row>
    <row r="32948" spans="1:6" x14ac:dyDescent="0.3">
      <c r="A32948">
        <v>2016</v>
      </c>
      <c r="B32948" t="s">
        <v>1979</v>
      </c>
      <c r="C32948" t="str">
        <f t="shared" si="1030"/>
        <v>2016-Botafogo/RJ-27-4-3</v>
      </c>
      <c r="D32948" s="4">
        <v>9</v>
      </c>
      <c r="E32948">
        <v>25</v>
      </c>
      <c r="F32948" t="str">
        <f t="shared" si="1031"/>
        <v>27-4-3</v>
      </c>
    </row>
    <row r="32949" spans="1:6" x14ac:dyDescent="0.3">
      <c r="A32949">
        <v>2016</v>
      </c>
      <c r="B32949" t="s">
        <v>5410</v>
      </c>
      <c r="C32949" t="str">
        <f t="shared" si="1030"/>
        <v>2016-Chapecoense/SC-27-4-3</v>
      </c>
      <c r="D32949" s="4">
        <v>7</v>
      </c>
      <c r="E32949">
        <v>30</v>
      </c>
      <c r="F32949" t="str">
        <f t="shared" si="1031"/>
        <v>27-4-3</v>
      </c>
    </row>
    <row r="32950" spans="1:6" x14ac:dyDescent="0.3">
      <c r="A32950">
        <v>2016</v>
      </c>
      <c r="B32950" t="s">
        <v>1980</v>
      </c>
      <c r="C32950" t="str">
        <f t="shared" si="1030"/>
        <v>2016-Corinthians/SP-27-4-3</v>
      </c>
      <c r="D32950" s="4">
        <v>4</v>
      </c>
      <c r="E32950">
        <v>34</v>
      </c>
      <c r="F32950" t="str">
        <f t="shared" si="1031"/>
        <v>27-4-3</v>
      </c>
    </row>
    <row r="32951" spans="1:6" x14ac:dyDescent="0.3">
      <c r="A32951">
        <v>2016</v>
      </c>
      <c r="B32951" t="s">
        <v>3667</v>
      </c>
      <c r="C32951" t="str">
        <f t="shared" si="1030"/>
        <v>2016-Coritiba/PR-27-4-3</v>
      </c>
      <c r="D32951" s="4">
        <v>7</v>
      </c>
      <c r="E32951">
        <v>18</v>
      </c>
      <c r="F32951" t="str">
        <f t="shared" si="1031"/>
        <v>27-4-3</v>
      </c>
    </row>
    <row r="32952" spans="1:6" x14ac:dyDescent="0.3">
      <c r="A32952">
        <v>2016</v>
      </c>
      <c r="B32952" t="s">
        <v>1981</v>
      </c>
      <c r="C32952" t="str">
        <f t="shared" si="1030"/>
        <v>2016-Cruzeiro/MG-27-4-3</v>
      </c>
      <c r="D32952" s="4">
        <v>8</v>
      </c>
      <c r="E32952">
        <v>25</v>
      </c>
      <c r="F32952" t="str">
        <f t="shared" si="1031"/>
        <v>27-4-3</v>
      </c>
    </row>
    <row r="32953" spans="1:6" x14ac:dyDescent="0.3">
      <c r="A32953">
        <v>2016</v>
      </c>
      <c r="B32953" t="s">
        <v>1982</v>
      </c>
      <c r="C32953" t="str">
        <f t="shared" si="1030"/>
        <v>2016-Figueirense/SC-27-4-3</v>
      </c>
      <c r="D32953" s="4">
        <v>1</v>
      </c>
      <c r="E32953">
        <v>15</v>
      </c>
      <c r="F32953" t="str">
        <f t="shared" si="1031"/>
        <v>27-4-3</v>
      </c>
    </row>
    <row r="32954" spans="1:6" x14ac:dyDescent="0.3">
      <c r="A32954">
        <v>2016</v>
      </c>
      <c r="B32954" t="s">
        <v>1983</v>
      </c>
      <c r="C32954" t="str">
        <f t="shared" si="1030"/>
        <v>2016-Flamengo/RJ-27-4-3</v>
      </c>
      <c r="D32954" s="4">
        <v>4</v>
      </c>
      <c r="E32954">
        <v>27</v>
      </c>
      <c r="F32954" t="str">
        <f t="shared" si="1031"/>
        <v>27-4-3</v>
      </c>
    </row>
    <row r="32955" spans="1:6" x14ac:dyDescent="0.3">
      <c r="A32955">
        <v>2016</v>
      </c>
      <c r="B32955" t="s">
        <v>1984</v>
      </c>
      <c r="C32955" t="str">
        <f t="shared" si="1030"/>
        <v>2016-Fluminense/RJ-27-4-3</v>
      </c>
      <c r="D32955" s="4">
        <v>3</v>
      </c>
      <c r="E32955">
        <v>29</v>
      </c>
      <c r="F32955" t="str">
        <f t="shared" si="1031"/>
        <v>27-4-3</v>
      </c>
    </row>
    <row r="32956" spans="1:6" x14ac:dyDescent="0.3">
      <c r="A32956">
        <v>2016</v>
      </c>
      <c r="B32956" t="s">
        <v>1987</v>
      </c>
      <c r="C32956" t="str">
        <f t="shared" si="1030"/>
        <v>2016-Gremio/RS-27-4-3</v>
      </c>
      <c r="D32956" s="4">
        <v>4</v>
      </c>
      <c r="E32956">
        <v>44</v>
      </c>
      <c r="F32956" t="str">
        <f t="shared" si="1031"/>
        <v>27-4-3</v>
      </c>
    </row>
    <row r="32957" spans="1:6" x14ac:dyDescent="0.3">
      <c r="A32957">
        <v>2016</v>
      </c>
      <c r="B32957" t="s">
        <v>1988</v>
      </c>
      <c r="C32957" t="str">
        <f t="shared" si="1030"/>
        <v>2016-Internacional/RS-27-4-3</v>
      </c>
      <c r="D32957" s="4">
        <v>2</v>
      </c>
      <c r="E32957">
        <v>31</v>
      </c>
      <c r="F32957" t="str">
        <f t="shared" si="1031"/>
        <v>27-4-3</v>
      </c>
    </row>
    <row r="32958" spans="1:6" x14ac:dyDescent="0.3">
      <c r="A32958">
        <v>2016</v>
      </c>
      <c r="B32958" t="s">
        <v>1989</v>
      </c>
      <c r="C32958" t="str">
        <f t="shared" si="1030"/>
        <v>2016-Palmeiras/SP-27-4-3</v>
      </c>
      <c r="D32958" s="4">
        <v>8</v>
      </c>
      <c r="E32958">
        <v>37</v>
      </c>
      <c r="F32958" t="str">
        <f t="shared" si="1031"/>
        <v>27-4-3</v>
      </c>
    </row>
    <row r="32959" spans="1:6" x14ac:dyDescent="0.3">
      <c r="A32959">
        <v>2016</v>
      </c>
      <c r="B32959" t="s">
        <v>1991</v>
      </c>
      <c r="C32959" t="str">
        <f t="shared" si="1030"/>
        <v>2016-Ponte Preta/SP-27-4-3</v>
      </c>
      <c r="D32959" s="4">
        <v>6</v>
      </c>
      <c r="E32959">
        <v>17</v>
      </c>
      <c r="F32959" t="str">
        <f t="shared" si="1031"/>
        <v>27-4-3</v>
      </c>
    </row>
    <row r="32960" spans="1:6" x14ac:dyDescent="0.3">
      <c r="A32960">
        <v>2016</v>
      </c>
      <c r="B32960" t="s">
        <v>1992</v>
      </c>
      <c r="C32960" t="str">
        <f t="shared" si="1030"/>
        <v>2016-Santa Cruz/PE-27-4-3</v>
      </c>
      <c r="D32960" s="4">
        <v>2</v>
      </c>
      <c r="E32960">
        <v>24</v>
      </c>
      <c r="F32960" t="str">
        <f t="shared" si="1031"/>
        <v>27-4-3</v>
      </c>
    </row>
    <row r="32961" spans="1:6" x14ac:dyDescent="0.3">
      <c r="A32961">
        <v>2016</v>
      </c>
      <c r="B32961" t="s">
        <v>1993</v>
      </c>
      <c r="C32961" t="str">
        <f t="shared" si="1030"/>
        <v>2016-Santos/SP-27-4-3</v>
      </c>
      <c r="D32961" s="4">
        <v>10</v>
      </c>
      <c r="E32961">
        <v>23</v>
      </c>
      <c r="F32961" t="str">
        <f t="shared" si="1031"/>
        <v>27-4-3</v>
      </c>
    </row>
    <row r="32962" spans="1:6" x14ac:dyDescent="0.3">
      <c r="A32962">
        <v>2016</v>
      </c>
      <c r="B32962" t="s">
        <v>1994</v>
      </c>
      <c r="C32962" t="str">
        <f t="shared" si="1030"/>
        <v>2016-Sao Paulo/SP-27-4-3</v>
      </c>
      <c r="D32962" s="4">
        <v>5</v>
      </c>
      <c r="E32962">
        <v>16</v>
      </c>
      <c r="F32962" t="str">
        <f t="shared" si="1031"/>
        <v>27-4-3</v>
      </c>
    </row>
    <row r="32963" spans="1:6" x14ac:dyDescent="0.3">
      <c r="A32963">
        <v>2016</v>
      </c>
      <c r="B32963" t="s">
        <v>3189</v>
      </c>
      <c r="C32963" t="str">
        <f t="shared" ref="C32963:C33026" si="1032">A32963&amp;"-"&amp;B32963</f>
        <v>2016-Sport/PE-27-4-3</v>
      </c>
      <c r="D32963" s="4">
        <v>9</v>
      </c>
      <c r="E32963">
        <v>19</v>
      </c>
      <c r="F32963" t="str">
        <f t="shared" ref="F32963:F33026" si="1033">RIGHT(B32963,LEN(C32963)-FIND("-",C32963,6))</f>
        <v>27-4-3</v>
      </c>
    </row>
    <row r="32964" spans="1:6" x14ac:dyDescent="0.3">
      <c r="A32964">
        <v>2016</v>
      </c>
      <c r="B32964" t="s">
        <v>3669</v>
      </c>
      <c r="C32964" t="str">
        <f t="shared" si="1032"/>
        <v>2016-Vitoria/BA-27-4-3</v>
      </c>
      <c r="D32964" s="4">
        <v>8</v>
      </c>
      <c r="E32964">
        <v>19</v>
      </c>
      <c r="F32964" t="str">
        <f t="shared" si="1033"/>
        <v>27-4-3</v>
      </c>
    </row>
    <row r="32965" spans="1:6" x14ac:dyDescent="0.3">
      <c r="A32965">
        <v>2016</v>
      </c>
      <c r="B32965" t="s">
        <v>5056</v>
      </c>
      <c r="C32965" t="str">
        <f t="shared" si="1032"/>
        <v>2016-America/MG-27-5-0</v>
      </c>
      <c r="D32965" s="4">
        <v>6</v>
      </c>
      <c r="E32965">
        <v>13</v>
      </c>
      <c r="F32965" t="str">
        <f t="shared" si="1033"/>
        <v>27-5-0</v>
      </c>
    </row>
    <row r="32966" spans="1:6" x14ac:dyDescent="0.3">
      <c r="A32966">
        <v>2016</v>
      </c>
      <c r="B32966" t="s">
        <v>3190</v>
      </c>
      <c r="C32966" t="str">
        <f t="shared" si="1032"/>
        <v>2016-Atletico/MG-27-5-0</v>
      </c>
      <c r="D32966" s="4">
        <v>12</v>
      </c>
      <c r="E32966">
        <v>35</v>
      </c>
      <c r="F32966" t="str">
        <f t="shared" si="1033"/>
        <v>27-5-0</v>
      </c>
    </row>
    <row r="32967" spans="1:6" x14ac:dyDescent="0.3">
      <c r="A32967">
        <v>2016</v>
      </c>
      <c r="B32967" t="s">
        <v>1996</v>
      </c>
      <c r="C32967" t="str">
        <f t="shared" si="1032"/>
        <v>2016-Atletico/PR-27-5-0</v>
      </c>
      <c r="D32967" s="4">
        <v>6</v>
      </c>
      <c r="E32967">
        <v>20</v>
      </c>
      <c r="F32967" t="str">
        <f t="shared" si="1033"/>
        <v>27-5-0</v>
      </c>
    </row>
    <row r="32968" spans="1:6" x14ac:dyDescent="0.3">
      <c r="A32968">
        <v>2016</v>
      </c>
      <c r="B32968" t="s">
        <v>1997</v>
      </c>
      <c r="C32968" t="str">
        <f t="shared" si="1032"/>
        <v>2016-Botafogo/RJ-27-5-0</v>
      </c>
      <c r="D32968" s="4">
        <v>9</v>
      </c>
      <c r="E32968">
        <v>26</v>
      </c>
      <c r="F32968" t="str">
        <f t="shared" si="1033"/>
        <v>27-5-0</v>
      </c>
    </row>
    <row r="32969" spans="1:6" x14ac:dyDescent="0.3">
      <c r="A32969">
        <v>2016</v>
      </c>
      <c r="B32969" t="s">
        <v>5411</v>
      </c>
      <c r="C32969" t="str">
        <f t="shared" si="1032"/>
        <v>2016-Chapecoense/SC-27-5-0</v>
      </c>
      <c r="D32969" s="4">
        <v>10</v>
      </c>
      <c r="E32969">
        <v>37</v>
      </c>
      <c r="F32969" t="str">
        <f t="shared" si="1033"/>
        <v>27-5-0</v>
      </c>
    </row>
    <row r="32970" spans="1:6" x14ac:dyDescent="0.3">
      <c r="A32970">
        <v>2016</v>
      </c>
      <c r="B32970" t="s">
        <v>1998</v>
      </c>
      <c r="C32970" t="str">
        <f t="shared" si="1032"/>
        <v>2016-Corinthians/SP-27-5-0</v>
      </c>
      <c r="D32970" s="4">
        <v>7</v>
      </c>
      <c r="E32970">
        <v>41</v>
      </c>
      <c r="F32970" t="str">
        <f t="shared" si="1033"/>
        <v>27-5-0</v>
      </c>
    </row>
    <row r="32971" spans="1:6" x14ac:dyDescent="0.3">
      <c r="A32971">
        <v>2016</v>
      </c>
      <c r="B32971" t="s">
        <v>3670</v>
      </c>
      <c r="C32971" t="str">
        <f t="shared" si="1032"/>
        <v>2016-Coritiba/PR-27-5-0</v>
      </c>
      <c r="D32971" s="4">
        <v>8</v>
      </c>
      <c r="E32971">
        <v>30</v>
      </c>
      <c r="F32971" t="str">
        <f t="shared" si="1033"/>
        <v>27-5-0</v>
      </c>
    </row>
    <row r="32972" spans="1:6" x14ac:dyDescent="0.3">
      <c r="A32972">
        <v>2016</v>
      </c>
      <c r="B32972" t="s">
        <v>1999</v>
      </c>
      <c r="C32972" t="str">
        <f t="shared" si="1032"/>
        <v>2016-Cruzeiro/MG-27-5-0</v>
      </c>
      <c r="D32972" s="4">
        <v>9</v>
      </c>
      <c r="E32972">
        <v>24</v>
      </c>
      <c r="F32972" t="str">
        <f t="shared" si="1033"/>
        <v>27-5-0</v>
      </c>
    </row>
    <row r="32973" spans="1:6" x14ac:dyDescent="0.3">
      <c r="A32973">
        <v>2016</v>
      </c>
      <c r="B32973" t="s">
        <v>2000</v>
      </c>
      <c r="C32973" t="str">
        <f t="shared" si="1032"/>
        <v>2016-Figueirense/SC-27-5-0</v>
      </c>
      <c r="D32973" s="4">
        <v>3</v>
      </c>
      <c r="E32973">
        <v>21</v>
      </c>
      <c r="F32973" t="str">
        <f t="shared" si="1033"/>
        <v>27-5-0</v>
      </c>
    </row>
    <row r="32974" spans="1:6" x14ac:dyDescent="0.3">
      <c r="A32974">
        <v>2016</v>
      </c>
      <c r="B32974" t="s">
        <v>2001</v>
      </c>
      <c r="C32974" t="str">
        <f t="shared" si="1032"/>
        <v>2016-Flamengo/RJ-27-5-0</v>
      </c>
      <c r="D32974" s="4">
        <v>13</v>
      </c>
      <c r="E32974">
        <v>30</v>
      </c>
      <c r="F32974" t="str">
        <f t="shared" si="1033"/>
        <v>27-5-0</v>
      </c>
    </row>
    <row r="32975" spans="1:6" x14ac:dyDescent="0.3">
      <c r="A32975">
        <v>2016</v>
      </c>
      <c r="B32975" t="s">
        <v>2002</v>
      </c>
      <c r="C32975" t="str">
        <f t="shared" si="1032"/>
        <v>2016-Fluminense/RJ-27-5-0</v>
      </c>
      <c r="D32975" s="4">
        <v>6</v>
      </c>
      <c r="E32975">
        <v>29</v>
      </c>
      <c r="F32975" t="str">
        <f t="shared" si="1033"/>
        <v>27-5-0</v>
      </c>
    </row>
    <row r="32976" spans="1:6" x14ac:dyDescent="0.3">
      <c r="A32976">
        <v>2016</v>
      </c>
      <c r="B32976" t="s">
        <v>2005</v>
      </c>
      <c r="C32976" t="str">
        <f t="shared" si="1032"/>
        <v>2016-Gremio/RS-27-5-0</v>
      </c>
      <c r="D32976" s="4">
        <v>2</v>
      </c>
      <c r="E32976">
        <v>29</v>
      </c>
      <c r="F32976" t="str">
        <f t="shared" si="1033"/>
        <v>27-5-0</v>
      </c>
    </row>
    <row r="32977" spans="1:6" x14ac:dyDescent="0.3">
      <c r="A32977">
        <v>2016</v>
      </c>
      <c r="B32977" t="s">
        <v>2006</v>
      </c>
      <c r="C32977" t="str">
        <f t="shared" si="1032"/>
        <v>2016-Internacional/RS-27-5-0</v>
      </c>
      <c r="D32977" s="4">
        <v>5</v>
      </c>
      <c r="E32977">
        <v>27</v>
      </c>
      <c r="F32977" t="str">
        <f t="shared" si="1033"/>
        <v>27-5-0</v>
      </c>
    </row>
    <row r="32978" spans="1:6" x14ac:dyDescent="0.3">
      <c r="A32978">
        <v>2016</v>
      </c>
      <c r="B32978" t="s">
        <v>2007</v>
      </c>
      <c r="C32978" t="str">
        <f t="shared" si="1032"/>
        <v>2016-Palmeiras/SP-27-5-0</v>
      </c>
      <c r="D32978" s="4">
        <v>9</v>
      </c>
      <c r="E32978">
        <v>48</v>
      </c>
      <c r="F32978" t="str">
        <f t="shared" si="1033"/>
        <v>27-5-0</v>
      </c>
    </row>
    <row r="32979" spans="1:6" x14ac:dyDescent="0.3">
      <c r="A32979">
        <v>2016</v>
      </c>
      <c r="B32979" t="s">
        <v>2009</v>
      </c>
      <c r="C32979" t="str">
        <f t="shared" si="1032"/>
        <v>2016-Ponte Preta/SP-27-5-0</v>
      </c>
      <c r="D32979" s="4">
        <v>8</v>
      </c>
      <c r="E32979">
        <v>31</v>
      </c>
      <c r="F32979" t="str">
        <f t="shared" si="1033"/>
        <v>27-5-0</v>
      </c>
    </row>
    <row r="32980" spans="1:6" x14ac:dyDescent="0.3">
      <c r="A32980">
        <v>2016</v>
      </c>
      <c r="B32980" t="s">
        <v>2010</v>
      </c>
      <c r="C32980" t="str">
        <f t="shared" si="1032"/>
        <v>2016-Santa Cruz/PE-27-5-0</v>
      </c>
      <c r="D32980" s="4">
        <v>4</v>
      </c>
      <c r="E32980">
        <v>23</v>
      </c>
      <c r="F32980" t="str">
        <f t="shared" si="1033"/>
        <v>27-5-0</v>
      </c>
    </row>
    <row r="32981" spans="1:6" x14ac:dyDescent="0.3">
      <c r="A32981">
        <v>2016</v>
      </c>
      <c r="B32981" t="s">
        <v>2011</v>
      </c>
      <c r="C32981" t="str">
        <f t="shared" si="1032"/>
        <v>2016-Santos/SP-27-5-0</v>
      </c>
      <c r="D32981" s="4">
        <v>6</v>
      </c>
      <c r="E32981">
        <v>32</v>
      </c>
      <c r="F32981" t="str">
        <f t="shared" si="1033"/>
        <v>27-5-0</v>
      </c>
    </row>
    <row r="32982" spans="1:6" x14ac:dyDescent="0.3">
      <c r="A32982">
        <v>2016</v>
      </c>
      <c r="B32982" t="s">
        <v>2012</v>
      </c>
      <c r="C32982" t="str">
        <f t="shared" si="1032"/>
        <v>2016-Sao Paulo/SP-27-5-0</v>
      </c>
      <c r="D32982" s="4">
        <v>6.75</v>
      </c>
      <c r="E32982">
        <v>19</v>
      </c>
      <c r="F32982" t="str">
        <f t="shared" si="1033"/>
        <v>27-5-0</v>
      </c>
    </row>
    <row r="32983" spans="1:6" x14ac:dyDescent="0.3">
      <c r="A32983">
        <v>2016</v>
      </c>
      <c r="B32983" t="s">
        <v>3192</v>
      </c>
      <c r="C32983" t="str">
        <f t="shared" si="1032"/>
        <v>2016-Sport/PE-27-5-0</v>
      </c>
      <c r="D32983" s="4">
        <v>5</v>
      </c>
      <c r="E32983">
        <v>26</v>
      </c>
      <c r="F32983" t="str">
        <f t="shared" si="1033"/>
        <v>27-5-0</v>
      </c>
    </row>
    <row r="32984" spans="1:6" x14ac:dyDescent="0.3">
      <c r="A32984">
        <v>2016</v>
      </c>
      <c r="B32984" t="s">
        <v>3672</v>
      </c>
      <c r="C32984" t="str">
        <f t="shared" si="1032"/>
        <v>2016-Vitoria/BA-27-5-0</v>
      </c>
      <c r="D32984" s="4">
        <v>6</v>
      </c>
      <c r="E32984">
        <v>29</v>
      </c>
      <c r="F32984" t="str">
        <f t="shared" si="1033"/>
        <v>27-5-0</v>
      </c>
    </row>
    <row r="32985" spans="1:6" x14ac:dyDescent="0.3">
      <c r="A32985">
        <v>2016</v>
      </c>
      <c r="B32985" t="s">
        <v>5058</v>
      </c>
      <c r="C32985" t="str">
        <f t="shared" si="1032"/>
        <v>2016-America/MG-27-5-1</v>
      </c>
      <c r="D32985" s="4">
        <v>1</v>
      </c>
      <c r="E32985">
        <v>14</v>
      </c>
      <c r="F32985" t="str">
        <f t="shared" si="1033"/>
        <v>27-5-1</v>
      </c>
    </row>
    <row r="32986" spans="1:6" x14ac:dyDescent="0.3">
      <c r="A32986">
        <v>2016</v>
      </c>
      <c r="B32986" t="s">
        <v>3193</v>
      </c>
      <c r="C32986" t="str">
        <f t="shared" si="1032"/>
        <v>2016-Atletico/MG-27-5-1</v>
      </c>
      <c r="D32986" s="4">
        <v>7</v>
      </c>
      <c r="E32986">
        <v>43</v>
      </c>
      <c r="F32986" t="str">
        <f t="shared" si="1033"/>
        <v>27-5-1</v>
      </c>
    </row>
    <row r="32987" spans="1:6" x14ac:dyDescent="0.3">
      <c r="A32987">
        <v>2016</v>
      </c>
      <c r="B32987" t="s">
        <v>2014</v>
      </c>
      <c r="C32987" t="str">
        <f t="shared" si="1032"/>
        <v>2016-Atletico/PR-27-5-1</v>
      </c>
      <c r="D32987" s="4">
        <v>6</v>
      </c>
      <c r="E32987">
        <v>36</v>
      </c>
      <c r="F32987" t="str">
        <f t="shared" si="1033"/>
        <v>27-5-1</v>
      </c>
    </row>
    <row r="32988" spans="1:6" x14ac:dyDescent="0.3">
      <c r="A32988">
        <v>2016</v>
      </c>
      <c r="B32988" t="s">
        <v>2015</v>
      </c>
      <c r="C32988" t="str">
        <f t="shared" si="1032"/>
        <v>2016-Botafogo/RJ-27-5-1</v>
      </c>
      <c r="D32988" s="4">
        <v>12</v>
      </c>
      <c r="E32988">
        <v>31</v>
      </c>
      <c r="F32988" t="str">
        <f t="shared" si="1033"/>
        <v>27-5-1</v>
      </c>
    </row>
    <row r="32989" spans="1:6" x14ac:dyDescent="0.3">
      <c r="A32989">
        <v>2016</v>
      </c>
      <c r="B32989" t="s">
        <v>5412</v>
      </c>
      <c r="C32989" t="str">
        <f t="shared" si="1032"/>
        <v>2016-Chapecoense/SC-27-5-1</v>
      </c>
      <c r="D32989" s="4">
        <v>10</v>
      </c>
      <c r="E32989">
        <v>37</v>
      </c>
      <c r="F32989" t="str">
        <f t="shared" si="1033"/>
        <v>27-5-1</v>
      </c>
    </row>
    <row r="32990" spans="1:6" x14ac:dyDescent="0.3">
      <c r="A32990">
        <v>2016</v>
      </c>
      <c r="B32990" t="s">
        <v>2016</v>
      </c>
      <c r="C32990" t="str">
        <f t="shared" si="1032"/>
        <v>2016-Corinthians/SP-27-5-1</v>
      </c>
      <c r="D32990" s="4">
        <v>6</v>
      </c>
      <c r="E32990">
        <v>43</v>
      </c>
      <c r="F32990" t="str">
        <f t="shared" si="1033"/>
        <v>27-5-1</v>
      </c>
    </row>
    <row r="32991" spans="1:6" x14ac:dyDescent="0.3">
      <c r="A32991">
        <v>2016</v>
      </c>
      <c r="B32991" t="s">
        <v>3673</v>
      </c>
      <c r="C32991" t="str">
        <f t="shared" si="1032"/>
        <v>2016-Coritiba/PR-27-5-1</v>
      </c>
      <c r="D32991" s="4">
        <v>8</v>
      </c>
      <c r="E32991">
        <v>25</v>
      </c>
      <c r="F32991" t="str">
        <f t="shared" si="1033"/>
        <v>27-5-1</v>
      </c>
    </row>
    <row r="32992" spans="1:6" x14ac:dyDescent="0.3">
      <c r="A32992">
        <v>2016</v>
      </c>
      <c r="B32992" t="s">
        <v>2017</v>
      </c>
      <c r="C32992" t="str">
        <f t="shared" si="1032"/>
        <v>2016-Cruzeiro/MG-27-5-1</v>
      </c>
      <c r="D32992" s="4">
        <v>10</v>
      </c>
      <c r="E32992">
        <v>32</v>
      </c>
      <c r="F32992" t="str">
        <f t="shared" si="1033"/>
        <v>27-5-1</v>
      </c>
    </row>
    <row r="32993" spans="1:6" x14ac:dyDescent="0.3">
      <c r="A32993">
        <v>2016</v>
      </c>
      <c r="B32993" t="s">
        <v>2018</v>
      </c>
      <c r="C32993" t="str">
        <f t="shared" si="1032"/>
        <v>2016-Figueirense/SC-27-5-1</v>
      </c>
      <c r="D32993" s="4">
        <v>6</v>
      </c>
      <c r="E32993">
        <v>24</v>
      </c>
      <c r="F32993" t="str">
        <f t="shared" si="1033"/>
        <v>27-5-1</v>
      </c>
    </row>
    <row r="32994" spans="1:6" x14ac:dyDescent="0.3">
      <c r="A32994">
        <v>2016</v>
      </c>
      <c r="B32994" t="s">
        <v>2019</v>
      </c>
      <c r="C32994" t="str">
        <f t="shared" si="1032"/>
        <v>2016-Flamengo/RJ-27-5-1</v>
      </c>
      <c r="D32994" s="4">
        <v>12</v>
      </c>
      <c r="E32994">
        <v>49</v>
      </c>
      <c r="F32994" t="str">
        <f t="shared" si="1033"/>
        <v>27-5-1</v>
      </c>
    </row>
    <row r="32995" spans="1:6" x14ac:dyDescent="0.3">
      <c r="A32995">
        <v>2016</v>
      </c>
      <c r="B32995" t="s">
        <v>2020</v>
      </c>
      <c r="C32995" t="str">
        <f t="shared" si="1032"/>
        <v>2016-Fluminense/RJ-27-5-1</v>
      </c>
      <c r="D32995" s="4">
        <v>9</v>
      </c>
      <c r="E32995">
        <v>38</v>
      </c>
      <c r="F32995" t="str">
        <f t="shared" si="1033"/>
        <v>27-5-1</v>
      </c>
    </row>
    <row r="32996" spans="1:6" x14ac:dyDescent="0.3">
      <c r="A32996">
        <v>2016</v>
      </c>
      <c r="B32996" t="s">
        <v>2023</v>
      </c>
      <c r="C32996" t="str">
        <f t="shared" si="1032"/>
        <v>2016-Gremio/RS-27-5-1</v>
      </c>
      <c r="D32996" s="4">
        <v>5</v>
      </c>
      <c r="E32996">
        <v>32</v>
      </c>
      <c r="F32996" t="str">
        <f t="shared" si="1033"/>
        <v>27-5-1</v>
      </c>
    </row>
    <row r="32997" spans="1:6" x14ac:dyDescent="0.3">
      <c r="A32997">
        <v>2016</v>
      </c>
      <c r="B32997" t="s">
        <v>2024</v>
      </c>
      <c r="C32997" t="str">
        <f t="shared" si="1032"/>
        <v>2016-Internacional/RS-27-5-1</v>
      </c>
      <c r="D32997" s="4">
        <v>5</v>
      </c>
      <c r="E32997">
        <v>30</v>
      </c>
      <c r="F32997" t="str">
        <f t="shared" si="1033"/>
        <v>27-5-1</v>
      </c>
    </row>
    <row r="32998" spans="1:6" x14ac:dyDescent="0.3">
      <c r="A32998">
        <v>2016</v>
      </c>
      <c r="B32998" t="s">
        <v>2025</v>
      </c>
      <c r="C32998" t="str">
        <f t="shared" si="1032"/>
        <v>2016-Palmeiras/SP-27-5-1</v>
      </c>
      <c r="D32998" s="4">
        <v>11</v>
      </c>
      <c r="E32998">
        <v>50</v>
      </c>
      <c r="F32998" t="str">
        <f t="shared" si="1033"/>
        <v>27-5-1</v>
      </c>
    </row>
    <row r="32999" spans="1:6" x14ac:dyDescent="0.3">
      <c r="A32999">
        <v>2016</v>
      </c>
      <c r="B32999" t="s">
        <v>2027</v>
      </c>
      <c r="C32999" t="str">
        <f t="shared" si="1032"/>
        <v>2016-Ponte Preta/SP-27-5-1</v>
      </c>
      <c r="D32999" s="4">
        <v>8</v>
      </c>
      <c r="E32999">
        <v>38</v>
      </c>
      <c r="F32999" t="str">
        <f t="shared" si="1033"/>
        <v>27-5-1</v>
      </c>
    </row>
    <row r="33000" spans="1:6" x14ac:dyDescent="0.3">
      <c r="A33000">
        <v>2016</v>
      </c>
      <c r="B33000" t="s">
        <v>2028</v>
      </c>
      <c r="C33000" t="str">
        <f t="shared" si="1032"/>
        <v>2016-Santa Cruz/PE-27-5-1</v>
      </c>
      <c r="D33000" s="4">
        <v>2</v>
      </c>
      <c r="E33000">
        <v>17</v>
      </c>
      <c r="F33000" t="str">
        <f t="shared" si="1033"/>
        <v>27-5-1</v>
      </c>
    </row>
    <row r="33001" spans="1:6" x14ac:dyDescent="0.3">
      <c r="A33001">
        <v>2016</v>
      </c>
      <c r="B33001" t="s">
        <v>2029</v>
      </c>
      <c r="C33001" t="str">
        <f t="shared" si="1032"/>
        <v>2016-Santos/SP-27-5-1</v>
      </c>
      <c r="D33001" s="4">
        <v>6</v>
      </c>
      <c r="E33001">
        <v>29</v>
      </c>
      <c r="F33001" t="str">
        <f t="shared" si="1033"/>
        <v>27-5-1</v>
      </c>
    </row>
    <row r="33002" spans="1:6" x14ac:dyDescent="0.3">
      <c r="A33002">
        <v>2016</v>
      </c>
      <c r="B33002" t="s">
        <v>2030</v>
      </c>
      <c r="C33002" t="str">
        <f t="shared" si="1032"/>
        <v>2016-Sao Paulo/SP-27-5-1</v>
      </c>
      <c r="D33002" s="4">
        <v>5</v>
      </c>
      <c r="E33002">
        <v>12</v>
      </c>
      <c r="F33002" t="str">
        <f t="shared" si="1033"/>
        <v>27-5-1</v>
      </c>
    </row>
    <row r="33003" spans="1:6" x14ac:dyDescent="0.3">
      <c r="A33003">
        <v>2016</v>
      </c>
      <c r="B33003" t="s">
        <v>3195</v>
      </c>
      <c r="C33003" t="str">
        <f t="shared" si="1032"/>
        <v>2016-Sport/PE-27-5-1</v>
      </c>
      <c r="D33003" s="4">
        <v>7.25</v>
      </c>
      <c r="E33003">
        <v>22</v>
      </c>
      <c r="F33003" t="str">
        <f t="shared" si="1033"/>
        <v>27-5-1</v>
      </c>
    </row>
    <row r="33004" spans="1:6" x14ac:dyDescent="0.3">
      <c r="A33004">
        <v>2016</v>
      </c>
      <c r="B33004" t="s">
        <v>3675</v>
      </c>
      <c r="C33004" t="str">
        <f t="shared" si="1032"/>
        <v>2016-Vitoria/BA-27-5-1</v>
      </c>
      <c r="D33004" s="4">
        <v>4</v>
      </c>
      <c r="E33004">
        <v>18</v>
      </c>
      <c r="F33004" t="str">
        <f t="shared" si="1033"/>
        <v>27-5-1</v>
      </c>
    </row>
    <row r="33005" spans="1:6" x14ac:dyDescent="0.3">
      <c r="A33005">
        <v>2016</v>
      </c>
      <c r="B33005" t="s">
        <v>5060</v>
      </c>
      <c r="C33005" t="str">
        <f t="shared" si="1032"/>
        <v>2016-America/MG-27-5-2</v>
      </c>
      <c r="D33005" s="4">
        <v>3</v>
      </c>
      <c r="E33005">
        <v>9</v>
      </c>
      <c r="F33005" t="str">
        <f t="shared" si="1033"/>
        <v>27-5-2</v>
      </c>
    </row>
    <row r="33006" spans="1:6" x14ac:dyDescent="0.3">
      <c r="A33006">
        <v>2016</v>
      </c>
      <c r="B33006" t="s">
        <v>3196</v>
      </c>
      <c r="C33006" t="str">
        <f t="shared" si="1032"/>
        <v>2016-Atletico/MG-27-5-2</v>
      </c>
      <c r="D33006" s="4">
        <v>10</v>
      </c>
      <c r="E33006">
        <v>44</v>
      </c>
      <c r="F33006" t="str">
        <f t="shared" si="1033"/>
        <v>27-5-2</v>
      </c>
    </row>
    <row r="33007" spans="1:6" x14ac:dyDescent="0.3">
      <c r="A33007">
        <v>2016</v>
      </c>
      <c r="B33007" t="s">
        <v>2032</v>
      </c>
      <c r="C33007" t="str">
        <f t="shared" si="1032"/>
        <v>2016-Atletico/PR-27-5-2</v>
      </c>
      <c r="D33007" s="4">
        <v>3</v>
      </c>
      <c r="E33007">
        <v>26</v>
      </c>
      <c r="F33007" t="str">
        <f t="shared" si="1033"/>
        <v>27-5-2</v>
      </c>
    </row>
    <row r="33008" spans="1:6" x14ac:dyDescent="0.3">
      <c r="A33008">
        <v>2016</v>
      </c>
      <c r="B33008" t="s">
        <v>2033</v>
      </c>
      <c r="C33008" t="str">
        <f t="shared" si="1032"/>
        <v>2016-Botafogo/RJ-27-5-2</v>
      </c>
      <c r="D33008" s="4">
        <v>12</v>
      </c>
      <c r="E33008">
        <v>28</v>
      </c>
      <c r="F33008" t="str">
        <f t="shared" si="1033"/>
        <v>27-5-2</v>
      </c>
    </row>
    <row r="33009" spans="1:6" x14ac:dyDescent="0.3">
      <c r="A33009">
        <v>2016</v>
      </c>
      <c r="B33009" t="s">
        <v>5413</v>
      </c>
      <c r="C33009" t="str">
        <f t="shared" si="1032"/>
        <v>2016-Chapecoense/SC-27-5-2</v>
      </c>
      <c r="D33009" s="4">
        <v>6.6666670000000003</v>
      </c>
      <c r="E33009">
        <v>22</v>
      </c>
      <c r="F33009" t="str">
        <f t="shared" si="1033"/>
        <v>27-5-2</v>
      </c>
    </row>
    <row r="33010" spans="1:6" x14ac:dyDescent="0.3">
      <c r="A33010">
        <v>2016</v>
      </c>
      <c r="B33010" t="s">
        <v>2034</v>
      </c>
      <c r="C33010" t="str">
        <f t="shared" si="1032"/>
        <v>2016-Corinthians/SP-27-5-2</v>
      </c>
      <c r="D33010" s="4">
        <v>7</v>
      </c>
      <c r="E33010">
        <v>46</v>
      </c>
      <c r="F33010" t="str">
        <f t="shared" si="1033"/>
        <v>27-5-2</v>
      </c>
    </row>
    <row r="33011" spans="1:6" x14ac:dyDescent="0.3">
      <c r="A33011">
        <v>2016</v>
      </c>
      <c r="B33011" t="s">
        <v>3676</v>
      </c>
      <c r="C33011" t="str">
        <f t="shared" si="1032"/>
        <v>2016-Coritiba/PR-27-5-2</v>
      </c>
      <c r="D33011" s="4">
        <v>11</v>
      </c>
      <c r="E33011">
        <v>21</v>
      </c>
      <c r="F33011" t="str">
        <f t="shared" si="1033"/>
        <v>27-5-2</v>
      </c>
    </row>
    <row r="33012" spans="1:6" x14ac:dyDescent="0.3">
      <c r="A33012">
        <v>2016</v>
      </c>
      <c r="B33012" t="s">
        <v>2035</v>
      </c>
      <c r="C33012" t="str">
        <f t="shared" si="1032"/>
        <v>2016-Cruzeiro/MG-27-5-2</v>
      </c>
      <c r="D33012" s="4">
        <v>11</v>
      </c>
      <c r="E33012">
        <v>26</v>
      </c>
      <c r="F33012" t="str">
        <f t="shared" si="1033"/>
        <v>27-5-2</v>
      </c>
    </row>
    <row r="33013" spans="1:6" x14ac:dyDescent="0.3">
      <c r="A33013">
        <v>2016</v>
      </c>
      <c r="B33013" t="s">
        <v>2036</v>
      </c>
      <c r="C33013" t="str">
        <f t="shared" si="1032"/>
        <v>2016-Figueirense/SC-27-5-2</v>
      </c>
      <c r="D33013" s="4">
        <v>7</v>
      </c>
      <c r="E33013">
        <v>24</v>
      </c>
      <c r="F33013" t="str">
        <f t="shared" si="1033"/>
        <v>27-5-2</v>
      </c>
    </row>
    <row r="33014" spans="1:6" x14ac:dyDescent="0.3">
      <c r="A33014">
        <v>2016</v>
      </c>
      <c r="B33014" t="s">
        <v>2037</v>
      </c>
      <c r="C33014" t="str">
        <f t="shared" si="1032"/>
        <v>2016-Flamengo/RJ-27-5-2</v>
      </c>
      <c r="D33014" s="4">
        <v>12</v>
      </c>
      <c r="E33014">
        <v>49</v>
      </c>
      <c r="F33014" t="str">
        <f t="shared" si="1033"/>
        <v>27-5-2</v>
      </c>
    </row>
    <row r="33015" spans="1:6" x14ac:dyDescent="0.3">
      <c r="A33015">
        <v>2016</v>
      </c>
      <c r="B33015" t="s">
        <v>2038</v>
      </c>
      <c r="C33015" t="str">
        <f t="shared" si="1032"/>
        <v>2016-Fluminense/RJ-27-5-2</v>
      </c>
      <c r="D33015" s="4">
        <v>7</v>
      </c>
      <c r="E33015">
        <v>38</v>
      </c>
      <c r="F33015" t="str">
        <f t="shared" si="1033"/>
        <v>27-5-2</v>
      </c>
    </row>
    <row r="33016" spans="1:6" x14ac:dyDescent="0.3">
      <c r="A33016">
        <v>2016</v>
      </c>
      <c r="B33016" t="s">
        <v>2041</v>
      </c>
      <c r="C33016" t="str">
        <f t="shared" si="1032"/>
        <v>2016-Gremio/RS-27-5-2</v>
      </c>
      <c r="D33016" s="4">
        <v>4</v>
      </c>
      <c r="E33016">
        <v>31</v>
      </c>
      <c r="F33016" t="str">
        <f t="shared" si="1033"/>
        <v>27-5-2</v>
      </c>
    </row>
    <row r="33017" spans="1:6" x14ac:dyDescent="0.3">
      <c r="A33017">
        <v>2016</v>
      </c>
      <c r="B33017" t="s">
        <v>2042</v>
      </c>
      <c r="C33017" t="str">
        <f t="shared" si="1032"/>
        <v>2016-Internacional/RS-27-5-2</v>
      </c>
      <c r="D33017" s="4">
        <v>6</v>
      </c>
      <c r="E33017">
        <v>32</v>
      </c>
      <c r="F33017" t="str">
        <f t="shared" si="1033"/>
        <v>27-5-2</v>
      </c>
    </row>
    <row r="33018" spans="1:6" x14ac:dyDescent="0.3">
      <c r="A33018">
        <v>2016</v>
      </c>
      <c r="B33018" t="s">
        <v>2043</v>
      </c>
      <c r="C33018" t="str">
        <f t="shared" si="1032"/>
        <v>2016-Palmeiras/SP-27-5-2</v>
      </c>
      <c r="D33018" s="4">
        <v>13</v>
      </c>
      <c r="E33018">
        <v>49</v>
      </c>
      <c r="F33018" t="str">
        <f t="shared" si="1033"/>
        <v>27-5-2</v>
      </c>
    </row>
    <row r="33019" spans="1:6" x14ac:dyDescent="0.3">
      <c r="A33019">
        <v>2016</v>
      </c>
      <c r="B33019" t="s">
        <v>2045</v>
      </c>
      <c r="C33019" t="str">
        <f t="shared" si="1032"/>
        <v>2016-Ponte Preta/SP-27-5-2</v>
      </c>
      <c r="D33019" s="4">
        <v>9</v>
      </c>
      <c r="E33019">
        <v>16</v>
      </c>
      <c r="F33019" t="str">
        <f t="shared" si="1033"/>
        <v>27-5-2</v>
      </c>
    </row>
    <row r="33020" spans="1:6" x14ac:dyDescent="0.3">
      <c r="A33020">
        <v>2016</v>
      </c>
      <c r="B33020" t="s">
        <v>2046</v>
      </c>
      <c r="C33020" t="str">
        <f t="shared" si="1032"/>
        <v>2016-Santa Cruz/PE-27-5-2</v>
      </c>
      <c r="D33020" s="4">
        <v>2</v>
      </c>
      <c r="E33020">
        <v>21</v>
      </c>
      <c r="F33020" t="str">
        <f t="shared" si="1033"/>
        <v>27-5-2</v>
      </c>
    </row>
    <row r="33021" spans="1:6" x14ac:dyDescent="0.3">
      <c r="A33021">
        <v>2016</v>
      </c>
      <c r="B33021" t="s">
        <v>2047</v>
      </c>
      <c r="C33021" t="str">
        <f t="shared" si="1032"/>
        <v>2016-Santos/SP-27-5-2</v>
      </c>
      <c r="D33021" s="4">
        <v>3</v>
      </c>
      <c r="E33021">
        <v>27</v>
      </c>
      <c r="F33021" t="str">
        <f t="shared" si="1033"/>
        <v>27-5-2</v>
      </c>
    </row>
    <row r="33022" spans="1:6" x14ac:dyDescent="0.3">
      <c r="A33022">
        <v>2016</v>
      </c>
      <c r="B33022" t="s">
        <v>2048</v>
      </c>
      <c r="C33022" t="str">
        <f t="shared" si="1032"/>
        <v>2016-Sao Paulo/SP-27-5-2</v>
      </c>
      <c r="D33022" s="4">
        <v>5</v>
      </c>
      <c r="E33022">
        <v>21</v>
      </c>
      <c r="F33022" t="str">
        <f t="shared" si="1033"/>
        <v>27-5-2</v>
      </c>
    </row>
    <row r="33023" spans="1:6" x14ac:dyDescent="0.3">
      <c r="A33023">
        <v>2016</v>
      </c>
      <c r="B33023" t="s">
        <v>3198</v>
      </c>
      <c r="C33023" t="str">
        <f t="shared" si="1032"/>
        <v>2016-Sport/PE-27-5-2</v>
      </c>
      <c r="D33023" s="4">
        <v>5</v>
      </c>
      <c r="E33023">
        <v>26</v>
      </c>
      <c r="F33023" t="str">
        <f t="shared" si="1033"/>
        <v>27-5-2</v>
      </c>
    </row>
    <row r="33024" spans="1:6" x14ac:dyDescent="0.3">
      <c r="A33024">
        <v>2016</v>
      </c>
      <c r="B33024" t="s">
        <v>3678</v>
      </c>
      <c r="C33024" t="str">
        <f t="shared" si="1032"/>
        <v>2016-Vitoria/BA-27-5-2</v>
      </c>
      <c r="D33024" s="4">
        <v>4</v>
      </c>
      <c r="E33024">
        <v>17</v>
      </c>
      <c r="F33024" t="str">
        <f t="shared" si="1033"/>
        <v>27-5-2</v>
      </c>
    </row>
    <row r="33025" spans="1:6" x14ac:dyDescent="0.3">
      <c r="A33025">
        <v>2016</v>
      </c>
      <c r="B33025" t="s">
        <v>5062</v>
      </c>
      <c r="C33025" t="str">
        <f t="shared" si="1032"/>
        <v>2016-America/MG-27-5-3</v>
      </c>
      <c r="D33025" s="4">
        <v>4</v>
      </c>
      <c r="E33025">
        <v>15</v>
      </c>
      <c r="F33025" t="str">
        <f t="shared" si="1033"/>
        <v>27-5-3</v>
      </c>
    </row>
    <row r="33026" spans="1:6" x14ac:dyDescent="0.3">
      <c r="A33026">
        <v>2016</v>
      </c>
      <c r="B33026" t="s">
        <v>3199</v>
      </c>
      <c r="C33026" t="str">
        <f t="shared" si="1032"/>
        <v>2016-Atletico/MG-27-5-3</v>
      </c>
      <c r="D33026" s="4">
        <v>10</v>
      </c>
      <c r="E33026">
        <v>31</v>
      </c>
      <c r="F33026" t="str">
        <f t="shared" si="1033"/>
        <v>27-5-3</v>
      </c>
    </row>
    <row r="33027" spans="1:6" x14ac:dyDescent="0.3">
      <c r="A33027">
        <v>2016</v>
      </c>
      <c r="B33027" t="s">
        <v>2050</v>
      </c>
      <c r="C33027" t="str">
        <f t="shared" ref="C33027:C33090" si="1034">A33027&amp;"-"&amp;B33027</f>
        <v>2016-Atletico/PR-27-5-3</v>
      </c>
      <c r="D33027" s="4">
        <v>6</v>
      </c>
      <c r="E33027">
        <v>36</v>
      </c>
      <c r="F33027" t="str">
        <f t="shared" ref="F33027:F33090" si="1035">RIGHT(B33027,LEN(C33027)-FIND("-",C33027,6))</f>
        <v>27-5-3</v>
      </c>
    </row>
    <row r="33028" spans="1:6" x14ac:dyDescent="0.3">
      <c r="A33028">
        <v>2016</v>
      </c>
      <c r="B33028" t="s">
        <v>2051</v>
      </c>
      <c r="C33028" t="str">
        <f t="shared" si="1034"/>
        <v>2016-Botafogo/RJ-27-5-3</v>
      </c>
      <c r="D33028" s="4">
        <v>9</v>
      </c>
      <c r="E33028">
        <v>28</v>
      </c>
      <c r="F33028" t="str">
        <f t="shared" si="1035"/>
        <v>27-5-3</v>
      </c>
    </row>
    <row r="33029" spans="1:6" x14ac:dyDescent="0.3">
      <c r="A33029">
        <v>2016</v>
      </c>
      <c r="B33029" t="s">
        <v>5414</v>
      </c>
      <c r="C33029" t="str">
        <f t="shared" si="1034"/>
        <v>2016-Chapecoense/SC-27-5-3</v>
      </c>
      <c r="D33029" s="4">
        <v>7</v>
      </c>
      <c r="E33029">
        <v>35</v>
      </c>
      <c r="F33029" t="str">
        <f t="shared" si="1035"/>
        <v>27-5-3</v>
      </c>
    </row>
    <row r="33030" spans="1:6" x14ac:dyDescent="0.3">
      <c r="A33030">
        <v>2016</v>
      </c>
      <c r="B33030" t="s">
        <v>2052</v>
      </c>
      <c r="C33030" t="str">
        <f t="shared" si="1034"/>
        <v>2016-Corinthians/SP-27-5-3</v>
      </c>
      <c r="D33030" s="4">
        <v>4</v>
      </c>
      <c r="E33030">
        <v>46</v>
      </c>
      <c r="F33030" t="str">
        <f t="shared" si="1035"/>
        <v>27-5-3</v>
      </c>
    </row>
    <row r="33031" spans="1:6" x14ac:dyDescent="0.3">
      <c r="A33031">
        <v>2016</v>
      </c>
      <c r="B33031" t="s">
        <v>3679</v>
      </c>
      <c r="C33031" t="str">
        <f t="shared" si="1034"/>
        <v>2016-Coritiba/PR-27-5-3</v>
      </c>
      <c r="D33031" s="4">
        <v>8</v>
      </c>
      <c r="E33031">
        <v>23</v>
      </c>
      <c r="F33031" t="str">
        <f t="shared" si="1035"/>
        <v>27-5-3</v>
      </c>
    </row>
    <row r="33032" spans="1:6" x14ac:dyDescent="0.3">
      <c r="A33032">
        <v>2016</v>
      </c>
      <c r="B33032" t="s">
        <v>2053</v>
      </c>
      <c r="C33032" t="str">
        <f t="shared" si="1034"/>
        <v>2016-Cruzeiro/MG-27-5-3</v>
      </c>
      <c r="D33032" s="4">
        <v>11</v>
      </c>
      <c r="E33032">
        <v>30</v>
      </c>
      <c r="F33032" t="str">
        <f t="shared" si="1035"/>
        <v>27-5-3</v>
      </c>
    </row>
    <row r="33033" spans="1:6" x14ac:dyDescent="0.3">
      <c r="A33033">
        <v>2016</v>
      </c>
      <c r="B33033" t="s">
        <v>2054</v>
      </c>
      <c r="C33033" t="str">
        <f t="shared" si="1034"/>
        <v>2016-Figueirense/SC-27-5-3</v>
      </c>
      <c r="D33033" s="4">
        <v>4</v>
      </c>
      <c r="E33033">
        <v>22</v>
      </c>
      <c r="F33033" t="str">
        <f t="shared" si="1035"/>
        <v>27-5-3</v>
      </c>
    </row>
    <row r="33034" spans="1:6" x14ac:dyDescent="0.3">
      <c r="A33034">
        <v>2016</v>
      </c>
      <c r="B33034" t="s">
        <v>2055</v>
      </c>
      <c r="C33034" t="str">
        <f t="shared" si="1034"/>
        <v>2016-Flamengo/RJ-27-5-3</v>
      </c>
      <c r="D33034" s="4">
        <v>7</v>
      </c>
      <c r="E33034">
        <v>17</v>
      </c>
      <c r="F33034" t="str">
        <f t="shared" si="1035"/>
        <v>27-5-3</v>
      </c>
    </row>
    <row r="33035" spans="1:6" x14ac:dyDescent="0.3">
      <c r="A33035">
        <v>2016</v>
      </c>
      <c r="B33035" t="s">
        <v>2056</v>
      </c>
      <c r="C33035" t="str">
        <f t="shared" si="1034"/>
        <v>2016-Fluminense/RJ-27-5-3</v>
      </c>
      <c r="D33035" s="4">
        <v>10</v>
      </c>
      <c r="E33035">
        <v>30</v>
      </c>
      <c r="F33035" t="str">
        <f t="shared" si="1035"/>
        <v>27-5-3</v>
      </c>
    </row>
    <row r="33036" spans="1:6" x14ac:dyDescent="0.3">
      <c r="A33036">
        <v>2016</v>
      </c>
      <c r="B33036" t="s">
        <v>2059</v>
      </c>
      <c r="C33036" t="str">
        <f t="shared" si="1034"/>
        <v>2016-Gremio/RS-27-5-3</v>
      </c>
      <c r="D33036" s="4">
        <v>5</v>
      </c>
      <c r="E33036">
        <v>22</v>
      </c>
      <c r="F33036" t="str">
        <f t="shared" si="1035"/>
        <v>27-5-3</v>
      </c>
    </row>
    <row r="33037" spans="1:6" x14ac:dyDescent="0.3">
      <c r="A33037">
        <v>2016</v>
      </c>
      <c r="B33037" t="s">
        <v>2060</v>
      </c>
      <c r="C33037" t="str">
        <f t="shared" si="1034"/>
        <v>2016-Internacional/RS-27-5-3</v>
      </c>
      <c r="D33037" s="4">
        <v>3</v>
      </c>
      <c r="E33037">
        <v>33</v>
      </c>
      <c r="F33037" t="str">
        <f t="shared" si="1035"/>
        <v>27-5-3</v>
      </c>
    </row>
    <row r="33038" spans="1:6" x14ac:dyDescent="0.3">
      <c r="A33038">
        <v>2016</v>
      </c>
      <c r="B33038" t="s">
        <v>2061</v>
      </c>
      <c r="C33038" t="str">
        <f t="shared" si="1034"/>
        <v>2016-Palmeiras/SP-27-5-3</v>
      </c>
      <c r="D33038" s="4">
        <v>11</v>
      </c>
      <c r="E33038">
        <v>49</v>
      </c>
      <c r="F33038" t="str">
        <f t="shared" si="1035"/>
        <v>27-5-3</v>
      </c>
    </row>
    <row r="33039" spans="1:6" x14ac:dyDescent="0.3">
      <c r="A33039">
        <v>2016</v>
      </c>
      <c r="B33039" t="s">
        <v>2063</v>
      </c>
      <c r="C33039" t="str">
        <f t="shared" si="1034"/>
        <v>2016-Ponte Preta/SP-27-5-3</v>
      </c>
      <c r="D33039" s="4">
        <v>10</v>
      </c>
      <c r="E33039">
        <v>23</v>
      </c>
      <c r="F33039" t="str">
        <f t="shared" si="1035"/>
        <v>27-5-3</v>
      </c>
    </row>
    <row r="33040" spans="1:6" x14ac:dyDescent="0.3">
      <c r="A33040">
        <v>2016</v>
      </c>
      <c r="B33040" t="s">
        <v>2064</v>
      </c>
      <c r="C33040" t="str">
        <f t="shared" si="1034"/>
        <v>2016-Santa Cruz/PE-27-5-3</v>
      </c>
      <c r="D33040" s="4">
        <v>2</v>
      </c>
      <c r="E33040">
        <v>23</v>
      </c>
      <c r="F33040" t="str">
        <f t="shared" si="1035"/>
        <v>27-5-3</v>
      </c>
    </row>
    <row r="33041" spans="1:6" x14ac:dyDescent="0.3">
      <c r="A33041">
        <v>2016</v>
      </c>
      <c r="B33041" t="s">
        <v>2065</v>
      </c>
      <c r="C33041" t="str">
        <f t="shared" si="1034"/>
        <v>2016-Santos/SP-27-5-3</v>
      </c>
      <c r="D33041" s="4">
        <v>7</v>
      </c>
      <c r="E33041">
        <v>33</v>
      </c>
      <c r="F33041" t="str">
        <f t="shared" si="1035"/>
        <v>27-5-3</v>
      </c>
    </row>
    <row r="33042" spans="1:6" x14ac:dyDescent="0.3">
      <c r="A33042">
        <v>2016</v>
      </c>
      <c r="B33042" t="s">
        <v>2066</v>
      </c>
      <c r="C33042" t="str">
        <f t="shared" si="1034"/>
        <v>2016-Sao Paulo/SP-27-5-3</v>
      </c>
      <c r="D33042" s="4">
        <v>5</v>
      </c>
      <c r="E33042">
        <v>20</v>
      </c>
      <c r="F33042" t="str">
        <f t="shared" si="1035"/>
        <v>27-5-3</v>
      </c>
    </row>
    <row r="33043" spans="1:6" x14ac:dyDescent="0.3">
      <c r="A33043">
        <v>2016</v>
      </c>
      <c r="B33043" t="s">
        <v>3201</v>
      </c>
      <c r="C33043" t="str">
        <f t="shared" si="1034"/>
        <v>2016-Sport/PE-27-5-3</v>
      </c>
      <c r="D33043" s="4">
        <v>6</v>
      </c>
      <c r="E33043">
        <v>26</v>
      </c>
      <c r="F33043" t="str">
        <f t="shared" si="1035"/>
        <v>27-5-3</v>
      </c>
    </row>
    <row r="33044" spans="1:6" x14ac:dyDescent="0.3">
      <c r="A33044">
        <v>2016</v>
      </c>
      <c r="B33044" t="s">
        <v>3681</v>
      </c>
      <c r="C33044" t="str">
        <f t="shared" si="1034"/>
        <v>2016-Vitoria/BA-27-5-3</v>
      </c>
      <c r="D33044" s="4">
        <v>3</v>
      </c>
      <c r="E33044">
        <v>21</v>
      </c>
      <c r="F33044" t="str">
        <f t="shared" si="1035"/>
        <v>27-5-3</v>
      </c>
    </row>
    <row r="33045" spans="1:6" x14ac:dyDescent="0.3">
      <c r="A33045">
        <v>2016</v>
      </c>
      <c r="B33045" t="s">
        <v>5064</v>
      </c>
      <c r="C33045" t="str">
        <f t="shared" si="1034"/>
        <v>2016-America/MG-27-5-4</v>
      </c>
      <c r="D33045" s="4">
        <v>3</v>
      </c>
      <c r="E33045">
        <v>10</v>
      </c>
      <c r="F33045" t="str">
        <f t="shared" si="1035"/>
        <v>27-5-4</v>
      </c>
    </row>
    <row r="33046" spans="1:6" x14ac:dyDescent="0.3">
      <c r="A33046">
        <v>2016</v>
      </c>
      <c r="B33046" t="s">
        <v>3202</v>
      </c>
      <c r="C33046" t="str">
        <f t="shared" si="1034"/>
        <v>2016-Atletico/MG-27-5-4</v>
      </c>
      <c r="D33046" s="4">
        <v>12</v>
      </c>
      <c r="E33046">
        <v>41</v>
      </c>
      <c r="F33046" t="str">
        <f t="shared" si="1035"/>
        <v>27-5-4</v>
      </c>
    </row>
    <row r="33047" spans="1:6" x14ac:dyDescent="0.3">
      <c r="A33047">
        <v>2016</v>
      </c>
      <c r="B33047" t="s">
        <v>2068</v>
      </c>
      <c r="C33047" t="str">
        <f t="shared" si="1034"/>
        <v>2016-Atletico/PR-27-5-4</v>
      </c>
      <c r="D33047" s="4">
        <v>3</v>
      </c>
      <c r="E33047">
        <v>24</v>
      </c>
      <c r="F33047" t="str">
        <f t="shared" si="1035"/>
        <v>27-5-4</v>
      </c>
    </row>
    <row r="33048" spans="1:6" x14ac:dyDescent="0.3">
      <c r="A33048">
        <v>2016</v>
      </c>
      <c r="B33048" t="s">
        <v>2069</v>
      </c>
      <c r="C33048" t="str">
        <f t="shared" si="1034"/>
        <v>2016-Botafogo/RJ-27-5-4</v>
      </c>
      <c r="D33048" s="4">
        <v>12</v>
      </c>
      <c r="E33048">
        <v>29</v>
      </c>
      <c r="F33048" t="str">
        <f t="shared" si="1035"/>
        <v>27-5-4</v>
      </c>
    </row>
    <row r="33049" spans="1:6" x14ac:dyDescent="0.3">
      <c r="A33049">
        <v>2016</v>
      </c>
      <c r="B33049" t="s">
        <v>5415</v>
      </c>
      <c r="C33049" t="str">
        <f t="shared" si="1034"/>
        <v>2016-Chapecoense/SC-27-5-4</v>
      </c>
      <c r="D33049" s="4">
        <v>8</v>
      </c>
      <c r="E33049">
        <v>29</v>
      </c>
      <c r="F33049" t="str">
        <f t="shared" si="1035"/>
        <v>27-5-4</v>
      </c>
    </row>
    <row r="33050" spans="1:6" x14ac:dyDescent="0.3">
      <c r="A33050">
        <v>2016</v>
      </c>
      <c r="B33050" t="s">
        <v>2070</v>
      </c>
      <c r="C33050" t="str">
        <f t="shared" si="1034"/>
        <v>2016-Corinthians/SP-27-5-4</v>
      </c>
      <c r="D33050" s="4">
        <v>7</v>
      </c>
      <c r="E33050">
        <v>46</v>
      </c>
      <c r="F33050" t="str">
        <f t="shared" si="1035"/>
        <v>27-5-4</v>
      </c>
    </row>
    <row r="33051" spans="1:6" x14ac:dyDescent="0.3">
      <c r="A33051">
        <v>2016</v>
      </c>
      <c r="B33051" t="s">
        <v>3682</v>
      </c>
      <c r="C33051" t="str">
        <f t="shared" si="1034"/>
        <v>2016-Coritiba/PR-27-5-4</v>
      </c>
      <c r="D33051" s="4">
        <v>7</v>
      </c>
      <c r="E33051">
        <v>26</v>
      </c>
      <c r="F33051" t="str">
        <f t="shared" si="1035"/>
        <v>27-5-4</v>
      </c>
    </row>
    <row r="33052" spans="1:6" x14ac:dyDescent="0.3">
      <c r="A33052">
        <v>2016</v>
      </c>
      <c r="B33052" t="s">
        <v>2071</v>
      </c>
      <c r="C33052" t="str">
        <f t="shared" si="1034"/>
        <v>2016-Cruzeiro/MG-27-5-4</v>
      </c>
      <c r="D33052" s="4">
        <v>8</v>
      </c>
      <c r="E33052">
        <v>23</v>
      </c>
      <c r="F33052" t="str">
        <f t="shared" si="1035"/>
        <v>27-5-4</v>
      </c>
    </row>
    <row r="33053" spans="1:6" x14ac:dyDescent="0.3">
      <c r="A33053">
        <v>2016</v>
      </c>
      <c r="B33053" t="s">
        <v>2072</v>
      </c>
      <c r="C33053" t="str">
        <f t="shared" si="1034"/>
        <v>2016-Figueirense/SC-27-5-4</v>
      </c>
      <c r="D33053" s="4">
        <v>4</v>
      </c>
      <c r="E33053">
        <v>26</v>
      </c>
      <c r="F33053" t="str">
        <f t="shared" si="1035"/>
        <v>27-5-4</v>
      </c>
    </row>
    <row r="33054" spans="1:6" x14ac:dyDescent="0.3">
      <c r="A33054">
        <v>2016</v>
      </c>
      <c r="B33054" t="s">
        <v>2073</v>
      </c>
      <c r="C33054" t="str">
        <f t="shared" si="1034"/>
        <v>2016-Flamengo/RJ-27-5-4</v>
      </c>
      <c r="D33054" s="4">
        <v>7</v>
      </c>
      <c r="E33054">
        <v>17</v>
      </c>
      <c r="F33054" t="str">
        <f t="shared" si="1035"/>
        <v>27-5-4</v>
      </c>
    </row>
    <row r="33055" spans="1:6" x14ac:dyDescent="0.3">
      <c r="A33055">
        <v>2016</v>
      </c>
      <c r="B33055" t="s">
        <v>2074</v>
      </c>
      <c r="C33055" t="str">
        <f t="shared" si="1034"/>
        <v>2016-Fluminense/RJ-27-5-4</v>
      </c>
      <c r="D33055" s="4">
        <v>13</v>
      </c>
      <c r="E33055">
        <v>39</v>
      </c>
      <c r="F33055" t="str">
        <f t="shared" si="1035"/>
        <v>27-5-4</v>
      </c>
    </row>
    <row r="33056" spans="1:6" x14ac:dyDescent="0.3">
      <c r="A33056">
        <v>2016</v>
      </c>
      <c r="B33056" t="s">
        <v>2077</v>
      </c>
      <c r="C33056" t="str">
        <f t="shared" si="1034"/>
        <v>2016-Gremio/RS-27-5-4</v>
      </c>
      <c r="D33056" s="4">
        <v>7.3333310000000003</v>
      </c>
      <c r="E33056">
        <v>27</v>
      </c>
      <c r="F33056" t="str">
        <f t="shared" si="1035"/>
        <v>27-5-4</v>
      </c>
    </row>
    <row r="33057" spans="1:6" x14ac:dyDescent="0.3">
      <c r="A33057">
        <v>2016</v>
      </c>
      <c r="B33057" t="s">
        <v>2078</v>
      </c>
      <c r="C33057" t="str">
        <f t="shared" si="1034"/>
        <v>2016-Internacional/RS-27-5-4</v>
      </c>
      <c r="D33057" s="4">
        <v>2</v>
      </c>
      <c r="E33057">
        <v>35</v>
      </c>
      <c r="F33057" t="str">
        <f t="shared" si="1035"/>
        <v>27-5-4</v>
      </c>
    </row>
    <row r="33058" spans="1:6" x14ac:dyDescent="0.3">
      <c r="A33058">
        <v>2016</v>
      </c>
      <c r="B33058" t="s">
        <v>2079</v>
      </c>
      <c r="C33058" t="str">
        <f t="shared" si="1034"/>
        <v>2016-Palmeiras/SP-27-5-4</v>
      </c>
      <c r="D33058" s="4">
        <v>8</v>
      </c>
      <c r="E33058">
        <v>27</v>
      </c>
      <c r="F33058" t="str">
        <f t="shared" si="1035"/>
        <v>27-5-4</v>
      </c>
    </row>
    <row r="33059" spans="1:6" x14ac:dyDescent="0.3">
      <c r="A33059">
        <v>2016</v>
      </c>
      <c r="B33059" t="s">
        <v>2081</v>
      </c>
      <c r="C33059" t="str">
        <f t="shared" si="1034"/>
        <v>2016-Ponte Preta/SP-27-5-4</v>
      </c>
      <c r="D33059" s="4">
        <v>7.6666590000000001</v>
      </c>
      <c r="E33059">
        <v>23</v>
      </c>
      <c r="F33059" t="str">
        <f t="shared" si="1035"/>
        <v>27-5-4</v>
      </c>
    </row>
    <row r="33060" spans="1:6" x14ac:dyDescent="0.3">
      <c r="A33060">
        <v>2016</v>
      </c>
      <c r="B33060" t="s">
        <v>2082</v>
      </c>
      <c r="C33060" t="str">
        <f t="shared" si="1034"/>
        <v>2016-Santa Cruz/PE-27-5-4</v>
      </c>
      <c r="D33060" s="4">
        <v>2</v>
      </c>
      <c r="E33060">
        <v>24</v>
      </c>
      <c r="F33060" t="str">
        <f t="shared" si="1035"/>
        <v>27-5-4</v>
      </c>
    </row>
    <row r="33061" spans="1:6" x14ac:dyDescent="0.3">
      <c r="A33061">
        <v>2016</v>
      </c>
      <c r="B33061" t="s">
        <v>2083</v>
      </c>
      <c r="C33061" t="str">
        <f t="shared" si="1034"/>
        <v>2016-Santos/SP-27-5-4</v>
      </c>
      <c r="D33061" s="4">
        <v>12</v>
      </c>
      <c r="E33061">
        <v>33</v>
      </c>
      <c r="F33061" t="str">
        <f t="shared" si="1035"/>
        <v>27-5-4</v>
      </c>
    </row>
    <row r="33062" spans="1:6" x14ac:dyDescent="0.3">
      <c r="A33062">
        <v>2016</v>
      </c>
      <c r="B33062" t="s">
        <v>2084</v>
      </c>
      <c r="C33062" t="str">
        <f t="shared" si="1034"/>
        <v>2016-Sao Paulo/SP-27-5-4</v>
      </c>
      <c r="D33062" s="4">
        <v>5.6666660000000002</v>
      </c>
      <c r="E33062">
        <v>12</v>
      </c>
      <c r="F33062" t="str">
        <f t="shared" si="1035"/>
        <v>27-5-4</v>
      </c>
    </row>
    <row r="33063" spans="1:6" x14ac:dyDescent="0.3">
      <c r="A33063">
        <v>2016</v>
      </c>
      <c r="B33063" t="s">
        <v>3204</v>
      </c>
      <c r="C33063" t="str">
        <f t="shared" si="1034"/>
        <v>2016-Sport/PE-27-5-4</v>
      </c>
      <c r="D33063" s="4">
        <v>8</v>
      </c>
      <c r="E33063">
        <v>30</v>
      </c>
      <c r="F33063" t="str">
        <f t="shared" si="1035"/>
        <v>27-5-4</v>
      </c>
    </row>
    <row r="33064" spans="1:6" x14ac:dyDescent="0.3">
      <c r="A33064">
        <v>2016</v>
      </c>
      <c r="B33064" t="s">
        <v>3684</v>
      </c>
      <c r="C33064" t="str">
        <f t="shared" si="1034"/>
        <v>2016-Vitoria/BA-27-5-4</v>
      </c>
      <c r="D33064" s="4">
        <v>4</v>
      </c>
      <c r="E33064">
        <v>23</v>
      </c>
      <c r="F33064" t="str">
        <f t="shared" si="1035"/>
        <v>27-5-4</v>
      </c>
    </row>
    <row r="33065" spans="1:6" x14ac:dyDescent="0.3">
      <c r="A33065">
        <v>2016</v>
      </c>
      <c r="B33065" t="s">
        <v>5066</v>
      </c>
      <c r="C33065" t="str">
        <f t="shared" si="1034"/>
        <v>2016-America/MG-28-2-0</v>
      </c>
      <c r="D33065" s="4">
        <v>2.0625</v>
      </c>
      <c r="E33065">
        <v>10</v>
      </c>
      <c r="F33065" t="str">
        <f t="shared" si="1035"/>
        <v>28-2-0</v>
      </c>
    </row>
    <row r="33066" spans="1:6" x14ac:dyDescent="0.3">
      <c r="A33066">
        <v>2016</v>
      </c>
      <c r="B33066" t="s">
        <v>3205</v>
      </c>
      <c r="C33066" t="str">
        <f t="shared" si="1034"/>
        <v>2016-Atletico/MG-28-2-0</v>
      </c>
      <c r="D33066" s="4">
        <v>2.7777780000000001</v>
      </c>
      <c r="E33066">
        <v>16</v>
      </c>
      <c r="F33066" t="str">
        <f t="shared" si="1035"/>
        <v>28-2-0</v>
      </c>
    </row>
    <row r="33067" spans="1:6" x14ac:dyDescent="0.3">
      <c r="A33067">
        <v>2016</v>
      </c>
      <c r="B33067" t="s">
        <v>2086</v>
      </c>
      <c r="C33067" t="str">
        <f t="shared" si="1034"/>
        <v>2016-Atletico/PR-28-2-0</v>
      </c>
      <c r="D33067" s="4">
        <v>3.25</v>
      </c>
      <c r="E33067">
        <v>14</v>
      </c>
      <c r="F33067" t="str">
        <f t="shared" si="1035"/>
        <v>28-2-0</v>
      </c>
    </row>
    <row r="33068" spans="1:6" x14ac:dyDescent="0.3">
      <c r="A33068">
        <v>2016</v>
      </c>
      <c r="B33068" t="s">
        <v>2087</v>
      </c>
      <c r="C33068" t="str">
        <f t="shared" si="1034"/>
        <v>2016-Botafogo/RJ-28-2-0</v>
      </c>
      <c r="D33068" s="4">
        <v>2.9285749999999999</v>
      </c>
      <c r="E33068">
        <v>14</v>
      </c>
      <c r="F33068" t="str">
        <f t="shared" si="1035"/>
        <v>28-2-0</v>
      </c>
    </row>
    <row r="33069" spans="1:6" x14ac:dyDescent="0.3">
      <c r="A33069">
        <v>2016</v>
      </c>
      <c r="B33069" t="s">
        <v>5416</v>
      </c>
      <c r="C33069" t="str">
        <f t="shared" si="1034"/>
        <v>2016-Chapecoense/SC-28-2-0</v>
      </c>
      <c r="D33069" s="4">
        <v>1.6666700000000001</v>
      </c>
      <c r="E33069">
        <v>10</v>
      </c>
      <c r="F33069" t="str">
        <f t="shared" si="1035"/>
        <v>28-2-0</v>
      </c>
    </row>
    <row r="33070" spans="1:6" x14ac:dyDescent="0.3">
      <c r="A33070">
        <v>2016</v>
      </c>
      <c r="B33070" t="s">
        <v>2088</v>
      </c>
      <c r="C33070" t="str">
        <f t="shared" si="1034"/>
        <v>2016-Corinthians/SP-28-2-0</v>
      </c>
      <c r="D33070" s="4">
        <v>2.137934</v>
      </c>
      <c r="E33070">
        <v>12</v>
      </c>
      <c r="F33070" t="str">
        <f t="shared" si="1035"/>
        <v>28-2-0</v>
      </c>
    </row>
    <row r="33071" spans="1:6" x14ac:dyDescent="0.3">
      <c r="A33071">
        <v>2016</v>
      </c>
      <c r="B33071" t="s">
        <v>3685</v>
      </c>
      <c r="C33071" t="str">
        <f t="shared" si="1034"/>
        <v>2016-Coritiba/PR-28-2-0</v>
      </c>
      <c r="D33071" s="4">
        <v>2</v>
      </c>
      <c r="E33071">
        <v>10</v>
      </c>
      <c r="F33071" t="str">
        <f t="shared" si="1035"/>
        <v>28-2-0</v>
      </c>
    </row>
    <row r="33072" spans="1:6" x14ac:dyDescent="0.3">
      <c r="A33072">
        <v>2016</v>
      </c>
      <c r="B33072" t="s">
        <v>2089</v>
      </c>
      <c r="C33072" t="str">
        <f t="shared" si="1034"/>
        <v>2016-Cruzeiro/MG-28-2-0</v>
      </c>
      <c r="D33072" s="4">
        <v>2.6923159999999999</v>
      </c>
      <c r="E33072">
        <v>12</v>
      </c>
      <c r="F33072" t="str">
        <f t="shared" si="1035"/>
        <v>28-2-0</v>
      </c>
    </row>
    <row r="33073" spans="1:6" x14ac:dyDescent="0.3">
      <c r="A33073">
        <v>2016</v>
      </c>
      <c r="B33073" t="s">
        <v>2090</v>
      </c>
      <c r="C33073" t="str">
        <f t="shared" si="1034"/>
        <v>2016-Figueirense/SC-28-2-0</v>
      </c>
      <c r="D33073" s="4">
        <v>2.6521759999999999</v>
      </c>
      <c r="E33073">
        <v>10</v>
      </c>
      <c r="F33073" t="str">
        <f t="shared" si="1035"/>
        <v>28-2-0</v>
      </c>
    </row>
    <row r="33074" spans="1:6" x14ac:dyDescent="0.3">
      <c r="A33074">
        <v>2016</v>
      </c>
      <c r="B33074" t="s">
        <v>2091</v>
      </c>
      <c r="C33074" t="str">
        <f t="shared" si="1034"/>
        <v>2016-Flamengo/RJ-28-2-0</v>
      </c>
      <c r="D33074" s="4">
        <v>4.3</v>
      </c>
      <c r="E33074">
        <v>13</v>
      </c>
      <c r="F33074" t="str">
        <f t="shared" si="1035"/>
        <v>28-2-0</v>
      </c>
    </row>
    <row r="33075" spans="1:6" x14ac:dyDescent="0.3">
      <c r="A33075">
        <v>2016</v>
      </c>
      <c r="B33075" t="s">
        <v>2092</v>
      </c>
      <c r="C33075" t="str">
        <f t="shared" si="1034"/>
        <v>2016-Fluminense/RJ-28-2-0</v>
      </c>
      <c r="D33075" s="4">
        <v>3.5000010000000001</v>
      </c>
      <c r="E33075">
        <v>15</v>
      </c>
      <c r="F33075" t="str">
        <f t="shared" si="1035"/>
        <v>28-2-0</v>
      </c>
    </row>
    <row r="33076" spans="1:6" x14ac:dyDescent="0.3">
      <c r="A33076">
        <v>2016</v>
      </c>
      <c r="B33076" t="s">
        <v>2095</v>
      </c>
      <c r="C33076" t="str">
        <f t="shared" si="1034"/>
        <v>2016-Gremio/RS-28-2-0</v>
      </c>
      <c r="D33076" s="4">
        <v>1.9999979999999999</v>
      </c>
      <c r="E33076">
        <v>16</v>
      </c>
      <c r="F33076" t="str">
        <f t="shared" si="1035"/>
        <v>28-2-0</v>
      </c>
    </row>
    <row r="33077" spans="1:6" x14ac:dyDescent="0.3">
      <c r="A33077">
        <v>2016</v>
      </c>
      <c r="B33077" t="s">
        <v>2096</v>
      </c>
      <c r="C33077" t="str">
        <f t="shared" si="1034"/>
        <v>2016-Internacional/RS-28-2-0</v>
      </c>
      <c r="D33077" s="4">
        <v>2.1891929999999999</v>
      </c>
      <c r="E33077">
        <v>16</v>
      </c>
      <c r="F33077" t="str">
        <f t="shared" si="1035"/>
        <v>28-2-0</v>
      </c>
    </row>
    <row r="33078" spans="1:6" x14ac:dyDescent="0.3">
      <c r="A33078">
        <v>2016</v>
      </c>
      <c r="B33078" t="s">
        <v>2097</v>
      </c>
      <c r="C33078" t="str">
        <f t="shared" si="1034"/>
        <v>2016-Palmeiras/SP-28-2-0</v>
      </c>
      <c r="D33078" s="4">
        <v>3.84</v>
      </c>
      <c r="E33078">
        <v>14</v>
      </c>
      <c r="F33078" t="str">
        <f t="shared" si="1035"/>
        <v>28-2-0</v>
      </c>
    </row>
    <row r="33079" spans="1:6" x14ac:dyDescent="0.3">
      <c r="A33079">
        <v>2016</v>
      </c>
      <c r="B33079" t="s">
        <v>2099</v>
      </c>
      <c r="C33079" t="str">
        <f t="shared" si="1034"/>
        <v>2016-Ponte Preta/SP-28-2-0</v>
      </c>
      <c r="D33079" s="4">
        <v>2.6081059999999998</v>
      </c>
      <c r="E33079">
        <v>14</v>
      </c>
      <c r="F33079" t="str">
        <f t="shared" si="1035"/>
        <v>28-2-0</v>
      </c>
    </row>
    <row r="33080" spans="1:6" x14ac:dyDescent="0.3">
      <c r="A33080">
        <v>2016</v>
      </c>
      <c r="B33080" t="s">
        <v>2100</v>
      </c>
      <c r="C33080" t="str">
        <f t="shared" si="1034"/>
        <v>2016-Santa Cruz/PE-28-2-0</v>
      </c>
      <c r="D33080" s="4">
        <v>1.3333360000000001</v>
      </c>
      <c r="E33080">
        <v>8</v>
      </c>
      <c r="F33080" t="str">
        <f t="shared" si="1035"/>
        <v>28-2-0</v>
      </c>
    </row>
    <row r="33081" spans="1:6" x14ac:dyDescent="0.3">
      <c r="A33081">
        <v>2016</v>
      </c>
      <c r="B33081" t="s">
        <v>2101</v>
      </c>
      <c r="C33081" t="str">
        <f t="shared" si="1034"/>
        <v>2016-Santos/SP-28-2-0</v>
      </c>
      <c r="D33081" s="4">
        <v>2.8</v>
      </c>
      <c r="E33081">
        <v>14</v>
      </c>
      <c r="F33081" t="str">
        <f t="shared" si="1035"/>
        <v>28-2-0</v>
      </c>
    </row>
    <row r="33082" spans="1:6" x14ac:dyDescent="0.3">
      <c r="A33082">
        <v>2016</v>
      </c>
      <c r="B33082" t="s">
        <v>2102</v>
      </c>
      <c r="C33082" t="str">
        <f t="shared" si="1034"/>
        <v>2016-Sao Paulo/SP-28-2-0</v>
      </c>
      <c r="D33082" s="4">
        <v>2.2000000000000002</v>
      </c>
      <c r="E33082">
        <v>10</v>
      </c>
      <c r="F33082" t="str">
        <f t="shared" si="1035"/>
        <v>28-2-0</v>
      </c>
    </row>
    <row r="33083" spans="1:6" x14ac:dyDescent="0.3">
      <c r="A33083">
        <v>2016</v>
      </c>
      <c r="B33083" t="s">
        <v>3207</v>
      </c>
      <c r="C33083" t="str">
        <f t="shared" si="1034"/>
        <v>2016-Sport/PE-28-2-0</v>
      </c>
      <c r="D33083" s="4">
        <v>2.999997</v>
      </c>
      <c r="E33083">
        <v>14</v>
      </c>
      <c r="F33083" t="str">
        <f t="shared" si="1035"/>
        <v>28-2-0</v>
      </c>
    </row>
    <row r="33084" spans="1:6" x14ac:dyDescent="0.3">
      <c r="A33084">
        <v>2016</v>
      </c>
      <c r="B33084" t="s">
        <v>3687</v>
      </c>
      <c r="C33084" t="str">
        <f t="shared" si="1034"/>
        <v>2016-Vitoria/BA-28-2-0</v>
      </c>
      <c r="D33084" s="4">
        <v>6</v>
      </c>
      <c r="E33084">
        <v>16</v>
      </c>
      <c r="F33084" t="str">
        <f t="shared" si="1035"/>
        <v>28-2-0</v>
      </c>
    </row>
    <row r="33085" spans="1:6" x14ac:dyDescent="0.3">
      <c r="A33085">
        <v>2016</v>
      </c>
      <c r="B33085" t="s">
        <v>5068</v>
      </c>
      <c r="C33085" t="str">
        <f t="shared" si="1034"/>
        <v>2016-America/MG-28-2-1</v>
      </c>
      <c r="D33085" s="4">
        <v>6</v>
      </c>
      <c r="E33085">
        <v>16</v>
      </c>
      <c r="F33085" t="str">
        <f t="shared" si="1035"/>
        <v>28-2-1</v>
      </c>
    </row>
    <row r="33086" spans="1:6" x14ac:dyDescent="0.3">
      <c r="A33086">
        <v>2016</v>
      </c>
      <c r="B33086" t="s">
        <v>3208</v>
      </c>
      <c r="C33086" t="str">
        <f t="shared" si="1034"/>
        <v>2016-Atletico/MG-28-2-1</v>
      </c>
      <c r="D33086" s="4">
        <v>3.2</v>
      </c>
      <c r="E33086">
        <v>16</v>
      </c>
      <c r="F33086" t="str">
        <f t="shared" si="1035"/>
        <v>28-2-1</v>
      </c>
    </row>
    <row r="33087" spans="1:6" x14ac:dyDescent="0.3">
      <c r="A33087">
        <v>2016</v>
      </c>
      <c r="B33087" t="s">
        <v>2104</v>
      </c>
      <c r="C33087" t="str">
        <f t="shared" si="1034"/>
        <v>2016-Atletico/PR-28-2-1</v>
      </c>
      <c r="D33087" s="4">
        <v>3.8000060000000002</v>
      </c>
      <c r="E33087">
        <v>14</v>
      </c>
      <c r="F33087" t="str">
        <f t="shared" si="1035"/>
        <v>28-2-1</v>
      </c>
    </row>
    <row r="33088" spans="1:6" x14ac:dyDescent="0.3">
      <c r="A33088">
        <v>2016</v>
      </c>
      <c r="B33088" t="s">
        <v>2105</v>
      </c>
      <c r="C33088" t="str">
        <f t="shared" si="1034"/>
        <v>2016-Botafogo/RJ-28-2-1</v>
      </c>
      <c r="D33088" s="4">
        <v>3.000003</v>
      </c>
      <c r="E33088">
        <v>16</v>
      </c>
      <c r="F33088" t="str">
        <f t="shared" si="1035"/>
        <v>28-2-1</v>
      </c>
    </row>
    <row r="33089" spans="1:6" x14ac:dyDescent="0.3">
      <c r="A33089">
        <v>2016</v>
      </c>
      <c r="B33089" t="s">
        <v>5417</v>
      </c>
      <c r="C33089" t="str">
        <f t="shared" si="1034"/>
        <v>2016-Chapecoense/SC-28-2-1</v>
      </c>
      <c r="D33089" s="4">
        <v>3.4545520000000001</v>
      </c>
      <c r="E33089">
        <v>14</v>
      </c>
      <c r="F33089" t="str">
        <f t="shared" si="1035"/>
        <v>28-2-1</v>
      </c>
    </row>
    <row r="33090" spans="1:6" x14ac:dyDescent="0.3">
      <c r="A33090">
        <v>2016</v>
      </c>
      <c r="B33090" t="s">
        <v>2106</v>
      </c>
      <c r="C33090" t="str">
        <f t="shared" si="1034"/>
        <v>2016-Corinthians/SP-28-2-1</v>
      </c>
      <c r="D33090" s="4">
        <v>0</v>
      </c>
      <c r="E33090">
        <v>14</v>
      </c>
      <c r="F33090" t="str">
        <f t="shared" si="1035"/>
        <v>28-2-1</v>
      </c>
    </row>
    <row r="33091" spans="1:6" x14ac:dyDescent="0.3">
      <c r="A33091">
        <v>2016</v>
      </c>
      <c r="B33091" t="s">
        <v>3688</v>
      </c>
      <c r="C33091" t="str">
        <f t="shared" ref="C33091:C33154" si="1036">A33091&amp;"-"&amp;B33091</f>
        <v>2016-Coritiba/PR-28-2-1</v>
      </c>
      <c r="D33091" s="4">
        <v>2</v>
      </c>
      <c r="E33091">
        <v>10</v>
      </c>
      <c r="F33091" t="str">
        <f t="shared" ref="F33091:F33154" si="1037">RIGHT(B33091,LEN(C33091)-FIND("-",C33091,6))</f>
        <v>28-2-1</v>
      </c>
    </row>
    <row r="33092" spans="1:6" x14ac:dyDescent="0.3">
      <c r="A33092">
        <v>2016</v>
      </c>
      <c r="B33092" t="s">
        <v>2107</v>
      </c>
      <c r="C33092" t="str">
        <f t="shared" si="1036"/>
        <v>2016-Cruzeiro/MG-28-2-1</v>
      </c>
      <c r="D33092" s="4">
        <v>2.8</v>
      </c>
      <c r="E33092">
        <v>14</v>
      </c>
      <c r="F33092" t="str">
        <f t="shared" si="1037"/>
        <v>28-2-1</v>
      </c>
    </row>
    <row r="33093" spans="1:6" x14ac:dyDescent="0.3">
      <c r="A33093">
        <v>2016</v>
      </c>
      <c r="B33093" t="s">
        <v>2108</v>
      </c>
      <c r="C33093" t="str">
        <f t="shared" si="1036"/>
        <v>2016-Figueirense/SC-28-2-1</v>
      </c>
      <c r="D33093" s="4">
        <v>2.714299</v>
      </c>
      <c r="E33093">
        <v>16</v>
      </c>
      <c r="F33093" t="str">
        <f t="shared" si="1037"/>
        <v>28-2-1</v>
      </c>
    </row>
    <row r="33094" spans="1:6" x14ac:dyDescent="0.3">
      <c r="A33094">
        <v>2016</v>
      </c>
      <c r="B33094" t="s">
        <v>2109</v>
      </c>
      <c r="C33094" t="str">
        <f t="shared" si="1036"/>
        <v>2016-Flamengo/RJ-28-2-1</v>
      </c>
      <c r="D33094" s="4">
        <v>2.9268239999999999</v>
      </c>
      <c r="E33094">
        <v>14</v>
      </c>
      <c r="F33094" t="str">
        <f t="shared" si="1037"/>
        <v>28-2-1</v>
      </c>
    </row>
    <row r="33095" spans="1:6" x14ac:dyDescent="0.3">
      <c r="A33095">
        <v>2016</v>
      </c>
      <c r="B33095" t="s">
        <v>2110</v>
      </c>
      <c r="C33095" t="str">
        <f t="shared" si="1036"/>
        <v>2016-Fluminense/RJ-28-2-1</v>
      </c>
      <c r="D33095" s="4">
        <v>2.7435870000000002</v>
      </c>
      <c r="E33095">
        <v>16</v>
      </c>
      <c r="F33095" t="str">
        <f t="shared" si="1037"/>
        <v>28-2-1</v>
      </c>
    </row>
    <row r="33096" spans="1:6" x14ac:dyDescent="0.3">
      <c r="A33096">
        <v>2016</v>
      </c>
      <c r="B33096" t="s">
        <v>2113</v>
      </c>
      <c r="C33096" t="str">
        <f t="shared" si="1036"/>
        <v>2016-Gremio/RS-28-2-1</v>
      </c>
      <c r="D33096" s="4">
        <v>2.739131</v>
      </c>
      <c r="E33096">
        <v>14</v>
      </c>
      <c r="F33096" t="str">
        <f t="shared" si="1037"/>
        <v>28-2-1</v>
      </c>
    </row>
    <row r="33097" spans="1:6" x14ac:dyDescent="0.3">
      <c r="A33097">
        <v>2016</v>
      </c>
      <c r="B33097" t="s">
        <v>2114</v>
      </c>
      <c r="C33097" t="str">
        <f t="shared" si="1036"/>
        <v>2016-Internacional/RS-28-2-1</v>
      </c>
      <c r="D33097" s="4">
        <v>1.875</v>
      </c>
      <c r="E33097">
        <v>14</v>
      </c>
      <c r="F33097" t="str">
        <f t="shared" si="1037"/>
        <v>28-2-1</v>
      </c>
    </row>
    <row r="33098" spans="1:6" x14ac:dyDescent="0.3">
      <c r="A33098">
        <v>2016</v>
      </c>
      <c r="B33098" t="s">
        <v>2115</v>
      </c>
      <c r="C33098" t="str">
        <f t="shared" si="1036"/>
        <v>2016-Palmeiras/SP-28-2-1</v>
      </c>
      <c r="D33098" s="4">
        <v>3.0000089999999999</v>
      </c>
      <c r="E33098">
        <v>15</v>
      </c>
      <c r="F33098" t="str">
        <f t="shared" si="1037"/>
        <v>28-2-1</v>
      </c>
    </row>
    <row r="33099" spans="1:6" x14ac:dyDescent="0.3">
      <c r="A33099">
        <v>2016</v>
      </c>
      <c r="B33099" t="s">
        <v>2117</v>
      </c>
      <c r="C33099" t="str">
        <f t="shared" si="1036"/>
        <v>2016-Ponte Preta/SP-28-2-1</v>
      </c>
      <c r="D33099" s="4">
        <v>3.461535</v>
      </c>
      <c r="E33099">
        <v>14</v>
      </c>
      <c r="F33099" t="str">
        <f t="shared" si="1037"/>
        <v>28-2-1</v>
      </c>
    </row>
    <row r="33100" spans="1:6" x14ac:dyDescent="0.3">
      <c r="A33100">
        <v>2016</v>
      </c>
      <c r="B33100" t="s">
        <v>2118</v>
      </c>
      <c r="C33100" t="str">
        <f t="shared" si="1036"/>
        <v>2016-Santa Cruz/PE-28-2-1</v>
      </c>
      <c r="D33100" s="4">
        <v>2.6923140000000001</v>
      </c>
      <c r="E33100">
        <v>14</v>
      </c>
      <c r="F33100" t="str">
        <f t="shared" si="1037"/>
        <v>28-2-1</v>
      </c>
    </row>
    <row r="33101" spans="1:6" x14ac:dyDescent="0.3">
      <c r="A33101">
        <v>2016</v>
      </c>
      <c r="B33101" t="s">
        <v>2119</v>
      </c>
      <c r="C33101" t="str">
        <f t="shared" si="1036"/>
        <v>2016-Santos/SP-28-2-1</v>
      </c>
      <c r="D33101" s="4">
        <v>2.8</v>
      </c>
      <c r="E33101">
        <v>14</v>
      </c>
      <c r="F33101" t="str">
        <f t="shared" si="1037"/>
        <v>28-2-1</v>
      </c>
    </row>
    <row r="33102" spans="1:6" x14ac:dyDescent="0.3">
      <c r="A33102">
        <v>2016</v>
      </c>
      <c r="B33102" t="s">
        <v>2120</v>
      </c>
      <c r="C33102" t="str">
        <f t="shared" si="1036"/>
        <v>2016-Sao Paulo/SP-28-2-1</v>
      </c>
      <c r="D33102" s="4">
        <v>0</v>
      </c>
      <c r="E33102">
        <v>14</v>
      </c>
      <c r="F33102" t="str">
        <f t="shared" si="1037"/>
        <v>28-2-1</v>
      </c>
    </row>
    <row r="33103" spans="1:6" x14ac:dyDescent="0.3">
      <c r="A33103">
        <v>2016</v>
      </c>
      <c r="B33103" t="s">
        <v>3210</v>
      </c>
      <c r="C33103" t="str">
        <f t="shared" si="1036"/>
        <v>2016-Sport/PE-28-2-1</v>
      </c>
      <c r="D33103" s="4">
        <v>2.7647119999999998</v>
      </c>
      <c r="E33103">
        <v>16</v>
      </c>
      <c r="F33103" t="str">
        <f t="shared" si="1037"/>
        <v>28-2-1</v>
      </c>
    </row>
    <row r="33104" spans="1:6" x14ac:dyDescent="0.3">
      <c r="A33104">
        <v>2016</v>
      </c>
      <c r="B33104" t="s">
        <v>3690</v>
      </c>
      <c r="C33104" t="str">
        <f t="shared" si="1036"/>
        <v>2016-Vitoria/BA-28-2-1</v>
      </c>
      <c r="D33104" s="4">
        <v>2</v>
      </c>
      <c r="E33104">
        <v>10</v>
      </c>
      <c r="F33104" t="str">
        <f t="shared" si="1037"/>
        <v>28-2-1</v>
      </c>
    </row>
    <row r="33105" spans="1:6" x14ac:dyDescent="0.3">
      <c r="A33105">
        <v>2016</v>
      </c>
      <c r="B33105" t="s">
        <v>5070</v>
      </c>
      <c r="C33105" t="str">
        <f t="shared" si="1036"/>
        <v>2016-America/MG-28-3-0</v>
      </c>
      <c r="D33105" s="4">
        <v>7</v>
      </c>
      <c r="E33105">
        <v>17</v>
      </c>
      <c r="F33105" t="str">
        <f t="shared" si="1037"/>
        <v>28-3-0</v>
      </c>
    </row>
    <row r="33106" spans="1:6" x14ac:dyDescent="0.3">
      <c r="A33106">
        <v>2016</v>
      </c>
      <c r="B33106" t="s">
        <v>3211</v>
      </c>
      <c r="C33106" t="str">
        <f t="shared" si="1036"/>
        <v>2016-Atletico/MG-28-3-0</v>
      </c>
      <c r="D33106" s="4">
        <v>7</v>
      </c>
      <c r="E33106">
        <v>32</v>
      </c>
      <c r="F33106" t="str">
        <f t="shared" si="1037"/>
        <v>28-3-0</v>
      </c>
    </row>
    <row r="33107" spans="1:6" x14ac:dyDescent="0.3">
      <c r="A33107">
        <v>2016</v>
      </c>
      <c r="B33107" t="s">
        <v>2122</v>
      </c>
      <c r="C33107" t="str">
        <f t="shared" si="1036"/>
        <v>2016-Atletico/PR-28-3-0</v>
      </c>
      <c r="D33107" s="4">
        <v>4.25</v>
      </c>
      <c r="E33107">
        <v>18</v>
      </c>
      <c r="F33107" t="str">
        <f t="shared" si="1037"/>
        <v>28-3-0</v>
      </c>
    </row>
    <row r="33108" spans="1:6" x14ac:dyDescent="0.3">
      <c r="A33108">
        <v>2016</v>
      </c>
      <c r="B33108" t="s">
        <v>2123</v>
      </c>
      <c r="C33108" t="str">
        <f t="shared" si="1036"/>
        <v>2016-Botafogo/RJ-28-3-0</v>
      </c>
      <c r="D33108" s="4">
        <v>5.999994</v>
      </c>
      <c r="E33108">
        <v>27</v>
      </c>
      <c r="F33108" t="str">
        <f t="shared" si="1037"/>
        <v>28-3-0</v>
      </c>
    </row>
    <row r="33109" spans="1:6" x14ac:dyDescent="0.3">
      <c r="A33109">
        <v>2016</v>
      </c>
      <c r="B33109" t="s">
        <v>5418</v>
      </c>
      <c r="C33109" t="str">
        <f t="shared" si="1036"/>
        <v>2016-Chapecoense/SC-28-3-0</v>
      </c>
      <c r="D33109" s="4">
        <v>3.5000019999999998</v>
      </c>
      <c r="E33109">
        <v>16</v>
      </c>
      <c r="F33109" t="str">
        <f t="shared" si="1037"/>
        <v>28-3-0</v>
      </c>
    </row>
    <row r="33110" spans="1:6" x14ac:dyDescent="0.3">
      <c r="A33110">
        <v>2016</v>
      </c>
      <c r="B33110" t="s">
        <v>2124</v>
      </c>
      <c r="C33110" t="str">
        <f t="shared" si="1036"/>
        <v>2016-Corinthians/SP-28-3-0</v>
      </c>
      <c r="D33110" s="4">
        <v>1</v>
      </c>
      <c r="E33110">
        <v>30</v>
      </c>
      <c r="F33110" t="str">
        <f t="shared" si="1037"/>
        <v>28-3-0</v>
      </c>
    </row>
    <row r="33111" spans="1:6" x14ac:dyDescent="0.3">
      <c r="A33111">
        <v>2016</v>
      </c>
      <c r="B33111" t="s">
        <v>3691</v>
      </c>
      <c r="C33111" t="str">
        <f t="shared" si="1036"/>
        <v>2016-Coritiba/PR-28-3-0</v>
      </c>
      <c r="D33111" s="4">
        <v>3.5000070000000001</v>
      </c>
      <c r="E33111">
        <v>21</v>
      </c>
      <c r="F33111" t="str">
        <f t="shared" si="1037"/>
        <v>28-3-0</v>
      </c>
    </row>
    <row r="33112" spans="1:6" x14ac:dyDescent="0.3">
      <c r="A33112">
        <v>2016</v>
      </c>
      <c r="B33112" t="s">
        <v>2125</v>
      </c>
      <c r="C33112" t="str">
        <f t="shared" si="1036"/>
        <v>2016-Cruzeiro/MG-28-3-0</v>
      </c>
      <c r="D33112" s="4">
        <v>3.8</v>
      </c>
      <c r="E33112">
        <v>19</v>
      </c>
      <c r="F33112" t="str">
        <f t="shared" si="1037"/>
        <v>28-3-0</v>
      </c>
    </row>
    <row r="33113" spans="1:6" x14ac:dyDescent="0.3">
      <c r="A33113">
        <v>2016</v>
      </c>
      <c r="B33113" t="s">
        <v>2126</v>
      </c>
      <c r="C33113" t="str">
        <f t="shared" si="1036"/>
        <v>2016-Figueirense/SC-28-3-0</v>
      </c>
      <c r="D33113" s="4">
        <v>3.0000010000000001</v>
      </c>
      <c r="E33113">
        <v>19</v>
      </c>
      <c r="F33113" t="str">
        <f t="shared" si="1037"/>
        <v>28-3-0</v>
      </c>
    </row>
    <row r="33114" spans="1:6" x14ac:dyDescent="0.3">
      <c r="A33114">
        <v>2016</v>
      </c>
      <c r="B33114" t="s">
        <v>2127</v>
      </c>
      <c r="C33114" t="str">
        <f t="shared" si="1036"/>
        <v>2016-Flamengo/RJ-28-3-0</v>
      </c>
      <c r="D33114" s="4">
        <v>6.7692459999999999</v>
      </c>
      <c r="E33114">
        <v>26</v>
      </c>
      <c r="F33114" t="str">
        <f t="shared" si="1037"/>
        <v>28-3-0</v>
      </c>
    </row>
    <row r="33115" spans="1:6" x14ac:dyDescent="0.3">
      <c r="A33115">
        <v>2016</v>
      </c>
      <c r="B33115" t="s">
        <v>2128</v>
      </c>
      <c r="C33115" t="str">
        <f t="shared" si="1036"/>
        <v>2016-Fluminense/RJ-28-3-0</v>
      </c>
      <c r="D33115" s="4">
        <v>5.5</v>
      </c>
      <c r="E33115">
        <v>25</v>
      </c>
      <c r="F33115" t="str">
        <f t="shared" si="1037"/>
        <v>28-3-0</v>
      </c>
    </row>
    <row r="33116" spans="1:6" x14ac:dyDescent="0.3">
      <c r="A33116">
        <v>2016</v>
      </c>
      <c r="B33116" t="s">
        <v>2131</v>
      </c>
      <c r="C33116" t="str">
        <f t="shared" si="1036"/>
        <v>2016-Gremio/RS-28-3-0</v>
      </c>
      <c r="D33116" s="4">
        <v>3.5000019999999998</v>
      </c>
      <c r="E33116">
        <v>23</v>
      </c>
      <c r="F33116" t="str">
        <f t="shared" si="1037"/>
        <v>28-3-0</v>
      </c>
    </row>
    <row r="33117" spans="1:6" x14ac:dyDescent="0.3">
      <c r="A33117">
        <v>2016</v>
      </c>
      <c r="B33117" t="s">
        <v>2132</v>
      </c>
      <c r="C33117" t="str">
        <f t="shared" si="1036"/>
        <v>2016-Internacional/RS-28-3-0</v>
      </c>
      <c r="D33117" s="4">
        <v>1.4</v>
      </c>
      <c r="E33117">
        <v>20</v>
      </c>
      <c r="F33117" t="str">
        <f t="shared" si="1037"/>
        <v>28-3-0</v>
      </c>
    </row>
    <row r="33118" spans="1:6" x14ac:dyDescent="0.3">
      <c r="A33118">
        <v>2016</v>
      </c>
      <c r="B33118" t="s">
        <v>2133</v>
      </c>
      <c r="C33118" t="str">
        <f t="shared" si="1036"/>
        <v>2016-Palmeiras/SP-28-3-0</v>
      </c>
      <c r="D33118" s="4">
        <v>4.4000000000000004</v>
      </c>
      <c r="E33118">
        <v>14</v>
      </c>
      <c r="F33118" t="str">
        <f t="shared" si="1037"/>
        <v>28-3-0</v>
      </c>
    </row>
    <row r="33119" spans="1:6" x14ac:dyDescent="0.3">
      <c r="A33119">
        <v>2016</v>
      </c>
      <c r="B33119" t="s">
        <v>2135</v>
      </c>
      <c r="C33119" t="str">
        <f t="shared" si="1036"/>
        <v>2016-Ponte Preta/SP-28-3-0</v>
      </c>
      <c r="D33119" s="4">
        <v>4.333329</v>
      </c>
      <c r="E33119">
        <v>13</v>
      </c>
      <c r="F33119" t="str">
        <f t="shared" si="1037"/>
        <v>28-3-0</v>
      </c>
    </row>
    <row r="33120" spans="1:6" x14ac:dyDescent="0.3">
      <c r="A33120">
        <v>2016</v>
      </c>
      <c r="B33120" t="s">
        <v>2136</v>
      </c>
      <c r="C33120" t="str">
        <f t="shared" si="1036"/>
        <v>2016-Santa Cruz/PE-28-3-0</v>
      </c>
      <c r="D33120" s="4">
        <v>2.714283</v>
      </c>
      <c r="E33120">
        <v>17</v>
      </c>
      <c r="F33120" t="str">
        <f t="shared" si="1037"/>
        <v>28-3-0</v>
      </c>
    </row>
    <row r="33121" spans="1:6" x14ac:dyDescent="0.3">
      <c r="A33121">
        <v>2016</v>
      </c>
      <c r="B33121" t="s">
        <v>2137</v>
      </c>
      <c r="C33121" t="str">
        <f t="shared" si="1036"/>
        <v>2016-Santos/SP-28-3-0</v>
      </c>
      <c r="D33121" s="4">
        <v>5.8</v>
      </c>
      <c r="E33121">
        <v>20</v>
      </c>
      <c r="F33121" t="str">
        <f t="shared" si="1037"/>
        <v>28-3-0</v>
      </c>
    </row>
    <row r="33122" spans="1:6" x14ac:dyDescent="0.3">
      <c r="A33122">
        <v>2016</v>
      </c>
      <c r="B33122" t="s">
        <v>2138</v>
      </c>
      <c r="C33122" t="str">
        <f t="shared" si="1036"/>
        <v>2016-Sao Paulo/SP-28-3-0</v>
      </c>
      <c r="D33122" s="4">
        <v>3</v>
      </c>
      <c r="E33122">
        <v>14</v>
      </c>
      <c r="F33122" t="str">
        <f t="shared" si="1037"/>
        <v>28-3-0</v>
      </c>
    </row>
    <row r="33123" spans="1:6" x14ac:dyDescent="0.3">
      <c r="A33123">
        <v>2016</v>
      </c>
      <c r="B33123" t="s">
        <v>3213</v>
      </c>
      <c r="C33123" t="str">
        <f t="shared" si="1036"/>
        <v>2016-Sport/PE-28-3-0</v>
      </c>
      <c r="D33123" s="4">
        <v>4.75</v>
      </c>
      <c r="E33123">
        <v>15</v>
      </c>
      <c r="F33123" t="str">
        <f t="shared" si="1037"/>
        <v>28-3-0</v>
      </c>
    </row>
    <row r="33124" spans="1:6" x14ac:dyDescent="0.3">
      <c r="A33124">
        <v>2016</v>
      </c>
      <c r="B33124" t="s">
        <v>3693</v>
      </c>
      <c r="C33124" t="str">
        <f t="shared" si="1036"/>
        <v>2016-Vitoria/BA-28-3-0</v>
      </c>
      <c r="D33124" s="4">
        <v>6</v>
      </c>
      <c r="E33124">
        <v>24</v>
      </c>
      <c r="F33124" t="str">
        <f t="shared" si="1037"/>
        <v>28-3-0</v>
      </c>
    </row>
    <row r="33125" spans="1:6" x14ac:dyDescent="0.3">
      <c r="A33125">
        <v>2016</v>
      </c>
      <c r="B33125" t="s">
        <v>5072</v>
      </c>
      <c r="C33125" t="str">
        <f t="shared" si="1036"/>
        <v>2016-America/MG-28-3-1</v>
      </c>
      <c r="D33125" s="4">
        <v>5</v>
      </c>
      <c r="E33125">
        <v>15</v>
      </c>
      <c r="F33125" t="str">
        <f t="shared" si="1037"/>
        <v>28-3-1</v>
      </c>
    </row>
    <row r="33126" spans="1:6" x14ac:dyDescent="0.3">
      <c r="A33126">
        <v>2016</v>
      </c>
      <c r="B33126" t="s">
        <v>3214</v>
      </c>
      <c r="C33126" t="str">
        <f t="shared" si="1036"/>
        <v>2016-Atletico/MG-28-3-1</v>
      </c>
      <c r="D33126" s="4">
        <v>4.8333430000000002</v>
      </c>
      <c r="E33126">
        <v>29</v>
      </c>
      <c r="F33126" t="str">
        <f t="shared" si="1037"/>
        <v>28-3-1</v>
      </c>
    </row>
    <row r="33127" spans="1:6" x14ac:dyDescent="0.3">
      <c r="A33127">
        <v>2016</v>
      </c>
      <c r="B33127" t="s">
        <v>2140</v>
      </c>
      <c r="C33127" t="str">
        <f t="shared" si="1036"/>
        <v>2016-Atletico/PR-28-3-1</v>
      </c>
      <c r="D33127" s="4">
        <v>5.2857089999999998</v>
      </c>
      <c r="E33127">
        <v>21</v>
      </c>
      <c r="F33127" t="str">
        <f t="shared" si="1037"/>
        <v>28-3-1</v>
      </c>
    </row>
    <row r="33128" spans="1:6" x14ac:dyDescent="0.3">
      <c r="A33128">
        <v>2016</v>
      </c>
      <c r="B33128" t="s">
        <v>2141</v>
      </c>
      <c r="C33128" t="str">
        <f t="shared" si="1036"/>
        <v>2016-Botafogo/RJ-28-3-1</v>
      </c>
      <c r="D33128" s="4">
        <v>6</v>
      </c>
      <c r="E33128">
        <v>13</v>
      </c>
      <c r="F33128" t="str">
        <f t="shared" si="1037"/>
        <v>28-3-1</v>
      </c>
    </row>
    <row r="33129" spans="1:6" x14ac:dyDescent="0.3">
      <c r="A33129">
        <v>2016</v>
      </c>
      <c r="B33129" t="s">
        <v>5419</v>
      </c>
      <c r="C33129" t="str">
        <f t="shared" si="1036"/>
        <v>2016-Chapecoense/SC-28-3-1</v>
      </c>
      <c r="D33129" s="4">
        <v>7</v>
      </c>
      <c r="E33129">
        <v>21</v>
      </c>
      <c r="F33129" t="str">
        <f t="shared" si="1037"/>
        <v>28-3-1</v>
      </c>
    </row>
    <row r="33130" spans="1:6" x14ac:dyDescent="0.3">
      <c r="A33130">
        <v>2016</v>
      </c>
      <c r="B33130" t="s">
        <v>2142</v>
      </c>
      <c r="C33130" t="str">
        <f t="shared" si="1036"/>
        <v>2016-Corinthians/SP-28-3-1</v>
      </c>
      <c r="D33130" s="4">
        <v>4</v>
      </c>
      <c r="E33130">
        <v>28</v>
      </c>
      <c r="F33130" t="str">
        <f t="shared" si="1037"/>
        <v>28-3-1</v>
      </c>
    </row>
    <row r="33131" spans="1:6" x14ac:dyDescent="0.3">
      <c r="A33131">
        <v>2016</v>
      </c>
      <c r="B33131" t="s">
        <v>3694</v>
      </c>
      <c r="C33131" t="str">
        <f t="shared" si="1036"/>
        <v>2016-Coritiba/PR-28-3-1</v>
      </c>
      <c r="D33131" s="4">
        <v>3.666674</v>
      </c>
      <c r="E33131">
        <v>22</v>
      </c>
      <c r="F33131" t="str">
        <f t="shared" si="1037"/>
        <v>28-3-1</v>
      </c>
    </row>
    <row r="33132" spans="1:6" x14ac:dyDescent="0.3">
      <c r="A33132">
        <v>2016</v>
      </c>
      <c r="B33132" t="s">
        <v>2143</v>
      </c>
      <c r="C33132" t="str">
        <f t="shared" si="1036"/>
        <v>2016-Cruzeiro/MG-28-3-1</v>
      </c>
      <c r="D33132" s="4">
        <v>3.9999959999999999</v>
      </c>
      <c r="E33132">
        <v>28</v>
      </c>
      <c r="F33132" t="str">
        <f t="shared" si="1037"/>
        <v>28-3-1</v>
      </c>
    </row>
    <row r="33133" spans="1:6" x14ac:dyDescent="0.3">
      <c r="A33133">
        <v>2016</v>
      </c>
      <c r="B33133" t="s">
        <v>2144</v>
      </c>
      <c r="C33133" t="str">
        <f t="shared" si="1036"/>
        <v>2016-Figueirense/SC-28-3-1</v>
      </c>
      <c r="D33133" s="4">
        <v>3.8</v>
      </c>
      <c r="E33133">
        <v>22</v>
      </c>
      <c r="F33133" t="str">
        <f t="shared" si="1037"/>
        <v>28-3-1</v>
      </c>
    </row>
    <row r="33134" spans="1:6" x14ac:dyDescent="0.3">
      <c r="A33134">
        <v>2016</v>
      </c>
      <c r="B33134" t="s">
        <v>2145</v>
      </c>
      <c r="C33134" t="str">
        <f t="shared" si="1036"/>
        <v>2016-Flamengo/RJ-28-3-1</v>
      </c>
      <c r="D33134" s="4">
        <v>5.6666730000000003</v>
      </c>
      <c r="E33134">
        <v>29</v>
      </c>
      <c r="F33134" t="str">
        <f t="shared" si="1037"/>
        <v>28-3-1</v>
      </c>
    </row>
    <row r="33135" spans="1:6" x14ac:dyDescent="0.3">
      <c r="A33135">
        <v>2016</v>
      </c>
      <c r="B33135" t="s">
        <v>2146</v>
      </c>
      <c r="C33135" t="str">
        <f t="shared" si="1036"/>
        <v>2016-Fluminense/RJ-28-3-1</v>
      </c>
      <c r="D33135" s="4">
        <v>5.1666639999999999</v>
      </c>
      <c r="E33135">
        <v>27</v>
      </c>
      <c r="F33135" t="str">
        <f t="shared" si="1037"/>
        <v>28-3-1</v>
      </c>
    </row>
    <row r="33136" spans="1:6" x14ac:dyDescent="0.3">
      <c r="A33136">
        <v>2016</v>
      </c>
      <c r="B33136" t="s">
        <v>2149</v>
      </c>
      <c r="C33136" t="str">
        <f t="shared" si="1036"/>
        <v>2016-Gremio/RS-28-3-1</v>
      </c>
      <c r="D33136" s="4">
        <v>1</v>
      </c>
      <c r="E33136">
        <v>35</v>
      </c>
      <c r="F33136" t="str">
        <f t="shared" si="1037"/>
        <v>28-3-1</v>
      </c>
    </row>
    <row r="33137" spans="1:6" x14ac:dyDescent="0.3">
      <c r="A33137">
        <v>2016</v>
      </c>
      <c r="B33137" t="s">
        <v>2150</v>
      </c>
      <c r="C33137" t="str">
        <f t="shared" si="1036"/>
        <v>2016-Internacional/RS-28-3-1</v>
      </c>
      <c r="D33137" s="4">
        <v>1.5</v>
      </c>
      <c r="E33137">
        <v>28</v>
      </c>
      <c r="F33137" t="str">
        <f t="shared" si="1037"/>
        <v>28-3-1</v>
      </c>
    </row>
    <row r="33138" spans="1:6" x14ac:dyDescent="0.3">
      <c r="A33138">
        <v>2016</v>
      </c>
      <c r="B33138" t="s">
        <v>2151</v>
      </c>
      <c r="C33138" t="str">
        <f t="shared" si="1036"/>
        <v>2016-Palmeiras/SP-28-3-1</v>
      </c>
      <c r="D33138" s="4">
        <v>5</v>
      </c>
      <c r="E33138">
        <v>21</v>
      </c>
      <c r="F33138" t="str">
        <f t="shared" si="1037"/>
        <v>28-3-1</v>
      </c>
    </row>
    <row r="33139" spans="1:6" x14ac:dyDescent="0.3">
      <c r="A33139">
        <v>2016</v>
      </c>
      <c r="B33139" t="s">
        <v>2153</v>
      </c>
      <c r="C33139" t="str">
        <f t="shared" si="1036"/>
        <v>2016-Ponte Preta/SP-28-3-1</v>
      </c>
      <c r="D33139" s="4">
        <v>5</v>
      </c>
      <c r="E33139">
        <v>28</v>
      </c>
      <c r="F33139" t="str">
        <f t="shared" si="1037"/>
        <v>28-3-1</v>
      </c>
    </row>
    <row r="33140" spans="1:6" x14ac:dyDescent="0.3">
      <c r="A33140">
        <v>2016</v>
      </c>
      <c r="B33140" t="s">
        <v>2154</v>
      </c>
      <c r="C33140" t="str">
        <f t="shared" si="1036"/>
        <v>2016-Santa Cruz/PE-28-3-1</v>
      </c>
      <c r="D33140" s="4">
        <v>1.5</v>
      </c>
      <c r="E33140">
        <v>17</v>
      </c>
      <c r="F33140" t="str">
        <f t="shared" si="1037"/>
        <v>28-3-1</v>
      </c>
    </row>
    <row r="33141" spans="1:6" x14ac:dyDescent="0.3">
      <c r="A33141">
        <v>2016</v>
      </c>
      <c r="B33141" t="s">
        <v>2155</v>
      </c>
      <c r="C33141" t="str">
        <f t="shared" si="1036"/>
        <v>2016-Santos/SP-28-3-1</v>
      </c>
      <c r="D33141" s="4">
        <v>4.5833349999999999</v>
      </c>
      <c r="E33141">
        <v>20</v>
      </c>
      <c r="F33141" t="str">
        <f t="shared" si="1037"/>
        <v>28-3-1</v>
      </c>
    </row>
    <row r="33142" spans="1:6" x14ac:dyDescent="0.3">
      <c r="A33142">
        <v>2016</v>
      </c>
      <c r="B33142" t="s">
        <v>2156</v>
      </c>
      <c r="C33142" t="str">
        <f t="shared" si="1036"/>
        <v>2016-Sao Paulo/SP-28-3-1</v>
      </c>
      <c r="D33142" s="4">
        <v>3.666674</v>
      </c>
      <c r="E33142">
        <v>15</v>
      </c>
      <c r="F33142" t="str">
        <f t="shared" si="1037"/>
        <v>28-3-1</v>
      </c>
    </row>
    <row r="33143" spans="1:6" x14ac:dyDescent="0.3">
      <c r="A33143">
        <v>2016</v>
      </c>
      <c r="B33143" t="s">
        <v>3216</v>
      </c>
      <c r="C33143" t="str">
        <f t="shared" si="1036"/>
        <v>2016-Sport/PE-28-3-1</v>
      </c>
      <c r="D33143" s="4">
        <v>3.9999989999999999</v>
      </c>
      <c r="E33143">
        <v>25</v>
      </c>
      <c r="F33143" t="str">
        <f t="shared" si="1037"/>
        <v>28-3-1</v>
      </c>
    </row>
    <row r="33144" spans="1:6" x14ac:dyDescent="0.3">
      <c r="A33144">
        <v>2016</v>
      </c>
      <c r="B33144" t="s">
        <v>3696</v>
      </c>
      <c r="C33144" t="str">
        <f t="shared" si="1036"/>
        <v>2016-Vitoria/BA-28-3-1</v>
      </c>
      <c r="D33144" s="4">
        <v>3</v>
      </c>
      <c r="E33144">
        <v>15</v>
      </c>
      <c r="F33144" t="str">
        <f t="shared" si="1037"/>
        <v>28-3-1</v>
      </c>
    </row>
    <row r="33145" spans="1:6" x14ac:dyDescent="0.3">
      <c r="A33145">
        <v>2016</v>
      </c>
      <c r="B33145" t="s">
        <v>5074</v>
      </c>
      <c r="C33145" t="str">
        <f t="shared" si="1036"/>
        <v>2016-America/MG-28-3-2</v>
      </c>
      <c r="D33145" s="4">
        <v>2.5</v>
      </c>
      <c r="E33145">
        <v>11</v>
      </c>
      <c r="F33145" t="str">
        <f t="shared" si="1037"/>
        <v>28-3-2</v>
      </c>
    </row>
    <row r="33146" spans="1:6" x14ac:dyDescent="0.3">
      <c r="A33146">
        <v>2016</v>
      </c>
      <c r="B33146" t="s">
        <v>3217</v>
      </c>
      <c r="C33146" t="str">
        <f t="shared" si="1036"/>
        <v>2016-Atletico/MG-28-3-2</v>
      </c>
      <c r="D33146" s="4">
        <v>6.25</v>
      </c>
      <c r="E33146">
        <v>28</v>
      </c>
      <c r="F33146" t="str">
        <f t="shared" si="1037"/>
        <v>28-3-2</v>
      </c>
    </row>
    <row r="33147" spans="1:6" x14ac:dyDescent="0.3">
      <c r="A33147">
        <v>2016</v>
      </c>
      <c r="B33147" t="s">
        <v>2158</v>
      </c>
      <c r="C33147" t="str">
        <f t="shared" si="1036"/>
        <v>2016-Atletico/PR-28-3-2</v>
      </c>
      <c r="D33147" s="4">
        <v>3</v>
      </c>
      <c r="E33147">
        <v>21</v>
      </c>
      <c r="F33147" t="str">
        <f t="shared" si="1037"/>
        <v>28-3-2</v>
      </c>
    </row>
    <row r="33148" spans="1:6" x14ac:dyDescent="0.3">
      <c r="A33148">
        <v>2016</v>
      </c>
      <c r="B33148" t="s">
        <v>2159</v>
      </c>
      <c r="C33148" t="str">
        <f t="shared" si="1036"/>
        <v>2016-Botafogo/RJ-28-3-2</v>
      </c>
      <c r="D33148" s="4">
        <v>4</v>
      </c>
      <c r="E33148">
        <v>13</v>
      </c>
      <c r="F33148" t="str">
        <f t="shared" si="1037"/>
        <v>28-3-2</v>
      </c>
    </row>
    <row r="33149" spans="1:6" x14ac:dyDescent="0.3">
      <c r="A33149">
        <v>2016</v>
      </c>
      <c r="B33149" t="s">
        <v>5420</v>
      </c>
      <c r="C33149" t="str">
        <f t="shared" si="1036"/>
        <v>2016-Chapecoense/SC-28-3-2</v>
      </c>
      <c r="D33149" s="4">
        <v>7</v>
      </c>
      <c r="E33149">
        <v>27</v>
      </c>
      <c r="F33149" t="str">
        <f t="shared" si="1037"/>
        <v>28-3-2</v>
      </c>
    </row>
    <row r="33150" spans="1:6" x14ac:dyDescent="0.3">
      <c r="A33150">
        <v>2016</v>
      </c>
      <c r="B33150" t="s">
        <v>2160</v>
      </c>
      <c r="C33150" t="str">
        <f t="shared" si="1036"/>
        <v>2016-Corinthians/SP-28-3-2</v>
      </c>
      <c r="D33150" s="4">
        <v>5.4</v>
      </c>
      <c r="E33150">
        <v>27</v>
      </c>
      <c r="F33150" t="str">
        <f t="shared" si="1037"/>
        <v>28-3-2</v>
      </c>
    </row>
    <row r="33151" spans="1:6" x14ac:dyDescent="0.3">
      <c r="A33151">
        <v>2016</v>
      </c>
      <c r="B33151" t="s">
        <v>3697</v>
      </c>
      <c r="C33151" t="str">
        <f t="shared" si="1036"/>
        <v>2016-Coritiba/PR-28-3-2</v>
      </c>
      <c r="D33151" s="4">
        <v>3</v>
      </c>
      <c r="E33151">
        <v>15</v>
      </c>
      <c r="F33151" t="str">
        <f t="shared" si="1037"/>
        <v>28-3-2</v>
      </c>
    </row>
    <row r="33152" spans="1:6" x14ac:dyDescent="0.3">
      <c r="A33152">
        <v>2016</v>
      </c>
      <c r="B33152" t="s">
        <v>2161</v>
      </c>
      <c r="C33152" t="str">
        <f t="shared" si="1036"/>
        <v>2016-Cruzeiro/MG-28-3-2</v>
      </c>
      <c r="D33152" s="4">
        <v>3.5</v>
      </c>
      <c r="E33152">
        <v>23</v>
      </c>
      <c r="F33152" t="str">
        <f t="shared" si="1037"/>
        <v>28-3-2</v>
      </c>
    </row>
    <row r="33153" spans="1:6" x14ac:dyDescent="0.3">
      <c r="A33153">
        <v>2016</v>
      </c>
      <c r="B33153" t="s">
        <v>2162</v>
      </c>
      <c r="C33153" t="str">
        <f t="shared" si="1036"/>
        <v>2016-Figueirense/SC-28-3-2</v>
      </c>
      <c r="D33153" s="4">
        <v>3.6666669999999999</v>
      </c>
      <c r="E33153">
        <v>18</v>
      </c>
      <c r="F33153" t="str">
        <f t="shared" si="1037"/>
        <v>28-3-2</v>
      </c>
    </row>
    <row r="33154" spans="1:6" x14ac:dyDescent="0.3">
      <c r="A33154">
        <v>2016</v>
      </c>
      <c r="B33154" t="s">
        <v>2163</v>
      </c>
      <c r="C33154" t="str">
        <f t="shared" si="1036"/>
        <v>2016-Flamengo/RJ-28-3-2</v>
      </c>
      <c r="D33154" s="4">
        <v>5.8</v>
      </c>
      <c r="E33154">
        <v>20</v>
      </c>
      <c r="F33154" t="str">
        <f t="shared" si="1037"/>
        <v>28-3-2</v>
      </c>
    </row>
    <row r="33155" spans="1:6" x14ac:dyDescent="0.3">
      <c r="A33155">
        <v>2016</v>
      </c>
      <c r="B33155" t="s">
        <v>2164</v>
      </c>
      <c r="C33155" t="str">
        <f t="shared" ref="C33155:C33218" si="1038">A33155&amp;"-"&amp;B33155</f>
        <v>2016-Fluminense/RJ-28-3-2</v>
      </c>
      <c r="D33155" s="4">
        <v>4.3333389999999996</v>
      </c>
      <c r="E33155">
        <v>23</v>
      </c>
      <c r="F33155" t="str">
        <f t="shared" ref="F33155:F33218" si="1039">RIGHT(B33155,LEN(C33155)-FIND("-",C33155,6))</f>
        <v>28-3-2</v>
      </c>
    </row>
    <row r="33156" spans="1:6" x14ac:dyDescent="0.3">
      <c r="A33156">
        <v>2016</v>
      </c>
      <c r="B33156" t="s">
        <v>2167</v>
      </c>
      <c r="C33156" t="str">
        <f t="shared" si="1038"/>
        <v>2016-Gremio/RS-28-3-2</v>
      </c>
      <c r="D33156" s="4">
        <v>1</v>
      </c>
      <c r="E33156">
        <v>29</v>
      </c>
      <c r="F33156" t="str">
        <f t="shared" si="1039"/>
        <v>28-3-2</v>
      </c>
    </row>
    <row r="33157" spans="1:6" x14ac:dyDescent="0.3">
      <c r="A33157">
        <v>2016</v>
      </c>
      <c r="B33157" t="s">
        <v>2168</v>
      </c>
      <c r="C33157" t="str">
        <f t="shared" si="1038"/>
        <v>2016-Internacional/RS-28-3-2</v>
      </c>
      <c r="D33157" s="4">
        <v>3</v>
      </c>
      <c r="E33157">
        <v>32</v>
      </c>
      <c r="F33157" t="str">
        <f t="shared" si="1039"/>
        <v>28-3-2</v>
      </c>
    </row>
    <row r="33158" spans="1:6" x14ac:dyDescent="0.3">
      <c r="A33158">
        <v>2016</v>
      </c>
      <c r="B33158" t="s">
        <v>2169</v>
      </c>
      <c r="C33158" t="str">
        <f t="shared" si="1038"/>
        <v>2016-Palmeiras/SP-28-3-2</v>
      </c>
      <c r="D33158" s="4">
        <v>5</v>
      </c>
      <c r="E33158">
        <v>34</v>
      </c>
      <c r="F33158" t="str">
        <f t="shared" si="1039"/>
        <v>28-3-2</v>
      </c>
    </row>
    <row r="33159" spans="1:6" x14ac:dyDescent="0.3">
      <c r="A33159">
        <v>2016</v>
      </c>
      <c r="B33159" t="s">
        <v>2171</v>
      </c>
      <c r="C33159" t="str">
        <f t="shared" si="1038"/>
        <v>2016-Ponte Preta/SP-28-3-2</v>
      </c>
      <c r="D33159" s="4">
        <v>5</v>
      </c>
      <c r="E33159">
        <v>20</v>
      </c>
      <c r="F33159" t="str">
        <f t="shared" si="1039"/>
        <v>28-3-2</v>
      </c>
    </row>
    <row r="33160" spans="1:6" x14ac:dyDescent="0.3">
      <c r="A33160">
        <v>2016</v>
      </c>
      <c r="B33160" t="s">
        <v>2172</v>
      </c>
      <c r="C33160" t="str">
        <f t="shared" si="1038"/>
        <v>2016-Santa Cruz/PE-28-3-2</v>
      </c>
      <c r="D33160" s="4">
        <v>4</v>
      </c>
      <c r="E33160">
        <v>26</v>
      </c>
      <c r="F33160" t="str">
        <f t="shared" si="1039"/>
        <v>28-3-2</v>
      </c>
    </row>
    <row r="33161" spans="1:6" x14ac:dyDescent="0.3">
      <c r="A33161">
        <v>2016</v>
      </c>
      <c r="B33161" t="s">
        <v>2173</v>
      </c>
      <c r="C33161" t="str">
        <f t="shared" si="1038"/>
        <v>2016-Santos/SP-28-3-2</v>
      </c>
      <c r="D33161" s="4">
        <v>5.4999979999999997</v>
      </c>
      <c r="E33161">
        <v>20</v>
      </c>
      <c r="F33161" t="str">
        <f t="shared" si="1039"/>
        <v>28-3-2</v>
      </c>
    </row>
    <row r="33162" spans="1:6" x14ac:dyDescent="0.3">
      <c r="A33162">
        <v>2016</v>
      </c>
      <c r="B33162" t="s">
        <v>2174</v>
      </c>
      <c r="C33162" t="str">
        <f t="shared" si="1038"/>
        <v>2016-Sao Paulo/SP-28-3-2</v>
      </c>
      <c r="D33162" s="4">
        <v>6</v>
      </c>
      <c r="E33162">
        <v>20</v>
      </c>
      <c r="F33162" t="str">
        <f t="shared" si="1039"/>
        <v>28-3-2</v>
      </c>
    </row>
    <row r="33163" spans="1:6" x14ac:dyDescent="0.3">
      <c r="A33163">
        <v>2016</v>
      </c>
      <c r="B33163" t="s">
        <v>3219</v>
      </c>
      <c r="C33163" t="str">
        <f t="shared" si="1038"/>
        <v>2016-Sport/PE-28-3-2</v>
      </c>
      <c r="D33163" s="4">
        <v>4.5714240000000004</v>
      </c>
      <c r="E33163">
        <v>19</v>
      </c>
      <c r="F33163" t="str">
        <f t="shared" si="1039"/>
        <v>28-3-2</v>
      </c>
    </row>
    <row r="33164" spans="1:6" x14ac:dyDescent="0.3">
      <c r="A33164">
        <v>2016</v>
      </c>
      <c r="B33164" t="s">
        <v>3699</v>
      </c>
      <c r="C33164" t="str">
        <f t="shared" si="1038"/>
        <v>2016-Vitoria/BA-28-3-2</v>
      </c>
      <c r="D33164" s="4">
        <v>3.4375</v>
      </c>
      <c r="E33164">
        <v>14</v>
      </c>
      <c r="F33164" t="str">
        <f t="shared" si="1039"/>
        <v>28-3-2</v>
      </c>
    </row>
    <row r="33165" spans="1:6" x14ac:dyDescent="0.3">
      <c r="A33165">
        <v>2016</v>
      </c>
      <c r="B33165" t="s">
        <v>5076</v>
      </c>
      <c r="C33165" t="str">
        <f t="shared" si="1038"/>
        <v>2016-America/MG-28-4-0</v>
      </c>
      <c r="D33165" s="4">
        <v>7</v>
      </c>
      <c r="E33165">
        <v>18</v>
      </c>
      <c r="F33165" t="str">
        <f t="shared" si="1039"/>
        <v>28-4-0</v>
      </c>
    </row>
    <row r="33166" spans="1:6" x14ac:dyDescent="0.3">
      <c r="A33166">
        <v>2016</v>
      </c>
      <c r="B33166" t="s">
        <v>3220</v>
      </c>
      <c r="C33166" t="str">
        <f t="shared" si="1038"/>
        <v>2016-Atletico/MG-28-4-0</v>
      </c>
      <c r="D33166" s="4">
        <v>10</v>
      </c>
      <c r="E33166">
        <v>45</v>
      </c>
      <c r="F33166" t="str">
        <f t="shared" si="1039"/>
        <v>28-4-0</v>
      </c>
    </row>
    <row r="33167" spans="1:6" x14ac:dyDescent="0.3">
      <c r="A33167">
        <v>2016</v>
      </c>
      <c r="B33167" t="s">
        <v>2176</v>
      </c>
      <c r="C33167" t="str">
        <f t="shared" si="1038"/>
        <v>2016-Atletico/PR-28-4-0</v>
      </c>
      <c r="D33167" s="4">
        <v>6</v>
      </c>
      <c r="E33167">
        <v>30</v>
      </c>
      <c r="F33167" t="str">
        <f t="shared" si="1039"/>
        <v>28-4-0</v>
      </c>
    </row>
    <row r="33168" spans="1:6" x14ac:dyDescent="0.3">
      <c r="A33168">
        <v>2016</v>
      </c>
      <c r="B33168" t="s">
        <v>2177</v>
      </c>
      <c r="C33168" t="str">
        <f t="shared" si="1038"/>
        <v>2016-Botafogo/RJ-28-4-0</v>
      </c>
      <c r="D33168" s="4">
        <v>6</v>
      </c>
      <c r="E33168">
        <v>24</v>
      </c>
      <c r="F33168" t="str">
        <f t="shared" si="1039"/>
        <v>28-4-0</v>
      </c>
    </row>
    <row r="33169" spans="1:6" x14ac:dyDescent="0.3">
      <c r="A33169">
        <v>2016</v>
      </c>
      <c r="B33169" t="s">
        <v>5421</v>
      </c>
      <c r="C33169" t="str">
        <f t="shared" si="1038"/>
        <v>2016-Chapecoense/SC-28-4-0</v>
      </c>
      <c r="D33169" s="4">
        <v>5</v>
      </c>
      <c r="E33169">
        <v>22</v>
      </c>
      <c r="F33169" t="str">
        <f t="shared" si="1039"/>
        <v>28-4-0</v>
      </c>
    </row>
    <row r="33170" spans="1:6" x14ac:dyDescent="0.3">
      <c r="A33170">
        <v>2016</v>
      </c>
      <c r="B33170" t="s">
        <v>2178</v>
      </c>
      <c r="C33170" t="str">
        <f t="shared" si="1038"/>
        <v>2016-Corinthians/SP-28-4-0</v>
      </c>
      <c r="D33170" s="4">
        <v>1</v>
      </c>
      <c r="E33170">
        <v>35</v>
      </c>
      <c r="F33170" t="str">
        <f t="shared" si="1039"/>
        <v>28-4-0</v>
      </c>
    </row>
    <row r="33171" spans="1:6" x14ac:dyDescent="0.3">
      <c r="A33171">
        <v>2016</v>
      </c>
      <c r="B33171" t="s">
        <v>3700</v>
      </c>
      <c r="C33171" t="str">
        <f t="shared" si="1038"/>
        <v>2016-Coritiba/PR-28-4-0</v>
      </c>
      <c r="D33171" s="4">
        <v>7</v>
      </c>
      <c r="E33171">
        <v>16</v>
      </c>
      <c r="F33171" t="str">
        <f t="shared" si="1039"/>
        <v>28-4-0</v>
      </c>
    </row>
    <row r="33172" spans="1:6" x14ac:dyDescent="0.3">
      <c r="A33172">
        <v>2016</v>
      </c>
      <c r="B33172" t="s">
        <v>2179</v>
      </c>
      <c r="C33172" t="str">
        <f t="shared" si="1038"/>
        <v>2016-Cruzeiro/MG-28-4-0</v>
      </c>
      <c r="D33172" s="4">
        <v>4</v>
      </c>
      <c r="E33172">
        <v>27</v>
      </c>
      <c r="F33172" t="str">
        <f t="shared" si="1039"/>
        <v>28-4-0</v>
      </c>
    </row>
    <row r="33173" spans="1:6" x14ac:dyDescent="0.3">
      <c r="A33173">
        <v>2016</v>
      </c>
      <c r="B33173" t="s">
        <v>2180</v>
      </c>
      <c r="C33173" t="str">
        <f t="shared" si="1038"/>
        <v>2016-Figueirense/SC-28-4-0</v>
      </c>
      <c r="D33173" s="4">
        <v>4.625</v>
      </c>
      <c r="E33173">
        <v>18</v>
      </c>
      <c r="F33173" t="str">
        <f t="shared" si="1039"/>
        <v>28-4-0</v>
      </c>
    </row>
    <row r="33174" spans="1:6" x14ac:dyDescent="0.3">
      <c r="A33174">
        <v>2016</v>
      </c>
      <c r="B33174" t="s">
        <v>2181</v>
      </c>
      <c r="C33174" t="str">
        <f t="shared" si="1038"/>
        <v>2016-Flamengo/RJ-28-4-0</v>
      </c>
      <c r="D33174" s="4">
        <v>8</v>
      </c>
      <c r="E33174">
        <v>33</v>
      </c>
      <c r="F33174" t="str">
        <f t="shared" si="1039"/>
        <v>28-4-0</v>
      </c>
    </row>
    <row r="33175" spans="1:6" x14ac:dyDescent="0.3">
      <c r="A33175">
        <v>2016</v>
      </c>
      <c r="B33175" t="s">
        <v>2182</v>
      </c>
      <c r="C33175" t="str">
        <f t="shared" si="1038"/>
        <v>2016-Fluminense/RJ-28-4-0</v>
      </c>
      <c r="D33175" s="4">
        <v>9</v>
      </c>
      <c r="E33175">
        <v>46</v>
      </c>
      <c r="F33175" t="str">
        <f t="shared" si="1039"/>
        <v>28-4-0</v>
      </c>
    </row>
    <row r="33176" spans="1:6" x14ac:dyDescent="0.3">
      <c r="A33176">
        <v>2016</v>
      </c>
      <c r="B33176" t="s">
        <v>2185</v>
      </c>
      <c r="C33176" t="str">
        <f t="shared" si="1038"/>
        <v>2016-Gremio/RS-28-4-0</v>
      </c>
      <c r="D33176" s="4">
        <v>3</v>
      </c>
      <c r="E33176">
        <v>35</v>
      </c>
      <c r="F33176" t="str">
        <f t="shared" si="1039"/>
        <v>28-4-0</v>
      </c>
    </row>
    <row r="33177" spans="1:6" x14ac:dyDescent="0.3">
      <c r="A33177">
        <v>2016</v>
      </c>
      <c r="B33177" t="s">
        <v>2186</v>
      </c>
      <c r="C33177" t="str">
        <f t="shared" si="1038"/>
        <v>2016-Internacional/RS-28-4-0</v>
      </c>
      <c r="D33177" s="4">
        <v>3</v>
      </c>
      <c r="E33177">
        <v>28</v>
      </c>
      <c r="F33177" t="str">
        <f t="shared" si="1039"/>
        <v>28-4-0</v>
      </c>
    </row>
    <row r="33178" spans="1:6" x14ac:dyDescent="0.3">
      <c r="A33178">
        <v>2016</v>
      </c>
      <c r="B33178" t="s">
        <v>2187</v>
      </c>
      <c r="C33178" t="str">
        <f t="shared" si="1038"/>
        <v>2016-Palmeiras/SP-28-4-0</v>
      </c>
      <c r="D33178" s="4">
        <v>10</v>
      </c>
      <c r="E33178">
        <v>40</v>
      </c>
      <c r="F33178" t="str">
        <f t="shared" si="1039"/>
        <v>28-4-0</v>
      </c>
    </row>
    <row r="33179" spans="1:6" x14ac:dyDescent="0.3">
      <c r="A33179">
        <v>2016</v>
      </c>
      <c r="B33179" t="s">
        <v>2189</v>
      </c>
      <c r="C33179" t="str">
        <f t="shared" si="1038"/>
        <v>2016-Ponte Preta/SP-28-4-0</v>
      </c>
      <c r="D33179" s="4">
        <v>6.2</v>
      </c>
      <c r="E33179">
        <v>31</v>
      </c>
      <c r="F33179" t="str">
        <f t="shared" si="1039"/>
        <v>28-4-0</v>
      </c>
    </row>
    <row r="33180" spans="1:6" x14ac:dyDescent="0.3">
      <c r="A33180">
        <v>2016</v>
      </c>
      <c r="B33180" t="s">
        <v>2190</v>
      </c>
      <c r="C33180" t="str">
        <f t="shared" si="1038"/>
        <v>2016-Santa Cruz/PE-28-4-0</v>
      </c>
      <c r="D33180" s="4">
        <v>3</v>
      </c>
      <c r="E33180">
        <v>20</v>
      </c>
      <c r="F33180" t="str">
        <f t="shared" si="1039"/>
        <v>28-4-0</v>
      </c>
    </row>
    <row r="33181" spans="1:6" x14ac:dyDescent="0.3">
      <c r="A33181">
        <v>2016</v>
      </c>
      <c r="B33181" t="s">
        <v>2191</v>
      </c>
      <c r="C33181" t="str">
        <f t="shared" si="1038"/>
        <v>2016-Santos/SP-28-4-0</v>
      </c>
      <c r="D33181" s="4">
        <v>9</v>
      </c>
      <c r="E33181">
        <v>39</v>
      </c>
      <c r="F33181" t="str">
        <f t="shared" si="1039"/>
        <v>28-4-0</v>
      </c>
    </row>
    <row r="33182" spans="1:6" x14ac:dyDescent="0.3">
      <c r="A33182">
        <v>2016</v>
      </c>
      <c r="B33182" t="s">
        <v>2192</v>
      </c>
      <c r="C33182" t="str">
        <f t="shared" si="1038"/>
        <v>2016-Sao Paulo/SP-28-4-0</v>
      </c>
      <c r="D33182" s="4">
        <v>4.3333329999999997</v>
      </c>
      <c r="E33182">
        <v>22</v>
      </c>
      <c r="F33182" t="str">
        <f t="shared" si="1039"/>
        <v>28-4-0</v>
      </c>
    </row>
    <row r="33183" spans="1:6" x14ac:dyDescent="0.3">
      <c r="A33183">
        <v>2016</v>
      </c>
      <c r="B33183" t="s">
        <v>3222</v>
      </c>
      <c r="C33183" t="str">
        <f t="shared" si="1038"/>
        <v>2016-Sport/PE-28-4-0</v>
      </c>
      <c r="D33183" s="4">
        <v>3</v>
      </c>
      <c r="E33183">
        <v>29</v>
      </c>
      <c r="F33183" t="str">
        <f t="shared" si="1039"/>
        <v>28-4-0</v>
      </c>
    </row>
    <row r="33184" spans="1:6" x14ac:dyDescent="0.3">
      <c r="A33184">
        <v>2016</v>
      </c>
      <c r="B33184" t="s">
        <v>3702</v>
      </c>
      <c r="C33184" t="str">
        <f t="shared" si="1038"/>
        <v>2016-Vitoria/BA-28-4-0</v>
      </c>
      <c r="D33184" s="4">
        <v>9</v>
      </c>
      <c r="E33184">
        <v>31</v>
      </c>
      <c r="F33184" t="str">
        <f t="shared" si="1039"/>
        <v>28-4-0</v>
      </c>
    </row>
    <row r="33185" spans="1:6" x14ac:dyDescent="0.3">
      <c r="A33185">
        <v>2016</v>
      </c>
      <c r="B33185" t="s">
        <v>5078</v>
      </c>
      <c r="C33185" t="str">
        <f t="shared" si="1038"/>
        <v>2016-America/MG-28-4-1</v>
      </c>
      <c r="D33185" s="4">
        <v>8</v>
      </c>
      <c r="E33185">
        <v>22</v>
      </c>
      <c r="F33185" t="str">
        <f t="shared" si="1039"/>
        <v>28-4-1</v>
      </c>
    </row>
    <row r="33186" spans="1:6" x14ac:dyDescent="0.3">
      <c r="A33186">
        <v>2016</v>
      </c>
      <c r="B33186" t="s">
        <v>3223</v>
      </c>
      <c r="C33186" t="str">
        <f t="shared" si="1038"/>
        <v>2016-Atletico/MG-28-4-1</v>
      </c>
      <c r="D33186" s="4">
        <v>7</v>
      </c>
      <c r="E33186">
        <v>36</v>
      </c>
      <c r="F33186" t="str">
        <f t="shared" si="1039"/>
        <v>28-4-1</v>
      </c>
    </row>
    <row r="33187" spans="1:6" x14ac:dyDescent="0.3">
      <c r="A33187">
        <v>2016</v>
      </c>
      <c r="B33187" t="s">
        <v>2194</v>
      </c>
      <c r="C33187" t="str">
        <f t="shared" si="1038"/>
        <v>2016-Atletico/PR-28-4-1</v>
      </c>
      <c r="D33187" s="4">
        <v>9</v>
      </c>
      <c r="E33187">
        <v>29</v>
      </c>
      <c r="F33187" t="str">
        <f t="shared" si="1039"/>
        <v>28-4-1</v>
      </c>
    </row>
    <row r="33188" spans="1:6" x14ac:dyDescent="0.3">
      <c r="A33188">
        <v>2016</v>
      </c>
      <c r="B33188" t="s">
        <v>2195</v>
      </c>
      <c r="C33188" t="str">
        <f t="shared" si="1038"/>
        <v>2016-Botafogo/RJ-28-4-1</v>
      </c>
      <c r="D33188" s="4">
        <v>9</v>
      </c>
      <c r="E33188">
        <v>32</v>
      </c>
      <c r="F33188" t="str">
        <f t="shared" si="1039"/>
        <v>28-4-1</v>
      </c>
    </row>
    <row r="33189" spans="1:6" x14ac:dyDescent="0.3">
      <c r="A33189">
        <v>2016</v>
      </c>
      <c r="B33189" t="s">
        <v>5422</v>
      </c>
      <c r="C33189" t="str">
        <f t="shared" si="1038"/>
        <v>2016-Chapecoense/SC-28-4-1</v>
      </c>
      <c r="D33189" s="4">
        <v>7</v>
      </c>
      <c r="E33189">
        <v>22</v>
      </c>
      <c r="F33189" t="str">
        <f t="shared" si="1039"/>
        <v>28-4-1</v>
      </c>
    </row>
    <row r="33190" spans="1:6" x14ac:dyDescent="0.3">
      <c r="A33190">
        <v>2016</v>
      </c>
      <c r="B33190" t="s">
        <v>2196</v>
      </c>
      <c r="C33190" t="str">
        <f t="shared" si="1038"/>
        <v>2016-Corinthians/SP-28-4-1</v>
      </c>
      <c r="D33190" s="4">
        <v>1</v>
      </c>
      <c r="E33190">
        <v>38</v>
      </c>
      <c r="F33190" t="str">
        <f t="shared" si="1039"/>
        <v>28-4-1</v>
      </c>
    </row>
    <row r="33191" spans="1:6" x14ac:dyDescent="0.3">
      <c r="A33191">
        <v>2016</v>
      </c>
      <c r="B33191" t="s">
        <v>3703</v>
      </c>
      <c r="C33191" t="str">
        <f t="shared" si="1038"/>
        <v>2016-Coritiba/PR-28-4-1</v>
      </c>
      <c r="D33191" s="4">
        <v>8</v>
      </c>
      <c r="E33191">
        <v>29</v>
      </c>
      <c r="F33191" t="str">
        <f t="shared" si="1039"/>
        <v>28-4-1</v>
      </c>
    </row>
    <row r="33192" spans="1:6" x14ac:dyDescent="0.3">
      <c r="A33192">
        <v>2016</v>
      </c>
      <c r="B33192" t="s">
        <v>2197</v>
      </c>
      <c r="C33192" t="str">
        <f t="shared" si="1038"/>
        <v>2016-Cruzeiro/MG-28-4-1</v>
      </c>
      <c r="D33192" s="4">
        <v>10</v>
      </c>
      <c r="E33192">
        <v>30</v>
      </c>
      <c r="F33192" t="str">
        <f t="shared" si="1039"/>
        <v>28-4-1</v>
      </c>
    </row>
    <row r="33193" spans="1:6" x14ac:dyDescent="0.3">
      <c r="A33193">
        <v>2016</v>
      </c>
      <c r="B33193" t="s">
        <v>2198</v>
      </c>
      <c r="C33193" t="str">
        <f t="shared" si="1038"/>
        <v>2016-Figueirense/SC-28-4-1</v>
      </c>
      <c r="D33193" s="4">
        <v>4</v>
      </c>
      <c r="E33193">
        <v>20</v>
      </c>
      <c r="F33193" t="str">
        <f t="shared" si="1039"/>
        <v>28-4-1</v>
      </c>
    </row>
    <row r="33194" spans="1:6" x14ac:dyDescent="0.3">
      <c r="A33194">
        <v>2016</v>
      </c>
      <c r="B33194" t="s">
        <v>2199</v>
      </c>
      <c r="C33194" t="str">
        <f t="shared" si="1038"/>
        <v>2016-Flamengo/RJ-28-4-1</v>
      </c>
      <c r="D33194" s="4">
        <v>9.5</v>
      </c>
      <c r="E33194">
        <v>32</v>
      </c>
      <c r="F33194" t="str">
        <f t="shared" si="1039"/>
        <v>28-4-1</v>
      </c>
    </row>
    <row r="33195" spans="1:6" x14ac:dyDescent="0.3">
      <c r="A33195">
        <v>2016</v>
      </c>
      <c r="B33195" t="s">
        <v>2200</v>
      </c>
      <c r="C33195" t="str">
        <f t="shared" si="1038"/>
        <v>2016-Fluminense/RJ-28-4-1</v>
      </c>
      <c r="D33195" s="4">
        <v>9</v>
      </c>
      <c r="E33195">
        <v>33</v>
      </c>
      <c r="F33195" t="str">
        <f t="shared" si="1039"/>
        <v>28-4-1</v>
      </c>
    </row>
    <row r="33196" spans="1:6" x14ac:dyDescent="0.3">
      <c r="A33196">
        <v>2016</v>
      </c>
      <c r="B33196" t="s">
        <v>2203</v>
      </c>
      <c r="C33196" t="str">
        <f t="shared" si="1038"/>
        <v>2016-Gremio/RS-28-4-1</v>
      </c>
      <c r="D33196" s="4">
        <v>4</v>
      </c>
      <c r="E33196">
        <v>35</v>
      </c>
      <c r="F33196" t="str">
        <f t="shared" si="1039"/>
        <v>28-4-1</v>
      </c>
    </row>
    <row r="33197" spans="1:6" x14ac:dyDescent="0.3">
      <c r="A33197">
        <v>2016</v>
      </c>
      <c r="B33197" t="s">
        <v>2204</v>
      </c>
      <c r="C33197" t="str">
        <f t="shared" si="1038"/>
        <v>2016-Internacional/RS-28-4-1</v>
      </c>
      <c r="D33197" s="4">
        <v>5</v>
      </c>
      <c r="E33197">
        <v>30</v>
      </c>
      <c r="F33197" t="str">
        <f t="shared" si="1039"/>
        <v>28-4-1</v>
      </c>
    </row>
    <row r="33198" spans="1:6" x14ac:dyDescent="0.3">
      <c r="A33198">
        <v>2016</v>
      </c>
      <c r="B33198" t="s">
        <v>2205</v>
      </c>
      <c r="C33198" t="str">
        <f t="shared" si="1038"/>
        <v>2016-Palmeiras/SP-28-4-1</v>
      </c>
      <c r="D33198" s="4">
        <v>8</v>
      </c>
      <c r="E33198">
        <v>44</v>
      </c>
      <c r="F33198" t="str">
        <f t="shared" si="1039"/>
        <v>28-4-1</v>
      </c>
    </row>
    <row r="33199" spans="1:6" x14ac:dyDescent="0.3">
      <c r="A33199">
        <v>2016</v>
      </c>
      <c r="B33199" t="s">
        <v>2207</v>
      </c>
      <c r="C33199" t="str">
        <f t="shared" si="1038"/>
        <v>2016-Ponte Preta/SP-28-4-1</v>
      </c>
      <c r="D33199" s="4">
        <v>5</v>
      </c>
      <c r="E33199">
        <v>31</v>
      </c>
      <c r="F33199" t="str">
        <f t="shared" si="1039"/>
        <v>28-4-1</v>
      </c>
    </row>
    <row r="33200" spans="1:6" x14ac:dyDescent="0.3">
      <c r="A33200">
        <v>2016</v>
      </c>
      <c r="B33200" t="s">
        <v>2208</v>
      </c>
      <c r="C33200" t="str">
        <f t="shared" si="1038"/>
        <v>2016-Santa Cruz/PE-28-4-1</v>
      </c>
      <c r="D33200" s="4">
        <v>3.4999980000000002</v>
      </c>
      <c r="E33200">
        <v>20</v>
      </c>
      <c r="F33200" t="str">
        <f t="shared" si="1039"/>
        <v>28-4-1</v>
      </c>
    </row>
    <row r="33201" spans="1:6" x14ac:dyDescent="0.3">
      <c r="A33201">
        <v>2016</v>
      </c>
      <c r="B33201" t="s">
        <v>2209</v>
      </c>
      <c r="C33201" t="str">
        <f t="shared" si="1038"/>
        <v>2016-Santos/SP-28-4-1</v>
      </c>
      <c r="D33201" s="4">
        <v>9</v>
      </c>
      <c r="E33201">
        <v>29</v>
      </c>
      <c r="F33201" t="str">
        <f t="shared" si="1039"/>
        <v>28-4-1</v>
      </c>
    </row>
    <row r="33202" spans="1:6" x14ac:dyDescent="0.3">
      <c r="A33202">
        <v>2016</v>
      </c>
      <c r="B33202" t="s">
        <v>2210</v>
      </c>
      <c r="C33202" t="str">
        <f t="shared" si="1038"/>
        <v>2016-Sao Paulo/SP-28-4-1</v>
      </c>
      <c r="D33202" s="4">
        <v>4.9999950000000002</v>
      </c>
      <c r="E33202">
        <v>24</v>
      </c>
      <c r="F33202" t="str">
        <f t="shared" si="1039"/>
        <v>28-4-1</v>
      </c>
    </row>
    <row r="33203" spans="1:6" x14ac:dyDescent="0.3">
      <c r="A33203">
        <v>2016</v>
      </c>
      <c r="B33203" t="s">
        <v>3225</v>
      </c>
      <c r="C33203" t="str">
        <f t="shared" si="1038"/>
        <v>2016-Sport/PE-28-4-1</v>
      </c>
      <c r="D33203" s="4">
        <v>6</v>
      </c>
      <c r="E33203">
        <v>29</v>
      </c>
      <c r="F33203" t="str">
        <f t="shared" si="1039"/>
        <v>28-4-1</v>
      </c>
    </row>
    <row r="33204" spans="1:6" x14ac:dyDescent="0.3">
      <c r="A33204">
        <v>2016</v>
      </c>
      <c r="B33204" t="s">
        <v>3705</v>
      </c>
      <c r="C33204" t="str">
        <f t="shared" si="1038"/>
        <v>2016-Vitoria/BA-28-4-1</v>
      </c>
      <c r="D33204" s="4">
        <v>6</v>
      </c>
      <c r="E33204">
        <v>24</v>
      </c>
      <c r="F33204" t="str">
        <f t="shared" si="1039"/>
        <v>28-4-1</v>
      </c>
    </row>
    <row r="33205" spans="1:6" x14ac:dyDescent="0.3">
      <c r="A33205">
        <v>2016</v>
      </c>
      <c r="B33205" t="s">
        <v>5080</v>
      </c>
      <c r="C33205" t="str">
        <f t="shared" si="1038"/>
        <v>2016-America/MG-28-4-2</v>
      </c>
      <c r="D33205" s="4">
        <v>2.875</v>
      </c>
      <c r="E33205">
        <v>10</v>
      </c>
      <c r="F33205" t="str">
        <f t="shared" si="1039"/>
        <v>28-4-2</v>
      </c>
    </row>
    <row r="33206" spans="1:6" x14ac:dyDescent="0.3">
      <c r="A33206">
        <v>2016</v>
      </c>
      <c r="B33206" t="s">
        <v>3226</v>
      </c>
      <c r="C33206" t="str">
        <f t="shared" si="1038"/>
        <v>2016-Atletico/MG-28-4-2</v>
      </c>
      <c r="D33206" s="4">
        <v>7</v>
      </c>
      <c r="E33206">
        <v>33</v>
      </c>
      <c r="F33206" t="str">
        <f t="shared" si="1039"/>
        <v>28-4-2</v>
      </c>
    </row>
    <row r="33207" spans="1:6" x14ac:dyDescent="0.3">
      <c r="A33207">
        <v>2016</v>
      </c>
      <c r="B33207" t="s">
        <v>2212</v>
      </c>
      <c r="C33207" t="str">
        <f t="shared" si="1038"/>
        <v>2016-Atletico/PR-28-4-2</v>
      </c>
      <c r="D33207" s="4">
        <v>6.25</v>
      </c>
      <c r="E33207">
        <v>29</v>
      </c>
      <c r="F33207" t="str">
        <f t="shared" si="1039"/>
        <v>28-4-2</v>
      </c>
    </row>
    <row r="33208" spans="1:6" x14ac:dyDescent="0.3">
      <c r="A33208">
        <v>2016</v>
      </c>
      <c r="B33208" t="s">
        <v>2213</v>
      </c>
      <c r="C33208" t="str">
        <f t="shared" si="1038"/>
        <v>2016-Botafogo/RJ-28-4-2</v>
      </c>
      <c r="D33208" s="4">
        <v>9</v>
      </c>
      <c r="E33208">
        <v>28</v>
      </c>
      <c r="F33208" t="str">
        <f t="shared" si="1039"/>
        <v>28-4-2</v>
      </c>
    </row>
    <row r="33209" spans="1:6" x14ac:dyDescent="0.3">
      <c r="A33209">
        <v>2016</v>
      </c>
      <c r="B33209" t="s">
        <v>5423</v>
      </c>
      <c r="C33209" t="str">
        <f t="shared" si="1038"/>
        <v>2016-Chapecoense/SC-28-4-2</v>
      </c>
      <c r="D33209" s="4">
        <v>8</v>
      </c>
      <c r="E33209">
        <v>28</v>
      </c>
      <c r="F33209" t="str">
        <f t="shared" si="1039"/>
        <v>28-4-2</v>
      </c>
    </row>
    <row r="33210" spans="1:6" x14ac:dyDescent="0.3">
      <c r="A33210">
        <v>2016</v>
      </c>
      <c r="B33210" t="s">
        <v>2214</v>
      </c>
      <c r="C33210" t="str">
        <f t="shared" si="1038"/>
        <v>2016-Corinthians/SP-28-4-2</v>
      </c>
      <c r="D33210" s="4">
        <v>4</v>
      </c>
      <c r="E33210">
        <v>31</v>
      </c>
      <c r="F33210" t="str">
        <f t="shared" si="1039"/>
        <v>28-4-2</v>
      </c>
    </row>
    <row r="33211" spans="1:6" x14ac:dyDescent="0.3">
      <c r="A33211">
        <v>2016</v>
      </c>
      <c r="B33211" t="s">
        <v>3706</v>
      </c>
      <c r="C33211" t="str">
        <f t="shared" si="1038"/>
        <v>2016-Coritiba/PR-28-4-2</v>
      </c>
      <c r="D33211" s="4">
        <v>7</v>
      </c>
      <c r="E33211">
        <v>34</v>
      </c>
      <c r="F33211" t="str">
        <f t="shared" si="1039"/>
        <v>28-4-2</v>
      </c>
    </row>
    <row r="33212" spans="1:6" x14ac:dyDescent="0.3">
      <c r="A33212">
        <v>2016</v>
      </c>
      <c r="B33212" t="s">
        <v>2215</v>
      </c>
      <c r="C33212" t="str">
        <f t="shared" si="1038"/>
        <v>2016-Cruzeiro/MG-28-4-2</v>
      </c>
      <c r="D33212" s="4">
        <v>5.25</v>
      </c>
      <c r="E33212">
        <v>23</v>
      </c>
      <c r="F33212" t="str">
        <f t="shared" si="1039"/>
        <v>28-4-2</v>
      </c>
    </row>
    <row r="33213" spans="1:6" x14ac:dyDescent="0.3">
      <c r="A33213">
        <v>2016</v>
      </c>
      <c r="B33213" t="s">
        <v>2216</v>
      </c>
      <c r="C33213" t="str">
        <f t="shared" si="1038"/>
        <v>2016-Figueirense/SC-28-4-2</v>
      </c>
      <c r="D33213" s="4">
        <v>4</v>
      </c>
      <c r="E33213">
        <v>21</v>
      </c>
      <c r="F33213" t="str">
        <f t="shared" si="1039"/>
        <v>28-4-2</v>
      </c>
    </row>
    <row r="33214" spans="1:6" x14ac:dyDescent="0.3">
      <c r="A33214">
        <v>2016</v>
      </c>
      <c r="B33214" t="s">
        <v>2217</v>
      </c>
      <c r="C33214" t="str">
        <f t="shared" si="1038"/>
        <v>2016-Flamengo/RJ-28-4-2</v>
      </c>
      <c r="D33214" s="4">
        <v>10</v>
      </c>
      <c r="E33214">
        <v>40</v>
      </c>
      <c r="F33214" t="str">
        <f t="shared" si="1039"/>
        <v>28-4-2</v>
      </c>
    </row>
    <row r="33215" spans="1:6" x14ac:dyDescent="0.3">
      <c r="A33215">
        <v>2016</v>
      </c>
      <c r="B33215" t="s">
        <v>2218</v>
      </c>
      <c r="C33215" t="str">
        <f t="shared" si="1038"/>
        <v>2016-Fluminense/RJ-28-4-2</v>
      </c>
      <c r="D33215" s="4">
        <v>6</v>
      </c>
      <c r="E33215">
        <v>31</v>
      </c>
      <c r="F33215" t="str">
        <f t="shared" si="1039"/>
        <v>28-4-2</v>
      </c>
    </row>
    <row r="33216" spans="1:6" x14ac:dyDescent="0.3">
      <c r="A33216">
        <v>2016</v>
      </c>
      <c r="B33216" t="s">
        <v>2221</v>
      </c>
      <c r="C33216" t="str">
        <f t="shared" si="1038"/>
        <v>2016-Gremio/RS-28-4-2</v>
      </c>
      <c r="D33216" s="4">
        <v>1</v>
      </c>
      <c r="E33216">
        <v>29</v>
      </c>
      <c r="F33216" t="str">
        <f t="shared" si="1039"/>
        <v>28-4-2</v>
      </c>
    </row>
    <row r="33217" spans="1:6" x14ac:dyDescent="0.3">
      <c r="A33217">
        <v>2016</v>
      </c>
      <c r="B33217" t="s">
        <v>2222</v>
      </c>
      <c r="C33217" t="str">
        <f t="shared" si="1038"/>
        <v>2016-Internacional/RS-28-4-2</v>
      </c>
      <c r="D33217" s="4">
        <v>3</v>
      </c>
      <c r="E33217">
        <v>33</v>
      </c>
      <c r="F33217" t="str">
        <f t="shared" si="1039"/>
        <v>28-4-2</v>
      </c>
    </row>
    <row r="33218" spans="1:6" x14ac:dyDescent="0.3">
      <c r="A33218">
        <v>2016</v>
      </c>
      <c r="B33218" t="s">
        <v>2223</v>
      </c>
      <c r="C33218" t="str">
        <f t="shared" si="1038"/>
        <v>2016-Palmeiras/SP-28-4-2</v>
      </c>
      <c r="D33218" s="4">
        <v>8</v>
      </c>
      <c r="E33218">
        <v>44</v>
      </c>
      <c r="F33218" t="str">
        <f t="shared" si="1039"/>
        <v>28-4-2</v>
      </c>
    </row>
    <row r="33219" spans="1:6" x14ac:dyDescent="0.3">
      <c r="A33219">
        <v>2016</v>
      </c>
      <c r="B33219" t="s">
        <v>2225</v>
      </c>
      <c r="C33219" t="str">
        <f t="shared" ref="C33219:C33282" si="1040">A33219&amp;"-"&amp;B33219</f>
        <v>2016-Ponte Preta/SP-28-4-2</v>
      </c>
      <c r="D33219" s="4">
        <v>5</v>
      </c>
      <c r="E33219">
        <v>35</v>
      </c>
      <c r="F33219" t="str">
        <f t="shared" ref="F33219:F33282" si="1041">RIGHT(B33219,LEN(C33219)-FIND("-",C33219,6))</f>
        <v>28-4-2</v>
      </c>
    </row>
    <row r="33220" spans="1:6" x14ac:dyDescent="0.3">
      <c r="A33220">
        <v>2016</v>
      </c>
      <c r="B33220" t="s">
        <v>2226</v>
      </c>
      <c r="C33220" t="str">
        <f t="shared" si="1040"/>
        <v>2016-Santa Cruz/PE-28-4-2</v>
      </c>
      <c r="D33220" s="4">
        <v>2.6666639999999999</v>
      </c>
      <c r="E33220">
        <v>16</v>
      </c>
      <c r="F33220" t="str">
        <f t="shared" si="1041"/>
        <v>28-4-2</v>
      </c>
    </row>
    <row r="33221" spans="1:6" x14ac:dyDescent="0.3">
      <c r="A33221">
        <v>2016</v>
      </c>
      <c r="B33221" t="s">
        <v>2227</v>
      </c>
      <c r="C33221" t="str">
        <f t="shared" si="1040"/>
        <v>2016-Santos/SP-28-4-2</v>
      </c>
      <c r="D33221" s="4">
        <v>9</v>
      </c>
      <c r="E33221">
        <v>33</v>
      </c>
      <c r="F33221" t="str">
        <f t="shared" si="1041"/>
        <v>28-4-2</v>
      </c>
    </row>
    <row r="33222" spans="1:6" x14ac:dyDescent="0.3">
      <c r="A33222">
        <v>2016</v>
      </c>
      <c r="B33222" t="s">
        <v>2228</v>
      </c>
      <c r="C33222" t="str">
        <f t="shared" si="1040"/>
        <v>2016-Sao Paulo/SP-28-4-2</v>
      </c>
      <c r="D33222" s="4">
        <v>4.2</v>
      </c>
      <c r="E33222">
        <v>20</v>
      </c>
      <c r="F33222" t="str">
        <f t="shared" si="1041"/>
        <v>28-4-2</v>
      </c>
    </row>
    <row r="33223" spans="1:6" x14ac:dyDescent="0.3">
      <c r="A33223">
        <v>2016</v>
      </c>
      <c r="B33223" t="s">
        <v>3228</v>
      </c>
      <c r="C33223" t="str">
        <f t="shared" si="1040"/>
        <v>2016-Sport/PE-28-4-2</v>
      </c>
      <c r="D33223" s="4">
        <v>3</v>
      </c>
      <c r="E33223">
        <v>23</v>
      </c>
      <c r="F33223" t="str">
        <f t="shared" si="1041"/>
        <v>28-4-2</v>
      </c>
    </row>
    <row r="33224" spans="1:6" x14ac:dyDescent="0.3">
      <c r="A33224">
        <v>2016</v>
      </c>
      <c r="B33224" t="s">
        <v>3708</v>
      </c>
      <c r="C33224" t="str">
        <f t="shared" si="1040"/>
        <v>2016-Vitoria/BA-28-4-2</v>
      </c>
      <c r="D33224" s="4">
        <v>3</v>
      </c>
      <c r="E33224">
        <v>18</v>
      </c>
      <c r="F33224" t="str">
        <f t="shared" si="1041"/>
        <v>28-4-2</v>
      </c>
    </row>
    <row r="33225" spans="1:6" x14ac:dyDescent="0.3">
      <c r="A33225">
        <v>2016</v>
      </c>
      <c r="B33225" t="s">
        <v>5082</v>
      </c>
      <c r="C33225" t="str">
        <f t="shared" si="1040"/>
        <v>2016-America/MG-28-4-3</v>
      </c>
      <c r="D33225" s="4">
        <v>6</v>
      </c>
      <c r="E33225">
        <v>13</v>
      </c>
      <c r="F33225" t="str">
        <f t="shared" si="1041"/>
        <v>28-4-3</v>
      </c>
    </row>
    <row r="33226" spans="1:6" x14ac:dyDescent="0.3">
      <c r="A33226">
        <v>2016</v>
      </c>
      <c r="B33226" t="s">
        <v>3229</v>
      </c>
      <c r="C33226" t="str">
        <f t="shared" si="1040"/>
        <v>2016-Atletico/MG-28-4-3</v>
      </c>
      <c r="D33226" s="4">
        <v>7</v>
      </c>
      <c r="E33226">
        <v>38</v>
      </c>
      <c r="F33226" t="str">
        <f t="shared" si="1041"/>
        <v>28-4-3</v>
      </c>
    </row>
    <row r="33227" spans="1:6" x14ac:dyDescent="0.3">
      <c r="A33227">
        <v>2016</v>
      </c>
      <c r="B33227" t="s">
        <v>2230</v>
      </c>
      <c r="C33227" t="str">
        <f t="shared" si="1040"/>
        <v>2016-Atletico/PR-28-4-3</v>
      </c>
      <c r="D33227" s="4">
        <v>6</v>
      </c>
      <c r="E33227">
        <v>29</v>
      </c>
      <c r="F33227" t="str">
        <f t="shared" si="1041"/>
        <v>28-4-3</v>
      </c>
    </row>
    <row r="33228" spans="1:6" x14ac:dyDescent="0.3">
      <c r="A33228">
        <v>2016</v>
      </c>
      <c r="B33228" t="s">
        <v>2231</v>
      </c>
      <c r="C33228" t="str">
        <f t="shared" si="1040"/>
        <v>2016-Botafogo/RJ-28-4-3</v>
      </c>
      <c r="D33228" s="4">
        <v>6</v>
      </c>
      <c r="E33228">
        <v>31</v>
      </c>
      <c r="F33228" t="str">
        <f t="shared" si="1041"/>
        <v>28-4-3</v>
      </c>
    </row>
    <row r="33229" spans="1:6" x14ac:dyDescent="0.3">
      <c r="A33229">
        <v>2016</v>
      </c>
      <c r="B33229" t="s">
        <v>5424</v>
      </c>
      <c r="C33229" t="str">
        <f t="shared" si="1040"/>
        <v>2016-Chapecoense/SC-28-4-3</v>
      </c>
      <c r="D33229" s="4">
        <v>7</v>
      </c>
      <c r="E33229">
        <v>30</v>
      </c>
      <c r="F33229" t="str">
        <f t="shared" si="1041"/>
        <v>28-4-3</v>
      </c>
    </row>
    <row r="33230" spans="1:6" x14ac:dyDescent="0.3">
      <c r="A33230">
        <v>2016</v>
      </c>
      <c r="B33230" t="s">
        <v>2232</v>
      </c>
      <c r="C33230" t="str">
        <f t="shared" si="1040"/>
        <v>2016-Corinthians/SP-28-4-3</v>
      </c>
      <c r="D33230" s="4">
        <v>4</v>
      </c>
      <c r="E33230">
        <v>34</v>
      </c>
      <c r="F33230" t="str">
        <f t="shared" si="1041"/>
        <v>28-4-3</v>
      </c>
    </row>
    <row r="33231" spans="1:6" x14ac:dyDescent="0.3">
      <c r="A33231">
        <v>2016</v>
      </c>
      <c r="B33231" t="s">
        <v>3709</v>
      </c>
      <c r="C33231" t="str">
        <f t="shared" si="1040"/>
        <v>2016-Coritiba/PR-28-4-3</v>
      </c>
      <c r="D33231" s="4">
        <v>5</v>
      </c>
      <c r="E33231">
        <v>23</v>
      </c>
      <c r="F33231" t="str">
        <f t="shared" si="1041"/>
        <v>28-4-3</v>
      </c>
    </row>
    <row r="33232" spans="1:6" x14ac:dyDescent="0.3">
      <c r="A33232">
        <v>2016</v>
      </c>
      <c r="B33232" t="s">
        <v>2233</v>
      </c>
      <c r="C33232" t="str">
        <f t="shared" si="1040"/>
        <v>2016-Cruzeiro/MG-28-4-3</v>
      </c>
      <c r="D33232" s="4">
        <v>6</v>
      </c>
      <c r="E33232">
        <v>31</v>
      </c>
      <c r="F33232" t="str">
        <f t="shared" si="1041"/>
        <v>28-4-3</v>
      </c>
    </row>
    <row r="33233" spans="1:6" x14ac:dyDescent="0.3">
      <c r="A33233">
        <v>2016</v>
      </c>
      <c r="B33233" t="s">
        <v>2234</v>
      </c>
      <c r="C33233" t="str">
        <f t="shared" si="1040"/>
        <v>2016-Figueirense/SC-28-4-3</v>
      </c>
      <c r="D33233" s="4">
        <v>7</v>
      </c>
      <c r="E33233">
        <v>22</v>
      </c>
      <c r="F33233" t="str">
        <f t="shared" si="1041"/>
        <v>28-4-3</v>
      </c>
    </row>
    <row r="33234" spans="1:6" x14ac:dyDescent="0.3">
      <c r="A33234">
        <v>2016</v>
      </c>
      <c r="B33234" t="s">
        <v>2235</v>
      </c>
      <c r="C33234" t="str">
        <f t="shared" si="1040"/>
        <v>2016-Flamengo/RJ-28-4-3</v>
      </c>
      <c r="D33234" s="4">
        <v>7.4</v>
      </c>
      <c r="E33234">
        <v>27</v>
      </c>
      <c r="F33234" t="str">
        <f t="shared" si="1041"/>
        <v>28-4-3</v>
      </c>
    </row>
    <row r="33235" spans="1:6" x14ac:dyDescent="0.3">
      <c r="A33235">
        <v>2016</v>
      </c>
      <c r="B33235" t="s">
        <v>2236</v>
      </c>
      <c r="C33235" t="str">
        <f t="shared" si="1040"/>
        <v>2016-Fluminense/RJ-28-4-3</v>
      </c>
      <c r="D33235" s="4">
        <v>3</v>
      </c>
      <c r="E33235">
        <v>29</v>
      </c>
      <c r="F33235" t="str">
        <f t="shared" si="1041"/>
        <v>28-4-3</v>
      </c>
    </row>
    <row r="33236" spans="1:6" x14ac:dyDescent="0.3">
      <c r="A33236">
        <v>2016</v>
      </c>
      <c r="B33236" t="s">
        <v>2239</v>
      </c>
      <c r="C33236" t="str">
        <f t="shared" si="1040"/>
        <v>2016-Gremio/RS-28-4-3</v>
      </c>
      <c r="D33236" s="4">
        <v>2</v>
      </c>
      <c r="E33236">
        <v>46</v>
      </c>
      <c r="F33236" t="str">
        <f t="shared" si="1041"/>
        <v>28-4-3</v>
      </c>
    </row>
    <row r="33237" spans="1:6" x14ac:dyDescent="0.3">
      <c r="A33237">
        <v>2016</v>
      </c>
      <c r="B33237" t="s">
        <v>2240</v>
      </c>
      <c r="C33237" t="str">
        <f t="shared" si="1040"/>
        <v>2016-Internacional/RS-28-4-3</v>
      </c>
      <c r="D33237" s="4">
        <v>4</v>
      </c>
      <c r="E33237">
        <v>35</v>
      </c>
      <c r="F33237" t="str">
        <f t="shared" si="1041"/>
        <v>28-4-3</v>
      </c>
    </row>
    <row r="33238" spans="1:6" x14ac:dyDescent="0.3">
      <c r="A33238">
        <v>2016</v>
      </c>
      <c r="B33238" t="s">
        <v>2241</v>
      </c>
      <c r="C33238" t="str">
        <f t="shared" si="1040"/>
        <v>2016-Palmeiras/SP-28-4-3</v>
      </c>
      <c r="D33238" s="4">
        <v>8</v>
      </c>
      <c r="E33238">
        <v>37</v>
      </c>
      <c r="F33238" t="str">
        <f t="shared" si="1041"/>
        <v>28-4-3</v>
      </c>
    </row>
    <row r="33239" spans="1:6" x14ac:dyDescent="0.3">
      <c r="A33239">
        <v>2016</v>
      </c>
      <c r="B33239" t="s">
        <v>2243</v>
      </c>
      <c r="C33239" t="str">
        <f t="shared" si="1040"/>
        <v>2016-Ponte Preta/SP-28-4-3</v>
      </c>
      <c r="D33239" s="4">
        <v>6</v>
      </c>
      <c r="E33239">
        <v>17</v>
      </c>
      <c r="F33239" t="str">
        <f t="shared" si="1041"/>
        <v>28-4-3</v>
      </c>
    </row>
    <row r="33240" spans="1:6" x14ac:dyDescent="0.3">
      <c r="A33240">
        <v>2016</v>
      </c>
      <c r="B33240" t="s">
        <v>2244</v>
      </c>
      <c r="C33240" t="str">
        <f t="shared" si="1040"/>
        <v>2016-Santa Cruz/PE-28-4-3</v>
      </c>
      <c r="D33240" s="4">
        <v>4</v>
      </c>
      <c r="E33240">
        <v>28</v>
      </c>
      <c r="F33240" t="str">
        <f t="shared" si="1041"/>
        <v>28-4-3</v>
      </c>
    </row>
    <row r="33241" spans="1:6" x14ac:dyDescent="0.3">
      <c r="A33241">
        <v>2016</v>
      </c>
      <c r="B33241" t="s">
        <v>2245</v>
      </c>
      <c r="C33241" t="str">
        <f t="shared" si="1040"/>
        <v>2016-Santos/SP-28-4-3</v>
      </c>
      <c r="D33241" s="4">
        <v>6</v>
      </c>
      <c r="E33241">
        <v>29</v>
      </c>
      <c r="F33241" t="str">
        <f t="shared" si="1041"/>
        <v>28-4-3</v>
      </c>
    </row>
    <row r="33242" spans="1:6" x14ac:dyDescent="0.3">
      <c r="A33242">
        <v>2016</v>
      </c>
      <c r="B33242" t="s">
        <v>2246</v>
      </c>
      <c r="C33242" t="str">
        <f t="shared" si="1040"/>
        <v>2016-Sao Paulo/SP-28-4-3</v>
      </c>
      <c r="D33242" s="4">
        <v>5.3333440000000003</v>
      </c>
      <c r="E33242">
        <v>16</v>
      </c>
      <c r="F33242" t="str">
        <f t="shared" si="1041"/>
        <v>28-4-3</v>
      </c>
    </row>
    <row r="33243" spans="1:6" x14ac:dyDescent="0.3">
      <c r="A33243">
        <v>2016</v>
      </c>
      <c r="B33243" t="s">
        <v>3231</v>
      </c>
      <c r="C33243" t="str">
        <f t="shared" si="1040"/>
        <v>2016-Sport/PE-28-4-3</v>
      </c>
      <c r="D33243" s="4">
        <v>9</v>
      </c>
      <c r="E33243">
        <v>19</v>
      </c>
      <c r="F33243" t="str">
        <f t="shared" si="1041"/>
        <v>28-4-3</v>
      </c>
    </row>
    <row r="33244" spans="1:6" x14ac:dyDescent="0.3">
      <c r="A33244">
        <v>2016</v>
      </c>
      <c r="B33244" t="s">
        <v>3711</v>
      </c>
      <c r="C33244" t="str">
        <f t="shared" si="1040"/>
        <v>2016-Vitoria/BA-28-4-3</v>
      </c>
      <c r="D33244" s="4">
        <v>6</v>
      </c>
      <c r="E33244">
        <v>25</v>
      </c>
      <c r="F33244" t="str">
        <f t="shared" si="1041"/>
        <v>28-4-3</v>
      </c>
    </row>
    <row r="33245" spans="1:6" x14ac:dyDescent="0.3">
      <c r="A33245">
        <v>2016</v>
      </c>
      <c r="B33245" t="s">
        <v>5084</v>
      </c>
      <c r="C33245" t="str">
        <f t="shared" si="1040"/>
        <v>2016-America/MG-28-5-0</v>
      </c>
      <c r="D33245" s="4">
        <v>6</v>
      </c>
      <c r="E33245">
        <v>13</v>
      </c>
      <c r="F33245" t="str">
        <f t="shared" si="1041"/>
        <v>28-5-0</v>
      </c>
    </row>
    <row r="33246" spans="1:6" x14ac:dyDescent="0.3">
      <c r="A33246">
        <v>2016</v>
      </c>
      <c r="B33246" t="s">
        <v>3232</v>
      </c>
      <c r="C33246" t="str">
        <f t="shared" si="1040"/>
        <v>2016-Atletico/MG-28-5-0</v>
      </c>
      <c r="D33246" s="4">
        <v>12</v>
      </c>
      <c r="E33246">
        <v>35</v>
      </c>
      <c r="F33246" t="str">
        <f t="shared" si="1041"/>
        <v>28-5-0</v>
      </c>
    </row>
    <row r="33247" spans="1:6" x14ac:dyDescent="0.3">
      <c r="A33247">
        <v>2016</v>
      </c>
      <c r="B33247" t="s">
        <v>2248</v>
      </c>
      <c r="C33247" t="str">
        <f t="shared" si="1040"/>
        <v>2016-Atletico/PR-28-5-0</v>
      </c>
      <c r="D33247" s="4">
        <v>6</v>
      </c>
      <c r="E33247">
        <v>20</v>
      </c>
      <c r="F33247" t="str">
        <f t="shared" si="1041"/>
        <v>28-5-0</v>
      </c>
    </row>
    <row r="33248" spans="1:6" x14ac:dyDescent="0.3">
      <c r="A33248">
        <v>2016</v>
      </c>
      <c r="B33248" t="s">
        <v>2249</v>
      </c>
      <c r="C33248" t="str">
        <f t="shared" si="1040"/>
        <v>2016-Botafogo/RJ-28-5-0</v>
      </c>
      <c r="D33248" s="4">
        <v>9</v>
      </c>
      <c r="E33248">
        <v>26</v>
      </c>
      <c r="F33248" t="str">
        <f t="shared" si="1041"/>
        <v>28-5-0</v>
      </c>
    </row>
    <row r="33249" spans="1:6" x14ac:dyDescent="0.3">
      <c r="A33249">
        <v>2016</v>
      </c>
      <c r="B33249" t="s">
        <v>5425</v>
      </c>
      <c r="C33249" t="str">
        <f t="shared" si="1040"/>
        <v>2016-Chapecoense/SC-28-5-0</v>
      </c>
      <c r="D33249" s="4">
        <v>10</v>
      </c>
      <c r="E33249">
        <v>37</v>
      </c>
      <c r="F33249" t="str">
        <f t="shared" si="1041"/>
        <v>28-5-0</v>
      </c>
    </row>
    <row r="33250" spans="1:6" x14ac:dyDescent="0.3">
      <c r="A33250">
        <v>2016</v>
      </c>
      <c r="B33250" t="s">
        <v>2250</v>
      </c>
      <c r="C33250" t="str">
        <f t="shared" si="1040"/>
        <v>2016-Corinthians/SP-28-5-0</v>
      </c>
      <c r="D33250" s="4">
        <v>7</v>
      </c>
      <c r="E33250">
        <v>41</v>
      </c>
      <c r="F33250" t="str">
        <f t="shared" si="1041"/>
        <v>28-5-0</v>
      </c>
    </row>
    <row r="33251" spans="1:6" x14ac:dyDescent="0.3">
      <c r="A33251">
        <v>2016</v>
      </c>
      <c r="B33251" t="s">
        <v>3712</v>
      </c>
      <c r="C33251" t="str">
        <f t="shared" si="1040"/>
        <v>2016-Coritiba/PR-28-5-0</v>
      </c>
      <c r="D33251" s="4">
        <v>8</v>
      </c>
      <c r="E33251">
        <v>30</v>
      </c>
      <c r="F33251" t="str">
        <f t="shared" si="1041"/>
        <v>28-5-0</v>
      </c>
    </row>
    <row r="33252" spans="1:6" x14ac:dyDescent="0.3">
      <c r="A33252">
        <v>2016</v>
      </c>
      <c r="B33252" t="s">
        <v>2251</v>
      </c>
      <c r="C33252" t="str">
        <f t="shared" si="1040"/>
        <v>2016-Cruzeiro/MG-28-5-0</v>
      </c>
      <c r="D33252" s="4">
        <v>9</v>
      </c>
      <c r="E33252">
        <v>24</v>
      </c>
      <c r="F33252" t="str">
        <f t="shared" si="1041"/>
        <v>28-5-0</v>
      </c>
    </row>
    <row r="33253" spans="1:6" x14ac:dyDescent="0.3">
      <c r="A33253">
        <v>2016</v>
      </c>
      <c r="B33253" t="s">
        <v>2252</v>
      </c>
      <c r="C33253" t="str">
        <f t="shared" si="1040"/>
        <v>2016-Figueirense/SC-28-5-0</v>
      </c>
      <c r="D33253" s="4">
        <v>3</v>
      </c>
      <c r="E33253">
        <v>21</v>
      </c>
      <c r="F33253" t="str">
        <f t="shared" si="1041"/>
        <v>28-5-0</v>
      </c>
    </row>
    <row r="33254" spans="1:6" x14ac:dyDescent="0.3">
      <c r="A33254">
        <v>2016</v>
      </c>
      <c r="B33254" t="s">
        <v>2253</v>
      </c>
      <c r="C33254" t="str">
        <f t="shared" si="1040"/>
        <v>2016-Flamengo/RJ-28-5-0</v>
      </c>
      <c r="D33254" s="4">
        <v>13</v>
      </c>
      <c r="E33254">
        <v>30</v>
      </c>
      <c r="F33254" t="str">
        <f t="shared" si="1041"/>
        <v>28-5-0</v>
      </c>
    </row>
    <row r="33255" spans="1:6" x14ac:dyDescent="0.3">
      <c r="A33255">
        <v>2016</v>
      </c>
      <c r="B33255" t="s">
        <v>2254</v>
      </c>
      <c r="C33255" t="str">
        <f t="shared" si="1040"/>
        <v>2016-Fluminense/RJ-28-5-0</v>
      </c>
      <c r="D33255" s="4">
        <v>6</v>
      </c>
      <c r="E33255">
        <v>29</v>
      </c>
      <c r="F33255" t="str">
        <f t="shared" si="1041"/>
        <v>28-5-0</v>
      </c>
    </row>
    <row r="33256" spans="1:6" x14ac:dyDescent="0.3">
      <c r="A33256">
        <v>2016</v>
      </c>
      <c r="B33256" t="s">
        <v>2257</v>
      </c>
      <c r="C33256" t="str">
        <f t="shared" si="1040"/>
        <v>2016-Gremio/RS-28-5-0</v>
      </c>
      <c r="D33256" s="4">
        <v>2</v>
      </c>
      <c r="E33256">
        <v>29</v>
      </c>
      <c r="F33256" t="str">
        <f t="shared" si="1041"/>
        <v>28-5-0</v>
      </c>
    </row>
    <row r="33257" spans="1:6" x14ac:dyDescent="0.3">
      <c r="A33257">
        <v>2016</v>
      </c>
      <c r="B33257" t="s">
        <v>2258</v>
      </c>
      <c r="C33257" t="str">
        <f t="shared" si="1040"/>
        <v>2016-Internacional/RS-28-5-0</v>
      </c>
      <c r="D33257" s="4">
        <v>5</v>
      </c>
      <c r="E33257">
        <v>27</v>
      </c>
      <c r="F33257" t="str">
        <f t="shared" si="1041"/>
        <v>28-5-0</v>
      </c>
    </row>
    <row r="33258" spans="1:6" x14ac:dyDescent="0.3">
      <c r="A33258">
        <v>2016</v>
      </c>
      <c r="B33258" t="s">
        <v>2259</v>
      </c>
      <c r="C33258" t="str">
        <f t="shared" si="1040"/>
        <v>2016-Palmeiras/SP-28-5-0</v>
      </c>
      <c r="D33258" s="4">
        <v>9</v>
      </c>
      <c r="E33258">
        <v>48</v>
      </c>
      <c r="F33258" t="str">
        <f t="shared" si="1041"/>
        <v>28-5-0</v>
      </c>
    </row>
    <row r="33259" spans="1:6" x14ac:dyDescent="0.3">
      <c r="A33259">
        <v>2016</v>
      </c>
      <c r="B33259" t="s">
        <v>2261</v>
      </c>
      <c r="C33259" t="str">
        <f t="shared" si="1040"/>
        <v>2016-Ponte Preta/SP-28-5-0</v>
      </c>
      <c r="D33259" s="4">
        <v>8</v>
      </c>
      <c r="E33259">
        <v>31</v>
      </c>
      <c r="F33259" t="str">
        <f t="shared" si="1041"/>
        <v>28-5-0</v>
      </c>
    </row>
    <row r="33260" spans="1:6" x14ac:dyDescent="0.3">
      <c r="A33260">
        <v>2016</v>
      </c>
      <c r="B33260" t="s">
        <v>2262</v>
      </c>
      <c r="C33260" t="str">
        <f t="shared" si="1040"/>
        <v>2016-Santa Cruz/PE-28-5-0</v>
      </c>
      <c r="D33260" s="4">
        <v>4</v>
      </c>
      <c r="E33260">
        <v>23</v>
      </c>
      <c r="F33260" t="str">
        <f t="shared" si="1041"/>
        <v>28-5-0</v>
      </c>
    </row>
    <row r="33261" spans="1:6" x14ac:dyDescent="0.3">
      <c r="A33261">
        <v>2016</v>
      </c>
      <c r="B33261" t="s">
        <v>2263</v>
      </c>
      <c r="C33261" t="str">
        <f t="shared" si="1040"/>
        <v>2016-Santos/SP-28-5-0</v>
      </c>
      <c r="D33261" s="4">
        <v>6</v>
      </c>
      <c r="E33261">
        <v>32</v>
      </c>
      <c r="F33261" t="str">
        <f t="shared" si="1041"/>
        <v>28-5-0</v>
      </c>
    </row>
    <row r="33262" spans="1:6" x14ac:dyDescent="0.3">
      <c r="A33262">
        <v>2016</v>
      </c>
      <c r="B33262" t="s">
        <v>2264</v>
      </c>
      <c r="C33262" t="str">
        <f t="shared" si="1040"/>
        <v>2016-Sao Paulo/SP-28-5-0</v>
      </c>
      <c r="D33262" s="4">
        <v>6.75</v>
      </c>
      <c r="E33262">
        <v>19</v>
      </c>
      <c r="F33262" t="str">
        <f t="shared" si="1041"/>
        <v>28-5-0</v>
      </c>
    </row>
    <row r="33263" spans="1:6" x14ac:dyDescent="0.3">
      <c r="A33263">
        <v>2016</v>
      </c>
      <c r="B33263" t="s">
        <v>3234</v>
      </c>
      <c r="C33263" t="str">
        <f t="shared" si="1040"/>
        <v>2016-Sport/PE-28-5-0</v>
      </c>
      <c r="D33263" s="4">
        <v>5</v>
      </c>
      <c r="E33263">
        <v>26</v>
      </c>
      <c r="F33263" t="str">
        <f t="shared" si="1041"/>
        <v>28-5-0</v>
      </c>
    </row>
    <row r="33264" spans="1:6" x14ac:dyDescent="0.3">
      <c r="A33264">
        <v>2016</v>
      </c>
      <c r="B33264" t="s">
        <v>3714</v>
      </c>
      <c r="C33264" t="str">
        <f t="shared" si="1040"/>
        <v>2016-Vitoria/BA-28-5-0</v>
      </c>
      <c r="D33264" s="4">
        <v>6</v>
      </c>
      <c r="E33264">
        <v>29</v>
      </c>
      <c r="F33264" t="str">
        <f t="shared" si="1041"/>
        <v>28-5-0</v>
      </c>
    </row>
    <row r="33265" spans="1:6" x14ac:dyDescent="0.3">
      <c r="A33265">
        <v>2016</v>
      </c>
      <c r="B33265" t="s">
        <v>5086</v>
      </c>
      <c r="C33265" t="str">
        <f t="shared" si="1040"/>
        <v>2016-America/MG-28-5-1</v>
      </c>
      <c r="D33265" s="4">
        <v>1</v>
      </c>
      <c r="E33265">
        <v>14</v>
      </c>
      <c r="F33265" t="str">
        <f t="shared" si="1041"/>
        <v>28-5-1</v>
      </c>
    </row>
    <row r="33266" spans="1:6" x14ac:dyDescent="0.3">
      <c r="A33266">
        <v>2016</v>
      </c>
      <c r="B33266" t="s">
        <v>3235</v>
      </c>
      <c r="C33266" t="str">
        <f t="shared" si="1040"/>
        <v>2016-Atletico/MG-28-5-1</v>
      </c>
      <c r="D33266" s="4">
        <v>7</v>
      </c>
      <c r="E33266">
        <v>43</v>
      </c>
      <c r="F33266" t="str">
        <f t="shared" si="1041"/>
        <v>28-5-1</v>
      </c>
    </row>
    <row r="33267" spans="1:6" x14ac:dyDescent="0.3">
      <c r="A33267">
        <v>2016</v>
      </c>
      <c r="B33267" t="s">
        <v>2266</v>
      </c>
      <c r="C33267" t="str">
        <f t="shared" si="1040"/>
        <v>2016-Atletico/PR-28-5-1</v>
      </c>
      <c r="D33267" s="4">
        <v>6</v>
      </c>
      <c r="E33267">
        <v>36</v>
      </c>
      <c r="F33267" t="str">
        <f t="shared" si="1041"/>
        <v>28-5-1</v>
      </c>
    </row>
    <row r="33268" spans="1:6" x14ac:dyDescent="0.3">
      <c r="A33268">
        <v>2016</v>
      </c>
      <c r="B33268" t="s">
        <v>2267</v>
      </c>
      <c r="C33268" t="str">
        <f t="shared" si="1040"/>
        <v>2016-Botafogo/RJ-28-5-1</v>
      </c>
      <c r="D33268" s="4">
        <v>12</v>
      </c>
      <c r="E33268">
        <v>31</v>
      </c>
      <c r="F33268" t="str">
        <f t="shared" si="1041"/>
        <v>28-5-1</v>
      </c>
    </row>
    <row r="33269" spans="1:6" x14ac:dyDescent="0.3">
      <c r="A33269">
        <v>2016</v>
      </c>
      <c r="B33269" t="s">
        <v>5426</v>
      </c>
      <c r="C33269" t="str">
        <f t="shared" si="1040"/>
        <v>2016-Chapecoense/SC-28-5-1</v>
      </c>
      <c r="D33269" s="4">
        <v>10</v>
      </c>
      <c r="E33269">
        <v>37</v>
      </c>
      <c r="F33269" t="str">
        <f t="shared" si="1041"/>
        <v>28-5-1</v>
      </c>
    </row>
    <row r="33270" spans="1:6" x14ac:dyDescent="0.3">
      <c r="A33270">
        <v>2016</v>
      </c>
      <c r="B33270" t="s">
        <v>2268</v>
      </c>
      <c r="C33270" t="str">
        <f t="shared" si="1040"/>
        <v>2016-Corinthians/SP-28-5-1</v>
      </c>
      <c r="D33270" s="4">
        <v>6</v>
      </c>
      <c r="E33270">
        <v>43</v>
      </c>
      <c r="F33270" t="str">
        <f t="shared" si="1041"/>
        <v>28-5-1</v>
      </c>
    </row>
    <row r="33271" spans="1:6" x14ac:dyDescent="0.3">
      <c r="A33271">
        <v>2016</v>
      </c>
      <c r="B33271" t="s">
        <v>3715</v>
      </c>
      <c r="C33271" t="str">
        <f t="shared" si="1040"/>
        <v>2016-Coritiba/PR-28-5-1</v>
      </c>
      <c r="D33271" s="4">
        <v>8</v>
      </c>
      <c r="E33271">
        <v>25</v>
      </c>
      <c r="F33271" t="str">
        <f t="shared" si="1041"/>
        <v>28-5-1</v>
      </c>
    </row>
    <row r="33272" spans="1:6" x14ac:dyDescent="0.3">
      <c r="A33272">
        <v>2016</v>
      </c>
      <c r="B33272" t="s">
        <v>2269</v>
      </c>
      <c r="C33272" t="str">
        <f t="shared" si="1040"/>
        <v>2016-Cruzeiro/MG-28-5-1</v>
      </c>
      <c r="D33272" s="4">
        <v>10</v>
      </c>
      <c r="E33272">
        <v>32</v>
      </c>
      <c r="F33272" t="str">
        <f t="shared" si="1041"/>
        <v>28-5-1</v>
      </c>
    </row>
    <row r="33273" spans="1:6" x14ac:dyDescent="0.3">
      <c r="A33273">
        <v>2016</v>
      </c>
      <c r="B33273" t="s">
        <v>2270</v>
      </c>
      <c r="C33273" t="str">
        <f t="shared" si="1040"/>
        <v>2016-Figueirense/SC-28-5-1</v>
      </c>
      <c r="D33273" s="4">
        <v>6</v>
      </c>
      <c r="E33273">
        <v>24</v>
      </c>
      <c r="F33273" t="str">
        <f t="shared" si="1041"/>
        <v>28-5-1</v>
      </c>
    </row>
    <row r="33274" spans="1:6" x14ac:dyDescent="0.3">
      <c r="A33274">
        <v>2016</v>
      </c>
      <c r="B33274" t="s">
        <v>2271</v>
      </c>
      <c r="C33274" t="str">
        <f t="shared" si="1040"/>
        <v>2016-Flamengo/RJ-28-5-1</v>
      </c>
      <c r="D33274" s="4">
        <v>12</v>
      </c>
      <c r="E33274">
        <v>49</v>
      </c>
      <c r="F33274" t="str">
        <f t="shared" si="1041"/>
        <v>28-5-1</v>
      </c>
    </row>
    <row r="33275" spans="1:6" x14ac:dyDescent="0.3">
      <c r="A33275">
        <v>2016</v>
      </c>
      <c r="B33275" t="s">
        <v>2272</v>
      </c>
      <c r="C33275" t="str">
        <f t="shared" si="1040"/>
        <v>2016-Fluminense/RJ-28-5-1</v>
      </c>
      <c r="D33275" s="4">
        <v>9</v>
      </c>
      <c r="E33275">
        <v>38</v>
      </c>
      <c r="F33275" t="str">
        <f t="shared" si="1041"/>
        <v>28-5-1</v>
      </c>
    </row>
    <row r="33276" spans="1:6" x14ac:dyDescent="0.3">
      <c r="A33276">
        <v>2016</v>
      </c>
      <c r="B33276" t="s">
        <v>2275</v>
      </c>
      <c r="C33276" t="str">
        <f t="shared" si="1040"/>
        <v>2016-Gremio/RS-28-5-1</v>
      </c>
      <c r="D33276" s="4">
        <v>5</v>
      </c>
      <c r="E33276">
        <v>32</v>
      </c>
      <c r="F33276" t="str">
        <f t="shared" si="1041"/>
        <v>28-5-1</v>
      </c>
    </row>
    <row r="33277" spans="1:6" x14ac:dyDescent="0.3">
      <c r="A33277">
        <v>2016</v>
      </c>
      <c r="B33277" t="s">
        <v>2276</v>
      </c>
      <c r="C33277" t="str">
        <f t="shared" si="1040"/>
        <v>2016-Internacional/RS-28-5-1</v>
      </c>
      <c r="D33277" s="4">
        <v>5</v>
      </c>
      <c r="E33277">
        <v>30</v>
      </c>
      <c r="F33277" t="str">
        <f t="shared" si="1041"/>
        <v>28-5-1</v>
      </c>
    </row>
    <row r="33278" spans="1:6" x14ac:dyDescent="0.3">
      <c r="A33278">
        <v>2016</v>
      </c>
      <c r="B33278" t="s">
        <v>2277</v>
      </c>
      <c r="C33278" t="str">
        <f t="shared" si="1040"/>
        <v>2016-Palmeiras/SP-28-5-1</v>
      </c>
      <c r="D33278" s="4">
        <v>11</v>
      </c>
      <c r="E33278">
        <v>50</v>
      </c>
      <c r="F33278" t="str">
        <f t="shared" si="1041"/>
        <v>28-5-1</v>
      </c>
    </row>
    <row r="33279" spans="1:6" x14ac:dyDescent="0.3">
      <c r="A33279">
        <v>2016</v>
      </c>
      <c r="B33279" t="s">
        <v>2279</v>
      </c>
      <c r="C33279" t="str">
        <f t="shared" si="1040"/>
        <v>2016-Ponte Preta/SP-28-5-1</v>
      </c>
      <c r="D33279" s="4">
        <v>8</v>
      </c>
      <c r="E33279">
        <v>38</v>
      </c>
      <c r="F33279" t="str">
        <f t="shared" si="1041"/>
        <v>28-5-1</v>
      </c>
    </row>
    <row r="33280" spans="1:6" x14ac:dyDescent="0.3">
      <c r="A33280">
        <v>2016</v>
      </c>
      <c r="B33280" t="s">
        <v>2280</v>
      </c>
      <c r="C33280" t="str">
        <f t="shared" si="1040"/>
        <v>2016-Santa Cruz/PE-28-5-1</v>
      </c>
      <c r="D33280" s="4">
        <v>2</v>
      </c>
      <c r="E33280">
        <v>17</v>
      </c>
      <c r="F33280" t="str">
        <f t="shared" si="1041"/>
        <v>28-5-1</v>
      </c>
    </row>
    <row r="33281" spans="1:6" x14ac:dyDescent="0.3">
      <c r="A33281">
        <v>2016</v>
      </c>
      <c r="B33281" t="s">
        <v>2281</v>
      </c>
      <c r="C33281" t="str">
        <f t="shared" si="1040"/>
        <v>2016-Santos/SP-28-5-1</v>
      </c>
      <c r="D33281" s="4">
        <v>6</v>
      </c>
      <c r="E33281">
        <v>29</v>
      </c>
      <c r="F33281" t="str">
        <f t="shared" si="1041"/>
        <v>28-5-1</v>
      </c>
    </row>
    <row r="33282" spans="1:6" x14ac:dyDescent="0.3">
      <c r="A33282">
        <v>2016</v>
      </c>
      <c r="B33282" t="s">
        <v>2282</v>
      </c>
      <c r="C33282" t="str">
        <f t="shared" si="1040"/>
        <v>2016-Sao Paulo/SP-28-5-1</v>
      </c>
      <c r="D33282" s="4">
        <v>5</v>
      </c>
      <c r="E33282">
        <v>12</v>
      </c>
      <c r="F33282" t="str">
        <f t="shared" si="1041"/>
        <v>28-5-1</v>
      </c>
    </row>
    <row r="33283" spans="1:6" x14ac:dyDescent="0.3">
      <c r="A33283">
        <v>2016</v>
      </c>
      <c r="B33283" t="s">
        <v>3237</v>
      </c>
      <c r="C33283" t="str">
        <f t="shared" ref="C33283:C33346" si="1042">A33283&amp;"-"&amp;B33283</f>
        <v>2016-Sport/PE-28-5-1</v>
      </c>
      <c r="D33283" s="4">
        <v>7.25</v>
      </c>
      <c r="E33283">
        <v>22</v>
      </c>
      <c r="F33283" t="str">
        <f t="shared" ref="F33283:F33346" si="1043">RIGHT(B33283,LEN(C33283)-FIND("-",C33283,6))</f>
        <v>28-5-1</v>
      </c>
    </row>
    <row r="33284" spans="1:6" x14ac:dyDescent="0.3">
      <c r="A33284">
        <v>2016</v>
      </c>
      <c r="B33284" t="s">
        <v>3717</v>
      </c>
      <c r="C33284" t="str">
        <f t="shared" si="1042"/>
        <v>2016-Vitoria/BA-28-5-1</v>
      </c>
      <c r="D33284" s="4">
        <v>4</v>
      </c>
      <c r="E33284">
        <v>18</v>
      </c>
      <c r="F33284" t="str">
        <f t="shared" si="1043"/>
        <v>28-5-1</v>
      </c>
    </row>
    <row r="33285" spans="1:6" x14ac:dyDescent="0.3">
      <c r="A33285">
        <v>2016</v>
      </c>
      <c r="B33285" t="s">
        <v>5088</v>
      </c>
      <c r="C33285" t="str">
        <f t="shared" si="1042"/>
        <v>2016-America/MG-28-5-2</v>
      </c>
      <c r="D33285" s="4">
        <v>3</v>
      </c>
      <c r="E33285">
        <v>9</v>
      </c>
      <c r="F33285" t="str">
        <f t="shared" si="1043"/>
        <v>28-5-2</v>
      </c>
    </row>
    <row r="33286" spans="1:6" x14ac:dyDescent="0.3">
      <c r="A33286">
        <v>2016</v>
      </c>
      <c r="B33286" t="s">
        <v>3238</v>
      </c>
      <c r="C33286" t="str">
        <f t="shared" si="1042"/>
        <v>2016-Atletico/MG-28-5-2</v>
      </c>
      <c r="D33286" s="4">
        <v>10</v>
      </c>
      <c r="E33286">
        <v>44</v>
      </c>
      <c r="F33286" t="str">
        <f t="shared" si="1043"/>
        <v>28-5-2</v>
      </c>
    </row>
    <row r="33287" spans="1:6" x14ac:dyDescent="0.3">
      <c r="A33287">
        <v>2016</v>
      </c>
      <c r="B33287" t="s">
        <v>2284</v>
      </c>
      <c r="C33287" t="str">
        <f t="shared" si="1042"/>
        <v>2016-Atletico/PR-28-5-2</v>
      </c>
      <c r="D33287" s="4">
        <v>3</v>
      </c>
      <c r="E33287">
        <v>26</v>
      </c>
      <c r="F33287" t="str">
        <f t="shared" si="1043"/>
        <v>28-5-2</v>
      </c>
    </row>
    <row r="33288" spans="1:6" x14ac:dyDescent="0.3">
      <c r="A33288">
        <v>2016</v>
      </c>
      <c r="B33288" t="s">
        <v>2285</v>
      </c>
      <c r="C33288" t="str">
        <f t="shared" si="1042"/>
        <v>2016-Botafogo/RJ-28-5-2</v>
      </c>
      <c r="D33288" s="4">
        <v>12</v>
      </c>
      <c r="E33288">
        <v>28</v>
      </c>
      <c r="F33288" t="str">
        <f t="shared" si="1043"/>
        <v>28-5-2</v>
      </c>
    </row>
    <row r="33289" spans="1:6" x14ac:dyDescent="0.3">
      <c r="A33289">
        <v>2016</v>
      </c>
      <c r="B33289" t="s">
        <v>5427</v>
      </c>
      <c r="C33289" t="str">
        <f t="shared" si="1042"/>
        <v>2016-Chapecoense/SC-28-5-2</v>
      </c>
      <c r="D33289" s="4">
        <v>6.6666670000000003</v>
      </c>
      <c r="E33289">
        <v>22</v>
      </c>
      <c r="F33289" t="str">
        <f t="shared" si="1043"/>
        <v>28-5-2</v>
      </c>
    </row>
    <row r="33290" spans="1:6" x14ac:dyDescent="0.3">
      <c r="A33290">
        <v>2016</v>
      </c>
      <c r="B33290" t="s">
        <v>2286</v>
      </c>
      <c r="C33290" t="str">
        <f t="shared" si="1042"/>
        <v>2016-Corinthians/SP-28-5-2</v>
      </c>
      <c r="D33290" s="4">
        <v>7</v>
      </c>
      <c r="E33290">
        <v>46</v>
      </c>
      <c r="F33290" t="str">
        <f t="shared" si="1043"/>
        <v>28-5-2</v>
      </c>
    </row>
    <row r="33291" spans="1:6" x14ac:dyDescent="0.3">
      <c r="A33291">
        <v>2016</v>
      </c>
      <c r="B33291" t="s">
        <v>3718</v>
      </c>
      <c r="C33291" t="str">
        <f t="shared" si="1042"/>
        <v>2016-Coritiba/PR-28-5-2</v>
      </c>
      <c r="D33291" s="4">
        <v>11</v>
      </c>
      <c r="E33291">
        <v>21</v>
      </c>
      <c r="F33291" t="str">
        <f t="shared" si="1043"/>
        <v>28-5-2</v>
      </c>
    </row>
    <row r="33292" spans="1:6" x14ac:dyDescent="0.3">
      <c r="A33292">
        <v>2016</v>
      </c>
      <c r="B33292" t="s">
        <v>2287</v>
      </c>
      <c r="C33292" t="str">
        <f t="shared" si="1042"/>
        <v>2016-Cruzeiro/MG-28-5-2</v>
      </c>
      <c r="D33292" s="4">
        <v>11</v>
      </c>
      <c r="E33292">
        <v>26</v>
      </c>
      <c r="F33292" t="str">
        <f t="shared" si="1043"/>
        <v>28-5-2</v>
      </c>
    </row>
    <row r="33293" spans="1:6" x14ac:dyDescent="0.3">
      <c r="A33293">
        <v>2016</v>
      </c>
      <c r="B33293" t="s">
        <v>2288</v>
      </c>
      <c r="C33293" t="str">
        <f t="shared" si="1042"/>
        <v>2016-Figueirense/SC-28-5-2</v>
      </c>
      <c r="D33293" s="4">
        <v>7</v>
      </c>
      <c r="E33293">
        <v>24</v>
      </c>
      <c r="F33293" t="str">
        <f t="shared" si="1043"/>
        <v>28-5-2</v>
      </c>
    </row>
    <row r="33294" spans="1:6" x14ac:dyDescent="0.3">
      <c r="A33294">
        <v>2016</v>
      </c>
      <c r="B33294" t="s">
        <v>2289</v>
      </c>
      <c r="C33294" t="str">
        <f t="shared" si="1042"/>
        <v>2016-Flamengo/RJ-28-5-2</v>
      </c>
      <c r="D33294" s="4">
        <v>12</v>
      </c>
      <c r="E33294">
        <v>49</v>
      </c>
      <c r="F33294" t="str">
        <f t="shared" si="1043"/>
        <v>28-5-2</v>
      </c>
    </row>
    <row r="33295" spans="1:6" x14ac:dyDescent="0.3">
      <c r="A33295">
        <v>2016</v>
      </c>
      <c r="B33295" t="s">
        <v>2290</v>
      </c>
      <c r="C33295" t="str">
        <f t="shared" si="1042"/>
        <v>2016-Fluminense/RJ-28-5-2</v>
      </c>
      <c r="D33295" s="4">
        <v>7</v>
      </c>
      <c r="E33295">
        <v>38</v>
      </c>
      <c r="F33295" t="str">
        <f t="shared" si="1043"/>
        <v>28-5-2</v>
      </c>
    </row>
    <row r="33296" spans="1:6" x14ac:dyDescent="0.3">
      <c r="A33296">
        <v>2016</v>
      </c>
      <c r="B33296" t="s">
        <v>2293</v>
      </c>
      <c r="C33296" t="str">
        <f t="shared" si="1042"/>
        <v>2016-Gremio/RS-28-5-2</v>
      </c>
      <c r="D33296" s="4">
        <v>4</v>
      </c>
      <c r="E33296">
        <v>31</v>
      </c>
      <c r="F33296" t="str">
        <f t="shared" si="1043"/>
        <v>28-5-2</v>
      </c>
    </row>
    <row r="33297" spans="1:6" x14ac:dyDescent="0.3">
      <c r="A33297">
        <v>2016</v>
      </c>
      <c r="B33297" t="s">
        <v>2294</v>
      </c>
      <c r="C33297" t="str">
        <f t="shared" si="1042"/>
        <v>2016-Internacional/RS-28-5-2</v>
      </c>
      <c r="D33297" s="4">
        <v>6</v>
      </c>
      <c r="E33297">
        <v>32</v>
      </c>
      <c r="F33297" t="str">
        <f t="shared" si="1043"/>
        <v>28-5-2</v>
      </c>
    </row>
    <row r="33298" spans="1:6" x14ac:dyDescent="0.3">
      <c r="A33298">
        <v>2016</v>
      </c>
      <c r="B33298" t="s">
        <v>2295</v>
      </c>
      <c r="C33298" t="str">
        <f t="shared" si="1042"/>
        <v>2016-Palmeiras/SP-28-5-2</v>
      </c>
      <c r="D33298" s="4">
        <v>13</v>
      </c>
      <c r="E33298">
        <v>49</v>
      </c>
      <c r="F33298" t="str">
        <f t="shared" si="1043"/>
        <v>28-5-2</v>
      </c>
    </row>
    <row r="33299" spans="1:6" x14ac:dyDescent="0.3">
      <c r="A33299">
        <v>2016</v>
      </c>
      <c r="B33299" t="s">
        <v>2297</v>
      </c>
      <c r="C33299" t="str">
        <f t="shared" si="1042"/>
        <v>2016-Ponte Preta/SP-28-5-2</v>
      </c>
      <c r="D33299" s="4">
        <v>9</v>
      </c>
      <c r="E33299">
        <v>16</v>
      </c>
      <c r="F33299" t="str">
        <f t="shared" si="1043"/>
        <v>28-5-2</v>
      </c>
    </row>
    <row r="33300" spans="1:6" x14ac:dyDescent="0.3">
      <c r="A33300">
        <v>2016</v>
      </c>
      <c r="B33300" t="s">
        <v>2298</v>
      </c>
      <c r="C33300" t="str">
        <f t="shared" si="1042"/>
        <v>2016-Santa Cruz/PE-28-5-2</v>
      </c>
      <c r="D33300" s="4">
        <v>2</v>
      </c>
      <c r="E33300">
        <v>21</v>
      </c>
      <c r="F33300" t="str">
        <f t="shared" si="1043"/>
        <v>28-5-2</v>
      </c>
    </row>
    <row r="33301" spans="1:6" x14ac:dyDescent="0.3">
      <c r="A33301">
        <v>2016</v>
      </c>
      <c r="B33301" t="s">
        <v>2299</v>
      </c>
      <c r="C33301" t="str">
        <f t="shared" si="1042"/>
        <v>2016-Santos/SP-28-5-2</v>
      </c>
      <c r="D33301" s="4">
        <v>3</v>
      </c>
      <c r="E33301">
        <v>27</v>
      </c>
      <c r="F33301" t="str">
        <f t="shared" si="1043"/>
        <v>28-5-2</v>
      </c>
    </row>
    <row r="33302" spans="1:6" x14ac:dyDescent="0.3">
      <c r="A33302">
        <v>2016</v>
      </c>
      <c r="B33302" t="s">
        <v>2300</v>
      </c>
      <c r="C33302" t="str">
        <f t="shared" si="1042"/>
        <v>2016-Sao Paulo/SP-28-5-2</v>
      </c>
      <c r="D33302" s="4">
        <v>5</v>
      </c>
      <c r="E33302">
        <v>21</v>
      </c>
      <c r="F33302" t="str">
        <f t="shared" si="1043"/>
        <v>28-5-2</v>
      </c>
    </row>
    <row r="33303" spans="1:6" x14ac:dyDescent="0.3">
      <c r="A33303">
        <v>2016</v>
      </c>
      <c r="B33303" t="s">
        <v>3240</v>
      </c>
      <c r="C33303" t="str">
        <f t="shared" si="1042"/>
        <v>2016-Sport/PE-28-5-2</v>
      </c>
      <c r="D33303" s="4">
        <v>5</v>
      </c>
      <c r="E33303">
        <v>26</v>
      </c>
      <c r="F33303" t="str">
        <f t="shared" si="1043"/>
        <v>28-5-2</v>
      </c>
    </row>
    <row r="33304" spans="1:6" x14ac:dyDescent="0.3">
      <c r="A33304">
        <v>2016</v>
      </c>
      <c r="B33304" t="s">
        <v>3720</v>
      </c>
      <c r="C33304" t="str">
        <f t="shared" si="1042"/>
        <v>2016-Vitoria/BA-28-5-2</v>
      </c>
      <c r="D33304" s="4">
        <v>4</v>
      </c>
      <c r="E33304">
        <v>17</v>
      </c>
      <c r="F33304" t="str">
        <f t="shared" si="1043"/>
        <v>28-5-2</v>
      </c>
    </row>
    <row r="33305" spans="1:6" x14ac:dyDescent="0.3">
      <c r="A33305">
        <v>2016</v>
      </c>
      <c r="B33305" t="s">
        <v>5090</v>
      </c>
      <c r="C33305" t="str">
        <f t="shared" si="1042"/>
        <v>2016-America/MG-28-5-3</v>
      </c>
      <c r="D33305" s="4">
        <v>4</v>
      </c>
      <c r="E33305">
        <v>15</v>
      </c>
      <c r="F33305" t="str">
        <f t="shared" si="1043"/>
        <v>28-5-3</v>
      </c>
    </row>
    <row r="33306" spans="1:6" x14ac:dyDescent="0.3">
      <c r="A33306">
        <v>2016</v>
      </c>
      <c r="B33306" t="s">
        <v>3241</v>
      </c>
      <c r="C33306" t="str">
        <f t="shared" si="1042"/>
        <v>2016-Atletico/MG-28-5-3</v>
      </c>
      <c r="D33306" s="4">
        <v>10</v>
      </c>
      <c r="E33306">
        <v>31</v>
      </c>
      <c r="F33306" t="str">
        <f t="shared" si="1043"/>
        <v>28-5-3</v>
      </c>
    </row>
    <row r="33307" spans="1:6" x14ac:dyDescent="0.3">
      <c r="A33307">
        <v>2016</v>
      </c>
      <c r="B33307" t="s">
        <v>2302</v>
      </c>
      <c r="C33307" t="str">
        <f t="shared" si="1042"/>
        <v>2016-Atletico/PR-28-5-3</v>
      </c>
      <c r="D33307" s="4">
        <v>6</v>
      </c>
      <c r="E33307">
        <v>36</v>
      </c>
      <c r="F33307" t="str">
        <f t="shared" si="1043"/>
        <v>28-5-3</v>
      </c>
    </row>
    <row r="33308" spans="1:6" x14ac:dyDescent="0.3">
      <c r="A33308">
        <v>2016</v>
      </c>
      <c r="B33308" t="s">
        <v>2303</v>
      </c>
      <c r="C33308" t="str">
        <f t="shared" si="1042"/>
        <v>2016-Botafogo/RJ-28-5-3</v>
      </c>
      <c r="D33308" s="4">
        <v>9</v>
      </c>
      <c r="E33308">
        <v>28</v>
      </c>
      <c r="F33308" t="str">
        <f t="shared" si="1043"/>
        <v>28-5-3</v>
      </c>
    </row>
    <row r="33309" spans="1:6" x14ac:dyDescent="0.3">
      <c r="A33309">
        <v>2016</v>
      </c>
      <c r="B33309" t="s">
        <v>5428</v>
      </c>
      <c r="C33309" t="str">
        <f t="shared" si="1042"/>
        <v>2016-Chapecoense/SC-28-5-3</v>
      </c>
      <c r="D33309" s="4">
        <v>7</v>
      </c>
      <c r="E33309">
        <v>35</v>
      </c>
      <c r="F33309" t="str">
        <f t="shared" si="1043"/>
        <v>28-5-3</v>
      </c>
    </row>
    <row r="33310" spans="1:6" x14ac:dyDescent="0.3">
      <c r="A33310">
        <v>2016</v>
      </c>
      <c r="B33310" t="s">
        <v>2304</v>
      </c>
      <c r="C33310" t="str">
        <f t="shared" si="1042"/>
        <v>2016-Corinthians/SP-28-5-3</v>
      </c>
      <c r="D33310" s="4">
        <v>4</v>
      </c>
      <c r="E33310">
        <v>46</v>
      </c>
      <c r="F33310" t="str">
        <f t="shared" si="1043"/>
        <v>28-5-3</v>
      </c>
    </row>
    <row r="33311" spans="1:6" x14ac:dyDescent="0.3">
      <c r="A33311">
        <v>2016</v>
      </c>
      <c r="B33311" t="s">
        <v>3721</v>
      </c>
      <c r="C33311" t="str">
        <f t="shared" si="1042"/>
        <v>2016-Coritiba/PR-28-5-3</v>
      </c>
      <c r="D33311" s="4">
        <v>8</v>
      </c>
      <c r="E33311">
        <v>23</v>
      </c>
      <c r="F33311" t="str">
        <f t="shared" si="1043"/>
        <v>28-5-3</v>
      </c>
    </row>
    <row r="33312" spans="1:6" x14ac:dyDescent="0.3">
      <c r="A33312">
        <v>2016</v>
      </c>
      <c r="B33312" t="s">
        <v>2305</v>
      </c>
      <c r="C33312" t="str">
        <f t="shared" si="1042"/>
        <v>2016-Cruzeiro/MG-28-5-3</v>
      </c>
      <c r="D33312" s="4">
        <v>11</v>
      </c>
      <c r="E33312">
        <v>30</v>
      </c>
      <c r="F33312" t="str">
        <f t="shared" si="1043"/>
        <v>28-5-3</v>
      </c>
    </row>
    <row r="33313" spans="1:6" x14ac:dyDescent="0.3">
      <c r="A33313">
        <v>2016</v>
      </c>
      <c r="B33313" t="s">
        <v>2306</v>
      </c>
      <c r="C33313" t="str">
        <f t="shared" si="1042"/>
        <v>2016-Figueirense/SC-28-5-3</v>
      </c>
      <c r="D33313" s="4">
        <v>4</v>
      </c>
      <c r="E33313">
        <v>22</v>
      </c>
      <c r="F33313" t="str">
        <f t="shared" si="1043"/>
        <v>28-5-3</v>
      </c>
    </row>
    <row r="33314" spans="1:6" x14ac:dyDescent="0.3">
      <c r="A33314">
        <v>2016</v>
      </c>
      <c r="B33314" t="s">
        <v>2307</v>
      </c>
      <c r="C33314" t="str">
        <f t="shared" si="1042"/>
        <v>2016-Flamengo/RJ-28-5-3</v>
      </c>
      <c r="D33314" s="4">
        <v>7</v>
      </c>
      <c r="E33314">
        <v>17</v>
      </c>
      <c r="F33314" t="str">
        <f t="shared" si="1043"/>
        <v>28-5-3</v>
      </c>
    </row>
    <row r="33315" spans="1:6" x14ac:dyDescent="0.3">
      <c r="A33315">
        <v>2016</v>
      </c>
      <c r="B33315" t="s">
        <v>2308</v>
      </c>
      <c r="C33315" t="str">
        <f t="shared" si="1042"/>
        <v>2016-Fluminense/RJ-28-5-3</v>
      </c>
      <c r="D33315" s="4">
        <v>10</v>
      </c>
      <c r="E33315">
        <v>30</v>
      </c>
      <c r="F33315" t="str">
        <f t="shared" si="1043"/>
        <v>28-5-3</v>
      </c>
    </row>
    <row r="33316" spans="1:6" x14ac:dyDescent="0.3">
      <c r="A33316">
        <v>2016</v>
      </c>
      <c r="B33316" t="s">
        <v>2311</v>
      </c>
      <c r="C33316" t="str">
        <f t="shared" si="1042"/>
        <v>2016-Gremio/RS-28-5-3</v>
      </c>
      <c r="D33316" s="4">
        <v>5</v>
      </c>
      <c r="E33316">
        <v>22</v>
      </c>
      <c r="F33316" t="str">
        <f t="shared" si="1043"/>
        <v>28-5-3</v>
      </c>
    </row>
    <row r="33317" spans="1:6" x14ac:dyDescent="0.3">
      <c r="A33317">
        <v>2016</v>
      </c>
      <c r="B33317" t="s">
        <v>2312</v>
      </c>
      <c r="C33317" t="str">
        <f t="shared" si="1042"/>
        <v>2016-Internacional/RS-28-5-3</v>
      </c>
      <c r="D33317" s="4">
        <v>3</v>
      </c>
      <c r="E33317">
        <v>33</v>
      </c>
      <c r="F33317" t="str">
        <f t="shared" si="1043"/>
        <v>28-5-3</v>
      </c>
    </row>
    <row r="33318" spans="1:6" x14ac:dyDescent="0.3">
      <c r="A33318">
        <v>2016</v>
      </c>
      <c r="B33318" t="s">
        <v>2313</v>
      </c>
      <c r="C33318" t="str">
        <f t="shared" si="1042"/>
        <v>2016-Palmeiras/SP-28-5-3</v>
      </c>
      <c r="D33318" s="4">
        <v>11</v>
      </c>
      <c r="E33318">
        <v>49</v>
      </c>
      <c r="F33318" t="str">
        <f t="shared" si="1043"/>
        <v>28-5-3</v>
      </c>
    </row>
    <row r="33319" spans="1:6" x14ac:dyDescent="0.3">
      <c r="A33319">
        <v>2016</v>
      </c>
      <c r="B33319" t="s">
        <v>2315</v>
      </c>
      <c r="C33319" t="str">
        <f t="shared" si="1042"/>
        <v>2016-Ponte Preta/SP-28-5-3</v>
      </c>
      <c r="D33319" s="4">
        <v>10</v>
      </c>
      <c r="E33319">
        <v>23</v>
      </c>
      <c r="F33319" t="str">
        <f t="shared" si="1043"/>
        <v>28-5-3</v>
      </c>
    </row>
    <row r="33320" spans="1:6" x14ac:dyDescent="0.3">
      <c r="A33320">
        <v>2016</v>
      </c>
      <c r="B33320" t="s">
        <v>2316</v>
      </c>
      <c r="C33320" t="str">
        <f t="shared" si="1042"/>
        <v>2016-Santa Cruz/PE-28-5-3</v>
      </c>
      <c r="D33320" s="4">
        <v>2</v>
      </c>
      <c r="E33320">
        <v>23</v>
      </c>
      <c r="F33320" t="str">
        <f t="shared" si="1043"/>
        <v>28-5-3</v>
      </c>
    </row>
    <row r="33321" spans="1:6" x14ac:dyDescent="0.3">
      <c r="A33321">
        <v>2016</v>
      </c>
      <c r="B33321" t="s">
        <v>2317</v>
      </c>
      <c r="C33321" t="str">
        <f t="shared" si="1042"/>
        <v>2016-Santos/SP-28-5-3</v>
      </c>
      <c r="D33321" s="4">
        <v>7</v>
      </c>
      <c r="E33321">
        <v>33</v>
      </c>
      <c r="F33321" t="str">
        <f t="shared" si="1043"/>
        <v>28-5-3</v>
      </c>
    </row>
    <row r="33322" spans="1:6" x14ac:dyDescent="0.3">
      <c r="A33322">
        <v>2016</v>
      </c>
      <c r="B33322" t="s">
        <v>2318</v>
      </c>
      <c r="C33322" t="str">
        <f t="shared" si="1042"/>
        <v>2016-Sao Paulo/SP-28-5-3</v>
      </c>
      <c r="D33322" s="4">
        <v>5</v>
      </c>
      <c r="E33322">
        <v>20</v>
      </c>
      <c r="F33322" t="str">
        <f t="shared" si="1043"/>
        <v>28-5-3</v>
      </c>
    </row>
    <row r="33323" spans="1:6" x14ac:dyDescent="0.3">
      <c r="A33323">
        <v>2016</v>
      </c>
      <c r="B33323" t="s">
        <v>3243</v>
      </c>
      <c r="C33323" t="str">
        <f t="shared" si="1042"/>
        <v>2016-Sport/PE-28-5-3</v>
      </c>
      <c r="D33323" s="4">
        <v>6</v>
      </c>
      <c r="E33323">
        <v>26</v>
      </c>
      <c r="F33323" t="str">
        <f t="shared" si="1043"/>
        <v>28-5-3</v>
      </c>
    </row>
    <row r="33324" spans="1:6" x14ac:dyDescent="0.3">
      <c r="A33324">
        <v>2016</v>
      </c>
      <c r="B33324" t="s">
        <v>3723</v>
      </c>
      <c r="C33324" t="str">
        <f t="shared" si="1042"/>
        <v>2016-Vitoria/BA-28-5-3</v>
      </c>
      <c r="D33324" s="4">
        <v>3</v>
      </c>
      <c r="E33324">
        <v>21</v>
      </c>
      <c r="F33324" t="str">
        <f t="shared" si="1043"/>
        <v>28-5-3</v>
      </c>
    </row>
    <row r="33325" spans="1:6" x14ac:dyDescent="0.3">
      <c r="A33325">
        <v>2016</v>
      </c>
      <c r="B33325" t="s">
        <v>5092</v>
      </c>
      <c r="C33325" t="str">
        <f t="shared" si="1042"/>
        <v>2016-America/MG-28-5-4</v>
      </c>
      <c r="D33325" s="4">
        <v>3</v>
      </c>
      <c r="E33325">
        <v>10</v>
      </c>
      <c r="F33325" t="str">
        <f t="shared" si="1043"/>
        <v>28-5-4</v>
      </c>
    </row>
    <row r="33326" spans="1:6" x14ac:dyDescent="0.3">
      <c r="A33326">
        <v>2016</v>
      </c>
      <c r="B33326" t="s">
        <v>3244</v>
      </c>
      <c r="C33326" t="str">
        <f t="shared" si="1042"/>
        <v>2016-Atletico/MG-28-5-4</v>
      </c>
      <c r="D33326" s="4">
        <v>12</v>
      </c>
      <c r="E33326">
        <v>41</v>
      </c>
      <c r="F33326" t="str">
        <f t="shared" si="1043"/>
        <v>28-5-4</v>
      </c>
    </row>
    <row r="33327" spans="1:6" x14ac:dyDescent="0.3">
      <c r="A33327">
        <v>2016</v>
      </c>
      <c r="B33327" t="s">
        <v>2320</v>
      </c>
      <c r="C33327" t="str">
        <f t="shared" si="1042"/>
        <v>2016-Atletico/PR-28-5-4</v>
      </c>
      <c r="D33327" s="4">
        <v>3</v>
      </c>
      <c r="E33327">
        <v>24</v>
      </c>
      <c r="F33327" t="str">
        <f t="shared" si="1043"/>
        <v>28-5-4</v>
      </c>
    </row>
    <row r="33328" spans="1:6" x14ac:dyDescent="0.3">
      <c r="A33328">
        <v>2016</v>
      </c>
      <c r="B33328" t="s">
        <v>2321</v>
      </c>
      <c r="C33328" t="str">
        <f t="shared" si="1042"/>
        <v>2016-Botafogo/RJ-28-5-4</v>
      </c>
      <c r="D33328" s="4">
        <v>12</v>
      </c>
      <c r="E33328">
        <v>29</v>
      </c>
      <c r="F33328" t="str">
        <f t="shared" si="1043"/>
        <v>28-5-4</v>
      </c>
    </row>
    <row r="33329" spans="1:6" x14ac:dyDescent="0.3">
      <c r="A33329">
        <v>2016</v>
      </c>
      <c r="B33329" t="s">
        <v>5429</v>
      </c>
      <c r="C33329" t="str">
        <f t="shared" si="1042"/>
        <v>2016-Chapecoense/SC-28-5-4</v>
      </c>
      <c r="D33329" s="4">
        <v>8</v>
      </c>
      <c r="E33329">
        <v>29</v>
      </c>
      <c r="F33329" t="str">
        <f t="shared" si="1043"/>
        <v>28-5-4</v>
      </c>
    </row>
    <row r="33330" spans="1:6" x14ac:dyDescent="0.3">
      <c r="A33330">
        <v>2016</v>
      </c>
      <c r="B33330" t="s">
        <v>2322</v>
      </c>
      <c r="C33330" t="str">
        <f t="shared" si="1042"/>
        <v>2016-Corinthians/SP-28-5-4</v>
      </c>
      <c r="D33330" s="4">
        <v>7</v>
      </c>
      <c r="E33330">
        <v>46</v>
      </c>
      <c r="F33330" t="str">
        <f t="shared" si="1043"/>
        <v>28-5-4</v>
      </c>
    </row>
    <row r="33331" spans="1:6" x14ac:dyDescent="0.3">
      <c r="A33331">
        <v>2016</v>
      </c>
      <c r="B33331" t="s">
        <v>3724</v>
      </c>
      <c r="C33331" t="str">
        <f t="shared" si="1042"/>
        <v>2016-Coritiba/PR-28-5-4</v>
      </c>
      <c r="D33331" s="4">
        <v>7</v>
      </c>
      <c r="E33331">
        <v>26</v>
      </c>
      <c r="F33331" t="str">
        <f t="shared" si="1043"/>
        <v>28-5-4</v>
      </c>
    </row>
    <row r="33332" spans="1:6" x14ac:dyDescent="0.3">
      <c r="A33332">
        <v>2016</v>
      </c>
      <c r="B33332" t="s">
        <v>2323</v>
      </c>
      <c r="C33332" t="str">
        <f t="shared" si="1042"/>
        <v>2016-Cruzeiro/MG-28-5-4</v>
      </c>
      <c r="D33332" s="4">
        <v>8</v>
      </c>
      <c r="E33332">
        <v>23</v>
      </c>
      <c r="F33332" t="str">
        <f t="shared" si="1043"/>
        <v>28-5-4</v>
      </c>
    </row>
    <row r="33333" spans="1:6" x14ac:dyDescent="0.3">
      <c r="A33333">
        <v>2016</v>
      </c>
      <c r="B33333" t="s">
        <v>2324</v>
      </c>
      <c r="C33333" t="str">
        <f t="shared" si="1042"/>
        <v>2016-Figueirense/SC-28-5-4</v>
      </c>
      <c r="D33333" s="4">
        <v>4</v>
      </c>
      <c r="E33333">
        <v>26</v>
      </c>
      <c r="F33333" t="str">
        <f t="shared" si="1043"/>
        <v>28-5-4</v>
      </c>
    </row>
    <row r="33334" spans="1:6" x14ac:dyDescent="0.3">
      <c r="A33334">
        <v>2016</v>
      </c>
      <c r="B33334" t="s">
        <v>2325</v>
      </c>
      <c r="C33334" t="str">
        <f t="shared" si="1042"/>
        <v>2016-Flamengo/RJ-28-5-4</v>
      </c>
      <c r="D33334" s="4">
        <v>7</v>
      </c>
      <c r="E33334">
        <v>17</v>
      </c>
      <c r="F33334" t="str">
        <f t="shared" si="1043"/>
        <v>28-5-4</v>
      </c>
    </row>
    <row r="33335" spans="1:6" x14ac:dyDescent="0.3">
      <c r="A33335">
        <v>2016</v>
      </c>
      <c r="B33335" t="s">
        <v>2326</v>
      </c>
      <c r="C33335" t="str">
        <f t="shared" si="1042"/>
        <v>2016-Fluminense/RJ-28-5-4</v>
      </c>
      <c r="D33335" s="4">
        <v>13</v>
      </c>
      <c r="E33335">
        <v>39</v>
      </c>
      <c r="F33335" t="str">
        <f t="shared" si="1043"/>
        <v>28-5-4</v>
      </c>
    </row>
    <row r="33336" spans="1:6" x14ac:dyDescent="0.3">
      <c r="A33336">
        <v>2016</v>
      </c>
      <c r="B33336" t="s">
        <v>2329</v>
      </c>
      <c r="C33336" t="str">
        <f t="shared" si="1042"/>
        <v>2016-Gremio/RS-28-5-4</v>
      </c>
      <c r="D33336" s="4">
        <v>7.3333310000000003</v>
      </c>
      <c r="E33336">
        <v>27</v>
      </c>
      <c r="F33336" t="str">
        <f t="shared" si="1043"/>
        <v>28-5-4</v>
      </c>
    </row>
    <row r="33337" spans="1:6" x14ac:dyDescent="0.3">
      <c r="A33337">
        <v>2016</v>
      </c>
      <c r="B33337" t="s">
        <v>2330</v>
      </c>
      <c r="C33337" t="str">
        <f t="shared" si="1042"/>
        <v>2016-Internacional/RS-28-5-4</v>
      </c>
      <c r="D33337" s="4">
        <v>2</v>
      </c>
      <c r="E33337">
        <v>35</v>
      </c>
      <c r="F33337" t="str">
        <f t="shared" si="1043"/>
        <v>28-5-4</v>
      </c>
    </row>
    <row r="33338" spans="1:6" x14ac:dyDescent="0.3">
      <c r="A33338">
        <v>2016</v>
      </c>
      <c r="B33338" t="s">
        <v>2331</v>
      </c>
      <c r="C33338" t="str">
        <f t="shared" si="1042"/>
        <v>2016-Palmeiras/SP-28-5-4</v>
      </c>
      <c r="D33338" s="4">
        <v>8</v>
      </c>
      <c r="E33338">
        <v>27</v>
      </c>
      <c r="F33338" t="str">
        <f t="shared" si="1043"/>
        <v>28-5-4</v>
      </c>
    </row>
    <row r="33339" spans="1:6" x14ac:dyDescent="0.3">
      <c r="A33339">
        <v>2016</v>
      </c>
      <c r="B33339" t="s">
        <v>2333</v>
      </c>
      <c r="C33339" t="str">
        <f t="shared" si="1042"/>
        <v>2016-Ponte Preta/SP-28-5-4</v>
      </c>
      <c r="D33339" s="4">
        <v>7.6666590000000001</v>
      </c>
      <c r="E33339">
        <v>23</v>
      </c>
      <c r="F33339" t="str">
        <f t="shared" si="1043"/>
        <v>28-5-4</v>
      </c>
    </row>
    <row r="33340" spans="1:6" x14ac:dyDescent="0.3">
      <c r="A33340">
        <v>2016</v>
      </c>
      <c r="B33340" t="s">
        <v>2334</v>
      </c>
      <c r="C33340" t="str">
        <f t="shared" si="1042"/>
        <v>2016-Santa Cruz/PE-28-5-4</v>
      </c>
      <c r="D33340" s="4">
        <v>2</v>
      </c>
      <c r="E33340">
        <v>24</v>
      </c>
      <c r="F33340" t="str">
        <f t="shared" si="1043"/>
        <v>28-5-4</v>
      </c>
    </row>
    <row r="33341" spans="1:6" x14ac:dyDescent="0.3">
      <c r="A33341">
        <v>2016</v>
      </c>
      <c r="B33341" t="s">
        <v>2335</v>
      </c>
      <c r="C33341" t="str">
        <f t="shared" si="1042"/>
        <v>2016-Santos/SP-28-5-4</v>
      </c>
      <c r="D33341" s="4">
        <v>12</v>
      </c>
      <c r="E33341">
        <v>33</v>
      </c>
      <c r="F33341" t="str">
        <f t="shared" si="1043"/>
        <v>28-5-4</v>
      </c>
    </row>
    <row r="33342" spans="1:6" x14ac:dyDescent="0.3">
      <c r="A33342">
        <v>2016</v>
      </c>
      <c r="B33342" t="s">
        <v>2336</v>
      </c>
      <c r="C33342" t="str">
        <f t="shared" si="1042"/>
        <v>2016-Sao Paulo/SP-28-5-4</v>
      </c>
      <c r="D33342" s="4">
        <v>5.6666660000000002</v>
      </c>
      <c r="E33342">
        <v>12</v>
      </c>
      <c r="F33342" t="str">
        <f t="shared" si="1043"/>
        <v>28-5-4</v>
      </c>
    </row>
    <row r="33343" spans="1:6" x14ac:dyDescent="0.3">
      <c r="A33343">
        <v>2016</v>
      </c>
      <c r="B33343" t="s">
        <v>3246</v>
      </c>
      <c r="C33343" t="str">
        <f t="shared" si="1042"/>
        <v>2016-Sport/PE-28-5-4</v>
      </c>
      <c r="D33343" s="4">
        <v>8</v>
      </c>
      <c r="E33343">
        <v>30</v>
      </c>
      <c r="F33343" t="str">
        <f t="shared" si="1043"/>
        <v>28-5-4</v>
      </c>
    </row>
    <row r="33344" spans="1:6" x14ac:dyDescent="0.3">
      <c r="A33344">
        <v>2016</v>
      </c>
      <c r="B33344" t="s">
        <v>3726</v>
      </c>
      <c r="C33344" t="str">
        <f t="shared" si="1042"/>
        <v>2016-Vitoria/BA-28-5-4</v>
      </c>
      <c r="D33344" s="4">
        <v>4</v>
      </c>
      <c r="E33344">
        <v>23</v>
      </c>
      <c r="F33344" t="str">
        <f t="shared" si="1043"/>
        <v>28-5-4</v>
      </c>
    </row>
    <row r="33345" spans="1:6" x14ac:dyDescent="0.3">
      <c r="A33345">
        <v>2016</v>
      </c>
      <c r="B33345" t="s">
        <v>5094</v>
      </c>
      <c r="C33345" t="str">
        <f t="shared" si="1042"/>
        <v>2016-America/MG-29-2-0</v>
      </c>
      <c r="D33345" s="4">
        <v>2.0625</v>
      </c>
      <c r="E33345">
        <v>10</v>
      </c>
      <c r="F33345" t="str">
        <f t="shared" si="1043"/>
        <v>29-2-0</v>
      </c>
    </row>
    <row r="33346" spans="1:6" x14ac:dyDescent="0.3">
      <c r="A33346">
        <v>2016</v>
      </c>
      <c r="B33346" t="s">
        <v>3248</v>
      </c>
      <c r="C33346" t="str">
        <f t="shared" si="1042"/>
        <v>2016-Atletico/MG-29-2-0</v>
      </c>
      <c r="D33346" s="4">
        <v>2.7777780000000001</v>
      </c>
      <c r="E33346">
        <v>16</v>
      </c>
      <c r="F33346" t="str">
        <f t="shared" si="1043"/>
        <v>29-2-0</v>
      </c>
    </row>
    <row r="33347" spans="1:6" x14ac:dyDescent="0.3">
      <c r="A33347">
        <v>2016</v>
      </c>
      <c r="B33347" t="s">
        <v>2338</v>
      </c>
      <c r="C33347" t="str">
        <f t="shared" ref="C33347:C33410" si="1044">A33347&amp;"-"&amp;B33347</f>
        <v>2016-Atletico/PR-29-2-0</v>
      </c>
      <c r="D33347" s="4">
        <v>3.25</v>
      </c>
      <c r="E33347">
        <v>14</v>
      </c>
      <c r="F33347" t="str">
        <f t="shared" ref="F33347:F33410" si="1045">RIGHT(B33347,LEN(C33347)-FIND("-",C33347,6))</f>
        <v>29-2-0</v>
      </c>
    </row>
    <row r="33348" spans="1:6" x14ac:dyDescent="0.3">
      <c r="A33348">
        <v>2016</v>
      </c>
      <c r="B33348" t="s">
        <v>2339</v>
      </c>
      <c r="C33348" t="str">
        <f t="shared" si="1044"/>
        <v>2016-Botafogo/RJ-29-2-0</v>
      </c>
      <c r="D33348" s="4">
        <v>2.9285749999999999</v>
      </c>
      <c r="E33348">
        <v>14</v>
      </c>
      <c r="F33348" t="str">
        <f t="shared" si="1045"/>
        <v>29-2-0</v>
      </c>
    </row>
    <row r="33349" spans="1:6" x14ac:dyDescent="0.3">
      <c r="A33349">
        <v>2016</v>
      </c>
      <c r="B33349" t="s">
        <v>5430</v>
      </c>
      <c r="C33349" t="str">
        <f t="shared" si="1044"/>
        <v>2016-Chapecoense/SC-29-2-0</v>
      </c>
      <c r="D33349" s="4">
        <v>2.000003</v>
      </c>
      <c r="E33349">
        <v>10</v>
      </c>
      <c r="F33349" t="str">
        <f t="shared" si="1045"/>
        <v>29-2-0</v>
      </c>
    </row>
    <row r="33350" spans="1:6" x14ac:dyDescent="0.3">
      <c r="A33350">
        <v>2016</v>
      </c>
      <c r="B33350" t="s">
        <v>2340</v>
      </c>
      <c r="C33350" t="str">
        <f t="shared" si="1044"/>
        <v>2016-Corinthians/SP-29-2-0</v>
      </c>
      <c r="D33350" s="4">
        <v>2.137934</v>
      </c>
      <c r="E33350">
        <v>12</v>
      </c>
      <c r="F33350" t="str">
        <f t="shared" si="1045"/>
        <v>29-2-0</v>
      </c>
    </row>
    <row r="33351" spans="1:6" x14ac:dyDescent="0.3">
      <c r="A33351">
        <v>2016</v>
      </c>
      <c r="B33351" t="s">
        <v>3727</v>
      </c>
      <c r="C33351" t="str">
        <f t="shared" si="1044"/>
        <v>2016-Coritiba/PR-29-2-0</v>
      </c>
      <c r="D33351" s="4">
        <v>2</v>
      </c>
      <c r="E33351">
        <v>10</v>
      </c>
      <c r="F33351" t="str">
        <f t="shared" si="1045"/>
        <v>29-2-0</v>
      </c>
    </row>
    <row r="33352" spans="1:6" x14ac:dyDescent="0.3">
      <c r="A33352">
        <v>2016</v>
      </c>
      <c r="B33352" t="s">
        <v>2341</v>
      </c>
      <c r="C33352" t="str">
        <f t="shared" si="1044"/>
        <v>2016-Cruzeiro/MG-29-2-0</v>
      </c>
      <c r="D33352" s="4">
        <v>2.6923159999999999</v>
      </c>
      <c r="E33352">
        <v>12</v>
      </c>
      <c r="F33352" t="str">
        <f t="shared" si="1045"/>
        <v>29-2-0</v>
      </c>
    </row>
    <row r="33353" spans="1:6" x14ac:dyDescent="0.3">
      <c r="A33353">
        <v>2016</v>
      </c>
      <c r="B33353" t="s">
        <v>2342</v>
      </c>
      <c r="C33353" t="str">
        <f t="shared" si="1044"/>
        <v>2016-Figueirense/SC-29-2-0</v>
      </c>
      <c r="D33353" s="4">
        <v>2.6521759999999999</v>
      </c>
      <c r="E33353">
        <v>10</v>
      </c>
      <c r="F33353" t="str">
        <f t="shared" si="1045"/>
        <v>29-2-0</v>
      </c>
    </row>
    <row r="33354" spans="1:6" x14ac:dyDescent="0.3">
      <c r="A33354">
        <v>2016</v>
      </c>
      <c r="B33354" t="s">
        <v>2343</v>
      </c>
      <c r="C33354" t="str">
        <f t="shared" si="1044"/>
        <v>2016-Flamengo/RJ-29-2-0</v>
      </c>
      <c r="D33354" s="4">
        <v>4.3</v>
      </c>
      <c r="E33354">
        <v>13</v>
      </c>
      <c r="F33354" t="str">
        <f t="shared" si="1045"/>
        <v>29-2-0</v>
      </c>
    </row>
    <row r="33355" spans="1:6" x14ac:dyDescent="0.3">
      <c r="A33355">
        <v>2016</v>
      </c>
      <c r="B33355" t="s">
        <v>2344</v>
      </c>
      <c r="C33355" t="str">
        <f t="shared" si="1044"/>
        <v>2016-Fluminense/RJ-29-2-0</v>
      </c>
      <c r="D33355" s="4">
        <v>3.5000010000000001</v>
      </c>
      <c r="E33355">
        <v>15</v>
      </c>
      <c r="F33355" t="str">
        <f t="shared" si="1045"/>
        <v>29-2-0</v>
      </c>
    </row>
    <row r="33356" spans="1:6" x14ac:dyDescent="0.3">
      <c r="A33356">
        <v>2016</v>
      </c>
      <c r="B33356" t="s">
        <v>2347</v>
      </c>
      <c r="C33356" t="str">
        <f t="shared" si="1044"/>
        <v>2016-Gremio/RS-29-2-0</v>
      </c>
      <c r="D33356" s="4">
        <v>1.9999979999999999</v>
      </c>
      <c r="E33356">
        <v>16</v>
      </c>
      <c r="F33356" t="str">
        <f t="shared" si="1045"/>
        <v>29-2-0</v>
      </c>
    </row>
    <row r="33357" spans="1:6" x14ac:dyDescent="0.3">
      <c r="A33357">
        <v>2016</v>
      </c>
      <c r="B33357" t="s">
        <v>2348</v>
      </c>
      <c r="C33357" t="str">
        <f t="shared" si="1044"/>
        <v>2016-Internacional/RS-29-2-0</v>
      </c>
      <c r="D33357" s="4">
        <v>2.1891929999999999</v>
      </c>
      <c r="E33357">
        <v>16</v>
      </c>
      <c r="F33357" t="str">
        <f t="shared" si="1045"/>
        <v>29-2-0</v>
      </c>
    </row>
    <row r="33358" spans="1:6" x14ac:dyDescent="0.3">
      <c r="A33358">
        <v>2016</v>
      </c>
      <c r="B33358" t="s">
        <v>2350</v>
      </c>
      <c r="C33358" t="str">
        <f t="shared" si="1044"/>
        <v>2016-Palmeiras/SP-29-2-0</v>
      </c>
      <c r="D33358" s="4">
        <v>3.84</v>
      </c>
      <c r="E33358">
        <v>14</v>
      </c>
      <c r="F33358" t="str">
        <f t="shared" si="1045"/>
        <v>29-2-0</v>
      </c>
    </row>
    <row r="33359" spans="1:6" x14ac:dyDescent="0.3">
      <c r="A33359">
        <v>2016</v>
      </c>
      <c r="B33359" t="s">
        <v>2352</v>
      </c>
      <c r="C33359" t="str">
        <f t="shared" si="1044"/>
        <v>2016-Ponte Preta/SP-29-2-0</v>
      </c>
      <c r="D33359" s="4">
        <v>2.6081059999999998</v>
      </c>
      <c r="E33359">
        <v>14</v>
      </c>
      <c r="F33359" t="str">
        <f t="shared" si="1045"/>
        <v>29-2-0</v>
      </c>
    </row>
    <row r="33360" spans="1:6" x14ac:dyDescent="0.3">
      <c r="A33360">
        <v>2016</v>
      </c>
      <c r="B33360" t="s">
        <v>2353</v>
      </c>
      <c r="C33360" t="str">
        <f t="shared" si="1044"/>
        <v>2016-Santa Cruz/PE-29-2-0</v>
      </c>
      <c r="D33360" s="4">
        <v>1.3333360000000001</v>
      </c>
      <c r="E33360">
        <v>8</v>
      </c>
      <c r="F33360" t="str">
        <f t="shared" si="1045"/>
        <v>29-2-0</v>
      </c>
    </row>
    <row r="33361" spans="1:6" x14ac:dyDescent="0.3">
      <c r="A33361">
        <v>2016</v>
      </c>
      <c r="B33361" t="s">
        <v>2354</v>
      </c>
      <c r="C33361" t="str">
        <f t="shared" si="1044"/>
        <v>2016-Santos/SP-29-2-0</v>
      </c>
      <c r="D33361" s="4">
        <v>2.8</v>
      </c>
      <c r="E33361">
        <v>14</v>
      </c>
      <c r="F33361" t="str">
        <f t="shared" si="1045"/>
        <v>29-2-0</v>
      </c>
    </row>
    <row r="33362" spans="1:6" x14ac:dyDescent="0.3">
      <c r="A33362">
        <v>2016</v>
      </c>
      <c r="B33362" t="s">
        <v>2356</v>
      </c>
      <c r="C33362" t="str">
        <f t="shared" si="1044"/>
        <v>2016-Sao Paulo/SP-29-2-0</v>
      </c>
      <c r="D33362" s="4">
        <v>2.2000000000000002</v>
      </c>
      <c r="E33362">
        <v>10</v>
      </c>
      <c r="F33362" t="str">
        <f t="shared" si="1045"/>
        <v>29-2-0</v>
      </c>
    </row>
    <row r="33363" spans="1:6" x14ac:dyDescent="0.3">
      <c r="A33363">
        <v>2016</v>
      </c>
      <c r="B33363" t="s">
        <v>3250</v>
      </c>
      <c r="C33363" t="str">
        <f t="shared" si="1044"/>
        <v>2016-Sport/PE-29-2-0</v>
      </c>
      <c r="D33363" s="4">
        <v>2.8</v>
      </c>
      <c r="E33363">
        <v>14</v>
      </c>
      <c r="F33363" t="str">
        <f t="shared" si="1045"/>
        <v>29-2-0</v>
      </c>
    </row>
    <row r="33364" spans="1:6" x14ac:dyDescent="0.3">
      <c r="A33364">
        <v>2016</v>
      </c>
      <c r="B33364" t="s">
        <v>3730</v>
      </c>
      <c r="C33364" t="str">
        <f t="shared" si="1044"/>
        <v>2016-Vitoria/BA-29-2-0</v>
      </c>
      <c r="D33364" s="4">
        <v>6</v>
      </c>
      <c r="E33364">
        <v>16</v>
      </c>
      <c r="F33364" t="str">
        <f t="shared" si="1045"/>
        <v>29-2-0</v>
      </c>
    </row>
    <row r="33365" spans="1:6" x14ac:dyDescent="0.3">
      <c r="A33365">
        <v>2016</v>
      </c>
      <c r="B33365" t="s">
        <v>5096</v>
      </c>
      <c r="C33365" t="str">
        <f t="shared" si="1044"/>
        <v>2016-America/MG-29-2-1</v>
      </c>
      <c r="D33365" s="4">
        <v>6</v>
      </c>
      <c r="E33365">
        <v>16</v>
      </c>
      <c r="F33365" t="str">
        <f t="shared" si="1045"/>
        <v>29-2-1</v>
      </c>
    </row>
    <row r="33366" spans="1:6" x14ac:dyDescent="0.3">
      <c r="A33366">
        <v>2016</v>
      </c>
      <c r="B33366" t="s">
        <v>3252</v>
      </c>
      <c r="C33366" t="str">
        <f t="shared" si="1044"/>
        <v>2016-Atletico/MG-29-2-1</v>
      </c>
      <c r="D33366" s="4">
        <v>3.2</v>
      </c>
      <c r="E33366">
        <v>16</v>
      </c>
      <c r="F33366" t="str">
        <f t="shared" si="1045"/>
        <v>29-2-1</v>
      </c>
    </row>
    <row r="33367" spans="1:6" x14ac:dyDescent="0.3">
      <c r="A33367">
        <v>2016</v>
      </c>
      <c r="B33367" t="s">
        <v>2358</v>
      </c>
      <c r="C33367" t="str">
        <f t="shared" si="1044"/>
        <v>2016-Atletico/PR-29-2-1</v>
      </c>
      <c r="D33367" s="4">
        <v>3.8000060000000002</v>
      </c>
      <c r="E33367">
        <v>14</v>
      </c>
      <c r="F33367" t="str">
        <f t="shared" si="1045"/>
        <v>29-2-1</v>
      </c>
    </row>
    <row r="33368" spans="1:6" x14ac:dyDescent="0.3">
      <c r="A33368">
        <v>2016</v>
      </c>
      <c r="B33368" t="s">
        <v>2359</v>
      </c>
      <c r="C33368" t="str">
        <f t="shared" si="1044"/>
        <v>2016-Botafogo/RJ-29-2-1</v>
      </c>
      <c r="D33368" s="4">
        <v>3.000003</v>
      </c>
      <c r="E33368">
        <v>16</v>
      </c>
      <c r="F33368" t="str">
        <f t="shared" si="1045"/>
        <v>29-2-1</v>
      </c>
    </row>
    <row r="33369" spans="1:6" x14ac:dyDescent="0.3">
      <c r="A33369">
        <v>2016</v>
      </c>
      <c r="B33369" t="s">
        <v>5431</v>
      </c>
      <c r="C33369" t="str">
        <f t="shared" si="1044"/>
        <v>2016-Chapecoense/SC-29-2-1</v>
      </c>
      <c r="D33369" s="4">
        <v>0</v>
      </c>
      <c r="E33369">
        <v>14</v>
      </c>
      <c r="F33369" t="str">
        <f t="shared" si="1045"/>
        <v>29-2-1</v>
      </c>
    </row>
    <row r="33370" spans="1:6" x14ac:dyDescent="0.3">
      <c r="A33370">
        <v>2016</v>
      </c>
      <c r="B33370" t="s">
        <v>2360</v>
      </c>
      <c r="C33370" t="str">
        <f t="shared" si="1044"/>
        <v>2016-Corinthians/SP-29-2-1</v>
      </c>
      <c r="D33370" s="4">
        <v>0</v>
      </c>
      <c r="E33370">
        <v>14</v>
      </c>
      <c r="F33370" t="str">
        <f t="shared" si="1045"/>
        <v>29-2-1</v>
      </c>
    </row>
    <row r="33371" spans="1:6" x14ac:dyDescent="0.3">
      <c r="A33371">
        <v>2016</v>
      </c>
      <c r="B33371" t="s">
        <v>3731</v>
      </c>
      <c r="C33371" t="str">
        <f t="shared" si="1044"/>
        <v>2016-Coritiba/PR-29-2-1</v>
      </c>
      <c r="D33371" s="4">
        <v>2</v>
      </c>
      <c r="E33371">
        <v>10</v>
      </c>
      <c r="F33371" t="str">
        <f t="shared" si="1045"/>
        <v>29-2-1</v>
      </c>
    </row>
    <row r="33372" spans="1:6" x14ac:dyDescent="0.3">
      <c r="A33372">
        <v>2016</v>
      </c>
      <c r="B33372" t="s">
        <v>2361</v>
      </c>
      <c r="C33372" t="str">
        <f t="shared" si="1044"/>
        <v>2016-Cruzeiro/MG-29-2-1</v>
      </c>
      <c r="D33372" s="4">
        <v>2.8</v>
      </c>
      <c r="E33372">
        <v>14</v>
      </c>
      <c r="F33372" t="str">
        <f t="shared" si="1045"/>
        <v>29-2-1</v>
      </c>
    </row>
    <row r="33373" spans="1:6" x14ac:dyDescent="0.3">
      <c r="A33373">
        <v>2016</v>
      </c>
      <c r="B33373" t="s">
        <v>2362</v>
      </c>
      <c r="C33373" t="str">
        <f t="shared" si="1044"/>
        <v>2016-Figueirense/SC-29-2-1</v>
      </c>
      <c r="D33373" s="4">
        <v>2.714299</v>
      </c>
      <c r="E33373">
        <v>16</v>
      </c>
      <c r="F33373" t="str">
        <f t="shared" si="1045"/>
        <v>29-2-1</v>
      </c>
    </row>
    <row r="33374" spans="1:6" x14ac:dyDescent="0.3">
      <c r="A33374">
        <v>2016</v>
      </c>
      <c r="B33374" t="s">
        <v>2363</v>
      </c>
      <c r="C33374" t="str">
        <f t="shared" si="1044"/>
        <v>2016-Flamengo/RJ-29-2-1</v>
      </c>
      <c r="D33374" s="4">
        <v>2.9268239999999999</v>
      </c>
      <c r="E33374">
        <v>14</v>
      </c>
      <c r="F33374" t="str">
        <f t="shared" si="1045"/>
        <v>29-2-1</v>
      </c>
    </row>
    <row r="33375" spans="1:6" x14ac:dyDescent="0.3">
      <c r="A33375">
        <v>2016</v>
      </c>
      <c r="B33375" t="s">
        <v>2364</v>
      </c>
      <c r="C33375" t="str">
        <f t="shared" si="1044"/>
        <v>2016-Fluminense/RJ-29-2-1</v>
      </c>
      <c r="D33375" s="4">
        <v>2.7435870000000002</v>
      </c>
      <c r="E33375">
        <v>16</v>
      </c>
      <c r="F33375" t="str">
        <f t="shared" si="1045"/>
        <v>29-2-1</v>
      </c>
    </row>
    <row r="33376" spans="1:6" x14ac:dyDescent="0.3">
      <c r="A33376">
        <v>2016</v>
      </c>
      <c r="B33376" t="s">
        <v>2367</v>
      </c>
      <c r="C33376" t="str">
        <f t="shared" si="1044"/>
        <v>2016-Gremio/RS-29-2-1</v>
      </c>
      <c r="D33376" s="4">
        <v>2.739131</v>
      </c>
      <c r="E33376">
        <v>14</v>
      </c>
      <c r="F33376" t="str">
        <f t="shared" si="1045"/>
        <v>29-2-1</v>
      </c>
    </row>
    <row r="33377" spans="1:6" x14ac:dyDescent="0.3">
      <c r="A33377">
        <v>2016</v>
      </c>
      <c r="B33377" t="s">
        <v>2368</v>
      </c>
      <c r="C33377" t="str">
        <f t="shared" si="1044"/>
        <v>2016-Internacional/RS-29-2-1</v>
      </c>
      <c r="D33377" s="4">
        <v>1.875</v>
      </c>
      <c r="E33377">
        <v>14</v>
      </c>
      <c r="F33377" t="str">
        <f t="shared" si="1045"/>
        <v>29-2-1</v>
      </c>
    </row>
    <row r="33378" spans="1:6" x14ac:dyDescent="0.3">
      <c r="A33378">
        <v>2016</v>
      </c>
      <c r="B33378" t="s">
        <v>2370</v>
      </c>
      <c r="C33378" t="str">
        <f t="shared" si="1044"/>
        <v>2016-Palmeiras/SP-29-2-1</v>
      </c>
      <c r="D33378" s="4">
        <v>3.0000089999999999</v>
      </c>
      <c r="E33378">
        <v>15</v>
      </c>
      <c r="F33378" t="str">
        <f t="shared" si="1045"/>
        <v>29-2-1</v>
      </c>
    </row>
    <row r="33379" spans="1:6" x14ac:dyDescent="0.3">
      <c r="A33379">
        <v>2016</v>
      </c>
      <c r="B33379" t="s">
        <v>2372</v>
      </c>
      <c r="C33379" t="str">
        <f t="shared" si="1044"/>
        <v>2016-Ponte Preta/SP-29-2-1</v>
      </c>
      <c r="D33379" s="4">
        <v>3.461535</v>
      </c>
      <c r="E33379">
        <v>14</v>
      </c>
      <c r="F33379" t="str">
        <f t="shared" si="1045"/>
        <v>29-2-1</v>
      </c>
    </row>
    <row r="33380" spans="1:6" x14ac:dyDescent="0.3">
      <c r="A33380">
        <v>2016</v>
      </c>
      <c r="B33380" t="s">
        <v>2373</v>
      </c>
      <c r="C33380" t="str">
        <f t="shared" si="1044"/>
        <v>2016-Santa Cruz/PE-29-2-1</v>
      </c>
      <c r="D33380" s="4">
        <v>2.6923140000000001</v>
      </c>
      <c r="E33380">
        <v>14</v>
      </c>
      <c r="F33380" t="str">
        <f t="shared" si="1045"/>
        <v>29-2-1</v>
      </c>
    </row>
    <row r="33381" spans="1:6" x14ac:dyDescent="0.3">
      <c r="A33381">
        <v>2016</v>
      </c>
      <c r="B33381" t="s">
        <v>2374</v>
      </c>
      <c r="C33381" t="str">
        <f t="shared" si="1044"/>
        <v>2016-Santos/SP-29-2-1</v>
      </c>
      <c r="D33381" s="4">
        <v>2.8</v>
      </c>
      <c r="E33381">
        <v>14</v>
      </c>
      <c r="F33381" t="str">
        <f t="shared" si="1045"/>
        <v>29-2-1</v>
      </c>
    </row>
    <row r="33382" spans="1:6" x14ac:dyDescent="0.3">
      <c r="A33382">
        <v>2016</v>
      </c>
      <c r="B33382" t="s">
        <v>2376</v>
      </c>
      <c r="C33382" t="str">
        <f t="shared" si="1044"/>
        <v>2016-Sao Paulo/SP-29-2-1</v>
      </c>
      <c r="D33382" s="4">
        <v>0</v>
      </c>
      <c r="E33382">
        <v>14</v>
      </c>
      <c r="F33382" t="str">
        <f t="shared" si="1045"/>
        <v>29-2-1</v>
      </c>
    </row>
    <row r="33383" spans="1:6" x14ac:dyDescent="0.3">
      <c r="A33383">
        <v>2016</v>
      </c>
      <c r="B33383" t="s">
        <v>3254</v>
      </c>
      <c r="C33383" t="str">
        <f t="shared" si="1044"/>
        <v>2016-Sport/PE-29-2-1</v>
      </c>
      <c r="D33383" s="4">
        <v>2.6666720000000002</v>
      </c>
      <c r="E33383">
        <v>16</v>
      </c>
      <c r="F33383" t="str">
        <f t="shared" si="1045"/>
        <v>29-2-1</v>
      </c>
    </row>
    <row r="33384" spans="1:6" x14ac:dyDescent="0.3">
      <c r="A33384">
        <v>2016</v>
      </c>
      <c r="B33384" t="s">
        <v>3734</v>
      </c>
      <c r="C33384" t="str">
        <f t="shared" si="1044"/>
        <v>2016-Vitoria/BA-29-2-1</v>
      </c>
      <c r="D33384" s="4">
        <v>2</v>
      </c>
      <c r="E33384">
        <v>10</v>
      </c>
      <c r="F33384" t="str">
        <f t="shared" si="1045"/>
        <v>29-2-1</v>
      </c>
    </row>
    <row r="33385" spans="1:6" x14ac:dyDescent="0.3">
      <c r="A33385">
        <v>2016</v>
      </c>
      <c r="B33385" t="s">
        <v>5098</v>
      </c>
      <c r="C33385" t="str">
        <f t="shared" si="1044"/>
        <v>2016-America/MG-29-3-0</v>
      </c>
      <c r="D33385" s="4">
        <v>7</v>
      </c>
      <c r="E33385">
        <v>17</v>
      </c>
      <c r="F33385" t="str">
        <f t="shared" si="1045"/>
        <v>29-3-0</v>
      </c>
    </row>
    <row r="33386" spans="1:6" x14ac:dyDescent="0.3">
      <c r="A33386">
        <v>2016</v>
      </c>
      <c r="B33386" t="s">
        <v>3256</v>
      </c>
      <c r="C33386" t="str">
        <f t="shared" si="1044"/>
        <v>2016-Atletico/MG-29-3-0</v>
      </c>
      <c r="D33386" s="4">
        <v>7</v>
      </c>
      <c r="E33386">
        <v>32</v>
      </c>
      <c r="F33386" t="str">
        <f t="shared" si="1045"/>
        <v>29-3-0</v>
      </c>
    </row>
    <row r="33387" spans="1:6" x14ac:dyDescent="0.3">
      <c r="A33387">
        <v>2016</v>
      </c>
      <c r="B33387" t="s">
        <v>2378</v>
      </c>
      <c r="C33387" t="str">
        <f t="shared" si="1044"/>
        <v>2016-Atletico/PR-29-3-0</v>
      </c>
      <c r="D33387" s="4">
        <v>4.25</v>
      </c>
      <c r="E33387">
        <v>18</v>
      </c>
      <c r="F33387" t="str">
        <f t="shared" si="1045"/>
        <v>29-3-0</v>
      </c>
    </row>
    <row r="33388" spans="1:6" x14ac:dyDescent="0.3">
      <c r="A33388">
        <v>2016</v>
      </c>
      <c r="B33388" t="s">
        <v>2379</v>
      </c>
      <c r="C33388" t="str">
        <f t="shared" si="1044"/>
        <v>2016-Botafogo/RJ-29-3-0</v>
      </c>
      <c r="D33388" s="4">
        <v>5.999994</v>
      </c>
      <c r="E33388">
        <v>27</v>
      </c>
      <c r="F33388" t="str">
        <f t="shared" si="1045"/>
        <v>29-3-0</v>
      </c>
    </row>
    <row r="33389" spans="1:6" x14ac:dyDescent="0.3">
      <c r="A33389">
        <v>2016</v>
      </c>
      <c r="B33389" t="s">
        <v>5432</v>
      </c>
      <c r="C33389" t="str">
        <f t="shared" si="1044"/>
        <v>2016-Chapecoense/SC-29-3-0</v>
      </c>
      <c r="D33389" s="4">
        <v>3</v>
      </c>
      <c r="E33389">
        <v>19</v>
      </c>
      <c r="F33389" t="str">
        <f t="shared" si="1045"/>
        <v>29-3-0</v>
      </c>
    </row>
    <row r="33390" spans="1:6" x14ac:dyDescent="0.3">
      <c r="A33390">
        <v>2016</v>
      </c>
      <c r="B33390" t="s">
        <v>2380</v>
      </c>
      <c r="C33390" t="str">
        <f t="shared" si="1044"/>
        <v>2016-Corinthians/SP-29-3-0</v>
      </c>
      <c r="D33390" s="4">
        <v>1</v>
      </c>
      <c r="E33390">
        <v>30</v>
      </c>
      <c r="F33390" t="str">
        <f t="shared" si="1045"/>
        <v>29-3-0</v>
      </c>
    </row>
    <row r="33391" spans="1:6" x14ac:dyDescent="0.3">
      <c r="A33391">
        <v>2016</v>
      </c>
      <c r="B33391" t="s">
        <v>3735</v>
      </c>
      <c r="C33391" t="str">
        <f t="shared" si="1044"/>
        <v>2016-Coritiba/PR-29-3-0</v>
      </c>
      <c r="D33391" s="4">
        <v>3.5000070000000001</v>
      </c>
      <c r="E33391">
        <v>21</v>
      </c>
      <c r="F33391" t="str">
        <f t="shared" si="1045"/>
        <v>29-3-0</v>
      </c>
    </row>
    <row r="33392" spans="1:6" x14ac:dyDescent="0.3">
      <c r="A33392">
        <v>2016</v>
      </c>
      <c r="B33392" t="s">
        <v>2381</v>
      </c>
      <c r="C33392" t="str">
        <f t="shared" si="1044"/>
        <v>2016-Cruzeiro/MG-29-3-0</v>
      </c>
      <c r="D33392" s="4">
        <v>3.8</v>
      </c>
      <c r="E33392">
        <v>19</v>
      </c>
      <c r="F33392" t="str">
        <f t="shared" si="1045"/>
        <v>29-3-0</v>
      </c>
    </row>
    <row r="33393" spans="1:6" x14ac:dyDescent="0.3">
      <c r="A33393">
        <v>2016</v>
      </c>
      <c r="B33393" t="s">
        <v>2382</v>
      </c>
      <c r="C33393" t="str">
        <f t="shared" si="1044"/>
        <v>2016-Figueirense/SC-29-3-0</v>
      </c>
      <c r="D33393" s="4">
        <v>3.0000010000000001</v>
      </c>
      <c r="E33393">
        <v>19</v>
      </c>
      <c r="F33393" t="str">
        <f t="shared" si="1045"/>
        <v>29-3-0</v>
      </c>
    </row>
    <row r="33394" spans="1:6" x14ac:dyDescent="0.3">
      <c r="A33394">
        <v>2016</v>
      </c>
      <c r="B33394" t="s">
        <v>2383</v>
      </c>
      <c r="C33394" t="str">
        <f t="shared" si="1044"/>
        <v>2016-Flamengo/RJ-29-3-0</v>
      </c>
      <c r="D33394" s="4">
        <v>6.7692459999999999</v>
      </c>
      <c r="E33394">
        <v>26</v>
      </c>
      <c r="F33394" t="str">
        <f t="shared" si="1045"/>
        <v>29-3-0</v>
      </c>
    </row>
    <row r="33395" spans="1:6" x14ac:dyDescent="0.3">
      <c r="A33395">
        <v>2016</v>
      </c>
      <c r="B33395" t="s">
        <v>2384</v>
      </c>
      <c r="C33395" t="str">
        <f t="shared" si="1044"/>
        <v>2016-Fluminense/RJ-29-3-0</v>
      </c>
      <c r="D33395" s="4">
        <v>5.5</v>
      </c>
      <c r="E33395">
        <v>25</v>
      </c>
      <c r="F33395" t="str">
        <f t="shared" si="1045"/>
        <v>29-3-0</v>
      </c>
    </row>
    <row r="33396" spans="1:6" x14ac:dyDescent="0.3">
      <c r="A33396">
        <v>2016</v>
      </c>
      <c r="B33396" t="s">
        <v>2387</v>
      </c>
      <c r="C33396" t="str">
        <f t="shared" si="1044"/>
        <v>2016-Gremio/RS-29-3-0</v>
      </c>
      <c r="D33396" s="4">
        <v>3.5000019999999998</v>
      </c>
      <c r="E33396">
        <v>23</v>
      </c>
      <c r="F33396" t="str">
        <f t="shared" si="1045"/>
        <v>29-3-0</v>
      </c>
    </row>
    <row r="33397" spans="1:6" x14ac:dyDescent="0.3">
      <c r="A33397">
        <v>2016</v>
      </c>
      <c r="B33397" t="s">
        <v>2388</v>
      </c>
      <c r="C33397" t="str">
        <f t="shared" si="1044"/>
        <v>2016-Internacional/RS-29-3-0</v>
      </c>
      <c r="D33397" s="4">
        <v>1.4</v>
      </c>
      <c r="E33397">
        <v>20</v>
      </c>
      <c r="F33397" t="str">
        <f t="shared" si="1045"/>
        <v>29-3-0</v>
      </c>
    </row>
    <row r="33398" spans="1:6" x14ac:dyDescent="0.3">
      <c r="A33398">
        <v>2016</v>
      </c>
      <c r="B33398" t="s">
        <v>2390</v>
      </c>
      <c r="C33398" t="str">
        <f t="shared" si="1044"/>
        <v>2016-Palmeiras/SP-29-3-0</v>
      </c>
      <c r="D33398" s="4">
        <v>4.4000000000000004</v>
      </c>
      <c r="E33398">
        <v>14</v>
      </c>
      <c r="F33398" t="str">
        <f t="shared" si="1045"/>
        <v>29-3-0</v>
      </c>
    </row>
    <row r="33399" spans="1:6" x14ac:dyDescent="0.3">
      <c r="A33399">
        <v>2016</v>
      </c>
      <c r="B33399" t="s">
        <v>2392</v>
      </c>
      <c r="C33399" t="str">
        <f t="shared" si="1044"/>
        <v>2016-Ponte Preta/SP-29-3-0</v>
      </c>
      <c r="D33399" s="4">
        <v>4.333329</v>
      </c>
      <c r="E33399">
        <v>13</v>
      </c>
      <c r="F33399" t="str">
        <f t="shared" si="1045"/>
        <v>29-3-0</v>
      </c>
    </row>
    <row r="33400" spans="1:6" x14ac:dyDescent="0.3">
      <c r="A33400">
        <v>2016</v>
      </c>
      <c r="B33400" t="s">
        <v>2393</v>
      </c>
      <c r="C33400" t="str">
        <f t="shared" si="1044"/>
        <v>2016-Santa Cruz/PE-29-3-0</v>
      </c>
      <c r="D33400" s="4">
        <v>2.714283</v>
      </c>
      <c r="E33400">
        <v>17</v>
      </c>
      <c r="F33400" t="str">
        <f t="shared" si="1045"/>
        <v>29-3-0</v>
      </c>
    </row>
    <row r="33401" spans="1:6" x14ac:dyDescent="0.3">
      <c r="A33401">
        <v>2016</v>
      </c>
      <c r="B33401" t="s">
        <v>2394</v>
      </c>
      <c r="C33401" t="str">
        <f t="shared" si="1044"/>
        <v>2016-Santos/SP-29-3-0</v>
      </c>
      <c r="D33401" s="4">
        <v>5.8</v>
      </c>
      <c r="E33401">
        <v>20</v>
      </c>
      <c r="F33401" t="str">
        <f t="shared" si="1045"/>
        <v>29-3-0</v>
      </c>
    </row>
    <row r="33402" spans="1:6" x14ac:dyDescent="0.3">
      <c r="A33402">
        <v>2016</v>
      </c>
      <c r="B33402" t="s">
        <v>2396</v>
      </c>
      <c r="C33402" t="str">
        <f t="shared" si="1044"/>
        <v>2016-Sao Paulo/SP-29-3-0</v>
      </c>
      <c r="D33402" s="4">
        <v>3</v>
      </c>
      <c r="E33402">
        <v>14</v>
      </c>
      <c r="F33402" t="str">
        <f t="shared" si="1045"/>
        <v>29-3-0</v>
      </c>
    </row>
    <row r="33403" spans="1:6" x14ac:dyDescent="0.3">
      <c r="A33403">
        <v>2016</v>
      </c>
      <c r="B33403" t="s">
        <v>3258</v>
      </c>
      <c r="C33403" t="str">
        <f t="shared" si="1044"/>
        <v>2016-Sport/PE-29-3-0</v>
      </c>
      <c r="D33403" s="4">
        <v>3.75</v>
      </c>
      <c r="E33403">
        <v>15</v>
      </c>
      <c r="F33403" t="str">
        <f t="shared" si="1045"/>
        <v>29-3-0</v>
      </c>
    </row>
    <row r="33404" spans="1:6" x14ac:dyDescent="0.3">
      <c r="A33404">
        <v>2016</v>
      </c>
      <c r="B33404" t="s">
        <v>3738</v>
      </c>
      <c r="C33404" t="str">
        <f t="shared" si="1044"/>
        <v>2016-Vitoria/BA-29-3-0</v>
      </c>
      <c r="D33404" s="4">
        <v>6</v>
      </c>
      <c r="E33404">
        <v>24</v>
      </c>
      <c r="F33404" t="str">
        <f t="shared" si="1045"/>
        <v>29-3-0</v>
      </c>
    </row>
    <row r="33405" spans="1:6" x14ac:dyDescent="0.3">
      <c r="A33405">
        <v>2016</v>
      </c>
      <c r="B33405" t="s">
        <v>5100</v>
      </c>
      <c r="C33405" t="str">
        <f t="shared" si="1044"/>
        <v>2016-America/MG-29-3-1</v>
      </c>
      <c r="D33405" s="4">
        <v>5</v>
      </c>
      <c r="E33405">
        <v>15</v>
      </c>
      <c r="F33405" t="str">
        <f t="shared" si="1045"/>
        <v>29-3-1</v>
      </c>
    </row>
    <row r="33406" spans="1:6" x14ac:dyDescent="0.3">
      <c r="A33406">
        <v>2016</v>
      </c>
      <c r="B33406" t="s">
        <v>3260</v>
      </c>
      <c r="C33406" t="str">
        <f t="shared" si="1044"/>
        <v>2016-Atletico/MG-29-3-1</v>
      </c>
      <c r="D33406" s="4">
        <v>4.8333430000000002</v>
      </c>
      <c r="E33406">
        <v>29</v>
      </c>
      <c r="F33406" t="str">
        <f t="shared" si="1045"/>
        <v>29-3-1</v>
      </c>
    </row>
    <row r="33407" spans="1:6" x14ac:dyDescent="0.3">
      <c r="A33407">
        <v>2016</v>
      </c>
      <c r="B33407" t="s">
        <v>2398</v>
      </c>
      <c r="C33407" t="str">
        <f t="shared" si="1044"/>
        <v>2016-Atletico/PR-29-3-1</v>
      </c>
      <c r="D33407" s="4">
        <v>5.2857089999999998</v>
      </c>
      <c r="E33407">
        <v>21</v>
      </c>
      <c r="F33407" t="str">
        <f t="shared" si="1045"/>
        <v>29-3-1</v>
      </c>
    </row>
    <row r="33408" spans="1:6" x14ac:dyDescent="0.3">
      <c r="A33408">
        <v>2016</v>
      </c>
      <c r="B33408" t="s">
        <v>2399</v>
      </c>
      <c r="C33408" t="str">
        <f t="shared" si="1044"/>
        <v>2016-Botafogo/RJ-29-3-1</v>
      </c>
      <c r="D33408" s="4">
        <v>6</v>
      </c>
      <c r="E33408">
        <v>13</v>
      </c>
      <c r="F33408" t="str">
        <f t="shared" si="1045"/>
        <v>29-3-1</v>
      </c>
    </row>
    <row r="33409" spans="1:6" x14ac:dyDescent="0.3">
      <c r="A33409">
        <v>2016</v>
      </c>
      <c r="B33409" t="s">
        <v>5433</v>
      </c>
      <c r="C33409" t="str">
        <f t="shared" si="1044"/>
        <v>2016-Chapecoense/SC-29-3-1</v>
      </c>
      <c r="D33409" s="4">
        <v>0</v>
      </c>
      <c r="E33409">
        <v>21</v>
      </c>
      <c r="F33409" t="str">
        <f t="shared" si="1045"/>
        <v>29-3-1</v>
      </c>
    </row>
    <row r="33410" spans="1:6" x14ac:dyDescent="0.3">
      <c r="A33410">
        <v>2016</v>
      </c>
      <c r="B33410" t="s">
        <v>2400</v>
      </c>
      <c r="C33410" t="str">
        <f t="shared" si="1044"/>
        <v>2016-Corinthians/SP-29-3-1</v>
      </c>
      <c r="D33410" s="4">
        <v>4</v>
      </c>
      <c r="E33410">
        <v>28</v>
      </c>
      <c r="F33410" t="str">
        <f t="shared" si="1045"/>
        <v>29-3-1</v>
      </c>
    </row>
    <row r="33411" spans="1:6" x14ac:dyDescent="0.3">
      <c r="A33411">
        <v>2016</v>
      </c>
      <c r="B33411" t="s">
        <v>3739</v>
      </c>
      <c r="C33411" t="str">
        <f t="shared" ref="C33411:C33474" si="1046">A33411&amp;"-"&amp;B33411</f>
        <v>2016-Coritiba/PR-29-3-1</v>
      </c>
      <c r="D33411" s="4">
        <v>3.666674</v>
      </c>
      <c r="E33411">
        <v>22</v>
      </c>
      <c r="F33411" t="str">
        <f t="shared" ref="F33411:F33474" si="1047">RIGHT(B33411,LEN(C33411)-FIND("-",C33411,6))</f>
        <v>29-3-1</v>
      </c>
    </row>
    <row r="33412" spans="1:6" x14ac:dyDescent="0.3">
      <c r="A33412">
        <v>2016</v>
      </c>
      <c r="B33412" t="s">
        <v>2401</v>
      </c>
      <c r="C33412" t="str">
        <f t="shared" si="1046"/>
        <v>2016-Cruzeiro/MG-29-3-1</v>
      </c>
      <c r="D33412" s="4">
        <v>3.9999959999999999</v>
      </c>
      <c r="E33412">
        <v>28</v>
      </c>
      <c r="F33412" t="str">
        <f t="shared" si="1047"/>
        <v>29-3-1</v>
      </c>
    </row>
    <row r="33413" spans="1:6" x14ac:dyDescent="0.3">
      <c r="A33413">
        <v>2016</v>
      </c>
      <c r="B33413" t="s">
        <v>2402</v>
      </c>
      <c r="C33413" t="str">
        <f t="shared" si="1046"/>
        <v>2016-Figueirense/SC-29-3-1</v>
      </c>
      <c r="D33413" s="4">
        <v>3.8</v>
      </c>
      <c r="E33413">
        <v>22</v>
      </c>
      <c r="F33413" t="str">
        <f t="shared" si="1047"/>
        <v>29-3-1</v>
      </c>
    </row>
    <row r="33414" spans="1:6" x14ac:dyDescent="0.3">
      <c r="A33414">
        <v>2016</v>
      </c>
      <c r="B33414" t="s">
        <v>2403</v>
      </c>
      <c r="C33414" t="str">
        <f t="shared" si="1046"/>
        <v>2016-Flamengo/RJ-29-3-1</v>
      </c>
      <c r="D33414" s="4">
        <v>5.6666730000000003</v>
      </c>
      <c r="E33414">
        <v>29</v>
      </c>
      <c r="F33414" t="str">
        <f t="shared" si="1047"/>
        <v>29-3-1</v>
      </c>
    </row>
    <row r="33415" spans="1:6" x14ac:dyDescent="0.3">
      <c r="A33415">
        <v>2016</v>
      </c>
      <c r="B33415" t="s">
        <v>2404</v>
      </c>
      <c r="C33415" t="str">
        <f t="shared" si="1046"/>
        <v>2016-Fluminense/RJ-29-3-1</v>
      </c>
      <c r="D33415" s="4">
        <v>5.1666639999999999</v>
      </c>
      <c r="E33415">
        <v>27</v>
      </c>
      <c r="F33415" t="str">
        <f t="shared" si="1047"/>
        <v>29-3-1</v>
      </c>
    </row>
    <row r="33416" spans="1:6" x14ac:dyDescent="0.3">
      <c r="A33416">
        <v>2016</v>
      </c>
      <c r="B33416" t="s">
        <v>2407</v>
      </c>
      <c r="C33416" t="str">
        <f t="shared" si="1046"/>
        <v>2016-Gremio/RS-29-3-1</v>
      </c>
      <c r="D33416" s="4">
        <v>1</v>
      </c>
      <c r="E33416">
        <v>35</v>
      </c>
      <c r="F33416" t="str">
        <f t="shared" si="1047"/>
        <v>29-3-1</v>
      </c>
    </row>
    <row r="33417" spans="1:6" x14ac:dyDescent="0.3">
      <c r="A33417">
        <v>2016</v>
      </c>
      <c r="B33417" t="s">
        <v>2408</v>
      </c>
      <c r="C33417" t="str">
        <f t="shared" si="1046"/>
        <v>2016-Internacional/RS-29-3-1</v>
      </c>
      <c r="D33417" s="4">
        <v>1.5</v>
      </c>
      <c r="E33417">
        <v>28</v>
      </c>
      <c r="F33417" t="str">
        <f t="shared" si="1047"/>
        <v>29-3-1</v>
      </c>
    </row>
    <row r="33418" spans="1:6" x14ac:dyDescent="0.3">
      <c r="A33418">
        <v>2016</v>
      </c>
      <c r="B33418" t="s">
        <v>2410</v>
      </c>
      <c r="C33418" t="str">
        <f t="shared" si="1046"/>
        <v>2016-Palmeiras/SP-29-3-1</v>
      </c>
      <c r="D33418" s="4">
        <v>5</v>
      </c>
      <c r="E33418">
        <v>21</v>
      </c>
      <c r="F33418" t="str">
        <f t="shared" si="1047"/>
        <v>29-3-1</v>
      </c>
    </row>
    <row r="33419" spans="1:6" x14ac:dyDescent="0.3">
      <c r="A33419">
        <v>2016</v>
      </c>
      <c r="B33419" t="s">
        <v>2412</v>
      </c>
      <c r="C33419" t="str">
        <f t="shared" si="1046"/>
        <v>2016-Ponte Preta/SP-29-3-1</v>
      </c>
      <c r="D33419" s="4">
        <v>5</v>
      </c>
      <c r="E33419">
        <v>28</v>
      </c>
      <c r="F33419" t="str">
        <f t="shared" si="1047"/>
        <v>29-3-1</v>
      </c>
    </row>
    <row r="33420" spans="1:6" x14ac:dyDescent="0.3">
      <c r="A33420">
        <v>2016</v>
      </c>
      <c r="B33420" t="s">
        <v>2413</v>
      </c>
      <c r="C33420" t="str">
        <f t="shared" si="1046"/>
        <v>2016-Santa Cruz/PE-29-3-1</v>
      </c>
      <c r="D33420" s="4">
        <v>1.5</v>
      </c>
      <c r="E33420">
        <v>17</v>
      </c>
      <c r="F33420" t="str">
        <f t="shared" si="1047"/>
        <v>29-3-1</v>
      </c>
    </row>
    <row r="33421" spans="1:6" x14ac:dyDescent="0.3">
      <c r="A33421">
        <v>2016</v>
      </c>
      <c r="B33421" t="s">
        <v>2414</v>
      </c>
      <c r="C33421" t="str">
        <f t="shared" si="1046"/>
        <v>2016-Santos/SP-29-3-1</v>
      </c>
      <c r="D33421" s="4">
        <v>4.5833349999999999</v>
      </c>
      <c r="E33421">
        <v>20</v>
      </c>
      <c r="F33421" t="str">
        <f t="shared" si="1047"/>
        <v>29-3-1</v>
      </c>
    </row>
    <row r="33422" spans="1:6" x14ac:dyDescent="0.3">
      <c r="A33422">
        <v>2016</v>
      </c>
      <c r="B33422" t="s">
        <v>2416</v>
      </c>
      <c r="C33422" t="str">
        <f t="shared" si="1046"/>
        <v>2016-Sao Paulo/SP-29-3-1</v>
      </c>
      <c r="D33422" s="4">
        <v>3.666674</v>
      </c>
      <c r="E33422">
        <v>15</v>
      </c>
      <c r="F33422" t="str">
        <f t="shared" si="1047"/>
        <v>29-3-1</v>
      </c>
    </row>
    <row r="33423" spans="1:6" x14ac:dyDescent="0.3">
      <c r="A33423">
        <v>2016</v>
      </c>
      <c r="B33423" t="s">
        <v>3262</v>
      </c>
      <c r="C33423" t="str">
        <f t="shared" si="1046"/>
        <v>2016-Sport/PE-29-3-1</v>
      </c>
      <c r="D33423" s="4">
        <v>4</v>
      </c>
      <c r="E33423">
        <v>29</v>
      </c>
      <c r="F33423" t="str">
        <f t="shared" si="1047"/>
        <v>29-3-1</v>
      </c>
    </row>
    <row r="33424" spans="1:6" x14ac:dyDescent="0.3">
      <c r="A33424">
        <v>2016</v>
      </c>
      <c r="B33424" t="s">
        <v>3742</v>
      </c>
      <c r="C33424" t="str">
        <f t="shared" si="1046"/>
        <v>2016-Vitoria/BA-29-3-1</v>
      </c>
      <c r="D33424" s="4">
        <v>3</v>
      </c>
      <c r="E33424">
        <v>15</v>
      </c>
      <c r="F33424" t="str">
        <f t="shared" si="1047"/>
        <v>29-3-1</v>
      </c>
    </row>
    <row r="33425" spans="1:6" x14ac:dyDescent="0.3">
      <c r="A33425">
        <v>2016</v>
      </c>
      <c r="B33425" t="s">
        <v>5102</v>
      </c>
      <c r="C33425" t="str">
        <f t="shared" si="1046"/>
        <v>2016-America/MG-29-3-2</v>
      </c>
      <c r="D33425" s="4">
        <v>2.5</v>
      </c>
      <c r="E33425">
        <v>11</v>
      </c>
      <c r="F33425" t="str">
        <f t="shared" si="1047"/>
        <v>29-3-2</v>
      </c>
    </row>
    <row r="33426" spans="1:6" x14ac:dyDescent="0.3">
      <c r="A33426">
        <v>2016</v>
      </c>
      <c r="B33426" t="s">
        <v>3264</v>
      </c>
      <c r="C33426" t="str">
        <f t="shared" si="1046"/>
        <v>2016-Atletico/MG-29-3-2</v>
      </c>
      <c r="D33426" s="4">
        <v>6.25</v>
      </c>
      <c r="E33426">
        <v>28</v>
      </c>
      <c r="F33426" t="str">
        <f t="shared" si="1047"/>
        <v>29-3-2</v>
      </c>
    </row>
    <row r="33427" spans="1:6" x14ac:dyDescent="0.3">
      <c r="A33427">
        <v>2016</v>
      </c>
      <c r="B33427" t="s">
        <v>2418</v>
      </c>
      <c r="C33427" t="str">
        <f t="shared" si="1046"/>
        <v>2016-Atletico/PR-29-3-2</v>
      </c>
      <c r="D33427" s="4">
        <v>3</v>
      </c>
      <c r="E33427">
        <v>21</v>
      </c>
      <c r="F33427" t="str">
        <f t="shared" si="1047"/>
        <v>29-3-2</v>
      </c>
    </row>
    <row r="33428" spans="1:6" x14ac:dyDescent="0.3">
      <c r="A33428">
        <v>2016</v>
      </c>
      <c r="B33428" t="s">
        <v>2419</v>
      </c>
      <c r="C33428" t="str">
        <f t="shared" si="1046"/>
        <v>2016-Botafogo/RJ-29-3-2</v>
      </c>
      <c r="D33428" s="4">
        <v>4</v>
      </c>
      <c r="E33428">
        <v>13</v>
      </c>
      <c r="F33428" t="str">
        <f t="shared" si="1047"/>
        <v>29-3-2</v>
      </c>
    </row>
    <row r="33429" spans="1:6" x14ac:dyDescent="0.3">
      <c r="A33429">
        <v>2016</v>
      </c>
      <c r="B33429" t="s">
        <v>5434</v>
      </c>
      <c r="C33429" t="str">
        <f t="shared" si="1046"/>
        <v>2016-Chapecoense/SC-29-3-2</v>
      </c>
      <c r="D33429" s="4">
        <v>1</v>
      </c>
      <c r="E33429">
        <v>28</v>
      </c>
      <c r="F33429" t="str">
        <f t="shared" si="1047"/>
        <v>29-3-2</v>
      </c>
    </row>
    <row r="33430" spans="1:6" x14ac:dyDescent="0.3">
      <c r="A33430">
        <v>2016</v>
      </c>
      <c r="B33430" t="s">
        <v>2420</v>
      </c>
      <c r="C33430" t="str">
        <f t="shared" si="1046"/>
        <v>2016-Corinthians/SP-29-3-2</v>
      </c>
      <c r="D33430" s="4">
        <v>5.4</v>
      </c>
      <c r="E33430">
        <v>27</v>
      </c>
      <c r="F33430" t="str">
        <f t="shared" si="1047"/>
        <v>29-3-2</v>
      </c>
    </row>
    <row r="33431" spans="1:6" x14ac:dyDescent="0.3">
      <c r="A33431">
        <v>2016</v>
      </c>
      <c r="B33431" t="s">
        <v>3743</v>
      </c>
      <c r="C33431" t="str">
        <f t="shared" si="1046"/>
        <v>2016-Coritiba/PR-29-3-2</v>
      </c>
      <c r="D33431" s="4">
        <v>3</v>
      </c>
      <c r="E33431">
        <v>15</v>
      </c>
      <c r="F33431" t="str">
        <f t="shared" si="1047"/>
        <v>29-3-2</v>
      </c>
    </row>
    <row r="33432" spans="1:6" x14ac:dyDescent="0.3">
      <c r="A33432">
        <v>2016</v>
      </c>
      <c r="B33432" t="s">
        <v>2421</v>
      </c>
      <c r="C33432" t="str">
        <f t="shared" si="1046"/>
        <v>2016-Cruzeiro/MG-29-3-2</v>
      </c>
      <c r="D33432" s="4">
        <v>3.5</v>
      </c>
      <c r="E33432">
        <v>23</v>
      </c>
      <c r="F33432" t="str">
        <f t="shared" si="1047"/>
        <v>29-3-2</v>
      </c>
    </row>
    <row r="33433" spans="1:6" x14ac:dyDescent="0.3">
      <c r="A33433">
        <v>2016</v>
      </c>
      <c r="B33433" t="s">
        <v>2422</v>
      </c>
      <c r="C33433" t="str">
        <f t="shared" si="1046"/>
        <v>2016-Figueirense/SC-29-3-2</v>
      </c>
      <c r="D33433" s="4">
        <v>3.6666669999999999</v>
      </c>
      <c r="E33433">
        <v>18</v>
      </c>
      <c r="F33433" t="str">
        <f t="shared" si="1047"/>
        <v>29-3-2</v>
      </c>
    </row>
    <row r="33434" spans="1:6" x14ac:dyDescent="0.3">
      <c r="A33434">
        <v>2016</v>
      </c>
      <c r="B33434" t="s">
        <v>2423</v>
      </c>
      <c r="C33434" t="str">
        <f t="shared" si="1046"/>
        <v>2016-Flamengo/RJ-29-3-2</v>
      </c>
      <c r="D33434" s="4">
        <v>5.8</v>
      </c>
      <c r="E33434">
        <v>20</v>
      </c>
      <c r="F33434" t="str">
        <f t="shared" si="1047"/>
        <v>29-3-2</v>
      </c>
    </row>
    <row r="33435" spans="1:6" x14ac:dyDescent="0.3">
      <c r="A33435">
        <v>2016</v>
      </c>
      <c r="B33435" t="s">
        <v>2424</v>
      </c>
      <c r="C33435" t="str">
        <f t="shared" si="1046"/>
        <v>2016-Fluminense/RJ-29-3-2</v>
      </c>
      <c r="D33435" s="4">
        <v>4.3333389999999996</v>
      </c>
      <c r="E33435">
        <v>23</v>
      </c>
      <c r="F33435" t="str">
        <f t="shared" si="1047"/>
        <v>29-3-2</v>
      </c>
    </row>
    <row r="33436" spans="1:6" x14ac:dyDescent="0.3">
      <c r="A33436">
        <v>2016</v>
      </c>
      <c r="B33436" t="s">
        <v>2427</v>
      </c>
      <c r="C33436" t="str">
        <f t="shared" si="1046"/>
        <v>2016-Gremio/RS-29-3-2</v>
      </c>
      <c r="D33436" s="4">
        <v>1</v>
      </c>
      <c r="E33436">
        <v>29</v>
      </c>
      <c r="F33436" t="str">
        <f t="shared" si="1047"/>
        <v>29-3-2</v>
      </c>
    </row>
    <row r="33437" spans="1:6" x14ac:dyDescent="0.3">
      <c r="A33437">
        <v>2016</v>
      </c>
      <c r="B33437" t="s">
        <v>2428</v>
      </c>
      <c r="C33437" t="str">
        <f t="shared" si="1046"/>
        <v>2016-Internacional/RS-29-3-2</v>
      </c>
      <c r="D33437" s="4">
        <v>3</v>
      </c>
      <c r="E33437">
        <v>32</v>
      </c>
      <c r="F33437" t="str">
        <f t="shared" si="1047"/>
        <v>29-3-2</v>
      </c>
    </row>
    <row r="33438" spans="1:6" x14ac:dyDescent="0.3">
      <c r="A33438">
        <v>2016</v>
      </c>
      <c r="B33438" t="s">
        <v>2430</v>
      </c>
      <c r="C33438" t="str">
        <f t="shared" si="1046"/>
        <v>2016-Palmeiras/SP-29-3-2</v>
      </c>
      <c r="D33438" s="4">
        <v>5</v>
      </c>
      <c r="E33438">
        <v>34</v>
      </c>
      <c r="F33438" t="str">
        <f t="shared" si="1047"/>
        <v>29-3-2</v>
      </c>
    </row>
    <row r="33439" spans="1:6" x14ac:dyDescent="0.3">
      <c r="A33439">
        <v>2016</v>
      </c>
      <c r="B33439" t="s">
        <v>2432</v>
      </c>
      <c r="C33439" t="str">
        <f t="shared" si="1046"/>
        <v>2016-Ponte Preta/SP-29-3-2</v>
      </c>
      <c r="D33439" s="4">
        <v>5</v>
      </c>
      <c r="E33439">
        <v>20</v>
      </c>
      <c r="F33439" t="str">
        <f t="shared" si="1047"/>
        <v>29-3-2</v>
      </c>
    </row>
    <row r="33440" spans="1:6" x14ac:dyDescent="0.3">
      <c r="A33440">
        <v>2016</v>
      </c>
      <c r="B33440" t="s">
        <v>2433</v>
      </c>
      <c r="C33440" t="str">
        <f t="shared" si="1046"/>
        <v>2016-Santa Cruz/PE-29-3-2</v>
      </c>
      <c r="D33440" s="4">
        <v>4</v>
      </c>
      <c r="E33440">
        <v>26</v>
      </c>
      <c r="F33440" t="str">
        <f t="shared" si="1047"/>
        <v>29-3-2</v>
      </c>
    </row>
    <row r="33441" spans="1:6" x14ac:dyDescent="0.3">
      <c r="A33441">
        <v>2016</v>
      </c>
      <c r="B33441" t="s">
        <v>2434</v>
      </c>
      <c r="C33441" t="str">
        <f t="shared" si="1046"/>
        <v>2016-Santos/SP-29-3-2</v>
      </c>
      <c r="D33441" s="4">
        <v>5.4999979999999997</v>
      </c>
      <c r="E33441">
        <v>20</v>
      </c>
      <c r="F33441" t="str">
        <f t="shared" si="1047"/>
        <v>29-3-2</v>
      </c>
    </row>
    <row r="33442" spans="1:6" x14ac:dyDescent="0.3">
      <c r="A33442">
        <v>2016</v>
      </c>
      <c r="B33442" t="s">
        <v>2436</v>
      </c>
      <c r="C33442" t="str">
        <f t="shared" si="1046"/>
        <v>2016-Sao Paulo/SP-29-3-2</v>
      </c>
      <c r="D33442" s="4">
        <v>6</v>
      </c>
      <c r="E33442">
        <v>20</v>
      </c>
      <c r="F33442" t="str">
        <f t="shared" si="1047"/>
        <v>29-3-2</v>
      </c>
    </row>
    <row r="33443" spans="1:6" x14ac:dyDescent="0.3">
      <c r="A33443">
        <v>2016</v>
      </c>
      <c r="B33443" t="s">
        <v>3266</v>
      </c>
      <c r="C33443" t="str">
        <f t="shared" si="1046"/>
        <v>2016-Sport/PE-29-3-2</v>
      </c>
      <c r="D33443" s="4">
        <v>4.5714240000000004</v>
      </c>
      <c r="E33443">
        <v>19</v>
      </c>
      <c r="F33443" t="str">
        <f t="shared" si="1047"/>
        <v>29-3-2</v>
      </c>
    </row>
    <row r="33444" spans="1:6" x14ac:dyDescent="0.3">
      <c r="A33444">
        <v>2016</v>
      </c>
      <c r="B33444" t="s">
        <v>3746</v>
      </c>
      <c r="C33444" t="str">
        <f t="shared" si="1046"/>
        <v>2016-Vitoria/BA-29-3-2</v>
      </c>
      <c r="D33444" s="4">
        <v>3.4375</v>
      </c>
      <c r="E33444">
        <v>14</v>
      </c>
      <c r="F33444" t="str">
        <f t="shared" si="1047"/>
        <v>29-3-2</v>
      </c>
    </row>
    <row r="33445" spans="1:6" x14ac:dyDescent="0.3">
      <c r="A33445">
        <v>2016</v>
      </c>
      <c r="B33445" t="s">
        <v>5104</v>
      </c>
      <c r="C33445" t="str">
        <f t="shared" si="1046"/>
        <v>2016-America/MG-29-4-0</v>
      </c>
      <c r="D33445" s="4">
        <v>7</v>
      </c>
      <c r="E33445">
        <v>18</v>
      </c>
      <c r="F33445" t="str">
        <f t="shared" si="1047"/>
        <v>29-4-0</v>
      </c>
    </row>
    <row r="33446" spans="1:6" x14ac:dyDescent="0.3">
      <c r="A33446">
        <v>2016</v>
      </c>
      <c r="B33446" t="s">
        <v>3268</v>
      </c>
      <c r="C33446" t="str">
        <f t="shared" si="1046"/>
        <v>2016-Atletico/MG-29-4-0</v>
      </c>
      <c r="D33446" s="4">
        <v>10</v>
      </c>
      <c r="E33446">
        <v>45</v>
      </c>
      <c r="F33446" t="str">
        <f t="shared" si="1047"/>
        <v>29-4-0</v>
      </c>
    </row>
    <row r="33447" spans="1:6" x14ac:dyDescent="0.3">
      <c r="A33447">
        <v>2016</v>
      </c>
      <c r="B33447" t="s">
        <v>2438</v>
      </c>
      <c r="C33447" t="str">
        <f t="shared" si="1046"/>
        <v>2016-Atletico/PR-29-4-0</v>
      </c>
      <c r="D33447" s="4">
        <v>6</v>
      </c>
      <c r="E33447">
        <v>30</v>
      </c>
      <c r="F33447" t="str">
        <f t="shared" si="1047"/>
        <v>29-4-0</v>
      </c>
    </row>
    <row r="33448" spans="1:6" x14ac:dyDescent="0.3">
      <c r="A33448">
        <v>2016</v>
      </c>
      <c r="B33448" t="s">
        <v>2439</v>
      </c>
      <c r="C33448" t="str">
        <f t="shared" si="1046"/>
        <v>2016-Botafogo/RJ-29-4-0</v>
      </c>
      <c r="D33448" s="4">
        <v>6</v>
      </c>
      <c r="E33448">
        <v>24</v>
      </c>
      <c r="F33448" t="str">
        <f t="shared" si="1047"/>
        <v>29-4-0</v>
      </c>
    </row>
    <row r="33449" spans="1:6" x14ac:dyDescent="0.3">
      <c r="A33449">
        <v>2016</v>
      </c>
      <c r="B33449" t="s">
        <v>5435</v>
      </c>
      <c r="C33449" t="str">
        <f t="shared" si="1046"/>
        <v>2016-Chapecoense/SC-29-4-0</v>
      </c>
      <c r="D33449" s="4">
        <v>5</v>
      </c>
      <c r="E33449">
        <v>22</v>
      </c>
      <c r="F33449" t="str">
        <f t="shared" si="1047"/>
        <v>29-4-0</v>
      </c>
    </row>
    <row r="33450" spans="1:6" x14ac:dyDescent="0.3">
      <c r="A33450">
        <v>2016</v>
      </c>
      <c r="B33450" t="s">
        <v>2440</v>
      </c>
      <c r="C33450" t="str">
        <f t="shared" si="1046"/>
        <v>2016-Corinthians/SP-29-4-0</v>
      </c>
      <c r="D33450" s="4">
        <v>1</v>
      </c>
      <c r="E33450">
        <v>35</v>
      </c>
      <c r="F33450" t="str">
        <f t="shared" si="1047"/>
        <v>29-4-0</v>
      </c>
    </row>
    <row r="33451" spans="1:6" x14ac:dyDescent="0.3">
      <c r="A33451">
        <v>2016</v>
      </c>
      <c r="B33451" t="s">
        <v>3747</v>
      </c>
      <c r="C33451" t="str">
        <f t="shared" si="1046"/>
        <v>2016-Coritiba/PR-29-4-0</v>
      </c>
      <c r="D33451" s="4">
        <v>7</v>
      </c>
      <c r="E33451">
        <v>16</v>
      </c>
      <c r="F33451" t="str">
        <f t="shared" si="1047"/>
        <v>29-4-0</v>
      </c>
    </row>
    <row r="33452" spans="1:6" x14ac:dyDescent="0.3">
      <c r="A33452">
        <v>2016</v>
      </c>
      <c r="B33452" t="s">
        <v>2441</v>
      </c>
      <c r="C33452" t="str">
        <f t="shared" si="1046"/>
        <v>2016-Cruzeiro/MG-29-4-0</v>
      </c>
      <c r="D33452" s="4">
        <v>4</v>
      </c>
      <c r="E33452">
        <v>27</v>
      </c>
      <c r="F33452" t="str">
        <f t="shared" si="1047"/>
        <v>29-4-0</v>
      </c>
    </row>
    <row r="33453" spans="1:6" x14ac:dyDescent="0.3">
      <c r="A33453">
        <v>2016</v>
      </c>
      <c r="B33453" t="s">
        <v>2442</v>
      </c>
      <c r="C33453" t="str">
        <f t="shared" si="1046"/>
        <v>2016-Figueirense/SC-29-4-0</v>
      </c>
      <c r="D33453" s="4">
        <v>4.625</v>
      </c>
      <c r="E33453">
        <v>18</v>
      </c>
      <c r="F33453" t="str">
        <f t="shared" si="1047"/>
        <v>29-4-0</v>
      </c>
    </row>
    <row r="33454" spans="1:6" x14ac:dyDescent="0.3">
      <c r="A33454">
        <v>2016</v>
      </c>
      <c r="B33454" t="s">
        <v>2443</v>
      </c>
      <c r="C33454" t="str">
        <f t="shared" si="1046"/>
        <v>2016-Flamengo/RJ-29-4-0</v>
      </c>
      <c r="D33454" s="4">
        <v>8</v>
      </c>
      <c r="E33454">
        <v>33</v>
      </c>
      <c r="F33454" t="str">
        <f t="shared" si="1047"/>
        <v>29-4-0</v>
      </c>
    </row>
    <row r="33455" spans="1:6" x14ac:dyDescent="0.3">
      <c r="A33455">
        <v>2016</v>
      </c>
      <c r="B33455" t="s">
        <v>2444</v>
      </c>
      <c r="C33455" t="str">
        <f t="shared" si="1046"/>
        <v>2016-Fluminense/RJ-29-4-0</v>
      </c>
      <c r="D33455" s="4">
        <v>9</v>
      </c>
      <c r="E33455">
        <v>46</v>
      </c>
      <c r="F33455" t="str">
        <f t="shared" si="1047"/>
        <v>29-4-0</v>
      </c>
    </row>
    <row r="33456" spans="1:6" x14ac:dyDescent="0.3">
      <c r="A33456">
        <v>2016</v>
      </c>
      <c r="B33456" t="s">
        <v>2447</v>
      </c>
      <c r="C33456" t="str">
        <f t="shared" si="1046"/>
        <v>2016-Gremio/RS-29-4-0</v>
      </c>
      <c r="D33456" s="4">
        <v>3</v>
      </c>
      <c r="E33456">
        <v>35</v>
      </c>
      <c r="F33456" t="str">
        <f t="shared" si="1047"/>
        <v>29-4-0</v>
      </c>
    </row>
    <row r="33457" spans="1:6" x14ac:dyDescent="0.3">
      <c r="A33457">
        <v>2016</v>
      </c>
      <c r="B33457" t="s">
        <v>2448</v>
      </c>
      <c r="C33457" t="str">
        <f t="shared" si="1046"/>
        <v>2016-Internacional/RS-29-4-0</v>
      </c>
      <c r="D33457" s="4">
        <v>3</v>
      </c>
      <c r="E33457">
        <v>28</v>
      </c>
      <c r="F33457" t="str">
        <f t="shared" si="1047"/>
        <v>29-4-0</v>
      </c>
    </row>
    <row r="33458" spans="1:6" x14ac:dyDescent="0.3">
      <c r="A33458">
        <v>2016</v>
      </c>
      <c r="B33458" t="s">
        <v>2450</v>
      </c>
      <c r="C33458" t="str">
        <f t="shared" si="1046"/>
        <v>2016-Palmeiras/SP-29-4-0</v>
      </c>
      <c r="D33458" s="4">
        <v>10</v>
      </c>
      <c r="E33458">
        <v>40</v>
      </c>
      <c r="F33458" t="str">
        <f t="shared" si="1047"/>
        <v>29-4-0</v>
      </c>
    </row>
    <row r="33459" spans="1:6" x14ac:dyDescent="0.3">
      <c r="A33459">
        <v>2016</v>
      </c>
      <c r="B33459" t="s">
        <v>2452</v>
      </c>
      <c r="C33459" t="str">
        <f t="shared" si="1046"/>
        <v>2016-Ponte Preta/SP-29-4-0</v>
      </c>
      <c r="D33459" s="4">
        <v>6.2</v>
      </c>
      <c r="E33459">
        <v>31</v>
      </c>
      <c r="F33459" t="str">
        <f t="shared" si="1047"/>
        <v>29-4-0</v>
      </c>
    </row>
    <row r="33460" spans="1:6" x14ac:dyDescent="0.3">
      <c r="A33460">
        <v>2016</v>
      </c>
      <c r="B33460" t="s">
        <v>2453</v>
      </c>
      <c r="C33460" t="str">
        <f t="shared" si="1046"/>
        <v>2016-Santa Cruz/PE-29-4-0</v>
      </c>
      <c r="D33460" s="4">
        <v>3</v>
      </c>
      <c r="E33460">
        <v>20</v>
      </c>
      <c r="F33460" t="str">
        <f t="shared" si="1047"/>
        <v>29-4-0</v>
      </c>
    </row>
    <row r="33461" spans="1:6" x14ac:dyDescent="0.3">
      <c r="A33461">
        <v>2016</v>
      </c>
      <c r="B33461" t="s">
        <v>2454</v>
      </c>
      <c r="C33461" t="str">
        <f t="shared" si="1046"/>
        <v>2016-Santos/SP-29-4-0</v>
      </c>
      <c r="D33461" s="4">
        <v>9</v>
      </c>
      <c r="E33461">
        <v>39</v>
      </c>
      <c r="F33461" t="str">
        <f t="shared" si="1047"/>
        <v>29-4-0</v>
      </c>
    </row>
    <row r="33462" spans="1:6" x14ac:dyDescent="0.3">
      <c r="A33462">
        <v>2016</v>
      </c>
      <c r="B33462" t="s">
        <v>2456</v>
      </c>
      <c r="C33462" t="str">
        <f t="shared" si="1046"/>
        <v>2016-Sao Paulo/SP-29-4-0</v>
      </c>
      <c r="D33462" s="4">
        <v>4.3333329999999997</v>
      </c>
      <c r="E33462">
        <v>22</v>
      </c>
      <c r="F33462" t="str">
        <f t="shared" si="1047"/>
        <v>29-4-0</v>
      </c>
    </row>
    <row r="33463" spans="1:6" x14ac:dyDescent="0.3">
      <c r="A33463">
        <v>2016</v>
      </c>
      <c r="B33463" t="s">
        <v>3270</v>
      </c>
      <c r="C33463" t="str">
        <f t="shared" si="1046"/>
        <v>2016-Sport/PE-29-4-0</v>
      </c>
      <c r="D33463" s="4">
        <v>3</v>
      </c>
      <c r="E33463">
        <v>29</v>
      </c>
      <c r="F33463" t="str">
        <f t="shared" si="1047"/>
        <v>29-4-0</v>
      </c>
    </row>
    <row r="33464" spans="1:6" x14ac:dyDescent="0.3">
      <c r="A33464">
        <v>2016</v>
      </c>
      <c r="B33464" t="s">
        <v>3750</v>
      </c>
      <c r="C33464" t="str">
        <f t="shared" si="1046"/>
        <v>2016-Vitoria/BA-29-4-0</v>
      </c>
      <c r="D33464" s="4">
        <v>9</v>
      </c>
      <c r="E33464">
        <v>31</v>
      </c>
      <c r="F33464" t="str">
        <f t="shared" si="1047"/>
        <v>29-4-0</v>
      </c>
    </row>
    <row r="33465" spans="1:6" x14ac:dyDescent="0.3">
      <c r="A33465">
        <v>2016</v>
      </c>
      <c r="B33465" t="s">
        <v>5106</v>
      </c>
      <c r="C33465" t="str">
        <f t="shared" si="1046"/>
        <v>2016-America/MG-29-4-1</v>
      </c>
      <c r="D33465" s="4">
        <v>8</v>
      </c>
      <c r="E33465">
        <v>22</v>
      </c>
      <c r="F33465" t="str">
        <f t="shared" si="1047"/>
        <v>29-4-1</v>
      </c>
    </row>
    <row r="33466" spans="1:6" x14ac:dyDescent="0.3">
      <c r="A33466">
        <v>2016</v>
      </c>
      <c r="B33466" t="s">
        <v>3272</v>
      </c>
      <c r="C33466" t="str">
        <f t="shared" si="1046"/>
        <v>2016-Atletico/MG-29-4-1</v>
      </c>
      <c r="D33466" s="4">
        <v>7</v>
      </c>
      <c r="E33466">
        <v>36</v>
      </c>
      <c r="F33466" t="str">
        <f t="shared" si="1047"/>
        <v>29-4-1</v>
      </c>
    </row>
    <row r="33467" spans="1:6" x14ac:dyDescent="0.3">
      <c r="A33467">
        <v>2016</v>
      </c>
      <c r="B33467" t="s">
        <v>2458</v>
      </c>
      <c r="C33467" t="str">
        <f t="shared" si="1046"/>
        <v>2016-Atletico/PR-29-4-1</v>
      </c>
      <c r="D33467" s="4">
        <v>9</v>
      </c>
      <c r="E33467">
        <v>29</v>
      </c>
      <c r="F33467" t="str">
        <f t="shared" si="1047"/>
        <v>29-4-1</v>
      </c>
    </row>
    <row r="33468" spans="1:6" x14ac:dyDescent="0.3">
      <c r="A33468">
        <v>2016</v>
      </c>
      <c r="B33468" t="s">
        <v>2459</v>
      </c>
      <c r="C33468" t="str">
        <f t="shared" si="1046"/>
        <v>2016-Botafogo/RJ-29-4-1</v>
      </c>
      <c r="D33468" s="4">
        <v>9</v>
      </c>
      <c r="E33468">
        <v>32</v>
      </c>
      <c r="F33468" t="str">
        <f t="shared" si="1047"/>
        <v>29-4-1</v>
      </c>
    </row>
    <row r="33469" spans="1:6" x14ac:dyDescent="0.3">
      <c r="A33469">
        <v>2016</v>
      </c>
      <c r="B33469" t="s">
        <v>5436</v>
      </c>
      <c r="C33469" t="str">
        <f t="shared" si="1046"/>
        <v>2016-Chapecoense/SC-29-4-1</v>
      </c>
      <c r="D33469" s="4">
        <v>7</v>
      </c>
      <c r="E33469">
        <v>22</v>
      </c>
      <c r="F33469" t="str">
        <f t="shared" si="1047"/>
        <v>29-4-1</v>
      </c>
    </row>
    <row r="33470" spans="1:6" x14ac:dyDescent="0.3">
      <c r="A33470">
        <v>2016</v>
      </c>
      <c r="B33470" t="s">
        <v>2460</v>
      </c>
      <c r="C33470" t="str">
        <f t="shared" si="1046"/>
        <v>2016-Corinthians/SP-29-4-1</v>
      </c>
      <c r="D33470" s="4">
        <v>1</v>
      </c>
      <c r="E33470">
        <v>38</v>
      </c>
      <c r="F33470" t="str">
        <f t="shared" si="1047"/>
        <v>29-4-1</v>
      </c>
    </row>
    <row r="33471" spans="1:6" x14ac:dyDescent="0.3">
      <c r="A33471">
        <v>2016</v>
      </c>
      <c r="B33471" t="s">
        <v>3751</v>
      </c>
      <c r="C33471" t="str">
        <f t="shared" si="1046"/>
        <v>2016-Coritiba/PR-29-4-1</v>
      </c>
      <c r="D33471" s="4">
        <v>8</v>
      </c>
      <c r="E33471">
        <v>29</v>
      </c>
      <c r="F33471" t="str">
        <f t="shared" si="1047"/>
        <v>29-4-1</v>
      </c>
    </row>
    <row r="33472" spans="1:6" x14ac:dyDescent="0.3">
      <c r="A33472">
        <v>2016</v>
      </c>
      <c r="B33472" t="s">
        <v>2461</v>
      </c>
      <c r="C33472" t="str">
        <f t="shared" si="1046"/>
        <v>2016-Cruzeiro/MG-29-4-1</v>
      </c>
      <c r="D33472" s="4">
        <v>10</v>
      </c>
      <c r="E33472">
        <v>30</v>
      </c>
      <c r="F33472" t="str">
        <f t="shared" si="1047"/>
        <v>29-4-1</v>
      </c>
    </row>
    <row r="33473" spans="1:6" x14ac:dyDescent="0.3">
      <c r="A33473">
        <v>2016</v>
      </c>
      <c r="B33473" t="s">
        <v>2462</v>
      </c>
      <c r="C33473" t="str">
        <f t="shared" si="1046"/>
        <v>2016-Figueirense/SC-29-4-1</v>
      </c>
      <c r="D33473" s="4">
        <v>4</v>
      </c>
      <c r="E33473">
        <v>20</v>
      </c>
      <c r="F33473" t="str">
        <f t="shared" si="1047"/>
        <v>29-4-1</v>
      </c>
    </row>
    <row r="33474" spans="1:6" x14ac:dyDescent="0.3">
      <c r="A33474">
        <v>2016</v>
      </c>
      <c r="B33474" t="s">
        <v>2463</v>
      </c>
      <c r="C33474" t="str">
        <f t="shared" si="1046"/>
        <v>2016-Flamengo/RJ-29-4-1</v>
      </c>
      <c r="D33474" s="4">
        <v>9.5</v>
      </c>
      <c r="E33474">
        <v>32</v>
      </c>
      <c r="F33474" t="str">
        <f t="shared" si="1047"/>
        <v>29-4-1</v>
      </c>
    </row>
    <row r="33475" spans="1:6" x14ac:dyDescent="0.3">
      <c r="A33475">
        <v>2016</v>
      </c>
      <c r="B33475" t="s">
        <v>2464</v>
      </c>
      <c r="C33475" t="str">
        <f t="shared" ref="C33475:C33538" si="1048">A33475&amp;"-"&amp;B33475</f>
        <v>2016-Fluminense/RJ-29-4-1</v>
      </c>
      <c r="D33475" s="4">
        <v>9</v>
      </c>
      <c r="E33475">
        <v>33</v>
      </c>
      <c r="F33475" t="str">
        <f t="shared" ref="F33475:F33538" si="1049">RIGHT(B33475,LEN(C33475)-FIND("-",C33475,6))</f>
        <v>29-4-1</v>
      </c>
    </row>
    <row r="33476" spans="1:6" x14ac:dyDescent="0.3">
      <c r="A33476">
        <v>2016</v>
      </c>
      <c r="B33476" t="s">
        <v>2467</v>
      </c>
      <c r="C33476" t="str">
        <f t="shared" si="1048"/>
        <v>2016-Gremio/RS-29-4-1</v>
      </c>
      <c r="D33476" s="4">
        <v>4</v>
      </c>
      <c r="E33476">
        <v>35</v>
      </c>
      <c r="F33476" t="str">
        <f t="shared" si="1049"/>
        <v>29-4-1</v>
      </c>
    </row>
    <row r="33477" spans="1:6" x14ac:dyDescent="0.3">
      <c r="A33477">
        <v>2016</v>
      </c>
      <c r="B33477" t="s">
        <v>2468</v>
      </c>
      <c r="C33477" t="str">
        <f t="shared" si="1048"/>
        <v>2016-Internacional/RS-29-4-1</v>
      </c>
      <c r="D33477" s="4">
        <v>5</v>
      </c>
      <c r="E33477">
        <v>30</v>
      </c>
      <c r="F33477" t="str">
        <f t="shared" si="1049"/>
        <v>29-4-1</v>
      </c>
    </row>
    <row r="33478" spans="1:6" x14ac:dyDescent="0.3">
      <c r="A33478">
        <v>2016</v>
      </c>
      <c r="B33478" t="s">
        <v>2470</v>
      </c>
      <c r="C33478" t="str">
        <f t="shared" si="1048"/>
        <v>2016-Palmeiras/SP-29-4-1</v>
      </c>
      <c r="D33478" s="4">
        <v>8</v>
      </c>
      <c r="E33478">
        <v>44</v>
      </c>
      <c r="F33478" t="str">
        <f t="shared" si="1049"/>
        <v>29-4-1</v>
      </c>
    </row>
    <row r="33479" spans="1:6" x14ac:dyDescent="0.3">
      <c r="A33479">
        <v>2016</v>
      </c>
      <c r="B33479" t="s">
        <v>2472</v>
      </c>
      <c r="C33479" t="str">
        <f t="shared" si="1048"/>
        <v>2016-Ponte Preta/SP-29-4-1</v>
      </c>
      <c r="D33479" s="4">
        <v>5</v>
      </c>
      <c r="E33479">
        <v>31</v>
      </c>
      <c r="F33479" t="str">
        <f t="shared" si="1049"/>
        <v>29-4-1</v>
      </c>
    </row>
    <row r="33480" spans="1:6" x14ac:dyDescent="0.3">
      <c r="A33480">
        <v>2016</v>
      </c>
      <c r="B33480" t="s">
        <v>2473</v>
      </c>
      <c r="C33480" t="str">
        <f t="shared" si="1048"/>
        <v>2016-Santa Cruz/PE-29-4-1</v>
      </c>
      <c r="D33480" s="4">
        <v>3.4999980000000002</v>
      </c>
      <c r="E33480">
        <v>20</v>
      </c>
      <c r="F33480" t="str">
        <f t="shared" si="1049"/>
        <v>29-4-1</v>
      </c>
    </row>
    <row r="33481" spans="1:6" x14ac:dyDescent="0.3">
      <c r="A33481">
        <v>2016</v>
      </c>
      <c r="B33481" t="s">
        <v>2474</v>
      </c>
      <c r="C33481" t="str">
        <f t="shared" si="1048"/>
        <v>2016-Santos/SP-29-4-1</v>
      </c>
      <c r="D33481" s="4">
        <v>9</v>
      </c>
      <c r="E33481">
        <v>29</v>
      </c>
      <c r="F33481" t="str">
        <f t="shared" si="1049"/>
        <v>29-4-1</v>
      </c>
    </row>
    <row r="33482" spans="1:6" x14ac:dyDescent="0.3">
      <c r="A33482">
        <v>2016</v>
      </c>
      <c r="B33482" t="s">
        <v>2476</v>
      </c>
      <c r="C33482" t="str">
        <f t="shared" si="1048"/>
        <v>2016-Sao Paulo/SP-29-4-1</v>
      </c>
      <c r="D33482" s="4">
        <v>4.9999950000000002</v>
      </c>
      <c r="E33482">
        <v>24</v>
      </c>
      <c r="F33482" t="str">
        <f t="shared" si="1049"/>
        <v>29-4-1</v>
      </c>
    </row>
    <row r="33483" spans="1:6" x14ac:dyDescent="0.3">
      <c r="A33483">
        <v>2016</v>
      </c>
      <c r="B33483" t="s">
        <v>3274</v>
      </c>
      <c r="C33483" t="str">
        <f t="shared" si="1048"/>
        <v>2016-Sport/PE-29-4-1</v>
      </c>
      <c r="D33483" s="4">
        <v>6</v>
      </c>
      <c r="E33483">
        <v>29</v>
      </c>
      <c r="F33483" t="str">
        <f t="shared" si="1049"/>
        <v>29-4-1</v>
      </c>
    </row>
    <row r="33484" spans="1:6" x14ac:dyDescent="0.3">
      <c r="A33484">
        <v>2016</v>
      </c>
      <c r="B33484" t="s">
        <v>3754</v>
      </c>
      <c r="C33484" t="str">
        <f t="shared" si="1048"/>
        <v>2016-Vitoria/BA-29-4-1</v>
      </c>
      <c r="D33484" s="4">
        <v>6</v>
      </c>
      <c r="E33484">
        <v>24</v>
      </c>
      <c r="F33484" t="str">
        <f t="shared" si="1049"/>
        <v>29-4-1</v>
      </c>
    </row>
    <row r="33485" spans="1:6" x14ac:dyDescent="0.3">
      <c r="A33485">
        <v>2016</v>
      </c>
      <c r="B33485" t="s">
        <v>5108</v>
      </c>
      <c r="C33485" t="str">
        <f t="shared" si="1048"/>
        <v>2016-America/MG-29-4-2</v>
      </c>
      <c r="D33485" s="4">
        <v>2.875</v>
      </c>
      <c r="E33485">
        <v>10</v>
      </c>
      <c r="F33485" t="str">
        <f t="shared" si="1049"/>
        <v>29-4-2</v>
      </c>
    </row>
    <row r="33486" spans="1:6" x14ac:dyDescent="0.3">
      <c r="A33486">
        <v>2016</v>
      </c>
      <c r="B33486" t="s">
        <v>3276</v>
      </c>
      <c r="C33486" t="str">
        <f t="shared" si="1048"/>
        <v>2016-Atletico/MG-29-4-2</v>
      </c>
      <c r="D33486" s="4">
        <v>7</v>
      </c>
      <c r="E33486">
        <v>33</v>
      </c>
      <c r="F33486" t="str">
        <f t="shared" si="1049"/>
        <v>29-4-2</v>
      </c>
    </row>
    <row r="33487" spans="1:6" x14ac:dyDescent="0.3">
      <c r="A33487">
        <v>2016</v>
      </c>
      <c r="B33487" t="s">
        <v>2478</v>
      </c>
      <c r="C33487" t="str">
        <f t="shared" si="1048"/>
        <v>2016-Atletico/PR-29-4-2</v>
      </c>
      <c r="D33487" s="4">
        <v>6.25</v>
      </c>
      <c r="E33487">
        <v>29</v>
      </c>
      <c r="F33487" t="str">
        <f t="shared" si="1049"/>
        <v>29-4-2</v>
      </c>
    </row>
    <row r="33488" spans="1:6" x14ac:dyDescent="0.3">
      <c r="A33488">
        <v>2016</v>
      </c>
      <c r="B33488" t="s">
        <v>2479</v>
      </c>
      <c r="C33488" t="str">
        <f t="shared" si="1048"/>
        <v>2016-Botafogo/RJ-29-4-2</v>
      </c>
      <c r="D33488" s="4">
        <v>9</v>
      </c>
      <c r="E33488">
        <v>28</v>
      </c>
      <c r="F33488" t="str">
        <f t="shared" si="1049"/>
        <v>29-4-2</v>
      </c>
    </row>
    <row r="33489" spans="1:6" x14ac:dyDescent="0.3">
      <c r="A33489">
        <v>2016</v>
      </c>
      <c r="B33489" t="s">
        <v>5437</v>
      </c>
      <c r="C33489" t="str">
        <f t="shared" si="1048"/>
        <v>2016-Chapecoense/SC-29-4-2</v>
      </c>
      <c r="D33489" s="4">
        <v>8</v>
      </c>
      <c r="E33489">
        <v>28</v>
      </c>
      <c r="F33489" t="str">
        <f t="shared" si="1049"/>
        <v>29-4-2</v>
      </c>
    </row>
    <row r="33490" spans="1:6" x14ac:dyDescent="0.3">
      <c r="A33490">
        <v>2016</v>
      </c>
      <c r="B33490" t="s">
        <v>2480</v>
      </c>
      <c r="C33490" t="str">
        <f t="shared" si="1048"/>
        <v>2016-Corinthians/SP-29-4-2</v>
      </c>
      <c r="D33490" s="4">
        <v>4</v>
      </c>
      <c r="E33490">
        <v>31</v>
      </c>
      <c r="F33490" t="str">
        <f t="shared" si="1049"/>
        <v>29-4-2</v>
      </c>
    </row>
    <row r="33491" spans="1:6" x14ac:dyDescent="0.3">
      <c r="A33491">
        <v>2016</v>
      </c>
      <c r="B33491" t="s">
        <v>3755</v>
      </c>
      <c r="C33491" t="str">
        <f t="shared" si="1048"/>
        <v>2016-Coritiba/PR-29-4-2</v>
      </c>
      <c r="D33491" s="4">
        <v>7</v>
      </c>
      <c r="E33491">
        <v>34</v>
      </c>
      <c r="F33491" t="str">
        <f t="shared" si="1049"/>
        <v>29-4-2</v>
      </c>
    </row>
    <row r="33492" spans="1:6" x14ac:dyDescent="0.3">
      <c r="A33492">
        <v>2016</v>
      </c>
      <c r="B33492" t="s">
        <v>2481</v>
      </c>
      <c r="C33492" t="str">
        <f t="shared" si="1048"/>
        <v>2016-Cruzeiro/MG-29-4-2</v>
      </c>
      <c r="D33492" s="4">
        <v>5.25</v>
      </c>
      <c r="E33492">
        <v>23</v>
      </c>
      <c r="F33492" t="str">
        <f t="shared" si="1049"/>
        <v>29-4-2</v>
      </c>
    </row>
    <row r="33493" spans="1:6" x14ac:dyDescent="0.3">
      <c r="A33493">
        <v>2016</v>
      </c>
      <c r="B33493" t="s">
        <v>2482</v>
      </c>
      <c r="C33493" t="str">
        <f t="shared" si="1048"/>
        <v>2016-Figueirense/SC-29-4-2</v>
      </c>
      <c r="D33493" s="4">
        <v>4</v>
      </c>
      <c r="E33493">
        <v>21</v>
      </c>
      <c r="F33493" t="str">
        <f t="shared" si="1049"/>
        <v>29-4-2</v>
      </c>
    </row>
    <row r="33494" spans="1:6" x14ac:dyDescent="0.3">
      <c r="A33494">
        <v>2016</v>
      </c>
      <c r="B33494" t="s">
        <v>2483</v>
      </c>
      <c r="C33494" t="str">
        <f t="shared" si="1048"/>
        <v>2016-Flamengo/RJ-29-4-2</v>
      </c>
      <c r="D33494" s="4">
        <v>10</v>
      </c>
      <c r="E33494">
        <v>40</v>
      </c>
      <c r="F33494" t="str">
        <f t="shared" si="1049"/>
        <v>29-4-2</v>
      </c>
    </row>
    <row r="33495" spans="1:6" x14ac:dyDescent="0.3">
      <c r="A33495">
        <v>2016</v>
      </c>
      <c r="B33495" t="s">
        <v>2484</v>
      </c>
      <c r="C33495" t="str">
        <f t="shared" si="1048"/>
        <v>2016-Fluminense/RJ-29-4-2</v>
      </c>
      <c r="D33495" s="4">
        <v>6</v>
      </c>
      <c r="E33495">
        <v>31</v>
      </c>
      <c r="F33495" t="str">
        <f t="shared" si="1049"/>
        <v>29-4-2</v>
      </c>
    </row>
    <row r="33496" spans="1:6" x14ac:dyDescent="0.3">
      <c r="A33496">
        <v>2016</v>
      </c>
      <c r="B33496" t="s">
        <v>2487</v>
      </c>
      <c r="C33496" t="str">
        <f t="shared" si="1048"/>
        <v>2016-Gremio/RS-29-4-2</v>
      </c>
      <c r="D33496" s="4">
        <v>1</v>
      </c>
      <c r="E33496">
        <v>29</v>
      </c>
      <c r="F33496" t="str">
        <f t="shared" si="1049"/>
        <v>29-4-2</v>
      </c>
    </row>
    <row r="33497" spans="1:6" x14ac:dyDescent="0.3">
      <c r="A33497">
        <v>2016</v>
      </c>
      <c r="B33497" t="s">
        <v>2488</v>
      </c>
      <c r="C33497" t="str">
        <f t="shared" si="1048"/>
        <v>2016-Internacional/RS-29-4-2</v>
      </c>
      <c r="D33497" s="4">
        <v>3</v>
      </c>
      <c r="E33497">
        <v>33</v>
      </c>
      <c r="F33497" t="str">
        <f t="shared" si="1049"/>
        <v>29-4-2</v>
      </c>
    </row>
    <row r="33498" spans="1:6" x14ac:dyDescent="0.3">
      <c r="A33498">
        <v>2016</v>
      </c>
      <c r="B33498" t="s">
        <v>2490</v>
      </c>
      <c r="C33498" t="str">
        <f t="shared" si="1048"/>
        <v>2016-Palmeiras/SP-29-4-2</v>
      </c>
      <c r="D33498" s="4">
        <v>8</v>
      </c>
      <c r="E33498">
        <v>44</v>
      </c>
      <c r="F33498" t="str">
        <f t="shared" si="1049"/>
        <v>29-4-2</v>
      </c>
    </row>
    <row r="33499" spans="1:6" x14ac:dyDescent="0.3">
      <c r="A33499">
        <v>2016</v>
      </c>
      <c r="B33499" t="s">
        <v>2492</v>
      </c>
      <c r="C33499" t="str">
        <f t="shared" si="1048"/>
        <v>2016-Ponte Preta/SP-29-4-2</v>
      </c>
      <c r="D33499" s="4">
        <v>5</v>
      </c>
      <c r="E33499">
        <v>35</v>
      </c>
      <c r="F33499" t="str">
        <f t="shared" si="1049"/>
        <v>29-4-2</v>
      </c>
    </row>
    <row r="33500" spans="1:6" x14ac:dyDescent="0.3">
      <c r="A33500">
        <v>2016</v>
      </c>
      <c r="B33500" t="s">
        <v>2493</v>
      </c>
      <c r="C33500" t="str">
        <f t="shared" si="1048"/>
        <v>2016-Santa Cruz/PE-29-4-2</v>
      </c>
      <c r="D33500" s="4">
        <v>2.6666639999999999</v>
      </c>
      <c r="E33500">
        <v>16</v>
      </c>
      <c r="F33500" t="str">
        <f t="shared" si="1049"/>
        <v>29-4-2</v>
      </c>
    </row>
    <row r="33501" spans="1:6" x14ac:dyDescent="0.3">
      <c r="A33501">
        <v>2016</v>
      </c>
      <c r="B33501" t="s">
        <v>2494</v>
      </c>
      <c r="C33501" t="str">
        <f t="shared" si="1048"/>
        <v>2016-Santos/SP-29-4-2</v>
      </c>
      <c r="D33501" s="4">
        <v>9</v>
      </c>
      <c r="E33501">
        <v>33</v>
      </c>
      <c r="F33501" t="str">
        <f t="shared" si="1049"/>
        <v>29-4-2</v>
      </c>
    </row>
    <row r="33502" spans="1:6" x14ac:dyDescent="0.3">
      <c r="A33502">
        <v>2016</v>
      </c>
      <c r="B33502" t="s">
        <v>2496</v>
      </c>
      <c r="C33502" t="str">
        <f t="shared" si="1048"/>
        <v>2016-Sao Paulo/SP-29-4-2</v>
      </c>
      <c r="D33502" s="4">
        <v>4.2</v>
      </c>
      <c r="E33502">
        <v>20</v>
      </c>
      <c r="F33502" t="str">
        <f t="shared" si="1049"/>
        <v>29-4-2</v>
      </c>
    </row>
    <row r="33503" spans="1:6" x14ac:dyDescent="0.3">
      <c r="A33503">
        <v>2016</v>
      </c>
      <c r="B33503" t="s">
        <v>3278</v>
      </c>
      <c r="C33503" t="str">
        <f t="shared" si="1048"/>
        <v>2016-Sport/PE-29-4-2</v>
      </c>
      <c r="D33503" s="4">
        <v>3</v>
      </c>
      <c r="E33503">
        <v>23</v>
      </c>
      <c r="F33503" t="str">
        <f t="shared" si="1049"/>
        <v>29-4-2</v>
      </c>
    </row>
    <row r="33504" spans="1:6" x14ac:dyDescent="0.3">
      <c r="A33504">
        <v>2016</v>
      </c>
      <c r="B33504" t="s">
        <v>3758</v>
      </c>
      <c r="C33504" t="str">
        <f t="shared" si="1048"/>
        <v>2016-Vitoria/BA-29-4-2</v>
      </c>
      <c r="D33504" s="4">
        <v>3</v>
      </c>
      <c r="E33504">
        <v>18</v>
      </c>
      <c r="F33504" t="str">
        <f t="shared" si="1049"/>
        <v>29-4-2</v>
      </c>
    </row>
    <row r="33505" spans="1:6" x14ac:dyDescent="0.3">
      <c r="A33505">
        <v>2016</v>
      </c>
      <c r="B33505" t="s">
        <v>5110</v>
      </c>
      <c r="C33505" t="str">
        <f t="shared" si="1048"/>
        <v>2016-America/MG-29-4-3</v>
      </c>
      <c r="D33505" s="4">
        <v>6</v>
      </c>
      <c r="E33505">
        <v>13</v>
      </c>
      <c r="F33505" t="str">
        <f t="shared" si="1049"/>
        <v>29-4-3</v>
      </c>
    </row>
    <row r="33506" spans="1:6" x14ac:dyDescent="0.3">
      <c r="A33506">
        <v>2016</v>
      </c>
      <c r="B33506" t="s">
        <v>3280</v>
      </c>
      <c r="C33506" t="str">
        <f t="shared" si="1048"/>
        <v>2016-Atletico/MG-29-4-3</v>
      </c>
      <c r="D33506" s="4">
        <v>7</v>
      </c>
      <c r="E33506">
        <v>38</v>
      </c>
      <c r="F33506" t="str">
        <f t="shared" si="1049"/>
        <v>29-4-3</v>
      </c>
    </row>
    <row r="33507" spans="1:6" x14ac:dyDescent="0.3">
      <c r="A33507">
        <v>2016</v>
      </c>
      <c r="B33507" t="s">
        <v>2498</v>
      </c>
      <c r="C33507" t="str">
        <f t="shared" si="1048"/>
        <v>2016-Atletico/PR-29-4-3</v>
      </c>
      <c r="D33507" s="4">
        <v>6</v>
      </c>
      <c r="E33507">
        <v>29</v>
      </c>
      <c r="F33507" t="str">
        <f t="shared" si="1049"/>
        <v>29-4-3</v>
      </c>
    </row>
    <row r="33508" spans="1:6" x14ac:dyDescent="0.3">
      <c r="A33508">
        <v>2016</v>
      </c>
      <c r="B33508" t="s">
        <v>2499</v>
      </c>
      <c r="C33508" t="str">
        <f t="shared" si="1048"/>
        <v>2016-Botafogo/RJ-29-4-3</v>
      </c>
      <c r="D33508" s="4">
        <v>6</v>
      </c>
      <c r="E33508">
        <v>31</v>
      </c>
      <c r="F33508" t="str">
        <f t="shared" si="1049"/>
        <v>29-4-3</v>
      </c>
    </row>
    <row r="33509" spans="1:6" x14ac:dyDescent="0.3">
      <c r="A33509">
        <v>2016</v>
      </c>
      <c r="B33509" t="s">
        <v>5438</v>
      </c>
      <c r="C33509" t="str">
        <f t="shared" si="1048"/>
        <v>2016-Chapecoense/SC-29-4-3</v>
      </c>
      <c r="D33509" s="4">
        <v>7</v>
      </c>
      <c r="E33509">
        <v>30</v>
      </c>
      <c r="F33509" t="str">
        <f t="shared" si="1049"/>
        <v>29-4-3</v>
      </c>
    </row>
    <row r="33510" spans="1:6" x14ac:dyDescent="0.3">
      <c r="A33510">
        <v>2016</v>
      </c>
      <c r="B33510" t="s">
        <v>2500</v>
      </c>
      <c r="C33510" t="str">
        <f t="shared" si="1048"/>
        <v>2016-Corinthians/SP-29-4-3</v>
      </c>
      <c r="D33510" s="4">
        <v>4</v>
      </c>
      <c r="E33510">
        <v>34</v>
      </c>
      <c r="F33510" t="str">
        <f t="shared" si="1049"/>
        <v>29-4-3</v>
      </c>
    </row>
    <row r="33511" spans="1:6" x14ac:dyDescent="0.3">
      <c r="A33511">
        <v>2016</v>
      </c>
      <c r="B33511" t="s">
        <v>3759</v>
      </c>
      <c r="C33511" t="str">
        <f t="shared" si="1048"/>
        <v>2016-Coritiba/PR-29-4-3</v>
      </c>
      <c r="D33511" s="4">
        <v>5</v>
      </c>
      <c r="E33511">
        <v>23</v>
      </c>
      <c r="F33511" t="str">
        <f t="shared" si="1049"/>
        <v>29-4-3</v>
      </c>
    </row>
    <row r="33512" spans="1:6" x14ac:dyDescent="0.3">
      <c r="A33512">
        <v>2016</v>
      </c>
      <c r="B33512" t="s">
        <v>2501</v>
      </c>
      <c r="C33512" t="str">
        <f t="shared" si="1048"/>
        <v>2016-Cruzeiro/MG-29-4-3</v>
      </c>
      <c r="D33512" s="4">
        <v>6</v>
      </c>
      <c r="E33512">
        <v>31</v>
      </c>
      <c r="F33512" t="str">
        <f t="shared" si="1049"/>
        <v>29-4-3</v>
      </c>
    </row>
    <row r="33513" spans="1:6" x14ac:dyDescent="0.3">
      <c r="A33513">
        <v>2016</v>
      </c>
      <c r="B33513" t="s">
        <v>2502</v>
      </c>
      <c r="C33513" t="str">
        <f t="shared" si="1048"/>
        <v>2016-Figueirense/SC-29-4-3</v>
      </c>
      <c r="D33513" s="4">
        <v>7</v>
      </c>
      <c r="E33513">
        <v>22</v>
      </c>
      <c r="F33513" t="str">
        <f t="shared" si="1049"/>
        <v>29-4-3</v>
      </c>
    </row>
    <row r="33514" spans="1:6" x14ac:dyDescent="0.3">
      <c r="A33514">
        <v>2016</v>
      </c>
      <c r="B33514" t="s">
        <v>2503</v>
      </c>
      <c r="C33514" t="str">
        <f t="shared" si="1048"/>
        <v>2016-Flamengo/RJ-29-4-3</v>
      </c>
      <c r="D33514" s="4">
        <v>7.4</v>
      </c>
      <c r="E33514">
        <v>27</v>
      </c>
      <c r="F33514" t="str">
        <f t="shared" si="1049"/>
        <v>29-4-3</v>
      </c>
    </row>
    <row r="33515" spans="1:6" x14ac:dyDescent="0.3">
      <c r="A33515">
        <v>2016</v>
      </c>
      <c r="B33515" t="s">
        <v>2504</v>
      </c>
      <c r="C33515" t="str">
        <f t="shared" si="1048"/>
        <v>2016-Fluminense/RJ-29-4-3</v>
      </c>
      <c r="D33515" s="4">
        <v>3</v>
      </c>
      <c r="E33515">
        <v>29</v>
      </c>
      <c r="F33515" t="str">
        <f t="shared" si="1049"/>
        <v>29-4-3</v>
      </c>
    </row>
    <row r="33516" spans="1:6" x14ac:dyDescent="0.3">
      <c r="A33516">
        <v>2016</v>
      </c>
      <c r="B33516" t="s">
        <v>2507</v>
      </c>
      <c r="C33516" t="str">
        <f t="shared" si="1048"/>
        <v>2016-Gremio/RS-29-4-3</v>
      </c>
      <c r="D33516" s="4">
        <v>2</v>
      </c>
      <c r="E33516">
        <v>46</v>
      </c>
      <c r="F33516" t="str">
        <f t="shared" si="1049"/>
        <v>29-4-3</v>
      </c>
    </row>
    <row r="33517" spans="1:6" x14ac:dyDescent="0.3">
      <c r="A33517">
        <v>2016</v>
      </c>
      <c r="B33517" t="s">
        <v>2508</v>
      </c>
      <c r="C33517" t="str">
        <f t="shared" si="1048"/>
        <v>2016-Internacional/RS-29-4-3</v>
      </c>
      <c r="D33517" s="4">
        <v>4</v>
      </c>
      <c r="E33517">
        <v>35</v>
      </c>
      <c r="F33517" t="str">
        <f t="shared" si="1049"/>
        <v>29-4-3</v>
      </c>
    </row>
    <row r="33518" spans="1:6" x14ac:dyDescent="0.3">
      <c r="A33518">
        <v>2016</v>
      </c>
      <c r="B33518" t="s">
        <v>2510</v>
      </c>
      <c r="C33518" t="str">
        <f t="shared" si="1048"/>
        <v>2016-Palmeiras/SP-29-4-3</v>
      </c>
      <c r="D33518" s="4">
        <v>8</v>
      </c>
      <c r="E33518">
        <v>37</v>
      </c>
      <c r="F33518" t="str">
        <f t="shared" si="1049"/>
        <v>29-4-3</v>
      </c>
    </row>
    <row r="33519" spans="1:6" x14ac:dyDescent="0.3">
      <c r="A33519">
        <v>2016</v>
      </c>
      <c r="B33519" t="s">
        <v>2512</v>
      </c>
      <c r="C33519" t="str">
        <f t="shared" si="1048"/>
        <v>2016-Ponte Preta/SP-29-4-3</v>
      </c>
      <c r="D33519" s="4">
        <v>6</v>
      </c>
      <c r="E33519">
        <v>17</v>
      </c>
      <c r="F33519" t="str">
        <f t="shared" si="1049"/>
        <v>29-4-3</v>
      </c>
    </row>
    <row r="33520" spans="1:6" x14ac:dyDescent="0.3">
      <c r="A33520">
        <v>2016</v>
      </c>
      <c r="B33520" t="s">
        <v>2513</v>
      </c>
      <c r="C33520" t="str">
        <f t="shared" si="1048"/>
        <v>2016-Santa Cruz/PE-29-4-3</v>
      </c>
      <c r="D33520" s="4">
        <v>4</v>
      </c>
      <c r="E33520">
        <v>28</v>
      </c>
      <c r="F33520" t="str">
        <f t="shared" si="1049"/>
        <v>29-4-3</v>
      </c>
    </row>
    <row r="33521" spans="1:6" x14ac:dyDescent="0.3">
      <c r="A33521">
        <v>2016</v>
      </c>
      <c r="B33521" t="s">
        <v>2514</v>
      </c>
      <c r="C33521" t="str">
        <f t="shared" si="1048"/>
        <v>2016-Santos/SP-29-4-3</v>
      </c>
      <c r="D33521" s="4">
        <v>6</v>
      </c>
      <c r="E33521">
        <v>29</v>
      </c>
      <c r="F33521" t="str">
        <f t="shared" si="1049"/>
        <v>29-4-3</v>
      </c>
    </row>
    <row r="33522" spans="1:6" x14ac:dyDescent="0.3">
      <c r="A33522">
        <v>2016</v>
      </c>
      <c r="B33522" t="s">
        <v>2516</v>
      </c>
      <c r="C33522" t="str">
        <f t="shared" si="1048"/>
        <v>2016-Sao Paulo/SP-29-4-3</v>
      </c>
      <c r="D33522" s="4">
        <v>5.3333440000000003</v>
      </c>
      <c r="E33522">
        <v>16</v>
      </c>
      <c r="F33522" t="str">
        <f t="shared" si="1049"/>
        <v>29-4-3</v>
      </c>
    </row>
    <row r="33523" spans="1:6" x14ac:dyDescent="0.3">
      <c r="A33523">
        <v>2016</v>
      </c>
      <c r="B33523" t="s">
        <v>3282</v>
      </c>
      <c r="C33523" t="str">
        <f t="shared" si="1048"/>
        <v>2016-Sport/PE-29-4-3</v>
      </c>
      <c r="D33523" s="4">
        <v>9</v>
      </c>
      <c r="E33523">
        <v>19</v>
      </c>
      <c r="F33523" t="str">
        <f t="shared" si="1049"/>
        <v>29-4-3</v>
      </c>
    </row>
    <row r="33524" spans="1:6" x14ac:dyDescent="0.3">
      <c r="A33524">
        <v>2016</v>
      </c>
      <c r="B33524" t="s">
        <v>3762</v>
      </c>
      <c r="C33524" t="str">
        <f t="shared" si="1048"/>
        <v>2016-Vitoria/BA-29-4-3</v>
      </c>
      <c r="D33524" s="4">
        <v>6</v>
      </c>
      <c r="E33524">
        <v>25</v>
      </c>
      <c r="F33524" t="str">
        <f t="shared" si="1049"/>
        <v>29-4-3</v>
      </c>
    </row>
    <row r="33525" spans="1:6" x14ac:dyDescent="0.3">
      <c r="A33525">
        <v>2016</v>
      </c>
      <c r="B33525" t="s">
        <v>5112</v>
      </c>
      <c r="C33525" t="str">
        <f t="shared" si="1048"/>
        <v>2016-America/MG-29-5-0</v>
      </c>
      <c r="D33525" s="4">
        <v>6</v>
      </c>
      <c r="E33525">
        <v>13</v>
      </c>
      <c r="F33525" t="str">
        <f t="shared" si="1049"/>
        <v>29-5-0</v>
      </c>
    </row>
    <row r="33526" spans="1:6" x14ac:dyDescent="0.3">
      <c r="A33526">
        <v>2016</v>
      </c>
      <c r="B33526" t="s">
        <v>3283</v>
      </c>
      <c r="C33526" t="str">
        <f t="shared" si="1048"/>
        <v>2016-Atletico/MG-29-5-0</v>
      </c>
      <c r="D33526" s="4">
        <v>12</v>
      </c>
      <c r="E33526">
        <v>35</v>
      </c>
      <c r="F33526" t="str">
        <f t="shared" si="1049"/>
        <v>29-5-0</v>
      </c>
    </row>
    <row r="33527" spans="1:6" x14ac:dyDescent="0.3">
      <c r="A33527">
        <v>2016</v>
      </c>
      <c r="B33527" t="s">
        <v>2518</v>
      </c>
      <c r="C33527" t="str">
        <f t="shared" si="1048"/>
        <v>2016-Atletico/PR-29-5-0</v>
      </c>
      <c r="D33527" s="4">
        <v>6</v>
      </c>
      <c r="E33527">
        <v>20</v>
      </c>
      <c r="F33527" t="str">
        <f t="shared" si="1049"/>
        <v>29-5-0</v>
      </c>
    </row>
    <row r="33528" spans="1:6" x14ac:dyDescent="0.3">
      <c r="A33528">
        <v>2016</v>
      </c>
      <c r="B33528" t="s">
        <v>2519</v>
      </c>
      <c r="C33528" t="str">
        <f t="shared" si="1048"/>
        <v>2016-Botafogo/RJ-29-5-0</v>
      </c>
      <c r="D33528" s="4">
        <v>9</v>
      </c>
      <c r="E33528">
        <v>26</v>
      </c>
      <c r="F33528" t="str">
        <f t="shared" si="1049"/>
        <v>29-5-0</v>
      </c>
    </row>
    <row r="33529" spans="1:6" x14ac:dyDescent="0.3">
      <c r="A33529">
        <v>2016</v>
      </c>
      <c r="B33529" t="s">
        <v>5439</v>
      </c>
      <c r="C33529" t="str">
        <f t="shared" si="1048"/>
        <v>2016-Chapecoense/SC-29-5-0</v>
      </c>
      <c r="D33529" s="4">
        <v>4</v>
      </c>
      <c r="E33529">
        <v>37</v>
      </c>
      <c r="F33529" t="str">
        <f t="shared" si="1049"/>
        <v>29-5-0</v>
      </c>
    </row>
    <row r="33530" spans="1:6" x14ac:dyDescent="0.3">
      <c r="A33530">
        <v>2016</v>
      </c>
      <c r="B33530" t="s">
        <v>2520</v>
      </c>
      <c r="C33530" t="str">
        <f t="shared" si="1048"/>
        <v>2016-Corinthians/SP-29-5-0</v>
      </c>
      <c r="D33530" s="4">
        <v>7</v>
      </c>
      <c r="E33530">
        <v>41</v>
      </c>
      <c r="F33530" t="str">
        <f t="shared" si="1049"/>
        <v>29-5-0</v>
      </c>
    </row>
    <row r="33531" spans="1:6" x14ac:dyDescent="0.3">
      <c r="A33531">
        <v>2016</v>
      </c>
      <c r="B33531" t="s">
        <v>3763</v>
      </c>
      <c r="C33531" t="str">
        <f t="shared" si="1048"/>
        <v>2016-Coritiba/PR-29-5-0</v>
      </c>
      <c r="D33531" s="4">
        <v>8</v>
      </c>
      <c r="E33531">
        <v>30</v>
      </c>
      <c r="F33531" t="str">
        <f t="shared" si="1049"/>
        <v>29-5-0</v>
      </c>
    </row>
    <row r="33532" spans="1:6" x14ac:dyDescent="0.3">
      <c r="A33532">
        <v>2016</v>
      </c>
      <c r="B33532" t="s">
        <v>2521</v>
      </c>
      <c r="C33532" t="str">
        <f t="shared" si="1048"/>
        <v>2016-Cruzeiro/MG-29-5-0</v>
      </c>
      <c r="D33532" s="4">
        <v>9</v>
      </c>
      <c r="E33532">
        <v>24</v>
      </c>
      <c r="F33532" t="str">
        <f t="shared" si="1049"/>
        <v>29-5-0</v>
      </c>
    </row>
    <row r="33533" spans="1:6" x14ac:dyDescent="0.3">
      <c r="A33533">
        <v>2016</v>
      </c>
      <c r="B33533" t="s">
        <v>2522</v>
      </c>
      <c r="C33533" t="str">
        <f t="shared" si="1048"/>
        <v>2016-Figueirense/SC-29-5-0</v>
      </c>
      <c r="D33533" s="4">
        <v>3</v>
      </c>
      <c r="E33533">
        <v>21</v>
      </c>
      <c r="F33533" t="str">
        <f t="shared" si="1049"/>
        <v>29-5-0</v>
      </c>
    </row>
    <row r="33534" spans="1:6" x14ac:dyDescent="0.3">
      <c r="A33534">
        <v>2016</v>
      </c>
      <c r="B33534" t="s">
        <v>2523</v>
      </c>
      <c r="C33534" t="str">
        <f t="shared" si="1048"/>
        <v>2016-Flamengo/RJ-29-5-0</v>
      </c>
      <c r="D33534" s="4">
        <v>13</v>
      </c>
      <c r="E33534">
        <v>30</v>
      </c>
      <c r="F33534" t="str">
        <f t="shared" si="1049"/>
        <v>29-5-0</v>
      </c>
    </row>
    <row r="33535" spans="1:6" x14ac:dyDescent="0.3">
      <c r="A33535">
        <v>2016</v>
      </c>
      <c r="B33535" t="s">
        <v>2524</v>
      </c>
      <c r="C33535" t="str">
        <f t="shared" si="1048"/>
        <v>2016-Fluminense/RJ-29-5-0</v>
      </c>
      <c r="D33535" s="4">
        <v>6</v>
      </c>
      <c r="E33535">
        <v>29</v>
      </c>
      <c r="F33535" t="str">
        <f t="shared" si="1049"/>
        <v>29-5-0</v>
      </c>
    </row>
    <row r="33536" spans="1:6" x14ac:dyDescent="0.3">
      <c r="A33536">
        <v>2016</v>
      </c>
      <c r="B33536" t="s">
        <v>2527</v>
      </c>
      <c r="C33536" t="str">
        <f t="shared" si="1048"/>
        <v>2016-Gremio/RS-29-5-0</v>
      </c>
      <c r="D33536" s="4">
        <v>2</v>
      </c>
      <c r="E33536">
        <v>29</v>
      </c>
      <c r="F33536" t="str">
        <f t="shared" si="1049"/>
        <v>29-5-0</v>
      </c>
    </row>
    <row r="33537" spans="1:6" x14ac:dyDescent="0.3">
      <c r="A33537">
        <v>2016</v>
      </c>
      <c r="B33537" t="s">
        <v>2528</v>
      </c>
      <c r="C33537" t="str">
        <f t="shared" si="1048"/>
        <v>2016-Internacional/RS-29-5-0</v>
      </c>
      <c r="D33537" s="4">
        <v>5</v>
      </c>
      <c r="E33537">
        <v>27</v>
      </c>
      <c r="F33537" t="str">
        <f t="shared" si="1049"/>
        <v>29-5-0</v>
      </c>
    </row>
    <row r="33538" spans="1:6" x14ac:dyDescent="0.3">
      <c r="A33538">
        <v>2016</v>
      </c>
      <c r="B33538" t="s">
        <v>2529</v>
      </c>
      <c r="C33538" t="str">
        <f t="shared" si="1048"/>
        <v>2016-Palmeiras/SP-29-5-0</v>
      </c>
      <c r="D33538" s="4">
        <v>9</v>
      </c>
      <c r="E33538">
        <v>48</v>
      </c>
      <c r="F33538" t="str">
        <f t="shared" si="1049"/>
        <v>29-5-0</v>
      </c>
    </row>
    <row r="33539" spans="1:6" x14ac:dyDescent="0.3">
      <c r="A33539">
        <v>2016</v>
      </c>
      <c r="B33539" t="s">
        <v>2531</v>
      </c>
      <c r="C33539" t="str">
        <f t="shared" ref="C33539:C33602" si="1050">A33539&amp;"-"&amp;B33539</f>
        <v>2016-Ponte Preta/SP-29-5-0</v>
      </c>
      <c r="D33539" s="4">
        <v>8</v>
      </c>
      <c r="E33539">
        <v>31</v>
      </c>
      <c r="F33539" t="str">
        <f t="shared" ref="F33539:F33602" si="1051">RIGHT(B33539,LEN(C33539)-FIND("-",C33539,6))</f>
        <v>29-5-0</v>
      </c>
    </row>
    <row r="33540" spans="1:6" x14ac:dyDescent="0.3">
      <c r="A33540">
        <v>2016</v>
      </c>
      <c r="B33540" t="s">
        <v>2532</v>
      </c>
      <c r="C33540" t="str">
        <f t="shared" si="1050"/>
        <v>2016-Santa Cruz/PE-29-5-0</v>
      </c>
      <c r="D33540" s="4">
        <v>4</v>
      </c>
      <c r="E33540">
        <v>23</v>
      </c>
      <c r="F33540" t="str">
        <f t="shared" si="1051"/>
        <v>29-5-0</v>
      </c>
    </row>
    <row r="33541" spans="1:6" x14ac:dyDescent="0.3">
      <c r="A33541">
        <v>2016</v>
      </c>
      <c r="B33541" t="s">
        <v>2533</v>
      </c>
      <c r="C33541" t="str">
        <f t="shared" si="1050"/>
        <v>2016-Santos/SP-29-5-0</v>
      </c>
      <c r="D33541" s="4">
        <v>6</v>
      </c>
      <c r="E33541">
        <v>32</v>
      </c>
      <c r="F33541" t="str">
        <f t="shared" si="1051"/>
        <v>29-5-0</v>
      </c>
    </row>
    <row r="33542" spans="1:6" x14ac:dyDescent="0.3">
      <c r="A33542">
        <v>2016</v>
      </c>
      <c r="B33542" t="s">
        <v>2534</v>
      </c>
      <c r="C33542" t="str">
        <f t="shared" si="1050"/>
        <v>2016-Sao Paulo/SP-29-5-0</v>
      </c>
      <c r="D33542" s="4">
        <v>6.75</v>
      </c>
      <c r="E33542">
        <v>19</v>
      </c>
      <c r="F33542" t="str">
        <f t="shared" si="1051"/>
        <v>29-5-0</v>
      </c>
    </row>
    <row r="33543" spans="1:6" x14ac:dyDescent="0.3">
      <c r="A33543">
        <v>2016</v>
      </c>
      <c r="B33543" t="s">
        <v>3285</v>
      </c>
      <c r="C33543" t="str">
        <f t="shared" si="1050"/>
        <v>2016-Sport/PE-29-5-0</v>
      </c>
      <c r="D33543" s="4">
        <v>5</v>
      </c>
      <c r="E33543">
        <v>26</v>
      </c>
      <c r="F33543" t="str">
        <f t="shared" si="1051"/>
        <v>29-5-0</v>
      </c>
    </row>
    <row r="33544" spans="1:6" x14ac:dyDescent="0.3">
      <c r="A33544">
        <v>2016</v>
      </c>
      <c r="B33544" t="s">
        <v>3765</v>
      </c>
      <c r="C33544" t="str">
        <f t="shared" si="1050"/>
        <v>2016-Vitoria/BA-29-5-0</v>
      </c>
      <c r="D33544" s="4">
        <v>6</v>
      </c>
      <c r="E33544">
        <v>29</v>
      </c>
      <c r="F33544" t="str">
        <f t="shared" si="1051"/>
        <v>29-5-0</v>
      </c>
    </row>
    <row r="33545" spans="1:6" x14ac:dyDescent="0.3">
      <c r="A33545">
        <v>2016</v>
      </c>
      <c r="B33545" t="s">
        <v>5114</v>
      </c>
      <c r="C33545" t="str">
        <f t="shared" si="1050"/>
        <v>2016-America/MG-29-5-1</v>
      </c>
      <c r="D33545" s="4">
        <v>1</v>
      </c>
      <c r="E33545">
        <v>14</v>
      </c>
      <c r="F33545" t="str">
        <f t="shared" si="1051"/>
        <v>29-5-1</v>
      </c>
    </row>
    <row r="33546" spans="1:6" x14ac:dyDescent="0.3">
      <c r="A33546">
        <v>2016</v>
      </c>
      <c r="B33546" t="s">
        <v>3286</v>
      </c>
      <c r="C33546" t="str">
        <f t="shared" si="1050"/>
        <v>2016-Atletico/MG-29-5-1</v>
      </c>
      <c r="D33546" s="4">
        <v>7</v>
      </c>
      <c r="E33546">
        <v>43</v>
      </c>
      <c r="F33546" t="str">
        <f t="shared" si="1051"/>
        <v>29-5-1</v>
      </c>
    </row>
    <row r="33547" spans="1:6" x14ac:dyDescent="0.3">
      <c r="A33547">
        <v>2016</v>
      </c>
      <c r="B33547" t="s">
        <v>2536</v>
      </c>
      <c r="C33547" t="str">
        <f t="shared" si="1050"/>
        <v>2016-Atletico/PR-29-5-1</v>
      </c>
      <c r="D33547" s="4">
        <v>6</v>
      </c>
      <c r="E33547">
        <v>36</v>
      </c>
      <c r="F33547" t="str">
        <f t="shared" si="1051"/>
        <v>29-5-1</v>
      </c>
    </row>
    <row r="33548" spans="1:6" x14ac:dyDescent="0.3">
      <c r="A33548">
        <v>2016</v>
      </c>
      <c r="B33548" t="s">
        <v>2537</v>
      </c>
      <c r="C33548" t="str">
        <f t="shared" si="1050"/>
        <v>2016-Botafogo/RJ-29-5-1</v>
      </c>
      <c r="D33548" s="4">
        <v>12</v>
      </c>
      <c r="E33548">
        <v>31</v>
      </c>
      <c r="F33548" t="str">
        <f t="shared" si="1051"/>
        <v>29-5-1</v>
      </c>
    </row>
    <row r="33549" spans="1:6" x14ac:dyDescent="0.3">
      <c r="A33549">
        <v>2016</v>
      </c>
      <c r="B33549" t="s">
        <v>5440</v>
      </c>
      <c r="C33549" t="str">
        <f t="shared" si="1050"/>
        <v>2016-Chapecoense/SC-29-5-1</v>
      </c>
      <c r="D33549" s="4">
        <v>4</v>
      </c>
      <c r="E33549">
        <v>37</v>
      </c>
      <c r="F33549" t="str">
        <f t="shared" si="1051"/>
        <v>29-5-1</v>
      </c>
    </row>
    <row r="33550" spans="1:6" x14ac:dyDescent="0.3">
      <c r="A33550">
        <v>2016</v>
      </c>
      <c r="B33550" t="s">
        <v>2538</v>
      </c>
      <c r="C33550" t="str">
        <f t="shared" si="1050"/>
        <v>2016-Corinthians/SP-29-5-1</v>
      </c>
      <c r="D33550" s="4">
        <v>6</v>
      </c>
      <c r="E33550">
        <v>43</v>
      </c>
      <c r="F33550" t="str">
        <f t="shared" si="1051"/>
        <v>29-5-1</v>
      </c>
    </row>
    <row r="33551" spans="1:6" x14ac:dyDescent="0.3">
      <c r="A33551">
        <v>2016</v>
      </c>
      <c r="B33551" t="s">
        <v>3766</v>
      </c>
      <c r="C33551" t="str">
        <f t="shared" si="1050"/>
        <v>2016-Coritiba/PR-29-5-1</v>
      </c>
      <c r="D33551" s="4">
        <v>8</v>
      </c>
      <c r="E33551">
        <v>25</v>
      </c>
      <c r="F33551" t="str">
        <f t="shared" si="1051"/>
        <v>29-5-1</v>
      </c>
    </row>
    <row r="33552" spans="1:6" x14ac:dyDescent="0.3">
      <c r="A33552">
        <v>2016</v>
      </c>
      <c r="B33552" t="s">
        <v>2539</v>
      </c>
      <c r="C33552" t="str">
        <f t="shared" si="1050"/>
        <v>2016-Cruzeiro/MG-29-5-1</v>
      </c>
      <c r="D33552" s="4">
        <v>10</v>
      </c>
      <c r="E33552">
        <v>32</v>
      </c>
      <c r="F33552" t="str">
        <f t="shared" si="1051"/>
        <v>29-5-1</v>
      </c>
    </row>
    <row r="33553" spans="1:6" x14ac:dyDescent="0.3">
      <c r="A33553">
        <v>2016</v>
      </c>
      <c r="B33553" t="s">
        <v>2540</v>
      </c>
      <c r="C33553" t="str">
        <f t="shared" si="1050"/>
        <v>2016-Figueirense/SC-29-5-1</v>
      </c>
      <c r="D33553" s="4">
        <v>6</v>
      </c>
      <c r="E33553">
        <v>24</v>
      </c>
      <c r="F33553" t="str">
        <f t="shared" si="1051"/>
        <v>29-5-1</v>
      </c>
    </row>
    <row r="33554" spans="1:6" x14ac:dyDescent="0.3">
      <c r="A33554">
        <v>2016</v>
      </c>
      <c r="B33554" t="s">
        <v>2541</v>
      </c>
      <c r="C33554" t="str">
        <f t="shared" si="1050"/>
        <v>2016-Flamengo/RJ-29-5-1</v>
      </c>
      <c r="D33554" s="4">
        <v>12</v>
      </c>
      <c r="E33554">
        <v>49</v>
      </c>
      <c r="F33554" t="str">
        <f t="shared" si="1051"/>
        <v>29-5-1</v>
      </c>
    </row>
    <row r="33555" spans="1:6" x14ac:dyDescent="0.3">
      <c r="A33555">
        <v>2016</v>
      </c>
      <c r="B33555" t="s">
        <v>2542</v>
      </c>
      <c r="C33555" t="str">
        <f t="shared" si="1050"/>
        <v>2016-Fluminense/RJ-29-5-1</v>
      </c>
      <c r="D33555" s="4">
        <v>9</v>
      </c>
      <c r="E33555">
        <v>38</v>
      </c>
      <c r="F33555" t="str">
        <f t="shared" si="1051"/>
        <v>29-5-1</v>
      </c>
    </row>
    <row r="33556" spans="1:6" x14ac:dyDescent="0.3">
      <c r="A33556">
        <v>2016</v>
      </c>
      <c r="B33556" t="s">
        <v>2545</v>
      </c>
      <c r="C33556" t="str">
        <f t="shared" si="1050"/>
        <v>2016-Gremio/RS-29-5-1</v>
      </c>
      <c r="D33556" s="4">
        <v>5</v>
      </c>
      <c r="E33556">
        <v>32</v>
      </c>
      <c r="F33556" t="str">
        <f t="shared" si="1051"/>
        <v>29-5-1</v>
      </c>
    </row>
    <row r="33557" spans="1:6" x14ac:dyDescent="0.3">
      <c r="A33557">
        <v>2016</v>
      </c>
      <c r="B33557" t="s">
        <v>2546</v>
      </c>
      <c r="C33557" t="str">
        <f t="shared" si="1050"/>
        <v>2016-Internacional/RS-29-5-1</v>
      </c>
      <c r="D33557" s="4">
        <v>5</v>
      </c>
      <c r="E33557">
        <v>30</v>
      </c>
      <c r="F33557" t="str">
        <f t="shared" si="1051"/>
        <v>29-5-1</v>
      </c>
    </row>
    <row r="33558" spans="1:6" x14ac:dyDescent="0.3">
      <c r="A33558">
        <v>2016</v>
      </c>
      <c r="B33558" t="s">
        <v>2547</v>
      </c>
      <c r="C33558" t="str">
        <f t="shared" si="1050"/>
        <v>2016-Palmeiras/SP-29-5-1</v>
      </c>
      <c r="D33558" s="4">
        <v>11</v>
      </c>
      <c r="E33558">
        <v>50</v>
      </c>
      <c r="F33558" t="str">
        <f t="shared" si="1051"/>
        <v>29-5-1</v>
      </c>
    </row>
    <row r="33559" spans="1:6" x14ac:dyDescent="0.3">
      <c r="A33559">
        <v>2016</v>
      </c>
      <c r="B33559" t="s">
        <v>2549</v>
      </c>
      <c r="C33559" t="str">
        <f t="shared" si="1050"/>
        <v>2016-Ponte Preta/SP-29-5-1</v>
      </c>
      <c r="D33559" s="4">
        <v>8</v>
      </c>
      <c r="E33559">
        <v>38</v>
      </c>
      <c r="F33559" t="str">
        <f t="shared" si="1051"/>
        <v>29-5-1</v>
      </c>
    </row>
    <row r="33560" spans="1:6" x14ac:dyDescent="0.3">
      <c r="A33560">
        <v>2016</v>
      </c>
      <c r="B33560" t="s">
        <v>2550</v>
      </c>
      <c r="C33560" t="str">
        <f t="shared" si="1050"/>
        <v>2016-Santa Cruz/PE-29-5-1</v>
      </c>
      <c r="D33560" s="4">
        <v>2</v>
      </c>
      <c r="E33560">
        <v>17</v>
      </c>
      <c r="F33560" t="str">
        <f t="shared" si="1051"/>
        <v>29-5-1</v>
      </c>
    </row>
    <row r="33561" spans="1:6" x14ac:dyDescent="0.3">
      <c r="A33561">
        <v>2016</v>
      </c>
      <c r="B33561" t="s">
        <v>2551</v>
      </c>
      <c r="C33561" t="str">
        <f t="shared" si="1050"/>
        <v>2016-Santos/SP-29-5-1</v>
      </c>
      <c r="D33561" s="4">
        <v>6</v>
      </c>
      <c r="E33561">
        <v>29</v>
      </c>
      <c r="F33561" t="str">
        <f t="shared" si="1051"/>
        <v>29-5-1</v>
      </c>
    </row>
    <row r="33562" spans="1:6" x14ac:dyDescent="0.3">
      <c r="A33562">
        <v>2016</v>
      </c>
      <c r="B33562" t="s">
        <v>2552</v>
      </c>
      <c r="C33562" t="str">
        <f t="shared" si="1050"/>
        <v>2016-Sao Paulo/SP-29-5-1</v>
      </c>
      <c r="D33562" s="4">
        <v>5</v>
      </c>
      <c r="E33562">
        <v>12</v>
      </c>
      <c r="F33562" t="str">
        <f t="shared" si="1051"/>
        <v>29-5-1</v>
      </c>
    </row>
    <row r="33563" spans="1:6" x14ac:dyDescent="0.3">
      <c r="A33563">
        <v>2016</v>
      </c>
      <c r="B33563" t="s">
        <v>3288</v>
      </c>
      <c r="C33563" t="str">
        <f t="shared" si="1050"/>
        <v>2016-Sport/PE-29-5-1</v>
      </c>
      <c r="D33563" s="4">
        <v>7.3333259999999996</v>
      </c>
      <c r="E33563">
        <v>22</v>
      </c>
      <c r="F33563" t="str">
        <f t="shared" si="1051"/>
        <v>29-5-1</v>
      </c>
    </row>
    <row r="33564" spans="1:6" x14ac:dyDescent="0.3">
      <c r="A33564">
        <v>2016</v>
      </c>
      <c r="B33564" t="s">
        <v>3768</v>
      </c>
      <c r="C33564" t="str">
        <f t="shared" si="1050"/>
        <v>2016-Vitoria/BA-29-5-1</v>
      </c>
      <c r="D33564" s="4">
        <v>4</v>
      </c>
      <c r="E33564">
        <v>18</v>
      </c>
      <c r="F33564" t="str">
        <f t="shared" si="1051"/>
        <v>29-5-1</v>
      </c>
    </row>
    <row r="33565" spans="1:6" x14ac:dyDescent="0.3">
      <c r="A33565">
        <v>2016</v>
      </c>
      <c r="B33565" t="s">
        <v>5116</v>
      </c>
      <c r="C33565" t="str">
        <f t="shared" si="1050"/>
        <v>2016-America/MG-29-5-2</v>
      </c>
      <c r="D33565" s="4">
        <v>3</v>
      </c>
      <c r="E33565">
        <v>9</v>
      </c>
      <c r="F33565" t="str">
        <f t="shared" si="1051"/>
        <v>29-5-2</v>
      </c>
    </row>
    <row r="33566" spans="1:6" x14ac:dyDescent="0.3">
      <c r="A33566">
        <v>2016</v>
      </c>
      <c r="B33566" t="s">
        <v>3289</v>
      </c>
      <c r="C33566" t="str">
        <f t="shared" si="1050"/>
        <v>2016-Atletico/MG-29-5-2</v>
      </c>
      <c r="D33566" s="4">
        <v>10</v>
      </c>
      <c r="E33566">
        <v>44</v>
      </c>
      <c r="F33566" t="str">
        <f t="shared" si="1051"/>
        <v>29-5-2</v>
      </c>
    </row>
    <row r="33567" spans="1:6" x14ac:dyDescent="0.3">
      <c r="A33567">
        <v>2016</v>
      </c>
      <c r="B33567" t="s">
        <v>2554</v>
      </c>
      <c r="C33567" t="str">
        <f t="shared" si="1050"/>
        <v>2016-Atletico/PR-29-5-2</v>
      </c>
      <c r="D33567" s="4">
        <v>3</v>
      </c>
      <c r="E33567">
        <v>26</v>
      </c>
      <c r="F33567" t="str">
        <f t="shared" si="1051"/>
        <v>29-5-2</v>
      </c>
    </row>
    <row r="33568" spans="1:6" x14ac:dyDescent="0.3">
      <c r="A33568">
        <v>2016</v>
      </c>
      <c r="B33568" t="s">
        <v>2555</v>
      </c>
      <c r="C33568" t="str">
        <f t="shared" si="1050"/>
        <v>2016-Botafogo/RJ-29-5-2</v>
      </c>
      <c r="D33568" s="4">
        <v>12</v>
      </c>
      <c r="E33568">
        <v>28</v>
      </c>
      <c r="F33568" t="str">
        <f t="shared" si="1051"/>
        <v>29-5-2</v>
      </c>
    </row>
    <row r="33569" spans="1:6" x14ac:dyDescent="0.3">
      <c r="A33569">
        <v>2016</v>
      </c>
      <c r="B33569" t="s">
        <v>5441</v>
      </c>
      <c r="C33569" t="str">
        <f t="shared" si="1050"/>
        <v>2016-Chapecoense/SC-29-5-2</v>
      </c>
      <c r="D33569" s="4">
        <v>6.6666670000000003</v>
      </c>
      <c r="E33569">
        <v>22</v>
      </c>
      <c r="F33569" t="str">
        <f t="shared" si="1051"/>
        <v>29-5-2</v>
      </c>
    </row>
    <row r="33570" spans="1:6" x14ac:dyDescent="0.3">
      <c r="A33570">
        <v>2016</v>
      </c>
      <c r="B33570" t="s">
        <v>2556</v>
      </c>
      <c r="C33570" t="str">
        <f t="shared" si="1050"/>
        <v>2016-Corinthians/SP-29-5-2</v>
      </c>
      <c r="D33570" s="4">
        <v>7</v>
      </c>
      <c r="E33570">
        <v>46</v>
      </c>
      <c r="F33570" t="str">
        <f t="shared" si="1051"/>
        <v>29-5-2</v>
      </c>
    </row>
    <row r="33571" spans="1:6" x14ac:dyDescent="0.3">
      <c r="A33571">
        <v>2016</v>
      </c>
      <c r="B33571" t="s">
        <v>3769</v>
      </c>
      <c r="C33571" t="str">
        <f t="shared" si="1050"/>
        <v>2016-Coritiba/PR-29-5-2</v>
      </c>
      <c r="D33571" s="4">
        <v>11</v>
      </c>
      <c r="E33571">
        <v>21</v>
      </c>
      <c r="F33571" t="str">
        <f t="shared" si="1051"/>
        <v>29-5-2</v>
      </c>
    </row>
    <row r="33572" spans="1:6" x14ac:dyDescent="0.3">
      <c r="A33572">
        <v>2016</v>
      </c>
      <c r="B33572" t="s">
        <v>2557</v>
      </c>
      <c r="C33572" t="str">
        <f t="shared" si="1050"/>
        <v>2016-Cruzeiro/MG-29-5-2</v>
      </c>
      <c r="D33572" s="4">
        <v>11</v>
      </c>
      <c r="E33572">
        <v>26</v>
      </c>
      <c r="F33572" t="str">
        <f t="shared" si="1051"/>
        <v>29-5-2</v>
      </c>
    </row>
    <row r="33573" spans="1:6" x14ac:dyDescent="0.3">
      <c r="A33573">
        <v>2016</v>
      </c>
      <c r="B33573" t="s">
        <v>2558</v>
      </c>
      <c r="C33573" t="str">
        <f t="shared" si="1050"/>
        <v>2016-Figueirense/SC-29-5-2</v>
      </c>
      <c r="D33573" s="4">
        <v>7</v>
      </c>
      <c r="E33573">
        <v>24</v>
      </c>
      <c r="F33573" t="str">
        <f t="shared" si="1051"/>
        <v>29-5-2</v>
      </c>
    </row>
    <row r="33574" spans="1:6" x14ac:dyDescent="0.3">
      <c r="A33574">
        <v>2016</v>
      </c>
      <c r="B33574" t="s">
        <v>2559</v>
      </c>
      <c r="C33574" t="str">
        <f t="shared" si="1050"/>
        <v>2016-Flamengo/RJ-29-5-2</v>
      </c>
      <c r="D33574" s="4">
        <v>12</v>
      </c>
      <c r="E33574">
        <v>49</v>
      </c>
      <c r="F33574" t="str">
        <f t="shared" si="1051"/>
        <v>29-5-2</v>
      </c>
    </row>
    <row r="33575" spans="1:6" x14ac:dyDescent="0.3">
      <c r="A33575">
        <v>2016</v>
      </c>
      <c r="B33575" t="s">
        <v>2560</v>
      </c>
      <c r="C33575" t="str">
        <f t="shared" si="1050"/>
        <v>2016-Fluminense/RJ-29-5-2</v>
      </c>
      <c r="D33575" s="4">
        <v>7</v>
      </c>
      <c r="E33575">
        <v>38</v>
      </c>
      <c r="F33575" t="str">
        <f t="shared" si="1051"/>
        <v>29-5-2</v>
      </c>
    </row>
    <row r="33576" spans="1:6" x14ac:dyDescent="0.3">
      <c r="A33576">
        <v>2016</v>
      </c>
      <c r="B33576" t="s">
        <v>2563</v>
      </c>
      <c r="C33576" t="str">
        <f t="shared" si="1050"/>
        <v>2016-Gremio/RS-29-5-2</v>
      </c>
      <c r="D33576" s="4">
        <v>4</v>
      </c>
      <c r="E33576">
        <v>31</v>
      </c>
      <c r="F33576" t="str">
        <f t="shared" si="1051"/>
        <v>29-5-2</v>
      </c>
    </row>
    <row r="33577" spans="1:6" x14ac:dyDescent="0.3">
      <c r="A33577">
        <v>2016</v>
      </c>
      <c r="B33577" t="s">
        <v>2564</v>
      </c>
      <c r="C33577" t="str">
        <f t="shared" si="1050"/>
        <v>2016-Internacional/RS-29-5-2</v>
      </c>
      <c r="D33577" s="4">
        <v>6</v>
      </c>
      <c r="E33577">
        <v>32</v>
      </c>
      <c r="F33577" t="str">
        <f t="shared" si="1051"/>
        <v>29-5-2</v>
      </c>
    </row>
    <row r="33578" spans="1:6" x14ac:dyDescent="0.3">
      <c r="A33578">
        <v>2016</v>
      </c>
      <c r="B33578" t="s">
        <v>2565</v>
      </c>
      <c r="C33578" t="str">
        <f t="shared" si="1050"/>
        <v>2016-Palmeiras/SP-29-5-2</v>
      </c>
      <c r="D33578" s="4">
        <v>13</v>
      </c>
      <c r="E33578">
        <v>49</v>
      </c>
      <c r="F33578" t="str">
        <f t="shared" si="1051"/>
        <v>29-5-2</v>
      </c>
    </row>
    <row r="33579" spans="1:6" x14ac:dyDescent="0.3">
      <c r="A33579">
        <v>2016</v>
      </c>
      <c r="B33579" t="s">
        <v>2567</v>
      </c>
      <c r="C33579" t="str">
        <f t="shared" si="1050"/>
        <v>2016-Ponte Preta/SP-29-5-2</v>
      </c>
      <c r="D33579" s="4">
        <v>9</v>
      </c>
      <c r="E33579">
        <v>16</v>
      </c>
      <c r="F33579" t="str">
        <f t="shared" si="1051"/>
        <v>29-5-2</v>
      </c>
    </row>
    <row r="33580" spans="1:6" x14ac:dyDescent="0.3">
      <c r="A33580">
        <v>2016</v>
      </c>
      <c r="B33580" t="s">
        <v>2568</v>
      </c>
      <c r="C33580" t="str">
        <f t="shared" si="1050"/>
        <v>2016-Santa Cruz/PE-29-5-2</v>
      </c>
      <c r="D33580" s="4">
        <v>2</v>
      </c>
      <c r="E33580">
        <v>21</v>
      </c>
      <c r="F33580" t="str">
        <f t="shared" si="1051"/>
        <v>29-5-2</v>
      </c>
    </row>
    <row r="33581" spans="1:6" x14ac:dyDescent="0.3">
      <c r="A33581">
        <v>2016</v>
      </c>
      <c r="B33581" t="s">
        <v>2569</v>
      </c>
      <c r="C33581" t="str">
        <f t="shared" si="1050"/>
        <v>2016-Santos/SP-29-5-2</v>
      </c>
      <c r="D33581" s="4">
        <v>3</v>
      </c>
      <c r="E33581">
        <v>27</v>
      </c>
      <c r="F33581" t="str">
        <f t="shared" si="1051"/>
        <v>29-5-2</v>
      </c>
    </row>
    <row r="33582" spans="1:6" x14ac:dyDescent="0.3">
      <c r="A33582">
        <v>2016</v>
      </c>
      <c r="B33582" t="s">
        <v>2570</v>
      </c>
      <c r="C33582" t="str">
        <f t="shared" si="1050"/>
        <v>2016-Sao Paulo/SP-29-5-2</v>
      </c>
      <c r="D33582" s="4">
        <v>5</v>
      </c>
      <c r="E33582">
        <v>21</v>
      </c>
      <c r="F33582" t="str">
        <f t="shared" si="1051"/>
        <v>29-5-2</v>
      </c>
    </row>
    <row r="33583" spans="1:6" x14ac:dyDescent="0.3">
      <c r="A33583">
        <v>2016</v>
      </c>
      <c r="B33583" t="s">
        <v>3291</v>
      </c>
      <c r="C33583" t="str">
        <f t="shared" si="1050"/>
        <v>2016-Sport/PE-29-5-2</v>
      </c>
      <c r="D33583" s="4">
        <v>6</v>
      </c>
      <c r="E33583">
        <v>32</v>
      </c>
      <c r="F33583" t="str">
        <f t="shared" si="1051"/>
        <v>29-5-2</v>
      </c>
    </row>
    <row r="33584" spans="1:6" x14ac:dyDescent="0.3">
      <c r="A33584">
        <v>2016</v>
      </c>
      <c r="B33584" t="s">
        <v>3771</v>
      </c>
      <c r="C33584" t="str">
        <f t="shared" si="1050"/>
        <v>2016-Vitoria/BA-29-5-2</v>
      </c>
      <c r="D33584" s="4">
        <v>4</v>
      </c>
      <c r="E33584">
        <v>17</v>
      </c>
      <c r="F33584" t="str">
        <f t="shared" si="1051"/>
        <v>29-5-2</v>
      </c>
    </row>
    <row r="33585" spans="1:6" x14ac:dyDescent="0.3">
      <c r="A33585">
        <v>2016</v>
      </c>
      <c r="B33585" t="s">
        <v>5118</v>
      </c>
      <c r="C33585" t="str">
        <f t="shared" si="1050"/>
        <v>2016-America/MG-29-5-3</v>
      </c>
      <c r="D33585" s="4">
        <v>4</v>
      </c>
      <c r="E33585">
        <v>15</v>
      </c>
      <c r="F33585" t="str">
        <f t="shared" si="1051"/>
        <v>29-5-3</v>
      </c>
    </row>
    <row r="33586" spans="1:6" x14ac:dyDescent="0.3">
      <c r="A33586">
        <v>2016</v>
      </c>
      <c r="B33586" t="s">
        <v>3292</v>
      </c>
      <c r="C33586" t="str">
        <f t="shared" si="1050"/>
        <v>2016-Atletico/MG-29-5-3</v>
      </c>
      <c r="D33586" s="4">
        <v>10</v>
      </c>
      <c r="E33586">
        <v>31</v>
      </c>
      <c r="F33586" t="str">
        <f t="shared" si="1051"/>
        <v>29-5-3</v>
      </c>
    </row>
    <row r="33587" spans="1:6" x14ac:dyDescent="0.3">
      <c r="A33587">
        <v>2016</v>
      </c>
      <c r="B33587" t="s">
        <v>2572</v>
      </c>
      <c r="C33587" t="str">
        <f t="shared" si="1050"/>
        <v>2016-Atletico/PR-29-5-3</v>
      </c>
      <c r="D33587" s="4">
        <v>6</v>
      </c>
      <c r="E33587">
        <v>36</v>
      </c>
      <c r="F33587" t="str">
        <f t="shared" si="1051"/>
        <v>29-5-3</v>
      </c>
    </row>
    <row r="33588" spans="1:6" x14ac:dyDescent="0.3">
      <c r="A33588">
        <v>2016</v>
      </c>
      <c r="B33588" t="s">
        <v>2573</v>
      </c>
      <c r="C33588" t="str">
        <f t="shared" si="1050"/>
        <v>2016-Botafogo/RJ-29-5-3</v>
      </c>
      <c r="D33588" s="4">
        <v>9</v>
      </c>
      <c r="E33588">
        <v>28</v>
      </c>
      <c r="F33588" t="str">
        <f t="shared" si="1051"/>
        <v>29-5-3</v>
      </c>
    </row>
    <row r="33589" spans="1:6" x14ac:dyDescent="0.3">
      <c r="A33589">
        <v>2016</v>
      </c>
      <c r="B33589" t="s">
        <v>5442</v>
      </c>
      <c r="C33589" t="str">
        <f t="shared" si="1050"/>
        <v>2016-Chapecoense/SC-29-5-3</v>
      </c>
      <c r="D33589" s="4">
        <v>8</v>
      </c>
      <c r="E33589">
        <v>35</v>
      </c>
      <c r="F33589" t="str">
        <f t="shared" si="1051"/>
        <v>29-5-3</v>
      </c>
    </row>
    <row r="33590" spans="1:6" x14ac:dyDescent="0.3">
      <c r="A33590">
        <v>2016</v>
      </c>
      <c r="B33590" t="s">
        <v>2574</v>
      </c>
      <c r="C33590" t="str">
        <f t="shared" si="1050"/>
        <v>2016-Corinthians/SP-29-5-3</v>
      </c>
      <c r="D33590" s="4">
        <v>4</v>
      </c>
      <c r="E33590">
        <v>46</v>
      </c>
      <c r="F33590" t="str">
        <f t="shared" si="1051"/>
        <v>29-5-3</v>
      </c>
    </row>
    <row r="33591" spans="1:6" x14ac:dyDescent="0.3">
      <c r="A33591">
        <v>2016</v>
      </c>
      <c r="B33591" t="s">
        <v>3772</v>
      </c>
      <c r="C33591" t="str">
        <f t="shared" si="1050"/>
        <v>2016-Coritiba/PR-29-5-3</v>
      </c>
      <c r="D33591" s="4">
        <v>8</v>
      </c>
      <c r="E33591">
        <v>23</v>
      </c>
      <c r="F33591" t="str">
        <f t="shared" si="1051"/>
        <v>29-5-3</v>
      </c>
    </row>
    <row r="33592" spans="1:6" x14ac:dyDescent="0.3">
      <c r="A33592">
        <v>2016</v>
      </c>
      <c r="B33592" t="s">
        <v>2575</v>
      </c>
      <c r="C33592" t="str">
        <f t="shared" si="1050"/>
        <v>2016-Cruzeiro/MG-29-5-3</v>
      </c>
      <c r="D33592" s="4">
        <v>11</v>
      </c>
      <c r="E33592">
        <v>30</v>
      </c>
      <c r="F33592" t="str">
        <f t="shared" si="1051"/>
        <v>29-5-3</v>
      </c>
    </row>
    <row r="33593" spans="1:6" x14ac:dyDescent="0.3">
      <c r="A33593">
        <v>2016</v>
      </c>
      <c r="B33593" t="s">
        <v>2576</v>
      </c>
      <c r="C33593" t="str">
        <f t="shared" si="1050"/>
        <v>2016-Figueirense/SC-29-5-3</v>
      </c>
      <c r="D33593" s="4">
        <v>4</v>
      </c>
      <c r="E33593">
        <v>22</v>
      </c>
      <c r="F33593" t="str">
        <f t="shared" si="1051"/>
        <v>29-5-3</v>
      </c>
    </row>
    <row r="33594" spans="1:6" x14ac:dyDescent="0.3">
      <c r="A33594">
        <v>2016</v>
      </c>
      <c r="B33594" t="s">
        <v>2577</v>
      </c>
      <c r="C33594" t="str">
        <f t="shared" si="1050"/>
        <v>2016-Flamengo/RJ-29-5-3</v>
      </c>
      <c r="D33594" s="4">
        <v>7</v>
      </c>
      <c r="E33594">
        <v>17</v>
      </c>
      <c r="F33594" t="str">
        <f t="shared" si="1051"/>
        <v>29-5-3</v>
      </c>
    </row>
    <row r="33595" spans="1:6" x14ac:dyDescent="0.3">
      <c r="A33595">
        <v>2016</v>
      </c>
      <c r="B33595" t="s">
        <v>2578</v>
      </c>
      <c r="C33595" t="str">
        <f t="shared" si="1050"/>
        <v>2016-Fluminense/RJ-29-5-3</v>
      </c>
      <c r="D33595" s="4">
        <v>10</v>
      </c>
      <c r="E33595">
        <v>30</v>
      </c>
      <c r="F33595" t="str">
        <f t="shared" si="1051"/>
        <v>29-5-3</v>
      </c>
    </row>
    <row r="33596" spans="1:6" x14ac:dyDescent="0.3">
      <c r="A33596">
        <v>2016</v>
      </c>
      <c r="B33596" t="s">
        <v>2581</v>
      </c>
      <c r="C33596" t="str">
        <f t="shared" si="1050"/>
        <v>2016-Gremio/RS-29-5-3</v>
      </c>
      <c r="D33596" s="4">
        <v>5</v>
      </c>
      <c r="E33596">
        <v>22</v>
      </c>
      <c r="F33596" t="str">
        <f t="shared" si="1051"/>
        <v>29-5-3</v>
      </c>
    </row>
    <row r="33597" spans="1:6" x14ac:dyDescent="0.3">
      <c r="A33597">
        <v>2016</v>
      </c>
      <c r="B33597" t="s">
        <v>2582</v>
      </c>
      <c r="C33597" t="str">
        <f t="shared" si="1050"/>
        <v>2016-Internacional/RS-29-5-3</v>
      </c>
      <c r="D33597" s="4">
        <v>3</v>
      </c>
      <c r="E33597">
        <v>33</v>
      </c>
      <c r="F33597" t="str">
        <f t="shared" si="1051"/>
        <v>29-5-3</v>
      </c>
    </row>
    <row r="33598" spans="1:6" x14ac:dyDescent="0.3">
      <c r="A33598">
        <v>2016</v>
      </c>
      <c r="B33598" t="s">
        <v>2583</v>
      </c>
      <c r="C33598" t="str">
        <f t="shared" si="1050"/>
        <v>2016-Palmeiras/SP-29-5-3</v>
      </c>
      <c r="D33598" s="4">
        <v>11</v>
      </c>
      <c r="E33598">
        <v>49</v>
      </c>
      <c r="F33598" t="str">
        <f t="shared" si="1051"/>
        <v>29-5-3</v>
      </c>
    </row>
    <row r="33599" spans="1:6" x14ac:dyDescent="0.3">
      <c r="A33599">
        <v>2016</v>
      </c>
      <c r="B33599" t="s">
        <v>2585</v>
      </c>
      <c r="C33599" t="str">
        <f t="shared" si="1050"/>
        <v>2016-Ponte Preta/SP-29-5-3</v>
      </c>
      <c r="D33599" s="4">
        <v>10</v>
      </c>
      <c r="E33599">
        <v>23</v>
      </c>
      <c r="F33599" t="str">
        <f t="shared" si="1051"/>
        <v>29-5-3</v>
      </c>
    </row>
    <row r="33600" spans="1:6" x14ac:dyDescent="0.3">
      <c r="A33600">
        <v>2016</v>
      </c>
      <c r="B33600" t="s">
        <v>2586</v>
      </c>
      <c r="C33600" t="str">
        <f t="shared" si="1050"/>
        <v>2016-Santa Cruz/PE-29-5-3</v>
      </c>
      <c r="D33600" s="4">
        <v>2</v>
      </c>
      <c r="E33600">
        <v>23</v>
      </c>
      <c r="F33600" t="str">
        <f t="shared" si="1051"/>
        <v>29-5-3</v>
      </c>
    </row>
    <row r="33601" spans="1:6" x14ac:dyDescent="0.3">
      <c r="A33601">
        <v>2016</v>
      </c>
      <c r="B33601" t="s">
        <v>2587</v>
      </c>
      <c r="C33601" t="str">
        <f t="shared" si="1050"/>
        <v>2016-Santos/SP-29-5-3</v>
      </c>
      <c r="D33601" s="4">
        <v>7</v>
      </c>
      <c r="E33601">
        <v>33</v>
      </c>
      <c r="F33601" t="str">
        <f t="shared" si="1051"/>
        <v>29-5-3</v>
      </c>
    </row>
    <row r="33602" spans="1:6" x14ac:dyDescent="0.3">
      <c r="A33602">
        <v>2016</v>
      </c>
      <c r="B33602" t="s">
        <v>2588</v>
      </c>
      <c r="C33602" t="str">
        <f t="shared" si="1050"/>
        <v>2016-Sao Paulo/SP-29-5-3</v>
      </c>
      <c r="D33602" s="4">
        <v>5</v>
      </c>
      <c r="E33602">
        <v>20</v>
      </c>
      <c r="F33602" t="str">
        <f t="shared" si="1051"/>
        <v>29-5-3</v>
      </c>
    </row>
    <row r="33603" spans="1:6" x14ac:dyDescent="0.3">
      <c r="A33603">
        <v>2016</v>
      </c>
      <c r="B33603" t="s">
        <v>3294</v>
      </c>
      <c r="C33603" t="str">
        <f t="shared" ref="C33603:C33666" si="1052">A33603&amp;"-"&amp;B33603</f>
        <v>2016-Sport/PE-29-5-3</v>
      </c>
      <c r="D33603" s="4">
        <v>6</v>
      </c>
      <c r="E33603">
        <v>32</v>
      </c>
      <c r="F33603" t="str">
        <f t="shared" ref="F33603:F33666" si="1053">RIGHT(B33603,LEN(C33603)-FIND("-",C33603,6))</f>
        <v>29-5-3</v>
      </c>
    </row>
    <row r="33604" spans="1:6" x14ac:dyDescent="0.3">
      <c r="A33604">
        <v>2016</v>
      </c>
      <c r="B33604" t="s">
        <v>3774</v>
      </c>
      <c r="C33604" t="str">
        <f t="shared" si="1052"/>
        <v>2016-Vitoria/BA-29-5-3</v>
      </c>
      <c r="D33604" s="4">
        <v>3</v>
      </c>
      <c r="E33604">
        <v>21</v>
      </c>
      <c r="F33604" t="str">
        <f t="shared" si="1053"/>
        <v>29-5-3</v>
      </c>
    </row>
    <row r="33605" spans="1:6" x14ac:dyDescent="0.3">
      <c r="A33605">
        <v>2016</v>
      </c>
      <c r="B33605" t="s">
        <v>5120</v>
      </c>
      <c r="C33605" t="str">
        <f t="shared" si="1052"/>
        <v>2016-America/MG-29-5-4</v>
      </c>
      <c r="D33605" s="4">
        <v>3</v>
      </c>
      <c r="E33605">
        <v>10</v>
      </c>
      <c r="F33605" t="str">
        <f t="shared" si="1053"/>
        <v>29-5-4</v>
      </c>
    </row>
    <row r="33606" spans="1:6" x14ac:dyDescent="0.3">
      <c r="A33606">
        <v>2016</v>
      </c>
      <c r="B33606" t="s">
        <v>3295</v>
      </c>
      <c r="C33606" t="str">
        <f t="shared" si="1052"/>
        <v>2016-Atletico/MG-29-5-4</v>
      </c>
      <c r="D33606" s="4">
        <v>12</v>
      </c>
      <c r="E33606">
        <v>41</v>
      </c>
      <c r="F33606" t="str">
        <f t="shared" si="1053"/>
        <v>29-5-4</v>
      </c>
    </row>
    <row r="33607" spans="1:6" x14ac:dyDescent="0.3">
      <c r="A33607">
        <v>2016</v>
      </c>
      <c r="B33607" t="s">
        <v>2590</v>
      </c>
      <c r="C33607" t="str">
        <f t="shared" si="1052"/>
        <v>2016-Atletico/PR-29-5-4</v>
      </c>
      <c r="D33607" s="4">
        <v>3</v>
      </c>
      <c r="E33607">
        <v>24</v>
      </c>
      <c r="F33607" t="str">
        <f t="shared" si="1053"/>
        <v>29-5-4</v>
      </c>
    </row>
    <row r="33608" spans="1:6" x14ac:dyDescent="0.3">
      <c r="A33608">
        <v>2016</v>
      </c>
      <c r="B33608" t="s">
        <v>2591</v>
      </c>
      <c r="C33608" t="str">
        <f t="shared" si="1052"/>
        <v>2016-Botafogo/RJ-29-5-4</v>
      </c>
      <c r="D33608" s="4">
        <v>12</v>
      </c>
      <c r="E33608">
        <v>29</v>
      </c>
      <c r="F33608" t="str">
        <f t="shared" si="1053"/>
        <v>29-5-4</v>
      </c>
    </row>
    <row r="33609" spans="1:6" x14ac:dyDescent="0.3">
      <c r="A33609">
        <v>2016</v>
      </c>
      <c r="B33609" t="s">
        <v>5443</v>
      </c>
      <c r="C33609" t="str">
        <f t="shared" si="1052"/>
        <v>2016-Chapecoense/SC-29-5-4</v>
      </c>
      <c r="D33609" s="4">
        <v>8</v>
      </c>
      <c r="E33609">
        <v>29</v>
      </c>
      <c r="F33609" t="str">
        <f t="shared" si="1053"/>
        <v>29-5-4</v>
      </c>
    </row>
    <row r="33610" spans="1:6" x14ac:dyDescent="0.3">
      <c r="A33610">
        <v>2016</v>
      </c>
      <c r="B33610" t="s">
        <v>2592</v>
      </c>
      <c r="C33610" t="str">
        <f t="shared" si="1052"/>
        <v>2016-Corinthians/SP-29-5-4</v>
      </c>
      <c r="D33610" s="4">
        <v>7</v>
      </c>
      <c r="E33610">
        <v>46</v>
      </c>
      <c r="F33610" t="str">
        <f t="shared" si="1053"/>
        <v>29-5-4</v>
      </c>
    </row>
    <row r="33611" spans="1:6" x14ac:dyDescent="0.3">
      <c r="A33611">
        <v>2016</v>
      </c>
      <c r="B33611" t="s">
        <v>3775</v>
      </c>
      <c r="C33611" t="str">
        <f t="shared" si="1052"/>
        <v>2016-Coritiba/PR-29-5-4</v>
      </c>
      <c r="D33611" s="4">
        <v>7</v>
      </c>
      <c r="E33611">
        <v>26</v>
      </c>
      <c r="F33611" t="str">
        <f t="shared" si="1053"/>
        <v>29-5-4</v>
      </c>
    </row>
    <row r="33612" spans="1:6" x14ac:dyDescent="0.3">
      <c r="A33612">
        <v>2016</v>
      </c>
      <c r="B33612" t="s">
        <v>2593</v>
      </c>
      <c r="C33612" t="str">
        <f t="shared" si="1052"/>
        <v>2016-Cruzeiro/MG-29-5-4</v>
      </c>
      <c r="D33612" s="4">
        <v>8</v>
      </c>
      <c r="E33612">
        <v>23</v>
      </c>
      <c r="F33612" t="str">
        <f t="shared" si="1053"/>
        <v>29-5-4</v>
      </c>
    </row>
    <row r="33613" spans="1:6" x14ac:dyDescent="0.3">
      <c r="A33613">
        <v>2016</v>
      </c>
      <c r="B33613" t="s">
        <v>2594</v>
      </c>
      <c r="C33613" t="str">
        <f t="shared" si="1052"/>
        <v>2016-Figueirense/SC-29-5-4</v>
      </c>
      <c r="D33613" s="4">
        <v>4</v>
      </c>
      <c r="E33613">
        <v>26</v>
      </c>
      <c r="F33613" t="str">
        <f t="shared" si="1053"/>
        <v>29-5-4</v>
      </c>
    </row>
    <row r="33614" spans="1:6" x14ac:dyDescent="0.3">
      <c r="A33614">
        <v>2016</v>
      </c>
      <c r="B33614" t="s">
        <v>2595</v>
      </c>
      <c r="C33614" t="str">
        <f t="shared" si="1052"/>
        <v>2016-Flamengo/RJ-29-5-4</v>
      </c>
      <c r="D33614" s="4">
        <v>7</v>
      </c>
      <c r="E33614">
        <v>17</v>
      </c>
      <c r="F33614" t="str">
        <f t="shared" si="1053"/>
        <v>29-5-4</v>
      </c>
    </row>
    <row r="33615" spans="1:6" x14ac:dyDescent="0.3">
      <c r="A33615">
        <v>2016</v>
      </c>
      <c r="B33615" t="s">
        <v>2596</v>
      </c>
      <c r="C33615" t="str">
        <f t="shared" si="1052"/>
        <v>2016-Fluminense/RJ-29-5-4</v>
      </c>
      <c r="D33615" s="4">
        <v>13</v>
      </c>
      <c r="E33615">
        <v>39</v>
      </c>
      <c r="F33615" t="str">
        <f t="shared" si="1053"/>
        <v>29-5-4</v>
      </c>
    </row>
    <row r="33616" spans="1:6" x14ac:dyDescent="0.3">
      <c r="A33616">
        <v>2016</v>
      </c>
      <c r="B33616" t="s">
        <v>2599</v>
      </c>
      <c r="C33616" t="str">
        <f t="shared" si="1052"/>
        <v>2016-Gremio/RS-29-5-4</v>
      </c>
      <c r="D33616" s="4">
        <v>7.3333310000000003</v>
      </c>
      <c r="E33616">
        <v>27</v>
      </c>
      <c r="F33616" t="str">
        <f t="shared" si="1053"/>
        <v>29-5-4</v>
      </c>
    </row>
    <row r="33617" spans="1:6" x14ac:dyDescent="0.3">
      <c r="A33617">
        <v>2016</v>
      </c>
      <c r="B33617" t="s">
        <v>2600</v>
      </c>
      <c r="C33617" t="str">
        <f t="shared" si="1052"/>
        <v>2016-Internacional/RS-29-5-4</v>
      </c>
      <c r="D33617" s="4">
        <v>2</v>
      </c>
      <c r="E33617">
        <v>35</v>
      </c>
      <c r="F33617" t="str">
        <f t="shared" si="1053"/>
        <v>29-5-4</v>
      </c>
    </row>
    <row r="33618" spans="1:6" x14ac:dyDescent="0.3">
      <c r="A33618">
        <v>2016</v>
      </c>
      <c r="B33618" t="s">
        <v>2601</v>
      </c>
      <c r="C33618" t="str">
        <f t="shared" si="1052"/>
        <v>2016-Palmeiras/SP-29-5-4</v>
      </c>
      <c r="D33618" s="4">
        <v>8</v>
      </c>
      <c r="E33618">
        <v>27</v>
      </c>
      <c r="F33618" t="str">
        <f t="shared" si="1053"/>
        <v>29-5-4</v>
      </c>
    </row>
    <row r="33619" spans="1:6" x14ac:dyDescent="0.3">
      <c r="A33619">
        <v>2016</v>
      </c>
      <c r="B33619" t="s">
        <v>2603</v>
      </c>
      <c r="C33619" t="str">
        <f t="shared" si="1052"/>
        <v>2016-Ponte Preta/SP-29-5-4</v>
      </c>
      <c r="D33619" s="4">
        <v>7.6666590000000001</v>
      </c>
      <c r="E33619">
        <v>23</v>
      </c>
      <c r="F33619" t="str">
        <f t="shared" si="1053"/>
        <v>29-5-4</v>
      </c>
    </row>
    <row r="33620" spans="1:6" x14ac:dyDescent="0.3">
      <c r="A33620">
        <v>2016</v>
      </c>
      <c r="B33620" t="s">
        <v>2604</v>
      </c>
      <c r="C33620" t="str">
        <f t="shared" si="1052"/>
        <v>2016-Santa Cruz/PE-29-5-4</v>
      </c>
      <c r="D33620" s="4">
        <v>2</v>
      </c>
      <c r="E33620">
        <v>24</v>
      </c>
      <c r="F33620" t="str">
        <f t="shared" si="1053"/>
        <v>29-5-4</v>
      </c>
    </row>
    <row r="33621" spans="1:6" x14ac:dyDescent="0.3">
      <c r="A33621">
        <v>2016</v>
      </c>
      <c r="B33621" t="s">
        <v>2605</v>
      </c>
      <c r="C33621" t="str">
        <f t="shared" si="1052"/>
        <v>2016-Santos/SP-29-5-4</v>
      </c>
      <c r="D33621" s="4">
        <v>12</v>
      </c>
      <c r="E33621">
        <v>33</v>
      </c>
      <c r="F33621" t="str">
        <f t="shared" si="1053"/>
        <v>29-5-4</v>
      </c>
    </row>
    <row r="33622" spans="1:6" x14ac:dyDescent="0.3">
      <c r="A33622">
        <v>2016</v>
      </c>
      <c r="B33622" t="s">
        <v>2606</v>
      </c>
      <c r="C33622" t="str">
        <f t="shared" si="1052"/>
        <v>2016-Sao Paulo/SP-29-5-4</v>
      </c>
      <c r="D33622" s="4">
        <v>5.6666660000000002</v>
      </c>
      <c r="E33622">
        <v>12</v>
      </c>
      <c r="F33622" t="str">
        <f t="shared" si="1053"/>
        <v>29-5-4</v>
      </c>
    </row>
    <row r="33623" spans="1:6" x14ac:dyDescent="0.3">
      <c r="A33623">
        <v>2016</v>
      </c>
      <c r="B33623" t="s">
        <v>3297</v>
      </c>
      <c r="C33623" t="str">
        <f t="shared" si="1052"/>
        <v>2016-Sport/PE-29-5-4</v>
      </c>
      <c r="D33623" s="4">
        <v>5</v>
      </c>
      <c r="E33623">
        <v>30</v>
      </c>
      <c r="F33623" t="str">
        <f t="shared" si="1053"/>
        <v>29-5-4</v>
      </c>
    </row>
    <row r="33624" spans="1:6" x14ac:dyDescent="0.3">
      <c r="A33624">
        <v>2016</v>
      </c>
      <c r="B33624" t="s">
        <v>3777</v>
      </c>
      <c r="C33624" t="str">
        <f t="shared" si="1052"/>
        <v>2016-Vitoria/BA-29-5-4</v>
      </c>
      <c r="D33624" s="4">
        <v>4</v>
      </c>
      <c r="E33624">
        <v>23</v>
      </c>
      <c r="F33624" t="str">
        <f t="shared" si="1053"/>
        <v>29-5-4</v>
      </c>
    </row>
    <row r="33625" spans="1:6" x14ac:dyDescent="0.3">
      <c r="A33625">
        <v>2016</v>
      </c>
      <c r="B33625" t="s">
        <v>5122</v>
      </c>
      <c r="C33625" t="str">
        <f t="shared" si="1052"/>
        <v>2016-America/MG-30-2-0</v>
      </c>
      <c r="D33625" s="4">
        <v>2</v>
      </c>
      <c r="E33625">
        <v>10</v>
      </c>
      <c r="F33625" t="str">
        <f t="shared" si="1053"/>
        <v>30-2-0</v>
      </c>
    </row>
    <row r="33626" spans="1:6" x14ac:dyDescent="0.3">
      <c r="A33626">
        <v>2016</v>
      </c>
      <c r="B33626" t="s">
        <v>3298</v>
      </c>
      <c r="C33626" t="str">
        <f t="shared" si="1052"/>
        <v>2016-Atletico/MG-30-2-0</v>
      </c>
      <c r="D33626" s="4">
        <v>2.6666720000000002</v>
      </c>
      <c r="E33626">
        <v>16</v>
      </c>
      <c r="F33626" t="str">
        <f t="shared" si="1053"/>
        <v>30-2-0</v>
      </c>
    </row>
    <row r="33627" spans="1:6" x14ac:dyDescent="0.3">
      <c r="A33627">
        <v>2016</v>
      </c>
      <c r="B33627" t="s">
        <v>2608</v>
      </c>
      <c r="C33627" t="str">
        <f t="shared" si="1052"/>
        <v>2016-Atletico/PR-30-2-0</v>
      </c>
      <c r="D33627" s="4">
        <v>3.25</v>
      </c>
      <c r="E33627">
        <v>14</v>
      </c>
      <c r="F33627" t="str">
        <f t="shared" si="1053"/>
        <v>30-2-0</v>
      </c>
    </row>
    <row r="33628" spans="1:6" x14ac:dyDescent="0.3">
      <c r="A33628">
        <v>2016</v>
      </c>
      <c r="B33628" t="s">
        <v>2609</v>
      </c>
      <c r="C33628" t="str">
        <f t="shared" si="1052"/>
        <v>2016-Botafogo/RJ-30-2-0</v>
      </c>
      <c r="D33628" s="4">
        <v>3.225813</v>
      </c>
      <c r="E33628">
        <v>14</v>
      </c>
      <c r="F33628" t="str">
        <f t="shared" si="1053"/>
        <v>30-2-0</v>
      </c>
    </row>
    <row r="33629" spans="1:6" x14ac:dyDescent="0.3">
      <c r="A33629">
        <v>2016</v>
      </c>
      <c r="B33629" t="s">
        <v>5444</v>
      </c>
      <c r="C33629" t="str">
        <f t="shared" si="1052"/>
        <v>2016-Chapecoense/SC-30-2-0</v>
      </c>
      <c r="D33629" s="4">
        <v>2.000003</v>
      </c>
      <c r="E33629">
        <v>10</v>
      </c>
      <c r="F33629" t="str">
        <f t="shared" si="1053"/>
        <v>30-2-0</v>
      </c>
    </row>
    <row r="33630" spans="1:6" x14ac:dyDescent="0.3">
      <c r="A33630">
        <v>2016</v>
      </c>
      <c r="B33630" t="s">
        <v>2610</v>
      </c>
      <c r="C33630" t="str">
        <f t="shared" si="1052"/>
        <v>2016-Corinthians/SP-30-2-0</v>
      </c>
      <c r="D33630" s="4">
        <v>4</v>
      </c>
      <c r="E33630">
        <v>16</v>
      </c>
      <c r="F33630" t="str">
        <f t="shared" si="1053"/>
        <v>30-2-0</v>
      </c>
    </row>
    <row r="33631" spans="1:6" x14ac:dyDescent="0.3">
      <c r="A33631">
        <v>2016</v>
      </c>
      <c r="B33631" t="s">
        <v>3778</v>
      </c>
      <c r="C33631" t="str">
        <f t="shared" si="1052"/>
        <v>2016-Coritiba/PR-30-2-0</v>
      </c>
      <c r="D33631" s="4">
        <v>1.9</v>
      </c>
      <c r="E33631">
        <v>10</v>
      </c>
      <c r="F33631" t="str">
        <f t="shared" si="1053"/>
        <v>30-2-0</v>
      </c>
    </row>
    <row r="33632" spans="1:6" x14ac:dyDescent="0.3">
      <c r="A33632">
        <v>2016</v>
      </c>
      <c r="B33632" t="s">
        <v>2611</v>
      </c>
      <c r="C33632" t="str">
        <f t="shared" si="1052"/>
        <v>2016-Cruzeiro/MG-30-2-0</v>
      </c>
      <c r="D33632" s="4">
        <v>3.9999959999999999</v>
      </c>
      <c r="E33632">
        <v>16</v>
      </c>
      <c r="F33632" t="str">
        <f t="shared" si="1053"/>
        <v>30-2-0</v>
      </c>
    </row>
    <row r="33633" spans="1:6" x14ac:dyDescent="0.3">
      <c r="A33633">
        <v>2016</v>
      </c>
      <c r="B33633" t="s">
        <v>2612</v>
      </c>
      <c r="C33633" t="str">
        <f t="shared" si="1052"/>
        <v>2016-Figueirense/SC-30-2-0</v>
      </c>
      <c r="D33633" s="4">
        <v>2.5000010000000001</v>
      </c>
      <c r="E33633">
        <v>10</v>
      </c>
      <c r="F33633" t="str">
        <f t="shared" si="1053"/>
        <v>30-2-0</v>
      </c>
    </row>
    <row r="33634" spans="1:6" x14ac:dyDescent="0.3">
      <c r="A33634">
        <v>2016</v>
      </c>
      <c r="B33634" t="s">
        <v>2613</v>
      </c>
      <c r="C33634" t="str">
        <f t="shared" si="1052"/>
        <v>2016-Flamengo/RJ-30-2-0</v>
      </c>
      <c r="D33634" s="4">
        <v>4.7857139999999996</v>
      </c>
      <c r="E33634">
        <v>13</v>
      </c>
      <c r="F33634" t="str">
        <f t="shared" si="1053"/>
        <v>30-2-0</v>
      </c>
    </row>
    <row r="33635" spans="1:6" x14ac:dyDescent="0.3">
      <c r="A33635">
        <v>2016</v>
      </c>
      <c r="B33635" t="s">
        <v>2614</v>
      </c>
      <c r="C33635" t="str">
        <f t="shared" si="1052"/>
        <v>2016-Fluminense/RJ-30-2-0</v>
      </c>
      <c r="D33635" s="4">
        <v>2.5625</v>
      </c>
      <c r="E33635">
        <v>15</v>
      </c>
      <c r="F33635" t="str">
        <f t="shared" si="1053"/>
        <v>30-2-0</v>
      </c>
    </row>
    <row r="33636" spans="1:6" x14ac:dyDescent="0.3">
      <c r="A33636">
        <v>2016</v>
      </c>
      <c r="B33636" t="s">
        <v>2617</v>
      </c>
      <c r="C33636" t="str">
        <f t="shared" si="1052"/>
        <v>2016-Gremio/RS-30-2-0</v>
      </c>
      <c r="D33636" s="4">
        <v>2.4</v>
      </c>
      <c r="E33636">
        <v>16</v>
      </c>
      <c r="F33636" t="str">
        <f t="shared" si="1053"/>
        <v>30-2-0</v>
      </c>
    </row>
    <row r="33637" spans="1:6" x14ac:dyDescent="0.3">
      <c r="A33637">
        <v>2016</v>
      </c>
      <c r="B33637" t="s">
        <v>2618</v>
      </c>
      <c r="C33637" t="str">
        <f t="shared" si="1052"/>
        <v>2016-Internacional/RS-30-2-0</v>
      </c>
      <c r="D33637" s="4">
        <v>2.1891929999999999</v>
      </c>
      <c r="E33637">
        <v>16</v>
      </c>
      <c r="F33637" t="str">
        <f t="shared" si="1053"/>
        <v>30-2-0</v>
      </c>
    </row>
    <row r="33638" spans="1:6" x14ac:dyDescent="0.3">
      <c r="A33638">
        <v>2016</v>
      </c>
      <c r="B33638" t="s">
        <v>2619</v>
      </c>
      <c r="C33638" t="str">
        <f t="shared" si="1052"/>
        <v>2016-Palmeiras/SP-30-2-0</v>
      </c>
      <c r="D33638" s="4">
        <v>3.7333340000000002</v>
      </c>
      <c r="E33638">
        <v>14</v>
      </c>
      <c r="F33638" t="str">
        <f t="shared" si="1053"/>
        <v>30-2-0</v>
      </c>
    </row>
    <row r="33639" spans="1:6" x14ac:dyDescent="0.3">
      <c r="A33639">
        <v>2016</v>
      </c>
      <c r="B33639" t="s">
        <v>2621</v>
      </c>
      <c r="C33639" t="str">
        <f t="shared" si="1052"/>
        <v>2016-Ponte Preta/SP-30-2-0</v>
      </c>
      <c r="D33639" s="4">
        <v>2.8981479999999999</v>
      </c>
      <c r="E33639">
        <v>14</v>
      </c>
      <c r="F33639" t="str">
        <f t="shared" si="1053"/>
        <v>30-2-0</v>
      </c>
    </row>
    <row r="33640" spans="1:6" x14ac:dyDescent="0.3">
      <c r="A33640">
        <v>2016</v>
      </c>
      <c r="B33640" t="s">
        <v>2622</v>
      </c>
      <c r="C33640" t="str">
        <f t="shared" si="1052"/>
        <v>2016-Santa Cruz/PE-30-2-0</v>
      </c>
      <c r="D33640" s="4">
        <v>1.3333360000000001</v>
      </c>
      <c r="E33640">
        <v>8</v>
      </c>
      <c r="F33640" t="str">
        <f t="shared" si="1053"/>
        <v>30-2-0</v>
      </c>
    </row>
    <row r="33641" spans="1:6" x14ac:dyDescent="0.3">
      <c r="A33641">
        <v>2016</v>
      </c>
      <c r="B33641" t="s">
        <v>2623</v>
      </c>
      <c r="C33641" t="str">
        <f t="shared" si="1052"/>
        <v>2016-Santos/SP-30-2-0</v>
      </c>
      <c r="D33641" s="4">
        <v>3.071431</v>
      </c>
      <c r="E33641">
        <v>14</v>
      </c>
      <c r="F33641" t="str">
        <f t="shared" si="1053"/>
        <v>30-2-0</v>
      </c>
    </row>
    <row r="33642" spans="1:6" x14ac:dyDescent="0.3">
      <c r="A33642">
        <v>2016</v>
      </c>
      <c r="B33642" t="s">
        <v>2624</v>
      </c>
      <c r="C33642" t="str">
        <f t="shared" si="1052"/>
        <v>2016-Sao Paulo/SP-30-2-0</v>
      </c>
      <c r="D33642" s="4">
        <v>2.2000000000000002</v>
      </c>
      <c r="E33642">
        <v>10</v>
      </c>
      <c r="F33642" t="str">
        <f t="shared" si="1053"/>
        <v>30-2-0</v>
      </c>
    </row>
    <row r="33643" spans="1:6" x14ac:dyDescent="0.3">
      <c r="A33643">
        <v>2016</v>
      </c>
      <c r="B33643" t="s">
        <v>3300</v>
      </c>
      <c r="C33643" t="str">
        <f t="shared" si="1052"/>
        <v>2016-Sport/PE-30-2-0</v>
      </c>
      <c r="D33643" s="4">
        <v>2.8</v>
      </c>
      <c r="E33643">
        <v>14</v>
      </c>
      <c r="F33643" t="str">
        <f t="shared" si="1053"/>
        <v>30-2-0</v>
      </c>
    </row>
    <row r="33644" spans="1:6" x14ac:dyDescent="0.3">
      <c r="A33644">
        <v>2016</v>
      </c>
      <c r="B33644" t="s">
        <v>3780</v>
      </c>
      <c r="C33644" t="str">
        <f t="shared" si="1052"/>
        <v>2016-Vitoria/BA-30-2-0</v>
      </c>
      <c r="D33644" s="4">
        <v>2.2857120000000002</v>
      </c>
      <c r="E33644">
        <v>16</v>
      </c>
      <c r="F33644" t="str">
        <f t="shared" si="1053"/>
        <v>30-2-0</v>
      </c>
    </row>
    <row r="33645" spans="1:6" x14ac:dyDescent="0.3">
      <c r="A33645">
        <v>2016</v>
      </c>
      <c r="B33645" t="s">
        <v>5124</v>
      </c>
      <c r="C33645" t="str">
        <f t="shared" si="1052"/>
        <v>2016-America/MG-30-2-1</v>
      </c>
      <c r="D33645" s="4">
        <v>2.6666720000000002</v>
      </c>
      <c r="E33645">
        <v>16</v>
      </c>
      <c r="F33645" t="str">
        <f t="shared" si="1053"/>
        <v>30-2-1</v>
      </c>
    </row>
    <row r="33646" spans="1:6" x14ac:dyDescent="0.3">
      <c r="A33646">
        <v>2016</v>
      </c>
      <c r="B33646" t="s">
        <v>3301</v>
      </c>
      <c r="C33646" t="str">
        <f t="shared" si="1052"/>
        <v>2016-Atletico/MG-30-2-1</v>
      </c>
      <c r="D33646" s="4">
        <v>3.2</v>
      </c>
      <c r="E33646">
        <v>16</v>
      </c>
      <c r="F33646" t="str">
        <f t="shared" si="1053"/>
        <v>30-2-1</v>
      </c>
    </row>
    <row r="33647" spans="1:6" x14ac:dyDescent="0.3">
      <c r="A33647">
        <v>2016</v>
      </c>
      <c r="B33647" t="s">
        <v>2626</v>
      </c>
      <c r="C33647" t="str">
        <f t="shared" si="1052"/>
        <v>2016-Atletico/PR-30-2-1</v>
      </c>
      <c r="D33647" s="4">
        <v>3.25</v>
      </c>
      <c r="E33647">
        <v>14</v>
      </c>
      <c r="F33647" t="str">
        <f t="shared" si="1053"/>
        <v>30-2-1</v>
      </c>
    </row>
    <row r="33648" spans="1:6" x14ac:dyDescent="0.3">
      <c r="A33648">
        <v>2016</v>
      </c>
      <c r="B33648" t="s">
        <v>2627</v>
      </c>
      <c r="C33648" t="str">
        <f t="shared" si="1052"/>
        <v>2016-Botafogo/RJ-30-2-1</v>
      </c>
      <c r="D33648" s="4">
        <v>3.5294129999999999</v>
      </c>
      <c r="E33648">
        <v>16</v>
      </c>
      <c r="F33648" t="str">
        <f t="shared" si="1053"/>
        <v>30-2-1</v>
      </c>
    </row>
    <row r="33649" spans="1:6" x14ac:dyDescent="0.3">
      <c r="A33649">
        <v>2016</v>
      </c>
      <c r="B33649" t="s">
        <v>5445</v>
      </c>
      <c r="C33649" t="str">
        <f t="shared" si="1052"/>
        <v>2016-Chapecoense/SC-30-2-1</v>
      </c>
      <c r="D33649" s="4">
        <v>0</v>
      </c>
      <c r="E33649">
        <v>14</v>
      </c>
      <c r="F33649" t="str">
        <f t="shared" si="1053"/>
        <v>30-2-1</v>
      </c>
    </row>
    <row r="33650" spans="1:6" x14ac:dyDescent="0.3">
      <c r="A33650">
        <v>2016</v>
      </c>
      <c r="B33650" t="s">
        <v>2628</v>
      </c>
      <c r="C33650" t="str">
        <f t="shared" si="1052"/>
        <v>2016-Corinthians/SP-30-2-1</v>
      </c>
      <c r="D33650" s="4">
        <v>2.8</v>
      </c>
      <c r="E33650">
        <v>14</v>
      </c>
      <c r="F33650" t="str">
        <f t="shared" si="1053"/>
        <v>30-2-1</v>
      </c>
    </row>
    <row r="33651" spans="1:6" x14ac:dyDescent="0.3">
      <c r="A33651">
        <v>2016</v>
      </c>
      <c r="B33651" t="s">
        <v>3781</v>
      </c>
      <c r="C33651" t="str">
        <f t="shared" si="1052"/>
        <v>2016-Coritiba/PR-30-2-1</v>
      </c>
      <c r="D33651" s="4">
        <v>2</v>
      </c>
      <c r="E33651">
        <v>10</v>
      </c>
      <c r="F33651" t="str">
        <f t="shared" si="1053"/>
        <v>30-2-1</v>
      </c>
    </row>
    <row r="33652" spans="1:6" x14ac:dyDescent="0.3">
      <c r="A33652">
        <v>2016</v>
      </c>
      <c r="B33652" t="s">
        <v>2629</v>
      </c>
      <c r="C33652" t="str">
        <f t="shared" si="1052"/>
        <v>2016-Cruzeiro/MG-30-2-1</v>
      </c>
      <c r="D33652" s="4">
        <v>3.0681850000000002</v>
      </c>
      <c r="E33652">
        <v>14</v>
      </c>
      <c r="F33652" t="str">
        <f t="shared" si="1053"/>
        <v>30-2-1</v>
      </c>
    </row>
    <row r="33653" spans="1:6" x14ac:dyDescent="0.3">
      <c r="A33653">
        <v>2016</v>
      </c>
      <c r="B33653" t="s">
        <v>2630</v>
      </c>
      <c r="C33653" t="str">
        <f t="shared" si="1052"/>
        <v>2016-Figueirense/SC-30-2-1</v>
      </c>
      <c r="D33653" s="4">
        <v>2.7894760000000001</v>
      </c>
      <c r="E33653">
        <v>16</v>
      </c>
      <c r="F33653" t="str">
        <f t="shared" si="1053"/>
        <v>30-2-1</v>
      </c>
    </row>
    <row r="33654" spans="1:6" x14ac:dyDescent="0.3">
      <c r="A33654">
        <v>2016</v>
      </c>
      <c r="B33654" t="s">
        <v>2631</v>
      </c>
      <c r="C33654" t="str">
        <f t="shared" si="1052"/>
        <v>2016-Flamengo/RJ-30-2-1</v>
      </c>
      <c r="D33654" s="4">
        <v>2.9166660000000002</v>
      </c>
      <c r="E33654">
        <v>14</v>
      </c>
      <c r="F33654" t="str">
        <f t="shared" si="1053"/>
        <v>30-2-1</v>
      </c>
    </row>
    <row r="33655" spans="1:6" x14ac:dyDescent="0.3">
      <c r="A33655">
        <v>2016</v>
      </c>
      <c r="B33655" t="s">
        <v>2632</v>
      </c>
      <c r="C33655" t="str">
        <f t="shared" si="1052"/>
        <v>2016-Fluminense/RJ-30-2-1</v>
      </c>
      <c r="D33655" s="4">
        <v>2.6551749999999998</v>
      </c>
      <c r="E33655">
        <v>16</v>
      </c>
      <c r="F33655" t="str">
        <f t="shared" si="1053"/>
        <v>30-2-1</v>
      </c>
    </row>
    <row r="33656" spans="1:6" x14ac:dyDescent="0.3">
      <c r="A33656">
        <v>2016</v>
      </c>
      <c r="B33656" t="s">
        <v>2635</v>
      </c>
      <c r="C33656" t="str">
        <f t="shared" si="1052"/>
        <v>2016-Gremio/RS-30-2-1</v>
      </c>
      <c r="D33656" s="4">
        <v>2.739131</v>
      </c>
      <c r="E33656">
        <v>14</v>
      </c>
      <c r="F33656" t="str">
        <f t="shared" si="1053"/>
        <v>30-2-1</v>
      </c>
    </row>
    <row r="33657" spans="1:6" x14ac:dyDescent="0.3">
      <c r="A33657">
        <v>2016</v>
      </c>
      <c r="B33657" t="s">
        <v>2636</v>
      </c>
      <c r="C33657" t="str">
        <f t="shared" si="1052"/>
        <v>2016-Internacional/RS-30-2-1</v>
      </c>
      <c r="D33657" s="4">
        <v>3</v>
      </c>
      <c r="E33657">
        <v>14</v>
      </c>
      <c r="F33657" t="str">
        <f t="shared" si="1053"/>
        <v>30-2-1</v>
      </c>
    </row>
    <row r="33658" spans="1:6" x14ac:dyDescent="0.3">
      <c r="A33658">
        <v>2016</v>
      </c>
      <c r="B33658" t="s">
        <v>2637</v>
      </c>
      <c r="C33658" t="str">
        <f t="shared" si="1052"/>
        <v>2016-Palmeiras/SP-30-2-1</v>
      </c>
      <c r="D33658" s="4">
        <v>3.0000089999999999</v>
      </c>
      <c r="E33658">
        <v>15</v>
      </c>
      <c r="F33658" t="str">
        <f t="shared" si="1053"/>
        <v>30-2-1</v>
      </c>
    </row>
    <row r="33659" spans="1:6" x14ac:dyDescent="0.3">
      <c r="A33659">
        <v>2016</v>
      </c>
      <c r="B33659" t="s">
        <v>2639</v>
      </c>
      <c r="C33659" t="str">
        <f t="shared" si="1052"/>
        <v>2016-Ponte Preta/SP-30-2-1</v>
      </c>
      <c r="D33659" s="4">
        <v>0</v>
      </c>
      <c r="E33659">
        <v>14</v>
      </c>
      <c r="F33659" t="str">
        <f t="shared" si="1053"/>
        <v>30-2-1</v>
      </c>
    </row>
    <row r="33660" spans="1:6" x14ac:dyDescent="0.3">
      <c r="A33660">
        <v>2016</v>
      </c>
      <c r="B33660" t="s">
        <v>2640</v>
      </c>
      <c r="C33660" t="str">
        <f t="shared" si="1052"/>
        <v>2016-Santa Cruz/PE-30-2-1</v>
      </c>
      <c r="D33660" s="4">
        <v>2.6923140000000001</v>
      </c>
      <c r="E33660">
        <v>14</v>
      </c>
      <c r="F33660" t="str">
        <f t="shared" si="1053"/>
        <v>30-2-1</v>
      </c>
    </row>
    <row r="33661" spans="1:6" x14ac:dyDescent="0.3">
      <c r="A33661">
        <v>2016</v>
      </c>
      <c r="B33661" t="s">
        <v>2641</v>
      </c>
      <c r="C33661" t="str">
        <f t="shared" si="1052"/>
        <v>2016-Santos/SP-30-2-1</v>
      </c>
      <c r="D33661" s="4">
        <v>2.8636370000000002</v>
      </c>
      <c r="E33661">
        <v>14</v>
      </c>
      <c r="F33661" t="str">
        <f t="shared" si="1053"/>
        <v>30-2-1</v>
      </c>
    </row>
    <row r="33662" spans="1:6" x14ac:dyDescent="0.3">
      <c r="A33662">
        <v>2016</v>
      </c>
      <c r="B33662" t="s">
        <v>2642</v>
      </c>
      <c r="C33662" t="str">
        <f t="shared" si="1052"/>
        <v>2016-Sao Paulo/SP-30-2-1</v>
      </c>
      <c r="D33662" s="4">
        <v>2</v>
      </c>
      <c r="E33662">
        <v>16</v>
      </c>
      <c r="F33662" t="str">
        <f t="shared" si="1053"/>
        <v>30-2-1</v>
      </c>
    </row>
    <row r="33663" spans="1:6" x14ac:dyDescent="0.3">
      <c r="A33663">
        <v>2016</v>
      </c>
      <c r="B33663" t="s">
        <v>3303</v>
      </c>
      <c r="C33663" t="str">
        <f t="shared" si="1052"/>
        <v>2016-Sport/PE-30-2-1</v>
      </c>
      <c r="D33663" s="4">
        <v>2.6666720000000002</v>
      </c>
      <c r="E33663">
        <v>16</v>
      </c>
      <c r="F33663" t="str">
        <f t="shared" si="1053"/>
        <v>30-2-1</v>
      </c>
    </row>
    <row r="33664" spans="1:6" x14ac:dyDescent="0.3">
      <c r="A33664">
        <v>2016</v>
      </c>
      <c r="B33664" t="s">
        <v>3783</v>
      </c>
      <c r="C33664" t="str">
        <f t="shared" si="1052"/>
        <v>2016-Vitoria/BA-30-2-1</v>
      </c>
      <c r="D33664" s="4">
        <v>2</v>
      </c>
      <c r="E33664">
        <v>10</v>
      </c>
      <c r="F33664" t="str">
        <f t="shared" si="1053"/>
        <v>30-2-1</v>
      </c>
    </row>
    <row r="33665" spans="1:6" x14ac:dyDescent="0.3">
      <c r="A33665">
        <v>2016</v>
      </c>
      <c r="B33665" t="s">
        <v>5126</v>
      </c>
      <c r="C33665" t="str">
        <f t="shared" si="1052"/>
        <v>2016-America/MG-30-3-0</v>
      </c>
      <c r="D33665" s="4">
        <v>2.181816</v>
      </c>
      <c r="E33665">
        <v>17</v>
      </c>
      <c r="F33665" t="str">
        <f t="shared" si="1053"/>
        <v>30-3-0</v>
      </c>
    </row>
    <row r="33666" spans="1:6" x14ac:dyDescent="0.3">
      <c r="A33666">
        <v>2016</v>
      </c>
      <c r="B33666" t="s">
        <v>3304</v>
      </c>
      <c r="C33666" t="str">
        <f t="shared" si="1052"/>
        <v>2016-Atletico/MG-30-3-0</v>
      </c>
      <c r="D33666" s="4">
        <v>7</v>
      </c>
      <c r="E33666">
        <v>32</v>
      </c>
      <c r="F33666" t="str">
        <f t="shared" si="1053"/>
        <v>30-3-0</v>
      </c>
    </row>
    <row r="33667" spans="1:6" x14ac:dyDescent="0.3">
      <c r="A33667">
        <v>2016</v>
      </c>
      <c r="B33667" t="s">
        <v>2644</v>
      </c>
      <c r="C33667" t="str">
        <f t="shared" ref="C33667:C33730" si="1054">A33667&amp;"-"&amp;B33667</f>
        <v>2016-Atletico/PR-30-3-0</v>
      </c>
      <c r="D33667" s="4">
        <v>3</v>
      </c>
      <c r="E33667">
        <v>21</v>
      </c>
      <c r="F33667" t="str">
        <f t="shared" ref="F33667:F33730" si="1055">RIGHT(B33667,LEN(C33667)-FIND("-",C33667,6))</f>
        <v>30-3-0</v>
      </c>
    </row>
    <row r="33668" spans="1:6" x14ac:dyDescent="0.3">
      <c r="A33668">
        <v>2016</v>
      </c>
      <c r="B33668" t="s">
        <v>2645</v>
      </c>
      <c r="C33668" t="str">
        <f t="shared" si="1054"/>
        <v>2016-Botafogo/RJ-30-3-0</v>
      </c>
      <c r="D33668" s="4">
        <v>6.6</v>
      </c>
      <c r="E33668">
        <v>27</v>
      </c>
      <c r="F33668" t="str">
        <f t="shared" si="1055"/>
        <v>30-3-0</v>
      </c>
    </row>
    <row r="33669" spans="1:6" x14ac:dyDescent="0.3">
      <c r="A33669">
        <v>2016</v>
      </c>
      <c r="B33669" t="s">
        <v>5446</v>
      </c>
      <c r="C33669" t="str">
        <f t="shared" si="1054"/>
        <v>2016-Chapecoense/SC-30-3-0</v>
      </c>
      <c r="D33669" s="4">
        <v>3</v>
      </c>
      <c r="E33669">
        <v>19</v>
      </c>
      <c r="F33669" t="str">
        <f t="shared" si="1055"/>
        <v>30-3-0</v>
      </c>
    </row>
    <row r="33670" spans="1:6" x14ac:dyDescent="0.3">
      <c r="A33670">
        <v>2016</v>
      </c>
      <c r="B33670" t="s">
        <v>2646</v>
      </c>
      <c r="C33670" t="str">
        <f t="shared" si="1054"/>
        <v>2016-Corinthians/SP-30-3-0</v>
      </c>
      <c r="D33670" s="4">
        <v>5.0000099999999996</v>
      </c>
      <c r="E33670">
        <v>30</v>
      </c>
      <c r="F33670" t="str">
        <f t="shared" si="1055"/>
        <v>30-3-0</v>
      </c>
    </row>
    <row r="33671" spans="1:6" x14ac:dyDescent="0.3">
      <c r="A33671">
        <v>2016</v>
      </c>
      <c r="B33671" t="s">
        <v>3784</v>
      </c>
      <c r="C33671" t="str">
        <f t="shared" si="1054"/>
        <v>2016-Coritiba/PR-30-3-0</v>
      </c>
      <c r="D33671" s="4">
        <v>3.5000070000000001</v>
      </c>
      <c r="E33671">
        <v>21</v>
      </c>
      <c r="F33671" t="str">
        <f t="shared" si="1055"/>
        <v>30-3-0</v>
      </c>
    </row>
    <row r="33672" spans="1:6" x14ac:dyDescent="0.3">
      <c r="A33672">
        <v>2016</v>
      </c>
      <c r="B33672" t="s">
        <v>2647</v>
      </c>
      <c r="C33672" t="str">
        <f t="shared" si="1054"/>
        <v>2016-Cruzeiro/MG-30-3-0</v>
      </c>
      <c r="D33672" s="4">
        <v>7</v>
      </c>
      <c r="E33672">
        <v>26</v>
      </c>
      <c r="F33672" t="str">
        <f t="shared" si="1055"/>
        <v>30-3-0</v>
      </c>
    </row>
    <row r="33673" spans="1:6" x14ac:dyDescent="0.3">
      <c r="A33673">
        <v>2016</v>
      </c>
      <c r="B33673" t="s">
        <v>2648</v>
      </c>
      <c r="C33673" t="str">
        <f t="shared" si="1054"/>
        <v>2016-Figueirense/SC-30-3-0</v>
      </c>
      <c r="D33673" s="4">
        <v>2.8</v>
      </c>
      <c r="E33673">
        <v>19</v>
      </c>
      <c r="F33673" t="str">
        <f t="shared" si="1055"/>
        <v>30-3-0</v>
      </c>
    </row>
    <row r="33674" spans="1:6" x14ac:dyDescent="0.3">
      <c r="A33674">
        <v>2016</v>
      </c>
      <c r="B33674" t="s">
        <v>2649</v>
      </c>
      <c r="C33674" t="str">
        <f t="shared" si="1054"/>
        <v>2016-Flamengo/RJ-30-3-0</v>
      </c>
      <c r="D33674" s="4">
        <v>6.7692459999999999</v>
      </c>
      <c r="E33674">
        <v>26</v>
      </c>
      <c r="F33674" t="str">
        <f t="shared" si="1055"/>
        <v>30-3-0</v>
      </c>
    </row>
    <row r="33675" spans="1:6" x14ac:dyDescent="0.3">
      <c r="A33675">
        <v>2016</v>
      </c>
      <c r="B33675" t="s">
        <v>2650</v>
      </c>
      <c r="C33675" t="str">
        <f t="shared" si="1054"/>
        <v>2016-Fluminense/RJ-30-3-0</v>
      </c>
      <c r="D33675" s="4">
        <v>5.0454559999999997</v>
      </c>
      <c r="E33675">
        <v>25</v>
      </c>
      <c r="F33675" t="str">
        <f t="shared" si="1055"/>
        <v>30-3-0</v>
      </c>
    </row>
    <row r="33676" spans="1:6" x14ac:dyDescent="0.3">
      <c r="A33676">
        <v>2016</v>
      </c>
      <c r="B33676" t="s">
        <v>2653</v>
      </c>
      <c r="C33676" t="str">
        <f t="shared" si="1054"/>
        <v>2016-Gremio/RS-30-3-0</v>
      </c>
      <c r="D33676" s="4">
        <v>4</v>
      </c>
      <c r="E33676">
        <v>23</v>
      </c>
      <c r="F33676" t="str">
        <f t="shared" si="1055"/>
        <v>30-3-0</v>
      </c>
    </row>
    <row r="33677" spans="1:6" x14ac:dyDescent="0.3">
      <c r="A33677">
        <v>2016</v>
      </c>
      <c r="B33677" t="s">
        <v>2654</v>
      </c>
      <c r="C33677" t="str">
        <f t="shared" si="1054"/>
        <v>2016-Internacional/RS-30-3-0</v>
      </c>
      <c r="D33677" s="4">
        <v>2.6</v>
      </c>
      <c r="E33677">
        <v>20</v>
      </c>
      <c r="F33677" t="str">
        <f t="shared" si="1055"/>
        <v>30-3-0</v>
      </c>
    </row>
    <row r="33678" spans="1:6" x14ac:dyDescent="0.3">
      <c r="A33678">
        <v>2016</v>
      </c>
      <c r="B33678" t="s">
        <v>2655</v>
      </c>
      <c r="C33678" t="str">
        <f t="shared" si="1054"/>
        <v>2016-Palmeiras/SP-30-3-0</v>
      </c>
      <c r="D33678" s="4">
        <v>4.4000000000000004</v>
      </c>
      <c r="E33678">
        <v>14</v>
      </c>
      <c r="F33678" t="str">
        <f t="shared" si="1055"/>
        <v>30-3-0</v>
      </c>
    </row>
    <row r="33679" spans="1:6" x14ac:dyDescent="0.3">
      <c r="A33679">
        <v>2016</v>
      </c>
      <c r="B33679" t="s">
        <v>2657</v>
      </c>
      <c r="C33679" t="str">
        <f t="shared" si="1054"/>
        <v>2016-Ponte Preta/SP-30-3-0</v>
      </c>
      <c r="D33679" s="4">
        <v>4.2222179999999998</v>
      </c>
      <c r="E33679">
        <v>13</v>
      </c>
      <c r="F33679" t="str">
        <f t="shared" si="1055"/>
        <v>30-3-0</v>
      </c>
    </row>
    <row r="33680" spans="1:6" x14ac:dyDescent="0.3">
      <c r="A33680">
        <v>2016</v>
      </c>
      <c r="B33680" t="s">
        <v>2658</v>
      </c>
      <c r="C33680" t="str">
        <f t="shared" si="1054"/>
        <v>2016-Santa Cruz/PE-30-3-0</v>
      </c>
      <c r="D33680" s="4">
        <v>2.6666660000000002</v>
      </c>
      <c r="E33680">
        <v>17</v>
      </c>
      <c r="F33680" t="str">
        <f t="shared" si="1055"/>
        <v>30-3-0</v>
      </c>
    </row>
    <row r="33681" spans="1:6" x14ac:dyDescent="0.3">
      <c r="A33681">
        <v>2016</v>
      </c>
      <c r="B33681" t="s">
        <v>2659</v>
      </c>
      <c r="C33681" t="str">
        <f t="shared" si="1054"/>
        <v>2016-Santos/SP-30-3-0</v>
      </c>
      <c r="D33681" s="4">
        <v>9</v>
      </c>
      <c r="E33681">
        <v>29</v>
      </c>
      <c r="F33681" t="str">
        <f t="shared" si="1055"/>
        <v>30-3-0</v>
      </c>
    </row>
    <row r="33682" spans="1:6" x14ac:dyDescent="0.3">
      <c r="A33682">
        <v>2016</v>
      </c>
      <c r="B33682" t="s">
        <v>2660</v>
      </c>
      <c r="C33682" t="str">
        <f t="shared" si="1054"/>
        <v>2016-Sao Paulo/SP-30-3-0</v>
      </c>
      <c r="D33682" s="4">
        <v>2</v>
      </c>
      <c r="E33682">
        <v>16</v>
      </c>
      <c r="F33682" t="str">
        <f t="shared" si="1055"/>
        <v>30-3-0</v>
      </c>
    </row>
    <row r="33683" spans="1:6" x14ac:dyDescent="0.3">
      <c r="A33683">
        <v>2016</v>
      </c>
      <c r="B33683" t="s">
        <v>3306</v>
      </c>
      <c r="C33683" t="str">
        <f t="shared" si="1054"/>
        <v>2016-Sport/PE-30-3-0</v>
      </c>
      <c r="D33683" s="4">
        <v>3.75</v>
      </c>
      <c r="E33683">
        <v>15</v>
      </c>
      <c r="F33683" t="str">
        <f t="shared" si="1055"/>
        <v>30-3-0</v>
      </c>
    </row>
    <row r="33684" spans="1:6" x14ac:dyDescent="0.3">
      <c r="A33684">
        <v>2016</v>
      </c>
      <c r="B33684" t="s">
        <v>3786</v>
      </c>
      <c r="C33684" t="str">
        <f t="shared" si="1054"/>
        <v>2016-Vitoria/BA-30-3-0</v>
      </c>
      <c r="D33684" s="4">
        <v>4.1428529999999997</v>
      </c>
      <c r="E33684">
        <v>24</v>
      </c>
      <c r="F33684" t="str">
        <f t="shared" si="1055"/>
        <v>30-3-0</v>
      </c>
    </row>
    <row r="33685" spans="1:6" x14ac:dyDescent="0.3">
      <c r="A33685">
        <v>2016</v>
      </c>
      <c r="B33685" t="s">
        <v>5128</v>
      </c>
      <c r="C33685" t="str">
        <f t="shared" si="1054"/>
        <v>2016-America/MG-30-3-1</v>
      </c>
      <c r="D33685" s="4">
        <v>2.6</v>
      </c>
      <c r="E33685">
        <v>15</v>
      </c>
      <c r="F33685" t="str">
        <f t="shared" si="1055"/>
        <v>30-3-1</v>
      </c>
    </row>
    <row r="33686" spans="1:6" x14ac:dyDescent="0.3">
      <c r="A33686">
        <v>2016</v>
      </c>
      <c r="B33686" t="s">
        <v>3307</v>
      </c>
      <c r="C33686" t="str">
        <f t="shared" si="1054"/>
        <v>2016-Atletico/MG-30-3-1</v>
      </c>
      <c r="D33686" s="4">
        <v>5.1428589999999996</v>
      </c>
      <c r="E33686">
        <v>29</v>
      </c>
      <c r="F33686" t="str">
        <f t="shared" si="1055"/>
        <v>30-3-1</v>
      </c>
    </row>
    <row r="33687" spans="1:6" x14ac:dyDescent="0.3">
      <c r="A33687">
        <v>2016</v>
      </c>
      <c r="B33687" t="s">
        <v>2662</v>
      </c>
      <c r="C33687" t="str">
        <f t="shared" si="1054"/>
        <v>2016-Atletico/PR-30-3-1</v>
      </c>
      <c r="D33687" s="4">
        <v>5.2857089999999998</v>
      </c>
      <c r="E33687">
        <v>21</v>
      </c>
      <c r="F33687" t="str">
        <f t="shared" si="1055"/>
        <v>30-3-1</v>
      </c>
    </row>
    <row r="33688" spans="1:6" x14ac:dyDescent="0.3">
      <c r="A33688">
        <v>2016</v>
      </c>
      <c r="B33688" t="s">
        <v>2663</v>
      </c>
      <c r="C33688" t="str">
        <f t="shared" si="1054"/>
        <v>2016-Botafogo/RJ-30-3-1</v>
      </c>
      <c r="D33688" s="4">
        <v>6</v>
      </c>
      <c r="E33688">
        <v>13</v>
      </c>
      <c r="F33688" t="str">
        <f t="shared" si="1055"/>
        <v>30-3-1</v>
      </c>
    </row>
    <row r="33689" spans="1:6" x14ac:dyDescent="0.3">
      <c r="A33689">
        <v>2016</v>
      </c>
      <c r="B33689" t="s">
        <v>5447</v>
      </c>
      <c r="C33689" t="str">
        <f t="shared" si="1054"/>
        <v>2016-Chapecoense/SC-30-3-1</v>
      </c>
      <c r="D33689" s="4">
        <v>0</v>
      </c>
      <c r="E33689">
        <v>21</v>
      </c>
      <c r="F33689" t="str">
        <f t="shared" si="1055"/>
        <v>30-3-1</v>
      </c>
    </row>
    <row r="33690" spans="1:6" x14ac:dyDescent="0.3">
      <c r="A33690">
        <v>2016</v>
      </c>
      <c r="B33690" t="s">
        <v>2664</v>
      </c>
      <c r="C33690" t="str">
        <f t="shared" si="1054"/>
        <v>2016-Corinthians/SP-30-3-1</v>
      </c>
      <c r="D33690" s="4">
        <v>4</v>
      </c>
      <c r="E33690">
        <v>28</v>
      </c>
      <c r="F33690" t="str">
        <f t="shared" si="1055"/>
        <v>30-3-1</v>
      </c>
    </row>
    <row r="33691" spans="1:6" x14ac:dyDescent="0.3">
      <c r="A33691">
        <v>2016</v>
      </c>
      <c r="B33691" t="s">
        <v>3787</v>
      </c>
      <c r="C33691" t="str">
        <f t="shared" si="1054"/>
        <v>2016-Coritiba/PR-30-3-1</v>
      </c>
      <c r="D33691" s="4">
        <v>3.5714250000000001</v>
      </c>
      <c r="E33691">
        <v>22</v>
      </c>
      <c r="F33691" t="str">
        <f t="shared" si="1055"/>
        <v>30-3-1</v>
      </c>
    </row>
    <row r="33692" spans="1:6" x14ac:dyDescent="0.3">
      <c r="A33692">
        <v>2016</v>
      </c>
      <c r="B33692" t="s">
        <v>2665</v>
      </c>
      <c r="C33692" t="str">
        <f t="shared" si="1054"/>
        <v>2016-Cruzeiro/MG-30-3-1</v>
      </c>
      <c r="D33692" s="4">
        <v>4.25</v>
      </c>
      <c r="E33692">
        <v>28</v>
      </c>
      <c r="F33692" t="str">
        <f t="shared" si="1055"/>
        <v>30-3-1</v>
      </c>
    </row>
    <row r="33693" spans="1:6" x14ac:dyDescent="0.3">
      <c r="A33693">
        <v>2016</v>
      </c>
      <c r="B33693" t="s">
        <v>2666</v>
      </c>
      <c r="C33693" t="str">
        <f t="shared" si="1054"/>
        <v>2016-Figueirense/SC-30-3-1</v>
      </c>
      <c r="D33693" s="4">
        <v>3.75</v>
      </c>
      <c r="E33693">
        <v>22</v>
      </c>
      <c r="F33693" t="str">
        <f t="shared" si="1055"/>
        <v>30-3-1</v>
      </c>
    </row>
    <row r="33694" spans="1:6" x14ac:dyDescent="0.3">
      <c r="A33694">
        <v>2016</v>
      </c>
      <c r="B33694" t="s">
        <v>2667</v>
      </c>
      <c r="C33694" t="str">
        <f t="shared" si="1054"/>
        <v>2016-Flamengo/RJ-30-3-1</v>
      </c>
      <c r="D33694" s="4">
        <v>5.6666730000000003</v>
      </c>
      <c r="E33694">
        <v>29</v>
      </c>
      <c r="F33694" t="str">
        <f t="shared" si="1055"/>
        <v>30-3-1</v>
      </c>
    </row>
    <row r="33695" spans="1:6" x14ac:dyDescent="0.3">
      <c r="A33695">
        <v>2016</v>
      </c>
      <c r="B33695" t="s">
        <v>2668</v>
      </c>
      <c r="C33695" t="str">
        <f t="shared" si="1054"/>
        <v>2016-Fluminense/RJ-30-3-1</v>
      </c>
      <c r="D33695" s="4">
        <v>5.1666639999999999</v>
      </c>
      <c r="E33695">
        <v>27</v>
      </c>
      <c r="F33695" t="str">
        <f t="shared" si="1055"/>
        <v>30-3-1</v>
      </c>
    </row>
    <row r="33696" spans="1:6" x14ac:dyDescent="0.3">
      <c r="A33696">
        <v>2016</v>
      </c>
      <c r="B33696" t="s">
        <v>2671</v>
      </c>
      <c r="C33696" t="str">
        <f t="shared" si="1054"/>
        <v>2016-Gremio/RS-30-3-1</v>
      </c>
      <c r="D33696" s="4">
        <v>4</v>
      </c>
      <c r="E33696">
        <v>35</v>
      </c>
      <c r="F33696" t="str">
        <f t="shared" si="1055"/>
        <v>30-3-1</v>
      </c>
    </row>
    <row r="33697" spans="1:6" x14ac:dyDescent="0.3">
      <c r="A33697">
        <v>2016</v>
      </c>
      <c r="B33697" t="s">
        <v>2672</v>
      </c>
      <c r="C33697" t="str">
        <f t="shared" si="1054"/>
        <v>2016-Internacional/RS-30-3-1</v>
      </c>
      <c r="D33697" s="4">
        <v>3</v>
      </c>
      <c r="E33697">
        <v>28</v>
      </c>
      <c r="F33697" t="str">
        <f t="shared" si="1055"/>
        <v>30-3-1</v>
      </c>
    </row>
    <row r="33698" spans="1:6" x14ac:dyDescent="0.3">
      <c r="A33698">
        <v>2016</v>
      </c>
      <c r="B33698" t="s">
        <v>2673</v>
      </c>
      <c r="C33698" t="str">
        <f t="shared" si="1054"/>
        <v>2016-Palmeiras/SP-30-3-1</v>
      </c>
      <c r="D33698" s="4">
        <v>9</v>
      </c>
      <c r="E33698">
        <v>30</v>
      </c>
      <c r="F33698" t="str">
        <f t="shared" si="1055"/>
        <v>30-3-1</v>
      </c>
    </row>
    <row r="33699" spans="1:6" x14ac:dyDescent="0.3">
      <c r="A33699">
        <v>2016</v>
      </c>
      <c r="B33699" t="s">
        <v>2675</v>
      </c>
      <c r="C33699" t="str">
        <f t="shared" si="1054"/>
        <v>2016-Ponte Preta/SP-30-3-1</v>
      </c>
      <c r="D33699" s="4">
        <v>0</v>
      </c>
      <c r="E33699">
        <v>28</v>
      </c>
      <c r="F33699" t="str">
        <f t="shared" si="1055"/>
        <v>30-3-1</v>
      </c>
    </row>
    <row r="33700" spans="1:6" x14ac:dyDescent="0.3">
      <c r="A33700">
        <v>2016</v>
      </c>
      <c r="B33700" t="s">
        <v>2676</v>
      </c>
      <c r="C33700" t="str">
        <f t="shared" si="1054"/>
        <v>2016-Santa Cruz/PE-30-3-1</v>
      </c>
      <c r="D33700" s="4">
        <v>1.2</v>
      </c>
      <c r="E33700">
        <v>17</v>
      </c>
      <c r="F33700" t="str">
        <f t="shared" si="1055"/>
        <v>30-3-1</v>
      </c>
    </row>
    <row r="33701" spans="1:6" x14ac:dyDescent="0.3">
      <c r="A33701">
        <v>2016</v>
      </c>
      <c r="B33701" t="s">
        <v>2677</v>
      </c>
      <c r="C33701" t="str">
        <f t="shared" si="1054"/>
        <v>2016-Santos/SP-30-3-1</v>
      </c>
      <c r="D33701" s="4">
        <v>4.333342</v>
      </c>
      <c r="E33701">
        <v>20</v>
      </c>
      <c r="F33701" t="str">
        <f t="shared" si="1055"/>
        <v>30-3-1</v>
      </c>
    </row>
    <row r="33702" spans="1:6" x14ac:dyDescent="0.3">
      <c r="A33702">
        <v>2016</v>
      </c>
      <c r="B33702" t="s">
        <v>2678</v>
      </c>
      <c r="C33702" t="str">
        <f t="shared" si="1054"/>
        <v>2016-Sao Paulo/SP-30-3-1</v>
      </c>
      <c r="D33702" s="4">
        <v>3.3750110000000002</v>
      </c>
      <c r="E33702">
        <v>15</v>
      </c>
      <c r="F33702" t="str">
        <f t="shared" si="1055"/>
        <v>30-3-1</v>
      </c>
    </row>
    <row r="33703" spans="1:6" x14ac:dyDescent="0.3">
      <c r="A33703">
        <v>2016</v>
      </c>
      <c r="B33703" t="s">
        <v>3309</v>
      </c>
      <c r="C33703" t="str">
        <f t="shared" si="1054"/>
        <v>2016-Sport/PE-30-3-1</v>
      </c>
      <c r="D33703" s="4">
        <v>4</v>
      </c>
      <c r="E33703">
        <v>29</v>
      </c>
      <c r="F33703" t="str">
        <f t="shared" si="1055"/>
        <v>30-3-1</v>
      </c>
    </row>
    <row r="33704" spans="1:6" x14ac:dyDescent="0.3">
      <c r="A33704">
        <v>2016</v>
      </c>
      <c r="B33704" t="s">
        <v>3789</v>
      </c>
      <c r="C33704" t="str">
        <f t="shared" si="1054"/>
        <v>2016-Vitoria/BA-30-3-1</v>
      </c>
      <c r="D33704" s="4">
        <v>6</v>
      </c>
      <c r="E33704">
        <v>21</v>
      </c>
      <c r="F33704" t="str">
        <f t="shared" si="1055"/>
        <v>30-3-1</v>
      </c>
    </row>
    <row r="33705" spans="1:6" x14ac:dyDescent="0.3">
      <c r="A33705">
        <v>2016</v>
      </c>
      <c r="B33705" t="s">
        <v>5130</v>
      </c>
      <c r="C33705" t="str">
        <f t="shared" si="1054"/>
        <v>2016-America/MG-30-3-2</v>
      </c>
      <c r="D33705" s="4">
        <v>6</v>
      </c>
      <c r="E33705">
        <v>17</v>
      </c>
      <c r="F33705" t="str">
        <f t="shared" si="1055"/>
        <v>30-3-2</v>
      </c>
    </row>
    <row r="33706" spans="1:6" x14ac:dyDescent="0.3">
      <c r="A33706">
        <v>2016</v>
      </c>
      <c r="B33706" t="s">
        <v>3310</v>
      </c>
      <c r="C33706" t="str">
        <f t="shared" si="1054"/>
        <v>2016-Atletico/MG-30-3-2</v>
      </c>
      <c r="D33706" s="4">
        <v>6.4</v>
      </c>
      <c r="E33706">
        <v>28</v>
      </c>
      <c r="F33706" t="str">
        <f t="shared" si="1055"/>
        <v>30-3-2</v>
      </c>
    </row>
    <row r="33707" spans="1:6" x14ac:dyDescent="0.3">
      <c r="A33707">
        <v>2016</v>
      </c>
      <c r="B33707" t="s">
        <v>2680</v>
      </c>
      <c r="C33707" t="str">
        <f t="shared" si="1054"/>
        <v>2016-Atletico/PR-30-3-2</v>
      </c>
      <c r="D33707" s="4">
        <v>5.1428520000000004</v>
      </c>
      <c r="E33707">
        <v>21</v>
      </c>
      <c r="F33707" t="str">
        <f t="shared" si="1055"/>
        <v>30-3-2</v>
      </c>
    </row>
    <row r="33708" spans="1:6" x14ac:dyDescent="0.3">
      <c r="A33708">
        <v>2016</v>
      </c>
      <c r="B33708" t="s">
        <v>2681</v>
      </c>
      <c r="C33708" t="str">
        <f t="shared" si="1054"/>
        <v>2016-Botafogo/RJ-30-3-2</v>
      </c>
      <c r="D33708" s="4">
        <v>4</v>
      </c>
      <c r="E33708">
        <v>13</v>
      </c>
      <c r="F33708" t="str">
        <f t="shared" si="1055"/>
        <v>30-3-2</v>
      </c>
    </row>
    <row r="33709" spans="1:6" x14ac:dyDescent="0.3">
      <c r="A33709">
        <v>2016</v>
      </c>
      <c r="B33709" t="s">
        <v>5448</v>
      </c>
      <c r="C33709" t="str">
        <f t="shared" si="1054"/>
        <v>2016-Chapecoense/SC-30-3-2</v>
      </c>
      <c r="D33709" s="4">
        <v>1</v>
      </c>
      <c r="E33709">
        <v>28</v>
      </c>
      <c r="F33709" t="str">
        <f t="shared" si="1055"/>
        <v>30-3-2</v>
      </c>
    </row>
    <row r="33710" spans="1:6" x14ac:dyDescent="0.3">
      <c r="A33710">
        <v>2016</v>
      </c>
      <c r="B33710" t="s">
        <v>2682</v>
      </c>
      <c r="C33710" t="str">
        <f t="shared" si="1054"/>
        <v>2016-Corinthians/SP-30-3-2</v>
      </c>
      <c r="D33710" s="4">
        <v>0</v>
      </c>
      <c r="E33710">
        <v>27</v>
      </c>
      <c r="F33710" t="str">
        <f t="shared" si="1055"/>
        <v>30-3-2</v>
      </c>
    </row>
    <row r="33711" spans="1:6" x14ac:dyDescent="0.3">
      <c r="A33711">
        <v>2016</v>
      </c>
      <c r="B33711" t="s">
        <v>3790</v>
      </c>
      <c r="C33711" t="str">
        <f t="shared" si="1054"/>
        <v>2016-Coritiba/PR-30-3-2</v>
      </c>
      <c r="D33711" s="4">
        <v>6</v>
      </c>
      <c r="E33711">
        <v>21</v>
      </c>
      <c r="F33711" t="str">
        <f t="shared" si="1055"/>
        <v>30-3-2</v>
      </c>
    </row>
    <row r="33712" spans="1:6" x14ac:dyDescent="0.3">
      <c r="A33712">
        <v>2016</v>
      </c>
      <c r="B33712" t="s">
        <v>2683</v>
      </c>
      <c r="C33712" t="str">
        <f t="shared" si="1054"/>
        <v>2016-Cruzeiro/MG-30-3-2</v>
      </c>
      <c r="D33712" s="4">
        <v>3.5714250000000001</v>
      </c>
      <c r="E33712">
        <v>23</v>
      </c>
      <c r="F33712" t="str">
        <f t="shared" si="1055"/>
        <v>30-3-2</v>
      </c>
    </row>
    <row r="33713" spans="1:6" x14ac:dyDescent="0.3">
      <c r="A33713">
        <v>2016</v>
      </c>
      <c r="B33713" t="s">
        <v>2684</v>
      </c>
      <c r="C33713" t="str">
        <f t="shared" si="1054"/>
        <v>2016-Figueirense/SC-30-3-2</v>
      </c>
      <c r="D33713" s="4">
        <v>3.500003</v>
      </c>
      <c r="E33713">
        <v>18</v>
      </c>
      <c r="F33713" t="str">
        <f t="shared" si="1055"/>
        <v>30-3-2</v>
      </c>
    </row>
    <row r="33714" spans="1:6" x14ac:dyDescent="0.3">
      <c r="A33714">
        <v>2016</v>
      </c>
      <c r="B33714" t="s">
        <v>2685</v>
      </c>
      <c r="C33714" t="str">
        <f t="shared" si="1054"/>
        <v>2016-Flamengo/RJ-30-3-2</v>
      </c>
      <c r="D33714" s="4">
        <v>5.8</v>
      </c>
      <c r="E33714">
        <v>20</v>
      </c>
      <c r="F33714" t="str">
        <f t="shared" si="1055"/>
        <v>30-3-2</v>
      </c>
    </row>
    <row r="33715" spans="1:6" x14ac:dyDescent="0.3">
      <c r="A33715">
        <v>2016</v>
      </c>
      <c r="B33715" t="s">
        <v>2686</v>
      </c>
      <c r="C33715" t="str">
        <f t="shared" si="1054"/>
        <v>2016-Fluminense/RJ-30-3-2</v>
      </c>
      <c r="D33715" s="4">
        <v>9</v>
      </c>
      <c r="E33715">
        <v>32</v>
      </c>
      <c r="F33715" t="str">
        <f t="shared" si="1055"/>
        <v>30-3-2</v>
      </c>
    </row>
    <row r="33716" spans="1:6" x14ac:dyDescent="0.3">
      <c r="A33716">
        <v>2016</v>
      </c>
      <c r="B33716" t="s">
        <v>2689</v>
      </c>
      <c r="C33716" t="str">
        <f t="shared" si="1054"/>
        <v>2016-Gremio/RS-30-3-2</v>
      </c>
      <c r="D33716" s="4">
        <v>3</v>
      </c>
      <c r="E33716">
        <v>32</v>
      </c>
      <c r="F33716" t="str">
        <f t="shared" si="1055"/>
        <v>30-3-2</v>
      </c>
    </row>
    <row r="33717" spans="1:6" x14ac:dyDescent="0.3">
      <c r="A33717">
        <v>2016</v>
      </c>
      <c r="B33717" t="s">
        <v>2690</v>
      </c>
      <c r="C33717" t="str">
        <f t="shared" si="1054"/>
        <v>2016-Internacional/RS-30-3-2</v>
      </c>
      <c r="D33717" s="4">
        <v>3</v>
      </c>
      <c r="E33717">
        <v>32</v>
      </c>
      <c r="F33717" t="str">
        <f t="shared" si="1055"/>
        <v>30-3-2</v>
      </c>
    </row>
    <row r="33718" spans="1:6" x14ac:dyDescent="0.3">
      <c r="A33718">
        <v>2016</v>
      </c>
      <c r="B33718" t="s">
        <v>2691</v>
      </c>
      <c r="C33718" t="str">
        <f t="shared" si="1054"/>
        <v>2016-Palmeiras/SP-30-3-2</v>
      </c>
      <c r="D33718" s="4">
        <v>6.4</v>
      </c>
      <c r="E33718">
        <v>34</v>
      </c>
      <c r="F33718" t="str">
        <f t="shared" si="1055"/>
        <v>30-3-2</v>
      </c>
    </row>
    <row r="33719" spans="1:6" x14ac:dyDescent="0.3">
      <c r="A33719">
        <v>2016</v>
      </c>
      <c r="B33719" t="s">
        <v>2693</v>
      </c>
      <c r="C33719" t="str">
        <f t="shared" si="1054"/>
        <v>2016-Ponte Preta/SP-30-3-2</v>
      </c>
      <c r="D33719" s="4">
        <v>1</v>
      </c>
      <c r="E33719">
        <v>21</v>
      </c>
      <c r="F33719" t="str">
        <f t="shared" si="1055"/>
        <v>30-3-2</v>
      </c>
    </row>
    <row r="33720" spans="1:6" x14ac:dyDescent="0.3">
      <c r="A33720">
        <v>2016</v>
      </c>
      <c r="B33720" t="s">
        <v>2694</v>
      </c>
      <c r="C33720" t="str">
        <f t="shared" si="1054"/>
        <v>2016-Santa Cruz/PE-30-3-2</v>
      </c>
      <c r="D33720" s="4">
        <v>2.8</v>
      </c>
      <c r="E33720">
        <v>26</v>
      </c>
      <c r="F33720" t="str">
        <f t="shared" si="1055"/>
        <v>30-3-2</v>
      </c>
    </row>
    <row r="33721" spans="1:6" x14ac:dyDescent="0.3">
      <c r="A33721">
        <v>2016</v>
      </c>
      <c r="B33721" t="s">
        <v>2695</v>
      </c>
      <c r="C33721" t="str">
        <f t="shared" si="1054"/>
        <v>2016-Santos/SP-30-3-2</v>
      </c>
      <c r="D33721" s="4">
        <v>5.4999979999999997</v>
      </c>
      <c r="E33721">
        <v>20</v>
      </c>
      <c r="F33721" t="str">
        <f t="shared" si="1055"/>
        <v>30-3-2</v>
      </c>
    </row>
    <row r="33722" spans="1:6" x14ac:dyDescent="0.3">
      <c r="A33722">
        <v>2016</v>
      </c>
      <c r="B33722" t="s">
        <v>2696</v>
      </c>
      <c r="C33722" t="str">
        <f t="shared" si="1054"/>
        <v>2016-Sao Paulo/SP-30-3-2</v>
      </c>
      <c r="D33722" s="4">
        <v>1</v>
      </c>
      <c r="E33722">
        <v>21</v>
      </c>
      <c r="F33722" t="str">
        <f t="shared" si="1055"/>
        <v>30-3-2</v>
      </c>
    </row>
    <row r="33723" spans="1:6" x14ac:dyDescent="0.3">
      <c r="A33723">
        <v>2016</v>
      </c>
      <c r="B33723" t="s">
        <v>3312</v>
      </c>
      <c r="C33723" t="str">
        <f t="shared" si="1054"/>
        <v>2016-Sport/PE-30-3-2</v>
      </c>
      <c r="D33723" s="4">
        <v>4.5714240000000004</v>
      </c>
      <c r="E33723">
        <v>19</v>
      </c>
      <c r="F33723" t="str">
        <f t="shared" si="1055"/>
        <v>30-3-2</v>
      </c>
    </row>
    <row r="33724" spans="1:6" x14ac:dyDescent="0.3">
      <c r="A33724">
        <v>2016</v>
      </c>
      <c r="B33724" t="s">
        <v>3792</v>
      </c>
      <c r="C33724" t="str">
        <f t="shared" si="1054"/>
        <v>2016-Vitoria/BA-30-3-2</v>
      </c>
      <c r="D33724" s="4">
        <v>6</v>
      </c>
      <c r="E33724">
        <v>20</v>
      </c>
      <c r="F33724" t="str">
        <f t="shared" si="1055"/>
        <v>30-3-2</v>
      </c>
    </row>
    <row r="33725" spans="1:6" x14ac:dyDescent="0.3">
      <c r="A33725">
        <v>2016</v>
      </c>
      <c r="B33725" t="s">
        <v>5132</v>
      </c>
      <c r="C33725" t="str">
        <f t="shared" si="1054"/>
        <v>2016-America/MG-30-4-0</v>
      </c>
      <c r="D33725" s="4">
        <v>7</v>
      </c>
      <c r="E33725">
        <v>18</v>
      </c>
      <c r="F33725" t="str">
        <f t="shared" si="1055"/>
        <v>30-4-0</v>
      </c>
    </row>
    <row r="33726" spans="1:6" x14ac:dyDescent="0.3">
      <c r="A33726">
        <v>2016</v>
      </c>
      <c r="B33726" t="s">
        <v>3313</v>
      </c>
      <c r="C33726" t="str">
        <f t="shared" si="1054"/>
        <v>2016-Atletico/MG-30-4-0</v>
      </c>
      <c r="D33726" s="4">
        <v>10</v>
      </c>
      <c r="E33726">
        <v>45</v>
      </c>
      <c r="F33726" t="str">
        <f t="shared" si="1055"/>
        <v>30-4-0</v>
      </c>
    </row>
    <row r="33727" spans="1:6" x14ac:dyDescent="0.3">
      <c r="A33727">
        <v>2016</v>
      </c>
      <c r="B33727" t="s">
        <v>2698</v>
      </c>
      <c r="C33727" t="str">
        <f t="shared" si="1054"/>
        <v>2016-Atletico/PR-30-4-0</v>
      </c>
      <c r="D33727" s="4">
        <v>6</v>
      </c>
      <c r="E33727">
        <v>30</v>
      </c>
      <c r="F33727" t="str">
        <f t="shared" si="1055"/>
        <v>30-4-0</v>
      </c>
    </row>
    <row r="33728" spans="1:6" x14ac:dyDescent="0.3">
      <c r="A33728">
        <v>2016</v>
      </c>
      <c r="B33728" t="s">
        <v>2699</v>
      </c>
      <c r="C33728" t="str">
        <f t="shared" si="1054"/>
        <v>2016-Botafogo/RJ-30-4-0</v>
      </c>
      <c r="D33728" s="4">
        <v>6</v>
      </c>
      <c r="E33728">
        <v>24</v>
      </c>
      <c r="F33728" t="str">
        <f t="shared" si="1055"/>
        <v>30-4-0</v>
      </c>
    </row>
    <row r="33729" spans="1:6" x14ac:dyDescent="0.3">
      <c r="A33729">
        <v>2016</v>
      </c>
      <c r="B33729" t="s">
        <v>5449</v>
      </c>
      <c r="C33729" t="str">
        <f t="shared" si="1054"/>
        <v>2016-Chapecoense/SC-30-4-0</v>
      </c>
      <c r="D33729" s="4">
        <v>5</v>
      </c>
      <c r="E33729">
        <v>22</v>
      </c>
      <c r="F33729" t="str">
        <f t="shared" si="1055"/>
        <v>30-4-0</v>
      </c>
    </row>
    <row r="33730" spans="1:6" x14ac:dyDescent="0.3">
      <c r="A33730">
        <v>2016</v>
      </c>
      <c r="B33730" t="s">
        <v>2700</v>
      </c>
      <c r="C33730" t="str">
        <f t="shared" si="1054"/>
        <v>2016-Corinthians/SP-30-4-0</v>
      </c>
      <c r="D33730" s="4">
        <v>1</v>
      </c>
      <c r="E33730">
        <v>35</v>
      </c>
      <c r="F33730" t="str">
        <f t="shared" si="1055"/>
        <v>30-4-0</v>
      </c>
    </row>
    <row r="33731" spans="1:6" x14ac:dyDescent="0.3">
      <c r="A33731">
        <v>2016</v>
      </c>
      <c r="B33731" t="s">
        <v>3793</v>
      </c>
      <c r="C33731" t="str">
        <f t="shared" ref="C33731:C33794" si="1056">A33731&amp;"-"&amp;B33731</f>
        <v>2016-Coritiba/PR-30-4-0</v>
      </c>
      <c r="D33731" s="4">
        <v>7</v>
      </c>
      <c r="E33731">
        <v>16</v>
      </c>
      <c r="F33731" t="str">
        <f t="shared" ref="F33731:F33794" si="1057">RIGHT(B33731,LEN(C33731)-FIND("-",C33731,6))</f>
        <v>30-4-0</v>
      </c>
    </row>
    <row r="33732" spans="1:6" x14ac:dyDescent="0.3">
      <c r="A33732">
        <v>2016</v>
      </c>
      <c r="B33732" t="s">
        <v>2701</v>
      </c>
      <c r="C33732" t="str">
        <f t="shared" si="1056"/>
        <v>2016-Cruzeiro/MG-30-4-0</v>
      </c>
      <c r="D33732" s="4">
        <v>4</v>
      </c>
      <c r="E33732">
        <v>27</v>
      </c>
      <c r="F33732" t="str">
        <f t="shared" si="1057"/>
        <v>30-4-0</v>
      </c>
    </row>
    <row r="33733" spans="1:6" x14ac:dyDescent="0.3">
      <c r="A33733">
        <v>2016</v>
      </c>
      <c r="B33733" t="s">
        <v>2702</v>
      </c>
      <c r="C33733" t="str">
        <f t="shared" si="1056"/>
        <v>2016-Figueirense/SC-30-4-0</v>
      </c>
      <c r="D33733" s="4">
        <v>4.625</v>
      </c>
      <c r="E33733">
        <v>18</v>
      </c>
      <c r="F33733" t="str">
        <f t="shared" si="1057"/>
        <v>30-4-0</v>
      </c>
    </row>
    <row r="33734" spans="1:6" x14ac:dyDescent="0.3">
      <c r="A33734">
        <v>2016</v>
      </c>
      <c r="B33734" t="s">
        <v>2703</v>
      </c>
      <c r="C33734" t="str">
        <f t="shared" si="1056"/>
        <v>2016-Flamengo/RJ-30-4-0</v>
      </c>
      <c r="D33734" s="4">
        <v>8</v>
      </c>
      <c r="E33734">
        <v>33</v>
      </c>
      <c r="F33734" t="str">
        <f t="shared" si="1057"/>
        <v>30-4-0</v>
      </c>
    </row>
    <row r="33735" spans="1:6" x14ac:dyDescent="0.3">
      <c r="A33735">
        <v>2016</v>
      </c>
      <c r="B33735" t="s">
        <v>2704</v>
      </c>
      <c r="C33735" t="str">
        <f t="shared" si="1056"/>
        <v>2016-Fluminense/RJ-30-4-0</v>
      </c>
      <c r="D33735" s="4">
        <v>9</v>
      </c>
      <c r="E33735">
        <v>46</v>
      </c>
      <c r="F33735" t="str">
        <f t="shared" si="1057"/>
        <v>30-4-0</v>
      </c>
    </row>
    <row r="33736" spans="1:6" x14ac:dyDescent="0.3">
      <c r="A33736">
        <v>2016</v>
      </c>
      <c r="B33736" t="s">
        <v>2707</v>
      </c>
      <c r="C33736" t="str">
        <f t="shared" si="1056"/>
        <v>2016-Gremio/RS-30-4-0</v>
      </c>
      <c r="D33736" s="4">
        <v>3</v>
      </c>
      <c r="E33736">
        <v>35</v>
      </c>
      <c r="F33736" t="str">
        <f t="shared" si="1057"/>
        <v>30-4-0</v>
      </c>
    </row>
    <row r="33737" spans="1:6" x14ac:dyDescent="0.3">
      <c r="A33737">
        <v>2016</v>
      </c>
      <c r="B33737" t="s">
        <v>2708</v>
      </c>
      <c r="C33737" t="str">
        <f t="shared" si="1056"/>
        <v>2016-Internacional/RS-30-4-0</v>
      </c>
      <c r="D33737" s="4">
        <v>3</v>
      </c>
      <c r="E33737">
        <v>28</v>
      </c>
      <c r="F33737" t="str">
        <f t="shared" si="1057"/>
        <v>30-4-0</v>
      </c>
    </row>
    <row r="33738" spans="1:6" x14ac:dyDescent="0.3">
      <c r="A33738">
        <v>2016</v>
      </c>
      <c r="B33738" t="s">
        <v>2709</v>
      </c>
      <c r="C33738" t="str">
        <f t="shared" si="1056"/>
        <v>2016-Palmeiras/SP-30-4-0</v>
      </c>
      <c r="D33738" s="4">
        <v>10</v>
      </c>
      <c r="E33738">
        <v>40</v>
      </c>
      <c r="F33738" t="str">
        <f t="shared" si="1057"/>
        <v>30-4-0</v>
      </c>
    </row>
    <row r="33739" spans="1:6" x14ac:dyDescent="0.3">
      <c r="A33739">
        <v>2016</v>
      </c>
      <c r="B33739" t="s">
        <v>2711</v>
      </c>
      <c r="C33739" t="str">
        <f t="shared" si="1056"/>
        <v>2016-Ponte Preta/SP-30-4-0</v>
      </c>
      <c r="D33739" s="4">
        <v>6.2</v>
      </c>
      <c r="E33739">
        <v>31</v>
      </c>
      <c r="F33739" t="str">
        <f t="shared" si="1057"/>
        <v>30-4-0</v>
      </c>
    </row>
    <row r="33740" spans="1:6" x14ac:dyDescent="0.3">
      <c r="A33740">
        <v>2016</v>
      </c>
      <c r="B33740" t="s">
        <v>2712</v>
      </c>
      <c r="C33740" t="str">
        <f t="shared" si="1056"/>
        <v>2016-Santa Cruz/PE-30-4-0</v>
      </c>
      <c r="D33740" s="4">
        <v>3</v>
      </c>
      <c r="E33740">
        <v>20</v>
      </c>
      <c r="F33740" t="str">
        <f t="shared" si="1057"/>
        <v>30-4-0</v>
      </c>
    </row>
    <row r="33741" spans="1:6" x14ac:dyDescent="0.3">
      <c r="A33741">
        <v>2016</v>
      </c>
      <c r="B33741" t="s">
        <v>2713</v>
      </c>
      <c r="C33741" t="str">
        <f t="shared" si="1056"/>
        <v>2016-Santos/SP-30-4-0</v>
      </c>
      <c r="D33741" s="4">
        <v>9</v>
      </c>
      <c r="E33741">
        <v>39</v>
      </c>
      <c r="F33741" t="str">
        <f t="shared" si="1057"/>
        <v>30-4-0</v>
      </c>
    </row>
    <row r="33742" spans="1:6" x14ac:dyDescent="0.3">
      <c r="A33742">
        <v>2016</v>
      </c>
      <c r="B33742" t="s">
        <v>2714</v>
      </c>
      <c r="C33742" t="str">
        <f t="shared" si="1056"/>
        <v>2016-Sao Paulo/SP-30-4-0</v>
      </c>
      <c r="D33742" s="4">
        <v>4.3333329999999997</v>
      </c>
      <c r="E33742">
        <v>22</v>
      </c>
      <c r="F33742" t="str">
        <f t="shared" si="1057"/>
        <v>30-4-0</v>
      </c>
    </row>
    <row r="33743" spans="1:6" x14ac:dyDescent="0.3">
      <c r="A33743">
        <v>2016</v>
      </c>
      <c r="B33743" t="s">
        <v>3315</v>
      </c>
      <c r="C33743" t="str">
        <f t="shared" si="1056"/>
        <v>2016-Sport/PE-30-4-0</v>
      </c>
      <c r="D33743" s="4">
        <v>3</v>
      </c>
      <c r="E33743">
        <v>29</v>
      </c>
      <c r="F33743" t="str">
        <f t="shared" si="1057"/>
        <v>30-4-0</v>
      </c>
    </row>
    <row r="33744" spans="1:6" x14ac:dyDescent="0.3">
      <c r="A33744">
        <v>2016</v>
      </c>
      <c r="B33744" t="s">
        <v>3795</v>
      </c>
      <c r="C33744" t="str">
        <f t="shared" si="1056"/>
        <v>2016-Vitoria/BA-30-4-0</v>
      </c>
      <c r="D33744" s="4">
        <v>9</v>
      </c>
      <c r="E33744">
        <v>31</v>
      </c>
      <c r="F33744" t="str">
        <f t="shared" si="1057"/>
        <v>30-4-0</v>
      </c>
    </row>
    <row r="33745" spans="1:6" x14ac:dyDescent="0.3">
      <c r="A33745">
        <v>2016</v>
      </c>
      <c r="B33745" t="s">
        <v>5134</v>
      </c>
      <c r="C33745" t="str">
        <f t="shared" si="1056"/>
        <v>2016-America/MG-30-4-1</v>
      </c>
      <c r="D33745" s="4">
        <v>8</v>
      </c>
      <c r="E33745">
        <v>22</v>
      </c>
      <c r="F33745" t="str">
        <f t="shared" si="1057"/>
        <v>30-4-1</v>
      </c>
    </row>
    <row r="33746" spans="1:6" x14ac:dyDescent="0.3">
      <c r="A33746">
        <v>2016</v>
      </c>
      <c r="B33746" t="s">
        <v>3316</v>
      </c>
      <c r="C33746" t="str">
        <f t="shared" si="1056"/>
        <v>2016-Atletico/MG-30-4-1</v>
      </c>
      <c r="D33746" s="4">
        <v>7</v>
      </c>
      <c r="E33746">
        <v>36</v>
      </c>
      <c r="F33746" t="str">
        <f t="shared" si="1057"/>
        <v>30-4-1</v>
      </c>
    </row>
    <row r="33747" spans="1:6" x14ac:dyDescent="0.3">
      <c r="A33747">
        <v>2016</v>
      </c>
      <c r="B33747" t="s">
        <v>2716</v>
      </c>
      <c r="C33747" t="str">
        <f t="shared" si="1056"/>
        <v>2016-Atletico/PR-30-4-1</v>
      </c>
      <c r="D33747" s="4">
        <v>9</v>
      </c>
      <c r="E33747">
        <v>29</v>
      </c>
      <c r="F33747" t="str">
        <f t="shared" si="1057"/>
        <v>30-4-1</v>
      </c>
    </row>
    <row r="33748" spans="1:6" x14ac:dyDescent="0.3">
      <c r="A33748">
        <v>2016</v>
      </c>
      <c r="B33748" t="s">
        <v>2717</v>
      </c>
      <c r="C33748" t="str">
        <f t="shared" si="1056"/>
        <v>2016-Botafogo/RJ-30-4-1</v>
      </c>
      <c r="D33748" s="4">
        <v>9</v>
      </c>
      <c r="E33748">
        <v>32</v>
      </c>
      <c r="F33748" t="str">
        <f t="shared" si="1057"/>
        <v>30-4-1</v>
      </c>
    </row>
    <row r="33749" spans="1:6" x14ac:dyDescent="0.3">
      <c r="A33749">
        <v>2016</v>
      </c>
      <c r="B33749" t="s">
        <v>5450</v>
      </c>
      <c r="C33749" t="str">
        <f t="shared" si="1056"/>
        <v>2016-Chapecoense/SC-30-4-1</v>
      </c>
      <c r="D33749" s="4">
        <v>7</v>
      </c>
      <c r="E33749">
        <v>22</v>
      </c>
      <c r="F33749" t="str">
        <f t="shared" si="1057"/>
        <v>30-4-1</v>
      </c>
    </row>
    <row r="33750" spans="1:6" x14ac:dyDescent="0.3">
      <c r="A33750">
        <v>2016</v>
      </c>
      <c r="B33750" t="s">
        <v>2718</v>
      </c>
      <c r="C33750" t="str">
        <f t="shared" si="1056"/>
        <v>2016-Corinthians/SP-30-4-1</v>
      </c>
      <c r="D33750" s="4">
        <v>1</v>
      </c>
      <c r="E33750">
        <v>38</v>
      </c>
      <c r="F33750" t="str">
        <f t="shared" si="1057"/>
        <v>30-4-1</v>
      </c>
    </row>
    <row r="33751" spans="1:6" x14ac:dyDescent="0.3">
      <c r="A33751">
        <v>2016</v>
      </c>
      <c r="B33751" t="s">
        <v>3796</v>
      </c>
      <c r="C33751" t="str">
        <f t="shared" si="1056"/>
        <v>2016-Coritiba/PR-30-4-1</v>
      </c>
      <c r="D33751" s="4">
        <v>8</v>
      </c>
      <c r="E33751">
        <v>29</v>
      </c>
      <c r="F33751" t="str">
        <f t="shared" si="1057"/>
        <v>30-4-1</v>
      </c>
    </row>
    <row r="33752" spans="1:6" x14ac:dyDescent="0.3">
      <c r="A33752">
        <v>2016</v>
      </c>
      <c r="B33752" t="s">
        <v>2719</v>
      </c>
      <c r="C33752" t="str">
        <f t="shared" si="1056"/>
        <v>2016-Cruzeiro/MG-30-4-1</v>
      </c>
      <c r="D33752" s="4">
        <v>10</v>
      </c>
      <c r="E33752">
        <v>30</v>
      </c>
      <c r="F33752" t="str">
        <f t="shared" si="1057"/>
        <v>30-4-1</v>
      </c>
    </row>
    <row r="33753" spans="1:6" x14ac:dyDescent="0.3">
      <c r="A33753">
        <v>2016</v>
      </c>
      <c r="B33753" t="s">
        <v>2720</v>
      </c>
      <c r="C33753" t="str">
        <f t="shared" si="1056"/>
        <v>2016-Figueirense/SC-30-4-1</v>
      </c>
      <c r="D33753" s="4">
        <v>4</v>
      </c>
      <c r="E33753">
        <v>20</v>
      </c>
      <c r="F33753" t="str">
        <f t="shared" si="1057"/>
        <v>30-4-1</v>
      </c>
    </row>
    <row r="33754" spans="1:6" x14ac:dyDescent="0.3">
      <c r="A33754">
        <v>2016</v>
      </c>
      <c r="B33754" t="s">
        <v>2721</v>
      </c>
      <c r="C33754" t="str">
        <f t="shared" si="1056"/>
        <v>2016-Flamengo/RJ-30-4-1</v>
      </c>
      <c r="D33754" s="4">
        <v>9.5</v>
      </c>
      <c r="E33754">
        <v>32</v>
      </c>
      <c r="F33754" t="str">
        <f t="shared" si="1057"/>
        <v>30-4-1</v>
      </c>
    </row>
    <row r="33755" spans="1:6" x14ac:dyDescent="0.3">
      <c r="A33755">
        <v>2016</v>
      </c>
      <c r="B33755" t="s">
        <v>2722</v>
      </c>
      <c r="C33755" t="str">
        <f t="shared" si="1056"/>
        <v>2016-Fluminense/RJ-30-4-1</v>
      </c>
      <c r="D33755" s="4">
        <v>9</v>
      </c>
      <c r="E33755">
        <v>33</v>
      </c>
      <c r="F33755" t="str">
        <f t="shared" si="1057"/>
        <v>30-4-1</v>
      </c>
    </row>
    <row r="33756" spans="1:6" x14ac:dyDescent="0.3">
      <c r="A33756">
        <v>2016</v>
      </c>
      <c r="B33756" t="s">
        <v>2725</v>
      </c>
      <c r="C33756" t="str">
        <f t="shared" si="1056"/>
        <v>2016-Gremio/RS-30-4-1</v>
      </c>
      <c r="D33756" s="4">
        <v>4</v>
      </c>
      <c r="E33756">
        <v>35</v>
      </c>
      <c r="F33756" t="str">
        <f t="shared" si="1057"/>
        <v>30-4-1</v>
      </c>
    </row>
    <row r="33757" spans="1:6" x14ac:dyDescent="0.3">
      <c r="A33757">
        <v>2016</v>
      </c>
      <c r="B33757" t="s">
        <v>2726</v>
      </c>
      <c r="C33757" t="str">
        <f t="shared" si="1056"/>
        <v>2016-Internacional/RS-30-4-1</v>
      </c>
      <c r="D33757" s="4">
        <v>5</v>
      </c>
      <c r="E33757">
        <v>30</v>
      </c>
      <c r="F33757" t="str">
        <f t="shared" si="1057"/>
        <v>30-4-1</v>
      </c>
    </row>
    <row r="33758" spans="1:6" x14ac:dyDescent="0.3">
      <c r="A33758">
        <v>2016</v>
      </c>
      <c r="B33758" t="s">
        <v>2727</v>
      </c>
      <c r="C33758" t="str">
        <f t="shared" si="1056"/>
        <v>2016-Palmeiras/SP-30-4-1</v>
      </c>
      <c r="D33758" s="4">
        <v>8</v>
      </c>
      <c r="E33758">
        <v>44</v>
      </c>
      <c r="F33758" t="str">
        <f t="shared" si="1057"/>
        <v>30-4-1</v>
      </c>
    </row>
    <row r="33759" spans="1:6" x14ac:dyDescent="0.3">
      <c r="A33759">
        <v>2016</v>
      </c>
      <c r="B33759" t="s">
        <v>2729</v>
      </c>
      <c r="C33759" t="str">
        <f t="shared" si="1056"/>
        <v>2016-Ponte Preta/SP-30-4-1</v>
      </c>
      <c r="D33759" s="4">
        <v>5</v>
      </c>
      <c r="E33759">
        <v>31</v>
      </c>
      <c r="F33759" t="str">
        <f t="shared" si="1057"/>
        <v>30-4-1</v>
      </c>
    </row>
    <row r="33760" spans="1:6" x14ac:dyDescent="0.3">
      <c r="A33760">
        <v>2016</v>
      </c>
      <c r="B33760" t="s">
        <v>2730</v>
      </c>
      <c r="C33760" t="str">
        <f t="shared" si="1056"/>
        <v>2016-Santa Cruz/PE-30-4-1</v>
      </c>
      <c r="D33760" s="4">
        <v>3.4999980000000002</v>
      </c>
      <c r="E33760">
        <v>20</v>
      </c>
      <c r="F33760" t="str">
        <f t="shared" si="1057"/>
        <v>30-4-1</v>
      </c>
    </row>
    <row r="33761" spans="1:6" x14ac:dyDescent="0.3">
      <c r="A33761">
        <v>2016</v>
      </c>
      <c r="B33761" t="s">
        <v>2731</v>
      </c>
      <c r="C33761" t="str">
        <f t="shared" si="1056"/>
        <v>2016-Santos/SP-30-4-1</v>
      </c>
      <c r="D33761" s="4">
        <v>9</v>
      </c>
      <c r="E33761">
        <v>29</v>
      </c>
      <c r="F33761" t="str">
        <f t="shared" si="1057"/>
        <v>30-4-1</v>
      </c>
    </row>
    <row r="33762" spans="1:6" x14ac:dyDescent="0.3">
      <c r="A33762">
        <v>2016</v>
      </c>
      <c r="B33762" t="s">
        <v>2732</v>
      </c>
      <c r="C33762" t="str">
        <f t="shared" si="1056"/>
        <v>2016-Sao Paulo/SP-30-4-1</v>
      </c>
      <c r="D33762" s="4">
        <v>4.9999950000000002</v>
      </c>
      <c r="E33762">
        <v>24</v>
      </c>
      <c r="F33762" t="str">
        <f t="shared" si="1057"/>
        <v>30-4-1</v>
      </c>
    </row>
    <row r="33763" spans="1:6" x14ac:dyDescent="0.3">
      <c r="A33763">
        <v>2016</v>
      </c>
      <c r="B33763" t="s">
        <v>3318</v>
      </c>
      <c r="C33763" t="str">
        <f t="shared" si="1056"/>
        <v>2016-Sport/PE-30-4-1</v>
      </c>
      <c r="D33763" s="4">
        <v>6</v>
      </c>
      <c r="E33763">
        <v>29</v>
      </c>
      <c r="F33763" t="str">
        <f t="shared" si="1057"/>
        <v>30-4-1</v>
      </c>
    </row>
    <row r="33764" spans="1:6" x14ac:dyDescent="0.3">
      <c r="A33764">
        <v>2016</v>
      </c>
      <c r="B33764" t="s">
        <v>3798</v>
      </c>
      <c r="C33764" t="str">
        <f t="shared" si="1056"/>
        <v>2016-Vitoria/BA-30-4-1</v>
      </c>
      <c r="D33764" s="4">
        <v>6</v>
      </c>
      <c r="E33764">
        <v>24</v>
      </c>
      <c r="F33764" t="str">
        <f t="shared" si="1057"/>
        <v>30-4-1</v>
      </c>
    </row>
    <row r="33765" spans="1:6" x14ac:dyDescent="0.3">
      <c r="A33765">
        <v>2016</v>
      </c>
      <c r="B33765" t="s">
        <v>5136</v>
      </c>
      <c r="C33765" t="str">
        <f t="shared" si="1056"/>
        <v>2016-America/MG-30-4-2</v>
      </c>
      <c r="D33765" s="4">
        <v>2.875</v>
      </c>
      <c r="E33765">
        <v>10</v>
      </c>
      <c r="F33765" t="str">
        <f t="shared" si="1057"/>
        <v>30-4-2</v>
      </c>
    </row>
    <row r="33766" spans="1:6" x14ac:dyDescent="0.3">
      <c r="A33766">
        <v>2016</v>
      </c>
      <c r="B33766" t="s">
        <v>3319</v>
      </c>
      <c r="C33766" t="str">
        <f t="shared" si="1056"/>
        <v>2016-Atletico/MG-30-4-2</v>
      </c>
      <c r="D33766" s="4">
        <v>7</v>
      </c>
      <c r="E33766">
        <v>33</v>
      </c>
      <c r="F33766" t="str">
        <f t="shared" si="1057"/>
        <v>30-4-2</v>
      </c>
    </row>
    <row r="33767" spans="1:6" x14ac:dyDescent="0.3">
      <c r="A33767">
        <v>2016</v>
      </c>
      <c r="B33767" t="s">
        <v>2734</v>
      </c>
      <c r="C33767" t="str">
        <f t="shared" si="1056"/>
        <v>2016-Atletico/PR-30-4-2</v>
      </c>
      <c r="D33767" s="4">
        <v>6.25</v>
      </c>
      <c r="E33767">
        <v>29</v>
      </c>
      <c r="F33767" t="str">
        <f t="shared" si="1057"/>
        <v>30-4-2</v>
      </c>
    </row>
    <row r="33768" spans="1:6" x14ac:dyDescent="0.3">
      <c r="A33768">
        <v>2016</v>
      </c>
      <c r="B33768" t="s">
        <v>2735</v>
      </c>
      <c r="C33768" t="str">
        <f t="shared" si="1056"/>
        <v>2016-Botafogo/RJ-30-4-2</v>
      </c>
      <c r="D33768" s="4">
        <v>9</v>
      </c>
      <c r="E33768">
        <v>28</v>
      </c>
      <c r="F33768" t="str">
        <f t="shared" si="1057"/>
        <v>30-4-2</v>
      </c>
    </row>
    <row r="33769" spans="1:6" x14ac:dyDescent="0.3">
      <c r="A33769">
        <v>2016</v>
      </c>
      <c r="B33769" t="s">
        <v>5451</v>
      </c>
      <c r="C33769" t="str">
        <f t="shared" si="1056"/>
        <v>2016-Chapecoense/SC-30-4-2</v>
      </c>
      <c r="D33769" s="4">
        <v>8</v>
      </c>
      <c r="E33769">
        <v>28</v>
      </c>
      <c r="F33769" t="str">
        <f t="shared" si="1057"/>
        <v>30-4-2</v>
      </c>
    </row>
    <row r="33770" spans="1:6" x14ac:dyDescent="0.3">
      <c r="A33770">
        <v>2016</v>
      </c>
      <c r="B33770" t="s">
        <v>2736</v>
      </c>
      <c r="C33770" t="str">
        <f t="shared" si="1056"/>
        <v>2016-Corinthians/SP-30-4-2</v>
      </c>
      <c r="D33770" s="4">
        <v>4</v>
      </c>
      <c r="E33770">
        <v>31</v>
      </c>
      <c r="F33770" t="str">
        <f t="shared" si="1057"/>
        <v>30-4-2</v>
      </c>
    </row>
    <row r="33771" spans="1:6" x14ac:dyDescent="0.3">
      <c r="A33771">
        <v>2016</v>
      </c>
      <c r="B33771" t="s">
        <v>3799</v>
      </c>
      <c r="C33771" t="str">
        <f t="shared" si="1056"/>
        <v>2016-Coritiba/PR-30-4-2</v>
      </c>
      <c r="D33771" s="4">
        <v>7</v>
      </c>
      <c r="E33771">
        <v>34</v>
      </c>
      <c r="F33771" t="str">
        <f t="shared" si="1057"/>
        <v>30-4-2</v>
      </c>
    </row>
    <row r="33772" spans="1:6" x14ac:dyDescent="0.3">
      <c r="A33772">
        <v>2016</v>
      </c>
      <c r="B33772" t="s">
        <v>2737</v>
      </c>
      <c r="C33772" t="str">
        <f t="shared" si="1056"/>
        <v>2016-Cruzeiro/MG-30-4-2</v>
      </c>
      <c r="D33772" s="4">
        <v>5.25</v>
      </c>
      <c r="E33772">
        <v>23</v>
      </c>
      <c r="F33772" t="str">
        <f t="shared" si="1057"/>
        <v>30-4-2</v>
      </c>
    </row>
    <row r="33773" spans="1:6" x14ac:dyDescent="0.3">
      <c r="A33773">
        <v>2016</v>
      </c>
      <c r="B33773" t="s">
        <v>2738</v>
      </c>
      <c r="C33773" t="str">
        <f t="shared" si="1056"/>
        <v>2016-Figueirense/SC-30-4-2</v>
      </c>
      <c r="D33773" s="4">
        <v>4</v>
      </c>
      <c r="E33773">
        <v>21</v>
      </c>
      <c r="F33773" t="str">
        <f t="shared" si="1057"/>
        <v>30-4-2</v>
      </c>
    </row>
    <row r="33774" spans="1:6" x14ac:dyDescent="0.3">
      <c r="A33774">
        <v>2016</v>
      </c>
      <c r="B33774" t="s">
        <v>2739</v>
      </c>
      <c r="C33774" t="str">
        <f t="shared" si="1056"/>
        <v>2016-Flamengo/RJ-30-4-2</v>
      </c>
      <c r="D33774" s="4">
        <v>10</v>
      </c>
      <c r="E33774">
        <v>40</v>
      </c>
      <c r="F33774" t="str">
        <f t="shared" si="1057"/>
        <v>30-4-2</v>
      </c>
    </row>
    <row r="33775" spans="1:6" x14ac:dyDescent="0.3">
      <c r="A33775">
        <v>2016</v>
      </c>
      <c r="B33775" t="s">
        <v>2740</v>
      </c>
      <c r="C33775" t="str">
        <f t="shared" si="1056"/>
        <v>2016-Fluminense/RJ-30-4-2</v>
      </c>
      <c r="D33775" s="4">
        <v>6</v>
      </c>
      <c r="E33775">
        <v>31</v>
      </c>
      <c r="F33775" t="str">
        <f t="shared" si="1057"/>
        <v>30-4-2</v>
      </c>
    </row>
    <row r="33776" spans="1:6" x14ac:dyDescent="0.3">
      <c r="A33776">
        <v>2016</v>
      </c>
      <c r="B33776" t="s">
        <v>2743</v>
      </c>
      <c r="C33776" t="str">
        <f t="shared" si="1056"/>
        <v>2016-Gremio/RS-30-4-2</v>
      </c>
      <c r="D33776" s="4">
        <v>1</v>
      </c>
      <c r="E33776">
        <v>29</v>
      </c>
      <c r="F33776" t="str">
        <f t="shared" si="1057"/>
        <v>30-4-2</v>
      </c>
    </row>
    <row r="33777" spans="1:6" x14ac:dyDescent="0.3">
      <c r="A33777">
        <v>2016</v>
      </c>
      <c r="B33777" t="s">
        <v>2744</v>
      </c>
      <c r="C33777" t="str">
        <f t="shared" si="1056"/>
        <v>2016-Internacional/RS-30-4-2</v>
      </c>
      <c r="D33777" s="4">
        <v>3</v>
      </c>
      <c r="E33777">
        <v>33</v>
      </c>
      <c r="F33777" t="str">
        <f t="shared" si="1057"/>
        <v>30-4-2</v>
      </c>
    </row>
    <row r="33778" spans="1:6" x14ac:dyDescent="0.3">
      <c r="A33778">
        <v>2016</v>
      </c>
      <c r="B33778" t="s">
        <v>2745</v>
      </c>
      <c r="C33778" t="str">
        <f t="shared" si="1056"/>
        <v>2016-Palmeiras/SP-30-4-2</v>
      </c>
      <c r="D33778" s="4">
        <v>8</v>
      </c>
      <c r="E33778">
        <v>44</v>
      </c>
      <c r="F33778" t="str">
        <f t="shared" si="1057"/>
        <v>30-4-2</v>
      </c>
    </row>
    <row r="33779" spans="1:6" x14ac:dyDescent="0.3">
      <c r="A33779">
        <v>2016</v>
      </c>
      <c r="B33779" t="s">
        <v>2747</v>
      </c>
      <c r="C33779" t="str">
        <f t="shared" si="1056"/>
        <v>2016-Ponte Preta/SP-30-4-2</v>
      </c>
      <c r="D33779" s="4">
        <v>5</v>
      </c>
      <c r="E33779">
        <v>35</v>
      </c>
      <c r="F33779" t="str">
        <f t="shared" si="1057"/>
        <v>30-4-2</v>
      </c>
    </row>
    <row r="33780" spans="1:6" x14ac:dyDescent="0.3">
      <c r="A33780">
        <v>2016</v>
      </c>
      <c r="B33780" t="s">
        <v>2748</v>
      </c>
      <c r="C33780" t="str">
        <f t="shared" si="1056"/>
        <v>2016-Santa Cruz/PE-30-4-2</v>
      </c>
      <c r="D33780" s="4">
        <v>2.6666639999999999</v>
      </c>
      <c r="E33780">
        <v>16</v>
      </c>
      <c r="F33780" t="str">
        <f t="shared" si="1057"/>
        <v>30-4-2</v>
      </c>
    </row>
    <row r="33781" spans="1:6" x14ac:dyDescent="0.3">
      <c r="A33781">
        <v>2016</v>
      </c>
      <c r="B33781" t="s">
        <v>2749</v>
      </c>
      <c r="C33781" t="str">
        <f t="shared" si="1056"/>
        <v>2016-Santos/SP-30-4-2</v>
      </c>
      <c r="D33781" s="4">
        <v>9</v>
      </c>
      <c r="E33781">
        <v>33</v>
      </c>
      <c r="F33781" t="str">
        <f t="shared" si="1057"/>
        <v>30-4-2</v>
      </c>
    </row>
    <row r="33782" spans="1:6" x14ac:dyDescent="0.3">
      <c r="A33782">
        <v>2016</v>
      </c>
      <c r="B33782" t="s">
        <v>2750</v>
      </c>
      <c r="C33782" t="str">
        <f t="shared" si="1056"/>
        <v>2016-Sao Paulo/SP-30-4-2</v>
      </c>
      <c r="D33782" s="4">
        <v>4.2</v>
      </c>
      <c r="E33782">
        <v>20</v>
      </c>
      <c r="F33782" t="str">
        <f t="shared" si="1057"/>
        <v>30-4-2</v>
      </c>
    </row>
    <row r="33783" spans="1:6" x14ac:dyDescent="0.3">
      <c r="A33783">
        <v>2016</v>
      </c>
      <c r="B33783" t="s">
        <v>3321</v>
      </c>
      <c r="C33783" t="str">
        <f t="shared" si="1056"/>
        <v>2016-Sport/PE-30-4-2</v>
      </c>
      <c r="D33783" s="4">
        <v>3</v>
      </c>
      <c r="E33783">
        <v>23</v>
      </c>
      <c r="F33783" t="str">
        <f t="shared" si="1057"/>
        <v>30-4-2</v>
      </c>
    </row>
    <row r="33784" spans="1:6" x14ac:dyDescent="0.3">
      <c r="A33784">
        <v>2016</v>
      </c>
      <c r="B33784" t="s">
        <v>3801</v>
      </c>
      <c r="C33784" t="str">
        <f t="shared" si="1056"/>
        <v>2016-Vitoria/BA-30-4-2</v>
      </c>
      <c r="D33784" s="4">
        <v>3</v>
      </c>
      <c r="E33784">
        <v>18</v>
      </c>
      <c r="F33784" t="str">
        <f t="shared" si="1057"/>
        <v>30-4-2</v>
      </c>
    </row>
    <row r="33785" spans="1:6" x14ac:dyDescent="0.3">
      <c r="A33785">
        <v>2016</v>
      </c>
      <c r="B33785" t="s">
        <v>5138</v>
      </c>
      <c r="C33785" t="str">
        <f t="shared" si="1056"/>
        <v>2016-America/MG-30-4-3</v>
      </c>
      <c r="D33785" s="4">
        <v>6</v>
      </c>
      <c r="E33785">
        <v>13</v>
      </c>
      <c r="F33785" t="str">
        <f t="shared" si="1057"/>
        <v>30-4-3</v>
      </c>
    </row>
    <row r="33786" spans="1:6" x14ac:dyDescent="0.3">
      <c r="A33786">
        <v>2016</v>
      </c>
      <c r="B33786" t="s">
        <v>3322</v>
      </c>
      <c r="C33786" t="str">
        <f t="shared" si="1056"/>
        <v>2016-Atletico/MG-30-4-3</v>
      </c>
      <c r="D33786" s="4">
        <v>7</v>
      </c>
      <c r="E33786">
        <v>38</v>
      </c>
      <c r="F33786" t="str">
        <f t="shared" si="1057"/>
        <v>30-4-3</v>
      </c>
    </row>
    <row r="33787" spans="1:6" x14ac:dyDescent="0.3">
      <c r="A33787">
        <v>2016</v>
      </c>
      <c r="B33787" t="s">
        <v>2752</v>
      </c>
      <c r="C33787" t="str">
        <f t="shared" si="1056"/>
        <v>2016-Atletico/PR-30-4-3</v>
      </c>
      <c r="D33787" s="4">
        <v>6</v>
      </c>
      <c r="E33787">
        <v>29</v>
      </c>
      <c r="F33787" t="str">
        <f t="shared" si="1057"/>
        <v>30-4-3</v>
      </c>
    </row>
    <row r="33788" spans="1:6" x14ac:dyDescent="0.3">
      <c r="A33788">
        <v>2016</v>
      </c>
      <c r="B33788" t="s">
        <v>2753</v>
      </c>
      <c r="C33788" t="str">
        <f t="shared" si="1056"/>
        <v>2016-Botafogo/RJ-30-4-3</v>
      </c>
      <c r="D33788" s="4">
        <v>6</v>
      </c>
      <c r="E33788">
        <v>31</v>
      </c>
      <c r="F33788" t="str">
        <f t="shared" si="1057"/>
        <v>30-4-3</v>
      </c>
    </row>
    <row r="33789" spans="1:6" x14ac:dyDescent="0.3">
      <c r="A33789">
        <v>2016</v>
      </c>
      <c r="B33789" t="s">
        <v>5452</v>
      </c>
      <c r="C33789" t="str">
        <f t="shared" si="1056"/>
        <v>2016-Chapecoense/SC-30-4-3</v>
      </c>
      <c r="D33789" s="4">
        <v>7</v>
      </c>
      <c r="E33789">
        <v>30</v>
      </c>
      <c r="F33789" t="str">
        <f t="shared" si="1057"/>
        <v>30-4-3</v>
      </c>
    </row>
    <row r="33790" spans="1:6" x14ac:dyDescent="0.3">
      <c r="A33790">
        <v>2016</v>
      </c>
      <c r="B33790" t="s">
        <v>2754</v>
      </c>
      <c r="C33790" t="str">
        <f t="shared" si="1056"/>
        <v>2016-Corinthians/SP-30-4-3</v>
      </c>
      <c r="D33790" s="4">
        <v>4</v>
      </c>
      <c r="E33790">
        <v>34</v>
      </c>
      <c r="F33790" t="str">
        <f t="shared" si="1057"/>
        <v>30-4-3</v>
      </c>
    </row>
    <row r="33791" spans="1:6" x14ac:dyDescent="0.3">
      <c r="A33791">
        <v>2016</v>
      </c>
      <c r="B33791" t="s">
        <v>3802</v>
      </c>
      <c r="C33791" t="str">
        <f t="shared" si="1056"/>
        <v>2016-Coritiba/PR-30-4-3</v>
      </c>
      <c r="D33791" s="4">
        <v>5</v>
      </c>
      <c r="E33791">
        <v>23</v>
      </c>
      <c r="F33791" t="str">
        <f t="shared" si="1057"/>
        <v>30-4-3</v>
      </c>
    </row>
    <row r="33792" spans="1:6" x14ac:dyDescent="0.3">
      <c r="A33792">
        <v>2016</v>
      </c>
      <c r="B33792" t="s">
        <v>2755</v>
      </c>
      <c r="C33792" t="str">
        <f t="shared" si="1056"/>
        <v>2016-Cruzeiro/MG-30-4-3</v>
      </c>
      <c r="D33792" s="4">
        <v>6</v>
      </c>
      <c r="E33792">
        <v>31</v>
      </c>
      <c r="F33792" t="str">
        <f t="shared" si="1057"/>
        <v>30-4-3</v>
      </c>
    </row>
    <row r="33793" spans="1:6" x14ac:dyDescent="0.3">
      <c r="A33793">
        <v>2016</v>
      </c>
      <c r="B33793" t="s">
        <v>2756</v>
      </c>
      <c r="C33793" t="str">
        <f t="shared" si="1056"/>
        <v>2016-Figueirense/SC-30-4-3</v>
      </c>
      <c r="D33793" s="4">
        <v>7</v>
      </c>
      <c r="E33793">
        <v>22</v>
      </c>
      <c r="F33793" t="str">
        <f t="shared" si="1057"/>
        <v>30-4-3</v>
      </c>
    </row>
    <row r="33794" spans="1:6" x14ac:dyDescent="0.3">
      <c r="A33794">
        <v>2016</v>
      </c>
      <c r="B33794" t="s">
        <v>2757</v>
      </c>
      <c r="C33794" t="str">
        <f t="shared" si="1056"/>
        <v>2016-Flamengo/RJ-30-4-3</v>
      </c>
      <c r="D33794" s="4">
        <v>7.4</v>
      </c>
      <c r="E33794">
        <v>27</v>
      </c>
      <c r="F33794" t="str">
        <f t="shared" si="1057"/>
        <v>30-4-3</v>
      </c>
    </row>
    <row r="33795" spans="1:6" x14ac:dyDescent="0.3">
      <c r="A33795">
        <v>2016</v>
      </c>
      <c r="B33795" t="s">
        <v>2758</v>
      </c>
      <c r="C33795" t="str">
        <f t="shared" ref="C33795:C33858" si="1058">A33795&amp;"-"&amp;B33795</f>
        <v>2016-Fluminense/RJ-30-4-3</v>
      </c>
      <c r="D33795" s="4">
        <v>3</v>
      </c>
      <c r="E33795">
        <v>29</v>
      </c>
      <c r="F33795" t="str">
        <f t="shared" ref="F33795:F33858" si="1059">RIGHT(B33795,LEN(C33795)-FIND("-",C33795,6))</f>
        <v>30-4-3</v>
      </c>
    </row>
    <row r="33796" spans="1:6" x14ac:dyDescent="0.3">
      <c r="A33796">
        <v>2016</v>
      </c>
      <c r="B33796" t="s">
        <v>2761</v>
      </c>
      <c r="C33796" t="str">
        <f t="shared" si="1058"/>
        <v>2016-Gremio/RS-30-4-3</v>
      </c>
      <c r="D33796" s="4">
        <v>2</v>
      </c>
      <c r="E33796">
        <v>46</v>
      </c>
      <c r="F33796" t="str">
        <f t="shared" si="1059"/>
        <v>30-4-3</v>
      </c>
    </row>
    <row r="33797" spans="1:6" x14ac:dyDescent="0.3">
      <c r="A33797">
        <v>2016</v>
      </c>
      <c r="B33797" t="s">
        <v>2762</v>
      </c>
      <c r="C33797" t="str">
        <f t="shared" si="1058"/>
        <v>2016-Internacional/RS-30-4-3</v>
      </c>
      <c r="D33797" s="4">
        <v>4</v>
      </c>
      <c r="E33797">
        <v>35</v>
      </c>
      <c r="F33797" t="str">
        <f t="shared" si="1059"/>
        <v>30-4-3</v>
      </c>
    </row>
    <row r="33798" spans="1:6" x14ac:dyDescent="0.3">
      <c r="A33798">
        <v>2016</v>
      </c>
      <c r="B33798" t="s">
        <v>2763</v>
      </c>
      <c r="C33798" t="str">
        <f t="shared" si="1058"/>
        <v>2016-Palmeiras/SP-30-4-3</v>
      </c>
      <c r="D33798" s="4">
        <v>8</v>
      </c>
      <c r="E33798">
        <v>37</v>
      </c>
      <c r="F33798" t="str">
        <f t="shared" si="1059"/>
        <v>30-4-3</v>
      </c>
    </row>
    <row r="33799" spans="1:6" x14ac:dyDescent="0.3">
      <c r="A33799">
        <v>2016</v>
      </c>
      <c r="B33799" t="s">
        <v>2765</v>
      </c>
      <c r="C33799" t="str">
        <f t="shared" si="1058"/>
        <v>2016-Ponte Preta/SP-30-4-3</v>
      </c>
      <c r="D33799" s="4">
        <v>6</v>
      </c>
      <c r="E33799">
        <v>17</v>
      </c>
      <c r="F33799" t="str">
        <f t="shared" si="1059"/>
        <v>30-4-3</v>
      </c>
    </row>
    <row r="33800" spans="1:6" x14ac:dyDescent="0.3">
      <c r="A33800">
        <v>2016</v>
      </c>
      <c r="B33800" t="s">
        <v>2766</v>
      </c>
      <c r="C33800" t="str">
        <f t="shared" si="1058"/>
        <v>2016-Santa Cruz/PE-30-4-3</v>
      </c>
      <c r="D33800" s="4">
        <v>4</v>
      </c>
      <c r="E33800">
        <v>28</v>
      </c>
      <c r="F33800" t="str">
        <f t="shared" si="1059"/>
        <v>30-4-3</v>
      </c>
    </row>
    <row r="33801" spans="1:6" x14ac:dyDescent="0.3">
      <c r="A33801">
        <v>2016</v>
      </c>
      <c r="B33801" t="s">
        <v>2767</v>
      </c>
      <c r="C33801" t="str">
        <f t="shared" si="1058"/>
        <v>2016-Santos/SP-30-4-3</v>
      </c>
      <c r="D33801" s="4">
        <v>6</v>
      </c>
      <c r="E33801">
        <v>29</v>
      </c>
      <c r="F33801" t="str">
        <f t="shared" si="1059"/>
        <v>30-4-3</v>
      </c>
    </row>
    <row r="33802" spans="1:6" x14ac:dyDescent="0.3">
      <c r="A33802">
        <v>2016</v>
      </c>
      <c r="B33802" t="s">
        <v>2768</v>
      </c>
      <c r="C33802" t="str">
        <f t="shared" si="1058"/>
        <v>2016-Sao Paulo/SP-30-4-3</v>
      </c>
      <c r="D33802" s="4">
        <v>5.3333440000000003</v>
      </c>
      <c r="E33802">
        <v>16</v>
      </c>
      <c r="F33802" t="str">
        <f t="shared" si="1059"/>
        <v>30-4-3</v>
      </c>
    </row>
    <row r="33803" spans="1:6" x14ac:dyDescent="0.3">
      <c r="A33803">
        <v>2016</v>
      </c>
      <c r="B33803" t="s">
        <v>3324</v>
      </c>
      <c r="C33803" t="str">
        <f t="shared" si="1058"/>
        <v>2016-Sport/PE-30-4-3</v>
      </c>
      <c r="D33803" s="4">
        <v>9</v>
      </c>
      <c r="E33803">
        <v>19</v>
      </c>
      <c r="F33803" t="str">
        <f t="shared" si="1059"/>
        <v>30-4-3</v>
      </c>
    </row>
    <row r="33804" spans="1:6" x14ac:dyDescent="0.3">
      <c r="A33804">
        <v>2016</v>
      </c>
      <c r="B33804" t="s">
        <v>3804</v>
      </c>
      <c r="C33804" t="str">
        <f t="shared" si="1058"/>
        <v>2016-Vitoria/BA-30-4-3</v>
      </c>
      <c r="D33804" s="4">
        <v>6</v>
      </c>
      <c r="E33804">
        <v>25</v>
      </c>
      <c r="F33804" t="str">
        <f t="shared" si="1059"/>
        <v>30-4-3</v>
      </c>
    </row>
    <row r="33805" spans="1:6" x14ac:dyDescent="0.3">
      <c r="A33805">
        <v>2016</v>
      </c>
      <c r="B33805" t="s">
        <v>5140</v>
      </c>
      <c r="C33805" t="str">
        <f t="shared" si="1058"/>
        <v>2016-America/MG-30-5-0</v>
      </c>
      <c r="D33805" s="4">
        <v>3.4285679999999998</v>
      </c>
      <c r="E33805">
        <v>13</v>
      </c>
      <c r="F33805" t="str">
        <f t="shared" si="1059"/>
        <v>30-5-0</v>
      </c>
    </row>
    <row r="33806" spans="1:6" x14ac:dyDescent="0.3">
      <c r="A33806">
        <v>2016</v>
      </c>
      <c r="B33806" t="s">
        <v>3325</v>
      </c>
      <c r="C33806" t="str">
        <f t="shared" si="1058"/>
        <v>2016-Atletico/MG-30-5-0</v>
      </c>
      <c r="D33806" s="4">
        <v>11</v>
      </c>
      <c r="E33806">
        <v>46</v>
      </c>
      <c r="F33806" t="str">
        <f t="shared" si="1059"/>
        <v>30-5-0</v>
      </c>
    </row>
    <row r="33807" spans="1:6" x14ac:dyDescent="0.3">
      <c r="A33807">
        <v>2016</v>
      </c>
      <c r="B33807" t="s">
        <v>2770</v>
      </c>
      <c r="C33807" t="str">
        <f t="shared" si="1058"/>
        <v>2016-Atletico/PR-30-5-0</v>
      </c>
      <c r="D33807" s="4">
        <v>9</v>
      </c>
      <c r="E33807">
        <v>29</v>
      </c>
      <c r="F33807" t="str">
        <f t="shared" si="1059"/>
        <v>30-5-0</v>
      </c>
    </row>
    <row r="33808" spans="1:6" x14ac:dyDescent="0.3">
      <c r="A33808">
        <v>2016</v>
      </c>
      <c r="B33808" t="s">
        <v>2771</v>
      </c>
      <c r="C33808" t="str">
        <f t="shared" si="1058"/>
        <v>2016-Botafogo/RJ-30-5-0</v>
      </c>
      <c r="D33808" s="4">
        <v>12</v>
      </c>
      <c r="E33808">
        <v>38</v>
      </c>
      <c r="F33808" t="str">
        <f t="shared" si="1059"/>
        <v>30-5-0</v>
      </c>
    </row>
    <row r="33809" spans="1:6" x14ac:dyDescent="0.3">
      <c r="A33809">
        <v>2016</v>
      </c>
      <c r="B33809" t="s">
        <v>5453</v>
      </c>
      <c r="C33809" t="str">
        <f t="shared" si="1058"/>
        <v>2016-Chapecoense/SC-30-5-0</v>
      </c>
      <c r="D33809" s="4">
        <v>4</v>
      </c>
      <c r="E33809">
        <v>37</v>
      </c>
      <c r="F33809" t="str">
        <f t="shared" si="1059"/>
        <v>30-5-0</v>
      </c>
    </row>
    <row r="33810" spans="1:6" x14ac:dyDescent="0.3">
      <c r="A33810">
        <v>2016</v>
      </c>
      <c r="B33810" t="s">
        <v>2772</v>
      </c>
      <c r="C33810" t="str">
        <f t="shared" si="1058"/>
        <v>2016-Corinthians/SP-30-5-0</v>
      </c>
      <c r="D33810" s="4">
        <v>4</v>
      </c>
      <c r="E33810">
        <v>45</v>
      </c>
      <c r="F33810" t="str">
        <f t="shared" si="1059"/>
        <v>30-5-0</v>
      </c>
    </row>
    <row r="33811" spans="1:6" x14ac:dyDescent="0.3">
      <c r="A33811">
        <v>2016</v>
      </c>
      <c r="B33811" t="s">
        <v>3805</v>
      </c>
      <c r="C33811" t="str">
        <f t="shared" si="1058"/>
        <v>2016-Coritiba/PR-30-5-0</v>
      </c>
      <c r="D33811" s="4">
        <v>7</v>
      </c>
      <c r="E33811">
        <v>30</v>
      </c>
      <c r="F33811" t="str">
        <f t="shared" si="1059"/>
        <v>30-5-0</v>
      </c>
    </row>
    <row r="33812" spans="1:6" x14ac:dyDescent="0.3">
      <c r="A33812">
        <v>2016</v>
      </c>
      <c r="B33812" t="s">
        <v>2773</v>
      </c>
      <c r="C33812" t="str">
        <f t="shared" si="1058"/>
        <v>2016-Cruzeiro/MG-30-5-0</v>
      </c>
      <c r="D33812" s="4">
        <v>8</v>
      </c>
      <c r="E33812">
        <v>32</v>
      </c>
      <c r="F33812" t="str">
        <f t="shared" si="1059"/>
        <v>30-5-0</v>
      </c>
    </row>
    <row r="33813" spans="1:6" x14ac:dyDescent="0.3">
      <c r="A33813">
        <v>2016</v>
      </c>
      <c r="B33813" t="s">
        <v>2774</v>
      </c>
      <c r="C33813" t="str">
        <f t="shared" si="1058"/>
        <v>2016-Figueirense/SC-30-5-0</v>
      </c>
      <c r="D33813" s="4">
        <v>4</v>
      </c>
      <c r="E33813">
        <v>25</v>
      </c>
      <c r="F33813" t="str">
        <f t="shared" si="1059"/>
        <v>30-5-0</v>
      </c>
    </row>
    <row r="33814" spans="1:6" x14ac:dyDescent="0.3">
      <c r="A33814">
        <v>2016</v>
      </c>
      <c r="B33814" t="s">
        <v>2775</v>
      </c>
      <c r="C33814" t="str">
        <f t="shared" si="1058"/>
        <v>2016-Flamengo/RJ-30-5-0</v>
      </c>
      <c r="D33814" s="4">
        <v>13</v>
      </c>
      <c r="E33814">
        <v>30</v>
      </c>
      <c r="F33814" t="str">
        <f t="shared" si="1059"/>
        <v>30-5-0</v>
      </c>
    </row>
    <row r="33815" spans="1:6" x14ac:dyDescent="0.3">
      <c r="A33815">
        <v>2016</v>
      </c>
      <c r="B33815" t="s">
        <v>2776</v>
      </c>
      <c r="C33815" t="str">
        <f t="shared" si="1058"/>
        <v>2016-Fluminense/RJ-30-5-0</v>
      </c>
      <c r="D33815" s="4">
        <v>9</v>
      </c>
      <c r="E33815">
        <v>38</v>
      </c>
      <c r="F33815" t="str">
        <f t="shared" si="1059"/>
        <v>30-5-0</v>
      </c>
    </row>
    <row r="33816" spans="1:6" x14ac:dyDescent="0.3">
      <c r="A33816">
        <v>2016</v>
      </c>
      <c r="B33816" t="s">
        <v>2779</v>
      </c>
      <c r="C33816" t="str">
        <f t="shared" si="1058"/>
        <v>2016-Gremio/RS-30-5-0</v>
      </c>
      <c r="D33816" s="4">
        <v>7</v>
      </c>
      <c r="E33816">
        <v>29</v>
      </c>
      <c r="F33816" t="str">
        <f t="shared" si="1059"/>
        <v>30-5-0</v>
      </c>
    </row>
    <row r="33817" spans="1:6" x14ac:dyDescent="0.3">
      <c r="A33817">
        <v>2016</v>
      </c>
      <c r="B33817" t="s">
        <v>2780</v>
      </c>
      <c r="C33817" t="str">
        <f t="shared" si="1058"/>
        <v>2016-Internacional/RS-30-5-0</v>
      </c>
      <c r="D33817" s="4">
        <v>6</v>
      </c>
      <c r="E33817">
        <v>33</v>
      </c>
      <c r="F33817" t="str">
        <f t="shared" si="1059"/>
        <v>30-5-0</v>
      </c>
    </row>
    <row r="33818" spans="1:6" x14ac:dyDescent="0.3">
      <c r="A33818">
        <v>2016</v>
      </c>
      <c r="B33818" t="s">
        <v>2781</v>
      </c>
      <c r="C33818" t="str">
        <f t="shared" si="1058"/>
        <v>2016-Palmeiras/SP-30-5-0</v>
      </c>
      <c r="D33818" s="4">
        <v>13</v>
      </c>
      <c r="E33818">
        <v>48</v>
      </c>
      <c r="F33818" t="str">
        <f t="shared" si="1059"/>
        <v>30-5-0</v>
      </c>
    </row>
    <row r="33819" spans="1:6" x14ac:dyDescent="0.3">
      <c r="A33819">
        <v>2016</v>
      </c>
      <c r="B33819" t="s">
        <v>2783</v>
      </c>
      <c r="C33819" t="str">
        <f t="shared" si="1058"/>
        <v>2016-Ponte Preta/SP-30-5-0</v>
      </c>
      <c r="D33819" s="4">
        <v>4</v>
      </c>
      <c r="E33819">
        <v>35</v>
      </c>
      <c r="F33819" t="str">
        <f t="shared" si="1059"/>
        <v>30-5-0</v>
      </c>
    </row>
    <row r="33820" spans="1:6" x14ac:dyDescent="0.3">
      <c r="A33820">
        <v>2016</v>
      </c>
      <c r="B33820" t="s">
        <v>2784</v>
      </c>
      <c r="C33820" t="str">
        <f t="shared" si="1058"/>
        <v>2016-Santa Cruz/PE-30-5-0</v>
      </c>
      <c r="D33820" s="4">
        <v>0</v>
      </c>
      <c r="E33820">
        <v>23</v>
      </c>
      <c r="F33820" t="str">
        <f t="shared" si="1059"/>
        <v>30-5-0</v>
      </c>
    </row>
    <row r="33821" spans="1:6" x14ac:dyDescent="0.3">
      <c r="A33821">
        <v>2016</v>
      </c>
      <c r="B33821" t="s">
        <v>2785</v>
      </c>
      <c r="C33821" t="str">
        <f t="shared" si="1058"/>
        <v>2016-Santos/SP-30-5-0</v>
      </c>
      <c r="D33821" s="4">
        <v>10</v>
      </c>
      <c r="E33821">
        <v>32</v>
      </c>
      <c r="F33821" t="str">
        <f t="shared" si="1059"/>
        <v>30-5-0</v>
      </c>
    </row>
    <row r="33822" spans="1:6" x14ac:dyDescent="0.3">
      <c r="A33822">
        <v>2016</v>
      </c>
      <c r="B33822" t="s">
        <v>2786</v>
      </c>
      <c r="C33822" t="str">
        <f t="shared" si="1058"/>
        <v>2016-Sao Paulo/SP-30-5-0</v>
      </c>
      <c r="D33822" s="4">
        <v>2</v>
      </c>
      <c r="E33822">
        <v>21</v>
      </c>
      <c r="F33822" t="str">
        <f t="shared" si="1059"/>
        <v>30-5-0</v>
      </c>
    </row>
    <row r="33823" spans="1:6" x14ac:dyDescent="0.3">
      <c r="A33823">
        <v>2016</v>
      </c>
      <c r="B33823" t="s">
        <v>3327</v>
      </c>
      <c r="C33823" t="str">
        <f t="shared" si="1058"/>
        <v>2016-Sport/PE-30-5-0</v>
      </c>
      <c r="D33823" s="4">
        <v>5</v>
      </c>
      <c r="E33823">
        <v>26</v>
      </c>
      <c r="F33823" t="str">
        <f t="shared" si="1059"/>
        <v>30-5-0</v>
      </c>
    </row>
    <row r="33824" spans="1:6" x14ac:dyDescent="0.3">
      <c r="A33824">
        <v>2016</v>
      </c>
      <c r="B33824" t="s">
        <v>3807</v>
      </c>
      <c r="C33824" t="str">
        <f t="shared" si="1058"/>
        <v>2016-Vitoria/BA-30-5-0</v>
      </c>
      <c r="D33824" s="4">
        <v>6</v>
      </c>
      <c r="E33824">
        <v>29</v>
      </c>
      <c r="F33824" t="str">
        <f t="shared" si="1059"/>
        <v>30-5-0</v>
      </c>
    </row>
    <row r="33825" spans="1:6" x14ac:dyDescent="0.3">
      <c r="A33825">
        <v>2016</v>
      </c>
      <c r="B33825" t="s">
        <v>5142</v>
      </c>
      <c r="C33825" t="str">
        <f t="shared" si="1058"/>
        <v>2016-America/MG-30-5-1</v>
      </c>
      <c r="D33825" s="4">
        <v>7</v>
      </c>
      <c r="E33825">
        <v>21</v>
      </c>
      <c r="F33825" t="str">
        <f t="shared" si="1059"/>
        <v>30-5-1</v>
      </c>
    </row>
    <row r="33826" spans="1:6" x14ac:dyDescent="0.3">
      <c r="A33826">
        <v>2016</v>
      </c>
      <c r="B33826" t="s">
        <v>3328</v>
      </c>
      <c r="C33826" t="str">
        <f t="shared" si="1058"/>
        <v>2016-Atletico/MG-30-5-1</v>
      </c>
      <c r="D33826" s="4">
        <v>11</v>
      </c>
      <c r="E33826">
        <v>54</v>
      </c>
      <c r="F33826" t="str">
        <f t="shared" si="1059"/>
        <v>30-5-1</v>
      </c>
    </row>
    <row r="33827" spans="1:6" x14ac:dyDescent="0.3">
      <c r="A33827">
        <v>2016</v>
      </c>
      <c r="B33827" t="s">
        <v>2788</v>
      </c>
      <c r="C33827" t="str">
        <f t="shared" si="1058"/>
        <v>2016-Atletico/PR-30-5-1</v>
      </c>
      <c r="D33827" s="4">
        <v>9</v>
      </c>
      <c r="E33827">
        <v>36</v>
      </c>
      <c r="F33827" t="str">
        <f t="shared" si="1059"/>
        <v>30-5-1</v>
      </c>
    </row>
    <row r="33828" spans="1:6" x14ac:dyDescent="0.3">
      <c r="A33828">
        <v>2016</v>
      </c>
      <c r="B33828" t="s">
        <v>2789</v>
      </c>
      <c r="C33828" t="str">
        <f t="shared" si="1058"/>
        <v>2016-Botafogo/RJ-30-5-1</v>
      </c>
      <c r="D33828" s="4">
        <v>9</v>
      </c>
      <c r="E33828">
        <v>40</v>
      </c>
      <c r="F33828" t="str">
        <f t="shared" si="1059"/>
        <v>30-5-1</v>
      </c>
    </row>
    <row r="33829" spans="1:6" x14ac:dyDescent="0.3">
      <c r="A33829">
        <v>2016</v>
      </c>
      <c r="B33829" t="s">
        <v>5454</v>
      </c>
      <c r="C33829" t="str">
        <f t="shared" si="1058"/>
        <v>2016-Chapecoense/SC-30-5-1</v>
      </c>
      <c r="D33829" s="4">
        <v>4</v>
      </c>
      <c r="E33829">
        <v>37</v>
      </c>
      <c r="F33829" t="str">
        <f t="shared" si="1059"/>
        <v>30-5-1</v>
      </c>
    </row>
    <row r="33830" spans="1:6" x14ac:dyDescent="0.3">
      <c r="A33830">
        <v>2016</v>
      </c>
      <c r="B33830" t="s">
        <v>2790</v>
      </c>
      <c r="C33830" t="str">
        <f t="shared" si="1058"/>
        <v>2016-Corinthians/SP-30-5-1</v>
      </c>
      <c r="D33830" s="4">
        <v>2</v>
      </c>
      <c r="E33830">
        <v>45</v>
      </c>
      <c r="F33830" t="str">
        <f t="shared" si="1059"/>
        <v>30-5-1</v>
      </c>
    </row>
    <row r="33831" spans="1:6" x14ac:dyDescent="0.3">
      <c r="A33831">
        <v>2016</v>
      </c>
      <c r="B33831" t="s">
        <v>3808</v>
      </c>
      <c r="C33831" t="str">
        <f t="shared" si="1058"/>
        <v>2016-Coritiba/PR-30-5-1</v>
      </c>
      <c r="D33831" s="4">
        <v>7</v>
      </c>
      <c r="E33831">
        <v>32</v>
      </c>
      <c r="F33831" t="str">
        <f t="shared" si="1059"/>
        <v>30-5-1</v>
      </c>
    </row>
    <row r="33832" spans="1:6" x14ac:dyDescent="0.3">
      <c r="A33832">
        <v>2016</v>
      </c>
      <c r="B33832" t="s">
        <v>2791</v>
      </c>
      <c r="C33832" t="str">
        <f t="shared" si="1058"/>
        <v>2016-Cruzeiro/MG-30-5-1</v>
      </c>
      <c r="D33832" s="4">
        <v>7</v>
      </c>
      <c r="E33832">
        <v>32</v>
      </c>
      <c r="F33832" t="str">
        <f t="shared" si="1059"/>
        <v>30-5-1</v>
      </c>
    </row>
    <row r="33833" spans="1:6" x14ac:dyDescent="0.3">
      <c r="A33833">
        <v>2016</v>
      </c>
      <c r="B33833" t="s">
        <v>2792</v>
      </c>
      <c r="C33833" t="str">
        <f t="shared" si="1058"/>
        <v>2016-Figueirense/SC-30-5-1</v>
      </c>
      <c r="D33833" s="4">
        <v>4</v>
      </c>
      <c r="E33833">
        <v>28</v>
      </c>
      <c r="F33833" t="str">
        <f t="shared" si="1059"/>
        <v>30-5-1</v>
      </c>
    </row>
    <row r="33834" spans="1:6" x14ac:dyDescent="0.3">
      <c r="A33834">
        <v>2016</v>
      </c>
      <c r="B33834" t="s">
        <v>2793</v>
      </c>
      <c r="C33834" t="str">
        <f t="shared" si="1058"/>
        <v>2016-Flamengo/RJ-30-5-1</v>
      </c>
      <c r="D33834" s="4">
        <v>11</v>
      </c>
      <c r="E33834">
        <v>49</v>
      </c>
      <c r="F33834" t="str">
        <f t="shared" si="1059"/>
        <v>30-5-1</v>
      </c>
    </row>
    <row r="33835" spans="1:6" x14ac:dyDescent="0.3">
      <c r="A33835">
        <v>2016</v>
      </c>
      <c r="B33835" t="s">
        <v>2794</v>
      </c>
      <c r="C33835" t="str">
        <f t="shared" si="1058"/>
        <v>2016-Fluminense/RJ-30-5-1</v>
      </c>
      <c r="D33835" s="4">
        <v>9</v>
      </c>
      <c r="E33835">
        <v>38</v>
      </c>
      <c r="F33835" t="str">
        <f t="shared" si="1059"/>
        <v>30-5-1</v>
      </c>
    </row>
    <row r="33836" spans="1:6" x14ac:dyDescent="0.3">
      <c r="A33836">
        <v>2016</v>
      </c>
      <c r="B33836" t="s">
        <v>2797</v>
      </c>
      <c r="C33836" t="str">
        <f t="shared" si="1058"/>
        <v>2016-Gremio/RS-30-5-1</v>
      </c>
      <c r="D33836" s="4">
        <v>6</v>
      </c>
      <c r="E33836">
        <v>38</v>
      </c>
      <c r="F33836" t="str">
        <f t="shared" si="1059"/>
        <v>30-5-1</v>
      </c>
    </row>
    <row r="33837" spans="1:6" x14ac:dyDescent="0.3">
      <c r="A33837">
        <v>2016</v>
      </c>
      <c r="B33837" t="s">
        <v>2798</v>
      </c>
      <c r="C33837" t="str">
        <f t="shared" si="1058"/>
        <v>2016-Internacional/RS-30-5-1</v>
      </c>
      <c r="D33837" s="4">
        <v>6</v>
      </c>
      <c r="E33837">
        <v>36</v>
      </c>
      <c r="F33837" t="str">
        <f t="shared" si="1059"/>
        <v>30-5-1</v>
      </c>
    </row>
    <row r="33838" spans="1:6" x14ac:dyDescent="0.3">
      <c r="A33838">
        <v>2016</v>
      </c>
      <c r="B33838" t="s">
        <v>2799</v>
      </c>
      <c r="C33838" t="str">
        <f t="shared" si="1058"/>
        <v>2016-Palmeiras/SP-30-5-1</v>
      </c>
      <c r="D33838" s="4">
        <v>13</v>
      </c>
      <c r="E33838">
        <v>50</v>
      </c>
      <c r="F33838" t="str">
        <f t="shared" si="1059"/>
        <v>30-5-1</v>
      </c>
    </row>
    <row r="33839" spans="1:6" x14ac:dyDescent="0.3">
      <c r="A33839">
        <v>2016</v>
      </c>
      <c r="B33839" t="s">
        <v>2801</v>
      </c>
      <c r="C33839" t="str">
        <f t="shared" si="1058"/>
        <v>2016-Ponte Preta/SP-30-5-1</v>
      </c>
      <c r="D33839" s="4">
        <v>4</v>
      </c>
      <c r="E33839">
        <v>38</v>
      </c>
      <c r="F33839" t="str">
        <f t="shared" si="1059"/>
        <v>30-5-1</v>
      </c>
    </row>
    <row r="33840" spans="1:6" x14ac:dyDescent="0.3">
      <c r="A33840">
        <v>2016</v>
      </c>
      <c r="B33840" t="s">
        <v>2802</v>
      </c>
      <c r="C33840" t="str">
        <f t="shared" si="1058"/>
        <v>2016-Santa Cruz/PE-30-5-1</v>
      </c>
      <c r="D33840" s="4">
        <v>4</v>
      </c>
      <c r="E33840">
        <v>17</v>
      </c>
      <c r="F33840" t="str">
        <f t="shared" si="1059"/>
        <v>30-5-1</v>
      </c>
    </row>
    <row r="33841" spans="1:6" x14ac:dyDescent="0.3">
      <c r="A33841">
        <v>2016</v>
      </c>
      <c r="B33841" t="s">
        <v>2803</v>
      </c>
      <c r="C33841" t="str">
        <f t="shared" si="1058"/>
        <v>2016-Santos/SP-30-5-1</v>
      </c>
      <c r="D33841" s="4">
        <v>12</v>
      </c>
      <c r="E33841">
        <v>41</v>
      </c>
      <c r="F33841" t="str">
        <f t="shared" si="1059"/>
        <v>30-5-1</v>
      </c>
    </row>
    <row r="33842" spans="1:6" x14ac:dyDescent="0.3">
      <c r="A33842">
        <v>2016</v>
      </c>
      <c r="B33842" t="s">
        <v>2804</v>
      </c>
      <c r="C33842" t="str">
        <f t="shared" si="1058"/>
        <v>2016-Sao Paulo/SP-30-5-1</v>
      </c>
      <c r="D33842" s="4">
        <v>5</v>
      </c>
      <c r="E33842">
        <v>12</v>
      </c>
      <c r="F33842" t="str">
        <f t="shared" si="1059"/>
        <v>30-5-1</v>
      </c>
    </row>
    <row r="33843" spans="1:6" x14ac:dyDescent="0.3">
      <c r="A33843">
        <v>2016</v>
      </c>
      <c r="B33843" t="s">
        <v>3330</v>
      </c>
      <c r="C33843" t="str">
        <f t="shared" si="1058"/>
        <v>2016-Sport/PE-30-5-1</v>
      </c>
      <c r="D33843" s="4">
        <v>7.3333259999999996</v>
      </c>
      <c r="E33843">
        <v>22</v>
      </c>
      <c r="F33843" t="str">
        <f t="shared" si="1059"/>
        <v>30-5-1</v>
      </c>
    </row>
    <row r="33844" spans="1:6" x14ac:dyDescent="0.3">
      <c r="A33844">
        <v>2016</v>
      </c>
      <c r="B33844" t="s">
        <v>3810</v>
      </c>
      <c r="C33844" t="str">
        <f t="shared" si="1058"/>
        <v>2016-Vitoria/BA-30-5-1</v>
      </c>
      <c r="D33844" s="4">
        <v>9</v>
      </c>
      <c r="E33844">
        <v>27</v>
      </c>
      <c r="F33844" t="str">
        <f t="shared" si="1059"/>
        <v>30-5-1</v>
      </c>
    </row>
    <row r="33845" spans="1:6" x14ac:dyDescent="0.3">
      <c r="A33845">
        <v>2016</v>
      </c>
      <c r="B33845" t="s">
        <v>5144</v>
      </c>
      <c r="C33845" t="str">
        <f t="shared" si="1058"/>
        <v>2016-America/MG-30-5-2</v>
      </c>
      <c r="D33845" s="4">
        <v>8</v>
      </c>
      <c r="E33845">
        <v>17</v>
      </c>
      <c r="F33845" t="str">
        <f t="shared" si="1059"/>
        <v>30-5-2</v>
      </c>
    </row>
    <row r="33846" spans="1:6" x14ac:dyDescent="0.3">
      <c r="A33846">
        <v>2016</v>
      </c>
      <c r="B33846" t="s">
        <v>3331</v>
      </c>
      <c r="C33846" t="str">
        <f t="shared" si="1058"/>
        <v>2016-Atletico/MG-30-5-2</v>
      </c>
      <c r="D33846" s="4">
        <v>10</v>
      </c>
      <c r="E33846">
        <v>44</v>
      </c>
      <c r="F33846" t="str">
        <f t="shared" si="1059"/>
        <v>30-5-2</v>
      </c>
    </row>
    <row r="33847" spans="1:6" x14ac:dyDescent="0.3">
      <c r="A33847">
        <v>2016</v>
      </c>
      <c r="B33847" t="s">
        <v>2806</v>
      </c>
      <c r="C33847" t="str">
        <f t="shared" si="1058"/>
        <v>2016-Atletico/PR-30-5-2</v>
      </c>
      <c r="D33847" s="4">
        <v>10</v>
      </c>
      <c r="E33847">
        <v>26</v>
      </c>
      <c r="F33847" t="str">
        <f t="shared" si="1059"/>
        <v>30-5-2</v>
      </c>
    </row>
    <row r="33848" spans="1:6" x14ac:dyDescent="0.3">
      <c r="A33848">
        <v>2016</v>
      </c>
      <c r="B33848" t="s">
        <v>2807</v>
      </c>
      <c r="C33848" t="str">
        <f t="shared" si="1058"/>
        <v>2016-Botafogo/RJ-30-5-2</v>
      </c>
      <c r="D33848" s="4">
        <v>9</v>
      </c>
      <c r="E33848">
        <v>37</v>
      </c>
      <c r="F33848" t="str">
        <f t="shared" si="1059"/>
        <v>30-5-2</v>
      </c>
    </row>
    <row r="33849" spans="1:6" x14ac:dyDescent="0.3">
      <c r="A33849">
        <v>2016</v>
      </c>
      <c r="B33849" t="s">
        <v>5455</v>
      </c>
      <c r="C33849" t="str">
        <f t="shared" si="1058"/>
        <v>2016-Chapecoense/SC-30-5-2</v>
      </c>
      <c r="D33849" s="4">
        <v>6.6666670000000003</v>
      </c>
      <c r="E33849">
        <v>22</v>
      </c>
      <c r="F33849" t="str">
        <f t="shared" si="1059"/>
        <v>30-5-2</v>
      </c>
    </row>
    <row r="33850" spans="1:6" x14ac:dyDescent="0.3">
      <c r="A33850">
        <v>2016</v>
      </c>
      <c r="B33850" t="s">
        <v>2808</v>
      </c>
      <c r="C33850" t="str">
        <f t="shared" si="1058"/>
        <v>2016-Corinthians/SP-30-5-2</v>
      </c>
      <c r="D33850" s="4">
        <v>1</v>
      </c>
      <c r="E33850">
        <v>47</v>
      </c>
      <c r="F33850" t="str">
        <f t="shared" si="1059"/>
        <v>30-5-2</v>
      </c>
    </row>
    <row r="33851" spans="1:6" x14ac:dyDescent="0.3">
      <c r="A33851">
        <v>2016</v>
      </c>
      <c r="B33851" t="s">
        <v>3811</v>
      </c>
      <c r="C33851" t="str">
        <f t="shared" si="1058"/>
        <v>2016-Coritiba/PR-30-5-2</v>
      </c>
      <c r="D33851" s="4">
        <v>7</v>
      </c>
      <c r="E33851">
        <v>28</v>
      </c>
      <c r="F33851" t="str">
        <f t="shared" si="1059"/>
        <v>30-5-2</v>
      </c>
    </row>
    <row r="33852" spans="1:6" x14ac:dyDescent="0.3">
      <c r="A33852">
        <v>2016</v>
      </c>
      <c r="B33852" t="s">
        <v>2809</v>
      </c>
      <c r="C33852" t="str">
        <f t="shared" si="1058"/>
        <v>2016-Cruzeiro/MG-30-5-2</v>
      </c>
      <c r="D33852" s="4">
        <v>4</v>
      </c>
      <c r="E33852">
        <v>30</v>
      </c>
      <c r="F33852" t="str">
        <f t="shared" si="1059"/>
        <v>30-5-2</v>
      </c>
    </row>
    <row r="33853" spans="1:6" x14ac:dyDescent="0.3">
      <c r="A33853">
        <v>2016</v>
      </c>
      <c r="B33853" t="s">
        <v>2810</v>
      </c>
      <c r="C33853" t="str">
        <f t="shared" si="1058"/>
        <v>2016-Figueirense/SC-30-5-2</v>
      </c>
      <c r="D33853" s="4">
        <v>4</v>
      </c>
      <c r="E33853">
        <v>28</v>
      </c>
      <c r="F33853" t="str">
        <f t="shared" si="1059"/>
        <v>30-5-2</v>
      </c>
    </row>
    <row r="33854" spans="1:6" x14ac:dyDescent="0.3">
      <c r="A33854">
        <v>2016</v>
      </c>
      <c r="B33854" t="s">
        <v>2811</v>
      </c>
      <c r="C33854" t="str">
        <f t="shared" si="1058"/>
        <v>2016-Flamengo/RJ-30-5-2</v>
      </c>
      <c r="D33854" s="4">
        <v>11</v>
      </c>
      <c r="E33854">
        <v>49</v>
      </c>
      <c r="F33854" t="str">
        <f t="shared" si="1059"/>
        <v>30-5-2</v>
      </c>
    </row>
    <row r="33855" spans="1:6" x14ac:dyDescent="0.3">
      <c r="A33855">
        <v>2016</v>
      </c>
      <c r="B33855" t="s">
        <v>2812</v>
      </c>
      <c r="C33855" t="str">
        <f t="shared" si="1058"/>
        <v>2016-Fluminense/RJ-30-5-2</v>
      </c>
      <c r="D33855" s="4">
        <v>12</v>
      </c>
      <c r="E33855">
        <v>50</v>
      </c>
      <c r="F33855" t="str">
        <f t="shared" si="1059"/>
        <v>30-5-2</v>
      </c>
    </row>
    <row r="33856" spans="1:6" x14ac:dyDescent="0.3">
      <c r="A33856">
        <v>2016</v>
      </c>
      <c r="B33856" t="s">
        <v>2815</v>
      </c>
      <c r="C33856" t="str">
        <f t="shared" si="1058"/>
        <v>2016-Gremio/RS-30-5-2</v>
      </c>
      <c r="D33856" s="4">
        <v>4</v>
      </c>
      <c r="E33856">
        <v>31</v>
      </c>
      <c r="F33856" t="str">
        <f t="shared" si="1059"/>
        <v>30-5-2</v>
      </c>
    </row>
    <row r="33857" spans="1:6" x14ac:dyDescent="0.3">
      <c r="A33857">
        <v>2016</v>
      </c>
      <c r="B33857" t="s">
        <v>2816</v>
      </c>
      <c r="C33857" t="str">
        <f t="shared" si="1058"/>
        <v>2016-Internacional/RS-30-5-2</v>
      </c>
      <c r="D33857" s="4">
        <v>3</v>
      </c>
      <c r="E33857">
        <v>35</v>
      </c>
      <c r="F33857" t="str">
        <f t="shared" si="1059"/>
        <v>30-5-2</v>
      </c>
    </row>
    <row r="33858" spans="1:6" x14ac:dyDescent="0.3">
      <c r="A33858">
        <v>2016</v>
      </c>
      <c r="B33858" t="s">
        <v>2817</v>
      </c>
      <c r="C33858" t="str">
        <f t="shared" si="1058"/>
        <v>2016-Palmeiras/SP-30-5-2</v>
      </c>
      <c r="D33858" s="4">
        <v>11</v>
      </c>
      <c r="E33858">
        <v>60</v>
      </c>
      <c r="F33858" t="str">
        <f t="shared" si="1059"/>
        <v>30-5-2</v>
      </c>
    </row>
    <row r="33859" spans="1:6" x14ac:dyDescent="0.3">
      <c r="A33859">
        <v>2016</v>
      </c>
      <c r="B33859" t="s">
        <v>2819</v>
      </c>
      <c r="C33859" t="str">
        <f t="shared" ref="C33859:C33922" si="1060">A33859&amp;"-"&amp;B33859</f>
        <v>2016-Ponte Preta/SP-30-5-2</v>
      </c>
      <c r="D33859" s="4">
        <v>5</v>
      </c>
      <c r="E33859">
        <v>21</v>
      </c>
      <c r="F33859" t="str">
        <f t="shared" ref="F33859:F33922" si="1061">RIGHT(B33859,LEN(C33859)-FIND("-",C33859,6))</f>
        <v>30-5-2</v>
      </c>
    </row>
    <row r="33860" spans="1:6" x14ac:dyDescent="0.3">
      <c r="A33860">
        <v>2016</v>
      </c>
      <c r="B33860" t="s">
        <v>2820</v>
      </c>
      <c r="C33860" t="str">
        <f t="shared" si="1060"/>
        <v>2016-Santa Cruz/PE-30-5-2</v>
      </c>
      <c r="D33860" s="4">
        <v>3</v>
      </c>
      <c r="E33860">
        <v>24</v>
      </c>
      <c r="F33860" t="str">
        <f t="shared" si="1061"/>
        <v>30-5-2</v>
      </c>
    </row>
    <row r="33861" spans="1:6" x14ac:dyDescent="0.3">
      <c r="A33861">
        <v>2016</v>
      </c>
      <c r="B33861" t="s">
        <v>2821</v>
      </c>
      <c r="C33861" t="str">
        <f t="shared" si="1060"/>
        <v>2016-Santos/SP-30-5-2</v>
      </c>
      <c r="D33861" s="4">
        <v>12</v>
      </c>
      <c r="E33861">
        <v>39</v>
      </c>
      <c r="F33861" t="str">
        <f t="shared" si="1061"/>
        <v>30-5-2</v>
      </c>
    </row>
    <row r="33862" spans="1:6" x14ac:dyDescent="0.3">
      <c r="A33862">
        <v>2016</v>
      </c>
      <c r="B33862" t="s">
        <v>2822</v>
      </c>
      <c r="C33862" t="str">
        <f t="shared" si="1060"/>
        <v>2016-Sao Paulo/SP-30-5-2</v>
      </c>
      <c r="D33862" s="4">
        <v>5</v>
      </c>
      <c r="E33862">
        <v>21</v>
      </c>
      <c r="F33862" t="str">
        <f t="shared" si="1061"/>
        <v>30-5-2</v>
      </c>
    </row>
    <row r="33863" spans="1:6" x14ac:dyDescent="0.3">
      <c r="A33863">
        <v>2016</v>
      </c>
      <c r="B33863" t="s">
        <v>3333</v>
      </c>
      <c r="C33863" t="str">
        <f t="shared" si="1060"/>
        <v>2016-Sport/PE-30-5-2</v>
      </c>
      <c r="D33863" s="4">
        <v>6</v>
      </c>
      <c r="E33863">
        <v>32</v>
      </c>
      <c r="F33863" t="str">
        <f t="shared" si="1061"/>
        <v>30-5-2</v>
      </c>
    </row>
    <row r="33864" spans="1:6" x14ac:dyDescent="0.3">
      <c r="A33864">
        <v>2016</v>
      </c>
      <c r="B33864" t="s">
        <v>3813</v>
      </c>
      <c r="C33864" t="str">
        <f t="shared" si="1060"/>
        <v>2016-Vitoria/BA-30-5-2</v>
      </c>
      <c r="D33864" s="4">
        <v>9</v>
      </c>
      <c r="E33864">
        <v>26</v>
      </c>
      <c r="F33864" t="str">
        <f t="shared" si="1061"/>
        <v>30-5-2</v>
      </c>
    </row>
    <row r="33865" spans="1:6" x14ac:dyDescent="0.3">
      <c r="A33865">
        <v>2016</v>
      </c>
      <c r="B33865" t="s">
        <v>5146</v>
      </c>
      <c r="C33865" t="str">
        <f t="shared" si="1060"/>
        <v>2016-America/MG-30-5-3</v>
      </c>
      <c r="D33865" s="4">
        <v>8</v>
      </c>
      <c r="E33865">
        <v>23</v>
      </c>
      <c r="F33865" t="str">
        <f t="shared" si="1061"/>
        <v>30-5-3</v>
      </c>
    </row>
    <row r="33866" spans="1:6" x14ac:dyDescent="0.3">
      <c r="A33866">
        <v>2016</v>
      </c>
      <c r="B33866" t="s">
        <v>3334</v>
      </c>
      <c r="C33866" t="str">
        <f t="shared" si="1060"/>
        <v>2016-Atletico/MG-30-5-3</v>
      </c>
      <c r="D33866" s="4">
        <v>10</v>
      </c>
      <c r="E33866">
        <v>31</v>
      </c>
      <c r="F33866" t="str">
        <f t="shared" si="1061"/>
        <v>30-5-3</v>
      </c>
    </row>
    <row r="33867" spans="1:6" x14ac:dyDescent="0.3">
      <c r="A33867">
        <v>2016</v>
      </c>
      <c r="B33867" t="s">
        <v>2824</v>
      </c>
      <c r="C33867" t="str">
        <f t="shared" si="1060"/>
        <v>2016-Atletico/PR-30-5-3</v>
      </c>
      <c r="D33867" s="4">
        <v>9</v>
      </c>
      <c r="E33867">
        <v>36</v>
      </c>
      <c r="F33867" t="str">
        <f t="shared" si="1061"/>
        <v>30-5-3</v>
      </c>
    </row>
    <row r="33868" spans="1:6" x14ac:dyDescent="0.3">
      <c r="A33868">
        <v>2016</v>
      </c>
      <c r="B33868" t="s">
        <v>2825</v>
      </c>
      <c r="C33868" t="str">
        <f t="shared" si="1060"/>
        <v>2016-Botafogo/RJ-30-5-3</v>
      </c>
      <c r="D33868" s="4">
        <v>9</v>
      </c>
      <c r="E33868">
        <v>28</v>
      </c>
      <c r="F33868" t="str">
        <f t="shared" si="1061"/>
        <v>30-5-3</v>
      </c>
    </row>
    <row r="33869" spans="1:6" x14ac:dyDescent="0.3">
      <c r="A33869">
        <v>2016</v>
      </c>
      <c r="B33869" t="s">
        <v>5456</v>
      </c>
      <c r="C33869" t="str">
        <f t="shared" si="1060"/>
        <v>2016-Chapecoense/SC-30-5-3</v>
      </c>
      <c r="D33869" s="4">
        <v>8</v>
      </c>
      <c r="E33869">
        <v>35</v>
      </c>
      <c r="F33869" t="str">
        <f t="shared" si="1061"/>
        <v>30-5-3</v>
      </c>
    </row>
    <row r="33870" spans="1:6" x14ac:dyDescent="0.3">
      <c r="A33870">
        <v>2016</v>
      </c>
      <c r="B33870" t="s">
        <v>2826</v>
      </c>
      <c r="C33870" t="str">
        <f t="shared" si="1060"/>
        <v>2016-Corinthians/SP-30-5-3</v>
      </c>
      <c r="D33870" s="4">
        <v>4</v>
      </c>
      <c r="E33870">
        <v>46</v>
      </c>
      <c r="F33870" t="str">
        <f t="shared" si="1061"/>
        <v>30-5-3</v>
      </c>
    </row>
    <row r="33871" spans="1:6" x14ac:dyDescent="0.3">
      <c r="A33871">
        <v>2016</v>
      </c>
      <c r="B33871" t="s">
        <v>3814</v>
      </c>
      <c r="C33871" t="str">
        <f t="shared" si="1060"/>
        <v>2016-Coritiba/PR-30-5-3</v>
      </c>
      <c r="D33871" s="4">
        <v>7</v>
      </c>
      <c r="E33871">
        <v>30</v>
      </c>
      <c r="F33871" t="str">
        <f t="shared" si="1061"/>
        <v>30-5-3</v>
      </c>
    </row>
    <row r="33872" spans="1:6" x14ac:dyDescent="0.3">
      <c r="A33872">
        <v>2016</v>
      </c>
      <c r="B33872" t="s">
        <v>2827</v>
      </c>
      <c r="C33872" t="str">
        <f t="shared" si="1060"/>
        <v>2016-Cruzeiro/MG-30-5-3</v>
      </c>
      <c r="D33872" s="4">
        <v>4</v>
      </c>
      <c r="E33872">
        <v>34</v>
      </c>
      <c r="F33872" t="str">
        <f t="shared" si="1061"/>
        <v>30-5-3</v>
      </c>
    </row>
    <row r="33873" spans="1:6" x14ac:dyDescent="0.3">
      <c r="A33873">
        <v>2016</v>
      </c>
      <c r="B33873" t="s">
        <v>2828</v>
      </c>
      <c r="C33873" t="str">
        <f t="shared" si="1060"/>
        <v>2016-Figueirense/SC-30-5-3</v>
      </c>
      <c r="D33873" s="4">
        <v>5.6666660000000002</v>
      </c>
      <c r="E33873">
        <v>22</v>
      </c>
      <c r="F33873" t="str">
        <f t="shared" si="1061"/>
        <v>30-5-3</v>
      </c>
    </row>
    <row r="33874" spans="1:6" x14ac:dyDescent="0.3">
      <c r="A33874">
        <v>2016</v>
      </c>
      <c r="B33874" t="s">
        <v>2829</v>
      </c>
      <c r="C33874" t="str">
        <f t="shared" si="1060"/>
        <v>2016-Flamengo/RJ-30-5-3</v>
      </c>
      <c r="D33874" s="4">
        <v>13</v>
      </c>
      <c r="E33874">
        <v>30</v>
      </c>
      <c r="F33874" t="str">
        <f t="shared" si="1061"/>
        <v>30-5-3</v>
      </c>
    </row>
    <row r="33875" spans="1:6" x14ac:dyDescent="0.3">
      <c r="A33875">
        <v>2016</v>
      </c>
      <c r="B33875" t="s">
        <v>2830</v>
      </c>
      <c r="C33875" t="str">
        <f t="shared" si="1060"/>
        <v>2016-Fluminense/RJ-30-5-3</v>
      </c>
      <c r="D33875" s="4">
        <v>9</v>
      </c>
      <c r="E33875">
        <v>39</v>
      </c>
      <c r="F33875" t="str">
        <f t="shared" si="1061"/>
        <v>30-5-3</v>
      </c>
    </row>
    <row r="33876" spans="1:6" x14ac:dyDescent="0.3">
      <c r="A33876">
        <v>2016</v>
      </c>
      <c r="B33876" t="s">
        <v>2833</v>
      </c>
      <c r="C33876" t="str">
        <f t="shared" si="1060"/>
        <v>2016-Gremio/RS-30-5-3</v>
      </c>
      <c r="D33876" s="4">
        <v>4</v>
      </c>
      <c r="E33876">
        <v>26</v>
      </c>
      <c r="F33876" t="str">
        <f t="shared" si="1061"/>
        <v>30-5-3</v>
      </c>
    </row>
    <row r="33877" spans="1:6" x14ac:dyDescent="0.3">
      <c r="A33877">
        <v>2016</v>
      </c>
      <c r="B33877" t="s">
        <v>2834</v>
      </c>
      <c r="C33877" t="str">
        <f t="shared" si="1060"/>
        <v>2016-Internacional/RS-30-5-3</v>
      </c>
      <c r="D33877" s="4">
        <v>3</v>
      </c>
      <c r="E33877">
        <v>36</v>
      </c>
      <c r="F33877" t="str">
        <f t="shared" si="1061"/>
        <v>30-5-3</v>
      </c>
    </row>
    <row r="33878" spans="1:6" x14ac:dyDescent="0.3">
      <c r="A33878">
        <v>2016</v>
      </c>
      <c r="B33878" t="s">
        <v>2835</v>
      </c>
      <c r="C33878" t="str">
        <f t="shared" si="1060"/>
        <v>2016-Palmeiras/SP-30-5-3</v>
      </c>
      <c r="D33878" s="4">
        <v>11</v>
      </c>
      <c r="E33878">
        <v>49</v>
      </c>
      <c r="F33878" t="str">
        <f t="shared" si="1061"/>
        <v>30-5-3</v>
      </c>
    </row>
    <row r="33879" spans="1:6" x14ac:dyDescent="0.3">
      <c r="A33879">
        <v>2016</v>
      </c>
      <c r="B33879" t="s">
        <v>2837</v>
      </c>
      <c r="C33879" t="str">
        <f t="shared" si="1060"/>
        <v>2016-Ponte Preta/SP-30-5-3</v>
      </c>
      <c r="D33879" s="4">
        <v>5</v>
      </c>
      <c r="E33879">
        <v>28</v>
      </c>
      <c r="F33879" t="str">
        <f t="shared" si="1061"/>
        <v>30-5-3</v>
      </c>
    </row>
    <row r="33880" spans="1:6" x14ac:dyDescent="0.3">
      <c r="A33880">
        <v>2016</v>
      </c>
      <c r="B33880" t="s">
        <v>2838</v>
      </c>
      <c r="C33880" t="str">
        <f t="shared" si="1060"/>
        <v>2016-Santa Cruz/PE-30-5-3</v>
      </c>
      <c r="D33880" s="4">
        <v>4</v>
      </c>
      <c r="E33880">
        <v>23</v>
      </c>
      <c r="F33880" t="str">
        <f t="shared" si="1061"/>
        <v>30-5-3</v>
      </c>
    </row>
    <row r="33881" spans="1:6" x14ac:dyDescent="0.3">
      <c r="A33881">
        <v>2016</v>
      </c>
      <c r="B33881" t="s">
        <v>2839</v>
      </c>
      <c r="C33881" t="str">
        <f t="shared" si="1060"/>
        <v>2016-Santos/SP-30-5-3</v>
      </c>
      <c r="D33881" s="4">
        <v>9.1666629999999998</v>
      </c>
      <c r="E33881">
        <v>33</v>
      </c>
      <c r="F33881" t="str">
        <f t="shared" si="1061"/>
        <v>30-5-3</v>
      </c>
    </row>
    <row r="33882" spans="1:6" x14ac:dyDescent="0.3">
      <c r="A33882">
        <v>2016</v>
      </c>
      <c r="B33882" t="s">
        <v>2840</v>
      </c>
      <c r="C33882" t="str">
        <f t="shared" si="1060"/>
        <v>2016-Sao Paulo/SP-30-5-3</v>
      </c>
      <c r="D33882" s="4">
        <v>6</v>
      </c>
      <c r="E33882">
        <v>26</v>
      </c>
      <c r="F33882" t="str">
        <f t="shared" si="1061"/>
        <v>30-5-3</v>
      </c>
    </row>
    <row r="33883" spans="1:6" x14ac:dyDescent="0.3">
      <c r="A33883">
        <v>2016</v>
      </c>
      <c r="B33883" t="s">
        <v>3336</v>
      </c>
      <c r="C33883" t="str">
        <f t="shared" si="1060"/>
        <v>2016-Sport/PE-30-5-3</v>
      </c>
      <c r="D33883" s="4">
        <v>6</v>
      </c>
      <c r="E33883">
        <v>32</v>
      </c>
      <c r="F33883" t="str">
        <f t="shared" si="1061"/>
        <v>30-5-3</v>
      </c>
    </row>
    <row r="33884" spans="1:6" x14ac:dyDescent="0.3">
      <c r="A33884">
        <v>2016</v>
      </c>
      <c r="B33884" t="s">
        <v>3816</v>
      </c>
      <c r="C33884" t="str">
        <f t="shared" si="1060"/>
        <v>2016-Vitoria/BA-30-5-3</v>
      </c>
      <c r="D33884" s="4">
        <v>6</v>
      </c>
      <c r="E33884">
        <v>27</v>
      </c>
      <c r="F33884" t="str">
        <f t="shared" si="1061"/>
        <v>30-5-3</v>
      </c>
    </row>
    <row r="33885" spans="1:6" x14ac:dyDescent="0.3">
      <c r="A33885">
        <v>2016</v>
      </c>
      <c r="B33885" t="s">
        <v>5148</v>
      </c>
      <c r="C33885" t="str">
        <f t="shared" si="1060"/>
        <v>2016-America/MG-30-5-4</v>
      </c>
      <c r="D33885" s="4">
        <v>3</v>
      </c>
      <c r="E33885">
        <v>10</v>
      </c>
      <c r="F33885" t="str">
        <f t="shared" si="1061"/>
        <v>30-5-4</v>
      </c>
    </row>
    <row r="33886" spans="1:6" x14ac:dyDescent="0.3">
      <c r="A33886">
        <v>2016</v>
      </c>
      <c r="B33886" t="s">
        <v>3337</v>
      </c>
      <c r="C33886" t="str">
        <f t="shared" si="1060"/>
        <v>2016-Atletico/MG-30-5-4</v>
      </c>
      <c r="D33886" s="4">
        <v>8</v>
      </c>
      <c r="E33886">
        <v>49</v>
      </c>
      <c r="F33886" t="str">
        <f t="shared" si="1061"/>
        <v>30-5-4</v>
      </c>
    </row>
    <row r="33887" spans="1:6" x14ac:dyDescent="0.3">
      <c r="A33887">
        <v>2016</v>
      </c>
      <c r="B33887" t="s">
        <v>2842</v>
      </c>
      <c r="C33887" t="str">
        <f t="shared" si="1060"/>
        <v>2016-Atletico/PR-30-5-4</v>
      </c>
      <c r="D33887" s="4">
        <v>9</v>
      </c>
      <c r="E33887">
        <v>33</v>
      </c>
      <c r="F33887" t="str">
        <f t="shared" si="1061"/>
        <v>30-5-4</v>
      </c>
    </row>
    <row r="33888" spans="1:6" x14ac:dyDescent="0.3">
      <c r="A33888">
        <v>2016</v>
      </c>
      <c r="B33888" t="s">
        <v>2843</v>
      </c>
      <c r="C33888" t="str">
        <f t="shared" si="1060"/>
        <v>2016-Botafogo/RJ-30-5-4</v>
      </c>
      <c r="D33888" s="4">
        <v>9</v>
      </c>
      <c r="E33888">
        <v>38</v>
      </c>
      <c r="F33888" t="str">
        <f t="shared" si="1061"/>
        <v>30-5-4</v>
      </c>
    </row>
    <row r="33889" spans="1:6" x14ac:dyDescent="0.3">
      <c r="A33889">
        <v>2016</v>
      </c>
      <c r="B33889" t="s">
        <v>5457</v>
      </c>
      <c r="C33889" t="str">
        <f t="shared" si="1060"/>
        <v>2016-Chapecoense/SC-30-5-4</v>
      </c>
      <c r="D33889" s="4">
        <v>8</v>
      </c>
      <c r="E33889">
        <v>29</v>
      </c>
      <c r="F33889" t="str">
        <f t="shared" si="1061"/>
        <v>30-5-4</v>
      </c>
    </row>
    <row r="33890" spans="1:6" x14ac:dyDescent="0.3">
      <c r="A33890">
        <v>2016</v>
      </c>
      <c r="B33890" t="s">
        <v>2844</v>
      </c>
      <c r="C33890" t="str">
        <f t="shared" si="1060"/>
        <v>2016-Corinthians/SP-30-5-4</v>
      </c>
      <c r="D33890" s="4">
        <v>4</v>
      </c>
      <c r="E33890">
        <v>50</v>
      </c>
      <c r="F33890" t="str">
        <f t="shared" si="1061"/>
        <v>30-5-4</v>
      </c>
    </row>
    <row r="33891" spans="1:6" x14ac:dyDescent="0.3">
      <c r="A33891">
        <v>2016</v>
      </c>
      <c r="B33891" t="s">
        <v>3817</v>
      </c>
      <c r="C33891" t="str">
        <f t="shared" si="1060"/>
        <v>2016-Coritiba/PR-30-5-4</v>
      </c>
      <c r="D33891" s="4">
        <v>8</v>
      </c>
      <c r="E33891">
        <v>26</v>
      </c>
      <c r="F33891" t="str">
        <f t="shared" si="1061"/>
        <v>30-5-4</v>
      </c>
    </row>
    <row r="33892" spans="1:6" x14ac:dyDescent="0.3">
      <c r="A33892">
        <v>2016</v>
      </c>
      <c r="B33892" t="s">
        <v>2845</v>
      </c>
      <c r="C33892" t="str">
        <f t="shared" si="1060"/>
        <v>2016-Cruzeiro/MG-30-5-4</v>
      </c>
      <c r="D33892" s="4">
        <v>7</v>
      </c>
      <c r="E33892">
        <v>30</v>
      </c>
      <c r="F33892" t="str">
        <f t="shared" si="1061"/>
        <v>30-5-4</v>
      </c>
    </row>
    <row r="33893" spans="1:6" x14ac:dyDescent="0.3">
      <c r="A33893">
        <v>2016</v>
      </c>
      <c r="B33893" t="s">
        <v>2846</v>
      </c>
      <c r="C33893" t="str">
        <f t="shared" si="1060"/>
        <v>2016-Figueirense/SC-30-5-4</v>
      </c>
      <c r="D33893" s="4">
        <v>7</v>
      </c>
      <c r="E33893">
        <v>33</v>
      </c>
      <c r="F33893" t="str">
        <f t="shared" si="1061"/>
        <v>30-5-4</v>
      </c>
    </row>
    <row r="33894" spans="1:6" x14ac:dyDescent="0.3">
      <c r="A33894">
        <v>2016</v>
      </c>
      <c r="B33894" t="s">
        <v>2847</v>
      </c>
      <c r="C33894" t="str">
        <f t="shared" si="1060"/>
        <v>2016-Flamengo/RJ-30-5-4</v>
      </c>
      <c r="D33894" s="4">
        <v>13</v>
      </c>
      <c r="E33894">
        <v>30</v>
      </c>
      <c r="F33894" t="str">
        <f t="shared" si="1061"/>
        <v>30-5-4</v>
      </c>
    </row>
    <row r="33895" spans="1:6" x14ac:dyDescent="0.3">
      <c r="A33895">
        <v>2016</v>
      </c>
      <c r="B33895" t="s">
        <v>2848</v>
      </c>
      <c r="C33895" t="str">
        <f t="shared" si="1060"/>
        <v>2016-Fluminense/RJ-30-5-4</v>
      </c>
      <c r="D33895" s="4">
        <v>6</v>
      </c>
      <c r="E33895">
        <v>45</v>
      </c>
      <c r="F33895" t="str">
        <f t="shared" si="1061"/>
        <v>30-5-4</v>
      </c>
    </row>
    <row r="33896" spans="1:6" x14ac:dyDescent="0.3">
      <c r="A33896">
        <v>2016</v>
      </c>
      <c r="B33896" t="s">
        <v>2851</v>
      </c>
      <c r="C33896" t="str">
        <f t="shared" si="1060"/>
        <v>2016-Gremio/RS-30-5-4</v>
      </c>
      <c r="D33896" s="4">
        <v>2</v>
      </c>
      <c r="E33896">
        <v>29</v>
      </c>
      <c r="F33896" t="str">
        <f t="shared" si="1061"/>
        <v>30-5-4</v>
      </c>
    </row>
    <row r="33897" spans="1:6" x14ac:dyDescent="0.3">
      <c r="A33897">
        <v>2016</v>
      </c>
      <c r="B33897" t="s">
        <v>2852</v>
      </c>
      <c r="C33897" t="str">
        <f t="shared" si="1060"/>
        <v>2016-Internacional/RS-30-5-4</v>
      </c>
      <c r="D33897" s="4">
        <v>4</v>
      </c>
      <c r="E33897">
        <v>39</v>
      </c>
      <c r="F33897" t="str">
        <f t="shared" si="1061"/>
        <v>30-5-4</v>
      </c>
    </row>
    <row r="33898" spans="1:6" x14ac:dyDescent="0.3">
      <c r="A33898">
        <v>2016</v>
      </c>
      <c r="B33898" t="s">
        <v>2853</v>
      </c>
      <c r="C33898" t="str">
        <f t="shared" si="1060"/>
        <v>2016-Palmeiras/SP-30-5-4</v>
      </c>
      <c r="D33898" s="4">
        <v>11</v>
      </c>
      <c r="E33898">
        <v>38</v>
      </c>
      <c r="F33898" t="str">
        <f t="shared" si="1061"/>
        <v>30-5-4</v>
      </c>
    </row>
    <row r="33899" spans="1:6" x14ac:dyDescent="0.3">
      <c r="A33899">
        <v>2016</v>
      </c>
      <c r="B33899" t="s">
        <v>2855</v>
      </c>
      <c r="C33899" t="str">
        <f t="shared" si="1060"/>
        <v>2016-Ponte Preta/SP-30-5-4</v>
      </c>
      <c r="D33899" s="4">
        <v>8</v>
      </c>
      <c r="E33899">
        <v>31</v>
      </c>
      <c r="F33899" t="str">
        <f t="shared" si="1061"/>
        <v>30-5-4</v>
      </c>
    </row>
    <row r="33900" spans="1:6" x14ac:dyDescent="0.3">
      <c r="A33900">
        <v>2016</v>
      </c>
      <c r="B33900" t="s">
        <v>2856</v>
      </c>
      <c r="C33900" t="str">
        <f t="shared" si="1060"/>
        <v>2016-Santa Cruz/PE-30-5-4</v>
      </c>
      <c r="D33900" s="4">
        <v>4</v>
      </c>
      <c r="E33900">
        <v>28</v>
      </c>
      <c r="F33900" t="str">
        <f t="shared" si="1061"/>
        <v>30-5-4</v>
      </c>
    </row>
    <row r="33901" spans="1:6" x14ac:dyDescent="0.3">
      <c r="A33901">
        <v>2016</v>
      </c>
      <c r="B33901" t="s">
        <v>2857</v>
      </c>
      <c r="C33901" t="str">
        <f t="shared" si="1060"/>
        <v>2016-Santos/SP-30-5-4</v>
      </c>
      <c r="D33901" s="4">
        <v>9</v>
      </c>
      <c r="E33901">
        <v>42</v>
      </c>
      <c r="F33901" t="str">
        <f t="shared" si="1061"/>
        <v>30-5-4</v>
      </c>
    </row>
    <row r="33902" spans="1:6" x14ac:dyDescent="0.3">
      <c r="A33902">
        <v>2016</v>
      </c>
      <c r="B33902" t="s">
        <v>2858</v>
      </c>
      <c r="C33902" t="str">
        <f t="shared" si="1060"/>
        <v>2016-Sao Paulo/SP-30-5-4</v>
      </c>
      <c r="D33902" s="4">
        <v>5</v>
      </c>
      <c r="E33902">
        <v>12</v>
      </c>
      <c r="F33902" t="str">
        <f t="shared" si="1061"/>
        <v>30-5-4</v>
      </c>
    </row>
    <row r="33903" spans="1:6" x14ac:dyDescent="0.3">
      <c r="A33903">
        <v>2016</v>
      </c>
      <c r="B33903" t="s">
        <v>3339</v>
      </c>
      <c r="C33903" t="str">
        <f t="shared" si="1060"/>
        <v>2016-Sport/PE-30-5-4</v>
      </c>
      <c r="D33903" s="4">
        <v>5</v>
      </c>
      <c r="E33903">
        <v>30</v>
      </c>
      <c r="F33903" t="str">
        <f t="shared" si="1061"/>
        <v>30-5-4</v>
      </c>
    </row>
    <row r="33904" spans="1:6" x14ac:dyDescent="0.3">
      <c r="A33904">
        <v>2016</v>
      </c>
      <c r="B33904" t="s">
        <v>3819</v>
      </c>
      <c r="C33904" t="str">
        <f t="shared" si="1060"/>
        <v>2016-Vitoria/BA-30-5-4</v>
      </c>
      <c r="D33904" s="4">
        <v>6</v>
      </c>
      <c r="E33904">
        <v>29</v>
      </c>
      <c r="F33904" t="str">
        <f t="shared" si="1061"/>
        <v>30-5-4</v>
      </c>
    </row>
    <row r="33905" spans="1:6" x14ac:dyDescent="0.3">
      <c r="A33905">
        <v>2017</v>
      </c>
      <c r="B33905" t="s">
        <v>4226</v>
      </c>
      <c r="C33905" t="str">
        <f t="shared" si="1060"/>
        <v>2017-Atletico/GO-20-2-0</v>
      </c>
      <c r="D33905" s="4">
        <v>1.75</v>
      </c>
      <c r="E33905">
        <v>4</v>
      </c>
      <c r="F33905" t="str">
        <f t="shared" si="1061"/>
        <v>20-2-0</v>
      </c>
    </row>
    <row r="33906" spans="1:6" x14ac:dyDescent="0.3">
      <c r="A33906">
        <v>2017</v>
      </c>
      <c r="B33906" t="s">
        <v>2860</v>
      </c>
      <c r="C33906" t="str">
        <f t="shared" si="1060"/>
        <v>2017-Atletico/MG-20-2-0</v>
      </c>
      <c r="D33906" s="4">
        <v>2.3333309999999998</v>
      </c>
      <c r="E33906">
        <v>10</v>
      </c>
      <c r="F33906" t="str">
        <f t="shared" si="1061"/>
        <v>20-2-0</v>
      </c>
    </row>
    <row r="33907" spans="1:6" x14ac:dyDescent="0.3">
      <c r="A33907">
        <v>2017</v>
      </c>
      <c r="B33907" t="s">
        <v>52</v>
      </c>
      <c r="C33907" t="str">
        <f t="shared" si="1060"/>
        <v>2017-Atletico/PR-20-2-0</v>
      </c>
      <c r="D33907" s="4">
        <v>4.3333349999999999</v>
      </c>
      <c r="E33907">
        <v>7</v>
      </c>
      <c r="F33907" t="str">
        <f t="shared" si="1061"/>
        <v>20-2-0</v>
      </c>
    </row>
    <row r="33908" spans="1:6" x14ac:dyDescent="0.3">
      <c r="A33908">
        <v>2017</v>
      </c>
      <c r="B33908" t="s">
        <v>3846</v>
      </c>
      <c r="C33908" t="str">
        <f t="shared" si="1060"/>
        <v>2017-Avai/SC-20-2-0</v>
      </c>
      <c r="D33908" s="4">
        <v>2.1851829999999999</v>
      </c>
      <c r="E33908">
        <v>8</v>
      </c>
      <c r="F33908" t="str">
        <f t="shared" si="1061"/>
        <v>20-2-0</v>
      </c>
    </row>
    <row r="33909" spans="1:6" x14ac:dyDescent="0.3">
      <c r="A33909">
        <v>2017</v>
      </c>
      <c r="B33909" t="s">
        <v>4843</v>
      </c>
      <c r="C33909" t="str">
        <f t="shared" si="1060"/>
        <v>2017-Bahia/BA-20-2-0</v>
      </c>
      <c r="D33909" s="4">
        <v>2</v>
      </c>
      <c r="E33909">
        <v>10</v>
      </c>
      <c r="F33909" t="str">
        <f t="shared" si="1061"/>
        <v>20-2-0</v>
      </c>
    </row>
    <row r="33910" spans="1:6" x14ac:dyDescent="0.3">
      <c r="A33910">
        <v>2017</v>
      </c>
      <c r="B33910" t="s">
        <v>53</v>
      </c>
      <c r="C33910" t="str">
        <f t="shared" si="1060"/>
        <v>2017-Botafogo/RJ-20-2-0</v>
      </c>
      <c r="D33910" s="4">
        <v>2.7222240000000002</v>
      </c>
      <c r="E33910">
        <v>16</v>
      </c>
      <c r="F33910" t="str">
        <f t="shared" si="1061"/>
        <v>20-2-0</v>
      </c>
    </row>
    <row r="33911" spans="1:6" x14ac:dyDescent="0.3">
      <c r="A33911">
        <v>2017</v>
      </c>
      <c r="B33911" t="s">
        <v>5304</v>
      </c>
      <c r="C33911" t="str">
        <f t="shared" si="1060"/>
        <v>2017-Chapecoense/SC-20-2-0</v>
      </c>
      <c r="D33911" s="4">
        <v>1</v>
      </c>
      <c r="E33911">
        <v>16</v>
      </c>
      <c r="F33911" t="str">
        <f t="shared" si="1061"/>
        <v>20-2-0</v>
      </c>
    </row>
    <row r="33912" spans="1:6" x14ac:dyDescent="0.3">
      <c r="A33912">
        <v>2017</v>
      </c>
      <c r="B33912" t="s">
        <v>54</v>
      </c>
      <c r="C33912" t="str">
        <f t="shared" si="1060"/>
        <v>2017-Corinthians/SP-20-2-0</v>
      </c>
      <c r="D33912" s="4">
        <v>3</v>
      </c>
      <c r="E33912">
        <v>13</v>
      </c>
      <c r="F33912" t="str">
        <f t="shared" si="1061"/>
        <v>20-2-0</v>
      </c>
    </row>
    <row r="33913" spans="1:6" x14ac:dyDescent="0.3">
      <c r="A33913">
        <v>2017</v>
      </c>
      <c r="B33913" t="s">
        <v>3340</v>
      </c>
      <c r="C33913" t="str">
        <f t="shared" si="1060"/>
        <v>2017-Coritiba/PR-20-2-0</v>
      </c>
      <c r="D33913" s="4">
        <v>2.6666720000000002</v>
      </c>
      <c r="E33913">
        <v>16</v>
      </c>
      <c r="F33913" t="str">
        <f t="shared" si="1061"/>
        <v>20-2-0</v>
      </c>
    </row>
    <row r="33914" spans="1:6" x14ac:dyDescent="0.3">
      <c r="A33914">
        <v>2017</v>
      </c>
      <c r="B33914" t="s">
        <v>55</v>
      </c>
      <c r="C33914" t="str">
        <f t="shared" si="1060"/>
        <v>2017-Cruzeiro/MG-20-2-0</v>
      </c>
      <c r="D33914" s="4">
        <v>2.4166660000000002</v>
      </c>
      <c r="E33914">
        <v>8</v>
      </c>
      <c r="F33914" t="str">
        <f t="shared" si="1061"/>
        <v>20-2-0</v>
      </c>
    </row>
    <row r="33915" spans="1:6" x14ac:dyDescent="0.3">
      <c r="A33915">
        <v>2017</v>
      </c>
      <c r="B33915" t="s">
        <v>57</v>
      </c>
      <c r="C33915" t="str">
        <f t="shared" si="1060"/>
        <v>2017-Flamengo/RJ-20-2-0</v>
      </c>
      <c r="D33915" s="4">
        <v>0</v>
      </c>
      <c r="E33915">
        <v>13</v>
      </c>
      <c r="F33915" t="str">
        <f t="shared" si="1061"/>
        <v>20-2-0</v>
      </c>
    </row>
    <row r="33916" spans="1:6" x14ac:dyDescent="0.3">
      <c r="A33916">
        <v>2017</v>
      </c>
      <c r="B33916" t="s">
        <v>58</v>
      </c>
      <c r="C33916" t="str">
        <f t="shared" si="1060"/>
        <v>2017-Fluminense/RJ-20-2-0</v>
      </c>
      <c r="D33916" s="4">
        <v>2.4</v>
      </c>
      <c r="E33916">
        <v>16</v>
      </c>
      <c r="F33916" t="str">
        <f t="shared" si="1061"/>
        <v>20-2-0</v>
      </c>
    </row>
    <row r="33917" spans="1:6" x14ac:dyDescent="0.3">
      <c r="A33917">
        <v>2017</v>
      </c>
      <c r="B33917" t="s">
        <v>61</v>
      </c>
      <c r="C33917" t="str">
        <f t="shared" si="1060"/>
        <v>2017-Gremio/RS-20-2-0</v>
      </c>
      <c r="D33917" s="4">
        <v>2.9</v>
      </c>
      <c r="E33917">
        <v>13</v>
      </c>
      <c r="F33917" t="str">
        <f t="shared" si="1061"/>
        <v>20-2-0</v>
      </c>
    </row>
    <row r="33918" spans="1:6" x14ac:dyDescent="0.3">
      <c r="A33918">
        <v>2017</v>
      </c>
      <c r="B33918" t="s">
        <v>63</v>
      </c>
      <c r="C33918" t="str">
        <f t="shared" si="1060"/>
        <v>2017-Palmeiras/SP-20-2-0</v>
      </c>
      <c r="D33918" s="4">
        <v>3.0000010000000001</v>
      </c>
      <c r="E33918">
        <v>14</v>
      </c>
      <c r="F33918" t="str">
        <f t="shared" si="1061"/>
        <v>20-2-0</v>
      </c>
    </row>
    <row r="33919" spans="1:6" x14ac:dyDescent="0.3">
      <c r="A33919">
        <v>2017</v>
      </c>
      <c r="B33919" t="s">
        <v>65</v>
      </c>
      <c r="C33919" t="str">
        <f t="shared" si="1060"/>
        <v>2017-Ponte Preta/SP-20-2-0</v>
      </c>
      <c r="D33919" s="4">
        <v>2</v>
      </c>
      <c r="E33919">
        <v>16</v>
      </c>
      <c r="F33919" t="str">
        <f t="shared" si="1061"/>
        <v>20-2-0</v>
      </c>
    </row>
    <row r="33920" spans="1:6" x14ac:dyDescent="0.3">
      <c r="A33920">
        <v>2017</v>
      </c>
      <c r="B33920" t="s">
        <v>67</v>
      </c>
      <c r="C33920" t="str">
        <f t="shared" si="1060"/>
        <v>2017-Santos/SP-20-2-0</v>
      </c>
      <c r="D33920" s="4">
        <v>2</v>
      </c>
      <c r="E33920">
        <v>15</v>
      </c>
      <c r="F33920" t="str">
        <f t="shared" si="1061"/>
        <v>20-2-0</v>
      </c>
    </row>
    <row r="33921" spans="1:6" x14ac:dyDescent="0.3">
      <c r="A33921">
        <v>2017</v>
      </c>
      <c r="B33921" t="s">
        <v>68</v>
      </c>
      <c r="C33921" t="str">
        <f t="shared" si="1060"/>
        <v>2017-Sao Paulo/SP-20-2-0</v>
      </c>
      <c r="D33921" s="4">
        <v>2</v>
      </c>
      <c r="E33921">
        <v>8</v>
      </c>
      <c r="F33921" t="str">
        <f t="shared" si="1061"/>
        <v>20-2-0</v>
      </c>
    </row>
    <row r="33922" spans="1:6" x14ac:dyDescent="0.3">
      <c r="A33922">
        <v>2017</v>
      </c>
      <c r="B33922" t="s">
        <v>2862</v>
      </c>
      <c r="C33922" t="str">
        <f t="shared" si="1060"/>
        <v>2017-Sport/PE-20-2-0</v>
      </c>
      <c r="D33922" s="4">
        <v>3.5</v>
      </c>
      <c r="E33922">
        <v>14</v>
      </c>
      <c r="F33922" t="str">
        <f t="shared" si="1061"/>
        <v>20-2-0</v>
      </c>
    </row>
    <row r="33923" spans="1:6" x14ac:dyDescent="0.3">
      <c r="A33923">
        <v>2017</v>
      </c>
      <c r="B33923" t="s">
        <v>69</v>
      </c>
      <c r="C33923" t="str">
        <f t="shared" ref="C33923:C33986" si="1062">A33923&amp;"-"&amp;B33923</f>
        <v>2017-Vasco/RJ-20-2-0</v>
      </c>
      <c r="D33923" s="4">
        <v>2</v>
      </c>
      <c r="E33923">
        <v>10</v>
      </c>
      <c r="F33923" t="str">
        <f t="shared" ref="F33923:F33986" si="1063">RIGHT(B33923,LEN(C33923)-FIND("-",C33923,6))</f>
        <v>20-2-0</v>
      </c>
    </row>
    <row r="33924" spans="1:6" x14ac:dyDescent="0.3">
      <c r="A33924">
        <v>2017</v>
      </c>
      <c r="B33924" t="s">
        <v>3342</v>
      </c>
      <c r="C33924" t="str">
        <f t="shared" si="1062"/>
        <v>2017-Vitoria/BA-20-2-0</v>
      </c>
      <c r="D33924" s="4">
        <v>2.7000030000000002</v>
      </c>
      <c r="E33924">
        <v>8</v>
      </c>
      <c r="F33924" t="str">
        <f t="shared" si="1063"/>
        <v>20-2-0</v>
      </c>
    </row>
    <row r="33925" spans="1:6" x14ac:dyDescent="0.3">
      <c r="A33925">
        <v>2017</v>
      </c>
      <c r="B33925" t="s">
        <v>4230</v>
      </c>
      <c r="C33925" t="str">
        <f t="shared" si="1062"/>
        <v>2017-Atletico/GO-20-2-1</v>
      </c>
      <c r="D33925" s="4">
        <v>2</v>
      </c>
      <c r="E33925">
        <v>8</v>
      </c>
      <c r="F33925" t="str">
        <f t="shared" si="1063"/>
        <v>20-2-1</v>
      </c>
    </row>
    <row r="33926" spans="1:6" x14ac:dyDescent="0.3">
      <c r="A33926">
        <v>2017</v>
      </c>
      <c r="B33926" t="s">
        <v>2863</v>
      </c>
      <c r="C33926" t="str">
        <f t="shared" si="1062"/>
        <v>2017-Atletico/MG-20-2-1</v>
      </c>
      <c r="D33926" s="4">
        <v>2.6666639999999999</v>
      </c>
      <c r="E33926">
        <v>14</v>
      </c>
      <c r="F33926" t="str">
        <f t="shared" si="1063"/>
        <v>20-2-1</v>
      </c>
    </row>
    <row r="33927" spans="1:6" x14ac:dyDescent="0.3">
      <c r="A33927">
        <v>2017</v>
      </c>
      <c r="B33927" t="s">
        <v>70</v>
      </c>
      <c r="C33927" t="str">
        <f t="shared" si="1062"/>
        <v>2017-Atletico/PR-20-2-1</v>
      </c>
      <c r="D33927" s="4">
        <v>4.125006</v>
      </c>
      <c r="E33927">
        <v>12</v>
      </c>
      <c r="F33927" t="str">
        <f t="shared" si="1063"/>
        <v>20-2-1</v>
      </c>
    </row>
    <row r="33928" spans="1:6" x14ac:dyDescent="0.3">
      <c r="A33928">
        <v>2017</v>
      </c>
      <c r="B33928" t="s">
        <v>3847</v>
      </c>
      <c r="C33928" t="str">
        <f t="shared" si="1062"/>
        <v>2017-Avai/SC-20-2-1</v>
      </c>
      <c r="D33928" s="4">
        <v>2</v>
      </c>
      <c r="E33928">
        <v>10</v>
      </c>
      <c r="F33928" t="str">
        <f t="shared" si="1063"/>
        <v>20-2-1</v>
      </c>
    </row>
    <row r="33929" spans="1:6" x14ac:dyDescent="0.3">
      <c r="A33929">
        <v>2017</v>
      </c>
      <c r="B33929" t="s">
        <v>4845</v>
      </c>
      <c r="C33929" t="str">
        <f t="shared" si="1062"/>
        <v>2017-Bahia/BA-20-2-1</v>
      </c>
      <c r="D33929" s="4">
        <v>3</v>
      </c>
      <c r="E33929">
        <v>14</v>
      </c>
      <c r="F33929" t="str">
        <f t="shared" si="1063"/>
        <v>20-2-1</v>
      </c>
    </row>
    <row r="33930" spans="1:6" x14ac:dyDescent="0.3">
      <c r="A33930">
        <v>2017</v>
      </c>
      <c r="B33930" t="s">
        <v>71</v>
      </c>
      <c r="C33930" t="str">
        <f t="shared" si="1062"/>
        <v>2017-Botafogo/RJ-20-2-1</v>
      </c>
      <c r="D33930" s="4">
        <v>2.2857120000000002</v>
      </c>
      <c r="E33930">
        <v>16</v>
      </c>
      <c r="F33930" t="str">
        <f t="shared" si="1063"/>
        <v>20-2-1</v>
      </c>
    </row>
    <row r="33931" spans="1:6" x14ac:dyDescent="0.3">
      <c r="A33931">
        <v>2017</v>
      </c>
      <c r="B33931" t="s">
        <v>5305</v>
      </c>
      <c r="C33931" t="str">
        <f t="shared" si="1062"/>
        <v>2017-Chapecoense/SC-20-2-1</v>
      </c>
      <c r="D33931" s="4">
        <v>3</v>
      </c>
      <c r="E33931">
        <v>14</v>
      </c>
      <c r="F33931" t="str">
        <f t="shared" si="1063"/>
        <v>20-2-1</v>
      </c>
    </row>
    <row r="33932" spans="1:6" x14ac:dyDescent="0.3">
      <c r="A33932">
        <v>2017</v>
      </c>
      <c r="B33932" t="s">
        <v>72</v>
      </c>
      <c r="C33932" t="str">
        <f t="shared" si="1062"/>
        <v>2017-Corinthians/SP-20-2-1</v>
      </c>
      <c r="D33932" s="4">
        <v>4</v>
      </c>
      <c r="E33932">
        <v>12</v>
      </c>
      <c r="F33932" t="str">
        <f t="shared" si="1063"/>
        <v>20-2-1</v>
      </c>
    </row>
    <row r="33933" spans="1:6" x14ac:dyDescent="0.3">
      <c r="A33933">
        <v>2017</v>
      </c>
      <c r="B33933" t="s">
        <v>3343</v>
      </c>
      <c r="C33933" t="str">
        <f t="shared" si="1062"/>
        <v>2017-Coritiba/PR-20-2-1</v>
      </c>
      <c r="D33933" s="4">
        <v>2.625</v>
      </c>
      <c r="E33933">
        <v>12</v>
      </c>
      <c r="F33933" t="str">
        <f t="shared" si="1063"/>
        <v>20-2-1</v>
      </c>
    </row>
    <row r="33934" spans="1:6" x14ac:dyDescent="0.3">
      <c r="A33934">
        <v>2017</v>
      </c>
      <c r="B33934" t="s">
        <v>73</v>
      </c>
      <c r="C33934" t="str">
        <f t="shared" si="1062"/>
        <v>2017-Cruzeiro/MG-20-2-1</v>
      </c>
      <c r="D33934" s="4">
        <v>2.6666720000000002</v>
      </c>
      <c r="E33934">
        <v>16</v>
      </c>
      <c r="F33934" t="str">
        <f t="shared" si="1063"/>
        <v>20-2-1</v>
      </c>
    </row>
    <row r="33935" spans="1:6" x14ac:dyDescent="0.3">
      <c r="A33935">
        <v>2017</v>
      </c>
      <c r="B33935" t="s">
        <v>75</v>
      </c>
      <c r="C33935" t="str">
        <f t="shared" si="1062"/>
        <v>2017-Flamengo/RJ-20-2-1</v>
      </c>
      <c r="D33935" s="4">
        <v>0</v>
      </c>
      <c r="E33935">
        <v>16</v>
      </c>
      <c r="F33935" t="str">
        <f t="shared" si="1063"/>
        <v>20-2-1</v>
      </c>
    </row>
    <row r="33936" spans="1:6" x14ac:dyDescent="0.3">
      <c r="A33936">
        <v>2017</v>
      </c>
      <c r="B33936" t="s">
        <v>76</v>
      </c>
      <c r="C33936" t="str">
        <f t="shared" si="1062"/>
        <v>2017-Fluminense/RJ-20-2-1</v>
      </c>
      <c r="D33936" s="4">
        <v>1.75</v>
      </c>
      <c r="E33936">
        <v>16</v>
      </c>
      <c r="F33936" t="str">
        <f t="shared" si="1063"/>
        <v>20-2-1</v>
      </c>
    </row>
    <row r="33937" spans="1:6" x14ac:dyDescent="0.3">
      <c r="A33937">
        <v>2017</v>
      </c>
      <c r="B33937" t="s">
        <v>79</v>
      </c>
      <c r="C33937" t="str">
        <f t="shared" si="1062"/>
        <v>2017-Gremio/RS-20-2-1</v>
      </c>
      <c r="D33937" s="4">
        <v>3</v>
      </c>
      <c r="E33937">
        <v>15</v>
      </c>
      <c r="F33937" t="str">
        <f t="shared" si="1063"/>
        <v>20-2-1</v>
      </c>
    </row>
    <row r="33938" spans="1:6" x14ac:dyDescent="0.3">
      <c r="A33938">
        <v>2017</v>
      </c>
      <c r="B33938" t="s">
        <v>81</v>
      </c>
      <c r="C33938" t="str">
        <f t="shared" si="1062"/>
        <v>2017-Palmeiras/SP-20-2-1</v>
      </c>
      <c r="D33938" s="4">
        <v>2.8</v>
      </c>
      <c r="E33938">
        <v>14</v>
      </c>
      <c r="F33938" t="str">
        <f t="shared" si="1063"/>
        <v>20-2-1</v>
      </c>
    </row>
    <row r="33939" spans="1:6" x14ac:dyDescent="0.3">
      <c r="A33939">
        <v>2017</v>
      </c>
      <c r="B33939" t="s">
        <v>83</v>
      </c>
      <c r="C33939" t="str">
        <f t="shared" si="1062"/>
        <v>2017-Ponte Preta/SP-20-2-1</v>
      </c>
      <c r="D33939" s="4">
        <v>2</v>
      </c>
      <c r="E33939">
        <v>10</v>
      </c>
      <c r="F33939" t="str">
        <f t="shared" si="1063"/>
        <v>20-2-1</v>
      </c>
    </row>
    <row r="33940" spans="1:6" x14ac:dyDescent="0.3">
      <c r="A33940">
        <v>2017</v>
      </c>
      <c r="B33940" t="s">
        <v>85</v>
      </c>
      <c r="C33940" t="str">
        <f t="shared" si="1062"/>
        <v>2017-Santos/SP-20-2-1</v>
      </c>
      <c r="D33940" s="4">
        <v>3.2</v>
      </c>
      <c r="E33940">
        <v>14</v>
      </c>
      <c r="F33940" t="str">
        <f t="shared" si="1063"/>
        <v>20-2-1</v>
      </c>
    </row>
    <row r="33941" spans="1:6" x14ac:dyDescent="0.3">
      <c r="A33941">
        <v>2017</v>
      </c>
      <c r="B33941" t="s">
        <v>86</v>
      </c>
      <c r="C33941" t="str">
        <f t="shared" si="1062"/>
        <v>2017-Sao Paulo/SP-20-2-1</v>
      </c>
      <c r="D33941" s="4">
        <v>1.875</v>
      </c>
      <c r="E33941">
        <v>14</v>
      </c>
      <c r="F33941" t="str">
        <f t="shared" si="1063"/>
        <v>20-2-1</v>
      </c>
    </row>
    <row r="33942" spans="1:6" x14ac:dyDescent="0.3">
      <c r="A33942">
        <v>2017</v>
      </c>
      <c r="B33942" t="s">
        <v>2865</v>
      </c>
      <c r="C33942" t="str">
        <f t="shared" si="1062"/>
        <v>2017-Sport/PE-20-2-1</v>
      </c>
      <c r="D33942" s="4">
        <v>3.5</v>
      </c>
      <c r="E33942">
        <v>14</v>
      </c>
      <c r="F33942" t="str">
        <f t="shared" si="1063"/>
        <v>20-2-1</v>
      </c>
    </row>
    <row r="33943" spans="1:6" x14ac:dyDescent="0.3">
      <c r="A33943">
        <v>2017</v>
      </c>
      <c r="B33943" t="s">
        <v>87</v>
      </c>
      <c r="C33943" t="str">
        <f t="shared" si="1062"/>
        <v>2017-Vasco/RJ-20-2-1</v>
      </c>
      <c r="D33943" s="4">
        <v>2.5000040000000001</v>
      </c>
      <c r="E33943">
        <v>14</v>
      </c>
      <c r="F33943" t="str">
        <f t="shared" si="1063"/>
        <v>20-2-1</v>
      </c>
    </row>
    <row r="33944" spans="1:6" x14ac:dyDescent="0.3">
      <c r="A33944">
        <v>2017</v>
      </c>
      <c r="B33944" t="s">
        <v>3345</v>
      </c>
      <c r="C33944" t="str">
        <f t="shared" si="1062"/>
        <v>2017-Vitoria/BA-20-2-1</v>
      </c>
      <c r="D33944" s="4">
        <v>6</v>
      </c>
      <c r="E33944">
        <v>14</v>
      </c>
      <c r="F33944" t="str">
        <f t="shared" si="1063"/>
        <v>20-2-1</v>
      </c>
    </row>
    <row r="33945" spans="1:6" x14ac:dyDescent="0.3">
      <c r="A33945">
        <v>2017</v>
      </c>
      <c r="B33945" t="s">
        <v>4234</v>
      </c>
      <c r="C33945" t="str">
        <f t="shared" si="1062"/>
        <v>2017-Atletico/GO-20-3-0</v>
      </c>
      <c r="D33945" s="4">
        <v>1</v>
      </c>
      <c r="E33945">
        <v>8</v>
      </c>
      <c r="F33945" t="str">
        <f t="shared" si="1063"/>
        <v>20-3-0</v>
      </c>
    </row>
    <row r="33946" spans="1:6" x14ac:dyDescent="0.3">
      <c r="A33946">
        <v>2017</v>
      </c>
      <c r="B33946" t="s">
        <v>2866</v>
      </c>
      <c r="C33946" t="str">
        <f t="shared" si="1062"/>
        <v>2017-Atletico/MG-20-3-0</v>
      </c>
      <c r="D33946" s="4">
        <v>3</v>
      </c>
      <c r="E33946">
        <v>16</v>
      </c>
      <c r="F33946" t="str">
        <f t="shared" si="1063"/>
        <v>20-3-0</v>
      </c>
    </row>
    <row r="33947" spans="1:6" x14ac:dyDescent="0.3">
      <c r="A33947">
        <v>2017</v>
      </c>
      <c r="B33947" t="s">
        <v>88</v>
      </c>
      <c r="C33947" t="str">
        <f t="shared" si="1062"/>
        <v>2017-Atletico/PR-20-3-0</v>
      </c>
      <c r="D33947" s="4">
        <v>6</v>
      </c>
      <c r="E33947">
        <v>22</v>
      </c>
      <c r="F33947" t="str">
        <f t="shared" si="1063"/>
        <v>20-3-0</v>
      </c>
    </row>
    <row r="33948" spans="1:6" x14ac:dyDescent="0.3">
      <c r="A33948">
        <v>2017</v>
      </c>
      <c r="B33948" t="s">
        <v>3848</v>
      </c>
      <c r="C33948" t="str">
        <f t="shared" si="1062"/>
        <v>2017-Avai/SC-20-3-0</v>
      </c>
      <c r="D33948" s="4">
        <v>3</v>
      </c>
      <c r="E33948">
        <v>17</v>
      </c>
      <c r="F33948" t="str">
        <f t="shared" si="1063"/>
        <v>20-3-0</v>
      </c>
    </row>
    <row r="33949" spans="1:6" x14ac:dyDescent="0.3">
      <c r="A33949">
        <v>2017</v>
      </c>
      <c r="B33949" t="s">
        <v>4847</v>
      </c>
      <c r="C33949" t="str">
        <f t="shared" si="1062"/>
        <v>2017-Bahia/BA-20-3-0</v>
      </c>
      <c r="D33949" s="4">
        <v>1</v>
      </c>
      <c r="E33949">
        <v>19</v>
      </c>
      <c r="F33949" t="str">
        <f t="shared" si="1063"/>
        <v>20-3-0</v>
      </c>
    </row>
    <row r="33950" spans="1:6" x14ac:dyDescent="0.3">
      <c r="A33950">
        <v>2017</v>
      </c>
      <c r="B33950" t="s">
        <v>89</v>
      </c>
      <c r="C33950" t="str">
        <f t="shared" si="1062"/>
        <v>2017-Botafogo/RJ-20-3-0</v>
      </c>
      <c r="D33950" s="4">
        <v>2.9999980000000002</v>
      </c>
      <c r="E33950">
        <v>16</v>
      </c>
      <c r="F33950" t="str">
        <f t="shared" si="1063"/>
        <v>20-3-0</v>
      </c>
    </row>
    <row r="33951" spans="1:6" x14ac:dyDescent="0.3">
      <c r="A33951">
        <v>2017</v>
      </c>
      <c r="B33951" t="s">
        <v>5306</v>
      </c>
      <c r="C33951" t="str">
        <f t="shared" si="1062"/>
        <v>2017-Chapecoense/SC-20-3-0</v>
      </c>
      <c r="D33951" s="4">
        <v>4</v>
      </c>
      <c r="E33951">
        <v>16</v>
      </c>
      <c r="F33951" t="str">
        <f t="shared" si="1063"/>
        <v>20-3-0</v>
      </c>
    </row>
    <row r="33952" spans="1:6" x14ac:dyDescent="0.3">
      <c r="A33952">
        <v>2017</v>
      </c>
      <c r="B33952" t="s">
        <v>90</v>
      </c>
      <c r="C33952" t="str">
        <f t="shared" si="1062"/>
        <v>2017-Corinthians/SP-20-3-0</v>
      </c>
      <c r="D33952" s="4">
        <v>6.9999929999999999</v>
      </c>
      <c r="E33952">
        <v>21</v>
      </c>
      <c r="F33952" t="str">
        <f t="shared" si="1063"/>
        <v>20-3-0</v>
      </c>
    </row>
    <row r="33953" spans="1:6" x14ac:dyDescent="0.3">
      <c r="A33953">
        <v>2017</v>
      </c>
      <c r="B33953" t="s">
        <v>3346</v>
      </c>
      <c r="C33953" t="str">
        <f t="shared" si="1062"/>
        <v>2017-Coritiba/PR-20-3-0</v>
      </c>
      <c r="D33953" s="4">
        <v>3</v>
      </c>
      <c r="E33953">
        <v>19</v>
      </c>
      <c r="F33953" t="str">
        <f t="shared" si="1063"/>
        <v>20-3-0</v>
      </c>
    </row>
    <row r="33954" spans="1:6" x14ac:dyDescent="0.3">
      <c r="A33954">
        <v>2017</v>
      </c>
      <c r="B33954" t="s">
        <v>91</v>
      </c>
      <c r="C33954" t="str">
        <f t="shared" si="1062"/>
        <v>2017-Cruzeiro/MG-20-3-0</v>
      </c>
      <c r="D33954" s="4">
        <v>4</v>
      </c>
      <c r="E33954">
        <v>26</v>
      </c>
      <c r="F33954" t="str">
        <f t="shared" si="1063"/>
        <v>20-3-0</v>
      </c>
    </row>
    <row r="33955" spans="1:6" x14ac:dyDescent="0.3">
      <c r="A33955">
        <v>2017</v>
      </c>
      <c r="B33955" t="s">
        <v>93</v>
      </c>
      <c r="C33955" t="str">
        <f t="shared" si="1062"/>
        <v>2017-Flamengo/RJ-20-3-0</v>
      </c>
      <c r="D33955" s="4">
        <v>3</v>
      </c>
      <c r="E33955">
        <v>30</v>
      </c>
      <c r="F33955" t="str">
        <f t="shared" si="1063"/>
        <v>20-3-0</v>
      </c>
    </row>
    <row r="33956" spans="1:6" x14ac:dyDescent="0.3">
      <c r="A33956">
        <v>2017</v>
      </c>
      <c r="B33956" t="s">
        <v>94</v>
      </c>
      <c r="C33956" t="str">
        <f t="shared" si="1062"/>
        <v>2017-Fluminense/RJ-20-3-0</v>
      </c>
      <c r="D33956" s="4">
        <v>4</v>
      </c>
      <c r="E33956">
        <v>13</v>
      </c>
      <c r="F33956" t="str">
        <f t="shared" si="1063"/>
        <v>20-3-0</v>
      </c>
    </row>
    <row r="33957" spans="1:6" x14ac:dyDescent="0.3">
      <c r="A33957">
        <v>2017</v>
      </c>
      <c r="B33957" t="s">
        <v>97</v>
      </c>
      <c r="C33957" t="str">
        <f t="shared" si="1062"/>
        <v>2017-Gremio/RS-20-3-0</v>
      </c>
      <c r="D33957" s="4">
        <v>5</v>
      </c>
      <c r="E33957">
        <v>27</v>
      </c>
      <c r="F33957" t="str">
        <f t="shared" si="1063"/>
        <v>20-3-0</v>
      </c>
    </row>
    <row r="33958" spans="1:6" x14ac:dyDescent="0.3">
      <c r="A33958">
        <v>2017</v>
      </c>
      <c r="B33958" t="s">
        <v>99</v>
      </c>
      <c r="C33958" t="str">
        <f t="shared" si="1062"/>
        <v>2017-Palmeiras/SP-20-3-0</v>
      </c>
      <c r="D33958" s="4">
        <v>9</v>
      </c>
      <c r="E33958">
        <v>22</v>
      </c>
      <c r="F33958" t="str">
        <f t="shared" si="1063"/>
        <v>20-3-0</v>
      </c>
    </row>
    <row r="33959" spans="1:6" x14ac:dyDescent="0.3">
      <c r="A33959">
        <v>2017</v>
      </c>
      <c r="B33959" t="s">
        <v>101</v>
      </c>
      <c r="C33959" t="str">
        <f t="shared" si="1062"/>
        <v>2017-Ponte Preta/SP-20-3-0</v>
      </c>
      <c r="D33959" s="4">
        <v>3.5</v>
      </c>
      <c r="E33959">
        <v>14</v>
      </c>
      <c r="F33959" t="str">
        <f t="shared" si="1063"/>
        <v>20-3-0</v>
      </c>
    </row>
    <row r="33960" spans="1:6" x14ac:dyDescent="0.3">
      <c r="A33960">
        <v>2017</v>
      </c>
      <c r="B33960" t="s">
        <v>103</v>
      </c>
      <c r="C33960" t="str">
        <f t="shared" si="1062"/>
        <v>2017-Santos/SP-20-3-0</v>
      </c>
      <c r="D33960" s="4">
        <v>4</v>
      </c>
      <c r="E33960">
        <v>20</v>
      </c>
      <c r="F33960" t="str">
        <f t="shared" si="1063"/>
        <v>20-3-0</v>
      </c>
    </row>
    <row r="33961" spans="1:6" x14ac:dyDescent="0.3">
      <c r="A33961">
        <v>2017</v>
      </c>
      <c r="B33961" t="s">
        <v>104</v>
      </c>
      <c r="C33961" t="str">
        <f t="shared" si="1062"/>
        <v>2017-Sao Paulo/SP-20-3-0</v>
      </c>
      <c r="D33961" s="4">
        <v>4</v>
      </c>
      <c r="E33961">
        <v>14</v>
      </c>
      <c r="F33961" t="str">
        <f t="shared" si="1063"/>
        <v>20-3-0</v>
      </c>
    </row>
    <row r="33962" spans="1:6" x14ac:dyDescent="0.3">
      <c r="A33962">
        <v>2017</v>
      </c>
      <c r="B33962" t="s">
        <v>2868</v>
      </c>
      <c r="C33962" t="str">
        <f t="shared" si="1062"/>
        <v>2017-Sport/PE-20-3-0</v>
      </c>
      <c r="D33962" s="4">
        <v>3</v>
      </c>
      <c r="E33962">
        <v>24</v>
      </c>
      <c r="F33962" t="str">
        <f t="shared" si="1063"/>
        <v>20-3-0</v>
      </c>
    </row>
    <row r="33963" spans="1:6" x14ac:dyDescent="0.3">
      <c r="A33963">
        <v>2017</v>
      </c>
      <c r="B33963" t="s">
        <v>105</v>
      </c>
      <c r="C33963" t="str">
        <f t="shared" si="1062"/>
        <v>2017-Vasco/RJ-20-3-0</v>
      </c>
      <c r="D33963" s="4">
        <v>3</v>
      </c>
      <c r="E33963">
        <v>13</v>
      </c>
      <c r="F33963" t="str">
        <f t="shared" si="1063"/>
        <v>20-3-0</v>
      </c>
    </row>
    <row r="33964" spans="1:6" x14ac:dyDescent="0.3">
      <c r="A33964">
        <v>2017</v>
      </c>
      <c r="B33964" t="s">
        <v>3348</v>
      </c>
      <c r="C33964" t="str">
        <f t="shared" si="1062"/>
        <v>2017-Vitoria/BA-20-3-0</v>
      </c>
      <c r="D33964" s="4">
        <v>6</v>
      </c>
      <c r="E33964">
        <v>14</v>
      </c>
      <c r="F33964" t="str">
        <f t="shared" si="1063"/>
        <v>20-3-0</v>
      </c>
    </row>
    <row r="33965" spans="1:6" x14ac:dyDescent="0.3">
      <c r="A33965">
        <v>2017</v>
      </c>
      <c r="B33965" t="s">
        <v>4238</v>
      </c>
      <c r="C33965" t="str">
        <f t="shared" si="1062"/>
        <v>2017-Atletico/GO-20-3-1</v>
      </c>
      <c r="D33965" s="4">
        <v>1</v>
      </c>
      <c r="E33965">
        <v>8</v>
      </c>
      <c r="F33965" t="str">
        <f t="shared" si="1063"/>
        <v>20-3-1</v>
      </c>
    </row>
    <row r="33966" spans="1:6" x14ac:dyDescent="0.3">
      <c r="A33966">
        <v>2017</v>
      </c>
      <c r="B33966" t="s">
        <v>2869</v>
      </c>
      <c r="C33966" t="str">
        <f t="shared" si="1062"/>
        <v>2017-Atletico/MG-20-3-1</v>
      </c>
      <c r="D33966" s="4">
        <v>3</v>
      </c>
      <c r="E33966">
        <v>21</v>
      </c>
      <c r="F33966" t="str">
        <f t="shared" si="1063"/>
        <v>20-3-1</v>
      </c>
    </row>
    <row r="33967" spans="1:6" x14ac:dyDescent="0.3">
      <c r="A33967">
        <v>2017</v>
      </c>
      <c r="B33967" t="s">
        <v>106</v>
      </c>
      <c r="C33967" t="str">
        <f t="shared" si="1062"/>
        <v>2017-Atletico/PR-20-3-1</v>
      </c>
      <c r="D33967" s="4">
        <v>4</v>
      </c>
      <c r="E33967">
        <v>13</v>
      </c>
      <c r="F33967" t="str">
        <f t="shared" si="1063"/>
        <v>20-3-1</v>
      </c>
    </row>
    <row r="33968" spans="1:6" x14ac:dyDescent="0.3">
      <c r="A33968">
        <v>2017</v>
      </c>
      <c r="B33968" t="s">
        <v>3849</v>
      </c>
      <c r="C33968" t="str">
        <f t="shared" si="1062"/>
        <v>2017-Avai/SC-20-3-1</v>
      </c>
      <c r="D33968" s="4">
        <v>4</v>
      </c>
      <c r="E33968">
        <v>8</v>
      </c>
      <c r="F33968" t="str">
        <f t="shared" si="1063"/>
        <v>20-3-1</v>
      </c>
    </row>
    <row r="33969" spans="1:6" x14ac:dyDescent="0.3">
      <c r="A33969">
        <v>2017</v>
      </c>
      <c r="B33969" t="s">
        <v>4849</v>
      </c>
      <c r="C33969" t="str">
        <f t="shared" si="1062"/>
        <v>2017-Bahia/BA-20-3-1</v>
      </c>
      <c r="D33969" s="4">
        <v>6</v>
      </c>
      <c r="E33969">
        <v>15</v>
      </c>
      <c r="F33969" t="str">
        <f t="shared" si="1063"/>
        <v>20-3-1</v>
      </c>
    </row>
    <row r="33970" spans="1:6" x14ac:dyDescent="0.3">
      <c r="A33970">
        <v>2017</v>
      </c>
      <c r="B33970" t="s">
        <v>107</v>
      </c>
      <c r="C33970" t="str">
        <f t="shared" si="1062"/>
        <v>2017-Botafogo/RJ-20-3-1</v>
      </c>
      <c r="D33970" s="4">
        <v>2</v>
      </c>
      <c r="E33970">
        <v>27</v>
      </c>
      <c r="F33970" t="str">
        <f t="shared" si="1063"/>
        <v>20-3-1</v>
      </c>
    </row>
    <row r="33971" spans="1:6" x14ac:dyDescent="0.3">
      <c r="A33971">
        <v>2017</v>
      </c>
      <c r="B33971" t="s">
        <v>5307</v>
      </c>
      <c r="C33971" t="str">
        <f t="shared" si="1062"/>
        <v>2017-Chapecoense/SC-20-3-1</v>
      </c>
      <c r="D33971" s="4">
        <v>3</v>
      </c>
      <c r="E33971">
        <v>21</v>
      </c>
      <c r="F33971" t="str">
        <f t="shared" si="1063"/>
        <v>20-3-1</v>
      </c>
    </row>
    <row r="33972" spans="1:6" x14ac:dyDescent="0.3">
      <c r="A33972">
        <v>2017</v>
      </c>
      <c r="B33972" t="s">
        <v>108</v>
      </c>
      <c r="C33972" t="str">
        <f t="shared" si="1062"/>
        <v>2017-Corinthians/SP-20-3-1</v>
      </c>
      <c r="D33972" s="4">
        <v>5</v>
      </c>
      <c r="E33972">
        <v>21</v>
      </c>
      <c r="F33972" t="str">
        <f t="shared" si="1063"/>
        <v>20-3-1</v>
      </c>
    </row>
    <row r="33973" spans="1:6" x14ac:dyDescent="0.3">
      <c r="A33973">
        <v>2017</v>
      </c>
      <c r="B33973" t="s">
        <v>3349</v>
      </c>
      <c r="C33973" t="str">
        <f t="shared" si="1062"/>
        <v>2017-Coritiba/PR-20-3-1</v>
      </c>
      <c r="D33973" s="4">
        <v>0</v>
      </c>
      <c r="E33973">
        <v>22</v>
      </c>
      <c r="F33973" t="str">
        <f t="shared" si="1063"/>
        <v>20-3-1</v>
      </c>
    </row>
    <row r="33974" spans="1:6" x14ac:dyDescent="0.3">
      <c r="A33974">
        <v>2017</v>
      </c>
      <c r="B33974" t="s">
        <v>109</v>
      </c>
      <c r="C33974" t="str">
        <f t="shared" si="1062"/>
        <v>2017-Cruzeiro/MG-20-3-1</v>
      </c>
      <c r="D33974" s="4">
        <v>2</v>
      </c>
      <c r="E33974">
        <v>16</v>
      </c>
      <c r="F33974" t="str">
        <f t="shared" si="1063"/>
        <v>20-3-1</v>
      </c>
    </row>
    <row r="33975" spans="1:6" x14ac:dyDescent="0.3">
      <c r="A33975">
        <v>2017</v>
      </c>
      <c r="B33975" t="s">
        <v>111</v>
      </c>
      <c r="C33975" t="str">
        <f t="shared" si="1062"/>
        <v>2017-Flamengo/RJ-20-3-1</v>
      </c>
      <c r="D33975" s="4">
        <v>0</v>
      </c>
      <c r="E33975">
        <v>20</v>
      </c>
      <c r="F33975" t="str">
        <f t="shared" si="1063"/>
        <v>20-3-1</v>
      </c>
    </row>
    <row r="33976" spans="1:6" x14ac:dyDescent="0.3">
      <c r="A33976">
        <v>2017</v>
      </c>
      <c r="B33976" t="s">
        <v>112</v>
      </c>
      <c r="C33976" t="str">
        <f t="shared" si="1062"/>
        <v>2017-Fluminense/RJ-20-3-1</v>
      </c>
      <c r="D33976" s="4">
        <v>2</v>
      </c>
      <c r="E33976">
        <v>18</v>
      </c>
      <c r="F33976" t="str">
        <f t="shared" si="1063"/>
        <v>20-3-1</v>
      </c>
    </row>
    <row r="33977" spans="1:6" x14ac:dyDescent="0.3">
      <c r="A33977">
        <v>2017</v>
      </c>
      <c r="B33977" t="s">
        <v>115</v>
      </c>
      <c r="C33977" t="str">
        <f t="shared" si="1062"/>
        <v>2017-Gremio/RS-20-3-1</v>
      </c>
      <c r="D33977" s="4">
        <v>5</v>
      </c>
      <c r="E33977">
        <v>21</v>
      </c>
      <c r="F33977" t="str">
        <f t="shared" si="1063"/>
        <v>20-3-1</v>
      </c>
    </row>
    <row r="33978" spans="1:6" x14ac:dyDescent="0.3">
      <c r="A33978">
        <v>2017</v>
      </c>
      <c r="B33978" t="s">
        <v>117</v>
      </c>
      <c r="C33978" t="str">
        <f t="shared" si="1062"/>
        <v>2017-Palmeiras/SP-20-3-1</v>
      </c>
      <c r="D33978" s="4">
        <v>7</v>
      </c>
      <c r="E33978">
        <v>26</v>
      </c>
      <c r="F33978" t="str">
        <f t="shared" si="1063"/>
        <v>20-3-1</v>
      </c>
    </row>
    <row r="33979" spans="1:6" x14ac:dyDescent="0.3">
      <c r="A33979">
        <v>2017</v>
      </c>
      <c r="B33979" t="s">
        <v>119</v>
      </c>
      <c r="C33979" t="str">
        <f t="shared" si="1062"/>
        <v>2017-Ponte Preta/SP-20-3-1</v>
      </c>
      <c r="D33979" s="4">
        <v>6</v>
      </c>
      <c r="E33979">
        <v>10</v>
      </c>
      <c r="F33979" t="str">
        <f t="shared" si="1063"/>
        <v>20-3-1</v>
      </c>
    </row>
    <row r="33980" spans="1:6" x14ac:dyDescent="0.3">
      <c r="A33980">
        <v>2017</v>
      </c>
      <c r="B33980" t="s">
        <v>121</v>
      </c>
      <c r="C33980" t="str">
        <f t="shared" si="1062"/>
        <v>2017-Santos/SP-20-3-1</v>
      </c>
      <c r="D33980" s="4">
        <v>7</v>
      </c>
      <c r="E33980">
        <v>14</v>
      </c>
      <c r="F33980" t="str">
        <f t="shared" si="1063"/>
        <v>20-3-1</v>
      </c>
    </row>
    <row r="33981" spans="1:6" x14ac:dyDescent="0.3">
      <c r="A33981">
        <v>2017</v>
      </c>
      <c r="B33981" t="s">
        <v>122</v>
      </c>
      <c r="C33981" t="str">
        <f t="shared" si="1062"/>
        <v>2017-Sao Paulo/SP-20-3-1</v>
      </c>
      <c r="D33981" s="4">
        <v>7</v>
      </c>
      <c r="E33981">
        <v>14</v>
      </c>
      <c r="F33981" t="str">
        <f t="shared" si="1063"/>
        <v>20-3-1</v>
      </c>
    </row>
    <row r="33982" spans="1:6" x14ac:dyDescent="0.3">
      <c r="A33982">
        <v>2017</v>
      </c>
      <c r="B33982" t="s">
        <v>2871</v>
      </c>
      <c r="C33982" t="str">
        <f t="shared" si="1062"/>
        <v>2017-Sport/PE-20-3-1</v>
      </c>
      <c r="D33982" s="4">
        <v>1</v>
      </c>
      <c r="E33982">
        <v>18</v>
      </c>
      <c r="F33982" t="str">
        <f t="shared" si="1063"/>
        <v>20-3-1</v>
      </c>
    </row>
    <row r="33983" spans="1:6" x14ac:dyDescent="0.3">
      <c r="A33983">
        <v>2017</v>
      </c>
      <c r="B33983" t="s">
        <v>123</v>
      </c>
      <c r="C33983" t="str">
        <f t="shared" si="1062"/>
        <v>2017-Vasco/RJ-20-3-1</v>
      </c>
      <c r="D33983" s="4">
        <v>4</v>
      </c>
      <c r="E33983">
        <v>13</v>
      </c>
      <c r="F33983" t="str">
        <f t="shared" si="1063"/>
        <v>20-3-1</v>
      </c>
    </row>
    <row r="33984" spans="1:6" x14ac:dyDescent="0.3">
      <c r="A33984">
        <v>2017</v>
      </c>
      <c r="B33984" t="s">
        <v>3351</v>
      </c>
      <c r="C33984" t="str">
        <f t="shared" si="1062"/>
        <v>2017-Vitoria/BA-20-3-1</v>
      </c>
      <c r="D33984" s="4">
        <v>6</v>
      </c>
      <c r="E33984">
        <v>17</v>
      </c>
      <c r="F33984" t="str">
        <f t="shared" si="1063"/>
        <v>20-3-1</v>
      </c>
    </row>
    <row r="33985" spans="1:6" x14ac:dyDescent="0.3">
      <c r="A33985">
        <v>2017</v>
      </c>
      <c r="B33985" t="s">
        <v>4242</v>
      </c>
      <c r="C33985" t="str">
        <f t="shared" si="1062"/>
        <v>2017-Atletico/GO-20-3-2</v>
      </c>
      <c r="D33985" s="4">
        <v>3</v>
      </c>
      <c r="E33985">
        <v>12</v>
      </c>
      <c r="F33985" t="str">
        <f t="shared" si="1063"/>
        <v>20-3-2</v>
      </c>
    </row>
    <row r="33986" spans="1:6" x14ac:dyDescent="0.3">
      <c r="A33986">
        <v>2017</v>
      </c>
      <c r="B33986" t="s">
        <v>2872</v>
      </c>
      <c r="C33986" t="str">
        <f t="shared" si="1062"/>
        <v>2017-Atletico/MG-20-3-2</v>
      </c>
      <c r="D33986" s="4">
        <v>7</v>
      </c>
      <c r="E33986">
        <v>16</v>
      </c>
      <c r="F33986" t="str">
        <f t="shared" si="1063"/>
        <v>20-3-2</v>
      </c>
    </row>
    <row r="33987" spans="1:6" x14ac:dyDescent="0.3">
      <c r="A33987">
        <v>2017</v>
      </c>
      <c r="B33987" t="s">
        <v>124</v>
      </c>
      <c r="C33987" t="str">
        <f t="shared" ref="C33987:C34050" si="1064">A33987&amp;"-"&amp;B33987</f>
        <v>2017-Atletico/PR-20-3-2</v>
      </c>
      <c r="D33987" s="4">
        <v>2</v>
      </c>
      <c r="E33987">
        <v>16</v>
      </c>
      <c r="F33987" t="str">
        <f t="shared" ref="F33987:F34050" si="1065">RIGHT(B33987,LEN(C33987)-FIND("-",C33987,6))</f>
        <v>20-3-2</v>
      </c>
    </row>
    <row r="33988" spans="1:6" x14ac:dyDescent="0.3">
      <c r="A33988">
        <v>2017</v>
      </c>
      <c r="B33988" t="s">
        <v>3850</v>
      </c>
      <c r="C33988" t="str">
        <f t="shared" si="1064"/>
        <v>2017-Avai/SC-20-3-2</v>
      </c>
      <c r="D33988" s="4">
        <v>5</v>
      </c>
      <c r="E33988">
        <v>13</v>
      </c>
      <c r="F33988" t="str">
        <f t="shared" si="1065"/>
        <v>20-3-2</v>
      </c>
    </row>
    <row r="33989" spans="1:6" x14ac:dyDescent="0.3">
      <c r="A33989">
        <v>2017</v>
      </c>
      <c r="B33989" t="s">
        <v>4851</v>
      </c>
      <c r="C33989" t="str">
        <f t="shared" si="1064"/>
        <v>2017-Bahia/BA-20-3-2</v>
      </c>
      <c r="D33989" s="4">
        <v>0</v>
      </c>
      <c r="E33989">
        <v>12</v>
      </c>
      <c r="F33989" t="str">
        <f t="shared" si="1065"/>
        <v>20-3-2</v>
      </c>
    </row>
    <row r="33990" spans="1:6" x14ac:dyDescent="0.3">
      <c r="A33990">
        <v>2017</v>
      </c>
      <c r="B33990" t="s">
        <v>125</v>
      </c>
      <c r="C33990" t="str">
        <f t="shared" si="1064"/>
        <v>2017-Botafogo/RJ-20-3-2</v>
      </c>
      <c r="D33990" s="4">
        <v>5</v>
      </c>
      <c r="E33990">
        <v>24</v>
      </c>
      <c r="F33990" t="str">
        <f t="shared" si="1065"/>
        <v>20-3-2</v>
      </c>
    </row>
    <row r="33991" spans="1:6" x14ac:dyDescent="0.3">
      <c r="A33991">
        <v>2017</v>
      </c>
      <c r="B33991" t="s">
        <v>5308</v>
      </c>
      <c r="C33991" t="str">
        <f t="shared" si="1064"/>
        <v>2017-Chapecoense/SC-20-3-2</v>
      </c>
      <c r="D33991" s="4">
        <v>6</v>
      </c>
      <c r="E33991">
        <v>27</v>
      </c>
      <c r="F33991" t="str">
        <f t="shared" si="1065"/>
        <v>20-3-2</v>
      </c>
    </row>
    <row r="33992" spans="1:6" x14ac:dyDescent="0.3">
      <c r="A33992">
        <v>2017</v>
      </c>
      <c r="B33992" t="s">
        <v>126</v>
      </c>
      <c r="C33992" t="str">
        <f t="shared" si="1064"/>
        <v>2017-Corinthians/SP-20-3-2</v>
      </c>
      <c r="D33992" s="4">
        <v>5</v>
      </c>
      <c r="E33992">
        <v>21</v>
      </c>
      <c r="F33992" t="str">
        <f t="shared" si="1065"/>
        <v>20-3-2</v>
      </c>
    </row>
    <row r="33993" spans="1:6" x14ac:dyDescent="0.3">
      <c r="A33993">
        <v>2017</v>
      </c>
      <c r="B33993" t="s">
        <v>3352</v>
      </c>
      <c r="C33993" t="str">
        <f t="shared" si="1064"/>
        <v>2017-Coritiba/PR-20-3-2</v>
      </c>
      <c r="D33993" s="4">
        <v>0</v>
      </c>
      <c r="E33993">
        <v>16</v>
      </c>
      <c r="F33993" t="str">
        <f t="shared" si="1065"/>
        <v>20-3-2</v>
      </c>
    </row>
    <row r="33994" spans="1:6" x14ac:dyDescent="0.3">
      <c r="A33994">
        <v>2017</v>
      </c>
      <c r="B33994" t="s">
        <v>127</v>
      </c>
      <c r="C33994" t="str">
        <f t="shared" si="1064"/>
        <v>2017-Cruzeiro/MG-20-3-2</v>
      </c>
      <c r="D33994" s="4">
        <v>2</v>
      </c>
      <c r="E33994">
        <v>22</v>
      </c>
      <c r="F33994" t="str">
        <f t="shared" si="1065"/>
        <v>20-3-2</v>
      </c>
    </row>
    <row r="33995" spans="1:6" x14ac:dyDescent="0.3">
      <c r="A33995">
        <v>2017</v>
      </c>
      <c r="B33995" t="s">
        <v>129</v>
      </c>
      <c r="C33995" t="str">
        <f t="shared" si="1064"/>
        <v>2017-Flamengo/RJ-20-3-2</v>
      </c>
      <c r="D33995" s="4">
        <v>1</v>
      </c>
      <c r="E33995">
        <v>23</v>
      </c>
      <c r="F33995" t="str">
        <f t="shared" si="1065"/>
        <v>20-3-2</v>
      </c>
    </row>
    <row r="33996" spans="1:6" x14ac:dyDescent="0.3">
      <c r="A33996">
        <v>2017</v>
      </c>
      <c r="B33996" t="s">
        <v>130</v>
      </c>
      <c r="C33996" t="str">
        <f t="shared" si="1064"/>
        <v>2017-Fluminense/RJ-20-3-2</v>
      </c>
      <c r="D33996" s="4">
        <v>4</v>
      </c>
      <c r="E33996">
        <v>18</v>
      </c>
      <c r="F33996" t="str">
        <f t="shared" si="1065"/>
        <v>20-3-2</v>
      </c>
    </row>
    <row r="33997" spans="1:6" x14ac:dyDescent="0.3">
      <c r="A33997">
        <v>2017</v>
      </c>
      <c r="B33997" t="s">
        <v>133</v>
      </c>
      <c r="C33997" t="str">
        <f t="shared" si="1064"/>
        <v>2017-Gremio/RS-20-3-2</v>
      </c>
      <c r="D33997" s="4">
        <v>7</v>
      </c>
      <c r="E33997">
        <v>29</v>
      </c>
      <c r="F33997" t="str">
        <f t="shared" si="1065"/>
        <v>20-3-2</v>
      </c>
    </row>
    <row r="33998" spans="1:6" x14ac:dyDescent="0.3">
      <c r="A33998">
        <v>2017</v>
      </c>
      <c r="B33998" t="s">
        <v>135</v>
      </c>
      <c r="C33998" t="str">
        <f t="shared" si="1064"/>
        <v>2017-Palmeiras/SP-20-3-2</v>
      </c>
      <c r="D33998" s="4">
        <v>7</v>
      </c>
      <c r="E33998">
        <v>20</v>
      </c>
      <c r="F33998" t="str">
        <f t="shared" si="1065"/>
        <v>20-3-2</v>
      </c>
    </row>
    <row r="33999" spans="1:6" x14ac:dyDescent="0.3">
      <c r="A33999">
        <v>2017</v>
      </c>
      <c r="B33999" t="s">
        <v>137</v>
      </c>
      <c r="C33999" t="str">
        <f t="shared" si="1064"/>
        <v>2017-Ponte Preta/SP-20-3-2</v>
      </c>
      <c r="D33999" s="4">
        <v>6</v>
      </c>
      <c r="E33999">
        <v>14</v>
      </c>
      <c r="F33999" t="str">
        <f t="shared" si="1065"/>
        <v>20-3-2</v>
      </c>
    </row>
    <row r="34000" spans="1:6" x14ac:dyDescent="0.3">
      <c r="A34000">
        <v>2017</v>
      </c>
      <c r="B34000" t="s">
        <v>139</v>
      </c>
      <c r="C34000" t="str">
        <f t="shared" si="1064"/>
        <v>2017-Santos/SP-20-3-2</v>
      </c>
      <c r="D34000" s="4">
        <v>7</v>
      </c>
      <c r="E34000">
        <v>23</v>
      </c>
      <c r="F34000" t="str">
        <f t="shared" si="1065"/>
        <v>20-3-2</v>
      </c>
    </row>
    <row r="34001" spans="1:6" x14ac:dyDescent="0.3">
      <c r="A34001">
        <v>2017</v>
      </c>
      <c r="B34001" t="s">
        <v>140</v>
      </c>
      <c r="C34001" t="str">
        <f t="shared" si="1064"/>
        <v>2017-Sao Paulo/SP-20-3-2</v>
      </c>
      <c r="D34001" s="4">
        <v>4</v>
      </c>
      <c r="E34001">
        <v>11</v>
      </c>
      <c r="F34001" t="str">
        <f t="shared" si="1065"/>
        <v>20-3-2</v>
      </c>
    </row>
    <row r="34002" spans="1:6" x14ac:dyDescent="0.3">
      <c r="A34002">
        <v>2017</v>
      </c>
      <c r="B34002" t="s">
        <v>2874</v>
      </c>
      <c r="C34002" t="str">
        <f t="shared" si="1064"/>
        <v>2017-Sport/PE-20-3-2</v>
      </c>
      <c r="D34002" s="4">
        <v>3</v>
      </c>
      <c r="E34002">
        <v>16</v>
      </c>
      <c r="F34002" t="str">
        <f t="shared" si="1065"/>
        <v>20-3-2</v>
      </c>
    </row>
    <row r="34003" spans="1:6" x14ac:dyDescent="0.3">
      <c r="A34003">
        <v>2017</v>
      </c>
      <c r="B34003" t="s">
        <v>141</v>
      </c>
      <c r="C34003" t="str">
        <f t="shared" si="1064"/>
        <v>2017-Vasco/RJ-20-3-2</v>
      </c>
      <c r="D34003" s="4">
        <v>4</v>
      </c>
      <c r="E34003">
        <v>13</v>
      </c>
      <c r="F34003" t="str">
        <f t="shared" si="1065"/>
        <v>20-3-2</v>
      </c>
    </row>
    <row r="34004" spans="1:6" x14ac:dyDescent="0.3">
      <c r="A34004">
        <v>2017</v>
      </c>
      <c r="B34004" t="s">
        <v>3354</v>
      </c>
      <c r="C34004" t="str">
        <f t="shared" si="1064"/>
        <v>2017-Vitoria/BA-20-3-2</v>
      </c>
      <c r="D34004" s="4">
        <v>7</v>
      </c>
      <c r="E34004">
        <v>15</v>
      </c>
      <c r="F34004" t="str">
        <f t="shared" si="1065"/>
        <v>20-3-2</v>
      </c>
    </row>
    <row r="34005" spans="1:6" x14ac:dyDescent="0.3">
      <c r="A34005">
        <v>2017</v>
      </c>
      <c r="B34005" t="s">
        <v>4246</v>
      </c>
      <c r="C34005" t="str">
        <f t="shared" si="1064"/>
        <v>2017-Atletico/GO-20-4-0</v>
      </c>
      <c r="D34005" s="4">
        <v>1</v>
      </c>
      <c r="E34005">
        <v>9</v>
      </c>
      <c r="F34005" t="str">
        <f t="shared" si="1065"/>
        <v>20-4-0</v>
      </c>
    </row>
    <row r="34006" spans="1:6" x14ac:dyDescent="0.3">
      <c r="A34006">
        <v>2017</v>
      </c>
      <c r="B34006" t="s">
        <v>2875</v>
      </c>
      <c r="C34006" t="str">
        <f t="shared" si="1064"/>
        <v>2017-Atletico/MG-20-4-0</v>
      </c>
      <c r="D34006" s="4">
        <v>8</v>
      </c>
      <c r="E34006">
        <v>20</v>
      </c>
      <c r="F34006" t="str">
        <f t="shared" si="1065"/>
        <v>20-4-0</v>
      </c>
    </row>
    <row r="34007" spans="1:6" x14ac:dyDescent="0.3">
      <c r="A34007">
        <v>2017</v>
      </c>
      <c r="B34007" t="s">
        <v>142</v>
      </c>
      <c r="C34007" t="str">
        <f t="shared" si="1064"/>
        <v>2017-Atletico/PR-20-4-0</v>
      </c>
      <c r="D34007" s="4">
        <v>12</v>
      </c>
      <c r="E34007">
        <v>22</v>
      </c>
      <c r="F34007" t="str">
        <f t="shared" si="1065"/>
        <v>20-4-0</v>
      </c>
    </row>
    <row r="34008" spans="1:6" x14ac:dyDescent="0.3">
      <c r="A34008">
        <v>2017</v>
      </c>
      <c r="B34008" t="s">
        <v>3851</v>
      </c>
      <c r="C34008" t="str">
        <f t="shared" si="1064"/>
        <v>2017-Avai/SC-20-4-0</v>
      </c>
      <c r="D34008" s="4">
        <v>1</v>
      </c>
      <c r="E34008">
        <v>17</v>
      </c>
      <c r="F34008" t="str">
        <f t="shared" si="1065"/>
        <v>20-4-0</v>
      </c>
    </row>
    <row r="34009" spans="1:6" x14ac:dyDescent="0.3">
      <c r="A34009">
        <v>2017</v>
      </c>
      <c r="B34009" t="s">
        <v>4853</v>
      </c>
      <c r="C34009" t="str">
        <f t="shared" si="1064"/>
        <v>2017-Bahia/BA-20-4-0</v>
      </c>
      <c r="D34009" s="4">
        <v>2</v>
      </c>
      <c r="E34009">
        <v>19</v>
      </c>
      <c r="F34009" t="str">
        <f t="shared" si="1065"/>
        <v>20-4-0</v>
      </c>
    </row>
    <row r="34010" spans="1:6" x14ac:dyDescent="0.3">
      <c r="A34010">
        <v>2017</v>
      </c>
      <c r="B34010" t="s">
        <v>143</v>
      </c>
      <c r="C34010" t="str">
        <f t="shared" si="1064"/>
        <v>2017-Botafogo/RJ-20-4-0</v>
      </c>
      <c r="D34010" s="4">
        <v>8</v>
      </c>
      <c r="E34010">
        <v>24</v>
      </c>
      <c r="F34010" t="str">
        <f t="shared" si="1065"/>
        <v>20-4-0</v>
      </c>
    </row>
    <row r="34011" spans="1:6" x14ac:dyDescent="0.3">
      <c r="A34011">
        <v>2017</v>
      </c>
      <c r="B34011" t="s">
        <v>5309</v>
      </c>
      <c r="C34011" t="str">
        <f t="shared" si="1064"/>
        <v>2017-Chapecoense/SC-20-4-0</v>
      </c>
      <c r="D34011" s="4">
        <v>6</v>
      </c>
      <c r="E34011">
        <v>21</v>
      </c>
      <c r="F34011" t="str">
        <f t="shared" si="1065"/>
        <v>20-4-0</v>
      </c>
    </row>
    <row r="34012" spans="1:6" x14ac:dyDescent="0.3">
      <c r="A34012">
        <v>2017</v>
      </c>
      <c r="B34012" t="s">
        <v>144</v>
      </c>
      <c r="C34012" t="str">
        <f t="shared" si="1064"/>
        <v>2017-Corinthians/SP-20-4-0</v>
      </c>
      <c r="D34012" s="4">
        <v>7</v>
      </c>
      <c r="E34012">
        <v>37</v>
      </c>
      <c r="F34012" t="str">
        <f t="shared" si="1065"/>
        <v>20-4-0</v>
      </c>
    </row>
    <row r="34013" spans="1:6" x14ac:dyDescent="0.3">
      <c r="A34013">
        <v>2017</v>
      </c>
      <c r="B34013" t="s">
        <v>3355</v>
      </c>
      <c r="C34013" t="str">
        <f t="shared" si="1064"/>
        <v>2017-Coritiba/PR-20-4-0</v>
      </c>
      <c r="D34013" s="4">
        <v>6</v>
      </c>
      <c r="E34013">
        <v>25</v>
      </c>
      <c r="F34013" t="str">
        <f t="shared" si="1065"/>
        <v>20-4-0</v>
      </c>
    </row>
    <row r="34014" spans="1:6" x14ac:dyDescent="0.3">
      <c r="A34014">
        <v>2017</v>
      </c>
      <c r="B34014" t="s">
        <v>145</v>
      </c>
      <c r="C34014" t="str">
        <f t="shared" si="1064"/>
        <v>2017-Cruzeiro/MG-20-4-0</v>
      </c>
      <c r="D34014" s="4">
        <v>5</v>
      </c>
      <c r="E34014">
        <v>22</v>
      </c>
      <c r="F34014" t="str">
        <f t="shared" si="1065"/>
        <v>20-4-0</v>
      </c>
    </row>
    <row r="34015" spans="1:6" x14ac:dyDescent="0.3">
      <c r="A34015">
        <v>2017</v>
      </c>
      <c r="B34015" t="s">
        <v>147</v>
      </c>
      <c r="C34015" t="str">
        <f t="shared" si="1064"/>
        <v>2017-Flamengo/RJ-20-4-0</v>
      </c>
      <c r="D34015" s="4">
        <v>1</v>
      </c>
      <c r="E34015">
        <v>24</v>
      </c>
      <c r="F34015" t="str">
        <f t="shared" si="1065"/>
        <v>20-4-0</v>
      </c>
    </row>
    <row r="34016" spans="1:6" x14ac:dyDescent="0.3">
      <c r="A34016">
        <v>2017</v>
      </c>
      <c r="B34016" t="s">
        <v>148</v>
      </c>
      <c r="C34016" t="str">
        <f t="shared" si="1064"/>
        <v>2017-Fluminense/RJ-20-4-0</v>
      </c>
      <c r="D34016" s="4">
        <v>4</v>
      </c>
      <c r="E34016">
        <v>21</v>
      </c>
      <c r="F34016" t="str">
        <f t="shared" si="1065"/>
        <v>20-4-0</v>
      </c>
    </row>
    <row r="34017" spans="1:6" x14ac:dyDescent="0.3">
      <c r="A34017">
        <v>2017</v>
      </c>
      <c r="B34017" t="s">
        <v>151</v>
      </c>
      <c r="C34017" t="str">
        <f t="shared" si="1064"/>
        <v>2017-Gremio/RS-20-4-0</v>
      </c>
      <c r="D34017" s="4">
        <v>7</v>
      </c>
      <c r="E34017">
        <v>29</v>
      </c>
      <c r="F34017" t="str">
        <f t="shared" si="1065"/>
        <v>20-4-0</v>
      </c>
    </row>
    <row r="34018" spans="1:6" x14ac:dyDescent="0.3">
      <c r="A34018">
        <v>2017</v>
      </c>
      <c r="B34018" t="s">
        <v>153</v>
      </c>
      <c r="C34018" t="str">
        <f t="shared" si="1064"/>
        <v>2017-Palmeiras/SP-20-4-0</v>
      </c>
      <c r="D34018" s="4">
        <v>7</v>
      </c>
      <c r="E34018">
        <v>26</v>
      </c>
      <c r="F34018" t="str">
        <f t="shared" si="1065"/>
        <v>20-4-0</v>
      </c>
    </row>
    <row r="34019" spans="1:6" x14ac:dyDescent="0.3">
      <c r="A34019">
        <v>2017</v>
      </c>
      <c r="B34019" t="s">
        <v>155</v>
      </c>
      <c r="C34019" t="str">
        <f t="shared" si="1064"/>
        <v>2017-Ponte Preta/SP-20-4-0</v>
      </c>
      <c r="D34019" s="4">
        <v>3</v>
      </c>
      <c r="E34019">
        <v>20</v>
      </c>
      <c r="F34019" t="str">
        <f t="shared" si="1065"/>
        <v>20-4-0</v>
      </c>
    </row>
    <row r="34020" spans="1:6" x14ac:dyDescent="0.3">
      <c r="A34020">
        <v>2017</v>
      </c>
      <c r="B34020" t="s">
        <v>157</v>
      </c>
      <c r="C34020" t="str">
        <f t="shared" si="1064"/>
        <v>2017-Santos/SP-20-4-0</v>
      </c>
      <c r="D34020" s="4">
        <v>6</v>
      </c>
      <c r="E34020">
        <v>26</v>
      </c>
      <c r="F34020" t="str">
        <f t="shared" si="1065"/>
        <v>20-4-0</v>
      </c>
    </row>
    <row r="34021" spans="1:6" x14ac:dyDescent="0.3">
      <c r="A34021">
        <v>2017</v>
      </c>
      <c r="B34021" t="s">
        <v>158</v>
      </c>
      <c r="C34021" t="str">
        <f t="shared" si="1064"/>
        <v>2017-Sao Paulo/SP-20-4-0</v>
      </c>
      <c r="D34021" s="4">
        <v>4</v>
      </c>
      <c r="E34021">
        <v>16</v>
      </c>
      <c r="F34021" t="str">
        <f t="shared" si="1065"/>
        <v>20-4-0</v>
      </c>
    </row>
    <row r="34022" spans="1:6" x14ac:dyDescent="0.3">
      <c r="A34022">
        <v>2017</v>
      </c>
      <c r="B34022" t="s">
        <v>2877</v>
      </c>
      <c r="C34022" t="str">
        <f t="shared" si="1064"/>
        <v>2017-Sport/PE-20-4-0</v>
      </c>
      <c r="D34022" s="4">
        <v>5</v>
      </c>
      <c r="E34022">
        <v>25</v>
      </c>
      <c r="F34022" t="str">
        <f t="shared" si="1065"/>
        <v>20-4-0</v>
      </c>
    </row>
    <row r="34023" spans="1:6" x14ac:dyDescent="0.3">
      <c r="A34023">
        <v>2017</v>
      </c>
      <c r="B34023" t="s">
        <v>159</v>
      </c>
      <c r="C34023" t="str">
        <f t="shared" si="1064"/>
        <v>2017-Vasco/RJ-20-4-0</v>
      </c>
      <c r="D34023" s="4">
        <v>2</v>
      </c>
      <c r="E34023">
        <v>19</v>
      </c>
      <c r="F34023" t="str">
        <f t="shared" si="1065"/>
        <v>20-4-0</v>
      </c>
    </row>
    <row r="34024" spans="1:6" x14ac:dyDescent="0.3">
      <c r="A34024">
        <v>2017</v>
      </c>
      <c r="B34024" t="s">
        <v>3357</v>
      </c>
      <c r="C34024" t="str">
        <f t="shared" si="1064"/>
        <v>2017-Vitoria/BA-20-4-0</v>
      </c>
      <c r="D34024" s="4">
        <v>4</v>
      </c>
      <c r="E34024">
        <v>12</v>
      </c>
      <c r="F34024" t="str">
        <f t="shared" si="1065"/>
        <v>20-4-0</v>
      </c>
    </row>
    <row r="34025" spans="1:6" x14ac:dyDescent="0.3">
      <c r="A34025">
        <v>2017</v>
      </c>
      <c r="B34025" t="s">
        <v>4250</v>
      </c>
      <c r="C34025" t="str">
        <f t="shared" si="1064"/>
        <v>2017-Atletico/GO-20-4-1</v>
      </c>
      <c r="D34025" s="4">
        <v>4</v>
      </c>
      <c r="E34025">
        <v>11</v>
      </c>
      <c r="F34025" t="str">
        <f t="shared" si="1065"/>
        <v>20-4-1</v>
      </c>
    </row>
    <row r="34026" spans="1:6" x14ac:dyDescent="0.3">
      <c r="A34026">
        <v>2017</v>
      </c>
      <c r="B34026" t="s">
        <v>2878</v>
      </c>
      <c r="C34026" t="str">
        <f t="shared" si="1064"/>
        <v>2017-Atletico/MG-20-4-1</v>
      </c>
      <c r="D34026" s="4">
        <v>3</v>
      </c>
      <c r="E34026">
        <v>20</v>
      </c>
      <c r="F34026" t="str">
        <f t="shared" si="1065"/>
        <v>20-4-1</v>
      </c>
    </row>
    <row r="34027" spans="1:6" x14ac:dyDescent="0.3">
      <c r="A34027">
        <v>2017</v>
      </c>
      <c r="B34027" t="s">
        <v>160</v>
      </c>
      <c r="C34027" t="str">
        <f t="shared" si="1064"/>
        <v>2017-Atletico/PR-20-4-1</v>
      </c>
      <c r="D34027" s="4">
        <v>3</v>
      </c>
      <c r="E34027">
        <v>17</v>
      </c>
      <c r="F34027" t="str">
        <f t="shared" si="1065"/>
        <v>20-4-1</v>
      </c>
    </row>
    <row r="34028" spans="1:6" x14ac:dyDescent="0.3">
      <c r="A34028">
        <v>2017</v>
      </c>
      <c r="B34028" t="s">
        <v>3852</v>
      </c>
      <c r="C34028" t="str">
        <f t="shared" si="1064"/>
        <v>2017-Avai/SC-20-4-1</v>
      </c>
      <c r="D34028" s="4">
        <v>5</v>
      </c>
      <c r="E34028">
        <v>9</v>
      </c>
      <c r="F34028" t="str">
        <f t="shared" si="1065"/>
        <v>20-4-1</v>
      </c>
    </row>
    <row r="34029" spans="1:6" x14ac:dyDescent="0.3">
      <c r="A34029">
        <v>2017</v>
      </c>
      <c r="B34029" t="s">
        <v>4855</v>
      </c>
      <c r="C34029" t="str">
        <f t="shared" si="1064"/>
        <v>2017-Bahia/BA-20-4-1</v>
      </c>
      <c r="D34029" s="4">
        <v>4</v>
      </c>
      <c r="E34029">
        <v>26</v>
      </c>
      <c r="F34029" t="str">
        <f t="shared" si="1065"/>
        <v>20-4-1</v>
      </c>
    </row>
    <row r="34030" spans="1:6" x14ac:dyDescent="0.3">
      <c r="A34030">
        <v>2017</v>
      </c>
      <c r="B34030" t="s">
        <v>161</v>
      </c>
      <c r="C34030" t="str">
        <f t="shared" si="1064"/>
        <v>2017-Botafogo/RJ-20-4-1</v>
      </c>
      <c r="D34030" s="4">
        <v>2</v>
      </c>
      <c r="E34030">
        <v>26</v>
      </c>
      <c r="F34030" t="str">
        <f t="shared" si="1065"/>
        <v>20-4-1</v>
      </c>
    </row>
    <row r="34031" spans="1:6" x14ac:dyDescent="0.3">
      <c r="A34031">
        <v>2017</v>
      </c>
      <c r="B34031" t="s">
        <v>5310</v>
      </c>
      <c r="C34031" t="str">
        <f t="shared" si="1064"/>
        <v>2017-Chapecoense/SC-20-4-1</v>
      </c>
      <c r="D34031" s="4">
        <v>4</v>
      </c>
      <c r="E34031">
        <v>21</v>
      </c>
      <c r="F34031" t="str">
        <f t="shared" si="1065"/>
        <v>20-4-1</v>
      </c>
    </row>
    <row r="34032" spans="1:6" x14ac:dyDescent="0.3">
      <c r="A34032">
        <v>2017</v>
      </c>
      <c r="B34032" t="s">
        <v>162</v>
      </c>
      <c r="C34032" t="str">
        <f t="shared" si="1064"/>
        <v>2017-Corinthians/SP-20-4-1</v>
      </c>
      <c r="D34032" s="4">
        <v>9.9999900000000004</v>
      </c>
      <c r="E34032">
        <v>30</v>
      </c>
      <c r="F34032" t="str">
        <f t="shared" si="1065"/>
        <v>20-4-1</v>
      </c>
    </row>
    <row r="34033" spans="1:6" x14ac:dyDescent="0.3">
      <c r="A34033">
        <v>2017</v>
      </c>
      <c r="B34033" t="s">
        <v>3358</v>
      </c>
      <c r="C34033" t="str">
        <f t="shared" si="1064"/>
        <v>2017-Coritiba/PR-20-4-1</v>
      </c>
      <c r="D34033" s="4">
        <v>6</v>
      </c>
      <c r="E34033">
        <v>28</v>
      </c>
      <c r="F34033" t="str">
        <f t="shared" si="1065"/>
        <v>20-4-1</v>
      </c>
    </row>
    <row r="34034" spans="1:6" x14ac:dyDescent="0.3">
      <c r="A34034">
        <v>2017</v>
      </c>
      <c r="B34034" t="s">
        <v>163</v>
      </c>
      <c r="C34034" t="str">
        <f t="shared" si="1064"/>
        <v>2017-Cruzeiro/MG-20-4-1</v>
      </c>
      <c r="D34034" s="4">
        <v>5</v>
      </c>
      <c r="E34034">
        <v>27</v>
      </c>
      <c r="F34034" t="str">
        <f t="shared" si="1065"/>
        <v>20-4-1</v>
      </c>
    </row>
    <row r="34035" spans="1:6" x14ac:dyDescent="0.3">
      <c r="A34035">
        <v>2017</v>
      </c>
      <c r="B34035" t="s">
        <v>165</v>
      </c>
      <c r="C34035" t="str">
        <f t="shared" si="1064"/>
        <v>2017-Flamengo/RJ-20-4-1</v>
      </c>
      <c r="D34035" s="4">
        <v>4</v>
      </c>
      <c r="E34035">
        <v>25</v>
      </c>
      <c r="F34035" t="str">
        <f t="shared" si="1065"/>
        <v>20-4-1</v>
      </c>
    </row>
    <row r="34036" spans="1:6" x14ac:dyDescent="0.3">
      <c r="A34036">
        <v>2017</v>
      </c>
      <c r="B34036" t="s">
        <v>166</v>
      </c>
      <c r="C34036" t="str">
        <f t="shared" si="1064"/>
        <v>2017-Fluminense/RJ-20-4-1</v>
      </c>
      <c r="D34036" s="4">
        <v>5</v>
      </c>
      <c r="E34036">
        <v>24</v>
      </c>
      <c r="F34036" t="str">
        <f t="shared" si="1065"/>
        <v>20-4-1</v>
      </c>
    </row>
    <row r="34037" spans="1:6" x14ac:dyDescent="0.3">
      <c r="A34037">
        <v>2017</v>
      </c>
      <c r="B34037" t="s">
        <v>169</v>
      </c>
      <c r="C34037" t="str">
        <f t="shared" si="1064"/>
        <v>2017-Gremio/RS-20-4-1</v>
      </c>
      <c r="D34037" s="4">
        <v>8</v>
      </c>
      <c r="E34037">
        <v>33</v>
      </c>
      <c r="F34037" t="str">
        <f t="shared" si="1065"/>
        <v>20-4-1</v>
      </c>
    </row>
    <row r="34038" spans="1:6" x14ac:dyDescent="0.3">
      <c r="A34038">
        <v>2017</v>
      </c>
      <c r="B34038" t="s">
        <v>171</v>
      </c>
      <c r="C34038" t="str">
        <f t="shared" si="1064"/>
        <v>2017-Palmeiras/SP-20-4-1</v>
      </c>
      <c r="D34038" s="4">
        <v>9</v>
      </c>
      <c r="E34038">
        <v>25</v>
      </c>
      <c r="F34038" t="str">
        <f t="shared" si="1065"/>
        <v>20-4-1</v>
      </c>
    </row>
    <row r="34039" spans="1:6" x14ac:dyDescent="0.3">
      <c r="A34039">
        <v>2017</v>
      </c>
      <c r="B34039" t="s">
        <v>173</v>
      </c>
      <c r="C34039" t="str">
        <f t="shared" si="1064"/>
        <v>2017-Ponte Preta/SP-20-4-1</v>
      </c>
      <c r="D34039" s="4">
        <v>3</v>
      </c>
      <c r="E34039">
        <v>21</v>
      </c>
      <c r="F34039" t="str">
        <f t="shared" si="1065"/>
        <v>20-4-1</v>
      </c>
    </row>
    <row r="34040" spans="1:6" x14ac:dyDescent="0.3">
      <c r="A34040">
        <v>2017</v>
      </c>
      <c r="B34040" t="s">
        <v>175</v>
      </c>
      <c r="C34040" t="str">
        <f t="shared" si="1064"/>
        <v>2017-Santos/SP-20-4-1</v>
      </c>
      <c r="D34040" s="4">
        <v>8</v>
      </c>
      <c r="E34040">
        <v>35</v>
      </c>
      <c r="F34040" t="str">
        <f t="shared" si="1065"/>
        <v>20-4-1</v>
      </c>
    </row>
    <row r="34041" spans="1:6" x14ac:dyDescent="0.3">
      <c r="A34041">
        <v>2017</v>
      </c>
      <c r="B34041" t="s">
        <v>176</v>
      </c>
      <c r="C34041" t="str">
        <f t="shared" si="1064"/>
        <v>2017-Sao Paulo/SP-20-4-1</v>
      </c>
      <c r="D34041" s="4">
        <v>4</v>
      </c>
      <c r="E34041">
        <v>11</v>
      </c>
      <c r="F34041" t="str">
        <f t="shared" si="1065"/>
        <v>20-4-1</v>
      </c>
    </row>
    <row r="34042" spans="1:6" x14ac:dyDescent="0.3">
      <c r="A34042">
        <v>2017</v>
      </c>
      <c r="B34042" t="s">
        <v>2880</v>
      </c>
      <c r="C34042" t="str">
        <f t="shared" si="1064"/>
        <v>2017-Sport/PE-20-4-1</v>
      </c>
      <c r="D34042" s="4">
        <v>9</v>
      </c>
      <c r="E34042">
        <v>20</v>
      </c>
      <c r="F34042" t="str">
        <f t="shared" si="1065"/>
        <v>20-4-1</v>
      </c>
    </row>
    <row r="34043" spans="1:6" x14ac:dyDescent="0.3">
      <c r="A34043">
        <v>2017</v>
      </c>
      <c r="B34043" t="s">
        <v>177</v>
      </c>
      <c r="C34043" t="str">
        <f t="shared" si="1064"/>
        <v>2017-Vasco/RJ-20-4-1</v>
      </c>
      <c r="D34043" s="4">
        <v>4</v>
      </c>
      <c r="E34043">
        <v>20</v>
      </c>
      <c r="F34043" t="str">
        <f t="shared" si="1065"/>
        <v>20-4-1</v>
      </c>
    </row>
    <row r="34044" spans="1:6" x14ac:dyDescent="0.3">
      <c r="A34044">
        <v>2017</v>
      </c>
      <c r="B34044" t="s">
        <v>3360</v>
      </c>
      <c r="C34044" t="str">
        <f t="shared" si="1064"/>
        <v>2017-Vitoria/BA-20-4-1</v>
      </c>
      <c r="D34044" s="4">
        <v>7</v>
      </c>
      <c r="E34044">
        <v>15</v>
      </c>
      <c r="F34044" t="str">
        <f t="shared" si="1065"/>
        <v>20-4-1</v>
      </c>
    </row>
    <row r="34045" spans="1:6" x14ac:dyDescent="0.3">
      <c r="A34045">
        <v>2017</v>
      </c>
      <c r="B34045" t="s">
        <v>4254</v>
      </c>
      <c r="C34045" t="str">
        <f t="shared" si="1064"/>
        <v>2017-Atletico/GO-20-4-2</v>
      </c>
      <c r="D34045" s="4">
        <v>4</v>
      </c>
      <c r="E34045">
        <v>9</v>
      </c>
      <c r="F34045" t="str">
        <f t="shared" si="1065"/>
        <v>20-4-2</v>
      </c>
    </row>
    <row r="34046" spans="1:6" x14ac:dyDescent="0.3">
      <c r="A34046">
        <v>2017</v>
      </c>
      <c r="B34046" t="s">
        <v>2881</v>
      </c>
      <c r="C34046" t="str">
        <f t="shared" si="1064"/>
        <v>2017-Atletico/MG-20-4-2</v>
      </c>
      <c r="D34046" s="4">
        <v>3</v>
      </c>
      <c r="E34046">
        <v>18</v>
      </c>
      <c r="F34046" t="str">
        <f t="shared" si="1065"/>
        <v>20-4-2</v>
      </c>
    </row>
    <row r="34047" spans="1:6" x14ac:dyDescent="0.3">
      <c r="A34047">
        <v>2017</v>
      </c>
      <c r="B34047" t="s">
        <v>178</v>
      </c>
      <c r="C34047" t="str">
        <f t="shared" si="1064"/>
        <v>2017-Atletico/PR-20-4-2</v>
      </c>
      <c r="D34047" s="4">
        <v>7</v>
      </c>
      <c r="E34047">
        <v>22</v>
      </c>
      <c r="F34047" t="str">
        <f t="shared" si="1065"/>
        <v>20-4-2</v>
      </c>
    </row>
    <row r="34048" spans="1:6" x14ac:dyDescent="0.3">
      <c r="A34048">
        <v>2017</v>
      </c>
      <c r="B34048" t="s">
        <v>3853</v>
      </c>
      <c r="C34048" t="str">
        <f t="shared" si="1064"/>
        <v>2017-Avai/SC-20-4-2</v>
      </c>
      <c r="D34048" s="4">
        <v>5</v>
      </c>
      <c r="E34048">
        <v>12</v>
      </c>
      <c r="F34048" t="str">
        <f t="shared" si="1065"/>
        <v>20-4-2</v>
      </c>
    </row>
    <row r="34049" spans="1:6" x14ac:dyDescent="0.3">
      <c r="A34049">
        <v>2017</v>
      </c>
      <c r="B34049" t="s">
        <v>4857</v>
      </c>
      <c r="C34049" t="str">
        <f t="shared" si="1064"/>
        <v>2017-Bahia/BA-20-4-2</v>
      </c>
      <c r="D34049" s="4">
        <v>4</v>
      </c>
      <c r="E34049">
        <v>17</v>
      </c>
      <c r="F34049" t="str">
        <f t="shared" si="1065"/>
        <v>20-4-2</v>
      </c>
    </row>
    <row r="34050" spans="1:6" x14ac:dyDescent="0.3">
      <c r="A34050">
        <v>2017</v>
      </c>
      <c r="B34050" t="s">
        <v>179</v>
      </c>
      <c r="C34050" t="str">
        <f t="shared" si="1064"/>
        <v>2017-Botafogo/RJ-20-4-2</v>
      </c>
      <c r="D34050" s="4">
        <v>2</v>
      </c>
      <c r="E34050">
        <v>14</v>
      </c>
      <c r="F34050" t="str">
        <f t="shared" si="1065"/>
        <v>20-4-2</v>
      </c>
    </row>
    <row r="34051" spans="1:6" x14ac:dyDescent="0.3">
      <c r="A34051">
        <v>2017</v>
      </c>
      <c r="B34051" t="s">
        <v>5311</v>
      </c>
      <c r="C34051" t="str">
        <f t="shared" ref="C34051:C34114" si="1066">A34051&amp;"-"&amp;B34051</f>
        <v>2017-Chapecoense/SC-20-4-2</v>
      </c>
      <c r="D34051" s="4">
        <v>5</v>
      </c>
      <c r="E34051">
        <v>24</v>
      </c>
      <c r="F34051" t="str">
        <f t="shared" ref="F34051:F34114" si="1067">RIGHT(B34051,LEN(C34051)-FIND("-",C34051,6))</f>
        <v>20-4-2</v>
      </c>
    </row>
    <row r="34052" spans="1:6" x14ac:dyDescent="0.3">
      <c r="A34052">
        <v>2017</v>
      </c>
      <c r="B34052" t="s">
        <v>180</v>
      </c>
      <c r="C34052" t="str">
        <f t="shared" si="1066"/>
        <v>2017-Corinthians/SP-20-4-2</v>
      </c>
      <c r="D34052" s="4">
        <v>8</v>
      </c>
      <c r="E34052">
        <v>30</v>
      </c>
      <c r="F34052" t="str">
        <f t="shared" si="1067"/>
        <v>20-4-2</v>
      </c>
    </row>
    <row r="34053" spans="1:6" x14ac:dyDescent="0.3">
      <c r="A34053">
        <v>2017</v>
      </c>
      <c r="B34053" t="s">
        <v>3361</v>
      </c>
      <c r="C34053" t="str">
        <f t="shared" si="1066"/>
        <v>2017-Coritiba/PR-20-4-2</v>
      </c>
      <c r="D34053" s="4">
        <v>3</v>
      </c>
      <c r="E34053">
        <v>28</v>
      </c>
      <c r="F34053" t="str">
        <f t="shared" si="1067"/>
        <v>20-4-2</v>
      </c>
    </row>
    <row r="34054" spans="1:6" x14ac:dyDescent="0.3">
      <c r="A34054">
        <v>2017</v>
      </c>
      <c r="B34054" t="s">
        <v>181</v>
      </c>
      <c r="C34054" t="str">
        <f t="shared" si="1066"/>
        <v>2017-Cruzeiro/MG-20-4-2</v>
      </c>
      <c r="D34054" s="4">
        <v>5</v>
      </c>
      <c r="E34054">
        <v>22</v>
      </c>
      <c r="F34054" t="str">
        <f t="shared" si="1067"/>
        <v>20-4-2</v>
      </c>
    </row>
    <row r="34055" spans="1:6" x14ac:dyDescent="0.3">
      <c r="A34055">
        <v>2017</v>
      </c>
      <c r="B34055" t="s">
        <v>183</v>
      </c>
      <c r="C34055" t="str">
        <f t="shared" si="1066"/>
        <v>2017-Flamengo/RJ-20-4-2</v>
      </c>
      <c r="D34055" s="4">
        <v>5</v>
      </c>
      <c r="E34055">
        <v>31</v>
      </c>
      <c r="F34055" t="str">
        <f t="shared" si="1067"/>
        <v>20-4-2</v>
      </c>
    </row>
    <row r="34056" spans="1:6" x14ac:dyDescent="0.3">
      <c r="A34056">
        <v>2017</v>
      </c>
      <c r="B34056" t="s">
        <v>184</v>
      </c>
      <c r="C34056" t="str">
        <f t="shared" si="1066"/>
        <v>2017-Fluminense/RJ-20-4-2</v>
      </c>
      <c r="D34056" s="4">
        <v>5</v>
      </c>
      <c r="E34056">
        <v>18</v>
      </c>
      <c r="F34056" t="str">
        <f t="shared" si="1067"/>
        <v>20-4-2</v>
      </c>
    </row>
    <row r="34057" spans="1:6" x14ac:dyDescent="0.3">
      <c r="A34057">
        <v>2017</v>
      </c>
      <c r="B34057" t="s">
        <v>187</v>
      </c>
      <c r="C34057" t="str">
        <f t="shared" si="1066"/>
        <v>2017-Gremio/RS-20-4-2</v>
      </c>
      <c r="D34057" s="4">
        <v>8</v>
      </c>
      <c r="E34057">
        <v>30</v>
      </c>
      <c r="F34057" t="str">
        <f t="shared" si="1067"/>
        <v>20-4-2</v>
      </c>
    </row>
    <row r="34058" spans="1:6" x14ac:dyDescent="0.3">
      <c r="A34058">
        <v>2017</v>
      </c>
      <c r="B34058" t="s">
        <v>189</v>
      </c>
      <c r="C34058" t="str">
        <f t="shared" si="1066"/>
        <v>2017-Palmeiras/SP-20-4-2</v>
      </c>
      <c r="D34058" s="4">
        <v>10</v>
      </c>
      <c r="E34058">
        <v>29</v>
      </c>
      <c r="F34058" t="str">
        <f t="shared" si="1067"/>
        <v>20-4-2</v>
      </c>
    </row>
    <row r="34059" spans="1:6" x14ac:dyDescent="0.3">
      <c r="A34059">
        <v>2017</v>
      </c>
      <c r="B34059" t="s">
        <v>191</v>
      </c>
      <c r="C34059" t="str">
        <f t="shared" si="1066"/>
        <v>2017-Ponte Preta/SP-20-4-2</v>
      </c>
      <c r="D34059" s="4">
        <v>1</v>
      </c>
      <c r="E34059">
        <v>12</v>
      </c>
      <c r="F34059" t="str">
        <f t="shared" si="1067"/>
        <v>20-4-2</v>
      </c>
    </row>
    <row r="34060" spans="1:6" x14ac:dyDescent="0.3">
      <c r="A34060">
        <v>2017</v>
      </c>
      <c r="B34060" t="s">
        <v>193</v>
      </c>
      <c r="C34060" t="str">
        <f t="shared" si="1066"/>
        <v>2017-Santos/SP-20-4-2</v>
      </c>
      <c r="D34060" s="4">
        <v>10</v>
      </c>
      <c r="E34060">
        <v>34</v>
      </c>
      <c r="F34060" t="str">
        <f t="shared" si="1067"/>
        <v>20-4-2</v>
      </c>
    </row>
    <row r="34061" spans="1:6" x14ac:dyDescent="0.3">
      <c r="A34061">
        <v>2017</v>
      </c>
      <c r="B34061" t="s">
        <v>194</v>
      </c>
      <c r="C34061" t="str">
        <f t="shared" si="1066"/>
        <v>2017-Sao Paulo/SP-20-4-2</v>
      </c>
      <c r="D34061" s="4">
        <v>7</v>
      </c>
      <c r="E34061">
        <v>16</v>
      </c>
      <c r="F34061" t="str">
        <f t="shared" si="1067"/>
        <v>20-4-2</v>
      </c>
    </row>
    <row r="34062" spans="1:6" x14ac:dyDescent="0.3">
      <c r="A34062">
        <v>2017</v>
      </c>
      <c r="B34062" t="s">
        <v>2883</v>
      </c>
      <c r="C34062" t="str">
        <f t="shared" si="1066"/>
        <v>2017-Sport/PE-20-4-2</v>
      </c>
      <c r="D34062" s="4">
        <v>7</v>
      </c>
      <c r="E34062">
        <v>31</v>
      </c>
      <c r="F34062" t="str">
        <f t="shared" si="1067"/>
        <v>20-4-2</v>
      </c>
    </row>
    <row r="34063" spans="1:6" x14ac:dyDescent="0.3">
      <c r="A34063">
        <v>2017</v>
      </c>
      <c r="B34063" t="s">
        <v>195</v>
      </c>
      <c r="C34063" t="str">
        <f t="shared" si="1066"/>
        <v>2017-Vasco/RJ-20-4-2</v>
      </c>
      <c r="D34063" s="4">
        <v>3</v>
      </c>
      <c r="E34063">
        <v>14</v>
      </c>
      <c r="F34063" t="str">
        <f t="shared" si="1067"/>
        <v>20-4-2</v>
      </c>
    </row>
    <row r="34064" spans="1:6" x14ac:dyDescent="0.3">
      <c r="A34064">
        <v>2017</v>
      </c>
      <c r="B34064" t="s">
        <v>3363</v>
      </c>
      <c r="C34064" t="str">
        <f t="shared" si="1066"/>
        <v>2017-Vitoria/BA-20-4-2</v>
      </c>
      <c r="D34064" s="4">
        <v>4</v>
      </c>
      <c r="E34064">
        <v>8</v>
      </c>
      <c r="F34064" t="str">
        <f t="shared" si="1067"/>
        <v>20-4-2</v>
      </c>
    </row>
    <row r="34065" spans="1:6" x14ac:dyDescent="0.3">
      <c r="A34065">
        <v>2017</v>
      </c>
      <c r="B34065" t="s">
        <v>4258</v>
      </c>
      <c r="C34065" t="str">
        <f t="shared" si="1066"/>
        <v>2017-Atletico/GO-20-4-3</v>
      </c>
      <c r="D34065" s="4">
        <v>4</v>
      </c>
      <c r="E34065">
        <v>9</v>
      </c>
      <c r="F34065" t="str">
        <f t="shared" si="1067"/>
        <v>20-4-3</v>
      </c>
    </row>
    <row r="34066" spans="1:6" x14ac:dyDescent="0.3">
      <c r="A34066">
        <v>2017</v>
      </c>
      <c r="B34066" t="s">
        <v>2884</v>
      </c>
      <c r="C34066" t="str">
        <f t="shared" si="1066"/>
        <v>2017-Atletico/MG-20-4-3</v>
      </c>
      <c r="D34066" s="4">
        <v>6</v>
      </c>
      <c r="E34066">
        <v>25</v>
      </c>
      <c r="F34066" t="str">
        <f t="shared" si="1067"/>
        <v>20-4-3</v>
      </c>
    </row>
    <row r="34067" spans="1:6" x14ac:dyDescent="0.3">
      <c r="A34067">
        <v>2017</v>
      </c>
      <c r="B34067" t="s">
        <v>196</v>
      </c>
      <c r="C34067" t="str">
        <f t="shared" si="1066"/>
        <v>2017-Atletico/PR-20-4-3</v>
      </c>
      <c r="D34067" s="4">
        <v>5</v>
      </c>
      <c r="E34067">
        <v>21</v>
      </c>
      <c r="F34067" t="str">
        <f t="shared" si="1067"/>
        <v>20-4-3</v>
      </c>
    </row>
    <row r="34068" spans="1:6" x14ac:dyDescent="0.3">
      <c r="A34068">
        <v>2017</v>
      </c>
      <c r="B34068" t="s">
        <v>3854</v>
      </c>
      <c r="C34068" t="str">
        <f t="shared" si="1066"/>
        <v>2017-Avai/SC-20-4-3</v>
      </c>
      <c r="D34068" s="4">
        <v>5</v>
      </c>
      <c r="E34068">
        <v>20</v>
      </c>
      <c r="F34068" t="str">
        <f t="shared" si="1067"/>
        <v>20-4-3</v>
      </c>
    </row>
    <row r="34069" spans="1:6" x14ac:dyDescent="0.3">
      <c r="A34069">
        <v>2017</v>
      </c>
      <c r="B34069" t="s">
        <v>4859</v>
      </c>
      <c r="C34069" t="str">
        <f t="shared" si="1066"/>
        <v>2017-Bahia/BA-20-4-3</v>
      </c>
      <c r="D34069" s="4">
        <v>4</v>
      </c>
      <c r="E34069">
        <v>16</v>
      </c>
      <c r="F34069" t="str">
        <f t="shared" si="1067"/>
        <v>20-4-3</v>
      </c>
    </row>
    <row r="34070" spans="1:6" x14ac:dyDescent="0.3">
      <c r="A34070">
        <v>2017</v>
      </c>
      <c r="B34070" t="s">
        <v>197</v>
      </c>
      <c r="C34070" t="str">
        <f t="shared" si="1066"/>
        <v>2017-Botafogo/RJ-20-4-3</v>
      </c>
      <c r="D34070" s="4">
        <v>5</v>
      </c>
      <c r="E34070">
        <v>24</v>
      </c>
      <c r="F34070" t="str">
        <f t="shared" si="1067"/>
        <v>20-4-3</v>
      </c>
    </row>
    <row r="34071" spans="1:6" x14ac:dyDescent="0.3">
      <c r="A34071">
        <v>2017</v>
      </c>
      <c r="B34071" t="s">
        <v>5312</v>
      </c>
      <c r="C34071" t="str">
        <f t="shared" si="1066"/>
        <v>2017-Chapecoense/SC-20-4-3</v>
      </c>
      <c r="D34071" s="4">
        <v>2</v>
      </c>
      <c r="E34071">
        <v>24</v>
      </c>
      <c r="F34071" t="str">
        <f t="shared" si="1067"/>
        <v>20-4-3</v>
      </c>
    </row>
    <row r="34072" spans="1:6" x14ac:dyDescent="0.3">
      <c r="A34072">
        <v>2017</v>
      </c>
      <c r="B34072" t="s">
        <v>198</v>
      </c>
      <c r="C34072" t="str">
        <f t="shared" si="1066"/>
        <v>2017-Corinthians/SP-20-4-3</v>
      </c>
      <c r="D34072" s="4">
        <v>6</v>
      </c>
      <c r="E34072">
        <v>28</v>
      </c>
      <c r="F34072" t="str">
        <f t="shared" si="1067"/>
        <v>20-4-3</v>
      </c>
    </row>
    <row r="34073" spans="1:6" x14ac:dyDescent="0.3">
      <c r="A34073">
        <v>2017</v>
      </c>
      <c r="B34073" t="s">
        <v>3364</v>
      </c>
      <c r="C34073" t="str">
        <f t="shared" si="1066"/>
        <v>2017-Coritiba/PR-20-4-3</v>
      </c>
      <c r="D34073" s="4">
        <v>0</v>
      </c>
      <c r="E34073">
        <v>16</v>
      </c>
      <c r="F34073" t="str">
        <f t="shared" si="1067"/>
        <v>20-4-3</v>
      </c>
    </row>
    <row r="34074" spans="1:6" x14ac:dyDescent="0.3">
      <c r="A34074">
        <v>2017</v>
      </c>
      <c r="B34074" t="s">
        <v>199</v>
      </c>
      <c r="C34074" t="str">
        <f t="shared" si="1066"/>
        <v>2017-Cruzeiro/MG-20-4-3</v>
      </c>
      <c r="D34074" s="4">
        <v>3</v>
      </c>
      <c r="E34074">
        <v>23</v>
      </c>
      <c r="F34074" t="str">
        <f t="shared" si="1067"/>
        <v>20-4-3</v>
      </c>
    </row>
    <row r="34075" spans="1:6" x14ac:dyDescent="0.3">
      <c r="A34075">
        <v>2017</v>
      </c>
      <c r="B34075" t="s">
        <v>201</v>
      </c>
      <c r="C34075" t="str">
        <f t="shared" si="1066"/>
        <v>2017-Flamengo/RJ-20-4-3</v>
      </c>
      <c r="D34075" s="4">
        <v>5</v>
      </c>
      <c r="E34075">
        <v>28</v>
      </c>
      <c r="F34075" t="str">
        <f t="shared" si="1067"/>
        <v>20-4-3</v>
      </c>
    </row>
    <row r="34076" spans="1:6" x14ac:dyDescent="0.3">
      <c r="A34076">
        <v>2017</v>
      </c>
      <c r="B34076" t="s">
        <v>202</v>
      </c>
      <c r="C34076" t="str">
        <f t="shared" si="1066"/>
        <v>2017-Fluminense/RJ-20-4-3</v>
      </c>
      <c r="D34076" s="4">
        <v>5</v>
      </c>
      <c r="E34076">
        <v>28</v>
      </c>
      <c r="F34076" t="str">
        <f t="shared" si="1067"/>
        <v>20-4-3</v>
      </c>
    </row>
    <row r="34077" spans="1:6" x14ac:dyDescent="0.3">
      <c r="A34077">
        <v>2017</v>
      </c>
      <c r="B34077" t="s">
        <v>205</v>
      </c>
      <c r="C34077" t="str">
        <f t="shared" si="1066"/>
        <v>2017-Gremio/RS-20-4-3</v>
      </c>
      <c r="D34077" s="4">
        <v>8</v>
      </c>
      <c r="E34077">
        <v>30</v>
      </c>
      <c r="F34077" t="str">
        <f t="shared" si="1067"/>
        <v>20-4-3</v>
      </c>
    </row>
    <row r="34078" spans="1:6" x14ac:dyDescent="0.3">
      <c r="A34078">
        <v>2017</v>
      </c>
      <c r="B34078" t="s">
        <v>207</v>
      </c>
      <c r="C34078" t="str">
        <f t="shared" si="1066"/>
        <v>2017-Palmeiras/SP-20-4-3</v>
      </c>
      <c r="D34078" s="4">
        <v>10</v>
      </c>
      <c r="E34078">
        <v>30</v>
      </c>
      <c r="F34078" t="str">
        <f t="shared" si="1067"/>
        <v>20-4-3</v>
      </c>
    </row>
    <row r="34079" spans="1:6" x14ac:dyDescent="0.3">
      <c r="A34079">
        <v>2017</v>
      </c>
      <c r="B34079" t="s">
        <v>209</v>
      </c>
      <c r="C34079" t="str">
        <f t="shared" si="1066"/>
        <v>2017-Ponte Preta/SP-20-4-3</v>
      </c>
      <c r="D34079" s="4">
        <v>6</v>
      </c>
      <c r="E34079">
        <v>18</v>
      </c>
      <c r="F34079" t="str">
        <f t="shared" si="1067"/>
        <v>20-4-3</v>
      </c>
    </row>
    <row r="34080" spans="1:6" x14ac:dyDescent="0.3">
      <c r="A34080">
        <v>2017</v>
      </c>
      <c r="B34080" t="s">
        <v>211</v>
      </c>
      <c r="C34080" t="str">
        <f t="shared" si="1066"/>
        <v>2017-Santos/SP-20-4-3</v>
      </c>
      <c r="D34080" s="4">
        <v>8</v>
      </c>
      <c r="E34080">
        <v>34</v>
      </c>
      <c r="F34080" t="str">
        <f t="shared" si="1067"/>
        <v>20-4-3</v>
      </c>
    </row>
    <row r="34081" spans="1:6" x14ac:dyDescent="0.3">
      <c r="A34081">
        <v>2017</v>
      </c>
      <c r="B34081" t="s">
        <v>212</v>
      </c>
      <c r="C34081" t="str">
        <f t="shared" si="1066"/>
        <v>2017-Sao Paulo/SP-20-4-3</v>
      </c>
      <c r="D34081" s="4">
        <v>7</v>
      </c>
      <c r="E34081">
        <v>25</v>
      </c>
      <c r="F34081" t="str">
        <f t="shared" si="1067"/>
        <v>20-4-3</v>
      </c>
    </row>
    <row r="34082" spans="1:6" x14ac:dyDescent="0.3">
      <c r="A34082">
        <v>2017</v>
      </c>
      <c r="B34082" t="s">
        <v>2886</v>
      </c>
      <c r="C34082" t="str">
        <f t="shared" si="1066"/>
        <v>2017-Sport/PE-20-4-3</v>
      </c>
      <c r="D34082" s="4">
        <v>6</v>
      </c>
      <c r="E34082">
        <v>31</v>
      </c>
      <c r="F34082" t="str">
        <f t="shared" si="1067"/>
        <v>20-4-3</v>
      </c>
    </row>
    <row r="34083" spans="1:6" x14ac:dyDescent="0.3">
      <c r="A34083">
        <v>2017</v>
      </c>
      <c r="B34083" t="s">
        <v>213</v>
      </c>
      <c r="C34083" t="str">
        <f t="shared" si="1066"/>
        <v>2017-Vasco/RJ-20-4-3</v>
      </c>
      <c r="D34083" s="4">
        <v>4</v>
      </c>
      <c r="E34083">
        <v>17</v>
      </c>
      <c r="F34083" t="str">
        <f t="shared" si="1067"/>
        <v>20-4-3</v>
      </c>
    </row>
    <row r="34084" spans="1:6" x14ac:dyDescent="0.3">
      <c r="A34084">
        <v>2017</v>
      </c>
      <c r="B34084" t="s">
        <v>3366</v>
      </c>
      <c r="C34084" t="str">
        <f t="shared" si="1066"/>
        <v>2017-Vitoria/BA-20-4-3</v>
      </c>
      <c r="D34084" s="4">
        <v>0</v>
      </c>
      <c r="E34084">
        <v>12</v>
      </c>
      <c r="F34084" t="str">
        <f t="shared" si="1067"/>
        <v>20-4-3</v>
      </c>
    </row>
    <row r="34085" spans="1:6" x14ac:dyDescent="0.3">
      <c r="A34085">
        <v>2017</v>
      </c>
      <c r="B34085" t="s">
        <v>4262</v>
      </c>
      <c r="C34085" t="str">
        <f t="shared" si="1066"/>
        <v>2017-Atletico/GO-20-5-0</v>
      </c>
      <c r="D34085" s="4">
        <v>7</v>
      </c>
      <c r="E34085">
        <v>12</v>
      </c>
      <c r="F34085" t="str">
        <f t="shared" si="1067"/>
        <v>20-5-0</v>
      </c>
    </row>
    <row r="34086" spans="1:6" x14ac:dyDescent="0.3">
      <c r="A34086">
        <v>2017</v>
      </c>
      <c r="B34086" t="s">
        <v>2887</v>
      </c>
      <c r="C34086" t="str">
        <f t="shared" si="1066"/>
        <v>2017-Atletico/MG-20-5-0</v>
      </c>
      <c r="D34086" s="4">
        <v>6</v>
      </c>
      <c r="E34086">
        <v>19</v>
      </c>
      <c r="F34086" t="str">
        <f t="shared" si="1067"/>
        <v>20-5-0</v>
      </c>
    </row>
    <row r="34087" spans="1:6" x14ac:dyDescent="0.3">
      <c r="A34087">
        <v>2017</v>
      </c>
      <c r="B34087" t="s">
        <v>214</v>
      </c>
      <c r="C34087" t="str">
        <f t="shared" si="1066"/>
        <v>2017-Atletico/PR-20-5-0</v>
      </c>
      <c r="D34087" s="4">
        <v>12</v>
      </c>
      <c r="E34087">
        <v>17</v>
      </c>
      <c r="F34087" t="str">
        <f t="shared" si="1067"/>
        <v>20-5-0</v>
      </c>
    </row>
    <row r="34088" spans="1:6" x14ac:dyDescent="0.3">
      <c r="A34088">
        <v>2017</v>
      </c>
      <c r="B34088" t="s">
        <v>3855</v>
      </c>
      <c r="C34088" t="str">
        <f t="shared" si="1066"/>
        <v>2017-Avai/SC-20-5-0</v>
      </c>
      <c r="D34088" s="4">
        <v>7</v>
      </c>
      <c r="E34088">
        <v>17</v>
      </c>
      <c r="F34088" t="str">
        <f t="shared" si="1067"/>
        <v>20-5-0</v>
      </c>
    </row>
    <row r="34089" spans="1:6" x14ac:dyDescent="0.3">
      <c r="A34089">
        <v>2017</v>
      </c>
      <c r="B34089" t="s">
        <v>4861</v>
      </c>
      <c r="C34089" t="str">
        <f t="shared" si="1066"/>
        <v>2017-Bahia/BA-20-5-0</v>
      </c>
      <c r="D34089" s="4">
        <v>4</v>
      </c>
      <c r="E34089">
        <v>23</v>
      </c>
      <c r="F34089" t="str">
        <f t="shared" si="1067"/>
        <v>20-5-0</v>
      </c>
    </row>
    <row r="34090" spans="1:6" x14ac:dyDescent="0.3">
      <c r="A34090">
        <v>2017</v>
      </c>
      <c r="B34090" t="s">
        <v>215</v>
      </c>
      <c r="C34090" t="str">
        <f t="shared" si="1066"/>
        <v>2017-Botafogo/RJ-20-5-0</v>
      </c>
      <c r="D34090" s="4">
        <v>5</v>
      </c>
      <c r="E34090">
        <v>20</v>
      </c>
      <c r="F34090" t="str">
        <f t="shared" si="1067"/>
        <v>20-5-0</v>
      </c>
    </row>
    <row r="34091" spans="1:6" x14ac:dyDescent="0.3">
      <c r="A34091">
        <v>2017</v>
      </c>
      <c r="B34091" t="s">
        <v>5313</v>
      </c>
      <c r="C34091" t="str">
        <f t="shared" si="1066"/>
        <v>2017-Chapecoense/SC-20-5-0</v>
      </c>
      <c r="D34091" s="4">
        <v>5</v>
      </c>
      <c r="E34091">
        <v>18</v>
      </c>
      <c r="F34091" t="str">
        <f t="shared" si="1067"/>
        <v>20-5-0</v>
      </c>
    </row>
    <row r="34092" spans="1:6" x14ac:dyDescent="0.3">
      <c r="A34092">
        <v>2017</v>
      </c>
      <c r="B34092" t="s">
        <v>216</v>
      </c>
      <c r="C34092" t="str">
        <f t="shared" si="1066"/>
        <v>2017-Corinthians/SP-20-5-0</v>
      </c>
      <c r="D34092" s="4">
        <v>10</v>
      </c>
      <c r="E34092">
        <v>34</v>
      </c>
      <c r="F34092" t="str">
        <f t="shared" si="1067"/>
        <v>20-5-0</v>
      </c>
    </row>
    <row r="34093" spans="1:6" x14ac:dyDescent="0.3">
      <c r="A34093">
        <v>2017</v>
      </c>
      <c r="B34093" t="s">
        <v>3367</v>
      </c>
      <c r="C34093" t="str">
        <f t="shared" si="1066"/>
        <v>2017-Coritiba/PR-20-5-0</v>
      </c>
      <c r="D34093" s="4">
        <v>6</v>
      </c>
      <c r="E34093">
        <v>25</v>
      </c>
      <c r="F34093" t="str">
        <f t="shared" si="1067"/>
        <v>20-5-0</v>
      </c>
    </row>
    <row r="34094" spans="1:6" x14ac:dyDescent="0.3">
      <c r="A34094">
        <v>2017</v>
      </c>
      <c r="B34094" t="s">
        <v>217</v>
      </c>
      <c r="C34094" t="str">
        <f t="shared" si="1066"/>
        <v>2017-Cruzeiro/MG-20-5-0</v>
      </c>
      <c r="D34094" s="4">
        <v>5</v>
      </c>
      <c r="E34094">
        <v>20</v>
      </c>
      <c r="F34094" t="str">
        <f t="shared" si="1067"/>
        <v>20-5-0</v>
      </c>
    </row>
    <row r="34095" spans="1:6" x14ac:dyDescent="0.3">
      <c r="A34095">
        <v>2017</v>
      </c>
      <c r="B34095" t="s">
        <v>219</v>
      </c>
      <c r="C34095" t="str">
        <f t="shared" si="1066"/>
        <v>2017-Flamengo/RJ-20-5-0</v>
      </c>
      <c r="D34095" s="4">
        <v>4</v>
      </c>
      <c r="E34095">
        <v>29</v>
      </c>
      <c r="F34095" t="str">
        <f t="shared" si="1067"/>
        <v>20-5-0</v>
      </c>
    </row>
    <row r="34096" spans="1:6" x14ac:dyDescent="0.3">
      <c r="A34096">
        <v>2017</v>
      </c>
      <c r="B34096" t="s">
        <v>220</v>
      </c>
      <c r="C34096" t="str">
        <f t="shared" si="1066"/>
        <v>2017-Fluminense/RJ-20-5-0</v>
      </c>
      <c r="D34096" s="4">
        <v>6</v>
      </c>
      <c r="E34096">
        <v>21</v>
      </c>
      <c r="F34096" t="str">
        <f t="shared" si="1067"/>
        <v>20-5-0</v>
      </c>
    </row>
    <row r="34097" spans="1:6" x14ac:dyDescent="0.3">
      <c r="A34097">
        <v>2017</v>
      </c>
      <c r="B34097" t="s">
        <v>223</v>
      </c>
      <c r="C34097" t="str">
        <f t="shared" si="1066"/>
        <v>2017-Gremio/RS-20-5-0</v>
      </c>
      <c r="D34097" s="4">
        <v>8</v>
      </c>
      <c r="E34097">
        <v>39</v>
      </c>
      <c r="F34097" t="str">
        <f t="shared" si="1067"/>
        <v>20-5-0</v>
      </c>
    </row>
    <row r="34098" spans="1:6" x14ac:dyDescent="0.3">
      <c r="A34098">
        <v>2017</v>
      </c>
      <c r="B34098" t="s">
        <v>225</v>
      </c>
      <c r="C34098" t="str">
        <f t="shared" si="1066"/>
        <v>2017-Palmeiras/SP-20-5-0</v>
      </c>
      <c r="D34098" s="4">
        <v>10</v>
      </c>
      <c r="E34098">
        <v>33</v>
      </c>
      <c r="F34098" t="str">
        <f t="shared" si="1067"/>
        <v>20-5-0</v>
      </c>
    </row>
    <row r="34099" spans="1:6" x14ac:dyDescent="0.3">
      <c r="A34099">
        <v>2017</v>
      </c>
      <c r="B34099" t="s">
        <v>227</v>
      </c>
      <c r="C34099" t="str">
        <f t="shared" si="1066"/>
        <v>2017-Ponte Preta/SP-20-5-0</v>
      </c>
      <c r="D34099" s="4">
        <v>6</v>
      </c>
      <c r="E34099">
        <v>17</v>
      </c>
      <c r="F34099" t="str">
        <f t="shared" si="1067"/>
        <v>20-5-0</v>
      </c>
    </row>
    <row r="34100" spans="1:6" x14ac:dyDescent="0.3">
      <c r="A34100">
        <v>2017</v>
      </c>
      <c r="B34100" t="s">
        <v>229</v>
      </c>
      <c r="C34100" t="str">
        <f t="shared" si="1066"/>
        <v>2017-Santos/SP-20-5-0</v>
      </c>
      <c r="D34100" s="4">
        <v>9</v>
      </c>
      <c r="E34100">
        <v>36</v>
      </c>
      <c r="F34100" t="str">
        <f t="shared" si="1067"/>
        <v>20-5-0</v>
      </c>
    </row>
    <row r="34101" spans="1:6" x14ac:dyDescent="0.3">
      <c r="A34101">
        <v>2017</v>
      </c>
      <c r="B34101" t="s">
        <v>230</v>
      </c>
      <c r="C34101" t="str">
        <f t="shared" si="1066"/>
        <v>2017-Sao Paulo/SP-20-5-0</v>
      </c>
      <c r="D34101" s="4">
        <v>7</v>
      </c>
      <c r="E34101">
        <v>22</v>
      </c>
      <c r="F34101" t="str">
        <f t="shared" si="1067"/>
        <v>20-5-0</v>
      </c>
    </row>
    <row r="34102" spans="1:6" x14ac:dyDescent="0.3">
      <c r="A34102">
        <v>2017</v>
      </c>
      <c r="B34102" t="s">
        <v>2889</v>
      </c>
      <c r="C34102" t="str">
        <f t="shared" si="1066"/>
        <v>2017-Sport/PE-20-5-0</v>
      </c>
      <c r="D34102" s="4">
        <v>5</v>
      </c>
      <c r="E34102">
        <v>24</v>
      </c>
      <c r="F34102" t="str">
        <f t="shared" si="1067"/>
        <v>20-5-0</v>
      </c>
    </row>
    <row r="34103" spans="1:6" x14ac:dyDescent="0.3">
      <c r="A34103">
        <v>2017</v>
      </c>
      <c r="B34103" t="s">
        <v>231</v>
      </c>
      <c r="C34103" t="str">
        <f t="shared" si="1066"/>
        <v>2017-Vasco/RJ-20-5-0</v>
      </c>
      <c r="D34103" s="4">
        <v>5</v>
      </c>
      <c r="E34103">
        <v>20</v>
      </c>
      <c r="F34103" t="str">
        <f t="shared" si="1067"/>
        <v>20-5-0</v>
      </c>
    </row>
    <row r="34104" spans="1:6" x14ac:dyDescent="0.3">
      <c r="A34104">
        <v>2017</v>
      </c>
      <c r="B34104" t="s">
        <v>3369</v>
      </c>
      <c r="C34104" t="str">
        <f t="shared" si="1066"/>
        <v>2017-Vitoria/BA-20-5-0</v>
      </c>
      <c r="D34104" s="4">
        <v>7</v>
      </c>
      <c r="E34104">
        <v>12</v>
      </c>
      <c r="F34104" t="str">
        <f t="shared" si="1067"/>
        <v>20-5-0</v>
      </c>
    </row>
    <row r="34105" spans="1:6" x14ac:dyDescent="0.3">
      <c r="A34105">
        <v>2017</v>
      </c>
      <c r="B34105" t="s">
        <v>4266</v>
      </c>
      <c r="C34105" t="str">
        <f t="shared" si="1066"/>
        <v>2017-Atletico/GO-20-5-1</v>
      </c>
      <c r="D34105" s="4">
        <v>4</v>
      </c>
      <c r="E34105">
        <v>15</v>
      </c>
      <c r="F34105" t="str">
        <f t="shared" si="1067"/>
        <v>20-5-1</v>
      </c>
    </row>
    <row r="34106" spans="1:6" x14ac:dyDescent="0.3">
      <c r="A34106">
        <v>2017</v>
      </c>
      <c r="B34106" t="s">
        <v>2890</v>
      </c>
      <c r="C34106" t="str">
        <f t="shared" si="1066"/>
        <v>2017-Atletico/MG-20-5-1</v>
      </c>
      <c r="D34106" s="4">
        <v>3</v>
      </c>
      <c r="E34106">
        <v>26</v>
      </c>
      <c r="F34106" t="str">
        <f t="shared" si="1067"/>
        <v>20-5-1</v>
      </c>
    </row>
    <row r="34107" spans="1:6" x14ac:dyDescent="0.3">
      <c r="A34107">
        <v>2017</v>
      </c>
      <c r="B34107" t="s">
        <v>232</v>
      </c>
      <c r="C34107" t="str">
        <f t="shared" si="1066"/>
        <v>2017-Atletico/PR-20-5-1</v>
      </c>
      <c r="D34107" s="4">
        <v>10</v>
      </c>
      <c r="E34107">
        <v>17</v>
      </c>
      <c r="F34107" t="str">
        <f t="shared" si="1067"/>
        <v>20-5-1</v>
      </c>
    </row>
    <row r="34108" spans="1:6" x14ac:dyDescent="0.3">
      <c r="A34108">
        <v>2017</v>
      </c>
      <c r="B34108" t="s">
        <v>3856</v>
      </c>
      <c r="C34108" t="str">
        <f t="shared" si="1066"/>
        <v>2017-Avai/SC-20-5-1</v>
      </c>
      <c r="D34108" s="4">
        <v>5</v>
      </c>
      <c r="E34108">
        <v>18</v>
      </c>
      <c r="F34108" t="str">
        <f t="shared" si="1067"/>
        <v>20-5-1</v>
      </c>
    </row>
    <row r="34109" spans="1:6" x14ac:dyDescent="0.3">
      <c r="A34109">
        <v>2017</v>
      </c>
      <c r="B34109" t="s">
        <v>4863</v>
      </c>
      <c r="C34109" t="str">
        <f t="shared" si="1066"/>
        <v>2017-Bahia/BA-20-5-1</v>
      </c>
      <c r="D34109" s="4">
        <v>7</v>
      </c>
      <c r="E34109">
        <v>26</v>
      </c>
      <c r="F34109" t="str">
        <f t="shared" si="1067"/>
        <v>20-5-1</v>
      </c>
    </row>
    <row r="34110" spans="1:6" x14ac:dyDescent="0.3">
      <c r="A34110">
        <v>2017</v>
      </c>
      <c r="B34110" t="s">
        <v>233</v>
      </c>
      <c r="C34110" t="str">
        <f t="shared" si="1066"/>
        <v>2017-Botafogo/RJ-20-5-1</v>
      </c>
      <c r="D34110" s="4">
        <v>3</v>
      </c>
      <c r="E34110">
        <v>18</v>
      </c>
      <c r="F34110" t="str">
        <f t="shared" si="1067"/>
        <v>20-5-1</v>
      </c>
    </row>
    <row r="34111" spans="1:6" x14ac:dyDescent="0.3">
      <c r="A34111">
        <v>2017</v>
      </c>
      <c r="B34111" t="s">
        <v>5314</v>
      </c>
      <c r="C34111" t="str">
        <f t="shared" si="1066"/>
        <v>2017-Chapecoense/SC-20-5-1</v>
      </c>
      <c r="D34111" s="4">
        <v>5</v>
      </c>
      <c r="E34111">
        <v>18</v>
      </c>
      <c r="F34111" t="str">
        <f t="shared" si="1067"/>
        <v>20-5-1</v>
      </c>
    </row>
    <row r="34112" spans="1:6" x14ac:dyDescent="0.3">
      <c r="A34112">
        <v>2017</v>
      </c>
      <c r="B34112" t="s">
        <v>234</v>
      </c>
      <c r="C34112" t="str">
        <f t="shared" si="1066"/>
        <v>2017-Corinthians/SP-20-5-1</v>
      </c>
      <c r="D34112" s="4">
        <v>11</v>
      </c>
      <c r="E34112">
        <v>24</v>
      </c>
      <c r="F34112" t="str">
        <f t="shared" si="1067"/>
        <v>20-5-1</v>
      </c>
    </row>
    <row r="34113" spans="1:6" x14ac:dyDescent="0.3">
      <c r="A34113">
        <v>2017</v>
      </c>
      <c r="B34113" t="s">
        <v>3370</v>
      </c>
      <c r="C34113" t="str">
        <f t="shared" si="1066"/>
        <v>2017-Coritiba/PR-20-5-1</v>
      </c>
      <c r="D34113" s="4">
        <v>6</v>
      </c>
      <c r="E34113">
        <v>28</v>
      </c>
      <c r="F34113" t="str">
        <f t="shared" si="1067"/>
        <v>20-5-1</v>
      </c>
    </row>
    <row r="34114" spans="1:6" x14ac:dyDescent="0.3">
      <c r="A34114">
        <v>2017</v>
      </c>
      <c r="B34114" t="s">
        <v>235</v>
      </c>
      <c r="C34114" t="str">
        <f t="shared" si="1066"/>
        <v>2017-Cruzeiro/MG-20-5-1</v>
      </c>
      <c r="D34114" s="4">
        <v>6</v>
      </c>
      <c r="E34114">
        <v>27</v>
      </c>
      <c r="F34114" t="str">
        <f t="shared" si="1067"/>
        <v>20-5-1</v>
      </c>
    </row>
    <row r="34115" spans="1:6" x14ac:dyDescent="0.3">
      <c r="A34115">
        <v>2017</v>
      </c>
      <c r="B34115" t="s">
        <v>237</v>
      </c>
      <c r="C34115" t="str">
        <f t="shared" ref="C34115:C34178" si="1068">A34115&amp;"-"&amp;B34115</f>
        <v>2017-Flamengo/RJ-20-5-1</v>
      </c>
      <c r="D34115" s="4">
        <v>5</v>
      </c>
      <c r="E34115">
        <v>29</v>
      </c>
      <c r="F34115" t="str">
        <f t="shared" ref="F34115:F34178" si="1069">RIGHT(B34115,LEN(C34115)-FIND("-",C34115,6))</f>
        <v>20-5-1</v>
      </c>
    </row>
    <row r="34116" spans="1:6" x14ac:dyDescent="0.3">
      <c r="A34116">
        <v>2017</v>
      </c>
      <c r="B34116" t="s">
        <v>238</v>
      </c>
      <c r="C34116" t="str">
        <f t="shared" si="1068"/>
        <v>2017-Fluminense/RJ-20-5-1</v>
      </c>
      <c r="D34116" s="4">
        <v>6</v>
      </c>
      <c r="E34116">
        <v>21</v>
      </c>
      <c r="F34116" t="str">
        <f t="shared" si="1069"/>
        <v>20-5-1</v>
      </c>
    </row>
    <row r="34117" spans="1:6" x14ac:dyDescent="0.3">
      <c r="A34117">
        <v>2017</v>
      </c>
      <c r="B34117" t="s">
        <v>241</v>
      </c>
      <c r="C34117" t="str">
        <f t="shared" si="1068"/>
        <v>2017-Gremio/RS-20-5-1</v>
      </c>
      <c r="D34117" s="4">
        <v>11</v>
      </c>
      <c r="E34117">
        <v>42</v>
      </c>
      <c r="F34117" t="str">
        <f t="shared" si="1069"/>
        <v>20-5-1</v>
      </c>
    </row>
    <row r="34118" spans="1:6" x14ac:dyDescent="0.3">
      <c r="A34118">
        <v>2017</v>
      </c>
      <c r="B34118" t="s">
        <v>243</v>
      </c>
      <c r="C34118" t="str">
        <f t="shared" si="1068"/>
        <v>2017-Palmeiras/SP-20-5-1</v>
      </c>
      <c r="D34118" s="4">
        <v>10</v>
      </c>
      <c r="E34118">
        <v>23</v>
      </c>
      <c r="F34118" t="str">
        <f t="shared" si="1069"/>
        <v>20-5-1</v>
      </c>
    </row>
    <row r="34119" spans="1:6" x14ac:dyDescent="0.3">
      <c r="A34119">
        <v>2017</v>
      </c>
      <c r="B34119" t="s">
        <v>245</v>
      </c>
      <c r="C34119" t="str">
        <f t="shared" si="1068"/>
        <v>2017-Ponte Preta/SP-20-5-1</v>
      </c>
      <c r="D34119" s="4">
        <v>8</v>
      </c>
      <c r="E34119">
        <v>16</v>
      </c>
      <c r="F34119" t="str">
        <f t="shared" si="1069"/>
        <v>20-5-1</v>
      </c>
    </row>
    <row r="34120" spans="1:6" x14ac:dyDescent="0.3">
      <c r="A34120">
        <v>2017</v>
      </c>
      <c r="B34120" t="s">
        <v>247</v>
      </c>
      <c r="C34120" t="str">
        <f t="shared" si="1068"/>
        <v>2017-Santos/SP-20-5-1</v>
      </c>
      <c r="D34120" s="4">
        <v>11</v>
      </c>
      <c r="E34120">
        <v>38</v>
      </c>
      <c r="F34120" t="str">
        <f t="shared" si="1069"/>
        <v>20-5-1</v>
      </c>
    </row>
    <row r="34121" spans="1:6" x14ac:dyDescent="0.3">
      <c r="A34121">
        <v>2017</v>
      </c>
      <c r="B34121" t="s">
        <v>248</v>
      </c>
      <c r="C34121" t="str">
        <f t="shared" si="1068"/>
        <v>2017-Sao Paulo/SP-20-5-1</v>
      </c>
      <c r="D34121" s="4">
        <v>7</v>
      </c>
      <c r="E34121">
        <v>22</v>
      </c>
      <c r="F34121" t="str">
        <f t="shared" si="1069"/>
        <v>20-5-1</v>
      </c>
    </row>
    <row r="34122" spans="1:6" x14ac:dyDescent="0.3">
      <c r="A34122">
        <v>2017</v>
      </c>
      <c r="B34122" t="s">
        <v>2892</v>
      </c>
      <c r="C34122" t="str">
        <f t="shared" si="1068"/>
        <v>2017-Sport/PE-20-5-1</v>
      </c>
      <c r="D34122" s="4">
        <v>12</v>
      </c>
      <c r="E34122">
        <v>24</v>
      </c>
      <c r="F34122" t="str">
        <f t="shared" si="1069"/>
        <v>20-5-1</v>
      </c>
    </row>
    <row r="34123" spans="1:6" x14ac:dyDescent="0.3">
      <c r="A34123">
        <v>2017</v>
      </c>
      <c r="B34123" t="s">
        <v>249</v>
      </c>
      <c r="C34123" t="str">
        <f t="shared" si="1068"/>
        <v>2017-Vasco/RJ-20-5-1</v>
      </c>
      <c r="D34123" s="4">
        <v>4</v>
      </c>
      <c r="E34123">
        <v>18</v>
      </c>
      <c r="F34123" t="str">
        <f t="shared" si="1069"/>
        <v>20-5-1</v>
      </c>
    </row>
    <row r="34124" spans="1:6" x14ac:dyDescent="0.3">
      <c r="A34124">
        <v>2017</v>
      </c>
      <c r="B34124" t="s">
        <v>3372</v>
      </c>
      <c r="C34124" t="str">
        <f t="shared" si="1068"/>
        <v>2017-Vitoria/BA-20-5-1</v>
      </c>
      <c r="D34124" s="4">
        <v>7</v>
      </c>
      <c r="E34124">
        <v>12</v>
      </c>
      <c r="F34124" t="str">
        <f t="shared" si="1069"/>
        <v>20-5-1</v>
      </c>
    </row>
    <row r="34125" spans="1:6" x14ac:dyDescent="0.3">
      <c r="A34125">
        <v>2017</v>
      </c>
      <c r="B34125" t="s">
        <v>4270</v>
      </c>
      <c r="C34125" t="str">
        <f t="shared" si="1068"/>
        <v>2017-Atletico/GO-20-5-2</v>
      </c>
      <c r="D34125" s="4">
        <v>4</v>
      </c>
      <c r="E34125">
        <v>15</v>
      </c>
      <c r="F34125" t="str">
        <f t="shared" si="1069"/>
        <v>20-5-2</v>
      </c>
    </row>
    <row r="34126" spans="1:6" x14ac:dyDescent="0.3">
      <c r="A34126">
        <v>2017</v>
      </c>
      <c r="B34126" t="s">
        <v>2893</v>
      </c>
      <c r="C34126" t="str">
        <f t="shared" si="1068"/>
        <v>2017-Atletico/MG-20-5-2</v>
      </c>
      <c r="D34126" s="4">
        <v>6</v>
      </c>
      <c r="E34126">
        <v>27</v>
      </c>
      <c r="F34126" t="str">
        <f t="shared" si="1069"/>
        <v>20-5-2</v>
      </c>
    </row>
    <row r="34127" spans="1:6" x14ac:dyDescent="0.3">
      <c r="A34127">
        <v>2017</v>
      </c>
      <c r="B34127" t="s">
        <v>250</v>
      </c>
      <c r="C34127" t="str">
        <f t="shared" si="1068"/>
        <v>2017-Atletico/PR-20-5-2</v>
      </c>
      <c r="D34127" s="4">
        <v>8</v>
      </c>
      <c r="E34127">
        <v>17</v>
      </c>
      <c r="F34127" t="str">
        <f t="shared" si="1069"/>
        <v>20-5-2</v>
      </c>
    </row>
    <row r="34128" spans="1:6" x14ac:dyDescent="0.3">
      <c r="A34128">
        <v>2017</v>
      </c>
      <c r="B34128" t="s">
        <v>3857</v>
      </c>
      <c r="C34128" t="str">
        <f t="shared" si="1068"/>
        <v>2017-Avai/SC-20-5-2</v>
      </c>
      <c r="D34128" s="4">
        <v>5</v>
      </c>
      <c r="E34128">
        <v>16</v>
      </c>
      <c r="F34128" t="str">
        <f t="shared" si="1069"/>
        <v>20-5-2</v>
      </c>
    </row>
    <row r="34129" spans="1:6" x14ac:dyDescent="0.3">
      <c r="A34129">
        <v>2017</v>
      </c>
      <c r="B34129" t="s">
        <v>4865</v>
      </c>
      <c r="C34129" t="str">
        <f t="shared" si="1068"/>
        <v>2017-Bahia/BA-20-5-2</v>
      </c>
      <c r="D34129" s="4">
        <v>5</v>
      </c>
      <c r="E34129">
        <v>21</v>
      </c>
      <c r="F34129" t="str">
        <f t="shared" si="1069"/>
        <v>20-5-2</v>
      </c>
    </row>
    <row r="34130" spans="1:6" x14ac:dyDescent="0.3">
      <c r="A34130">
        <v>2017</v>
      </c>
      <c r="B34130" t="s">
        <v>251</v>
      </c>
      <c r="C34130" t="str">
        <f t="shared" si="1068"/>
        <v>2017-Botafogo/RJ-20-5-2</v>
      </c>
      <c r="D34130" s="4">
        <v>5</v>
      </c>
      <c r="E34130">
        <v>18</v>
      </c>
      <c r="F34130" t="str">
        <f t="shared" si="1069"/>
        <v>20-5-2</v>
      </c>
    </row>
    <row r="34131" spans="1:6" x14ac:dyDescent="0.3">
      <c r="A34131">
        <v>2017</v>
      </c>
      <c r="B34131" t="s">
        <v>5315</v>
      </c>
      <c r="C34131" t="str">
        <f t="shared" si="1068"/>
        <v>2017-Chapecoense/SC-20-5-2</v>
      </c>
      <c r="D34131" s="4">
        <v>2</v>
      </c>
      <c r="E34131">
        <v>18</v>
      </c>
      <c r="F34131" t="str">
        <f t="shared" si="1069"/>
        <v>20-5-2</v>
      </c>
    </row>
    <row r="34132" spans="1:6" x14ac:dyDescent="0.3">
      <c r="A34132">
        <v>2017</v>
      </c>
      <c r="B34132" t="s">
        <v>252</v>
      </c>
      <c r="C34132" t="str">
        <f t="shared" si="1068"/>
        <v>2017-Corinthians/SP-20-5-2</v>
      </c>
      <c r="D34132" s="4">
        <v>9</v>
      </c>
      <c r="E34132">
        <v>37</v>
      </c>
      <c r="F34132" t="str">
        <f t="shared" si="1069"/>
        <v>20-5-2</v>
      </c>
    </row>
    <row r="34133" spans="1:6" x14ac:dyDescent="0.3">
      <c r="A34133">
        <v>2017</v>
      </c>
      <c r="B34133" t="s">
        <v>3373</v>
      </c>
      <c r="C34133" t="str">
        <f t="shared" si="1068"/>
        <v>2017-Coritiba/PR-20-5-2</v>
      </c>
      <c r="D34133" s="4">
        <v>3</v>
      </c>
      <c r="E34133">
        <v>28</v>
      </c>
      <c r="F34133" t="str">
        <f t="shared" si="1069"/>
        <v>20-5-2</v>
      </c>
    </row>
    <row r="34134" spans="1:6" x14ac:dyDescent="0.3">
      <c r="A34134">
        <v>2017</v>
      </c>
      <c r="B34134" t="s">
        <v>253</v>
      </c>
      <c r="C34134" t="str">
        <f t="shared" si="1068"/>
        <v>2017-Cruzeiro/MG-20-5-2</v>
      </c>
      <c r="D34134" s="4">
        <v>6</v>
      </c>
      <c r="E34134">
        <v>26</v>
      </c>
      <c r="F34134" t="str">
        <f t="shared" si="1069"/>
        <v>20-5-2</v>
      </c>
    </row>
    <row r="34135" spans="1:6" x14ac:dyDescent="0.3">
      <c r="A34135">
        <v>2017</v>
      </c>
      <c r="B34135" t="s">
        <v>255</v>
      </c>
      <c r="C34135" t="str">
        <f t="shared" si="1068"/>
        <v>2017-Flamengo/RJ-20-5-2</v>
      </c>
      <c r="D34135" s="4">
        <v>12</v>
      </c>
      <c r="E34135">
        <v>18</v>
      </c>
      <c r="F34135" t="str">
        <f t="shared" si="1069"/>
        <v>20-5-2</v>
      </c>
    </row>
    <row r="34136" spans="1:6" x14ac:dyDescent="0.3">
      <c r="A34136">
        <v>2017</v>
      </c>
      <c r="B34136" t="s">
        <v>256</v>
      </c>
      <c r="C34136" t="str">
        <f t="shared" si="1068"/>
        <v>2017-Fluminense/RJ-20-5-2</v>
      </c>
      <c r="D34136" s="4">
        <v>8</v>
      </c>
      <c r="E34136">
        <v>29</v>
      </c>
      <c r="F34136" t="str">
        <f t="shared" si="1069"/>
        <v>20-5-2</v>
      </c>
    </row>
    <row r="34137" spans="1:6" x14ac:dyDescent="0.3">
      <c r="A34137">
        <v>2017</v>
      </c>
      <c r="B34137" t="s">
        <v>259</v>
      </c>
      <c r="C34137" t="str">
        <f t="shared" si="1068"/>
        <v>2017-Gremio/RS-20-5-2</v>
      </c>
      <c r="D34137" s="4">
        <v>11</v>
      </c>
      <c r="E34137">
        <v>42</v>
      </c>
      <c r="F34137" t="str">
        <f t="shared" si="1069"/>
        <v>20-5-2</v>
      </c>
    </row>
    <row r="34138" spans="1:6" x14ac:dyDescent="0.3">
      <c r="A34138">
        <v>2017</v>
      </c>
      <c r="B34138" t="s">
        <v>261</v>
      </c>
      <c r="C34138" t="str">
        <f t="shared" si="1068"/>
        <v>2017-Palmeiras/SP-20-5-2</v>
      </c>
      <c r="D34138" s="4">
        <v>13</v>
      </c>
      <c r="E34138">
        <v>33</v>
      </c>
      <c r="F34138" t="str">
        <f t="shared" si="1069"/>
        <v>20-5-2</v>
      </c>
    </row>
    <row r="34139" spans="1:6" x14ac:dyDescent="0.3">
      <c r="A34139">
        <v>2017</v>
      </c>
      <c r="B34139" t="s">
        <v>263</v>
      </c>
      <c r="C34139" t="str">
        <f t="shared" si="1068"/>
        <v>2017-Ponte Preta/SP-20-5-2</v>
      </c>
      <c r="D34139" s="4">
        <v>4</v>
      </c>
      <c r="E34139">
        <v>11</v>
      </c>
      <c r="F34139" t="str">
        <f t="shared" si="1069"/>
        <v>20-5-2</v>
      </c>
    </row>
    <row r="34140" spans="1:6" x14ac:dyDescent="0.3">
      <c r="A34140">
        <v>2017</v>
      </c>
      <c r="B34140" t="s">
        <v>265</v>
      </c>
      <c r="C34140" t="str">
        <f t="shared" si="1068"/>
        <v>2017-Santos/SP-20-5-2</v>
      </c>
      <c r="D34140" s="4">
        <v>11</v>
      </c>
      <c r="E34140">
        <v>27</v>
      </c>
      <c r="F34140" t="str">
        <f t="shared" si="1069"/>
        <v>20-5-2</v>
      </c>
    </row>
    <row r="34141" spans="1:6" x14ac:dyDescent="0.3">
      <c r="A34141">
        <v>2017</v>
      </c>
      <c r="B34141" t="s">
        <v>266</v>
      </c>
      <c r="C34141" t="str">
        <f t="shared" si="1068"/>
        <v>2017-Sao Paulo/SP-20-5-2</v>
      </c>
      <c r="D34141" s="4">
        <v>7</v>
      </c>
      <c r="E34141">
        <v>22</v>
      </c>
      <c r="F34141" t="str">
        <f t="shared" si="1069"/>
        <v>20-5-2</v>
      </c>
    </row>
    <row r="34142" spans="1:6" x14ac:dyDescent="0.3">
      <c r="A34142">
        <v>2017</v>
      </c>
      <c r="B34142" t="s">
        <v>2895</v>
      </c>
      <c r="C34142" t="str">
        <f t="shared" si="1068"/>
        <v>2017-Sport/PE-20-5-2</v>
      </c>
      <c r="D34142" s="4">
        <v>13</v>
      </c>
      <c r="E34142">
        <v>24</v>
      </c>
      <c r="F34142" t="str">
        <f t="shared" si="1069"/>
        <v>20-5-2</v>
      </c>
    </row>
    <row r="34143" spans="1:6" x14ac:dyDescent="0.3">
      <c r="A34143">
        <v>2017</v>
      </c>
      <c r="B34143" t="s">
        <v>267</v>
      </c>
      <c r="C34143" t="str">
        <f t="shared" si="1068"/>
        <v>2017-Vasco/RJ-20-5-2</v>
      </c>
      <c r="D34143" s="4">
        <v>4</v>
      </c>
      <c r="E34143">
        <v>17</v>
      </c>
      <c r="F34143" t="str">
        <f t="shared" si="1069"/>
        <v>20-5-2</v>
      </c>
    </row>
    <row r="34144" spans="1:6" x14ac:dyDescent="0.3">
      <c r="A34144">
        <v>2017</v>
      </c>
      <c r="B34144" t="s">
        <v>3375</v>
      </c>
      <c r="C34144" t="str">
        <f t="shared" si="1068"/>
        <v>2017-Vitoria/BA-20-5-2</v>
      </c>
      <c r="D34144" s="4">
        <v>4</v>
      </c>
      <c r="E34144">
        <v>12</v>
      </c>
      <c r="F34144" t="str">
        <f t="shared" si="1069"/>
        <v>20-5-2</v>
      </c>
    </row>
    <row r="34145" spans="1:6" x14ac:dyDescent="0.3">
      <c r="A34145">
        <v>2017</v>
      </c>
      <c r="B34145" t="s">
        <v>4274</v>
      </c>
      <c r="C34145" t="str">
        <f t="shared" si="1068"/>
        <v>2017-Atletico/GO-20-5-3</v>
      </c>
      <c r="D34145" s="4">
        <v>5</v>
      </c>
      <c r="E34145">
        <v>15</v>
      </c>
      <c r="F34145" t="str">
        <f t="shared" si="1069"/>
        <v>20-5-3</v>
      </c>
    </row>
    <row r="34146" spans="1:6" x14ac:dyDescent="0.3">
      <c r="A34146">
        <v>2017</v>
      </c>
      <c r="B34146" t="s">
        <v>2896</v>
      </c>
      <c r="C34146" t="str">
        <f t="shared" si="1068"/>
        <v>2017-Atletico/MG-20-5-3</v>
      </c>
      <c r="D34146" s="4">
        <v>6</v>
      </c>
      <c r="E34146">
        <v>28</v>
      </c>
      <c r="F34146" t="str">
        <f t="shared" si="1069"/>
        <v>20-5-3</v>
      </c>
    </row>
    <row r="34147" spans="1:6" x14ac:dyDescent="0.3">
      <c r="A34147">
        <v>2017</v>
      </c>
      <c r="B34147" t="s">
        <v>268</v>
      </c>
      <c r="C34147" t="str">
        <f t="shared" si="1068"/>
        <v>2017-Atletico/PR-20-5-3</v>
      </c>
      <c r="D34147" s="4">
        <v>5</v>
      </c>
      <c r="E34147">
        <v>17</v>
      </c>
      <c r="F34147" t="str">
        <f t="shared" si="1069"/>
        <v>20-5-3</v>
      </c>
    </row>
    <row r="34148" spans="1:6" x14ac:dyDescent="0.3">
      <c r="A34148">
        <v>2017</v>
      </c>
      <c r="B34148" t="s">
        <v>3858</v>
      </c>
      <c r="C34148" t="str">
        <f t="shared" si="1068"/>
        <v>2017-Avai/SC-20-5-3</v>
      </c>
      <c r="D34148" s="4">
        <v>5</v>
      </c>
      <c r="E34148">
        <v>16</v>
      </c>
      <c r="F34148" t="str">
        <f t="shared" si="1069"/>
        <v>20-5-3</v>
      </c>
    </row>
    <row r="34149" spans="1:6" x14ac:dyDescent="0.3">
      <c r="A34149">
        <v>2017</v>
      </c>
      <c r="B34149" t="s">
        <v>4867</v>
      </c>
      <c r="C34149" t="str">
        <f t="shared" si="1068"/>
        <v>2017-Bahia/BA-20-5-3</v>
      </c>
      <c r="D34149" s="4">
        <v>7</v>
      </c>
      <c r="E34149">
        <v>18</v>
      </c>
      <c r="F34149" t="str">
        <f t="shared" si="1069"/>
        <v>20-5-3</v>
      </c>
    </row>
    <row r="34150" spans="1:6" x14ac:dyDescent="0.3">
      <c r="A34150">
        <v>2017</v>
      </c>
      <c r="B34150" t="s">
        <v>269</v>
      </c>
      <c r="C34150" t="str">
        <f t="shared" si="1068"/>
        <v>2017-Botafogo/RJ-20-5-3</v>
      </c>
      <c r="D34150" s="4">
        <v>8</v>
      </c>
      <c r="E34150">
        <v>21</v>
      </c>
      <c r="F34150" t="str">
        <f t="shared" si="1069"/>
        <v>20-5-3</v>
      </c>
    </row>
    <row r="34151" spans="1:6" x14ac:dyDescent="0.3">
      <c r="A34151">
        <v>2017</v>
      </c>
      <c r="B34151" t="s">
        <v>5316</v>
      </c>
      <c r="C34151" t="str">
        <f t="shared" si="1068"/>
        <v>2017-Chapecoense/SC-20-5-3</v>
      </c>
      <c r="D34151" s="4">
        <v>2</v>
      </c>
      <c r="E34151">
        <v>21</v>
      </c>
      <c r="F34151" t="str">
        <f t="shared" si="1069"/>
        <v>20-5-3</v>
      </c>
    </row>
    <row r="34152" spans="1:6" x14ac:dyDescent="0.3">
      <c r="A34152">
        <v>2017</v>
      </c>
      <c r="B34152" t="s">
        <v>270</v>
      </c>
      <c r="C34152" t="str">
        <f t="shared" si="1068"/>
        <v>2017-Corinthians/SP-20-5-3</v>
      </c>
      <c r="D34152" s="4">
        <v>9</v>
      </c>
      <c r="E34152">
        <v>37</v>
      </c>
      <c r="F34152" t="str">
        <f t="shared" si="1069"/>
        <v>20-5-3</v>
      </c>
    </row>
    <row r="34153" spans="1:6" x14ac:dyDescent="0.3">
      <c r="A34153">
        <v>2017</v>
      </c>
      <c r="B34153" t="s">
        <v>3376</v>
      </c>
      <c r="C34153" t="str">
        <f t="shared" si="1068"/>
        <v>2017-Coritiba/PR-20-5-3</v>
      </c>
      <c r="D34153" s="4">
        <v>3</v>
      </c>
      <c r="E34153">
        <v>28</v>
      </c>
      <c r="F34153" t="str">
        <f t="shared" si="1069"/>
        <v>20-5-3</v>
      </c>
    </row>
    <row r="34154" spans="1:6" x14ac:dyDescent="0.3">
      <c r="A34154">
        <v>2017</v>
      </c>
      <c r="B34154" t="s">
        <v>271</v>
      </c>
      <c r="C34154" t="str">
        <f t="shared" si="1068"/>
        <v>2017-Cruzeiro/MG-20-5-3</v>
      </c>
      <c r="D34154" s="4">
        <v>6</v>
      </c>
      <c r="E34154">
        <v>19</v>
      </c>
      <c r="F34154" t="str">
        <f t="shared" si="1069"/>
        <v>20-5-3</v>
      </c>
    </row>
    <row r="34155" spans="1:6" x14ac:dyDescent="0.3">
      <c r="A34155">
        <v>2017</v>
      </c>
      <c r="B34155" t="s">
        <v>273</v>
      </c>
      <c r="C34155" t="str">
        <f t="shared" si="1068"/>
        <v>2017-Flamengo/RJ-20-5-3</v>
      </c>
      <c r="D34155" s="4">
        <v>13</v>
      </c>
      <c r="E34155">
        <v>19</v>
      </c>
      <c r="F34155" t="str">
        <f t="shared" si="1069"/>
        <v>20-5-3</v>
      </c>
    </row>
    <row r="34156" spans="1:6" x14ac:dyDescent="0.3">
      <c r="A34156">
        <v>2017</v>
      </c>
      <c r="B34156" t="s">
        <v>274</v>
      </c>
      <c r="C34156" t="str">
        <f t="shared" si="1068"/>
        <v>2017-Fluminense/RJ-20-5-3</v>
      </c>
      <c r="D34156" s="4">
        <v>5</v>
      </c>
      <c r="E34156">
        <v>26</v>
      </c>
      <c r="F34156" t="str">
        <f t="shared" si="1069"/>
        <v>20-5-3</v>
      </c>
    </row>
    <row r="34157" spans="1:6" x14ac:dyDescent="0.3">
      <c r="A34157">
        <v>2017</v>
      </c>
      <c r="B34157" t="s">
        <v>277</v>
      </c>
      <c r="C34157" t="str">
        <f t="shared" si="1068"/>
        <v>2017-Gremio/RS-20-5-3</v>
      </c>
      <c r="D34157" s="4">
        <v>11</v>
      </c>
      <c r="E34157">
        <v>27</v>
      </c>
      <c r="F34157" t="str">
        <f t="shared" si="1069"/>
        <v>20-5-3</v>
      </c>
    </row>
    <row r="34158" spans="1:6" x14ac:dyDescent="0.3">
      <c r="A34158">
        <v>2017</v>
      </c>
      <c r="B34158" t="s">
        <v>279</v>
      </c>
      <c r="C34158" t="str">
        <f t="shared" si="1068"/>
        <v>2017-Palmeiras/SP-20-5-3</v>
      </c>
      <c r="D34158" s="4">
        <v>10</v>
      </c>
      <c r="E34158">
        <v>26</v>
      </c>
      <c r="F34158" t="str">
        <f t="shared" si="1069"/>
        <v>20-5-3</v>
      </c>
    </row>
    <row r="34159" spans="1:6" x14ac:dyDescent="0.3">
      <c r="A34159">
        <v>2017</v>
      </c>
      <c r="B34159" t="s">
        <v>281</v>
      </c>
      <c r="C34159" t="str">
        <f t="shared" si="1068"/>
        <v>2017-Ponte Preta/SP-20-5-3</v>
      </c>
      <c r="D34159" s="4">
        <v>6</v>
      </c>
      <c r="E34159">
        <v>18</v>
      </c>
      <c r="F34159" t="str">
        <f t="shared" si="1069"/>
        <v>20-5-3</v>
      </c>
    </row>
    <row r="34160" spans="1:6" x14ac:dyDescent="0.3">
      <c r="A34160">
        <v>2017</v>
      </c>
      <c r="B34160" t="s">
        <v>283</v>
      </c>
      <c r="C34160" t="str">
        <f t="shared" si="1068"/>
        <v>2017-Santos/SP-20-5-3</v>
      </c>
      <c r="D34160" s="4">
        <v>11</v>
      </c>
      <c r="E34160">
        <v>34</v>
      </c>
      <c r="F34160" t="str">
        <f t="shared" si="1069"/>
        <v>20-5-3</v>
      </c>
    </row>
    <row r="34161" spans="1:6" x14ac:dyDescent="0.3">
      <c r="A34161">
        <v>2017</v>
      </c>
      <c r="B34161" t="s">
        <v>284</v>
      </c>
      <c r="C34161" t="str">
        <f t="shared" si="1068"/>
        <v>2017-Sao Paulo/SP-20-5-3</v>
      </c>
      <c r="D34161" s="4">
        <v>8</v>
      </c>
      <c r="E34161">
        <v>25</v>
      </c>
      <c r="F34161" t="str">
        <f t="shared" si="1069"/>
        <v>20-5-3</v>
      </c>
    </row>
    <row r="34162" spans="1:6" x14ac:dyDescent="0.3">
      <c r="A34162">
        <v>2017</v>
      </c>
      <c r="B34162" t="s">
        <v>2898</v>
      </c>
      <c r="C34162" t="str">
        <f t="shared" si="1068"/>
        <v>2017-Sport/PE-20-5-3</v>
      </c>
      <c r="D34162" s="4">
        <v>9</v>
      </c>
      <c r="E34162">
        <v>26</v>
      </c>
      <c r="F34162" t="str">
        <f t="shared" si="1069"/>
        <v>20-5-3</v>
      </c>
    </row>
    <row r="34163" spans="1:6" x14ac:dyDescent="0.3">
      <c r="A34163">
        <v>2017</v>
      </c>
      <c r="B34163" t="s">
        <v>285</v>
      </c>
      <c r="C34163" t="str">
        <f t="shared" si="1068"/>
        <v>2017-Vasco/RJ-20-5-3</v>
      </c>
      <c r="D34163" s="4">
        <v>7</v>
      </c>
      <c r="E34163">
        <v>13</v>
      </c>
      <c r="F34163" t="str">
        <f t="shared" si="1069"/>
        <v>20-5-3</v>
      </c>
    </row>
    <row r="34164" spans="1:6" x14ac:dyDescent="0.3">
      <c r="A34164">
        <v>2017</v>
      </c>
      <c r="B34164" t="s">
        <v>3378</v>
      </c>
      <c r="C34164" t="str">
        <f t="shared" si="1068"/>
        <v>2017-Vitoria/BA-20-5-3</v>
      </c>
      <c r="D34164" s="4">
        <v>7</v>
      </c>
      <c r="E34164">
        <v>12</v>
      </c>
      <c r="F34164" t="str">
        <f t="shared" si="1069"/>
        <v>20-5-3</v>
      </c>
    </row>
    <row r="34165" spans="1:6" x14ac:dyDescent="0.3">
      <c r="A34165">
        <v>2017</v>
      </c>
      <c r="B34165" t="s">
        <v>4278</v>
      </c>
      <c r="C34165" t="str">
        <f t="shared" si="1068"/>
        <v>2017-Atletico/GO-20-5-4</v>
      </c>
      <c r="D34165" s="4">
        <v>2</v>
      </c>
      <c r="E34165">
        <v>9</v>
      </c>
      <c r="F34165" t="str">
        <f t="shared" si="1069"/>
        <v>20-5-4</v>
      </c>
    </row>
    <row r="34166" spans="1:6" x14ac:dyDescent="0.3">
      <c r="A34166">
        <v>2017</v>
      </c>
      <c r="B34166" t="s">
        <v>2899</v>
      </c>
      <c r="C34166" t="str">
        <f t="shared" si="1068"/>
        <v>2017-Atletico/MG-20-5-4</v>
      </c>
      <c r="D34166" s="4">
        <v>4</v>
      </c>
      <c r="E34166">
        <v>25</v>
      </c>
      <c r="F34166" t="str">
        <f t="shared" si="1069"/>
        <v>20-5-4</v>
      </c>
    </row>
    <row r="34167" spans="1:6" x14ac:dyDescent="0.3">
      <c r="A34167">
        <v>2017</v>
      </c>
      <c r="B34167" t="s">
        <v>286</v>
      </c>
      <c r="C34167" t="str">
        <f t="shared" si="1068"/>
        <v>2017-Atletico/PR-20-5-4</v>
      </c>
      <c r="D34167" s="4">
        <v>3</v>
      </c>
      <c r="E34167">
        <v>17</v>
      </c>
      <c r="F34167" t="str">
        <f t="shared" si="1069"/>
        <v>20-5-4</v>
      </c>
    </row>
    <row r="34168" spans="1:6" x14ac:dyDescent="0.3">
      <c r="A34168">
        <v>2017</v>
      </c>
      <c r="B34168" t="s">
        <v>3859</v>
      </c>
      <c r="C34168" t="str">
        <f t="shared" si="1068"/>
        <v>2017-Avai/SC-20-5-4</v>
      </c>
      <c r="D34168" s="4">
        <v>8</v>
      </c>
      <c r="E34168">
        <v>12</v>
      </c>
      <c r="F34168" t="str">
        <f t="shared" si="1069"/>
        <v>20-5-4</v>
      </c>
    </row>
    <row r="34169" spans="1:6" x14ac:dyDescent="0.3">
      <c r="A34169">
        <v>2017</v>
      </c>
      <c r="B34169" t="s">
        <v>4869</v>
      </c>
      <c r="C34169" t="str">
        <f t="shared" si="1068"/>
        <v>2017-Bahia/BA-20-5-4</v>
      </c>
      <c r="D34169" s="4">
        <v>8</v>
      </c>
      <c r="E34169">
        <v>25</v>
      </c>
      <c r="F34169" t="str">
        <f t="shared" si="1069"/>
        <v>20-5-4</v>
      </c>
    </row>
    <row r="34170" spans="1:6" x14ac:dyDescent="0.3">
      <c r="A34170">
        <v>2017</v>
      </c>
      <c r="B34170" t="s">
        <v>287</v>
      </c>
      <c r="C34170" t="str">
        <f t="shared" si="1068"/>
        <v>2017-Botafogo/RJ-20-5-4</v>
      </c>
      <c r="D34170" s="4">
        <v>9</v>
      </c>
      <c r="E34170">
        <v>24</v>
      </c>
      <c r="F34170" t="str">
        <f t="shared" si="1069"/>
        <v>20-5-4</v>
      </c>
    </row>
    <row r="34171" spans="1:6" x14ac:dyDescent="0.3">
      <c r="A34171">
        <v>2017</v>
      </c>
      <c r="B34171" t="s">
        <v>5317</v>
      </c>
      <c r="C34171" t="str">
        <f t="shared" si="1068"/>
        <v>2017-Chapecoense/SC-20-5-4</v>
      </c>
      <c r="D34171" s="4">
        <v>4</v>
      </c>
      <c r="E34171">
        <v>23</v>
      </c>
      <c r="F34171" t="str">
        <f t="shared" si="1069"/>
        <v>20-5-4</v>
      </c>
    </row>
    <row r="34172" spans="1:6" x14ac:dyDescent="0.3">
      <c r="A34172">
        <v>2017</v>
      </c>
      <c r="B34172" t="s">
        <v>288</v>
      </c>
      <c r="C34172" t="str">
        <f t="shared" si="1068"/>
        <v>2017-Corinthians/SP-20-5-4</v>
      </c>
      <c r="D34172" s="4">
        <v>11</v>
      </c>
      <c r="E34172">
        <v>39</v>
      </c>
      <c r="F34172" t="str">
        <f t="shared" si="1069"/>
        <v>20-5-4</v>
      </c>
    </row>
    <row r="34173" spans="1:6" x14ac:dyDescent="0.3">
      <c r="A34173">
        <v>2017</v>
      </c>
      <c r="B34173" t="s">
        <v>3379</v>
      </c>
      <c r="C34173" t="str">
        <f t="shared" si="1068"/>
        <v>2017-Coritiba/PR-20-5-4</v>
      </c>
      <c r="D34173" s="4">
        <v>3</v>
      </c>
      <c r="E34173">
        <v>28</v>
      </c>
      <c r="F34173" t="str">
        <f t="shared" si="1069"/>
        <v>20-5-4</v>
      </c>
    </row>
    <row r="34174" spans="1:6" x14ac:dyDescent="0.3">
      <c r="A34174">
        <v>2017</v>
      </c>
      <c r="B34174" t="s">
        <v>289</v>
      </c>
      <c r="C34174" t="str">
        <f t="shared" si="1068"/>
        <v>2017-Cruzeiro/MG-20-5-4</v>
      </c>
      <c r="D34174" s="4">
        <v>8</v>
      </c>
      <c r="E34174">
        <v>19</v>
      </c>
      <c r="F34174" t="str">
        <f t="shared" si="1069"/>
        <v>20-5-4</v>
      </c>
    </row>
    <row r="34175" spans="1:6" x14ac:dyDescent="0.3">
      <c r="A34175">
        <v>2017</v>
      </c>
      <c r="B34175" t="s">
        <v>291</v>
      </c>
      <c r="C34175" t="str">
        <f t="shared" si="1068"/>
        <v>2017-Flamengo/RJ-20-5-4</v>
      </c>
      <c r="D34175" s="4">
        <v>8</v>
      </c>
      <c r="E34175">
        <v>27</v>
      </c>
      <c r="F34175" t="str">
        <f t="shared" si="1069"/>
        <v>20-5-4</v>
      </c>
    </row>
    <row r="34176" spans="1:6" x14ac:dyDescent="0.3">
      <c r="A34176">
        <v>2017</v>
      </c>
      <c r="B34176" t="s">
        <v>292</v>
      </c>
      <c r="C34176" t="str">
        <f t="shared" si="1068"/>
        <v>2017-Fluminense/RJ-20-5-4</v>
      </c>
      <c r="D34176" s="4">
        <v>5</v>
      </c>
      <c r="E34176">
        <v>28</v>
      </c>
      <c r="F34176" t="str">
        <f t="shared" si="1069"/>
        <v>20-5-4</v>
      </c>
    </row>
    <row r="34177" spans="1:6" x14ac:dyDescent="0.3">
      <c r="A34177">
        <v>2017</v>
      </c>
      <c r="B34177" t="s">
        <v>295</v>
      </c>
      <c r="C34177" t="str">
        <f t="shared" si="1068"/>
        <v>2017-Gremio/RS-20-5-4</v>
      </c>
      <c r="D34177" s="4">
        <v>10</v>
      </c>
      <c r="E34177">
        <v>29</v>
      </c>
      <c r="F34177" t="str">
        <f t="shared" si="1069"/>
        <v>20-5-4</v>
      </c>
    </row>
    <row r="34178" spans="1:6" x14ac:dyDescent="0.3">
      <c r="A34178">
        <v>2017</v>
      </c>
      <c r="B34178" t="s">
        <v>297</v>
      </c>
      <c r="C34178" t="str">
        <f t="shared" si="1068"/>
        <v>2017-Palmeiras/SP-20-5-4</v>
      </c>
      <c r="D34178" s="4">
        <v>7</v>
      </c>
      <c r="E34178">
        <v>23</v>
      </c>
      <c r="F34178" t="str">
        <f t="shared" si="1069"/>
        <v>20-5-4</v>
      </c>
    </row>
    <row r="34179" spans="1:6" x14ac:dyDescent="0.3">
      <c r="A34179">
        <v>2017</v>
      </c>
      <c r="B34179" t="s">
        <v>299</v>
      </c>
      <c r="C34179" t="str">
        <f t="shared" ref="C34179:C34242" si="1070">A34179&amp;"-"&amp;B34179</f>
        <v>2017-Ponte Preta/SP-20-5-4</v>
      </c>
      <c r="D34179" s="4">
        <v>6</v>
      </c>
      <c r="E34179">
        <v>18</v>
      </c>
      <c r="F34179" t="str">
        <f t="shared" ref="F34179:F34242" si="1071">RIGHT(B34179,LEN(C34179)-FIND("-",C34179,6))</f>
        <v>20-5-4</v>
      </c>
    </row>
    <row r="34180" spans="1:6" x14ac:dyDescent="0.3">
      <c r="A34180">
        <v>2017</v>
      </c>
      <c r="B34180" t="s">
        <v>301</v>
      </c>
      <c r="C34180" t="str">
        <f t="shared" si="1070"/>
        <v>2017-Santos/SP-20-5-4</v>
      </c>
      <c r="D34180" s="4">
        <v>13</v>
      </c>
      <c r="E34180">
        <v>36</v>
      </c>
      <c r="F34180" t="str">
        <f t="shared" si="1071"/>
        <v>20-5-4</v>
      </c>
    </row>
    <row r="34181" spans="1:6" x14ac:dyDescent="0.3">
      <c r="A34181">
        <v>2017</v>
      </c>
      <c r="B34181" t="s">
        <v>302</v>
      </c>
      <c r="C34181" t="str">
        <f t="shared" si="1070"/>
        <v>2017-Sao Paulo/SP-20-5-4</v>
      </c>
      <c r="D34181" s="4">
        <v>5</v>
      </c>
      <c r="E34181">
        <v>16</v>
      </c>
      <c r="F34181" t="str">
        <f t="shared" si="1071"/>
        <v>20-5-4</v>
      </c>
    </row>
    <row r="34182" spans="1:6" x14ac:dyDescent="0.3">
      <c r="A34182">
        <v>2017</v>
      </c>
      <c r="B34182" t="s">
        <v>2901</v>
      </c>
      <c r="C34182" t="str">
        <f t="shared" si="1070"/>
        <v>2017-Sport/PE-20-5-4</v>
      </c>
      <c r="D34182" s="4">
        <v>9</v>
      </c>
      <c r="E34182">
        <v>24</v>
      </c>
      <c r="F34182" t="str">
        <f t="shared" si="1071"/>
        <v>20-5-4</v>
      </c>
    </row>
    <row r="34183" spans="1:6" x14ac:dyDescent="0.3">
      <c r="A34183">
        <v>2017</v>
      </c>
      <c r="B34183" t="s">
        <v>303</v>
      </c>
      <c r="C34183" t="str">
        <f t="shared" si="1070"/>
        <v>2017-Vasco/RJ-20-5-4</v>
      </c>
      <c r="D34183" s="4">
        <v>7</v>
      </c>
      <c r="E34183">
        <v>22</v>
      </c>
      <c r="F34183" t="str">
        <f t="shared" si="1071"/>
        <v>20-5-4</v>
      </c>
    </row>
    <row r="34184" spans="1:6" x14ac:dyDescent="0.3">
      <c r="A34184">
        <v>2017</v>
      </c>
      <c r="B34184" t="s">
        <v>3381</v>
      </c>
      <c r="C34184" t="str">
        <f t="shared" si="1070"/>
        <v>2017-Vitoria/BA-20-5-4</v>
      </c>
      <c r="D34184" s="4">
        <v>3</v>
      </c>
      <c r="E34184">
        <v>9</v>
      </c>
      <c r="F34184" t="str">
        <f t="shared" si="1071"/>
        <v>20-5-4</v>
      </c>
    </row>
    <row r="34185" spans="1:6" x14ac:dyDescent="0.3">
      <c r="A34185">
        <v>2017</v>
      </c>
      <c r="B34185" t="s">
        <v>4282</v>
      </c>
      <c r="C34185" t="str">
        <f t="shared" si="1070"/>
        <v>2017-Atletico/GO-21-2-0</v>
      </c>
      <c r="D34185" s="4">
        <v>1.75</v>
      </c>
      <c r="E34185">
        <v>4</v>
      </c>
      <c r="F34185" t="str">
        <f t="shared" si="1071"/>
        <v>21-2-0</v>
      </c>
    </row>
    <row r="34186" spans="1:6" x14ac:dyDescent="0.3">
      <c r="A34186">
        <v>2017</v>
      </c>
      <c r="B34186" t="s">
        <v>2902</v>
      </c>
      <c r="C34186" t="str">
        <f t="shared" si="1070"/>
        <v>2017-Atletico/MG-21-2-0</v>
      </c>
      <c r="D34186" s="4">
        <v>2.3333309999999998</v>
      </c>
      <c r="E34186">
        <v>10</v>
      </c>
      <c r="F34186" t="str">
        <f t="shared" si="1071"/>
        <v>21-2-0</v>
      </c>
    </row>
    <row r="34187" spans="1:6" x14ac:dyDescent="0.3">
      <c r="A34187">
        <v>2017</v>
      </c>
      <c r="B34187" t="s">
        <v>304</v>
      </c>
      <c r="C34187" t="str">
        <f t="shared" si="1070"/>
        <v>2017-Atletico/PR-21-2-0</v>
      </c>
      <c r="D34187" s="4">
        <v>4.3333349999999999</v>
      </c>
      <c r="E34187">
        <v>7</v>
      </c>
      <c r="F34187" t="str">
        <f t="shared" si="1071"/>
        <v>21-2-0</v>
      </c>
    </row>
    <row r="34188" spans="1:6" x14ac:dyDescent="0.3">
      <c r="A34188">
        <v>2017</v>
      </c>
      <c r="B34188" t="s">
        <v>3860</v>
      </c>
      <c r="C34188" t="str">
        <f t="shared" si="1070"/>
        <v>2017-Avai/SC-21-2-0</v>
      </c>
      <c r="D34188" s="4">
        <v>2.1851829999999999</v>
      </c>
      <c r="E34188">
        <v>8</v>
      </c>
      <c r="F34188" t="str">
        <f t="shared" si="1071"/>
        <v>21-2-0</v>
      </c>
    </row>
    <row r="34189" spans="1:6" x14ac:dyDescent="0.3">
      <c r="A34189">
        <v>2017</v>
      </c>
      <c r="B34189" t="s">
        <v>4871</v>
      </c>
      <c r="C34189" t="str">
        <f t="shared" si="1070"/>
        <v>2017-Bahia/BA-21-2-0</v>
      </c>
      <c r="D34189" s="4">
        <v>2</v>
      </c>
      <c r="E34189">
        <v>10</v>
      </c>
      <c r="F34189" t="str">
        <f t="shared" si="1071"/>
        <v>21-2-0</v>
      </c>
    </row>
    <row r="34190" spans="1:6" x14ac:dyDescent="0.3">
      <c r="A34190">
        <v>2017</v>
      </c>
      <c r="B34190" t="s">
        <v>305</v>
      </c>
      <c r="C34190" t="str">
        <f t="shared" si="1070"/>
        <v>2017-Botafogo/RJ-21-2-0</v>
      </c>
      <c r="D34190" s="4">
        <v>2.7222240000000002</v>
      </c>
      <c r="E34190">
        <v>16</v>
      </c>
      <c r="F34190" t="str">
        <f t="shared" si="1071"/>
        <v>21-2-0</v>
      </c>
    </row>
    <row r="34191" spans="1:6" x14ac:dyDescent="0.3">
      <c r="A34191">
        <v>2017</v>
      </c>
      <c r="B34191" t="s">
        <v>5318</v>
      </c>
      <c r="C34191" t="str">
        <f t="shared" si="1070"/>
        <v>2017-Chapecoense/SC-21-2-0</v>
      </c>
      <c r="D34191" s="4">
        <v>1.666666</v>
      </c>
      <c r="E34191">
        <v>16</v>
      </c>
      <c r="F34191" t="str">
        <f t="shared" si="1071"/>
        <v>21-2-0</v>
      </c>
    </row>
    <row r="34192" spans="1:6" x14ac:dyDescent="0.3">
      <c r="A34192">
        <v>2017</v>
      </c>
      <c r="B34192" t="s">
        <v>306</v>
      </c>
      <c r="C34192" t="str">
        <f t="shared" si="1070"/>
        <v>2017-Corinthians/SP-21-2-0</v>
      </c>
      <c r="D34192" s="4">
        <v>3</v>
      </c>
      <c r="E34192">
        <v>13</v>
      </c>
      <c r="F34192" t="str">
        <f t="shared" si="1071"/>
        <v>21-2-0</v>
      </c>
    </row>
    <row r="34193" spans="1:6" x14ac:dyDescent="0.3">
      <c r="A34193">
        <v>2017</v>
      </c>
      <c r="B34193" t="s">
        <v>3382</v>
      </c>
      <c r="C34193" t="str">
        <f t="shared" si="1070"/>
        <v>2017-Coritiba/PR-21-2-0</v>
      </c>
      <c r="D34193" s="4">
        <v>2.6666720000000002</v>
      </c>
      <c r="E34193">
        <v>16</v>
      </c>
      <c r="F34193" t="str">
        <f t="shared" si="1071"/>
        <v>21-2-0</v>
      </c>
    </row>
    <row r="34194" spans="1:6" x14ac:dyDescent="0.3">
      <c r="A34194">
        <v>2017</v>
      </c>
      <c r="B34194" t="s">
        <v>307</v>
      </c>
      <c r="C34194" t="str">
        <f t="shared" si="1070"/>
        <v>2017-Cruzeiro/MG-21-2-0</v>
      </c>
      <c r="D34194" s="4">
        <v>2.4166660000000002</v>
      </c>
      <c r="E34194">
        <v>8</v>
      </c>
      <c r="F34194" t="str">
        <f t="shared" si="1071"/>
        <v>21-2-0</v>
      </c>
    </row>
    <row r="34195" spans="1:6" x14ac:dyDescent="0.3">
      <c r="A34195">
        <v>2017</v>
      </c>
      <c r="B34195" t="s">
        <v>309</v>
      </c>
      <c r="C34195" t="str">
        <f t="shared" si="1070"/>
        <v>2017-Flamengo/RJ-21-2-0</v>
      </c>
      <c r="D34195" s="4">
        <v>0</v>
      </c>
      <c r="E34195">
        <v>13</v>
      </c>
      <c r="F34195" t="str">
        <f t="shared" si="1071"/>
        <v>21-2-0</v>
      </c>
    </row>
    <row r="34196" spans="1:6" x14ac:dyDescent="0.3">
      <c r="A34196">
        <v>2017</v>
      </c>
      <c r="B34196" t="s">
        <v>310</v>
      </c>
      <c r="C34196" t="str">
        <f t="shared" si="1070"/>
        <v>2017-Fluminense/RJ-21-2-0</v>
      </c>
      <c r="D34196" s="4">
        <v>2.7333319999999999</v>
      </c>
      <c r="E34196">
        <v>16</v>
      </c>
      <c r="F34196" t="str">
        <f t="shared" si="1071"/>
        <v>21-2-0</v>
      </c>
    </row>
    <row r="34197" spans="1:6" x14ac:dyDescent="0.3">
      <c r="A34197">
        <v>2017</v>
      </c>
      <c r="B34197" t="s">
        <v>313</v>
      </c>
      <c r="C34197" t="str">
        <f t="shared" si="1070"/>
        <v>2017-Gremio/RS-21-2-0</v>
      </c>
      <c r="D34197" s="4">
        <v>2.9</v>
      </c>
      <c r="E34197">
        <v>13</v>
      </c>
      <c r="F34197" t="str">
        <f t="shared" si="1071"/>
        <v>21-2-0</v>
      </c>
    </row>
    <row r="34198" spans="1:6" x14ac:dyDescent="0.3">
      <c r="A34198">
        <v>2017</v>
      </c>
      <c r="B34198" t="s">
        <v>315</v>
      </c>
      <c r="C34198" t="str">
        <f t="shared" si="1070"/>
        <v>2017-Palmeiras/SP-21-2-0</v>
      </c>
      <c r="D34198" s="4">
        <v>3.0000010000000001</v>
      </c>
      <c r="E34198">
        <v>14</v>
      </c>
      <c r="F34198" t="str">
        <f t="shared" si="1071"/>
        <v>21-2-0</v>
      </c>
    </row>
    <row r="34199" spans="1:6" x14ac:dyDescent="0.3">
      <c r="A34199">
        <v>2017</v>
      </c>
      <c r="B34199" t="s">
        <v>317</v>
      </c>
      <c r="C34199" t="str">
        <f t="shared" si="1070"/>
        <v>2017-Ponte Preta/SP-21-2-0</v>
      </c>
      <c r="D34199" s="4">
        <v>2</v>
      </c>
      <c r="E34199">
        <v>16</v>
      </c>
      <c r="F34199" t="str">
        <f t="shared" si="1071"/>
        <v>21-2-0</v>
      </c>
    </row>
    <row r="34200" spans="1:6" x14ac:dyDescent="0.3">
      <c r="A34200">
        <v>2017</v>
      </c>
      <c r="B34200" t="s">
        <v>319</v>
      </c>
      <c r="C34200" t="str">
        <f t="shared" si="1070"/>
        <v>2017-Santos/SP-21-2-0</v>
      </c>
      <c r="D34200" s="4">
        <v>2</v>
      </c>
      <c r="E34200">
        <v>15</v>
      </c>
      <c r="F34200" t="str">
        <f t="shared" si="1071"/>
        <v>21-2-0</v>
      </c>
    </row>
    <row r="34201" spans="1:6" x14ac:dyDescent="0.3">
      <c r="A34201">
        <v>2017</v>
      </c>
      <c r="B34201" t="s">
        <v>320</v>
      </c>
      <c r="C34201" t="str">
        <f t="shared" si="1070"/>
        <v>2017-Sao Paulo/SP-21-2-0</v>
      </c>
      <c r="D34201" s="4">
        <v>2</v>
      </c>
      <c r="E34201">
        <v>8</v>
      </c>
      <c r="F34201" t="str">
        <f t="shared" si="1071"/>
        <v>21-2-0</v>
      </c>
    </row>
    <row r="34202" spans="1:6" x14ac:dyDescent="0.3">
      <c r="A34202">
        <v>2017</v>
      </c>
      <c r="B34202" t="s">
        <v>2904</v>
      </c>
      <c r="C34202" t="str">
        <f t="shared" si="1070"/>
        <v>2017-Sport/PE-21-2-0</v>
      </c>
      <c r="D34202" s="4">
        <v>3.5</v>
      </c>
      <c r="E34202">
        <v>14</v>
      </c>
      <c r="F34202" t="str">
        <f t="shared" si="1071"/>
        <v>21-2-0</v>
      </c>
    </row>
    <row r="34203" spans="1:6" x14ac:dyDescent="0.3">
      <c r="A34203">
        <v>2017</v>
      </c>
      <c r="B34203" t="s">
        <v>321</v>
      </c>
      <c r="C34203" t="str">
        <f t="shared" si="1070"/>
        <v>2017-Vasco/RJ-21-2-0</v>
      </c>
      <c r="D34203" s="4">
        <v>2</v>
      </c>
      <c r="E34203">
        <v>10</v>
      </c>
      <c r="F34203" t="str">
        <f t="shared" si="1071"/>
        <v>21-2-0</v>
      </c>
    </row>
    <row r="34204" spans="1:6" x14ac:dyDescent="0.3">
      <c r="A34204">
        <v>2017</v>
      </c>
      <c r="B34204" t="s">
        <v>3384</v>
      </c>
      <c r="C34204" t="str">
        <f t="shared" si="1070"/>
        <v>2017-Vitoria/BA-21-2-0</v>
      </c>
      <c r="D34204" s="4">
        <v>2.7000030000000002</v>
      </c>
      <c r="E34204">
        <v>8</v>
      </c>
      <c r="F34204" t="str">
        <f t="shared" si="1071"/>
        <v>21-2-0</v>
      </c>
    </row>
    <row r="34205" spans="1:6" x14ac:dyDescent="0.3">
      <c r="A34205">
        <v>2017</v>
      </c>
      <c r="B34205" t="s">
        <v>4286</v>
      </c>
      <c r="C34205" t="str">
        <f t="shared" si="1070"/>
        <v>2017-Atletico/GO-21-2-1</v>
      </c>
      <c r="D34205" s="4">
        <v>2</v>
      </c>
      <c r="E34205">
        <v>8</v>
      </c>
      <c r="F34205" t="str">
        <f t="shared" si="1071"/>
        <v>21-2-1</v>
      </c>
    </row>
    <row r="34206" spans="1:6" x14ac:dyDescent="0.3">
      <c r="A34206">
        <v>2017</v>
      </c>
      <c r="B34206" t="s">
        <v>2905</v>
      </c>
      <c r="C34206" t="str">
        <f t="shared" si="1070"/>
        <v>2017-Atletico/MG-21-2-1</v>
      </c>
      <c r="D34206" s="4">
        <v>2.6666639999999999</v>
      </c>
      <c r="E34206">
        <v>14</v>
      </c>
      <c r="F34206" t="str">
        <f t="shared" si="1071"/>
        <v>21-2-1</v>
      </c>
    </row>
    <row r="34207" spans="1:6" x14ac:dyDescent="0.3">
      <c r="A34207">
        <v>2017</v>
      </c>
      <c r="B34207" t="s">
        <v>322</v>
      </c>
      <c r="C34207" t="str">
        <f t="shared" si="1070"/>
        <v>2017-Atletico/PR-21-2-1</v>
      </c>
      <c r="D34207" s="4">
        <v>4.125006</v>
      </c>
      <c r="E34207">
        <v>12</v>
      </c>
      <c r="F34207" t="str">
        <f t="shared" si="1071"/>
        <v>21-2-1</v>
      </c>
    </row>
    <row r="34208" spans="1:6" x14ac:dyDescent="0.3">
      <c r="A34208">
        <v>2017</v>
      </c>
      <c r="B34208" t="s">
        <v>3861</v>
      </c>
      <c r="C34208" t="str">
        <f t="shared" si="1070"/>
        <v>2017-Avai/SC-21-2-1</v>
      </c>
      <c r="D34208" s="4">
        <v>2</v>
      </c>
      <c r="E34208">
        <v>10</v>
      </c>
      <c r="F34208" t="str">
        <f t="shared" si="1071"/>
        <v>21-2-1</v>
      </c>
    </row>
    <row r="34209" spans="1:6" x14ac:dyDescent="0.3">
      <c r="A34209">
        <v>2017</v>
      </c>
      <c r="B34209" t="s">
        <v>4873</v>
      </c>
      <c r="C34209" t="str">
        <f t="shared" si="1070"/>
        <v>2017-Bahia/BA-21-2-1</v>
      </c>
      <c r="D34209" s="4">
        <v>3</v>
      </c>
      <c r="E34209">
        <v>14</v>
      </c>
      <c r="F34209" t="str">
        <f t="shared" si="1071"/>
        <v>21-2-1</v>
      </c>
    </row>
    <row r="34210" spans="1:6" x14ac:dyDescent="0.3">
      <c r="A34210">
        <v>2017</v>
      </c>
      <c r="B34210" t="s">
        <v>323</v>
      </c>
      <c r="C34210" t="str">
        <f t="shared" si="1070"/>
        <v>2017-Botafogo/RJ-21-2-1</v>
      </c>
      <c r="D34210" s="4">
        <v>2.2857120000000002</v>
      </c>
      <c r="E34210">
        <v>16</v>
      </c>
      <c r="F34210" t="str">
        <f t="shared" si="1071"/>
        <v>21-2-1</v>
      </c>
    </row>
    <row r="34211" spans="1:6" x14ac:dyDescent="0.3">
      <c r="A34211">
        <v>2017</v>
      </c>
      <c r="B34211" t="s">
        <v>5319</v>
      </c>
      <c r="C34211" t="str">
        <f t="shared" si="1070"/>
        <v>2017-Chapecoense/SC-21-2-1</v>
      </c>
      <c r="D34211" s="4">
        <v>1.25</v>
      </c>
      <c r="E34211">
        <v>14</v>
      </c>
      <c r="F34211" t="str">
        <f t="shared" si="1071"/>
        <v>21-2-1</v>
      </c>
    </row>
    <row r="34212" spans="1:6" x14ac:dyDescent="0.3">
      <c r="A34212">
        <v>2017</v>
      </c>
      <c r="B34212" t="s">
        <v>324</v>
      </c>
      <c r="C34212" t="str">
        <f t="shared" si="1070"/>
        <v>2017-Corinthians/SP-21-2-1</v>
      </c>
      <c r="D34212" s="4">
        <v>4</v>
      </c>
      <c r="E34212">
        <v>12</v>
      </c>
      <c r="F34212" t="str">
        <f t="shared" si="1071"/>
        <v>21-2-1</v>
      </c>
    </row>
    <row r="34213" spans="1:6" x14ac:dyDescent="0.3">
      <c r="A34213">
        <v>2017</v>
      </c>
      <c r="B34213" t="s">
        <v>3385</v>
      </c>
      <c r="C34213" t="str">
        <f t="shared" si="1070"/>
        <v>2017-Coritiba/PR-21-2-1</v>
      </c>
      <c r="D34213" s="4">
        <v>2.625</v>
      </c>
      <c r="E34213">
        <v>12</v>
      </c>
      <c r="F34213" t="str">
        <f t="shared" si="1071"/>
        <v>21-2-1</v>
      </c>
    </row>
    <row r="34214" spans="1:6" x14ac:dyDescent="0.3">
      <c r="A34214">
        <v>2017</v>
      </c>
      <c r="B34214" t="s">
        <v>325</v>
      </c>
      <c r="C34214" t="str">
        <f t="shared" si="1070"/>
        <v>2017-Cruzeiro/MG-21-2-1</v>
      </c>
      <c r="D34214" s="4">
        <v>2.6666720000000002</v>
      </c>
      <c r="E34214">
        <v>16</v>
      </c>
      <c r="F34214" t="str">
        <f t="shared" si="1071"/>
        <v>21-2-1</v>
      </c>
    </row>
    <row r="34215" spans="1:6" x14ac:dyDescent="0.3">
      <c r="A34215">
        <v>2017</v>
      </c>
      <c r="B34215" t="s">
        <v>327</v>
      </c>
      <c r="C34215" t="str">
        <f t="shared" si="1070"/>
        <v>2017-Flamengo/RJ-21-2-1</v>
      </c>
      <c r="D34215" s="4">
        <v>0</v>
      </c>
      <c r="E34215">
        <v>16</v>
      </c>
      <c r="F34215" t="str">
        <f t="shared" si="1071"/>
        <v>21-2-1</v>
      </c>
    </row>
    <row r="34216" spans="1:6" x14ac:dyDescent="0.3">
      <c r="A34216">
        <v>2017</v>
      </c>
      <c r="B34216" t="s">
        <v>328</v>
      </c>
      <c r="C34216" t="str">
        <f t="shared" si="1070"/>
        <v>2017-Fluminense/RJ-21-2-1</v>
      </c>
      <c r="D34216" s="4">
        <v>1.75</v>
      </c>
      <c r="E34216">
        <v>16</v>
      </c>
      <c r="F34216" t="str">
        <f t="shared" si="1071"/>
        <v>21-2-1</v>
      </c>
    </row>
    <row r="34217" spans="1:6" x14ac:dyDescent="0.3">
      <c r="A34217">
        <v>2017</v>
      </c>
      <c r="B34217" t="s">
        <v>331</v>
      </c>
      <c r="C34217" t="str">
        <f t="shared" si="1070"/>
        <v>2017-Gremio/RS-21-2-1</v>
      </c>
      <c r="D34217" s="4">
        <v>3</v>
      </c>
      <c r="E34217">
        <v>15</v>
      </c>
      <c r="F34217" t="str">
        <f t="shared" si="1071"/>
        <v>21-2-1</v>
      </c>
    </row>
    <row r="34218" spans="1:6" x14ac:dyDescent="0.3">
      <c r="A34218">
        <v>2017</v>
      </c>
      <c r="B34218" t="s">
        <v>333</v>
      </c>
      <c r="C34218" t="str">
        <f t="shared" si="1070"/>
        <v>2017-Palmeiras/SP-21-2-1</v>
      </c>
      <c r="D34218" s="4">
        <v>2.8</v>
      </c>
      <c r="E34218">
        <v>14</v>
      </c>
      <c r="F34218" t="str">
        <f t="shared" si="1071"/>
        <v>21-2-1</v>
      </c>
    </row>
    <row r="34219" spans="1:6" x14ac:dyDescent="0.3">
      <c r="A34219">
        <v>2017</v>
      </c>
      <c r="B34219" t="s">
        <v>335</v>
      </c>
      <c r="C34219" t="str">
        <f t="shared" si="1070"/>
        <v>2017-Ponte Preta/SP-21-2-1</v>
      </c>
      <c r="D34219" s="4">
        <v>2</v>
      </c>
      <c r="E34219">
        <v>10</v>
      </c>
      <c r="F34219" t="str">
        <f t="shared" si="1071"/>
        <v>21-2-1</v>
      </c>
    </row>
    <row r="34220" spans="1:6" x14ac:dyDescent="0.3">
      <c r="A34220">
        <v>2017</v>
      </c>
      <c r="B34220" t="s">
        <v>337</v>
      </c>
      <c r="C34220" t="str">
        <f t="shared" si="1070"/>
        <v>2017-Santos/SP-21-2-1</v>
      </c>
      <c r="D34220" s="4">
        <v>3.2</v>
      </c>
      <c r="E34220">
        <v>14</v>
      </c>
      <c r="F34220" t="str">
        <f t="shared" si="1071"/>
        <v>21-2-1</v>
      </c>
    </row>
    <row r="34221" spans="1:6" x14ac:dyDescent="0.3">
      <c r="A34221">
        <v>2017</v>
      </c>
      <c r="B34221" t="s">
        <v>338</v>
      </c>
      <c r="C34221" t="str">
        <f t="shared" si="1070"/>
        <v>2017-Sao Paulo/SP-21-2-1</v>
      </c>
      <c r="D34221" s="4">
        <v>1.875</v>
      </c>
      <c r="E34221">
        <v>14</v>
      </c>
      <c r="F34221" t="str">
        <f t="shared" si="1071"/>
        <v>21-2-1</v>
      </c>
    </row>
    <row r="34222" spans="1:6" x14ac:dyDescent="0.3">
      <c r="A34222">
        <v>2017</v>
      </c>
      <c r="B34222" t="s">
        <v>2907</v>
      </c>
      <c r="C34222" t="str">
        <f t="shared" si="1070"/>
        <v>2017-Sport/PE-21-2-1</v>
      </c>
      <c r="D34222" s="4">
        <v>3.5</v>
      </c>
      <c r="E34222">
        <v>14</v>
      </c>
      <c r="F34222" t="str">
        <f t="shared" si="1071"/>
        <v>21-2-1</v>
      </c>
    </row>
    <row r="34223" spans="1:6" x14ac:dyDescent="0.3">
      <c r="A34223">
        <v>2017</v>
      </c>
      <c r="B34223" t="s">
        <v>339</v>
      </c>
      <c r="C34223" t="str">
        <f t="shared" si="1070"/>
        <v>2017-Vasco/RJ-21-2-1</v>
      </c>
      <c r="D34223" s="4">
        <v>2.5000040000000001</v>
      </c>
      <c r="E34223">
        <v>14</v>
      </c>
      <c r="F34223" t="str">
        <f t="shared" si="1071"/>
        <v>21-2-1</v>
      </c>
    </row>
    <row r="34224" spans="1:6" x14ac:dyDescent="0.3">
      <c r="A34224">
        <v>2017</v>
      </c>
      <c r="B34224" t="s">
        <v>3387</v>
      </c>
      <c r="C34224" t="str">
        <f t="shared" si="1070"/>
        <v>2017-Vitoria/BA-21-2-1</v>
      </c>
      <c r="D34224" s="4">
        <v>6</v>
      </c>
      <c r="E34224">
        <v>14</v>
      </c>
      <c r="F34224" t="str">
        <f t="shared" si="1071"/>
        <v>21-2-1</v>
      </c>
    </row>
    <row r="34225" spans="1:6" x14ac:dyDescent="0.3">
      <c r="A34225">
        <v>2017</v>
      </c>
      <c r="B34225" t="s">
        <v>4290</v>
      </c>
      <c r="C34225" t="str">
        <f t="shared" si="1070"/>
        <v>2017-Atletico/GO-21-3-0</v>
      </c>
      <c r="D34225" s="4">
        <v>1</v>
      </c>
      <c r="E34225">
        <v>8</v>
      </c>
      <c r="F34225" t="str">
        <f t="shared" si="1071"/>
        <v>21-3-0</v>
      </c>
    </row>
    <row r="34226" spans="1:6" x14ac:dyDescent="0.3">
      <c r="A34226">
        <v>2017</v>
      </c>
      <c r="B34226" t="s">
        <v>2908</v>
      </c>
      <c r="C34226" t="str">
        <f t="shared" si="1070"/>
        <v>2017-Atletico/MG-21-3-0</v>
      </c>
      <c r="D34226" s="4">
        <v>3</v>
      </c>
      <c r="E34226">
        <v>16</v>
      </c>
      <c r="F34226" t="str">
        <f t="shared" si="1071"/>
        <v>21-3-0</v>
      </c>
    </row>
    <row r="34227" spans="1:6" x14ac:dyDescent="0.3">
      <c r="A34227">
        <v>2017</v>
      </c>
      <c r="B34227" t="s">
        <v>340</v>
      </c>
      <c r="C34227" t="str">
        <f t="shared" si="1070"/>
        <v>2017-Atletico/PR-21-3-0</v>
      </c>
      <c r="D34227" s="4">
        <v>7</v>
      </c>
      <c r="E34227">
        <v>29</v>
      </c>
      <c r="F34227" t="str">
        <f t="shared" si="1071"/>
        <v>21-3-0</v>
      </c>
    </row>
    <row r="34228" spans="1:6" x14ac:dyDescent="0.3">
      <c r="A34228">
        <v>2017</v>
      </c>
      <c r="B34228" t="s">
        <v>3862</v>
      </c>
      <c r="C34228" t="str">
        <f t="shared" si="1070"/>
        <v>2017-Avai/SC-21-3-0</v>
      </c>
      <c r="D34228" s="4">
        <v>5</v>
      </c>
      <c r="E34228">
        <v>22</v>
      </c>
      <c r="F34228" t="str">
        <f t="shared" si="1071"/>
        <v>21-3-0</v>
      </c>
    </row>
    <row r="34229" spans="1:6" x14ac:dyDescent="0.3">
      <c r="A34229">
        <v>2017</v>
      </c>
      <c r="B34229" t="s">
        <v>4875</v>
      </c>
      <c r="C34229" t="str">
        <f t="shared" si="1070"/>
        <v>2017-Bahia/BA-21-3-0</v>
      </c>
      <c r="D34229" s="4">
        <v>4</v>
      </c>
      <c r="E34229">
        <v>19</v>
      </c>
      <c r="F34229" t="str">
        <f t="shared" si="1071"/>
        <v>21-3-0</v>
      </c>
    </row>
    <row r="34230" spans="1:6" x14ac:dyDescent="0.3">
      <c r="A34230">
        <v>2017</v>
      </c>
      <c r="B34230" t="s">
        <v>341</v>
      </c>
      <c r="C34230" t="str">
        <f t="shared" si="1070"/>
        <v>2017-Botafogo/RJ-21-3-0</v>
      </c>
      <c r="D34230" s="4">
        <v>4</v>
      </c>
      <c r="E34230">
        <v>20</v>
      </c>
      <c r="F34230" t="str">
        <f t="shared" si="1071"/>
        <v>21-3-0</v>
      </c>
    </row>
    <row r="34231" spans="1:6" x14ac:dyDescent="0.3">
      <c r="A34231">
        <v>2017</v>
      </c>
      <c r="B34231" t="s">
        <v>5320</v>
      </c>
      <c r="C34231" t="str">
        <f t="shared" si="1070"/>
        <v>2017-Chapecoense/SC-21-3-0</v>
      </c>
      <c r="D34231" s="4">
        <v>2.999997</v>
      </c>
      <c r="E34231">
        <v>16</v>
      </c>
      <c r="F34231" t="str">
        <f t="shared" si="1071"/>
        <v>21-3-0</v>
      </c>
    </row>
    <row r="34232" spans="1:6" x14ac:dyDescent="0.3">
      <c r="A34232">
        <v>2017</v>
      </c>
      <c r="B34232" t="s">
        <v>342</v>
      </c>
      <c r="C34232" t="str">
        <f t="shared" si="1070"/>
        <v>2017-Corinthians/SP-21-3-0</v>
      </c>
      <c r="D34232" s="4">
        <v>6</v>
      </c>
      <c r="E34232">
        <v>27</v>
      </c>
      <c r="F34232" t="str">
        <f t="shared" si="1071"/>
        <v>21-3-0</v>
      </c>
    </row>
    <row r="34233" spans="1:6" x14ac:dyDescent="0.3">
      <c r="A34233">
        <v>2017</v>
      </c>
      <c r="B34233" t="s">
        <v>3388</v>
      </c>
      <c r="C34233" t="str">
        <f t="shared" si="1070"/>
        <v>2017-Coritiba/PR-21-3-0</v>
      </c>
      <c r="D34233" s="4">
        <v>4</v>
      </c>
      <c r="E34233">
        <v>23</v>
      </c>
      <c r="F34233" t="str">
        <f t="shared" si="1071"/>
        <v>21-3-0</v>
      </c>
    </row>
    <row r="34234" spans="1:6" x14ac:dyDescent="0.3">
      <c r="A34234">
        <v>2017</v>
      </c>
      <c r="B34234" t="s">
        <v>343</v>
      </c>
      <c r="C34234" t="str">
        <f t="shared" si="1070"/>
        <v>2017-Cruzeiro/MG-21-3-0</v>
      </c>
      <c r="D34234" s="4">
        <v>4</v>
      </c>
      <c r="E34234">
        <v>26</v>
      </c>
      <c r="F34234" t="str">
        <f t="shared" si="1071"/>
        <v>21-3-0</v>
      </c>
    </row>
    <row r="34235" spans="1:6" x14ac:dyDescent="0.3">
      <c r="A34235">
        <v>2017</v>
      </c>
      <c r="B34235" t="s">
        <v>345</v>
      </c>
      <c r="C34235" t="str">
        <f t="shared" si="1070"/>
        <v>2017-Flamengo/RJ-21-3-0</v>
      </c>
      <c r="D34235" s="4">
        <v>3</v>
      </c>
      <c r="E34235">
        <v>30</v>
      </c>
      <c r="F34235" t="str">
        <f t="shared" si="1071"/>
        <v>21-3-0</v>
      </c>
    </row>
    <row r="34236" spans="1:6" x14ac:dyDescent="0.3">
      <c r="A34236">
        <v>2017</v>
      </c>
      <c r="B34236" t="s">
        <v>346</v>
      </c>
      <c r="C34236" t="str">
        <f t="shared" si="1070"/>
        <v>2017-Fluminense/RJ-21-3-0</v>
      </c>
      <c r="D34236" s="4">
        <v>5</v>
      </c>
      <c r="E34236">
        <v>18</v>
      </c>
      <c r="F34236" t="str">
        <f t="shared" si="1071"/>
        <v>21-3-0</v>
      </c>
    </row>
    <row r="34237" spans="1:6" x14ac:dyDescent="0.3">
      <c r="A34237">
        <v>2017</v>
      </c>
      <c r="B34237" t="s">
        <v>349</v>
      </c>
      <c r="C34237" t="str">
        <f t="shared" si="1070"/>
        <v>2017-Gremio/RS-21-3-0</v>
      </c>
      <c r="D34237" s="4">
        <v>4</v>
      </c>
      <c r="E34237">
        <v>31</v>
      </c>
      <c r="F34237" t="str">
        <f t="shared" si="1071"/>
        <v>21-3-0</v>
      </c>
    </row>
    <row r="34238" spans="1:6" x14ac:dyDescent="0.3">
      <c r="A34238">
        <v>2017</v>
      </c>
      <c r="B34238" t="s">
        <v>351</v>
      </c>
      <c r="C34238" t="str">
        <f t="shared" si="1070"/>
        <v>2017-Palmeiras/SP-21-3-0</v>
      </c>
      <c r="D34238" s="4">
        <v>1</v>
      </c>
      <c r="E34238">
        <v>23</v>
      </c>
      <c r="F34238" t="str">
        <f t="shared" si="1071"/>
        <v>21-3-0</v>
      </c>
    </row>
    <row r="34239" spans="1:6" x14ac:dyDescent="0.3">
      <c r="A34239">
        <v>2017</v>
      </c>
      <c r="B34239" t="s">
        <v>353</v>
      </c>
      <c r="C34239" t="str">
        <f t="shared" si="1070"/>
        <v>2017-Ponte Preta/SP-21-3-0</v>
      </c>
      <c r="D34239" s="4">
        <v>5</v>
      </c>
      <c r="E34239">
        <v>19</v>
      </c>
      <c r="F34239" t="str">
        <f t="shared" si="1071"/>
        <v>21-3-0</v>
      </c>
    </row>
    <row r="34240" spans="1:6" x14ac:dyDescent="0.3">
      <c r="A34240">
        <v>2017</v>
      </c>
      <c r="B34240" t="s">
        <v>355</v>
      </c>
      <c r="C34240" t="str">
        <f t="shared" si="1070"/>
        <v>2017-Santos/SP-21-3-0</v>
      </c>
      <c r="D34240" s="4">
        <v>3</v>
      </c>
      <c r="E34240">
        <v>23</v>
      </c>
      <c r="F34240" t="str">
        <f t="shared" si="1071"/>
        <v>21-3-0</v>
      </c>
    </row>
    <row r="34241" spans="1:6" x14ac:dyDescent="0.3">
      <c r="A34241">
        <v>2017</v>
      </c>
      <c r="B34241" t="s">
        <v>356</v>
      </c>
      <c r="C34241" t="str">
        <f t="shared" si="1070"/>
        <v>2017-Sao Paulo/SP-21-3-0</v>
      </c>
      <c r="D34241" s="4">
        <v>4</v>
      </c>
      <c r="E34241">
        <v>14</v>
      </c>
      <c r="F34241" t="str">
        <f t="shared" si="1071"/>
        <v>21-3-0</v>
      </c>
    </row>
    <row r="34242" spans="1:6" x14ac:dyDescent="0.3">
      <c r="A34242">
        <v>2017</v>
      </c>
      <c r="B34242" t="s">
        <v>2910</v>
      </c>
      <c r="C34242" t="str">
        <f t="shared" si="1070"/>
        <v>2017-Sport/PE-21-3-0</v>
      </c>
      <c r="D34242" s="4">
        <v>1</v>
      </c>
      <c r="E34242">
        <v>25</v>
      </c>
      <c r="F34242" t="str">
        <f t="shared" si="1071"/>
        <v>21-3-0</v>
      </c>
    </row>
    <row r="34243" spans="1:6" x14ac:dyDescent="0.3">
      <c r="A34243">
        <v>2017</v>
      </c>
      <c r="B34243" t="s">
        <v>357</v>
      </c>
      <c r="C34243" t="str">
        <f t="shared" ref="C34243:C34306" si="1072">A34243&amp;"-"&amp;B34243</f>
        <v>2017-Vasco/RJ-21-3-0</v>
      </c>
      <c r="D34243" s="4">
        <v>2</v>
      </c>
      <c r="E34243">
        <v>15</v>
      </c>
      <c r="F34243" t="str">
        <f t="shared" ref="F34243:F34306" si="1073">RIGHT(B34243,LEN(C34243)-FIND("-",C34243,6))</f>
        <v>21-3-0</v>
      </c>
    </row>
    <row r="34244" spans="1:6" x14ac:dyDescent="0.3">
      <c r="A34244">
        <v>2017</v>
      </c>
      <c r="B34244" t="s">
        <v>3390</v>
      </c>
      <c r="C34244" t="str">
        <f t="shared" si="1072"/>
        <v>2017-Vitoria/BA-21-3-0</v>
      </c>
      <c r="D34244" s="4">
        <v>6</v>
      </c>
      <c r="E34244">
        <v>14</v>
      </c>
      <c r="F34244" t="str">
        <f t="shared" si="1073"/>
        <v>21-3-0</v>
      </c>
    </row>
    <row r="34245" spans="1:6" x14ac:dyDescent="0.3">
      <c r="A34245">
        <v>2017</v>
      </c>
      <c r="B34245" t="s">
        <v>4294</v>
      </c>
      <c r="C34245" t="str">
        <f t="shared" si="1072"/>
        <v>2017-Atletico/GO-21-3-1</v>
      </c>
      <c r="D34245" s="4">
        <v>1</v>
      </c>
      <c r="E34245">
        <v>8</v>
      </c>
      <c r="F34245" t="str">
        <f t="shared" si="1073"/>
        <v>21-3-1</v>
      </c>
    </row>
    <row r="34246" spans="1:6" x14ac:dyDescent="0.3">
      <c r="A34246">
        <v>2017</v>
      </c>
      <c r="B34246" t="s">
        <v>2911</v>
      </c>
      <c r="C34246" t="str">
        <f t="shared" si="1072"/>
        <v>2017-Atletico/MG-21-3-1</v>
      </c>
      <c r="D34246" s="4">
        <v>3</v>
      </c>
      <c r="E34246">
        <v>21</v>
      </c>
      <c r="F34246" t="str">
        <f t="shared" si="1073"/>
        <v>21-3-1</v>
      </c>
    </row>
    <row r="34247" spans="1:6" x14ac:dyDescent="0.3">
      <c r="A34247">
        <v>2017</v>
      </c>
      <c r="B34247" t="s">
        <v>358</v>
      </c>
      <c r="C34247" t="str">
        <f t="shared" si="1072"/>
        <v>2017-Atletico/PR-21-3-1</v>
      </c>
      <c r="D34247" s="4">
        <v>9</v>
      </c>
      <c r="E34247">
        <v>22</v>
      </c>
      <c r="F34247" t="str">
        <f t="shared" si="1073"/>
        <v>21-3-1</v>
      </c>
    </row>
    <row r="34248" spans="1:6" x14ac:dyDescent="0.3">
      <c r="A34248">
        <v>2017</v>
      </c>
      <c r="B34248" t="s">
        <v>3863</v>
      </c>
      <c r="C34248" t="str">
        <f t="shared" si="1072"/>
        <v>2017-Avai/SC-21-3-1</v>
      </c>
      <c r="D34248" s="4">
        <v>4</v>
      </c>
      <c r="E34248">
        <v>8</v>
      </c>
      <c r="F34248" t="str">
        <f t="shared" si="1073"/>
        <v>21-3-1</v>
      </c>
    </row>
    <row r="34249" spans="1:6" x14ac:dyDescent="0.3">
      <c r="A34249">
        <v>2017</v>
      </c>
      <c r="B34249" t="s">
        <v>4877</v>
      </c>
      <c r="C34249" t="str">
        <f t="shared" si="1072"/>
        <v>2017-Bahia/BA-21-3-1</v>
      </c>
      <c r="D34249" s="4">
        <v>4</v>
      </c>
      <c r="E34249">
        <v>19</v>
      </c>
      <c r="F34249" t="str">
        <f t="shared" si="1073"/>
        <v>21-3-1</v>
      </c>
    </row>
    <row r="34250" spans="1:6" x14ac:dyDescent="0.3">
      <c r="A34250">
        <v>2017</v>
      </c>
      <c r="B34250" t="s">
        <v>359</v>
      </c>
      <c r="C34250" t="str">
        <f t="shared" si="1072"/>
        <v>2017-Botafogo/RJ-21-3-1</v>
      </c>
      <c r="D34250" s="4">
        <v>4</v>
      </c>
      <c r="E34250">
        <v>27</v>
      </c>
      <c r="F34250" t="str">
        <f t="shared" si="1073"/>
        <v>21-3-1</v>
      </c>
    </row>
    <row r="34251" spans="1:6" x14ac:dyDescent="0.3">
      <c r="A34251">
        <v>2017</v>
      </c>
      <c r="B34251" t="s">
        <v>5321</v>
      </c>
      <c r="C34251" t="str">
        <f t="shared" si="1072"/>
        <v>2017-Chapecoense/SC-21-3-1</v>
      </c>
      <c r="D34251" s="4">
        <v>3</v>
      </c>
      <c r="E34251">
        <v>21</v>
      </c>
      <c r="F34251" t="str">
        <f t="shared" si="1073"/>
        <v>21-3-1</v>
      </c>
    </row>
    <row r="34252" spans="1:6" x14ac:dyDescent="0.3">
      <c r="A34252">
        <v>2017</v>
      </c>
      <c r="B34252" t="s">
        <v>360</v>
      </c>
      <c r="C34252" t="str">
        <f t="shared" si="1072"/>
        <v>2017-Corinthians/SP-21-3-1</v>
      </c>
      <c r="D34252" s="4">
        <v>6</v>
      </c>
      <c r="E34252">
        <v>27</v>
      </c>
      <c r="F34252" t="str">
        <f t="shared" si="1073"/>
        <v>21-3-1</v>
      </c>
    </row>
    <row r="34253" spans="1:6" x14ac:dyDescent="0.3">
      <c r="A34253">
        <v>2017</v>
      </c>
      <c r="B34253" t="s">
        <v>3391</v>
      </c>
      <c r="C34253" t="str">
        <f t="shared" si="1072"/>
        <v>2017-Coritiba/PR-21-3-1</v>
      </c>
      <c r="D34253" s="4">
        <v>0</v>
      </c>
      <c r="E34253">
        <v>22</v>
      </c>
      <c r="F34253" t="str">
        <f t="shared" si="1073"/>
        <v>21-3-1</v>
      </c>
    </row>
    <row r="34254" spans="1:6" x14ac:dyDescent="0.3">
      <c r="A34254">
        <v>2017</v>
      </c>
      <c r="B34254" t="s">
        <v>361</v>
      </c>
      <c r="C34254" t="str">
        <f t="shared" si="1072"/>
        <v>2017-Cruzeiro/MG-21-3-1</v>
      </c>
      <c r="D34254" s="4">
        <v>3.8571390000000001</v>
      </c>
      <c r="E34254">
        <v>16</v>
      </c>
      <c r="F34254" t="str">
        <f t="shared" si="1073"/>
        <v>21-3-1</v>
      </c>
    </row>
    <row r="34255" spans="1:6" x14ac:dyDescent="0.3">
      <c r="A34255">
        <v>2017</v>
      </c>
      <c r="B34255" t="s">
        <v>363</v>
      </c>
      <c r="C34255" t="str">
        <f t="shared" si="1072"/>
        <v>2017-Flamengo/RJ-21-3-1</v>
      </c>
      <c r="D34255" s="4">
        <v>0</v>
      </c>
      <c r="E34255">
        <v>20</v>
      </c>
      <c r="F34255" t="str">
        <f t="shared" si="1073"/>
        <v>21-3-1</v>
      </c>
    </row>
    <row r="34256" spans="1:6" x14ac:dyDescent="0.3">
      <c r="A34256">
        <v>2017</v>
      </c>
      <c r="B34256" t="s">
        <v>364</v>
      </c>
      <c r="C34256" t="str">
        <f t="shared" si="1072"/>
        <v>2017-Fluminense/RJ-21-3-1</v>
      </c>
      <c r="D34256" s="4">
        <v>3.4</v>
      </c>
      <c r="E34256">
        <v>18</v>
      </c>
      <c r="F34256" t="str">
        <f t="shared" si="1073"/>
        <v>21-3-1</v>
      </c>
    </row>
    <row r="34257" spans="1:6" x14ac:dyDescent="0.3">
      <c r="A34257">
        <v>2017</v>
      </c>
      <c r="B34257" t="s">
        <v>367</v>
      </c>
      <c r="C34257" t="str">
        <f t="shared" si="1072"/>
        <v>2017-Gremio/RS-21-3-1</v>
      </c>
      <c r="D34257" s="4">
        <v>5.25</v>
      </c>
      <c r="E34257">
        <v>21</v>
      </c>
      <c r="F34257" t="str">
        <f t="shared" si="1073"/>
        <v>21-3-1</v>
      </c>
    </row>
    <row r="34258" spans="1:6" x14ac:dyDescent="0.3">
      <c r="A34258">
        <v>2017</v>
      </c>
      <c r="B34258" t="s">
        <v>369</v>
      </c>
      <c r="C34258" t="str">
        <f t="shared" si="1072"/>
        <v>2017-Palmeiras/SP-21-3-1</v>
      </c>
      <c r="D34258" s="4">
        <v>4</v>
      </c>
      <c r="E34258">
        <v>30</v>
      </c>
      <c r="F34258" t="str">
        <f t="shared" si="1073"/>
        <v>21-3-1</v>
      </c>
    </row>
    <row r="34259" spans="1:6" x14ac:dyDescent="0.3">
      <c r="A34259">
        <v>2017</v>
      </c>
      <c r="B34259" t="s">
        <v>371</v>
      </c>
      <c r="C34259" t="str">
        <f t="shared" si="1072"/>
        <v>2017-Ponte Preta/SP-21-3-1</v>
      </c>
      <c r="D34259" s="4">
        <v>3</v>
      </c>
      <c r="E34259">
        <v>13</v>
      </c>
      <c r="F34259" t="str">
        <f t="shared" si="1073"/>
        <v>21-3-1</v>
      </c>
    </row>
    <row r="34260" spans="1:6" x14ac:dyDescent="0.3">
      <c r="A34260">
        <v>2017</v>
      </c>
      <c r="B34260" t="s">
        <v>373</v>
      </c>
      <c r="C34260" t="str">
        <f t="shared" si="1072"/>
        <v>2017-Santos/SP-21-3-1</v>
      </c>
      <c r="D34260" s="4">
        <v>5</v>
      </c>
      <c r="E34260">
        <v>19</v>
      </c>
      <c r="F34260" t="str">
        <f t="shared" si="1073"/>
        <v>21-3-1</v>
      </c>
    </row>
    <row r="34261" spans="1:6" x14ac:dyDescent="0.3">
      <c r="A34261">
        <v>2017</v>
      </c>
      <c r="B34261" t="s">
        <v>374</v>
      </c>
      <c r="C34261" t="str">
        <f t="shared" si="1072"/>
        <v>2017-Sao Paulo/SP-21-3-1</v>
      </c>
      <c r="D34261" s="4">
        <v>3</v>
      </c>
      <c r="E34261">
        <v>17</v>
      </c>
      <c r="F34261" t="str">
        <f t="shared" si="1073"/>
        <v>21-3-1</v>
      </c>
    </row>
    <row r="34262" spans="1:6" x14ac:dyDescent="0.3">
      <c r="A34262">
        <v>2017</v>
      </c>
      <c r="B34262" t="s">
        <v>2913</v>
      </c>
      <c r="C34262" t="str">
        <f t="shared" si="1072"/>
        <v>2017-Sport/PE-21-3-1</v>
      </c>
      <c r="D34262" s="4">
        <v>2</v>
      </c>
      <c r="E34262">
        <v>20</v>
      </c>
      <c r="F34262" t="str">
        <f t="shared" si="1073"/>
        <v>21-3-1</v>
      </c>
    </row>
    <row r="34263" spans="1:6" x14ac:dyDescent="0.3">
      <c r="A34263">
        <v>2017</v>
      </c>
      <c r="B34263" t="s">
        <v>375</v>
      </c>
      <c r="C34263" t="str">
        <f t="shared" si="1072"/>
        <v>2017-Vasco/RJ-21-3-1</v>
      </c>
      <c r="D34263" s="4">
        <v>2</v>
      </c>
      <c r="E34263">
        <v>15</v>
      </c>
      <c r="F34263" t="str">
        <f t="shared" si="1073"/>
        <v>21-3-1</v>
      </c>
    </row>
    <row r="34264" spans="1:6" x14ac:dyDescent="0.3">
      <c r="A34264">
        <v>2017</v>
      </c>
      <c r="B34264" t="s">
        <v>3393</v>
      </c>
      <c r="C34264" t="str">
        <f t="shared" si="1072"/>
        <v>2017-Vitoria/BA-21-3-1</v>
      </c>
      <c r="D34264" s="4">
        <v>6</v>
      </c>
      <c r="E34264">
        <v>17</v>
      </c>
      <c r="F34264" t="str">
        <f t="shared" si="1073"/>
        <v>21-3-1</v>
      </c>
    </row>
    <row r="34265" spans="1:6" x14ac:dyDescent="0.3">
      <c r="A34265">
        <v>2017</v>
      </c>
      <c r="B34265" t="s">
        <v>4298</v>
      </c>
      <c r="C34265" t="str">
        <f t="shared" si="1072"/>
        <v>2017-Atletico/GO-21-3-2</v>
      </c>
      <c r="D34265" s="4">
        <v>3</v>
      </c>
      <c r="E34265">
        <v>12</v>
      </c>
      <c r="F34265" t="str">
        <f t="shared" si="1073"/>
        <v>21-3-2</v>
      </c>
    </row>
    <row r="34266" spans="1:6" x14ac:dyDescent="0.3">
      <c r="A34266">
        <v>2017</v>
      </c>
      <c r="B34266" t="s">
        <v>2914</v>
      </c>
      <c r="C34266" t="str">
        <f t="shared" si="1072"/>
        <v>2017-Atletico/MG-21-3-2</v>
      </c>
      <c r="D34266" s="4">
        <v>7</v>
      </c>
      <c r="E34266">
        <v>16</v>
      </c>
      <c r="F34266" t="str">
        <f t="shared" si="1073"/>
        <v>21-3-2</v>
      </c>
    </row>
    <row r="34267" spans="1:6" x14ac:dyDescent="0.3">
      <c r="A34267">
        <v>2017</v>
      </c>
      <c r="B34267" t="s">
        <v>376</v>
      </c>
      <c r="C34267" t="str">
        <f t="shared" si="1072"/>
        <v>2017-Atletico/PR-21-3-2</v>
      </c>
      <c r="D34267" s="4">
        <v>5</v>
      </c>
      <c r="E34267">
        <v>16</v>
      </c>
      <c r="F34267" t="str">
        <f t="shared" si="1073"/>
        <v>21-3-2</v>
      </c>
    </row>
    <row r="34268" spans="1:6" x14ac:dyDescent="0.3">
      <c r="A34268">
        <v>2017</v>
      </c>
      <c r="B34268" t="s">
        <v>3864</v>
      </c>
      <c r="C34268" t="str">
        <f t="shared" si="1072"/>
        <v>2017-Avai/SC-21-3-2</v>
      </c>
      <c r="D34268" s="4">
        <v>3.25</v>
      </c>
      <c r="E34268">
        <v>13</v>
      </c>
      <c r="F34268" t="str">
        <f t="shared" si="1073"/>
        <v>21-3-2</v>
      </c>
    </row>
    <row r="34269" spans="1:6" x14ac:dyDescent="0.3">
      <c r="A34269">
        <v>2017</v>
      </c>
      <c r="B34269" t="s">
        <v>4879</v>
      </c>
      <c r="C34269" t="str">
        <f t="shared" si="1072"/>
        <v>2017-Bahia/BA-21-3-2</v>
      </c>
      <c r="D34269" s="4">
        <v>0</v>
      </c>
      <c r="E34269">
        <v>12</v>
      </c>
      <c r="F34269" t="str">
        <f t="shared" si="1073"/>
        <v>21-3-2</v>
      </c>
    </row>
    <row r="34270" spans="1:6" x14ac:dyDescent="0.3">
      <c r="A34270">
        <v>2017</v>
      </c>
      <c r="B34270" t="s">
        <v>377</v>
      </c>
      <c r="C34270" t="str">
        <f t="shared" si="1072"/>
        <v>2017-Botafogo/RJ-21-3-2</v>
      </c>
      <c r="D34270" s="4">
        <v>1</v>
      </c>
      <c r="E34270">
        <v>25</v>
      </c>
      <c r="F34270" t="str">
        <f t="shared" si="1073"/>
        <v>21-3-2</v>
      </c>
    </row>
    <row r="34271" spans="1:6" x14ac:dyDescent="0.3">
      <c r="A34271">
        <v>2017</v>
      </c>
      <c r="B34271" t="s">
        <v>5322</v>
      </c>
      <c r="C34271" t="str">
        <f t="shared" si="1072"/>
        <v>2017-Chapecoense/SC-21-3-2</v>
      </c>
      <c r="D34271" s="4">
        <v>1</v>
      </c>
      <c r="E34271">
        <v>28</v>
      </c>
      <c r="F34271" t="str">
        <f t="shared" si="1073"/>
        <v>21-3-2</v>
      </c>
    </row>
    <row r="34272" spans="1:6" x14ac:dyDescent="0.3">
      <c r="A34272">
        <v>2017</v>
      </c>
      <c r="B34272" t="s">
        <v>378</v>
      </c>
      <c r="C34272" t="str">
        <f t="shared" si="1072"/>
        <v>2017-Corinthians/SP-21-3-2</v>
      </c>
      <c r="D34272" s="4">
        <v>6.9999929999999999</v>
      </c>
      <c r="E34272">
        <v>21</v>
      </c>
      <c r="F34272" t="str">
        <f t="shared" si="1073"/>
        <v>21-3-2</v>
      </c>
    </row>
    <row r="34273" spans="1:6" x14ac:dyDescent="0.3">
      <c r="A34273">
        <v>2017</v>
      </c>
      <c r="B34273" t="s">
        <v>3394</v>
      </c>
      <c r="C34273" t="str">
        <f t="shared" si="1072"/>
        <v>2017-Coritiba/PR-21-3-2</v>
      </c>
      <c r="D34273" s="4">
        <v>5</v>
      </c>
      <c r="E34273">
        <v>16</v>
      </c>
      <c r="F34273" t="str">
        <f t="shared" si="1073"/>
        <v>21-3-2</v>
      </c>
    </row>
    <row r="34274" spans="1:6" x14ac:dyDescent="0.3">
      <c r="A34274">
        <v>2017</v>
      </c>
      <c r="B34274" t="s">
        <v>379</v>
      </c>
      <c r="C34274" t="str">
        <f t="shared" si="1072"/>
        <v>2017-Cruzeiro/MG-21-3-2</v>
      </c>
      <c r="D34274" s="4">
        <v>5</v>
      </c>
      <c r="E34274">
        <v>27</v>
      </c>
      <c r="F34274" t="str">
        <f t="shared" si="1073"/>
        <v>21-3-2</v>
      </c>
    </row>
    <row r="34275" spans="1:6" x14ac:dyDescent="0.3">
      <c r="A34275">
        <v>2017</v>
      </c>
      <c r="B34275" t="s">
        <v>381</v>
      </c>
      <c r="C34275" t="str">
        <f t="shared" si="1072"/>
        <v>2017-Flamengo/RJ-21-3-2</v>
      </c>
      <c r="D34275" s="4">
        <v>1</v>
      </c>
      <c r="E34275">
        <v>23</v>
      </c>
      <c r="F34275" t="str">
        <f t="shared" si="1073"/>
        <v>21-3-2</v>
      </c>
    </row>
    <row r="34276" spans="1:6" x14ac:dyDescent="0.3">
      <c r="A34276">
        <v>2017</v>
      </c>
      <c r="B34276" t="s">
        <v>382</v>
      </c>
      <c r="C34276" t="str">
        <f t="shared" si="1072"/>
        <v>2017-Fluminense/RJ-21-3-2</v>
      </c>
      <c r="D34276" s="4">
        <v>5</v>
      </c>
      <c r="E34276">
        <v>18</v>
      </c>
      <c r="F34276" t="str">
        <f t="shared" si="1073"/>
        <v>21-3-2</v>
      </c>
    </row>
    <row r="34277" spans="1:6" x14ac:dyDescent="0.3">
      <c r="A34277">
        <v>2017</v>
      </c>
      <c r="B34277" t="s">
        <v>385</v>
      </c>
      <c r="C34277" t="str">
        <f t="shared" si="1072"/>
        <v>2017-Gremio/RS-21-3-2</v>
      </c>
      <c r="D34277" s="4">
        <v>7</v>
      </c>
      <c r="E34277">
        <v>29</v>
      </c>
      <c r="F34277" t="str">
        <f t="shared" si="1073"/>
        <v>21-3-2</v>
      </c>
    </row>
    <row r="34278" spans="1:6" x14ac:dyDescent="0.3">
      <c r="A34278">
        <v>2017</v>
      </c>
      <c r="B34278" t="s">
        <v>387</v>
      </c>
      <c r="C34278" t="str">
        <f t="shared" si="1072"/>
        <v>2017-Palmeiras/SP-21-3-2</v>
      </c>
      <c r="D34278" s="4">
        <v>6</v>
      </c>
      <c r="E34278">
        <v>26</v>
      </c>
      <c r="F34278" t="str">
        <f t="shared" si="1073"/>
        <v>21-3-2</v>
      </c>
    </row>
    <row r="34279" spans="1:6" x14ac:dyDescent="0.3">
      <c r="A34279">
        <v>2017</v>
      </c>
      <c r="B34279" t="s">
        <v>389</v>
      </c>
      <c r="C34279" t="str">
        <f t="shared" si="1072"/>
        <v>2017-Ponte Preta/SP-21-3-2</v>
      </c>
      <c r="D34279" s="4">
        <v>2</v>
      </c>
      <c r="E34279">
        <v>16</v>
      </c>
      <c r="F34279" t="str">
        <f t="shared" si="1073"/>
        <v>21-3-2</v>
      </c>
    </row>
    <row r="34280" spans="1:6" x14ac:dyDescent="0.3">
      <c r="A34280">
        <v>2017</v>
      </c>
      <c r="B34280" t="s">
        <v>391</v>
      </c>
      <c r="C34280" t="str">
        <f t="shared" si="1072"/>
        <v>2017-Santos/SP-21-3-2</v>
      </c>
      <c r="D34280" s="4">
        <v>5</v>
      </c>
      <c r="E34280">
        <v>28</v>
      </c>
      <c r="F34280" t="str">
        <f t="shared" si="1073"/>
        <v>21-3-2</v>
      </c>
    </row>
    <row r="34281" spans="1:6" x14ac:dyDescent="0.3">
      <c r="A34281">
        <v>2017</v>
      </c>
      <c r="B34281" t="s">
        <v>392</v>
      </c>
      <c r="C34281" t="str">
        <f t="shared" si="1072"/>
        <v>2017-Sao Paulo/SP-21-3-2</v>
      </c>
      <c r="D34281" s="4">
        <v>3</v>
      </c>
      <c r="E34281">
        <v>14</v>
      </c>
      <c r="F34281" t="str">
        <f t="shared" si="1073"/>
        <v>21-3-2</v>
      </c>
    </row>
    <row r="34282" spans="1:6" x14ac:dyDescent="0.3">
      <c r="A34282">
        <v>2017</v>
      </c>
      <c r="B34282" t="s">
        <v>2916</v>
      </c>
      <c r="C34282" t="str">
        <f t="shared" si="1072"/>
        <v>2017-Sport/PE-21-3-2</v>
      </c>
      <c r="D34282" s="4">
        <v>3</v>
      </c>
      <c r="E34282">
        <v>16</v>
      </c>
      <c r="F34282" t="str">
        <f t="shared" si="1073"/>
        <v>21-3-2</v>
      </c>
    </row>
    <row r="34283" spans="1:6" x14ac:dyDescent="0.3">
      <c r="A34283">
        <v>2017</v>
      </c>
      <c r="B34283" t="s">
        <v>393</v>
      </c>
      <c r="C34283" t="str">
        <f t="shared" si="1072"/>
        <v>2017-Vasco/RJ-21-3-2</v>
      </c>
      <c r="D34283" s="4">
        <v>1</v>
      </c>
      <c r="E34283">
        <v>14</v>
      </c>
      <c r="F34283" t="str">
        <f t="shared" si="1073"/>
        <v>21-3-2</v>
      </c>
    </row>
    <row r="34284" spans="1:6" x14ac:dyDescent="0.3">
      <c r="A34284">
        <v>2017</v>
      </c>
      <c r="B34284" t="s">
        <v>3396</v>
      </c>
      <c r="C34284" t="str">
        <f t="shared" si="1072"/>
        <v>2017-Vitoria/BA-21-3-2</v>
      </c>
      <c r="D34284" s="4">
        <v>7</v>
      </c>
      <c r="E34284">
        <v>15</v>
      </c>
      <c r="F34284" t="str">
        <f t="shared" si="1073"/>
        <v>21-3-2</v>
      </c>
    </row>
    <row r="34285" spans="1:6" x14ac:dyDescent="0.3">
      <c r="A34285">
        <v>2017</v>
      </c>
      <c r="B34285" t="s">
        <v>4302</v>
      </c>
      <c r="C34285" t="str">
        <f t="shared" si="1072"/>
        <v>2017-Atletico/GO-21-4-0</v>
      </c>
      <c r="D34285" s="4">
        <v>1</v>
      </c>
      <c r="E34285">
        <v>9</v>
      </c>
      <c r="F34285" t="str">
        <f t="shared" si="1073"/>
        <v>21-4-0</v>
      </c>
    </row>
    <row r="34286" spans="1:6" x14ac:dyDescent="0.3">
      <c r="A34286">
        <v>2017</v>
      </c>
      <c r="B34286" t="s">
        <v>2917</v>
      </c>
      <c r="C34286" t="str">
        <f t="shared" si="1072"/>
        <v>2017-Atletico/MG-21-4-0</v>
      </c>
      <c r="D34286" s="4">
        <v>8</v>
      </c>
      <c r="E34286">
        <v>20</v>
      </c>
      <c r="F34286" t="str">
        <f t="shared" si="1073"/>
        <v>21-4-0</v>
      </c>
    </row>
    <row r="34287" spans="1:6" x14ac:dyDescent="0.3">
      <c r="A34287">
        <v>2017</v>
      </c>
      <c r="B34287" t="s">
        <v>394</v>
      </c>
      <c r="C34287" t="str">
        <f t="shared" si="1072"/>
        <v>2017-Atletico/PR-21-4-0</v>
      </c>
      <c r="D34287" s="4">
        <v>12</v>
      </c>
      <c r="E34287">
        <v>22</v>
      </c>
      <c r="F34287" t="str">
        <f t="shared" si="1073"/>
        <v>21-4-0</v>
      </c>
    </row>
    <row r="34288" spans="1:6" x14ac:dyDescent="0.3">
      <c r="A34288">
        <v>2017</v>
      </c>
      <c r="B34288" t="s">
        <v>3865</v>
      </c>
      <c r="C34288" t="str">
        <f t="shared" si="1072"/>
        <v>2017-Avai/SC-21-4-0</v>
      </c>
      <c r="D34288" s="4">
        <v>1</v>
      </c>
      <c r="E34288">
        <v>17</v>
      </c>
      <c r="F34288" t="str">
        <f t="shared" si="1073"/>
        <v>21-4-0</v>
      </c>
    </row>
    <row r="34289" spans="1:6" x14ac:dyDescent="0.3">
      <c r="A34289">
        <v>2017</v>
      </c>
      <c r="B34289" t="s">
        <v>4881</v>
      </c>
      <c r="C34289" t="str">
        <f t="shared" si="1072"/>
        <v>2017-Bahia/BA-21-4-0</v>
      </c>
      <c r="D34289" s="4">
        <v>2</v>
      </c>
      <c r="E34289">
        <v>19</v>
      </c>
      <c r="F34289" t="str">
        <f t="shared" si="1073"/>
        <v>21-4-0</v>
      </c>
    </row>
    <row r="34290" spans="1:6" x14ac:dyDescent="0.3">
      <c r="A34290">
        <v>2017</v>
      </c>
      <c r="B34290" t="s">
        <v>395</v>
      </c>
      <c r="C34290" t="str">
        <f t="shared" si="1072"/>
        <v>2017-Botafogo/RJ-21-4-0</v>
      </c>
      <c r="D34290" s="4">
        <v>8</v>
      </c>
      <c r="E34290">
        <v>24</v>
      </c>
      <c r="F34290" t="str">
        <f t="shared" si="1073"/>
        <v>21-4-0</v>
      </c>
    </row>
    <row r="34291" spans="1:6" x14ac:dyDescent="0.3">
      <c r="A34291">
        <v>2017</v>
      </c>
      <c r="B34291" t="s">
        <v>5323</v>
      </c>
      <c r="C34291" t="str">
        <f t="shared" si="1072"/>
        <v>2017-Chapecoense/SC-21-4-0</v>
      </c>
      <c r="D34291" s="4">
        <v>4</v>
      </c>
      <c r="E34291">
        <v>25</v>
      </c>
      <c r="F34291" t="str">
        <f t="shared" si="1073"/>
        <v>21-4-0</v>
      </c>
    </row>
    <row r="34292" spans="1:6" x14ac:dyDescent="0.3">
      <c r="A34292">
        <v>2017</v>
      </c>
      <c r="B34292" t="s">
        <v>396</v>
      </c>
      <c r="C34292" t="str">
        <f t="shared" si="1072"/>
        <v>2017-Corinthians/SP-21-4-0</v>
      </c>
      <c r="D34292" s="4">
        <v>7</v>
      </c>
      <c r="E34292">
        <v>37</v>
      </c>
      <c r="F34292" t="str">
        <f t="shared" si="1073"/>
        <v>21-4-0</v>
      </c>
    </row>
    <row r="34293" spans="1:6" x14ac:dyDescent="0.3">
      <c r="A34293">
        <v>2017</v>
      </c>
      <c r="B34293" t="s">
        <v>3397</v>
      </c>
      <c r="C34293" t="str">
        <f t="shared" si="1072"/>
        <v>2017-Coritiba/PR-21-4-0</v>
      </c>
      <c r="D34293" s="4">
        <v>6</v>
      </c>
      <c r="E34293">
        <v>25</v>
      </c>
      <c r="F34293" t="str">
        <f t="shared" si="1073"/>
        <v>21-4-0</v>
      </c>
    </row>
    <row r="34294" spans="1:6" x14ac:dyDescent="0.3">
      <c r="A34294">
        <v>2017</v>
      </c>
      <c r="B34294" t="s">
        <v>397</v>
      </c>
      <c r="C34294" t="str">
        <f t="shared" si="1072"/>
        <v>2017-Cruzeiro/MG-21-4-0</v>
      </c>
      <c r="D34294" s="4">
        <v>5</v>
      </c>
      <c r="E34294">
        <v>22</v>
      </c>
      <c r="F34294" t="str">
        <f t="shared" si="1073"/>
        <v>21-4-0</v>
      </c>
    </row>
    <row r="34295" spans="1:6" x14ac:dyDescent="0.3">
      <c r="A34295">
        <v>2017</v>
      </c>
      <c r="B34295" t="s">
        <v>399</v>
      </c>
      <c r="C34295" t="str">
        <f t="shared" si="1072"/>
        <v>2017-Flamengo/RJ-21-4-0</v>
      </c>
      <c r="D34295" s="4">
        <v>1</v>
      </c>
      <c r="E34295">
        <v>24</v>
      </c>
      <c r="F34295" t="str">
        <f t="shared" si="1073"/>
        <v>21-4-0</v>
      </c>
    </row>
    <row r="34296" spans="1:6" x14ac:dyDescent="0.3">
      <c r="A34296">
        <v>2017</v>
      </c>
      <c r="B34296" t="s">
        <v>400</v>
      </c>
      <c r="C34296" t="str">
        <f t="shared" si="1072"/>
        <v>2017-Fluminense/RJ-21-4-0</v>
      </c>
      <c r="D34296" s="4">
        <v>4</v>
      </c>
      <c r="E34296">
        <v>21</v>
      </c>
      <c r="F34296" t="str">
        <f t="shared" si="1073"/>
        <v>21-4-0</v>
      </c>
    </row>
    <row r="34297" spans="1:6" x14ac:dyDescent="0.3">
      <c r="A34297">
        <v>2017</v>
      </c>
      <c r="B34297" t="s">
        <v>403</v>
      </c>
      <c r="C34297" t="str">
        <f t="shared" si="1072"/>
        <v>2017-Gremio/RS-21-4-0</v>
      </c>
      <c r="D34297" s="4">
        <v>7</v>
      </c>
      <c r="E34297">
        <v>29</v>
      </c>
      <c r="F34297" t="str">
        <f t="shared" si="1073"/>
        <v>21-4-0</v>
      </c>
    </row>
    <row r="34298" spans="1:6" x14ac:dyDescent="0.3">
      <c r="A34298">
        <v>2017</v>
      </c>
      <c r="B34298" t="s">
        <v>405</v>
      </c>
      <c r="C34298" t="str">
        <f t="shared" si="1072"/>
        <v>2017-Palmeiras/SP-21-4-0</v>
      </c>
      <c r="D34298" s="4">
        <v>7</v>
      </c>
      <c r="E34298">
        <v>26</v>
      </c>
      <c r="F34298" t="str">
        <f t="shared" si="1073"/>
        <v>21-4-0</v>
      </c>
    </row>
    <row r="34299" spans="1:6" x14ac:dyDescent="0.3">
      <c r="A34299">
        <v>2017</v>
      </c>
      <c r="B34299" t="s">
        <v>407</v>
      </c>
      <c r="C34299" t="str">
        <f t="shared" si="1072"/>
        <v>2017-Ponte Preta/SP-21-4-0</v>
      </c>
      <c r="D34299" s="4">
        <v>3</v>
      </c>
      <c r="E34299">
        <v>20</v>
      </c>
      <c r="F34299" t="str">
        <f t="shared" si="1073"/>
        <v>21-4-0</v>
      </c>
    </row>
    <row r="34300" spans="1:6" x14ac:dyDescent="0.3">
      <c r="A34300">
        <v>2017</v>
      </c>
      <c r="B34300" t="s">
        <v>409</v>
      </c>
      <c r="C34300" t="str">
        <f t="shared" si="1072"/>
        <v>2017-Santos/SP-21-4-0</v>
      </c>
      <c r="D34300" s="4">
        <v>6</v>
      </c>
      <c r="E34300">
        <v>26</v>
      </c>
      <c r="F34300" t="str">
        <f t="shared" si="1073"/>
        <v>21-4-0</v>
      </c>
    </row>
    <row r="34301" spans="1:6" x14ac:dyDescent="0.3">
      <c r="A34301">
        <v>2017</v>
      </c>
      <c r="B34301" t="s">
        <v>410</v>
      </c>
      <c r="C34301" t="str">
        <f t="shared" si="1072"/>
        <v>2017-Sao Paulo/SP-21-4-0</v>
      </c>
      <c r="D34301" s="4">
        <v>4</v>
      </c>
      <c r="E34301">
        <v>16</v>
      </c>
      <c r="F34301" t="str">
        <f t="shared" si="1073"/>
        <v>21-4-0</v>
      </c>
    </row>
    <row r="34302" spans="1:6" x14ac:dyDescent="0.3">
      <c r="A34302">
        <v>2017</v>
      </c>
      <c r="B34302" t="s">
        <v>2919</v>
      </c>
      <c r="C34302" t="str">
        <f t="shared" si="1072"/>
        <v>2017-Sport/PE-21-4-0</v>
      </c>
      <c r="D34302" s="4">
        <v>5</v>
      </c>
      <c r="E34302">
        <v>25</v>
      </c>
      <c r="F34302" t="str">
        <f t="shared" si="1073"/>
        <v>21-4-0</v>
      </c>
    </row>
    <row r="34303" spans="1:6" x14ac:dyDescent="0.3">
      <c r="A34303">
        <v>2017</v>
      </c>
      <c r="B34303" t="s">
        <v>411</v>
      </c>
      <c r="C34303" t="str">
        <f t="shared" si="1072"/>
        <v>2017-Vasco/RJ-21-4-0</v>
      </c>
      <c r="D34303" s="4">
        <v>2</v>
      </c>
      <c r="E34303">
        <v>19</v>
      </c>
      <c r="F34303" t="str">
        <f t="shared" si="1073"/>
        <v>21-4-0</v>
      </c>
    </row>
    <row r="34304" spans="1:6" x14ac:dyDescent="0.3">
      <c r="A34304">
        <v>2017</v>
      </c>
      <c r="B34304" t="s">
        <v>3399</v>
      </c>
      <c r="C34304" t="str">
        <f t="shared" si="1072"/>
        <v>2017-Vitoria/BA-21-4-0</v>
      </c>
      <c r="D34304" s="4">
        <v>4</v>
      </c>
      <c r="E34304">
        <v>12</v>
      </c>
      <c r="F34304" t="str">
        <f t="shared" si="1073"/>
        <v>21-4-0</v>
      </c>
    </row>
    <row r="34305" spans="1:6" x14ac:dyDescent="0.3">
      <c r="A34305">
        <v>2017</v>
      </c>
      <c r="B34305" t="s">
        <v>4306</v>
      </c>
      <c r="C34305" t="str">
        <f t="shared" si="1072"/>
        <v>2017-Atletico/GO-21-4-1</v>
      </c>
      <c r="D34305" s="4">
        <v>4</v>
      </c>
      <c r="E34305">
        <v>11</v>
      </c>
      <c r="F34305" t="str">
        <f t="shared" si="1073"/>
        <v>21-4-1</v>
      </c>
    </row>
    <row r="34306" spans="1:6" x14ac:dyDescent="0.3">
      <c r="A34306">
        <v>2017</v>
      </c>
      <c r="B34306" t="s">
        <v>2920</v>
      </c>
      <c r="C34306" t="str">
        <f t="shared" si="1072"/>
        <v>2017-Atletico/MG-21-4-1</v>
      </c>
      <c r="D34306" s="4">
        <v>3</v>
      </c>
      <c r="E34306">
        <v>20</v>
      </c>
      <c r="F34306" t="str">
        <f t="shared" si="1073"/>
        <v>21-4-1</v>
      </c>
    </row>
    <row r="34307" spans="1:6" x14ac:dyDescent="0.3">
      <c r="A34307">
        <v>2017</v>
      </c>
      <c r="B34307" t="s">
        <v>412</v>
      </c>
      <c r="C34307" t="str">
        <f t="shared" ref="C34307:C34370" si="1074">A34307&amp;"-"&amp;B34307</f>
        <v>2017-Atletico/PR-21-4-1</v>
      </c>
      <c r="D34307" s="4">
        <v>3</v>
      </c>
      <c r="E34307">
        <v>17</v>
      </c>
      <c r="F34307" t="str">
        <f t="shared" ref="F34307:F34370" si="1075">RIGHT(B34307,LEN(C34307)-FIND("-",C34307,6))</f>
        <v>21-4-1</v>
      </c>
    </row>
    <row r="34308" spans="1:6" x14ac:dyDescent="0.3">
      <c r="A34308">
        <v>2017</v>
      </c>
      <c r="B34308" t="s">
        <v>3866</v>
      </c>
      <c r="C34308" t="str">
        <f t="shared" si="1074"/>
        <v>2017-Avai/SC-21-4-1</v>
      </c>
      <c r="D34308" s="4">
        <v>5</v>
      </c>
      <c r="E34308">
        <v>9</v>
      </c>
      <c r="F34308" t="str">
        <f t="shared" si="1075"/>
        <v>21-4-1</v>
      </c>
    </row>
    <row r="34309" spans="1:6" x14ac:dyDescent="0.3">
      <c r="A34309">
        <v>2017</v>
      </c>
      <c r="B34309" t="s">
        <v>4883</v>
      </c>
      <c r="C34309" t="str">
        <f t="shared" si="1074"/>
        <v>2017-Bahia/BA-21-4-1</v>
      </c>
      <c r="D34309" s="4">
        <v>4</v>
      </c>
      <c r="E34309">
        <v>26</v>
      </c>
      <c r="F34309" t="str">
        <f t="shared" si="1075"/>
        <v>21-4-1</v>
      </c>
    </row>
    <row r="34310" spans="1:6" x14ac:dyDescent="0.3">
      <c r="A34310">
        <v>2017</v>
      </c>
      <c r="B34310" t="s">
        <v>413</v>
      </c>
      <c r="C34310" t="str">
        <f t="shared" si="1074"/>
        <v>2017-Botafogo/RJ-21-4-1</v>
      </c>
      <c r="D34310" s="4">
        <v>2</v>
      </c>
      <c r="E34310">
        <v>26</v>
      </c>
      <c r="F34310" t="str">
        <f t="shared" si="1075"/>
        <v>21-4-1</v>
      </c>
    </row>
    <row r="34311" spans="1:6" x14ac:dyDescent="0.3">
      <c r="A34311">
        <v>2017</v>
      </c>
      <c r="B34311" t="s">
        <v>5324</v>
      </c>
      <c r="C34311" t="str">
        <f t="shared" si="1074"/>
        <v>2017-Chapecoense/SC-21-4-1</v>
      </c>
      <c r="D34311" s="4">
        <v>4</v>
      </c>
      <c r="E34311">
        <v>21</v>
      </c>
      <c r="F34311" t="str">
        <f t="shared" si="1075"/>
        <v>21-4-1</v>
      </c>
    </row>
    <row r="34312" spans="1:6" x14ac:dyDescent="0.3">
      <c r="A34312">
        <v>2017</v>
      </c>
      <c r="B34312" t="s">
        <v>414</v>
      </c>
      <c r="C34312" t="str">
        <f t="shared" si="1074"/>
        <v>2017-Corinthians/SP-21-4-1</v>
      </c>
      <c r="D34312" s="4">
        <v>9.9999900000000004</v>
      </c>
      <c r="E34312">
        <v>30</v>
      </c>
      <c r="F34312" t="str">
        <f t="shared" si="1075"/>
        <v>21-4-1</v>
      </c>
    </row>
    <row r="34313" spans="1:6" x14ac:dyDescent="0.3">
      <c r="A34313">
        <v>2017</v>
      </c>
      <c r="B34313" t="s">
        <v>3400</v>
      </c>
      <c r="C34313" t="str">
        <f t="shared" si="1074"/>
        <v>2017-Coritiba/PR-21-4-1</v>
      </c>
      <c r="D34313" s="4">
        <v>6</v>
      </c>
      <c r="E34313">
        <v>28</v>
      </c>
      <c r="F34313" t="str">
        <f t="shared" si="1075"/>
        <v>21-4-1</v>
      </c>
    </row>
    <row r="34314" spans="1:6" x14ac:dyDescent="0.3">
      <c r="A34314">
        <v>2017</v>
      </c>
      <c r="B34314" t="s">
        <v>415</v>
      </c>
      <c r="C34314" t="str">
        <f t="shared" si="1074"/>
        <v>2017-Cruzeiro/MG-21-4-1</v>
      </c>
      <c r="D34314" s="4">
        <v>5</v>
      </c>
      <c r="E34314">
        <v>27</v>
      </c>
      <c r="F34314" t="str">
        <f t="shared" si="1075"/>
        <v>21-4-1</v>
      </c>
    </row>
    <row r="34315" spans="1:6" x14ac:dyDescent="0.3">
      <c r="A34315">
        <v>2017</v>
      </c>
      <c r="B34315" t="s">
        <v>417</v>
      </c>
      <c r="C34315" t="str">
        <f t="shared" si="1074"/>
        <v>2017-Flamengo/RJ-21-4-1</v>
      </c>
      <c r="D34315" s="4">
        <v>4</v>
      </c>
      <c r="E34315">
        <v>25</v>
      </c>
      <c r="F34315" t="str">
        <f t="shared" si="1075"/>
        <v>21-4-1</v>
      </c>
    </row>
    <row r="34316" spans="1:6" x14ac:dyDescent="0.3">
      <c r="A34316">
        <v>2017</v>
      </c>
      <c r="B34316" t="s">
        <v>418</v>
      </c>
      <c r="C34316" t="str">
        <f t="shared" si="1074"/>
        <v>2017-Fluminense/RJ-21-4-1</v>
      </c>
      <c r="D34316" s="4">
        <v>5</v>
      </c>
      <c r="E34316">
        <v>24</v>
      </c>
      <c r="F34316" t="str">
        <f t="shared" si="1075"/>
        <v>21-4-1</v>
      </c>
    </row>
    <row r="34317" spans="1:6" x14ac:dyDescent="0.3">
      <c r="A34317">
        <v>2017</v>
      </c>
      <c r="B34317" t="s">
        <v>421</v>
      </c>
      <c r="C34317" t="str">
        <f t="shared" si="1074"/>
        <v>2017-Gremio/RS-21-4-1</v>
      </c>
      <c r="D34317" s="4">
        <v>8</v>
      </c>
      <c r="E34317">
        <v>33</v>
      </c>
      <c r="F34317" t="str">
        <f t="shared" si="1075"/>
        <v>21-4-1</v>
      </c>
    </row>
    <row r="34318" spans="1:6" x14ac:dyDescent="0.3">
      <c r="A34318">
        <v>2017</v>
      </c>
      <c r="B34318" t="s">
        <v>423</v>
      </c>
      <c r="C34318" t="str">
        <f t="shared" si="1074"/>
        <v>2017-Palmeiras/SP-21-4-1</v>
      </c>
      <c r="D34318" s="4">
        <v>9</v>
      </c>
      <c r="E34318">
        <v>25</v>
      </c>
      <c r="F34318" t="str">
        <f t="shared" si="1075"/>
        <v>21-4-1</v>
      </c>
    </row>
    <row r="34319" spans="1:6" x14ac:dyDescent="0.3">
      <c r="A34319">
        <v>2017</v>
      </c>
      <c r="B34319" t="s">
        <v>425</v>
      </c>
      <c r="C34319" t="str">
        <f t="shared" si="1074"/>
        <v>2017-Ponte Preta/SP-21-4-1</v>
      </c>
      <c r="D34319" s="4">
        <v>3</v>
      </c>
      <c r="E34319">
        <v>21</v>
      </c>
      <c r="F34319" t="str">
        <f t="shared" si="1075"/>
        <v>21-4-1</v>
      </c>
    </row>
    <row r="34320" spans="1:6" x14ac:dyDescent="0.3">
      <c r="A34320">
        <v>2017</v>
      </c>
      <c r="B34320" t="s">
        <v>427</v>
      </c>
      <c r="C34320" t="str">
        <f t="shared" si="1074"/>
        <v>2017-Santos/SP-21-4-1</v>
      </c>
      <c r="D34320" s="4">
        <v>8</v>
      </c>
      <c r="E34320">
        <v>35</v>
      </c>
      <c r="F34320" t="str">
        <f t="shared" si="1075"/>
        <v>21-4-1</v>
      </c>
    </row>
    <row r="34321" spans="1:6" x14ac:dyDescent="0.3">
      <c r="A34321">
        <v>2017</v>
      </c>
      <c r="B34321" t="s">
        <v>428</v>
      </c>
      <c r="C34321" t="str">
        <f t="shared" si="1074"/>
        <v>2017-Sao Paulo/SP-21-4-1</v>
      </c>
      <c r="D34321" s="4">
        <v>4</v>
      </c>
      <c r="E34321">
        <v>11</v>
      </c>
      <c r="F34321" t="str">
        <f t="shared" si="1075"/>
        <v>21-4-1</v>
      </c>
    </row>
    <row r="34322" spans="1:6" x14ac:dyDescent="0.3">
      <c r="A34322">
        <v>2017</v>
      </c>
      <c r="B34322" t="s">
        <v>2922</v>
      </c>
      <c r="C34322" t="str">
        <f t="shared" si="1074"/>
        <v>2017-Sport/PE-21-4-1</v>
      </c>
      <c r="D34322" s="4">
        <v>9</v>
      </c>
      <c r="E34322">
        <v>20</v>
      </c>
      <c r="F34322" t="str">
        <f t="shared" si="1075"/>
        <v>21-4-1</v>
      </c>
    </row>
    <row r="34323" spans="1:6" x14ac:dyDescent="0.3">
      <c r="A34323">
        <v>2017</v>
      </c>
      <c r="B34323" t="s">
        <v>429</v>
      </c>
      <c r="C34323" t="str">
        <f t="shared" si="1074"/>
        <v>2017-Vasco/RJ-21-4-1</v>
      </c>
      <c r="D34323" s="4">
        <v>4</v>
      </c>
      <c r="E34323">
        <v>20</v>
      </c>
      <c r="F34323" t="str">
        <f t="shared" si="1075"/>
        <v>21-4-1</v>
      </c>
    </row>
    <row r="34324" spans="1:6" x14ac:dyDescent="0.3">
      <c r="A34324">
        <v>2017</v>
      </c>
      <c r="B34324" t="s">
        <v>3402</v>
      </c>
      <c r="C34324" t="str">
        <f t="shared" si="1074"/>
        <v>2017-Vitoria/BA-21-4-1</v>
      </c>
      <c r="D34324" s="4">
        <v>7</v>
      </c>
      <c r="E34324">
        <v>15</v>
      </c>
      <c r="F34324" t="str">
        <f t="shared" si="1075"/>
        <v>21-4-1</v>
      </c>
    </row>
    <row r="34325" spans="1:6" x14ac:dyDescent="0.3">
      <c r="A34325">
        <v>2017</v>
      </c>
      <c r="B34325" t="s">
        <v>4310</v>
      </c>
      <c r="C34325" t="str">
        <f t="shared" si="1074"/>
        <v>2017-Atletico/GO-21-4-2</v>
      </c>
      <c r="D34325" s="4">
        <v>4</v>
      </c>
      <c r="E34325">
        <v>9</v>
      </c>
      <c r="F34325" t="str">
        <f t="shared" si="1075"/>
        <v>21-4-2</v>
      </c>
    </row>
    <row r="34326" spans="1:6" x14ac:dyDescent="0.3">
      <c r="A34326">
        <v>2017</v>
      </c>
      <c r="B34326" t="s">
        <v>2923</v>
      </c>
      <c r="C34326" t="str">
        <f t="shared" si="1074"/>
        <v>2017-Atletico/MG-21-4-2</v>
      </c>
      <c r="D34326" s="4">
        <v>3</v>
      </c>
      <c r="E34326">
        <v>18</v>
      </c>
      <c r="F34326" t="str">
        <f t="shared" si="1075"/>
        <v>21-4-2</v>
      </c>
    </row>
    <row r="34327" spans="1:6" x14ac:dyDescent="0.3">
      <c r="A34327">
        <v>2017</v>
      </c>
      <c r="B34327" t="s">
        <v>430</v>
      </c>
      <c r="C34327" t="str">
        <f t="shared" si="1074"/>
        <v>2017-Atletico/PR-21-4-2</v>
      </c>
      <c r="D34327" s="4">
        <v>7</v>
      </c>
      <c r="E34327">
        <v>22</v>
      </c>
      <c r="F34327" t="str">
        <f t="shared" si="1075"/>
        <v>21-4-2</v>
      </c>
    </row>
    <row r="34328" spans="1:6" x14ac:dyDescent="0.3">
      <c r="A34328">
        <v>2017</v>
      </c>
      <c r="B34328" t="s">
        <v>3867</v>
      </c>
      <c r="C34328" t="str">
        <f t="shared" si="1074"/>
        <v>2017-Avai/SC-21-4-2</v>
      </c>
      <c r="D34328" s="4">
        <v>5</v>
      </c>
      <c r="E34328">
        <v>12</v>
      </c>
      <c r="F34328" t="str">
        <f t="shared" si="1075"/>
        <v>21-4-2</v>
      </c>
    </row>
    <row r="34329" spans="1:6" x14ac:dyDescent="0.3">
      <c r="A34329">
        <v>2017</v>
      </c>
      <c r="B34329" t="s">
        <v>4885</v>
      </c>
      <c r="C34329" t="str">
        <f t="shared" si="1074"/>
        <v>2017-Bahia/BA-21-4-2</v>
      </c>
      <c r="D34329" s="4">
        <v>4</v>
      </c>
      <c r="E34329">
        <v>17</v>
      </c>
      <c r="F34329" t="str">
        <f t="shared" si="1075"/>
        <v>21-4-2</v>
      </c>
    </row>
    <row r="34330" spans="1:6" x14ac:dyDescent="0.3">
      <c r="A34330">
        <v>2017</v>
      </c>
      <c r="B34330" t="s">
        <v>431</v>
      </c>
      <c r="C34330" t="str">
        <f t="shared" si="1074"/>
        <v>2017-Botafogo/RJ-21-4-2</v>
      </c>
      <c r="D34330" s="4">
        <v>2</v>
      </c>
      <c r="E34330">
        <v>14</v>
      </c>
      <c r="F34330" t="str">
        <f t="shared" si="1075"/>
        <v>21-4-2</v>
      </c>
    </row>
    <row r="34331" spans="1:6" x14ac:dyDescent="0.3">
      <c r="A34331">
        <v>2017</v>
      </c>
      <c r="B34331" t="s">
        <v>5325</v>
      </c>
      <c r="C34331" t="str">
        <f t="shared" si="1074"/>
        <v>2017-Chapecoense/SC-21-4-2</v>
      </c>
      <c r="D34331" s="4">
        <v>4</v>
      </c>
      <c r="E34331">
        <v>28</v>
      </c>
      <c r="F34331" t="str">
        <f t="shared" si="1075"/>
        <v>21-4-2</v>
      </c>
    </row>
    <row r="34332" spans="1:6" x14ac:dyDescent="0.3">
      <c r="A34332">
        <v>2017</v>
      </c>
      <c r="B34332" t="s">
        <v>432</v>
      </c>
      <c r="C34332" t="str">
        <f t="shared" si="1074"/>
        <v>2017-Corinthians/SP-21-4-2</v>
      </c>
      <c r="D34332" s="4">
        <v>8</v>
      </c>
      <c r="E34332">
        <v>30</v>
      </c>
      <c r="F34332" t="str">
        <f t="shared" si="1075"/>
        <v>21-4-2</v>
      </c>
    </row>
    <row r="34333" spans="1:6" x14ac:dyDescent="0.3">
      <c r="A34333">
        <v>2017</v>
      </c>
      <c r="B34333" t="s">
        <v>3403</v>
      </c>
      <c r="C34333" t="str">
        <f t="shared" si="1074"/>
        <v>2017-Coritiba/PR-21-4-2</v>
      </c>
      <c r="D34333" s="4">
        <v>3</v>
      </c>
      <c r="E34333">
        <v>28</v>
      </c>
      <c r="F34333" t="str">
        <f t="shared" si="1075"/>
        <v>21-4-2</v>
      </c>
    </row>
    <row r="34334" spans="1:6" x14ac:dyDescent="0.3">
      <c r="A34334">
        <v>2017</v>
      </c>
      <c r="B34334" t="s">
        <v>433</v>
      </c>
      <c r="C34334" t="str">
        <f t="shared" si="1074"/>
        <v>2017-Cruzeiro/MG-21-4-2</v>
      </c>
      <c r="D34334" s="4">
        <v>5</v>
      </c>
      <c r="E34334">
        <v>22</v>
      </c>
      <c r="F34334" t="str">
        <f t="shared" si="1075"/>
        <v>21-4-2</v>
      </c>
    </row>
    <row r="34335" spans="1:6" x14ac:dyDescent="0.3">
      <c r="A34335">
        <v>2017</v>
      </c>
      <c r="B34335" t="s">
        <v>435</v>
      </c>
      <c r="C34335" t="str">
        <f t="shared" si="1074"/>
        <v>2017-Flamengo/RJ-21-4-2</v>
      </c>
      <c r="D34335" s="4">
        <v>5</v>
      </c>
      <c r="E34335">
        <v>31</v>
      </c>
      <c r="F34335" t="str">
        <f t="shared" si="1075"/>
        <v>21-4-2</v>
      </c>
    </row>
    <row r="34336" spans="1:6" x14ac:dyDescent="0.3">
      <c r="A34336">
        <v>2017</v>
      </c>
      <c r="B34336" t="s">
        <v>436</v>
      </c>
      <c r="C34336" t="str">
        <f t="shared" si="1074"/>
        <v>2017-Fluminense/RJ-21-4-2</v>
      </c>
      <c r="D34336" s="4">
        <v>5</v>
      </c>
      <c r="E34336">
        <v>18</v>
      </c>
      <c r="F34336" t="str">
        <f t="shared" si="1075"/>
        <v>21-4-2</v>
      </c>
    </row>
    <row r="34337" spans="1:6" x14ac:dyDescent="0.3">
      <c r="A34337">
        <v>2017</v>
      </c>
      <c r="B34337" t="s">
        <v>439</v>
      </c>
      <c r="C34337" t="str">
        <f t="shared" si="1074"/>
        <v>2017-Gremio/RS-21-4-2</v>
      </c>
      <c r="D34337" s="4">
        <v>8</v>
      </c>
      <c r="E34337">
        <v>30</v>
      </c>
      <c r="F34337" t="str">
        <f t="shared" si="1075"/>
        <v>21-4-2</v>
      </c>
    </row>
    <row r="34338" spans="1:6" x14ac:dyDescent="0.3">
      <c r="A34338">
        <v>2017</v>
      </c>
      <c r="B34338" t="s">
        <v>441</v>
      </c>
      <c r="C34338" t="str">
        <f t="shared" si="1074"/>
        <v>2017-Palmeiras/SP-21-4-2</v>
      </c>
      <c r="D34338" s="4">
        <v>10</v>
      </c>
      <c r="E34338">
        <v>29</v>
      </c>
      <c r="F34338" t="str">
        <f t="shared" si="1075"/>
        <v>21-4-2</v>
      </c>
    </row>
    <row r="34339" spans="1:6" x14ac:dyDescent="0.3">
      <c r="A34339">
        <v>2017</v>
      </c>
      <c r="B34339" t="s">
        <v>443</v>
      </c>
      <c r="C34339" t="str">
        <f t="shared" si="1074"/>
        <v>2017-Ponte Preta/SP-21-4-2</v>
      </c>
      <c r="D34339" s="4">
        <v>1</v>
      </c>
      <c r="E34339">
        <v>12</v>
      </c>
      <c r="F34339" t="str">
        <f t="shared" si="1075"/>
        <v>21-4-2</v>
      </c>
    </row>
    <row r="34340" spans="1:6" x14ac:dyDescent="0.3">
      <c r="A34340">
        <v>2017</v>
      </c>
      <c r="B34340" t="s">
        <v>445</v>
      </c>
      <c r="C34340" t="str">
        <f t="shared" si="1074"/>
        <v>2017-Santos/SP-21-4-2</v>
      </c>
      <c r="D34340" s="4">
        <v>10</v>
      </c>
      <c r="E34340">
        <v>34</v>
      </c>
      <c r="F34340" t="str">
        <f t="shared" si="1075"/>
        <v>21-4-2</v>
      </c>
    </row>
    <row r="34341" spans="1:6" x14ac:dyDescent="0.3">
      <c r="A34341">
        <v>2017</v>
      </c>
      <c r="B34341" t="s">
        <v>446</v>
      </c>
      <c r="C34341" t="str">
        <f t="shared" si="1074"/>
        <v>2017-Sao Paulo/SP-21-4-2</v>
      </c>
      <c r="D34341" s="4">
        <v>7</v>
      </c>
      <c r="E34341">
        <v>16</v>
      </c>
      <c r="F34341" t="str">
        <f t="shared" si="1075"/>
        <v>21-4-2</v>
      </c>
    </row>
    <row r="34342" spans="1:6" x14ac:dyDescent="0.3">
      <c r="A34342">
        <v>2017</v>
      </c>
      <c r="B34342" t="s">
        <v>2925</v>
      </c>
      <c r="C34342" t="str">
        <f t="shared" si="1074"/>
        <v>2017-Sport/PE-21-4-2</v>
      </c>
      <c r="D34342" s="4">
        <v>7</v>
      </c>
      <c r="E34342">
        <v>31</v>
      </c>
      <c r="F34342" t="str">
        <f t="shared" si="1075"/>
        <v>21-4-2</v>
      </c>
    </row>
    <row r="34343" spans="1:6" x14ac:dyDescent="0.3">
      <c r="A34343">
        <v>2017</v>
      </c>
      <c r="B34343" t="s">
        <v>447</v>
      </c>
      <c r="C34343" t="str">
        <f t="shared" si="1074"/>
        <v>2017-Vasco/RJ-21-4-2</v>
      </c>
      <c r="D34343" s="4">
        <v>3</v>
      </c>
      <c r="E34343">
        <v>14</v>
      </c>
      <c r="F34343" t="str">
        <f t="shared" si="1075"/>
        <v>21-4-2</v>
      </c>
    </row>
    <row r="34344" spans="1:6" x14ac:dyDescent="0.3">
      <c r="A34344">
        <v>2017</v>
      </c>
      <c r="B34344" t="s">
        <v>3405</v>
      </c>
      <c r="C34344" t="str">
        <f t="shared" si="1074"/>
        <v>2017-Vitoria/BA-21-4-2</v>
      </c>
      <c r="D34344" s="4">
        <v>4</v>
      </c>
      <c r="E34344">
        <v>8</v>
      </c>
      <c r="F34344" t="str">
        <f t="shared" si="1075"/>
        <v>21-4-2</v>
      </c>
    </row>
    <row r="34345" spans="1:6" x14ac:dyDescent="0.3">
      <c r="A34345">
        <v>2017</v>
      </c>
      <c r="B34345" t="s">
        <v>4314</v>
      </c>
      <c r="C34345" t="str">
        <f t="shared" si="1074"/>
        <v>2017-Atletico/GO-21-4-3</v>
      </c>
      <c r="D34345" s="4">
        <v>4</v>
      </c>
      <c r="E34345">
        <v>9</v>
      </c>
      <c r="F34345" t="str">
        <f t="shared" si="1075"/>
        <v>21-4-3</v>
      </c>
    </row>
    <row r="34346" spans="1:6" x14ac:dyDescent="0.3">
      <c r="A34346">
        <v>2017</v>
      </c>
      <c r="B34346" t="s">
        <v>2926</v>
      </c>
      <c r="C34346" t="str">
        <f t="shared" si="1074"/>
        <v>2017-Atletico/MG-21-4-3</v>
      </c>
      <c r="D34346" s="4">
        <v>6</v>
      </c>
      <c r="E34346">
        <v>25</v>
      </c>
      <c r="F34346" t="str">
        <f t="shared" si="1075"/>
        <v>21-4-3</v>
      </c>
    </row>
    <row r="34347" spans="1:6" x14ac:dyDescent="0.3">
      <c r="A34347">
        <v>2017</v>
      </c>
      <c r="B34347" t="s">
        <v>448</v>
      </c>
      <c r="C34347" t="str">
        <f t="shared" si="1074"/>
        <v>2017-Atletico/PR-21-4-3</v>
      </c>
      <c r="D34347" s="4">
        <v>5</v>
      </c>
      <c r="E34347">
        <v>21</v>
      </c>
      <c r="F34347" t="str">
        <f t="shared" si="1075"/>
        <v>21-4-3</v>
      </c>
    </row>
    <row r="34348" spans="1:6" x14ac:dyDescent="0.3">
      <c r="A34348">
        <v>2017</v>
      </c>
      <c r="B34348" t="s">
        <v>3868</v>
      </c>
      <c r="C34348" t="str">
        <f t="shared" si="1074"/>
        <v>2017-Avai/SC-21-4-3</v>
      </c>
      <c r="D34348" s="4">
        <v>5</v>
      </c>
      <c r="E34348">
        <v>20</v>
      </c>
      <c r="F34348" t="str">
        <f t="shared" si="1075"/>
        <v>21-4-3</v>
      </c>
    </row>
    <row r="34349" spans="1:6" x14ac:dyDescent="0.3">
      <c r="A34349">
        <v>2017</v>
      </c>
      <c r="B34349" t="s">
        <v>4887</v>
      </c>
      <c r="C34349" t="str">
        <f t="shared" si="1074"/>
        <v>2017-Bahia/BA-21-4-3</v>
      </c>
      <c r="D34349" s="4">
        <v>4</v>
      </c>
      <c r="E34349">
        <v>16</v>
      </c>
      <c r="F34349" t="str">
        <f t="shared" si="1075"/>
        <v>21-4-3</v>
      </c>
    </row>
    <row r="34350" spans="1:6" x14ac:dyDescent="0.3">
      <c r="A34350">
        <v>2017</v>
      </c>
      <c r="B34350" t="s">
        <v>449</v>
      </c>
      <c r="C34350" t="str">
        <f t="shared" si="1074"/>
        <v>2017-Botafogo/RJ-21-4-3</v>
      </c>
      <c r="D34350" s="4">
        <v>5</v>
      </c>
      <c r="E34350">
        <v>24</v>
      </c>
      <c r="F34350" t="str">
        <f t="shared" si="1075"/>
        <v>21-4-3</v>
      </c>
    </row>
    <row r="34351" spans="1:6" x14ac:dyDescent="0.3">
      <c r="A34351">
        <v>2017</v>
      </c>
      <c r="B34351" t="s">
        <v>5326</v>
      </c>
      <c r="C34351" t="str">
        <f t="shared" si="1074"/>
        <v>2017-Chapecoense/SC-21-4-3</v>
      </c>
      <c r="D34351" s="4">
        <v>6</v>
      </c>
      <c r="E34351">
        <v>30</v>
      </c>
      <c r="F34351" t="str">
        <f t="shared" si="1075"/>
        <v>21-4-3</v>
      </c>
    </row>
    <row r="34352" spans="1:6" x14ac:dyDescent="0.3">
      <c r="A34352">
        <v>2017</v>
      </c>
      <c r="B34352" t="s">
        <v>450</v>
      </c>
      <c r="C34352" t="str">
        <f t="shared" si="1074"/>
        <v>2017-Corinthians/SP-21-4-3</v>
      </c>
      <c r="D34352" s="4">
        <v>6</v>
      </c>
      <c r="E34352">
        <v>28</v>
      </c>
      <c r="F34352" t="str">
        <f t="shared" si="1075"/>
        <v>21-4-3</v>
      </c>
    </row>
    <row r="34353" spans="1:6" x14ac:dyDescent="0.3">
      <c r="A34353">
        <v>2017</v>
      </c>
      <c r="B34353" t="s">
        <v>3406</v>
      </c>
      <c r="C34353" t="str">
        <f t="shared" si="1074"/>
        <v>2017-Coritiba/PR-21-4-3</v>
      </c>
      <c r="D34353" s="4">
        <v>0</v>
      </c>
      <c r="E34353">
        <v>16</v>
      </c>
      <c r="F34353" t="str">
        <f t="shared" si="1075"/>
        <v>21-4-3</v>
      </c>
    </row>
    <row r="34354" spans="1:6" x14ac:dyDescent="0.3">
      <c r="A34354">
        <v>2017</v>
      </c>
      <c r="B34354" t="s">
        <v>451</v>
      </c>
      <c r="C34354" t="str">
        <f t="shared" si="1074"/>
        <v>2017-Cruzeiro/MG-21-4-3</v>
      </c>
      <c r="D34354" s="4">
        <v>3</v>
      </c>
      <c r="E34354">
        <v>23</v>
      </c>
      <c r="F34354" t="str">
        <f t="shared" si="1075"/>
        <v>21-4-3</v>
      </c>
    </row>
    <row r="34355" spans="1:6" x14ac:dyDescent="0.3">
      <c r="A34355">
        <v>2017</v>
      </c>
      <c r="B34355" t="s">
        <v>453</v>
      </c>
      <c r="C34355" t="str">
        <f t="shared" si="1074"/>
        <v>2017-Flamengo/RJ-21-4-3</v>
      </c>
      <c r="D34355" s="4">
        <v>5</v>
      </c>
      <c r="E34355">
        <v>28</v>
      </c>
      <c r="F34355" t="str">
        <f t="shared" si="1075"/>
        <v>21-4-3</v>
      </c>
    </row>
    <row r="34356" spans="1:6" x14ac:dyDescent="0.3">
      <c r="A34356">
        <v>2017</v>
      </c>
      <c r="B34356" t="s">
        <v>454</v>
      </c>
      <c r="C34356" t="str">
        <f t="shared" si="1074"/>
        <v>2017-Fluminense/RJ-21-4-3</v>
      </c>
      <c r="D34356" s="4">
        <v>5</v>
      </c>
      <c r="E34356">
        <v>28</v>
      </c>
      <c r="F34356" t="str">
        <f t="shared" si="1075"/>
        <v>21-4-3</v>
      </c>
    </row>
    <row r="34357" spans="1:6" x14ac:dyDescent="0.3">
      <c r="A34357">
        <v>2017</v>
      </c>
      <c r="B34357" t="s">
        <v>457</v>
      </c>
      <c r="C34357" t="str">
        <f t="shared" si="1074"/>
        <v>2017-Gremio/RS-21-4-3</v>
      </c>
      <c r="D34357" s="4">
        <v>8</v>
      </c>
      <c r="E34357">
        <v>30</v>
      </c>
      <c r="F34357" t="str">
        <f t="shared" si="1075"/>
        <v>21-4-3</v>
      </c>
    </row>
    <row r="34358" spans="1:6" x14ac:dyDescent="0.3">
      <c r="A34358">
        <v>2017</v>
      </c>
      <c r="B34358" t="s">
        <v>459</v>
      </c>
      <c r="C34358" t="str">
        <f t="shared" si="1074"/>
        <v>2017-Palmeiras/SP-21-4-3</v>
      </c>
      <c r="D34358" s="4">
        <v>10</v>
      </c>
      <c r="E34358">
        <v>30</v>
      </c>
      <c r="F34358" t="str">
        <f t="shared" si="1075"/>
        <v>21-4-3</v>
      </c>
    </row>
    <row r="34359" spans="1:6" x14ac:dyDescent="0.3">
      <c r="A34359">
        <v>2017</v>
      </c>
      <c r="B34359" t="s">
        <v>461</v>
      </c>
      <c r="C34359" t="str">
        <f t="shared" si="1074"/>
        <v>2017-Ponte Preta/SP-21-4-3</v>
      </c>
      <c r="D34359" s="4">
        <v>6</v>
      </c>
      <c r="E34359">
        <v>18</v>
      </c>
      <c r="F34359" t="str">
        <f t="shared" si="1075"/>
        <v>21-4-3</v>
      </c>
    </row>
    <row r="34360" spans="1:6" x14ac:dyDescent="0.3">
      <c r="A34360">
        <v>2017</v>
      </c>
      <c r="B34360" t="s">
        <v>463</v>
      </c>
      <c r="C34360" t="str">
        <f t="shared" si="1074"/>
        <v>2017-Santos/SP-21-4-3</v>
      </c>
      <c r="D34360" s="4">
        <v>8</v>
      </c>
      <c r="E34360">
        <v>34</v>
      </c>
      <c r="F34360" t="str">
        <f t="shared" si="1075"/>
        <v>21-4-3</v>
      </c>
    </row>
    <row r="34361" spans="1:6" x14ac:dyDescent="0.3">
      <c r="A34361">
        <v>2017</v>
      </c>
      <c r="B34361" t="s">
        <v>464</v>
      </c>
      <c r="C34361" t="str">
        <f t="shared" si="1074"/>
        <v>2017-Sao Paulo/SP-21-4-3</v>
      </c>
      <c r="D34361" s="4">
        <v>7</v>
      </c>
      <c r="E34361">
        <v>25</v>
      </c>
      <c r="F34361" t="str">
        <f t="shared" si="1075"/>
        <v>21-4-3</v>
      </c>
    </row>
    <row r="34362" spans="1:6" x14ac:dyDescent="0.3">
      <c r="A34362">
        <v>2017</v>
      </c>
      <c r="B34362" t="s">
        <v>2928</v>
      </c>
      <c r="C34362" t="str">
        <f t="shared" si="1074"/>
        <v>2017-Sport/PE-21-4-3</v>
      </c>
      <c r="D34362" s="4">
        <v>6</v>
      </c>
      <c r="E34362">
        <v>31</v>
      </c>
      <c r="F34362" t="str">
        <f t="shared" si="1075"/>
        <v>21-4-3</v>
      </c>
    </row>
    <row r="34363" spans="1:6" x14ac:dyDescent="0.3">
      <c r="A34363">
        <v>2017</v>
      </c>
      <c r="B34363" t="s">
        <v>465</v>
      </c>
      <c r="C34363" t="str">
        <f t="shared" si="1074"/>
        <v>2017-Vasco/RJ-21-4-3</v>
      </c>
      <c r="D34363" s="4">
        <v>4</v>
      </c>
      <c r="E34363">
        <v>17</v>
      </c>
      <c r="F34363" t="str">
        <f t="shared" si="1075"/>
        <v>21-4-3</v>
      </c>
    </row>
    <row r="34364" spans="1:6" x14ac:dyDescent="0.3">
      <c r="A34364">
        <v>2017</v>
      </c>
      <c r="B34364" t="s">
        <v>3408</v>
      </c>
      <c r="C34364" t="str">
        <f t="shared" si="1074"/>
        <v>2017-Vitoria/BA-21-4-3</v>
      </c>
      <c r="D34364" s="4">
        <v>0</v>
      </c>
      <c r="E34364">
        <v>12</v>
      </c>
      <c r="F34364" t="str">
        <f t="shared" si="1075"/>
        <v>21-4-3</v>
      </c>
    </row>
    <row r="34365" spans="1:6" x14ac:dyDescent="0.3">
      <c r="A34365">
        <v>2017</v>
      </c>
      <c r="B34365" t="s">
        <v>4318</v>
      </c>
      <c r="C34365" t="str">
        <f t="shared" si="1074"/>
        <v>2017-Atletico/GO-21-5-0</v>
      </c>
      <c r="D34365" s="4">
        <v>7</v>
      </c>
      <c r="E34365">
        <v>12</v>
      </c>
      <c r="F34365" t="str">
        <f t="shared" si="1075"/>
        <v>21-5-0</v>
      </c>
    </row>
    <row r="34366" spans="1:6" x14ac:dyDescent="0.3">
      <c r="A34366">
        <v>2017</v>
      </c>
      <c r="B34366" t="s">
        <v>2929</v>
      </c>
      <c r="C34366" t="str">
        <f t="shared" si="1074"/>
        <v>2017-Atletico/MG-21-5-0</v>
      </c>
      <c r="D34366" s="4">
        <v>6</v>
      </c>
      <c r="E34366">
        <v>19</v>
      </c>
      <c r="F34366" t="str">
        <f t="shared" si="1075"/>
        <v>21-5-0</v>
      </c>
    </row>
    <row r="34367" spans="1:6" x14ac:dyDescent="0.3">
      <c r="A34367">
        <v>2017</v>
      </c>
      <c r="B34367" t="s">
        <v>466</v>
      </c>
      <c r="C34367" t="str">
        <f t="shared" si="1074"/>
        <v>2017-Atletico/PR-21-5-0</v>
      </c>
      <c r="D34367" s="4">
        <v>12</v>
      </c>
      <c r="E34367">
        <v>17</v>
      </c>
      <c r="F34367" t="str">
        <f t="shared" si="1075"/>
        <v>21-5-0</v>
      </c>
    </row>
    <row r="34368" spans="1:6" x14ac:dyDescent="0.3">
      <c r="A34368">
        <v>2017</v>
      </c>
      <c r="B34368" t="s">
        <v>3869</v>
      </c>
      <c r="C34368" t="str">
        <f t="shared" si="1074"/>
        <v>2017-Avai/SC-21-5-0</v>
      </c>
      <c r="D34368" s="4">
        <v>7</v>
      </c>
      <c r="E34368">
        <v>17</v>
      </c>
      <c r="F34368" t="str">
        <f t="shared" si="1075"/>
        <v>21-5-0</v>
      </c>
    </row>
    <row r="34369" spans="1:6" x14ac:dyDescent="0.3">
      <c r="A34369">
        <v>2017</v>
      </c>
      <c r="B34369" t="s">
        <v>4889</v>
      </c>
      <c r="C34369" t="str">
        <f t="shared" si="1074"/>
        <v>2017-Bahia/BA-21-5-0</v>
      </c>
      <c r="D34369" s="4">
        <v>4</v>
      </c>
      <c r="E34369">
        <v>23</v>
      </c>
      <c r="F34369" t="str">
        <f t="shared" si="1075"/>
        <v>21-5-0</v>
      </c>
    </row>
    <row r="34370" spans="1:6" x14ac:dyDescent="0.3">
      <c r="A34370">
        <v>2017</v>
      </c>
      <c r="B34370" t="s">
        <v>467</v>
      </c>
      <c r="C34370" t="str">
        <f t="shared" si="1074"/>
        <v>2017-Botafogo/RJ-21-5-0</v>
      </c>
      <c r="D34370" s="4">
        <v>5</v>
      </c>
      <c r="E34370">
        <v>20</v>
      </c>
      <c r="F34370" t="str">
        <f t="shared" si="1075"/>
        <v>21-5-0</v>
      </c>
    </row>
    <row r="34371" spans="1:6" x14ac:dyDescent="0.3">
      <c r="A34371">
        <v>2017</v>
      </c>
      <c r="B34371" t="s">
        <v>5327</v>
      </c>
      <c r="C34371" t="str">
        <f t="shared" ref="C34371:C34434" si="1076">A34371&amp;"-"&amp;B34371</f>
        <v>2017-Chapecoense/SC-21-5-0</v>
      </c>
      <c r="D34371" s="4">
        <v>7</v>
      </c>
      <c r="E34371">
        <v>25</v>
      </c>
      <c r="F34371" t="str">
        <f t="shared" ref="F34371:F34434" si="1077">RIGHT(B34371,LEN(C34371)-FIND("-",C34371,6))</f>
        <v>21-5-0</v>
      </c>
    </row>
    <row r="34372" spans="1:6" x14ac:dyDescent="0.3">
      <c r="A34372">
        <v>2017</v>
      </c>
      <c r="B34372" t="s">
        <v>468</v>
      </c>
      <c r="C34372" t="str">
        <f t="shared" si="1076"/>
        <v>2017-Corinthians/SP-21-5-0</v>
      </c>
      <c r="D34372" s="4">
        <v>10</v>
      </c>
      <c r="E34372">
        <v>34</v>
      </c>
      <c r="F34372" t="str">
        <f t="shared" si="1077"/>
        <v>21-5-0</v>
      </c>
    </row>
    <row r="34373" spans="1:6" x14ac:dyDescent="0.3">
      <c r="A34373">
        <v>2017</v>
      </c>
      <c r="B34373" t="s">
        <v>3409</v>
      </c>
      <c r="C34373" t="str">
        <f t="shared" si="1076"/>
        <v>2017-Coritiba/PR-21-5-0</v>
      </c>
      <c r="D34373" s="4">
        <v>6</v>
      </c>
      <c r="E34373">
        <v>25</v>
      </c>
      <c r="F34373" t="str">
        <f t="shared" si="1077"/>
        <v>21-5-0</v>
      </c>
    </row>
    <row r="34374" spans="1:6" x14ac:dyDescent="0.3">
      <c r="A34374">
        <v>2017</v>
      </c>
      <c r="B34374" t="s">
        <v>469</v>
      </c>
      <c r="C34374" t="str">
        <f t="shared" si="1076"/>
        <v>2017-Cruzeiro/MG-21-5-0</v>
      </c>
      <c r="D34374" s="4">
        <v>5</v>
      </c>
      <c r="E34374">
        <v>20</v>
      </c>
      <c r="F34374" t="str">
        <f t="shared" si="1077"/>
        <v>21-5-0</v>
      </c>
    </row>
    <row r="34375" spans="1:6" x14ac:dyDescent="0.3">
      <c r="A34375">
        <v>2017</v>
      </c>
      <c r="B34375" t="s">
        <v>471</v>
      </c>
      <c r="C34375" t="str">
        <f t="shared" si="1076"/>
        <v>2017-Flamengo/RJ-21-5-0</v>
      </c>
      <c r="D34375" s="4">
        <v>4</v>
      </c>
      <c r="E34375">
        <v>29</v>
      </c>
      <c r="F34375" t="str">
        <f t="shared" si="1077"/>
        <v>21-5-0</v>
      </c>
    </row>
    <row r="34376" spans="1:6" x14ac:dyDescent="0.3">
      <c r="A34376">
        <v>2017</v>
      </c>
      <c r="B34376" t="s">
        <v>472</v>
      </c>
      <c r="C34376" t="str">
        <f t="shared" si="1076"/>
        <v>2017-Fluminense/RJ-21-5-0</v>
      </c>
      <c r="D34376" s="4">
        <v>6</v>
      </c>
      <c r="E34376">
        <v>21</v>
      </c>
      <c r="F34376" t="str">
        <f t="shared" si="1077"/>
        <v>21-5-0</v>
      </c>
    </row>
    <row r="34377" spans="1:6" x14ac:dyDescent="0.3">
      <c r="A34377">
        <v>2017</v>
      </c>
      <c r="B34377" t="s">
        <v>475</v>
      </c>
      <c r="C34377" t="str">
        <f t="shared" si="1076"/>
        <v>2017-Gremio/RS-21-5-0</v>
      </c>
      <c r="D34377" s="4">
        <v>8</v>
      </c>
      <c r="E34377">
        <v>39</v>
      </c>
      <c r="F34377" t="str">
        <f t="shared" si="1077"/>
        <v>21-5-0</v>
      </c>
    </row>
    <row r="34378" spans="1:6" x14ac:dyDescent="0.3">
      <c r="A34378">
        <v>2017</v>
      </c>
      <c r="B34378" t="s">
        <v>477</v>
      </c>
      <c r="C34378" t="str">
        <f t="shared" si="1076"/>
        <v>2017-Palmeiras/SP-21-5-0</v>
      </c>
      <c r="D34378" s="4">
        <v>10</v>
      </c>
      <c r="E34378">
        <v>33</v>
      </c>
      <c r="F34378" t="str">
        <f t="shared" si="1077"/>
        <v>21-5-0</v>
      </c>
    </row>
    <row r="34379" spans="1:6" x14ac:dyDescent="0.3">
      <c r="A34379">
        <v>2017</v>
      </c>
      <c r="B34379" t="s">
        <v>479</v>
      </c>
      <c r="C34379" t="str">
        <f t="shared" si="1076"/>
        <v>2017-Ponte Preta/SP-21-5-0</v>
      </c>
      <c r="D34379" s="4">
        <v>6</v>
      </c>
      <c r="E34379">
        <v>17</v>
      </c>
      <c r="F34379" t="str">
        <f t="shared" si="1077"/>
        <v>21-5-0</v>
      </c>
    </row>
    <row r="34380" spans="1:6" x14ac:dyDescent="0.3">
      <c r="A34380">
        <v>2017</v>
      </c>
      <c r="B34380" t="s">
        <v>481</v>
      </c>
      <c r="C34380" t="str">
        <f t="shared" si="1076"/>
        <v>2017-Santos/SP-21-5-0</v>
      </c>
      <c r="D34380" s="4">
        <v>9</v>
      </c>
      <c r="E34380">
        <v>36</v>
      </c>
      <c r="F34380" t="str">
        <f t="shared" si="1077"/>
        <v>21-5-0</v>
      </c>
    </row>
    <row r="34381" spans="1:6" x14ac:dyDescent="0.3">
      <c r="A34381">
        <v>2017</v>
      </c>
      <c r="B34381" t="s">
        <v>482</v>
      </c>
      <c r="C34381" t="str">
        <f t="shared" si="1076"/>
        <v>2017-Sao Paulo/SP-21-5-0</v>
      </c>
      <c r="D34381" s="4">
        <v>7</v>
      </c>
      <c r="E34381">
        <v>22</v>
      </c>
      <c r="F34381" t="str">
        <f t="shared" si="1077"/>
        <v>21-5-0</v>
      </c>
    </row>
    <row r="34382" spans="1:6" x14ac:dyDescent="0.3">
      <c r="A34382">
        <v>2017</v>
      </c>
      <c r="B34382" t="s">
        <v>2931</v>
      </c>
      <c r="C34382" t="str">
        <f t="shared" si="1076"/>
        <v>2017-Sport/PE-21-5-0</v>
      </c>
      <c r="D34382" s="4">
        <v>5</v>
      </c>
      <c r="E34382">
        <v>24</v>
      </c>
      <c r="F34382" t="str">
        <f t="shared" si="1077"/>
        <v>21-5-0</v>
      </c>
    </row>
    <row r="34383" spans="1:6" x14ac:dyDescent="0.3">
      <c r="A34383">
        <v>2017</v>
      </c>
      <c r="B34383" t="s">
        <v>483</v>
      </c>
      <c r="C34383" t="str">
        <f t="shared" si="1076"/>
        <v>2017-Vasco/RJ-21-5-0</v>
      </c>
      <c r="D34383" s="4">
        <v>5</v>
      </c>
      <c r="E34383">
        <v>20</v>
      </c>
      <c r="F34383" t="str">
        <f t="shared" si="1077"/>
        <v>21-5-0</v>
      </c>
    </row>
    <row r="34384" spans="1:6" x14ac:dyDescent="0.3">
      <c r="A34384">
        <v>2017</v>
      </c>
      <c r="B34384" t="s">
        <v>3411</v>
      </c>
      <c r="C34384" t="str">
        <f t="shared" si="1076"/>
        <v>2017-Vitoria/BA-21-5-0</v>
      </c>
      <c r="D34384" s="4">
        <v>7</v>
      </c>
      <c r="E34384">
        <v>12</v>
      </c>
      <c r="F34384" t="str">
        <f t="shared" si="1077"/>
        <v>21-5-0</v>
      </c>
    </row>
    <row r="34385" spans="1:6" x14ac:dyDescent="0.3">
      <c r="A34385">
        <v>2017</v>
      </c>
      <c r="B34385" t="s">
        <v>4322</v>
      </c>
      <c r="C34385" t="str">
        <f t="shared" si="1076"/>
        <v>2017-Atletico/GO-21-5-1</v>
      </c>
      <c r="D34385" s="4">
        <v>4</v>
      </c>
      <c r="E34385">
        <v>15</v>
      </c>
      <c r="F34385" t="str">
        <f t="shared" si="1077"/>
        <v>21-5-1</v>
      </c>
    </row>
    <row r="34386" spans="1:6" x14ac:dyDescent="0.3">
      <c r="A34386">
        <v>2017</v>
      </c>
      <c r="B34386" t="s">
        <v>2932</v>
      </c>
      <c r="C34386" t="str">
        <f t="shared" si="1076"/>
        <v>2017-Atletico/MG-21-5-1</v>
      </c>
      <c r="D34386" s="4">
        <v>3</v>
      </c>
      <c r="E34386">
        <v>26</v>
      </c>
      <c r="F34386" t="str">
        <f t="shared" si="1077"/>
        <v>21-5-1</v>
      </c>
    </row>
    <row r="34387" spans="1:6" x14ac:dyDescent="0.3">
      <c r="A34387">
        <v>2017</v>
      </c>
      <c r="B34387" t="s">
        <v>484</v>
      </c>
      <c r="C34387" t="str">
        <f t="shared" si="1076"/>
        <v>2017-Atletico/PR-21-5-1</v>
      </c>
      <c r="D34387" s="4">
        <v>10</v>
      </c>
      <c r="E34387">
        <v>17</v>
      </c>
      <c r="F34387" t="str">
        <f t="shared" si="1077"/>
        <v>21-5-1</v>
      </c>
    </row>
    <row r="34388" spans="1:6" x14ac:dyDescent="0.3">
      <c r="A34388">
        <v>2017</v>
      </c>
      <c r="B34388" t="s">
        <v>3870</v>
      </c>
      <c r="C34388" t="str">
        <f t="shared" si="1076"/>
        <v>2017-Avai/SC-21-5-1</v>
      </c>
      <c r="D34388" s="4">
        <v>5</v>
      </c>
      <c r="E34388">
        <v>18</v>
      </c>
      <c r="F34388" t="str">
        <f t="shared" si="1077"/>
        <v>21-5-1</v>
      </c>
    </row>
    <row r="34389" spans="1:6" x14ac:dyDescent="0.3">
      <c r="A34389">
        <v>2017</v>
      </c>
      <c r="B34389" t="s">
        <v>4891</v>
      </c>
      <c r="C34389" t="str">
        <f t="shared" si="1076"/>
        <v>2017-Bahia/BA-21-5-1</v>
      </c>
      <c r="D34389" s="4">
        <v>7</v>
      </c>
      <c r="E34389">
        <v>26</v>
      </c>
      <c r="F34389" t="str">
        <f t="shared" si="1077"/>
        <v>21-5-1</v>
      </c>
    </row>
    <row r="34390" spans="1:6" x14ac:dyDescent="0.3">
      <c r="A34390">
        <v>2017</v>
      </c>
      <c r="B34390" t="s">
        <v>485</v>
      </c>
      <c r="C34390" t="str">
        <f t="shared" si="1076"/>
        <v>2017-Botafogo/RJ-21-5-1</v>
      </c>
      <c r="D34390" s="4">
        <v>3</v>
      </c>
      <c r="E34390">
        <v>18</v>
      </c>
      <c r="F34390" t="str">
        <f t="shared" si="1077"/>
        <v>21-5-1</v>
      </c>
    </row>
    <row r="34391" spans="1:6" x14ac:dyDescent="0.3">
      <c r="A34391">
        <v>2017</v>
      </c>
      <c r="B34391" t="s">
        <v>5328</v>
      </c>
      <c r="C34391" t="str">
        <f t="shared" si="1076"/>
        <v>2017-Chapecoense/SC-21-5-1</v>
      </c>
      <c r="D34391" s="4">
        <v>4</v>
      </c>
      <c r="E34391">
        <v>22</v>
      </c>
      <c r="F34391" t="str">
        <f t="shared" si="1077"/>
        <v>21-5-1</v>
      </c>
    </row>
    <row r="34392" spans="1:6" x14ac:dyDescent="0.3">
      <c r="A34392">
        <v>2017</v>
      </c>
      <c r="B34392" t="s">
        <v>486</v>
      </c>
      <c r="C34392" t="str">
        <f t="shared" si="1076"/>
        <v>2017-Corinthians/SP-21-5-1</v>
      </c>
      <c r="D34392" s="4">
        <v>11</v>
      </c>
      <c r="E34392">
        <v>24</v>
      </c>
      <c r="F34392" t="str">
        <f t="shared" si="1077"/>
        <v>21-5-1</v>
      </c>
    </row>
    <row r="34393" spans="1:6" x14ac:dyDescent="0.3">
      <c r="A34393">
        <v>2017</v>
      </c>
      <c r="B34393" t="s">
        <v>3412</v>
      </c>
      <c r="C34393" t="str">
        <f t="shared" si="1076"/>
        <v>2017-Coritiba/PR-21-5-1</v>
      </c>
      <c r="D34393" s="4">
        <v>6</v>
      </c>
      <c r="E34393">
        <v>28</v>
      </c>
      <c r="F34393" t="str">
        <f t="shared" si="1077"/>
        <v>21-5-1</v>
      </c>
    </row>
    <row r="34394" spans="1:6" x14ac:dyDescent="0.3">
      <c r="A34394">
        <v>2017</v>
      </c>
      <c r="B34394" t="s">
        <v>487</v>
      </c>
      <c r="C34394" t="str">
        <f t="shared" si="1076"/>
        <v>2017-Cruzeiro/MG-21-5-1</v>
      </c>
      <c r="D34394" s="4">
        <v>6</v>
      </c>
      <c r="E34394">
        <v>27</v>
      </c>
      <c r="F34394" t="str">
        <f t="shared" si="1077"/>
        <v>21-5-1</v>
      </c>
    </row>
    <row r="34395" spans="1:6" x14ac:dyDescent="0.3">
      <c r="A34395">
        <v>2017</v>
      </c>
      <c r="B34395" t="s">
        <v>489</v>
      </c>
      <c r="C34395" t="str">
        <f t="shared" si="1076"/>
        <v>2017-Flamengo/RJ-21-5-1</v>
      </c>
      <c r="D34395" s="4">
        <v>5</v>
      </c>
      <c r="E34395">
        <v>29</v>
      </c>
      <c r="F34395" t="str">
        <f t="shared" si="1077"/>
        <v>21-5-1</v>
      </c>
    </row>
    <row r="34396" spans="1:6" x14ac:dyDescent="0.3">
      <c r="A34396">
        <v>2017</v>
      </c>
      <c r="B34396" t="s">
        <v>490</v>
      </c>
      <c r="C34396" t="str">
        <f t="shared" si="1076"/>
        <v>2017-Fluminense/RJ-21-5-1</v>
      </c>
      <c r="D34396" s="4">
        <v>6</v>
      </c>
      <c r="E34396">
        <v>21</v>
      </c>
      <c r="F34396" t="str">
        <f t="shared" si="1077"/>
        <v>21-5-1</v>
      </c>
    </row>
    <row r="34397" spans="1:6" x14ac:dyDescent="0.3">
      <c r="A34397">
        <v>2017</v>
      </c>
      <c r="B34397" t="s">
        <v>493</v>
      </c>
      <c r="C34397" t="str">
        <f t="shared" si="1076"/>
        <v>2017-Gremio/RS-21-5-1</v>
      </c>
      <c r="D34397" s="4">
        <v>11</v>
      </c>
      <c r="E34397">
        <v>42</v>
      </c>
      <c r="F34397" t="str">
        <f t="shared" si="1077"/>
        <v>21-5-1</v>
      </c>
    </row>
    <row r="34398" spans="1:6" x14ac:dyDescent="0.3">
      <c r="A34398">
        <v>2017</v>
      </c>
      <c r="B34398" t="s">
        <v>495</v>
      </c>
      <c r="C34398" t="str">
        <f t="shared" si="1076"/>
        <v>2017-Palmeiras/SP-21-5-1</v>
      </c>
      <c r="D34398" s="4">
        <v>10</v>
      </c>
      <c r="E34398">
        <v>23</v>
      </c>
      <c r="F34398" t="str">
        <f t="shared" si="1077"/>
        <v>21-5-1</v>
      </c>
    </row>
    <row r="34399" spans="1:6" x14ac:dyDescent="0.3">
      <c r="A34399">
        <v>2017</v>
      </c>
      <c r="B34399" t="s">
        <v>497</v>
      </c>
      <c r="C34399" t="str">
        <f t="shared" si="1076"/>
        <v>2017-Ponte Preta/SP-21-5-1</v>
      </c>
      <c r="D34399" s="4">
        <v>8</v>
      </c>
      <c r="E34399">
        <v>16</v>
      </c>
      <c r="F34399" t="str">
        <f t="shared" si="1077"/>
        <v>21-5-1</v>
      </c>
    </row>
    <row r="34400" spans="1:6" x14ac:dyDescent="0.3">
      <c r="A34400">
        <v>2017</v>
      </c>
      <c r="B34400" t="s">
        <v>499</v>
      </c>
      <c r="C34400" t="str">
        <f t="shared" si="1076"/>
        <v>2017-Santos/SP-21-5-1</v>
      </c>
      <c r="D34400" s="4">
        <v>11</v>
      </c>
      <c r="E34400">
        <v>38</v>
      </c>
      <c r="F34400" t="str">
        <f t="shared" si="1077"/>
        <v>21-5-1</v>
      </c>
    </row>
    <row r="34401" spans="1:6" x14ac:dyDescent="0.3">
      <c r="A34401">
        <v>2017</v>
      </c>
      <c r="B34401" t="s">
        <v>500</v>
      </c>
      <c r="C34401" t="str">
        <f t="shared" si="1076"/>
        <v>2017-Sao Paulo/SP-21-5-1</v>
      </c>
      <c r="D34401" s="4">
        <v>7</v>
      </c>
      <c r="E34401">
        <v>22</v>
      </c>
      <c r="F34401" t="str">
        <f t="shared" si="1077"/>
        <v>21-5-1</v>
      </c>
    </row>
    <row r="34402" spans="1:6" x14ac:dyDescent="0.3">
      <c r="A34402">
        <v>2017</v>
      </c>
      <c r="B34402" t="s">
        <v>2934</v>
      </c>
      <c r="C34402" t="str">
        <f t="shared" si="1076"/>
        <v>2017-Sport/PE-21-5-1</v>
      </c>
      <c r="D34402" s="4">
        <v>12</v>
      </c>
      <c r="E34402">
        <v>24</v>
      </c>
      <c r="F34402" t="str">
        <f t="shared" si="1077"/>
        <v>21-5-1</v>
      </c>
    </row>
    <row r="34403" spans="1:6" x14ac:dyDescent="0.3">
      <c r="A34403">
        <v>2017</v>
      </c>
      <c r="B34403" t="s">
        <v>501</v>
      </c>
      <c r="C34403" t="str">
        <f t="shared" si="1076"/>
        <v>2017-Vasco/RJ-21-5-1</v>
      </c>
      <c r="D34403" s="4">
        <v>4</v>
      </c>
      <c r="E34403">
        <v>18</v>
      </c>
      <c r="F34403" t="str">
        <f t="shared" si="1077"/>
        <v>21-5-1</v>
      </c>
    </row>
    <row r="34404" spans="1:6" x14ac:dyDescent="0.3">
      <c r="A34404">
        <v>2017</v>
      </c>
      <c r="B34404" t="s">
        <v>3414</v>
      </c>
      <c r="C34404" t="str">
        <f t="shared" si="1076"/>
        <v>2017-Vitoria/BA-21-5-1</v>
      </c>
      <c r="D34404" s="4">
        <v>7</v>
      </c>
      <c r="E34404">
        <v>12</v>
      </c>
      <c r="F34404" t="str">
        <f t="shared" si="1077"/>
        <v>21-5-1</v>
      </c>
    </row>
    <row r="34405" spans="1:6" x14ac:dyDescent="0.3">
      <c r="A34405">
        <v>2017</v>
      </c>
      <c r="B34405" t="s">
        <v>4326</v>
      </c>
      <c r="C34405" t="str">
        <f t="shared" si="1076"/>
        <v>2017-Atletico/GO-21-5-2</v>
      </c>
      <c r="D34405" s="4">
        <v>4</v>
      </c>
      <c r="E34405">
        <v>15</v>
      </c>
      <c r="F34405" t="str">
        <f t="shared" si="1077"/>
        <v>21-5-2</v>
      </c>
    </row>
    <row r="34406" spans="1:6" x14ac:dyDescent="0.3">
      <c r="A34406">
        <v>2017</v>
      </c>
      <c r="B34406" t="s">
        <v>2935</v>
      </c>
      <c r="C34406" t="str">
        <f t="shared" si="1076"/>
        <v>2017-Atletico/MG-21-5-2</v>
      </c>
      <c r="D34406" s="4">
        <v>6</v>
      </c>
      <c r="E34406">
        <v>27</v>
      </c>
      <c r="F34406" t="str">
        <f t="shared" si="1077"/>
        <v>21-5-2</v>
      </c>
    </row>
    <row r="34407" spans="1:6" x14ac:dyDescent="0.3">
      <c r="A34407">
        <v>2017</v>
      </c>
      <c r="B34407" t="s">
        <v>502</v>
      </c>
      <c r="C34407" t="str">
        <f t="shared" si="1076"/>
        <v>2017-Atletico/PR-21-5-2</v>
      </c>
      <c r="D34407" s="4">
        <v>8</v>
      </c>
      <c r="E34407">
        <v>17</v>
      </c>
      <c r="F34407" t="str">
        <f t="shared" si="1077"/>
        <v>21-5-2</v>
      </c>
    </row>
    <row r="34408" spans="1:6" x14ac:dyDescent="0.3">
      <c r="A34408">
        <v>2017</v>
      </c>
      <c r="B34408" t="s">
        <v>3871</v>
      </c>
      <c r="C34408" t="str">
        <f t="shared" si="1076"/>
        <v>2017-Avai/SC-21-5-2</v>
      </c>
      <c r="D34408" s="4">
        <v>5</v>
      </c>
      <c r="E34408">
        <v>16</v>
      </c>
      <c r="F34408" t="str">
        <f t="shared" si="1077"/>
        <v>21-5-2</v>
      </c>
    </row>
    <row r="34409" spans="1:6" x14ac:dyDescent="0.3">
      <c r="A34409">
        <v>2017</v>
      </c>
      <c r="B34409" t="s">
        <v>4893</v>
      </c>
      <c r="C34409" t="str">
        <f t="shared" si="1076"/>
        <v>2017-Bahia/BA-21-5-2</v>
      </c>
      <c r="D34409" s="4">
        <v>5</v>
      </c>
      <c r="E34409">
        <v>21</v>
      </c>
      <c r="F34409" t="str">
        <f t="shared" si="1077"/>
        <v>21-5-2</v>
      </c>
    </row>
    <row r="34410" spans="1:6" x14ac:dyDescent="0.3">
      <c r="A34410">
        <v>2017</v>
      </c>
      <c r="B34410" t="s">
        <v>503</v>
      </c>
      <c r="C34410" t="str">
        <f t="shared" si="1076"/>
        <v>2017-Botafogo/RJ-21-5-2</v>
      </c>
      <c r="D34410" s="4">
        <v>5</v>
      </c>
      <c r="E34410">
        <v>18</v>
      </c>
      <c r="F34410" t="str">
        <f t="shared" si="1077"/>
        <v>21-5-2</v>
      </c>
    </row>
    <row r="34411" spans="1:6" x14ac:dyDescent="0.3">
      <c r="A34411">
        <v>2017</v>
      </c>
      <c r="B34411" t="s">
        <v>5329</v>
      </c>
      <c r="C34411" t="str">
        <f t="shared" si="1076"/>
        <v>2017-Chapecoense/SC-21-5-2</v>
      </c>
      <c r="D34411" s="4">
        <v>7</v>
      </c>
      <c r="E34411">
        <v>25</v>
      </c>
      <c r="F34411" t="str">
        <f t="shared" si="1077"/>
        <v>21-5-2</v>
      </c>
    </row>
    <row r="34412" spans="1:6" x14ac:dyDescent="0.3">
      <c r="A34412">
        <v>2017</v>
      </c>
      <c r="B34412" t="s">
        <v>504</v>
      </c>
      <c r="C34412" t="str">
        <f t="shared" si="1076"/>
        <v>2017-Corinthians/SP-21-5-2</v>
      </c>
      <c r="D34412" s="4">
        <v>9</v>
      </c>
      <c r="E34412">
        <v>37</v>
      </c>
      <c r="F34412" t="str">
        <f t="shared" si="1077"/>
        <v>21-5-2</v>
      </c>
    </row>
    <row r="34413" spans="1:6" x14ac:dyDescent="0.3">
      <c r="A34413">
        <v>2017</v>
      </c>
      <c r="B34413" t="s">
        <v>3415</v>
      </c>
      <c r="C34413" t="str">
        <f t="shared" si="1076"/>
        <v>2017-Coritiba/PR-21-5-2</v>
      </c>
      <c r="D34413" s="4">
        <v>3</v>
      </c>
      <c r="E34413">
        <v>28</v>
      </c>
      <c r="F34413" t="str">
        <f t="shared" si="1077"/>
        <v>21-5-2</v>
      </c>
    </row>
    <row r="34414" spans="1:6" x14ac:dyDescent="0.3">
      <c r="A34414">
        <v>2017</v>
      </c>
      <c r="B34414" t="s">
        <v>505</v>
      </c>
      <c r="C34414" t="str">
        <f t="shared" si="1076"/>
        <v>2017-Cruzeiro/MG-21-5-2</v>
      </c>
      <c r="D34414" s="4">
        <v>6</v>
      </c>
      <c r="E34414">
        <v>26</v>
      </c>
      <c r="F34414" t="str">
        <f t="shared" si="1077"/>
        <v>21-5-2</v>
      </c>
    </row>
    <row r="34415" spans="1:6" x14ac:dyDescent="0.3">
      <c r="A34415">
        <v>2017</v>
      </c>
      <c r="B34415" t="s">
        <v>507</v>
      </c>
      <c r="C34415" t="str">
        <f t="shared" si="1076"/>
        <v>2017-Flamengo/RJ-21-5-2</v>
      </c>
      <c r="D34415" s="4">
        <v>12</v>
      </c>
      <c r="E34415">
        <v>18</v>
      </c>
      <c r="F34415" t="str">
        <f t="shared" si="1077"/>
        <v>21-5-2</v>
      </c>
    </row>
    <row r="34416" spans="1:6" x14ac:dyDescent="0.3">
      <c r="A34416">
        <v>2017</v>
      </c>
      <c r="B34416" t="s">
        <v>508</v>
      </c>
      <c r="C34416" t="str">
        <f t="shared" si="1076"/>
        <v>2017-Fluminense/RJ-21-5-2</v>
      </c>
      <c r="D34416" s="4">
        <v>8</v>
      </c>
      <c r="E34416">
        <v>29</v>
      </c>
      <c r="F34416" t="str">
        <f t="shared" si="1077"/>
        <v>21-5-2</v>
      </c>
    </row>
    <row r="34417" spans="1:6" x14ac:dyDescent="0.3">
      <c r="A34417">
        <v>2017</v>
      </c>
      <c r="B34417" t="s">
        <v>511</v>
      </c>
      <c r="C34417" t="str">
        <f t="shared" si="1076"/>
        <v>2017-Gremio/RS-21-5-2</v>
      </c>
      <c r="D34417" s="4">
        <v>11</v>
      </c>
      <c r="E34417">
        <v>42</v>
      </c>
      <c r="F34417" t="str">
        <f t="shared" si="1077"/>
        <v>21-5-2</v>
      </c>
    </row>
    <row r="34418" spans="1:6" x14ac:dyDescent="0.3">
      <c r="A34418">
        <v>2017</v>
      </c>
      <c r="B34418" t="s">
        <v>513</v>
      </c>
      <c r="C34418" t="str">
        <f t="shared" si="1076"/>
        <v>2017-Palmeiras/SP-21-5-2</v>
      </c>
      <c r="D34418" s="4">
        <v>13</v>
      </c>
      <c r="E34418">
        <v>33</v>
      </c>
      <c r="F34418" t="str">
        <f t="shared" si="1077"/>
        <v>21-5-2</v>
      </c>
    </row>
    <row r="34419" spans="1:6" x14ac:dyDescent="0.3">
      <c r="A34419">
        <v>2017</v>
      </c>
      <c r="B34419" t="s">
        <v>515</v>
      </c>
      <c r="C34419" t="str">
        <f t="shared" si="1076"/>
        <v>2017-Ponte Preta/SP-21-5-2</v>
      </c>
      <c r="D34419" s="4">
        <v>4</v>
      </c>
      <c r="E34419">
        <v>11</v>
      </c>
      <c r="F34419" t="str">
        <f t="shared" si="1077"/>
        <v>21-5-2</v>
      </c>
    </row>
    <row r="34420" spans="1:6" x14ac:dyDescent="0.3">
      <c r="A34420">
        <v>2017</v>
      </c>
      <c r="B34420" t="s">
        <v>517</v>
      </c>
      <c r="C34420" t="str">
        <f t="shared" si="1076"/>
        <v>2017-Santos/SP-21-5-2</v>
      </c>
      <c r="D34420" s="4">
        <v>11</v>
      </c>
      <c r="E34420">
        <v>27</v>
      </c>
      <c r="F34420" t="str">
        <f t="shared" si="1077"/>
        <v>21-5-2</v>
      </c>
    </row>
    <row r="34421" spans="1:6" x14ac:dyDescent="0.3">
      <c r="A34421">
        <v>2017</v>
      </c>
      <c r="B34421" t="s">
        <v>518</v>
      </c>
      <c r="C34421" t="str">
        <f t="shared" si="1076"/>
        <v>2017-Sao Paulo/SP-21-5-2</v>
      </c>
      <c r="D34421" s="4">
        <v>7</v>
      </c>
      <c r="E34421">
        <v>22</v>
      </c>
      <c r="F34421" t="str">
        <f t="shared" si="1077"/>
        <v>21-5-2</v>
      </c>
    </row>
    <row r="34422" spans="1:6" x14ac:dyDescent="0.3">
      <c r="A34422">
        <v>2017</v>
      </c>
      <c r="B34422" t="s">
        <v>2937</v>
      </c>
      <c r="C34422" t="str">
        <f t="shared" si="1076"/>
        <v>2017-Sport/PE-21-5-2</v>
      </c>
      <c r="D34422" s="4">
        <v>13</v>
      </c>
      <c r="E34422">
        <v>24</v>
      </c>
      <c r="F34422" t="str">
        <f t="shared" si="1077"/>
        <v>21-5-2</v>
      </c>
    </row>
    <row r="34423" spans="1:6" x14ac:dyDescent="0.3">
      <c r="A34423">
        <v>2017</v>
      </c>
      <c r="B34423" t="s">
        <v>519</v>
      </c>
      <c r="C34423" t="str">
        <f t="shared" si="1076"/>
        <v>2017-Vasco/RJ-21-5-2</v>
      </c>
      <c r="D34423" s="4">
        <v>4</v>
      </c>
      <c r="E34423">
        <v>17</v>
      </c>
      <c r="F34423" t="str">
        <f t="shared" si="1077"/>
        <v>21-5-2</v>
      </c>
    </row>
    <row r="34424" spans="1:6" x14ac:dyDescent="0.3">
      <c r="A34424">
        <v>2017</v>
      </c>
      <c r="B34424" t="s">
        <v>3417</v>
      </c>
      <c r="C34424" t="str">
        <f t="shared" si="1076"/>
        <v>2017-Vitoria/BA-21-5-2</v>
      </c>
      <c r="D34424" s="4">
        <v>4</v>
      </c>
      <c r="E34424">
        <v>12</v>
      </c>
      <c r="F34424" t="str">
        <f t="shared" si="1077"/>
        <v>21-5-2</v>
      </c>
    </row>
    <row r="34425" spans="1:6" x14ac:dyDescent="0.3">
      <c r="A34425">
        <v>2017</v>
      </c>
      <c r="B34425" t="s">
        <v>4330</v>
      </c>
      <c r="C34425" t="str">
        <f t="shared" si="1076"/>
        <v>2017-Atletico/GO-21-5-3</v>
      </c>
      <c r="D34425" s="4">
        <v>5</v>
      </c>
      <c r="E34425">
        <v>15</v>
      </c>
      <c r="F34425" t="str">
        <f t="shared" si="1077"/>
        <v>21-5-3</v>
      </c>
    </row>
    <row r="34426" spans="1:6" x14ac:dyDescent="0.3">
      <c r="A34426">
        <v>2017</v>
      </c>
      <c r="B34426" t="s">
        <v>2938</v>
      </c>
      <c r="C34426" t="str">
        <f t="shared" si="1076"/>
        <v>2017-Atletico/MG-21-5-3</v>
      </c>
      <c r="D34426" s="4">
        <v>6</v>
      </c>
      <c r="E34426">
        <v>28</v>
      </c>
      <c r="F34426" t="str">
        <f t="shared" si="1077"/>
        <v>21-5-3</v>
      </c>
    </row>
    <row r="34427" spans="1:6" x14ac:dyDescent="0.3">
      <c r="A34427">
        <v>2017</v>
      </c>
      <c r="B34427" t="s">
        <v>520</v>
      </c>
      <c r="C34427" t="str">
        <f t="shared" si="1076"/>
        <v>2017-Atletico/PR-21-5-3</v>
      </c>
      <c r="D34427" s="4">
        <v>5</v>
      </c>
      <c r="E34427">
        <v>17</v>
      </c>
      <c r="F34427" t="str">
        <f t="shared" si="1077"/>
        <v>21-5-3</v>
      </c>
    </row>
    <row r="34428" spans="1:6" x14ac:dyDescent="0.3">
      <c r="A34428">
        <v>2017</v>
      </c>
      <c r="B34428" t="s">
        <v>3872</v>
      </c>
      <c r="C34428" t="str">
        <f t="shared" si="1076"/>
        <v>2017-Avai/SC-21-5-3</v>
      </c>
      <c r="D34428" s="4">
        <v>5</v>
      </c>
      <c r="E34428">
        <v>16</v>
      </c>
      <c r="F34428" t="str">
        <f t="shared" si="1077"/>
        <v>21-5-3</v>
      </c>
    </row>
    <row r="34429" spans="1:6" x14ac:dyDescent="0.3">
      <c r="A34429">
        <v>2017</v>
      </c>
      <c r="B34429" t="s">
        <v>4895</v>
      </c>
      <c r="C34429" t="str">
        <f t="shared" si="1076"/>
        <v>2017-Bahia/BA-21-5-3</v>
      </c>
      <c r="D34429" s="4">
        <v>7</v>
      </c>
      <c r="E34429">
        <v>18</v>
      </c>
      <c r="F34429" t="str">
        <f t="shared" si="1077"/>
        <v>21-5-3</v>
      </c>
    </row>
    <row r="34430" spans="1:6" x14ac:dyDescent="0.3">
      <c r="A34430">
        <v>2017</v>
      </c>
      <c r="B34430" t="s">
        <v>521</v>
      </c>
      <c r="C34430" t="str">
        <f t="shared" si="1076"/>
        <v>2017-Botafogo/RJ-21-5-3</v>
      </c>
      <c r="D34430" s="4">
        <v>8</v>
      </c>
      <c r="E34430">
        <v>21</v>
      </c>
      <c r="F34430" t="str">
        <f t="shared" si="1077"/>
        <v>21-5-3</v>
      </c>
    </row>
    <row r="34431" spans="1:6" x14ac:dyDescent="0.3">
      <c r="A34431">
        <v>2017</v>
      </c>
      <c r="B34431" t="s">
        <v>5330</v>
      </c>
      <c r="C34431" t="str">
        <f t="shared" si="1076"/>
        <v>2017-Chapecoense/SC-21-5-3</v>
      </c>
      <c r="D34431" s="4">
        <v>6</v>
      </c>
      <c r="E34431">
        <v>27</v>
      </c>
      <c r="F34431" t="str">
        <f t="shared" si="1077"/>
        <v>21-5-3</v>
      </c>
    </row>
    <row r="34432" spans="1:6" x14ac:dyDescent="0.3">
      <c r="A34432">
        <v>2017</v>
      </c>
      <c r="B34432" t="s">
        <v>522</v>
      </c>
      <c r="C34432" t="str">
        <f t="shared" si="1076"/>
        <v>2017-Corinthians/SP-21-5-3</v>
      </c>
      <c r="D34432" s="4">
        <v>9</v>
      </c>
      <c r="E34432">
        <v>37</v>
      </c>
      <c r="F34432" t="str">
        <f t="shared" si="1077"/>
        <v>21-5-3</v>
      </c>
    </row>
    <row r="34433" spans="1:6" x14ac:dyDescent="0.3">
      <c r="A34433">
        <v>2017</v>
      </c>
      <c r="B34433" t="s">
        <v>3418</v>
      </c>
      <c r="C34433" t="str">
        <f t="shared" si="1076"/>
        <v>2017-Coritiba/PR-21-5-3</v>
      </c>
      <c r="D34433" s="4">
        <v>3</v>
      </c>
      <c r="E34433">
        <v>28</v>
      </c>
      <c r="F34433" t="str">
        <f t="shared" si="1077"/>
        <v>21-5-3</v>
      </c>
    </row>
    <row r="34434" spans="1:6" x14ac:dyDescent="0.3">
      <c r="A34434">
        <v>2017</v>
      </c>
      <c r="B34434" t="s">
        <v>523</v>
      </c>
      <c r="C34434" t="str">
        <f t="shared" si="1076"/>
        <v>2017-Cruzeiro/MG-21-5-3</v>
      </c>
      <c r="D34434" s="4">
        <v>6</v>
      </c>
      <c r="E34434">
        <v>19</v>
      </c>
      <c r="F34434" t="str">
        <f t="shared" si="1077"/>
        <v>21-5-3</v>
      </c>
    </row>
    <row r="34435" spans="1:6" x14ac:dyDescent="0.3">
      <c r="A34435">
        <v>2017</v>
      </c>
      <c r="B34435" t="s">
        <v>525</v>
      </c>
      <c r="C34435" t="str">
        <f t="shared" ref="C34435:C34498" si="1078">A34435&amp;"-"&amp;B34435</f>
        <v>2017-Flamengo/RJ-21-5-3</v>
      </c>
      <c r="D34435" s="4">
        <v>13</v>
      </c>
      <c r="E34435">
        <v>19</v>
      </c>
      <c r="F34435" t="str">
        <f t="shared" ref="F34435:F34498" si="1079">RIGHT(B34435,LEN(C34435)-FIND("-",C34435,6))</f>
        <v>21-5-3</v>
      </c>
    </row>
    <row r="34436" spans="1:6" x14ac:dyDescent="0.3">
      <c r="A34436">
        <v>2017</v>
      </c>
      <c r="B34436" t="s">
        <v>526</v>
      </c>
      <c r="C34436" t="str">
        <f t="shared" si="1078"/>
        <v>2017-Fluminense/RJ-21-5-3</v>
      </c>
      <c r="D34436" s="4">
        <v>5</v>
      </c>
      <c r="E34436">
        <v>26</v>
      </c>
      <c r="F34436" t="str">
        <f t="shared" si="1079"/>
        <v>21-5-3</v>
      </c>
    </row>
    <row r="34437" spans="1:6" x14ac:dyDescent="0.3">
      <c r="A34437">
        <v>2017</v>
      </c>
      <c r="B34437" t="s">
        <v>529</v>
      </c>
      <c r="C34437" t="str">
        <f t="shared" si="1078"/>
        <v>2017-Gremio/RS-21-5-3</v>
      </c>
      <c r="D34437" s="4">
        <v>11</v>
      </c>
      <c r="E34437">
        <v>27</v>
      </c>
      <c r="F34437" t="str">
        <f t="shared" si="1079"/>
        <v>21-5-3</v>
      </c>
    </row>
    <row r="34438" spans="1:6" x14ac:dyDescent="0.3">
      <c r="A34438">
        <v>2017</v>
      </c>
      <c r="B34438" t="s">
        <v>531</v>
      </c>
      <c r="C34438" t="str">
        <f t="shared" si="1078"/>
        <v>2017-Palmeiras/SP-21-5-3</v>
      </c>
      <c r="D34438" s="4">
        <v>10</v>
      </c>
      <c r="E34438">
        <v>26</v>
      </c>
      <c r="F34438" t="str">
        <f t="shared" si="1079"/>
        <v>21-5-3</v>
      </c>
    </row>
    <row r="34439" spans="1:6" x14ac:dyDescent="0.3">
      <c r="A34439">
        <v>2017</v>
      </c>
      <c r="B34439" t="s">
        <v>533</v>
      </c>
      <c r="C34439" t="str">
        <f t="shared" si="1078"/>
        <v>2017-Ponte Preta/SP-21-5-3</v>
      </c>
      <c r="D34439" s="4">
        <v>6</v>
      </c>
      <c r="E34439">
        <v>18</v>
      </c>
      <c r="F34439" t="str">
        <f t="shared" si="1079"/>
        <v>21-5-3</v>
      </c>
    </row>
    <row r="34440" spans="1:6" x14ac:dyDescent="0.3">
      <c r="A34440">
        <v>2017</v>
      </c>
      <c r="B34440" t="s">
        <v>535</v>
      </c>
      <c r="C34440" t="str">
        <f t="shared" si="1078"/>
        <v>2017-Santos/SP-21-5-3</v>
      </c>
      <c r="D34440" s="4">
        <v>11</v>
      </c>
      <c r="E34440">
        <v>34</v>
      </c>
      <c r="F34440" t="str">
        <f t="shared" si="1079"/>
        <v>21-5-3</v>
      </c>
    </row>
    <row r="34441" spans="1:6" x14ac:dyDescent="0.3">
      <c r="A34441">
        <v>2017</v>
      </c>
      <c r="B34441" t="s">
        <v>536</v>
      </c>
      <c r="C34441" t="str">
        <f t="shared" si="1078"/>
        <v>2017-Sao Paulo/SP-21-5-3</v>
      </c>
      <c r="D34441" s="4">
        <v>8</v>
      </c>
      <c r="E34441">
        <v>25</v>
      </c>
      <c r="F34441" t="str">
        <f t="shared" si="1079"/>
        <v>21-5-3</v>
      </c>
    </row>
    <row r="34442" spans="1:6" x14ac:dyDescent="0.3">
      <c r="A34442">
        <v>2017</v>
      </c>
      <c r="B34442" t="s">
        <v>2940</v>
      </c>
      <c r="C34442" t="str">
        <f t="shared" si="1078"/>
        <v>2017-Sport/PE-21-5-3</v>
      </c>
      <c r="D34442" s="4">
        <v>9</v>
      </c>
      <c r="E34442">
        <v>26</v>
      </c>
      <c r="F34442" t="str">
        <f t="shared" si="1079"/>
        <v>21-5-3</v>
      </c>
    </row>
    <row r="34443" spans="1:6" x14ac:dyDescent="0.3">
      <c r="A34443">
        <v>2017</v>
      </c>
      <c r="B34443" t="s">
        <v>537</v>
      </c>
      <c r="C34443" t="str">
        <f t="shared" si="1078"/>
        <v>2017-Vasco/RJ-21-5-3</v>
      </c>
      <c r="D34443" s="4">
        <v>7</v>
      </c>
      <c r="E34443">
        <v>13</v>
      </c>
      <c r="F34443" t="str">
        <f t="shared" si="1079"/>
        <v>21-5-3</v>
      </c>
    </row>
    <row r="34444" spans="1:6" x14ac:dyDescent="0.3">
      <c r="A34444">
        <v>2017</v>
      </c>
      <c r="B34444" t="s">
        <v>3420</v>
      </c>
      <c r="C34444" t="str">
        <f t="shared" si="1078"/>
        <v>2017-Vitoria/BA-21-5-3</v>
      </c>
      <c r="D34444" s="4">
        <v>7</v>
      </c>
      <c r="E34444">
        <v>12</v>
      </c>
      <c r="F34444" t="str">
        <f t="shared" si="1079"/>
        <v>21-5-3</v>
      </c>
    </row>
    <row r="34445" spans="1:6" x14ac:dyDescent="0.3">
      <c r="A34445">
        <v>2017</v>
      </c>
      <c r="B34445" t="s">
        <v>4334</v>
      </c>
      <c r="C34445" t="str">
        <f t="shared" si="1078"/>
        <v>2017-Atletico/GO-21-5-4</v>
      </c>
      <c r="D34445" s="4">
        <v>2</v>
      </c>
      <c r="E34445">
        <v>9</v>
      </c>
      <c r="F34445" t="str">
        <f t="shared" si="1079"/>
        <v>21-5-4</v>
      </c>
    </row>
    <row r="34446" spans="1:6" x14ac:dyDescent="0.3">
      <c r="A34446">
        <v>2017</v>
      </c>
      <c r="B34446" t="s">
        <v>2941</v>
      </c>
      <c r="C34446" t="str">
        <f t="shared" si="1078"/>
        <v>2017-Atletico/MG-21-5-4</v>
      </c>
      <c r="D34446" s="4">
        <v>4</v>
      </c>
      <c r="E34446">
        <v>25</v>
      </c>
      <c r="F34446" t="str">
        <f t="shared" si="1079"/>
        <v>21-5-4</v>
      </c>
    </row>
    <row r="34447" spans="1:6" x14ac:dyDescent="0.3">
      <c r="A34447">
        <v>2017</v>
      </c>
      <c r="B34447" t="s">
        <v>538</v>
      </c>
      <c r="C34447" t="str">
        <f t="shared" si="1078"/>
        <v>2017-Atletico/PR-21-5-4</v>
      </c>
      <c r="D34447" s="4">
        <v>3</v>
      </c>
      <c r="E34447">
        <v>17</v>
      </c>
      <c r="F34447" t="str">
        <f t="shared" si="1079"/>
        <v>21-5-4</v>
      </c>
    </row>
    <row r="34448" spans="1:6" x14ac:dyDescent="0.3">
      <c r="A34448">
        <v>2017</v>
      </c>
      <c r="B34448" t="s">
        <v>3873</v>
      </c>
      <c r="C34448" t="str">
        <f t="shared" si="1078"/>
        <v>2017-Avai/SC-21-5-4</v>
      </c>
      <c r="D34448" s="4">
        <v>8</v>
      </c>
      <c r="E34448">
        <v>12</v>
      </c>
      <c r="F34448" t="str">
        <f t="shared" si="1079"/>
        <v>21-5-4</v>
      </c>
    </row>
    <row r="34449" spans="1:6" x14ac:dyDescent="0.3">
      <c r="A34449">
        <v>2017</v>
      </c>
      <c r="B34449" t="s">
        <v>4897</v>
      </c>
      <c r="C34449" t="str">
        <f t="shared" si="1078"/>
        <v>2017-Bahia/BA-21-5-4</v>
      </c>
      <c r="D34449" s="4">
        <v>8</v>
      </c>
      <c r="E34449">
        <v>25</v>
      </c>
      <c r="F34449" t="str">
        <f t="shared" si="1079"/>
        <v>21-5-4</v>
      </c>
    </row>
    <row r="34450" spans="1:6" x14ac:dyDescent="0.3">
      <c r="A34450">
        <v>2017</v>
      </c>
      <c r="B34450" t="s">
        <v>539</v>
      </c>
      <c r="C34450" t="str">
        <f t="shared" si="1078"/>
        <v>2017-Botafogo/RJ-21-5-4</v>
      </c>
      <c r="D34450" s="4">
        <v>9</v>
      </c>
      <c r="E34450">
        <v>24</v>
      </c>
      <c r="F34450" t="str">
        <f t="shared" si="1079"/>
        <v>21-5-4</v>
      </c>
    </row>
    <row r="34451" spans="1:6" x14ac:dyDescent="0.3">
      <c r="A34451">
        <v>2017</v>
      </c>
      <c r="B34451" t="s">
        <v>5331</v>
      </c>
      <c r="C34451" t="str">
        <f t="shared" si="1078"/>
        <v>2017-Chapecoense/SC-21-5-4</v>
      </c>
      <c r="D34451" s="4">
        <v>7</v>
      </c>
      <c r="E34451">
        <v>30</v>
      </c>
      <c r="F34451" t="str">
        <f t="shared" si="1079"/>
        <v>21-5-4</v>
      </c>
    </row>
    <row r="34452" spans="1:6" x14ac:dyDescent="0.3">
      <c r="A34452">
        <v>2017</v>
      </c>
      <c r="B34452" t="s">
        <v>540</v>
      </c>
      <c r="C34452" t="str">
        <f t="shared" si="1078"/>
        <v>2017-Corinthians/SP-21-5-4</v>
      </c>
      <c r="D34452" s="4">
        <v>11</v>
      </c>
      <c r="E34452">
        <v>39</v>
      </c>
      <c r="F34452" t="str">
        <f t="shared" si="1079"/>
        <v>21-5-4</v>
      </c>
    </row>
    <row r="34453" spans="1:6" x14ac:dyDescent="0.3">
      <c r="A34453">
        <v>2017</v>
      </c>
      <c r="B34453" t="s">
        <v>3421</v>
      </c>
      <c r="C34453" t="str">
        <f t="shared" si="1078"/>
        <v>2017-Coritiba/PR-21-5-4</v>
      </c>
      <c r="D34453" s="4">
        <v>3</v>
      </c>
      <c r="E34453">
        <v>28</v>
      </c>
      <c r="F34453" t="str">
        <f t="shared" si="1079"/>
        <v>21-5-4</v>
      </c>
    </row>
    <row r="34454" spans="1:6" x14ac:dyDescent="0.3">
      <c r="A34454">
        <v>2017</v>
      </c>
      <c r="B34454" t="s">
        <v>541</v>
      </c>
      <c r="C34454" t="str">
        <f t="shared" si="1078"/>
        <v>2017-Cruzeiro/MG-21-5-4</v>
      </c>
      <c r="D34454" s="4">
        <v>8</v>
      </c>
      <c r="E34454">
        <v>19</v>
      </c>
      <c r="F34454" t="str">
        <f t="shared" si="1079"/>
        <v>21-5-4</v>
      </c>
    </row>
    <row r="34455" spans="1:6" x14ac:dyDescent="0.3">
      <c r="A34455">
        <v>2017</v>
      </c>
      <c r="B34455" t="s">
        <v>543</v>
      </c>
      <c r="C34455" t="str">
        <f t="shared" si="1078"/>
        <v>2017-Flamengo/RJ-21-5-4</v>
      </c>
      <c r="D34455" s="4">
        <v>8</v>
      </c>
      <c r="E34455">
        <v>27</v>
      </c>
      <c r="F34455" t="str">
        <f t="shared" si="1079"/>
        <v>21-5-4</v>
      </c>
    </row>
    <row r="34456" spans="1:6" x14ac:dyDescent="0.3">
      <c r="A34456">
        <v>2017</v>
      </c>
      <c r="B34456" t="s">
        <v>544</v>
      </c>
      <c r="C34456" t="str">
        <f t="shared" si="1078"/>
        <v>2017-Fluminense/RJ-21-5-4</v>
      </c>
      <c r="D34456" s="4">
        <v>5</v>
      </c>
      <c r="E34456">
        <v>28</v>
      </c>
      <c r="F34456" t="str">
        <f t="shared" si="1079"/>
        <v>21-5-4</v>
      </c>
    </row>
    <row r="34457" spans="1:6" x14ac:dyDescent="0.3">
      <c r="A34457">
        <v>2017</v>
      </c>
      <c r="B34457" t="s">
        <v>547</v>
      </c>
      <c r="C34457" t="str">
        <f t="shared" si="1078"/>
        <v>2017-Gremio/RS-21-5-4</v>
      </c>
      <c r="D34457" s="4">
        <v>10</v>
      </c>
      <c r="E34457">
        <v>29</v>
      </c>
      <c r="F34457" t="str">
        <f t="shared" si="1079"/>
        <v>21-5-4</v>
      </c>
    </row>
    <row r="34458" spans="1:6" x14ac:dyDescent="0.3">
      <c r="A34458">
        <v>2017</v>
      </c>
      <c r="B34458" t="s">
        <v>549</v>
      </c>
      <c r="C34458" t="str">
        <f t="shared" si="1078"/>
        <v>2017-Palmeiras/SP-21-5-4</v>
      </c>
      <c r="D34458" s="4">
        <v>7</v>
      </c>
      <c r="E34458">
        <v>23</v>
      </c>
      <c r="F34458" t="str">
        <f t="shared" si="1079"/>
        <v>21-5-4</v>
      </c>
    </row>
    <row r="34459" spans="1:6" x14ac:dyDescent="0.3">
      <c r="A34459">
        <v>2017</v>
      </c>
      <c r="B34459" t="s">
        <v>551</v>
      </c>
      <c r="C34459" t="str">
        <f t="shared" si="1078"/>
        <v>2017-Ponte Preta/SP-21-5-4</v>
      </c>
      <c r="D34459" s="4">
        <v>6</v>
      </c>
      <c r="E34459">
        <v>18</v>
      </c>
      <c r="F34459" t="str">
        <f t="shared" si="1079"/>
        <v>21-5-4</v>
      </c>
    </row>
    <row r="34460" spans="1:6" x14ac:dyDescent="0.3">
      <c r="A34460">
        <v>2017</v>
      </c>
      <c r="B34460" t="s">
        <v>553</v>
      </c>
      <c r="C34460" t="str">
        <f t="shared" si="1078"/>
        <v>2017-Santos/SP-21-5-4</v>
      </c>
      <c r="D34460" s="4">
        <v>13</v>
      </c>
      <c r="E34460">
        <v>36</v>
      </c>
      <c r="F34460" t="str">
        <f t="shared" si="1079"/>
        <v>21-5-4</v>
      </c>
    </row>
    <row r="34461" spans="1:6" x14ac:dyDescent="0.3">
      <c r="A34461">
        <v>2017</v>
      </c>
      <c r="B34461" t="s">
        <v>554</v>
      </c>
      <c r="C34461" t="str">
        <f t="shared" si="1078"/>
        <v>2017-Sao Paulo/SP-21-5-4</v>
      </c>
      <c r="D34461" s="4">
        <v>5</v>
      </c>
      <c r="E34461">
        <v>16</v>
      </c>
      <c r="F34461" t="str">
        <f t="shared" si="1079"/>
        <v>21-5-4</v>
      </c>
    </row>
    <row r="34462" spans="1:6" x14ac:dyDescent="0.3">
      <c r="A34462">
        <v>2017</v>
      </c>
      <c r="B34462" t="s">
        <v>2943</v>
      </c>
      <c r="C34462" t="str">
        <f t="shared" si="1078"/>
        <v>2017-Sport/PE-21-5-4</v>
      </c>
      <c r="D34462" s="4">
        <v>9</v>
      </c>
      <c r="E34462">
        <v>24</v>
      </c>
      <c r="F34462" t="str">
        <f t="shared" si="1079"/>
        <v>21-5-4</v>
      </c>
    </row>
    <row r="34463" spans="1:6" x14ac:dyDescent="0.3">
      <c r="A34463">
        <v>2017</v>
      </c>
      <c r="B34463" t="s">
        <v>555</v>
      </c>
      <c r="C34463" t="str">
        <f t="shared" si="1078"/>
        <v>2017-Vasco/RJ-21-5-4</v>
      </c>
      <c r="D34463" s="4">
        <v>7</v>
      </c>
      <c r="E34463">
        <v>22</v>
      </c>
      <c r="F34463" t="str">
        <f t="shared" si="1079"/>
        <v>21-5-4</v>
      </c>
    </row>
    <row r="34464" spans="1:6" x14ac:dyDescent="0.3">
      <c r="A34464">
        <v>2017</v>
      </c>
      <c r="B34464" t="s">
        <v>3423</v>
      </c>
      <c r="C34464" t="str">
        <f t="shared" si="1078"/>
        <v>2017-Vitoria/BA-21-5-4</v>
      </c>
      <c r="D34464" s="4">
        <v>3</v>
      </c>
      <c r="E34464">
        <v>9</v>
      </c>
      <c r="F34464" t="str">
        <f t="shared" si="1079"/>
        <v>21-5-4</v>
      </c>
    </row>
    <row r="34465" spans="1:6" x14ac:dyDescent="0.3">
      <c r="A34465">
        <v>2017</v>
      </c>
      <c r="B34465" t="s">
        <v>4338</v>
      </c>
      <c r="C34465" t="str">
        <f t="shared" si="1078"/>
        <v>2017-Atletico/GO-22-2-0</v>
      </c>
      <c r="D34465" s="4">
        <v>1.75</v>
      </c>
      <c r="E34465">
        <v>4</v>
      </c>
      <c r="F34465" t="str">
        <f t="shared" si="1079"/>
        <v>22-2-0</v>
      </c>
    </row>
    <row r="34466" spans="1:6" x14ac:dyDescent="0.3">
      <c r="A34466">
        <v>2017</v>
      </c>
      <c r="B34466" t="s">
        <v>2944</v>
      </c>
      <c r="C34466" t="str">
        <f t="shared" si="1078"/>
        <v>2017-Atletico/MG-22-2-0</v>
      </c>
      <c r="D34466" s="4">
        <v>2.3333309999999998</v>
      </c>
      <c r="E34466">
        <v>10</v>
      </c>
      <c r="F34466" t="str">
        <f t="shared" si="1079"/>
        <v>22-2-0</v>
      </c>
    </row>
    <row r="34467" spans="1:6" x14ac:dyDescent="0.3">
      <c r="A34467">
        <v>2017</v>
      </c>
      <c r="B34467" t="s">
        <v>556</v>
      </c>
      <c r="C34467" t="str">
        <f t="shared" si="1078"/>
        <v>2017-Atletico/PR-22-2-0</v>
      </c>
      <c r="D34467" s="4">
        <v>2.6666650000000001</v>
      </c>
      <c r="E34467">
        <v>7</v>
      </c>
      <c r="F34467" t="str">
        <f t="shared" si="1079"/>
        <v>22-2-0</v>
      </c>
    </row>
    <row r="34468" spans="1:6" x14ac:dyDescent="0.3">
      <c r="A34468">
        <v>2017</v>
      </c>
      <c r="B34468" t="s">
        <v>3874</v>
      </c>
      <c r="C34468" t="str">
        <f t="shared" si="1078"/>
        <v>2017-Avai/SC-22-2-0</v>
      </c>
      <c r="D34468" s="4">
        <v>2.1851829999999999</v>
      </c>
      <c r="E34468">
        <v>8</v>
      </c>
      <c r="F34468" t="str">
        <f t="shared" si="1079"/>
        <v>22-2-0</v>
      </c>
    </row>
    <row r="34469" spans="1:6" x14ac:dyDescent="0.3">
      <c r="A34469">
        <v>2017</v>
      </c>
      <c r="B34469" t="s">
        <v>4899</v>
      </c>
      <c r="C34469" t="str">
        <f t="shared" si="1078"/>
        <v>2017-Bahia/BA-22-2-0</v>
      </c>
      <c r="D34469" s="4">
        <v>2</v>
      </c>
      <c r="E34469">
        <v>10</v>
      </c>
      <c r="F34469" t="str">
        <f t="shared" si="1079"/>
        <v>22-2-0</v>
      </c>
    </row>
    <row r="34470" spans="1:6" x14ac:dyDescent="0.3">
      <c r="A34470">
        <v>2017</v>
      </c>
      <c r="B34470" t="s">
        <v>557</v>
      </c>
      <c r="C34470" t="str">
        <f t="shared" si="1078"/>
        <v>2017-Botafogo/RJ-22-2-0</v>
      </c>
      <c r="D34470" s="4">
        <v>2.6666720000000002</v>
      </c>
      <c r="E34470">
        <v>16</v>
      </c>
      <c r="F34470" t="str">
        <f t="shared" si="1079"/>
        <v>22-2-0</v>
      </c>
    </row>
    <row r="34471" spans="1:6" x14ac:dyDescent="0.3">
      <c r="A34471">
        <v>2017</v>
      </c>
      <c r="B34471" t="s">
        <v>5332</v>
      </c>
      <c r="C34471" t="str">
        <f t="shared" si="1078"/>
        <v>2017-Chapecoense/SC-22-2-0</v>
      </c>
      <c r="D34471" s="4">
        <v>1.5</v>
      </c>
      <c r="E34471">
        <v>16</v>
      </c>
      <c r="F34471" t="str">
        <f t="shared" si="1079"/>
        <v>22-2-0</v>
      </c>
    </row>
    <row r="34472" spans="1:6" x14ac:dyDescent="0.3">
      <c r="A34472">
        <v>2017</v>
      </c>
      <c r="B34472" t="s">
        <v>558</v>
      </c>
      <c r="C34472" t="str">
        <f t="shared" si="1078"/>
        <v>2017-Corinthians/SP-22-2-0</v>
      </c>
      <c r="D34472" s="4">
        <v>3</v>
      </c>
      <c r="E34472">
        <v>13</v>
      </c>
      <c r="F34472" t="str">
        <f t="shared" si="1079"/>
        <v>22-2-0</v>
      </c>
    </row>
    <row r="34473" spans="1:6" x14ac:dyDescent="0.3">
      <c r="A34473">
        <v>2017</v>
      </c>
      <c r="B34473" t="s">
        <v>3424</v>
      </c>
      <c r="C34473" t="str">
        <f t="shared" si="1078"/>
        <v>2017-Coritiba/PR-22-2-0</v>
      </c>
      <c r="D34473" s="4">
        <v>2.4285700000000001</v>
      </c>
      <c r="E34473">
        <v>16</v>
      </c>
      <c r="F34473" t="str">
        <f t="shared" si="1079"/>
        <v>22-2-0</v>
      </c>
    </row>
    <row r="34474" spans="1:6" x14ac:dyDescent="0.3">
      <c r="A34474">
        <v>2017</v>
      </c>
      <c r="B34474" t="s">
        <v>559</v>
      </c>
      <c r="C34474" t="str">
        <f t="shared" si="1078"/>
        <v>2017-Cruzeiro/MG-22-2-0</v>
      </c>
      <c r="D34474" s="4">
        <v>2.6666720000000002</v>
      </c>
      <c r="E34474">
        <v>8</v>
      </c>
      <c r="F34474" t="str">
        <f t="shared" si="1079"/>
        <v>22-2-0</v>
      </c>
    </row>
    <row r="34475" spans="1:6" x14ac:dyDescent="0.3">
      <c r="A34475">
        <v>2017</v>
      </c>
      <c r="B34475" t="s">
        <v>561</v>
      </c>
      <c r="C34475" t="str">
        <f t="shared" si="1078"/>
        <v>2017-Flamengo/RJ-22-2-0</v>
      </c>
      <c r="D34475" s="4">
        <v>3.0000079999999998</v>
      </c>
      <c r="E34475">
        <v>13</v>
      </c>
      <c r="F34475" t="str">
        <f t="shared" si="1079"/>
        <v>22-2-0</v>
      </c>
    </row>
    <row r="34476" spans="1:6" x14ac:dyDescent="0.3">
      <c r="A34476">
        <v>2017</v>
      </c>
      <c r="B34476" t="s">
        <v>562</v>
      </c>
      <c r="C34476" t="str">
        <f t="shared" si="1078"/>
        <v>2017-Fluminense/RJ-22-2-0</v>
      </c>
      <c r="D34476" s="4">
        <v>2.7333319999999999</v>
      </c>
      <c r="E34476">
        <v>16</v>
      </c>
      <c r="F34476" t="str">
        <f t="shared" si="1079"/>
        <v>22-2-0</v>
      </c>
    </row>
    <row r="34477" spans="1:6" x14ac:dyDescent="0.3">
      <c r="A34477">
        <v>2017</v>
      </c>
      <c r="B34477" t="s">
        <v>565</v>
      </c>
      <c r="C34477" t="str">
        <f t="shared" si="1078"/>
        <v>2017-Gremio/RS-22-2-0</v>
      </c>
      <c r="D34477" s="4">
        <v>3.0434800000000002</v>
      </c>
      <c r="E34477">
        <v>13</v>
      </c>
      <c r="F34477" t="str">
        <f t="shared" si="1079"/>
        <v>22-2-0</v>
      </c>
    </row>
    <row r="34478" spans="1:6" x14ac:dyDescent="0.3">
      <c r="A34478">
        <v>2017</v>
      </c>
      <c r="B34478" t="s">
        <v>567</v>
      </c>
      <c r="C34478" t="str">
        <f t="shared" si="1078"/>
        <v>2017-Palmeiras/SP-22-2-0</v>
      </c>
      <c r="D34478" s="4">
        <v>3.5</v>
      </c>
      <c r="E34478">
        <v>14</v>
      </c>
      <c r="F34478" t="str">
        <f t="shared" si="1079"/>
        <v>22-2-0</v>
      </c>
    </row>
    <row r="34479" spans="1:6" x14ac:dyDescent="0.3">
      <c r="A34479">
        <v>2017</v>
      </c>
      <c r="B34479" t="s">
        <v>569</v>
      </c>
      <c r="C34479" t="str">
        <f t="shared" si="1078"/>
        <v>2017-Ponte Preta/SP-22-2-0</v>
      </c>
      <c r="D34479" s="4">
        <v>2.6666720000000002</v>
      </c>
      <c r="E34479">
        <v>16</v>
      </c>
      <c r="F34479" t="str">
        <f t="shared" si="1079"/>
        <v>22-2-0</v>
      </c>
    </row>
    <row r="34480" spans="1:6" x14ac:dyDescent="0.3">
      <c r="A34480">
        <v>2017</v>
      </c>
      <c r="B34480" t="s">
        <v>571</v>
      </c>
      <c r="C34480" t="str">
        <f t="shared" si="1078"/>
        <v>2017-Santos/SP-22-2-0</v>
      </c>
      <c r="D34480" s="4">
        <v>2</v>
      </c>
      <c r="E34480">
        <v>15</v>
      </c>
      <c r="F34480" t="str">
        <f t="shared" si="1079"/>
        <v>22-2-0</v>
      </c>
    </row>
    <row r="34481" spans="1:6" x14ac:dyDescent="0.3">
      <c r="A34481">
        <v>2017</v>
      </c>
      <c r="B34481" t="s">
        <v>572</v>
      </c>
      <c r="C34481" t="str">
        <f t="shared" si="1078"/>
        <v>2017-Sao Paulo/SP-22-2-0</v>
      </c>
      <c r="D34481" s="4">
        <v>1.8571409999999999</v>
      </c>
      <c r="E34481">
        <v>8</v>
      </c>
      <c r="F34481" t="str">
        <f t="shared" si="1079"/>
        <v>22-2-0</v>
      </c>
    </row>
    <row r="34482" spans="1:6" x14ac:dyDescent="0.3">
      <c r="A34482">
        <v>2017</v>
      </c>
      <c r="B34482" t="s">
        <v>2946</v>
      </c>
      <c r="C34482" t="str">
        <f t="shared" si="1078"/>
        <v>2017-Sport/PE-22-2-0</v>
      </c>
      <c r="D34482" s="4">
        <v>0</v>
      </c>
      <c r="E34482">
        <v>14</v>
      </c>
      <c r="F34482" t="str">
        <f t="shared" si="1079"/>
        <v>22-2-0</v>
      </c>
    </row>
    <row r="34483" spans="1:6" x14ac:dyDescent="0.3">
      <c r="A34483">
        <v>2017</v>
      </c>
      <c r="B34483" t="s">
        <v>573</v>
      </c>
      <c r="C34483" t="str">
        <f t="shared" si="1078"/>
        <v>2017-Vasco/RJ-22-2-0</v>
      </c>
      <c r="D34483" s="4">
        <v>2</v>
      </c>
      <c r="E34483">
        <v>10</v>
      </c>
      <c r="F34483" t="str">
        <f t="shared" si="1079"/>
        <v>22-2-0</v>
      </c>
    </row>
    <row r="34484" spans="1:6" x14ac:dyDescent="0.3">
      <c r="A34484">
        <v>2017</v>
      </c>
      <c r="B34484" t="s">
        <v>3426</v>
      </c>
      <c r="C34484" t="str">
        <f t="shared" si="1078"/>
        <v>2017-Vitoria/BA-22-2-0</v>
      </c>
      <c r="D34484" s="4">
        <v>6</v>
      </c>
      <c r="E34484">
        <v>14</v>
      </c>
      <c r="F34484" t="str">
        <f t="shared" si="1079"/>
        <v>22-2-0</v>
      </c>
    </row>
    <row r="34485" spans="1:6" x14ac:dyDescent="0.3">
      <c r="A34485">
        <v>2017</v>
      </c>
      <c r="B34485" t="s">
        <v>4342</v>
      </c>
      <c r="C34485" t="str">
        <f t="shared" si="1078"/>
        <v>2017-Atletico/GO-22-2-1</v>
      </c>
      <c r="D34485" s="4">
        <v>2.2000000000000002</v>
      </c>
      <c r="E34485">
        <v>8</v>
      </c>
      <c r="F34485" t="str">
        <f t="shared" si="1079"/>
        <v>22-2-1</v>
      </c>
    </row>
    <row r="34486" spans="1:6" x14ac:dyDescent="0.3">
      <c r="A34486">
        <v>2017</v>
      </c>
      <c r="B34486" t="s">
        <v>2947</v>
      </c>
      <c r="C34486" t="str">
        <f t="shared" si="1078"/>
        <v>2017-Atletico/MG-22-2-1</v>
      </c>
      <c r="D34486" s="4">
        <v>2.7500019999999998</v>
      </c>
      <c r="E34486">
        <v>14</v>
      </c>
      <c r="F34486" t="str">
        <f t="shared" si="1079"/>
        <v>22-2-1</v>
      </c>
    </row>
    <row r="34487" spans="1:6" x14ac:dyDescent="0.3">
      <c r="A34487">
        <v>2017</v>
      </c>
      <c r="B34487" t="s">
        <v>574</v>
      </c>
      <c r="C34487" t="str">
        <f t="shared" si="1078"/>
        <v>2017-Atletico/PR-22-2-1</v>
      </c>
      <c r="D34487" s="4">
        <v>4</v>
      </c>
      <c r="E34487">
        <v>16</v>
      </c>
      <c r="F34487" t="str">
        <f t="shared" si="1079"/>
        <v>22-2-1</v>
      </c>
    </row>
    <row r="34488" spans="1:6" x14ac:dyDescent="0.3">
      <c r="A34488">
        <v>2017</v>
      </c>
      <c r="B34488" t="s">
        <v>3875</v>
      </c>
      <c r="C34488" t="str">
        <f t="shared" si="1078"/>
        <v>2017-Avai/SC-22-2-1</v>
      </c>
      <c r="D34488" s="4">
        <v>2.3571469999999999</v>
      </c>
      <c r="E34488">
        <v>10</v>
      </c>
      <c r="F34488" t="str">
        <f t="shared" si="1079"/>
        <v>22-2-1</v>
      </c>
    </row>
    <row r="34489" spans="1:6" x14ac:dyDescent="0.3">
      <c r="A34489">
        <v>2017</v>
      </c>
      <c r="B34489" t="s">
        <v>4901</v>
      </c>
      <c r="C34489" t="str">
        <f t="shared" si="1078"/>
        <v>2017-Bahia/BA-22-2-1</v>
      </c>
      <c r="D34489" s="4">
        <v>2.8</v>
      </c>
      <c r="E34489">
        <v>14</v>
      </c>
      <c r="F34489" t="str">
        <f t="shared" si="1079"/>
        <v>22-2-1</v>
      </c>
    </row>
    <row r="34490" spans="1:6" x14ac:dyDescent="0.3">
      <c r="A34490">
        <v>2017</v>
      </c>
      <c r="B34490" t="s">
        <v>575</v>
      </c>
      <c r="C34490" t="str">
        <f t="shared" si="1078"/>
        <v>2017-Botafogo/RJ-22-2-1</v>
      </c>
      <c r="D34490" s="4">
        <v>2.6666720000000002</v>
      </c>
      <c r="E34490">
        <v>16</v>
      </c>
      <c r="F34490" t="str">
        <f t="shared" si="1079"/>
        <v>22-2-1</v>
      </c>
    </row>
    <row r="34491" spans="1:6" x14ac:dyDescent="0.3">
      <c r="A34491">
        <v>2017</v>
      </c>
      <c r="B34491" t="s">
        <v>5333</v>
      </c>
      <c r="C34491" t="str">
        <f t="shared" si="1078"/>
        <v>2017-Chapecoense/SC-22-2-1</v>
      </c>
      <c r="D34491" s="4">
        <v>1.333332</v>
      </c>
      <c r="E34491">
        <v>14</v>
      </c>
      <c r="F34491" t="str">
        <f t="shared" si="1079"/>
        <v>22-2-1</v>
      </c>
    </row>
    <row r="34492" spans="1:6" x14ac:dyDescent="0.3">
      <c r="A34492">
        <v>2017</v>
      </c>
      <c r="B34492" t="s">
        <v>576</v>
      </c>
      <c r="C34492" t="str">
        <f t="shared" si="1078"/>
        <v>2017-Corinthians/SP-22-2-1</v>
      </c>
      <c r="D34492" s="4">
        <v>3</v>
      </c>
      <c r="E34492">
        <v>15</v>
      </c>
      <c r="F34492" t="str">
        <f t="shared" si="1079"/>
        <v>22-2-1</v>
      </c>
    </row>
    <row r="34493" spans="1:6" x14ac:dyDescent="0.3">
      <c r="A34493">
        <v>2017</v>
      </c>
      <c r="B34493" t="s">
        <v>3427</v>
      </c>
      <c r="C34493" t="str">
        <f t="shared" si="1078"/>
        <v>2017-Coritiba/PR-22-2-1</v>
      </c>
      <c r="D34493" s="4">
        <v>2.1666699999999999</v>
      </c>
      <c r="E34493">
        <v>12</v>
      </c>
      <c r="F34493" t="str">
        <f t="shared" si="1079"/>
        <v>22-2-1</v>
      </c>
    </row>
    <row r="34494" spans="1:6" x14ac:dyDescent="0.3">
      <c r="A34494">
        <v>2017</v>
      </c>
      <c r="B34494" t="s">
        <v>577</v>
      </c>
      <c r="C34494" t="str">
        <f t="shared" si="1078"/>
        <v>2017-Cruzeiro/MG-22-2-1</v>
      </c>
      <c r="D34494" s="4">
        <v>2.8</v>
      </c>
      <c r="E34494">
        <v>16</v>
      </c>
      <c r="F34494" t="str">
        <f t="shared" si="1079"/>
        <v>22-2-1</v>
      </c>
    </row>
    <row r="34495" spans="1:6" x14ac:dyDescent="0.3">
      <c r="A34495">
        <v>2017</v>
      </c>
      <c r="B34495" t="s">
        <v>579</v>
      </c>
      <c r="C34495" t="str">
        <f t="shared" si="1078"/>
        <v>2017-Flamengo/RJ-22-2-1</v>
      </c>
      <c r="D34495" s="4">
        <v>2.625</v>
      </c>
      <c r="E34495">
        <v>16</v>
      </c>
      <c r="F34495" t="str">
        <f t="shared" si="1079"/>
        <v>22-2-1</v>
      </c>
    </row>
    <row r="34496" spans="1:6" x14ac:dyDescent="0.3">
      <c r="A34496">
        <v>2017</v>
      </c>
      <c r="B34496" t="s">
        <v>580</v>
      </c>
      <c r="C34496" t="str">
        <f t="shared" si="1078"/>
        <v>2017-Fluminense/RJ-22-2-1</v>
      </c>
      <c r="D34496" s="4">
        <v>1.75</v>
      </c>
      <c r="E34496">
        <v>16</v>
      </c>
      <c r="F34496" t="str">
        <f t="shared" si="1079"/>
        <v>22-2-1</v>
      </c>
    </row>
    <row r="34497" spans="1:6" x14ac:dyDescent="0.3">
      <c r="A34497">
        <v>2017</v>
      </c>
      <c r="B34497" t="s">
        <v>583</v>
      </c>
      <c r="C34497" t="str">
        <f t="shared" si="1078"/>
        <v>2017-Gremio/RS-22-2-1</v>
      </c>
      <c r="D34497" s="4">
        <v>1</v>
      </c>
      <c r="E34497">
        <v>16</v>
      </c>
      <c r="F34497" t="str">
        <f t="shared" si="1079"/>
        <v>22-2-1</v>
      </c>
    </row>
    <row r="34498" spans="1:6" x14ac:dyDescent="0.3">
      <c r="A34498">
        <v>2017</v>
      </c>
      <c r="B34498" t="s">
        <v>585</v>
      </c>
      <c r="C34498" t="str">
        <f t="shared" si="1078"/>
        <v>2017-Palmeiras/SP-22-2-1</v>
      </c>
      <c r="D34498" s="4">
        <v>2.5000049999999998</v>
      </c>
      <c r="E34498">
        <v>14</v>
      </c>
      <c r="F34498" t="str">
        <f t="shared" si="1079"/>
        <v>22-2-1</v>
      </c>
    </row>
    <row r="34499" spans="1:6" x14ac:dyDescent="0.3">
      <c r="A34499">
        <v>2017</v>
      </c>
      <c r="B34499" t="s">
        <v>587</v>
      </c>
      <c r="C34499" t="str">
        <f t="shared" ref="C34499:C34562" si="1080">A34499&amp;"-"&amp;B34499</f>
        <v>2017-Ponte Preta/SP-22-2-1</v>
      </c>
      <c r="D34499" s="4">
        <v>2.071431</v>
      </c>
      <c r="E34499">
        <v>10</v>
      </c>
      <c r="F34499" t="str">
        <f t="shared" ref="F34499:F34562" si="1081">RIGHT(B34499,LEN(C34499)-FIND("-",C34499,6))</f>
        <v>22-2-1</v>
      </c>
    </row>
    <row r="34500" spans="1:6" x14ac:dyDescent="0.3">
      <c r="A34500">
        <v>2017</v>
      </c>
      <c r="B34500" t="s">
        <v>589</v>
      </c>
      <c r="C34500" t="str">
        <f t="shared" si="1080"/>
        <v>2017-Santos/SP-22-2-1</v>
      </c>
      <c r="D34500" s="4">
        <v>2</v>
      </c>
      <c r="E34500">
        <v>16</v>
      </c>
      <c r="F34500" t="str">
        <f t="shared" si="1081"/>
        <v>22-2-1</v>
      </c>
    </row>
    <row r="34501" spans="1:6" x14ac:dyDescent="0.3">
      <c r="A34501">
        <v>2017</v>
      </c>
      <c r="B34501" t="s">
        <v>590</v>
      </c>
      <c r="C34501" t="str">
        <f t="shared" si="1080"/>
        <v>2017-Sao Paulo/SP-22-2-1</v>
      </c>
      <c r="D34501" s="4">
        <v>2.454548</v>
      </c>
      <c r="E34501">
        <v>14</v>
      </c>
      <c r="F34501" t="str">
        <f t="shared" si="1081"/>
        <v>22-2-1</v>
      </c>
    </row>
    <row r="34502" spans="1:6" x14ac:dyDescent="0.3">
      <c r="A34502">
        <v>2017</v>
      </c>
      <c r="B34502" t="s">
        <v>2949</v>
      </c>
      <c r="C34502" t="str">
        <f t="shared" si="1080"/>
        <v>2017-Sport/PE-22-2-1</v>
      </c>
      <c r="D34502" s="4">
        <v>3.5</v>
      </c>
      <c r="E34502">
        <v>14</v>
      </c>
      <c r="F34502" t="str">
        <f t="shared" si="1081"/>
        <v>22-2-1</v>
      </c>
    </row>
    <row r="34503" spans="1:6" x14ac:dyDescent="0.3">
      <c r="A34503">
        <v>2017</v>
      </c>
      <c r="B34503" t="s">
        <v>591</v>
      </c>
      <c r="C34503" t="str">
        <f t="shared" si="1080"/>
        <v>2017-Vasco/RJ-22-2-1</v>
      </c>
      <c r="D34503" s="4">
        <v>2.5000040000000001</v>
      </c>
      <c r="E34503">
        <v>14</v>
      </c>
      <c r="F34503" t="str">
        <f t="shared" si="1081"/>
        <v>22-2-1</v>
      </c>
    </row>
    <row r="34504" spans="1:6" x14ac:dyDescent="0.3">
      <c r="A34504">
        <v>2017</v>
      </c>
      <c r="B34504" t="s">
        <v>3429</v>
      </c>
      <c r="C34504" t="str">
        <f t="shared" si="1080"/>
        <v>2017-Vitoria/BA-22-2-1</v>
      </c>
      <c r="D34504" s="4">
        <v>2.736847</v>
      </c>
      <c r="E34504">
        <v>14</v>
      </c>
      <c r="F34504" t="str">
        <f t="shared" si="1081"/>
        <v>22-2-1</v>
      </c>
    </row>
    <row r="34505" spans="1:6" x14ac:dyDescent="0.3">
      <c r="A34505">
        <v>2017</v>
      </c>
      <c r="B34505" t="s">
        <v>4346</v>
      </c>
      <c r="C34505" t="str">
        <f t="shared" si="1080"/>
        <v>2017-Atletico/GO-22-3-0</v>
      </c>
      <c r="D34505" s="4">
        <v>1</v>
      </c>
      <c r="E34505">
        <v>8</v>
      </c>
      <c r="F34505" t="str">
        <f t="shared" si="1081"/>
        <v>22-3-0</v>
      </c>
    </row>
    <row r="34506" spans="1:6" x14ac:dyDescent="0.3">
      <c r="A34506">
        <v>2017</v>
      </c>
      <c r="B34506" t="s">
        <v>2950</v>
      </c>
      <c r="C34506" t="str">
        <f t="shared" si="1080"/>
        <v>2017-Atletico/MG-22-3-0</v>
      </c>
      <c r="D34506" s="4">
        <v>3</v>
      </c>
      <c r="E34506">
        <v>16</v>
      </c>
      <c r="F34506" t="str">
        <f t="shared" si="1081"/>
        <v>22-3-0</v>
      </c>
    </row>
    <row r="34507" spans="1:6" x14ac:dyDescent="0.3">
      <c r="A34507">
        <v>2017</v>
      </c>
      <c r="B34507" t="s">
        <v>592</v>
      </c>
      <c r="C34507" t="str">
        <f t="shared" si="1080"/>
        <v>2017-Atletico/PR-22-3-0</v>
      </c>
      <c r="D34507" s="4">
        <v>7</v>
      </c>
      <c r="E34507">
        <v>29</v>
      </c>
      <c r="F34507" t="str">
        <f t="shared" si="1081"/>
        <v>22-3-0</v>
      </c>
    </row>
    <row r="34508" spans="1:6" x14ac:dyDescent="0.3">
      <c r="A34508">
        <v>2017</v>
      </c>
      <c r="B34508" t="s">
        <v>3876</v>
      </c>
      <c r="C34508" t="str">
        <f t="shared" si="1080"/>
        <v>2017-Avai/SC-22-3-0</v>
      </c>
      <c r="D34508" s="4">
        <v>5</v>
      </c>
      <c r="E34508">
        <v>22</v>
      </c>
      <c r="F34508" t="str">
        <f t="shared" si="1081"/>
        <v>22-3-0</v>
      </c>
    </row>
    <row r="34509" spans="1:6" x14ac:dyDescent="0.3">
      <c r="A34509">
        <v>2017</v>
      </c>
      <c r="B34509" t="s">
        <v>4903</v>
      </c>
      <c r="C34509" t="str">
        <f t="shared" si="1080"/>
        <v>2017-Bahia/BA-22-3-0</v>
      </c>
      <c r="D34509" s="4">
        <v>4</v>
      </c>
      <c r="E34509">
        <v>19</v>
      </c>
      <c r="F34509" t="str">
        <f t="shared" si="1081"/>
        <v>22-3-0</v>
      </c>
    </row>
    <row r="34510" spans="1:6" x14ac:dyDescent="0.3">
      <c r="A34510">
        <v>2017</v>
      </c>
      <c r="B34510" t="s">
        <v>593</v>
      </c>
      <c r="C34510" t="str">
        <f t="shared" si="1080"/>
        <v>2017-Botafogo/RJ-22-3-0</v>
      </c>
      <c r="D34510" s="4">
        <v>4</v>
      </c>
      <c r="E34510">
        <v>20</v>
      </c>
      <c r="F34510" t="str">
        <f t="shared" si="1081"/>
        <v>22-3-0</v>
      </c>
    </row>
    <row r="34511" spans="1:6" x14ac:dyDescent="0.3">
      <c r="A34511">
        <v>2017</v>
      </c>
      <c r="B34511" t="s">
        <v>5334</v>
      </c>
      <c r="C34511" t="str">
        <f t="shared" si="1080"/>
        <v>2017-Chapecoense/SC-22-3-0</v>
      </c>
      <c r="D34511" s="4">
        <v>2.999997</v>
      </c>
      <c r="E34511">
        <v>16</v>
      </c>
      <c r="F34511" t="str">
        <f t="shared" si="1081"/>
        <v>22-3-0</v>
      </c>
    </row>
    <row r="34512" spans="1:6" x14ac:dyDescent="0.3">
      <c r="A34512">
        <v>2017</v>
      </c>
      <c r="B34512" t="s">
        <v>594</v>
      </c>
      <c r="C34512" t="str">
        <f t="shared" si="1080"/>
        <v>2017-Corinthians/SP-22-3-0</v>
      </c>
      <c r="D34512" s="4">
        <v>6</v>
      </c>
      <c r="E34512">
        <v>27</v>
      </c>
      <c r="F34512" t="str">
        <f t="shared" si="1081"/>
        <v>22-3-0</v>
      </c>
    </row>
    <row r="34513" spans="1:6" x14ac:dyDescent="0.3">
      <c r="A34513">
        <v>2017</v>
      </c>
      <c r="B34513" t="s">
        <v>3430</v>
      </c>
      <c r="C34513" t="str">
        <f t="shared" si="1080"/>
        <v>2017-Coritiba/PR-22-3-0</v>
      </c>
      <c r="D34513" s="4">
        <v>4</v>
      </c>
      <c r="E34513">
        <v>23</v>
      </c>
      <c r="F34513" t="str">
        <f t="shared" si="1081"/>
        <v>22-3-0</v>
      </c>
    </row>
    <row r="34514" spans="1:6" x14ac:dyDescent="0.3">
      <c r="A34514">
        <v>2017</v>
      </c>
      <c r="B34514" t="s">
        <v>595</v>
      </c>
      <c r="C34514" t="str">
        <f t="shared" si="1080"/>
        <v>2017-Cruzeiro/MG-22-3-0</v>
      </c>
      <c r="D34514" s="4">
        <v>4</v>
      </c>
      <c r="E34514">
        <v>26</v>
      </c>
      <c r="F34514" t="str">
        <f t="shared" si="1081"/>
        <v>22-3-0</v>
      </c>
    </row>
    <row r="34515" spans="1:6" x14ac:dyDescent="0.3">
      <c r="A34515">
        <v>2017</v>
      </c>
      <c r="B34515" t="s">
        <v>597</v>
      </c>
      <c r="C34515" t="str">
        <f t="shared" si="1080"/>
        <v>2017-Flamengo/RJ-22-3-0</v>
      </c>
      <c r="D34515" s="4">
        <v>3</v>
      </c>
      <c r="E34515">
        <v>30</v>
      </c>
      <c r="F34515" t="str">
        <f t="shared" si="1081"/>
        <v>22-3-0</v>
      </c>
    </row>
    <row r="34516" spans="1:6" x14ac:dyDescent="0.3">
      <c r="A34516">
        <v>2017</v>
      </c>
      <c r="B34516" t="s">
        <v>598</v>
      </c>
      <c r="C34516" t="str">
        <f t="shared" si="1080"/>
        <v>2017-Fluminense/RJ-22-3-0</v>
      </c>
      <c r="D34516" s="4">
        <v>5</v>
      </c>
      <c r="E34516">
        <v>18</v>
      </c>
      <c r="F34516" t="str">
        <f t="shared" si="1081"/>
        <v>22-3-0</v>
      </c>
    </row>
    <row r="34517" spans="1:6" x14ac:dyDescent="0.3">
      <c r="A34517">
        <v>2017</v>
      </c>
      <c r="B34517" t="s">
        <v>601</v>
      </c>
      <c r="C34517" t="str">
        <f t="shared" si="1080"/>
        <v>2017-Gremio/RS-22-3-0</v>
      </c>
      <c r="D34517" s="4">
        <v>4</v>
      </c>
      <c r="E34517">
        <v>31</v>
      </c>
      <c r="F34517" t="str">
        <f t="shared" si="1081"/>
        <v>22-3-0</v>
      </c>
    </row>
    <row r="34518" spans="1:6" x14ac:dyDescent="0.3">
      <c r="A34518">
        <v>2017</v>
      </c>
      <c r="B34518" t="s">
        <v>603</v>
      </c>
      <c r="C34518" t="str">
        <f t="shared" si="1080"/>
        <v>2017-Palmeiras/SP-22-3-0</v>
      </c>
      <c r="D34518" s="4">
        <v>1</v>
      </c>
      <c r="E34518">
        <v>23</v>
      </c>
      <c r="F34518" t="str">
        <f t="shared" si="1081"/>
        <v>22-3-0</v>
      </c>
    </row>
    <row r="34519" spans="1:6" x14ac:dyDescent="0.3">
      <c r="A34519">
        <v>2017</v>
      </c>
      <c r="B34519" t="s">
        <v>605</v>
      </c>
      <c r="C34519" t="str">
        <f t="shared" si="1080"/>
        <v>2017-Ponte Preta/SP-22-3-0</v>
      </c>
      <c r="D34519" s="4">
        <v>5</v>
      </c>
      <c r="E34519">
        <v>19</v>
      </c>
      <c r="F34519" t="str">
        <f t="shared" si="1081"/>
        <v>22-3-0</v>
      </c>
    </row>
    <row r="34520" spans="1:6" x14ac:dyDescent="0.3">
      <c r="A34520">
        <v>2017</v>
      </c>
      <c r="B34520" t="s">
        <v>607</v>
      </c>
      <c r="C34520" t="str">
        <f t="shared" si="1080"/>
        <v>2017-Santos/SP-22-3-0</v>
      </c>
      <c r="D34520" s="4">
        <v>3</v>
      </c>
      <c r="E34520">
        <v>23</v>
      </c>
      <c r="F34520" t="str">
        <f t="shared" si="1081"/>
        <v>22-3-0</v>
      </c>
    </row>
    <row r="34521" spans="1:6" x14ac:dyDescent="0.3">
      <c r="A34521">
        <v>2017</v>
      </c>
      <c r="B34521" t="s">
        <v>608</v>
      </c>
      <c r="C34521" t="str">
        <f t="shared" si="1080"/>
        <v>2017-Sao Paulo/SP-22-3-0</v>
      </c>
      <c r="D34521" s="4">
        <v>4</v>
      </c>
      <c r="E34521">
        <v>14</v>
      </c>
      <c r="F34521" t="str">
        <f t="shared" si="1081"/>
        <v>22-3-0</v>
      </c>
    </row>
    <row r="34522" spans="1:6" x14ac:dyDescent="0.3">
      <c r="A34522">
        <v>2017</v>
      </c>
      <c r="B34522" t="s">
        <v>2952</v>
      </c>
      <c r="C34522" t="str">
        <f t="shared" si="1080"/>
        <v>2017-Sport/PE-22-3-0</v>
      </c>
      <c r="D34522" s="4">
        <v>1</v>
      </c>
      <c r="E34522">
        <v>25</v>
      </c>
      <c r="F34522" t="str">
        <f t="shared" si="1081"/>
        <v>22-3-0</v>
      </c>
    </row>
    <row r="34523" spans="1:6" x14ac:dyDescent="0.3">
      <c r="A34523">
        <v>2017</v>
      </c>
      <c r="B34523" t="s">
        <v>609</v>
      </c>
      <c r="C34523" t="str">
        <f t="shared" si="1080"/>
        <v>2017-Vasco/RJ-22-3-0</v>
      </c>
      <c r="D34523" s="4">
        <v>2</v>
      </c>
      <c r="E34523">
        <v>15</v>
      </c>
      <c r="F34523" t="str">
        <f t="shared" si="1081"/>
        <v>22-3-0</v>
      </c>
    </row>
    <row r="34524" spans="1:6" x14ac:dyDescent="0.3">
      <c r="A34524">
        <v>2017</v>
      </c>
      <c r="B34524" t="s">
        <v>3432</v>
      </c>
      <c r="C34524" t="str">
        <f t="shared" si="1080"/>
        <v>2017-Vitoria/BA-22-3-0</v>
      </c>
      <c r="D34524" s="4">
        <v>6</v>
      </c>
      <c r="E34524">
        <v>14</v>
      </c>
      <c r="F34524" t="str">
        <f t="shared" si="1081"/>
        <v>22-3-0</v>
      </c>
    </row>
    <row r="34525" spans="1:6" x14ac:dyDescent="0.3">
      <c r="A34525">
        <v>2017</v>
      </c>
      <c r="B34525" t="s">
        <v>4350</v>
      </c>
      <c r="C34525" t="str">
        <f t="shared" si="1080"/>
        <v>2017-Atletico/GO-22-3-1</v>
      </c>
      <c r="D34525" s="4">
        <v>1</v>
      </c>
      <c r="E34525">
        <v>8</v>
      </c>
      <c r="F34525" t="str">
        <f t="shared" si="1081"/>
        <v>22-3-1</v>
      </c>
    </row>
    <row r="34526" spans="1:6" x14ac:dyDescent="0.3">
      <c r="A34526">
        <v>2017</v>
      </c>
      <c r="B34526" t="s">
        <v>2953</v>
      </c>
      <c r="C34526" t="str">
        <f t="shared" si="1080"/>
        <v>2017-Atletico/MG-22-3-1</v>
      </c>
      <c r="D34526" s="4">
        <v>3</v>
      </c>
      <c r="E34526">
        <v>21</v>
      </c>
      <c r="F34526" t="str">
        <f t="shared" si="1081"/>
        <v>22-3-1</v>
      </c>
    </row>
    <row r="34527" spans="1:6" x14ac:dyDescent="0.3">
      <c r="A34527">
        <v>2017</v>
      </c>
      <c r="B34527" t="s">
        <v>610</v>
      </c>
      <c r="C34527" t="str">
        <f t="shared" si="1080"/>
        <v>2017-Atletico/PR-22-3-1</v>
      </c>
      <c r="D34527" s="4">
        <v>9</v>
      </c>
      <c r="E34527">
        <v>22</v>
      </c>
      <c r="F34527" t="str">
        <f t="shared" si="1081"/>
        <v>22-3-1</v>
      </c>
    </row>
    <row r="34528" spans="1:6" x14ac:dyDescent="0.3">
      <c r="A34528">
        <v>2017</v>
      </c>
      <c r="B34528" t="s">
        <v>3877</v>
      </c>
      <c r="C34528" t="str">
        <f t="shared" si="1080"/>
        <v>2017-Avai/SC-22-3-1</v>
      </c>
      <c r="D34528" s="4">
        <v>4</v>
      </c>
      <c r="E34528">
        <v>8</v>
      </c>
      <c r="F34528" t="str">
        <f t="shared" si="1081"/>
        <v>22-3-1</v>
      </c>
    </row>
    <row r="34529" spans="1:6" x14ac:dyDescent="0.3">
      <c r="A34529">
        <v>2017</v>
      </c>
      <c r="B34529" t="s">
        <v>4905</v>
      </c>
      <c r="C34529" t="str">
        <f t="shared" si="1080"/>
        <v>2017-Bahia/BA-22-3-1</v>
      </c>
      <c r="D34529" s="4">
        <v>4</v>
      </c>
      <c r="E34529">
        <v>19</v>
      </c>
      <c r="F34529" t="str">
        <f t="shared" si="1081"/>
        <v>22-3-1</v>
      </c>
    </row>
    <row r="34530" spans="1:6" x14ac:dyDescent="0.3">
      <c r="A34530">
        <v>2017</v>
      </c>
      <c r="B34530" t="s">
        <v>611</v>
      </c>
      <c r="C34530" t="str">
        <f t="shared" si="1080"/>
        <v>2017-Botafogo/RJ-22-3-1</v>
      </c>
      <c r="D34530" s="4">
        <v>4</v>
      </c>
      <c r="E34530">
        <v>27</v>
      </c>
      <c r="F34530" t="str">
        <f t="shared" si="1081"/>
        <v>22-3-1</v>
      </c>
    </row>
    <row r="34531" spans="1:6" x14ac:dyDescent="0.3">
      <c r="A34531">
        <v>2017</v>
      </c>
      <c r="B34531" t="s">
        <v>5335</v>
      </c>
      <c r="C34531" t="str">
        <f t="shared" si="1080"/>
        <v>2017-Chapecoense/SC-22-3-1</v>
      </c>
      <c r="D34531" s="4">
        <v>3</v>
      </c>
      <c r="E34531">
        <v>21</v>
      </c>
      <c r="F34531" t="str">
        <f t="shared" si="1081"/>
        <v>22-3-1</v>
      </c>
    </row>
    <row r="34532" spans="1:6" x14ac:dyDescent="0.3">
      <c r="A34532">
        <v>2017</v>
      </c>
      <c r="B34532" t="s">
        <v>612</v>
      </c>
      <c r="C34532" t="str">
        <f t="shared" si="1080"/>
        <v>2017-Corinthians/SP-22-3-1</v>
      </c>
      <c r="D34532" s="4">
        <v>6</v>
      </c>
      <c r="E34532">
        <v>27</v>
      </c>
      <c r="F34532" t="str">
        <f t="shared" si="1081"/>
        <v>22-3-1</v>
      </c>
    </row>
    <row r="34533" spans="1:6" x14ac:dyDescent="0.3">
      <c r="A34533">
        <v>2017</v>
      </c>
      <c r="B34533" t="s">
        <v>3433</v>
      </c>
      <c r="C34533" t="str">
        <f t="shared" si="1080"/>
        <v>2017-Coritiba/PR-22-3-1</v>
      </c>
      <c r="D34533" s="4">
        <v>0</v>
      </c>
      <c r="E34533">
        <v>22</v>
      </c>
      <c r="F34533" t="str">
        <f t="shared" si="1081"/>
        <v>22-3-1</v>
      </c>
    </row>
    <row r="34534" spans="1:6" x14ac:dyDescent="0.3">
      <c r="A34534">
        <v>2017</v>
      </c>
      <c r="B34534" t="s">
        <v>613</v>
      </c>
      <c r="C34534" t="str">
        <f t="shared" si="1080"/>
        <v>2017-Cruzeiro/MG-22-3-1</v>
      </c>
      <c r="D34534" s="4">
        <v>3.8571390000000001</v>
      </c>
      <c r="E34534">
        <v>16</v>
      </c>
      <c r="F34534" t="str">
        <f t="shared" si="1081"/>
        <v>22-3-1</v>
      </c>
    </row>
    <row r="34535" spans="1:6" x14ac:dyDescent="0.3">
      <c r="A34535">
        <v>2017</v>
      </c>
      <c r="B34535" t="s">
        <v>615</v>
      </c>
      <c r="C34535" t="str">
        <f t="shared" si="1080"/>
        <v>2017-Flamengo/RJ-22-3-1</v>
      </c>
      <c r="D34535" s="4">
        <v>0</v>
      </c>
      <c r="E34535">
        <v>20</v>
      </c>
      <c r="F34535" t="str">
        <f t="shared" si="1081"/>
        <v>22-3-1</v>
      </c>
    </row>
    <row r="34536" spans="1:6" x14ac:dyDescent="0.3">
      <c r="A34536">
        <v>2017</v>
      </c>
      <c r="B34536" t="s">
        <v>616</v>
      </c>
      <c r="C34536" t="str">
        <f t="shared" si="1080"/>
        <v>2017-Fluminense/RJ-22-3-1</v>
      </c>
      <c r="D34536" s="4">
        <v>3.4</v>
      </c>
      <c r="E34536">
        <v>18</v>
      </c>
      <c r="F34536" t="str">
        <f t="shared" si="1081"/>
        <v>22-3-1</v>
      </c>
    </row>
    <row r="34537" spans="1:6" x14ac:dyDescent="0.3">
      <c r="A34537">
        <v>2017</v>
      </c>
      <c r="B34537" t="s">
        <v>619</v>
      </c>
      <c r="C34537" t="str">
        <f t="shared" si="1080"/>
        <v>2017-Gremio/RS-22-3-1</v>
      </c>
      <c r="D34537" s="4">
        <v>5.25</v>
      </c>
      <c r="E34537">
        <v>21</v>
      </c>
      <c r="F34537" t="str">
        <f t="shared" si="1081"/>
        <v>22-3-1</v>
      </c>
    </row>
    <row r="34538" spans="1:6" x14ac:dyDescent="0.3">
      <c r="A34538">
        <v>2017</v>
      </c>
      <c r="B34538" t="s">
        <v>621</v>
      </c>
      <c r="C34538" t="str">
        <f t="shared" si="1080"/>
        <v>2017-Palmeiras/SP-22-3-1</v>
      </c>
      <c r="D34538" s="4">
        <v>4</v>
      </c>
      <c r="E34538">
        <v>30</v>
      </c>
      <c r="F34538" t="str">
        <f t="shared" si="1081"/>
        <v>22-3-1</v>
      </c>
    </row>
    <row r="34539" spans="1:6" x14ac:dyDescent="0.3">
      <c r="A34539">
        <v>2017</v>
      </c>
      <c r="B34539" t="s">
        <v>623</v>
      </c>
      <c r="C34539" t="str">
        <f t="shared" si="1080"/>
        <v>2017-Ponte Preta/SP-22-3-1</v>
      </c>
      <c r="D34539" s="4">
        <v>3</v>
      </c>
      <c r="E34539">
        <v>13</v>
      </c>
      <c r="F34539" t="str">
        <f t="shared" si="1081"/>
        <v>22-3-1</v>
      </c>
    </row>
    <row r="34540" spans="1:6" x14ac:dyDescent="0.3">
      <c r="A34540">
        <v>2017</v>
      </c>
      <c r="B34540" t="s">
        <v>625</v>
      </c>
      <c r="C34540" t="str">
        <f t="shared" si="1080"/>
        <v>2017-Santos/SP-22-3-1</v>
      </c>
      <c r="D34540" s="4">
        <v>5</v>
      </c>
      <c r="E34540">
        <v>19</v>
      </c>
      <c r="F34540" t="str">
        <f t="shared" si="1081"/>
        <v>22-3-1</v>
      </c>
    </row>
    <row r="34541" spans="1:6" x14ac:dyDescent="0.3">
      <c r="A34541">
        <v>2017</v>
      </c>
      <c r="B34541" t="s">
        <v>626</v>
      </c>
      <c r="C34541" t="str">
        <f t="shared" si="1080"/>
        <v>2017-Sao Paulo/SP-22-3-1</v>
      </c>
      <c r="D34541" s="4">
        <v>3</v>
      </c>
      <c r="E34541">
        <v>17</v>
      </c>
      <c r="F34541" t="str">
        <f t="shared" si="1081"/>
        <v>22-3-1</v>
      </c>
    </row>
    <row r="34542" spans="1:6" x14ac:dyDescent="0.3">
      <c r="A34542">
        <v>2017</v>
      </c>
      <c r="B34542" t="s">
        <v>2955</v>
      </c>
      <c r="C34542" t="str">
        <f t="shared" si="1080"/>
        <v>2017-Sport/PE-22-3-1</v>
      </c>
      <c r="D34542" s="4">
        <v>2</v>
      </c>
      <c r="E34542">
        <v>20</v>
      </c>
      <c r="F34542" t="str">
        <f t="shared" si="1081"/>
        <v>22-3-1</v>
      </c>
    </row>
    <row r="34543" spans="1:6" x14ac:dyDescent="0.3">
      <c r="A34543">
        <v>2017</v>
      </c>
      <c r="B34543" t="s">
        <v>627</v>
      </c>
      <c r="C34543" t="str">
        <f t="shared" si="1080"/>
        <v>2017-Vasco/RJ-22-3-1</v>
      </c>
      <c r="D34543" s="4">
        <v>2</v>
      </c>
      <c r="E34543">
        <v>15</v>
      </c>
      <c r="F34543" t="str">
        <f t="shared" si="1081"/>
        <v>22-3-1</v>
      </c>
    </row>
    <row r="34544" spans="1:6" x14ac:dyDescent="0.3">
      <c r="A34544">
        <v>2017</v>
      </c>
      <c r="B34544" t="s">
        <v>3435</v>
      </c>
      <c r="C34544" t="str">
        <f t="shared" si="1080"/>
        <v>2017-Vitoria/BA-22-3-1</v>
      </c>
      <c r="D34544" s="4">
        <v>6</v>
      </c>
      <c r="E34544">
        <v>17</v>
      </c>
      <c r="F34544" t="str">
        <f t="shared" si="1081"/>
        <v>22-3-1</v>
      </c>
    </row>
    <row r="34545" spans="1:6" x14ac:dyDescent="0.3">
      <c r="A34545">
        <v>2017</v>
      </c>
      <c r="B34545" t="s">
        <v>4354</v>
      </c>
      <c r="C34545" t="str">
        <f t="shared" si="1080"/>
        <v>2017-Atletico/GO-22-3-2</v>
      </c>
      <c r="D34545" s="4">
        <v>3</v>
      </c>
      <c r="E34545">
        <v>12</v>
      </c>
      <c r="F34545" t="str">
        <f t="shared" si="1081"/>
        <v>22-3-2</v>
      </c>
    </row>
    <row r="34546" spans="1:6" x14ac:dyDescent="0.3">
      <c r="A34546">
        <v>2017</v>
      </c>
      <c r="B34546" t="s">
        <v>2956</v>
      </c>
      <c r="C34546" t="str">
        <f t="shared" si="1080"/>
        <v>2017-Atletico/MG-22-3-2</v>
      </c>
      <c r="D34546" s="4">
        <v>7</v>
      </c>
      <c r="E34546">
        <v>16</v>
      </c>
      <c r="F34546" t="str">
        <f t="shared" si="1081"/>
        <v>22-3-2</v>
      </c>
    </row>
    <row r="34547" spans="1:6" x14ac:dyDescent="0.3">
      <c r="A34547">
        <v>2017</v>
      </c>
      <c r="B34547" t="s">
        <v>628</v>
      </c>
      <c r="C34547" t="str">
        <f t="shared" si="1080"/>
        <v>2017-Atletico/PR-22-3-2</v>
      </c>
      <c r="D34547" s="4">
        <v>5</v>
      </c>
      <c r="E34547">
        <v>16</v>
      </c>
      <c r="F34547" t="str">
        <f t="shared" si="1081"/>
        <v>22-3-2</v>
      </c>
    </row>
    <row r="34548" spans="1:6" x14ac:dyDescent="0.3">
      <c r="A34548">
        <v>2017</v>
      </c>
      <c r="B34548" t="s">
        <v>3878</v>
      </c>
      <c r="C34548" t="str">
        <f t="shared" si="1080"/>
        <v>2017-Avai/SC-22-3-2</v>
      </c>
      <c r="D34548" s="4">
        <v>3.25</v>
      </c>
      <c r="E34548">
        <v>13</v>
      </c>
      <c r="F34548" t="str">
        <f t="shared" si="1081"/>
        <v>22-3-2</v>
      </c>
    </row>
    <row r="34549" spans="1:6" x14ac:dyDescent="0.3">
      <c r="A34549">
        <v>2017</v>
      </c>
      <c r="B34549" t="s">
        <v>4907</v>
      </c>
      <c r="C34549" t="str">
        <f t="shared" si="1080"/>
        <v>2017-Bahia/BA-22-3-2</v>
      </c>
      <c r="D34549" s="4">
        <v>0</v>
      </c>
      <c r="E34549">
        <v>12</v>
      </c>
      <c r="F34549" t="str">
        <f t="shared" si="1081"/>
        <v>22-3-2</v>
      </c>
    </row>
    <row r="34550" spans="1:6" x14ac:dyDescent="0.3">
      <c r="A34550">
        <v>2017</v>
      </c>
      <c r="B34550" t="s">
        <v>629</v>
      </c>
      <c r="C34550" t="str">
        <f t="shared" si="1080"/>
        <v>2017-Botafogo/RJ-22-3-2</v>
      </c>
      <c r="D34550" s="4">
        <v>1</v>
      </c>
      <c r="E34550">
        <v>25</v>
      </c>
      <c r="F34550" t="str">
        <f t="shared" si="1081"/>
        <v>22-3-2</v>
      </c>
    </row>
    <row r="34551" spans="1:6" x14ac:dyDescent="0.3">
      <c r="A34551">
        <v>2017</v>
      </c>
      <c r="B34551" t="s">
        <v>5336</v>
      </c>
      <c r="C34551" t="str">
        <f t="shared" si="1080"/>
        <v>2017-Chapecoense/SC-22-3-2</v>
      </c>
      <c r="D34551" s="4">
        <v>1</v>
      </c>
      <c r="E34551">
        <v>28</v>
      </c>
      <c r="F34551" t="str">
        <f t="shared" si="1081"/>
        <v>22-3-2</v>
      </c>
    </row>
    <row r="34552" spans="1:6" x14ac:dyDescent="0.3">
      <c r="A34552">
        <v>2017</v>
      </c>
      <c r="B34552" t="s">
        <v>630</v>
      </c>
      <c r="C34552" t="str">
        <f t="shared" si="1080"/>
        <v>2017-Corinthians/SP-22-3-2</v>
      </c>
      <c r="D34552" s="4">
        <v>6.9999929999999999</v>
      </c>
      <c r="E34552">
        <v>21</v>
      </c>
      <c r="F34552" t="str">
        <f t="shared" si="1081"/>
        <v>22-3-2</v>
      </c>
    </row>
    <row r="34553" spans="1:6" x14ac:dyDescent="0.3">
      <c r="A34553">
        <v>2017</v>
      </c>
      <c r="B34553" t="s">
        <v>3436</v>
      </c>
      <c r="C34553" t="str">
        <f t="shared" si="1080"/>
        <v>2017-Coritiba/PR-22-3-2</v>
      </c>
      <c r="D34553" s="4">
        <v>5</v>
      </c>
      <c r="E34553">
        <v>16</v>
      </c>
      <c r="F34553" t="str">
        <f t="shared" si="1081"/>
        <v>22-3-2</v>
      </c>
    </row>
    <row r="34554" spans="1:6" x14ac:dyDescent="0.3">
      <c r="A34554">
        <v>2017</v>
      </c>
      <c r="B34554" t="s">
        <v>631</v>
      </c>
      <c r="C34554" t="str">
        <f t="shared" si="1080"/>
        <v>2017-Cruzeiro/MG-22-3-2</v>
      </c>
      <c r="D34554" s="4">
        <v>5</v>
      </c>
      <c r="E34554">
        <v>27</v>
      </c>
      <c r="F34554" t="str">
        <f t="shared" si="1081"/>
        <v>22-3-2</v>
      </c>
    </row>
    <row r="34555" spans="1:6" x14ac:dyDescent="0.3">
      <c r="A34555">
        <v>2017</v>
      </c>
      <c r="B34555" t="s">
        <v>633</v>
      </c>
      <c r="C34555" t="str">
        <f t="shared" si="1080"/>
        <v>2017-Flamengo/RJ-22-3-2</v>
      </c>
      <c r="D34555" s="4">
        <v>1</v>
      </c>
      <c r="E34555">
        <v>23</v>
      </c>
      <c r="F34555" t="str">
        <f t="shared" si="1081"/>
        <v>22-3-2</v>
      </c>
    </row>
    <row r="34556" spans="1:6" x14ac:dyDescent="0.3">
      <c r="A34556">
        <v>2017</v>
      </c>
      <c r="B34556" t="s">
        <v>634</v>
      </c>
      <c r="C34556" t="str">
        <f t="shared" si="1080"/>
        <v>2017-Fluminense/RJ-22-3-2</v>
      </c>
      <c r="D34556" s="4">
        <v>5</v>
      </c>
      <c r="E34556">
        <v>18</v>
      </c>
      <c r="F34556" t="str">
        <f t="shared" si="1081"/>
        <v>22-3-2</v>
      </c>
    </row>
    <row r="34557" spans="1:6" x14ac:dyDescent="0.3">
      <c r="A34557">
        <v>2017</v>
      </c>
      <c r="B34557" t="s">
        <v>637</v>
      </c>
      <c r="C34557" t="str">
        <f t="shared" si="1080"/>
        <v>2017-Gremio/RS-22-3-2</v>
      </c>
      <c r="D34557" s="4">
        <v>7</v>
      </c>
      <c r="E34557">
        <v>29</v>
      </c>
      <c r="F34557" t="str">
        <f t="shared" si="1081"/>
        <v>22-3-2</v>
      </c>
    </row>
    <row r="34558" spans="1:6" x14ac:dyDescent="0.3">
      <c r="A34558">
        <v>2017</v>
      </c>
      <c r="B34558" t="s">
        <v>639</v>
      </c>
      <c r="C34558" t="str">
        <f t="shared" si="1080"/>
        <v>2017-Palmeiras/SP-22-3-2</v>
      </c>
      <c r="D34558" s="4">
        <v>6</v>
      </c>
      <c r="E34558">
        <v>26</v>
      </c>
      <c r="F34558" t="str">
        <f t="shared" si="1081"/>
        <v>22-3-2</v>
      </c>
    </row>
    <row r="34559" spans="1:6" x14ac:dyDescent="0.3">
      <c r="A34559">
        <v>2017</v>
      </c>
      <c r="B34559" t="s">
        <v>641</v>
      </c>
      <c r="C34559" t="str">
        <f t="shared" si="1080"/>
        <v>2017-Ponte Preta/SP-22-3-2</v>
      </c>
      <c r="D34559" s="4">
        <v>2</v>
      </c>
      <c r="E34559">
        <v>16</v>
      </c>
      <c r="F34559" t="str">
        <f t="shared" si="1081"/>
        <v>22-3-2</v>
      </c>
    </row>
    <row r="34560" spans="1:6" x14ac:dyDescent="0.3">
      <c r="A34560">
        <v>2017</v>
      </c>
      <c r="B34560" t="s">
        <v>643</v>
      </c>
      <c r="C34560" t="str">
        <f t="shared" si="1080"/>
        <v>2017-Santos/SP-22-3-2</v>
      </c>
      <c r="D34560" s="4">
        <v>5</v>
      </c>
      <c r="E34560">
        <v>28</v>
      </c>
      <c r="F34560" t="str">
        <f t="shared" si="1081"/>
        <v>22-3-2</v>
      </c>
    </row>
    <row r="34561" spans="1:6" x14ac:dyDescent="0.3">
      <c r="A34561">
        <v>2017</v>
      </c>
      <c r="B34561" t="s">
        <v>644</v>
      </c>
      <c r="C34561" t="str">
        <f t="shared" si="1080"/>
        <v>2017-Sao Paulo/SP-22-3-2</v>
      </c>
      <c r="D34561" s="4">
        <v>3</v>
      </c>
      <c r="E34561">
        <v>14</v>
      </c>
      <c r="F34561" t="str">
        <f t="shared" si="1081"/>
        <v>22-3-2</v>
      </c>
    </row>
    <row r="34562" spans="1:6" x14ac:dyDescent="0.3">
      <c r="A34562">
        <v>2017</v>
      </c>
      <c r="B34562" t="s">
        <v>2958</v>
      </c>
      <c r="C34562" t="str">
        <f t="shared" si="1080"/>
        <v>2017-Sport/PE-22-3-2</v>
      </c>
      <c r="D34562" s="4">
        <v>3</v>
      </c>
      <c r="E34562">
        <v>16</v>
      </c>
      <c r="F34562" t="str">
        <f t="shared" si="1081"/>
        <v>22-3-2</v>
      </c>
    </row>
    <row r="34563" spans="1:6" x14ac:dyDescent="0.3">
      <c r="A34563">
        <v>2017</v>
      </c>
      <c r="B34563" t="s">
        <v>645</v>
      </c>
      <c r="C34563" t="str">
        <f t="shared" ref="C34563:C34626" si="1082">A34563&amp;"-"&amp;B34563</f>
        <v>2017-Vasco/RJ-22-3-2</v>
      </c>
      <c r="D34563" s="4">
        <v>1</v>
      </c>
      <c r="E34563">
        <v>14</v>
      </c>
      <c r="F34563" t="str">
        <f t="shared" ref="F34563:F34626" si="1083">RIGHT(B34563,LEN(C34563)-FIND("-",C34563,6))</f>
        <v>22-3-2</v>
      </c>
    </row>
    <row r="34564" spans="1:6" x14ac:dyDescent="0.3">
      <c r="A34564">
        <v>2017</v>
      </c>
      <c r="B34564" t="s">
        <v>3438</v>
      </c>
      <c r="C34564" t="str">
        <f t="shared" si="1082"/>
        <v>2017-Vitoria/BA-22-3-2</v>
      </c>
      <c r="D34564" s="4">
        <v>7</v>
      </c>
      <c r="E34564">
        <v>15</v>
      </c>
      <c r="F34564" t="str">
        <f t="shared" si="1083"/>
        <v>22-3-2</v>
      </c>
    </row>
    <row r="34565" spans="1:6" x14ac:dyDescent="0.3">
      <c r="A34565">
        <v>2017</v>
      </c>
      <c r="B34565" t="s">
        <v>4358</v>
      </c>
      <c r="C34565" t="str">
        <f t="shared" si="1082"/>
        <v>2017-Atletico/GO-22-4-0</v>
      </c>
      <c r="D34565" s="4">
        <v>1</v>
      </c>
      <c r="E34565">
        <v>9</v>
      </c>
      <c r="F34565" t="str">
        <f t="shared" si="1083"/>
        <v>22-4-0</v>
      </c>
    </row>
    <row r="34566" spans="1:6" x14ac:dyDescent="0.3">
      <c r="A34566">
        <v>2017</v>
      </c>
      <c r="B34566" t="s">
        <v>2959</v>
      </c>
      <c r="C34566" t="str">
        <f t="shared" si="1082"/>
        <v>2017-Atletico/MG-22-4-0</v>
      </c>
      <c r="D34566" s="4">
        <v>8</v>
      </c>
      <c r="E34566">
        <v>20</v>
      </c>
      <c r="F34566" t="str">
        <f t="shared" si="1083"/>
        <v>22-4-0</v>
      </c>
    </row>
    <row r="34567" spans="1:6" x14ac:dyDescent="0.3">
      <c r="A34567">
        <v>2017</v>
      </c>
      <c r="B34567" t="s">
        <v>646</v>
      </c>
      <c r="C34567" t="str">
        <f t="shared" si="1082"/>
        <v>2017-Atletico/PR-22-4-0</v>
      </c>
      <c r="D34567" s="4">
        <v>12</v>
      </c>
      <c r="E34567">
        <v>22</v>
      </c>
      <c r="F34567" t="str">
        <f t="shared" si="1083"/>
        <v>22-4-0</v>
      </c>
    </row>
    <row r="34568" spans="1:6" x14ac:dyDescent="0.3">
      <c r="A34568">
        <v>2017</v>
      </c>
      <c r="B34568" t="s">
        <v>3879</v>
      </c>
      <c r="C34568" t="str">
        <f t="shared" si="1082"/>
        <v>2017-Avai/SC-22-4-0</v>
      </c>
      <c r="D34568" s="4">
        <v>1</v>
      </c>
      <c r="E34568">
        <v>17</v>
      </c>
      <c r="F34568" t="str">
        <f t="shared" si="1083"/>
        <v>22-4-0</v>
      </c>
    </row>
    <row r="34569" spans="1:6" x14ac:dyDescent="0.3">
      <c r="A34569">
        <v>2017</v>
      </c>
      <c r="B34569" t="s">
        <v>4909</v>
      </c>
      <c r="C34569" t="str">
        <f t="shared" si="1082"/>
        <v>2017-Bahia/BA-22-4-0</v>
      </c>
      <c r="D34569" s="4">
        <v>2</v>
      </c>
      <c r="E34569">
        <v>19</v>
      </c>
      <c r="F34569" t="str">
        <f t="shared" si="1083"/>
        <v>22-4-0</v>
      </c>
    </row>
    <row r="34570" spans="1:6" x14ac:dyDescent="0.3">
      <c r="A34570">
        <v>2017</v>
      </c>
      <c r="B34570" t="s">
        <v>647</v>
      </c>
      <c r="C34570" t="str">
        <f t="shared" si="1082"/>
        <v>2017-Botafogo/RJ-22-4-0</v>
      </c>
      <c r="D34570" s="4">
        <v>8</v>
      </c>
      <c r="E34570">
        <v>24</v>
      </c>
      <c r="F34570" t="str">
        <f t="shared" si="1083"/>
        <v>22-4-0</v>
      </c>
    </row>
    <row r="34571" spans="1:6" x14ac:dyDescent="0.3">
      <c r="A34571">
        <v>2017</v>
      </c>
      <c r="B34571" t="s">
        <v>5337</v>
      </c>
      <c r="C34571" t="str">
        <f t="shared" si="1082"/>
        <v>2017-Chapecoense/SC-22-4-0</v>
      </c>
      <c r="D34571" s="4">
        <v>4</v>
      </c>
      <c r="E34571">
        <v>25</v>
      </c>
      <c r="F34571" t="str">
        <f t="shared" si="1083"/>
        <v>22-4-0</v>
      </c>
    </row>
    <row r="34572" spans="1:6" x14ac:dyDescent="0.3">
      <c r="A34572">
        <v>2017</v>
      </c>
      <c r="B34572" t="s">
        <v>648</v>
      </c>
      <c r="C34572" t="str">
        <f t="shared" si="1082"/>
        <v>2017-Corinthians/SP-22-4-0</v>
      </c>
      <c r="D34572" s="4">
        <v>7</v>
      </c>
      <c r="E34572">
        <v>37</v>
      </c>
      <c r="F34572" t="str">
        <f t="shared" si="1083"/>
        <v>22-4-0</v>
      </c>
    </row>
    <row r="34573" spans="1:6" x14ac:dyDescent="0.3">
      <c r="A34573">
        <v>2017</v>
      </c>
      <c r="B34573" t="s">
        <v>3439</v>
      </c>
      <c r="C34573" t="str">
        <f t="shared" si="1082"/>
        <v>2017-Coritiba/PR-22-4-0</v>
      </c>
      <c r="D34573" s="4">
        <v>6</v>
      </c>
      <c r="E34573">
        <v>25</v>
      </c>
      <c r="F34573" t="str">
        <f t="shared" si="1083"/>
        <v>22-4-0</v>
      </c>
    </row>
    <row r="34574" spans="1:6" x14ac:dyDescent="0.3">
      <c r="A34574">
        <v>2017</v>
      </c>
      <c r="B34574" t="s">
        <v>649</v>
      </c>
      <c r="C34574" t="str">
        <f t="shared" si="1082"/>
        <v>2017-Cruzeiro/MG-22-4-0</v>
      </c>
      <c r="D34574" s="4">
        <v>5</v>
      </c>
      <c r="E34574">
        <v>22</v>
      </c>
      <c r="F34574" t="str">
        <f t="shared" si="1083"/>
        <v>22-4-0</v>
      </c>
    </row>
    <row r="34575" spans="1:6" x14ac:dyDescent="0.3">
      <c r="A34575">
        <v>2017</v>
      </c>
      <c r="B34575" t="s">
        <v>651</v>
      </c>
      <c r="C34575" t="str">
        <f t="shared" si="1082"/>
        <v>2017-Flamengo/RJ-22-4-0</v>
      </c>
      <c r="D34575" s="4">
        <v>1</v>
      </c>
      <c r="E34575">
        <v>24</v>
      </c>
      <c r="F34575" t="str">
        <f t="shared" si="1083"/>
        <v>22-4-0</v>
      </c>
    </row>
    <row r="34576" spans="1:6" x14ac:dyDescent="0.3">
      <c r="A34576">
        <v>2017</v>
      </c>
      <c r="B34576" t="s">
        <v>652</v>
      </c>
      <c r="C34576" t="str">
        <f t="shared" si="1082"/>
        <v>2017-Fluminense/RJ-22-4-0</v>
      </c>
      <c r="D34576" s="4">
        <v>4</v>
      </c>
      <c r="E34576">
        <v>21</v>
      </c>
      <c r="F34576" t="str">
        <f t="shared" si="1083"/>
        <v>22-4-0</v>
      </c>
    </row>
    <row r="34577" spans="1:6" x14ac:dyDescent="0.3">
      <c r="A34577">
        <v>2017</v>
      </c>
      <c r="B34577" t="s">
        <v>655</v>
      </c>
      <c r="C34577" t="str">
        <f t="shared" si="1082"/>
        <v>2017-Gremio/RS-22-4-0</v>
      </c>
      <c r="D34577" s="4">
        <v>7</v>
      </c>
      <c r="E34577">
        <v>29</v>
      </c>
      <c r="F34577" t="str">
        <f t="shared" si="1083"/>
        <v>22-4-0</v>
      </c>
    </row>
    <row r="34578" spans="1:6" x14ac:dyDescent="0.3">
      <c r="A34578">
        <v>2017</v>
      </c>
      <c r="B34578" t="s">
        <v>657</v>
      </c>
      <c r="C34578" t="str">
        <f t="shared" si="1082"/>
        <v>2017-Palmeiras/SP-22-4-0</v>
      </c>
      <c r="D34578" s="4">
        <v>7</v>
      </c>
      <c r="E34578">
        <v>26</v>
      </c>
      <c r="F34578" t="str">
        <f t="shared" si="1083"/>
        <v>22-4-0</v>
      </c>
    </row>
    <row r="34579" spans="1:6" x14ac:dyDescent="0.3">
      <c r="A34579">
        <v>2017</v>
      </c>
      <c r="B34579" t="s">
        <v>659</v>
      </c>
      <c r="C34579" t="str">
        <f t="shared" si="1082"/>
        <v>2017-Ponte Preta/SP-22-4-0</v>
      </c>
      <c r="D34579" s="4">
        <v>3</v>
      </c>
      <c r="E34579">
        <v>20</v>
      </c>
      <c r="F34579" t="str">
        <f t="shared" si="1083"/>
        <v>22-4-0</v>
      </c>
    </row>
    <row r="34580" spans="1:6" x14ac:dyDescent="0.3">
      <c r="A34580">
        <v>2017</v>
      </c>
      <c r="B34580" t="s">
        <v>661</v>
      </c>
      <c r="C34580" t="str">
        <f t="shared" si="1082"/>
        <v>2017-Santos/SP-22-4-0</v>
      </c>
      <c r="D34580" s="4">
        <v>6</v>
      </c>
      <c r="E34580">
        <v>26</v>
      </c>
      <c r="F34580" t="str">
        <f t="shared" si="1083"/>
        <v>22-4-0</v>
      </c>
    </row>
    <row r="34581" spans="1:6" x14ac:dyDescent="0.3">
      <c r="A34581">
        <v>2017</v>
      </c>
      <c r="B34581" t="s">
        <v>662</v>
      </c>
      <c r="C34581" t="str">
        <f t="shared" si="1082"/>
        <v>2017-Sao Paulo/SP-22-4-0</v>
      </c>
      <c r="D34581" s="4">
        <v>4</v>
      </c>
      <c r="E34581">
        <v>16</v>
      </c>
      <c r="F34581" t="str">
        <f t="shared" si="1083"/>
        <v>22-4-0</v>
      </c>
    </row>
    <row r="34582" spans="1:6" x14ac:dyDescent="0.3">
      <c r="A34582">
        <v>2017</v>
      </c>
      <c r="B34582" t="s">
        <v>2961</v>
      </c>
      <c r="C34582" t="str">
        <f t="shared" si="1082"/>
        <v>2017-Sport/PE-22-4-0</v>
      </c>
      <c r="D34582" s="4">
        <v>5</v>
      </c>
      <c r="E34582">
        <v>25</v>
      </c>
      <c r="F34582" t="str">
        <f t="shared" si="1083"/>
        <v>22-4-0</v>
      </c>
    </row>
    <row r="34583" spans="1:6" x14ac:dyDescent="0.3">
      <c r="A34583">
        <v>2017</v>
      </c>
      <c r="B34583" t="s">
        <v>663</v>
      </c>
      <c r="C34583" t="str">
        <f t="shared" si="1082"/>
        <v>2017-Vasco/RJ-22-4-0</v>
      </c>
      <c r="D34583" s="4">
        <v>2</v>
      </c>
      <c r="E34583">
        <v>19</v>
      </c>
      <c r="F34583" t="str">
        <f t="shared" si="1083"/>
        <v>22-4-0</v>
      </c>
    </row>
    <row r="34584" spans="1:6" x14ac:dyDescent="0.3">
      <c r="A34584">
        <v>2017</v>
      </c>
      <c r="B34584" t="s">
        <v>3441</v>
      </c>
      <c r="C34584" t="str">
        <f t="shared" si="1082"/>
        <v>2017-Vitoria/BA-22-4-0</v>
      </c>
      <c r="D34584" s="4">
        <v>4</v>
      </c>
      <c r="E34584">
        <v>12</v>
      </c>
      <c r="F34584" t="str">
        <f t="shared" si="1083"/>
        <v>22-4-0</v>
      </c>
    </row>
    <row r="34585" spans="1:6" x14ac:dyDescent="0.3">
      <c r="A34585">
        <v>2017</v>
      </c>
      <c r="B34585" t="s">
        <v>4362</v>
      </c>
      <c r="C34585" t="str">
        <f t="shared" si="1082"/>
        <v>2017-Atletico/GO-22-4-1</v>
      </c>
      <c r="D34585" s="4">
        <v>4</v>
      </c>
      <c r="E34585">
        <v>11</v>
      </c>
      <c r="F34585" t="str">
        <f t="shared" si="1083"/>
        <v>22-4-1</v>
      </c>
    </row>
    <row r="34586" spans="1:6" x14ac:dyDescent="0.3">
      <c r="A34586">
        <v>2017</v>
      </c>
      <c r="B34586" t="s">
        <v>2962</v>
      </c>
      <c r="C34586" t="str">
        <f t="shared" si="1082"/>
        <v>2017-Atletico/MG-22-4-1</v>
      </c>
      <c r="D34586" s="4">
        <v>3</v>
      </c>
      <c r="E34586">
        <v>20</v>
      </c>
      <c r="F34586" t="str">
        <f t="shared" si="1083"/>
        <v>22-4-1</v>
      </c>
    </row>
    <row r="34587" spans="1:6" x14ac:dyDescent="0.3">
      <c r="A34587">
        <v>2017</v>
      </c>
      <c r="B34587" t="s">
        <v>664</v>
      </c>
      <c r="C34587" t="str">
        <f t="shared" si="1082"/>
        <v>2017-Atletico/PR-22-4-1</v>
      </c>
      <c r="D34587" s="4">
        <v>3</v>
      </c>
      <c r="E34587">
        <v>17</v>
      </c>
      <c r="F34587" t="str">
        <f t="shared" si="1083"/>
        <v>22-4-1</v>
      </c>
    </row>
    <row r="34588" spans="1:6" x14ac:dyDescent="0.3">
      <c r="A34588">
        <v>2017</v>
      </c>
      <c r="B34588" t="s">
        <v>3880</v>
      </c>
      <c r="C34588" t="str">
        <f t="shared" si="1082"/>
        <v>2017-Avai/SC-22-4-1</v>
      </c>
      <c r="D34588" s="4">
        <v>5</v>
      </c>
      <c r="E34588">
        <v>9</v>
      </c>
      <c r="F34588" t="str">
        <f t="shared" si="1083"/>
        <v>22-4-1</v>
      </c>
    </row>
    <row r="34589" spans="1:6" x14ac:dyDescent="0.3">
      <c r="A34589">
        <v>2017</v>
      </c>
      <c r="B34589" t="s">
        <v>4911</v>
      </c>
      <c r="C34589" t="str">
        <f t="shared" si="1082"/>
        <v>2017-Bahia/BA-22-4-1</v>
      </c>
      <c r="D34589" s="4">
        <v>4</v>
      </c>
      <c r="E34589">
        <v>26</v>
      </c>
      <c r="F34589" t="str">
        <f t="shared" si="1083"/>
        <v>22-4-1</v>
      </c>
    </row>
    <row r="34590" spans="1:6" x14ac:dyDescent="0.3">
      <c r="A34590">
        <v>2017</v>
      </c>
      <c r="B34590" t="s">
        <v>665</v>
      </c>
      <c r="C34590" t="str">
        <f t="shared" si="1082"/>
        <v>2017-Botafogo/RJ-22-4-1</v>
      </c>
      <c r="D34590" s="4">
        <v>2</v>
      </c>
      <c r="E34590">
        <v>26</v>
      </c>
      <c r="F34590" t="str">
        <f t="shared" si="1083"/>
        <v>22-4-1</v>
      </c>
    </row>
    <row r="34591" spans="1:6" x14ac:dyDescent="0.3">
      <c r="A34591">
        <v>2017</v>
      </c>
      <c r="B34591" t="s">
        <v>5338</v>
      </c>
      <c r="C34591" t="str">
        <f t="shared" si="1082"/>
        <v>2017-Chapecoense/SC-22-4-1</v>
      </c>
      <c r="D34591" s="4">
        <v>4</v>
      </c>
      <c r="E34591">
        <v>21</v>
      </c>
      <c r="F34591" t="str">
        <f t="shared" si="1083"/>
        <v>22-4-1</v>
      </c>
    </row>
    <row r="34592" spans="1:6" x14ac:dyDescent="0.3">
      <c r="A34592">
        <v>2017</v>
      </c>
      <c r="B34592" t="s">
        <v>666</v>
      </c>
      <c r="C34592" t="str">
        <f t="shared" si="1082"/>
        <v>2017-Corinthians/SP-22-4-1</v>
      </c>
      <c r="D34592" s="4">
        <v>9.9999900000000004</v>
      </c>
      <c r="E34592">
        <v>30</v>
      </c>
      <c r="F34592" t="str">
        <f t="shared" si="1083"/>
        <v>22-4-1</v>
      </c>
    </row>
    <row r="34593" spans="1:6" x14ac:dyDescent="0.3">
      <c r="A34593">
        <v>2017</v>
      </c>
      <c r="B34593" t="s">
        <v>3442</v>
      </c>
      <c r="C34593" t="str">
        <f t="shared" si="1082"/>
        <v>2017-Coritiba/PR-22-4-1</v>
      </c>
      <c r="D34593" s="4">
        <v>6</v>
      </c>
      <c r="E34593">
        <v>28</v>
      </c>
      <c r="F34593" t="str">
        <f t="shared" si="1083"/>
        <v>22-4-1</v>
      </c>
    </row>
    <row r="34594" spans="1:6" x14ac:dyDescent="0.3">
      <c r="A34594">
        <v>2017</v>
      </c>
      <c r="B34594" t="s">
        <v>667</v>
      </c>
      <c r="C34594" t="str">
        <f t="shared" si="1082"/>
        <v>2017-Cruzeiro/MG-22-4-1</v>
      </c>
      <c r="D34594" s="4">
        <v>5</v>
      </c>
      <c r="E34594">
        <v>27</v>
      </c>
      <c r="F34594" t="str">
        <f t="shared" si="1083"/>
        <v>22-4-1</v>
      </c>
    </row>
    <row r="34595" spans="1:6" x14ac:dyDescent="0.3">
      <c r="A34595">
        <v>2017</v>
      </c>
      <c r="B34595" t="s">
        <v>669</v>
      </c>
      <c r="C34595" t="str">
        <f t="shared" si="1082"/>
        <v>2017-Flamengo/RJ-22-4-1</v>
      </c>
      <c r="D34595" s="4">
        <v>4</v>
      </c>
      <c r="E34595">
        <v>25</v>
      </c>
      <c r="F34595" t="str">
        <f t="shared" si="1083"/>
        <v>22-4-1</v>
      </c>
    </row>
    <row r="34596" spans="1:6" x14ac:dyDescent="0.3">
      <c r="A34596">
        <v>2017</v>
      </c>
      <c r="B34596" t="s">
        <v>670</v>
      </c>
      <c r="C34596" t="str">
        <f t="shared" si="1082"/>
        <v>2017-Fluminense/RJ-22-4-1</v>
      </c>
      <c r="D34596" s="4">
        <v>5</v>
      </c>
      <c r="E34596">
        <v>24</v>
      </c>
      <c r="F34596" t="str">
        <f t="shared" si="1083"/>
        <v>22-4-1</v>
      </c>
    </row>
    <row r="34597" spans="1:6" x14ac:dyDescent="0.3">
      <c r="A34597">
        <v>2017</v>
      </c>
      <c r="B34597" t="s">
        <v>673</v>
      </c>
      <c r="C34597" t="str">
        <f t="shared" si="1082"/>
        <v>2017-Gremio/RS-22-4-1</v>
      </c>
      <c r="D34597" s="4">
        <v>8</v>
      </c>
      <c r="E34597">
        <v>33</v>
      </c>
      <c r="F34597" t="str">
        <f t="shared" si="1083"/>
        <v>22-4-1</v>
      </c>
    </row>
    <row r="34598" spans="1:6" x14ac:dyDescent="0.3">
      <c r="A34598">
        <v>2017</v>
      </c>
      <c r="B34598" t="s">
        <v>675</v>
      </c>
      <c r="C34598" t="str">
        <f t="shared" si="1082"/>
        <v>2017-Palmeiras/SP-22-4-1</v>
      </c>
      <c r="D34598" s="4">
        <v>9</v>
      </c>
      <c r="E34598">
        <v>25</v>
      </c>
      <c r="F34598" t="str">
        <f t="shared" si="1083"/>
        <v>22-4-1</v>
      </c>
    </row>
    <row r="34599" spans="1:6" x14ac:dyDescent="0.3">
      <c r="A34599">
        <v>2017</v>
      </c>
      <c r="B34599" t="s">
        <v>677</v>
      </c>
      <c r="C34599" t="str">
        <f t="shared" si="1082"/>
        <v>2017-Ponte Preta/SP-22-4-1</v>
      </c>
      <c r="D34599" s="4">
        <v>3</v>
      </c>
      <c r="E34599">
        <v>21</v>
      </c>
      <c r="F34599" t="str">
        <f t="shared" si="1083"/>
        <v>22-4-1</v>
      </c>
    </row>
    <row r="34600" spans="1:6" x14ac:dyDescent="0.3">
      <c r="A34600">
        <v>2017</v>
      </c>
      <c r="B34600" t="s">
        <v>679</v>
      </c>
      <c r="C34600" t="str">
        <f t="shared" si="1082"/>
        <v>2017-Santos/SP-22-4-1</v>
      </c>
      <c r="D34600" s="4">
        <v>8</v>
      </c>
      <c r="E34600">
        <v>35</v>
      </c>
      <c r="F34600" t="str">
        <f t="shared" si="1083"/>
        <v>22-4-1</v>
      </c>
    </row>
    <row r="34601" spans="1:6" x14ac:dyDescent="0.3">
      <c r="A34601">
        <v>2017</v>
      </c>
      <c r="B34601" t="s">
        <v>680</v>
      </c>
      <c r="C34601" t="str">
        <f t="shared" si="1082"/>
        <v>2017-Sao Paulo/SP-22-4-1</v>
      </c>
      <c r="D34601" s="4">
        <v>4</v>
      </c>
      <c r="E34601">
        <v>11</v>
      </c>
      <c r="F34601" t="str">
        <f t="shared" si="1083"/>
        <v>22-4-1</v>
      </c>
    </row>
    <row r="34602" spans="1:6" x14ac:dyDescent="0.3">
      <c r="A34602">
        <v>2017</v>
      </c>
      <c r="B34602" t="s">
        <v>2964</v>
      </c>
      <c r="C34602" t="str">
        <f t="shared" si="1082"/>
        <v>2017-Sport/PE-22-4-1</v>
      </c>
      <c r="D34602" s="4">
        <v>9</v>
      </c>
      <c r="E34602">
        <v>20</v>
      </c>
      <c r="F34602" t="str">
        <f t="shared" si="1083"/>
        <v>22-4-1</v>
      </c>
    </row>
    <row r="34603" spans="1:6" x14ac:dyDescent="0.3">
      <c r="A34603">
        <v>2017</v>
      </c>
      <c r="B34603" t="s">
        <v>681</v>
      </c>
      <c r="C34603" t="str">
        <f t="shared" si="1082"/>
        <v>2017-Vasco/RJ-22-4-1</v>
      </c>
      <c r="D34603" s="4">
        <v>4</v>
      </c>
      <c r="E34603">
        <v>20</v>
      </c>
      <c r="F34603" t="str">
        <f t="shared" si="1083"/>
        <v>22-4-1</v>
      </c>
    </row>
    <row r="34604" spans="1:6" x14ac:dyDescent="0.3">
      <c r="A34604">
        <v>2017</v>
      </c>
      <c r="B34604" t="s">
        <v>3444</v>
      </c>
      <c r="C34604" t="str">
        <f t="shared" si="1082"/>
        <v>2017-Vitoria/BA-22-4-1</v>
      </c>
      <c r="D34604" s="4">
        <v>7</v>
      </c>
      <c r="E34604">
        <v>15</v>
      </c>
      <c r="F34604" t="str">
        <f t="shared" si="1083"/>
        <v>22-4-1</v>
      </c>
    </row>
    <row r="34605" spans="1:6" x14ac:dyDescent="0.3">
      <c r="A34605">
        <v>2017</v>
      </c>
      <c r="B34605" t="s">
        <v>4366</v>
      </c>
      <c r="C34605" t="str">
        <f t="shared" si="1082"/>
        <v>2017-Atletico/GO-22-4-2</v>
      </c>
      <c r="D34605" s="4">
        <v>4</v>
      </c>
      <c r="E34605">
        <v>9</v>
      </c>
      <c r="F34605" t="str">
        <f t="shared" si="1083"/>
        <v>22-4-2</v>
      </c>
    </row>
    <row r="34606" spans="1:6" x14ac:dyDescent="0.3">
      <c r="A34606">
        <v>2017</v>
      </c>
      <c r="B34606" t="s">
        <v>2965</v>
      </c>
      <c r="C34606" t="str">
        <f t="shared" si="1082"/>
        <v>2017-Atletico/MG-22-4-2</v>
      </c>
      <c r="D34606" s="4">
        <v>3</v>
      </c>
      <c r="E34606">
        <v>18</v>
      </c>
      <c r="F34606" t="str">
        <f t="shared" si="1083"/>
        <v>22-4-2</v>
      </c>
    </row>
    <row r="34607" spans="1:6" x14ac:dyDescent="0.3">
      <c r="A34607">
        <v>2017</v>
      </c>
      <c r="B34607" t="s">
        <v>682</v>
      </c>
      <c r="C34607" t="str">
        <f t="shared" si="1082"/>
        <v>2017-Atletico/PR-22-4-2</v>
      </c>
      <c r="D34607" s="4">
        <v>7</v>
      </c>
      <c r="E34607">
        <v>22</v>
      </c>
      <c r="F34607" t="str">
        <f t="shared" si="1083"/>
        <v>22-4-2</v>
      </c>
    </row>
    <row r="34608" spans="1:6" x14ac:dyDescent="0.3">
      <c r="A34608">
        <v>2017</v>
      </c>
      <c r="B34608" t="s">
        <v>3881</v>
      </c>
      <c r="C34608" t="str">
        <f t="shared" si="1082"/>
        <v>2017-Avai/SC-22-4-2</v>
      </c>
      <c r="D34608" s="4">
        <v>5</v>
      </c>
      <c r="E34608">
        <v>12</v>
      </c>
      <c r="F34608" t="str">
        <f t="shared" si="1083"/>
        <v>22-4-2</v>
      </c>
    </row>
    <row r="34609" spans="1:6" x14ac:dyDescent="0.3">
      <c r="A34609">
        <v>2017</v>
      </c>
      <c r="B34609" t="s">
        <v>4913</v>
      </c>
      <c r="C34609" t="str">
        <f t="shared" si="1082"/>
        <v>2017-Bahia/BA-22-4-2</v>
      </c>
      <c r="D34609" s="4">
        <v>4</v>
      </c>
      <c r="E34609">
        <v>17</v>
      </c>
      <c r="F34609" t="str">
        <f t="shared" si="1083"/>
        <v>22-4-2</v>
      </c>
    </row>
    <row r="34610" spans="1:6" x14ac:dyDescent="0.3">
      <c r="A34610">
        <v>2017</v>
      </c>
      <c r="B34610" t="s">
        <v>683</v>
      </c>
      <c r="C34610" t="str">
        <f t="shared" si="1082"/>
        <v>2017-Botafogo/RJ-22-4-2</v>
      </c>
      <c r="D34610" s="4">
        <v>2</v>
      </c>
      <c r="E34610">
        <v>14</v>
      </c>
      <c r="F34610" t="str">
        <f t="shared" si="1083"/>
        <v>22-4-2</v>
      </c>
    </row>
    <row r="34611" spans="1:6" x14ac:dyDescent="0.3">
      <c r="A34611">
        <v>2017</v>
      </c>
      <c r="B34611" t="s">
        <v>5339</v>
      </c>
      <c r="C34611" t="str">
        <f t="shared" si="1082"/>
        <v>2017-Chapecoense/SC-22-4-2</v>
      </c>
      <c r="D34611" s="4">
        <v>4</v>
      </c>
      <c r="E34611">
        <v>28</v>
      </c>
      <c r="F34611" t="str">
        <f t="shared" si="1083"/>
        <v>22-4-2</v>
      </c>
    </row>
    <row r="34612" spans="1:6" x14ac:dyDescent="0.3">
      <c r="A34612">
        <v>2017</v>
      </c>
      <c r="B34612" t="s">
        <v>684</v>
      </c>
      <c r="C34612" t="str">
        <f t="shared" si="1082"/>
        <v>2017-Corinthians/SP-22-4-2</v>
      </c>
      <c r="D34612" s="4">
        <v>8</v>
      </c>
      <c r="E34612">
        <v>30</v>
      </c>
      <c r="F34612" t="str">
        <f t="shared" si="1083"/>
        <v>22-4-2</v>
      </c>
    </row>
    <row r="34613" spans="1:6" x14ac:dyDescent="0.3">
      <c r="A34613">
        <v>2017</v>
      </c>
      <c r="B34613" t="s">
        <v>3445</v>
      </c>
      <c r="C34613" t="str">
        <f t="shared" si="1082"/>
        <v>2017-Coritiba/PR-22-4-2</v>
      </c>
      <c r="D34613" s="4">
        <v>3</v>
      </c>
      <c r="E34613">
        <v>28</v>
      </c>
      <c r="F34613" t="str">
        <f t="shared" si="1083"/>
        <v>22-4-2</v>
      </c>
    </row>
    <row r="34614" spans="1:6" x14ac:dyDescent="0.3">
      <c r="A34614">
        <v>2017</v>
      </c>
      <c r="B34614" t="s">
        <v>685</v>
      </c>
      <c r="C34614" t="str">
        <f t="shared" si="1082"/>
        <v>2017-Cruzeiro/MG-22-4-2</v>
      </c>
      <c r="D34614" s="4">
        <v>5</v>
      </c>
      <c r="E34614">
        <v>22</v>
      </c>
      <c r="F34614" t="str">
        <f t="shared" si="1083"/>
        <v>22-4-2</v>
      </c>
    </row>
    <row r="34615" spans="1:6" x14ac:dyDescent="0.3">
      <c r="A34615">
        <v>2017</v>
      </c>
      <c r="B34615" t="s">
        <v>687</v>
      </c>
      <c r="C34615" t="str">
        <f t="shared" si="1082"/>
        <v>2017-Flamengo/RJ-22-4-2</v>
      </c>
      <c r="D34615" s="4">
        <v>5</v>
      </c>
      <c r="E34615">
        <v>31</v>
      </c>
      <c r="F34615" t="str">
        <f t="shared" si="1083"/>
        <v>22-4-2</v>
      </c>
    </row>
    <row r="34616" spans="1:6" x14ac:dyDescent="0.3">
      <c r="A34616">
        <v>2017</v>
      </c>
      <c r="B34616" t="s">
        <v>688</v>
      </c>
      <c r="C34616" t="str">
        <f t="shared" si="1082"/>
        <v>2017-Fluminense/RJ-22-4-2</v>
      </c>
      <c r="D34616" s="4">
        <v>5</v>
      </c>
      <c r="E34616">
        <v>18</v>
      </c>
      <c r="F34616" t="str">
        <f t="shared" si="1083"/>
        <v>22-4-2</v>
      </c>
    </row>
    <row r="34617" spans="1:6" x14ac:dyDescent="0.3">
      <c r="A34617">
        <v>2017</v>
      </c>
      <c r="B34617" t="s">
        <v>691</v>
      </c>
      <c r="C34617" t="str">
        <f t="shared" si="1082"/>
        <v>2017-Gremio/RS-22-4-2</v>
      </c>
      <c r="D34617" s="4">
        <v>8</v>
      </c>
      <c r="E34617">
        <v>30</v>
      </c>
      <c r="F34617" t="str">
        <f t="shared" si="1083"/>
        <v>22-4-2</v>
      </c>
    </row>
    <row r="34618" spans="1:6" x14ac:dyDescent="0.3">
      <c r="A34618">
        <v>2017</v>
      </c>
      <c r="B34618" t="s">
        <v>693</v>
      </c>
      <c r="C34618" t="str">
        <f t="shared" si="1082"/>
        <v>2017-Palmeiras/SP-22-4-2</v>
      </c>
      <c r="D34618" s="4">
        <v>10</v>
      </c>
      <c r="E34618">
        <v>29</v>
      </c>
      <c r="F34618" t="str">
        <f t="shared" si="1083"/>
        <v>22-4-2</v>
      </c>
    </row>
    <row r="34619" spans="1:6" x14ac:dyDescent="0.3">
      <c r="A34619">
        <v>2017</v>
      </c>
      <c r="B34619" t="s">
        <v>695</v>
      </c>
      <c r="C34619" t="str">
        <f t="shared" si="1082"/>
        <v>2017-Ponte Preta/SP-22-4-2</v>
      </c>
      <c r="D34619" s="4">
        <v>1</v>
      </c>
      <c r="E34619">
        <v>12</v>
      </c>
      <c r="F34619" t="str">
        <f t="shared" si="1083"/>
        <v>22-4-2</v>
      </c>
    </row>
    <row r="34620" spans="1:6" x14ac:dyDescent="0.3">
      <c r="A34620">
        <v>2017</v>
      </c>
      <c r="B34620" t="s">
        <v>697</v>
      </c>
      <c r="C34620" t="str">
        <f t="shared" si="1082"/>
        <v>2017-Santos/SP-22-4-2</v>
      </c>
      <c r="D34620" s="4">
        <v>10</v>
      </c>
      <c r="E34620">
        <v>34</v>
      </c>
      <c r="F34620" t="str">
        <f t="shared" si="1083"/>
        <v>22-4-2</v>
      </c>
    </row>
    <row r="34621" spans="1:6" x14ac:dyDescent="0.3">
      <c r="A34621">
        <v>2017</v>
      </c>
      <c r="B34621" t="s">
        <v>698</v>
      </c>
      <c r="C34621" t="str">
        <f t="shared" si="1082"/>
        <v>2017-Sao Paulo/SP-22-4-2</v>
      </c>
      <c r="D34621" s="4">
        <v>7</v>
      </c>
      <c r="E34621">
        <v>16</v>
      </c>
      <c r="F34621" t="str">
        <f t="shared" si="1083"/>
        <v>22-4-2</v>
      </c>
    </row>
    <row r="34622" spans="1:6" x14ac:dyDescent="0.3">
      <c r="A34622">
        <v>2017</v>
      </c>
      <c r="B34622" t="s">
        <v>2967</v>
      </c>
      <c r="C34622" t="str">
        <f t="shared" si="1082"/>
        <v>2017-Sport/PE-22-4-2</v>
      </c>
      <c r="D34622" s="4">
        <v>7</v>
      </c>
      <c r="E34622">
        <v>31</v>
      </c>
      <c r="F34622" t="str">
        <f t="shared" si="1083"/>
        <v>22-4-2</v>
      </c>
    </row>
    <row r="34623" spans="1:6" x14ac:dyDescent="0.3">
      <c r="A34623">
        <v>2017</v>
      </c>
      <c r="B34623" t="s">
        <v>699</v>
      </c>
      <c r="C34623" t="str">
        <f t="shared" si="1082"/>
        <v>2017-Vasco/RJ-22-4-2</v>
      </c>
      <c r="D34623" s="4">
        <v>3</v>
      </c>
      <c r="E34623">
        <v>14</v>
      </c>
      <c r="F34623" t="str">
        <f t="shared" si="1083"/>
        <v>22-4-2</v>
      </c>
    </row>
    <row r="34624" spans="1:6" x14ac:dyDescent="0.3">
      <c r="A34624">
        <v>2017</v>
      </c>
      <c r="B34624" t="s">
        <v>3447</v>
      </c>
      <c r="C34624" t="str">
        <f t="shared" si="1082"/>
        <v>2017-Vitoria/BA-22-4-2</v>
      </c>
      <c r="D34624" s="4">
        <v>4</v>
      </c>
      <c r="E34624">
        <v>8</v>
      </c>
      <c r="F34624" t="str">
        <f t="shared" si="1083"/>
        <v>22-4-2</v>
      </c>
    </row>
    <row r="34625" spans="1:6" x14ac:dyDescent="0.3">
      <c r="A34625">
        <v>2017</v>
      </c>
      <c r="B34625" t="s">
        <v>4370</v>
      </c>
      <c r="C34625" t="str">
        <f t="shared" si="1082"/>
        <v>2017-Atletico/GO-22-4-3</v>
      </c>
      <c r="D34625" s="4">
        <v>4</v>
      </c>
      <c r="E34625">
        <v>9</v>
      </c>
      <c r="F34625" t="str">
        <f t="shared" si="1083"/>
        <v>22-4-3</v>
      </c>
    </row>
    <row r="34626" spans="1:6" x14ac:dyDescent="0.3">
      <c r="A34626">
        <v>2017</v>
      </c>
      <c r="B34626" t="s">
        <v>2968</v>
      </c>
      <c r="C34626" t="str">
        <f t="shared" si="1082"/>
        <v>2017-Atletico/MG-22-4-3</v>
      </c>
      <c r="D34626" s="4">
        <v>6</v>
      </c>
      <c r="E34626">
        <v>25</v>
      </c>
      <c r="F34626" t="str">
        <f t="shared" si="1083"/>
        <v>22-4-3</v>
      </c>
    </row>
    <row r="34627" spans="1:6" x14ac:dyDescent="0.3">
      <c r="A34627">
        <v>2017</v>
      </c>
      <c r="B34627" t="s">
        <v>700</v>
      </c>
      <c r="C34627" t="str">
        <f t="shared" ref="C34627:C34690" si="1084">A34627&amp;"-"&amp;B34627</f>
        <v>2017-Atletico/PR-22-4-3</v>
      </c>
      <c r="D34627" s="4">
        <v>5</v>
      </c>
      <c r="E34627">
        <v>21</v>
      </c>
      <c r="F34627" t="str">
        <f t="shared" ref="F34627:F34690" si="1085">RIGHT(B34627,LEN(C34627)-FIND("-",C34627,6))</f>
        <v>22-4-3</v>
      </c>
    </row>
    <row r="34628" spans="1:6" x14ac:dyDescent="0.3">
      <c r="A34628">
        <v>2017</v>
      </c>
      <c r="B34628" t="s">
        <v>3882</v>
      </c>
      <c r="C34628" t="str">
        <f t="shared" si="1084"/>
        <v>2017-Avai/SC-22-4-3</v>
      </c>
      <c r="D34628" s="4">
        <v>5</v>
      </c>
      <c r="E34628">
        <v>20</v>
      </c>
      <c r="F34628" t="str">
        <f t="shared" si="1085"/>
        <v>22-4-3</v>
      </c>
    </row>
    <row r="34629" spans="1:6" x14ac:dyDescent="0.3">
      <c r="A34629">
        <v>2017</v>
      </c>
      <c r="B34629" t="s">
        <v>4915</v>
      </c>
      <c r="C34629" t="str">
        <f t="shared" si="1084"/>
        <v>2017-Bahia/BA-22-4-3</v>
      </c>
      <c r="D34629" s="4">
        <v>4</v>
      </c>
      <c r="E34629">
        <v>16</v>
      </c>
      <c r="F34629" t="str">
        <f t="shared" si="1085"/>
        <v>22-4-3</v>
      </c>
    </row>
    <row r="34630" spans="1:6" x14ac:dyDescent="0.3">
      <c r="A34630">
        <v>2017</v>
      </c>
      <c r="B34630" t="s">
        <v>701</v>
      </c>
      <c r="C34630" t="str">
        <f t="shared" si="1084"/>
        <v>2017-Botafogo/RJ-22-4-3</v>
      </c>
      <c r="D34630" s="4">
        <v>5</v>
      </c>
      <c r="E34630">
        <v>24</v>
      </c>
      <c r="F34630" t="str">
        <f t="shared" si="1085"/>
        <v>22-4-3</v>
      </c>
    </row>
    <row r="34631" spans="1:6" x14ac:dyDescent="0.3">
      <c r="A34631">
        <v>2017</v>
      </c>
      <c r="B34631" t="s">
        <v>5340</v>
      </c>
      <c r="C34631" t="str">
        <f t="shared" si="1084"/>
        <v>2017-Chapecoense/SC-22-4-3</v>
      </c>
      <c r="D34631" s="4">
        <v>6</v>
      </c>
      <c r="E34631">
        <v>30</v>
      </c>
      <c r="F34631" t="str">
        <f t="shared" si="1085"/>
        <v>22-4-3</v>
      </c>
    </row>
    <row r="34632" spans="1:6" x14ac:dyDescent="0.3">
      <c r="A34632">
        <v>2017</v>
      </c>
      <c r="B34632" t="s">
        <v>702</v>
      </c>
      <c r="C34632" t="str">
        <f t="shared" si="1084"/>
        <v>2017-Corinthians/SP-22-4-3</v>
      </c>
      <c r="D34632" s="4">
        <v>6</v>
      </c>
      <c r="E34632">
        <v>28</v>
      </c>
      <c r="F34632" t="str">
        <f t="shared" si="1085"/>
        <v>22-4-3</v>
      </c>
    </row>
    <row r="34633" spans="1:6" x14ac:dyDescent="0.3">
      <c r="A34633">
        <v>2017</v>
      </c>
      <c r="B34633" t="s">
        <v>3448</v>
      </c>
      <c r="C34633" t="str">
        <f t="shared" si="1084"/>
        <v>2017-Coritiba/PR-22-4-3</v>
      </c>
      <c r="D34633" s="4">
        <v>0</v>
      </c>
      <c r="E34633">
        <v>16</v>
      </c>
      <c r="F34633" t="str">
        <f t="shared" si="1085"/>
        <v>22-4-3</v>
      </c>
    </row>
    <row r="34634" spans="1:6" x14ac:dyDescent="0.3">
      <c r="A34634">
        <v>2017</v>
      </c>
      <c r="B34634" t="s">
        <v>703</v>
      </c>
      <c r="C34634" t="str">
        <f t="shared" si="1084"/>
        <v>2017-Cruzeiro/MG-22-4-3</v>
      </c>
      <c r="D34634" s="4">
        <v>3</v>
      </c>
      <c r="E34634">
        <v>23</v>
      </c>
      <c r="F34634" t="str">
        <f t="shared" si="1085"/>
        <v>22-4-3</v>
      </c>
    </row>
    <row r="34635" spans="1:6" x14ac:dyDescent="0.3">
      <c r="A34635">
        <v>2017</v>
      </c>
      <c r="B34635" t="s">
        <v>705</v>
      </c>
      <c r="C34635" t="str">
        <f t="shared" si="1084"/>
        <v>2017-Flamengo/RJ-22-4-3</v>
      </c>
      <c r="D34635" s="4">
        <v>5</v>
      </c>
      <c r="E34635">
        <v>28</v>
      </c>
      <c r="F34635" t="str">
        <f t="shared" si="1085"/>
        <v>22-4-3</v>
      </c>
    </row>
    <row r="34636" spans="1:6" x14ac:dyDescent="0.3">
      <c r="A34636">
        <v>2017</v>
      </c>
      <c r="B34636" t="s">
        <v>706</v>
      </c>
      <c r="C34636" t="str">
        <f t="shared" si="1084"/>
        <v>2017-Fluminense/RJ-22-4-3</v>
      </c>
      <c r="D34636" s="4">
        <v>5</v>
      </c>
      <c r="E34636">
        <v>28</v>
      </c>
      <c r="F34636" t="str">
        <f t="shared" si="1085"/>
        <v>22-4-3</v>
      </c>
    </row>
    <row r="34637" spans="1:6" x14ac:dyDescent="0.3">
      <c r="A34637">
        <v>2017</v>
      </c>
      <c r="B34637" t="s">
        <v>709</v>
      </c>
      <c r="C34637" t="str">
        <f t="shared" si="1084"/>
        <v>2017-Gremio/RS-22-4-3</v>
      </c>
      <c r="D34637" s="4">
        <v>8</v>
      </c>
      <c r="E34637">
        <v>30</v>
      </c>
      <c r="F34637" t="str">
        <f t="shared" si="1085"/>
        <v>22-4-3</v>
      </c>
    </row>
    <row r="34638" spans="1:6" x14ac:dyDescent="0.3">
      <c r="A34638">
        <v>2017</v>
      </c>
      <c r="B34638" t="s">
        <v>711</v>
      </c>
      <c r="C34638" t="str">
        <f t="shared" si="1084"/>
        <v>2017-Palmeiras/SP-22-4-3</v>
      </c>
      <c r="D34638" s="4">
        <v>10</v>
      </c>
      <c r="E34638">
        <v>30</v>
      </c>
      <c r="F34638" t="str">
        <f t="shared" si="1085"/>
        <v>22-4-3</v>
      </c>
    </row>
    <row r="34639" spans="1:6" x14ac:dyDescent="0.3">
      <c r="A34639">
        <v>2017</v>
      </c>
      <c r="B34639" t="s">
        <v>713</v>
      </c>
      <c r="C34639" t="str">
        <f t="shared" si="1084"/>
        <v>2017-Ponte Preta/SP-22-4-3</v>
      </c>
      <c r="D34639" s="4">
        <v>6</v>
      </c>
      <c r="E34639">
        <v>18</v>
      </c>
      <c r="F34639" t="str">
        <f t="shared" si="1085"/>
        <v>22-4-3</v>
      </c>
    </row>
    <row r="34640" spans="1:6" x14ac:dyDescent="0.3">
      <c r="A34640">
        <v>2017</v>
      </c>
      <c r="B34640" t="s">
        <v>715</v>
      </c>
      <c r="C34640" t="str">
        <f t="shared" si="1084"/>
        <v>2017-Santos/SP-22-4-3</v>
      </c>
      <c r="D34640" s="4">
        <v>8</v>
      </c>
      <c r="E34640">
        <v>34</v>
      </c>
      <c r="F34640" t="str">
        <f t="shared" si="1085"/>
        <v>22-4-3</v>
      </c>
    </row>
    <row r="34641" spans="1:6" x14ac:dyDescent="0.3">
      <c r="A34641">
        <v>2017</v>
      </c>
      <c r="B34641" t="s">
        <v>716</v>
      </c>
      <c r="C34641" t="str">
        <f t="shared" si="1084"/>
        <v>2017-Sao Paulo/SP-22-4-3</v>
      </c>
      <c r="D34641" s="4">
        <v>7</v>
      </c>
      <c r="E34641">
        <v>25</v>
      </c>
      <c r="F34641" t="str">
        <f t="shared" si="1085"/>
        <v>22-4-3</v>
      </c>
    </row>
    <row r="34642" spans="1:6" x14ac:dyDescent="0.3">
      <c r="A34642">
        <v>2017</v>
      </c>
      <c r="B34642" t="s">
        <v>2970</v>
      </c>
      <c r="C34642" t="str">
        <f t="shared" si="1084"/>
        <v>2017-Sport/PE-22-4-3</v>
      </c>
      <c r="D34642" s="4">
        <v>6</v>
      </c>
      <c r="E34642">
        <v>31</v>
      </c>
      <c r="F34642" t="str">
        <f t="shared" si="1085"/>
        <v>22-4-3</v>
      </c>
    </row>
    <row r="34643" spans="1:6" x14ac:dyDescent="0.3">
      <c r="A34643">
        <v>2017</v>
      </c>
      <c r="B34643" t="s">
        <v>717</v>
      </c>
      <c r="C34643" t="str">
        <f t="shared" si="1084"/>
        <v>2017-Vasco/RJ-22-4-3</v>
      </c>
      <c r="D34643" s="4">
        <v>4</v>
      </c>
      <c r="E34643">
        <v>17</v>
      </c>
      <c r="F34643" t="str">
        <f t="shared" si="1085"/>
        <v>22-4-3</v>
      </c>
    </row>
    <row r="34644" spans="1:6" x14ac:dyDescent="0.3">
      <c r="A34644">
        <v>2017</v>
      </c>
      <c r="B34644" t="s">
        <v>3450</v>
      </c>
      <c r="C34644" t="str">
        <f t="shared" si="1084"/>
        <v>2017-Vitoria/BA-22-4-3</v>
      </c>
      <c r="D34644" s="4">
        <v>0</v>
      </c>
      <c r="E34644">
        <v>12</v>
      </c>
      <c r="F34644" t="str">
        <f t="shared" si="1085"/>
        <v>22-4-3</v>
      </c>
    </row>
    <row r="34645" spans="1:6" x14ac:dyDescent="0.3">
      <c r="A34645">
        <v>2017</v>
      </c>
      <c r="B34645" t="s">
        <v>4374</v>
      </c>
      <c r="C34645" t="str">
        <f t="shared" si="1084"/>
        <v>2017-Atletico/GO-22-5-0</v>
      </c>
      <c r="D34645" s="4">
        <v>7</v>
      </c>
      <c r="E34645">
        <v>12</v>
      </c>
      <c r="F34645" t="str">
        <f t="shared" si="1085"/>
        <v>22-5-0</v>
      </c>
    </row>
    <row r="34646" spans="1:6" x14ac:dyDescent="0.3">
      <c r="A34646">
        <v>2017</v>
      </c>
      <c r="B34646" t="s">
        <v>2971</v>
      </c>
      <c r="C34646" t="str">
        <f t="shared" si="1084"/>
        <v>2017-Atletico/MG-22-5-0</v>
      </c>
      <c r="D34646" s="4">
        <v>6</v>
      </c>
      <c r="E34646">
        <v>19</v>
      </c>
      <c r="F34646" t="str">
        <f t="shared" si="1085"/>
        <v>22-5-0</v>
      </c>
    </row>
    <row r="34647" spans="1:6" x14ac:dyDescent="0.3">
      <c r="A34647">
        <v>2017</v>
      </c>
      <c r="B34647" t="s">
        <v>718</v>
      </c>
      <c r="C34647" t="str">
        <f t="shared" si="1084"/>
        <v>2017-Atletico/PR-22-5-0</v>
      </c>
      <c r="D34647" s="4">
        <v>12</v>
      </c>
      <c r="E34647">
        <v>17</v>
      </c>
      <c r="F34647" t="str">
        <f t="shared" si="1085"/>
        <v>22-5-0</v>
      </c>
    </row>
    <row r="34648" spans="1:6" x14ac:dyDescent="0.3">
      <c r="A34648">
        <v>2017</v>
      </c>
      <c r="B34648" t="s">
        <v>3883</v>
      </c>
      <c r="C34648" t="str">
        <f t="shared" si="1084"/>
        <v>2017-Avai/SC-22-5-0</v>
      </c>
      <c r="D34648" s="4">
        <v>7</v>
      </c>
      <c r="E34648">
        <v>17</v>
      </c>
      <c r="F34648" t="str">
        <f t="shared" si="1085"/>
        <v>22-5-0</v>
      </c>
    </row>
    <row r="34649" spans="1:6" x14ac:dyDescent="0.3">
      <c r="A34649">
        <v>2017</v>
      </c>
      <c r="B34649" t="s">
        <v>4917</v>
      </c>
      <c r="C34649" t="str">
        <f t="shared" si="1084"/>
        <v>2017-Bahia/BA-22-5-0</v>
      </c>
      <c r="D34649" s="4">
        <v>4</v>
      </c>
      <c r="E34649">
        <v>23</v>
      </c>
      <c r="F34649" t="str">
        <f t="shared" si="1085"/>
        <v>22-5-0</v>
      </c>
    </row>
    <row r="34650" spans="1:6" x14ac:dyDescent="0.3">
      <c r="A34650">
        <v>2017</v>
      </c>
      <c r="B34650" t="s">
        <v>719</v>
      </c>
      <c r="C34650" t="str">
        <f t="shared" si="1084"/>
        <v>2017-Botafogo/RJ-22-5-0</v>
      </c>
      <c r="D34650" s="4">
        <v>5</v>
      </c>
      <c r="E34650">
        <v>20</v>
      </c>
      <c r="F34650" t="str">
        <f t="shared" si="1085"/>
        <v>22-5-0</v>
      </c>
    </row>
    <row r="34651" spans="1:6" x14ac:dyDescent="0.3">
      <c r="A34651">
        <v>2017</v>
      </c>
      <c r="B34651" t="s">
        <v>5341</v>
      </c>
      <c r="C34651" t="str">
        <f t="shared" si="1084"/>
        <v>2017-Chapecoense/SC-22-5-0</v>
      </c>
      <c r="D34651" s="4">
        <v>7</v>
      </c>
      <c r="E34651">
        <v>25</v>
      </c>
      <c r="F34651" t="str">
        <f t="shared" si="1085"/>
        <v>22-5-0</v>
      </c>
    </row>
    <row r="34652" spans="1:6" x14ac:dyDescent="0.3">
      <c r="A34652">
        <v>2017</v>
      </c>
      <c r="B34652" t="s">
        <v>720</v>
      </c>
      <c r="C34652" t="str">
        <f t="shared" si="1084"/>
        <v>2017-Corinthians/SP-22-5-0</v>
      </c>
      <c r="D34652" s="4">
        <v>10</v>
      </c>
      <c r="E34652">
        <v>34</v>
      </c>
      <c r="F34652" t="str">
        <f t="shared" si="1085"/>
        <v>22-5-0</v>
      </c>
    </row>
    <row r="34653" spans="1:6" x14ac:dyDescent="0.3">
      <c r="A34653">
        <v>2017</v>
      </c>
      <c r="B34653" t="s">
        <v>3451</v>
      </c>
      <c r="C34653" t="str">
        <f t="shared" si="1084"/>
        <v>2017-Coritiba/PR-22-5-0</v>
      </c>
      <c r="D34653" s="4">
        <v>6</v>
      </c>
      <c r="E34653">
        <v>25</v>
      </c>
      <c r="F34653" t="str">
        <f t="shared" si="1085"/>
        <v>22-5-0</v>
      </c>
    </row>
    <row r="34654" spans="1:6" x14ac:dyDescent="0.3">
      <c r="A34654">
        <v>2017</v>
      </c>
      <c r="B34654" t="s">
        <v>721</v>
      </c>
      <c r="C34654" t="str">
        <f t="shared" si="1084"/>
        <v>2017-Cruzeiro/MG-22-5-0</v>
      </c>
      <c r="D34654" s="4">
        <v>5</v>
      </c>
      <c r="E34654">
        <v>20</v>
      </c>
      <c r="F34654" t="str">
        <f t="shared" si="1085"/>
        <v>22-5-0</v>
      </c>
    </row>
    <row r="34655" spans="1:6" x14ac:dyDescent="0.3">
      <c r="A34655">
        <v>2017</v>
      </c>
      <c r="B34655" t="s">
        <v>723</v>
      </c>
      <c r="C34655" t="str">
        <f t="shared" si="1084"/>
        <v>2017-Flamengo/RJ-22-5-0</v>
      </c>
      <c r="D34655" s="4">
        <v>4</v>
      </c>
      <c r="E34655">
        <v>29</v>
      </c>
      <c r="F34655" t="str">
        <f t="shared" si="1085"/>
        <v>22-5-0</v>
      </c>
    </row>
    <row r="34656" spans="1:6" x14ac:dyDescent="0.3">
      <c r="A34656">
        <v>2017</v>
      </c>
      <c r="B34656" t="s">
        <v>724</v>
      </c>
      <c r="C34656" t="str">
        <f t="shared" si="1084"/>
        <v>2017-Fluminense/RJ-22-5-0</v>
      </c>
      <c r="D34656" s="4">
        <v>6</v>
      </c>
      <c r="E34656">
        <v>21</v>
      </c>
      <c r="F34656" t="str">
        <f t="shared" si="1085"/>
        <v>22-5-0</v>
      </c>
    </row>
    <row r="34657" spans="1:6" x14ac:dyDescent="0.3">
      <c r="A34657">
        <v>2017</v>
      </c>
      <c r="B34657" t="s">
        <v>727</v>
      </c>
      <c r="C34657" t="str">
        <f t="shared" si="1084"/>
        <v>2017-Gremio/RS-22-5-0</v>
      </c>
      <c r="D34657" s="4">
        <v>8</v>
      </c>
      <c r="E34657">
        <v>39</v>
      </c>
      <c r="F34657" t="str">
        <f t="shared" si="1085"/>
        <v>22-5-0</v>
      </c>
    </row>
    <row r="34658" spans="1:6" x14ac:dyDescent="0.3">
      <c r="A34658">
        <v>2017</v>
      </c>
      <c r="B34658" t="s">
        <v>729</v>
      </c>
      <c r="C34658" t="str">
        <f t="shared" si="1084"/>
        <v>2017-Palmeiras/SP-22-5-0</v>
      </c>
      <c r="D34658" s="4">
        <v>10</v>
      </c>
      <c r="E34658">
        <v>33</v>
      </c>
      <c r="F34658" t="str">
        <f t="shared" si="1085"/>
        <v>22-5-0</v>
      </c>
    </row>
    <row r="34659" spans="1:6" x14ac:dyDescent="0.3">
      <c r="A34659">
        <v>2017</v>
      </c>
      <c r="B34659" t="s">
        <v>731</v>
      </c>
      <c r="C34659" t="str">
        <f t="shared" si="1084"/>
        <v>2017-Ponte Preta/SP-22-5-0</v>
      </c>
      <c r="D34659" s="4">
        <v>6</v>
      </c>
      <c r="E34659">
        <v>17</v>
      </c>
      <c r="F34659" t="str">
        <f t="shared" si="1085"/>
        <v>22-5-0</v>
      </c>
    </row>
    <row r="34660" spans="1:6" x14ac:dyDescent="0.3">
      <c r="A34660">
        <v>2017</v>
      </c>
      <c r="B34660" t="s">
        <v>733</v>
      </c>
      <c r="C34660" t="str">
        <f t="shared" si="1084"/>
        <v>2017-Santos/SP-22-5-0</v>
      </c>
      <c r="D34660" s="4">
        <v>9</v>
      </c>
      <c r="E34660">
        <v>36</v>
      </c>
      <c r="F34660" t="str">
        <f t="shared" si="1085"/>
        <v>22-5-0</v>
      </c>
    </row>
    <row r="34661" spans="1:6" x14ac:dyDescent="0.3">
      <c r="A34661">
        <v>2017</v>
      </c>
      <c r="B34661" t="s">
        <v>734</v>
      </c>
      <c r="C34661" t="str">
        <f t="shared" si="1084"/>
        <v>2017-Sao Paulo/SP-22-5-0</v>
      </c>
      <c r="D34661" s="4">
        <v>7</v>
      </c>
      <c r="E34661">
        <v>22</v>
      </c>
      <c r="F34661" t="str">
        <f t="shared" si="1085"/>
        <v>22-5-0</v>
      </c>
    </row>
    <row r="34662" spans="1:6" x14ac:dyDescent="0.3">
      <c r="A34662">
        <v>2017</v>
      </c>
      <c r="B34662" t="s">
        <v>2973</v>
      </c>
      <c r="C34662" t="str">
        <f t="shared" si="1084"/>
        <v>2017-Sport/PE-22-5-0</v>
      </c>
      <c r="D34662" s="4">
        <v>5</v>
      </c>
      <c r="E34662">
        <v>24</v>
      </c>
      <c r="F34662" t="str">
        <f t="shared" si="1085"/>
        <v>22-5-0</v>
      </c>
    </row>
    <row r="34663" spans="1:6" x14ac:dyDescent="0.3">
      <c r="A34663">
        <v>2017</v>
      </c>
      <c r="B34663" t="s">
        <v>735</v>
      </c>
      <c r="C34663" t="str">
        <f t="shared" si="1084"/>
        <v>2017-Vasco/RJ-22-5-0</v>
      </c>
      <c r="D34663" s="4">
        <v>5</v>
      </c>
      <c r="E34663">
        <v>20</v>
      </c>
      <c r="F34663" t="str">
        <f t="shared" si="1085"/>
        <v>22-5-0</v>
      </c>
    </row>
    <row r="34664" spans="1:6" x14ac:dyDescent="0.3">
      <c r="A34664">
        <v>2017</v>
      </c>
      <c r="B34664" t="s">
        <v>3453</v>
      </c>
      <c r="C34664" t="str">
        <f t="shared" si="1084"/>
        <v>2017-Vitoria/BA-22-5-0</v>
      </c>
      <c r="D34664" s="4">
        <v>7</v>
      </c>
      <c r="E34664">
        <v>12</v>
      </c>
      <c r="F34664" t="str">
        <f t="shared" si="1085"/>
        <v>22-5-0</v>
      </c>
    </row>
    <row r="34665" spans="1:6" x14ac:dyDescent="0.3">
      <c r="A34665">
        <v>2017</v>
      </c>
      <c r="B34665" t="s">
        <v>4378</v>
      </c>
      <c r="C34665" t="str">
        <f t="shared" si="1084"/>
        <v>2017-Atletico/GO-22-5-1</v>
      </c>
      <c r="D34665" s="4">
        <v>4</v>
      </c>
      <c r="E34665">
        <v>15</v>
      </c>
      <c r="F34665" t="str">
        <f t="shared" si="1085"/>
        <v>22-5-1</v>
      </c>
    </row>
    <row r="34666" spans="1:6" x14ac:dyDescent="0.3">
      <c r="A34666">
        <v>2017</v>
      </c>
      <c r="B34666" t="s">
        <v>2974</v>
      </c>
      <c r="C34666" t="str">
        <f t="shared" si="1084"/>
        <v>2017-Atletico/MG-22-5-1</v>
      </c>
      <c r="D34666" s="4">
        <v>3</v>
      </c>
      <c r="E34666">
        <v>26</v>
      </c>
      <c r="F34666" t="str">
        <f t="shared" si="1085"/>
        <v>22-5-1</v>
      </c>
    </row>
    <row r="34667" spans="1:6" x14ac:dyDescent="0.3">
      <c r="A34667">
        <v>2017</v>
      </c>
      <c r="B34667" t="s">
        <v>736</v>
      </c>
      <c r="C34667" t="str">
        <f t="shared" si="1084"/>
        <v>2017-Atletico/PR-22-5-1</v>
      </c>
      <c r="D34667" s="4">
        <v>10</v>
      </c>
      <c r="E34667">
        <v>17</v>
      </c>
      <c r="F34667" t="str">
        <f t="shared" si="1085"/>
        <v>22-5-1</v>
      </c>
    </row>
    <row r="34668" spans="1:6" x14ac:dyDescent="0.3">
      <c r="A34668">
        <v>2017</v>
      </c>
      <c r="B34668" t="s">
        <v>3884</v>
      </c>
      <c r="C34668" t="str">
        <f t="shared" si="1084"/>
        <v>2017-Avai/SC-22-5-1</v>
      </c>
      <c r="D34668" s="4">
        <v>5</v>
      </c>
      <c r="E34668">
        <v>18</v>
      </c>
      <c r="F34668" t="str">
        <f t="shared" si="1085"/>
        <v>22-5-1</v>
      </c>
    </row>
    <row r="34669" spans="1:6" x14ac:dyDescent="0.3">
      <c r="A34669">
        <v>2017</v>
      </c>
      <c r="B34669" t="s">
        <v>4919</v>
      </c>
      <c r="C34669" t="str">
        <f t="shared" si="1084"/>
        <v>2017-Bahia/BA-22-5-1</v>
      </c>
      <c r="D34669" s="4">
        <v>7</v>
      </c>
      <c r="E34669">
        <v>26</v>
      </c>
      <c r="F34669" t="str">
        <f t="shared" si="1085"/>
        <v>22-5-1</v>
      </c>
    </row>
    <row r="34670" spans="1:6" x14ac:dyDescent="0.3">
      <c r="A34670">
        <v>2017</v>
      </c>
      <c r="B34670" t="s">
        <v>737</v>
      </c>
      <c r="C34670" t="str">
        <f t="shared" si="1084"/>
        <v>2017-Botafogo/RJ-22-5-1</v>
      </c>
      <c r="D34670" s="4">
        <v>3</v>
      </c>
      <c r="E34670">
        <v>18</v>
      </c>
      <c r="F34670" t="str">
        <f t="shared" si="1085"/>
        <v>22-5-1</v>
      </c>
    </row>
    <row r="34671" spans="1:6" x14ac:dyDescent="0.3">
      <c r="A34671">
        <v>2017</v>
      </c>
      <c r="B34671" t="s">
        <v>5342</v>
      </c>
      <c r="C34671" t="str">
        <f t="shared" si="1084"/>
        <v>2017-Chapecoense/SC-22-5-1</v>
      </c>
      <c r="D34671" s="4">
        <v>4</v>
      </c>
      <c r="E34671">
        <v>22</v>
      </c>
      <c r="F34671" t="str">
        <f t="shared" si="1085"/>
        <v>22-5-1</v>
      </c>
    </row>
    <row r="34672" spans="1:6" x14ac:dyDescent="0.3">
      <c r="A34672">
        <v>2017</v>
      </c>
      <c r="B34672" t="s">
        <v>738</v>
      </c>
      <c r="C34672" t="str">
        <f t="shared" si="1084"/>
        <v>2017-Corinthians/SP-22-5-1</v>
      </c>
      <c r="D34672" s="4">
        <v>11</v>
      </c>
      <c r="E34672">
        <v>24</v>
      </c>
      <c r="F34672" t="str">
        <f t="shared" si="1085"/>
        <v>22-5-1</v>
      </c>
    </row>
    <row r="34673" spans="1:6" x14ac:dyDescent="0.3">
      <c r="A34673">
        <v>2017</v>
      </c>
      <c r="B34673" t="s">
        <v>3454</v>
      </c>
      <c r="C34673" t="str">
        <f t="shared" si="1084"/>
        <v>2017-Coritiba/PR-22-5-1</v>
      </c>
      <c r="D34673" s="4">
        <v>6</v>
      </c>
      <c r="E34673">
        <v>28</v>
      </c>
      <c r="F34673" t="str">
        <f t="shared" si="1085"/>
        <v>22-5-1</v>
      </c>
    </row>
    <row r="34674" spans="1:6" x14ac:dyDescent="0.3">
      <c r="A34674">
        <v>2017</v>
      </c>
      <c r="B34674" t="s">
        <v>739</v>
      </c>
      <c r="C34674" t="str">
        <f t="shared" si="1084"/>
        <v>2017-Cruzeiro/MG-22-5-1</v>
      </c>
      <c r="D34674" s="4">
        <v>6</v>
      </c>
      <c r="E34674">
        <v>27</v>
      </c>
      <c r="F34674" t="str">
        <f t="shared" si="1085"/>
        <v>22-5-1</v>
      </c>
    </row>
    <row r="34675" spans="1:6" x14ac:dyDescent="0.3">
      <c r="A34675">
        <v>2017</v>
      </c>
      <c r="B34675" t="s">
        <v>741</v>
      </c>
      <c r="C34675" t="str">
        <f t="shared" si="1084"/>
        <v>2017-Flamengo/RJ-22-5-1</v>
      </c>
      <c r="D34675" s="4">
        <v>5</v>
      </c>
      <c r="E34675">
        <v>29</v>
      </c>
      <c r="F34675" t="str">
        <f t="shared" si="1085"/>
        <v>22-5-1</v>
      </c>
    </row>
    <row r="34676" spans="1:6" x14ac:dyDescent="0.3">
      <c r="A34676">
        <v>2017</v>
      </c>
      <c r="B34676" t="s">
        <v>742</v>
      </c>
      <c r="C34676" t="str">
        <f t="shared" si="1084"/>
        <v>2017-Fluminense/RJ-22-5-1</v>
      </c>
      <c r="D34676" s="4">
        <v>6</v>
      </c>
      <c r="E34676">
        <v>21</v>
      </c>
      <c r="F34676" t="str">
        <f t="shared" si="1085"/>
        <v>22-5-1</v>
      </c>
    </row>
    <row r="34677" spans="1:6" x14ac:dyDescent="0.3">
      <c r="A34677">
        <v>2017</v>
      </c>
      <c r="B34677" t="s">
        <v>745</v>
      </c>
      <c r="C34677" t="str">
        <f t="shared" si="1084"/>
        <v>2017-Gremio/RS-22-5-1</v>
      </c>
      <c r="D34677" s="4">
        <v>11</v>
      </c>
      <c r="E34677">
        <v>42</v>
      </c>
      <c r="F34677" t="str">
        <f t="shared" si="1085"/>
        <v>22-5-1</v>
      </c>
    </row>
    <row r="34678" spans="1:6" x14ac:dyDescent="0.3">
      <c r="A34678">
        <v>2017</v>
      </c>
      <c r="B34678" t="s">
        <v>747</v>
      </c>
      <c r="C34678" t="str">
        <f t="shared" si="1084"/>
        <v>2017-Palmeiras/SP-22-5-1</v>
      </c>
      <c r="D34678" s="4">
        <v>10</v>
      </c>
      <c r="E34678">
        <v>23</v>
      </c>
      <c r="F34678" t="str">
        <f t="shared" si="1085"/>
        <v>22-5-1</v>
      </c>
    </row>
    <row r="34679" spans="1:6" x14ac:dyDescent="0.3">
      <c r="A34679">
        <v>2017</v>
      </c>
      <c r="B34679" t="s">
        <v>749</v>
      </c>
      <c r="C34679" t="str">
        <f t="shared" si="1084"/>
        <v>2017-Ponte Preta/SP-22-5-1</v>
      </c>
      <c r="D34679" s="4">
        <v>8</v>
      </c>
      <c r="E34679">
        <v>16</v>
      </c>
      <c r="F34679" t="str">
        <f t="shared" si="1085"/>
        <v>22-5-1</v>
      </c>
    </row>
    <row r="34680" spans="1:6" x14ac:dyDescent="0.3">
      <c r="A34680">
        <v>2017</v>
      </c>
      <c r="B34680" t="s">
        <v>751</v>
      </c>
      <c r="C34680" t="str">
        <f t="shared" si="1084"/>
        <v>2017-Santos/SP-22-5-1</v>
      </c>
      <c r="D34680" s="4">
        <v>11</v>
      </c>
      <c r="E34680">
        <v>38</v>
      </c>
      <c r="F34680" t="str">
        <f t="shared" si="1085"/>
        <v>22-5-1</v>
      </c>
    </row>
    <row r="34681" spans="1:6" x14ac:dyDescent="0.3">
      <c r="A34681">
        <v>2017</v>
      </c>
      <c r="B34681" t="s">
        <v>752</v>
      </c>
      <c r="C34681" t="str">
        <f t="shared" si="1084"/>
        <v>2017-Sao Paulo/SP-22-5-1</v>
      </c>
      <c r="D34681" s="4">
        <v>7</v>
      </c>
      <c r="E34681">
        <v>22</v>
      </c>
      <c r="F34681" t="str">
        <f t="shared" si="1085"/>
        <v>22-5-1</v>
      </c>
    </row>
    <row r="34682" spans="1:6" x14ac:dyDescent="0.3">
      <c r="A34682">
        <v>2017</v>
      </c>
      <c r="B34682" t="s">
        <v>2976</v>
      </c>
      <c r="C34682" t="str">
        <f t="shared" si="1084"/>
        <v>2017-Sport/PE-22-5-1</v>
      </c>
      <c r="D34682" s="4">
        <v>12</v>
      </c>
      <c r="E34682">
        <v>24</v>
      </c>
      <c r="F34682" t="str">
        <f t="shared" si="1085"/>
        <v>22-5-1</v>
      </c>
    </row>
    <row r="34683" spans="1:6" x14ac:dyDescent="0.3">
      <c r="A34683">
        <v>2017</v>
      </c>
      <c r="B34683" t="s">
        <v>753</v>
      </c>
      <c r="C34683" t="str">
        <f t="shared" si="1084"/>
        <v>2017-Vasco/RJ-22-5-1</v>
      </c>
      <c r="D34683" s="4">
        <v>4</v>
      </c>
      <c r="E34683">
        <v>18</v>
      </c>
      <c r="F34683" t="str">
        <f t="shared" si="1085"/>
        <v>22-5-1</v>
      </c>
    </row>
    <row r="34684" spans="1:6" x14ac:dyDescent="0.3">
      <c r="A34684">
        <v>2017</v>
      </c>
      <c r="B34684" t="s">
        <v>3456</v>
      </c>
      <c r="C34684" t="str">
        <f t="shared" si="1084"/>
        <v>2017-Vitoria/BA-22-5-1</v>
      </c>
      <c r="D34684" s="4">
        <v>7</v>
      </c>
      <c r="E34684">
        <v>12</v>
      </c>
      <c r="F34684" t="str">
        <f t="shared" si="1085"/>
        <v>22-5-1</v>
      </c>
    </row>
    <row r="34685" spans="1:6" x14ac:dyDescent="0.3">
      <c r="A34685">
        <v>2017</v>
      </c>
      <c r="B34685" t="s">
        <v>4382</v>
      </c>
      <c r="C34685" t="str">
        <f t="shared" si="1084"/>
        <v>2017-Atletico/GO-22-5-2</v>
      </c>
      <c r="D34685" s="4">
        <v>4</v>
      </c>
      <c r="E34685">
        <v>15</v>
      </c>
      <c r="F34685" t="str">
        <f t="shared" si="1085"/>
        <v>22-5-2</v>
      </c>
    </row>
    <row r="34686" spans="1:6" x14ac:dyDescent="0.3">
      <c r="A34686">
        <v>2017</v>
      </c>
      <c r="B34686" t="s">
        <v>2977</v>
      </c>
      <c r="C34686" t="str">
        <f t="shared" si="1084"/>
        <v>2017-Atletico/MG-22-5-2</v>
      </c>
      <c r="D34686" s="4">
        <v>6</v>
      </c>
      <c r="E34686">
        <v>27</v>
      </c>
      <c r="F34686" t="str">
        <f t="shared" si="1085"/>
        <v>22-5-2</v>
      </c>
    </row>
    <row r="34687" spans="1:6" x14ac:dyDescent="0.3">
      <c r="A34687">
        <v>2017</v>
      </c>
      <c r="B34687" t="s">
        <v>754</v>
      </c>
      <c r="C34687" t="str">
        <f t="shared" si="1084"/>
        <v>2017-Atletico/PR-22-5-2</v>
      </c>
      <c r="D34687" s="4">
        <v>8</v>
      </c>
      <c r="E34687">
        <v>17</v>
      </c>
      <c r="F34687" t="str">
        <f t="shared" si="1085"/>
        <v>22-5-2</v>
      </c>
    </row>
    <row r="34688" spans="1:6" x14ac:dyDescent="0.3">
      <c r="A34688">
        <v>2017</v>
      </c>
      <c r="B34688" t="s">
        <v>3885</v>
      </c>
      <c r="C34688" t="str">
        <f t="shared" si="1084"/>
        <v>2017-Avai/SC-22-5-2</v>
      </c>
      <c r="D34688" s="4">
        <v>5</v>
      </c>
      <c r="E34688">
        <v>16</v>
      </c>
      <c r="F34688" t="str">
        <f t="shared" si="1085"/>
        <v>22-5-2</v>
      </c>
    </row>
    <row r="34689" spans="1:6" x14ac:dyDescent="0.3">
      <c r="A34689">
        <v>2017</v>
      </c>
      <c r="B34689" t="s">
        <v>4921</v>
      </c>
      <c r="C34689" t="str">
        <f t="shared" si="1084"/>
        <v>2017-Bahia/BA-22-5-2</v>
      </c>
      <c r="D34689" s="4">
        <v>5</v>
      </c>
      <c r="E34689">
        <v>21</v>
      </c>
      <c r="F34689" t="str">
        <f t="shared" si="1085"/>
        <v>22-5-2</v>
      </c>
    </row>
    <row r="34690" spans="1:6" x14ac:dyDescent="0.3">
      <c r="A34690">
        <v>2017</v>
      </c>
      <c r="B34690" t="s">
        <v>755</v>
      </c>
      <c r="C34690" t="str">
        <f t="shared" si="1084"/>
        <v>2017-Botafogo/RJ-22-5-2</v>
      </c>
      <c r="D34690" s="4">
        <v>5</v>
      </c>
      <c r="E34690">
        <v>18</v>
      </c>
      <c r="F34690" t="str">
        <f t="shared" si="1085"/>
        <v>22-5-2</v>
      </c>
    </row>
    <row r="34691" spans="1:6" x14ac:dyDescent="0.3">
      <c r="A34691">
        <v>2017</v>
      </c>
      <c r="B34691" t="s">
        <v>5343</v>
      </c>
      <c r="C34691" t="str">
        <f t="shared" ref="C34691:C34754" si="1086">A34691&amp;"-"&amp;B34691</f>
        <v>2017-Chapecoense/SC-22-5-2</v>
      </c>
      <c r="D34691" s="4">
        <v>7</v>
      </c>
      <c r="E34691">
        <v>25</v>
      </c>
      <c r="F34691" t="str">
        <f t="shared" ref="F34691:F34754" si="1087">RIGHT(B34691,LEN(C34691)-FIND("-",C34691,6))</f>
        <v>22-5-2</v>
      </c>
    </row>
    <row r="34692" spans="1:6" x14ac:dyDescent="0.3">
      <c r="A34692">
        <v>2017</v>
      </c>
      <c r="B34692" t="s">
        <v>756</v>
      </c>
      <c r="C34692" t="str">
        <f t="shared" si="1086"/>
        <v>2017-Corinthians/SP-22-5-2</v>
      </c>
      <c r="D34692" s="4">
        <v>9</v>
      </c>
      <c r="E34692">
        <v>37</v>
      </c>
      <c r="F34692" t="str">
        <f t="shared" si="1087"/>
        <v>22-5-2</v>
      </c>
    </row>
    <row r="34693" spans="1:6" x14ac:dyDescent="0.3">
      <c r="A34693">
        <v>2017</v>
      </c>
      <c r="B34693" t="s">
        <v>3457</v>
      </c>
      <c r="C34693" t="str">
        <f t="shared" si="1086"/>
        <v>2017-Coritiba/PR-22-5-2</v>
      </c>
      <c r="D34693" s="4">
        <v>3</v>
      </c>
      <c r="E34693">
        <v>28</v>
      </c>
      <c r="F34693" t="str">
        <f t="shared" si="1087"/>
        <v>22-5-2</v>
      </c>
    </row>
    <row r="34694" spans="1:6" x14ac:dyDescent="0.3">
      <c r="A34694">
        <v>2017</v>
      </c>
      <c r="B34694" t="s">
        <v>757</v>
      </c>
      <c r="C34694" t="str">
        <f t="shared" si="1086"/>
        <v>2017-Cruzeiro/MG-22-5-2</v>
      </c>
      <c r="D34694" s="4">
        <v>6</v>
      </c>
      <c r="E34694">
        <v>26</v>
      </c>
      <c r="F34694" t="str">
        <f t="shared" si="1087"/>
        <v>22-5-2</v>
      </c>
    </row>
    <row r="34695" spans="1:6" x14ac:dyDescent="0.3">
      <c r="A34695">
        <v>2017</v>
      </c>
      <c r="B34695" t="s">
        <v>759</v>
      </c>
      <c r="C34695" t="str">
        <f t="shared" si="1086"/>
        <v>2017-Flamengo/RJ-22-5-2</v>
      </c>
      <c r="D34695" s="4">
        <v>12</v>
      </c>
      <c r="E34695">
        <v>18</v>
      </c>
      <c r="F34695" t="str">
        <f t="shared" si="1087"/>
        <v>22-5-2</v>
      </c>
    </row>
    <row r="34696" spans="1:6" x14ac:dyDescent="0.3">
      <c r="A34696">
        <v>2017</v>
      </c>
      <c r="B34696" t="s">
        <v>760</v>
      </c>
      <c r="C34696" t="str">
        <f t="shared" si="1086"/>
        <v>2017-Fluminense/RJ-22-5-2</v>
      </c>
      <c r="D34696" s="4">
        <v>8</v>
      </c>
      <c r="E34696">
        <v>29</v>
      </c>
      <c r="F34696" t="str">
        <f t="shared" si="1087"/>
        <v>22-5-2</v>
      </c>
    </row>
    <row r="34697" spans="1:6" x14ac:dyDescent="0.3">
      <c r="A34697">
        <v>2017</v>
      </c>
      <c r="B34697" t="s">
        <v>763</v>
      </c>
      <c r="C34697" t="str">
        <f t="shared" si="1086"/>
        <v>2017-Gremio/RS-22-5-2</v>
      </c>
      <c r="D34697" s="4">
        <v>11</v>
      </c>
      <c r="E34697">
        <v>42</v>
      </c>
      <c r="F34697" t="str">
        <f t="shared" si="1087"/>
        <v>22-5-2</v>
      </c>
    </row>
    <row r="34698" spans="1:6" x14ac:dyDescent="0.3">
      <c r="A34698">
        <v>2017</v>
      </c>
      <c r="B34698" t="s">
        <v>765</v>
      </c>
      <c r="C34698" t="str">
        <f t="shared" si="1086"/>
        <v>2017-Palmeiras/SP-22-5-2</v>
      </c>
      <c r="D34698" s="4">
        <v>13</v>
      </c>
      <c r="E34698">
        <v>33</v>
      </c>
      <c r="F34698" t="str">
        <f t="shared" si="1087"/>
        <v>22-5-2</v>
      </c>
    </row>
    <row r="34699" spans="1:6" x14ac:dyDescent="0.3">
      <c r="A34699">
        <v>2017</v>
      </c>
      <c r="B34699" t="s">
        <v>767</v>
      </c>
      <c r="C34699" t="str">
        <f t="shared" si="1086"/>
        <v>2017-Ponte Preta/SP-22-5-2</v>
      </c>
      <c r="D34699" s="4">
        <v>4</v>
      </c>
      <c r="E34699">
        <v>11</v>
      </c>
      <c r="F34699" t="str">
        <f t="shared" si="1087"/>
        <v>22-5-2</v>
      </c>
    </row>
    <row r="34700" spans="1:6" x14ac:dyDescent="0.3">
      <c r="A34700">
        <v>2017</v>
      </c>
      <c r="B34700" t="s">
        <v>769</v>
      </c>
      <c r="C34700" t="str">
        <f t="shared" si="1086"/>
        <v>2017-Santos/SP-22-5-2</v>
      </c>
      <c r="D34700" s="4">
        <v>11</v>
      </c>
      <c r="E34700">
        <v>27</v>
      </c>
      <c r="F34700" t="str">
        <f t="shared" si="1087"/>
        <v>22-5-2</v>
      </c>
    </row>
    <row r="34701" spans="1:6" x14ac:dyDescent="0.3">
      <c r="A34701">
        <v>2017</v>
      </c>
      <c r="B34701" t="s">
        <v>770</v>
      </c>
      <c r="C34701" t="str">
        <f t="shared" si="1086"/>
        <v>2017-Sao Paulo/SP-22-5-2</v>
      </c>
      <c r="D34701" s="4">
        <v>7</v>
      </c>
      <c r="E34701">
        <v>22</v>
      </c>
      <c r="F34701" t="str">
        <f t="shared" si="1087"/>
        <v>22-5-2</v>
      </c>
    </row>
    <row r="34702" spans="1:6" x14ac:dyDescent="0.3">
      <c r="A34702">
        <v>2017</v>
      </c>
      <c r="B34702" t="s">
        <v>2979</v>
      </c>
      <c r="C34702" t="str">
        <f t="shared" si="1086"/>
        <v>2017-Sport/PE-22-5-2</v>
      </c>
      <c r="D34702" s="4">
        <v>13</v>
      </c>
      <c r="E34702">
        <v>24</v>
      </c>
      <c r="F34702" t="str">
        <f t="shared" si="1087"/>
        <v>22-5-2</v>
      </c>
    </row>
    <row r="34703" spans="1:6" x14ac:dyDescent="0.3">
      <c r="A34703">
        <v>2017</v>
      </c>
      <c r="B34703" t="s">
        <v>771</v>
      </c>
      <c r="C34703" t="str">
        <f t="shared" si="1086"/>
        <v>2017-Vasco/RJ-22-5-2</v>
      </c>
      <c r="D34703" s="4">
        <v>4</v>
      </c>
      <c r="E34703">
        <v>17</v>
      </c>
      <c r="F34703" t="str">
        <f t="shared" si="1087"/>
        <v>22-5-2</v>
      </c>
    </row>
    <row r="34704" spans="1:6" x14ac:dyDescent="0.3">
      <c r="A34704">
        <v>2017</v>
      </c>
      <c r="B34704" t="s">
        <v>3459</v>
      </c>
      <c r="C34704" t="str">
        <f t="shared" si="1086"/>
        <v>2017-Vitoria/BA-22-5-2</v>
      </c>
      <c r="D34704" s="4">
        <v>4</v>
      </c>
      <c r="E34704">
        <v>12</v>
      </c>
      <c r="F34704" t="str">
        <f t="shared" si="1087"/>
        <v>22-5-2</v>
      </c>
    </row>
    <row r="34705" spans="1:6" x14ac:dyDescent="0.3">
      <c r="A34705">
        <v>2017</v>
      </c>
      <c r="B34705" t="s">
        <v>4386</v>
      </c>
      <c r="C34705" t="str">
        <f t="shared" si="1086"/>
        <v>2017-Atletico/GO-22-5-3</v>
      </c>
      <c r="D34705" s="4">
        <v>5</v>
      </c>
      <c r="E34705">
        <v>15</v>
      </c>
      <c r="F34705" t="str">
        <f t="shared" si="1087"/>
        <v>22-5-3</v>
      </c>
    </row>
    <row r="34706" spans="1:6" x14ac:dyDescent="0.3">
      <c r="A34706">
        <v>2017</v>
      </c>
      <c r="B34706" t="s">
        <v>2980</v>
      </c>
      <c r="C34706" t="str">
        <f t="shared" si="1086"/>
        <v>2017-Atletico/MG-22-5-3</v>
      </c>
      <c r="D34706" s="4">
        <v>6</v>
      </c>
      <c r="E34706">
        <v>28</v>
      </c>
      <c r="F34706" t="str">
        <f t="shared" si="1087"/>
        <v>22-5-3</v>
      </c>
    </row>
    <row r="34707" spans="1:6" x14ac:dyDescent="0.3">
      <c r="A34707">
        <v>2017</v>
      </c>
      <c r="B34707" t="s">
        <v>772</v>
      </c>
      <c r="C34707" t="str">
        <f t="shared" si="1086"/>
        <v>2017-Atletico/PR-22-5-3</v>
      </c>
      <c r="D34707" s="4">
        <v>5</v>
      </c>
      <c r="E34707">
        <v>17</v>
      </c>
      <c r="F34707" t="str">
        <f t="shared" si="1087"/>
        <v>22-5-3</v>
      </c>
    </row>
    <row r="34708" spans="1:6" x14ac:dyDescent="0.3">
      <c r="A34708">
        <v>2017</v>
      </c>
      <c r="B34708" t="s">
        <v>3886</v>
      </c>
      <c r="C34708" t="str">
        <f t="shared" si="1086"/>
        <v>2017-Avai/SC-22-5-3</v>
      </c>
      <c r="D34708" s="4">
        <v>5</v>
      </c>
      <c r="E34708">
        <v>16</v>
      </c>
      <c r="F34708" t="str">
        <f t="shared" si="1087"/>
        <v>22-5-3</v>
      </c>
    </row>
    <row r="34709" spans="1:6" x14ac:dyDescent="0.3">
      <c r="A34709">
        <v>2017</v>
      </c>
      <c r="B34709" t="s">
        <v>4923</v>
      </c>
      <c r="C34709" t="str">
        <f t="shared" si="1086"/>
        <v>2017-Bahia/BA-22-5-3</v>
      </c>
      <c r="D34709" s="4">
        <v>7</v>
      </c>
      <c r="E34709">
        <v>18</v>
      </c>
      <c r="F34709" t="str">
        <f t="shared" si="1087"/>
        <v>22-5-3</v>
      </c>
    </row>
    <row r="34710" spans="1:6" x14ac:dyDescent="0.3">
      <c r="A34710">
        <v>2017</v>
      </c>
      <c r="B34710" t="s">
        <v>773</v>
      </c>
      <c r="C34710" t="str">
        <f t="shared" si="1086"/>
        <v>2017-Botafogo/RJ-22-5-3</v>
      </c>
      <c r="D34710" s="4">
        <v>8</v>
      </c>
      <c r="E34710">
        <v>21</v>
      </c>
      <c r="F34710" t="str">
        <f t="shared" si="1087"/>
        <v>22-5-3</v>
      </c>
    </row>
    <row r="34711" spans="1:6" x14ac:dyDescent="0.3">
      <c r="A34711">
        <v>2017</v>
      </c>
      <c r="B34711" t="s">
        <v>5344</v>
      </c>
      <c r="C34711" t="str">
        <f t="shared" si="1086"/>
        <v>2017-Chapecoense/SC-22-5-3</v>
      </c>
      <c r="D34711" s="4">
        <v>6</v>
      </c>
      <c r="E34711">
        <v>27</v>
      </c>
      <c r="F34711" t="str">
        <f t="shared" si="1087"/>
        <v>22-5-3</v>
      </c>
    </row>
    <row r="34712" spans="1:6" x14ac:dyDescent="0.3">
      <c r="A34712">
        <v>2017</v>
      </c>
      <c r="B34712" t="s">
        <v>774</v>
      </c>
      <c r="C34712" t="str">
        <f t="shared" si="1086"/>
        <v>2017-Corinthians/SP-22-5-3</v>
      </c>
      <c r="D34712" s="4">
        <v>9</v>
      </c>
      <c r="E34712">
        <v>37</v>
      </c>
      <c r="F34712" t="str">
        <f t="shared" si="1087"/>
        <v>22-5-3</v>
      </c>
    </row>
    <row r="34713" spans="1:6" x14ac:dyDescent="0.3">
      <c r="A34713">
        <v>2017</v>
      </c>
      <c r="B34713" t="s">
        <v>3460</v>
      </c>
      <c r="C34713" t="str">
        <f t="shared" si="1086"/>
        <v>2017-Coritiba/PR-22-5-3</v>
      </c>
      <c r="D34713" s="4">
        <v>3</v>
      </c>
      <c r="E34713">
        <v>28</v>
      </c>
      <c r="F34713" t="str">
        <f t="shared" si="1087"/>
        <v>22-5-3</v>
      </c>
    </row>
    <row r="34714" spans="1:6" x14ac:dyDescent="0.3">
      <c r="A34714">
        <v>2017</v>
      </c>
      <c r="B34714" t="s">
        <v>775</v>
      </c>
      <c r="C34714" t="str">
        <f t="shared" si="1086"/>
        <v>2017-Cruzeiro/MG-22-5-3</v>
      </c>
      <c r="D34714" s="4">
        <v>6</v>
      </c>
      <c r="E34714">
        <v>19</v>
      </c>
      <c r="F34714" t="str">
        <f t="shared" si="1087"/>
        <v>22-5-3</v>
      </c>
    </row>
    <row r="34715" spans="1:6" x14ac:dyDescent="0.3">
      <c r="A34715">
        <v>2017</v>
      </c>
      <c r="B34715" t="s">
        <v>777</v>
      </c>
      <c r="C34715" t="str">
        <f t="shared" si="1086"/>
        <v>2017-Flamengo/RJ-22-5-3</v>
      </c>
      <c r="D34715" s="4">
        <v>13</v>
      </c>
      <c r="E34715">
        <v>19</v>
      </c>
      <c r="F34715" t="str">
        <f t="shared" si="1087"/>
        <v>22-5-3</v>
      </c>
    </row>
    <row r="34716" spans="1:6" x14ac:dyDescent="0.3">
      <c r="A34716">
        <v>2017</v>
      </c>
      <c r="B34716" t="s">
        <v>778</v>
      </c>
      <c r="C34716" t="str">
        <f t="shared" si="1086"/>
        <v>2017-Fluminense/RJ-22-5-3</v>
      </c>
      <c r="D34716" s="4">
        <v>5</v>
      </c>
      <c r="E34716">
        <v>26</v>
      </c>
      <c r="F34716" t="str">
        <f t="shared" si="1087"/>
        <v>22-5-3</v>
      </c>
    </row>
    <row r="34717" spans="1:6" x14ac:dyDescent="0.3">
      <c r="A34717">
        <v>2017</v>
      </c>
      <c r="B34717" t="s">
        <v>781</v>
      </c>
      <c r="C34717" t="str">
        <f t="shared" si="1086"/>
        <v>2017-Gremio/RS-22-5-3</v>
      </c>
      <c r="D34717" s="4">
        <v>11</v>
      </c>
      <c r="E34717">
        <v>27</v>
      </c>
      <c r="F34717" t="str">
        <f t="shared" si="1087"/>
        <v>22-5-3</v>
      </c>
    </row>
    <row r="34718" spans="1:6" x14ac:dyDescent="0.3">
      <c r="A34718">
        <v>2017</v>
      </c>
      <c r="B34718" t="s">
        <v>783</v>
      </c>
      <c r="C34718" t="str">
        <f t="shared" si="1086"/>
        <v>2017-Palmeiras/SP-22-5-3</v>
      </c>
      <c r="D34718" s="4">
        <v>10</v>
      </c>
      <c r="E34718">
        <v>26</v>
      </c>
      <c r="F34718" t="str">
        <f t="shared" si="1087"/>
        <v>22-5-3</v>
      </c>
    </row>
    <row r="34719" spans="1:6" x14ac:dyDescent="0.3">
      <c r="A34719">
        <v>2017</v>
      </c>
      <c r="B34719" t="s">
        <v>785</v>
      </c>
      <c r="C34719" t="str">
        <f t="shared" si="1086"/>
        <v>2017-Ponte Preta/SP-22-5-3</v>
      </c>
      <c r="D34719" s="4">
        <v>6</v>
      </c>
      <c r="E34719">
        <v>18</v>
      </c>
      <c r="F34719" t="str">
        <f t="shared" si="1087"/>
        <v>22-5-3</v>
      </c>
    </row>
    <row r="34720" spans="1:6" x14ac:dyDescent="0.3">
      <c r="A34720">
        <v>2017</v>
      </c>
      <c r="B34720" t="s">
        <v>787</v>
      </c>
      <c r="C34720" t="str">
        <f t="shared" si="1086"/>
        <v>2017-Santos/SP-22-5-3</v>
      </c>
      <c r="D34720" s="4">
        <v>11</v>
      </c>
      <c r="E34720">
        <v>34</v>
      </c>
      <c r="F34720" t="str">
        <f t="shared" si="1087"/>
        <v>22-5-3</v>
      </c>
    </row>
    <row r="34721" spans="1:6" x14ac:dyDescent="0.3">
      <c r="A34721">
        <v>2017</v>
      </c>
      <c r="B34721" t="s">
        <v>788</v>
      </c>
      <c r="C34721" t="str">
        <f t="shared" si="1086"/>
        <v>2017-Sao Paulo/SP-22-5-3</v>
      </c>
      <c r="D34721" s="4">
        <v>8</v>
      </c>
      <c r="E34721">
        <v>25</v>
      </c>
      <c r="F34721" t="str">
        <f t="shared" si="1087"/>
        <v>22-5-3</v>
      </c>
    </row>
    <row r="34722" spans="1:6" x14ac:dyDescent="0.3">
      <c r="A34722">
        <v>2017</v>
      </c>
      <c r="B34722" t="s">
        <v>2982</v>
      </c>
      <c r="C34722" t="str">
        <f t="shared" si="1086"/>
        <v>2017-Sport/PE-22-5-3</v>
      </c>
      <c r="D34722" s="4">
        <v>9</v>
      </c>
      <c r="E34722">
        <v>26</v>
      </c>
      <c r="F34722" t="str">
        <f t="shared" si="1087"/>
        <v>22-5-3</v>
      </c>
    </row>
    <row r="34723" spans="1:6" x14ac:dyDescent="0.3">
      <c r="A34723">
        <v>2017</v>
      </c>
      <c r="B34723" t="s">
        <v>789</v>
      </c>
      <c r="C34723" t="str">
        <f t="shared" si="1086"/>
        <v>2017-Vasco/RJ-22-5-3</v>
      </c>
      <c r="D34723" s="4">
        <v>7</v>
      </c>
      <c r="E34723">
        <v>13</v>
      </c>
      <c r="F34723" t="str">
        <f t="shared" si="1087"/>
        <v>22-5-3</v>
      </c>
    </row>
    <row r="34724" spans="1:6" x14ac:dyDescent="0.3">
      <c r="A34724">
        <v>2017</v>
      </c>
      <c r="B34724" t="s">
        <v>3462</v>
      </c>
      <c r="C34724" t="str">
        <f t="shared" si="1086"/>
        <v>2017-Vitoria/BA-22-5-3</v>
      </c>
      <c r="D34724" s="4">
        <v>7</v>
      </c>
      <c r="E34724">
        <v>12</v>
      </c>
      <c r="F34724" t="str">
        <f t="shared" si="1087"/>
        <v>22-5-3</v>
      </c>
    </row>
    <row r="34725" spans="1:6" x14ac:dyDescent="0.3">
      <c r="A34725">
        <v>2017</v>
      </c>
      <c r="B34725" t="s">
        <v>4390</v>
      </c>
      <c r="C34725" t="str">
        <f t="shared" si="1086"/>
        <v>2017-Atletico/GO-22-5-4</v>
      </c>
      <c r="D34725" s="4">
        <v>2</v>
      </c>
      <c r="E34725">
        <v>9</v>
      </c>
      <c r="F34725" t="str">
        <f t="shared" si="1087"/>
        <v>22-5-4</v>
      </c>
    </row>
    <row r="34726" spans="1:6" x14ac:dyDescent="0.3">
      <c r="A34726">
        <v>2017</v>
      </c>
      <c r="B34726" t="s">
        <v>2983</v>
      </c>
      <c r="C34726" t="str">
        <f t="shared" si="1086"/>
        <v>2017-Atletico/MG-22-5-4</v>
      </c>
      <c r="D34726" s="4">
        <v>4</v>
      </c>
      <c r="E34726">
        <v>25</v>
      </c>
      <c r="F34726" t="str">
        <f t="shared" si="1087"/>
        <v>22-5-4</v>
      </c>
    </row>
    <row r="34727" spans="1:6" x14ac:dyDescent="0.3">
      <c r="A34727">
        <v>2017</v>
      </c>
      <c r="B34727" t="s">
        <v>790</v>
      </c>
      <c r="C34727" t="str">
        <f t="shared" si="1086"/>
        <v>2017-Atletico/PR-22-5-4</v>
      </c>
      <c r="D34727" s="4">
        <v>3</v>
      </c>
      <c r="E34727">
        <v>17</v>
      </c>
      <c r="F34727" t="str">
        <f t="shared" si="1087"/>
        <v>22-5-4</v>
      </c>
    </row>
    <row r="34728" spans="1:6" x14ac:dyDescent="0.3">
      <c r="A34728">
        <v>2017</v>
      </c>
      <c r="B34728" t="s">
        <v>3887</v>
      </c>
      <c r="C34728" t="str">
        <f t="shared" si="1086"/>
        <v>2017-Avai/SC-22-5-4</v>
      </c>
      <c r="D34728" s="4">
        <v>8</v>
      </c>
      <c r="E34728">
        <v>12</v>
      </c>
      <c r="F34728" t="str">
        <f t="shared" si="1087"/>
        <v>22-5-4</v>
      </c>
    </row>
    <row r="34729" spans="1:6" x14ac:dyDescent="0.3">
      <c r="A34729">
        <v>2017</v>
      </c>
      <c r="B34729" t="s">
        <v>4925</v>
      </c>
      <c r="C34729" t="str">
        <f t="shared" si="1086"/>
        <v>2017-Bahia/BA-22-5-4</v>
      </c>
      <c r="D34729" s="4">
        <v>8</v>
      </c>
      <c r="E34729">
        <v>25</v>
      </c>
      <c r="F34729" t="str">
        <f t="shared" si="1087"/>
        <v>22-5-4</v>
      </c>
    </row>
    <row r="34730" spans="1:6" x14ac:dyDescent="0.3">
      <c r="A34730">
        <v>2017</v>
      </c>
      <c r="B34730" t="s">
        <v>791</v>
      </c>
      <c r="C34730" t="str">
        <f t="shared" si="1086"/>
        <v>2017-Botafogo/RJ-22-5-4</v>
      </c>
      <c r="D34730" s="4">
        <v>9</v>
      </c>
      <c r="E34730">
        <v>24</v>
      </c>
      <c r="F34730" t="str">
        <f t="shared" si="1087"/>
        <v>22-5-4</v>
      </c>
    </row>
    <row r="34731" spans="1:6" x14ac:dyDescent="0.3">
      <c r="A34731">
        <v>2017</v>
      </c>
      <c r="B34731" t="s">
        <v>5345</v>
      </c>
      <c r="C34731" t="str">
        <f t="shared" si="1086"/>
        <v>2017-Chapecoense/SC-22-5-4</v>
      </c>
      <c r="D34731" s="4">
        <v>7</v>
      </c>
      <c r="E34731">
        <v>30</v>
      </c>
      <c r="F34731" t="str">
        <f t="shared" si="1087"/>
        <v>22-5-4</v>
      </c>
    </row>
    <row r="34732" spans="1:6" x14ac:dyDescent="0.3">
      <c r="A34732">
        <v>2017</v>
      </c>
      <c r="B34732" t="s">
        <v>792</v>
      </c>
      <c r="C34732" t="str">
        <f t="shared" si="1086"/>
        <v>2017-Corinthians/SP-22-5-4</v>
      </c>
      <c r="D34732" s="4">
        <v>11</v>
      </c>
      <c r="E34732">
        <v>39</v>
      </c>
      <c r="F34732" t="str">
        <f t="shared" si="1087"/>
        <v>22-5-4</v>
      </c>
    </row>
    <row r="34733" spans="1:6" x14ac:dyDescent="0.3">
      <c r="A34733">
        <v>2017</v>
      </c>
      <c r="B34733" t="s">
        <v>3463</v>
      </c>
      <c r="C34733" t="str">
        <f t="shared" si="1086"/>
        <v>2017-Coritiba/PR-22-5-4</v>
      </c>
      <c r="D34733" s="4">
        <v>3</v>
      </c>
      <c r="E34733">
        <v>28</v>
      </c>
      <c r="F34733" t="str">
        <f t="shared" si="1087"/>
        <v>22-5-4</v>
      </c>
    </row>
    <row r="34734" spans="1:6" x14ac:dyDescent="0.3">
      <c r="A34734">
        <v>2017</v>
      </c>
      <c r="B34734" t="s">
        <v>793</v>
      </c>
      <c r="C34734" t="str">
        <f t="shared" si="1086"/>
        <v>2017-Cruzeiro/MG-22-5-4</v>
      </c>
      <c r="D34734" s="4">
        <v>8</v>
      </c>
      <c r="E34734">
        <v>19</v>
      </c>
      <c r="F34734" t="str">
        <f t="shared" si="1087"/>
        <v>22-5-4</v>
      </c>
    </row>
    <row r="34735" spans="1:6" x14ac:dyDescent="0.3">
      <c r="A34735">
        <v>2017</v>
      </c>
      <c r="B34735" t="s">
        <v>795</v>
      </c>
      <c r="C34735" t="str">
        <f t="shared" si="1086"/>
        <v>2017-Flamengo/RJ-22-5-4</v>
      </c>
      <c r="D34735" s="4">
        <v>8</v>
      </c>
      <c r="E34735">
        <v>27</v>
      </c>
      <c r="F34735" t="str">
        <f t="shared" si="1087"/>
        <v>22-5-4</v>
      </c>
    </row>
    <row r="34736" spans="1:6" x14ac:dyDescent="0.3">
      <c r="A34736">
        <v>2017</v>
      </c>
      <c r="B34736" t="s">
        <v>796</v>
      </c>
      <c r="C34736" t="str">
        <f t="shared" si="1086"/>
        <v>2017-Fluminense/RJ-22-5-4</v>
      </c>
      <c r="D34736" s="4">
        <v>5</v>
      </c>
      <c r="E34736">
        <v>28</v>
      </c>
      <c r="F34736" t="str">
        <f t="shared" si="1087"/>
        <v>22-5-4</v>
      </c>
    </row>
    <row r="34737" spans="1:6" x14ac:dyDescent="0.3">
      <c r="A34737">
        <v>2017</v>
      </c>
      <c r="B34737" t="s">
        <v>799</v>
      </c>
      <c r="C34737" t="str">
        <f t="shared" si="1086"/>
        <v>2017-Gremio/RS-22-5-4</v>
      </c>
      <c r="D34737" s="4">
        <v>10</v>
      </c>
      <c r="E34737">
        <v>29</v>
      </c>
      <c r="F34737" t="str">
        <f t="shared" si="1087"/>
        <v>22-5-4</v>
      </c>
    </row>
    <row r="34738" spans="1:6" x14ac:dyDescent="0.3">
      <c r="A34738">
        <v>2017</v>
      </c>
      <c r="B34738" t="s">
        <v>801</v>
      </c>
      <c r="C34738" t="str">
        <f t="shared" si="1086"/>
        <v>2017-Palmeiras/SP-22-5-4</v>
      </c>
      <c r="D34738" s="4">
        <v>7</v>
      </c>
      <c r="E34738">
        <v>23</v>
      </c>
      <c r="F34738" t="str">
        <f t="shared" si="1087"/>
        <v>22-5-4</v>
      </c>
    </row>
    <row r="34739" spans="1:6" x14ac:dyDescent="0.3">
      <c r="A34739">
        <v>2017</v>
      </c>
      <c r="B34739" t="s">
        <v>803</v>
      </c>
      <c r="C34739" t="str">
        <f t="shared" si="1086"/>
        <v>2017-Ponte Preta/SP-22-5-4</v>
      </c>
      <c r="D34739" s="4">
        <v>6</v>
      </c>
      <c r="E34739">
        <v>18</v>
      </c>
      <c r="F34739" t="str">
        <f t="shared" si="1087"/>
        <v>22-5-4</v>
      </c>
    </row>
    <row r="34740" spans="1:6" x14ac:dyDescent="0.3">
      <c r="A34740">
        <v>2017</v>
      </c>
      <c r="B34740" t="s">
        <v>805</v>
      </c>
      <c r="C34740" t="str">
        <f t="shared" si="1086"/>
        <v>2017-Santos/SP-22-5-4</v>
      </c>
      <c r="D34740" s="4">
        <v>13</v>
      </c>
      <c r="E34740">
        <v>36</v>
      </c>
      <c r="F34740" t="str">
        <f t="shared" si="1087"/>
        <v>22-5-4</v>
      </c>
    </row>
    <row r="34741" spans="1:6" x14ac:dyDescent="0.3">
      <c r="A34741">
        <v>2017</v>
      </c>
      <c r="B34741" t="s">
        <v>806</v>
      </c>
      <c r="C34741" t="str">
        <f t="shared" si="1086"/>
        <v>2017-Sao Paulo/SP-22-5-4</v>
      </c>
      <c r="D34741" s="4">
        <v>5</v>
      </c>
      <c r="E34741">
        <v>16</v>
      </c>
      <c r="F34741" t="str">
        <f t="shared" si="1087"/>
        <v>22-5-4</v>
      </c>
    </row>
    <row r="34742" spans="1:6" x14ac:dyDescent="0.3">
      <c r="A34742">
        <v>2017</v>
      </c>
      <c r="B34742" t="s">
        <v>2985</v>
      </c>
      <c r="C34742" t="str">
        <f t="shared" si="1086"/>
        <v>2017-Sport/PE-22-5-4</v>
      </c>
      <c r="D34742" s="4">
        <v>9</v>
      </c>
      <c r="E34742">
        <v>24</v>
      </c>
      <c r="F34742" t="str">
        <f t="shared" si="1087"/>
        <v>22-5-4</v>
      </c>
    </row>
    <row r="34743" spans="1:6" x14ac:dyDescent="0.3">
      <c r="A34743">
        <v>2017</v>
      </c>
      <c r="B34743" t="s">
        <v>807</v>
      </c>
      <c r="C34743" t="str">
        <f t="shared" si="1086"/>
        <v>2017-Vasco/RJ-22-5-4</v>
      </c>
      <c r="D34743" s="4">
        <v>7</v>
      </c>
      <c r="E34743">
        <v>22</v>
      </c>
      <c r="F34743" t="str">
        <f t="shared" si="1087"/>
        <v>22-5-4</v>
      </c>
    </row>
    <row r="34744" spans="1:6" x14ac:dyDescent="0.3">
      <c r="A34744">
        <v>2017</v>
      </c>
      <c r="B34744" t="s">
        <v>3465</v>
      </c>
      <c r="C34744" t="str">
        <f t="shared" si="1086"/>
        <v>2017-Vitoria/BA-22-5-4</v>
      </c>
      <c r="D34744" s="4">
        <v>3</v>
      </c>
      <c r="E34744">
        <v>9</v>
      </c>
      <c r="F34744" t="str">
        <f t="shared" si="1087"/>
        <v>22-5-4</v>
      </c>
    </row>
    <row r="34745" spans="1:6" x14ac:dyDescent="0.3">
      <c r="A34745">
        <v>2017</v>
      </c>
      <c r="B34745" t="s">
        <v>4394</v>
      </c>
      <c r="C34745" t="str">
        <f t="shared" si="1086"/>
        <v>2017-Atletico/GO-23-2-0</v>
      </c>
      <c r="D34745" s="4">
        <v>1.75</v>
      </c>
      <c r="E34745">
        <v>4</v>
      </c>
      <c r="F34745" t="str">
        <f t="shared" si="1087"/>
        <v>23-2-0</v>
      </c>
    </row>
    <row r="34746" spans="1:6" x14ac:dyDescent="0.3">
      <c r="A34746">
        <v>2017</v>
      </c>
      <c r="B34746" t="s">
        <v>2986</v>
      </c>
      <c r="C34746" t="str">
        <f t="shared" si="1086"/>
        <v>2017-Atletico/MG-23-2-0</v>
      </c>
      <c r="D34746" s="4">
        <v>2.3333309999999998</v>
      </c>
      <c r="E34746">
        <v>10</v>
      </c>
      <c r="F34746" t="str">
        <f t="shared" si="1087"/>
        <v>23-2-0</v>
      </c>
    </row>
    <row r="34747" spans="1:6" x14ac:dyDescent="0.3">
      <c r="A34747">
        <v>2017</v>
      </c>
      <c r="B34747" t="s">
        <v>808</v>
      </c>
      <c r="C34747" t="str">
        <f t="shared" si="1086"/>
        <v>2017-Atletico/PR-23-2-0</v>
      </c>
      <c r="D34747" s="4">
        <v>2.6666650000000001</v>
      </c>
      <c r="E34747">
        <v>7</v>
      </c>
      <c r="F34747" t="str">
        <f t="shared" si="1087"/>
        <v>23-2-0</v>
      </c>
    </row>
    <row r="34748" spans="1:6" x14ac:dyDescent="0.3">
      <c r="A34748">
        <v>2017</v>
      </c>
      <c r="B34748" t="s">
        <v>3890</v>
      </c>
      <c r="C34748" t="str">
        <f t="shared" si="1086"/>
        <v>2017-Avai/SC-23-2-0</v>
      </c>
      <c r="D34748" s="4">
        <v>2.1851829999999999</v>
      </c>
      <c r="E34748">
        <v>8</v>
      </c>
      <c r="F34748" t="str">
        <f t="shared" si="1087"/>
        <v>23-2-0</v>
      </c>
    </row>
    <row r="34749" spans="1:6" x14ac:dyDescent="0.3">
      <c r="A34749">
        <v>2017</v>
      </c>
      <c r="B34749" t="s">
        <v>4927</v>
      </c>
      <c r="C34749" t="str">
        <f t="shared" si="1086"/>
        <v>2017-Bahia/BA-23-2-0</v>
      </c>
      <c r="D34749" s="4">
        <v>2</v>
      </c>
      <c r="E34749">
        <v>10</v>
      </c>
      <c r="F34749" t="str">
        <f t="shared" si="1087"/>
        <v>23-2-0</v>
      </c>
    </row>
    <row r="34750" spans="1:6" x14ac:dyDescent="0.3">
      <c r="A34750">
        <v>2017</v>
      </c>
      <c r="B34750" t="s">
        <v>809</v>
      </c>
      <c r="C34750" t="str">
        <f t="shared" si="1086"/>
        <v>2017-Botafogo/RJ-23-2-0</v>
      </c>
      <c r="D34750" s="4">
        <v>2.6904780000000001</v>
      </c>
      <c r="E34750">
        <v>16</v>
      </c>
      <c r="F34750" t="str">
        <f t="shared" si="1087"/>
        <v>23-2-0</v>
      </c>
    </row>
    <row r="34751" spans="1:6" x14ac:dyDescent="0.3">
      <c r="A34751">
        <v>2017</v>
      </c>
      <c r="B34751" t="s">
        <v>5346</v>
      </c>
      <c r="C34751" t="str">
        <f t="shared" si="1086"/>
        <v>2017-Chapecoense/SC-23-2-0</v>
      </c>
      <c r="D34751" s="4">
        <v>1.5</v>
      </c>
      <c r="E34751">
        <v>16</v>
      </c>
      <c r="F34751" t="str">
        <f t="shared" si="1087"/>
        <v>23-2-0</v>
      </c>
    </row>
    <row r="34752" spans="1:6" x14ac:dyDescent="0.3">
      <c r="A34752">
        <v>2017</v>
      </c>
      <c r="B34752" t="s">
        <v>810</v>
      </c>
      <c r="C34752" t="str">
        <f t="shared" si="1086"/>
        <v>2017-Corinthians/SP-23-2-0</v>
      </c>
      <c r="D34752" s="4">
        <v>3</v>
      </c>
      <c r="E34752">
        <v>13</v>
      </c>
      <c r="F34752" t="str">
        <f t="shared" si="1087"/>
        <v>23-2-0</v>
      </c>
    </row>
    <row r="34753" spans="1:6" x14ac:dyDescent="0.3">
      <c r="A34753">
        <v>2017</v>
      </c>
      <c r="B34753" t="s">
        <v>3466</v>
      </c>
      <c r="C34753" t="str">
        <f t="shared" si="1086"/>
        <v>2017-Coritiba/PR-23-2-0</v>
      </c>
      <c r="D34753" s="4">
        <v>2.4285700000000001</v>
      </c>
      <c r="E34753">
        <v>16</v>
      </c>
      <c r="F34753" t="str">
        <f t="shared" si="1087"/>
        <v>23-2-0</v>
      </c>
    </row>
    <row r="34754" spans="1:6" x14ac:dyDescent="0.3">
      <c r="A34754">
        <v>2017</v>
      </c>
      <c r="B34754" t="s">
        <v>811</v>
      </c>
      <c r="C34754" t="str">
        <f t="shared" si="1086"/>
        <v>2017-Cruzeiro/MG-23-2-0</v>
      </c>
      <c r="D34754" s="4">
        <v>2.6666720000000002</v>
      </c>
      <c r="E34754">
        <v>8</v>
      </c>
      <c r="F34754" t="str">
        <f t="shared" si="1087"/>
        <v>23-2-0</v>
      </c>
    </row>
    <row r="34755" spans="1:6" x14ac:dyDescent="0.3">
      <c r="A34755">
        <v>2017</v>
      </c>
      <c r="B34755" t="s">
        <v>813</v>
      </c>
      <c r="C34755" t="str">
        <f t="shared" ref="C34755:C34818" si="1088">A34755&amp;"-"&amp;B34755</f>
        <v>2017-Flamengo/RJ-23-2-0</v>
      </c>
      <c r="D34755" s="4">
        <v>3.0000079999999998</v>
      </c>
      <c r="E34755">
        <v>13</v>
      </c>
      <c r="F34755" t="str">
        <f t="shared" ref="F34755:F34818" si="1089">RIGHT(B34755,LEN(C34755)-FIND("-",C34755,6))</f>
        <v>23-2-0</v>
      </c>
    </row>
    <row r="34756" spans="1:6" x14ac:dyDescent="0.3">
      <c r="A34756">
        <v>2017</v>
      </c>
      <c r="B34756" t="s">
        <v>814</v>
      </c>
      <c r="C34756" t="str">
        <f t="shared" si="1088"/>
        <v>2017-Fluminense/RJ-23-2-0</v>
      </c>
      <c r="D34756" s="4">
        <v>2.7333319999999999</v>
      </c>
      <c r="E34756">
        <v>16</v>
      </c>
      <c r="F34756" t="str">
        <f t="shared" si="1089"/>
        <v>23-2-0</v>
      </c>
    </row>
    <row r="34757" spans="1:6" x14ac:dyDescent="0.3">
      <c r="A34757">
        <v>2017</v>
      </c>
      <c r="B34757" t="s">
        <v>817</v>
      </c>
      <c r="C34757" t="str">
        <f t="shared" si="1088"/>
        <v>2017-Gremio/RS-23-2-0</v>
      </c>
      <c r="D34757" s="4">
        <v>3.0434800000000002</v>
      </c>
      <c r="E34757">
        <v>13</v>
      </c>
      <c r="F34757" t="str">
        <f t="shared" si="1089"/>
        <v>23-2-0</v>
      </c>
    </row>
    <row r="34758" spans="1:6" x14ac:dyDescent="0.3">
      <c r="A34758">
        <v>2017</v>
      </c>
      <c r="B34758" t="s">
        <v>819</v>
      </c>
      <c r="C34758" t="str">
        <f t="shared" si="1088"/>
        <v>2017-Palmeiras/SP-23-2-0</v>
      </c>
      <c r="D34758" s="4">
        <v>3.5</v>
      </c>
      <c r="E34758">
        <v>14</v>
      </c>
      <c r="F34758" t="str">
        <f t="shared" si="1089"/>
        <v>23-2-0</v>
      </c>
    </row>
    <row r="34759" spans="1:6" x14ac:dyDescent="0.3">
      <c r="A34759">
        <v>2017</v>
      </c>
      <c r="B34759" t="s">
        <v>821</v>
      </c>
      <c r="C34759" t="str">
        <f t="shared" si="1088"/>
        <v>2017-Ponte Preta/SP-23-2-0</v>
      </c>
      <c r="D34759" s="4">
        <v>2.6666720000000002</v>
      </c>
      <c r="E34759">
        <v>16</v>
      </c>
      <c r="F34759" t="str">
        <f t="shared" si="1089"/>
        <v>23-2-0</v>
      </c>
    </row>
    <row r="34760" spans="1:6" x14ac:dyDescent="0.3">
      <c r="A34760">
        <v>2017</v>
      </c>
      <c r="B34760" t="s">
        <v>823</v>
      </c>
      <c r="C34760" t="str">
        <f t="shared" si="1088"/>
        <v>2017-Santos/SP-23-2-0</v>
      </c>
      <c r="D34760" s="4">
        <v>3</v>
      </c>
      <c r="E34760">
        <v>15</v>
      </c>
      <c r="F34760" t="str">
        <f t="shared" si="1089"/>
        <v>23-2-0</v>
      </c>
    </row>
    <row r="34761" spans="1:6" x14ac:dyDescent="0.3">
      <c r="A34761">
        <v>2017</v>
      </c>
      <c r="B34761" t="s">
        <v>824</v>
      </c>
      <c r="C34761" t="str">
        <f t="shared" si="1088"/>
        <v>2017-Sao Paulo/SP-23-2-0</v>
      </c>
      <c r="D34761" s="4">
        <v>1.8571409999999999</v>
      </c>
      <c r="E34761">
        <v>8</v>
      </c>
      <c r="F34761" t="str">
        <f t="shared" si="1089"/>
        <v>23-2-0</v>
      </c>
    </row>
    <row r="34762" spans="1:6" x14ac:dyDescent="0.3">
      <c r="A34762">
        <v>2017</v>
      </c>
      <c r="B34762" t="s">
        <v>2988</v>
      </c>
      <c r="C34762" t="str">
        <f t="shared" si="1088"/>
        <v>2017-Sport/PE-23-2-0</v>
      </c>
      <c r="D34762" s="4">
        <v>0</v>
      </c>
      <c r="E34762">
        <v>14</v>
      </c>
      <c r="F34762" t="str">
        <f t="shared" si="1089"/>
        <v>23-2-0</v>
      </c>
    </row>
    <row r="34763" spans="1:6" x14ac:dyDescent="0.3">
      <c r="A34763">
        <v>2017</v>
      </c>
      <c r="B34763" t="s">
        <v>825</v>
      </c>
      <c r="C34763" t="str">
        <f t="shared" si="1088"/>
        <v>2017-Vasco/RJ-23-2-0</v>
      </c>
      <c r="D34763" s="4">
        <v>2</v>
      </c>
      <c r="E34763">
        <v>10</v>
      </c>
      <c r="F34763" t="str">
        <f t="shared" si="1089"/>
        <v>23-2-0</v>
      </c>
    </row>
    <row r="34764" spans="1:6" x14ac:dyDescent="0.3">
      <c r="A34764">
        <v>2017</v>
      </c>
      <c r="B34764" t="s">
        <v>3468</v>
      </c>
      <c r="C34764" t="str">
        <f t="shared" si="1088"/>
        <v>2017-Vitoria/BA-23-2-0</v>
      </c>
      <c r="D34764" s="4">
        <v>6</v>
      </c>
      <c r="E34764">
        <v>14</v>
      </c>
      <c r="F34764" t="str">
        <f t="shared" si="1089"/>
        <v>23-2-0</v>
      </c>
    </row>
    <row r="34765" spans="1:6" x14ac:dyDescent="0.3">
      <c r="A34765">
        <v>2017</v>
      </c>
      <c r="B34765" t="s">
        <v>4398</v>
      </c>
      <c r="C34765" t="str">
        <f t="shared" si="1088"/>
        <v>2017-Atletico/GO-23-2-1</v>
      </c>
      <c r="D34765" s="4">
        <v>2.2000000000000002</v>
      </c>
      <c r="E34765">
        <v>8</v>
      </c>
      <c r="F34765" t="str">
        <f t="shared" si="1089"/>
        <v>23-2-1</v>
      </c>
    </row>
    <row r="34766" spans="1:6" x14ac:dyDescent="0.3">
      <c r="A34766">
        <v>2017</v>
      </c>
      <c r="B34766" t="s">
        <v>2989</v>
      </c>
      <c r="C34766" t="str">
        <f t="shared" si="1088"/>
        <v>2017-Atletico/MG-23-2-1</v>
      </c>
      <c r="D34766" s="4">
        <v>2.7500019999999998</v>
      </c>
      <c r="E34766">
        <v>14</v>
      </c>
      <c r="F34766" t="str">
        <f t="shared" si="1089"/>
        <v>23-2-1</v>
      </c>
    </row>
    <row r="34767" spans="1:6" x14ac:dyDescent="0.3">
      <c r="A34767">
        <v>2017</v>
      </c>
      <c r="B34767" t="s">
        <v>826</v>
      </c>
      <c r="C34767" t="str">
        <f t="shared" si="1088"/>
        <v>2017-Atletico/PR-23-2-1</v>
      </c>
      <c r="D34767" s="4">
        <v>4</v>
      </c>
      <c r="E34767">
        <v>16</v>
      </c>
      <c r="F34767" t="str">
        <f t="shared" si="1089"/>
        <v>23-2-1</v>
      </c>
    </row>
    <row r="34768" spans="1:6" x14ac:dyDescent="0.3">
      <c r="A34768">
        <v>2017</v>
      </c>
      <c r="B34768" t="s">
        <v>3893</v>
      </c>
      <c r="C34768" t="str">
        <f t="shared" si="1088"/>
        <v>2017-Avai/SC-23-2-1</v>
      </c>
      <c r="D34768" s="4">
        <v>2.3571469999999999</v>
      </c>
      <c r="E34768">
        <v>10</v>
      </c>
      <c r="F34768" t="str">
        <f t="shared" si="1089"/>
        <v>23-2-1</v>
      </c>
    </row>
    <row r="34769" spans="1:6" x14ac:dyDescent="0.3">
      <c r="A34769">
        <v>2017</v>
      </c>
      <c r="B34769" t="s">
        <v>4929</v>
      </c>
      <c r="C34769" t="str">
        <f t="shared" si="1088"/>
        <v>2017-Bahia/BA-23-2-1</v>
      </c>
      <c r="D34769" s="4">
        <v>2.8</v>
      </c>
      <c r="E34769">
        <v>14</v>
      </c>
      <c r="F34769" t="str">
        <f t="shared" si="1089"/>
        <v>23-2-1</v>
      </c>
    </row>
    <row r="34770" spans="1:6" x14ac:dyDescent="0.3">
      <c r="A34770">
        <v>2017</v>
      </c>
      <c r="B34770" t="s">
        <v>827</v>
      </c>
      <c r="C34770" t="str">
        <f t="shared" si="1088"/>
        <v>2017-Botafogo/RJ-23-2-1</v>
      </c>
      <c r="D34770" s="4">
        <v>2.636361</v>
      </c>
      <c r="E34770">
        <v>16</v>
      </c>
      <c r="F34770" t="str">
        <f t="shared" si="1089"/>
        <v>23-2-1</v>
      </c>
    </row>
    <row r="34771" spans="1:6" x14ac:dyDescent="0.3">
      <c r="A34771">
        <v>2017</v>
      </c>
      <c r="B34771" t="s">
        <v>5347</v>
      </c>
      <c r="C34771" t="str">
        <f t="shared" si="1088"/>
        <v>2017-Chapecoense/SC-23-2-1</v>
      </c>
      <c r="D34771" s="4">
        <v>1.333332</v>
      </c>
      <c r="E34771">
        <v>14</v>
      </c>
      <c r="F34771" t="str">
        <f t="shared" si="1089"/>
        <v>23-2-1</v>
      </c>
    </row>
    <row r="34772" spans="1:6" x14ac:dyDescent="0.3">
      <c r="A34772">
        <v>2017</v>
      </c>
      <c r="B34772" t="s">
        <v>828</v>
      </c>
      <c r="C34772" t="str">
        <f t="shared" si="1088"/>
        <v>2017-Corinthians/SP-23-2-1</v>
      </c>
      <c r="D34772" s="4">
        <v>3</v>
      </c>
      <c r="E34772">
        <v>15</v>
      </c>
      <c r="F34772" t="str">
        <f t="shared" si="1089"/>
        <v>23-2-1</v>
      </c>
    </row>
    <row r="34773" spans="1:6" x14ac:dyDescent="0.3">
      <c r="A34773">
        <v>2017</v>
      </c>
      <c r="B34773" t="s">
        <v>3469</v>
      </c>
      <c r="C34773" t="str">
        <f t="shared" si="1088"/>
        <v>2017-Coritiba/PR-23-2-1</v>
      </c>
      <c r="D34773" s="4">
        <v>2.1666699999999999</v>
      </c>
      <c r="E34773">
        <v>12</v>
      </c>
      <c r="F34773" t="str">
        <f t="shared" si="1089"/>
        <v>23-2-1</v>
      </c>
    </row>
    <row r="34774" spans="1:6" x14ac:dyDescent="0.3">
      <c r="A34774">
        <v>2017</v>
      </c>
      <c r="B34774" t="s">
        <v>829</v>
      </c>
      <c r="C34774" t="str">
        <f t="shared" si="1088"/>
        <v>2017-Cruzeiro/MG-23-2-1</v>
      </c>
      <c r="D34774" s="4">
        <v>2.8</v>
      </c>
      <c r="E34774">
        <v>16</v>
      </c>
      <c r="F34774" t="str">
        <f t="shared" si="1089"/>
        <v>23-2-1</v>
      </c>
    </row>
    <row r="34775" spans="1:6" x14ac:dyDescent="0.3">
      <c r="A34775">
        <v>2017</v>
      </c>
      <c r="B34775" t="s">
        <v>831</v>
      </c>
      <c r="C34775" t="str">
        <f t="shared" si="1088"/>
        <v>2017-Flamengo/RJ-23-2-1</v>
      </c>
      <c r="D34775" s="4">
        <v>2.625</v>
      </c>
      <c r="E34775">
        <v>16</v>
      </c>
      <c r="F34775" t="str">
        <f t="shared" si="1089"/>
        <v>23-2-1</v>
      </c>
    </row>
    <row r="34776" spans="1:6" x14ac:dyDescent="0.3">
      <c r="A34776">
        <v>2017</v>
      </c>
      <c r="B34776" t="s">
        <v>832</v>
      </c>
      <c r="C34776" t="str">
        <f t="shared" si="1088"/>
        <v>2017-Fluminense/RJ-23-2-1</v>
      </c>
      <c r="D34776" s="4">
        <v>1.75</v>
      </c>
      <c r="E34776">
        <v>16</v>
      </c>
      <c r="F34776" t="str">
        <f t="shared" si="1089"/>
        <v>23-2-1</v>
      </c>
    </row>
    <row r="34777" spans="1:6" x14ac:dyDescent="0.3">
      <c r="A34777">
        <v>2017</v>
      </c>
      <c r="B34777" t="s">
        <v>835</v>
      </c>
      <c r="C34777" t="str">
        <f t="shared" si="1088"/>
        <v>2017-Gremio/RS-23-2-1</v>
      </c>
      <c r="D34777" s="4">
        <v>1</v>
      </c>
      <c r="E34777">
        <v>16</v>
      </c>
      <c r="F34777" t="str">
        <f t="shared" si="1089"/>
        <v>23-2-1</v>
      </c>
    </row>
    <row r="34778" spans="1:6" x14ac:dyDescent="0.3">
      <c r="A34778">
        <v>2017</v>
      </c>
      <c r="B34778" t="s">
        <v>837</v>
      </c>
      <c r="C34778" t="str">
        <f t="shared" si="1088"/>
        <v>2017-Palmeiras/SP-23-2-1</v>
      </c>
      <c r="D34778" s="4">
        <v>2.5000049999999998</v>
      </c>
      <c r="E34778">
        <v>14</v>
      </c>
      <c r="F34778" t="str">
        <f t="shared" si="1089"/>
        <v>23-2-1</v>
      </c>
    </row>
    <row r="34779" spans="1:6" x14ac:dyDescent="0.3">
      <c r="A34779">
        <v>2017</v>
      </c>
      <c r="B34779" t="s">
        <v>839</v>
      </c>
      <c r="C34779" t="str">
        <f t="shared" si="1088"/>
        <v>2017-Ponte Preta/SP-23-2-1</v>
      </c>
      <c r="D34779" s="4">
        <v>2.071431</v>
      </c>
      <c r="E34779">
        <v>10</v>
      </c>
      <c r="F34779" t="str">
        <f t="shared" si="1089"/>
        <v>23-2-1</v>
      </c>
    </row>
    <row r="34780" spans="1:6" x14ac:dyDescent="0.3">
      <c r="A34780">
        <v>2017</v>
      </c>
      <c r="B34780" t="s">
        <v>841</v>
      </c>
      <c r="C34780" t="str">
        <f t="shared" si="1088"/>
        <v>2017-Santos/SP-23-2-1</v>
      </c>
      <c r="D34780" s="4">
        <v>2.8571399999999998</v>
      </c>
      <c r="E34780">
        <v>16</v>
      </c>
      <c r="F34780" t="str">
        <f t="shared" si="1089"/>
        <v>23-2-1</v>
      </c>
    </row>
    <row r="34781" spans="1:6" x14ac:dyDescent="0.3">
      <c r="A34781">
        <v>2017</v>
      </c>
      <c r="B34781" t="s">
        <v>842</v>
      </c>
      <c r="C34781" t="str">
        <f t="shared" si="1088"/>
        <v>2017-Sao Paulo/SP-23-2-1</v>
      </c>
      <c r="D34781" s="4">
        <v>2.454548</v>
      </c>
      <c r="E34781">
        <v>14</v>
      </c>
      <c r="F34781" t="str">
        <f t="shared" si="1089"/>
        <v>23-2-1</v>
      </c>
    </row>
    <row r="34782" spans="1:6" x14ac:dyDescent="0.3">
      <c r="A34782">
        <v>2017</v>
      </c>
      <c r="B34782" t="s">
        <v>2991</v>
      </c>
      <c r="C34782" t="str">
        <f t="shared" si="1088"/>
        <v>2017-Sport/PE-23-2-1</v>
      </c>
      <c r="D34782" s="4">
        <v>3.5</v>
      </c>
      <c r="E34782">
        <v>14</v>
      </c>
      <c r="F34782" t="str">
        <f t="shared" si="1089"/>
        <v>23-2-1</v>
      </c>
    </row>
    <row r="34783" spans="1:6" x14ac:dyDescent="0.3">
      <c r="A34783">
        <v>2017</v>
      </c>
      <c r="B34783" t="s">
        <v>843</v>
      </c>
      <c r="C34783" t="str">
        <f t="shared" si="1088"/>
        <v>2017-Vasco/RJ-23-2-1</v>
      </c>
      <c r="D34783" s="4">
        <v>2.5000040000000001</v>
      </c>
      <c r="E34783">
        <v>14</v>
      </c>
      <c r="F34783" t="str">
        <f t="shared" si="1089"/>
        <v>23-2-1</v>
      </c>
    </row>
    <row r="34784" spans="1:6" x14ac:dyDescent="0.3">
      <c r="A34784">
        <v>2017</v>
      </c>
      <c r="B34784" t="s">
        <v>3471</v>
      </c>
      <c r="C34784" t="str">
        <f t="shared" si="1088"/>
        <v>2017-Vitoria/BA-23-2-1</v>
      </c>
      <c r="D34784" s="4">
        <v>2.736847</v>
      </c>
      <c r="E34784">
        <v>14</v>
      </c>
      <c r="F34784" t="str">
        <f t="shared" si="1089"/>
        <v>23-2-1</v>
      </c>
    </row>
    <row r="34785" spans="1:6" x14ac:dyDescent="0.3">
      <c r="A34785">
        <v>2017</v>
      </c>
      <c r="B34785" t="s">
        <v>4402</v>
      </c>
      <c r="C34785" t="str">
        <f t="shared" si="1088"/>
        <v>2017-Atletico/GO-23-3-0</v>
      </c>
      <c r="D34785" s="4">
        <v>1</v>
      </c>
      <c r="E34785">
        <v>8</v>
      </c>
      <c r="F34785" t="str">
        <f t="shared" si="1089"/>
        <v>23-3-0</v>
      </c>
    </row>
    <row r="34786" spans="1:6" x14ac:dyDescent="0.3">
      <c r="A34786">
        <v>2017</v>
      </c>
      <c r="B34786" t="s">
        <v>2992</v>
      </c>
      <c r="C34786" t="str">
        <f t="shared" si="1088"/>
        <v>2017-Atletico/MG-23-3-0</v>
      </c>
      <c r="D34786" s="4">
        <v>3</v>
      </c>
      <c r="E34786">
        <v>16</v>
      </c>
      <c r="F34786" t="str">
        <f t="shared" si="1089"/>
        <v>23-3-0</v>
      </c>
    </row>
    <row r="34787" spans="1:6" x14ac:dyDescent="0.3">
      <c r="A34787">
        <v>2017</v>
      </c>
      <c r="B34787" t="s">
        <v>844</v>
      </c>
      <c r="C34787" t="str">
        <f t="shared" si="1088"/>
        <v>2017-Atletico/PR-23-3-0</v>
      </c>
      <c r="D34787" s="4">
        <v>7</v>
      </c>
      <c r="E34787">
        <v>29</v>
      </c>
      <c r="F34787" t="str">
        <f t="shared" si="1089"/>
        <v>23-3-0</v>
      </c>
    </row>
    <row r="34788" spans="1:6" x14ac:dyDescent="0.3">
      <c r="A34788">
        <v>2017</v>
      </c>
      <c r="B34788" t="s">
        <v>3896</v>
      </c>
      <c r="C34788" t="str">
        <f t="shared" si="1088"/>
        <v>2017-Avai/SC-23-3-0</v>
      </c>
      <c r="D34788" s="4">
        <v>5</v>
      </c>
      <c r="E34788">
        <v>22</v>
      </c>
      <c r="F34788" t="str">
        <f t="shared" si="1089"/>
        <v>23-3-0</v>
      </c>
    </row>
    <row r="34789" spans="1:6" x14ac:dyDescent="0.3">
      <c r="A34789">
        <v>2017</v>
      </c>
      <c r="B34789" t="s">
        <v>4931</v>
      </c>
      <c r="C34789" t="str">
        <f t="shared" si="1088"/>
        <v>2017-Bahia/BA-23-3-0</v>
      </c>
      <c r="D34789" s="4">
        <v>4</v>
      </c>
      <c r="E34789">
        <v>19</v>
      </c>
      <c r="F34789" t="str">
        <f t="shared" si="1089"/>
        <v>23-3-0</v>
      </c>
    </row>
    <row r="34790" spans="1:6" x14ac:dyDescent="0.3">
      <c r="A34790">
        <v>2017</v>
      </c>
      <c r="B34790" t="s">
        <v>845</v>
      </c>
      <c r="C34790" t="str">
        <f t="shared" si="1088"/>
        <v>2017-Botafogo/RJ-23-3-0</v>
      </c>
      <c r="D34790" s="4">
        <v>9</v>
      </c>
      <c r="E34790">
        <v>29</v>
      </c>
      <c r="F34790" t="str">
        <f t="shared" si="1089"/>
        <v>23-3-0</v>
      </c>
    </row>
    <row r="34791" spans="1:6" x14ac:dyDescent="0.3">
      <c r="A34791">
        <v>2017</v>
      </c>
      <c r="B34791" t="s">
        <v>5348</v>
      </c>
      <c r="C34791" t="str">
        <f t="shared" si="1088"/>
        <v>2017-Chapecoense/SC-23-3-0</v>
      </c>
      <c r="D34791" s="4">
        <v>2.999997</v>
      </c>
      <c r="E34791">
        <v>16</v>
      </c>
      <c r="F34791" t="str">
        <f t="shared" si="1089"/>
        <v>23-3-0</v>
      </c>
    </row>
    <row r="34792" spans="1:6" x14ac:dyDescent="0.3">
      <c r="A34792">
        <v>2017</v>
      </c>
      <c r="B34792" t="s">
        <v>846</v>
      </c>
      <c r="C34792" t="str">
        <f t="shared" si="1088"/>
        <v>2017-Corinthians/SP-23-3-0</v>
      </c>
      <c r="D34792" s="4">
        <v>6</v>
      </c>
      <c r="E34792">
        <v>27</v>
      </c>
      <c r="F34792" t="str">
        <f t="shared" si="1089"/>
        <v>23-3-0</v>
      </c>
    </row>
    <row r="34793" spans="1:6" x14ac:dyDescent="0.3">
      <c r="A34793">
        <v>2017</v>
      </c>
      <c r="B34793" t="s">
        <v>3472</v>
      </c>
      <c r="C34793" t="str">
        <f t="shared" si="1088"/>
        <v>2017-Coritiba/PR-23-3-0</v>
      </c>
      <c r="D34793" s="4">
        <v>4</v>
      </c>
      <c r="E34793">
        <v>23</v>
      </c>
      <c r="F34793" t="str">
        <f t="shared" si="1089"/>
        <v>23-3-0</v>
      </c>
    </row>
    <row r="34794" spans="1:6" x14ac:dyDescent="0.3">
      <c r="A34794">
        <v>2017</v>
      </c>
      <c r="B34794" t="s">
        <v>847</v>
      </c>
      <c r="C34794" t="str">
        <f t="shared" si="1088"/>
        <v>2017-Cruzeiro/MG-23-3-0</v>
      </c>
      <c r="D34794" s="4">
        <v>4</v>
      </c>
      <c r="E34794">
        <v>26</v>
      </c>
      <c r="F34794" t="str">
        <f t="shared" si="1089"/>
        <v>23-3-0</v>
      </c>
    </row>
    <row r="34795" spans="1:6" x14ac:dyDescent="0.3">
      <c r="A34795">
        <v>2017</v>
      </c>
      <c r="B34795" t="s">
        <v>849</v>
      </c>
      <c r="C34795" t="str">
        <f t="shared" si="1088"/>
        <v>2017-Flamengo/RJ-23-3-0</v>
      </c>
      <c r="D34795" s="4">
        <v>3</v>
      </c>
      <c r="E34795">
        <v>30</v>
      </c>
      <c r="F34795" t="str">
        <f t="shared" si="1089"/>
        <v>23-3-0</v>
      </c>
    </row>
    <row r="34796" spans="1:6" x14ac:dyDescent="0.3">
      <c r="A34796">
        <v>2017</v>
      </c>
      <c r="B34796" t="s">
        <v>850</v>
      </c>
      <c r="C34796" t="str">
        <f t="shared" si="1088"/>
        <v>2017-Fluminense/RJ-23-3-0</v>
      </c>
      <c r="D34796" s="4">
        <v>5</v>
      </c>
      <c r="E34796">
        <v>18</v>
      </c>
      <c r="F34796" t="str">
        <f t="shared" si="1089"/>
        <v>23-3-0</v>
      </c>
    </row>
    <row r="34797" spans="1:6" x14ac:dyDescent="0.3">
      <c r="A34797">
        <v>2017</v>
      </c>
      <c r="B34797" t="s">
        <v>853</v>
      </c>
      <c r="C34797" t="str">
        <f t="shared" si="1088"/>
        <v>2017-Gremio/RS-23-3-0</v>
      </c>
      <c r="D34797" s="4">
        <v>4</v>
      </c>
      <c r="E34797">
        <v>31</v>
      </c>
      <c r="F34797" t="str">
        <f t="shared" si="1089"/>
        <v>23-3-0</v>
      </c>
    </row>
    <row r="34798" spans="1:6" x14ac:dyDescent="0.3">
      <c r="A34798">
        <v>2017</v>
      </c>
      <c r="B34798" t="s">
        <v>855</v>
      </c>
      <c r="C34798" t="str">
        <f t="shared" si="1088"/>
        <v>2017-Palmeiras/SP-23-3-0</v>
      </c>
      <c r="D34798" s="4">
        <v>1</v>
      </c>
      <c r="E34798">
        <v>23</v>
      </c>
      <c r="F34798" t="str">
        <f t="shared" si="1089"/>
        <v>23-3-0</v>
      </c>
    </row>
    <row r="34799" spans="1:6" x14ac:dyDescent="0.3">
      <c r="A34799">
        <v>2017</v>
      </c>
      <c r="B34799" t="s">
        <v>857</v>
      </c>
      <c r="C34799" t="str">
        <f t="shared" si="1088"/>
        <v>2017-Ponte Preta/SP-23-3-0</v>
      </c>
      <c r="D34799" s="4">
        <v>5</v>
      </c>
      <c r="E34799">
        <v>19</v>
      </c>
      <c r="F34799" t="str">
        <f t="shared" si="1089"/>
        <v>23-3-0</v>
      </c>
    </row>
    <row r="34800" spans="1:6" x14ac:dyDescent="0.3">
      <c r="A34800">
        <v>2017</v>
      </c>
      <c r="B34800" t="s">
        <v>859</v>
      </c>
      <c r="C34800" t="str">
        <f t="shared" si="1088"/>
        <v>2017-Santos/SP-23-3-0</v>
      </c>
      <c r="D34800" s="4">
        <v>4.5</v>
      </c>
      <c r="E34800">
        <v>23</v>
      </c>
      <c r="F34800" t="str">
        <f t="shared" si="1089"/>
        <v>23-3-0</v>
      </c>
    </row>
    <row r="34801" spans="1:6" x14ac:dyDescent="0.3">
      <c r="A34801">
        <v>2017</v>
      </c>
      <c r="B34801" t="s">
        <v>860</v>
      </c>
      <c r="C34801" t="str">
        <f t="shared" si="1088"/>
        <v>2017-Sao Paulo/SP-23-3-0</v>
      </c>
      <c r="D34801" s="4">
        <v>4</v>
      </c>
      <c r="E34801">
        <v>14</v>
      </c>
      <c r="F34801" t="str">
        <f t="shared" si="1089"/>
        <v>23-3-0</v>
      </c>
    </row>
    <row r="34802" spans="1:6" x14ac:dyDescent="0.3">
      <c r="A34802">
        <v>2017</v>
      </c>
      <c r="B34802" t="s">
        <v>2994</v>
      </c>
      <c r="C34802" t="str">
        <f t="shared" si="1088"/>
        <v>2017-Sport/PE-23-3-0</v>
      </c>
      <c r="D34802" s="4">
        <v>1</v>
      </c>
      <c r="E34802">
        <v>25</v>
      </c>
      <c r="F34802" t="str">
        <f t="shared" si="1089"/>
        <v>23-3-0</v>
      </c>
    </row>
    <row r="34803" spans="1:6" x14ac:dyDescent="0.3">
      <c r="A34803">
        <v>2017</v>
      </c>
      <c r="B34803" t="s">
        <v>861</v>
      </c>
      <c r="C34803" t="str">
        <f t="shared" si="1088"/>
        <v>2017-Vasco/RJ-23-3-0</v>
      </c>
      <c r="D34803" s="4">
        <v>2</v>
      </c>
      <c r="E34803">
        <v>15</v>
      </c>
      <c r="F34803" t="str">
        <f t="shared" si="1089"/>
        <v>23-3-0</v>
      </c>
    </row>
    <row r="34804" spans="1:6" x14ac:dyDescent="0.3">
      <c r="A34804">
        <v>2017</v>
      </c>
      <c r="B34804" t="s">
        <v>3474</v>
      </c>
      <c r="C34804" t="str">
        <f t="shared" si="1088"/>
        <v>2017-Vitoria/BA-23-3-0</v>
      </c>
      <c r="D34804" s="4">
        <v>6</v>
      </c>
      <c r="E34804">
        <v>14</v>
      </c>
      <c r="F34804" t="str">
        <f t="shared" si="1089"/>
        <v>23-3-0</v>
      </c>
    </row>
    <row r="34805" spans="1:6" x14ac:dyDescent="0.3">
      <c r="A34805">
        <v>2017</v>
      </c>
      <c r="B34805" t="s">
        <v>4406</v>
      </c>
      <c r="C34805" t="str">
        <f t="shared" si="1088"/>
        <v>2017-Atletico/GO-23-3-1</v>
      </c>
      <c r="D34805" s="4">
        <v>1</v>
      </c>
      <c r="E34805">
        <v>8</v>
      </c>
      <c r="F34805" t="str">
        <f t="shared" si="1089"/>
        <v>23-3-1</v>
      </c>
    </row>
    <row r="34806" spans="1:6" x14ac:dyDescent="0.3">
      <c r="A34806">
        <v>2017</v>
      </c>
      <c r="B34806" t="s">
        <v>2995</v>
      </c>
      <c r="C34806" t="str">
        <f t="shared" si="1088"/>
        <v>2017-Atletico/MG-23-3-1</v>
      </c>
      <c r="D34806" s="4">
        <v>3</v>
      </c>
      <c r="E34806">
        <v>21</v>
      </c>
      <c r="F34806" t="str">
        <f t="shared" si="1089"/>
        <v>23-3-1</v>
      </c>
    </row>
    <row r="34807" spans="1:6" x14ac:dyDescent="0.3">
      <c r="A34807">
        <v>2017</v>
      </c>
      <c r="B34807" t="s">
        <v>862</v>
      </c>
      <c r="C34807" t="str">
        <f t="shared" si="1088"/>
        <v>2017-Atletico/PR-23-3-1</v>
      </c>
      <c r="D34807" s="4">
        <v>9</v>
      </c>
      <c r="E34807">
        <v>22</v>
      </c>
      <c r="F34807" t="str">
        <f t="shared" si="1089"/>
        <v>23-3-1</v>
      </c>
    </row>
    <row r="34808" spans="1:6" x14ac:dyDescent="0.3">
      <c r="A34808">
        <v>2017</v>
      </c>
      <c r="B34808" t="s">
        <v>3899</v>
      </c>
      <c r="C34808" t="str">
        <f t="shared" si="1088"/>
        <v>2017-Avai/SC-23-3-1</v>
      </c>
      <c r="D34808" s="4">
        <v>4</v>
      </c>
      <c r="E34808">
        <v>8</v>
      </c>
      <c r="F34808" t="str">
        <f t="shared" si="1089"/>
        <v>23-3-1</v>
      </c>
    </row>
    <row r="34809" spans="1:6" x14ac:dyDescent="0.3">
      <c r="A34809">
        <v>2017</v>
      </c>
      <c r="B34809" t="s">
        <v>4933</v>
      </c>
      <c r="C34809" t="str">
        <f t="shared" si="1088"/>
        <v>2017-Bahia/BA-23-3-1</v>
      </c>
      <c r="D34809" s="4">
        <v>4</v>
      </c>
      <c r="E34809">
        <v>19</v>
      </c>
      <c r="F34809" t="str">
        <f t="shared" si="1089"/>
        <v>23-3-1</v>
      </c>
    </row>
    <row r="34810" spans="1:6" x14ac:dyDescent="0.3">
      <c r="A34810">
        <v>2017</v>
      </c>
      <c r="B34810" t="s">
        <v>863</v>
      </c>
      <c r="C34810" t="str">
        <f t="shared" si="1088"/>
        <v>2017-Botafogo/RJ-23-3-1</v>
      </c>
      <c r="D34810" s="4">
        <v>4.5000090000000004</v>
      </c>
      <c r="E34810">
        <v>27</v>
      </c>
      <c r="F34810" t="str">
        <f t="shared" si="1089"/>
        <v>23-3-1</v>
      </c>
    </row>
    <row r="34811" spans="1:6" x14ac:dyDescent="0.3">
      <c r="A34811">
        <v>2017</v>
      </c>
      <c r="B34811" t="s">
        <v>5349</v>
      </c>
      <c r="C34811" t="str">
        <f t="shared" si="1088"/>
        <v>2017-Chapecoense/SC-23-3-1</v>
      </c>
      <c r="D34811" s="4">
        <v>3</v>
      </c>
      <c r="E34811">
        <v>21</v>
      </c>
      <c r="F34811" t="str">
        <f t="shared" si="1089"/>
        <v>23-3-1</v>
      </c>
    </row>
    <row r="34812" spans="1:6" x14ac:dyDescent="0.3">
      <c r="A34812">
        <v>2017</v>
      </c>
      <c r="B34812" t="s">
        <v>864</v>
      </c>
      <c r="C34812" t="str">
        <f t="shared" si="1088"/>
        <v>2017-Corinthians/SP-23-3-1</v>
      </c>
      <c r="D34812" s="4">
        <v>6</v>
      </c>
      <c r="E34812">
        <v>27</v>
      </c>
      <c r="F34812" t="str">
        <f t="shared" si="1089"/>
        <v>23-3-1</v>
      </c>
    </row>
    <row r="34813" spans="1:6" x14ac:dyDescent="0.3">
      <c r="A34813">
        <v>2017</v>
      </c>
      <c r="B34813" t="s">
        <v>3475</v>
      </c>
      <c r="C34813" t="str">
        <f t="shared" si="1088"/>
        <v>2017-Coritiba/PR-23-3-1</v>
      </c>
      <c r="D34813" s="4">
        <v>0</v>
      </c>
      <c r="E34813">
        <v>22</v>
      </c>
      <c r="F34813" t="str">
        <f t="shared" si="1089"/>
        <v>23-3-1</v>
      </c>
    </row>
    <row r="34814" spans="1:6" x14ac:dyDescent="0.3">
      <c r="A34814">
        <v>2017</v>
      </c>
      <c r="B34814" t="s">
        <v>865</v>
      </c>
      <c r="C34814" t="str">
        <f t="shared" si="1088"/>
        <v>2017-Cruzeiro/MG-23-3-1</v>
      </c>
      <c r="D34814" s="4">
        <v>3.8571390000000001</v>
      </c>
      <c r="E34814">
        <v>16</v>
      </c>
      <c r="F34814" t="str">
        <f t="shared" si="1089"/>
        <v>23-3-1</v>
      </c>
    </row>
    <row r="34815" spans="1:6" x14ac:dyDescent="0.3">
      <c r="A34815">
        <v>2017</v>
      </c>
      <c r="B34815" t="s">
        <v>867</v>
      </c>
      <c r="C34815" t="str">
        <f t="shared" si="1088"/>
        <v>2017-Flamengo/RJ-23-3-1</v>
      </c>
      <c r="D34815" s="4">
        <v>0</v>
      </c>
      <c r="E34815">
        <v>20</v>
      </c>
      <c r="F34815" t="str">
        <f t="shared" si="1089"/>
        <v>23-3-1</v>
      </c>
    </row>
    <row r="34816" spans="1:6" x14ac:dyDescent="0.3">
      <c r="A34816">
        <v>2017</v>
      </c>
      <c r="B34816" t="s">
        <v>868</v>
      </c>
      <c r="C34816" t="str">
        <f t="shared" si="1088"/>
        <v>2017-Fluminense/RJ-23-3-1</v>
      </c>
      <c r="D34816" s="4">
        <v>3.4</v>
      </c>
      <c r="E34816">
        <v>18</v>
      </c>
      <c r="F34816" t="str">
        <f t="shared" si="1089"/>
        <v>23-3-1</v>
      </c>
    </row>
    <row r="34817" spans="1:6" x14ac:dyDescent="0.3">
      <c r="A34817">
        <v>2017</v>
      </c>
      <c r="B34817" t="s">
        <v>871</v>
      </c>
      <c r="C34817" t="str">
        <f t="shared" si="1088"/>
        <v>2017-Gremio/RS-23-3-1</v>
      </c>
      <c r="D34817" s="4">
        <v>5.25</v>
      </c>
      <c r="E34817">
        <v>21</v>
      </c>
      <c r="F34817" t="str">
        <f t="shared" si="1089"/>
        <v>23-3-1</v>
      </c>
    </row>
    <row r="34818" spans="1:6" x14ac:dyDescent="0.3">
      <c r="A34818">
        <v>2017</v>
      </c>
      <c r="B34818" t="s">
        <v>873</v>
      </c>
      <c r="C34818" t="str">
        <f t="shared" si="1088"/>
        <v>2017-Palmeiras/SP-23-3-1</v>
      </c>
      <c r="D34818" s="4">
        <v>4</v>
      </c>
      <c r="E34818">
        <v>30</v>
      </c>
      <c r="F34818" t="str">
        <f t="shared" si="1089"/>
        <v>23-3-1</v>
      </c>
    </row>
    <row r="34819" spans="1:6" x14ac:dyDescent="0.3">
      <c r="A34819">
        <v>2017</v>
      </c>
      <c r="B34819" t="s">
        <v>875</v>
      </c>
      <c r="C34819" t="str">
        <f t="shared" ref="C34819:C34882" si="1090">A34819&amp;"-"&amp;B34819</f>
        <v>2017-Ponte Preta/SP-23-3-1</v>
      </c>
      <c r="D34819" s="4">
        <v>3</v>
      </c>
      <c r="E34819">
        <v>13</v>
      </c>
      <c r="F34819" t="str">
        <f t="shared" ref="F34819:F34882" si="1091">RIGHT(B34819,LEN(C34819)-FIND("-",C34819,6))</f>
        <v>23-3-1</v>
      </c>
    </row>
    <row r="34820" spans="1:6" x14ac:dyDescent="0.3">
      <c r="A34820">
        <v>2017</v>
      </c>
      <c r="B34820" t="s">
        <v>877</v>
      </c>
      <c r="C34820" t="str">
        <f t="shared" si="1090"/>
        <v>2017-Santos/SP-23-3-1</v>
      </c>
      <c r="D34820" s="4">
        <v>5</v>
      </c>
      <c r="E34820">
        <v>19</v>
      </c>
      <c r="F34820" t="str">
        <f t="shared" si="1091"/>
        <v>23-3-1</v>
      </c>
    </row>
    <row r="34821" spans="1:6" x14ac:dyDescent="0.3">
      <c r="A34821">
        <v>2017</v>
      </c>
      <c r="B34821" t="s">
        <v>878</v>
      </c>
      <c r="C34821" t="str">
        <f t="shared" si="1090"/>
        <v>2017-Sao Paulo/SP-23-3-1</v>
      </c>
      <c r="D34821" s="4">
        <v>3</v>
      </c>
      <c r="E34821">
        <v>17</v>
      </c>
      <c r="F34821" t="str">
        <f t="shared" si="1091"/>
        <v>23-3-1</v>
      </c>
    </row>
    <row r="34822" spans="1:6" x14ac:dyDescent="0.3">
      <c r="A34822">
        <v>2017</v>
      </c>
      <c r="B34822" t="s">
        <v>2997</v>
      </c>
      <c r="C34822" t="str">
        <f t="shared" si="1090"/>
        <v>2017-Sport/PE-23-3-1</v>
      </c>
      <c r="D34822" s="4">
        <v>2</v>
      </c>
      <c r="E34822">
        <v>20</v>
      </c>
      <c r="F34822" t="str">
        <f t="shared" si="1091"/>
        <v>23-3-1</v>
      </c>
    </row>
    <row r="34823" spans="1:6" x14ac:dyDescent="0.3">
      <c r="A34823">
        <v>2017</v>
      </c>
      <c r="B34823" t="s">
        <v>879</v>
      </c>
      <c r="C34823" t="str">
        <f t="shared" si="1090"/>
        <v>2017-Vasco/RJ-23-3-1</v>
      </c>
      <c r="D34823" s="4">
        <v>2</v>
      </c>
      <c r="E34823">
        <v>15</v>
      </c>
      <c r="F34823" t="str">
        <f t="shared" si="1091"/>
        <v>23-3-1</v>
      </c>
    </row>
    <row r="34824" spans="1:6" x14ac:dyDescent="0.3">
      <c r="A34824">
        <v>2017</v>
      </c>
      <c r="B34824" t="s">
        <v>3477</v>
      </c>
      <c r="C34824" t="str">
        <f t="shared" si="1090"/>
        <v>2017-Vitoria/BA-23-3-1</v>
      </c>
      <c r="D34824" s="4">
        <v>6</v>
      </c>
      <c r="E34824">
        <v>17</v>
      </c>
      <c r="F34824" t="str">
        <f t="shared" si="1091"/>
        <v>23-3-1</v>
      </c>
    </row>
    <row r="34825" spans="1:6" x14ac:dyDescent="0.3">
      <c r="A34825">
        <v>2017</v>
      </c>
      <c r="B34825" t="s">
        <v>4410</v>
      </c>
      <c r="C34825" t="str">
        <f t="shared" si="1090"/>
        <v>2017-Atletico/GO-23-3-2</v>
      </c>
      <c r="D34825" s="4">
        <v>3</v>
      </c>
      <c r="E34825">
        <v>12</v>
      </c>
      <c r="F34825" t="str">
        <f t="shared" si="1091"/>
        <v>23-3-2</v>
      </c>
    </row>
    <row r="34826" spans="1:6" x14ac:dyDescent="0.3">
      <c r="A34826">
        <v>2017</v>
      </c>
      <c r="B34826" t="s">
        <v>2998</v>
      </c>
      <c r="C34826" t="str">
        <f t="shared" si="1090"/>
        <v>2017-Atletico/MG-23-3-2</v>
      </c>
      <c r="D34826" s="4">
        <v>7</v>
      </c>
      <c r="E34826">
        <v>16</v>
      </c>
      <c r="F34826" t="str">
        <f t="shared" si="1091"/>
        <v>23-3-2</v>
      </c>
    </row>
    <row r="34827" spans="1:6" x14ac:dyDescent="0.3">
      <c r="A34827">
        <v>2017</v>
      </c>
      <c r="B34827" t="s">
        <v>880</v>
      </c>
      <c r="C34827" t="str">
        <f t="shared" si="1090"/>
        <v>2017-Atletico/PR-23-3-2</v>
      </c>
      <c r="D34827" s="4">
        <v>5</v>
      </c>
      <c r="E34827">
        <v>16</v>
      </c>
      <c r="F34827" t="str">
        <f t="shared" si="1091"/>
        <v>23-3-2</v>
      </c>
    </row>
    <row r="34828" spans="1:6" x14ac:dyDescent="0.3">
      <c r="A34828">
        <v>2017</v>
      </c>
      <c r="B34828" t="s">
        <v>3902</v>
      </c>
      <c r="C34828" t="str">
        <f t="shared" si="1090"/>
        <v>2017-Avai/SC-23-3-2</v>
      </c>
      <c r="D34828" s="4">
        <v>3.25</v>
      </c>
      <c r="E34828">
        <v>13</v>
      </c>
      <c r="F34828" t="str">
        <f t="shared" si="1091"/>
        <v>23-3-2</v>
      </c>
    </row>
    <row r="34829" spans="1:6" x14ac:dyDescent="0.3">
      <c r="A34829">
        <v>2017</v>
      </c>
      <c r="B34829" t="s">
        <v>4935</v>
      </c>
      <c r="C34829" t="str">
        <f t="shared" si="1090"/>
        <v>2017-Bahia/BA-23-3-2</v>
      </c>
      <c r="D34829" s="4">
        <v>0</v>
      </c>
      <c r="E34829">
        <v>12</v>
      </c>
      <c r="F34829" t="str">
        <f t="shared" si="1091"/>
        <v>23-3-2</v>
      </c>
    </row>
    <row r="34830" spans="1:6" x14ac:dyDescent="0.3">
      <c r="A34830">
        <v>2017</v>
      </c>
      <c r="B34830" t="s">
        <v>881</v>
      </c>
      <c r="C34830" t="str">
        <f t="shared" si="1090"/>
        <v>2017-Botafogo/RJ-23-3-2</v>
      </c>
      <c r="D34830" s="4">
        <v>4.1666749999999997</v>
      </c>
      <c r="E34830">
        <v>25</v>
      </c>
      <c r="F34830" t="str">
        <f t="shared" si="1091"/>
        <v>23-3-2</v>
      </c>
    </row>
    <row r="34831" spans="1:6" x14ac:dyDescent="0.3">
      <c r="A34831">
        <v>2017</v>
      </c>
      <c r="B34831" t="s">
        <v>5350</v>
      </c>
      <c r="C34831" t="str">
        <f t="shared" si="1090"/>
        <v>2017-Chapecoense/SC-23-3-2</v>
      </c>
      <c r="D34831" s="4">
        <v>1</v>
      </c>
      <c r="E34831">
        <v>28</v>
      </c>
      <c r="F34831" t="str">
        <f t="shared" si="1091"/>
        <v>23-3-2</v>
      </c>
    </row>
    <row r="34832" spans="1:6" x14ac:dyDescent="0.3">
      <c r="A34832">
        <v>2017</v>
      </c>
      <c r="B34832" t="s">
        <v>882</v>
      </c>
      <c r="C34832" t="str">
        <f t="shared" si="1090"/>
        <v>2017-Corinthians/SP-23-3-2</v>
      </c>
      <c r="D34832" s="4">
        <v>6.9999929999999999</v>
      </c>
      <c r="E34832">
        <v>21</v>
      </c>
      <c r="F34832" t="str">
        <f t="shared" si="1091"/>
        <v>23-3-2</v>
      </c>
    </row>
    <row r="34833" spans="1:6" x14ac:dyDescent="0.3">
      <c r="A34833">
        <v>2017</v>
      </c>
      <c r="B34833" t="s">
        <v>3478</v>
      </c>
      <c r="C34833" t="str">
        <f t="shared" si="1090"/>
        <v>2017-Coritiba/PR-23-3-2</v>
      </c>
      <c r="D34833" s="4">
        <v>5</v>
      </c>
      <c r="E34833">
        <v>16</v>
      </c>
      <c r="F34833" t="str">
        <f t="shared" si="1091"/>
        <v>23-3-2</v>
      </c>
    </row>
    <row r="34834" spans="1:6" x14ac:dyDescent="0.3">
      <c r="A34834">
        <v>2017</v>
      </c>
      <c r="B34834" t="s">
        <v>883</v>
      </c>
      <c r="C34834" t="str">
        <f t="shared" si="1090"/>
        <v>2017-Cruzeiro/MG-23-3-2</v>
      </c>
      <c r="D34834" s="4">
        <v>5</v>
      </c>
      <c r="E34834">
        <v>27</v>
      </c>
      <c r="F34834" t="str">
        <f t="shared" si="1091"/>
        <v>23-3-2</v>
      </c>
    </row>
    <row r="34835" spans="1:6" x14ac:dyDescent="0.3">
      <c r="A34835">
        <v>2017</v>
      </c>
      <c r="B34835" t="s">
        <v>885</v>
      </c>
      <c r="C34835" t="str">
        <f t="shared" si="1090"/>
        <v>2017-Flamengo/RJ-23-3-2</v>
      </c>
      <c r="D34835" s="4">
        <v>1</v>
      </c>
      <c r="E34835">
        <v>23</v>
      </c>
      <c r="F34835" t="str">
        <f t="shared" si="1091"/>
        <v>23-3-2</v>
      </c>
    </row>
    <row r="34836" spans="1:6" x14ac:dyDescent="0.3">
      <c r="A34836">
        <v>2017</v>
      </c>
      <c r="B34836" t="s">
        <v>886</v>
      </c>
      <c r="C34836" t="str">
        <f t="shared" si="1090"/>
        <v>2017-Fluminense/RJ-23-3-2</v>
      </c>
      <c r="D34836" s="4">
        <v>5</v>
      </c>
      <c r="E34836">
        <v>18</v>
      </c>
      <c r="F34836" t="str">
        <f t="shared" si="1091"/>
        <v>23-3-2</v>
      </c>
    </row>
    <row r="34837" spans="1:6" x14ac:dyDescent="0.3">
      <c r="A34837">
        <v>2017</v>
      </c>
      <c r="B34837" t="s">
        <v>889</v>
      </c>
      <c r="C34837" t="str">
        <f t="shared" si="1090"/>
        <v>2017-Gremio/RS-23-3-2</v>
      </c>
      <c r="D34837" s="4">
        <v>7</v>
      </c>
      <c r="E34837">
        <v>29</v>
      </c>
      <c r="F34837" t="str">
        <f t="shared" si="1091"/>
        <v>23-3-2</v>
      </c>
    </row>
    <row r="34838" spans="1:6" x14ac:dyDescent="0.3">
      <c r="A34838">
        <v>2017</v>
      </c>
      <c r="B34838" t="s">
        <v>891</v>
      </c>
      <c r="C34838" t="str">
        <f t="shared" si="1090"/>
        <v>2017-Palmeiras/SP-23-3-2</v>
      </c>
      <c r="D34838" s="4">
        <v>6</v>
      </c>
      <c r="E34838">
        <v>26</v>
      </c>
      <c r="F34838" t="str">
        <f t="shared" si="1091"/>
        <v>23-3-2</v>
      </c>
    </row>
    <row r="34839" spans="1:6" x14ac:dyDescent="0.3">
      <c r="A34839">
        <v>2017</v>
      </c>
      <c r="B34839" t="s">
        <v>893</v>
      </c>
      <c r="C34839" t="str">
        <f t="shared" si="1090"/>
        <v>2017-Ponte Preta/SP-23-3-2</v>
      </c>
      <c r="D34839" s="4">
        <v>2</v>
      </c>
      <c r="E34839">
        <v>16</v>
      </c>
      <c r="F34839" t="str">
        <f t="shared" si="1091"/>
        <v>23-3-2</v>
      </c>
    </row>
    <row r="34840" spans="1:6" x14ac:dyDescent="0.3">
      <c r="A34840">
        <v>2017</v>
      </c>
      <c r="B34840" t="s">
        <v>895</v>
      </c>
      <c r="C34840" t="str">
        <f t="shared" si="1090"/>
        <v>2017-Santos/SP-23-3-2</v>
      </c>
      <c r="D34840" s="4">
        <v>3</v>
      </c>
      <c r="E34840">
        <v>31</v>
      </c>
      <c r="F34840" t="str">
        <f t="shared" si="1091"/>
        <v>23-3-2</v>
      </c>
    </row>
    <row r="34841" spans="1:6" x14ac:dyDescent="0.3">
      <c r="A34841">
        <v>2017</v>
      </c>
      <c r="B34841" t="s">
        <v>896</v>
      </c>
      <c r="C34841" t="str">
        <f t="shared" si="1090"/>
        <v>2017-Sao Paulo/SP-23-3-2</v>
      </c>
      <c r="D34841" s="4">
        <v>3</v>
      </c>
      <c r="E34841">
        <v>14</v>
      </c>
      <c r="F34841" t="str">
        <f t="shared" si="1091"/>
        <v>23-3-2</v>
      </c>
    </row>
    <row r="34842" spans="1:6" x14ac:dyDescent="0.3">
      <c r="A34842">
        <v>2017</v>
      </c>
      <c r="B34842" t="s">
        <v>3000</v>
      </c>
      <c r="C34842" t="str">
        <f t="shared" si="1090"/>
        <v>2017-Sport/PE-23-3-2</v>
      </c>
      <c r="D34842" s="4">
        <v>3</v>
      </c>
      <c r="E34842">
        <v>16</v>
      </c>
      <c r="F34842" t="str">
        <f t="shared" si="1091"/>
        <v>23-3-2</v>
      </c>
    </row>
    <row r="34843" spans="1:6" x14ac:dyDescent="0.3">
      <c r="A34843">
        <v>2017</v>
      </c>
      <c r="B34843" t="s">
        <v>897</v>
      </c>
      <c r="C34843" t="str">
        <f t="shared" si="1090"/>
        <v>2017-Vasco/RJ-23-3-2</v>
      </c>
      <c r="D34843" s="4">
        <v>1</v>
      </c>
      <c r="E34843">
        <v>14</v>
      </c>
      <c r="F34843" t="str">
        <f t="shared" si="1091"/>
        <v>23-3-2</v>
      </c>
    </row>
    <row r="34844" spans="1:6" x14ac:dyDescent="0.3">
      <c r="A34844">
        <v>2017</v>
      </c>
      <c r="B34844" t="s">
        <v>3480</v>
      </c>
      <c r="C34844" t="str">
        <f t="shared" si="1090"/>
        <v>2017-Vitoria/BA-23-3-2</v>
      </c>
      <c r="D34844" s="4">
        <v>7</v>
      </c>
      <c r="E34844">
        <v>15</v>
      </c>
      <c r="F34844" t="str">
        <f t="shared" si="1091"/>
        <v>23-3-2</v>
      </c>
    </row>
    <row r="34845" spans="1:6" x14ac:dyDescent="0.3">
      <c r="A34845">
        <v>2017</v>
      </c>
      <c r="B34845" t="s">
        <v>4414</v>
      </c>
      <c r="C34845" t="str">
        <f t="shared" si="1090"/>
        <v>2017-Atletico/GO-23-4-0</v>
      </c>
      <c r="D34845" s="4">
        <v>1</v>
      </c>
      <c r="E34845">
        <v>9</v>
      </c>
      <c r="F34845" t="str">
        <f t="shared" si="1091"/>
        <v>23-4-0</v>
      </c>
    </row>
    <row r="34846" spans="1:6" x14ac:dyDescent="0.3">
      <c r="A34846">
        <v>2017</v>
      </c>
      <c r="B34846" t="s">
        <v>3001</v>
      </c>
      <c r="C34846" t="str">
        <f t="shared" si="1090"/>
        <v>2017-Atletico/MG-23-4-0</v>
      </c>
      <c r="D34846" s="4">
        <v>8</v>
      </c>
      <c r="E34846">
        <v>20</v>
      </c>
      <c r="F34846" t="str">
        <f t="shared" si="1091"/>
        <v>23-4-0</v>
      </c>
    </row>
    <row r="34847" spans="1:6" x14ac:dyDescent="0.3">
      <c r="A34847">
        <v>2017</v>
      </c>
      <c r="B34847" t="s">
        <v>898</v>
      </c>
      <c r="C34847" t="str">
        <f t="shared" si="1090"/>
        <v>2017-Atletico/PR-23-4-0</v>
      </c>
      <c r="D34847" s="4">
        <v>12</v>
      </c>
      <c r="E34847">
        <v>22</v>
      </c>
      <c r="F34847" t="str">
        <f t="shared" si="1091"/>
        <v>23-4-0</v>
      </c>
    </row>
    <row r="34848" spans="1:6" x14ac:dyDescent="0.3">
      <c r="A34848">
        <v>2017</v>
      </c>
      <c r="B34848" t="s">
        <v>3905</v>
      </c>
      <c r="C34848" t="str">
        <f t="shared" si="1090"/>
        <v>2017-Avai/SC-23-4-0</v>
      </c>
      <c r="D34848" s="4">
        <v>1</v>
      </c>
      <c r="E34848">
        <v>17</v>
      </c>
      <c r="F34848" t="str">
        <f t="shared" si="1091"/>
        <v>23-4-0</v>
      </c>
    </row>
    <row r="34849" spans="1:6" x14ac:dyDescent="0.3">
      <c r="A34849">
        <v>2017</v>
      </c>
      <c r="B34849" t="s">
        <v>4937</v>
      </c>
      <c r="C34849" t="str">
        <f t="shared" si="1090"/>
        <v>2017-Bahia/BA-23-4-0</v>
      </c>
      <c r="D34849" s="4">
        <v>2</v>
      </c>
      <c r="E34849">
        <v>19</v>
      </c>
      <c r="F34849" t="str">
        <f t="shared" si="1091"/>
        <v>23-4-0</v>
      </c>
    </row>
    <row r="34850" spans="1:6" x14ac:dyDescent="0.3">
      <c r="A34850">
        <v>2017</v>
      </c>
      <c r="B34850" t="s">
        <v>899</v>
      </c>
      <c r="C34850" t="str">
        <f t="shared" si="1090"/>
        <v>2017-Botafogo/RJ-23-4-0</v>
      </c>
      <c r="D34850" s="4">
        <v>9</v>
      </c>
      <c r="E34850">
        <v>33</v>
      </c>
      <c r="F34850" t="str">
        <f t="shared" si="1091"/>
        <v>23-4-0</v>
      </c>
    </row>
    <row r="34851" spans="1:6" x14ac:dyDescent="0.3">
      <c r="A34851">
        <v>2017</v>
      </c>
      <c r="B34851" t="s">
        <v>5351</v>
      </c>
      <c r="C34851" t="str">
        <f t="shared" si="1090"/>
        <v>2017-Chapecoense/SC-23-4-0</v>
      </c>
      <c r="D34851" s="4">
        <v>4</v>
      </c>
      <c r="E34851">
        <v>25</v>
      </c>
      <c r="F34851" t="str">
        <f t="shared" si="1091"/>
        <v>23-4-0</v>
      </c>
    </row>
    <row r="34852" spans="1:6" x14ac:dyDescent="0.3">
      <c r="A34852">
        <v>2017</v>
      </c>
      <c r="B34852" t="s">
        <v>900</v>
      </c>
      <c r="C34852" t="str">
        <f t="shared" si="1090"/>
        <v>2017-Corinthians/SP-23-4-0</v>
      </c>
      <c r="D34852" s="4">
        <v>7</v>
      </c>
      <c r="E34852">
        <v>37</v>
      </c>
      <c r="F34852" t="str">
        <f t="shared" si="1091"/>
        <v>23-4-0</v>
      </c>
    </row>
    <row r="34853" spans="1:6" x14ac:dyDescent="0.3">
      <c r="A34853">
        <v>2017</v>
      </c>
      <c r="B34853" t="s">
        <v>3481</v>
      </c>
      <c r="C34853" t="str">
        <f t="shared" si="1090"/>
        <v>2017-Coritiba/PR-23-4-0</v>
      </c>
      <c r="D34853" s="4">
        <v>6</v>
      </c>
      <c r="E34853">
        <v>25</v>
      </c>
      <c r="F34853" t="str">
        <f t="shared" si="1091"/>
        <v>23-4-0</v>
      </c>
    </row>
    <row r="34854" spans="1:6" x14ac:dyDescent="0.3">
      <c r="A34854">
        <v>2017</v>
      </c>
      <c r="B34854" t="s">
        <v>901</v>
      </c>
      <c r="C34854" t="str">
        <f t="shared" si="1090"/>
        <v>2017-Cruzeiro/MG-23-4-0</v>
      </c>
      <c r="D34854" s="4">
        <v>5</v>
      </c>
      <c r="E34854">
        <v>22</v>
      </c>
      <c r="F34854" t="str">
        <f t="shared" si="1091"/>
        <v>23-4-0</v>
      </c>
    </row>
    <row r="34855" spans="1:6" x14ac:dyDescent="0.3">
      <c r="A34855">
        <v>2017</v>
      </c>
      <c r="B34855" t="s">
        <v>903</v>
      </c>
      <c r="C34855" t="str">
        <f t="shared" si="1090"/>
        <v>2017-Flamengo/RJ-23-4-0</v>
      </c>
      <c r="D34855" s="4">
        <v>1</v>
      </c>
      <c r="E34855">
        <v>24</v>
      </c>
      <c r="F34855" t="str">
        <f t="shared" si="1091"/>
        <v>23-4-0</v>
      </c>
    </row>
    <row r="34856" spans="1:6" x14ac:dyDescent="0.3">
      <c r="A34856">
        <v>2017</v>
      </c>
      <c r="B34856" t="s">
        <v>904</v>
      </c>
      <c r="C34856" t="str">
        <f t="shared" si="1090"/>
        <v>2017-Fluminense/RJ-23-4-0</v>
      </c>
      <c r="D34856" s="4">
        <v>4</v>
      </c>
      <c r="E34856">
        <v>21</v>
      </c>
      <c r="F34856" t="str">
        <f t="shared" si="1091"/>
        <v>23-4-0</v>
      </c>
    </row>
    <row r="34857" spans="1:6" x14ac:dyDescent="0.3">
      <c r="A34857">
        <v>2017</v>
      </c>
      <c r="B34857" t="s">
        <v>907</v>
      </c>
      <c r="C34857" t="str">
        <f t="shared" si="1090"/>
        <v>2017-Gremio/RS-23-4-0</v>
      </c>
      <c r="D34857" s="4">
        <v>7</v>
      </c>
      <c r="E34857">
        <v>29</v>
      </c>
      <c r="F34857" t="str">
        <f t="shared" si="1091"/>
        <v>23-4-0</v>
      </c>
    </row>
    <row r="34858" spans="1:6" x14ac:dyDescent="0.3">
      <c r="A34858">
        <v>2017</v>
      </c>
      <c r="B34858" t="s">
        <v>909</v>
      </c>
      <c r="C34858" t="str">
        <f t="shared" si="1090"/>
        <v>2017-Palmeiras/SP-23-4-0</v>
      </c>
      <c r="D34858" s="4">
        <v>7</v>
      </c>
      <c r="E34858">
        <v>26</v>
      </c>
      <c r="F34858" t="str">
        <f t="shared" si="1091"/>
        <v>23-4-0</v>
      </c>
    </row>
    <row r="34859" spans="1:6" x14ac:dyDescent="0.3">
      <c r="A34859">
        <v>2017</v>
      </c>
      <c r="B34859" t="s">
        <v>911</v>
      </c>
      <c r="C34859" t="str">
        <f t="shared" si="1090"/>
        <v>2017-Ponte Preta/SP-23-4-0</v>
      </c>
      <c r="D34859" s="4">
        <v>3</v>
      </c>
      <c r="E34859">
        <v>20</v>
      </c>
      <c r="F34859" t="str">
        <f t="shared" si="1091"/>
        <v>23-4-0</v>
      </c>
    </row>
    <row r="34860" spans="1:6" x14ac:dyDescent="0.3">
      <c r="A34860">
        <v>2017</v>
      </c>
      <c r="B34860" t="s">
        <v>913</v>
      </c>
      <c r="C34860" t="str">
        <f t="shared" si="1090"/>
        <v>2017-Santos/SP-23-4-0</v>
      </c>
      <c r="D34860" s="4">
        <v>5</v>
      </c>
      <c r="E34860">
        <v>31</v>
      </c>
      <c r="F34860" t="str">
        <f t="shared" si="1091"/>
        <v>23-4-0</v>
      </c>
    </row>
    <row r="34861" spans="1:6" x14ac:dyDescent="0.3">
      <c r="A34861">
        <v>2017</v>
      </c>
      <c r="B34861" t="s">
        <v>914</v>
      </c>
      <c r="C34861" t="str">
        <f t="shared" si="1090"/>
        <v>2017-Sao Paulo/SP-23-4-0</v>
      </c>
      <c r="D34861" s="4">
        <v>4</v>
      </c>
      <c r="E34861">
        <v>16</v>
      </c>
      <c r="F34861" t="str">
        <f t="shared" si="1091"/>
        <v>23-4-0</v>
      </c>
    </row>
    <row r="34862" spans="1:6" x14ac:dyDescent="0.3">
      <c r="A34862">
        <v>2017</v>
      </c>
      <c r="B34862" t="s">
        <v>3003</v>
      </c>
      <c r="C34862" t="str">
        <f t="shared" si="1090"/>
        <v>2017-Sport/PE-23-4-0</v>
      </c>
      <c r="D34862" s="4">
        <v>5</v>
      </c>
      <c r="E34862">
        <v>25</v>
      </c>
      <c r="F34862" t="str">
        <f t="shared" si="1091"/>
        <v>23-4-0</v>
      </c>
    </row>
    <row r="34863" spans="1:6" x14ac:dyDescent="0.3">
      <c r="A34863">
        <v>2017</v>
      </c>
      <c r="B34863" t="s">
        <v>915</v>
      </c>
      <c r="C34863" t="str">
        <f t="shared" si="1090"/>
        <v>2017-Vasco/RJ-23-4-0</v>
      </c>
      <c r="D34863" s="4">
        <v>2</v>
      </c>
      <c r="E34863">
        <v>19</v>
      </c>
      <c r="F34863" t="str">
        <f t="shared" si="1091"/>
        <v>23-4-0</v>
      </c>
    </row>
    <row r="34864" spans="1:6" x14ac:dyDescent="0.3">
      <c r="A34864">
        <v>2017</v>
      </c>
      <c r="B34864" t="s">
        <v>3483</v>
      </c>
      <c r="C34864" t="str">
        <f t="shared" si="1090"/>
        <v>2017-Vitoria/BA-23-4-0</v>
      </c>
      <c r="D34864" s="4">
        <v>4</v>
      </c>
      <c r="E34864">
        <v>12</v>
      </c>
      <c r="F34864" t="str">
        <f t="shared" si="1091"/>
        <v>23-4-0</v>
      </c>
    </row>
    <row r="34865" spans="1:6" x14ac:dyDescent="0.3">
      <c r="A34865">
        <v>2017</v>
      </c>
      <c r="B34865" t="s">
        <v>4418</v>
      </c>
      <c r="C34865" t="str">
        <f t="shared" si="1090"/>
        <v>2017-Atletico/GO-23-4-1</v>
      </c>
      <c r="D34865" s="4">
        <v>4</v>
      </c>
      <c r="E34865">
        <v>11</v>
      </c>
      <c r="F34865" t="str">
        <f t="shared" si="1091"/>
        <v>23-4-1</v>
      </c>
    </row>
    <row r="34866" spans="1:6" x14ac:dyDescent="0.3">
      <c r="A34866">
        <v>2017</v>
      </c>
      <c r="B34866" t="s">
        <v>3004</v>
      </c>
      <c r="C34866" t="str">
        <f t="shared" si="1090"/>
        <v>2017-Atletico/MG-23-4-1</v>
      </c>
      <c r="D34866" s="4">
        <v>3</v>
      </c>
      <c r="E34866">
        <v>20</v>
      </c>
      <c r="F34866" t="str">
        <f t="shared" si="1091"/>
        <v>23-4-1</v>
      </c>
    </row>
    <row r="34867" spans="1:6" x14ac:dyDescent="0.3">
      <c r="A34867">
        <v>2017</v>
      </c>
      <c r="B34867" t="s">
        <v>916</v>
      </c>
      <c r="C34867" t="str">
        <f t="shared" si="1090"/>
        <v>2017-Atletico/PR-23-4-1</v>
      </c>
      <c r="D34867" s="4">
        <v>3</v>
      </c>
      <c r="E34867">
        <v>17</v>
      </c>
      <c r="F34867" t="str">
        <f t="shared" si="1091"/>
        <v>23-4-1</v>
      </c>
    </row>
    <row r="34868" spans="1:6" x14ac:dyDescent="0.3">
      <c r="A34868">
        <v>2017</v>
      </c>
      <c r="B34868" t="s">
        <v>3908</v>
      </c>
      <c r="C34868" t="str">
        <f t="shared" si="1090"/>
        <v>2017-Avai/SC-23-4-1</v>
      </c>
      <c r="D34868" s="4">
        <v>5</v>
      </c>
      <c r="E34868">
        <v>9</v>
      </c>
      <c r="F34868" t="str">
        <f t="shared" si="1091"/>
        <v>23-4-1</v>
      </c>
    </row>
    <row r="34869" spans="1:6" x14ac:dyDescent="0.3">
      <c r="A34869">
        <v>2017</v>
      </c>
      <c r="B34869" t="s">
        <v>4939</v>
      </c>
      <c r="C34869" t="str">
        <f t="shared" si="1090"/>
        <v>2017-Bahia/BA-23-4-1</v>
      </c>
      <c r="D34869" s="4">
        <v>4</v>
      </c>
      <c r="E34869">
        <v>26</v>
      </c>
      <c r="F34869" t="str">
        <f t="shared" si="1091"/>
        <v>23-4-1</v>
      </c>
    </row>
    <row r="34870" spans="1:6" x14ac:dyDescent="0.3">
      <c r="A34870">
        <v>2017</v>
      </c>
      <c r="B34870" t="s">
        <v>917</v>
      </c>
      <c r="C34870" t="str">
        <f t="shared" si="1090"/>
        <v>2017-Botafogo/RJ-23-4-1</v>
      </c>
      <c r="D34870" s="4">
        <v>9</v>
      </c>
      <c r="E34870">
        <v>35</v>
      </c>
      <c r="F34870" t="str">
        <f t="shared" si="1091"/>
        <v>23-4-1</v>
      </c>
    </row>
    <row r="34871" spans="1:6" x14ac:dyDescent="0.3">
      <c r="A34871">
        <v>2017</v>
      </c>
      <c r="B34871" t="s">
        <v>5352</v>
      </c>
      <c r="C34871" t="str">
        <f t="shared" si="1090"/>
        <v>2017-Chapecoense/SC-23-4-1</v>
      </c>
      <c r="D34871" s="4">
        <v>4</v>
      </c>
      <c r="E34871">
        <v>21</v>
      </c>
      <c r="F34871" t="str">
        <f t="shared" si="1091"/>
        <v>23-4-1</v>
      </c>
    </row>
    <row r="34872" spans="1:6" x14ac:dyDescent="0.3">
      <c r="A34872">
        <v>2017</v>
      </c>
      <c r="B34872" t="s">
        <v>918</v>
      </c>
      <c r="C34872" t="str">
        <f t="shared" si="1090"/>
        <v>2017-Corinthians/SP-23-4-1</v>
      </c>
      <c r="D34872" s="4">
        <v>9.9999900000000004</v>
      </c>
      <c r="E34872">
        <v>30</v>
      </c>
      <c r="F34872" t="str">
        <f t="shared" si="1091"/>
        <v>23-4-1</v>
      </c>
    </row>
    <row r="34873" spans="1:6" x14ac:dyDescent="0.3">
      <c r="A34873">
        <v>2017</v>
      </c>
      <c r="B34873" t="s">
        <v>3484</v>
      </c>
      <c r="C34873" t="str">
        <f t="shared" si="1090"/>
        <v>2017-Coritiba/PR-23-4-1</v>
      </c>
      <c r="D34873" s="4">
        <v>6</v>
      </c>
      <c r="E34873">
        <v>28</v>
      </c>
      <c r="F34873" t="str">
        <f t="shared" si="1091"/>
        <v>23-4-1</v>
      </c>
    </row>
    <row r="34874" spans="1:6" x14ac:dyDescent="0.3">
      <c r="A34874">
        <v>2017</v>
      </c>
      <c r="B34874" t="s">
        <v>919</v>
      </c>
      <c r="C34874" t="str">
        <f t="shared" si="1090"/>
        <v>2017-Cruzeiro/MG-23-4-1</v>
      </c>
      <c r="D34874" s="4">
        <v>5</v>
      </c>
      <c r="E34874">
        <v>27</v>
      </c>
      <c r="F34874" t="str">
        <f t="shared" si="1091"/>
        <v>23-4-1</v>
      </c>
    </row>
    <row r="34875" spans="1:6" x14ac:dyDescent="0.3">
      <c r="A34875">
        <v>2017</v>
      </c>
      <c r="B34875" t="s">
        <v>921</v>
      </c>
      <c r="C34875" t="str">
        <f t="shared" si="1090"/>
        <v>2017-Flamengo/RJ-23-4-1</v>
      </c>
      <c r="D34875" s="4">
        <v>4</v>
      </c>
      <c r="E34875">
        <v>25</v>
      </c>
      <c r="F34875" t="str">
        <f t="shared" si="1091"/>
        <v>23-4-1</v>
      </c>
    </row>
    <row r="34876" spans="1:6" x14ac:dyDescent="0.3">
      <c r="A34876">
        <v>2017</v>
      </c>
      <c r="B34876" t="s">
        <v>922</v>
      </c>
      <c r="C34876" t="str">
        <f t="shared" si="1090"/>
        <v>2017-Fluminense/RJ-23-4-1</v>
      </c>
      <c r="D34876" s="4">
        <v>5</v>
      </c>
      <c r="E34876">
        <v>24</v>
      </c>
      <c r="F34876" t="str">
        <f t="shared" si="1091"/>
        <v>23-4-1</v>
      </c>
    </row>
    <row r="34877" spans="1:6" x14ac:dyDescent="0.3">
      <c r="A34877">
        <v>2017</v>
      </c>
      <c r="B34877" t="s">
        <v>925</v>
      </c>
      <c r="C34877" t="str">
        <f t="shared" si="1090"/>
        <v>2017-Gremio/RS-23-4-1</v>
      </c>
      <c r="D34877" s="4">
        <v>8</v>
      </c>
      <c r="E34877">
        <v>33</v>
      </c>
      <c r="F34877" t="str">
        <f t="shared" si="1091"/>
        <v>23-4-1</v>
      </c>
    </row>
    <row r="34878" spans="1:6" x14ac:dyDescent="0.3">
      <c r="A34878">
        <v>2017</v>
      </c>
      <c r="B34878" t="s">
        <v>927</v>
      </c>
      <c r="C34878" t="str">
        <f t="shared" si="1090"/>
        <v>2017-Palmeiras/SP-23-4-1</v>
      </c>
      <c r="D34878" s="4">
        <v>9</v>
      </c>
      <c r="E34878">
        <v>25</v>
      </c>
      <c r="F34878" t="str">
        <f t="shared" si="1091"/>
        <v>23-4-1</v>
      </c>
    </row>
    <row r="34879" spans="1:6" x14ac:dyDescent="0.3">
      <c r="A34879">
        <v>2017</v>
      </c>
      <c r="B34879" t="s">
        <v>929</v>
      </c>
      <c r="C34879" t="str">
        <f t="shared" si="1090"/>
        <v>2017-Ponte Preta/SP-23-4-1</v>
      </c>
      <c r="D34879" s="4">
        <v>3</v>
      </c>
      <c r="E34879">
        <v>21</v>
      </c>
      <c r="F34879" t="str">
        <f t="shared" si="1091"/>
        <v>23-4-1</v>
      </c>
    </row>
    <row r="34880" spans="1:6" x14ac:dyDescent="0.3">
      <c r="A34880">
        <v>2017</v>
      </c>
      <c r="B34880" t="s">
        <v>931</v>
      </c>
      <c r="C34880" t="str">
        <f t="shared" si="1090"/>
        <v>2017-Santos/SP-23-4-1</v>
      </c>
      <c r="D34880" s="4">
        <v>6</v>
      </c>
      <c r="E34880">
        <v>41</v>
      </c>
      <c r="F34880" t="str">
        <f t="shared" si="1091"/>
        <v>23-4-1</v>
      </c>
    </row>
    <row r="34881" spans="1:6" x14ac:dyDescent="0.3">
      <c r="A34881">
        <v>2017</v>
      </c>
      <c r="B34881" t="s">
        <v>932</v>
      </c>
      <c r="C34881" t="str">
        <f t="shared" si="1090"/>
        <v>2017-Sao Paulo/SP-23-4-1</v>
      </c>
      <c r="D34881" s="4">
        <v>4</v>
      </c>
      <c r="E34881">
        <v>11</v>
      </c>
      <c r="F34881" t="str">
        <f t="shared" si="1091"/>
        <v>23-4-1</v>
      </c>
    </row>
    <row r="34882" spans="1:6" x14ac:dyDescent="0.3">
      <c r="A34882">
        <v>2017</v>
      </c>
      <c r="B34882" t="s">
        <v>3006</v>
      </c>
      <c r="C34882" t="str">
        <f t="shared" si="1090"/>
        <v>2017-Sport/PE-23-4-1</v>
      </c>
      <c r="D34882" s="4">
        <v>9</v>
      </c>
      <c r="E34882">
        <v>20</v>
      </c>
      <c r="F34882" t="str">
        <f t="shared" si="1091"/>
        <v>23-4-1</v>
      </c>
    </row>
    <row r="34883" spans="1:6" x14ac:dyDescent="0.3">
      <c r="A34883">
        <v>2017</v>
      </c>
      <c r="B34883" t="s">
        <v>933</v>
      </c>
      <c r="C34883" t="str">
        <f t="shared" ref="C34883:C34946" si="1092">A34883&amp;"-"&amp;B34883</f>
        <v>2017-Vasco/RJ-23-4-1</v>
      </c>
      <c r="D34883" s="4">
        <v>4</v>
      </c>
      <c r="E34883">
        <v>20</v>
      </c>
      <c r="F34883" t="str">
        <f t="shared" ref="F34883:F34946" si="1093">RIGHT(B34883,LEN(C34883)-FIND("-",C34883,6))</f>
        <v>23-4-1</v>
      </c>
    </row>
    <row r="34884" spans="1:6" x14ac:dyDescent="0.3">
      <c r="A34884">
        <v>2017</v>
      </c>
      <c r="B34884" t="s">
        <v>3486</v>
      </c>
      <c r="C34884" t="str">
        <f t="shared" si="1092"/>
        <v>2017-Vitoria/BA-23-4-1</v>
      </c>
      <c r="D34884" s="4">
        <v>7</v>
      </c>
      <c r="E34884">
        <v>15</v>
      </c>
      <c r="F34884" t="str">
        <f t="shared" si="1093"/>
        <v>23-4-1</v>
      </c>
    </row>
    <row r="34885" spans="1:6" x14ac:dyDescent="0.3">
      <c r="A34885">
        <v>2017</v>
      </c>
      <c r="B34885" t="s">
        <v>4422</v>
      </c>
      <c r="C34885" t="str">
        <f t="shared" si="1092"/>
        <v>2017-Atletico/GO-23-4-2</v>
      </c>
      <c r="D34885" s="4">
        <v>4</v>
      </c>
      <c r="E34885">
        <v>9</v>
      </c>
      <c r="F34885" t="str">
        <f t="shared" si="1093"/>
        <v>23-4-2</v>
      </c>
    </row>
    <row r="34886" spans="1:6" x14ac:dyDescent="0.3">
      <c r="A34886">
        <v>2017</v>
      </c>
      <c r="B34886" t="s">
        <v>3007</v>
      </c>
      <c r="C34886" t="str">
        <f t="shared" si="1092"/>
        <v>2017-Atletico/MG-23-4-2</v>
      </c>
      <c r="D34886" s="4">
        <v>3</v>
      </c>
      <c r="E34886">
        <v>18</v>
      </c>
      <c r="F34886" t="str">
        <f t="shared" si="1093"/>
        <v>23-4-2</v>
      </c>
    </row>
    <row r="34887" spans="1:6" x14ac:dyDescent="0.3">
      <c r="A34887">
        <v>2017</v>
      </c>
      <c r="B34887" t="s">
        <v>934</v>
      </c>
      <c r="C34887" t="str">
        <f t="shared" si="1092"/>
        <v>2017-Atletico/PR-23-4-2</v>
      </c>
      <c r="D34887" s="4">
        <v>7</v>
      </c>
      <c r="E34887">
        <v>22</v>
      </c>
      <c r="F34887" t="str">
        <f t="shared" si="1093"/>
        <v>23-4-2</v>
      </c>
    </row>
    <row r="34888" spans="1:6" x14ac:dyDescent="0.3">
      <c r="A34888">
        <v>2017</v>
      </c>
      <c r="B34888" t="s">
        <v>3911</v>
      </c>
      <c r="C34888" t="str">
        <f t="shared" si="1092"/>
        <v>2017-Avai/SC-23-4-2</v>
      </c>
      <c r="D34888" s="4">
        <v>5</v>
      </c>
      <c r="E34888">
        <v>12</v>
      </c>
      <c r="F34888" t="str">
        <f t="shared" si="1093"/>
        <v>23-4-2</v>
      </c>
    </row>
    <row r="34889" spans="1:6" x14ac:dyDescent="0.3">
      <c r="A34889">
        <v>2017</v>
      </c>
      <c r="B34889" t="s">
        <v>4941</v>
      </c>
      <c r="C34889" t="str">
        <f t="shared" si="1092"/>
        <v>2017-Bahia/BA-23-4-2</v>
      </c>
      <c r="D34889" s="4">
        <v>4</v>
      </c>
      <c r="E34889">
        <v>17</v>
      </c>
      <c r="F34889" t="str">
        <f t="shared" si="1093"/>
        <v>23-4-2</v>
      </c>
    </row>
    <row r="34890" spans="1:6" x14ac:dyDescent="0.3">
      <c r="A34890">
        <v>2017</v>
      </c>
      <c r="B34890" t="s">
        <v>935</v>
      </c>
      <c r="C34890" t="str">
        <f t="shared" si="1092"/>
        <v>2017-Botafogo/RJ-23-4-2</v>
      </c>
      <c r="D34890" s="4">
        <v>4.6666619999999996</v>
      </c>
      <c r="E34890">
        <v>14</v>
      </c>
      <c r="F34890" t="str">
        <f t="shared" si="1093"/>
        <v>23-4-2</v>
      </c>
    </row>
    <row r="34891" spans="1:6" x14ac:dyDescent="0.3">
      <c r="A34891">
        <v>2017</v>
      </c>
      <c r="B34891" t="s">
        <v>5353</v>
      </c>
      <c r="C34891" t="str">
        <f t="shared" si="1092"/>
        <v>2017-Chapecoense/SC-23-4-2</v>
      </c>
      <c r="D34891" s="4">
        <v>4</v>
      </c>
      <c r="E34891">
        <v>28</v>
      </c>
      <c r="F34891" t="str">
        <f t="shared" si="1093"/>
        <v>23-4-2</v>
      </c>
    </row>
    <row r="34892" spans="1:6" x14ac:dyDescent="0.3">
      <c r="A34892">
        <v>2017</v>
      </c>
      <c r="B34892" t="s">
        <v>936</v>
      </c>
      <c r="C34892" t="str">
        <f t="shared" si="1092"/>
        <v>2017-Corinthians/SP-23-4-2</v>
      </c>
      <c r="D34892" s="4">
        <v>8</v>
      </c>
      <c r="E34892">
        <v>30</v>
      </c>
      <c r="F34892" t="str">
        <f t="shared" si="1093"/>
        <v>23-4-2</v>
      </c>
    </row>
    <row r="34893" spans="1:6" x14ac:dyDescent="0.3">
      <c r="A34893">
        <v>2017</v>
      </c>
      <c r="B34893" t="s">
        <v>3487</v>
      </c>
      <c r="C34893" t="str">
        <f t="shared" si="1092"/>
        <v>2017-Coritiba/PR-23-4-2</v>
      </c>
      <c r="D34893" s="4">
        <v>3</v>
      </c>
      <c r="E34893">
        <v>28</v>
      </c>
      <c r="F34893" t="str">
        <f t="shared" si="1093"/>
        <v>23-4-2</v>
      </c>
    </row>
    <row r="34894" spans="1:6" x14ac:dyDescent="0.3">
      <c r="A34894">
        <v>2017</v>
      </c>
      <c r="B34894" t="s">
        <v>937</v>
      </c>
      <c r="C34894" t="str">
        <f t="shared" si="1092"/>
        <v>2017-Cruzeiro/MG-23-4-2</v>
      </c>
      <c r="D34894" s="4">
        <v>5</v>
      </c>
      <c r="E34894">
        <v>22</v>
      </c>
      <c r="F34894" t="str">
        <f t="shared" si="1093"/>
        <v>23-4-2</v>
      </c>
    </row>
    <row r="34895" spans="1:6" x14ac:dyDescent="0.3">
      <c r="A34895">
        <v>2017</v>
      </c>
      <c r="B34895" t="s">
        <v>939</v>
      </c>
      <c r="C34895" t="str">
        <f t="shared" si="1092"/>
        <v>2017-Flamengo/RJ-23-4-2</v>
      </c>
      <c r="D34895" s="4">
        <v>5</v>
      </c>
      <c r="E34895">
        <v>31</v>
      </c>
      <c r="F34895" t="str">
        <f t="shared" si="1093"/>
        <v>23-4-2</v>
      </c>
    </row>
    <row r="34896" spans="1:6" x14ac:dyDescent="0.3">
      <c r="A34896">
        <v>2017</v>
      </c>
      <c r="B34896" t="s">
        <v>940</v>
      </c>
      <c r="C34896" t="str">
        <f t="shared" si="1092"/>
        <v>2017-Fluminense/RJ-23-4-2</v>
      </c>
      <c r="D34896" s="4">
        <v>5</v>
      </c>
      <c r="E34896">
        <v>18</v>
      </c>
      <c r="F34896" t="str">
        <f t="shared" si="1093"/>
        <v>23-4-2</v>
      </c>
    </row>
    <row r="34897" spans="1:6" x14ac:dyDescent="0.3">
      <c r="A34897">
        <v>2017</v>
      </c>
      <c r="B34897" t="s">
        <v>943</v>
      </c>
      <c r="C34897" t="str">
        <f t="shared" si="1092"/>
        <v>2017-Gremio/RS-23-4-2</v>
      </c>
      <c r="D34897" s="4">
        <v>8</v>
      </c>
      <c r="E34897">
        <v>30</v>
      </c>
      <c r="F34897" t="str">
        <f t="shared" si="1093"/>
        <v>23-4-2</v>
      </c>
    </row>
    <row r="34898" spans="1:6" x14ac:dyDescent="0.3">
      <c r="A34898">
        <v>2017</v>
      </c>
      <c r="B34898" t="s">
        <v>945</v>
      </c>
      <c r="C34898" t="str">
        <f t="shared" si="1092"/>
        <v>2017-Palmeiras/SP-23-4-2</v>
      </c>
      <c r="D34898" s="4">
        <v>10</v>
      </c>
      <c r="E34898">
        <v>29</v>
      </c>
      <c r="F34898" t="str">
        <f t="shared" si="1093"/>
        <v>23-4-2</v>
      </c>
    </row>
    <row r="34899" spans="1:6" x14ac:dyDescent="0.3">
      <c r="A34899">
        <v>2017</v>
      </c>
      <c r="B34899" t="s">
        <v>947</v>
      </c>
      <c r="C34899" t="str">
        <f t="shared" si="1092"/>
        <v>2017-Ponte Preta/SP-23-4-2</v>
      </c>
      <c r="D34899" s="4">
        <v>1</v>
      </c>
      <c r="E34899">
        <v>12</v>
      </c>
      <c r="F34899" t="str">
        <f t="shared" si="1093"/>
        <v>23-4-2</v>
      </c>
    </row>
    <row r="34900" spans="1:6" x14ac:dyDescent="0.3">
      <c r="A34900">
        <v>2017</v>
      </c>
      <c r="B34900" t="s">
        <v>949</v>
      </c>
      <c r="C34900" t="str">
        <f t="shared" si="1092"/>
        <v>2017-Santos/SP-23-4-2</v>
      </c>
      <c r="D34900" s="4">
        <v>4</v>
      </c>
      <c r="E34900">
        <v>38</v>
      </c>
      <c r="F34900" t="str">
        <f t="shared" si="1093"/>
        <v>23-4-2</v>
      </c>
    </row>
    <row r="34901" spans="1:6" x14ac:dyDescent="0.3">
      <c r="A34901">
        <v>2017</v>
      </c>
      <c r="B34901" t="s">
        <v>950</v>
      </c>
      <c r="C34901" t="str">
        <f t="shared" si="1092"/>
        <v>2017-Sao Paulo/SP-23-4-2</v>
      </c>
      <c r="D34901" s="4">
        <v>7</v>
      </c>
      <c r="E34901">
        <v>16</v>
      </c>
      <c r="F34901" t="str">
        <f t="shared" si="1093"/>
        <v>23-4-2</v>
      </c>
    </row>
    <row r="34902" spans="1:6" x14ac:dyDescent="0.3">
      <c r="A34902">
        <v>2017</v>
      </c>
      <c r="B34902" t="s">
        <v>3009</v>
      </c>
      <c r="C34902" t="str">
        <f t="shared" si="1092"/>
        <v>2017-Sport/PE-23-4-2</v>
      </c>
      <c r="D34902" s="4">
        <v>7</v>
      </c>
      <c r="E34902">
        <v>31</v>
      </c>
      <c r="F34902" t="str">
        <f t="shared" si="1093"/>
        <v>23-4-2</v>
      </c>
    </row>
    <row r="34903" spans="1:6" x14ac:dyDescent="0.3">
      <c r="A34903">
        <v>2017</v>
      </c>
      <c r="B34903" t="s">
        <v>951</v>
      </c>
      <c r="C34903" t="str">
        <f t="shared" si="1092"/>
        <v>2017-Vasco/RJ-23-4-2</v>
      </c>
      <c r="D34903" s="4">
        <v>3</v>
      </c>
      <c r="E34903">
        <v>14</v>
      </c>
      <c r="F34903" t="str">
        <f t="shared" si="1093"/>
        <v>23-4-2</v>
      </c>
    </row>
    <row r="34904" spans="1:6" x14ac:dyDescent="0.3">
      <c r="A34904">
        <v>2017</v>
      </c>
      <c r="B34904" t="s">
        <v>3489</v>
      </c>
      <c r="C34904" t="str">
        <f t="shared" si="1092"/>
        <v>2017-Vitoria/BA-23-4-2</v>
      </c>
      <c r="D34904" s="4">
        <v>4</v>
      </c>
      <c r="E34904">
        <v>8</v>
      </c>
      <c r="F34904" t="str">
        <f t="shared" si="1093"/>
        <v>23-4-2</v>
      </c>
    </row>
    <row r="34905" spans="1:6" x14ac:dyDescent="0.3">
      <c r="A34905">
        <v>2017</v>
      </c>
      <c r="B34905" t="s">
        <v>4426</v>
      </c>
      <c r="C34905" t="str">
        <f t="shared" si="1092"/>
        <v>2017-Atletico/GO-23-4-3</v>
      </c>
      <c r="D34905" s="4">
        <v>4</v>
      </c>
      <c r="E34905">
        <v>9</v>
      </c>
      <c r="F34905" t="str">
        <f t="shared" si="1093"/>
        <v>23-4-3</v>
      </c>
    </row>
    <row r="34906" spans="1:6" x14ac:dyDescent="0.3">
      <c r="A34906">
        <v>2017</v>
      </c>
      <c r="B34906" t="s">
        <v>3010</v>
      </c>
      <c r="C34906" t="str">
        <f t="shared" si="1092"/>
        <v>2017-Atletico/MG-23-4-3</v>
      </c>
      <c r="D34906" s="4">
        <v>6</v>
      </c>
      <c r="E34906">
        <v>25</v>
      </c>
      <c r="F34906" t="str">
        <f t="shared" si="1093"/>
        <v>23-4-3</v>
      </c>
    </row>
    <row r="34907" spans="1:6" x14ac:dyDescent="0.3">
      <c r="A34907">
        <v>2017</v>
      </c>
      <c r="B34907" t="s">
        <v>952</v>
      </c>
      <c r="C34907" t="str">
        <f t="shared" si="1092"/>
        <v>2017-Atletico/PR-23-4-3</v>
      </c>
      <c r="D34907" s="4">
        <v>5</v>
      </c>
      <c r="E34907">
        <v>21</v>
      </c>
      <c r="F34907" t="str">
        <f t="shared" si="1093"/>
        <v>23-4-3</v>
      </c>
    </row>
    <row r="34908" spans="1:6" x14ac:dyDescent="0.3">
      <c r="A34908">
        <v>2017</v>
      </c>
      <c r="B34908" t="s">
        <v>3914</v>
      </c>
      <c r="C34908" t="str">
        <f t="shared" si="1092"/>
        <v>2017-Avai/SC-23-4-3</v>
      </c>
      <c r="D34908" s="4">
        <v>5</v>
      </c>
      <c r="E34908">
        <v>20</v>
      </c>
      <c r="F34908" t="str">
        <f t="shared" si="1093"/>
        <v>23-4-3</v>
      </c>
    </row>
    <row r="34909" spans="1:6" x14ac:dyDescent="0.3">
      <c r="A34909">
        <v>2017</v>
      </c>
      <c r="B34909" t="s">
        <v>4943</v>
      </c>
      <c r="C34909" t="str">
        <f t="shared" si="1092"/>
        <v>2017-Bahia/BA-23-4-3</v>
      </c>
      <c r="D34909" s="4">
        <v>4</v>
      </c>
      <c r="E34909">
        <v>16</v>
      </c>
      <c r="F34909" t="str">
        <f t="shared" si="1093"/>
        <v>23-4-3</v>
      </c>
    </row>
    <row r="34910" spans="1:6" x14ac:dyDescent="0.3">
      <c r="A34910">
        <v>2017</v>
      </c>
      <c r="B34910" t="s">
        <v>953</v>
      </c>
      <c r="C34910" t="str">
        <f t="shared" si="1092"/>
        <v>2017-Botafogo/RJ-23-4-3</v>
      </c>
      <c r="D34910" s="4">
        <v>5</v>
      </c>
      <c r="E34910">
        <v>24</v>
      </c>
      <c r="F34910" t="str">
        <f t="shared" si="1093"/>
        <v>23-4-3</v>
      </c>
    </row>
    <row r="34911" spans="1:6" x14ac:dyDescent="0.3">
      <c r="A34911">
        <v>2017</v>
      </c>
      <c r="B34911" t="s">
        <v>5354</v>
      </c>
      <c r="C34911" t="str">
        <f t="shared" si="1092"/>
        <v>2017-Chapecoense/SC-23-4-3</v>
      </c>
      <c r="D34911" s="4">
        <v>6</v>
      </c>
      <c r="E34911">
        <v>30</v>
      </c>
      <c r="F34911" t="str">
        <f t="shared" si="1093"/>
        <v>23-4-3</v>
      </c>
    </row>
    <row r="34912" spans="1:6" x14ac:dyDescent="0.3">
      <c r="A34912">
        <v>2017</v>
      </c>
      <c r="B34912" t="s">
        <v>954</v>
      </c>
      <c r="C34912" t="str">
        <f t="shared" si="1092"/>
        <v>2017-Corinthians/SP-23-4-3</v>
      </c>
      <c r="D34912" s="4">
        <v>6</v>
      </c>
      <c r="E34912">
        <v>28</v>
      </c>
      <c r="F34912" t="str">
        <f t="shared" si="1093"/>
        <v>23-4-3</v>
      </c>
    </row>
    <row r="34913" spans="1:6" x14ac:dyDescent="0.3">
      <c r="A34913">
        <v>2017</v>
      </c>
      <c r="B34913" t="s">
        <v>3490</v>
      </c>
      <c r="C34913" t="str">
        <f t="shared" si="1092"/>
        <v>2017-Coritiba/PR-23-4-3</v>
      </c>
      <c r="D34913" s="4">
        <v>0</v>
      </c>
      <c r="E34913">
        <v>16</v>
      </c>
      <c r="F34913" t="str">
        <f t="shared" si="1093"/>
        <v>23-4-3</v>
      </c>
    </row>
    <row r="34914" spans="1:6" x14ac:dyDescent="0.3">
      <c r="A34914">
        <v>2017</v>
      </c>
      <c r="B34914" t="s">
        <v>955</v>
      </c>
      <c r="C34914" t="str">
        <f t="shared" si="1092"/>
        <v>2017-Cruzeiro/MG-23-4-3</v>
      </c>
      <c r="D34914" s="4">
        <v>3</v>
      </c>
      <c r="E34914">
        <v>23</v>
      </c>
      <c r="F34914" t="str">
        <f t="shared" si="1093"/>
        <v>23-4-3</v>
      </c>
    </row>
    <row r="34915" spans="1:6" x14ac:dyDescent="0.3">
      <c r="A34915">
        <v>2017</v>
      </c>
      <c r="B34915" t="s">
        <v>957</v>
      </c>
      <c r="C34915" t="str">
        <f t="shared" si="1092"/>
        <v>2017-Flamengo/RJ-23-4-3</v>
      </c>
      <c r="D34915" s="4">
        <v>5</v>
      </c>
      <c r="E34915">
        <v>28</v>
      </c>
      <c r="F34915" t="str">
        <f t="shared" si="1093"/>
        <v>23-4-3</v>
      </c>
    </row>
    <row r="34916" spans="1:6" x14ac:dyDescent="0.3">
      <c r="A34916">
        <v>2017</v>
      </c>
      <c r="B34916" t="s">
        <v>958</v>
      </c>
      <c r="C34916" t="str">
        <f t="shared" si="1092"/>
        <v>2017-Fluminense/RJ-23-4-3</v>
      </c>
      <c r="D34916" s="4">
        <v>5</v>
      </c>
      <c r="E34916">
        <v>28</v>
      </c>
      <c r="F34916" t="str">
        <f t="shared" si="1093"/>
        <v>23-4-3</v>
      </c>
    </row>
    <row r="34917" spans="1:6" x14ac:dyDescent="0.3">
      <c r="A34917">
        <v>2017</v>
      </c>
      <c r="B34917" t="s">
        <v>961</v>
      </c>
      <c r="C34917" t="str">
        <f t="shared" si="1092"/>
        <v>2017-Gremio/RS-23-4-3</v>
      </c>
      <c r="D34917" s="4">
        <v>8</v>
      </c>
      <c r="E34917">
        <v>30</v>
      </c>
      <c r="F34917" t="str">
        <f t="shared" si="1093"/>
        <v>23-4-3</v>
      </c>
    </row>
    <row r="34918" spans="1:6" x14ac:dyDescent="0.3">
      <c r="A34918">
        <v>2017</v>
      </c>
      <c r="B34918" t="s">
        <v>963</v>
      </c>
      <c r="C34918" t="str">
        <f t="shared" si="1092"/>
        <v>2017-Palmeiras/SP-23-4-3</v>
      </c>
      <c r="D34918" s="4">
        <v>10</v>
      </c>
      <c r="E34918">
        <v>30</v>
      </c>
      <c r="F34918" t="str">
        <f t="shared" si="1093"/>
        <v>23-4-3</v>
      </c>
    </row>
    <row r="34919" spans="1:6" x14ac:dyDescent="0.3">
      <c r="A34919">
        <v>2017</v>
      </c>
      <c r="B34919" t="s">
        <v>965</v>
      </c>
      <c r="C34919" t="str">
        <f t="shared" si="1092"/>
        <v>2017-Ponte Preta/SP-23-4-3</v>
      </c>
      <c r="D34919" s="4">
        <v>6</v>
      </c>
      <c r="E34919">
        <v>18</v>
      </c>
      <c r="F34919" t="str">
        <f t="shared" si="1093"/>
        <v>23-4-3</v>
      </c>
    </row>
    <row r="34920" spans="1:6" x14ac:dyDescent="0.3">
      <c r="A34920">
        <v>2017</v>
      </c>
      <c r="B34920" t="s">
        <v>967</v>
      </c>
      <c r="C34920" t="str">
        <f t="shared" si="1092"/>
        <v>2017-Santos/SP-23-4-3</v>
      </c>
      <c r="D34920" s="4">
        <v>6</v>
      </c>
      <c r="E34920">
        <v>40</v>
      </c>
      <c r="F34920" t="str">
        <f t="shared" si="1093"/>
        <v>23-4-3</v>
      </c>
    </row>
    <row r="34921" spans="1:6" x14ac:dyDescent="0.3">
      <c r="A34921">
        <v>2017</v>
      </c>
      <c r="B34921" t="s">
        <v>968</v>
      </c>
      <c r="C34921" t="str">
        <f t="shared" si="1092"/>
        <v>2017-Sao Paulo/SP-23-4-3</v>
      </c>
      <c r="D34921" s="4">
        <v>7</v>
      </c>
      <c r="E34921">
        <v>25</v>
      </c>
      <c r="F34921" t="str">
        <f t="shared" si="1093"/>
        <v>23-4-3</v>
      </c>
    </row>
    <row r="34922" spans="1:6" x14ac:dyDescent="0.3">
      <c r="A34922">
        <v>2017</v>
      </c>
      <c r="B34922" t="s">
        <v>3012</v>
      </c>
      <c r="C34922" t="str">
        <f t="shared" si="1092"/>
        <v>2017-Sport/PE-23-4-3</v>
      </c>
      <c r="D34922" s="4">
        <v>6</v>
      </c>
      <c r="E34922">
        <v>31</v>
      </c>
      <c r="F34922" t="str">
        <f t="shared" si="1093"/>
        <v>23-4-3</v>
      </c>
    </row>
    <row r="34923" spans="1:6" x14ac:dyDescent="0.3">
      <c r="A34923">
        <v>2017</v>
      </c>
      <c r="B34923" t="s">
        <v>969</v>
      </c>
      <c r="C34923" t="str">
        <f t="shared" si="1092"/>
        <v>2017-Vasco/RJ-23-4-3</v>
      </c>
      <c r="D34923" s="4">
        <v>4</v>
      </c>
      <c r="E34923">
        <v>17</v>
      </c>
      <c r="F34923" t="str">
        <f t="shared" si="1093"/>
        <v>23-4-3</v>
      </c>
    </row>
    <row r="34924" spans="1:6" x14ac:dyDescent="0.3">
      <c r="A34924">
        <v>2017</v>
      </c>
      <c r="B34924" t="s">
        <v>3492</v>
      </c>
      <c r="C34924" t="str">
        <f t="shared" si="1092"/>
        <v>2017-Vitoria/BA-23-4-3</v>
      </c>
      <c r="D34924" s="4">
        <v>0</v>
      </c>
      <c r="E34924">
        <v>12</v>
      </c>
      <c r="F34924" t="str">
        <f t="shared" si="1093"/>
        <v>23-4-3</v>
      </c>
    </row>
    <row r="34925" spans="1:6" x14ac:dyDescent="0.3">
      <c r="A34925">
        <v>2017</v>
      </c>
      <c r="B34925" t="s">
        <v>4430</v>
      </c>
      <c r="C34925" t="str">
        <f t="shared" si="1092"/>
        <v>2017-Atletico/GO-23-5-0</v>
      </c>
      <c r="D34925" s="4">
        <v>7</v>
      </c>
      <c r="E34925">
        <v>12</v>
      </c>
      <c r="F34925" t="str">
        <f t="shared" si="1093"/>
        <v>23-5-0</v>
      </c>
    </row>
    <row r="34926" spans="1:6" x14ac:dyDescent="0.3">
      <c r="A34926">
        <v>2017</v>
      </c>
      <c r="B34926" t="s">
        <v>3013</v>
      </c>
      <c r="C34926" t="str">
        <f t="shared" si="1092"/>
        <v>2017-Atletico/MG-23-5-0</v>
      </c>
      <c r="D34926" s="4">
        <v>6</v>
      </c>
      <c r="E34926">
        <v>19</v>
      </c>
      <c r="F34926" t="str">
        <f t="shared" si="1093"/>
        <v>23-5-0</v>
      </c>
    </row>
    <row r="34927" spans="1:6" x14ac:dyDescent="0.3">
      <c r="A34927">
        <v>2017</v>
      </c>
      <c r="B34927" t="s">
        <v>970</v>
      </c>
      <c r="C34927" t="str">
        <f t="shared" si="1092"/>
        <v>2017-Atletico/PR-23-5-0</v>
      </c>
      <c r="D34927" s="4">
        <v>12</v>
      </c>
      <c r="E34927">
        <v>17</v>
      </c>
      <c r="F34927" t="str">
        <f t="shared" si="1093"/>
        <v>23-5-0</v>
      </c>
    </row>
    <row r="34928" spans="1:6" x14ac:dyDescent="0.3">
      <c r="A34928">
        <v>2017</v>
      </c>
      <c r="B34928" t="s">
        <v>3917</v>
      </c>
      <c r="C34928" t="str">
        <f t="shared" si="1092"/>
        <v>2017-Avai/SC-23-5-0</v>
      </c>
      <c r="D34928" s="4">
        <v>7</v>
      </c>
      <c r="E34928">
        <v>17</v>
      </c>
      <c r="F34928" t="str">
        <f t="shared" si="1093"/>
        <v>23-5-0</v>
      </c>
    </row>
    <row r="34929" spans="1:6" x14ac:dyDescent="0.3">
      <c r="A34929">
        <v>2017</v>
      </c>
      <c r="B34929" t="s">
        <v>4945</v>
      </c>
      <c r="C34929" t="str">
        <f t="shared" si="1092"/>
        <v>2017-Bahia/BA-23-5-0</v>
      </c>
      <c r="D34929" s="4">
        <v>4</v>
      </c>
      <c r="E34929">
        <v>23</v>
      </c>
      <c r="F34929" t="str">
        <f t="shared" si="1093"/>
        <v>23-5-0</v>
      </c>
    </row>
    <row r="34930" spans="1:6" x14ac:dyDescent="0.3">
      <c r="A34930">
        <v>2017</v>
      </c>
      <c r="B34930" t="s">
        <v>971</v>
      </c>
      <c r="C34930" t="str">
        <f t="shared" si="1092"/>
        <v>2017-Botafogo/RJ-23-5-0</v>
      </c>
      <c r="D34930" s="4">
        <v>5</v>
      </c>
      <c r="E34930">
        <v>20</v>
      </c>
      <c r="F34930" t="str">
        <f t="shared" si="1093"/>
        <v>23-5-0</v>
      </c>
    </row>
    <row r="34931" spans="1:6" x14ac:dyDescent="0.3">
      <c r="A34931">
        <v>2017</v>
      </c>
      <c r="B34931" t="s">
        <v>5355</v>
      </c>
      <c r="C34931" t="str">
        <f t="shared" si="1092"/>
        <v>2017-Chapecoense/SC-23-5-0</v>
      </c>
      <c r="D34931" s="4">
        <v>7</v>
      </c>
      <c r="E34931">
        <v>25</v>
      </c>
      <c r="F34931" t="str">
        <f t="shared" si="1093"/>
        <v>23-5-0</v>
      </c>
    </row>
    <row r="34932" spans="1:6" x14ac:dyDescent="0.3">
      <c r="A34932">
        <v>2017</v>
      </c>
      <c r="B34932" t="s">
        <v>972</v>
      </c>
      <c r="C34932" t="str">
        <f t="shared" si="1092"/>
        <v>2017-Corinthians/SP-23-5-0</v>
      </c>
      <c r="D34932" s="4">
        <v>10</v>
      </c>
      <c r="E34932">
        <v>34</v>
      </c>
      <c r="F34932" t="str">
        <f t="shared" si="1093"/>
        <v>23-5-0</v>
      </c>
    </row>
    <row r="34933" spans="1:6" x14ac:dyDescent="0.3">
      <c r="A34933">
        <v>2017</v>
      </c>
      <c r="B34933" t="s">
        <v>3493</v>
      </c>
      <c r="C34933" t="str">
        <f t="shared" si="1092"/>
        <v>2017-Coritiba/PR-23-5-0</v>
      </c>
      <c r="D34933" s="4">
        <v>6</v>
      </c>
      <c r="E34933">
        <v>25</v>
      </c>
      <c r="F34933" t="str">
        <f t="shared" si="1093"/>
        <v>23-5-0</v>
      </c>
    </row>
    <row r="34934" spans="1:6" x14ac:dyDescent="0.3">
      <c r="A34934">
        <v>2017</v>
      </c>
      <c r="B34934" t="s">
        <v>973</v>
      </c>
      <c r="C34934" t="str">
        <f t="shared" si="1092"/>
        <v>2017-Cruzeiro/MG-23-5-0</v>
      </c>
      <c r="D34934" s="4">
        <v>5</v>
      </c>
      <c r="E34934">
        <v>20</v>
      </c>
      <c r="F34934" t="str">
        <f t="shared" si="1093"/>
        <v>23-5-0</v>
      </c>
    </row>
    <row r="34935" spans="1:6" x14ac:dyDescent="0.3">
      <c r="A34935">
        <v>2017</v>
      </c>
      <c r="B34935" t="s">
        <v>975</v>
      </c>
      <c r="C34935" t="str">
        <f t="shared" si="1092"/>
        <v>2017-Flamengo/RJ-23-5-0</v>
      </c>
      <c r="D34935" s="4">
        <v>4</v>
      </c>
      <c r="E34935">
        <v>29</v>
      </c>
      <c r="F34935" t="str">
        <f t="shared" si="1093"/>
        <v>23-5-0</v>
      </c>
    </row>
    <row r="34936" spans="1:6" x14ac:dyDescent="0.3">
      <c r="A34936">
        <v>2017</v>
      </c>
      <c r="B34936" t="s">
        <v>976</v>
      </c>
      <c r="C34936" t="str">
        <f t="shared" si="1092"/>
        <v>2017-Fluminense/RJ-23-5-0</v>
      </c>
      <c r="D34936" s="4">
        <v>6</v>
      </c>
      <c r="E34936">
        <v>21</v>
      </c>
      <c r="F34936" t="str">
        <f t="shared" si="1093"/>
        <v>23-5-0</v>
      </c>
    </row>
    <row r="34937" spans="1:6" x14ac:dyDescent="0.3">
      <c r="A34937">
        <v>2017</v>
      </c>
      <c r="B34937" t="s">
        <v>979</v>
      </c>
      <c r="C34937" t="str">
        <f t="shared" si="1092"/>
        <v>2017-Gremio/RS-23-5-0</v>
      </c>
      <c r="D34937" s="4">
        <v>8</v>
      </c>
      <c r="E34937">
        <v>39</v>
      </c>
      <c r="F34937" t="str">
        <f t="shared" si="1093"/>
        <v>23-5-0</v>
      </c>
    </row>
    <row r="34938" spans="1:6" x14ac:dyDescent="0.3">
      <c r="A34938">
        <v>2017</v>
      </c>
      <c r="B34938" t="s">
        <v>981</v>
      </c>
      <c r="C34938" t="str">
        <f t="shared" si="1092"/>
        <v>2017-Palmeiras/SP-23-5-0</v>
      </c>
      <c r="D34938" s="4">
        <v>10</v>
      </c>
      <c r="E34938">
        <v>33</v>
      </c>
      <c r="F34938" t="str">
        <f t="shared" si="1093"/>
        <v>23-5-0</v>
      </c>
    </row>
    <row r="34939" spans="1:6" x14ac:dyDescent="0.3">
      <c r="A34939">
        <v>2017</v>
      </c>
      <c r="B34939" t="s">
        <v>983</v>
      </c>
      <c r="C34939" t="str">
        <f t="shared" si="1092"/>
        <v>2017-Ponte Preta/SP-23-5-0</v>
      </c>
      <c r="D34939" s="4">
        <v>6</v>
      </c>
      <c r="E34939">
        <v>17</v>
      </c>
      <c r="F34939" t="str">
        <f t="shared" si="1093"/>
        <v>23-5-0</v>
      </c>
    </row>
    <row r="34940" spans="1:6" x14ac:dyDescent="0.3">
      <c r="A34940">
        <v>2017</v>
      </c>
      <c r="B34940" t="s">
        <v>985</v>
      </c>
      <c r="C34940" t="str">
        <f t="shared" si="1092"/>
        <v>2017-Santos/SP-23-5-0</v>
      </c>
      <c r="D34940" s="4">
        <v>9</v>
      </c>
      <c r="E34940">
        <v>36</v>
      </c>
      <c r="F34940" t="str">
        <f t="shared" si="1093"/>
        <v>23-5-0</v>
      </c>
    </row>
    <row r="34941" spans="1:6" x14ac:dyDescent="0.3">
      <c r="A34941">
        <v>2017</v>
      </c>
      <c r="B34941" t="s">
        <v>986</v>
      </c>
      <c r="C34941" t="str">
        <f t="shared" si="1092"/>
        <v>2017-Sao Paulo/SP-23-5-0</v>
      </c>
      <c r="D34941" s="4">
        <v>7</v>
      </c>
      <c r="E34941">
        <v>22</v>
      </c>
      <c r="F34941" t="str">
        <f t="shared" si="1093"/>
        <v>23-5-0</v>
      </c>
    </row>
    <row r="34942" spans="1:6" x14ac:dyDescent="0.3">
      <c r="A34942">
        <v>2017</v>
      </c>
      <c r="B34942" t="s">
        <v>3015</v>
      </c>
      <c r="C34942" t="str">
        <f t="shared" si="1092"/>
        <v>2017-Sport/PE-23-5-0</v>
      </c>
      <c r="D34942" s="4">
        <v>5</v>
      </c>
      <c r="E34942">
        <v>24</v>
      </c>
      <c r="F34942" t="str">
        <f t="shared" si="1093"/>
        <v>23-5-0</v>
      </c>
    </row>
    <row r="34943" spans="1:6" x14ac:dyDescent="0.3">
      <c r="A34943">
        <v>2017</v>
      </c>
      <c r="B34943" t="s">
        <v>987</v>
      </c>
      <c r="C34943" t="str">
        <f t="shared" si="1092"/>
        <v>2017-Vasco/RJ-23-5-0</v>
      </c>
      <c r="D34943" s="4">
        <v>5</v>
      </c>
      <c r="E34943">
        <v>20</v>
      </c>
      <c r="F34943" t="str">
        <f t="shared" si="1093"/>
        <v>23-5-0</v>
      </c>
    </row>
    <row r="34944" spans="1:6" x14ac:dyDescent="0.3">
      <c r="A34944">
        <v>2017</v>
      </c>
      <c r="B34944" t="s">
        <v>3495</v>
      </c>
      <c r="C34944" t="str">
        <f t="shared" si="1092"/>
        <v>2017-Vitoria/BA-23-5-0</v>
      </c>
      <c r="D34944" s="4">
        <v>7</v>
      </c>
      <c r="E34944">
        <v>12</v>
      </c>
      <c r="F34944" t="str">
        <f t="shared" si="1093"/>
        <v>23-5-0</v>
      </c>
    </row>
    <row r="34945" spans="1:6" x14ac:dyDescent="0.3">
      <c r="A34945">
        <v>2017</v>
      </c>
      <c r="B34945" t="s">
        <v>4434</v>
      </c>
      <c r="C34945" t="str">
        <f t="shared" si="1092"/>
        <v>2017-Atletico/GO-23-5-1</v>
      </c>
      <c r="D34945" s="4">
        <v>4</v>
      </c>
      <c r="E34945">
        <v>15</v>
      </c>
      <c r="F34945" t="str">
        <f t="shared" si="1093"/>
        <v>23-5-1</v>
      </c>
    </row>
    <row r="34946" spans="1:6" x14ac:dyDescent="0.3">
      <c r="A34946">
        <v>2017</v>
      </c>
      <c r="B34946" t="s">
        <v>3016</v>
      </c>
      <c r="C34946" t="str">
        <f t="shared" si="1092"/>
        <v>2017-Atletico/MG-23-5-1</v>
      </c>
      <c r="D34946" s="4">
        <v>3</v>
      </c>
      <c r="E34946">
        <v>26</v>
      </c>
      <c r="F34946" t="str">
        <f t="shared" si="1093"/>
        <v>23-5-1</v>
      </c>
    </row>
    <row r="34947" spans="1:6" x14ac:dyDescent="0.3">
      <c r="A34947">
        <v>2017</v>
      </c>
      <c r="B34947" t="s">
        <v>988</v>
      </c>
      <c r="C34947" t="str">
        <f t="shared" ref="C34947:C35010" si="1094">A34947&amp;"-"&amp;B34947</f>
        <v>2017-Atletico/PR-23-5-1</v>
      </c>
      <c r="D34947" s="4">
        <v>10</v>
      </c>
      <c r="E34947">
        <v>17</v>
      </c>
      <c r="F34947" t="str">
        <f t="shared" ref="F34947:F35010" si="1095">RIGHT(B34947,LEN(C34947)-FIND("-",C34947,6))</f>
        <v>23-5-1</v>
      </c>
    </row>
    <row r="34948" spans="1:6" x14ac:dyDescent="0.3">
      <c r="A34948">
        <v>2017</v>
      </c>
      <c r="B34948" t="s">
        <v>3920</v>
      </c>
      <c r="C34948" t="str">
        <f t="shared" si="1094"/>
        <v>2017-Avai/SC-23-5-1</v>
      </c>
      <c r="D34948" s="4">
        <v>5</v>
      </c>
      <c r="E34948">
        <v>18</v>
      </c>
      <c r="F34948" t="str">
        <f t="shared" si="1095"/>
        <v>23-5-1</v>
      </c>
    </row>
    <row r="34949" spans="1:6" x14ac:dyDescent="0.3">
      <c r="A34949">
        <v>2017</v>
      </c>
      <c r="B34949" t="s">
        <v>4947</v>
      </c>
      <c r="C34949" t="str">
        <f t="shared" si="1094"/>
        <v>2017-Bahia/BA-23-5-1</v>
      </c>
      <c r="D34949" s="4">
        <v>7</v>
      </c>
      <c r="E34949">
        <v>26</v>
      </c>
      <c r="F34949" t="str">
        <f t="shared" si="1095"/>
        <v>23-5-1</v>
      </c>
    </row>
    <row r="34950" spans="1:6" x14ac:dyDescent="0.3">
      <c r="A34950">
        <v>2017</v>
      </c>
      <c r="B34950" t="s">
        <v>989</v>
      </c>
      <c r="C34950" t="str">
        <f t="shared" si="1094"/>
        <v>2017-Botafogo/RJ-23-5-1</v>
      </c>
      <c r="D34950" s="4">
        <v>3</v>
      </c>
      <c r="E34950">
        <v>18</v>
      </c>
      <c r="F34950" t="str">
        <f t="shared" si="1095"/>
        <v>23-5-1</v>
      </c>
    </row>
    <row r="34951" spans="1:6" x14ac:dyDescent="0.3">
      <c r="A34951">
        <v>2017</v>
      </c>
      <c r="B34951" t="s">
        <v>5356</v>
      </c>
      <c r="C34951" t="str">
        <f t="shared" si="1094"/>
        <v>2017-Chapecoense/SC-23-5-1</v>
      </c>
      <c r="D34951" s="4">
        <v>4</v>
      </c>
      <c r="E34951">
        <v>22</v>
      </c>
      <c r="F34951" t="str">
        <f t="shared" si="1095"/>
        <v>23-5-1</v>
      </c>
    </row>
    <row r="34952" spans="1:6" x14ac:dyDescent="0.3">
      <c r="A34952">
        <v>2017</v>
      </c>
      <c r="B34952" t="s">
        <v>990</v>
      </c>
      <c r="C34952" t="str">
        <f t="shared" si="1094"/>
        <v>2017-Corinthians/SP-23-5-1</v>
      </c>
      <c r="D34952" s="4">
        <v>11</v>
      </c>
      <c r="E34952">
        <v>24</v>
      </c>
      <c r="F34952" t="str">
        <f t="shared" si="1095"/>
        <v>23-5-1</v>
      </c>
    </row>
    <row r="34953" spans="1:6" x14ac:dyDescent="0.3">
      <c r="A34953">
        <v>2017</v>
      </c>
      <c r="B34953" t="s">
        <v>3496</v>
      </c>
      <c r="C34953" t="str">
        <f t="shared" si="1094"/>
        <v>2017-Coritiba/PR-23-5-1</v>
      </c>
      <c r="D34953" s="4">
        <v>6</v>
      </c>
      <c r="E34953">
        <v>28</v>
      </c>
      <c r="F34953" t="str">
        <f t="shared" si="1095"/>
        <v>23-5-1</v>
      </c>
    </row>
    <row r="34954" spans="1:6" x14ac:dyDescent="0.3">
      <c r="A34954">
        <v>2017</v>
      </c>
      <c r="B34954" t="s">
        <v>991</v>
      </c>
      <c r="C34954" t="str">
        <f t="shared" si="1094"/>
        <v>2017-Cruzeiro/MG-23-5-1</v>
      </c>
      <c r="D34954" s="4">
        <v>6</v>
      </c>
      <c r="E34954">
        <v>27</v>
      </c>
      <c r="F34954" t="str">
        <f t="shared" si="1095"/>
        <v>23-5-1</v>
      </c>
    </row>
    <row r="34955" spans="1:6" x14ac:dyDescent="0.3">
      <c r="A34955">
        <v>2017</v>
      </c>
      <c r="B34955" t="s">
        <v>993</v>
      </c>
      <c r="C34955" t="str">
        <f t="shared" si="1094"/>
        <v>2017-Flamengo/RJ-23-5-1</v>
      </c>
      <c r="D34955" s="4">
        <v>5</v>
      </c>
      <c r="E34955">
        <v>29</v>
      </c>
      <c r="F34955" t="str">
        <f t="shared" si="1095"/>
        <v>23-5-1</v>
      </c>
    </row>
    <row r="34956" spans="1:6" x14ac:dyDescent="0.3">
      <c r="A34956">
        <v>2017</v>
      </c>
      <c r="B34956" t="s">
        <v>994</v>
      </c>
      <c r="C34956" t="str">
        <f t="shared" si="1094"/>
        <v>2017-Fluminense/RJ-23-5-1</v>
      </c>
      <c r="D34956" s="4">
        <v>6</v>
      </c>
      <c r="E34956">
        <v>21</v>
      </c>
      <c r="F34956" t="str">
        <f t="shared" si="1095"/>
        <v>23-5-1</v>
      </c>
    </row>
    <row r="34957" spans="1:6" x14ac:dyDescent="0.3">
      <c r="A34957">
        <v>2017</v>
      </c>
      <c r="B34957" t="s">
        <v>997</v>
      </c>
      <c r="C34957" t="str">
        <f t="shared" si="1094"/>
        <v>2017-Gremio/RS-23-5-1</v>
      </c>
      <c r="D34957" s="4">
        <v>11</v>
      </c>
      <c r="E34957">
        <v>42</v>
      </c>
      <c r="F34957" t="str">
        <f t="shared" si="1095"/>
        <v>23-5-1</v>
      </c>
    </row>
    <row r="34958" spans="1:6" x14ac:dyDescent="0.3">
      <c r="A34958">
        <v>2017</v>
      </c>
      <c r="B34958" t="s">
        <v>999</v>
      </c>
      <c r="C34958" t="str">
        <f t="shared" si="1094"/>
        <v>2017-Palmeiras/SP-23-5-1</v>
      </c>
      <c r="D34958" s="4">
        <v>10</v>
      </c>
      <c r="E34958">
        <v>23</v>
      </c>
      <c r="F34958" t="str">
        <f t="shared" si="1095"/>
        <v>23-5-1</v>
      </c>
    </row>
    <row r="34959" spans="1:6" x14ac:dyDescent="0.3">
      <c r="A34959">
        <v>2017</v>
      </c>
      <c r="B34959" t="s">
        <v>1001</v>
      </c>
      <c r="C34959" t="str">
        <f t="shared" si="1094"/>
        <v>2017-Ponte Preta/SP-23-5-1</v>
      </c>
      <c r="D34959" s="4">
        <v>8</v>
      </c>
      <c r="E34959">
        <v>16</v>
      </c>
      <c r="F34959" t="str">
        <f t="shared" si="1095"/>
        <v>23-5-1</v>
      </c>
    </row>
    <row r="34960" spans="1:6" x14ac:dyDescent="0.3">
      <c r="A34960">
        <v>2017</v>
      </c>
      <c r="B34960" t="s">
        <v>1003</v>
      </c>
      <c r="C34960" t="str">
        <f t="shared" si="1094"/>
        <v>2017-Santos/SP-23-5-1</v>
      </c>
      <c r="D34960" s="4">
        <v>11</v>
      </c>
      <c r="E34960">
        <v>38</v>
      </c>
      <c r="F34960" t="str">
        <f t="shared" si="1095"/>
        <v>23-5-1</v>
      </c>
    </row>
    <row r="34961" spans="1:6" x14ac:dyDescent="0.3">
      <c r="A34961">
        <v>2017</v>
      </c>
      <c r="B34961" t="s">
        <v>1004</v>
      </c>
      <c r="C34961" t="str">
        <f t="shared" si="1094"/>
        <v>2017-Sao Paulo/SP-23-5-1</v>
      </c>
      <c r="D34961" s="4">
        <v>7</v>
      </c>
      <c r="E34961">
        <v>22</v>
      </c>
      <c r="F34961" t="str">
        <f t="shared" si="1095"/>
        <v>23-5-1</v>
      </c>
    </row>
    <row r="34962" spans="1:6" x14ac:dyDescent="0.3">
      <c r="A34962">
        <v>2017</v>
      </c>
      <c r="B34962" t="s">
        <v>3018</v>
      </c>
      <c r="C34962" t="str">
        <f t="shared" si="1094"/>
        <v>2017-Sport/PE-23-5-1</v>
      </c>
      <c r="D34962" s="4">
        <v>12</v>
      </c>
      <c r="E34962">
        <v>24</v>
      </c>
      <c r="F34962" t="str">
        <f t="shared" si="1095"/>
        <v>23-5-1</v>
      </c>
    </row>
    <row r="34963" spans="1:6" x14ac:dyDescent="0.3">
      <c r="A34963">
        <v>2017</v>
      </c>
      <c r="B34963" t="s">
        <v>1005</v>
      </c>
      <c r="C34963" t="str">
        <f t="shared" si="1094"/>
        <v>2017-Vasco/RJ-23-5-1</v>
      </c>
      <c r="D34963" s="4">
        <v>4</v>
      </c>
      <c r="E34963">
        <v>18</v>
      </c>
      <c r="F34963" t="str">
        <f t="shared" si="1095"/>
        <v>23-5-1</v>
      </c>
    </row>
    <row r="34964" spans="1:6" x14ac:dyDescent="0.3">
      <c r="A34964">
        <v>2017</v>
      </c>
      <c r="B34964" t="s">
        <v>3498</v>
      </c>
      <c r="C34964" t="str">
        <f t="shared" si="1094"/>
        <v>2017-Vitoria/BA-23-5-1</v>
      </c>
      <c r="D34964" s="4">
        <v>7</v>
      </c>
      <c r="E34964">
        <v>12</v>
      </c>
      <c r="F34964" t="str">
        <f t="shared" si="1095"/>
        <v>23-5-1</v>
      </c>
    </row>
    <row r="34965" spans="1:6" x14ac:dyDescent="0.3">
      <c r="A34965">
        <v>2017</v>
      </c>
      <c r="B34965" t="s">
        <v>4438</v>
      </c>
      <c r="C34965" t="str">
        <f t="shared" si="1094"/>
        <v>2017-Atletico/GO-23-5-2</v>
      </c>
      <c r="D34965" s="4">
        <v>4</v>
      </c>
      <c r="E34965">
        <v>15</v>
      </c>
      <c r="F34965" t="str">
        <f t="shared" si="1095"/>
        <v>23-5-2</v>
      </c>
    </row>
    <row r="34966" spans="1:6" x14ac:dyDescent="0.3">
      <c r="A34966">
        <v>2017</v>
      </c>
      <c r="B34966" t="s">
        <v>3019</v>
      </c>
      <c r="C34966" t="str">
        <f t="shared" si="1094"/>
        <v>2017-Atletico/MG-23-5-2</v>
      </c>
      <c r="D34966" s="4">
        <v>6</v>
      </c>
      <c r="E34966">
        <v>27</v>
      </c>
      <c r="F34966" t="str">
        <f t="shared" si="1095"/>
        <v>23-5-2</v>
      </c>
    </row>
    <row r="34967" spans="1:6" x14ac:dyDescent="0.3">
      <c r="A34967">
        <v>2017</v>
      </c>
      <c r="B34967" t="s">
        <v>1006</v>
      </c>
      <c r="C34967" t="str">
        <f t="shared" si="1094"/>
        <v>2017-Atletico/PR-23-5-2</v>
      </c>
      <c r="D34967" s="4">
        <v>8</v>
      </c>
      <c r="E34967">
        <v>17</v>
      </c>
      <c r="F34967" t="str">
        <f t="shared" si="1095"/>
        <v>23-5-2</v>
      </c>
    </row>
    <row r="34968" spans="1:6" x14ac:dyDescent="0.3">
      <c r="A34968">
        <v>2017</v>
      </c>
      <c r="B34968" t="s">
        <v>3923</v>
      </c>
      <c r="C34968" t="str">
        <f t="shared" si="1094"/>
        <v>2017-Avai/SC-23-5-2</v>
      </c>
      <c r="D34968" s="4">
        <v>5</v>
      </c>
      <c r="E34968">
        <v>16</v>
      </c>
      <c r="F34968" t="str">
        <f t="shared" si="1095"/>
        <v>23-5-2</v>
      </c>
    </row>
    <row r="34969" spans="1:6" x14ac:dyDescent="0.3">
      <c r="A34969">
        <v>2017</v>
      </c>
      <c r="B34969" t="s">
        <v>4949</v>
      </c>
      <c r="C34969" t="str">
        <f t="shared" si="1094"/>
        <v>2017-Bahia/BA-23-5-2</v>
      </c>
      <c r="D34969" s="4">
        <v>5</v>
      </c>
      <c r="E34969">
        <v>21</v>
      </c>
      <c r="F34969" t="str">
        <f t="shared" si="1095"/>
        <v>23-5-2</v>
      </c>
    </row>
    <row r="34970" spans="1:6" x14ac:dyDescent="0.3">
      <c r="A34970">
        <v>2017</v>
      </c>
      <c r="B34970" t="s">
        <v>1007</v>
      </c>
      <c r="C34970" t="str">
        <f t="shared" si="1094"/>
        <v>2017-Botafogo/RJ-23-5-2</v>
      </c>
      <c r="D34970" s="4">
        <v>5</v>
      </c>
      <c r="E34970">
        <v>18</v>
      </c>
      <c r="F34970" t="str">
        <f t="shared" si="1095"/>
        <v>23-5-2</v>
      </c>
    </row>
    <row r="34971" spans="1:6" x14ac:dyDescent="0.3">
      <c r="A34971">
        <v>2017</v>
      </c>
      <c r="B34971" t="s">
        <v>5357</v>
      </c>
      <c r="C34971" t="str">
        <f t="shared" si="1094"/>
        <v>2017-Chapecoense/SC-23-5-2</v>
      </c>
      <c r="D34971" s="4">
        <v>7</v>
      </c>
      <c r="E34971">
        <v>25</v>
      </c>
      <c r="F34971" t="str">
        <f t="shared" si="1095"/>
        <v>23-5-2</v>
      </c>
    </row>
    <row r="34972" spans="1:6" x14ac:dyDescent="0.3">
      <c r="A34972">
        <v>2017</v>
      </c>
      <c r="B34972" t="s">
        <v>1008</v>
      </c>
      <c r="C34972" t="str">
        <f t="shared" si="1094"/>
        <v>2017-Corinthians/SP-23-5-2</v>
      </c>
      <c r="D34972" s="4">
        <v>9</v>
      </c>
      <c r="E34972">
        <v>37</v>
      </c>
      <c r="F34972" t="str">
        <f t="shared" si="1095"/>
        <v>23-5-2</v>
      </c>
    </row>
    <row r="34973" spans="1:6" x14ac:dyDescent="0.3">
      <c r="A34973">
        <v>2017</v>
      </c>
      <c r="B34973" t="s">
        <v>3499</v>
      </c>
      <c r="C34973" t="str">
        <f t="shared" si="1094"/>
        <v>2017-Coritiba/PR-23-5-2</v>
      </c>
      <c r="D34973" s="4">
        <v>3</v>
      </c>
      <c r="E34973">
        <v>28</v>
      </c>
      <c r="F34973" t="str">
        <f t="shared" si="1095"/>
        <v>23-5-2</v>
      </c>
    </row>
    <row r="34974" spans="1:6" x14ac:dyDescent="0.3">
      <c r="A34974">
        <v>2017</v>
      </c>
      <c r="B34974" t="s">
        <v>1009</v>
      </c>
      <c r="C34974" t="str">
        <f t="shared" si="1094"/>
        <v>2017-Cruzeiro/MG-23-5-2</v>
      </c>
      <c r="D34974" s="4">
        <v>6</v>
      </c>
      <c r="E34974">
        <v>26</v>
      </c>
      <c r="F34974" t="str">
        <f t="shared" si="1095"/>
        <v>23-5-2</v>
      </c>
    </row>
    <row r="34975" spans="1:6" x14ac:dyDescent="0.3">
      <c r="A34975">
        <v>2017</v>
      </c>
      <c r="B34975" t="s">
        <v>1011</v>
      </c>
      <c r="C34975" t="str">
        <f t="shared" si="1094"/>
        <v>2017-Flamengo/RJ-23-5-2</v>
      </c>
      <c r="D34975" s="4">
        <v>12</v>
      </c>
      <c r="E34975">
        <v>18</v>
      </c>
      <c r="F34975" t="str">
        <f t="shared" si="1095"/>
        <v>23-5-2</v>
      </c>
    </row>
    <row r="34976" spans="1:6" x14ac:dyDescent="0.3">
      <c r="A34976">
        <v>2017</v>
      </c>
      <c r="B34976" t="s">
        <v>1012</v>
      </c>
      <c r="C34976" t="str">
        <f t="shared" si="1094"/>
        <v>2017-Fluminense/RJ-23-5-2</v>
      </c>
      <c r="D34976" s="4">
        <v>8</v>
      </c>
      <c r="E34976">
        <v>29</v>
      </c>
      <c r="F34976" t="str">
        <f t="shared" si="1095"/>
        <v>23-5-2</v>
      </c>
    </row>
    <row r="34977" spans="1:6" x14ac:dyDescent="0.3">
      <c r="A34977">
        <v>2017</v>
      </c>
      <c r="B34977" t="s">
        <v>1015</v>
      </c>
      <c r="C34977" t="str">
        <f t="shared" si="1094"/>
        <v>2017-Gremio/RS-23-5-2</v>
      </c>
      <c r="D34977" s="4">
        <v>11</v>
      </c>
      <c r="E34977">
        <v>42</v>
      </c>
      <c r="F34977" t="str">
        <f t="shared" si="1095"/>
        <v>23-5-2</v>
      </c>
    </row>
    <row r="34978" spans="1:6" x14ac:dyDescent="0.3">
      <c r="A34978">
        <v>2017</v>
      </c>
      <c r="B34978" t="s">
        <v>1017</v>
      </c>
      <c r="C34978" t="str">
        <f t="shared" si="1094"/>
        <v>2017-Palmeiras/SP-23-5-2</v>
      </c>
      <c r="D34978" s="4">
        <v>13</v>
      </c>
      <c r="E34978">
        <v>33</v>
      </c>
      <c r="F34978" t="str">
        <f t="shared" si="1095"/>
        <v>23-5-2</v>
      </c>
    </row>
    <row r="34979" spans="1:6" x14ac:dyDescent="0.3">
      <c r="A34979">
        <v>2017</v>
      </c>
      <c r="B34979" t="s">
        <v>1019</v>
      </c>
      <c r="C34979" t="str">
        <f t="shared" si="1094"/>
        <v>2017-Ponte Preta/SP-23-5-2</v>
      </c>
      <c r="D34979" s="4">
        <v>4</v>
      </c>
      <c r="E34979">
        <v>11</v>
      </c>
      <c r="F34979" t="str">
        <f t="shared" si="1095"/>
        <v>23-5-2</v>
      </c>
    </row>
    <row r="34980" spans="1:6" x14ac:dyDescent="0.3">
      <c r="A34980">
        <v>2017</v>
      </c>
      <c r="B34980" t="s">
        <v>1021</v>
      </c>
      <c r="C34980" t="str">
        <f t="shared" si="1094"/>
        <v>2017-Santos/SP-23-5-2</v>
      </c>
      <c r="D34980" s="4">
        <v>11</v>
      </c>
      <c r="E34980">
        <v>27</v>
      </c>
      <c r="F34980" t="str">
        <f t="shared" si="1095"/>
        <v>23-5-2</v>
      </c>
    </row>
    <row r="34981" spans="1:6" x14ac:dyDescent="0.3">
      <c r="A34981">
        <v>2017</v>
      </c>
      <c r="B34981" t="s">
        <v>1022</v>
      </c>
      <c r="C34981" t="str">
        <f t="shared" si="1094"/>
        <v>2017-Sao Paulo/SP-23-5-2</v>
      </c>
      <c r="D34981" s="4">
        <v>7</v>
      </c>
      <c r="E34981">
        <v>22</v>
      </c>
      <c r="F34981" t="str">
        <f t="shared" si="1095"/>
        <v>23-5-2</v>
      </c>
    </row>
    <row r="34982" spans="1:6" x14ac:dyDescent="0.3">
      <c r="A34982">
        <v>2017</v>
      </c>
      <c r="B34982" t="s">
        <v>3021</v>
      </c>
      <c r="C34982" t="str">
        <f t="shared" si="1094"/>
        <v>2017-Sport/PE-23-5-2</v>
      </c>
      <c r="D34982" s="4">
        <v>13</v>
      </c>
      <c r="E34982">
        <v>24</v>
      </c>
      <c r="F34982" t="str">
        <f t="shared" si="1095"/>
        <v>23-5-2</v>
      </c>
    </row>
    <row r="34983" spans="1:6" x14ac:dyDescent="0.3">
      <c r="A34983">
        <v>2017</v>
      </c>
      <c r="B34983" t="s">
        <v>1023</v>
      </c>
      <c r="C34983" t="str">
        <f t="shared" si="1094"/>
        <v>2017-Vasco/RJ-23-5-2</v>
      </c>
      <c r="D34983" s="4">
        <v>4</v>
      </c>
      <c r="E34983">
        <v>17</v>
      </c>
      <c r="F34983" t="str">
        <f t="shared" si="1095"/>
        <v>23-5-2</v>
      </c>
    </row>
    <row r="34984" spans="1:6" x14ac:dyDescent="0.3">
      <c r="A34984">
        <v>2017</v>
      </c>
      <c r="B34984" t="s">
        <v>3501</v>
      </c>
      <c r="C34984" t="str">
        <f t="shared" si="1094"/>
        <v>2017-Vitoria/BA-23-5-2</v>
      </c>
      <c r="D34984" s="4">
        <v>4</v>
      </c>
      <c r="E34984">
        <v>12</v>
      </c>
      <c r="F34984" t="str">
        <f t="shared" si="1095"/>
        <v>23-5-2</v>
      </c>
    </row>
    <row r="34985" spans="1:6" x14ac:dyDescent="0.3">
      <c r="A34985">
        <v>2017</v>
      </c>
      <c r="B34985" t="s">
        <v>4442</v>
      </c>
      <c r="C34985" t="str">
        <f t="shared" si="1094"/>
        <v>2017-Atletico/GO-23-5-3</v>
      </c>
      <c r="D34985" s="4">
        <v>5</v>
      </c>
      <c r="E34985">
        <v>15</v>
      </c>
      <c r="F34985" t="str">
        <f t="shared" si="1095"/>
        <v>23-5-3</v>
      </c>
    </row>
    <row r="34986" spans="1:6" x14ac:dyDescent="0.3">
      <c r="A34986">
        <v>2017</v>
      </c>
      <c r="B34986" t="s">
        <v>3022</v>
      </c>
      <c r="C34986" t="str">
        <f t="shared" si="1094"/>
        <v>2017-Atletico/MG-23-5-3</v>
      </c>
      <c r="D34986" s="4">
        <v>6</v>
      </c>
      <c r="E34986">
        <v>28</v>
      </c>
      <c r="F34986" t="str">
        <f t="shared" si="1095"/>
        <v>23-5-3</v>
      </c>
    </row>
    <row r="34987" spans="1:6" x14ac:dyDescent="0.3">
      <c r="A34987">
        <v>2017</v>
      </c>
      <c r="B34987" t="s">
        <v>1024</v>
      </c>
      <c r="C34987" t="str">
        <f t="shared" si="1094"/>
        <v>2017-Atletico/PR-23-5-3</v>
      </c>
      <c r="D34987" s="4">
        <v>5</v>
      </c>
      <c r="E34987">
        <v>17</v>
      </c>
      <c r="F34987" t="str">
        <f t="shared" si="1095"/>
        <v>23-5-3</v>
      </c>
    </row>
    <row r="34988" spans="1:6" x14ac:dyDescent="0.3">
      <c r="A34988">
        <v>2017</v>
      </c>
      <c r="B34988" t="s">
        <v>3926</v>
      </c>
      <c r="C34988" t="str">
        <f t="shared" si="1094"/>
        <v>2017-Avai/SC-23-5-3</v>
      </c>
      <c r="D34988" s="4">
        <v>5</v>
      </c>
      <c r="E34988">
        <v>16</v>
      </c>
      <c r="F34988" t="str">
        <f t="shared" si="1095"/>
        <v>23-5-3</v>
      </c>
    </row>
    <row r="34989" spans="1:6" x14ac:dyDescent="0.3">
      <c r="A34989">
        <v>2017</v>
      </c>
      <c r="B34989" t="s">
        <v>4951</v>
      </c>
      <c r="C34989" t="str">
        <f t="shared" si="1094"/>
        <v>2017-Bahia/BA-23-5-3</v>
      </c>
      <c r="D34989" s="4">
        <v>7</v>
      </c>
      <c r="E34989">
        <v>18</v>
      </c>
      <c r="F34989" t="str">
        <f t="shared" si="1095"/>
        <v>23-5-3</v>
      </c>
    </row>
    <row r="34990" spans="1:6" x14ac:dyDescent="0.3">
      <c r="A34990">
        <v>2017</v>
      </c>
      <c r="B34990" t="s">
        <v>1025</v>
      </c>
      <c r="C34990" t="str">
        <f t="shared" si="1094"/>
        <v>2017-Botafogo/RJ-23-5-3</v>
      </c>
      <c r="D34990" s="4">
        <v>8</v>
      </c>
      <c r="E34990">
        <v>21</v>
      </c>
      <c r="F34990" t="str">
        <f t="shared" si="1095"/>
        <v>23-5-3</v>
      </c>
    </row>
    <row r="34991" spans="1:6" x14ac:dyDescent="0.3">
      <c r="A34991">
        <v>2017</v>
      </c>
      <c r="B34991" t="s">
        <v>5358</v>
      </c>
      <c r="C34991" t="str">
        <f t="shared" si="1094"/>
        <v>2017-Chapecoense/SC-23-5-3</v>
      </c>
      <c r="D34991" s="4">
        <v>6</v>
      </c>
      <c r="E34991">
        <v>27</v>
      </c>
      <c r="F34991" t="str">
        <f t="shared" si="1095"/>
        <v>23-5-3</v>
      </c>
    </row>
    <row r="34992" spans="1:6" x14ac:dyDescent="0.3">
      <c r="A34992">
        <v>2017</v>
      </c>
      <c r="B34992" t="s">
        <v>1026</v>
      </c>
      <c r="C34992" t="str">
        <f t="shared" si="1094"/>
        <v>2017-Corinthians/SP-23-5-3</v>
      </c>
      <c r="D34992" s="4">
        <v>9</v>
      </c>
      <c r="E34992">
        <v>37</v>
      </c>
      <c r="F34992" t="str">
        <f t="shared" si="1095"/>
        <v>23-5-3</v>
      </c>
    </row>
    <row r="34993" spans="1:6" x14ac:dyDescent="0.3">
      <c r="A34993">
        <v>2017</v>
      </c>
      <c r="B34993" t="s">
        <v>3502</v>
      </c>
      <c r="C34993" t="str">
        <f t="shared" si="1094"/>
        <v>2017-Coritiba/PR-23-5-3</v>
      </c>
      <c r="D34993" s="4">
        <v>3</v>
      </c>
      <c r="E34993">
        <v>28</v>
      </c>
      <c r="F34993" t="str">
        <f t="shared" si="1095"/>
        <v>23-5-3</v>
      </c>
    </row>
    <row r="34994" spans="1:6" x14ac:dyDescent="0.3">
      <c r="A34994">
        <v>2017</v>
      </c>
      <c r="B34994" t="s">
        <v>1027</v>
      </c>
      <c r="C34994" t="str">
        <f t="shared" si="1094"/>
        <v>2017-Cruzeiro/MG-23-5-3</v>
      </c>
      <c r="D34994" s="4">
        <v>6</v>
      </c>
      <c r="E34994">
        <v>19</v>
      </c>
      <c r="F34994" t="str">
        <f t="shared" si="1095"/>
        <v>23-5-3</v>
      </c>
    </row>
    <row r="34995" spans="1:6" x14ac:dyDescent="0.3">
      <c r="A34995">
        <v>2017</v>
      </c>
      <c r="B34995" t="s">
        <v>1029</v>
      </c>
      <c r="C34995" t="str">
        <f t="shared" si="1094"/>
        <v>2017-Flamengo/RJ-23-5-3</v>
      </c>
      <c r="D34995" s="4">
        <v>13</v>
      </c>
      <c r="E34995">
        <v>19</v>
      </c>
      <c r="F34995" t="str">
        <f t="shared" si="1095"/>
        <v>23-5-3</v>
      </c>
    </row>
    <row r="34996" spans="1:6" x14ac:dyDescent="0.3">
      <c r="A34996">
        <v>2017</v>
      </c>
      <c r="B34996" t="s">
        <v>1030</v>
      </c>
      <c r="C34996" t="str">
        <f t="shared" si="1094"/>
        <v>2017-Fluminense/RJ-23-5-3</v>
      </c>
      <c r="D34996" s="4">
        <v>5</v>
      </c>
      <c r="E34996">
        <v>26</v>
      </c>
      <c r="F34996" t="str">
        <f t="shared" si="1095"/>
        <v>23-5-3</v>
      </c>
    </row>
    <row r="34997" spans="1:6" x14ac:dyDescent="0.3">
      <c r="A34997">
        <v>2017</v>
      </c>
      <c r="B34997" t="s">
        <v>1033</v>
      </c>
      <c r="C34997" t="str">
        <f t="shared" si="1094"/>
        <v>2017-Gremio/RS-23-5-3</v>
      </c>
      <c r="D34997" s="4">
        <v>11</v>
      </c>
      <c r="E34997">
        <v>27</v>
      </c>
      <c r="F34997" t="str">
        <f t="shared" si="1095"/>
        <v>23-5-3</v>
      </c>
    </row>
    <row r="34998" spans="1:6" x14ac:dyDescent="0.3">
      <c r="A34998">
        <v>2017</v>
      </c>
      <c r="B34998" t="s">
        <v>1035</v>
      </c>
      <c r="C34998" t="str">
        <f t="shared" si="1094"/>
        <v>2017-Palmeiras/SP-23-5-3</v>
      </c>
      <c r="D34998" s="4">
        <v>10</v>
      </c>
      <c r="E34998">
        <v>26</v>
      </c>
      <c r="F34998" t="str">
        <f t="shared" si="1095"/>
        <v>23-5-3</v>
      </c>
    </row>
    <row r="34999" spans="1:6" x14ac:dyDescent="0.3">
      <c r="A34999">
        <v>2017</v>
      </c>
      <c r="B34999" t="s">
        <v>1037</v>
      </c>
      <c r="C34999" t="str">
        <f t="shared" si="1094"/>
        <v>2017-Ponte Preta/SP-23-5-3</v>
      </c>
      <c r="D34999" s="4">
        <v>6</v>
      </c>
      <c r="E34999">
        <v>18</v>
      </c>
      <c r="F34999" t="str">
        <f t="shared" si="1095"/>
        <v>23-5-3</v>
      </c>
    </row>
    <row r="35000" spans="1:6" x14ac:dyDescent="0.3">
      <c r="A35000">
        <v>2017</v>
      </c>
      <c r="B35000" t="s">
        <v>1039</v>
      </c>
      <c r="C35000" t="str">
        <f t="shared" si="1094"/>
        <v>2017-Santos/SP-23-5-3</v>
      </c>
      <c r="D35000" s="4">
        <v>11</v>
      </c>
      <c r="E35000">
        <v>34</v>
      </c>
      <c r="F35000" t="str">
        <f t="shared" si="1095"/>
        <v>23-5-3</v>
      </c>
    </row>
    <row r="35001" spans="1:6" x14ac:dyDescent="0.3">
      <c r="A35001">
        <v>2017</v>
      </c>
      <c r="B35001" t="s">
        <v>1040</v>
      </c>
      <c r="C35001" t="str">
        <f t="shared" si="1094"/>
        <v>2017-Sao Paulo/SP-23-5-3</v>
      </c>
      <c r="D35001" s="4">
        <v>8</v>
      </c>
      <c r="E35001">
        <v>25</v>
      </c>
      <c r="F35001" t="str">
        <f t="shared" si="1095"/>
        <v>23-5-3</v>
      </c>
    </row>
    <row r="35002" spans="1:6" x14ac:dyDescent="0.3">
      <c r="A35002">
        <v>2017</v>
      </c>
      <c r="B35002" t="s">
        <v>3024</v>
      </c>
      <c r="C35002" t="str">
        <f t="shared" si="1094"/>
        <v>2017-Sport/PE-23-5-3</v>
      </c>
      <c r="D35002" s="4">
        <v>9</v>
      </c>
      <c r="E35002">
        <v>26</v>
      </c>
      <c r="F35002" t="str">
        <f t="shared" si="1095"/>
        <v>23-5-3</v>
      </c>
    </row>
    <row r="35003" spans="1:6" x14ac:dyDescent="0.3">
      <c r="A35003">
        <v>2017</v>
      </c>
      <c r="B35003" t="s">
        <v>1041</v>
      </c>
      <c r="C35003" t="str">
        <f t="shared" si="1094"/>
        <v>2017-Vasco/RJ-23-5-3</v>
      </c>
      <c r="D35003" s="4">
        <v>7</v>
      </c>
      <c r="E35003">
        <v>13</v>
      </c>
      <c r="F35003" t="str">
        <f t="shared" si="1095"/>
        <v>23-5-3</v>
      </c>
    </row>
    <row r="35004" spans="1:6" x14ac:dyDescent="0.3">
      <c r="A35004">
        <v>2017</v>
      </c>
      <c r="B35004" t="s">
        <v>3504</v>
      </c>
      <c r="C35004" t="str">
        <f t="shared" si="1094"/>
        <v>2017-Vitoria/BA-23-5-3</v>
      </c>
      <c r="D35004" s="4">
        <v>7</v>
      </c>
      <c r="E35004">
        <v>12</v>
      </c>
      <c r="F35004" t="str">
        <f t="shared" si="1095"/>
        <v>23-5-3</v>
      </c>
    </row>
    <row r="35005" spans="1:6" x14ac:dyDescent="0.3">
      <c r="A35005">
        <v>2017</v>
      </c>
      <c r="B35005" t="s">
        <v>4446</v>
      </c>
      <c r="C35005" t="str">
        <f t="shared" si="1094"/>
        <v>2017-Atletico/GO-23-5-4</v>
      </c>
      <c r="D35005" s="4">
        <v>2</v>
      </c>
      <c r="E35005">
        <v>9</v>
      </c>
      <c r="F35005" t="str">
        <f t="shared" si="1095"/>
        <v>23-5-4</v>
      </c>
    </row>
    <row r="35006" spans="1:6" x14ac:dyDescent="0.3">
      <c r="A35006">
        <v>2017</v>
      </c>
      <c r="B35006" t="s">
        <v>3025</v>
      </c>
      <c r="C35006" t="str">
        <f t="shared" si="1094"/>
        <v>2017-Atletico/MG-23-5-4</v>
      </c>
      <c r="D35006" s="4">
        <v>4</v>
      </c>
      <c r="E35006">
        <v>25</v>
      </c>
      <c r="F35006" t="str">
        <f t="shared" si="1095"/>
        <v>23-5-4</v>
      </c>
    </row>
    <row r="35007" spans="1:6" x14ac:dyDescent="0.3">
      <c r="A35007">
        <v>2017</v>
      </c>
      <c r="B35007" t="s">
        <v>1042</v>
      </c>
      <c r="C35007" t="str">
        <f t="shared" si="1094"/>
        <v>2017-Atletico/PR-23-5-4</v>
      </c>
      <c r="D35007" s="4">
        <v>3</v>
      </c>
      <c r="E35007">
        <v>17</v>
      </c>
      <c r="F35007" t="str">
        <f t="shared" si="1095"/>
        <v>23-5-4</v>
      </c>
    </row>
    <row r="35008" spans="1:6" x14ac:dyDescent="0.3">
      <c r="A35008">
        <v>2017</v>
      </c>
      <c r="B35008" t="s">
        <v>3929</v>
      </c>
      <c r="C35008" t="str">
        <f t="shared" si="1094"/>
        <v>2017-Avai/SC-23-5-4</v>
      </c>
      <c r="D35008" s="4">
        <v>8</v>
      </c>
      <c r="E35008">
        <v>12</v>
      </c>
      <c r="F35008" t="str">
        <f t="shared" si="1095"/>
        <v>23-5-4</v>
      </c>
    </row>
    <row r="35009" spans="1:6" x14ac:dyDescent="0.3">
      <c r="A35009">
        <v>2017</v>
      </c>
      <c r="B35009" t="s">
        <v>4953</v>
      </c>
      <c r="C35009" t="str">
        <f t="shared" si="1094"/>
        <v>2017-Bahia/BA-23-5-4</v>
      </c>
      <c r="D35009" s="4">
        <v>8</v>
      </c>
      <c r="E35009">
        <v>25</v>
      </c>
      <c r="F35009" t="str">
        <f t="shared" si="1095"/>
        <v>23-5-4</v>
      </c>
    </row>
    <row r="35010" spans="1:6" x14ac:dyDescent="0.3">
      <c r="A35010">
        <v>2017</v>
      </c>
      <c r="B35010" t="s">
        <v>1043</v>
      </c>
      <c r="C35010" t="str">
        <f t="shared" si="1094"/>
        <v>2017-Botafogo/RJ-23-5-4</v>
      </c>
      <c r="D35010" s="4">
        <v>9</v>
      </c>
      <c r="E35010">
        <v>24</v>
      </c>
      <c r="F35010" t="str">
        <f t="shared" si="1095"/>
        <v>23-5-4</v>
      </c>
    </row>
    <row r="35011" spans="1:6" x14ac:dyDescent="0.3">
      <c r="A35011">
        <v>2017</v>
      </c>
      <c r="B35011" t="s">
        <v>5359</v>
      </c>
      <c r="C35011" t="str">
        <f t="shared" ref="C35011:C35074" si="1096">A35011&amp;"-"&amp;B35011</f>
        <v>2017-Chapecoense/SC-23-5-4</v>
      </c>
      <c r="D35011" s="4">
        <v>7</v>
      </c>
      <c r="E35011">
        <v>30</v>
      </c>
      <c r="F35011" t="str">
        <f t="shared" ref="F35011:F35074" si="1097">RIGHT(B35011,LEN(C35011)-FIND("-",C35011,6))</f>
        <v>23-5-4</v>
      </c>
    </row>
    <row r="35012" spans="1:6" x14ac:dyDescent="0.3">
      <c r="A35012">
        <v>2017</v>
      </c>
      <c r="B35012" t="s">
        <v>1044</v>
      </c>
      <c r="C35012" t="str">
        <f t="shared" si="1096"/>
        <v>2017-Corinthians/SP-23-5-4</v>
      </c>
      <c r="D35012" s="4">
        <v>11</v>
      </c>
      <c r="E35012">
        <v>39</v>
      </c>
      <c r="F35012" t="str">
        <f t="shared" si="1097"/>
        <v>23-5-4</v>
      </c>
    </row>
    <row r="35013" spans="1:6" x14ac:dyDescent="0.3">
      <c r="A35013">
        <v>2017</v>
      </c>
      <c r="B35013" t="s">
        <v>3505</v>
      </c>
      <c r="C35013" t="str">
        <f t="shared" si="1096"/>
        <v>2017-Coritiba/PR-23-5-4</v>
      </c>
      <c r="D35013" s="4">
        <v>3</v>
      </c>
      <c r="E35013">
        <v>28</v>
      </c>
      <c r="F35013" t="str">
        <f t="shared" si="1097"/>
        <v>23-5-4</v>
      </c>
    </row>
    <row r="35014" spans="1:6" x14ac:dyDescent="0.3">
      <c r="A35014">
        <v>2017</v>
      </c>
      <c r="B35014" t="s">
        <v>1045</v>
      </c>
      <c r="C35014" t="str">
        <f t="shared" si="1096"/>
        <v>2017-Cruzeiro/MG-23-5-4</v>
      </c>
      <c r="D35014" s="4">
        <v>8</v>
      </c>
      <c r="E35014">
        <v>19</v>
      </c>
      <c r="F35014" t="str">
        <f t="shared" si="1097"/>
        <v>23-5-4</v>
      </c>
    </row>
    <row r="35015" spans="1:6" x14ac:dyDescent="0.3">
      <c r="A35015">
        <v>2017</v>
      </c>
      <c r="B35015" t="s">
        <v>1047</v>
      </c>
      <c r="C35015" t="str">
        <f t="shared" si="1096"/>
        <v>2017-Flamengo/RJ-23-5-4</v>
      </c>
      <c r="D35015" s="4">
        <v>8</v>
      </c>
      <c r="E35015">
        <v>27</v>
      </c>
      <c r="F35015" t="str">
        <f t="shared" si="1097"/>
        <v>23-5-4</v>
      </c>
    </row>
    <row r="35016" spans="1:6" x14ac:dyDescent="0.3">
      <c r="A35016">
        <v>2017</v>
      </c>
      <c r="B35016" t="s">
        <v>1048</v>
      </c>
      <c r="C35016" t="str">
        <f t="shared" si="1096"/>
        <v>2017-Fluminense/RJ-23-5-4</v>
      </c>
      <c r="D35016" s="4">
        <v>5</v>
      </c>
      <c r="E35016">
        <v>28</v>
      </c>
      <c r="F35016" t="str">
        <f t="shared" si="1097"/>
        <v>23-5-4</v>
      </c>
    </row>
    <row r="35017" spans="1:6" x14ac:dyDescent="0.3">
      <c r="A35017">
        <v>2017</v>
      </c>
      <c r="B35017" t="s">
        <v>1051</v>
      </c>
      <c r="C35017" t="str">
        <f t="shared" si="1096"/>
        <v>2017-Gremio/RS-23-5-4</v>
      </c>
      <c r="D35017" s="4">
        <v>10</v>
      </c>
      <c r="E35017">
        <v>29</v>
      </c>
      <c r="F35017" t="str">
        <f t="shared" si="1097"/>
        <v>23-5-4</v>
      </c>
    </row>
    <row r="35018" spans="1:6" x14ac:dyDescent="0.3">
      <c r="A35018">
        <v>2017</v>
      </c>
      <c r="B35018" t="s">
        <v>1053</v>
      </c>
      <c r="C35018" t="str">
        <f t="shared" si="1096"/>
        <v>2017-Palmeiras/SP-23-5-4</v>
      </c>
      <c r="D35018" s="4">
        <v>7</v>
      </c>
      <c r="E35018">
        <v>23</v>
      </c>
      <c r="F35018" t="str">
        <f t="shared" si="1097"/>
        <v>23-5-4</v>
      </c>
    </row>
    <row r="35019" spans="1:6" x14ac:dyDescent="0.3">
      <c r="A35019">
        <v>2017</v>
      </c>
      <c r="B35019" t="s">
        <v>1055</v>
      </c>
      <c r="C35019" t="str">
        <f t="shared" si="1096"/>
        <v>2017-Ponte Preta/SP-23-5-4</v>
      </c>
      <c r="D35019" s="4">
        <v>6</v>
      </c>
      <c r="E35019">
        <v>18</v>
      </c>
      <c r="F35019" t="str">
        <f t="shared" si="1097"/>
        <v>23-5-4</v>
      </c>
    </row>
    <row r="35020" spans="1:6" x14ac:dyDescent="0.3">
      <c r="A35020">
        <v>2017</v>
      </c>
      <c r="B35020" t="s">
        <v>1057</v>
      </c>
      <c r="C35020" t="str">
        <f t="shared" si="1096"/>
        <v>2017-Santos/SP-23-5-4</v>
      </c>
      <c r="D35020" s="4">
        <v>13</v>
      </c>
      <c r="E35020">
        <v>36</v>
      </c>
      <c r="F35020" t="str">
        <f t="shared" si="1097"/>
        <v>23-5-4</v>
      </c>
    </row>
    <row r="35021" spans="1:6" x14ac:dyDescent="0.3">
      <c r="A35021">
        <v>2017</v>
      </c>
      <c r="B35021" t="s">
        <v>1058</v>
      </c>
      <c r="C35021" t="str">
        <f t="shared" si="1096"/>
        <v>2017-Sao Paulo/SP-23-5-4</v>
      </c>
      <c r="D35021" s="4">
        <v>5</v>
      </c>
      <c r="E35021">
        <v>16</v>
      </c>
      <c r="F35021" t="str">
        <f t="shared" si="1097"/>
        <v>23-5-4</v>
      </c>
    </row>
    <row r="35022" spans="1:6" x14ac:dyDescent="0.3">
      <c r="A35022">
        <v>2017</v>
      </c>
      <c r="B35022" t="s">
        <v>3027</v>
      </c>
      <c r="C35022" t="str">
        <f t="shared" si="1096"/>
        <v>2017-Sport/PE-23-5-4</v>
      </c>
      <c r="D35022" s="4">
        <v>9</v>
      </c>
      <c r="E35022">
        <v>24</v>
      </c>
      <c r="F35022" t="str">
        <f t="shared" si="1097"/>
        <v>23-5-4</v>
      </c>
    </row>
    <row r="35023" spans="1:6" x14ac:dyDescent="0.3">
      <c r="A35023">
        <v>2017</v>
      </c>
      <c r="B35023" t="s">
        <v>1059</v>
      </c>
      <c r="C35023" t="str">
        <f t="shared" si="1096"/>
        <v>2017-Vasco/RJ-23-5-4</v>
      </c>
      <c r="D35023" s="4">
        <v>7</v>
      </c>
      <c r="E35023">
        <v>22</v>
      </c>
      <c r="F35023" t="str">
        <f t="shared" si="1097"/>
        <v>23-5-4</v>
      </c>
    </row>
    <row r="35024" spans="1:6" x14ac:dyDescent="0.3">
      <c r="A35024">
        <v>2017</v>
      </c>
      <c r="B35024" t="s">
        <v>3507</v>
      </c>
      <c r="C35024" t="str">
        <f t="shared" si="1096"/>
        <v>2017-Vitoria/BA-23-5-4</v>
      </c>
      <c r="D35024" s="4">
        <v>3</v>
      </c>
      <c r="E35024">
        <v>9</v>
      </c>
      <c r="F35024" t="str">
        <f t="shared" si="1097"/>
        <v>23-5-4</v>
      </c>
    </row>
    <row r="35025" spans="1:6" x14ac:dyDescent="0.3">
      <c r="A35025">
        <v>2017</v>
      </c>
      <c r="B35025" t="s">
        <v>4450</v>
      </c>
      <c r="C35025" t="str">
        <f t="shared" si="1096"/>
        <v>2017-Atletico/GO-24-2-0</v>
      </c>
      <c r="D35025" s="4">
        <v>4</v>
      </c>
      <c r="E35025">
        <v>8</v>
      </c>
      <c r="F35025" t="str">
        <f t="shared" si="1097"/>
        <v>24-2-0</v>
      </c>
    </row>
    <row r="35026" spans="1:6" x14ac:dyDescent="0.3">
      <c r="A35026">
        <v>2017</v>
      </c>
      <c r="B35026" t="s">
        <v>3029</v>
      </c>
      <c r="C35026" t="str">
        <f t="shared" si="1096"/>
        <v>2017-Atletico/MG-24-2-0</v>
      </c>
      <c r="D35026" s="4">
        <v>2.25</v>
      </c>
      <c r="E35026">
        <v>10</v>
      </c>
      <c r="F35026" t="str">
        <f t="shared" si="1097"/>
        <v>24-2-0</v>
      </c>
    </row>
    <row r="35027" spans="1:6" x14ac:dyDescent="0.3">
      <c r="A35027">
        <v>2017</v>
      </c>
      <c r="B35027" t="s">
        <v>1060</v>
      </c>
      <c r="C35027" t="str">
        <f t="shared" si="1096"/>
        <v>2017-Atletico/PR-24-2-0</v>
      </c>
      <c r="D35027" s="4">
        <v>4</v>
      </c>
      <c r="E35027">
        <v>11</v>
      </c>
      <c r="F35027" t="str">
        <f t="shared" si="1097"/>
        <v>24-2-0</v>
      </c>
    </row>
    <row r="35028" spans="1:6" x14ac:dyDescent="0.3">
      <c r="A35028">
        <v>2017</v>
      </c>
      <c r="B35028" t="s">
        <v>3932</v>
      </c>
      <c r="C35028" t="str">
        <f t="shared" si="1096"/>
        <v>2017-Avai/SC-24-2-0</v>
      </c>
      <c r="D35028" s="4">
        <v>2.1851829999999999</v>
      </c>
      <c r="E35028">
        <v>8</v>
      </c>
      <c r="F35028" t="str">
        <f t="shared" si="1097"/>
        <v>24-2-0</v>
      </c>
    </row>
    <row r="35029" spans="1:6" x14ac:dyDescent="0.3">
      <c r="A35029">
        <v>2017</v>
      </c>
      <c r="B35029" t="s">
        <v>4955</v>
      </c>
      <c r="C35029" t="str">
        <f t="shared" si="1096"/>
        <v>2017-Bahia/BA-24-2-0</v>
      </c>
      <c r="D35029" s="4">
        <v>1.9285730000000001</v>
      </c>
      <c r="E35029">
        <v>10</v>
      </c>
      <c r="F35029" t="str">
        <f t="shared" si="1097"/>
        <v>24-2-0</v>
      </c>
    </row>
    <row r="35030" spans="1:6" x14ac:dyDescent="0.3">
      <c r="A35030">
        <v>2017</v>
      </c>
      <c r="B35030" t="s">
        <v>1061</v>
      </c>
      <c r="C35030" t="str">
        <f t="shared" si="1096"/>
        <v>2017-Botafogo/RJ-24-2-0</v>
      </c>
      <c r="D35030" s="4">
        <v>2.6904780000000001</v>
      </c>
      <c r="E35030">
        <v>16</v>
      </c>
      <c r="F35030" t="str">
        <f t="shared" si="1097"/>
        <v>24-2-0</v>
      </c>
    </row>
    <row r="35031" spans="1:6" x14ac:dyDescent="0.3">
      <c r="A35031">
        <v>2017</v>
      </c>
      <c r="B35031" t="s">
        <v>5360</v>
      </c>
      <c r="C35031" t="str">
        <f t="shared" si="1096"/>
        <v>2017-Chapecoense/SC-24-2-0</v>
      </c>
      <c r="D35031" s="4">
        <v>1.600004</v>
      </c>
      <c r="E35031">
        <v>16</v>
      </c>
      <c r="F35031" t="str">
        <f t="shared" si="1097"/>
        <v>24-2-0</v>
      </c>
    </row>
    <row r="35032" spans="1:6" x14ac:dyDescent="0.3">
      <c r="A35032">
        <v>2017</v>
      </c>
      <c r="B35032" t="s">
        <v>1062</v>
      </c>
      <c r="C35032" t="str">
        <f t="shared" si="1096"/>
        <v>2017-Corinthians/SP-24-2-0</v>
      </c>
      <c r="D35032" s="4">
        <v>3</v>
      </c>
      <c r="E35032">
        <v>13</v>
      </c>
      <c r="F35032" t="str">
        <f t="shared" si="1097"/>
        <v>24-2-0</v>
      </c>
    </row>
    <row r="35033" spans="1:6" x14ac:dyDescent="0.3">
      <c r="A35033">
        <v>2017</v>
      </c>
      <c r="B35033" t="s">
        <v>3508</v>
      </c>
      <c r="C35033" t="str">
        <f t="shared" si="1096"/>
        <v>2017-Coritiba/PR-24-2-0</v>
      </c>
      <c r="D35033" s="4">
        <v>2.4285700000000001</v>
      </c>
      <c r="E35033">
        <v>16</v>
      </c>
      <c r="F35033" t="str">
        <f t="shared" si="1097"/>
        <v>24-2-0</v>
      </c>
    </row>
    <row r="35034" spans="1:6" x14ac:dyDescent="0.3">
      <c r="A35034">
        <v>2017</v>
      </c>
      <c r="B35034" t="s">
        <v>1063</v>
      </c>
      <c r="C35034" t="str">
        <f t="shared" si="1096"/>
        <v>2017-Cruzeiro/MG-24-2-0</v>
      </c>
      <c r="D35034" s="4">
        <v>6</v>
      </c>
      <c r="E35034">
        <v>14</v>
      </c>
      <c r="F35034" t="str">
        <f t="shared" si="1097"/>
        <v>24-2-0</v>
      </c>
    </row>
    <row r="35035" spans="1:6" x14ac:dyDescent="0.3">
      <c r="A35035">
        <v>2017</v>
      </c>
      <c r="B35035" t="s">
        <v>1065</v>
      </c>
      <c r="C35035" t="str">
        <f t="shared" si="1096"/>
        <v>2017-Flamengo/RJ-24-2-0</v>
      </c>
      <c r="D35035" s="4">
        <v>3</v>
      </c>
      <c r="E35035">
        <v>16</v>
      </c>
      <c r="F35035" t="str">
        <f t="shared" si="1097"/>
        <v>24-2-0</v>
      </c>
    </row>
    <row r="35036" spans="1:6" x14ac:dyDescent="0.3">
      <c r="A35036">
        <v>2017</v>
      </c>
      <c r="B35036" t="s">
        <v>1066</v>
      </c>
      <c r="C35036" t="str">
        <f t="shared" si="1096"/>
        <v>2017-Fluminense/RJ-24-2-0</v>
      </c>
      <c r="D35036" s="4">
        <v>2.4545499999999998</v>
      </c>
      <c r="E35036">
        <v>16</v>
      </c>
      <c r="F35036" t="str">
        <f t="shared" si="1097"/>
        <v>24-2-0</v>
      </c>
    </row>
    <row r="35037" spans="1:6" x14ac:dyDescent="0.3">
      <c r="A35037">
        <v>2017</v>
      </c>
      <c r="B35037" t="s">
        <v>1069</v>
      </c>
      <c r="C35037" t="str">
        <f t="shared" si="1096"/>
        <v>2017-Gremio/RS-24-2-0</v>
      </c>
      <c r="D35037" s="4">
        <v>2.6</v>
      </c>
      <c r="E35037">
        <v>13</v>
      </c>
      <c r="F35037" t="str">
        <f t="shared" si="1097"/>
        <v>24-2-0</v>
      </c>
    </row>
    <row r="35038" spans="1:6" x14ac:dyDescent="0.3">
      <c r="A35038">
        <v>2017</v>
      </c>
      <c r="B35038" t="s">
        <v>1072</v>
      </c>
      <c r="C35038" t="str">
        <f t="shared" si="1096"/>
        <v>2017-Palmeiras/SP-24-2-0</v>
      </c>
      <c r="D35038" s="4">
        <v>3.6956540000000002</v>
      </c>
      <c r="E35038">
        <v>14</v>
      </c>
      <c r="F35038" t="str">
        <f t="shared" si="1097"/>
        <v>24-2-0</v>
      </c>
    </row>
    <row r="35039" spans="1:6" x14ac:dyDescent="0.3">
      <c r="A35039">
        <v>2017</v>
      </c>
      <c r="B35039" t="s">
        <v>1074</v>
      </c>
      <c r="C35039" t="str">
        <f t="shared" si="1096"/>
        <v>2017-Ponte Preta/SP-24-2-0</v>
      </c>
      <c r="D35039" s="4">
        <v>2.5625</v>
      </c>
      <c r="E35039">
        <v>16</v>
      </c>
      <c r="F35039" t="str">
        <f t="shared" si="1097"/>
        <v>24-2-0</v>
      </c>
    </row>
    <row r="35040" spans="1:6" x14ac:dyDescent="0.3">
      <c r="A35040">
        <v>2017</v>
      </c>
      <c r="B35040" t="s">
        <v>1076</v>
      </c>
      <c r="C35040" t="str">
        <f t="shared" si="1096"/>
        <v>2017-Santos/SP-24-2-0</v>
      </c>
      <c r="D35040" s="4">
        <v>3</v>
      </c>
      <c r="E35040">
        <v>15</v>
      </c>
      <c r="F35040" t="str">
        <f t="shared" si="1097"/>
        <v>24-2-0</v>
      </c>
    </row>
    <row r="35041" spans="1:6" x14ac:dyDescent="0.3">
      <c r="A35041">
        <v>2017</v>
      </c>
      <c r="B35041" t="s">
        <v>1078</v>
      </c>
      <c r="C35041" t="str">
        <f t="shared" si="1096"/>
        <v>2017-Sao Paulo/SP-24-2-0</v>
      </c>
      <c r="D35041" s="4">
        <v>2.4</v>
      </c>
      <c r="E35041">
        <v>8</v>
      </c>
      <c r="F35041" t="str">
        <f t="shared" si="1097"/>
        <v>24-2-0</v>
      </c>
    </row>
    <row r="35042" spans="1:6" x14ac:dyDescent="0.3">
      <c r="A35042">
        <v>2017</v>
      </c>
      <c r="B35042" t="s">
        <v>3031</v>
      </c>
      <c r="C35042" t="str">
        <f t="shared" si="1096"/>
        <v>2017-Sport/PE-24-2-0</v>
      </c>
      <c r="D35042" s="4">
        <v>0</v>
      </c>
      <c r="E35042">
        <v>14</v>
      </c>
      <c r="F35042" t="str">
        <f t="shared" si="1097"/>
        <v>24-2-0</v>
      </c>
    </row>
    <row r="35043" spans="1:6" x14ac:dyDescent="0.3">
      <c r="A35043">
        <v>2017</v>
      </c>
      <c r="B35043" t="s">
        <v>1079</v>
      </c>
      <c r="C35043" t="str">
        <f t="shared" si="1096"/>
        <v>2017-Vasco/RJ-24-2-0</v>
      </c>
      <c r="D35043" s="4">
        <v>2</v>
      </c>
      <c r="E35043">
        <v>10</v>
      </c>
      <c r="F35043" t="str">
        <f t="shared" si="1097"/>
        <v>24-2-0</v>
      </c>
    </row>
    <row r="35044" spans="1:6" x14ac:dyDescent="0.3">
      <c r="A35044">
        <v>2017</v>
      </c>
      <c r="B35044" t="s">
        <v>3511</v>
      </c>
      <c r="C35044" t="str">
        <f t="shared" si="1096"/>
        <v>2017-Vitoria/BA-24-2-0</v>
      </c>
      <c r="D35044" s="4">
        <v>2.8</v>
      </c>
      <c r="E35044">
        <v>14</v>
      </c>
      <c r="F35044" t="str">
        <f t="shared" si="1097"/>
        <v>24-2-0</v>
      </c>
    </row>
    <row r="35045" spans="1:6" x14ac:dyDescent="0.3">
      <c r="A35045">
        <v>2017</v>
      </c>
      <c r="B35045" t="s">
        <v>4454</v>
      </c>
      <c r="C35045" t="str">
        <f t="shared" si="1096"/>
        <v>2017-Atletico/GO-24-2-1</v>
      </c>
      <c r="D35045" s="4">
        <v>2.4</v>
      </c>
      <c r="E35045">
        <v>8</v>
      </c>
      <c r="F35045" t="str">
        <f t="shared" si="1097"/>
        <v>24-2-1</v>
      </c>
    </row>
    <row r="35046" spans="1:6" x14ac:dyDescent="0.3">
      <c r="A35046">
        <v>2017</v>
      </c>
      <c r="B35046" t="s">
        <v>3033</v>
      </c>
      <c r="C35046" t="str">
        <f t="shared" si="1096"/>
        <v>2017-Atletico/MG-24-2-1</v>
      </c>
      <c r="D35046" s="4">
        <v>3.1250010000000001</v>
      </c>
      <c r="E35046">
        <v>14</v>
      </c>
      <c r="F35046" t="str">
        <f t="shared" si="1097"/>
        <v>24-2-1</v>
      </c>
    </row>
    <row r="35047" spans="1:6" x14ac:dyDescent="0.3">
      <c r="A35047">
        <v>2017</v>
      </c>
      <c r="B35047" t="s">
        <v>1080</v>
      </c>
      <c r="C35047" t="str">
        <f t="shared" si="1096"/>
        <v>2017-Atletico/PR-24-2-1</v>
      </c>
      <c r="D35047" s="4">
        <v>3.2</v>
      </c>
      <c r="E35047">
        <v>16</v>
      </c>
      <c r="F35047" t="str">
        <f t="shared" si="1097"/>
        <v>24-2-1</v>
      </c>
    </row>
    <row r="35048" spans="1:6" x14ac:dyDescent="0.3">
      <c r="A35048">
        <v>2017</v>
      </c>
      <c r="B35048" t="s">
        <v>3935</v>
      </c>
      <c r="C35048" t="str">
        <f t="shared" si="1096"/>
        <v>2017-Avai/SC-24-2-1</v>
      </c>
      <c r="D35048" s="4">
        <v>6</v>
      </c>
      <c r="E35048">
        <v>16</v>
      </c>
      <c r="F35048" t="str">
        <f t="shared" si="1097"/>
        <v>24-2-1</v>
      </c>
    </row>
    <row r="35049" spans="1:6" x14ac:dyDescent="0.3">
      <c r="A35049">
        <v>2017</v>
      </c>
      <c r="B35049" t="s">
        <v>4957</v>
      </c>
      <c r="C35049" t="str">
        <f t="shared" si="1096"/>
        <v>2017-Bahia/BA-24-2-1</v>
      </c>
      <c r="D35049" s="4">
        <v>2.714289</v>
      </c>
      <c r="E35049">
        <v>14</v>
      </c>
      <c r="F35049" t="str">
        <f t="shared" si="1097"/>
        <v>24-2-1</v>
      </c>
    </row>
    <row r="35050" spans="1:6" x14ac:dyDescent="0.3">
      <c r="A35050">
        <v>2017</v>
      </c>
      <c r="B35050" t="s">
        <v>1081</v>
      </c>
      <c r="C35050" t="str">
        <f t="shared" si="1096"/>
        <v>2017-Botafogo/RJ-24-2-1</v>
      </c>
      <c r="D35050" s="4">
        <v>2.636361</v>
      </c>
      <c r="E35050">
        <v>16</v>
      </c>
      <c r="F35050" t="str">
        <f t="shared" si="1097"/>
        <v>24-2-1</v>
      </c>
    </row>
    <row r="35051" spans="1:6" x14ac:dyDescent="0.3">
      <c r="A35051">
        <v>2017</v>
      </c>
      <c r="B35051" t="s">
        <v>5361</v>
      </c>
      <c r="C35051" t="str">
        <f t="shared" si="1096"/>
        <v>2017-Chapecoense/SC-24-2-1</v>
      </c>
      <c r="D35051" s="4">
        <v>1.000003</v>
      </c>
      <c r="E35051">
        <v>14</v>
      </c>
      <c r="F35051" t="str">
        <f t="shared" si="1097"/>
        <v>24-2-1</v>
      </c>
    </row>
    <row r="35052" spans="1:6" x14ac:dyDescent="0.3">
      <c r="A35052">
        <v>2017</v>
      </c>
      <c r="B35052" t="s">
        <v>1082</v>
      </c>
      <c r="C35052" t="str">
        <f t="shared" si="1096"/>
        <v>2017-Corinthians/SP-24-2-1</v>
      </c>
      <c r="D35052" s="4">
        <v>0</v>
      </c>
      <c r="E35052">
        <v>15</v>
      </c>
      <c r="F35052" t="str">
        <f t="shared" si="1097"/>
        <v>24-2-1</v>
      </c>
    </row>
    <row r="35053" spans="1:6" x14ac:dyDescent="0.3">
      <c r="A35053">
        <v>2017</v>
      </c>
      <c r="B35053" t="s">
        <v>3512</v>
      </c>
      <c r="C35053" t="str">
        <f t="shared" si="1096"/>
        <v>2017-Coritiba/PR-24-2-1</v>
      </c>
      <c r="D35053" s="4">
        <v>2.1666699999999999</v>
      </c>
      <c r="E35053">
        <v>12</v>
      </c>
      <c r="F35053" t="str">
        <f t="shared" si="1097"/>
        <v>24-2-1</v>
      </c>
    </row>
    <row r="35054" spans="1:6" x14ac:dyDescent="0.3">
      <c r="A35054">
        <v>2017</v>
      </c>
      <c r="B35054" t="s">
        <v>1083</v>
      </c>
      <c r="C35054" t="str">
        <f t="shared" si="1096"/>
        <v>2017-Cruzeiro/MG-24-2-1</v>
      </c>
      <c r="D35054" s="4">
        <v>2.6666720000000002</v>
      </c>
      <c r="E35054">
        <v>16</v>
      </c>
      <c r="F35054" t="str">
        <f t="shared" si="1097"/>
        <v>24-2-1</v>
      </c>
    </row>
    <row r="35055" spans="1:6" x14ac:dyDescent="0.3">
      <c r="A35055">
        <v>2017</v>
      </c>
      <c r="B35055" t="s">
        <v>1085</v>
      </c>
      <c r="C35055" t="str">
        <f t="shared" si="1096"/>
        <v>2017-Flamengo/RJ-24-2-1</v>
      </c>
      <c r="D35055" s="4">
        <v>2.625</v>
      </c>
      <c r="E35055">
        <v>16</v>
      </c>
      <c r="F35055" t="str">
        <f t="shared" si="1097"/>
        <v>24-2-1</v>
      </c>
    </row>
    <row r="35056" spans="1:6" x14ac:dyDescent="0.3">
      <c r="A35056">
        <v>2017</v>
      </c>
      <c r="B35056" t="s">
        <v>1086</v>
      </c>
      <c r="C35056" t="str">
        <f t="shared" si="1096"/>
        <v>2017-Fluminense/RJ-24-2-1</v>
      </c>
      <c r="D35056" s="4">
        <v>1.6666650000000001</v>
      </c>
      <c r="E35056">
        <v>16</v>
      </c>
      <c r="F35056" t="str">
        <f t="shared" si="1097"/>
        <v>24-2-1</v>
      </c>
    </row>
    <row r="35057" spans="1:6" x14ac:dyDescent="0.3">
      <c r="A35057">
        <v>2017</v>
      </c>
      <c r="B35057" t="s">
        <v>1089</v>
      </c>
      <c r="C35057" t="str">
        <f t="shared" si="1096"/>
        <v>2017-Gremio/RS-24-2-1</v>
      </c>
      <c r="D35057" s="4">
        <v>2.6923050000000002</v>
      </c>
      <c r="E35057">
        <v>16</v>
      </c>
      <c r="F35057" t="str">
        <f t="shared" si="1097"/>
        <v>24-2-1</v>
      </c>
    </row>
    <row r="35058" spans="1:6" x14ac:dyDescent="0.3">
      <c r="A35058">
        <v>2017</v>
      </c>
      <c r="B35058" t="s">
        <v>1092</v>
      </c>
      <c r="C35058" t="str">
        <f t="shared" si="1096"/>
        <v>2017-Palmeiras/SP-24-2-1</v>
      </c>
      <c r="D35058" s="4">
        <v>3.1749999999999998</v>
      </c>
      <c r="E35058">
        <v>14</v>
      </c>
      <c r="F35058" t="str">
        <f t="shared" si="1097"/>
        <v>24-2-1</v>
      </c>
    </row>
    <row r="35059" spans="1:6" x14ac:dyDescent="0.3">
      <c r="A35059">
        <v>2017</v>
      </c>
      <c r="B35059" t="s">
        <v>1094</v>
      </c>
      <c r="C35059" t="str">
        <f t="shared" si="1096"/>
        <v>2017-Ponte Preta/SP-24-2-1</v>
      </c>
      <c r="D35059" s="4">
        <v>1.750003</v>
      </c>
      <c r="E35059">
        <v>10</v>
      </c>
      <c r="F35059" t="str">
        <f t="shared" si="1097"/>
        <v>24-2-1</v>
      </c>
    </row>
    <row r="35060" spans="1:6" x14ac:dyDescent="0.3">
      <c r="A35060">
        <v>2017</v>
      </c>
      <c r="B35060" t="s">
        <v>1096</v>
      </c>
      <c r="C35060" t="str">
        <f t="shared" si="1096"/>
        <v>2017-Santos/SP-24-2-1</v>
      </c>
      <c r="D35060" s="4">
        <v>2.8571399999999998</v>
      </c>
      <c r="E35060">
        <v>16</v>
      </c>
      <c r="F35060" t="str">
        <f t="shared" si="1097"/>
        <v>24-2-1</v>
      </c>
    </row>
    <row r="35061" spans="1:6" x14ac:dyDescent="0.3">
      <c r="A35061">
        <v>2017</v>
      </c>
      <c r="B35061" t="s">
        <v>1098</v>
      </c>
      <c r="C35061" t="str">
        <f t="shared" si="1096"/>
        <v>2017-Sao Paulo/SP-24-2-1</v>
      </c>
      <c r="D35061" s="4">
        <v>2.333332</v>
      </c>
      <c r="E35061">
        <v>14</v>
      </c>
      <c r="F35061" t="str">
        <f t="shared" si="1097"/>
        <v>24-2-1</v>
      </c>
    </row>
    <row r="35062" spans="1:6" x14ac:dyDescent="0.3">
      <c r="A35062">
        <v>2017</v>
      </c>
      <c r="B35062" t="s">
        <v>3035</v>
      </c>
      <c r="C35062" t="str">
        <f t="shared" si="1096"/>
        <v>2017-Sport/PE-24-2-1</v>
      </c>
      <c r="D35062" s="4">
        <v>0</v>
      </c>
      <c r="E35062">
        <v>14</v>
      </c>
      <c r="F35062" t="str">
        <f t="shared" si="1097"/>
        <v>24-2-1</v>
      </c>
    </row>
    <row r="35063" spans="1:6" x14ac:dyDescent="0.3">
      <c r="A35063">
        <v>2017</v>
      </c>
      <c r="B35063" t="s">
        <v>1099</v>
      </c>
      <c r="C35063" t="str">
        <f t="shared" si="1096"/>
        <v>2017-Vasco/RJ-24-2-1</v>
      </c>
      <c r="D35063" s="4">
        <v>2.8571399999999998</v>
      </c>
      <c r="E35063">
        <v>14</v>
      </c>
      <c r="F35063" t="str">
        <f t="shared" si="1097"/>
        <v>24-2-1</v>
      </c>
    </row>
    <row r="35064" spans="1:6" x14ac:dyDescent="0.3">
      <c r="A35064">
        <v>2017</v>
      </c>
      <c r="B35064" t="s">
        <v>3515</v>
      </c>
      <c r="C35064" t="str">
        <f t="shared" si="1096"/>
        <v>2017-Vitoria/BA-24-2-1</v>
      </c>
      <c r="D35064" s="4">
        <v>3.0000019999999998</v>
      </c>
      <c r="E35064">
        <v>14</v>
      </c>
      <c r="F35064" t="str">
        <f t="shared" si="1097"/>
        <v>24-2-1</v>
      </c>
    </row>
    <row r="35065" spans="1:6" x14ac:dyDescent="0.3">
      <c r="A35065">
        <v>2017</v>
      </c>
      <c r="B35065" t="s">
        <v>4458</v>
      </c>
      <c r="C35065" t="str">
        <f t="shared" si="1096"/>
        <v>2017-Atletico/GO-24-3-0</v>
      </c>
      <c r="D35065" s="4">
        <v>7</v>
      </c>
      <c r="E35065">
        <v>15</v>
      </c>
      <c r="F35065" t="str">
        <f t="shared" si="1097"/>
        <v>24-3-0</v>
      </c>
    </row>
    <row r="35066" spans="1:6" x14ac:dyDescent="0.3">
      <c r="A35066">
        <v>2017</v>
      </c>
      <c r="B35066" t="s">
        <v>3037</v>
      </c>
      <c r="C35066" t="str">
        <f t="shared" si="1096"/>
        <v>2017-Atletico/MG-24-3-0</v>
      </c>
      <c r="D35066" s="4">
        <v>5</v>
      </c>
      <c r="E35066">
        <v>21</v>
      </c>
      <c r="F35066" t="str">
        <f t="shared" si="1097"/>
        <v>24-3-0</v>
      </c>
    </row>
    <row r="35067" spans="1:6" x14ac:dyDescent="0.3">
      <c r="A35067">
        <v>2017</v>
      </c>
      <c r="B35067" t="s">
        <v>1100</v>
      </c>
      <c r="C35067" t="str">
        <f t="shared" si="1096"/>
        <v>2017-Atletico/PR-24-3-0</v>
      </c>
      <c r="D35067" s="4">
        <v>7</v>
      </c>
      <c r="E35067">
        <v>29</v>
      </c>
      <c r="F35067" t="str">
        <f t="shared" si="1097"/>
        <v>24-3-0</v>
      </c>
    </row>
    <row r="35068" spans="1:6" x14ac:dyDescent="0.3">
      <c r="A35068">
        <v>2017</v>
      </c>
      <c r="B35068" t="s">
        <v>3938</v>
      </c>
      <c r="C35068" t="str">
        <f t="shared" si="1096"/>
        <v>2017-Avai/SC-24-3-0</v>
      </c>
      <c r="D35068" s="4">
        <v>3</v>
      </c>
      <c r="E35068">
        <v>22</v>
      </c>
      <c r="F35068" t="str">
        <f t="shared" si="1097"/>
        <v>24-3-0</v>
      </c>
    </row>
    <row r="35069" spans="1:6" x14ac:dyDescent="0.3">
      <c r="A35069">
        <v>2017</v>
      </c>
      <c r="B35069" t="s">
        <v>4959</v>
      </c>
      <c r="C35069" t="str">
        <f t="shared" si="1096"/>
        <v>2017-Bahia/BA-24-3-0</v>
      </c>
      <c r="D35069" s="4">
        <v>3.7142819999999999</v>
      </c>
      <c r="E35069">
        <v>19</v>
      </c>
      <c r="F35069" t="str">
        <f t="shared" si="1097"/>
        <v>24-3-0</v>
      </c>
    </row>
    <row r="35070" spans="1:6" x14ac:dyDescent="0.3">
      <c r="A35070">
        <v>2017</v>
      </c>
      <c r="B35070" t="s">
        <v>1101</v>
      </c>
      <c r="C35070" t="str">
        <f t="shared" si="1096"/>
        <v>2017-Botafogo/RJ-24-3-0</v>
      </c>
      <c r="D35070" s="4">
        <v>9</v>
      </c>
      <c r="E35070">
        <v>29</v>
      </c>
      <c r="F35070" t="str">
        <f t="shared" si="1097"/>
        <v>24-3-0</v>
      </c>
    </row>
    <row r="35071" spans="1:6" x14ac:dyDescent="0.3">
      <c r="A35071">
        <v>2017</v>
      </c>
      <c r="B35071" t="s">
        <v>5362</v>
      </c>
      <c r="C35071" t="str">
        <f t="shared" si="1096"/>
        <v>2017-Chapecoense/SC-24-3-0</v>
      </c>
      <c r="D35071" s="4">
        <v>2.999997</v>
      </c>
      <c r="E35071">
        <v>16</v>
      </c>
      <c r="F35071" t="str">
        <f t="shared" si="1097"/>
        <v>24-3-0</v>
      </c>
    </row>
    <row r="35072" spans="1:6" x14ac:dyDescent="0.3">
      <c r="A35072">
        <v>2017</v>
      </c>
      <c r="B35072" t="s">
        <v>1102</v>
      </c>
      <c r="C35072" t="str">
        <f t="shared" si="1096"/>
        <v>2017-Corinthians/SP-24-3-0</v>
      </c>
      <c r="D35072" s="4">
        <v>3</v>
      </c>
      <c r="E35072">
        <v>30</v>
      </c>
      <c r="F35072" t="str">
        <f t="shared" si="1097"/>
        <v>24-3-0</v>
      </c>
    </row>
    <row r="35073" spans="1:6" x14ac:dyDescent="0.3">
      <c r="A35073">
        <v>2017</v>
      </c>
      <c r="B35073" t="s">
        <v>3516</v>
      </c>
      <c r="C35073" t="str">
        <f t="shared" si="1096"/>
        <v>2017-Coritiba/PR-24-3-0</v>
      </c>
      <c r="D35073" s="4">
        <v>4</v>
      </c>
      <c r="E35073">
        <v>23</v>
      </c>
      <c r="F35073" t="str">
        <f t="shared" si="1097"/>
        <v>24-3-0</v>
      </c>
    </row>
    <row r="35074" spans="1:6" x14ac:dyDescent="0.3">
      <c r="A35074">
        <v>2017</v>
      </c>
      <c r="B35074" t="s">
        <v>1103</v>
      </c>
      <c r="C35074" t="str">
        <f t="shared" si="1096"/>
        <v>2017-Cruzeiro/MG-24-3-0</v>
      </c>
      <c r="D35074" s="4">
        <v>4</v>
      </c>
      <c r="E35074">
        <v>26</v>
      </c>
      <c r="F35074" t="str">
        <f t="shared" si="1097"/>
        <v>24-3-0</v>
      </c>
    </row>
    <row r="35075" spans="1:6" x14ac:dyDescent="0.3">
      <c r="A35075">
        <v>2017</v>
      </c>
      <c r="B35075" t="s">
        <v>1105</v>
      </c>
      <c r="C35075" t="str">
        <f t="shared" ref="C35075:C35138" si="1098">A35075&amp;"-"&amp;B35075</f>
        <v>2017-Flamengo/RJ-24-3-0</v>
      </c>
      <c r="D35075" s="4">
        <v>6</v>
      </c>
      <c r="E35075">
        <v>36</v>
      </c>
      <c r="F35075" t="str">
        <f t="shared" ref="F35075:F35138" si="1099">RIGHT(B35075,LEN(C35075)-FIND("-",C35075,6))</f>
        <v>24-3-0</v>
      </c>
    </row>
    <row r="35076" spans="1:6" x14ac:dyDescent="0.3">
      <c r="A35076">
        <v>2017</v>
      </c>
      <c r="B35076" t="s">
        <v>1106</v>
      </c>
      <c r="C35076" t="str">
        <f t="shared" si="1098"/>
        <v>2017-Fluminense/RJ-24-3-0</v>
      </c>
      <c r="D35076" s="4">
        <v>1</v>
      </c>
      <c r="E35076">
        <v>19</v>
      </c>
      <c r="F35076" t="str">
        <f t="shared" si="1099"/>
        <v>24-3-0</v>
      </c>
    </row>
    <row r="35077" spans="1:6" x14ac:dyDescent="0.3">
      <c r="A35077">
        <v>2017</v>
      </c>
      <c r="B35077" t="s">
        <v>1109</v>
      </c>
      <c r="C35077" t="str">
        <f t="shared" si="1098"/>
        <v>2017-Gremio/RS-24-3-0</v>
      </c>
      <c r="D35077" s="4">
        <v>3</v>
      </c>
      <c r="E35077">
        <v>34</v>
      </c>
      <c r="F35077" t="str">
        <f t="shared" si="1099"/>
        <v>24-3-0</v>
      </c>
    </row>
    <row r="35078" spans="1:6" x14ac:dyDescent="0.3">
      <c r="A35078">
        <v>2017</v>
      </c>
      <c r="B35078" t="s">
        <v>1112</v>
      </c>
      <c r="C35078" t="str">
        <f t="shared" si="1098"/>
        <v>2017-Palmeiras/SP-24-3-0</v>
      </c>
      <c r="D35078" s="4">
        <v>7</v>
      </c>
      <c r="E35078">
        <v>30</v>
      </c>
      <c r="F35078" t="str">
        <f t="shared" si="1099"/>
        <v>24-3-0</v>
      </c>
    </row>
    <row r="35079" spans="1:6" x14ac:dyDescent="0.3">
      <c r="A35079">
        <v>2017</v>
      </c>
      <c r="B35079" t="s">
        <v>1114</v>
      </c>
      <c r="C35079" t="str">
        <f t="shared" si="1098"/>
        <v>2017-Ponte Preta/SP-24-3-0</v>
      </c>
      <c r="D35079" s="4">
        <v>3.2857150000000002</v>
      </c>
      <c r="E35079">
        <v>19</v>
      </c>
      <c r="F35079" t="str">
        <f t="shared" si="1099"/>
        <v>24-3-0</v>
      </c>
    </row>
    <row r="35080" spans="1:6" x14ac:dyDescent="0.3">
      <c r="A35080">
        <v>2017</v>
      </c>
      <c r="B35080" t="s">
        <v>1116</v>
      </c>
      <c r="C35080" t="str">
        <f t="shared" si="1098"/>
        <v>2017-Santos/SP-24-3-0</v>
      </c>
      <c r="D35080" s="4">
        <v>4.5</v>
      </c>
      <c r="E35080">
        <v>23</v>
      </c>
      <c r="F35080" t="str">
        <f t="shared" si="1099"/>
        <v>24-3-0</v>
      </c>
    </row>
    <row r="35081" spans="1:6" x14ac:dyDescent="0.3">
      <c r="A35081">
        <v>2017</v>
      </c>
      <c r="B35081" t="s">
        <v>1118</v>
      </c>
      <c r="C35081" t="str">
        <f t="shared" si="1098"/>
        <v>2017-Sao Paulo/SP-24-3-0</v>
      </c>
      <c r="D35081" s="4">
        <v>4</v>
      </c>
      <c r="E35081">
        <v>14</v>
      </c>
      <c r="F35081" t="str">
        <f t="shared" si="1099"/>
        <v>24-3-0</v>
      </c>
    </row>
    <row r="35082" spans="1:6" x14ac:dyDescent="0.3">
      <c r="A35082">
        <v>2017</v>
      </c>
      <c r="B35082" t="s">
        <v>3039</v>
      </c>
      <c r="C35082" t="str">
        <f t="shared" si="1098"/>
        <v>2017-Sport/PE-24-3-0</v>
      </c>
      <c r="D35082" s="4">
        <v>0</v>
      </c>
      <c r="E35082">
        <v>25</v>
      </c>
      <c r="F35082" t="str">
        <f t="shared" si="1099"/>
        <v>24-3-0</v>
      </c>
    </row>
    <row r="35083" spans="1:6" x14ac:dyDescent="0.3">
      <c r="A35083">
        <v>2017</v>
      </c>
      <c r="B35083" t="s">
        <v>1119</v>
      </c>
      <c r="C35083" t="str">
        <f t="shared" si="1098"/>
        <v>2017-Vasco/RJ-24-3-0</v>
      </c>
      <c r="D35083" s="4">
        <v>3.75</v>
      </c>
      <c r="E35083">
        <v>15</v>
      </c>
      <c r="F35083" t="str">
        <f t="shared" si="1099"/>
        <v>24-3-0</v>
      </c>
    </row>
    <row r="35084" spans="1:6" x14ac:dyDescent="0.3">
      <c r="A35084">
        <v>2017</v>
      </c>
      <c r="B35084" t="s">
        <v>3519</v>
      </c>
      <c r="C35084" t="str">
        <f t="shared" si="1098"/>
        <v>2017-Vitoria/BA-24-3-0</v>
      </c>
      <c r="D35084" s="4">
        <v>3.3333300000000001</v>
      </c>
      <c r="E35084">
        <v>14</v>
      </c>
      <c r="F35084" t="str">
        <f t="shared" si="1099"/>
        <v>24-3-0</v>
      </c>
    </row>
    <row r="35085" spans="1:6" x14ac:dyDescent="0.3">
      <c r="A35085">
        <v>2017</v>
      </c>
      <c r="B35085" t="s">
        <v>4462</v>
      </c>
      <c r="C35085" t="str">
        <f t="shared" si="1098"/>
        <v>2017-Atletico/GO-24-3-1</v>
      </c>
      <c r="D35085" s="4">
        <v>3</v>
      </c>
      <c r="E35085">
        <v>8</v>
      </c>
      <c r="F35085" t="str">
        <f t="shared" si="1099"/>
        <v>24-3-1</v>
      </c>
    </row>
    <row r="35086" spans="1:6" x14ac:dyDescent="0.3">
      <c r="A35086">
        <v>2017</v>
      </c>
      <c r="B35086" t="s">
        <v>3041</v>
      </c>
      <c r="C35086" t="str">
        <f t="shared" si="1098"/>
        <v>2017-Atletico/MG-24-3-1</v>
      </c>
      <c r="D35086" s="4">
        <v>4.5</v>
      </c>
      <c r="E35086">
        <v>21</v>
      </c>
      <c r="F35086" t="str">
        <f t="shared" si="1099"/>
        <v>24-3-1</v>
      </c>
    </row>
    <row r="35087" spans="1:6" x14ac:dyDescent="0.3">
      <c r="A35087">
        <v>2017</v>
      </c>
      <c r="B35087" t="s">
        <v>1120</v>
      </c>
      <c r="C35087" t="str">
        <f t="shared" si="1098"/>
        <v>2017-Atletico/PR-24-3-1</v>
      </c>
      <c r="D35087" s="4">
        <v>5.25</v>
      </c>
      <c r="E35087">
        <v>22</v>
      </c>
      <c r="F35087" t="str">
        <f t="shared" si="1099"/>
        <v>24-3-1</v>
      </c>
    </row>
    <row r="35088" spans="1:6" x14ac:dyDescent="0.3">
      <c r="A35088">
        <v>2017</v>
      </c>
      <c r="B35088" t="s">
        <v>3941</v>
      </c>
      <c r="C35088" t="str">
        <f t="shared" si="1098"/>
        <v>2017-Avai/SC-24-3-1</v>
      </c>
      <c r="D35088" s="4">
        <v>7</v>
      </c>
      <c r="E35088">
        <v>15</v>
      </c>
      <c r="F35088" t="str">
        <f t="shared" si="1099"/>
        <v>24-3-1</v>
      </c>
    </row>
    <row r="35089" spans="1:6" x14ac:dyDescent="0.3">
      <c r="A35089">
        <v>2017</v>
      </c>
      <c r="B35089" t="s">
        <v>4961</v>
      </c>
      <c r="C35089" t="str">
        <f t="shared" si="1098"/>
        <v>2017-Bahia/BA-24-3-1</v>
      </c>
      <c r="D35089" s="4">
        <v>4</v>
      </c>
      <c r="E35089">
        <v>19</v>
      </c>
      <c r="F35089" t="str">
        <f t="shared" si="1099"/>
        <v>24-3-1</v>
      </c>
    </row>
    <row r="35090" spans="1:6" x14ac:dyDescent="0.3">
      <c r="A35090">
        <v>2017</v>
      </c>
      <c r="B35090" t="s">
        <v>1121</v>
      </c>
      <c r="C35090" t="str">
        <f t="shared" si="1098"/>
        <v>2017-Botafogo/RJ-24-3-1</v>
      </c>
      <c r="D35090" s="4">
        <v>4.5000090000000004</v>
      </c>
      <c r="E35090">
        <v>27</v>
      </c>
      <c r="F35090" t="str">
        <f t="shared" si="1099"/>
        <v>24-3-1</v>
      </c>
    </row>
    <row r="35091" spans="1:6" x14ac:dyDescent="0.3">
      <c r="A35091">
        <v>2017</v>
      </c>
      <c r="B35091" t="s">
        <v>5363</v>
      </c>
      <c r="C35091" t="str">
        <f t="shared" si="1098"/>
        <v>2017-Chapecoense/SC-24-3-1</v>
      </c>
      <c r="D35091" s="4">
        <v>0</v>
      </c>
      <c r="E35091">
        <v>21</v>
      </c>
      <c r="F35091" t="str">
        <f t="shared" si="1099"/>
        <v>24-3-1</v>
      </c>
    </row>
    <row r="35092" spans="1:6" x14ac:dyDescent="0.3">
      <c r="A35092">
        <v>2017</v>
      </c>
      <c r="B35092" t="s">
        <v>1122</v>
      </c>
      <c r="C35092" t="str">
        <f t="shared" si="1098"/>
        <v>2017-Corinthians/SP-24-3-1</v>
      </c>
      <c r="D35092" s="4">
        <v>3</v>
      </c>
      <c r="E35092">
        <v>30</v>
      </c>
      <c r="F35092" t="str">
        <f t="shared" si="1099"/>
        <v>24-3-1</v>
      </c>
    </row>
    <row r="35093" spans="1:6" x14ac:dyDescent="0.3">
      <c r="A35093">
        <v>2017</v>
      </c>
      <c r="B35093" t="s">
        <v>3520</v>
      </c>
      <c r="C35093" t="str">
        <f t="shared" si="1098"/>
        <v>2017-Coritiba/PR-24-3-1</v>
      </c>
      <c r="D35093" s="4">
        <v>2</v>
      </c>
      <c r="E35093">
        <v>24</v>
      </c>
      <c r="F35093" t="str">
        <f t="shared" si="1099"/>
        <v>24-3-1</v>
      </c>
    </row>
    <row r="35094" spans="1:6" x14ac:dyDescent="0.3">
      <c r="A35094">
        <v>2017</v>
      </c>
      <c r="B35094" t="s">
        <v>1123</v>
      </c>
      <c r="C35094" t="str">
        <f t="shared" si="1098"/>
        <v>2017-Cruzeiro/MG-24-3-1</v>
      </c>
      <c r="D35094" s="4">
        <v>4</v>
      </c>
      <c r="E35094">
        <v>16</v>
      </c>
      <c r="F35094" t="str">
        <f t="shared" si="1099"/>
        <v>24-3-1</v>
      </c>
    </row>
    <row r="35095" spans="1:6" x14ac:dyDescent="0.3">
      <c r="A35095">
        <v>2017</v>
      </c>
      <c r="B35095" t="s">
        <v>1125</v>
      </c>
      <c r="C35095" t="str">
        <f t="shared" si="1098"/>
        <v>2017-Flamengo/RJ-24-3-1</v>
      </c>
      <c r="D35095" s="4">
        <v>6</v>
      </c>
      <c r="E35095">
        <v>26</v>
      </c>
      <c r="F35095" t="str">
        <f t="shared" si="1099"/>
        <v>24-3-1</v>
      </c>
    </row>
    <row r="35096" spans="1:6" x14ac:dyDescent="0.3">
      <c r="A35096">
        <v>2017</v>
      </c>
      <c r="B35096" t="s">
        <v>1126</v>
      </c>
      <c r="C35096" t="str">
        <f t="shared" si="1098"/>
        <v>2017-Fluminense/RJ-24-3-1</v>
      </c>
      <c r="D35096" s="4">
        <v>3</v>
      </c>
      <c r="E35096">
        <v>18</v>
      </c>
      <c r="F35096" t="str">
        <f t="shared" si="1099"/>
        <v>24-3-1</v>
      </c>
    </row>
    <row r="35097" spans="1:6" x14ac:dyDescent="0.3">
      <c r="A35097">
        <v>2017</v>
      </c>
      <c r="B35097" t="s">
        <v>1129</v>
      </c>
      <c r="C35097" t="str">
        <f t="shared" si="1098"/>
        <v>2017-Gremio/RS-24-3-1</v>
      </c>
      <c r="D35097" s="4">
        <v>4</v>
      </c>
      <c r="E35097">
        <v>25</v>
      </c>
      <c r="F35097" t="str">
        <f t="shared" si="1099"/>
        <v>24-3-1</v>
      </c>
    </row>
    <row r="35098" spans="1:6" x14ac:dyDescent="0.3">
      <c r="A35098">
        <v>2017</v>
      </c>
      <c r="B35098" t="s">
        <v>1132</v>
      </c>
      <c r="C35098" t="str">
        <f t="shared" si="1098"/>
        <v>2017-Palmeiras/SP-24-3-1</v>
      </c>
      <c r="D35098" s="4">
        <v>4</v>
      </c>
      <c r="E35098">
        <v>30</v>
      </c>
      <c r="F35098" t="str">
        <f t="shared" si="1099"/>
        <v>24-3-1</v>
      </c>
    </row>
    <row r="35099" spans="1:6" x14ac:dyDescent="0.3">
      <c r="A35099">
        <v>2017</v>
      </c>
      <c r="B35099" t="s">
        <v>1134</v>
      </c>
      <c r="C35099" t="str">
        <f t="shared" si="1098"/>
        <v>2017-Ponte Preta/SP-24-3-1</v>
      </c>
      <c r="D35099" s="4">
        <v>0</v>
      </c>
      <c r="E35099">
        <v>13</v>
      </c>
      <c r="F35099" t="str">
        <f t="shared" si="1099"/>
        <v>24-3-1</v>
      </c>
    </row>
    <row r="35100" spans="1:6" x14ac:dyDescent="0.3">
      <c r="A35100">
        <v>2017</v>
      </c>
      <c r="B35100" t="s">
        <v>1136</v>
      </c>
      <c r="C35100" t="str">
        <f t="shared" si="1098"/>
        <v>2017-Santos/SP-24-3-1</v>
      </c>
      <c r="D35100" s="4">
        <v>5</v>
      </c>
      <c r="E35100">
        <v>19</v>
      </c>
      <c r="F35100" t="str">
        <f t="shared" si="1099"/>
        <v>24-3-1</v>
      </c>
    </row>
    <row r="35101" spans="1:6" x14ac:dyDescent="0.3">
      <c r="A35101">
        <v>2017</v>
      </c>
      <c r="B35101" t="s">
        <v>1138</v>
      </c>
      <c r="C35101" t="str">
        <f t="shared" si="1098"/>
        <v>2017-Sao Paulo/SP-24-3-1</v>
      </c>
      <c r="D35101" s="4">
        <v>2</v>
      </c>
      <c r="E35101">
        <v>19</v>
      </c>
      <c r="F35101" t="str">
        <f t="shared" si="1099"/>
        <v>24-3-1</v>
      </c>
    </row>
    <row r="35102" spans="1:6" x14ac:dyDescent="0.3">
      <c r="A35102">
        <v>2017</v>
      </c>
      <c r="B35102" t="s">
        <v>3043</v>
      </c>
      <c r="C35102" t="str">
        <f t="shared" si="1098"/>
        <v>2017-Sport/PE-24-3-1</v>
      </c>
      <c r="D35102" s="4">
        <v>0</v>
      </c>
      <c r="E35102">
        <v>20</v>
      </c>
      <c r="F35102" t="str">
        <f t="shared" si="1099"/>
        <v>24-3-1</v>
      </c>
    </row>
    <row r="35103" spans="1:6" x14ac:dyDescent="0.3">
      <c r="A35103">
        <v>2017</v>
      </c>
      <c r="B35103" t="s">
        <v>1139</v>
      </c>
      <c r="C35103" t="str">
        <f t="shared" si="1098"/>
        <v>2017-Vasco/RJ-24-3-1</v>
      </c>
      <c r="D35103" s="4">
        <v>3.75</v>
      </c>
      <c r="E35103">
        <v>15</v>
      </c>
      <c r="F35103" t="str">
        <f t="shared" si="1099"/>
        <v>24-3-1</v>
      </c>
    </row>
    <row r="35104" spans="1:6" x14ac:dyDescent="0.3">
      <c r="A35104">
        <v>2017</v>
      </c>
      <c r="B35104" t="s">
        <v>3523</v>
      </c>
      <c r="C35104" t="str">
        <f t="shared" si="1098"/>
        <v>2017-Vitoria/BA-24-3-1</v>
      </c>
      <c r="D35104" s="4">
        <v>4.0000080000000002</v>
      </c>
      <c r="E35104">
        <v>17</v>
      </c>
      <c r="F35104" t="str">
        <f t="shared" si="1099"/>
        <v>24-3-1</v>
      </c>
    </row>
    <row r="35105" spans="1:6" x14ac:dyDescent="0.3">
      <c r="A35105">
        <v>2017</v>
      </c>
      <c r="B35105" t="s">
        <v>4466</v>
      </c>
      <c r="C35105" t="str">
        <f t="shared" si="1098"/>
        <v>2017-Atletico/GO-24-3-2</v>
      </c>
      <c r="D35105" s="4">
        <v>3</v>
      </c>
      <c r="E35105">
        <v>12</v>
      </c>
      <c r="F35105" t="str">
        <f t="shared" si="1099"/>
        <v>24-3-2</v>
      </c>
    </row>
    <row r="35106" spans="1:6" x14ac:dyDescent="0.3">
      <c r="A35106">
        <v>2017</v>
      </c>
      <c r="B35106" t="s">
        <v>3045</v>
      </c>
      <c r="C35106" t="str">
        <f t="shared" si="1098"/>
        <v>2017-Atletico/MG-24-3-2</v>
      </c>
      <c r="D35106" s="4">
        <v>6</v>
      </c>
      <c r="E35106">
        <v>22</v>
      </c>
      <c r="F35106" t="str">
        <f t="shared" si="1099"/>
        <v>24-3-2</v>
      </c>
    </row>
    <row r="35107" spans="1:6" x14ac:dyDescent="0.3">
      <c r="A35107">
        <v>2017</v>
      </c>
      <c r="B35107" t="s">
        <v>1140</v>
      </c>
      <c r="C35107" t="str">
        <f t="shared" si="1098"/>
        <v>2017-Atletico/PR-24-3-2</v>
      </c>
      <c r="D35107" s="4">
        <v>4.7142809999999997</v>
      </c>
      <c r="E35107">
        <v>16</v>
      </c>
      <c r="F35107" t="str">
        <f t="shared" si="1099"/>
        <v>24-3-2</v>
      </c>
    </row>
    <row r="35108" spans="1:6" x14ac:dyDescent="0.3">
      <c r="A35108">
        <v>2017</v>
      </c>
      <c r="B35108" t="s">
        <v>3944</v>
      </c>
      <c r="C35108" t="str">
        <f t="shared" si="1098"/>
        <v>2017-Avai/SC-24-3-2</v>
      </c>
      <c r="D35108" s="4">
        <v>7</v>
      </c>
      <c r="E35108">
        <v>20</v>
      </c>
      <c r="F35108" t="str">
        <f t="shared" si="1099"/>
        <v>24-3-2</v>
      </c>
    </row>
    <row r="35109" spans="1:6" x14ac:dyDescent="0.3">
      <c r="A35109">
        <v>2017</v>
      </c>
      <c r="B35109" t="s">
        <v>4963</v>
      </c>
      <c r="C35109" t="str">
        <f t="shared" si="1098"/>
        <v>2017-Bahia/BA-24-3-2</v>
      </c>
      <c r="D35109" s="4">
        <v>3</v>
      </c>
      <c r="E35109">
        <v>12</v>
      </c>
      <c r="F35109" t="str">
        <f t="shared" si="1099"/>
        <v>24-3-2</v>
      </c>
    </row>
    <row r="35110" spans="1:6" x14ac:dyDescent="0.3">
      <c r="A35110">
        <v>2017</v>
      </c>
      <c r="B35110" t="s">
        <v>1141</v>
      </c>
      <c r="C35110" t="str">
        <f t="shared" si="1098"/>
        <v>2017-Botafogo/RJ-24-3-2</v>
      </c>
      <c r="D35110" s="4">
        <v>4.1666749999999997</v>
      </c>
      <c r="E35110">
        <v>25</v>
      </c>
      <c r="F35110" t="str">
        <f t="shared" si="1099"/>
        <v>24-3-2</v>
      </c>
    </row>
    <row r="35111" spans="1:6" x14ac:dyDescent="0.3">
      <c r="A35111">
        <v>2017</v>
      </c>
      <c r="B35111" t="s">
        <v>5364</v>
      </c>
      <c r="C35111" t="str">
        <f t="shared" si="1098"/>
        <v>2017-Chapecoense/SC-24-3-2</v>
      </c>
      <c r="D35111" s="4">
        <v>1</v>
      </c>
      <c r="E35111">
        <v>28</v>
      </c>
      <c r="F35111" t="str">
        <f t="shared" si="1099"/>
        <v>24-3-2</v>
      </c>
    </row>
    <row r="35112" spans="1:6" x14ac:dyDescent="0.3">
      <c r="A35112">
        <v>2017</v>
      </c>
      <c r="B35112" t="s">
        <v>1142</v>
      </c>
      <c r="C35112" t="str">
        <f t="shared" si="1098"/>
        <v>2017-Corinthians/SP-24-3-2</v>
      </c>
      <c r="D35112" s="4">
        <v>3</v>
      </c>
      <c r="E35112">
        <v>24</v>
      </c>
      <c r="F35112" t="str">
        <f t="shared" si="1099"/>
        <v>24-3-2</v>
      </c>
    </row>
    <row r="35113" spans="1:6" x14ac:dyDescent="0.3">
      <c r="A35113">
        <v>2017</v>
      </c>
      <c r="B35113" t="s">
        <v>3524</v>
      </c>
      <c r="C35113" t="str">
        <f t="shared" si="1098"/>
        <v>2017-Coritiba/PR-24-3-2</v>
      </c>
      <c r="D35113" s="4">
        <v>2.625</v>
      </c>
      <c r="E35113">
        <v>16</v>
      </c>
      <c r="F35113" t="str">
        <f t="shared" si="1099"/>
        <v>24-3-2</v>
      </c>
    </row>
    <row r="35114" spans="1:6" x14ac:dyDescent="0.3">
      <c r="A35114">
        <v>2017</v>
      </c>
      <c r="B35114" t="s">
        <v>1143</v>
      </c>
      <c r="C35114" t="str">
        <f t="shared" si="1098"/>
        <v>2017-Cruzeiro/MG-24-3-2</v>
      </c>
      <c r="D35114" s="4">
        <v>4</v>
      </c>
      <c r="E35114">
        <v>27</v>
      </c>
      <c r="F35114" t="str">
        <f t="shared" si="1099"/>
        <v>24-3-2</v>
      </c>
    </row>
    <row r="35115" spans="1:6" x14ac:dyDescent="0.3">
      <c r="A35115">
        <v>2017</v>
      </c>
      <c r="B35115" t="s">
        <v>1145</v>
      </c>
      <c r="C35115" t="str">
        <f t="shared" si="1098"/>
        <v>2017-Flamengo/RJ-24-3-2</v>
      </c>
      <c r="D35115" s="4">
        <v>4.8333370000000002</v>
      </c>
      <c r="E35115">
        <v>23</v>
      </c>
      <c r="F35115" t="str">
        <f t="shared" si="1099"/>
        <v>24-3-2</v>
      </c>
    </row>
    <row r="35116" spans="1:6" x14ac:dyDescent="0.3">
      <c r="A35116">
        <v>2017</v>
      </c>
      <c r="B35116" t="s">
        <v>1146</v>
      </c>
      <c r="C35116" t="str">
        <f t="shared" si="1098"/>
        <v>2017-Fluminense/RJ-24-3-2</v>
      </c>
      <c r="D35116" s="4">
        <v>3.75</v>
      </c>
      <c r="E35116">
        <v>18</v>
      </c>
      <c r="F35116" t="str">
        <f t="shared" si="1099"/>
        <v>24-3-2</v>
      </c>
    </row>
    <row r="35117" spans="1:6" x14ac:dyDescent="0.3">
      <c r="A35117">
        <v>2017</v>
      </c>
      <c r="B35117" t="s">
        <v>1149</v>
      </c>
      <c r="C35117" t="str">
        <f t="shared" si="1098"/>
        <v>2017-Gremio/RS-24-3-2</v>
      </c>
      <c r="D35117" s="4">
        <v>4</v>
      </c>
      <c r="E35117">
        <v>29</v>
      </c>
      <c r="F35117" t="str">
        <f t="shared" si="1099"/>
        <v>24-3-2</v>
      </c>
    </row>
    <row r="35118" spans="1:6" x14ac:dyDescent="0.3">
      <c r="A35118">
        <v>2017</v>
      </c>
      <c r="B35118" t="s">
        <v>1152</v>
      </c>
      <c r="C35118" t="str">
        <f t="shared" si="1098"/>
        <v>2017-Palmeiras/SP-24-3-2</v>
      </c>
      <c r="D35118" s="4">
        <v>4</v>
      </c>
      <c r="E35118">
        <v>30</v>
      </c>
      <c r="F35118" t="str">
        <f t="shared" si="1099"/>
        <v>24-3-2</v>
      </c>
    </row>
    <row r="35119" spans="1:6" x14ac:dyDescent="0.3">
      <c r="A35119">
        <v>2017</v>
      </c>
      <c r="B35119" t="s">
        <v>1154</v>
      </c>
      <c r="C35119" t="str">
        <f t="shared" si="1098"/>
        <v>2017-Ponte Preta/SP-24-3-2</v>
      </c>
      <c r="D35119" s="4">
        <v>3.2</v>
      </c>
      <c r="E35119">
        <v>16</v>
      </c>
      <c r="F35119" t="str">
        <f t="shared" si="1099"/>
        <v>24-3-2</v>
      </c>
    </row>
    <row r="35120" spans="1:6" x14ac:dyDescent="0.3">
      <c r="A35120">
        <v>2017</v>
      </c>
      <c r="B35120" t="s">
        <v>1156</v>
      </c>
      <c r="C35120" t="str">
        <f t="shared" si="1098"/>
        <v>2017-Santos/SP-24-3-2</v>
      </c>
      <c r="D35120" s="4">
        <v>3</v>
      </c>
      <c r="E35120">
        <v>31</v>
      </c>
      <c r="F35120" t="str">
        <f t="shared" si="1099"/>
        <v>24-3-2</v>
      </c>
    </row>
    <row r="35121" spans="1:6" x14ac:dyDescent="0.3">
      <c r="A35121">
        <v>2017</v>
      </c>
      <c r="B35121" t="s">
        <v>1158</v>
      </c>
      <c r="C35121" t="str">
        <f t="shared" si="1098"/>
        <v>2017-Sao Paulo/SP-24-3-2</v>
      </c>
      <c r="D35121" s="4">
        <v>2.6666639999999999</v>
      </c>
      <c r="E35121">
        <v>14</v>
      </c>
      <c r="F35121" t="str">
        <f t="shared" si="1099"/>
        <v>24-3-2</v>
      </c>
    </row>
    <row r="35122" spans="1:6" x14ac:dyDescent="0.3">
      <c r="A35122">
        <v>2017</v>
      </c>
      <c r="B35122" t="s">
        <v>3047</v>
      </c>
      <c r="C35122" t="str">
        <f t="shared" si="1098"/>
        <v>2017-Sport/PE-24-3-2</v>
      </c>
      <c r="D35122" s="4">
        <v>1</v>
      </c>
      <c r="E35122">
        <v>17</v>
      </c>
      <c r="F35122" t="str">
        <f t="shared" si="1099"/>
        <v>24-3-2</v>
      </c>
    </row>
    <row r="35123" spans="1:6" x14ac:dyDescent="0.3">
      <c r="A35123">
        <v>2017</v>
      </c>
      <c r="B35123" t="s">
        <v>1159</v>
      </c>
      <c r="C35123" t="str">
        <f t="shared" si="1098"/>
        <v>2017-Vasco/RJ-24-3-2</v>
      </c>
      <c r="D35123" s="4">
        <v>2.5</v>
      </c>
      <c r="E35123">
        <v>14</v>
      </c>
      <c r="F35123" t="str">
        <f t="shared" si="1099"/>
        <v>24-3-2</v>
      </c>
    </row>
    <row r="35124" spans="1:6" x14ac:dyDescent="0.3">
      <c r="A35124">
        <v>2017</v>
      </c>
      <c r="B35124" t="s">
        <v>3527</v>
      </c>
      <c r="C35124" t="str">
        <f t="shared" si="1098"/>
        <v>2017-Vitoria/BA-24-3-2</v>
      </c>
      <c r="D35124" s="4">
        <v>6</v>
      </c>
      <c r="E35124">
        <v>21</v>
      </c>
      <c r="F35124" t="str">
        <f t="shared" si="1099"/>
        <v>24-3-2</v>
      </c>
    </row>
    <row r="35125" spans="1:6" x14ac:dyDescent="0.3">
      <c r="A35125">
        <v>2017</v>
      </c>
      <c r="B35125" t="s">
        <v>4470</v>
      </c>
      <c r="C35125" t="str">
        <f t="shared" si="1098"/>
        <v>2017-Atletico/GO-24-4-0</v>
      </c>
      <c r="D35125" s="4">
        <v>7</v>
      </c>
      <c r="E35125">
        <v>16</v>
      </c>
      <c r="F35125" t="str">
        <f t="shared" si="1099"/>
        <v>24-4-0</v>
      </c>
    </row>
    <row r="35126" spans="1:6" x14ac:dyDescent="0.3">
      <c r="A35126">
        <v>2017</v>
      </c>
      <c r="B35126" t="s">
        <v>3049</v>
      </c>
      <c r="C35126" t="str">
        <f t="shared" si="1098"/>
        <v>2017-Atletico/MG-24-4-0</v>
      </c>
      <c r="D35126" s="4">
        <v>5</v>
      </c>
      <c r="E35126">
        <v>25</v>
      </c>
      <c r="F35126" t="str">
        <f t="shared" si="1099"/>
        <v>24-4-0</v>
      </c>
    </row>
    <row r="35127" spans="1:6" x14ac:dyDescent="0.3">
      <c r="A35127">
        <v>2017</v>
      </c>
      <c r="B35127" t="s">
        <v>1160</v>
      </c>
      <c r="C35127" t="str">
        <f t="shared" si="1098"/>
        <v>2017-Atletico/PR-24-4-0</v>
      </c>
      <c r="D35127" s="4">
        <v>5</v>
      </c>
      <c r="E35127">
        <v>27</v>
      </c>
      <c r="F35127" t="str">
        <f t="shared" si="1099"/>
        <v>24-4-0</v>
      </c>
    </row>
    <row r="35128" spans="1:6" x14ac:dyDescent="0.3">
      <c r="A35128">
        <v>2017</v>
      </c>
      <c r="B35128" t="s">
        <v>3947</v>
      </c>
      <c r="C35128" t="str">
        <f t="shared" si="1098"/>
        <v>2017-Avai/SC-24-4-0</v>
      </c>
      <c r="D35128" s="4">
        <v>8</v>
      </c>
      <c r="E35128">
        <v>25</v>
      </c>
      <c r="F35128" t="str">
        <f t="shared" si="1099"/>
        <v>24-4-0</v>
      </c>
    </row>
    <row r="35129" spans="1:6" x14ac:dyDescent="0.3">
      <c r="A35129">
        <v>2017</v>
      </c>
      <c r="B35129" t="s">
        <v>4965</v>
      </c>
      <c r="C35129" t="str">
        <f t="shared" si="1098"/>
        <v>2017-Bahia/BA-24-4-0</v>
      </c>
      <c r="D35129" s="4">
        <v>2</v>
      </c>
      <c r="E35129">
        <v>19</v>
      </c>
      <c r="F35129" t="str">
        <f t="shared" si="1099"/>
        <v>24-4-0</v>
      </c>
    </row>
    <row r="35130" spans="1:6" x14ac:dyDescent="0.3">
      <c r="A35130">
        <v>2017</v>
      </c>
      <c r="B35130" t="s">
        <v>1161</v>
      </c>
      <c r="C35130" t="str">
        <f t="shared" si="1098"/>
        <v>2017-Botafogo/RJ-24-4-0</v>
      </c>
      <c r="D35130" s="4">
        <v>9</v>
      </c>
      <c r="E35130">
        <v>33</v>
      </c>
      <c r="F35130" t="str">
        <f t="shared" si="1099"/>
        <v>24-4-0</v>
      </c>
    </row>
    <row r="35131" spans="1:6" x14ac:dyDescent="0.3">
      <c r="A35131">
        <v>2017</v>
      </c>
      <c r="B35131" t="s">
        <v>5365</v>
      </c>
      <c r="C35131" t="str">
        <f t="shared" si="1098"/>
        <v>2017-Chapecoense/SC-24-4-0</v>
      </c>
      <c r="D35131" s="4">
        <v>3</v>
      </c>
      <c r="E35131">
        <v>25</v>
      </c>
      <c r="F35131" t="str">
        <f t="shared" si="1099"/>
        <v>24-4-0</v>
      </c>
    </row>
    <row r="35132" spans="1:6" x14ac:dyDescent="0.3">
      <c r="A35132">
        <v>2017</v>
      </c>
      <c r="B35132" t="s">
        <v>1162</v>
      </c>
      <c r="C35132" t="str">
        <f t="shared" si="1098"/>
        <v>2017-Corinthians/SP-24-4-0</v>
      </c>
      <c r="D35132" s="4">
        <v>6</v>
      </c>
      <c r="E35132">
        <v>43</v>
      </c>
      <c r="F35132" t="str">
        <f t="shared" si="1099"/>
        <v>24-4-0</v>
      </c>
    </row>
    <row r="35133" spans="1:6" x14ac:dyDescent="0.3">
      <c r="A35133">
        <v>2017</v>
      </c>
      <c r="B35133" t="s">
        <v>3528</v>
      </c>
      <c r="C35133" t="str">
        <f t="shared" si="1098"/>
        <v>2017-Coritiba/PR-24-4-0</v>
      </c>
      <c r="D35133" s="4">
        <v>2</v>
      </c>
      <c r="E35133">
        <v>27</v>
      </c>
      <c r="F35133" t="str">
        <f t="shared" si="1099"/>
        <v>24-4-0</v>
      </c>
    </row>
    <row r="35134" spans="1:6" x14ac:dyDescent="0.3">
      <c r="A35134">
        <v>2017</v>
      </c>
      <c r="B35134" t="s">
        <v>1163</v>
      </c>
      <c r="C35134" t="str">
        <f t="shared" si="1098"/>
        <v>2017-Cruzeiro/MG-24-4-0</v>
      </c>
      <c r="D35134" s="4">
        <v>10</v>
      </c>
      <c r="E35134">
        <v>32</v>
      </c>
      <c r="F35134" t="str">
        <f t="shared" si="1099"/>
        <v>24-4-0</v>
      </c>
    </row>
    <row r="35135" spans="1:6" x14ac:dyDescent="0.3">
      <c r="A35135">
        <v>2017</v>
      </c>
      <c r="B35135" t="s">
        <v>1165</v>
      </c>
      <c r="C35135" t="str">
        <f t="shared" si="1098"/>
        <v>2017-Flamengo/RJ-24-4-0</v>
      </c>
      <c r="D35135" s="4">
        <v>9</v>
      </c>
      <c r="E35135">
        <v>33</v>
      </c>
      <c r="F35135" t="str">
        <f t="shared" si="1099"/>
        <v>24-4-0</v>
      </c>
    </row>
    <row r="35136" spans="1:6" x14ac:dyDescent="0.3">
      <c r="A35136">
        <v>2017</v>
      </c>
      <c r="B35136" t="s">
        <v>1166</v>
      </c>
      <c r="C35136" t="str">
        <f t="shared" si="1098"/>
        <v>2017-Fluminense/RJ-24-4-0</v>
      </c>
      <c r="D35136" s="4">
        <v>4.6666660000000002</v>
      </c>
      <c r="E35136">
        <v>21</v>
      </c>
      <c r="F35136" t="str">
        <f t="shared" si="1099"/>
        <v>24-4-0</v>
      </c>
    </row>
    <row r="35137" spans="1:6" x14ac:dyDescent="0.3">
      <c r="A35137">
        <v>2017</v>
      </c>
      <c r="B35137" t="s">
        <v>1169</v>
      </c>
      <c r="C35137" t="str">
        <f t="shared" si="1098"/>
        <v>2017-Gremio/RS-24-4-0</v>
      </c>
      <c r="D35137" s="4">
        <v>4</v>
      </c>
      <c r="E35137">
        <v>33</v>
      </c>
      <c r="F35137" t="str">
        <f t="shared" si="1099"/>
        <v>24-4-0</v>
      </c>
    </row>
    <row r="35138" spans="1:6" x14ac:dyDescent="0.3">
      <c r="A35138">
        <v>2017</v>
      </c>
      <c r="B35138" t="s">
        <v>1172</v>
      </c>
      <c r="C35138" t="str">
        <f t="shared" si="1098"/>
        <v>2017-Palmeiras/SP-24-4-0</v>
      </c>
      <c r="D35138" s="4">
        <v>7</v>
      </c>
      <c r="E35138">
        <v>26</v>
      </c>
      <c r="F35138" t="str">
        <f t="shared" si="1099"/>
        <v>24-4-0</v>
      </c>
    </row>
    <row r="35139" spans="1:6" x14ac:dyDescent="0.3">
      <c r="A35139">
        <v>2017</v>
      </c>
      <c r="B35139" t="s">
        <v>1174</v>
      </c>
      <c r="C35139" t="str">
        <f t="shared" ref="C35139:C35202" si="1100">A35139&amp;"-"&amp;B35139</f>
        <v>2017-Ponte Preta/SP-24-4-0</v>
      </c>
      <c r="D35139" s="4">
        <v>6</v>
      </c>
      <c r="E35139">
        <v>20</v>
      </c>
      <c r="F35139" t="str">
        <f t="shared" ref="F35139:F35202" si="1101">RIGHT(B35139,LEN(C35139)-FIND("-",C35139,6))</f>
        <v>24-4-0</v>
      </c>
    </row>
    <row r="35140" spans="1:6" x14ac:dyDescent="0.3">
      <c r="A35140">
        <v>2017</v>
      </c>
      <c r="B35140" t="s">
        <v>1176</v>
      </c>
      <c r="C35140" t="str">
        <f t="shared" si="1100"/>
        <v>2017-Santos/SP-24-4-0</v>
      </c>
      <c r="D35140" s="4">
        <v>5</v>
      </c>
      <c r="E35140">
        <v>31</v>
      </c>
      <c r="F35140" t="str">
        <f t="shared" si="1101"/>
        <v>24-4-0</v>
      </c>
    </row>
    <row r="35141" spans="1:6" x14ac:dyDescent="0.3">
      <c r="A35141">
        <v>2017</v>
      </c>
      <c r="B35141" t="s">
        <v>1178</v>
      </c>
      <c r="C35141" t="str">
        <f t="shared" si="1100"/>
        <v>2017-Sao Paulo/SP-24-4-0</v>
      </c>
      <c r="D35141" s="4">
        <v>4.2</v>
      </c>
      <c r="E35141">
        <v>16</v>
      </c>
      <c r="F35141" t="str">
        <f t="shared" si="1101"/>
        <v>24-4-0</v>
      </c>
    </row>
    <row r="35142" spans="1:6" x14ac:dyDescent="0.3">
      <c r="A35142">
        <v>2017</v>
      </c>
      <c r="B35142" t="s">
        <v>3051</v>
      </c>
      <c r="C35142" t="str">
        <f t="shared" si="1100"/>
        <v>2017-Sport/PE-24-4-0</v>
      </c>
      <c r="D35142" s="4">
        <v>0</v>
      </c>
      <c r="E35142">
        <v>25</v>
      </c>
      <c r="F35142" t="str">
        <f t="shared" si="1101"/>
        <v>24-4-0</v>
      </c>
    </row>
    <row r="35143" spans="1:6" x14ac:dyDescent="0.3">
      <c r="A35143">
        <v>2017</v>
      </c>
      <c r="B35143" t="s">
        <v>1179</v>
      </c>
      <c r="C35143" t="str">
        <f t="shared" si="1100"/>
        <v>2017-Vasco/RJ-24-4-0</v>
      </c>
      <c r="D35143" s="4">
        <v>4</v>
      </c>
      <c r="E35143">
        <v>19</v>
      </c>
      <c r="F35143" t="str">
        <f t="shared" si="1101"/>
        <v>24-4-0</v>
      </c>
    </row>
    <row r="35144" spans="1:6" x14ac:dyDescent="0.3">
      <c r="A35144">
        <v>2017</v>
      </c>
      <c r="B35144" t="s">
        <v>3531</v>
      </c>
      <c r="C35144" t="str">
        <f t="shared" si="1100"/>
        <v>2017-Vitoria/BA-24-4-0</v>
      </c>
      <c r="D35144" s="4">
        <v>4</v>
      </c>
      <c r="E35144">
        <v>12</v>
      </c>
      <c r="F35144" t="str">
        <f t="shared" si="1101"/>
        <v>24-4-0</v>
      </c>
    </row>
    <row r="35145" spans="1:6" x14ac:dyDescent="0.3">
      <c r="A35145">
        <v>2017</v>
      </c>
      <c r="B35145" t="s">
        <v>4474</v>
      </c>
      <c r="C35145" t="str">
        <f t="shared" si="1100"/>
        <v>2017-Atletico/GO-24-4-1</v>
      </c>
      <c r="D35145" s="4">
        <v>7</v>
      </c>
      <c r="E35145">
        <v>18</v>
      </c>
      <c r="F35145" t="str">
        <f t="shared" si="1101"/>
        <v>24-4-1</v>
      </c>
    </row>
    <row r="35146" spans="1:6" x14ac:dyDescent="0.3">
      <c r="A35146">
        <v>2017</v>
      </c>
      <c r="B35146" t="s">
        <v>3053</v>
      </c>
      <c r="C35146" t="str">
        <f t="shared" si="1100"/>
        <v>2017-Atletico/MG-24-4-1</v>
      </c>
      <c r="D35146" s="4">
        <v>7</v>
      </c>
      <c r="E35146">
        <v>27</v>
      </c>
      <c r="F35146" t="str">
        <f t="shared" si="1101"/>
        <v>24-4-1</v>
      </c>
    </row>
    <row r="35147" spans="1:6" x14ac:dyDescent="0.3">
      <c r="A35147">
        <v>2017</v>
      </c>
      <c r="B35147" t="s">
        <v>1180</v>
      </c>
      <c r="C35147" t="str">
        <f t="shared" si="1100"/>
        <v>2017-Atletico/PR-24-4-1</v>
      </c>
      <c r="D35147" s="4">
        <v>5</v>
      </c>
      <c r="E35147">
        <v>22</v>
      </c>
      <c r="F35147" t="str">
        <f t="shared" si="1101"/>
        <v>24-4-1</v>
      </c>
    </row>
    <row r="35148" spans="1:6" x14ac:dyDescent="0.3">
      <c r="A35148">
        <v>2017</v>
      </c>
      <c r="B35148" t="s">
        <v>3950</v>
      </c>
      <c r="C35148" t="str">
        <f t="shared" si="1100"/>
        <v>2017-Avai/SC-24-4-1</v>
      </c>
      <c r="D35148" s="4">
        <v>10</v>
      </c>
      <c r="E35148">
        <v>19</v>
      </c>
      <c r="F35148" t="str">
        <f t="shared" si="1101"/>
        <v>24-4-1</v>
      </c>
    </row>
    <row r="35149" spans="1:6" x14ac:dyDescent="0.3">
      <c r="A35149">
        <v>2017</v>
      </c>
      <c r="B35149" t="s">
        <v>4967</v>
      </c>
      <c r="C35149" t="str">
        <f t="shared" si="1100"/>
        <v>2017-Bahia/BA-24-4-1</v>
      </c>
      <c r="D35149" s="4">
        <v>4</v>
      </c>
      <c r="E35149">
        <v>26</v>
      </c>
      <c r="F35149" t="str">
        <f t="shared" si="1101"/>
        <v>24-4-1</v>
      </c>
    </row>
    <row r="35150" spans="1:6" x14ac:dyDescent="0.3">
      <c r="A35150">
        <v>2017</v>
      </c>
      <c r="B35150" t="s">
        <v>1181</v>
      </c>
      <c r="C35150" t="str">
        <f t="shared" si="1100"/>
        <v>2017-Botafogo/RJ-24-4-1</v>
      </c>
      <c r="D35150" s="4">
        <v>9</v>
      </c>
      <c r="E35150">
        <v>35</v>
      </c>
      <c r="F35150" t="str">
        <f t="shared" si="1101"/>
        <v>24-4-1</v>
      </c>
    </row>
    <row r="35151" spans="1:6" x14ac:dyDescent="0.3">
      <c r="A35151">
        <v>2017</v>
      </c>
      <c r="B35151" t="s">
        <v>5366</v>
      </c>
      <c r="C35151" t="str">
        <f t="shared" si="1100"/>
        <v>2017-Chapecoense/SC-24-4-1</v>
      </c>
      <c r="D35151" s="4">
        <v>3</v>
      </c>
      <c r="E35151">
        <v>24</v>
      </c>
      <c r="F35151" t="str">
        <f t="shared" si="1101"/>
        <v>24-4-1</v>
      </c>
    </row>
    <row r="35152" spans="1:6" x14ac:dyDescent="0.3">
      <c r="A35152">
        <v>2017</v>
      </c>
      <c r="B35152" t="s">
        <v>1182</v>
      </c>
      <c r="C35152" t="str">
        <f t="shared" si="1100"/>
        <v>2017-Corinthians/SP-24-4-1</v>
      </c>
      <c r="D35152" s="4">
        <v>3</v>
      </c>
      <c r="E35152">
        <v>33</v>
      </c>
      <c r="F35152" t="str">
        <f t="shared" si="1101"/>
        <v>24-4-1</v>
      </c>
    </row>
    <row r="35153" spans="1:6" x14ac:dyDescent="0.3">
      <c r="A35153">
        <v>2017</v>
      </c>
      <c r="B35153" t="s">
        <v>3532</v>
      </c>
      <c r="C35153" t="str">
        <f t="shared" si="1100"/>
        <v>2017-Coritiba/PR-24-4-1</v>
      </c>
      <c r="D35153" s="4">
        <v>2</v>
      </c>
      <c r="E35153">
        <v>28</v>
      </c>
      <c r="F35153" t="str">
        <f t="shared" si="1101"/>
        <v>24-4-1</v>
      </c>
    </row>
    <row r="35154" spans="1:6" x14ac:dyDescent="0.3">
      <c r="A35154">
        <v>2017</v>
      </c>
      <c r="B35154" t="s">
        <v>1183</v>
      </c>
      <c r="C35154" t="str">
        <f t="shared" si="1100"/>
        <v>2017-Cruzeiro/MG-24-4-1</v>
      </c>
      <c r="D35154" s="4">
        <v>3</v>
      </c>
      <c r="E35154">
        <v>27</v>
      </c>
      <c r="F35154" t="str">
        <f t="shared" si="1101"/>
        <v>24-4-1</v>
      </c>
    </row>
    <row r="35155" spans="1:6" x14ac:dyDescent="0.3">
      <c r="A35155">
        <v>2017</v>
      </c>
      <c r="B35155" t="s">
        <v>1185</v>
      </c>
      <c r="C35155" t="str">
        <f t="shared" si="1100"/>
        <v>2017-Flamengo/RJ-24-4-1</v>
      </c>
      <c r="D35155" s="4">
        <v>6</v>
      </c>
      <c r="E35155">
        <v>31</v>
      </c>
      <c r="F35155" t="str">
        <f t="shared" si="1101"/>
        <v>24-4-1</v>
      </c>
    </row>
    <row r="35156" spans="1:6" x14ac:dyDescent="0.3">
      <c r="A35156">
        <v>2017</v>
      </c>
      <c r="B35156" t="s">
        <v>1186</v>
      </c>
      <c r="C35156" t="str">
        <f t="shared" si="1100"/>
        <v>2017-Fluminense/RJ-24-4-1</v>
      </c>
      <c r="D35156" s="4">
        <v>5</v>
      </c>
      <c r="E35156">
        <v>24</v>
      </c>
      <c r="F35156" t="str">
        <f t="shared" si="1101"/>
        <v>24-4-1</v>
      </c>
    </row>
    <row r="35157" spans="1:6" x14ac:dyDescent="0.3">
      <c r="A35157">
        <v>2017</v>
      </c>
      <c r="B35157" t="s">
        <v>1189</v>
      </c>
      <c r="C35157" t="str">
        <f t="shared" si="1100"/>
        <v>2017-Gremio/RS-24-4-1</v>
      </c>
      <c r="D35157" s="4">
        <v>7.4</v>
      </c>
      <c r="E35157">
        <v>33</v>
      </c>
      <c r="F35157" t="str">
        <f t="shared" si="1101"/>
        <v>24-4-1</v>
      </c>
    </row>
    <row r="35158" spans="1:6" x14ac:dyDescent="0.3">
      <c r="A35158">
        <v>2017</v>
      </c>
      <c r="B35158" t="s">
        <v>1192</v>
      </c>
      <c r="C35158" t="str">
        <f t="shared" si="1100"/>
        <v>2017-Palmeiras/SP-24-4-1</v>
      </c>
      <c r="D35158" s="4">
        <v>5</v>
      </c>
      <c r="E35158">
        <v>30</v>
      </c>
      <c r="F35158" t="str">
        <f t="shared" si="1101"/>
        <v>24-4-1</v>
      </c>
    </row>
    <row r="35159" spans="1:6" x14ac:dyDescent="0.3">
      <c r="A35159">
        <v>2017</v>
      </c>
      <c r="B35159" t="s">
        <v>1194</v>
      </c>
      <c r="C35159" t="str">
        <f t="shared" si="1100"/>
        <v>2017-Ponte Preta/SP-24-4-1</v>
      </c>
      <c r="D35159" s="4">
        <v>3</v>
      </c>
      <c r="E35159">
        <v>21</v>
      </c>
      <c r="F35159" t="str">
        <f t="shared" si="1101"/>
        <v>24-4-1</v>
      </c>
    </row>
    <row r="35160" spans="1:6" x14ac:dyDescent="0.3">
      <c r="A35160">
        <v>2017</v>
      </c>
      <c r="B35160" t="s">
        <v>1196</v>
      </c>
      <c r="C35160" t="str">
        <f t="shared" si="1100"/>
        <v>2017-Santos/SP-24-4-1</v>
      </c>
      <c r="D35160" s="4">
        <v>6</v>
      </c>
      <c r="E35160">
        <v>41</v>
      </c>
      <c r="F35160" t="str">
        <f t="shared" si="1101"/>
        <v>24-4-1</v>
      </c>
    </row>
    <row r="35161" spans="1:6" x14ac:dyDescent="0.3">
      <c r="A35161">
        <v>2017</v>
      </c>
      <c r="B35161" t="s">
        <v>1198</v>
      </c>
      <c r="C35161" t="str">
        <f t="shared" si="1100"/>
        <v>2017-Sao Paulo/SP-24-4-1</v>
      </c>
      <c r="D35161" s="4">
        <v>5</v>
      </c>
      <c r="E35161">
        <v>16</v>
      </c>
      <c r="F35161" t="str">
        <f t="shared" si="1101"/>
        <v>24-4-1</v>
      </c>
    </row>
    <row r="35162" spans="1:6" x14ac:dyDescent="0.3">
      <c r="A35162">
        <v>2017</v>
      </c>
      <c r="B35162" t="s">
        <v>3055</v>
      </c>
      <c r="C35162" t="str">
        <f t="shared" si="1100"/>
        <v>2017-Sport/PE-24-4-1</v>
      </c>
      <c r="D35162" s="4">
        <v>1</v>
      </c>
      <c r="E35162">
        <v>21</v>
      </c>
      <c r="F35162" t="str">
        <f t="shared" si="1101"/>
        <v>24-4-1</v>
      </c>
    </row>
    <row r="35163" spans="1:6" x14ac:dyDescent="0.3">
      <c r="A35163">
        <v>2017</v>
      </c>
      <c r="B35163" t="s">
        <v>1199</v>
      </c>
      <c r="C35163" t="str">
        <f t="shared" si="1100"/>
        <v>2017-Vasco/RJ-24-4-1</v>
      </c>
      <c r="D35163" s="4">
        <v>4</v>
      </c>
      <c r="E35163">
        <v>20</v>
      </c>
      <c r="F35163" t="str">
        <f t="shared" si="1101"/>
        <v>24-4-1</v>
      </c>
    </row>
    <row r="35164" spans="1:6" x14ac:dyDescent="0.3">
      <c r="A35164">
        <v>2017</v>
      </c>
      <c r="B35164" t="s">
        <v>3535</v>
      </c>
      <c r="C35164" t="str">
        <f t="shared" si="1100"/>
        <v>2017-Vitoria/BA-24-4-1</v>
      </c>
      <c r="D35164" s="4">
        <v>7</v>
      </c>
      <c r="E35164">
        <v>15</v>
      </c>
      <c r="F35164" t="str">
        <f t="shared" si="1101"/>
        <v>24-4-1</v>
      </c>
    </row>
    <row r="35165" spans="1:6" x14ac:dyDescent="0.3">
      <c r="A35165">
        <v>2017</v>
      </c>
      <c r="B35165" t="s">
        <v>4478</v>
      </c>
      <c r="C35165" t="str">
        <f t="shared" si="1100"/>
        <v>2017-Atletico/GO-24-4-2</v>
      </c>
      <c r="D35165" s="4">
        <v>6</v>
      </c>
      <c r="E35165">
        <v>15</v>
      </c>
      <c r="F35165" t="str">
        <f t="shared" si="1101"/>
        <v>24-4-2</v>
      </c>
    </row>
    <row r="35166" spans="1:6" x14ac:dyDescent="0.3">
      <c r="A35166">
        <v>2017</v>
      </c>
      <c r="B35166" t="s">
        <v>3057</v>
      </c>
      <c r="C35166" t="str">
        <f t="shared" si="1100"/>
        <v>2017-Atletico/MG-24-4-2</v>
      </c>
      <c r="D35166" s="4">
        <v>6</v>
      </c>
      <c r="E35166">
        <v>24</v>
      </c>
      <c r="F35166" t="str">
        <f t="shared" si="1101"/>
        <v>24-4-2</v>
      </c>
    </row>
    <row r="35167" spans="1:6" x14ac:dyDescent="0.3">
      <c r="A35167">
        <v>2017</v>
      </c>
      <c r="B35167" t="s">
        <v>1200</v>
      </c>
      <c r="C35167" t="str">
        <f t="shared" si="1100"/>
        <v>2017-Atletico/PR-24-4-2</v>
      </c>
      <c r="D35167" s="4">
        <v>7</v>
      </c>
      <c r="E35167">
        <v>22</v>
      </c>
      <c r="F35167" t="str">
        <f t="shared" si="1101"/>
        <v>24-4-2</v>
      </c>
    </row>
    <row r="35168" spans="1:6" x14ac:dyDescent="0.3">
      <c r="A35168">
        <v>2017</v>
      </c>
      <c r="B35168" t="s">
        <v>3953</v>
      </c>
      <c r="C35168" t="str">
        <f t="shared" si="1100"/>
        <v>2017-Avai/SC-24-4-2</v>
      </c>
      <c r="D35168" s="4">
        <v>8</v>
      </c>
      <c r="E35168">
        <v>20</v>
      </c>
      <c r="F35168" t="str">
        <f t="shared" si="1101"/>
        <v>24-4-2</v>
      </c>
    </row>
    <row r="35169" spans="1:6" x14ac:dyDescent="0.3">
      <c r="A35169">
        <v>2017</v>
      </c>
      <c r="B35169" t="s">
        <v>4969</v>
      </c>
      <c r="C35169" t="str">
        <f t="shared" si="1100"/>
        <v>2017-Bahia/BA-24-4-2</v>
      </c>
      <c r="D35169" s="4">
        <v>1</v>
      </c>
      <c r="E35169">
        <v>17</v>
      </c>
      <c r="F35169" t="str">
        <f t="shared" si="1101"/>
        <v>24-4-2</v>
      </c>
    </row>
    <row r="35170" spans="1:6" x14ac:dyDescent="0.3">
      <c r="A35170">
        <v>2017</v>
      </c>
      <c r="B35170" t="s">
        <v>1201</v>
      </c>
      <c r="C35170" t="str">
        <f t="shared" si="1100"/>
        <v>2017-Botafogo/RJ-24-4-2</v>
      </c>
      <c r="D35170" s="4">
        <v>4.6666619999999996</v>
      </c>
      <c r="E35170">
        <v>14</v>
      </c>
      <c r="F35170" t="str">
        <f t="shared" si="1101"/>
        <v>24-4-2</v>
      </c>
    </row>
    <row r="35171" spans="1:6" x14ac:dyDescent="0.3">
      <c r="A35171">
        <v>2017</v>
      </c>
      <c r="B35171" t="s">
        <v>5367</v>
      </c>
      <c r="C35171" t="str">
        <f t="shared" si="1100"/>
        <v>2017-Chapecoense/SC-24-4-2</v>
      </c>
      <c r="D35171" s="4">
        <v>3</v>
      </c>
      <c r="E35171">
        <v>28</v>
      </c>
      <c r="F35171" t="str">
        <f t="shared" si="1101"/>
        <v>24-4-2</v>
      </c>
    </row>
    <row r="35172" spans="1:6" x14ac:dyDescent="0.3">
      <c r="A35172">
        <v>2017</v>
      </c>
      <c r="B35172" t="s">
        <v>1202</v>
      </c>
      <c r="C35172" t="str">
        <f t="shared" si="1100"/>
        <v>2017-Corinthians/SP-24-4-2</v>
      </c>
      <c r="D35172" s="4">
        <v>6</v>
      </c>
      <c r="E35172">
        <v>36</v>
      </c>
      <c r="F35172" t="str">
        <f t="shared" si="1101"/>
        <v>24-4-2</v>
      </c>
    </row>
    <row r="35173" spans="1:6" x14ac:dyDescent="0.3">
      <c r="A35173">
        <v>2017</v>
      </c>
      <c r="B35173" t="s">
        <v>3536</v>
      </c>
      <c r="C35173" t="str">
        <f t="shared" si="1100"/>
        <v>2017-Coritiba/PR-24-4-2</v>
      </c>
      <c r="D35173" s="4">
        <v>4</v>
      </c>
      <c r="E35173">
        <v>28</v>
      </c>
      <c r="F35173" t="str">
        <f t="shared" si="1101"/>
        <v>24-4-2</v>
      </c>
    </row>
    <row r="35174" spans="1:6" x14ac:dyDescent="0.3">
      <c r="A35174">
        <v>2017</v>
      </c>
      <c r="B35174" t="s">
        <v>1203</v>
      </c>
      <c r="C35174" t="str">
        <f t="shared" si="1100"/>
        <v>2017-Cruzeiro/MG-24-4-2</v>
      </c>
      <c r="D35174" s="4">
        <v>5</v>
      </c>
      <c r="E35174">
        <v>22</v>
      </c>
      <c r="F35174" t="str">
        <f t="shared" si="1101"/>
        <v>24-4-2</v>
      </c>
    </row>
    <row r="35175" spans="1:6" x14ac:dyDescent="0.3">
      <c r="A35175">
        <v>2017</v>
      </c>
      <c r="B35175" t="s">
        <v>1205</v>
      </c>
      <c r="C35175" t="str">
        <f t="shared" si="1100"/>
        <v>2017-Flamengo/RJ-24-4-2</v>
      </c>
      <c r="D35175" s="4">
        <v>6</v>
      </c>
      <c r="E35175">
        <v>37</v>
      </c>
      <c r="F35175" t="str">
        <f t="shared" si="1101"/>
        <v>24-4-2</v>
      </c>
    </row>
    <row r="35176" spans="1:6" x14ac:dyDescent="0.3">
      <c r="A35176">
        <v>2017</v>
      </c>
      <c r="B35176" t="s">
        <v>1206</v>
      </c>
      <c r="C35176" t="str">
        <f t="shared" si="1100"/>
        <v>2017-Fluminense/RJ-24-4-2</v>
      </c>
      <c r="D35176" s="4">
        <v>5</v>
      </c>
      <c r="E35176">
        <v>18</v>
      </c>
      <c r="F35176" t="str">
        <f t="shared" si="1101"/>
        <v>24-4-2</v>
      </c>
    </row>
    <row r="35177" spans="1:6" x14ac:dyDescent="0.3">
      <c r="A35177">
        <v>2017</v>
      </c>
      <c r="B35177" t="s">
        <v>1209</v>
      </c>
      <c r="C35177" t="str">
        <f t="shared" si="1100"/>
        <v>2017-Gremio/RS-24-4-2</v>
      </c>
      <c r="D35177" s="4">
        <v>6</v>
      </c>
      <c r="E35177">
        <v>30</v>
      </c>
      <c r="F35177" t="str">
        <f t="shared" si="1101"/>
        <v>24-4-2</v>
      </c>
    </row>
    <row r="35178" spans="1:6" x14ac:dyDescent="0.3">
      <c r="A35178">
        <v>2017</v>
      </c>
      <c r="B35178" t="s">
        <v>1212</v>
      </c>
      <c r="C35178" t="str">
        <f t="shared" si="1100"/>
        <v>2017-Palmeiras/SP-24-4-2</v>
      </c>
      <c r="D35178" s="4">
        <v>9</v>
      </c>
      <c r="E35178">
        <v>29</v>
      </c>
      <c r="F35178" t="str">
        <f t="shared" si="1101"/>
        <v>24-4-2</v>
      </c>
    </row>
    <row r="35179" spans="1:6" x14ac:dyDescent="0.3">
      <c r="A35179">
        <v>2017</v>
      </c>
      <c r="B35179" t="s">
        <v>1214</v>
      </c>
      <c r="C35179" t="str">
        <f t="shared" si="1100"/>
        <v>2017-Ponte Preta/SP-24-4-2</v>
      </c>
      <c r="D35179" s="4">
        <v>5</v>
      </c>
      <c r="E35179">
        <v>17</v>
      </c>
      <c r="F35179" t="str">
        <f t="shared" si="1101"/>
        <v>24-4-2</v>
      </c>
    </row>
    <row r="35180" spans="1:6" x14ac:dyDescent="0.3">
      <c r="A35180">
        <v>2017</v>
      </c>
      <c r="B35180" t="s">
        <v>1216</v>
      </c>
      <c r="C35180" t="str">
        <f t="shared" si="1100"/>
        <v>2017-Santos/SP-24-4-2</v>
      </c>
      <c r="D35180" s="4">
        <v>4</v>
      </c>
      <c r="E35180">
        <v>38</v>
      </c>
      <c r="F35180" t="str">
        <f t="shared" si="1101"/>
        <v>24-4-2</v>
      </c>
    </row>
    <row r="35181" spans="1:6" x14ac:dyDescent="0.3">
      <c r="A35181">
        <v>2017</v>
      </c>
      <c r="B35181" t="s">
        <v>1218</v>
      </c>
      <c r="C35181" t="str">
        <f t="shared" si="1100"/>
        <v>2017-Sao Paulo/SP-24-4-2</v>
      </c>
      <c r="D35181" s="4">
        <v>4</v>
      </c>
      <c r="E35181">
        <v>20</v>
      </c>
      <c r="F35181" t="str">
        <f t="shared" si="1101"/>
        <v>24-4-2</v>
      </c>
    </row>
    <row r="35182" spans="1:6" x14ac:dyDescent="0.3">
      <c r="A35182">
        <v>2017</v>
      </c>
      <c r="B35182" t="s">
        <v>3059</v>
      </c>
      <c r="C35182" t="str">
        <f t="shared" si="1100"/>
        <v>2017-Sport/PE-24-4-2</v>
      </c>
      <c r="D35182" s="4">
        <v>1</v>
      </c>
      <c r="E35182">
        <v>32</v>
      </c>
      <c r="F35182" t="str">
        <f t="shared" si="1101"/>
        <v>24-4-2</v>
      </c>
    </row>
    <row r="35183" spans="1:6" x14ac:dyDescent="0.3">
      <c r="A35183">
        <v>2017</v>
      </c>
      <c r="B35183" t="s">
        <v>1219</v>
      </c>
      <c r="C35183" t="str">
        <f t="shared" si="1100"/>
        <v>2017-Vasco/RJ-24-4-2</v>
      </c>
      <c r="D35183" s="4">
        <v>5</v>
      </c>
      <c r="E35183">
        <v>14</v>
      </c>
      <c r="F35183" t="str">
        <f t="shared" si="1101"/>
        <v>24-4-2</v>
      </c>
    </row>
    <row r="35184" spans="1:6" x14ac:dyDescent="0.3">
      <c r="A35184">
        <v>2017</v>
      </c>
      <c r="B35184" t="s">
        <v>3539</v>
      </c>
      <c r="C35184" t="str">
        <f t="shared" si="1100"/>
        <v>2017-Vitoria/BA-24-4-2</v>
      </c>
      <c r="D35184" s="4">
        <v>9</v>
      </c>
      <c r="E35184">
        <v>17</v>
      </c>
      <c r="F35184" t="str">
        <f t="shared" si="1101"/>
        <v>24-4-2</v>
      </c>
    </row>
    <row r="35185" spans="1:6" x14ac:dyDescent="0.3">
      <c r="A35185">
        <v>2017</v>
      </c>
      <c r="B35185" t="s">
        <v>4482</v>
      </c>
      <c r="C35185" t="str">
        <f t="shared" si="1100"/>
        <v>2017-Atletico/GO-24-4-3</v>
      </c>
      <c r="D35185" s="4">
        <v>2</v>
      </c>
      <c r="E35185">
        <v>9</v>
      </c>
      <c r="F35185" t="str">
        <f t="shared" si="1101"/>
        <v>24-4-3</v>
      </c>
    </row>
    <row r="35186" spans="1:6" x14ac:dyDescent="0.3">
      <c r="A35186">
        <v>2017</v>
      </c>
      <c r="B35186" t="s">
        <v>3061</v>
      </c>
      <c r="C35186" t="str">
        <f t="shared" si="1100"/>
        <v>2017-Atletico/MG-24-4-3</v>
      </c>
      <c r="D35186" s="4">
        <v>3</v>
      </c>
      <c r="E35186">
        <v>28</v>
      </c>
      <c r="F35186" t="str">
        <f t="shared" si="1101"/>
        <v>24-4-3</v>
      </c>
    </row>
    <row r="35187" spans="1:6" x14ac:dyDescent="0.3">
      <c r="A35187">
        <v>2017</v>
      </c>
      <c r="B35187" t="s">
        <v>1220</v>
      </c>
      <c r="C35187" t="str">
        <f t="shared" si="1100"/>
        <v>2017-Atletico/PR-24-4-3</v>
      </c>
      <c r="D35187" s="4">
        <v>10</v>
      </c>
      <c r="E35187">
        <v>31</v>
      </c>
      <c r="F35187" t="str">
        <f t="shared" si="1101"/>
        <v>24-4-3</v>
      </c>
    </row>
    <row r="35188" spans="1:6" x14ac:dyDescent="0.3">
      <c r="A35188">
        <v>2017</v>
      </c>
      <c r="B35188" t="s">
        <v>3956</v>
      </c>
      <c r="C35188" t="str">
        <f t="shared" si="1100"/>
        <v>2017-Avai/SC-24-4-3</v>
      </c>
      <c r="D35188" s="4">
        <v>5</v>
      </c>
      <c r="E35188">
        <v>20</v>
      </c>
      <c r="F35188" t="str">
        <f t="shared" si="1101"/>
        <v>24-4-3</v>
      </c>
    </row>
    <row r="35189" spans="1:6" x14ac:dyDescent="0.3">
      <c r="A35189">
        <v>2017</v>
      </c>
      <c r="B35189" t="s">
        <v>4971</v>
      </c>
      <c r="C35189" t="str">
        <f t="shared" si="1100"/>
        <v>2017-Bahia/BA-24-4-3</v>
      </c>
      <c r="D35189" s="4">
        <v>7</v>
      </c>
      <c r="E35189">
        <v>23</v>
      </c>
      <c r="F35189" t="str">
        <f t="shared" si="1101"/>
        <v>24-4-3</v>
      </c>
    </row>
    <row r="35190" spans="1:6" x14ac:dyDescent="0.3">
      <c r="A35190">
        <v>2017</v>
      </c>
      <c r="B35190" t="s">
        <v>1221</v>
      </c>
      <c r="C35190" t="str">
        <f t="shared" si="1100"/>
        <v>2017-Botafogo/RJ-24-4-3</v>
      </c>
      <c r="D35190" s="4">
        <v>5</v>
      </c>
      <c r="E35190">
        <v>24</v>
      </c>
      <c r="F35190" t="str">
        <f t="shared" si="1101"/>
        <v>24-4-3</v>
      </c>
    </row>
    <row r="35191" spans="1:6" x14ac:dyDescent="0.3">
      <c r="A35191">
        <v>2017</v>
      </c>
      <c r="B35191" t="s">
        <v>5368</v>
      </c>
      <c r="C35191" t="str">
        <f t="shared" si="1100"/>
        <v>2017-Chapecoense/SC-24-4-3</v>
      </c>
      <c r="D35191" s="4">
        <v>4</v>
      </c>
      <c r="E35191">
        <v>34</v>
      </c>
      <c r="F35191" t="str">
        <f t="shared" si="1101"/>
        <v>24-4-3</v>
      </c>
    </row>
    <row r="35192" spans="1:6" x14ac:dyDescent="0.3">
      <c r="A35192">
        <v>2017</v>
      </c>
      <c r="B35192" t="s">
        <v>1222</v>
      </c>
      <c r="C35192" t="str">
        <f t="shared" si="1100"/>
        <v>2017-Corinthians/SP-24-4-3</v>
      </c>
      <c r="D35192" s="4">
        <v>9</v>
      </c>
      <c r="E35192">
        <v>37</v>
      </c>
      <c r="F35192" t="str">
        <f t="shared" si="1101"/>
        <v>24-4-3</v>
      </c>
    </row>
    <row r="35193" spans="1:6" x14ac:dyDescent="0.3">
      <c r="A35193">
        <v>2017</v>
      </c>
      <c r="B35193" t="s">
        <v>3540</v>
      </c>
      <c r="C35193" t="str">
        <f t="shared" si="1100"/>
        <v>2017-Coritiba/PR-24-4-3</v>
      </c>
      <c r="D35193" s="4">
        <v>7</v>
      </c>
      <c r="E35193">
        <v>23</v>
      </c>
      <c r="F35193" t="str">
        <f t="shared" si="1101"/>
        <v>24-4-3</v>
      </c>
    </row>
    <row r="35194" spans="1:6" x14ac:dyDescent="0.3">
      <c r="A35194">
        <v>2017</v>
      </c>
      <c r="B35194" t="s">
        <v>1223</v>
      </c>
      <c r="C35194" t="str">
        <f t="shared" si="1100"/>
        <v>2017-Cruzeiro/MG-24-4-3</v>
      </c>
      <c r="D35194" s="4">
        <v>4</v>
      </c>
      <c r="E35194">
        <v>23</v>
      </c>
      <c r="F35194" t="str">
        <f t="shared" si="1101"/>
        <v>24-4-3</v>
      </c>
    </row>
    <row r="35195" spans="1:6" x14ac:dyDescent="0.3">
      <c r="A35195">
        <v>2017</v>
      </c>
      <c r="B35195" t="s">
        <v>1225</v>
      </c>
      <c r="C35195" t="str">
        <f t="shared" si="1100"/>
        <v>2017-Flamengo/RJ-24-4-3</v>
      </c>
      <c r="D35195" s="4">
        <v>3</v>
      </c>
      <c r="E35195">
        <v>31</v>
      </c>
      <c r="F35195" t="str">
        <f t="shared" si="1101"/>
        <v>24-4-3</v>
      </c>
    </row>
    <row r="35196" spans="1:6" x14ac:dyDescent="0.3">
      <c r="A35196">
        <v>2017</v>
      </c>
      <c r="B35196" t="s">
        <v>1226</v>
      </c>
      <c r="C35196" t="str">
        <f t="shared" si="1100"/>
        <v>2017-Fluminense/RJ-24-4-3</v>
      </c>
      <c r="D35196" s="4">
        <v>8</v>
      </c>
      <c r="E35196">
        <v>36</v>
      </c>
      <c r="F35196" t="str">
        <f t="shared" si="1101"/>
        <v>24-4-3</v>
      </c>
    </row>
    <row r="35197" spans="1:6" x14ac:dyDescent="0.3">
      <c r="A35197">
        <v>2017</v>
      </c>
      <c r="B35197" t="s">
        <v>1229</v>
      </c>
      <c r="C35197" t="str">
        <f t="shared" si="1100"/>
        <v>2017-Gremio/RS-24-4-3</v>
      </c>
      <c r="D35197" s="4">
        <v>7</v>
      </c>
      <c r="E35197">
        <v>37</v>
      </c>
      <c r="F35197" t="str">
        <f t="shared" si="1101"/>
        <v>24-4-3</v>
      </c>
    </row>
    <row r="35198" spans="1:6" x14ac:dyDescent="0.3">
      <c r="A35198">
        <v>2017</v>
      </c>
      <c r="B35198" t="s">
        <v>1232</v>
      </c>
      <c r="C35198" t="str">
        <f t="shared" si="1100"/>
        <v>2017-Palmeiras/SP-24-4-3</v>
      </c>
      <c r="D35198" s="4">
        <v>1</v>
      </c>
      <c r="E35198">
        <v>30</v>
      </c>
      <c r="F35198" t="str">
        <f t="shared" si="1101"/>
        <v>24-4-3</v>
      </c>
    </row>
    <row r="35199" spans="1:6" x14ac:dyDescent="0.3">
      <c r="A35199">
        <v>2017</v>
      </c>
      <c r="B35199" t="s">
        <v>1234</v>
      </c>
      <c r="C35199" t="str">
        <f t="shared" si="1100"/>
        <v>2017-Ponte Preta/SP-24-4-3</v>
      </c>
      <c r="D35199" s="4">
        <v>6</v>
      </c>
      <c r="E35199">
        <v>24</v>
      </c>
      <c r="F35199" t="str">
        <f t="shared" si="1101"/>
        <v>24-4-3</v>
      </c>
    </row>
    <row r="35200" spans="1:6" x14ac:dyDescent="0.3">
      <c r="A35200">
        <v>2017</v>
      </c>
      <c r="B35200" t="s">
        <v>1236</v>
      </c>
      <c r="C35200" t="str">
        <f t="shared" si="1100"/>
        <v>2017-Santos/SP-24-4-3</v>
      </c>
      <c r="D35200" s="4">
        <v>6</v>
      </c>
      <c r="E35200">
        <v>40</v>
      </c>
      <c r="F35200" t="str">
        <f t="shared" si="1101"/>
        <v>24-4-3</v>
      </c>
    </row>
    <row r="35201" spans="1:6" x14ac:dyDescent="0.3">
      <c r="A35201">
        <v>2017</v>
      </c>
      <c r="B35201" t="s">
        <v>1238</v>
      </c>
      <c r="C35201" t="str">
        <f t="shared" si="1100"/>
        <v>2017-Sao Paulo/SP-24-4-3</v>
      </c>
      <c r="D35201" s="4">
        <v>4</v>
      </c>
      <c r="E35201">
        <v>29</v>
      </c>
      <c r="F35201" t="str">
        <f t="shared" si="1101"/>
        <v>24-4-3</v>
      </c>
    </row>
    <row r="35202" spans="1:6" x14ac:dyDescent="0.3">
      <c r="A35202">
        <v>2017</v>
      </c>
      <c r="B35202" t="s">
        <v>3063</v>
      </c>
      <c r="C35202" t="str">
        <f t="shared" si="1100"/>
        <v>2017-Sport/PE-24-4-3</v>
      </c>
      <c r="D35202" s="4">
        <v>2</v>
      </c>
      <c r="E35202">
        <v>31</v>
      </c>
      <c r="F35202" t="str">
        <f t="shared" si="1101"/>
        <v>24-4-3</v>
      </c>
    </row>
    <row r="35203" spans="1:6" x14ac:dyDescent="0.3">
      <c r="A35203">
        <v>2017</v>
      </c>
      <c r="B35203" t="s">
        <v>1239</v>
      </c>
      <c r="C35203" t="str">
        <f t="shared" ref="C35203:C35266" si="1102">A35203&amp;"-"&amp;B35203</f>
        <v>2017-Vasco/RJ-24-4-3</v>
      </c>
      <c r="D35203" s="4">
        <v>2</v>
      </c>
      <c r="E35203">
        <v>19</v>
      </c>
      <c r="F35203" t="str">
        <f t="shared" ref="F35203:F35266" si="1103">RIGHT(B35203,LEN(C35203)-FIND("-",C35203,6))</f>
        <v>24-4-3</v>
      </c>
    </row>
    <row r="35204" spans="1:6" x14ac:dyDescent="0.3">
      <c r="A35204">
        <v>2017</v>
      </c>
      <c r="B35204" t="s">
        <v>3543</v>
      </c>
      <c r="C35204" t="str">
        <f t="shared" si="1102"/>
        <v>2017-Vitoria/BA-24-4-3</v>
      </c>
      <c r="D35204" s="4">
        <v>9</v>
      </c>
      <c r="E35204">
        <v>21</v>
      </c>
      <c r="F35204" t="str">
        <f t="shared" si="1103"/>
        <v>24-4-3</v>
      </c>
    </row>
    <row r="35205" spans="1:6" x14ac:dyDescent="0.3">
      <c r="A35205">
        <v>2017</v>
      </c>
      <c r="B35205" t="s">
        <v>4486</v>
      </c>
      <c r="C35205" t="str">
        <f t="shared" si="1102"/>
        <v>2017-Atletico/GO-24-5-0</v>
      </c>
      <c r="D35205" s="4">
        <v>7</v>
      </c>
      <c r="E35205">
        <v>12</v>
      </c>
      <c r="F35205" t="str">
        <f t="shared" si="1103"/>
        <v>24-5-0</v>
      </c>
    </row>
    <row r="35206" spans="1:6" x14ac:dyDescent="0.3">
      <c r="A35206">
        <v>2017</v>
      </c>
      <c r="B35206" t="s">
        <v>3064</v>
      </c>
      <c r="C35206" t="str">
        <f t="shared" si="1102"/>
        <v>2017-Atletico/MG-24-5-0</v>
      </c>
      <c r="D35206" s="4">
        <v>6</v>
      </c>
      <c r="E35206">
        <v>19</v>
      </c>
      <c r="F35206" t="str">
        <f t="shared" si="1103"/>
        <v>24-5-0</v>
      </c>
    </row>
    <row r="35207" spans="1:6" x14ac:dyDescent="0.3">
      <c r="A35207">
        <v>2017</v>
      </c>
      <c r="B35207" t="s">
        <v>1240</v>
      </c>
      <c r="C35207" t="str">
        <f t="shared" si="1102"/>
        <v>2017-Atletico/PR-24-5-0</v>
      </c>
      <c r="D35207" s="4">
        <v>12</v>
      </c>
      <c r="E35207">
        <v>17</v>
      </c>
      <c r="F35207" t="str">
        <f t="shared" si="1103"/>
        <v>24-5-0</v>
      </c>
    </row>
    <row r="35208" spans="1:6" x14ac:dyDescent="0.3">
      <c r="A35208">
        <v>2017</v>
      </c>
      <c r="B35208" t="s">
        <v>3959</v>
      </c>
      <c r="C35208" t="str">
        <f t="shared" si="1102"/>
        <v>2017-Avai/SC-24-5-0</v>
      </c>
      <c r="D35208" s="4">
        <v>9</v>
      </c>
      <c r="E35208">
        <v>26</v>
      </c>
      <c r="F35208" t="str">
        <f t="shared" si="1103"/>
        <v>24-5-0</v>
      </c>
    </row>
    <row r="35209" spans="1:6" x14ac:dyDescent="0.3">
      <c r="A35209">
        <v>2017</v>
      </c>
      <c r="B35209" t="s">
        <v>4973</v>
      </c>
      <c r="C35209" t="str">
        <f t="shared" si="1102"/>
        <v>2017-Bahia/BA-24-5-0</v>
      </c>
      <c r="D35209" s="4">
        <v>4</v>
      </c>
      <c r="E35209">
        <v>23</v>
      </c>
      <c r="F35209" t="str">
        <f t="shared" si="1103"/>
        <v>24-5-0</v>
      </c>
    </row>
    <row r="35210" spans="1:6" x14ac:dyDescent="0.3">
      <c r="A35210">
        <v>2017</v>
      </c>
      <c r="B35210" t="s">
        <v>1241</v>
      </c>
      <c r="C35210" t="str">
        <f t="shared" si="1102"/>
        <v>2017-Botafogo/RJ-24-5-0</v>
      </c>
      <c r="D35210" s="4">
        <v>5</v>
      </c>
      <c r="E35210">
        <v>20</v>
      </c>
      <c r="F35210" t="str">
        <f t="shared" si="1103"/>
        <v>24-5-0</v>
      </c>
    </row>
    <row r="35211" spans="1:6" x14ac:dyDescent="0.3">
      <c r="A35211">
        <v>2017</v>
      </c>
      <c r="B35211" t="s">
        <v>5369</v>
      </c>
      <c r="C35211" t="str">
        <f t="shared" si="1102"/>
        <v>2017-Chapecoense/SC-24-5-0</v>
      </c>
      <c r="D35211" s="4">
        <v>7</v>
      </c>
      <c r="E35211">
        <v>25</v>
      </c>
      <c r="F35211" t="str">
        <f t="shared" si="1103"/>
        <v>24-5-0</v>
      </c>
    </row>
    <row r="35212" spans="1:6" x14ac:dyDescent="0.3">
      <c r="A35212">
        <v>2017</v>
      </c>
      <c r="B35212" t="s">
        <v>1242</v>
      </c>
      <c r="C35212" t="str">
        <f t="shared" si="1102"/>
        <v>2017-Corinthians/SP-24-5-0</v>
      </c>
      <c r="D35212" s="4">
        <v>10</v>
      </c>
      <c r="E35212">
        <v>34</v>
      </c>
      <c r="F35212" t="str">
        <f t="shared" si="1103"/>
        <v>24-5-0</v>
      </c>
    </row>
    <row r="35213" spans="1:6" x14ac:dyDescent="0.3">
      <c r="A35213">
        <v>2017</v>
      </c>
      <c r="B35213" t="s">
        <v>3544</v>
      </c>
      <c r="C35213" t="str">
        <f t="shared" si="1102"/>
        <v>2017-Coritiba/PR-24-5-0</v>
      </c>
      <c r="D35213" s="4">
        <v>6</v>
      </c>
      <c r="E35213">
        <v>25</v>
      </c>
      <c r="F35213" t="str">
        <f t="shared" si="1103"/>
        <v>24-5-0</v>
      </c>
    </row>
    <row r="35214" spans="1:6" x14ac:dyDescent="0.3">
      <c r="A35214">
        <v>2017</v>
      </c>
      <c r="B35214" t="s">
        <v>1243</v>
      </c>
      <c r="C35214" t="str">
        <f t="shared" si="1102"/>
        <v>2017-Cruzeiro/MG-24-5-0</v>
      </c>
      <c r="D35214" s="4">
        <v>5</v>
      </c>
      <c r="E35214">
        <v>20</v>
      </c>
      <c r="F35214" t="str">
        <f t="shared" si="1103"/>
        <v>24-5-0</v>
      </c>
    </row>
    <row r="35215" spans="1:6" x14ac:dyDescent="0.3">
      <c r="A35215">
        <v>2017</v>
      </c>
      <c r="B35215" t="s">
        <v>1245</v>
      </c>
      <c r="C35215" t="str">
        <f t="shared" si="1102"/>
        <v>2017-Flamengo/RJ-24-5-0</v>
      </c>
      <c r="D35215" s="4">
        <v>10</v>
      </c>
      <c r="E35215">
        <v>39</v>
      </c>
      <c r="F35215" t="str">
        <f t="shared" si="1103"/>
        <v>24-5-0</v>
      </c>
    </row>
    <row r="35216" spans="1:6" x14ac:dyDescent="0.3">
      <c r="A35216">
        <v>2017</v>
      </c>
      <c r="B35216" t="s">
        <v>1246</v>
      </c>
      <c r="C35216" t="str">
        <f t="shared" si="1102"/>
        <v>2017-Fluminense/RJ-24-5-0</v>
      </c>
      <c r="D35216" s="4">
        <v>6</v>
      </c>
      <c r="E35216">
        <v>21</v>
      </c>
      <c r="F35216" t="str">
        <f t="shared" si="1103"/>
        <v>24-5-0</v>
      </c>
    </row>
    <row r="35217" spans="1:6" x14ac:dyDescent="0.3">
      <c r="A35217">
        <v>2017</v>
      </c>
      <c r="B35217" t="s">
        <v>1249</v>
      </c>
      <c r="C35217" t="str">
        <f t="shared" si="1102"/>
        <v>2017-Gremio/RS-24-5-0</v>
      </c>
      <c r="D35217" s="4">
        <v>8</v>
      </c>
      <c r="E35217">
        <v>39</v>
      </c>
      <c r="F35217" t="str">
        <f t="shared" si="1103"/>
        <v>24-5-0</v>
      </c>
    </row>
    <row r="35218" spans="1:6" x14ac:dyDescent="0.3">
      <c r="A35218">
        <v>2017</v>
      </c>
      <c r="B35218" t="s">
        <v>1251</v>
      </c>
      <c r="C35218" t="str">
        <f t="shared" si="1102"/>
        <v>2017-Palmeiras/SP-24-5-0</v>
      </c>
      <c r="D35218" s="4">
        <v>10</v>
      </c>
      <c r="E35218">
        <v>33</v>
      </c>
      <c r="F35218" t="str">
        <f t="shared" si="1103"/>
        <v>24-5-0</v>
      </c>
    </row>
    <row r="35219" spans="1:6" x14ac:dyDescent="0.3">
      <c r="A35219">
        <v>2017</v>
      </c>
      <c r="B35219" t="s">
        <v>1253</v>
      </c>
      <c r="C35219" t="str">
        <f t="shared" si="1102"/>
        <v>2017-Ponte Preta/SP-24-5-0</v>
      </c>
      <c r="D35219" s="4">
        <v>6</v>
      </c>
      <c r="E35219">
        <v>17</v>
      </c>
      <c r="F35219" t="str">
        <f t="shared" si="1103"/>
        <v>24-5-0</v>
      </c>
    </row>
    <row r="35220" spans="1:6" x14ac:dyDescent="0.3">
      <c r="A35220">
        <v>2017</v>
      </c>
      <c r="B35220" t="s">
        <v>1255</v>
      </c>
      <c r="C35220" t="str">
        <f t="shared" si="1102"/>
        <v>2017-Santos/SP-24-5-0</v>
      </c>
      <c r="D35220" s="4">
        <v>9</v>
      </c>
      <c r="E35220">
        <v>36</v>
      </c>
      <c r="F35220" t="str">
        <f t="shared" si="1103"/>
        <v>24-5-0</v>
      </c>
    </row>
    <row r="35221" spans="1:6" x14ac:dyDescent="0.3">
      <c r="A35221">
        <v>2017</v>
      </c>
      <c r="B35221" t="s">
        <v>1256</v>
      </c>
      <c r="C35221" t="str">
        <f t="shared" si="1102"/>
        <v>2017-Sao Paulo/SP-24-5-0</v>
      </c>
      <c r="D35221" s="4">
        <v>7</v>
      </c>
      <c r="E35221">
        <v>22</v>
      </c>
      <c r="F35221" t="str">
        <f t="shared" si="1103"/>
        <v>24-5-0</v>
      </c>
    </row>
    <row r="35222" spans="1:6" x14ac:dyDescent="0.3">
      <c r="A35222">
        <v>2017</v>
      </c>
      <c r="B35222" t="s">
        <v>3066</v>
      </c>
      <c r="C35222" t="str">
        <f t="shared" si="1102"/>
        <v>2017-Sport/PE-24-5-0</v>
      </c>
      <c r="D35222" s="4">
        <v>5</v>
      </c>
      <c r="E35222">
        <v>24</v>
      </c>
      <c r="F35222" t="str">
        <f t="shared" si="1103"/>
        <v>24-5-0</v>
      </c>
    </row>
    <row r="35223" spans="1:6" x14ac:dyDescent="0.3">
      <c r="A35223">
        <v>2017</v>
      </c>
      <c r="B35223" t="s">
        <v>1257</v>
      </c>
      <c r="C35223" t="str">
        <f t="shared" si="1102"/>
        <v>2017-Vasco/RJ-24-5-0</v>
      </c>
      <c r="D35223" s="4">
        <v>5</v>
      </c>
      <c r="E35223">
        <v>20</v>
      </c>
      <c r="F35223" t="str">
        <f t="shared" si="1103"/>
        <v>24-5-0</v>
      </c>
    </row>
    <row r="35224" spans="1:6" x14ac:dyDescent="0.3">
      <c r="A35224">
        <v>2017</v>
      </c>
      <c r="B35224" t="s">
        <v>3546</v>
      </c>
      <c r="C35224" t="str">
        <f t="shared" si="1102"/>
        <v>2017-Vitoria/BA-24-5-0</v>
      </c>
      <c r="D35224" s="4">
        <v>7</v>
      </c>
      <c r="E35224">
        <v>12</v>
      </c>
      <c r="F35224" t="str">
        <f t="shared" si="1103"/>
        <v>24-5-0</v>
      </c>
    </row>
    <row r="35225" spans="1:6" x14ac:dyDescent="0.3">
      <c r="A35225">
        <v>2017</v>
      </c>
      <c r="B35225" t="s">
        <v>4490</v>
      </c>
      <c r="C35225" t="str">
        <f t="shared" si="1102"/>
        <v>2017-Atletico/GO-24-5-1</v>
      </c>
      <c r="D35225" s="4">
        <v>4</v>
      </c>
      <c r="E35225">
        <v>15</v>
      </c>
      <c r="F35225" t="str">
        <f t="shared" si="1103"/>
        <v>24-5-1</v>
      </c>
    </row>
    <row r="35226" spans="1:6" x14ac:dyDescent="0.3">
      <c r="A35226">
        <v>2017</v>
      </c>
      <c r="B35226" t="s">
        <v>3067</v>
      </c>
      <c r="C35226" t="str">
        <f t="shared" si="1102"/>
        <v>2017-Atletico/MG-24-5-1</v>
      </c>
      <c r="D35226" s="4">
        <v>3</v>
      </c>
      <c r="E35226">
        <v>26</v>
      </c>
      <c r="F35226" t="str">
        <f t="shared" si="1103"/>
        <v>24-5-1</v>
      </c>
    </row>
    <row r="35227" spans="1:6" x14ac:dyDescent="0.3">
      <c r="A35227">
        <v>2017</v>
      </c>
      <c r="B35227" t="s">
        <v>1258</v>
      </c>
      <c r="C35227" t="str">
        <f t="shared" si="1102"/>
        <v>2017-Atletico/PR-24-5-1</v>
      </c>
      <c r="D35227" s="4">
        <v>10</v>
      </c>
      <c r="E35227">
        <v>17</v>
      </c>
      <c r="F35227" t="str">
        <f t="shared" si="1103"/>
        <v>24-5-1</v>
      </c>
    </row>
    <row r="35228" spans="1:6" x14ac:dyDescent="0.3">
      <c r="A35228">
        <v>2017</v>
      </c>
      <c r="B35228" t="s">
        <v>3962</v>
      </c>
      <c r="C35228" t="str">
        <f t="shared" si="1102"/>
        <v>2017-Avai/SC-24-5-1</v>
      </c>
      <c r="D35228" s="4">
        <v>11</v>
      </c>
      <c r="E35228">
        <v>29</v>
      </c>
      <c r="F35228" t="str">
        <f t="shared" si="1103"/>
        <v>24-5-1</v>
      </c>
    </row>
    <row r="35229" spans="1:6" x14ac:dyDescent="0.3">
      <c r="A35229">
        <v>2017</v>
      </c>
      <c r="B35229" t="s">
        <v>4975</v>
      </c>
      <c r="C35229" t="str">
        <f t="shared" si="1102"/>
        <v>2017-Bahia/BA-24-5-1</v>
      </c>
      <c r="D35229" s="4">
        <v>7</v>
      </c>
      <c r="E35229">
        <v>26</v>
      </c>
      <c r="F35229" t="str">
        <f t="shared" si="1103"/>
        <v>24-5-1</v>
      </c>
    </row>
    <row r="35230" spans="1:6" x14ac:dyDescent="0.3">
      <c r="A35230">
        <v>2017</v>
      </c>
      <c r="B35230" t="s">
        <v>1259</v>
      </c>
      <c r="C35230" t="str">
        <f t="shared" si="1102"/>
        <v>2017-Botafogo/RJ-24-5-1</v>
      </c>
      <c r="D35230" s="4">
        <v>3</v>
      </c>
      <c r="E35230">
        <v>18</v>
      </c>
      <c r="F35230" t="str">
        <f t="shared" si="1103"/>
        <v>24-5-1</v>
      </c>
    </row>
    <row r="35231" spans="1:6" x14ac:dyDescent="0.3">
      <c r="A35231">
        <v>2017</v>
      </c>
      <c r="B35231" t="s">
        <v>5370</v>
      </c>
      <c r="C35231" t="str">
        <f t="shared" si="1102"/>
        <v>2017-Chapecoense/SC-24-5-1</v>
      </c>
      <c r="D35231" s="4">
        <v>4</v>
      </c>
      <c r="E35231">
        <v>22</v>
      </c>
      <c r="F35231" t="str">
        <f t="shared" si="1103"/>
        <v>24-5-1</v>
      </c>
    </row>
    <row r="35232" spans="1:6" x14ac:dyDescent="0.3">
      <c r="A35232">
        <v>2017</v>
      </c>
      <c r="B35232" t="s">
        <v>1260</v>
      </c>
      <c r="C35232" t="str">
        <f t="shared" si="1102"/>
        <v>2017-Corinthians/SP-24-5-1</v>
      </c>
      <c r="D35232" s="4">
        <v>11</v>
      </c>
      <c r="E35232">
        <v>24</v>
      </c>
      <c r="F35232" t="str">
        <f t="shared" si="1103"/>
        <v>24-5-1</v>
      </c>
    </row>
    <row r="35233" spans="1:6" x14ac:dyDescent="0.3">
      <c r="A35233">
        <v>2017</v>
      </c>
      <c r="B35233" t="s">
        <v>3547</v>
      </c>
      <c r="C35233" t="str">
        <f t="shared" si="1102"/>
        <v>2017-Coritiba/PR-24-5-1</v>
      </c>
      <c r="D35233" s="4">
        <v>6</v>
      </c>
      <c r="E35233">
        <v>28</v>
      </c>
      <c r="F35233" t="str">
        <f t="shared" si="1103"/>
        <v>24-5-1</v>
      </c>
    </row>
    <row r="35234" spans="1:6" x14ac:dyDescent="0.3">
      <c r="A35234">
        <v>2017</v>
      </c>
      <c r="B35234" t="s">
        <v>1261</v>
      </c>
      <c r="C35234" t="str">
        <f t="shared" si="1102"/>
        <v>2017-Cruzeiro/MG-24-5-1</v>
      </c>
      <c r="D35234" s="4">
        <v>6</v>
      </c>
      <c r="E35234">
        <v>27</v>
      </c>
      <c r="F35234" t="str">
        <f t="shared" si="1103"/>
        <v>24-5-1</v>
      </c>
    </row>
    <row r="35235" spans="1:6" x14ac:dyDescent="0.3">
      <c r="A35235">
        <v>2017</v>
      </c>
      <c r="B35235" t="s">
        <v>1263</v>
      </c>
      <c r="C35235" t="str">
        <f t="shared" si="1102"/>
        <v>2017-Flamengo/RJ-24-5-1</v>
      </c>
      <c r="D35235" s="4">
        <v>9</v>
      </c>
      <c r="E35235">
        <v>38</v>
      </c>
      <c r="F35235" t="str">
        <f t="shared" si="1103"/>
        <v>24-5-1</v>
      </c>
    </row>
    <row r="35236" spans="1:6" x14ac:dyDescent="0.3">
      <c r="A35236">
        <v>2017</v>
      </c>
      <c r="B35236" t="s">
        <v>1264</v>
      </c>
      <c r="C35236" t="str">
        <f t="shared" si="1102"/>
        <v>2017-Fluminense/RJ-24-5-1</v>
      </c>
      <c r="D35236" s="4">
        <v>6</v>
      </c>
      <c r="E35236">
        <v>21</v>
      </c>
      <c r="F35236" t="str">
        <f t="shared" si="1103"/>
        <v>24-5-1</v>
      </c>
    </row>
    <row r="35237" spans="1:6" x14ac:dyDescent="0.3">
      <c r="A35237">
        <v>2017</v>
      </c>
      <c r="B35237" t="s">
        <v>1267</v>
      </c>
      <c r="C35237" t="str">
        <f t="shared" si="1102"/>
        <v>2017-Gremio/RS-24-5-1</v>
      </c>
      <c r="D35237" s="4">
        <v>11</v>
      </c>
      <c r="E35237">
        <v>42</v>
      </c>
      <c r="F35237" t="str">
        <f t="shared" si="1103"/>
        <v>24-5-1</v>
      </c>
    </row>
    <row r="35238" spans="1:6" x14ac:dyDescent="0.3">
      <c r="A35238">
        <v>2017</v>
      </c>
      <c r="B35238" t="s">
        <v>1269</v>
      </c>
      <c r="C35238" t="str">
        <f t="shared" si="1102"/>
        <v>2017-Palmeiras/SP-24-5-1</v>
      </c>
      <c r="D35238" s="4">
        <v>10</v>
      </c>
      <c r="E35238">
        <v>23</v>
      </c>
      <c r="F35238" t="str">
        <f t="shared" si="1103"/>
        <v>24-5-1</v>
      </c>
    </row>
    <row r="35239" spans="1:6" x14ac:dyDescent="0.3">
      <c r="A35239">
        <v>2017</v>
      </c>
      <c r="B35239" t="s">
        <v>1271</v>
      </c>
      <c r="C35239" t="str">
        <f t="shared" si="1102"/>
        <v>2017-Ponte Preta/SP-24-5-1</v>
      </c>
      <c r="D35239" s="4">
        <v>8</v>
      </c>
      <c r="E35239">
        <v>16</v>
      </c>
      <c r="F35239" t="str">
        <f t="shared" si="1103"/>
        <v>24-5-1</v>
      </c>
    </row>
    <row r="35240" spans="1:6" x14ac:dyDescent="0.3">
      <c r="A35240">
        <v>2017</v>
      </c>
      <c r="B35240" t="s">
        <v>1273</v>
      </c>
      <c r="C35240" t="str">
        <f t="shared" si="1102"/>
        <v>2017-Santos/SP-24-5-1</v>
      </c>
      <c r="D35240" s="4">
        <v>11</v>
      </c>
      <c r="E35240">
        <v>38</v>
      </c>
      <c r="F35240" t="str">
        <f t="shared" si="1103"/>
        <v>24-5-1</v>
      </c>
    </row>
    <row r="35241" spans="1:6" x14ac:dyDescent="0.3">
      <c r="A35241">
        <v>2017</v>
      </c>
      <c r="B35241" t="s">
        <v>1274</v>
      </c>
      <c r="C35241" t="str">
        <f t="shared" si="1102"/>
        <v>2017-Sao Paulo/SP-24-5-1</v>
      </c>
      <c r="D35241" s="4">
        <v>7</v>
      </c>
      <c r="E35241">
        <v>22</v>
      </c>
      <c r="F35241" t="str">
        <f t="shared" si="1103"/>
        <v>24-5-1</v>
      </c>
    </row>
    <row r="35242" spans="1:6" x14ac:dyDescent="0.3">
      <c r="A35242">
        <v>2017</v>
      </c>
      <c r="B35242" t="s">
        <v>3069</v>
      </c>
      <c r="C35242" t="str">
        <f t="shared" si="1102"/>
        <v>2017-Sport/PE-24-5-1</v>
      </c>
      <c r="D35242" s="4">
        <v>12</v>
      </c>
      <c r="E35242">
        <v>24</v>
      </c>
      <c r="F35242" t="str">
        <f t="shared" si="1103"/>
        <v>24-5-1</v>
      </c>
    </row>
    <row r="35243" spans="1:6" x14ac:dyDescent="0.3">
      <c r="A35243">
        <v>2017</v>
      </c>
      <c r="B35243" t="s">
        <v>1275</v>
      </c>
      <c r="C35243" t="str">
        <f t="shared" si="1102"/>
        <v>2017-Vasco/RJ-24-5-1</v>
      </c>
      <c r="D35243" s="4">
        <v>4</v>
      </c>
      <c r="E35243">
        <v>18</v>
      </c>
      <c r="F35243" t="str">
        <f t="shared" si="1103"/>
        <v>24-5-1</v>
      </c>
    </row>
    <row r="35244" spans="1:6" x14ac:dyDescent="0.3">
      <c r="A35244">
        <v>2017</v>
      </c>
      <c r="B35244" t="s">
        <v>3549</v>
      </c>
      <c r="C35244" t="str">
        <f t="shared" si="1102"/>
        <v>2017-Vitoria/BA-24-5-1</v>
      </c>
      <c r="D35244" s="4">
        <v>7</v>
      </c>
      <c r="E35244">
        <v>12</v>
      </c>
      <c r="F35244" t="str">
        <f t="shared" si="1103"/>
        <v>24-5-1</v>
      </c>
    </row>
    <row r="35245" spans="1:6" x14ac:dyDescent="0.3">
      <c r="A35245">
        <v>2017</v>
      </c>
      <c r="B35245" t="s">
        <v>4494</v>
      </c>
      <c r="C35245" t="str">
        <f t="shared" si="1102"/>
        <v>2017-Atletico/GO-24-5-2</v>
      </c>
      <c r="D35245" s="4">
        <v>4</v>
      </c>
      <c r="E35245">
        <v>15</v>
      </c>
      <c r="F35245" t="str">
        <f t="shared" si="1103"/>
        <v>24-5-2</v>
      </c>
    </row>
    <row r="35246" spans="1:6" x14ac:dyDescent="0.3">
      <c r="A35246">
        <v>2017</v>
      </c>
      <c r="B35246" t="s">
        <v>3070</v>
      </c>
      <c r="C35246" t="str">
        <f t="shared" si="1102"/>
        <v>2017-Atletico/MG-24-5-2</v>
      </c>
      <c r="D35246" s="4">
        <v>6</v>
      </c>
      <c r="E35246">
        <v>27</v>
      </c>
      <c r="F35246" t="str">
        <f t="shared" si="1103"/>
        <v>24-5-2</v>
      </c>
    </row>
    <row r="35247" spans="1:6" x14ac:dyDescent="0.3">
      <c r="A35247">
        <v>2017</v>
      </c>
      <c r="B35247" t="s">
        <v>1276</v>
      </c>
      <c r="C35247" t="str">
        <f t="shared" si="1102"/>
        <v>2017-Atletico/PR-24-5-2</v>
      </c>
      <c r="D35247" s="4">
        <v>8</v>
      </c>
      <c r="E35247">
        <v>17</v>
      </c>
      <c r="F35247" t="str">
        <f t="shared" si="1103"/>
        <v>24-5-2</v>
      </c>
    </row>
    <row r="35248" spans="1:6" x14ac:dyDescent="0.3">
      <c r="A35248">
        <v>2017</v>
      </c>
      <c r="B35248" t="s">
        <v>3965</v>
      </c>
      <c r="C35248" t="str">
        <f t="shared" si="1102"/>
        <v>2017-Avai/SC-24-5-2</v>
      </c>
      <c r="D35248" s="4">
        <v>11</v>
      </c>
      <c r="E35248">
        <v>27</v>
      </c>
      <c r="F35248" t="str">
        <f t="shared" si="1103"/>
        <v>24-5-2</v>
      </c>
    </row>
    <row r="35249" spans="1:6" x14ac:dyDescent="0.3">
      <c r="A35249">
        <v>2017</v>
      </c>
      <c r="B35249" t="s">
        <v>4977</v>
      </c>
      <c r="C35249" t="str">
        <f t="shared" si="1102"/>
        <v>2017-Bahia/BA-24-5-2</v>
      </c>
      <c r="D35249" s="4">
        <v>5</v>
      </c>
      <c r="E35249">
        <v>21</v>
      </c>
      <c r="F35249" t="str">
        <f t="shared" si="1103"/>
        <v>24-5-2</v>
      </c>
    </row>
    <row r="35250" spans="1:6" x14ac:dyDescent="0.3">
      <c r="A35250">
        <v>2017</v>
      </c>
      <c r="B35250" t="s">
        <v>1277</v>
      </c>
      <c r="C35250" t="str">
        <f t="shared" si="1102"/>
        <v>2017-Botafogo/RJ-24-5-2</v>
      </c>
      <c r="D35250" s="4">
        <v>5</v>
      </c>
      <c r="E35250">
        <v>18</v>
      </c>
      <c r="F35250" t="str">
        <f t="shared" si="1103"/>
        <v>24-5-2</v>
      </c>
    </row>
    <row r="35251" spans="1:6" x14ac:dyDescent="0.3">
      <c r="A35251">
        <v>2017</v>
      </c>
      <c r="B35251" t="s">
        <v>5371</v>
      </c>
      <c r="C35251" t="str">
        <f t="shared" si="1102"/>
        <v>2017-Chapecoense/SC-24-5-2</v>
      </c>
      <c r="D35251" s="4">
        <v>7</v>
      </c>
      <c r="E35251">
        <v>25</v>
      </c>
      <c r="F35251" t="str">
        <f t="shared" si="1103"/>
        <v>24-5-2</v>
      </c>
    </row>
    <row r="35252" spans="1:6" x14ac:dyDescent="0.3">
      <c r="A35252">
        <v>2017</v>
      </c>
      <c r="B35252" t="s">
        <v>1278</v>
      </c>
      <c r="C35252" t="str">
        <f t="shared" si="1102"/>
        <v>2017-Corinthians/SP-24-5-2</v>
      </c>
      <c r="D35252" s="4">
        <v>9</v>
      </c>
      <c r="E35252">
        <v>37</v>
      </c>
      <c r="F35252" t="str">
        <f t="shared" si="1103"/>
        <v>24-5-2</v>
      </c>
    </row>
    <row r="35253" spans="1:6" x14ac:dyDescent="0.3">
      <c r="A35253">
        <v>2017</v>
      </c>
      <c r="B35253" t="s">
        <v>3550</v>
      </c>
      <c r="C35253" t="str">
        <f t="shared" si="1102"/>
        <v>2017-Coritiba/PR-24-5-2</v>
      </c>
      <c r="D35253" s="4">
        <v>3</v>
      </c>
      <c r="E35253">
        <v>28</v>
      </c>
      <c r="F35253" t="str">
        <f t="shared" si="1103"/>
        <v>24-5-2</v>
      </c>
    </row>
    <row r="35254" spans="1:6" x14ac:dyDescent="0.3">
      <c r="A35254">
        <v>2017</v>
      </c>
      <c r="B35254" t="s">
        <v>1279</v>
      </c>
      <c r="C35254" t="str">
        <f t="shared" si="1102"/>
        <v>2017-Cruzeiro/MG-24-5-2</v>
      </c>
      <c r="D35254" s="4">
        <v>6</v>
      </c>
      <c r="E35254">
        <v>26</v>
      </c>
      <c r="F35254" t="str">
        <f t="shared" si="1103"/>
        <v>24-5-2</v>
      </c>
    </row>
    <row r="35255" spans="1:6" x14ac:dyDescent="0.3">
      <c r="A35255">
        <v>2017</v>
      </c>
      <c r="B35255" t="s">
        <v>1281</v>
      </c>
      <c r="C35255" t="str">
        <f t="shared" si="1102"/>
        <v>2017-Flamengo/RJ-24-5-2</v>
      </c>
      <c r="D35255" s="4">
        <v>6</v>
      </c>
      <c r="E35255">
        <v>24</v>
      </c>
      <c r="F35255" t="str">
        <f t="shared" si="1103"/>
        <v>24-5-2</v>
      </c>
    </row>
    <row r="35256" spans="1:6" x14ac:dyDescent="0.3">
      <c r="A35256">
        <v>2017</v>
      </c>
      <c r="B35256" t="s">
        <v>1282</v>
      </c>
      <c r="C35256" t="str">
        <f t="shared" si="1102"/>
        <v>2017-Fluminense/RJ-24-5-2</v>
      </c>
      <c r="D35256" s="4">
        <v>8</v>
      </c>
      <c r="E35256">
        <v>29</v>
      </c>
      <c r="F35256" t="str">
        <f t="shared" si="1103"/>
        <v>24-5-2</v>
      </c>
    </row>
    <row r="35257" spans="1:6" x14ac:dyDescent="0.3">
      <c r="A35257">
        <v>2017</v>
      </c>
      <c r="B35257" t="s">
        <v>1285</v>
      </c>
      <c r="C35257" t="str">
        <f t="shared" si="1102"/>
        <v>2017-Gremio/RS-24-5-2</v>
      </c>
      <c r="D35257" s="4">
        <v>11</v>
      </c>
      <c r="E35257">
        <v>42</v>
      </c>
      <c r="F35257" t="str">
        <f t="shared" si="1103"/>
        <v>24-5-2</v>
      </c>
    </row>
    <row r="35258" spans="1:6" x14ac:dyDescent="0.3">
      <c r="A35258">
        <v>2017</v>
      </c>
      <c r="B35258" t="s">
        <v>1287</v>
      </c>
      <c r="C35258" t="str">
        <f t="shared" si="1102"/>
        <v>2017-Palmeiras/SP-24-5-2</v>
      </c>
      <c r="D35258" s="4">
        <v>13</v>
      </c>
      <c r="E35258">
        <v>33</v>
      </c>
      <c r="F35258" t="str">
        <f t="shared" si="1103"/>
        <v>24-5-2</v>
      </c>
    </row>
    <row r="35259" spans="1:6" x14ac:dyDescent="0.3">
      <c r="A35259">
        <v>2017</v>
      </c>
      <c r="B35259" t="s">
        <v>1289</v>
      </c>
      <c r="C35259" t="str">
        <f t="shared" si="1102"/>
        <v>2017-Ponte Preta/SP-24-5-2</v>
      </c>
      <c r="D35259" s="4">
        <v>4</v>
      </c>
      <c r="E35259">
        <v>11</v>
      </c>
      <c r="F35259" t="str">
        <f t="shared" si="1103"/>
        <v>24-5-2</v>
      </c>
    </row>
    <row r="35260" spans="1:6" x14ac:dyDescent="0.3">
      <c r="A35260">
        <v>2017</v>
      </c>
      <c r="B35260" t="s">
        <v>1291</v>
      </c>
      <c r="C35260" t="str">
        <f t="shared" si="1102"/>
        <v>2017-Santos/SP-24-5-2</v>
      </c>
      <c r="D35260" s="4">
        <v>11</v>
      </c>
      <c r="E35260">
        <v>27</v>
      </c>
      <c r="F35260" t="str">
        <f t="shared" si="1103"/>
        <v>24-5-2</v>
      </c>
    </row>
    <row r="35261" spans="1:6" x14ac:dyDescent="0.3">
      <c r="A35261">
        <v>2017</v>
      </c>
      <c r="B35261" t="s">
        <v>1292</v>
      </c>
      <c r="C35261" t="str">
        <f t="shared" si="1102"/>
        <v>2017-Sao Paulo/SP-24-5-2</v>
      </c>
      <c r="D35261" s="4">
        <v>7</v>
      </c>
      <c r="E35261">
        <v>22</v>
      </c>
      <c r="F35261" t="str">
        <f t="shared" si="1103"/>
        <v>24-5-2</v>
      </c>
    </row>
    <row r="35262" spans="1:6" x14ac:dyDescent="0.3">
      <c r="A35262">
        <v>2017</v>
      </c>
      <c r="B35262" t="s">
        <v>3072</v>
      </c>
      <c r="C35262" t="str">
        <f t="shared" si="1102"/>
        <v>2017-Sport/PE-24-5-2</v>
      </c>
      <c r="D35262" s="4">
        <v>13</v>
      </c>
      <c r="E35262">
        <v>24</v>
      </c>
      <c r="F35262" t="str">
        <f t="shared" si="1103"/>
        <v>24-5-2</v>
      </c>
    </row>
    <row r="35263" spans="1:6" x14ac:dyDescent="0.3">
      <c r="A35263">
        <v>2017</v>
      </c>
      <c r="B35263" t="s">
        <v>1293</v>
      </c>
      <c r="C35263" t="str">
        <f t="shared" si="1102"/>
        <v>2017-Vasco/RJ-24-5-2</v>
      </c>
      <c r="D35263" s="4">
        <v>4</v>
      </c>
      <c r="E35263">
        <v>17</v>
      </c>
      <c r="F35263" t="str">
        <f t="shared" si="1103"/>
        <v>24-5-2</v>
      </c>
    </row>
    <row r="35264" spans="1:6" x14ac:dyDescent="0.3">
      <c r="A35264">
        <v>2017</v>
      </c>
      <c r="B35264" t="s">
        <v>3552</v>
      </c>
      <c r="C35264" t="str">
        <f t="shared" si="1102"/>
        <v>2017-Vitoria/BA-24-5-2</v>
      </c>
      <c r="D35264" s="4">
        <v>4</v>
      </c>
      <c r="E35264">
        <v>12</v>
      </c>
      <c r="F35264" t="str">
        <f t="shared" si="1103"/>
        <v>24-5-2</v>
      </c>
    </row>
    <row r="35265" spans="1:6" x14ac:dyDescent="0.3">
      <c r="A35265">
        <v>2017</v>
      </c>
      <c r="B35265" t="s">
        <v>4498</v>
      </c>
      <c r="C35265" t="str">
        <f t="shared" si="1102"/>
        <v>2017-Atletico/GO-24-5-3</v>
      </c>
      <c r="D35265" s="4">
        <v>5</v>
      </c>
      <c r="E35265">
        <v>15</v>
      </c>
      <c r="F35265" t="str">
        <f t="shared" si="1103"/>
        <v>24-5-3</v>
      </c>
    </row>
    <row r="35266" spans="1:6" x14ac:dyDescent="0.3">
      <c r="A35266">
        <v>2017</v>
      </c>
      <c r="B35266" t="s">
        <v>3073</v>
      </c>
      <c r="C35266" t="str">
        <f t="shared" si="1102"/>
        <v>2017-Atletico/MG-24-5-3</v>
      </c>
      <c r="D35266" s="4">
        <v>6</v>
      </c>
      <c r="E35266">
        <v>28</v>
      </c>
      <c r="F35266" t="str">
        <f t="shared" si="1103"/>
        <v>24-5-3</v>
      </c>
    </row>
    <row r="35267" spans="1:6" x14ac:dyDescent="0.3">
      <c r="A35267">
        <v>2017</v>
      </c>
      <c r="B35267" t="s">
        <v>1294</v>
      </c>
      <c r="C35267" t="str">
        <f t="shared" ref="C35267:C35330" si="1104">A35267&amp;"-"&amp;B35267</f>
        <v>2017-Atletico/PR-24-5-3</v>
      </c>
      <c r="D35267" s="4">
        <v>5</v>
      </c>
      <c r="E35267">
        <v>17</v>
      </c>
      <c r="F35267" t="str">
        <f t="shared" ref="F35267:F35330" si="1105">RIGHT(B35267,LEN(C35267)-FIND("-",C35267,6))</f>
        <v>24-5-3</v>
      </c>
    </row>
    <row r="35268" spans="1:6" x14ac:dyDescent="0.3">
      <c r="A35268">
        <v>2017</v>
      </c>
      <c r="B35268" t="s">
        <v>3968</v>
      </c>
      <c r="C35268" t="str">
        <f t="shared" si="1104"/>
        <v>2017-Avai/SC-24-5-3</v>
      </c>
      <c r="D35268" s="4">
        <v>8</v>
      </c>
      <c r="E35268">
        <v>24</v>
      </c>
      <c r="F35268" t="str">
        <f t="shared" si="1105"/>
        <v>24-5-3</v>
      </c>
    </row>
    <row r="35269" spans="1:6" x14ac:dyDescent="0.3">
      <c r="A35269">
        <v>2017</v>
      </c>
      <c r="B35269" t="s">
        <v>4979</v>
      </c>
      <c r="C35269" t="str">
        <f t="shared" si="1104"/>
        <v>2017-Bahia/BA-24-5-3</v>
      </c>
      <c r="D35269" s="4">
        <v>7</v>
      </c>
      <c r="E35269">
        <v>18</v>
      </c>
      <c r="F35269" t="str">
        <f t="shared" si="1105"/>
        <v>24-5-3</v>
      </c>
    </row>
    <row r="35270" spans="1:6" x14ac:dyDescent="0.3">
      <c r="A35270">
        <v>2017</v>
      </c>
      <c r="B35270" t="s">
        <v>1295</v>
      </c>
      <c r="C35270" t="str">
        <f t="shared" si="1104"/>
        <v>2017-Botafogo/RJ-24-5-3</v>
      </c>
      <c r="D35270" s="4">
        <v>8</v>
      </c>
      <c r="E35270">
        <v>21</v>
      </c>
      <c r="F35270" t="str">
        <f t="shared" si="1105"/>
        <v>24-5-3</v>
      </c>
    </row>
    <row r="35271" spans="1:6" x14ac:dyDescent="0.3">
      <c r="A35271">
        <v>2017</v>
      </c>
      <c r="B35271" t="s">
        <v>5372</v>
      </c>
      <c r="C35271" t="str">
        <f t="shared" si="1104"/>
        <v>2017-Chapecoense/SC-24-5-3</v>
      </c>
      <c r="D35271" s="4">
        <v>6</v>
      </c>
      <c r="E35271">
        <v>27</v>
      </c>
      <c r="F35271" t="str">
        <f t="shared" si="1105"/>
        <v>24-5-3</v>
      </c>
    </row>
    <row r="35272" spans="1:6" x14ac:dyDescent="0.3">
      <c r="A35272">
        <v>2017</v>
      </c>
      <c r="B35272" t="s">
        <v>1296</v>
      </c>
      <c r="C35272" t="str">
        <f t="shared" si="1104"/>
        <v>2017-Corinthians/SP-24-5-3</v>
      </c>
      <c r="D35272" s="4">
        <v>9</v>
      </c>
      <c r="E35272">
        <v>37</v>
      </c>
      <c r="F35272" t="str">
        <f t="shared" si="1105"/>
        <v>24-5-3</v>
      </c>
    </row>
    <row r="35273" spans="1:6" x14ac:dyDescent="0.3">
      <c r="A35273">
        <v>2017</v>
      </c>
      <c r="B35273" t="s">
        <v>3553</v>
      </c>
      <c r="C35273" t="str">
        <f t="shared" si="1104"/>
        <v>2017-Coritiba/PR-24-5-3</v>
      </c>
      <c r="D35273" s="4">
        <v>3</v>
      </c>
      <c r="E35273">
        <v>28</v>
      </c>
      <c r="F35273" t="str">
        <f t="shared" si="1105"/>
        <v>24-5-3</v>
      </c>
    </row>
    <row r="35274" spans="1:6" x14ac:dyDescent="0.3">
      <c r="A35274">
        <v>2017</v>
      </c>
      <c r="B35274" t="s">
        <v>1297</v>
      </c>
      <c r="C35274" t="str">
        <f t="shared" si="1104"/>
        <v>2017-Cruzeiro/MG-24-5-3</v>
      </c>
      <c r="D35274" s="4">
        <v>6</v>
      </c>
      <c r="E35274">
        <v>19</v>
      </c>
      <c r="F35274" t="str">
        <f t="shared" si="1105"/>
        <v>24-5-3</v>
      </c>
    </row>
    <row r="35275" spans="1:6" x14ac:dyDescent="0.3">
      <c r="A35275">
        <v>2017</v>
      </c>
      <c r="B35275" t="s">
        <v>1299</v>
      </c>
      <c r="C35275" t="str">
        <f t="shared" si="1104"/>
        <v>2017-Flamengo/RJ-24-5-3</v>
      </c>
      <c r="D35275" s="4">
        <v>6</v>
      </c>
      <c r="E35275">
        <v>25</v>
      </c>
      <c r="F35275" t="str">
        <f t="shared" si="1105"/>
        <v>24-5-3</v>
      </c>
    </row>
    <row r="35276" spans="1:6" x14ac:dyDescent="0.3">
      <c r="A35276">
        <v>2017</v>
      </c>
      <c r="B35276" t="s">
        <v>1300</v>
      </c>
      <c r="C35276" t="str">
        <f t="shared" si="1104"/>
        <v>2017-Fluminense/RJ-24-5-3</v>
      </c>
      <c r="D35276" s="4">
        <v>5</v>
      </c>
      <c r="E35276">
        <v>26</v>
      </c>
      <c r="F35276" t="str">
        <f t="shared" si="1105"/>
        <v>24-5-3</v>
      </c>
    </row>
    <row r="35277" spans="1:6" x14ac:dyDescent="0.3">
      <c r="A35277">
        <v>2017</v>
      </c>
      <c r="B35277" t="s">
        <v>1303</v>
      </c>
      <c r="C35277" t="str">
        <f t="shared" si="1104"/>
        <v>2017-Gremio/RS-24-5-3</v>
      </c>
      <c r="D35277" s="4">
        <v>11</v>
      </c>
      <c r="E35277">
        <v>27</v>
      </c>
      <c r="F35277" t="str">
        <f t="shared" si="1105"/>
        <v>24-5-3</v>
      </c>
    </row>
    <row r="35278" spans="1:6" x14ac:dyDescent="0.3">
      <c r="A35278">
        <v>2017</v>
      </c>
      <c r="B35278" t="s">
        <v>1305</v>
      </c>
      <c r="C35278" t="str">
        <f t="shared" si="1104"/>
        <v>2017-Palmeiras/SP-24-5-3</v>
      </c>
      <c r="D35278" s="4">
        <v>10</v>
      </c>
      <c r="E35278">
        <v>26</v>
      </c>
      <c r="F35278" t="str">
        <f t="shared" si="1105"/>
        <v>24-5-3</v>
      </c>
    </row>
    <row r="35279" spans="1:6" x14ac:dyDescent="0.3">
      <c r="A35279">
        <v>2017</v>
      </c>
      <c r="B35279" t="s">
        <v>1307</v>
      </c>
      <c r="C35279" t="str">
        <f t="shared" si="1104"/>
        <v>2017-Ponte Preta/SP-24-5-3</v>
      </c>
      <c r="D35279" s="4">
        <v>6</v>
      </c>
      <c r="E35279">
        <v>18</v>
      </c>
      <c r="F35279" t="str">
        <f t="shared" si="1105"/>
        <v>24-5-3</v>
      </c>
    </row>
    <row r="35280" spans="1:6" x14ac:dyDescent="0.3">
      <c r="A35280">
        <v>2017</v>
      </c>
      <c r="B35280" t="s">
        <v>1309</v>
      </c>
      <c r="C35280" t="str">
        <f t="shared" si="1104"/>
        <v>2017-Santos/SP-24-5-3</v>
      </c>
      <c r="D35280" s="4">
        <v>11</v>
      </c>
      <c r="E35280">
        <v>34</v>
      </c>
      <c r="F35280" t="str">
        <f t="shared" si="1105"/>
        <v>24-5-3</v>
      </c>
    </row>
    <row r="35281" spans="1:6" x14ac:dyDescent="0.3">
      <c r="A35281">
        <v>2017</v>
      </c>
      <c r="B35281" t="s">
        <v>1310</v>
      </c>
      <c r="C35281" t="str">
        <f t="shared" si="1104"/>
        <v>2017-Sao Paulo/SP-24-5-3</v>
      </c>
      <c r="D35281" s="4">
        <v>8</v>
      </c>
      <c r="E35281">
        <v>25</v>
      </c>
      <c r="F35281" t="str">
        <f t="shared" si="1105"/>
        <v>24-5-3</v>
      </c>
    </row>
    <row r="35282" spans="1:6" x14ac:dyDescent="0.3">
      <c r="A35282">
        <v>2017</v>
      </c>
      <c r="B35282" t="s">
        <v>3075</v>
      </c>
      <c r="C35282" t="str">
        <f t="shared" si="1104"/>
        <v>2017-Sport/PE-24-5-3</v>
      </c>
      <c r="D35282" s="4">
        <v>9</v>
      </c>
      <c r="E35282">
        <v>26</v>
      </c>
      <c r="F35282" t="str">
        <f t="shared" si="1105"/>
        <v>24-5-3</v>
      </c>
    </row>
    <row r="35283" spans="1:6" x14ac:dyDescent="0.3">
      <c r="A35283">
        <v>2017</v>
      </c>
      <c r="B35283" t="s">
        <v>1311</v>
      </c>
      <c r="C35283" t="str">
        <f t="shared" si="1104"/>
        <v>2017-Vasco/RJ-24-5-3</v>
      </c>
      <c r="D35283" s="4">
        <v>7</v>
      </c>
      <c r="E35283">
        <v>13</v>
      </c>
      <c r="F35283" t="str">
        <f t="shared" si="1105"/>
        <v>24-5-3</v>
      </c>
    </row>
    <row r="35284" spans="1:6" x14ac:dyDescent="0.3">
      <c r="A35284">
        <v>2017</v>
      </c>
      <c r="B35284" t="s">
        <v>3555</v>
      </c>
      <c r="C35284" t="str">
        <f t="shared" si="1104"/>
        <v>2017-Vitoria/BA-24-5-3</v>
      </c>
      <c r="D35284" s="4">
        <v>7</v>
      </c>
      <c r="E35284">
        <v>12</v>
      </c>
      <c r="F35284" t="str">
        <f t="shared" si="1105"/>
        <v>24-5-3</v>
      </c>
    </row>
    <row r="35285" spans="1:6" x14ac:dyDescent="0.3">
      <c r="A35285">
        <v>2017</v>
      </c>
      <c r="B35285" t="s">
        <v>4502</v>
      </c>
      <c r="C35285" t="str">
        <f t="shared" si="1104"/>
        <v>2017-Atletico/GO-24-5-4</v>
      </c>
      <c r="D35285" s="4">
        <v>2</v>
      </c>
      <c r="E35285">
        <v>9</v>
      </c>
      <c r="F35285" t="str">
        <f t="shared" si="1105"/>
        <v>24-5-4</v>
      </c>
    </row>
    <row r="35286" spans="1:6" x14ac:dyDescent="0.3">
      <c r="A35286">
        <v>2017</v>
      </c>
      <c r="B35286" t="s">
        <v>3076</v>
      </c>
      <c r="C35286" t="str">
        <f t="shared" si="1104"/>
        <v>2017-Atletico/MG-24-5-4</v>
      </c>
      <c r="D35286" s="4">
        <v>4</v>
      </c>
      <c r="E35286">
        <v>25</v>
      </c>
      <c r="F35286" t="str">
        <f t="shared" si="1105"/>
        <v>24-5-4</v>
      </c>
    </row>
    <row r="35287" spans="1:6" x14ac:dyDescent="0.3">
      <c r="A35287">
        <v>2017</v>
      </c>
      <c r="B35287" t="s">
        <v>1312</v>
      </c>
      <c r="C35287" t="str">
        <f t="shared" si="1104"/>
        <v>2017-Atletico/PR-24-5-4</v>
      </c>
      <c r="D35287" s="4">
        <v>3</v>
      </c>
      <c r="E35287">
        <v>17</v>
      </c>
      <c r="F35287" t="str">
        <f t="shared" si="1105"/>
        <v>24-5-4</v>
      </c>
    </row>
    <row r="35288" spans="1:6" x14ac:dyDescent="0.3">
      <c r="A35288">
        <v>2017</v>
      </c>
      <c r="B35288" t="s">
        <v>3971</v>
      </c>
      <c r="C35288" t="str">
        <f t="shared" si="1104"/>
        <v>2017-Avai/SC-24-5-4</v>
      </c>
      <c r="D35288" s="4">
        <v>5</v>
      </c>
      <c r="E35288">
        <v>17</v>
      </c>
      <c r="F35288" t="str">
        <f t="shared" si="1105"/>
        <v>24-5-4</v>
      </c>
    </row>
    <row r="35289" spans="1:6" x14ac:dyDescent="0.3">
      <c r="A35289">
        <v>2017</v>
      </c>
      <c r="B35289" t="s">
        <v>4981</v>
      </c>
      <c r="C35289" t="str">
        <f t="shared" si="1104"/>
        <v>2017-Bahia/BA-24-5-4</v>
      </c>
      <c r="D35289" s="4">
        <v>8</v>
      </c>
      <c r="E35289">
        <v>25</v>
      </c>
      <c r="F35289" t="str">
        <f t="shared" si="1105"/>
        <v>24-5-4</v>
      </c>
    </row>
    <row r="35290" spans="1:6" x14ac:dyDescent="0.3">
      <c r="A35290">
        <v>2017</v>
      </c>
      <c r="B35290" t="s">
        <v>1313</v>
      </c>
      <c r="C35290" t="str">
        <f t="shared" si="1104"/>
        <v>2017-Botafogo/RJ-24-5-4</v>
      </c>
      <c r="D35290" s="4">
        <v>9</v>
      </c>
      <c r="E35290">
        <v>24</v>
      </c>
      <c r="F35290" t="str">
        <f t="shared" si="1105"/>
        <v>24-5-4</v>
      </c>
    </row>
    <row r="35291" spans="1:6" x14ac:dyDescent="0.3">
      <c r="A35291">
        <v>2017</v>
      </c>
      <c r="B35291" t="s">
        <v>5373</v>
      </c>
      <c r="C35291" t="str">
        <f t="shared" si="1104"/>
        <v>2017-Chapecoense/SC-24-5-4</v>
      </c>
      <c r="D35291" s="4">
        <v>7</v>
      </c>
      <c r="E35291">
        <v>30</v>
      </c>
      <c r="F35291" t="str">
        <f t="shared" si="1105"/>
        <v>24-5-4</v>
      </c>
    </row>
    <row r="35292" spans="1:6" x14ac:dyDescent="0.3">
      <c r="A35292">
        <v>2017</v>
      </c>
      <c r="B35292" t="s">
        <v>1314</v>
      </c>
      <c r="C35292" t="str">
        <f t="shared" si="1104"/>
        <v>2017-Corinthians/SP-24-5-4</v>
      </c>
      <c r="D35292" s="4">
        <v>11</v>
      </c>
      <c r="E35292">
        <v>39</v>
      </c>
      <c r="F35292" t="str">
        <f t="shared" si="1105"/>
        <v>24-5-4</v>
      </c>
    </row>
    <row r="35293" spans="1:6" x14ac:dyDescent="0.3">
      <c r="A35293">
        <v>2017</v>
      </c>
      <c r="B35293" t="s">
        <v>3556</v>
      </c>
      <c r="C35293" t="str">
        <f t="shared" si="1104"/>
        <v>2017-Coritiba/PR-24-5-4</v>
      </c>
      <c r="D35293" s="4">
        <v>3</v>
      </c>
      <c r="E35293">
        <v>28</v>
      </c>
      <c r="F35293" t="str">
        <f t="shared" si="1105"/>
        <v>24-5-4</v>
      </c>
    </row>
    <row r="35294" spans="1:6" x14ac:dyDescent="0.3">
      <c r="A35294">
        <v>2017</v>
      </c>
      <c r="B35294" t="s">
        <v>1315</v>
      </c>
      <c r="C35294" t="str">
        <f t="shared" si="1104"/>
        <v>2017-Cruzeiro/MG-24-5-4</v>
      </c>
      <c r="D35294" s="4">
        <v>8</v>
      </c>
      <c r="E35294">
        <v>19</v>
      </c>
      <c r="F35294" t="str">
        <f t="shared" si="1105"/>
        <v>24-5-4</v>
      </c>
    </row>
    <row r="35295" spans="1:6" x14ac:dyDescent="0.3">
      <c r="A35295">
        <v>2017</v>
      </c>
      <c r="B35295" t="s">
        <v>1317</v>
      </c>
      <c r="C35295" t="str">
        <f t="shared" si="1104"/>
        <v>2017-Flamengo/RJ-24-5-4</v>
      </c>
      <c r="D35295" s="4">
        <v>4</v>
      </c>
      <c r="E35295">
        <v>31</v>
      </c>
      <c r="F35295" t="str">
        <f t="shared" si="1105"/>
        <v>24-5-4</v>
      </c>
    </row>
    <row r="35296" spans="1:6" x14ac:dyDescent="0.3">
      <c r="A35296">
        <v>2017</v>
      </c>
      <c r="B35296" t="s">
        <v>1318</v>
      </c>
      <c r="C35296" t="str">
        <f t="shared" si="1104"/>
        <v>2017-Fluminense/RJ-24-5-4</v>
      </c>
      <c r="D35296" s="4">
        <v>5</v>
      </c>
      <c r="E35296">
        <v>28</v>
      </c>
      <c r="F35296" t="str">
        <f t="shared" si="1105"/>
        <v>24-5-4</v>
      </c>
    </row>
    <row r="35297" spans="1:6" x14ac:dyDescent="0.3">
      <c r="A35297">
        <v>2017</v>
      </c>
      <c r="B35297" t="s">
        <v>1321</v>
      </c>
      <c r="C35297" t="str">
        <f t="shared" si="1104"/>
        <v>2017-Gremio/RS-24-5-4</v>
      </c>
      <c r="D35297" s="4">
        <v>10</v>
      </c>
      <c r="E35297">
        <v>29</v>
      </c>
      <c r="F35297" t="str">
        <f t="shared" si="1105"/>
        <v>24-5-4</v>
      </c>
    </row>
    <row r="35298" spans="1:6" x14ac:dyDescent="0.3">
      <c r="A35298">
        <v>2017</v>
      </c>
      <c r="B35298" t="s">
        <v>1323</v>
      </c>
      <c r="C35298" t="str">
        <f t="shared" si="1104"/>
        <v>2017-Palmeiras/SP-24-5-4</v>
      </c>
      <c r="D35298" s="4">
        <v>7</v>
      </c>
      <c r="E35298">
        <v>23</v>
      </c>
      <c r="F35298" t="str">
        <f t="shared" si="1105"/>
        <v>24-5-4</v>
      </c>
    </row>
    <row r="35299" spans="1:6" x14ac:dyDescent="0.3">
      <c r="A35299">
        <v>2017</v>
      </c>
      <c r="B35299" t="s">
        <v>1325</v>
      </c>
      <c r="C35299" t="str">
        <f t="shared" si="1104"/>
        <v>2017-Ponte Preta/SP-24-5-4</v>
      </c>
      <c r="D35299" s="4">
        <v>6</v>
      </c>
      <c r="E35299">
        <v>18</v>
      </c>
      <c r="F35299" t="str">
        <f t="shared" si="1105"/>
        <v>24-5-4</v>
      </c>
    </row>
    <row r="35300" spans="1:6" x14ac:dyDescent="0.3">
      <c r="A35300">
        <v>2017</v>
      </c>
      <c r="B35300" t="s">
        <v>1327</v>
      </c>
      <c r="C35300" t="str">
        <f t="shared" si="1104"/>
        <v>2017-Santos/SP-24-5-4</v>
      </c>
      <c r="D35300" s="4">
        <v>13</v>
      </c>
      <c r="E35300">
        <v>36</v>
      </c>
      <c r="F35300" t="str">
        <f t="shared" si="1105"/>
        <v>24-5-4</v>
      </c>
    </row>
    <row r="35301" spans="1:6" x14ac:dyDescent="0.3">
      <c r="A35301">
        <v>2017</v>
      </c>
      <c r="B35301" t="s">
        <v>1328</v>
      </c>
      <c r="C35301" t="str">
        <f t="shared" si="1104"/>
        <v>2017-Sao Paulo/SP-24-5-4</v>
      </c>
      <c r="D35301" s="4">
        <v>5</v>
      </c>
      <c r="E35301">
        <v>16</v>
      </c>
      <c r="F35301" t="str">
        <f t="shared" si="1105"/>
        <v>24-5-4</v>
      </c>
    </row>
    <row r="35302" spans="1:6" x14ac:dyDescent="0.3">
      <c r="A35302">
        <v>2017</v>
      </c>
      <c r="B35302" t="s">
        <v>3078</v>
      </c>
      <c r="C35302" t="str">
        <f t="shared" si="1104"/>
        <v>2017-Sport/PE-24-5-4</v>
      </c>
      <c r="D35302" s="4">
        <v>9</v>
      </c>
      <c r="E35302">
        <v>24</v>
      </c>
      <c r="F35302" t="str">
        <f t="shared" si="1105"/>
        <v>24-5-4</v>
      </c>
    </row>
    <row r="35303" spans="1:6" x14ac:dyDescent="0.3">
      <c r="A35303">
        <v>2017</v>
      </c>
      <c r="B35303" t="s">
        <v>1329</v>
      </c>
      <c r="C35303" t="str">
        <f t="shared" si="1104"/>
        <v>2017-Vasco/RJ-24-5-4</v>
      </c>
      <c r="D35303" s="4">
        <v>7</v>
      </c>
      <c r="E35303">
        <v>22</v>
      </c>
      <c r="F35303" t="str">
        <f t="shared" si="1105"/>
        <v>24-5-4</v>
      </c>
    </row>
    <row r="35304" spans="1:6" x14ac:dyDescent="0.3">
      <c r="A35304">
        <v>2017</v>
      </c>
      <c r="B35304" t="s">
        <v>3558</v>
      </c>
      <c r="C35304" t="str">
        <f t="shared" si="1104"/>
        <v>2017-Vitoria/BA-24-5-4</v>
      </c>
      <c r="D35304" s="4">
        <v>3</v>
      </c>
      <c r="E35304">
        <v>9</v>
      </c>
      <c r="F35304" t="str">
        <f t="shared" si="1105"/>
        <v>24-5-4</v>
      </c>
    </row>
    <row r="35305" spans="1:6" x14ac:dyDescent="0.3">
      <c r="A35305">
        <v>2017</v>
      </c>
      <c r="B35305" t="s">
        <v>4506</v>
      </c>
      <c r="C35305" t="str">
        <f t="shared" si="1104"/>
        <v>2017-Atletico/GO-25-2-0</v>
      </c>
      <c r="D35305" s="4">
        <v>4</v>
      </c>
      <c r="E35305">
        <v>8</v>
      </c>
      <c r="F35305" t="str">
        <f t="shared" si="1105"/>
        <v>25-2-0</v>
      </c>
    </row>
    <row r="35306" spans="1:6" x14ac:dyDescent="0.3">
      <c r="A35306">
        <v>2017</v>
      </c>
      <c r="B35306" t="s">
        <v>3079</v>
      </c>
      <c r="C35306" t="str">
        <f t="shared" si="1104"/>
        <v>2017-Atletico/MG-25-2-0</v>
      </c>
      <c r="D35306" s="4">
        <v>2.25</v>
      </c>
      <c r="E35306">
        <v>10</v>
      </c>
      <c r="F35306" t="str">
        <f t="shared" si="1105"/>
        <v>25-2-0</v>
      </c>
    </row>
    <row r="35307" spans="1:6" x14ac:dyDescent="0.3">
      <c r="A35307">
        <v>2017</v>
      </c>
      <c r="B35307" t="s">
        <v>1330</v>
      </c>
      <c r="C35307" t="str">
        <f t="shared" si="1104"/>
        <v>2017-Atletico/PR-25-2-0</v>
      </c>
      <c r="D35307" s="4">
        <v>4</v>
      </c>
      <c r="E35307">
        <v>11</v>
      </c>
      <c r="F35307" t="str">
        <f t="shared" si="1105"/>
        <v>25-2-0</v>
      </c>
    </row>
    <row r="35308" spans="1:6" x14ac:dyDescent="0.3">
      <c r="A35308">
        <v>2017</v>
      </c>
      <c r="B35308" t="s">
        <v>3974</v>
      </c>
      <c r="C35308" t="str">
        <f t="shared" si="1104"/>
        <v>2017-Avai/SC-25-2-0</v>
      </c>
      <c r="D35308" s="4">
        <v>2.1851829999999999</v>
      </c>
      <c r="E35308">
        <v>8</v>
      </c>
      <c r="F35308" t="str">
        <f t="shared" si="1105"/>
        <v>25-2-0</v>
      </c>
    </row>
    <row r="35309" spans="1:6" x14ac:dyDescent="0.3">
      <c r="A35309">
        <v>2017</v>
      </c>
      <c r="B35309" t="s">
        <v>4983</v>
      </c>
      <c r="C35309" t="str">
        <f t="shared" si="1104"/>
        <v>2017-Bahia/BA-25-2-0</v>
      </c>
      <c r="D35309" s="4">
        <v>2.3333379999999999</v>
      </c>
      <c r="E35309">
        <v>10</v>
      </c>
      <c r="F35309" t="str">
        <f t="shared" si="1105"/>
        <v>25-2-0</v>
      </c>
    </row>
    <row r="35310" spans="1:6" x14ac:dyDescent="0.3">
      <c r="A35310">
        <v>2017</v>
      </c>
      <c r="B35310" t="s">
        <v>1331</v>
      </c>
      <c r="C35310" t="str">
        <f t="shared" si="1104"/>
        <v>2017-Botafogo/RJ-25-2-0</v>
      </c>
      <c r="D35310" s="4">
        <v>2.6904780000000001</v>
      </c>
      <c r="E35310">
        <v>16</v>
      </c>
      <c r="F35310" t="str">
        <f t="shared" si="1105"/>
        <v>25-2-0</v>
      </c>
    </row>
    <row r="35311" spans="1:6" x14ac:dyDescent="0.3">
      <c r="A35311">
        <v>2017</v>
      </c>
      <c r="B35311" t="s">
        <v>5374</v>
      </c>
      <c r="C35311" t="str">
        <f t="shared" si="1104"/>
        <v>2017-Chapecoense/SC-25-2-0</v>
      </c>
      <c r="D35311" s="4">
        <v>1.600004</v>
      </c>
      <c r="E35311">
        <v>16</v>
      </c>
      <c r="F35311" t="str">
        <f t="shared" si="1105"/>
        <v>25-2-0</v>
      </c>
    </row>
    <row r="35312" spans="1:6" x14ac:dyDescent="0.3">
      <c r="A35312">
        <v>2017</v>
      </c>
      <c r="B35312" t="s">
        <v>1332</v>
      </c>
      <c r="C35312" t="str">
        <f t="shared" si="1104"/>
        <v>2017-Corinthians/SP-25-2-0</v>
      </c>
      <c r="D35312" s="4">
        <v>3</v>
      </c>
      <c r="E35312">
        <v>13</v>
      </c>
      <c r="F35312" t="str">
        <f t="shared" si="1105"/>
        <v>25-2-0</v>
      </c>
    </row>
    <row r="35313" spans="1:6" x14ac:dyDescent="0.3">
      <c r="A35313">
        <v>2017</v>
      </c>
      <c r="B35313" t="s">
        <v>3559</v>
      </c>
      <c r="C35313" t="str">
        <f t="shared" si="1104"/>
        <v>2017-Coritiba/PR-25-2-0</v>
      </c>
      <c r="D35313" s="4">
        <v>2.4285700000000001</v>
      </c>
      <c r="E35313">
        <v>16</v>
      </c>
      <c r="F35313" t="str">
        <f t="shared" si="1105"/>
        <v>25-2-0</v>
      </c>
    </row>
    <row r="35314" spans="1:6" x14ac:dyDescent="0.3">
      <c r="A35314">
        <v>2017</v>
      </c>
      <c r="B35314" t="s">
        <v>1333</v>
      </c>
      <c r="C35314" t="str">
        <f t="shared" si="1104"/>
        <v>2017-Cruzeiro/MG-25-2-0</v>
      </c>
      <c r="D35314" s="4">
        <v>6</v>
      </c>
      <c r="E35314">
        <v>14</v>
      </c>
      <c r="F35314" t="str">
        <f t="shared" si="1105"/>
        <v>25-2-0</v>
      </c>
    </row>
    <row r="35315" spans="1:6" x14ac:dyDescent="0.3">
      <c r="A35315">
        <v>2017</v>
      </c>
      <c r="B35315" t="s">
        <v>1335</v>
      </c>
      <c r="C35315" t="str">
        <f t="shared" si="1104"/>
        <v>2017-Flamengo/RJ-25-2-0</v>
      </c>
      <c r="D35315" s="4">
        <v>3</v>
      </c>
      <c r="E35315">
        <v>16</v>
      </c>
      <c r="F35315" t="str">
        <f t="shared" si="1105"/>
        <v>25-2-0</v>
      </c>
    </row>
    <row r="35316" spans="1:6" x14ac:dyDescent="0.3">
      <c r="A35316">
        <v>2017</v>
      </c>
      <c r="B35316" t="s">
        <v>1336</v>
      </c>
      <c r="C35316" t="str">
        <f t="shared" si="1104"/>
        <v>2017-Fluminense/RJ-25-2-0</v>
      </c>
      <c r="D35316" s="4">
        <v>2.4545499999999998</v>
      </c>
      <c r="E35316">
        <v>16</v>
      </c>
      <c r="F35316" t="str">
        <f t="shared" si="1105"/>
        <v>25-2-0</v>
      </c>
    </row>
    <row r="35317" spans="1:6" x14ac:dyDescent="0.3">
      <c r="A35317">
        <v>2017</v>
      </c>
      <c r="B35317" t="s">
        <v>1339</v>
      </c>
      <c r="C35317" t="str">
        <f t="shared" si="1104"/>
        <v>2017-Gremio/RS-25-2-0</v>
      </c>
      <c r="D35317" s="4">
        <v>2.6</v>
      </c>
      <c r="E35317">
        <v>13</v>
      </c>
      <c r="F35317" t="str">
        <f t="shared" si="1105"/>
        <v>25-2-0</v>
      </c>
    </row>
    <row r="35318" spans="1:6" x14ac:dyDescent="0.3">
      <c r="A35318">
        <v>2017</v>
      </c>
      <c r="B35318" t="s">
        <v>1341</v>
      </c>
      <c r="C35318" t="str">
        <f t="shared" si="1104"/>
        <v>2017-Palmeiras/SP-25-2-0</v>
      </c>
      <c r="D35318" s="4">
        <v>3.6956540000000002</v>
      </c>
      <c r="E35318">
        <v>14</v>
      </c>
      <c r="F35318" t="str">
        <f t="shared" si="1105"/>
        <v>25-2-0</v>
      </c>
    </row>
    <row r="35319" spans="1:6" x14ac:dyDescent="0.3">
      <c r="A35319">
        <v>2017</v>
      </c>
      <c r="B35319" t="s">
        <v>1343</v>
      </c>
      <c r="C35319" t="str">
        <f t="shared" si="1104"/>
        <v>2017-Ponte Preta/SP-25-2-0</v>
      </c>
      <c r="D35319" s="4">
        <v>2.5625</v>
      </c>
      <c r="E35319">
        <v>16</v>
      </c>
      <c r="F35319" t="str">
        <f t="shared" si="1105"/>
        <v>25-2-0</v>
      </c>
    </row>
    <row r="35320" spans="1:6" x14ac:dyDescent="0.3">
      <c r="A35320">
        <v>2017</v>
      </c>
      <c r="B35320" t="s">
        <v>1345</v>
      </c>
      <c r="C35320" t="str">
        <f t="shared" si="1104"/>
        <v>2017-Santos/SP-25-2-0</v>
      </c>
      <c r="D35320" s="4">
        <v>3</v>
      </c>
      <c r="E35320">
        <v>15</v>
      </c>
      <c r="F35320" t="str">
        <f t="shared" si="1105"/>
        <v>25-2-0</v>
      </c>
    </row>
    <row r="35321" spans="1:6" x14ac:dyDescent="0.3">
      <c r="A35321">
        <v>2017</v>
      </c>
      <c r="B35321" t="s">
        <v>1346</v>
      </c>
      <c r="C35321" t="str">
        <f t="shared" si="1104"/>
        <v>2017-Sao Paulo/SP-25-2-0</v>
      </c>
      <c r="D35321" s="4">
        <v>2.4</v>
      </c>
      <c r="E35321">
        <v>8</v>
      </c>
      <c r="F35321" t="str">
        <f t="shared" si="1105"/>
        <v>25-2-0</v>
      </c>
    </row>
    <row r="35322" spans="1:6" x14ac:dyDescent="0.3">
      <c r="A35322">
        <v>2017</v>
      </c>
      <c r="B35322" t="s">
        <v>3081</v>
      </c>
      <c r="C35322" t="str">
        <f t="shared" si="1104"/>
        <v>2017-Sport/PE-25-2-0</v>
      </c>
      <c r="D35322" s="4">
        <v>0</v>
      </c>
      <c r="E35322">
        <v>14</v>
      </c>
      <c r="F35322" t="str">
        <f t="shared" si="1105"/>
        <v>25-2-0</v>
      </c>
    </row>
    <row r="35323" spans="1:6" x14ac:dyDescent="0.3">
      <c r="A35323">
        <v>2017</v>
      </c>
      <c r="B35323" t="s">
        <v>1347</v>
      </c>
      <c r="C35323" t="str">
        <f t="shared" si="1104"/>
        <v>2017-Vasco/RJ-25-2-0</v>
      </c>
      <c r="D35323" s="4">
        <v>2</v>
      </c>
      <c r="E35323">
        <v>10</v>
      </c>
      <c r="F35323" t="str">
        <f t="shared" si="1105"/>
        <v>25-2-0</v>
      </c>
    </row>
    <row r="35324" spans="1:6" x14ac:dyDescent="0.3">
      <c r="A35324">
        <v>2017</v>
      </c>
      <c r="B35324" t="s">
        <v>3561</v>
      </c>
      <c r="C35324" t="str">
        <f t="shared" si="1104"/>
        <v>2017-Vitoria/BA-25-2-0</v>
      </c>
      <c r="D35324" s="4">
        <v>2.8</v>
      </c>
      <c r="E35324">
        <v>14</v>
      </c>
      <c r="F35324" t="str">
        <f t="shared" si="1105"/>
        <v>25-2-0</v>
      </c>
    </row>
    <row r="35325" spans="1:6" x14ac:dyDescent="0.3">
      <c r="A35325">
        <v>2017</v>
      </c>
      <c r="B35325" t="s">
        <v>4510</v>
      </c>
      <c r="C35325" t="str">
        <f t="shared" si="1104"/>
        <v>2017-Atletico/GO-25-2-1</v>
      </c>
      <c r="D35325" s="4">
        <v>2.4</v>
      </c>
      <c r="E35325">
        <v>8</v>
      </c>
      <c r="F35325" t="str">
        <f t="shared" si="1105"/>
        <v>25-2-1</v>
      </c>
    </row>
    <row r="35326" spans="1:6" x14ac:dyDescent="0.3">
      <c r="A35326">
        <v>2017</v>
      </c>
      <c r="B35326" t="s">
        <v>3082</v>
      </c>
      <c r="C35326" t="str">
        <f t="shared" si="1104"/>
        <v>2017-Atletico/MG-25-2-1</v>
      </c>
      <c r="D35326" s="4">
        <v>3.1250010000000001</v>
      </c>
      <c r="E35326">
        <v>14</v>
      </c>
      <c r="F35326" t="str">
        <f t="shared" si="1105"/>
        <v>25-2-1</v>
      </c>
    </row>
    <row r="35327" spans="1:6" x14ac:dyDescent="0.3">
      <c r="A35327">
        <v>2017</v>
      </c>
      <c r="B35327" t="s">
        <v>1348</v>
      </c>
      <c r="C35327" t="str">
        <f t="shared" si="1104"/>
        <v>2017-Atletico/PR-25-2-1</v>
      </c>
      <c r="D35327" s="4">
        <v>3.2</v>
      </c>
      <c r="E35327">
        <v>16</v>
      </c>
      <c r="F35327" t="str">
        <f t="shared" si="1105"/>
        <v>25-2-1</v>
      </c>
    </row>
    <row r="35328" spans="1:6" x14ac:dyDescent="0.3">
      <c r="A35328">
        <v>2017</v>
      </c>
      <c r="B35328" t="s">
        <v>3977</v>
      </c>
      <c r="C35328" t="str">
        <f t="shared" si="1104"/>
        <v>2017-Avai/SC-25-2-1</v>
      </c>
      <c r="D35328" s="4">
        <v>6</v>
      </c>
      <c r="E35328">
        <v>16</v>
      </c>
      <c r="F35328" t="str">
        <f t="shared" si="1105"/>
        <v>25-2-1</v>
      </c>
    </row>
    <row r="35329" spans="1:6" x14ac:dyDescent="0.3">
      <c r="A35329">
        <v>2017</v>
      </c>
      <c r="B35329" t="s">
        <v>4985</v>
      </c>
      <c r="C35329" t="str">
        <f t="shared" si="1104"/>
        <v>2017-Bahia/BA-25-2-1</v>
      </c>
      <c r="D35329" s="4">
        <v>2.8</v>
      </c>
      <c r="E35329">
        <v>14</v>
      </c>
      <c r="F35329" t="str">
        <f t="shared" si="1105"/>
        <v>25-2-1</v>
      </c>
    </row>
    <row r="35330" spans="1:6" x14ac:dyDescent="0.3">
      <c r="A35330">
        <v>2017</v>
      </c>
      <c r="B35330" t="s">
        <v>1349</v>
      </c>
      <c r="C35330" t="str">
        <f t="shared" si="1104"/>
        <v>2017-Botafogo/RJ-25-2-1</v>
      </c>
      <c r="D35330" s="4">
        <v>2.636361</v>
      </c>
      <c r="E35330">
        <v>16</v>
      </c>
      <c r="F35330" t="str">
        <f t="shared" si="1105"/>
        <v>25-2-1</v>
      </c>
    </row>
    <row r="35331" spans="1:6" x14ac:dyDescent="0.3">
      <c r="A35331">
        <v>2017</v>
      </c>
      <c r="B35331" t="s">
        <v>5375</v>
      </c>
      <c r="C35331" t="str">
        <f t="shared" ref="C35331:C35394" si="1106">A35331&amp;"-"&amp;B35331</f>
        <v>2017-Chapecoense/SC-25-2-1</v>
      </c>
      <c r="D35331" s="4">
        <v>1.000003</v>
      </c>
      <c r="E35331">
        <v>14</v>
      </c>
      <c r="F35331" t="str">
        <f t="shared" ref="F35331:F35394" si="1107">RIGHT(B35331,LEN(C35331)-FIND("-",C35331,6))</f>
        <v>25-2-1</v>
      </c>
    </row>
    <row r="35332" spans="1:6" x14ac:dyDescent="0.3">
      <c r="A35332">
        <v>2017</v>
      </c>
      <c r="B35332" t="s">
        <v>1350</v>
      </c>
      <c r="C35332" t="str">
        <f t="shared" si="1106"/>
        <v>2017-Corinthians/SP-25-2-1</v>
      </c>
      <c r="D35332" s="4">
        <v>0</v>
      </c>
      <c r="E35332">
        <v>15</v>
      </c>
      <c r="F35332" t="str">
        <f t="shared" si="1107"/>
        <v>25-2-1</v>
      </c>
    </row>
    <row r="35333" spans="1:6" x14ac:dyDescent="0.3">
      <c r="A35333">
        <v>2017</v>
      </c>
      <c r="B35333" t="s">
        <v>3562</v>
      </c>
      <c r="C35333" t="str">
        <f t="shared" si="1106"/>
        <v>2017-Coritiba/PR-25-2-1</v>
      </c>
      <c r="D35333" s="4">
        <v>2.1</v>
      </c>
      <c r="E35333">
        <v>12</v>
      </c>
      <c r="F35333" t="str">
        <f t="shared" si="1107"/>
        <v>25-2-1</v>
      </c>
    </row>
    <row r="35334" spans="1:6" x14ac:dyDescent="0.3">
      <c r="A35334">
        <v>2017</v>
      </c>
      <c r="B35334" t="s">
        <v>1351</v>
      </c>
      <c r="C35334" t="str">
        <f t="shared" si="1106"/>
        <v>2017-Cruzeiro/MG-25-2-1</v>
      </c>
      <c r="D35334" s="4">
        <v>2.6666720000000002</v>
      </c>
      <c r="E35334">
        <v>16</v>
      </c>
      <c r="F35334" t="str">
        <f t="shared" si="1107"/>
        <v>25-2-1</v>
      </c>
    </row>
    <row r="35335" spans="1:6" x14ac:dyDescent="0.3">
      <c r="A35335">
        <v>2017</v>
      </c>
      <c r="B35335" t="s">
        <v>1353</v>
      </c>
      <c r="C35335" t="str">
        <f t="shared" si="1106"/>
        <v>2017-Flamengo/RJ-25-2-1</v>
      </c>
      <c r="D35335" s="4">
        <v>2.625</v>
      </c>
      <c r="E35335">
        <v>16</v>
      </c>
      <c r="F35335" t="str">
        <f t="shared" si="1107"/>
        <v>25-2-1</v>
      </c>
    </row>
    <row r="35336" spans="1:6" x14ac:dyDescent="0.3">
      <c r="A35336">
        <v>2017</v>
      </c>
      <c r="B35336" t="s">
        <v>1354</v>
      </c>
      <c r="C35336" t="str">
        <f t="shared" si="1106"/>
        <v>2017-Fluminense/RJ-25-2-1</v>
      </c>
      <c r="D35336" s="4">
        <v>1.6666650000000001</v>
      </c>
      <c r="E35336">
        <v>16</v>
      </c>
      <c r="F35336" t="str">
        <f t="shared" si="1107"/>
        <v>25-2-1</v>
      </c>
    </row>
    <row r="35337" spans="1:6" x14ac:dyDescent="0.3">
      <c r="A35337">
        <v>2017</v>
      </c>
      <c r="B35337" t="s">
        <v>1357</v>
      </c>
      <c r="C35337" t="str">
        <f t="shared" si="1106"/>
        <v>2017-Gremio/RS-25-2-1</v>
      </c>
      <c r="D35337" s="4">
        <v>2.6923050000000002</v>
      </c>
      <c r="E35337">
        <v>16</v>
      </c>
      <c r="F35337" t="str">
        <f t="shared" si="1107"/>
        <v>25-2-1</v>
      </c>
    </row>
    <row r="35338" spans="1:6" x14ac:dyDescent="0.3">
      <c r="A35338">
        <v>2017</v>
      </c>
      <c r="B35338" t="s">
        <v>1359</v>
      </c>
      <c r="C35338" t="str">
        <f t="shared" si="1106"/>
        <v>2017-Palmeiras/SP-25-2-1</v>
      </c>
      <c r="D35338" s="4">
        <v>3.1749999999999998</v>
      </c>
      <c r="E35338">
        <v>14</v>
      </c>
      <c r="F35338" t="str">
        <f t="shared" si="1107"/>
        <v>25-2-1</v>
      </c>
    </row>
    <row r="35339" spans="1:6" x14ac:dyDescent="0.3">
      <c r="A35339">
        <v>2017</v>
      </c>
      <c r="B35339" t="s">
        <v>1361</v>
      </c>
      <c r="C35339" t="str">
        <f t="shared" si="1106"/>
        <v>2017-Ponte Preta/SP-25-2-1</v>
      </c>
      <c r="D35339" s="4">
        <v>1.750003</v>
      </c>
      <c r="E35339">
        <v>10</v>
      </c>
      <c r="F35339" t="str">
        <f t="shared" si="1107"/>
        <v>25-2-1</v>
      </c>
    </row>
    <row r="35340" spans="1:6" x14ac:dyDescent="0.3">
      <c r="A35340">
        <v>2017</v>
      </c>
      <c r="B35340" t="s">
        <v>1363</v>
      </c>
      <c r="C35340" t="str">
        <f t="shared" si="1106"/>
        <v>2017-Santos/SP-25-2-1</v>
      </c>
      <c r="D35340" s="4">
        <v>2.8571399999999998</v>
      </c>
      <c r="E35340">
        <v>16</v>
      </c>
      <c r="F35340" t="str">
        <f t="shared" si="1107"/>
        <v>25-2-1</v>
      </c>
    </row>
    <row r="35341" spans="1:6" x14ac:dyDescent="0.3">
      <c r="A35341">
        <v>2017</v>
      </c>
      <c r="B35341" t="s">
        <v>1364</v>
      </c>
      <c r="C35341" t="str">
        <f t="shared" si="1106"/>
        <v>2017-Sao Paulo/SP-25-2-1</v>
      </c>
      <c r="D35341" s="4">
        <v>2.333332</v>
      </c>
      <c r="E35341">
        <v>14</v>
      </c>
      <c r="F35341" t="str">
        <f t="shared" si="1107"/>
        <v>25-2-1</v>
      </c>
    </row>
    <row r="35342" spans="1:6" x14ac:dyDescent="0.3">
      <c r="A35342">
        <v>2017</v>
      </c>
      <c r="B35342" t="s">
        <v>3084</v>
      </c>
      <c r="C35342" t="str">
        <f t="shared" si="1106"/>
        <v>2017-Sport/PE-25-2-1</v>
      </c>
      <c r="D35342" s="4">
        <v>0</v>
      </c>
      <c r="E35342">
        <v>14</v>
      </c>
      <c r="F35342" t="str">
        <f t="shared" si="1107"/>
        <v>25-2-1</v>
      </c>
    </row>
    <row r="35343" spans="1:6" x14ac:dyDescent="0.3">
      <c r="A35343">
        <v>2017</v>
      </c>
      <c r="B35343" t="s">
        <v>1365</v>
      </c>
      <c r="C35343" t="str">
        <f t="shared" si="1106"/>
        <v>2017-Vasco/RJ-25-2-1</v>
      </c>
      <c r="D35343" s="4">
        <v>2.8571399999999998</v>
      </c>
      <c r="E35343">
        <v>14</v>
      </c>
      <c r="F35343" t="str">
        <f t="shared" si="1107"/>
        <v>25-2-1</v>
      </c>
    </row>
    <row r="35344" spans="1:6" x14ac:dyDescent="0.3">
      <c r="A35344">
        <v>2017</v>
      </c>
      <c r="B35344" t="s">
        <v>3564</v>
      </c>
      <c r="C35344" t="str">
        <f t="shared" si="1106"/>
        <v>2017-Vitoria/BA-25-2-1</v>
      </c>
      <c r="D35344" s="4">
        <v>3.0000019999999998</v>
      </c>
      <c r="E35344">
        <v>14</v>
      </c>
      <c r="F35344" t="str">
        <f t="shared" si="1107"/>
        <v>25-2-1</v>
      </c>
    </row>
    <row r="35345" spans="1:6" x14ac:dyDescent="0.3">
      <c r="A35345">
        <v>2017</v>
      </c>
      <c r="B35345" t="s">
        <v>4514</v>
      </c>
      <c r="C35345" t="str">
        <f t="shared" si="1106"/>
        <v>2017-Atletico/GO-25-3-0</v>
      </c>
      <c r="D35345" s="4">
        <v>7</v>
      </c>
      <c r="E35345">
        <v>15</v>
      </c>
      <c r="F35345" t="str">
        <f t="shared" si="1107"/>
        <v>25-3-0</v>
      </c>
    </row>
    <row r="35346" spans="1:6" x14ac:dyDescent="0.3">
      <c r="A35346">
        <v>2017</v>
      </c>
      <c r="B35346" t="s">
        <v>3085</v>
      </c>
      <c r="C35346" t="str">
        <f t="shared" si="1106"/>
        <v>2017-Atletico/MG-25-3-0</v>
      </c>
      <c r="D35346" s="4">
        <v>5</v>
      </c>
      <c r="E35346">
        <v>21</v>
      </c>
      <c r="F35346" t="str">
        <f t="shared" si="1107"/>
        <v>25-3-0</v>
      </c>
    </row>
    <row r="35347" spans="1:6" x14ac:dyDescent="0.3">
      <c r="A35347">
        <v>2017</v>
      </c>
      <c r="B35347" t="s">
        <v>1366</v>
      </c>
      <c r="C35347" t="str">
        <f t="shared" si="1106"/>
        <v>2017-Atletico/PR-25-3-0</v>
      </c>
      <c r="D35347" s="4">
        <v>7</v>
      </c>
      <c r="E35347">
        <v>29</v>
      </c>
      <c r="F35347" t="str">
        <f t="shared" si="1107"/>
        <v>25-3-0</v>
      </c>
    </row>
    <row r="35348" spans="1:6" x14ac:dyDescent="0.3">
      <c r="A35348">
        <v>2017</v>
      </c>
      <c r="B35348" t="s">
        <v>3980</v>
      </c>
      <c r="C35348" t="str">
        <f t="shared" si="1106"/>
        <v>2017-Avai/SC-25-3-0</v>
      </c>
      <c r="D35348" s="4">
        <v>3</v>
      </c>
      <c r="E35348">
        <v>22</v>
      </c>
      <c r="F35348" t="str">
        <f t="shared" si="1107"/>
        <v>25-3-0</v>
      </c>
    </row>
    <row r="35349" spans="1:6" x14ac:dyDescent="0.3">
      <c r="A35349">
        <v>2017</v>
      </c>
      <c r="B35349" t="s">
        <v>4987</v>
      </c>
      <c r="C35349" t="str">
        <f t="shared" si="1106"/>
        <v>2017-Bahia/BA-25-3-0</v>
      </c>
      <c r="D35349" s="4">
        <v>3.7142819999999999</v>
      </c>
      <c r="E35349">
        <v>19</v>
      </c>
      <c r="F35349" t="str">
        <f t="shared" si="1107"/>
        <v>25-3-0</v>
      </c>
    </row>
    <row r="35350" spans="1:6" x14ac:dyDescent="0.3">
      <c r="A35350">
        <v>2017</v>
      </c>
      <c r="B35350" t="s">
        <v>1367</v>
      </c>
      <c r="C35350" t="str">
        <f t="shared" si="1106"/>
        <v>2017-Botafogo/RJ-25-3-0</v>
      </c>
      <c r="D35350" s="4">
        <v>9</v>
      </c>
      <c r="E35350">
        <v>29</v>
      </c>
      <c r="F35350" t="str">
        <f t="shared" si="1107"/>
        <v>25-3-0</v>
      </c>
    </row>
    <row r="35351" spans="1:6" x14ac:dyDescent="0.3">
      <c r="A35351">
        <v>2017</v>
      </c>
      <c r="B35351" t="s">
        <v>5376</v>
      </c>
      <c r="C35351" t="str">
        <f t="shared" si="1106"/>
        <v>2017-Chapecoense/SC-25-3-0</v>
      </c>
      <c r="D35351" s="4">
        <v>2.999997</v>
      </c>
      <c r="E35351">
        <v>16</v>
      </c>
      <c r="F35351" t="str">
        <f t="shared" si="1107"/>
        <v>25-3-0</v>
      </c>
    </row>
    <row r="35352" spans="1:6" x14ac:dyDescent="0.3">
      <c r="A35352">
        <v>2017</v>
      </c>
      <c r="B35352" t="s">
        <v>1368</v>
      </c>
      <c r="C35352" t="str">
        <f t="shared" si="1106"/>
        <v>2017-Corinthians/SP-25-3-0</v>
      </c>
      <c r="D35352" s="4">
        <v>3</v>
      </c>
      <c r="E35352">
        <v>30</v>
      </c>
      <c r="F35352" t="str">
        <f t="shared" si="1107"/>
        <v>25-3-0</v>
      </c>
    </row>
    <row r="35353" spans="1:6" x14ac:dyDescent="0.3">
      <c r="A35353">
        <v>2017</v>
      </c>
      <c r="B35353" t="s">
        <v>3565</v>
      </c>
      <c r="C35353" t="str">
        <f t="shared" si="1106"/>
        <v>2017-Coritiba/PR-25-3-0</v>
      </c>
      <c r="D35353" s="4">
        <v>4</v>
      </c>
      <c r="E35353">
        <v>23</v>
      </c>
      <c r="F35353" t="str">
        <f t="shared" si="1107"/>
        <v>25-3-0</v>
      </c>
    </row>
    <row r="35354" spans="1:6" x14ac:dyDescent="0.3">
      <c r="A35354">
        <v>2017</v>
      </c>
      <c r="B35354" t="s">
        <v>1369</v>
      </c>
      <c r="C35354" t="str">
        <f t="shared" si="1106"/>
        <v>2017-Cruzeiro/MG-25-3-0</v>
      </c>
      <c r="D35354" s="4">
        <v>4</v>
      </c>
      <c r="E35354">
        <v>26</v>
      </c>
      <c r="F35354" t="str">
        <f t="shared" si="1107"/>
        <v>25-3-0</v>
      </c>
    </row>
    <row r="35355" spans="1:6" x14ac:dyDescent="0.3">
      <c r="A35355">
        <v>2017</v>
      </c>
      <c r="B35355" t="s">
        <v>1371</v>
      </c>
      <c r="C35355" t="str">
        <f t="shared" si="1106"/>
        <v>2017-Flamengo/RJ-25-3-0</v>
      </c>
      <c r="D35355" s="4">
        <v>6</v>
      </c>
      <c r="E35355">
        <v>36</v>
      </c>
      <c r="F35355" t="str">
        <f t="shared" si="1107"/>
        <v>25-3-0</v>
      </c>
    </row>
    <row r="35356" spans="1:6" x14ac:dyDescent="0.3">
      <c r="A35356">
        <v>2017</v>
      </c>
      <c r="B35356" t="s">
        <v>1372</v>
      </c>
      <c r="C35356" t="str">
        <f t="shared" si="1106"/>
        <v>2017-Fluminense/RJ-25-3-0</v>
      </c>
      <c r="D35356" s="4">
        <v>1</v>
      </c>
      <c r="E35356">
        <v>19</v>
      </c>
      <c r="F35356" t="str">
        <f t="shared" si="1107"/>
        <v>25-3-0</v>
      </c>
    </row>
    <row r="35357" spans="1:6" x14ac:dyDescent="0.3">
      <c r="A35357">
        <v>2017</v>
      </c>
      <c r="B35357" t="s">
        <v>1375</v>
      </c>
      <c r="C35357" t="str">
        <f t="shared" si="1106"/>
        <v>2017-Gremio/RS-25-3-0</v>
      </c>
      <c r="D35357" s="4">
        <v>3</v>
      </c>
      <c r="E35357">
        <v>34</v>
      </c>
      <c r="F35357" t="str">
        <f t="shared" si="1107"/>
        <v>25-3-0</v>
      </c>
    </row>
    <row r="35358" spans="1:6" x14ac:dyDescent="0.3">
      <c r="A35358">
        <v>2017</v>
      </c>
      <c r="B35358" t="s">
        <v>1377</v>
      </c>
      <c r="C35358" t="str">
        <f t="shared" si="1106"/>
        <v>2017-Palmeiras/SP-25-3-0</v>
      </c>
      <c r="D35358" s="4">
        <v>7</v>
      </c>
      <c r="E35358">
        <v>30</v>
      </c>
      <c r="F35358" t="str">
        <f t="shared" si="1107"/>
        <v>25-3-0</v>
      </c>
    </row>
    <row r="35359" spans="1:6" x14ac:dyDescent="0.3">
      <c r="A35359">
        <v>2017</v>
      </c>
      <c r="B35359" t="s">
        <v>1379</v>
      </c>
      <c r="C35359" t="str">
        <f t="shared" si="1106"/>
        <v>2017-Ponte Preta/SP-25-3-0</v>
      </c>
      <c r="D35359" s="4">
        <v>3.2857150000000002</v>
      </c>
      <c r="E35359">
        <v>19</v>
      </c>
      <c r="F35359" t="str">
        <f t="shared" si="1107"/>
        <v>25-3-0</v>
      </c>
    </row>
    <row r="35360" spans="1:6" x14ac:dyDescent="0.3">
      <c r="A35360">
        <v>2017</v>
      </c>
      <c r="B35360" t="s">
        <v>1381</v>
      </c>
      <c r="C35360" t="str">
        <f t="shared" si="1106"/>
        <v>2017-Santos/SP-25-3-0</v>
      </c>
      <c r="D35360" s="4">
        <v>4.5</v>
      </c>
      <c r="E35360">
        <v>23</v>
      </c>
      <c r="F35360" t="str">
        <f t="shared" si="1107"/>
        <v>25-3-0</v>
      </c>
    </row>
    <row r="35361" spans="1:6" x14ac:dyDescent="0.3">
      <c r="A35361">
        <v>2017</v>
      </c>
      <c r="B35361" t="s">
        <v>1382</v>
      </c>
      <c r="C35361" t="str">
        <f t="shared" si="1106"/>
        <v>2017-Sao Paulo/SP-25-3-0</v>
      </c>
      <c r="D35361" s="4">
        <v>4</v>
      </c>
      <c r="E35361">
        <v>14</v>
      </c>
      <c r="F35361" t="str">
        <f t="shared" si="1107"/>
        <v>25-3-0</v>
      </c>
    </row>
    <row r="35362" spans="1:6" x14ac:dyDescent="0.3">
      <c r="A35362">
        <v>2017</v>
      </c>
      <c r="B35362" t="s">
        <v>3087</v>
      </c>
      <c r="C35362" t="str">
        <f t="shared" si="1106"/>
        <v>2017-Sport/PE-25-3-0</v>
      </c>
      <c r="D35362" s="4">
        <v>0</v>
      </c>
      <c r="E35362">
        <v>25</v>
      </c>
      <c r="F35362" t="str">
        <f t="shared" si="1107"/>
        <v>25-3-0</v>
      </c>
    </row>
    <row r="35363" spans="1:6" x14ac:dyDescent="0.3">
      <c r="A35363">
        <v>2017</v>
      </c>
      <c r="B35363" t="s">
        <v>1383</v>
      </c>
      <c r="C35363" t="str">
        <f t="shared" si="1106"/>
        <v>2017-Vasco/RJ-25-3-0</v>
      </c>
      <c r="D35363" s="4">
        <v>3.75</v>
      </c>
      <c r="E35363">
        <v>15</v>
      </c>
      <c r="F35363" t="str">
        <f t="shared" si="1107"/>
        <v>25-3-0</v>
      </c>
    </row>
    <row r="35364" spans="1:6" x14ac:dyDescent="0.3">
      <c r="A35364">
        <v>2017</v>
      </c>
      <c r="B35364" t="s">
        <v>3567</v>
      </c>
      <c r="C35364" t="str">
        <f t="shared" si="1106"/>
        <v>2017-Vitoria/BA-25-3-0</v>
      </c>
      <c r="D35364" s="4">
        <v>3.3333300000000001</v>
      </c>
      <c r="E35364">
        <v>14</v>
      </c>
      <c r="F35364" t="str">
        <f t="shared" si="1107"/>
        <v>25-3-0</v>
      </c>
    </row>
    <row r="35365" spans="1:6" x14ac:dyDescent="0.3">
      <c r="A35365">
        <v>2017</v>
      </c>
      <c r="B35365" t="s">
        <v>4518</v>
      </c>
      <c r="C35365" t="str">
        <f t="shared" si="1106"/>
        <v>2017-Atletico/GO-25-3-1</v>
      </c>
      <c r="D35365" s="4">
        <v>3</v>
      </c>
      <c r="E35365">
        <v>8</v>
      </c>
      <c r="F35365" t="str">
        <f t="shared" si="1107"/>
        <v>25-3-1</v>
      </c>
    </row>
    <row r="35366" spans="1:6" x14ac:dyDescent="0.3">
      <c r="A35366">
        <v>2017</v>
      </c>
      <c r="B35366" t="s">
        <v>3088</v>
      </c>
      <c r="C35366" t="str">
        <f t="shared" si="1106"/>
        <v>2017-Atletico/MG-25-3-1</v>
      </c>
      <c r="D35366" s="4">
        <v>4.5</v>
      </c>
      <c r="E35366">
        <v>21</v>
      </c>
      <c r="F35366" t="str">
        <f t="shared" si="1107"/>
        <v>25-3-1</v>
      </c>
    </row>
    <row r="35367" spans="1:6" x14ac:dyDescent="0.3">
      <c r="A35367">
        <v>2017</v>
      </c>
      <c r="B35367" t="s">
        <v>1384</v>
      </c>
      <c r="C35367" t="str">
        <f t="shared" si="1106"/>
        <v>2017-Atletico/PR-25-3-1</v>
      </c>
      <c r="D35367" s="4">
        <v>5.25</v>
      </c>
      <c r="E35367">
        <v>22</v>
      </c>
      <c r="F35367" t="str">
        <f t="shared" si="1107"/>
        <v>25-3-1</v>
      </c>
    </row>
    <row r="35368" spans="1:6" x14ac:dyDescent="0.3">
      <c r="A35368">
        <v>2017</v>
      </c>
      <c r="B35368" t="s">
        <v>3983</v>
      </c>
      <c r="C35368" t="str">
        <f t="shared" si="1106"/>
        <v>2017-Avai/SC-25-3-1</v>
      </c>
      <c r="D35368" s="4">
        <v>7</v>
      </c>
      <c r="E35368">
        <v>15</v>
      </c>
      <c r="F35368" t="str">
        <f t="shared" si="1107"/>
        <v>25-3-1</v>
      </c>
    </row>
    <row r="35369" spans="1:6" x14ac:dyDescent="0.3">
      <c r="A35369">
        <v>2017</v>
      </c>
      <c r="B35369" t="s">
        <v>4989</v>
      </c>
      <c r="C35369" t="str">
        <f t="shared" si="1106"/>
        <v>2017-Bahia/BA-25-3-1</v>
      </c>
      <c r="D35369" s="4">
        <v>4</v>
      </c>
      <c r="E35369">
        <v>19</v>
      </c>
      <c r="F35369" t="str">
        <f t="shared" si="1107"/>
        <v>25-3-1</v>
      </c>
    </row>
    <row r="35370" spans="1:6" x14ac:dyDescent="0.3">
      <c r="A35370">
        <v>2017</v>
      </c>
      <c r="B35370" t="s">
        <v>1385</v>
      </c>
      <c r="C35370" t="str">
        <f t="shared" si="1106"/>
        <v>2017-Botafogo/RJ-25-3-1</v>
      </c>
      <c r="D35370" s="4">
        <v>4.5000090000000004</v>
      </c>
      <c r="E35370">
        <v>27</v>
      </c>
      <c r="F35370" t="str">
        <f t="shared" si="1107"/>
        <v>25-3-1</v>
      </c>
    </row>
    <row r="35371" spans="1:6" x14ac:dyDescent="0.3">
      <c r="A35371">
        <v>2017</v>
      </c>
      <c r="B35371" t="s">
        <v>5377</v>
      </c>
      <c r="C35371" t="str">
        <f t="shared" si="1106"/>
        <v>2017-Chapecoense/SC-25-3-1</v>
      </c>
      <c r="D35371" s="4">
        <v>0</v>
      </c>
      <c r="E35371">
        <v>21</v>
      </c>
      <c r="F35371" t="str">
        <f t="shared" si="1107"/>
        <v>25-3-1</v>
      </c>
    </row>
    <row r="35372" spans="1:6" x14ac:dyDescent="0.3">
      <c r="A35372">
        <v>2017</v>
      </c>
      <c r="B35372" t="s">
        <v>1386</v>
      </c>
      <c r="C35372" t="str">
        <f t="shared" si="1106"/>
        <v>2017-Corinthians/SP-25-3-1</v>
      </c>
      <c r="D35372" s="4">
        <v>3</v>
      </c>
      <c r="E35372">
        <v>30</v>
      </c>
      <c r="F35372" t="str">
        <f t="shared" si="1107"/>
        <v>25-3-1</v>
      </c>
    </row>
    <row r="35373" spans="1:6" x14ac:dyDescent="0.3">
      <c r="A35373">
        <v>2017</v>
      </c>
      <c r="B35373" t="s">
        <v>3568</v>
      </c>
      <c r="C35373" t="str">
        <f t="shared" si="1106"/>
        <v>2017-Coritiba/PR-25-3-1</v>
      </c>
      <c r="D35373" s="4">
        <v>2</v>
      </c>
      <c r="E35373">
        <v>24</v>
      </c>
      <c r="F35373" t="str">
        <f t="shared" si="1107"/>
        <v>25-3-1</v>
      </c>
    </row>
    <row r="35374" spans="1:6" x14ac:dyDescent="0.3">
      <c r="A35374">
        <v>2017</v>
      </c>
      <c r="B35374" t="s">
        <v>1387</v>
      </c>
      <c r="C35374" t="str">
        <f t="shared" si="1106"/>
        <v>2017-Cruzeiro/MG-25-3-1</v>
      </c>
      <c r="D35374" s="4">
        <v>4</v>
      </c>
      <c r="E35374">
        <v>16</v>
      </c>
      <c r="F35374" t="str">
        <f t="shared" si="1107"/>
        <v>25-3-1</v>
      </c>
    </row>
    <row r="35375" spans="1:6" x14ac:dyDescent="0.3">
      <c r="A35375">
        <v>2017</v>
      </c>
      <c r="B35375" t="s">
        <v>1389</v>
      </c>
      <c r="C35375" t="str">
        <f t="shared" si="1106"/>
        <v>2017-Flamengo/RJ-25-3-1</v>
      </c>
      <c r="D35375" s="4">
        <v>6</v>
      </c>
      <c r="E35375">
        <v>26</v>
      </c>
      <c r="F35375" t="str">
        <f t="shared" si="1107"/>
        <v>25-3-1</v>
      </c>
    </row>
    <row r="35376" spans="1:6" x14ac:dyDescent="0.3">
      <c r="A35376">
        <v>2017</v>
      </c>
      <c r="B35376" t="s">
        <v>1390</v>
      </c>
      <c r="C35376" t="str">
        <f t="shared" si="1106"/>
        <v>2017-Fluminense/RJ-25-3-1</v>
      </c>
      <c r="D35376" s="4">
        <v>3</v>
      </c>
      <c r="E35376">
        <v>18</v>
      </c>
      <c r="F35376" t="str">
        <f t="shared" si="1107"/>
        <v>25-3-1</v>
      </c>
    </row>
    <row r="35377" spans="1:6" x14ac:dyDescent="0.3">
      <c r="A35377">
        <v>2017</v>
      </c>
      <c r="B35377" t="s">
        <v>1393</v>
      </c>
      <c r="C35377" t="str">
        <f t="shared" si="1106"/>
        <v>2017-Gremio/RS-25-3-1</v>
      </c>
      <c r="D35377" s="4">
        <v>4</v>
      </c>
      <c r="E35377">
        <v>25</v>
      </c>
      <c r="F35377" t="str">
        <f t="shared" si="1107"/>
        <v>25-3-1</v>
      </c>
    </row>
    <row r="35378" spans="1:6" x14ac:dyDescent="0.3">
      <c r="A35378">
        <v>2017</v>
      </c>
      <c r="B35378" t="s">
        <v>1395</v>
      </c>
      <c r="C35378" t="str">
        <f t="shared" si="1106"/>
        <v>2017-Palmeiras/SP-25-3-1</v>
      </c>
      <c r="D35378" s="4">
        <v>4</v>
      </c>
      <c r="E35378">
        <v>30</v>
      </c>
      <c r="F35378" t="str">
        <f t="shared" si="1107"/>
        <v>25-3-1</v>
      </c>
    </row>
    <row r="35379" spans="1:6" x14ac:dyDescent="0.3">
      <c r="A35379">
        <v>2017</v>
      </c>
      <c r="B35379" t="s">
        <v>1397</v>
      </c>
      <c r="C35379" t="str">
        <f t="shared" si="1106"/>
        <v>2017-Ponte Preta/SP-25-3-1</v>
      </c>
      <c r="D35379" s="4">
        <v>0</v>
      </c>
      <c r="E35379">
        <v>13</v>
      </c>
      <c r="F35379" t="str">
        <f t="shared" si="1107"/>
        <v>25-3-1</v>
      </c>
    </row>
    <row r="35380" spans="1:6" x14ac:dyDescent="0.3">
      <c r="A35380">
        <v>2017</v>
      </c>
      <c r="B35380" t="s">
        <v>1399</v>
      </c>
      <c r="C35380" t="str">
        <f t="shared" si="1106"/>
        <v>2017-Santos/SP-25-3-1</v>
      </c>
      <c r="D35380" s="4">
        <v>5</v>
      </c>
      <c r="E35380">
        <v>19</v>
      </c>
      <c r="F35380" t="str">
        <f t="shared" si="1107"/>
        <v>25-3-1</v>
      </c>
    </row>
    <row r="35381" spans="1:6" x14ac:dyDescent="0.3">
      <c r="A35381">
        <v>2017</v>
      </c>
      <c r="B35381" t="s">
        <v>1400</v>
      </c>
      <c r="C35381" t="str">
        <f t="shared" si="1106"/>
        <v>2017-Sao Paulo/SP-25-3-1</v>
      </c>
      <c r="D35381" s="4">
        <v>2</v>
      </c>
      <c r="E35381">
        <v>19</v>
      </c>
      <c r="F35381" t="str">
        <f t="shared" si="1107"/>
        <v>25-3-1</v>
      </c>
    </row>
    <row r="35382" spans="1:6" x14ac:dyDescent="0.3">
      <c r="A35382">
        <v>2017</v>
      </c>
      <c r="B35382" t="s">
        <v>3090</v>
      </c>
      <c r="C35382" t="str">
        <f t="shared" si="1106"/>
        <v>2017-Sport/PE-25-3-1</v>
      </c>
      <c r="D35382" s="4">
        <v>0</v>
      </c>
      <c r="E35382">
        <v>20</v>
      </c>
      <c r="F35382" t="str">
        <f t="shared" si="1107"/>
        <v>25-3-1</v>
      </c>
    </row>
    <row r="35383" spans="1:6" x14ac:dyDescent="0.3">
      <c r="A35383">
        <v>2017</v>
      </c>
      <c r="B35383" t="s">
        <v>1401</v>
      </c>
      <c r="C35383" t="str">
        <f t="shared" si="1106"/>
        <v>2017-Vasco/RJ-25-3-1</v>
      </c>
      <c r="D35383" s="4">
        <v>3.75</v>
      </c>
      <c r="E35383">
        <v>15</v>
      </c>
      <c r="F35383" t="str">
        <f t="shared" si="1107"/>
        <v>25-3-1</v>
      </c>
    </row>
    <row r="35384" spans="1:6" x14ac:dyDescent="0.3">
      <c r="A35384">
        <v>2017</v>
      </c>
      <c r="B35384" t="s">
        <v>3570</v>
      </c>
      <c r="C35384" t="str">
        <f t="shared" si="1106"/>
        <v>2017-Vitoria/BA-25-3-1</v>
      </c>
      <c r="D35384" s="4">
        <v>4.0000080000000002</v>
      </c>
      <c r="E35384">
        <v>17</v>
      </c>
      <c r="F35384" t="str">
        <f t="shared" si="1107"/>
        <v>25-3-1</v>
      </c>
    </row>
    <row r="35385" spans="1:6" x14ac:dyDescent="0.3">
      <c r="A35385">
        <v>2017</v>
      </c>
      <c r="B35385" t="s">
        <v>4522</v>
      </c>
      <c r="C35385" t="str">
        <f t="shared" si="1106"/>
        <v>2017-Atletico/GO-25-3-2</v>
      </c>
      <c r="D35385" s="4">
        <v>3</v>
      </c>
      <c r="E35385">
        <v>12</v>
      </c>
      <c r="F35385" t="str">
        <f t="shared" si="1107"/>
        <v>25-3-2</v>
      </c>
    </row>
    <row r="35386" spans="1:6" x14ac:dyDescent="0.3">
      <c r="A35386">
        <v>2017</v>
      </c>
      <c r="B35386" t="s">
        <v>3091</v>
      </c>
      <c r="C35386" t="str">
        <f t="shared" si="1106"/>
        <v>2017-Atletico/MG-25-3-2</v>
      </c>
      <c r="D35386" s="4">
        <v>6</v>
      </c>
      <c r="E35386">
        <v>22</v>
      </c>
      <c r="F35386" t="str">
        <f t="shared" si="1107"/>
        <v>25-3-2</v>
      </c>
    </row>
    <row r="35387" spans="1:6" x14ac:dyDescent="0.3">
      <c r="A35387">
        <v>2017</v>
      </c>
      <c r="B35387" t="s">
        <v>1402</v>
      </c>
      <c r="C35387" t="str">
        <f t="shared" si="1106"/>
        <v>2017-Atletico/PR-25-3-2</v>
      </c>
      <c r="D35387" s="4">
        <v>4.7142809999999997</v>
      </c>
      <c r="E35387">
        <v>16</v>
      </c>
      <c r="F35387" t="str">
        <f t="shared" si="1107"/>
        <v>25-3-2</v>
      </c>
    </row>
    <row r="35388" spans="1:6" x14ac:dyDescent="0.3">
      <c r="A35388">
        <v>2017</v>
      </c>
      <c r="B35388" t="s">
        <v>3986</v>
      </c>
      <c r="C35388" t="str">
        <f t="shared" si="1106"/>
        <v>2017-Avai/SC-25-3-2</v>
      </c>
      <c r="D35388" s="4">
        <v>7</v>
      </c>
      <c r="E35388">
        <v>20</v>
      </c>
      <c r="F35388" t="str">
        <f t="shared" si="1107"/>
        <v>25-3-2</v>
      </c>
    </row>
    <row r="35389" spans="1:6" x14ac:dyDescent="0.3">
      <c r="A35389">
        <v>2017</v>
      </c>
      <c r="B35389" t="s">
        <v>4991</v>
      </c>
      <c r="C35389" t="str">
        <f t="shared" si="1106"/>
        <v>2017-Bahia/BA-25-3-2</v>
      </c>
      <c r="D35389" s="4">
        <v>3</v>
      </c>
      <c r="E35389">
        <v>12</v>
      </c>
      <c r="F35389" t="str">
        <f t="shared" si="1107"/>
        <v>25-3-2</v>
      </c>
    </row>
    <row r="35390" spans="1:6" x14ac:dyDescent="0.3">
      <c r="A35390">
        <v>2017</v>
      </c>
      <c r="B35390" t="s">
        <v>1403</v>
      </c>
      <c r="C35390" t="str">
        <f t="shared" si="1106"/>
        <v>2017-Botafogo/RJ-25-3-2</v>
      </c>
      <c r="D35390" s="4">
        <v>4.1666749999999997</v>
      </c>
      <c r="E35390">
        <v>25</v>
      </c>
      <c r="F35390" t="str">
        <f t="shared" si="1107"/>
        <v>25-3-2</v>
      </c>
    </row>
    <row r="35391" spans="1:6" x14ac:dyDescent="0.3">
      <c r="A35391">
        <v>2017</v>
      </c>
      <c r="B35391" t="s">
        <v>5378</v>
      </c>
      <c r="C35391" t="str">
        <f t="shared" si="1106"/>
        <v>2017-Chapecoense/SC-25-3-2</v>
      </c>
      <c r="D35391" s="4">
        <v>1</v>
      </c>
      <c r="E35391">
        <v>28</v>
      </c>
      <c r="F35391" t="str">
        <f t="shared" si="1107"/>
        <v>25-3-2</v>
      </c>
    </row>
    <row r="35392" spans="1:6" x14ac:dyDescent="0.3">
      <c r="A35392">
        <v>2017</v>
      </c>
      <c r="B35392" t="s">
        <v>1404</v>
      </c>
      <c r="C35392" t="str">
        <f t="shared" si="1106"/>
        <v>2017-Corinthians/SP-25-3-2</v>
      </c>
      <c r="D35392" s="4">
        <v>3</v>
      </c>
      <c r="E35392">
        <v>24</v>
      </c>
      <c r="F35392" t="str">
        <f t="shared" si="1107"/>
        <v>25-3-2</v>
      </c>
    </row>
    <row r="35393" spans="1:6" x14ac:dyDescent="0.3">
      <c r="A35393">
        <v>2017</v>
      </c>
      <c r="B35393" t="s">
        <v>3571</v>
      </c>
      <c r="C35393" t="str">
        <f t="shared" si="1106"/>
        <v>2017-Coritiba/PR-25-3-2</v>
      </c>
      <c r="D35393" s="4">
        <v>2.625</v>
      </c>
      <c r="E35393">
        <v>16</v>
      </c>
      <c r="F35393" t="str">
        <f t="shared" si="1107"/>
        <v>25-3-2</v>
      </c>
    </row>
    <row r="35394" spans="1:6" x14ac:dyDescent="0.3">
      <c r="A35394">
        <v>2017</v>
      </c>
      <c r="B35394" t="s">
        <v>1405</v>
      </c>
      <c r="C35394" t="str">
        <f t="shared" si="1106"/>
        <v>2017-Cruzeiro/MG-25-3-2</v>
      </c>
      <c r="D35394" s="4">
        <v>4</v>
      </c>
      <c r="E35394">
        <v>27</v>
      </c>
      <c r="F35394" t="str">
        <f t="shared" si="1107"/>
        <v>25-3-2</v>
      </c>
    </row>
    <row r="35395" spans="1:6" x14ac:dyDescent="0.3">
      <c r="A35395">
        <v>2017</v>
      </c>
      <c r="B35395" t="s">
        <v>1407</v>
      </c>
      <c r="C35395" t="str">
        <f t="shared" ref="C35395:C35458" si="1108">A35395&amp;"-"&amp;B35395</f>
        <v>2017-Flamengo/RJ-25-3-2</v>
      </c>
      <c r="D35395" s="4">
        <v>4.8333370000000002</v>
      </c>
      <c r="E35395">
        <v>23</v>
      </c>
      <c r="F35395" t="str">
        <f t="shared" ref="F35395:F35458" si="1109">RIGHT(B35395,LEN(C35395)-FIND("-",C35395,6))</f>
        <v>25-3-2</v>
      </c>
    </row>
    <row r="35396" spans="1:6" x14ac:dyDescent="0.3">
      <c r="A35396">
        <v>2017</v>
      </c>
      <c r="B35396" t="s">
        <v>1408</v>
      </c>
      <c r="C35396" t="str">
        <f t="shared" si="1108"/>
        <v>2017-Fluminense/RJ-25-3-2</v>
      </c>
      <c r="D35396" s="4">
        <v>3.75</v>
      </c>
      <c r="E35396">
        <v>18</v>
      </c>
      <c r="F35396" t="str">
        <f t="shared" si="1109"/>
        <v>25-3-2</v>
      </c>
    </row>
    <row r="35397" spans="1:6" x14ac:dyDescent="0.3">
      <c r="A35397">
        <v>2017</v>
      </c>
      <c r="B35397" t="s">
        <v>1411</v>
      </c>
      <c r="C35397" t="str">
        <f t="shared" si="1108"/>
        <v>2017-Gremio/RS-25-3-2</v>
      </c>
      <c r="D35397" s="4">
        <v>4</v>
      </c>
      <c r="E35397">
        <v>29</v>
      </c>
      <c r="F35397" t="str">
        <f t="shared" si="1109"/>
        <v>25-3-2</v>
      </c>
    </row>
    <row r="35398" spans="1:6" x14ac:dyDescent="0.3">
      <c r="A35398">
        <v>2017</v>
      </c>
      <c r="B35398" t="s">
        <v>1413</v>
      </c>
      <c r="C35398" t="str">
        <f t="shared" si="1108"/>
        <v>2017-Palmeiras/SP-25-3-2</v>
      </c>
      <c r="D35398" s="4">
        <v>4</v>
      </c>
      <c r="E35398">
        <v>30</v>
      </c>
      <c r="F35398" t="str">
        <f t="shared" si="1109"/>
        <v>25-3-2</v>
      </c>
    </row>
    <row r="35399" spans="1:6" x14ac:dyDescent="0.3">
      <c r="A35399">
        <v>2017</v>
      </c>
      <c r="B35399" t="s">
        <v>1415</v>
      </c>
      <c r="C35399" t="str">
        <f t="shared" si="1108"/>
        <v>2017-Ponte Preta/SP-25-3-2</v>
      </c>
      <c r="D35399" s="4">
        <v>3.2</v>
      </c>
      <c r="E35399">
        <v>16</v>
      </c>
      <c r="F35399" t="str">
        <f t="shared" si="1109"/>
        <v>25-3-2</v>
      </c>
    </row>
    <row r="35400" spans="1:6" x14ac:dyDescent="0.3">
      <c r="A35400">
        <v>2017</v>
      </c>
      <c r="B35400" t="s">
        <v>1417</v>
      </c>
      <c r="C35400" t="str">
        <f t="shared" si="1108"/>
        <v>2017-Santos/SP-25-3-2</v>
      </c>
      <c r="D35400" s="4">
        <v>3</v>
      </c>
      <c r="E35400">
        <v>31</v>
      </c>
      <c r="F35400" t="str">
        <f t="shared" si="1109"/>
        <v>25-3-2</v>
      </c>
    </row>
    <row r="35401" spans="1:6" x14ac:dyDescent="0.3">
      <c r="A35401">
        <v>2017</v>
      </c>
      <c r="B35401" t="s">
        <v>1418</v>
      </c>
      <c r="C35401" t="str">
        <f t="shared" si="1108"/>
        <v>2017-Sao Paulo/SP-25-3-2</v>
      </c>
      <c r="D35401" s="4">
        <v>2.6666639999999999</v>
      </c>
      <c r="E35401">
        <v>14</v>
      </c>
      <c r="F35401" t="str">
        <f t="shared" si="1109"/>
        <v>25-3-2</v>
      </c>
    </row>
    <row r="35402" spans="1:6" x14ac:dyDescent="0.3">
      <c r="A35402">
        <v>2017</v>
      </c>
      <c r="B35402" t="s">
        <v>3093</v>
      </c>
      <c r="C35402" t="str">
        <f t="shared" si="1108"/>
        <v>2017-Sport/PE-25-3-2</v>
      </c>
      <c r="D35402" s="4">
        <v>1</v>
      </c>
      <c r="E35402">
        <v>17</v>
      </c>
      <c r="F35402" t="str">
        <f t="shared" si="1109"/>
        <v>25-3-2</v>
      </c>
    </row>
    <row r="35403" spans="1:6" x14ac:dyDescent="0.3">
      <c r="A35403">
        <v>2017</v>
      </c>
      <c r="B35403" t="s">
        <v>1419</v>
      </c>
      <c r="C35403" t="str">
        <f t="shared" si="1108"/>
        <v>2017-Vasco/RJ-25-3-2</v>
      </c>
      <c r="D35403" s="4">
        <v>2.5</v>
      </c>
      <c r="E35403">
        <v>14</v>
      </c>
      <c r="F35403" t="str">
        <f t="shared" si="1109"/>
        <v>25-3-2</v>
      </c>
    </row>
    <row r="35404" spans="1:6" x14ac:dyDescent="0.3">
      <c r="A35404">
        <v>2017</v>
      </c>
      <c r="B35404" t="s">
        <v>3573</v>
      </c>
      <c r="C35404" t="str">
        <f t="shared" si="1108"/>
        <v>2017-Vitoria/BA-25-3-2</v>
      </c>
      <c r="D35404" s="4">
        <v>6</v>
      </c>
      <c r="E35404">
        <v>21</v>
      </c>
      <c r="F35404" t="str">
        <f t="shared" si="1109"/>
        <v>25-3-2</v>
      </c>
    </row>
    <row r="35405" spans="1:6" x14ac:dyDescent="0.3">
      <c r="A35405">
        <v>2017</v>
      </c>
      <c r="B35405" t="s">
        <v>4526</v>
      </c>
      <c r="C35405" t="str">
        <f t="shared" si="1108"/>
        <v>2017-Atletico/GO-25-4-0</v>
      </c>
      <c r="D35405" s="4">
        <v>7</v>
      </c>
      <c r="E35405">
        <v>16</v>
      </c>
      <c r="F35405" t="str">
        <f t="shared" si="1109"/>
        <v>25-4-0</v>
      </c>
    </row>
    <row r="35406" spans="1:6" x14ac:dyDescent="0.3">
      <c r="A35406">
        <v>2017</v>
      </c>
      <c r="B35406" t="s">
        <v>3094</v>
      </c>
      <c r="C35406" t="str">
        <f t="shared" si="1108"/>
        <v>2017-Atletico/MG-25-4-0</v>
      </c>
      <c r="D35406" s="4">
        <v>5</v>
      </c>
      <c r="E35406">
        <v>25</v>
      </c>
      <c r="F35406" t="str">
        <f t="shared" si="1109"/>
        <v>25-4-0</v>
      </c>
    </row>
    <row r="35407" spans="1:6" x14ac:dyDescent="0.3">
      <c r="A35407">
        <v>2017</v>
      </c>
      <c r="B35407" t="s">
        <v>1420</v>
      </c>
      <c r="C35407" t="str">
        <f t="shared" si="1108"/>
        <v>2017-Atletico/PR-25-4-0</v>
      </c>
      <c r="D35407" s="4">
        <v>5</v>
      </c>
      <c r="E35407">
        <v>27</v>
      </c>
      <c r="F35407" t="str">
        <f t="shared" si="1109"/>
        <v>25-4-0</v>
      </c>
    </row>
    <row r="35408" spans="1:6" x14ac:dyDescent="0.3">
      <c r="A35408">
        <v>2017</v>
      </c>
      <c r="B35408" t="s">
        <v>3989</v>
      </c>
      <c r="C35408" t="str">
        <f t="shared" si="1108"/>
        <v>2017-Avai/SC-25-4-0</v>
      </c>
      <c r="D35408" s="4">
        <v>8</v>
      </c>
      <c r="E35408">
        <v>25</v>
      </c>
      <c r="F35408" t="str">
        <f t="shared" si="1109"/>
        <v>25-4-0</v>
      </c>
    </row>
    <row r="35409" spans="1:6" x14ac:dyDescent="0.3">
      <c r="A35409">
        <v>2017</v>
      </c>
      <c r="B35409" t="s">
        <v>4993</v>
      </c>
      <c r="C35409" t="str">
        <f t="shared" si="1108"/>
        <v>2017-Bahia/BA-25-4-0</v>
      </c>
      <c r="D35409" s="4">
        <v>2</v>
      </c>
      <c r="E35409">
        <v>19</v>
      </c>
      <c r="F35409" t="str">
        <f t="shared" si="1109"/>
        <v>25-4-0</v>
      </c>
    </row>
    <row r="35410" spans="1:6" x14ac:dyDescent="0.3">
      <c r="A35410">
        <v>2017</v>
      </c>
      <c r="B35410" t="s">
        <v>1421</v>
      </c>
      <c r="C35410" t="str">
        <f t="shared" si="1108"/>
        <v>2017-Botafogo/RJ-25-4-0</v>
      </c>
      <c r="D35410" s="4">
        <v>9</v>
      </c>
      <c r="E35410">
        <v>33</v>
      </c>
      <c r="F35410" t="str">
        <f t="shared" si="1109"/>
        <v>25-4-0</v>
      </c>
    </row>
    <row r="35411" spans="1:6" x14ac:dyDescent="0.3">
      <c r="A35411">
        <v>2017</v>
      </c>
      <c r="B35411" t="s">
        <v>5379</v>
      </c>
      <c r="C35411" t="str">
        <f t="shared" si="1108"/>
        <v>2017-Chapecoense/SC-25-4-0</v>
      </c>
      <c r="D35411" s="4">
        <v>3</v>
      </c>
      <c r="E35411">
        <v>25</v>
      </c>
      <c r="F35411" t="str">
        <f t="shared" si="1109"/>
        <v>25-4-0</v>
      </c>
    </row>
    <row r="35412" spans="1:6" x14ac:dyDescent="0.3">
      <c r="A35412">
        <v>2017</v>
      </c>
      <c r="B35412" t="s">
        <v>1422</v>
      </c>
      <c r="C35412" t="str">
        <f t="shared" si="1108"/>
        <v>2017-Corinthians/SP-25-4-0</v>
      </c>
      <c r="D35412" s="4">
        <v>6</v>
      </c>
      <c r="E35412">
        <v>43</v>
      </c>
      <c r="F35412" t="str">
        <f t="shared" si="1109"/>
        <v>25-4-0</v>
      </c>
    </row>
    <row r="35413" spans="1:6" x14ac:dyDescent="0.3">
      <c r="A35413">
        <v>2017</v>
      </c>
      <c r="B35413" t="s">
        <v>3574</v>
      </c>
      <c r="C35413" t="str">
        <f t="shared" si="1108"/>
        <v>2017-Coritiba/PR-25-4-0</v>
      </c>
      <c r="D35413" s="4">
        <v>2</v>
      </c>
      <c r="E35413">
        <v>27</v>
      </c>
      <c r="F35413" t="str">
        <f t="shared" si="1109"/>
        <v>25-4-0</v>
      </c>
    </row>
    <row r="35414" spans="1:6" x14ac:dyDescent="0.3">
      <c r="A35414">
        <v>2017</v>
      </c>
      <c r="B35414" t="s">
        <v>1423</v>
      </c>
      <c r="C35414" t="str">
        <f t="shared" si="1108"/>
        <v>2017-Cruzeiro/MG-25-4-0</v>
      </c>
      <c r="D35414" s="4">
        <v>10</v>
      </c>
      <c r="E35414">
        <v>32</v>
      </c>
      <c r="F35414" t="str">
        <f t="shared" si="1109"/>
        <v>25-4-0</v>
      </c>
    </row>
    <row r="35415" spans="1:6" x14ac:dyDescent="0.3">
      <c r="A35415">
        <v>2017</v>
      </c>
      <c r="B35415" t="s">
        <v>1425</v>
      </c>
      <c r="C35415" t="str">
        <f t="shared" si="1108"/>
        <v>2017-Flamengo/RJ-25-4-0</v>
      </c>
      <c r="D35415" s="4">
        <v>9</v>
      </c>
      <c r="E35415">
        <v>33</v>
      </c>
      <c r="F35415" t="str">
        <f t="shared" si="1109"/>
        <v>25-4-0</v>
      </c>
    </row>
    <row r="35416" spans="1:6" x14ac:dyDescent="0.3">
      <c r="A35416">
        <v>2017</v>
      </c>
      <c r="B35416" t="s">
        <v>1426</v>
      </c>
      <c r="C35416" t="str">
        <f t="shared" si="1108"/>
        <v>2017-Fluminense/RJ-25-4-0</v>
      </c>
      <c r="D35416" s="4">
        <v>4.6666660000000002</v>
      </c>
      <c r="E35416">
        <v>21</v>
      </c>
      <c r="F35416" t="str">
        <f t="shared" si="1109"/>
        <v>25-4-0</v>
      </c>
    </row>
    <row r="35417" spans="1:6" x14ac:dyDescent="0.3">
      <c r="A35417">
        <v>2017</v>
      </c>
      <c r="B35417" t="s">
        <v>1429</v>
      </c>
      <c r="C35417" t="str">
        <f t="shared" si="1108"/>
        <v>2017-Gremio/RS-25-4-0</v>
      </c>
      <c r="D35417" s="4">
        <v>4</v>
      </c>
      <c r="E35417">
        <v>33</v>
      </c>
      <c r="F35417" t="str">
        <f t="shared" si="1109"/>
        <v>25-4-0</v>
      </c>
    </row>
    <row r="35418" spans="1:6" x14ac:dyDescent="0.3">
      <c r="A35418">
        <v>2017</v>
      </c>
      <c r="B35418" t="s">
        <v>1431</v>
      </c>
      <c r="C35418" t="str">
        <f t="shared" si="1108"/>
        <v>2017-Palmeiras/SP-25-4-0</v>
      </c>
      <c r="D35418" s="4">
        <v>7</v>
      </c>
      <c r="E35418">
        <v>26</v>
      </c>
      <c r="F35418" t="str">
        <f t="shared" si="1109"/>
        <v>25-4-0</v>
      </c>
    </row>
    <row r="35419" spans="1:6" x14ac:dyDescent="0.3">
      <c r="A35419">
        <v>2017</v>
      </c>
      <c r="B35419" t="s">
        <v>1433</v>
      </c>
      <c r="C35419" t="str">
        <f t="shared" si="1108"/>
        <v>2017-Ponte Preta/SP-25-4-0</v>
      </c>
      <c r="D35419" s="4">
        <v>6</v>
      </c>
      <c r="E35419">
        <v>20</v>
      </c>
      <c r="F35419" t="str">
        <f t="shared" si="1109"/>
        <v>25-4-0</v>
      </c>
    </row>
    <row r="35420" spans="1:6" x14ac:dyDescent="0.3">
      <c r="A35420">
        <v>2017</v>
      </c>
      <c r="B35420" t="s">
        <v>1435</v>
      </c>
      <c r="C35420" t="str">
        <f t="shared" si="1108"/>
        <v>2017-Santos/SP-25-4-0</v>
      </c>
      <c r="D35420" s="4">
        <v>5</v>
      </c>
      <c r="E35420">
        <v>31</v>
      </c>
      <c r="F35420" t="str">
        <f t="shared" si="1109"/>
        <v>25-4-0</v>
      </c>
    </row>
    <row r="35421" spans="1:6" x14ac:dyDescent="0.3">
      <c r="A35421">
        <v>2017</v>
      </c>
      <c r="B35421" t="s">
        <v>1436</v>
      </c>
      <c r="C35421" t="str">
        <f t="shared" si="1108"/>
        <v>2017-Sao Paulo/SP-25-4-0</v>
      </c>
      <c r="D35421" s="4">
        <v>4.2</v>
      </c>
      <c r="E35421">
        <v>16</v>
      </c>
      <c r="F35421" t="str">
        <f t="shared" si="1109"/>
        <v>25-4-0</v>
      </c>
    </row>
    <row r="35422" spans="1:6" x14ac:dyDescent="0.3">
      <c r="A35422">
        <v>2017</v>
      </c>
      <c r="B35422" t="s">
        <v>3096</v>
      </c>
      <c r="C35422" t="str">
        <f t="shared" si="1108"/>
        <v>2017-Sport/PE-25-4-0</v>
      </c>
      <c r="D35422" s="4">
        <v>0</v>
      </c>
      <c r="E35422">
        <v>25</v>
      </c>
      <c r="F35422" t="str">
        <f t="shared" si="1109"/>
        <v>25-4-0</v>
      </c>
    </row>
    <row r="35423" spans="1:6" x14ac:dyDescent="0.3">
      <c r="A35423">
        <v>2017</v>
      </c>
      <c r="B35423" t="s">
        <v>1437</v>
      </c>
      <c r="C35423" t="str">
        <f t="shared" si="1108"/>
        <v>2017-Vasco/RJ-25-4-0</v>
      </c>
      <c r="D35423" s="4">
        <v>4</v>
      </c>
      <c r="E35423">
        <v>19</v>
      </c>
      <c r="F35423" t="str">
        <f t="shared" si="1109"/>
        <v>25-4-0</v>
      </c>
    </row>
    <row r="35424" spans="1:6" x14ac:dyDescent="0.3">
      <c r="A35424">
        <v>2017</v>
      </c>
      <c r="B35424" t="s">
        <v>3576</v>
      </c>
      <c r="C35424" t="str">
        <f t="shared" si="1108"/>
        <v>2017-Vitoria/BA-25-4-0</v>
      </c>
      <c r="D35424" s="4">
        <v>4</v>
      </c>
      <c r="E35424">
        <v>12</v>
      </c>
      <c r="F35424" t="str">
        <f t="shared" si="1109"/>
        <v>25-4-0</v>
      </c>
    </row>
    <row r="35425" spans="1:6" x14ac:dyDescent="0.3">
      <c r="A35425">
        <v>2017</v>
      </c>
      <c r="B35425" t="s">
        <v>4530</v>
      </c>
      <c r="C35425" t="str">
        <f t="shared" si="1108"/>
        <v>2017-Atletico/GO-25-4-1</v>
      </c>
      <c r="D35425" s="4">
        <v>7</v>
      </c>
      <c r="E35425">
        <v>18</v>
      </c>
      <c r="F35425" t="str">
        <f t="shared" si="1109"/>
        <v>25-4-1</v>
      </c>
    </row>
    <row r="35426" spans="1:6" x14ac:dyDescent="0.3">
      <c r="A35426">
        <v>2017</v>
      </c>
      <c r="B35426" t="s">
        <v>3097</v>
      </c>
      <c r="C35426" t="str">
        <f t="shared" si="1108"/>
        <v>2017-Atletico/MG-25-4-1</v>
      </c>
      <c r="D35426" s="4">
        <v>7</v>
      </c>
      <c r="E35426">
        <v>27</v>
      </c>
      <c r="F35426" t="str">
        <f t="shared" si="1109"/>
        <v>25-4-1</v>
      </c>
    </row>
    <row r="35427" spans="1:6" x14ac:dyDescent="0.3">
      <c r="A35427">
        <v>2017</v>
      </c>
      <c r="B35427" t="s">
        <v>1438</v>
      </c>
      <c r="C35427" t="str">
        <f t="shared" si="1108"/>
        <v>2017-Atletico/PR-25-4-1</v>
      </c>
      <c r="D35427" s="4">
        <v>5</v>
      </c>
      <c r="E35427">
        <v>22</v>
      </c>
      <c r="F35427" t="str">
        <f t="shared" si="1109"/>
        <v>25-4-1</v>
      </c>
    </row>
    <row r="35428" spans="1:6" x14ac:dyDescent="0.3">
      <c r="A35428">
        <v>2017</v>
      </c>
      <c r="B35428" t="s">
        <v>3992</v>
      </c>
      <c r="C35428" t="str">
        <f t="shared" si="1108"/>
        <v>2017-Avai/SC-25-4-1</v>
      </c>
      <c r="D35428" s="4">
        <v>10</v>
      </c>
      <c r="E35428">
        <v>19</v>
      </c>
      <c r="F35428" t="str">
        <f t="shared" si="1109"/>
        <v>25-4-1</v>
      </c>
    </row>
    <row r="35429" spans="1:6" x14ac:dyDescent="0.3">
      <c r="A35429">
        <v>2017</v>
      </c>
      <c r="B35429" t="s">
        <v>4995</v>
      </c>
      <c r="C35429" t="str">
        <f t="shared" si="1108"/>
        <v>2017-Bahia/BA-25-4-1</v>
      </c>
      <c r="D35429" s="4">
        <v>4</v>
      </c>
      <c r="E35429">
        <v>26</v>
      </c>
      <c r="F35429" t="str">
        <f t="shared" si="1109"/>
        <v>25-4-1</v>
      </c>
    </row>
    <row r="35430" spans="1:6" x14ac:dyDescent="0.3">
      <c r="A35430">
        <v>2017</v>
      </c>
      <c r="B35430" t="s">
        <v>1439</v>
      </c>
      <c r="C35430" t="str">
        <f t="shared" si="1108"/>
        <v>2017-Botafogo/RJ-25-4-1</v>
      </c>
      <c r="D35430" s="4">
        <v>9</v>
      </c>
      <c r="E35430">
        <v>35</v>
      </c>
      <c r="F35430" t="str">
        <f t="shared" si="1109"/>
        <v>25-4-1</v>
      </c>
    </row>
    <row r="35431" spans="1:6" x14ac:dyDescent="0.3">
      <c r="A35431">
        <v>2017</v>
      </c>
      <c r="B35431" t="s">
        <v>5380</v>
      </c>
      <c r="C35431" t="str">
        <f t="shared" si="1108"/>
        <v>2017-Chapecoense/SC-25-4-1</v>
      </c>
      <c r="D35431" s="4">
        <v>3</v>
      </c>
      <c r="E35431">
        <v>24</v>
      </c>
      <c r="F35431" t="str">
        <f t="shared" si="1109"/>
        <v>25-4-1</v>
      </c>
    </row>
    <row r="35432" spans="1:6" x14ac:dyDescent="0.3">
      <c r="A35432">
        <v>2017</v>
      </c>
      <c r="B35432" t="s">
        <v>1440</v>
      </c>
      <c r="C35432" t="str">
        <f t="shared" si="1108"/>
        <v>2017-Corinthians/SP-25-4-1</v>
      </c>
      <c r="D35432" s="4">
        <v>3</v>
      </c>
      <c r="E35432">
        <v>33</v>
      </c>
      <c r="F35432" t="str">
        <f t="shared" si="1109"/>
        <v>25-4-1</v>
      </c>
    </row>
    <row r="35433" spans="1:6" x14ac:dyDescent="0.3">
      <c r="A35433">
        <v>2017</v>
      </c>
      <c r="B35433" t="s">
        <v>3577</v>
      </c>
      <c r="C35433" t="str">
        <f t="shared" si="1108"/>
        <v>2017-Coritiba/PR-25-4-1</v>
      </c>
      <c r="D35433" s="4">
        <v>2</v>
      </c>
      <c r="E35433">
        <v>28</v>
      </c>
      <c r="F35433" t="str">
        <f t="shared" si="1109"/>
        <v>25-4-1</v>
      </c>
    </row>
    <row r="35434" spans="1:6" x14ac:dyDescent="0.3">
      <c r="A35434">
        <v>2017</v>
      </c>
      <c r="B35434" t="s">
        <v>1441</v>
      </c>
      <c r="C35434" t="str">
        <f t="shared" si="1108"/>
        <v>2017-Cruzeiro/MG-25-4-1</v>
      </c>
      <c r="D35434" s="4">
        <v>3</v>
      </c>
      <c r="E35434">
        <v>27</v>
      </c>
      <c r="F35434" t="str">
        <f t="shared" si="1109"/>
        <v>25-4-1</v>
      </c>
    </row>
    <row r="35435" spans="1:6" x14ac:dyDescent="0.3">
      <c r="A35435">
        <v>2017</v>
      </c>
      <c r="B35435" t="s">
        <v>1443</v>
      </c>
      <c r="C35435" t="str">
        <f t="shared" si="1108"/>
        <v>2017-Flamengo/RJ-25-4-1</v>
      </c>
      <c r="D35435" s="4">
        <v>6</v>
      </c>
      <c r="E35435">
        <v>31</v>
      </c>
      <c r="F35435" t="str">
        <f t="shared" si="1109"/>
        <v>25-4-1</v>
      </c>
    </row>
    <row r="35436" spans="1:6" x14ac:dyDescent="0.3">
      <c r="A35436">
        <v>2017</v>
      </c>
      <c r="B35436" t="s">
        <v>1444</v>
      </c>
      <c r="C35436" t="str">
        <f t="shared" si="1108"/>
        <v>2017-Fluminense/RJ-25-4-1</v>
      </c>
      <c r="D35436" s="4">
        <v>5</v>
      </c>
      <c r="E35436">
        <v>24</v>
      </c>
      <c r="F35436" t="str">
        <f t="shared" si="1109"/>
        <v>25-4-1</v>
      </c>
    </row>
    <row r="35437" spans="1:6" x14ac:dyDescent="0.3">
      <c r="A35437">
        <v>2017</v>
      </c>
      <c r="B35437" t="s">
        <v>1447</v>
      </c>
      <c r="C35437" t="str">
        <f t="shared" si="1108"/>
        <v>2017-Gremio/RS-25-4-1</v>
      </c>
      <c r="D35437" s="4">
        <v>7.4</v>
      </c>
      <c r="E35437">
        <v>33</v>
      </c>
      <c r="F35437" t="str">
        <f t="shared" si="1109"/>
        <v>25-4-1</v>
      </c>
    </row>
    <row r="35438" spans="1:6" x14ac:dyDescent="0.3">
      <c r="A35438">
        <v>2017</v>
      </c>
      <c r="B35438" t="s">
        <v>1449</v>
      </c>
      <c r="C35438" t="str">
        <f t="shared" si="1108"/>
        <v>2017-Palmeiras/SP-25-4-1</v>
      </c>
      <c r="D35438" s="4">
        <v>5</v>
      </c>
      <c r="E35438">
        <v>30</v>
      </c>
      <c r="F35438" t="str">
        <f t="shared" si="1109"/>
        <v>25-4-1</v>
      </c>
    </row>
    <row r="35439" spans="1:6" x14ac:dyDescent="0.3">
      <c r="A35439">
        <v>2017</v>
      </c>
      <c r="B35439" t="s">
        <v>1451</v>
      </c>
      <c r="C35439" t="str">
        <f t="shared" si="1108"/>
        <v>2017-Ponte Preta/SP-25-4-1</v>
      </c>
      <c r="D35439" s="4">
        <v>3</v>
      </c>
      <c r="E35439">
        <v>21</v>
      </c>
      <c r="F35439" t="str">
        <f t="shared" si="1109"/>
        <v>25-4-1</v>
      </c>
    </row>
    <row r="35440" spans="1:6" x14ac:dyDescent="0.3">
      <c r="A35440">
        <v>2017</v>
      </c>
      <c r="B35440" t="s">
        <v>1453</v>
      </c>
      <c r="C35440" t="str">
        <f t="shared" si="1108"/>
        <v>2017-Santos/SP-25-4-1</v>
      </c>
      <c r="D35440" s="4">
        <v>6</v>
      </c>
      <c r="E35440">
        <v>41</v>
      </c>
      <c r="F35440" t="str">
        <f t="shared" si="1109"/>
        <v>25-4-1</v>
      </c>
    </row>
    <row r="35441" spans="1:6" x14ac:dyDescent="0.3">
      <c r="A35441">
        <v>2017</v>
      </c>
      <c r="B35441" t="s">
        <v>1454</v>
      </c>
      <c r="C35441" t="str">
        <f t="shared" si="1108"/>
        <v>2017-Sao Paulo/SP-25-4-1</v>
      </c>
      <c r="D35441" s="4">
        <v>5</v>
      </c>
      <c r="E35441">
        <v>16</v>
      </c>
      <c r="F35441" t="str">
        <f t="shared" si="1109"/>
        <v>25-4-1</v>
      </c>
    </row>
    <row r="35442" spans="1:6" x14ac:dyDescent="0.3">
      <c r="A35442">
        <v>2017</v>
      </c>
      <c r="B35442" t="s">
        <v>3099</v>
      </c>
      <c r="C35442" t="str">
        <f t="shared" si="1108"/>
        <v>2017-Sport/PE-25-4-1</v>
      </c>
      <c r="D35442" s="4">
        <v>1</v>
      </c>
      <c r="E35442">
        <v>21</v>
      </c>
      <c r="F35442" t="str">
        <f t="shared" si="1109"/>
        <v>25-4-1</v>
      </c>
    </row>
    <row r="35443" spans="1:6" x14ac:dyDescent="0.3">
      <c r="A35443">
        <v>2017</v>
      </c>
      <c r="B35443" t="s">
        <v>1455</v>
      </c>
      <c r="C35443" t="str">
        <f t="shared" si="1108"/>
        <v>2017-Vasco/RJ-25-4-1</v>
      </c>
      <c r="D35443" s="4">
        <v>4</v>
      </c>
      <c r="E35443">
        <v>20</v>
      </c>
      <c r="F35443" t="str">
        <f t="shared" si="1109"/>
        <v>25-4-1</v>
      </c>
    </row>
    <row r="35444" spans="1:6" x14ac:dyDescent="0.3">
      <c r="A35444">
        <v>2017</v>
      </c>
      <c r="B35444" t="s">
        <v>3579</v>
      </c>
      <c r="C35444" t="str">
        <f t="shared" si="1108"/>
        <v>2017-Vitoria/BA-25-4-1</v>
      </c>
      <c r="D35444" s="4">
        <v>7</v>
      </c>
      <c r="E35444">
        <v>15</v>
      </c>
      <c r="F35444" t="str">
        <f t="shared" si="1109"/>
        <v>25-4-1</v>
      </c>
    </row>
    <row r="35445" spans="1:6" x14ac:dyDescent="0.3">
      <c r="A35445">
        <v>2017</v>
      </c>
      <c r="B35445" t="s">
        <v>4534</v>
      </c>
      <c r="C35445" t="str">
        <f t="shared" si="1108"/>
        <v>2017-Atletico/GO-25-4-2</v>
      </c>
      <c r="D35445" s="4">
        <v>6</v>
      </c>
      <c r="E35445">
        <v>15</v>
      </c>
      <c r="F35445" t="str">
        <f t="shared" si="1109"/>
        <v>25-4-2</v>
      </c>
    </row>
    <row r="35446" spans="1:6" x14ac:dyDescent="0.3">
      <c r="A35446">
        <v>2017</v>
      </c>
      <c r="B35446" t="s">
        <v>3100</v>
      </c>
      <c r="C35446" t="str">
        <f t="shared" si="1108"/>
        <v>2017-Atletico/MG-25-4-2</v>
      </c>
      <c r="D35446" s="4">
        <v>6</v>
      </c>
      <c r="E35446">
        <v>24</v>
      </c>
      <c r="F35446" t="str">
        <f t="shared" si="1109"/>
        <v>25-4-2</v>
      </c>
    </row>
    <row r="35447" spans="1:6" x14ac:dyDescent="0.3">
      <c r="A35447">
        <v>2017</v>
      </c>
      <c r="B35447" t="s">
        <v>1456</v>
      </c>
      <c r="C35447" t="str">
        <f t="shared" si="1108"/>
        <v>2017-Atletico/PR-25-4-2</v>
      </c>
      <c r="D35447" s="4">
        <v>7</v>
      </c>
      <c r="E35447">
        <v>22</v>
      </c>
      <c r="F35447" t="str">
        <f t="shared" si="1109"/>
        <v>25-4-2</v>
      </c>
    </row>
    <row r="35448" spans="1:6" x14ac:dyDescent="0.3">
      <c r="A35448">
        <v>2017</v>
      </c>
      <c r="B35448" t="s">
        <v>3995</v>
      </c>
      <c r="C35448" t="str">
        <f t="shared" si="1108"/>
        <v>2017-Avai/SC-25-4-2</v>
      </c>
      <c r="D35448" s="4">
        <v>8</v>
      </c>
      <c r="E35448">
        <v>20</v>
      </c>
      <c r="F35448" t="str">
        <f t="shared" si="1109"/>
        <v>25-4-2</v>
      </c>
    </row>
    <row r="35449" spans="1:6" x14ac:dyDescent="0.3">
      <c r="A35449">
        <v>2017</v>
      </c>
      <c r="B35449" t="s">
        <v>4997</v>
      </c>
      <c r="C35449" t="str">
        <f t="shared" si="1108"/>
        <v>2017-Bahia/BA-25-4-2</v>
      </c>
      <c r="D35449" s="4">
        <v>1</v>
      </c>
      <c r="E35449">
        <v>17</v>
      </c>
      <c r="F35449" t="str">
        <f t="shared" si="1109"/>
        <v>25-4-2</v>
      </c>
    </row>
    <row r="35450" spans="1:6" x14ac:dyDescent="0.3">
      <c r="A35450">
        <v>2017</v>
      </c>
      <c r="B35450" t="s">
        <v>1457</v>
      </c>
      <c r="C35450" t="str">
        <f t="shared" si="1108"/>
        <v>2017-Botafogo/RJ-25-4-2</v>
      </c>
      <c r="D35450" s="4">
        <v>4.6666619999999996</v>
      </c>
      <c r="E35450">
        <v>14</v>
      </c>
      <c r="F35450" t="str">
        <f t="shared" si="1109"/>
        <v>25-4-2</v>
      </c>
    </row>
    <row r="35451" spans="1:6" x14ac:dyDescent="0.3">
      <c r="A35451">
        <v>2017</v>
      </c>
      <c r="B35451" t="s">
        <v>5381</v>
      </c>
      <c r="C35451" t="str">
        <f t="shared" si="1108"/>
        <v>2017-Chapecoense/SC-25-4-2</v>
      </c>
      <c r="D35451" s="4">
        <v>3</v>
      </c>
      <c r="E35451">
        <v>28</v>
      </c>
      <c r="F35451" t="str">
        <f t="shared" si="1109"/>
        <v>25-4-2</v>
      </c>
    </row>
    <row r="35452" spans="1:6" x14ac:dyDescent="0.3">
      <c r="A35452">
        <v>2017</v>
      </c>
      <c r="B35452" t="s">
        <v>1458</v>
      </c>
      <c r="C35452" t="str">
        <f t="shared" si="1108"/>
        <v>2017-Corinthians/SP-25-4-2</v>
      </c>
      <c r="D35452" s="4">
        <v>6</v>
      </c>
      <c r="E35452">
        <v>36</v>
      </c>
      <c r="F35452" t="str">
        <f t="shared" si="1109"/>
        <v>25-4-2</v>
      </c>
    </row>
    <row r="35453" spans="1:6" x14ac:dyDescent="0.3">
      <c r="A35453">
        <v>2017</v>
      </c>
      <c r="B35453" t="s">
        <v>3580</v>
      </c>
      <c r="C35453" t="str">
        <f t="shared" si="1108"/>
        <v>2017-Coritiba/PR-25-4-2</v>
      </c>
      <c r="D35453" s="4">
        <v>4</v>
      </c>
      <c r="E35453">
        <v>28</v>
      </c>
      <c r="F35453" t="str">
        <f t="shared" si="1109"/>
        <v>25-4-2</v>
      </c>
    </row>
    <row r="35454" spans="1:6" x14ac:dyDescent="0.3">
      <c r="A35454">
        <v>2017</v>
      </c>
      <c r="B35454" t="s">
        <v>1459</v>
      </c>
      <c r="C35454" t="str">
        <f t="shared" si="1108"/>
        <v>2017-Cruzeiro/MG-25-4-2</v>
      </c>
      <c r="D35454" s="4">
        <v>5</v>
      </c>
      <c r="E35454">
        <v>22</v>
      </c>
      <c r="F35454" t="str">
        <f t="shared" si="1109"/>
        <v>25-4-2</v>
      </c>
    </row>
    <row r="35455" spans="1:6" x14ac:dyDescent="0.3">
      <c r="A35455">
        <v>2017</v>
      </c>
      <c r="B35455" t="s">
        <v>1461</v>
      </c>
      <c r="C35455" t="str">
        <f t="shared" si="1108"/>
        <v>2017-Flamengo/RJ-25-4-2</v>
      </c>
      <c r="D35455" s="4">
        <v>6</v>
      </c>
      <c r="E35455">
        <v>37</v>
      </c>
      <c r="F35455" t="str">
        <f t="shared" si="1109"/>
        <v>25-4-2</v>
      </c>
    </row>
    <row r="35456" spans="1:6" x14ac:dyDescent="0.3">
      <c r="A35456">
        <v>2017</v>
      </c>
      <c r="B35456" t="s">
        <v>1462</v>
      </c>
      <c r="C35456" t="str">
        <f t="shared" si="1108"/>
        <v>2017-Fluminense/RJ-25-4-2</v>
      </c>
      <c r="D35456" s="4">
        <v>5</v>
      </c>
      <c r="E35456">
        <v>18</v>
      </c>
      <c r="F35456" t="str">
        <f t="shared" si="1109"/>
        <v>25-4-2</v>
      </c>
    </row>
    <row r="35457" spans="1:6" x14ac:dyDescent="0.3">
      <c r="A35457">
        <v>2017</v>
      </c>
      <c r="B35457" t="s">
        <v>1465</v>
      </c>
      <c r="C35457" t="str">
        <f t="shared" si="1108"/>
        <v>2017-Gremio/RS-25-4-2</v>
      </c>
      <c r="D35457" s="4">
        <v>6</v>
      </c>
      <c r="E35457">
        <v>30</v>
      </c>
      <c r="F35457" t="str">
        <f t="shared" si="1109"/>
        <v>25-4-2</v>
      </c>
    </row>
    <row r="35458" spans="1:6" x14ac:dyDescent="0.3">
      <c r="A35458">
        <v>2017</v>
      </c>
      <c r="B35458" t="s">
        <v>1467</v>
      </c>
      <c r="C35458" t="str">
        <f t="shared" si="1108"/>
        <v>2017-Palmeiras/SP-25-4-2</v>
      </c>
      <c r="D35458" s="4">
        <v>9</v>
      </c>
      <c r="E35458">
        <v>29</v>
      </c>
      <c r="F35458" t="str">
        <f t="shared" si="1109"/>
        <v>25-4-2</v>
      </c>
    </row>
    <row r="35459" spans="1:6" x14ac:dyDescent="0.3">
      <c r="A35459">
        <v>2017</v>
      </c>
      <c r="B35459" t="s">
        <v>1469</v>
      </c>
      <c r="C35459" t="str">
        <f t="shared" ref="C35459:C35522" si="1110">A35459&amp;"-"&amp;B35459</f>
        <v>2017-Ponte Preta/SP-25-4-2</v>
      </c>
      <c r="D35459" s="4">
        <v>5</v>
      </c>
      <c r="E35459">
        <v>17</v>
      </c>
      <c r="F35459" t="str">
        <f t="shared" ref="F35459:F35522" si="1111">RIGHT(B35459,LEN(C35459)-FIND("-",C35459,6))</f>
        <v>25-4-2</v>
      </c>
    </row>
    <row r="35460" spans="1:6" x14ac:dyDescent="0.3">
      <c r="A35460">
        <v>2017</v>
      </c>
      <c r="B35460" t="s">
        <v>1471</v>
      </c>
      <c r="C35460" t="str">
        <f t="shared" si="1110"/>
        <v>2017-Santos/SP-25-4-2</v>
      </c>
      <c r="D35460" s="4">
        <v>4</v>
      </c>
      <c r="E35460">
        <v>38</v>
      </c>
      <c r="F35460" t="str">
        <f t="shared" si="1111"/>
        <v>25-4-2</v>
      </c>
    </row>
    <row r="35461" spans="1:6" x14ac:dyDescent="0.3">
      <c r="A35461">
        <v>2017</v>
      </c>
      <c r="B35461" t="s">
        <v>1472</v>
      </c>
      <c r="C35461" t="str">
        <f t="shared" si="1110"/>
        <v>2017-Sao Paulo/SP-25-4-2</v>
      </c>
      <c r="D35461" s="4">
        <v>4</v>
      </c>
      <c r="E35461">
        <v>20</v>
      </c>
      <c r="F35461" t="str">
        <f t="shared" si="1111"/>
        <v>25-4-2</v>
      </c>
    </row>
    <row r="35462" spans="1:6" x14ac:dyDescent="0.3">
      <c r="A35462">
        <v>2017</v>
      </c>
      <c r="B35462" t="s">
        <v>3102</v>
      </c>
      <c r="C35462" t="str">
        <f t="shared" si="1110"/>
        <v>2017-Sport/PE-25-4-2</v>
      </c>
      <c r="D35462" s="4">
        <v>1</v>
      </c>
      <c r="E35462">
        <v>32</v>
      </c>
      <c r="F35462" t="str">
        <f t="shared" si="1111"/>
        <v>25-4-2</v>
      </c>
    </row>
    <row r="35463" spans="1:6" x14ac:dyDescent="0.3">
      <c r="A35463">
        <v>2017</v>
      </c>
      <c r="B35463" t="s">
        <v>1473</v>
      </c>
      <c r="C35463" t="str">
        <f t="shared" si="1110"/>
        <v>2017-Vasco/RJ-25-4-2</v>
      </c>
      <c r="D35463" s="4">
        <v>5</v>
      </c>
      <c r="E35463">
        <v>14</v>
      </c>
      <c r="F35463" t="str">
        <f t="shared" si="1111"/>
        <v>25-4-2</v>
      </c>
    </row>
    <row r="35464" spans="1:6" x14ac:dyDescent="0.3">
      <c r="A35464">
        <v>2017</v>
      </c>
      <c r="B35464" t="s">
        <v>3582</v>
      </c>
      <c r="C35464" t="str">
        <f t="shared" si="1110"/>
        <v>2017-Vitoria/BA-25-4-2</v>
      </c>
      <c r="D35464" s="4">
        <v>9</v>
      </c>
      <c r="E35464">
        <v>17</v>
      </c>
      <c r="F35464" t="str">
        <f t="shared" si="1111"/>
        <v>25-4-2</v>
      </c>
    </row>
    <row r="35465" spans="1:6" x14ac:dyDescent="0.3">
      <c r="A35465">
        <v>2017</v>
      </c>
      <c r="B35465" t="s">
        <v>4538</v>
      </c>
      <c r="C35465" t="str">
        <f t="shared" si="1110"/>
        <v>2017-Atletico/GO-25-4-3</v>
      </c>
      <c r="D35465" s="4">
        <v>2</v>
      </c>
      <c r="E35465">
        <v>9</v>
      </c>
      <c r="F35465" t="str">
        <f t="shared" si="1111"/>
        <v>25-4-3</v>
      </c>
    </row>
    <row r="35466" spans="1:6" x14ac:dyDescent="0.3">
      <c r="A35466">
        <v>2017</v>
      </c>
      <c r="B35466" t="s">
        <v>3103</v>
      </c>
      <c r="C35466" t="str">
        <f t="shared" si="1110"/>
        <v>2017-Atletico/MG-25-4-3</v>
      </c>
      <c r="D35466" s="4">
        <v>3</v>
      </c>
      <c r="E35466">
        <v>28</v>
      </c>
      <c r="F35466" t="str">
        <f t="shared" si="1111"/>
        <v>25-4-3</v>
      </c>
    </row>
    <row r="35467" spans="1:6" x14ac:dyDescent="0.3">
      <c r="A35467">
        <v>2017</v>
      </c>
      <c r="B35467" t="s">
        <v>1474</v>
      </c>
      <c r="C35467" t="str">
        <f t="shared" si="1110"/>
        <v>2017-Atletico/PR-25-4-3</v>
      </c>
      <c r="D35467" s="4">
        <v>10</v>
      </c>
      <c r="E35467">
        <v>31</v>
      </c>
      <c r="F35467" t="str">
        <f t="shared" si="1111"/>
        <v>25-4-3</v>
      </c>
    </row>
    <row r="35468" spans="1:6" x14ac:dyDescent="0.3">
      <c r="A35468">
        <v>2017</v>
      </c>
      <c r="B35468" t="s">
        <v>3998</v>
      </c>
      <c r="C35468" t="str">
        <f t="shared" si="1110"/>
        <v>2017-Avai/SC-25-4-3</v>
      </c>
      <c r="D35468" s="4">
        <v>5</v>
      </c>
      <c r="E35468">
        <v>20</v>
      </c>
      <c r="F35468" t="str">
        <f t="shared" si="1111"/>
        <v>25-4-3</v>
      </c>
    </row>
    <row r="35469" spans="1:6" x14ac:dyDescent="0.3">
      <c r="A35469">
        <v>2017</v>
      </c>
      <c r="B35469" t="s">
        <v>4999</v>
      </c>
      <c r="C35469" t="str">
        <f t="shared" si="1110"/>
        <v>2017-Bahia/BA-25-4-3</v>
      </c>
      <c r="D35469" s="4">
        <v>7</v>
      </c>
      <c r="E35469">
        <v>23</v>
      </c>
      <c r="F35469" t="str">
        <f t="shared" si="1111"/>
        <v>25-4-3</v>
      </c>
    </row>
    <row r="35470" spans="1:6" x14ac:dyDescent="0.3">
      <c r="A35470">
        <v>2017</v>
      </c>
      <c r="B35470" t="s">
        <v>1475</v>
      </c>
      <c r="C35470" t="str">
        <f t="shared" si="1110"/>
        <v>2017-Botafogo/RJ-25-4-3</v>
      </c>
      <c r="D35470" s="4">
        <v>5</v>
      </c>
      <c r="E35470">
        <v>24</v>
      </c>
      <c r="F35470" t="str">
        <f t="shared" si="1111"/>
        <v>25-4-3</v>
      </c>
    </row>
    <row r="35471" spans="1:6" x14ac:dyDescent="0.3">
      <c r="A35471">
        <v>2017</v>
      </c>
      <c r="B35471" t="s">
        <v>5382</v>
      </c>
      <c r="C35471" t="str">
        <f t="shared" si="1110"/>
        <v>2017-Chapecoense/SC-25-4-3</v>
      </c>
      <c r="D35471" s="4">
        <v>4</v>
      </c>
      <c r="E35471">
        <v>34</v>
      </c>
      <c r="F35471" t="str">
        <f t="shared" si="1111"/>
        <v>25-4-3</v>
      </c>
    </row>
    <row r="35472" spans="1:6" x14ac:dyDescent="0.3">
      <c r="A35472">
        <v>2017</v>
      </c>
      <c r="B35472" t="s">
        <v>1476</v>
      </c>
      <c r="C35472" t="str">
        <f t="shared" si="1110"/>
        <v>2017-Corinthians/SP-25-4-3</v>
      </c>
      <c r="D35472" s="4">
        <v>9</v>
      </c>
      <c r="E35472">
        <v>37</v>
      </c>
      <c r="F35472" t="str">
        <f t="shared" si="1111"/>
        <v>25-4-3</v>
      </c>
    </row>
    <row r="35473" spans="1:6" x14ac:dyDescent="0.3">
      <c r="A35473">
        <v>2017</v>
      </c>
      <c r="B35473" t="s">
        <v>3583</v>
      </c>
      <c r="C35473" t="str">
        <f t="shared" si="1110"/>
        <v>2017-Coritiba/PR-25-4-3</v>
      </c>
      <c r="D35473" s="4">
        <v>7</v>
      </c>
      <c r="E35473">
        <v>23</v>
      </c>
      <c r="F35473" t="str">
        <f t="shared" si="1111"/>
        <v>25-4-3</v>
      </c>
    </row>
    <row r="35474" spans="1:6" x14ac:dyDescent="0.3">
      <c r="A35474">
        <v>2017</v>
      </c>
      <c r="B35474" t="s">
        <v>1477</v>
      </c>
      <c r="C35474" t="str">
        <f t="shared" si="1110"/>
        <v>2017-Cruzeiro/MG-25-4-3</v>
      </c>
      <c r="D35474" s="4">
        <v>4</v>
      </c>
      <c r="E35474">
        <v>23</v>
      </c>
      <c r="F35474" t="str">
        <f t="shared" si="1111"/>
        <v>25-4-3</v>
      </c>
    </row>
    <row r="35475" spans="1:6" x14ac:dyDescent="0.3">
      <c r="A35475">
        <v>2017</v>
      </c>
      <c r="B35475" t="s">
        <v>1479</v>
      </c>
      <c r="C35475" t="str">
        <f t="shared" si="1110"/>
        <v>2017-Flamengo/RJ-25-4-3</v>
      </c>
      <c r="D35475" s="4">
        <v>3</v>
      </c>
      <c r="E35475">
        <v>31</v>
      </c>
      <c r="F35475" t="str">
        <f t="shared" si="1111"/>
        <v>25-4-3</v>
      </c>
    </row>
    <row r="35476" spans="1:6" x14ac:dyDescent="0.3">
      <c r="A35476">
        <v>2017</v>
      </c>
      <c r="B35476" t="s">
        <v>1480</v>
      </c>
      <c r="C35476" t="str">
        <f t="shared" si="1110"/>
        <v>2017-Fluminense/RJ-25-4-3</v>
      </c>
      <c r="D35476" s="4">
        <v>8</v>
      </c>
      <c r="E35476">
        <v>36</v>
      </c>
      <c r="F35476" t="str">
        <f t="shared" si="1111"/>
        <v>25-4-3</v>
      </c>
    </row>
    <row r="35477" spans="1:6" x14ac:dyDescent="0.3">
      <c r="A35477">
        <v>2017</v>
      </c>
      <c r="B35477" t="s">
        <v>1483</v>
      </c>
      <c r="C35477" t="str">
        <f t="shared" si="1110"/>
        <v>2017-Gremio/RS-25-4-3</v>
      </c>
      <c r="D35477" s="4">
        <v>7</v>
      </c>
      <c r="E35477">
        <v>37</v>
      </c>
      <c r="F35477" t="str">
        <f t="shared" si="1111"/>
        <v>25-4-3</v>
      </c>
    </row>
    <row r="35478" spans="1:6" x14ac:dyDescent="0.3">
      <c r="A35478">
        <v>2017</v>
      </c>
      <c r="B35478" t="s">
        <v>1485</v>
      </c>
      <c r="C35478" t="str">
        <f t="shared" si="1110"/>
        <v>2017-Palmeiras/SP-25-4-3</v>
      </c>
      <c r="D35478" s="4">
        <v>1</v>
      </c>
      <c r="E35478">
        <v>30</v>
      </c>
      <c r="F35478" t="str">
        <f t="shared" si="1111"/>
        <v>25-4-3</v>
      </c>
    </row>
    <row r="35479" spans="1:6" x14ac:dyDescent="0.3">
      <c r="A35479">
        <v>2017</v>
      </c>
      <c r="B35479" t="s">
        <v>1487</v>
      </c>
      <c r="C35479" t="str">
        <f t="shared" si="1110"/>
        <v>2017-Ponte Preta/SP-25-4-3</v>
      </c>
      <c r="D35479" s="4">
        <v>6</v>
      </c>
      <c r="E35479">
        <v>24</v>
      </c>
      <c r="F35479" t="str">
        <f t="shared" si="1111"/>
        <v>25-4-3</v>
      </c>
    </row>
    <row r="35480" spans="1:6" x14ac:dyDescent="0.3">
      <c r="A35480">
        <v>2017</v>
      </c>
      <c r="B35480" t="s">
        <v>1489</v>
      </c>
      <c r="C35480" t="str">
        <f t="shared" si="1110"/>
        <v>2017-Santos/SP-25-4-3</v>
      </c>
      <c r="D35480" s="4">
        <v>6</v>
      </c>
      <c r="E35480">
        <v>40</v>
      </c>
      <c r="F35480" t="str">
        <f t="shared" si="1111"/>
        <v>25-4-3</v>
      </c>
    </row>
    <row r="35481" spans="1:6" x14ac:dyDescent="0.3">
      <c r="A35481">
        <v>2017</v>
      </c>
      <c r="B35481" t="s">
        <v>1490</v>
      </c>
      <c r="C35481" t="str">
        <f t="shared" si="1110"/>
        <v>2017-Sao Paulo/SP-25-4-3</v>
      </c>
      <c r="D35481" s="4">
        <v>4</v>
      </c>
      <c r="E35481">
        <v>29</v>
      </c>
      <c r="F35481" t="str">
        <f t="shared" si="1111"/>
        <v>25-4-3</v>
      </c>
    </row>
    <row r="35482" spans="1:6" x14ac:dyDescent="0.3">
      <c r="A35482">
        <v>2017</v>
      </c>
      <c r="B35482" t="s">
        <v>3105</v>
      </c>
      <c r="C35482" t="str">
        <f t="shared" si="1110"/>
        <v>2017-Sport/PE-25-4-3</v>
      </c>
      <c r="D35482" s="4">
        <v>2</v>
      </c>
      <c r="E35482">
        <v>31</v>
      </c>
      <c r="F35482" t="str">
        <f t="shared" si="1111"/>
        <v>25-4-3</v>
      </c>
    </row>
    <row r="35483" spans="1:6" x14ac:dyDescent="0.3">
      <c r="A35483">
        <v>2017</v>
      </c>
      <c r="B35483" t="s">
        <v>1491</v>
      </c>
      <c r="C35483" t="str">
        <f t="shared" si="1110"/>
        <v>2017-Vasco/RJ-25-4-3</v>
      </c>
      <c r="D35483" s="4">
        <v>2</v>
      </c>
      <c r="E35483">
        <v>19</v>
      </c>
      <c r="F35483" t="str">
        <f t="shared" si="1111"/>
        <v>25-4-3</v>
      </c>
    </row>
    <row r="35484" spans="1:6" x14ac:dyDescent="0.3">
      <c r="A35484">
        <v>2017</v>
      </c>
      <c r="B35484" t="s">
        <v>3585</v>
      </c>
      <c r="C35484" t="str">
        <f t="shared" si="1110"/>
        <v>2017-Vitoria/BA-25-4-3</v>
      </c>
      <c r="D35484" s="4">
        <v>9</v>
      </c>
      <c r="E35484">
        <v>21</v>
      </c>
      <c r="F35484" t="str">
        <f t="shared" si="1111"/>
        <v>25-4-3</v>
      </c>
    </row>
    <row r="35485" spans="1:6" x14ac:dyDescent="0.3">
      <c r="A35485">
        <v>2017</v>
      </c>
      <c r="B35485" t="s">
        <v>4542</v>
      </c>
      <c r="C35485" t="str">
        <f t="shared" si="1110"/>
        <v>2017-Atletico/GO-25-5-0</v>
      </c>
      <c r="D35485" s="4">
        <v>7</v>
      </c>
      <c r="E35485">
        <v>12</v>
      </c>
      <c r="F35485" t="str">
        <f t="shared" si="1111"/>
        <v>25-5-0</v>
      </c>
    </row>
    <row r="35486" spans="1:6" x14ac:dyDescent="0.3">
      <c r="A35486">
        <v>2017</v>
      </c>
      <c r="B35486" t="s">
        <v>3106</v>
      </c>
      <c r="C35486" t="str">
        <f t="shared" si="1110"/>
        <v>2017-Atletico/MG-25-5-0</v>
      </c>
      <c r="D35486" s="4">
        <v>5</v>
      </c>
      <c r="E35486">
        <v>24</v>
      </c>
      <c r="F35486" t="str">
        <f t="shared" si="1111"/>
        <v>25-5-0</v>
      </c>
    </row>
    <row r="35487" spans="1:6" x14ac:dyDescent="0.3">
      <c r="A35487">
        <v>2017</v>
      </c>
      <c r="B35487" t="s">
        <v>1492</v>
      </c>
      <c r="C35487" t="str">
        <f t="shared" si="1110"/>
        <v>2017-Atletico/PR-25-5-0</v>
      </c>
      <c r="D35487" s="4">
        <v>5</v>
      </c>
      <c r="E35487">
        <v>22</v>
      </c>
      <c r="F35487" t="str">
        <f t="shared" si="1111"/>
        <v>25-5-0</v>
      </c>
    </row>
    <row r="35488" spans="1:6" x14ac:dyDescent="0.3">
      <c r="A35488">
        <v>2017</v>
      </c>
      <c r="B35488" t="s">
        <v>4001</v>
      </c>
      <c r="C35488" t="str">
        <f t="shared" si="1110"/>
        <v>2017-Avai/SC-25-5-0</v>
      </c>
      <c r="D35488" s="4">
        <v>9</v>
      </c>
      <c r="E35488">
        <v>26</v>
      </c>
      <c r="F35488" t="str">
        <f t="shared" si="1111"/>
        <v>25-5-0</v>
      </c>
    </row>
    <row r="35489" spans="1:6" x14ac:dyDescent="0.3">
      <c r="A35489">
        <v>2017</v>
      </c>
      <c r="B35489" t="s">
        <v>5001</v>
      </c>
      <c r="C35489" t="str">
        <f t="shared" si="1110"/>
        <v>2017-Bahia/BA-25-5-0</v>
      </c>
      <c r="D35489" s="4">
        <v>7</v>
      </c>
      <c r="E35489">
        <v>30</v>
      </c>
      <c r="F35489" t="str">
        <f t="shared" si="1111"/>
        <v>25-5-0</v>
      </c>
    </row>
    <row r="35490" spans="1:6" x14ac:dyDescent="0.3">
      <c r="A35490">
        <v>2017</v>
      </c>
      <c r="B35490" t="s">
        <v>1493</v>
      </c>
      <c r="C35490" t="str">
        <f t="shared" si="1110"/>
        <v>2017-Botafogo/RJ-25-5-0</v>
      </c>
      <c r="D35490" s="4">
        <v>12</v>
      </c>
      <c r="E35490">
        <v>32</v>
      </c>
      <c r="F35490" t="str">
        <f t="shared" si="1111"/>
        <v>25-5-0</v>
      </c>
    </row>
    <row r="35491" spans="1:6" x14ac:dyDescent="0.3">
      <c r="A35491">
        <v>2017</v>
      </c>
      <c r="B35491" t="s">
        <v>5383</v>
      </c>
      <c r="C35491" t="str">
        <f t="shared" si="1110"/>
        <v>2017-Chapecoense/SC-25-5-0</v>
      </c>
      <c r="D35491" s="4">
        <v>6</v>
      </c>
      <c r="E35491">
        <v>31</v>
      </c>
      <c r="F35491" t="str">
        <f t="shared" si="1111"/>
        <v>25-5-0</v>
      </c>
    </row>
    <row r="35492" spans="1:6" x14ac:dyDescent="0.3">
      <c r="A35492">
        <v>2017</v>
      </c>
      <c r="B35492" t="s">
        <v>1494</v>
      </c>
      <c r="C35492" t="str">
        <f t="shared" si="1110"/>
        <v>2017-Corinthians/SP-25-5-0</v>
      </c>
      <c r="D35492" s="4">
        <v>7</v>
      </c>
      <c r="E35492">
        <v>41</v>
      </c>
      <c r="F35492" t="str">
        <f t="shared" si="1111"/>
        <v>25-5-0</v>
      </c>
    </row>
    <row r="35493" spans="1:6" x14ac:dyDescent="0.3">
      <c r="A35493">
        <v>2017</v>
      </c>
      <c r="B35493" t="s">
        <v>3586</v>
      </c>
      <c r="C35493" t="str">
        <f t="shared" si="1110"/>
        <v>2017-Coritiba/PR-25-5-0</v>
      </c>
      <c r="D35493" s="4">
        <v>2</v>
      </c>
      <c r="E35493">
        <v>27</v>
      </c>
      <c r="F35493" t="str">
        <f t="shared" si="1111"/>
        <v>25-5-0</v>
      </c>
    </row>
    <row r="35494" spans="1:6" x14ac:dyDescent="0.3">
      <c r="A35494">
        <v>2017</v>
      </c>
      <c r="B35494" t="s">
        <v>1495</v>
      </c>
      <c r="C35494" t="str">
        <f t="shared" si="1110"/>
        <v>2017-Cruzeiro/MG-25-5-0</v>
      </c>
      <c r="D35494" s="4">
        <v>13</v>
      </c>
      <c r="E35494">
        <v>33</v>
      </c>
      <c r="F35494" t="str">
        <f t="shared" si="1111"/>
        <v>25-5-0</v>
      </c>
    </row>
    <row r="35495" spans="1:6" x14ac:dyDescent="0.3">
      <c r="A35495">
        <v>2017</v>
      </c>
      <c r="B35495" t="s">
        <v>1497</v>
      </c>
      <c r="C35495" t="str">
        <f t="shared" si="1110"/>
        <v>2017-Flamengo/RJ-25-5-0</v>
      </c>
      <c r="D35495" s="4">
        <v>10</v>
      </c>
      <c r="E35495">
        <v>39</v>
      </c>
      <c r="F35495" t="str">
        <f t="shared" si="1111"/>
        <v>25-5-0</v>
      </c>
    </row>
    <row r="35496" spans="1:6" x14ac:dyDescent="0.3">
      <c r="A35496">
        <v>2017</v>
      </c>
      <c r="B35496" t="s">
        <v>1498</v>
      </c>
      <c r="C35496" t="str">
        <f t="shared" si="1110"/>
        <v>2017-Fluminense/RJ-25-5-0</v>
      </c>
      <c r="D35496" s="4">
        <v>4</v>
      </c>
      <c r="E35496">
        <v>25</v>
      </c>
      <c r="F35496" t="str">
        <f t="shared" si="1111"/>
        <v>25-5-0</v>
      </c>
    </row>
    <row r="35497" spans="1:6" x14ac:dyDescent="0.3">
      <c r="A35497">
        <v>2017</v>
      </c>
      <c r="B35497" t="s">
        <v>1501</v>
      </c>
      <c r="C35497" t="str">
        <f t="shared" si="1110"/>
        <v>2017-Gremio/RS-25-5-0</v>
      </c>
      <c r="D35497" s="4">
        <v>4</v>
      </c>
      <c r="E35497">
        <v>43</v>
      </c>
      <c r="F35497" t="str">
        <f t="shared" si="1111"/>
        <v>25-5-0</v>
      </c>
    </row>
    <row r="35498" spans="1:6" x14ac:dyDescent="0.3">
      <c r="A35498">
        <v>2017</v>
      </c>
      <c r="B35498" t="s">
        <v>1503</v>
      </c>
      <c r="C35498" t="str">
        <f t="shared" si="1110"/>
        <v>2017-Palmeiras/SP-25-5-0</v>
      </c>
      <c r="D35498" s="4">
        <v>10</v>
      </c>
      <c r="E35498">
        <v>33</v>
      </c>
      <c r="F35498" t="str">
        <f t="shared" si="1111"/>
        <v>25-5-0</v>
      </c>
    </row>
    <row r="35499" spans="1:6" x14ac:dyDescent="0.3">
      <c r="A35499">
        <v>2017</v>
      </c>
      <c r="B35499" t="s">
        <v>1505</v>
      </c>
      <c r="C35499" t="str">
        <f t="shared" si="1110"/>
        <v>2017-Ponte Preta/SP-25-5-0</v>
      </c>
      <c r="D35499" s="4">
        <v>4</v>
      </c>
      <c r="E35499">
        <v>17</v>
      </c>
      <c r="F35499" t="str">
        <f t="shared" si="1111"/>
        <v>25-5-0</v>
      </c>
    </row>
    <row r="35500" spans="1:6" x14ac:dyDescent="0.3">
      <c r="A35500">
        <v>2017</v>
      </c>
      <c r="B35500" t="s">
        <v>1507</v>
      </c>
      <c r="C35500" t="str">
        <f t="shared" si="1110"/>
        <v>2017-Santos/SP-25-5-0</v>
      </c>
      <c r="D35500" s="4">
        <v>8</v>
      </c>
      <c r="E35500">
        <v>44</v>
      </c>
      <c r="F35500" t="str">
        <f t="shared" si="1111"/>
        <v>25-5-0</v>
      </c>
    </row>
    <row r="35501" spans="1:6" x14ac:dyDescent="0.3">
      <c r="A35501">
        <v>2017</v>
      </c>
      <c r="B35501" t="s">
        <v>1508</v>
      </c>
      <c r="C35501" t="str">
        <f t="shared" si="1110"/>
        <v>2017-Sao Paulo/SP-25-5-0</v>
      </c>
      <c r="D35501" s="4">
        <v>6</v>
      </c>
      <c r="E35501">
        <v>28</v>
      </c>
      <c r="F35501" t="str">
        <f t="shared" si="1111"/>
        <v>25-5-0</v>
      </c>
    </row>
    <row r="35502" spans="1:6" x14ac:dyDescent="0.3">
      <c r="A35502">
        <v>2017</v>
      </c>
      <c r="B35502" t="s">
        <v>3108</v>
      </c>
      <c r="C35502" t="str">
        <f t="shared" si="1110"/>
        <v>2017-Sport/PE-25-5-0</v>
      </c>
      <c r="D35502" s="4">
        <v>1</v>
      </c>
      <c r="E35502">
        <v>25</v>
      </c>
      <c r="F35502" t="str">
        <f t="shared" si="1111"/>
        <v>25-5-0</v>
      </c>
    </row>
    <row r="35503" spans="1:6" x14ac:dyDescent="0.3">
      <c r="A35503">
        <v>2017</v>
      </c>
      <c r="B35503" t="s">
        <v>1509</v>
      </c>
      <c r="C35503" t="str">
        <f t="shared" si="1110"/>
        <v>2017-Vasco/RJ-25-5-0</v>
      </c>
      <c r="D35503" s="4">
        <v>7</v>
      </c>
      <c r="E35503">
        <v>27</v>
      </c>
      <c r="F35503" t="str">
        <f t="shared" si="1111"/>
        <v>25-5-0</v>
      </c>
    </row>
    <row r="35504" spans="1:6" x14ac:dyDescent="0.3">
      <c r="A35504">
        <v>2017</v>
      </c>
      <c r="B35504" t="s">
        <v>3588</v>
      </c>
      <c r="C35504" t="str">
        <f t="shared" si="1110"/>
        <v>2017-Vitoria/BA-25-5-0</v>
      </c>
      <c r="D35504" s="4">
        <v>10</v>
      </c>
      <c r="E35504">
        <v>22</v>
      </c>
      <c r="F35504" t="str">
        <f t="shared" si="1111"/>
        <v>25-5-0</v>
      </c>
    </row>
    <row r="35505" spans="1:6" x14ac:dyDescent="0.3">
      <c r="A35505">
        <v>2017</v>
      </c>
      <c r="B35505" t="s">
        <v>4546</v>
      </c>
      <c r="C35505" t="str">
        <f t="shared" si="1110"/>
        <v>2017-Atletico/GO-25-5-1</v>
      </c>
      <c r="D35505" s="4">
        <v>10</v>
      </c>
      <c r="E35505">
        <v>25</v>
      </c>
      <c r="F35505" t="str">
        <f t="shared" si="1111"/>
        <v>25-5-1</v>
      </c>
    </row>
    <row r="35506" spans="1:6" x14ac:dyDescent="0.3">
      <c r="A35506">
        <v>2017</v>
      </c>
      <c r="B35506" t="s">
        <v>3109</v>
      </c>
      <c r="C35506" t="str">
        <f t="shared" si="1110"/>
        <v>2017-Atletico/MG-25-5-1</v>
      </c>
      <c r="D35506" s="4">
        <v>8</v>
      </c>
      <c r="E35506">
        <v>34</v>
      </c>
      <c r="F35506" t="str">
        <f t="shared" si="1111"/>
        <v>25-5-1</v>
      </c>
    </row>
    <row r="35507" spans="1:6" x14ac:dyDescent="0.3">
      <c r="A35507">
        <v>2017</v>
      </c>
      <c r="B35507" t="s">
        <v>1510</v>
      </c>
      <c r="C35507" t="str">
        <f t="shared" si="1110"/>
        <v>2017-Atletico/PR-25-5-1</v>
      </c>
      <c r="D35507" s="4">
        <v>8</v>
      </c>
      <c r="E35507">
        <v>25</v>
      </c>
      <c r="F35507" t="str">
        <f t="shared" si="1111"/>
        <v>25-5-1</v>
      </c>
    </row>
    <row r="35508" spans="1:6" x14ac:dyDescent="0.3">
      <c r="A35508">
        <v>2017</v>
      </c>
      <c r="B35508" t="s">
        <v>4004</v>
      </c>
      <c r="C35508" t="str">
        <f t="shared" si="1110"/>
        <v>2017-Avai/SC-25-5-1</v>
      </c>
      <c r="D35508" s="4">
        <v>11</v>
      </c>
      <c r="E35508">
        <v>29</v>
      </c>
      <c r="F35508" t="str">
        <f t="shared" si="1111"/>
        <v>25-5-1</v>
      </c>
    </row>
    <row r="35509" spans="1:6" x14ac:dyDescent="0.3">
      <c r="A35509">
        <v>2017</v>
      </c>
      <c r="B35509" t="s">
        <v>5003</v>
      </c>
      <c r="C35509" t="str">
        <f t="shared" si="1110"/>
        <v>2017-Bahia/BA-25-5-1</v>
      </c>
      <c r="D35509" s="4">
        <v>6</v>
      </c>
      <c r="E35509">
        <v>26</v>
      </c>
      <c r="F35509" t="str">
        <f t="shared" si="1111"/>
        <v>25-5-1</v>
      </c>
    </row>
    <row r="35510" spans="1:6" x14ac:dyDescent="0.3">
      <c r="A35510">
        <v>2017</v>
      </c>
      <c r="B35510" t="s">
        <v>1511</v>
      </c>
      <c r="C35510" t="str">
        <f t="shared" si="1110"/>
        <v>2017-Botafogo/RJ-25-5-1</v>
      </c>
      <c r="D35510" s="4">
        <v>12</v>
      </c>
      <c r="E35510">
        <v>30</v>
      </c>
      <c r="F35510" t="str">
        <f t="shared" si="1111"/>
        <v>25-5-1</v>
      </c>
    </row>
    <row r="35511" spans="1:6" x14ac:dyDescent="0.3">
      <c r="A35511">
        <v>2017</v>
      </c>
      <c r="B35511" t="s">
        <v>5384</v>
      </c>
      <c r="C35511" t="str">
        <f t="shared" si="1110"/>
        <v>2017-Chapecoense/SC-25-5-1</v>
      </c>
      <c r="D35511" s="4">
        <v>6</v>
      </c>
      <c r="E35511">
        <v>28</v>
      </c>
      <c r="F35511" t="str">
        <f t="shared" si="1111"/>
        <v>25-5-1</v>
      </c>
    </row>
    <row r="35512" spans="1:6" x14ac:dyDescent="0.3">
      <c r="A35512">
        <v>2017</v>
      </c>
      <c r="B35512" t="s">
        <v>1512</v>
      </c>
      <c r="C35512" t="str">
        <f t="shared" si="1110"/>
        <v>2017-Corinthians/SP-25-5-1</v>
      </c>
      <c r="D35512" s="4">
        <v>6</v>
      </c>
      <c r="E35512">
        <v>30</v>
      </c>
      <c r="F35512" t="str">
        <f t="shared" si="1111"/>
        <v>25-5-1</v>
      </c>
    </row>
    <row r="35513" spans="1:6" x14ac:dyDescent="0.3">
      <c r="A35513">
        <v>2017</v>
      </c>
      <c r="B35513" t="s">
        <v>3589</v>
      </c>
      <c r="C35513" t="str">
        <f t="shared" si="1110"/>
        <v>2017-Coritiba/PR-25-5-1</v>
      </c>
      <c r="D35513" s="4">
        <v>2</v>
      </c>
      <c r="E35513">
        <v>30</v>
      </c>
      <c r="F35513" t="str">
        <f t="shared" si="1111"/>
        <v>25-5-1</v>
      </c>
    </row>
    <row r="35514" spans="1:6" x14ac:dyDescent="0.3">
      <c r="A35514">
        <v>2017</v>
      </c>
      <c r="B35514" t="s">
        <v>1513</v>
      </c>
      <c r="C35514" t="str">
        <f t="shared" si="1110"/>
        <v>2017-Cruzeiro/MG-25-5-1</v>
      </c>
      <c r="D35514" s="4">
        <v>6</v>
      </c>
      <c r="E35514">
        <v>27</v>
      </c>
      <c r="F35514" t="str">
        <f t="shared" si="1111"/>
        <v>25-5-1</v>
      </c>
    </row>
    <row r="35515" spans="1:6" x14ac:dyDescent="0.3">
      <c r="A35515">
        <v>2017</v>
      </c>
      <c r="B35515" t="s">
        <v>1515</v>
      </c>
      <c r="C35515" t="str">
        <f t="shared" si="1110"/>
        <v>2017-Flamengo/RJ-25-5-1</v>
      </c>
      <c r="D35515" s="4">
        <v>9</v>
      </c>
      <c r="E35515">
        <v>38</v>
      </c>
      <c r="F35515" t="str">
        <f t="shared" si="1111"/>
        <v>25-5-1</v>
      </c>
    </row>
    <row r="35516" spans="1:6" x14ac:dyDescent="0.3">
      <c r="A35516">
        <v>2017</v>
      </c>
      <c r="B35516" t="s">
        <v>1516</v>
      </c>
      <c r="C35516" t="str">
        <f t="shared" si="1110"/>
        <v>2017-Fluminense/RJ-25-5-1</v>
      </c>
      <c r="D35516" s="4">
        <v>5</v>
      </c>
      <c r="E35516">
        <v>21</v>
      </c>
      <c r="F35516" t="str">
        <f t="shared" si="1111"/>
        <v>25-5-1</v>
      </c>
    </row>
    <row r="35517" spans="1:6" x14ac:dyDescent="0.3">
      <c r="A35517">
        <v>2017</v>
      </c>
      <c r="B35517" t="s">
        <v>1519</v>
      </c>
      <c r="C35517" t="str">
        <f t="shared" si="1110"/>
        <v>2017-Gremio/RS-25-5-1</v>
      </c>
      <c r="D35517" s="4">
        <v>4</v>
      </c>
      <c r="E35517">
        <v>46</v>
      </c>
      <c r="F35517" t="str">
        <f t="shared" si="1111"/>
        <v>25-5-1</v>
      </c>
    </row>
    <row r="35518" spans="1:6" x14ac:dyDescent="0.3">
      <c r="A35518">
        <v>2017</v>
      </c>
      <c r="B35518" t="s">
        <v>1521</v>
      </c>
      <c r="C35518" t="str">
        <f t="shared" si="1110"/>
        <v>2017-Palmeiras/SP-25-5-1</v>
      </c>
      <c r="D35518" s="4">
        <v>8</v>
      </c>
      <c r="E35518">
        <v>31</v>
      </c>
      <c r="F35518" t="str">
        <f t="shared" si="1111"/>
        <v>25-5-1</v>
      </c>
    </row>
    <row r="35519" spans="1:6" x14ac:dyDescent="0.3">
      <c r="A35519">
        <v>2017</v>
      </c>
      <c r="B35519" t="s">
        <v>1523</v>
      </c>
      <c r="C35519" t="str">
        <f t="shared" si="1110"/>
        <v>2017-Ponte Preta/SP-25-5-1</v>
      </c>
      <c r="D35519" s="4">
        <v>5</v>
      </c>
      <c r="E35519">
        <v>21</v>
      </c>
      <c r="F35519" t="str">
        <f t="shared" si="1111"/>
        <v>25-5-1</v>
      </c>
    </row>
    <row r="35520" spans="1:6" x14ac:dyDescent="0.3">
      <c r="A35520">
        <v>2017</v>
      </c>
      <c r="B35520" t="s">
        <v>1525</v>
      </c>
      <c r="C35520" t="str">
        <f t="shared" si="1110"/>
        <v>2017-Santos/SP-25-5-1</v>
      </c>
      <c r="D35520" s="4">
        <v>6</v>
      </c>
      <c r="E35520">
        <v>44</v>
      </c>
      <c r="F35520" t="str">
        <f t="shared" si="1111"/>
        <v>25-5-1</v>
      </c>
    </row>
    <row r="35521" spans="1:6" x14ac:dyDescent="0.3">
      <c r="A35521">
        <v>2017</v>
      </c>
      <c r="B35521" t="s">
        <v>1526</v>
      </c>
      <c r="C35521" t="str">
        <f t="shared" si="1110"/>
        <v>2017-Sao Paulo/SP-25-5-1</v>
      </c>
      <c r="D35521" s="4">
        <v>8</v>
      </c>
      <c r="E35521">
        <v>30</v>
      </c>
      <c r="F35521" t="str">
        <f t="shared" si="1111"/>
        <v>25-5-1</v>
      </c>
    </row>
    <row r="35522" spans="1:6" x14ac:dyDescent="0.3">
      <c r="A35522">
        <v>2017</v>
      </c>
      <c r="B35522" t="s">
        <v>3111</v>
      </c>
      <c r="C35522" t="str">
        <f t="shared" si="1110"/>
        <v>2017-Sport/PE-25-5-1</v>
      </c>
      <c r="D35522" s="4">
        <v>1</v>
      </c>
      <c r="E35522">
        <v>25</v>
      </c>
      <c r="F35522" t="str">
        <f t="shared" si="1111"/>
        <v>25-5-1</v>
      </c>
    </row>
    <row r="35523" spans="1:6" x14ac:dyDescent="0.3">
      <c r="A35523">
        <v>2017</v>
      </c>
      <c r="B35523" t="s">
        <v>1527</v>
      </c>
      <c r="C35523" t="str">
        <f t="shared" ref="C35523:C35586" si="1112">A35523&amp;"-"&amp;B35523</f>
        <v>2017-Vasco/RJ-25-5-1</v>
      </c>
      <c r="D35523" s="4">
        <v>7</v>
      </c>
      <c r="E35523">
        <v>25</v>
      </c>
      <c r="F35523" t="str">
        <f t="shared" ref="F35523:F35586" si="1113">RIGHT(B35523,LEN(C35523)-FIND("-",C35523,6))</f>
        <v>25-5-1</v>
      </c>
    </row>
    <row r="35524" spans="1:6" x14ac:dyDescent="0.3">
      <c r="A35524">
        <v>2017</v>
      </c>
      <c r="B35524" t="s">
        <v>3591</v>
      </c>
      <c r="C35524" t="str">
        <f t="shared" si="1112"/>
        <v>2017-Vitoria/BA-25-5-1</v>
      </c>
      <c r="D35524" s="4">
        <v>7</v>
      </c>
      <c r="E35524">
        <v>12</v>
      </c>
      <c r="F35524" t="str">
        <f t="shared" si="1113"/>
        <v>25-5-1</v>
      </c>
    </row>
    <row r="35525" spans="1:6" x14ac:dyDescent="0.3">
      <c r="A35525">
        <v>2017</v>
      </c>
      <c r="B35525" t="s">
        <v>4550</v>
      </c>
      <c r="C35525" t="str">
        <f t="shared" si="1112"/>
        <v>2017-Atletico/GO-25-5-2</v>
      </c>
      <c r="D35525" s="4">
        <v>7</v>
      </c>
      <c r="E35525">
        <v>22</v>
      </c>
      <c r="F35525" t="str">
        <f t="shared" si="1113"/>
        <v>25-5-2</v>
      </c>
    </row>
    <row r="35526" spans="1:6" x14ac:dyDescent="0.3">
      <c r="A35526">
        <v>2017</v>
      </c>
      <c r="B35526" t="s">
        <v>3112</v>
      </c>
      <c r="C35526" t="str">
        <f t="shared" si="1112"/>
        <v>2017-Atletico/MG-25-5-2</v>
      </c>
      <c r="D35526" s="4">
        <v>8</v>
      </c>
      <c r="E35526">
        <v>27</v>
      </c>
      <c r="F35526" t="str">
        <f t="shared" si="1113"/>
        <v>25-5-2</v>
      </c>
    </row>
    <row r="35527" spans="1:6" x14ac:dyDescent="0.3">
      <c r="A35527">
        <v>2017</v>
      </c>
      <c r="B35527" t="s">
        <v>1528</v>
      </c>
      <c r="C35527" t="str">
        <f t="shared" si="1112"/>
        <v>2017-Atletico/PR-25-5-2</v>
      </c>
      <c r="D35527" s="4">
        <v>8</v>
      </c>
      <c r="E35527">
        <v>17</v>
      </c>
      <c r="F35527" t="str">
        <f t="shared" si="1113"/>
        <v>25-5-2</v>
      </c>
    </row>
    <row r="35528" spans="1:6" x14ac:dyDescent="0.3">
      <c r="A35528">
        <v>2017</v>
      </c>
      <c r="B35528" t="s">
        <v>4007</v>
      </c>
      <c r="C35528" t="str">
        <f t="shared" si="1112"/>
        <v>2017-Avai/SC-25-5-2</v>
      </c>
      <c r="D35528" s="4">
        <v>11</v>
      </c>
      <c r="E35528">
        <v>27</v>
      </c>
      <c r="F35528" t="str">
        <f t="shared" si="1113"/>
        <v>25-5-2</v>
      </c>
    </row>
    <row r="35529" spans="1:6" x14ac:dyDescent="0.3">
      <c r="A35529">
        <v>2017</v>
      </c>
      <c r="B35529" t="s">
        <v>5005</v>
      </c>
      <c r="C35529" t="str">
        <f t="shared" si="1112"/>
        <v>2017-Bahia/BA-25-5-2</v>
      </c>
      <c r="D35529" s="4">
        <v>7</v>
      </c>
      <c r="E35529">
        <v>21</v>
      </c>
      <c r="F35529" t="str">
        <f t="shared" si="1113"/>
        <v>25-5-2</v>
      </c>
    </row>
    <row r="35530" spans="1:6" x14ac:dyDescent="0.3">
      <c r="A35530">
        <v>2017</v>
      </c>
      <c r="B35530" t="s">
        <v>1529</v>
      </c>
      <c r="C35530" t="str">
        <f t="shared" si="1112"/>
        <v>2017-Botafogo/RJ-25-5-2</v>
      </c>
      <c r="D35530" s="4">
        <v>10</v>
      </c>
      <c r="E35530">
        <v>28</v>
      </c>
      <c r="F35530" t="str">
        <f t="shared" si="1113"/>
        <v>25-5-2</v>
      </c>
    </row>
    <row r="35531" spans="1:6" x14ac:dyDescent="0.3">
      <c r="A35531">
        <v>2017</v>
      </c>
      <c r="B35531" t="s">
        <v>5385</v>
      </c>
      <c r="C35531" t="str">
        <f t="shared" si="1112"/>
        <v>2017-Chapecoense/SC-25-5-2</v>
      </c>
      <c r="D35531" s="4">
        <v>3</v>
      </c>
      <c r="E35531">
        <v>28</v>
      </c>
      <c r="F35531" t="str">
        <f t="shared" si="1113"/>
        <v>25-5-2</v>
      </c>
    </row>
    <row r="35532" spans="1:6" x14ac:dyDescent="0.3">
      <c r="A35532">
        <v>2017</v>
      </c>
      <c r="B35532" t="s">
        <v>1530</v>
      </c>
      <c r="C35532" t="str">
        <f t="shared" si="1112"/>
        <v>2017-Corinthians/SP-25-5-2</v>
      </c>
      <c r="D35532" s="4">
        <v>6</v>
      </c>
      <c r="E35532">
        <v>43</v>
      </c>
      <c r="F35532" t="str">
        <f t="shared" si="1113"/>
        <v>25-5-2</v>
      </c>
    </row>
    <row r="35533" spans="1:6" x14ac:dyDescent="0.3">
      <c r="A35533">
        <v>2017</v>
      </c>
      <c r="B35533" t="s">
        <v>3592</v>
      </c>
      <c r="C35533" t="str">
        <f t="shared" si="1112"/>
        <v>2017-Coritiba/PR-25-5-2</v>
      </c>
      <c r="D35533" s="4">
        <v>5</v>
      </c>
      <c r="E35533">
        <v>33</v>
      </c>
      <c r="F35533" t="str">
        <f t="shared" si="1113"/>
        <v>25-5-2</v>
      </c>
    </row>
    <row r="35534" spans="1:6" x14ac:dyDescent="0.3">
      <c r="A35534">
        <v>2017</v>
      </c>
      <c r="B35534" t="s">
        <v>1531</v>
      </c>
      <c r="C35534" t="str">
        <f t="shared" si="1112"/>
        <v>2017-Cruzeiro/MG-25-5-2</v>
      </c>
      <c r="D35534" s="4">
        <v>8</v>
      </c>
      <c r="E35534">
        <v>34</v>
      </c>
      <c r="F35534" t="str">
        <f t="shared" si="1113"/>
        <v>25-5-2</v>
      </c>
    </row>
    <row r="35535" spans="1:6" x14ac:dyDescent="0.3">
      <c r="A35535">
        <v>2017</v>
      </c>
      <c r="B35535" t="s">
        <v>1533</v>
      </c>
      <c r="C35535" t="str">
        <f t="shared" si="1112"/>
        <v>2017-Flamengo/RJ-25-5-2</v>
      </c>
      <c r="D35535" s="4">
        <v>6</v>
      </c>
      <c r="E35535">
        <v>24</v>
      </c>
      <c r="F35535" t="str">
        <f t="shared" si="1113"/>
        <v>25-5-2</v>
      </c>
    </row>
    <row r="35536" spans="1:6" x14ac:dyDescent="0.3">
      <c r="A35536">
        <v>2017</v>
      </c>
      <c r="B35536" t="s">
        <v>1534</v>
      </c>
      <c r="C35536" t="str">
        <f t="shared" si="1112"/>
        <v>2017-Fluminense/RJ-25-5-2</v>
      </c>
      <c r="D35536" s="4">
        <v>8</v>
      </c>
      <c r="E35536">
        <v>29</v>
      </c>
      <c r="F35536" t="str">
        <f t="shared" si="1113"/>
        <v>25-5-2</v>
      </c>
    </row>
    <row r="35537" spans="1:6" x14ac:dyDescent="0.3">
      <c r="A35537">
        <v>2017</v>
      </c>
      <c r="B35537" t="s">
        <v>1537</v>
      </c>
      <c r="C35537" t="str">
        <f t="shared" si="1112"/>
        <v>2017-Gremio/RS-25-5-2</v>
      </c>
      <c r="D35537" s="4">
        <v>7</v>
      </c>
      <c r="E35537">
        <v>49</v>
      </c>
      <c r="F35537" t="str">
        <f t="shared" si="1113"/>
        <v>25-5-2</v>
      </c>
    </row>
    <row r="35538" spans="1:6" x14ac:dyDescent="0.3">
      <c r="A35538">
        <v>2017</v>
      </c>
      <c r="B35538" t="s">
        <v>1539</v>
      </c>
      <c r="C35538" t="str">
        <f t="shared" si="1112"/>
        <v>2017-Palmeiras/SP-25-5-2</v>
      </c>
      <c r="D35538" s="4">
        <v>5</v>
      </c>
      <c r="E35538">
        <v>38</v>
      </c>
      <c r="F35538" t="str">
        <f t="shared" si="1113"/>
        <v>25-5-2</v>
      </c>
    </row>
    <row r="35539" spans="1:6" x14ac:dyDescent="0.3">
      <c r="A35539">
        <v>2017</v>
      </c>
      <c r="B35539" t="s">
        <v>1541</v>
      </c>
      <c r="C35539" t="str">
        <f t="shared" si="1112"/>
        <v>2017-Ponte Preta/SP-25-5-2</v>
      </c>
      <c r="D35539" s="4">
        <v>6</v>
      </c>
      <c r="E35539">
        <v>17</v>
      </c>
      <c r="F35539" t="str">
        <f t="shared" si="1113"/>
        <v>25-5-2</v>
      </c>
    </row>
    <row r="35540" spans="1:6" x14ac:dyDescent="0.3">
      <c r="A35540">
        <v>2017</v>
      </c>
      <c r="B35540" t="s">
        <v>1543</v>
      </c>
      <c r="C35540" t="str">
        <f t="shared" si="1112"/>
        <v>2017-Santos/SP-25-5-2</v>
      </c>
      <c r="D35540" s="4">
        <v>7</v>
      </c>
      <c r="E35540">
        <v>34</v>
      </c>
      <c r="F35540" t="str">
        <f t="shared" si="1113"/>
        <v>25-5-2</v>
      </c>
    </row>
    <row r="35541" spans="1:6" x14ac:dyDescent="0.3">
      <c r="A35541">
        <v>2017</v>
      </c>
      <c r="B35541" t="s">
        <v>1544</v>
      </c>
      <c r="C35541" t="str">
        <f t="shared" si="1112"/>
        <v>2017-Sao Paulo/SP-25-5-2</v>
      </c>
      <c r="D35541" s="4">
        <v>5</v>
      </c>
      <c r="E35541">
        <v>27</v>
      </c>
      <c r="F35541" t="str">
        <f t="shared" si="1113"/>
        <v>25-5-2</v>
      </c>
    </row>
    <row r="35542" spans="1:6" x14ac:dyDescent="0.3">
      <c r="A35542">
        <v>2017</v>
      </c>
      <c r="B35542" t="s">
        <v>3114</v>
      </c>
      <c r="C35542" t="str">
        <f t="shared" si="1112"/>
        <v>2017-Sport/PE-25-5-2</v>
      </c>
      <c r="D35542" s="4">
        <v>1</v>
      </c>
      <c r="E35542">
        <v>25</v>
      </c>
      <c r="F35542" t="str">
        <f t="shared" si="1113"/>
        <v>25-5-2</v>
      </c>
    </row>
    <row r="35543" spans="1:6" x14ac:dyDescent="0.3">
      <c r="A35543">
        <v>2017</v>
      </c>
      <c r="B35543" t="s">
        <v>1545</v>
      </c>
      <c r="C35543" t="str">
        <f t="shared" si="1112"/>
        <v>2017-Vasco/RJ-25-5-2</v>
      </c>
      <c r="D35543" s="4">
        <v>8</v>
      </c>
      <c r="E35543">
        <v>25</v>
      </c>
      <c r="F35543" t="str">
        <f t="shared" si="1113"/>
        <v>25-5-2</v>
      </c>
    </row>
    <row r="35544" spans="1:6" x14ac:dyDescent="0.3">
      <c r="A35544">
        <v>2017</v>
      </c>
      <c r="B35544" t="s">
        <v>3594</v>
      </c>
      <c r="C35544" t="str">
        <f t="shared" si="1112"/>
        <v>2017-Vitoria/BA-25-5-2</v>
      </c>
      <c r="D35544" s="4">
        <v>10</v>
      </c>
      <c r="E35544">
        <v>22</v>
      </c>
      <c r="F35544" t="str">
        <f t="shared" si="1113"/>
        <v>25-5-2</v>
      </c>
    </row>
    <row r="35545" spans="1:6" x14ac:dyDescent="0.3">
      <c r="A35545">
        <v>2017</v>
      </c>
      <c r="B35545" t="s">
        <v>4554</v>
      </c>
      <c r="C35545" t="str">
        <f t="shared" si="1112"/>
        <v>2017-Atletico/GO-25-5-3</v>
      </c>
      <c r="D35545" s="4">
        <v>1</v>
      </c>
      <c r="E35545">
        <v>15</v>
      </c>
      <c r="F35545" t="str">
        <f t="shared" si="1113"/>
        <v>25-5-3</v>
      </c>
    </row>
    <row r="35546" spans="1:6" x14ac:dyDescent="0.3">
      <c r="A35546">
        <v>2017</v>
      </c>
      <c r="B35546" t="s">
        <v>3115</v>
      </c>
      <c r="C35546" t="str">
        <f t="shared" si="1112"/>
        <v>2017-Atletico/MG-25-5-3</v>
      </c>
      <c r="D35546" s="4">
        <v>6</v>
      </c>
      <c r="E35546">
        <v>28</v>
      </c>
      <c r="F35546" t="str">
        <f t="shared" si="1113"/>
        <v>25-5-3</v>
      </c>
    </row>
    <row r="35547" spans="1:6" x14ac:dyDescent="0.3">
      <c r="A35547">
        <v>2017</v>
      </c>
      <c r="B35547" t="s">
        <v>1546</v>
      </c>
      <c r="C35547" t="str">
        <f t="shared" si="1112"/>
        <v>2017-Atletico/PR-25-5-3</v>
      </c>
      <c r="D35547" s="4">
        <v>8.3333349999999999</v>
      </c>
      <c r="E35547">
        <v>17</v>
      </c>
      <c r="F35547" t="str">
        <f t="shared" si="1113"/>
        <v>25-5-3</v>
      </c>
    </row>
    <row r="35548" spans="1:6" x14ac:dyDescent="0.3">
      <c r="A35548">
        <v>2017</v>
      </c>
      <c r="B35548" t="s">
        <v>4010</v>
      </c>
      <c r="C35548" t="str">
        <f t="shared" si="1112"/>
        <v>2017-Avai/SC-25-5-3</v>
      </c>
      <c r="D35548" s="4">
        <v>8</v>
      </c>
      <c r="E35548">
        <v>24</v>
      </c>
      <c r="F35548" t="str">
        <f t="shared" si="1113"/>
        <v>25-5-3</v>
      </c>
    </row>
    <row r="35549" spans="1:6" x14ac:dyDescent="0.3">
      <c r="A35549">
        <v>2017</v>
      </c>
      <c r="B35549" t="s">
        <v>5007</v>
      </c>
      <c r="C35549" t="str">
        <f t="shared" si="1112"/>
        <v>2017-Bahia/BA-25-5-3</v>
      </c>
      <c r="D35549" s="4">
        <v>7</v>
      </c>
      <c r="E35549">
        <v>18</v>
      </c>
      <c r="F35549" t="str">
        <f t="shared" si="1113"/>
        <v>25-5-3</v>
      </c>
    </row>
    <row r="35550" spans="1:6" x14ac:dyDescent="0.3">
      <c r="A35550">
        <v>2017</v>
      </c>
      <c r="B35550" t="s">
        <v>1547</v>
      </c>
      <c r="C35550" t="str">
        <f t="shared" si="1112"/>
        <v>2017-Botafogo/RJ-25-5-3</v>
      </c>
      <c r="D35550" s="4">
        <v>6.9999929999999999</v>
      </c>
      <c r="E35550">
        <v>21</v>
      </c>
      <c r="F35550" t="str">
        <f t="shared" si="1113"/>
        <v>25-5-3</v>
      </c>
    </row>
    <row r="35551" spans="1:6" x14ac:dyDescent="0.3">
      <c r="A35551">
        <v>2017</v>
      </c>
      <c r="B35551" t="s">
        <v>5386</v>
      </c>
      <c r="C35551" t="str">
        <f t="shared" si="1112"/>
        <v>2017-Chapecoense/SC-25-5-3</v>
      </c>
      <c r="D35551" s="4">
        <v>4</v>
      </c>
      <c r="E35551">
        <v>31</v>
      </c>
      <c r="F35551" t="str">
        <f t="shared" si="1113"/>
        <v>25-5-3</v>
      </c>
    </row>
    <row r="35552" spans="1:6" x14ac:dyDescent="0.3">
      <c r="A35552">
        <v>2017</v>
      </c>
      <c r="B35552" t="s">
        <v>1548</v>
      </c>
      <c r="C35552" t="str">
        <f t="shared" si="1112"/>
        <v>2017-Corinthians/SP-25-5-3</v>
      </c>
      <c r="D35552" s="4">
        <v>9</v>
      </c>
      <c r="E35552">
        <v>46</v>
      </c>
      <c r="F35552" t="str">
        <f t="shared" si="1113"/>
        <v>25-5-3</v>
      </c>
    </row>
    <row r="35553" spans="1:6" x14ac:dyDescent="0.3">
      <c r="A35553">
        <v>2017</v>
      </c>
      <c r="B35553" t="s">
        <v>3595</v>
      </c>
      <c r="C35553" t="str">
        <f t="shared" si="1112"/>
        <v>2017-Coritiba/PR-25-5-3</v>
      </c>
      <c r="D35553" s="4">
        <v>7</v>
      </c>
      <c r="E35553">
        <v>35</v>
      </c>
      <c r="F35553" t="str">
        <f t="shared" si="1113"/>
        <v>25-5-3</v>
      </c>
    </row>
    <row r="35554" spans="1:6" x14ac:dyDescent="0.3">
      <c r="A35554">
        <v>2017</v>
      </c>
      <c r="B35554" t="s">
        <v>1549</v>
      </c>
      <c r="C35554" t="str">
        <f t="shared" si="1112"/>
        <v>2017-Cruzeiro/MG-25-5-3</v>
      </c>
      <c r="D35554" s="4">
        <v>8</v>
      </c>
      <c r="E35554">
        <v>27</v>
      </c>
      <c r="F35554" t="str">
        <f t="shared" si="1113"/>
        <v>25-5-3</v>
      </c>
    </row>
    <row r="35555" spans="1:6" x14ac:dyDescent="0.3">
      <c r="A35555">
        <v>2017</v>
      </c>
      <c r="B35555" t="s">
        <v>1551</v>
      </c>
      <c r="C35555" t="str">
        <f t="shared" si="1112"/>
        <v>2017-Flamengo/RJ-25-5-3</v>
      </c>
      <c r="D35555" s="4">
        <v>6</v>
      </c>
      <c r="E35555">
        <v>25</v>
      </c>
      <c r="F35555" t="str">
        <f t="shared" si="1113"/>
        <v>25-5-3</v>
      </c>
    </row>
    <row r="35556" spans="1:6" x14ac:dyDescent="0.3">
      <c r="A35556">
        <v>2017</v>
      </c>
      <c r="B35556" t="s">
        <v>1552</v>
      </c>
      <c r="C35556" t="str">
        <f t="shared" si="1112"/>
        <v>2017-Fluminense/RJ-25-5-3</v>
      </c>
      <c r="D35556" s="4">
        <v>8</v>
      </c>
      <c r="E35556">
        <v>34</v>
      </c>
      <c r="F35556" t="str">
        <f t="shared" si="1113"/>
        <v>25-5-3</v>
      </c>
    </row>
    <row r="35557" spans="1:6" x14ac:dyDescent="0.3">
      <c r="A35557">
        <v>2017</v>
      </c>
      <c r="B35557" t="s">
        <v>1555</v>
      </c>
      <c r="C35557" t="str">
        <f t="shared" si="1112"/>
        <v>2017-Gremio/RS-25-5-3</v>
      </c>
      <c r="D35557" s="4">
        <v>10</v>
      </c>
      <c r="E35557">
        <v>37</v>
      </c>
      <c r="F35557" t="str">
        <f t="shared" si="1113"/>
        <v>25-5-3</v>
      </c>
    </row>
    <row r="35558" spans="1:6" x14ac:dyDescent="0.3">
      <c r="A35558">
        <v>2017</v>
      </c>
      <c r="B35558" t="s">
        <v>1557</v>
      </c>
      <c r="C35558" t="str">
        <f t="shared" si="1112"/>
        <v>2017-Palmeiras/SP-25-5-3</v>
      </c>
      <c r="D35558" s="4">
        <v>7</v>
      </c>
      <c r="E35558">
        <v>33</v>
      </c>
      <c r="F35558" t="str">
        <f t="shared" si="1113"/>
        <v>25-5-3</v>
      </c>
    </row>
    <row r="35559" spans="1:6" x14ac:dyDescent="0.3">
      <c r="A35559">
        <v>2017</v>
      </c>
      <c r="B35559" t="s">
        <v>1559</v>
      </c>
      <c r="C35559" t="str">
        <f t="shared" si="1112"/>
        <v>2017-Ponte Preta/SP-25-5-3</v>
      </c>
      <c r="D35559" s="4">
        <v>6</v>
      </c>
      <c r="E35559">
        <v>24</v>
      </c>
      <c r="F35559" t="str">
        <f t="shared" si="1113"/>
        <v>25-5-3</v>
      </c>
    </row>
    <row r="35560" spans="1:6" x14ac:dyDescent="0.3">
      <c r="A35560">
        <v>2017</v>
      </c>
      <c r="B35560" t="s">
        <v>1561</v>
      </c>
      <c r="C35560" t="str">
        <f t="shared" si="1112"/>
        <v>2017-Santos/SP-25-5-3</v>
      </c>
      <c r="D35560" s="4">
        <v>7</v>
      </c>
      <c r="E35560">
        <v>41</v>
      </c>
      <c r="F35560" t="str">
        <f t="shared" si="1113"/>
        <v>25-5-3</v>
      </c>
    </row>
    <row r="35561" spans="1:6" x14ac:dyDescent="0.3">
      <c r="A35561">
        <v>2017</v>
      </c>
      <c r="B35561" t="s">
        <v>1562</v>
      </c>
      <c r="C35561" t="str">
        <f t="shared" si="1112"/>
        <v>2017-Sao Paulo/SP-25-5-3</v>
      </c>
      <c r="D35561" s="4">
        <v>4</v>
      </c>
      <c r="E35561">
        <v>29</v>
      </c>
      <c r="F35561" t="str">
        <f t="shared" si="1113"/>
        <v>25-5-3</v>
      </c>
    </row>
    <row r="35562" spans="1:6" x14ac:dyDescent="0.3">
      <c r="A35562">
        <v>2017</v>
      </c>
      <c r="B35562" t="s">
        <v>3117</v>
      </c>
      <c r="C35562" t="str">
        <f t="shared" si="1112"/>
        <v>2017-Sport/PE-25-5-3</v>
      </c>
      <c r="D35562" s="4">
        <v>2</v>
      </c>
      <c r="E35562">
        <v>28</v>
      </c>
      <c r="F35562" t="str">
        <f t="shared" si="1113"/>
        <v>25-5-3</v>
      </c>
    </row>
    <row r="35563" spans="1:6" x14ac:dyDescent="0.3">
      <c r="A35563">
        <v>2017</v>
      </c>
      <c r="B35563" t="s">
        <v>1563</v>
      </c>
      <c r="C35563" t="str">
        <f t="shared" si="1112"/>
        <v>2017-Vasco/RJ-25-5-3</v>
      </c>
      <c r="D35563" s="4">
        <v>5</v>
      </c>
      <c r="E35563">
        <v>18</v>
      </c>
      <c r="F35563" t="str">
        <f t="shared" si="1113"/>
        <v>25-5-3</v>
      </c>
    </row>
    <row r="35564" spans="1:6" x14ac:dyDescent="0.3">
      <c r="A35564">
        <v>2017</v>
      </c>
      <c r="B35564" t="s">
        <v>3597</v>
      </c>
      <c r="C35564" t="str">
        <f t="shared" si="1112"/>
        <v>2017-Vitoria/BA-25-5-3</v>
      </c>
      <c r="D35564" s="4">
        <v>12</v>
      </c>
      <c r="E35564">
        <v>24</v>
      </c>
      <c r="F35564" t="str">
        <f t="shared" si="1113"/>
        <v>25-5-3</v>
      </c>
    </row>
    <row r="35565" spans="1:6" x14ac:dyDescent="0.3">
      <c r="A35565">
        <v>2017</v>
      </c>
      <c r="B35565" t="s">
        <v>4558</v>
      </c>
      <c r="C35565" t="str">
        <f t="shared" si="1112"/>
        <v>2017-Atletico/GO-25-5-4</v>
      </c>
      <c r="D35565" s="4">
        <v>6</v>
      </c>
      <c r="E35565">
        <v>15</v>
      </c>
      <c r="F35565" t="str">
        <f t="shared" si="1113"/>
        <v>25-5-4</v>
      </c>
    </row>
    <row r="35566" spans="1:6" x14ac:dyDescent="0.3">
      <c r="A35566">
        <v>2017</v>
      </c>
      <c r="B35566" t="s">
        <v>3118</v>
      </c>
      <c r="C35566" t="str">
        <f t="shared" si="1112"/>
        <v>2017-Atletico/MG-25-5-4</v>
      </c>
      <c r="D35566" s="4">
        <v>6</v>
      </c>
      <c r="E35566">
        <v>31</v>
      </c>
      <c r="F35566" t="str">
        <f t="shared" si="1113"/>
        <v>25-5-4</v>
      </c>
    </row>
    <row r="35567" spans="1:6" x14ac:dyDescent="0.3">
      <c r="A35567">
        <v>2017</v>
      </c>
      <c r="B35567" t="s">
        <v>1564</v>
      </c>
      <c r="C35567" t="str">
        <f t="shared" si="1112"/>
        <v>2017-Atletico/PR-25-5-4</v>
      </c>
      <c r="D35567" s="4">
        <v>13</v>
      </c>
      <c r="E35567">
        <v>30</v>
      </c>
      <c r="F35567" t="str">
        <f t="shared" si="1113"/>
        <v>25-5-4</v>
      </c>
    </row>
    <row r="35568" spans="1:6" x14ac:dyDescent="0.3">
      <c r="A35568">
        <v>2017</v>
      </c>
      <c r="B35568" t="s">
        <v>4013</v>
      </c>
      <c r="C35568" t="str">
        <f t="shared" si="1112"/>
        <v>2017-Avai/SC-25-5-4</v>
      </c>
      <c r="D35568" s="4">
        <v>5</v>
      </c>
      <c r="E35568">
        <v>17</v>
      </c>
      <c r="F35568" t="str">
        <f t="shared" si="1113"/>
        <v>25-5-4</v>
      </c>
    </row>
    <row r="35569" spans="1:6" x14ac:dyDescent="0.3">
      <c r="A35569">
        <v>2017</v>
      </c>
      <c r="B35569" t="s">
        <v>5009</v>
      </c>
      <c r="C35569" t="str">
        <f t="shared" si="1112"/>
        <v>2017-Bahia/BA-25-5-4</v>
      </c>
      <c r="D35569" s="4">
        <v>7</v>
      </c>
      <c r="E35569">
        <v>32</v>
      </c>
      <c r="F35569" t="str">
        <f t="shared" si="1113"/>
        <v>25-5-4</v>
      </c>
    </row>
    <row r="35570" spans="1:6" x14ac:dyDescent="0.3">
      <c r="A35570">
        <v>2017</v>
      </c>
      <c r="B35570" t="s">
        <v>1565</v>
      </c>
      <c r="C35570" t="str">
        <f t="shared" si="1112"/>
        <v>2017-Botafogo/RJ-25-5-4</v>
      </c>
      <c r="D35570" s="4">
        <v>4</v>
      </c>
      <c r="E35570">
        <v>28</v>
      </c>
      <c r="F35570" t="str">
        <f t="shared" si="1113"/>
        <v>25-5-4</v>
      </c>
    </row>
    <row r="35571" spans="1:6" x14ac:dyDescent="0.3">
      <c r="A35571">
        <v>2017</v>
      </c>
      <c r="B35571" t="s">
        <v>5387</v>
      </c>
      <c r="C35571" t="str">
        <f t="shared" si="1112"/>
        <v>2017-Chapecoense/SC-25-5-4</v>
      </c>
      <c r="D35571" s="4">
        <v>7</v>
      </c>
      <c r="E35571">
        <v>30</v>
      </c>
      <c r="F35571" t="str">
        <f t="shared" si="1113"/>
        <v>25-5-4</v>
      </c>
    </row>
    <row r="35572" spans="1:6" x14ac:dyDescent="0.3">
      <c r="A35572">
        <v>2017</v>
      </c>
      <c r="B35572" t="s">
        <v>1566</v>
      </c>
      <c r="C35572" t="str">
        <f t="shared" si="1112"/>
        <v>2017-Corinthians/SP-25-5-4</v>
      </c>
      <c r="D35572" s="4">
        <v>10</v>
      </c>
      <c r="E35572">
        <v>49</v>
      </c>
      <c r="F35572" t="str">
        <f t="shared" si="1113"/>
        <v>25-5-4</v>
      </c>
    </row>
    <row r="35573" spans="1:6" x14ac:dyDescent="0.3">
      <c r="A35573">
        <v>2017</v>
      </c>
      <c r="B35573" t="s">
        <v>3598</v>
      </c>
      <c r="C35573" t="str">
        <f t="shared" si="1112"/>
        <v>2017-Coritiba/PR-25-5-4</v>
      </c>
      <c r="D35573" s="4">
        <v>7</v>
      </c>
      <c r="E35573">
        <v>35</v>
      </c>
      <c r="F35573" t="str">
        <f t="shared" si="1113"/>
        <v>25-5-4</v>
      </c>
    </row>
    <row r="35574" spans="1:6" x14ac:dyDescent="0.3">
      <c r="A35574">
        <v>2017</v>
      </c>
      <c r="B35574" t="s">
        <v>1567</v>
      </c>
      <c r="C35574" t="str">
        <f t="shared" si="1112"/>
        <v>2017-Cruzeiro/MG-25-5-4</v>
      </c>
      <c r="D35574" s="4">
        <v>8</v>
      </c>
      <c r="E35574">
        <v>19</v>
      </c>
      <c r="F35574" t="str">
        <f t="shared" si="1113"/>
        <v>25-5-4</v>
      </c>
    </row>
    <row r="35575" spans="1:6" x14ac:dyDescent="0.3">
      <c r="A35575">
        <v>2017</v>
      </c>
      <c r="B35575" t="s">
        <v>1569</v>
      </c>
      <c r="C35575" t="str">
        <f t="shared" si="1112"/>
        <v>2017-Flamengo/RJ-25-5-4</v>
      </c>
      <c r="D35575" s="4">
        <v>4</v>
      </c>
      <c r="E35575">
        <v>31</v>
      </c>
      <c r="F35575" t="str">
        <f t="shared" si="1113"/>
        <v>25-5-4</v>
      </c>
    </row>
    <row r="35576" spans="1:6" x14ac:dyDescent="0.3">
      <c r="A35576">
        <v>2017</v>
      </c>
      <c r="B35576" t="s">
        <v>1570</v>
      </c>
      <c r="C35576" t="str">
        <f t="shared" si="1112"/>
        <v>2017-Fluminense/RJ-25-5-4</v>
      </c>
      <c r="D35576" s="4">
        <v>9</v>
      </c>
      <c r="E35576">
        <v>37</v>
      </c>
      <c r="F35576" t="str">
        <f t="shared" si="1113"/>
        <v>25-5-4</v>
      </c>
    </row>
    <row r="35577" spans="1:6" x14ac:dyDescent="0.3">
      <c r="A35577">
        <v>2017</v>
      </c>
      <c r="B35577" t="s">
        <v>1573</v>
      </c>
      <c r="C35577" t="str">
        <f t="shared" si="1112"/>
        <v>2017-Gremio/RS-25-5-4</v>
      </c>
      <c r="D35577" s="4">
        <v>8</v>
      </c>
      <c r="E35577">
        <v>37</v>
      </c>
      <c r="F35577" t="str">
        <f t="shared" si="1113"/>
        <v>25-5-4</v>
      </c>
    </row>
    <row r="35578" spans="1:6" x14ac:dyDescent="0.3">
      <c r="A35578">
        <v>2017</v>
      </c>
      <c r="B35578" t="s">
        <v>1575</v>
      </c>
      <c r="C35578" t="str">
        <f t="shared" si="1112"/>
        <v>2017-Palmeiras/SP-25-5-4</v>
      </c>
      <c r="D35578" s="4">
        <v>7</v>
      </c>
      <c r="E35578">
        <v>23</v>
      </c>
      <c r="F35578" t="str">
        <f t="shared" si="1113"/>
        <v>25-5-4</v>
      </c>
    </row>
    <row r="35579" spans="1:6" x14ac:dyDescent="0.3">
      <c r="A35579">
        <v>2017</v>
      </c>
      <c r="B35579" t="s">
        <v>1577</v>
      </c>
      <c r="C35579" t="str">
        <f t="shared" si="1112"/>
        <v>2017-Ponte Preta/SP-25-5-4</v>
      </c>
      <c r="D35579" s="4">
        <v>6</v>
      </c>
      <c r="E35579">
        <v>24</v>
      </c>
      <c r="F35579" t="str">
        <f t="shared" si="1113"/>
        <v>25-5-4</v>
      </c>
    </row>
    <row r="35580" spans="1:6" x14ac:dyDescent="0.3">
      <c r="A35580">
        <v>2017</v>
      </c>
      <c r="B35580" t="s">
        <v>1579</v>
      </c>
      <c r="C35580" t="str">
        <f t="shared" si="1112"/>
        <v>2017-Santos/SP-25-5-4</v>
      </c>
      <c r="D35580" s="4">
        <v>7</v>
      </c>
      <c r="E35580">
        <v>43</v>
      </c>
      <c r="F35580" t="str">
        <f t="shared" si="1113"/>
        <v>25-5-4</v>
      </c>
    </row>
    <row r="35581" spans="1:6" x14ac:dyDescent="0.3">
      <c r="A35581">
        <v>2017</v>
      </c>
      <c r="B35581" t="s">
        <v>1580</v>
      </c>
      <c r="C35581" t="str">
        <f t="shared" si="1112"/>
        <v>2017-Sao Paulo/SP-25-5-4</v>
      </c>
      <c r="D35581" s="4">
        <v>7</v>
      </c>
      <c r="E35581">
        <v>23</v>
      </c>
      <c r="F35581" t="str">
        <f t="shared" si="1113"/>
        <v>25-5-4</v>
      </c>
    </row>
    <row r="35582" spans="1:6" x14ac:dyDescent="0.3">
      <c r="A35582">
        <v>2017</v>
      </c>
      <c r="B35582" t="s">
        <v>3120</v>
      </c>
      <c r="C35582" t="str">
        <f t="shared" si="1112"/>
        <v>2017-Sport/PE-25-5-4</v>
      </c>
      <c r="D35582" s="4">
        <v>5</v>
      </c>
      <c r="E35582">
        <v>29</v>
      </c>
      <c r="F35582" t="str">
        <f t="shared" si="1113"/>
        <v>25-5-4</v>
      </c>
    </row>
    <row r="35583" spans="1:6" x14ac:dyDescent="0.3">
      <c r="A35583">
        <v>2017</v>
      </c>
      <c r="B35583" t="s">
        <v>1581</v>
      </c>
      <c r="C35583" t="str">
        <f t="shared" si="1112"/>
        <v>2017-Vasco/RJ-25-5-4</v>
      </c>
      <c r="D35583" s="4">
        <v>2</v>
      </c>
      <c r="E35583">
        <v>24</v>
      </c>
      <c r="F35583" t="str">
        <f t="shared" si="1113"/>
        <v>25-5-4</v>
      </c>
    </row>
    <row r="35584" spans="1:6" x14ac:dyDescent="0.3">
      <c r="A35584">
        <v>2017</v>
      </c>
      <c r="B35584" t="s">
        <v>3600</v>
      </c>
      <c r="C35584" t="str">
        <f t="shared" si="1112"/>
        <v>2017-Vitoria/BA-25-5-4</v>
      </c>
      <c r="D35584" s="4">
        <v>10</v>
      </c>
      <c r="E35584">
        <v>19</v>
      </c>
      <c r="F35584" t="str">
        <f t="shared" si="1113"/>
        <v>25-5-4</v>
      </c>
    </row>
    <row r="35585" spans="1:6" x14ac:dyDescent="0.3">
      <c r="A35585">
        <v>2017</v>
      </c>
      <c r="B35585" t="s">
        <v>4562</v>
      </c>
      <c r="C35585" t="str">
        <f t="shared" si="1112"/>
        <v>2017-Atletico/GO-26-2-0</v>
      </c>
      <c r="D35585" s="4">
        <v>2.4999980000000002</v>
      </c>
      <c r="E35585">
        <v>8</v>
      </c>
      <c r="F35585" t="str">
        <f t="shared" si="1113"/>
        <v>26-2-0</v>
      </c>
    </row>
    <row r="35586" spans="1:6" x14ac:dyDescent="0.3">
      <c r="A35586">
        <v>2017</v>
      </c>
      <c r="B35586" t="s">
        <v>3121</v>
      </c>
      <c r="C35586" t="str">
        <f t="shared" si="1112"/>
        <v>2017-Atletico/MG-26-2-0</v>
      </c>
      <c r="D35586" s="4">
        <v>2.2857189999999998</v>
      </c>
      <c r="E35586">
        <v>10</v>
      </c>
      <c r="F35586" t="str">
        <f t="shared" si="1113"/>
        <v>26-2-0</v>
      </c>
    </row>
    <row r="35587" spans="1:6" x14ac:dyDescent="0.3">
      <c r="A35587">
        <v>2017</v>
      </c>
      <c r="B35587" t="s">
        <v>1582</v>
      </c>
      <c r="C35587" t="str">
        <f t="shared" ref="C35587:C35650" si="1114">A35587&amp;"-"&amp;B35587</f>
        <v>2017-Atletico/PR-26-2-0</v>
      </c>
      <c r="D35587" s="4">
        <v>2.75</v>
      </c>
      <c r="E35587">
        <v>11</v>
      </c>
      <c r="F35587" t="str">
        <f t="shared" ref="F35587:F35650" si="1115">RIGHT(B35587,LEN(C35587)-FIND("-",C35587,6))</f>
        <v>26-2-0</v>
      </c>
    </row>
    <row r="35588" spans="1:6" x14ac:dyDescent="0.3">
      <c r="A35588">
        <v>2017</v>
      </c>
      <c r="B35588" t="s">
        <v>4016</v>
      </c>
      <c r="C35588" t="str">
        <f t="shared" si="1114"/>
        <v>2017-Avai/SC-26-2-0</v>
      </c>
      <c r="D35588" s="4">
        <v>2</v>
      </c>
      <c r="E35588">
        <v>8</v>
      </c>
      <c r="F35588" t="str">
        <f t="shared" si="1115"/>
        <v>26-2-0</v>
      </c>
    </row>
    <row r="35589" spans="1:6" x14ac:dyDescent="0.3">
      <c r="A35589">
        <v>2017</v>
      </c>
      <c r="B35589" t="s">
        <v>5011</v>
      </c>
      <c r="C35589" t="str">
        <f t="shared" si="1114"/>
        <v>2017-Bahia/BA-26-2-0</v>
      </c>
      <c r="D35589" s="4">
        <v>2.3333379999999999</v>
      </c>
      <c r="E35589">
        <v>10</v>
      </c>
      <c r="F35589" t="str">
        <f t="shared" si="1115"/>
        <v>26-2-0</v>
      </c>
    </row>
    <row r="35590" spans="1:6" x14ac:dyDescent="0.3">
      <c r="A35590">
        <v>2017</v>
      </c>
      <c r="B35590" t="s">
        <v>1583</v>
      </c>
      <c r="C35590" t="str">
        <f t="shared" si="1114"/>
        <v>2017-Botafogo/RJ-26-2-0</v>
      </c>
      <c r="D35590" s="4">
        <v>2.6666720000000002</v>
      </c>
      <c r="E35590">
        <v>16</v>
      </c>
      <c r="F35590" t="str">
        <f t="shared" si="1115"/>
        <v>26-2-0</v>
      </c>
    </row>
    <row r="35591" spans="1:6" x14ac:dyDescent="0.3">
      <c r="A35591">
        <v>2017</v>
      </c>
      <c r="B35591" t="s">
        <v>5388</v>
      </c>
      <c r="C35591" t="str">
        <f t="shared" si="1114"/>
        <v>2017-Chapecoense/SC-26-2-0</v>
      </c>
      <c r="D35591" s="4">
        <v>2.6666720000000002</v>
      </c>
      <c r="E35591">
        <v>16</v>
      </c>
      <c r="F35591" t="str">
        <f t="shared" si="1115"/>
        <v>26-2-0</v>
      </c>
    </row>
    <row r="35592" spans="1:6" x14ac:dyDescent="0.3">
      <c r="A35592">
        <v>2017</v>
      </c>
      <c r="B35592" t="s">
        <v>1584</v>
      </c>
      <c r="C35592" t="str">
        <f t="shared" si="1114"/>
        <v>2017-Corinthians/SP-26-2-0</v>
      </c>
      <c r="D35592" s="4">
        <v>2</v>
      </c>
      <c r="E35592">
        <v>15</v>
      </c>
      <c r="F35592" t="str">
        <f t="shared" si="1115"/>
        <v>26-2-0</v>
      </c>
    </row>
    <row r="35593" spans="1:6" x14ac:dyDescent="0.3">
      <c r="A35593">
        <v>2017</v>
      </c>
      <c r="B35593" t="s">
        <v>3601</v>
      </c>
      <c r="C35593" t="str">
        <f t="shared" si="1114"/>
        <v>2017-Coritiba/PR-26-2-0</v>
      </c>
      <c r="D35593" s="4">
        <v>2.4285700000000001</v>
      </c>
      <c r="E35593">
        <v>16</v>
      </c>
      <c r="F35593" t="str">
        <f t="shared" si="1115"/>
        <v>26-2-0</v>
      </c>
    </row>
    <row r="35594" spans="1:6" x14ac:dyDescent="0.3">
      <c r="A35594">
        <v>2017</v>
      </c>
      <c r="B35594" t="s">
        <v>1585</v>
      </c>
      <c r="C35594" t="str">
        <f t="shared" si="1114"/>
        <v>2017-Cruzeiro/MG-26-2-0</v>
      </c>
      <c r="D35594" s="4">
        <v>3.5</v>
      </c>
      <c r="E35594">
        <v>14</v>
      </c>
      <c r="F35594" t="str">
        <f t="shared" si="1115"/>
        <v>26-2-0</v>
      </c>
    </row>
    <row r="35595" spans="1:6" x14ac:dyDescent="0.3">
      <c r="A35595">
        <v>2017</v>
      </c>
      <c r="B35595" t="s">
        <v>1587</v>
      </c>
      <c r="C35595" t="str">
        <f t="shared" si="1114"/>
        <v>2017-Flamengo/RJ-26-2-0</v>
      </c>
      <c r="D35595" s="4">
        <v>2.5000070000000001</v>
      </c>
      <c r="E35595">
        <v>16</v>
      </c>
      <c r="F35595" t="str">
        <f t="shared" si="1115"/>
        <v>26-2-0</v>
      </c>
    </row>
    <row r="35596" spans="1:6" x14ac:dyDescent="0.3">
      <c r="A35596">
        <v>2017</v>
      </c>
      <c r="B35596" t="s">
        <v>1588</v>
      </c>
      <c r="C35596" t="str">
        <f t="shared" si="1114"/>
        <v>2017-Fluminense/RJ-26-2-0</v>
      </c>
      <c r="D35596" s="4">
        <v>0</v>
      </c>
      <c r="E35596">
        <v>16</v>
      </c>
      <c r="F35596" t="str">
        <f t="shared" si="1115"/>
        <v>26-2-0</v>
      </c>
    </row>
    <row r="35597" spans="1:6" x14ac:dyDescent="0.3">
      <c r="A35597">
        <v>2017</v>
      </c>
      <c r="B35597" t="s">
        <v>1591</v>
      </c>
      <c r="C35597" t="str">
        <f t="shared" si="1114"/>
        <v>2017-Gremio/RS-26-2-0</v>
      </c>
      <c r="D35597" s="4">
        <v>3.000003</v>
      </c>
      <c r="E35597">
        <v>13</v>
      </c>
      <c r="F35597" t="str">
        <f t="shared" si="1115"/>
        <v>26-2-0</v>
      </c>
    </row>
    <row r="35598" spans="1:6" x14ac:dyDescent="0.3">
      <c r="A35598">
        <v>2017</v>
      </c>
      <c r="B35598" t="s">
        <v>1593</v>
      </c>
      <c r="C35598" t="str">
        <f t="shared" si="1114"/>
        <v>2017-Palmeiras/SP-26-2-0</v>
      </c>
      <c r="D35598" s="4">
        <v>3.5</v>
      </c>
      <c r="E35598">
        <v>14</v>
      </c>
      <c r="F35598" t="str">
        <f t="shared" si="1115"/>
        <v>26-2-0</v>
      </c>
    </row>
    <row r="35599" spans="1:6" x14ac:dyDescent="0.3">
      <c r="A35599">
        <v>2017</v>
      </c>
      <c r="B35599" t="s">
        <v>1595</v>
      </c>
      <c r="C35599" t="str">
        <f t="shared" si="1114"/>
        <v>2017-Ponte Preta/SP-26-2-0</v>
      </c>
      <c r="D35599" s="4">
        <v>2.6666720000000002</v>
      </c>
      <c r="E35599">
        <v>16</v>
      </c>
      <c r="F35599" t="str">
        <f t="shared" si="1115"/>
        <v>26-2-0</v>
      </c>
    </row>
    <row r="35600" spans="1:6" x14ac:dyDescent="0.3">
      <c r="A35600">
        <v>2017</v>
      </c>
      <c r="B35600" t="s">
        <v>1597</v>
      </c>
      <c r="C35600" t="str">
        <f t="shared" si="1114"/>
        <v>2017-Santos/SP-26-2-0</v>
      </c>
      <c r="D35600" s="4">
        <v>3.3333360000000001</v>
      </c>
      <c r="E35600">
        <v>15</v>
      </c>
      <c r="F35600" t="str">
        <f t="shared" si="1115"/>
        <v>26-2-0</v>
      </c>
    </row>
    <row r="35601" spans="1:6" x14ac:dyDescent="0.3">
      <c r="A35601">
        <v>2017</v>
      </c>
      <c r="B35601" t="s">
        <v>1598</v>
      </c>
      <c r="C35601" t="str">
        <f t="shared" si="1114"/>
        <v>2017-Sao Paulo/SP-26-2-0</v>
      </c>
      <c r="D35601" s="4">
        <v>2.4</v>
      </c>
      <c r="E35601">
        <v>8</v>
      </c>
      <c r="F35601" t="str">
        <f t="shared" si="1115"/>
        <v>26-2-0</v>
      </c>
    </row>
    <row r="35602" spans="1:6" x14ac:dyDescent="0.3">
      <c r="A35602">
        <v>2017</v>
      </c>
      <c r="B35602" t="s">
        <v>3123</v>
      </c>
      <c r="C35602" t="str">
        <f t="shared" si="1114"/>
        <v>2017-Sport/PE-26-2-0</v>
      </c>
      <c r="D35602" s="4">
        <v>2.8</v>
      </c>
      <c r="E35602">
        <v>14</v>
      </c>
      <c r="F35602" t="str">
        <f t="shared" si="1115"/>
        <v>26-2-0</v>
      </c>
    </row>
    <row r="35603" spans="1:6" x14ac:dyDescent="0.3">
      <c r="A35603">
        <v>2017</v>
      </c>
      <c r="B35603" t="s">
        <v>1599</v>
      </c>
      <c r="C35603" t="str">
        <f t="shared" si="1114"/>
        <v>2017-Vasco/RJ-26-2-0</v>
      </c>
      <c r="D35603" s="4">
        <v>2.0000040000000001</v>
      </c>
      <c r="E35603">
        <v>10</v>
      </c>
      <c r="F35603" t="str">
        <f t="shared" si="1115"/>
        <v>26-2-0</v>
      </c>
    </row>
    <row r="35604" spans="1:6" x14ac:dyDescent="0.3">
      <c r="A35604">
        <v>2017</v>
      </c>
      <c r="B35604" t="s">
        <v>3603</v>
      </c>
      <c r="C35604" t="str">
        <f t="shared" si="1114"/>
        <v>2017-Vitoria/BA-26-2-0</v>
      </c>
      <c r="D35604" s="4">
        <v>3.3333339999999998</v>
      </c>
      <c r="E35604">
        <v>14</v>
      </c>
      <c r="F35604" t="str">
        <f t="shared" si="1115"/>
        <v>26-2-0</v>
      </c>
    </row>
    <row r="35605" spans="1:6" x14ac:dyDescent="0.3">
      <c r="A35605">
        <v>2017</v>
      </c>
      <c r="B35605" t="s">
        <v>4566</v>
      </c>
      <c r="C35605" t="str">
        <f t="shared" si="1114"/>
        <v>2017-Atletico/GO-26-2-1</v>
      </c>
      <c r="D35605" s="4">
        <v>2.266667</v>
      </c>
      <c r="E35605">
        <v>8</v>
      </c>
      <c r="F35605" t="str">
        <f t="shared" si="1115"/>
        <v>26-2-1</v>
      </c>
    </row>
    <row r="35606" spans="1:6" x14ac:dyDescent="0.3">
      <c r="A35606">
        <v>2017</v>
      </c>
      <c r="B35606" t="s">
        <v>3124</v>
      </c>
      <c r="C35606" t="str">
        <f t="shared" si="1114"/>
        <v>2017-Atletico/MG-26-2-1</v>
      </c>
      <c r="D35606" s="4">
        <v>2.8</v>
      </c>
      <c r="E35606">
        <v>14</v>
      </c>
      <c r="F35606" t="str">
        <f t="shared" si="1115"/>
        <v>26-2-1</v>
      </c>
    </row>
    <row r="35607" spans="1:6" x14ac:dyDescent="0.3">
      <c r="A35607">
        <v>2017</v>
      </c>
      <c r="B35607" t="s">
        <v>1600</v>
      </c>
      <c r="C35607" t="str">
        <f t="shared" si="1114"/>
        <v>2017-Atletico/PR-26-2-1</v>
      </c>
      <c r="D35607" s="4">
        <v>3.4615480000000001</v>
      </c>
      <c r="E35607">
        <v>16</v>
      </c>
      <c r="F35607" t="str">
        <f t="shared" si="1115"/>
        <v>26-2-1</v>
      </c>
    </row>
    <row r="35608" spans="1:6" x14ac:dyDescent="0.3">
      <c r="A35608">
        <v>2017</v>
      </c>
      <c r="B35608" t="s">
        <v>4019</v>
      </c>
      <c r="C35608" t="str">
        <f t="shared" si="1114"/>
        <v>2017-Avai/SC-26-2-1</v>
      </c>
      <c r="D35608" s="4">
        <v>2.5625</v>
      </c>
      <c r="E35608">
        <v>16</v>
      </c>
      <c r="F35608" t="str">
        <f t="shared" si="1115"/>
        <v>26-2-1</v>
      </c>
    </row>
    <row r="35609" spans="1:6" x14ac:dyDescent="0.3">
      <c r="A35609">
        <v>2017</v>
      </c>
      <c r="B35609" t="s">
        <v>5013</v>
      </c>
      <c r="C35609" t="str">
        <f t="shared" si="1114"/>
        <v>2017-Bahia/BA-26-2-1</v>
      </c>
      <c r="D35609" s="4">
        <v>2.8</v>
      </c>
      <c r="E35609">
        <v>14</v>
      </c>
      <c r="F35609" t="str">
        <f t="shared" si="1115"/>
        <v>26-2-1</v>
      </c>
    </row>
    <row r="35610" spans="1:6" x14ac:dyDescent="0.3">
      <c r="A35610">
        <v>2017</v>
      </c>
      <c r="B35610" t="s">
        <v>1601</v>
      </c>
      <c r="C35610" t="str">
        <f t="shared" si="1114"/>
        <v>2017-Botafogo/RJ-26-2-1</v>
      </c>
      <c r="D35610" s="4">
        <v>2.636361</v>
      </c>
      <c r="E35610">
        <v>16</v>
      </c>
      <c r="F35610" t="str">
        <f t="shared" si="1115"/>
        <v>26-2-1</v>
      </c>
    </row>
    <row r="35611" spans="1:6" x14ac:dyDescent="0.3">
      <c r="A35611">
        <v>2017</v>
      </c>
      <c r="B35611" t="s">
        <v>5389</v>
      </c>
      <c r="C35611" t="str">
        <f t="shared" si="1114"/>
        <v>2017-Chapecoense/SC-26-2-1</v>
      </c>
      <c r="D35611" s="4">
        <v>2.5</v>
      </c>
      <c r="E35611">
        <v>14</v>
      </c>
      <c r="F35611" t="str">
        <f t="shared" si="1115"/>
        <v>26-2-1</v>
      </c>
    </row>
    <row r="35612" spans="1:6" x14ac:dyDescent="0.3">
      <c r="A35612">
        <v>2017</v>
      </c>
      <c r="B35612" t="s">
        <v>1602</v>
      </c>
      <c r="C35612" t="str">
        <f t="shared" si="1114"/>
        <v>2017-Corinthians/SP-26-2-1</v>
      </c>
      <c r="D35612" s="4">
        <v>3</v>
      </c>
      <c r="E35612">
        <v>15</v>
      </c>
      <c r="F35612" t="str">
        <f t="shared" si="1115"/>
        <v>26-2-1</v>
      </c>
    </row>
    <row r="35613" spans="1:6" x14ac:dyDescent="0.3">
      <c r="A35613">
        <v>2017</v>
      </c>
      <c r="B35613" t="s">
        <v>3604</v>
      </c>
      <c r="C35613" t="str">
        <f t="shared" si="1114"/>
        <v>2017-Coritiba/PR-26-2-1</v>
      </c>
      <c r="D35613" s="4">
        <v>2.1</v>
      </c>
      <c r="E35613">
        <v>12</v>
      </c>
      <c r="F35613" t="str">
        <f t="shared" si="1115"/>
        <v>26-2-1</v>
      </c>
    </row>
    <row r="35614" spans="1:6" x14ac:dyDescent="0.3">
      <c r="A35614">
        <v>2017</v>
      </c>
      <c r="B35614" t="s">
        <v>1603</v>
      </c>
      <c r="C35614" t="str">
        <f t="shared" si="1114"/>
        <v>2017-Cruzeiro/MG-26-2-1</v>
      </c>
      <c r="D35614" s="4">
        <v>2.894736</v>
      </c>
      <c r="E35614">
        <v>16</v>
      </c>
      <c r="F35614" t="str">
        <f t="shared" si="1115"/>
        <v>26-2-1</v>
      </c>
    </row>
    <row r="35615" spans="1:6" x14ac:dyDescent="0.3">
      <c r="A35615">
        <v>2017</v>
      </c>
      <c r="B35615" t="s">
        <v>1605</v>
      </c>
      <c r="C35615" t="str">
        <f t="shared" si="1114"/>
        <v>2017-Flamengo/RJ-26-2-1</v>
      </c>
      <c r="D35615" s="4">
        <v>2.6666720000000002</v>
      </c>
      <c r="E35615">
        <v>16</v>
      </c>
      <c r="F35615" t="str">
        <f t="shared" si="1115"/>
        <v>26-2-1</v>
      </c>
    </row>
    <row r="35616" spans="1:6" x14ac:dyDescent="0.3">
      <c r="A35616">
        <v>2017</v>
      </c>
      <c r="B35616" t="s">
        <v>1606</v>
      </c>
      <c r="C35616" t="str">
        <f t="shared" si="1114"/>
        <v>2017-Fluminense/RJ-26-2-1</v>
      </c>
      <c r="D35616" s="4">
        <v>1.4</v>
      </c>
      <c r="E35616">
        <v>16</v>
      </c>
      <c r="F35616" t="str">
        <f t="shared" si="1115"/>
        <v>26-2-1</v>
      </c>
    </row>
    <row r="35617" spans="1:6" x14ac:dyDescent="0.3">
      <c r="A35617">
        <v>2017</v>
      </c>
      <c r="B35617" t="s">
        <v>1609</v>
      </c>
      <c r="C35617" t="str">
        <f t="shared" si="1114"/>
        <v>2017-Gremio/RS-26-2-1</v>
      </c>
      <c r="D35617" s="4">
        <v>2.1875</v>
      </c>
      <c r="E35617">
        <v>16</v>
      </c>
      <c r="F35617" t="str">
        <f t="shared" si="1115"/>
        <v>26-2-1</v>
      </c>
    </row>
    <row r="35618" spans="1:6" x14ac:dyDescent="0.3">
      <c r="A35618">
        <v>2017</v>
      </c>
      <c r="B35618" t="s">
        <v>1611</v>
      </c>
      <c r="C35618" t="str">
        <f t="shared" si="1114"/>
        <v>2017-Palmeiras/SP-26-2-1</v>
      </c>
      <c r="D35618" s="4">
        <v>3.014929</v>
      </c>
      <c r="E35618">
        <v>14</v>
      </c>
      <c r="F35618" t="str">
        <f t="shared" si="1115"/>
        <v>26-2-1</v>
      </c>
    </row>
    <row r="35619" spans="1:6" x14ac:dyDescent="0.3">
      <c r="A35619">
        <v>2017</v>
      </c>
      <c r="B35619" t="s">
        <v>1613</v>
      </c>
      <c r="C35619" t="str">
        <f t="shared" si="1114"/>
        <v>2017-Ponte Preta/SP-26-2-1</v>
      </c>
      <c r="D35619" s="4">
        <v>1.6666700000000001</v>
      </c>
      <c r="E35619">
        <v>10</v>
      </c>
      <c r="F35619" t="str">
        <f t="shared" si="1115"/>
        <v>26-2-1</v>
      </c>
    </row>
    <row r="35620" spans="1:6" x14ac:dyDescent="0.3">
      <c r="A35620">
        <v>2017</v>
      </c>
      <c r="B35620" t="s">
        <v>1615</v>
      </c>
      <c r="C35620" t="str">
        <f t="shared" si="1114"/>
        <v>2017-Santos/SP-26-2-1</v>
      </c>
      <c r="D35620" s="4">
        <v>3.2</v>
      </c>
      <c r="E35620">
        <v>16</v>
      </c>
      <c r="F35620" t="str">
        <f t="shared" si="1115"/>
        <v>26-2-1</v>
      </c>
    </row>
    <row r="35621" spans="1:6" x14ac:dyDescent="0.3">
      <c r="A35621">
        <v>2017</v>
      </c>
      <c r="B35621" t="s">
        <v>1616</v>
      </c>
      <c r="C35621" t="str">
        <f t="shared" si="1114"/>
        <v>2017-Sao Paulo/SP-26-2-1</v>
      </c>
      <c r="D35621" s="4">
        <v>2.40741</v>
      </c>
      <c r="E35621">
        <v>14</v>
      </c>
      <c r="F35621" t="str">
        <f t="shared" si="1115"/>
        <v>26-2-1</v>
      </c>
    </row>
    <row r="35622" spans="1:6" x14ac:dyDescent="0.3">
      <c r="A35622">
        <v>2017</v>
      </c>
      <c r="B35622" t="s">
        <v>3126</v>
      </c>
      <c r="C35622" t="str">
        <f t="shared" si="1114"/>
        <v>2017-Sport/PE-26-2-1</v>
      </c>
      <c r="D35622" s="4">
        <v>2.8</v>
      </c>
      <c r="E35622">
        <v>14</v>
      </c>
      <c r="F35622" t="str">
        <f t="shared" si="1115"/>
        <v>26-2-1</v>
      </c>
    </row>
    <row r="35623" spans="1:6" x14ac:dyDescent="0.3">
      <c r="A35623">
        <v>2017</v>
      </c>
      <c r="B35623" t="s">
        <v>1617</v>
      </c>
      <c r="C35623" t="str">
        <f t="shared" si="1114"/>
        <v>2017-Vasco/RJ-26-2-1</v>
      </c>
      <c r="D35623" s="4">
        <v>2.6315789999999999</v>
      </c>
      <c r="E35623">
        <v>14</v>
      </c>
      <c r="F35623" t="str">
        <f t="shared" si="1115"/>
        <v>26-2-1</v>
      </c>
    </row>
    <row r="35624" spans="1:6" x14ac:dyDescent="0.3">
      <c r="A35624">
        <v>2017</v>
      </c>
      <c r="B35624" t="s">
        <v>3606</v>
      </c>
      <c r="C35624" t="str">
        <f t="shared" si="1114"/>
        <v>2017-Vitoria/BA-26-2-1</v>
      </c>
      <c r="D35624" s="4">
        <v>2.7692350000000001</v>
      </c>
      <c r="E35624">
        <v>14</v>
      </c>
      <c r="F35624" t="str">
        <f t="shared" si="1115"/>
        <v>26-2-1</v>
      </c>
    </row>
    <row r="35625" spans="1:6" x14ac:dyDescent="0.3">
      <c r="A35625">
        <v>2017</v>
      </c>
      <c r="B35625" t="s">
        <v>4570</v>
      </c>
      <c r="C35625" t="str">
        <f t="shared" si="1114"/>
        <v>2017-Atletico/GO-26-3-0</v>
      </c>
      <c r="D35625" s="4">
        <v>7</v>
      </c>
      <c r="E35625">
        <v>15</v>
      </c>
      <c r="F35625" t="str">
        <f t="shared" si="1115"/>
        <v>26-3-0</v>
      </c>
    </row>
    <row r="35626" spans="1:6" x14ac:dyDescent="0.3">
      <c r="A35626">
        <v>2017</v>
      </c>
      <c r="B35626" t="s">
        <v>3127</v>
      </c>
      <c r="C35626" t="str">
        <f t="shared" si="1114"/>
        <v>2017-Atletico/MG-26-3-0</v>
      </c>
      <c r="D35626" s="4">
        <v>5</v>
      </c>
      <c r="E35626">
        <v>21</v>
      </c>
      <c r="F35626" t="str">
        <f t="shared" si="1115"/>
        <v>26-3-0</v>
      </c>
    </row>
    <row r="35627" spans="1:6" x14ac:dyDescent="0.3">
      <c r="A35627">
        <v>2017</v>
      </c>
      <c r="B35627" t="s">
        <v>1618</v>
      </c>
      <c r="C35627" t="str">
        <f t="shared" si="1114"/>
        <v>2017-Atletico/PR-26-3-0</v>
      </c>
      <c r="D35627" s="4">
        <v>7</v>
      </c>
      <c r="E35627">
        <v>29</v>
      </c>
      <c r="F35627" t="str">
        <f t="shared" si="1115"/>
        <v>26-3-0</v>
      </c>
    </row>
    <row r="35628" spans="1:6" x14ac:dyDescent="0.3">
      <c r="A35628">
        <v>2017</v>
      </c>
      <c r="B35628" t="s">
        <v>4022</v>
      </c>
      <c r="C35628" t="str">
        <f t="shared" si="1114"/>
        <v>2017-Avai/SC-26-3-0</v>
      </c>
      <c r="D35628" s="4">
        <v>3</v>
      </c>
      <c r="E35628">
        <v>22</v>
      </c>
      <c r="F35628" t="str">
        <f t="shared" si="1115"/>
        <v>26-3-0</v>
      </c>
    </row>
    <row r="35629" spans="1:6" x14ac:dyDescent="0.3">
      <c r="A35629">
        <v>2017</v>
      </c>
      <c r="B35629" t="s">
        <v>5015</v>
      </c>
      <c r="C35629" t="str">
        <f t="shared" si="1114"/>
        <v>2017-Bahia/BA-26-3-0</v>
      </c>
      <c r="D35629" s="4">
        <v>3.7142819999999999</v>
      </c>
      <c r="E35629">
        <v>19</v>
      </c>
      <c r="F35629" t="str">
        <f t="shared" si="1115"/>
        <v>26-3-0</v>
      </c>
    </row>
    <row r="35630" spans="1:6" x14ac:dyDescent="0.3">
      <c r="A35630">
        <v>2017</v>
      </c>
      <c r="B35630" t="s">
        <v>1619</v>
      </c>
      <c r="C35630" t="str">
        <f t="shared" si="1114"/>
        <v>2017-Botafogo/RJ-26-3-0</v>
      </c>
      <c r="D35630" s="4">
        <v>9</v>
      </c>
      <c r="E35630">
        <v>29</v>
      </c>
      <c r="F35630" t="str">
        <f t="shared" si="1115"/>
        <v>26-3-0</v>
      </c>
    </row>
    <row r="35631" spans="1:6" x14ac:dyDescent="0.3">
      <c r="A35631">
        <v>2017</v>
      </c>
      <c r="B35631" t="s">
        <v>5390</v>
      </c>
      <c r="C35631" t="str">
        <f t="shared" si="1114"/>
        <v>2017-Chapecoense/SC-26-3-0</v>
      </c>
      <c r="D35631" s="4">
        <v>2.999997</v>
      </c>
      <c r="E35631">
        <v>16</v>
      </c>
      <c r="F35631" t="str">
        <f t="shared" si="1115"/>
        <v>26-3-0</v>
      </c>
    </row>
    <row r="35632" spans="1:6" x14ac:dyDescent="0.3">
      <c r="A35632">
        <v>2017</v>
      </c>
      <c r="B35632" t="s">
        <v>1620</v>
      </c>
      <c r="C35632" t="str">
        <f t="shared" si="1114"/>
        <v>2017-Corinthians/SP-26-3-0</v>
      </c>
      <c r="D35632" s="4">
        <v>3</v>
      </c>
      <c r="E35632">
        <v>30</v>
      </c>
      <c r="F35632" t="str">
        <f t="shared" si="1115"/>
        <v>26-3-0</v>
      </c>
    </row>
    <row r="35633" spans="1:6" x14ac:dyDescent="0.3">
      <c r="A35633">
        <v>2017</v>
      </c>
      <c r="B35633" t="s">
        <v>3607</v>
      </c>
      <c r="C35633" t="str">
        <f t="shared" si="1114"/>
        <v>2017-Coritiba/PR-26-3-0</v>
      </c>
      <c r="D35633" s="4">
        <v>4</v>
      </c>
      <c r="E35633">
        <v>23</v>
      </c>
      <c r="F35633" t="str">
        <f t="shared" si="1115"/>
        <v>26-3-0</v>
      </c>
    </row>
    <row r="35634" spans="1:6" x14ac:dyDescent="0.3">
      <c r="A35634">
        <v>2017</v>
      </c>
      <c r="B35634" t="s">
        <v>1621</v>
      </c>
      <c r="C35634" t="str">
        <f t="shared" si="1114"/>
        <v>2017-Cruzeiro/MG-26-3-0</v>
      </c>
      <c r="D35634" s="4">
        <v>4</v>
      </c>
      <c r="E35634">
        <v>26</v>
      </c>
      <c r="F35634" t="str">
        <f t="shared" si="1115"/>
        <v>26-3-0</v>
      </c>
    </row>
    <row r="35635" spans="1:6" x14ac:dyDescent="0.3">
      <c r="A35635">
        <v>2017</v>
      </c>
      <c r="B35635" t="s">
        <v>1623</v>
      </c>
      <c r="C35635" t="str">
        <f t="shared" si="1114"/>
        <v>2017-Flamengo/RJ-26-3-0</v>
      </c>
      <c r="D35635" s="4">
        <v>6</v>
      </c>
      <c r="E35635">
        <v>36</v>
      </c>
      <c r="F35635" t="str">
        <f t="shared" si="1115"/>
        <v>26-3-0</v>
      </c>
    </row>
    <row r="35636" spans="1:6" x14ac:dyDescent="0.3">
      <c r="A35636">
        <v>2017</v>
      </c>
      <c r="B35636" t="s">
        <v>1624</v>
      </c>
      <c r="C35636" t="str">
        <f t="shared" si="1114"/>
        <v>2017-Fluminense/RJ-26-3-0</v>
      </c>
      <c r="D35636" s="4">
        <v>1</v>
      </c>
      <c r="E35636">
        <v>19</v>
      </c>
      <c r="F35636" t="str">
        <f t="shared" si="1115"/>
        <v>26-3-0</v>
      </c>
    </row>
    <row r="35637" spans="1:6" x14ac:dyDescent="0.3">
      <c r="A35637">
        <v>2017</v>
      </c>
      <c r="B35637" t="s">
        <v>1627</v>
      </c>
      <c r="C35637" t="str">
        <f t="shared" si="1114"/>
        <v>2017-Gremio/RS-26-3-0</v>
      </c>
      <c r="D35637" s="4">
        <v>3</v>
      </c>
      <c r="E35637">
        <v>34</v>
      </c>
      <c r="F35637" t="str">
        <f t="shared" si="1115"/>
        <v>26-3-0</v>
      </c>
    </row>
    <row r="35638" spans="1:6" x14ac:dyDescent="0.3">
      <c r="A35638">
        <v>2017</v>
      </c>
      <c r="B35638" t="s">
        <v>1629</v>
      </c>
      <c r="C35638" t="str">
        <f t="shared" si="1114"/>
        <v>2017-Palmeiras/SP-26-3-0</v>
      </c>
      <c r="D35638" s="4">
        <v>7</v>
      </c>
      <c r="E35638">
        <v>30</v>
      </c>
      <c r="F35638" t="str">
        <f t="shared" si="1115"/>
        <v>26-3-0</v>
      </c>
    </row>
    <row r="35639" spans="1:6" x14ac:dyDescent="0.3">
      <c r="A35639">
        <v>2017</v>
      </c>
      <c r="B35639" t="s">
        <v>1631</v>
      </c>
      <c r="C35639" t="str">
        <f t="shared" si="1114"/>
        <v>2017-Ponte Preta/SP-26-3-0</v>
      </c>
      <c r="D35639" s="4">
        <v>3.666674</v>
      </c>
      <c r="E35639">
        <v>19</v>
      </c>
      <c r="F35639" t="str">
        <f t="shared" si="1115"/>
        <v>26-3-0</v>
      </c>
    </row>
    <row r="35640" spans="1:6" x14ac:dyDescent="0.3">
      <c r="A35640">
        <v>2017</v>
      </c>
      <c r="B35640" t="s">
        <v>1633</v>
      </c>
      <c r="C35640" t="str">
        <f t="shared" si="1114"/>
        <v>2017-Santos/SP-26-3-0</v>
      </c>
      <c r="D35640" s="4">
        <v>4.5</v>
      </c>
      <c r="E35640">
        <v>23</v>
      </c>
      <c r="F35640" t="str">
        <f t="shared" si="1115"/>
        <v>26-3-0</v>
      </c>
    </row>
    <row r="35641" spans="1:6" x14ac:dyDescent="0.3">
      <c r="A35641">
        <v>2017</v>
      </c>
      <c r="B35641" t="s">
        <v>1634</v>
      </c>
      <c r="C35641" t="str">
        <f t="shared" si="1114"/>
        <v>2017-Sao Paulo/SP-26-3-0</v>
      </c>
      <c r="D35641" s="4">
        <v>4</v>
      </c>
      <c r="E35641">
        <v>14</v>
      </c>
      <c r="F35641" t="str">
        <f t="shared" si="1115"/>
        <v>26-3-0</v>
      </c>
    </row>
    <row r="35642" spans="1:6" x14ac:dyDescent="0.3">
      <c r="A35642">
        <v>2017</v>
      </c>
      <c r="B35642" t="s">
        <v>3129</v>
      </c>
      <c r="C35642" t="str">
        <f t="shared" si="1114"/>
        <v>2017-Sport/PE-26-3-0</v>
      </c>
      <c r="D35642" s="4">
        <v>0</v>
      </c>
      <c r="E35642">
        <v>25</v>
      </c>
      <c r="F35642" t="str">
        <f t="shared" si="1115"/>
        <v>26-3-0</v>
      </c>
    </row>
    <row r="35643" spans="1:6" x14ac:dyDescent="0.3">
      <c r="A35643">
        <v>2017</v>
      </c>
      <c r="B35643" t="s">
        <v>1635</v>
      </c>
      <c r="C35643" t="str">
        <f t="shared" si="1114"/>
        <v>2017-Vasco/RJ-26-3-0</v>
      </c>
      <c r="D35643" s="4">
        <v>3.75</v>
      </c>
      <c r="E35643">
        <v>15</v>
      </c>
      <c r="F35643" t="str">
        <f t="shared" si="1115"/>
        <v>26-3-0</v>
      </c>
    </row>
    <row r="35644" spans="1:6" x14ac:dyDescent="0.3">
      <c r="A35644">
        <v>2017</v>
      </c>
      <c r="B35644" t="s">
        <v>3609</v>
      </c>
      <c r="C35644" t="str">
        <f t="shared" si="1114"/>
        <v>2017-Vitoria/BA-26-3-0</v>
      </c>
      <c r="D35644" s="4">
        <v>3.3333300000000001</v>
      </c>
      <c r="E35644">
        <v>14</v>
      </c>
      <c r="F35644" t="str">
        <f t="shared" si="1115"/>
        <v>26-3-0</v>
      </c>
    </row>
    <row r="35645" spans="1:6" x14ac:dyDescent="0.3">
      <c r="A35645">
        <v>2017</v>
      </c>
      <c r="B35645" t="s">
        <v>4574</v>
      </c>
      <c r="C35645" t="str">
        <f t="shared" si="1114"/>
        <v>2017-Atletico/GO-26-3-1</v>
      </c>
      <c r="D35645" s="4">
        <v>3</v>
      </c>
      <c r="E35645">
        <v>8</v>
      </c>
      <c r="F35645" t="str">
        <f t="shared" si="1115"/>
        <v>26-3-1</v>
      </c>
    </row>
    <row r="35646" spans="1:6" x14ac:dyDescent="0.3">
      <c r="A35646">
        <v>2017</v>
      </c>
      <c r="B35646" t="s">
        <v>3130</v>
      </c>
      <c r="C35646" t="str">
        <f t="shared" si="1114"/>
        <v>2017-Atletico/MG-26-3-1</v>
      </c>
      <c r="D35646" s="4">
        <v>4.5</v>
      </c>
      <c r="E35646">
        <v>21</v>
      </c>
      <c r="F35646" t="str">
        <f t="shared" si="1115"/>
        <v>26-3-1</v>
      </c>
    </row>
    <row r="35647" spans="1:6" x14ac:dyDescent="0.3">
      <c r="A35647">
        <v>2017</v>
      </c>
      <c r="B35647" t="s">
        <v>1636</v>
      </c>
      <c r="C35647" t="str">
        <f t="shared" si="1114"/>
        <v>2017-Atletico/PR-26-3-1</v>
      </c>
      <c r="D35647" s="4">
        <v>5.25</v>
      </c>
      <c r="E35647">
        <v>22</v>
      </c>
      <c r="F35647" t="str">
        <f t="shared" si="1115"/>
        <v>26-3-1</v>
      </c>
    </row>
    <row r="35648" spans="1:6" x14ac:dyDescent="0.3">
      <c r="A35648">
        <v>2017</v>
      </c>
      <c r="B35648" t="s">
        <v>4025</v>
      </c>
      <c r="C35648" t="str">
        <f t="shared" si="1114"/>
        <v>2017-Avai/SC-26-3-1</v>
      </c>
      <c r="D35648" s="4">
        <v>7</v>
      </c>
      <c r="E35648">
        <v>15</v>
      </c>
      <c r="F35648" t="str">
        <f t="shared" si="1115"/>
        <v>26-3-1</v>
      </c>
    </row>
    <row r="35649" spans="1:6" x14ac:dyDescent="0.3">
      <c r="A35649">
        <v>2017</v>
      </c>
      <c r="B35649" t="s">
        <v>5017</v>
      </c>
      <c r="C35649" t="str">
        <f t="shared" si="1114"/>
        <v>2017-Bahia/BA-26-3-1</v>
      </c>
      <c r="D35649" s="4">
        <v>4</v>
      </c>
      <c r="E35649">
        <v>19</v>
      </c>
      <c r="F35649" t="str">
        <f t="shared" si="1115"/>
        <v>26-3-1</v>
      </c>
    </row>
    <row r="35650" spans="1:6" x14ac:dyDescent="0.3">
      <c r="A35650">
        <v>2017</v>
      </c>
      <c r="B35650" t="s">
        <v>1637</v>
      </c>
      <c r="C35650" t="str">
        <f t="shared" si="1114"/>
        <v>2017-Botafogo/RJ-26-3-1</v>
      </c>
      <c r="D35650" s="4">
        <v>4.5000090000000004</v>
      </c>
      <c r="E35650">
        <v>27</v>
      </c>
      <c r="F35650" t="str">
        <f t="shared" si="1115"/>
        <v>26-3-1</v>
      </c>
    </row>
    <row r="35651" spans="1:6" x14ac:dyDescent="0.3">
      <c r="A35651">
        <v>2017</v>
      </c>
      <c r="B35651" t="s">
        <v>5391</v>
      </c>
      <c r="C35651" t="str">
        <f t="shared" ref="C35651:C35714" si="1116">A35651&amp;"-"&amp;B35651</f>
        <v>2017-Chapecoense/SC-26-3-1</v>
      </c>
      <c r="D35651" s="4">
        <v>0</v>
      </c>
      <c r="E35651">
        <v>21</v>
      </c>
      <c r="F35651" t="str">
        <f t="shared" ref="F35651:F35714" si="1117">RIGHT(B35651,LEN(C35651)-FIND("-",C35651,6))</f>
        <v>26-3-1</v>
      </c>
    </row>
    <row r="35652" spans="1:6" x14ac:dyDescent="0.3">
      <c r="A35652">
        <v>2017</v>
      </c>
      <c r="B35652" t="s">
        <v>1638</v>
      </c>
      <c r="C35652" t="str">
        <f t="shared" si="1116"/>
        <v>2017-Corinthians/SP-26-3-1</v>
      </c>
      <c r="D35652" s="4">
        <v>3</v>
      </c>
      <c r="E35652">
        <v>30</v>
      </c>
      <c r="F35652" t="str">
        <f t="shared" si="1117"/>
        <v>26-3-1</v>
      </c>
    </row>
    <row r="35653" spans="1:6" x14ac:dyDescent="0.3">
      <c r="A35653">
        <v>2017</v>
      </c>
      <c r="B35653" t="s">
        <v>3610</v>
      </c>
      <c r="C35653" t="str">
        <f t="shared" si="1116"/>
        <v>2017-Coritiba/PR-26-3-1</v>
      </c>
      <c r="D35653" s="4">
        <v>2</v>
      </c>
      <c r="E35653">
        <v>24</v>
      </c>
      <c r="F35653" t="str">
        <f t="shared" si="1117"/>
        <v>26-3-1</v>
      </c>
    </row>
    <row r="35654" spans="1:6" x14ac:dyDescent="0.3">
      <c r="A35654">
        <v>2017</v>
      </c>
      <c r="B35654" t="s">
        <v>1639</v>
      </c>
      <c r="C35654" t="str">
        <f t="shared" si="1116"/>
        <v>2017-Cruzeiro/MG-26-3-1</v>
      </c>
      <c r="D35654" s="4">
        <v>4</v>
      </c>
      <c r="E35654">
        <v>16</v>
      </c>
      <c r="F35654" t="str">
        <f t="shared" si="1117"/>
        <v>26-3-1</v>
      </c>
    </row>
    <row r="35655" spans="1:6" x14ac:dyDescent="0.3">
      <c r="A35655">
        <v>2017</v>
      </c>
      <c r="B35655" t="s">
        <v>1641</v>
      </c>
      <c r="C35655" t="str">
        <f t="shared" si="1116"/>
        <v>2017-Flamengo/RJ-26-3-1</v>
      </c>
      <c r="D35655" s="4">
        <v>6</v>
      </c>
      <c r="E35655">
        <v>26</v>
      </c>
      <c r="F35655" t="str">
        <f t="shared" si="1117"/>
        <v>26-3-1</v>
      </c>
    </row>
    <row r="35656" spans="1:6" x14ac:dyDescent="0.3">
      <c r="A35656">
        <v>2017</v>
      </c>
      <c r="B35656" t="s">
        <v>1642</v>
      </c>
      <c r="C35656" t="str">
        <f t="shared" si="1116"/>
        <v>2017-Fluminense/RJ-26-3-1</v>
      </c>
      <c r="D35656" s="4">
        <v>3</v>
      </c>
      <c r="E35656">
        <v>18</v>
      </c>
      <c r="F35656" t="str">
        <f t="shared" si="1117"/>
        <v>26-3-1</v>
      </c>
    </row>
    <row r="35657" spans="1:6" x14ac:dyDescent="0.3">
      <c r="A35657">
        <v>2017</v>
      </c>
      <c r="B35657" t="s">
        <v>1645</v>
      </c>
      <c r="C35657" t="str">
        <f t="shared" si="1116"/>
        <v>2017-Gremio/RS-26-3-1</v>
      </c>
      <c r="D35657" s="4">
        <v>4</v>
      </c>
      <c r="E35657">
        <v>25</v>
      </c>
      <c r="F35657" t="str">
        <f t="shared" si="1117"/>
        <v>26-3-1</v>
      </c>
    </row>
    <row r="35658" spans="1:6" x14ac:dyDescent="0.3">
      <c r="A35658">
        <v>2017</v>
      </c>
      <c r="B35658" t="s">
        <v>1647</v>
      </c>
      <c r="C35658" t="str">
        <f t="shared" si="1116"/>
        <v>2017-Palmeiras/SP-26-3-1</v>
      </c>
      <c r="D35658" s="4">
        <v>4</v>
      </c>
      <c r="E35658">
        <v>30</v>
      </c>
      <c r="F35658" t="str">
        <f t="shared" si="1117"/>
        <v>26-3-1</v>
      </c>
    </row>
    <row r="35659" spans="1:6" x14ac:dyDescent="0.3">
      <c r="A35659">
        <v>2017</v>
      </c>
      <c r="B35659" t="s">
        <v>1649</v>
      </c>
      <c r="C35659" t="str">
        <f t="shared" si="1116"/>
        <v>2017-Ponte Preta/SP-26-3-1</v>
      </c>
      <c r="D35659" s="4">
        <v>3</v>
      </c>
      <c r="E35659">
        <v>16</v>
      </c>
      <c r="F35659" t="str">
        <f t="shared" si="1117"/>
        <v>26-3-1</v>
      </c>
    </row>
    <row r="35660" spans="1:6" x14ac:dyDescent="0.3">
      <c r="A35660">
        <v>2017</v>
      </c>
      <c r="B35660" t="s">
        <v>1651</v>
      </c>
      <c r="C35660" t="str">
        <f t="shared" si="1116"/>
        <v>2017-Santos/SP-26-3-1</v>
      </c>
      <c r="D35660" s="4">
        <v>5</v>
      </c>
      <c r="E35660">
        <v>19</v>
      </c>
      <c r="F35660" t="str">
        <f t="shared" si="1117"/>
        <v>26-3-1</v>
      </c>
    </row>
    <row r="35661" spans="1:6" x14ac:dyDescent="0.3">
      <c r="A35661">
        <v>2017</v>
      </c>
      <c r="B35661" t="s">
        <v>1652</v>
      </c>
      <c r="C35661" t="str">
        <f t="shared" si="1116"/>
        <v>2017-Sao Paulo/SP-26-3-1</v>
      </c>
      <c r="D35661" s="4">
        <v>2</v>
      </c>
      <c r="E35661">
        <v>19</v>
      </c>
      <c r="F35661" t="str">
        <f t="shared" si="1117"/>
        <v>26-3-1</v>
      </c>
    </row>
    <row r="35662" spans="1:6" x14ac:dyDescent="0.3">
      <c r="A35662">
        <v>2017</v>
      </c>
      <c r="B35662" t="s">
        <v>3132</v>
      </c>
      <c r="C35662" t="str">
        <f t="shared" si="1116"/>
        <v>2017-Sport/PE-26-3-1</v>
      </c>
      <c r="D35662" s="4">
        <v>0</v>
      </c>
      <c r="E35662">
        <v>20</v>
      </c>
      <c r="F35662" t="str">
        <f t="shared" si="1117"/>
        <v>26-3-1</v>
      </c>
    </row>
    <row r="35663" spans="1:6" x14ac:dyDescent="0.3">
      <c r="A35663">
        <v>2017</v>
      </c>
      <c r="B35663" t="s">
        <v>1653</v>
      </c>
      <c r="C35663" t="str">
        <f t="shared" si="1116"/>
        <v>2017-Vasco/RJ-26-3-1</v>
      </c>
      <c r="D35663" s="4">
        <v>3.75</v>
      </c>
      <c r="E35663">
        <v>15</v>
      </c>
      <c r="F35663" t="str">
        <f t="shared" si="1117"/>
        <v>26-3-1</v>
      </c>
    </row>
    <row r="35664" spans="1:6" x14ac:dyDescent="0.3">
      <c r="A35664">
        <v>2017</v>
      </c>
      <c r="B35664" t="s">
        <v>3612</v>
      </c>
      <c r="C35664" t="str">
        <f t="shared" si="1116"/>
        <v>2017-Vitoria/BA-26-3-1</v>
      </c>
      <c r="D35664" s="4">
        <v>4.0000080000000002</v>
      </c>
      <c r="E35664">
        <v>17</v>
      </c>
      <c r="F35664" t="str">
        <f t="shared" si="1117"/>
        <v>26-3-1</v>
      </c>
    </row>
    <row r="35665" spans="1:6" x14ac:dyDescent="0.3">
      <c r="A35665">
        <v>2017</v>
      </c>
      <c r="B35665" t="s">
        <v>4578</v>
      </c>
      <c r="C35665" t="str">
        <f t="shared" si="1116"/>
        <v>2017-Atletico/GO-26-3-2</v>
      </c>
      <c r="D35665" s="4">
        <v>3</v>
      </c>
      <c r="E35665">
        <v>12</v>
      </c>
      <c r="F35665" t="str">
        <f t="shared" si="1117"/>
        <v>26-3-2</v>
      </c>
    </row>
    <row r="35666" spans="1:6" x14ac:dyDescent="0.3">
      <c r="A35666">
        <v>2017</v>
      </c>
      <c r="B35666" t="s">
        <v>3133</v>
      </c>
      <c r="C35666" t="str">
        <f t="shared" si="1116"/>
        <v>2017-Atletico/MG-26-3-2</v>
      </c>
      <c r="D35666" s="4">
        <v>6</v>
      </c>
      <c r="E35666">
        <v>22</v>
      </c>
      <c r="F35666" t="str">
        <f t="shared" si="1117"/>
        <v>26-3-2</v>
      </c>
    </row>
    <row r="35667" spans="1:6" x14ac:dyDescent="0.3">
      <c r="A35667">
        <v>2017</v>
      </c>
      <c r="B35667" t="s">
        <v>1654</v>
      </c>
      <c r="C35667" t="str">
        <f t="shared" si="1116"/>
        <v>2017-Atletico/PR-26-3-2</v>
      </c>
      <c r="D35667" s="4">
        <v>4.7142809999999997</v>
      </c>
      <c r="E35667">
        <v>16</v>
      </c>
      <c r="F35667" t="str">
        <f t="shared" si="1117"/>
        <v>26-3-2</v>
      </c>
    </row>
    <row r="35668" spans="1:6" x14ac:dyDescent="0.3">
      <c r="A35668">
        <v>2017</v>
      </c>
      <c r="B35668" t="s">
        <v>4028</v>
      </c>
      <c r="C35668" t="str">
        <f t="shared" si="1116"/>
        <v>2017-Avai/SC-26-3-2</v>
      </c>
      <c r="D35668" s="4">
        <v>7</v>
      </c>
      <c r="E35668">
        <v>20</v>
      </c>
      <c r="F35668" t="str">
        <f t="shared" si="1117"/>
        <v>26-3-2</v>
      </c>
    </row>
    <row r="35669" spans="1:6" x14ac:dyDescent="0.3">
      <c r="A35669">
        <v>2017</v>
      </c>
      <c r="B35669" t="s">
        <v>5019</v>
      </c>
      <c r="C35669" t="str">
        <f t="shared" si="1116"/>
        <v>2017-Bahia/BA-26-3-2</v>
      </c>
      <c r="D35669" s="4">
        <v>3</v>
      </c>
      <c r="E35669">
        <v>12</v>
      </c>
      <c r="F35669" t="str">
        <f t="shared" si="1117"/>
        <v>26-3-2</v>
      </c>
    </row>
    <row r="35670" spans="1:6" x14ac:dyDescent="0.3">
      <c r="A35670">
        <v>2017</v>
      </c>
      <c r="B35670" t="s">
        <v>1655</v>
      </c>
      <c r="C35670" t="str">
        <f t="shared" si="1116"/>
        <v>2017-Botafogo/RJ-26-3-2</v>
      </c>
      <c r="D35670" s="4">
        <v>4.1666749999999997</v>
      </c>
      <c r="E35670">
        <v>25</v>
      </c>
      <c r="F35670" t="str">
        <f t="shared" si="1117"/>
        <v>26-3-2</v>
      </c>
    </row>
    <row r="35671" spans="1:6" x14ac:dyDescent="0.3">
      <c r="A35671">
        <v>2017</v>
      </c>
      <c r="B35671" t="s">
        <v>5392</v>
      </c>
      <c r="C35671" t="str">
        <f t="shared" si="1116"/>
        <v>2017-Chapecoense/SC-26-3-2</v>
      </c>
      <c r="D35671" s="4">
        <v>1</v>
      </c>
      <c r="E35671">
        <v>28</v>
      </c>
      <c r="F35671" t="str">
        <f t="shared" si="1117"/>
        <v>26-3-2</v>
      </c>
    </row>
    <row r="35672" spans="1:6" x14ac:dyDescent="0.3">
      <c r="A35672">
        <v>2017</v>
      </c>
      <c r="B35672" t="s">
        <v>1656</v>
      </c>
      <c r="C35672" t="str">
        <f t="shared" si="1116"/>
        <v>2017-Corinthians/SP-26-3-2</v>
      </c>
      <c r="D35672" s="4">
        <v>3</v>
      </c>
      <c r="E35672">
        <v>24</v>
      </c>
      <c r="F35672" t="str">
        <f t="shared" si="1117"/>
        <v>26-3-2</v>
      </c>
    </row>
    <row r="35673" spans="1:6" x14ac:dyDescent="0.3">
      <c r="A35673">
        <v>2017</v>
      </c>
      <c r="B35673" t="s">
        <v>3613</v>
      </c>
      <c r="C35673" t="str">
        <f t="shared" si="1116"/>
        <v>2017-Coritiba/PR-26-3-2</v>
      </c>
      <c r="D35673" s="4">
        <v>2.625</v>
      </c>
      <c r="E35673">
        <v>16</v>
      </c>
      <c r="F35673" t="str">
        <f t="shared" si="1117"/>
        <v>26-3-2</v>
      </c>
    </row>
    <row r="35674" spans="1:6" x14ac:dyDescent="0.3">
      <c r="A35674">
        <v>2017</v>
      </c>
      <c r="B35674" t="s">
        <v>1657</v>
      </c>
      <c r="C35674" t="str">
        <f t="shared" si="1116"/>
        <v>2017-Cruzeiro/MG-26-3-2</v>
      </c>
      <c r="D35674" s="4">
        <v>9</v>
      </c>
      <c r="E35674">
        <v>36</v>
      </c>
      <c r="F35674" t="str">
        <f t="shared" si="1117"/>
        <v>26-3-2</v>
      </c>
    </row>
    <row r="35675" spans="1:6" x14ac:dyDescent="0.3">
      <c r="A35675">
        <v>2017</v>
      </c>
      <c r="B35675" t="s">
        <v>1659</v>
      </c>
      <c r="C35675" t="str">
        <f t="shared" si="1116"/>
        <v>2017-Flamengo/RJ-26-3-2</v>
      </c>
      <c r="D35675" s="4">
        <v>4.8333370000000002</v>
      </c>
      <c r="E35675">
        <v>23</v>
      </c>
      <c r="F35675" t="str">
        <f t="shared" si="1117"/>
        <v>26-3-2</v>
      </c>
    </row>
    <row r="35676" spans="1:6" x14ac:dyDescent="0.3">
      <c r="A35676">
        <v>2017</v>
      </c>
      <c r="B35676" t="s">
        <v>1660</v>
      </c>
      <c r="C35676" t="str">
        <f t="shared" si="1116"/>
        <v>2017-Fluminense/RJ-26-3-2</v>
      </c>
      <c r="D35676" s="4">
        <v>3.75</v>
      </c>
      <c r="E35676">
        <v>18</v>
      </c>
      <c r="F35676" t="str">
        <f t="shared" si="1117"/>
        <v>26-3-2</v>
      </c>
    </row>
    <row r="35677" spans="1:6" x14ac:dyDescent="0.3">
      <c r="A35677">
        <v>2017</v>
      </c>
      <c r="B35677" t="s">
        <v>1663</v>
      </c>
      <c r="C35677" t="str">
        <f t="shared" si="1116"/>
        <v>2017-Gremio/RS-26-3-2</v>
      </c>
      <c r="D35677" s="4">
        <v>4</v>
      </c>
      <c r="E35677">
        <v>29</v>
      </c>
      <c r="F35677" t="str">
        <f t="shared" si="1117"/>
        <v>26-3-2</v>
      </c>
    </row>
    <row r="35678" spans="1:6" x14ac:dyDescent="0.3">
      <c r="A35678">
        <v>2017</v>
      </c>
      <c r="B35678" t="s">
        <v>1665</v>
      </c>
      <c r="C35678" t="str">
        <f t="shared" si="1116"/>
        <v>2017-Palmeiras/SP-26-3-2</v>
      </c>
      <c r="D35678" s="4">
        <v>4</v>
      </c>
      <c r="E35678">
        <v>30</v>
      </c>
      <c r="F35678" t="str">
        <f t="shared" si="1117"/>
        <v>26-3-2</v>
      </c>
    </row>
    <row r="35679" spans="1:6" x14ac:dyDescent="0.3">
      <c r="A35679">
        <v>2017</v>
      </c>
      <c r="B35679" t="s">
        <v>1667</v>
      </c>
      <c r="C35679" t="str">
        <f t="shared" si="1116"/>
        <v>2017-Ponte Preta/SP-26-3-2</v>
      </c>
      <c r="D35679" s="4">
        <v>3.125</v>
      </c>
      <c r="E35679">
        <v>16</v>
      </c>
      <c r="F35679" t="str">
        <f t="shared" si="1117"/>
        <v>26-3-2</v>
      </c>
    </row>
    <row r="35680" spans="1:6" x14ac:dyDescent="0.3">
      <c r="A35680">
        <v>2017</v>
      </c>
      <c r="B35680" t="s">
        <v>1669</v>
      </c>
      <c r="C35680" t="str">
        <f t="shared" si="1116"/>
        <v>2017-Santos/SP-26-3-2</v>
      </c>
      <c r="D35680" s="4">
        <v>3</v>
      </c>
      <c r="E35680">
        <v>31</v>
      </c>
      <c r="F35680" t="str">
        <f t="shared" si="1117"/>
        <v>26-3-2</v>
      </c>
    </row>
    <row r="35681" spans="1:6" x14ac:dyDescent="0.3">
      <c r="A35681">
        <v>2017</v>
      </c>
      <c r="B35681" t="s">
        <v>1670</v>
      </c>
      <c r="C35681" t="str">
        <f t="shared" si="1116"/>
        <v>2017-Sao Paulo/SP-26-3-2</v>
      </c>
      <c r="D35681" s="4">
        <v>2.6666639999999999</v>
      </c>
      <c r="E35681">
        <v>14</v>
      </c>
      <c r="F35681" t="str">
        <f t="shared" si="1117"/>
        <v>26-3-2</v>
      </c>
    </row>
    <row r="35682" spans="1:6" x14ac:dyDescent="0.3">
      <c r="A35682">
        <v>2017</v>
      </c>
      <c r="B35682" t="s">
        <v>3135</v>
      </c>
      <c r="C35682" t="str">
        <f t="shared" si="1116"/>
        <v>2017-Sport/PE-26-3-2</v>
      </c>
      <c r="D35682" s="4">
        <v>1</v>
      </c>
      <c r="E35682">
        <v>17</v>
      </c>
      <c r="F35682" t="str">
        <f t="shared" si="1117"/>
        <v>26-3-2</v>
      </c>
    </row>
    <row r="35683" spans="1:6" x14ac:dyDescent="0.3">
      <c r="A35683">
        <v>2017</v>
      </c>
      <c r="B35683" t="s">
        <v>1671</v>
      </c>
      <c r="C35683" t="str">
        <f t="shared" si="1116"/>
        <v>2017-Vasco/RJ-26-3-2</v>
      </c>
      <c r="D35683" s="4">
        <v>2.5</v>
      </c>
      <c r="E35683">
        <v>14</v>
      </c>
      <c r="F35683" t="str">
        <f t="shared" si="1117"/>
        <v>26-3-2</v>
      </c>
    </row>
    <row r="35684" spans="1:6" x14ac:dyDescent="0.3">
      <c r="A35684">
        <v>2017</v>
      </c>
      <c r="B35684" t="s">
        <v>3615</v>
      </c>
      <c r="C35684" t="str">
        <f t="shared" si="1116"/>
        <v>2017-Vitoria/BA-26-3-2</v>
      </c>
      <c r="D35684" s="4">
        <v>6</v>
      </c>
      <c r="E35684">
        <v>21</v>
      </c>
      <c r="F35684" t="str">
        <f t="shared" si="1117"/>
        <v>26-3-2</v>
      </c>
    </row>
    <row r="35685" spans="1:6" x14ac:dyDescent="0.3">
      <c r="A35685">
        <v>2017</v>
      </c>
      <c r="B35685" t="s">
        <v>4582</v>
      </c>
      <c r="C35685" t="str">
        <f t="shared" si="1116"/>
        <v>2017-Atletico/GO-26-4-0</v>
      </c>
      <c r="D35685" s="4">
        <v>7</v>
      </c>
      <c r="E35685">
        <v>16</v>
      </c>
      <c r="F35685" t="str">
        <f t="shared" si="1117"/>
        <v>26-4-0</v>
      </c>
    </row>
    <row r="35686" spans="1:6" x14ac:dyDescent="0.3">
      <c r="A35686">
        <v>2017</v>
      </c>
      <c r="B35686" t="s">
        <v>3136</v>
      </c>
      <c r="C35686" t="str">
        <f t="shared" si="1116"/>
        <v>2017-Atletico/MG-26-4-0</v>
      </c>
      <c r="D35686" s="4">
        <v>5</v>
      </c>
      <c r="E35686">
        <v>25</v>
      </c>
      <c r="F35686" t="str">
        <f t="shared" si="1117"/>
        <v>26-4-0</v>
      </c>
    </row>
    <row r="35687" spans="1:6" x14ac:dyDescent="0.3">
      <c r="A35687">
        <v>2017</v>
      </c>
      <c r="B35687" t="s">
        <v>1672</v>
      </c>
      <c r="C35687" t="str">
        <f t="shared" si="1116"/>
        <v>2017-Atletico/PR-26-4-0</v>
      </c>
      <c r="D35687" s="4">
        <v>5</v>
      </c>
      <c r="E35687">
        <v>27</v>
      </c>
      <c r="F35687" t="str">
        <f t="shared" si="1117"/>
        <v>26-4-0</v>
      </c>
    </row>
    <row r="35688" spans="1:6" x14ac:dyDescent="0.3">
      <c r="A35688">
        <v>2017</v>
      </c>
      <c r="B35688" t="s">
        <v>4031</v>
      </c>
      <c r="C35688" t="str">
        <f t="shared" si="1116"/>
        <v>2017-Avai/SC-26-4-0</v>
      </c>
      <c r="D35688" s="4">
        <v>8</v>
      </c>
      <c r="E35688">
        <v>25</v>
      </c>
      <c r="F35688" t="str">
        <f t="shared" si="1117"/>
        <v>26-4-0</v>
      </c>
    </row>
    <row r="35689" spans="1:6" x14ac:dyDescent="0.3">
      <c r="A35689">
        <v>2017</v>
      </c>
      <c r="B35689" t="s">
        <v>5021</v>
      </c>
      <c r="C35689" t="str">
        <f t="shared" si="1116"/>
        <v>2017-Bahia/BA-26-4-0</v>
      </c>
      <c r="D35689" s="4">
        <v>2</v>
      </c>
      <c r="E35689">
        <v>19</v>
      </c>
      <c r="F35689" t="str">
        <f t="shared" si="1117"/>
        <v>26-4-0</v>
      </c>
    </row>
    <row r="35690" spans="1:6" x14ac:dyDescent="0.3">
      <c r="A35690">
        <v>2017</v>
      </c>
      <c r="B35690" t="s">
        <v>1673</v>
      </c>
      <c r="C35690" t="str">
        <f t="shared" si="1116"/>
        <v>2017-Botafogo/RJ-26-4-0</v>
      </c>
      <c r="D35690" s="4">
        <v>9</v>
      </c>
      <c r="E35690">
        <v>33</v>
      </c>
      <c r="F35690" t="str">
        <f t="shared" si="1117"/>
        <v>26-4-0</v>
      </c>
    </row>
    <row r="35691" spans="1:6" x14ac:dyDescent="0.3">
      <c r="A35691">
        <v>2017</v>
      </c>
      <c r="B35691" t="s">
        <v>5393</v>
      </c>
      <c r="C35691" t="str">
        <f t="shared" si="1116"/>
        <v>2017-Chapecoense/SC-26-4-0</v>
      </c>
      <c r="D35691" s="4">
        <v>3</v>
      </c>
      <c r="E35691">
        <v>25</v>
      </c>
      <c r="F35691" t="str">
        <f t="shared" si="1117"/>
        <v>26-4-0</v>
      </c>
    </row>
    <row r="35692" spans="1:6" x14ac:dyDescent="0.3">
      <c r="A35692">
        <v>2017</v>
      </c>
      <c r="B35692" t="s">
        <v>1674</v>
      </c>
      <c r="C35692" t="str">
        <f t="shared" si="1116"/>
        <v>2017-Corinthians/SP-26-4-0</v>
      </c>
      <c r="D35692" s="4">
        <v>6</v>
      </c>
      <c r="E35692">
        <v>43</v>
      </c>
      <c r="F35692" t="str">
        <f t="shared" si="1117"/>
        <v>26-4-0</v>
      </c>
    </row>
    <row r="35693" spans="1:6" x14ac:dyDescent="0.3">
      <c r="A35693">
        <v>2017</v>
      </c>
      <c r="B35693" t="s">
        <v>3616</v>
      </c>
      <c r="C35693" t="str">
        <f t="shared" si="1116"/>
        <v>2017-Coritiba/PR-26-4-0</v>
      </c>
      <c r="D35693" s="4">
        <v>2</v>
      </c>
      <c r="E35693">
        <v>27</v>
      </c>
      <c r="F35693" t="str">
        <f t="shared" si="1117"/>
        <v>26-4-0</v>
      </c>
    </row>
    <row r="35694" spans="1:6" x14ac:dyDescent="0.3">
      <c r="A35694">
        <v>2017</v>
      </c>
      <c r="B35694" t="s">
        <v>1675</v>
      </c>
      <c r="C35694" t="str">
        <f t="shared" si="1116"/>
        <v>2017-Cruzeiro/MG-26-4-0</v>
      </c>
      <c r="D35694" s="4">
        <v>10</v>
      </c>
      <c r="E35694">
        <v>32</v>
      </c>
      <c r="F35694" t="str">
        <f t="shared" si="1117"/>
        <v>26-4-0</v>
      </c>
    </row>
    <row r="35695" spans="1:6" x14ac:dyDescent="0.3">
      <c r="A35695">
        <v>2017</v>
      </c>
      <c r="B35695" t="s">
        <v>1677</v>
      </c>
      <c r="C35695" t="str">
        <f t="shared" si="1116"/>
        <v>2017-Flamengo/RJ-26-4-0</v>
      </c>
      <c r="D35695" s="4">
        <v>9</v>
      </c>
      <c r="E35695">
        <v>33</v>
      </c>
      <c r="F35695" t="str">
        <f t="shared" si="1117"/>
        <v>26-4-0</v>
      </c>
    </row>
    <row r="35696" spans="1:6" x14ac:dyDescent="0.3">
      <c r="A35696">
        <v>2017</v>
      </c>
      <c r="B35696" t="s">
        <v>1678</v>
      </c>
      <c r="C35696" t="str">
        <f t="shared" si="1116"/>
        <v>2017-Fluminense/RJ-26-4-0</v>
      </c>
      <c r="D35696" s="4">
        <v>4.6666660000000002</v>
      </c>
      <c r="E35696">
        <v>21</v>
      </c>
      <c r="F35696" t="str">
        <f t="shared" si="1117"/>
        <v>26-4-0</v>
      </c>
    </row>
    <row r="35697" spans="1:6" x14ac:dyDescent="0.3">
      <c r="A35697">
        <v>2017</v>
      </c>
      <c r="B35697" t="s">
        <v>1681</v>
      </c>
      <c r="C35697" t="str">
        <f t="shared" si="1116"/>
        <v>2017-Gremio/RS-26-4-0</v>
      </c>
      <c r="D35697" s="4">
        <v>4</v>
      </c>
      <c r="E35697">
        <v>33</v>
      </c>
      <c r="F35697" t="str">
        <f t="shared" si="1117"/>
        <v>26-4-0</v>
      </c>
    </row>
    <row r="35698" spans="1:6" x14ac:dyDescent="0.3">
      <c r="A35698">
        <v>2017</v>
      </c>
      <c r="B35698" t="s">
        <v>1683</v>
      </c>
      <c r="C35698" t="str">
        <f t="shared" si="1116"/>
        <v>2017-Palmeiras/SP-26-4-0</v>
      </c>
      <c r="D35698" s="4">
        <v>7</v>
      </c>
      <c r="E35698">
        <v>26</v>
      </c>
      <c r="F35698" t="str">
        <f t="shared" si="1117"/>
        <v>26-4-0</v>
      </c>
    </row>
    <row r="35699" spans="1:6" x14ac:dyDescent="0.3">
      <c r="A35699">
        <v>2017</v>
      </c>
      <c r="B35699" t="s">
        <v>1685</v>
      </c>
      <c r="C35699" t="str">
        <f t="shared" si="1116"/>
        <v>2017-Ponte Preta/SP-26-4-0</v>
      </c>
      <c r="D35699" s="4">
        <v>6</v>
      </c>
      <c r="E35699">
        <v>20</v>
      </c>
      <c r="F35699" t="str">
        <f t="shared" si="1117"/>
        <v>26-4-0</v>
      </c>
    </row>
    <row r="35700" spans="1:6" x14ac:dyDescent="0.3">
      <c r="A35700">
        <v>2017</v>
      </c>
      <c r="B35700" t="s">
        <v>1687</v>
      </c>
      <c r="C35700" t="str">
        <f t="shared" si="1116"/>
        <v>2017-Santos/SP-26-4-0</v>
      </c>
      <c r="D35700" s="4">
        <v>5</v>
      </c>
      <c r="E35700">
        <v>31</v>
      </c>
      <c r="F35700" t="str">
        <f t="shared" si="1117"/>
        <v>26-4-0</v>
      </c>
    </row>
    <row r="35701" spans="1:6" x14ac:dyDescent="0.3">
      <c r="A35701">
        <v>2017</v>
      </c>
      <c r="B35701" t="s">
        <v>1688</v>
      </c>
      <c r="C35701" t="str">
        <f t="shared" si="1116"/>
        <v>2017-Sao Paulo/SP-26-4-0</v>
      </c>
      <c r="D35701" s="4">
        <v>4.2</v>
      </c>
      <c r="E35701">
        <v>16</v>
      </c>
      <c r="F35701" t="str">
        <f t="shared" si="1117"/>
        <v>26-4-0</v>
      </c>
    </row>
    <row r="35702" spans="1:6" x14ac:dyDescent="0.3">
      <c r="A35702">
        <v>2017</v>
      </c>
      <c r="B35702" t="s">
        <v>3138</v>
      </c>
      <c r="C35702" t="str">
        <f t="shared" si="1116"/>
        <v>2017-Sport/PE-26-4-0</v>
      </c>
      <c r="D35702" s="4">
        <v>0</v>
      </c>
      <c r="E35702">
        <v>25</v>
      </c>
      <c r="F35702" t="str">
        <f t="shared" si="1117"/>
        <v>26-4-0</v>
      </c>
    </row>
    <row r="35703" spans="1:6" x14ac:dyDescent="0.3">
      <c r="A35703">
        <v>2017</v>
      </c>
      <c r="B35703" t="s">
        <v>1689</v>
      </c>
      <c r="C35703" t="str">
        <f t="shared" si="1116"/>
        <v>2017-Vasco/RJ-26-4-0</v>
      </c>
      <c r="D35703" s="4">
        <v>4</v>
      </c>
      <c r="E35703">
        <v>19</v>
      </c>
      <c r="F35703" t="str">
        <f t="shared" si="1117"/>
        <v>26-4-0</v>
      </c>
    </row>
    <row r="35704" spans="1:6" x14ac:dyDescent="0.3">
      <c r="A35704">
        <v>2017</v>
      </c>
      <c r="B35704" t="s">
        <v>3618</v>
      </c>
      <c r="C35704" t="str">
        <f t="shared" si="1116"/>
        <v>2017-Vitoria/BA-26-4-0</v>
      </c>
      <c r="D35704" s="4">
        <v>4</v>
      </c>
      <c r="E35704">
        <v>12</v>
      </c>
      <c r="F35704" t="str">
        <f t="shared" si="1117"/>
        <v>26-4-0</v>
      </c>
    </row>
    <row r="35705" spans="1:6" x14ac:dyDescent="0.3">
      <c r="A35705">
        <v>2017</v>
      </c>
      <c r="B35705" t="s">
        <v>4586</v>
      </c>
      <c r="C35705" t="str">
        <f t="shared" si="1116"/>
        <v>2017-Atletico/GO-26-4-1</v>
      </c>
      <c r="D35705" s="4">
        <v>7</v>
      </c>
      <c r="E35705">
        <v>18</v>
      </c>
      <c r="F35705" t="str">
        <f t="shared" si="1117"/>
        <v>26-4-1</v>
      </c>
    </row>
    <row r="35706" spans="1:6" x14ac:dyDescent="0.3">
      <c r="A35706">
        <v>2017</v>
      </c>
      <c r="B35706" t="s">
        <v>3139</v>
      </c>
      <c r="C35706" t="str">
        <f t="shared" si="1116"/>
        <v>2017-Atletico/MG-26-4-1</v>
      </c>
      <c r="D35706" s="4">
        <v>7</v>
      </c>
      <c r="E35706">
        <v>27</v>
      </c>
      <c r="F35706" t="str">
        <f t="shared" si="1117"/>
        <v>26-4-1</v>
      </c>
    </row>
    <row r="35707" spans="1:6" x14ac:dyDescent="0.3">
      <c r="A35707">
        <v>2017</v>
      </c>
      <c r="B35707" t="s">
        <v>1690</v>
      </c>
      <c r="C35707" t="str">
        <f t="shared" si="1116"/>
        <v>2017-Atletico/PR-26-4-1</v>
      </c>
      <c r="D35707" s="4">
        <v>5</v>
      </c>
      <c r="E35707">
        <v>22</v>
      </c>
      <c r="F35707" t="str">
        <f t="shared" si="1117"/>
        <v>26-4-1</v>
      </c>
    </row>
    <row r="35708" spans="1:6" x14ac:dyDescent="0.3">
      <c r="A35708">
        <v>2017</v>
      </c>
      <c r="B35708" t="s">
        <v>4034</v>
      </c>
      <c r="C35708" t="str">
        <f t="shared" si="1116"/>
        <v>2017-Avai/SC-26-4-1</v>
      </c>
      <c r="D35708" s="4">
        <v>10</v>
      </c>
      <c r="E35708">
        <v>19</v>
      </c>
      <c r="F35708" t="str">
        <f t="shared" si="1117"/>
        <v>26-4-1</v>
      </c>
    </row>
    <row r="35709" spans="1:6" x14ac:dyDescent="0.3">
      <c r="A35709">
        <v>2017</v>
      </c>
      <c r="B35709" t="s">
        <v>5023</v>
      </c>
      <c r="C35709" t="str">
        <f t="shared" si="1116"/>
        <v>2017-Bahia/BA-26-4-1</v>
      </c>
      <c r="D35709" s="4">
        <v>4</v>
      </c>
      <c r="E35709">
        <v>26</v>
      </c>
      <c r="F35709" t="str">
        <f t="shared" si="1117"/>
        <v>26-4-1</v>
      </c>
    </row>
    <row r="35710" spans="1:6" x14ac:dyDescent="0.3">
      <c r="A35710">
        <v>2017</v>
      </c>
      <c r="B35710" t="s">
        <v>1691</v>
      </c>
      <c r="C35710" t="str">
        <f t="shared" si="1116"/>
        <v>2017-Botafogo/RJ-26-4-1</v>
      </c>
      <c r="D35710" s="4">
        <v>9</v>
      </c>
      <c r="E35710">
        <v>35</v>
      </c>
      <c r="F35710" t="str">
        <f t="shared" si="1117"/>
        <v>26-4-1</v>
      </c>
    </row>
    <row r="35711" spans="1:6" x14ac:dyDescent="0.3">
      <c r="A35711">
        <v>2017</v>
      </c>
      <c r="B35711" t="s">
        <v>5394</v>
      </c>
      <c r="C35711" t="str">
        <f t="shared" si="1116"/>
        <v>2017-Chapecoense/SC-26-4-1</v>
      </c>
      <c r="D35711" s="4">
        <v>3</v>
      </c>
      <c r="E35711">
        <v>24</v>
      </c>
      <c r="F35711" t="str">
        <f t="shared" si="1117"/>
        <v>26-4-1</v>
      </c>
    </row>
    <row r="35712" spans="1:6" x14ac:dyDescent="0.3">
      <c r="A35712">
        <v>2017</v>
      </c>
      <c r="B35712" t="s">
        <v>1692</v>
      </c>
      <c r="C35712" t="str">
        <f t="shared" si="1116"/>
        <v>2017-Corinthians/SP-26-4-1</v>
      </c>
      <c r="D35712" s="4">
        <v>3</v>
      </c>
      <c r="E35712">
        <v>33</v>
      </c>
      <c r="F35712" t="str">
        <f t="shared" si="1117"/>
        <v>26-4-1</v>
      </c>
    </row>
    <row r="35713" spans="1:6" x14ac:dyDescent="0.3">
      <c r="A35713">
        <v>2017</v>
      </c>
      <c r="B35713" t="s">
        <v>3619</v>
      </c>
      <c r="C35713" t="str">
        <f t="shared" si="1116"/>
        <v>2017-Coritiba/PR-26-4-1</v>
      </c>
      <c r="D35713" s="4">
        <v>2</v>
      </c>
      <c r="E35713">
        <v>28</v>
      </c>
      <c r="F35713" t="str">
        <f t="shared" si="1117"/>
        <v>26-4-1</v>
      </c>
    </row>
    <row r="35714" spans="1:6" x14ac:dyDescent="0.3">
      <c r="A35714">
        <v>2017</v>
      </c>
      <c r="B35714" t="s">
        <v>1693</v>
      </c>
      <c r="C35714" t="str">
        <f t="shared" si="1116"/>
        <v>2017-Cruzeiro/MG-26-4-1</v>
      </c>
      <c r="D35714" s="4">
        <v>3</v>
      </c>
      <c r="E35714">
        <v>27</v>
      </c>
      <c r="F35714" t="str">
        <f t="shared" si="1117"/>
        <v>26-4-1</v>
      </c>
    </row>
    <row r="35715" spans="1:6" x14ac:dyDescent="0.3">
      <c r="A35715">
        <v>2017</v>
      </c>
      <c r="B35715" t="s">
        <v>1695</v>
      </c>
      <c r="C35715" t="str">
        <f t="shared" ref="C35715:C35778" si="1118">A35715&amp;"-"&amp;B35715</f>
        <v>2017-Flamengo/RJ-26-4-1</v>
      </c>
      <c r="D35715" s="4">
        <v>6</v>
      </c>
      <c r="E35715">
        <v>31</v>
      </c>
      <c r="F35715" t="str">
        <f t="shared" ref="F35715:F35778" si="1119">RIGHT(B35715,LEN(C35715)-FIND("-",C35715,6))</f>
        <v>26-4-1</v>
      </c>
    </row>
    <row r="35716" spans="1:6" x14ac:dyDescent="0.3">
      <c r="A35716">
        <v>2017</v>
      </c>
      <c r="B35716" t="s">
        <v>1696</v>
      </c>
      <c r="C35716" t="str">
        <f t="shared" si="1118"/>
        <v>2017-Fluminense/RJ-26-4-1</v>
      </c>
      <c r="D35716" s="4">
        <v>5</v>
      </c>
      <c r="E35716">
        <v>24</v>
      </c>
      <c r="F35716" t="str">
        <f t="shared" si="1119"/>
        <v>26-4-1</v>
      </c>
    </row>
    <row r="35717" spans="1:6" x14ac:dyDescent="0.3">
      <c r="A35717">
        <v>2017</v>
      </c>
      <c r="B35717" t="s">
        <v>1699</v>
      </c>
      <c r="C35717" t="str">
        <f t="shared" si="1118"/>
        <v>2017-Gremio/RS-26-4-1</v>
      </c>
      <c r="D35717" s="4">
        <v>7.4</v>
      </c>
      <c r="E35717">
        <v>33</v>
      </c>
      <c r="F35717" t="str">
        <f t="shared" si="1119"/>
        <v>26-4-1</v>
      </c>
    </row>
    <row r="35718" spans="1:6" x14ac:dyDescent="0.3">
      <c r="A35718">
        <v>2017</v>
      </c>
      <c r="B35718" t="s">
        <v>1701</v>
      </c>
      <c r="C35718" t="str">
        <f t="shared" si="1118"/>
        <v>2017-Palmeiras/SP-26-4-1</v>
      </c>
      <c r="D35718" s="4">
        <v>5</v>
      </c>
      <c r="E35718">
        <v>30</v>
      </c>
      <c r="F35718" t="str">
        <f t="shared" si="1119"/>
        <v>26-4-1</v>
      </c>
    </row>
    <row r="35719" spans="1:6" x14ac:dyDescent="0.3">
      <c r="A35719">
        <v>2017</v>
      </c>
      <c r="B35719" t="s">
        <v>1703</v>
      </c>
      <c r="C35719" t="str">
        <f t="shared" si="1118"/>
        <v>2017-Ponte Preta/SP-26-4-1</v>
      </c>
      <c r="D35719" s="4">
        <v>3</v>
      </c>
      <c r="E35719">
        <v>21</v>
      </c>
      <c r="F35719" t="str">
        <f t="shared" si="1119"/>
        <v>26-4-1</v>
      </c>
    </row>
    <row r="35720" spans="1:6" x14ac:dyDescent="0.3">
      <c r="A35720">
        <v>2017</v>
      </c>
      <c r="B35720" t="s">
        <v>1705</v>
      </c>
      <c r="C35720" t="str">
        <f t="shared" si="1118"/>
        <v>2017-Santos/SP-26-4-1</v>
      </c>
      <c r="D35720" s="4">
        <v>6</v>
      </c>
      <c r="E35720">
        <v>41</v>
      </c>
      <c r="F35720" t="str">
        <f t="shared" si="1119"/>
        <v>26-4-1</v>
      </c>
    </row>
    <row r="35721" spans="1:6" x14ac:dyDescent="0.3">
      <c r="A35721">
        <v>2017</v>
      </c>
      <c r="B35721" t="s">
        <v>1706</v>
      </c>
      <c r="C35721" t="str">
        <f t="shared" si="1118"/>
        <v>2017-Sao Paulo/SP-26-4-1</v>
      </c>
      <c r="D35721" s="4">
        <v>5</v>
      </c>
      <c r="E35721">
        <v>16</v>
      </c>
      <c r="F35721" t="str">
        <f t="shared" si="1119"/>
        <v>26-4-1</v>
      </c>
    </row>
    <row r="35722" spans="1:6" x14ac:dyDescent="0.3">
      <c r="A35722">
        <v>2017</v>
      </c>
      <c r="B35722" t="s">
        <v>3141</v>
      </c>
      <c r="C35722" t="str">
        <f t="shared" si="1118"/>
        <v>2017-Sport/PE-26-4-1</v>
      </c>
      <c r="D35722" s="4">
        <v>1</v>
      </c>
      <c r="E35722">
        <v>21</v>
      </c>
      <c r="F35722" t="str">
        <f t="shared" si="1119"/>
        <v>26-4-1</v>
      </c>
    </row>
    <row r="35723" spans="1:6" x14ac:dyDescent="0.3">
      <c r="A35723">
        <v>2017</v>
      </c>
      <c r="B35723" t="s">
        <v>1707</v>
      </c>
      <c r="C35723" t="str">
        <f t="shared" si="1118"/>
        <v>2017-Vasco/RJ-26-4-1</v>
      </c>
      <c r="D35723" s="4">
        <v>4</v>
      </c>
      <c r="E35723">
        <v>20</v>
      </c>
      <c r="F35723" t="str">
        <f t="shared" si="1119"/>
        <v>26-4-1</v>
      </c>
    </row>
    <row r="35724" spans="1:6" x14ac:dyDescent="0.3">
      <c r="A35724">
        <v>2017</v>
      </c>
      <c r="B35724" t="s">
        <v>3621</v>
      </c>
      <c r="C35724" t="str">
        <f t="shared" si="1118"/>
        <v>2017-Vitoria/BA-26-4-1</v>
      </c>
      <c r="D35724" s="4">
        <v>7</v>
      </c>
      <c r="E35724">
        <v>15</v>
      </c>
      <c r="F35724" t="str">
        <f t="shared" si="1119"/>
        <v>26-4-1</v>
      </c>
    </row>
    <row r="35725" spans="1:6" x14ac:dyDescent="0.3">
      <c r="A35725">
        <v>2017</v>
      </c>
      <c r="B35725" t="s">
        <v>4590</v>
      </c>
      <c r="C35725" t="str">
        <f t="shared" si="1118"/>
        <v>2017-Atletico/GO-26-4-2</v>
      </c>
      <c r="D35725" s="4">
        <v>6</v>
      </c>
      <c r="E35725">
        <v>15</v>
      </c>
      <c r="F35725" t="str">
        <f t="shared" si="1119"/>
        <v>26-4-2</v>
      </c>
    </row>
    <row r="35726" spans="1:6" x14ac:dyDescent="0.3">
      <c r="A35726">
        <v>2017</v>
      </c>
      <c r="B35726" t="s">
        <v>3142</v>
      </c>
      <c r="C35726" t="str">
        <f t="shared" si="1118"/>
        <v>2017-Atletico/MG-26-4-2</v>
      </c>
      <c r="D35726" s="4">
        <v>6</v>
      </c>
      <c r="E35726">
        <v>24</v>
      </c>
      <c r="F35726" t="str">
        <f t="shared" si="1119"/>
        <v>26-4-2</v>
      </c>
    </row>
    <row r="35727" spans="1:6" x14ac:dyDescent="0.3">
      <c r="A35727">
        <v>2017</v>
      </c>
      <c r="B35727" t="s">
        <v>1708</v>
      </c>
      <c r="C35727" t="str">
        <f t="shared" si="1118"/>
        <v>2017-Atletico/PR-26-4-2</v>
      </c>
      <c r="D35727" s="4">
        <v>7</v>
      </c>
      <c r="E35727">
        <v>22</v>
      </c>
      <c r="F35727" t="str">
        <f t="shared" si="1119"/>
        <v>26-4-2</v>
      </c>
    </row>
    <row r="35728" spans="1:6" x14ac:dyDescent="0.3">
      <c r="A35728">
        <v>2017</v>
      </c>
      <c r="B35728" t="s">
        <v>4037</v>
      </c>
      <c r="C35728" t="str">
        <f t="shared" si="1118"/>
        <v>2017-Avai/SC-26-4-2</v>
      </c>
      <c r="D35728" s="4">
        <v>8</v>
      </c>
      <c r="E35728">
        <v>20</v>
      </c>
      <c r="F35728" t="str">
        <f t="shared" si="1119"/>
        <v>26-4-2</v>
      </c>
    </row>
    <row r="35729" spans="1:6" x14ac:dyDescent="0.3">
      <c r="A35729">
        <v>2017</v>
      </c>
      <c r="B35729" t="s">
        <v>5025</v>
      </c>
      <c r="C35729" t="str">
        <f t="shared" si="1118"/>
        <v>2017-Bahia/BA-26-4-2</v>
      </c>
      <c r="D35729" s="4">
        <v>1</v>
      </c>
      <c r="E35729">
        <v>17</v>
      </c>
      <c r="F35729" t="str">
        <f t="shared" si="1119"/>
        <v>26-4-2</v>
      </c>
    </row>
    <row r="35730" spans="1:6" x14ac:dyDescent="0.3">
      <c r="A35730">
        <v>2017</v>
      </c>
      <c r="B35730" t="s">
        <v>1709</v>
      </c>
      <c r="C35730" t="str">
        <f t="shared" si="1118"/>
        <v>2017-Botafogo/RJ-26-4-2</v>
      </c>
      <c r="D35730" s="4">
        <v>4.6666619999999996</v>
      </c>
      <c r="E35730">
        <v>14</v>
      </c>
      <c r="F35730" t="str">
        <f t="shared" si="1119"/>
        <v>26-4-2</v>
      </c>
    </row>
    <row r="35731" spans="1:6" x14ac:dyDescent="0.3">
      <c r="A35731">
        <v>2017</v>
      </c>
      <c r="B35731" t="s">
        <v>5395</v>
      </c>
      <c r="C35731" t="str">
        <f t="shared" si="1118"/>
        <v>2017-Chapecoense/SC-26-4-2</v>
      </c>
      <c r="D35731" s="4">
        <v>3</v>
      </c>
      <c r="E35731">
        <v>28</v>
      </c>
      <c r="F35731" t="str">
        <f t="shared" si="1119"/>
        <v>26-4-2</v>
      </c>
    </row>
    <row r="35732" spans="1:6" x14ac:dyDescent="0.3">
      <c r="A35732">
        <v>2017</v>
      </c>
      <c r="B35732" t="s">
        <v>1710</v>
      </c>
      <c r="C35732" t="str">
        <f t="shared" si="1118"/>
        <v>2017-Corinthians/SP-26-4-2</v>
      </c>
      <c r="D35732" s="4">
        <v>6</v>
      </c>
      <c r="E35732">
        <v>36</v>
      </c>
      <c r="F35732" t="str">
        <f t="shared" si="1119"/>
        <v>26-4-2</v>
      </c>
    </row>
    <row r="35733" spans="1:6" x14ac:dyDescent="0.3">
      <c r="A35733">
        <v>2017</v>
      </c>
      <c r="B35733" t="s">
        <v>3622</v>
      </c>
      <c r="C35733" t="str">
        <f t="shared" si="1118"/>
        <v>2017-Coritiba/PR-26-4-2</v>
      </c>
      <c r="D35733" s="4">
        <v>4</v>
      </c>
      <c r="E35733">
        <v>28</v>
      </c>
      <c r="F35733" t="str">
        <f t="shared" si="1119"/>
        <v>26-4-2</v>
      </c>
    </row>
    <row r="35734" spans="1:6" x14ac:dyDescent="0.3">
      <c r="A35734">
        <v>2017</v>
      </c>
      <c r="B35734" t="s">
        <v>1711</v>
      </c>
      <c r="C35734" t="str">
        <f t="shared" si="1118"/>
        <v>2017-Cruzeiro/MG-26-4-2</v>
      </c>
      <c r="D35734" s="4">
        <v>5</v>
      </c>
      <c r="E35734">
        <v>22</v>
      </c>
      <c r="F35734" t="str">
        <f t="shared" si="1119"/>
        <v>26-4-2</v>
      </c>
    </row>
    <row r="35735" spans="1:6" x14ac:dyDescent="0.3">
      <c r="A35735">
        <v>2017</v>
      </c>
      <c r="B35735" t="s">
        <v>1713</v>
      </c>
      <c r="C35735" t="str">
        <f t="shared" si="1118"/>
        <v>2017-Flamengo/RJ-26-4-2</v>
      </c>
      <c r="D35735" s="4">
        <v>6</v>
      </c>
      <c r="E35735">
        <v>37</v>
      </c>
      <c r="F35735" t="str">
        <f t="shared" si="1119"/>
        <v>26-4-2</v>
      </c>
    </row>
    <row r="35736" spans="1:6" x14ac:dyDescent="0.3">
      <c r="A35736">
        <v>2017</v>
      </c>
      <c r="B35736" t="s">
        <v>1714</v>
      </c>
      <c r="C35736" t="str">
        <f t="shared" si="1118"/>
        <v>2017-Fluminense/RJ-26-4-2</v>
      </c>
      <c r="D35736" s="4">
        <v>5</v>
      </c>
      <c r="E35736">
        <v>18</v>
      </c>
      <c r="F35736" t="str">
        <f t="shared" si="1119"/>
        <v>26-4-2</v>
      </c>
    </row>
    <row r="35737" spans="1:6" x14ac:dyDescent="0.3">
      <c r="A35737">
        <v>2017</v>
      </c>
      <c r="B35737" t="s">
        <v>1717</v>
      </c>
      <c r="C35737" t="str">
        <f t="shared" si="1118"/>
        <v>2017-Gremio/RS-26-4-2</v>
      </c>
      <c r="D35737" s="4">
        <v>6</v>
      </c>
      <c r="E35737">
        <v>30</v>
      </c>
      <c r="F35737" t="str">
        <f t="shared" si="1119"/>
        <v>26-4-2</v>
      </c>
    </row>
    <row r="35738" spans="1:6" x14ac:dyDescent="0.3">
      <c r="A35738">
        <v>2017</v>
      </c>
      <c r="B35738" t="s">
        <v>1719</v>
      </c>
      <c r="C35738" t="str">
        <f t="shared" si="1118"/>
        <v>2017-Palmeiras/SP-26-4-2</v>
      </c>
      <c r="D35738" s="4">
        <v>9</v>
      </c>
      <c r="E35738">
        <v>29</v>
      </c>
      <c r="F35738" t="str">
        <f t="shared" si="1119"/>
        <v>26-4-2</v>
      </c>
    </row>
    <row r="35739" spans="1:6" x14ac:dyDescent="0.3">
      <c r="A35739">
        <v>2017</v>
      </c>
      <c r="B35739" t="s">
        <v>1721</v>
      </c>
      <c r="C35739" t="str">
        <f t="shared" si="1118"/>
        <v>2017-Ponte Preta/SP-26-4-2</v>
      </c>
      <c r="D35739" s="4">
        <v>5</v>
      </c>
      <c r="E35739">
        <v>17</v>
      </c>
      <c r="F35739" t="str">
        <f t="shared" si="1119"/>
        <v>26-4-2</v>
      </c>
    </row>
    <row r="35740" spans="1:6" x14ac:dyDescent="0.3">
      <c r="A35740">
        <v>2017</v>
      </c>
      <c r="B35740" t="s">
        <v>1723</v>
      </c>
      <c r="C35740" t="str">
        <f t="shared" si="1118"/>
        <v>2017-Santos/SP-26-4-2</v>
      </c>
      <c r="D35740" s="4">
        <v>4</v>
      </c>
      <c r="E35740">
        <v>38</v>
      </c>
      <c r="F35740" t="str">
        <f t="shared" si="1119"/>
        <v>26-4-2</v>
      </c>
    </row>
    <row r="35741" spans="1:6" x14ac:dyDescent="0.3">
      <c r="A35741">
        <v>2017</v>
      </c>
      <c r="B35741" t="s">
        <v>1724</v>
      </c>
      <c r="C35741" t="str">
        <f t="shared" si="1118"/>
        <v>2017-Sao Paulo/SP-26-4-2</v>
      </c>
      <c r="D35741" s="4">
        <v>4</v>
      </c>
      <c r="E35741">
        <v>20</v>
      </c>
      <c r="F35741" t="str">
        <f t="shared" si="1119"/>
        <v>26-4-2</v>
      </c>
    </row>
    <row r="35742" spans="1:6" x14ac:dyDescent="0.3">
      <c r="A35742">
        <v>2017</v>
      </c>
      <c r="B35742" t="s">
        <v>3144</v>
      </c>
      <c r="C35742" t="str">
        <f t="shared" si="1118"/>
        <v>2017-Sport/PE-26-4-2</v>
      </c>
      <c r="D35742" s="4">
        <v>1</v>
      </c>
      <c r="E35742">
        <v>32</v>
      </c>
      <c r="F35742" t="str">
        <f t="shared" si="1119"/>
        <v>26-4-2</v>
      </c>
    </row>
    <row r="35743" spans="1:6" x14ac:dyDescent="0.3">
      <c r="A35743">
        <v>2017</v>
      </c>
      <c r="B35743" t="s">
        <v>1725</v>
      </c>
      <c r="C35743" t="str">
        <f t="shared" si="1118"/>
        <v>2017-Vasco/RJ-26-4-2</v>
      </c>
      <c r="D35743" s="4">
        <v>5</v>
      </c>
      <c r="E35743">
        <v>14</v>
      </c>
      <c r="F35743" t="str">
        <f t="shared" si="1119"/>
        <v>26-4-2</v>
      </c>
    </row>
    <row r="35744" spans="1:6" x14ac:dyDescent="0.3">
      <c r="A35744">
        <v>2017</v>
      </c>
      <c r="B35744" t="s">
        <v>3624</v>
      </c>
      <c r="C35744" t="str">
        <f t="shared" si="1118"/>
        <v>2017-Vitoria/BA-26-4-2</v>
      </c>
      <c r="D35744" s="4">
        <v>9</v>
      </c>
      <c r="E35744">
        <v>17</v>
      </c>
      <c r="F35744" t="str">
        <f t="shared" si="1119"/>
        <v>26-4-2</v>
      </c>
    </row>
    <row r="35745" spans="1:6" x14ac:dyDescent="0.3">
      <c r="A35745">
        <v>2017</v>
      </c>
      <c r="B35745" t="s">
        <v>4594</v>
      </c>
      <c r="C35745" t="str">
        <f t="shared" si="1118"/>
        <v>2017-Atletico/GO-26-4-3</v>
      </c>
      <c r="D35745" s="4">
        <v>2</v>
      </c>
      <c r="E35745">
        <v>9</v>
      </c>
      <c r="F35745" t="str">
        <f t="shared" si="1119"/>
        <v>26-4-3</v>
      </c>
    </row>
    <row r="35746" spans="1:6" x14ac:dyDescent="0.3">
      <c r="A35746">
        <v>2017</v>
      </c>
      <c r="B35746" t="s">
        <v>3145</v>
      </c>
      <c r="C35746" t="str">
        <f t="shared" si="1118"/>
        <v>2017-Atletico/MG-26-4-3</v>
      </c>
      <c r="D35746" s="4">
        <v>3</v>
      </c>
      <c r="E35746">
        <v>28</v>
      </c>
      <c r="F35746" t="str">
        <f t="shared" si="1119"/>
        <v>26-4-3</v>
      </c>
    </row>
    <row r="35747" spans="1:6" x14ac:dyDescent="0.3">
      <c r="A35747">
        <v>2017</v>
      </c>
      <c r="B35747" t="s">
        <v>1726</v>
      </c>
      <c r="C35747" t="str">
        <f t="shared" si="1118"/>
        <v>2017-Atletico/PR-26-4-3</v>
      </c>
      <c r="D35747" s="4">
        <v>10</v>
      </c>
      <c r="E35747">
        <v>31</v>
      </c>
      <c r="F35747" t="str">
        <f t="shared" si="1119"/>
        <v>26-4-3</v>
      </c>
    </row>
    <row r="35748" spans="1:6" x14ac:dyDescent="0.3">
      <c r="A35748">
        <v>2017</v>
      </c>
      <c r="B35748" t="s">
        <v>4040</v>
      </c>
      <c r="C35748" t="str">
        <f t="shared" si="1118"/>
        <v>2017-Avai/SC-26-4-3</v>
      </c>
      <c r="D35748" s="4">
        <v>5</v>
      </c>
      <c r="E35748">
        <v>20</v>
      </c>
      <c r="F35748" t="str">
        <f t="shared" si="1119"/>
        <v>26-4-3</v>
      </c>
    </row>
    <row r="35749" spans="1:6" x14ac:dyDescent="0.3">
      <c r="A35749">
        <v>2017</v>
      </c>
      <c r="B35749" t="s">
        <v>5027</v>
      </c>
      <c r="C35749" t="str">
        <f t="shared" si="1118"/>
        <v>2017-Bahia/BA-26-4-3</v>
      </c>
      <c r="D35749" s="4">
        <v>7</v>
      </c>
      <c r="E35749">
        <v>23</v>
      </c>
      <c r="F35749" t="str">
        <f t="shared" si="1119"/>
        <v>26-4-3</v>
      </c>
    </row>
    <row r="35750" spans="1:6" x14ac:dyDescent="0.3">
      <c r="A35750">
        <v>2017</v>
      </c>
      <c r="B35750" t="s">
        <v>1727</v>
      </c>
      <c r="C35750" t="str">
        <f t="shared" si="1118"/>
        <v>2017-Botafogo/RJ-26-4-3</v>
      </c>
      <c r="D35750" s="4">
        <v>5</v>
      </c>
      <c r="E35750">
        <v>24</v>
      </c>
      <c r="F35750" t="str">
        <f t="shared" si="1119"/>
        <v>26-4-3</v>
      </c>
    </row>
    <row r="35751" spans="1:6" x14ac:dyDescent="0.3">
      <c r="A35751">
        <v>2017</v>
      </c>
      <c r="B35751" t="s">
        <v>5396</v>
      </c>
      <c r="C35751" t="str">
        <f t="shared" si="1118"/>
        <v>2017-Chapecoense/SC-26-4-3</v>
      </c>
      <c r="D35751" s="4">
        <v>4</v>
      </c>
      <c r="E35751">
        <v>34</v>
      </c>
      <c r="F35751" t="str">
        <f t="shared" si="1119"/>
        <v>26-4-3</v>
      </c>
    </row>
    <row r="35752" spans="1:6" x14ac:dyDescent="0.3">
      <c r="A35752">
        <v>2017</v>
      </c>
      <c r="B35752" t="s">
        <v>1728</v>
      </c>
      <c r="C35752" t="str">
        <f t="shared" si="1118"/>
        <v>2017-Corinthians/SP-26-4-3</v>
      </c>
      <c r="D35752" s="4">
        <v>9</v>
      </c>
      <c r="E35752">
        <v>37</v>
      </c>
      <c r="F35752" t="str">
        <f t="shared" si="1119"/>
        <v>26-4-3</v>
      </c>
    </row>
    <row r="35753" spans="1:6" x14ac:dyDescent="0.3">
      <c r="A35753">
        <v>2017</v>
      </c>
      <c r="B35753" t="s">
        <v>3625</v>
      </c>
      <c r="C35753" t="str">
        <f t="shared" si="1118"/>
        <v>2017-Coritiba/PR-26-4-3</v>
      </c>
      <c r="D35753" s="4">
        <v>7</v>
      </c>
      <c r="E35753">
        <v>23</v>
      </c>
      <c r="F35753" t="str">
        <f t="shared" si="1119"/>
        <v>26-4-3</v>
      </c>
    </row>
    <row r="35754" spans="1:6" x14ac:dyDescent="0.3">
      <c r="A35754">
        <v>2017</v>
      </c>
      <c r="B35754" t="s">
        <v>1729</v>
      </c>
      <c r="C35754" t="str">
        <f t="shared" si="1118"/>
        <v>2017-Cruzeiro/MG-26-4-3</v>
      </c>
      <c r="D35754" s="4">
        <v>4</v>
      </c>
      <c r="E35754">
        <v>23</v>
      </c>
      <c r="F35754" t="str">
        <f t="shared" si="1119"/>
        <v>26-4-3</v>
      </c>
    </row>
    <row r="35755" spans="1:6" x14ac:dyDescent="0.3">
      <c r="A35755">
        <v>2017</v>
      </c>
      <c r="B35755" t="s">
        <v>1731</v>
      </c>
      <c r="C35755" t="str">
        <f t="shared" si="1118"/>
        <v>2017-Flamengo/RJ-26-4-3</v>
      </c>
      <c r="D35755" s="4">
        <v>3</v>
      </c>
      <c r="E35755">
        <v>31</v>
      </c>
      <c r="F35755" t="str">
        <f t="shared" si="1119"/>
        <v>26-4-3</v>
      </c>
    </row>
    <row r="35756" spans="1:6" x14ac:dyDescent="0.3">
      <c r="A35756">
        <v>2017</v>
      </c>
      <c r="B35756" t="s">
        <v>1732</v>
      </c>
      <c r="C35756" t="str">
        <f t="shared" si="1118"/>
        <v>2017-Fluminense/RJ-26-4-3</v>
      </c>
      <c r="D35756" s="4">
        <v>8</v>
      </c>
      <c r="E35756">
        <v>36</v>
      </c>
      <c r="F35756" t="str">
        <f t="shared" si="1119"/>
        <v>26-4-3</v>
      </c>
    </row>
    <row r="35757" spans="1:6" x14ac:dyDescent="0.3">
      <c r="A35757">
        <v>2017</v>
      </c>
      <c r="B35757" t="s">
        <v>1735</v>
      </c>
      <c r="C35757" t="str">
        <f t="shared" si="1118"/>
        <v>2017-Gremio/RS-26-4-3</v>
      </c>
      <c r="D35757" s="4">
        <v>7</v>
      </c>
      <c r="E35757">
        <v>37</v>
      </c>
      <c r="F35757" t="str">
        <f t="shared" si="1119"/>
        <v>26-4-3</v>
      </c>
    </row>
    <row r="35758" spans="1:6" x14ac:dyDescent="0.3">
      <c r="A35758">
        <v>2017</v>
      </c>
      <c r="B35758" t="s">
        <v>1737</v>
      </c>
      <c r="C35758" t="str">
        <f t="shared" si="1118"/>
        <v>2017-Palmeiras/SP-26-4-3</v>
      </c>
      <c r="D35758" s="4">
        <v>1</v>
      </c>
      <c r="E35758">
        <v>30</v>
      </c>
      <c r="F35758" t="str">
        <f t="shared" si="1119"/>
        <v>26-4-3</v>
      </c>
    </row>
    <row r="35759" spans="1:6" x14ac:dyDescent="0.3">
      <c r="A35759">
        <v>2017</v>
      </c>
      <c r="B35759" t="s">
        <v>1739</v>
      </c>
      <c r="C35759" t="str">
        <f t="shared" si="1118"/>
        <v>2017-Ponte Preta/SP-26-4-3</v>
      </c>
      <c r="D35759" s="4">
        <v>6</v>
      </c>
      <c r="E35759">
        <v>24</v>
      </c>
      <c r="F35759" t="str">
        <f t="shared" si="1119"/>
        <v>26-4-3</v>
      </c>
    </row>
    <row r="35760" spans="1:6" x14ac:dyDescent="0.3">
      <c r="A35760">
        <v>2017</v>
      </c>
      <c r="B35760" t="s">
        <v>1741</v>
      </c>
      <c r="C35760" t="str">
        <f t="shared" si="1118"/>
        <v>2017-Santos/SP-26-4-3</v>
      </c>
      <c r="D35760" s="4">
        <v>6</v>
      </c>
      <c r="E35760">
        <v>40</v>
      </c>
      <c r="F35760" t="str">
        <f t="shared" si="1119"/>
        <v>26-4-3</v>
      </c>
    </row>
    <row r="35761" spans="1:6" x14ac:dyDescent="0.3">
      <c r="A35761">
        <v>2017</v>
      </c>
      <c r="B35761" t="s">
        <v>1742</v>
      </c>
      <c r="C35761" t="str">
        <f t="shared" si="1118"/>
        <v>2017-Sao Paulo/SP-26-4-3</v>
      </c>
      <c r="D35761" s="4">
        <v>4</v>
      </c>
      <c r="E35761">
        <v>29</v>
      </c>
      <c r="F35761" t="str">
        <f t="shared" si="1119"/>
        <v>26-4-3</v>
      </c>
    </row>
    <row r="35762" spans="1:6" x14ac:dyDescent="0.3">
      <c r="A35762">
        <v>2017</v>
      </c>
      <c r="B35762" t="s">
        <v>3147</v>
      </c>
      <c r="C35762" t="str">
        <f t="shared" si="1118"/>
        <v>2017-Sport/PE-26-4-3</v>
      </c>
      <c r="D35762" s="4">
        <v>2</v>
      </c>
      <c r="E35762">
        <v>31</v>
      </c>
      <c r="F35762" t="str">
        <f t="shared" si="1119"/>
        <v>26-4-3</v>
      </c>
    </row>
    <row r="35763" spans="1:6" x14ac:dyDescent="0.3">
      <c r="A35763">
        <v>2017</v>
      </c>
      <c r="B35763" t="s">
        <v>1743</v>
      </c>
      <c r="C35763" t="str">
        <f t="shared" si="1118"/>
        <v>2017-Vasco/RJ-26-4-3</v>
      </c>
      <c r="D35763" s="4">
        <v>2</v>
      </c>
      <c r="E35763">
        <v>19</v>
      </c>
      <c r="F35763" t="str">
        <f t="shared" si="1119"/>
        <v>26-4-3</v>
      </c>
    </row>
    <row r="35764" spans="1:6" x14ac:dyDescent="0.3">
      <c r="A35764">
        <v>2017</v>
      </c>
      <c r="B35764" t="s">
        <v>3627</v>
      </c>
      <c r="C35764" t="str">
        <f t="shared" si="1118"/>
        <v>2017-Vitoria/BA-26-4-3</v>
      </c>
      <c r="D35764" s="4">
        <v>9</v>
      </c>
      <c r="E35764">
        <v>21</v>
      </c>
      <c r="F35764" t="str">
        <f t="shared" si="1119"/>
        <v>26-4-3</v>
      </c>
    </row>
    <row r="35765" spans="1:6" x14ac:dyDescent="0.3">
      <c r="A35765">
        <v>2017</v>
      </c>
      <c r="B35765" t="s">
        <v>4598</v>
      </c>
      <c r="C35765" t="str">
        <f t="shared" si="1118"/>
        <v>2017-Atletico/GO-26-5-0</v>
      </c>
      <c r="D35765" s="4">
        <v>7</v>
      </c>
      <c r="E35765">
        <v>12</v>
      </c>
      <c r="F35765" t="str">
        <f t="shared" si="1119"/>
        <v>26-5-0</v>
      </c>
    </row>
    <row r="35766" spans="1:6" x14ac:dyDescent="0.3">
      <c r="A35766">
        <v>2017</v>
      </c>
      <c r="B35766" t="s">
        <v>3148</v>
      </c>
      <c r="C35766" t="str">
        <f t="shared" si="1118"/>
        <v>2017-Atletico/MG-26-5-0</v>
      </c>
      <c r="D35766" s="4">
        <v>5</v>
      </c>
      <c r="E35766">
        <v>24</v>
      </c>
      <c r="F35766" t="str">
        <f t="shared" si="1119"/>
        <v>26-5-0</v>
      </c>
    </row>
    <row r="35767" spans="1:6" x14ac:dyDescent="0.3">
      <c r="A35767">
        <v>2017</v>
      </c>
      <c r="B35767" t="s">
        <v>1744</v>
      </c>
      <c r="C35767" t="str">
        <f t="shared" si="1118"/>
        <v>2017-Atletico/PR-26-5-0</v>
      </c>
      <c r="D35767" s="4">
        <v>5</v>
      </c>
      <c r="E35767">
        <v>22</v>
      </c>
      <c r="F35767" t="str">
        <f t="shared" si="1119"/>
        <v>26-5-0</v>
      </c>
    </row>
    <row r="35768" spans="1:6" x14ac:dyDescent="0.3">
      <c r="A35768">
        <v>2017</v>
      </c>
      <c r="B35768" t="s">
        <v>4043</v>
      </c>
      <c r="C35768" t="str">
        <f t="shared" si="1118"/>
        <v>2017-Avai/SC-26-5-0</v>
      </c>
      <c r="D35768" s="4">
        <v>9</v>
      </c>
      <c r="E35768">
        <v>26</v>
      </c>
      <c r="F35768" t="str">
        <f t="shared" si="1119"/>
        <v>26-5-0</v>
      </c>
    </row>
    <row r="35769" spans="1:6" x14ac:dyDescent="0.3">
      <c r="A35769">
        <v>2017</v>
      </c>
      <c r="B35769" t="s">
        <v>5029</v>
      </c>
      <c r="C35769" t="str">
        <f t="shared" si="1118"/>
        <v>2017-Bahia/BA-26-5-0</v>
      </c>
      <c r="D35769" s="4">
        <v>7</v>
      </c>
      <c r="E35769">
        <v>30</v>
      </c>
      <c r="F35769" t="str">
        <f t="shared" si="1119"/>
        <v>26-5-0</v>
      </c>
    </row>
    <row r="35770" spans="1:6" x14ac:dyDescent="0.3">
      <c r="A35770">
        <v>2017</v>
      </c>
      <c r="B35770" t="s">
        <v>1745</v>
      </c>
      <c r="C35770" t="str">
        <f t="shared" si="1118"/>
        <v>2017-Botafogo/RJ-26-5-0</v>
      </c>
      <c r="D35770" s="4">
        <v>12</v>
      </c>
      <c r="E35770">
        <v>32</v>
      </c>
      <c r="F35770" t="str">
        <f t="shared" si="1119"/>
        <v>26-5-0</v>
      </c>
    </row>
    <row r="35771" spans="1:6" x14ac:dyDescent="0.3">
      <c r="A35771">
        <v>2017</v>
      </c>
      <c r="B35771" t="s">
        <v>5397</v>
      </c>
      <c r="C35771" t="str">
        <f t="shared" si="1118"/>
        <v>2017-Chapecoense/SC-26-5-0</v>
      </c>
      <c r="D35771" s="4">
        <v>6</v>
      </c>
      <c r="E35771">
        <v>31</v>
      </c>
      <c r="F35771" t="str">
        <f t="shared" si="1119"/>
        <v>26-5-0</v>
      </c>
    </row>
    <row r="35772" spans="1:6" x14ac:dyDescent="0.3">
      <c r="A35772">
        <v>2017</v>
      </c>
      <c r="B35772" t="s">
        <v>1746</v>
      </c>
      <c r="C35772" t="str">
        <f t="shared" si="1118"/>
        <v>2017-Corinthians/SP-26-5-0</v>
      </c>
      <c r="D35772" s="4">
        <v>7</v>
      </c>
      <c r="E35772">
        <v>41</v>
      </c>
      <c r="F35772" t="str">
        <f t="shared" si="1119"/>
        <v>26-5-0</v>
      </c>
    </row>
    <row r="35773" spans="1:6" x14ac:dyDescent="0.3">
      <c r="A35773">
        <v>2017</v>
      </c>
      <c r="B35773" t="s">
        <v>3628</v>
      </c>
      <c r="C35773" t="str">
        <f t="shared" si="1118"/>
        <v>2017-Coritiba/PR-26-5-0</v>
      </c>
      <c r="D35773" s="4">
        <v>2</v>
      </c>
      <c r="E35773">
        <v>27</v>
      </c>
      <c r="F35773" t="str">
        <f t="shared" si="1119"/>
        <v>26-5-0</v>
      </c>
    </row>
    <row r="35774" spans="1:6" x14ac:dyDescent="0.3">
      <c r="A35774">
        <v>2017</v>
      </c>
      <c r="B35774" t="s">
        <v>1747</v>
      </c>
      <c r="C35774" t="str">
        <f t="shared" si="1118"/>
        <v>2017-Cruzeiro/MG-26-5-0</v>
      </c>
      <c r="D35774" s="4">
        <v>13</v>
      </c>
      <c r="E35774">
        <v>33</v>
      </c>
      <c r="F35774" t="str">
        <f t="shared" si="1119"/>
        <v>26-5-0</v>
      </c>
    </row>
    <row r="35775" spans="1:6" x14ac:dyDescent="0.3">
      <c r="A35775">
        <v>2017</v>
      </c>
      <c r="B35775" t="s">
        <v>1749</v>
      </c>
      <c r="C35775" t="str">
        <f t="shared" si="1118"/>
        <v>2017-Flamengo/RJ-26-5-0</v>
      </c>
      <c r="D35775" s="4">
        <v>10</v>
      </c>
      <c r="E35775">
        <v>39</v>
      </c>
      <c r="F35775" t="str">
        <f t="shared" si="1119"/>
        <v>26-5-0</v>
      </c>
    </row>
    <row r="35776" spans="1:6" x14ac:dyDescent="0.3">
      <c r="A35776">
        <v>2017</v>
      </c>
      <c r="B35776" t="s">
        <v>1750</v>
      </c>
      <c r="C35776" t="str">
        <f t="shared" si="1118"/>
        <v>2017-Fluminense/RJ-26-5-0</v>
      </c>
      <c r="D35776" s="4">
        <v>4</v>
      </c>
      <c r="E35776">
        <v>25</v>
      </c>
      <c r="F35776" t="str">
        <f t="shared" si="1119"/>
        <v>26-5-0</v>
      </c>
    </row>
    <row r="35777" spans="1:6" x14ac:dyDescent="0.3">
      <c r="A35777">
        <v>2017</v>
      </c>
      <c r="B35777" t="s">
        <v>1753</v>
      </c>
      <c r="C35777" t="str">
        <f t="shared" si="1118"/>
        <v>2017-Gremio/RS-26-5-0</v>
      </c>
      <c r="D35777" s="4">
        <v>4</v>
      </c>
      <c r="E35777">
        <v>43</v>
      </c>
      <c r="F35777" t="str">
        <f t="shared" si="1119"/>
        <v>26-5-0</v>
      </c>
    </row>
    <row r="35778" spans="1:6" x14ac:dyDescent="0.3">
      <c r="A35778">
        <v>2017</v>
      </c>
      <c r="B35778" t="s">
        <v>1755</v>
      </c>
      <c r="C35778" t="str">
        <f t="shared" si="1118"/>
        <v>2017-Palmeiras/SP-26-5-0</v>
      </c>
      <c r="D35778" s="4">
        <v>10</v>
      </c>
      <c r="E35778">
        <v>33</v>
      </c>
      <c r="F35778" t="str">
        <f t="shared" si="1119"/>
        <v>26-5-0</v>
      </c>
    </row>
    <row r="35779" spans="1:6" x14ac:dyDescent="0.3">
      <c r="A35779">
        <v>2017</v>
      </c>
      <c r="B35779" t="s">
        <v>1757</v>
      </c>
      <c r="C35779" t="str">
        <f t="shared" ref="C35779:C35842" si="1120">A35779&amp;"-"&amp;B35779</f>
        <v>2017-Ponte Preta/SP-26-5-0</v>
      </c>
      <c r="D35779" s="4">
        <v>4</v>
      </c>
      <c r="E35779">
        <v>17</v>
      </c>
      <c r="F35779" t="str">
        <f t="shared" ref="F35779:F35842" si="1121">RIGHT(B35779,LEN(C35779)-FIND("-",C35779,6))</f>
        <v>26-5-0</v>
      </c>
    </row>
    <row r="35780" spans="1:6" x14ac:dyDescent="0.3">
      <c r="A35780">
        <v>2017</v>
      </c>
      <c r="B35780" t="s">
        <v>1759</v>
      </c>
      <c r="C35780" t="str">
        <f t="shared" si="1120"/>
        <v>2017-Santos/SP-26-5-0</v>
      </c>
      <c r="D35780" s="4">
        <v>8</v>
      </c>
      <c r="E35780">
        <v>44</v>
      </c>
      <c r="F35780" t="str">
        <f t="shared" si="1121"/>
        <v>26-5-0</v>
      </c>
    </row>
    <row r="35781" spans="1:6" x14ac:dyDescent="0.3">
      <c r="A35781">
        <v>2017</v>
      </c>
      <c r="B35781" t="s">
        <v>1760</v>
      </c>
      <c r="C35781" t="str">
        <f t="shared" si="1120"/>
        <v>2017-Sao Paulo/SP-26-5-0</v>
      </c>
      <c r="D35781" s="4">
        <v>6</v>
      </c>
      <c r="E35781">
        <v>28</v>
      </c>
      <c r="F35781" t="str">
        <f t="shared" si="1121"/>
        <v>26-5-0</v>
      </c>
    </row>
    <row r="35782" spans="1:6" x14ac:dyDescent="0.3">
      <c r="A35782">
        <v>2017</v>
      </c>
      <c r="B35782" t="s">
        <v>3150</v>
      </c>
      <c r="C35782" t="str">
        <f t="shared" si="1120"/>
        <v>2017-Sport/PE-26-5-0</v>
      </c>
      <c r="D35782" s="4">
        <v>1</v>
      </c>
      <c r="E35782">
        <v>25</v>
      </c>
      <c r="F35782" t="str">
        <f t="shared" si="1121"/>
        <v>26-5-0</v>
      </c>
    </row>
    <row r="35783" spans="1:6" x14ac:dyDescent="0.3">
      <c r="A35783">
        <v>2017</v>
      </c>
      <c r="B35783" t="s">
        <v>1761</v>
      </c>
      <c r="C35783" t="str">
        <f t="shared" si="1120"/>
        <v>2017-Vasco/RJ-26-5-0</v>
      </c>
      <c r="D35783" s="4">
        <v>7</v>
      </c>
      <c r="E35783">
        <v>27</v>
      </c>
      <c r="F35783" t="str">
        <f t="shared" si="1121"/>
        <v>26-5-0</v>
      </c>
    </row>
    <row r="35784" spans="1:6" x14ac:dyDescent="0.3">
      <c r="A35784">
        <v>2017</v>
      </c>
      <c r="B35784" t="s">
        <v>3630</v>
      </c>
      <c r="C35784" t="str">
        <f t="shared" si="1120"/>
        <v>2017-Vitoria/BA-26-5-0</v>
      </c>
      <c r="D35784" s="4">
        <v>10</v>
      </c>
      <c r="E35784">
        <v>22</v>
      </c>
      <c r="F35784" t="str">
        <f t="shared" si="1121"/>
        <v>26-5-0</v>
      </c>
    </row>
    <row r="35785" spans="1:6" x14ac:dyDescent="0.3">
      <c r="A35785">
        <v>2017</v>
      </c>
      <c r="B35785" t="s">
        <v>4602</v>
      </c>
      <c r="C35785" t="str">
        <f t="shared" si="1120"/>
        <v>2017-Atletico/GO-26-5-1</v>
      </c>
      <c r="D35785" s="4">
        <v>10</v>
      </c>
      <c r="E35785">
        <v>25</v>
      </c>
      <c r="F35785" t="str">
        <f t="shared" si="1121"/>
        <v>26-5-1</v>
      </c>
    </row>
    <row r="35786" spans="1:6" x14ac:dyDescent="0.3">
      <c r="A35786">
        <v>2017</v>
      </c>
      <c r="B35786" t="s">
        <v>3151</v>
      </c>
      <c r="C35786" t="str">
        <f t="shared" si="1120"/>
        <v>2017-Atletico/MG-26-5-1</v>
      </c>
      <c r="D35786" s="4">
        <v>8</v>
      </c>
      <c r="E35786">
        <v>34</v>
      </c>
      <c r="F35786" t="str">
        <f t="shared" si="1121"/>
        <v>26-5-1</v>
      </c>
    </row>
    <row r="35787" spans="1:6" x14ac:dyDescent="0.3">
      <c r="A35787">
        <v>2017</v>
      </c>
      <c r="B35787" t="s">
        <v>1762</v>
      </c>
      <c r="C35787" t="str">
        <f t="shared" si="1120"/>
        <v>2017-Atletico/PR-26-5-1</v>
      </c>
      <c r="D35787" s="4">
        <v>8</v>
      </c>
      <c r="E35787">
        <v>25</v>
      </c>
      <c r="F35787" t="str">
        <f t="shared" si="1121"/>
        <v>26-5-1</v>
      </c>
    </row>
    <row r="35788" spans="1:6" x14ac:dyDescent="0.3">
      <c r="A35788">
        <v>2017</v>
      </c>
      <c r="B35788" t="s">
        <v>4046</v>
      </c>
      <c r="C35788" t="str">
        <f t="shared" si="1120"/>
        <v>2017-Avai/SC-26-5-1</v>
      </c>
      <c r="D35788" s="4">
        <v>11</v>
      </c>
      <c r="E35788">
        <v>29</v>
      </c>
      <c r="F35788" t="str">
        <f t="shared" si="1121"/>
        <v>26-5-1</v>
      </c>
    </row>
    <row r="35789" spans="1:6" x14ac:dyDescent="0.3">
      <c r="A35789">
        <v>2017</v>
      </c>
      <c r="B35789" t="s">
        <v>5031</v>
      </c>
      <c r="C35789" t="str">
        <f t="shared" si="1120"/>
        <v>2017-Bahia/BA-26-5-1</v>
      </c>
      <c r="D35789" s="4">
        <v>6</v>
      </c>
      <c r="E35789">
        <v>26</v>
      </c>
      <c r="F35789" t="str">
        <f t="shared" si="1121"/>
        <v>26-5-1</v>
      </c>
    </row>
    <row r="35790" spans="1:6" x14ac:dyDescent="0.3">
      <c r="A35790">
        <v>2017</v>
      </c>
      <c r="B35790" t="s">
        <v>1763</v>
      </c>
      <c r="C35790" t="str">
        <f t="shared" si="1120"/>
        <v>2017-Botafogo/RJ-26-5-1</v>
      </c>
      <c r="D35790" s="4">
        <v>12</v>
      </c>
      <c r="E35790">
        <v>30</v>
      </c>
      <c r="F35790" t="str">
        <f t="shared" si="1121"/>
        <v>26-5-1</v>
      </c>
    </row>
    <row r="35791" spans="1:6" x14ac:dyDescent="0.3">
      <c r="A35791">
        <v>2017</v>
      </c>
      <c r="B35791" t="s">
        <v>5398</v>
      </c>
      <c r="C35791" t="str">
        <f t="shared" si="1120"/>
        <v>2017-Chapecoense/SC-26-5-1</v>
      </c>
      <c r="D35791" s="4">
        <v>6</v>
      </c>
      <c r="E35791">
        <v>28</v>
      </c>
      <c r="F35791" t="str">
        <f t="shared" si="1121"/>
        <v>26-5-1</v>
      </c>
    </row>
    <row r="35792" spans="1:6" x14ac:dyDescent="0.3">
      <c r="A35792">
        <v>2017</v>
      </c>
      <c r="B35792" t="s">
        <v>1764</v>
      </c>
      <c r="C35792" t="str">
        <f t="shared" si="1120"/>
        <v>2017-Corinthians/SP-26-5-1</v>
      </c>
      <c r="D35792" s="4">
        <v>6</v>
      </c>
      <c r="E35792">
        <v>30</v>
      </c>
      <c r="F35792" t="str">
        <f t="shared" si="1121"/>
        <v>26-5-1</v>
      </c>
    </row>
    <row r="35793" spans="1:6" x14ac:dyDescent="0.3">
      <c r="A35793">
        <v>2017</v>
      </c>
      <c r="B35793" t="s">
        <v>3631</v>
      </c>
      <c r="C35793" t="str">
        <f t="shared" si="1120"/>
        <v>2017-Coritiba/PR-26-5-1</v>
      </c>
      <c r="D35793" s="4">
        <v>2</v>
      </c>
      <c r="E35793">
        <v>30</v>
      </c>
      <c r="F35793" t="str">
        <f t="shared" si="1121"/>
        <v>26-5-1</v>
      </c>
    </row>
    <row r="35794" spans="1:6" x14ac:dyDescent="0.3">
      <c r="A35794">
        <v>2017</v>
      </c>
      <c r="B35794" t="s">
        <v>1765</v>
      </c>
      <c r="C35794" t="str">
        <f t="shared" si="1120"/>
        <v>2017-Cruzeiro/MG-26-5-1</v>
      </c>
      <c r="D35794" s="4">
        <v>6</v>
      </c>
      <c r="E35794">
        <v>27</v>
      </c>
      <c r="F35794" t="str">
        <f t="shared" si="1121"/>
        <v>26-5-1</v>
      </c>
    </row>
    <row r="35795" spans="1:6" x14ac:dyDescent="0.3">
      <c r="A35795">
        <v>2017</v>
      </c>
      <c r="B35795" t="s">
        <v>1767</v>
      </c>
      <c r="C35795" t="str">
        <f t="shared" si="1120"/>
        <v>2017-Flamengo/RJ-26-5-1</v>
      </c>
      <c r="D35795" s="4">
        <v>9</v>
      </c>
      <c r="E35795">
        <v>38</v>
      </c>
      <c r="F35795" t="str">
        <f t="shared" si="1121"/>
        <v>26-5-1</v>
      </c>
    </row>
    <row r="35796" spans="1:6" x14ac:dyDescent="0.3">
      <c r="A35796">
        <v>2017</v>
      </c>
      <c r="B35796" t="s">
        <v>1768</v>
      </c>
      <c r="C35796" t="str">
        <f t="shared" si="1120"/>
        <v>2017-Fluminense/RJ-26-5-1</v>
      </c>
      <c r="D35796" s="4">
        <v>5</v>
      </c>
      <c r="E35796">
        <v>21</v>
      </c>
      <c r="F35796" t="str">
        <f t="shared" si="1121"/>
        <v>26-5-1</v>
      </c>
    </row>
    <row r="35797" spans="1:6" x14ac:dyDescent="0.3">
      <c r="A35797">
        <v>2017</v>
      </c>
      <c r="B35797" t="s">
        <v>1771</v>
      </c>
      <c r="C35797" t="str">
        <f t="shared" si="1120"/>
        <v>2017-Gremio/RS-26-5-1</v>
      </c>
      <c r="D35797" s="4">
        <v>4</v>
      </c>
      <c r="E35797">
        <v>46</v>
      </c>
      <c r="F35797" t="str">
        <f t="shared" si="1121"/>
        <v>26-5-1</v>
      </c>
    </row>
    <row r="35798" spans="1:6" x14ac:dyDescent="0.3">
      <c r="A35798">
        <v>2017</v>
      </c>
      <c r="B35798" t="s">
        <v>1773</v>
      </c>
      <c r="C35798" t="str">
        <f t="shared" si="1120"/>
        <v>2017-Palmeiras/SP-26-5-1</v>
      </c>
      <c r="D35798" s="4">
        <v>8</v>
      </c>
      <c r="E35798">
        <v>31</v>
      </c>
      <c r="F35798" t="str">
        <f t="shared" si="1121"/>
        <v>26-5-1</v>
      </c>
    </row>
    <row r="35799" spans="1:6" x14ac:dyDescent="0.3">
      <c r="A35799">
        <v>2017</v>
      </c>
      <c r="B35799" t="s">
        <v>1775</v>
      </c>
      <c r="C35799" t="str">
        <f t="shared" si="1120"/>
        <v>2017-Ponte Preta/SP-26-5-1</v>
      </c>
      <c r="D35799" s="4">
        <v>5</v>
      </c>
      <c r="E35799">
        <v>21</v>
      </c>
      <c r="F35799" t="str">
        <f t="shared" si="1121"/>
        <v>26-5-1</v>
      </c>
    </row>
    <row r="35800" spans="1:6" x14ac:dyDescent="0.3">
      <c r="A35800">
        <v>2017</v>
      </c>
      <c r="B35800" t="s">
        <v>1777</v>
      </c>
      <c r="C35800" t="str">
        <f t="shared" si="1120"/>
        <v>2017-Santos/SP-26-5-1</v>
      </c>
      <c r="D35800" s="4">
        <v>6</v>
      </c>
      <c r="E35800">
        <v>44</v>
      </c>
      <c r="F35800" t="str">
        <f t="shared" si="1121"/>
        <v>26-5-1</v>
      </c>
    </row>
    <row r="35801" spans="1:6" x14ac:dyDescent="0.3">
      <c r="A35801">
        <v>2017</v>
      </c>
      <c r="B35801" t="s">
        <v>1778</v>
      </c>
      <c r="C35801" t="str">
        <f t="shared" si="1120"/>
        <v>2017-Sao Paulo/SP-26-5-1</v>
      </c>
      <c r="D35801" s="4">
        <v>8</v>
      </c>
      <c r="E35801">
        <v>30</v>
      </c>
      <c r="F35801" t="str">
        <f t="shared" si="1121"/>
        <v>26-5-1</v>
      </c>
    </row>
    <row r="35802" spans="1:6" x14ac:dyDescent="0.3">
      <c r="A35802">
        <v>2017</v>
      </c>
      <c r="B35802" t="s">
        <v>3153</v>
      </c>
      <c r="C35802" t="str">
        <f t="shared" si="1120"/>
        <v>2017-Sport/PE-26-5-1</v>
      </c>
      <c r="D35802" s="4">
        <v>1</v>
      </c>
      <c r="E35802">
        <v>25</v>
      </c>
      <c r="F35802" t="str">
        <f t="shared" si="1121"/>
        <v>26-5-1</v>
      </c>
    </row>
    <row r="35803" spans="1:6" x14ac:dyDescent="0.3">
      <c r="A35803">
        <v>2017</v>
      </c>
      <c r="B35803" t="s">
        <v>1779</v>
      </c>
      <c r="C35803" t="str">
        <f t="shared" si="1120"/>
        <v>2017-Vasco/RJ-26-5-1</v>
      </c>
      <c r="D35803" s="4">
        <v>7</v>
      </c>
      <c r="E35803">
        <v>25</v>
      </c>
      <c r="F35803" t="str">
        <f t="shared" si="1121"/>
        <v>26-5-1</v>
      </c>
    </row>
    <row r="35804" spans="1:6" x14ac:dyDescent="0.3">
      <c r="A35804">
        <v>2017</v>
      </c>
      <c r="B35804" t="s">
        <v>3633</v>
      </c>
      <c r="C35804" t="str">
        <f t="shared" si="1120"/>
        <v>2017-Vitoria/BA-26-5-1</v>
      </c>
      <c r="D35804" s="4">
        <v>7</v>
      </c>
      <c r="E35804">
        <v>12</v>
      </c>
      <c r="F35804" t="str">
        <f t="shared" si="1121"/>
        <v>26-5-1</v>
      </c>
    </row>
    <row r="35805" spans="1:6" x14ac:dyDescent="0.3">
      <c r="A35805">
        <v>2017</v>
      </c>
      <c r="B35805" t="s">
        <v>4606</v>
      </c>
      <c r="C35805" t="str">
        <f t="shared" si="1120"/>
        <v>2017-Atletico/GO-26-5-2</v>
      </c>
      <c r="D35805" s="4">
        <v>7</v>
      </c>
      <c r="E35805">
        <v>22</v>
      </c>
      <c r="F35805" t="str">
        <f t="shared" si="1121"/>
        <v>26-5-2</v>
      </c>
    </row>
    <row r="35806" spans="1:6" x14ac:dyDescent="0.3">
      <c r="A35806">
        <v>2017</v>
      </c>
      <c r="B35806" t="s">
        <v>3154</v>
      </c>
      <c r="C35806" t="str">
        <f t="shared" si="1120"/>
        <v>2017-Atletico/MG-26-5-2</v>
      </c>
      <c r="D35806" s="4">
        <v>8</v>
      </c>
      <c r="E35806">
        <v>27</v>
      </c>
      <c r="F35806" t="str">
        <f t="shared" si="1121"/>
        <v>26-5-2</v>
      </c>
    </row>
    <row r="35807" spans="1:6" x14ac:dyDescent="0.3">
      <c r="A35807">
        <v>2017</v>
      </c>
      <c r="B35807" t="s">
        <v>1780</v>
      </c>
      <c r="C35807" t="str">
        <f t="shared" si="1120"/>
        <v>2017-Atletico/PR-26-5-2</v>
      </c>
      <c r="D35807" s="4">
        <v>8</v>
      </c>
      <c r="E35807">
        <v>17</v>
      </c>
      <c r="F35807" t="str">
        <f t="shared" si="1121"/>
        <v>26-5-2</v>
      </c>
    </row>
    <row r="35808" spans="1:6" x14ac:dyDescent="0.3">
      <c r="A35808">
        <v>2017</v>
      </c>
      <c r="B35808" t="s">
        <v>4049</v>
      </c>
      <c r="C35808" t="str">
        <f t="shared" si="1120"/>
        <v>2017-Avai/SC-26-5-2</v>
      </c>
      <c r="D35808" s="4">
        <v>11</v>
      </c>
      <c r="E35808">
        <v>27</v>
      </c>
      <c r="F35808" t="str">
        <f t="shared" si="1121"/>
        <v>26-5-2</v>
      </c>
    </row>
    <row r="35809" spans="1:6" x14ac:dyDescent="0.3">
      <c r="A35809">
        <v>2017</v>
      </c>
      <c r="B35809" t="s">
        <v>5033</v>
      </c>
      <c r="C35809" t="str">
        <f t="shared" si="1120"/>
        <v>2017-Bahia/BA-26-5-2</v>
      </c>
      <c r="D35809" s="4">
        <v>7</v>
      </c>
      <c r="E35809">
        <v>21</v>
      </c>
      <c r="F35809" t="str">
        <f t="shared" si="1121"/>
        <v>26-5-2</v>
      </c>
    </row>
    <row r="35810" spans="1:6" x14ac:dyDescent="0.3">
      <c r="A35810">
        <v>2017</v>
      </c>
      <c r="B35810" t="s">
        <v>1781</v>
      </c>
      <c r="C35810" t="str">
        <f t="shared" si="1120"/>
        <v>2017-Botafogo/RJ-26-5-2</v>
      </c>
      <c r="D35810" s="4">
        <v>10</v>
      </c>
      <c r="E35810">
        <v>28</v>
      </c>
      <c r="F35810" t="str">
        <f t="shared" si="1121"/>
        <v>26-5-2</v>
      </c>
    </row>
    <row r="35811" spans="1:6" x14ac:dyDescent="0.3">
      <c r="A35811">
        <v>2017</v>
      </c>
      <c r="B35811" t="s">
        <v>5399</v>
      </c>
      <c r="C35811" t="str">
        <f t="shared" si="1120"/>
        <v>2017-Chapecoense/SC-26-5-2</v>
      </c>
      <c r="D35811" s="4">
        <v>3</v>
      </c>
      <c r="E35811">
        <v>28</v>
      </c>
      <c r="F35811" t="str">
        <f t="shared" si="1121"/>
        <v>26-5-2</v>
      </c>
    </row>
    <row r="35812" spans="1:6" x14ac:dyDescent="0.3">
      <c r="A35812">
        <v>2017</v>
      </c>
      <c r="B35812" t="s">
        <v>1782</v>
      </c>
      <c r="C35812" t="str">
        <f t="shared" si="1120"/>
        <v>2017-Corinthians/SP-26-5-2</v>
      </c>
      <c r="D35812" s="4">
        <v>6</v>
      </c>
      <c r="E35812">
        <v>43</v>
      </c>
      <c r="F35812" t="str">
        <f t="shared" si="1121"/>
        <v>26-5-2</v>
      </c>
    </row>
    <row r="35813" spans="1:6" x14ac:dyDescent="0.3">
      <c r="A35813">
        <v>2017</v>
      </c>
      <c r="B35813" t="s">
        <v>3634</v>
      </c>
      <c r="C35813" t="str">
        <f t="shared" si="1120"/>
        <v>2017-Coritiba/PR-26-5-2</v>
      </c>
      <c r="D35813" s="4">
        <v>5</v>
      </c>
      <c r="E35813">
        <v>33</v>
      </c>
      <c r="F35813" t="str">
        <f t="shared" si="1121"/>
        <v>26-5-2</v>
      </c>
    </row>
    <row r="35814" spans="1:6" x14ac:dyDescent="0.3">
      <c r="A35814">
        <v>2017</v>
      </c>
      <c r="B35814" t="s">
        <v>1783</v>
      </c>
      <c r="C35814" t="str">
        <f t="shared" si="1120"/>
        <v>2017-Cruzeiro/MG-26-5-2</v>
      </c>
      <c r="D35814" s="4">
        <v>8</v>
      </c>
      <c r="E35814">
        <v>34</v>
      </c>
      <c r="F35814" t="str">
        <f t="shared" si="1121"/>
        <v>26-5-2</v>
      </c>
    </row>
    <row r="35815" spans="1:6" x14ac:dyDescent="0.3">
      <c r="A35815">
        <v>2017</v>
      </c>
      <c r="B35815" t="s">
        <v>1785</v>
      </c>
      <c r="C35815" t="str">
        <f t="shared" si="1120"/>
        <v>2017-Flamengo/RJ-26-5-2</v>
      </c>
      <c r="D35815" s="4">
        <v>6</v>
      </c>
      <c r="E35815">
        <v>24</v>
      </c>
      <c r="F35815" t="str">
        <f t="shared" si="1121"/>
        <v>26-5-2</v>
      </c>
    </row>
    <row r="35816" spans="1:6" x14ac:dyDescent="0.3">
      <c r="A35816">
        <v>2017</v>
      </c>
      <c r="B35816" t="s">
        <v>1786</v>
      </c>
      <c r="C35816" t="str">
        <f t="shared" si="1120"/>
        <v>2017-Fluminense/RJ-26-5-2</v>
      </c>
      <c r="D35816" s="4">
        <v>8</v>
      </c>
      <c r="E35816">
        <v>29</v>
      </c>
      <c r="F35816" t="str">
        <f t="shared" si="1121"/>
        <v>26-5-2</v>
      </c>
    </row>
    <row r="35817" spans="1:6" x14ac:dyDescent="0.3">
      <c r="A35817">
        <v>2017</v>
      </c>
      <c r="B35817" t="s">
        <v>1789</v>
      </c>
      <c r="C35817" t="str">
        <f t="shared" si="1120"/>
        <v>2017-Gremio/RS-26-5-2</v>
      </c>
      <c r="D35817" s="4">
        <v>7</v>
      </c>
      <c r="E35817">
        <v>49</v>
      </c>
      <c r="F35817" t="str">
        <f t="shared" si="1121"/>
        <v>26-5-2</v>
      </c>
    </row>
    <row r="35818" spans="1:6" x14ac:dyDescent="0.3">
      <c r="A35818">
        <v>2017</v>
      </c>
      <c r="B35818" t="s">
        <v>1791</v>
      </c>
      <c r="C35818" t="str">
        <f t="shared" si="1120"/>
        <v>2017-Palmeiras/SP-26-5-2</v>
      </c>
      <c r="D35818" s="4">
        <v>5</v>
      </c>
      <c r="E35818">
        <v>38</v>
      </c>
      <c r="F35818" t="str">
        <f t="shared" si="1121"/>
        <v>26-5-2</v>
      </c>
    </row>
    <row r="35819" spans="1:6" x14ac:dyDescent="0.3">
      <c r="A35819">
        <v>2017</v>
      </c>
      <c r="B35819" t="s">
        <v>1793</v>
      </c>
      <c r="C35819" t="str">
        <f t="shared" si="1120"/>
        <v>2017-Ponte Preta/SP-26-5-2</v>
      </c>
      <c r="D35819" s="4">
        <v>6</v>
      </c>
      <c r="E35819">
        <v>17</v>
      </c>
      <c r="F35819" t="str">
        <f t="shared" si="1121"/>
        <v>26-5-2</v>
      </c>
    </row>
    <row r="35820" spans="1:6" x14ac:dyDescent="0.3">
      <c r="A35820">
        <v>2017</v>
      </c>
      <c r="B35820" t="s">
        <v>1795</v>
      </c>
      <c r="C35820" t="str">
        <f t="shared" si="1120"/>
        <v>2017-Santos/SP-26-5-2</v>
      </c>
      <c r="D35820" s="4">
        <v>7</v>
      </c>
      <c r="E35820">
        <v>34</v>
      </c>
      <c r="F35820" t="str">
        <f t="shared" si="1121"/>
        <v>26-5-2</v>
      </c>
    </row>
    <row r="35821" spans="1:6" x14ac:dyDescent="0.3">
      <c r="A35821">
        <v>2017</v>
      </c>
      <c r="B35821" t="s">
        <v>1796</v>
      </c>
      <c r="C35821" t="str">
        <f t="shared" si="1120"/>
        <v>2017-Sao Paulo/SP-26-5-2</v>
      </c>
      <c r="D35821" s="4">
        <v>5</v>
      </c>
      <c r="E35821">
        <v>27</v>
      </c>
      <c r="F35821" t="str">
        <f t="shared" si="1121"/>
        <v>26-5-2</v>
      </c>
    </row>
    <row r="35822" spans="1:6" x14ac:dyDescent="0.3">
      <c r="A35822">
        <v>2017</v>
      </c>
      <c r="B35822" t="s">
        <v>3156</v>
      </c>
      <c r="C35822" t="str">
        <f t="shared" si="1120"/>
        <v>2017-Sport/PE-26-5-2</v>
      </c>
      <c r="D35822" s="4">
        <v>1</v>
      </c>
      <c r="E35822">
        <v>25</v>
      </c>
      <c r="F35822" t="str">
        <f t="shared" si="1121"/>
        <v>26-5-2</v>
      </c>
    </row>
    <row r="35823" spans="1:6" x14ac:dyDescent="0.3">
      <c r="A35823">
        <v>2017</v>
      </c>
      <c r="B35823" t="s">
        <v>1797</v>
      </c>
      <c r="C35823" t="str">
        <f t="shared" si="1120"/>
        <v>2017-Vasco/RJ-26-5-2</v>
      </c>
      <c r="D35823" s="4">
        <v>8</v>
      </c>
      <c r="E35823">
        <v>25</v>
      </c>
      <c r="F35823" t="str">
        <f t="shared" si="1121"/>
        <v>26-5-2</v>
      </c>
    </row>
    <row r="35824" spans="1:6" x14ac:dyDescent="0.3">
      <c r="A35824">
        <v>2017</v>
      </c>
      <c r="B35824" t="s">
        <v>3636</v>
      </c>
      <c r="C35824" t="str">
        <f t="shared" si="1120"/>
        <v>2017-Vitoria/BA-26-5-2</v>
      </c>
      <c r="D35824" s="4">
        <v>10</v>
      </c>
      <c r="E35824">
        <v>22</v>
      </c>
      <c r="F35824" t="str">
        <f t="shared" si="1121"/>
        <v>26-5-2</v>
      </c>
    </row>
    <row r="35825" spans="1:6" x14ac:dyDescent="0.3">
      <c r="A35825">
        <v>2017</v>
      </c>
      <c r="B35825" t="s">
        <v>4610</v>
      </c>
      <c r="C35825" t="str">
        <f t="shared" si="1120"/>
        <v>2017-Atletico/GO-26-5-3</v>
      </c>
      <c r="D35825" s="4">
        <v>1</v>
      </c>
      <c r="E35825">
        <v>15</v>
      </c>
      <c r="F35825" t="str">
        <f t="shared" si="1121"/>
        <v>26-5-3</v>
      </c>
    </row>
    <row r="35826" spans="1:6" x14ac:dyDescent="0.3">
      <c r="A35826">
        <v>2017</v>
      </c>
      <c r="B35826" t="s">
        <v>3157</v>
      </c>
      <c r="C35826" t="str">
        <f t="shared" si="1120"/>
        <v>2017-Atletico/MG-26-5-3</v>
      </c>
      <c r="D35826" s="4">
        <v>6</v>
      </c>
      <c r="E35826">
        <v>28</v>
      </c>
      <c r="F35826" t="str">
        <f t="shared" si="1121"/>
        <v>26-5-3</v>
      </c>
    </row>
    <row r="35827" spans="1:6" x14ac:dyDescent="0.3">
      <c r="A35827">
        <v>2017</v>
      </c>
      <c r="B35827" t="s">
        <v>1798</v>
      </c>
      <c r="C35827" t="str">
        <f t="shared" si="1120"/>
        <v>2017-Atletico/PR-26-5-3</v>
      </c>
      <c r="D35827" s="4">
        <v>8.3333349999999999</v>
      </c>
      <c r="E35827">
        <v>17</v>
      </c>
      <c r="F35827" t="str">
        <f t="shared" si="1121"/>
        <v>26-5-3</v>
      </c>
    </row>
    <row r="35828" spans="1:6" x14ac:dyDescent="0.3">
      <c r="A35828">
        <v>2017</v>
      </c>
      <c r="B35828" t="s">
        <v>4052</v>
      </c>
      <c r="C35828" t="str">
        <f t="shared" si="1120"/>
        <v>2017-Avai/SC-26-5-3</v>
      </c>
      <c r="D35828" s="4">
        <v>8</v>
      </c>
      <c r="E35828">
        <v>24</v>
      </c>
      <c r="F35828" t="str">
        <f t="shared" si="1121"/>
        <v>26-5-3</v>
      </c>
    </row>
    <row r="35829" spans="1:6" x14ac:dyDescent="0.3">
      <c r="A35829">
        <v>2017</v>
      </c>
      <c r="B35829" t="s">
        <v>5035</v>
      </c>
      <c r="C35829" t="str">
        <f t="shared" si="1120"/>
        <v>2017-Bahia/BA-26-5-3</v>
      </c>
      <c r="D35829" s="4">
        <v>7</v>
      </c>
      <c r="E35829">
        <v>18</v>
      </c>
      <c r="F35829" t="str">
        <f t="shared" si="1121"/>
        <v>26-5-3</v>
      </c>
    </row>
    <row r="35830" spans="1:6" x14ac:dyDescent="0.3">
      <c r="A35830">
        <v>2017</v>
      </c>
      <c r="B35830" t="s">
        <v>1799</v>
      </c>
      <c r="C35830" t="str">
        <f t="shared" si="1120"/>
        <v>2017-Botafogo/RJ-26-5-3</v>
      </c>
      <c r="D35830" s="4">
        <v>6.9999929999999999</v>
      </c>
      <c r="E35830">
        <v>21</v>
      </c>
      <c r="F35830" t="str">
        <f t="shared" si="1121"/>
        <v>26-5-3</v>
      </c>
    </row>
    <row r="35831" spans="1:6" x14ac:dyDescent="0.3">
      <c r="A35831">
        <v>2017</v>
      </c>
      <c r="B35831" t="s">
        <v>5400</v>
      </c>
      <c r="C35831" t="str">
        <f t="shared" si="1120"/>
        <v>2017-Chapecoense/SC-26-5-3</v>
      </c>
      <c r="D35831" s="4">
        <v>4</v>
      </c>
      <c r="E35831">
        <v>31</v>
      </c>
      <c r="F35831" t="str">
        <f t="shared" si="1121"/>
        <v>26-5-3</v>
      </c>
    </row>
    <row r="35832" spans="1:6" x14ac:dyDescent="0.3">
      <c r="A35832">
        <v>2017</v>
      </c>
      <c r="B35832" t="s">
        <v>1800</v>
      </c>
      <c r="C35832" t="str">
        <f t="shared" si="1120"/>
        <v>2017-Corinthians/SP-26-5-3</v>
      </c>
      <c r="D35832" s="4">
        <v>9</v>
      </c>
      <c r="E35832">
        <v>46</v>
      </c>
      <c r="F35832" t="str">
        <f t="shared" si="1121"/>
        <v>26-5-3</v>
      </c>
    </row>
    <row r="35833" spans="1:6" x14ac:dyDescent="0.3">
      <c r="A35833">
        <v>2017</v>
      </c>
      <c r="B35833" t="s">
        <v>3637</v>
      </c>
      <c r="C35833" t="str">
        <f t="shared" si="1120"/>
        <v>2017-Coritiba/PR-26-5-3</v>
      </c>
      <c r="D35833" s="4">
        <v>7</v>
      </c>
      <c r="E35833">
        <v>35</v>
      </c>
      <c r="F35833" t="str">
        <f t="shared" si="1121"/>
        <v>26-5-3</v>
      </c>
    </row>
    <row r="35834" spans="1:6" x14ac:dyDescent="0.3">
      <c r="A35834">
        <v>2017</v>
      </c>
      <c r="B35834" t="s">
        <v>1801</v>
      </c>
      <c r="C35834" t="str">
        <f t="shared" si="1120"/>
        <v>2017-Cruzeiro/MG-26-5-3</v>
      </c>
      <c r="D35834" s="4">
        <v>8</v>
      </c>
      <c r="E35834">
        <v>27</v>
      </c>
      <c r="F35834" t="str">
        <f t="shared" si="1121"/>
        <v>26-5-3</v>
      </c>
    </row>
    <row r="35835" spans="1:6" x14ac:dyDescent="0.3">
      <c r="A35835">
        <v>2017</v>
      </c>
      <c r="B35835" t="s">
        <v>1803</v>
      </c>
      <c r="C35835" t="str">
        <f t="shared" si="1120"/>
        <v>2017-Flamengo/RJ-26-5-3</v>
      </c>
      <c r="D35835" s="4">
        <v>6</v>
      </c>
      <c r="E35835">
        <v>25</v>
      </c>
      <c r="F35835" t="str">
        <f t="shared" si="1121"/>
        <v>26-5-3</v>
      </c>
    </row>
    <row r="35836" spans="1:6" x14ac:dyDescent="0.3">
      <c r="A35836">
        <v>2017</v>
      </c>
      <c r="B35836" t="s">
        <v>1804</v>
      </c>
      <c r="C35836" t="str">
        <f t="shared" si="1120"/>
        <v>2017-Fluminense/RJ-26-5-3</v>
      </c>
      <c r="D35836" s="4">
        <v>8</v>
      </c>
      <c r="E35836">
        <v>34</v>
      </c>
      <c r="F35836" t="str">
        <f t="shared" si="1121"/>
        <v>26-5-3</v>
      </c>
    </row>
    <row r="35837" spans="1:6" x14ac:dyDescent="0.3">
      <c r="A35837">
        <v>2017</v>
      </c>
      <c r="B35837" t="s">
        <v>1807</v>
      </c>
      <c r="C35837" t="str">
        <f t="shared" si="1120"/>
        <v>2017-Gremio/RS-26-5-3</v>
      </c>
      <c r="D35837" s="4">
        <v>10</v>
      </c>
      <c r="E35837">
        <v>37</v>
      </c>
      <c r="F35837" t="str">
        <f t="shared" si="1121"/>
        <v>26-5-3</v>
      </c>
    </row>
    <row r="35838" spans="1:6" x14ac:dyDescent="0.3">
      <c r="A35838">
        <v>2017</v>
      </c>
      <c r="B35838" t="s">
        <v>1809</v>
      </c>
      <c r="C35838" t="str">
        <f t="shared" si="1120"/>
        <v>2017-Palmeiras/SP-26-5-3</v>
      </c>
      <c r="D35838" s="4">
        <v>7</v>
      </c>
      <c r="E35838">
        <v>33</v>
      </c>
      <c r="F35838" t="str">
        <f t="shared" si="1121"/>
        <v>26-5-3</v>
      </c>
    </row>
    <row r="35839" spans="1:6" x14ac:dyDescent="0.3">
      <c r="A35839">
        <v>2017</v>
      </c>
      <c r="B35839" t="s">
        <v>1811</v>
      </c>
      <c r="C35839" t="str">
        <f t="shared" si="1120"/>
        <v>2017-Ponte Preta/SP-26-5-3</v>
      </c>
      <c r="D35839" s="4">
        <v>6</v>
      </c>
      <c r="E35839">
        <v>24</v>
      </c>
      <c r="F35839" t="str">
        <f t="shared" si="1121"/>
        <v>26-5-3</v>
      </c>
    </row>
    <row r="35840" spans="1:6" x14ac:dyDescent="0.3">
      <c r="A35840">
        <v>2017</v>
      </c>
      <c r="B35840" t="s">
        <v>1813</v>
      </c>
      <c r="C35840" t="str">
        <f t="shared" si="1120"/>
        <v>2017-Santos/SP-26-5-3</v>
      </c>
      <c r="D35840" s="4">
        <v>7</v>
      </c>
      <c r="E35840">
        <v>41</v>
      </c>
      <c r="F35840" t="str">
        <f t="shared" si="1121"/>
        <v>26-5-3</v>
      </c>
    </row>
    <row r="35841" spans="1:6" x14ac:dyDescent="0.3">
      <c r="A35841">
        <v>2017</v>
      </c>
      <c r="B35841" t="s">
        <v>1814</v>
      </c>
      <c r="C35841" t="str">
        <f t="shared" si="1120"/>
        <v>2017-Sao Paulo/SP-26-5-3</v>
      </c>
      <c r="D35841" s="4">
        <v>4</v>
      </c>
      <c r="E35841">
        <v>29</v>
      </c>
      <c r="F35841" t="str">
        <f t="shared" si="1121"/>
        <v>26-5-3</v>
      </c>
    </row>
    <row r="35842" spans="1:6" x14ac:dyDescent="0.3">
      <c r="A35842">
        <v>2017</v>
      </c>
      <c r="B35842" t="s">
        <v>3159</v>
      </c>
      <c r="C35842" t="str">
        <f t="shared" si="1120"/>
        <v>2017-Sport/PE-26-5-3</v>
      </c>
      <c r="D35842" s="4">
        <v>2</v>
      </c>
      <c r="E35842">
        <v>28</v>
      </c>
      <c r="F35842" t="str">
        <f t="shared" si="1121"/>
        <v>26-5-3</v>
      </c>
    </row>
    <row r="35843" spans="1:6" x14ac:dyDescent="0.3">
      <c r="A35843">
        <v>2017</v>
      </c>
      <c r="B35843" t="s">
        <v>1815</v>
      </c>
      <c r="C35843" t="str">
        <f t="shared" ref="C35843:C35906" si="1122">A35843&amp;"-"&amp;B35843</f>
        <v>2017-Vasco/RJ-26-5-3</v>
      </c>
      <c r="D35843" s="4">
        <v>5</v>
      </c>
      <c r="E35843">
        <v>18</v>
      </c>
      <c r="F35843" t="str">
        <f t="shared" ref="F35843:F35906" si="1123">RIGHT(B35843,LEN(C35843)-FIND("-",C35843,6))</f>
        <v>26-5-3</v>
      </c>
    </row>
    <row r="35844" spans="1:6" x14ac:dyDescent="0.3">
      <c r="A35844">
        <v>2017</v>
      </c>
      <c r="B35844" t="s">
        <v>3639</v>
      </c>
      <c r="C35844" t="str">
        <f t="shared" si="1122"/>
        <v>2017-Vitoria/BA-26-5-3</v>
      </c>
      <c r="D35844" s="4">
        <v>12</v>
      </c>
      <c r="E35844">
        <v>24</v>
      </c>
      <c r="F35844" t="str">
        <f t="shared" si="1123"/>
        <v>26-5-3</v>
      </c>
    </row>
    <row r="35845" spans="1:6" x14ac:dyDescent="0.3">
      <c r="A35845">
        <v>2017</v>
      </c>
      <c r="B35845" t="s">
        <v>4614</v>
      </c>
      <c r="C35845" t="str">
        <f t="shared" si="1122"/>
        <v>2017-Atletico/GO-26-5-4</v>
      </c>
      <c r="D35845" s="4">
        <v>6</v>
      </c>
      <c r="E35845">
        <v>15</v>
      </c>
      <c r="F35845" t="str">
        <f t="shared" si="1123"/>
        <v>26-5-4</v>
      </c>
    </row>
    <row r="35846" spans="1:6" x14ac:dyDescent="0.3">
      <c r="A35846">
        <v>2017</v>
      </c>
      <c r="B35846" t="s">
        <v>3160</v>
      </c>
      <c r="C35846" t="str">
        <f t="shared" si="1122"/>
        <v>2017-Atletico/MG-26-5-4</v>
      </c>
      <c r="D35846" s="4">
        <v>6</v>
      </c>
      <c r="E35846">
        <v>31</v>
      </c>
      <c r="F35846" t="str">
        <f t="shared" si="1123"/>
        <v>26-5-4</v>
      </c>
    </row>
    <row r="35847" spans="1:6" x14ac:dyDescent="0.3">
      <c r="A35847">
        <v>2017</v>
      </c>
      <c r="B35847" t="s">
        <v>1816</v>
      </c>
      <c r="C35847" t="str">
        <f t="shared" si="1122"/>
        <v>2017-Atletico/PR-26-5-4</v>
      </c>
      <c r="D35847" s="4">
        <v>13</v>
      </c>
      <c r="E35847">
        <v>30</v>
      </c>
      <c r="F35847" t="str">
        <f t="shared" si="1123"/>
        <v>26-5-4</v>
      </c>
    </row>
    <row r="35848" spans="1:6" x14ac:dyDescent="0.3">
      <c r="A35848">
        <v>2017</v>
      </c>
      <c r="B35848" t="s">
        <v>4055</v>
      </c>
      <c r="C35848" t="str">
        <f t="shared" si="1122"/>
        <v>2017-Avai/SC-26-5-4</v>
      </c>
      <c r="D35848" s="4">
        <v>5</v>
      </c>
      <c r="E35848">
        <v>17</v>
      </c>
      <c r="F35848" t="str">
        <f t="shared" si="1123"/>
        <v>26-5-4</v>
      </c>
    </row>
    <row r="35849" spans="1:6" x14ac:dyDescent="0.3">
      <c r="A35849">
        <v>2017</v>
      </c>
      <c r="B35849" t="s">
        <v>5037</v>
      </c>
      <c r="C35849" t="str">
        <f t="shared" si="1122"/>
        <v>2017-Bahia/BA-26-5-4</v>
      </c>
      <c r="D35849" s="4">
        <v>7</v>
      </c>
      <c r="E35849">
        <v>32</v>
      </c>
      <c r="F35849" t="str">
        <f t="shared" si="1123"/>
        <v>26-5-4</v>
      </c>
    </row>
    <row r="35850" spans="1:6" x14ac:dyDescent="0.3">
      <c r="A35850">
        <v>2017</v>
      </c>
      <c r="B35850" t="s">
        <v>1817</v>
      </c>
      <c r="C35850" t="str">
        <f t="shared" si="1122"/>
        <v>2017-Botafogo/RJ-26-5-4</v>
      </c>
      <c r="D35850" s="4">
        <v>4</v>
      </c>
      <c r="E35850">
        <v>28</v>
      </c>
      <c r="F35850" t="str">
        <f t="shared" si="1123"/>
        <v>26-5-4</v>
      </c>
    </row>
    <row r="35851" spans="1:6" x14ac:dyDescent="0.3">
      <c r="A35851">
        <v>2017</v>
      </c>
      <c r="B35851" t="s">
        <v>5401</v>
      </c>
      <c r="C35851" t="str">
        <f t="shared" si="1122"/>
        <v>2017-Chapecoense/SC-26-5-4</v>
      </c>
      <c r="D35851" s="4">
        <v>7</v>
      </c>
      <c r="E35851">
        <v>30</v>
      </c>
      <c r="F35851" t="str">
        <f t="shared" si="1123"/>
        <v>26-5-4</v>
      </c>
    </row>
    <row r="35852" spans="1:6" x14ac:dyDescent="0.3">
      <c r="A35852">
        <v>2017</v>
      </c>
      <c r="B35852" t="s">
        <v>1818</v>
      </c>
      <c r="C35852" t="str">
        <f t="shared" si="1122"/>
        <v>2017-Corinthians/SP-26-5-4</v>
      </c>
      <c r="D35852" s="4">
        <v>10</v>
      </c>
      <c r="E35852">
        <v>49</v>
      </c>
      <c r="F35852" t="str">
        <f t="shared" si="1123"/>
        <v>26-5-4</v>
      </c>
    </row>
    <row r="35853" spans="1:6" x14ac:dyDescent="0.3">
      <c r="A35853">
        <v>2017</v>
      </c>
      <c r="B35853" t="s">
        <v>3640</v>
      </c>
      <c r="C35853" t="str">
        <f t="shared" si="1122"/>
        <v>2017-Coritiba/PR-26-5-4</v>
      </c>
      <c r="D35853" s="4">
        <v>7</v>
      </c>
      <c r="E35853">
        <v>35</v>
      </c>
      <c r="F35853" t="str">
        <f t="shared" si="1123"/>
        <v>26-5-4</v>
      </c>
    </row>
    <row r="35854" spans="1:6" x14ac:dyDescent="0.3">
      <c r="A35854">
        <v>2017</v>
      </c>
      <c r="B35854" t="s">
        <v>1819</v>
      </c>
      <c r="C35854" t="str">
        <f t="shared" si="1122"/>
        <v>2017-Cruzeiro/MG-26-5-4</v>
      </c>
      <c r="D35854" s="4">
        <v>8</v>
      </c>
      <c r="E35854">
        <v>19</v>
      </c>
      <c r="F35854" t="str">
        <f t="shared" si="1123"/>
        <v>26-5-4</v>
      </c>
    </row>
    <row r="35855" spans="1:6" x14ac:dyDescent="0.3">
      <c r="A35855">
        <v>2017</v>
      </c>
      <c r="B35855" t="s">
        <v>1821</v>
      </c>
      <c r="C35855" t="str">
        <f t="shared" si="1122"/>
        <v>2017-Flamengo/RJ-26-5-4</v>
      </c>
      <c r="D35855" s="4">
        <v>4</v>
      </c>
      <c r="E35855">
        <v>31</v>
      </c>
      <c r="F35855" t="str">
        <f t="shared" si="1123"/>
        <v>26-5-4</v>
      </c>
    </row>
    <row r="35856" spans="1:6" x14ac:dyDescent="0.3">
      <c r="A35856">
        <v>2017</v>
      </c>
      <c r="B35856" t="s">
        <v>1822</v>
      </c>
      <c r="C35856" t="str">
        <f t="shared" si="1122"/>
        <v>2017-Fluminense/RJ-26-5-4</v>
      </c>
      <c r="D35856" s="4">
        <v>9</v>
      </c>
      <c r="E35856">
        <v>37</v>
      </c>
      <c r="F35856" t="str">
        <f t="shared" si="1123"/>
        <v>26-5-4</v>
      </c>
    </row>
    <row r="35857" spans="1:6" x14ac:dyDescent="0.3">
      <c r="A35857">
        <v>2017</v>
      </c>
      <c r="B35857" t="s">
        <v>1825</v>
      </c>
      <c r="C35857" t="str">
        <f t="shared" si="1122"/>
        <v>2017-Gremio/RS-26-5-4</v>
      </c>
      <c r="D35857" s="4">
        <v>8</v>
      </c>
      <c r="E35857">
        <v>37</v>
      </c>
      <c r="F35857" t="str">
        <f t="shared" si="1123"/>
        <v>26-5-4</v>
      </c>
    </row>
    <row r="35858" spans="1:6" x14ac:dyDescent="0.3">
      <c r="A35858">
        <v>2017</v>
      </c>
      <c r="B35858" t="s">
        <v>1827</v>
      </c>
      <c r="C35858" t="str">
        <f t="shared" si="1122"/>
        <v>2017-Palmeiras/SP-26-5-4</v>
      </c>
      <c r="D35858" s="4">
        <v>7</v>
      </c>
      <c r="E35858">
        <v>23</v>
      </c>
      <c r="F35858" t="str">
        <f t="shared" si="1123"/>
        <v>26-5-4</v>
      </c>
    </row>
    <row r="35859" spans="1:6" x14ac:dyDescent="0.3">
      <c r="A35859">
        <v>2017</v>
      </c>
      <c r="B35859" t="s">
        <v>1829</v>
      </c>
      <c r="C35859" t="str">
        <f t="shared" si="1122"/>
        <v>2017-Ponte Preta/SP-26-5-4</v>
      </c>
      <c r="D35859" s="4">
        <v>6</v>
      </c>
      <c r="E35859">
        <v>24</v>
      </c>
      <c r="F35859" t="str">
        <f t="shared" si="1123"/>
        <v>26-5-4</v>
      </c>
    </row>
    <row r="35860" spans="1:6" x14ac:dyDescent="0.3">
      <c r="A35860">
        <v>2017</v>
      </c>
      <c r="B35860" t="s">
        <v>1831</v>
      </c>
      <c r="C35860" t="str">
        <f t="shared" si="1122"/>
        <v>2017-Santos/SP-26-5-4</v>
      </c>
      <c r="D35860" s="4">
        <v>7</v>
      </c>
      <c r="E35860">
        <v>43</v>
      </c>
      <c r="F35860" t="str">
        <f t="shared" si="1123"/>
        <v>26-5-4</v>
      </c>
    </row>
    <row r="35861" spans="1:6" x14ac:dyDescent="0.3">
      <c r="A35861">
        <v>2017</v>
      </c>
      <c r="B35861" t="s">
        <v>1832</v>
      </c>
      <c r="C35861" t="str">
        <f t="shared" si="1122"/>
        <v>2017-Sao Paulo/SP-26-5-4</v>
      </c>
      <c r="D35861" s="4">
        <v>7</v>
      </c>
      <c r="E35861">
        <v>23</v>
      </c>
      <c r="F35861" t="str">
        <f t="shared" si="1123"/>
        <v>26-5-4</v>
      </c>
    </row>
    <row r="35862" spans="1:6" x14ac:dyDescent="0.3">
      <c r="A35862">
        <v>2017</v>
      </c>
      <c r="B35862" t="s">
        <v>3162</v>
      </c>
      <c r="C35862" t="str">
        <f t="shared" si="1122"/>
        <v>2017-Sport/PE-26-5-4</v>
      </c>
      <c r="D35862" s="4">
        <v>5</v>
      </c>
      <c r="E35862">
        <v>29</v>
      </c>
      <c r="F35862" t="str">
        <f t="shared" si="1123"/>
        <v>26-5-4</v>
      </c>
    </row>
    <row r="35863" spans="1:6" x14ac:dyDescent="0.3">
      <c r="A35863">
        <v>2017</v>
      </c>
      <c r="B35863" t="s">
        <v>1833</v>
      </c>
      <c r="C35863" t="str">
        <f t="shared" si="1122"/>
        <v>2017-Vasco/RJ-26-5-4</v>
      </c>
      <c r="D35863" s="4">
        <v>2</v>
      </c>
      <c r="E35863">
        <v>24</v>
      </c>
      <c r="F35863" t="str">
        <f t="shared" si="1123"/>
        <v>26-5-4</v>
      </c>
    </row>
    <row r="35864" spans="1:6" x14ac:dyDescent="0.3">
      <c r="A35864">
        <v>2017</v>
      </c>
      <c r="B35864" t="s">
        <v>3642</v>
      </c>
      <c r="C35864" t="str">
        <f t="shared" si="1122"/>
        <v>2017-Vitoria/BA-26-5-4</v>
      </c>
      <c r="D35864" s="4">
        <v>10</v>
      </c>
      <c r="E35864">
        <v>19</v>
      </c>
      <c r="F35864" t="str">
        <f t="shared" si="1123"/>
        <v>26-5-4</v>
      </c>
    </row>
    <row r="35865" spans="1:6" x14ac:dyDescent="0.3">
      <c r="A35865">
        <v>2017</v>
      </c>
      <c r="B35865" t="s">
        <v>4618</v>
      </c>
      <c r="C35865" t="str">
        <f t="shared" si="1122"/>
        <v>2017-Atletico/GO-27-2-0</v>
      </c>
      <c r="D35865" s="4">
        <v>2.4999980000000002</v>
      </c>
      <c r="E35865">
        <v>8</v>
      </c>
      <c r="F35865" t="str">
        <f t="shared" si="1123"/>
        <v>27-2-0</v>
      </c>
    </row>
    <row r="35866" spans="1:6" x14ac:dyDescent="0.3">
      <c r="A35866">
        <v>2017</v>
      </c>
      <c r="B35866" t="s">
        <v>3163</v>
      </c>
      <c r="C35866" t="str">
        <f t="shared" si="1122"/>
        <v>2017-Atletico/MG-27-2-0</v>
      </c>
      <c r="D35866" s="4">
        <v>2.2857189999999998</v>
      </c>
      <c r="E35866">
        <v>10</v>
      </c>
      <c r="F35866" t="str">
        <f t="shared" si="1123"/>
        <v>27-2-0</v>
      </c>
    </row>
    <row r="35867" spans="1:6" x14ac:dyDescent="0.3">
      <c r="A35867">
        <v>2017</v>
      </c>
      <c r="B35867" t="s">
        <v>1834</v>
      </c>
      <c r="C35867" t="str">
        <f t="shared" si="1122"/>
        <v>2017-Atletico/PR-27-2-0</v>
      </c>
      <c r="D35867" s="4">
        <v>2.75</v>
      </c>
      <c r="E35867">
        <v>11</v>
      </c>
      <c r="F35867" t="str">
        <f t="shared" si="1123"/>
        <v>27-2-0</v>
      </c>
    </row>
    <row r="35868" spans="1:6" x14ac:dyDescent="0.3">
      <c r="A35868">
        <v>2017</v>
      </c>
      <c r="B35868" t="s">
        <v>4058</v>
      </c>
      <c r="C35868" t="str">
        <f t="shared" si="1122"/>
        <v>2017-Avai/SC-27-2-0</v>
      </c>
      <c r="D35868" s="4">
        <v>2</v>
      </c>
      <c r="E35868">
        <v>8</v>
      </c>
      <c r="F35868" t="str">
        <f t="shared" si="1123"/>
        <v>27-2-0</v>
      </c>
    </row>
    <row r="35869" spans="1:6" x14ac:dyDescent="0.3">
      <c r="A35869">
        <v>2017</v>
      </c>
      <c r="B35869" t="s">
        <v>5039</v>
      </c>
      <c r="C35869" t="str">
        <f t="shared" si="1122"/>
        <v>2017-Bahia/BA-27-2-0</v>
      </c>
      <c r="D35869" s="4">
        <v>2.3333379999999999</v>
      </c>
      <c r="E35869">
        <v>10</v>
      </c>
      <c r="F35869" t="str">
        <f t="shared" si="1123"/>
        <v>27-2-0</v>
      </c>
    </row>
    <row r="35870" spans="1:6" x14ac:dyDescent="0.3">
      <c r="A35870">
        <v>2017</v>
      </c>
      <c r="B35870" t="s">
        <v>1835</v>
      </c>
      <c r="C35870" t="str">
        <f t="shared" si="1122"/>
        <v>2017-Botafogo/RJ-27-2-0</v>
      </c>
      <c r="D35870" s="4">
        <v>2.6666720000000002</v>
      </c>
      <c r="E35870">
        <v>16</v>
      </c>
      <c r="F35870" t="str">
        <f t="shared" si="1123"/>
        <v>27-2-0</v>
      </c>
    </row>
    <row r="35871" spans="1:6" x14ac:dyDescent="0.3">
      <c r="A35871">
        <v>2017</v>
      </c>
      <c r="B35871" t="s">
        <v>5402</v>
      </c>
      <c r="C35871" t="str">
        <f t="shared" si="1122"/>
        <v>2017-Chapecoense/SC-27-2-0</v>
      </c>
      <c r="D35871" s="4">
        <v>2.6666720000000002</v>
      </c>
      <c r="E35871">
        <v>16</v>
      </c>
      <c r="F35871" t="str">
        <f t="shared" si="1123"/>
        <v>27-2-0</v>
      </c>
    </row>
    <row r="35872" spans="1:6" x14ac:dyDescent="0.3">
      <c r="A35872">
        <v>2017</v>
      </c>
      <c r="B35872" t="s">
        <v>1836</v>
      </c>
      <c r="C35872" t="str">
        <f t="shared" si="1122"/>
        <v>2017-Corinthians/SP-27-2-0</v>
      </c>
      <c r="D35872" s="4">
        <v>2</v>
      </c>
      <c r="E35872">
        <v>15</v>
      </c>
      <c r="F35872" t="str">
        <f t="shared" si="1123"/>
        <v>27-2-0</v>
      </c>
    </row>
    <row r="35873" spans="1:6" x14ac:dyDescent="0.3">
      <c r="A35873">
        <v>2017</v>
      </c>
      <c r="B35873" t="s">
        <v>3643</v>
      </c>
      <c r="C35873" t="str">
        <f t="shared" si="1122"/>
        <v>2017-Coritiba/PR-27-2-0</v>
      </c>
      <c r="D35873" s="4">
        <v>2.4285700000000001</v>
      </c>
      <c r="E35873">
        <v>16</v>
      </c>
      <c r="F35873" t="str">
        <f t="shared" si="1123"/>
        <v>27-2-0</v>
      </c>
    </row>
    <row r="35874" spans="1:6" x14ac:dyDescent="0.3">
      <c r="A35874">
        <v>2017</v>
      </c>
      <c r="B35874" t="s">
        <v>1837</v>
      </c>
      <c r="C35874" t="str">
        <f t="shared" si="1122"/>
        <v>2017-Cruzeiro/MG-27-2-0</v>
      </c>
      <c r="D35874" s="4">
        <v>4</v>
      </c>
      <c r="E35874">
        <v>14</v>
      </c>
      <c r="F35874" t="str">
        <f t="shared" si="1123"/>
        <v>27-2-0</v>
      </c>
    </row>
    <row r="35875" spans="1:6" x14ac:dyDescent="0.3">
      <c r="A35875">
        <v>2017</v>
      </c>
      <c r="B35875" t="s">
        <v>1839</v>
      </c>
      <c r="C35875" t="str">
        <f t="shared" si="1122"/>
        <v>2017-Flamengo/RJ-27-2-0</v>
      </c>
      <c r="D35875" s="4">
        <v>2.5000070000000001</v>
      </c>
      <c r="E35875">
        <v>16</v>
      </c>
      <c r="F35875" t="str">
        <f t="shared" si="1123"/>
        <v>27-2-0</v>
      </c>
    </row>
    <row r="35876" spans="1:6" x14ac:dyDescent="0.3">
      <c r="A35876">
        <v>2017</v>
      </c>
      <c r="B35876" t="s">
        <v>1840</v>
      </c>
      <c r="C35876" t="str">
        <f t="shared" si="1122"/>
        <v>2017-Fluminense/RJ-27-2-0</v>
      </c>
      <c r="D35876" s="4">
        <v>0</v>
      </c>
      <c r="E35876">
        <v>16</v>
      </c>
      <c r="F35876" t="str">
        <f t="shared" si="1123"/>
        <v>27-2-0</v>
      </c>
    </row>
    <row r="35877" spans="1:6" x14ac:dyDescent="0.3">
      <c r="A35877">
        <v>2017</v>
      </c>
      <c r="B35877" t="s">
        <v>1843</v>
      </c>
      <c r="C35877" t="str">
        <f t="shared" si="1122"/>
        <v>2017-Gremio/RS-27-2-0</v>
      </c>
      <c r="D35877" s="4">
        <v>3.000003</v>
      </c>
      <c r="E35877">
        <v>13</v>
      </c>
      <c r="F35877" t="str">
        <f t="shared" si="1123"/>
        <v>27-2-0</v>
      </c>
    </row>
    <row r="35878" spans="1:6" x14ac:dyDescent="0.3">
      <c r="A35878">
        <v>2017</v>
      </c>
      <c r="B35878" t="s">
        <v>1845</v>
      </c>
      <c r="C35878" t="str">
        <f t="shared" si="1122"/>
        <v>2017-Palmeiras/SP-27-2-0</v>
      </c>
      <c r="D35878" s="4">
        <v>3.5</v>
      </c>
      <c r="E35878">
        <v>14</v>
      </c>
      <c r="F35878" t="str">
        <f t="shared" si="1123"/>
        <v>27-2-0</v>
      </c>
    </row>
    <row r="35879" spans="1:6" x14ac:dyDescent="0.3">
      <c r="A35879">
        <v>2017</v>
      </c>
      <c r="B35879" t="s">
        <v>1847</v>
      </c>
      <c r="C35879" t="str">
        <f t="shared" si="1122"/>
        <v>2017-Ponte Preta/SP-27-2-0</v>
      </c>
      <c r="D35879" s="4">
        <v>2.59091</v>
      </c>
      <c r="E35879">
        <v>16</v>
      </c>
      <c r="F35879" t="str">
        <f t="shared" si="1123"/>
        <v>27-2-0</v>
      </c>
    </row>
    <row r="35880" spans="1:6" x14ac:dyDescent="0.3">
      <c r="A35880">
        <v>2017</v>
      </c>
      <c r="B35880" t="s">
        <v>1849</v>
      </c>
      <c r="C35880" t="str">
        <f t="shared" si="1122"/>
        <v>2017-Santos/SP-27-2-0</v>
      </c>
      <c r="D35880" s="4">
        <v>3.3333360000000001</v>
      </c>
      <c r="E35880">
        <v>15</v>
      </c>
      <c r="F35880" t="str">
        <f t="shared" si="1123"/>
        <v>27-2-0</v>
      </c>
    </row>
    <row r="35881" spans="1:6" x14ac:dyDescent="0.3">
      <c r="A35881">
        <v>2017</v>
      </c>
      <c r="B35881" t="s">
        <v>1850</v>
      </c>
      <c r="C35881" t="str">
        <f t="shared" si="1122"/>
        <v>2017-Sao Paulo/SP-27-2-0</v>
      </c>
      <c r="D35881" s="4">
        <v>2.4</v>
      </c>
      <c r="E35881">
        <v>8</v>
      </c>
      <c r="F35881" t="str">
        <f t="shared" si="1123"/>
        <v>27-2-0</v>
      </c>
    </row>
    <row r="35882" spans="1:6" x14ac:dyDescent="0.3">
      <c r="A35882">
        <v>2017</v>
      </c>
      <c r="B35882" t="s">
        <v>3165</v>
      </c>
      <c r="C35882" t="str">
        <f t="shared" si="1122"/>
        <v>2017-Sport/PE-27-2-0</v>
      </c>
      <c r="D35882" s="4">
        <v>2.8</v>
      </c>
      <c r="E35882">
        <v>14</v>
      </c>
      <c r="F35882" t="str">
        <f t="shared" si="1123"/>
        <v>27-2-0</v>
      </c>
    </row>
    <row r="35883" spans="1:6" x14ac:dyDescent="0.3">
      <c r="A35883">
        <v>2017</v>
      </c>
      <c r="B35883" t="s">
        <v>1851</v>
      </c>
      <c r="C35883" t="str">
        <f t="shared" si="1122"/>
        <v>2017-Vasco/RJ-27-2-0</v>
      </c>
      <c r="D35883" s="4">
        <v>2.0000040000000001</v>
      </c>
      <c r="E35883">
        <v>10</v>
      </c>
      <c r="F35883" t="str">
        <f t="shared" si="1123"/>
        <v>27-2-0</v>
      </c>
    </row>
    <row r="35884" spans="1:6" x14ac:dyDescent="0.3">
      <c r="A35884">
        <v>2017</v>
      </c>
      <c r="B35884" t="s">
        <v>3645</v>
      </c>
      <c r="C35884" t="str">
        <f t="shared" si="1122"/>
        <v>2017-Vitoria/BA-27-2-0</v>
      </c>
      <c r="D35884" s="4">
        <v>3.3333339999999998</v>
      </c>
      <c r="E35884">
        <v>14</v>
      </c>
      <c r="F35884" t="str">
        <f t="shared" si="1123"/>
        <v>27-2-0</v>
      </c>
    </row>
    <row r="35885" spans="1:6" x14ac:dyDescent="0.3">
      <c r="A35885">
        <v>2017</v>
      </c>
      <c r="B35885" t="s">
        <v>4622</v>
      </c>
      <c r="C35885" t="str">
        <f t="shared" si="1122"/>
        <v>2017-Atletico/GO-27-2-1</v>
      </c>
      <c r="D35885" s="4">
        <v>2.266667</v>
      </c>
      <c r="E35885">
        <v>8</v>
      </c>
      <c r="F35885" t="str">
        <f t="shared" si="1123"/>
        <v>27-2-1</v>
      </c>
    </row>
    <row r="35886" spans="1:6" x14ac:dyDescent="0.3">
      <c r="A35886">
        <v>2017</v>
      </c>
      <c r="B35886" t="s">
        <v>3166</v>
      </c>
      <c r="C35886" t="str">
        <f t="shared" si="1122"/>
        <v>2017-Atletico/MG-27-2-1</v>
      </c>
      <c r="D35886" s="4">
        <v>2.8</v>
      </c>
      <c r="E35886">
        <v>14</v>
      </c>
      <c r="F35886" t="str">
        <f t="shared" si="1123"/>
        <v>27-2-1</v>
      </c>
    </row>
    <row r="35887" spans="1:6" x14ac:dyDescent="0.3">
      <c r="A35887">
        <v>2017</v>
      </c>
      <c r="B35887" t="s">
        <v>1852</v>
      </c>
      <c r="C35887" t="str">
        <f t="shared" si="1122"/>
        <v>2017-Atletico/PR-27-2-1</v>
      </c>
      <c r="D35887" s="4">
        <v>3.4615480000000001</v>
      </c>
      <c r="E35887">
        <v>16</v>
      </c>
      <c r="F35887" t="str">
        <f t="shared" si="1123"/>
        <v>27-2-1</v>
      </c>
    </row>
    <row r="35888" spans="1:6" x14ac:dyDescent="0.3">
      <c r="A35888">
        <v>2017</v>
      </c>
      <c r="B35888" t="s">
        <v>4061</v>
      </c>
      <c r="C35888" t="str">
        <f t="shared" si="1122"/>
        <v>2017-Avai/SC-27-2-1</v>
      </c>
      <c r="D35888" s="4">
        <v>2.5625</v>
      </c>
      <c r="E35888">
        <v>16</v>
      </c>
      <c r="F35888" t="str">
        <f t="shared" si="1123"/>
        <v>27-2-1</v>
      </c>
    </row>
    <row r="35889" spans="1:6" x14ac:dyDescent="0.3">
      <c r="A35889">
        <v>2017</v>
      </c>
      <c r="B35889" t="s">
        <v>5041</v>
      </c>
      <c r="C35889" t="str">
        <f t="shared" si="1122"/>
        <v>2017-Bahia/BA-27-2-1</v>
      </c>
      <c r="D35889" s="4">
        <v>2.8</v>
      </c>
      <c r="E35889">
        <v>14</v>
      </c>
      <c r="F35889" t="str">
        <f t="shared" si="1123"/>
        <v>27-2-1</v>
      </c>
    </row>
    <row r="35890" spans="1:6" x14ac:dyDescent="0.3">
      <c r="A35890">
        <v>2017</v>
      </c>
      <c r="B35890" t="s">
        <v>1853</v>
      </c>
      <c r="C35890" t="str">
        <f t="shared" si="1122"/>
        <v>2017-Botafogo/RJ-27-2-1</v>
      </c>
      <c r="D35890" s="4">
        <v>2.636361</v>
      </c>
      <c r="E35890">
        <v>16</v>
      </c>
      <c r="F35890" t="str">
        <f t="shared" si="1123"/>
        <v>27-2-1</v>
      </c>
    </row>
    <row r="35891" spans="1:6" x14ac:dyDescent="0.3">
      <c r="A35891">
        <v>2017</v>
      </c>
      <c r="B35891" t="s">
        <v>5403</v>
      </c>
      <c r="C35891" t="str">
        <f t="shared" si="1122"/>
        <v>2017-Chapecoense/SC-27-2-1</v>
      </c>
      <c r="D35891" s="4">
        <v>2.5</v>
      </c>
      <c r="E35891">
        <v>14</v>
      </c>
      <c r="F35891" t="str">
        <f t="shared" si="1123"/>
        <v>27-2-1</v>
      </c>
    </row>
    <row r="35892" spans="1:6" x14ac:dyDescent="0.3">
      <c r="A35892">
        <v>2017</v>
      </c>
      <c r="B35892" t="s">
        <v>1854</v>
      </c>
      <c r="C35892" t="str">
        <f t="shared" si="1122"/>
        <v>2017-Corinthians/SP-27-2-1</v>
      </c>
      <c r="D35892" s="4">
        <v>3</v>
      </c>
      <c r="E35892">
        <v>15</v>
      </c>
      <c r="F35892" t="str">
        <f t="shared" si="1123"/>
        <v>27-2-1</v>
      </c>
    </row>
    <row r="35893" spans="1:6" x14ac:dyDescent="0.3">
      <c r="A35893">
        <v>2017</v>
      </c>
      <c r="B35893" t="s">
        <v>3646</v>
      </c>
      <c r="C35893" t="str">
        <f t="shared" si="1122"/>
        <v>2017-Coritiba/PR-27-2-1</v>
      </c>
      <c r="D35893" s="4">
        <v>2.1</v>
      </c>
      <c r="E35893">
        <v>12</v>
      </c>
      <c r="F35893" t="str">
        <f t="shared" si="1123"/>
        <v>27-2-1</v>
      </c>
    </row>
    <row r="35894" spans="1:6" x14ac:dyDescent="0.3">
      <c r="A35894">
        <v>2017</v>
      </c>
      <c r="B35894" t="s">
        <v>1855</v>
      </c>
      <c r="C35894" t="str">
        <f t="shared" si="1122"/>
        <v>2017-Cruzeiro/MG-27-2-1</v>
      </c>
      <c r="D35894" s="4">
        <v>2.6666720000000002</v>
      </c>
      <c r="E35894">
        <v>16</v>
      </c>
      <c r="F35894" t="str">
        <f t="shared" si="1123"/>
        <v>27-2-1</v>
      </c>
    </row>
    <row r="35895" spans="1:6" x14ac:dyDescent="0.3">
      <c r="A35895">
        <v>2017</v>
      </c>
      <c r="B35895" t="s">
        <v>1857</v>
      </c>
      <c r="C35895" t="str">
        <f t="shared" si="1122"/>
        <v>2017-Flamengo/RJ-27-2-1</v>
      </c>
      <c r="D35895" s="4">
        <v>2.6666720000000002</v>
      </c>
      <c r="E35895">
        <v>16</v>
      </c>
      <c r="F35895" t="str">
        <f t="shared" si="1123"/>
        <v>27-2-1</v>
      </c>
    </row>
    <row r="35896" spans="1:6" x14ac:dyDescent="0.3">
      <c r="A35896">
        <v>2017</v>
      </c>
      <c r="B35896" t="s">
        <v>1858</v>
      </c>
      <c r="C35896" t="str">
        <f t="shared" si="1122"/>
        <v>2017-Fluminense/RJ-27-2-1</v>
      </c>
      <c r="D35896" s="4">
        <v>1.4</v>
      </c>
      <c r="E35896">
        <v>16</v>
      </c>
      <c r="F35896" t="str">
        <f t="shared" si="1123"/>
        <v>27-2-1</v>
      </c>
    </row>
    <row r="35897" spans="1:6" x14ac:dyDescent="0.3">
      <c r="A35897">
        <v>2017</v>
      </c>
      <c r="B35897" t="s">
        <v>1861</v>
      </c>
      <c r="C35897" t="str">
        <f t="shared" si="1122"/>
        <v>2017-Gremio/RS-27-2-1</v>
      </c>
      <c r="D35897" s="4">
        <v>2.1875</v>
      </c>
      <c r="E35897">
        <v>16</v>
      </c>
      <c r="F35897" t="str">
        <f t="shared" si="1123"/>
        <v>27-2-1</v>
      </c>
    </row>
    <row r="35898" spans="1:6" x14ac:dyDescent="0.3">
      <c r="A35898">
        <v>2017</v>
      </c>
      <c r="B35898" t="s">
        <v>1863</v>
      </c>
      <c r="C35898" t="str">
        <f t="shared" si="1122"/>
        <v>2017-Palmeiras/SP-27-2-1</v>
      </c>
      <c r="D35898" s="4">
        <v>3.014929</v>
      </c>
      <c r="E35898">
        <v>14</v>
      </c>
      <c r="F35898" t="str">
        <f t="shared" si="1123"/>
        <v>27-2-1</v>
      </c>
    </row>
    <row r="35899" spans="1:6" x14ac:dyDescent="0.3">
      <c r="A35899">
        <v>2017</v>
      </c>
      <c r="B35899" t="s">
        <v>1865</v>
      </c>
      <c r="C35899" t="str">
        <f t="shared" si="1122"/>
        <v>2017-Ponte Preta/SP-27-2-1</v>
      </c>
      <c r="D35899" s="4">
        <v>2</v>
      </c>
      <c r="E35899">
        <v>10</v>
      </c>
      <c r="F35899" t="str">
        <f t="shared" si="1123"/>
        <v>27-2-1</v>
      </c>
    </row>
    <row r="35900" spans="1:6" x14ac:dyDescent="0.3">
      <c r="A35900">
        <v>2017</v>
      </c>
      <c r="B35900" t="s">
        <v>1867</v>
      </c>
      <c r="C35900" t="str">
        <f t="shared" si="1122"/>
        <v>2017-Santos/SP-27-2-1</v>
      </c>
      <c r="D35900" s="4">
        <v>3.2</v>
      </c>
      <c r="E35900">
        <v>16</v>
      </c>
      <c r="F35900" t="str">
        <f t="shared" si="1123"/>
        <v>27-2-1</v>
      </c>
    </row>
    <row r="35901" spans="1:6" x14ac:dyDescent="0.3">
      <c r="A35901">
        <v>2017</v>
      </c>
      <c r="B35901" t="s">
        <v>1868</v>
      </c>
      <c r="C35901" t="str">
        <f t="shared" si="1122"/>
        <v>2017-Sao Paulo/SP-27-2-1</v>
      </c>
      <c r="D35901" s="4">
        <v>2.40741</v>
      </c>
      <c r="E35901">
        <v>14</v>
      </c>
      <c r="F35901" t="str">
        <f t="shared" si="1123"/>
        <v>27-2-1</v>
      </c>
    </row>
    <row r="35902" spans="1:6" x14ac:dyDescent="0.3">
      <c r="A35902">
        <v>2017</v>
      </c>
      <c r="B35902" t="s">
        <v>3168</v>
      </c>
      <c r="C35902" t="str">
        <f t="shared" si="1122"/>
        <v>2017-Sport/PE-27-2-1</v>
      </c>
      <c r="D35902" s="4">
        <v>2.8</v>
      </c>
      <c r="E35902">
        <v>14</v>
      </c>
      <c r="F35902" t="str">
        <f t="shared" si="1123"/>
        <v>27-2-1</v>
      </c>
    </row>
    <row r="35903" spans="1:6" x14ac:dyDescent="0.3">
      <c r="A35903">
        <v>2017</v>
      </c>
      <c r="B35903" t="s">
        <v>1869</v>
      </c>
      <c r="C35903" t="str">
        <f t="shared" si="1122"/>
        <v>2017-Vasco/RJ-27-2-1</v>
      </c>
      <c r="D35903" s="4">
        <v>2.6315789999999999</v>
      </c>
      <c r="E35903">
        <v>14</v>
      </c>
      <c r="F35903" t="str">
        <f t="shared" si="1123"/>
        <v>27-2-1</v>
      </c>
    </row>
    <row r="35904" spans="1:6" x14ac:dyDescent="0.3">
      <c r="A35904">
        <v>2017</v>
      </c>
      <c r="B35904" t="s">
        <v>3648</v>
      </c>
      <c r="C35904" t="str">
        <f t="shared" si="1122"/>
        <v>2017-Vitoria/BA-27-2-1</v>
      </c>
      <c r="D35904" s="4">
        <v>2.7692350000000001</v>
      </c>
      <c r="E35904">
        <v>14</v>
      </c>
      <c r="F35904" t="str">
        <f t="shared" si="1123"/>
        <v>27-2-1</v>
      </c>
    </row>
    <row r="35905" spans="1:6" x14ac:dyDescent="0.3">
      <c r="A35905">
        <v>2017</v>
      </c>
      <c r="B35905" t="s">
        <v>4626</v>
      </c>
      <c r="C35905" t="str">
        <f t="shared" si="1122"/>
        <v>2017-Atletico/GO-27-3-0</v>
      </c>
      <c r="D35905" s="4">
        <v>3.8</v>
      </c>
      <c r="E35905">
        <v>15</v>
      </c>
      <c r="F35905" t="str">
        <f t="shared" si="1123"/>
        <v>27-3-0</v>
      </c>
    </row>
    <row r="35906" spans="1:6" x14ac:dyDescent="0.3">
      <c r="A35906">
        <v>2017</v>
      </c>
      <c r="B35906" t="s">
        <v>3169</v>
      </c>
      <c r="C35906" t="str">
        <f t="shared" si="1122"/>
        <v>2017-Atletico/MG-27-3-0</v>
      </c>
      <c r="D35906" s="4">
        <v>6</v>
      </c>
      <c r="E35906">
        <v>27</v>
      </c>
      <c r="F35906" t="str">
        <f t="shared" si="1123"/>
        <v>27-3-0</v>
      </c>
    </row>
    <row r="35907" spans="1:6" x14ac:dyDescent="0.3">
      <c r="A35907">
        <v>2017</v>
      </c>
      <c r="B35907" t="s">
        <v>1870</v>
      </c>
      <c r="C35907" t="str">
        <f t="shared" ref="C35907:C35970" si="1124">A35907&amp;"-"&amp;B35907</f>
        <v>2017-Atletico/PR-27-3-0</v>
      </c>
      <c r="D35907" s="4">
        <v>4.8333430000000002</v>
      </c>
      <c r="E35907">
        <v>29</v>
      </c>
      <c r="F35907" t="str">
        <f t="shared" ref="F35907:F35970" si="1125">RIGHT(B35907,LEN(C35907)-FIND("-",C35907,6))</f>
        <v>27-3-0</v>
      </c>
    </row>
    <row r="35908" spans="1:6" x14ac:dyDescent="0.3">
      <c r="A35908">
        <v>2017</v>
      </c>
      <c r="B35908" t="s">
        <v>4064</v>
      </c>
      <c r="C35908" t="str">
        <f t="shared" si="1124"/>
        <v>2017-Avai/SC-27-3-0</v>
      </c>
      <c r="D35908" s="4">
        <v>3.1428539999999998</v>
      </c>
      <c r="E35908">
        <v>22</v>
      </c>
      <c r="F35908" t="str">
        <f t="shared" si="1125"/>
        <v>27-3-0</v>
      </c>
    </row>
    <row r="35909" spans="1:6" x14ac:dyDescent="0.3">
      <c r="A35909">
        <v>2017</v>
      </c>
      <c r="B35909" t="s">
        <v>5043</v>
      </c>
      <c r="C35909" t="str">
        <f t="shared" si="1124"/>
        <v>2017-Bahia/BA-27-3-0</v>
      </c>
      <c r="D35909" s="4">
        <v>3.7142819999999999</v>
      </c>
      <c r="E35909">
        <v>19</v>
      </c>
      <c r="F35909" t="str">
        <f t="shared" si="1125"/>
        <v>27-3-0</v>
      </c>
    </row>
    <row r="35910" spans="1:6" x14ac:dyDescent="0.3">
      <c r="A35910">
        <v>2017</v>
      </c>
      <c r="B35910" t="s">
        <v>1871</v>
      </c>
      <c r="C35910" t="str">
        <f t="shared" si="1124"/>
        <v>2017-Botafogo/RJ-27-3-0</v>
      </c>
      <c r="D35910" s="4">
        <v>4.8333430000000002</v>
      </c>
      <c r="E35910">
        <v>29</v>
      </c>
      <c r="F35910" t="str">
        <f t="shared" si="1125"/>
        <v>27-3-0</v>
      </c>
    </row>
    <row r="35911" spans="1:6" x14ac:dyDescent="0.3">
      <c r="A35911">
        <v>2017</v>
      </c>
      <c r="B35911" t="s">
        <v>5404</v>
      </c>
      <c r="C35911" t="str">
        <f t="shared" si="1124"/>
        <v>2017-Chapecoense/SC-27-3-0</v>
      </c>
      <c r="D35911" s="4">
        <v>3.2500040000000001</v>
      </c>
      <c r="E35911">
        <v>16</v>
      </c>
      <c r="F35911" t="str">
        <f t="shared" si="1125"/>
        <v>27-3-0</v>
      </c>
    </row>
    <row r="35912" spans="1:6" x14ac:dyDescent="0.3">
      <c r="A35912">
        <v>2017</v>
      </c>
      <c r="B35912" t="s">
        <v>1872</v>
      </c>
      <c r="C35912" t="str">
        <f t="shared" si="1124"/>
        <v>2017-Corinthians/SP-27-3-0</v>
      </c>
      <c r="D35912" s="4">
        <v>5.8333449999999996</v>
      </c>
      <c r="E35912">
        <v>30</v>
      </c>
      <c r="F35912" t="str">
        <f t="shared" si="1125"/>
        <v>27-3-0</v>
      </c>
    </row>
    <row r="35913" spans="1:6" x14ac:dyDescent="0.3">
      <c r="A35913">
        <v>2017</v>
      </c>
      <c r="B35913" t="s">
        <v>3649</v>
      </c>
      <c r="C35913" t="str">
        <f t="shared" si="1124"/>
        <v>2017-Coritiba/PR-27-3-0</v>
      </c>
      <c r="D35913" s="4">
        <v>4</v>
      </c>
      <c r="E35913">
        <v>23</v>
      </c>
      <c r="F35913" t="str">
        <f t="shared" si="1125"/>
        <v>27-3-0</v>
      </c>
    </row>
    <row r="35914" spans="1:6" x14ac:dyDescent="0.3">
      <c r="A35914">
        <v>2017</v>
      </c>
      <c r="B35914" t="s">
        <v>1873</v>
      </c>
      <c r="C35914" t="str">
        <f t="shared" si="1124"/>
        <v>2017-Cruzeiro/MG-27-3-0</v>
      </c>
      <c r="D35914" s="4">
        <v>4</v>
      </c>
      <c r="E35914">
        <v>26</v>
      </c>
      <c r="F35914" t="str">
        <f t="shared" si="1125"/>
        <v>27-3-0</v>
      </c>
    </row>
    <row r="35915" spans="1:6" x14ac:dyDescent="0.3">
      <c r="A35915">
        <v>2017</v>
      </c>
      <c r="B35915" t="s">
        <v>1875</v>
      </c>
      <c r="C35915" t="str">
        <f t="shared" si="1124"/>
        <v>2017-Flamengo/RJ-27-3-0</v>
      </c>
      <c r="D35915" s="4">
        <v>5.166677</v>
      </c>
      <c r="E35915">
        <v>36</v>
      </c>
      <c r="F35915" t="str">
        <f t="shared" si="1125"/>
        <v>27-3-0</v>
      </c>
    </row>
    <row r="35916" spans="1:6" x14ac:dyDescent="0.3">
      <c r="A35916">
        <v>2017</v>
      </c>
      <c r="B35916" t="s">
        <v>1876</v>
      </c>
      <c r="C35916" t="str">
        <f t="shared" si="1124"/>
        <v>2017-Fluminense/RJ-27-3-0</v>
      </c>
      <c r="D35916" s="4">
        <v>1</v>
      </c>
      <c r="E35916">
        <v>19</v>
      </c>
      <c r="F35916" t="str">
        <f t="shared" si="1125"/>
        <v>27-3-0</v>
      </c>
    </row>
    <row r="35917" spans="1:6" x14ac:dyDescent="0.3">
      <c r="A35917">
        <v>2017</v>
      </c>
      <c r="B35917" t="s">
        <v>1879</v>
      </c>
      <c r="C35917" t="str">
        <f t="shared" si="1124"/>
        <v>2017-Gremio/RS-27-3-0</v>
      </c>
      <c r="D35917" s="4">
        <v>3</v>
      </c>
      <c r="E35917">
        <v>34</v>
      </c>
      <c r="F35917" t="str">
        <f t="shared" si="1125"/>
        <v>27-3-0</v>
      </c>
    </row>
    <row r="35918" spans="1:6" x14ac:dyDescent="0.3">
      <c r="A35918">
        <v>2017</v>
      </c>
      <c r="B35918" t="s">
        <v>1881</v>
      </c>
      <c r="C35918" t="str">
        <f t="shared" si="1124"/>
        <v>2017-Palmeiras/SP-27-3-0</v>
      </c>
      <c r="D35918" s="4">
        <v>7</v>
      </c>
      <c r="E35918">
        <v>30</v>
      </c>
      <c r="F35918" t="str">
        <f t="shared" si="1125"/>
        <v>27-3-0</v>
      </c>
    </row>
    <row r="35919" spans="1:6" x14ac:dyDescent="0.3">
      <c r="A35919">
        <v>2017</v>
      </c>
      <c r="B35919" t="s">
        <v>1883</v>
      </c>
      <c r="C35919" t="str">
        <f t="shared" si="1124"/>
        <v>2017-Ponte Preta/SP-27-3-0</v>
      </c>
      <c r="D35919" s="4">
        <v>3.666674</v>
      </c>
      <c r="E35919">
        <v>19</v>
      </c>
      <c r="F35919" t="str">
        <f t="shared" si="1125"/>
        <v>27-3-0</v>
      </c>
    </row>
    <row r="35920" spans="1:6" x14ac:dyDescent="0.3">
      <c r="A35920">
        <v>2017</v>
      </c>
      <c r="B35920" t="s">
        <v>1885</v>
      </c>
      <c r="C35920" t="str">
        <f t="shared" si="1124"/>
        <v>2017-Santos/SP-27-3-0</v>
      </c>
      <c r="D35920" s="4">
        <v>4.6666619999999996</v>
      </c>
      <c r="E35920">
        <v>23</v>
      </c>
      <c r="F35920" t="str">
        <f t="shared" si="1125"/>
        <v>27-3-0</v>
      </c>
    </row>
    <row r="35921" spans="1:6" x14ac:dyDescent="0.3">
      <c r="A35921">
        <v>2017</v>
      </c>
      <c r="B35921" t="s">
        <v>1886</v>
      </c>
      <c r="C35921" t="str">
        <f t="shared" si="1124"/>
        <v>2017-Sao Paulo/SP-27-3-0</v>
      </c>
      <c r="D35921" s="4">
        <v>4</v>
      </c>
      <c r="E35921">
        <v>14</v>
      </c>
      <c r="F35921" t="str">
        <f t="shared" si="1125"/>
        <v>27-3-0</v>
      </c>
    </row>
    <row r="35922" spans="1:6" x14ac:dyDescent="0.3">
      <c r="A35922">
        <v>2017</v>
      </c>
      <c r="B35922" t="s">
        <v>3171</v>
      </c>
      <c r="C35922" t="str">
        <f t="shared" si="1124"/>
        <v>2017-Sport/PE-27-3-0</v>
      </c>
      <c r="D35922" s="4">
        <v>0</v>
      </c>
      <c r="E35922">
        <v>25</v>
      </c>
      <c r="F35922" t="str">
        <f t="shared" si="1125"/>
        <v>27-3-0</v>
      </c>
    </row>
    <row r="35923" spans="1:6" x14ac:dyDescent="0.3">
      <c r="A35923">
        <v>2017</v>
      </c>
      <c r="B35923" t="s">
        <v>1887</v>
      </c>
      <c r="C35923" t="str">
        <f t="shared" si="1124"/>
        <v>2017-Vasco/RJ-27-3-0</v>
      </c>
      <c r="D35923" s="4">
        <v>5</v>
      </c>
      <c r="E35923">
        <v>20</v>
      </c>
      <c r="F35923" t="str">
        <f t="shared" si="1125"/>
        <v>27-3-0</v>
      </c>
    </row>
    <row r="35924" spans="1:6" x14ac:dyDescent="0.3">
      <c r="A35924">
        <v>2017</v>
      </c>
      <c r="B35924" t="s">
        <v>3651</v>
      </c>
      <c r="C35924" t="str">
        <f t="shared" si="1124"/>
        <v>2017-Vitoria/BA-27-3-0</v>
      </c>
      <c r="D35924" s="4">
        <v>3.3333300000000001</v>
      </c>
      <c r="E35924">
        <v>14</v>
      </c>
      <c r="F35924" t="str">
        <f t="shared" si="1125"/>
        <v>27-3-0</v>
      </c>
    </row>
    <row r="35925" spans="1:6" x14ac:dyDescent="0.3">
      <c r="A35925">
        <v>2017</v>
      </c>
      <c r="B35925" t="s">
        <v>4630</v>
      </c>
      <c r="C35925" t="str">
        <f t="shared" si="1124"/>
        <v>2017-Atletico/GO-27-3-1</v>
      </c>
      <c r="D35925" s="4">
        <v>6</v>
      </c>
      <c r="E35925">
        <v>14</v>
      </c>
      <c r="F35925" t="str">
        <f t="shared" si="1125"/>
        <v>27-3-1</v>
      </c>
    </row>
    <row r="35926" spans="1:6" x14ac:dyDescent="0.3">
      <c r="A35926">
        <v>2017</v>
      </c>
      <c r="B35926" t="s">
        <v>3172</v>
      </c>
      <c r="C35926" t="str">
        <f t="shared" si="1124"/>
        <v>2017-Atletico/MG-27-3-1</v>
      </c>
      <c r="D35926" s="4">
        <v>4.5</v>
      </c>
      <c r="E35926">
        <v>21</v>
      </c>
      <c r="F35926" t="str">
        <f t="shared" si="1125"/>
        <v>27-3-1</v>
      </c>
    </row>
    <row r="35927" spans="1:6" x14ac:dyDescent="0.3">
      <c r="A35927">
        <v>2017</v>
      </c>
      <c r="B35927" t="s">
        <v>1888</v>
      </c>
      <c r="C35927" t="str">
        <f t="shared" si="1124"/>
        <v>2017-Atletico/PR-27-3-1</v>
      </c>
      <c r="D35927" s="4">
        <v>3</v>
      </c>
      <c r="E35927">
        <v>25</v>
      </c>
      <c r="F35927" t="str">
        <f t="shared" si="1125"/>
        <v>27-3-1</v>
      </c>
    </row>
    <row r="35928" spans="1:6" x14ac:dyDescent="0.3">
      <c r="A35928">
        <v>2017</v>
      </c>
      <c r="B35928" t="s">
        <v>4067</v>
      </c>
      <c r="C35928" t="str">
        <f t="shared" si="1124"/>
        <v>2017-Avai/SC-27-3-1</v>
      </c>
      <c r="D35928" s="4">
        <v>2</v>
      </c>
      <c r="E35928">
        <v>17</v>
      </c>
      <c r="F35928" t="str">
        <f t="shared" si="1125"/>
        <v>27-3-1</v>
      </c>
    </row>
    <row r="35929" spans="1:6" x14ac:dyDescent="0.3">
      <c r="A35929">
        <v>2017</v>
      </c>
      <c r="B35929" t="s">
        <v>5045</v>
      </c>
      <c r="C35929" t="str">
        <f t="shared" si="1124"/>
        <v>2017-Bahia/BA-27-3-1</v>
      </c>
      <c r="D35929" s="4">
        <v>4</v>
      </c>
      <c r="E35929">
        <v>19</v>
      </c>
      <c r="F35929" t="str">
        <f t="shared" si="1125"/>
        <v>27-3-1</v>
      </c>
    </row>
    <row r="35930" spans="1:6" x14ac:dyDescent="0.3">
      <c r="A35930">
        <v>2017</v>
      </c>
      <c r="B35930" t="s">
        <v>1889</v>
      </c>
      <c r="C35930" t="str">
        <f t="shared" si="1124"/>
        <v>2017-Botafogo/RJ-27-3-1</v>
      </c>
      <c r="D35930" s="4">
        <v>4.5000090000000004</v>
      </c>
      <c r="E35930">
        <v>27</v>
      </c>
      <c r="F35930" t="str">
        <f t="shared" si="1125"/>
        <v>27-3-1</v>
      </c>
    </row>
    <row r="35931" spans="1:6" x14ac:dyDescent="0.3">
      <c r="A35931">
        <v>2017</v>
      </c>
      <c r="B35931" t="s">
        <v>5405</v>
      </c>
      <c r="C35931" t="str">
        <f t="shared" si="1124"/>
        <v>2017-Chapecoense/SC-27-3-1</v>
      </c>
      <c r="D35931" s="4">
        <v>3.5000070000000001</v>
      </c>
      <c r="E35931">
        <v>21</v>
      </c>
      <c r="F35931" t="str">
        <f t="shared" si="1125"/>
        <v>27-3-1</v>
      </c>
    </row>
    <row r="35932" spans="1:6" x14ac:dyDescent="0.3">
      <c r="A35932">
        <v>2017</v>
      </c>
      <c r="B35932" t="s">
        <v>1890</v>
      </c>
      <c r="C35932" t="str">
        <f t="shared" si="1124"/>
        <v>2017-Corinthians/SP-27-3-1</v>
      </c>
      <c r="D35932" s="4">
        <v>4.6666759999999998</v>
      </c>
      <c r="E35932">
        <v>30</v>
      </c>
      <c r="F35932" t="str">
        <f t="shared" si="1125"/>
        <v>27-3-1</v>
      </c>
    </row>
    <row r="35933" spans="1:6" x14ac:dyDescent="0.3">
      <c r="A35933">
        <v>2017</v>
      </c>
      <c r="B35933" t="s">
        <v>3652</v>
      </c>
      <c r="C35933" t="str">
        <f t="shared" si="1124"/>
        <v>2017-Coritiba/PR-27-3-1</v>
      </c>
      <c r="D35933" s="4">
        <v>2.8</v>
      </c>
      <c r="E35933">
        <v>24</v>
      </c>
      <c r="F35933" t="str">
        <f t="shared" si="1125"/>
        <v>27-3-1</v>
      </c>
    </row>
    <row r="35934" spans="1:6" x14ac:dyDescent="0.3">
      <c r="A35934">
        <v>2017</v>
      </c>
      <c r="B35934" t="s">
        <v>1891</v>
      </c>
      <c r="C35934" t="str">
        <f t="shared" si="1124"/>
        <v>2017-Cruzeiro/MG-27-3-1</v>
      </c>
      <c r="D35934" s="4">
        <v>4</v>
      </c>
      <c r="E35934">
        <v>16</v>
      </c>
      <c r="F35934" t="str">
        <f t="shared" si="1125"/>
        <v>27-3-1</v>
      </c>
    </row>
    <row r="35935" spans="1:6" x14ac:dyDescent="0.3">
      <c r="A35935">
        <v>2017</v>
      </c>
      <c r="B35935" t="s">
        <v>1893</v>
      </c>
      <c r="C35935" t="str">
        <f t="shared" si="1124"/>
        <v>2017-Flamengo/RJ-27-3-1</v>
      </c>
      <c r="D35935" s="4">
        <v>4.2857139999999996</v>
      </c>
      <c r="E35935">
        <v>26</v>
      </c>
      <c r="F35935" t="str">
        <f t="shared" si="1125"/>
        <v>27-3-1</v>
      </c>
    </row>
    <row r="35936" spans="1:6" x14ac:dyDescent="0.3">
      <c r="A35936">
        <v>2017</v>
      </c>
      <c r="B35936" t="s">
        <v>1894</v>
      </c>
      <c r="C35936" t="str">
        <f t="shared" si="1124"/>
        <v>2017-Fluminense/RJ-27-3-1</v>
      </c>
      <c r="D35936" s="4">
        <v>0</v>
      </c>
      <c r="E35936">
        <v>18</v>
      </c>
      <c r="F35936" t="str">
        <f t="shared" si="1125"/>
        <v>27-3-1</v>
      </c>
    </row>
    <row r="35937" spans="1:6" x14ac:dyDescent="0.3">
      <c r="A35937">
        <v>2017</v>
      </c>
      <c r="B35937" t="s">
        <v>1897</v>
      </c>
      <c r="C35937" t="str">
        <f t="shared" si="1124"/>
        <v>2017-Gremio/RS-27-3-1</v>
      </c>
      <c r="D35937" s="4">
        <v>4.6666759999999998</v>
      </c>
      <c r="E35937">
        <v>25</v>
      </c>
      <c r="F35937" t="str">
        <f t="shared" si="1125"/>
        <v>27-3-1</v>
      </c>
    </row>
    <row r="35938" spans="1:6" x14ac:dyDescent="0.3">
      <c r="A35938">
        <v>2017</v>
      </c>
      <c r="B35938" t="s">
        <v>1899</v>
      </c>
      <c r="C35938" t="str">
        <f t="shared" si="1124"/>
        <v>2017-Palmeiras/SP-27-3-1</v>
      </c>
      <c r="D35938" s="4">
        <v>4</v>
      </c>
      <c r="E35938">
        <v>30</v>
      </c>
      <c r="F35938" t="str">
        <f t="shared" si="1125"/>
        <v>27-3-1</v>
      </c>
    </row>
    <row r="35939" spans="1:6" x14ac:dyDescent="0.3">
      <c r="A35939">
        <v>2017</v>
      </c>
      <c r="B35939" t="s">
        <v>1901</v>
      </c>
      <c r="C35939" t="str">
        <f t="shared" si="1124"/>
        <v>2017-Ponte Preta/SP-27-3-1</v>
      </c>
      <c r="D35939" s="4">
        <v>3</v>
      </c>
      <c r="E35939">
        <v>16</v>
      </c>
      <c r="F35939" t="str">
        <f t="shared" si="1125"/>
        <v>27-3-1</v>
      </c>
    </row>
    <row r="35940" spans="1:6" x14ac:dyDescent="0.3">
      <c r="A35940">
        <v>2017</v>
      </c>
      <c r="B35940" t="s">
        <v>1903</v>
      </c>
      <c r="C35940" t="str">
        <f t="shared" si="1124"/>
        <v>2017-Santos/SP-27-3-1</v>
      </c>
      <c r="D35940" s="4">
        <v>6</v>
      </c>
      <c r="E35940">
        <v>25</v>
      </c>
      <c r="F35940" t="str">
        <f t="shared" si="1125"/>
        <v>27-3-1</v>
      </c>
    </row>
    <row r="35941" spans="1:6" x14ac:dyDescent="0.3">
      <c r="A35941">
        <v>2017</v>
      </c>
      <c r="B35941" t="s">
        <v>1904</v>
      </c>
      <c r="C35941" t="str">
        <f t="shared" si="1124"/>
        <v>2017-Sao Paulo/SP-27-3-1</v>
      </c>
      <c r="D35941" s="4">
        <v>7</v>
      </c>
      <c r="E35941">
        <v>19</v>
      </c>
      <c r="F35941" t="str">
        <f t="shared" si="1125"/>
        <v>27-3-1</v>
      </c>
    </row>
    <row r="35942" spans="1:6" x14ac:dyDescent="0.3">
      <c r="A35942">
        <v>2017</v>
      </c>
      <c r="B35942" t="s">
        <v>3174</v>
      </c>
      <c r="C35942" t="str">
        <f t="shared" si="1124"/>
        <v>2017-Sport/PE-27-3-1</v>
      </c>
      <c r="D35942" s="4">
        <v>0</v>
      </c>
      <c r="E35942">
        <v>20</v>
      </c>
      <c r="F35942" t="str">
        <f t="shared" si="1125"/>
        <v>27-3-1</v>
      </c>
    </row>
    <row r="35943" spans="1:6" x14ac:dyDescent="0.3">
      <c r="A35943">
        <v>2017</v>
      </c>
      <c r="B35943" t="s">
        <v>1905</v>
      </c>
      <c r="C35943" t="str">
        <f t="shared" si="1124"/>
        <v>2017-Vasco/RJ-27-3-1</v>
      </c>
      <c r="D35943" s="4">
        <v>3.4</v>
      </c>
      <c r="E35943">
        <v>15</v>
      </c>
      <c r="F35943" t="str">
        <f t="shared" si="1125"/>
        <v>27-3-1</v>
      </c>
    </row>
    <row r="35944" spans="1:6" x14ac:dyDescent="0.3">
      <c r="A35944">
        <v>2017</v>
      </c>
      <c r="B35944" t="s">
        <v>3654</v>
      </c>
      <c r="C35944" t="str">
        <f t="shared" si="1124"/>
        <v>2017-Vitoria/BA-27-3-1</v>
      </c>
      <c r="D35944" s="4">
        <v>4.0000080000000002</v>
      </c>
      <c r="E35944">
        <v>17</v>
      </c>
      <c r="F35944" t="str">
        <f t="shared" si="1125"/>
        <v>27-3-1</v>
      </c>
    </row>
    <row r="35945" spans="1:6" x14ac:dyDescent="0.3">
      <c r="A35945">
        <v>2017</v>
      </c>
      <c r="B35945" t="s">
        <v>4634</v>
      </c>
      <c r="C35945" t="str">
        <f t="shared" si="1124"/>
        <v>2017-Atletico/GO-27-3-2</v>
      </c>
      <c r="D35945" s="4">
        <v>4</v>
      </c>
      <c r="E35945">
        <v>16</v>
      </c>
      <c r="F35945" t="str">
        <f t="shared" si="1125"/>
        <v>27-3-2</v>
      </c>
    </row>
    <row r="35946" spans="1:6" x14ac:dyDescent="0.3">
      <c r="A35946">
        <v>2017</v>
      </c>
      <c r="B35946" t="s">
        <v>3175</v>
      </c>
      <c r="C35946" t="str">
        <f t="shared" si="1124"/>
        <v>2017-Atletico/MG-27-3-2</v>
      </c>
      <c r="D35946" s="4">
        <v>4.4000000000000004</v>
      </c>
      <c r="E35946">
        <v>22</v>
      </c>
      <c r="F35946" t="str">
        <f t="shared" si="1125"/>
        <v>27-3-2</v>
      </c>
    </row>
    <row r="35947" spans="1:6" x14ac:dyDescent="0.3">
      <c r="A35947">
        <v>2017</v>
      </c>
      <c r="B35947" t="s">
        <v>1906</v>
      </c>
      <c r="C35947" t="str">
        <f t="shared" si="1124"/>
        <v>2017-Atletico/PR-27-3-2</v>
      </c>
      <c r="D35947" s="4">
        <v>4.7142809999999997</v>
      </c>
      <c r="E35947">
        <v>16</v>
      </c>
      <c r="F35947" t="str">
        <f t="shared" si="1125"/>
        <v>27-3-2</v>
      </c>
    </row>
    <row r="35948" spans="1:6" x14ac:dyDescent="0.3">
      <c r="A35948">
        <v>2017</v>
      </c>
      <c r="B35948" t="s">
        <v>4070</v>
      </c>
      <c r="C35948" t="str">
        <f t="shared" si="1124"/>
        <v>2017-Avai/SC-27-3-2</v>
      </c>
      <c r="D35948" s="4">
        <v>4.1666749999999997</v>
      </c>
      <c r="E35948">
        <v>20</v>
      </c>
      <c r="F35948" t="str">
        <f t="shared" si="1125"/>
        <v>27-3-2</v>
      </c>
    </row>
    <row r="35949" spans="1:6" x14ac:dyDescent="0.3">
      <c r="A35949">
        <v>2017</v>
      </c>
      <c r="B35949" t="s">
        <v>5047</v>
      </c>
      <c r="C35949" t="str">
        <f t="shared" si="1124"/>
        <v>2017-Bahia/BA-27-3-2</v>
      </c>
      <c r="D35949" s="4">
        <v>3</v>
      </c>
      <c r="E35949">
        <v>12</v>
      </c>
      <c r="F35949" t="str">
        <f t="shared" si="1125"/>
        <v>27-3-2</v>
      </c>
    </row>
    <row r="35950" spans="1:6" x14ac:dyDescent="0.3">
      <c r="A35950">
        <v>2017</v>
      </c>
      <c r="B35950" t="s">
        <v>1907</v>
      </c>
      <c r="C35950" t="str">
        <f t="shared" si="1124"/>
        <v>2017-Botafogo/RJ-27-3-2</v>
      </c>
      <c r="D35950" s="4">
        <v>9</v>
      </c>
      <c r="E35950">
        <v>34</v>
      </c>
      <c r="F35950" t="str">
        <f t="shared" si="1125"/>
        <v>27-3-2</v>
      </c>
    </row>
    <row r="35951" spans="1:6" x14ac:dyDescent="0.3">
      <c r="A35951">
        <v>2017</v>
      </c>
      <c r="B35951" t="s">
        <v>5406</v>
      </c>
      <c r="C35951" t="str">
        <f t="shared" si="1124"/>
        <v>2017-Chapecoense/SC-27-3-2</v>
      </c>
      <c r="D35951" s="4">
        <v>2.714283</v>
      </c>
      <c r="E35951">
        <v>28</v>
      </c>
      <c r="F35951" t="str">
        <f t="shared" si="1125"/>
        <v>27-3-2</v>
      </c>
    </row>
    <row r="35952" spans="1:6" x14ac:dyDescent="0.3">
      <c r="A35952">
        <v>2017</v>
      </c>
      <c r="B35952" t="s">
        <v>1908</v>
      </c>
      <c r="C35952" t="str">
        <f t="shared" si="1124"/>
        <v>2017-Corinthians/SP-27-3-2</v>
      </c>
      <c r="D35952" s="4">
        <v>4</v>
      </c>
      <c r="E35952">
        <v>28</v>
      </c>
      <c r="F35952" t="str">
        <f t="shared" si="1125"/>
        <v>27-3-2</v>
      </c>
    </row>
    <row r="35953" spans="1:6" x14ac:dyDescent="0.3">
      <c r="A35953">
        <v>2017</v>
      </c>
      <c r="B35953" t="s">
        <v>3655</v>
      </c>
      <c r="C35953" t="str">
        <f t="shared" si="1124"/>
        <v>2017-Coritiba/PR-27-3-2</v>
      </c>
      <c r="D35953" s="4">
        <v>2.625</v>
      </c>
      <c r="E35953">
        <v>16</v>
      </c>
      <c r="F35953" t="str">
        <f t="shared" si="1125"/>
        <v>27-3-2</v>
      </c>
    </row>
    <row r="35954" spans="1:6" x14ac:dyDescent="0.3">
      <c r="A35954">
        <v>2017</v>
      </c>
      <c r="B35954" t="s">
        <v>1909</v>
      </c>
      <c r="C35954" t="str">
        <f t="shared" si="1124"/>
        <v>2017-Cruzeiro/MG-27-3-2</v>
      </c>
      <c r="D35954" s="4">
        <v>9</v>
      </c>
      <c r="E35954">
        <v>36</v>
      </c>
      <c r="F35954" t="str">
        <f t="shared" si="1125"/>
        <v>27-3-2</v>
      </c>
    </row>
    <row r="35955" spans="1:6" x14ac:dyDescent="0.3">
      <c r="A35955">
        <v>2017</v>
      </c>
      <c r="B35955" t="s">
        <v>1911</v>
      </c>
      <c r="C35955" t="str">
        <f t="shared" si="1124"/>
        <v>2017-Flamengo/RJ-27-3-2</v>
      </c>
      <c r="D35955" s="4">
        <v>5.0999999999999996</v>
      </c>
      <c r="E35955">
        <v>23</v>
      </c>
      <c r="F35955" t="str">
        <f t="shared" si="1125"/>
        <v>27-3-2</v>
      </c>
    </row>
    <row r="35956" spans="1:6" x14ac:dyDescent="0.3">
      <c r="A35956">
        <v>2017</v>
      </c>
      <c r="B35956" t="s">
        <v>1912</v>
      </c>
      <c r="C35956" t="str">
        <f t="shared" si="1124"/>
        <v>2017-Fluminense/RJ-27-3-2</v>
      </c>
      <c r="D35956" s="4">
        <v>3</v>
      </c>
      <c r="E35956">
        <v>18</v>
      </c>
      <c r="F35956" t="str">
        <f t="shared" si="1125"/>
        <v>27-3-2</v>
      </c>
    </row>
    <row r="35957" spans="1:6" x14ac:dyDescent="0.3">
      <c r="A35957">
        <v>2017</v>
      </c>
      <c r="B35957" t="s">
        <v>1915</v>
      </c>
      <c r="C35957" t="str">
        <f t="shared" si="1124"/>
        <v>2017-Gremio/RS-27-3-2</v>
      </c>
      <c r="D35957" s="4">
        <v>0</v>
      </c>
      <c r="E35957">
        <v>29</v>
      </c>
      <c r="F35957" t="str">
        <f t="shared" si="1125"/>
        <v>27-3-2</v>
      </c>
    </row>
    <row r="35958" spans="1:6" x14ac:dyDescent="0.3">
      <c r="A35958">
        <v>2017</v>
      </c>
      <c r="B35958" t="s">
        <v>1917</v>
      </c>
      <c r="C35958" t="str">
        <f t="shared" si="1124"/>
        <v>2017-Palmeiras/SP-27-3-2</v>
      </c>
      <c r="D35958" s="4">
        <v>4</v>
      </c>
      <c r="E35958">
        <v>30</v>
      </c>
      <c r="F35958" t="str">
        <f t="shared" si="1125"/>
        <v>27-3-2</v>
      </c>
    </row>
    <row r="35959" spans="1:6" x14ac:dyDescent="0.3">
      <c r="A35959">
        <v>2017</v>
      </c>
      <c r="B35959" t="s">
        <v>1919</v>
      </c>
      <c r="C35959" t="str">
        <f t="shared" si="1124"/>
        <v>2017-Ponte Preta/SP-27-3-2</v>
      </c>
      <c r="D35959" s="4">
        <v>3.125</v>
      </c>
      <c r="E35959">
        <v>16</v>
      </c>
      <c r="F35959" t="str">
        <f t="shared" si="1125"/>
        <v>27-3-2</v>
      </c>
    </row>
    <row r="35960" spans="1:6" x14ac:dyDescent="0.3">
      <c r="A35960">
        <v>2017</v>
      </c>
      <c r="B35960" t="s">
        <v>1921</v>
      </c>
      <c r="C35960" t="str">
        <f t="shared" si="1124"/>
        <v>2017-Santos/SP-27-3-2</v>
      </c>
      <c r="D35960" s="4">
        <v>6</v>
      </c>
      <c r="E35960">
        <v>37</v>
      </c>
      <c r="F35960" t="str">
        <f t="shared" si="1125"/>
        <v>27-3-2</v>
      </c>
    </row>
    <row r="35961" spans="1:6" x14ac:dyDescent="0.3">
      <c r="A35961">
        <v>2017</v>
      </c>
      <c r="B35961" t="s">
        <v>1922</v>
      </c>
      <c r="C35961" t="str">
        <f t="shared" si="1124"/>
        <v>2017-Sao Paulo/SP-27-3-2</v>
      </c>
      <c r="D35961" s="4">
        <v>5</v>
      </c>
      <c r="E35961">
        <v>19</v>
      </c>
      <c r="F35961" t="str">
        <f t="shared" si="1125"/>
        <v>27-3-2</v>
      </c>
    </row>
    <row r="35962" spans="1:6" x14ac:dyDescent="0.3">
      <c r="A35962">
        <v>2017</v>
      </c>
      <c r="B35962" t="s">
        <v>3177</v>
      </c>
      <c r="C35962" t="str">
        <f t="shared" si="1124"/>
        <v>2017-Sport/PE-27-3-2</v>
      </c>
      <c r="D35962" s="4">
        <v>1</v>
      </c>
      <c r="E35962">
        <v>17</v>
      </c>
      <c r="F35962" t="str">
        <f t="shared" si="1125"/>
        <v>27-3-2</v>
      </c>
    </row>
    <row r="35963" spans="1:6" x14ac:dyDescent="0.3">
      <c r="A35963">
        <v>2017</v>
      </c>
      <c r="B35963" t="s">
        <v>1923</v>
      </c>
      <c r="C35963" t="str">
        <f t="shared" si="1124"/>
        <v>2017-Vasco/RJ-27-3-2</v>
      </c>
      <c r="D35963" s="4">
        <v>2.5</v>
      </c>
      <c r="E35963">
        <v>14</v>
      </c>
      <c r="F35963" t="str">
        <f t="shared" si="1125"/>
        <v>27-3-2</v>
      </c>
    </row>
    <row r="35964" spans="1:6" x14ac:dyDescent="0.3">
      <c r="A35964">
        <v>2017</v>
      </c>
      <c r="B35964" t="s">
        <v>3657</v>
      </c>
      <c r="C35964" t="str">
        <f t="shared" si="1124"/>
        <v>2017-Vitoria/BA-27-3-2</v>
      </c>
      <c r="D35964" s="4">
        <v>6</v>
      </c>
      <c r="E35964">
        <v>21</v>
      </c>
      <c r="F35964" t="str">
        <f t="shared" si="1125"/>
        <v>27-3-2</v>
      </c>
    </row>
    <row r="35965" spans="1:6" x14ac:dyDescent="0.3">
      <c r="A35965">
        <v>2017</v>
      </c>
      <c r="B35965" t="s">
        <v>4638</v>
      </c>
      <c r="C35965" t="str">
        <f t="shared" si="1124"/>
        <v>2017-Atletico/GO-27-4-0</v>
      </c>
      <c r="D35965" s="4">
        <v>7</v>
      </c>
      <c r="E35965">
        <v>16</v>
      </c>
      <c r="F35965" t="str">
        <f t="shared" si="1125"/>
        <v>27-4-0</v>
      </c>
    </row>
    <row r="35966" spans="1:6" x14ac:dyDescent="0.3">
      <c r="A35966">
        <v>2017</v>
      </c>
      <c r="B35966" t="s">
        <v>3178</v>
      </c>
      <c r="C35966" t="str">
        <f t="shared" si="1124"/>
        <v>2017-Atletico/MG-27-4-0</v>
      </c>
      <c r="D35966" s="4">
        <v>5</v>
      </c>
      <c r="E35966">
        <v>25</v>
      </c>
      <c r="F35966" t="str">
        <f t="shared" si="1125"/>
        <v>27-4-0</v>
      </c>
    </row>
    <row r="35967" spans="1:6" x14ac:dyDescent="0.3">
      <c r="A35967">
        <v>2017</v>
      </c>
      <c r="B35967" t="s">
        <v>1924</v>
      </c>
      <c r="C35967" t="str">
        <f t="shared" si="1124"/>
        <v>2017-Atletico/PR-27-4-0</v>
      </c>
      <c r="D35967" s="4">
        <v>5</v>
      </c>
      <c r="E35967">
        <v>27</v>
      </c>
      <c r="F35967" t="str">
        <f t="shared" si="1125"/>
        <v>27-4-0</v>
      </c>
    </row>
    <row r="35968" spans="1:6" x14ac:dyDescent="0.3">
      <c r="A35968">
        <v>2017</v>
      </c>
      <c r="B35968" t="s">
        <v>4073</v>
      </c>
      <c r="C35968" t="str">
        <f t="shared" si="1124"/>
        <v>2017-Avai/SC-27-4-0</v>
      </c>
      <c r="D35968" s="4">
        <v>8</v>
      </c>
      <c r="E35968">
        <v>25</v>
      </c>
      <c r="F35968" t="str">
        <f t="shared" si="1125"/>
        <v>27-4-0</v>
      </c>
    </row>
    <row r="35969" spans="1:6" x14ac:dyDescent="0.3">
      <c r="A35969">
        <v>2017</v>
      </c>
      <c r="B35969" t="s">
        <v>5049</v>
      </c>
      <c r="C35969" t="str">
        <f t="shared" si="1124"/>
        <v>2017-Bahia/BA-27-4-0</v>
      </c>
      <c r="D35969" s="4">
        <v>2</v>
      </c>
      <c r="E35969">
        <v>19</v>
      </c>
      <c r="F35969" t="str">
        <f t="shared" si="1125"/>
        <v>27-4-0</v>
      </c>
    </row>
    <row r="35970" spans="1:6" x14ac:dyDescent="0.3">
      <c r="A35970">
        <v>2017</v>
      </c>
      <c r="B35970" t="s">
        <v>1925</v>
      </c>
      <c r="C35970" t="str">
        <f t="shared" si="1124"/>
        <v>2017-Botafogo/RJ-27-4-0</v>
      </c>
      <c r="D35970" s="4">
        <v>9</v>
      </c>
      <c r="E35970">
        <v>33</v>
      </c>
      <c r="F35970" t="str">
        <f t="shared" si="1125"/>
        <v>27-4-0</v>
      </c>
    </row>
    <row r="35971" spans="1:6" x14ac:dyDescent="0.3">
      <c r="A35971">
        <v>2017</v>
      </c>
      <c r="B35971" t="s">
        <v>5407</v>
      </c>
      <c r="C35971" t="str">
        <f t="shared" ref="C35971:C36034" si="1126">A35971&amp;"-"&amp;B35971</f>
        <v>2017-Chapecoense/SC-27-4-0</v>
      </c>
      <c r="D35971" s="4">
        <v>3</v>
      </c>
      <c r="E35971">
        <v>25</v>
      </c>
      <c r="F35971" t="str">
        <f t="shared" ref="F35971:F36034" si="1127">RIGHT(B35971,LEN(C35971)-FIND("-",C35971,6))</f>
        <v>27-4-0</v>
      </c>
    </row>
    <row r="35972" spans="1:6" x14ac:dyDescent="0.3">
      <c r="A35972">
        <v>2017</v>
      </c>
      <c r="B35972" t="s">
        <v>1926</v>
      </c>
      <c r="C35972" t="str">
        <f t="shared" si="1126"/>
        <v>2017-Corinthians/SP-27-4-0</v>
      </c>
      <c r="D35972" s="4">
        <v>6</v>
      </c>
      <c r="E35972">
        <v>43</v>
      </c>
      <c r="F35972" t="str">
        <f t="shared" si="1127"/>
        <v>27-4-0</v>
      </c>
    </row>
    <row r="35973" spans="1:6" x14ac:dyDescent="0.3">
      <c r="A35973">
        <v>2017</v>
      </c>
      <c r="B35973" t="s">
        <v>3658</v>
      </c>
      <c r="C35973" t="str">
        <f t="shared" si="1126"/>
        <v>2017-Coritiba/PR-27-4-0</v>
      </c>
      <c r="D35973" s="4">
        <v>2</v>
      </c>
      <c r="E35973">
        <v>27</v>
      </c>
      <c r="F35973" t="str">
        <f t="shared" si="1127"/>
        <v>27-4-0</v>
      </c>
    </row>
    <row r="35974" spans="1:6" x14ac:dyDescent="0.3">
      <c r="A35974">
        <v>2017</v>
      </c>
      <c r="B35974" t="s">
        <v>1927</v>
      </c>
      <c r="C35974" t="str">
        <f t="shared" si="1126"/>
        <v>2017-Cruzeiro/MG-27-4-0</v>
      </c>
      <c r="D35974" s="4">
        <v>10</v>
      </c>
      <c r="E35974">
        <v>32</v>
      </c>
      <c r="F35974" t="str">
        <f t="shared" si="1127"/>
        <v>27-4-0</v>
      </c>
    </row>
    <row r="35975" spans="1:6" x14ac:dyDescent="0.3">
      <c r="A35975">
        <v>2017</v>
      </c>
      <c r="B35975" t="s">
        <v>1929</v>
      </c>
      <c r="C35975" t="str">
        <f t="shared" si="1126"/>
        <v>2017-Flamengo/RJ-27-4-0</v>
      </c>
      <c r="D35975" s="4">
        <v>9</v>
      </c>
      <c r="E35975">
        <v>33</v>
      </c>
      <c r="F35975" t="str">
        <f t="shared" si="1127"/>
        <v>27-4-0</v>
      </c>
    </row>
    <row r="35976" spans="1:6" x14ac:dyDescent="0.3">
      <c r="A35976">
        <v>2017</v>
      </c>
      <c r="B35976" t="s">
        <v>1930</v>
      </c>
      <c r="C35976" t="str">
        <f t="shared" si="1126"/>
        <v>2017-Fluminense/RJ-27-4-0</v>
      </c>
      <c r="D35976" s="4">
        <v>4.6666660000000002</v>
      </c>
      <c r="E35976">
        <v>21</v>
      </c>
      <c r="F35976" t="str">
        <f t="shared" si="1127"/>
        <v>27-4-0</v>
      </c>
    </row>
    <row r="35977" spans="1:6" x14ac:dyDescent="0.3">
      <c r="A35977">
        <v>2017</v>
      </c>
      <c r="B35977" t="s">
        <v>1933</v>
      </c>
      <c r="C35977" t="str">
        <f t="shared" si="1126"/>
        <v>2017-Gremio/RS-27-4-0</v>
      </c>
      <c r="D35977" s="4">
        <v>4</v>
      </c>
      <c r="E35977">
        <v>33</v>
      </c>
      <c r="F35977" t="str">
        <f t="shared" si="1127"/>
        <v>27-4-0</v>
      </c>
    </row>
    <row r="35978" spans="1:6" x14ac:dyDescent="0.3">
      <c r="A35978">
        <v>2017</v>
      </c>
      <c r="B35978" t="s">
        <v>1935</v>
      </c>
      <c r="C35978" t="str">
        <f t="shared" si="1126"/>
        <v>2017-Palmeiras/SP-27-4-0</v>
      </c>
      <c r="D35978" s="4">
        <v>7</v>
      </c>
      <c r="E35978">
        <v>26</v>
      </c>
      <c r="F35978" t="str">
        <f t="shared" si="1127"/>
        <v>27-4-0</v>
      </c>
    </row>
    <row r="35979" spans="1:6" x14ac:dyDescent="0.3">
      <c r="A35979">
        <v>2017</v>
      </c>
      <c r="B35979" t="s">
        <v>1937</v>
      </c>
      <c r="C35979" t="str">
        <f t="shared" si="1126"/>
        <v>2017-Ponte Preta/SP-27-4-0</v>
      </c>
      <c r="D35979" s="4">
        <v>6</v>
      </c>
      <c r="E35979">
        <v>20</v>
      </c>
      <c r="F35979" t="str">
        <f t="shared" si="1127"/>
        <v>27-4-0</v>
      </c>
    </row>
    <row r="35980" spans="1:6" x14ac:dyDescent="0.3">
      <c r="A35980">
        <v>2017</v>
      </c>
      <c r="B35980" t="s">
        <v>1939</v>
      </c>
      <c r="C35980" t="str">
        <f t="shared" si="1126"/>
        <v>2017-Santos/SP-27-4-0</v>
      </c>
      <c r="D35980" s="4">
        <v>5</v>
      </c>
      <c r="E35980">
        <v>31</v>
      </c>
      <c r="F35980" t="str">
        <f t="shared" si="1127"/>
        <v>27-4-0</v>
      </c>
    </row>
    <row r="35981" spans="1:6" x14ac:dyDescent="0.3">
      <c r="A35981">
        <v>2017</v>
      </c>
      <c r="B35981" t="s">
        <v>1940</v>
      </c>
      <c r="C35981" t="str">
        <f t="shared" si="1126"/>
        <v>2017-Sao Paulo/SP-27-4-0</v>
      </c>
      <c r="D35981" s="4">
        <v>4.2</v>
      </c>
      <c r="E35981">
        <v>16</v>
      </c>
      <c r="F35981" t="str">
        <f t="shared" si="1127"/>
        <v>27-4-0</v>
      </c>
    </row>
    <row r="35982" spans="1:6" x14ac:dyDescent="0.3">
      <c r="A35982">
        <v>2017</v>
      </c>
      <c r="B35982" t="s">
        <v>3180</v>
      </c>
      <c r="C35982" t="str">
        <f t="shared" si="1126"/>
        <v>2017-Sport/PE-27-4-0</v>
      </c>
      <c r="D35982" s="4">
        <v>0</v>
      </c>
      <c r="E35982">
        <v>25</v>
      </c>
      <c r="F35982" t="str">
        <f t="shared" si="1127"/>
        <v>27-4-0</v>
      </c>
    </row>
    <row r="35983" spans="1:6" x14ac:dyDescent="0.3">
      <c r="A35983">
        <v>2017</v>
      </c>
      <c r="B35983" t="s">
        <v>1941</v>
      </c>
      <c r="C35983" t="str">
        <f t="shared" si="1126"/>
        <v>2017-Vasco/RJ-27-4-0</v>
      </c>
      <c r="D35983" s="4">
        <v>4</v>
      </c>
      <c r="E35983">
        <v>19</v>
      </c>
      <c r="F35983" t="str">
        <f t="shared" si="1127"/>
        <v>27-4-0</v>
      </c>
    </row>
    <row r="35984" spans="1:6" x14ac:dyDescent="0.3">
      <c r="A35984">
        <v>2017</v>
      </c>
      <c r="B35984" t="s">
        <v>3660</v>
      </c>
      <c r="C35984" t="str">
        <f t="shared" si="1126"/>
        <v>2017-Vitoria/BA-27-4-0</v>
      </c>
      <c r="D35984" s="4">
        <v>4</v>
      </c>
      <c r="E35984">
        <v>12</v>
      </c>
      <c r="F35984" t="str">
        <f t="shared" si="1127"/>
        <v>27-4-0</v>
      </c>
    </row>
    <row r="35985" spans="1:6" x14ac:dyDescent="0.3">
      <c r="A35985">
        <v>2017</v>
      </c>
      <c r="B35985" t="s">
        <v>4642</v>
      </c>
      <c r="C35985" t="str">
        <f t="shared" si="1126"/>
        <v>2017-Atletico/GO-27-4-1</v>
      </c>
      <c r="D35985" s="4">
        <v>7</v>
      </c>
      <c r="E35985">
        <v>18</v>
      </c>
      <c r="F35985" t="str">
        <f t="shared" si="1127"/>
        <v>27-4-1</v>
      </c>
    </row>
    <row r="35986" spans="1:6" x14ac:dyDescent="0.3">
      <c r="A35986">
        <v>2017</v>
      </c>
      <c r="B35986" t="s">
        <v>3181</v>
      </c>
      <c r="C35986" t="str">
        <f t="shared" si="1126"/>
        <v>2017-Atletico/MG-27-4-1</v>
      </c>
      <c r="D35986" s="4">
        <v>7</v>
      </c>
      <c r="E35986">
        <v>27</v>
      </c>
      <c r="F35986" t="str">
        <f t="shared" si="1127"/>
        <v>27-4-1</v>
      </c>
    </row>
    <row r="35987" spans="1:6" x14ac:dyDescent="0.3">
      <c r="A35987">
        <v>2017</v>
      </c>
      <c r="B35987" t="s">
        <v>1942</v>
      </c>
      <c r="C35987" t="str">
        <f t="shared" si="1126"/>
        <v>2017-Atletico/PR-27-4-1</v>
      </c>
      <c r="D35987" s="4">
        <v>5</v>
      </c>
      <c r="E35987">
        <v>22</v>
      </c>
      <c r="F35987" t="str">
        <f t="shared" si="1127"/>
        <v>27-4-1</v>
      </c>
    </row>
    <row r="35988" spans="1:6" x14ac:dyDescent="0.3">
      <c r="A35988">
        <v>2017</v>
      </c>
      <c r="B35988" t="s">
        <v>4076</v>
      </c>
      <c r="C35988" t="str">
        <f t="shared" si="1126"/>
        <v>2017-Avai/SC-27-4-1</v>
      </c>
      <c r="D35988" s="4">
        <v>10</v>
      </c>
      <c r="E35988">
        <v>19</v>
      </c>
      <c r="F35988" t="str">
        <f t="shared" si="1127"/>
        <v>27-4-1</v>
      </c>
    </row>
    <row r="35989" spans="1:6" x14ac:dyDescent="0.3">
      <c r="A35989">
        <v>2017</v>
      </c>
      <c r="B35989" t="s">
        <v>5051</v>
      </c>
      <c r="C35989" t="str">
        <f t="shared" si="1126"/>
        <v>2017-Bahia/BA-27-4-1</v>
      </c>
      <c r="D35989" s="4">
        <v>4</v>
      </c>
      <c r="E35989">
        <v>26</v>
      </c>
      <c r="F35989" t="str">
        <f t="shared" si="1127"/>
        <v>27-4-1</v>
      </c>
    </row>
    <row r="35990" spans="1:6" x14ac:dyDescent="0.3">
      <c r="A35990">
        <v>2017</v>
      </c>
      <c r="B35990" t="s">
        <v>1943</v>
      </c>
      <c r="C35990" t="str">
        <f t="shared" si="1126"/>
        <v>2017-Botafogo/RJ-27-4-1</v>
      </c>
      <c r="D35990" s="4">
        <v>9</v>
      </c>
      <c r="E35990">
        <v>35</v>
      </c>
      <c r="F35990" t="str">
        <f t="shared" si="1127"/>
        <v>27-4-1</v>
      </c>
    </row>
    <row r="35991" spans="1:6" x14ac:dyDescent="0.3">
      <c r="A35991">
        <v>2017</v>
      </c>
      <c r="B35991" t="s">
        <v>5408</v>
      </c>
      <c r="C35991" t="str">
        <f t="shared" si="1126"/>
        <v>2017-Chapecoense/SC-27-4-1</v>
      </c>
      <c r="D35991" s="4">
        <v>3</v>
      </c>
      <c r="E35991">
        <v>24</v>
      </c>
      <c r="F35991" t="str">
        <f t="shared" si="1127"/>
        <v>27-4-1</v>
      </c>
    </row>
    <row r="35992" spans="1:6" x14ac:dyDescent="0.3">
      <c r="A35992">
        <v>2017</v>
      </c>
      <c r="B35992" t="s">
        <v>1944</v>
      </c>
      <c r="C35992" t="str">
        <f t="shared" si="1126"/>
        <v>2017-Corinthians/SP-27-4-1</v>
      </c>
      <c r="D35992" s="4">
        <v>3</v>
      </c>
      <c r="E35992">
        <v>33</v>
      </c>
      <c r="F35992" t="str">
        <f t="shared" si="1127"/>
        <v>27-4-1</v>
      </c>
    </row>
    <row r="35993" spans="1:6" x14ac:dyDescent="0.3">
      <c r="A35993">
        <v>2017</v>
      </c>
      <c r="B35993" t="s">
        <v>3661</v>
      </c>
      <c r="C35993" t="str">
        <f t="shared" si="1126"/>
        <v>2017-Coritiba/PR-27-4-1</v>
      </c>
      <c r="D35993" s="4">
        <v>2</v>
      </c>
      <c r="E35993">
        <v>28</v>
      </c>
      <c r="F35993" t="str">
        <f t="shared" si="1127"/>
        <v>27-4-1</v>
      </c>
    </row>
    <row r="35994" spans="1:6" x14ac:dyDescent="0.3">
      <c r="A35994">
        <v>2017</v>
      </c>
      <c r="B35994" t="s">
        <v>1945</v>
      </c>
      <c r="C35994" t="str">
        <f t="shared" si="1126"/>
        <v>2017-Cruzeiro/MG-27-4-1</v>
      </c>
      <c r="D35994" s="4">
        <v>10</v>
      </c>
      <c r="E35994">
        <v>37</v>
      </c>
      <c r="F35994" t="str">
        <f t="shared" si="1127"/>
        <v>27-4-1</v>
      </c>
    </row>
    <row r="35995" spans="1:6" x14ac:dyDescent="0.3">
      <c r="A35995">
        <v>2017</v>
      </c>
      <c r="B35995" t="s">
        <v>1947</v>
      </c>
      <c r="C35995" t="str">
        <f t="shared" si="1126"/>
        <v>2017-Flamengo/RJ-27-4-1</v>
      </c>
      <c r="D35995" s="4">
        <v>6</v>
      </c>
      <c r="E35995">
        <v>31</v>
      </c>
      <c r="F35995" t="str">
        <f t="shared" si="1127"/>
        <v>27-4-1</v>
      </c>
    </row>
    <row r="35996" spans="1:6" x14ac:dyDescent="0.3">
      <c r="A35996">
        <v>2017</v>
      </c>
      <c r="B35996" t="s">
        <v>1948</v>
      </c>
      <c r="C35996" t="str">
        <f t="shared" si="1126"/>
        <v>2017-Fluminense/RJ-27-4-1</v>
      </c>
      <c r="D35996" s="4">
        <v>5</v>
      </c>
      <c r="E35996">
        <v>24</v>
      </c>
      <c r="F35996" t="str">
        <f t="shared" si="1127"/>
        <v>27-4-1</v>
      </c>
    </row>
    <row r="35997" spans="1:6" x14ac:dyDescent="0.3">
      <c r="A35997">
        <v>2017</v>
      </c>
      <c r="B35997" t="s">
        <v>1951</v>
      </c>
      <c r="C35997" t="str">
        <f t="shared" si="1126"/>
        <v>2017-Gremio/RS-27-4-1</v>
      </c>
      <c r="D35997" s="4">
        <v>7.4</v>
      </c>
      <c r="E35997">
        <v>33</v>
      </c>
      <c r="F35997" t="str">
        <f t="shared" si="1127"/>
        <v>27-4-1</v>
      </c>
    </row>
    <row r="35998" spans="1:6" x14ac:dyDescent="0.3">
      <c r="A35998">
        <v>2017</v>
      </c>
      <c r="B35998" t="s">
        <v>1953</v>
      </c>
      <c r="C35998" t="str">
        <f t="shared" si="1126"/>
        <v>2017-Palmeiras/SP-27-4-1</v>
      </c>
      <c r="D35998" s="4">
        <v>5</v>
      </c>
      <c r="E35998">
        <v>30</v>
      </c>
      <c r="F35998" t="str">
        <f t="shared" si="1127"/>
        <v>27-4-1</v>
      </c>
    </row>
    <row r="35999" spans="1:6" x14ac:dyDescent="0.3">
      <c r="A35999">
        <v>2017</v>
      </c>
      <c r="B35999" t="s">
        <v>1955</v>
      </c>
      <c r="C35999" t="str">
        <f t="shared" si="1126"/>
        <v>2017-Ponte Preta/SP-27-4-1</v>
      </c>
      <c r="D35999" s="4">
        <v>3.6666660000000002</v>
      </c>
      <c r="E35999">
        <v>21</v>
      </c>
      <c r="F35999" t="str">
        <f t="shared" si="1127"/>
        <v>27-4-1</v>
      </c>
    </row>
    <row r="36000" spans="1:6" x14ac:dyDescent="0.3">
      <c r="A36000">
        <v>2017</v>
      </c>
      <c r="B36000" t="s">
        <v>1957</v>
      </c>
      <c r="C36000" t="str">
        <f t="shared" si="1126"/>
        <v>2017-Santos/SP-27-4-1</v>
      </c>
      <c r="D36000" s="4">
        <v>6</v>
      </c>
      <c r="E36000">
        <v>41</v>
      </c>
      <c r="F36000" t="str">
        <f t="shared" si="1127"/>
        <v>27-4-1</v>
      </c>
    </row>
    <row r="36001" spans="1:6" x14ac:dyDescent="0.3">
      <c r="A36001">
        <v>2017</v>
      </c>
      <c r="B36001" t="s">
        <v>1958</v>
      </c>
      <c r="C36001" t="str">
        <f t="shared" si="1126"/>
        <v>2017-Sao Paulo/SP-27-4-1</v>
      </c>
      <c r="D36001" s="4">
        <v>5</v>
      </c>
      <c r="E36001">
        <v>16</v>
      </c>
      <c r="F36001" t="str">
        <f t="shared" si="1127"/>
        <v>27-4-1</v>
      </c>
    </row>
    <row r="36002" spans="1:6" x14ac:dyDescent="0.3">
      <c r="A36002">
        <v>2017</v>
      </c>
      <c r="B36002" t="s">
        <v>3183</v>
      </c>
      <c r="C36002" t="str">
        <f t="shared" si="1126"/>
        <v>2017-Sport/PE-27-4-1</v>
      </c>
      <c r="D36002" s="4">
        <v>1</v>
      </c>
      <c r="E36002">
        <v>21</v>
      </c>
      <c r="F36002" t="str">
        <f t="shared" si="1127"/>
        <v>27-4-1</v>
      </c>
    </row>
    <row r="36003" spans="1:6" x14ac:dyDescent="0.3">
      <c r="A36003">
        <v>2017</v>
      </c>
      <c r="B36003" t="s">
        <v>1959</v>
      </c>
      <c r="C36003" t="str">
        <f t="shared" si="1126"/>
        <v>2017-Vasco/RJ-27-4-1</v>
      </c>
      <c r="D36003" s="4">
        <v>4</v>
      </c>
      <c r="E36003">
        <v>20</v>
      </c>
      <c r="F36003" t="str">
        <f t="shared" si="1127"/>
        <v>27-4-1</v>
      </c>
    </row>
    <row r="36004" spans="1:6" x14ac:dyDescent="0.3">
      <c r="A36004">
        <v>2017</v>
      </c>
      <c r="B36004" t="s">
        <v>3663</v>
      </c>
      <c r="C36004" t="str">
        <f t="shared" si="1126"/>
        <v>2017-Vitoria/BA-27-4-1</v>
      </c>
      <c r="D36004" s="4">
        <v>7</v>
      </c>
      <c r="E36004">
        <v>15</v>
      </c>
      <c r="F36004" t="str">
        <f t="shared" si="1127"/>
        <v>27-4-1</v>
      </c>
    </row>
    <row r="36005" spans="1:6" x14ac:dyDescent="0.3">
      <c r="A36005">
        <v>2017</v>
      </c>
      <c r="B36005" t="s">
        <v>4646</v>
      </c>
      <c r="C36005" t="str">
        <f t="shared" si="1126"/>
        <v>2017-Atletico/GO-27-4-2</v>
      </c>
      <c r="D36005" s="4">
        <v>6</v>
      </c>
      <c r="E36005">
        <v>15</v>
      </c>
      <c r="F36005" t="str">
        <f t="shared" si="1127"/>
        <v>27-4-2</v>
      </c>
    </row>
    <row r="36006" spans="1:6" x14ac:dyDescent="0.3">
      <c r="A36006">
        <v>2017</v>
      </c>
      <c r="B36006" t="s">
        <v>3184</v>
      </c>
      <c r="C36006" t="str">
        <f t="shared" si="1126"/>
        <v>2017-Atletico/MG-27-4-2</v>
      </c>
      <c r="D36006" s="4">
        <v>6</v>
      </c>
      <c r="E36006">
        <v>24</v>
      </c>
      <c r="F36006" t="str">
        <f t="shared" si="1127"/>
        <v>27-4-2</v>
      </c>
    </row>
    <row r="36007" spans="1:6" x14ac:dyDescent="0.3">
      <c r="A36007">
        <v>2017</v>
      </c>
      <c r="B36007" t="s">
        <v>1960</v>
      </c>
      <c r="C36007" t="str">
        <f t="shared" si="1126"/>
        <v>2017-Atletico/PR-27-4-2</v>
      </c>
      <c r="D36007" s="4">
        <v>7</v>
      </c>
      <c r="E36007">
        <v>22</v>
      </c>
      <c r="F36007" t="str">
        <f t="shared" si="1127"/>
        <v>27-4-2</v>
      </c>
    </row>
    <row r="36008" spans="1:6" x14ac:dyDescent="0.3">
      <c r="A36008">
        <v>2017</v>
      </c>
      <c r="B36008" t="s">
        <v>4079</v>
      </c>
      <c r="C36008" t="str">
        <f t="shared" si="1126"/>
        <v>2017-Avai/SC-27-4-2</v>
      </c>
      <c r="D36008" s="4">
        <v>8</v>
      </c>
      <c r="E36008">
        <v>20</v>
      </c>
      <c r="F36008" t="str">
        <f t="shared" si="1127"/>
        <v>27-4-2</v>
      </c>
    </row>
    <row r="36009" spans="1:6" x14ac:dyDescent="0.3">
      <c r="A36009">
        <v>2017</v>
      </c>
      <c r="B36009" t="s">
        <v>5053</v>
      </c>
      <c r="C36009" t="str">
        <f t="shared" si="1126"/>
        <v>2017-Bahia/BA-27-4-2</v>
      </c>
      <c r="D36009" s="4">
        <v>1</v>
      </c>
      <c r="E36009">
        <v>17</v>
      </c>
      <c r="F36009" t="str">
        <f t="shared" si="1127"/>
        <v>27-4-2</v>
      </c>
    </row>
    <row r="36010" spans="1:6" x14ac:dyDescent="0.3">
      <c r="A36010">
        <v>2017</v>
      </c>
      <c r="B36010" t="s">
        <v>1961</v>
      </c>
      <c r="C36010" t="str">
        <f t="shared" si="1126"/>
        <v>2017-Botafogo/RJ-27-4-2</v>
      </c>
      <c r="D36010" s="4">
        <v>4.6666619999999996</v>
      </c>
      <c r="E36010">
        <v>14</v>
      </c>
      <c r="F36010" t="str">
        <f t="shared" si="1127"/>
        <v>27-4-2</v>
      </c>
    </row>
    <row r="36011" spans="1:6" x14ac:dyDescent="0.3">
      <c r="A36011">
        <v>2017</v>
      </c>
      <c r="B36011" t="s">
        <v>5409</v>
      </c>
      <c r="C36011" t="str">
        <f t="shared" si="1126"/>
        <v>2017-Chapecoense/SC-27-4-2</v>
      </c>
      <c r="D36011" s="4">
        <v>3</v>
      </c>
      <c r="E36011">
        <v>28</v>
      </c>
      <c r="F36011" t="str">
        <f t="shared" si="1127"/>
        <v>27-4-2</v>
      </c>
    </row>
    <row r="36012" spans="1:6" x14ac:dyDescent="0.3">
      <c r="A36012">
        <v>2017</v>
      </c>
      <c r="B36012" t="s">
        <v>1962</v>
      </c>
      <c r="C36012" t="str">
        <f t="shared" si="1126"/>
        <v>2017-Corinthians/SP-27-4-2</v>
      </c>
      <c r="D36012" s="4">
        <v>6</v>
      </c>
      <c r="E36012">
        <v>36</v>
      </c>
      <c r="F36012" t="str">
        <f t="shared" si="1127"/>
        <v>27-4-2</v>
      </c>
    </row>
    <row r="36013" spans="1:6" x14ac:dyDescent="0.3">
      <c r="A36013">
        <v>2017</v>
      </c>
      <c r="B36013" t="s">
        <v>3664</v>
      </c>
      <c r="C36013" t="str">
        <f t="shared" si="1126"/>
        <v>2017-Coritiba/PR-27-4-2</v>
      </c>
      <c r="D36013" s="4">
        <v>4</v>
      </c>
      <c r="E36013">
        <v>28</v>
      </c>
      <c r="F36013" t="str">
        <f t="shared" si="1127"/>
        <v>27-4-2</v>
      </c>
    </row>
    <row r="36014" spans="1:6" x14ac:dyDescent="0.3">
      <c r="A36014">
        <v>2017</v>
      </c>
      <c r="B36014" t="s">
        <v>1963</v>
      </c>
      <c r="C36014" t="str">
        <f t="shared" si="1126"/>
        <v>2017-Cruzeiro/MG-27-4-2</v>
      </c>
      <c r="D36014" s="4">
        <v>10</v>
      </c>
      <c r="E36014">
        <v>32</v>
      </c>
      <c r="F36014" t="str">
        <f t="shared" si="1127"/>
        <v>27-4-2</v>
      </c>
    </row>
    <row r="36015" spans="1:6" x14ac:dyDescent="0.3">
      <c r="A36015">
        <v>2017</v>
      </c>
      <c r="B36015" t="s">
        <v>1965</v>
      </c>
      <c r="C36015" t="str">
        <f t="shared" si="1126"/>
        <v>2017-Flamengo/RJ-27-4-2</v>
      </c>
      <c r="D36015" s="4">
        <v>6</v>
      </c>
      <c r="E36015">
        <v>37</v>
      </c>
      <c r="F36015" t="str">
        <f t="shared" si="1127"/>
        <v>27-4-2</v>
      </c>
    </row>
    <row r="36016" spans="1:6" x14ac:dyDescent="0.3">
      <c r="A36016">
        <v>2017</v>
      </c>
      <c r="B36016" t="s">
        <v>1966</v>
      </c>
      <c r="C36016" t="str">
        <f t="shared" si="1126"/>
        <v>2017-Fluminense/RJ-27-4-2</v>
      </c>
      <c r="D36016" s="4">
        <v>5</v>
      </c>
      <c r="E36016">
        <v>18</v>
      </c>
      <c r="F36016" t="str">
        <f t="shared" si="1127"/>
        <v>27-4-2</v>
      </c>
    </row>
    <row r="36017" spans="1:6" x14ac:dyDescent="0.3">
      <c r="A36017">
        <v>2017</v>
      </c>
      <c r="B36017" t="s">
        <v>1969</v>
      </c>
      <c r="C36017" t="str">
        <f t="shared" si="1126"/>
        <v>2017-Gremio/RS-27-4-2</v>
      </c>
      <c r="D36017" s="4">
        <v>6</v>
      </c>
      <c r="E36017">
        <v>30</v>
      </c>
      <c r="F36017" t="str">
        <f t="shared" si="1127"/>
        <v>27-4-2</v>
      </c>
    </row>
    <row r="36018" spans="1:6" x14ac:dyDescent="0.3">
      <c r="A36018">
        <v>2017</v>
      </c>
      <c r="B36018" t="s">
        <v>1971</v>
      </c>
      <c r="C36018" t="str">
        <f t="shared" si="1126"/>
        <v>2017-Palmeiras/SP-27-4-2</v>
      </c>
      <c r="D36018" s="4">
        <v>9</v>
      </c>
      <c r="E36018">
        <v>29</v>
      </c>
      <c r="F36018" t="str">
        <f t="shared" si="1127"/>
        <v>27-4-2</v>
      </c>
    </row>
    <row r="36019" spans="1:6" x14ac:dyDescent="0.3">
      <c r="A36019">
        <v>2017</v>
      </c>
      <c r="B36019" t="s">
        <v>1973</v>
      </c>
      <c r="C36019" t="str">
        <f t="shared" si="1126"/>
        <v>2017-Ponte Preta/SP-27-4-2</v>
      </c>
      <c r="D36019" s="4">
        <v>3.6666690000000002</v>
      </c>
      <c r="E36019">
        <v>17</v>
      </c>
      <c r="F36019" t="str">
        <f t="shared" si="1127"/>
        <v>27-4-2</v>
      </c>
    </row>
    <row r="36020" spans="1:6" x14ac:dyDescent="0.3">
      <c r="A36020">
        <v>2017</v>
      </c>
      <c r="B36020" t="s">
        <v>1975</v>
      </c>
      <c r="C36020" t="str">
        <f t="shared" si="1126"/>
        <v>2017-Santos/SP-27-4-2</v>
      </c>
      <c r="D36020" s="4">
        <v>4</v>
      </c>
      <c r="E36020">
        <v>38</v>
      </c>
      <c r="F36020" t="str">
        <f t="shared" si="1127"/>
        <v>27-4-2</v>
      </c>
    </row>
    <row r="36021" spans="1:6" x14ac:dyDescent="0.3">
      <c r="A36021">
        <v>2017</v>
      </c>
      <c r="B36021" t="s">
        <v>1976</v>
      </c>
      <c r="C36021" t="str">
        <f t="shared" si="1126"/>
        <v>2017-Sao Paulo/SP-27-4-2</v>
      </c>
      <c r="D36021" s="4">
        <v>4</v>
      </c>
      <c r="E36021">
        <v>20</v>
      </c>
      <c r="F36021" t="str">
        <f t="shared" si="1127"/>
        <v>27-4-2</v>
      </c>
    </row>
    <row r="36022" spans="1:6" x14ac:dyDescent="0.3">
      <c r="A36022">
        <v>2017</v>
      </c>
      <c r="B36022" t="s">
        <v>3186</v>
      </c>
      <c r="C36022" t="str">
        <f t="shared" si="1126"/>
        <v>2017-Sport/PE-27-4-2</v>
      </c>
      <c r="D36022" s="4">
        <v>1</v>
      </c>
      <c r="E36022">
        <v>32</v>
      </c>
      <c r="F36022" t="str">
        <f t="shared" si="1127"/>
        <v>27-4-2</v>
      </c>
    </row>
    <row r="36023" spans="1:6" x14ac:dyDescent="0.3">
      <c r="A36023">
        <v>2017</v>
      </c>
      <c r="B36023" t="s">
        <v>1977</v>
      </c>
      <c r="C36023" t="str">
        <f t="shared" si="1126"/>
        <v>2017-Vasco/RJ-27-4-2</v>
      </c>
      <c r="D36023" s="4">
        <v>5</v>
      </c>
      <c r="E36023">
        <v>14</v>
      </c>
      <c r="F36023" t="str">
        <f t="shared" si="1127"/>
        <v>27-4-2</v>
      </c>
    </row>
    <row r="36024" spans="1:6" x14ac:dyDescent="0.3">
      <c r="A36024">
        <v>2017</v>
      </c>
      <c r="B36024" t="s">
        <v>3666</v>
      </c>
      <c r="C36024" t="str">
        <f t="shared" si="1126"/>
        <v>2017-Vitoria/BA-27-4-2</v>
      </c>
      <c r="D36024" s="4">
        <v>9</v>
      </c>
      <c r="E36024">
        <v>17</v>
      </c>
      <c r="F36024" t="str">
        <f t="shared" si="1127"/>
        <v>27-4-2</v>
      </c>
    </row>
    <row r="36025" spans="1:6" x14ac:dyDescent="0.3">
      <c r="A36025">
        <v>2017</v>
      </c>
      <c r="B36025" t="s">
        <v>4650</v>
      </c>
      <c r="C36025" t="str">
        <f t="shared" si="1126"/>
        <v>2017-Atletico/GO-27-4-3</v>
      </c>
      <c r="D36025" s="4">
        <v>2</v>
      </c>
      <c r="E36025">
        <v>9</v>
      </c>
      <c r="F36025" t="str">
        <f t="shared" si="1127"/>
        <v>27-4-3</v>
      </c>
    </row>
    <row r="36026" spans="1:6" x14ac:dyDescent="0.3">
      <c r="A36026">
        <v>2017</v>
      </c>
      <c r="B36026" t="s">
        <v>3187</v>
      </c>
      <c r="C36026" t="str">
        <f t="shared" si="1126"/>
        <v>2017-Atletico/MG-27-4-3</v>
      </c>
      <c r="D36026" s="4">
        <v>3</v>
      </c>
      <c r="E36026">
        <v>28</v>
      </c>
      <c r="F36026" t="str">
        <f t="shared" si="1127"/>
        <v>27-4-3</v>
      </c>
    </row>
    <row r="36027" spans="1:6" x14ac:dyDescent="0.3">
      <c r="A36027">
        <v>2017</v>
      </c>
      <c r="B36027" t="s">
        <v>1978</v>
      </c>
      <c r="C36027" t="str">
        <f t="shared" si="1126"/>
        <v>2017-Atletico/PR-27-4-3</v>
      </c>
      <c r="D36027" s="4">
        <v>10</v>
      </c>
      <c r="E36027">
        <v>31</v>
      </c>
      <c r="F36027" t="str">
        <f t="shared" si="1127"/>
        <v>27-4-3</v>
      </c>
    </row>
    <row r="36028" spans="1:6" x14ac:dyDescent="0.3">
      <c r="A36028">
        <v>2017</v>
      </c>
      <c r="B36028" t="s">
        <v>4082</v>
      </c>
      <c r="C36028" t="str">
        <f t="shared" si="1126"/>
        <v>2017-Avai/SC-27-4-3</v>
      </c>
      <c r="D36028" s="4">
        <v>5</v>
      </c>
      <c r="E36028">
        <v>20</v>
      </c>
      <c r="F36028" t="str">
        <f t="shared" si="1127"/>
        <v>27-4-3</v>
      </c>
    </row>
    <row r="36029" spans="1:6" x14ac:dyDescent="0.3">
      <c r="A36029">
        <v>2017</v>
      </c>
      <c r="B36029" t="s">
        <v>5055</v>
      </c>
      <c r="C36029" t="str">
        <f t="shared" si="1126"/>
        <v>2017-Bahia/BA-27-4-3</v>
      </c>
      <c r="D36029" s="4">
        <v>7</v>
      </c>
      <c r="E36029">
        <v>23</v>
      </c>
      <c r="F36029" t="str">
        <f t="shared" si="1127"/>
        <v>27-4-3</v>
      </c>
    </row>
    <row r="36030" spans="1:6" x14ac:dyDescent="0.3">
      <c r="A36030">
        <v>2017</v>
      </c>
      <c r="B36030" t="s">
        <v>1979</v>
      </c>
      <c r="C36030" t="str">
        <f t="shared" si="1126"/>
        <v>2017-Botafogo/RJ-27-4-3</v>
      </c>
      <c r="D36030" s="4">
        <v>5</v>
      </c>
      <c r="E36030">
        <v>24</v>
      </c>
      <c r="F36030" t="str">
        <f t="shared" si="1127"/>
        <v>27-4-3</v>
      </c>
    </row>
    <row r="36031" spans="1:6" x14ac:dyDescent="0.3">
      <c r="A36031">
        <v>2017</v>
      </c>
      <c r="B36031" t="s">
        <v>5410</v>
      </c>
      <c r="C36031" t="str">
        <f t="shared" si="1126"/>
        <v>2017-Chapecoense/SC-27-4-3</v>
      </c>
      <c r="D36031" s="4">
        <v>4</v>
      </c>
      <c r="E36031">
        <v>34</v>
      </c>
      <c r="F36031" t="str">
        <f t="shared" si="1127"/>
        <v>27-4-3</v>
      </c>
    </row>
    <row r="36032" spans="1:6" x14ac:dyDescent="0.3">
      <c r="A36032">
        <v>2017</v>
      </c>
      <c r="B36032" t="s">
        <v>1980</v>
      </c>
      <c r="C36032" t="str">
        <f t="shared" si="1126"/>
        <v>2017-Corinthians/SP-27-4-3</v>
      </c>
      <c r="D36032" s="4">
        <v>9</v>
      </c>
      <c r="E36032">
        <v>37</v>
      </c>
      <c r="F36032" t="str">
        <f t="shared" si="1127"/>
        <v>27-4-3</v>
      </c>
    </row>
    <row r="36033" spans="1:6" x14ac:dyDescent="0.3">
      <c r="A36033">
        <v>2017</v>
      </c>
      <c r="B36033" t="s">
        <v>3667</v>
      </c>
      <c r="C36033" t="str">
        <f t="shared" si="1126"/>
        <v>2017-Coritiba/PR-27-4-3</v>
      </c>
      <c r="D36033" s="4">
        <v>7</v>
      </c>
      <c r="E36033">
        <v>23</v>
      </c>
      <c r="F36033" t="str">
        <f t="shared" si="1127"/>
        <v>27-4-3</v>
      </c>
    </row>
    <row r="36034" spans="1:6" x14ac:dyDescent="0.3">
      <c r="A36034">
        <v>2017</v>
      </c>
      <c r="B36034" t="s">
        <v>1981</v>
      </c>
      <c r="C36034" t="str">
        <f t="shared" si="1126"/>
        <v>2017-Cruzeiro/MG-27-4-3</v>
      </c>
      <c r="D36034" s="4">
        <v>10</v>
      </c>
      <c r="E36034">
        <v>33</v>
      </c>
      <c r="F36034" t="str">
        <f t="shared" si="1127"/>
        <v>27-4-3</v>
      </c>
    </row>
    <row r="36035" spans="1:6" x14ac:dyDescent="0.3">
      <c r="A36035">
        <v>2017</v>
      </c>
      <c r="B36035" t="s">
        <v>1983</v>
      </c>
      <c r="C36035" t="str">
        <f t="shared" ref="C36035:C36098" si="1128">A36035&amp;"-"&amp;B36035</f>
        <v>2017-Flamengo/RJ-27-4-3</v>
      </c>
      <c r="D36035" s="4">
        <v>3</v>
      </c>
      <c r="E36035">
        <v>31</v>
      </c>
      <c r="F36035" t="str">
        <f t="shared" ref="F36035:F36098" si="1129">RIGHT(B36035,LEN(C36035)-FIND("-",C36035,6))</f>
        <v>27-4-3</v>
      </c>
    </row>
    <row r="36036" spans="1:6" x14ac:dyDescent="0.3">
      <c r="A36036">
        <v>2017</v>
      </c>
      <c r="B36036" t="s">
        <v>1984</v>
      </c>
      <c r="C36036" t="str">
        <f t="shared" si="1128"/>
        <v>2017-Fluminense/RJ-27-4-3</v>
      </c>
      <c r="D36036" s="4">
        <v>8</v>
      </c>
      <c r="E36036">
        <v>36</v>
      </c>
      <c r="F36036" t="str">
        <f t="shared" si="1129"/>
        <v>27-4-3</v>
      </c>
    </row>
    <row r="36037" spans="1:6" x14ac:dyDescent="0.3">
      <c r="A36037">
        <v>2017</v>
      </c>
      <c r="B36037" t="s">
        <v>1987</v>
      </c>
      <c r="C36037" t="str">
        <f t="shared" si="1128"/>
        <v>2017-Gremio/RS-27-4-3</v>
      </c>
      <c r="D36037" s="4">
        <v>7</v>
      </c>
      <c r="E36037">
        <v>37</v>
      </c>
      <c r="F36037" t="str">
        <f t="shared" si="1129"/>
        <v>27-4-3</v>
      </c>
    </row>
    <row r="36038" spans="1:6" x14ac:dyDescent="0.3">
      <c r="A36038">
        <v>2017</v>
      </c>
      <c r="B36038" t="s">
        <v>1989</v>
      </c>
      <c r="C36038" t="str">
        <f t="shared" si="1128"/>
        <v>2017-Palmeiras/SP-27-4-3</v>
      </c>
      <c r="D36038" s="4">
        <v>1</v>
      </c>
      <c r="E36038">
        <v>30</v>
      </c>
      <c r="F36038" t="str">
        <f t="shared" si="1129"/>
        <v>27-4-3</v>
      </c>
    </row>
    <row r="36039" spans="1:6" x14ac:dyDescent="0.3">
      <c r="A36039">
        <v>2017</v>
      </c>
      <c r="B36039" t="s">
        <v>1991</v>
      </c>
      <c r="C36039" t="str">
        <f t="shared" si="1128"/>
        <v>2017-Ponte Preta/SP-27-4-3</v>
      </c>
      <c r="D36039" s="4">
        <v>4.333329</v>
      </c>
      <c r="E36039">
        <v>24</v>
      </c>
      <c r="F36039" t="str">
        <f t="shared" si="1129"/>
        <v>27-4-3</v>
      </c>
    </row>
    <row r="36040" spans="1:6" x14ac:dyDescent="0.3">
      <c r="A36040">
        <v>2017</v>
      </c>
      <c r="B36040" t="s">
        <v>1993</v>
      </c>
      <c r="C36040" t="str">
        <f t="shared" si="1128"/>
        <v>2017-Santos/SP-27-4-3</v>
      </c>
      <c r="D36040" s="4">
        <v>6</v>
      </c>
      <c r="E36040">
        <v>40</v>
      </c>
      <c r="F36040" t="str">
        <f t="shared" si="1129"/>
        <v>27-4-3</v>
      </c>
    </row>
    <row r="36041" spans="1:6" x14ac:dyDescent="0.3">
      <c r="A36041">
        <v>2017</v>
      </c>
      <c r="B36041" t="s">
        <v>1994</v>
      </c>
      <c r="C36041" t="str">
        <f t="shared" si="1128"/>
        <v>2017-Sao Paulo/SP-27-4-3</v>
      </c>
      <c r="D36041" s="4">
        <v>4</v>
      </c>
      <c r="E36041">
        <v>29</v>
      </c>
      <c r="F36041" t="str">
        <f t="shared" si="1129"/>
        <v>27-4-3</v>
      </c>
    </row>
    <row r="36042" spans="1:6" x14ac:dyDescent="0.3">
      <c r="A36042">
        <v>2017</v>
      </c>
      <c r="B36042" t="s">
        <v>3189</v>
      </c>
      <c r="C36042" t="str">
        <f t="shared" si="1128"/>
        <v>2017-Sport/PE-27-4-3</v>
      </c>
      <c r="D36042" s="4">
        <v>2</v>
      </c>
      <c r="E36042">
        <v>31</v>
      </c>
      <c r="F36042" t="str">
        <f t="shared" si="1129"/>
        <v>27-4-3</v>
      </c>
    </row>
    <row r="36043" spans="1:6" x14ac:dyDescent="0.3">
      <c r="A36043">
        <v>2017</v>
      </c>
      <c r="B36043" t="s">
        <v>1995</v>
      </c>
      <c r="C36043" t="str">
        <f t="shared" si="1128"/>
        <v>2017-Vasco/RJ-27-4-3</v>
      </c>
      <c r="D36043" s="4">
        <v>2</v>
      </c>
      <c r="E36043">
        <v>19</v>
      </c>
      <c r="F36043" t="str">
        <f t="shared" si="1129"/>
        <v>27-4-3</v>
      </c>
    </row>
    <row r="36044" spans="1:6" x14ac:dyDescent="0.3">
      <c r="A36044">
        <v>2017</v>
      </c>
      <c r="B36044" t="s">
        <v>3669</v>
      </c>
      <c r="C36044" t="str">
        <f t="shared" si="1128"/>
        <v>2017-Vitoria/BA-27-4-3</v>
      </c>
      <c r="D36044" s="4">
        <v>9</v>
      </c>
      <c r="E36044">
        <v>21</v>
      </c>
      <c r="F36044" t="str">
        <f t="shared" si="1129"/>
        <v>27-4-3</v>
      </c>
    </row>
    <row r="36045" spans="1:6" x14ac:dyDescent="0.3">
      <c r="A36045">
        <v>2017</v>
      </c>
      <c r="B36045" t="s">
        <v>4654</v>
      </c>
      <c r="C36045" t="str">
        <f t="shared" si="1128"/>
        <v>2017-Atletico/GO-27-5-0</v>
      </c>
      <c r="D36045" s="4">
        <v>7</v>
      </c>
      <c r="E36045">
        <v>12</v>
      </c>
      <c r="F36045" t="str">
        <f t="shared" si="1129"/>
        <v>27-5-0</v>
      </c>
    </row>
    <row r="36046" spans="1:6" x14ac:dyDescent="0.3">
      <c r="A36046">
        <v>2017</v>
      </c>
      <c r="B36046" t="s">
        <v>3190</v>
      </c>
      <c r="C36046" t="str">
        <f t="shared" si="1128"/>
        <v>2017-Atletico/MG-27-5-0</v>
      </c>
      <c r="D36046" s="4">
        <v>5</v>
      </c>
      <c r="E36046">
        <v>24</v>
      </c>
      <c r="F36046" t="str">
        <f t="shared" si="1129"/>
        <v>27-5-0</v>
      </c>
    </row>
    <row r="36047" spans="1:6" x14ac:dyDescent="0.3">
      <c r="A36047">
        <v>2017</v>
      </c>
      <c r="B36047" t="s">
        <v>1996</v>
      </c>
      <c r="C36047" t="str">
        <f t="shared" si="1128"/>
        <v>2017-Atletico/PR-27-5-0</v>
      </c>
      <c r="D36047" s="4">
        <v>5</v>
      </c>
      <c r="E36047">
        <v>22</v>
      </c>
      <c r="F36047" t="str">
        <f t="shared" si="1129"/>
        <v>27-5-0</v>
      </c>
    </row>
    <row r="36048" spans="1:6" x14ac:dyDescent="0.3">
      <c r="A36048">
        <v>2017</v>
      </c>
      <c r="B36048" t="s">
        <v>4085</v>
      </c>
      <c r="C36048" t="str">
        <f t="shared" si="1128"/>
        <v>2017-Avai/SC-27-5-0</v>
      </c>
      <c r="D36048" s="4">
        <v>9</v>
      </c>
      <c r="E36048">
        <v>26</v>
      </c>
      <c r="F36048" t="str">
        <f t="shared" si="1129"/>
        <v>27-5-0</v>
      </c>
    </row>
    <row r="36049" spans="1:6" x14ac:dyDescent="0.3">
      <c r="A36049">
        <v>2017</v>
      </c>
      <c r="B36049" t="s">
        <v>5057</v>
      </c>
      <c r="C36049" t="str">
        <f t="shared" si="1128"/>
        <v>2017-Bahia/BA-27-5-0</v>
      </c>
      <c r="D36049" s="4">
        <v>7</v>
      </c>
      <c r="E36049">
        <v>30</v>
      </c>
      <c r="F36049" t="str">
        <f t="shared" si="1129"/>
        <v>27-5-0</v>
      </c>
    </row>
    <row r="36050" spans="1:6" x14ac:dyDescent="0.3">
      <c r="A36050">
        <v>2017</v>
      </c>
      <c r="B36050" t="s">
        <v>1997</v>
      </c>
      <c r="C36050" t="str">
        <f t="shared" si="1128"/>
        <v>2017-Botafogo/RJ-27-5-0</v>
      </c>
      <c r="D36050" s="4">
        <v>12</v>
      </c>
      <c r="E36050">
        <v>32</v>
      </c>
      <c r="F36050" t="str">
        <f t="shared" si="1129"/>
        <v>27-5-0</v>
      </c>
    </row>
    <row r="36051" spans="1:6" x14ac:dyDescent="0.3">
      <c r="A36051">
        <v>2017</v>
      </c>
      <c r="B36051" t="s">
        <v>5411</v>
      </c>
      <c r="C36051" t="str">
        <f t="shared" si="1128"/>
        <v>2017-Chapecoense/SC-27-5-0</v>
      </c>
      <c r="D36051" s="4">
        <v>6</v>
      </c>
      <c r="E36051">
        <v>31</v>
      </c>
      <c r="F36051" t="str">
        <f t="shared" si="1129"/>
        <v>27-5-0</v>
      </c>
    </row>
    <row r="36052" spans="1:6" x14ac:dyDescent="0.3">
      <c r="A36052">
        <v>2017</v>
      </c>
      <c r="B36052" t="s">
        <v>1998</v>
      </c>
      <c r="C36052" t="str">
        <f t="shared" si="1128"/>
        <v>2017-Corinthians/SP-27-5-0</v>
      </c>
      <c r="D36052" s="4">
        <v>7</v>
      </c>
      <c r="E36052">
        <v>41</v>
      </c>
      <c r="F36052" t="str">
        <f t="shared" si="1129"/>
        <v>27-5-0</v>
      </c>
    </row>
    <row r="36053" spans="1:6" x14ac:dyDescent="0.3">
      <c r="A36053">
        <v>2017</v>
      </c>
      <c r="B36053" t="s">
        <v>3670</v>
      </c>
      <c r="C36053" t="str">
        <f t="shared" si="1128"/>
        <v>2017-Coritiba/PR-27-5-0</v>
      </c>
      <c r="D36053" s="4">
        <v>2</v>
      </c>
      <c r="E36053">
        <v>27</v>
      </c>
      <c r="F36053" t="str">
        <f t="shared" si="1129"/>
        <v>27-5-0</v>
      </c>
    </row>
    <row r="36054" spans="1:6" x14ac:dyDescent="0.3">
      <c r="A36054">
        <v>2017</v>
      </c>
      <c r="B36054" t="s">
        <v>1999</v>
      </c>
      <c r="C36054" t="str">
        <f t="shared" si="1128"/>
        <v>2017-Cruzeiro/MG-27-5-0</v>
      </c>
      <c r="D36054" s="4">
        <v>13</v>
      </c>
      <c r="E36054">
        <v>33</v>
      </c>
      <c r="F36054" t="str">
        <f t="shared" si="1129"/>
        <v>27-5-0</v>
      </c>
    </row>
    <row r="36055" spans="1:6" x14ac:dyDescent="0.3">
      <c r="A36055">
        <v>2017</v>
      </c>
      <c r="B36055" t="s">
        <v>2001</v>
      </c>
      <c r="C36055" t="str">
        <f t="shared" si="1128"/>
        <v>2017-Flamengo/RJ-27-5-0</v>
      </c>
      <c r="D36055" s="4">
        <v>10</v>
      </c>
      <c r="E36055">
        <v>39</v>
      </c>
      <c r="F36055" t="str">
        <f t="shared" si="1129"/>
        <v>27-5-0</v>
      </c>
    </row>
    <row r="36056" spans="1:6" x14ac:dyDescent="0.3">
      <c r="A36056">
        <v>2017</v>
      </c>
      <c r="B36056" t="s">
        <v>2002</v>
      </c>
      <c r="C36056" t="str">
        <f t="shared" si="1128"/>
        <v>2017-Fluminense/RJ-27-5-0</v>
      </c>
      <c r="D36056" s="4">
        <v>4</v>
      </c>
      <c r="E36056">
        <v>25</v>
      </c>
      <c r="F36056" t="str">
        <f t="shared" si="1129"/>
        <v>27-5-0</v>
      </c>
    </row>
    <row r="36057" spans="1:6" x14ac:dyDescent="0.3">
      <c r="A36057">
        <v>2017</v>
      </c>
      <c r="B36057" t="s">
        <v>2005</v>
      </c>
      <c r="C36057" t="str">
        <f t="shared" si="1128"/>
        <v>2017-Gremio/RS-27-5-0</v>
      </c>
      <c r="D36057" s="4">
        <v>4</v>
      </c>
      <c r="E36057">
        <v>43</v>
      </c>
      <c r="F36057" t="str">
        <f t="shared" si="1129"/>
        <v>27-5-0</v>
      </c>
    </row>
    <row r="36058" spans="1:6" x14ac:dyDescent="0.3">
      <c r="A36058">
        <v>2017</v>
      </c>
      <c r="B36058" t="s">
        <v>2007</v>
      </c>
      <c r="C36058" t="str">
        <f t="shared" si="1128"/>
        <v>2017-Palmeiras/SP-27-5-0</v>
      </c>
      <c r="D36058" s="4">
        <v>10</v>
      </c>
      <c r="E36058">
        <v>33</v>
      </c>
      <c r="F36058" t="str">
        <f t="shared" si="1129"/>
        <v>27-5-0</v>
      </c>
    </row>
    <row r="36059" spans="1:6" x14ac:dyDescent="0.3">
      <c r="A36059">
        <v>2017</v>
      </c>
      <c r="B36059" t="s">
        <v>2009</v>
      </c>
      <c r="C36059" t="str">
        <f t="shared" si="1128"/>
        <v>2017-Ponte Preta/SP-27-5-0</v>
      </c>
      <c r="D36059" s="4">
        <v>4</v>
      </c>
      <c r="E36059">
        <v>17</v>
      </c>
      <c r="F36059" t="str">
        <f t="shared" si="1129"/>
        <v>27-5-0</v>
      </c>
    </row>
    <row r="36060" spans="1:6" x14ac:dyDescent="0.3">
      <c r="A36060">
        <v>2017</v>
      </c>
      <c r="B36060" t="s">
        <v>2011</v>
      </c>
      <c r="C36060" t="str">
        <f t="shared" si="1128"/>
        <v>2017-Santos/SP-27-5-0</v>
      </c>
      <c r="D36060" s="4">
        <v>8</v>
      </c>
      <c r="E36060">
        <v>44</v>
      </c>
      <c r="F36060" t="str">
        <f t="shared" si="1129"/>
        <v>27-5-0</v>
      </c>
    </row>
    <row r="36061" spans="1:6" x14ac:dyDescent="0.3">
      <c r="A36061">
        <v>2017</v>
      </c>
      <c r="B36061" t="s">
        <v>2012</v>
      </c>
      <c r="C36061" t="str">
        <f t="shared" si="1128"/>
        <v>2017-Sao Paulo/SP-27-5-0</v>
      </c>
      <c r="D36061" s="4">
        <v>6</v>
      </c>
      <c r="E36061">
        <v>28</v>
      </c>
      <c r="F36061" t="str">
        <f t="shared" si="1129"/>
        <v>27-5-0</v>
      </c>
    </row>
    <row r="36062" spans="1:6" x14ac:dyDescent="0.3">
      <c r="A36062">
        <v>2017</v>
      </c>
      <c r="B36062" t="s">
        <v>3192</v>
      </c>
      <c r="C36062" t="str">
        <f t="shared" si="1128"/>
        <v>2017-Sport/PE-27-5-0</v>
      </c>
      <c r="D36062" s="4">
        <v>1</v>
      </c>
      <c r="E36062">
        <v>25</v>
      </c>
      <c r="F36062" t="str">
        <f t="shared" si="1129"/>
        <v>27-5-0</v>
      </c>
    </row>
    <row r="36063" spans="1:6" x14ac:dyDescent="0.3">
      <c r="A36063">
        <v>2017</v>
      </c>
      <c r="B36063" t="s">
        <v>2013</v>
      </c>
      <c r="C36063" t="str">
        <f t="shared" si="1128"/>
        <v>2017-Vasco/RJ-27-5-0</v>
      </c>
      <c r="D36063" s="4">
        <v>7</v>
      </c>
      <c r="E36063">
        <v>27</v>
      </c>
      <c r="F36063" t="str">
        <f t="shared" si="1129"/>
        <v>27-5-0</v>
      </c>
    </row>
    <row r="36064" spans="1:6" x14ac:dyDescent="0.3">
      <c r="A36064">
        <v>2017</v>
      </c>
      <c r="B36064" t="s">
        <v>3672</v>
      </c>
      <c r="C36064" t="str">
        <f t="shared" si="1128"/>
        <v>2017-Vitoria/BA-27-5-0</v>
      </c>
      <c r="D36064" s="4">
        <v>10</v>
      </c>
      <c r="E36064">
        <v>22</v>
      </c>
      <c r="F36064" t="str">
        <f t="shared" si="1129"/>
        <v>27-5-0</v>
      </c>
    </row>
    <row r="36065" spans="1:6" x14ac:dyDescent="0.3">
      <c r="A36065">
        <v>2017</v>
      </c>
      <c r="B36065" t="s">
        <v>4658</v>
      </c>
      <c r="C36065" t="str">
        <f t="shared" si="1128"/>
        <v>2017-Atletico/GO-27-5-1</v>
      </c>
      <c r="D36065" s="4">
        <v>10</v>
      </c>
      <c r="E36065">
        <v>25</v>
      </c>
      <c r="F36065" t="str">
        <f t="shared" si="1129"/>
        <v>27-5-1</v>
      </c>
    </row>
    <row r="36066" spans="1:6" x14ac:dyDescent="0.3">
      <c r="A36066">
        <v>2017</v>
      </c>
      <c r="B36066" t="s">
        <v>3193</v>
      </c>
      <c r="C36066" t="str">
        <f t="shared" si="1128"/>
        <v>2017-Atletico/MG-27-5-1</v>
      </c>
      <c r="D36066" s="4">
        <v>8</v>
      </c>
      <c r="E36066">
        <v>34</v>
      </c>
      <c r="F36066" t="str">
        <f t="shared" si="1129"/>
        <v>27-5-1</v>
      </c>
    </row>
    <row r="36067" spans="1:6" x14ac:dyDescent="0.3">
      <c r="A36067">
        <v>2017</v>
      </c>
      <c r="B36067" t="s">
        <v>2014</v>
      </c>
      <c r="C36067" t="str">
        <f t="shared" si="1128"/>
        <v>2017-Atletico/PR-27-5-1</v>
      </c>
      <c r="D36067" s="4">
        <v>8</v>
      </c>
      <c r="E36067">
        <v>25</v>
      </c>
      <c r="F36067" t="str">
        <f t="shared" si="1129"/>
        <v>27-5-1</v>
      </c>
    </row>
    <row r="36068" spans="1:6" x14ac:dyDescent="0.3">
      <c r="A36068">
        <v>2017</v>
      </c>
      <c r="B36068" t="s">
        <v>4088</v>
      </c>
      <c r="C36068" t="str">
        <f t="shared" si="1128"/>
        <v>2017-Avai/SC-27-5-1</v>
      </c>
      <c r="D36068" s="4">
        <v>11</v>
      </c>
      <c r="E36068">
        <v>29</v>
      </c>
      <c r="F36068" t="str">
        <f t="shared" si="1129"/>
        <v>27-5-1</v>
      </c>
    </row>
    <row r="36069" spans="1:6" x14ac:dyDescent="0.3">
      <c r="A36069">
        <v>2017</v>
      </c>
      <c r="B36069" t="s">
        <v>5059</v>
      </c>
      <c r="C36069" t="str">
        <f t="shared" si="1128"/>
        <v>2017-Bahia/BA-27-5-1</v>
      </c>
      <c r="D36069" s="4">
        <v>6</v>
      </c>
      <c r="E36069">
        <v>26</v>
      </c>
      <c r="F36069" t="str">
        <f t="shared" si="1129"/>
        <v>27-5-1</v>
      </c>
    </row>
    <row r="36070" spans="1:6" x14ac:dyDescent="0.3">
      <c r="A36070">
        <v>2017</v>
      </c>
      <c r="B36070" t="s">
        <v>2015</v>
      </c>
      <c r="C36070" t="str">
        <f t="shared" si="1128"/>
        <v>2017-Botafogo/RJ-27-5-1</v>
      </c>
      <c r="D36070" s="4">
        <v>12</v>
      </c>
      <c r="E36070">
        <v>30</v>
      </c>
      <c r="F36070" t="str">
        <f t="shared" si="1129"/>
        <v>27-5-1</v>
      </c>
    </row>
    <row r="36071" spans="1:6" x14ac:dyDescent="0.3">
      <c r="A36071">
        <v>2017</v>
      </c>
      <c r="B36071" t="s">
        <v>5412</v>
      </c>
      <c r="C36071" t="str">
        <f t="shared" si="1128"/>
        <v>2017-Chapecoense/SC-27-5-1</v>
      </c>
      <c r="D36071" s="4">
        <v>6</v>
      </c>
      <c r="E36071">
        <v>28</v>
      </c>
      <c r="F36071" t="str">
        <f t="shared" si="1129"/>
        <v>27-5-1</v>
      </c>
    </row>
    <row r="36072" spans="1:6" x14ac:dyDescent="0.3">
      <c r="A36072">
        <v>2017</v>
      </c>
      <c r="B36072" t="s">
        <v>2016</v>
      </c>
      <c r="C36072" t="str">
        <f t="shared" si="1128"/>
        <v>2017-Corinthians/SP-27-5-1</v>
      </c>
      <c r="D36072" s="4">
        <v>6</v>
      </c>
      <c r="E36072">
        <v>30</v>
      </c>
      <c r="F36072" t="str">
        <f t="shared" si="1129"/>
        <v>27-5-1</v>
      </c>
    </row>
    <row r="36073" spans="1:6" x14ac:dyDescent="0.3">
      <c r="A36073">
        <v>2017</v>
      </c>
      <c r="B36073" t="s">
        <v>3673</v>
      </c>
      <c r="C36073" t="str">
        <f t="shared" si="1128"/>
        <v>2017-Coritiba/PR-27-5-1</v>
      </c>
      <c r="D36073" s="4">
        <v>2</v>
      </c>
      <c r="E36073">
        <v>30</v>
      </c>
      <c r="F36073" t="str">
        <f t="shared" si="1129"/>
        <v>27-5-1</v>
      </c>
    </row>
    <row r="36074" spans="1:6" x14ac:dyDescent="0.3">
      <c r="A36074">
        <v>2017</v>
      </c>
      <c r="B36074" t="s">
        <v>2017</v>
      </c>
      <c r="C36074" t="str">
        <f t="shared" si="1128"/>
        <v>2017-Cruzeiro/MG-27-5-1</v>
      </c>
      <c r="D36074" s="4">
        <v>6</v>
      </c>
      <c r="E36074">
        <v>27</v>
      </c>
      <c r="F36074" t="str">
        <f t="shared" si="1129"/>
        <v>27-5-1</v>
      </c>
    </row>
    <row r="36075" spans="1:6" x14ac:dyDescent="0.3">
      <c r="A36075">
        <v>2017</v>
      </c>
      <c r="B36075" t="s">
        <v>2019</v>
      </c>
      <c r="C36075" t="str">
        <f t="shared" si="1128"/>
        <v>2017-Flamengo/RJ-27-5-1</v>
      </c>
      <c r="D36075" s="4">
        <v>9</v>
      </c>
      <c r="E36075">
        <v>38</v>
      </c>
      <c r="F36075" t="str">
        <f t="shared" si="1129"/>
        <v>27-5-1</v>
      </c>
    </row>
    <row r="36076" spans="1:6" x14ac:dyDescent="0.3">
      <c r="A36076">
        <v>2017</v>
      </c>
      <c r="B36076" t="s">
        <v>2020</v>
      </c>
      <c r="C36076" t="str">
        <f t="shared" si="1128"/>
        <v>2017-Fluminense/RJ-27-5-1</v>
      </c>
      <c r="D36076" s="4">
        <v>5</v>
      </c>
      <c r="E36076">
        <v>21</v>
      </c>
      <c r="F36076" t="str">
        <f t="shared" si="1129"/>
        <v>27-5-1</v>
      </c>
    </row>
    <row r="36077" spans="1:6" x14ac:dyDescent="0.3">
      <c r="A36077">
        <v>2017</v>
      </c>
      <c r="B36077" t="s">
        <v>2023</v>
      </c>
      <c r="C36077" t="str">
        <f t="shared" si="1128"/>
        <v>2017-Gremio/RS-27-5-1</v>
      </c>
      <c r="D36077" s="4">
        <v>4</v>
      </c>
      <c r="E36077">
        <v>46</v>
      </c>
      <c r="F36077" t="str">
        <f t="shared" si="1129"/>
        <v>27-5-1</v>
      </c>
    </row>
    <row r="36078" spans="1:6" x14ac:dyDescent="0.3">
      <c r="A36078">
        <v>2017</v>
      </c>
      <c r="B36078" t="s">
        <v>2025</v>
      </c>
      <c r="C36078" t="str">
        <f t="shared" si="1128"/>
        <v>2017-Palmeiras/SP-27-5-1</v>
      </c>
      <c r="D36078" s="4">
        <v>8</v>
      </c>
      <c r="E36078">
        <v>31</v>
      </c>
      <c r="F36078" t="str">
        <f t="shared" si="1129"/>
        <v>27-5-1</v>
      </c>
    </row>
    <row r="36079" spans="1:6" x14ac:dyDescent="0.3">
      <c r="A36079">
        <v>2017</v>
      </c>
      <c r="B36079" t="s">
        <v>2027</v>
      </c>
      <c r="C36079" t="str">
        <f t="shared" si="1128"/>
        <v>2017-Ponte Preta/SP-27-5-1</v>
      </c>
      <c r="D36079" s="4">
        <v>5</v>
      </c>
      <c r="E36079">
        <v>21</v>
      </c>
      <c r="F36079" t="str">
        <f t="shared" si="1129"/>
        <v>27-5-1</v>
      </c>
    </row>
    <row r="36080" spans="1:6" x14ac:dyDescent="0.3">
      <c r="A36080">
        <v>2017</v>
      </c>
      <c r="B36080" t="s">
        <v>2029</v>
      </c>
      <c r="C36080" t="str">
        <f t="shared" si="1128"/>
        <v>2017-Santos/SP-27-5-1</v>
      </c>
      <c r="D36080" s="4">
        <v>6</v>
      </c>
      <c r="E36080">
        <v>44</v>
      </c>
      <c r="F36080" t="str">
        <f t="shared" si="1129"/>
        <v>27-5-1</v>
      </c>
    </row>
    <row r="36081" spans="1:6" x14ac:dyDescent="0.3">
      <c r="A36081">
        <v>2017</v>
      </c>
      <c r="B36081" t="s">
        <v>2030</v>
      </c>
      <c r="C36081" t="str">
        <f t="shared" si="1128"/>
        <v>2017-Sao Paulo/SP-27-5-1</v>
      </c>
      <c r="D36081" s="4">
        <v>8</v>
      </c>
      <c r="E36081">
        <v>30</v>
      </c>
      <c r="F36081" t="str">
        <f t="shared" si="1129"/>
        <v>27-5-1</v>
      </c>
    </row>
    <row r="36082" spans="1:6" x14ac:dyDescent="0.3">
      <c r="A36082">
        <v>2017</v>
      </c>
      <c r="B36082" t="s">
        <v>3195</v>
      </c>
      <c r="C36082" t="str">
        <f t="shared" si="1128"/>
        <v>2017-Sport/PE-27-5-1</v>
      </c>
      <c r="D36082" s="4">
        <v>1</v>
      </c>
      <c r="E36082">
        <v>25</v>
      </c>
      <c r="F36082" t="str">
        <f t="shared" si="1129"/>
        <v>27-5-1</v>
      </c>
    </row>
    <row r="36083" spans="1:6" x14ac:dyDescent="0.3">
      <c r="A36083">
        <v>2017</v>
      </c>
      <c r="B36083" t="s">
        <v>2031</v>
      </c>
      <c r="C36083" t="str">
        <f t="shared" si="1128"/>
        <v>2017-Vasco/RJ-27-5-1</v>
      </c>
      <c r="D36083" s="4">
        <v>7</v>
      </c>
      <c r="E36083">
        <v>25</v>
      </c>
      <c r="F36083" t="str">
        <f t="shared" si="1129"/>
        <v>27-5-1</v>
      </c>
    </row>
    <row r="36084" spans="1:6" x14ac:dyDescent="0.3">
      <c r="A36084">
        <v>2017</v>
      </c>
      <c r="B36084" t="s">
        <v>3675</v>
      </c>
      <c r="C36084" t="str">
        <f t="shared" si="1128"/>
        <v>2017-Vitoria/BA-27-5-1</v>
      </c>
      <c r="D36084" s="4">
        <v>7</v>
      </c>
      <c r="E36084">
        <v>12</v>
      </c>
      <c r="F36084" t="str">
        <f t="shared" si="1129"/>
        <v>27-5-1</v>
      </c>
    </row>
    <row r="36085" spans="1:6" x14ac:dyDescent="0.3">
      <c r="A36085">
        <v>2017</v>
      </c>
      <c r="B36085" t="s">
        <v>4662</v>
      </c>
      <c r="C36085" t="str">
        <f t="shared" si="1128"/>
        <v>2017-Atletico/GO-27-5-2</v>
      </c>
      <c r="D36085" s="4">
        <v>7</v>
      </c>
      <c r="E36085">
        <v>22</v>
      </c>
      <c r="F36085" t="str">
        <f t="shared" si="1129"/>
        <v>27-5-2</v>
      </c>
    </row>
    <row r="36086" spans="1:6" x14ac:dyDescent="0.3">
      <c r="A36086">
        <v>2017</v>
      </c>
      <c r="B36086" t="s">
        <v>3196</v>
      </c>
      <c r="C36086" t="str">
        <f t="shared" si="1128"/>
        <v>2017-Atletico/MG-27-5-2</v>
      </c>
      <c r="D36086" s="4">
        <v>8</v>
      </c>
      <c r="E36086">
        <v>27</v>
      </c>
      <c r="F36086" t="str">
        <f t="shared" si="1129"/>
        <v>27-5-2</v>
      </c>
    </row>
    <row r="36087" spans="1:6" x14ac:dyDescent="0.3">
      <c r="A36087">
        <v>2017</v>
      </c>
      <c r="B36087" t="s">
        <v>2032</v>
      </c>
      <c r="C36087" t="str">
        <f t="shared" si="1128"/>
        <v>2017-Atletico/PR-27-5-2</v>
      </c>
      <c r="D36087" s="4">
        <v>8</v>
      </c>
      <c r="E36087">
        <v>17</v>
      </c>
      <c r="F36087" t="str">
        <f t="shared" si="1129"/>
        <v>27-5-2</v>
      </c>
    </row>
    <row r="36088" spans="1:6" x14ac:dyDescent="0.3">
      <c r="A36088">
        <v>2017</v>
      </c>
      <c r="B36088" t="s">
        <v>4091</v>
      </c>
      <c r="C36088" t="str">
        <f t="shared" si="1128"/>
        <v>2017-Avai/SC-27-5-2</v>
      </c>
      <c r="D36088" s="4">
        <v>11</v>
      </c>
      <c r="E36088">
        <v>27</v>
      </c>
      <c r="F36088" t="str">
        <f t="shared" si="1129"/>
        <v>27-5-2</v>
      </c>
    </row>
    <row r="36089" spans="1:6" x14ac:dyDescent="0.3">
      <c r="A36089">
        <v>2017</v>
      </c>
      <c r="B36089" t="s">
        <v>5061</v>
      </c>
      <c r="C36089" t="str">
        <f t="shared" si="1128"/>
        <v>2017-Bahia/BA-27-5-2</v>
      </c>
      <c r="D36089" s="4">
        <v>7</v>
      </c>
      <c r="E36089">
        <v>21</v>
      </c>
      <c r="F36089" t="str">
        <f t="shared" si="1129"/>
        <v>27-5-2</v>
      </c>
    </row>
    <row r="36090" spans="1:6" x14ac:dyDescent="0.3">
      <c r="A36090">
        <v>2017</v>
      </c>
      <c r="B36090" t="s">
        <v>2033</v>
      </c>
      <c r="C36090" t="str">
        <f t="shared" si="1128"/>
        <v>2017-Botafogo/RJ-27-5-2</v>
      </c>
      <c r="D36090" s="4">
        <v>10</v>
      </c>
      <c r="E36090">
        <v>28</v>
      </c>
      <c r="F36090" t="str">
        <f t="shared" si="1129"/>
        <v>27-5-2</v>
      </c>
    </row>
    <row r="36091" spans="1:6" x14ac:dyDescent="0.3">
      <c r="A36091">
        <v>2017</v>
      </c>
      <c r="B36091" t="s">
        <v>5413</v>
      </c>
      <c r="C36091" t="str">
        <f t="shared" si="1128"/>
        <v>2017-Chapecoense/SC-27-5-2</v>
      </c>
      <c r="D36091" s="4">
        <v>3</v>
      </c>
      <c r="E36091">
        <v>28</v>
      </c>
      <c r="F36091" t="str">
        <f t="shared" si="1129"/>
        <v>27-5-2</v>
      </c>
    </row>
    <row r="36092" spans="1:6" x14ac:dyDescent="0.3">
      <c r="A36092">
        <v>2017</v>
      </c>
      <c r="B36092" t="s">
        <v>2034</v>
      </c>
      <c r="C36092" t="str">
        <f t="shared" si="1128"/>
        <v>2017-Corinthians/SP-27-5-2</v>
      </c>
      <c r="D36092" s="4">
        <v>6</v>
      </c>
      <c r="E36092">
        <v>43</v>
      </c>
      <c r="F36092" t="str">
        <f t="shared" si="1129"/>
        <v>27-5-2</v>
      </c>
    </row>
    <row r="36093" spans="1:6" x14ac:dyDescent="0.3">
      <c r="A36093">
        <v>2017</v>
      </c>
      <c r="B36093" t="s">
        <v>3676</v>
      </c>
      <c r="C36093" t="str">
        <f t="shared" si="1128"/>
        <v>2017-Coritiba/PR-27-5-2</v>
      </c>
      <c r="D36093" s="4">
        <v>5</v>
      </c>
      <c r="E36093">
        <v>33</v>
      </c>
      <c r="F36093" t="str">
        <f t="shared" si="1129"/>
        <v>27-5-2</v>
      </c>
    </row>
    <row r="36094" spans="1:6" x14ac:dyDescent="0.3">
      <c r="A36094">
        <v>2017</v>
      </c>
      <c r="B36094" t="s">
        <v>2035</v>
      </c>
      <c r="C36094" t="str">
        <f t="shared" si="1128"/>
        <v>2017-Cruzeiro/MG-27-5-2</v>
      </c>
      <c r="D36094" s="4">
        <v>8</v>
      </c>
      <c r="E36094">
        <v>34</v>
      </c>
      <c r="F36094" t="str">
        <f t="shared" si="1129"/>
        <v>27-5-2</v>
      </c>
    </row>
    <row r="36095" spans="1:6" x14ac:dyDescent="0.3">
      <c r="A36095">
        <v>2017</v>
      </c>
      <c r="B36095" t="s">
        <v>2037</v>
      </c>
      <c r="C36095" t="str">
        <f t="shared" si="1128"/>
        <v>2017-Flamengo/RJ-27-5-2</v>
      </c>
      <c r="D36095" s="4">
        <v>6</v>
      </c>
      <c r="E36095">
        <v>24</v>
      </c>
      <c r="F36095" t="str">
        <f t="shared" si="1129"/>
        <v>27-5-2</v>
      </c>
    </row>
    <row r="36096" spans="1:6" x14ac:dyDescent="0.3">
      <c r="A36096">
        <v>2017</v>
      </c>
      <c r="B36096" t="s">
        <v>2038</v>
      </c>
      <c r="C36096" t="str">
        <f t="shared" si="1128"/>
        <v>2017-Fluminense/RJ-27-5-2</v>
      </c>
      <c r="D36096" s="4">
        <v>8</v>
      </c>
      <c r="E36096">
        <v>29</v>
      </c>
      <c r="F36096" t="str">
        <f t="shared" si="1129"/>
        <v>27-5-2</v>
      </c>
    </row>
    <row r="36097" spans="1:6" x14ac:dyDescent="0.3">
      <c r="A36097">
        <v>2017</v>
      </c>
      <c r="B36097" t="s">
        <v>2041</v>
      </c>
      <c r="C36097" t="str">
        <f t="shared" si="1128"/>
        <v>2017-Gremio/RS-27-5-2</v>
      </c>
      <c r="D36097" s="4">
        <v>7</v>
      </c>
      <c r="E36097">
        <v>49</v>
      </c>
      <c r="F36097" t="str">
        <f t="shared" si="1129"/>
        <v>27-5-2</v>
      </c>
    </row>
    <row r="36098" spans="1:6" x14ac:dyDescent="0.3">
      <c r="A36098">
        <v>2017</v>
      </c>
      <c r="B36098" t="s">
        <v>2043</v>
      </c>
      <c r="C36098" t="str">
        <f t="shared" si="1128"/>
        <v>2017-Palmeiras/SP-27-5-2</v>
      </c>
      <c r="D36098" s="4">
        <v>5</v>
      </c>
      <c r="E36098">
        <v>38</v>
      </c>
      <c r="F36098" t="str">
        <f t="shared" si="1129"/>
        <v>27-5-2</v>
      </c>
    </row>
    <row r="36099" spans="1:6" x14ac:dyDescent="0.3">
      <c r="A36099">
        <v>2017</v>
      </c>
      <c r="B36099" t="s">
        <v>2045</v>
      </c>
      <c r="C36099" t="str">
        <f t="shared" ref="C36099:C36162" si="1130">A36099&amp;"-"&amp;B36099</f>
        <v>2017-Ponte Preta/SP-27-5-2</v>
      </c>
      <c r="D36099" s="4">
        <v>6</v>
      </c>
      <c r="E36099">
        <v>17</v>
      </c>
      <c r="F36099" t="str">
        <f t="shared" ref="F36099:F36162" si="1131">RIGHT(B36099,LEN(C36099)-FIND("-",C36099,6))</f>
        <v>27-5-2</v>
      </c>
    </row>
    <row r="36100" spans="1:6" x14ac:dyDescent="0.3">
      <c r="A36100">
        <v>2017</v>
      </c>
      <c r="B36100" t="s">
        <v>2047</v>
      </c>
      <c r="C36100" t="str">
        <f t="shared" si="1130"/>
        <v>2017-Santos/SP-27-5-2</v>
      </c>
      <c r="D36100" s="4">
        <v>7</v>
      </c>
      <c r="E36100">
        <v>34</v>
      </c>
      <c r="F36100" t="str">
        <f t="shared" si="1131"/>
        <v>27-5-2</v>
      </c>
    </row>
    <row r="36101" spans="1:6" x14ac:dyDescent="0.3">
      <c r="A36101">
        <v>2017</v>
      </c>
      <c r="B36101" t="s">
        <v>2048</v>
      </c>
      <c r="C36101" t="str">
        <f t="shared" si="1130"/>
        <v>2017-Sao Paulo/SP-27-5-2</v>
      </c>
      <c r="D36101" s="4">
        <v>5</v>
      </c>
      <c r="E36101">
        <v>27</v>
      </c>
      <c r="F36101" t="str">
        <f t="shared" si="1131"/>
        <v>27-5-2</v>
      </c>
    </row>
    <row r="36102" spans="1:6" x14ac:dyDescent="0.3">
      <c r="A36102">
        <v>2017</v>
      </c>
      <c r="B36102" t="s">
        <v>3198</v>
      </c>
      <c r="C36102" t="str">
        <f t="shared" si="1130"/>
        <v>2017-Sport/PE-27-5-2</v>
      </c>
      <c r="D36102" s="4">
        <v>1</v>
      </c>
      <c r="E36102">
        <v>25</v>
      </c>
      <c r="F36102" t="str">
        <f t="shared" si="1131"/>
        <v>27-5-2</v>
      </c>
    </row>
    <row r="36103" spans="1:6" x14ac:dyDescent="0.3">
      <c r="A36103">
        <v>2017</v>
      </c>
      <c r="B36103" t="s">
        <v>2049</v>
      </c>
      <c r="C36103" t="str">
        <f t="shared" si="1130"/>
        <v>2017-Vasco/RJ-27-5-2</v>
      </c>
      <c r="D36103" s="4">
        <v>8</v>
      </c>
      <c r="E36103">
        <v>25</v>
      </c>
      <c r="F36103" t="str">
        <f t="shared" si="1131"/>
        <v>27-5-2</v>
      </c>
    </row>
    <row r="36104" spans="1:6" x14ac:dyDescent="0.3">
      <c r="A36104">
        <v>2017</v>
      </c>
      <c r="B36104" t="s">
        <v>3678</v>
      </c>
      <c r="C36104" t="str">
        <f t="shared" si="1130"/>
        <v>2017-Vitoria/BA-27-5-2</v>
      </c>
      <c r="D36104" s="4">
        <v>10</v>
      </c>
      <c r="E36104">
        <v>22</v>
      </c>
      <c r="F36104" t="str">
        <f t="shared" si="1131"/>
        <v>27-5-2</v>
      </c>
    </row>
    <row r="36105" spans="1:6" x14ac:dyDescent="0.3">
      <c r="A36105">
        <v>2017</v>
      </c>
      <c r="B36105" t="s">
        <v>4666</v>
      </c>
      <c r="C36105" t="str">
        <f t="shared" si="1130"/>
        <v>2017-Atletico/GO-27-5-3</v>
      </c>
      <c r="D36105" s="4">
        <v>1</v>
      </c>
      <c r="E36105">
        <v>15</v>
      </c>
      <c r="F36105" t="str">
        <f t="shared" si="1131"/>
        <v>27-5-3</v>
      </c>
    </row>
    <row r="36106" spans="1:6" x14ac:dyDescent="0.3">
      <c r="A36106">
        <v>2017</v>
      </c>
      <c r="B36106" t="s">
        <v>3199</v>
      </c>
      <c r="C36106" t="str">
        <f t="shared" si="1130"/>
        <v>2017-Atletico/MG-27-5-3</v>
      </c>
      <c r="D36106" s="4">
        <v>6</v>
      </c>
      <c r="E36106">
        <v>28</v>
      </c>
      <c r="F36106" t="str">
        <f t="shared" si="1131"/>
        <v>27-5-3</v>
      </c>
    </row>
    <row r="36107" spans="1:6" x14ac:dyDescent="0.3">
      <c r="A36107">
        <v>2017</v>
      </c>
      <c r="B36107" t="s">
        <v>2050</v>
      </c>
      <c r="C36107" t="str">
        <f t="shared" si="1130"/>
        <v>2017-Atletico/PR-27-5-3</v>
      </c>
      <c r="D36107" s="4">
        <v>8.3333349999999999</v>
      </c>
      <c r="E36107">
        <v>17</v>
      </c>
      <c r="F36107" t="str">
        <f t="shared" si="1131"/>
        <v>27-5-3</v>
      </c>
    </row>
    <row r="36108" spans="1:6" x14ac:dyDescent="0.3">
      <c r="A36108">
        <v>2017</v>
      </c>
      <c r="B36108" t="s">
        <v>4094</v>
      </c>
      <c r="C36108" t="str">
        <f t="shared" si="1130"/>
        <v>2017-Avai/SC-27-5-3</v>
      </c>
      <c r="D36108" s="4">
        <v>8</v>
      </c>
      <c r="E36108">
        <v>24</v>
      </c>
      <c r="F36108" t="str">
        <f t="shared" si="1131"/>
        <v>27-5-3</v>
      </c>
    </row>
    <row r="36109" spans="1:6" x14ac:dyDescent="0.3">
      <c r="A36109">
        <v>2017</v>
      </c>
      <c r="B36109" t="s">
        <v>5063</v>
      </c>
      <c r="C36109" t="str">
        <f t="shared" si="1130"/>
        <v>2017-Bahia/BA-27-5-3</v>
      </c>
      <c r="D36109" s="4">
        <v>7</v>
      </c>
      <c r="E36109">
        <v>18</v>
      </c>
      <c r="F36109" t="str">
        <f t="shared" si="1131"/>
        <v>27-5-3</v>
      </c>
    </row>
    <row r="36110" spans="1:6" x14ac:dyDescent="0.3">
      <c r="A36110">
        <v>2017</v>
      </c>
      <c r="B36110" t="s">
        <v>2051</v>
      </c>
      <c r="C36110" t="str">
        <f t="shared" si="1130"/>
        <v>2017-Botafogo/RJ-27-5-3</v>
      </c>
      <c r="D36110" s="4">
        <v>6.9999929999999999</v>
      </c>
      <c r="E36110">
        <v>21</v>
      </c>
      <c r="F36110" t="str">
        <f t="shared" si="1131"/>
        <v>27-5-3</v>
      </c>
    </row>
    <row r="36111" spans="1:6" x14ac:dyDescent="0.3">
      <c r="A36111">
        <v>2017</v>
      </c>
      <c r="B36111" t="s">
        <v>5414</v>
      </c>
      <c r="C36111" t="str">
        <f t="shared" si="1130"/>
        <v>2017-Chapecoense/SC-27-5-3</v>
      </c>
      <c r="D36111" s="4">
        <v>4</v>
      </c>
      <c r="E36111">
        <v>31</v>
      </c>
      <c r="F36111" t="str">
        <f t="shared" si="1131"/>
        <v>27-5-3</v>
      </c>
    </row>
    <row r="36112" spans="1:6" x14ac:dyDescent="0.3">
      <c r="A36112">
        <v>2017</v>
      </c>
      <c r="B36112" t="s">
        <v>2052</v>
      </c>
      <c r="C36112" t="str">
        <f t="shared" si="1130"/>
        <v>2017-Corinthians/SP-27-5-3</v>
      </c>
      <c r="D36112" s="4">
        <v>9</v>
      </c>
      <c r="E36112">
        <v>46</v>
      </c>
      <c r="F36112" t="str">
        <f t="shared" si="1131"/>
        <v>27-5-3</v>
      </c>
    </row>
    <row r="36113" spans="1:6" x14ac:dyDescent="0.3">
      <c r="A36113">
        <v>2017</v>
      </c>
      <c r="B36113" t="s">
        <v>3679</v>
      </c>
      <c r="C36113" t="str">
        <f t="shared" si="1130"/>
        <v>2017-Coritiba/PR-27-5-3</v>
      </c>
      <c r="D36113" s="4">
        <v>7</v>
      </c>
      <c r="E36113">
        <v>35</v>
      </c>
      <c r="F36113" t="str">
        <f t="shared" si="1131"/>
        <v>27-5-3</v>
      </c>
    </row>
    <row r="36114" spans="1:6" x14ac:dyDescent="0.3">
      <c r="A36114">
        <v>2017</v>
      </c>
      <c r="B36114" t="s">
        <v>2053</v>
      </c>
      <c r="C36114" t="str">
        <f t="shared" si="1130"/>
        <v>2017-Cruzeiro/MG-27-5-3</v>
      </c>
      <c r="D36114" s="4">
        <v>8</v>
      </c>
      <c r="E36114">
        <v>27</v>
      </c>
      <c r="F36114" t="str">
        <f t="shared" si="1131"/>
        <v>27-5-3</v>
      </c>
    </row>
    <row r="36115" spans="1:6" x14ac:dyDescent="0.3">
      <c r="A36115">
        <v>2017</v>
      </c>
      <c r="B36115" t="s">
        <v>2055</v>
      </c>
      <c r="C36115" t="str">
        <f t="shared" si="1130"/>
        <v>2017-Flamengo/RJ-27-5-3</v>
      </c>
      <c r="D36115" s="4">
        <v>6</v>
      </c>
      <c r="E36115">
        <v>25</v>
      </c>
      <c r="F36115" t="str">
        <f t="shared" si="1131"/>
        <v>27-5-3</v>
      </c>
    </row>
    <row r="36116" spans="1:6" x14ac:dyDescent="0.3">
      <c r="A36116">
        <v>2017</v>
      </c>
      <c r="B36116" t="s">
        <v>2056</v>
      </c>
      <c r="C36116" t="str">
        <f t="shared" si="1130"/>
        <v>2017-Fluminense/RJ-27-5-3</v>
      </c>
      <c r="D36116" s="4">
        <v>8</v>
      </c>
      <c r="E36116">
        <v>34</v>
      </c>
      <c r="F36116" t="str">
        <f t="shared" si="1131"/>
        <v>27-5-3</v>
      </c>
    </row>
    <row r="36117" spans="1:6" x14ac:dyDescent="0.3">
      <c r="A36117">
        <v>2017</v>
      </c>
      <c r="B36117" t="s">
        <v>2059</v>
      </c>
      <c r="C36117" t="str">
        <f t="shared" si="1130"/>
        <v>2017-Gremio/RS-27-5-3</v>
      </c>
      <c r="D36117" s="4">
        <v>10</v>
      </c>
      <c r="E36117">
        <v>37</v>
      </c>
      <c r="F36117" t="str">
        <f t="shared" si="1131"/>
        <v>27-5-3</v>
      </c>
    </row>
    <row r="36118" spans="1:6" x14ac:dyDescent="0.3">
      <c r="A36118">
        <v>2017</v>
      </c>
      <c r="B36118" t="s">
        <v>2061</v>
      </c>
      <c r="C36118" t="str">
        <f t="shared" si="1130"/>
        <v>2017-Palmeiras/SP-27-5-3</v>
      </c>
      <c r="D36118" s="4">
        <v>7</v>
      </c>
      <c r="E36118">
        <v>33</v>
      </c>
      <c r="F36118" t="str">
        <f t="shared" si="1131"/>
        <v>27-5-3</v>
      </c>
    </row>
    <row r="36119" spans="1:6" x14ac:dyDescent="0.3">
      <c r="A36119">
        <v>2017</v>
      </c>
      <c r="B36119" t="s">
        <v>2063</v>
      </c>
      <c r="C36119" t="str">
        <f t="shared" si="1130"/>
        <v>2017-Ponte Preta/SP-27-5-3</v>
      </c>
      <c r="D36119" s="4">
        <v>6</v>
      </c>
      <c r="E36119">
        <v>24</v>
      </c>
      <c r="F36119" t="str">
        <f t="shared" si="1131"/>
        <v>27-5-3</v>
      </c>
    </row>
    <row r="36120" spans="1:6" x14ac:dyDescent="0.3">
      <c r="A36120">
        <v>2017</v>
      </c>
      <c r="B36120" t="s">
        <v>2065</v>
      </c>
      <c r="C36120" t="str">
        <f t="shared" si="1130"/>
        <v>2017-Santos/SP-27-5-3</v>
      </c>
      <c r="D36120" s="4">
        <v>7</v>
      </c>
      <c r="E36120">
        <v>41</v>
      </c>
      <c r="F36120" t="str">
        <f t="shared" si="1131"/>
        <v>27-5-3</v>
      </c>
    </row>
    <row r="36121" spans="1:6" x14ac:dyDescent="0.3">
      <c r="A36121">
        <v>2017</v>
      </c>
      <c r="B36121" t="s">
        <v>2066</v>
      </c>
      <c r="C36121" t="str">
        <f t="shared" si="1130"/>
        <v>2017-Sao Paulo/SP-27-5-3</v>
      </c>
      <c r="D36121" s="4">
        <v>4</v>
      </c>
      <c r="E36121">
        <v>29</v>
      </c>
      <c r="F36121" t="str">
        <f t="shared" si="1131"/>
        <v>27-5-3</v>
      </c>
    </row>
    <row r="36122" spans="1:6" x14ac:dyDescent="0.3">
      <c r="A36122">
        <v>2017</v>
      </c>
      <c r="B36122" t="s">
        <v>3201</v>
      </c>
      <c r="C36122" t="str">
        <f t="shared" si="1130"/>
        <v>2017-Sport/PE-27-5-3</v>
      </c>
      <c r="D36122" s="4">
        <v>2</v>
      </c>
      <c r="E36122">
        <v>28</v>
      </c>
      <c r="F36122" t="str">
        <f t="shared" si="1131"/>
        <v>27-5-3</v>
      </c>
    </row>
    <row r="36123" spans="1:6" x14ac:dyDescent="0.3">
      <c r="A36123">
        <v>2017</v>
      </c>
      <c r="B36123" t="s">
        <v>2067</v>
      </c>
      <c r="C36123" t="str">
        <f t="shared" si="1130"/>
        <v>2017-Vasco/RJ-27-5-3</v>
      </c>
      <c r="D36123" s="4">
        <v>5</v>
      </c>
      <c r="E36123">
        <v>18</v>
      </c>
      <c r="F36123" t="str">
        <f t="shared" si="1131"/>
        <v>27-5-3</v>
      </c>
    </row>
    <row r="36124" spans="1:6" x14ac:dyDescent="0.3">
      <c r="A36124">
        <v>2017</v>
      </c>
      <c r="B36124" t="s">
        <v>3681</v>
      </c>
      <c r="C36124" t="str">
        <f t="shared" si="1130"/>
        <v>2017-Vitoria/BA-27-5-3</v>
      </c>
      <c r="D36124" s="4">
        <v>12</v>
      </c>
      <c r="E36124">
        <v>24</v>
      </c>
      <c r="F36124" t="str">
        <f t="shared" si="1131"/>
        <v>27-5-3</v>
      </c>
    </row>
    <row r="36125" spans="1:6" x14ac:dyDescent="0.3">
      <c r="A36125">
        <v>2017</v>
      </c>
      <c r="B36125" t="s">
        <v>4670</v>
      </c>
      <c r="C36125" t="str">
        <f t="shared" si="1130"/>
        <v>2017-Atletico/GO-27-5-4</v>
      </c>
      <c r="D36125" s="4">
        <v>6</v>
      </c>
      <c r="E36125">
        <v>15</v>
      </c>
      <c r="F36125" t="str">
        <f t="shared" si="1131"/>
        <v>27-5-4</v>
      </c>
    </row>
    <row r="36126" spans="1:6" x14ac:dyDescent="0.3">
      <c r="A36126">
        <v>2017</v>
      </c>
      <c r="B36126" t="s">
        <v>3202</v>
      </c>
      <c r="C36126" t="str">
        <f t="shared" si="1130"/>
        <v>2017-Atletico/MG-27-5-4</v>
      </c>
      <c r="D36126" s="4">
        <v>6</v>
      </c>
      <c r="E36126">
        <v>31</v>
      </c>
      <c r="F36126" t="str">
        <f t="shared" si="1131"/>
        <v>27-5-4</v>
      </c>
    </row>
    <row r="36127" spans="1:6" x14ac:dyDescent="0.3">
      <c r="A36127">
        <v>2017</v>
      </c>
      <c r="B36127" t="s">
        <v>2068</v>
      </c>
      <c r="C36127" t="str">
        <f t="shared" si="1130"/>
        <v>2017-Atletico/PR-27-5-4</v>
      </c>
      <c r="D36127" s="4">
        <v>13</v>
      </c>
      <c r="E36127">
        <v>30</v>
      </c>
      <c r="F36127" t="str">
        <f t="shared" si="1131"/>
        <v>27-5-4</v>
      </c>
    </row>
    <row r="36128" spans="1:6" x14ac:dyDescent="0.3">
      <c r="A36128">
        <v>2017</v>
      </c>
      <c r="B36128" t="s">
        <v>4097</v>
      </c>
      <c r="C36128" t="str">
        <f t="shared" si="1130"/>
        <v>2017-Avai/SC-27-5-4</v>
      </c>
      <c r="D36128" s="4">
        <v>5</v>
      </c>
      <c r="E36128">
        <v>17</v>
      </c>
      <c r="F36128" t="str">
        <f t="shared" si="1131"/>
        <v>27-5-4</v>
      </c>
    </row>
    <row r="36129" spans="1:6" x14ac:dyDescent="0.3">
      <c r="A36129">
        <v>2017</v>
      </c>
      <c r="B36129" t="s">
        <v>5065</v>
      </c>
      <c r="C36129" t="str">
        <f t="shared" si="1130"/>
        <v>2017-Bahia/BA-27-5-4</v>
      </c>
      <c r="D36129" s="4">
        <v>7</v>
      </c>
      <c r="E36129">
        <v>32</v>
      </c>
      <c r="F36129" t="str">
        <f t="shared" si="1131"/>
        <v>27-5-4</v>
      </c>
    </row>
    <row r="36130" spans="1:6" x14ac:dyDescent="0.3">
      <c r="A36130">
        <v>2017</v>
      </c>
      <c r="B36130" t="s">
        <v>2069</v>
      </c>
      <c r="C36130" t="str">
        <f t="shared" si="1130"/>
        <v>2017-Botafogo/RJ-27-5-4</v>
      </c>
      <c r="D36130" s="4">
        <v>4</v>
      </c>
      <c r="E36130">
        <v>28</v>
      </c>
      <c r="F36130" t="str">
        <f t="shared" si="1131"/>
        <v>27-5-4</v>
      </c>
    </row>
    <row r="36131" spans="1:6" x14ac:dyDescent="0.3">
      <c r="A36131">
        <v>2017</v>
      </c>
      <c r="B36131" t="s">
        <v>5415</v>
      </c>
      <c r="C36131" t="str">
        <f t="shared" si="1130"/>
        <v>2017-Chapecoense/SC-27-5-4</v>
      </c>
      <c r="D36131" s="4">
        <v>7</v>
      </c>
      <c r="E36131">
        <v>30</v>
      </c>
      <c r="F36131" t="str">
        <f t="shared" si="1131"/>
        <v>27-5-4</v>
      </c>
    </row>
    <row r="36132" spans="1:6" x14ac:dyDescent="0.3">
      <c r="A36132">
        <v>2017</v>
      </c>
      <c r="B36132" t="s">
        <v>2070</v>
      </c>
      <c r="C36132" t="str">
        <f t="shared" si="1130"/>
        <v>2017-Corinthians/SP-27-5-4</v>
      </c>
      <c r="D36132" s="4">
        <v>10</v>
      </c>
      <c r="E36132">
        <v>49</v>
      </c>
      <c r="F36132" t="str">
        <f t="shared" si="1131"/>
        <v>27-5-4</v>
      </c>
    </row>
    <row r="36133" spans="1:6" x14ac:dyDescent="0.3">
      <c r="A36133">
        <v>2017</v>
      </c>
      <c r="B36133" t="s">
        <v>3682</v>
      </c>
      <c r="C36133" t="str">
        <f t="shared" si="1130"/>
        <v>2017-Coritiba/PR-27-5-4</v>
      </c>
      <c r="D36133" s="4">
        <v>7</v>
      </c>
      <c r="E36133">
        <v>35</v>
      </c>
      <c r="F36133" t="str">
        <f t="shared" si="1131"/>
        <v>27-5-4</v>
      </c>
    </row>
    <row r="36134" spans="1:6" x14ac:dyDescent="0.3">
      <c r="A36134">
        <v>2017</v>
      </c>
      <c r="B36134" t="s">
        <v>2071</v>
      </c>
      <c r="C36134" t="str">
        <f t="shared" si="1130"/>
        <v>2017-Cruzeiro/MG-27-5-4</v>
      </c>
      <c r="D36134" s="4">
        <v>8</v>
      </c>
      <c r="E36134">
        <v>19</v>
      </c>
      <c r="F36134" t="str">
        <f t="shared" si="1131"/>
        <v>27-5-4</v>
      </c>
    </row>
    <row r="36135" spans="1:6" x14ac:dyDescent="0.3">
      <c r="A36135">
        <v>2017</v>
      </c>
      <c r="B36135" t="s">
        <v>2073</v>
      </c>
      <c r="C36135" t="str">
        <f t="shared" si="1130"/>
        <v>2017-Flamengo/RJ-27-5-4</v>
      </c>
      <c r="D36135" s="4">
        <v>4</v>
      </c>
      <c r="E36135">
        <v>31</v>
      </c>
      <c r="F36135" t="str">
        <f t="shared" si="1131"/>
        <v>27-5-4</v>
      </c>
    </row>
    <row r="36136" spans="1:6" x14ac:dyDescent="0.3">
      <c r="A36136">
        <v>2017</v>
      </c>
      <c r="B36136" t="s">
        <v>2074</v>
      </c>
      <c r="C36136" t="str">
        <f t="shared" si="1130"/>
        <v>2017-Fluminense/RJ-27-5-4</v>
      </c>
      <c r="D36136" s="4">
        <v>9</v>
      </c>
      <c r="E36136">
        <v>37</v>
      </c>
      <c r="F36136" t="str">
        <f t="shared" si="1131"/>
        <v>27-5-4</v>
      </c>
    </row>
    <row r="36137" spans="1:6" x14ac:dyDescent="0.3">
      <c r="A36137">
        <v>2017</v>
      </c>
      <c r="B36137" t="s">
        <v>2077</v>
      </c>
      <c r="C36137" t="str">
        <f t="shared" si="1130"/>
        <v>2017-Gremio/RS-27-5-4</v>
      </c>
      <c r="D36137" s="4">
        <v>8</v>
      </c>
      <c r="E36137">
        <v>37</v>
      </c>
      <c r="F36137" t="str">
        <f t="shared" si="1131"/>
        <v>27-5-4</v>
      </c>
    </row>
    <row r="36138" spans="1:6" x14ac:dyDescent="0.3">
      <c r="A36138">
        <v>2017</v>
      </c>
      <c r="B36138" t="s">
        <v>2079</v>
      </c>
      <c r="C36138" t="str">
        <f t="shared" si="1130"/>
        <v>2017-Palmeiras/SP-27-5-4</v>
      </c>
      <c r="D36138" s="4">
        <v>7</v>
      </c>
      <c r="E36138">
        <v>23</v>
      </c>
      <c r="F36138" t="str">
        <f t="shared" si="1131"/>
        <v>27-5-4</v>
      </c>
    </row>
    <row r="36139" spans="1:6" x14ac:dyDescent="0.3">
      <c r="A36139">
        <v>2017</v>
      </c>
      <c r="B36139" t="s">
        <v>2081</v>
      </c>
      <c r="C36139" t="str">
        <f t="shared" si="1130"/>
        <v>2017-Ponte Preta/SP-27-5-4</v>
      </c>
      <c r="D36139" s="4">
        <v>6</v>
      </c>
      <c r="E36139">
        <v>24</v>
      </c>
      <c r="F36139" t="str">
        <f t="shared" si="1131"/>
        <v>27-5-4</v>
      </c>
    </row>
    <row r="36140" spans="1:6" x14ac:dyDescent="0.3">
      <c r="A36140">
        <v>2017</v>
      </c>
      <c r="B36140" t="s">
        <v>2083</v>
      </c>
      <c r="C36140" t="str">
        <f t="shared" si="1130"/>
        <v>2017-Santos/SP-27-5-4</v>
      </c>
      <c r="D36140" s="4">
        <v>7</v>
      </c>
      <c r="E36140">
        <v>43</v>
      </c>
      <c r="F36140" t="str">
        <f t="shared" si="1131"/>
        <v>27-5-4</v>
      </c>
    </row>
    <row r="36141" spans="1:6" x14ac:dyDescent="0.3">
      <c r="A36141">
        <v>2017</v>
      </c>
      <c r="B36141" t="s">
        <v>2084</v>
      </c>
      <c r="C36141" t="str">
        <f t="shared" si="1130"/>
        <v>2017-Sao Paulo/SP-27-5-4</v>
      </c>
      <c r="D36141" s="4">
        <v>7</v>
      </c>
      <c r="E36141">
        <v>23</v>
      </c>
      <c r="F36141" t="str">
        <f t="shared" si="1131"/>
        <v>27-5-4</v>
      </c>
    </row>
    <row r="36142" spans="1:6" x14ac:dyDescent="0.3">
      <c r="A36142">
        <v>2017</v>
      </c>
      <c r="B36142" t="s">
        <v>3204</v>
      </c>
      <c r="C36142" t="str">
        <f t="shared" si="1130"/>
        <v>2017-Sport/PE-27-5-4</v>
      </c>
      <c r="D36142" s="4">
        <v>5</v>
      </c>
      <c r="E36142">
        <v>29</v>
      </c>
      <c r="F36142" t="str">
        <f t="shared" si="1131"/>
        <v>27-5-4</v>
      </c>
    </row>
    <row r="36143" spans="1:6" x14ac:dyDescent="0.3">
      <c r="A36143">
        <v>2017</v>
      </c>
      <c r="B36143" t="s">
        <v>2085</v>
      </c>
      <c r="C36143" t="str">
        <f t="shared" si="1130"/>
        <v>2017-Vasco/RJ-27-5-4</v>
      </c>
      <c r="D36143" s="4">
        <v>2</v>
      </c>
      <c r="E36143">
        <v>24</v>
      </c>
      <c r="F36143" t="str">
        <f t="shared" si="1131"/>
        <v>27-5-4</v>
      </c>
    </row>
    <row r="36144" spans="1:6" x14ac:dyDescent="0.3">
      <c r="A36144">
        <v>2017</v>
      </c>
      <c r="B36144" t="s">
        <v>3684</v>
      </c>
      <c r="C36144" t="str">
        <f t="shared" si="1130"/>
        <v>2017-Vitoria/BA-27-5-4</v>
      </c>
      <c r="D36144" s="4">
        <v>10</v>
      </c>
      <c r="E36144">
        <v>19</v>
      </c>
      <c r="F36144" t="str">
        <f t="shared" si="1131"/>
        <v>27-5-4</v>
      </c>
    </row>
    <row r="36145" spans="1:6" x14ac:dyDescent="0.3">
      <c r="A36145">
        <v>2017</v>
      </c>
      <c r="B36145" t="s">
        <v>4674</v>
      </c>
      <c r="C36145" t="str">
        <f t="shared" si="1130"/>
        <v>2017-Atletico/GO-28-2-0</v>
      </c>
      <c r="D36145" s="4">
        <v>2.125</v>
      </c>
      <c r="E36145">
        <v>8</v>
      </c>
      <c r="F36145" t="str">
        <f t="shared" si="1131"/>
        <v>28-2-0</v>
      </c>
    </row>
    <row r="36146" spans="1:6" x14ac:dyDescent="0.3">
      <c r="A36146">
        <v>2017</v>
      </c>
      <c r="B36146" t="s">
        <v>3205</v>
      </c>
      <c r="C36146" t="str">
        <f t="shared" si="1130"/>
        <v>2017-Atletico/MG-28-2-0</v>
      </c>
      <c r="D36146" s="4">
        <v>2.6666639999999999</v>
      </c>
      <c r="E36146">
        <v>10</v>
      </c>
      <c r="F36146" t="str">
        <f t="shared" si="1131"/>
        <v>28-2-0</v>
      </c>
    </row>
    <row r="36147" spans="1:6" x14ac:dyDescent="0.3">
      <c r="A36147">
        <v>2017</v>
      </c>
      <c r="B36147" t="s">
        <v>2086</v>
      </c>
      <c r="C36147" t="str">
        <f t="shared" si="1130"/>
        <v>2017-Atletico/PR-28-2-0</v>
      </c>
      <c r="D36147" s="4">
        <v>3.142865</v>
      </c>
      <c r="E36147">
        <v>11</v>
      </c>
      <c r="F36147" t="str">
        <f t="shared" si="1131"/>
        <v>28-2-0</v>
      </c>
    </row>
    <row r="36148" spans="1:6" x14ac:dyDescent="0.3">
      <c r="A36148">
        <v>2017</v>
      </c>
      <c r="B36148" t="s">
        <v>4100</v>
      </c>
      <c r="C36148" t="str">
        <f t="shared" si="1130"/>
        <v>2017-Avai/SC-28-2-0</v>
      </c>
      <c r="D36148" s="4">
        <v>1.9375</v>
      </c>
      <c r="E36148">
        <v>8</v>
      </c>
      <c r="F36148" t="str">
        <f t="shared" si="1131"/>
        <v>28-2-0</v>
      </c>
    </row>
    <row r="36149" spans="1:6" x14ac:dyDescent="0.3">
      <c r="A36149">
        <v>2017</v>
      </c>
      <c r="B36149" t="s">
        <v>5067</v>
      </c>
      <c r="C36149" t="str">
        <f t="shared" si="1130"/>
        <v>2017-Bahia/BA-28-2-0</v>
      </c>
      <c r="D36149" s="4">
        <v>2.3333379999999999</v>
      </c>
      <c r="E36149">
        <v>10</v>
      </c>
      <c r="F36149" t="str">
        <f t="shared" si="1131"/>
        <v>28-2-0</v>
      </c>
    </row>
    <row r="36150" spans="1:6" x14ac:dyDescent="0.3">
      <c r="A36150">
        <v>2017</v>
      </c>
      <c r="B36150" t="s">
        <v>2087</v>
      </c>
      <c r="C36150" t="str">
        <f t="shared" si="1130"/>
        <v>2017-Botafogo/RJ-28-2-0</v>
      </c>
      <c r="D36150" s="4">
        <v>2.6666720000000002</v>
      </c>
      <c r="E36150">
        <v>16</v>
      </c>
      <c r="F36150" t="str">
        <f t="shared" si="1131"/>
        <v>28-2-0</v>
      </c>
    </row>
    <row r="36151" spans="1:6" x14ac:dyDescent="0.3">
      <c r="A36151">
        <v>2017</v>
      </c>
      <c r="B36151" t="s">
        <v>5416</v>
      </c>
      <c r="C36151" t="str">
        <f t="shared" si="1130"/>
        <v>2017-Chapecoense/SC-28-2-0</v>
      </c>
      <c r="D36151" s="4">
        <v>2.2000000000000002</v>
      </c>
      <c r="E36151">
        <v>16</v>
      </c>
      <c r="F36151" t="str">
        <f t="shared" si="1131"/>
        <v>28-2-0</v>
      </c>
    </row>
    <row r="36152" spans="1:6" x14ac:dyDescent="0.3">
      <c r="A36152">
        <v>2017</v>
      </c>
      <c r="B36152" t="s">
        <v>2088</v>
      </c>
      <c r="C36152" t="str">
        <f t="shared" si="1130"/>
        <v>2017-Corinthians/SP-28-2-0</v>
      </c>
      <c r="D36152" s="4">
        <v>2.5000049999999998</v>
      </c>
      <c r="E36152">
        <v>15</v>
      </c>
      <c r="F36152" t="str">
        <f t="shared" si="1131"/>
        <v>28-2-0</v>
      </c>
    </row>
    <row r="36153" spans="1:6" x14ac:dyDescent="0.3">
      <c r="A36153">
        <v>2017</v>
      </c>
      <c r="B36153" t="s">
        <v>3685</v>
      </c>
      <c r="C36153" t="str">
        <f t="shared" si="1130"/>
        <v>2017-Coritiba/PR-28-2-0</v>
      </c>
      <c r="D36153" s="4">
        <v>2.333332</v>
      </c>
      <c r="E36153">
        <v>16</v>
      </c>
      <c r="F36153" t="str">
        <f t="shared" si="1131"/>
        <v>28-2-0</v>
      </c>
    </row>
    <row r="36154" spans="1:6" x14ac:dyDescent="0.3">
      <c r="A36154">
        <v>2017</v>
      </c>
      <c r="B36154" t="s">
        <v>2089</v>
      </c>
      <c r="C36154" t="str">
        <f t="shared" si="1130"/>
        <v>2017-Cruzeiro/MG-28-2-0</v>
      </c>
      <c r="D36154" s="4">
        <v>4</v>
      </c>
      <c r="E36154">
        <v>14</v>
      </c>
      <c r="F36154" t="str">
        <f t="shared" si="1131"/>
        <v>28-2-0</v>
      </c>
    </row>
    <row r="36155" spans="1:6" x14ac:dyDescent="0.3">
      <c r="A36155">
        <v>2017</v>
      </c>
      <c r="B36155" t="s">
        <v>2091</v>
      </c>
      <c r="C36155" t="str">
        <f t="shared" si="1130"/>
        <v>2017-Flamengo/RJ-28-2-0</v>
      </c>
      <c r="D36155" s="4">
        <v>2.6666720000000002</v>
      </c>
      <c r="E36155">
        <v>16</v>
      </c>
      <c r="F36155" t="str">
        <f t="shared" si="1131"/>
        <v>28-2-0</v>
      </c>
    </row>
    <row r="36156" spans="1:6" x14ac:dyDescent="0.3">
      <c r="A36156">
        <v>2017</v>
      </c>
      <c r="B36156" t="s">
        <v>2092</v>
      </c>
      <c r="C36156" t="str">
        <f t="shared" si="1130"/>
        <v>2017-Fluminense/RJ-28-2-0</v>
      </c>
      <c r="D36156" s="4">
        <v>2.166668</v>
      </c>
      <c r="E36156">
        <v>16</v>
      </c>
      <c r="F36156" t="str">
        <f t="shared" si="1131"/>
        <v>28-2-0</v>
      </c>
    </row>
    <row r="36157" spans="1:6" x14ac:dyDescent="0.3">
      <c r="A36157">
        <v>2017</v>
      </c>
      <c r="B36157" t="s">
        <v>2095</v>
      </c>
      <c r="C36157" t="str">
        <f t="shared" si="1130"/>
        <v>2017-Gremio/RS-28-2-0</v>
      </c>
      <c r="D36157" s="4">
        <v>3.000003</v>
      </c>
      <c r="E36157">
        <v>13</v>
      </c>
      <c r="F36157" t="str">
        <f t="shared" si="1131"/>
        <v>28-2-0</v>
      </c>
    </row>
    <row r="36158" spans="1:6" x14ac:dyDescent="0.3">
      <c r="A36158">
        <v>2017</v>
      </c>
      <c r="B36158" t="s">
        <v>2097</v>
      </c>
      <c r="C36158" t="str">
        <f t="shared" si="1130"/>
        <v>2017-Palmeiras/SP-28-2-0</v>
      </c>
      <c r="D36158" s="4">
        <v>3.6153849999999998</v>
      </c>
      <c r="E36158">
        <v>14</v>
      </c>
      <c r="F36158" t="str">
        <f t="shared" si="1131"/>
        <v>28-2-0</v>
      </c>
    </row>
    <row r="36159" spans="1:6" x14ac:dyDescent="0.3">
      <c r="A36159">
        <v>2017</v>
      </c>
      <c r="B36159" t="s">
        <v>2099</v>
      </c>
      <c r="C36159" t="str">
        <f t="shared" si="1130"/>
        <v>2017-Ponte Preta/SP-28-2-0</v>
      </c>
      <c r="D36159" s="4">
        <v>2.59091</v>
      </c>
      <c r="E36159">
        <v>16</v>
      </c>
      <c r="F36159" t="str">
        <f t="shared" si="1131"/>
        <v>28-2-0</v>
      </c>
    </row>
    <row r="36160" spans="1:6" x14ac:dyDescent="0.3">
      <c r="A36160">
        <v>2017</v>
      </c>
      <c r="B36160" t="s">
        <v>2101</v>
      </c>
      <c r="C36160" t="str">
        <f t="shared" si="1130"/>
        <v>2017-Santos/SP-28-2-0</v>
      </c>
      <c r="D36160" s="4">
        <v>2.8333390000000001</v>
      </c>
      <c r="E36160">
        <v>15</v>
      </c>
      <c r="F36160" t="str">
        <f t="shared" si="1131"/>
        <v>28-2-0</v>
      </c>
    </row>
    <row r="36161" spans="1:6" x14ac:dyDescent="0.3">
      <c r="A36161">
        <v>2017</v>
      </c>
      <c r="B36161" t="s">
        <v>2102</v>
      </c>
      <c r="C36161" t="str">
        <f t="shared" si="1130"/>
        <v>2017-Sao Paulo/SP-28-2-0</v>
      </c>
      <c r="D36161" s="4">
        <v>2</v>
      </c>
      <c r="E36161">
        <v>8</v>
      </c>
      <c r="F36161" t="str">
        <f t="shared" si="1131"/>
        <v>28-2-0</v>
      </c>
    </row>
    <row r="36162" spans="1:6" x14ac:dyDescent="0.3">
      <c r="A36162">
        <v>2017</v>
      </c>
      <c r="B36162" t="s">
        <v>3207</v>
      </c>
      <c r="C36162" t="str">
        <f t="shared" si="1130"/>
        <v>2017-Sport/PE-28-2-0</v>
      </c>
      <c r="D36162" s="4">
        <v>3.25</v>
      </c>
      <c r="E36162">
        <v>14</v>
      </c>
      <c r="F36162" t="str">
        <f t="shared" si="1131"/>
        <v>28-2-0</v>
      </c>
    </row>
    <row r="36163" spans="1:6" x14ac:dyDescent="0.3">
      <c r="A36163">
        <v>2017</v>
      </c>
      <c r="B36163" t="s">
        <v>2103</v>
      </c>
      <c r="C36163" t="str">
        <f t="shared" ref="C36163:C36226" si="1132">A36163&amp;"-"&amp;B36163</f>
        <v>2017-Vasco/RJ-28-2-0</v>
      </c>
      <c r="D36163" s="4">
        <v>6</v>
      </c>
      <c r="E36163">
        <v>16</v>
      </c>
      <c r="F36163" t="str">
        <f t="shared" ref="F36163:F36226" si="1133">RIGHT(B36163,LEN(C36163)-FIND("-",C36163,6))</f>
        <v>28-2-0</v>
      </c>
    </row>
    <row r="36164" spans="1:6" x14ac:dyDescent="0.3">
      <c r="A36164">
        <v>2017</v>
      </c>
      <c r="B36164" t="s">
        <v>3687</v>
      </c>
      <c r="C36164" t="str">
        <f t="shared" si="1132"/>
        <v>2017-Vitoria/BA-28-2-0</v>
      </c>
      <c r="D36164" s="4">
        <v>2.8</v>
      </c>
      <c r="E36164">
        <v>14</v>
      </c>
      <c r="F36164" t="str">
        <f t="shared" si="1133"/>
        <v>28-2-0</v>
      </c>
    </row>
    <row r="36165" spans="1:6" x14ac:dyDescent="0.3">
      <c r="A36165">
        <v>2017</v>
      </c>
      <c r="B36165" t="s">
        <v>4678</v>
      </c>
      <c r="C36165" t="str">
        <f t="shared" si="1132"/>
        <v>2017-Atletico/GO-28-2-1</v>
      </c>
      <c r="D36165" s="4">
        <v>2.35</v>
      </c>
      <c r="E36165">
        <v>8</v>
      </c>
      <c r="F36165" t="str">
        <f t="shared" si="1133"/>
        <v>28-2-1</v>
      </c>
    </row>
    <row r="36166" spans="1:6" x14ac:dyDescent="0.3">
      <c r="A36166">
        <v>2017</v>
      </c>
      <c r="B36166" t="s">
        <v>3208</v>
      </c>
      <c r="C36166" t="str">
        <f t="shared" si="1132"/>
        <v>2017-Atletico/MG-28-2-1</v>
      </c>
      <c r="D36166" s="4">
        <v>3.3333339999999998</v>
      </c>
      <c r="E36166">
        <v>14</v>
      </c>
      <c r="F36166" t="str">
        <f t="shared" si="1133"/>
        <v>28-2-1</v>
      </c>
    </row>
    <row r="36167" spans="1:6" x14ac:dyDescent="0.3">
      <c r="A36167">
        <v>2017</v>
      </c>
      <c r="B36167" t="s">
        <v>2104</v>
      </c>
      <c r="C36167" t="str">
        <f t="shared" si="1132"/>
        <v>2017-Atletico/PR-28-2-1</v>
      </c>
      <c r="D36167" s="4">
        <v>3.2</v>
      </c>
      <c r="E36167">
        <v>16</v>
      </c>
      <c r="F36167" t="str">
        <f t="shared" si="1133"/>
        <v>28-2-1</v>
      </c>
    </row>
    <row r="36168" spans="1:6" x14ac:dyDescent="0.3">
      <c r="A36168">
        <v>2017</v>
      </c>
      <c r="B36168" t="s">
        <v>4103</v>
      </c>
      <c r="C36168" t="str">
        <f t="shared" si="1132"/>
        <v>2017-Avai/SC-28-2-1</v>
      </c>
      <c r="D36168" s="4">
        <v>2.623929</v>
      </c>
      <c r="E36168">
        <v>16</v>
      </c>
      <c r="F36168" t="str">
        <f t="shared" si="1133"/>
        <v>28-2-1</v>
      </c>
    </row>
    <row r="36169" spans="1:6" x14ac:dyDescent="0.3">
      <c r="A36169">
        <v>2017</v>
      </c>
      <c r="B36169" t="s">
        <v>5069</v>
      </c>
      <c r="C36169" t="str">
        <f t="shared" si="1132"/>
        <v>2017-Bahia/BA-28-2-1</v>
      </c>
      <c r="D36169" s="4">
        <v>2</v>
      </c>
      <c r="E36169">
        <v>16</v>
      </c>
      <c r="F36169" t="str">
        <f t="shared" si="1133"/>
        <v>28-2-1</v>
      </c>
    </row>
    <row r="36170" spans="1:6" x14ac:dyDescent="0.3">
      <c r="A36170">
        <v>2017</v>
      </c>
      <c r="B36170" t="s">
        <v>2105</v>
      </c>
      <c r="C36170" t="str">
        <f t="shared" si="1132"/>
        <v>2017-Botafogo/RJ-28-2-1</v>
      </c>
      <c r="D36170" s="4">
        <v>2.6666720000000002</v>
      </c>
      <c r="E36170">
        <v>16</v>
      </c>
      <c r="F36170" t="str">
        <f t="shared" si="1133"/>
        <v>28-2-1</v>
      </c>
    </row>
    <row r="36171" spans="1:6" x14ac:dyDescent="0.3">
      <c r="A36171">
        <v>2017</v>
      </c>
      <c r="B36171" t="s">
        <v>5417</v>
      </c>
      <c r="C36171" t="str">
        <f t="shared" si="1132"/>
        <v>2017-Chapecoense/SC-28-2-1</v>
      </c>
      <c r="D36171" s="4">
        <v>1.9333389999999999</v>
      </c>
      <c r="E36171">
        <v>14</v>
      </c>
      <c r="F36171" t="str">
        <f t="shared" si="1133"/>
        <v>28-2-1</v>
      </c>
    </row>
    <row r="36172" spans="1:6" x14ac:dyDescent="0.3">
      <c r="A36172">
        <v>2017</v>
      </c>
      <c r="B36172" t="s">
        <v>2106</v>
      </c>
      <c r="C36172" t="str">
        <f t="shared" si="1132"/>
        <v>2017-Corinthians/SP-28-2-1</v>
      </c>
      <c r="D36172" s="4">
        <v>3</v>
      </c>
      <c r="E36172">
        <v>15</v>
      </c>
      <c r="F36172" t="str">
        <f t="shared" si="1133"/>
        <v>28-2-1</v>
      </c>
    </row>
    <row r="36173" spans="1:6" x14ac:dyDescent="0.3">
      <c r="A36173">
        <v>2017</v>
      </c>
      <c r="B36173" t="s">
        <v>3688</v>
      </c>
      <c r="C36173" t="str">
        <f t="shared" si="1132"/>
        <v>2017-Coritiba/PR-28-2-1</v>
      </c>
      <c r="D36173" s="4">
        <v>2.1428530000000001</v>
      </c>
      <c r="E36173">
        <v>12</v>
      </c>
      <c r="F36173" t="str">
        <f t="shared" si="1133"/>
        <v>28-2-1</v>
      </c>
    </row>
    <row r="36174" spans="1:6" x14ac:dyDescent="0.3">
      <c r="A36174">
        <v>2017</v>
      </c>
      <c r="B36174" t="s">
        <v>2107</v>
      </c>
      <c r="C36174" t="str">
        <f t="shared" si="1132"/>
        <v>2017-Cruzeiro/MG-28-2-1</v>
      </c>
      <c r="D36174" s="4">
        <v>2.6666720000000002</v>
      </c>
      <c r="E36174">
        <v>16</v>
      </c>
      <c r="F36174" t="str">
        <f t="shared" si="1133"/>
        <v>28-2-1</v>
      </c>
    </row>
    <row r="36175" spans="1:6" x14ac:dyDescent="0.3">
      <c r="A36175">
        <v>2017</v>
      </c>
      <c r="B36175" t="s">
        <v>2109</v>
      </c>
      <c r="C36175" t="str">
        <f t="shared" si="1132"/>
        <v>2017-Flamengo/RJ-28-2-1</v>
      </c>
      <c r="D36175" s="4">
        <v>2.428569</v>
      </c>
      <c r="E36175">
        <v>16</v>
      </c>
      <c r="F36175" t="str">
        <f t="shared" si="1133"/>
        <v>28-2-1</v>
      </c>
    </row>
    <row r="36176" spans="1:6" x14ac:dyDescent="0.3">
      <c r="A36176">
        <v>2017</v>
      </c>
      <c r="B36176" t="s">
        <v>2110</v>
      </c>
      <c r="C36176" t="str">
        <f t="shared" si="1132"/>
        <v>2017-Fluminense/RJ-28-2-1</v>
      </c>
      <c r="D36176" s="4">
        <v>1.6086940000000001</v>
      </c>
      <c r="E36176">
        <v>16</v>
      </c>
      <c r="F36176" t="str">
        <f t="shared" si="1133"/>
        <v>28-2-1</v>
      </c>
    </row>
    <row r="36177" spans="1:6" x14ac:dyDescent="0.3">
      <c r="A36177">
        <v>2017</v>
      </c>
      <c r="B36177" t="s">
        <v>2113</v>
      </c>
      <c r="C36177" t="str">
        <f t="shared" si="1132"/>
        <v>2017-Gremio/RS-28-2-1</v>
      </c>
      <c r="D36177" s="4">
        <v>2.59259</v>
      </c>
      <c r="E36177">
        <v>16</v>
      </c>
      <c r="F36177" t="str">
        <f t="shared" si="1133"/>
        <v>28-2-1</v>
      </c>
    </row>
    <row r="36178" spans="1:6" x14ac:dyDescent="0.3">
      <c r="A36178">
        <v>2017</v>
      </c>
      <c r="B36178" t="s">
        <v>2115</v>
      </c>
      <c r="C36178" t="str">
        <f t="shared" si="1132"/>
        <v>2017-Palmeiras/SP-28-2-1</v>
      </c>
      <c r="D36178" s="4">
        <v>2.7608679999999999</v>
      </c>
      <c r="E36178">
        <v>14</v>
      </c>
      <c r="F36178" t="str">
        <f t="shared" si="1133"/>
        <v>28-2-1</v>
      </c>
    </row>
    <row r="36179" spans="1:6" x14ac:dyDescent="0.3">
      <c r="A36179">
        <v>2017</v>
      </c>
      <c r="B36179" t="s">
        <v>2117</v>
      </c>
      <c r="C36179" t="str">
        <f t="shared" si="1132"/>
        <v>2017-Ponte Preta/SP-28-2-1</v>
      </c>
      <c r="D36179" s="4">
        <v>2</v>
      </c>
      <c r="E36179">
        <v>10</v>
      </c>
      <c r="F36179" t="str">
        <f t="shared" si="1133"/>
        <v>28-2-1</v>
      </c>
    </row>
    <row r="36180" spans="1:6" x14ac:dyDescent="0.3">
      <c r="A36180">
        <v>2017</v>
      </c>
      <c r="B36180" t="s">
        <v>2119</v>
      </c>
      <c r="C36180" t="str">
        <f t="shared" si="1132"/>
        <v>2017-Santos/SP-28-2-1</v>
      </c>
      <c r="D36180" s="4">
        <v>3.0588250000000001</v>
      </c>
      <c r="E36180">
        <v>16</v>
      </c>
      <c r="F36180" t="str">
        <f t="shared" si="1133"/>
        <v>28-2-1</v>
      </c>
    </row>
    <row r="36181" spans="1:6" x14ac:dyDescent="0.3">
      <c r="A36181">
        <v>2017</v>
      </c>
      <c r="B36181" t="s">
        <v>2120</v>
      </c>
      <c r="C36181" t="str">
        <f t="shared" si="1132"/>
        <v>2017-Sao Paulo/SP-28-2-1</v>
      </c>
      <c r="D36181" s="4">
        <v>2.8</v>
      </c>
      <c r="E36181">
        <v>14</v>
      </c>
      <c r="F36181" t="str">
        <f t="shared" si="1133"/>
        <v>28-2-1</v>
      </c>
    </row>
    <row r="36182" spans="1:6" x14ac:dyDescent="0.3">
      <c r="A36182">
        <v>2017</v>
      </c>
      <c r="B36182" t="s">
        <v>3210</v>
      </c>
      <c r="C36182" t="str">
        <f t="shared" si="1132"/>
        <v>2017-Sport/PE-28-2-1</v>
      </c>
      <c r="D36182" s="4">
        <v>2.8181790000000002</v>
      </c>
      <c r="E36182">
        <v>14</v>
      </c>
      <c r="F36182" t="str">
        <f t="shared" si="1133"/>
        <v>28-2-1</v>
      </c>
    </row>
    <row r="36183" spans="1:6" x14ac:dyDescent="0.3">
      <c r="A36183">
        <v>2017</v>
      </c>
      <c r="B36183" t="s">
        <v>2121</v>
      </c>
      <c r="C36183" t="str">
        <f t="shared" si="1132"/>
        <v>2017-Vasco/RJ-28-2-1</v>
      </c>
      <c r="D36183" s="4">
        <v>3.0000019999999998</v>
      </c>
      <c r="E36183">
        <v>14</v>
      </c>
      <c r="F36183" t="str">
        <f t="shared" si="1133"/>
        <v>28-2-1</v>
      </c>
    </row>
    <row r="36184" spans="1:6" x14ac:dyDescent="0.3">
      <c r="A36184">
        <v>2017</v>
      </c>
      <c r="B36184" t="s">
        <v>3690</v>
      </c>
      <c r="C36184" t="str">
        <f t="shared" si="1132"/>
        <v>2017-Vitoria/BA-28-2-1</v>
      </c>
      <c r="D36184" s="4">
        <v>2.7692350000000001</v>
      </c>
      <c r="E36184">
        <v>14</v>
      </c>
      <c r="F36184" t="str">
        <f t="shared" si="1133"/>
        <v>28-2-1</v>
      </c>
    </row>
    <row r="36185" spans="1:6" x14ac:dyDescent="0.3">
      <c r="A36185">
        <v>2017</v>
      </c>
      <c r="B36185" t="s">
        <v>4682</v>
      </c>
      <c r="C36185" t="str">
        <f t="shared" si="1132"/>
        <v>2017-Atletico/GO-28-3-0</v>
      </c>
      <c r="D36185" s="4">
        <v>3.8</v>
      </c>
      <c r="E36185">
        <v>15</v>
      </c>
      <c r="F36185" t="str">
        <f t="shared" si="1133"/>
        <v>28-3-0</v>
      </c>
    </row>
    <row r="36186" spans="1:6" x14ac:dyDescent="0.3">
      <c r="A36186">
        <v>2017</v>
      </c>
      <c r="B36186" t="s">
        <v>3211</v>
      </c>
      <c r="C36186" t="str">
        <f t="shared" si="1132"/>
        <v>2017-Atletico/MG-28-3-0</v>
      </c>
      <c r="D36186" s="4">
        <v>6</v>
      </c>
      <c r="E36186">
        <v>27</v>
      </c>
      <c r="F36186" t="str">
        <f t="shared" si="1133"/>
        <v>28-3-0</v>
      </c>
    </row>
    <row r="36187" spans="1:6" x14ac:dyDescent="0.3">
      <c r="A36187">
        <v>2017</v>
      </c>
      <c r="B36187" t="s">
        <v>2122</v>
      </c>
      <c r="C36187" t="str">
        <f t="shared" si="1132"/>
        <v>2017-Atletico/PR-28-3-0</v>
      </c>
      <c r="D36187" s="4">
        <v>4.8333430000000002</v>
      </c>
      <c r="E36187">
        <v>29</v>
      </c>
      <c r="F36187" t="str">
        <f t="shared" si="1133"/>
        <v>28-3-0</v>
      </c>
    </row>
    <row r="36188" spans="1:6" x14ac:dyDescent="0.3">
      <c r="A36188">
        <v>2017</v>
      </c>
      <c r="B36188" t="s">
        <v>4106</v>
      </c>
      <c r="C36188" t="str">
        <f t="shared" si="1132"/>
        <v>2017-Avai/SC-28-3-0</v>
      </c>
      <c r="D36188" s="4">
        <v>3.1428539999999998</v>
      </c>
      <c r="E36188">
        <v>22</v>
      </c>
      <c r="F36188" t="str">
        <f t="shared" si="1133"/>
        <v>28-3-0</v>
      </c>
    </row>
    <row r="36189" spans="1:6" x14ac:dyDescent="0.3">
      <c r="A36189">
        <v>2017</v>
      </c>
      <c r="B36189" t="s">
        <v>5071</v>
      </c>
      <c r="C36189" t="str">
        <f t="shared" si="1132"/>
        <v>2017-Bahia/BA-28-3-0</v>
      </c>
      <c r="D36189" s="4">
        <v>5</v>
      </c>
      <c r="E36189">
        <v>24</v>
      </c>
      <c r="F36189" t="str">
        <f t="shared" si="1133"/>
        <v>28-3-0</v>
      </c>
    </row>
    <row r="36190" spans="1:6" x14ac:dyDescent="0.3">
      <c r="A36190">
        <v>2017</v>
      </c>
      <c r="B36190" t="s">
        <v>2123</v>
      </c>
      <c r="C36190" t="str">
        <f t="shared" si="1132"/>
        <v>2017-Botafogo/RJ-28-3-0</v>
      </c>
      <c r="D36190" s="4">
        <v>4.8333430000000002</v>
      </c>
      <c r="E36190">
        <v>29</v>
      </c>
      <c r="F36190" t="str">
        <f t="shared" si="1133"/>
        <v>28-3-0</v>
      </c>
    </row>
    <row r="36191" spans="1:6" x14ac:dyDescent="0.3">
      <c r="A36191">
        <v>2017</v>
      </c>
      <c r="B36191" t="s">
        <v>5418</v>
      </c>
      <c r="C36191" t="str">
        <f t="shared" si="1132"/>
        <v>2017-Chapecoense/SC-28-3-0</v>
      </c>
      <c r="D36191" s="4">
        <v>3.2500040000000001</v>
      </c>
      <c r="E36191">
        <v>16</v>
      </c>
      <c r="F36191" t="str">
        <f t="shared" si="1133"/>
        <v>28-3-0</v>
      </c>
    </row>
    <row r="36192" spans="1:6" x14ac:dyDescent="0.3">
      <c r="A36192">
        <v>2017</v>
      </c>
      <c r="B36192" t="s">
        <v>2124</v>
      </c>
      <c r="C36192" t="str">
        <f t="shared" si="1132"/>
        <v>2017-Corinthians/SP-28-3-0</v>
      </c>
      <c r="D36192" s="4">
        <v>5.8333449999999996</v>
      </c>
      <c r="E36192">
        <v>30</v>
      </c>
      <c r="F36192" t="str">
        <f t="shared" si="1133"/>
        <v>28-3-0</v>
      </c>
    </row>
    <row r="36193" spans="1:6" x14ac:dyDescent="0.3">
      <c r="A36193">
        <v>2017</v>
      </c>
      <c r="B36193" t="s">
        <v>3691</v>
      </c>
      <c r="C36193" t="str">
        <f t="shared" si="1132"/>
        <v>2017-Coritiba/PR-28-3-0</v>
      </c>
      <c r="D36193" s="4">
        <v>4</v>
      </c>
      <c r="E36193">
        <v>23</v>
      </c>
      <c r="F36193" t="str">
        <f t="shared" si="1133"/>
        <v>28-3-0</v>
      </c>
    </row>
    <row r="36194" spans="1:6" x14ac:dyDescent="0.3">
      <c r="A36194">
        <v>2017</v>
      </c>
      <c r="B36194" t="s">
        <v>2125</v>
      </c>
      <c r="C36194" t="str">
        <f t="shared" si="1132"/>
        <v>2017-Cruzeiro/MG-28-3-0</v>
      </c>
      <c r="D36194" s="4">
        <v>4</v>
      </c>
      <c r="E36194">
        <v>26</v>
      </c>
      <c r="F36194" t="str">
        <f t="shared" si="1133"/>
        <v>28-3-0</v>
      </c>
    </row>
    <row r="36195" spans="1:6" x14ac:dyDescent="0.3">
      <c r="A36195">
        <v>2017</v>
      </c>
      <c r="B36195" t="s">
        <v>2127</v>
      </c>
      <c r="C36195" t="str">
        <f t="shared" si="1132"/>
        <v>2017-Flamengo/RJ-28-3-0</v>
      </c>
      <c r="D36195" s="4">
        <v>5.166677</v>
      </c>
      <c r="E36195">
        <v>36</v>
      </c>
      <c r="F36195" t="str">
        <f t="shared" si="1133"/>
        <v>28-3-0</v>
      </c>
    </row>
    <row r="36196" spans="1:6" x14ac:dyDescent="0.3">
      <c r="A36196">
        <v>2017</v>
      </c>
      <c r="B36196" t="s">
        <v>2128</v>
      </c>
      <c r="C36196" t="str">
        <f t="shared" si="1132"/>
        <v>2017-Fluminense/RJ-28-3-0</v>
      </c>
      <c r="D36196" s="4">
        <v>1</v>
      </c>
      <c r="E36196">
        <v>19</v>
      </c>
      <c r="F36196" t="str">
        <f t="shared" si="1133"/>
        <v>28-3-0</v>
      </c>
    </row>
    <row r="36197" spans="1:6" x14ac:dyDescent="0.3">
      <c r="A36197">
        <v>2017</v>
      </c>
      <c r="B36197" t="s">
        <v>2131</v>
      </c>
      <c r="C36197" t="str">
        <f t="shared" si="1132"/>
        <v>2017-Gremio/RS-28-3-0</v>
      </c>
      <c r="D36197" s="4">
        <v>3</v>
      </c>
      <c r="E36197">
        <v>34</v>
      </c>
      <c r="F36197" t="str">
        <f t="shared" si="1133"/>
        <v>28-3-0</v>
      </c>
    </row>
    <row r="36198" spans="1:6" x14ac:dyDescent="0.3">
      <c r="A36198">
        <v>2017</v>
      </c>
      <c r="B36198" t="s">
        <v>2133</v>
      </c>
      <c r="C36198" t="str">
        <f t="shared" si="1132"/>
        <v>2017-Palmeiras/SP-28-3-0</v>
      </c>
      <c r="D36198" s="4">
        <v>5.4</v>
      </c>
      <c r="E36198">
        <v>30</v>
      </c>
      <c r="F36198" t="str">
        <f t="shared" si="1133"/>
        <v>28-3-0</v>
      </c>
    </row>
    <row r="36199" spans="1:6" x14ac:dyDescent="0.3">
      <c r="A36199">
        <v>2017</v>
      </c>
      <c r="B36199" t="s">
        <v>2135</v>
      </c>
      <c r="C36199" t="str">
        <f t="shared" si="1132"/>
        <v>2017-Ponte Preta/SP-28-3-0</v>
      </c>
      <c r="D36199" s="4">
        <v>3.666674</v>
      </c>
      <c r="E36199">
        <v>19</v>
      </c>
      <c r="F36199" t="str">
        <f t="shared" si="1133"/>
        <v>28-3-0</v>
      </c>
    </row>
    <row r="36200" spans="1:6" x14ac:dyDescent="0.3">
      <c r="A36200">
        <v>2017</v>
      </c>
      <c r="B36200" t="s">
        <v>2137</v>
      </c>
      <c r="C36200" t="str">
        <f t="shared" si="1132"/>
        <v>2017-Santos/SP-28-3-0</v>
      </c>
      <c r="D36200" s="4">
        <v>4.6666619999999996</v>
      </c>
      <c r="E36200">
        <v>23</v>
      </c>
      <c r="F36200" t="str">
        <f t="shared" si="1133"/>
        <v>28-3-0</v>
      </c>
    </row>
    <row r="36201" spans="1:6" x14ac:dyDescent="0.3">
      <c r="A36201">
        <v>2017</v>
      </c>
      <c r="B36201" t="s">
        <v>2138</v>
      </c>
      <c r="C36201" t="str">
        <f t="shared" si="1132"/>
        <v>2017-Sao Paulo/SP-28-3-0</v>
      </c>
      <c r="D36201" s="4">
        <v>4</v>
      </c>
      <c r="E36201">
        <v>14</v>
      </c>
      <c r="F36201" t="str">
        <f t="shared" si="1133"/>
        <v>28-3-0</v>
      </c>
    </row>
    <row r="36202" spans="1:6" x14ac:dyDescent="0.3">
      <c r="A36202">
        <v>2017</v>
      </c>
      <c r="B36202" t="s">
        <v>3213</v>
      </c>
      <c r="C36202" t="str">
        <f t="shared" si="1132"/>
        <v>2017-Sport/PE-28-3-0</v>
      </c>
      <c r="D36202" s="4">
        <v>3.5714250000000001</v>
      </c>
      <c r="E36202">
        <v>25</v>
      </c>
      <c r="F36202" t="str">
        <f t="shared" si="1133"/>
        <v>28-3-0</v>
      </c>
    </row>
    <row r="36203" spans="1:6" x14ac:dyDescent="0.3">
      <c r="A36203">
        <v>2017</v>
      </c>
      <c r="B36203" t="s">
        <v>2139</v>
      </c>
      <c r="C36203" t="str">
        <f t="shared" si="1132"/>
        <v>2017-Vasco/RJ-28-3-0</v>
      </c>
      <c r="D36203" s="4">
        <v>5</v>
      </c>
      <c r="E36203">
        <v>20</v>
      </c>
      <c r="F36203" t="str">
        <f t="shared" si="1133"/>
        <v>28-3-0</v>
      </c>
    </row>
    <row r="36204" spans="1:6" x14ac:dyDescent="0.3">
      <c r="A36204">
        <v>2017</v>
      </c>
      <c r="B36204" t="s">
        <v>3693</v>
      </c>
      <c r="C36204" t="str">
        <f t="shared" si="1132"/>
        <v>2017-Vitoria/BA-28-3-0</v>
      </c>
      <c r="D36204" s="4">
        <v>4.000006</v>
      </c>
      <c r="E36204">
        <v>14</v>
      </c>
      <c r="F36204" t="str">
        <f t="shared" si="1133"/>
        <v>28-3-0</v>
      </c>
    </row>
    <row r="36205" spans="1:6" x14ac:dyDescent="0.3">
      <c r="A36205">
        <v>2017</v>
      </c>
      <c r="B36205" t="s">
        <v>4686</v>
      </c>
      <c r="C36205" t="str">
        <f t="shared" si="1132"/>
        <v>2017-Atletico/GO-28-3-1</v>
      </c>
      <c r="D36205" s="4">
        <v>6</v>
      </c>
      <c r="E36205">
        <v>14</v>
      </c>
      <c r="F36205" t="str">
        <f t="shared" si="1133"/>
        <v>28-3-1</v>
      </c>
    </row>
    <row r="36206" spans="1:6" x14ac:dyDescent="0.3">
      <c r="A36206">
        <v>2017</v>
      </c>
      <c r="B36206" t="s">
        <v>3214</v>
      </c>
      <c r="C36206" t="str">
        <f t="shared" si="1132"/>
        <v>2017-Atletico/MG-28-3-1</v>
      </c>
      <c r="D36206" s="4">
        <v>4.5</v>
      </c>
      <c r="E36206">
        <v>21</v>
      </c>
      <c r="F36206" t="str">
        <f t="shared" si="1133"/>
        <v>28-3-1</v>
      </c>
    </row>
    <row r="36207" spans="1:6" x14ac:dyDescent="0.3">
      <c r="A36207">
        <v>2017</v>
      </c>
      <c r="B36207" t="s">
        <v>2140</v>
      </c>
      <c r="C36207" t="str">
        <f t="shared" si="1132"/>
        <v>2017-Atletico/PR-28-3-1</v>
      </c>
      <c r="D36207" s="4">
        <v>3</v>
      </c>
      <c r="E36207">
        <v>25</v>
      </c>
      <c r="F36207" t="str">
        <f t="shared" si="1133"/>
        <v>28-3-1</v>
      </c>
    </row>
    <row r="36208" spans="1:6" x14ac:dyDescent="0.3">
      <c r="A36208">
        <v>2017</v>
      </c>
      <c r="B36208" t="s">
        <v>4109</v>
      </c>
      <c r="C36208" t="str">
        <f t="shared" si="1132"/>
        <v>2017-Avai/SC-28-3-1</v>
      </c>
      <c r="D36208" s="4">
        <v>2</v>
      </c>
      <c r="E36208">
        <v>17</v>
      </c>
      <c r="F36208" t="str">
        <f t="shared" si="1133"/>
        <v>28-3-1</v>
      </c>
    </row>
    <row r="36209" spans="1:6" x14ac:dyDescent="0.3">
      <c r="A36209">
        <v>2017</v>
      </c>
      <c r="B36209" t="s">
        <v>5073</v>
      </c>
      <c r="C36209" t="str">
        <f t="shared" si="1132"/>
        <v>2017-Bahia/BA-28-3-1</v>
      </c>
      <c r="D36209" s="4">
        <v>4</v>
      </c>
      <c r="E36209">
        <v>19</v>
      </c>
      <c r="F36209" t="str">
        <f t="shared" si="1133"/>
        <v>28-3-1</v>
      </c>
    </row>
    <row r="36210" spans="1:6" x14ac:dyDescent="0.3">
      <c r="A36210">
        <v>2017</v>
      </c>
      <c r="B36210" t="s">
        <v>2141</v>
      </c>
      <c r="C36210" t="str">
        <f t="shared" si="1132"/>
        <v>2017-Botafogo/RJ-28-3-1</v>
      </c>
      <c r="D36210" s="4">
        <v>4.5000090000000004</v>
      </c>
      <c r="E36210">
        <v>27</v>
      </c>
      <c r="F36210" t="str">
        <f t="shared" si="1133"/>
        <v>28-3-1</v>
      </c>
    </row>
    <row r="36211" spans="1:6" x14ac:dyDescent="0.3">
      <c r="A36211">
        <v>2017</v>
      </c>
      <c r="B36211" t="s">
        <v>5419</v>
      </c>
      <c r="C36211" t="str">
        <f t="shared" si="1132"/>
        <v>2017-Chapecoense/SC-28-3-1</v>
      </c>
      <c r="D36211" s="4">
        <v>3.5000070000000001</v>
      </c>
      <c r="E36211">
        <v>21</v>
      </c>
      <c r="F36211" t="str">
        <f t="shared" si="1133"/>
        <v>28-3-1</v>
      </c>
    </row>
    <row r="36212" spans="1:6" x14ac:dyDescent="0.3">
      <c r="A36212">
        <v>2017</v>
      </c>
      <c r="B36212" t="s">
        <v>2142</v>
      </c>
      <c r="C36212" t="str">
        <f t="shared" si="1132"/>
        <v>2017-Corinthians/SP-28-3-1</v>
      </c>
      <c r="D36212" s="4">
        <v>4.6666759999999998</v>
      </c>
      <c r="E36212">
        <v>30</v>
      </c>
      <c r="F36212" t="str">
        <f t="shared" si="1133"/>
        <v>28-3-1</v>
      </c>
    </row>
    <row r="36213" spans="1:6" x14ac:dyDescent="0.3">
      <c r="A36213">
        <v>2017</v>
      </c>
      <c r="B36213" t="s">
        <v>3694</v>
      </c>
      <c r="C36213" t="str">
        <f t="shared" si="1132"/>
        <v>2017-Coritiba/PR-28-3-1</v>
      </c>
      <c r="D36213" s="4">
        <v>2.8</v>
      </c>
      <c r="E36213">
        <v>24</v>
      </c>
      <c r="F36213" t="str">
        <f t="shared" si="1133"/>
        <v>28-3-1</v>
      </c>
    </row>
    <row r="36214" spans="1:6" x14ac:dyDescent="0.3">
      <c r="A36214">
        <v>2017</v>
      </c>
      <c r="B36214" t="s">
        <v>2143</v>
      </c>
      <c r="C36214" t="str">
        <f t="shared" si="1132"/>
        <v>2017-Cruzeiro/MG-28-3-1</v>
      </c>
      <c r="D36214" s="4">
        <v>4</v>
      </c>
      <c r="E36214">
        <v>16</v>
      </c>
      <c r="F36214" t="str">
        <f t="shared" si="1133"/>
        <v>28-3-1</v>
      </c>
    </row>
    <row r="36215" spans="1:6" x14ac:dyDescent="0.3">
      <c r="A36215">
        <v>2017</v>
      </c>
      <c r="B36215" t="s">
        <v>2145</v>
      </c>
      <c r="C36215" t="str">
        <f t="shared" si="1132"/>
        <v>2017-Flamengo/RJ-28-3-1</v>
      </c>
      <c r="D36215" s="4">
        <v>4.2857139999999996</v>
      </c>
      <c r="E36215">
        <v>26</v>
      </c>
      <c r="F36215" t="str">
        <f t="shared" si="1133"/>
        <v>28-3-1</v>
      </c>
    </row>
    <row r="36216" spans="1:6" x14ac:dyDescent="0.3">
      <c r="A36216">
        <v>2017</v>
      </c>
      <c r="B36216" t="s">
        <v>2146</v>
      </c>
      <c r="C36216" t="str">
        <f t="shared" si="1132"/>
        <v>2017-Fluminense/RJ-28-3-1</v>
      </c>
      <c r="D36216" s="4">
        <v>0</v>
      </c>
      <c r="E36216">
        <v>18</v>
      </c>
      <c r="F36216" t="str">
        <f t="shared" si="1133"/>
        <v>28-3-1</v>
      </c>
    </row>
    <row r="36217" spans="1:6" x14ac:dyDescent="0.3">
      <c r="A36217">
        <v>2017</v>
      </c>
      <c r="B36217" t="s">
        <v>2149</v>
      </c>
      <c r="C36217" t="str">
        <f t="shared" si="1132"/>
        <v>2017-Gremio/RS-28-3-1</v>
      </c>
      <c r="D36217" s="4">
        <v>4.6666759999999998</v>
      </c>
      <c r="E36217">
        <v>25</v>
      </c>
      <c r="F36217" t="str">
        <f t="shared" si="1133"/>
        <v>28-3-1</v>
      </c>
    </row>
    <row r="36218" spans="1:6" x14ac:dyDescent="0.3">
      <c r="A36218">
        <v>2017</v>
      </c>
      <c r="B36218" t="s">
        <v>2151</v>
      </c>
      <c r="C36218" t="str">
        <f t="shared" si="1132"/>
        <v>2017-Palmeiras/SP-28-3-1</v>
      </c>
      <c r="D36218" s="4">
        <v>5.625</v>
      </c>
      <c r="E36218">
        <v>30</v>
      </c>
      <c r="F36218" t="str">
        <f t="shared" si="1133"/>
        <v>28-3-1</v>
      </c>
    </row>
    <row r="36219" spans="1:6" x14ac:dyDescent="0.3">
      <c r="A36219">
        <v>2017</v>
      </c>
      <c r="B36219" t="s">
        <v>2153</v>
      </c>
      <c r="C36219" t="str">
        <f t="shared" si="1132"/>
        <v>2017-Ponte Preta/SP-28-3-1</v>
      </c>
      <c r="D36219" s="4">
        <v>3</v>
      </c>
      <c r="E36219">
        <v>16</v>
      </c>
      <c r="F36219" t="str">
        <f t="shared" si="1133"/>
        <v>28-3-1</v>
      </c>
    </row>
    <row r="36220" spans="1:6" x14ac:dyDescent="0.3">
      <c r="A36220">
        <v>2017</v>
      </c>
      <c r="B36220" t="s">
        <v>2155</v>
      </c>
      <c r="C36220" t="str">
        <f t="shared" si="1132"/>
        <v>2017-Santos/SP-28-3-1</v>
      </c>
      <c r="D36220" s="4">
        <v>6</v>
      </c>
      <c r="E36220">
        <v>25</v>
      </c>
      <c r="F36220" t="str">
        <f t="shared" si="1133"/>
        <v>28-3-1</v>
      </c>
    </row>
    <row r="36221" spans="1:6" x14ac:dyDescent="0.3">
      <c r="A36221">
        <v>2017</v>
      </c>
      <c r="B36221" t="s">
        <v>2156</v>
      </c>
      <c r="C36221" t="str">
        <f t="shared" si="1132"/>
        <v>2017-Sao Paulo/SP-28-3-1</v>
      </c>
      <c r="D36221" s="4">
        <v>7</v>
      </c>
      <c r="E36221">
        <v>19</v>
      </c>
      <c r="F36221" t="str">
        <f t="shared" si="1133"/>
        <v>28-3-1</v>
      </c>
    </row>
    <row r="36222" spans="1:6" x14ac:dyDescent="0.3">
      <c r="A36222">
        <v>2017</v>
      </c>
      <c r="B36222" t="s">
        <v>3216</v>
      </c>
      <c r="C36222" t="str">
        <f t="shared" si="1132"/>
        <v>2017-Sport/PE-28-3-1</v>
      </c>
      <c r="D36222" s="4">
        <v>3.4285679999999998</v>
      </c>
      <c r="E36222">
        <v>20</v>
      </c>
      <c r="F36222" t="str">
        <f t="shared" si="1133"/>
        <v>28-3-1</v>
      </c>
    </row>
    <row r="36223" spans="1:6" x14ac:dyDescent="0.3">
      <c r="A36223">
        <v>2017</v>
      </c>
      <c r="B36223" t="s">
        <v>2157</v>
      </c>
      <c r="C36223" t="str">
        <f t="shared" si="1132"/>
        <v>2017-Vasco/RJ-28-3-1</v>
      </c>
      <c r="D36223" s="4">
        <v>3.4</v>
      </c>
      <c r="E36223">
        <v>15</v>
      </c>
      <c r="F36223" t="str">
        <f t="shared" si="1133"/>
        <v>28-3-1</v>
      </c>
    </row>
    <row r="36224" spans="1:6" x14ac:dyDescent="0.3">
      <c r="A36224">
        <v>2017</v>
      </c>
      <c r="B36224" t="s">
        <v>3696</v>
      </c>
      <c r="C36224" t="str">
        <f t="shared" si="1132"/>
        <v>2017-Vitoria/BA-28-3-1</v>
      </c>
      <c r="D36224" s="4">
        <v>4.500006</v>
      </c>
      <c r="E36224">
        <v>17</v>
      </c>
      <c r="F36224" t="str">
        <f t="shared" si="1133"/>
        <v>28-3-1</v>
      </c>
    </row>
    <row r="36225" spans="1:6" x14ac:dyDescent="0.3">
      <c r="A36225">
        <v>2017</v>
      </c>
      <c r="B36225" t="s">
        <v>4690</v>
      </c>
      <c r="C36225" t="str">
        <f t="shared" si="1132"/>
        <v>2017-Atletico/GO-28-3-2</v>
      </c>
      <c r="D36225" s="4">
        <v>4</v>
      </c>
      <c r="E36225">
        <v>16</v>
      </c>
      <c r="F36225" t="str">
        <f t="shared" si="1133"/>
        <v>28-3-2</v>
      </c>
    </row>
    <row r="36226" spans="1:6" x14ac:dyDescent="0.3">
      <c r="A36226">
        <v>2017</v>
      </c>
      <c r="B36226" t="s">
        <v>3217</v>
      </c>
      <c r="C36226" t="str">
        <f t="shared" si="1132"/>
        <v>2017-Atletico/MG-28-3-2</v>
      </c>
      <c r="D36226" s="4">
        <v>4.4000000000000004</v>
      </c>
      <c r="E36226">
        <v>22</v>
      </c>
      <c r="F36226" t="str">
        <f t="shared" si="1133"/>
        <v>28-3-2</v>
      </c>
    </row>
    <row r="36227" spans="1:6" x14ac:dyDescent="0.3">
      <c r="A36227">
        <v>2017</v>
      </c>
      <c r="B36227" t="s">
        <v>2158</v>
      </c>
      <c r="C36227" t="str">
        <f t="shared" ref="C36227:C36290" si="1134">A36227&amp;"-"&amp;B36227</f>
        <v>2017-Atletico/PR-28-3-2</v>
      </c>
      <c r="D36227" s="4">
        <v>4.7142809999999997</v>
      </c>
      <c r="E36227">
        <v>16</v>
      </c>
      <c r="F36227" t="str">
        <f t="shared" ref="F36227:F36290" si="1135">RIGHT(B36227,LEN(C36227)-FIND("-",C36227,6))</f>
        <v>28-3-2</v>
      </c>
    </row>
    <row r="36228" spans="1:6" x14ac:dyDescent="0.3">
      <c r="A36228">
        <v>2017</v>
      </c>
      <c r="B36228" t="s">
        <v>4112</v>
      </c>
      <c r="C36228" t="str">
        <f t="shared" si="1134"/>
        <v>2017-Avai/SC-28-3-2</v>
      </c>
      <c r="D36228" s="4">
        <v>4.1666749999999997</v>
      </c>
      <c r="E36228">
        <v>20</v>
      </c>
      <c r="F36228" t="str">
        <f t="shared" si="1135"/>
        <v>28-3-2</v>
      </c>
    </row>
    <row r="36229" spans="1:6" x14ac:dyDescent="0.3">
      <c r="A36229">
        <v>2017</v>
      </c>
      <c r="B36229" t="s">
        <v>5075</v>
      </c>
      <c r="C36229" t="str">
        <f t="shared" si="1134"/>
        <v>2017-Bahia/BA-28-3-2</v>
      </c>
      <c r="D36229" s="4">
        <v>2.999997</v>
      </c>
      <c r="E36229">
        <v>12</v>
      </c>
      <c r="F36229" t="str">
        <f t="shared" si="1135"/>
        <v>28-3-2</v>
      </c>
    </row>
    <row r="36230" spans="1:6" x14ac:dyDescent="0.3">
      <c r="A36230">
        <v>2017</v>
      </c>
      <c r="B36230" t="s">
        <v>2159</v>
      </c>
      <c r="C36230" t="str">
        <f t="shared" si="1134"/>
        <v>2017-Botafogo/RJ-28-3-2</v>
      </c>
      <c r="D36230" s="4">
        <v>9</v>
      </c>
      <c r="E36230">
        <v>34</v>
      </c>
      <c r="F36230" t="str">
        <f t="shared" si="1135"/>
        <v>28-3-2</v>
      </c>
    </row>
    <row r="36231" spans="1:6" x14ac:dyDescent="0.3">
      <c r="A36231">
        <v>2017</v>
      </c>
      <c r="B36231" t="s">
        <v>5420</v>
      </c>
      <c r="C36231" t="str">
        <f t="shared" si="1134"/>
        <v>2017-Chapecoense/SC-28-3-2</v>
      </c>
      <c r="D36231" s="4">
        <v>2.714283</v>
      </c>
      <c r="E36231">
        <v>28</v>
      </c>
      <c r="F36231" t="str">
        <f t="shared" si="1135"/>
        <v>28-3-2</v>
      </c>
    </row>
    <row r="36232" spans="1:6" x14ac:dyDescent="0.3">
      <c r="A36232">
        <v>2017</v>
      </c>
      <c r="B36232" t="s">
        <v>2160</v>
      </c>
      <c r="C36232" t="str">
        <f t="shared" si="1134"/>
        <v>2017-Corinthians/SP-28-3-2</v>
      </c>
      <c r="D36232" s="4">
        <v>4</v>
      </c>
      <c r="E36232">
        <v>28</v>
      </c>
      <c r="F36232" t="str">
        <f t="shared" si="1135"/>
        <v>28-3-2</v>
      </c>
    </row>
    <row r="36233" spans="1:6" x14ac:dyDescent="0.3">
      <c r="A36233">
        <v>2017</v>
      </c>
      <c r="B36233" t="s">
        <v>3697</v>
      </c>
      <c r="C36233" t="str">
        <f t="shared" si="1134"/>
        <v>2017-Coritiba/PR-28-3-2</v>
      </c>
      <c r="D36233" s="4">
        <v>2.625</v>
      </c>
      <c r="E36233">
        <v>16</v>
      </c>
      <c r="F36233" t="str">
        <f t="shared" si="1135"/>
        <v>28-3-2</v>
      </c>
    </row>
    <row r="36234" spans="1:6" x14ac:dyDescent="0.3">
      <c r="A36234">
        <v>2017</v>
      </c>
      <c r="B36234" t="s">
        <v>2161</v>
      </c>
      <c r="C36234" t="str">
        <f t="shared" si="1134"/>
        <v>2017-Cruzeiro/MG-28-3-2</v>
      </c>
      <c r="D36234" s="4">
        <v>9</v>
      </c>
      <c r="E36234">
        <v>36</v>
      </c>
      <c r="F36234" t="str">
        <f t="shared" si="1135"/>
        <v>28-3-2</v>
      </c>
    </row>
    <row r="36235" spans="1:6" x14ac:dyDescent="0.3">
      <c r="A36235">
        <v>2017</v>
      </c>
      <c r="B36235" t="s">
        <v>2163</v>
      </c>
      <c r="C36235" t="str">
        <f t="shared" si="1134"/>
        <v>2017-Flamengo/RJ-28-3-2</v>
      </c>
      <c r="D36235" s="4">
        <v>5.0999999999999996</v>
      </c>
      <c r="E36235">
        <v>23</v>
      </c>
      <c r="F36235" t="str">
        <f t="shared" si="1135"/>
        <v>28-3-2</v>
      </c>
    </row>
    <row r="36236" spans="1:6" x14ac:dyDescent="0.3">
      <c r="A36236">
        <v>2017</v>
      </c>
      <c r="B36236" t="s">
        <v>2164</v>
      </c>
      <c r="C36236" t="str">
        <f t="shared" si="1134"/>
        <v>2017-Fluminense/RJ-28-3-2</v>
      </c>
      <c r="D36236" s="4">
        <v>3</v>
      </c>
      <c r="E36236">
        <v>18</v>
      </c>
      <c r="F36236" t="str">
        <f t="shared" si="1135"/>
        <v>28-3-2</v>
      </c>
    </row>
    <row r="36237" spans="1:6" x14ac:dyDescent="0.3">
      <c r="A36237">
        <v>2017</v>
      </c>
      <c r="B36237" t="s">
        <v>2167</v>
      </c>
      <c r="C36237" t="str">
        <f t="shared" si="1134"/>
        <v>2017-Gremio/RS-28-3-2</v>
      </c>
      <c r="D36237" s="4">
        <v>0</v>
      </c>
      <c r="E36237">
        <v>29</v>
      </c>
      <c r="F36237" t="str">
        <f t="shared" si="1135"/>
        <v>28-3-2</v>
      </c>
    </row>
    <row r="36238" spans="1:6" x14ac:dyDescent="0.3">
      <c r="A36238">
        <v>2017</v>
      </c>
      <c r="B36238" t="s">
        <v>2169</v>
      </c>
      <c r="C36238" t="str">
        <f t="shared" si="1134"/>
        <v>2017-Palmeiras/SP-28-3-2</v>
      </c>
      <c r="D36238" s="4">
        <v>5.6666949999999998</v>
      </c>
      <c r="E36238">
        <v>30</v>
      </c>
      <c r="F36238" t="str">
        <f t="shared" si="1135"/>
        <v>28-3-2</v>
      </c>
    </row>
    <row r="36239" spans="1:6" x14ac:dyDescent="0.3">
      <c r="A36239">
        <v>2017</v>
      </c>
      <c r="B36239" t="s">
        <v>2171</v>
      </c>
      <c r="C36239" t="str">
        <f t="shared" si="1134"/>
        <v>2017-Ponte Preta/SP-28-3-2</v>
      </c>
      <c r="D36239" s="4">
        <v>3.125</v>
      </c>
      <c r="E36239">
        <v>16</v>
      </c>
      <c r="F36239" t="str">
        <f t="shared" si="1135"/>
        <v>28-3-2</v>
      </c>
    </row>
    <row r="36240" spans="1:6" x14ac:dyDescent="0.3">
      <c r="A36240">
        <v>2017</v>
      </c>
      <c r="B36240" t="s">
        <v>2173</v>
      </c>
      <c r="C36240" t="str">
        <f t="shared" si="1134"/>
        <v>2017-Santos/SP-28-3-2</v>
      </c>
      <c r="D36240" s="4">
        <v>6</v>
      </c>
      <c r="E36240">
        <v>37</v>
      </c>
      <c r="F36240" t="str">
        <f t="shared" si="1135"/>
        <v>28-3-2</v>
      </c>
    </row>
    <row r="36241" spans="1:6" x14ac:dyDescent="0.3">
      <c r="A36241">
        <v>2017</v>
      </c>
      <c r="B36241" t="s">
        <v>2174</v>
      </c>
      <c r="C36241" t="str">
        <f t="shared" si="1134"/>
        <v>2017-Sao Paulo/SP-28-3-2</v>
      </c>
      <c r="D36241" s="4">
        <v>5</v>
      </c>
      <c r="E36241">
        <v>19</v>
      </c>
      <c r="F36241" t="str">
        <f t="shared" si="1135"/>
        <v>28-3-2</v>
      </c>
    </row>
    <row r="36242" spans="1:6" x14ac:dyDescent="0.3">
      <c r="A36242">
        <v>2017</v>
      </c>
      <c r="B36242" t="s">
        <v>3219</v>
      </c>
      <c r="C36242" t="str">
        <f t="shared" si="1134"/>
        <v>2017-Sport/PE-28-3-2</v>
      </c>
      <c r="D36242" s="4">
        <v>1</v>
      </c>
      <c r="E36242">
        <v>17</v>
      </c>
      <c r="F36242" t="str">
        <f t="shared" si="1135"/>
        <v>28-3-2</v>
      </c>
    </row>
    <row r="36243" spans="1:6" x14ac:dyDescent="0.3">
      <c r="A36243">
        <v>2017</v>
      </c>
      <c r="B36243" t="s">
        <v>2175</v>
      </c>
      <c r="C36243" t="str">
        <f t="shared" si="1134"/>
        <v>2017-Vasco/RJ-28-3-2</v>
      </c>
      <c r="D36243" s="4">
        <v>2.5</v>
      </c>
      <c r="E36243">
        <v>14</v>
      </c>
      <c r="F36243" t="str">
        <f t="shared" si="1135"/>
        <v>28-3-2</v>
      </c>
    </row>
    <row r="36244" spans="1:6" x14ac:dyDescent="0.3">
      <c r="A36244">
        <v>2017</v>
      </c>
      <c r="B36244" t="s">
        <v>3699</v>
      </c>
      <c r="C36244" t="str">
        <f t="shared" si="1134"/>
        <v>2017-Vitoria/BA-28-3-2</v>
      </c>
      <c r="D36244" s="4">
        <v>3.8571390000000001</v>
      </c>
      <c r="E36244">
        <v>21</v>
      </c>
      <c r="F36244" t="str">
        <f t="shared" si="1135"/>
        <v>28-3-2</v>
      </c>
    </row>
    <row r="36245" spans="1:6" x14ac:dyDescent="0.3">
      <c r="A36245">
        <v>2017</v>
      </c>
      <c r="B36245" t="s">
        <v>4694</v>
      </c>
      <c r="C36245" t="str">
        <f t="shared" si="1134"/>
        <v>2017-Atletico/GO-28-4-0</v>
      </c>
      <c r="D36245" s="4">
        <v>4</v>
      </c>
      <c r="E36245">
        <v>20</v>
      </c>
      <c r="F36245" t="str">
        <f t="shared" si="1135"/>
        <v>28-4-0</v>
      </c>
    </row>
    <row r="36246" spans="1:6" x14ac:dyDescent="0.3">
      <c r="A36246">
        <v>2017</v>
      </c>
      <c r="B36246" t="s">
        <v>3220</v>
      </c>
      <c r="C36246" t="str">
        <f t="shared" si="1134"/>
        <v>2017-Atletico/MG-28-4-0</v>
      </c>
      <c r="D36246" s="4">
        <v>7</v>
      </c>
      <c r="E36246">
        <v>32</v>
      </c>
      <c r="F36246" t="str">
        <f t="shared" si="1135"/>
        <v>28-4-0</v>
      </c>
    </row>
    <row r="36247" spans="1:6" x14ac:dyDescent="0.3">
      <c r="A36247">
        <v>2017</v>
      </c>
      <c r="B36247" t="s">
        <v>2176</v>
      </c>
      <c r="C36247" t="str">
        <f t="shared" si="1134"/>
        <v>2017-Atletico/PR-28-4-0</v>
      </c>
      <c r="D36247" s="4">
        <v>7</v>
      </c>
      <c r="E36247">
        <v>27</v>
      </c>
      <c r="F36247" t="str">
        <f t="shared" si="1135"/>
        <v>28-4-0</v>
      </c>
    </row>
    <row r="36248" spans="1:6" x14ac:dyDescent="0.3">
      <c r="A36248">
        <v>2017</v>
      </c>
      <c r="B36248" t="s">
        <v>4115</v>
      </c>
      <c r="C36248" t="str">
        <f t="shared" si="1134"/>
        <v>2017-Avai/SC-28-4-0</v>
      </c>
      <c r="D36248" s="4">
        <v>4.75</v>
      </c>
      <c r="E36248">
        <v>25</v>
      </c>
      <c r="F36248" t="str">
        <f t="shared" si="1135"/>
        <v>28-4-0</v>
      </c>
    </row>
    <row r="36249" spans="1:6" x14ac:dyDescent="0.3">
      <c r="A36249">
        <v>2017</v>
      </c>
      <c r="B36249" t="s">
        <v>5077</v>
      </c>
      <c r="C36249" t="str">
        <f t="shared" si="1134"/>
        <v>2017-Bahia/BA-28-4-0</v>
      </c>
      <c r="D36249" s="4">
        <v>8</v>
      </c>
      <c r="E36249">
        <v>27</v>
      </c>
      <c r="F36249" t="str">
        <f t="shared" si="1135"/>
        <v>28-4-0</v>
      </c>
    </row>
    <row r="36250" spans="1:6" x14ac:dyDescent="0.3">
      <c r="A36250">
        <v>2017</v>
      </c>
      <c r="B36250" t="s">
        <v>2177</v>
      </c>
      <c r="C36250" t="str">
        <f t="shared" si="1134"/>
        <v>2017-Botafogo/RJ-28-4-0</v>
      </c>
      <c r="D36250" s="4">
        <v>6</v>
      </c>
      <c r="E36250">
        <v>39</v>
      </c>
      <c r="F36250" t="str">
        <f t="shared" si="1135"/>
        <v>28-4-0</v>
      </c>
    </row>
    <row r="36251" spans="1:6" x14ac:dyDescent="0.3">
      <c r="A36251">
        <v>2017</v>
      </c>
      <c r="B36251" t="s">
        <v>5421</v>
      </c>
      <c r="C36251" t="str">
        <f t="shared" si="1134"/>
        <v>2017-Chapecoense/SC-28-4-0</v>
      </c>
      <c r="D36251" s="4">
        <v>3.8</v>
      </c>
      <c r="E36251">
        <v>25</v>
      </c>
      <c r="F36251" t="str">
        <f t="shared" si="1135"/>
        <v>28-4-0</v>
      </c>
    </row>
    <row r="36252" spans="1:6" x14ac:dyDescent="0.3">
      <c r="A36252">
        <v>2017</v>
      </c>
      <c r="B36252" t="s">
        <v>2178</v>
      </c>
      <c r="C36252" t="str">
        <f t="shared" si="1134"/>
        <v>2017-Corinthians/SP-28-4-0</v>
      </c>
      <c r="D36252" s="4">
        <v>5</v>
      </c>
      <c r="E36252">
        <v>48</v>
      </c>
      <c r="F36252" t="str">
        <f t="shared" si="1135"/>
        <v>28-4-0</v>
      </c>
    </row>
    <row r="36253" spans="1:6" x14ac:dyDescent="0.3">
      <c r="A36253">
        <v>2017</v>
      </c>
      <c r="B36253" t="s">
        <v>3700</v>
      </c>
      <c r="C36253" t="str">
        <f t="shared" si="1134"/>
        <v>2017-Coritiba/PR-28-4-0</v>
      </c>
      <c r="D36253" s="4">
        <v>2</v>
      </c>
      <c r="E36253">
        <v>27</v>
      </c>
      <c r="F36253" t="str">
        <f t="shared" si="1135"/>
        <v>28-4-0</v>
      </c>
    </row>
    <row r="36254" spans="1:6" x14ac:dyDescent="0.3">
      <c r="A36254">
        <v>2017</v>
      </c>
      <c r="B36254" t="s">
        <v>2179</v>
      </c>
      <c r="C36254" t="str">
        <f t="shared" si="1134"/>
        <v>2017-Cruzeiro/MG-28-4-0</v>
      </c>
      <c r="D36254" s="4">
        <v>10</v>
      </c>
      <c r="E36254">
        <v>32</v>
      </c>
      <c r="F36254" t="str">
        <f t="shared" si="1135"/>
        <v>28-4-0</v>
      </c>
    </row>
    <row r="36255" spans="1:6" x14ac:dyDescent="0.3">
      <c r="A36255">
        <v>2017</v>
      </c>
      <c r="B36255" t="s">
        <v>2181</v>
      </c>
      <c r="C36255" t="str">
        <f t="shared" si="1134"/>
        <v>2017-Flamengo/RJ-28-4-0</v>
      </c>
      <c r="D36255" s="4">
        <v>6.75</v>
      </c>
      <c r="E36255">
        <v>33</v>
      </c>
      <c r="F36255" t="str">
        <f t="shared" si="1135"/>
        <v>28-4-0</v>
      </c>
    </row>
    <row r="36256" spans="1:6" x14ac:dyDescent="0.3">
      <c r="A36256">
        <v>2017</v>
      </c>
      <c r="B36256" t="s">
        <v>2182</v>
      </c>
      <c r="C36256" t="str">
        <f t="shared" si="1134"/>
        <v>2017-Fluminense/RJ-28-4-0</v>
      </c>
      <c r="D36256" s="4">
        <v>4.6666660000000002</v>
      </c>
      <c r="E36256">
        <v>21</v>
      </c>
      <c r="F36256" t="str">
        <f t="shared" si="1135"/>
        <v>28-4-0</v>
      </c>
    </row>
    <row r="36257" spans="1:6" x14ac:dyDescent="0.3">
      <c r="A36257">
        <v>2017</v>
      </c>
      <c r="B36257" t="s">
        <v>2185</v>
      </c>
      <c r="C36257" t="str">
        <f t="shared" si="1134"/>
        <v>2017-Gremio/RS-28-4-0</v>
      </c>
      <c r="D36257" s="4">
        <v>6</v>
      </c>
      <c r="E36257">
        <v>39</v>
      </c>
      <c r="F36257" t="str">
        <f t="shared" si="1135"/>
        <v>28-4-0</v>
      </c>
    </row>
    <row r="36258" spans="1:6" x14ac:dyDescent="0.3">
      <c r="A36258">
        <v>2017</v>
      </c>
      <c r="B36258" t="s">
        <v>2187</v>
      </c>
      <c r="C36258" t="str">
        <f t="shared" si="1134"/>
        <v>2017-Palmeiras/SP-28-4-0</v>
      </c>
      <c r="D36258" s="4">
        <v>7</v>
      </c>
      <c r="E36258">
        <v>26</v>
      </c>
      <c r="F36258" t="str">
        <f t="shared" si="1135"/>
        <v>28-4-0</v>
      </c>
    </row>
    <row r="36259" spans="1:6" x14ac:dyDescent="0.3">
      <c r="A36259">
        <v>2017</v>
      </c>
      <c r="B36259" t="s">
        <v>2189</v>
      </c>
      <c r="C36259" t="str">
        <f t="shared" si="1134"/>
        <v>2017-Ponte Preta/SP-28-4-0</v>
      </c>
      <c r="D36259" s="4">
        <v>6</v>
      </c>
      <c r="E36259">
        <v>20</v>
      </c>
      <c r="F36259" t="str">
        <f t="shared" si="1135"/>
        <v>28-4-0</v>
      </c>
    </row>
    <row r="36260" spans="1:6" x14ac:dyDescent="0.3">
      <c r="A36260">
        <v>2017</v>
      </c>
      <c r="B36260" t="s">
        <v>2191</v>
      </c>
      <c r="C36260" t="str">
        <f t="shared" si="1134"/>
        <v>2017-Santos/SP-28-4-0</v>
      </c>
      <c r="D36260" s="4">
        <v>8</v>
      </c>
      <c r="E36260">
        <v>39</v>
      </c>
      <c r="F36260" t="str">
        <f t="shared" si="1135"/>
        <v>28-4-0</v>
      </c>
    </row>
    <row r="36261" spans="1:6" x14ac:dyDescent="0.3">
      <c r="A36261">
        <v>2017</v>
      </c>
      <c r="B36261" t="s">
        <v>2192</v>
      </c>
      <c r="C36261" t="str">
        <f t="shared" si="1134"/>
        <v>2017-Sao Paulo/SP-28-4-0</v>
      </c>
      <c r="D36261" s="4">
        <v>7</v>
      </c>
      <c r="E36261">
        <v>23</v>
      </c>
      <c r="F36261" t="str">
        <f t="shared" si="1135"/>
        <v>28-4-0</v>
      </c>
    </row>
    <row r="36262" spans="1:6" x14ac:dyDescent="0.3">
      <c r="A36262">
        <v>2017</v>
      </c>
      <c r="B36262" t="s">
        <v>3222</v>
      </c>
      <c r="C36262" t="str">
        <f t="shared" si="1134"/>
        <v>2017-Sport/PE-28-4-0</v>
      </c>
      <c r="D36262" s="4">
        <v>5</v>
      </c>
      <c r="E36262">
        <v>25</v>
      </c>
      <c r="F36262" t="str">
        <f t="shared" si="1135"/>
        <v>28-4-0</v>
      </c>
    </row>
    <row r="36263" spans="1:6" x14ac:dyDescent="0.3">
      <c r="A36263">
        <v>2017</v>
      </c>
      <c r="B36263" t="s">
        <v>2193</v>
      </c>
      <c r="C36263" t="str">
        <f t="shared" si="1134"/>
        <v>2017-Vasco/RJ-28-4-0</v>
      </c>
      <c r="D36263" s="4">
        <v>8</v>
      </c>
      <c r="E36263">
        <v>27</v>
      </c>
      <c r="F36263" t="str">
        <f t="shared" si="1135"/>
        <v>28-4-0</v>
      </c>
    </row>
    <row r="36264" spans="1:6" x14ac:dyDescent="0.3">
      <c r="A36264">
        <v>2017</v>
      </c>
      <c r="B36264" t="s">
        <v>3702</v>
      </c>
      <c r="C36264" t="str">
        <f t="shared" si="1134"/>
        <v>2017-Vitoria/BA-28-4-0</v>
      </c>
      <c r="D36264" s="4">
        <v>4</v>
      </c>
      <c r="E36264">
        <v>12</v>
      </c>
      <c r="F36264" t="str">
        <f t="shared" si="1135"/>
        <v>28-4-0</v>
      </c>
    </row>
    <row r="36265" spans="1:6" x14ac:dyDescent="0.3">
      <c r="A36265">
        <v>2017</v>
      </c>
      <c r="B36265" t="s">
        <v>4698</v>
      </c>
      <c r="C36265" t="str">
        <f t="shared" si="1134"/>
        <v>2017-Atletico/GO-28-4-1</v>
      </c>
      <c r="D36265" s="4">
        <v>7</v>
      </c>
      <c r="E36265">
        <v>18</v>
      </c>
      <c r="F36265" t="str">
        <f t="shared" si="1135"/>
        <v>28-4-1</v>
      </c>
    </row>
    <row r="36266" spans="1:6" x14ac:dyDescent="0.3">
      <c r="A36266">
        <v>2017</v>
      </c>
      <c r="B36266" t="s">
        <v>3223</v>
      </c>
      <c r="C36266" t="str">
        <f t="shared" si="1134"/>
        <v>2017-Atletico/MG-28-4-1</v>
      </c>
      <c r="D36266" s="4">
        <v>7</v>
      </c>
      <c r="E36266">
        <v>27</v>
      </c>
      <c r="F36266" t="str">
        <f t="shared" si="1135"/>
        <v>28-4-1</v>
      </c>
    </row>
    <row r="36267" spans="1:6" x14ac:dyDescent="0.3">
      <c r="A36267">
        <v>2017</v>
      </c>
      <c r="B36267" t="s">
        <v>2194</v>
      </c>
      <c r="C36267" t="str">
        <f t="shared" si="1134"/>
        <v>2017-Atletico/PR-28-4-1</v>
      </c>
      <c r="D36267" s="4">
        <v>5.25</v>
      </c>
      <c r="E36267">
        <v>22</v>
      </c>
      <c r="F36267" t="str">
        <f t="shared" si="1135"/>
        <v>28-4-1</v>
      </c>
    </row>
    <row r="36268" spans="1:6" x14ac:dyDescent="0.3">
      <c r="A36268">
        <v>2017</v>
      </c>
      <c r="B36268" t="s">
        <v>4118</v>
      </c>
      <c r="C36268" t="str">
        <f t="shared" si="1134"/>
        <v>2017-Avai/SC-28-4-1</v>
      </c>
      <c r="D36268" s="4">
        <v>2</v>
      </c>
      <c r="E36268">
        <v>21</v>
      </c>
      <c r="F36268" t="str">
        <f t="shared" si="1135"/>
        <v>28-4-1</v>
      </c>
    </row>
    <row r="36269" spans="1:6" x14ac:dyDescent="0.3">
      <c r="A36269">
        <v>2017</v>
      </c>
      <c r="B36269" t="s">
        <v>5079</v>
      </c>
      <c r="C36269" t="str">
        <f t="shared" si="1134"/>
        <v>2017-Bahia/BA-28-4-1</v>
      </c>
      <c r="D36269" s="4">
        <v>5</v>
      </c>
      <c r="E36269">
        <v>31</v>
      </c>
      <c r="F36269" t="str">
        <f t="shared" si="1135"/>
        <v>28-4-1</v>
      </c>
    </row>
    <row r="36270" spans="1:6" x14ac:dyDescent="0.3">
      <c r="A36270">
        <v>2017</v>
      </c>
      <c r="B36270" t="s">
        <v>2195</v>
      </c>
      <c r="C36270" t="str">
        <f t="shared" si="1134"/>
        <v>2017-Botafogo/RJ-28-4-1</v>
      </c>
      <c r="D36270" s="4">
        <v>9</v>
      </c>
      <c r="E36270">
        <v>35</v>
      </c>
      <c r="F36270" t="str">
        <f t="shared" si="1135"/>
        <v>28-4-1</v>
      </c>
    </row>
    <row r="36271" spans="1:6" x14ac:dyDescent="0.3">
      <c r="A36271">
        <v>2017</v>
      </c>
      <c r="B36271" t="s">
        <v>5422</v>
      </c>
      <c r="C36271" t="str">
        <f t="shared" si="1134"/>
        <v>2017-Chapecoense/SC-28-4-1</v>
      </c>
      <c r="D36271" s="4">
        <v>7</v>
      </c>
      <c r="E36271">
        <v>31</v>
      </c>
      <c r="F36271" t="str">
        <f t="shared" si="1135"/>
        <v>28-4-1</v>
      </c>
    </row>
    <row r="36272" spans="1:6" x14ac:dyDescent="0.3">
      <c r="A36272">
        <v>2017</v>
      </c>
      <c r="B36272" t="s">
        <v>2196</v>
      </c>
      <c r="C36272" t="str">
        <f t="shared" si="1134"/>
        <v>2017-Corinthians/SP-28-4-1</v>
      </c>
      <c r="D36272" s="4">
        <v>8.2000080000000004</v>
      </c>
      <c r="E36272">
        <v>33</v>
      </c>
      <c r="F36272" t="str">
        <f t="shared" si="1135"/>
        <v>28-4-1</v>
      </c>
    </row>
    <row r="36273" spans="1:6" x14ac:dyDescent="0.3">
      <c r="A36273">
        <v>2017</v>
      </c>
      <c r="B36273" t="s">
        <v>3703</v>
      </c>
      <c r="C36273" t="str">
        <f t="shared" si="1134"/>
        <v>2017-Coritiba/PR-28-4-1</v>
      </c>
      <c r="D36273" s="4">
        <v>1</v>
      </c>
      <c r="E36273">
        <v>29</v>
      </c>
      <c r="F36273" t="str">
        <f t="shared" si="1135"/>
        <v>28-4-1</v>
      </c>
    </row>
    <row r="36274" spans="1:6" x14ac:dyDescent="0.3">
      <c r="A36274">
        <v>2017</v>
      </c>
      <c r="B36274" t="s">
        <v>2197</v>
      </c>
      <c r="C36274" t="str">
        <f t="shared" si="1134"/>
        <v>2017-Cruzeiro/MG-28-4-1</v>
      </c>
      <c r="D36274" s="4">
        <v>10</v>
      </c>
      <c r="E36274">
        <v>37</v>
      </c>
      <c r="F36274" t="str">
        <f t="shared" si="1135"/>
        <v>28-4-1</v>
      </c>
    </row>
    <row r="36275" spans="1:6" x14ac:dyDescent="0.3">
      <c r="A36275">
        <v>2017</v>
      </c>
      <c r="B36275" t="s">
        <v>2199</v>
      </c>
      <c r="C36275" t="str">
        <f t="shared" si="1134"/>
        <v>2017-Flamengo/RJ-28-4-1</v>
      </c>
      <c r="D36275" s="4">
        <v>6.25</v>
      </c>
      <c r="E36275">
        <v>31</v>
      </c>
      <c r="F36275" t="str">
        <f t="shared" si="1135"/>
        <v>28-4-1</v>
      </c>
    </row>
    <row r="36276" spans="1:6" x14ac:dyDescent="0.3">
      <c r="A36276">
        <v>2017</v>
      </c>
      <c r="B36276" t="s">
        <v>2200</v>
      </c>
      <c r="C36276" t="str">
        <f t="shared" si="1134"/>
        <v>2017-Fluminense/RJ-28-4-1</v>
      </c>
      <c r="D36276" s="4">
        <v>1</v>
      </c>
      <c r="E36276">
        <v>25</v>
      </c>
      <c r="F36276" t="str">
        <f t="shared" si="1135"/>
        <v>28-4-1</v>
      </c>
    </row>
    <row r="36277" spans="1:6" x14ac:dyDescent="0.3">
      <c r="A36277">
        <v>2017</v>
      </c>
      <c r="B36277" t="s">
        <v>2203</v>
      </c>
      <c r="C36277" t="str">
        <f t="shared" si="1134"/>
        <v>2017-Gremio/RS-28-4-1</v>
      </c>
      <c r="D36277" s="4">
        <v>3</v>
      </c>
      <c r="E36277">
        <v>36</v>
      </c>
      <c r="F36277" t="str">
        <f t="shared" si="1135"/>
        <v>28-4-1</v>
      </c>
    </row>
    <row r="36278" spans="1:6" x14ac:dyDescent="0.3">
      <c r="A36278">
        <v>2017</v>
      </c>
      <c r="B36278" t="s">
        <v>2205</v>
      </c>
      <c r="C36278" t="str">
        <f t="shared" si="1134"/>
        <v>2017-Palmeiras/SP-28-4-1</v>
      </c>
      <c r="D36278" s="4">
        <v>7</v>
      </c>
      <c r="E36278">
        <v>37</v>
      </c>
      <c r="F36278" t="str">
        <f t="shared" si="1135"/>
        <v>28-4-1</v>
      </c>
    </row>
    <row r="36279" spans="1:6" x14ac:dyDescent="0.3">
      <c r="A36279">
        <v>2017</v>
      </c>
      <c r="B36279" t="s">
        <v>2207</v>
      </c>
      <c r="C36279" t="str">
        <f t="shared" si="1134"/>
        <v>2017-Ponte Preta/SP-28-4-1</v>
      </c>
      <c r="D36279" s="4">
        <v>3.6666660000000002</v>
      </c>
      <c r="E36279">
        <v>21</v>
      </c>
      <c r="F36279" t="str">
        <f t="shared" si="1135"/>
        <v>28-4-1</v>
      </c>
    </row>
    <row r="36280" spans="1:6" x14ac:dyDescent="0.3">
      <c r="A36280">
        <v>2017</v>
      </c>
      <c r="B36280" t="s">
        <v>2209</v>
      </c>
      <c r="C36280" t="str">
        <f t="shared" si="1134"/>
        <v>2017-Santos/SP-28-4-1</v>
      </c>
      <c r="D36280" s="4">
        <v>7</v>
      </c>
      <c r="E36280">
        <v>48</v>
      </c>
      <c r="F36280" t="str">
        <f t="shared" si="1135"/>
        <v>28-4-1</v>
      </c>
    </row>
    <row r="36281" spans="1:6" x14ac:dyDescent="0.3">
      <c r="A36281">
        <v>2017</v>
      </c>
      <c r="B36281" t="s">
        <v>2210</v>
      </c>
      <c r="C36281" t="str">
        <f t="shared" si="1134"/>
        <v>2017-Sao Paulo/SP-28-4-1</v>
      </c>
      <c r="D36281" s="4">
        <v>7</v>
      </c>
      <c r="E36281">
        <v>23</v>
      </c>
      <c r="F36281" t="str">
        <f t="shared" si="1135"/>
        <v>28-4-1</v>
      </c>
    </row>
    <row r="36282" spans="1:6" x14ac:dyDescent="0.3">
      <c r="A36282">
        <v>2017</v>
      </c>
      <c r="B36282" t="s">
        <v>3225</v>
      </c>
      <c r="C36282" t="str">
        <f t="shared" si="1134"/>
        <v>2017-Sport/PE-28-4-1</v>
      </c>
      <c r="D36282" s="4">
        <v>5.25</v>
      </c>
      <c r="E36282">
        <v>21</v>
      </c>
      <c r="F36282" t="str">
        <f t="shared" si="1135"/>
        <v>28-4-1</v>
      </c>
    </row>
    <row r="36283" spans="1:6" x14ac:dyDescent="0.3">
      <c r="A36283">
        <v>2017</v>
      </c>
      <c r="B36283" t="s">
        <v>2211</v>
      </c>
      <c r="C36283" t="str">
        <f t="shared" si="1134"/>
        <v>2017-Vasco/RJ-28-4-1</v>
      </c>
      <c r="D36283" s="4">
        <v>5</v>
      </c>
      <c r="E36283">
        <v>25</v>
      </c>
      <c r="F36283" t="str">
        <f t="shared" si="1135"/>
        <v>28-4-1</v>
      </c>
    </row>
    <row r="36284" spans="1:6" x14ac:dyDescent="0.3">
      <c r="A36284">
        <v>2017</v>
      </c>
      <c r="B36284" t="s">
        <v>3705</v>
      </c>
      <c r="C36284" t="str">
        <f t="shared" si="1134"/>
        <v>2017-Vitoria/BA-28-4-1</v>
      </c>
      <c r="D36284" s="4">
        <v>6</v>
      </c>
      <c r="E36284">
        <v>21</v>
      </c>
      <c r="F36284" t="str">
        <f t="shared" si="1135"/>
        <v>28-4-1</v>
      </c>
    </row>
    <row r="36285" spans="1:6" x14ac:dyDescent="0.3">
      <c r="A36285">
        <v>2017</v>
      </c>
      <c r="B36285" t="s">
        <v>4702</v>
      </c>
      <c r="C36285" t="str">
        <f t="shared" si="1134"/>
        <v>2017-Atletico/GO-28-4-2</v>
      </c>
      <c r="D36285" s="4">
        <v>7</v>
      </c>
      <c r="E36285">
        <v>22</v>
      </c>
      <c r="F36285" t="str">
        <f t="shared" si="1135"/>
        <v>28-4-2</v>
      </c>
    </row>
    <row r="36286" spans="1:6" x14ac:dyDescent="0.3">
      <c r="A36286">
        <v>2017</v>
      </c>
      <c r="B36286" t="s">
        <v>3226</v>
      </c>
      <c r="C36286" t="str">
        <f t="shared" si="1134"/>
        <v>2017-Atletico/MG-28-4-2</v>
      </c>
      <c r="D36286" s="4">
        <v>5</v>
      </c>
      <c r="E36286">
        <v>24</v>
      </c>
      <c r="F36286" t="str">
        <f t="shared" si="1135"/>
        <v>28-4-2</v>
      </c>
    </row>
    <row r="36287" spans="1:6" x14ac:dyDescent="0.3">
      <c r="A36287">
        <v>2017</v>
      </c>
      <c r="B36287" t="s">
        <v>2212</v>
      </c>
      <c r="C36287" t="str">
        <f t="shared" si="1134"/>
        <v>2017-Atletico/PR-28-4-2</v>
      </c>
      <c r="D36287" s="4">
        <v>4</v>
      </c>
      <c r="E36287">
        <v>26</v>
      </c>
      <c r="F36287" t="str">
        <f t="shared" si="1135"/>
        <v>28-4-2</v>
      </c>
    </row>
    <row r="36288" spans="1:6" x14ac:dyDescent="0.3">
      <c r="A36288">
        <v>2017</v>
      </c>
      <c r="B36288" t="s">
        <v>4121</v>
      </c>
      <c r="C36288" t="str">
        <f t="shared" si="1134"/>
        <v>2017-Avai/SC-28-4-2</v>
      </c>
      <c r="D36288" s="4">
        <v>5</v>
      </c>
      <c r="E36288">
        <v>20</v>
      </c>
      <c r="F36288" t="str">
        <f t="shared" si="1135"/>
        <v>28-4-2</v>
      </c>
    </row>
    <row r="36289" spans="1:6" x14ac:dyDescent="0.3">
      <c r="A36289">
        <v>2017</v>
      </c>
      <c r="B36289" t="s">
        <v>5081</v>
      </c>
      <c r="C36289" t="str">
        <f t="shared" si="1134"/>
        <v>2017-Bahia/BA-28-4-2</v>
      </c>
      <c r="D36289" s="4">
        <v>5</v>
      </c>
      <c r="E36289">
        <v>22</v>
      </c>
      <c r="F36289" t="str">
        <f t="shared" si="1135"/>
        <v>28-4-2</v>
      </c>
    </row>
    <row r="36290" spans="1:6" x14ac:dyDescent="0.3">
      <c r="A36290">
        <v>2017</v>
      </c>
      <c r="B36290" t="s">
        <v>2213</v>
      </c>
      <c r="C36290" t="str">
        <f t="shared" si="1134"/>
        <v>2017-Botafogo/RJ-28-4-2</v>
      </c>
      <c r="D36290" s="4">
        <v>9</v>
      </c>
      <c r="E36290">
        <v>23</v>
      </c>
      <c r="F36290" t="str">
        <f t="shared" si="1135"/>
        <v>28-4-2</v>
      </c>
    </row>
    <row r="36291" spans="1:6" x14ac:dyDescent="0.3">
      <c r="A36291">
        <v>2017</v>
      </c>
      <c r="B36291" t="s">
        <v>5423</v>
      </c>
      <c r="C36291" t="str">
        <f t="shared" ref="C36291:C36354" si="1136">A36291&amp;"-"&amp;B36291</f>
        <v>2017-Chapecoense/SC-28-4-2</v>
      </c>
      <c r="D36291" s="4">
        <v>7</v>
      </c>
      <c r="E36291">
        <v>35</v>
      </c>
      <c r="F36291" t="str">
        <f t="shared" ref="F36291:F36354" si="1137">RIGHT(B36291,LEN(C36291)-FIND("-",C36291,6))</f>
        <v>28-4-2</v>
      </c>
    </row>
    <row r="36292" spans="1:6" x14ac:dyDescent="0.3">
      <c r="A36292">
        <v>2017</v>
      </c>
      <c r="B36292" t="s">
        <v>2214</v>
      </c>
      <c r="C36292" t="str">
        <f t="shared" si="1136"/>
        <v>2017-Corinthians/SP-28-4-2</v>
      </c>
      <c r="D36292" s="4">
        <v>5</v>
      </c>
      <c r="E36292">
        <v>41</v>
      </c>
      <c r="F36292" t="str">
        <f t="shared" si="1137"/>
        <v>28-4-2</v>
      </c>
    </row>
    <row r="36293" spans="1:6" x14ac:dyDescent="0.3">
      <c r="A36293">
        <v>2017</v>
      </c>
      <c r="B36293" t="s">
        <v>3706</v>
      </c>
      <c r="C36293" t="str">
        <f t="shared" si="1136"/>
        <v>2017-Coritiba/PR-28-4-2</v>
      </c>
      <c r="D36293" s="4">
        <v>2.999997</v>
      </c>
      <c r="E36293">
        <v>28</v>
      </c>
      <c r="F36293" t="str">
        <f t="shared" si="1137"/>
        <v>28-4-2</v>
      </c>
    </row>
    <row r="36294" spans="1:6" x14ac:dyDescent="0.3">
      <c r="A36294">
        <v>2017</v>
      </c>
      <c r="B36294" t="s">
        <v>2215</v>
      </c>
      <c r="C36294" t="str">
        <f t="shared" si="1136"/>
        <v>2017-Cruzeiro/MG-28-4-2</v>
      </c>
      <c r="D36294" s="4">
        <v>10</v>
      </c>
      <c r="E36294">
        <v>32</v>
      </c>
      <c r="F36294" t="str">
        <f t="shared" si="1137"/>
        <v>28-4-2</v>
      </c>
    </row>
    <row r="36295" spans="1:6" x14ac:dyDescent="0.3">
      <c r="A36295">
        <v>2017</v>
      </c>
      <c r="B36295" t="s">
        <v>2217</v>
      </c>
      <c r="C36295" t="str">
        <f t="shared" si="1136"/>
        <v>2017-Flamengo/RJ-28-4-2</v>
      </c>
      <c r="D36295" s="4">
        <v>4</v>
      </c>
      <c r="E36295">
        <v>41</v>
      </c>
      <c r="F36295" t="str">
        <f t="shared" si="1137"/>
        <v>28-4-2</v>
      </c>
    </row>
    <row r="36296" spans="1:6" x14ac:dyDescent="0.3">
      <c r="A36296">
        <v>2017</v>
      </c>
      <c r="B36296" t="s">
        <v>2218</v>
      </c>
      <c r="C36296" t="str">
        <f t="shared" si="1136"/>
        <v>2017-Fluminense/RJ-28-4-2</v>
      </c>
      <c r="D36296" s="4">
        <v>1</v>
      </c>
      <c r="E36296">
        <v>19</v>
      </c>
      <c r="F36296" t="str">
        <f t="shared" si="1137"/>
        <v>28-4-2</v>
      </c>
    </row>
    <row r="36297" spans="1:6" x14ac:dyDescent="0.3">
      <c r="A36297">
        <v>2017</v>
      </c>
      <c r="B36297" t="s">
        <v>2221</v>
      </c>
      <c r="C36297" t="str">
        <f t="shared" si="1136"/>
        <v>2017-Gremio/RS-28-4-2</v>
      </c>
      <c r="D36297" s="4">
        <v>3</v>
      </c>
      <c r="E36297">
        <v>33</v>
      </c>
      <c r="F36297" t="str">
        <f t="shared" si="1137"/>
        <v>28-4-2</v>
      </c>
    </row>
    <row r="36298" spans="1:6" x14ac:dyDescent="0.3">
      <c r="A36298">
        <v>2017</v>
      </c>
      <c r="B36298" t="s">
        <v>2223</v>
      </c>
      <c r="C36298" t="str">
        <f t="shared" si="1136"/>
        <v>2017-Palmeiras/SP-28-4-2</v>
      </c>
      <c r="D36298" s="4">
        <v>7</v>
      </c>
      <c r="E36298">
        <v>36</v>
      </c>
      <c r="F36298" t="str">
        <f t="shared" si="1137"/>
        <v>28-4-2</v>
      </c>
    </row>
    <row r="36299" spans="1:6" x14ac:dyDescent="0.3">
      <c r="A36299">
        <v>2017</v>
      </c>
      <c r="B36299" t="s">
        <v>2225</v>
      </c>
      <c r="C36299" t="str">
        <f t="shared" si="1136"/>
        <v>2017-Ponte Preta/SP-28-4-2</v>
      </c>
      <c r="D36299" s="4">
        <v>3.6666690000000002</v>
      </c>
      <c r="E36299">
        <v>17</v>
      </c>
      <c r="F36299" t="str">
        <f t="shared" si="1137"/>
        <v>28-4-2</v>
      </c>
    </row>
    <row r="36300" spans="1:6" x14ac:dyDescent="0.3">
      <c r="A36300">
        <v>2017</v>
      </c>
      <c r="B36300" t="s">
        <v>2227</v>
      </c>
      <c r="C36300" t="str">
        <f t="shared" si="1136"/>
        <v>2017-Santos/SP-28-4-2</v>
      </c>
      <c r="D36300" s="4">
        <v>9</v>
      </c>
      <c r="E36300">
        <v>47</v>
      </c>
      <c r="F36300" t="str">
        <f t="shared" si="1137"/>
        <v>28-4-2</v>
      </c>
    </row>
    <row r="36301" spans="1:6" x14ac:dyDescent="0.3">
      <c r="A36301">
        <v>2017</v>
      </c>
      <c r="B36301" t="s">
        <v>2228</v>
      </c>
      <c r="C36301" t="str">
        <f t="shared" si="1136"/>
        <v>2017-Sao Paulo/SP-28-4-2</v>
      </c>
      <c r="D36301" s="4">
        <v>8</v>
      </c>
      <c r="E36301">
        <v>28</v>
      </c>
      <c r="F36301" t="str">
        <f t="shared" si="1137"/>
        <v>28-4-2</v>
      </c>
    </row>
    <row r="36302" spans="1:6" x14ac:dyDescent="0.3">
      <c r="A36302">
        <v>2017</v>
      </c>
      <c r="B36302" t="s">
        <v>3228</v>
      </c>
      <c r="C36302" t="str">
        <f t="shared" si="1136"/>
        <v>2017-Sport/PE-28-4-2</v>
      </c>
      <c r="D36302" s="4">
        <v>1</v>
      </c>
      <c r="E36302">
        <v>32</v>
      </c>
      <c r="F36302" t="str">
        <f t="shared" si="1137"/>
        <v>28-4-2</v>
      </c>
    </row>
    <row r="36303" spans="1:6" x14ac:dyDescent="0.3">
      <c r="A36303">
        <v>2017</v>
      </c>
      <c r="B36303" t="s">
        <v>2229</v>
      </c>
      <c r="C36303" t="str">
        <f t="shared" si="1136"/>
        <v>2017-Vasco/RJ-28-4-2</v>
      </c>
      <c r="D36303" s="4">
        <v>5</v>
      </c>
      <c r="E36303">
        <v>14</v>
      </c>
      <c r="F36303" t="str">
        <f t="shared" si="1137"/>
        <v>28-4-2</v>
      </c>
    </row>
    <row r="36304" spans="1:6" x14ac:dyDescent="0.3">
      <c r="A36304">
        <v>2017</v>
      </c>
      <c r="B36304" t="s">
        <v>3708</v>
      </c>
      <c r="C36304" t="str">
        <f t="shared" si="1136"/>
        <v>2017-Vitoria/BA-28-4-2</v>
      </c>
      <c r="D36304" s="4">
        <v>7</v>
      </c>
      <c r="E36304">
        <v>24</v>
      </c>
      <c r="F36304" t="str">
        <f t="shared" si="1137"/>
        <v>28-4-2</v>
      </c>
    </row>
    <row r="36305" spans="1:6" x14ac:dyDescent="0.3">
      <c r="A36305">
        <v>2017</v>
      </c>
      <c r="B36305" t="s">
        <v>4706</v>
      </c>
      <c r="C36305" t="str">
        <f t="shared" si="1136"/>
        <v>2017-Atletico/GO-28-4-3</v>
      </c>
      <c r="D36305" s="4">
        <v>7</v>
      </c>
      <c r="E36305">
        <v>16</v>
      </c>
      <c r="F36305" t="str">
        <f t="shared" si="1137"/>
        <v>28-4-3</v>
      </c>
    </row>
    <row r="36306" spans="1:6" x14ac:dyDescent="0.3">
      <c r="A36306">
        <v>2017</v>
      </c>
      <c r="B36306" t="s">
        <v>3229</v>
      </c>
      <c r="C36306" t="str">
        <f t="shared" si="1136"/>
        <v>2017-Atletico/MG-28-4-3</v>
      </c>
      <c r="D36306" s="4">
        <v>5</v>
      </c>
      <c r="E36306">
        <v>28</v>
      </c>
      <c r="F36306" t="str">
        <f t="shared" si="1137"/>
        <v>28-4-3</v>
      </c>
    </row>
    <row r="36307" spans="1:6" x14ac:dyDescent="0.3">
      <c r="A36307">
        <v>2017</v>
      </c>
      <c r="B36307" t="s">
        <v>2230</v>
      </c>
      <c r="C36307" t="str">
        <f t="shared" si="1136"/>
        <v>2017-Atletico/PR-28-4-3</v>
      </c>
      <c r="D36307" s="4">
        <v>10</v>
      </c>
      <c r="E36307">
        <v>31</v>
      </c>
      <c r="F36307" t="str">
        <f t="shared" si="1137"/>
        <v>28-4-3</v>
      </c>
    </row>
    <row r="36308" spans="1:6" x14ac:dyDescent="0.3">
      <c r="A36308">
        <v>2017</v>
      </c>
      <c r="B36308" t="s">
        <v>4124</v>
      </c>
      <c r="C36308" t="str">
        <f t="shared" si="1136"/>
        <v>2017-Avai/SC-28-4-3</v>
      </c>
      <c r="D36308" s="4">
        <v>8</v>
      </c>
      <c r="E36308">
        <v>28</v>
      </c>
      <c r="F36308" t="str">
        <f t="shared" si="1137"/>
        <v>28-4-3</v>
      </c>
    </row>
    <row r="36309" spans="1:6" x14ac:dyDescent="0.3">
      <c r="A36309">
        <v>2017</v>
      </c>
      <c r="B36309" t="s">
        <v>5083</v>
      </c>
      <c r="C36309" t="str">
        <f t="shared" si="1136"/>
        <v>2017-Bahia/BA-28-4-3</v>
      </c>
      <c r="D36309" s="4">
        <v>4</v>
      </c>
      <c r="E36309">
        <v>23</v>
      </c>
      <c r="F36309" t="str">
        <f t="shared" si="1137"/>
        <v>28-4-3</v>
      </c>
    </row>
    <row r="36310" spans="1:6" x14ac:dyDescent="0.3">
      <c r="A36310">
        <v>2017</v>
      </c>
      <c r="B36310" t="s">
        <v>2231</v>
      </c>
      <c r="C36310" t="str">
        <f t="shared" si="1136"/>
        <v>2017-Botafogo/RJ-28-4-3</v>
      </c>
      <c r="D36310" s="4">
        <v>12</v>
      </c>
      <c r="E36310">
        <v>36</v>
      </c>
      <c r="F36310" t="str">
        <f t="shared" si="1137"/>
        <v>28-4-3</v>
      </c>
    </row>
    <row r="36311" spans="1:6" x14ac:dyDescent="0.3">
      <c r="A36311">
        <v>2017</v>
      </c>
      <c r="B36311" t="s">
        <v>5424</v>
      </c>
      <c r="C36311" t="str">
        <f t="shared" si="1136"/>
        <v>2017-Chapecoense/SC-28-4-3</v>
      </c>
      <c r="D36311" s="4">
        <v>4</v>
      </c>
      <c r="E36311">
        <v>34</v>
      </c>
      <c r="F36311" t="str">
        <f t="shared" si="1137"/>
        <v>28-4-3</v>
      </c>
    </row>
    <row r="36312" spans="1:6" x14ac:dyDescent="0.3">
      <c r="A36312">
        <v>2017</v>
      </c>
      <c r="B36312" t="s">
        <v>2232</v>
      </c>
      <c r="C36312" t="str">
        <f t="shared" si="1136"/>
        <v>2017-Corinthians/SP-28-4-3</v>
      </c>
      <c r="D36312" s="4">
        <v>4</v>
      </c>
      <c r="E36312">
        <v>41</v>
      </c>
      <c r="F36312" t="str">
        <f t="shared" si="1137"/>
        <v>28-4-3</v>
      </c>
    </row>
    <row r="36313" spans="1:6" x14ac:dyDescent="0.3">
      <c r="A36313">
        <v>2017</v>
      </c>
      <c r="B36313" t="s">
        <v>3709</v>
      </c>
      <c r="C36313" t="str">
        <f t="shared" si="1136"/>
        <v>2017-Coritiba/PR-28-4-3</v>
      </c>
      <c r="D36313" s="4">
        <v>1</v>
      </c>
      <c r="E36313">
        <v>24</v>
      </c>
      <c r="F36313" t="str">
        <f t="shared" si="1137"/>
        <v>28-4-3</v>
      </c>
    </row>
    <row r="36314" spans="1:6" x14ac:dyDescent="0.3">
      <c r="A36314">
        <v>2017</v>
      </c>
      <c r="B36314" t="s">
        <v>2233</v>
      </c>
      <c r="C36314" t="str">
        <f t="shared" si="1136"/>
        <v>2017-Cruzeiro/MG-28-4-3</v>
      </c>
      <c r="D36314" s="4">
        <v>10</v>
      </c>
      <c r="E36314">
        <v>33</v>
      </c>
      <c r="F36314" t="str">
        <f t="shared" si="1137"/>
        <v>28-4-3</v>
      </c>
    </row>
    <row r="36315" spans="1:6" x14ac:dyDescent="0.3">
      <c r="A36315">
        <v>2017</v>
      </c>
      <c r="B36315" t="s">
        <v>2235</v>
      </c>
      <c r="C36315" t="str">
        <f t="shared" si="1136"/>
        <v>2017-Flamengo/RJ-28-4-3</v>
      </c>
      <c r="D36315" s="4">
        <v>7</v>
      </c>
      <c r="E36315">
        <v>38</v>
      </c>
      <c r="F36315" t="str">
        <f t="shared" si="1137"/>
        <v>28-4-3</v>
      </c>
    </row>
    <row r="36316" spans="1:6" x14ac:dyDescent="0.3">
      <c r="A36316">
        <v>2017</v>
      </c>
      <c r="B36316" t="s">
        <v>2236</v>
      </c>
      <c r="C36316" t="str">
        <f t="shared" si="1136"/>
        <v>2017-Fluminense/RJ-28-4-3</v>
      </c>
      <c r="D36316" s="4">
        <v>1</v>
      </c>
      <c r="E36316">
        <v>37</v>
      </c>
      <c r="F36316" t="str">
        <f t="shared" si="1137"/>
        <v>28-4-3</v>
      </c>
    </row>
    <row r="36317" spans="1:6" x14ac:dyDescent="0.3">
      <c r="A36317">
        <v>2017</v>
      </c>
      <c r="B36317" t="s">
        <v>2239</v>
      </c>
      <c r="C36317" t="str">
        <f t="shared" si="1136"/>
        <v>2017-Gremio/RS-28-4-3</v>
      </c>
      <c r="D36317" s="4">
        <v>3</v>
      </c>
      <c r="E36317">
        <v>37</v>
      </c>
      <c r="F36317" t="str">
        <f t="shared" si="1137"/>
        <v>28-4-3</v>
      </c>
    </row>
    <row r="36318" spans="1:6" x14ac:dyDescent="0.3">
      <c r="A36318">
        <v>2017</v>
      </c>
      <c r="B36318" t="s">
        <v>2241</v>
      </c>
      <c r="C36318" t="str">
        <f t="shared" si="1136"/>
        <v>2017-Palmeiras/SP-28-4-3</v>
      </c>
      <c r="D36318" s="4">
        <v>6.6666699999999999</v>
      </c>
      <c r="E36318">
        <v>30</v>
      </c>
      <c r="F36318" t="str">
        <f t="shared" si="1137"/>
        <v>28-4-3</v>
      </c>
    </row>
    <row r="36319" spans="1:6" x14ac:dyDescent="0.3">
      <c r="A36319">
        <v>2017</v>
      </c>
      <c r="B36319" t="s">
        <v>2243</v>
      </c>
      <c r="C36319" t="str">
        <f t="shared" si="1136"/>
        <v>2017-Ponte Preta/SP-28-4-3</v>
      </c>
      <c r="D36319" s="4">
        <v>4.333329</v>
      </c>
      <c r="E36319">
        <v>24</v>
      </c>
      <c r="F36319" t="str">
        <f t="shared" si="1137"/>
        <v>28-4-3</v>
      </c>
    </row>
    <row r="36320" spans="1:6" x14ac:dyDescent="0.3">
      <c r="A36320">
        <v>2017</v>
      </c>
      <c r="B36320" t="s">
        <v>2245</v>
      </c>
      <c r="C36320" t="str">
        <f t="shared" si="1136"/>
        <v>2017-Santos/SP-28-4-3</v>
      </c>
      <c r="D36320" s="4">
        <v>6</v>
      </c>
      <c r="E36320">
        <v>40</v>
      </c>
      <c r="F36320" t="str">
        <f t="shared" si="1137"/>
        <v>28-4-3</v>
      </c>
    </row>
    <row r="36321" spans="1:6" x14ac:dyDescent="0.3">
      <c r="A36321">
        <v>2017</v>
      </c>
      <c r="B36321" t="s">
        <v>2246</v>
      </c>
      <c r="C36321" t="str">
        <f t="shared" si="1136"/>
        <v>2017-Sao Paulo/SP-28-4-3</v>
      </c>
      <c r="D36321" s="4">
        <v>5</v>
      </c>
      <c r="E36321">
        <v>34</v>
      </c>
      <c r="F36321" t="str">
        <f t="shared" si="1137"/>
        <v>28-4-3</v>
      </c>
    </row>
    <row r="36322" spans="1:6" x14ac:dyDescent="0.3">
      <c r="A36322">
        <v>2017</v>
      </c>
      <c r="B36322" t="s">
        <v>3231</v>
      </c>
      <c r="C36322" t="str">
        <f t="shared" si="1136"/>
        <v>2017-Sport/PE-28-4-3</v>
      </c>
      <c r="D36322" s="4">
        <v>1</v>
      </c>
      <c r="E36322">
        <v>32</v>
      </c>
      <c r="F36322" t="str">
        <f t="shared" si="1137"/>
        <v>28-4-3</v>
      </c>
    </row>
    <row r="36323" spans="1:6" x14ac:dyDescent="0.3">
      <c r="A36323">
        <v>2017</v>
      </c>
      <c r="B36323" t="s">
        <v>2247</v>
      </c>
      <c r="C36323" t="str">
        <f t="shared" si="1136"/>
        <v>2017-Vasco/RJ-28-4-3</v>
      </c>
      <c r="D36323" s="4">
        <v>4</v>
      </c>
      <c r="E36323">
        <v>19</v>
      </c>
      <c r="F36323" t="str">
        <f t="shared" si="1137"/>
        <v>28-4-3</v>
      </c>
    </row>
    <row r="36324" spans="1:6" x14ac:dyDescent="0.3">
      <c r="A36324">
        <v>2017</v>
      </c>
      <c r="B36324" t="s">
        <v>3711</v>
      </c>
      <c r="C36324" t="str">
        <f t="shared" si="1136"/>
        <v>2017-Vitoria/BA-28-4-3</v>
      </c>
      <c r="D36324" s="4">
        <v>4.5714240000000004</v>
      </c>
      <c r="E36324">
        <v>21</v>
      </c>
      <c r="F36324" t="str">
        <f t="shared" si="1137"/>
        <v>28-4-3</v>
      </c>
    </row>
    <row r="36325" spans="1:6" x14ac:dyDescent="0.3">
      <c r="A36325">
        <v>2017</v>
      </c>
      <c r="B36325" t="s">
        <v>4710</v>
      </c>
      <c r="C36325" t="str">
        <f t="shared" si="1136"/>
        <v>2017-Atletico/GO-28-5-0</v>
      </c>
      <c r="D36325" s="4">
        <v>7</v>
      </c>
      <c r="E36325">
        <v>12</v>
      </c>
      <c r="F36325" t="str">
        <f t="shared" si="1137"/>
        <v>28-5-0</v>
      </c>
    </row>
    <row r="36326" spans="1:6" x14ac:dyDescent="0.3">
      <c r="A36326">
        <v>2017</v>
      </c>
      <c r="B36326" t="s">
        <v>3232</v>
      </c>
      <c r="C36326" t="str">
        <f t="shared" si="1136"/>
        <v>2017-Atletico/MG-28-5-0</v>
      </c>
      <c r="D36326" s="4">
        <v>5</v>
      </c>
      <c r="E36326">
        <v>24</v>
      </c>
      <c r="F36326" t="str">
        <f t="shared" si="1137"/>
        <v>28-5-0</v>
      </c>
    </row>
    <row r="36327" spans="1:6" x14ac:dyDescent="0.3">
      <c r="A36327">
        <v>2017</v>
      </c>
      <c r="B36327" t="s">
        <v>2248</v>
      </c>
      <c r="C36327" t="str">
        <f t="shared" si="1136"/>
        <v>2017-Atletico/PR-28-5-0</v>
      </c>
      <c r="D36327" s="4">
        <v>5</v>
      </c>
      <c r="E36327">
        <v>22</v>
      </c>
      <c r="F36327" t="str">
        <f t="shared" si="1137"/>
        <v>28-5-0</v>
      </c>
    </row>
    <row r="36328" spans="1:6" x14ac:dyDescent="0.3">
      <c r="A36328">
        <v>2017</v>
      </c>
      <c r="B36328" t="s">
        <v>4127</v>
      </c>
      <c r="C36328" t="str">
        <f t="shared" si="1136"/>
        <v>2017-Avai/SC-28-5-0</v>
      </c>
      <c r="D36328" s="4">
        <v>9</v>
      </c>
      <c r="E36328">
        <v>26</v>
      </c>
      <c r="F36328" t="str">
        <f t="shared" si="1137"/>
        <v>28-5-0</v>
      </c>
    </row>
    <row r="36329" spans="1:6" x14ac:dyDescent="0.3">
      <c r="A36329">
        <v>2017</v>
      </c>
      <c r="B36329" t="s">
        <v>5085</v>
      </c>
      <c r="C36329" t="str">
        <f t="shared" si="1136"/>
        <v>2017-Bahia/BA-28-5-0</v>
      </c>
      <c r="D36329" s="4">
        <v>7</v>
      </c>
      <c r="E36329">
        <v>30</v>
      </c>
      <c r="F36329" t="str">
        <f t="shared" si="1137"/>
        <v>28-5-0</v>
      </c>
    </row>
    <row r="36330" spans="1:6" x14ac:dyDescent="0.3">
      <c r="A36330">
        <v>2017</v>
      </c>
      <c r="B36330" t="s">
        <v>2249</v>
      </c>
      <c r="C36330" t="str">
        <f t="shared" si="1136"/>
        <v>2017-Botafogo/RJ-28-5-0</v>
      </c>
      <c r="D36330" s="4">
        <v>12</v>
      </c>
      <c r="E36330">
        <v>32</v>
      </c>
      <c r="F36330" t="str">
        <f t="shared" si="1137"/>
        <v>28-5-0</v>
      </c>
    </row>
    <row r="36331" spans="1:6" x14ac:dyDescent="0.3">
      <c r="A36331">
        <v>2017</v>
      </c>
      <c r="B36331" t="s">
        <v>5425</v>
      </c>
      <c r="C36331" t="str">
        <f t="shared" si="1136"/>
        <v>2017-Chapecoense/SC-28-5-0</v>
      </c>
      <c r="D36331" s="4">
        <v>6</v>
      </c>
      <c r="E36331">
        <v>31</v>
      </c>
      <c r="F36331" t="str">
        <f t="shared" si="1137"/>
        <v>28-5-0</v>
      </c>
    </row>
    <row r="36332" spans="1:6" x14ac:dyDescent="0.3">
      <c r="A36332">
        <v>2017</v>
      </c>
      <c r="B36332" t="s">
        <v>2250</v>
      </c>
      <c r="C36332" t="str">
        <f t="shared" si="1136"/>
        <v>2017-Corinthians/SP-28-5-0</v>
      </c>
      <c r="D36332" s="4">
        <v>7</v>
      </c>
      <c r="E36332">
        <v>41</v>
      </c>
      <c r="F36332" t="str">
        <f t="shared" si="1137"/>
        <v>28-5-0</v>
      </c>
    </row>
    <row r="36333" spans="1:6" x14ac:dyDescent="0.3">
      <c r="A36333">
        <v>2017</v>
      </c>
      <c r="B36333" t="s">
        <v>3712</v>
      </c>
      <c r="C36333" t="str">
        <f t="shared" si="1136"/>
        <v>2017-Coritiba/PR-28-5-0</v>
      </c>
      <c r="D36333" s="4">
        <v>2</v>
      </c>
      <c r="E36333">
        <v>27</v>
      </c>
      <c r="F36333" t="str">
        <f t="shared" si="1137"/>
        <v>28-5-0</v>
      </c>
    </row>
    <row r="36334" spans="1:6" x14ac:dyDescent="0.3">
      <c r="A36334">
        <v>2017</v>
      </c>
      <c r="B36334" t="s">
        <v>2251</v>
      </c>
      <c r="C36334" t="str">
        <f t="shared" si="1136"/>
        <v>2017-Cruzeiro/MG-28-5-0</v>
      </c>
      <c r="D36334" s="4">
        <v>13</v>
      </c>
      <c r="E36334">
        <v>33</v>
      </c>
      <c r="F36334" t="str">
        <f t="shared" si="1137"/>
        <v>28-5-0</v>
      </c>
    </row>
    <row r="36335" spans="1:6" x14ac:dyDescent="0.3">
      <c r="A36335">
        <v>2017</v>
      </c>
      <c r="B36335" t="s">
        <v>2253</v>
      </c>
      <c r="C36335" t="str">
        <f t="shared" si="1136"/>
        <v>2017-Flamengo/RJ-28-5-0</v>
      </c>
      <c r="D36335" s="4">
        <v>10</v>
      </c>
      <c r="E36335">
        <v>39</v>
      </c>
      <c r="F36335" t="str">
        <f t="shared" si="1137"/>
        <v>28-5-0</v>
      </c>
    </row>
    <row r="36336" spans="1:6" x14ac:dyDescent="0.3">
      <c r="A36336">
        <v>2017</v>
      </c>
      <c r="B36336" t="s">
        <v>2254</v>
      </c>
      <c r="C36336" t="str">
        <f t="shared" si="1136"/>
        <v>2017-Fluminense/RJ-28-5-0</v>
      </c>
      <c r="D36336" s="4">
        <v>4</v>
      </c>
      <c r="E36336">
        <v>25</v>
      </c>
      <c r="F36336" t="str">
        <f t="shared" si="1137"/>
        <v>28-5-0</v>
      </c>
    </row>
    <row r="36337" spans="1:6" x14ac:dyDescent="0.3">
      <c r="A36337">
        <v>2017</v>
      </c>
      <c r="B36337" t="s">
        <v>2257</v>
      </c>
      <c r="C36337" t="str">
        <f t="shared" si="1136"/>
        <v>2017-Gremio/RS-28-5-0</v>
      </c>
      <c r="D36337" s="4">
        <v>4</v>
      </c>
      <c r="E36337">
        <v>43</v>
      </c>
      <c r="F36337" t="str">
        <f t="shared" si="1137"/>
        <v>28-5-0</v>
      </c>
    </row>
    <row r="36338" spans="1:6" x14ac:dyDescent="0.3">
      <c r="A36338">
        <v>2017</v>
      </c>
      <c r="B36338" t="s">
        <v>2259</v>
      </c>
      <c r="C36338" t="str">
        <f t="shared" si="1136"/>
        <v>2017-Palmeiras/SP-28-5-0</v>
      </c>
      <c r="D36338" s="4">
        <v>10</v>
      </c>
      <c r="E36338">
        <v>33</v>
      </c>
      <c r="F36338" t="str">
        <f t="shared" si="1137"/>
        <v>28-5-0</v>
      </c>
    </row>
    <row r="36339" spans="1:6" x14ac:dyDescent="0.3">
      <c r="A36339">
        <v>2017</v>
      </c>
      <c r="B36339" t="s">
        <v>2261</v>
      </c>
      <c r="C36339" t="str">
        <f t="shared" si="1136"/>
        <v>2017-Ponte Preta/SP-28-5-0</v>
      </c>
      <c r="D36339" s="4">
        <v>4</v>
      </c>
      <c r="E36339">
        <v>17</v>
      </c>
      <c r="F36339" t="str">
        <f t="shared" si="1137"/>
        <v>28-5-0</v>
      </c>
    </row>
    <row r="36340" spans="1:6" x14ac:dyDescent="0.3">
      <c r="A36340">
        <v>2017</v>
      </c>
      <c r="B36340" t="s">
        <v>2263</v>
      </c>
      <c r="C36340" t="str">
        <f t="shared" si="1136"/>
        <v>2017-Santos/SP-28-5-0</v>
      </c>
      <c r="D36340" s="4">
        <v>8</v>
      </c>
      <c r="E36340">
        <v>44</v>
      </c>
      <c r="F36340" t="str">
        <f t="shared" si="1137"/>
        <v>28-5-0</v>
      </c>
    </row>
    <row r="36341" spans="1:6" x14ac:dyDescent="0.3">
      <c r="A36341">
        <v>2017</v>
      </c>
      <c r="B36341" t="s">
        <v>2264</v>
      </c>
      <c r="C36341" t="str">
        <f t="shared" si="1136"/>
        <v>2017-Sao Paulo/SP-28-5-0</v>
      </c>
      <c r="D36341" s="4">
        <v>6</v>
      </c>
      <c r="E36341">
        <v>28</v>
      </c>
      <c r="F36341" t="str">
        <f t="shared" si="1137"/>
        <v>28-5-0</v>
      </c>
    </row>
    <row r="36342" spans="1:6" x14ac:dyDescent="0.3">
      <c r="A36342">
        <v>2017</v>
      </c>
      <c r="B36342" t="s">
        <v>3234</v>
      </c>
      <c r="C36342" t="str">
        <f t="shared" si="1136"/>
        <v>2017-Sport/PE-28-5-0</v>
      </c>
      <c r="D36342" s="4">
        <v>1</v>
      </c>
      <c r="E36342">
        <v>25</v>
      </c>
      <c r="F36342" t="str">
        <f t="shared" si="1137"/>
        <v>28-5-0</v>
      </c>
    </row>
    <row r="36343" spans="1:6" x14ac:dyDescent="0.3">
      <c r="A36343">
        <v>2017</v>
      </c>
      <c r="B36343" t="s">
        <v>2265</v>
      </c>
      <c r="C36343" t="str">
        <f t="shared" si="1136"/>
        <v>2017-Vasco/RJ-28-5-0</v>
      </c>
      <c r="D36343" s="4">
        <v>7</v>
      </c>
      <c r="E36343">
        <v>27</v>
      </c>
      <c r="F36343" t="str">
        <f t="shared" si="1137"/>
        <v>28-5-0</v>
      </c>
    </row>
    <row r="36344" spans="1:6" x14ac:dyDescent="0.3">
      <c r="A36344">
        <v>2017</v>
      </c>
      <c r="B36344" t="s">
        <v>3714</v>
      </c>
      <c r="C36344" t="str">
        <f t="shared" si="1136"/>
        <v>2017-Vitoria/BA-28-5-0</v>
      </c>
      <c r="D36344" s="4">
        <v>10</v>
      </c>
      <c r="E36344">
        <v>22</v>
      </c>
      <c r="F36344" t="str">
        <f t="shared" si="1137"/>
        <v>28-5-0</v>
      </c>
    </row>
    <row r="36345" spans="1:6" x14ac:dyDescent="0.3">
      <c r="A36345">
        <v>2017</v>
      </c>
      <c r="B36345" t="s">
        <v>4714</v>
      </c>
      <c r="C36345" t="str">
        <f t="shared" si="1136"/>
        <v>2017-Atletico/GO-28-5-1</v>
      </c>
      <c r="D36345" s="4">
        <v>10</v>
      </c>
      <c r="E36345">
        <v>25</v>
      </c>
      <c r="F36345" t="str">
        <f t="shared" si="1137"/>
        <v>28-5-1</v>
      </c>
    </row>
    <row r="36346" spans="1:6" x14ac:dyDescent="0.3">
      <c r="A36346">
        <v>2017</v>
      </c>
      <c r="B36346" t="s">
        <v>3235</v>
      </c>
      <c r="C36346" t="str">
        <f t="shared" si="1136"/>
        <v>2017-Atletico/MG-28-5-1</v>
      </c>
      <c r="D36346" s="4">
        <v>8</v>
      </c>
      <c r="E36346">
        <v>34</v>
      </c>
      <c r="F36346" t="str">
        <f t="shared" si="1137"/>
        <v>28-5-1</v>
      </c>
    </row>
    <row r="36347" spans="1:6" x14ac:dyDescent="0.3">
      <c r="A36347">
        <v>2017</v>
      </c>
      <c r="B36347" t="s">
        <v>2266</v>
      </c>
      <c r="C36347" t="str">
        <f t="shared" si="1136"/>
        <v>2017-Atletico/PR-28-5-1</v>
      </c>
      <c r="D36347" s="4">
        <v>8</v>
      </c>
      <c r="E36347">
        <v>25</v>
      </c>
      <c r="F36347" t="str">
        <f t="shared" si="1137"/>
        <v>28-5-1</v>
      </c>
    </row>
    <row r="36348" spans="1:6" x14ac:dyDescent="0.3">
      <c r="A36348">
        <v>2017</v>
      </c>
      <c r="B36348" t="s">
        <v>4130</v>
      </c>
      <c r="C36348" t="str">
        <f t="shared" si="1136"/>
        <v>2017-Avai/SC-28-5-1</v>
      </c>
      <c r="D36348" s="4">
        <v>11</v>
      </c>
      <c r="E36348">
        <v>29</v>
      </c>
      <c r="F36348" t="str">
        <f t="shared" si="1137"/>
        <v>28-5-1</v>
      </c>
    </row>
    <row r="36349" spans="1:6" x14ac:dyDescent="0.3">
      <c r="A36349">
        <v>2017</v>
      </c>
      <c r="B36349" t="s">
        <v>5087</v>
      </c>
      <c r="C36349" t="str">
        <f t="shared" si="1136"/>
        <v>2017-Bahia/BA-28-5-1</v>
      </c>
      <c r="D36349" s="4">
        <v>6</v>
      </c>
      <c r="E36349">
        <v>26</v>
      </c>
      <c r="F36349" t="str">
        <f t="shared" si="1137"/>
        <v>28-5-1</v>
      </c>
    </row>
    <row r="36350" spans="1:6" x14ac:dyDescent="0.3">
      <c r="A36350">
        <v>2017</v>
      </c>
      <c r="B36350" t="s">
        <v>2267</v>
      </c>
      <c r="C36350" t="str">
        <f t="shared" si="1136"/>
        <v>2017-Botafogo/RJ-28-5-1</v>
      </c>
      <c r="D36350" s="4">
        <v>12</v>
      </c>
      <c r="E36350">
        <v>30</v>
      </c>
      <c r="F36350" t="str">
        <f t="shared" si="1137"/>
        <v>28-5-1</v>
      </c>
    </row>
    <row r="36351" spans="1:6" x14ac:dyDescent="0.3">
      <c r="A36351">
        <v>2017</v>
      </c>
      <c r="B36351" t="s">
        <v>5426</v>
      </c>
      <c r="C36351" t="str">
        <f t="shared" si="1136"/>
        <v>2017-Chapecoense/SC-28-5-1</v>
      </c>
      <c r="D36351" s="4">
        <v>6</v>
      </c>
      <c r="E36351">
        <v>28</v>
      </c>
      <c r="F36351" t="str">
        <f t="shared" si="1137"/>
        <v>28-5-1</v>
      </c>
    </row>
    <row r="36352" spans="1:6" x14ac:dyDescent="0.3">
      <c r="A36352">
        <v>2017</v>
      </c>
      <c r="B36352" t="s">
        <v>2268</v>
      </c>
      <c r="C36352" t="str">
        <f t="shared" si="1136"/>
        <v>2017-Corinthians/SP-28-5-1</v>
      </c>
      <c r="D36352" s="4">
        <v>6</v>
      </c>
      <c r="E36352">
        <v>30</v>
      </c>
      <c r="F36352" t="str">
        <f t="shared" si="1137"/>
        <v>28-5-1</v>
      </c>
    </row>
    <row r="36353" spans="1:6" x14ac:dyDescent="0.3">
      <c r="A36353">
        <v>2017</v>
      </c>
      <c r="B36353" t="s">
        <v>3715</v>
      </c>
      <c r="C36353" t="str">
        <f t="shared" si="1136"/>
        <v>2017-Coritiba/PR-28-5-1</v>
      </c>
      <c r="D36353" s="4">
        <v>2</v>
      </c>
      <c r="E36353">
        <v>30</v>
      </c>
      <c r="F36353" t="str">
        <f t="shared" si="1137"/>
        <v>28-5-1</v>
      </c>
    </row>
    <row r="36354" spans="1:6" x14ac:dyDescent="0.3">
      <c r="A36354">
        <v>2017</v>
      </c>
      <c r="B36354" t="s">
        <v>2269</v>
      </c>
      <c r="C36354" t="str">
        <f t="shared" si="1136"/>
        <v>2017-Cruzeiro/MG-28-5-1</v>
      </c>
      <c r="D36354" s="4">
        <v>6</v>
      </c>
      <c r="E36354">
        <v>27</v>
      </c>
      <c r="F36354" t="str">
        <f t="shared" si="1137"/>
        <v>28-5-1</v>
      </c>
    </row>
    <row r="36355" spans="1:6" x14ac:dyDescent="0.3">
      <c r="A36355">
        <v>2017</v>
      </c>
      <c r="B36355" t="s">
        <v>2271</v>
      </c>
      <c r="C36355" t="str">
        <f t="shared" ref="C36355:C36418" si="1138">A36355&amp;"-"&amp;B36355</f>
        <v>2017-Flamengo/RJ-28-5-1</v>
      </c>
      <c r="D36355" s="4">
        <v>9</v>
      </c>
      <c r="E36355">
        <v>38</v>
      </c>
      <c r="F36355" t="str">
        <f t="shared" ref="F36355:F36418" si="1139">RIGHT(B36355,LEN(C36355)-FIND("-",C36355,6))</f>
        <v>28-5-1</v>
      </c>
    </row>
    <row r="36356" spans="1:6" x14ac:dyDescent="0.3">
      <c r="A36356">
        <v>2017</v>
      </c>
      <c r="B36356" t="s">
        <v>2272</v>
      </c>
      <c r="C36356" t="str">
        <f t="shared" si="1138"/>
        <v>2017-Fluminense/RJ-28-5-1</v>
      </c>
      <c r="D36356" s="4">
        <v>5</v>
      </c>
      <c r="E36356">
        <v>21</v>
      </c>
      <c r="F36356" t="str">
        <f t="shared" si="1139"/>
        <v>28-5-1</v>
      </c>
    </row>
    <row r="36357" spans="1:6" x14ac:dyDescent="0.3">
      <c r="A36357">
        <v>2017</v>
      </c>
      <c r="B36357" t="s">
        <v>2275</v>
      </c>
      <c r="C36357" t="str">
        <f t="shared" si="1138"/>
        <v>2017-Gremio/RS-28-5-1</v>
      </c>
      <c r="D36357" s="4">
        <v>4</v>
      </c>
      <c r="E36357">
        <v>46</v>
      </c>
      <c r="F36357" t="str">
        <f t="shared" si="1139"/>
        <v>28-5-1</v>
      </c>
    </row>
    <row r="36358" spans="1:6" x14ac:dyDescent="0.3">
      <c r="A36358">
        <v>2017</v>
      </c>
      <c r="B36358" t="s">
        <v>2277</v>
      </c>
      <c r="C36358" t="str">
        <f t="shared" si="1138"/>
        <v>2017-Palmeiras/SP-28-5-1</v>
      </c>
      <c r="D36358" s="4">
        <v>8</v>
      </c>
      <c r="E36358">
        <v>31</v>
      </c>
      <c r="F36358" t="str">
        <f t="shared" si="1139"/>
        <v>28-5-1</v>
      </c>
    </row>
    <row r="36359" spans="1:6" x14ac:dyDescent="0.3">
      <c r="A36359">
        <v>2017</v>
      </c>
      <c r="B36359" t="s">
        <v>2279</v>
      </c>
      <c r="C36359" t="str">
        <f t="shared" si="1138"/>
        <v>2017-Ponte Preta/SP-28-5-1</v>
      </c>
      <c r="D36359" s="4">
        <v>5</v>
      </c>
      <c r="E36359">
        <v>21</v>
      </c>
      <c r="F36359" t="str">
        <f t="shared" si="1139"/>
        <v>28-5-1</v>
      </c>
    </row>
    <row r="36360" spans="1:6" x14ac:dyDescent="0.3">
      <c r="A36360">
        <v>2017</v>
      </c>
      <c r="B36360" t="s">
        <v>2281</v>
      </c>
      <c r="C36360" t="str">
        <f t="shared" si="1138"/>
        <v>2017-Santos/SP-28-5-1</v>
      </c>
      <c r="D36360" s="4">
        <v>6</v>
      </c>
      <c r="E36360">
        <v>44</v>
      </c>
      <c r="F36360" t="str">
        <f t="shared" si="1139"/>
        <v>28-5-1</v>
      </c>
    </row>
    <row r="36361" spans="1:6" x14ac:dyDescent="0.3">
      <c r="A36361">
        <v>2017</v>
      </c>
      <c r="B36361" t="s">
        <v>2282</v>
      </c>
      <c r="C36361" t="str">
        <f t="shared" si="1138"/>
        <v>2017-Sao Paulo/SP-28-5-1</v>
      </c>
      <c r="D36361" s="4">
        <v>8</v>
      </c>
      <c r="E36361">
        <v>30</v>
      </c>
      <c r="F36361" t="str">
        <f t="shared" si="1139"/>
        <v>28-5-1</v>
      </c>
    </row>
    <row r="36362" spans="1:6" x14ac:dyDescent="0.3">
      <c r="A36362">
        <v>2017</v>
      </c>
      <c r="B36362" t="s">
        <v>3237</v>
      </c>
      <c r="C36362" t="str">
        <f t="shared" si="1138"/>
        <v>2017-Sport/PE-28-5-1</v>
      </c>
      <c r="D36362" s="4">
        <v>1</v>
      </c>
      <c r="E36362">
        <v>25</v>
      </c>
      <c r="F36362" t="str">
        <f t="shared" si="1139"/>
        <v>28-5-1</v>
      </c>
    </row>
    <row r="36363" spans="1:6" x14ac:dyDescent="0.3">
      <c r="A36363">
        <v>2017</v>
      </c>
      <c r="B36363" t="s">
        <v>2283</v>
      </c>
      <c r="C36363" t="str">
        <f t="shared" si="1138"/>
        <v>2017-Vasco/RJ-28-5-1</v>
      </c>
      <c r="D36363" s="4">
        <v>7</v>
      </c>
      <c r="E36363">
        <v>25</v>
      </c>
      <c r="F36363" t="str">
        <f t="shared" si="1139"/>
        <v>28-5-1</v>
      </c>
    </row>
    <row r="36364" spans="1:6" x14ac:dyDescent="0.3">
      <c r="A36364">
        <v>2017</v>
      </c>
      <c r="B36364" t="s">
        <v>3717</v>
      </c>
      <c r="C36364" t="str">
        <f t="shared" si="1138"/>
        <v>2017-Vitoria/BA-28-5-1</v>
      </c>
      <c r="D36364" s="4">
        <v>7</v>
      </c>
      <c r="E36364">
        <v>12</v>
      </c>
      <c r="F36364" t="str">
        <f t="shared" si="1139"/>
        <v>28-5-1</v>
      </c>
    </row>
    <row r="36365" spans="1:6" x14ac:dyDescent="0.3">
      <c r="A36365">
        <v>2017</v>
      </c>
      <c r="B36365" t="s">
        <v>4718</v>
      </c>
      <c r="C36365" t="str">
        <f t="shared" si="1138"/>
        <v>2017-Atletico/GO-28-5-2</v>
      </c>
      <c r="D36365" s="4">
        <v>7</v>
      </c>
      <c r="E36365">
        <v>22</v>
      </c>
      <c r="F36365" t="str">
        <f t="shared" si="1139"/>
        <v>28-5-2</v>
      </c>
    </row>
    <row r="36366" spans="1:6" x14ac:dyDescent="0.3">
      <c r="A36366">
        <v>2017</v>
      </c>
      <c r="B36366" t="s">
        <v>3238</v>
      </c>
      <c r="C36366" t="str">
        <f t="shared" si="1138"/>
        <v>2017-Atletico/MG-28-5-2</v>
      </c>
      <c r="D36366" s="4">
        <v>8</v>
      </c>
      <c r="E36366">
        <v>27</v>
      </c>
      <c r="F36366" t="str">
        <f t="shared" si="1139"/>
        <v>28-5-2</v>
      </c>
    </row>
    <row r="36367" spans="1:6" x14ac:dyDescent="0.3">
      <c r="A36367">
        <v>2017</v>
      </c>
      <c r="B36367" t="s">
        <v>2284</v>
      </c>
      <c r="C36367" t="str">
        <f t="shared" si="1138"/>
        <v>2017-Atletico/PR-28-5-2</v>
      </c>
      <c r="D36367" s="4">
        <v>8</v>
      </c>
      <c r="E36367">
        <v>17</v>
      </c>
      <c r="F36367" t="str">
        <f t="shared" si="1139"/>
        <v>28-5-2</v>
      </c>
    </row>
    <row r="36368" spans="1:6" x14ac:dyDescent="0.3">
      <c r="A36368">
        <v>2017</v>
      </c>
      <c r="B36368" t="s">
        <v>4133</v>
      </c>
      <c r="C36368" t="str">
        <f t="shared" si="1138"/>
        <v>2017-Avai/SC-28-5-2</v>
      </c>
      <c r="D36368" s="4">
        <v>11</v>
      </c>
      <c r="E36368">
        <v>27</v>
      </c>
      <c r="F36368" t="str">
        <f t="shared" si="1139"/>
        <v>28-5-2</v>
      </c>
    </row>
    <row r="36369" spans="1:6" x14ac:dyDescent="0.3">
      <c r="A36369">
        <v>2017</v>
      </c>
      <c r="B36369" t="s">
        <v>5089</v>
      </c>
      <c r="C36369" t="str">
        <f t="shared" si="1138"/>
        <v>2017-Bahia/BA-28-5-2</v>
      </c>
      <c r="D36369" s="4">
        <v>7</v>
      </c>
      <c r="E36369">
        <v>21</v>
      </c>
      <c r="F36369" t="str">
        <f t="shared" si="1139"/>
        <v>28-5-2</v>
      </c>
    </row>
    <row r="36370" spans="1:6" x14ac:dyDescent="0.3">
      <c r="A36370">
        <v>2017</v>
      </c>
      <c r="B36370" t="s">
        <v>2285</v>
      </c>
      <c r="C36370" t="str">
        <f t="shared" si="1138"/>
        <v>2017-Botafogo/RJ-28-5-2</v>
      </c>
      <c r="D36370" s="4">
        <v>10</v>
      </c>
      <c r="E36370">
        <v>28</v>
      </c>
      <c r="F36370" t="str">
        <f t="shared" si="1139"/>
        <v>28-5-2</v>
      </c>
    </row>
    <row r="36371" spans="1:6" x14ac:dyDescent="0.3">
      <c r="A36371">
        <v>2017</v>
      </c>
      <c r="B36371" t="s">
        <v>5427</v>
      </c>
      <c r="C36371" t="str">
        <f t="shared" si="1138"/>
        <v>2017-Chapecoense/SC-28-5-2</v>
      </c>
      <c r="D36371" s="4">
        <v>3</v>
      </c>
      <c r="E36371">
        <v>28</v>
      </c>
      <c r="F36371" t="str">
        <f t="shared" si="1139"/>
        <v>28-5-2</v>
      </c>
    </row>
    <row r="36372" spans="1:6" x14ac:dyDescent="0.3">
      <c r="A36372">
        <v>2017</v>
      </c>
      <c r="B36372" t="s">
        <v>2286</v>
      </c>
      <c r="C36372" t="str">
        <f t="shared" si="1138"/>
        <v>2017-Corinthians/SP-28-5-2</v>
      </c>
      <c r="D36372" s="4">
        <v>6</v>
      </c>
      <c r="E36372">
        <v>43</v>
      </c>
      <c r="F36372" t="str">
        <f t="shared" si="1139"/>
        <v>28-5-2</v>
      </c>
    </row>
    <row r="36373" spans="1:6" x14ac:dyDescent="0.3">
      <c r="A36373">
        <v>2017</v>
      </c>
      <c r="B36373" t="s">
        <v>3718</v>
      </c>
      <c r="C36373" t="str">
        <f t="shared" si="1138"/>
        <v>2017-Coritiba/PR-28-5-2</v>
      </c>
      <c r="D36373" s="4">
        <v>5</v>
      </c>
      <c r="E36373">
        <v>33</v>
      </c>
      <c r="F36373" t="str">
        <f t="shared" si="1139"/>
        <v>28-5-2</v>
      </c>
    </row>
    <row r="36374" spans="1:6" x14ac:dyDescent="0.3">
      <c r="A36374">
        <v>2017</v>
      </c>
      <c r="B36374" t="s">
        <v>2287</v>
      </c>
      <c r="C36374" t="str">
        <f t="shared" si="1138"/>
        <v>2017-Cruzeiro/MG-28-5-2</v>
      </c>
      <c r="D36374" s="4">
        <v>8</v>
      </c>
      <c r="E36374">
        <v>34</v>
      </c>
      <c r="F36374" t="str">
        <f t="shared" si="1139"/>
        <v>28-5-2</v>
      </c>
    </row>
    <row r="36375" spans="1:6" x14ac:dyDescent="0.3">
      <c r="A36375">
        <v>2017</v>
      </c>
      <c r="B36375" t="s">
        <v>2289</v>
      </c>
      <c r="C36375" t="str">
        <f t="shared" si="1138"/>
        <v>2017-Flamengo/RJ-28-5-2</v>
      </c>
      <c r="D36375" s="4">
        <v>6</v>
      </c>
      <c r="E36375">
        <v>24</v>
      </c>
      <c r="F36375" t="str">
        <f t="shared" si="1139"/>
        <v>28-5-2</v>
      </c>
    </row>
    <row r="36376" spans="1:6" x14ac:dyDescent="0.3">
      <c r="A36376">
        <v>2017</v>
      </c>
      <c r="B36376" t="s">
        <v>2290</v>
      </c>
      <c r="C36376" t="str">
        <f t="shared" si="1138"/>
        <v>2017-Fluminense/RJ-28-5-2</v>
      </c>
      <c r="D36376" s="4">
        <v>8</v>
      </c>
      <c r="E36376">
        <v>29</v>
      </c>
      <c r="F36376" t="str">
        <f t="shared" si="1139"/>
        <v>28-5-2</v>
      </c>
    </row>
    <row r="36377" spans="1:6" x14ac:dyDescent="0.3">
      <c r="A36377">
        <v>2017</v>
      </c>
      <c r="B36377" t="s">
        <v>2293</v>
      </c>
      <c r="C36377" t="str">
        <f t="shared" si="1138"/>
        <v>2017-Gremio/RS-28-5-2</v>
      </c>
      <c r="D36377" s="4">
        <v>7</v>
      </c>
      <c r="E36377">
        <v>49</v>
      </c>
      <c r="F36377" t="str">
        <f t="shared" si="1139"/>
        <v>28-5-2</v>
      </c>
    </row>
    <row r="36378" spans="1:6" x14ac:dyDescent="0.3">
      <c r="A36378">
        <v>2017</v>
      </c>
      <c r="B36378" t="s">
        <v>2295</v>
      </c>
      <c r="C36378" t="str">
        <f t="shared" si="1138"/>
        <v>2017-Palmeiras/SP-28-5-2</v>
      </c>
      <c r="D36378" s="4">
        <v>5</v>
      </c>
      <c r="E36378">
        <v>38</v>
      </c>
      <c r="F36378" t="str">
        <f t="shared" si="1139"/>
        <v>28-5-2</v>
      </c>
    </row>
    <row r="36379" spans="1:6" x14ac:dyDescent="0.3">
      <c r="A36379">
        <v>2017</v>
      </c>
      <c r="B36379" t="s">
        <v>2297</v>
      </c>
      <c r="C36379" t="str">
        <f t="shared" si="1138"/>
        <v>2017-Ponte Preta/SP-28-5-2</v>
      </c>
      <c r="D36379" s="4">
        <v>6</v>
      </c>
      <c r="E36379">
        <v>17</v>
      </c>
      <c r="F36379" t="str">
        <f t="shared" si="1139"/>
        <v>28-5-2</v>
      </c>
    </row>
    <row r="36380" spans="1:6" x14ac:dyDescent="0.3">
      <c r="A36380">
        <v>2017</v>
      </c>
      <c r="B36380" t="s">
        <v>2299</v>
      </c>
      <c r="C36380" t="str">
        <f t="shared" si="1138"/>
        <v>2017-Santos/SP-28-5-2</v>
      </c>
      <c r="D36380" s="4">
        <v>7</v>
      </c>
      <c r="E36380">
        <v>34</v>
      </c>
      <c r="F36380" t="str">
        <f t="shared" si="1139"/>
        <v>28-5-2</v>
      </c>
    </row>
    <row r="36381" spans="1:6" x14ac:dyDescent="0.3">
      <c r="A36381">
        <v>2017</v>
      </c>
      <c r="B36381" t="s">
        <v>2300</v>
      </c>
      <c r="C36381" t="str">
        <f t="shared" si="1138"/>
        <v>2017-Sao Paulo/SP-28-5-2</v>
      </c>
      <c r="D36381" s="4">
        <v>5</v>
      </c>
      <c r="E36381">
        <v>27</v>
      </c>
      <c r="F36381" t="str">
        <f t="shared" si="1139"/>
        <v>28-5-2</v>
      </c>
    </row>
    <row r="36382" spans="1:6" x14ac:dyDescent="0.3">
      <c r="A36382">
        <v>2017</v>
      </c>
      <c r="B36382" t="s">
        <v>3240</v>
      </c>
      <c r="C36382" t="str">
        <f t="shared" si="1138"/>
        <v>2017-Sport/PE-28-5-2</v>
      </c>
      <c r="D36382" s="4">
        <v>1</v>
      </c>
      <c r="E36382">
        <v>25</v>
      </c>
      <c r="F36382" t="str">
        <f t="shared" si="1139"/>
        <v>28-5-2</v>
      </c>
    </row>
    <row r="36383" spans="1:6" x14ac:dyDescent="0.3">
      <c r="A36383">
        <v>2017</v>
      </c>
      <c r="B36383" t="s">
        <v>2301</v>
      </c>
      <c r="C36383" t="str">
        <f t="shared" si="1138"/>
        <v>2017-Vasco/RJ-28-5-2</v>
      </c>
      <c r="D36383" s="4">
        <v>8</v>
      </c>
      <c r="E36383">
        <v>25</v>
      </c>
      <c r="F36383" t="str">
        <f t="shared" si="1139"/>
        <v>28-5-2</v>
      </c>
    </row>
    <row r="36384" spans="1:6" x14ac:dyDescent="0.3">
      <c r="A36384">
        <v>2017</v>
      </c>
      <c r="B36384" t="s">
        <v>3720</v>
      </c>
      <c r="C36384" t="str">
        <f t="shared" si="1138"/>
        <v>2017-Vitoria/BA-28-5-2</v>
      </c>
      <c r="D36384" s="4">
        <v>10</v>
      </c>
      <c r="E36384">
        <v>22</v>
      </c>
      <c r="F36384" t="str">
        <f t="shared" si="1139"/>
        <v>28-5-2</v>
      </c>
    </row>
    <row r="36385" spans="1:6" x14ac:dyDescent="0.3">
      <c r="A36385">
        <v>2017</v>
      </c>
      <c r="B36385" t="s">
        <v>4722</v>
      </c>
      <c r="C36385" t="str">
        <f t="shared" si="1138"/>
        <v>2017-Atletico/GO-28-5-3</v>
      </c>
      <c r="D36385" s="4">
        <v>1</v>
      </c>
      <c r="E36385">
        <v>15</v>
      </c>
      <c r="F36385" t="str">
        <f t="shared" si="1139"/>
        <v>28-5-3</v>
      </c>
    </row>
    <row r="36386" spans="1:6" x14ac:dyDescent="0.3">
      <c r="A36386">
        <v>2017</v>
      </c>
      <c r="B36386" t="s">
        <v>3241</v>
      </c>
      <c r="C36386" t="str">
        <f t="shared" si="1138"/>
        <v>2017-Atletico/MG-28-5-3</v>
      </c>
      <c r="D36386" s="4">
        <v>6</v>
      </c>
      <c r="E36386">
        <v>28</v>
      </c>
      <c r="F36386" t="str">
        <f t="shared" si="1139"/>
        <v>28-5-3</v>
      </c>
    </row>
    <row r="36387" spans="1:6" x14ac:dyDescent="0.3">
      <c r="A36387">
        <v>2017</v>
      </c>
      <c r="B36387" t="s">
        <v>2302</v>
      </c>
      <c r="C36387" t="str">
        <f t="shared" si="1138"/>
        <v>2017-Atletico/PR-28-5-3</v>
      </c>
      <c r="D36387" s="4">
        <v>8.3333349999999999</v>
      </c>
      <c r="E36387">
        <v>17</v>
      </c>
      <c r="F36387" t="str">
        <f t="shared" si="1139"/>
        <v>28-5-3</v>
      </c>
    </row>
    <row r="36388" spans="1:6" x14ac:dyDescent="0.3">
      <c r="A36388">
        <v>2017</v>
      </c>
      <c r="B36388" t="s">
        <v>4136</v>
      </c>
      <c r="C36388" t="str">
        <f t="shared" si="1138"/>
        <v>2017-Avai/SC-28-5-3</v>
      </c>
      <c r="D36388" s="4">
        <v>8</v>
      </c>
      <c r="E36388">
        <v>24</v>
      </c>
      <c r="F36388" t="str">
        <f t="shared" si="1139"/>
        <v>28-5-3</v>
      </c>
    </row>
    <row r="36389" spans="1:6" x14ac:dyDescent="0.3">
      <c r="A36389">
        <v>2017</v>
      </c>
      <c r="B36389" t="s">
        <v>5091</v>
      </c>
      <c r="C36389" t="str">
        <f t="shared" si="1138"/>
        <v>2017-Bahia/BA-28-5-3</v>
      </c>
      <c r="D36389" s="4">
        <v>7</v>
      </c>
      <c r="E36389">
        <v>18</v>
      </c>
      <c r="F36389" t="str">
        <f t="shared" si="1139"/>
        <v>28-5-3</v>
      </c>
    </row>
    <row r="36390" spans="1:6" x14ac:dyDescent="0.3">
      <c r="A36390">
        <v>2017</v>
      </c>
      <c r="B36390" t="s">
        <v>2303</v>
      </c>
      <c r="C36390" t="str">
        <f t="shared" si="1138"/>
        <v>2017-Botafogo/RJ-28-5-3</v>
      </c>
      <c r="D36390" s="4">
        <v>6.9999929999999999</v>
      </c>
      <c r="E36390">
        <v>21</v>
      </c>
      <c r="F36390" t="str">
        <f t="shared" si="1139"/>
        <v>28-5-3</v>
      </c>
    </row>
    <row r="36391" spans="1:6" x14ac:dyDescent="0.3">
      <c r="A36391">
        <v>2017</v>
      </c>
      <c r="B36391" t="s">
        <v>5428</v>
      </c>
      <c r="C36391" t="str">
        <f t="shared" si="1138"/>
        <v>2017-Chapecoense/SC-28-5-3</v>
      </c>
      <c r="D36391" s="4">
        <v>4</v>
      </c>
      <c r="E36391">
        <v>31</v>
      </c>
      <c r="F36391" t="str">
        <f t="shared" si="1139"/>
        <v>28-5-3</v>
      </c>
    </row>
    <row r="36392" spans="1:6" x14ac:dyDescent="0.3">
      <c r="A36392">
        <v>2017</v>
      </c>
      <c r="B36392" t="s">
        <v>2304</v>
      </c>
      <c r="C36392" t="str">
        <f t="shared" si="1138"/>
        <v>2017-Corinthians/SP-28-5-3</v>
      </c>
      <c r="D36392" s="4">
        <v>9</v>
      </c>
      <c r="E36392">
        <v>46</v>
      </c>
      <c r="F36392" t="str">
        <f t="shared" si="1139"/>
        <v>28-5-3</v>
      </c>
    </row>
    <row r="36393" spans="1:6" x14ac:dyDescent="0.3">
      <c r="A36393">
        <v>2017</v>
      </c>
      <c r="B36393" t="s">
        <v>3721</v>
      </c>
      <c r="C36393" t="str">
        <f t="shared" si="1138"/>
        <v>2017-Coritiba/PR-28-5-3</v>
      </c>
      <c r="D36393" s="4">
        <v>7</v>
      </c>
      <c r="E36393">
        <v>35</v>
      </c>
      <c r="F36393" t="str">
        <f t="shared" si="1139"/>
        <v>28-5-3</v>
      </c>
    </row>
    <row r="36394" spans="1:6" x14ac:dyDescent="0.3">
      <c r="A36394">
        <v>2017</v>
      </c>
      <c r="B36394" t="s">
        <v>2305</v>
      </c>
      <c r="C36394" t="str">
        <f t="shared" si="1138"/>
        <v>2017-Cruzeiro/MG-28-5-3</v>
      </c>
      <c r="D36394" s="4">
        <v>8</v>
      </c>
      <c r="E36394">
        <v>27</v>
      </c>
      <c r="F36394" t="str">
        <f t="shared" si="1139"/>
        <v>28-5-3</v>
      </c>
    </row>
    <row r="36395" spans="1:6" x14ac:dyDescent="0.3">
      <c r="A36395">
        <v>2017</v>
      </c>
      <c r="B36395" t="s">
        <v>2307</v>
      </c>
      <c r="C36395" t="str">
        <f t="shared" si="1138"/>
        <v>2017-Flamengo/RJ-28-5-3</v>
      </c>
      <c r="D36395" s="4">
        <v>6</v>
      </c>
      <c r="E36395">
        <v>25</v>
      </c>
      <c r="F36395" t="str">
        <f t="shared" si="1139"/>
        <v>28-5-3</v>
      </c>
    </row>
    <row r="36396" spans="1:6" x14ac:dyDescent="0.3">
      <c r="A36396">
        <v>2017</v>
      </c>
      <c r="B36396" t="s">
        <v>2308</v>
      </c>
      <c r="C36396" t="str">
        <f t="shared" si="1138"/>
        <v>2017-Fluminense/RJ-28-5-3</v>
      </c>
      <c r="D36396" s="4">
        <v>8</v>
      </c>
      <c r="E36396">
        <v>34</v>
      </c>
      <c r="F36396" t="str">
        <f t="shared" si="1139"/>
        <v>28-5-3</v>
      </c>
    </row>
    <row r="36397" spans="1:6" x14ac:dyDescent="0.3">
      <c r="A36397">
        <v>2017</v>
      </c>
      <c r="B36397" t="s">
        <v>2311</v>
      </c>
      <c r="C36397" t="str">
        <f t="shared" si="1138"/>
        <v>2017-Gremio/RS-28-5-3</v>
      </c>
      <c r="D36397" s="4">
        <v>10</v>
      </c>
      <c r="E36397">
        <v>37</v>
      </c>
      <c r="F36397" t="str">
        <f t="shared" si="1139"/>
        <v>28-5-3</v>
      </c>
    </row>
    <row r="36398" spans="1:6" x14ac:dyDescent="0.3">
      <c r="A36398">
        <v>2017</v>
      </c>
      <c r="B36398" t="s">
        <v>2313</v>
      </c>
      <c r="C36398" t="str">
        <f t="shared" si="1138"/>
        <v>2017-Palmeiras/SP-28-5-3</v>
      </c>
      <c r="D36398" s="4">
        <v>7</v>
      </c>
      <c r="E36398">
        <v>33</v>
      </c>
      <c r="F36398" t="str">
        <f t="shared" si="1139"/>
        <v>28-5-3</v>
      </c>
    </row>
    <row r="36399" spans="1:6" x14ac:dyDescent="0.3">
      <c r="A36399">
        <v>2017</v>
      </c>
      <c r="B36399" t="s">
        <v>2315</v>
      </c>
      <c r="C36399" t="str">
        <f t="shared" si="1138"/>
        <v>2017-Ponte Preta/SP-28-5-3</v>
      </c>
      <c r="D36399" s="4">
        <v>6</v>
      </c>
      <c r="E36399">
        <v>24</v>
      </c>
      <c r="F36399" t="str">
        <f t="shared" si="1139"/>
        <v>28-5-3</v>
      </c>
    </row>
    <row r="36400" spans="1:6" x14ac:dyDescent="0.3">
      <c r="A36400">
        <v>2017</v>
      </c>
      <c r="B36400" t="s">
        <v>2317</v>
      </c>
      <c r="C36400" t="str">
        <f t="shared" si="1138"/>
        <v>2017-Santos/SP-28-5-3</v>
      </c>
      <c r="D36400" s="4">
        <v>7</v>
      </c>
      <c r="E36400">
        <v>41</v>
      </c>
      <c r="F36400" t="str">
        <f t="shared" si="1139"/>
        <v>28-5-3</v>
      </c>
    </row>
    <row r="36401" spans="1:6" x14ac:dyDescent="0.3">
      <c r="A36401">
        <v>2017</v>
      </c>
      <c r="B36401" t="s">
        <v>2318</v>
      </c>
      <c r="C36401" t="str">
        <f t="shared" si="1138"/>
        <v>2017-Sao Paulo/SP-28-5-3</v>
      </c>
      <c r="D36401" s="4">
        <v>4</v>
      </c>
      <c r="E36401">
        <v>29</v>
      </c>
      <c r="F36401" t="str">
        <f t="shared" si="1139"/>
        <v>28-5-3</v>
      </c>
    </row>
    <row r="36402" spans="1:6" x14ac:dyDescent="0.3">
      <c r="A36402">
        <v>2017</v>
      </c>
      <c r="B36402" t="s">
        <v>3243</v>
      </c>
      <c r="C36402" t="str">
        <f t="shared" si="1138"/>
        <v>2017-Sport/PE-28-5-3</v>
      </c>
      <c r="D36402" s="4">
        <v>2</v>
      </c>
      <c r="E36402">
        <v>28</v>
      </c>
      <c r="F36402" t="str">
        <f t="shared" si="1139"/>
        <v>28-5-3</v>
      </c>
    </row>
    <row r="36403" spans="1:6" x14ac:dyDescent="0.3">
      <c r="A36403">
        <v>2017</v>
      </c>
      <c r="B36403" t="s">
        <v>2319</v>
      </c>
      <c r="C36403" t="str">
        <f t="shared" si="1138"/>
        <v>2017-Vasco/RJ-28-5-3</v>
      </c>
      <c r="D36403" s="4">
        <v>5</v>
      </c>
      <c r="E36403">
        <v>18</v>
      </c>
      <c r="F36403" t="str">
        <f t="shared" si="1139"/>
        <v>28-5-3</v>
      </c>
    </row>
    <row r="36404" spans="1:6" x14ac:dyDescent="0.3">
      <c r="A36404">
        <v>2017</v>
      </c>
      <c r="B36404" t="s">
        <v>3723</v>
      </c>
      <c r="C36404" t="str">
        <f t="shared" si="1138"/>
        <v>2017-Vitoria/BA-28-5-3</v>
      </c>
      <c r="D36404" s="4">
        <v>12</v>
      </c>
      <c r="E36404">
        <v>24</v>
      </c>
      <c r="F36404" t="str">
        <f t="shared" si="1139"/>
        <v>28-5-3</v>
      </c>
    </row>
    <row r="36405" spans="1:6" x14ac:dyDescent="0.3">
      <c r="A36405">
        <v>2017</v>
      </c>
      <c r="B36405" t="s">
        <v>4726</v>
      </c>
      <c r="C36405" t="str">
        <f t="shared" si="1138"/>
        <v>2017-Atletico/GO-28-5-4</v>
      </c>
      <c r="D36405" s="4">
        <v>6</v>
      </c>
      <c r="E36405">
        <v>15</v>
      </c>
      <c r="F36405" t="str">
        <f t="shared" si="1139"/>
        <v>28-5-4</v>
      </c>
    </row>
    <row r="36406" spans="1:6" x14ac:dyDescent="0.3">
      <c r="A36406">
        <v>2017</v>
      </c>
      <c r="B36406" t="s">
        <v>3244</v>
      </c>
      <c r="C36406" t="str">
        <f t="shared" si="1138"/>
        <v>2017-Atletico/MG-28-5-4</v>
      </c>
      <c r="D36406" s="4">
        <v>6</v>
      </c>
      <c r="E36406">
        <v>31</v>
      </c>
      <c r="F36406" t="str">
        <f t="shared" si="1139"/>
        <v>28-5-4</v>
      </c>
    </row>
    <row r="36407" spans="1:6" x14ac:dyDescent="0.3">
      <c r="A36407">
        <v>2017</v>
      </c>
      <c r="B36407" t="s">
        <v>2320</v>
      </c>
      <c r="C36407" t="str">
        <f t="shared" si="1138"/>
        <v>2017-Atletico/PR-28-5-4</v>
      </c>
      <c r="D36407" s="4">
        <v>13</v>
      </c>
      <c r="E36407">
        <v>30</v>
      </c>
      <c r="F36407" t="str">
        <f t="shared" si="1139"/>
        <v>28-5-4</v>
      </c>
    </row>
    <row r="36408" spans="1:6" x14ac:dyDescent="0.3">
      <c r="A36408">
        <v>2017</v>
      </c>
      <c r="B36408" t="s">
        <v>4139</v>
      </c>
      <c r="C36408" t="str">
        <f t="shared" si="1138"/>
        <v>2017-Avai/SC-28-5-4</v>
      </c>
      <c r="D36408" s="4">
        <v>5</v>
      </c>
      <c r="E36408">
        <v>17</v>
      </c>
      <c r="F36408" t="str">
        <f t="shared" si="1139"/>
        <v>28-5-4</v>
      </c>
    </row>
    <row r="36409" spans="1:6" x14ac:dyDescent="0.3">
      <c r="A36409">
        <v>2017</v>
      </c>
      <c r="B36409" t="s">
        <v>5093</v>
      </c>
      <c r="C36409" t="str">
        <f t="shared" si="1138"/>
        <v>2017-Bahia/BA-28-5-4</v>
      </c>
      <c r="D36409" s="4">
        <v>7</v>
      </c>
      <c r="E36409">
        <v>32</v>
      </c>
      <c r="F36409" t="str">
        <f t="shared" si="1139"/>
        <v>28-5-4</v>
      </c>
    </row>
    <row r="36410" spans="1:6" x14ac:dyDescent="0.3">
      <c r="A36410">
        <v>2017</v>
      </c>
      <c r="B36410" t="s">
        <v>2321</v>
      </c>
      <c r="C36410" t="str">
        <f t="shared" si="1138"/>
        <v>2017-Botafogo/RJ-28-5-4</v>
      </c>
      <c r="D36410" s="4">
        <v>4</v>
      </c>
      <c r="E36410">
        <v>28</v>
      </c>
      <c r="F36410" t="str">
        <f t="shared" si="1139"/>
        <v>28-5-4</v>
      </c>
    </row>
    <row r="36411" spans="1:6" x14ac:dyDescent="0.3">
      <c r="A36411">
        <v>2017</v>
      </c>
      <c r="B36411" t="s">
        <v>5429</v>
      </c>
      <c r="C36411" t="str">
        <f t="shared" si="1138"/>
        <v>2017-Chapecoense/SC-28-5-4</v>
      </c>
      <c r="D36411" s="4">
        <v>7</v>
      </c>
      <c r="E36411">
        <v>30</v>
      </c>
      <c r="F36411" t="str">
        <f t="shared" si="1139"/>
        <v>28-5-4</v>
      </c>
    </row>
    <row r="36412" spans="1:6" x14ac:dyDescent="0.3">
      <c r="A36412">
        <v>2017</v>
      </c>
      <c r="B36412" t="s">
        <v>2322</v>
      </c>
      <c r="C36412" t="str">
        <f t="shared" si="1138"/>
        <v>2017-Corinthians/SP-28-5-4</v>
      </c>
      <c r="D36412" s="4">
        <v>10</v>
      </c>
      <c r="E36412">
        <v>49</v>
      </c>
      <c r="F36412" t="str">
        <f t="shared" si="1139"/>
        <v>28-5-4</v>
      </c>
    </row>
    <row r="36413" spans="1:6" x14ac:dyDescent="0.3">
      <c r="A36413">
        <v>2017</v>
      </c>
      <c r="B36413" t="s">
        <v>3724</v>
      </c>
      <c r="C36413" t="str">
        <f t="shared" si="1138"/>
        <v>2017-Coritiba/PR-28-5-4</v>
      </c>
      <c r="D36413" s="4">
        <v>7</v>
      </c>
      <c r="E36413">
        <v>35</v>
      </c>
      <c r="F36413" t="str">
        <f t="shared" si="1139"/>
        <v>28-5-4</v>
      </c>
    </row>
    <row r="36414" spans="1:6" x14ac:dyDescent="0.3">
      <c r="A36414">
        <v>2017</v>
      </c>
      <c r="B36414" t="s">
        <v>2323</v>
      </c>
      <c r="C36414" t="str">
        <f t="shared" si="1138"/>
        <v>2017-Cruzeiro/MG-28-5-4</v>
      </c>
      <c r="D36414" s="4">
        <v>8</v>
      </c>
      <c r="E36414">
        <v>19</v>
      </c>
      <c r="F36414" t="str">
        <f t="shared" si="1139"/>
        <v>28-5-4</v>
      </c>
    </row>
    <row r="36415" spans="1:6" x14ac:dyDescent="0.3">
      <c r="A36415">
        <v>2017</v>
      </c>
      <c r="B36415" t="s">
        <v>2325</v>
      </c>
      <c r="C36415" t="str">
        <f t="shared" si="1138"/>
        <v>2017-Flamengo/RJ-28-5-4</v>
      </c>
      <c r="D36415" s="4">
        <v>4</v>
      </c>
      <c r="E36415">
        <v>31</v>
      </c>
      <c r="F36415" t="str">
        <f t="shared" si="1139"/>
        <v>28-5-4</v>
      </c>
    </row>
    <row r="36416" spans="1:6" x14ac:dyDescent="0.3">
      <c r="A36416">
        <v>2017</v>
      </c>
      <c r="B36416" t="s">
        <v>2326</v>
      </c>
      <c r="C36416" t="str">
        <f t="shared" si="1138"/>
        <v>2017-Fluminense/RJ-28-5-4</v>
      </c>
      <c r="D36416" s="4">
        <v>9</v>
      </c>
      <c r="E36416">
        <v>37</v>
      </c>
      <c r="F36416" t="str">
        <f t="shared" si="1139"/>
        <v>28-5-4</v>
      </c>
    </row>
    <row r="36417" spans="1:6" x14ac:dyDescent="0.3">
      <c r="A36417">
        <v>2017</v>
      </c>
      <c r="B36417" t="s">
        <v>2329</v>
      </c>
      <c r="C36417" t="str">
        <f t="shared" si="1138"/>
        <v>2017-Gremio/RS-28-5-4</v>
      </c>
      <c r="D36417" s="4">
        <v>8</v>
      </c>
      <c r="E36417">
        <v>37</v>
      </c>
      <c r="F36417" t="str">
        <f t="shared" si="1139"/>
        <v>28-5-4</v>
      </c>
    </row>
    <row r="36418" spans="1:6" x14ac:dyDescent="0.3">
      <c r="A36418">
        <v>2017</v>
      </c>
      <c r="B36418" t="s">
        <v>2331</v>
      </c>
      <c r="C36418" t="str">
        <f t="shared" si="1138"/>
        <v>2017-Palmeiras/SP-28-5-4</v>
      </c>
      <c r="D36418" s="4">
        <v>7</v>
      </c>
      <c r="E36418">
        <v>23</v>
      </c>
      <c r="F36418" t="str">
        <f t="shared" si="1139"/>
        <v>28-5-4</v>
      </c>
    </row>
    <row r="36419" spans="1:6" x14ac:dyDescent="0.3">
      <c r="A36419">
        <v>2017</v>
      </c>
      <c r="B36419" t="s">
        <v>2333</v>
      </c>
      <c r="C36419" t="str">
        <f t="shared" ref="C36419:C36482" si="1140">A36419&amp;"-"&amp;B36419</f>
        <v>2017-Ponte Preta/SP-28-5-4</v>
      </c>
      <c r="D36419" s="4">
        <v>6</v>
      </c>
      <c r="E36419">
        <v>24</v>
      </c>
      <c r="F36419" t="str">
        <f t="shared" ref="F36419:F36482" si="1141">RIGHT(B36419,LEN(C36419)-FIND("-",C36419,6))</f>
        <v>28-5-4</v>
      </c>
    </row>
    <row r="36420" spans="1:6" x14ac:dyDescent="0.3">
      <c r="A36420">
        <v>2017</v>
      </c>
      <c r="B36420" t="s">
        <v>2335</v>
      </c>
      <c r="C36420" t="str">
        <f t="shared" si="1140"/>
        <v>2017-Santos/SP-28-5-4</v>
      </c>
      <c r="D36420" s="4">
        <v>7</v>
      </c>
      <c r="E36420">
        <v>43</v>
      </c>
      <c r="F36420" t="str">
        <f t="shared" si="1141"/>
        <v>28-5-4</v>
      </c>
    </row>
    <row r="36421" spans="1:6" x14ac:dyDescent="0.3">
      <c r="A36421">
        <v>2017</v>
      </c>
      <c r="B36421" t="s">
        <v>2336</v>
      </c>
      <c r="C36421" t="str">
        <f t="shared" si="1140"/>
        <v>2017-Sao Paulo/SP-28-5-4</v>
      </c>
      <c r="D36421" s="4">
        <v>7</v>
      </c>
      <c r="E36421">
        <v>23</v>
      </c>
      <c r="F36421" t="str">
        <f t="shared" si="1141"/>
        <v>28-5-4</v>
      </c>
    </row>
    <row r="36422" spans="1:6" x14ac:dyDescent="0.3">
      <c r="A36422">
        <v>2017</v>
      </c>
      <c r="B36422" t="s">
        <v>3246</v>
      </c>
      <c r="C36422" t="str">
        <f t="shared" si="1140"/>
        <v>2017-Sport/PE-28-5-4</v>
      </c>
      <c r="D36422" s="4">
        <v>5</v>
      </c>
      <c r="E36422">
        <v>29</v>
      </c>
      <c r="F36422" t="str">
        <f t="shared" si="1141"/>
        <v>28-5-4</v>
      </c>
    </row>
    <row r="36423" spans="1:6" x14ac:dyDescent="0.3">
      <c r="A36423">
        <v>2017</v>
      </c>
      <c r="B36423" t="s">
        <v>2337</v>
      </c>
      <c r="C36423" t="str">
        <f t="shared" si="1140"/>
        <v>2017-Vasco/RJ-28-5-4</v>
      </c>
      <c r="D36423" s="4">
        <v>2</v>
      </c>
      <c r="E36423">
        <v>24</v>
      </c>
      <c r="F36423" t="str">
        <f t="shared" si="1141"/>
        <v>28-5-4</v>
      </c>
    </row>
    <row r="36424" spans="1:6" x14ac:dyDescent="0.3">
      <c r="A36424">
        <v>2017</v>
      </c>
      <c r="B36424" t="s">
        <v>3726</v>
      </c>
      <c r="C36424" t="str">
        <f t="shared" si="1140"/>
        <v>2017-Vitoria/BA-28-5-4</v>
      </c>
      <c r="D36424" s="4">
        <v>10</v>
      </c>
      <c r="E36424">
        <v>19</v>
      </c>
      <c r="F36424" t="str">
        <f t="shared" si="1141"/>
        <v>28-5-4</v>
      </c>
    </row>
    <row r="36425" spans="1:6" x14ac:dyDescent="0.3">
      <c r="A36425">
        <v>2017</v>
      </c>
      <c r="B36425" t="s">
        <v>4730</v>
      </c>
      <c r="C36425" t="str">
        <f t="shared" si="1140"/>
        <v>2017-Atletico/GO-29-2-0</v>
      </c>
      <c r="D36425" s="4">
        <v>2.125</v>
      </c>
      <c r="E36425">
        <v>8</v>
      </c>
      <c r="F36425" t="str">
        <f t="shared" si="1141"/>
        <v>29-2-0</v>
      </c>
    </row>
    <row r="36426" spans="1:6" x14ac:dyDescent="0.3">
      <c r="A36426">
        <v>2017</v>
      </c>
      <c r="B36426" t="s">
        <v>3248</v>
      </c>
      <c r="C36426" t="str">
        <f t="shared" si="1140"/>
        <v>2017-Atletico/MG-29-2-0</v>
      </c>
      <c r="D36426" s="4">
        <v>2.6666639999999999</v>
      </c>
      <c r="E36426">
        <v>10</v>
      </c>
      <c r="F36426" t="str">
        <f t="shared" si="1141"/>
        <v>29-2-0</v>
      </c>
    </row>
    <row r="36427" spans="1:6" x14ac:dyDescent="0.3">
      <c r="A36427">
        <v>2017</v>
      </c>
      <c r="B36427" t="s">
        <v>2338</v>
      </c>
      <c r="C36427" t="str">
        <f t="shared" si="1140"/>
        <v>2017-Atletico/PR-29-2-0</v>
      </c>
      <c r="D36427" s="4">
        <v>3.142865</v>
      </c>
      <c r="E36427">
        <v>11</v>
      </c>
      <c r="F36427" t="str">
        <f t="shared" si="1141"/>
        <v>29-2-0</v>
      </c>
    </row>
    <row r="36428" spans="1:6" x14ac:dyDescent="0.3">
      <c r="A36428">
        <v>2017</v>
      </c>
      <c r="B36428" t="s">
        <v>4142</v>
      </c>
      <c r="C36428" t="str">
        <f t="shared" si="1140"/>
        <v>2017-Avai/SC-29-2-0</v>
      </c>
      <c r="D36428" s="4">
        <v>1.9375</v>
      </c>
      <c r="E36428">
        <v>8</v>
      </c>
      <c r="F36428" t="str">
        <f t="shared" si="1141"/>
        <v>29-2-0</v>
      </c>
    </row>
    <row r="36429" spans="1:6" x14ac:dyDescent="0.3">
      <c r="A36429">
        <v>2017</v>
      </c>
      <c r="B36429" t="s">
        <v>5095</v>
      </c>
      <c r="C36429" t="str">
        <f t="shared" si="1140"/>
        <v>2017-Bahia/BA-29-2-0</v>
      </c>
      <c r="D36429" s="4">
        <v>2.3333379999999999</v>
      </c>
      <c r="E36429">
        <v>10</v>
      </c>
      <c r="F36429" t="str">
        <f t="shared" si="1141"/>
        <v>29-2-0</v>
      </c>
    </row>
    <row r="36430" spans="1:6" x14ac:dyDescent="0.3">
      <c r="A36430">
        <v>2017</v>
      </c>
      <c r="B36430" t="s">
        <v>2339</v>
      </c>
      <c r="C36430" t="str">
        <f t="shared" si="1140"/>
        <v>2017-Botafogo/RJ-29-2-0</v>
      </c>
      <c r="D36430" s="4">
        <v>2.6666720000000002</v>
      </c>
      <c r="E36430">
        <v>16</v>
      </c>
      <c r="F36430" t="str">
        <f t="shared" si="1141"/>
        <v>29-2-0</v>
      </c>
    </row>
    <row r="36431" spans="1:6" x14ac:dyDescent="0.3">
      <c r="A36431">
        <v>2017</v>
      </c>
      <c r="B36431" t="s">
        <v>5430</v>
      </c>
      <c r="C36431" t="str">
        <f t="shared" si="1140"/>
        <v>2017-Chapecoense/SC-29-2-0</v>
      </c>
      <c r="D36431" s="4">
        <v>2.2000000000000002</v>
      </c>
      <c r="E36431">
        <v>16</v>
      </c>
      <c r="F36431" t="str">
        <f t="shared" si="1141"/>
        <v>29-2-0</v>
      </c>
    </row>
    <row r="36432" spans="1:6" x14ac:dyDescent="0.3">
      <c r="A36432">
        <v>2017</v>
      </c>
      <c r="B36432" t="s">
        <v>2340</v>
      </c>
      <c r="C36432" t="str">
        <f t="shared" si="1140"/>
        <v>2017-Corinthians/SP-29-2-0</v>
      </c>
      <c r="D36432" s="4">
        <v>2.5000049999999998</v>
      </c>
      <c r="E36432">
        <v>15</v>
      </c>
      <c r="F36432" t="str">
        <f t="shared" si="1141"/>
        <v>29-2-0</v>
      </c>
    </row>
    <row r="36433" spans="1:6" x14ac:dyDescent="0.3">
      <c r="A36433">
        <v>2017</v>
      </c>
      <c r="B36433" t="s">
        <v>3727</v>
      </c>
      <c r="C36433" t="str">
        <f t="shared" si="1140"/>
        <v>2017-Coritiba/PR-29-2-0</v>
      </c>
      <c r="D36433" s="4">
        <v>2.5483880000000001</v>
      </c>
      <c r="E36433">
        <v>16</v>
      </c>
      <c r="F36433" t="str">
        <f t="shared" si="1141"/>
        <v>29-2-0</v>
      </c>
    </row>
    <row r="36434" spans="1:6" x14ac:dyDescent="0.3">
      <c r="A36434">
        <v>2017</v>
      </c>
      <c r="B36434" t="s">
        <v>2341</v>
      </c>
      <c r="C36434" t="str">
        <f t="shared" si="1140"/>
        <v>2017-Cruzeiro/MG-29-2-0</v>
      </c>
      <c r="D36434" s="4">
        <v>4</v>
      </c>
      <c r="E36434">
        <v>14</v>
      </c>
      <c r="F36434" t="str">
        <f t="shared" si="1141"/>
        <v>29-2-0</v>
      </c>
    </row>
    <row r="36435" spans="1:6" x14ac:dyDescent="0.3">
      <c r="A36435">
        <v>2017</v>
      </c>
      <c r="B36435" t="s">
        <v>2343</v>
      </c>
      <c r="C36435" t="str">
        <f t="shared" si="1140"/>
        <v>2017-Flamengo/RJ-29-2-0</v>
      </c>
      <c r="D36435" s="4">
        <v>2.6666720000000002</v>
      </c>
      <c r="E36435">
        <v>16</v>
      </c>
      <c r="F36435" t="str">
        <f t="shared" si="1141"/>
        <v>29-2-0</v>
      </c>
    </row>
    <row r="36436" spans="1:6" x14ac:dyDescent="0.3">
      <c r="A36436">
        <v>2017</v>
      </c>
      <c r="B36436" t="s">
        <v>2344</v>
      </c>
      <c r="C36436" t="str">
        <f t="shared" si="1140"/>
        <v>2017-Fluminense/RJ-29-2-0</v>
      </c>
      <c r="D36436" s="4">
        <v>2.166668</v>
      </c>
      <c r="E36436">
        <v>16</v>
      </c>
      <c r="F36436" t="str">
        <f t="shared" si="1141"/>
        <v>29-2-0</v>
      </c>
    </row>
    <row r="36437" spans="1:6" x14ac:dyDescent="0.3">
      <c r="A36437">
        <v>2017</v>
      </c>
      <c r="B36437" t="s">
        <v>2347</v>
      </c>
      <c r="C36437" t="str">
        <f t="shared" si="1140"/>
        <v>2017-Gremio/RS-29-2-0</v>
      </c>
      <c r="D36437" s="4">
        <v>3.000003</v>
      </c>
      <c r="E36437">
        <v>13</v>
      </c>
      <c r="F36437" t="str">
        <f t="shared" si="1141"/>
        <v>29-2-0</v>
      </c>
    </row>
    <row r="36438" spans="1:6" x14ac:dyDescent="0.3">
      <c r="A36438">
        <v>2017</v>
      </c>
      <c r="B36438" t="s">
        <v>2350</v>
      </c>
      <c r="C36438" t="str">
        <f t="shared" si="1140"/>
        <v>2017-Palmeiras/SP-29-2-0</v>
      </c>
      <c r="D36438" s="4">
        <v>3.6153849999999998</v>
      </c>
      <c r="E36438">
        <v>14</v>
      </c>
      <c r="F36438" t="str">
        <f t="shared" si="1141"/>
        <v>29-2-0</v>
      </c>
    </row>
    <row r="36439" spans="1:6" x14ac:dyDescent="0.3">
      <c r="A36439">
        <v>2017</v>
      </c>
      <c r="B36439" t="s">
        <v>2352</v>
      </c>
      <c r="C36439" t="str">
        <f t="shared" si="1140"/>
        <v>2017-Ponte Preta/SP-29-2-0</v>
      </c>
      <c r="D36439" s="4">
        <v>2.59091</v>
      </c>
      <c r="E36439">
        <v>16</v>
      </c>
      <c r="F36439" t="str">
        <f t="shared" si="1141"/>
        <v>29-2-0</v>
      </c>
    </row>
    <row r="36440" spans="1:6" x14ac:dyDescent="0.3">
      <c r="A36440">
        <v>2017</v>
      </c>
      <c r="B36440" t="s">
        <v>2354</v>
      </c>
      <c r="C36440" t="str">
        <f t="shared" si="1140"/>
        <v>2017-Santos/SP-29-2-0</v>
      </c>
      <c r="D36440" s="4">
        <v>2.8333390000000001</v>
      </c>
      <c r="E36440">
        <v>15</v>
      </c>
      <c r="F36440" t="str">
        <f t="shared" si="1141"/>
        <v>29-2-0</v>
      </c>
    </row>
    <row r="36441" spans="1:6" x14ac:dyDescent="0.3">
      <c r="A36441">
        <v>2017</v>
      </c>
      <c r="B36441" t="s">
        <v>2356</v>
      </c>
      <c r="C36441" t="str">
        <f t="shared" si="1140"/>
        <v>2017-Sao Paulo/SP-29-2-0</v>
      </c>
      <c r="D36441" s="4">
        <v>2</v>
      </c>
      <c r="E36441">
        <v>8</v>
      </c>
      <c r="F36441" t="str">
        <f t="shared" si="1141"/>
        <v>29-2-0</v>
      </c>
    </row>
    <row r="36442" spans="1:6" x14ac:dyDescent="0.3">
      <c r="A36442">
        <v>2017</v>
      </c>
      <c r="B36442" t="s">
        <v>3250</v>
      </c>
      <c r="C36442" t="str">
        <f t="shared" si="1140"/>
        <v>2017-Sport/PE-29-2-0</v>
      </c>
      <c r="D36442" s="4">
        <v>3.25</v>
      </c>
      <c r="E36442">
        <v>14</v>
      </c>
      <c r="F36442" t="str">
        <f t="shared" si="1141"/>
        <v>29-2-0</v>
      </c>
    </row>
    <row r="36443" spans="1:6" x14ac:dyDescent="0.3">
      <c r="A36443">
        <v>2017</v>
      </c>
      <c r="B36443" t="s">
        <v>2357</v>
      </c>
      <c r="C36443" t="str">
        <f t="shared" si="1140"/>
        <v>2017-Vasco/RJ-29-2-0</v>
      </c>
      <c r="D36443" s="4">
        <v>2.8571439999999999</v>
      </c>
      <c r="E36443">
        <v>16</v>
      </c>
      <c r="F36443" t="str">
        <f t="shared" si="1141"/>
        <v>29-2-0</v>
      </c>
    </row>
    <row r="36444" spans="1:6" x14ac:dyDescent="0.3">
      <c r="A36444">
        <v>2017</v>
      </c>
      <c r="B36444" t="s">
        <v>3730</v>
      </c>
      <c r="C36444" t="str">
        <f t="shared" si="1140"/>
        <v>2017-Vitoria/BA-29-2-0</v>
      </c>
      <c r="D36444" s="4">
        <v>2.8</v>
      </c>
      <c r="E36444">
        <v>14</v>
      </c>
      <c r="F36444" t="str">
        <f t="shared" si="1141"/>
        <v>29-2-0</v>
      </c>
    </row>
    <row r="36445" spans="1:6" x14ac:dyDescent="0.3">
      <c r="A36445">
        <v>2017</v>
      </c>
      <c r="B36445" t="s">
        <v>4734</v>
      </c>
      <c r="C36445" t="str">
        <f t="shared" si="1140"/>
        <v>2017-Atletico/GO-29-2-1</v>
      </c>
      <c r="D36445" s="4">
        <v>2.35</v>
      </c>
      <c r="E36445">
        <v>8</v>
      </c>
      <c r="F36445" t="str">
        <f t="shared" si="1141"/>
        <v>29-2-1</v>
      </c>
    </row>
    <row r="36446" spans="1:6" x14ac:dyDescent="0.3">
      <c r="A36446">
        <v>2017</v>
      </c>
      <c r="B36446" t="s">
        <v>3252</v>
      </c>
      <c r="C36446" t="str">
        <f t="shared" si="1140"/>
        <v>2017-Atletico/MG-29-2-1</v>
      </c>
      <c r="D36446" s="4">
        <v>3.3333339999999998</v>
      </c>
      <c r="E36446">
        <v>14</v>
      </c>
      <c r="F36446" t="str">
        <f t="shared" si="1141"/>
        <v>29-2-1</v>
      </c>
    </row>
    <row r="36447" spans="1:6" x14ac:dyDescent="0.3">
      <c r="A36447">
        <v>2017</v>
      </c>
      <c r="B36447" t="s">
        <v>2358</v>
      </c>
      <c r="C36447" t="str">
        <f t="shared" si="1140"/>
        <v>2017-Atletico/PR-29-2-1</v>
      </c>
      <c r="D36447" s="4">
        <v>3.2</v>
      </c>
      <c r="E36447">
        <v>16</v>
      </c>
      <c r="F36447" t="str">
        <f t="shared" si="1141"/>
        <v>29-2-1</v>
      </c>
    </row>
    <row r="36448" spans="1:6" x14ac:dyDescent="0.3">
      <c r="A36448">
        <v>2017</v>
      </c>
      <c r="B36448" t="s">
        <v>4145</v>
      </c>
      <c r="C36448" t="str">
        <f t="shared" si="1140"/>
        <v>2017-Avai/SC-29-2-1</v>
      </c>
      <c r="D36448" s="4">
        <v>2.623929</v>
      </c>
      <c r="E36448">
        <v>16</v>
      </c>
      <c r="F36448" t="str">
        <f t="shared" si="1141"/>
        <v>29-2-1</v>
      </c>
    </row>
    <row r="36449" spans="1:6" x14ac:dyDescent="0.3">
      <c r="A36449">
        <v>2017</v>
      </c>
      <c r="B36449" t="s">
        <v>5097</v>
      </c>
      <c r="C36449" t="str">
        <f t="shared" si="1140"/>
        <v>2017-Bahia/BA-29-2-1</v>
      </c>
      <c r="D36449" s="4">
        <v>2</v>
      </c>
      <c r="E36449">
        <v>16</v>
      </c>
      <c r="F36449" t="str">
        <f t="shared" si="1141"/>
        <v>29-2-1</v>
      </c>
    </row>
    <row r="36450" spans="1:6" x14ac:dyDescent="0.3">
      <c r="A36450">
        <v>2017</v>
      </c>
      <c r="B36450" t="s">
        <v>2359</v>
      </c>
      <c r="C36450" t="str">
        <f t="shared" si="1140"/>
        <v>2017-Botafogo/RJ-29-2-1</v>
      </c>
      <c r="D36450" s="4">
        <v>2.6666720000000002</v>
      </c>
      <c r="E36450">
        <v>16</v>
      </c>
      <c r="F36450" t="str">
        <f t="shared" si="1141"/>
        <v>29-2-1</v>
      </c>
    </row>
    <row r="36451" spans="1:6" x14ac:dyDescent="0.3">
      <c r="A36451">
        <v>2017</v>
      </c>
      <c r="B36451" t="s">
        <v>5431</v>
      </c>
      <c r="C36451" t="str">
        <f t="shared" si="1140"/>
        <v>2017-Chapecoense/SC-29-2-1</v>
      </c>
      <c r="D36451" s="4">
        <v>1.9333389999999999</v>
      </c>
      <c r="E36451">
        <v>14</v>
      </c>
      <c r="F36451" t="str">
        <f t="shared" si="1141"/>
        <v>29-2-1</v>
      </c>
    </row>
    <row r="36452" spans="1:6" x14ac:dyDescent="0.3">
      <c r="A36452">
        <v>2017</v>
      </c>
      <c r="B36452" t="s">
        <v>2360</v>
      </c>
      <c r="C36452" t="str">
        <f t="shared" si="1140"/>
        <v>2017-Corinthians/SP-29-2-1</v>
      </c>
      <c r="D36452" s="4">
        <v>3</v>
      </c>
      <c r="E36452">
        <v>15</v>
      </c>
      <c r="F36452" t="str">
        <f t="shared" si="1141"/>
        <v>29-2-1</v>
      </c>
    </row>
    <row r="36453" spans="1:6" x14ac:dyDescent="0.3">
      <c r="A36453">
        <v>2017</v>
      </c>
      <c r="B36453" t="s">
        <v>3731</v>
      </c>
      <c r="C36453" t="str">
        <f t="shared" si="1140"/>
        <v>2017-Coritiba/PR-29-2-1</v>
      </c>
      <c r="D36453" s="4">
        <v>2.4</v>
      </c>
      <c r="E36453">
        <v>12</v>
      </c>
      <c r="F36453" t="str">
        <f t="shared" si="1141"/>
        <v>29-2-1</v>
      </c>
    </row>
    <row r="36454" spans="1:6" x14ac:dyDescent="0.3">
      <c r="A36454">
        <v>2017</v>
      </c>
      <c r="B36454" t="s">
        <v>2361</v>
      </c>
      <c r="C36454" t="str">
        <f t="shared" si="1140"/>
        <v>2017-Cruzeiro/MG-29-2-1</v>
      </c>
      <c r="D36454" s="4">
        <v>2.6666720000000002</v>
      </c>
      <c r="E36454">
        <v>16</v>
      </c>
      <c r="F36454" t="str">
        <f t="shared" si="1141"/>
        <v>29-2-1</v>
      </c>
    </row>
    <row r="36455" spans="1:6" x14ac:dyDescent="0.3">
      <c r="A36455">
        <v>2017</v>
      </c>
      <c r="B36455" t="s">
        <v>2363</v>
      </c>
      <c r="C36455" t="str">
        <f t="shared" si="1140"/>
        <v>2017-Flamengo/RJ-29-2-1</v>
      </c>
      <c r="D36455" s="4">
        <v>2.428569</v>
      </c>
      <c r="E36455">
        <v>16</v>
      </c>
      <c r="F36455" t="str">
        <f t="shared" si="1141"/>
        <v>29-2-1</v>
      </c>
    </row>
    <row r="36456" spans="1:6" x14ac:dyDescent="0.3">
      <c r="A36456">
        <v>2017</v>
      </c>
      <c r="B36456" t="s">
        <v>2364</v>
      </c>
      <c r="C36456" t="str">
        <f t="shared" si="1140"/>
        <v>2017-Fluminense/RJ-29-2-1</v>
      </c>
      <c r="D36456" s="4">
        <v>1.6086940000000001</v>
      </c>
      <c r="E36456">
        <v>16</v>
      </c>
      <c r="F36456" t="str">
        <f t="shared" si="1141"/>
        <v>29-2-1</v>
      </c>
    </row>
    <row r="36457" spans="1:6" x14ac:dyDescent="0.3">
      <c r="A36457">
        <v>2017</v>
      </c>
      <c r="B36457" t="s">
        <v>2367</v>
      </c>
      <c r="C36457" t="str">
        <f t="shared" si="1140"/>
        <v>2017-Gremio/RS-29-2-1</v>
      </c>
      <c r="D36457" s="4">
        <v>2.59259</v>
      </c>
      <c r="E36457">
        <v>16</v>
      </c>
      <c r="F36457" t="str">
        <f t="shared" si="1141"/>
        <v>29-2-1</v>
      </c>
    </row>
    <row r="36458" spans="1:6" x14ac:dyDescent="0.3">
      <c r="A36458">
        <v>2017</v>
      </c>
      <c r="B36458" t="s">
        <v>2370</v>
      </c>
      <c r="C36458" t="str">
        <f t="shared" si="1140"/>
        <v>2017-Palmeiras/SP-29-2-1</v>
      </c>
      <c r="D36458" s="4">
        <v>2.7608679999999999</v>
      </c>
      <c r="E36458">
        <v>14</v>
      </c>
      <c r="F36458" t="str">
        <f t="shared" si="1141"/>
        <v>29-2-1</v>
      </c>
    </row>
    <row r="36459" spans="1:6" x14ac:dyDescent="0.3">
      <c r="A36459">
        <v>2017</v>
      </c>
      <c r="B36459" t="s">
        <v>2372</v>
      </c>
      <c r="C36459" t="str">
        <f t="shared" si="1140"/>
        <v>2017-Ponte Preta/SP-29-2-1</v>
      </c>
      <c r="D36459" s="4">
        <v>2</v>
      </c>
      <c r="E36459">
        <v>10</v>
      </c>
      <c r="F36459" t="str">
        <f t="shared" si="1141"/>
        <v>29-2-1</v>
      </c>
    </row>
    <row r="36460" spans="1:6" x14ac:dyDescent="0.3">
      <c r="A36460">
        <v>2017</v>
      </c>
      <c r="B36460" t="s">
        <v>2374</v>
      </c>
      <c r="C36460" t="str">
        <f t="shared" si="1140"/>
        <v>2017-Santos/SP-29-2-1</v>
      </c>
      <c r="D36460" s="4">
        <v>3.0588250000000001</v>
      </c>
      <c r="E36460">
        <v>16</v>
      </c>
      <c r="F36460" t="str">
        <f t="shared" si="1141"/>
        <v>29-2-1</v>
      </c>
    </row>
    <row r="36461" spans="1:6" x14ac:dyDescent="0.3">
      <c r="A36461">
        <v>2017</v>
      </c>
      <c r="B36461" t="s">
        <v>2376</v>
      </c>
      <c r="C36461" t="str">
        <f t="shared" si="1140"/>
        <v>2017-Sao Paulo/SP-29-2-1</v>
      </c>
      <c r="D36461" s="4">
        <v>2.8</v>
      </c>
      <c r="E36461">
        <v>14</v>
      </c>
      <c r="F36461" t="str">
        <f t="shared" si="1141"/>
        <v>29-2-1</v>
      </c>
    </row>
    <row r="36462" spans="1:6" x14ac:dyDescent="0.3">
      <c r="A36462">
        <v>2017</v>
      </c>
      <c r="B36462" t="s">
        <v>3254</v>
      </c>
      <c r="C36462" t="str">
        <f t="shared" si="1140"/>
        <v>2017-Sport/PE-29-2-1</v>
      </c>
      <c r="D36462" s="4">
        <v>2.8181790000000002</v>
      </c>
      <c r="E36462">
        <v>14</v>
      </c>
      <c r="F36462" t="str">
        <f t="shared" si="1141"/>
        <v>29-2-1</v>
      </c>
    </row>
    <row r="36463" spans="1:6" x14ac:dyDescent="0.3">
      <c r="A36463">
        <v>2017</v>
      </c>
      <c r="B36463" t="s">
        <v>2377</v>
      </c>
      <c r="C36463" t="str">
        <f t="shared" si="1140"/>
        <v>2017-Vasco/RJ-29-2-1</v>
      </c>
      <c r="D36463" s="4">
        <v>2.800001</v>
      </c>
      <c r="E36463">
        <v>14</v>
      </c>
      <c r="F36463" t="str">
        <f t="shared" si="1141"/>
        <v>29-2-1</v>
      </c>
    </row>
    <row r="36464" spans="1:6" x14ac:dyDescent="0.3">
      <c r="A36464">
        <v>2017</v>
      </c>
      <c r="B36464" t="s">
        <v>3734</v>
      </c>
      <c r="C36464" t="str">
        <f t="shared" si="1140"/>
        <v>2017-Vitoria/BA-29-2-1</v>
      </c>
      <c r="D36464" s="4">
        <v>2.7692350000000001</v>
      </c>
      <c r="E36464">
        <v>14</v>
      </c>
      <c r="F36464" t="str">
        <f t="shared" si="1141"/>
        <v>29-2-1</v>
      </c>
    </row>
    <row r="36465" spans="1:6" x14ac:dyDescent="0.3">
      <c r="A36465">
        <v>2017</v>
      </c>
      <c r="B36465" t="s">
        <v>4738</v>
      </c>
      <c r="C36465" t="str">
        <f t="shared" si="1140"/>
        <v>2017-Atletico/GO-29-3-0</v>
      </c>
      <c r="D36465" s="4">
        <v>3.8</v>
      </c>
      <c r="E36465">
        <v>15</v>
      </c>
      <c r="F36465" t="str">
        <f t="shared" si="1141"/>
        <v>29-3-0</v>
      </c>
    </row>
    <row r="36466" spans="1:6" x14ac:dyDescent="0.3">
      <c r="A36466">
        <v>2017</v>
      </c>
      <c r="B36466" t="s">
        <v>3256</v>
      </c>
      <c r="C36466" t="str">
        <f t="shared" si="1140"/>
        <v>2017-Atletico/MG-29-3-0</v>
      </c>
      <c r="D36466" s="4">
        <v>6</v>
      </c>
      <c r="E36466">
        <v>27</v>
      </c>
      <c r="F36466" t="str">
        <f t="shared" si="1141"/>
        <v>29-3-0</v>
      </c>
    </row>
    <row r="36467" spans="1:6" x14ac:dyDescent="0.3">
      <c r="A36467">
        <v>2017</v>
      </c>
      <c r="B36467" t="s">
        <v>2378</v>
      </c>
      <c r="C36467" t="str">
        <f t="shared" si="1140"/>
        <v>2017-Atletico/PR-29-3-0</v>
      </c>
      <c r="D36467" s="4">
        <v>4.8333430000000002</v>
      </c>
      <c r="E36467">
        <v>29</v>
      </c>
      <c r="F36467" t="str">
        <f t="shared" si="1141"/>
        <v>29-3-0</v>
      </c>
    </row>
    <row r="36468" spans="1:6" x14ac:dyDescent="0.3">
      <c r="A36468">
        <v>2017</v>
      </c>
      <c r="B36468" t="s">
        <v>4148</v>
      </c>
      <c r="C36468" t="str">
        <f t="shared" si="1140"/>
        <v>2017-Avai/SC-29-3-0</v>
      </c>
      <c r="D36468" s="4">
        <v>3.1428539999999998</v>
      </c>
      <c r="E36468">
        <v>22</v>
      </c>
      <c r="F36468" t="str">
        <f t="shared" si="1141"/>
        <v>29-3-0</v>
      </c>
    </row>
    <row r="36469" spans="1:6" x14ac:dyDescent="0.3">
      <c r="A36469">
        <v>2017</v>
      </c>
      <c r="B36469" t="s">
        <v>5099</v>
      </c>
      <c r="C36469" t="str">
        <f t="shared" si="1140"/>
        <v>2017-Bahia/BA-29-3-0</v>
      </c>
      <c r="D36469" s="4">
        <v>5</v>
      </c>
      <c r="E36469">
        <v>24</v>
      </c>
      <c r="F36469" t="str">
        <f t="shared" si="1141"/>
        <v>29-3-0</v>
      </c>
    </row>
    <row r="36470" spans="1:6" x14ac:dyDescent="0.3">
      <c r="A36470">
        <v>2017</v>
      </c>
      <c r="B36470" t="s">
        <v>2379</v>
      </c>
      <c r="C36470" t="str">
        <f t="shared" si="1140"/>
        <v>2017-Botafogo/RJ-29-3-0</v>
      </c>
      <c r="D36470" s="4">
        <v>4.8333430000000002</v>
      </c>
      <c r="E36470">
        <v>29</v>
      </c>
      <c r="F36470" t="str">
        <f t="shared" si="1141"/>
        <v>29-3-0</v>
      </c>
    </row>
    <row r="36471" spans="1:6" x14ac:dyDescent="0.3">
      <c r="A36471">
        <v>2017</v>
      </c>
      <c r="B36471" t="s">
        <v>5432</v>
      </c>
      <c r="C36471" t="str">
        <f t="shared" si="1140"/>
        <v>2017-Chapecoense/SC-29-3-0</v>
      </c>
      <c r="D36471" s="4">
        <v>3.2500040000000001</v>
      </c>
      <c r="E36471">
        <v>16</v>
      </c>
      <c r="F36471" t="str">
        <f t="shared" si="1141"/>
        <v>29-3-0</v>
      </c>
    </row>
    <row r="36472" spans="1:6" x14ac:dyDescent="0.3">
      <c r="A36472">
        <v>2017</v>
      </c>
      <c r="B36472" t="s">
        <v>2380</v>
      </c>
      <c r="C36472" t="str">
        <f t="shared" si="1140"/>
        <v>2017-Corinthians/SP-29-3-0</v>
      </c>
      <c r="D36472" s="4">
        <v>5.8333449999999996</v>
      </c>
      <c r="E36472">
        <v>30</v>
      </c>
      <c r="F36472" t="str">
        <f t="shared" si="1141"/>
        <v>29-3-0</v>
      </c>
    </row>
    <row r="36473" spans="1:6" x14ac:dyDescent="0.3">
      <c r="A36473">
        <v>2017</v>
      </c>
      <c r="B36473" t="s">
        <v>3735</v>
      </c>
      <c r="C36473" t="str">
        <f t="shared" si="1140"/>
        <v>2017-Coritiba/PR-29-3-0</v>
      </c>
      <c r="D36473" s="4">
        <v>3</v>
      </c>
      <c r="E36473">
        <v>23</v>
      </c>
      <c r="F36473" t="str">
        <f t="shared" si="1141"/>
        <v>29-3-0</v>
      </c>
    </row>
    <row r="36474" spans="1:6" x14ac:dyDescent="0.3">
      <c r="A36474">
        <v>2017</v>
      </c>
      <c r="B36474" t="s">
        <v>2381</v>
      </c>
      <c r="C36474" t="str">
        <f t="shared" si="1140"/>
        <v>2017-Cruzeiro/MG-29-3-0</v>
      </c>
      <c r="D36474" s="4">
        <v>4</v>
      </c>
      <c r="E36474">
        <v>26</v>
      </c>
      <c r="F36474" t="str">
        <f t="shared" si="1141"/>
        <v>29-3-0</v>
      </c>
    </row>
    <row r="36475" spans="1:6" x14ac:dyDescent="0.3">
      <c r="A36475">
        <v>2017</v>
      </c>
      <c r="B36475" t="s">
        <v>2383</v>
      </c>
      <c r="C36475" t="str">
        <f t="shared" si="1140"/>
        <v>2017-Flamengo/RJ-29-3-0</v>
      </c>
      <c r="D36475" s="4">
        <v>5.166677</v>
      </c>
      <c r="E36475">
        <v>36</v>
      </c>
      <c r="F36475" t="str">
        <f t="shared" si="1141"/>
        <v>29-3-0</v>
      </c>
    </row>
    <row r="36476" spans="1:6" x14ac:dyDescent="0.3">
      <c r="A36476">
        <v>2017</v>
      </c>
      <c r="B36476" t="s">
        <v>2384</v>
      </c>
      <c r="C36476" t="str">
        <f t="shared" si="1140"/>
        <v>2017-Fluminense/RJ-29-3-0</v>
      </c>
      <c r="D36476" s="4">
        <v>1</v>
      </c>
      <c r="E36476">
        <v>19</v>
      </c>
      <c r="F36476" t="str">
        <f t="shared" si="1141"/>
        <v>29-3-0</v>
      </c>
    </row>
    <row r="36477" spans="1:6" x14ac:dyDescent="0.3">
      <c r="A36477">
        <v>2017</v>
      </c>
      <c r="B36477" t="s">
        <v>2387</v>
      </c>
      <c r="C36477" t="str">
        <f t="shared" si="1140"/>
        <v>2017-Gremio/RS-29-3-0</v>
      </c>
      <c r="D36477" s="4">
        <v>3</v>
      </c>
      <c r="E36477">
        <v>34</v>
      </c>
      <c r="F36477" t="str">
        <f t="shared" si="1141"/>
        <v>29-3-0</v>
      </c>
    </row>
    <row r="36478" spans="1:6" x14ac:dyDescent="0.3">
      <c r="A36478">
        <v>2017</v>
      </c>
      <c r="B36478" t="s">
        <v>2390</v>
      </c>
      <c r="C36478" t="str">
        <f t="shared" si="1140"/>
        <v>2017-Palmeiras/SP-29-3-0</v>
      </c>
      <c r="D36478" s="4">
        <v>5.4</v>
      </c>
      <c r="E36478">
        <v>30</v>
      </c>
      <c r="F36478" t="str">
        <f t="shared" si="1141"/>
        <v>29-3-0</v>
      </c>
    </row>
    <row r="36479" spans="1:6" x14ac:dyDescent="0.3">
      <c r="A36479">
        <v>2017</v>
      </c>
      <c r="B36479" t="s">
        <v>2392</v>
      </c>
      <c r="C36479" t="str">
        <f t="shared" si="1140"/>
        <v>2017-Ponte Preta/SP-29-3-0</v>
      </c>
      <c r="D36479" s="4">
        <v>3.666674</v>
      </c>
      <c r="E36479">
        <v>19</v>
      </c>
      <c r="F36479" t="str">
        <f t="shared" si="1141"/>
        <v>29-3-0</v>
      </c>
    </row>
    <row r="36480" spans="1:6" x14ac:dyDescent="0.3">
      <c r="A36480">
        <v>2017</v>
      </c>
      <c r="B36480" t="s">
        <v>2394</v>
      </c>
      <c r="C36480" t="str">
        <f t="shared" si="1140"/>
        <v>2017-Santos/SP-29-3-0</v>
      </c>
      <c r="D36480" s="4">
        <v>4.6666619999999996</v>
      </c>
      <c r="E36480">
        <v>23</v>
      </c>
      <c r="F36480" t="str">
        <f t="shared" si="1141"/>
        <v>29-3-0</v>
      </c>
    </row>
    <row r="36481" spans="1:6" x14ac:dyDescent="0.3">
      <c r="A36481">
        <v>2017</v>
      </c>
      <c r="B36481" t="s">
        <v>2396</v>
      </c>
      <c r="C36481" t="str">
        <f t="shared" si="1140"/>
        <v>2017-Sao Paulo/SP-29-3-0</v>
      </c>
      <c r="D36481" s="4">
        <v>4</v>
      </c>
      <c r="E36481">
        <v>14</v>
      </c>
      <c r="F36481" t="str">
        <f t="shared" si="1141"/>
        <v>29-3-0</v>
      </c>
    </row>
    <row r="36482" spans="1:6" x14ac:dyDescent="0.3">
      <c r="A36482">
        <v>2017</v>
      </c>
      <c r="B36482" t="s">
        <v>3258</v>
      </c>
      <c r="C36482" t="str">
        <f t="shared" si="1140"/>
        <v>2017-Sport/PE-29-3-0</v>
      </c>
      <c r="D36482" s="4">
        <v>3.5714250000000001</v>
      </c>
      <c r="E36482">
        <v>25</v>
      </c>
      <c r="F36482" t="str">
        <f t="shared" si="1141"/>
        <v>29-3-0</v>
      </c>
    </row>
    <row r="36483" spans="1:6" x14ac:dyDescent="0.3">
      <c r="A36483">
        <v>2017</v>
      </c>
      <c r="B36483" t="s">
        <v>2397</v>
      </c>
      <c r="C36483" t="str">
        <f t="shared" ref="C36483:C36546" si="1142">A36483&amp;"-"&amp;B36483</f>
        <v>2017-Vasco/RJ-29-3-0</v>
      </c>
      <c r="D36483" s="4">
        <v>7</v>
      </c>
      <c r="E36483">
        <v>27</v>
      </c>
      <c r="F36483" t="str">
        <f t="shared" ref="F36483:F36546" si="1143">RIGHT(B36483,LEN(C36483)-FIND("-",C36483,6))</f>
        <v>29-3-0</v>
      </c>
    </row>
    <row r="36484" spans="1:6" x14ac:dyDescent="0.3">
      <c r="A36484">
        <v>2017</v>
      </c>
      <c r="B36484" t="s">
        <v>3738</v>
      </c>
      <c r="C36484" t="str">
        <f t="shared" si="1142"/>
        <v>2017-Vitoria/BA-29-3-0</v>
      </c>
      <c r="D36484" s="4">
        <v>4.000006</v>
      </c>
      <c r="E36484">
        <v>14</v>
      </c>
      <c r="F36484" t="str">
        <f t="shared" si="1143"/>
        <v>29-3-0</v>
      </c>
    </row>
    <row r="36485" spans="1:6" x14ac:dyDescent="0.3">
      <c r="A36485">
        <v>2017</v>
      </c>
      <c r="B36485" t="s">
        <v>4742</v>
      </c>
      <c r="C36485" t="str">
        <f t="shared" si="1142"/>
        <v>2017-Atletico/GO-29-3-1</v>
      </c>
      <c r="D36485" s="4">
        <v>6</v>
      </c>
      <c r="E36485">
        <v>14</v>
      </c>
      <c r="F36485" t="str">
        <f t="shared" si="1143"/>
        <v>29-3-1</v>
      </c>
    </row>
    <row r="36486" spans="1:6" x14ac:dyDescent="0.3">
      <c r="A36486">
        <v>2017</v>
      </c>
      <c r="B36486" t="s">
        <v>3260</v>
      </c>
      <c r="C36486" t="str">
        <f t="shared" si="1142"/>
        <v>2017-Atletico/MG-29-3-1</v>
      </c>
      <c r="D36486" s="4">
        <v>4.5</v>
      </c>
      <c r="E36486">
        <v>21</v>
      </c>
      <c r="F36486" t="str">
        <f t="shared" si="1143"/>
        <v>29-3-1</v>
      </c>
    </row>
    <row r="36487" spans="1:6" x14ac:dyDescent="0.3">
      <c r="A36487">
        <v>2017</v>
      </c>
      <c r="B36487" t="s">
        <v>2398</v>
      </c>
      <c r="C36487" t="str">
        <f t="shared" si="1142"/>
        <v>2017-Atletico/PR-29-3-1</v>
      </c>
      <c r="D36487" s="4">
        <v>3</v>
      </c>
      <c r="E36487">
        <v>25</v>
      </c>
      <c r="F36487" t="str">
        <f t="shared" si="1143"/>
        <v>29-3-1</v>
      </c>
    </row>
    <row r="36488" spans="1:6" x14ac:dyDescent="0.3">
      <c r="A36488">
        <v>2017</v>
      </c>
      <c r="B36488" t="s">
        <v>4151</v>
      </c>
      <c r="C36488" t="str">
        <f t="shared" si="1142"/>
        <v>2017-Avai/SC-29-3-1</v>
      </c>
      <c r="D36488" s="4">
        <v>2</v>
      </c>
      <c r="E36488">
        <v>17</v>
      </c>
      <c r="F36488" t="str">
        <f t="shared" si="1143"/>
        <v>29-3-1</v>
      </c>
    </row>
    <row r="36489" spans="1:6" x14ac:dyDescent="0.3">
      <c r="A36489">
        <v>2017</v>
      </c>
      <c r="B36489" t="s">
        <v>5101</v>
      </c>
      <c r="C36489" t="str">
        <f t="shared" si="1142"/>
        <v>2017-Bahia/BA-29-3-1</v>
      </c>
      <c r="D36489" s="4">
        <v>4</v>
      </c>
      <c r="E36489">
        <v>19</v>
      </c>
      <c r="F36489" t="str">
        <f t="shared" si="1143"/>
        <v>29-3-1</v>
      </c>
    </row>
    <row r="36490" spans="1:6" x14ac:dyDescent="0.3">
      <c r="A36490">
        <v>2017</v>
      </c>
      <c r="B36490" t="s">
        <v>2399</v>
      </c>
      <c r="C36490" t="str">
        <f t="shared" si="1142"/>
        <v>2017-Botafogo/RJ-29-3-1</v>
      </c>
      <c r="D36490" s="4">
        <v>4.5000090000000004</v>
      </c>
      <c r="E36490">
        <v>27</v>
      </c>
      <c r="F36490" t="str">
        <f t="shared" si="1143"/>
        <v>29-3-1</v>
      </c>
    </row>
    <row r="36491" spans="1:6" x14ac:dyDescent="0.3">
      <c r="A36491">
        <v>2017</v>
      </c>
      <c r="B36491" t="s">
        <v>5433</v>
      </c>
      <c r="C36491" t="str">
        <f t="shared" si="1142"/>
        <v>2017-Chapecoense/SC-29-3-1</v>
      </c>
      <c r="D36491" s="4">
        <v>3.5000070000000001</v>
      </c>
      <c r="E36491">
        <v>21</v>
      </c>
      <c r="F36491" t="str">
        <f t="shared" si="1143"/>
        <v>29-3-1</v>
      </c>
    </row>
    <row r="36492" spans="1:6" x14ac:dyDescent="0.3">
      <c r="A36492">
        <v>2017</v>
      </c>
      <c r="B36492" t="s">
        <v>2400</v>
      </c>
      <c r="C36492" t="str">
        <f t="shared" si="1142"/>
        <v>2017-Corinthians/SP-29-3-1</v>
      </c>
      <c r="D36492" s="4">
        <v>4.6666759999999998</v>
      </c>
      <c r="E36492">
        <v>30</v>
      </c>
      <c r="F36492" t="str">
        <f t="shared" si="1143"/>
        <v>29-3-1</v>
      </c>
    </row>
    <row r="36493" spans="1:6" x14ac:dyDescent="0.3">
      <c r="A36493">
        <v>2017</v>
      </c>
      <c r="B36493" t="s">
        <v>3739</v>
      </c>
      <c r="C36493" t="str">
        <f t="shared" si="1142"/>
        <v>2017-Coritiba/PR-29-3-1</v>
      </c>
      <c r="D36493" s="4">
        <v>2.999997</v>
      </c>
      <c r="E36493">
        <v>24</v>
      </c>
      <c r="F36493" t="str">
        <f t="shared" si="1143"/>
        <v>29-3-1</v>
      </c>
    </row>
    <row r="36494" spans="1:6" x14ac:dyDescent="0.3">
      <c r="A36494">
        <v>2017</v>
      </c>
      <c r="B36494" t="s">
        <v>2401</v>
      </c>
      <c r="C36494" t="str">
        <f t="shared" si="1142"/>
        <v>2017-Cruzeiro/MG-29-3-1</v>
      </c>
      <c r="D36494" s="4">
        <v>4</v>
      </c>
      <c r="E36494">
        <v>16</v>
      </c>
      <c r="F36494" t="str">
        <f t="shared" si="1143"/>
        <v>29-3-1</v>
      </c>
    </row>
    <row r="36495" spans="1:6" x14ac:dyDescent="0.3">
      <c r="A36495">
        <v>2017</v>
      </c>
      <c r="B36495" t="s">
        <v>2403</v>
      </c>
      <c r="C36495" t="str">
        <f t="shared" si="1142"/>
        <v>2017-Flamengo/RJ-29-3-1</v>
      </c>
      <c r="D36495" s="4">
        <v>4.2857139999999996</v>
      </c>
      <c r="E36495">
        <v>26</v>
      </c>
      <c r="F36495" t="str">
        <f t="shared" si="1143"/>
        <v>29-3-1</v>
      </c>
    </row>
    <row r="36496" spans="1:6" x14ac:dyDescent="0.3">
      <c r="A36496">
        <v>2017</v>
      </c>
      <c r="B36496" t="s">
        <v>2404</v>
      </c>
      <c r="C36496" t="str">
        <f t="shared" si="1142"/>
        <v>2017-Fluminense/RJ-29-3-1</v>
      </c>
      <c r="D36496" s="4">
        <v>0</v>
      </c>
      <c r="E36496">
        <v>18</v>
      </c>
      <c r="F36496" t="str">
        <f t="shared" si="1143"/>
        <v>29-3-1</v>
      </c>
    </row>
    <row r="36497" spans="1:6" x14ac:dyDescent="0.3">
      <c r="A36497">
        <v>2017</v>
      </c>
      <c r="B36497" t="s">
        <v>2407</v>
      </c>
      <c r="C36497" t="str">
        <f t="shared" si="1142"/>
        <v>2017-Gremio/RS-29-3-1</v>
      </c>
      <c r="D36497" s="4">
        <v>4.6666759999999998</v>
      </c>
      <c r="E36497">
        <v>25</v>
      </c>
      <c r="F36497" t="str">
        <f t="shared" si="1143"/>
        <v>29-3-1</v>
      </c>
    </row>
    <row r="36498" spans="1:6" x14ac:dyDescent="0.3">
      <c r="A36498">
        <v>2017</v>
      </c>
      <c r="B36498" t="s">
        <v>2410</v>
      </c>
      <c r="C36498" t="str">
        <f t="shared" si="1142"/>
        <v>2017-Palmeiras/SP-29-3-1</v>
      </c>
      <c r="D36498" s="4">
        <v>5.625</v>
      </c>
      <c r="E36498">
        <v>30</v>
      </c>
      <c r="F36498" t="str">
        <f t="shared" si="1143"/>
        <v>29-3-1</v>
      </c>
    </row>
    <row r="36499" spans="1:6" x14ac:dyDescent="0.3">
      <c r="A36499">
        <v>2017</v>
      </c>
      <c r="B36499" t="s">
        <v>2412</v>
      </c>
      <c r="C36499" t="str">
        <f t="shared" si="1142"/>
        <v>2017-Ponte Preta/SP-29-3-1</v>
      </c>
      <c r="D36499" s="4">
        <v>3</v>
      </c>
      <c r="E36499">
        <v>16</v>
      </c>
      <c r="F36499" t="str">
        <f t="shared" si="1143"/>
        <v>29-3-1</v>
      </c>
    </row>
    <row r="36500" spans="1:6" x14ac:dyDescent="0.3">
      <c r="A36500">
        <v>2017</v>
      </c>
      <c r="B36500" t="s">
        <v>2414</v>
      </c>
      <c r="C36500" t="str">
        <f t="shared" si="1142"/>
        <v>2017-Santos/SP-29-3-1</v>
      </c>
      <c r="D36500" s="4">
        <v>6</v>
      </c>
      <c r="E36500">
        <v>25</v>
      </c>
      <c r="F36500" t="str">
        <f t="shared" si="1143"/>
        <v>29-3-1</v>
      </c>
    </row>
    <row r="36501" spans="1:6" x14ac:dyDescent="0.3">
      <c r="A36501">
        <v>2017</v>
      </c>
      <c r="B36501" t="s">
        <v>2416</v>
      </c>
      <c r="C36501" t="str">
        <f t="shared" si="1142"/>
        <v>2017-Sao Paulo/SP-29-3-1</v>
      </c>
      <c r="D36501" s="4">
        <v>7</v>
      </c>
      <c r="E36501">
        <v>19</v>
      </c>
      <c r="F36501" t="str">
        <f t="shared" si="1143"/>
        <v>29-3-1</v>
      </c>
    </row>
    <row r="36502" spans="1:6" x14ac:dyDescent="0.3">
      <c r="A36502">
        <v>2017</v>
      </c>
      <c r="B36502" t="s">
        <v>3262</v>
      </c>
      <c r="C36502" t="str">
        <f t="shared" si="1142"/>
        <v>2017-Sport/PE-29-3-1</v>
      </c>
      <c r="D36502" s="4">
        <v>3.4285679999999998</v>
      </c>
      <c r="E36502">
        <v>20</v>
      </c>
      <c r="F36502" t="str">
        <f t="shared" si="1143"/>
        <v>29-3-1</v>
      </c>
    </row>
    <row r="36503" spans="1:6" x14ac:dyDescent="0.3">
      <c r="A36503">
        <v>2017</v>
      </c>
      <c r="B36503" t="s">
        <v>2417</v>
      </c>
      <c r="C36503" t="str">
        <f t="shared" si="1142"/>
        <v>2017-Vasco/RJ-29-3-1</v>
      </c>
      <c r="D36503" s="4">
        <v>9</v>
      </c>
      <c r="E36503">
        <v>24</v>
      </c>
      <c r="F36503" t="str">
        <f t="shared" si="1143"/>
        <v>29-3-1</v>
      </c>
    </row>
    <row r="36504" spans="1:6" x14ac:dyDescent="0.3">
      <c r="A36504">
        <v>2017</v>
      </c>
      <c r="B36504" t="s">
        <v>3742</v>
      </c>
      <c r="C36504" t="str">
        <f t="shared" si="1142"/>
        <v>2017-Vitoria/BA-29-3-1</v>
      </c>
      <c r="D36504" s="4">
        <v>4.500006</v>
      </c>
      <c r="E36504">
        <v>17</v>
      </c>
      <c r="F36504" t="str">
        <f t="shared" si="1143"/>
        <v>29-3-1</v>
      </c>
    </row>
    <row r="36505" spans="1:6" x14ac:dyDescent="0.3">
      <c r="A36505">
        <v>2017</v>
      </c>
      <c r="B36505" t="s">
        <v>4746</v>
      </c>
      <c r="C36505" t="str">
        <f t="shared" si="1142"/>
        <v>2017-Atletico/GO-29-3-2</v>
      </c>
      <c r="D36505" s="4">
        <v>4</v>
      </c>
      <c r="E36505">
        <v>16</v>
      </c>
      <c r="F36505" t="str">
        <f t="shared" si="1143"/>
        <v>29-3-2</v>
      </c>
    </row>
    <row r="36506" spans="1:6" x14ac:dyDescent="0.3">
      <c r="A36506">
        <v>2017</v>
      </c>
      <c r="B36506" t="s">
        <v>3264</v>
      </c>
      <c r="C36506" t="str">
        <f t="shared" si="1142"/>
        <v>2017-Atletico/MG-29-3-2</v>
      </c>
      <c r="D36506" s="4">
        <v>4.4000000000000004</v>
      </c>
      <c r="E36506">
        <v>22</v>
      </c>
      <c r="F36506" t="str">
        <f t="shared" si="1143"/>
        <v>29-3-2</v>
      </c>
    </row>
    <row r="36507" spans="1:6" x14ac:dyDescent="0.3">
      <c r="A36507">
        <v>2017</v>
      </c>
      <c r="B36507" t="s">
        <v>2418</v>
      </c>
      <c r="C36507" t="str">
        <f t="shared" si="1142"/>
        <v>2017-Atletico/PR-29-3-2</v>
      </c>
      <c r="D36507" s="4">
        <v>4.7142809999999997</v>
      </c>
      <c r="E36507">
        <v>16</v>
      </c>
      <c r="F36507" t="str">
        <f t="shared" si="1143"/>
        <v>29-3-2</v>
      </c>
    </row>
    <row r="36508" spans="1:6" x14ac:dyDescent="0.3">
      <c r="A36508">
        <v>2017</v>
      </c>
      <c r="B36508" t="s">
        <v>4154</v>
      </c>
      <c r="C36508" t="str">
        <f t="shared" si="1142"/>
        <v>2017-Avai/SC-29-3-2</v>
      </c>
      <c r="D36508" s="4">
        <v>4.1666749999999997</v>
      </c>
      <c r="E36508">
        <v>20</v>
      </c>
      <c r="F36508" t="str">
        <f t="shared" si="1143"/>
        <v>29-3-2</v>
      </c>
    </row>
    <row r="36509" spans="1:6" x14ac:dyDescent="0.3">
      <c r="A36509">
        <v>2017</v>
      </c>
      <c r="B36509" t="s">
        <v>5103</v>
      </c>
      <c r="C36509" t="str">
        <f t="shared" si="1142"/>
        <v>2017-Bahia/BA-29-3-2</v>
      </c>
      <c r="D36509" s="4">
        <v>2.999997</v>
      </c>
      <c r="E36509">
        <v>12</v>
      </c>
      <c r="F36509" t="str">
        <f t="shared" si="1143"/>
        <v>29-3-2</v>
      </c>
    </row>
    <row r="36510" spans="1:6" x14ac:dyDescent="0.3">
      <c r="A36510">
        <v>2017</v>
      </c>
      <c r="B36510" t="s">
        <v>2419</v>
      </c>
      <c r="C36510" t="str">
        <f t="shared" si="1142"/>
        <v>2017-Botafogo/RJ-29-3-2</v>
      </c>
      <c r="D36510" s="4">
        <v>9</v>
      </c>
      <c r="E36510">
        <v>34</v>
      </c>
      <c r="F36510" t="str">
        <f t="shared" si="1143"/>
        <v>29-3-2</v>
      </c>
    </row>
    <row r="36511" spans="1:6" x14ac:dyDescent="0.3">
      <c r="A36511">
        <v>2017</v>
      </c>
      <c r="B36511" t="s">
        <v>5434</v>
      </c>
      <c r="C36511" t="str">
        <f t="shared" si="1142"/>
        <v>2017-Chapecoense/SC-29-3-2</v>
      </c>
      <c r="D36511" s="4">
        <v>2.714283</v>
      </c>
      <c r="E36511">
        <v>28</v>
      </c>
      <c r="F36511" t="str">
        <f t="shared" si="1143"/>
        <v>29-3-2</v>
      </c>
    </row>
    <row r="36512" spans="1:6" x14ac:dyDescent="0.3">
      <c r="A36512">
        <v>2017</v>
      </c>
      <c r="B36512" t="s">
        <v>2420</v>
      </c>
      <c r="C36512" t="str">
        <f t="shared" si="1142"/>
        <v>2017-Corinthians/SP-29-3-2</v>
      </c>
      <c r="D36512" s="4">
        <v>4</v>
      </c>
      <c r="E36512">
        <v>28</v>
      </c>
      <c r="F36512" t="str">
        <f t="shared" si="1143"/>
        <v>29-3-2</v>
      </c>
    </row>
    <row r="36513" spans="1:6" x14ac:dyDescent="0.3">
      <c r="A36513">
        <v>2017</v>
      </c>
      <c r="B36513" t="s">
        <v>3743</v>
      </c>
      <c r="C36513" t="str">
        <f t="shared" si="1142"/>
        <v>2017-Coritiba/PR-29-3-2</v>
      </c>
      <c r="D36513" s="4">
        <v>2.625</v>
      </c>
      <c r="E36513">
        <v>16</v>
      </c>
      <c r="F36513" t="str">
        <f t="shared" si="1143"/>
        <v>29-3-2</v>
      </c>
    </row>
    <row r="36514" spans="1:6" x14ac:dyDescent="0.3">
      <c r="A36514">
        <v>2017</v>
      </c>
      <c r="B36514" t="s">
        <v>2421</v>
      </c>
      <c r="C36514" t="str">
        <f t="shared" si="1142"/>
        <v>2017-Cruzeiro/MG-29-3-2</v>
      </c>
      <c r="D36514" s="4">
        <v>9</v>
      </c>
      <c r="E36514">
        <v>36</v>
      </c>
      <c r="F36514" t="str">
        <f t="shared" si="1143"/>
        <v>29-3-2</v>
      </c>
    </row>
    <row r="36515" spans="1:6" x14ac:dyDescent="0.3">
      <c r="A36515">
        <v>2017</v>
      </c>
      <c r="B36515" t="s">
        <v>2423</v>
      </c>
      <c r="C36515" t="str">
        <f t="shared" si="1142"/>
        <v>2017-Flamengo/RJ-29-3-2</v>
      </c>
      <c r="D36515" s="4">
        <v>5.0999999999999996</v>
      </c>
      <c r="E36515">
        <v>23</v>
      </c>
      <c r="F36515" t="str">
        <f t="shared" si="1143"/>
        <v>29-3-2</v>
      </c>
    </row>
    <row r="36516" spans="1:6" x14ac:dyDescent="0.3">
      <c r="A36516">
        <v>2017</v>
      </c>
      <c r="B36516" t="s">
        <v>2424</v>
      </c>
      <c r="C36516" t="str">
        <f t="shared" si="1142"/>
        <v>2017-Fluminense/RJ-29-3-2</v>
      </c>
      <c r="D36516" s="4">
        <v>3</v>
      </c>
      <c r="E36516">
        <v>18</v>
      </c>
      <c r="F36516" t="str">
        <f t="shared" si="1143"/>
        <v>29-3-2</v>
      </c>
    </row>
    <row r="36517" spans="1:6" x14ac:dyDescent="0.3">
      <c r="A36517">
        <v>2017</v>
      </c>
      <c r="B36517" t="s">
        <v>2427</v>
      </c>
      <c r="C36517" t="str">
        <f t="shared" si="1142"/>
        <v>2017-Gremio/RS-29-3-2</v>
      </c>
      <c r="D36517" s="4">
        <v>0</v>
      </c>
      <c r="E36517">
        <v>29</v>
      </c>
      <c r="F36517" t="str">
        <f t="shared" si="1143"/>
        <v>29-3-2</v>
      </c>
    </row>
    <row r="36518" spans="1:6" x14ac:dyDescent="0.3">
      <c r="A36518">
        <v>2017</v>
      </c>
      <c r="B36518" t="s">
        <v>2430</v>
      </c>
      <c r="C36518" t="str">
        <f t="shared" si="1142"/>
        <v>2017-Palmeiras/SP-29-3-2</v>
      </c>
      <c r="D36518" s="4">
        <v>5.6666949999999998</v>
      </c>
      <c r="E36518">
        <v>30</v>
      </c>
      <c r="F36518" t="str">
        <f t="shared" si="1143"/>
        <v>29-3-2</v>
      </c>
    </row>
    <row r="36519" spans="1:6" x14ac:dyDescent="0.3">
      <c r="A36519">
        <v>2017</v>
      </c>
      <c r="B36519" t="s">
        <v>2432</v>
      </c>
      <c r="C36519" t="str">
        <f t="shared" si="1142"/>
        <v>2017-Ponte Preta/SP-29-3-2</v>
      </c>
      <c r="D36519" s="4">
        <v>3.125</v>
      </c>
      <c r="E36519">
        <v>16</v>
      </c>
      <c r="F36519" t="str">
        <f t="shared" si="1143"/>
        <v>29-3-2</v>
      </c>
    </row>
    <row r="36520" spans="1:6" x14ac:dyDescent="0.3">
      <c r="A36520">
        <v>2017</v>
      </c>
      <c r="B36520" t="s">
        <v>2434</v>
      </c>
      <c r="C36520" t="str">
        <f t="shared" si="1142"/>
        <v>2017-Santos/SP-29-3-2</v>
      </c>
      <c r="D36520" s="4">
        <v>6</v>
      </c>
      <c r="E36520">
        <v>37</v>
      </c>
      <c r="F36520" t="str">
        <f t="shared" si="1143"/>
        <v>29-3-2</v>
      </c>
    </row>
    <row r="36521" spans="1:6" x14ac:dyDescent="0.3">
      <c r="A36521">
        <v>2017</v>
      </c>
      <c r="B36521" t="s">
        <v>2436</v>
      </c>
      <c r="C36521" t="str">
        <f t="shared" si="1142"/>
        <v>2017-Sao Paulo/SP-29-3-2</v>
      </c>
      <c r="D36521" s="4">
        <v>5</v>
      </c>
      <c r="E36521">
        <v>19</v>
      </c>
      <c r="F36521" t="str">
        <f t="shared" si="1143"/>
        <v>29-3-2</v>
      </c>
    </row>
    <row r="36522" spans="1:6" x14ac:dyDescent="0.3">
      <c r="A36522">
        <v>2017</v>
      </c>
      <c r="B36522" t="s">
        <v>3266</v>
      </c>
      <c r="C36522" t="str">
        <f t="shared" si="1142"/>
        <v>2017-Sport/PE-29-3-2</v>
      </c>
      <c r="D36522" s="4">
        <v>1</v>
      </c>
      <c r="E36522">
        <v>17</v>
      </c>
      <c r="F36522" t="str">
        <f t="shared" si="1143"/>
        <v>29-3-2</v>
      </c>
    </row>
    <row r="36523" spans="1:6" x14ac:dyDescent="0.3">
      <c r="A36523">
        <v>2017</v>
      </c>
      <c r="B36523" t="s">
        <v>2437</v>
      </c>
      <c r="C36523" t="str">
        <f t="shared" si="1142"/>
        <v>2017-Vasco/RJ-29-3-2</v>
      </c>
      <c r="D36523" s="4">
        <v>7</v>
      </c>
      <c r="E36523">
        <v>21</v>
      </c>
      <c r="F36523" t="str">
        <f t="shared" si="1143"/>
        <v>29-3-2</v>
      </c>
    </row>
    <row r="36524" spans="1:6" x14ac:dyDescent="0.3">
      <c r="A36524">
        <v>2017</v>
      </c>
      <c r="B36524" t="s">
        <v>3746</v>
      </c>
      <c r="C36524" t="str">
        <f t="shared" si="1142"/>
        <v>2017-Vitoria/BA-29-3-2</v>
      </c>
      <c r="D36524" s="4">
        <v>3.8571390000000001</v>
      </c>
      <c r="E36524">
        <v>21</v>
      </c>
      <c r="F36524" t="str">
        <f t="shared" si="1143"/>
        <v>29-3-2</v>
      </c>
    </row>
    <row r="36525" spans="1:6" x14ac:dyDescent="0.3">
      <c r="A36525">
        <v>2017</v>
      </c>
      <c r="B36525" t="s">
        <v>4750</v>
      </c>
      <c r="C36525" t="str">
        <f t="shared" si="1142"/>
        <v>2017-Atletico/GO-29-4-0</v>
      </c>
      <c r="D36525" s="4">
        <v>4</v>
      </c>
      <c r="E36525">
        <v>20</v>
      </c>
      <c r="F36525" t="str">
        <f t="shared" si="1143"/>
        <v>29-4-0</v>
      </c>
    </row>
    <row r="36526" spans="1:6" x14ac:dyDescent="0.3">
      <c r="A36526">
        <v>2017</v>
      </c>
      <c r="B36526" t="s">
        <v>3268</v>
      </c>
      <c r="C36526" t="str">
        <f t="shared" si="1142"/>
        <v>2017-Atletico/MG-29-4-0</v>
      </c>
      <c r="D36526" s="4">
        <v>7</v>
      </c>
      <c r="E36526">
        <v>32</v>
      </c>
      <c r="F36526" t="str">
        <f t="shared" si="1143"/>
        <v>29-4-0</v>
      </c>
    </row>
    <row r="36527" spans="1:6" x14ac:dyDescent="0.3">
      <c r="A36527">
        <v>2017</v>
      </c>
      <c r="B36527" t="s">
        <v>2438</v>
      </c>
      <c r="C36527" t="str">
        <f t="shared" si="1142"/>
        <v>2017-Atletico/PR-29-4-0</v>
      </c>
      <c r="D36527" s="4">
        <v>7</v>
      </c>
      <c r="E36527">
        <v>27</v>
      </c>
      <c r="F36527" t="str">
        <f t="shared" si="1143"/>
        <v>29-4-0</v>
      </c>
    </row>
    <row r="36528" spans="1:6" x14ac:dyDescent="0.3">
      <c r="A36528">
        <v>2017</v>
      </c>
      <c r="B36528" t="s">
        <v>4157</v>
      </c>
      <c r="C36528" t="str">
        <f t="shared" si="1142"/>
        <v>2017-Avai/SC-29-4-0</v>
      </c>
      <c r="D36528" s="4">
        <v>4.75</v>
      </c>
      <c r="E36528">
        <v>25</v>
      </c>
      <c r="F36528" t="str">
        <f t="shared" si="1143"/>
        <v>29-4-0</v>
      </c>
    </row>
    <row r="36529" spans="1:6" x14ac:dyDescent="0.3">
      <c r="A36529">
        <v>2017</v>
      </c>
      <c r="B36529" t="s">
        <v>5105</v>
      </c>
      <c r="C36529" t="str">
        <f t="shared" si="1142"/>
        <v>2017-Bahia/BA-29-4-0</v>
      </c>
      <c r="D36529" s="4">
        <v>8</v>
      </c>
      <c r="E36529">
        <v>27</v>
      </c>
      <c r="F36529" t="str">
        <f t="shared" si="1143"/>
        <v>29-4-0</v>
      </c>
    </row>
    <row r="36530" spans="1:6" x14ac:dyDescent="0.3">
      <c r="A36530">
        <v>2017</v>
      </c>
      <c r="B36530" t="s">
        <v>2439</v>
      </c>
      <c r="C36530" t="str">
        <f t="shared" si="1142"/>
        <v>2017-Botafogo/RJ-29-4-0</v>
      </c>
      <c r="D36530" s="4">
        <v>6</v>
      </c>
      <c r="E36530">
        <v>39</v>
      </c>
      <c r="F36530" t="str">
        <f t="shared" si="1143"/>
        <v>29-4-0</v>
      </c>
    </row>
    <row r="36531" spans="1:6" x14ac:dyDescent="0.3">
      <c r="A36531">
        <v>2017</v>
      </c>
      <c r="B36531" t="s">
        <v>5435</v>
      </c>
      <c r="C36531" t="str">
        <f t="shared" si="1142"/>
        <v>2017-Chapecoense/SC-29-4-0</v>
      </c>
      <c r="D36531" s="4">
        <v>3.8</v>
      </c>
      <c r="E36531">
        <v>25</v>
      </c>
      <c r="F36531" t="str">
        <f t="shared" si="1143"/>
        <v>29-4-0</v>
      </c>
    </row>
    <row r="36532" spans="1:6" x14ac:dyDescent="0.3">
      <c r="A36532">
        <v>2017</v>
      </c>
      <c r="B36532" t="s">
        <v>2440</v>
      </c>
      <c r="C36532" t="str">
        <f t="shared" si="1142"/>
        <v>2017-Corinthians/SP-29-4-0</v>
      </c>
      <c r="D36532" s="4">
        <v>5</v>
      </c>
      <c r="E36532">
        <v>48</v>
      </c>
      <c r="F36532" t="str">
        <f t="shared" si="1143"/>
        <v>29-4-0</v>
      </c>
    </row>
    <row r="36533" spans="1:6" x14ac:dyDescent="0.3">
      <c r="A36533">
        <v>2017</v>
      </c>
      <c r="B36533" t="s">
        <v>3747</v>
      </c>
      <c r="C36533" t="str">
        <f t="shared" si="1142"/>
        <v>2017-Coritiba/PR-29-4-0</v>
      </c>
      <c r="D36533" s="4">
        <v>2</v>
      </c>
      <c r="E36533">
        <v>27</v>
      </c>
      <c r="F36533" t="str">
        <f t="shared" si="1143"/>
        <v>29-4-0</v>
      </c>
    </row>
    <row r="36534" spans="1:6" x14ac:dyDescent="0.3">
      <c r="A36534">
        <v>2017</v>
      </c>
      <c r="B36534" t="s">
        <v>2441</v>
      </c>
      <c r="C36534" t="str">
        <f t="shared" si="1142"/>
        <v>2017-Cruzeiro/MG-29-4-0</v>
      </c>
      <c r="D36534" s="4">
        <v>10</v>
      </c>
      <c r="E36534">
        <v>32</v>
      </c>
      <c r="F36534" t="str">
        <f t="shared" si="1143"/>
        <v>29-4-0</v>
      </c>
    </row>
    <row r="36535" spans="1:6" x14ac:dyDescent="0.3">
      <c r="A36535">
        <v>2017</v>
      </c>
      <c r="B36535" t="s">
        <v>2443</v>
      </c>
      <c r="C36535" t="str">
        <f t="shared" si="1142"/>
        <v>2017-Flamengo/RJ-29-4-0</v>
      </c>
      <c r="D36535" s="4">
        <v>6.75</v>
      </c>
      <c r="E36535">
        <v>33</v>
      </c>
      <c r="F36535" t="str">
        <f t="shared" si="1143"/>
        <v>29-4-0</v>
      </c>
    </row>
    <row r="36536" spans="1:6" x14ac:dyDescent="0.3">
      <c r="A36536">
        <v>2017</v>
      </c>
      <c r="B36536" t="s">
        <v>2444</v>
      </c>
      <c r="C36536" t="str">
        <f t="shared" si="1142"/>
        <v>2017-Fluminense/RJ-29-4-0</v>
      </c>
      <c r="D36536" s="4">
        <v>4.6666660000000002</v>
      </c>
      <c r="E36536">
        <v>21</v>
      </c>
      <c r="F36536" t="str">
        <f t="shared" si="1143"/>
        <v>29-4-0</v>
      </c>
    </row>
    <row r="36537" spans="1:6" x14ac:dyDescent="0.3">
      <c r="A36537">
        <v>2017</v>
      </c>
      <c r="B36537" t="s">
        <v>2447</v>
      </c>
      <c r="C36537" t="str">
        <f t="shared" si="1142"/>
        <v>2017-Gremio/RS-29-4-0</v>
      </c>
      <c r="D36537" s="4">
        <v>6</v>
      </c>
      <c r="E36537">
        <v>39</v>
      </c>
      <c r="F36537" t="str">
        <f t="shared" si="1143"/>
        <v>29-4-0</v>
      </c>
    </row>
    <row r="36538" spans="1:6" x14ac:dyDescent="0.3">
      <c r="A36538">
        <v>2017</v>
      </c>
      <c r="B36538" t="s">
        <v>2450</v>
      </c>
      <c r="C36538" t="str">
        <f t="shared" si="1142"/>
        <v>2017-Palmeiras/SP-29-4-0</v>
      </c>
      <c r="D36538" s="4">
        <v>7</v>
      </c>
      <c r="E36538">
        <v>26</v>
      </c>
      <c r="F36538" t="str">
        <f t="shared" si="1143"/>
        <v>29-4-0</v>
      </c>
    </row>
    <row r="36539" spans="1:6" x14ac:dyDescent="0.3">
      <c r="A36539">
        <v>2017</v>
      </c>
      <c r="B36539" t="s">
        <v>2452</v>
      </c>
      <c r="C36539" t="str">
        <f t="shared" si="1142"/>
        <v>2017-Ponte Preta/SP-29-4-0</v>
      </c>
      <c r="D36539" s="4">
        <v>6</v>
      </c>
      <c r="E36539">
        <v>20</v>
      </c>
      <c r="F36539" t="str">
        <f t="shared" si="1143"/>
        <v>29-4-0</v>
      </c>
    </row>
    <row r="36540" spans="1:6" x14ac:dyDescent="0.3">
      <c r="A36540">
        <v>2017</v>
      </c>
      <c r="B36540" t="s">
        <v>2454</v>
      </c>
      <c r="C36540" t="str">
        <f t="shared" si="1142"/>
        <v>2017-Santos/SP-29-4-0</v>
      </c>
      <c r="D36540" s="4">
        <v>8</v>
      </c>
      <c r="E36540">
        <v>39</v>
      </c>
      <c r="F36540" t="str">
        <f t="shared" si="1143"/>
        <v>29-4-0</v>
      </c>
    </row>
    <row r="36541" spans="1:6" x14ac:dyDescent="0.3">
      <c r="A36541">
        <v>2017</v>
      </c>
      <c r="B36541" t="s">
        <v>2456</v>
      </c>
      <c r="C36541" t="str">
        <f t="shared" si="1142"/>
        <v>2017-Sao Paulo/SP-29-4-0</v>
      </c>
      <c r="D36541" s="4">
        <v>7</v>
      </c>
      <c r="E36541">
        <v>23</v>
      </c>
      <c r="F36541" t="str">
        <f t="shared" si="1143"/>
        <v>29-4-0</v>
      </c>
    </row>
    <row r="36542" spans="1:6" x14ac:dyDescent="0.3">
      <c r="A36542">
        <v>2017</v>
      </c>
      <c r="B36542" t="s">
        <v>3270</v>
      </c>
      <c r="C36542" t="str">
        <f t="shared" si="1142"/>
        <v>2017-Sport/PE-29-4-0</v>
      </c>
      <c r="D36542" s="4">
        <v>5</v>
      </c>
      <c r="E36542">
        <v>25</v>
      </c>
      <c r="F36542" t="str">
        <f t="shared" si="1143"/>
        <v>29-4-0</v>
      </c>
    </row>
    <row r="36543" spans="1:6" x14ac:dyDescent="0.3">
      <c r="A36543">
        <v>2017</v>
      </c>
      <c r="B36543" t="s">
        <v>2457</v>
      </c>
      <c r="C36543" t="str">
        <f t="shared" si="1142"/>
        <v>2017-Vasco/RJ-29-4-0</v>
      </c>
      <c r="D36543" s="4">
        <v>8</v>
      </c>
      <c r="E36543">
        <v>27</v>
      </c>
      <c r="F36543" t="str">
        <f t="shared" si="1143"/>
        <v>29-4-0</v>
      </c>
    </row>
    <row r="36544" spans="1:6" x14ac:dyDescent="0.3">
      <c r="A36544">
        <v>2017</v>
      </c>
      <c r="B36544" t="s">
        <v>3750</v>
      </c>
      <c r="C36544" t="str">
        <f t="shared" si="1142"/>
        <v>2017-Vitoria/BA-29-4-0</v>
      </c>
      <c r="D36544" s="4">
        <v>4</v>
      </c>
      <c r="E36544">
        <v>12</v>
      </c>
      <c r="F36544" t="str">
        <f t="shared" si="1143"/>
        <v>29-4-0</v>
      </c>
    </row>
    <row r="36545" spans="1:6" x14ac:dyDescent="0.3">
      <c r="A36545">
        <v>2017</v>
      </c>
      <c r="B36545" t="s">
        <v>4754</v>
      </c>
      <c r="C36545" t="str">
        <f t="shared" si="1142"/>
        <v>2017-Atletico/GO-29-4-1</v>
      </c>
      <c r="D36545" s="4">
        <v>7</v>
      </c>
      <c r="E36545">
        <v>18</v>
      </c>
      <c r="F36545" t="str">
        <f t="shared" si="1143"/>
        <v>29-4-1</v>
      </c>
    </row>
    <row r="36546" spans="1:6" x14ac:dyDescent="0.3">
      <c r="A36546">
        <v>2017</v>
      </c>
      <c r="B36546" t="s">
        <v>3272</v>
      </c>
      <c r="C36546" t="str">
        <f t="shared" si="1142"/>
        <v>2017-Atletico/MG-29-4-1</v>
      </c>
      <c r="D36546" s="4">
        <v>7</v>
      </c>
      <c r="E36546">
        <v>27</v>
      </c>
      <c r="F36546" t="str">
        <f t="shared" si="1143"/>
        <v>29-4-1</v>
      </c>
    </row>
    <row r="36547" spans="1:6" x14ac:dyDescent="0.3">
      <c r="A36547">
        <v>2017</v>
      </c>
      <c r="B36547" t="s">
        <v>2458</v>
      </c>
      <c r="C36547" t="str">
        <f t="shared" ref="C36547:C36610" si="1144">A36547&amp;"-"&amp;B36547</f>
        <v>2017-Atletico/PR-29-4-1</v>
      </c>
      <c r="D36547" s="4">
        <v>5.25</v>
      </c>
      <c r="E36547">
        <v>22</v>
      </c>
      <c r="F36547" t="str">
        <f t="shared" ref="F36547:F36610" si="1145">RIGHT(B36547,LEN(C36547)-FIND("-",C36547,6))</f>
        <v>29-4-1</v>
      </c>
    </row>
    <row r="36548" spans="1:6" x14ac:dyDescent="0.3">
      <c r="A36548">
        <v>2017</v>
      </c>
      <c r="B36548" t="s">
        <v>4160</v>
      </c>
      <c r="C36548" t="str">
        <f t="shared" si="1144"/>
        <v>2017-Avai/SC-29-4-1</v>
      </c>
      <c r="D36548" s="4">
        <v>2</v>
      </c>
      <c r="E36548">
        <v>21</v>
      </c>
      <c r="F36548" t="str">
        <f t="shared" si="1145"/>
        <v>29-4-1</v>
      </c>
    </row>
    <row r="36549" spans="1:6" x14ac:dyDescent="0.3">
      <c r="A36549">
        <v>2017</v>
      </c>
      <c r="B36549" t="s">
        <v>5107</v>
      </c>
      <c r="C36549" t="str">
        <f t="shared" si="1144"/>
        <v>2017-Bahia/BA-29-4-1</v>
      </c>
      <c r="D36549" s="4">
        <v>5</v>
      </c>
      <c r="E36549">
        <v>31</v>
      </c>
      <c r="F36549" t="str">
        <f t="shared" si="1145"/>
        <v>29-4-1</v>
      </c>
    </row>
    <row r="36550" spans="1:6" x14ac:dyDescent="0.3">
      <c r="A36550">
        <v>2017</v>
      </c>
      <c r="B36550" t="s">
        <v>2459</v>
      </c>
      <c r="C36550" t="str">
        <f t="shared" si="1144"/>
        <v>2017-Botafogo/RJ-29-4-1</v>
      </c>
      <c r="D36550" s="4">
        <v>9</v>
      </c>
      <c r="E36550">
        <v>35</v>
      </c>
      <c r="F36550" t="str">
        <f t="shared" si="1145"/>
        <v>29-4-1</v>
      </c>
    </row>
    <row r="36551" spans="1:6" x14ac:dyDescent="0.3">
      <c r="A36551">
        <v>2017</v>
      </c>
      <c r="B36551" t="s">
        <v>5436</v>
      </c>
      <c r="C36551" t="str">
        <f t="shared" si="1144"/>
        <v>2017-Chapecoense/SC-29-4-1</v>
      </c>
      <c r="D36551" s="4">
        <v>7</v>
      </c>
      <c r="E36551">
        <v>31</v>
      </c>
      <c r="F36551" t="str">
        <f t="shared" si="1145"/>
        <v>29-4-1</v>
      </c>
    </row>
    <row r="36552" spans="1:6" x14ac:dyDescent="0.3">
      <c r="A36552">
        <v>2017</v>
      </c>
      <c r="B36552" t="s">
        <v>2460</v>
      </c>
      <c r="C36552" t="str">
        <f t="shared" si="1144"/>
        <v>2017-Corinthians/SP-29-4-1</v>
      </c>
      <c r="D36552" s="4">
        <v>8.2000080000000004</v>
      </c>
      <c r="E36552">
        <v>33</v>
      </c>
      <c r="F36552" t="str">
        <f t="shared" si="1145"/>
        <v>29-4-1</v>
      </c>
    </row>
    <row r="36553" spans="1:6" x14ac:dyDescent="0.3">
      <c r="A36553">
        <v>2017</v>
      </c>
      <c r="B36553" t="s">
        <v>3751</v>
      </c>
      <c r="C36553" t="str">
        <f t="shared" si="1144"/>
        <v>2017-Coritiba/PR-29-4-1</v>
      </c>
      <c r="D36553" s="4">
        <v>1</v>
      </c>
      <c r="E36553">
        <v>29</v>
      </c>
      <c r="F36553" t="str">
        <f t="shared" si="1145"/>
        <v>29-4-1</v>
      </c>
    </row>
    <row r="36554" spans="1:6" x14ac:dyDescent="0.3">
      <c r="A36554">
        <v>2017</v>
      </c>
      <c r="B36554" t="s">
        <v>2461</v>
      </c>
      <c r="C36554" t="str">
        <f t="shared" si="1144"/>
        <v>2017-Cruzeiro/MG-29-4-1</v>
      </c>
      <c r="D36554" s="4">
        <v>10</v>
      </c>
      <c r="E36554">
        <v>37</v>
      </c>
      <c r="F36554" t="str">
        <f t="shared" si="1145"/>
        <v>29-4-1</v>
      </c>
    </row>
    <row r="36555" spans="1:6" x14ac:dyDescent="0.3">
      <c r="A36555">
        <v>2017</v>
      </c>
      <c r="B36555" t="s">
        <v>2463</v>
      </c>
      <c r="C36555" t="str">
        <f t="shared" si="1144"/>
        <v>2017-Flamengo/RJ-29-4-1</v>
      </c>
      <c r="D36555" s="4">
        <v>6.25</v>
      </c>
      <c r="E36555">
        <v>31</v>
      </c>
      <c r="F36555" t="str">
        <f t="shared" si="1145"/>
        <v>29-4-1</v>
      </c>
    </row>
    <row r="36556" spans="1:6" x14ac:dyDescent="0.3">
      <c r="A36556">
        <v>2017</v>
      </c>
      <c r="B36556" t="s">
        <v>2464</v>
      </c>
      <c r="C36556" t="str">
        <f t="shared" si="1144"/>
        <v>2017-Fluminense/RJ-29-4-1</v>
      </c>
      <c r="D36556" s="4">
        <v>1</v>
      </c>
      <c r="E36556">
        <v>25</v>
      </c>
      <c r="F36556" t="str">
        <f t="shared" si="1145"/>
        <v>29-4-1</v>
      </c>
    </row>
    <row r="36557" spans="1:6" x14ac:dyDescent="0.3">
      <c r="A36557">
        <v>2017</v>
      </c>
      <c r="B36557" t="s">
        <v>2467</v>
      </c>
      <c r="C36557" t="str">
        <f t="shared" si="1144"/>
        <v>2017-Gremio/RS-29-4-1</v>
      </c>
      <c r="D36557" s="4">
        <v>3</v>
      </c>
      <c r="E36557">
        <v>36</v>
      </c>
      <c r="F36557" t="str">
        <f t="shared" si="1145"/>
        <v>29-4-1</v>
      </c>
    </row>
    <row r="36558" spans="1:6" x14ac:dyDescent="0.3">
      <c r="A36558">
        <v>2017</v>
      </c>
      <c r="B36558" t="s">
        <v>2470</v>
      </c>
      <c r="C36558" t="str">
        <f t="shared" si="1144"/>
        <v>2017-Palmeiras/SP-29-4-1</v>
      </c>
      <c r="D36558" s="4">
        <v>7</v>
      </c>
      <c r="E36558">
        <v>37</v>
      </c>
      <c r="F36558" t="str">
        <f t="shared" si="1145"/>
        <v>29-4-1</v>
      </c>
    </row>
    <row r="36559" spans="1:6" x14ac:dyDescent="0.3">
      <c r="A36559">
        <v>2017</v>
      </c>
      <c r="B36559" t="s">
        <v>2472</v>
      </c>
      <c r="C36559" t="str">
        <f t="shared" si="1144"/>
        <v>2017-Ponte Preta/SP-29-4-1</v>
      </c>
      <c r="D36559" s="4">
        <v>3.6666660000000002</v>
      </c>
      <c r="E36559">
        <v>21</v>
      </c>
      <c r="F36559" t="str">
        <f t="shared" si="1145"/>
        <v>29-4-1</v>
      </c>
    </row>
    <row r="36560" spans="1:6" x14ac:dyDescent="0.3">
      <c r="A36560">
        <v>2017</v>
      </c>
      <c r="B36560" t="s">
        <v>2474</v>
      </c>
      <c r="C36560" t="str">
        <f t="shared" si="1144"/>
        <v>2017-Santos/SP-29-4-1</v>
      </c>
      <c r="D36560" s="4">
        <v>7</v>
      </c>
      <c r="E36560">
        <v>48</v>
      </c>
      <c r="F36560" t="str">
        <f t="shared" si="1145"/>
        <v>29-4-1</v>
      </c>
    </row>
    <row r="36561" spans="1:6" x14ac:dyDescent="0.3">
      <c r="A36561">
        <v>2017</v>
      </c>
      <c r="B36561" t="s">
        <v>2476</v>
      </c>
      <c r="C36561" t="str">
        <f t="shared" si="1144"/>
        <v>2017-Sao Paulo/SP-29-4-1</v>
      </c>
      <c r="D36561" s="4">
        <v>7</v>
      </c>
      <c r="E36561">
        <v>23</v>
      </c>
      <c r="F36561" t="str">
        <f t="shared" si="1145"/>
        <v>29-4-1</v>
      </c>
    </row>
    <row r="36562" spans="1:6" x14ac:dyDescent="0.3">
      <c r="A36562">
        <v>2017</v>
      </c>
      <c r="B36562" t="s">
        <v>3274</v>
      </c>
      <c r="C36562" t="str">
        <f t="shared" si="1144"/>
        <v>2017-Sport/PE-29-4-1</v>
      </c>
      <c r="D36562" s="4">
        <v>5.25</v>
      </c>
      <c r="E36562">
        <v>21</v>
      </c>
      <c r="F36562" t="str">
        <f t="shared" si="1145"/>
        <v>29-4-1</v>
      </c>
    </row>
    <row r="36563" spans="1:6" x14ac:dyDescent="0.3">
      <c r="A36563">
        <v>2017</v>
      </c>
      <c r="B36563" t="s">
        <v>2477</v>
      </c>
      <c r="C36563" t="str">
        <f t="shared" si="1144"/>
        <v>2017-Vasco/RJ-29-4-1</v>
      </c>
      <c r="D36563" s="4">
        <v>5</v>
      </c>
      <c r="E36563">
        <v>25</v>
      </c>
      <c r="F36563" t="str">
        <f t="shared" si="1145"/>
        <v>29-4-1</v>
      </c>
    </row>
    <row r="36564" spans="1:6" x14ac:dyDescent="0.3">
      <c r="A36564">
        <v>2017</v>
      </c>
      <c r="B36564" t="s">
        <v>3754</v>
      </c>
      <c r="C36564" t="str">
        <f t="shared" si="1144"/>
        <v>2017-Vitoria/BA-29-4-1</v>
      </c>
      <c r="D36564" s="4">
        <v>6</v>
      </c>
      <c r="E36564">
        <v>21</v>
      </c>
      <c r="F36564" t="str">
        <f t="shared" si="1145"/>
        <v>29-4-1</v>
      </c>
    </row>
    <row r="36565" spans="1:6" x14ac:dyDescent="0.3">
      <c r="A36565">
        <v>2017</v>
      </c>
      <c r="B36565" t="s">
        <v>4758</v>
      </c>
      <c r="C36565" t="str">
        <f t="shared" si="1144"/>
        <v>2017-Atletico/GO-29-4-2</v>
      </c>
      <c r="D36565" s="4">
        <v>7</v>
      </c>
      <c r="E36565">
        <v>22</v>
      </c>
      <c r="F36565" t="str">
        <f t="shared" si="1145"/>
        <v>29-4-2</v>
      </c>
    </row>
    <row r="36566" spans="1:6" x14ac:dyDescent="0.3">
      <c r="A36566">
        <v>2017</v>
      </c>
      <c r="B36566" t="s">
        <v>3276</v>
      </c>
      <c r="C36566" t="str">
        <f t="shared" si="1144"/>
        <v>2017-Atletico/MG-29-4-2</v>
      </c>
      <c r="D36566" s="4">
        <v>5</v>
      </c>
      <c r="E36566">
        <v>24</v>
      </c>
      <c r="F36566" t="str">
        <f t="shared" si="1145"/>
        <v>29-4-2</v>
      </c>
    </row>
    <row r="36567" spans="1:6" x14ac:dyDescent="0.3">
      <c r="A36567">
        <v>2017</v>
      </c>
      <c r="B36567" t="s">
        <v>2478</v>
      </c>
      <c r="C36567" t="str">
        <f t="shared" si="1144"/>
        <v>2017-Atletico/PR-29-4-2</v>
      </c>
      <c r="D36567" s="4">
        <v>4</v>
      </c>
      <c r="E36567">
        <v>26</v>
      </c>
      <c r="F36567" t="str">
        <f t="shared" si="1145"/>
        <v>29-4-2</v>
      </c>
    </row>
    <row r="36568" spans="1:6" x14ac:dyDescent="0.3">
      <c r="A36568">
        <v>2017</v>
      </c>
      <c r="B36568" t="s">
        <v>4163</v>
      </c>
      <c r="C36568" t="str">
        <f t="shared" si="1144"/>
        <v>2017-Avai/SC-29-4-2</v>
      </c>
      <c r="D36568" s="4">
        <v>5</v>
      </c>
      <c r="E36568">
        <v>20</v>
      </c>
      <c r="F36568" t="str">
        <f t="shared" si="1145"/>
        <v>29-4-2</v>
      </c>
    </row>
    <row r="36569" spans="1:6" x14ac:dyDescent="0.3">
      <c r="A36569">
        <v>2017</v>
      </c>
      <c r="B36569" t="s">
        <v>5109</v>
      </c>
      <c r="C36569" t="str">
        <f t="shared" si="1144"/>
        <v>2017-Bahia/BA-29-4-2</v>
      </c>
      <c r="D36569" s="4">
        <v>5</v>
      </c>
      <c r="E36569">
        <v>22</v>
      </c>
      <c r="F36569" t="str">
        <f t="shared" si="1145"/>
        <v>29-4-2</v>
      </c>
    </row>
    <row r="36570" spans="1:6" x14ac:dyDescent="0.3">
      <c r="A36570">
        <v>2017</v>
      </c>
      <c r="B36570" t="s">
        <v>2479</v>
      </c>
      <c r="C36570" t="str">
        <f t="shared" si="1144"/>
        <v>2017-Botafogo/RJ-29-4-2</v>
      </c>
      <c r="D36570" s="4">
        <v>9</v>
      </c>
      <c r="E36570">
        <v>23</v>
      </c>
      <c r="F36570" t="str">
        <f t="shared" si="1145"/>
        <v>29-4-2</v>
      </c>
    </row>
    <row r="36571" spans="1:6" x14ac:dyDescent="0.3">
      <c r="A36571">
        <v>2017</v>
      </c>
      <c r="B36571" t="s">
        <v>5437</v>
      </c>
      <c r="C36571" t="str">
        <f t="shared" si="1144"/>
        <v>2017-Chapecoense/SC-29-4-2</v>
      </c>
      <c r="D36571" s="4">
        <v>7</v>
      </c>
      <c r="E36571">
        <v>35</v>
      </c>
      <c r="F36571" t="str">
        <f t="shared" si="1145"/>
        <v>29-4-2</v>
      </c>
    </row>
    <row r="36572" spans="1:6" x14ac:dyDescent="0.3">
      <c r="A36572">
        <v>2017</v>
      </c>
      <c r="B36572" t="s">
        <v>2480</v>
      </c>
      <c r="C36572" t="str">
        <f t="shared" si="1144"/>
        <v>2017-Corinthians/SP-29-4-2</v>
      </c>
      <c r="D36572" s="4">
        <v>5</v>
      </c>
      <c r="E36572">
        <v>41</v>
      </c>
      <c r="F36572" t="str">
        <f t="shared" si="1145"/>
        <v>29-4-2</v>
      </c>
    </row>
    <row r="36573" spans="1:6" x14ac:dyDescent="0.3">
      <c r="A36573">
        <v>2017</v>
      </c>
      <c r="B36573" t="s">
        <v>3755</v>
      </c>
      <c r="C36573" t="str">
        <f t="shared" si="1144"/>
        <v>2017-Coritiba/PR-29-4-2</v>
      </c>
      <c r="D36573" s="4">
        <v>2.999997</v>
      </c>
      <c r="E36573">
        <v>28</v>
      </c>
      <c r="F36573" t="str">
        <f t="shared" si="1145"/>
        <v>29-4-2</v>
      </c>
    </row>
    <row r="36574" spans="1:6" x14ac:dyDescent="0.3">
      <c r="A36574">
        <v>2017</v>
      </c>
      <c r="B36574" t="s">
        <v>2481</v>
      </c>
      <c r="C36574" t="str">
        <f t="shared" si="1144"/>
        <v>2017-Cruzeiro/MG-29-4-2</v>
      </c>
      <c r="D36574" s="4">
        <v>10</v>
      </c>
      <c r="E36574">
        <v>32</v>
      </c>
      <c r="F36574" t="str">
        <f t="shared" si="1145"/>
        <v>29-4-2</v>
      </c>
    </row>
    <row r="36575" spans="1:6" x14ac:dyDescent="0.3">
      <c r="A36575">
        <v>2017</v>
      </c>
      <c r="B36575" t="s">
        <v>2483</v>
      </c>
      <c r="C36575" t="str">
        <f t="shared" si="1144"/>
        <v>2017-Flamengo/RJ-29-4-2</v>
      </c>
      <c r="D36575" s="4">
        <v>4</v>
      </c>
      <c r="E36575">
        <v>41</v>
      </c>
      <c r="F36575" t="str">
        <f t="shared" si="1145"/>
        <v>29-4-2</v>
      </c>
    </row>
    <row r="36576" spans="1:6" x14ac:dyDescent="0.3">
      <c r="A36576">
        <v>2017</v>
      </c>
      <c r="B36576" t="s">
        <v>2484</v>
      </c>
      <c r="C36576" t="str">
        <f t="shared" si="1144"/>
        <v>2017-Fluminense/RJ-29-4-2</v>
      </c>
      <c r="D36576" s="4">
        <v>1</v>
      </c>
      <c r="E36576">
        <v>19</v>
      </c>
      <c r="F36576" t="str">
        <f t="shared" si="1145"/>
        <v>29-4-2</v>
      </c>
    </row>
    <row r="36577" spans="1:6" x14ac:dyDescent="0.3">
      <c r="A36577">
        <v>2017</v>
      </c>
      <c r="B36577" t="s">
        <v>2487</v>
      </c>
      <c r="C36577" t="str">
        <f t="shared" si="1144"/>
        <v>2017-Gremio/RS-29-4-2</v>
      </c>
      <c r="D36577" s="4">
        <v>3</v>
      </c>
      <c r="E36577">
        <v>33</v>
      </c>
      <c r="F36577" t="str">
        <f t="shared" si="1145"/>
        <v>29-4-2</v>
      </c>
    </row>
    <row r="36578" spans="1:6" x14ac:dyDescent="0.3">
      <c r="A36578">
        <v>2017</v>
      </c>
      <c r="B36578" t="s">
        <v>2490</v>
      </c>
      <c r="C36578" t="str">
        <f t="shared" si="1144"/>
        <v>2017-Palmeiras/SP-29-4-2</v>
      </c>
      <c r="D36578" s="4">
        <v>7</v>
      </c>
      <c r="E36578">
        <v>36</v>
      </c>
      <c r="F36578" t="str">
        <f t="shared" si="1145"/>
        <v>29-4-2</v>
      </c>
    </row>
    <row r="36579" spans="1:6" x14ac:dyDescent="0.3">
      <c r="A36579">
        <v>2017</v>
      </c>
      <c r="B36579" t="s">
        <v>2492</v>
      </c>
      <c r="C36579" t="str">
        <f t="shared" si="1144"/>
        <v>2017-Ponte Preta/SP-29-4-2</v>
      </c>
      <c r="D36579" s="4">
        <v>3.6666690000000002</v>
      </c>
      <c r="E36579">
        <v>17</v>
      </c>
      <c r="F36579" t="str">
        <f t="shared" si="1145"/>
        <v>29-4-2</v>
      </c>
    </row>
    <row r="36580" spans="1:6" x14ac:dyDescent="0.3">
      <c r="A36580">
        <v>2017</v>
      </c>
      <c r="B36580" t="s">
        <v>2494</v>
      </c>
      <c r="C36580" t="str">
        <f t="shared" si="1144"/>
        <v>2017-Santos/SP-29-4-2</v>
      </c>
      <c r="D36580" s="4">
        <v>9</v>
      </c>
      <c r="E36580">
        <v>47</v>
      </c>
      <c r="F36580" t="str">
        <f t="shared" si="1145"/>
        <v>29-4-2</v>
      </c>
    </row>
    <row r="36581" spans="1:6" x14ac:dyDescent="0.3">
      <c r="A36581">
        <v>2017</v>
      </c>
      <c r="B36581" t="s">
        <v>2496</v>
      </c>
      <c r="C36581" t="str">
        <f t="shared" si="1144"/>
        <v>2017-Sao Paulo/SP-29-4-2</v>
      </c>
      <c r="D36581" s="4">
        <v>8</v>
      </c>
      <c r="E36581">
        <v>28</v>
      </c>
      <c r="F36581" t="str">
        <f t="shared" si="1145"/>
        <v>29-4-2</v>
      </c>
    </row>
    <row r="36582" spans="1:6" x14ac:dyDescent="0.3">
      <c r="A36582">
        <v>2017</v>
      </c>
      <c r="B36582" t="s">
        <v>3278</v>
      </c>
      <c r="C36582" t="str">
        <f t="shared" si="1144"/>
        <v>2017-Sport/PE-29-4-2</v>
      </c>
      <c r="D36582" s="4">
        <v>1</v>
      </c>
      <c r="E36582">
        <v>32</v>
      </c>
      <c r="F36582" t="str">
        <f t="shared" si="1145"/>
        <v>29-4-2</v>
      </c>
    </row>
    <row r="36583" spans="1:6" x14ac:dyDescent="0.3">
      <c r="A36583">
        <v>2017</v>
      </c>
      <c r="B36583" t="s">
        <v>2497</v>
      </c>
      <c r="C36583" t="str">
        <f t="shared" si="1144"/>
        <v>2017-Vasco/RJ-29-4-2</v>
      </c>
      <c r="D36583" s="4">
        <v>5</v>
      </c>
      <c r="E36583">
        <v>14</v>
      </c>
      <c r="F36583" t="str">
        <f t="shared" si="1145"/>
        <v>29-4-2</v>
      </c>
    </row>
    <row r="36584" spans="1:6" x14ac:dyDescent="0.3">
      <c r="A36584">
        <v>2017</v>
      </c>
      <c r="B36584" t="s">
        <v>3758</v>
      </c>
      <c r="C36584" t="str">
        <f t="shared" si="1144"/>
        <v>2017-Vitoria/BA-29-4-2</v>
      </c>
      <c r="D36584" s="4">
        <v>7</v>
      </c>
      <c r="E36584">
        <v>24</v>
      </c>
      <c r="F36584" t="str">
        <f t="shared" si="1145"/>
        <v>29-4-2</v>
      </c>
    </row>
    <row r="36585" spans="1:6" x14ac:dyDescent="0.3">
      <c r="A36585">
        <v>2017</v>
      </c>
      <c r="B36585" t="s">
        <v>4762</v>
      </c>
      <c r="C36585" t="str">
        <f t="shared" si="1144"/>
        <v>2017-Atletico/GO-29-4-3</v>
      </c>
      <c r="D36585" s="4">
        <v>7</v>
      </c>
      <c r="E36585">
        <v>16</v>
      </c>
      <c r="F36585" t="str">
        <f t="shared" si="1145"/>
        <v>29-4-3</v>
      </c>
    </row>
    <row r="36586" spans="1:6" x14ac:dyDescent="0.3">
      <c r="A36586">
        <v>2017</v>
      </c>
      <c r="B36586" t="s">
        <v>3280</v>
      </c>
      <c r="C36586" t="str">
        <f t="shared" si="1144"/>
        <v>2017-Atletico/MG-29-4-3</v>
      </c>
      <c r="D36586" s="4">
        <v>5</v>
      </c>
      <c r="E36586">
        <v>28</v>
      </c>
      <c r="F36586" t="str">
        <f t="shared" si="1145"/>
        <v>29-4-3</v>
      </c>
    </row>
    <row r="36587" spans="1:6" x14ac:dyDescent="0.3">
      <c r="A36587">
        <v>2017</v>
      </c>
      <c r="B36587" t="s">
        <v>2498</v>
      </c>
      <c r="C36587" t="str">
        <f t="shared" si="1144"/>
        <v>2017-Atletico/PR-29-4-3</v>
      </c>
      <c r="D36587" s="4">
        <v>10</v>
      </c>
      <c r="E36587">
        <v>31</v>
      </c>
      <c r="F36587" t="str">
        <f t="shared" si="1145"/>
        <v>29-4-3</v>
      </c>
    </row>
    <row r="36588" spans="1:6" x14ac:dyDescent="0.3">
      <c r="A36588">
        <v>2017</v>
      </c>
      <c r="B36588" t="s">
        <v>4166</v>
      </c>
      <c r="C36588" t="str">
        <f t="shared" si="1144"/>
        <v>2017-Avai/SC-29-4-3</v>
      </c>
      <c r="D36588" s="4">
        <v>8</v>
      </c>
      <c r="E36588">
        <v>28</v>
      </c>
      <c r="F36588" t="str">
        <f t="shared" si="1145"/>
        <v>29-4-3</v>
      </c>
    </row>
    <row r="36589" spans="1:6" x14ac:dyDescent="0.3">
      <c r="A36589">
        <v>2017</v>
      </c>
      <c r="B36589" t="s">
        <v>5111</v>
      </c>
      <c r="C36589" t="str">
        <f t="shared" si="1144"/>
        <v>2017-Bahia/BA-29-4-3</v>
      </c>
      <c r="D36589" s="4">
        <v>4</v>
      </c>
      <c r="E36589">
        <v>23</v>
      </c>
      <c r="F36589" t="str">
        <f t="shared" si="1145"/>
        <v>29-4-3</v>
      </c>
    </row>
    <row r="36590" spans="1:6" x14ac:dyDescent="0.3">
      <c r="A36590">
        <v>2017</v>
      </c>
      <c r="B36590" t="s">
        <v>2499</v>
      </c>
      <c r="C36590" t="str">
        <f t="shared" si="1144"/>
        <v>2017-Botafogo/RJ-29-4-3</v>
      </c>
      <c r="D36590" s="4">
        <v>12</v>
      </c>
      <c r="E36590">
        <v>36</v>
      </c>
      <c r="F36590" t="str">
        <f t="shared" si="1145"/>
        <v>29-4-3</v>
      </c>
    </row>
    <row r="36591" spans="1:6" x14ac:dyDescent="0.3">
      <c r="A36591">
        <v>2017</v>
      </c>
      <c r="B36591" t="s">
        <v>5438</v>
      </c>
      <c r="C36591" t="str">
        <f t="shared" si="1144"/>
        <v>2017-Chapecoense/SC-29-4-3</v>
      </c>
      <c r="D36591" s="4">
        <v>4</v>
      </c>
      <c r="E36591">
        <v>34</v>
      </c>
      <c r="F36591" t="str">
        <f t="shared" si="1145"/>
        <v>29-4-3</v>
      </c>
    </row>
    <row r="36592" spans="1:6" x14ac:dyDescent="0.3">
      <c r="A36592">
        <v>2017</v>
      </c>
      <c r="B36592" t="s">
        <v>2500</v>
      </c>
      <c r="C36592" t="str">
        <f t="shared" si="1144"/>
        <v>2017-Corinthians/SP-29-4-3</v>
      </c>
      <c r="D36592" s="4">
        <v>4</v>
      </c>
      <c r="E36592">
        <v>41</v>
      </c>
      <c r="F36592" t="str">
        <f t="shared" si="1145"/>
        <v>29-4-3</v>
      </c>
    </row>
    <row r="36593" spans="1:6" x14ac:dyDescent="0.3">
      <c r="A36593">
        <v>2017</v>
      </c>
      <c r="B36593" t="s">
        <v>3759</v>
      </c>
      <c r="C36593" t="str">
        <f t="shared" si="1144"/>
        <v>2017-Coritiba/PR-29-4-3</v>
      </c>
      <c r="D36593" s="4">
        <v>1</v>
      </c>
      <c r="E36593">
        <v>24</v>
      </c>
      <c r="F36593" t="str">
        <f t="shared" si="1145"/>
        <v>29-4-3</v>
      </c>
    </row>
    <row r="36594" spans="1:6" x14ac:dyDescent="0.3">
      <c r="A36594">
        <v>2017</v>
      </c>
      <c r="B36594" t="s">
        <v>2501</v>
      </c>
      <c r="C36594" t="str">
        <f t="shared" si="1144"/>
        <v>2017-Cruzeiro/MG-29-4-3</v>
      </c>
      <c r="D36594" s="4">
        <v>10</v>
      </c>
      <c r="E36594">
        <v>33</v>
      </c>
      <c r="F36594" t="str">
        <f t="shared" si="1145"/>
        <v>29-4-3</v>
      </c>
    </row>
    <row r="36595" spans="1:6" x14ac:dyDescent="0.3">
      <c r="A36595">
        <v>2017</v>
      </c>
      <c r="B36595" t="s">
        <v>2503</v>
      </c>
      <c r="C36595" t="str">
        <f t="shared" si="1144"/>
        <v>2017-Flamengo/RJ-29-4-3</v>
      </c>
      <c r="D36595" s="4">
        <v>7</v>
      </c>
      <c r="E36595">
        <v>38</v>
      </c>
      <c r="F36595" t="str">
        <f t="shared" si="1145"/>
        <v>29-4-3</v>
      </c>
    </row>
    <row r="36596" spans="1:6" x14ac:dyDescent="0.3">
      <c r="A36596">
        <v>2017</v>
      </c>
      <c r="B36596" t="s">
        <v>2504</v>
      </c>
      <c r="C36596" t="str">
        <f t="shared" si="1144"/>
        <v>2017-Fluminense/RJ-29-4-3</v>
      </c>
      <c r="D36596" s="4">
        <v>1</v>
      </c>
      <c r="E36596">
        <v>37</v>
      </c>
      <c r="F36596" t="str">
        <f t="shared" si="1145"/>
        <v>29-4-3</v>
      </c>
    </row>
    <row r="36597" spans="1:6" x14ac:dyDescent="0.3">
      <c r="A36597">
        <v>2017</v>
      </c>
      <c r="B36597" t="s">
        <v>2507</v>
      </c>
      <c r="C36597" t="str">
        <f t="shared" si="1144"/>
        <v>2017-Gremio/RS-29-4-3</v>
      </c>
      <c r="D36597" s="4">
        <v>3</v>
      </c>
      <c r="E36597">
        <v>37</v>
      </c>
      <c r="F36597" t="str">
        <f t="shared" si="1145"/>
        <v>29-4-3</v>
      </c>
    </row>
    <row r="36598" spans="1:6" x14ac:dyDescent="0.3">
      <c r="A36598">
        <v>2017</v>
      </c>
      <c r="B36598" t="s">
        <v>2510</v>
      </c>
      <c r="C36598" t="str">
        <f t="shared" si="1144"/>
        <v>2017-Palmeiras/SP-29-4-3</v>
      </c>
      <c r="D36598" s="4">
        <v>6.6666699999999999</v>
      </c>
      <c r="E36598">
        <v>30</v>
      </c>
      <c r="F36598" t="str">
        <f t="shared" si="1145"/>
        <v>29-4-3</v>
      </c>
    </row>
    <row r="36599" spans="1:6" x14ac:dyDescent="0.3">
      <c r="A36599">
        <v>2017</v>
      </c>
      <c r="B36599" t="s">
        <v>2512</v>
      </c>
      <c r="C36599" t="str">
        <f t="shared" si="1144"/>
        <v>2017-Ponte Preta/SP-29-4-3</v>
      </c>
      <c r="D36599" s="4">
        <v>4.333329</v>
      </c>
      <c r="E36599">
        <v>24</v>
      </c>
      <c r="F36599" t="str">
        <f t="shared" si="1145"/>
        <v>29-4-3</v>
      </c>
    </row>
    <row r="36600" spans="1:6" x14ac:dyDescent="0.3">
      <c r="A36600">
        <v>2017</v>
      </c>
      <c r="B36600" t="s">
        <v>2514</v>
      </c>
      <c r="C36600" t="str">
        <f t="shared" si="1144"/>
        <v>2017-Santos/SP-29-4-3</v>
      </c>
      <c r="D36600" s="4">
        <v>6</v>
      </c>
      <c r="E36600">
        <v>40</v>
      </c>
      <c r="F36600" t="str">
        <f t="shared" si="1145"/>
        <v>29-4-3</v>
      </c>
    </row>
    <row r="36601" spans="1:6" x14ac:dyDescent="0.3">
      <c r="A36601">
        <v>2017</v>
      </c>
      <c r="B36601" t="s">
        <v>2516</v>
      </c>
      <c r="C36601" t="str">
        <f t="shared" si="1144"/>
        <v>2017-Sao Paulo/SP-29-4-3</v>
      </c>
      <c r="D36601" s="4">
        <v>5</v>
      </c>
      <c r="E36601">
        <v>34</v>
      </c>
      <c r="F36601" t="str">
        <f t="shared" si="1145"/>
        <v>29-4-3</v>
      </c>
    </row>
    <row r="36602" spans="1:6" x14ac:dyDescent="0.3">
      <c r="A36602">
        <v>2017</v>
      </c>
      <c r="B36602" t="s">
        <v>3282</v>
      </c>
      <c r="C36602" t="str">
        <f t="shared" si="1144"/>
        <v>2017-Sport/PE-29-4-3</v>
      </c>
      <c r="D36602" s="4">
        <v>1</v>
      </c>
      <c r="E36602">
        <v>32</v>
      </c>
      <c r="F36602" t="str">
        <f t="shared" si="1145"/>
        <v>29-4-3</v>
      </c>
    </row>
    <row r="36603" spans="1:6" x14ac:dyDescent="0.3">
      <c r="A36603">
        <v>2017</v>
      </c>
      <c r="B36603" t="s">
        <v>2517</v>
      </c>
      <c r="C36603" t="str">
        <f t="shared" si="1144"/>
        <v>2017-Vasco/RJ-29-4-3</v>
      </c>
      <c r="D36603" s="4">
        <v>4</v>
      </c>
      <c r="E36603">
        <v>19</v>
      </c>
      <c r="F36603" t="str">
        <f t="shared" si="1145"/>
        <v>29-4-3</v>
      </c>
    </row>
    <row r="36604" spans="1:6" x14ac:dyDescent="0.3">
      <c r="A36604">
        <v>2017</v>
      </c>
      <c r="B36604" t="s">
        <v>3762</v>
      </c>
      <c r="C36604" t="str">
        <f t="shared" si="1144"/>
        <v>2017-Vitoria/BA-29-4-3</v>
      </c>
      <c r="D36604" s="4">
        <v>4.5714240000000004</v>
      </c>
      <c r="E36604">
        <v>21</v>
      </c>
      <c r="F36604" t="str">
        <f t="shared" si="1145"/>
        <v>29-4-3</v>
      </c>
    </row>
    <row r="36605" spans="1:6" x14ac:dyDescent="0.3">
      <c r="A36605">
        <v>2017</v>
      </c>
      <c r="B36605" t="s">
        <v>4766</v>
      </c>
      <c r="C36605" t="str">
        <f t="shared" si="1144"/>
        <v>2017-Atletico/GO-29-5-0</v>
      </c>
      <c r="D36605" s="4">
        <v>7</v>
      </c>
      <c r="E36605">
        <v>12</v>
      </c>
      <c r="F36605" t="str">
        <f t="shared" si="1145"/>
        <v>29-5-0</v>
      </c>
    </row>
    <row r="36606" spans="1:6" x14ac:dyDescent="0.3">
      <c r="A36606">
        <v>2017</v>
      </c>
      <c r="B36606" t="s">
        <v>3283</v>
      </c>
      <c r="C36606" t="str">
        <f t="shared" si="1144"/>
        <v>2017-Atletico/MG-29-5-0</v>
      </c>
      <c r="D36606" s="4">
        <v>5</v>
      </c>
      <c r="E36606">
        <v>24</v>
      </c>
      <c r="F36606" t="str">
        <f t="shared" si="1145"/>
        <v>29-5-0</v>
      </c>
    </row>
    <row r="36607" spans="1:6" x14ac:dyDescent="0.3">
      <c r="A36607">
        <v>2017</v>
      </c>
      <c r="B36607" t="s">
        <v>2518</v>
      </c>
      <c r="C36607" t="str">
        <f t="shared" si="1144"/>
        <v>2017-Atletico/PR-29-5-0</v>
      </c>
      <c r="D36607" s="4">
        <v>5</v>
      </c>
      <c r="E36607">
        <v>22</v>
      </c>
      <c r="F36607" t="str">
        <f t="shared" si="1145"/>
        <v>29-5-0</v>
      </c>
    </row>
    <row r="36608" spans="1:6" x14ac:dyDescent="0.3">
      <c r="A36608">
        <v>2017</v>
      </c>
      <c r="B36608" t="s">
        <v>4169</v>
      </c>
      <c r="C36608" t="str">
        <f t="shared" si="1144"/>
        <v>2017-Avai/SC-29-5-0</v>
      </c>
      <c r="D36608" s="4">
        <v>9</v>
      </c>
      <c r="E36608">
        <v>26</v>
      </c>
      <c r="F36608" t="str">
        <f t="shared" si="1145"/>
        <v>29-5-0</v>
      </c>
    </row>
    <row r="36609" spans="1:6" x14ac:dyDescent="0.3">
      <c r="A36609">
        <v>2017</v>
      </c>
      <c r="B36609" t="s">
        <v>5113</v>
      </c>
      <c r="C36609" t="str">
        <f t="shared" si="1144"/>
        <v>2017-Bahia/BA-29-5-0</v>
      </c>
      <c r="D36609" s="4">
        <v>7</v>
      </c>
      <c r="E36609">
        <v>30</v>
      </c>
      <c r="F36609" t="str">
        <f t="shared" si="1145"/>
        <v>29-5-0</v>
      </c>
    </row>
    <row r="36610" spans="1:6" x14ac:dyDescent="0.3">
      <c r="A36610">
        <v>2017</v>
      </c>
      <c r="B36610" t="s">
        <v>2519</v>
      </c>
      <c r="C36610" t="str">
        <f t="shared" si="1144"/>
        <v>2017-Botafogo/RJ-29-5-0</v>
      </c>
      <c r="D36610" s="4">
        <v>12</v>
      </c>
      <c r="E36610">
        <v>32</v>
      </c>
      <c r="F36610" t="str">
        <f t="shared" si="1145"/>
        <v>29-5-0</v>
      </c>
    </row>
    <row r="36611" spans="1:6" x14ac:dyDescent="0.3">
      <c r="A36611">
        <v>2017</v>
      </c>
      <c r="B36611" t="s">
        <v>5439</v>
      </c>
      <c r="C36611" t="str">
        <f t="shared" ref="C36611:C36674" si="1146">A36611&amp;"-"&amp;B36611</f>
        <v>2017-Chapecoense/SC-29-5-0</v>
      </c>
      <c r="D36611" s="4">
        <v>6</v>
      </c>
      <c r="E36611">
        <v>31</v>
      </c>
      <c r="F36611" t="str">
        <f t="shared" ref="F36611:F36674" si="1147">RIGHT(B36611,LEN(C36611)-FIND("-",C36611,6))</f>
        <v>29-5-0</v>
      </c>
    </row>
    <row r="36612" spans="1:6" x14ac:dyDescent="0.3">
      <c r="A36612">
        <v>2017</v>
      </c>
      <c r="B36612" t="s">
        <v>2520</v>
      </c>
      <c r="C36612" t="str">
        <f t="shared" si="1146"/>
        <v>2017-Corinthians/SP-29-5-0</v>
      </c>
      <c r="D36612" s="4">
        <v>7</v>
      </c>
      <c r="E36612">
        <v>41</v>
      </c>
      <c r="F36612" t="str">
        <f t="shared" si="1147"/>
        <v>29-5-0</v>
      </c>
    </row>
    <row r="36613" spans="1:6" x14ac:dyDescent="0.3">
      <c r="A36613">
        <v>2017</v>
      </c>
      <c r="B36613" t="s">
        <v>3763</v>
      </c>
      <c r="C36613" t="str">
        <f t="shared" si="1146"/>
        <v>2017-Coritiba/PR-29-5-0</v>
      </c>
      <c r="D36613" s="4">
        <v>5</v>
      </c>
      <c r="E36613">
        <v>32</v>
      </c>
      <c r="F36613" t="str">
        <f t="shared" si="1147"/>
        <v>29-5-0</v>
      </c>
    </row>
    <row r="36614" spans="1:6" x14ac:dyDescent="0.3">
      <c r="A36614">
        <v>2017</v>
      </c>
      <c r="B36614" t="s">
        <v>2521</v>
      </c>
      <c r="C36614" t="str">
        <f t="shared" si="1146"/>
        <v>2017-Cruzeiro/MG-29-5-0</v>
      </c>
      <c r="D36614" s="4">
        <v>13</v>
      </c>
      <c r="E36614">
        <v>33</v>
      </c>
      <c r="F36614" t="str">
        <f t="shared" si="1147"/>
        <v>29-5-0</v>
      </c>
    </row>
    <row r="36615" spans="1:6" x14ac:dyDescent="0.3">
      <c r="A36615">
        <v>2017</v>
      </c>
      <c r="B36615" t="s">
        <v>2523</v>
      </c>
      <c r="C36615" t="str">
        <f t="shared" si="1146"/>
        <v>2017-Flamengo/RJ-29-5-0</v>
      </c>
      <c r="D36615" s="4">
        <v>10</v>
      </c>
      <c r="E36615">
        <v>39</v>
      </c>
      <c r="F36615" t="str">
        <f t="shared" si="1147"/>
        <v>29-5-0</v>
      </c>
    </row>
    <row r="36616" spans="1:6" x14ac:dyDescent="0.3">
      <c r="A36616">
        <v>2017</v>
      </c>
      <c r="B36616" t="s">
        <v>2524</v>
      </c>
      <c r="C36616" t="str">
        <f t="shared" si="1146"/>
        <v>2017-Fluminense/RJ-29-5-0</v>
      </c>
      <c r="D36616" s="4">
        <v>4</v>
      </c>
      <c r="E36616">
        <v>25</v>
      </c>
      <c r="F36616" t="str">
        <f t="shared" si="1147"/>
        <v>29-5-0</v>
      </c>
    </row>
    <row r="36617" spans="1:6" x14ac:dyDescent="0.3">
      <c r="A36617">
        <v>2017</v>
      </c>
      <c r="B36617" t="s">
        <v>2527</v>
      </c>
      <c r="C36617" t="str">
        <f t="shared" si="1146"/>
        <v>2017-Gremio/RS-29-5-0</v>
      </c>
      <c r="D36617" s="4">
        <v>4</v>
      </c>
      <c r="E36617">
        <v>43</v>
      </c>
      <c r="F36617" t="str">
        <f t="shared" si="1147"/>
        <v>29-5-0</v>
      </c>
    </row>
    <row r="36618" spans="1:6" x14ac:dyDescent="0.3">
      <c r="A36618">
        <v>2017</v>
      </c>
      <c r="B36618" t="s">
        <v>2529</v>
      </c>
      <c r="C36618" t="str">
        <f t="shared" si="1146"/>
        <v>2017-Palmeiras/SP-29-5-0</v>
      </c>
      <c r="D36618" s="4">
        <v>10</v>
      </c>
      <c r="E36618">
        <v>33</v>
      </c>
      <c r="F36618" t="str">
        <f t="shared" si="1147"/>
        <v>29-5-0</v>
      </c>
    </row>
    <row r="36619" spans="1:6" x14ac:dyDescent="0.3">
      <c r="A36619">
        <v>2017</v>
      </c>
      <c r="B36619" t="s">
        <v>2531</v>
      </c>
      <c r="C36619" t="str">
        <f t="shared" si="1146"/>
        <v>2017-Ponte Preta/SP-29-5-0</v>
      </c>
      <c r="D36619" s="4">
        <v>4</v>
      </c>
      <c r="E36619">
        <v>17</v>
      </c>
      <c r="F36619" t="str">
        <f t="shared" si="1147"/>
        <v>29-5-0</v>
      </c>
    </row>
    <row r="36620" spans="1:6" x14ac:dyDescent="0.3">
      <c r="A36620">
        <v>2017</v>
      </c>
      <c r="B36620" t="s">
        <v>2533</v>
      </c>
      <c r="C36620" t="str">
        <f t="shared" si="1146"/>
        <v>2017-Santos/SP-29-5-0</v>
      </c>
      <c r="D36620" s="4">
        <v>8</v>
      </c>
      <c r="E36620">
        <v>44</v>
      </c>
      <c r="F36620" t="str">
        <f t="shared" si="1147"/>
        <v>29-5-0</v>
      </c>
    </row>
    <row r="36621" spans="1:6" x14ac:dyDescent="0.3">
      <c r="A36621">
        <v>2017</v>
      </c>
      <c r="B36621" t="s">
        <v>2534</v>
      </c>
      <c r="C36621" t="str">
        <f t="shared" si="1146"/>
        <v>2017-Sao Paulo/SP-29-5-0</v>
      </c>
      <c r="D36621" s="4">
        <v>6</v>
      </c>
      <c r="E36621">
        <v>28</v>
      </c>
      <c r="F36621" t="str">
        <f t="shared" si="1147"/>
        <v>29-5-0</v>
      </c>
    </row>
    <row r="36622" spans="1:6" x14ac:dyDescent="0.3">
      <c r="A36622">
        <v>2017</v>
      </c>
      <c r="B36622" t="s">
        <v>3285</v>
      </c>
      <c r="C36622" t="str">
        <f t="shared" si="1146"/>
        <v>2017-Sport/PE-29-5-0</v>
      </c>
      <c r="D36622" s="4">
        <v>1</v>
      </c>
      <c r="E36622">
        <v>25</v>
      </c>
      <c r="F36622" t="str">
        <f t="shared" si="1147"/>
        <v>29-5-0</v>
      </c>
    </row>
    <row r="36623" spans="1:6" x14ac:dyDescent="0.3">
      <c r="A36623">
        <v>2017</v>
      </c>
      <c r="B36623" t="s">
        <v>2535</v>
      </c>
      <c r="C36623" t="str">
        <f t="shared" si="1146"/>
        <v>2017-Vasco/RJ-29-5-0</v>
      </c>
      <c r="D36623" s="4">
        <v>11</v>
      </c>
      <c r="E36623">
        <v>38</v>
      </c>
      <c r="F36623" t="str">
        <f t="shared" si="1147"/>
        <v>29-5-0</v>
      </c>
    </row>
    <row r="36624" spans="1:6" x14ac:dyDescent="0.3">
      <c r="A36624">
        <v>2017</v>
      </c>
      <c r="B36624" t="s">
        <v>3765</v>
      </c>
      <c r="C36624" t="str">
        <f t="shared" si="1146"/>
        <v>2017-Vitoria/BA-29-5-0</v>
      </c>
      <c r="D36624" s="4">
        <v>10</v>
      </c>
      <c r="E36624">
        <v>22</v>
      </c>
      <c r="F36624" t="str">
        <f t="shared" si="1147"/>
        <v>29-5-0</v>
      </c>
    </row>
    <row r="36625" spans="1:6" x14ac:dyDescent="0.3">
      <c r="A36625">
        <v>2017</v>
      </c>
      <c r="B36625" t="s">
        <v>4770</v>
      </c>
      <c r="C36625" t="str">
        <f t="shared" si="1146"/>
        <v>2017-Atletico/GO-29-5-1</v>
      </c>
      <c r="D36625" s="4">
        <v>10</v>
      </c>
      <c r="E36625">
        <v>25</v>
      </c>
      <c r="F36625" t="str">
        <f t="shared" si="1147"/>
        <v>29-5-1</v>
      </c>
    </row>
    <row r="36626" spans="1:6" x14ac:dyDescent="0.3">
      <c r="A36626">
        <v>2017</v>
      </c>
      <c r="B36626" t="s">
        <v>3286</v>
      </c>
      <c r="C36626" t="str">
        <f t="shared" si="1146"/>
        <v>2017-Atletico/MG-29-5-1</v>
      </c>
      <c r="D36626" s="4">
        <v>8</v>
      </c>
      <c r="E36626">
        <v>34</v>
      </c>
      <c r="F36626" t="str">
        <f t="shared" si="1147"/>
        <v>29-5-1</v>
      </c>
    </row>
    <row r="36627" spans="1:6" x14ac:dyDescent="0.3">
      <c r="A36627">
        <v>2017</v>
      </c>
      <c r="B36627" t="s">
        <v>2536</v>
      </c>
      <c r="C36627" t="str">
        <f t="shared" si="1146"/>
        <v>2017-Atletico/PR-29-5-1</v>
      </c>
      <c r="D36627" s="4">
        <v>8</v>
      </c>
      <c r="E36627">
        <v>25</v>
      </c>
      <c r="F36627" t="str">
        <f t="shared" si="1147"/>
        <v>29-5-1</v>
      </c>
    </row>
    <row r="36628" spans="1:6" x14ac:dyDescent="0.3">
      <c r="A36628">
        <v>2017</v>
      </c>
      <c r="B36628" t="s">
        <v>4172</v>
      </c>
      <c r="C36628" t="str">
        <f t="shared" si="1146"/>
        <v>2017-Avai/SC-29-5-1</v>
      </c>
      <c r="D36628" s="4">
        <v>11</v>
      </c>
      <c r="E36628">
        <v>29</v>
      </c>
      <c r="F36628" t="str">
        <f t="shared" si="1147"/>
        <v>29-5-1</v>
      </c>
    </row>
    <row r="36629" spans="1:6" x14ac:dyDescent="0.3">
      <c r="A36629">
        <v>2017</v>
      </c>
      <c r="B36629" t="s">
        <v>5115</v>
      </c>
      <c r="C36629" t="str">
        <f t="shared" si="1146"/>
        <v>2017-Bahia/BA-29-5-1</v>
      </c>
      <c r="D36629" s="4">
        <v>6</v>
      </c>
      <c r="E36629">
        <v>26</v>
      </c>
      <c r="F36629" t="str">
        <f t="shared" si="1147"/>
        <v>29-5-1</v>
      </c>
    </row>
    <row r="36630" spans="1:6" x14ac:dyDescent="0.3">
      <c r="A36630">
        <v>2017</v>
      </c>
      <c r="B36630" t="s">
        <v>2537</v>
      </c>
      <c r="C36630" t="str">
        <f t="shared" si="1146"/>
        <v>2017-Botafogo/RJ-29-5-1</v>
      </c>
      <c r="D36630" s="4">
        <v>12</v>
      </c>
      <c r="E36630">
        <v>30</v>
      </c>
      <c r="F36630" t="str">
        <f t="shared" si="1147"/>
        <v>29-5-1</v>
      </c>
    </row>
    <row r="36631" spans="1:6" x14ac:dyDescent="0.3">
      <c r="A36631">
        <v>2017</v>
      </c>
      <c r="B36631" t="s">
        <v>5440</v>
      </c>
      <c r="C36631" t="str">
        <f t="shared" si="1146"/>
        <v>2017-Chapecoense/SC-29-5-1</v>
      </c>
      <c r="D36631" s="4">
        <v>6</v>
      </c>
      <c r="E36631">
        <v>28</v>
      </c>
      <c r="F36631" t="str">
        <f t="shared" si="1147"/>
        <v>29-5-1</v>
      </c>
    </row>
    <row r="36632" spans="1:6" x14ac:dyDescent="0.3">
      <c r="A36632">
        <v>2017</v>
      </c>
      <c r="B36632" t="s">
        <v>2538</v>
      </c>
      <c r="C36632" t="str">
        <f t="shared" si="1146"/>
        <v>2017-Corinthians/SP-29-5-1</v>
      </c>
      <c r="D36632" s="4">
        <v>6</v>
      </c>
      <c r="E36632">
        <v>30</v>
      </c>
      <c r="F36632" t="str">
        <f t="shared" si="1147"/>
        <v>29-5-1</v>
      </c>
    </row>
    <row r="36633" spans="1:6" x14ac:dyDescent="0.3">
      <c r="A36633">
        <v>2017</v>
      </c>
      <c r="B36633" t="s">
        <v>3766</v>
      </c>
      <c r="C36633" t="str">
        <f t="shared" si="1146"/>
        <v>2017-Coritiba/PR-29-5-1</v>
      </c>
      <c r="D36633" s="4">
        <v>4</v>
      </c>
      <c r="E36633">
        <v>30</v>
      </c>
      <c r="F36633" t="str">
        <f t="shared" si="1147"/>
        <v>29-5-1</v>
      </c>
    </row>
    <row r="36634" spans="1:6" x14ac:dyDescent="0.3">
      <c r="A36634">
        <v>2017</v>
      </c>
      <c r="B36634" t="s">
        <v>2539</v>
      </c>
      <c r="C36634" t="str">
        <f t="shared" si="1146"/>
        <v>2017-Cruzeiro/MG-29-5-1</v>
      </c>
      <c r="D36634" s="4">
        <v>6</v>
      </c>
      <c r="E36634">
        <v>27</v>
      </c>
      <c r="F36634" t="str">
        <f t="shared" si="1147"/>
        <v>29-5-1</v>
      </c>
    </row>
    <row r="36635" spans="1:6" x14ac:dyDescent="0.3">
      <c r="A36635">
        <v>2017</v>
      </c>
      <c r="B36635" t="s">
        <v>2541</v>
      </c>
      <c r="C36635" t="str">
        <f t="shared" si="1146"/>
        <v>2017-Flamengo/RJ-29-5-1</v>
      </c>
      <c r="D36635" s="4">
        <v>9</v>
      </c>
      <c r="E36635">
        <v>38</v>
      </c>
      <c r="F36635" t="str">
        <f t="shared" si="1147"/>
        <v>29-5-1</v>
      </c>
    </row>
    <row r="36636" spans="1:6" x14ac:dyDescent="0.3">
      <c r="A36636">
        <v>2017</v>
      </c>
      <c r="B36636" t="s">
        <v>2542</v>
      </c>
      <c r="C36636" t="str">
        <f t="shared" si="1146"/>
        <v>2017-Fluminense/RJ-29-5-1</v>
      </c>
      <c r="D36636" s="4">
        <v>5</v>
      </c>
      <c r="E36636">
        <v>21</v>
      </c>
      <c r="F36636" t="str">
        <f t="shared" si="1147"/>
        <v>29-5-1</v>
      </c>
    </row>
    <row r="36637" spans="1:6" x14ac:dyDescent="0.3">
      <c r="A36637">
        <v>2017</v>
      </c>
      <c r="B36637" t="s">
        <v>2545</v>
      </c>
      <c r="C36637" t="str">
        <f t="shared" si="1146"/>
        <v>2017-Gremio/RS-29-5-1</v>
      </c>
      <c r="D36637" s="4">
        <v>4</v>
      </c>
      <c r="E36637">
        <v>46</v>
      </c>
      <c r="F36637" t="str">
        <f t="shared" si="1147"/>
        <v>29-5-1</v>
      </c>
    </row>
    <row r="36638" spans="1:6" x14ac:dyDescent="0.3">
      <c r="A36638">
        <v>2017</v>
      </c>
      <c r="B36638" t="s">
        <v>2547</v>
      </c>
      <c r="C36638" t="str">
        <f t="shared" si="1146"/>
        <v>2017-Palmeiras/SP-29-5-1</v>
      </c>
      <c r="D36638" s="4">
        <v>8</v>
      </c>
      <c r="E36638">
        <v>31</v>
      </c>
      <c r="F36638" t="str">
        <f t="shared" si="1147"/>
        <v>29-5-1</v>
      </c>
    </row>
    <row r="36639" spans="1:6" x14ac:dyDescent="0.3">
      <c r="A36639">
        <v>2017</v>
      </c>
      <c r="B36639" t="s">
        <v>2549</v>
      </c>
      <c r="C36639" t="str">
        <f t="shared" si="1146"/>
        <v>2017-Ponte Preta/SP-29-5-1</v>
      </c>
      <c r="D36639" s="4">
        <v>5</v>
      </c>
      <c r="E36639">
        <v>21</v>
      </c>
      <c r="F36639" t="str">
        <f t="shared" si="1147"/>
        <v>29-5-1</v>
      </c>
    </row>
    <row r="36640" spans="1:6" x14ac:dyDescent="0.3">
      <c r="A36640">
        <v>2017</v>
      </c>
      <c r="B36640" t="s">
        <v>2551</v>
      </c>
      <c r="C36640" t="str">
        <f t="shared" si="1146"/>
        <v>2017-Santos/SP-29-5-1</v>
      </c>
      <c r="D36640" s="4">
        <v>6</v>
      </c>
      <c r="E36640">
        <v>44</v>
      </c>
      <c r="F36640" t="str">
        <f t="shared" si="1147"/>
        <v>29-5-1</v>
      </c>
    </row>
    <row r="36641" spans="1:6" x14ac:dyDescent="0.3">
      <c r="A36641">
        <v>2017</v>
      </c>
      <c r="B36641" t="s">
        <v>2552</v>
      </c>
      <c r="C36641" t="str">
        <f t="shared" si="1146"/>
        <v>2017-Sao Paulo/SP-29-5-1</v>
      </c>
      <c r="D36641" s="4">
        <v>8</v>
      </c>
      <c r="E36641">
        <v>30</v>
      </c>
      <c r="F36641" t="str">
        <f t="shared" si="1147"/>
        <v>29-5-1</v>
      </c>
    </row>
    <row r="36642" spans="1:6" x14ac:dyDescent="0.3">
      <c r="A36642">
        <v>2017</v>
      </c>
      <c r="B36642" t="s">
        <v>3288</v>
      </c>
      <c r="C36642" t="str">
        <f t="shared" si="1146"/>
        <v>2017-Sport/PE-29-5-1</v>
      </c>
      <c r="D36642" s="4">
        <v>1</v>
      </c>
      <c r="E36642">
        <v>25</v>
      </c>
      <c r="F36642" t="str">
        <f t="shared" si="1147"/>
        <v>29-5-1</v>
      </c>
    </row>
    <row r="36643" spans="1:6" x14ac:dyDescent="0.3">
      <c r="A36643">
        <v>2017</v>
      </c>
      <c r="B36643" t="s">
        <v>2553</v>
      </c>
      <c r="C36643" t="str">
        <f t="shared" si="1146"/>
        <v>2017-Vasco/RJ-29-5-1</v>
      </c>
      <c r="D36643" s="4">
        <v>11</v>
      </c>
      <c r="E36643">
        <v>36</v>
      </c>
      <c r="F36643" t="str">
        <f t="shared" si="1147"/>
        <v>29-5-1</v>
      </c>
    </row>
    <row r="36644" spans="1:6" x14ac:dyDescent="0.3">
      <c r="A36644">
        <v>2017</v>
      </c>
      <c r="B36644" t="s">
        <v>3768</v>
      </c>
      <c r="C36644" t="str">
        <f t="shared" si="1146"/>
        <v>2017-Vitoria/BA-29-5-1</v>
      </c>
      <c r="D36644" s="4">
        <v>7</v>
      </c>
      <c r="E36644">
        <v>12</v>
      </c>
      <c r="F36644" t="str">
        <f t="shared" si="1147"/>
        <v>29-5-1</v>
      </c>
    </row>
    <row r="36645" spans="1:6" x14ac:dyDescent="0.3">
      <c r="A36645">
        <v>2017</v>
      </c>
      <c r="B36645" t="s">
        <v>4774</v>
      </c>
      <c r="C36645" t="str">
        <f t="shared" si="1146"/>
        <v>2017-Atletico/GO-29-5-2</v>
      </c>
      <c r="D36645" s="4">
        <v>7</v>
      </c>
      <c r="E36645">
        <v>22</v>
      </c>
      <c r="F36645" t="str">
        <f t="shared" si="1147"/>
        <v>29-5-2</v>
      </c>
    </row>
    <row r="36646" spans="1:6" x14ac:dyDescent="0.3">
      <c r="A36646">
        <v>2017</v>
      </c>
      <c r="B36646" t="s">
        <v>3289</v>
      </c>
      <c r="C36646" t="str">
        <f t="shared" si="1146"/>
        <v>2017-Atletico/MG-29-5-2</v>
      </c>
      <c r="D36646" s="4">
        <v>8</v>
      </c>
      <c r="E36646">
        <v>27</v>
      </c>
      <c r="F36646" t="str">
        <f t="shared" si="1147"/>
        <v>29-5-2</v>
      </c>
    </row>
    <row r="36647" spans="1:6" x14ac:dyDescent="0.3">
      <c r="A36647">
        <v>2017</v>
      </c>
      <c r="B36647" t="s">
        <v>2554</v>
      </c>
      <c r="C36647" t="str">
        <f t="shared" si="1146"/>
        <v>2017-Atletico/PR-29-5-2</v>
      </c>
      <c r="D36647" s="4">
        <v>8</v>
      </c>
      <c r="E36647">
        <v>17</v>
      </c>
      <c r="F36647" t="str">
        <f t="shared" si="1147"/>
        <v>29-5-2</v>
      </c>
    </row>
    <row r="36648" spans="1:6" x14ac:dyDescent="0.3">
      <c r="A36648">
        <v>2017</v>
      </c>
      <c r="B36648" t="s">
        <v>4175</v>
      </c>
      <c r="C36648" t="str">
        <f t="shared" si="1146"/>
        <v>2017-Avai/SC-29-5-2</v>
      </c>
      <c r="D36648" s="4">
        <v>11</v>
      </c>
      <c r="E36648">
        <v>27</v>
      </c>
      <c r="F36648" t="str">
        <f t="shared" si="1147"/>
        <v>29-5-2</v>
      </c>
    </row>
    <row r="36649" spans="1:6" x14ac:dyDescent="0.3">
      <c r="A36649">
        <v>2017</v>
      </c>
      <c r="B36649" t="s">
        <v>5117</v>
      </c>
      <c r="C36649" t="str">
        <f t="shared" si="1146"/>
        <v>2017-Bahia/BA-29-5-2</v>
      </c>
      <c r="D36649" s="4">
        <v>7</v>
      </c>
      <c r="E36649">
        <v>21</v>
      </c>
      <c r="F36649" t="str">
        <f t="shared" si="1147"/>
        <v>29-5-2</v>
      </c>
    </row>
    <row r="36650" spans="1:6" x14ac:dyDescent="0.3">
      <c r="A36650">
        <v>2017</v>
      </c>
      <c r="B36650" t="s">
        <v>2555</v>
      </c>
      <c r="C36650" t="str">
        <f t="shared" si="1146"/>
        <v>2017-Botafogo/RJ-29-5-2</v>
      </c>
      <c r="D36650" s="4">
        <v>10</v>
      </c>
      <c r="E36650">
        <v>28</v>
      </c>
      <c r="F36650" t="str">
        <f t="shared" si="1147"/>
        <v>29-5-2</v>
      </c>
    </row>
    <row r="36651" spans="1:6" x14ac:dyDescent="0.3">
      <c r="A36651">
        <v>2017</v>
      </c>
      <c r="B36651" t="s">
        <v>5441</v>
      </c>
      <c r="C36651" t="str">
        <f t="shared" si="1146"/>
        <v>2017-Chapecoense/SC-29-5-2</v>
      </c>
      <c r="D36651" s="4">
        <v>3</v>
      </c>
      <c r="E36651">
        <v>28</v>
      </c>
      <c r="F36651" t="str">
        <f t="shared" si="1147"/>
        <v>29-5-2</v>
      </c>
    </row>
    <row r="36652" spans="1:6" x14ac:dyDescent="0.3">
      <c r="A36652">
        <v>2017</v>
      </c>
      <c r="B36652" t="s">
        <v>2556</v>
      </c>
      <c r="C36652" t="str">
        <f t="shared" si="1146"/>
        <v>2017-Corinthians/SP-29-5-2</v>
      </c>
      <c r="D36652" s="4">
        <v>6</v>
      </c>
      <c r="E36652">
        <v>43</v>
      </c>
      <c r="F36652" t="str">
        <f t="shared" si="1147"/>
        <v>29-5-2</v>
      </c>
    </row>
    <row r="36653" spans="1:6" x14ac:dyDescent="0.3">
      <c r="A36653">
        <v>2017</v>
      </c>
      <c r="B36653" t="s">
        <v>3769</v>
      </c>
      <c r="C36653" t="str">
        <f t="shared" si="1146"/>
        <v>2017-Coritiba/PR-29-5-2</v>
      </c>
      <c r="D36653" s="4">
        <v>1</v>
      </c>
      <c r="E36653">
        <v>34</v>
      </c>
      <c r="F36653" t="str">
        <f t="shared" si="1147"/>
        <v>29-5-2</v>
      </c>
    </row>
    <row r="36654" spans="1:6" x14ac:dyDescent="0.3">
      <c r="A36654">
        <v>2017</v>
      </c>
      <c r="B36654" t="s">
        <v>2557</v>
      </c>
      <c r="C36654" t="str">
        <f t="shared" si="1146"/>
        <v>2017-Cruzeiro/MG-29-5-2</v>
      </c>
      <c r="D36654" s="4">
        <v>8</v>
      </c>
      <c r="E36654">
        <v>34</v>
      </c>
      <c r="F36654" t="str">
        <f t="shared" si="1147"/>
        <v>29-5-2</v>
      </c>
    </row>
    <row r="36655" spans="1:6" x14ac:dyDescent="0.3">
      <c r="A36655">
        <v>2017</v>
      </c>
      <c r="B36655" t="s">
        <v>2559</v>
      </c>
      <c r="C36655" t="str">
        <f t="shared" si="1146"/>
        <v>2017-Flamengo/RJ-29-5-2</v>
      </c>
      <c r="D36655" s="4">
        <v>6</v>
      </c>
      <c r="E36655">
        <v>24</v>
      </c>
      <c r="F36655" t="str">
        <f t="shared" si="1147"/>
        <v>29-5-2</v>
      </c>
    </row>
    <row r="36656" spans="1:6" x14ac:dyDescent="0.3">
      <c r="A36656">
        <v>2017</v>
      </c>
      <c r="B36656" t="s">
        <v>2560</v>
      </c>
      <c r="C36656" t="str">
        <f t="shared" si="1146"/>
        <v>2017-Fluminense/RJ-29-5-2</v>
      </c>
      <c r="D36656" s="4">
        <v>8</v>
      </c>
      <c r="E36656">
        <v>29</v>
      </c>
      <c r="F36656" t="str">
        <f t="shared" si="1147"/>
        <v>29-5-2</v>
      </c>
    </row>
    <row r="36657" spans="1:6" x14ac:dyDescent="0.3">
      <c r="A36657">
        <v>2017</v>
      </c>
      <c r="B36657" t="s">
        <v>2563</v>
      </c>
      <c r="C36657" t="str">
        <f t="shared" si="1146"/>
        <v>2017-Gremio/RS-29-5-2</v>
      </c>
      <c r="D36657" s="4">
        <v>7</v>
      </c>
      <c r="E36657">
        <v>49</v>
      </c>
      <c r="F36657" t="str">
        <f t="shared" si="1147"/>
        <v>29-5-2</v>
      </c>
    </row>
    <row r="36658" spans="1:6" x14ac:dyDescent="0.3">
      <c r="A36658">
        <v>2017</v>
      </c>
      <c r="B36658" t="s">
        <v>2565</v>
      </c>
      <c r="C36658" t="str">
        <f t="shared" si="1146"/>
        <v>2017-Palmeiras/SP-29-5-2</v>
      </c>
      <c r="D36658" s="4">
        <v>5</v>
      </c>
      <c r="E36658">
        <v>38</v>
      </c>
      <c r="F36658" t="str">
        <f t="shared" si="1147"/>
        <v>29-5-2</v>
      </c>
    </row>
    <row r="36659" spans="1:6" x14ac:dyDescent="0.3">
      <c r="A36659">
        <v>2017</v>
      </c>
      <c r="B36659" t="s">
        <v>2567</v>
      </c>
      <c r="C36659" t="str">
        <f t="shared" si="1146"/>
        <v>2017-Ponte Preta/SP-29-5-2</v>
      </c>
      <c r="D36659" s="4">
        <v>6</v>
      </c>
      <c r="E36659">
        <v>17</v>
      </c>
      <c r="F36659" t="str">
        <f t="shared" si="1147"/>
        <v>29-5-2</v>
      </c>
    </row>
    <row r="36660" spans="1:6" x14ac:dyDescent="0.3">
      <c r="A36660">
        <v>2017</v>
      </c>
      <c r="B36660" t="s">
        <v>2569</v>
      </c>
      <c r="C36660" t="str">
        <f t="shared" si="1146"/>
        <v>2017-Santos/SP-29-5-2</v>
      </c>
      <c r="D36660" s="4">
        <v>7</v>
      </c>
      <c r="E36660">
        <v>34</v>
      </c>
      <c r="F36660" t="str">
        <f t="shared" si="1147"/>
        <v>29-5-2</v>
      </c>
    </row>
    <row r="36661" spans="1:6" x14ac:dyDescent="0.3">
      <c r="A36661">
        <v>2017</v>
      </c>
      <c r="B36661" t="s">
        <v>2570</v>
      </c>
      <c r="C36661" t="str">
        <f t="shared" si="1146"/>
        <v>2017-Sao Paulo/SP-29-5-2</v>
      </c>
      <c r="D36661" s="4">
        <v>5</v>
      </c>
      <c r="E36661">
        <v>27</v>
      </c>
      <c r="F36661" t="str">
        <f t="shared" si="1147"/>
        <v>29-5-2</v>
      </c>
    </row>
    <row r="36662" spans="1:6" x14ac:dyDescent="0.3">
      <c r="A36662">
        <v>2017</v>
      </c>
      <c r="B36662" t="s">
        <v>3291</v>
      </c>
      <c r="C36662" t="str">
        <f t="shared" si="1146"/>
        <v>2017-Sport/PE-29-5-2</v>
      </c>
      <c r="D36662" s="4">
        <v>1</v>
      </c>
      <c r="E36662">
        <v>25</v>
      </c>
      <c r="F36662" t="str">
        <f t="shared" si="1147"/>
        <v>29-5-2</v>
      </c>
    </row>
    <row r="36663" spans="1:6" x14ac:dyDescent="0.3">
      <c r="A36663">
        <v>2017</v>
      </c>
      <c r="B36663" t="s">
        <v>2571</v>
      </c>
      <c r="C36663" t="str">
        <f t="shared" si="1146"/>
        <v>2017-Vasco/RJ-29-5-2</v>
      </c>
      <c r="D36663" s="4">
        <v>8</v>
      </c>
      <c r="E36663">
        <v>25</v>
      </c>
      <c r="F36663" t="str">
        <f t="shared" si="1147"/>
        <v>29-5-2</v>
      </c>
    </row>
    <row r="36664" spans="1:6" x14ac:dyDescent="0.3">
      <c r="A36664">
        <v>2017</v>
      </c>
      <c r="B36664" t="s">
        <v>3771</v>
      </c>
      <c r="C36664" t="str">
        <f t="shared" si="1146"/>
        <v>2017-Vitoria/BA-29-5-2</v>
      </c>
      <c r="D36664" s="4">
        <v>10</v>
      </c>
      <c r="E36664">
        <v>22</v>
      </c>
      <c r="F36664" t="str">
        <f t="shared" si="1147"/>
        <v>29-5-2</v>
      </c>
    </row>
    <row r="36665" spans="1:6" x14ac:dyDescent="0.3">
      <c r="A36665">
        <v>2017</v>
      </c>
      <c r="B36665" t="s">
        <v>4778</v>
      </c>
      <c r="C36665" t="str">
        <f t="shared" si="1146"/>
        <v>2017-Atletico/GO-29-5-3</v>
      </c>
      <c r="D36665" s="4">
        <v>1</v>
      </c>
      <c r="E36665">
        <v>15</v>
      </c>
      <c r="F36665" t="str">
        <f t="shared" si="1147"/>
        <v>29-5-3</v>
      </c>
    </row>
    <row r="36666" spans="1:6" x14ac:dyDescent="0.3">
      <c r="A36666">
        <v>2017</v>
      </c>
      <c r="B36666" t="s">
        <v>3292</v>
      </c>
      <c r="C36666" t="str">
        <f t="shared" si="1146"/>
        <v>2017-Atletico/MG-29-5-3</v>
      </c>
      <c r="D36666" s="4">
        <v>6</v>
      </c>
      <c r="E36666">
        <v>28</v>
      </c>
      <c r="F36666" t="str">
        <f t="shared" si="1147"/>
        <v>29-5-3</v>
      </c>
    </row>
    <row r="36667" spans="1:6" x14ac:dyDescent="0.3">
      <c r="A36667">
        <v>2017</v>
      </c>
      <c r="B36667" t="s">
        <v>2572</v>
      </c>
      <c r="C36667" t="str">
        <f t="shared" si="1146"/>
        <v>2017-Atletico/PR-29-5-3</v>
      </c>
      <c r="D36667" s="4">
        <v>8.3333349999999999</v>
      </c>
      <c r="E36667">
        <v>17</v>
      </c>
      <c r="F36667" t="str">
        <f t="shared" si="1147"/>
        <v>29-5-3</v>
      </c>
    </row>
    <row r="36668" spans="1:6" x14ac:dyDescent="0.3">
      <c r="A36668">
        <v>2017</v>
      </c>
      <c r="B36668" t="s">
        <v>4178</v>
      </c>
      <c r="C36668" t="str">
        <f t="shared" si="1146"/>
        <v>2017-Avai/SC-29-5-3</v>
      </c>
      <c r="D36668" s="4">
        <v>8</v>
      </c>
      <c r="E36668">
        <v>24</v>
      </c>
      <c r="F36668" t="str">
        <f t="shared" si="1147"/>
        <v>29-5-3</v>
      </c>
    </row>
    <row r="36669" spans="1:6" x14ac:dyDescent="0.3">
      <c r="A36669">
        <v>2017</v>
      </c>
      <c r="B36669" t="s">
        <v>5119</v>
      </c>
      <c r="C36669" t="str">
        <f t="shared" si="1146"/>
        <v>2017-Bahia/BA-29-5-3</v>
      </c>
      <c r="D36669" s="4">
        <v>7</v>
      </c>
      <c r="E36669">
        <v>18</v>
      </c>
      <c r="F36669" t="str">
        <f t="shared" si="1147"/>
        <v>29-5-3</v>
      </c>
    </row>
    <row r="36670" spans="1:6" x14ac:dyDescent="0.3">
      <c r="A36670">
        <v>2017</v>
      </c>
      <c r="B36670" t="s">
        <v>2573</v>
      </c>
      <c r="C36670" t="str">
        <f t="shared" si="1146"/>
        <v>2017-Botafogo/RJ-29-5-3</v>
      </c>
      <c r="D36670" s="4">
        <v>6.9999929999999999</v>
      </c>
      <c r="E36670">
        <v>21</v>
      </c>
      <c r="F36670" t="str">
        <f t="shared" si="1147"/>
        <v>29-5-3</v>
      </c>
    </row>
    <row r="36671" spans="1:6" x14ac:dyDescent="0.3">
      <c r="A36671">
        <v>2017</v>
      </c>
      <c r="B36671" t="s">
        <v>5442</v>
      </c>
      <c r="C36671" t="str">
        <f t="shared" si="1146"/>
        <v>2017-Chapecoense/SC-29-5-3</v>
      </c>
      <c r="D36671" s="4">
        <v>4</v>
      </c>
      <c r="E36671">
        <v>31</v>
      </c>
      <c r="F36671" t="str">
        <f t="shared" si="1147"/>
        <v>29-5-3</v>
      </c>
    </row>
    <row r="36672" spans="1:6" x14ac:dyDescent="0.3">
      <c r="A36672">
        <v>2017</v>
      </c>
      <c r="B36672" t="s">
        <v>2574</v>
      </c>
      <c r="C36672" t="str">
        <f t="shared" si="1146"/>
        <v>2017-Corinthians/SP-29-5-3</v>
      </c>
      <c r="D36672" s="4">
        <v>9</v>
      </c>
      <c r="E36672">
        <v>46</v>
      </c>
      <c r="F36672" t="str">
        <f t="shared" si="1147"/>
        <v>29-5-3</v>
      </c>
    </row>
    <row r="36673" spans="1:6" x14ac:dyDescent="0.3">
      <c r="A36673">
        <v>2017</v>
      </c>
      <c r="B36673" t="s">
        <v>3772</v>
      </c>
      <c r="C36673" t="str">
        <f t="shared" si="1146"/>
        <v>2017-Coritiba/PR-29-5-3</v>
      </c>
      <c r="D36673" s="4">
        <v>2</v>
      </c>
      <c r="E36673">
        <v>35</v>
      </c>
      <c r="F36673" t="str">
        <f t="shared" si="1147"/>
        <v>29-5-3</v>
      </c>
    </row>
    <row r="36674" spans="1:6" x14ac:dyDescent="0.3">
      <c r="A36674">
        <v>2017</v>
      </c>
      <c r="B36674" t="s">
        <v>2575</v>
      </c>
      <c r="C36674" t="str">
        <f t="shared" si="1146"/>
        <v>2017-Cruzeiro/MG-29-5-3</v>
      </c>
      <c r="D36674" s="4">
        <v>8</v>
      </c>
      <c r="E36674">
        <v>27</v>
      </c>
      <c r="F36674" t="str">
        <f t="shared" si="1147"/>
        <v>29-5-3</v>
      </c>
    </row>
    <row r="36675" spans="1:6" x14ac:dyDescent="0.3">
      <c r="A36675">
        <v>2017</v>
      </c>
      <c r="B36675" t="s">
        <v>2577</v>
      </c>
      <c r="C36675" t="str">
        <f t="shared" ref="C36675:C36738" si="1148">A36675&amp;"-"&amp;B36675</f>
        <v>2017-Flamengo/RJ-29-5-3</v>
      </c>
      <c r="D36675" s="4">
        <v>6</v>
      </c>
      <c r="E36675">
        <v>25</v>
      </c>
      <c r="F36675" t="str">
        <f t="shared" ref="F36675:F36738" si="1149">RIGHT(B36675,LEN(C36675)-FIND("-",C36675,6))</f>
        <v>29-5-3</v>
      </c>
    </row>
    <row r="36676" spans="1:6" x14ac:dyDescent="0.3">
      <c r="A36676">
        <v>2017</v>
      </c>
      <c r="B36676" t="s">
        <v>2578</v>
      </c>
      <c r="C36676" t="str">
        <f t="shared" si="1148"/>
        <v>2017-Fluminense/RJ-29-5-3</v>
      </c>
      <c r="D36676" s="4">
        <v>8</v>
      </c>
      <c r="E36676">
        <v>34</v>
      </c>
      <c r="F36676" t="str">
        <f t="shared" si="1149"/>
        <v>29-5-3</v>
      </c>
    </row>
    <row r="36677" spans="1:6" x14ac:dyDescent="0.3">
      <c r="A36677">
        <v>2017</v>
      </c>
      <c r="B36677" t="s">
        <v>2581</v>
      </c>
      <c r="C36677" t="str">
        <f t="shared" si="1148"/>
        <v>2017-Gremio/RS-29-5-3</v>
      </c>
      <c r="D36677" s="4">
        <v>10</v>
      </c>
      <c r="E36677">
        <v>37</v>
      </c>
      <c r="F36677" t="str">
        <f t="shared" si="1149"/>
        <v>29-5-3</v>
      </c>
    </row>
    <row r="36678" spans="1:6" x14ac:dyDescent="0.3">
      <c r="A36678">
        <v>2017</v>
      </c>
      <c r="B36678" t="s">
        <v>2583</v>
      </c>
      <c r="C36678" t="str">
        <f t="shared" si="1148"/>
        <v>2017-Palmeiras/SP-29-5-3</v>
      </c>
      <c r="D36678" s="4">
        <v>7</v>
      </c>
      <c r="E36678">
        <v>33</v>
      </c>
      <c r="F36678" t="str">
        <f t="shared" si="1149"/>
        <v>29-5-3</v>
      </c>
    </row>
    <row r="36679" spans="1:6" x14ac:dyDescent="0.3">
      <c r="A36679">
        <v>2017</v>
      </c>
      <c r="B36679" t="s">
        <v>2585</v>
      </c>
      <c r="C36679" t="str">
        <f t="shared" si="1148"/>
        <v>2017-Ponte Preta/SP-29-5-3</v>
      </c>
      <c r="D36679" s="4">
        <v>6</v>
      </c>
      <c r="E36679">
        <v>24</v>
      </c>
      <c r="F36679" t="str">
        <f t="shared" si="1149"/>
        <v>29-5-3</v>
      </c>
    </row>
    <row r="36680" spans="1:6" x14ac:dyDescent="0.3">
      <c r="A36680">
        <v>2017</v>
      </c>
      <c r="B36680" t="s">
        <v>2587</v>
      </c>
      <c r="C36680" t="str">
        <f t="shared" si="1148"/>
        <v>2017-Santos/SP-29-5-3</v>
      </c>
      <c r="D36680" s="4">
        <v>7</v>
      </c>
      <c r="E36680">
        <v>41</v>
      </c>
      <c r="F36680" t="str">
        <f t="shared" si="1149"/>
        <v>29-5-3</v>
      </c>
    </row>
    <row r="36681" spans="1:6" x14ac:dyDescent="0.3">
      <c r="A36681">
        <v>2017</v>
      </c>
      <c r="B36681" t="s">
        <v>2588</v>
      </c>
      <c r="C36681" t="str">
        <f t="shared" si="1148"/>
        <v>2017-Sao Paulo/SP-29-5-3</v>
      </c>
      <c r="D36681" s="4">
        <v>4</v>
      </c>
      <c r="E36681">
        <v>29</v>
      </c>
      <c r="F36681" t="str">
        <f t="shared" si="1149"/>
        <v>29-5-3</v>
      </c>
    </row>
    <row r="36682" spans="1:6" x14ac:dyDescent="0.3">
      <c r="A36682">
        <v>2017</v>
      </c>
      <c r="B36682" t="s">
        <v>3294</v>
      </c>
      <c r="C36682" t="str">
        <f t="shared" si="1148"/>
        <v>2017-Sport/PE-29-5-3</v>
      </c>
      <c r="D36682" s="4">
        <v>2</v>
      </c>
      <c r="E36682">
        <v>28</v>
      </c>
      <c r="F36682" t="str">
        <f t="shared" si="1149"/>
        <v>29-5-3</v>
      </c>
    </row>
    <row r="36683" spans="1:6" x14ac:dyDescent="0.3">
      <c r="A36683">
        <v>2017</v>
      </c>
      <c r="B36683" t="s">
        <v>2589</v>
      </c>
      <c r="C36683" t="str">
        <f t="shared" si="1148"/>
        <v>2017-Vasco/RJ-29-5-3</v>
      </c>
      <c r="D36683" s="4">
        <v>8</v>
      </c>
      <c r="E36683">
        <v>26</v>
      </c>
      <c r="F36683" t="str">
        <f t="shared" si="1149"/>
        <v>29-5-3</v>
      </c>
    </row>
    <row r="36684" spans="1:6" x14ac:dyDescent="0.3">
      <c r="A36684">
        <v>2017</v>
      </c>
      <c r="B36684" t="s">
        <v>3774</v>
      </c>
      <c r="C36684" t="str">
        <f t="shared" si="1148"/>
        <v>2017-Vitoria/BA-29-5-3</v>
      </c>
      <c r="D36684" s="4">
        <v>12</v>
      </c>
      <c r="E36684">
        <v>24</v>
      </c>
      <c r="F36684" t="str">
        <f t="shared" si="1149"/>
        <v>29-5-3</v>
      </c>
    </row>
    <row r="36685" spans="1:6" x14ac:dyDescent="0.3">
      <c r="A36685">
        <v>2017</v>
      </c>
      <c r="B36685" t="s">
        <v>4782</v>
      </c>
      <c r="C36685" t="str">
        <f t="shared" si="1148"/>
        <v>2017-Atletico/GO-29-5-4</v>
      </c>
      <c r="D36685" s="4">
        <v>6</v>
      </c>
      <c r="E36685">
        <v>15</v>
      </c>
      <c r="F36685" t="str">
        <f t="shared" si="1149"/>
        <v>29-5-4</v>
      </c>
    </row>
    <row r="36686" spans="1:6" x14ac:dyDescent="0.3">
      <c r="A36686">
        <v>2017</v>
      </c>
      <c r="B36686" t="s">
        <v>3295</v>
      </c>
      <c r="C36686" t="str">
        <f t="shared" si="1148"/>
        <v>2017-Atletico/MG-29-5-4</v>
      </c>
      <c r="D36686" s="4">
        <v>6</v>
      </c>
      <c r="E36686">
        <v>31</v>
      </c>
      <c r="F36686" t="str">
        <f t="shared" si="1149"/>
        <v>29-5-4</v>
      </c>
    </row>
    <row r="36687" spans="1:6" x14ac:dyDescent="0.3">
      <c r="A36687">
        <v>2017</v>
      </c>
      <c r="B36687" t="s">
        <v>2590</v>
      </c>
      <c r="C36687" t="str">
        <f t="shared" si="1148"/>
        <v>2017-Atletico/PR-29-5-4</v>
      </c>
      <c r="D36687" s="4">
        <v>13</v>
      </c>
      <c r="E36687">
        <v>30</v>
      </c>
      <c r="F36687" t="str">
        <f t="shared" si="1149"/>
        <v>29-5-4</v>
      </c>
    </row>
    <row r="36688" spans="1:6" x14ac:dyDescent="0.3">
      <c r="A36688">
        <v>2017</v>
      </c>
      <c r="B36688" t="s">
        <v>4181</v>
      </c>
      <c r="C36688" t="str">
        <f t="shared" si="1148"/>
        <v>2017-Avai/SC-29-5-4</v>
      </c>
      <c r="D36688" s="4">
        <v>5</v>
      </c>
      <c r="E36688">
        <v>17</v>
      </c>
      <c r="F36688" t="str">
        <f t="shared" si="1149"/>
        <v>29-5-4</v>
      </c>
    </row>
    <row r="36689" spans="1:6" x14ac:dyDescent="0.3">
      <c r="A36689">
        <v>2017</v>
      </c>
      <c r="B36689" t="s">
        <v>5121</v>
      </c>
      <c r="C36689" t="str">
        <f t="shared" si="1148"/>
        <v>2017-Bahia/BA-29-5-4</v>
      </c>
      <c r="D36689" s="4">
        <v>7</v>
      </c>
      <c r="E36689">
        <v>32</v>
      </c>
      <c r="F36689" t="str">
        <f t="shared" si="1149"/>
        <v>29-5-4</v>
      </c>
    </row>
    <row r="36690" spans="1:6" x14ac:dyDescent="0.3">
      <c r="A36690">
        <v>2017</v>
      </c>
      <c r="B36690" t="s">
        <v>2591</v>
      </c>
      <c r="C36690" t="str">
        <f t="shared" si="1148"/>
        <v>2017-Botafogo/RJ-29-5-4</v>
      </c>
      <c r="D36690" s="4">
        <v>4</v>
      </c>
      <c r="E36690">
        <v>28</v>
      </c>
      <c r="F36690" t="str">
        <f t="shared" si="1149"/>
        <v>29-5-4</v>
      </c>
    </row>
    <row r="36691" spans="1:6" x14ac:dyDescent="0.3">
      <c r="A36691">
        <v>2017</v>
      </c>
      <c r="B36691" t="s">
        <v>5443</v>
      </c>
      <c r="C36691" t="str">
        <f t="shared" si="1148"/>
        <v>2017-Chapecoense/SC-29-5-4</v>
      </c>
      <c r="D36691" s="4">
        <v>7</v>
      </c>
      <c r="E36691">
        <v>30</v>
      </c>
      <c r="F36691" t="str">
        <f t="shared" si="1149"/>
        <v>29-5-4</v>
      </c>
    </row>
    <row r="36692" spans="1:6" x14ac:dyDescent="0.3">
      <c r="A36692">
        <v>2017</v>
      </c>
      <c r="B36692" t="s">
        <v>2592</v>
      </c>
      <c r="C36692" t="str">
        <f t="shared" si="1148"/>
        <v>2017-Corinthians/SP-29-5-4</v>
      </c>
      <c r="D36692" s="4">
        <v>10</v>
      </c>
      <c r="E36692">
        <v>49</v>
      </c>
      <c r="F36692" t="str">
        <f t="shared" si="1149"/>
        <v>29-5-4</v>
      </c>
    </row>
    <row r="36693" spans="1:6" x14ac:dyDescent="0.3">
      <c r="A36693">
        <v>2017</v>
      </c>
      <c r="B36693" t="s">
        <v>3775</v>
      </c>
      <c r="C36693" t="str">
        <f t="shared" si="1148"/>
        <v>2017-Coritiba/PR-29-5-4</v>
      </c>
      <c r="D36693" s="4">
        <v>2</v>
      </c>
      <c r="E36693">
        <v>37</v>
      </c>
      <c r="F36693" t="str">
        <f t="shared" si="1149"/>
        <v>29-5-4</v>
      </c>
    </row>
    <row r="36694" spans="1:6" x14ac:dyDescent="0.3">
      <c r="A36694">
        <v>2017</v>
      </c>
      <c r="B36694" t="s">
        <v>2593</v>
      </c>
      <c r="C36694" t="str">
        <f t="shared" si="1148"/>
        <v>2017-Cruzeiro/MG-29-5-4</v>
      </c>
      <c r="D36694" s="4">
        <v>8</v>
      </c>
      <c r="E36694">
        <v>19</v>
      </c>
      <c r="F36694" t="str">
        <f t="shared" si="1149"/>
        <v>29-5-4</v>
      </c>
    </row>
    <row r="36695" spans="1:6" x14ac:dyDescent="0.3">
      <c r="A36695">
        <v>2017</v>
      </c>
      <c r="B36695" t="s">
        <v>2595</v>
      </c>
      <c r="C36695" t="str">
        <f t="shared" si="1148"/>
        <v>2017-Flamengo/RJ-29-5-4</v>
      </c>
      <c r="D36695" s="4">
        <v>4</v>
      </c>
      <c r="E36695">
        <v>31</v>
      </c>
      <c r="F36695" t="str">
        <f t="shared" si="1149"/>
        <v>29-5-4</v>
      </c>
    </row>
    <row r="36696" spans="1:6" x14ac:dyDescent="0.3">
      <c r="A36696">
        <v>2017</v>
      </c>
      <c r="B36696" t="s">
        <v>2596</v>
      </c>
      <c r="C36696" t="str">
        <f t="shared" si="1148"/>
        <v>2017-Fluminense/RJ-29-5-4</v>
      </c>
      <c r="D36696" s="4">
        <v>9</v>
      </c>
      <c r="E36696">
        <v>37</v>
      </c>
      <c r="F36696" t="str">
        <f t="shared" si="1149"/>
        <v>29-5-4</v>
      </c>
    </row>
    <row r="36697" spans="1:6" x14ac:dyDescent="0.3">
      <c r="A36697">
        <v>2017</v>
      </c>
      <c r="B36697" t="s">
        <v>2599</v>
      </c>
      <c r="C36697" t="str">
        <f t="shared" si="1148"/>
        <v>2017-Gremio/RS-29-5-4</v>
      </c>
      <c r="D36697" s="4">
        <v>8</v>
      </c>
      <c r="E36697">
        <v>37</v>
      </c>
      <c r="F36697" t="str">
        <f t="shared" si="1149"/>
        <v>29-5-4</v>
      </c>
    </row>
    <row r="36698" spans="1:6" x14ac:dyDescent="0.3">
      <c r="A36698">
        <v>2017</v>
      </c>
      <c r="B36698" t="s">
        <v>2601</v>
      </c>
      <c r="C36698" t="str">
        <f t="shared" si="1148"/>
        <v>2017-Palmeiras/SP-29-5-4</v>
      </c>
      <c r="D36698" s="4">
        <v>7</v>
      </c>
      <c r="E36698">
        <v>23</v>
      </c>
      <c r="F36698" t="str">
        <f t="shared" si="1149"/>
        <v>29-5-4</v>
      </c>
    </row>
    <row r="36699" spans="1:6" x14ac:dyDescent="0.3">
      <c r="A36699">
        <v>2017</v>
      </c>
      <c r="B36699" t="s">
        <v>2603</v>
      </c>
      <c r="C36699" t="str">
        <f t="shared" si="1148"/>
        <v>2017-Ponte Preta/SP-29-5-4</v>
      </c>
      <c r="D36699" s="4">
        <v>6</v>
      </c>
      <c r="E36699">
        <v>24</v>
      </c>
      <c r="F36699" t="str">
        <f t="shared" si="1149"/>
        <v>29-5-4</v>
      </c>
    </row>
    <row r="36700" spans="1:6" x14ac:dyDescent="0.3">
      <c r="A36700">
        <v>2017</v>
      </c>
      <c r="B36700" t="s">
        <v>2605</v>
      </c>
      <c r="C36700" t="str">
        <f t="shared" si="1148"/>
        <v>2017-Santos/SP-29-5-4</v>
      </c>
      <c r="D36700" s="4">
        <v>7</v>
      </c>
      <c r="E36700">
        <v>43</v>
      </c>
      <c r="F36700" t="str">
        <f t="shared" si="1149"/>
        <v>29-5-4</v>
      </c>
    </row>
    <row r="36701" spans="1:6" x14ac:dyDescent="0.3">
      <c r="A36701">
        <v>2017</v>
      </c>
      <c r="B36701" t="s">
        <v>2606</v>
      </c>
      <c r="C36701" t="str">
        <f t="shared" si="1148"/>
        <v>2017-Sao Paulo/SP-29-5-4</v>
      </c>
      <c r="D36701" s="4">
        <v>7</v>
      </c>
      <c r="E36701">
        <v>23</v>
      </c>
      <c r="F36701" t="str">
        <f t="shared" si="1149"/>
        <v>29-5-4</v>
      </c>
    </row>
    <row r="36702" spans="1:6" x14ac:dyDescent="0.3">
      <c r="A36702">
        <v>2017</v>
      </c>
      <c r="B36702" t="s">
        <v>3297</v>
      </c>
      <c r="C36702" t="str">
        <f t="shared" si="1148"/>
        <v>2017-Sport/PE-29-5-4</v>
      </c>
      <c r="D36702" s="4">
        <v>5</v>
      </c>
      <c r="E36702">
        <v>29</v>
      </c>
      <c r="F36702" t="str">
        <f t="shared" si="1149"/>
        <v>29-5-4</v>
      </c>
    </row>
    <row r="36703" spans="1:6" x14ac:dyDescent="0.3">
      <c r="A36703">
        <v>2017</v>
      </c>
      <c r="B36703" t="s">
        <v>2607</v>
      </c>
      <c r="C36703" t="str">
        <f t="shared" si="1148"/>
        <v>2017-Vasco/RJ-29-5-4</v>
      </c>
      <c r="D36703" s="4">
        <v>8</v>
      </c>
      <c r="E36703">
        <v>32</v>
      </c>
      <c r="F36703" t="str">
        <f t="shared" si="1149"/>
        <v>29-5-4</v>
      </c>
    </row>
    <row r="36704" spans="1:6" x14ac:dyDescent="0.3">
      <c r="A36704">
        <v>2017</v>
      </c>
      <c r="B36704" t="s">
        <v>3777</v>
      </c>
      <c r="C36704" t="str">
        <f t="shared" si="1148"/>
        <v>2017-Vitoria/BA-29-5-4</v>
      </c>
      <c r="D36704" s="4">
        <v>10</v>
      </c>
      <c r="E36704">
        <v>19</v>
      </c>
      <c r="F36704" t="str">
        <f t="shared" si="1149"/>
        <v>29-5-4</v>
      </c>
    </row>
    <row r="36705" spans="1:6" x14ac:dyDescent="0.3">
      <c r="A36705">
        <v>2017</v>
      </c>
      <c r="B36705" t="s">
        <v>4786</v>
      </c>
      <c r="C36705" t="str">
        <f t="shared" si="1148"/>
        <v>2017-Atletico/GO-30-2-0</v>
      </c>
      <c r="D36705" s="4">
        <v>2</v>
      </c>
      <c r="E36705">
        <v>8</v>
      </c>
      <c r="F36705" t="str">
        <f t="shared" si="1149"/>
        <v>30-2-0</v>
      </c>
    </row>
    <row r="36706" spans="1:6" x14ac:dyDescent="0.3">
      <c r="A36706">
        <v>2017</v>
      </c>
      <c r="B36706" t="s">
        <v>3298</v>
      </c>
      <c r="C36706" t="str">
        <f t="shared" si="1148"/>
        <v>2017-Atletico/MG-30-2-0</v>
      </c>
      <c r="D36706" s="4">
        <v>2.2857120000000002</v>
      </c>
      <c r="E36706">
        <v>10</v>
      </c>
      <c r="F36706" t="str">
        <f t="shared" si="1149"/>
        <v>30-2-0</v>
      </c>
    </row>
    <row r="36707" spans="1:6" x14ac:dyDescent="0.3">
      <c r="A36707">
        <v>2017</v>
      </c>
      <c r="B36707" t="s">
        <v>2608</v>
      </c>
      <c r="C36707" t="str">
        <f t="shared" si="1148"/>
        <v>2017-Atletico/PR-30-2-0</v>
      </c>
      <c r="D36707" s="4">
        <v>3.5</v>
      </c>
      <c r="E36707">
        <v>11</v>
      </c>
      <c r="F36707" t="str">
        <f t="shared" si="1149"/>
        <v>30-2-0</v>
      </c>
    </row>
    <row r="36708" spans="1:6" x14ac:dyDescent="0.3">
      <c r="A36708">
        <v>2017</v>
      </c>
      <c r="B36708" t="s">
        <v>4184</v>
      </c>
      <c r="C36708" t="str">
        <f t="shared" si="1148"/>
        <v>2017-Avai/SC-30-2-0</v>
      </c>
      <c r="D36708" s="4">
        <v>2.1475390000000001</v>
      </c>
      <c r="E36708">
        <v>8</v>
      </c>
      <c r="F36708" t="str">
        <f t="shared" si="1149"/>
        <v>30-2-0</v>
      </c>
    </row>
    <row r="36709" spans="1:6" x14ac:dyDescent="0.3">
      <c r="A36709">
        <v>2017</v>
      </c>
      <c r="B36709" t="s">
        <v>5123</v>
      </c>
      <c r="C36709" t="str">
        <f t="shared" si="1148"/>
        <v>2017-Bahia/BA-30-2-0</v>
      </c>
      <c r="D36709" s="4">
        <v>2</v>
      </c>
      <c r="E36709">
        <v>10</v>
      </c>
      <c r="F36709" t="str">
        <f t="shared" si="1149"/>
        <v>30-2-0</v>
      </c>
    </row>
    <row r="36710" spans="1:6" x14ac:dyDescent="0.3">
      <c r="A36710">
        <v>2017</v>
      </c>
      <c r="B36710" t="s">
        <v>2609</v>
      </c>
      <c r="C36710" t="str">
        <f t="shared" si="1148"/>
        <v>2017-Botafogo/RJ-30-2-0</v>
      </c>
      <c r="D36710" s="4">
        <v>2.69841</v>
      </c>
      <c r="E36710">
        <v>16</v>
      </c>
      <c r="F36710" t="str">
        <f t="shared" si="1149"/>
        <v>30-2-0</v>
      </c>
    </row>
    <row r="36711" spans="1:6" x14ac:dyDescent="0.3">
      <c r="A36711">
        <v>2017</v>
      </c>
      <c r="B36711" t="s">
        <v>5444</v>
      </c>
      <c r="C36711" t="str">
        <f t="shared" si="1148"/>
        <v>2017-Chapecoense/SC-30-2-0</v>
      </c>
      <c r="D36711" s="4">
        <v>2.8333339999999998</v>
      </c>
      <c r="E36711">
        <v>16</v>
      </c>
      <c r="F36711" t="str">
        <f t="shared" si="1149"/>
        <v>30-2-0</v>
      </c>
    </row>
    <row r="36712" spans="1:6" x14ac:dyDescent="0.3">
      <c r="A36712">
        <v>2017</v>
      </c>
      <c r="B36712" t="s">
        <v>2610</v>
      </c>
      <c r="C36712" t="str">
        <f t="shared" si="1148"/>
        <v>2017-Corinthians/SP-30-2-0</v>
      </c>
      <c r="D36712" s="4">
        <v>1</v>
      </c>
      <c r="E36712">
        <v>16</v>
      </c>
      <c r="F36712" t="str">
        <f t="shared" si="1149"/>
        <v>30-2-0</v>
      </c>
    </row>
    <row r="36713" spans="1:6" x14ac:dyDescent="0.3">
      <c r="A36713">
        <v>2017</v>
      </c>
      <c r="B36713" t="s">
        <v>3778</v>
      </c>
      <c r="C36713" t="str">
        <f t="shared" si="1148"/>
        <v>2017-Coritiba/PR-30-2-0</v>
      </c>
      <c r="D36713" s="4">
        <v>2.5483880000000001</v>
      </c>
      <c r="E36713">
        <v>16</v>
      </c>
      <c r="F36713" t="str">
        <f t="shared" si="1149"/>
        <v>30-2-0</v>
      </c>
    </row>
    <row r="36714" spans="1:6" x14ac:dyDescent="0.3">
      <c r="A36714">
        <v>2017</v>
      </c>
      <c r="B36714" t="s">
        <v>2611</v>
      </c>
      <c r="C36714" t="str">
        <f t="shared" si="1148"/>
        <v>2017-Cruzeiro/MG-30-2-0</v>
      </c>
      <c r="D36714" s="4">
        <v>0</v>
      </c>
      <c r="E36714">
        <v>14</v>
      </c>
      <c r="F36714" t="str">
        <f t="shared" si="1149"/>
        <v>30-2-0</v>
      </c>
    </row>
    <row r="36715" spans="1:6" x14ac:dyDescent="0.3">
      <c r="A36715">
        <v>2017</v>
      </c>
      <c r="B36715" t="s">
        <v>2613</v>
      </c>
      <c r="C36715" t="str">
        <f t="shared" si="1148"/>
        <v>2017-Flamengo/RJ-30-2-0</v>
      </c>
      <c r="D36715" s="4">
        <v>2.6041639999999999</v>
      </c>
      <c r="E36715">
        <v>16</v>
      </c>
      <c r="F36715" t="str">
        <f t="shared" si="1149"/>
        <v>30-2-0</v>
      </c>
    </row>
    <row r="36716" spans="1:6" x14ac:dyDescent="0.3">
      <c r="A36716">
        <v>2017</v>
      </c>
      <c r="B36716" t="s">
        <v>2614</v>
      </c>
      <c r="C36716" t="str">
        <f t="shared" si="1148"/>
        <v>2017-Fluminense/RJ-30-2-0</v>
      </c>
      <c r="D36716" s="4">
        <v>2</v>
      </c>
      <c r="E36716">
        <v>16</v>
      </c>
      <c r="F36716" t="str">
        <f t="shared" si="1149"/>
        <v>30-2-0</v>
      </c>
    </row>
    <row r="36717" spans="1:6" x14ac:dyDescent="0.3">
      <c r="A36717">
        <v>2017</v>
      </c>
      <c r="B36717" t="s">
        <v>2617</v>
      </c>
      <c r="C36717" t="str">
        <f t="shared" si="1148"/>
        <v>2017-Gremio/RS-30-2-0</v>
      </c>
      <c r="D36717" s="4">
        <v>0.99999899999999997</v>
      </c>
      <c r="E36717">
        <v>14</v>
      </c>
      <c r="F36717" t="str">
        <f t="shared" si="1149"/>
        <v>30-2-0</v>
      </c>
    </row>
    <row r="36718" spans="1:6" x14ac:dyDescent="0.3">
      <c r="A36718">
        <v>2017</v>
      </c>
      <c r="B36718" t="s">
        <v>2619</v>
      </c>
      <c r="C36718" t="str">
        <f t="shared" si="1148"/>
        <v>2017-Palmeiras/SP-30-2-0</v>
      </c>
      <c r="D36718" s="4">
        <v>3.63158</v>
      </c>
      <c r="E36718">
        <v>14</v>
      </c>
      <c r="F36718" t="str">
        <f t="shared" si="1149"/>
        <v>30-2-0</v>
      </c>
    </row>
    <row r="36719" spans="1:6" x14ac:dyDescent="0.3">
      <c r="A36719">
        <v>2017</v>
      </c>
      <c r="B36719" t="s">
        <v>2621</v>
      </c>
      <c r="C36719" t="str">
        <f t="shared" si="1148"/>
        <v>2017-Ponte Preta/SP-30-2-0</v>
      </c>
      <c r="D36719" s="4">
        <v>2.7000039999999998</v>
      </c>
      <c r="E36719">
        <v>16</v>
      </c>
      <c r="F36719" t="str">
        <f t="shared" si="1149"/>
        <v>30-2-0</v>
      </c>
    </row>
    <row r="36720" spans="1:6" x14ac:dyDescent="0.3">
      <c r="A36720">
        <v>2017</v>
      </c>
      <c r="B36720" t="s">
        <v>2623</v>
      </c>
      <c r="C36720" t="str">
        <f t="shared" si="1148"/>
        <v>2017-Santos/SP-30-2-0</v>
      </c>
      <c r="D36720" s="4">
        <v>3.129038</v>
      </c>
      <c r="E36720">
        <v>15</v>
      </c>
      <c r="F36720" t="str">
        <f t="shared" si="1149"/>
        <v>30-2-0</v>
      </c>
    </row>
    <row r="36721" spans="1:6" x14ac:dyDescent="0.3">
      <c r="A36721">
        <v>2017</v>
      </c>
      <c r="B36721" t="s">
        <v>2624</v>
      </c>
      <c r="C36721" t="str">
        <f t="shared" si="1148"/>
        <v>2017-Sao Paulo/SP-30-2-0</v>
      </c>
      <c r="D36721" s="4">
        <v>2</v>
      </c>
      <c r="E36721">
        <v>8</v>
      </c>
      <c r="F36721" t="str">
        <f t="shared" si="1149"/>
        <v>30-2-0</v>
      </c>
    </row>
    <row r="36722" spans="1:6" x14ac:dyDescent="0.3">
      <c r="A36722">
        <v>2017</v>
      </c>
      <c r="B36722" t="s">
        <v>3300</v>
      </c>
      <c r="C36722" t="str">
        <f t="shared" si="1148"/>
        <v>2017-Sport/PE-30-2-0</v>
      </c>
      <c r="D36722" s="4">
        <v>2.8</v>
      </c>
      <c r="E36722">
        <v>14</v>
      </c>
      <c r="F36722" t="str">
        <f t="shared" si="1149"/>
        <v>30-2-0</v>
      </c>
    </row>
    <row r="36723" spans="1:6" x14ac:dyDescent="0.3">
      <c r="A36723">
        <v>2017</v>
      </c>
      <c r="B36723" t="s">
        <v>2625</v>
      </c>
      <c r="C36723" t="str">
        <f t="shared" si="1148"/>
        <v>2017-Vasco/RJ-30-2-0</v>
      </c>
      <c r="D36723" s="4">
        <v>2.8571439999999999</v>
      </c>
      <c r="E36723">
        <v>16</v>
      </c>
      <c r="F36723" t="str">
        <f t="shared" si="1149"/>
        <v>30-2-0</v>
      </c>
    </row>
    <row r="36724" spans="1:6" x14ac:dyDescent="0.3">
      <c r="A36724">
        <v>2017</v>
      </c>
      <c r="B36724" t="s">
        <v>3780</v>
      </c>
      <c r="C36724" t="str">
        <f t="shared" si="1148"/>
        <v>2017-Vitoria/BA-30-2-0</v>
      </c>
      <c r="D36724" s="4">
        <v>2.823531</v>
      </c>
      <c r="E36724">
        <v>14</v>
      </c>
      <c r="F36724" t="str">
        <f t="shared" si="1149"/>
        <v>30-2-0</v>
      </c>
    </row>
    <row r="36725" spans="1:6" x14ac:dyDescent="0.3">
      <c r="A36725">
        <v>2017</v>
      </c>
      <c r="B36725" t="s">
        <v>4790</v>
      </c>
      <c r="C36725" t="str">
        <f t="shared" si="1148"/>
        <v>2017-Atletico/GO-30-2-1</v>
      </c>
      <c r="D36725" s="4">
        <v>2</v>
      </c>
      <c r="E36725">
        <v>8</v>
      </c>
      <c r="F36725" t="str">
        <f t="shared" si="1149"/>
        <v>30-2-1</v>
      </c>
    </row>
    <row r="36726" spans="1:6" x14ac:dyDescent="0.3">
      <c r="A36726">
        <v>2017</v>
      </c>
      <c r="B36726" t="s">
        <v>3301</v>
      </c>
      <c r="C36726" t="str">
        <f t="shared" si="1148"/>
        <v>2017-Atletico/MG-30-2-1</v>
      </c>
      <c r="D36726" s="4">
        <v>2.8</v>
      </c>
      <c r="E36726">
        <v>14</v>
      </c>
      <c r="F36726" t="str">
        <f t="shared" si="1149"/>
        <v>30-2-1</v>
      </c>
    </row>
    <row r="36727" spans="1:6" x14ac:dyDescent="0.3">
      <c r="A36727">
        <v>2017</v>
      </c>
      <c r="B36727" t="s">
        <v>2626</v>
      </c>
      <c r="C36727" t="str">
        <f t="shared" si="1148"/>
        <v>2017-Atletico/PR-30-2-1</v>
      </c>
      <c r="D36727" s="4">
        <v>3.388887</v>
      </c>
      <c r="E36727">
        <v>16</v>
      </c>
      <c r="F36727" t="str">
        <f t="shared" si="1149"/>
        <v>30-2-1</v>
      </c>
    </row>
    <row r="36728" spans="1:6" x14ac:dyDescent="0.3">
      <c r="A36728">
        <v>2017</v>
      </c>
      <c r="B36728" t="s">
        <v>4187</v>
      </c>
      <c r="C36728" t="str">
        <f t="shared" si="1148"/>
        <v>2017-Avai/SC-30-2-1</v>
      </c>
      <c r="D36728" s="4">
        <v>2.6666720000000002</v>
      </c>
      <c r="E36728">
        <v>16</v>
      </c>
      <c r="F36728" t="str">
        <f t="shared" si="1149"/>
        <v>30-2-1</v>
      </c>
    </row>
    <row r="36729" spans="1:6" x14ac:dyDescent="0.3">
      <c r="A36729">
        <v>2017</v>
      </c>
      <c r="B36729" t="s">
        <v>5125</v>
      </c>
      <c r="C36729" t="str">
        <f t="shared" si="1148"/>
        <v>2017-Bahia/BA-30-2-1</v>
      </c>
      <c r="D36729" s="4">
        <v>2.6666720000000002</v>
      </c>
      <c r="E36729">
        <v>16</v>
      </c>
      <c r="F36729" t="str">
        <f t="shared" si="1149"/>
        <v>30-2-1</v>
      </c>
    </row>
    <row r="36730" spans="1:6" x14ac:dyDescent="0.3">
      <c r="A36730">
        <v>2017</v>
      </c>
      <c r="B36730" t="s">
        <v>2627</v>
      </c>
      <c r="C36730" t="str">
        <f t="shared" si="1148"/>
        <v>2017-Botafogo/RJ-30-2-1</v>
      </c>
      <c r="D36730" s="4">
        <v>2.5151490000000001</v>
      </c>
      <c r="E36730">
        <v>16</v>
      </c>
      <c r="F36730" t="str">
        <f t="shared" si="1149"/>
        <v>30-2-1</v>
      </c>
    </row>
    <row r="36731" spans="1:6" x14ac:dyDescent="0.3">
      <c r="A36731">
        <v>2017</v>
      </c>
      <c r="B36731" t="s">
        <v>5445</v>
      </c>
      <c r="C36731" t="str">
        <f t="shared" si="1148"/>
        <v>2017-Chapecoense/SC-30-2-1</v>
      </c>
      <c r="D36731" s="4">
        <v>2.0499999999999998</v>
      </c>
      <c r="E36731">
        <v>14</v>
      </c>
      <c r="F36731" t="str">
        <f t="shared" si="1149"/>
        <v>30-2-1</v>
      </c>
    </row>
    <row r="36732" spans="1:6" x14ac:dyDescent="0.3">
      <c r="A36732">
        <v>2017</v>
      </c>
      <c r="B36732" t="s">
        <v>2628</v>
      </c>
      <c r="C36732" t="str">
        <f t="shared" si="1148"/>
        <v>2017-Corinthians/SP-30-2-1</v>
      </c>
      <c r="D36732" s="4">
        <v>1</v>
      </c>
      <c r="E36732">
        <v>16</v>
      </c>
      <c r="F36732" t="str">
        <f t="shared" si="1149"/>
        <v>30-2-1</v>
      </c>
    </row>
    <row r="36733" spans="1:6" x14ac:dyDescent="0.3">
      <c r="A36733">
        <v>2017</v>
      </c>
      <c r="B36733" t="s">
        <v>3781</v>
      </c>
      <c r="C36733" t="str">
        <f t="shared" si="1148"/>
        <v>2017-Coritiba/PR-30-2-1</v>
      </c>
      <c r="D36733" s="4">
        <v>2.4</v>
      </c>
      <c r="E36733">
        <v>12</v>
      </c>
      <c r="F36733" t="str">
        <f t="shared" si="1149"/>
        <v>30-2-1</v>
      </c>
    </row>
    <row r="36734" spans="1:6" x14ac:dyDescent="0.3">
      <c r="A36734">
        <v>2017</v>
      </c>
      <c r="B36734" t="s">
        <v>2629</v>
      </c>
      <c r="C36734" t="str">
        <f t="shared" si="1148"/>
        <v>2017-Cruzeiro/MG-30-2-1</v>
      </c>
      <c r="D36734" s="4">
        <v>2.6923110000000001</v>
      </c>
      <c r="E36734">
        <v>16</v>
      </c>
      <c r="F36734" t="str">
        <f t="shared" si="1149"/>
        <v>30-2-1</v>
      </c>
    </row>
    <row r="36735" spans="1:6" x14ac:dyDescent="0.3">
      <c r="A36735">
        <v>2017</v>
      </c>
      <c r="B36735" t="s">
        <v>2631</v>
      </c>
      <c r="C36735" t="str">
        <f t="shared" si="1148"/>
        <v>2017-Flamengo/RJ-30-2-1</v>
      </c>
      <c r="D36735" s="4">
        <v>3.0625</v>
      </c>
      <c r="E36735">
        <v>16</v>
      </c>
      <c r="F36735" t="str">
        <f t="shared" si="1149"/>
        <v>30-2-1</v>
      </c>
    </row>
    <row r="36736" spans="1:6" x14ac:dyDescent="0.3">
      <c r="A36736">
        <v>2017</v>
      </c>
      <c r="B36736" t="s">
        <v>2632</v>
      </c>
      <c r="C36736" t="str">
        <f t="shared" si="1148"/>
        <v>2017-Fluminense/RJ-30-2-1</v>
      </c>
      <c r="D36736" s="4">
        <v>2.6666720000000002</v>
      </c>
      <c r="E36736">
        <v>16</v>
      </c>
      <c r="F36736" t="str">
        <f t="shared" si="1149"/>
        <v>30-2-1</v>
      </c>
    </row>
    <row r="36737" spans="1:6" x14ac:dyDescent="0.3">
      <c r="A36737">
        <v>2017</v>
      </c>
      <c r="B36737" t="s">
        <v>2635</v>
      </c>
      <c r="C36737" t="str">
        <f t="shared" si="1148"/>
        <v>2017-Gremio/RS-30-2-1</v>
      </c>
      <c r="D36737" s="4">
        <v>2.6111119999999999</v>
      </c>
      <c r="E36737">
        <v>16</v>
      </c>
      <c r="F36737" t="str">
        <f t="shared" si="1149"/>
        <v>30-2-1</v>
      </c>
    </row>
    <row r="36738" spans="1:6" x14ac:dyDescent="0.3">
      <c r="A36738">
        <v>2017</v>
      </c>
      <c r="B36738" t="s">
        <v>2637</v>
      </c>
      <c r="C36738" t="str">
        <f t="shared" si="1148"/>
        <v>2017-Palmeiras/SP-30-2-1</v>
      </c>
      <c r="D36738" s="4">
        <v>2.95</v>
      </c>
      <c r="E36738">
        <v>14</v>
      </c>
      <c r="F36738" t="str">
        <f t="shared" si="1149"/>
        <v>30-2-1</v>
      </c>
    </row>
    <row r="36739" spans="1:6" x14ac:dyDescent="0.3">
      <c r="A36739">
        <v>2017</v>
      </c>
      <c r="B36739" t="s">
        <v>2639</v>
      </c>
      <c r="C36739" t="str">
        <f t="shared" ref="C36739:C36802" si="1150">A36739&amp;"-"&amp;B36739</f>
        <v>2017-Ponte Preta/SP-30-2-1</v>
      </c>
      <c r="D36739" s="4">
        <v>1.8235330000000001</v>
      </c>
      <c r="E36739">
        <v>10</v>
      </c>
      <c r="F36739" t="str">
        <f t="shared" ref="F36739:F36802" si="1151">RIGHT(B36739,LEN(C36739)-FIND("-",C36739,6))</f>
        <v>30-2-1</v>
      </c>
    </row>
    <row r="36740" spans="1:6" x14ac:dyDescent="0.3">
      <c r="A36740">
        <v>2017</v>
      </c>
      <c r="B36740" t="s">
        <v>2641</v>
      </c>
      <c r="C36740" t="str">
        <f t="shared" si="1150"/>
        <v>2017-Santos/SP-30-2-1</v>
      </c>
      <c r="D36740" s="4">
        <v>2.8571399999999998</v>
      </c>
      <c r="E36740">
        <v>16</v>
      </c>
      <c r="F36740" t="str">
        <f t="shared" si="1151"/>
        <v>30-2-1</v>
      </c>
    </row>
    <row r="36741" spans="1:6" x14ac:dyDescent="0.3">
      <c r="A36741">
        <v>2017</v>
      </c>
      <c r="B36741" t="s">
        <v>2642</v>
      </c>
      <c r="C36741" t="str">
        <f t="shared" si="1150"/>
        <v>2017-Sao Paulo/SP-30-2-1</v>
      </c>
      <c r="D36741" s="4">
        <v>2.8</v>
      </c>
      <c r="E36741">
        <v>14</v>
      </c>
      <c r="F36741" t="str">
        <f t="shared" si="1151"/>
        <v>30-2-1</v>
      </c>
    </row>
    <row r="36742" spans="1:6" x14ac:dyDescent="0.3">
      <c r="A36742">
        <v>2017</v>
      </c>
      <c r="B36742" t="s">
        <v>3303</v>
      </c>
      <c r="C36742" t="str">
        <f t="shared" si="1150"/>
        <v>2017-Sport/PE-30-2-1</v>
      </c>
      <c r="D36742" s="4">
        <v>2</v>
      </c>
      <c r="E36742">
        <v>16</v>
      </c>
      <c r="F36742" t="str">
        <f t="shared" si="1151"/>
        <v>30-2-1</v>
      </c>
    </row>
    <row r="36743" spans="1:6" x14ac:dyDescent="0.3">
      <c r="A36743">
        <v>2017</v>
      </c>
      <c r="B36743" t="s">
        <v>2643</v>
      </c>
      <c r="C36743" t="str">
        <f t="shared" si="1150"/>
        <v>2017-Vasco/RJ-30-2-1</v>
      </c>
      <c r="D36743" s="4">
        <v>2.800001</v>
      </c>
      <c r="E36743">
        <v>14</v>
      </c>
      <c r="F36743" t="str">
        <f t="shared" si="1151"/>
        <v>30-2-1</v>
      </c>
    </row>
    <row r="36744" spans="1:6" x14ac:dyDescent="0.3">
      <c r="A36744">
        <v>2017</v>
      </c>
      <c r="B36744" t="s">
        <v>3783</v>
      </c>
      <c r="C36744" t="str">
        <f t="shared" si="1150"/>
        <v>2017-Vitoria/BA-30-2-1</v>
      </c>
      <c r="D36744" s="4">
        <v>2.8</v>
      </c>
      <c r="E36744">
        <v>14</v>
      </c>
      <c r="F36744" t="str">
        <f t="shared" si="1151"/>
        <v>30-2-1</v>
      </c>
    </row>
    <row r="36745" spans="1:6" x14ac:dyDescent="0.3">
      <c r="A36745">
        <v>2017</v>
      </c>
      <c r="B36745" t="s">
        <v>4794</v>
      </c>
      <c r="C36745" t="str">
        <f t="shared" si="1150"/>
        <v>2017-Atletico/GO-30-3-0</v>
      </c>
      <c r="D36745" s="4">
        <v>3</v>
      </c>
      <c r="E36745">
        <v>15</v>
      </c>
      <c r="F36745" t="str">
        <f t="shared" si="1151"/>
        <v>30-3-0</v>
      </c>
    </row>
    <row r="36746" spans="1:6" x14ac:dyDescent="0.3">
      <c r="A36746">
        <v>2017</v>
      </c>
      <c r="B36746" t="s">
        <v>3304</v>
      </c>
      <c r="C36746" t="str">
        <f t="shared" si="1150"/>
        <v>2017-Atletico/MG-30-3-0</v>
      </c>
      <c r="D36746" s="4">
        <v>4</v>
      </c>
      <c r="E36746">
        <v>27</v>
      </c>
      <c r="F36746" t="str">
        <f t="shared" si="1151"/>
        <v>30-3-0</v>
      </c>
    </row>
    <row r="36747" spans="1:6" x14ac:dyDescent="0.3">
      <c r="A36747">
        <v>2017</v>
      </c>
      <c r="B36747" t="s">
        <v>2644</v>
      </c>
      <c r="C36747" t="str">
        <f t="shared" si="1150"/>
        <v>2017-Atletico/PR-30-3-0</v>
      </c>
      <c r="D36747" s="4">
        <v>5.0833320000000004</v>
      </c>
      <c r="E36747">
        <v>29</v>
      </c>
      <c r="F36747" t="str">
        <f t="shared" si="1151"/>
        <v>30-3-0</v>
      </c>
    </row>
    <row r="36748" spans="1:6" x14ac:dyDescent="0.3">
      <c r="A36748">
        <v>2017</v>
      </c>
      <c r="B36748" t="s">
        <v>4190</v>
      </c>
      <c r="C36748" t="str">
        <f t="shared" si="1150"/>
        <v>2017-Avai/SC-30-3-0</v>
      </c>
      <c r="D36748" s="4">
        <v>3.3076889999999999</v>
      </c>
      <c r="E36748">
        <v>22</v>
      </c>
      <c r="F36748" t="str">
        <f t="shared" si="1151"/>
        <v>30-3-0</v>
      </c>
    </row>
    <row r="36749" spans="1:6" x14ac:dyDescent="0.3">
      <c r="A36749">
        <v>2017</v>
      </c>
      <c r="B36749" t="s">
        <v>5127</v>
      </c>
      <c r="C36749" t="str">
        <f t="shared" si="1150"/>
        <v>2017-Bahia/BA-30-3-0</v>
      </c>
      <c r="D36749" s="4">
        <v>4.2</v>
      </c>
      <c r="E36749">
        <v>24</v>
      </c>
      <c r="F36749" t="str">
        <f t="shared" si="1151"/>
        <v>30-3-0</v>
      </c>
    </row>
    <row r="36750" spans="1:6" x14ac:dyDescent="0.3">
      <c r="A36750">
        <v>2017</v>
      </c>
      <c r="B36750" t="s">
        <v>2645</v>
      </c>
      <c r="C36750" t="str">
        <f t="shared" si="1150"/>
        <v>2017-Botafogo/RJ-30-3-0</v>
      </c>
      <c r="D36750" s="4">
        <v>5.25</v>
      </c>
      <c r="E36750">
        <v>29</v>
      </c>
      <c r="F36750" t="str">
        <f t="shared" si="1151"/>
        <v>30-3-0</v>
      </c>
    </row>
    <row r="36751" spans="1:6" x14ac:dyDescent="0.3">
      <c r="A36751">
        <v>2017</v>
      </c>
      <c r="B36751" t="s">
        <v>5446</v>
      </c>
      <c r="C36751" t="str">
        <f t="shared" si="1150"/>
        <v>2017-Chapecoense/SC-30-3-0</v>
      </c>
      <c r="D36751" s="4">
        <v>6</v>
      </c>
      <c r="E36751">
        <v>22</v>
      </c>
      <c r="F36751" t="str">
        <f t="shared" si="1151"/>
        <v>30-3-0</v>
      </c>
    </row>
    <row r="36752" spans="1:6" x14ac:dyDescent="0.3">
      <c r="A36752">
        <v>2017</v>
      </c>
      <c r="B36752" t="s">
        <v>2646</v>
      </c>
      <c r="C36752" t="str">
        <f t="shared" si="1150"/>
        <v>2017-Corinthians/SP-30-3-0</v>
      </c>
      <c r="D36752" s="4">
        <v>1</v>
      </c>
      <c r="E36752">
        <v>31</v>
      </c>
      <c r="F36752" t="str">
        <f t="shared" si="1151"/>
        <v>30-3-0</v>
      </c>
    </row>
    <row r="36753" spans="1:6" x14ac:dyDescent="0.3">
      <c r="A36753">
        <v>2017</v>
      </c>
      <c r="B36753" t="s">
        <v>3784</v>
      </c>
      <c r="C36753" t="str">
        <f t="shared" si="1150"/>
        <v>2017-Coritiba/PR-30-3-0</v>
      </c>
      <c r="D36753" s="4">
        <v>3</v>
      </c>
      <c r="E36753">
        <v>23</v>
      </c>
      <c r="F36753" t="str">
        <f t="shared" si="1151"/>
        <v>30-3-0</v>
      </c>
    </row>
    <row r="36754" spans="1:6" x14ac:dyDescent="0.3">
      <c r="A36754">
        <v>2017</v>
      </c>
      <c r="B36754" t="s">
        <v>2647</v>
      </c>
      <c r="C36754" t="str">
        <f t="shared" si="1150"/>
        <v>2017-Cruzeiro/MG-30-3-0</v>
      </c>
      <c r="D36754" s="4">
        <v>4.0909050000000002</v>
      </c>
      <c r="E36754">
        <v>26</v>
      </c>
      <c r="F36754" t="str">
        <f t="shared" si="1151"/>
        <v>30-3-0</v>
      </c>
    </row>
    <row r="36755" spans="1:6" x14ac:dyDescent="0.3">
      <c r="A36755">
        <v>2017</v>
      </c>
      <c r="B36755" t="s">
        <v>2649</v>
      </c>
      <c r="C36755" t="str">
        <f t="shared" si="1150"/>
        <v>2017-Flamengo/RJ-30-3-0</v>
      </c>
      <c r="D36755" s="4">
        <v>5.2857149999999997</v>
      </c>
      <c r="E36755">
        <v>36</v>
      </c>
      <c r="F36755" t="str">
        <f t="shared" si="1151"/>
        <v>30-3-0</v>
      </c>
    </row>
    <row r="36756" spans="1:6" x14ac:dyDescent="0.3">
      <c r="A36756">
        <v>2017</v>
      </c>
      <c r="B36756" t="s">
        <v>2650</v>
      </c>
      <c r="C36756" t="str">
        <f t="shared" si="1150"/>
        <v>2017-Fluminense/RJ-30-3-0</v>
      </c>
      <c r="D36756" s="4">
        <v>3.8</v>
      </c>
      <c r="E36756">
        <v>19</v>
      </c>
      <c r="F36756" t="str">
        <f t="shared" si="1151"/>
        <v>30-3-0</v>
      </c>
    </row>
    <row r="36757" spans="1:6" x14ac:dyDescent="0.3">
      <c r="A36757">
        <v>2017</v>
      </c>
      <c r="B36757" t="s">
        <v>2653</v>
      </c>
      <c r="C36757" t="str">
        <f t="shared" si="1150"/>
        <v>2017-Gremio/RS-30-3-0</v>
      </c>
      <c r="D36757" s="4">
        <v>3.5</v>
      </c>
      <c r="E36757">
        <v>34</v>
      </c>
      <c r="F36757" t="str">
        <f t="shared" si="1151"/>
        <v>30-3-0</v>
      </c>
    </row>
    <row r="36758" spans="1:6" x14ac:dyDescent="0.3">
      <c r="A36758">
        <v>2017</v>
      </c>
      <c r="B36758" t="s">
        <v>2655</v>
      </c>
      <c r="C36758" t="str">
        <f t="shared" si="1150"/>
        <v>2017-Palmeiras/SP-30-3-0</v>
      </c>
      <c r="D36758" s="4">
        <v>5.5</v>
      </c>
      <c r="E36758">
        <v>30</v>
      </c>
      <c r="F36758" t="str">
        <f t="shared" si="1151"/>
        <v>30-3-0</v>
      </c>
    </row>
    <row r="36759" spans="1:6" x14ac:dyDescent="0.3">
      <c r="A36759">
        <v>2017</v>
      </c>
      <c r="B36759" t="s">
        <v>2657</v>
      </c>
      <c r="C36759" t="str">
        <f t="shared" si="1150"/>
        <v>2017-Ponte Preta/SP-30-3-0</v>
      </c>
      <c r="D36759" s="4">
        <v>3.2857150000000002</v>
      </c>
      <c r="E36759">
        <v>19</v>
      </c>
      <c r="F36759" t="str">
        <f t="shared" si="1151"/>
        <v>30-3-0</v>
      </c>
    </row>
    <row r="36760" spans="1:6" x14ac:dyDescent="0.3">
      <c r="A36760">
        <v>2017</v>
      </c>
      <c r="B36760" t="s">
        <v>2659</v>
      </c>
      <c r="C36760" t="str">
        <f t="shared" si="1150"/>
        <v>2017-Santos/SP-30-3-0</v>
      </c>
      <c r="D36760" s="4">
        <v>5</v>
      </c>
      <c r="E36760">
        <v>28</v>
      </c>
      <c r="F36760" t="str">
        <f t="shared" si="1151"/>
        <v>30-3-0</v>
      </c>
    </row>
    <row r="36761" spans="1:6" x14ac:dyDescent="0.3">
      <c r="A36761">
        <v>2017</v>
      </c>
      <c r="B36761" t="s">
        <v>2660</v>
      </c>
      <c r="C36761" t="str">
        <f t="shared" si="1150"/>
        <v>2017-Sao Paulo/SP-30-3-0</v>
      </c>
      <c r="D36761" s="4">
        <v>3</v>
      </c>
      <c r="E36761">
        <v>14</v>
      </c>
      <c r="F36761" t="str">
        <f t="shared" si="1151"/>
        <v>30-3-0</v>
      </c>
    </row>
    <row r="36762" spans="1:6" x14ac:dyDescent="0.3">
      <c r="A36762">
        <v>2017</v>
      </c>
      <c r="B36762" t="s">
        <v>3306</v>
      </c>
      <c r="C36762" t="str">
        <f t="shared" si="1150"/>
        <v>2017-Sport/PE-30-3-0</v>
      </c>
      <c r="D36762" s="4">
        <v>4.2</v>
      </c>
      <c r="E36762">
        <v>25</v>
      </c>
      <c r="F36762" t="str">
        <f t="shared" si="1151"/>
        <v>30-3-0</v>
      </c>
    </row>
    <row r="36763" spans="1:6" x14ac:dyDescent="0.3">
      <c r="A36763">
        <v>2017</v>
      </c>
      <c r="B36763" t="s">
        <v>2661</v>
      </c>
      <c r="C36763" t="str">
        <f t="shared" si="1150"/>
        <v>2017-Vasco/RJ-30-3-0</v>
      </c>
      <c r="D36763" s="4">
        <v>7</v>
      </c>
      <c r="E36763">
        <v>27</v>
      </c>
      <c r="F36763" t="str">
        <f t="shared" si="1151"/>
        <v>30-3-0</v>
      </c>
    </row>
    <row r="36764" spans="1:6" x14ac:dyDescent="0.3">
      <c r="A36764">
        <v>2017</v>
      </c>
      <c r="B36764" t="s">
        <v>3786</v>
      </c>
      <c r="C36764" t="str">
        <f t="shared" si="1150"/>
        <v>2017-Vitoria/BA-30-3-0</v>
      </c>
      <c r="D36764" s="4">
        <v>2.8</v>
      </c>
      <c r="E36764">
        <v>14</v>
      </c>
      <c r="F36764" t="str">
        <f t="shared" si="1151"/>
        <v>30-3-0</v>
      </c>
    </row>
    <row r="36765" spans="1:6" x14ac:dyDescent="0.3">
      <c r="A36765">
        <v>2017</v>
      </c>
      <c r="B36765" t="s">
        <v>4798</v>
      </c>
      <c r="C36765" t="str">
        <f t="shared" si="1150"/>
        <v>2017-Atletico/GO-30-3-1</v>
      </c>
      <c r="D36765" s="4">
        <v>3.25</v>
      </c>
      <c r="E36765">
        <v>14</v>
      </c>
      <c r="F36765" t="str">
        <f t="shared" si="1151"/>
        <v>30-3-1</v>
      </c>
    </row>
    <row r="36766" spans="1:6" x14ac:dyDescent="0.3">
      <c r="A36766">
        <v>2017</v>
      </c>
      <c r="B36766" t="s">
        <v>3307</v>
      </c>
      <c r="C36766" t="str">
        <f t="shared" si="1150"/>
        <v>2017-Atletico/MG-30-3-1</v>
      </c>
      <c r="D36766" s="4">
        <v>4.5</v>
      </c>
      <c r="E36766">
        <v>21</v>
      </c>
      <c r="F36766" t="str">
        <f t="shared" si="1151"/>
        <v>30-3-1</v>
      </c>
    </row>
    <row r="36767" spans="1:6" x14ac:dyDescent="0.3">
      <c r="A36767">
        <v>2017</v>
      </c>
      <c r="B36767" t="s">
        <v>2662</v>
      </c>
      <c r="C36767" t="str">
        <f t="shared" si="1150"/>
        <v>2017-Atletico/PR-30-3-1</v>
      </c>
      <c r="D36767" s="4">
        <v>5.2857219999999998</v>
      </c>
      <c r="E36767">
        <v>25</v>
      </c>
      <c r="F36767" t="str">
        <f t="shared" si="1151"/>
        <v>30-3-1</v>
      </c>
    </row>
    <row r="36768" spans="1:6" x14ac:dyDescent="0.3">
      <c r="A36768">
        <v>2017</v>
      </c>
      <c r="B36768" t="s">
        <v>4193</v>
      </c>
      <c r="C36768" t="str">
        <f t="shared" si="1150"/>
        <v>2017-Avai/SC-30-3-1</v>
      </c>
      <c r="D36768" s="4">
        <v>3.4</v>
      </c>
      <c r="E36768">
        <v>17</v>
      </c>
      <c r="F36768" t="str">
        <f t="shared" si="1151"/>
        <v>30-3-1</v>
      </c>
    </row>
    <row r="36769" spans="1:6" x14ac:dyDescent="0.3">
      <c r="A36769">
        <v>2017</v>
      </c>
      <c r="B36769" t="s">
        <v>5129</v>
      </c>
      <c r="C36769" t="str">
        <f t="shared" si="1150"/>
        <v>2017-Bahia/BA-30-3-1</v>
      </c>
      <c r="D36769" s="4">
        <v>4</v>
      </c>
      <c r="E36769">
        <v>19</v>
      </c>
      <c r="F36769" t="str">
        <f t="shared" si="1151"/>
        <v>30-3-1</v>
      </c>
    </row>
    <row r="36770" spans="1:6" x14ac:dyDescent="0.3">
      <c r="A36770">
        <v>2017</v>
      </c>
      <c r="B36770" t="s">
        <v>2663</v>
      </c>
      <c r="C36770" t="str">
        <f t="shared" si="1150"/>
        <v>2017-Botafogo/RJ-30-3-1</v>
      </c>
      <c r="D36770" s="4">
        <v>4.363632</v>
      </c>
      <c r="E36770">
        <v>27</v>
      </c>
      <c r="F36770" t="str">
        <f t="shared" si="1151"/>
        <v>30-3-1</v>
      </c>
    </row>
    <row r="36771" spans="1:6" x14ac:dyDescent="0.3">
      <c r="A36771">
        <v>2017</v>
      </c>
      <c r="B36771" t="s">
        <v>5447</v>
      </c>
      <c r="C36771" t="str">
        <f t="shared" si="1150"/>
        <v>2017-Chapecoense/SC-30-3-1</v>
      </c>
      <c r="D36771" s="4">
        <v>2.9</v>
      </c>
      <c r="E36771">
        <v>21</v>
      </c>
      <c r="F36771" t="str">
        <f t="shared" si="1151"/>
        <v>30-3-1</v>
      </c>
    </row>
    <row r="36772" spans="1:6" x14ac:dyDescent="0.3">
      <c r="A36772">
        <v>2017</v>
      </c>
      <c r="B36772" t="s">
        <v>2664</v>
      </c>
      <c r="C36772" t="str">
        <f t="shared" si="1150"/>
        <v>2017-Corinthians/SP-30-3-1</v>
      </c>
      <c r="D36772" s="4">
        <v>4</v>
      </c>
      <c r="E36772">
        <v>34</v>
      </c>
      <c r="F36772" t="str">
        <f t="shared" si="1151"/>
        <v>30-3-1</v>
      </c>
    </row>
    <row r="36773" spans="1:6" x14ac:dyDescent="0.3">
      <c r="A36773">
        <v>2017</v>
      </c>
      <c r="B36773" t="s">
        <v>3787</v>
      </c>
      <c r="C36773" t="str">
        <f t="shared" si="1150"/>
        <v>2017-Coritiba/PR-30-3-1</v>
      </c>
      <c r="D36773" s="4">
        <v>2.999997</v>
      </c>
      <c r="E36773">
        <v>24</v>
      </c>
      <c r="F36773" t="str">
        <f t="shared" si="1151"/>
        <v>30-3-1</v>
      </c>
    </row>
    <row r="36774" spans="1:6" x14ac:dyDescent="0.3">
      <c r="A36774">
        <v>2017</v>
      </c>
      <c r="B36774" t="s">
        <v>2665</v>
      </c>
      <c r="C36774" t="str">
        <f t="shared" si="1150"/>
        <v>2017-Cruzeiro/MG-30-3-1</v>
      </c>
      <c r="D36774" s="4">
        <v>6</v>
      </c>
      <c r="E36774">
        <v>22</v>
      </c>
      <c r="F36774" t="str">
        <f t="shared" si="1151"/>
        <v>30-3-1</v>
      </c>
    </row>
    <row r="36775" spans="1:6" x14ac:dyDescent="0.3">
      <c r="A36775">
        <v>2017</v>
      </c>
      <c r="B36775" t="s">
        <v>2667</v>
      </c>
      <c r="C36775" t="str">
        <f t="shared" si="1150"/>
        <v>2017-Flamengo/RJ-30-3-1</v>
      </c>
      <c r="D36775" s="4">
        <v>7</v>
      </c>
      <c r="E36775">
        <v>33</v>
      </c>
      <c r="F36775" t="str">
        <f t="shared" si="1151"/>
        <v>30-3-1</v>
      </c>
    </row>
    <row r="36776" spans="1:6" x14ac:dyDescent="0.3">
      <c r="A36776">
        <v>2017</v>
      </c>
      <c r="B36776" t="s">
        <v>2668</v>
      </c>
      <c r="C36776" t="str">
        <f t="shared" si="1150"/>
        <v>2017-Fluminense/RJ-30-3-1</v>
      </c>
      <c r="D36776" s="4">
        <v>7</v>
      </c>
      <c r="E36776">
        <v>25</v>
      </c>
      <c r="F36776" t="str">
        <f t="shared" si="1151"/>
        <v>30-3-1</v>
      </c>
    </row>
    <row r="36777" spans="1:6" x14ac:dyDescent="0.3">
      <c r="A36777">
        <v>2017</v>
      </c>
      <c r="B36777" t="s">
        <v>2671</v>
      </c>
      <c r="C36777" t="str">
        <f t="shared" si="1150"/>
        <v>2017-Gremio/RS-30-3-1</v>
      </c>
      <c r="D36777" s="4">
        <v>4.5000039999999997</v>
      </c>
      <c r="E36777">
        <v>25</v>
      </c>
      <c r="F36777" t="str">
        <f t="shared" si="1151"/>
        <v>30-3-1</v>
      </c>
    </row>
    <row r="36778" spans="1:6" x14ac:dyDescent="0.3">
      <c r="A36778">
        <v>2017</v>
      </c>
      <c r="B36778" t="s">
        <v>2673</v>
      </c>
      <c r="C36778" t="str">
        <f t="shared" si="1150"/>
        <v>2017-Palmeiras/SP-30-3-1</v>
      </c>
      <c r="D36778" s="4">
        <v>5.5833370000000002</v>
      </c>
      <c r="E36778">
        <v>30</v>
      </c>
      <c r="F36778" t="str">
        <f t="shared" si="1151"/>
        <v>30-3-1</v>
      </c>
    </row>
    <row r="36779" spans="1:6" x14ac:dyDescent="0.3">
      <c r="A36779">
        <v>2017</v>
      </c>
      <c r="B36779" t="s">
        <v>2675</v>
      </c>
      <c r="C36779" t="str">
        <f t="shared" si="1150"/>
        <v>2017-Ponte Preta/SP-30-3-1</v>
      </c>
      <c r="D36779" s="4">
        <v>1</v>
      </c>
      <c r="E36779">
        <v>17</v>
      </c>
      <c r="F36779" t="str">
        <f t="shared" si="1151"/>
        <v>30-3-1</v>
      </c>
    </row>
    <row r="36780" spans="1:6" x14ac:dyDescent="0.3">
      <c r="A36780">
        <v>2017</v>
      </c>
      <c r="B36780" t="s">
        <v>2677</v>
      </c>
      <c r="C36780" t="str">
        <f t="shared" si="1150"/>
        <v>2017-Santos/SP-30-3-1</v>
      </c>
      <c r="D36780" s="4">
        <v>3</v>
      </c>
      <c r="E36780">
        <v>28</v>
      </c>
      <c r="F36780" t="str">
        <f t="shared" si="1151"/>
        <v>30-3-1</v>
      </c>
    </row>
    <row r="36781" spans="1:6" x14ac:dyDescent="0.3">
      <c r="A36781">
        <v>2017</v>
      </c>
      <c r="B36781" t="s">
        <v>2678</v>
      </c>
      <c r="C36781" t="str">
        <f t="shared" si="1150"/>
        <v>2017-Sao Paulo/SP-30-3-1</v>
      </c>
      <c r="D36781" s="4">
        <v>3.4</v>
      </c>
      <c r="E36781">
        <v>19</v>
      </c>
      <c r="F36781" t="str">
        <f t="shared" si="1151"/>
        <v>30-3-1</v>
      </c>
    </row>
    <row r="36782" spans="1:6" x14ac:dyDescent="0.3">
      <c r="A36782">
        <v>2017</v>
      </c>
      <c r="B36782" t="s">
        <v>3309</v>
      </c>
      <c r="C36782" t="str">
        <f t="shared" si="1150"/>
        <v>2017-Sport/PE-30-3-1</v>
      </c>
      <c r="D36782" s="4">
        <v>5</v>
      </c>
      <c r="E36782">
        <v>25</v>
      </c>
      <c r="F36782" t="str">
        <f t="shared" si="1151"/>
        <v>30-3-1</v>
      </c>
    </row>
    <row r="36783" spans="1:6" x14ac:dyDescent="0.3">
      <c r="A36783">
        <v>2017</v>
      </c>
      <c r="B36783" t="s">
        <v>2679</v>
      </c>
      <c r="C36783" t="str">
        <f t="shared" si="1150"/>
        <v>2017-Vasco/RJ-30-3-1</v>
      </c>
      <c r="D36783" s="4">
        <v>9</v>
      </c>
      <c r="E36783">
        <v>24</v>
      </c>
      <c r="F36783" t="str">
        <f t="shared" si="1151"/>
        <v>30-3-1</v>
      </c>
    </row>
    <row r="36784" spans="1:6" x14ac:dyDescent="0.3">
      <c r="A36784">
        <v>2017</v>
      </c>
      <c r="B36784" t="s">
        <v>3789</v>
      </c>
      <c r="C36784" t="str">
        <f t="shared" si="1150"/>
        <v>2017-Vitoria/BA-30-3-1</v>
      </c>
      <c r="D36784" s="4">
        <v>3.4</v>
      </c>
      <c r="E36784">
        <v>17</v>
      </c>
      <c r="F36784" t="str">
        <f t="shared" si="1151"/>
        <v>30-3-1</v>
      </c>
    </row>
    <row r="36785" spans="1:6" x14ac:dyDescent="0.3">
      <c r="A36785">
        <v>2017</v>
      </c>
      <c r="B36785" t="s">
        <v>4802</v>
      </c>
      <c r="C36785" t="str">
        <f t="shared" si="1150"/>
        <v>2017-Atletico/GO-30-3-2</v>
      </c>
      <c r="D36785" s="4">
        <v>4</v>
      </c>
      <c r="E36785">
        <v>16</v>
      </c>
      <c r="F36785" t="str">
        <f t="shared" si="1151"/>
        <v>30-3-2</v>
      </c>
    </row>
    <row r="36786" spans="1:6" x14ac:dyDescent="0.3">
      <c r="A36786">
        <v>2017</v>
      </c>
      <c r="B36786" t="s">
        <v>3310</v>
      </c>
      <c r="C36786" t="str">
        <f t="shared" si="1150"/>
        <v>2017-Atletico/MG-30-3-2</v>
      </c>
      <c r="D36786" s="4">
        <v>4.8181770000000004</v>
      </c>
      <c r="E36786">
        <v>22</v>
      </c>
      <c r="F36786" t="str">
        <f t="shared" si="1151"/>
        <v>30-3-2</v>
      </c>
    </row>
    <row r="36787" spans="1:6" x14ac:dyDescent="0.3">
      <c r="A36787">
        <v>2017</v>
      </c>
      <c r="B36787" t="s">
        <v>2680</v>
      </c>
      <c r="C36787" t="str">
        <f t="shared" si="1150"/>
        <v>2017-Atletico/PR-30-3-2</v>
      </c>
      <c r="D36787" s="4">
        <v>4</v>
      </c>
      <c r="E36787">
        <v>16</v>
      </c>
      <c r="F36787" t="str">
        <f t="shared" si="1151"/>
        <v>30-3-2</v>
      </c>
    </row>
    <row r="36788" spans="1:6" x14ac:dyDescent="0.3">
      <c r="A36788">
        <v>2017</v>
      </c>
      <c r="B36788" t="s">
        <v>4196</v>
      </c>
      <c r="C36788" t="str">
        <f t="shared" si="1150"/>
        <v>2017-Avai/SC-30-3-2</v>
      </c>
      <c r="D36788" s="4">
        <v>0</v>
      </c>
      <c r="E36788">
        <v>20</v>
      </c>
      <c r="F36788" t="str">
        <f t="shared" si="1151"/>
        <v>30-3-2</v>
      </c>
    </row>
    <row r="36789" spans="1:6" x14ac:dyDescent="0.3">
      <c r="A36789">
        <v>2017</v>
      </c>
      <c r="B36789" t="s">
        <v>5131</v>
      </c>
      <c r="C36789" t="str">
        <f t="shared" si="1150"/>
        <v>2017-Bahia/BA-30-3-2</v>
      </c>
      <c r="D36789" s="4">
        <v>3.4444460000000001</v>
      </c>
      <c r="E36789">
        <v>12</v>
      </c>
      <c r="F36789" t="str">
        <f t="shared" si="1151"/>
        <v>30-3-2</v>
      </c>
    </row>
    <row r="36790" spans="1:6" x14ac:dyDescent="0.3">
      <c r="A36790">
        <v>2017</v>
      </c>
      <c r="B36790" t="s">
        <v>2681</v>
      </c>
      <c r="C36790" t="str">
        <f t="shared" si="1150"/>
        <v>2017-Botafogo/RJ-30-3-2</v>
      </c>
      <c r="D36790" s="4">
        <v>3</v>
      </c>
      <c r="E36790">
        <v>37</v>
      </c>
      <c r="F36790" t="str">
        <f t="shared" si="1151"/>
        <v>30-3-2</v>
      </c>
    </row>
    <row r="36791" spans="1:6" x14ac:dyDescent="0.3">
      <c r="A36791">
        <v>2017</v>
      </c>
      <c r="B36791" t="s">
        <v>5448</v>
      </c>
      <c r="C36791" t="str">
        <f t="shared" si="1150"/>
        <v>2017-Chapecoense/SC-30-3-2</v>
      </c>
      <c r="D36791" s="4">
        <v>2.1666699999999999</v>
      </c>
      <c r="E36791">
        <v>28</v>
      </c>
      <c r="F36791" t="str">
        <f t="shared" si="1151"/>
        <v>30-3-2</v>
      </c>
    </row>
    <row r="36792" spans="1:6" x14ac:dyDescent="0.3">
      <c r="A36792">
        <v>2017</v>
      </c>
      <c r="B36792" t="s">
        <v>2682</v>
      </c>
      <c r="C36792" t="str">
        <f t="shared" si="1150"/>
        <v>2017-Corinthians/SP-30-3-2</v>
      </c>
      <c r="D36792" s="4">
        <v>4</v>
      </c>
      <c r="E36792">
        <v>28</v>
      </c>
      <c r="F36792" t="str">
        <f t="shared" si="1151"/>
        <v>30-3-2</v>
      </c>
    </row>
    <row r="36793" spans="1:6" x14ac:dyDescent="0.3">
      <c r="A36793">
        <v>2017</v>
      </c>
      <c r="B36793" t="s">
        <v>3790</v>
      </c>
      <c r="C36793" t="str">
        <f t="shared" si="1150"/>
        <v>2017-Coritiba/PR-30-3-2</v>
      </c>
      <c r="D36793" s="4">
        <v>2.625</v>
      </c>
      <c r="E36793">
        <v>16</v>
      </c>
      <c r="F36793" t="str">
        <f t="shared" si="1151"/>
        <v>30-3-2</v>
      </c>
    </row>
    <row r="36794" spans="1:6" x14ac:dyDescent="0.3">
      <c r="A36794">
        <v>2017</v>
      </c>
      <c r="B36794" t="s">
        <v>2683</v>
      </c>
      <c r="C36794" t="str">
        <f t="shared" si="1150"/>
        <v>2017-Cruzeiro/MG-30-3-2</v>
      </c>
      <c r="D36794" s="4">
        <v>5.1428520000000004</v>
      </c>
      <c r="E36794">
        <v>36</v>
      </c>
      <c r="F36794" t="str">
        <f t="shared" si="1151"/>
        <v>30-3-2</v>
      </c>
    </row>
    <row r="36795" spans="1:6" x14ac:dyDescent="0.3">
      <c r="A36795">
        <v>2017</v>
      </c>
      <c r="B36795" t="s">
        <v>2685</v>
      </c>
      <c r="C36795" t="str">
        <f t="shared" si="1150"/>
        <v>2017-Flamengo/RJ-30-3-2</v>
      </c>
      <c r="D36795" s="4">
        <v>5.0999999999999996</v>
      </c>
      <c r="E36795">
        <v>23</v>
      </c>
      <c r="F36795" t="str">
        <f t="shared" si="1151"/>
        <v>30-3-2</v>
      </c>
    </row>
    <row r="36796" spans="1:6" x14ac:dyDescent="0.3">
      <c r="A36796">
        <v>2017</v>
      </c>
      <c r="B36796" t="s">
        <v>2686</v>
      </c>
      <c r="C36796" t="str">
        <f t="shared" si="1150"/>
        <v>2017-Fluminense/RJ-30-3-2</v>
      </c>
      <c r="D36796" s="4">
        <v>3.2499989999999999</v>
      </c>
      <c r="E36796">
        <v>18</v>
      </c>
      <c r="F36796" t="str">
        <f t="shared" si="1151"/>
        <v>30-3-2</v>
      </c>
    </row>
    <row r="36797" spans="1:6" x14ac:dyDescent="0.3">
      <c r="A36797">
        <v>2017</v>
      </c>
      <c r="B36797" t="s">
        <v>2689</v>
      </c>
      <c r="C36797" t="str">
        <f t="shared" si="1150"/>
        <v>2017-Gremio/RS-30-3-2</v>
      </c>
      <c r="D36797" s="4">
        <v>4.8333430000000002</v>
      </c>
      <c r="E36797">
        <v>29</v>
      </c>
      <c r="F36797" t="str">
        <f t="shared" si="1151"/>
        <v>30-3-2</v>
      </c>
    </row>
    <row r="36798" spans="1:6" x14ac:dyDescent="0.3">
      <c r="A36798">
        <v>2017</v>
      </c>
      <c r="B36798" t="s">
        <v>2691</v>
      </c>
      <c r="C36798" t="str">
        <f t="shared" si="1150"/>
        <v>2017-Palmeiras/SP-30-3-2</v>
      </c>
      <c r="D36798" s="4">
        <v>5.2500249999999999</v>
      </c>
      <c r="E36798">
        <v>30</v>
      </c>
      <c r="F36798" t="str">
        <f t="shared" si="1151"/>
        <v>30-3-2</v>
      </c>
    </row>
    <row r="36799" spans="1:6" x14ac:dyDescent="0.3">
      <c r="A36799">
        <v>2017</v>
      </c>
      <c r="B36799" t="s">
        <v>2693</v>
      </c>
      <c r="C36799" t="str">
        <f t="shared" si="1150"/>
        <v>2017-Ponte Preta/SP-30-3-2</v>
      </c>
      <c r="D36799" s="4">
        <v>3.2</v>
      </c>
      <c r="E36799">
        <v>16</v>
      </c>
      <c r="F36799" t="str">
        <f t="shared" si="1151"/>
        <v>30-3-2</v>
      </c>
    </row>
    <row r="36800" spans="1:6" x14ac:dyDescent="0.3">
      <c r="A36800">
        <v>2017</v>
      </c>
      <c r="B36800" t="s">
        <v>2695</v>
      </c>
      <c r="C36800" t="str">
        <f t="shared" si="1150"/>
        <v>2017-Santos/SP-30-3-2</v>
      </c>
      <c r="D36800" s="4">
        <v>3</v>
      </c>
      <c r="E36800">
        <v>37</v>
      </c>
      <c r="F36800" t="str">
        <f t="shared" si="1151"/>
        <v>30-3-2</v>
      </c>
    </row>
    <row r="36801" spans="1:6" x14ac:dyDescent="0.3">
      <c r="A36801">
        <v>2017</v>
      </c>
      <c r="B36801" t="s">
        <v>2696</v>
      </c>
      <c r="C36801" t="str">
        <f t="shared" si="1150"/>
        <v>2017-Sao Paulo/SP-30-3-2</v>
      </c>
      <c r="D36801" s="4">
        <v>3.8</v>
      </c>
      <c r="E36801">
        <v>19</v>
      </c>
      <c r="F36801" t="str">
        <f t="shared" si="1151"/>
        <v>30-3-2</v>
      </c>
    </row>
    <row r="36802" spans="1:6" x14ac:dyDescent="0.3">
      <c r="A36802">
        <v>2017</v>
      </c>
      <c r="B36802" t="s">
        <v>3312</v>
      </c>
      <c r="C36802" t="str">
        <f t="shared" si="1150"/>
        <v>2017-Sport/PE-30-3-2</v>
      </c>
      <c r="D36802" s="4">
        <v>4.25</v>
      </c>
      <c r="E36802">
        <v>17</v>
      </c>
      <c r="F36802" t="str">
        <f t="shared" si="1151"/>
        <v>30-3-2</v>
      </c>
    </row>
    <row r="36803" spans="1:6" x14ac:dyDescent="0.3">
      <c r="A36803">
        <v>2017</v>
      </c>
      <c r="B36803" t="s">
        <v>2697</v>
      </c>
      <c r="C36803" t="str">
        <f t="shared" ref="C36803:C36866" si="1152">A36803&amp;"-"&amp;B36803</f>
        <v>2017-Vasco/RJ-30-3-2</v>
      </c>
      <c r="D36803" s="4">
        <v>7</v>
      </c>
      <c r="E36803">
        <v>21</v>
      </c>
      <c r="F36803" t="str">
        <f t="shared" ref="F36803:F36866" si="1153">RIGHT(B36803,LEN(C36803)-FIND("-",C36803,6))</f>
        <v>30-3-2</v>
      </c>
    </row>
    <row r="36804" spans="1:6" x14ac:dyDescent="0.3">
      <c r="A36804">
        <v>2017</v>
      </c>
      <c r="B36804" t="s">
        <v>3792</v>
      </c>
      <c r="C36804" t="str">
        <f t="shared" si="1152"/>
        <v>2017-Vitoria/BA-30-3-2</v>
      </c>
      <c r="D36804" s="4">
        <v>3.8571390000000001</v>
      </c>
      <c r="E36804">
        <v>21</v>
      </c>
      <c r="F36804" t="str">
        <f t="shared" si="1153"/>
        <v>30-3-2</v>
      </c>
    </row>
    <row r="36805" spans="1:6" x14ac:dyDescent="0.3">
      <c r="A36805">
        <v>2017</v>
      </c>
      <c r="B36805" t="s">
        <v>4806</v>
      </c>
      <c r="C36805" t="str">
        <f t="shared" si="1152"/>
        <v>2017-Atletico/GO-30-4-0</v>
      </c>
      <c r="D36805" s="4">
        <v>4</v>
      </c>
      <c r="E36805">
        <v>20</v>
      </c>
      <c r="F36805" t="str">
        <f t="shared" si="1153"/>
        <v>30-4-0</v>
      </c>
    </row>
    <row r="36806" spans="1:6" x14ac:dyDescent="0.3">
      <c r="A36806">
        <v>2017</v>
      </c>
      <c r="B36806" t="s">
        <v>3313</v>
      </c>
      <c r="C36806" t="str">
        <f t="shared" si="1152"/>
        <v>2017-Atletico/MG-30-4-0</v>
      </c>
      <c r="D36806" s="4">
        <v>7</v>
      </c>
      <c r="E36806">
        <v>32</v>
      </c>
      <c r="F36806" t="str">
        <f t="shared" si="1153"/>
        <v>30-4-0</v>
      </c>
    </row>
    <row r="36807" spans="1:6" x14ac:dyDescent="0.3">
      <c r="A36807">
        <v>2017</v>
      </c>
      <c r="B36807" t="s">
        <v>2698</v>
      </c>
      <c r="C36807" t="str">
        <f t="shared" si="1152"/>
        <v>2017-Atletico/PR-30-4-0</v>
      </c>
      <c r="D36807" s="4">
        <v>7</v>
      </c>
      <c r="E36807">
        <v>27</v>
      </c>
      <c r="F36807" t="str">
        <f t="shared" si="1153"/>
        <v>30-4-0</v>
      </c>
    </row>
    <row r="36808" spans="1:6" x14ac:dyDescent="0.3">
      <c r="A36808">
        <v>2017</v>
      </c>
      <c r="B36808" t="s">
        <v>4199</v>
      </c>
      <c r="C36808" t="str">
        <f t="shared" si="1152"/>
        <v>2017-Avai/SC-30-4-0</v>
      </c>
      <c r="D36808" s="4">
        <v>4.75</v>
      </c>
      <c r="E36808">
        <v>25</v>
      </c>
      <c r="F36808" t="str">
        <f t="shared" si="1153"/>
        <v>30-4-0</v>
      </c>
    </row>
    <row r="36809" spans="1:6" x14ac:dyDescent="0.3">
      <c r="A36809">
        <v>2017</v>
      </c>
      <c r="B36809" t="s">
        <v>5133</v>
      </c>
      <c r="C36809" t="str">
        <f t="shared" si="1152"/>
        <v>2017-Bahia/BA-30-4-0</v>
      </c>
      <c r="D36809" s="4">
        <v>8</v>
      </c>
      <c r="E36809">
        <v>27</v>
      </c>
      <c r="F36809" t="str">
        <f t="shared" si="1153"/>
        <v>30-4-0</v>
      </c>
    </row>
    <row r="36810" spans="1:6" x14ac:dyDescent="0.3">
      <c r="A36810">
        <v>2017</v>
      </c>
      <c r="B36810" t="s">
        <v>2699</v>
      </c>
      <c r="C36810" t="str">
        <f t="shared" si="1152"/>
        <v>2017-Botafogo/RJ-30-4-0</v>
      </c>
      <c r="D36810" s="4">
        <v>6</v>
      </c>
      <c r="E36810">
        <v>39</v>
      </c>
      <c r="F36810" t="str">
        <f t="shared" si="1153"/>
        <v>30-4-0</v>
      </c>
    </row>
    <row r="36811" spans="1:6" x14ac:dyDescent="0.3">
      <c r="A36811">
        <v>2017</v>
      </c>
      <c r="B36811" t="s">
        <v>5449</v>
      </c>
      <c r="C36811" t="str">
        <f t="shared" si="1152"/>
        <v>2017-Chapecoense/SC-30-4-0</v>
      </c>
      <c r="D36811" s="4">
        <v>3.8</v>
      </c>
      <c r="E36811">
        <v>25</v>
      </c>
      <c r="F36811" t="str">
        <f t="shared" si="1153"/>
        <v>30-4-0</v>
      </c>
    </row>
    <row r="36812" spans="1:6" x14ac:dyDescent="0.3">
      <c r="A36812">
        <v>2017</v>
      </c>
      <c r="B36812" t="s">
        <v>2700</v>
      </c>
      <c r="C36812" t="str">
        <f t="shared" si="1152"/>
        <v>2017-Corinthians/SP-30-4-0</v>
      </c>
      <c r="D36812" s="4">
        <v>5</v>
      </c>
      <c r="E36812">
        <v>48</v>
      </c>
      <c r="F36812" t="str">
        <f t="shared" si="1153"/>
        <v>30-4-0</v>
      </c>
    </row>
    <row r="36813" spans="1:6" x14ac:dyDescent="0.3">
      <c r="A36813">
        <v>2017</v>
      </c>
      <c r="B36813" t="s">
        <v>3793</v>
      </c>
      <c r="C36813" t="str">
        <f t="shared" si="1152"/>
        <v>2017-Coritiba/PR-30-4-0</v>
      </c>
      <c r="D36813" s="4">
        <v>2</v>
      </c>
      <c r="E36813">
        <v>27</v>
      </c>
      <c r="F36813" t="str">
        <f t="shared" si="1153"/>
        <v>30-4-0</v>
      </c>
    </row>
    <row r="36814" spans="1:6" x14ac:dyDescent="0.3">
      <c r="A36814">
        <v>2017</v>
      </c>
      <c r="B36814" t="s">
        <v>2701</v>
      </c>
      <c r="C36814" t="str">
        <f t="shared" si="1152"/>
        <v>2017-Cruzeiro/MG-30-4-0</v>
      </c>
      <c r="D36814" s="4">
        <v>10</v>
      </c>
      <c r="E36814">
        <v>32</v>
      </c>
      <c r="F36814" t="str">
        <f t="shared" si="1153"/>
        <v>30-4-0</v>
      </c>
    </row>
    <row r="36815" spans="1:6" x14ac:dyDescent="0.3">
      <c r="A36815">
        <v>2017</v>
      </c>
      <c r="B36815" t="s">
        <v>2703</v>
      </c>
      <c r="C36815" t="str">
        <f t="shared" si="1152"/>
        <v>2017-Flamengo/RJ-30-4-0</v>
      </c>
      <c r="D36815" s="4">
        <v>6.75</v>
      </c>
      <c r="E36815">
        <v>33</v>
      </c>
      <c r="F36815" t="str">
        <f t="shared" si="1153"/>
        <v>30-4-0</v>
      </c>
    </row>
    <row r="36816" spans="1:6" x14ac:dyDescent="0.3">
      <c r="A36816">
        <v>2017</v>
      </c>
      <c r="B36816" t="s">
        <v>2704</v>
      </c>
      <c r="C36816" t="str">
        <f t="shared" si="1152"/>
        <v>2017-Fluminense/RJ-30-4-0</v>
      </c>
      <c r="D36816" s="4">
        <v>4.6666660000000002</v>
      </c>
      <c r="E36816">
        <v>21</v>
      </c>
      <c r="F36816" t="str">
        <f t="shared" si="1153"/>
        <v>30-4-0</v>
      </c>
    </row>
    <row r="36817" spans="1:6" x14ac:dyDescent="0.3">
      <c r="A36817">
        <v>2017</v>
      </c>
      <c r="B36817" t="s">
        <v>2707</v>
      </c>
      <c r="C36817" t="str">
        <f t="shared" si="1152"/>
        <v>2017-Gremio/RS-30-4-0</v>
      </c>
      <c r="D36817" s="4">
        <v>6</v>
      </c>
      <c r="E36817">
        <v>39</v>
      </c>
      <c r="F36817" t="str">
        <f t="shared" si="1153"/>
        <v>30-4-0</v>
      </c>
    </row>
    <row r="36818" spans="1:6" x14ac:dyDescent="0.3">
      <c r="A36818">
        <v>2017</v>
      </c>
      <c r="B36818" t="s">
        <v>2709</v>
      </c>
      <c r="C36818" t="str">
        <f t="shared" si="1152"/>
        <v>2017-Palmeiras/SP-30-4-0</v>
      </c>
      <c r="D36818" s="4">
        <v>7</v>
      </c>
      <c r="E36818">
        <v>26</v>
      </c>
      <c r="F36818" t="str">
        <f t="shared" si="1153"/>
        <v>30-4-0</v>
      </c>
    </row>
    <row r="36819" spans="1:6" x14ac:dyDescent="0.3">
      <c r="A36819">
        <v>2017</v>
      </c>
      <c r="B36819" t="s">
        <v>2711</v>
      </c>
      <c r="C36819" t="str">
        <f t="shared" si="1152"/>
        <v>2017-Ponte Preta/SP-30-4-0</v>
      </c>
      <c r="D36819" s="4">
        <v>6</v>
      </c>
      <c r="E36819">
        <v>20</v>
      </c>
      <c r="F36819" t="str">
        <f t="shared" si="1153"/>
        <v>30-4-0</v>
      </c>
    </row>
    <row r="36820" spans="1:6" x14ac:dyDescent="0.3">
      <c r="A36820">
        <v>2017</v>
      </c>
      <c r="B36820" t="s">
        <v>2713</v>
      </c>
      <c r="C36820" t="str">
        <f t="shared" si="1152"/>
        <v>2017-Santos/SP-30-4-0</v>
      </c>
      <c r="D36820" s="4">
        <v>8</v>
      </c>
      <c r="E36820">
        <v>39</v>
      </c>
      <c r="F36820" t="str">
        <f t="shared" si="1153"/>
        <v>30-4-0</v>
      </c>
    </row>
    <row r="36821" spans="1:6" x14ac:dyDescent="0.3">
      <c r="A36821">
        <v>2017</v>
      </c>
      <c r="B36821" t="s">
        <v>2714</v>
      </c>
      <c r="C36821" t="str">
        <f t="shared" si="1152"/>
        <v>2017-Sao Paulo/SP-30-4-0</v>
      </c>
      <c r="D36821" s="4">
        <v>7</v>
      </c>
      <c r="E36821">
        <v>23</v>
      </c>
      <c r="F36821" t="str">
        <f t="shared" si="1153"/>
        <v>30-4-0</v>
      </c>
    </row>
    <row r="36822" spans="1:6" x14ac:dyDescent="0.3">
      <c r="A36822">
        <v>2017</v>
      </c>
      <c r="B36822" t="s">
        <v>3315</v>
      </c>
      <c r="C36822" t="str">
        <f t="shared" si="1152"/>
        <v>2017-Sport/PE-30-4-0</v>
      </c>
      <c r="D36822" s="4">
        <v>5</v>
      </c>
      <c r="E36822">
        <v>25</v>
      </c>
      <c r="F36822" t="str">
        <f t="shared" si="1153"/>
        <v>30-4-0</v>
      </c>
    </row>
    <row r="36823" spans="1:6" x14ac:dyDescent="0.3">
      <c r="A36823">
        <v>2017</v>
      </c>
      <c r="B36823" t="s">
        <v>2715</v>
      </c>
      <c r="C36823" t="str">
        <f t="shared" si="1152"/>
        <v>2017-Vasco/RJ-30-4-0</v>
      </c>
      <c r="D36823" s="4">
        <v>8</v>
      </c>
      <c r="E36823">
        <v>27</v>
      </c>
      <c r="F36823" t="str">
        <f t="shared" si="1153"/>
        <v>30-4-0</v>
      </c>
    </row>
    <row r="36824" spans="1:6" x14ac:dyDescent="0.3">
      <c r="A36824">
        <v>2017</v>
      </c>
      <c r="B36824" t="s">
        <v>3795</v>
      </c>
      <c r="C36824" t="str">
        <f t="shared" si="1152"/>
        <v>2017-Vitoria/BA-30-4-0</v>
      </c>
      <c r="D36824" s="4">
        <v>4</v>
      </c>
      <c r="E36824">
        <v>12</v>
      </c>
      <c r="F36824" t="str">
        <f t="shared" si="1153"/>
        <v>30-4-0</v>
      </c>
    </row>
    <row r="36825" spans="1:6" x14ac:dyDescent="0.3">
      <c r="A36825">
        <v>2017</v>
      </c>
      <c r="B36825" t="s">
        <v>4810</v>
      </c>
      <c r="C36825" t="str">
        <f t="shared" si="1152"/>
        <v>2017-Atletico/GO-30-4-1</v>
      </c>
      <c r="D36825" s="4">
        <v>7</v>
      </c>
      <c r="E36825">
        <v>18</v>
      </c>
      <c r="F36825" t="str">
        <f t="shared" si="1153"/>
        <v>30-4-1</v>
      </c>
    </row>
    <row r="36826" spans="1:6" x14ac:dyDescent="0.3">
      <c r="A36826">
        <v>2017</v>
      </c>
      <c r="B36826" t="s">
        <v>3316</v>
      </c>
      <c r="C36826" t="str">
        <f t="shared" si="1152"/>
        <v>2017-Atletico/MG-30-4-1</v>
      </c>
      <c r="D36826" s="4">
        <v>7</v>
      </c>
      <c r="E36826">
        <v>27</v>
      </c>
      <c r="F36826" t="str">
        <f t="shared" si="1153"/>
        <v>30-4-1</v>
      </c>
    </row>
    <row r="36827" spans="1:6" x14ac:dyDescent="0.3">
      <c r="A36827">
        <v>2017</v>
      </c>
      <c r="B36827" t="s">
        <v>2716</v>
      </c>
      <c r="C36827" t="str">
        <f t="shared" si="1152"/>
        <v>2017-Atletico/PR-30-4-1</v>
      </c>
      <c r="D36827" s="4">
        <v>5.25</v>
      </c>
      <c r="E36827">
        <v>22</v>
      </c>
      <c r="F36827" t="str">
        <f t="shared" si="1153"/>
        <v>30-4-1</v>
      </c>
    </row>
    <row r="36828" spans="1:6" x14ac:dyDescent="0.3">
      <c r="A36828">
        <v>2017</v>
      </c>
      <c r="B36828" t="s">
        <v>4202</v>
      </c>
      <c r="C36828" t="str">
        <f t="shared" si="1152"/>
        <v>2017-Avai/SC-30-4-1</v>
      </c>
      <c r="D36828" s="4">
        <v>2</v>
      </c>
      <c r="E36828">
        <v>21</v>
      </c>
      <c r="F36828" t="str">
        <f t="shared" si="1153"/>
        <v>30-4-1</v>
      </c>
    </row>
    <row r="36829" spans="1:6" x14ac:dyDescent="0.3">
      <c r="A36829">
        <v>2017</v>
      </c>
      <c r="B36829" t="s">
        <v>5135</v>
      </c>
      <c r="C36829" t="str">
        <f t="shared" si="1152"/>
        <v>2017-Bahia/BA-30-4-1</v>
      </c>
      <c r="D36829" s="4">
        <v>5</v>
      </c>
      <c r="E36829">
        <v>31</v>
      </c>
      <c r="F36829" t="str">
        <f t="shared" si="1153"/>
        <v>30-4-1</v>
      </c>
    </row>
    <row r="36830" spans="1:6" x14ac:dyDescent="0.3">
      <c r="A36830">
        <v>2017</v>
      </c>
      <c r="B36830" t="s">
        <v>2717</v>
      </c>
      <c r="C36830" t="str">
        <f t="shared" si="1152"/>
        <v>2017-Botafogo/RJ-30-4-1</v>
      </c>
      <c r="D36830" s="4">
        <v>9</v>
      </c>
      <c r="E36830">
        <v>35</v>
      </c>
      <c r="F36830" t="str">
        <f t="shared" si="1153"/>
        <v>30-4-1</v>
      </c>
    </row>
    <row r="36831" spans="1:6" x14ac:dyDescent="0.3">
      <c r="A36831">
        <v>2017</v>
      </c>
      <c r="B36831" t="s">
        <v>5450</v>
      </c>
      <c r="C36831" t="str">
        <f t="shared" si="1152"/>
        <v>2017-Chapecoense/SC-30-4-1</v>
      </c>
      <c r="D36831" s="4">
        <v>7</v>
      </c>
      <c r="E36831">
        <v>31</v>
      </c>
      <c r="F36831" t="str">
        <f t="shared" si="1153"/>
        <v>30-4-1</v>
      </c>
    </row>
    <row r="36832" spans="1:6" x14ac:dyDescent="0.3">
      <c r="A36832">
        <v>2017</v>
      </c>
      <c r="B36832" t="s">
        <v>2718</v>
      </c>
      <c r="C36832" t="str">
        <f t="shared" si="1152"/>
        <v>2017-Corinthians/SP-30-4-1</v>
      </c>
      <c r="D36832" s="4">
        <v>8.2000080000000004</v>
      </c>
      <c r="E36832">
        <v>33</v>
      </c>
      <c r="F36832" t="str">
        <f t="shared" si="1153"/>
        <v>30-4-1</v>
      </c>
    </row>
    <row r="36833" spans="1:6" x14ac:dyDescent="0.3">
      <c r="A36833">
        <v>2017</v>
      </c>
      <c r="B36833" t="s">
        <v>3796</v>
      </c>
      <c r="C36833" t="str">
        <f t="shared" si="1152"/>
        <v>2017-Coritiba/PR-30-4-1</v>
      </c>
      <c r="D36833" s="4">
        <v>1</v>
      </c>
      <c r="E36833">
        <v>29</v>
      </c>
      <c r="F36833" t="str">
        <f t="shared" si="1153"/>
        <v>30-4-1</v>
      </c>
    </row>
    <row r="36834" spans="1:6" x14ac:dyDescent="0.3">
      <c r="A36834">
        <v>2017</v>
      </c>
      <c r="B36834" t="s">
        <v>2719</v>
      </c>
      <c r="C36834" t="str">
        <f t="shared" si="1152"/>
        <v>2017-Cruzeiro/MG-30-4-1</v>
      </c>
      <c r="D36834" s="4">
        <v>10</v>
      </c>
      <c r="E36834">
        <v>37</v>
      </c>
      <c r="F36834" t="str">
        <f t="shared" si="1153"/>
        <v>30-4-1</v>
      </c>
    </row>
    <row r="36835" spans="1:6" x14ac:dyDescent="0.3">
      <c r="A36835">
        <v>2017</v>
      </c>
      <c r="B36835" t="s">
        <v>2721</v>
      </c>
      <c r="C36835" t="str">
        <f t="shared" si="1152"/>
        <v>2017-Flamengo/RJ-30-4-1</v>
      </c>
      <c r="D36835" s="4">
        <v>6.25</v>
      </c>
      <c r="E36835">
        <v>31</v>
      </c>
      <c r="F36835" t="str">
        <f t="shared" si="1153"/>
        <v>30-4-1</v>
      </c>
    </row>
    <row r="36836" spans="1:6" x14ac:dyDescent="0.3">
      <c r="A36836">
        <v>2017</v>
      </c>
      <c r="B36836" t="s">
        <v>2722</v>
      </c>
      <c r="C36836" t="str">
        <f t="shared" si="1152"/>
        <v>2017-Fluminense/RJ-30-4-1</v>
      </c>
      <c r="D36836" s="4">
        <v>1</v>
      </c>
      <c r="E36836">
        <v>25</v>
      </c>
      <c r="F36836" t="str">
        <f t="shared" si="1153"/>
        <v>30-4-1</v>
      </c>
    </row>
    <row r="36837" spans="1:6" x14ac:dyDescent="0.3">
      <c r="A36837">
        <v>2017</v>
      </c>
      <c r="B36837" t="s">
        <v>2725</v>
      </c>
      <c r="C36837" t="str">
        <f t="shared" si="1152"/>
        <v>2017-Gremio/RS-30-4-1</v>
      </c>
      <c r="D36837" s="4">
        <v>3</v>
      </c>
      <c r="E36837">
        <v>36</v>
      </c>
      <c r="F36837" t="str">
        <f t="shared" si="1153"/>
        <v>30-4-1</v>
      </c>
    </row>
    <row r="36838" spans="1:6" x14ac:dyDescent="0.3">
      <c r="A36838">
        <v>2017</v>
      </c>
      <c r="B36838" t="s">
        <v>2727</v>
      </c>
      <c r="C36838" t="str">
        <f t="shared" si="1152"/>
        <v>2017-Palmeiras/SP-30-4-1</v>
      </c>
      <c r="D36838" s="4">
        <v>7</v>
      </c>
      <c r="E36838">
        <v>37</v>
      </c>
      <c r="F36838" t="str">
        <f t="shared" si="1153"/>
        <v>30-4-1</v>
      </c>
    </row>
    <row r="36839" spans="1:6" x14ac:dyDescent="0.3">
      <c r="A36839">
        <v>2017</v>
      </c>
      <c r="B36839" t="s">
        <v>2729</v>
      </c>
      <c r="C36839" t="str">
        <f t="shared" si="1152"/>
        <v>2017-Ponte Preta/SP-30-4-1</v>
      </c>
      <c r="D36839" s="4">
        <v>3.6666660000000002</v>
      </c>
      <c r="E36839">
        <v>21</v>
      </c>
      <c r="F36839" t="str">
        <f t="shared" si="1153"/>
        <v>30-4-1</v>
      </c>
    </row>
    <row r="36840" spans="1:6" x14ac:dyDescent="0.3">
      <c r="A36840">
        <v>2017</v>
      </c>
      <c r="B36840" t="s">
        <v>2731</v>
      </c>
      <c r="C36840" t="str">
        <f t="shared" si="1152"/>
        <v>2017-Santos/SP-30-4-1</v>
      </c>
      <c r="D36840" s="4">
        <v>7</v>
      </c>
      <c r="E36840">
        <v>48</v>
      </c>
      <c r="F36840" t="str">
        <f t="shared" si="1153"/>
        <v>30-4-1</v>
      </c>
    </row>
    <row r="36841" spans="1:6" x14ac:dyDescent="0.3">
      <c r="A36841">
        <v>2017</v>
      </c>
      <c r="B36841" t="s">
        <v>2732</v>
      </c>
      <c r="C36841" t="str">
        <f t="shared" si="1152"/>
        <v>2017-Sao Paulo/SP-30-4-1</v>
      </c>
      <c r="D36841" s="4">
        <v>7</v>
      </c>
      <c r="E36841">
        <v>23</v>
      </c>
      <c r="F36841" t="str">
        <f t="shared" si="1153"/>
        <v>30-4-1</v>
      </c>
    </row>
    <row r="36842" spans="1:6" x14ac:dyDescent="0.3">
      <c r="A36842">
        <v>2017</v>
      </c>
      <c r="B36842" t="s">
        <v>3318</v>
      </c>
      <c r="C36842" t="str">
        <f t="shared" si="1152"/>
        <v>2017-Sport/PE-30-4-1</v>
      </c>
      <c r="D36842" s="4">
        <v>5.25</v>
      </c>
      <c r="E36842">
        <v>21</v>
      </c>
      <c r="F36842" t="str">
        <f t="shared" si="1153"/>
        <v>30-4-1</v>
      </c>
    </row>
    <row r="36843" spans="1:6" x14ac:dyDescent="0.3">
      <c r="A36843">
        <v>2017</v>
      </c>
      <c r="B36843" t="s">
        <v>2733</v>
      </c>
      <c r="C36843" t="str">
        <f t="shared" si="1152"/>
        <v>2017-Vasco/RJ-30-4-1</v>
      </c>
      <c r="D36843" s="4">
        <v>5</v>
      </c>
      <c r="E36843">
        <v>25</v>
      </c>
      <c r="F36843" t="str">
        <f t="shared" si="1153"/>
        <v>30-4-1</v>
      </c>
    </row>
    <row r="36844" spans="1:6" x14ac:dyDescent="0.3">
      <c r="A36844">
        <v>2017</v>
      </c>
      <c r="B36844" t="s">
        <v>3798</v>
      </c>
      <c r="C36844" t="str">
        <f t="shared" si="1152"/>
        <v>2017-Vitoria/BA-30-4-1</v>
      </c>
      <c r="D36844" s="4">
        <v>6</v>
      </c>
      <c r="E36844">
        <v>21</v>
      </c>
      <c r="F36844" t="str">
        <f t="shared" si="1153"/>
        <v>30-4-1</v>
      </c>
    </row>
    <row r="36845" spans="1:6" x14ac:dyDescent="0.3">
      <c r="A36845">
        <v>2017</v>
      </c>
      <c r="B36845" t="s">
        <v>4814</v>
      </c>
      <c r="C36845" t="str">
        <f t="shared" si="1152"/>
        <v>2017-Atletico/GO-30-4-2</v>
      </c>
      <c r="D36845" s="4">
        <v>7</v>
      </c>
      <c r="E36845">
        <v>22</v>
      </c>
      <c r="F36845" t="str">
        <f t="shared" si="1153"/>
        <v>30-4-2</v>
      </c>
    </row>
    <row r="36846" spans="1:6" x14ac:dyDescent="0.3">
      <c r="A36846">
        <v>2017</v>
      </c>
      <c r="B36846" t="s">
        <v>3319</v>
      </c>
      <c r="C36846" t="str">
        <f t="shared" si="1152"/>
        <v>2017-Atletico/MG-30-4-2</v>
      </c>
      <c r="D36846" s="4">
        <v>5</v>
      </c>
      <c r="E36846">
        <v>24</v>
      </c>
      <c r="F36846" t="str">
        <f t="shared" si="1153"/>
        <v>30-4-2</v>
      </c>
    </row>
    <row r="36847" spans="1:6" x14ac:dyDescent="0.3">
      <c r="A36847">
        <v>2017</v>
      </c>
      <c r="B36847" t="s">
        <v>2734</v>
      </c>
      <c r="C36847" t="str">
        <f t="shared" si="1152"/>
        <v>2017-Atletico/PR-30-4-2</v>
      </c>
      <c r="D36847" s="4">
        <v>4</v>
      </c>
      <c r="E36847">
        <v>26</v>
      </c>
      <c r="F36847" t="str">
        <f t="shared" si="1153"/>
        <v>30-4-2</v>
      </c>
    </row>
    <row r="36848" spans="1:6" x14ac:dyDescent="0.3">
      <c r="A36848">
        <v>2017</v>
      </c>
      <c r="B36848" t="s">
        <v>4205</v>
      </c>
      <c r="C36848" t="str">
        <f t="shared" si="1152"/>
        <v>2017-Avai/SC-30-4-2</v>
      </c>
      <c r="D36848" s="4">
        <v>5</v>
      </c>
      <c r="E36848">
        <v>20</v>
      </c>
      <c r="F36848" t="str">
        <f t="shared" si="1153"/>
        <v>30-4-2</v>
      </c>
    </row>
    <row r="36849" spans="1:6" x14ac:dyDescent="0.3">
      <c r="A36849">
        <v>2017</v>
      </c>
      <c r="B36849" t="s">
        <v>5137</v>
      </c>
      <c r="C36849" t="str">
        <f t="shared" si="1152"/>
        <v>2017-Bahia/BA-30-4-2</v>
      </c>
      <c r="D36849" s="4">
        <v>5</v>
      </c>
      <c r="E36849">
        <v>22</v>
      </c>
      <c r="F36849" t="str">
        <f t="shared" si="1153"/>
        <v>30-4-2</v>
      </c>
    </row>
    <row r="36850" spans="1:6" x14ac:dyDescent="0.3">
      <c r="A36850">
        <v>2017</v>
      </c>
      <c r="B36850" t="s">
        <v>2735</v>
      </c>
      <c r="C36850" t="str">
        <f t="shared" si="1152"/>
        <v>2017-Botafogo/RJ-30-4-2</v>
      </c>
      <c r="D36850" s="4">
        <v>9</v>
      </c>
      <c r="E36850">
        <v>23</v>
      </c>
      <c r="F36850" t="str">
        <f t="shared" si="1153"/>
        <v>30-4-2</v>
      </c>
    </row>
    <row r="36851" spans="1:6" x14ac:dyDescent="0.3">
      <c r="A36851">
        <v>2017</v>
      </c>
      <c r="B36851" t="s">
        <v>5451</v>
      </c>
      <c r="C36851" t="str">
        <f t="shared" si="1152"/>
        <v>2017-Chapecoense/SC-30-4-2</v>
      </c>
      <c r="D36851" s="4">
        <v>7</v>
      </c>
      <c r="E36851">
        <v>35</v>
      </c>
      <c r="F36851" t="str">
        <f t="shared" si="1153"/>
        <v>30-4-2</v>
      </c>
    </row>
    <row r="36852" spans="1:6" x14ac:dyDescent="0.3">
      <c r="A36852">
        <v>2017</v>
      </c>
      <c r="B36852" t="s">
        <v>2736</v>
      </c>
      <c r="C36852" t="str">
        <f t="shared" si="1152"/>
        <v>2017-Corinthians/SP-30-4-2</v>
      </c>
      <c r="D36852" s="4">
        <v>5</v>
      </c>
      <c r="E36852">
        <v>41</v>
      </c>
      <c r="F36852" t="str">
        <f t="shared" si="1153"/>
        <v>30-4-2</v>
      </c>
    </row>
    <row r="36853" spans="1:6" x14ac:dyDescent="0.3">
      <c r="A36853">
        <v>2017</v>
      </c>
      <c r="B36853" t="s">
        <v>3799</v>
      </c>
      <c r="C36853" t="str">
        <f t="shared" si="1152"/>
        <v>2017-Coritiba/PR-30-4-2</v>
      </c>
      <c r="D36853" s="4">
        <v>2.999997</v>
      </c>
      <c r="E36853">
        <v>28</v>
      </c>
      <c r="F36853" t="str">
        <f t="shared" si="1153"/>
        <v>30-4-2</v>
      </c>
    </row>
    <row r="36854" spans="1:6" x14ac:dyDescent="0.3">
      <c r="A36854">
        <v>2017</v>
      </c>
      <c r="B36854" t="s">
        <v>2737</v>
      </c>
      <c r="C36854" t="str">
        <f t="shared" si="1152"/>
        <v>2017-Cruzeiro/MG-30-4-2</v>
      </c>
      <c r="D36854" s="4">
        <v>10</v>
      </c>
      <c r="E36854">
        <v>32</v>
      </c>
      <c r="F36854" t="str">
        <f t="shared" si="1153"/>
        <v>30-4-2</v>
      </c>
    </row>
    <row r="36855" spans="1:6" x14ac:dyDescent="0.3">
      <c r="A36855">
        <v>2017</v>
      </c>
      <c r="B36855" t="s">
        <v>2739</v>
      </c>
      <c r="C36855" t="str">
        <f t="shared" si="1152"/>
        <v>2017-Flamengo/RJ-30-4-2</v>
      </c>
      <c r="D36855" s="4">
        <v>4</v>
      </c>
      <c r="E36855">
        <v>41</v>
      </c>
      <c r="F36855" t="str">
        <f t="shared" si="1153"/>
        <v>30-4-2</v>
      </c>
    </row>
    <row r="36856" spans="1:6" x14ac:dyDescent="0.3">
      <c r="A36856">
        <v>2017</v>
      </c>
      <c r="B36856" t="s">
        <v>2740</v>
      </c>
      <c r="C36856" t="str">
        <f t="shared" si="1152"/>
        <v>2017-Fluminense/RJ-30-4-2</v>
      </c>
      <c r="D36856" s="4">
        <v>1</v>
      </c>
      <c r="E36856">
        <v>19</v>
      </c>
      <c r="F36856" t="str">
        <f t="shared" si="1153"/>
        <v>30-4-2</v>
      </c>
    </row>
    <row r="36857" spans="1:6" x14ac:dyDescent="0.3">
      <c r="A36857">
        <v>2017</v>
      </c>
      <c r="B36857" t="s">
        <v>2743</v>
      </c>
      <c r="C36857" t="str">
        <f t="shared" si="1152"/>
        <v>2017-Gremio/RS-30-4-2</v>
      </c>
      <c r="D36857" s="4">
        <v>3</v>
      </c>
      <c r="E36857">
        <v>33</v>
      </c>
      <c r="F36857" t="str">
        <f t="shared" si="1153"/>
        <v>30-4-2</v>
      </c>
    </row>
    <row r="36858" spans="1:6" x14ac:dyDescent="0.3">
      <c r="A36858">
        <v>2017</v>
      </c>
      <c r="B36858" t="s">
        <v>2745</v>
      </c>
      <c r="C36858" t="str">
        <f t="shared" si="1152"/>
        <v>2017-Palmeiras/SP-30-4-2</v>
      </c>
      <c r="D36858" s="4">
        <v>7</v>
      </c>
      <c r="E36858">
        <v>36</v>
      </c>
      <c r="F36858" t="str">
        <f t="shared" si="1153"/>
        <v>30-4-2</v>
      </c>
    </row>
    <row r="36859" spans="1:6" x14ac:dyDescent="0.3">
      <c r="A36859">
        <v>2017</v>
      </c>
      <c r="B36859" t="s">
        <v>2747</v>
      </c>
      <c r="C36859" t="str">
        <f t="shared" si="1152"/>
        <v>2017-Ponte Preta/SP-30-4-2</v>
      </c>
      <c r="D36859" s="4">
        <v>3.6666690000000002</v>
      </c>
      <c r="E36859">
        <v>17</v>
      </c>
      <c r="F36859" t="str">
        <f t="shared" si="1153"/>
        <v>30-4-2</v>
      </c>
    </row>
    <row r="36860" spans="1:6" x14ac:dyDescent="0.3">
      <c r="A36860">
        <v>2017</v>
      </c>
      <c r="B36860" t="s">
        <v>2749</v>
      </c>
      <c r="C36860" t="str">
        <f t="shared" si="1152"/>
        <v>2017-Santos/SP-30-4-2</v>
      </c>
      <c r="D36860" s="4">
        <v>9</v>
      </c>
      <c r="E36860">
        <v>47</v>
      </c>
      <c r="F36860" t="str">
        <f t="shared" si="1153"/>
        <v>30-4-2</v>
      </c>
    </row>
    <row r="36861" spans="1:6" x14ac:dyDescent="0.3">
      <c r="A36861">
        <v>2017</v>
      </c>
      <c r="B36861" t="s">
        <v>2750</v>
      </c>
      <c r="C36861" t="str">
        <f t="shared" si="1152"/>
        <v>2017-Sao Paulo/SP-30-4-2</v>
      </c>
      <c r="D36861" s="4">
        <v>8</v>
      </c>
      <c r="E36861">
        <v>28</v>
      </c>
      <c r="F36861" t="str">
        <f t="shared" si="1153"/>
        <v>30-4-2</v>
      </c>
    </row>
    <row r="36862" spans="1:6" x14ac:dyDescent="0.3">
      <c r="A36862">
        <v>2017</v>
      </c>
      <c r="B36862" t="s">
        <v>3321</v>
      </c>
      <c r="C36862" t="str">
        <f t="shared" si="1152"/>
        <v>2017-Sport/PE-30-4-2</v>
      </c>
      <c r="D36862" s="4">
        <v>1</v>
      </c>
      <c r="E36862">
        <v>32</v>
      </c>
      <c r="F36862" t="str">
        <f t="shared" si="1153"/>
        <v>30-4-2</v>
      </c>
    </row>
    <row r="36863" spans="1:6" x14ac:dyDescent="0.3">
      <c r="A36863">
        <v>2017</v>
      </c>
      <c r="B36863" t="s">
        <v>2751</v>
      </c>
      <c r="C36863" t="str">
        <f t="shared" si="1152"/>
        <v>2017-Vasco/RJ-30-4-2</v>
      </c>
      <c r="D36863" s="4">
        <v>5</v>
      </c>
      <c r="E36863">
        <v>14</v>
      </c>
      <c r="F36863" t="str">
        <f t="shared" si="1153"/>
        <v>30-4-2</v>
      </c>
    </row>
    <row r="36864" spans="1:6" x14ac:dyDescent="0.3">
      <c r="A36864">
        <v>2017</v>
      </c>
      <c r="B36864" t="s">
        <v>3801</v>
      </c>
      <c r="C36864" t="str">
        <f t="shared" si="1152"/>
        <v>2017-Vitoria/BA-30-4-2</v>
      </c>
      <c r="D36864" s="4">
        <v>7</v>
      </c>
      <c r="E36864">
        <v>24</v>
      </c>
      <c r="F36864" t="str">
        <f t="shared" si="1153"/>
        <v>30-4-2</v>
      </c>
    </row>
    <row r="36865" spans="1:6" x14ac:dyDescent="0.3">
      <c r="A36865">
        <v>2017</v>
      </c>
      <c r="B36865" t="s">
        <v>4818</v>
      </c>
      <c r="C36865" t="str">
        <f t="shared" si="1152"/>
        <v>2017-Atletico/GO-30-4-3</v>
      </c>
      <c r="D36865" s="4">
        <v>7</v>
      </c>
      <c r="E36865">
        <v>16</v>
      </c>
      <c r="F36865" t="str">
        <f t="shared" si="1153"/>
        <v>30-4-3</v>
      </c>
    </row>
    <row r="36866" spans="1:6" x14ac:dyDescent="0.3">
      <c r="A36866">
        <v>2017</v>
      </c>
      <c r="B36866" t="s">
        <v>3322</v>
      </c>
      <c r="C36866" t="str">
        <f t="shared" si="1152"/>
        <v>2017-Atletico/MG-30-4-3</v>
      </c>
      <c r="D36866" s="4">
        <v>5</v>
      </c>
      <c r="E36866">
        <v>28</v>
      </c>
      <c r="F36866" t="str">
        <f t="shared" si="1153"/>
        <v>30-4-3</v>
      </c>
    </row>
    <row r="36867" spans="1:6" x14ac:dyDescent="0.3">
      <c r="A36867">
        <v>2017</v>
      </c>
      <c r="B36867" t="s">
        <v>2752</v>
      </c>
      <c r="C36867" t="str">
        <f t="shared" ref="C36867:C36930" si="1154">A36867&amp;"-"&amp;B36867</f>
        <v>2017-Atletico/PR-30-4-3</v>
      </c>
      <c r="D36867" s="4">
        <v>10</v>
      </c>
      <c r="E36867">
        <v>31</v>
      </c>
      <c r="F36867" t="str">
        <f t="shared" ref="F36867:F36930" si="1155">RIGHT(B36867,LEN(C36867)-FIND("-",C36867,6))</f>
        <v>30-4-3</v>
      </c>
    </row>
    <row r="36868" spans="1:6" x14ac:dyDescent="0.3">
      <c r="A36868">
        <v>2017</v>
      </c>
      <c r="B36868" t="s">
        <v>4208</v>
      </c>
      <c r="C36868" t="str">
        <f t="shared" si="1154"/>
        <v>2017-Avai/SC-30-4-3</v>
      </c>
      <c r="D36868" s="4">
        <v>8</v>
      </c>
      <c r="E36868">
        <v>28</v>
      </c>
      <c r="F36868" t="str">
        <f t="shared" si="1155"/>
        <v>30-4-3</v>
      </c>
    </row>
    <row r="36869" spans="1:6" x14ac:dyDescent="0.3">
      <c r="A36869">
        <v>2017</v>
      </c>
      <c r="B36869" t="s">
        <v>5139</v>
      </c>
      <c r="C36869" t="str">
        <f t="shared" si="1154"/>
        <v>2017-Bahia/BA-30-4-3</v>
      </c>
      <c r="D36869" s="4">
        <v>4</v>
      </c>
      <c r="E36869">
        <v>23</v>
      </c>
      <c r="F36869" t="str">
        <f t="shared" si="1155"/>
        <v>30-4-3</v>
      </c>
    </row>
    <row r="36870" spans="1:6" x14ac:dyDescent="0.3">
      <c r="A36870">
        <v>2017</v>
      </c>
      <c r="B36870" t="s">
        <v>2753</v>
      </c>
      <c r="C36870" t="str">
        <f t="shared" si="1154"/>
        <v>2017-Botafogo/RJ-30-4-3</v>
      </c>
      <c r="D36870" s="4">
        <v>12</v>
      </c>
      <c r="E36870">
        <v>36</v>
      </c>
      <c r="F36870" t="str">
        <f t="shared" si="1155"/>
        <v>30-4-3</v>
      </c>
    </row>
    <row r="36871" spans="1:6" x14ac:dyDescent="0.3">
      <c r="A36871">
        <v>2017</v>
      </c>
      <c r="B36871" t="s">
        <v>5452</v>
      </c>
      <c r="C36871" t="str">
        <f t="shared" si="1154"/>
        <v>2017-Chapecoense/SC-30-4-3</v>
      </c>
      <c r="D36871" s="4">
        <v>4</v>
      </c>
      <c r="E36871">
        <v>34</v>
      </c>
      <c r="F36871" t="str">
        <f t="shared" si="1155"/>
        <v>30-4-3</v>
      </c>
    </row>
    <row r="36872" spans="1:6" x14ac:dyDescent="0.3">
      <c r="A36872">
        <v>2017</v>
      </c>
      <c r="B36872" t="s">
        <v>2754</v>
      </c>
      <c r="C36872" t="str">
        <f t="shared" si="1154"/>
        <v>2017-Corinthians/SP-30-4-3</v>
      </c>
      <c r="D36872" s="4">
        <v>4</v>
      </c>
      <c r="E36872">
        <v>41</v>
      </c>
      <c r="F36872" t="str">
        <f t="shared" si="1155"/>
        <v>30-4-3</v>
      </c>
    </row>
    <row r="36873" spans="1:6" x14ac:dyDescent="0.3">
      <c r="A36873">
        <v>2017</v>
      </c>
      <c r="B36873" t="s">
        <v>3802</v>
      </c>
      <c r="C36873" t="str">
        <f t="shared" si="1154"/>
        <v>2017-Coritiba/PR-30-4-3</v>
      </c>
      <c r="D36873" s="4">
        <v>1</v>
      </c>
      <c r="E36873">
        <v>24</v>
      </c>
      <c r="F36873" t="str">
        <f t="shared" si="1155"/>
        <v>30-4-3</v>
      </c>
    </row>
    <row r="36874" spans="1:6" x14ac:dyDescent="0.3">
      <c r="A36874">
        <v>2017</v>
      </c>
      <c r="B36874" t="s">
        <v>2755</v>
      </c>
      <c r="C36874" t="str">
        <f t="shared" si="1154"/>
        <v>2017-Cruzeiro/MG-30-4-3</v>
      </c>
      <c r="D36874" s="4">
        <v>10</v>
      </c>
      <c r="E36874">
        <v>33</v>
      </c>
      <c r="F36874" t="str">
        <f t="shared" si="1155"/>
        <v>30-4-3</v>
      </c>
    </row>
    <row r="36875" spans="1:6" x14ac:dyDescent="0.3">
      <c r="A36875">
        <v>2017</v>
      </c>
      <c r="B36875" t="s">
        <v>2757</v>
      </c>
      <c r="C36875" t="str">
        <f t="shared" si="1154"/>
        <v>2017-Flamengo/RJ-30-4-3</v>
      </c>
      <c r="D36875" s="4">
        <v>7</v>
      </c>
      <c r="E36875">
        <v>38</v>
      </c>
      <c r="F36875" t="str">
        <f t="shared" si="1155"/>
        <v>30-4-3</v>
      </c>
    </row>
    <row r="36876" spans="1:6" x14ac:dyDescent="0.3">
      <c r="A36876">
        <v>2017</v>
      </c>
      <c r="B36876" t="s">
        <v>2758</v>
      </c>
      <c r="C36876" t="str">
        <f t="shared" si="1154"/>
        <v>2017-Fluminense/RJ-30-4-3</v>
      </c>
      <c r="D36876" s="4">
        <v>1</v>
      </c>
      <c r="E36876">
        <v>37</v>
      </c>
      <c r="F36876" t="str">
        <f t="shared" si="1155"/>
        <v>30-4-3</v>
      </c>
    </row>
    <row r="36877" spans="1:6" x14ac:dyDescent="0.3">
      <c r="A36877">
        <v>2017</v>
      </c>
      <c r="B36877" t="s">
        <v>2761</v>
      </c>
      <c r="C36877" t="str">
        <f t="shared" si="1154"/>
        <v>2017-Gremio/RS-30-4-3</v>
      </c>
      <c r="D36877" s="4">
        <v>3</v>
      </c>
      <c r="E36877">
        <v>37</v>
      </c>
      <c r="F36877" t="str">
        <f t="shared" si="1155"/>
        <v>30-4-3</v>
      </c>
    </row>
    <row r="36878" spans="1:6" x14ac:dyDescent="0.3">
      <c r="A36878">
        <v>2017</v>
      </c>
      <c r="B36878" t="s">
        <v>2763</v>
      </c>
      <c r="C36878" t="str">
        <f t="shared" si="1154"/>
        <v>2017-Palmeiras/SP-30-4-3</v>
      </c>
      <c r="D36878" s="4">
        <v>6.6666699999999999</v>
      </c>
      <c r="E36878">
        <v>30</v>
      </c>
      <c r="F36878" t="str">
        <f t="shared" si="1155"/>
        <v>30-4-3</v>
      </c>
    </row>
    <row r="36879" spans="1:6" x14ac:dyDescent="0.3">
      <c r="A36879">
        <v>2017</v>
      </c>
      <c r="B36879" t="s">
        <v>2765</v>
      </c>
      <c r="C36879" t="str">
        <f t="shared" si="1154"/>
        <v>2017-Ponte Preta/SP-30-4-3</v>
      </c>
      <c r="D36879" s="4">
        <v>4.333329</v>
      </c>
      <c r="E36879">
        <v>24</v>
      </c>
      <c r="F36879" t="str">
        <f t="shared" si="1155"/>
        <v>30-4-3</v>
      </c>
    </row>
    <row r="36880" spans="1:6" x14ac:dyDescent="0.3">
      <c r="A36880">
        <v>2017</v>
      </c>
      <c r="B36880" t="s">
        <v>2767</v>
      </c>
      <c r="C36880" t="str">
        <f t="shared" si="1154"/>
        <v>2017-Santos/SP-30-4-3</v>
      </c>
      <c r="D36880" s="4">
        <v>6</v>
      </c>
      <c r="E36880">
        <v>40</v>
      </c>
      <c r="F36880" t="str">
        <f t="shared" si="1155"/>
        <v>30-4-3</v>
      </c>
    </row>
    <row r="36881" spans="1:6" x14ac:dyDescent="0.3">
      <c r="A36881">
        <v>2017</v>
      </c>
      <c r="B36881" t="s">
        <v>2768</v>
      </c>
      <c r="C36881" t="str">
        <f t="shared" si="1154"/>
        <v>2017-Sao Paulo/SP-30-4-3</v>
      </c>
      <c r="D36881" s="4">
        <v>5</v>
      </c>
      <c r="E36881">
        <v>34</v>
      </c>
      <c r="F36881" t="str">
        <f t="shared" si="1155"/>
        <v>30-4-3</v>
      </c>
    </row>
    <row r="36882" spans="1:6" x14ac:dyDescent="0.3">
      <c r="A36882">
        <v>2017</v>
      </c>
      <c r="B36882" t="s">
        <v>3324</v>
      </c>
      <c r="C36882" t="str">
        <f t="shared" si="1154"/>
        <v>2017-Sport/PE-30-4-3</v>
      </c>
      <c r="D36882" s="4">
        <v>1</v>
      </c>
      <c r="E36882">
        <v>32</v>
      </c>
      <c r="F36882" t="str">
        <f t="shared" si="1155"/>
        <v>30-4-3</v>
      </c>
    </row>
    <row r="36883" spans="1:6" x14ac:dyDescent="0.3">
      <c r="A36883">
        <v>2017</v>
      </c>
      <c r="B36883" t="s">
        <v>2769</v>
      </c>
      <c r="C36883" t="str">
        <f t="shared" si="1154"/>
        <v>2017-Vasco/RJ-30-4-3</v>
      </c>
      <c r="D36883" s="4">
        <v>4</v>
      </c>
      <c r="E36883">
        <v>19</v>
      </c>
      <c r="F36883" t="str">
        <f t="shared" si="1155"/>
        <v>30-4-3</v>
      </c>
    </row>
    <row r="36884" spans="1:6" x14ac:dyDescent="0.3">
      <c r="A36884">
        <v>2017</v>
      </c>
      <c r="B36884" t="s">
        <v>3804</v>
      </c>
      <c r="C36884" t="str">
        <f t="shared" si="1154"/>
        <v>2017-Vitoria/BA-30-4-3</v>
      </c>
      <c r="D36884" s="4">
        <v>4.5714240000000004</v>
      </c>
      <c r="E36884">
        <v>21</v>
      </c>
      <c r="F36884" t="str">
        <f t="shared" si="1155"/>
        <v>30-4-3</v>
      </c>
    </row>
    <row r="36885" spans="1:6" x14ac:dyDescent="0.3">
      <c r="A36885">
        <v>2017</v>
      </c>
      <c r="B36885" t="s">
        <v>4822</v>
      </c>
      <c r="C36885" t="str">
        <f t="shared" si="1154"/>
        <v>2017-Atletico/GO-30-5-0</v>
      </c>
      <c r="D36885" s="4">
        <v>4</v>
      </c>
      <c r="E36885">
        <v>16</v>
      </c>
      <c r="F36885" t="str">
        <f t="shared" si="1155"/>
        <v>30-5-0</v>
      </c>
    </row>
    <row r="36886" spans="1:6" x14ac:dyDescent="0.3">
      <c r="A36886">
        <v>2017</v>
      </c>
      <c r="B36886" t="s">
        <v>3325</v>
      </c>
      <c r="C36886" t="str">
        <f t="shared" si="1154"/>
        <v>2017-Atletico/MG-30-5-0</v>
      </c>
      <c r="D36886" s="4">
        <v>10</v>
      </c>
      <c r="E36886">
        <v>34</v>
      </c>
      <c r="F36886" t="str">
        <f t="shared" si="1155"/>
        <v>30-5-0</v>
      </c>
    </row>
    <row r="36887" spans="1:6" x14ac:dyDescent="0.3">
      <c r="A36887">
        <v>2017</v>
      </c>
      <c r="B36887" t="s">
        <v>2770</v>
      </c>
      <c r="C36887" t="str">
        <f t="shared" si="1154"/>
        <v>2017-Atletico/PR-30-5-0</v>
      </c>
      <c r="D36887" s="4">
        <v>7</v>
      </c>
      <c r="E36887">
        <v>29</v>
      </c>
      <c r="F36887" t="str">
        <f t="shared" si="1155"/>
        <v>30-5-0</v>
      </c>
    </row>
    <row r="36888" spans="1:6" x14ac:dyDescent="0.3">
      <c r="A36888">
        <v>2017</v>
      </c>
      <c r="B36888" t="s">
        <v>4211</v>
      </c>
      <c r="C36888" t="str">
        <f t="shared" si="1154"/>
        <v>2017-Avai/SC-30-5-0</v>
      </c>
      <c r="D36888" s="4">
        <v>6</v>
      </c>
      <c r="E36888">
        <v>26</v>
      </c>
      <c r="F36888" t="str">
        <f t="shared" si="1155"/>
        <v>30-5-0</v>
      </c>
    </row>
    <row r="36889" spans="1:6" x14ac:dyDescent="0.3">
      <c r="A36889">
        <v>2017</v>
      </c>
      <c r="B36889" t="s">
        <v>5141</v>
      </c>
      <c r="C36889" t="str">
        <f t="shared" si="1154"/>
        <v>2017-Bahia/BA-30-5-0</v>
      </c>
      <c r="D36889" s="4">
        <v>8</v>
      </c>
      <c r="E36889">
        <v>38</v>
      </c>
      <c r="F36889" t="str">
        <f t="shared" si="1155"/>
        <v>30-5-0</v>
      </c>
    </row>
    <row r="36890" spans="1:6" x14ac:dyDescent="0.3">
      <c r="A36890">
        <v>2017</v>
      </c>
      <c r="B36890" t="s">
        <v>2771</v>
      </c>
      <c r="C36890" t="str">
        <f t="shared" si="1154"/>
        <v>2017-Botafogo/RJ-30-5-0</v>
      </c>
      <c r="D36890" s="4">
        <v>8</v>
      </c>
      <c r="E36890">
        <v>32</v>
      </c>
      <c r="F36890" t="str">
        <f t="shared" si="1155"/>
        <v>30-5-0</v>
      </c>
    </row>
    <row r="36891" spans="1:6" x14ac:dyDescent="0.3">
      <c r="A36891">
        <v>2017</v>
      </c>
      <c r="B36891" t="s">
        <v>5453</v>
      </c>
      <c r="C36891" t="str">
        <f t="shared" si="1154"/>
        <v>2017-Chapecoense/SC-30-5-0</v>
      </c>
      <c r="D36891" s="4">
        <v>7</v>
      </c>
      <c r="E36891">
        <v>31</v>
      </c>
      <c r="F36891" t="str">
        <f t="shared" si="1155"/>
        <v>30-5-0</v>
      </c>
    </row>
    <row r="36892" spans="1:6" x14ac:dyDescent="0.3">
      <c r="A36892">
        <v>2017</v>
      </c>
      <c r="B36892" t="s">
        <v>2772</v>
      </c>
      <c r="C36892" t="str">
        <f t="shared" si="1154"/>
        <v>2017-Corinthians/SP-30-5-0</v>
      </c>
      <c r="D36892" s="4">
        <v>5</v>
      </c>
      <c r="E36892">
        <v>46</v>
      </c>
      <c r="F36892" t="str">
        <f t="shared" si="1155"/>
        <v>30-5-0</v>
      </c>
    </row>
    <row r="36893" spans="1:6" x14ac:dyDescent="0.3">
      <c r="A36893">
        <v>2017</v>
      </c>
      <c r="B36893" t="s">
        <v>3805</v>
      </c>
      <c r="C36893" t="str">
        <f t="shared" si="1154"/>
        <v>2017-Coritiba/PR-30-5-0</v>
      </c>
      <c r="D36893" s="4">
        <v>5</v>
      </c>
      <c r="E36893">
        <v>32</v>
      </c>
      <c r="F36893" t="str">
        <f t="shared" si="1155"/>
        <v>30-5-0</v>
      </c>
    </row>
    <row r="36894" spans="1:6" x14ac:dyDescent="0.3">
      <c r="A36894">
        <v>2017</v>
      </c>
      <c r="B36894" t="s">
        <v>2773</v>
      </c>
      <c r="C36894" t="str">
        <f t="shared" si="1154"/>
        <v>2017-Cruzeiro/MG-30-5-0</v>
      </c>
      <c r="D36894" s="4">
        <v>8</v>
      </c>
      <c r="E36894">
        <v>33</v>
      </c>
      <c r="F36894" t="str">
        <f t="shared" si="1155"/>
        <v>30-5-0</v>
      </c>
    </row>
    <row r="36895" spans="1:6" x14ac:dyDescent="0.3">
      <c r="A36895">
        <v>2017</v>
      </c>
      <c r="B36895" t="s">
        <v>2775</v>
      </c>
      <c r="C36895" t="str">
        <f t="shared" si="1154"/>
        <v>2017-Flamengo/RJ-30-5-0</v>
      </c>
      <c r="D36895" s="4">
        <v>7</v>
      </c>
      <c r="E36895">
        <v>46</v>
      </c>
      <c r="F36895" t="str">
        <f t="shared" si="1155"/>
        <v>30-5-0</v>
      </c>
    </row>
    <row r="36896" spans="1:6" x14ac:dyDescent="0.3">
      <c r="A36896">
        <v>2017</v>
      </c>
      <c r="B36896" t="s">
        <v>2776</v>
      </c>
      <c r="C36896" t="str">
        <f t="shared" si="1154"/>
        <v>2017-Fluminense/RJ-30-5-0</v>
      </c>
      <c r="D36896" s="4">
        <v>7</v>
      </c>
      <c r="E36896">
        <v>32</v>
      </c>
      <c r="F36896" t="str">
        <f t="shared" si="1155"/>
        <v>30-5-0</v>
      </c>
    </row>
    <row r="36897" spans="1:6" x14ac:dyDescent="0.3">
      <c r="A36897">
        <v>2017</v>
      </c>
      <c r="B36897" t="s">
        <v>2779</v>
      </c>
      <c r="C36897" t="str">
        <f t="shared" si="1154"/>
        <v>2017-Gremio/RS-30-5-0</v>
      </c>
      <c r="D36897" s="4">
        <v>7</v>
      </c>
      <c r="E36897">
        <v>50</v>
      </c>
      <c r="F36897" t="str">
        <f t="shared" si="1155"/>
        <v>30-5-0</v>
      </c>
    </row>
    <row r="36898" spans="1:6" x14ac:dyDescent="0.3">
      <c r="A36898">
        <v>2017</v>
      </c>
      <c r="B36898" t="s">
        <v>2781</v>
      </c>
      <c r="C36898" t="str">
        <f t="shared" si="1154"/>
        <v>2017-Palmeiras/SP-30-5-0</v>
      </c>
      <c r="D36898" s="4">
        <v>10</v>
      </c>
      <c r="E36898">
        <v>33</v>
      </c>
      <c r="F36898" t="str">
        <f t="shared" si="1155"/>
        <v>30-5-0</v>
      </c>
    </row>
    <row r="36899" spans="1:6" x14ac:dyDescent="0.3">
      <c r="A36899">
        <v>2017</v>
      </c>
      <c r="B36899" t="s">
        <v>2783</v>
      </c>
      <c r="C36899" t="str">
        <f t="shared" si="1154"/>
        <v>2017-Ponte Preta/SP-30-5-0</v>
      </c>
      <c r="D36899" s="4">
        <v>4</v>
      </c>
      <c r="E36899">
        <v>17</v>
      </c>
      <c r="F36899" t="str">
        <f t="shared" si="1155"/>
        <v>30-5-0</v>
      </c>
    </row>
    <row r="36900" spans="1:6" x14ac:dyDescent="0.3">
      <c r="A36900">
        <v>2017</v>
      </c>
      <c r="B36900" t="s">
        <v>2785</v>
      </c>
      <c r="C36900" t="str">
        <f t="shared" si="1154"/>
        <v>2017-Santos/SP-30-5-0</v>
      </c>
      <c r="D36900" s="4">
        <v>9</v>
      </c>
      <c r="E36900">
        <v>44</v>
      </c>
      <c r="F36900" t="str">
        <f t="shared" si="1155"/>
        <v>30-5-0</v>
      </c>
    </row>
    <row r="36901" spans="1:6" x14ac:dyDescent="0.3">
      <c r="A36901">
        <v>2017</v>
      </c>
      <c r="B36901" t="s">
        <v>2786</v>
      </c>
      <c r="C36901" t="str">
        <f t="shared" si="1154"/>
        <v>2017-Sao Paulo/SP-30-5-0</v>
      </c>
      <c r="D36901" s="4">
        <v>2</v>
      </c>
      <c r="E36901">
        <v>28</v>
      </c>
      <c r="F36901" t="str">
        <f t="shared" si="1155"/>
        <v>30-5-0</v>
      </c>
    </row>
    <row r="36902" spans="1:6" x14ac:dyDescent="0.3">
      <c r="A36902">
        <v>2017</v>
      </c>
      <c r="B36902" t="s">
        <v>3327</v>
      </c>
      <c r="C36902" t="str">
        <f t="shared" si="1154"/>
        <v>2017-Sport/PE-30-5-0</v>
      </c>
      <c r="D36902" s="4">
        <v>5.999994</v>
      </c>
      <c r="E36902">
        <v>25</v>
      </c>
      <c r="F36902" t="str">
        <f t="shared" si="1155"/>
        <v>30-5-0</v>
      </c>
    </row>
    <row r="36903" spans="1:6" x14ac:dyDescent="0.3">
      <c r="A36903">
        <v>2017</v>
      </c>
      <c r="B36903" t="s">
        <v>2787</v>
      </c>
      <c r="C36903" t="str">
        <f t="shared" si="1154"/>
        <v>2017-Vasco/RJ-30-5-0</v>
      </c>
      <c r="D36903" s="4">
        <v>11</v>
      </c>
      <c r="E36903">
        <v>38</v>
      </c>
      <c r="F36903" t="str">
        <f t="shared" si="1155"/>
        <v>30-5-0</v>
      </c>
    </row>
    <row r="36904" spans="1:6" x14ac:dyDescent="0.3">
      <c r="A36904">
        <v>2017</v>
      </c>
      <c r="B36904" t="s">
        <v>3807</v>
      </c>
      <c r="C36904" t="str">
        <f t="shared" si="1154"/>
        <v>2017-Vitoria/BA-30-5-0</v>
      </c>
      <c r="D36904" s="4">
        <v>6.25</v>
      </c>
      <c r="E36904">
        <v>22</v>
      </c>
      <c r="F36904" t="str">
        <f t="shared" si="1155"/>
        <v>30-5-0</v>
      </c>
    </row>
    <row r="36905" spans="1:6" x14ac:dyDescent="0.3">
      <c r="A36905">
        <v>2017</v>
      </c>
      <c r="B36905" t="s">
        <v>4826</v>
      </c>
      <c r="C36905" t="str">
        <f t="shared" si="1154"/>
        <v>2017-Atletico/GO-30-5-1</v>
      </c>
      <c r="D36905" s="4">
        <v>4</v>
      </c>
      <c r="E36905">
        <v>25</v>
      </c>
      <c r="F36905" t="str">
        <f t="shared" si="1155"/>
        <v>30-5-1</v>
      </c>
    </row>
    <row r="36906" spans="1:6" x14ac:dyDescent="0.3">
      <c r="A36906">
        <v>2017</v>
      </c>
      <c r="B36906" t="s">
        <v>3328</v>
      </c>
      <c r="C36906" t="str">
        <f t="shared" si="1154"/>
        <v>2017-Atletico/MG-30-5-1</v>
      </c>
      <c r="D36906" s="4">
        <v>7</v>
      </c>
      <c r="E36906">
        <v>34</v>
      </c>
      <c r="F36906" t="str">
        <f t="shared" si="1155"/>
        <v>30-5-1</v>
      </c>
    </row>
    <row r="36907" spans="1:6" x14ac:dyDescent="0.3">
      <c r="A36907">
        <v>2017</v>
      </c>
      <c r="B36907" t="s">
        <v>2788</v>
      </c>
      <c r="C36907" t="str">
        <f t="shared" si="1154"/>
        <v>2017-Atletico/PR-30-5-1</v>
      </c>
      <c r="D36907" s="4">
        <v>4</v>
      </c>
      <c r="E36907">
        <v>29</v>
      </c>
      <c r="F36907" t="str">
        <f t="shared" si="1155"/>
        <v>30-5-1</v>
      </c>
    </row>
    <row r="36908" spans="1:6" x14ac:dyDescent="0.3">
      <c r="A36908">
        <v>2017</v>
      </c>
      <c r="B36908" t="s">
        <v>4214</v>
      </c>
      <c r="C36908" t="str">
        <f t="shared" si="1154"/>
        <v>2017-Avai/SC-30-5-1</v>
      </c>
      <c r="D36908" s="4">
        <v>2</v>
      </c>
      <c r="E36908">
        <v>31</v>
      </c>
      <c r="F36908" t="str">
        <f t="shared" si="1155"/>
        <v>30-5-1</v>
      </c>
    </row>
    <row r="36909" spans="1:6" x14ac:dyDescent="0.3">
      <c r="A36909">
        <v>2017</v>
      </c>
      <c r="B36909" t="s">
        <v>5143</v>
      </c>
      <c r="C36909" t="str">
        <f t="shared" si="1154"/>
        <v>2017-Bahia/BA-30-5-1</v>
      </c>
      <c r="D36909" s="4">
        <v>8</v>
      </c>
      <c r="E36909">
        <v>34</v>
      </c>
      <c r="F36909" t="str">
        <f t="shared" si="1155"/>
        <v>30-5-1</v>
      </c>
    </row>
    <row r="36910" spans="1:6" x14ac:dyDescent="0.3">
      <c r="A36910">
        <v>2017</v>
      </c>
      <c r="B36910" t="s">
        <v>2789</v>
      </c>
      <c r="C36910" t="str">
        <f t="shared" si="1154"/>
        <v>2017-Botafogo/RJ-30-5-1</v>
      </c>
      <c r="D36910" s="4">
        <v>7.5</v>
      </c>
      <c r="E36910">
        <v>30</v>
      </c>
      <c r="F36910" t="str">
        <f t="shared" si="1155"/>
        <v>30-5-1</v>
      </c>
    </row>
    <row r="36911" spans="1:6" x14ac:dyDescent="0.3">
      <c r="A36911">
        <v>2017</v>
      </c>
      <c r="B36911" t="s">
        <v>5454</v>
      </c>
      <c r="C36911" t="str">
        <f t="shared" si="1154"/>
        <v>2017-Chapecoense/SC-30-5-1</v>
      </c>
      <c r="D36911" s="4">
        <v>7</v>
      </c>
      <c r="E36911">
        <v>35</v>
      </c>
      <c r="F36911" t="str">
        <f t="shared" si="1155"/>
        <v>30-5-1</v>
      </c>
    </row>
    <row r="36912" spans="1:6" x14ac:dyDescent="0.3">
      <c r="A36912">
        <v>2017</v>
      </c>
      <c r="B36912" t="s">
        <v>2790</v>
      </c>
      <c r="C36912" t="str">
        <f t="shared" si="1154"/>
        <v>2017-Corinthians/SP-30-5-1</v>
      </c>
      <c r="D36912" s="4">
        <v>6</v>
      </c>
      <c r="E36912">
        <v>36</v>
      </c>
      <c r="F36912" t="str">
        <f t="shared" si="1155"/>
        <v>30-5-1</v>
      </c>
    </row>
    <row r="36913" spans="1:6" x14ac:dyDescent="0.3">
      <c r="A36913">
        <v>2017</v>
      </c>
      <c r="B36913" t="s">
        <v>3808</v>
      </c>
      <c r="C36913" t="str">
        <f t="shared" si="1154"/>
        <v>2017-Coritiba/PR-30-5-1</v>
      </c>
      <c r="D36913" s="4">
        <v>4</v>
      </c>
      <c r="E36913">
        <v>30</v>
      </c>
      <c r="F36913" t="str">
        <f t="shared" si="1155"/>
        <v>30-5-1</v>
      </c>
    </row>
    <row r="36914" spans="1:6" x14ac:dyDescent="0.3">
      <c r="A36914">
        <v>2017</v>
      </c>
      <c r="B36914" t="s">
        <v>2791</v>
      </c>
      <c r="C36914" t="str">
        <f t="shared" si="1154"/>
        <v>2017-Cruzeiro/MG-30-5-1</v>
      </c>
      <c r="D36914" s="4">
        <v>6</v>
      </c>
      <c r="E36914">
        <v>27</v>
      </c>
      <c r="F36914" t="str">
        <f t="shared" si="1155"/>
        <v>30-5-1</v>
      </c>
    </row>
    <row r="36915" spans="1:6" x14ac:dyDescent="0.3">
      <c r="A36915">
        <v>2017</v>
      </c>
      <c r="B36915" t="s">
        <v>2793</v>
      </c>
      <c r="C36915" t="str">
        <f t="shared" si="1154"/>
        <v>2017-Flamengo/RJ-30-5-1</v>
      </c>
      <c r="D36915" s="4">
        <v>8</v>
      </c>
      <c r="E36915">
        <v>38</v>
      </c>
      <c r="F36915" t="str">
        <f t="shared" si="1155"/>
        <v>30-5-1</v>
      </c>
    </row>
    <row r="36916" spans="1:6" x14ac:dyDescent="0.3">
      <c r="A36916">
        <v>2017</v>
      </c>
      <c r="B36916" t="s">
        <v>2794</v>
      </c>
      <c r="C36916" t="str">
        <f t="shared" si="1154"/>
        <v>2017-Fluminense/RJ-30-5-1</v>
      </c>
      <c r="D36916" s="4">
        <v>7</v>
      </c>
      <c r="E36916">
        <v>28</v>
      </c>
      <c r="F36916" t="str">
        <f t="shared" si="1155"/>
        <v>30-5-1</v>
      </c>
    </row>
    <row r="36917" spans="1:6" x14ac:dyDescent="0.3">
      <c r="A36917">
        <v>2017</v>
      </c>
      <c r="B36917" t="s">
        <v>2797</v>
      </c>
      <c r="C36917" t="str">
        <f t="shared" si="1154"/>
        <v>2017-Gremio/RS-30-5-1</v>
      </c>
      <c r="D36917" s="4">
        <v>7</v>
      </c>
      <c r="E36917">
        <v>53</v>
      </c>
      <c r="F36917" t="str">
        <f t="shared" si="1155"/>
        <v>30-5-1</v>
      </c>
    </row>
    <row r="36918" spans="1:6" x14ac:dyDescent="0.3">
      <c r="A36918">
        <v>2017</v>
      </c>
      <c r="B36918" t="s">
        <v>2799</v>
      </c>
      <c r="C36918" t="str">
        <f t="shared" si="1154"/>
        <v>2017-Palmeiras/SP-30-5-1</v>
      </c>
      <c r="D36918" s="4">
        <v>8</v>
      </c>
      <c r="E36918">
        <v>31</v>
      </c>
      <c r="F36918" t="str">
        <f t="shared" si="1155"/>
        <v>30-5-1</v>
      </c>
    </row>
    <row r="36919" spans="1:6" x14ac:dyDescent="0.3">
      <c r="A36919">
        <v>2017</v>
      </c>
      <c r="B36919" t="s">
        <v>2801</v>
      </c>
      <c r="C36919" t="str">
        <f t="shared" si="1154"/>
        <v>2017-Ponte Preta/SP-30-5-1</v>
      </c>
      <c r="D36919" s="4">
        <v>4</v>
      </c>
      <c r="E36919">
        <v>25</v>
      </c>
      <c r="F36919" t="str">
        <f t="shared" si="1155"/>
        <v>30-5-1</v>
      </c>
    </row>
    <row r="36920" spans="1:6" x14ac:dyDescent="0.3">
      <c r="A36920">
        <v>2017</v>
      </c>
      <c r="B36920" t="s">
        <v>2803</v>
      </c>
      <c r="C36920" t="str">
        <f t="shared" si="1154"/>
        <v>2017-Santos/SP-30-5-1</v>
      </c>
      <c r="D36920" s="4">
        <v>9</v>
      </c>
      <c r="E36920">
        <v>53</v>
      </c>
      <c r="F36920" t="str">
        <f t="shared" si="1155"/>
        <v>30-5-1</v>
      </c>
    </row>
    <row r="36921" spans="1:6" x14ac:dyDescent="0.3">
      <c r="A36921">
        <v>2017</v>
      </c>
      <c r="B36921" t="s">
        <v>2804</v>
      </c>
      <c r="C36921" t="str">
        <f t="shared" si="1154"/>
        <v>2017-Sao Paulo/SP-30-5-1</v>
      </c>
      <c r="D36921" s="4">
        <v>7</v>
      </c>
      <c r="E36921">
        <v>30</v>
      </c>
      <c r="F36921" t="str">
        <f t="shared" si="1155"/>
        <v>30-5-1</v>
      </c>
    </row>
    <row r="36922" spans="1:6" x14ac:dyDescent="0.3">
      <c r="A36922">
        <v>2017</v>
      </c>
      <c r="B36922" t="s">
        <v>3330</v>
      </c>
      <c r="C36922" t="str">
        <f t="shared" si="1154"/>
        <v>2017-Sport/PE-30-5-1</v>
      </c>
      <c r="D36922" s="4">
        <v>6</v>
      </c>
      <c r="E36922">
        <v>31</v>
      </c>
      <c r="F36922" t="str">
        <f t="shared" si="1155"/>
        <v>30-5-1</v>
      </c>
    </row>
    <row r="36923" spans="1:6" x14ac:dyDescent="0.3">
      <c r="A36923">
        <v>2017</v>
      </c>
      <c r="B36923" t="s">
        <v>2805</v>
      </c>
      <c r="C36923" t="str">
        <f t="shared" si="1154"/>
        <v>2017-Vasco/RJ-30-5-1</v>
      </c>
      <c r="D36923" s="4">
        <v>11</v>
      </c>
      <c r="E36923">
        <v>36</v>
      </c>
      <c r="F36923" t="str">
        <f t="shared" si="1155"/>
        <v>30-5-1</v>
      </c>
    </row>
    <row r="36924" spans="1:6" x14ac:dyDescent="0.3">
      <c r="A36924">
        <v>2017</v>
      </c>
      <c r="B36924" t="s">
        <v>3810</v>
      </c>
      <c r="C36924" t="str">
        <f t="shared" si="1154"/>
        <v>2017-Vitoria/BA-30-5-1</v>
      </c>
      <c r="D36924" s="4">
        <v>7</v>
      </c>
      <c r="E36924">
        <v>12</v>
      </c>
      <c r="F36924" t="str">
        <f t="shared" si="1155"/>
        <v>30-5-1</v>
      </c>
    </row>
    <row r="36925" spans="1:6" x14ac:dyDescent="0.3">
      <c r="A36925">
        <v>2017</v>
      </c>
      <c r="B36925" t="s">
        <v>4830</v>
      </c>
      <c r="C36925" t="str">
        <f t="shared" si="1154"/>
        <v>2017-Atletico/GO-30-5-2</v>
      </c>
      <c r="D36925" s="4">
        <v>7</v>
      </c>
      <c r="E36925">
        <v>22</v>
      </c>
      <c r="F36925" t="str">
        <f t="shared" si="1155"/>
        <v>30-5-2</v>
      </c>
    </row>
    <row r="36926" spans="1:6" x14ac:dyDescent="0.3">
      <c r="A36926">
        <v>2017</v>
      </c>
      <c r="B36926" t="s">
        <v>3331</v>
      </c>
      <c r="C36926" t="str">
        <f t="shared" si="1154"/>
        <v>2017-Atletico/MG-30-5-2</v>
      </c>
      <c r="D36926" s="4">
        <v>7</v>
      </c>
      <c r="E36926">
        <v>27</v>
      </c>
      <c r="F36926" t="str">
        <f t="shared" si="1155"/>
        <v>30-5-2</v>
      </c>
    </row>
    <row r="36927" spans="1:6" x14ac:dyDescent="0.3">
      <c r="A36927">
        <v>2017</v>
      </c>
      <c r="B36927" t="s">
        <v>2806</v>
      </c>
      <c r="C36927" t="str">
        <f t="shared" si="1154"/>
        <v>2017-Atletico/PR-30-5-2</v>
      </c>
      <c r="D36927" s="4">
        <v>4</v>
      </c>
      <c r="E36927">
        <v>21</v>
      </c>
      <c r="F36927" t="str">
        <f t="shared" si="1155"/>
        <v>30-5-2</v>
      </c>
    </row>
    <row r="36928" spans="1:6" x14ac:dyDescent="0.3">
      <c r="A36928">
        <v>2017</v>
      </c>
      <c r="B36928" t="s">
        <v>4217</v>
      </c>
      <c r="C36928" t="str">
        <f t="shared" si="1154"/>
        <v>2017-Avai/SC-30-5-2</v>
      </c>
      <c r="D36928" s="4">
        <v>2</v>
      </c>
      <c r="E36928">
        <v>29</v>
      </c>
      <c r="F36928" t="str">
        <f t="shared" si="1155"/>
        <v>30-5-2</v>
      </c>
    </row>
    <row r="36929" spans="1:6" x14ac:dyDescent="0.3">
      <c r="A36929">
        <v>2017</v>
      </c>
      <c r="B36929" t="s">
        <v>5145</v>
      </c>
      <c r="C36929" t="str">
        <f t="shared" si="1154"/>
        <v>2017-Bahia/BA-30-5-2</v>
      </c>
      <c r="D36929" s="4">
        <v>8</v>
      </c>
      <c r="E36929">
        <v>29</v>
      </c>
      <c r="F36929" t="str">
        <f t="shared" si="1155"/>
        <v>30-5-2</v>
      </c>
    </row>
    <row r="36930" spans="1:6" x14ac:dyDescent="0.3">
      <c r="A36930">
        <v>2017</v>
      </c>
      <c r="B36930" t="s">
        <v>2807</v>
      </c>
      <c r="C36930" t="str">
        <f t="shared" si="1154"/>
        <v>2017-Botafogo/RJ-30-5-2</v>
      </c>
      <c r="D36930" s="4">
        <v>9</v>
      </c>
      <c r="E36930">
        <v>37</v>
      </c>
      <c r="F36930" t="str">
        <f t="shared" si="1155"/>
        <v>30-5-2</v>
      </c>
    </row>
    <row r="36931" spans="1:6" x14ac:dyDescent="0.3">
      <c r="A36931">
        <v>2017</v>
      </c>
      <c r="B36931" t="s">
        <v>5455</v>
      </c>
      <c r="C36931" t="str">
        <f t="shared" ref="C36931:C36994" si="1156">A36931&amp;"-"&amp;B36931</f>
        <v>2017-Chapecoense/SC-30-5-2</v>
      </c>
      <c r="D36931" s="4">
        <v>7</v>
      </c>
      <c r="E36931">
        <v>28</v>
      </c>
      <c r="F36931" t="str">
        <f t="shared" ref="F36931:F36994" si="1157">RIGHT(B36931,LEN(C36931)-FIND("-",C36931,6))</f>
        <v>30-5-2</v>
      </c>
    </row>
    <row r="36932" spans="1:6" x14ac:dyDescent="0.3">
      <c r="A36932">
        <v>2017</v>
      </c>
      <c r="B36932" t="s">
        <v>2808</v>
      </c>
      <c r="C36932" t="str">
        <f t="shared" si="1156"/>
        <v>2017-Corinthians/SP-30-5-2</v>
      </c>
      <c r="D36932" s="4">
        <v>8</v>
      </c>
      <c r="E36932">
        <v>51</v>
      </c>
      <c r="F36932" t="str">
        <f t="shared" si="1157"/>
        <v>30-5-2</v>
      </c>
    </row>
    <row r="36933" spans="1:6" x14ac:dyDescent="0.3">
      <c r="A36933">
        <v>2017</v>
      </c>
      <c r="B36933" t="s">
        <v>3811</v>
      </c>
      <c r="C36933" t="str">
        <f t="shared" si="1156"/>
        <v>2017-Coritiba/PR-30-5-2</v>
      </c>
      <c r="D36933" s="4">
        <v>1</v>
      </c>
      <c r="E36933">
        <v>34</v>
      </c>
      <c r="F36933" t="str">
        <f t="shared" si="1157"/>
        <v>30-5-2</v>
      </c>
    </row>
    <row r="36934" spans="1:6" x14ac:dyDescent="0.3">
      <c r="A36934">
        <v>2017</v>
      </c>
      <c r="B36934" t="s">
        <v>2809</v>
      </c>
      <c r="C36934" t="str">
        <f t="shared" si="1156"/>
        <v>2017-Cruzeiro/MG-30-5-2</v>
      </c>
      <c r="D36934" s="4">
        <v>13</v>
      </c>
      <c r="E36934">
        <v>47</v>
      </c>
      <c r="F36934" t="str">
        <f t="shared" si="1157"/>
        <v>30-5-2</v>
      </c>
    </row>
    <row r="36935" spans="1:6" x14ac:dyDescent="0.3">
      <c r="A36935">
        <v>2017</v>
      </c>
      <c r="B36935" t="s">
        <v>2811</v>
      </c>
      <c r="C36935" t="str">
        <f t="shared" si="1156"/>
        <v>2017-Flamengo/RJ-30-5-2</v>
      </c>
      <c r="D36935" s="4">
        <v>8</v>
      </c>
      <c r="E36935">
        <v>32</v>
      </c>
      <c r="F36935" t="str">
        <f t="shared" si="1157"/>
        <v>30-5-2</v>
      </c>
    </row>
    <row r="36936" spans="1:6" x14ac:dyDescent="0.3">
      <c r="A36936">
        <v>2017</v>
      </c>
      <c r="B36936" t="s">
        <v>2812</v>
      </c>
      <c r="C36936" t="str">
        <f t="shared" si="1156"/>
        <v>2017-Fluminense/RJ-30-5-2</v>
      </c>
      <c r="D36936" s="4">
        <v>4</v>
      </c>
      <c r="E36936">
        <v>33</v>
      </c>
      <c r="F36936" t="str">
        <f t="shared" si="1157"/>
        <v>30-5-2</v>
      </c>
    </row>
    <row r="36937" spans="1:6" x14ac:dyDescent="0.3">
      <c r="A36937">
        <v>2017</v>
      </c>
      <c r="B36937" t="s">
        <v>2815</v>
      </c>
      <c r="C36937" t="str">
        <f t="shared" si="1156"/>
        <v>2017-Gremio/RS-30-5-2</v>
      </c>
      <c r="D36937" s="4">
        <v>6</v>
      </c>
      <c r="E36937">
        <v>49</v>
      </c>
      <c r="F36937" t="str">
        <f t="shared" si="1157"/>
        <v>30-5-2</v>
      </c>
    </row>
    <row r="36938" spans="1:6" x14ac:dyDescent="0.3">
      <c r="A36938">
        <v>2017</v>
      </c>
      <c r="B36938" t="s">
        <v>2817</v>
      </c>
      <c r="C36938" t="str">
        <f t="shared" si="1156"/>
        <v>2017-Palmeiras/SP-30-5-2</v>
      </c>
      <c r="D36938" s="4">
        <v>10</v>
      </c>
      <c r="E36938">
        <v>48</v>
      </c>
      <c r="F36938" t="str">
        <f t="shared" si="1157"/>
        <v>30-5-2</v>
      </c>
    </row>
    <row r="36939" spans="1:6" x14ac:dyDescent="0.3">
      <c r="A36939">
        <v>2017</v>
      </c>
      <c r="B36939" t="s">
        <v>2819</v>
      </c>
      <c r="C36939" t="str">
        <f t="shared" si="1156"/>
        <v>2017-Ponte Preta/SP-30-5-2</v>
      </c>
      <c r="D36939" s="4">
        <v>5.25</v>
      </c>
      <c r="E36939">
        <v>17</v>
      </c>
      <c r="F36939" t="str">
        <f t="shared" si="1157"/>
        <v>30-5-2</v>
      </c>
    </row>
    <row r="36940" spans="1:6" x14ac:dyDescent="0.3">
      <c r="A36940">
        <v>2017</v>
      </c>
      <c r="B36940" t="s">
        <v>2821</v>
      </c>
      <c r="C36940" t="str">
        <f t="shared" si="1156"/>
        <v>2017-Santos/SP-30-5-2</v>
      </c>
      <c r="D36940" s="4">
        <v>8</v>
      </c>
      <c r="E36940">
        <v>42</v>
      </c>
      <c r="F36940" t="str">
        <f t="shared" si="1157"/>
        <v>30-5-2</v>
      </c>
    </row>
    <row r="36941" spans="1:6" x14ac:dyDescent="0.3">
      <c r="A36941">
        <v>2017</v>
      </c>
      <c r="B36941" t="s">
        <v>2822</v>
      </c>
      <c r="C36941" t="str">
        <f t="shared" si="1156"/>
        <v>2017-Sao Paulo/SP-30-5-2</v>
      </c>
      <c r="D36941" s="4">
        <v>10</v>
      </c>
      <c r="E36941">
        <v>37</v>
      </c>
      <c r="F36941" t="str">
        <f t="shared" si="1157"/>
        <v>30-5-2</v>
      </c>
    </row>
    <row r="36942" spans="1:6" x14ac:dyDescent="0.3">
      <c r="A36942">
        <v>2017</v>
      </c>
      <c r="B36942" t="s">
        <v>3333</v>
      </c>
      <c r="C36942" t="str">
        <f t="shared" si="1156"/>
        <v>2017-Sport/PE-30-5-2</v>
      </c>
      <c r="D36942" s="4">
        <v>5</v>
      </c>
      <c r="E36942">
        <v>30</v>
      </c>
      <c r="F36942" t="str">
        <f t="shared" si="1157"/>
        <v>30-5-2</v>
      </c>
    </row>
    <row r="36943" spans="1:6" x14ac:dyDescent="0.3">
      <c r="A36943">
        <v>2017</v>
      </c>
      <c r="B36943" t="s">
        <v>2823</v>
      </c>
      <c r="C36943" t="str">
        <f t="shared" si="1156"/>
        <v>2017-Vasco/RJ-30-5-2</v>
      </c>
      <c r="D36943" s="4">
        <v>8</v>
      </c>
      <c r="E36943">
        <v>25</v>
      </c>
      <c r="F36943" t="str">
        <f t="shared" si="1157"/>
        <v>30-5-2</v>
      </c>
    </row>
    <row r="36944" spans="1:6" x14ac:dyDescent="0.3">
      <c r="A36944">
        <v>2017</v>
      </c>
      <c r="B36944" t="s">
        <v>3813</v>
      </c>
      <c r="C36944" t="str">
        <f t="shared" si="1156"/>
        <v>2017-Vitoria/BA-30-5-2</v>
      </c>
      <c r="D36944" s="4">
        <v>4</v>
      </c>
      <c r="E36944">
        <v>22</v>
      </c>
      <c r="F36944" t="str">
        <f t="shared" si="1157"/>
        <v>30-5-2</v>
      </c>
    </row>
    <row r="36945" spans="1:6" x14ac:dyDescent="0.3">
      <c r="A36945">
        <v>2017</v>
      </c>
      <c r="B36945" t="s">
        <v>4834</v>
      </c>
      <c r="C36945" t="str">
        <f t="shared" si="1156"/>
        <v>2017-Atletico/GO-30-5-3</v>
      </c>
      <c r="D36945" s="4">
        <v>8</v>
      </c>
      <c r="E36945">
        <v>23</v>
      </c>
      <c r="F36945" t="str">
        <f t="shared" si="1157"/>
        <v>30-5-3</v>
      </c>
    </row>
    <row r="36946" spans="1:6" x14ac:dyDescent="0.3">
      <c r="A36946">
        <v>2017</v>
      </c>
      <c r="B36946" t="s">
        <v>3334</v>
      </c>
      <c r="C36946" t="str">
        <f t="shared" si="1156"/>
        <v>2017-Atletico/MG-30-5-3</v>
      </c>
      <c r="D36946" s="4">
        <v>8</v>
      </c>
      <c r="E36946">
        <v>36</v>
      </c>
      <c r="F36946" t="str">
        <f t="shared" si="1157"/>
        <v>30-5-3</v>
      </c>
    </row>
    <row r="36947" spans="1:6" x14ac:dyDescent="0.3">
      <c r="A36947">
        <v>2017</v>
      </c>
      <c r="B36947" t="s">
        <v>2824</v>
      </c>
      <c r="C36947" t="str">
        <f t="shared" si="1156"/>
        <v>2017-Atletico/PR-30-5-3</v>
      </c>
      <c r="D36947" s="4">
        <v>6.6666650000000001</v>
      </c>
      <c r="E36947">
        <v>17</v>
      </c>
      <c r="F36947" t="str">
        <f t="shared" si="1157"/>
        <v>30-5-3</v>
      </c>
    </row>
    <row r="36948" spans="1:6" x14ac:dyDescent="0.3">
      <c r="A36948">
        <v>2017</v>
      </c>
      <c r="B36948" t="s">
        <v>4220</v>
      </c>
      <c r="C36948" t="str">
        <f t="shared" si="1156"/>
        <v>2017-Avai/SC-30-5-3</v>
      </c>
      <c r="D36948" s="4">
        <v>8</v>
      </c>
      <c r="E36948">
        <v>24</v>
      </c>
      <c r="F36948" t="str">
        <f t="shared" si="1157"/>
        <v>30-5-3</v>
      </c>
    </row>
    <row r="36949" spans="1:6" x14ac:dyDescent="0.3">
      <c r="A36949">
        <v>2017</v>
      </c>
      <c r="B36949" t="s">
        <v>5147</v>
      </c>
      <c r="C36949" t="str">
        <f t="shared" si="1156"/>
        <v>2017-Bahia/BA-30-5-3</v>
      </c>
      <c r="D36949" s="4">
        <v>6</v>
      </c>
      <c r="E36949">
        <v>24</v>
      </c>
      <c r="F36949" t="str">
        <f t="shared" si="1157"/>
        <v>30-5-3</v>
      </c>
    </row>
    <row r="36950" spans="1:6" x14ac:dyDescent="0.3">
      <c r="A36950">
        <v>2017</v>
      </c>
      <c r="B36950" t="s">
        <v>2825</v>
      </c>
      <c r="C36950" t="str">
        <f t="shared" si="1156"/>
        <v>2017-Botafogo/RJ-30-5-3</v>
      </c>
      <c r="D36950" s="4">
        <v>12</v>
      </c>
      <c r="E36950">
        <v>33</v>
      </c>
      <c r="F36950" t="str">
        <f t="shared" si="1157"/>
        <v>30-5-3</v>
      </c>
    </row>
    <row r="36951" spans="1:6" x14ac:dyDescent="0.3">
      <c r="A36951">
        <v>2017</v>
      </c>
      <c r="B36951" t="s">
        <v>5456</v>
      </c>
      <c r="C36951" t="str">
        <f t="shared" si="1156"/>
        <v>2017-Chapecoense/SC-30-5-3</v>
      </c>
      <c r="D36951" s="4">
        <v>7</v>
      </c>
      <c r="E36951">
        <v>38</v>
      </c>
      <c r="F36951" t="str">
        <f t="shared" si="1157"/>
        <v>30-5-3</v>
      </c>
    </row>
    <row r="36952" spans="1:6" x14ac:dyDescent="0.3">
      <c r="A36952">
        <v>2017</v>
      </c>
      <c r="B36952" t="s">
        <v>2826</v>
      </c>
      <c r="C36952" t="str">
        <f t="shared" si="1156"/>
        <v>2017-Corinthians/SP-30-5-3</v>
      </c>
      <c r="D36952" s="4">
        <v>8</v>
      </c>
      <c r="E36952">
        <v>54</v>
      </c>
      <c r="F36952" t="str">
        <f t="shared" si="1157"/>
        <v>30-5-3</v>
      </c>
    </row>
    <row r="36953" spans="1:6" x14ac:dyDescent="0.3">
      <c r="A36953">
        <v>2017</v>
      </c>
      <c r="B36953" t="s">
        <v>3814</v>
      </c>
      <c r="C36953" t="str">
        <f t="shared" si="1156"/>
        <v>2017-Coritiba/PR-30-5-3</v>
      </c>
      <c r="D36953" s="4">
        <v>2</v>
      </c>
      <c r="E36953">
        <v>35</v>
      </c>
      <c r="F36953" t="str">
        <f t="shared" si="1157"/>
        <v>30-5-3</v>
      </c>
    </row>
    <row r="36954" spans="1:6" x14ac:dyDescent="0.3">
      <c r="A36954">
        <v>2017</v>
      </c>
      <c r="B36954" t="s">
        <v>2827</v>
      </c>
      <c r="C36954" t="str">
        <f t="shared" si="1156"/>
        <v>2017-Cruzeiro/MG-30-5-3</v>
      </c>
      <c r="D36954" s="4">
        <v>13</v>
      </c>
      <c r="E36954">
        <v>40</v>
      </c>
      <c r="F36954" t="str">
        <f t="shared" si="1157"/>
        <v>30-5-3</v>
      </c>
    </row>
    <row r="36955" spans="1:6" x14ac:dyDescent="0.3">
      <c r="A36955">
        <v>2017</v>
      </c>
      <c r="B36955" t="s">
        <v>2829</v>
      </c>
      <c r="C36955" t="str">
        <f t="shared" si="1156"/>
        <v>2017-Flamengo/RJ-30-5-3</v>
      </c>
      <c r="D36955" s="4">
        <v>5</v>
      </c>
      <c r="E36955">
        <v>30</v>
      </c>
      <c r="F36955" t="str">
        <f t="shared" si="1157"/>
        <v>30-5-3</v>
      </c>
    </row>
    <row r="36956" spans="1:6" x14ac:dyDescent="0.3">
      <c r="A36956">
        <v>2017</v>
      </c>
      <c r="B36956" t="s">
        <v>2830</v>
      </c>
      <c r="C36956" t="str">
        <f t="shared" si="1156"/>
        <v>2017-Fluminense/RJ-30-5-3</v>
      </c>
      <c r="D36956" s="4">
        <v>2</v>
      </c>
      <c r="E36956">
        <v>36</v>
      </c>
      <c r="F36956" t="str">
        <f t="shared" si="1157"/>
        <v>30-5-3</v>
      </c>
    </row>
    <row r="36957" spans="1:6" x14ac:dyDescent="0.3">
      <c r="A36957">
        <v>2017</v>
      </c>
      <c r="B36957" t="s">
        <v>2833</v>
      </c>
      <c r="C36957" t="str">
        <f t="shared" si="1156"/>
        <v>2017-Gremio/RS-30-5-3</v>
      </c>
      <c r="D36957" s="4">
        <v>3</v>
      </c>
      <c r="E36957">
        <v>40</v>
      </c>
      <c r="F36957" t="str">
        <f t="shared" si="1157"/>
        <v>30-5-3</v>
      </c>
    </row>
    <row r="36958" spans="1:6" x14ac:dyDescent="0.3">
      <c r="A36958">
        <v>2017</v>
      </c>
      <c r="B36958" t="s">
        <v>2835</v>
      </c>
      <c r="C36958" t="str">
        <f t="shared" si="1156"/>
        <v>2017-Palmeiras/SP-30-5-3</v>
      </c>
      <c r="D36958" s="4">
        <v>8</v>
      </c>
      <c r="E36958">
        <v>41</v>
      </c>
      <c r="F36958" t="str">
        <f t="shared" si="1157"/>
        <v>30-5-3</v>
      </c>
    </row>
    <row r="36959" spans="1:6" x14ac:dyDescent="0.3">
      <c r="A36959">
        <v>2017</v>
      </c>
      <c r="B36959" t="s">
        <v>2837</v>
      </c>
      <c r="C36959" t="str">
        <f t="shared" si="1156"/>
        <v>2017-Ponte Preta/SP-30-5-3</v>
      </c>
      <c r="D36959" s="4">
        <v>4</v>
      </c>
      <c r="E36959">
        <v>28</v>
      </c>
      <c r="F36959" t="str">
        <f t="shared" si="1157"/>
        <v>30-5-3</v>
      </c>
    </row>
    <row r="36960" spans="1:6" x14ac:dyDescent="0.3">
      <c r="A36960">
        <v>2017</v>
      </c>
      <c r="B36960" t="s">
        <v>2839</v>
      </c>
      <c r="C36960" t="str">
        <f t="shared" si="1156"/>
        <v>2017-Santos/SP-30-5-3</v>
      </c>
      <c r="D36960" s="4">
        <v>10</v>
      </c>
      <c r="E36960">
        <v>51</v>
      </c>
      <c r="F36960" t="str">
        <f t="shared" si="1157"/>
        <v>30-5-3</v>
      </c>
    </row>
    <row r="36961" spans="1:6" x14ac:dyDescent="0.3">
      <c r="A36961">
        <v>2017</v>
      </c>
      <c r="B36961" t="s">
        <v>2840</v>
      </c>
      <c r="C36961" t="str">
        <f t="shared" si="1156"/>
        <v>2017-Sao Paulo/SP-30-5-3</v>
      </c>
      <c r="D36961" s="4">
        <v>8</v>
      </c>
      <c r="E36961">
        <v>29</v>
      </c>
      <c r="F36961" t="str">
        <f t="shared" si="1157"/>
        <v>30-5-3</v>
      </c>
    </row>
    <row r="36962" spans="1:6" x14ac:dyDescent="0.3">
      <c r="A36962">
        <v>2017</v>
      </c>
      <c r="B36962" t="s">
        <v>3336</v>
      </c>
      <c r="C36962" t="str">
        <f t="shared" si="1156"/>
        <v>2017-Sport/PE-30-5-3</v>
      </c>
      <c r="D36962" s="4">
        <v>4</v>
      </c>
      <c r="E36962">
        <v>32</v>
      </c>
      <c r="F36962" t="str">
        <f t="shared" si="1157"/>
        <v>30-5-3</v>
      </c>
    </row>
    <row r="36963" spans="1:6" x14ac:dyDescent="0.3">
      <c r="A36963">
        <v>2017</v>
      </c>
      <c r="B36963" t="s">
        <v>2841</v>
      </c>
      <c r="C36963" t="str">
        <f t="shared" si="1156"/>
        <v>2017-Vasco/RJ-30-5-3</v>
      </c>
      <c r="D36963" s="4">
        <v>8</v>
      </c>
      <c r="E36963">
        <v>26</v>
      </c>
      <c r="F36963" t="str">
        <f t="shared" si="1157"/>
        <v>30-5-3</v>
      </c>
    </row>
    <row r="36964" spans="1:6" x14ac:dyDescent="0.3">
      <c r="A36964">
        <v>2017</v>
      </c>
      <c r="B36964" t="s">
        <v>3816</v>
      </c>
      <c r="C36964" t="str">
        <f t="shared" si="1156"/>
        <v>2017-Vitoria/BA-30-5-3</v>
      </c>
      <c r="D36964" s="4">
        <v>6.2</v>
      </c>
      <c r="E36964">
        <v>24</v>
      </c>
      <c r="F36964" t="str">
        <f t="shared" si="1157"/>
        <v>30-5-3</v>
      </c>
    </row>
    <row r="36965" spans="1:6" x14ac:dyDescent="0.3">
      <c r="A36965">
        <v>2017</v>
      </c>
      <c r="B36965" t="s">
        <v>4838</v>
      </c>
      <c r="C36965" t="str">
        <f t="shared" si="1156"/>
        <v>2017-Atletico/GO-30-5-4</v>
      </c>
      <c r="D36965" s="4">
        <v>10</v>
      </c>
      <c r="E36965">
        <v>25</v>
      </c>
      <c r="F36965" t="str">
        <f t="shared" si="1157"/>
        <v>30-5-4</v>
      </c>
    </row>
    <row r="36966" spans="1:6" x14ac:dyDescent="0.3">
      <c r="A36966">
        <v>2017</v>
      </c>
      <c r="B36966" t="s">
        <v>3337</v>
      </c>
      <c r="C36966" t="str">
        <f t="shared" si="1156"/>
        <v>2017-Atletico/MG-30-5-4</v>
      </c>
      <c r="D36966" s="4">
        <v>8</v>
      </c>
      <c r="E36966">
        <v>39</v>
      </c>
      <c r="F36966" t="str">
        <f t="shared" si="1157"/>
        <v>30-5-4</v>
      </c>
    </row>
    <row r="36967" spans="1:6" x14ac:dyDescent="0.3">
      <c r="A36967">
        <v>2017</v>
      </c>
      <c r="B36967" t="s">
        <v>2842</v>
      </c>
      <c r="C36967" t="str">
        <f t="shared" si="1156"/>
        <v>2017-Atletico/PR-30-5-4</v>
      </c>
      <c r="D36967" s="4">
        <v>4</v>
      </c>
      <c r="E36967">
        <v>34</v>
      </c>
      <c r="F36967" t="str">
        <f t="shared" si="1157"/>
        <v>30-5-4</v>
      </c>
    </row>
    <row r="36968" spans="1:6" x14ac:dyDescent="0.3">
      <c r="A36968">
        <v>2017</v>
      </c>
      <c r="B36968" t="s">
        <v>4223</v>
      </c>
      <c r="C36968" t="str">
        <f t="shared" si="1156"/>
        <v>2017-Avai/SC-30-5-4</v>
      </c>
      <c r="D36968" s="4">
        <v>8</v>
      </c>
      <c r="E36968">
        <v>17</v>
      </c>
      <c r="F36968" t="str">
        <f t="shared" si="1157"/>
        <v>30-5-4</v>
      </c>
    </row>
    <row r="36969" spans="1:6" x14ac:dyDescent="0.3">
      <c r="A36969">
        <v>2017</v>
      </c>
      <c r="B36969" t="s">
        <v>5149</v>
      </c>
      <c r="C36969" t="str">
        <f t="shared" si="1156"/>
        <v>2017-Bahia/BA-30-5-4</v>
      </c>
      <c r="D36969" s="4">
        <v>5</v>
      </c>
      <c r="E36969">
        <v>37</v>
      </c>
      <c r="F36969" t="str">
        <f t="shared" si="1157"/>
        <v>30-5-4</v>
      </c>
    </row>
    <row r="36970" spans="1:6" x14ac:dyDescent="0.3">
      <c r="A36970">
        <v>2017</v>
      </c>
      <c r="B36970" t="s">
        <v>2843</v>
      </c>
      <c r="C36970" t="str">
        <f t="shared" si="1156"/>
        <v>2017-Botafogo/RJ-30-5-4</v>
      </c>
      <c r="D36970" s="4">
        <v>12</v>
      </c>
      <c r="E36970">
        <v>40</v>
      </c>
      <c r="F36970" t="str">
        <f t="shared" si="1157"/>
        <v>30-5-4</v>
      </c>
    </row>
    <row r="36971" spans="1:6" x14ac:dyDescent="0.3">
      <c r="A36971">
        <v>2017</v>
      </c>
      <c r="B36971" t="s">
        <v>5457</v>
      </c>
      <c r="C36971" t="str">
        <f t="shared" si="1156"/>
        <v>2017-Chapecoense/SC-30-5-4</v>
      </c>
      <c r="D36971" s="4">
        <v>6.0000010000000001</v>
      </c>
      <c r="E36971">
        <v>30</v>
      </c>
      <c r="F36971" t="str">
        <f t="shared" si="1157"/>
        <v>30-5-4</v>
      </c>
    </row>
    <row r="36972" spans="1:6" x14ac:dyDescent="0.3">
      <c r="A36972">
        <v>2017</v>
      </c>
      <c r="B36972" t="s">
        <v>2844</v>
      </c>
      <c r="C36972" t="str">
        <f t="shared" si="1156"/>
        <v>2017-Corinthians/SP-30-5-4</v>
      </c>
      <c r="D36972" s="4">
        <v>5</v>
      </c>
      <c r="E36972">
        <v>54</v>
      </c>
      <c r="F36972" t="str">
        <f t="shared" si="1157"/>
        <v>30-5-4</v>
      </c>
    </row>
    <row r="36973" spans="1:6" x14ac:dyDescent="0.3">
      <c r="A36973">
        <v>2017</v>
      </c>
      <c r="B36973" t="s">
        <v>3817</v>
      </c>
      <c r="C36973" t="str">
        <f t="shared" si="1156"/>
        <v>2017-Coritiba/PR-30-5-4</v>
      </c>
      <c r="D36973" s="4">
        <v>2</v>
      </c>
      <c r="E36973">
        <v>37</v>
      </c>
      <c r="F36973" t="str">
        <f t="shared" si="1157"/>
        <v>30-5-4</v>
      </c>
    </row>
    <row r="36974" spans="1:6" x14ac:dyDescent="0.3">
      <c r="A36974">
        <v>2017</v>
      </c>
      <c r="B36974" t="s">
        <v>2845</v>
      </c>
      <c r="C36974" t="str">
        <f t="shared" si="1156"/>
        <v>2017-Cruzeiro/MG-30-5-4</v>
      </c>
      <c r="D36974" s="4">
        <v>11</v>
      </c>
      <c r="E36974">
        <v>30</v>
      </c>
      <c r="F36974" t="str">
        <f t="shared" si="1157"/>
        <v>30-5-4</v>
      </c>
    </row>
    <row r="36975" spans="1:6" x14ac:dyDescent="0.3">
      <c r="A36975">
        <v>2017</v>
      </c>
      <c r="B36975" t="s">
        <v>2847</v>
      </c>
      <c r="C36975" t="str">
        <f t="shared" si="1156"/>
        <v>2017-Flamengo/RJ-30-5-4</v>
      </c>
      <c r="D36975" s="4">
        <v>7</v>
      </c>
      <c r="E36975">
        <v>38</v>
      </c>
      <c r="F36975" t="str">
        <f t="shared" si="1157"/>
        <v>30-5-4</v>
      </c>
    </row>
    <row r="36976" spans="1:6" x14ac:dyDescent="0.3">
      <c r="A36976">
        <v>2017</v>
      </c>
      <c r="B36976" t="s">
        <v>2848</v>
      </c>
      <c r="C36976" t="str">
        <f t="shared" si="1156"/>
        <v>2017-Fluminense/RJ-30-5-4</v>
      </c>
      <c r="D36976" s="4">
        <v>1</v>
      </c>
      <c r="E36976">
        <v>38</v>
      </c>
      <c r="F36976" t="str">
        <f t="shared" si="1157"/>
        <v>30-5-4</v>
      </c>
    </row>
    <row r="36977" spans="1:6" x14ac:dyDescent="0.3">
      <c r="A36977">
        <v>2017</v>
      </c>
      <c r="B36977" t="s">
        <v>2851</v>
      </c>
      <c r="C36977" t="str">
        <f t="shared" si="1156"/>
        <v>2017-Gremio/RS-30-5-4</v>
      </c>
      <c r="D36977" s="4">
        <v>6</v>
      </c>
      <c r="E36977">
        <v>43</v>
      </c>
      <c r="F36977" t="str">
        <f t="shared" si="1157"/>
        <v>30-5-4</v>
      </c>
    </row>
    <row r="36978" spans="1:6" x14ac:dyDescent="0.3">
      <c r="A36978">
        <v>2017</v>
      </c>
      <c r="B36978" t="s">
        <v>2853</v>
      </c>
      <c r="C36978" t="str">
        <f t="shared" si="1156"/>
        <v>2017-Palmeiras/SP-30-5-4</v>
      </c>
      <c r="D36978" s="4">
        <v>10</v>
      </c>
      <c r="E36978">
        <v>33</v>
      </c>
      <c r="F36978" t="str">
        <f t="shared" si="1157"/>
        <v>30-5-4</v>
      </c>
    </row>
    <row r="36979" spans="1:6" x14ac:dyDescent="0.3">
      <c r="A36979">
        <v>2017</v>
      </c>
      <c r="B36979" t="s">
        <v>2855</v>
      </c>
      <c r="C36979" t="str">
        <f t="shared" si="1156"/>
        <v>2017-Ponte Preta/SP-30-5-4</v>
      </c>
      <c r="D36979" s="4">
        <v>4</v>
      </c>
      <c r="E36979">
        <v>28</v>
      </c>
      <c r="F36979" t="str">
        <f t="shared" si="1157"/>
        <v>30-5-4</v>
      </c>
    </row>
    <row r="36980" spans="1:6" x14ac:dyDescent="0.3">
      <c r="A36980">
        <v>2017</v>
      </c>
      <c r="B36980" t="s">
        <v>2857</v>
      </c>
      <c r="C36980" t="str">
        <f t="shared" si="1156"/>
        <v>2017-Santos/SP-30-5-4</v>
      </c>
      <c r="D36980" s="4">
        <v>10</v>
      </c>
      <c r="E36980">
        <v>53</v>
      </c>
      <c r="F36980" t="str">
        <f t="shared" si="1157"/>
        <v>30-5-4</v>
      </c>
    </row>
    <row r="36981" spans="1:6" x14ac:dyDescent="0.3">
      <c r="A36981">
        <v>2017</v>
      </c>
      <c r="B36981" t="s">
        <v>2858</v>
      </c>
      <c r="C36981" t="str">
        <f t="shared" si="1156"/>
        <v>2017-Sao Paulo/SP-30-5-4</v>
      </c>
      <c r="D36981" s="4">
        <v>8</v>
      </c>
      <c r="E36981">
        <v>31</v>
      </c>
      <c r="F36981" t="str">
        <f t="shared" si="1157"/>
        <v>30-5-4</v>
      </c>
    </row>
    <row r="36982" spans="1:6" x14ac:dyDescent="0.3">
      <c r="A36982">
        <v>2017</v>
      </c>
      <c r="B36982" t="s">
        <v>3339</v>
      </c>
      <c r="C36982" t="str">
        <f t="shared" si="1156"/>
        <v>2017-Sport/PE-30-5-4</v>
      </c>
      <c r="D36982" s="4">
        <v>1</v>
      </c>
      <c r="E36982">
        <v>30</v>
      </c>
      <c r="F36982" t="str">
        <f t="shared" si="1157"/>
        <v>30-5-4</v>
      </c>
    </row>
    <row r="36983" spans="1:6" x14ac:dyDescent="0.3">
      <c r="A36983">
        <v>2017</v>
      </c>
      <c r="B36983" t="s">
        <v>2859</v>
      </c>
      <c r="C36983" t="str">
        <f t="shared" si="1156"/>
        <v>2017-Vasco/RJ-30-5-4</v>
      </c>
      <c r="D36983" s="4">
        <v>8</v>
      </c>
      <c r="E36983">
        <v>32</v>
      </c>
      <c r="F36983" t="str">
        <f t="shared" si="1157"/>
        <v>30-5-4</v>
      </c>
    </row>
    <row r="36984" spans="1:6" x14ac:dyDescent="0.3">
      <c r="A36984">
        <v>2017</v>
      </c>
      <c r="B36984" t="s">
        <v>3819</v>
      </c>
      <c r="C36984" t="str">
        <f t="shared" si="1156"/>
        <v>2017-Vitoria/BA-30-5-4</v>
      </c>
      <c r="D36984" s="4">
        <v>10</v>
      </c>
      <c r="E36984">
        <v>19</v>
      </c>
      <c r="F36984" t="str">
        <f t="shared" si="1157"/>
        <v>30-5-4</v>
      </c>
    </row>
    <row r="36985" spans="1:6" x14ac:dyDescent="0.3">
      <c r="A36985">
        <v>2018</v>
      </c>
      <c r="B36985" t="s">
        <v>4842</v>
      </c>
      <c r="C36985" t="str">
        <f t="shared" si="1156"/>
        <v>2018-America/MG-20-2-0</v>
      </c>
      <c r="D36985" s="4">
        <v>2.9444439999999998</v>
      </c>
      <c r="E36985">
        <v>14</v>
      </c>
      <c r="F36985" t="str">
        <f t="shared" si="1157"/>
        <v>20-2-0</v>
      </c>
    </row>
    <row r="36986" spans="1:6" x14ac:dyDescent="0.3">
      <c r="A36986">
        <v>2018</v>
      </c>
      <c r="B36986" t="s">
        <v>2860</v>
      </c>
      <c r="C36986" t="str">
        <f t="shared" si="1156"/>
        <v>2018-Atletico/MG-20-2-0</v>
      </c>
      <c r="D36986" s="4">
        <v>3.285711</v>
      </c>
      <c r="E36986">
        <v>13</v>
      </c>
      <c r="F36986" t="str">
        <f t="shared" si="1157"/>
        <v>20-2-0</v>
      </c>
    </row>
    <row r="36987" spans="1:6" x14ac:dyDescent="0.3">
      <c r="A36987">
        <v>2018</v>
      </c>
      <c r="B36987" t="s">
        <v>52</v>
      </c>
      <c r="C36987" t="str">
        <f t="shared" si="1156"/>
        <v>2018-Atletico/PR-20-2-0</v>
      </c>
      <c r="D36987" s="4">
        <v>1.6666650000000001</v>
      </c>
      <c r="E36987">
        <v>5</v>
      </c>
      <c r="F36987" t="str">
        <f t="shared" si="1157"/>
        <v>20-2-0</v>
      </c>
    </row>
    <row r="36988" spans="1:6" x14ac:dyDescent="0.3">
      <c r="A36988">
        <v>2018</v>
      </c>
      <c r="B36988" t="s">
        <v>4843</v>
      </c>
      <c r="C36988" t="str">
        <f t="shared" si="1156"/>
        <v>2018-Bahia/BA-20-2-0</v>
      </c>
      <c r="D36988" s="4">
        <v>3</v>
      </c>
      <c r="E36988">
        <v>10</v>
      </c>
      <c r="F36988" t="str">
        <f t="shared" si="1157"/>
        <v>20-2-0</v>
      </c>
    </row>
    <row r="36989" spans="1:6" x14ac:dyDescent="0.3">
      <c r="A36989">
        <v>2018</v>
      </c>
      <c r="B36989" t="s">
        <v>53</v>
      </c>
      <c r="C36989" t="str">
        <f t="shared" si="1156"/>
        <v>2018-Botafogo/RJ-20-2-0</v>
      </c>
      <c r="D36989" s="4">
        <v>1.8</v>
      </c>
      <c r="E36989">
        <v>10</v>
      </c>
      <c r="F36989" t="str">
        <f t="shared" si="1157"/>
        <v>20-2-0</v>
      </c>
    </row>
    <row r="36990" spans="1:6" x14ac:dyDescent="0.3">
      <c r="A36990">
        <v>2018</v>
      </c>
      <c r="B36990" t="s">
        <v>4227</v>
      </c>
      <c r="C36990" t="str">
        <f t="shared" si="1156"/>
        <v>2018-Ceara/CE-20-2-0</v>
      </c>
      <c r="D36990" s="4">
        <v>2</v>
      </c>
      <c r="E36990">
        <v>12</v>
      </c>
      <c r="F36990" t="str">
        <f t="shared" si="1157"/>
        <v>20-2-0</v>
      </c>
    </row>
    <row r="36991" spans="1:6" x14ac:dyDescent="0.3">
      <c r="A36991">
        <v>2018</v>
      </c>
      <c r="B36991" t="s">
        <v>5304</v>
      </c>
      <c r="C36991" t="str">
        <f t="shared" si="1156"/>
        <v>2018-Chapecoense/SC-20-2-0</v>
      </c>
      <c r="D36991" s="4">
        <v>2.750003</v>
      </c>
      <c r="E36991">
        <v>10</v>
      </c>
      <c r="F36991" t="str">
        <f t="shared" si="1157"/>
        <v>20-2-0</v>
      </c>
    </row>
    <row r="36992" spans="1:6" x14ac:dyDescent="0.3">
      <c r="A36992">
        <v>2018</v>
      </c>
      <c r="B36992" t="s">
        <v>54</v>
      </c>
      <c r="C36992" t="str">
        <f t="shared" si="1156"/>
        <v>2018-Corinthians/SP-20-2-0</v>
      </c>
      <c r="D36992" s="4">
        <v>0</v>
      </c>
      <c r="E36992">
        <v>14</v>
      </c>
      <c r="F36992" t="str">
        <f t="shared" si="1157"/>
        <v>20-2-0</v>
      </c>
    </row>
    <row r="36993" spans="1:6" x14ac:dyDescent="0.3">
      <c r="A36993">
        <v>2018</v>
      </c>
      <c r="B36993" t="s">
        <v>55</v>
      </c>
      <c r="C36993" t="str">
        <f t="shared" si="1156"/>
        <v>2018-Cruzeiro/MG-20-2-0</v>
      </c>
      <c r="D36993" s="4">
        <v>2</v>
      </c>
      <c r="E36993">
        <v>16</v>
      </c>
      <c r="F36993" t="str">
        <f t="shared" si="1157"/>
        <v>20-2-0</v>
      </c>
    </row>
    <row r="36994" spans="1:6" x14ac:dyDescent="0.3">
      <c r="A36994">
        <v>2018</v>
      </c>
      <c r="B36994" t="s">
        <v>57</v>
      </c>
      <c r="C36994" t="str">
        <f t="shared" si="1156"/>
        <v>2018-Flamengo/RJ-20-2-0</v>
      </c>
      <c r="D36994" s="4">
        <v>3.400007</v>
      </c>
      <c r="E36994">
        <v>14</v>
      </c>
      <c r="F36994" t="str">
        <f t="shared" si="1157"/>
        <v>20-2-0</v>
      </c>
    </row>
    <row r="36995" spans="1:6" x14ac:dyDescent="0.3">
      <c r="A36995">
        <v>2018</v>
      </c>
      <c r="B36995" t="s">
        <v>58</v>
      </c>
      <c r="C36995" t="str">
        <f t="shared" ref="C36995:C37058" si="1158">A36995&amp;"-"&amp;B36995</f>
        <v>2018-Fluminense/RJ-20-2-0</v>
      </c>
      <c r="D36995" s="4">
        <v>2.0000040000000001</v>
      </c>
      <c r="E36995">
        <v>8</v>
      </c>
      <c r="F36995" t="str">
        <f t="shared" ref="F36995:F37058" si="1159">RIGHT(B36995,LEN(C36995)-FIND("-",C36995,6))</f>
        <v>20-2-0</v>
      </c>
    </row>
    <row r="36996" spans="1:6" x14ac:dyDescent="0.3">
      <c r="A36996">
        <v>2018</v>
      </c>
      <c r="B36996" t="s">
        <v>61</v>
      </c>
      <c r="C36996" t="str">
        <f t="shared" si="1158"/>
        <v>2018-Gremio/RS-20-2-0</v>
      </c>
      <c r="D36996" s="4">
        <v>3.75</v>
      </c>
      <c r="E36996">
        <v>15</v>
      </c>
      <c r="F36996" t="str">
        <f t="shared" si="1159"/>
        <v>20-2-0</v>
      </c>
    </row>
    <row r="36997" spans="1:6" x14ac:dyDescent="0.3">
      <c r="A36997">
        <v>2018</v>
      </c>
      <c r="B36997" t="s">
        <v>62</v>
      </c>
      <c r="C36997" t="str">
        <f t="shared" si="1158"/>
        <v>2018-Internacional/RS-20-2-0</v>
      </c>
      <c r="D36997" s="4">
        <v>3.6</v>
      </c>
      <c r="E36997">
        <v>16</v>
      </c>
      <c r="F36997" t="str">
        <f t="shared" si="1159"/>
        <v>20-2-0</v>
      </c>
    </row>
    <row r="36998" spans="1:6" x14ac:dyDescent="0.3">
      <c r="A36998">
        <v>2018</v>
      </c>
      <c r="B36998" t="s">
        <v>63</v>
      </c>
      <c r="C36998" t="str">
        <f t="shared" si="1158"/>
        <v>2018-Palmeiras/SP-20-2-0</v>
      </c>
      <c r="D36998" s="4">
        <v>3.2857189999999998</v>
      </c>
      <c r="E36998">
        <v>15</v>
      </c>
      <c r="F36998" t="str">
        <f t="shared" si="1159"/>
        <v>20-2-0</v>
      </c>
    </row>
    <row r="36999" spans="1:6" x14ac:dyDescent="0.3">
      <c r="A36999">
        <v>2018</v>
      </c>
      <c r="B36999" t="s">
        <v>64</v>
      </c>
      <c r="C36999" t="str">
        <f t="shared" si="1158"/>
        <v>2018-Parana/PR-20-2-0</v>
      </c>
      <c r="D36999" s="4">
        <v>2.8571399999999998</v>
      </c>
      <c r="E36999">
        <v>10</v>
      </c>
      <c r="F36999" t="str">
        <f t="shared" si="1159"/>
        <v>20-2-0</v>
      </c>
    </row>
    <row r="37000" spans="1:6" x14ac:dyDescent="0.3">
      <c r="A37000">
        <v>2018</v>
      </c>
      <c r="B37000" t="s">
        <v>67</v>
      </c>
      <c r="C37000" t="str">
        <f t="shared" si="1158"/>
        <v>2018-Santos/SP-20-2-0</v>
      </c>
      <c r="D37000" s="4">
        <v>2.3333309999999998</v>
      </c>
      <c r="E37000">
        <v>10</v>
      </c>
      <c r="F37000" t="str">
        <f t="shared" si="1159"/>
        <v>20-2-0</v>
      </c>
    </row>
    <row r="37001" spans="1:6" x14ac:dyDescent="0.3">
      <c r="A37001">
        <v>2018</v>
      </c>
      <c r="B37001" t="s">
        <v>68</v>
      </c>
      <c r="C37001" t="str">
        <f t="shared" si="1158"/>
        <v>2018-Sao Paulo/SP-20-2-0</v>
      </c>
      <c r="D37001" s="4">
        <v>3.200002</v>
      </c>
      <c r="E37001">
        <v>16</v>
      </c>
      <c r="F37001" t="str">
        <f t="shared" si="1159"/>
        <v>20-2-0</v>
      </c>
    </row>
    <row r="37002" spans="1:6" x14ac:dyDescent="0.3">
      <c r="A37002">
        <v>2018</v>
      </c>
      <c r="B37002" t="s">
        <v>2862</v>
      </c>
      <c r="C37002" t="str">
        <f t="shared" si="1158"/>
        <v>2018-Sport/PE-20-2-0</v>
      </c>
      <c r="D37002" s="4">
        <v>2.2000000000000002</v>
      </c>
      <c r="E37002">
        <v>11</v>
      </c>
      <c r="F37002" t="str">
        <f t="shared" si="1159"/>
        <v>20-2-0</v>
      </c>
    </row>
    <row r="37003" spans="1:6" x14ac:dyDescent="0.3">
      <c r="A37003">
        <v>2018</v>
      </c>
      <c r="B37003" t="s">
        <v>69</v>
      </c>
      <c r="C37003" t="str">
        <f t="shared" si="1158"/>
        <v>2018-Vasco/RJ-20-2-0</v>
      </c>
      <c r="D37003" s="4">
        <v>2</v>
      </c>
      <c r="E37003">
        <v>10</v>
      </c>
      <c r="F37003" t="str">
        <f t="shared" si="1159"/>
        <v>20-2-0</v>
      </c>
    </row>
    <row r="37004" spans="1:6" x14ac:dyDescent="0.3">
      <c r="A37004">
        <v>2018</v>
      </c>
      <c r="B37004" t="s">
        <v>3342</v>
      </c>
      <c r="C37004" t="str">
        <f t="shared" si="1158"/>
        <v>2018-Vitoria/BA-20-2-0</v>
      </c>
      <c r="D37004" s="4">
        <v>2.6666660000000002</v>
      </c>
      <c r="E37004">
        <v>10</v>
      </c>
      <c r="F37004" t="str">
        <f t="shared" si="1159"/>
        <v>20-2-0</v>
      </c>
    </row>
    <row r="37005" spans="1:6" x14ac:dyDescent="0.3">
      <c r="A37005">
        <v>2018</v>
      </c>
      <c r="B37005" t="s">
        <v>4844</v>
      </c>
      <c r="C37005" t="str">
        <f t="shared" si="1158"/>
        <v>2018-America/MG-20-2-1</v>
      </c>
      <c r="D37005" s="4">
        <v>1.888887</v>
      </c>
      <c r="E37005">
        <v>8</v>
      </c>
      <c r="F37005" t="str">
        <f t="shared" si="1159"/>
        <v>20-2-1</v>
      </c>
    </row>
    <row r="37006" spans="1:6" x14ac:dyDescent="0.3">
      <c r="A37006">
        <v>2018</v>
      </c>
      <c r="B37006" t="s">
        <v>2863</v>
      </c>
      <c r="C37006" t="str">
        <f t="shared" si="1158"/>
        <v>2018-Atletico/MG-20-2-1</v>
      </c>
      <c r="D37006" s="4">
        <v>3.8</v>
      </c>
      <c r="E37006">
        <v>14</v>
      </c>
      <c r="F37006" t="str">
        <f t="shared" si="1159"/>
        <v>20-2-1</v>
      </c>
    </row>
    <row r="37007" spans="1:6" x14ac:dyDescent="0.3">
      <c r="A37007">
        <v>2018</v>
      </c>
      <c r="B37007" t="s">
        <v>70</v>
      </c>
      <c r="C37007" t="str">
        <f t="shared" si="1158"/>
        <v>2018-Atletico/PR-20-2-1</v>
      </c>
      <c r="D37007" s="4">
        <v>1.5</v>
      </c>
      <c r="E37007">
        <v>10</v>
      </c>
      <c r="F37007" t="str">
        <f t="shared" si="1159"/>
        <v>20-2-1</v>
      </c>
    </row>
    <row r="37008" spans="1:6" x14ac:dyDescent="0.3">
      <c r="A37008">
        <v>2018</v>
      </c>
      <c r="B37008" t="s">
        <v>4845</v>
      </c>
      <c r="C37008" t="str">
        <f t="shared" si="1158"/>
        <v>2018-Bahia/BA-20-2-1</v>
      </c>
      <c r="D37008" s="4">
        <v>2.428569</v>
      </c>
      <c r="E37008">
        <v>8</v>
      </c>
      <c r="F37008" t="str">
        <f t="shared" si="1159"/>
        <v>20-2-1</v>
      </c>
    </row>
    <row r="37009" spans="1:6" x14ac:dyDescent="0.3">
      <c r="A37009">
        <v>2018</v>
      </c>
      <c r="B37009" t="s">
        <v>71</v>
      </c>
      <c r="C37009" t="str">
        <f t="shared" si="1158"/>
        <v>2018-Botafogo/RJ-20-2-1</v>
      </c>
      <c r="D37009" s="4">
        <v>2.0000010000000001</v>
      </c>
      <c r="E37009">
        <v>10</v>
      </c>
      <c r="F37009" t="str">
        <f t="shared" si="1159"/>
        <v>20-2-1</v>
      </c>
    </row>
    <row r="37010" spans="1:6" x14ac:dyDescent="0.3">
      <c r="A37010">
        <v>2018</v>
      </c>
      <c r="B37010" t="s">
        <v>4231</v>
      </c>
      <c r="C37010" t="str">
        <f t="shared" si="1158"/>
        <v>2018-Ceara/CE-20-2-1</v>
      </c>
      <c r="D37010" s="4">
        <v>4</v>
      </c>
      <c r="E37010">
        <v>10</v>
      </c>
      <c r="F37010" t="str">
        <f t="shared" si="1159"/>
        <v>20-2-1</v>
      </c>
    </row>
    <row r="37011" spans="1:6" x14ac:dyDescent="0.3">
      <c r="A37011">
        <v>2018</v>
      </c>
      <c r="B37011" t="s">
        <v>5305</v>
      </c>
      <c r="C37011" t="str">
        <f t="shared" si="1158"/>
        <v>2018-Chapecoense/SC-20-2-1</v>
      </c>
      <c r="D37011" s="4">
        <v>2.1111089999999999</v>
      </c>
      <c r="E37011">
        <v>10</v>
      </c>
      <c r="F37011" t="str">
        <f t="shared" si="1159"/>
        <v>20-2-1</v>
      </c>
    </row>
    <row r="37012" spans="1:6" x14ac:dyDescent="0.3">
      <c r="A37012">
        <v>2018</v>
      </c>
      <c r="B37012" t="s">
        <v>72</v>
      </c>
      <c r="C37012" t="str">
        <f t="shared" si="1158"/>
        <v>2018-Corinthians/SP-20-2-1</v>
      </c>
      <c r="D37012" s="4">
        <v>0</v>
      </c>
      <c r="E37012">
        <v>16</v>
      </c>
      <c r="F37012" t="str">
        <f t="shared" si="1159"/>
        <v>20-2-1</v>
      </c>
    </row>
    <row r="37013" spans="1:6" x14ac:dyDescent="0.3">
      <c r="A37013">
        <v>2018</v>
      </c>
      <c r="B37013" t="s">
        <v>73</v>
      </c>
      <c r="C37013" t="str">
        <f t="shared" si="1158"/>
        <v>2018-Cruzeiro/MG-20-2-1</v>
      </c>
      <c r="D37013" s="4">
        <v>3.5</v>
      </c>
      <c r="E37013">
        <v>14</v>
      </c>
      <c r="F37013" t="str">
        <f t="shared" si="1159"/>
        <v>20-2-1</v>
      </c>
    </row>
    <row r="37014" spans="1:6" x14ac:dyDescent="0.3">
      <c r="A37014">
        <v>2018</v>
      </c>
      <c r="B37014" t="s">
        <v>75</v>
      </c>
      <c r="C37014" t="str">
        <f t="shared" si="1158"/>
        <v>2018-Flamengo/RJ-20-2-1</v>
      </c>
      <c r="D37014" s="4">
        <v>3.4</v>
      </c>
      <c r="E37014">
        <v>14</v>
      </c>
      <c r="F37014" t="str">
        <f t="shared" si="1159"/>
        <v>20-2-1</v>
      </c>
    </row>
    <row r="37015" spans="1:6" x14ac:dyDescent="0.3">
      <c r="A37015">
        <v>2018</v>
      </c>
      <c r="B37015" t="s">
        <v>76</v>
      </c>
      <c r="C37015" t="str">
        <f t="shared" si="1158"/>
        <v>2018-Fluminense/RJ-20-2-1</v>
      </c>
      <c r="D37015" s="4">
        <v>1.6</v>
      </c>
      <c r="E37015">
        <v>14</v>
      </c>
      <c r="F37015" t="str">
        <f t="shared" si="1159"/>
        <v>20-2-1</v>
      </c>
    </row>
    <row r="37016" spans="1:6" x14ac:dyDescent="0.3">
      <c r="A37016">
        <v>2018</v>
      </c>
      <c r="B37016" t="s">
        <v>79</v>
      </c>
      <c r="C37016" t="str">
        <f t="shared" si="1158"/>
        <v>2018-Gremio/RS-20-2-1</v>
      </c>
      <c r="D37016" s="4">
        <v>5.999994</v>
      </c>
      <c r="E37016">
        <v>14</v>
      </c>
      <c r="F37016" t="str">
        <f t="shared" si="1159"/>
        <v>20-2-1</v>
      </c>
    </row>
    <row r="37017" spans="1:6" x14ac:dyDescent="0.3">
      <c r="A37017">
        <v>2018</v>
      </c>
      <c r="B37017" t="s">
        <v>80</v>
      </c>
      <c r="C37017" t="str">
        <f t="shared" si="1158"/>
        <v>2018-Internacional/RS-20-2-1</v>
      </c>
      <c r="D37017" s="4">
        <v>3.9999980000000002</v>
      </c>
      <c r="E37017">
        <v>14</v>
      </c>
      <c r="F37017" t="str">
        <f t="shared" si="1159"/>
        <v>20-2-1</v>
      </c>
    </row>
    <row r="37018" spans="1:6" x14ac:dyDescent="0.3">
      <c r="A37018">
        <v>2018</v>
      </c>
      <c r="B37018" t="s">
        <v>81</v>
      </c>
      <c r="C37018" t="str">
        <f t="shared" si="1158"/>
        <v>2018-Palmeiras/SP-20-2-1</v>
      </c>
      <c r="D37018" s="4">
        <v>6</v>
      </c>
      <c r="E37018">
        <v>15</v>
      </c>
      <c r="F37018" t="str">
        <f t="shared" si="1159"/>
        <v>20-2-1</v>
      </c>
    </row>
    <row r="37019" spans="1:6" x14ac:dyDescent="0.3">
      <c r="A37019">
        <v>2018</v>
      </c>
      <c r="B37019" t="s">
        <v>82</v>
      </c>
      <c r="C37019" t="str">
        <f t="shared" si="1158"/>
        <v>2018-Parana/PR-20-2-1</v>
      </c>
      <c r="D37019" s="4">
        <v>1.7142839999999999</v>
      </c>
      <c r="E37019">
        <v>6</v>
      </c>
      <c r="F37019" t="str">
        <f t="shared" si="1159"/>
        <v>20-2-1</v>
      </c>
    </row>
    <row r="37020" spans="1:6" x14ac:dyDescent="0.3">
      <c r="A37020">
        <v>2018</v>
      </c>
      <c r="B37020" t="s">
        <v>85</v>
      </c>
      <c r="C37020" t="str">
        <f t="shared" si="1158"/>
        <v>2018-Santos/SP-20-2-1</v>
      </c>
      <c r="D37020" s="4">
        <v>1.500006</v>
      </c>
      <c r="E37020">
        <v>10</v>
      </c>
      <c r="F37020" t="str">
        <f t="shared" si="1159"/>
        <v>20-2-1</v>
      </c>
    </row>
    <row r="37021" spans="1:6" x14ac:dyDescent="0.3">
      <c r="A37021">
        <v>2018</v>
      </c>
      <c r="B37021" t="s">
        <v>86</v>
      </c>
      <c r="C37021" t="str">
        <f t="shared" si="1158"/>
        <v>2018-Sao Paulo/SP-20-2-1</v>
      </c>
      <c r="D37021" s="4">
        <v>3.9999989999999999</v>
      </c>
      <c r="E37021">
        <v>15</v>
      </c>
      <c r="F37021" t="str">
        <f t="shared" si="1159"/>
        <v>20-2-1</v>
      </c>
    </row>
    <row r="37022" spans="1:6" x14ac:dyDescent="0.3">
      <c r="A37022">
        <v>2018</v>
      </c>
      <c r="B37022" t="s">
        <v>2865</v>
      </c>
      <c r="C37022" t="str">
        <f t="shared" si="1158"/>
        <v>2018-Sport/PE-20-2-1</v>
      </c>
      <c r="D37022" s="4">
        <v>1.6</v>
      </c>
      <c r="E37022">
        <v>8</v>
      </c>
      <c r="F37022" t="str">
        <f t="shared" si="1159"/>
        <v>20-2-1</v>
      </c>
    </row>
    <row r="37023" spans="1:6" x14ac:dyDescent="0.3">
      <c r="A37023">
        <v>2018</v>
      </c>
      <c r="B37023" t="s">
        <v>87</v>
      </c>
      <c r="C37023" t="str">
        <f t="shared" si="1158"/>
        <v>2018-Vasco/RJ-20-2-1</v>
      </c>
      <c r="D37023" s="4">
        <v>2</v>
      </c>
      <c r="E37023">
        <v>8</v>
      </c>
      <c r="F37023" t="str">
        <f t="shared" si="1159"/>
        <v>20-2-1</v>
      </c>
    </row>
    <row r="37024" spans="1:6" x14ac:dyDescent="0.3">
      <c r="A37024">
        <v>2018</v>
      </c>
      <c r="B37024" t="s">
        <v>3345</v>
      </c>
      <c r="C37024" t="str">
        <f t="shared" si="1158"/>
        <v>2018-Vitoria/BA-20-2-1</v>
      </c>
      <c r="D37024" s="4">
        <v>2.142855</v>
      </c>
      <c r="E37024">
        <v>8</v>
      </c>
      <c r="F37024" t="str">
        <f t="shared" si="1159"/>
        <v>20-2-1</v>
      </c>
    </row>
    <row r="37025" spans="1:6" x14ac:dyDescent="0.3">
      <c r="A37025">
        <v>2018</v>
      </c>
      <c r="B37025" t="s">
        <v>4846</v>
      </c>
      <c r="C37025" t="str">
        <f t="shared" si="1158"/>
        <v>2018-America/MG-20-3-0</v>
      </c>
      <c r="D37025" s="4">
        <v>2.6666639999999999</v>
      </c>
      <c r="E37025">
        <v>14</v>
      </c>
      <c r="F37025" t="str">
        <f t="shared" si="1159"/>
        <v>20-3-0</v>
      </c>
    </row>
    <row r="37026" spans="1:6" x14ac:dyDescent="0.3">
      <c r="A37026">
        <v>2018</v>
      </c>
      <c r="B37026" t="s">
        <v>2866</v>
      </c>
      <c r="C37026" t="str">
        <f t="shared" si="1158"/>
        <v>2018-Atletico/MG-20-3-0</v>
      </c>
      <c r="D37026" s="4">
        <v>4</v>
      </c>
      <c r="E37026">
        <v>30</v>
      </c>
      <c r="F37026" t="str">
        <f t="shared" si="1159"/>
        <v>20-3-0</v>
      </c>
    </row>
    <row r="37027" spans="1:6" x14ac:dyDescent="0.3">
      <c r="A37027">
        <v>2018</v>
      </c>
      <c r="B37027" t="s">
        <v>88</v>
      </c>
      <c r="C37027" t="str">
        <f t="shared" si="1158"/>
        <v>2018-Atletico/PR-20-3-0</v>
      </c>
      <c r="D37027" s="4">
        <v>2.999997</v>
      </c>
      <c r="E37027">
        <v>9</v>
      </c>
      <c r="F37027" t="str">
        <f t="shared" si="1159"/>
        <v>20-3-0</v>
      </c>
    </row>
    <row r="37028" spans="1:6" x14ac:dyDescent="0.3">
      <c r="A37028">
        <v>2018</v>
      </c>
      <c r="B37028" t="s">
        <v>4847</v>
      </c>
      <c r="C37028" t="str">
        <f t="shared" si="1158"/>
        <v>2018-Bahia/BA-20-3-0</v>
      </c>
      <c r="D37028" s="4">
        <v>5</v>
      </c>
      <c r="E37028">
        <v>13</v>
      </c>
      <c r="F37028" t="str">
        <f t="shared" si="1159"/>
        <v>20-3-0</v>
      </c>
    </row>
    <row r="37029" spans="1:6" x14ac:dyDescent="0.3">
      <c r="A37029">
        <v>2018</v>
      </c>
      <c r="B37029" t="s">
        <v>89</v>
      </c>
      <c r="C37029" t="str">
        <f t="shared" si="1158"/>
        <v>2018-Botafogo/RJ-20-3-0</v>
      </c>
      <c r="D37029" s="4">
        <v>3.285711</v>
      </c>
      <c r="E37029">
        <v>14</v>
      </c>
      <c r="F37029" t="str">
        <f t="shared" si="1159"/>
        <v>20-3-0</v>
      </c>
    </row>
    <row r="37030" spans="1:6" x14ac:dyDescent="0.3">
      <c r="A37030">
        <v>2018</v>
      </c>
      <c r="B37030" t="s">
        <v>4235</v>
      </c>
      <c r="C37030" t="str">
        <f t="shared" si="1158"/>
        <v>2018-Ceara/CE-20-3-0</v>
      </c>
      <c r="D37030" s="4">
        <v>5</v>
      </c>
      <c r="E37030">
        <v>14</v>
      </c>
      <c r="F37030" t="str">
        <f t="shared" si="1159"/>
        <v>20-3-0</v>
      </c>
    </row>
    <row r="37031" spans="1:6" x14ac:dyDescent="0.3">
      <c r="A37031">
        <v>2018</v>
      </c>
      <c r="B37031" t="s">
        <v>5306</v>
      </c>
      <c r="C37031" t="str">
        <f t="shared" si="1158"/>
        <v>2018-Chapecoense/SC-20-3-0</v>
      </c>
      <c r="D37031" s="4">
        <v>5</v>
      </c>
      <c r="E37031">
        <v>11</v>
      </c>
      <c r="F37031" t="str">
        <f t="shared" si="1159"/>
        <v>20-3-0</v>
      </c>
    </row>
    <row r="37032" spans="1:6" x14ac:dyDescent="0.3">
      <c r="A37032">
        <v>2018</v>
      </c>
      <c r="B37032" t="s">
        <v>90</v>
      </c>
      <c r="C37032" t="str">
        <f t="shared" si="1158"/>
        <v>2018-Corinthians/SP-20-3-0</v>
      </c>
      <c r="D37032" s="4">
        <v>4</v>
      </c>
      <c r="E37032">
        <v>20</v>
      </c>
      <c r="F37032" t="str">
        <f t="shared" si="1159"/>
        <v>20-3-0</v>
      </c>
    </row>
    <row r="37033" spans="1:6" x14ac:dyDescent="0.3">
      <c r="A37033">
        <v>2018</v>
      </c>
      <c r="B37033" t="s">
        <v>91</v>
      </c>
      <c r="C37033" t="str">
        <f t="shared" si="1158"/>
        <v>2018-Cruzeiro/MG-20-3-0</v>
      </c>
      <c r="D37033" s="4">
        <v>4.5</v>
      </c>
      <c r="E37033">
        <v>18</v>
      </c>
      <c r="F37033" t="str">
        <f t="shared" si="1159"/>
        <v>20-3-0</v>
      </c>
    </row>
    <row r="37034" spans="1:6" x14ac:dyDescent="0.3">
      <c r="A37034">
        <v>2018</v>
      </c>
      <c r="B37034" t="s">
        <v>93</v>
      </c>
      <c r="C37034" t="str">
        <f t="shared" si="1158"/>
        <v>2018-Flamengo/RJ-20-3-0</v>
      </c>
      <c r="D37034" s="4">
        <v>6</v>
      </c>
      <c r="E37034">
        <v>26</v>
      </c>
      <c r="F37034" t="str">
        <f t="shared" si="1159"/>
        <v>20-3-0</v>
      </c>
    </row>
    <row r="37035" spans="1:6" x14ac:dyDescent="0.3">
      <c r="A37035">
        <v>2018</v>
      </c>
      <c r="B37035" t="s">
        <v>94</v>
      </c>
      <c r="C37035" t="str">
        <f t="shared" si="1158"/>
        <v>2018-Fluminense/RJ-20-3-0</v>
      </c>
      <c r="D37035" s="4">
        <v>1</v>
      </c>
      <c r="E37035">
        <v>18</v>
      </c>
      <c r="F37035" t="str">
        <f t="shared" si="1159"/>
        <v>20-3-0</v>
      </c>
    </row>
    <row r="37036" spans="1:6" x14ac:dyDescent="0.3">
      <c r="A37036">
        <v>2018</v>
      </c>
      <c r="B37036" t="s">
        <v>97</v>
      </c>
      <c r="C37036" t="str">
        <f t="shared" si="1158"/>
        <v>2018-Gremio/RS-20-3-0</v>
      </c>
      <c r="D37036" s="4">
        <v>5.8</v>
      </c>
      <c r="E37036">
        <v>22</v>
      </c>
      <c r="F37036" t="str">
        <f t="shared" si="1159"/>
        <v>20-3-0</v>
      </c>
    </row>
    <row r="37037" spans="1:6" x14ac:dyDescent="0.3">
      <c r="A37037">
        <v>2018</v>
      </c>
      <c r="B37037" t="s">
        <v>98</v>
      </c>
      <c r="C37037" t="str">
        <f t="shared" si="1158"/>
        <v>2018-Internacional/RS-20-3-0</v>
      </c>
      <c r="D37037" s="4">
        <v>9</v>
      </c>
      <c r="E37037">
        <v>20</v>
      </c>
      <c r="F37037" t="str">
        <f t="shared" si="1159"/>
        <v>20-3-0</v>
      </c>
    </row>
    <row r="37038" spans="1:6" x14ac:dyDescent="0.3">
      <c r="A37038">
        <v>2018</v>
      </c>
      <c r="B37038" t="s">
        <v>99</v>
      </c>
      <c r="C37038" t="str">
        <f t="shared" si="1158"/>
        <v>2018-Palmeiras/SP-20-3-0</v>
      </c>
      <c r="D37038" s="4">
        <v>7</v>
      </c>
      <c r="E37038">
        <v>25</v>
      </c>
      <c r="F37038" t="str">
        <f t="shared" si="1159"/>
        <v>20-3-0</v>
      </c>
    </row>
    <row r="37039" spans="1:6" x14ac:dyDescent="0.3">
      <c r="A37039">
        <v>2018</v>
      </c>
      <c r="B37039" t="s">
        <v>100</v>
      </c>
      <c r="C37039" t="str">
        <f t="shared" si="1158"/>
        <v>2018-Parana/PR-20-3-0</v>
      </c>
      <c r="D37039" s="4">
        <v>1</v>
      </c>
      <c r="E37039">
        <v>10</v>
      </c>
      <c r="F37039" t="str">
        <f t="shared" si="1159"/>
        <v>20-3-0</v>
      </c>
    </row>
    <row r="37040" spans="1:6" x14ac:dyDescent="0.3">
      <c r="A37040">
        <v>2018</v>
      </c>
      <c r="B37040" t="s">
        <v>103</v>
      </c>
      <c r="C37040" t="str">
        <f t="shared" si="1158"/>
        <v>2018-Santos/SP-20-3-0</v>
      </c>
      <c r="D37040" s="4">
        <v>2</v>
      </c>
      <c r="E37040">
        <v>9</v>
      </c>
      <c r="F37040" t="str">
        <f t="shared" si="1159"/>
        <v>20-3-0</v>
      </c>
    </row>
    <row r="37041" spans="1:6" x14ac:dyDescent="0.3">
      <c r="A37041">
        <v>2018</v>
      </c>
      <c r="B37041" t="s">
        <v>104</v>
      </c>
      <c r="C37041" t="str">
        <f t="shared" si="1158"/>
        <v>2018-Sao Paulo/SP-20-3-0</v>
      </c>
      <c r="D37041" s="4">
        <v>9</v>
      </c>
      <c r="E37041">
        <v>27</v>
      </c>
      <c r="F37041" t="str">
        <f t="shared" si="1159"/>
        <v>20-3-0</v>
      </c>
    </row>
    <row r="37042" spans="1:6" x14ac:dyDescent="0.3">
      <c r="A37042">
        <v>2018</v>
      </c>
      <c r="B37042" t="s">
        <v>2868</v>
      </c>
      <c r="C37042" t="str">
        <f t="shared" si="1158"/>
        <v>2018-Sport/PE-20-3-0</v>
      </c>
      <c r="D37042" s="4">
        <v>0.5</v>
      </c>
      <c r="E37042">
        <v>12</v>
      </c>
      <c r="F37042" t="str">
        <f t="shared" si="1159"/>
        <v>20-3-0</v>
      </c>
    </row>
    <row r="37043" spans="1:6" x14ac:dyDescent="0.3">
      <c r="A37043">
        <v>2018</v>
      </c>
      <c r="B37043" t="s">
        <v>105</v>
      </c>
      <c r="C37043" t="str">
        <f t="shared" si="1158"/>
        <v>2018-Vasco/RJ-20-3-0</v>
      </c>
      <c r="D37043" s="4">
        <v>2</v>
      </c>
      <c r="E37043">
        <v>17</v>
      </c>
      <c r="F37043" t="str">
        <f t="shared" si="1159"/>
        <v>20-3-0</v>
      </c>
    </row>
    <row r="37044" spans="1:6" x14ac:dyDescent="0.3">
      <c r="A37044">
        <v>2018</v>
      </c>
      <c r="B37044" t="s">
        <v>3348</v>
      </c>
      <c r="C37044" t="str">
        <f t="shared" si="1158"/>
        <v>2018-Vitoria/BA-20-3-0</v>
      </c>
      <c r="D37044" s="4">
        <v>3.6666629999999998</v>
      </c>
      <c r="E37044">
        <v>11</v>
      </c>
      <c r="F37044" t="str">
        <f t="shared" si="1159"/>
        <v>20-3-0</v>
      </c>
    </row>
    <row r="37045" spans="1:6" x14ac:dyDescent="0.3">
      <c r="A37045">
        <v>2018</v>
      </c>
      <c r="B37045" t="s">
        <v>4848</v>
      </c>
      <c r="C37045" t="str">
        <f t="shared" si="1158"/>
        <v>2018-America/MG-20-3-1</v>
      </c>
      <c r="D37045" s="4">
        <v>7</v>
      </c>
      <c r="E37045">
        <v>21</v>
      </c>
      <c r="F37045" t="str">
        <f t="shared" si="1159"/>
        <v>20-3-1</v>
      </c>
    </row>
    <row r="37046" spans="1:6" x14ac:dyDescent="0.3">
      <c r="A37046">
        <v>2018</v>
      </c>
      <c r="B37046" t="s">
        <v>2869</v>
      </c>
      <c r="C37046" t="str">
        <f t="shared" si="1158"/>
        <v>2018-Atletico/MG-20-3-1</v>
      </c>
      <c r="D37046" s="4">
        <v>4</v>
      </c>
      <c r="E37046">
        <v>20</v>
      </c>
      <c r="F37046" t="str">
        <f t="shared" si="1159"/>
        <v>20-3-1</v>
      </c>
    </row>
    <row r="37047" spans="1:6" x14ac:dyDescent="0.3">
      <c r="A37047">
        <v>2018</v>
      </c>
      <c r="B37047" t="s">
        <v>106</v>
      </c>
      <c r="C37047" t="str">
        <f t="shared" si="1158"/>
        <v>2018-Atletico/PR-20-3-1</v>
      </c>
      <c r="D37047" s="4">
        <v>2.5</v>
      </c>
      <c r="E37047">
        <v>10</v>
      </c>
      <c r="F37047" t="str">
        <f t="shared" si="1159"/>
        <v>20-3-1</v>
      </c>
    </row>
    <row r="37048" spans="1:6" x14ac:dyDescent="0.3">
      <c r="A37048">
        <v>2018</v>
      </c>
      <c r="B37048" t="s">
        <v>4849</v>
      </c>
      <c r="C37048" t="str">
        <f t="shared" si="1158"/>
        <v>2018-Bahia/BA-20-3-1</v>
      </c>
      <c r="D37048" s="4">
        <v>5</v>
      </c>
      <c r="E37048">
        <v>22</v>
      </c>
      <c r="F37048" t="str">
        <f t="shared" si="1159"/>
        <v>20-3-1</v>
      </c>
    </row>
    <row r="37049" spans="1:6" x14ac:dyDescent="0.3">
      <c r="A37049">
        <v>2018</v>
      </c>
      <c r="B37049" t="s">
        <v>107</v>
      </c>
      <c r="C37049" t="str">
        <f t="shared" si="1158"/>
        <v>2018-Botafogo/RJ-20-3-1</v>
      </c>
      <c r="D37049" s="4">
        <v>3.3333390000000001</v>
      </c>
      <c r="E37049">
        <v>19</v>
      </c>
      <c r="F37049" t="str">
        <f t="shared" si="1159"/>
        <v>20-3-1</v>
      </c>
    </row>
    <row r="37050" spans="1:6" x14ac:dyDescent="0.3">
      <c r="A37050">
        <v>2018</v>
      </c>
      <c r="B37050" t="s">
        <v>4239</v>
      </c>
      <c r="C37050" t="str">
        <f t="shared" si="1158"/>
        <v>2018-Ceara/CE-20-3-1</v>
      </c>
      <c r="D37050" s="4">
        <v>7</v>
      </c>
      <c r="E37050">
        <v>13</v>
      </c>
      <c r="F37050" t="str">
        <f t="shared" si="1159"/>
        <v>20-3-1</v>
      </c>
    </row>
    <row r="37051" spans="1:6" x14ac:dyDescent="0.3">
      <c r="A37051">
        <v>2018</v>
      </c>
      <c r="B37051" t="s">
        <v>5307</v>
      </c>
      <c r="C37051" t="str">
        <f t="shared" si="1158"/>
        <v>2018-Chapecoense/SC-20-3-1</v>
      </c>
      <c r="D37051" s="4">
        <v>5</v>
      </c>
      <c r="E37051">
        <v>17</v>
      </c>
      <c r="F37051" t="str">
        <f t="shared" si="1159"/>
        <v>20-3-1</v>
      </c>
    </row>
    <row r="37052" spans="1:6" x14ac:dyDescent="0.3">
      <c r="A37052">
        <v>2018</v>
      </c>
      <c r="B37052" t="s">
        <v>108</v>
      </c>
      <c r="C37052" t="str">
        <f t="shared" si="1158"/>
        <v>2018-Corinthians/SP-20-3-1</v>
      </c>
      <c r="D37052" s="4">
        <v>7</v>
      </c>
      <c r="E37052">
        <v>22</v>
      </c>
      <c r="F37052" t="str">
        <f t="shared" si="1159"/>
        <v>20-3-1</v>
      </c>
    </row>
    <row r="37053" spans="1:6" x14ac:dyDescent="0.3">
      <c r="A37053">
        <v>2018</v>
      </c>
      <c r="B37053" t="s">
        <v>109</v>
      </c>
      <c r="C37053" t="str">
        <f t="shared" si="1158"/>
        <v>2018-Cruzeiro/MG-20-3-1</v>
      </c>
      <c r="D37053" s="4">
        <v>4.5</v>
      </c>
      <c r="E37053">
        <v>18</v>
      </c>
      <c r="F37053" t="str">
        <f t="shared" si="1159"/>
        <v>20-3-1</v>
      </c>
    </row>
    <row r="37054" spans="1:6" x14ac:dyDescent="0.3">
      <c r="A37054">
        <v>2018</v>
      </c>
      <c r="B37054" t="s">
        <v>111</v>
      </c>
      <c r="C37054" t="str">
        <f t="shared" si="1158"/>
        <v>2018-Flamengo/RJ-20-3-1</v>
      </c>
      <c r="D37054" s="4">
        <v>4</v>
      </c>
      <c r="E37054">
        <v>26</v>
      </c>
      <c r="F37054" t="str">
        <f t="shared" si="1159"/>
        <v>20-3-1</v>
      </c>
    </row>
    <row r="37055" spans="1:6" x14ac:dyDescent="0.3">
      <c r="A37055">
        <v>2018</v>
      </c>
      <c r="B37055" t="s">
        <v>112</v>
      </c>
      <c r="C37055" t="str">
        <f t="shared" si="1158"/>
        <v>2018-Fluminense/RJ-20-3-1</v>
      </c>
      <c r="D37055" s="4">
        <v>0</v>
      </c>
      <c r="E37055">
        <v>11</v>
      </c>
      <c r="F37055" t="str">
        <f t="shared" si="1159"/>
        <v>20-3-1</v>
      </c>
    </row>
    <row r="37056" spans="1:6" x14ac:dyDescent="0.3">
      <c r="A37056">
        <v>2018</v>
      </c>
      <c r="B37056" t="s">
        <v>115</v>
      </c>
      <c r="C37056" t="str">
        <f t="shared" si="1158"/>
        <v>2018-Gremio/RS-20-3-1</v>
      </c>
      <c r="D37056" s="4">
        <v>7</v>
      </c>
      <c r="E37056">
        <v>22</v>
      </c>
      <c r="F37056" t="str">
        <f t="shared" si="1159"/>
        <v>20-3-1</v>
      </c>
    </row>
    <row r="37057" spans="1:6" x14ac:dyDescent="0.3">
      <c r="A37057">
        <v>2018</v>
      </c>
      <c r="B37057" t="s">
        <v>116</v>
      </c>
      <c r="C37057" t="str">
        <f t="shared" si="1158"/>
        <v>2018-Internacional/RS-20-3-1</v>
      </c>
      <c r="D37057" s="4">
        <v>6</v>
      </c>
      <c r="E37057">
        <v>33</v>
      </c>
      <c r="F37057" t="str">
        <f t="shared" si="1159"/>
        <v>20-3-1</v>
      </c>
    </row>
    <row r="37058" spans="1:6" x14ac:dyDescent="0.3">
      <c r="A37058">
        <v>2018</v>
      </c>
      <c r="B37058" t="s">
        <v>117</v>
      </c>
      <c r="C37058" t="str">
        <f t="shared" si="1158"/>
        <v>2018-Palmeiras/SP-20-3-1</v>
      </c>
      <c r="D37058" s="4">
        <v>4.7142809999999997</v>
      </c>
      <c r="E37058">
        <v>19</v>
      </c>
      <c r="F37058" t="str">
        <f t="shared" si="1159"/>
        <v>20-3-1</v>
      </c>
    </row>
    <row r="37059" spans="1:6" x14ac:dyDescent="0.3">
      <c r="A37059">
        <v>2018</v>
      </c>
      <c r="B37059" t="s">
        <v>118</v>
      </c>
      <c r="C37059" t="str">
        <f t="shared" ref="C37059:C37122" si="1160">A37059&amp;"-"&amp;B37059</f>
        <v>2018-Parana/PR-20-3-1</v>
      </c>
      <c r="D37059" s="4">
        <v>1</v>
      </c>
      <c r="E37059">
        <v>13</v>
      </c>
      <c r="F37059" t="str">
        <f t="shared" ref="F37059:F37122" si="1161">RIGHT(B37059,LEN(C37059)-FIND("-",C37059,6))</f>
        <v>20-3-1</v>
      </c>
    </row>
    <row r="37060" spans="1:6" x14ac:dyDescent="0.3">
      <c r="A37060">
        <v>2018</v>
      </c>
      <c r="B37060" t="s">
        <v>121</v>
      </c>
      <c r="C37060" t="str">
        <f t="shared" si="1160"/>
        <v>2018-Santos/SP-20-3-1</v>
      </c>
      <c r="D37060" s="4">
        <v>2</v>
      </c>
      <c r="E37060">
        <v>12</v>
      </c>
      <c r="F37060" t="str">
        <f t="shared" si="1161"/>
        <v>20-3-1</v>
      </c>
    </row>
    <row r="37061" spans="1:6" x14ac:dyDescent="0.3">
      <c r="A37061">
        <v>2018</v>
      </c>
      <c r="B37061" t="s">
        <v>122</v>
      </c>
      <c r="C37061" t="str">
        <f t="shared" si="1160"/>
        <v>2018-Sao Paulo/SP-20-3-1</v>
      </c>
      <c r="D37061" s="4">
        <v>6</v>
      </c>
      <c r="E37061">
        <v>27</v>
      </c>
      <c r="F37061" t="str">
        <f t="shared" si="1161"/>
        <v>20-3-1</v>
      </c>
    </row>
    <row r="37062" spans="1:6" x14ac:dyDescent="0.3">
      <c r="A37062">
        <v>2018</v>
      </c>
      <c r="B37062" t="s">
        <v>2871</v>
      </c>
      <c r="C37062" t="str">
        <f t="shared" si="1160"/>
        <v>2018-Sport/PE-20-3-1</v>
      </c>
      <c r="D37062" s="4">
        <v>0</v>
      </c>
      <c r="E37062">
        <v>18</v>
      </c>
      <c r="F37062" t="str">
        <f t="shared" si="1161"/>
        <v>20-3-1</v>
      </c>
    </row>
    <row r="37063" spans="1:6" x14ac:dyDescent="0.3">
      <c r="A37063">
        <v>2018</v>
      </c>
      <c r="B37063" t="s">
        <v>123</v>
      </c>
      <c r="C37063" t="str">
        <f t="shared" si="1160"/>
        <v>2018-Vasco/RJ-20-3-1</v>
      </c>
      <c r="D37063" s="4">
        <v>1</v>
      </c>
      <c r="E37063">
        <v>15</v>
      </c>
      <c r="F37063" t="str">
        <f t="shared" si="1161"/>
        <v>20-3-1</v>
      </c>
    </row>
    <row r="37064" spans="1:6" x14ac:dyDescent="0.3">
      <c r="A37064">
        <v>2018</v>
      </c>
      <c r="B37064" t="s">
        <v>3351</v>
      </c>
      <c r="C37064" t="str">
        <f t="shared" si="1160"/>
        <v>2018-Vitoria/BA-20-3-1</v>
      </c>
      <c r="D37064" s="4">
        <v>3.6666669999999999</v>
      </c>
      <c r="E37064">
        <v>8</v>
      </c>
      <c r="F37064" t="str">
        <f t="shared" si="1161"/>
        <v>20-3-1</v>
      </c>
    </row>
    <row r="37065" spans="1:6" x14ac:dyDescent="0.3">
      <c r="A37065">
        <v>2018</v>
      </c>
      <c r="B37065" t="s">
        <v>4850</v>
      </c>
      <c r="C37065" t="str">
        <f t="shared" si="1160"/>
        <v>2018-America/MG-20-3-2</v>
      </c>
      <c r="D37065" s="4">
        <v>3.5</v>
      </c>
      <c r="E37065">
        <v>14</v>
      </c>
      <c r="F37065" t="str">
        <f t="shared" si="1161"/>
        <v>20-3-2</v>
      </c>
    </row>
    <row r="37066" spans="1:6" x14ac:dyDescent="0.3">
      <c r="A37066">
        <v>2018</v>
      </c>
      <c r="B37066" t="s">
        <v>2872</v>
      </c>
      <c r="C37066" t="str">
        <f t="shared" si="1160"/>
        <v>2018-Atletico/MG-20-3-2</v>
      </c>
      <c r="D37066" s="4">
        <v>5.25</v>
      </c>
      <c r="E37066">
        <v>17</v>
      </c>
      <c r="F37066" t="str">
        <f t="shared" si="1161"/>
        <v>20-3-2</v>
      </c>
    </row>
    <row r="37067" spans="1:6" x14ac:dyDescent="0.3">
      <c r="A37067">
        <v>2018</v>
      </c>
      <c r="B37067" t="s">
        <v>124</v>
      </c>
      <c r="C37067" t="str">
        <f t="shared" si="1160"/>
        <v>2018-Atletico/PR-20-3-2</v>
      </c>
      <c r="D37067" s="4">
        <v>4</v>
      </c>
      <c r="E37067">
        <v>15</v>
      </c>
      <c r="F37067" t="str">
        <f t="shared" si="1161"/>
        <v>20-3-2</v>
      </c>
    </row>
    <row r="37068" spans="1:6" x14ac:dyDescent="0.3">
      <c r="A37068">
        <v>2018</v>
      </c>
      <c r="B37068" t="s">
        <v>4851</v>
      </c>
      <c r="C37068" t="str">
        <f t="shared" si="1160"/>
        <v>2018-Bahia/BA-20-3-2</v>
      </c>
      <c r="D37068" s="4">
        <v>5</v>
      </c>
      <c r="E37068">
        <v>9</v>
      </c>
      <c r="F37068" t="str">
        <f t="shared" si="1161"/>
        <v>20-3-2</v>
      </c>
    </row>
    <row r="37069" spans="1:6" x14ac:dyDescent="0.3">
      <c r="A37069">
        <v>2018</v>
      </c>
      <c r="B37069" t="s">
        <v>125</v>
      </c>
      <c r="C37069" t="str">
        <f t="shared" si="1160"/>
        <v>2018-Botafogo/RJ-20-3-2</v>
      </c>
      <c r="D37069" s="4">
        <v>2</v>
      </c>
      <c r="E37069">
        <v>14</v>
      </c>
      <c r="F37069" t="str">
        <f t="shared" si="1161"/>
        <v>20-3-2</v>
      </c>
    </row>
    <row r="37070" spans="1:6" x14ac:dyDescent="0.3">
      <c r="A37070">
        <v>2018</v>
      </c>
      <c r="B37070" t="s">
        <v>4243</v>
      </c>
      <c r="C37070" t="str">
        <f t="shared" si="1160"/>
        <v>2018-Ceara/CE-20-3-2</v>
      </c>
      <c r="D37070" s="4">
        <v>6</v>
      </c>
      <c r="E37070">
        <v>13</v>
      </c>
      <c r="F37070" t="str">
        <f t="shared" si="1161"/>
        <v>20-3-2</v>
      </c>
    </row>
    <row r="37071" spans="1:6" x14ac:dyDescent="0.3">
      <c r="A37071">
        <v>2018</v>
      </c>
      <c r="B37071" t="s">
        <v>5308</v>
      </c>
      <c r="C37071" t="str">
        <f t="shared" si="1160"/>
        <v>2018-Chapecoense/SC-20-3-2</v>
      </c>
      <c r="D37071" s="4">
        <v>3</v>
      </c>
      <c r="E37071">
        <v>17</v>
      </c>
      <c r="F37071" t="str">
        <f t="shared" si="1161"/>
        <v>20-3-2</v>
      </c>
    </row>
    <row r="37072" spans="1:6" x14ac:dyDescent="0.3">
      <c r="A37072">
        <v>2018</v>
      </c>
      <c r="B37072" t="s">
        <v>126</v>
      </c>
      <c r="C37072" t="str">
        <f t="shared" si="1160"/>
        <v>2018-Corinthians/SP-20-3-2</v>
      </c>
      <c r="D37072" s="4">
        <v>4</v>
      </c>
      <c r="E37072">
        <v>10</v>
      </c>
      <c r="F37072" t="str">
        <f t="shared" si="1161"/>
        <v>20-3-2</v>
      </c>
    </row>
    <row r="37073" spans="1:6" x14ac:dyDescent="0.3">
      <c r="A37073">
        <v>2018</v>
      </c>
      <c r="B37073" t="s">
        <v>127</v>
      </c>
      <c r="C37073" t="str">
        <f t="shared" si="1160"/>
        <v>2018-Cruzeiro/MG-20-3-2</v>
      </c>
      <c r="D37073" s="4">
        <v>3</v>
      </c>
      <c r="E37073">
        <v>21</v>
      </c>
      <c r="F37073" t="str">
        <f t="shared" si="1161"/>
        <v>20-3-2</v>
      </c>
    </row>
    <row r="37074" spans="1:6" x14ac:dyDescent="0.3">
      <c r="A37074">
        <v>2018</v>
      </c>
      <c r="B37074" t="s">
        <v>129</v>
      </c>
      <c r="C37074" t="str">
        <f t="shared" si="1160"/>
        <v>2018-Flamengo/RJ-20-3-2</v>
      </c>
      <c r="D37074" s="4">
        <v>6.6666600000000003</v>
      </c>
      <c r="E37074">
        <v>20</v>
      </c>
      <c r="F37074" t="str">
        <f t="shared" si="1161"/>
        <v>20-3-2</v>
      </c>
    </row>
    <row r="37075" spans="1:6" x14ac:dyDescent="0.3">
      <c r="A37075">
        <v>2018</v>
      </c>
      <c r="B37075" t="s">
        <v>130</v>
      </c>
      <c r="C37075" t="str">
        <f t="shared" si="1160"/>
        <v>2018-Fluminense/RJ-20-3-2</v>
      </c>
      <c r="D37075" s="4">
        <v>1</v>
      </c>
      <c r="E37075">
        <v>18</v>
      </c>
      <c r="F37075" t="str">
        <f t="shared" si="1161"/>
        <v>20-3-2</v>
      </c>
    </row>
    <row r="37076" spans="1:6" x14ac:dyDescent="0.3">
      <c r="A37076">
        <v>2018</v>
      </c>
      <c r="B37076" t="s">
        <v>133</v>
      </c>
      <c r="C37076" t="str">
        <f t="shared" si="1160"/>
        <v>2018-Gremio/RS-20-3-2</v>
      </c>
      <c r="D37076" s="4">
        <v>5.3333279999999998</v>
      </c>
      <c r="E37076">
        <v>16</v>
      </c>
      <c r="F37076" t="str">
        <f t="shared" si="1161"/>
        <v>20-3-2</v>
      </c>
    </row>
    <row r="37077" spans="1:6" x14ac:dyDescent="0.3">
      <c r="A37077">
        <v>2018</v>
      </c>
      <c r="B37077" t="s">
        <v>134</v>
      </c>
      <c r="C37077" t="str">
        <f t="shared" si="1160"/>
        <v>2018-Internacional/RS-20-3-2</v>
      </c>
      <c r="D37077" s="4">
        <v>6</v>
      </c>
      <c r="E37077">
        <v>23</v>
      </c>
      <c r="F37077" t="str">
        <f t="shared" si="1161"/>
        <v>20-3-2</v>
      </c>
    </row>
    <row r="37078" spans="1:6" x14ac:dyDescent="0.3">
      <c r="A37078">
        <v>2018</v>
      </c>
      <c r="B37078" t="s">
        <v>135</v>
      </c>
      <c r="C37078" t="str">
        <f t="shared" si="1160"/>
        <v>2018-Palmeiras/SP-20-3-2</v>
      </c>
      <c r="D37078" s="4">
        <v>6</v>
      </c>
      <c r="E37078">
        <v>24</v>
      </c>
      <c r="F37078" t="str">
        <f t="shared" si="1161"/>
        <v>20-3-2</v>
      </c>
    </row>
    <row r="37079" spans="1:6" x14ac:dyDescent="0.3">
      <c r="A37079">
        <v>2018</v>
      </c>
      <c r="B37079" t="s">
        <v>136</v>
      </c>
      <c r="C37079" t="str">
        <f t="shared" si="1160"/>
        <v>2018-Parana/PR-20-3-2</v>
      </c>
      <c r="D37079" s="4">
        <v>3</v>
      </c>
      <c r="E37079">
        <v>12</v>
      </c>
      <c r="F37079" t="str">
        <f t="shared" si="1161"/>
        <v>20-3-2</v>
      </c>
    </row>
    <row r="37080" spans="1:6" x14ac:dyDescent="0.3">
      <c r="A37080">
        <v>2018</v>
      </c>
      <c r="B37080" t="s">
        <v>139</v>
      </c>
      <c r="C37080" t="str">
        <f t="shared" si="1160"/>
        <v>2018-Santos/SP-20-3-2</v>
      </c>
      <c r="D37080" s="4">
        <v>2</v>
      </c>
      <c r="E37080">
        <v>14</v>
      </c>
      <c r="F37080" t="str">
        <f t="shared" si="1161"/>
        <v>20-3-2</v>
      </c>
    </row>
    <row r="37081" spans="1:6" x14ac:dyDescent="0.3">
      <c r="A37081">
        <v>2018</v>
      </c>
      <c r="B37081" t="s">
        <v>140</v>
      </c>
      <c r="C37081" t="str">
        <f t="shared" si="1160"/>
        <v>2018-Sao Paulo/SP-20-3-2</v>
      </c>
      <c r="D37081" s="4">
        <v>6</v>
      </c>
      <c r="E37081">
        <v>34</v>
      </c>
      <c r="F37081" t="str">
        <f t="shared" si="1161"/>
        <v>20-3-2</v>
      </c>
    </row>
    <row r="37082" spans="1:6" x14ac:dyDescent="0.3">
      <c r="A37082">
        <v>2018</v>
      </c>
      <c r="B37082" t="s">
        <v>2874</v>
      </c>
      <c r="C37082" t="str">
        <f t="shared" si="1160"/>
        <v>2018-Sport/PE-20-3-2</v>
      </c>
      <c r="D37082" s="4">
        <v>0.5</v>
      </c>
      <c r="E37082">
        <v>12</v>
      </c>
      <c r="F37082" t="str">
        <f t="shared" si="1161"/>
        <v>20-3-2</v>
      </c>
    </row>
    <row r="37083" spans="1:6" x14ac:dyDescent="0.3">
      <c r="A37083">
        <v>2018</v>
      </c>
      <c r="B37083" t="s">
        <v>141</v>
      </c>
      <c r="C37083" t="str">
        <f t="shared" si="1160"/>
        <v>2018-Vasco/RJ-20-3-2</v>
      </c>
      <c r="D37083" s="4">
        <v>0</v>
      </c>
      <c r="E37083">
        <v>11</v>
      </c>
      <c r="F37083" t="str">
        <f t="shared" si="1161"/>
        <v>20-3-2</v>
      </c>
    </row>
    <row r="37084" spans="1:6" x14ac:dyDescent="0.3">
      <c r="A37084">
        <v>2018</v>
      </c>
      <c r="B37084" t="s">
        <v>3354</v>
      </c>
      <c r="C37084" t="str">
        <f t="shared" si="1160"/>
        <v>2018-Vitoria/BA-20-3-2</v>
      </c>
      <c r="D37084" s="4">
        <v>3</v>
      </c>
      <c r="E37084">
        <v>15</v>
      </c>
      <c r="F37084" t="str">
        <f t="shared" si="1161"/>
        <v>20-3-2</v>
      </c>
    </row>
    <row r="37085" spans="1:6" x14ac:dyDescent="0.3">
      <c r="A37085">
        <v>2018</v>
      </c>
      <c r="B37085" t="s">
        <v>4852</v>
      </c>
      <c r="C37085" t="str">
        <f t="shared" si="1160"/>
        <v>2018-America/MG-20-4-0</v>
      </c>
      <c r="D37085" s="4">
        <v>5</v>
      </c>
      <c r="E37085">
        <v>15</v>
      </c>
      <c r="F37085" t="str">
        <f t="shared" si="1161"/>
        <v>20-4-0</v>
      </c>
    </row>
    <row r="37086" spans="1:6" x14ac:dyDescent="0.3">
      <c r="A37086">
        <v>2018</v>
      </c>
      <c r="B37086" t="s">
        <v>2875</v>
      </c>
      <c r="C37086" t="str">
        <f t="shared" si="1160"/>
        <v>2018-Atletico/MG-20-4-0</v>
      </c>
      <c r="D37086" s="4">
        <v>6</v>
      </c>
      <c r="E37086">
        <v>27</v>
      </c>
      <c r="F37086" t="str">
        <f t="shared" si="1161"/>
        <v>20-4-0</v>
      </c>
    </row>
    <row r="37087" spans="1:6" x14ac:dyDescent="0.3">
      <c r="A37087">
        <v>2018</v>
      </c>
      <c r="B37087" t="s">
        <v>142</v>
      </c>
      <c r="C37087" t="str">
        <f t="shared" si="1160"/>
        <v>2018-Atletico/PR-20-4-0</v>
      </c>
      <c r="D37087" s="4">
        <v>0</v>
      </c>
      <c r="E37087">
        <v>9</v>
      </c>
      <c r="F37087" t="str">
        <f t="shared" si="1161"/>
        <v>20-4-0</v>
      </c>
    </row>
    <row r="37088" spans="1:6" x14ac:dyDescent="0.3">
      <c r="A37088">
        <v>2018</v>
      </c>
      <c r="B37088" t="s">
        <v>4853</v>
      </c>
      <c r="C37088" t="str">
        <f t="shared" si="1160"/>
        <v>2018-Bahia/BA-20-4-0</v>
      </c>
      <c r="D37088" s="4">
        <v>6</v>
      </c>
      <c r="E37088">
        <v>10</v>
      </c>
      <c r="F37088" t="str">
        <f t="shared" si="1161"/>
        <v>20-4-0</v>
      </c>
    </row>
    <row r="37089" spans="1:6" x14ac:dyDescent="0.3">
      <c r="A37089">
        <v>2018</v>
      </c>
      <c r="B37089" t="s">
        <v>143</v>
      </c>
      <c r="C37089" t="str">
        <f t="shared" si="1160"/>
        <v>2018-Botafogo/RJ-20-4-0</v>
      </c>
      <c r="D37089" s="4">
        <v>2</v>
      </c>
      <c r="E37089">
        <v>22</v>
      </c>
      <c r="F37089" t="str">
        <f t="shared" si="1161"/>
        <v>20-4-0</v>
      </c>
    </row>
    <row r="37090" spans="1:6" x14ac:dyDescent="0.3">
      <c r="A37090">
        <v>2018</v>
      </c>
      <c r="B37090" t="s">
        <v>4247</v>
      </c>
      <c r="C37090" t="str">
        <f t="shared" si="1160"/>
        <v>2018-Ceara/CE-20-4-0</v>
      </c>
      <c r="D37090" s="4">
        <v>9</v>
      </c>
      <c r="E37090">
        <v>12</v>
      </c>
      <c r="F37090" t="str">
        <f t="shared" si="1161"/>
        <v>20-4-0</v>
      </c>
    </row>
    <row r="37091" spans="1:6" x14ac:dyDescent="0.3">
      <c r="A37091">
        <v>2018</v>
      </c>
      <c r="B37091" t="s">
        <v>5309</v>
      </c>
      <c r="C37091" t="str">
        <f t="shared" si="1160"/>
        <v>2018-Chapecoense/SC-20-4-0</v>
      </c>
      <c r="D37091" s="4">
        <v>5</v>
      </c>
      <c r="E37091">
        <v>14</v>
      </c>
      <c r="F37091" t="str">
        <f t="shared" si="1161"/>
        <v>20-4-0</v>
      </c>
    </row>
    <row r="37092" spans="1:6" x14ac:dyDescent="0.3">
      <c r="A37092">
        <v>2018</v>
      </c>
      <c r="B37092" t="s">
        <v>144</v>
      </c>
      <c r="C37092" t="str">
        <f t="shared" si="1160"/>
        <v>2018-Corinthians/SP-20-4-0</v>
      </c>
      <c r="D37092" s="4">
        <v>1</v>
      </c>
      <c r="E37092">
        <v>19</v>
      </c>
      <c r="F37092" t="str">
        <f t="shared" si="1161"/>
        <v>20-4-0</v>
      </c>
    </row>
    <row r="37093" spans="1:6" x14ac:dyDescent="0.3">
      <c r="A37093">
        <v>2018</v>
      </c>
      <c r="B37093" t="s">
        <v>145</v>
      </c>
      <c r="C37093" t="str">
        <f t="shared" si="1160"/>
        <v>2018-Cruzeiro/MG-20-4-0</v>
      </c>
      <c r="D37093" s="4">
        <v>3</v>
      </c>
      <c r="E37093">
        <v>27</v>
      </c>
      <c r="F37093" t="str">
        <f t="shared" si="1161"/>
        <v>20-4-0</v>
      </c>
    </row>
    <row r="37094" spans="1:6" x14ac:dyDescent="0.3">
      <c r="A37094">
        <v>2018</v>
      </c>
      <c r="B37094" t="s">
        <v>147</v>
      </c>
      <c r="C37094" t="str">
        <f t="shared" si="1160"/>
        <v>2018-Flamengo/RJ-20-4-0</v>
      </c>
      <c r="D37094" s="4">
        <v>6</v>
      </c>
      <c r="E37094">
        <v>23</v>
      </c>
      <c r="F37094" t="str">
        <f t="shared" si="1161"/>
        <v>20-4-0</v>
      </c>
    </row>
    <row r="37095" spans="1:6" x14ac:dyDescent="0.3">
      <c r="A37095">
        <v>2018</v>
      </c>
      <c r="B37095" t="s">
        <v>148</v>
      </c>
      <c r="C37095" t="str">
        <f t="shared" si="1160"/>
        <v>2018-Fluminense/RJ-20-4-0</v>
      </c>
      <c r="D37095" s="4">
        <v>5</v>
      </c>
      <c r="E37095">
        <v>12</v>
      </c>
      <c r="F37095" t="str">
        <f t="shared" si="1161"/>
        <v>20-4-0</v>
      </c>
    </row>
    <row r="37096" spans="1:6" x14ac:dyDescent="0.3">
      <c r="A37096">
        <v>2018</v>
      </c>
      <c r="B37096" t="s">
        <v>151</v>
      </c>
      <c r="C37096" t="str">
        <f t="shared" si="1160"/>
        <v>2018-Gremio/RS-20-4-0</v>
      </c>
      <c r="D37096" s="4">
        <v>10</v>
      </c>
      <c r="E37096">
        <v>23</v>
      </c>
      <c r="F37096" t="str">
        <f t="shared" si="1161"/>
        <v>20-4-0</v>
      </c>
    </row>
    <row r="37097" spans="1:6" x14ac:dyDescent="0.3">
      <c r="A37097">
        <v>2018</v>
      </c>
      <c r="B37097" t="s">
        <v>152</v>
      </c>
      <c r="C37097" t="str">
        <f t="shared" si="1160"/>
        <v>2018-Internacional/RS-20-4-0</v>
      </c>
      <c r="D37097" s="4">
        <v>12</v>
      </c>
      <c r="E37097">
        <v>41</v>
      </c>
      <c r="F37097" t="str">
        <f t="shared" si="1161"/>
        <v>20-4-0</v>
      </c>
    </row>
    <row r="37098" spans="1:6" x14ac:dyDescent="0.3">
      <c r="A37098">
        <v>2018</v>
      </c>
      <c r="B37098" t="s">
        <v>153</v>
      </c>
      <c r="C37098" t="str">
        <f t="shared" si="1160"/>
        <v>2018-Palmeiras/SP-20-4-0</v>
      </c>
      <c r="D37098" s="4">
        <v>10</v>
      </c>
      <c r="E37098">
        <v>28</v>
      </c>
      <c r="F37098" t="str">
        <f t="shared" si="1161"/>
        <v>20-4-0</v>
      </c>
    </row>
    <row r="37099" spans="1:6" x14ac:dyDescent="0.3">
      <c r="A37099">
        <v>2018</v>
      </c>
      <c r="B37099" t="s">
        <v>154</v>
      </c>
      <c r="C37099" t="str">
        <f t="shared" si="1160"/>
        <v>2018-Parana/PR-20-4-0</v>
      </c>
      <c r="D37099" s="4">
        <v>7</v>
      </c>
      <c r="E37099">
        <v>13</v>
      </c>
      <c r="F37099" t="str">
        <f t="shared" si="1161"/>
        <v>20-4-0</v>
      </c>
    </row>
    <row r="37100" spans="1:6" x14ac:dyDescent="0.3">
      <c r="A37100">
        <v>2018</v>
      </c>
      <c r="B37100" t="s">
        <v>157</v>
      </c>
      <c r="C37100" t="str">
        <f t="shared" si="1160"/>
        <v>2018-Santos/SP-20-4-0</v>
      </c>
      <c r="D37100" s="4">
        <v>3</v>
      </c>
      <c r="E37100">
        <v>17</v>
      </c>
      <c r="F37100" t="str">
        <f t="shared" si="1161"/>
        <v>20-4-0</v>
      </c>
    </row>
    <row r="37101" spans="1:6" x14ac:dyDescent="0.3">
      <c r="A37101">
        <v>2018</v>
      </c>
      <c r="B37101" t="s">
        <v>158</v>
      </c>
      <c r="C37101" t="str">
        <f t="shared" si="1160"/>
        <v>2018-Sao Paulo/SP-20-4-0</v>
      </c>
      <c r="D37101" s="4">
        <v>7</v>
      </c>
      <c r="E37101">
        <v>32</v>
      </c>
      <c r="F37101" t="str">
        <f t="shared" si="1161"/>
        <v>20-4-0</v>
      </c>
    </row>
    <row r="37102" spans="1:6" x14ac:dyDescent="0.3">
      <c r="A37102">
        <v>2018</v>
      </c>
      <c r="B37102" t="s">
        <v>2877</v>
      </c>
      <c r="C37102" t="str">
        <f t="shared" si="1160"/>
        <v>2018-Sport/PE-20-4-0</v>
      </c>
      <c r="D37102" s="4">
        <v>1</v>
      </c>
      <c r="E37102">
        <v>13</v>
      </c>
      <c r="F37102" t="str">
        <f t="shared" si="1161"/>
        <v>20-4-0</v>
      </c>
    </row>
    <row r="37103" spans="1:6" x14ac:dyDescent="0.3">
      <c r="A37103">
        <v>2018</v>
      </c>
      <c r="B37103" t="s">
        <v>159</v>
      </c>
      <c r="C37103" t="str">
        <f t="shared" si="1160"/>
        <v>2018-Vasco/RJ-20-4-0</v>
      </c>
      <c r="D37103" s="4">
        <v>3</v>
      </c>
      <c r="E37103">
        <v>19</v>
      </c>
      <c r="F37103" t="str">
        <f t="shared" si="1161"/>
        <v>20-4-0</v>
      </c>
    </row>
    <row r="37104" spans="1:6" x14ac:dyDescent="0.3">
      <c r="A37104">
        <v>2018</v>
      </c>
      <c r="B37104" t="s">
        <v>3357</v>
      </c>
      <c r="C37104" t="str">
        <f t="shared" si="1160"/>
        <v>2018-Vitoria/BA-20-4-0</v>
      </c>
      <c r="D37104" s="4">
        <v>7</v>
      </c>
      <c r="E37104">
        <v>18</v>
      </c>
      <c r="F37104" t="str">
        <f t="shared" si="1161"/>
        <v>20-4-0</v>
      </c>
    </row>
    <row r="37105" spans="1:6" x14ac:dyDescent="0.3">
      <c r="A37105">
        <v>2018</v>
      </c>
      <c r="B37105" t="s">
        <v>4854</v>
      </c>
      <c r="C37105" t="str">
        <f t="shared" si="1160"/>
        <v>2018-America/MG-20-4-1</v>
      </c>
      <c r="D37105" s="4">
        <v>5</v>
      </c>
      <c r="E37105">
        <v>18</v>
      </c>
      <c r="F37105" t="str">
        <f t="shared" si="1161"/>
        <v>20-4-1</v>
      </c>
    </row>
    <row r="37106" spans="1:6" x14ac:dyDescent="0.3">
      <c r="A37106">
        <v>2018</v>
      </c>
      <c r="B37106" t="s">
        <v>2878</v>
      </c>
      <c r="C37106" t="str">
        <f t="shared" si="1160"/>
        <v>2018-Atletico/MG-20-4-1</v>
      </c>
      <c r="D37106" s="4">
        <v>6</v>
      </c>
      <c r="E37106">
        <v>13</v>
      </c>
      <c r="F37106" t="str">
        <f t="shared" si="1161"/>
        <v>20-4-1</v>
      </c>
    </row>
    <row r="37107" spans="1:6" x14ac:dyDescent="0.3">
      <c r="A37107">
        <v>2018</v>
      </c>
      <c r="B37107" t="s">
        <v>160</v>
      </c>
      <c r="C37107" t="str">
        <f t="shared" si="1160"/>
        <v>2018-Atletico/PR-20-4-1</v>
      </c>
      <c r="D37107" s="4">
        <v>4</v>
      </c>
      <c r="E37107">
        <v>13</v>
      </c>
      <c r="F37107" t="str">
        <f t="shared" si="1161"/>
        <v>20-4-1</v>
      </c>
    </row>
    <row r="37108" spans="1:6" x14ac:dyDescent="0.3">
      <c r="A37108">
        <v>2018</v>
      </c>
      <c r="B37108" t="s">
        <v>4855</v>
      </c>
      <c r="C37108" t="str">
        <f t="shared" si="1160"/>
        <v>2018-Bahia/BA-20-4-1</v>
      </c>
      <c r="D37108" s="4">
        <v>8</v>
      </c>
      <c r="E37108">
        <v>13</v>
      </c>
      <c r="F37108" t="str">
        <f t="shared" si="1161"/>
        <v>20-4-1</v>
      </c>
    </row>
    <row r="37109" spans="1:6" x14ac:dyDescent="0.3">
      <c r="A37109">
        <v>2018</v>
      </c>
      <c r="B37109" t="s">
        <v>161</v>
      </c>
      <c r="C37109" t="str">
        <f t="shared" si="1160"/>
        <v>2018-Botafogo/RJ-20-4-1</v>
      </c>
      <c r="D37109" s="4">
        <v>2</v>
      </c>
      <c r="E37109">
        <v>17</v>
      </c>
      <c r="F37109" t="str">
        <f t="shared" si="1161"/>
        <v>20-4-1</v>
      </c>
    </row>
    <row r="37110" spans="1:6" x14ac:dyDescent="0.3">
      <c r="A37110">
        <v>2018</v>
      </c>
      <c r="B37110" t="s">
        <v>4251</v>
      </c>
      <c r="C37110" t="str">
        <f t="shared" si="1160"/>
        <v>2018-Ceara/CE-20-4-1</v>
      </c>
      <c r="D37110" s="4">
        <v>6</v>
      </c>
      <c r="E37110">
        <v>8</v>
      </c>
      <c r="F37110" t="str">
        <f t="shared" si="1161"/>
        <v>20-4-1</v>
      </c>
    </row>
    <row r="37111" spans="1:6" x14ac:dyDescent="0.3">
      <c r="A37111">
        <v>2018</v>
      </c>
      <c r="B37111" t="s">
        <v>5310</v>
      </c>
      <c r="C37111" t="str">
        <f t="shared" si="1160"/>
        <v>2018-Chapecoense/SC-20-4-1</v>
      </c>
      <c r="D37111" s="4">
        <v>7</v>
      </c>
      <c r="E37111">
        <v>14</v>
      </c>
      <c r="F37111" t="str">
        <f t="shared" si="1161"/>
        <v>20-4-1</v>
      </c>
    </row>
    <row r="37112" spans="1:6" x14ac:dyDescent="0.3">
      <c r="A37112">
        <v>2018</v>
      </c>
      <c r="B37112" t="s">
        <v>162</v>
      </c>
      <c r="C37112" t="str">
        <f t="shared" si="1160"/>
        <v>2018-Corinthians/SP-20-4-1</v>
      </c>
      <c r="D37112" s="4">
        <v>4</v>
      </c>
      <c r="E37112">
        <v>22</v>
      </c>
      <c r="F37112" t="str">
        <f t="shared" si="1161"/>
        <v>20-4-1</v>
      </c>
    </row>
    <row r="37113" spans="1:6" x14ac:dyDescent="0.3">
      <c r="A37113">
        <v>2018</v>
      </c>
      <c r="B37113" t="s">
        <v>163</v>
      </c>
      <c r="C37113" t="str">
        <f t="shared" si="1160"/>
        <v>2018-Cruzeiro/MG-20-4-1</v>
      </c>
      <c r="D37113" s="4">
        <v>2</v>
      </c>
      <c r="E37113">
        <v>22</v>
      </c>
      <c r="F37113" t="str">
        <f t="shared" si="1161"/>
        <v>20-4-1</v>
      </c>
    </row>
    <row r="37114" spans="1:6" x14ac:dyDescent="0.3">
      <c r="A37114">
        <v>2018</v>
      </c>
      <c r="B37114" t="s">
        <v>165</v>
      </c>
      <c r="C37114" t="str">
        <f t="shared" si="1160"/>
        <v>2018-Flamengo/RJ-20-4-1</v>
      </c>
      <c r="D37114" s="4">
        <v>6</v>
      </c>
      <c r="E37114">
        <v>40</v>
      </c>
      <c r="F37114" t="str">
        <f t="shared" si="1161"/>
        <v>20-4-1</v>
      </c>
    </row>
    <row r="37115" spans="1:6" x14ac:dyDescent="0.3">
      <c r="A37115">
        <v>2018</v>
      </c>
      <c r="B37115" t="s">
        <v>166</v>
      </c>
      <c r="C37115" t="str">
        <f t="shared" si="1160"/>
        <v>2018-Fluminense/RJ-20-4-1</v>
      </c>
      <c r="D37115" s="4">
        <v>2</v>
      </c>
      <c r="E37115">
        <v>19</v>
      </c>
      <c r="F37115" t="str">
        <f t="shared" si="1161"/>
        <v>20-4-1</v>
      </c>
    </row>
    <row r="37116" spans="1:6" x14ac:dyDescent="0.3">
      <c r="A37116">
        <v>2018</v>
      </c>
      <c r="B37116" t="s">
        <v>169</v>
      </c>
      <c r="C37116" t="str">
        <f t="shared" si="1160"/>
        <v>2018-Gremio/RS-20-4-1</v>
      </c>
      <c r="D37116" s="4">
        <v>10</v>
      </c>
      <c r="E37116">
        <v>25</v>
      </c>
      <c r="F37116" t="str">
        <f t="shared" si="1161"/>
        <v>20-4-1</v>
      </c>
    </row>
    <row r="37117" spans="1:6" x14ac:dyDescent="0.3">
      <c r="A37117">
        <v>2018</v>
      </c>
      <c r="B37117" t="s">
        <v>170</v>
      </c>
      <c r="C37117" t="str">
        <f t="shared" si="1160"/>
        <v>2018-Internacional/RS-20-4-1</v>
      </c>
      <c r="D37117" s="4">
        <v>12</v>
      </c>
      <c r="E37117">
        <v>31</v>
      </c>
      <c r="F37117" t="str">
        <f t="shared" si="1161"/>
        <v>20-4-1</v>
      </c>
    </row>
    <row r="37118" spans="1:6" x14ac:dyDescent="0.3">
      <c r="A37118">
        <v>2018</v>
      </c>
      <c r="B37118" t="s">
        <v>171</v>
      </c>
      <c r="C37118" t="str">
        <f t="shared" si="1160"/>
        <v>2018-Palmeiras/SP-20-4-1</v>
      </c>
      <c r="D37118" s="4">
        <v>10</v>
      </c>
      <c r="E37118">
        <v>36</v>
      </c>
      <c r="F37118" t="str">
        <f t="shared" si="1161"/>
        <v>20-4-1</v>
      </c>
    </row>
    <row r="37119" spans="1:6" x14ac:dyDescent="0.3">
      <c r="A37119">
        <v>2018</v>
      </c>
      <c r="B37119" t="s">
        <v>172</v>
      </c>
      <c r="C37119" t="str">
        <f t="shared" si="1160"/>
        <v>2018-Parana/PR-20-4-1</v>
      </c>
      <c r="D37119" s="4">
        <v>3</v>
      </c>
      <c r="E37119">
        <v>14</v>
      </c>
      <c r="F37119" t="str">
        <f t="shared" si="1161"/>
        <v>20-4-1</v>
      </c>
    </row>
    <row r="37120" spans="1:6" x14ac:dyDescent="0.3">
      <c r="A37120">
        <v>2018</v>
      </c>
      <c r="B37120" t="s">
        <v>175</v>
      </c>
      <c r="C37120" t="str">
        <f t="shared" si="1160"/>
        <v>2018-Santos/SP-20-4-1</v>
      </c>
      <c r="D37120" s="4">
        <v>3</v>
      </c>
      <c r="E37120">
        <v>19</v>
      </c>
      <c r="F37120" t="str">
        <f t="shared" si="1161"/>
        <v>20-4-1</v>
      </c>
    </row>
    <row r="37121" spans="1:6" x14ac:dyDescent="0.3">
      <c r="A37121">
        <v>2018</v>
      </c>
      <c r="B37121" t="s">
        <v>176</v>
      </c>
      <c r="C37121" t="str">
        <f t="shared" si="1160"/>
        <v>2018-Sao Paulo/SP-20-4-1</v>
      </c>
      <c r="D37121" s="4">
        <v>12</v>
      </c>
      <c r="E37121">
        <v>42</v>
      </c>
      <c r="F37121" t="str">
        <f t="shared" si="1161"/>
        <v>20-4-1</v>
      </c>
    </row>
    <row r="37122" spans="1:6" x14ac:dyDescent="0.3">
      <c r="A37122">
        <v>2018</v>
      </c>
      <c r="B37122" t="s">
        <v>2880</v>
      </c>
      <c r="C37122" t="str">
        <f t="shared" si="1160"/>
        <v>2018-Sport/PE-20-4-1</v>
      </c>
      <c r="D37122" s="4">
        <v>1</v>
      </c>
      <c r="E37122">
        <v>8</v>
      </c>
      <c r="F37122" t="str">
        <f t="shared" si="1161"/>
        <v>20-4-1</v>
      </c>
    </row>
    <row r="37123" spans="1:6" x14ac:dyDescent="0.3">
      <c r="A37123">
        <v>2018</v>
      </c>
      <c r="B37123" t="s">
        <v>177</v>
      </c>
      <c r="C37123" t="str">
        <f t="shared" ref="C37123:C37186" si="1162">A37123&amp;"-"&amp;B37123</f>
        <v>2018-Vasco/RJ-20-4-1</v>
      </c>
      <c r="D37123" s="4">
        <v>4</v>
      </c>
      <c r="E37123">
        <v>11</v>
      </c>
      <c r="F37123" t="str">
        <f t="shared" ref="F37123:F37186" si="1163">RIGHT(B37123,LEN(C37123)-FIND("-",C37123,6))</f>
        <v>20-4-1</v>
      </c>
    </row>
    <row r="37124" spans="1:6" x14ac:dyDescent="0.3">
      <c r="A37124">
        <v>2018</v>
      </c>
      <c r="B37124" t="s">
        <v>3360</v>
      </c>
      <c r="C37124" t="str">
        <f t="shared" si="1162"/>
        <v>2018-Vitoria/BA-20-4-1</v>
      </c>
      <c r="D37124" s="4">
        <v>7</v>
      </c>
      <c r="E37124">
        <v>18</v>
      </c>
      <c r="F37124" t="str">
        <f t="shared" si="1163"/>
        <v>20-4-1</v>
      </c>
    </row>
    <row r="37125" spans="1:6" x14ac:dyDescent="0.3">
      <c r="A37125">
        <v>2018</v>
      </c>
      <c r="B37125" t="s">
        <v>4856</v>
      </c>
      <c r="C37125" t="str">
        <f t="shared" si="1162"/>
        <v>2018-America/MG-20-4-2</v>
      </c>
      <c r="D37125" s="4">
        <v>3</v>
      </c>
      <c r="E37125">
        <v>17</v>
      </c>
      <c r="F37125" t="str">
        <f t="shared" si="1163"/>
        <v>20-4-2</v>
      </c>
    </row>
    <row r="37126" spans="1:6" x14ac:dyDescent="0.3">
      <c r="A37126">
        <v>2018</v>
      </c>
      <c r="B37126" t="s">
        <v>2881</v>
      </c>
      <c r="C37126" t="str">
        <f t="shared" si="1162"/>
        <v>2018-Atletico/MG-20-4-2</v>
      </c>
      <c r="D37126" s="4">
        <v>10</v>
      </c>
      <c r="E37126">
        <v>27</v>
      </c>
      <c r="F37126" t="str">
        <f t="shared" si="1163"/>
        <v>20-4-2</v>
      </c>
    </row>
    <row r="37127" spans="1:6" x14ac:dyDescent="0.3">
      <c r="A37127">
        <v>2018</v>
      </c>
      <c r="B37127" t="s">
        <v>178</v>
      </c>
      <c r="C37127" t="str">
        <f t="shared" si="1162"/>
        <v>2018-Atletico/PR-20-4-2</v>
      </c>
      <c r="D37127" s="4">
        <v>1</v>
      </c>
      <c r="E37127">
        <v>10</v>
      </c>
      <c r="F37127" t="str">
        <f t="shared" si="1163"/>
        <v>20-4-2</v>
      </c>
    </row>
    <row r="37128" spans="1:6" x14ac:dyDescent="0.3">
      <c r="A37128">
        <v>2018</v>
      </c>
      <c r="B37128" t="s">
        <v>4857</v>
      </c>
      <c r="C37128" t="str">
        <f t="shared" si="1162"/>
        <v>2018-Bahia/BA-20-4-2</v>
      </c>
      <c r="D37128" s="4">
        <v>8</v>
      </c>
      <c r="E37128">
        <v>17</v>
      </c>
      <c r="F37128" t="str">
        <f t="shared" si="1163"/>
        <v>20-4-2</v>
      </c>
    </row>
    <row r="37129" spans="1:6" x14ac:dyDescent="0.3">
      <c r="A37129">
        <v>2018</v>
      </c>
      <c r="B37129" t="s">
        <v>179</v>
      </c>
      <c r="C37129" t="str">
        <f t="shared" si="1162"/>
        <v>2018-Botafogo/RJ-20-4-2</v>
      </c>
      <c r="D37129" s="4">
        <v>4.9999950000000002</v>
      </c>
      <c r="E37129">
        <v>15</v>
      </c>
      <c r="F37129" t="str">
        <f t="shared" si="1163"/>
        <v>20-4-2</v>
      </c>
    </row>
    <row r="37130" spans="1:6" x14ac:dyDescent="0.3">
      <c r="A37130">
        <v>2018</v>
      </c>
      <c r="B37130" t="s">
        <v>4255</v>
      </c>
      <c r="C37130" t="str">
        <f t="shared" si="1162"/>
        <v>2018-Ceara/CE-20-4-2</v>
      </c>
      <c r="D37130" s="4">
        <v>4</v>
      </c>
      <c r="E37130">
        <v>7</v>
      </c>
      <c r="F37130" t="str">
        <f t="shared" si="1163"/>
        <v>20-4-2</v>
      </c>
    </row>
    <row r="37131" spans="1:6" x14ac:dyDescent="0.3">
      <c r="A37131">
        <v>2018</v>
      </c>
      <c r="B37131" t="s">
        <v>5311</v>
      </c>
      <c r="C37131" t="str">
        <f t="shared" si="1162"/>
        <v>2018-Chapecoense/SC-20-4-2</v>
      </c>
      <c r="D37131" s="4">
        <v>6</v>
      </c>
      <c r="E37131">
        <v>18</v>
      </c>
      <c r="F37131" t="str">
        <f t="shared" si="1163"/>
        <v>20-4-2</v>
      </c>
    </row>
    <row r="37132" spans="1:6" x14ac:dyDescent="0.3">
      <c r="A37132">
        <v>2018</v>
      </c>
      <c r="B37132" t="s">
        <v>180</v>
      </c>
      <c r="C37132" t="str">
        <f t="shared" si="1162"/>
        <v>2018-Corinthians/SP-20-4-2</v>
      </c>
      <c r="D37132" s="4">
        <v>4</v>
      </c>
      <c r="E37132">
        <v>16</v>
      </c>
      <c r="F37132" t="str">
        <f t="shared" si="1163"/>
        <v>20-4-2</v>
      </c>
    </row>
    <row r="37133" spans="1:6" x14ac:dyDescent="0.3">
      <c r="A37133">
        <v>2018</v>
      </c>
      <c r="B37133" t="s">
        <v>181</v>
      </c>
      <c r="C37133" t="str">
        <f t="shared" si="1162"/>
        <v>2018-Cruzeiro/MG-20-4-2</v>
      </c>
      <c r="D37133" s="4">
        <v>1</v>
      </c>
      <c r="E37133">
        <v>22</v>
      </c>
      <c r="F37133" t="str">
        <f t="shared" si="1163"/>
        <v>20-4-2</v>
      </c>
    </row>
    <row r="37134" spans="1:6" x14ac:dyDescent="0.3">
      <c r="A37134">
        <v>2018</v>
      </c>
      <c r="B37134" t="s">
        <v>183</v>
      </c>
      <c r="C37134" t="str">
        <f t="shared" si="1162"/>
        <v>2018-Flamengo/RJ-20-4-2</v>
      </c>
      <c r="D37134" s="4">
        <v>7</v>
      </c>
      <c r="E37134">
        <v>29</v>
      </c>
      <c r="F37134" t="str">
        <f t="shared" si="1163"/>
        <v>20-4-2</v>
      </c>
    </row>
    <row r="37135" spans="1:6" x14ac:dyDescent="0.3">
      <c r="A37135">
        <v>2018</v>
      </c>
      <c r="B37135" t="s">
        <v>184</v>
      </c>
      <c r="C37135" t="str">
        <f t="shared" si="1162"/>
        <v>2018-Fluminense/RJ-20-4-2</v>
      </c>
      <c r="D37135" s="4">
        <v>4</v>
      </c>
      <c r="E37135">
        <v>11</v>
      </c>
      <c r="F37135" t="str">
        <f t="shared" si="1163"/>
        <v>20-4-2</v>
      </c>
    </row>
    <row r="37136" spans="1:6" x14ac:dyDescent="0.3">
      <c r="A37136">
        <v>2018</v>
      </c>
      <c r="B37136" t="s">
        <v>187</v>
      </c>
      <c r="C37136" t="str">
        <f t="shared" si="1162"/>
        <v>2018-Gremio/RS-20-4-2</v>
      </c>
      <c r="D37136" s="4">
        <v>10</v>
      </c>
      <c r="E37136">
        <v>22</v>
      </c>
      <c r="F37136" t="str">
        <f t="shared" si="1163"/>
        <v>20-4-2</v>
      </c>
    </row>
    <row r="37137" spans="1:6" x14ac:dyDescent="0.3">
      <c r="A37137">
        <v>2018</v>
      </c>
      <c r="B37137" t="s">
        <v>188</v>
      </c>
      <c r="C37137" t="str">
        <f t="shared" si="1162"/>
        <v>2018-Internacional/RS-20-4-2</v>
      </c>
      <c r="D37137" s="4">
        <v>9</v>
      </c>
      <c r="E37137">
        <v>36</v>
      </c>
      <c r="F37137" t="str">
        <f t="shared" si="1163"/>
        <v>20-4-2</v>
      </c>
    </row>
    <row r="37138" spans="1:6" x14ac:dyDescent="0.3">
      <c r="A37138">
        <v>2018</v>
      </c>
      <c r="B37138" t="s">
        <v>189</v>
      </c>
      <c r="C37138" t="str">
        <f t="shared" si="1162"/>
        <v>2018-Palmeiras/SP-20-4-2</v>
      </c>
      <c r="D37138" s="4">
        <v>6</v>
      </c>
      <c r="E37138">
        <v>27</v>
      </c>
      <c r="F37138" t="str">
        <f t="shared" si="1163"/>
        <v>20-4-2</v>
      </c>
    </row>
    <row r="37139" spans="1:6" x14ac:dyDescent="0.3">
      <c r="A37139">
        <v>2018</v>
      </c>
      <c r="B37139" t="s">
        <v>190</v>
      </c>
      <c r="C37139" t="str">
        <f t="shared" si="1162"/>
        <v>2018-Parana/PR-20-4-2</v>
      </c>
      <c r="D37139" s="4">
        <v>2</v>
      </c>
      <c r="E37139">
        <v>14</v>
      </c>
      <c r="F37139" t="str">
        <f t="shared" si="1163"/>
        <v>20-4-2</v>
      </c>
    </row>
    <row r="37140" spans="1:6" x14ac:dyDescent="0.3">
      <c r="A37140">
        <v>2018</v>
      </c>
      <c r="B37140" t="s">
        <v>193</v>
      </c>
      <c r="C37140" t="str">
        <f t="shared" si="1162"/>
        <v>2018-Santos/SP-20-4-2</v>
      </c>
      <c r="D37140" s="4">
        <v>6</v>
      </c>
      <c r="E37140">
        <v>19</v>
      </c>
      <c r="F37140" t="str">
        <f t="shared" si="1163"/>
        <v>20-4-2</v>
      </c>
    </row>
    <row r="37141" spans="1:6" x14ac:dyDescent="0.3">
      <c r="A37141">
        <v>2018</v>
      </c>
      <c r="B37141" t="s">
        <v>194</v>
      </c>
      <c r="C37141" t="str">
        <f t="shared" si="1162"/>
        <v>2018-Sao Paulo/SP-20-4-2</v>
      </c>
      <c r="D37141" s="4">
        <v>9</v>
      </c>
      <c r="E37141">
        <v>34</v>
      </c>
      <c r="F37141" t="str">
        <f t="shared" si="1163"/>
        <v>20-4-2</v>
      </c>
    </row>
    <row r="37142" spans="1:6" x14ac:dyDescent="0.3">
      <c r="A37142">
        <v>2018</v>
      </c>
      <c r="B37142" t="s">
        <v>2883</v>
      </c>
      <c r="C37142" t="str">
        <f t="shared" si="1162"/>
        <v>2018-Sport/PE-20-4-2</v>
      </c>
      <c r="D37142" s="4">
        <v>1</v>
      </c>
      <c r="E37142">
        <v>18</v>
      </c>
      <c r="F37142" t="str">
        <f t="shared" si="1163"/>
        <v>20-4-2</v>
      </c>
    </row>
    <row r="37143" spans="1:6" x14ac:dyDescent="0.3">
      <c r="A37143">
        <v>2018</v>
      </c>
      <c r="B37143" t="s">
        <v>195</v>
      </c>
      <c r="C37143" t="str">
        <f t="shared" si="1162"/>
        <v>2018-Vasco/RJ-20-4-2</v>
      </c>
      <c r="D37143" s="4">
        <v>4.9999989999999999</v>
      </c>
      <c r="E37143">
        <v>11</v>
      </c>
      <c r="F37143" t="str">
        <f t="shared" si="1163"/>
        <v>20-4-2</v>
      </c>
    </row>
    <row r="37144" spans="1:6" x14ac:dyDescent="0.3">
      <c r="A37144">
        <v>2018</v>
      </c>
      <c r="B37144" t="s">
        <v>3363</v>
      </c>
      <c r="C37144" t="str">
        <f t="shared" si="1162"/>
        <v>2018-Vitoria/BA-20-4-2</v>
      </c>
      <c r="D37144" s="4">
        <v>4</v>
      </c>
      <c r="E37144">
        <v>11</v>
      </c>
      <c r="F37144" t="str">
        <f t="shared" si="1163"/>
        <v>20-4-2</v>
      </c>
    </row>
    <row r="37145" spans="1:6" x14ac:dyDescent="0.3">
      <c r="A37145">
        <v>2018</v>
      </c>
      <c r="B37145" t="s">
        <v>4858</v>
      </c>
      <c r="C37145" t="str">
        <f t="shared" si="1162"/>
        <v>2018-America/MG-20-4-3</v>
      </c>
      <c r="D37145" s="4">
        <v>7</v>
      </c>
      <c r="E37145">
        <v>18</v>
      </c>
      <c r="F37145" t="str">
        <f t="shared" si="1163"/>
        <v>20-4-3</v>
      </c>
    </row>
    <row r="37146" spans="1:6" x14ac:dyDescent="0.3">
      <c r="A37146">
        <v>2018</v>
      </c>
      <c r="B37146" t="s">
        <v>2884</v>
      </c>
      <c r="C37146" t="str">
        <f t="shared" si="1162"/>
        <v>2018-Atletico/MG-20-4-3</v>
      </c>
      <c r="D37146" s="4">
        <v>9</v>
      </c>
      <c r="E37146">
        <v>30</v>
      </c>
      <c r="F37146" t="str">
        <f t="shared" si="1163"/>
        <v>20-4-3</v>
      </c>
    </row>
    <row r="37147" spans="1:6" x14ac:dyDescent="0.3">
      <c r="A37147">
        <v>2018</v>
      </c>
      <c r="B37147" t="s">
        <v>196</v>
      </c>
      <c r="C37147" t="str">
        <f t="shared" si="1162"/>
        <v>2018-Atletico/PR-20-4-3</v>
      </c>
      <c r="D37147" s="4">
        <v>1</v>
      </c>
      <c r="E37147">
        <v>12</v>
      </c>
      <c r="F37147" t="str">
        <f t="shared" si="1163"/>
        <v>20-4-3</v>
      </c>
    </row>
    <row r="37148" spans="1:6" x14ac:dyDescent="0.3">
      <c r="A37148">
        <v>2018</v>
      </c>
      <c r="B37148" t="s">
        <v>4859</v>
      </c>
      <c r="C37148" t="str">
        <f t="shared" si="1162"/>
        <v>2018-Bahia/BA-20-4-3</v>
      </c>
      <c r="D37148" s="4">
        <v>5</v>
      </c>
      <c r="E37148">
        <v>12</v>
      </c>
      <c r="F37148" t="str">
        <f t="shared" si="1163"/>
        <v>20-4-3</v>
      </c>
    </row>
    <row r="37149" spans="1:6" x14ac:dyDescent="0.3">
      <c r="A37149">
        <v>2018</v>
      </c>
      <c r="B37149" t="s">
        <v>197</v>
      </c>
      <c r="C37149" t="str">
        <f t="shared" si="1162"/>
        <v>2018-Botafogo/RJ-20-4-3</v>
      </c>
      <c r="D37149" s="4">
        <v>5</v>
      </c>
      <c r="E37149">
        <v>16</v>
      </c>
      <c r="F37149" t="str">
        <f t="shared" si="1163"/>
        <v>20-4-3</v>
      </c>
    </row>
    <row r="37150" spans="1:6" x14ac:dyDescent="0.3">
      <c r="A37150">
        <v>2018</v>
      </c>
      <c r="B37150" t="s">
        <v>4259</v>
      </c>
      <c r="C37150" t="str">
        <f t="shared" si="1162"/>
        <v>2018-Ceara/CE-20-4-3</v>
      </c>
      <c r="D37150" s="4">
        <v>5</v>
      </c>
      <c r="E37150">
        <v>10</v>
      </c>
      <c r="F37150" t="str">
        <f t="shared" si="1163"/>
        <v>20-4-3</v>
      </c>
    </row>
    <row r="37151" spans="1:6" x14ac:dyDescent="0.3">
      <c r="A37151">
        <v>2018</v>
      </c>
      <c r="B37151" t="s">
        <v>5312</v>
      </c>
      <c r="C37151" t="str">
        <f t="shared" si="1162"/>
        <v>2018-Chapecoense/SC-20-4-3</v>
      </c>
      <c r="D37151" s="4">
        <v>5</v>
      </c>
      <c r="E37151">
        <v>18</v>
      </c>
      <c r="F37151" t="str">
        <f t="shared" si="1163"/>
        <v>20-4-3</v>
      </c>
    </row>
    <row r="37152" spans="1:6" x14ac:dyDescent="0.3">
      <c r="A37152">
        <v>2018</v>
      </c>
      <c r="B37152" t="s">
        <v>198</v>
      </c>
      <c r="C37152" t="str">
        <f t="shared" si="1162"/>
        <v>2018-Corinthians/SP-20-4-3</v>
      </c>
      <c r="D37152" s="4">
        <v>5</v>
      </c>
      <c r="E37152">
        <v>16</v>
      </c>
      <c r="F37152" t="str">
        <f t="shared" si="1163"/>
        <v>20-4-3</v>
      </c>
    </row>
    <row r="37153" spans="1:6" x14ac:dyDescent="0.3">
      <c r="A37153">
        <v>2018</v>
      </c>
      <c r="B37153" t="s">
        <v>199</v>
      </c>
      <c r="C37153" t="str">
        <f t="shared" si="1162"/>
        <v>2018-Cruzeiro/MG-20-4-3</v>
      </c>
      <c r="D37153" s="4">
        <v>7</v>
      </c>
      <c r="E37153">
        <v>25</v>
      </c>
      <c r="F37153" t="str">
        <f t="shared" si="1163"/>
        <v>20-4-3</v>
      </c>
    </row>
    <row r="37154" spans="1:6" x14ac:dyDescent="0.3">
      <c r="A37154">
        <v>2018</v>
      </c>
      <c r="B37154" t="s">
        <v>201</v>
      </c>
      <c r="C37154" t="str">
        <f t="shared" si="1162"/>
        <v>2018-Flamengo/RJ-20-4-3</v>
      </c>
      <c r="D37154" s="4">
        <v>7</v>
      </c>
      <c r="E37154">
        <v>26</v>
      </c>
      <c r="F37154" t="str">
        <f t="shared" si="1163"/>
        <v>20-4-3</v>
      </c>
    </row>
    <row r="37155" spans="1:6" x14ac:dyDescent="0.3">
      <c r="A37155">
        <v>2018</v>
      </c>
      <c r="B37155" t="s">
        <v>202</v>
      </c>
      <c r="C37155" t="str">
        <f t="shared" si="1162"/>
        <v>2018-Fluminense/RJ-20-4-3</v>
      </c>
      <c r="D37155" s="4">
        <v>1</v>
      </c>
      <c r="E37155">
        <v>8</v>
      </c>
      <c r="F37155" t="str">
        <f t="shared" si="1163"/>
        <v>20-4-3</v>
      </c>
    </row>
    <row r="37156" spans="1:6" x14ac:dyDescent="0.3">
      <c r="A37156">
        <v>2018</v>
      </c>
      <c r="B37156" t="s">
        <v>205</v>
      </c>
      <c r="C37156" t="str">
        <f t="shared" si="1162"/>
        <v>2018-Gremio/RS-20-4-3</v>
      </c>
      <c r="D37156" s="4">
        <v>8</v>
      </c>
      <c r="E37156">
        <v>20</v>
      </c>
      <c r="F37156" t="str">
        <f t="shared" si="1163"/>
        <v>20-4-3</v>
      </c>
    </row>
    <row r="37157" spans="1:6" x14ac:dyDescent="0.3">
      <c r="A37157">
        <v>2018</v>
      </c>
      <c r="B37157" t="s">
        <v>206</v>
      </c>
      <c r="C37157" t="str">
        <f t="shared" si="1162"/>
        <v>2018-Internacional/RS-20-4-3</v>
      </c>
      <c r="D37157" s="4">
        <v>9</v>
      </c>
      <c r="E37157">
        <v>33</v>
      </c>
      <c r="F37157" t="str">
        <f t="shared" si="1163"/>
        <v>20-4-3</v>
      </c>
    </row>
    <row r="37158" spans="1:6" x14ac:dyDescent="0.3">
      <c r="A37158">
        <v>2018</v>
      </c>
      <c r="B37158" t="s">
        <v>207</v>
      </c>
      <c r="C37158" t="str">
        <f t="shared" si="1162"/>
        <v>2018-Palmeiras/SP-20-4-3</v>
      </c>
      <c r="D37158" s="4">
        <v>6</v>
      </c>
      <c r="E37158">
        <v>27</v>
      </c>
      <c r="F37158" t="str">
        <f t="shared" si="1163"/>
        <v>20-4-3</v>
      </c>
    </row>
    <row r="37159" spans="1:6" x14ac:dyDescent="0.3">
      <c r="A37159">
        <v>2018</v>
      </c>
      <c r="B37159" t="s">
        <v>208</v>
      </c>
      <c r="C37159" t="str">
        <f t="shared" si="1162"/>
        <v>2018-Parana/PR-20-4-3</v>
      </c>
      <c r="D37159" s="4">
        <v>3</v>
      </c>
      <c r="E37159">
        <v>13</v>
      </c>
      <c r="F37159" t="str">
        <f t="shared" si="1163"/>
        <v>20-4-3</v>
      </c>
    </row>
    <row r="37160" spans="1:6" x14ac:dyDescent="0.3">
      <c r="A37160">
        <v>2018</v>
      </c>
      <c r="B37160" t="s">
        <v>211</v>
      </c>
      <c r="C37160" t="str">
        <f t="shared" si="1162"/>
        <v>2018-Santos/SP-20-4-3</v>
      </c>
      <c r="D37160" s="4">
        <v>5</v>
      </c>
      <c r="E37160">
        <v>18</v>
      </c>
      <c r="F37160" t="str">
        <f t="shared" si="1163"/>
        <v>20-4-3</v>
      </c>
    </row>
    <row r="37161" spans="1:6" x14ac:dyDescent="0.3">
      <c r="A37161">
        <v>2018</v>
      </c>
      <c r="B37161" t="s">
        <v>212</v>
      </c>
      <c r="C37161" t="str">
        <f t="shared" si="1162"/>
        <v>2018-Sao Paulo/SP-20-4-3</v>
      </c>
      <c r="D37161" s="4">
        <v>10</v>
      </c>
      <c r="E37161">
        <v>29</v>
      </c>
      <c r="F37161" t="str">
        <f t="shared" si="1163"/>
        <v>20-4-3</v>
      </c>
    </row>
    <row r="37162" spans="1:6" x14ac:dyDescent="0.3">
      <c r="A37162">
        <v>2018</v>
      </c>
      <c r="B37162" t="s">
        <v>2886</v>
      </c>
      <c r="C37162" t="str">
        <f t="shared" si="1162"/>
        <v>2018-Sport/PE-20-4-3</v>
      </c>
      <c r="D37162" s="4">
        <v>1</v>
      </c>
      <c r="E37162">
        <v>20</v>
      </c>
      <c r="F37162" t="str">
        <f t="shared" si="1163"/>
        <v>20-4-3</v>
      </c>
    </row>
    <row r="37163" spans="1:6" x14ac:dyDescent="0.3">
      <c r="A37163">
        <v>2018</v>
      </c>
      <c r="B37163" t="s">
        <v>213</v>
      </c>
      <c r="C37163" t="str">
        <f t="shared" si="1162"/>
        <v>2018-Vasco/RJ-20-4-3</v>
      </c>
      <c r="D37163" s="4">
        <v>4</v>
      </c>
      <c r="E37163">
        <v>16</v>
      </c>
      <c r="F37163" t="str">
        <f t="shared" si="1163"/>
        <v>20-4-3</v>
      </c>
    </row>
    <row r="37164" spans="1:6" x14ac:dyDescent="0.3">
      <c r="A37164">
        <v>2018</v>
      </c>
      <c r="B37164" t="s">
        <v>3366</v>
      </c>
      <c r="C37164" t="str">
        <f t="shared" si="1162"/>
        <v>2018-Vitoria/BA-20-4-3</v>
      </c>
      <c r="D37164" s="4">
        <v>7</v>
      </c>
      <c r="E37164">
        <v>15</v>
      </c>
      <c r="F37164" t="str">
        <f t="shared" si="1163"/>
        <v>20-4-3</v>
      </c>
    </row>
    <row r="37165" spans="1:6" x14ac:dyDescent="0.3">
      <c r="A37165">
        <v>2018</v>
      </c>
      <c r="B37165" t="s">
        <v>4860</v>
      </c>
      <c r="C37165" t="str">
        <f t="shared" si="1162"/>
        <v>2018-America/MG-20-5-0</v>
      </c>
      <c r="D37165" s="4">
        <v>8</v>
      </c>
      <c r="E37165">
        <v>25</v>
      </c>
      <c r="F37165" t="str">
        <f t="shared" si="1163"/>
        <v>20-5-0</v>
      </c>
    </row>
    <row r="37166" spans="1:6" x14ac:dyDescent="0.3">
      <c r="A37166">
        <v>2018</v>
      </c>
      <c r="B37166" t="s">
        <v>2887</v>
      </c>
      <c r="C37166" t="str">
        <f t="shared" si="1162"/>
        <v>2018-Atletico/MG-20-5-0</v>
      </c>
      <c r="D37166" s="4">
        <v>8</v>
      </c>
      <c r="E37166">
        <v>34</v>
      </c>
      <c r="F37166" t="str">
        <f t="shared" si="1163"/>
        <v>20-5-0</v>
      </c>
    </row>
    <row r="37167" spans="1:6" x14ac:dyDescent="0.3">
      <c r="A37167">
        <v>2018</v>
      </c>
      <c r="B37167" t="s">
        <v>214</v>
      </c>
      <c r="C37167" t="str">
        <f t="shared" si="1162"/>
        <v>2018-Atletico/PR-20-5-0</v>
      </c>
      <c r="D37167" s="4">
        <v>4</v>
      </c>
      <c r="E37167">
        <v>9</v>
      </c>
      <c r="F37167" t="str">
        <f t="shared" si="1163"/>
        <v>20-5-0</v>
      </c>
    </row>
    <row r="37168" spans="1:6" x14ac:dyDescent="0.3">
      <c r="A37168">
        <v>2018</v>
      </c>
      <c r="B37168" t="s">
        <v>4861</v>
      </c>
      <c r="C37168" t="str">
        <f t="shared" si="1162"/>
        <v>2018-Bahia/BA-20-5-0</v>
      </c>
      <c r="D37168" s="4">
        <v>9</v>
      </c>
      <c r="E37168">
        <v>17</v>
      </c>
      <c r="F37168" t="str">
        <f t="shared" si="1163"/>
        <v>20-5-0</v>
      </c>
    </row>
    <row r="37169" spans="1:6" x14ac:dyDescent="0.3">
      <c r="A37169">
        <v>2018</v>
      </c>
      <c r="B37169" t="s">
        <v>215</v>
      </c>
      <c r="C37169" t="str">
        <f t="shared" si="1162"/>
        <v>2018-Botafogo/RJ-20-5-0</v>
      </c>
      <c r="D37169" s="4">
        <v>2</v>
      </c>
      <c r="E37169">
        <v>22</v>
      </c>
      <c r="F37169" t="str">
        <f t="shared" si="1163"/>
        <v>20-5-0</v>
      </c>
    </row>
    <row r="37170" spans="1:6" x14ac:dyDescent="0.3">
      <c r="A37170">
        <v>2018</v>
      </c>
      <c r="B37170" t="s">
        <v>4263</v>
      </c>
      <c r="C37170" t="str">
        <f t="shared" si="1162"/>
        <v>2018-Ceara/CE-20-5-0</v>
      </c>
      <c r="D37170" s="4">
        <v>7</v>
      </c>
      <c r="E37170">
        <v>11</v>
      </c>
      <c r="F37170" t="str">
        <f t="shared" si="1163"/>
        <v>20-5-0</v>
      </c>
    </row>
    <row r="37171" spans="1:6" x14ac:dyDescent="0.3">
      <c r="A37171">
        <v>2018</v>
      </c>
      <c r="B37171" t="s">
        <v>5313</v>
      </c>
      <c r="C37171" t="str">
        <f t="shared" si="1162"/>
        <v>2018-Chapecoense/SC-20-5-0</v>
      </c>
      <c r="D37171" s="4">
        <v>4</v>
      </c>
      <c r="E37171">
        <v>10</v>
      </c>
      <c r="F37171" t="str">
        <f t="shared" si="1163"/>
        <v>20-5-0</v>
      </c>
    </row>
    <row r="37172" spans="1:6" x14ac:dyDescent="0.3">
      <c r="A37172">
        <v>2018</v>
      </c>
      <c r="B37172" t="s">
        <v>216</v>
      </c>
      <c r="C37172" t="str">
        <f t="shared" si="1162"/>
        <v>2018-Corinthians/SP-20-5-0</v>
      </c>
      <c r="D37172" s="4">
        <v>4</v>
      </c>
      <c r="E37172">
        <v>26</v>
      </c>
      <c r="F37172" t="str">
        <f t="shared" si="1163"/>
        <v>20-5-0</v>
      </c>
    </row>
    <row r="37173" spans="1:6" x14ac:dyDescent="0.3">
      <c r="A37173">
        <v>2018</v>
      </c>
      <c r="B37173" t="s">
        <v>217</v>
      </c>
      <c r="C37173" t="str">
        <f t="shared" si="1162"/>
        <v>2018-Cruzeiro/MG-20-5-0</v>
      </c>
      <c r="D37173" s="4">
        <v>3</v>
      </c>
      <c r="E37173">
        <v>20</v>
      </c>
      <c r="F37173" t="str">
        <f t="shared" si="1163"/>
        <v>20-5-0</v>
      </c>
    </row>
    <row r="37174" spans="1:6" x14ac:dyDescent="0.3">
      <c r="A37174">
        <v>2018</v>
      </c>
      <c r="B37174" t="s">
        <v>219</v>
      </c>
      <c r="C37174" t="str">
        <f t="shared" si="1162"/>
        <v>2018-Flamengo/RJ-20-5-0</v>
      </c>
      <c r="D37174" s="4">
        <v>9</v>
      </c>
      <c r="E37174">
        <v>40</v>
      </c>
      <c r="F37174" t="str">
        <f t="shared" si="1163"/>
        <v>20-5-0</v>
      </c>
    </row>
    <row r="37175" spans="1:6" x14ac:dyDescent="0.3">
      <c r="A37175">
        <v>2018</v>
      </c>
      <c r="B37175" t="s">
        <v>220</v>
      </c>
      <c r="C37175" t="str">
        <f t="shared" si="1162"/>
        <v>2018-Fluminense/RJ-20-5-0</v>
      </c>
      <c r="D37175" s="4">
        <v>5</v>
      </c>
      <c r="E37175">
        <v>12</v>
      </c>
      <c r="F37175" t="str">
        <f t="shared" si="1163"/>
        <v>20-5-0</v>
      </c>
    </row>
    <row r="37176" spans="1:6" x14ac:dyDescent="0.3">
      <c r="A37176">
        <v>2018</v>
      </c>
      <c r="B37176" t="s">
        <v>223</v>
      </c>
      <c r="C37176" t="str">
        <f t="shared" si="1162"/>
        <v>2018-Gremio/RS-20-5-0</v>
      </c>
      <c r="D37176" s="4">
        <v>11</v>
      </c>
      <c r="E37176">
        <v>29</v>
      </c>
      <c r="F37176" t="str">
        <f t="shared" si="1163"/>
        <v>20-5-0</v>
      </c>
    </row>
    <row r="37177" spans="1:6" x14ac:dyDescent="0.3">
      <c r="A37177">
        <v>2018</v>
      </c>
      <c r="B37177" t="s">
        <v>224</v>
      </c>
      <c r="C37177" t="str">
        <f t="shared" si="1162"/>
        <v>2018-Internacional/RS-20-5-0</v>
      </c>
      <c r="D37177" s="4">
        <v>15</v>
      </c>
      <c r="E37177">
        <v>41</v>
      </c>
      <c r="F37177" t="str">
        <f t="shared" si="1163"/>
        <v>20-5-0</v>
      </c>
    </row>
    <row r="37178" spans="1:6" x14ac:dyDescent="0.3">
      <c r="A37178">
        <v>2018</v>
      </c>
      <c r="B37178" t="s">
        <v>225</v>
      </c>
      <c r="C37178" t="str">
        <f t="shared" si="1162"/>
        <v>2018-Palmeiras/SP-20-5-0</v>
      </c>
      <c r="D37178" s="4">
        <v>13</v>
      </c>
      <c r="E37178">
        <v>36</v>
      </c>
      <c r="F37178" t="str">
        <f t="shared" si="1163"/>
        <v>20-5-0</v>
      </c>
    </row>
    <row r="37179" spans="1:6" x14ac:dyDescent="0.3">
      <c r="A37179">
        <v>2018</v>
      </c>
      <c r="B37179" t="s">
        <v>226</v>
      </c>
      <c r="C37179" t="str">
        <f t="shared" si="1162"/>
        <v>2018-Parana/PR-20-5-0</v>
      </c>
      <c r="D37179" s="4">
        <v>2</v>
      </c>
      <c r="E37179">
        <v>15</v>
      </c>
      <c r="F37179" t="str">
        <f t="shared" si="1163"/>
        <v>20-5-0</v>
      </c>
    </row>
    <row r="37180" spans="1:6" x14ac:dyDescent="0.3">
      <c r="A37180">
        <v>2018</v>
      </c>
      <c r="B37180" t="s">
        <v>229</v>
      </c>
      <c r="C37180" t="str">
        <f t="shared" si="1162"/>
        <v>2018-Santos/SP-20-5-0</v>
      </c>
      <c r="D37180" s="4">
        <v>6</v>
      </c>
      <c r="E37180">
        <v>16</v>
      </c>
      <c r="F37180" t="str">
        <f t="shared" si="1163"/>
        <v>20-5-0</v>
      </c>
    </row>
    <row r="37181" spans="1:6" x14ac:dyDescent="0.3">
      <c r="A37181">
        <v>2018</v>
      </c>
      <c r="B37181" t="s">
        <v>230</v>
      </c>
      <c r="C37181" t="str">
        <f t="shared" si="1162"/>
        <v>2018-Sao Paulo/SP-20-5-0</v>
      </c>
      <c r="D37181" s="4">
        <v>13</v>
      </c>
      <c r="E37181">
        <v>42</v>
      </c>
      <c r="F37181" t="str">
        <f t="shared" si="1163"/>
        <v>20-5-0</v>
      </c>
    </row>
    <row r="37182" spans="1:6" x14ac:dyDescent="0.3">
      <c r="A37182">
        <v>2018</v>
      </c>
      <c r="B37182" t="s">
        <v>2889</v>
      </c>
      <c r="C37182" t="str">
        <f t="shared" si="1162"/>
        <v>2018-Sport/PE-20-5-0</v>
      </c>
      <c r="D37182" s="4">
        <v>1</v>
      </c>
      <c r="E37182">
        <v>19</v>
      </c>
      <c r="F37182" t="str">
        <f t="shared" si="1163"/>
        <v>20-5-0</v>
      </c>
    </row>
    <row r="37183" spans="1:6" x14ac:dyDescent="0.3">
      <c r="A37183">
        <v>2018</v>
      </c>
      <c r="B37183" t="s">
        <v>231</v>
      </c>
      <c r="C37183" t="str">
        <f t="shared" si="1162"/>
        <v>2018-Vasco/RJ-20-5-0</v>
      </c>
      <c r="D37183" s="4">
        <v>4</v>
      </c>
      <c r="E37183">
        <v>19</v>
      </c>
      <c r="F37183" t="str">
        <f t="shared" si="1163"/>
        <v>20-5-0</v>
      </c>
    </row>
    <row r="37184" spans="1:6" x14ac:dyDescent="0.3">
      <c r="A37184">
        <v>2018</v>
      </c>
      <c r="B37184" t="s">
        <v>3369</v>
      </c>
      <c r="C37184" t="str">
        <f t="shared" si="1162"/>
        <v>2018-Vitoria/BA-20-5-0</v>
      </c>
      <c r="D37184" s="4">
        <v>1</v>
      </c>
      <c r="E37184">
        <v>12</v>
      </c>
      <c r="F37184" t="str">
        <f t="shared" si="1163"/>
        <v>20-5-0</v>
      </c>
    </row>
    <row r="37185" spans="1:6" x14ac:dyDescent="0.3">
      <c r="A37185">
        <v>2018</v>
      </c>
      <c r="B37185" t="s">
        <v>4862</v>
      </c>
      <c r="C37185" t="str">
        <f t="shared" si="1162"/>
        <v>2018-America/MG-20-5-1</v>
      </c>
      <c r="D37185" s="4">
        <v>8</v>
      </c>
      <c r="E37185">
        <v>16</v>
      </c>
      <c r="F37185" t="str">
        <f t="shared" si="1163"/>
        <v>20-5-1</v>
      </c>
    </row>
    <row r="37186" spans="1:6" x14ac:dyDescent="0.3">
      <c r="A37186">
        <v>2018</v>
      </c>
      <c r="B37186" t="s">
        <v>2890</v>
      </c>
      <c r="C37186" t="str">
        <f t="shared" si="1162"/>
        <v>2018-Atletico/MG-20-5-1</v>
      </c>
      <c r="D37186" s="4">
        <v>9</v>
      </c>
      <c r="E37186">
        <v>26</v>
      </c>
      <c r="F37186" t="str">
        <f t="shared" si="1163"/>
        <v>20-5-1</v>
      </c>
    </row>
    <row r="37187" spans="1:6" x14ac:dyDescent="0.3">
      <c r="A37187">
        <v>2018</v>
      </c>
      <c r="B37187" t="s">
        <v>232</v>
      </c>
      <c r="C37187" t="str">
        <f t="shared" ref="C37187:C37250" si="1164">A37187&amp;"-"&amp;B37187</f>
        <v>2018-Atletico/PR-20-5-1</v>
      </c>
      <c r="D37187" s="4">
        <v>1</v>
      </c>
      <c r="E37187">
        <v>10</v>
      </c>
      <c r="F37187" t="str">
        <f t="shared" ref="F37187:F37250" si="1165">RIGHT(B37187,LEN(C37187)-FIND("-",C37187,6))</f>
        <v>20-5-1</v>
      </c>
    </row>
    <row r="37188" spans="1:6" x14ac:dyDescent="0.3">
      <c r="A37188">
        <v>2018</v>
      </c>
      <c r="B37188" t="s">
        <v>4863</v>
      </c>
      <c r="C37188" t="str">
        <f t="shared" si="1164"/>
        <v>2018-Bahia/BA-20-5-1</v>
      </c>
      <c r="D37188" s="4">
        <v>8</v>
      </c>
      <c r="E37188">
        <v>17</v>
      </c>
      <c r="F37188" t="str">
        <f t="shared" si="1165"/>
        <v>20-5-1</v>
      </c>
    </row>
    <row r="37189" spans="1:6" x14ac:dyDescent="0.3">
      <c r="A37189">
        <v>2018</v>
      </c>
      <c r="B37189" t="s">
        <v>233</v>
      </c>
      <c r="C37189" t="str">
        <f t="shared" si="1164"/>
        <v>2018-Botafogo/RJ-20-5-1</v>
      </c>
      <c r="D37189" s="4">
        <v>5</v>
      </c>
      <c r="E37189">
        <v>20</v>
      </c>
      <c r="F37189" t="str">
        <f t="shared" si="1165"/>
        <v>20-5-1</v>
      </c>
    </row>
    <row r="37190" spans="1:6" x14ac:dyDescent="0.3">
      <c r="A37190">
        <v>2018</v>
      </c>
      <c r="B37190" t="s">
        <v>4267</v>
      </c>
      <c r="C37190" t="str">
        <f t="shared" si="1164"/>
        <v>2018-Ceara/CE-20-5-1</v>
      </c>
      <c r="D37190" s="4">
        <v>5</v>
      </c>
      <c r="E37190">
        <v>9</v>
      </c>
      <c r="F37190" t="str">
        <f t="shared" si="1165"/>
        <v>20-5-1</v>
      </c>
    </row>
    <row r="37191" spans="1:6" x14ac:dyDescent="0.3">
      <c r="A37191">
        <v>2018</v>
      </c>
      <c r="B37191" t="s">
        <v>5314</v>
      </c>
      <c r="C37191" t="str">
        <f t="shared" si="1164"/>
        <v>2018-Chapecoense/SC-20-5-1</v>
      </c>
      <c r="D37191" s="4">
        <v>7</v>
      </c>
      <c r="E37191">
        <v>13</v>
      </c>
      <c r="F37191" t="str">
        <f t="shared" si="1165"/>
        <v>20-5-1</v>
      </c>
    </row>
    <row r="37192" spans="1:6" x14ac:dyDescent="0.3">
      <c r="A37192">
        <v>2018</v>
      </c>
      <c r="B37192" t="s">
        <v>234</v>
      </c>
      <c r="C37192" t="str">
        <f t="shared" si="1164"/>
        <v>2018-Corinthians/SP-20-5-1</v>
      </c>
      <c r="D37192" s="4">
        <v>7</v>
      </c>
      <c r="E37192">
        <v>22</v>
      </c>
      <c r="F37192" t="str">
        <f t="shared" si="1165"/>
        <v>20-5-1</v>
      </c>
    </row>
    <row r="37193" spans="1:6" x14ac:dyDescent="0.3">
      <c r="A37193">
        <v>2018</v>
      </c>
      <c r="B37193" t="s">
        <v>235</v>
      </c>
      <c r="C37193" t="str">
        <f t="shared" si="1164"/>
        <v>2018-Cruzeiro/MG-20-5-1</v>
      </c>
      <c r="D37193" s="4">
        <v>2</v>
      </c>
      <c r="E37193">
        <v>29</v>
      </c>
      <c r="F37193" t="str">
        <f t="shared" si="1165"/>
        <v>20-5-1</v>
      </c>
    </row>
    <row r="37194" spans="1:6" x14ac:dyDescent="0.3">
      <c r="A37194">
        <v>2018</v>
      </c>
      <c r="B37194" t="s">
        <v>237</v>
      </c>
      <c r="C37194" t="str">
        <f t="shared" si="1164"/>
        <v>2018-Flamengo/RJ-20-5-1</v>
      </c>
      <c r="D37194" s="4">
        <v>7</v>
      </c>
      <c r="E37194">
        <v>17</v>
      </c>
      <c r="F37194" t="str">
        <f t="shared" si="1165"/>
        <v>20-5-1</v>
      </c>
    </row>
    <row r="37195" spans="1:6" x14ac:dyDescent="0.3">
      <c r="A37195">
        <v>2018</v>
      </c>
      <c r="B37195" t="s">
        <v>238</v>
      </c>
      <c r="C37195" t="str">
        <f t="shared" si="1164"/>
        <v>2018-Fluminense/RJ-20-5-1</v>
      </c>
      <c r="D37195" s="4">
        <v>5</v>
      </c>
      <c r="E37195">
        <v>16</v>
      </c>
      <c r="F37195" t="str">
        <f t="shared" si="1165"/>
        <v>20-5-1</v>
      </c>
    </row>
    <row r="37196" spans="1:6" x14ac:dyDescent="0.3">
      <c r="A37196">
        <v>2018</v>
      </c>
      <c r="B37196" t="s">
        <v>241</v>
      </c>
      <c r="C37196" t="str">
        <f t="shared" si="1164"/>
        <v>2018-Gremio/RS-20-5-1</v>
      </c>
      <c r="D37196" s="4">
        <v>13</v>
      </c>
      <c r="E37196">
        <v>37</v>
      </c>
      <c r="F37196" t="str">
        <f t="shared" si="1165"/>
        <v>20-5-1</v>
      </c>
    </row>
    <row r="37197" spans="1:6" x14ac:dyDescent="0.3">
      <c r="A37197">
        <v>2018</v>
      </c>
      <c r="B37197" t="s">
        <v>242</v>
      </c>
      <c r="C37197" t="str">
        <f t="shared" si="1164"/>
        <v>2018-Internacional/RS-20-5-1</v>
      </c>
      <c r="D37197" s="4">
        <v>12</v>
      </c>
      <c r="E37197">
        <v>28</v>
      </c>
      <c r="F37197" t="str">
        <f t="shared" si="1165"/>
        <v>20-5-1</v>
      </c>
    </row>
    <row r="37198" spans="1:6" x14ac:dyDescent="0.3">
      <c r="A37198">
        <v>2018</v>
      </c>
      <c r="B37198" t="s">
        <v>243</v>
      </c>
      <c r="C37198" t="str">
        <f t="shared" si="1164"/>
        <v>2018-Palmeiras/SP-20-5-1</v>
      </c>
      <c r="D37198" s="4">
        <v>10</v>
      </c>
      <c r="E37198">
        <v>33</v>
      </c>
      <c r="F37198" t="str">
        <f t="shared" si="1165"/>
        <v>20-5-1</v>
      </c>
    </row>
    <row r="37199" spans="1:6" x14ac:dyDescent="0.3">
      <c r="A37199">
        <v>2018</v>
      </c>
      <c r="B37199" t="s">
        <v>244</v>
      </c>
      <c r="C37199" t="str">
        <f t="shared" si="1164"/>
        <v>2018-Parana/PR-20-5-1</v>
      </c>
      <c r="D37199" s="4">
        <v>7</v>
      </c>
      <c r="E37199">
        <v>13</v>
      </c>
      <c r="F37199" t="str">
        <f t="shared" si="1165"/>
        <v>20-5-1</v>
      </c>
    </row>
    <row r="37200" spans="1:6" x14ac:dyDescent="0.3">
      <c r="A37200">
        <v>2018</v>
      </c>
      <c r="B37200" t="s">
        <v>247</v>
      </c>
      <c r="C37200" t="str">
        <f t="shared" si="1164"/>
        <v>2018-Santos/SP-20-5-1</v>
      </c>
      <c r="D37200" s="4">
        <v>6</v>
      </c>
      <c r="E37200">
        <v>16</v>
      </c>
      <c r="F37200" t="str">
        <f t="shared" si="1165"/>
        <v>20-5-1</v>
      </c>
    </row>
    <row r="37201" spans="1:6" x14ac:dyDescent="0.3">
      <c r="A37201">
        <v>2018</v>
      </c>
      <c r="B37201" t="s">
        <v>248</v>
      </c>
      <c r="C37201" t="str">
        <f t="shared" si="1164"/>
        <v>2018-Sao Paulo/SP-20-5-1</v>
      </c>
      <c r="D37201" s="4">
        <v>12</v>
      </c>
      <c r="E37201">
        <v>42</v>
      </c>
      <c r="F37201" t="str">
        <f t="shared" si="1165"/>
        <v>20-5-1</v>
      </c>
    </row>
    <row r="37202" spans="1:6" x14ac:dyDescent="0.3">
      <c r="A37202">
        <v>2018</v>
      </c>
      <c r="B37202" t="s">
        <v>2892</v>
      </c>
      <c r="C37202" t="str">
        <f t="shared" si="1164"/>
        <v>2018-Sport/PE-20-5-1</v>
      </c>
      <c r="D37202" s="4">
        <v>1</v>
      </c>
      <c r="E37202">
        <v>20</v>
      </c>
      <c r="F37202" t="str">
        <f t="shared" si="1165"/>
        <v>20-5-1</v>
      </c>
    </row>
    <row r="37203" spans="1:6" x14ac:dyDescent="0.3">
      <c r="A37203">
        <v>2018</v>
      </c>
      <c r="B37203" t="s">
        <v>249</v>
      </c>
      <c r="C37203" t="str">
        <f t="shared" si="1164"/>
        <v>2018-Vasco/RJ-20-5-1</v>
      </c>
      <c r="D37203" s="4">
        <v>7</v>
      </c>
      <c r="E37203">
        <v>20</v>
      </c>
      <c r="F37203" t="str">
        <f t="shared" si="1165"/>
        <v>20-5-1</v>
      </c>
    </row>
    <row r="37204" spans="1:6" x14ac:dyDescent="0.3">
      <c r="A37204">
        <v>2018</v>
      </c>
      <c r="B37204" t="s">
        <v>3372</v>
      </c>
      <c r="C37204" t="str">
        <f t="shared" si="1164"/>
        <v>2018-Vitoria/BA-20-5-1</v>
      </c>
      <c r="D37204" s="4">
        <v>7</v>
      </c>
      <c r="E37204">
        <v>11</v>
      </c>
      <c r="F37204" t="str">
        <f t="shared" si="1165"/>
        <v>20-5-1</v>
      </c>
    </row>
    <row r="37205" spans="1:6" x14ac:dyDescent="0.3">
      <c r="A37205">
        <v>2018</v>
      </c>
      <c r="B37205" t="s">
        <v>4864</v>
      </c>
      <c r="C37205" t="str">
        <f t="shared" si="1164"/>
        <v>2018-America/MG-20-5-2</v>
      </c>
      <c r="D37205" s="4">
        <v>4</v>
      </c>
      <c r="E37205">
        <v>11</v>
      </c>
      <c r="F37205" t="str">
        <f t="shared" si="1165"/>
        <v>20-5-2</v>
      </c>
    </row>
    <row r="37206" spans="1:6" x14ac:dyDescent="0.3">
      <c r="A37206">
        <v>2018</v>
      </c>
      <c r="B37206" t="s">
        <v>2893</v>
      </c>
      <c r="C37206" t="str">
        <f t="shared" si="1164"/>
        <v>2018-Atletico/MG-20-5-2</v>
      </c>
      <c r="D37206" s="4">
        <v>7.9999989999999999</v>
      </c>
      <c r="E37206">
        <v>17</v>
      </c>
      <c r="F37206" t="str">
        <f t="shared" si="1165"/>
        <v>20-5-2</v>
      </c>
    </row>
    <row r="37207" spans="1:6" x14ac:dyDescent="0.3">
      <c r="A37207">
        <v>2018</v>
      </c>
      <c r="B37207" t="s">
        <v>250</v>
      </c>
      <c r="C37207" t="str">
        <f t="shared" si="1164"/>
        <v>2018-Atletico/PR-20-5-2</v>
      </c>
      <c r="D37207" s="4">
        <v>1</v>
      </c>
      <c r="E37207">
        <v>10</v>
      </c>
      <c r="F37207" t="str">
        <f t="shared" si="1165"/>
        <v>20-5-2</v>
      </c>
    </row>
    <row r="37208" spans="1:6" x14ac:dyDescent="0.3">
      <c r="A37208">
        <v>2018</v>
      </c>
      <c r="B37208" t="s">
        <v>4865</v>
      </c>
      <c r="C37208" t="str">
        <f t="shared" si="1164"/>
        <v>2018-Bahia/BA-20-5-2</v>
      </c>
      <c r="D37208" s="4">
        <v>4</v>
      </c>
      <c r="E37208">
        <v>9</v>
      </c>
      <c r="F37208" t="str">
        <f t="shared" si="1165"/>
        <v>20-5-2</v>
      </c>
    </row>
    <row r="37209" spans="1:6" x14ac:dyDescent="0.3">
      <c r="A37209">
        <v>2018</v>
      </c>
      <c r="B37209" t="s">
        <v>251</v>
      </c>
      <c r="C37209" t="str">
        <f t="shared" si="1164"/>
        <v>2018-Botafogo/RJ-20-5-2</v>
      </c>
      <c r="D37209" s="4">
        <v>5</v>
      </c>
      <c r="E37209">
        <v>17</v>
      </c>
      <c r="F37209" t="str">
        <f t="shared" si="1165"/>
        <v>20-5-2</v>
      </c>
    </row>
    <row r="37210" spans="1:6" x14ac:dyDescent="0.3">
      <c r="A37210">
        <v>2018</v>
      </c>
      <c r="B37210" t="s">
        <v>4271</v>
      </c>
      <c r="C37210" t="str">
        <f t="shared" si="1164"/>
        <v>2018-Ceara/CE-20-5-2</v>
      </c>
      <c r="D37210" s="4">
        <v>5</v>
      </c>
      <c r="E37210">
        <v>10</v>
      </c>
      <c r="F37210" t="str">
        <f t="shared" si="1165"/>
        <v>20-5-2</v>
      </c>
    </row>
    <row r="37211" spans="1:6" x14ac:dyDescent="0.3">
      <c r="A37211">
        <v>2018</v>
      </c>
      <c r="B37211" t="s">
        <v>5315</v>
      </c>
      <c r="C37211" t="str">
        <f t="shared" si="1164"/>
        <v>2018-Chapecoense/SC-20-5-2</v>
      </c>
      <c r="D37211" s="4">
        <v>7</v>
      </c>
      <c r="E37211">
        <v>13</v>
      </c>
      <c r="F37211" t="str">
        <f t="shared" si="1165"/>
        <v>20-5-2</v>
      </c>
    </row>
    <row r="37212" spans="1:6" x14ac:dyDescent="0.3">
      <c r="A37212">
        <v>2018</v>
      </c>
      <c r="B37212" t="s">
        <v>252</v>
      </c>
      <c r="C37212" t="str">
        <f t="shared" si="1164"/>
        <v>2018-Corinthians/SP-20-5-2</v>
      </c>
      <c r="D37212" s="4">
        <v>7</v>
      </c>
      <c r="E37212">
        <v>30</v>
      </c>
      <c r="F37212" t="str">
        <f t="shared" si="1165"/>
        <v>20-5-2</v>
      </c>
    </row>
    <row r="37213" spans="1:6" x14ac:dyDescent="0.3">
      <c r="A37213">
        <v>2018</v>
      </c>
      <c r="B37213" t="s">
        <v>253</v>
      </c>
      <c r="C37213" t="str">
        <f t="shared" si="1164"/>
        <v>2018-Cruzeiro/MG-20-5-2</v>
      </c>
      <c r="D37213" s="4">
        <v>4</v>
      </c>
      <c r="E37213">
        <v>31</v>
      </c>
      <c r="F37213" t="str">
        <f t="shared" si="1165"/>
        <v>20-5-2</v>
      </c>
    </row>
    <row r="37214" spans="1:6" x14ac:dyDescent="0.3">
      <c r="A37214">
        <v>2018</v>
      </c>
      <c r="B37214" t="s">
        <v>255</v>
      </c>
      <c r="C37214" t="str">
        <f t="shared" si="1164"/>
        <v>2018-Flamengo/RJ-20-5-2</v>
      </c>
      <c r="D37214" s="4">
        <v>10</v>
      </c>
      <c r="E37214">
        <v>10</v>
      </c>
      <c r="F37214" t="str">
        <f t="shared" si="1165"/>
        <v>20-5-2</v>
      </c>
    </row>
    <row r="37215" spans="1:6" x14ac:dyDescent="0.3">
      <c r="A37215">
        <v>2018</v>
      </c>
      <c r="B37215" t="s">
        <v>256</v>
      </c>
      <c r="C37215" t="str">
        <f t="shared" si="1164"/>
        <v>2018-Fluminense/RJ-20-5-2</v>
      </c>
      <c r="D37215" s="4">
        <v>1</v>
      </c>
      <c r="E37215">
        <v>18</v>
      </c>
      <c r="F37215" t="str">
        <f t="shared" si="1165"/>
        <v>20-5-2</v>
      </c>
    </row>
    <row r="37216" spans="1:6" x14ac:dyDescent="0.3">
      <c r="A37216">
        <v>2018</v>
      </c>
      <c r="B37216" t="s">
        <v>259</v>
      </c>
      <c r="C37216" t="str">
        <f t="shared" si="1164"/>
        <v>2018-Gremio/RS-20-5-2</v>
      </c>
      <c r="D37216" s="4">
        <v>10</v>
      </c>
      <c r="E37216">
        <v>27</v>
      </c>
      <c r="F37216" t="str">
        <f t="shared" si="1165"/>
        <v>20-5-2</v>
      </c>
    </row>
    <row r="37217" spans="1:6" x14ac:dyDescent="0.3">
      <c r="A37217">
        <v>2018</v>
      </c>
      <c r="B37217" t="s">
        <v>260</v>
      </c>
      <c r="C37217" t="str">
        <f t="shared" si="1164"/>
        <v>2018-Internacional/RS-20-5-2</v>
      </c>
      <c r="D37217" s="4">
        <v>12</v>
      </c>
      <c r="E37217">
        <v>36</v>
      </c>
      <c r="F37217" t="str">
        <f t="shared" si="1165"/>
        <v>20-5-2</v>
      </c>
    </row>
    <row r="37218" spans="1:6" x14ac:dyDescent="0.3">
      <c r="A37218">
        <v>2018</v>
      </c>
      <c r="B37218" t="s">
        <v>261</v>
      </c>
      <c r="C37218" t="str">
        <f t="shared" si="1164"/>
        <v>2018-Palmeiras/SP-20-5-2</v>
      </c>
      <c r="D37218" s="4">
        <v>10</v>
      </c>
      <c r="E37218">
        <v>33</v>
      </c>
      <c r="F37218" t="str">
        <f t="shared" si="1165"/>
        <v>20-5-2</v>
      </c>
    </row>
    <row r="37219" spans="1:6" x14ac:dyDescent="0.3">
      <c r="A37219">
        <v>2018</v>
      </c>
      <c r="B37219" t="s">
        <v>262</v>
      </c>
      <c r="C37219" t="str">
        <f t="shared" si="1164"/>
        <v>2018-Parana/PR-20-5-2</v>
      </c>
      <c r="D37219" s="4">
        <v>4</v>
      </c>
      <c r="E37219">
        <v>15</v>
      </c>
      <c r="F37219" t="str">
        <f t="shared" si="1165"/>
        <v>20-5-2</v>
      </c>
    </row>
    <row r="37220" spans="1:6" x14ac:dyDescent="0.3">
      <c r="A37220">
        <v>2018</v>
      </c>
      <c r="B37220" t="s">
        <v>265</v>
      </c>
      <c r="C37220" t="str">
        <f t="shared" si="1164"/>
        <v>2018-Santos/SP-20-5-2</v>
      </c>
      <c r="D37220" s="4">
        <v>6</v>
      </c>
      <c r="E37220">
        <v>12</v>
      </c>
      <c r="F37220" t="str">
        <f t="shared" si="1165"/>
        <v>20-5-2</v>
      </c>
    </row>
    <row r="37221" spans="1:6" x14ac:dyDescent="0.3">
      <c r="A37221">
        <v>2018</v>
      </c>
      <c r="B37221" t="s">
        <v>266</v>
      </c>
      <c r="C37221" t="str">
        <f t="shared" si="1164"/>
        <v>2018-Sao Paulo/SP-20-5-2</v>
      </c>
      <c r="D37221" s="4">
        <v>12</v>
      </c>
      <c r="E37221">
        <v>40</v>
      </c>
      <c r="F37221" t="str">
        <f t="shared" si="1165"/>
        <v>20-5-2</v>
      </c>
    </row>
    <row r="37222" spans="1:6" x14ac:dyDescent="0.3">
      <c r="A37222">
        <v>2018</v>
      </c>
      <c r="B37222" t="s">
        <v>2895</v>
      </c>
      <c r="C37222" t="str">
        <f t="shared" si="1164"/>
        <v>2018-Sport/PE-20-5-2</v>
      </c>
      <c r="D37222" s="4">
        <v>1</v>
      </c>
      <c r="E37222">
        <v>23</v>
      </c>
      <c r="F37222" t="str">
        <f t="shared" si="1165"/>
        <v>20-5-2</v>
      </c>
    </row>
    <row r="37223" spans="1:6" x14ac:dyDescent="0.3">
      <c r="A37223">
        <v>2018</v>
      </c>
      <c r="B37223" t="s">
        <v>267</v>
      </c>
      <c r="C37223" t="str">
        <f t="shared" si="1164"/>
        <v>2018-Vasco/RJ-20-5-2</v>
      </c>
      <c r="D37223" s="4">
        <v>4</v>
      </c>
      <c r="E37223">
        <v>12</v>
      </c>
      <c r="F37223" t="str">
        <f t="shared" si="1165"/>
        <v>20-5-2</v>
      </c>
    </row>
    <row r="37224" spans="1:6" x14ac:dyDescent="0.3">
      <c r="A37224">
        <v>2018</v>
      </c>
      <c r="B37224" t="s">
        <v>3375</v>
      </c>
      <c r="C37224" t="str">
        <f t="shared" si="1164"/>
        <v>2018-Vitoria/BA-20-5-2</v>
      </c>
      <c r="D37224" s="4">
        <v>7</v>
      </c>
      <c r="E37224">
        <v>11</v>
      </c>
      <c r="F37224" t="str">
        <f t="shared" si="1165"/>
        <v>20-5-2</v>
      </c>
    </row>
    <row r="37225" spans="1:6" x14ac:dyDescent="0.3">
      <c r="A37225">
        <v>2018</v>
      </c>
      <c r="B37225" t="s">
        <v>4866</v>
      </c>
      <c r="C37225" t="str">
        <f t="shared" si="1164"/>
        <v>2018-America/MG-20-5-3</v>
      </c>
      <c r="D37225" s="4">
        <v>4</v>
      </c>
      <c r="E37225">
        <v>11</v>
      </c>
      <c r="F37225" t="str">
        <f t="shared" si="1165"/>
        <v>20-5-3</v>
      </c>
    </row>
    <row r="37226" spans="1:6" x14ac:dyDescent="0.3">
      <c r="A37226">
        <v>2018</v>
      </c>
      <c r="B37226" t="s">
        <v>2896</v>
      </c>
      <c r="C37226" t="str">
        <f t="shared" si="1164"/>
        <v>2018-Atletico/MG-20-5-3</v>
      </c>
      <c r="D37226" s="4">
        <v>4</v>
      </c>
      <c r="E37226">
        <v>14</v>
      </c>
      <c r="F37226" t="str">
        <f t="shared" si="1165"/>
        <v>20-5-3</v>
      </c>
    </row>
    <row r="37227" spans="1:6" x14ac:dyDescent="0.3">
      <c r="A37227">
        <v>2018</v>
      </c>
      <c r="B37227" t="s">
        <v>268</v>
      </c>
      <c r="C37227" t="str">
        <f t="shared" si="1164"/>
        <v>2018-Atletico/PR-20-5-3</v>
      </c>
      <c r="D37227" s="4">
        <v>3</v>
      </c>
      <c r="E37227">
        <v>10</v>
      </c>
      <c r="F37227" t="str">
        <f t="shared" si="1165"/>
        <v>20-5-3</v>
      </c>
    </row>
    <row r="37228" spans="1:6" x14ac:dyDescent="0.3">
      <c r="A37228">
        <v>2018</v>
      </c>
      <c r="B37228" t="s">
        <v>4867</v>
      </c>
      <c r="C37228" t="str">
        <f t="shared" si="1164"/>
        <v>2018-Bahia/BA-20-5-3</v>
      </c>
      <c r="D37228" s="4">
        <v>4</v>
      </c>
      <c r="E37228">
        <v>9</v>
      </c>
      <c r="F37228" t="str">
        <f t="shared" si="1165"/>
        <v>20-5-3</v>
      </c>
    </row>
    <row r="37229" spans="1:6" x14ac:dyDescent="0.3">
      <c r="A37229">
        <v>2018</v>
      </c>
      <c r="B37229" t="s">
        <v>269</v>
      </c>
      <c r="C37229" t="str">
        <f t="shared" si="1164"/>
        <v>2018-Botafogo/RJ-20-5-3</v>
      </c>
      <c r="D37229" s="4">
        <v>4</v>
      </c>
      <c r="E37229">
        <v>19</v>
      </c>
      <c r="F37229" t="str">
        <f t="shared" si="1165"/>
        <v>20-5-3</v>
      </c>
    </row>
    <row r="37230" spans="1:6" x14ac:dyDescent="0.3">
      <c r="A37230">
        <v>2018</v>
      </c>
      <c r="B37230" t="s">
        <v>4275</v>
      </c>
      <c r="C37230" t="str">
        <f t="shared" si="1164"/>
        <v>2018-Ceara/CE-20-5-3</v>
      </c>
      <c r="D37230" s="4">
        <v>2</v>
      </c>
      <c r="E37230">
        <v>5</v>
      </c>
      <c r="F37230" t="str">
        <f t="shared" si="1165"/>
        <v>20-5-3</v>
      </c>
    </row>
    <row r="37231" spans="1:6" x14ac:dyDescent="0.3">
      <c r="A37231">
        <v>2018</v>
      </c>
      <c r="B37231" t="s">
        <v>5316</v>
      </c>
      <c r="C37231" t="str">
        <f t="shared" si="1164"/>
        <v>2018-Chapecoense/SC-20-5-3</v>
      </c>
      <c r="D37231" s="4">
        <v>8</v>
      </c>
      <c r="E37231">
        <v>19</v>
      </c>
      <c r="F37231" t="str">
        <f t="shared" si="1165"/>
        <v>20-5-3</v>
      </c>
    </row>
    <row r="37232" spans="1:6" x14ac:dyDescent="0.3">
      <c r="A37232">
        <v>2018</v>
      </c>
      <c r="B37232" t="s">
        <v>270</v>
      </c>
      <c r="C37232" t="str">
        <f t="shared" si="1164"/>
        <v>2018-Corinthians/SP-20-5-3</v>
      </c>
      <c r="D37232" s="4">
        <v>5</v>
      </c>
      <c r="E37232">
        <v>15</v>
      </c>
      <c r="F37232" t="str">
        <f t="shared" si="1165"/>
        <v>20-5-3</v>
      </c>
    </row>
    <row r="37233" spans="1:6" x14ac:dyDescent="0.3">
      <c r="A37233">
        <v>2018</v>
      </c>
      <c r="B37233" t="s">
        <v>271</v>
      </c>
      <c r="C37233" t="str">
        <f t="shared" si="1164"/>
        <v>2018-Cruzeiro/MG-20-5-3</v>
      </c>
      <c r="D37233" s="4">
        <v>8</v>
      </c>
      <c r="E37233">
        <v>25</v>
      </c>
      <c r="F37233" t="str">
        <f t="shared" si="1165"/>
        <v>20-5-3</v>
      </c>
    </row>
    <row r="37234" spans="1:6" x14ac:dyDescent="0.3">
      <c r="A37234">
        <v>2018</v>
      </c>
      <c r="B37234" t="s">
        <v>273</v>
      </c>
      <c r="C37234" t="str">
        <f t="shared" si="1164"/>
        <v>2018-Flamengo/RJ-20-5-3</v>
      </c>
      <c r="D37234" s="4">
        <v>7</v>
      </c>
      <c r="E37234">
        <v>30</v>
      </c>
      <c r="F37234" t="str">
        <f t="shared" si="1165"/>
        <v>20-5-3</v>
      </c>
    </row>
    <row r="37235" spans="1:6" x14ac:dyDescent="0.3">
      <c r="A37235">
        <v>2018</v>
      </c>
      <c r="B37235" t="s">
        <v>274</v>
      </c>
      <c r="C37235" t="str">
        <f t="shared" si="1164"/>
        <v>2018-Fluminense/RJ-20-5-3</v>
      </c>
      <c r="D37235" s="4">
        <v>8</v>
      </c>
      <c r="E37235">
        <v>26</v>
      </c>
      <c r="F37235" t="str">
        <f t="shared" si="1165"/>
        <v>20-5-3</v>
      </c>
    </row>
    <row r="37236" spans="1:6" x14ac:dyDescent="0.3">
      <c r="A37236">
        <v>2018</v>
      </c>
      <c r="B37236" t="s">
        <v>277</v>
      </c>
      <c r="C37236" t="str">
        <f t="shared" si="1164"/>
        <v>2018-Gremio/RS-20-5-3</v>
      </c>
      <c r="D37236" s="4">
        <v>10</v>
      </c>
      <c r="E37236">
        <v>18</v>
      </c>
      <c r="F37236" t="str">
        <f t="shared" si="1165"/>
        <v>20-5-3</v>
      </c>
    </row>
    <row r="37237" spans="1:6" x14ac:dyDescent="0.3">
      <c r="A37237">
        <v>2018</v>
      </c>
      <c r="B37237" t="s">
        <v>278</v>
      </c>
      <c r="C37237" t="str">
        <f t="shared" si="1164"/>
        <v>2018-Internacional/RS-20-5-3</v>
      </c>
      <c r="D37237" s="4">
        <v>10</v>
      </c>
      <c r="E37237">
        <v>34</v>
      </c>
      <c r="F37237" t="str">
        <f t="shared" si="1165"/>
        <v>20-5-3</v>
      </c>
    </row>
    <row r="37238" spans="1:6" x14ac:dyDescent="0.3">
      <c r="A37238">
        <v>2018</v>
      </c>
      <c r="B37238" t="s">
        <v>279</v>
      </c>
      <c r="C37238" t="str">
        <f t="shared" si="1164"/>
        <v>2018-Palmeiras/SP-20-5-3</v>
      </c>
      <c r="D37238" s="4">
        <v>7</v>
      </c>
      <c r="E37238">
        <v>15</v>
      </c>
      <c r="F37238" t="str">
        <f t="shared" si="1165"/>
        <v>20-5-3</v>
      </c>
    </row>
    <row r="37239" spans="1:6" x14ac:dyDescent="0.3">
      <c r="A37239">
        <v>2018</v>
      </c>
      <c r="B37239" t="s">
        <v>280</v>
      </c>
      <c r="C37239" t="str">
        <f t="shared" si="1164"/>
        <v>2018-Parana/PR-20-5-3</v>
      </c>
      <c r="D37239" s="4">
        <v>3</v>
      </c>
      <c r="E37239">
        <v>14</v>
      </c>
      <c r="F37239" t="str">
        <f t="shared" si="1165"/>
        <v>20-5-3</v>
      </c>
    </row>
    <row r="37240" spans="1:6" x14ac:dyDescent="0.3">
      <c r="A37240">
        <v>2018</v>
      </c>
      <c r="B37240" t="s">
        <v>283</v>
      </c>
      <c r="C37240" t="str">
        <f t="shared" si="1164"/>
        <v>2018-Santos/SP-20-5-3</v>
      </c>
      <c r="D37240" s="4">
        <v>8</v>
      </c>
      <c r="E37240">
        <v>17</v>
      </c>
      <c r="F37240" t="str">
        <f t="shared" si="1165"/>
        <v>20-5-3</v>
      </c>
    </row>
    <row r="37241" spans="1:6" x14ac:dyDescent="0.3">
      <c r="A37241">
        <v>2018</v>
      </c>
      <c r="B37241" t="s">
        <v>284</v>
      </c>
      <c r="C37241" t="str">
        <f t="shared" si="1164"/>
        <v>2018-Sao Paulo/SP-20-5-3</v>
      </c>
      <c r="D37241" s="4">
        <v>12</v>
      </c>
      <c r="E37241">
        <v>38</v>
      </c>
      <c r="F37241" t="str">
        <f t="shared" si="1165"/>
        <v>20-5-3</v>
      </c>
    </row>
    <row r="37242" spans="1:6" x14ac:dyDescent="0.3">
      <c r="A37242">
        <v>2018</v>
      </c>
      <c r="B37242" t="s">
        <v>2898</v>
      </c>
      <c r="C37242" t="str">
        <f t="shared" si="1164"/>
        <v>2018-Sport/PE-20-5-3</v>
      </c>
      <c r="D37242" s="4">
        <v>1</v>
      </c>
      <c r="E37242">
        <v>26</v>
      </c>
      <c r="F37242" t="str">
        <f t="shared" si="1165"/>
        <v>20-5-3</v>
      </c>
    </row>
    <row r="37243" spans="1:6" x14ac:dyDescent="0.3">
      <c r="A37243">
        <v>2018</v>
      </c>
      <c r="B37243" t="s">
        <v>285</v>
      </c>
      <c r="C37243" t="str">
        <f t="shared" si="1164"/>
        <v>2018-Vasco/RJ-20-5-3</v>
      </c>
      <c r="D37243" s="4">
        <v>5</v>
      </c>
      <c r="E37243">
        <v>20</v>
      </c>
      <c r="F37243" t="str">
        <f t="shared" si="1165"/>
        <v>20-5-3</v>
      </c>
    </row>
    <row r="37244" spans="1:6" x14ac:dyDescent="0.3">
      <c r="A37244">
        <v>2018</v>
      </c>
      <c r="B37244" t="s">
        <v>3378</v>
      </c>
      <c r="C37244" t="str">
        <f t="shared" si="1164"/>
        <v>2018-Vitoria/BA-20-5-3</v>
      </c>
      <c r="D37244" s="4">
        <v>6.0000010000000001</v>
      </c>
      <c r="E37244">
        <v>11</v>
      </c>
      <c r="F37244" t="str">
        <f t="shared" si="1165"/>
        <v>20-5-3</v>
      </c>
    </row>
    <row r="37245" spans="1:6" x14ac:dyDescent="0.3">
      <c r="A37245">
        <v>2018</v>
      </c>
      <c r="B37245" t="s">
        <v>4868</v>
      </c>
      <c r="C37245" t="str">
        <f t="shared" si="1164"/>
        <v>2018-America/MG-20-5-4</v>
      </c>
      <c r="D37245" s="4">
        <v>3</v>
      </c>
      <c r="E37245">
        <v>10</v>
      </c>
      <c r="F37245" t="str">
        <f t="shared" si="1165"/>
        <v>20-5-4</v>
      </c>
    </row>
    <row r="37246" spans="1:6" x14ac:dyDescent="0.3">
      <c r="A37246">
        <v>2018</v>
      </c>
      <c r="B37246" t="s">
        <v>2899</v>
      </c>
      <c r="C37246" t="str">
        <f t="shared" si="1164"/>
        <v>2018-Atletico/MG-20-5-4</v>
      </c>
      <c r="D37246" s="4">
        <v>7</v>
      </c>
      <c r="E37246">
        <v>30</v>
      </c>
      <c r="F37246" t="str">
        <f t="shared" si="1165"/>
        <v>20-5-4</v>
      </c>
    </row>
    <row r="37247" spans="1:6" x14ac:dyDescent="0.3">
      <c r="A37247">
        <v>2018</v>
      </c>
      <c r="B37247" t="s">
        <v>286</v>
      </c>
      <c r="C37247" t="str">
        <f t="shared" si="1164"/>
        <v>2018-Atletico/PR-20-5-4</v>
      </c>
      <c r="D37247" s="4">
        <v>4</v>
      </c>
      <c r="E37247">
        <v>11</v>
      </c>
      <c r="F37247" t="str">
        <f t="shared" si="1165"/>
        <v>20-5-4</v>
      </c>
    </row>
    <row r="37248" spans="1:6" x14ac:dyDescent="0.3">
      <c r="A37248">
        <v>2018</v>
      </c>
      <c r="B37248" t="s">
        <v>4869</v>
      </c>
      <c r="C37248" t="str">
        <f t="shared" si="1164"/>
        <v>2018-Bahia/BA-20-5-4</v>
      </c>
      <c r="D37248" s="4">
        <v>4</v>
      </c>
      <c r="E37248">
        <v>9</v>
      </c>
      <c r="F37248" t="str">
        <f t="shared" si="1165"/>
        <v>20-5-4</v>
      </c>
    </row>
    <row r="37249" spans="1:6" x14ac:dyDescent="0.3">
      <c r="A37249">
        <v>2018</v>
      </c>
      <c r="B37249" t="s">
        <v>287</v>
      </c>
      <c r="C37249" t="str">
        <f t="shared" si="1164"/>
        <v>2018-Botafogo/RJ-20-5-4</v>
      </c>
      <c r="D37249" s="4">
        <v>6</v>
      </c>
      <c r="E37249">
        <v>27</v>
      </c>
      <c r="F37249" t="str">
        <f t="shared" si="1165"/>
        <v>20-5-4</v>
      </c>
    </row>
    <row r="37250" spans="1:6" x14ac:dyDescent="0.3">
      <c r="A37250">
        <v>2018</v>
      </c>
      <c r="B37250" t="s">
        <v>4279</v>
      </c>
      <c r="C37250" t="str">
        <f t="shared" si="1164"/>
        <v>2018-Ceara/CE-20-5-4</v>
      </c>
      <c r="D37250" s="4">
        <v>2</v>
      </c>
      <c r="E37250">
        <v>5</v>
      </c>
      <c r="F37250" t="str">
        <f t="shared" si="1165"/>
        <v>20-5-4</v>
      </c>
    </row>
    <row r="37251" spans="1:6" x14ac:dyDescent="0.3">
      <c r="A37251">
        <v>2018</v>
      </c>
      <c r="B37251" t="s">
        <v>5317</v>
      </c>
      <c r="C37251" t="str">
        <f t="shared" ref="C37251:C37314" si="1166">A37251&amp;"-"&amp;B37251</f>
        <v>2018-Chapecoense/SC-20-5-4</v>
      </c>
      <c r="D37251" s="4">
        <v>7</v>
      </c>
      <c r="E37251">
        <v>13</v>
      </c>
      <c r="F37251" t="str">
        <f t="shared" ref="F37251:F37314" si="1167">RIGHT(B37251,LEN(C37251)-FIND("-",C37251,6))</f>
        <v>20-5-4</v>
      </c>
    </row>
    <row r="37252" spans="1:6" x14ac:dyDescent="0.3">
      <c r="A37252">
        <v>2018</v>
      </c>
      <c r="B37252" t="s">
        <v>288</v>
      </c>
      <c r="C37252" t="str">
        <f t="shared" si="1166"/>
        <v>2018-Corinthians/SP-20-5-4</v>
      </c>
      <c r="D37252" s="4">
        <v>9</v>
      </c>
      <c r="E37252">
        <v>32</v>
      </c>
      <c r="F37252" t="str">
        <f t="shared" si="1167"/>
        <v>20-5-4</v>
      </c>
    </row>
    <row r="37253" spans="1:6" x14ac:dyDescent="0.3">
      <c r="A37253">
        <v>2018</v>
      </c>
      <c r="B37253" t="s">
        <v>289</v>
      </c>
      <c r="C37253" t="str">
        <f t="shared" si="1166"/>
        <v>2018-Cruzeiro/MG-20-5-4</v>
      </c>
      <c r="D37253" s="4">
        <v>10</v>
      </c>
      <c r="E37253">
        <v>17</v>
      </c>
      <c r="F37253" t="str">
        <f t="shared" si="1167"/>
        <v>20-5-4</v>
      </c>
    </row>
    <row r="37254" spans="1:6" x14ac:dyDescent="0.3">
      <c r="A37254">
        <v>2018</v>
      </c>
      <c r="B37254" t="s">
        <v>291</v>
      </c>
      <c r="C37254" t="str">
        <f t="shared" si="1166"/>
        <v>2018-Flamengo/RJ-20-5-4</v>
      </c>
      <c r="D37254" s="4">
        <v>8</v>
      </c>
      <c r="E37254">
        <v>33</v>
      </c>
      <c r="F37254" t="str">
        <f t="shared" si="1167"/>
        <v>20-5-4</v>
      </c>
    </row>
    <row r="37255" spans="1:6" x14ac:dyDescent="0.3">
      <c r="A37255">
        <v>2018</v>
      </c>
      <c r="B37255" t="s">
        <v>292</v>
      </c>
      <c r="C37255" t="str">
        <f t="shared" si="1166"/>
        <v>2018-Fluminense/RJ-20-5-4</v>
      </c>
      <c r="D37255" s="4">
        <v>4</v>
      </c>
      <c r="E37255">
        <v>21</v>
      </c>
      <c r="F37255" t="str">
        <f t="shared" si="1167"/>
        <v>20-5-4</v>
      </c>
    </row>
    <row r="37256" spans="1:6" x14ac:dyDescent="0.3">
      <c r="A37256">
        <v>2018</v>
      </c>
      <c r="B37256" t="s">
        <v>295</v>
      </c>
      <c r="C37256" t="str">
        <f t="shared" si="1166"/>
        <v>2018-Gremio/RS-20-5-4</v>
      </c>
      <c r="D37256" s="4">
        <v>10</v>
      </c>
      <c r="E37256">
        <v>24</v>
      </c>
      <c r="F37256" t="str">
        <f t="shared" si="1167"/>
        <v>20-5-4</v>
      </c>
    </row>
    <row r="37257" spans="1:6" x14ac:dyDescent="0.3">
      <c r="A37257">
        <v>2018</v>
      </c>
      <c r="B37257" t="s">
        <v>296</v>
      </c>
      <c r="C37257" t="str">
        <f t="shared" si="1166"/>
        <v>2018-Internacional/RS-20-5-4</v>
      </c>
      <c r="D37257" s="4">
        <v>10</v>
      </c>
      <c r="E37257">
        <v>26</v>
      </c>
      <c r="F37257" t="str">
        <f t="shared" si="1167"/>
        <v>20-5-4</v>
      </c>
    </row>
    <row r="37258" spans="1:6" x14ac:dyDescent="0.3">
      <c r="A37258">
        <v>2018</v>
      </c>
      <c r="B37258" t="s">
        <v>297</v>
      </c>
      <c r="C37258" t="str">
        <f t="shared" si="1166"/>
        <v>2018-Palmeiras/SP-20-5-4</v>
      </c>
      <c r="D37258" s="4">
        <v>7</v>
      </c>
      <c r="E37258">
        <v>25</v>
      </c>
      <c r="F37258" t="str">
        <f t="shared" si="1167"/>
        <v>20-5-4</v>
      </c>
    </row>
    <row r="37259" spans="1:6" x14ac:dyDescent="0.3">
      <c r="A37259">
        <v>2018</v>
      </c>
      <c r="B37259" t="s">
        <v>298</v>
      </c>
      <c r="C37259" t="str">
        <f t="shared" si="1166"/>
        <v>2018-Parana/PR-20-5-4</v>
      </c>
      <c r="D37259" s="4">
        <v>4</v>
      </c>
      <c r="E37259">
        <v>14</v>
      </c>
      <c r="F37259" t="str">
        <f t="shared" si="1167"/>
        <v>20-5-4</v>
      </c>
    </row>
    <row r="37260" spans="1:6" x14ac:dyDescent="0.3">
      <c r="A37260">
        <v>2018</v>
      </c>
      <c r="B37260" t="s">
        <v>301</v>
      </c>
      <c r="C37260" t="str">
        <f t="shared" si="1166"/>
        <v>2018-Santos/SP-20-5-4</v>
      </c>
      <c r="D37260" s="4">
        <v>7</v>
      </c>
      <c r="E37260">
        <v>16</v>
      </c>
      <c r="F37260" t="str">
        <f t="shared" si="1167"/>
        <v>20-5-4</v>
      </c>
    </row>
    <row r="37261" spans="1:6" x14ac:dyDescent="0.3">
      <c r="A37261">
        <v>2018</v>
      </c>
      <c r="B37261" t="s">
        <v>302</v>
      </c>
      <c r="C37261" t="str">
        <f t="shared" si="1166"/>
        <v>2018-Sao Paulo/SP-20-5-4</v>
      </c>
      <c r="D37261" s="4">
        <v>12</v>
      </c>
      <c r="E37261">
        <v>29</v>
      </c>
      <c r="F37261" t="str">
        <f t="shared" si="1167"/>
        <v>20-5-4</v>
      </c>
    </row>
    <row r="37262" spans="1:6" x14ac:dyDescent="0.3">
      <c r="A37262">
        <v>2018</v>
      </c>
      <c r="B37262" t="s">
        <v>2901</v>
      </c>
      <c r="C37262" t="str">
        <f t="shared" si="1166"/>
        <v>2018-Sport/PE-20-5-4</v>
      </c>
      <c r="D37262" s="4">
        <v>1</v>
      </c>
      <c r="E37262">
        <v>26</v>
      </c>
      <c r="F37262" t="str">
        <f t="shared" si="1167"/>
        <v>20-5-4</v>
      </c>
    </row>
    <row r="37263" spans="1:6" x14ac:dyDescent="0.3">
      <c r="A37263">
        <v>2018</v>
      </c>
      <c r="B37263" t="s">
        <v>303</v>
      </c>
      <c r="C37263" t="str">
        <f t="shared" si="1166"/>
        <v>2018-Vasco/RJ-20-5-4</v>
      </c>
      <c r="D37263" s="4">
        <v>7</v>
      </c>
      <c r="E37263">
        <v>20</v>
      </c>
      <c r="F37263" t="str">
        <f t="shared" si="1167"/>
        <v>20-5-4</v>
      </c>
    </row>
    <row r="37264" spans="1:6" x14ac:dyDescent="0.3">
      <c r="A37264">
        <v>2018</v>
      </c>
      <c r="B37264" t="s">
        <v>3381</v>
      </c>
      <c r="C37264" t="str">
        <f t="shared" si="1166"/>
        <v>2018-Vitoria/BA-20-5-4</v>
      </c>
      <c r="D37264" s="4">
        <v>6</v>
      </c>
      <c r="E37264">
        <v>15</v>
      </c>
      <c r="F37264" t="str">
        <f t="shared" si="1167"/>
        <v>20-5-4</v>
      </c>
    </row>
    <row r="37265" spans="1:6" x14ac:dyDescent="0.3">
      <c r="A37265">
        <v>2018</v>
      </c>
      <c r="B37265" t="s">
        <v>4870</v>
      </c>
      <c r="C37265" t="str">
        <f t="shared" si="1166"/>
        <v>2018-America/MG-21-2-0</v>
      </c>
      <c r="D37265" s="4">
        <v>2.9444439999999998</v>
      </c>
      <c r="E37265">
        <v>14</v>
      </c>
      <c r="F37265" t="str">
        <f t="shared" si="1167"/>
        <v>21-2-0</v>
      </c>
    </row>
    <row r="37266" spans="1:6" x14ac:dyDescent="0.3">
      <c r="A37266">
        <v>2018</v>
      </c>
      <c r="B37266" t="s">
        <v>2902</v>
      </c>
      <c r="C37266" t="str">
        <f t="shared" si="1166"/>
        <v>2018-Atletico/MG-21-2-0</v>
      </c>
      <c r="D37266" s="4">
        <v>1</v>
      </c>
      <c r="E37266">
        <v>14</v>
      </c>
      <c r="F37266" t="str">
        <f t="shared" si="1167"/>
        <v>21-2-0</v>
      </c>
    </row>
    <row r="37267" spans="1:6" x14ac:dyDescent="0.3">
      <c r="A37267">
        <v>2018</v>
      </c>
      <c r="B37267" t="s">
        <v>304</v>
      </c>
      <c r="C37267" t="str">
        <f t="shared" si="1166"/>
        <v>2018-Atletico/PR-21-2-0</v>
      </c>
      <c r="D37267" s="4">
        <v>6</v>
      </c>
      <c r="E37267">
        <v>11</v>
      </c>
      <c r="F37267" t="str">
        <f t="shared" si="1167"/>
        <v>21-2-0</v>
      </c>
    </row>
    <row r="37268" spans="1:6" x14ac:dyDescent="0.3">
      <c r="A37268">
        <v>2018</v>
      </c>
      <c r="B37268" t="s">
        <v>4871</v>
      </c>
      <c r="C37268" t="str">
        <f t="shared" si="1166"/>
        <v>2018-Bahia/BA-21-2-0</v>
      </c>
      <c r="D37268" s="4">
        <v>1.9999979999999999</v>
      </c>
      <c r="E37268">
        <v>10</v>
      </c>
      <c r="F37268" t="str">
        <f t="shared" si="1167"/>
        <v>21-2-0</v>
      </c>
    </row>
    <row r="37269" spans="1:6" x14ac:dyDescent="0.3">
      <c r="A37269">
        <v>2018</v>
      </c>
      <c r="B37269" t="s">
        <v>305</v>
      </c>
      <c r="C37269" t="str">
        <f t="shared" si="1166"/>
        <v>2018-Botafogo/RJ-21-2-0</v>
      </c>
      <c r="D37269" s="4">
        <v>1.8</v>
      </c>
      <c r="E37269">
        <v>10</v>
      </c>
      <c r="F37269" t="str">
        <f t="shared" si="1167"/>
        <v>21-2-0</v>
      </c>
    </row>
    <row r="37270" spans="1:6" x14ac:dyDescent="0.3">
      <c r="A37270">
        <v>2018</v>
      </c>
      <c r="B37270" t="s">
        <v>4283</v>
      </c>
      <c r="C37270" t="str">
        <f t="shared" si="1166"/>
        <v>2018-Ceara/CE-21-2-0</v>
      </c>
      <c r="D37270" s="4">
        <v>2.4</v>
      </c>
      <c r="E37270">
        <v>12</v>
      </c>
      <c r="F37270" t="str">
        <f t="shared" si="1167"/>
        <v>21-2-0</v>
      </c>
    </row>
    <row r="37271" spans="1:6" x14ac:dyDescent="0.3">
      <c r="A37271">
        <v>2018</v>
      </c>
      <c r="B37271" t="s">
        <v>5318</v>
      </c>
      <c r="C37271" t="str">
        <f t="shared" si="1166"/>
        <v>2018-Chapecoense/SC-21-2-0</v>
      </c>
      <c r="D37271" s="4">
        <v>0</v>
      </c>
      <c r="E37271">
        <v>10</v>
      </c>
      <c r="F37271" t="str">
        <f t="shared" si="1167"/>
        <v>21-2-0</v>
      </c>
    </row>
    <row r="37272" spans="1:6" x14ac:dyDescent="0.3">
      <c r="A37272">
        <v>2018</v>
      </c>
      <c r="B37272" t="s">
        <v>306</v>
      </c>
      <c r="C37272" t="str">
        <f t="shared" si="1166"/>
        <v>2018-Corinthians/SP-21-2-0</v>
      </c>
      <c r="D37272" s="4">
        <v>2.88</v>
      </c>
      <c r="E37272">
        <v>14</v>
      </c>
      <c r="F37272" t="str">
        <f t="shared" si="1167"/>
        <v>21-2-0</v>
      </c>
    </row>
    <row r="37273" spans="1:6" x14ac:dyDescent="0.3">
      <c r="A37273">
        <v>2018</v>
      </c>
      <c r="B37273" t="s">
        <v>307</v>
      </c>
      <c r="C37273" t="str">
        <f t="shared" si="1166"/>
        <v>2018-Cruzeiro/MG-21-2-0</v>
      </c>
      <c r="D37273" s="4">
        <v>2</v>
      </c>
      <c r="E37273">
        <v>16</v>
      </c>
      <c r="F37273" t="str">
        <f t="shared" si="1167"/>
        <v>21-2-0</v>
      </c>
    </row>
    <row r="37274" spans="1:6" x14ac:dyDescent="0.3">
      <c r="A37274">
        <v>2018</v>
      </c>
      <c r="B37274" t="s">
        <v>309</v>
      </c>
      <c r="C37274" t="str">
        <f t="shared" si="1166"/>
        <v>2018-Flamengo/RJ-21-2-0</v>
      </c>
      <c r="D37274" s="4">
        <v>3.400007</v>
      </c>
      <c r="E37274">
        <v>14</v>
      </c>
      <c r="F37274" t="str">
        <f t="shared" si="1167"/>
        <v>21-2-0</v>
      </c>
    </row>
    <row r="37275" spans="1:6" x14ac:dyDescent="0.3">
      <c r="A37275">
        <v>2018</v>
      </c>
      <c r="B37275" t="s">
        <v>310</v>
      </c>
      <c r="C37275" t="str">
        <f t="shared" si="1166"/>
        <v>2018-Fluminense/RJ-21-2-0</v>
      </c>
      <c r="D37275" s="4">
        <v>2.0000040000000001</v>
      </c>
      <c r="E37275">
        <v>8</v>
      </c>
      <c r="F37275" t="str">
        <f t="shared" si="1167"/>
        <v>21-2-0</v>
      </c>
    </row>
    <row r="37276" spans="1:6" x14ac:dyDescent="0.3">
      <c r="A37276">
        <v>2018</v>
      </c>
      <c r="B37276" t="s">
        <v>313</v>
      </c>
      <c r="C37276" t="str">
        <f t="shared" si="1166"/>
        <v>2018-Gremio/RS-21-2-0</v>
      </c>
      <c r="D37276" s="4">
        <v>3.75</v>
      </c>
      <c r="E37276">
        <v>15</v>
      </c>
      <c r="F37276" t="str">
        <f t="shared" si="1167"/>
        <v>21-2-0</v>
      </c>
    </row>
    <row r="37277" spans="1:6" x14ac:dyDescent="0.3">
      <c r="A37277">
        <v>2018</v>
      </c>
      <c r="B37277" t="s">
        <v>314</v>
      </c>
      <c r="C37277" t="str">
        <f t="shared" si="1166"/>
        <v>2018-Internacional/RS-21-2-0</v>
      </c>
      <c r="D37277" s="4">
        <v>3.6</v>
      </c>
      <c r="E37277">
        <v>16</v>
      </c>
      <c r="F37277" t="str">
        <f t="shared" si="1167"/>
        <v>21-2-0</v>
      </c>
    </row>
    <row r="37278" spans="1:6" x14ac:dyDescent="0.3">
      <c r="A37278">
        <v>2018</v>
      </c>
      <c r="B37278" t="s">
        <v>315</v>
      </c>
      <c r="C37278" t="str">
        <f t="shared" si="1166"/>
        <v>2018-Palmeiras/SP-21-2-0</v>
      </c>
      <c r="D37278" s="4">
        <v>3.2857189999999998</v>
      </c>
      <c r="E37278">
        <v>15</v>
      </c>
      <c r="F37278" t="str">
        <f t="shared" si="1167"/>
        <v>21-2-0</v>
      </c>
    </row>
    <row r="37279" spans="1:6" x14ac:dyDescent="0.3">
      <c r="A37279">
        <v>2018</v>
      </c>
      <c r="B37279" t="s">
        <v>316</v>
      </c>
      <c r="C37279" t="str">
        <f t="shared" si="1166"/>
        <v>2018-Parana/PR-21-2-0</v>
      </c>
      <c r="D37279" s="4">
        <v>2.8571399999999998</v>
      </c>
      <c r="E37279">
        <v>10</v>
      </c>
      <c r="F37279" t="str">
        <f t="shared" si="1167"/>
        <v>21-2-0</v>
      </c>
    </row>
    <row r="37280" spans="1:6" x14ac:dyDescent="0.3">
      <c r="A37280">
        <v>2018</v>
      </c>
      <c r="B37280" t="s">
        <v>319</v>
      </c>
      <c r="C37280" t="str">
        <f t="shared" si="1166"/>
        <v>2018-Santos/SP-21-2-0</v>
      </c>
      <c r="D37280" s="4">
        <v>6</v>
      </c>
      <c r="E37280">
        <v>16</v>
      </c>
      <c r="F37280" t="str">
        <f t="shared" si="1167"/>
        <v>21-2-0</v>
      </c>
    </row>
    <row r="37281" spans="1:6" x14ac:dyDescent="0.3">
      <c r="A37281">
        <v>2018</v>
      </c>
      <c r="B37281" t="s">
        <v>320</v>
      </c>
      <c r="C37281" t="str">
        <f t="shared" si="1166"/>
        <v>2018-Sao Paulo/SP-21-2-0</v>
      </c>
      <c r="D37281" s="4">
        <v>3.200002</v>
      </c>
      <c r="E37281">
        <v>16</v>
      </c>
      <c r="F37281" t="str">
        <f t="shared" si="1167"/>
        <v>21-2-0</v>
      </c>
    </row>
    <row r="37282" spans="1:6" x14ac:dyDescent="0.3">
      <c r="A37282">
        <v>2018</v>
      </c>
      <c r="B37282" t="s">
        <v>2904</v>
      </c>
      <c r="C37282" t="str">
        <f t="shared" si="1166"/>
        <v>2018-Sport/PE-21-2-0</v>
      </c>
      <c r="D37282" s="4">
        <v>2.2000000000000002</v>
      </c>
      <c r="E37282">
        <v>11</v>
      </c>
      <c r="F37282" t="str">
        <f t="shared" si="1167"/>
        <v>21-2-0</v>
      </c>
    </row>
    <row r="37283" spans="1:6" x14ac:dyDescent="0.3">
      <c r="A37283">
        <v>2018</v>
      </c>
      <c r="B37283" t="s">
        <v>321</v>
      </c>
      <c r="C37283" t="str">
        <f t="shared" si="1166"/>
        <v>2018-Vasco/RJ-21-2-0</v>
      </c>
      <c r="D37283" s="4">
        <v>1.823529</v>
      </c>
      <c r="E37283">
        <v>10</v>
      </c>
      <c r="F37283" t="str">
        <f t="shared" si="1167"/>
        <v>21-2-0</v>
      </c>
    </row>
    <row r="37284" spans="1:6" x14ac:dyDescent="0.3">
      <c r="A37284">
        <v>2018</v>
      </c>
      <c r="B37284" t="s">
        <v>3384</v>
      </c>
      <c r="C37284" t="str">
        <f t="shared" si="1166"/>
        <v>2018-Vitoria/BA-21-2-0</v>
      </c>
      <c r="D37284" s="4">
        <v>2.6666660000000002</v>
      </c>
      <c r="E37284">
        <v>10</v>
      </c>
      <c r="F37284" t="str">
        <f t="shared" si="1167"/>
        <v>21-2-0</v>
      </c>
    </row>
    <row r="37285" spans="1:6" x14ac:dyDescent="0.3">
      <c r="A37285">
        <v>2018</v>
      </c>
      <c r="B37285" t="s">
        <v>4872</v>
      </c>
      <c r="C37285" t="str">
        <f t="shared" si="1166"/>
        <v>2018-America/MG-21-2-1</v>
      </c>
      <c r="D37285" s="4">
        <v>1.888887</v>
      </c>
      <c r="E37285">
        <v>8</v>
      </c>
      <c r="F37285" t="str">
        <f t="shared" si="1167"/>
        <v>21-2-1</v>
      </c>
    </row>
    <row r="37286" spans="1:6" x14ac:dyDescent="0.3">
      <c r="A37286">
        <v>2018</v>
      </c>
      <c r="B37286" t="s">
        <v>2905</v>
      </c>
      <c r="C37286" t="str">
        <f t="shared" si="1166"/>
        <v>2018-Atletico/MG-21-2-1</v>
      </c>
      <c r="D37286" s="4">
        <v>3.434787</v>
      </c>
      <c r="E37286">
        <v>14</v>
      </c>
      <c r="F37286" t="str">
        <f t="shared" si="1167"/>
        <v>21-2-1</v>
      </c>
    </row>
    <row r="37287" spans="1:6" x14ac:dyDescent="0.3">
      <c r="A37287">
        <v>2018</v>
      </c>
      <c r="B37287" t="s">
        <v>322</v>
      </c>
      <c r="C37287" t="str">
        <f t="shared" si="1166"/>
        <v>2018-Atletico/PR-21-2-1</v>
      </c>
      <c r="D37287" s="4">
        <v>6</v>
      </c>
      <c r="E37287">
        <v>16</v>
      </c>
      <c r="F37287" t="str">
        <f t="shared" si="1167"/>
        <v>21-2-1</v>
      </c>
    </row>
    <row r="37288" spans="1:6" x14ac:dyDescent="0.3">
      <c r="A37288">
        <v>2018</v>
      </c>
      <c r="B37288" t="s">
        <v>4873</v>
      </c>
      <c r="C37288" t="str">
        <f t="shared" si="1166"/>
        <v>2018-Bahia/BA-21-2-1</v>
      </c>
      <c r="D37288" s="4">
        <v>1.9999979999999999</v>
      </c>
      <c r="E37288">
        <v>8</v>
      </c>
      <c r="F37288" t="str">
        <f t="shared" si="1167"/>
        <v>21-2-1</v>
      </c>
    </row>
    <row r="37289" spans="1:6" x14ac:dyDescent="0.3">
      <c r="A37289">
        <v>2018</v>
      </c>
      <c r="B37289" t="s">
        <v>323</v>
      </c>
      <c r="C37289" t="str">
        <f t="shared" si="1166"/>
        <v>2018-Botafogo/RJ-21-2-1</v>
      </c>
      <c r="D37289" s="4">
        <v>2.0000010000000001</v>
      </c>
      <c r="E37289">
        <v>10</v>
      </c>
      <c r="F37289" t="str">
        <f t="shared" si="1167"/>
        <v>21-2-1</v>
      </c>
    </row>
    <row r="37290" spans="1:6" x14ac:dyDescent="0.3">
      <c r="A37290">
        <v>2018</v>
      </c>
      <c r="B37290" t="s">
        <v>4287</v>
      </c>
      <c r="C37290" t="str">
        <f t="shared" si="1166"/>
        <v>2018-Ceara/CE-21-2-1</v>
      </c>
      <c r="D37290" s="4">
        <v>2.25</v>
      </c>
      <c r="E37290">
        <v>10</v>
      </c>
      <c r="F37290" t="str">
        <f t="shared" si="1167"/>
        <v>21-2-1</v>
      </c>
    </row>
    <row r="37291" spans="1:6" x14ac:dyDescent="0.3">
      <c r="A37291">
        <v>2018</v>
      </c>
      <c r="B37291" t="s">
        <v>5319</v>
      </c>
      <c r="C37291" t="str">
        <f t="shared" si="1166"/>
        <v>2018-Chapecoense/SC-21-2-1</v>
      </c>
      <c r="D37291" s="4">
        <v>2.2727339999999998</v>
      </c>
      <c r="E37291">
        <v>10</v>
      </c>
      <c r="F37291" t="str">
        <f t="shared" si="1167"/>
        <v>21-2-1</v>
      </c>
    </row>
    <row r="37292" spans="1:6" x14ac:dyDescent="0.3">
      <c r="A37292">
        <v>2018</v>
      </c>
      <c r="B37292" t="s">
        <v>324</v>
      </c>
      <c r="C37292" t="str">
        <f t="shared" si="1166"/>
        <v>2018-Corinthians/SP-21-2-1</v>
      </c>
      <c r="D37292" s="4">
        <v>2</v>
      </c>
      <c r="E37292">
        <v>16</v>
      </c>
      <c r="F37292" t="str">
        <f t="shared" si="1167"/>
        <v>21-2-1</v>
      </c>
    </row>
    <row r="37293" spans="1:6" x14ac:dyDescent="0.3">
      <c r="A37293">
        <v>2018</v>
      </c>
      <c r="B37293" t="s">
        <v>325</v>
      </c>
      <c r="C37293" t="str">
        <f t="shared" si="1166"/>
        <v>2018-Cruzeiro/MG-21-2-1</v>
      </c>
      <c r="D37293" s="4">
        <v>3.5</v>
      </c>
      <c r="E37293">
        <v>14</v>
      </c>
      <c r="F37293" t="str">
        <f t="shared" si="1167"/>
        <v>21-2-1</v>
      </c>
    </row>
    <row r="37294" spans="1:6" x14ac:dyDescent="0.3">
      <c r="A37294">
        <v>2018</v>
      </c>
      <c r="B37294" t="s">
        <v>327</v>
      </c>
      <c r="C37294" t="str">
        <f t="shared" si="1166"/>
        <v>2018-Flamengo/RJ-21-2-1</v>
      </c>
      <c r="D37294" s="4">
        <v>3.4</v>
      </c>
      <c r="E37294">
        <v>14</v>
      </c>
      <c r="F37294" t="str">
        <f t="shared" si="1167"/>
        <v>21-2-1</v>
      </c>
    </row>
    <row r="37295" spans="1:6" x14ac:dyDescent="0.3">
      <c r="A37295">
        <v>2018</v>
      </c>
      <c r="B37295" t="s">
        <v>328</v>
      </c>
      <c r="C37295" t="str">
        <f t="shared" si="1166"/>
        <v>2018-Fluminense/RJ-21-2-1</v>
      </c>
      <c r="D37295" s="4">
        <v>1.6</v>
      </c>
      <c r="E37295">
        <v>14</v>
      </c>
      <c r="F37295" t="str">
        <f t="shared" si="1167"/>
        <v>21-2-1</v>
      </c>
    </row>
    <row r="37296" spans="1:6" x14ac:dyDescent="0.3">
      <c r="A37296">
        <v>2018</v>
      </c>
      <c r="B37296" t="s">
        <v>331</v>
      </c>
      <c r="C37296" t="str">
        <f t="shared" si="1166"/>
        <v>2018-Gremio/RS-21-2-1</v>
      </c>
      <c r="D37296" s="4">
        <v>5.999994</v>
      </c>
      <c r="E37296">
        <v>14</v>
      </c>
      <c r="F37296" t="str">
        <f t="shared" si="1167"/>
        <v>21-2-1</v>
      </c>
    </row>
    <row r="37297" spans="1:6" x14ac:dyDescent="0.3">
      <c r="A37297">
        <v>2018</v>
      </c>
      <c r="B37297" t="s">
        <v>332</v>
      </c>
      <c r="C37297" t="str">
        <f t="shared" si="1166"/>
        <v>2018-Internacional/RS-21-2-1</v>
      </c>
      <c r="D37297" s="4">
        <v>3.9999980000000002</v>
      </c>
      <c r="E37297">
        <v>14</v>
      </c>
      <c r="F37297" t="str">
        <f t="shared" si="1167"/>
        <v>21-2-1</v>
      </c>
    </row>
    <row r="37298" spans="1:6" x14ac:dyDescent="0.3">
      <c r="A37298">
        <v>2018</v>
      </c>
      <c r="B37298" t="s">
        <v>333</v>
      </c>
      <c r="C37298" t="str">
        <f t="shared" si="1166"/>
        <v>2018-Palmeiras/SP-21-2-1</v>
      </c>
      <c r="D37298" s="4">
        <v>6</v>
      </c>
      <c r="E37298">
        <v>15</v>
      </c>
      <c r="F37298" t="str">
        <f t="shared" si="1167"/>
        <v>21-2-1</v>
      </c>
    </row>
    <row r="37299" spans="1:6" x14ac:dyDescent="0.3">
      <c r="A37299">
        <v>2018</v>
      </c>
      <c r="B37299" t="s">
        <v>334</v>
      </c>
      <c r="C37299" t="str">
        <f t="shared" si="1166"/>
        <v>2018-Parana/PR-21-2-1</v>
      </c>
      <c r="D37299" s="4">
        <v>1.7142839999999999</v>
      </c>
      <c r="E37299">
        <v>6</v>
      </c>
      <c r="F37299" t="str">
        <f t="shared" si="1167"/>
        <v>21-2-1</v>
      </c>
    </row>
    <row r="37300" spans="1:6" x14ac:dyDescent="0.3">
      <c r="A37300">
        <v>2018</v>
      </c>
      <c r="B37300" t="s">
        <v>337</v>
      </c>
      <c r="C37300" t="str">
        <f t="shared" si="1166"/>
        <v>2018-Santos/SP-21-2-1</v>
      </c>
      <c r="D37300" s="4">
        <v>2</v>
      </c>
      <c r="E37300">
        <v>10</v>
      </c>
      <c r="F37300" t="str">
        <f t="shared" si="1167"/>
        <v>21-2-1</v>
      </c>
    </row>
    <row r="37301" spans="1:6" x14ac:dyDescent="0.3">
      <c r="A37301">
        <v>2018</v>
      </c>
      <c r="B37301" t="s">
        <v>338</v>
      </c>
      <c r="C37301" t="str">
        <f t="shared" si="1166"/>
        <v>2018-Sao Paulo/SP-21-2-1</v>
      </c>
      <c r="D37301" s="4">
        <v>3.9999989999999999</v>
      </c>
      <c r="E37301">
        <v>15</v>
      </c>
      <c r="F37301" t="str">
        <f t="shared" si="1167"/>
        <v>21-2-1</v>
      </c>
    </row>
    <row r="37302" spans="1:6" x14ac:dyDescent="0.3">
      <c r="A37302">
        <v>2018</v>
      </c>
      <c r="B37302" t="s">
        <v>2907</v>
      </c>
      <c r="C37302" t="str">
        <f t="shared" si="1166"/>
        <v>2018-Sport/PE-21-2-1</v>
      </c>
      <c r="D37302" s="4">
        <v>1.6</v>
      </c>
      <c r="E37302">
        <v>8</v>
      </c>
      <c r="F37302" t="str">
        <f t="shared" si="1167"/>
        <v>21-2-1</v>
      </c>
    </row>
    <row r="37303" spans="1:6" x14ac:dyDescent="0.3">
      <c r="A37303">
        <v>2018</v>
      </c>
      <c r="B37303" t="s">
        <v>339</v>
      </c>
      <c r="C37303" t="str">
        <f t="shared" si="1166"/>
        <v>2018-Vasco/RJ-21-2-1</v>
      </c>
      <c r="D37303" s="4">
        <v>2</v>
      </c>
      <c r="E37303">
        <v>8</v>
      </c>
      <c r="F37303" t="str">
        <f t="shared" si="1167"/>
        <v>21-2-1</v>
      </c>
    </row>
    <row r="37304" spans="1:6" x14ac:dyDescent="0.3">
      <c r="A37304">
        <v>2018</v>
      </c>
      <c r="B37304" t="s">
        <v>3387</v>
      </c>
      <c r="C37304" t="str">
        <f t="shared" si="1166"/>
        <v>2018-Vitoria/BA-21-2-1</v>
      </c>
      <c r="D37304" s="4">
        <v>2.142855</v>
      </c>
      <c r="E37304">
        <v>8</v>
      </c>
      <c r="F37304" t="str">
        <f t="shared" si="1167"/>
        <v>21-2-1</v>
      </c>
    </row>
    <row r="37305" spans="1:6" x14ac:dyDescent="0.3">
      <c r="A37305">
        <v>2018</v>
      </c>
      <c r="B37305" t="s">
        <v>4874</v>
      </c>
      <c r="C37305" t="str">
        <f t="shared" si="1166"/>
        <v>2018-America/MG-21-3-0</v>
      </c>
      <c r="D37305" s="4">
        <v>5</v>
      </c>
      <c r="E37305">
        <v>19</v>
      </c>
      <c r="F37305" t="str">
        <f t="shared" si="1167"/>
        <v>21-3-0</v>
      </c>
    </row>
    <row r="37306" spans="1:6" x14ac:dyDescent="0.3">
      <c r="A37306">
        <v>2018</v>
      </c>
      <c r="B37306" t="s">
        <v>2908</v>
      </c>
      <c r="C37306" t="str">
        <f t="shared" si="1166"/>
        <v>2018-Atletico/MG-21-3-0</v>
      </c>
      <c r="D37306" s="4">
        <v>4</v>
      </c>
      <c r="E37306">
        <v>30</v>
      </c>
      <c r="F37306" t="str">
        <f t="shared" si="1167"/>
        <v>21-3-0</v>
      </c>
    </row>
    <row r="37307" spans="1:6" x14ac:dyDescent="0.3">
      <c r="A37307">
        <v>2018</v>
      </c>
      <c r="B37307" t="s">
        <v>340</v>
      </c>
      <c r="C37307" t="str">
        <f t="shared" si="1166"/>
        <v>2018-Atletico/PR-21-3-0</v>
      </c>
      <c r="D37307" s="4">
        <v>2.999997</v>
      </c>
      <c r="E37307">
        <v>9</v>
      </c>
      <c r="F37307" t="str">
        <f t="shared" si="1167"/>
        <v>21-3-0</v>
      </c>
    </row>
    <row r="37308" spans="1:6" x14ac:dyDescent="0.3">
      <c r="A37308">
        <v>2018</v>
      </c>
      <c r="B37308" t="s">
        <v>4875</v>
      </c>
      <c r="C37308" t="str">
        <f t="shared" si="1166"/>
        <v>2018-Bahia/BA-21-3-0</v>
      </c>
      <c r="D37308" s="4">
        <v>3.2</v>
      </c>
      <c r="E37308">
        <v>13</v>
      </c>
      <c r="F37308" t="str">
        <f t="shared" si="1167"/>
        <v>21-3-0</v>
      </c>
    </row>
    <row r="37309" spans="1:6" x14ac:dyDescent="0.3">
      <c r="A37309">
        <v>2018</v>
      </c>
      <c r="B37309" t="s">
        <v>341</v>
      </c>
      <c r="C37309" t="str">
        <f t="shared" si="1166"/>
        <v>2018-Botafogo/RJ-21-3-0</v>
      </c>
      <c r="D37309" s="4">
        <v>3.285711</v>
      </c>
      <c r="E37309">
        <v>14</v>
      </c>
      <c r="F37309" t="str">
        <f t="shared" si="1167"/>
        <v>21-3-0</v>
      </c>
    </row>
    <row r="37310" spans="1:6" x14ac:dyDescent="0.3">
      <c r="A37310">
        <v>2018</v>
      </c>
      <c r="B37310" t="s">
        <v>4291</v>
      </c>
      <c r="C37310" t="str">
        <f t="shared" si="1166"/>
        <v>2018-Ceara/CE-21-3-0</v>
      </c>
      <c r="D37310" s="4">
        <v>2.8</v>
      </c>
      <c r="E37310">
        <v>14</v>
      </c>
      <c r="F37310" t="str">
        <f t="shared" si="1167"/>
        <v>21-3-0</v>
      </c>
    </row>
    <row r="37311" spans="1:6" x14ac:dyDescent="0.3">
      <c r="A37311">
        <v>2018</v>
      </c>
      <c r="B37311" t="s">
        <v>5320</v>
      </c>
      <c r="C37311" t="str">
        <f t="shared" si="1166"/>
        <v>2018-Chapecoense/SC-21-3-0</v>
      </c>
      <c r="D37311" s="4">
        <v>5</v>
      </c>
      <c r="E37311">
        <v>11</v>
      </c>
      <c r="F37311" t="str">
        <f t="shared" si="1167"/>
        <v>21-3-0</v>
      </c>
    </row>
    <row r="37312" spans="1:6" x14ac:dyDescent="0.3">
      <c r="A37312">
        <v>2018</v>
      </c>
      <c r="B37312" t="s">
        <v>342</v>
      </c>
      <c r="C37312" t="str">
        <f t="shared" si="1166"/>
        <v>2018-Corinthians/SP-21-3-0</v>
      </c>
      <c r="D37312" s="4">
        <v>3.5714250000000001</v>
      </c>
      <c r="E37312">
        <v>20</v>
      </c>
      <c r="F37312" t="str">
        <f t="shared" si="1167"/>
        <v>21-3-0</v>
      </c>
    </row>
    <row r="37313" spans="1:6" x14ac:dyDescent="0.3">
      <c r="A37313">
        <v>2018</v>
      </c>
      <c r="B37313" t="s">
        <v>343</v>
      </c>
      <c r="C37313" t="str">
        <f t="shared" si="1166"/>
        <v>2018-Cruzeiro/MG-21-3-0</v>
      </c>
      <c r="D37313" s="4">
        <v>5</v>
      </c>
      <c r="E37313">
        <v>23</v>
      </c>
      <c r="F37313" t="str">
        <f t="shared" si="1167"/>
        <v>21-3-0</v>
      </c>
    </row>
    <row r="37314" spans="1:6" x14ac:dyDescent="0.3">
      <c r="A37314">
        <v>2018</v>
      </c>
      <c r="B37314" t="s">
        <v>345</v>
      </c>
      <c r="C37314" t="str">
        <f t="shared" si="1166"/>
        <v>2018-Flamengo/RJ-21-3-0</v>
      </c>
      <c r="D37314" s="4">
        <v>6.4285649999999999</v>
      </c>
      <c r="E37314">
        <v>26</v>
      </c>
      <c r="F37314" t="str">
        <f t="shared" si="1167"/>
        <v>21-3-0</v>
      </c>
    </row>
    <row r="37315" spans="1:6" x14ac:dyDescent="0.3">
      <c r="A37315">
        <v>2018</v>
      </c>
      <c r="B37315" t="s">
        <v>346</v>
      </c>
      <c r="C37315" t="str">
        <f t="shared" ref="C37315:C37378" si="1168">A37315&amp;"-"&amp;B37315</f>
        <v>2018-Fluminense/RJ-21-3-0</v>
      </c>
      <c r="D37315" s="4">
        <v>3.6</v>
      </c>
      <c r="E37315">
        <v>18</v>
      </c>
      <c r="F37315" t="str">
        <f t="shared" ref="F37315:F37378" si="1169">RIGHT(B37315,LEN(C37315)-FIND("-",C37315,6))</f>
        <v>21-3-0</v>
      </c>
    </row>
    <row r="37316" spans="1:6" x14ac:dyDescent="0.3">
      <c r="A37316">
        <v>2018</v>
      </c>
      <c r="B37316" t="s">
        <v>349</v>
      </c>
      <c r="C37316" t="str">
        <f t="shared" si="1168"/>
        <v>2018-Gremio/RS-21-3-0</v>
      </c>
      <c r="D37316" s="4">
        <v>5.5</v>
      </c>
      <c r="E37316">
        <v>22</v>
      </c>
      <c r="F37316" t="str">
        <f t="shared" si="1169"/>
        <v>21-3-0</v>
      </c>
    </row>
    <row r="37317" spans="1:6" x14ac:dyDescent="0.3">
      <c r="A37317">
        <v>2018</v>
      </c>
      <c r="B37317" t="s">
        <v>350</v>
      </c>
      <c r="C37317" t="str">
        <f t="shared" si="1168"/>
        <v>2018-Internacional/RS-21-3-0</v>
      </c>
      <c r="D37317" s="4">
        <v>6.75</v>
      </c>
      <c r="E37317">
        <v>20</v>
      </c>
      <c r="F37317" t="str">
        <f t="shared" si="1169"/>
        <v>21-3-0</v>
      </c>
    </row>
    <row r="37318" spans="1:6" x14ac:dyDescent="0.3">
      <c r="A37318">
        <v>2018</v>
      </c>
      <c r="B37318" t="s">
        <v>351</v>
      </c>
      <c r="C37318" t="str">
        <f t="shared" si="1168"/>
        <v>2018-Palmeiras/SP-21-3-0</v>
      </c>
      <c r="D37318" s="4">
        <v>7</v>
      </c>
      <c r="E37318">
        <v>25</v>
      </c>
      <c r="F37318" t="str">
        <f t="shared" si="1169"/>
        <v>21-3-0</v>
      </c>
    </row>
    <row r="37319" spans="1:6" x14ac:dyDescent="0.3">
      <c r="A37319">
        <v>2018</v>
      </c>
      <c r="B37319" t="s">
        <v>352</v>
      </c>
      <c r="C37319" t="str">
        <f t="shared" si="1168"/>
        <v>2018-Parana/PR-21-3-0</v>
      </c>
      <c r="D37319" s="4">
        <v>1</v>
      </c>
      <c r="E37319">
        <v>10</v>
      </c>
      <c r="F37319" t="str">
        <f t="shared" si="1169"/>
        <v>21-3-0</v>
      </c>
    </row>
    <row r="37320" spans="1:6" x14ac:dyDescent="0.3">
      <c r="A37320">
        <v>2018</v>
      </c>
      <c r="B37320" t="s">
        <v>355</v>
      </c>
      <c r="C37320" t="str">
        <f t="shared" si="1168"/>
        <v>2018-Santos/SP-21-3-0</v>
      </c>
      <c r="D37320" s="4">
        <v>2</v>
      </c>
      <c r="E37320">
        <v>9</v>
      </c>
      <c r="F37320" t="str">
        <f t="shared" si="1169"/>
        <v>21-3-0</v>
      </c>
    </row>
    <row r="37321" spans="1:6" x14ac:dyDescent="0.3">
      <c r="A37321">
        <v>2018</v>
      </c>
      <c r="B37321" t="s">
        <v>356</v>
      </c>
      <c r="C37321" t="str">
        <f t="shared" si="1168"/>
        <v>2018-Sao Paulo/SP-21-3-0</v>
      </c>
      <c r="D37321" s="4">
        <v>7.25</v>
      </c>
      <c r="E37321">
        <v>27</v>
      </c>
      <c r="F37321" t="str">
        <f t="shared" si="1169"/>
        <v>21-3-0</v>
      </c>
    </row>
    <row r="37322" spans="1:6" x14ac:dyDescent="0.3">
      <c r="A37322">
        <v>2018</v>
      </c>
      <c r="B37322" t="s">
        <v>2910</v>
      </c>
      <c r="C37322" t="str">
        <f t="shared" si="1168"/>
        <v>2018-Sport/PE-21-3-0</v>
      </c>
      <c r="D37322" s="4">
        <v>0.5</v>
      </c>
      <c r="E37322">
        <v>12</v>
      </c>
      <c r="F37322" t="str">
        <f t="shared" si="1169"/>
        <v>21-3-0</v>
      </c>
    </row>
    <row r="37323" spans="1:6" x14ac:dyDescent="0.3">
      <c r="A37323">
        <v>2018</v>
      </c>
      <c r="B37323" t="s">
        <v>357</v>
      </c>
      <c r="C37323" t="str">
        <f t="shared" si="1168"/>
        <v>2018-Vasco/RJ-21-3-0</v>
      </c>
      <c r="D37323" s="4">
        <v>2</v>
      </c>
      <c r="E37323">
        <v>17</v>
      </c>
      <c r="F37323" t="str">
        <f t="shared" si="1169"/>
        <v>21-3-0</v>
      </c>
    </row>
    <row r="37324" spans="1:6" x14ac:dyDescent="0.3">
      <c r="A37324">
        <v>2018</v>
      </c>
      <c r="B37324" t="s">
        <v>3390</v>
      </c>
      <c r="C37324" t="str">
        <f t="shared" si="1168"/>
        <v>2018-Vitoria/BA-21-3-0</v>
      </c>
      <c r="D37324" s="4">
        <v>3</v>
      </c>
      <c r="E37324">
        <v>14</v>
      </c>
      <c r="F37324" t="str">
        <f t="shared" si="1169"/>
        <v>21-3-0</v>
      </c>
    </row>
    <row r="37325" spans="1:6" x14ac:dyDescent="0.3">
      <c r="A37325">
        <v>2018</v>
      </c>
      <c r="B37325" t="s">
        <v>4876</v>
      </c>
      <c r="C37325" t="str">
        <f t="shared" si="1168"/>
        <v>2018-America/MG-21-3-1</v>
      </c>
      <c r="D37325" s="4">
        <v>4</v>
      </c>
      <c r="E37325">
        <v>21</v>
      </c>
      <c r="F37325" t="str">
        <f t="shared" si="1169"/>
        <v>21-3-1</v>
      </c>
    </row>
    <row r="37326" spans="1:6" x14ac:dyDescent="0.3">
      <c r="A37326">
        <v>2018</v>
      </c>
      <c r="B37326" t="s">
        <v>2911</v>
      </c>
      <c r="C37326" t="str">
        <f t="shared" si="1168"/>
        <v>2018-Atletico/MG-21-3-1</v>
      </c>
      <c r="D37326" s="4">
        <v>4.6666619999999996</v>
      </c>
      <c r="E37326">
        <v>20</v>
      </c>
      <c r="F37326" t="str">
        <f t="shared" si="1169"/>
        <v>21-3-1</v>
      </c>
    </row>
    <row r="37327" spans="1:6" x14ac:dyDescent="0.3">
      <c r="A37327">
        <v>2018</v>
      </c>
      <c r="B37327" t="s">
        <v>358</v>
      </c>
      <c r="C37327" t="str">
        <f t="shared" si="1168"/>
        <v>2018-Atletico/PR-21-3-1</v>
      </c>
      <c r="D37327" s="4">
        <v>2.5</v>
      </c>
      <c r="E37327">
        <v>10</v>
      </c>
      <c r="F37327" t="str">
        <f t="shared" si="1169"/>
        <v>21-3-1</v>
      </c>
    </row>
    <row r="37328" spans="1:6" x14ac:dyDescent="0.3">
      <c r="A37328">
        <v>2018</v>
      </c>
      <c r="B37328" t="s">
        <v>4877</v>
      </c>
      <c r="C37328" t="str">
        <f t="shared" si="1168"/>
        <v>2018-Bahia/BA-21-3-1</v>
      </c>
      <c r="D37328" s="4">
        <v>5</v>
      </c>
      <c r="E37328">
        <v>22</v>
      </c>
      <c r="F37328" t="str">
        <f t="shared" si="1169"/>
        <v>21-3-1</v>
      </c>
    </row>
    <row r="37329" spans="1:6" x14ac:dyDescent="0.3">
      <c r="A37329">
        <v>2018</v>
      </c>
      <c r="B37329" t="s">
        <v>359</v>
      </c>
      <c r="C37329" t="str">
        <f t="shared" si="1168"/>
        <v>2018-Botafogo/RJ-21-3-1</v>
      </c>
      <c r="D37329" s="4">
        <v>3.3333390000000001</v>
      </c>
      <c r="E37329">
        <v>19</v>
      </c>
      <c r="F37329" t="str">
        <f t="shared" si="1169"/>
        <v>21-3-1</v>
      </c>
    </row>
    <row r="37330" spans="1:6" x14ac:dyDescent="0.3">
      <c r="A37330">
        <v>2018</v>
      </c>
      <c r="B37330" t="s">
        <v>4295</v>
      </c>
      <c r="C37330" t="str">
        <f t="shared" si="1168"/>
        <v>2018-Ceara/CE-21-3-1</v>
      </c>
      <c r="D37330" s="4">
        <v>3</v>
      </c>
      <c r="E37330">
        <v>13</v>
      </c>
      <c r="F37330" t="str">
        <f t="shared" si="1169"/>
        <v>21-3-1</v>
      </c>
    </row>
    <row r="37331" spans="1:6" x14ac:dyDescent="0.3">
      <c r="A37331">
        <v>2018</v>
      </c>
      <c r="B37331" t="s">
        <v>5321</v>
      </c>
      <c r="C37331" t="str">
        <f t="shared" si="1168"/>
        <v>2018-Chapecoense/SC-21-3-1</v>
      </c>
      <c r="D37331" s="4">
        <v>5</v>
      </c>
      <c r="E37331">
        <v>17</v>
      </c>
      <c r="F37331" t="str">
        <f t="shared" si="1169"/>
        <v>21-3-1</v>
      </c>
    </row>
    <row r="37332" spans="1:6" x14ac:dyDescent="0.3">
      <c r="A37332">
        <v>2018</v>
      </c>
      <c r="B37332" t="s">
        <v>360</v>
      </c>
      <c r="C37332" t="str">
        <f t="shared" si="1168"/>
        <v>2018-Corinthians/SP-21-3-1</v>
      </c>
      <c r="D37332" s="4">
        <v>0</v>
      </c>
      <c r="E37332">
        <v>22</v>
      </c>
      <c r="F37332" t="str">
        <f t="shared" si="1169"/>
        <v>21-3-1</v>
      </c>
    </row>
    <row r="37333" spans="1:6" x14ac:dyDescent="0.3">
      <c r="A37333">
        <v>2018</v>
      </c>
      <c r="B37333" t="s">
        <v>361</v>
      </c>
      <c r="C37333" t="str">
        <f t="shared" si="1168"/>
        <v>2018-Cruzeiro/MG-21-3-1</v>
      </c>
      <c r="D37333" s="4">
        <v>2</v>
      </c>
      <c r="E37333">
        <v>20</v>
      </c>
      <c r="F37333" t="str">
        <f t="shared" si="1169"/>
        <v>21-3-1</v>
      </c>
    </row>
    <row r="37334" spans="1:6" x14ac:dyDescent="0.3">
      <c r="A37334">
        <v>2018</v>
      </c>
      <c r="B37334" t="s">
        <v>363</v>
      </c>
      <c r="C37334" t="str">
        <f t="shared" si="1168"/>
        <v>2018-Flamengo/RJ-21-3-1</v>
      </c>
      <c r="D37334" s="4">
        <v>6.4</v>
      </c>
      <c r="E37334">
        <v>26</v>
      </c>
      <c r="F37334" t="str">
        <f t="shared" si="1169"/>
        <v>21-3-1</v>
      </c>
    </row>
    <row r="37335" spans="1:6" x14ac:dyDescent="0.3">
      <c r="A37335">
        <v>2018</v>
      </c>
      <c r="B37335" t="s">
        <v>364</v>
      </c>
      <c r="C37335" t="str">
        <f t="shared" si="1168"/>
        <v>2018-Fluminense/RJ-21-3-1</v>
      </c>
      <c r="D37335" s="4">
        <v>0</v>
      </c>
      <c r="E37335">
        <v>11</v>
      </c>
      <c r="F37335" t="str">
        <f t="shared" si="1169"/>
        <v>21-3-1</v>
      </c>
    </row>
    <row r="37336" spans="1:6" x14ac:dyDescent="0.3">
      <c r="A37336">
        <v>2018</v>
      </c>
      <c r="B37336" t="s">
        <v>367</v>
      </c>
      <c r="C37336" t="str">
        <f t="shared" si="1168"/>
        <v>2018-Gremio/RS-21-3-1</v>
      </c>
      <c r="D37336" s="4">
        <v>7</v>
      </c>
      <c r="E37336">
        <v>22</v>
      </c>
      <c r="F37336" t="str">
        <f t="shared" si="1169"/>
        <v>21-3-1</v>
      </c>
    </row>
    <row r="37337" spans="1:6" x14ac:dyDescent="0.3">
      <c r="A37337">
        <v>2018</v>
      </c>
      <c r="B37337" t="s">
        <v>368</v>
      </c>
      <c r="C37337" t="str">
        <f t="shared" si="1168"/>
        <v>2018-Internacional/RS-21-3-1</v>
      </c>
      <c r="D37337" s="4">
        <v>6</v>
      </c>
      <c r="E37337">
        <v>33</v>
      </c>
      <c r="F37337" t="str">
        <f t="shared" si="1169"/>
        <v>21-3-1</v>
      </c>
    </row>
    <row r="37338" spans="1:6" x14ac:dyDescent="0.3">
      <c r="A37338">
        <v>2018</v>
      </c>
      <c r="B37338" t="s">
        <v>369</v>
      </c>
      <c r="C37338" t="str">
        <f t="shared" si="1168"/>
        <v>2018-Palmeiras/SP-21-3-1</v>
      </c>
      <c r="D37338" s="4">
        <v>9</v>
      </c>
      <c r="E37338">
        <v>28</v>
      </c>
      <c r="F37338" t="str">
        <f t="shared" si="1169"/>
        <v>21-3-1</v>
      </c>
    </row>
    <row r="37339" spans="1:6" x14ac:dyDescent="0.3">
      <c r="A37339">
        <v>2018</v>
      </c>
      <c r="B37339" t="s">
        <v>370</v>
      </c>
      <c r="C37339" t="str">
        <f t="shared" si="1168"/>
        <v>2018-Parana/PR-21-3-1</v>
      </c>
      <c r="D37339" s="4">
        <v>3.125</v>
      </c>
      <c r="E37339">
        <v>13</v>
      </c>
      <c r="F37339" t="str">
        <f t="shared" si="1169"/>
        <v>21-3-1</v>
      </c>
    </row>
    <row r="37340" spans="1:6" x14ac:dyDescent="0.3">
      <c r="A37340">
        <v>2018</v>
      </c>
      <c r="B37340" t="s">
        <v>373</v>
      </c>
      <c r="C37340" t="str">
        <f t="shared" si="1168"/>
        <v>2018-Santos/SP-21-3-1</v>
      </c>
      <c r="D37340" s="4">
        <v>2</v>
      </c>
      <c r="E37340">
        <v>12</v>
      </c>
      <c r="F37340" t="str">
        <f t="shared" si="1169"/>
        <v>21-3-1</v>
      </c>
    </row>
    <row r="37341" spans="1:6" x14ac:dyDescent="0.3">
      <c r="A37341">
        <v>2018</v>
      </c>
      <c r="B37341" t="s">
        <v>374</v>
      </c>
      <c r="C37341" t="str">
        <f t="shared" si="1168"/>
        <v>2018-Sao Paulo/SP-21-3-1</v>
      </c>
      <c r="D37341" s="4">
        <v>7</v>
      </c>
      <c r="E37341">
        <v>34</v>
      </c>
      <c r="F37341" t="str">
        <f t="shared" si="1169"/>
        <v>21-3-1</v>
      </c>
    </row>
    <row r="37342" spans="1:6" x14ac:dyDescent="0.3">
      <c r="A37342">
        <v>2018</v>
      </c>
      <c r="B37342" t="s">
        <v>2913</v>
      </c>
      <c r="C37342" t="str">
        <f t="shared" si="1168"/>
        <v>2018-Sport/PE-21-3-1</v>
      </c>
      <c r="D37342" s="4">
        <v>0</v>
      </c>
      <c r="E37342">
        <v>18</v>
      </c>
      <c r="F37342" t="str">
        <f t="shared" si="1169"/>
        <v>21-3-1</v>
      </c>
    </row>
    <row r="37343" spans="1:6" x14ac:dyDescent="0.3">
      <c r="A37343">
        <v>2018</v>
      </c>
      <c r="B37343" t="s">
        <v>375</v>
      </c>
      <c r="C37343" t="str">
        <f t="shared" si="1168"/>
        <v>2018-Vasco/RJ-21-3-1</v>
      </c>
      <c r="D37343" s="4">
        <v>1</v>
      </c>
      <c r="E37343">
        <v>15</v>
      </c>
      <c r="F37343" t="str">
        <f t="shared" si="1169"/>
        <v>21-3-1</v>
      </c>
    </row>
    <row r="37344" spans="1:6" x14ac:dyDescent="0.3">
      <c r="A37344">
        <v>2018</v>
      </c>
      <c r="B37344" t="s">
        <v>3393</v>
      </c>
      <c r="C37344" t="str">
        <f t="shared" si="1168"/>
        <v>2018-Vitoria/BA-21-3-1</v>
      </c>
      <c r="D37344" s="4">
        <v>0</v>
      </c>
      <c r="E37344">
        <v>8</v>
      </c>
      <c r="F37344" t="str">
        <f t="shared" si="1169"/>
        <v>21-3-1</v>
      </c>
    </row>
    <row r="37345" spans="1:6" x14ac:dyDescent="0.3">
      <c r="A37345">
        <v>2018</v>
      </c>
      <c r="B37345" t="s">
        <v>4878</v>
      </c>
      <c r="C37345" t="str">
        <f t="shared" si="1168"/>
        <v>2018-America/MG-21-3-2</v>
      </c>
      <c r="D37345" s="4">
        <v>2</v>
      </c>
      <c r="E37345">
        <v>16</v>
      </c>
      <c r="F37345" t="str">
        <f t="shared" si="1169"/>
        <v>21-3-2</v>
      </c>
    </row>
    <row r="37346" spans="1:6" x14ac:dyDescent="0.3">
      <c r="A37346">
        <v>2018</v>
      </c>
      <c r="B37346" t="s">
        <v>2914</v>
      </c>
      <c r="C37346" t="str">
        <f t="shared" si="1168"/>
        <v>2018-Atletico/MG-21-3-2</v>
      </c>
      <c r="D37346" s="4">
        <v>5.6666780000000001</v>
      </c>
      <c r="E37346">
        <v>17</v>
      </c>
      <c r="F37346" t="str">
        <f t="shared" si="1169"/>
        <v>21-3-2</v>
      </c>
    </row>
    <row r="37347" spans="1:6" x14ac:dyDescent="0.3">
      <c r="A37347">
        <v>2018</v>
      </c>
      <c r="B37347" t="s">
        <v>376</v>
      </c>
      <c r="C37347" t="str">
        <f t="shared" si="1168"/>
        <v>2018-Atletico/PR-21-3-2</v>
      </c>
      <c r="D37347" s="4">
        <v>4</v>
      </c>
      <c r="E37347">
        <v>15</v>
      </c>
      <c r="F37347" t="str">
        <f t="shared" si="1169"/>
        <v>21-3-2</v>
      </c>
    </row>
    <row r="37348" spans="1:6" x14ac:dyDescent="0.3">
      <c r="A37348">
        <v>2018</v>
      </c>
      <c r="B37348" t="s">
        <v>4879</v>
      </c>
      <c r="C37348" t="str">
        <f t="shared" si="1168"/>
        <v>2018-Bahia/BA-21-3-2</v>
      </c>
      <c r="D37348" s="4">
        <v>5</v>
      </c>
      <c r="E37348">
        <v>9</v>
      </c>
      <c r="F37348" t="str">
        <f t="shared" si="1169"/>
        <v>21-3-2</v>
      </c>
    </row>
    <row r="37349" spans="1:6" x14ac:dyDescent="0.3">
      <c r="A37349">
        <v>2018</v>
      </c>
      <c r="B37349" t="s">
        <v>377</v>
      </c>
      <c r="C37349" t="str">
        <f t="shared" si="1168"/>
        <v>2018-Botafogo/RJ-21-3-2</v>
      </c>
      <c r="D37349" s="4">
        <v>2</v>
      </c>
      <c r="E37349">
        <v>14</v>
      </c>
      <c r="F37349" t="str">
        <f t="shared" si="1169"/>
        <v>21-3-2</v>
      </c>
    </row>
    <row r="37350" spans="1:6" x14ac:dyDescent="0.3">
      <c r="A37350">
        <v>2018</v>
      </c>
      <c r="B37350" t="s">
        <v>4299</v>
      </c>
      <c r="C37350" t="str">
        <f t="shared" si="1168"/>
        <v>2018-Ceara/CE-21-3-2</v>
      </c>
      <c r="D37350" s="4">
        <v>3</v>
      </c>
      <c r="E37350">
        <v>16</v>
      </c>
      <c r="F37350" t="str">
        <f t="shared" si="1169"/>
        <v>21-3-2</v>
      </c>
    </row>
    <row r="37351" spans="1:6" x14ac:dyDescent="0.3">
      <c r="A37351">
        <v>2018</v>
      </c>
      <c r="B37351" t="s">
        <v>5322</v>
      </c>
      <c r="C37351" t="str">
        <f t="shared" si="1168"/>
        <v>2018-Chapecoense/SC-21-3-2</v>
      </c>
      <c r="D37351" s="4">
        <v>3</v>
      </c>
      <c r="E37351">
        <v>17</v>
      </c>
      <c r="F37351" t="str">
        <f t="shared" si="1169"/>
        <v>21-3-2</v>
      </c>
    </row>
    <row r="37352" spans="1:6" x14ac:dyDescent="0.3">
      <c r="A37352">
        <v>2018</v>
      </c>
      <c r="B37352" t="s">
        <v>378</v>
      </c>
      <c r="C37352" t="str">
        <f t="shared" si="1168"/>
        <v>2018-Corinthians/SP-21-3-2</v>
      </c>
      <c r="D37352" s="4">
        <v>1</v>
      </c>
      <c r="E37352">
        <v>11</v>
      </c>
      <c r="F37352" t="str">
        <f t="shared" si="1169"/>
        <v>21-3-2</v>
      </c>
    </row>
    <row r="37353" spans="1:6" x14ac:dyDescent="0.3">
      <c r="A37353">
        <v>2018</v>
      </c>
      <c r="B37353" t="s">
        <v>379</v>
      </c>
      <c r="C37353" t="str">
        <f t="shared" si="1168"/>
        <v>2018-Cruzeiro/MG-21-3-2</v>
      </c>
      <c r="D37353" s="4">
        <v>2</v>
      </c>
      <c r="E37353">
        <v>23</v>
      </c>
      <c r="F37353" t="str">
        <f t="shared" si="1169"/>
        <v>21-3-2</v>
      </c>
    </row>
    <row r="37354" spans="1:6" x14ac:dyDescent="0.3">
      <c r="A37354">
        <v>2018</v>
      </c>
      <c r="B37354" t="s">
        <v>381</v>
      </c>
      <c r="C37354" t="str">
        <f t="shared" si="1168"/>
        <v>2018-Flamengo/RJ-21-3-2</v>
      </c>
      <c r="D37354" s="4">
        <v>3</v>
      </c>
      <c r="E37354">
        <v>23</v>
      </c>
      <c r="F37354" t="str">
        <f t="shared" si="1169"/>
        <v>21-3-2</v>
      </c>
    </row>
    <row r="37355" spans="1:6" x14ac:dyDescent="0.3">
      <c r="A37355">
        <v>2018</v>
      </c>
      <c r="B37355" t="s">
        <v>382</v>
      </c>
      <c r="C37355" t="str">
        <f t="shared" si="1168"/>
        <v>2018-Fluminense/RJ-21-3-2</v>
      </c>
      <c r="D37355" s="4">
        <v>2</v>
      </c>
      <c r="E37355">
        <v>20</v>
      </c>
      <c r="F37355" t="str">
        <f t="shared" si="1169"/>
        <v>21-3-2</v>
      </c>
    </row>
    <row r="37356" spans="1:6" x14ac:dyDescent="0.3">
      <c r="A37356">
        <v>2018</v>
      </c>
      <c r="B37356" t="s">
        <v>385</v>
      </c>
      <c r="C37356" t="str">
        <f t="shared" si="1168"/>
        <v>2018-Gremio/RS-21-3-2</v>
      </c>
      <c r="D37356" s="4">
        <v>9</v>
      </c>
      <c r="E37356">
        <v>25</v>
      </c>
      <c r="F37356" t="str">
        <f t="shared" si="1169"/>
        <v>21-3-2</v>
      </c>
    </row>
    <row r="37357" spans="1:6" x14ac:dyDescent="0.3">
      <c r="A37357">
        <v>2018</v>
      </c>
      <c r="B37357" t="s">
        <v>386</v>
      </c>
      <c r="C37357" t="str">
        <f t="shared" si="1168"/>
        <v>2018-Internacional/RS-21-3-2</v>
      </c>
      <c r="D37357" s="4">
        <v>9</v>
      </c>
      <c r="E37357">
        <v>32</v>
      </c>
      <c r="F37357" t="str">
        <f t="shared" si="1169"/>
        <v>21-3-2</v>
      </c>
    </row>
    <row r="37358" spans="1:6" x14ac:dyDescent="0.3">
      <c r="A37358">
        <v>2018</v>
      </c>
      <c r="B37358" t="s">
        <v>387</v>
      </c>
      <c r="C37358" t="str">
        <f t="shared" si="1168"/>
        <v>2018-Palmeiras/SP-21-3-2</v>
      </c>
      <c r="D37358" s="4">
        <v>4.75</v>
      </c>
      <c r="E37358">
        <v>24</v>
      </c>
      <c r="F37358" t="str">
        <f t="shared" si="1169"/>
        <v>21-3-2</v>
      </c>
    </row>
    <row r="37359" spans="1:6" x14ac:dyDescent="0.3">
      <c r="A37359">
        <v>2018</v>
      </c>
      <c r="B37359" t="s">
        <v>388</v>
      </c>
      <c r="C37359" t="str">
        <f t="shared" si="1168"/>
        <v>2018-Parana/PR-21-3-2</v>
      </c>
      <c r="D37359" s="4">
        <v>3</v>
      </c>
      <c r="E37359">
        <v>12</v>
      </c>
      <c r="F37359" t="str">
        <f t="shared" si="1169"/>
        <v>21-3-2</v>
      </c>
    </row>
    <row r="37360" spans="1:6" x14ac:dyDescent="0.3">
      <c r="A37360">
        <v>2018</v>
      </c>
      <c r="B37360" t="s">
        <v>391</v>
      </c>
      <c r="C37360" t="str">
        <f t="shared" si="1168"/>
        <v>2018-Santos/SP-21-3-2</v>
      </c>
      <c r="D37360" s="4">
        <v>2</v>
      </c>
      <c r="E37360">
        <v>14</v>
      </c>
      <c r="F37360" t="str">
        <f t="shared" si="1169"/>
        <v>21-3-2</v>
      </c>
    </row>
    <row r="37361" spans="1:6" x14ac:dyDescent="0.3">
      <c r="A37361">
        <v>2018</v>
      </c>
      <c r="B37361" t="s">
        <v>392</v>
      </c>
      <c r="C37361" t="str">
        <f t="shared" si="1168"/>
        <v>2018-Sao Paulo/SP-21-3-2</v>
      </c>
      <c r="D37361" s="4">
        <v>6</v>
      </c>
      <c r="E37361">
        <v>34</v>
      </c>
      <c r="F37361" t="str">
        <f t="shared" si="1169"/>
        <v>21-3-2</v>
      </c>
    </row>
    <row r="37362" spans="1:6" x14ac:dyDescent="0.3">
      <c r="A37362">
        <v>2018</v>
      </c>
      <c r="B37362" t="s">
        <v>2916</v>
      </c>
      <c r="C37362" t="str">
        <f t="shared" si="1168"/>
        <v>2018-Sport/PE-21-3-2</v>
      </c>
      <c r="D37362" s="4">
        <v>0.5</v>
      </c>
      <c r="E37362">
        <v>12</v>
      </c>
      <c r="F37362" t="str">
        <f t="shared" si="1169"/>
        <v>21-3-2</v>
      </c>
    </row>
    <row r="37363" spans="1:6" x14ac:dyDescent="0.3">
      <c r="A37363">
        <v>2018</v>
      </c>
      <c r="B37363" t="s">
        <v>393</v>
      </c>
      <c r="C37363" t="str">
        <f t="shared" si="1168"/>
        <v>2018-Vasco/RJ-21-3-2</v>
      </c>
      <c r="D37363" s="4">
        <v>0</v>
      </c>
      <c r="E37363">
        <v>11</v>
      </c>
      <c r="F37363" t="str">
        <f t="shared" si="1169"/>
        <v>21-3-2</v>
      </c>
    </row>
    <row r="37364" spans="1:6" x14ac:dyDescent="0.3">
      <c r="A37364">
        <v>2018</v>
      </c>
      <c r="B37364" t="s">
        <v>3396</v>
      </c>
      <c r="C37364" t="str">
        <f t="shared" si="1168"/>
        <v>2018-Vitoria/BA-21-3-2</v>
      </c>
      <c r="D37364" s="4">
        <v>3</v>
      </c>
      <c r="E37364">
        <v>15</v>
      </c>
      <c r="F37364" t="str">
        <f t="shared" si="1169"/>
        <v>21-3-2</v>
      </c>
    </row>
    <row r="37365" spans="1:6" x14ac:dyDescent="0.3">
      <c r="A37365">
        <v>2018</v>
      </c>
      <c r="B37365" t="s">
        <v>4880</v>
      </c>
      <c r="C37365" t="str">
        <f t="shared" si="1168"/>
        <v>2018-America/MG-21-4-0</v>
      </c>
      <c r="D37365" s="4">
        <v>5</v>
      </c>
      <c r="E37365">
        <v>15</v>
      </c>
      <c r="F37365" t="str">
        <f t="shared" si="1169"/>
        <v>21-4-0</v>
      </c>
    </row>
    <row r="37366" spans="1:6" x14ac:dyDescent="0.3">
      <c r="A37366">
        <v>2018</v>
      </c>
      <c r="B37366" t="s">
        <v>2917</v>
      </c>
      <c r="C37366" t="str">
        <f t="shared" si="1168"/>
        <v>2018-Atletico/MG-21-4-0</v>
      </c>
      <c r="D37366" s="4">
        <v>6</v>
      </c>
      <c r="E37366">
        <v>27</v>
      </c>
      <c r="F37366" t="str">
        <f t="shared" si="1169"/>
        <v>21-4-0</v>
      </c>
    </row>
    <row r="37367" spans="1:6" x14ac:dyDescent="0.3">
      <c r="A37367">
        <v>2018</v>
      </c>
      <c r="B37367" t="s">
        <v>394</v>
      </c>
      <c r="C37367" t="str">
        <f t="shared" si="1168"/>
        <v>2018-Atletico/PR-21-4-0</v>
      </c>
      <c r="D37367" s="4">
        <v>10</v>
      </c>
      <c r="E37367">
        <v>19</v>
      </c>
      <c r="F37367" t="str">
        <f t="shared" si="1169"/>
        <v>21-4-0</v>
      </c>
    </row>
    <row r="37368" spans="1:6" x14ac:dyDescent="0.3">
      <c r="A37368">
        <v>2018</v>
      </c>
      <c r="B37368" t="s">
        <v>4881</v>
      </c>
      <c r="C37368" t="str">
        <f t="shared" si="1168"/>
        <v>2018-Bahia/BA-21-4-0</v>
      </c>
      <c r="D37368" s="4">
        <v>6</v>
      </c>
      <c r="E37368">
        <v>10</v>
      </c>
      <c r="F37368" t="str">
        <f t="shared" si="1169"/>
        <v>21-4-0</v>
      </c>
    </row>
    <row r="37369" spans="1:6" x14ac:dyDescent="0.3">
      <c r="A37369">
        <v>2018</v>
      </c>
      <c r="B37369" t="s">
        <v>395</v>
      </c>
      <c r="C37369" t="str">
        <f t="shared" si="1168"/>
        <v>2018-Botafogo/RJ-21-4-0</v>
      </c>
      <c r="D37369" s="4">
        <v>2</v>
      </c>
      <c r="E37369">
        <v>22</v>
      </c>
      <c r="F37369" t="str">
        <f t="shared" si="1169"/>
        <v>21-4-0</v>
      </c>
    </row>
    <row r="37370" spans="1:6" x14ac:dyDescent="0.3">
      <c r="A37370">
        <v>2018</v>
      </c>
      <c r="B37370" t="s">
        <v>4303</v>
      </c>
      <c r="C37370" t="str">
        <f t="shared" si="1168"/>
        <v>2018-Ceara/CE-21-4-0</v>
      </c>
      <c r="D37370" s="4">
        <v>3</v>
      </c>
      <c r="E37370">
        <v>15</v>
      </c>
      <c r="F37370" t="str">
        <f t="shared" si="1169"/>
        <v>21-4-0</v>
      </c>
    </row>
    <row r="37371" spans="1:6" x14ac:dyDescent="0.3">
      <c r="A37371">
        <v>2018</v>
      </c>
      <c r="B37371" t="s">
        <v>5323</v>
      </c>
      <c r="C37371" t="str">
        <f t="shared" si="1168"/>
        <v>2018-Chapecoense/SC-21-4-0</v>
      </c>
      <c r="D37371" s="4">
        <v>4</v>
      </c>
      <c r="E37371">
        <v>18</v>
      </c>
      <c r="F37371" t="str">
        <f t="shared" si="1169"/>
        <v>21-4-0</v>
      </c>
    </row>
    <row r="37372" spans="1:6" x14ac:dyDescent="0.3">
      <c r="A37372">
        <v>2018</v>
      </c>
      <c r="B37372" t="s">
        <v>396</v>
      </c>
      <c r="C37372" t="str">
        <f t="shared" si="1168"/>
        <v>2018-Corinthians/SP-21-4-0</v>
      </c>
      <c r="D37372" s="4">
        <v>1</v>
      </c>
      <c r="E37372">
        <v>19</v>
      </c>
      <c r="F37372" t="str">
        <f t="shared" si="1169"/>
        <v>21-4-0</v>
      </c>
    </row>
    <row r="37373" spans="1:6" x14ac:dyDescent="0.3">
      <c r="A37373">
        <v>2018</v>
      </c>
      <c r="B37373" t="s">
        <v>397</v>
      </c>
      <c r="C37373" t="str">
        <f t="shared" si="1168"/>
        <v>2018-Cruzeiro/MG-21-4-0</v>
      </c>
      <c r="D37373" s="4">
        <v>3</v>
      </c>
      <c r="E37373">
        <v>27</v>
      </c>
      <c r="F37373" t="str">
        <f t="shared" si="1169"/>
        <v>21-4-0</v>
      </c>
    </row>
    <row r="37374" spans="1:6" x14ac:dyDescent="0.3">
      <c r="A37374">
        <v>2018</v>
      </c>
      <c r="B37374" t="s">
        <v>399</v>
      </c>
      <c r="C37374" t="str">
        <f t="shared" si="1168"/>
        <v>2018-Flamengo/RJ-21-4-0</v>
      </c>
      <c r="D37374" s="4">
        <v>6</v>
      </c>
      <c r="E37374">
        <v>23</v>
      </c>
      <c r="F37374" t="str">
        <f t="shared" si="1169"/>
        <v>21-4-0</v>
      </c>
    </row>
    <row r="37375" spans="1:6" x14ac:dyDescent="0.3">
      <c r="A37375">
        <v>2018</v>
      </c>
      <c r="B37375" t="s">
        <v>400</v>
      </c>
      <c r="C37375" t="str">
        <f t="shared" si="1168"/>
        <v>2018-Fluminense/RJ-21-4-0</v>
      </c>
      <c r="D37375" s="4">
        <v>5</v>
      </c>
      <c r="E37375">
        <v>12</v>
      </c>
      <c r="F37375" t="str">
        <f t="shared" si="1169"/>
        <v>21-4-0</v>
      </c>
    </row>
    <row r="37376" spans="1:6" x14ac:dyDescent="0.3">
      <c r="A37376">
        <v>2018</v>
      </c>
      <c r="B37376" t="s">
        <v>403</v>
      </c>
      <c r="C37376" t="str">
        <f t="shared" si="1168"/>
        <v>2018-Gremio/RS-21-4-0</v>
      </c>
      <c r="D37376" s="4">
        <v>10</v>
      </c>
      <c r="E37376">
        <v>23</v>
      </c>
      <c r="F37376" t="str">
        <f t="shared" si="1169"/>
        <v>21-4-0</v>
      </c>
    </row>
    <row r="37377" spans="1:6" x14ac:dyDescent="0.3">
      <c r="A37377">
        <v>2018</v>
      </c>
      <c r="B37377" t="s">
        <v>404</v>
      </c>
      <c r="C37377" t="str">
        <f t="shared" si="1168"/>
        <v>2018-Internacional/RS-21-4-0</v>
      </c>
      <c r="D37377" s="4">
        <v>12</v>
      </c>
      <c r="E37377">
        <v>41</v>
      </c>
      <c r="F37377" t="str">
        <f t="shared" si="1169"/>
        <v>21-4-0</v>
      </c>
    </row>
    <row r="37378" spans="1:6" x14ac:dyDescent="0.3">
      <c r="A37378">
        <v>2018</v>
      </c>
      <c r="B37378" t="s">
        <v>405</v>
      </c>
      <c r="C37378" t="str">
        <f t="shared" si="1168"/>
        <v>2018-Palmeiras/SP-21-4-0</v>
      </c>
      <c r="D37378" s="4">
        <v>10</v>
      </c>
      <c r="E37378">
        <v>28</v>
      </c>
      <c r="F37378" t="str">
        <f t="shared" si="1169"/>
        <v>21-4-0</v>
      </c>
    </row>
    <row r="37379" spans="1:6" x14ac:dyDescent="0.3">
      <c r="A37379">
        <v>2018</v>
      </c>
      <c r="B37379" t="s">
        <v>406</v>
      </c>
      <c r="C37379" t="str">
        <f t="shared" ref="C37379:C37442" si="1170">A37379&amp;"-"&amp;B37379</f>
        <v>2018-Parana/PR-21-4-0</v>
      </c>
      <c r="D37379" s="4">
        <v>7</v>
      </c>
      <c r="E37379">
        <v>13</v>
      </c>
      <c r="F37379" t="str">
        <f t="shared" ref="F37379:F37442" si="1171">RIGHT(B37379,LEN(C37379)-FIND("-",C37379,6))</f>
        <v>21-4-0</v>
      </c>
    </row>
    <row r="37380" spans="1:6" x14ac:dyDescent="0.3">
      <c r="A37380">
        <v>2018</v>
      </c>
      <c r="B37380" t="s">
        <v>409</v>
      </c>
      <c r="C37380" t="str">
        <f t="shared" si="1170"/>
        <v>2018-Santos/SP-21-4-0</v>
      </c>
      <c r="D37380" s="4">
        <v>7</v>
      </c>
      <c r="E37380">
        <v>24</v>
      </c>
      <c r="F37380" t="str">
        <f t="shared" si="1171"/>
        <v>21-4-0</v>
      </c>
    </row>
    <row r="37381" spans="1:6" x14ac:dyDescent="0.3">
      <c r="A37381">
        <v>2018</v>
      </c>
      <c r="B37381" t="s">
        <v>410</v>
      </c>
      <c r="C37381" t="str">
        <f t="shared" si="1170"/>
        <v>2018-Sao Paulo/SP-21-4-0</v>
      </c>
      <c r="D37381" s="4">
        <v>7</v>
      </c>
      <c r="E37381">
        <v>32</v>
      </c>
      <c r="F37381" t="str">
        <f t="shared" si="1171"/>
        <v>21-4-0</v>
      </c>
    </row>
    <row r="37382" spans="1:6" x14ac:dyDescent="0.3">
      <c r="A37382">
        <v>2018</v>
      </c>
      <c r="B37382" t="s">
        <v>2919</v>
      </c>
      <c r="C37382" t="str">
        <f t="shared" si="1170"/>
        <v>2018-Sport/PE-21-4-0</v>
      </c>
      <c r="D37382" s="4">
        <v>1</v>
      </c>
      <c r="E37382">
        <v>13</v>
      </c>
      <c r="F37382" t="str">
        <f t="shared" si="1171"/>
        <v>21-4-0</v>
      </c>
    </row>
    <row r="37383" spans="1:6" x14ac:dyDescent="0.3">
      <c r="A37383">
        <v>2018</v>
      </c>
      <c r="B37383" t="s">
        <v>411</v>
      </c>
      <c r="C37383" t="str">
        <f t="shared" si="1170"/>
        <v>2018-Vasco/RJ-21-4-0</v>
      </c>
      <c r="D37383" s="4">
        <v>3</v>
      </c>
      <c r="E37383">
        <v>19</v>
      </c>
      <c r="F37383" t="str">
        <f t="shared" si="1171"/>
        <v>21-4-0</v>
      </c>
    </row>
    <row r="37384" spans="1:6" x14ac:dyDescent="0.3">
      <c r="A37384">
        <v>2018</v>
      </c>
      <c r="B37384" t="s">
        <v>3399</v>
      </c>
      <c r="C37384" t="str">
        <f t="shared" si="1170"/>
        <v>2018-Vitoria/BA-21-4-0</v>
      </c>
      <c r="D37384" s="4">
        <v>7</v>
      </c>
      <c r="E37384">
        <v>18</v>
      </c>
      <c r="F37384" t="str">
        <f t="shared" si="1171"/>
        <v>21-4-0</v>
      </c>
    </row>
    <row r="37385" spans="1:6" x14ac:dyDescent="0.3">
      <c r="A37385">
        <v>2018</v>
      </c>
      <c r="B37385" t="s">
        <v>4882</v>
      </c>
      <c r="C37385" t="str">
        <f t="shared" si="1170"/>
        <v>2018-America/MG-21-4-1</v>
      </c>
      <c r="D37385" s="4">
        <v>5</v>
      </c>
      <c r="E37385">
        <v>18</v>
      </c>
      <c r="F37385" t="str">
        <f t="shared" si="1171"/>
        <v>21-4-1</v>
      </c>
    </row>
    <row r="37386" spans="1:6" x14ac:dyDescent="0.3">
      <c r="A37386">
        <v>2018</v>
      </c>
      <c r="B37386" t="s">
        <v>2920</v>
      </c>
      <c r="C37386" t="str">
        <f t="shared" si="1170"/>
        <v>2018-Atletico/MG-21-4-1</v>
      </c>
      <c r="D37386" s="4">
        <v>6</v>
      </c>
      <c r="E37386">
        <v>13</v>
      </c>
      <c r="F37386" t="str">
        <f t="shared" si="1171"/>
        <v>21-4-1</v>
      </c>
    </row>
    <row r="37387" spans="1:6" x14ac:dyDescent="0.3">
      <c r="A37387">
        <v>2018</v>
      </c>
      <c r="B37387" t="s">
        <v>412</v>
      </c>
      <c r="C37387" t="str">
        <f t="shared" si="1170"/>
        <v>2018-Atletico/PR-21-4-1</v>
      </c>
      <c r="D37387" s="4">
        <v>8</v>
      </c>
      <c r="E37387">
        <v>21</v>
      </c>
      <c r="F37387" t="str">
        <f t="shared" si="1171"/>
        <v>21-4-1</v>
      </c>
    </row>
    <row r="37388" spans="1:6" x14ac:dyDescent="0.3">
      <c r="A37388">
        <v>2018</v>
      </c>
      <c r="B37388" t="s">
        <v>4883</v>
      </c>
      <c r="C37388" t="str">
        <f t="shared" si="1170"/>
        <v>2018-Bahia/BA-21-4-1</v>
      </c>
      <c r="D37388" s="4">
        <v>5</v>
      </c>
      <c r="E37388">
        <v>18</v>
      </c>
      <c r="F37388" t="str">
        <f t="shared" si="1171"/>
        <v>21-4-1</v>
      </c>
    </row>
    <row r="37389" spans="1:6" x14ac:dyDescent="0.3">
      <c r="A37389">
        <v>2018</v>
      </c>
      <c r="B37389" t="s">
        <v>413</v>
      </c>
      <c r="C37389" t="str">
        <f t="shared" si="1170"/>
        <v>2018-Botafogo/RJ-21-4-1</v>
      </c>
      <c r="D37389" s="4">
        <v>2</v>
      </c>
      <c r="E37389">
        <v>17</v>
      </c>
      <c r="F37389" t="str">
        <f t="shared" si="1171"/>
        <v>21-4-1</v>
      </c>
    </row>
    <row r="37390" spans="1:6" x14ac:dyDescent="0.3">
      <c r="A37390">
        <v>2018</v>
      </c>
      <c r="B37390" t="s">
        <v>4307</v>
      </c>
      <c r="C37390" t="str">
        <f t="shared" si="1170"/>
        <v>2018-Ceara/CE-21-4-1</v>
      </c>
      <c r="D37390" s="4">
        <v>6</v>
      </c>
      <c r="E37390">
        <v>14</v>
      </c>
      <c r="F37390" t="str">
        <f t="shared" si="1171"/>
        <v>21-4-1</v>
      </c>
    </row>
    <row r="37391" spans="1:6" x14ac:dyDescent="0.3">
      <c r="A37391">
        <v>2018</v>
      </c>
      <c r="B37391" t="s">
        <v>5324</v>
      </c>
      <c r="C37391" t="str">
        <f t="shared" si="1170"/>
        <v>2018-Chapecoense/SC-21-4-1</v>
      </c>
      <c r="D37391" s="4">
        <v>5</v>
      </c>
      <c r="E37391">
        <v>19</v>
      </c>
      <c r="F37391" t="str">
        <f t="shared" si="1171"/>
        <v>21-4-1</v>
      </c>
    </row>
    <row r="37392" spans="1:6" x14ac:dyDescent="0.3">
      <c r="A37392">
        <v>2018</v>
      </c>
      <c r="B37392" t="s">
        <v>414</v>
      </c>
      <c r="C37392" t="str">
        <f t="shared" si="1170"/>
        <v>2018-Corinthians/SP-21-4-1</v>
      </c>
      <c r="D37392" s="4">
        <v>4</v>
      </c>
      <c r="E37392">
        <v>22</v>
      </c>
      <c r="F37392" t="str">
        <f t="shared" si="1171"/>
        <v>21-4-1</v>
      </c>
    </row>
    <row r="37393" spans="1:6" x14ac:dyDescent="0.3">
      <c r="A37393">
        <v>2018</v>
      </c>
      <c r="B37393" t="s">
        <v>415</v>
      </c>
      <c r="C37393" t="str">
        <f t="shared" si="1170"/>
        <v>2018-Cruzeiro/MG-21-4-1</v>
      </c>
      <c r="D37393" s="4">
        <v>2</v>
      </c>
      <c r="E37393">
        <v>22</v>
      </c>
      <c r="F37393" t="str">
        <f t="shared" si="1171"/>
        <v>21-4-1</v>
      </c>
    </row>
    <row r="37394" spans="1:6" x14ac:dyDescent="0.3">
      <c r="A37394">
        <v>2018</v>
      </c>
      <c r="B37394" t="s">
        <v>417</v>
      </c>
      <c r="C37394" t="str">
        <f t="shared" si="1170"/>
        <v>2018-Flamengo/RJ-21-4-1</v>
      </c>
      <c r="D37394" s="4">
        <v>6</v>
      </c>
      <c r="E37394">
        <v>40</v>
      </c>
      <c r="F37394" t="str">
        <f t="shared" si="1171"/>
        <v>21-4-1</v>
      </c>
    </row>
    <row r="37395" spans="1:6" x14ac:dyDescent="0.3">
      <c r="A37395">
        <v>2018</v>
      </c>
      <c r="B37395" t="s">
        <v>418</v>
      </c>
      <c r="C37395" t="str">
        <f t="shared" si="1170"/>
        <v>2018-Fluminense/RJ-21-4-1</v>
      </c>
      <c r="D37395" s="4">
        <v>2</v>
      </c>
      <c r="E37395">
        <v>19</v>
      </c>
      <c r="F37395" t="str">
        <f t="shared" si="1171"/>
        <v>21-4-1</v>
      </c>
    </row>
    <row r="37396" spans="1:6" x14ac:dyDescent="0.3">
      <c r="A37396">
        <v>2018</v>
      </c>
      <c r="B37396" t="s">
        <v>421</v>
      </c>
      <c r="C37396" t="str">
        <f t="shared" si="1170"/>
        <v>2018-Gremio/RS-21-4-1</v>
      </c>
      <c r="D37396" s="4">
        <v>10</v>
      </c>
      <c r="E37396">
        <v>25</v>
      </c>
      <c r="F37396" t="str">
        <f t="shared" si="1171"/>
        <v>21-4-1</v>
      </c>
    </row>
    <row r="37397" spans="1:6" x14ac:dyDescent="0.3">
      <c r="A37397">
        <v>2018</v>
      </c>
      <c r="B37397" t="s">
        <v>422</v>
      </c>
      <c r="C37397" t="str">
        <f t="shared" si="1170"/>
        <v>2018-Internacional/RS-21-4-1</v>
      </c>
      <c r="D37397" s="4">
        <v>12</v>
      </c>
      <c r="E37397">
        <v>31</v>
      </c>
      <c r="F37397" t="str">
        <f t="shared" si="1171"/>
        <v>21-4-1</v>
      </c>
    </row>
    <row r="37398" spans="1:6" x14ac:dyDescent="0.3">
      <c r="A37398">
        <v>2018</v>
      </c>
      <c r="B37398" t="s">
        <v>423</v>
      </c>
      <c r="C37398" t="str">
        <f t="shared" si="1170"/>
        <v>2018-Palmeiras/SP-21-4-1</v>
      </c>
      <c r="D37398" s="4">
        <v>10</v>
      </c>
      <c r="E37398">
        <v>36</v>
      </c>
      <c r="F37398" t="str">
        <f t="shared" si="1171"/>
        <v>21-4-1</v>
      </c>
    </row>
    <row r="37399" spans="1:6" x14ac:dyDescent="0.3">
      <c r="A37399">
        <v>2018</v>
      </c>
      <c r="B37399" t="s">
        <v>424</v>
      </c>
      <c r="C37399" t="str">
        <f t="shared" si="1170"/>
        <v>2018-Parana/PR-21-4-1</v>
      </c>
      <c r="D37399" s="4">
        <v>3</v>
      </c>
      <c r="E37399">
        <v>14</v>
      </c>
      <c r="F37399" t="str">
        <f t="shared" si="1171"/>
        <v>21-4-1</v>
      </c>
    </row>
    <row r="37400" spans="1:6" x14ac:dyDescent="0.3">
      <c r="A37400">
        <v>2018</v>
      </c>
      <c r="B37400" t="s">
        <v>427</v>
      </c>
      <c r="C37400" t="str">
        <f t="shared" si="1170"/>
        <v>2018-Santos/SP-21-4-1</v>
      </c>
      <c r="D37400" s="4">
        <v>5</v>
      </c>
      <c r="E37400">
        <v>24</v>
      </c>
      <c r="F37400" t="str">
        <f t="shared" si="1171"/>
        <v>21-4-1</v>
      </c>
    </row>
    <row r="37401" spans="1:6" x14ac:dyDescent="0.3">
      <c r="A37401">
        <v>2018</v>
      </c>
      <c r="B37401" t="s">
        <v>428</v>
      </c>
      <c r="C37401" t="str">
        <f t="shared" si="1170"/>
        <v>2018-Sao Paulo/SP-21-4-1</v>
      </c>
      <c r="D37401" s="4">
        <v>12</v>
      </c>
      <c r="E37401">
        <v>42</v>
      </c>
      <c r="F37401" t="str">
        <f t="shared" si="1171"/>
        <v>21-4-1</v>
      </c>
    </row>
    <row r="37402" spans="1:6" x14ac:dyDescent="0.3">
      <c r="A37402">
        <v>2018</v>
      </c>
      <c r="B37402" t="s">
        <v>2922</v>
      </c>
      <c r="C37402" t="str">
        <f t="shared" si="1170"/>
        <v>2018-Sport/PE-21-4-1</v>
      </c>
      <c r="D37402" s="4">
        <v>1</v>
      </c>
      <c r="E37402">
        <v>8</v>
      </c>
      <c r="F37402" t="str">
        <f t="shared" si="1171"/>
        <v>21-4-1</v>
      </c>
    </row>
    <row r="37403" spans="1:6" x14ac:dyDescent="0.3">
      <c r="A37403">
        <v>2018</v>
      </c>
      <c r="B37403" t="s">
        <v>429</v>
      </c>
      <c r="C37403" t="str">
        <f t="shared" si="1170"/>
        <v>2018-Vasco/RJ-21-4-1</v>
      </c>
      <c r="D37403" s="4">
        <v>5</v>
      </c>
      <c r="E37403">
        <v>16</v>
      </c>
      <c r="F37403" t="str">
        <f t="shared" si="1171"/>
        <v>21-4-1</v>
      </c>
    </row>
    <row r="37404" spans="1:6" x14ac:dyDescent="0.3">
      <c r="A37404">
        <v>2018</v>
      </c>
      <c r="B37404" t="s">
        <v>3402</v>
      </c>
      <c r="C37404" t="str">
        <f t="shared" si="1170"/>
        <v>2018-Vitoria/BA-21-4-1</v>
      </c>
      <c r="D37404" s="4">
        <v>7</v>
      </c>
      <c r="E37404">
        <v>18</v>
      </c>
      <c r="F37404" t="str">
        <f t="shared" si="1171"/>
        <v>21-4-1</v>
      </c>
    </row>
    <row r="37405" spans="1:6" x14ac:dyDescent="0.3">
      <c r="A37405">
        <v>2018</v>
      </c>
      <c r="B37405" t="s">
        <v>4884</v>
      </c>
      <c r="C37405" t="str">
        <f t="shared" si="1170"/>
        <v>2018-America/MG-21-4-2</v>
      </c>
      <c r="D37405" s="4">
        <v>3</v>
      </c>
      <c r="E37405">
        <v>17</v>
      </c>
      <c r="F37405" t="str">
        <f t="shared" si="1171"/>
        <v>21-4-2</v>
      </c>
    </row>
    <row r="37406" spans="1:6" x14ac:dyDescent="0.3">
      <c r="A37406">
        <v>2018</v>
      </c>
      <c r="B37406" t="s">
        <v>2923</v>
      </c>
      <c r="C37406" t="str">
        <f t="shared" si="1170"/>
        <v>2018-Atletico/MG-21-4-2</v>
      </c>
      <c r="D37406" s="4">
        <v>10</v>
      </c>
      <c r="E37406">
        <v>27</v>
      </c>
      <c r="F37406" t="str">
        <f t="shared" si="1171"/>
        <v>21-4-2</v>
      </c>
    </row>
    <row r="37407" spans="1:6" x14ac:dyDescent="0.3">
      <c r="A37407">
        <v>2018</v>
      </c>
      <c r="B37407" t="s">
        <v>430</v>
      </c>
      <c r="C37407" t="str">
        <f t="shared" si="1170"/>
        <v>2018-Atletico/PR-21-4-2</v>
      </c>
      <c r="D37407" s="4">
        <v>8</v>
      </c>
      <c r="E37407">
        <v>18</v>
      </c>
      <c r="F37407" t="str">
        <f t="shared" si="1171"/>
        <v>21-4-2</v>
      </c>
    </row>
    <row r="37408" spans="1:6" x14ac:dyDescent="0.3">
      <c r="A37408">
        <v>2018</v>
      </c>
      <c r="B37408" t="s">
        <v>4885</v>
      </c>
      <c r="C37408" t="str">
        <f t="shared" si="1170"/>
        <v>2018-Bahia/BA-21-4-2</v>
      </c>
      <c r="D37408" s="4">
        <v>6</v>
      </c>
      <c r="E37408">
        <v>23</v>
      </c>
      <c r="F37408" t="str">
        <f t="shared" si="1171"/>
        <v>21-4-2</v>
      </c>
    </row>
    <row r="37409" spans="1:6" x14ac:dyDescent="0.3">
      <c r="A37409">
        <v>2018</v>
      </c>
      <c r="B37409" t="s">
        <v>431</v>
      </c>
      <c r="C37409" t="str">
        <f t="shared" si="1170"/>
        <v>2018-Botafogo/RJ-21-4-2</v>
      </c>
      <c r="D37409" s="4">
        <v>4.9999950000000002</v>
      </c>
      <c r="E37409">
        <v>15</v>
      </c>
      <c r="F37409" t="str">
        <f t="shared" si="1171"/>
        <v>21-4-2</v>
      </c>
    </row>
    <row r="37410" spans="1:6" x14ac:dyDescent="0.3">
      <c r="A37410">
        <v>2018</v>
      </c>
      <c r="B37410" t="s">
        <v>4311</v>
      </c>
      <c r="C37410" t="str">
        <f t="shared" si="1170"/>
        <v>2018-Ceara/CE-21-4-2</v>
      </c>
      <c r="D37410" s="4">
        <v>8</v>
      </c>
      <c r="E37410">
        <v>15</v>
      </c>
      <c r="F37410" t="str">
        <f t="shared" si="1171"/>
        <v>21-4-2</v>
      </c>
    </row>
    <row r="37411" spans="1:6" x14ac:dyDescent="0.3">
      <c r="A37411">
        <v>2018</v>
      </c>
      <c r="B37411" t="s">
        <v>5325</v>
      </c>
      <c r="C37411" t="str">
        <f t="shared" si="1170"/>
        <v>2018-Chapecoense/SC-21-4-2</v>
      </c>
      <c r="D37411" s="4">
        <v>4</v>
      </c>
      <c r="E37411">
        <v>18</v>
      </c>
      <c r="F37411" t="str">
        <f t="shared" si="1171"/>
        <v>21-4-2</v>
      </c>
    </row>
    <row r="37412" spans="1:6" x14ac:dyDescent="0.3">
      <c r="A37412">
        <v>2018</v>
      </c>
      <c r="B37412" t="s">
        <v>432</v>
      </c>
      <c r="C37412" t="str">
        <f t="shared" si="1170"/>
        <v>2018-Corinthians/SP-21-4-2</v>
      </c>
      <c r="D37412" s="4">
        <v>4</v>
      </c>
      <c r="E37412">
        <v>16</v>
      </c>
      <c r="F37412" t="str">
        <f t="shared" si="1171"/>
        <v>21-4-2</v>
      </c>
    </row>
    <row r="37413" spans="1:6" x14ac:dyDescent="0.3">
      <c r="A37413">
        <v>2018</v>
      </c>
      <c r="B37413" t="s">
        <v>433</v>
      </c>
      <c r="C37413" t="str">
        <f t="shared" si="1170"/>
        <v>2018-Cruzeiro/MG-21-4-2</v>
      </c>
      <c r="D37413" s="4">
        <v>1</v>
      </c>
      <c r="E37413">
        <v>22</v>
      </c>
      <c r="F37413" t="str">
        <f t="shared" si="1171"/>
        <v>21-4-2</v>
      </c>
    </row>
    <row r="37414" spans="1:6" x14ac:dyDescent="0.3">
      <c r="A37414">
        <v>2018</v>
      </c>
      <c r="B37414" t="s">
        <v>435</v>
      </c>
      <c r="C37414" t="str">
        <f t="shared" si="1170"/>
        <v>2018-Flamengo/RJ-21-4-2</v>
      </c>
      <c r="D37414" s="4">
        <v>7</v>
      </c>
      <c r="E37414">
        <v>29</v>
      </c>
      <c r="F37414" t="str">
        <f t="shared" si="1171"/>
        <v>21-4-2</v>
      </c>
    </row>
    <row r="37415" spans="1:6" x14ac:dyDescent="0.3">
      <c r="A37415">
        <v>2018</v>
      </c>
      <c r="B37415" t="s">
        <v>436</v>
      </c>
      <c r="C37415" t="str">
        <f t="shared" si="1170"/>
        <v>2018-Fluminense/RJ-21-4-2</v>
      </c>
      <c r="D37415" s="4">
        <v>4</v>
      </c>
      <c r="E37415">
        <v>11</v>
      </c>
      <c r="F37415" t="str">
        <f t="shared" si="1171"/>
        <v>21-4-2</v>
      </c>
    </row>
    <row r="37416" spans="1:6" x14ac:dyDescent="0.3">
      <c r="A37416">
        <v>2018</v>
      </c>
      <c r="B37416" t="s">
        <v>439</v>
      </c>
      <c r="C37416" t="str">
        <f t="shared" si="1170"/>
        <v>2018-Gremio/RS-21-4-2</v>
      </c>
      <c r="D37416" s="4">
        <v>10</v>
      </c>
      <c r="E37416">
        <v>22</v>
      </c>
      <c r="F37416" t="str">
        <f t="shared" si="1171"/>
        <v>21-4-2</v>
      </c>
    </row>
    <row r="37417" spans="1:6" x14ac:dyDescent="0.3">
      <c r="A37417">
        <v>2018</v>
      </c>
      <c r="B37417" t="s">
        <v>440</v>
      </c>
      <c r="C37417" t="str">
        <f t="shared" si="1170"/>
        <v>2018-Internacional/RS-21-4-2</v>
      </c>
      <c r="D37417" s="4">
        <v>9</v>
      </c>
      <c r="E37417">
        <v>36</v>
      </c>
      <c r="F37417" t="str">
        <f t="shared" si="1171"/>
        <v>21-4-2</v>
      </c>
    </row>
    <row r="37418" spans="1:6" x14ac:dyDescent="0.3">
      <c r="A37418">
        <v>2018</v>
      </c>
      <c r="B37418" t="s">
        <v>441</v>
      </c>
      <c r="C37418" t="str">
        <f t="shared" si="1170"/>
        <v>2018-Palmeiras/SP-21-4-2</v>
      </c>
      <c r="D37418" s="4">
        <v>6</v>
      </c>
      <c r="E37418">
        <v>27</v>
      </c>
      <c r="F37418" t="str">
        <f t="shared" si="1171"/>
        <v>21-4-2</v>
      </c>
    </row>
    <row r="37419" spans="1:6" x14ac:dyDescent="0.3">
      <c r="A37419">
        <v>2018</v>
      </c>
      <c r="B37419" t="s">
        <v>442</v>
      </c>
      <c r="C37419" t="str">
        <f t="shared" si="1170"/>
        <v>2018-Parana/PR-21-4-2</v>
      </c>
      <c r="D37419" s="4">
        <v>2</v>
      </c>
      <c r="E37419">
        <v>14</v>
      </c>
      <c r="F37419" t="str">
        <f t="shared" si="1171"/>
        <v>21-4-2</v>
      </c>
    </row>
    <row r="37420" spans="1:6" x14ac:dyDescent="0.3">
      <c r="A37420">
        <v>2018</v>
      </c>
      <c r="B37420" t="s">
        <v>445</v>
      </c>
      <c r="C37420" t="str">
        <f t="shared" si="1170"/>
        <v>2018-Santos/SP-21-4-2</v>
      </c>
      <c r="D37420" s="4">
        <v>2</v>
      </c>
      <c r="E37420">
        <v>21</v>
      </c>
      <c r="F37420" t="str">
        <f t="shared" si="1171"/>
        <v>21-4-2</v>
      </c>
    </row>
    <row r="37421" spans="1:6" x14ac:dyDescent="0.3">
      <c r="A37421">
        <v>2018</v>
      </c>
      <c r="B37421" t="s">
        <v>446</v>
      </c>
      <c r="C37421" t="str">
        <f t="shared" si="1170"/>
        <v>2018-Sao Paulo/SP-21-4-2</v>
      </c>
      <c r="D37421" s="4">
        <v>9</v>
      </c>
      <c r="E37421">
        <v>34</v>
      </c>
      <c r="F37421" t="str">
        <f t="shared" si="1171"/>
        <v>21-4-2</v>
      </c>
    </row>
    <row r="37422" spans="1:6" x14ac:dyDescent="0.3">
      <c r="A37422">
        <v>2018</v>
      </c>
      <c r="B37422" t="s">
        <v>2925</v>
      </c>
      <c r="C37422" t="str">
        <f t="shared" si="1170"/>
        <v>2018-Sport/PE-21-4-2</v>
      </c>
      <c r="D37422" s="4">
        <v>1</v>
      </c>
      <c r="E37422">
        <v>18</v>
      </c>
      <c r="F37422" t="str">
        <f t="shared" si="1171"/>
        <v>21-4-2</v>
      </c>
    </row>
    <row r="37423" spans="1:6" x14ac:dyDescent="0.3">
      <c r="A37423">
        <v>2018</v>
      </c>
      <c r="B37423" t="s">
        <v>447</v>
      </c>
      <c r="C37423" t="str">
        <f t="shared" si="1170"/>
        <v>2018-Vasco/RJ-21-4-2</v>
      </c>
      <c r="D37423" s="4">
        <v>2</v>
      </c>
      <c r="E37423">
        <v>13</v>
      </c>
      <c r="F37423" t="str">
        <f t="shared" si="1171"/>
        <v>21-4-2</v>
      </c>
    </row>
    <row r="37424" spans="1:6" x14ac:dyDescent="0.3">
      <c r="A37424">
        <v>2018</v>
      </c>
      <c r="B37424" t="s">
        <v>3405</v>
      </c>
      <c r="C37424" t="str">
        <f t="shared" si="1170"/>
        <v>2018-Vitoria/BA-21-4-2</v>
      </c>
      <c r="D37424" s="4">
        <v>4</v>
      </c>
      <c r="E37424">
        <v>11</v>
      </c>
      <c r="F37424" t="str">
        <f t="shared" si="1171"/>
        <v>21-4-2</v>
      </c>
    </row>
    <row r="37425" spans="1:6" x14ac:dyDescent="0.3">
      <c r="A37425">
        <v>2018</v>
      </c>
      <c r="B37425" t="s">
        <v>4886</v>
      </c>
      <c r="C37425" t="str">
        <f t="shared" si="1170"/>
        <v>2018-America/MG-21-4-3</v>
      </c>
      <c r="D37425" s="4">
        <v>7</v>
      </c>
      <c r="E37425">
        <v>18</v>
      </c>
      <c r="F37425" t="str">
        <f t="shared" si="1171"/>
        <v>21-4-3</v>
      </c>
    </row>
    <row r="37426" spans="1:6" x14ac:dyDescent="0.3">
      <c r="A37426">
        <v>2018</v>
      </c>
      <c r="B37426" t="s">
        <v>2926</v>
      </c>
      <c r="C37426" t="str">
        <f t="shared" si="1170"/>
        <v>2018-Atletico/MG-21-4-3</v>
      </c>
      <c r="D37426" s="4">
        <v>9</v>
      </c>
      <c r="E37426">
        <v>30</v>
      </c>
      <c r="F37426" t="str">
        <f t="shared" si="1171"/>
        <v>21-4-3</v>
      </c>
    </row>
    <row r="37427" spans="1:6" x14ac:dyDescent="0.3">
      <c r="A37427">
        <v>2018</v>
      </c>
      <c r="B37427" t="s">
        <v>448</v>
      </c>
      <c r="C37427" t="str">
        <f t="shared" si="1170"/>
        <v>2018-Atletico/PR-21-4-3</v>
      </c>
      <c r="D37427" s="4">
        <v>2</v>
      </c>
      <c r="E37427">
        <v>12</v>
      </c>
      <c r="F37427" t="str">
        <f t="shared" si="1171"/>
        <v>21-4-3</v>
      </c>
    </row>
    <row r="37428" spans="1:6" x14ac:dyDescent="0.3">
      <c r="A37428">
        <v>2018</v>
      </c>
      <c r="B37428" t="s">
        <v>4887</v>
      </c>
      <c r="C37428" t="str">
        <f t="shared" si="1170"/>
        <v>2018-Bahia/BA-21-4-3</v>
      </c>
      <c r="D37428" s="4">
        <v>8</v>
      </c>
      <c r="E37428">
        <v>20</v>
      </c>
      <c r="F37428" t="str">
        <f t="shared" si="1171"/>
        <v>21-4-3</v>
      </c>
    </row>
    <row r="37429" spans="1:6" x14ac:dyDescent="0.3">
      <c r="A37429">
        <v>2018</v>
      </c>
      <c r="B37429" t="s">
        <v>449</v>
      </c>
      <c r="C37429" t="str">
        <f t="shared" si="1170"/>
        <v>2018-Botafogo/RJ-21-4-3</v>
      </c>
      <c r="D37429" s="4">
        <v>5</v>
      </c>
      <c r="E37429">
        <v>16</v>
      </c>
      <c r="F37429" t="str">
        <f t="shared" si="1171"/>
        <v>21-4-3</v>
      </c>
    </row>
    <row r="37430" spans="1:6" x14ac:dyDescent="0.3">
      <c r="A37430">
        <v>2018</v>
      </c>
      <c r="B37430" t="s">
        <v>4315</v>
      </c>
      <c r="C37430" t="str">
        <f t="shared" si="1170"/>
        <v>2018-Ceara/CE-21-4-3</v>
      </c>
      <c r="D37430" s="4">
        <v>7</v>
      </c>
      <c r="E37430">
        <v>17</v>
      </c>
      <c r="F37430" t="str">
        <f t="shared" si="1171"/>
        <v>21-4-3</v>
      </c>
    </row>
    <row r="37431" spans="1:6" x14ac:dyDescent="0.3">
      <c r="A37431">
        <v>2018</v>
      </c>
      <c r="B37431" t="s">
        <v>5326</v>
      </c>
      <c r="C37431" t="str">
        <f t="shared" si="1170"/>
        <v>2018-Chapecoense/SC-21-4-3</v>
      </c>
      <c r="D37431" s="4">
        <v>6</v>
      </c>
      <c r="E37431">
        <v>18</v>
      </c>
      <c r="F37431" t="str">
        <f t="shared" si="1171"/>
        <v>21-4-3</v>
      </c>
    </row>
    <row r="37432" spans="1:6" x14ac:dyDescent="0.3">
      <c r="A37432">
        <v>2018</v>
      </c>
      <c r="B37432" t="s">
        <v>450</v>
      </c>
      <c r="C37432" t="str">
        <f t="shared" si="1170"/>
        <v>2018-Corinthians/SP-21-4-3</v>
      </c>
      <c r="D37432" s="4">
        <v>5</v>
      </c>
      <c r="E37432">
        <v>16</v>
      </c>
      <c r="F37432" t="str">
        <f t="shared" si="1171"/>
        <v>21-4-3</v>
      </c>
    </row>
    <row r="37433" spans="1:6" x14ac:dyDescent="0.3">
      <c r="A37433">
        <v>2018</v>
      </c>
      <c r="B37433" t="s">
        <v>451</v>
      </c>
      <c r="C37433" t="str">
        <f t="shared" si="1170"/>
        <v>2018-Cruzeiro/MG-21-4-3</v>
      </c>
      <c r="D37433" s="4">
        <v>7</v>
      </c>
      <c r="E37433">
        <v>25</v>
      </c>
      <c r="F37433" t="str">
        <f t="shared" si="1171"/>
        <v>21-4-3</v>
      </c>
    </row>
    <row r="37434" spans="1:6" x14ac:dyDescent="0.3">
      <c r="A37434">
        <v>2018</v>
      </c>
      <c r="B37434" t="s">
        <v>453</v>
      </c>
      <c r="C37434" t="str">
        <f t="shared" si="1170"/>
        <v>2018-Flamengo/RJ-21-4-3</v>
      </c>
      <c r="D37434" s="4">
        <v>7</v>
      </c>
      <c r="E37434">
        <v>26</v>
      </c>
      <c r="F37434" t="str">
        <f t="shared" si="1171"/>
        <v>21-4-3</v>
      </c>
    </row>
    <row r="37435" spans="1:6" x14ac:dyDescent="0.3">
      <c r="A37435">
        <v>2018</v>
      </c>
      <c r="B37435" t="s">
        <v>454</v>
      </c>
      <c r="C37435" t="str">
        <f t="shared" si="1170"/>
        <v>2018-Fluminense/RJ-21-4-3</v>
      </c>
      <c r="D37435" s="4">
        <v>1</v>
      </c>
      <c r="E37435">
        <v>8</v>
      </c>
      <c r="F37435" t="str">
        <f t="shared" si="1171"/>
        <v>21-4-3</v>
      </c>
    </row>
    <row r="37436" spans="1:6" x14ac:dyDescent="0.3">
      <c r="A37436">
        <v>2018</v>
      </c>
      <c r="B37436" t="s">
        <v>457</v>
      </c>
      <c r="C37436" t="str">
        <f t="shared" si="1170"/>
        <v>2018-Gremio/RS-21-4-3</v>
      </c>
      <c r="D37436" s="4">
        <v>8</v>
      </c>
      <c r="E37436">
        <v>20</v>
      </c>
      <c r="F37436" t="str">
        <f t="shared" si="1171"/>
        <v>21-4-3</v>
      </c>
    </row>
    <row r="37437" spans="1:6" x14ac:dyDescent="0.3">
      <c r="A37437">
        <v>2018</v>
      </c>
      <c r="B37437" t="s">
        <v>458</v>
      </c>
      <c r="C37437" t="str">
        <f t="shared" si="1170"/>
        <v>2018-Internacional/RS-21-4-3</v>
      </c>
      <c r="D37437" s="4">
        <v>9</v>
      </c>
      <c r="E37437">
        <v>33</v>
      </c>
      <c r="F37437" t="str">
        <f t="shared" si="1171"/>
        <v>21-4-3</v>
      </c>
    </row>
    <row r="37438" spans="1:6" x14ac:dyDescent="0.3">
      <c r="A37438">
        <v>2018</v>
      </c>
      <c r="B37438" t="s">
        <v>459</v>
      </c>
      <c r="C37438" t="str">
        <f t="shared" si="1170"/>
        <v>2018-Palmeiras/SP-21-4-3</v>
      </c>
      <c r="D37438" s="4">
        <v>6</v>
      </c>
      <c r="E37438">
        <v>27</v>
      </c>
      <c r="F37438" t="str">
        <f t="shared" si="1171"/>
        <v>21-4-3</v>
      </c>
    </row>
    <row r="37439" spans="1:6" x14ac:dyDescent="0.3">
      <c r="A37439">
        <v>2018</v>
      </c>
      <c r="B37439" t="s">
        <v>460</v>
      </c>
      <c r="C37439" t="str">
        <f t="shared" si="1170"/>
        <v>2018-Parana/PR-21-4-3</v>
      </c>
      <c r="D37439" s="4">
        <v>3</v>
      </c>
      <c r="E37439">
        <v>13</v>
      </c>
      <c r="F37439" t="str">
        <f t="shared" si="1171"/>
        <v>21-4-3</v>
      </c>
    </row>
    <row r="37440" spans="1:6" x14ac:dyDescent="0.3">
      <c r="A37440">
        <v>2018</v>
      </c>
      <c r="B37440" t="s">
        <v>463</v>
      </c>
      <c r="C37440" t="str">
        <f t="shared" si="1170"/>
        <v>2018-Santos/SP-21-4-3</v>
      </c>
      <c r="D37440" s="4">
        <v>3</v>
      </c>
      <c r="E37440">
        <v>21</v>
      </c>
      <c r="F37440" t="str">
        <f t="shared" si="1171"/>
        <v>21-4-3</v>
      </c>
    </row>
    <row r="37441" spans="1:6" x14ac:dyDescent="0.3">
      <c r="A37441">
        <v>2018</v>
      </c>
      <c r="B37441" t="s">
        <v>464</v>
      </c>
      <c r="C37441" t="str">
        <f t="shared" si="1170"/>
        <v>2018-Sao Paulo/SP-21-4-3</v>
      </c>
      <c r="D37441" s="4">
        <v>10</v>
      </c>
      <c r="E37441">
        <v>29</v>
      </c>
      <c r="F37441" t="str">
        <f t="shared" si="1171"/>
        <v>21-4-3</v>
      </c>
    </row>
    <row r="37442" spans="1:6" x14ac:dyDescent="0.3">
      <c r="A37442">
        <v>2018</v>
      </c>
      <c r="B37442" t="s">
        <v>2928</v>
      </c>
      <c r="C37442" t="str">
        <f t="shared" si="1170"/>
        <v>2018-Sport/PE-21-4-3</v>
      </c>
      <c r="D37442" s="4">
        <v>1</v>
      </c>
      <c r="E37442">
        <v>20</v>
      </c>
      <c r="F37442" t="str">
        <f t="shared" si="1171"/>
        <v>21-4-3</v>
      </c>
    </row>
    <row r="37443" spans="1:6" x14ac:dyDescent="0.3">
      <c r="A37443">
        <v>2018</v>
      </c>
      <c r="B37443" t="s">
        <v>465</v>
      </c>
      <c r="C37443" t="str">
        <f t="shared" ref="C37443:C37506" si="1172">A37443&amp;"-"&amp;B37443</f>
        <v>2018-Vasco/RJ-21-4-3</v>
      </c>
      <c r="D37443" s="4">
        <v>1</v>
      </c>
      <c r="E37443">
        <v>17</v>
      </c>
      <c r="F37443" t="str">
        <f t="shared" ref="F37443:F37506" si="1173">RIGHT(B37443,LEN(C37443)-FIND("-",C37443,6))</f>
        <v>21-4-3</v>
      </c>
    </row>
    <row r="37444" spans="1:6" x14ac:dyDescent="0.3">
      <c r="A37444">
        <v>2018</v>
      </c>
      <c r="B37444" t="s">
        <v>3408</v>
      </c>
      <c r="C37444" t="str">
        <f t="shared" si="1172"/>
        <v>2018-Vitoria/BA-21-4-3</v>
      </c>
      <c r="D37444" s="4">
        <v>7</v>
      </c>
      <c r="E37444">
        <v>15</v>
      </c>
      <c r="F37444" t="str">
        <f t="shared" si="1173"/>
        <v>21-4-3</v>
      </c>
    </row>
    <row r="37445" spans="1:6" x14ac:dyDescent="0.3">
      <c r="A37445">
        <v>2018</v>
      </c>
      <c r="B37445" t="s">
        <v>4888</v>
      </c>
      <c r="C37445" t="str">
        <f t="shared" si="1172"/>
        <v>2018-America/MG-21-5-0</v>
      </c>
      <c r="D37445" s="4">
        <v>8</v>
      </c>
      <c r="E37445">
        <v>25</v>
      </c>
      <c r="F37445" t="str">
        <f t="shared" si="1173"/>
        <v>21-5-0</v>
      </c>
    </row>
    <row r="37446" spans="1:6" x14ac:dyDescent="0.3">
      <c r="A37446">
        <v>2018</v>
      </c>
      <c r="B37446" t="s">
        <v>2929</v>
      </c>
      <c r="C37446" t="str">
        <f t="shared" si="1172"/>
        <v>2018-Atletico/MG-21-5-0</v>
      </c>
      <c r="D37446" s="4">
        <v>8</v>
      </c>
      <c r="E37446">
        <v>34</v>
      </c>
      <c r="F37446" t="str">
        <f t="shared" si="1173"/>
        <v>21-5-0</v>
      </c>
    </row>
    <row r="37447" spans="1:6" x14ac:dyDescent="0.3">
      <c r="A37447">
        <v>2018</v>
      </c>
      <c r="B37447" t="s">
        <v>466</v>
      </c>
      <c r="C37447" t="str">
        <f t="shared" si="1172"/>
        <v>2018-Atletico/PR-21-5-0</v>
      </c>
      <c r="D37447" s="4">
        <v>11</v>
      </c>
      <c r="E37447">
        <v>20</v>
      </c>
      <c r="F37447" t="str">
        <f t="shared" si="1173"/>
        <v>21-5-0</v>
      </c>
    </row>
    <row r="37448" spans="1:6" x14ac:dyDescent="0.3">
      <c r="A37448">
        <v>2018</v>
      </c>
      <c r="B37448" t="s">
        <v>4889</v>
      </c>
      <c r="C37448" t="str">
        <f t="shared" si="1172"/>
        <v>2018-Bahia/BA-21-5-0</v>
      </c>
      <c r="D37448" s="4">
        <v>9</v>
      </c>
      <c r="E37448">
        <v>17</v>
      </c>
      <c r="F37448" t="str">
        <f t="shared" si="1173"/>
        <v>21-5-0</v>
      </c>
    </row>
    <row r="37449" spans="1:6" x14ac:dyDescent="0.3">
      <c r="A37449">
        <v>2018</v>
      </c>
      <c r="B37449" t="s">
        <v>467</v>
      </c>
      <c r="C37449" t="str">
        <f t="shared" si="1172"/>
        <v>2018-Botafogo/RJ-21-5-0</v>
      </c>
      <c r="D37449" s="4">
        <v>2</v>
      </c>
      <c r="E37449">
        <v>22</v>
      </c>
      <c r="F37449" t="str">
        <f t="shared" si="1173"/>
        <v>21-5-0</v>
      </c>
    </row>
    <row r="37450" spans="1:6" x14ac:dyDescent="0.3">
      <c r="A37450">
        <v>2018</v>
      </c>
      <c r="B37450" t="s">
        <v>4319</v>
      </c>
      <c r="C37450" t="str">
        <f t="shared" si="1172"/>
        <v>2018-Ceara/CE-21-5-0</v>
      </c>
      <c r="D37450" s="4">
        <v>6</v>
      </c>
      <c r="E37450">
        <v>17</v>
      </c>
      <c r="F37450" t="str">
        <f t="shared" si="1173"/>
        <v>21-5-0</v>
      </c>
    </row>
    <row r="37451" spans="1:6" x14ac:dyDescent="0.3">
      <c r="A37451">
        <v>2018</v>
      </c>
      <c r="B37451" t="s">
        <v>5327</v>
      </c>
      <c r="C37451" t="str">
        <f t="shared" si="1172"/>
        <v>2018-Chapecoense/SC-21-5-0</v>
      </c>
      <c r="D37451" s="4">
        <v>5</v>
      </c>
      <c r="E37451">
        <v>15</v>
      </c>
      <c r="F37451" t="str">
        <f t="shared" si="1173"/>
        <v>21-5-0</v>
      </c>
    </row>
    <row r="37452" spans="1:6" x14ac:dyDescent="0.3">
      <c r="A37452">
        <v>2018</v>
      </c>
      <c r="B37452" t="s">
        <v>468</v>
      </c>
      <c r="C37452" t="str">
        <f t="shared" si="1172"/>
        <v>2018-Corinthians/SP-21-5-0</v>
      </c>
      <c r="D37452" s="4">
        <v>4</v>
      </c>
      <c r="E37452">
        <v>26</v>
      </c>
      <c r="F37452" t="str">
        <f t="shared" si="1173"/>
        <v>21-5-0</v>
      </c>
    </row>
    <row r="37453" spans="1:6" x14ac:dyDescent="0.3">
      <c r="A37453">
        <v>2018</v>
      </c>
      <c r="B37453" t="s">
        <v>469</v>
      </c>
      <c r="C37453" t="str">
        <f t="shared" si="1172"/>
        <v>2018-Cruzeiro/MG-21-5-0</v>
      </c>
      <c r="D37453" s="4">
        <v>3</v>
      </c>
      <c r="E37453">
        <v>20</v>
      </c>
      <c r="F37453" t="str">
        <f t="shared" si="1173"/>
        <v>21-5-0</v>
      </c>
    </row>
    <row r="37454" spans="1:6" x14ac:dyDescent="0.3">
      <c r="A37454">
        <v>2018</v>
      </c>
      <c r="B37454" t="s">
        <v>471</v>
      </c>
      <c r="C37454" t="str">
        <f t="shared" si="1172"/>
        <v>2018-Flamengo/RJ-21-5-0</v>
      </c>
      <c r="D37454" s="4">
        <v>9</v>
      </c>
      <c r="E37454">
        <v>40</v>
      </c>
      <c r="F37454" t="str">
        <f t="shared" si="1173"/>
        <v>21-5-0</v>
      </c>
    </row>
    <row r="37455" spans="1:6" x14ac:dyDescent="0.3">
      <c r="A37455">
        <v>2018</v>
      </c>
      <c r="B37455" t="s">
        <v>472</v>
      </c>
      <c r="C37455" t="str">
        <f t="shared" si="1172"/>
        <v>2018-Fluminense/RJ-21-5-0</v>
      </c>
      <c r="D37455" s="4">
        <v>5</v>
      </c>
      <c r="E37455">
        <v>12</v>
      </c>
      <c r="F37455" t="str">
        <f t="shared" si="1173"/>
        <v>21-5-0</v>
      </c>
    </row>
    <row r="37456" spans="1:6" x14ac:dyDescent="0.3">
      <c r="A37456">
        <v>2018</v>
      </c>
      <c r="B37456" t="s">
        <v>475</v>
      </c>
      <c r="C37456" t="str">
        <f t="shared" si="1172"/>
        <v>2018-Gremio/RS-21-5-0</v>
      </c>
      <c r="D37456" s="4">
        <v>11</v>
      </c>
      <c r="E37456">
        <v>29</v>
      </c>
      <c r="F37456" t="str">
        <f t="shared" si="1173"/>
        <v>21-5-0</v>
      </c>
    </row>
    <row r="37457" spans="1:6" x14ac:dyDescent="0.3">
      <c r="A37457">
        <v>2018</v>
      </c>
      <c r="B37457" t="s">
        <v>476</v>
      </c>
      <c r="C37457" t="str">
        <f t="shared" si="1172"/>
        <v>2018-Internacional/RS-21-5-0</v>
      </c>
      <c r="D37457" s="4">
        <v>15</v>
      </c>
      <c r="E37457">
        <v>41</v>
      </c>
      <c r="F37457" t="str">
        <f t="shared" si="1173"/>
        <v>21-5-0</v>
      </c>
    </row>
    <row r="37458" spans="1:6" x14ac:dyDescent="0.3">
      <c r="A37458">
        <v>2018</v>
      </c>
      <c r="B37458" t="s">
        <v>477</v>
      </c>
      <c r="C37458" t="str">
        <f t="shared" si="1172"/>
        <v>2018-Palmeiras/SP-21-5-0</v>
      </c>
      <c r="D37458" s="4">
        <v>13</v>
      </c>
      <c r="E37458">
        <v>36</v>
      </c>
      <c r="F37458" t="str">
        <f t="shared" si="1173"/>
        <v>21-5-0</v>
      </c>
    </row>
    <row r="37459" spans="1:6" x14ac:dyDescent="0.3">
      <c r="A37459">
        <v>2018</v>
      </c>
      <c r="B37459" t="s">
        <v>478</v>
      </c>
      <c r="C37459" t="str">
        <f t="shared" si="1172"/>
        <v>2018-Parana/PR-21-5-0</v>
      </c>
      <c r="D37459" s="4">
        <v>2</v>
      </c>
      <c r="E37459">
        <v>15</v>
      </c>
      <c r="F37459" t="str">
        <f t="shared" si="1173"/>
        <v>21-5-0</v>
      </c>
    </row>
    <row r="37460" spans="1:6" x14ac:dyDescent="0.3">
      <c r="A37460">
        <v>2018</v>
      </c>
      <c r="B37460" t="s">
        <v>481</v>
      </c>
      <c r="C37460" t="str">
        <f t="shared" si="1172"/>
        <v>2018-Santos/SP-21-5-0</v>
      </c>
      <c r="D37460" s="4">
        <v>8</v>
      </c>
      <c r="E37460">
        <v>24</v>
      </c>
      <c r="F37460" t="str">
        <f t="shared" si="1173"/>
        <v>21-5-0</v>
      </c>
    </row>
    <row r="37461" spans="1:6" x14ac:dyDescent="0.3">
      <c r="A37461">
        <v>2018</v>
      </c>
      <c r="B37461" t="s">
        <v>482</v>
      </c>
      <c r="C37461" t="str">
        <f t="shared" si="1172"/>
        <v>2018-Sao Paulo/SP-21-5-0</v>
      </c>
      <c r="D37461" s="4">
        <v>13</v>
      </c>
      <c r="E37461">
        <v>42</v>
      </c>
      <c r="F37461" t="str">
        <f t="shared" si="1173"/>
        <v>21-5-0</v>
      </c>
    </row>
    <row r="37462" spans="1:6" x14ac:dyDescent="0.3">
      <c r="A37462">
        <v>2018</v>
      </c>
      <c r="B37462" t="s">
        <v>2931</v>
      </c>
      <c r="C37462" t="str">
        <f t="shared" si="1172"/>
        <v>2018-Sport/PE-21-5-0</v>
      </c>
      <c r="D37462" s="4">
        <v>1</v>
      </c>
      <c r="E37462">
        <v>19</v>
      </c>
      <c r="F37462" t="str">
        <f t="shared" si="1173"/>
        <v>21-5-0</v>
      </c>
    </row>
    <row r="37463" spans="1:6" x14ac:dyDescent="0.3">
      <c r="A37463">
        <v>2018</v>
      </c>
      <c r="B37463" t="s">
        <v>483</v>
      </c>
      <c r="C37463" t="str">
        <f t="shared" si="1172"/>
        <v>2018-Vasco/RJ-21-5-0</v>
      </c>
      <c r="D37463" s="4">
        <v>5</v>
      </c>
      <c r="E37463">
        <v>24</v>
      </c>
      <c r="F37463" t="str">
        <f t="shared" si="1173"/>
        <v>21-5-0</v>
      </c>
    </row>
    <row r="37464" spans="1:6" x14ac:dyDescent="0.3">
      <c r="A37464">
        <v>2018</v>
      </c>
      <c r="B37464" t="s">
        <v>3411</v>
      </c>
      <c r="C37464" t="str">
        <f t="shared" si="1172"/>
        <v>2018-Vitoria/BA-21-5-0</v>
      </c>
      <c r="D37464" s="4">
        <v>1</v>
      </c>
      <c r="E37464">
        <v>12</v>
      </c>
      <c r="F37464" t="str">
        <f t="shared" si="1173"/>
        <v>21-5-0</v>
      </c>
    </row>
    <row r="37465" spans="1:6" x14ac:dyDescent="0.3">
      <c r="A37465">
        <v>2018</v>
      </c>
      <c r="B37465" t="s">
        <v>4890</v>
      </c>
      <c r="C37465" t="str">
        <f t="shared" si="1172"/>
        <v>2018-America/MG-21-5-1</v>
      </c>
      <c r="D37465" s="4">
        <v>8</v>
      </c>
      <c r="E37465">
        <v>16</v>
      </c>
      <c r="F37465" t="str">
        <f t="shared" si="1173"/>
        <v>21-5-1</v>
      </c>
    </row>
    <row r="37466" spans="1:6" x14ac:dyDescent="0.3">
      <c r="A37466">
        <v>2018</v>
      </c>
      <c r="B37466" t="s">
        <v>2932</v>
      </c>
      <c r="C37466" t="str">
        <f t="shared" si="1172"/>
        <v>2018-Atletico/MG-21-5-1</v>
      </c>
      <c r="D37466" s="4">
        <v>9</v>
      </c>
      <c r="E37466">
        <v>26</v>
      </c>
      <c r="F37466" t="str">
        <f t="shared" si="1173"/>
        <v>21-5-1</v>
      </c>
    </row>
    <row r="37467" spans="1:6" x14ac:dyDescent="0.3">
      <c r="A37467">
        <v>2018</v>
      </c>
      <c r="B37467" t="s">
        <v>484</v>
      </c>
      <c r="C37467" t="str">
        <f t="shared" si="1172"/>
        <v>2018-Atletico/PR-21-5-1</v>
      </c>
      <c r="D37467" s="4">
        <v>11</v>
      </c>
      <c r="E37467">
        <v>21</v>
      </c>
      <c r="F37467" t="str">
        <f t="shared" si="1173"/>
        <v>21-5-1</v>
      </c>
    </row>
    <row r="37468" spans="1:6" x14ac:dyDescent="0.3">
      <c r="A37468">
        <v>2018</v>
      </c>
      <c r="B37468" t="s">
        <v>4891</v>
      </c>
      <c r="C37468" t="str">
        <f t="shared" si="1172"/>
        <v>2018-Bahia/BA-21-5-1</v>
      </c>
      <c r="D37468" s="4">
        <v>6</v>
      </c>
      <c r="E37468">
        <v>23</v>
      </c>
      <c r="F37468" t="str">
        <f t="shared" si="1173"/>
        <v>21-5-1</v>
      </c>
    </row>
    <row r="37469" spans="1:6" x14ac:dyDescent="0.3">
      <c r="A37469">
        <v>2018</v>
      </c>
      <c r="B37469" t="s">
        <v>485</v>
      </c>
      <c r="C37469" t="str">
        <f t="shared" si="1172"/>
        <v>2018-Botafogo/RJ-21-5-1</v>
      </c>
      <c r="D37469" s="4">
        <v>5</v>
      </c>
      <c r="E37469">
        <v>20</v>
      </c>
      <c r="F37469" t="str">
        <f t="shared" si="1173"/>
        <v>21-5-1</v>
      </c>
    </row>
    <row r="37470" spans="1:6" x14ac:dyDescent="0.3">
      <c r="A37470">
        <v>2018</v>
      </c>
      <c r="B37470" t="s">
        <v>4323</v>
      </c>
      <c r="C37470" t="str">
        <f t="shared" si="1172"/>
        <v>2018-Ceara/CE-21-5-1</v>
      </c>
      <c r="D37470" s="4">
        <v>9</v>
      </c>
      <c r="E37470">
        <v>18</v>
      </c>
      <c r="F37470" t="str">
        <f t="shared" si="1173"/>
        <v>21-5-1</v>
      </c>
    </row>
    <row r="37471" spans="1:6" x14ac:dyDescent="0.3">
      <c r="A37471">
        <v>2018</v>
      </c>
      <c r="B37471" t="s">
        <v>5328</v>
      </c>
      <c r="C37471" t="str">
        <f t="shared" si="1172"/>
        <v>2018-Chapecoense/SC-21-5-1</v>
      </c>
      <c r="D37471" s="4">
        <v>5</v>
      </c>
      <c r="E37471">
        <v>18</v>
      </c>
      <c r="F37471" t="str">
        <f t="shared" si="1173"/>
        <v>21-5-1</v>
      </c>
    </row>
    <row r="37472" spans="1:6" x14ac:dyDescent="0.3">
      <c r="A37472">
        <v>2018</v>
      </c>
      <c r="B37472" t="s">
        <v>486</v>
      </c>
      <c r="C37472" t="str">
        <f t="shared" si="1172"/>
        <v>2018-Corinthians/SP-21-5-1</v>
      </c>
      <c r="D37472" s="4">
        <v>7</v>
      </c>
      <c r="E37472">
        <v>22</v>
      </c>
      <c r="F37472" t="str">
        <f t="shared" si="1173"/>
        <v>21-5-1</v>
      </c>
    </row>
    <row r="37473" spans="1:6" x14ac:dyDescent="0.3">
      <c r="A37473">
        <v>2018</v>
      </c>
      <c r="B37473" t="s">
        <v>487</v>
      </c>
      <c r="C37473" t="str">
        <f t="shared" si="1172"/>
        <v>2018-Cruzeiro/MG-21-5-1</v>
      </c>
      <c r="D37473" s="4">
        <v>2</v>
      </c>
      <c r="E37473">
        <v>29</v>
      </c>
      <c r="F37473" t="str">
        <f t="shared" si="1173"/>
        <v>21-5-1</v>
      </c>
    </row>
    <row r="37474" spans="1:6" x14ac:dyDescent="0.3">
      <c r="A37474">
        <v>2018</v>
      </c>
      <c r="B37474" t="s">
        <v>489</v>
      </c>
      <c r="C37474" t="str">
        <f t="shared" si="1172"/>
        <v>2018-Flamengo/RJ-21-5-1</v>
      </c>
      <c r="D37474" s="4">
        <v>7</v>
      </c>
      <c r="E37474">
        <v>17</v>
      </c>
      <c r="F37474" t="str">
        <f t="shared" si="1173"/>
        <v>21-5-1</v>
      </c>
    </row>
    <row r="37475" spans="1:6" x14ac:dyDescent="0.3">
      <c r="A37475">
        <v>2018</v>
      </c>
      <c r="B37475" t="s">
        <v>490</v>
      </c>
      <c r="C37475" t="str">
        <f t="shared" si="1172"/>
        <v>2018-Fluminense/RJ-21-5-1</v>
      </c>
      <c r="D37475" s="4">
        <v>5</v>
      </c>
      <c r="E37475">
        <v>16</v>
      </c>
      <c r="F37475" t="str">
        <f t="shared" si="1173"/>
        <v>21-5-1</v>
      </c>
    </row>
    <row r="37476" spans="1:6" x14ac:dyDescent="0.3">
      <c r="A37476">
        <v>2018</v>
      </c>
      <c r="B37476" t="s">
        <v>493</v>
      </c>
      <c r="C37476" t="str">
        <f t="shared" si="1172"/>
        <v>2018-Gremio/RS-21-5-1</v>
      </c>
      <c r="D37476" s="4">
        <v>13</v>
      </c>
      <c r="E37476">
        <v>37</v>
      </c>
      <c r="F37476" t="str">
        <f t="shared" si="1173"/>
        <v>21-5-1</v>
      </c>
    </row>
    <row r="37477" spans="1:6" x14ac:dyDescent="0.3">
      <c r="A37477">
        <v>2018</v>
      </c>
      <c r="B37477" t="s">
        <v>494</v>
      </c>
      <c r="C37477" t="str">
        <f t="shared" si="1172"/>
        <v>2018-Internacional/RS-21-5-1</v>
      </c>
      <c r="D37477" s="4">
        <v>12</v>
      </c>
      <c r="E37477">
        <v>28</v>
      </c>
      <c r="F37477" t="str">
        <f t="shared" si="1173"/>
        <v>21-5-1</v>
      </c>
    </row>
    <row r="37478" spans="1:6" x14ac:dyDescent="0.3">
      <c r="A37478">
        <v>2018</v>
      </c>
      <c r="B37478" t="s">
        <v>495</v>
      </c>
      <c r="C37478" t="str">
        <f t="shared" si="1172"/>
        <v>2018-Palmeiras/SP-21-5-1</v>
      </c>
      <c r="D37478" s="4">
        <v>10</v>
      </c>
      <c r="E37478">
        <v>33</v>
      </c>
      <c r="F37478" t="str">
        <f t="shared" si="1173"/>
        <v>21-5-1</v>
      </c>
    </row>
    <row r="37479" spans="1:6" x14ac:dyDescent="0.3">
      <c r="A37479">
        <v>2018</v>
      </c>
      <c r="B37479" t="s">
        <v>496</v>
      </c>
      <c r="C37479" t="str">
        <f t="shared" si="1172"/>
        <v>2018-Parana/PR-21-5-1</v>
      </c>
      <c r="D37479" s="4">
        <v>7</v>
      </c>
      <c r="E37479">
        <v>13</v>
      </c>
      <c r="F37479" t="str">
        <f t="shared" si="1173"/>
        <v>21-5-1</v>
      </c>
    </row>
    <row r="37480" spans="1:6" x14ac:dyDescent="0.3">
      <c r="A37480">
        <v>2018</v>
      </c>
      <c r="B37480" t="s">
        <v>499</v>
      </c>
      <c r="C37480" t="str">
        <f t="shared" si="1172"/>
        <v>2018-Santos/SP-21-5-1</v>
      </c>
      <c r="D37480" s="4">
        <v>5</v>
      </c>
      <c r="E37480">
        <v>21</v>
      </c>
      <c r="F37480" t="str">
        <f t="shared" si="1173"/>
        <v>21-5-1</v>
      </c>
    </row>
    <row r="37481" spans="1:6" x14ac:dyDescent="0.3">
      <c r="A37481">
        <v>2018</v>
      </c>
      <c r="B37481" t="s">
        <v>500</v>
      </c>
      <c r="C37481" t="str">
        <f t="shared" si="1172"/>
        <v>2018-Sao Paulo/SP-21-5-1</v>
      </c>
      <c r="D37481" s="4">
        <v>12</v>
      </c>
      <c r="E37481">
        <v>42</v>
      </c>
      <c r="F37481" t="str">
        <f t="shared" si="1173"/>
        <v>21-5-1</v>
      </c>
    </row>
    <row r="37482" spans="1:6" x14ac:dyDescent="0.3">
      <c r="A37482">
        <v>2018</v>
      </c>
      <c r="B37482" t="s">
        <v>2934</v>
      </c>
      <c r="C37482" t="str">
        <f t="shared" si="1172"/>
        <v>2018-Sport/PE-21-5-1</v>
      </c>
      <c r="D37482" s="4">
        <v>1</v>
      </c>
      <c r="E37482">
        <v>20</v>
      </c>
      <c r="F37482" t="str">
        <f t="shared" si="1173"/>
        <v>21-5-1</v>
      </c>
    </row>
    <row r="37483" spans="1:6" x14ac:dyDescent="0.3">
      <c r="A37483">
        <v>2018</v>
      </c>
      <c r="B37483" t="s">
        <v>501</v>
      </c>
      <c r="C37483" t="str">
        <f t="shared" si="1172"/>
        <v>2018-Vasco/RJ-21-5-1</v>
      </c>
      <c r="D37483" s="4">
        <v>5</v>
      </c>
      <c r="E37483">
        <v>20</v>
      </c>
      <c r="F37483" t="str">
        <f t="shared" si="1173"/>
        <v>21-5-1</v>
      </c>
    </row>
    <row r="37484" spans="1:6" x14ac:dyDescent="0.3">
      <c r="A37484">
        <v>2018</v>
      </c>
      <c r="B37484" t="s">
        <v>3414</v>
      </c>
      <c r="C37484" t="str">
        <f t="shared" si="1172"/>
        <v>2018-Vitoria/BA-21-5-1</v>
      </c>
      <c r="D37484" s="4">
        <v>7</v>
      </c>
      <c r="E37484">
        <v>11</v>
      </c>
      <c r="F37484" t="str">
        <f t="shared" si="1173"/>
        <v>21-5-1</v>
      </c>
    </row>
    <row r="37485" spans="1:6" x14ac:dyDescent="0.3">
      <c r="A37485">
        <v>2018</v>
      </c>
      <c r="B37485" t="s">
        <v>4892</v>
      </c>
      <c r="C37485" t="str">
        <f t="shared" si="1172"/>
        <v>2018-America/MG-21-5-2</v>
      </c>
      <c r="D37485" s="4">
        <v>4</v>
      </c>
      <c r="E37485">
        <v>11</v>
      </c>
      <c r="F37485" t="str">
        <f t="shared" si="1173"/>
        <v>21-5-2</v>
      </c>
    </row>
    <row r="37486" spans="1:6" x14ac:dyDescent="0.3">
      <c r="A37486">
        <v>2018</v>
      </c>
      <c r="B37486" t="s">
        <v>2935</v>
      </c>
      <c r="C37486" t="str">
        <f t="shared" si="1172"/>
        <v>2018-Atletico/MG-21-5-2</v>
      </c>
      <c r="D37486" s="4">
        <v>7.9999989999999999</v>
      </c>
      <c r="E37486">
        <v>17</v>
      </c>
      <c r="F37486" t="str">
        <f t="shared" si="1173"/>
        <v>21-5-2</v>
      </c>
    </row>
    <row r="37487" spans="1:6" x14ac:dyDescent="0.3">
      <c r="A37487">
        <v>2018</v>
      </c>
      <c r="B37487" t="s">
        <v>502</v>
      </c>
      <c r="C37487" t="str">
        <f t="shared" si="1172"/>
        <v>2018-Atletico/PR-21-5-2</v>
      </c>
      <c r="D37487" s="4">
        <v>8</v>
      </c>
      <c r="E37487">
        <v>18</v>
      </c>
      <c r="F37487" t="str">
        <f t="shared" si="1173"/>
        <v>21-5-2</v>
      </c>
    </row>
    <row r="37488" spans="1:6" x14ac:dyDescent="0.3">
      <c r="A37488">
        <v>2018</v>
      </c>
      <c r="B37488" t="s">
        <v>4893</v>
      </c>
      <c r="C37488" t="str">
        <f t="shared" si="1172"/>
        <v>2018-Bahia/BA-21-5-2</v>
      </c>
      <c r="D37488" s="4">
        <v>9</v>
      </c>
      <c r="E37488">
        <v>18</v>
      </c>
      <c r="F37488" t="str">
        <f t="shared" si="1173"/>
        <v>21-5-2</v>
      </c>
    </row>
    <row r="37489" spans="1:6" x14ac:dyDescent="0.3">
      <c r="A37489">
        <v>2018</v>
      </c>
      <c r="B37489" t="s">
        <v>503</v>
      </c>
      <c r="C37489" t="str">
        <f t="shared" si="1172"/>
        <v>2018-Botafogo/RJ-21-5-2</v>
      </c>
      <c r="D37489" s="4">
        <v>5</v>
      </c>
      <c r="E37489">
        <v>17</v>
      </c>
      <c r="F37489" t="str">
        <f t="shared" si="1173"/>
        <v>21-5-2</v>
      </c>
    </row>
    <row r="37490" spans="1:6" x14ac:dyDescent="0.3">
      <c r="A37490">
        <v>2018</v>
      </c>
      <c r="B37490" t="s">
        <v>4327</v>
      </c>
      <c r="C37490" t="str">
        <f t="shared" si="1172"/>
        <v>2018-Ceara/CE-21-5-2</v>
      </c>
      <c r="D37490" s="4">
        <v>8</v>
      </c>
      <c r="E37490">
        <v>18</v>
      </c>
      <c r="F37490" t="str">
        <f t="shared" si="1173"/>
        <v>21-5-2</v>
      </c>
    </row>
    <row r="37491" spans="1:6" x14ac:dyDescent="0.3">
      <c r="A37491">
        <v>2018</v>
      </c>
      <c r="B37491" t="s">
        <v>5329</v>
      </c>
      <c r="C37491" t="str">
        <f t="shared" si="1172"/>
        <v>2018-Chapecoense/SC-21-5-2</v>
      </c>
      <c r="D37491" s="4">
        <v>7</v>
      </c>
      <c r="E37491">
        <v>13</v>
      </c>
      <c r="F37491" t="str">
        <f t="shared" si="1173"/>
        <v>21-5-2</v>
      </c>
    </row>
    <row r="37492" spans="1:6" x14ac:dyDescent="0.3">
      <c r="A37492">
        <v>2018</v>
      </c>
      <c r="B37492" t="s">
        <v>504</v>
      </c>
      <c r="C37492" t="str">
        <f t="shared" si="1172"/>
        <v>2018-Corinthians/SP-21-5-2</v>
      </c>
      <c r="D37492" s="4">
        <v>7</v>
      </c>
      <c r="E37492">
        <v>30</v>
      </c>
      <c r="F37492" t="str">
        <f t="shared" si="1173"/>
        <v>21-5-2</v>
      </c>
    </row>
    <row r="37493" spans="1:6" x14ac:dyDescent="0.3">
      <c r="A37493">
        <v>2018</v>
      </c>
      <c r="B37493" t="s">
        <v>505</v>
      </c>
      <c r="C37493" t="str">
        <f t="shared" si="1172"/>
        <v>2018-Cruzeiro/MG-21-5-2</v>
      </c>
      <c r="D37493" s="4">
        <v>4</v>
      </c>
      <c r="E37493">
        <v>31</v>
      </c>
      <c r="F37493" t="str">
        <f t="shared" si="1173"/>
        <v>21-5-2</v>
      </c>
    </row>
    <row r="37494" spans="1:6" x14ac:dyDescent="0.3">
      <c r="A37494">
        <v>2018</v>
      </c>
      <c r="B37494" t="s">
        <v>507</v>
      </c>
      <c r="C37494" t="str">
        <f t="shared" si="1172"/>
        <v>2018-Flamengo/RJ-21-5-2</v>
      </c>
      <c r="D37494" s="4">
        <v>10</v>
      </c>
      <c r="E37494">
        <v>10</v>
      </c>
      <c r="F37494" t="str">
        <f t="shared" si="1173"/>
        <v>21-5-2</v>
      </c>
    </row>
    <row r="37495" spans="1:6" x14ac:dyDescent="0.3">
      <c r="A37495">
        <v>2018</v>
      </c>
      <c r="B37495" t="s">
        <v>508</v>
      </c>
      <c r="C37495" t="str">
        <f t="shared" si="1172"/>
        <v>2018-Fluminense/RJ-21-5-2</v>
      </c>
      <c r="D37495" s="4">
        <v>1</v>
      </c>
      <c r="E37495">
        <v>18</v>
      </c>
      <c r="F37495" t="str">
        <f t="shared" si="1173"/>
        <v>21-5-2</v>
      </c>
    </row>
    <row r="37496" spans="1:6" x14ac:dyDescent="0.3">
      <c r="A37496">
        <v>2018</v>
      </c>
      <c r="B37496" t="s">
        <v>511</v>
      </c>
      <c r="C37496" t="str">
        <f t="shared" si="1172"/>
        <v>2018-Gremio/RS-21-5-2</v>
      </c>
      <c r="D37496" s="4">
        <v>10</v>
      </c>
      <c r="E37496">
        <v>27</v>
      </c>
      <c r="F37496" t="str">
        <f t="shared" si="1173"/>
        <v>21-5-2</v>
      </c>
    </row>
    <row r="37497" spans="1:6" x14ac:dyDescent="0.3">
      <c r="A37497">
        <v>2018</v>
      </c>
      <c r="B37497" t="s">
        <v>512</v>
      </c>
      <c r="C37497" t="str">
        <f t="shared" si="1172"/>
        <v>2018-Internacional/RS-21-5-2</v>
      </c>
      <c r="D37497" s="4">
        <v>12</v>
      </c>
      <c r="E37497">
        <v>36</v>
      </c>
      <c r="F37497" t="str">
        <f t="shared" si="1173"/>
        <v>21-5-2</v>
      </c>
    </row>
    <row r="37498" spans="1:6" x14ac:dyDescent="0.3">
      <c r="A37498">
        <v>2018</v>
      </c>
      <c r="B37498" t="s">
        <v>513</v>
      </c>
      <c r="C37498" t="str">
        <f t="shared" si="1172"/>
        <v>2018-Palmeiras/SP-21-5-2</v>
      </c>
      <c r="D37498" s="4">
        <v>10</v>
      </c>
      <c r="E37498">
        <v>33</v>
      </c>
      <c r="F37498" t="str">
        <f t="shared" si="1173"/>
        <v>21-5-2</v>
      </c>
    </row>
    <row r="37499" spans="1:6" x14ac:dyDescent="0.3">
      <c r="A37499">
        <v>2018</v>
      </c>
      <c r="B37499" t="s">
        <v>514</v>
      </c>
      <c r="C37499" t="str">
        <f t="shared" si="1172"/>
        <v>2018-Parana/PR-21-5-2</v>
      </c>
      <c r="D37499" s="4">
        <v>4</v>
      </c>
      <c r="E37499">
        <v>15</v>
      </c>
      <c r="F37499" t="str">
        <f t="shared" si="1173"/>
        <v>21-5-2</v>
      </c>
    </row>
    <row r="37500" spans="1:6" x14ac:dyDescent="0.3">
      <c r="A37500">
        <v>2018</v>
      </c>
      <c r="B37500" t="s">
        <v>517</v>
      </c>
      <c r="C37500" t="str">
        <f t="shared" si="1172"/>
        <v>2018-Santos/SP-21-5-2</v>
      </c>
      <c r="D37500" s="4">
        <v>3</v>
      </c>
      <c r="E37500">
        <v>15</v>
      </c>
      <c r="F37500" t="str">
        <f t="shared" si="1173"/>
        <v>21-5-2</v>
      </c>
    </row>
    <row r="37501" spans="1:6" x14ac:dyDescent="0.3">
      <c r="A37501">
        <v>2018</v>
      </c>
      <c r="B37501" t="s">
        <v>518</v>
      </c>
      <c r="C37501" t="str">
        <f t="shared" si="1172"/>
        <v>2018-Sao Paulo/SP-21-5-2</v>
      </c>
      <c r="D37501" s="4">
        <v>12</v>
      </c>
      <c r="E37501">
        <v>40</v>
      </c>
      <c r="F37501" t="str">
        <f t="shared" si="1173"/>
        <v>21-5-2</v>
      </c>
    </row>
    <row r="37502" spans="1:6" x14ac:dyDescent="0.3">
      <c r="A37502">
        <v>2018</v>
      </c>
      <c r="B37502" t="s">
        <v>2937</v>
      </c>
      <c r="C37502" t="str">
        <f t="shared" si="1172"/>
        <v>2018-Sport/PE-21-5-2</v>
      </c>
      <c r="D37502" s="4">
        <v>1</v>
      </c>
      <c r="E37502">
        <v>23</v>
      </c>
      <c r="F37502" t="str">
        <f t="shared" si="1173"/>
        <v>21-5-2</v>
      </c>
    </row>
    <row r="37503" spans="1:6" x14ac:dyDescent="0.3">
      <c r="A37503">
        <v>2018</v>
      </c>
      <c r="B37503" t="s">
        <v>519</v>
      </c>
      <c r="C37503" t="str">
        <f t="shared" si="1172"/>
        <v>2018-Vasco/RJ-21-5-2</v>
      </c>
      <c r="D37503" s="4">
        <v>2</v>
      </c>
      <c r="E37503">
        <v>14</v>
      </c>
      <c r="F37503" t="str">
        <f t="shared" si="1173"/>
        <v>21-5-2</v>
      </c>
    </row>
    <row r="37504" spans="1:6" x14ac:dyDescent="0.3">
      <c r="A37504">
        <v>2018</v>
      </c>
      <c r="B37504" t="s">
        <v>3417</v>
      </c>
      <c r="C37504" t="str">
        <f t="shared" si="1172"/>
        <v>2018-Vitoria/BA-21-5-2</v>
      </c>
      <c r="D37504" s="4">
        <v>7</v>
      </c>
      <c r="E37504">
        <v>11</v>
      </c>
      <c r="F37504" t="str">
        <f t="shared" si="1173"/>
        <v>21-5-2</v>
      </c>
    </row>
    <row r="37505" spans="1:6" x14ac:dyDescent="0.3">
      <c r="A37505">
        <v>2018</v>
      </c>
      <c r="B37505" t="s">
        <v>4894</v>
      </c>
      <c r="C37505" t="str">
        <f t="shared" si="1172"/>
        <v>2018-America/MG-21-5-3</v>
      </c>
      <c r="D37505" s="4">
        <v>4</v>
      </c>
      <c r="E37505">
        <v>11</v>
      </c>
      <c r="F37505" t="str">
        <f t="shared" si="1173"/>
        <v>21-5-3</v>
      </c>
    </row>
    <row r="37506" spans="1:6" x14ac:dyDescent="0.3">
      <c r="A37506">
        <v>2018</v>
      </c>
      <c r="B37506" t="s">
        <v>2938</v>
      </c>
      <c r="C37506" t="str">
        <f t="shared" si="1172"/>
        <v>2018-Atletico/MG-21-5-3</v>
      </c>
      <c r="D37506" s="4">
        <v>4</v>
      </c>
      <c r="E37506">
        <v>14</v>
      </c>
      <c r="F37506" t="str">
        <f t="shared" si="1173"/>
        <v>21-5-3</v>
      </c>
    </row>
    <row r="37507" spans="1:6" x14ac:dyDescent="0.3">
      <c r="A37507">
        <v>2018</v>
      </c>
      <c r="B37507" t="s">
        <v>520</v>
      </c>
      <c r="C37507" t="str">
        <f t="shared" ref="C37507:C37570" si="1174">A37507&amp;"-"&amp;B37507</f>
        <v>2018-Atletico/PR-21-5-3</v>
      </c>
      <c r="D37507" s="4">
        <v>6</v>
      </c>
      <c r="E37507">
        <v>16</v>
      </c>
      <c r="F37507" t="str">
        <f t="shared" ref="F37507:F37570" si="1175">RIGHT(B37507,LEN(C37507)-FIND("-",C37507,6))</f>
        <v>21-5-3</v>
      </c>
    </row>
    <row r="37508" spans="1:6" x14ac:dyDescent="0.3">
      <c r="A37508">
        <v>2018</v>
      </c>
      <c r="B37508" t="s">
        <v>4895</v>
      </c>
      <c r="C37508" t="str">
        <f t="shared" si="1174"/>
        <v>2018-Bahia/BA-21-5-3</v>
      </c>
      <c r="D37508" s="4">
        <v>9</v>
      </c>
      <c r="E37508">
        <v>18</v>
      </c>
      <c r="F37508" t="str">
        <f t="shared" si="1175"/>
        <v>21-5-3</v>
      </c>
    </row>
    <row r="37509" spans="1:6" x14ac:dyDescent="0.3">
      <c r="A37509">
        <v>2018</v>
      </c>
      <c r="B37509" t="s">
        <v>521</v>
      </c>
      <c r="C37509" t="str">
        <f t="shared" si="1174"/>
        <v>2018-Botafogo/RJ-21-5-3</v>
      </c>
      <c r="D37509" s="4">
        <v>4</v>
      </c>
      <c r="E37509">
        <v>19</v>
      </c>
      <c r="F37509" t="str">
        <f t="shared" si="1175"/>
        <v>21-5-3</v>
      </c>
    </row>
    <row r="37510" spans="1:6" x14ac:dyDescent="0.3">
      <c r="A37510">
        <v>2018</v>
      </c>
      <c r="B37510" t="s">
        <v>4331</v>
      </c>
      <c r="C37510" t="str">
        <f t="shared" si="1174"/>
        <v>2018-Ceara/CE-21-5-3</v>
      </c>
      <c r="D37510" s="4">
        <v>10</v>
      </c>
      <c r="E37510">
        <v>15</v>
      </c>
      <c r="F37510" t="str">
        <f t="shared" si="1175"/>
        <v>21-5-3</v>
      </c>
    </row>
    <row r="37511" spans="1:6" x14ac:dyDescent="0.3">
      <c r="A37511">
        <v>2018</v>
      </c>
      <c r="B37511" t="s">
        <v>5330</v>
      </c>
      <c r="C37511" t="str">
        <f t="shared" si="1174"/>
        <v>2018-Chapecoense/SC-21-5-3</v>
      </c>
      <c r="D37511" s="4">
        <v>4</v>
      </c>
      <c r="E37511">
        <v>23</v>
      </c>
      <c r="F37511" t="str">
        <f t="shared" si="1175"/>
        <v>21-5-3</v>
      </c>
    </row>
    <row r="37512" spans="1:6" x14ac:dyDescent="0.3">
      <c r="A37512">
        <v>2018</v>
      </c>
      <c r="B37512" t="s">
        <v>522</v>
      </c>
      <c r="C37512" t="str">
        <f t="shared" si="1174"/>
        <v>2018-Corinthians/SP-21-5-3</v>
      </c>
      <c r="D37512" s="4">
        <v>5</v>
      </c>
      <c r="E37512">
        <v>15</v>
      </c>
      <c r="F37512" t="str">
        <f t="shared" si="1175"/>
        <v>21-5-3</v>
      </c>
    </row>
    <row r="37513" spans="1:6" x14ac:dyDescent="0.3">
      <c r="A37513">
        <v>2018</v>
      </c>
      <c r="B37513" t="s">
        <v>523</v>
      </c>
      <c r="C37513" t="str">
        <f t="shared" si="1174"/>
        <v>2018-Cruzeiro/MG-21-5-3</v>
      </c>
      <c r="D37513" s="4">
        <v>8</v>
      </c>
      <c r="E37513">
        <v>25</v>
      </c>
      <c r="F37513" t="str">
        <f t="shared" si="1175"/>
        <v>21-5-3</v>
      </c>
    </row>
    <row r="37514" spans="1:6" x14ac:dyDescent="0.3">
      <c r="A37514">
        <v>2018</v>
      </c>
      <c r="B37514" t="s">
        <v>525</v>
      </c>
      <c r="C37514" t="str">
        <f t="shared" si="1174"/>
        <v>2018-Flamengo/RJ-21-5-3</v>
      </c>
      <c r="D37514" s="4">
        <v>7</v>
      </c>
      <c r="E37514">
        <v>30</v>
      </c>
      <c r="F37514" t="str">
        <f t="shared" si="1175"/>
        <v>21-5-3</v>
      </c>
    </row>
    <row r="37515" spans="1:6" x14ac:dyDescent="0.3">
      <c r="A37515">
        <v>2018</v>
      </c>
      <c r="B37515" t="s">
        <v>526</v>
      </c>
      <c r="C37515" t="str">
        <f t="shared" si="1174"/>
        <v>2018-Fluminense/RJ-21-5-3</v>
      </c>
      <c r="D37515" s="4">
        <v>8</v>
      </c>
      <c r="E37515">
        <v>26</v>
      </c>
      <c r="F37515" t="str">
        <f t="shared" si="1175"/>
        <v>21-5-3</v>
      </c>
    </row>
    <row r="37516" spans="1:6" x14ac:dyDescent="0.3">
      <c r="A37516">
        <v>2018</v>
      </c>
      <c r="B37516" t="s">
        <v>529</v>
      </c>
      <c r="C37516" t="str">
        <f t="shared" si="1174"/>
        <v>2018-Gremio/RS-21-5-3</v>
      </c>
      <c r="D37516" s="4">
        <v>10</v>
      </c>
      <c r="E37516">
        <v>18</v>
      </c>
      <c r="F37516" t="str">
        <f t="shared" si="1175"/>
        <v>21-5-3</v>
      </c>
    </row>
    <row r="37517" spans="1:6" x14ac:dyDescent="0.3">
      <c r="A37517">
        <v>2018</v>
      </c>
      <c r="B37517" t="s">
        <v>530</v>
      </c>
      <c r="C37517" t="str">
        <f t="shared" si="1174"/>
        <v>2018-Internacional/RS-21-5-3</v>
      </c>
      <c r="D37517" s="4">
        <v>10</v>
      </c>
      <c r="E37517">
        <v>34</v>
      </c>
      <c r="F37517" t="str">
        <f t="shared" si="1175"/>
        <v>21-5-3</v>
      </c>
    </row>
    <row r="37518" spans="1:6" x14ac:dyDescent="0.3">
      <c r="A37518">
        <v>2018</v>
      </c>
      <c r="B37518" t="s">
        <v>531</v>
      </c>
      <c r="C37518" t="str">
        <f t="shared" si="1174"/>
        <v>2018-Palmeiras/SP-21-5-3</v>
      </c>
      <c r="D37518" s="4">
        <v>7</v>
      </c>
      <c r="E37518">
        <v>15</v>
      </c>
      <c r="F37518" t="str">
        <f t="shared" si="1175"/>
        <v>21-5-3</v>
      </c>
    </row>
    <row r="37519" spans="1:6" x14ac:dyDescent="0.3">
      <c r="A37519">
        <v>2018</v>
      </c>
      <c r="B37519" t="s">
        <v>532</v>
      </c>
      <c r="C37519" t="str">
        <f t="shared" si="1174"/>
        <v>2018-Parana/PR-21-5-3</v>
      </c>
      <c r="D37519" s="4">
        <v>3</v>
      </c>
      <c r="E37519">
        <v>14</v>
      </c>
      <c r="F37519" t="str">
        <f t="shared" si="1175"/>
        <v>21-5-3</v>
      </c>
    </row>
    <row r="37520" spans="1:6" x14ac:dyDescent="0.3">
      <c r="A37520">
        <v>2018</v>
      </c>
      <c r="B37520" t="s">
        <v>535</v>
      </c>
      <c r="C37520" t="str">
        <f t="shared" si="1174"/>
        <v>2018-Santos/SP-21-5-3</v>
      </c>
      <c r="D37520" s="4">
        <v>4</v>
      </c>
      <c r="E37520">
        <v>21</v>
      </c>
      <c r="F37520" t="str">
        <f t="shared" si="1175"/>
        <v>21-5-3</v>
      </c>
    </row>
    <row r="37521" spans="1:6" x14ac:dyDescent="0.3">
      <c r="A37521">
        <v>2018</v>
      </c>
      <c r="B37521" t="s">
        <v>536</v>
      </c>
      <c r="C37521" t="str">
        <f t="shared" si="1174"/>
        <v>2018-Sao Paulo/SP-21-5-3</v>
      </c>
      <c r="D37521" s="4">
        <v>12</v>
      </c>
      <c r="E37521">
        <v>38</v>
      </c>
      <c r="F37521" t="str">
        <f t="shared" si="1175"/>
        <v>21-5-3</v>
      </c>
    </row>
    <row r="37522" spans="1:6" x14ac:dyDescent="0.3">
      <c r="A37522">
        <v>2018</v>
      </c>
      <c r="B37522" t="s">
        <v>2940</v>
      </c>
      <c r="C37522" t="str">
        <f t="shared" si="1174"/>
        <v>2018-Sport/PE-21-5-3</v>
      </c>
      <c r="D37522" s="4">
        <v>1</v>
      </c>
      <c r="E37522">
        <v>26</v>
      </c>
      <c r="F37522" t="str">
        <f t="shared" si="1175"/>
        <v>21-5-3</v>
      </c>
    </row>
    <row r="37523" spans="1:6" x14ac:dyDescent="0.3">
      <c r="A37523">
        <v>2018</v>
      </c>
      <c r="B37523" t="s">
        <v>537</v>
      </c>
      <c r="C37523" t="str">
        <f t="shared" si="1174"/>
        <v>2018-Vasco/RJ-21-5-3</v>
      </c>
      <c r="D37523" s="4">
        <v>4</v>
      </c>
      <c r="E37523">
        <v>24</v>
      </c>
      <c r="F37523" t="str">
        <f t="shared" si="1175"/>
        <v>21-5-3</v>
      </c>
    </row>
    <row r="37524" spans="1:6" x14ac:dyDescent="0.3">
      <c r="A37524">
        <v>2018</v>
      </c>
      <c r="B37524" t="s">
        <v>3420</v>
      </c>
      <c r="C37524" t="str">
        <f t="shared" si="1174"/>
        <v>2018-Vitoria/BA-21-5-3</v>
      </c>
      <c r="D37524" s="4">
        <v>6.0000010000000001</v>
      </c>
      <c r="E37524">
        <v>11</v>
      </c>
      <c r="F37524" t="str">
        <f t="shared" si="1175"/>
        <v>21-5-3</v>
      </c>
    </row>
    <row r="37525" spans="1:6" x14ac:dyDescent="0.3">
      <c r="A37525">
        <v>2018</v>
      </c>
      <c r="B37525" t="s">
        <v>4896</v>
      </c>
      <c r="C37525" t="str">
        <f t="shared" si="1174"/>
        <v>2018-America/MG-21-5-4</v>
      </c>
      <c r="D37525" s="4">
        <v>3</v>
      </c>
      <c r="E37525">
        <v>10</v>
      </c>
      <c r="F37525" t="str">
        <f t="shared" si="1175"/>
        <v>21-5-4</v>
      </c>
    </row>
    <row r="37526" spans="1:6" x14ac:dyDescent="0.3">
      <c r="A37526">
        <v>2018</v>
      </c>
      <c r="B37526" t="s">
        <v>2941</v>
      </c>
      <c r="C37526" t="str">
        <f t="shared" si="1174"/>
        <v>2018-Atletico/MG-21-5-4</v>
      </c>
      <c r="D37526" s="4">
        <v>7</v>
      </c>
      <c r="E37526">
        <v>30</v>
      </c>
      <c r="F37526" t="str">
        <f t="shared" si="1175"/>
        <v>21-5-4</v>
      </c>
    </row>
    <row r="37527" spans="1:6" x14ac:dyDescent="0.3">
      <c r="A37527">
        <v>2018</v>
      </c>
      <c r="B37527" t="s">
        <v>538</v>
      </c>
      <c r="C37527" t="str">
        <f t="shared" si="1174"/>
        <v>2018-Atletico/PR-21-5-4</v>
      </c>
      <c r="D37527" s="4">
        <v>4</v>
      </c>
      <c r="E37527">
        <v>11</v>
      </c>
      <c r="F37527" t="str">
        <f t="shared" si="1175"/>
        <v>21-5-4</v>
      </c>
    </row>
    <row r="37528" spans="1:6" x14ac:dyDescent="0.3">
      <c r="A37528">
        <v>2018</v>
      </c>
      <c r="B37528" t="s">
        <v>4897</v>
      </c>
      <c r="C37528" t="str">
        <f t="shared" si="1174"/>
        <v>2018-Bahia/BA-21-5-4</v>
      </c>
      <c r="D37528" s="4">
        <v>9</v>
      </c>
      <c r="E37528">
        <v>18</v>
      </c>
      <c r="F37528" t="str">
        <f t="shared" si="1175"/>
        <v>21-5-4</v>
      </c>
    </row>
    <row r="37529" spans="1:6" x14ac:dyDescent="0.3">
      <c r="A37529">
        <v>2018</v>
      </c>
      <c r="B37529" t="s">
        <v>539</v>
      </c>
      <c r="C37529" t="str">
        <f t="shared" si="1174"/>
        <v>2018-Botafogo/RJ-21-5-4</v>
      </c>
      <c r="D37529" s="4">
        <v>6</v>
      </c>
      <c r="E37529">
        <v>27</v>
      </c>
      <c r="F37529" t="str">
        <f t="shared" si="1175"/>
        <v>21-5-4</v>
      </c>
    </row>
    <row r="37530" spans="1:6" x14ac:dyDescent="0.3">
      <c r="A37530">
        <v>2018</v>
      </c>
      <c r="B37530" t="s">
        <v>4335</v>
      </c>
      <c r="C37530" t="str">
        <f t="shared" si="1174"/>
        <v>2018-Ceara/CE-21-5-4</v>
      </c>
      <c r="D37530" s="4">
        <v>9</v>
      </c>
      <c r="E37530">
        <v>14</v>
      </c>
      <c r="F37530" t="str">
        <f t="shared" si="1175"/>
        <v>21-5-4</v>
      </c>
    </row>
    <row r="37531" spans="1:6" x14ac:dyDescent="0.3">
      <c r="A37531">
        <v>2018</v>
      </c>
      <c r="B37531" t="s">
        <v>5331</v>
      </c>
      <c r="C37531" t="str">
        <f t="shared" si="1174"/>
        <v>2018-Chapecoense/SC-21-5-4</v>
      </c>
      <c r="D37531" s="4">
        <v>4</v>
      </c>
      <c r="E37531">
        <v>17</v>
      </c>
      <c r="F37531" t="str">
        <f t="shared" si="1175"/>
        <v>21-5-4</v>
      </c>
    </row>
    <row r="37532" spans="1:6" x14ac:dyDescent="0.3">
      <c r="A37532">
        <v>2018</v>
      </c>
      <c r="B37532" t="s">
        <v>540</v>
      </c>
      <c r="C37532" t="str">
        <f t="shared" si="1174"/>
        <v>2018-Corinthians/SP-21-5-4</v>
      </c>
      <c r="D37532" s="4">
        <v>9</v>
      </c>
      <c r="E37532">
        <v>32</v>
      </c>
      <c r="F37532" t="str">
        <f t="shared" si="1175"/>
        <v>21-5-4</v>
      </c>
    </row>
    <row r="37533" spans="1:6" x14ac:dyDescent="0.3">
      <c r="A37533">
        <v>2018</v>
      </c>
      <c r="B37533" t="s">
        <v>541</v>
      </c>
      <c r="C37533" t="str">
        <f t="shared" si="1174"/>
        <v>2018-Cruzeiro/MG-21-5-4</v>
      </c>
      <c r="D37533" s="4">
        <v>10</v>
      </c>
      <c r="E37533">
        <v>17</v>
      </c>
      <c r="F37533" t="str">
        <f t="shared" si="1175"/>
        <v>21-5-4</v>
      </c>
    </row>
    <row r="37534" spans="1:6" x14ac:dyDescent="0.3">
      <c r="A37534">
        <v>2018</v>
      </c>
      <c r="B37534" t="s">
        <v>543</v>
      </c>
      <c r="C37534" t="str">
        <f t="shared" si="1174"/>
        <v>2018-Flamengo/RJ-21-5-4</v>
      </c>
      <c r="D37534" s="4">
        <v>8</v>
      </c>
      <c r="E37534">
        <v>33</v>
      </c>
      <c r="F37534" t="str">
        <f t="shared" si="1175"/>
        <v>21-5-4</v>
      </c>
    </row>
    <row r="37535" spans="1:6" x14ac:dyDescent="0.3">
      <c r="A37535">
        <v>2018</v>
      </c>
      <c r="B37535" t="s">
        <v>544</v>
      </c>
      <c r="C37535" t="str">
        <f t="shared" si="1174"/>
        <v>2018-Fluminense/RJ-21-5-4</v>
      </c>
      <c r="D37535" s="4">
        <v>4</v>
      </c>
      <c r="E37535">
        <v>21</v>
      </c>
      <c r="F37535" t="str">
        <f t="shared" si="1175"/>
        <v>21-5-4</v>
      </c>
    </row>
    <row r="37536" spans="1:6" x14ac:dyDescent="0.3">
      <c r="A37536">
        <v>2018</v>
      </c>
      <c r="B37536" t="s">
        <v>547</v>
      </c>
      <c r="C37536" t="str">
        <f t="shared" si="1174"/>
        <v>2018-Gremio/RS-21-5-4</v>
      </c>
      <c r="D37536" s="4">
        <v>10</v>
      </c>
      <c r="E37536">
        <v>24</v>
      </c>
      <c r="F37536" t="str">
        <f t="shared" si="1175"/>
        <v>21-5-4</v>
      </c>
    </row>
    <row r="37537" spans="1:6" x14ac:dyDescent="0.3">
      <c r="A37537">
        <v>2018</v>
      </c>
      <c r="B37537" t="s">
        <v>548</v>
      </c>
      <c r="C37537" t="str">
        <f t="shared" si="1174"/>
        <v>2018-Internacional/RS-21-5-4</v>
      </c>
      <c r="D37537" s="4">
        <v>10</v>
      </c>
      <c r="E37537">
        <v>26</v>
      </c>
      <c r="F37537" t="str">
        <f t="shared" si="1175"/>
        <v>21-5-4</v>
      </c>
    </row>
    <row r="37538" spans="1:6" x14ac:dyDescent="0.3">
      <c r="A37538">
        <v>2018</v>
      </c>
      <c r="B37538" t="s">
        <v>549</v>
      </c>
      <c r="C37538" t="str">
        <f t="shared" si="1174"/>
        <v>2018-Palmeiras/SP-21-5-4</v>
      </c>
      <c r="D37538" s="4">
        <v>7</v>
      </c>
      <c r="E37538">
        <v>25</v>
      </c>
      <c r="F37538" t="str">
        <f t="shared" si="1175"/>
        <v>21-5-4</v>
      </c>
    </row>
    <row r="37539" spans="1:6" x14ac:dyDescent="0.3">
      <c r="A37539">
        <v>2018</v>
      </c>
      <c r="B37539" t="s">
        <v>550</v>
      </c>
      <c r="C37539" t="str">
        <f t="shared" si="1174"/>
        <v>2018-Parana/PR-21-5-4</v>
      </c>
      <c r="D37539" s="4">
        <v>4</v>
      </c>
      <c r="E37539">
        <v>14</v>
      </c>
      <c r="F37539" t="str">
        <f t="shared" si="1175"/>
        <v>21-5-4</v>
      </c>
    </row>
    <row r="37540" spans="1:6" x14ac:dyDescent="0.3">
      <c r="A37540">
        <v>2018</v>
      </c>
      <c r="B37540" t="s">
        <v>553</v>
      </c>
      <c r="C37540" t="str">
        <f t="shared" si="1174"/>
        <v>2018-Santos/SP-21-5-4</v>
      </c>
      <c r="D37540" s="4">
        <v>4</v>
      </c>
      <c r="E37540">
        <v>20</v>
      </c>
      <c r="F37540" t="str">
        <f t="shared" si="1175"/>
        <v>21-5-4</v>
      </c>
    </row>
    <row r="37541" spans="1:6" x14ac:dyDescent="0.3">
      <c r="A37541">
        <v>2018</v>
      </c>
      <c r="B37541" t="s">
        <v>554</v>
      </c>
      <c r="C37541" t="str">
        <f t="shared" si="1174"/>
        <v>2018-Sao Paulo/SP-21-5-4</v>
      </c>
      <c r="D37541" s="4">
        <v>12</v>
      </c>
      <c r="E37541">
        <v>29</v>
      </c>
      <c r="F37541" t="str">
        <f t="shared" si="1175"/>
        <v>21-5-4</v>
      </c>
    </row>
    <row r="37542" spans="1:6" x14ac:dyDescent="0.3">
      <c r="A37542">
        <v>2018</v>
      </c>
      <c r="B37542" t="s">
        <v>2943</v>
      </c>
      <c r="C37542" t="str">
        <f t="shared" si="1174"/>
        <v>2018-Sport/PE-21-5-4</v>
      </c>
      <c r="D37542" s="4">
        <v>1</v>
      </c>
      <c r="E37542">
        <v>26</v>
      </c>
      <c r="F37542" t="str">
        <f t="shared" si="1175"/>
        <v>21-5-4</v>
      </c>
    </row>
    <row r="37543" spans="1:6" x14ac:dyDescent="0.3">
      <c r="A37543">
        <v>2018</v>
      </c>
      <c r="B37543" t="s">
        <v>555</v>
      </c>
      <c r="C37543" t="str">
        <f t="shared" si="1174"/>
        <v>2018-Vasco/RJ-21-5-4</v>
      </c>
      <c r="D37543" s="4">
        <v>4</v>
      </c>
      <c r="E37543">
        <v>24</v>
      </c>
      <c r="F37543" t="str">
        <f t="shared" si="1175"/>
        <v>21-5-4</v>
      </c>
    </row>
    <row r="37544" spans="1:6" x14ac:dyDescent="0.3">
      <c r="A37544">
        <v>2018</v>
      </c>
      <c r="B37544" t="s">
        <v>3423</v>
      </c>
      <c r="C37544" t="str">
        <f t="shared" si="1174"/>
        <v>2018-Vitoria/BA-21-5-4</v>
      </c>
      <c r="D37544" s="4">
        <v>6</v>
      </c>
      <c r="E37544">
        <v>15</v>
      </c>
      <c r="F37544" t="str">
        <f t="shared" si="1175"/>
        <v>21-5-4</v>
      </c>
    </row>
    <row r="37545" spans="1:6" x14ac:dyDescent="0.3">
      <c r="A37545">
        <v>2018</v>
      </c>
      <c r="B37545" t="s">
        <v>4898</v>
      </c>
      <c r="C37545" t="str">
        <f t="shared" si="1174"/>
        <v>2018-America/MG-22-2-0</v>
      </c>
      <c r="D37545" s="4">
        <v>2.6666639999999999</v>
      </c>
      <c r="E37545">
        <v>14</v>
      </c>
      <c r="F37545" t="str">
        <f t="shared" si="1175"/>
        <v>22-2-0</v>
      </c>
    </row>
    <row r="37546" spans="1:6" x14ac:dyDescent="0.3">
      <c r="A37546">
        <v>2018</v>
      </c>
      <c r="B37546" t="s">
        <v>2944</v>
      </c>
      <c r="C37546" t="str">
        <f t="shared" si="1174"/>
        <v>2018-Atletico/MG-22-2-0</v>
      </c>
      <c r="D37546" s="4">
        <v>1</v>
      </c>
      <c r="E37546">
        <v>14</v>
      </c>
      <c r="F37546" t="str">
        <f t="shared" si="1175"/>
        <v>22-2-0</v>
      </c>
    </row>
    <row r="37547" spans="1:6" x14ac:dyDescent="0.3">
      <c r="A37547">
        <v>2018</v>
      </c>
      <c r="B37547" t="s">
        <v>556</v>
      </c>
      <c r="C37547" t="str">
        <f t="shared" si="1174"/>
        <v>2018-Atletico/PR-22-2-0</v>
      </c>
      <c r="D37547" s="4">
        <v>6</v>
      </c>
      <c r="E37547">
        <v>11</v>
      </c>
      <c r="F37547" t="str">
        <f t="shared" si="1175"/>
        <v>22-2-0</v>
      </c>
    </row>
    <row r="37548" spans="1:6" x14ac:dyDescent="0.3">
      <c r="A37548">
        <v>2018</v>
      </c>
      <c r="B37548" t="s">
        <v>4899</v>
      </c>
      <c r="C37548" t="str">
        <f t="shared" si="1174"/>
        <v>2018-Bahia/BA-22-2-0</v>
      </c>
      <c r="D37548" s="4">
        <v>2</v>
      </c>
      <c r="E37548">
        <v>10</v>
      </c>
      <c r="F37548" t="str">
        <f t="shared" si="1175"/>
        <v>22-2-0</v>
      </c>
    </row>
    <row r="37549" spans="1:6" x14ac:dyDescent="0.3">
      <c r="A37549">
        <v>2018</v>
      </c>
      <c r="B37549" t="s">
        <v>557</v>
      </c>
      <c r="C37549" t="str">
        <f t="shared" si="1174"/>
        <v>2018-Botafogo/RJ-22-2-0</v>
      </c>
      <c r="D37549" s="4">
        <v>2.1176460000000001</v>
      </c>
      <c r="E37549">
        <v>10</v>
      </c>
      <c r="F37549" t="str">
        <f t="shared" si="1175"/>
        <v>22-2-0</v>
      </c>
    </row>
    <row r="37550" spans="1:6" x14ac:dyDescent="0.3">
      <c r="A37550">
        <v>2018</v>
      </c>
      <c r="B37550" t="s">
        <v>4339</v>
      </c>
      <c r="C37550" t="str">
        <f t="shared" si="1174"/>
        <v>2018-Ceara/CE-22-2-0</v>
      </c>
      <c r="D37550" s="4">
        <v>2.875</v>
      </c>
      <c r="E37550">
        <v>12</v>
      </c>
      <c r="F37550" t="str">
        <f t="shared" si="1175"/>
        <v>22-2-0</v>
      </c>
    </row>
    <row r="37551" spans="1:6" x14ac:dyDescent="0.3">
      <c r="A37551">
        <v>2018</v>
      </c>
      <c r="B37551" t="s">
        <v>5332</v>
      </c>
      <c r="C37551" t="str">
        <f t="shared" si="1174"/>
        <v>2018-Chapecoense/SC-22-2-0</v>
      </c>
      <c r="D37551" s="4">
        <v>0</v>
      </c>
      <c r="E37551">
        <v>10</v>
      </c>
      <c r="F37551" t="str">
        <f t="shared" si="1175"/>
        <v>22-2-0</v>
      </c>
    </row>
    <row r="37552" spans="1:6" x14ac:dyDescent="0.3">
      <c r="A37552">
        <v>2018</v>
      </c>
      <c r="B37552" t="s">
        <v>558</v>
      </c>
      <c r="C37552" t="str">
        <f t="shared" si="1174"/>
        <v>2018-Corinthians/SP-22-2-0</v>
      </c>
      <c r="D37552" s="4">
        <v>2.88</v>
      </c>
      <c r="E37552">
        <v>14</v>
      </c>
      <c r="F37552" t="str">
        <f t="shared" si="1175"/>
        <v>22-2-0</v>
      </c>
    </row>
    <row r="37553" spans="1:6" x14ac:dyDescent="0.3">
      <c r="A37553">
        <v>2018</v>
      </c>
      <c r="B37553" t="s">
        <v>559</v>
      </c>
      <c r="C37553" t="str">
        <f t="shared" si="1174"/>
        <v>2018-Cruzeiro/MG-22-2-0</v>
      </c>
      <c r="D37553" s="4">
        <v>3.0303</v>
      </c>
      <c r="E37553">
        <v>16</v>
      </c>
      <c r="F37553" t="str">
        <f t="shared" si="1175"/>
        <v>22-2-0</v>
      </c>
    </row>
    <row r="37554" spans="1:6" x14ac:dyDescent="0.3">
      <c r="A37554">
        <v>2018</v>
      </c>
      <c r="B37554" t="s">
        <v>561</v>
      </c>
      <c r="C37554" t="str">
        <f t="shared" si="1174"/>
        <v>2018-Flamengo/RJ-22-2-0</v>
      </c>
      <c r="D37554" s="4">
        <v>3.1428609999999999</v>
      </c>
      <c r="E37554">
        <v>14</v>
      </c>
      <c r="F37554" t="str">
        <f t="shared" si="1175"/>
        <v>22-2-0</v>
      </c>
    </row>
    <row r="37555" spans="1:6" x14ac:dyDescent="0.3">
      <c r="A37555">
        <v>2018</v>
      </c>
      <c r="B37555" t="s">
        <v>562</v>
      </c>
      <c r="C37555" t="str">
        <f t="shared" si="1174"/>
        <v>2018-Fluminense/RJ-22-2-0</v>
      </c>
      <c r="D37555" s="4">
        <v>1.7692289999999999</v>
      </c>
      <c r="E37555">
        <v>8</v>
      </c>
      <c r="F37555" t="str">
        <f t="shared" si="1175"/>
        <v>22-2-0</v>
      </c>
    </row>
    <row r="37556" spans="1:6" x14ac:dyDescent="0.3">
      <c r="A37556">
        <v>2018</v>
      </c>
      <c r="B37556" t="s">
        <v>565</v>
      </c>
      <c r="C37556" t="str">
        <f t="shared" si="1174"/>
        <v>2018-Gremio/RS-22-2-0</v>
      </c>
      <c r="D37556" s="4">
        <v>3.5714299999999999</v>
      </c>
      <c r="E37556">
        <v>15</v>
      </c>
      <c r="F37556" t="str">
        <f t="shared" si="1175"/>
        <v>22-2-0</v>
      </c>
    </row>
    <row r="37557" spans="1:6" x14ac:dyDescent="0.3">
      <c r="A37557">
        <v>2018</v>
      </c>
      <c r="B37557" t="s">
        <v>566</v>
      </c>
      <c r="C37557" t="str">
        <f t="shared" si="1174"/>
        <v>2018-Internacional/RS-22-2-0</v>
      </c>
      <c r="D37557" s="4">
        <v>3.2307739999999998</v>
      </c>
      <c r="E37557">
        <v>16</v>
      </c>
      <c r="F37557" t="str">
        <f t="shared" si="1175"/>
        <v>22-2-0</v>
      </c>
    </row>
    <row r="37558" spans="1:6" x14ac:dyDescent="0.3">
      <c r="A37558">
        <v>2018</v>
      </c>
      <c r="B37558" t="s">
        <v>567</v>
      </c>
      <c r="C37558" t="str">
        <f t="shared" si="1174"/>
        <v>2018-Palmeiras/SP-22-2-0</v>
      </c>
      <c r="D37558" s="4">
        <v>3</v>
      </c>
      <c r="E37558">
        <v>15</v>
      </c>
      <c r="F37558" t="str">
        <f t="shared" si="1175"/>
        <v>22-2-0</v>
      </c>
    </row>
    <row r="37559" spans="1:6" x14ac:dyDescent="0.3">
      <c r="A37559">
        <v>2018</v>
      </c>
      <c r="B37559" t="s">
        <v>568</v>
      </c>
      <c r="C37559" t="str">
        <f t="shared" si="1174"/>
        <v>2018-Parana/PR-22-2-0</v>
      </c>
      <c r="D37559" s="4">
        <v>2.5</v>
      </c>
      <c r="E37559">
        <v>10</v>
      </c>
      <c r="F37559" t="str">
        <f t="shared" si="1175"/>
        <v>22-2-0</v>
      </c>
    </row>
    <row r="37560" spans="1:6" x14ac:dyDescent="0.3">
      <c r="A37560">
        <v>2018</v>
      </c>
      <c r="B37560" t="s">
        <v>571</v>
      </c>
      <c r="C37560" t="str">
        <f t="shared" si="1174"/>
        <v>2018-Santos/SP-22-2-0</v>
      </c>
      <c r="D37560" s="4">
        <v>6</v>
      </c>
      <c r="E37560">
        <v>16</v>
      </c>
      <c r="F37560" t="str">
        <f t="shared" si="1175"/>
        <v>22-2-0</v>
      </c>
    </row>
    <row r="37561" spans="1:6" x14ac:dyDescent="0.3">
      <c r="A37561">
        <v>2018</v>
      </c>
      <c r="B37561" t="s">
        <v>572</v>
      </c>
      <c r="C37561" t="str">
        <f t="shared" si="1174"/>
        <v>2018-Sao Paulo/SP-22-2-0</v>
      </c>
      <c r="D37561" s="4">
        <v>3.200002</v>
      </c>
      <c r="E37561">
        <v>16</v>
      </c>
      <c r="F37561" t="str">
        <f t="shared" si="1175"/>
        <v>22-2-0</v>
      </c>
    </row>
    <row r="37562" spans="1:6" x14ac:dyDescent="0.3">
      <c r="A37562">
        <v>2018</v>
      </c>
      <c r="B37562" t="s">
        <v>2946</v>
      </c>
      <c r="C37562" t="str">
        <f t="shared" si="1174"/>
        <v>2018-Sport/PE-22-2-0</v>
      </c>
      <c r="D37562" s="4">
        <v>3</v>
      </c>
      <c r="E37562">
        <v>14</v>
      </c>
      <c r="F37562" t="str">
        <f t="shared" si="1175"/>
        <v>22-2-0</v>
      </c>
    </row>
    <row r="37563" spans="1:6" x14ac:dyDescent="0.3">
      <c r="A37563">
        <v>2018</v>
      </c>
      <c r="B37563" t="s">
        <v>573</v>
      </c>
      <c r="C37563" t="str">
        <f t="shared" si="1174"/>
        <v>2018-Vasco/RJ-22-2-0</v>
      </c>
      <c r="D37563" s="4">
        <v>1.823529</v>
      </c>
      <c r="E37563">
        <v>10</v>
      </c>
      <c r="F37563" t="str">
        <f t="shared" si="1175"/>
        <v>22-2-0</v>
      </c>
    </row>
    <row r="37564" spans="1:6" x14ac:dyDescent="0.3">
      <c r="A37564">
        <v>2018</v>
      </c>
      <c r="B37564" t="s">
        <v>3426</v>
      </c>
      <c r="C37564" t="str">
        <f t="shared" si="1174"/>
        <v>2018-Vitoria/BA-22-2-0</v>
      </c>
      <c r="D37564" s="4">
        <v>3.2</v>
      </c>
      <c r="E37564">
        <v>10</v>
      </c>
      <c r="F37564" t="str">
        <f t="shared" si="1175"/>
        <v>22-2-0</v>
      </c>
    </row>
    <row r="37565" spans="1:6" x14ac:dyDescent="0.3">
      <c r="A37565">
        <v>2018</v>
      </c>
      <c r="B37565" t="s">
        <v>4900</v>
      </c>
      <c r="C37565" t="str">
        <f t="shared" si="1174"/>
        <v>2018-America/MG-22-2-1</v>
      </c>
      <c r="D37565" s="4">
        <v>2.4166690000000002</v>
      </c>
      <c r="E37565">
        <v>8</v>
      </c>
      <c r="F37565" t="str">
        <f t="shared" si="1175"/>
        <v>22-2-1</v>
      </c>
    </row>
    <row r="37566" spans="1:6" x14ac:dyDescent="0.3">
      <c r="A37566">
        <v>2018</v>
      </c>
      <c r="B37566" t="s">
        <v>2947</v>
      </c>
      <c r="C37566" t="str">
        <f t="shared" si="1174"/>
        <v>2018-Atletico/MG-22-2-1</v>
      </c>
      <c r="D37566" s="4">
        <v>3.434787</v>
      </c>
      <c r="E37566">
        <v>14</v>
      </c>
      <c r="F37566" t="str">
        <f t="shared" si="1175"/>
        <v>22-2-1</v>
      </c>
    </row>
    <row r="37567" spans="1:6" x14ac:dyDescent="0.3">
      <c r="A37567">
        <v>2018</v>
      </c>
      <c r="B37567" t="s">
        <v>574</v>
      </c>
      <c r="C37567" t="str">
        <f t="shared" si="1174"/>
        <v>2018-Atletico/PR-22-2-1</v>
      </c>
      <c r="D37567" s="4">
        <v>6</v>
      </c>
      <c r="E37567">
        <v>16</v>
      </c>
      <c r="F37567" t="str">
        <f t="shared" si="1175"/>
        <v>22-2-1</v>
      </c>
    </row>
    <row r="37568" spans="1:6" x14ac:dyDescent="0.3">
      <c r="A37568">
        <v>2018</v>
      </c>
      <c r="B37568" t="s">
        <v>4901</v>
      </c>
      <c r="C37568" t="str">
        <f t="shared" si="1174"/>
        <v>2018-Bahia/BA-22-2-1</v>
      </c>
      <c r="D37568" s="4">
        <v>2</v>
      </c>
      <c r="E37568">
        <v>8</v>
      </c>
      <c r="F37568" t="str">
        <f t="shared" si="1175"/>
        <v>22-2-1</v>
      </c>
    </row>
    <row r="37569" spans="1:6" x14ac:dyDescent="0.3">
      <c r="A37569">
        <v>2018</v>
      </c>
      <c r="B37569" t="s">
        <v>575</v>
      </c>
      <c r="C37569" t="str">
        <f t="shared" si="1174"/>
        <v>2018-Botafogo/RJ-22-2-1</v>
      </c>
      <c r="D37569" s="4">
        <v>2.3333379999999999</v>
      </c>
      <c r="E37569">
        <v>10</v>
      </c>
      <c r="F37569" t="str">
        <f t="shared" si="1175"/>
        <v>22-2-1</v>
      </c>
    </row>
    <row r="37570" spans="1:6" x14ac:dyDescent="0.3">
      <c r="A37570">
        <v>2018</v>
      </c>
      <c r="B37570" t="s">
        <v>4343</v>
      </c>
      <c r="C37570" t="str">
        <f t="shared" si="1174"/>
        <v>2018-Ceara/CE-22-2-1</v>
      </c>
      <c r="D37570" s="4">
        <v>1.8</v>
      </c>
      <c r="E37570">
        <v>10</v>
      </c>
      <c r="F37570" t="str">
        <f t="shared" si="1175"/>
        <v>22-2-1</v>
      </c>
    </row>
    <row r="37571" spans="1:6" x14ac:dyDescent="0.3">
      <c r="A37571">
        <v>2018</v>
      </c>
      <c r="B37571" t="s">
        <v>5333</v>
      </c>
      <c r="C37571" t="str">
        <f t="shared" ref="C37571:C37634" si="1176">A37571&amp;"-"&amp;B37571</f>
        <v>2018-Chapecoense/SC-22-2-1</v>
      </c>
      <c r="D37571" s="4">
        <v>2.2727339999999998</v>
      </c>
      <c r="E37571">
        <v>10</v>
      </c>
      <c r="F37571" t="str">
        <f t="shared" ref="F37571:F37634" si="1177">RIGHT(B37571,LEN(C37571)-FIND("-",C37571,6))</f>
        <v>22-2-1</v>
      </c>
    </row>
    <row r="37572" spans="1:6" x14ac:dyDescent="0.3">
      <c r="A37572">
        <v>2018</v>
      </c>
      <c r="B37572" t="s">
        <v>576</v>
      </c>
      <c r="C37572" t="str">
        <f t="shared" si="1176"/>
        <v>2018-Corinthians/SP-22-2-1</v>
      </c>
      <c r="D37572" s="4">
        <v>2</v>
      </c>
      <c r="E37572">
        <v>16</v>
      </c>
      <c r="F37572" t="str">
        <f t="shared" si="1177"/>
        <v>22-2-1</v>
      </c>
    </row>
    <row r="37573" spans="1:6" x14ac:dyDescent="0.3">
      <c r="A37573">
        <v>2018</v>
      </c>
      <c r="B37573" t="s">
        <v>577</v>
      </c>
      <c r="C37573" t="str">
        <f t="shared" si="1176"/>
        <v>2018-Cruzeiro/MG-22-2-1</v>
      </c>
      <c r="D37573" s="4">
        <v>3.6666750000000001</v>
      </c>
      <c r="E37573">
        <v>14</v>
      </c>
      <c r="F37573" t="str">
        <f t="shared" si="1177"/>
        <v>22-2-1</v>
      </c>
    </row>
    <row r="37574" spans="1:6" x14ac:dyDescent="0.3">
      <c r="A37574">
        <v>2018</v>
      </c>
      <c r="B37574" t="s">
        <v>579</v>
      </c>
      <c r="C37574" t="str">
        <f t="shared" si="1176"/>
        <v>2018-Flamengo/RJ-22-2-1</v>
      </c>
      <c r="D37574" s="4">
        <v>3.5</v>
      </c>
      <c r="E37574">
        <v>14</v>
      </c>
      <c r="F37574" t="str">
        <f t="shared" si="1177"/>
        <v>22-2-1</v>
      </c>
    </row>
    <row r="37575" spans="1:6" x14ac:dyDescent="0.3">
      <c r="A37575">
        <v>2018</v>
      </c>
      <c r="B37575" t="s">
        <v>580</v>
      </c>
      <c r="C37575" t="str">
        <f t="shared" si="1176"/>
        <v>2018-Fluminense/RJ-22-2-1</v>
      </c>
      <c r="D37575" s="4">
        <v>2.8</v>
      </c>
      <c r="E37575">
        <v>14</v>
      </c>
      <c r="F37575" t="str">
        <f t="shared" si="1177"/>
        <v>22-2-1</v>
      </c>
    </row>
    <row r="37576" spans="1:6" x14ac:dyDescent="0.3">
      <c r="A37576">
        <v>2018</v>
      </c>
      <c r="B37576" t="s">
        <v>583</v>
      </c>
      <c r="C37576" t="str">
        <f t="shared" si="1176"/>
        <v>2018-Gremio/RS-22-2-1</v>
      </c>
      <c r="D37576" s="4">
        <v>3</v>
      </c>
      <c r="E37576">
        <v>14</v>
      </c>
      <c r="F37576" t="str">
        <f t="shared" si="1177"/>
        <v>22-2-1</v>
      </c>
    </row>
    <row r="37577" spans="1:6" x14ac:dyDescent="0.3">
      <c r="A37577">
        <v>2018</v>
      </c>
      <c r="B37577" t="s">
        <v>584</v>
      </c>
      <c r="C37577" t="str">
        <f t="shared" si="1176"/>
        <v>2018-Internacional/RS-22-2-1</v>
      </c>
      <c r="D37577" s="4">
        <v>3.6</v>
      </c>
      <c r="E37577">
        <v>14</v>
      </c>
      <c r="F37577" t="str">
        <f t="shared" si="1177"/>
        <v>22-2-1</v>
      </c>
    </row>
    <row r="37578" spans="1:6" x14ac:dyDescent="0.3">
      <c r="A37578">
        <v>2018</v>
      </c>
      <c r="B37578" t="s">
        <v>585</v>
      </c>
      <c r="C37578" t="str">
        <f t="shared" si="1176"/>
        <v>2018-Palmeiras/SP-22-2-1</v>
      </c>
      <c r="D37578" s="4">
        <v>3.75</v>
      </c>
      <c r="E37578">
        <v>15</v>
      </c>
      <c r="F37578" t="str">
        <f t="shared" si="1177"/>
        <v>22-2-1</v>
      </c>
    </row>
    <row r="37579" spans="1:6" x14ac:dyDescent="0.3">
      <c r="A37579">
        <v>2018</v>
      </c>
      <c r="B37579" t="s">
        <v>586</v>
      </c>
      <c r="C37579" t="str">
        <f t="shared" si="1176"/>
        <v>2018-Parana/PR-22-2-1</v>
      </c>
      <c r="D37579" s="4">
        <v>1.7142839999999999</v>
      </c>
      <c r="E37579">
        <v>6</v>
      </c>
      <c r="F37579" t="str">
        <f t="shared" si="1177"/>
        <v>22-2-1</v>
      </c>
    </row>
    <row r="37580" spans="1:6" x14ac:dyDescent="0.3">
      <c r="A37580">
        <v>2018</v>
      </c>
      <c r="B37580" t="s">
        <v>589</v>
      </c>
      <c r="C37580" t="str">
        <f t="shared" si="1176"/>
        <v>2018-Santos/SP-22-2-1</v>
      </c>
      <c r="D37580" s="4">
        <v>2</v>
      </c>
      <c r="E37580">
        <v>10</v>
      </c>
      <c r="F37580" t="str">
        <f t="shared" si="1177"/>
        <v>22-2-1</v>
      </c>
    </row>
    <row r="37581" spans="1:6" x14ac:dyDescent="0.3">
      <c r="A37581">
        <v>2018</v>
      </c>
      <c r="B37581" t="s">
        <v>590</v>
      </c>
      <c r="C37581" t="str">
        <f t="shared" si="1176"/>
        <v>2018-Sao Paulo/SP-22-2-1</v>
      </c>
      <c r="D37581" s="4">
        <v>3.75</v>
      </c>
      <c r="E37581">
        <v>15</v>
      </c>
      <c r="F37581" t="str">
        <f t="shared" si="1177"/>
        <v>22-2-1</v>
      </c>
    </row>
    <row r="37582" spans="1:6" x14ac:dyDescent="0.3">
      <c r="A37582">
        <v>2018</v>
      </c>
      <c r="B37582" t="s">
        <v>2949</v>
      </c>
      <c r="C37582" t="str">
        <f t="shared" si="1176"/>
        <v>2018-Sport/PE-22-2-1</v>
      </c>
      <c r="D37582" s="4">
        <v>1.6</v>
      </c>
      <c r="E37582">
        <v>8</v>
      </c>
      <c r="F37582" t="str">
        <f t="shared" si="1177"/>
        <v>22-2-1</v>
      </c>
    </row>
    <row r="37583" spans="1:6" x14ac:dyDescent="0.3">
      <c r="A37583">
        <v>2018</v>
      </c>
      <c r="B37583" t="s">
        <v>591</v>
      </c>
      <c r="C37583" t="str">
        <f t="shared" si="1176"/>
        <v>2018-Vasco/RJ-22-2-1</v>
      </c>
      <c r="D37583" s="4">
        <v>2</v>
      </c>
      <c r="E37583">
        <v>8</v>
      </c>
      <c r="F37583" t="str">
        <f t="shared" si="1177"/>
        <v>22-2-1</v>
      </c>
    </row>
    <row r="37584" spans="1:6" x14ac:dyDescent="0.3">
      <c r="A37584">
        <v>2018</v>
      </c>
      <c r="B37584" t="s">
        <v>3429</v>
      </c>
      <c r="C37584" t="str">
        <f t="shared" si="1176"/>
        <v>2018-Vitoria/BA-22-2-1</v>
      </c>
      <c r="D37584" s="4">
        <v>2.310346</v>
      </c>
      <c r="E37584">
        <v>8</v>
      </c>
      <c r="F37584" t="str">
        <f t="shared" si="1177"/>
        <v>22-2-1</v>
      </c>
    </row>
    <row r="37585" spans="1:6" x14ac:dyDescent="0.3">
      <c r="A37585">
        <v>2018</v>
      </c>
      <c r="B37585" t="s">
        <v>4902</v>
      </c>
      <c r="C37585" t="str">
        <f t="shared" si="1176"/>
        <v>2018-America/MG-22-3-0</v>
      </c>
      <c r="D37585" s="4">
        <v>5</v>
      </c>
      <c r="E37585">
        <v>19</v>
      </c>
      <c r="F37585" t="str">
        <f t="shared" si="1177"/>
        <v>22-3-0</v>
      </c>
    </row>
    <row r="37586" spans="1:6" x14ac:dyDescent="0.3">
      <c r="A37586">
        <v>2018</v>
      </c>
      <c r="B37586" t="s">
        <v>2950</v>
      </c>
      <c r="C37586" t="str">
        <f t="shared" si="1176"/>
        <v>2018-Atletico/MG-22-3-0</v>
      </c>
      <c r="D37586" s="4">
        <v>4</v>
      </c>
      <c r="E37586">
        <v>30</v>
      </c>
      <c r="F37586" t="str">
        <f t="shared" si="1177"/>
        <v>22-3-0</v>
      </c>
    </row>
    <row r="37587" spans="1:6" x14ac:dyDescent="0.3">
      <c r="A37587">
        <v>2018</v>
      </c>
      <c r="B37587" t="s">
        <v>592</v>
      </c>
      <c r="C37587" t="str">
        <f t="shared" si="1176"/>
        <v>2018-Atletico/PR-22-3-0</v>
      </c>
      <c r="D37587" s="4">
        <v>9</v>
      </c>
      <c r="E37587">
        <v>18</v>
      </c>
      <c r="F37587" t="str">
        <f t="shared" si="1177"/>
        <v>22-3-0</v>
      </c>
    </row>
    <row r="37588" spans="1:6" x14ac:dyDescent="0.3">
      <c r="A37588">
        <v>2018</v>
      </c>
      <c r="B37588" t="s">
        <v>4903</v>
      </c>
      <c r="C37588" t="str">
        <f t="shared" si="1176"/>
        <v>2018-Bahia/BA-22-3-0</v>
      </c>
      <c r="D37588" s="4">
        <v>3.2</v>
      </c>
      <c r="E37588">
        <v>13</v>
      </c>
      <c r="F37588" t="str">
        <f t="shared" si="1177"/>
        <v>22-3-0</v>
      </c>
    </row>
    <row r="37589" spans="1:6" x14ac:dyDescent="0.3">
      <c r="A37589">
        <v>2018</v>
      </c>
      <c r="B37589" t="s">
        <v>593</v>
      </c>
      <c r="C37589" t="str">
        <f t="shared" si="1176"/>
        <v>2018-Botafogo/RJ-22-3-0</v>
      </c>
      <c r="D37589" s="4">
        <v>3.285711</v>
      </c>
      <c r="E37589">
        <v>14</v>
      </c>
      <c r="F37589" t="str">
        <f t="shared" si="1177"/>
        <v>22-3-0</v>
      </c>
    </row>
    <row r="37590" spans="1:6" x14ac:dyDescent="0.3">
      <c r="A37590">
        <v>2018</v>
      </c>
      <c r="B37590" t="s">
        <v>4347</v>
      </c>
      <c r="C37590" t="str">
        <f t="shared" si="1176"/>
        <v>2018-Ceara/CE-22-3-0</v>
      </c>
      <c r="D37590" s="4">
        <v>2.8</v>
      </c>
      <c r="E37590">
        <v>14</v>
      </c>
      <c r="F37590" t="str">
        <f t="shared" si="1177"/>
        <v>22-3-0</v>
      </c>
    </row>
    <row r="37591" spans="1:6" x14ac:dyDescent="0.3">
      <c r="A37591">
        <v>2018</v>
      </c>
      <c r="B37591" t="s">
        <v>5334</v>
      </c>
      <c r="C37591" t="str">
        <f t="shared" si="1176"/>
        <v>2018-Chapecoense/SC-22-3-0</v>
      </c>
      <c r="D37591" s="4">
        <v>0</v>
      </c>
      <c r="E37591">
        <v>11</v>
      </c>
      <c r="F37591" t="str">
        <f t="shared" si="1177"/>
        <v>22-3-0</v>
      </c>
    </row>
    <row r="37592" spans="1:6" x14ac:dyDescent="0.3">
      <c r="A37592">
        <v>2018</v>
      </c>
      <c r="B37592" t="s">
        <v>594</v>
      </c>
      <c r="C37592" t="str">
        <f t="shared" si="1176"/>
        <v>2018-Corinthians/SP-22-3-0</v>
      </c>
      <c r="D37592" s="4">
        <v>3.5714250000000001</v>
      </c>
      <c r="E37592">
        <v>20</v>
      </c>
      <c r="F37592" t="str">
        <f t="shared" si="1177"/>
        <v>22-3-0</v>
      </c>
    </row>
    <row r="37593" spans="1:6" x14ac:dyDescent="0.3">
      <c r="A37593">
        <v>2018</v>
      </c>
      <c r="B37593" t="s">
        <v>595</v>
      </c>
      <c r="C37593" t="str">
        <f t="shared" si="1176"/>
        <v>2018-Cruzeiro/MG-22-3-0</v>
      </c>
      <c r="D37593" s="4">
        <v>5</v>
      </c>
      <c r="E37593">
        <v>23</v>
      </c>
      <c r="F37593" t="str">
        <f t="shared" si="1177"/>
        <v>22-3-0</v>
      </c>
    </row>
    <row r="37594" spans="1:6" x14ac:dyDescent="0.3">
      <c r="A37594">
        <v>2018</v>
      </c>
      <c r="B37594" t="s">
        <v>597</v>
      </c>
      <c r="C37594" t="str">
        <f t="shared" si="1176"/>
        <v>2018-Flamengo/RJ-22-3-0</v>
      </c>
      <c r="D37594" s="4">
        <v>6.4285649999999999</v>
      </c>
      <c r="E37594">
        <v>26</v>
      </c>
      <c r="F37594" t="str">
        <f t="shared" si="1177"/>
        <v>22-3-0</v>
      </c>
    </row>
    <row r="37595" spans="1:6" x14ac:dyDescent="0.3">
      <c r="A37595">
        <v>2018</v>
      </c>
      <c r="B37595" t="s">
        <v>598</v>
      </c>
      <c r="C37595" t="str">
        <f t="shared" si="1176"/>
        <v>2018-Fluminense/RJ-22-3-0</v>
      </c>
      <c r="D37595" s="4">
        <v>3.6</v>
      </c>
      <c r="E37595">
        <v>18</v>
      </c>
      <c r="F37595" t="str">
        <f t="shared" si="1177"/>
        <v>22-3-0</v>
      </c>
    </row>
    <row r="37596" spans="1:6" x14ac:dyDescent="0.3">
      <c r="A37596">
        <v>2018</v>
      </c>
      <c r="B37596" t="s">
        <v>601</v>
      </c>
      <c r="C37596" t="str">
        <f t="shared" si="1176"/>
        <v>2018-Gremio/RS-22-3-0</v>
      </c>
      <c r="D37596" s="4">
        <v>5.5</v>
      </c>
      <c r="E37596">
        <v>22</v>
      </c>
      <c r="F37596" t="str">
        <f t="shared" si="1177"/>
        <v>22-3-0</v>
      </c>
    </row>
    <row r="37597" spans="1:6" x14ac:dyDescent="0.3">
      <c r="A37597">
        <v>2018</v>
      </c>
      <c r="B37597" t="s">
        <v>602</v>
      </c>
      <c r="C37597" t="str">
        <f t="shared" si="1176"/>
        <v>2018-Internacional/RS-22-3-0</v>
      </c>
      <c r="D37597" s="4">
        <v>6.75</v>
      </c>
      <c r="E37597">
        <v>20</v>
      </c>
      <c r="F37597" t="str">
        <f t="shared" si="1177"/>
        <v>22-3-0</v>
      </c>
    </row>
    <row r="37598" spans="1:6" x14ac:dyDescent="0.3">
      <c r="A37598">
        <v>2018</v>
      </c>
      <c r="B37598" t="s">
        <v>603</v>
      </c>
      <c r="C37598" t="str">
        <f t="shared" si="1176"/>
        <v>2018-Palmeiras/SP-22-3-0</v>
      </c>
      <c r="D37598" s="4">
        <v>7</v>
      </c>
      <c r="E37598">
        <v>25</v>
      </c>
      <c r="F37598" t="str">
        <f t="shared" si="1177"/>
        <v>22-3-0</v>
      </c>
    </row>
    <row r="37599" spans="1:6" x14ac:dyDescent="0.3">
      <c r="A37599">
        <v>2018</v>
      </c>
      <c r="B37599" t="s">
        <v>604</v>
      </c>
      <c r="C37599" t="str">
        <f t="shared" si="1176"/>
        <v>2018-Parana/PR-22-3-0</v>
      </c>
      <c r="D37599" s="4">
        <v>1</v>
      </c>
      <c r="E37599">
        <v>10</v>
      </c>
      <c r="F37599" t="str">
        <f t="shared" si="1177"/>
        <v>22-3-0</v>
      </c>
    </row>
    <row r="37600" spans="1:6" x14ac:dyDescent="0.3">
      <c r="A37600">
        <v>2018</v>
      </c>
      <c r="B37600" t="s">
        <v>607</v>
      </c>
      <c r="C37600" t="str">
        <f t="shared" si="1176"/>
        <v>2018-Santos/SP-22-3-0</v>
      </c>
      <c r="D37600" s="4">
        <v>9</v>
      </c>
      <c r="E37600">
        <v>18</v>
      </c>
      <c r="F37600" t="str">
        <f t="shared" si="1177"/>
        <v>22-3-0</v>
      </c>
    </row>
    <row r="37601" spans="1:6" x14ac:dyDescent="0.3">
      <c r="A37601">
        <v>2018</v>
      </c>
      <c r="B37601" t="s">
        <v>608</v>
      </c>
      <c r="C37601" t="str">
        <f t="shared" si="1176"/>
        <v>2018-Sao Paulo/SP-22-3-0</v>
      </c>
      <c r="D37601" s="4">
        <v>7.25</v>
      </c>
      <c r="E37601">
        <v>27</v>
      </c>
      <c r="F37601" t="str">
        <f t="shared" si="1177"/>
        <v>22-3-0</v>
      </c>
    </row>
    <row r="37602" spans="1:6" x14ac:dyDescent="0.3">
      <c r="A37602">
        <v>2018</v>
      </c>
      <c r="B37602" t="s">
        <v>2952</v>
      </c>
      <c r="C37602" t="str">
        <f t="shared" si="1176"/>
        <v>2018-Sport/PE-22-3-0</v>
      </c>
      <c r="D37602" s="4">
        <v>0.5</v>
      </c>
      <c r="E37602">
        <v>12</v>
      </c>
      <c r="F37602" t="str">
        <f t="shared" si="1177"/>
        <v>22-3-0</v>
      </c>
    </row>
    <row r="37603" spans="1:6" x14ac:dyDescent="0.3">
      <c r="A37603">
        <v>2018</v>
      </c>
      <c r="B37603" t="s">
        <v>609</v>
      </c>
      <c r="C37603" t="str">
        <f t="shared" si="1176"/>
        <v>2018-Vasco/RJ-22-3-0</v>
      </c>
      <c r="D37603" s="4">
        <v>3</v>
      </c>
      <c r="E37603">
        <v>17</v>
      </c>
      <c r="F37603" t="str">
        <f t="shared" si="1177"/>
        <v>22-3-0</v>
      </c>
    </row>
    <row r="37604" spans="1:6" x14ac:dyDescent="0.3">
      <c r="A37604">
        <v>2018</v>
      </c>
      <c r="B37604" t="s">
        <v>3432</v>
      </c>
      <c r="C37604" t="str">
        <f t="shared" si="1176"/>
        <v>2018-Vitoria/BA-22-3-0</v>
      </c>
      <c r="D37604" s="4">
        <v>3</v>
      </c>
      <c r="E37604">
        <v>14</v>
      </c>
      <c r="F37604" t="str">
        <f t="shared" si="1177"/>
        <v>22-3-0</v>
      </c>
    </row>
    <row r="37605" spans="1:6" x14ac:dyDescent="0.3">
      <c r="A37605">
        <v>2018</v>
      </c>
      <c r="B37605" t="s">
        <v>4904</v>
      </c>
      <c r="C37605" t="str">
        <f t="shared" si="1176"/>
        <v>2018-America/MG-22-3-1</v>
      </c>
      <c r="D37605" s="4">
        <v>4</v>
      </c>
      <c r="E37605">
        <v>21</v>
      </c>
      <c r="F37605" t="str">
        <f t="shared" si="1177"/>
        <v>22-3-1</v>
      </c>
    </row>
    <row r="37606" spans="1:6" x14ac:dyDescent="0.3">
      <c r="A37606">
        <v>2018</v>
      </c>
      <c r="B37606" t="s">
        <v>2953</v>
      </c>
      <c r="C37606" t="str">
        <f t="shared" si="1176"/>
        <v>2018-Atletico/MG-22-3-1</v>
      </c>
      <c r="D37606" s="4">
        <v>4.6666619999999996</v>
      </c>
      <c r="E37606">
        <v>20</v>
      </c>
      <c r="F37606" t="str">
        <f t="shared" si="1177"/>
        <v>22-3-1</v>
      </c>
    </row>
    <row r="37607" spans="1:6" x14ac:dyDescent="0.3">
      <c r="A37607">
        <v>2018</v>
      </c>
      <c r="B37607" t="s">
        <v>610</v>
      </c>
      <c r="C37607" t="str">
        <f t="shared" si="1176"/>
        <v>2018-Atletico/PR-22-3-1</v>
      </c>
      <c r="D37607" s="4">
        <v>9</v>
      </c>
      <c r="E37607">
        <v>19</v>
      </c>
      <c r="F37607" t="str">
        <f t="shared" si="1177"/>
        <v>22-3-1</v>
      </c>
    </row>
    <row r="37608" spans="1:6" x14ac:dyDescent="0.3">
      <c r="A37608">
        <v>2018</v>
      </c>
      <c r="B37608" t="s">
        <v>4905</v>
      </c>
      <c r="C37608" t="str">
        <f t="shared" si="1176"/>
        <v>2018-Bahia/BA-22-3-1</v>
      </c>
      <c r="D37608" s="4">
        <v>5</v>
      </c>
      <c r="E37608">
        <v>22</v>
      </c>
      <c r="F37608" t="str">
        <f t="shared" si="1177"/>
        <v>22-3-1</v>
      </c>
    </row>
    <row r="37609" spans="1:6" x14ac:dyDescent="0.3">
      <c r="A37609">
        <v>2018</v>
      </c>
      <c r="B37609" t="s">
        <v>611</v>
      </c>
      <c r="C37609" t="str">
        <f t="shared" si="1176"/>
        <v>2018-Botafogo/RJ-22-3-1</v>
      </c>
      <c r="D37609" s="4">
        <v>3.3333390000000001</v>
      </c>
      <c r="E37609">
        <v>19</v>
      </c>
      <c r="F37609" t="str">
        <f t="shared" si="1177"/>
        <v>22-3-1</v>
      </c>
    </row>
    <row r="37610" spans="1:6" x14ac:dyDescent="0.3">
      <c r="A37610">
        <v>2018</v>
      </c>
      <c r="B37610" t="s">
        <v>4351</v>
      </c>
      <c r="C37610" t="str">
        <f t="shared" si="1176"/>
        <v>2018-Ceara/CE-22-3-1</v>
      </c>
      <c r="D37610" s="4">
        <v>3</v>
      </c>
      <c r="E37610">
        <v>13</v>
      </c>
      <c r="F37610" t="str">
        <f t="shared" si="1177"/>
        <v>22-3-1</v>
      </c>
    </row>
    <row r="37611" spans="1:6" x14ac:dyDescent="0.3">
      <c r="A37611">
        <v>2018</v>
      </c>
      <c r="B37611" t="s">
        <v>5335</v>
      </c>
      <c r="C37611" t="str">
        <f t="shared" si="1176"/>
        <v>2018-Chapecoense/SC-22-3-1</v>
      </c>
      <c r="D37611" s="4">
        <v>3.375</v>
      </c>
      <c r="E37611">
        <v>17</v>
      </c>
      <c r="F37611" t="str">
        <f t="shared" si="1177"/>
        <v>22-3-1</v>
      </c>
    </row>
    <row r="37612" spans="1:6" x14ac:dyDescent="0.3">
      <c r="A37612">
        <v>2018</v>
      </c>
      <c r="B37612" t="s">
        <v>612</v>
      </c>
      <c r="C37612" t="str">
        <f t="shared" si="1176"/>
        <v>2018-Corinthians/SP-22-3-1</v>
      </c>
      <c r="D37612" s="4">
        <v>0</v>
      </c>
      <c r="E37612">
        <v>22</v>
      </c>
      <c r="F37612" t="str">
        <f t="shared" si="1177"/>
        <v>22-3-1</v>
      </c>
    </row>
    <row r="37613" spans="1:6" x14ac:dyDescent="0.3">
      <c r="A37613">
        <v>2018</v>
      </c>
      <c r="B37613" t="s">
        <v>613</v>
      </c>
      <c r="C37613" t="str">
        <f t="shared" si="1176"/>
        <v>2018-Cruzeiro/MG-22-3-1</v>
      </c>
      <c r="D37613" s="4">
        <v>2</v>
      </c>
      <c r="E37613">
        <v>20</v>
      </c>
      <c r="F37613" t="str">
        <f t="shared" si="1177"/>
        <v>22-3-1</v>
      </c>
    </row>
    <row r="37614" spans="1:6" x14ac:dyDescent="0.3">
      <c r="A37614">
        <v>2018</v>
      </c>
      <c r="B37614" t="s">
        <v>615</v>
      </c>
      <c r="C37614" t="str">
        <f t="shared" si="1176"/>
        <v>2018-Flamengo/RJ-22-3-1</v>
      </c>
      <c r="D37614" s="4">
        <v>6.4</v>
      </c>
      <c r="E37614">
        <v>26</v>
      </c>
      <c r="F37614" t="str">
        <f t="shared" si="1177"/>
        <v>22-3-1</v>
      </c>
    </row>
    <row r="37615" spans="1:6" x14ac:dyDescent="0.3">
      <c r="A37615">
        <v>2018</v>
      </c>
      <c r="B37615" t="s">
        <v>616</v>
      </c>
      <c r="C37615" t="str">
        <f t="shared" si="1176"/>
        <v>2018-Fluminense/RJ-22-3-1</v>
      </c>
      <c r="D37615" s="4">
        <v>0</v>
      </c>
      <c r="E37615">
        <v>11</v>
      </c>
      <c r="F37615" t="str">
        <f t="shared" si="1177"/>
        <v>22-3-1</v>
      </c>
    </row>
    <row r="37616" spans="1:6" x14ac:dyDescent="0.3">
      <c r="A37616">
        <v>2018</v>
      </c>
      <c r="B37616" t="s">
        <v>619</v>
      </c>
      <c r="C37616" t="str">
        <f t="shared" si="1176"/>
        <v>2018-Gremio/RS-22-3-1</v>
      </c>
      <c r="D37616" s="4">
        <v>7</v>
      </c>
      <c r="E37616">
        <v>22</v>
      </c>
      <c r="F37616" t="str">
        <f t="shared" si="1177"/>
        <v>22-3-1</v>
      </c>
    </row>
    <row r="37617" spans="1:6" x14ac:dyDescent="0.3">
      <c r="A37617">
        <v>2018</v>
      </c>
      <c r="B37617" t="s">
        <v>620</v>
      </c>
      <c r="C37617" t="str">
        <f t="shared" si="1176"/>
        <v>2018-Internacional/RS-22-3-1</v>
      </c>
      <c r="D37617" s="4">
        <v>6</v>
      </c>
      <c r="E37617">
        <v>33</v>
      </c>
      <c r="F37617" t="str">
        <f t="shared" si="1177"/>
        <v>22-3-1</v>
      </c>
    </row>
    <row r="37618" spans="1:6" x14ac:dyDescent="0.3">
      <c r="A37618">
        <v>2018</v>
      </c>
      <c r="B37618" t="s">
        <v>621</v>
      </c>
      <c r="C37618" t="str">
        <f t="shared" si="1176"/>
        <v>2018-Palmeiras/SP-22-3-1</v>
      </c>
      <c r="D37618" s="4">
        <v>9</v>
      </c>
      <c r="E37618">
        <v>28</v>
      </c>
      <c r="F37618" t="str">
        <f t="shared" si="1177"/>
        <v>22-3-1</v>
      </c>
    </row>
    <row r="37619" spans="1:6" x14ac:dyDescent="0.3">
      <c r="A37619">
        <v>2018</v>
      </c>
      <c r="B37619" t="s">
        <v>622</v>
      </c>
      <c r="C37619" t="str">
        <f t="shared" si="1176"/>
        <v>2018-Parana/PR-22-3-1</v>
      </c>
      <c r="D37619" s="4">
        <v>3.125</v>
      </c>
      <c r="E37619">
        <v>13</v>
      </c>
      <c r="F37619" t="str">
        <f t="shared" si="1177"/>
        <v>22-3-1</v>
      </c>
    </row>
    <row r="37620" spans="1:6" x14ac:dyDescent="0.3">
      <c r="A37620">
        <v>2018</v>
      </c>
      <c r="B37620" t="s">
        <v>625</v>
      </c>
      <c r="C37620" t="str">
        <f t="shared" si="1176"/>
        <v>2018-Santos/SP-22-3-1</v>
      </c>
      <c r="D37620" s="4">
        <v>6</v>
      </c>
      <c r="E37620">
        <v>18</v>
      </c>
      <c r="F37620" t="str">
        <f t="shared" si="1177"/>
        <v>22-3-1</v>
      </c>
    </row>
    <row r="37621" spans="1:6" x14ac:dyDescent="0.3">
      <c r="A37621">
        <v>2018</v>
      </c>
      <c r="B37621" t="s">
        <v>626</v>
      </c>
      <c r="C37621" t="str">
        <f t="shared" si="1176"/>
        <v>2018-Sao Paulo/SP-22-3-1</v>
      </c>
      <c r="D37621" s="4">
        <v>7</v>
      </c>
      <c r="E37621">
        <v>34</v>
      </c>
      <c r="F37621" t="str">
        <f t="shared" si="1177"/>
        <v>22-3-1</v>
      </c>
    </row>
    <row r="37622" spans="1:6" x14ac:dyDescent="0.3">
      <c r="A37622">
        <v>2018</v>
      </c>
      <c r="B37622" t="s">
        <v>2955</v>
      </c>
      <c r="C37622" t="str">
        <f t="shared" si="1176"/>
        <v>2018-Sport/PE-22-3-1</v>
      </c>
      <c r="D37622" s="4">
        <v>0</v>
      </c>
      <c r="E37622">
        <v>18</v>
      </c>
      <c r="F37622" t="str">
        <f t="shared" si="1177"/>
        <v>22-3-1</v>
      </c>
    </row>
    <row r="37623" spans="1:6" x14ac:dyDescent="0.3">
      <c r="A37623">
        <v>2018</v>
      </c>
      <c r="B37623" t="s">
        <v>627</v>
      </c>
      <c r="C37623" t="str">
        <f t="shared" si="1176"/>
        <v>2018-Vasco/RJ-22-3-1</v>
      </c>
      <c r="D37623" s="4">
        <v>2.6666639999999999</v>
      </c>
      <c r="E37623">
        <v>15</v>
      </c>
      <c r="F37623" t="str">
        <f t="shared" si="1177"/>
        <v>22-3-1</v>
      </c>
    </row>
    <row r="37624" spans="1:6" x14ac:dyDescent="0.3">
      <c r="A37624">
        <v>2018</v>
      </c>
      <c r="B37624" t="s">
        <v>3435</v>
      </c>
      <c r="C37624" t="str">
        <f t="shared" si="1176"/>
        <v>2018-Vitoria/BA-22-3-1</v>
      </c>
      <c r="D37624" s="4">
        <v>0</v>
      </c>
      <c r="E37624">
        <v>8</v>
      </c>
      <c r="F37624" t="str">
        <f t="shared" si="1177"/>
        <v>22-3-1</v>
      </c>
    </row>
    <row r="37625" spans="1:6" x14ac:dyDescent="0.3">
      <c r="A37625">
        <v>2018</v>
      </c>
      <c r="B37625" t="s">
        <v>4906</v>
      </c>
      <c r="C37625" t="str">
        <f t="shared" si="1176"/>
        <v>2018-America/MG-22-3-2</v>
      </c>
      <c r="D37625" s="4">
        <v>2</v>
      </c>
      <c r="E37625">
        <v>16</v>
      </c>
      <c r="F37625" t="str">
        <f t="shared" si="1177"/>
        <v>22-3-2</v>
      </c>
    </row>
    <row r="37626" spans="1:6" x14ac:dyDescent="0.3">
      <c r="A37626">
        <v>2018</v>
      </c>
      <c r="B37626" t="s">
        <v>2956</v>
      </c>
      <c r="C37626" t="str">
        <f t="shared" si="1176"/>
        <v>2018-Atletico/MG-22-3-2</v>
      </c>
      <c r="D37626" s="4">
        <v>5.6666780000000001</v>
      </c>
      <c r="E37626">
        <v>17</v>
      </c>
      <c r="F37626" t="str">
        <f t="shared" si="1177"/>
        <v>22-3-2</v>
      </c>
    </row>
    <row r="37627" spans="1:6" x14ac:dyDescent="0.3">
      <c r="A37627">
        <v>2018</v>
      </c>
      <c r="B37627" t="s">
        <v>628</v>
      </c>
      <c r="C37627" t="str">
        <f t="shared" si="1176"/>
        <v>2018-Atletico/PR-22-3-2</v>
      </c>
      <c r="D37627" s="4">
        <v>7</v>
      </c>
      <c r="E37627">
        <v>22</v>
      </c>
      <c r="F37627" t="str">
        <f t="shared" si="1177"/>
        <v>22-3-2</v>
      </c>
    </row>
    <row r="37628" spans="1:6" x14ac:dyDescent="0.3">
      <c r="A37628">
        <v>2018</v>
      </c>
      <c r="B37628" t="s">
        <v>4907</v>
      </c>
      <c r="C37628" t="str">
        <f t="shared" si="1176"/>
        <v>2018-Bahia/BA-22-3-2</v>
      </c>
      <c r="D37628" s="4">
        <v>5</v>
      </c>
      <c r="E37628">
        <v>9</v>
      </c>
      <c r="F37628" t="str">
        <f t="shared" si="1177"/>
        <v>22-3-2</v>
      </c>
    </row>
    <row r="37629" spans="1:6" x14ac:dyDescent="0.3">
      <c r="A37629">
        <v>2018</v>
      </c>
      <c r="B37629" t="s">
        <v>629</v>
      </c>
      <c r="C37629" t="str">
        <f t="shared" si="1176"/>
        <v>2018-Botafogo/RJ-22-3-2</v>
      </c>
      <c r="D37629" s="4">
        <v>2</v>
      </c>
      <c r="E37629">
        <v>14</v>
      </c>
      <c r="F37629" t="str">
        <f t="shared" si="1177"/>
        <v>22-3-2</v>
      </c>
    </row>
    <row r="37630" spans="1:6" x14ac:dyDescent="0.3">
      <c r="A37630">
        <v>2018</v>
      </c>
      <c r="B37630" t="s">
        <v>4355</v>
      </c>
      <c r="C37630" t="str">
        <f t="shared" si="1176"/>
        <v>2018-Ceara/CE-22-3-2</v>
      </c>
      <c r="D37630" s="4">
        <v>3</v>
      </c>
      <c r="E37630">
        <v>16</v>
      </c>
      <c r="F37630" t="str">
        <f t="shared" si="1177"/>
        <v>22-3-2</v>
      </c>
    </row>
    <row r="37631" spans="1:6" x14ac:dyDescent="0.3">
      <c r="A37631">
        <v>2018</v>
      </c>
      <c r="B37631" t="s">
        <v>5336</v>
      </c>
      <c r="C37631" t="str">
        <f t="shared" si="1176"/>
        <v>2018-Chapecoense/SC-22-3-2</v>
      </c>
      <c r="D37631" s="4">
        <v>3.7142819999999999</v>
      </c>
      <c r="E37631">
        <v>17</v>
      </c>
      <c r="F37631" t="str">
        <f t="shared" si="1177"/>
        <v>22-3-2</v>
      </c>
    </row>
    <row r="37632" spans="1:6" x14ac:dyDescent="0.3">
      <c r="A37632">
        <v>2018</v>
      </c>
      <c r="B37632" t="s">
        <v>630</v>
      </c>
      <c r="C37632" t="str">
        <f t="shared" si="1176"/>
        <v>2018-Corinthians/SP-22-3-2</v>
      </c>
      <c r="D37632" s="4">
        <v>1</v>
      </c>
      <c r="E37632">
        <v>11</v>
      </c>
      <c r="F37632" t="str">
        <f t="shared" si="1177"/>
        <v>22-3-2</v>
      </c>
    </row>
    <row r="37633" spans="1:6" x14ac:dyDescent="0.3">
      <c r="A37633">
        <v>2018</v>
      </c>
      <c r="B37633" t="s">
        <v>631</v>
      </c>
      <c r="C37633" t="str">
        <f t="shared" si="1176"/>
        <v>2018-Cruzeiro/MG-22-3-2</v>
      </c>
      <c r="D37633" s="4">
        <v>2</v>
      </c>
      <c r="E37633">
        <v>23</v>
      </c>
      <c r="F37633" t="str">
        <f t="shared" si="1177"/>
        <v>22-3-2</v>
      </c>
    </row>
    <row r="37634" spans="1:6" x14ac:dyDescent="0.3">
      <c r="A37634">
        <v>2018</v>
      </c>
      <c r="B37634" t="s">
        <v>633</v>
      </c>
      <c r="C37634" t="str">
        <f t="shared" si="1176"/>
        <v>2018-Flamengo/RJ-22-3-2</v>
      </c>
      <c r="D37634" s="4">
        <v>3</v>
      </c>
      <c r="E37634">
        <v>23</v>
      </c>
      <c r="F37634" t="str">
        <f t="shared" si="1177"/>
        <v>22-3-2</v>
      </c>
    </row>
    <row r="37635" spans="1:6" x14ac:dyDescent="0.3">
      <c r="A37635">
        <v>2018</v>
      </c>
      <c r="B37635" t="s">
        <v>634</v>
      </c>
      <c r="C37635" t="str">
        <f t="shared" ref="C37635:C37698" si="1178">A37635&amp;"-"&amp;B37635</f>
        <v>2018-Fluminense/RJ-22-3-2</v>
      </c>
      <c r="D37635" s="4">
        <v>2</v>
      </c>
      <c r="E37635">
        <v>20</v>
      </c>
      <c r="F37635" t="str">
        <f t="shared" ref="F37635:F37698" si="1179">RIGHT(B37635,LEN(C37635)-FIND("-",C37635,6))</f>
        <v>22-3-2</v>
      </c>
    </row>
    <row r="37636" spans="1:6" x14ac:dyDescent="0.3">
      <c r="A37636">
        <v>2018</v>
      </c>
      <c r="B37636" t="s">
        <v>637</v>
      </c>
      <c r="C37636" t="str">
        <f t="shared" si="1178"/>
        <v>2018-Gremio/RS-22-3-2</v>
      </c>
      <c r="D37636" s="4">
        <v>9</v>
      </c>
      <c r="E37636">
        <v>25</v>
      </c>
      <c r="F37636" t="str">
        <f t="shared" si="1179"/>
        <v>22-3-2</v>
      </c>
    </row>
    <row r="37637" spans="1:6" x14ac:dyDescent="0.3">
      <c r="A37637">
        <v>2018</v>
      </c>
      <c r="B37637" t="s">
        <v>638</v>
      </c>
      <c r="C37637" t="str">
        <f t="shared" si="1178"/>
        <v>2018-Internacional/RS-22-3-2</v>
      </c>
      <c r="D37637" s="4">
        <v>9</v>
      </c>
      <c r="E37637">
        <v>32</v>
      </c>
      <c r="F37637" t="str">
        <f t="shared" si="1179"/>
        <v>22-3-2</v>
      </c>
    </row>
    <row r="37638" spans="1:6" x14ac:dyDescent="0.3">
      <c r="A37638">
        <v>2018</v>
      </c>
      <c r="B37638" t="s">
        <v>639</v>
      </c>
      <c r="C37638" t="str">
        <f t="shared" si="1178"/>
        <v>2018-Palmeiras/SP-22-3-2</v>
      </c>
      <c r="D37638" s="4">
        <v>4.75</v>
      </c>
      <c r="E37638">
        <v>24</v>
      </c>
      <c r="F37638" t="str">
        <f t="shared" si="1179"/>
        <v>22-3-2</v>
      </c>
    </row>
    <row r="37639" spans="1:6" x14ac:dyDescent="0.3">
      <c r="A37639">
        <v>2018</v>
      </c>
      <c r="B37639" t="s">
        <v>640</v>
      </c>
      <c r="C37639" t="str">
        <f t="shared" si="1178"/>
        <v>2018-Parana/PR-22-3-2</v>
      </c>
      <c r="D37639" s="4">
        <v>3</v>
      </c>
      <c r="E37639">
        <v>12</v>
      </c>
      <c r="F37639" t="str">
        <f t="shared" si="1179"/>
        <v>22-3-2</v>
      </c>
    </row>
    <row r="37640" spans="1:6" x14ac:dyDescent="0.3">
      <c r="A37640">
        <v>2018</v>
      </c>
      <c r="B37640" t="s">
        <v>643</v>
      </c>
      <c r="C37640" t="str">
        <f t="shared" si="1178"/>
        <v>2018-Santos/SP-22-3-2</v>
      </c>
      <c r="D37640" s="4">
        <v>4</v>
      </c>
      <c r="E37640">
        <v>14</v>
      </c>
      <c r="F37640" t="str">
        <f t="shared" si="1179"/>
        <v>22-3-2</v>
      </c>
    </row>
    <row r="37641" spans="1:6" x14ac:dyDescent="0.3">
      <c r="A37641">
        <v>2018</v>
      </c>
      <c r="B37641" t="s">
        <v>644</v>
      </c>
      <c r="C37641" t="str">
        <f t="shared" si="1178"/>
        <v>2018-Sao Paulo/SP-22-3-2</v>
      </c>
      <c r="D37641" s="4">
        <v>6</v>
      </c>
      <c r="E37641">
        <v>34</v>
      </c>
      <c r="F37641" t="str">
        <f t="shared" si="1179"/>
        <v>22-3-2</v>
      </c>
    </row>
    <row r="37642" spans="1:6" x14ac:dyDescent="0.3">
      <c r="A37642">
        <v>2018</v>
      </c>
      <c r="B37642" t="s">
        <v>2958</v>
      </c>
      <c r="C37642" t="str">
        <f t="shared" si="1178"/>
        <v>2018-Sport/PE-22-3-2</v>
      </c>
      <c r="D37642" s="4">
        <v>0.5</v>
      </c>
      <c r="E37642">
        <v>12</v>
      </c>
      <c r="F37642" t="str">
        <f t="shared" si="1179"/>
        <v>22-3-2</v>
      </c>
    </row>
    <row r="37643" spans="1:6" x14ac:dyDescent="0.3">
      <c r="A37643">
        <v>2018</v>
      </c>
      <c r="B37643" t="s">
        <v>645</v>
      </c>
      <c r="C37643" t="str">
        <f t="shared" si="1178"/>
        <v>2018-Vasco/RJ-22-3-2</v>
      </c>
      <c r="D37643" s="4">
        <v>5</v>
      </c>
      <c r="E37643">
        <v>16</v>
      </c>
      <c r="F37643" t="str">
        <f t="shared" si="1179"/>
        <v>22-3-2</v>
      </c>
    </row>
    <row r="37644" spans="1:6" x14ac:dyDescent="0.3">
      <c r="A37644">
        <v>2018</v>
      </c>
      <c r="B37644" t="s">
        <v>3438</v>
      </c>
      <c r="C37644" t="str">
        <f t="shared" si="1178"/>
        <v>2018-Vitoria/BA-22-3-2</v>
      </c>
      <c r="D37644" s="4">
        <v>3</v>
      </c>
      <c r="E37644">
        <v>15</v>
      </c>
      <c r="F37644" t="str">
        <f t="shared" si="1179"/>
        <v>22-3-2</v>
      </c>
    </row>
    <row r="37645" spans="1:6" x14ac:dyDescent="0.3">
      <c r="A37645">
        <v>2018</v>
      </c>
      <c r="B37645" t="s">
        <v>4908</v>
      </c>
      <c r="C37645" t="str">
        <f t="shared" si="1178"/>
        <v>2018-America/MG-22-4-0</v>
      </c>
      <c r="D37645" s="4">
        <v>5</v>
      </c>
      <c r="E37645">
        <v>15</v>
      </c>
      <c r="F37645" t="str">
        <f t="shared" si="1179"/>
        <v>22-4-0</v>
      </c>
    </row>
    <row r="37646" spans="1:6" x14ac:dyDescent="0.3">
      <c r="A37646">
        <v>2018</v>
      </c>
      <c r="B37646" t="s">
        <v>2959</v>
      </c>
      <c r="C37646" t="str">
        <f t="shared" si="1178"/>
        <v>2018-Atletico/MG-22-4-0</v>
      </c>
      <c r="D37646" s="4">
        <v>6</v>
      </c>
      <c r="E37646">
        <v>27</v>
      </c>
      <c r="F37646" t="str">
        <f t="shared" si="1179"/>
        <v>22-4-0</v>
      </c>
    </row>
    <row r="37647" spans="1:6" x14ac:dyDescent="0.3">
      <c r="A37647">
        <v>2018</v>
      </c>
      <c r="B37647" t="s">
        <v>646</v>
      </c>
      <c r="C37647" t="str">
        <f t="shared" si="1178"/>
        <v>2018-Atletico/PR-22-4-0</v>
      </c>
      <c r="D37647" s="4">
        <v>10</v>
      </c>
      <c r="E37647">
        <v>19</v>
      </c>
      <c r="F37647" t="str">
        <f t="shared" si="1179"/>
        <v>22-4-0</v>
      </c>
    </row>
    <row r="37648" spans="1:6" x14ac:dyDescent="0.3">
      <c r="A37648">
        <v>2018</v>
      </c>
      <c r="B37648" t="s">
        <v>4909</v>
      </c>
      <c r="C37648" t="str">
        <f t="shared" si="1178"/>
        <v>2018-Bahia/BA-22-4-0</v>
      </c>
      <c r="D37648" s="4">
        <v>6</v>
      </c>
      <c r="E37648">
        <v>10</v>
      </c>
      <c r="F37648" t="str">
        <f t="shared" si="1179"/>
        <v>22-4-0</v>
      </c>
    </row>
    <row r="37649" spans="1:6" x14ac:dyDescent="0.3">
      <c r="A37649">
        <v>2018</v>
      </c>
      <c r="B37649" t="s">
        <v>647</v>
      </c>
      <c r="C37649" t="str">
        <f t="shared" si="1178"/>
        <v>2018-Botafogo/RJ-22-4-0</v>
      </c>
      <c r="D37649" s="4">
        <v>2</v>
      </c>
      <c r="E37649">
        <v>22</v>
      </c>
      <c r="F37649" t="str">
        <f t="shared" si="1179"/>
        <v>22-4-0</v>
      </c>
    </row>
    <row r="37650" spans="1:6" x14ac:dyDescent="0.3">
      <c r="A37650">
        <v>2018</v>
      </c>
      <c r="B37650" t="s">
        <v>4359</v>
      </c>
      <c r="C37650" t="str">
        <f t="shared" si="1178"/>
        <v>2018-Ceara/CE-22-4-0</v>
      </c>
      <c r="D37650" s="4">
        <v>3</v>
      </c>
      <c r="E37650">
        <v>15</v>
      </c>
      <c r="F37650" t="str">
        <f t="shared" si="1179"/>
        <v>22-4-0</v>
      </c>
    </row>
    <row r="37651" spans="1:6" x14ac:dyDescent="0.3">
      <c r="A37651">
        <v>2018</v>
      </c>
      <c r="B37651" t="s">
        <v>5337</v>
      </c>
      <c r="C37651" t="str">
        <f t="shared" si="1178"/>
        <v>2018-Chapecoense/SC-22-4-0</v>
      </c>
      <c r="D37651" s="4">
        <v>4</v>
      </c>
      <c r="E37651">
        <v>18</v>
      </c>
      <c r="F37651" t="str">
        <f t="shared" si="1179"/>
        <v>22-4-0</v>
      </c>
    </row>
    <row r="37652" spans="1:6" x14ac:dyDescent="0.3">
      <c r="A37652">
        <v>2018</v>
      </c>
      <c r="B37652" t="s">
        <v>648</v>
      </c>
      <c r="C37652" t="str">
        <f t="shared" si="1178"/>
        <v>2018-Corinthians/SP-22-4-0</v>
      </c>
      <c r="D37652" s="4">
        <v>1</v>
      </c>
      <c r="E37652">
        <v>19</v>
      </c>
      <c r="F37652" t="str">
        <f t="shared" si="1179"/>
        <v>22-4-0</v>
      </c>
    </row>
    <row r="37653" spans="1:6" x14ac:dyDescent="0.3">
      <c r="A37653">
        <v>2018</v>
      </c>
      <c r="B37653" t="s">
        <v>649</v>
      </c>
      <c r="C37653" t="str">
        <f t="shared" si="1178"/>
        <v>2018-Cruzeiro/MG-22-4-0</v>
      </c>
      <c r="D37653" s="4">
        <v>3</v>
      </c>
      <c r="E37653">
        <v>27</v>
      </c>
      <c r="F37653" t="str">
        <f t="shared" si="1179"/>
        <v>22-4-0</v>
      </c>
    </row>
    <row r="37654" spans="1:6" x14ac:dyDescent="0.3">
      <c r="A37654">
        <v>2018</v>
      </c>
      <c r="B37654" t="s">
        <v>651</v>
      </c>
      <c r="C37654" t="str">
        <f t="shared" si="1178"/>
        <v>2018-Flamengo/RJ-22-4-0</v>
      </c>
      <c r="D37654" s="4">
        <v>6</v>
      </c>
      <c r="E37654">
        <v>23</v>
      </c>
      <c r="F37654" t="str">
        <f t="shared" si="1179"/>
        <v>22-4-0</v>
      </c>
    </row>
    <row r="37655" spans="1:6" x14ac:dyDescent="0.3">
      <c r="A37655">
        <v>2018</v>
      </c>
      <c r="B37655" t="s">
        <v>652</v>
      </c>
      <c r="C37655" t="str">
        <f t="shared" si="1178"/>
        <v>2018-Fluminense/RJ-22-4-0</v>
      </c>
      <c r="D37655" s="4">
        <v>5</v>
      </c>
      <c r="E37655">
        <v>12</v>
      </c>
      <c r="F37655" t="str">
        <f t="shared" si="1179"/>
        <v>22-4-0</v>
      </c>
    </row>
    <row r="37656" spans="1:6" x14ac:dyDescent="0.3">
      <c r="A37656">
        <v>2018</v>
      </c>
      <c r="B37656" t="s">
        <v>655</v>
      </c>
      <c r="C37656" t="str">
        <f t="shared" si="1178"/>
        <v>2018-Gremio/RS-22-4-0</v>
      </c>
      <c r="D37656" s="4">
        <v>10</v>
      </c>
      <c r="E37656">
        <v>23</v>
      </c>
      <c r="F37656" t="str">
        <f t="shared" si="1179"/>
        <v>22-4-0</v>
      </c>
    </row>
    <row r="37657" spans="1:6" x14ac:dyDescent="0.3">
      <c r="A37657">
        <v>2018</v>
      </c>
      <c r="B37657" t="s">
        <v>656</v>
      </c>
      <c r="C37657" t="str">
        <f t="shared" si="1178"/>
        <v>2018-Internacional/RS-22-4-0</v>
      </c>
      <c r="D37657" s="4">
        <v>12</v>
      </c>
      <c r="E37657">
        <v>41</v>
      </c>
      <c r="F37657" t="str">
        <f t="shared" si="1179"/>
        <v>22-4-0</v>
      </c>
    </row>
    <row r="37658" spans="1:6" x14ac:dyDescent="0.3">
      <c r="A37658">
        <v>2018</v>
      </c>
      <c r="B37658" t="s">
        <v>657</v>
      </c>
      <c r="C37658" t="str">
        <f t="shared" si="1178"/>
        <v>2018-Palmeiras/SP-22-4-0</v>
      </c>
      <c r="D37658" s="4">
        <v>10</v>
      </c>
      <c r="E37658">
        <v>28</v>
      </c>
      <c r="F37658" t="str">
        <f t="shared" si="1179"/>
        <v>22-4-0</v>
      </c>
    </row>
    <row r="37659" spans="1:6" x14ac:dyDescent="0.3">
      <c r="A37659">
        <v>2018</v>
      </c>
      <c r="B37659" t="s">
        <v>658</v>
      </c>
      <c r="C37659" t="str">
        <f t="shared" si="1178"/>
        <v>2018-Parana/PR-22-4-0</v>
      </c>
      <c r="D37659" s="4">
        <v>7</v>
      </c>
      <c r="E37659">
        <v>13</v>
      </c>
      <c r="F37659" t="str">
        <f t="shared" si="1179"/>
        <v>22-4-0</v>
      </c>
    </row>
    <row r="37660" spans="1:6" x14ac:dyDescent="0.3">
      <c r="A37660">
        <v>2018</v>
      </c>
      <c r="B37660" t="s">
        <v>661</v>
      </c>
      <c r="C37660" t="str">
        <f t="shared" si="1178"/>
        <v>2018-Santos/SP-22-4-0</v>
      </c>
      <c r="D37660" s="4">
        <v>7</v>
      </c>
      <c r="E37660">
        <v>24</v>
      </c>
      <c r="F37660" t="str">
        <f t="shared" si="1179"/>
        <v>22-4-0</v>
      </c>
    </row>
    <row r="37661" spans="1:6" x14ac:dyDescent="0.3">
      <c r="A37661">
        <v>2018</v>
      </c>
      <c r="B37661" t="s">
        <v>662</v>
      </c>
      <c r="C37661" t="str">
        <f t="shared" si="1178"/>
        <v>2018-Sao Paulo/SP-22-4-0</v>
      </c>
      <c r="D37661" s="4">
        <v>7</v>
      </c>
      <c r="E37661">
        <v>32</v>
      </c>
      <c r="F37661" t="str">
        <f t="shared" si="1179"/>
        <v>22-4-0</v>
      </c>
    </row>
    <row r="37662" spans="1:6" x14ac:dyDescent="0.3">
      <c r="A37662">
        <v>2018</v>
      </c>
      <c r="B37662" t="s">
        <v>2961</v>
      </c>
      <c r="C37662" t="str">
        <f t="shared" si="1178"/>
        <v>2018-Sport/PE-22-4-0</v>
      </c>
      <c r="D37662" s="4">
        <v>1</v>
      </c>
      <c r="E37662">
        <v>13</v>
      </c>
      <c r="F37662" t="str">
        <f t="shared" si="1179"/>
        <v>22-4-0</v>
      </c>
    </row>
    <row r="37663" spans="1:6" x14ac:dyDescent="0.3">
      <c r="A37663">
        <v>2018</v>
      </c>
      <c r="B37663" t="s">
        <v>663</v>
      </c>
      <c r="C37663" t="str">
        <f t="shared" si="1178"/>
        <v>2018-Vasco/RJ-22-4-0</v>
      </c>
      <c r="D37663" s="4">
        <v>3</v>
      </c>
      <c r="E37663">
        <v>19</v>
      </c>
      <c r="F37663" t="str">
        <f t="shared" si="1179"/>
        <v>22-4-0</v>
      </c>
    </row>
    <row r="37664" spans="1:6" x14ac:dyDescent="0.3">
      <c r="A37664">
        <v>2018</v>
      </c>
      <c r="B37664" t="s">
        <v>3441</v>
      </c>
      <c r="C37664" t="str">
        <f t="shared" si="1178"/>
        <v>2018-Vitoria/BA-22-4-0</v>
      </c>
      <c r="D37664" s="4">
        <v>7</v>
      </c>
      <c r="E37664">
        <v>18</v>
      </c>
      <c r="F37664" t="str">
        <f t="shared" si="1179"/>
        <v>22-4-0</v>
      </c>
    </row>
    <row r="37665" spans="1:6" x14ac:dyDescent="0.3">
      <c r="A37665">
        <v>2018</v>
      </c>
      <c r="B37665" t="s">
        <v>4910</v>
      </c>
      <c r="C37665" t="str">
        <f t="shared" si="1178"/>
        <v>2018-America/MG-22-4-1</v>
      </c>
      <c r="D37665" s="4">
        <v>5</v>
      </c>
      <c r="E37665">
        <v>18</v>
      </c>
      <c r="F37665" t="str">
        <f t="shared" si="1179"/>
        <v>22-4-1</v>
      </c>
    </row>
    <row r="37666" spans="1:6" x14ac:dyDescent="0.3">
      <c r="A37666">
        <v>2018</v>
      </c>
      <c r="B37666" t="s">
        <v>2962</v>
      </c>
      <c r="C37666" t="str">
        <f t="shared" si="1178"/>
        <v>2018-Atletico/MG-22-4-1</v>
      </c>
      <c r="D37666" s="4">
        <v>6</v>
      </c>
      <c r="E37666">
        <v>13</v>
      </c>
      <c r="F37666" t="str">
        <f t="shared" si="1179"/>
        <v>22-4-1</v>
      </c>
    </row>
    <row r="37667" spans="1:6" x14ac:dyDescent="0.3">
      <c r="A37667">
        <v>2018</v>
      </c>
      <c r="B37667" t="s">
        <v>664</v>
      </c>
      <c r="C37667" t="str">
        <f t="shared" si="1178"/>
        <v>2018-Atletico/PR-22-4-1</v>
      </c>
      <c r="D37667" s="4">
        <v>8</v>
      </c>
      <c r="E37667">
        <v>21</v>
      </c>
      <c r="F37667" t="str">
        <f t="shared" si="1179"/>
        <v>22-4-1</v>
      </c>
    </row>
    <row r="37668" spans="1:6" x14ac:dyDescent="0.3">
      <c r="A37668">
        <v>2018</v>
      </c>
      <c r="B37668" t="s">
        <v>4911</v>
      </c>
      <c r="C37668" t="str">
        <f t="shared" si="1178"/>
        <v>2018-Bahia/BA-22-4-1</v>
      </c>
      <c r="D37668" s="4">
        <v>5</v>
      </c>
      <c r="E37668">
        <v>18</v>
      </c>
      <c r="F37668" t="str">
        <f t="shared" si="1179"/>
        <v>22-4-1</v>
      </c>
    </row>
    <row r="37669" spans="1:6" x14ac:dyDescent="0.3">
      <c r="A37669">
        <v>2018</v>
      </c>
      <c r="B37669" t="s">
        <v>665</v>
      </c>
      <c r="C37669" t="str">
        <f t="shared" si="1178"/>
        <v>2018-Botafogo/RJ-22-4-1</v>
      </c>
      <c r="D37669" s="4">
        <v>2</v>
      </c>
      <c r="E37669">
        <v>17</v>
      </c>
      <c r="F37669" t="str">
        <f t="shared" si="1179"/>
        <v>22-4-1</v>
      </c>
    </row>
    <row r="37670" spans="1:6" x14ac:dyDescent="0.3">
      <c r="A37670">
        <v>2018</v>
      </c>
      <c r="B37670" t="s">
        <v>4363</v>
      </c>
      <c r="C37670" t="str">
        <f t="shared" si="1178"/>
        <v>2018-Ceara/CE-22-4-1</v>
      </c>
      <c r="D37670" s="4">
        <v>6</v>
      </c>
      <c r="E37670">
        <v>14</v>
      </c>
      <c r="F37670" t="str">
        <f t="shared" si="1179"/>
        <v>22-4-1</v>
      </c>
    </row>
    <row r="37671" spans="1:6" x14ac:dyDescent="0.3">
      <c r="A37671">
        <v>2018</v>
      </c>
      <c r="B37671" t="s">
        <v>5338</v>
      </c>
      <c r="C37671" t="str">
        <f t="shared" si="1178"/>
        <v>2018-Chapecoense/SC-22-4-1</v>
      </c>
      <c r="D37671" s="4">
        <v>5</v>
      </c>
      <c r="E37671">
        <v>19</v>
      </c>
      <c r="F37671" t="str">
        <f t="shared" si="1179"/>
        <v>22-4-1</v>
      </c>
    </row>
    <row r="37672" spans="1:6" x14ac:dyDescent="0.3">
      <c r="A37672">
        <v>2018</v>
      </c>
      <c r="B37672" t="s">
        <v>666</v>
      </c>
      <c r="C37672" t="str">
        <f t="shared" si="1178"/>
        <v>2018-Corinthians/SP-22-4-1</v>
      </c>
      <c r="D37672" s="4">
        <v>4</v>
      </c>
      <c r="E37672">
        <v>22</v>
      </c>
      <c r="F37672" t="str">
        <f t="shared" si="1179"/>
        <v>22-4-1</v>
      </c>
    </row>
    <row r="37673" spans="1:6" x14ac:dyDescent="0.3">
      <c r="A37673">
        <v>2018</v>
      </c>
      <c r="B37673" t="s">
        <v>667</v>
      </c>
      <c r="C37673" t="str">
        <f t="shared" si="1178"/>
        <v>2018-Cruzeiro/MG-22-4-1</v>
      </c>
      <c r="D37673" s="4">
        <v>2</v>
      </c>
      <c r="E37673">
        <v>22</v>
      </c>
      <c r="F37673" t="str">
        <f t="shared" si="1179"/>
        <v>22-4-1</v>
      </c>
    </row>
    <row r="37674" spans="1:6" x14ac:dyDescent="0.3">
      <c r="A37674">
        <v>2018</v>
      </c>
      <c r="B37674" t="s">
        <v>669</v>
      </c>
      <c r="C37674" t="str">
        <f t="shared" si="1178"/>
        <v>2018-Flamengo/RJ-22-4-1</v>
      </c>
      <c r="D37674" s="4">
        <v>6</v>
      </c>
      <c r="E37674">
        <v>40</v>
      </c>
      <c r="F37674" t="str">
        <f t="shared" si="1179"/>
        <v>22-4-1</v>
      </c>
    </row>
    <row r="37675" spans="1:6" x14ac:dyDescent="0.3">
      <c r="A37675">
        <v>2018</v>
      </c>
      <c r="B37675" t="s">
        <v>670</v>
      </c>
      <c r="C37675" t="str">
        <f t="shared" si="1178"/>
        <v>2018-Fluminense/RJ-22-4-1</v>
      </c>
      <c r="D37675" s="4">
        <v>2</v>
      </c>
      <c r="E37675">
        <v>19</v>
      </c>
      <c r="F37675" t="str">
        <f t="shared" si="1179"/>
        <v>22-4-1</v>
      </c>
    </row>
    <row r="37676" spans="1:6" x14ac:dyDescent="0.3">
      <c r="A37676">
        <v>2018</v>
      </c>
      <c r="B37676" t="s">
        <v>673</v>
      </c>
      <c r="C37676" t="str">
        <f t="shared" si="1178"/>
        <v>2018-Gremio/RS-22-4-1</v>
      </c>
      <c r="D37676" s="4">
        <v>10</v>
      </c>
      <c r="E37676">
        <v>25</v>
      </c>
      <c r="F37676" t="str">
        <f t="shared" si="1179"/>
        <v>22-4-1</v>
      </c>
    </row>
    <row r="37677" spans="1:6" x14ac:dyDescent="0.3">
      <c r="A37677">
        <v>2018</v>
      </c>
      <c r="B37677" t="s">
        <v>674</v>
      </c>
      <c r="C37677" t="str">
        <f t="shared" si="1178"/>
        <v>2018-Internacional/RS-22-4-1</v>
      </c>
      <c r="D37677" s="4">
        <v>12</v>
      </c>
      <c r="E37677">
        <v>31</v>
      </c>
      <c r="F37677" t="str">
        <f t="shared" si="1179"/>
        <v>22-4-1</v>
      </c>
    </row>
    <row r="37678" spans="1:6" x14ac:dyDescent="0.3">
      <c r="A37678">
        <v>2018</v>
      </c>
      <c r="B37678" t="s">
        <v>675</v>
      </c>
      <c r="C37678" t="str">
        <f t="shared" si="1178"/>
        <v>2018-Palmeiras/SP-22-4-1</v>
      </c>
      <c r="D37678" s="4">
        <v>10</v>
      </c>
      <c r="E37678">
        <v>36</v>
      </c>
      <c r="F37678" t="str">
        <f t="shared" si="1179"/>
        <v>22-4-1</v>
      </c>
    </row>
    <row r="37679" spans="1:6" x14ac:dyDescent="0.3">
      <c r="A37679">
        <v>2018</v>
      </c>
      <c r="B37679" t="s">
        <v>676</v>
      </c>
      <c r="C37679" t="str">
        <f t="shared" si="1178"/>
        <v>2018-Parana/PR-22-4-1</v>
      </c>
      <c r="D37679" s="4">
        <v>3</v>
      </c>
      <c r="E37679">
        <v>14</v>
      </c>
      <c r="F37679" t="str">
        <f t="shared" si="1179"/>
        <v>22-4-1</v>
      </c>
    </row>
    <row r="37680" spans="1:6" x14ac:dyDescent="0.3">
      <c r="A37680">
        <v>2018</v>
      </c>
      <c r="B37680" t="s">
        <v>679</v>
      </c>
      <c r="C37680" t="str">
        <f t="shared" si="1178"/>
        <v>2018-Santos/SP-22-4-1</v>
      </c>
      <c r="D37680" s="4">
        <v>5</v>
      </c>
      <c r="E37680">
        <v>24</v>
      </c>
      <c r="F37680" t="str">
        <f t="shared" si="1179"/>
        <v>22-4-1</v>
      </c>
    </row>
    <row r="37681" spans="1:6" x14ac:dyDescent="0.3">
      <c r="A37681">
        <v>2018</v>
      </c>
      <c r="B37681" t="s">
        <v>680</v>
      </c>
      <c r="C37681" t="str">
        <f t="shared" si="1178"/>
        <v>2018-Sao Paulo/SP-22-4-1</v>
      </c>
      <c r="D37681" s="4">
        <v>12</v>
      </c>
      <c r="E37681">
        <v>42</v>
      </c>
      <c r="F37681" t="str">
        <f t="shared" si="1179"/>
        <v>22-4-1</v>
      </c>
    </row>
    <row r="37682" spans="1:6" x14ac:dyDescent="0.3">
      <c r="A37682">
        <v>2018</v>
      </c>
      <c r="B37682" t="s">
        <v>2964</v>
      </c>
      <c r="C37682" t="str">
        <f t="shared" si="1178"/>
        <v>2018-Sport/PE-22-4-1</v>
      </c>
      <c r="D37682" s="4">
        <v>1</v>
      </c>
      <c r="E37682">
        <v>8</v>
      </c>
      <c r="F37682" t="str">
        <f t="shared" si="1179"/>
        <v>22-4-1</v>
      </c>
    </row>
    <row r="37683" spans="1:6" x14ac:dyDescent="0.3">
      <c r="A37683">
        <v>2018</v>
      </c>
      <c r="B37683" t="s">
        <v>681</v>
      </c>
      <c r="C37683" t="str">
        <f t="shared" si="1178"/>
        <v>2018-Vasco/RJ-22-4-1</v>
      </c>
      <c r="D37683" s="4">
        <v>5</v>
      </c>
      <c r="E37683">
        <v>16</v>
      </c>
      <c r="F37683" t="str">
        <f t="shared" si="1179"/>
        <v>22-4-1</v>
      </c>
    </row>
    <row r="37684" spans="1:6" x14ac:dyDescent="0.3">
      <c r="A37684">
        <v>2018</v>
      </c>
      <c r="B37684" t="s">
        <v>3444</v>
      </c>
      <c r="C37684" t="str">
        <f t="shared" si="1178"/>
        <v>2018-Vitoria/BA-22-4-1</v>
      </c>
      <c r="D37684" s="4">
        <v>7</v>
      </c>
      <c r="E37684">
        <v>18</v>
      </c>
      <c r="F37684" t="str">
        <f t="shared" si="1179"/>
        <v>22-4-1</v>
      </c>
    </row>
    <row r="37685" spans="1:6" x14ac:dyDescent="0.3">
      <c r="A37685">
        <v>2018</v>
      </c>
      <c r="B37685" t="s">
        <v>4912</v>
      </c>
      <c r="C37685" t="str">
        <f t="shared" si="1178"/>
        <v>2018-America/MG-22-4-2</v>
      </c>
      <c r="D37685" s="4">
        <v>3</v>
      </c>
      <c r="E37685">
        <v>17</v>
      </c>
      <c r="F37685" t="str">
        <f t="shared" si="1179"/>
        <v>22-4-2</v>
      </c>
    </row>
    <row r="37686" spans="1:6" x14ac:dyDescent="0.3">
      <c r="A37686">
        <v>2018</v>
      </c>
      <c r="B37686" t="s">
        <v>2965</v>
      </c>
      <c r="C37686" t="str">
        <f t="shared" si="1178"/>
        <v>2018-Atletico/MG-22-4-2</v>
      </c>
      <c r="D37686" s="4">
        <v>10</v>
      </c>
      <c r="E37686">
        <v>27</v>
      </c>
      <c r="F37686" t="str">
        <f t="shared" si="1179"/>
        <v>22-4-2</v>
      </c>
    </row>
    <row r="37687" spans="1:6" x14ac:dyDescent="0.3">
      <c r="A37687">
        <v>2018</v>
      </c>
      <c r="B37687" t="s">
        <v>682</v>
      </c>
      <c r="C37687" t="str">
        <f t="shared" si="1178"/>
        <v>2018-Atletico/PR-22-4-2</v>
      </c>
      <c r="D37687" s="4">
        <v>8</v>
      </c>
      <c r="E37687">
        <v>18</v>
      </c>
      <c r="F37687" t="str">
        <f t="shared" si="1179"/>
        <v>22-4-2</v>
      </c>
    </row>
    <row r="37688" spans="1:6" x14ac:dyDescent="0.3">
      <c r="A37688">
        <v>2018</v>
      </c>
      <c r="B37688" t="s">
        <v>4913</v>
      </c>
      <c r="C37688" t="str">
        <f t="shared" si="1178"/>
        <v>2018-Bahia/BA-22-4-2</v>
      </c>
      <c r="D37688" s="4">
        <v>6</v>
      </c>
      <c r="E37688">
        <v>23</v>
      </c>
      <c r="F37688" t="str">
        <f t="shared" si="1179"/>
        <v>22-4-2</v>
      </c>
    </row>
    <row r="37689" spans="1:6" x14ac:dyDescent="0.3">
      <c r="A37689">
        <v>2018</v>
      </c>
      <c r="B37689" t="s">
        <v>683</v>
      </c>
      <c r="C37689" t="str">
        <f t="shared" si="1178"/>
        <v>2018-Botafogo/RJ-22-4-2</v>
      </c>
      <c r="D37689" s="4">
        <v>4.9999950000000002</v>
      </c>
      <c r="E37689">
        <v>15</v>
      </c>
      <c r="F37689" t="str">
        <f t="shared" si="1179"/>
        <v>22-4-2</v>
      </c>
    </row>
    <row r="37690" spans="1:6" x14ac:dyDescent="0.3">
      <c r="A37690">
        <v>2018</v>
      </c>
      <c r="B37690" t="s">
        <v>4367</v>
      </c>
      <c r="C37690" t="str">
        <f t="shared" si="1178"/>
        <v>2018-Ceara/CE-22-4-2</v>
      </c>
      <c r="D37690" s="4">
        <v>8</v>
      </c>
      <c r="E37690">
        <v>15</v>
      </c>
      <c r="F37690" t="str">
        <f t="shared" si="1179"/>
        <v>22-4-2</v>
      </c>
    </row>
    <row r="37691" spans="1:6" x14ac:dyDescent="0.3">
      <c r="A37691">
        <v>2018</v>
      </c>
      <c r="B37691" t="s">
        <v>5339</v>
      </c>
      <c r="C37691" t="str">
        <f t="shared" si="1178"/>
        <v>2018-Chapecoense/SC-22-4-2</v>
      </c>
      <c r="D37691" s="4">
        <v>4</v>
      </c>
      <c r="E37691">
        <v>18</v>
      </c>
      <c r="F37691" t="str">
        <f t="shared" si="1179"/>
        <v>22-4-2</v>
      </c>
    </row>
    <row r="37692" spans="1:6" x14ac:dyDescent="0.3">
      <c r="A37692">
        <v>2018</v>
      </c>
      <c r="B37692" t="s">
        <v>684</v>
      </c>
      <c r="C37692" t="str">
        <f t="shared" si="1178"/>
        <v>2018-Corinthians/SP-22-4-2</v>
      </c>
      <c r="D37692" s="4">
        <v>4</v>
      </c>
      <c r="E37692">
        <v>16</v>
      </c>
      <c r="F37692" t="str">
        <f t="shared" si="1179"/>
        <v>22-4-2</v>
      </c>
    </row>
    <row r="37693" spans="1:6" x14ac:dyDescent="0.3">
      <c r="A37693">
        <v>2018</v>
      </c>
      <c r="B37693" t="s">
        <v>685</v>
      </c>
      <c r="C37693" t="str">
        <f t="shared" si="1178"/>
        <v>2018-Cruzeiro/MG-22-4-2</v>
      </c>
      <c r="D37693" s="4">
        <v>1</v>
      </c>
      <c r="E37693">
        <v>22</v>
      </c>
      <c r="F37693" t="str">
        <f t="shared" si="1179"/>
        <v>22-4-2</v>
      </c>
    </row>
    <row r="37694" spans="1:6" x14ac:dyDescent="0.3">
      <c r="A37694">
        <v>2018</v>
      </c>
      <c r="B37694" t="s">
        <v>687</v>
      </c>
      <c r="C37694" t="str">
        <f t="shared" si="1178"/>
        <v>2018-Flamengo/RJ-22-4-2</v>
      </c>
      <c r="D37694" s="4">
        <v>7</v>
      </c>
      <c r="E37694">
        <v>29</v>
      </c>
      <c r="F37694" t="str">
        <f t="shared" si="1179"/>
        <v>22-4-2</v>
      </c>
    </row>
    <row r="37695" spans="1:6" x14ac:dyDescent="0.3">
      <c r="A37695">
        <v>2018</v>
      </c>
      <c r="B37695" t="s">
        <v>688</v>
      </c>
      <c r="C37695" t="str">
        <f t="shared" si="1178"/>
        <v>2018-Fluminense/RJ-22-4-2</v>
      </c>
      <c r="D37695" s="4">
        <v>4</v>
      </c>
      <c r="E37695">
        <v>11</v>
      </c>
      <c r="F37695" t="str">
        <f t="shared" si="1179"/>
        <v>22-4-2</v>
      </c>
    </row>
    <row r="37696" spans="1:6" x14ac:dyDescent="0.3">
      <c r="A37696">
        <v>2018</v>
      </c>
      <c r="B37696" t="s">
        <v>691</v>
      </c>
      <c r="C37696" t="str">
        <f t="shared" si="1178"/>
        <v>2018-Gremio/RS-22-4-2</v>
      </c>
      <c r="D37696" s="4">
        <v>10</v>
      </c>
      <c r="E37696">
        <v>22</v>
      </c>
      <c r="F37696" t="str">
        <f t="shared" si="1179"/>
        <v>22-4-2</v>
      </c>
    </row>
    <row r="37697" spans="1:6" x14ac:dyDescent="0.3">
      <c r="A37697">
        <v>2018</v>
      </c>
      <c r="B37697" t="s">
        <v>692</v>
      </c>
      <c r="C37697" t="str">
        <f t="shared" si="1178"/>
        <v>2018-Internacional/RS-22-4-2</v>
      </c>
      <c r="D37697" s="4">
        <v>9</v>
      </c>
      <c r="E37697">
        <v>36</v>
      </c>
      <c r="F37697" t="str">
        <f t="shared" si="1179"/>
        <v>22-4-2</v>
      </c>
    </row>
    <row r="37698" spans="1:6" x14ac:dyDescent="0.3">
      <c r="A37698">
        <v>2018</v>
      </c>
      <c r="B37698" t="s">
        <v>693</v>
      </c>
      <c r="C37698" t="str">
        <f t="shared" si="1178"/>
        <v>2018-Palmeiras/SP-22-4-2</v>
      </c>
      <c r="D37698" s="4">
        <v>6</v>
      </c>
      <c r="E37698">
        <v>27</v>
      </c>
      <c r="F37698" t="str">
        <f t="shared" si="1179"/>
        <v>22-4-2</v>
      </c>
    </row>
    <row r="37699" spans="1:6" x14ac:dyDescent="0.3">
      <c r="A37699">
        <v>2018</v>
      </c>
      <c r="B37699" t="s">
        <v>694</v>
      </c>
      <c r="C37699" t="str">
        <f t="shared" ref="C37699:C37762" si="1180">A37699&amp;"-"&amp;B37699</f>
        <v>2018-Parana/PR-22-4-2</v>
      </c>
      <c r="D37699" s="4">
        <v>2</v>
      </c>
      <c r="E37699">
        <v>14</v>
      </c>
      <c r="F37699" t="str">
        <f t="shared" ref="F37699:F37762" si="1181">RIGHT(B37699,LEN(C37699)-FIND("-",C37699,6))</f>
        <v>22-4-2</v>
      </c>
    </row>
    <row r="37700" spans="1:6" x14ac:dyDescent="0.3">
      <c r="A37700">
        <v>2018</v>
      </c>
      <c r="B37700" t="s">
        <v>697</v>
      </c>
      <c r="C37700" t="str">
        <f t="shared" si="1180"/>
        <v>2018-Santos/SP-22-4-2</v>
      </c>
      <c r="D37700" s="4">
        <v>2</v>
      </c>
      <c r="E37700">
        <v>21</v>
      </c>
      <c r="F37700" t="str">
        <f t="shared" si="1181"/>
        <v>22-4-2</v>
      </c>
    </row>
    <row r="37701" spans="1:6" x14ac:dyDescent="0.3">
      <c r="A37701">
        <v>2018</v>
      </c>
      <c r="B37701" t="s">
        <v>698</v>
      </c>
      <c r="C37701" t="str">
        <f t="shared" si="1180"/>
        <v>2018-Sao Paulo/SP-22-4-2</v>
      </c>
      <c r="D37701" s="4">
        <v>9</v>
      </c>
      <c r="E37701">
        <v>34</v>
      </c>
      <c r="F37701" t="str">
        <f t="shared" si="1181"/>
        <v>22-4-2</v>
      </c>
    </row>
    <row r="37702" spans="1:6" x14ac:dyDescent="0.3">
      <c r="A37702">
        <v>2018</v>
      </c>
      <c r="B37702" t="s">
        <v>2967</v>
      </c>
      <c r="C37702" t="str">
        <f t="shared" si="1180"/>
        <v>2018-Sport/PE-22-4-2</v>
      </c>
      <c r="D37702" s="4">
        <v>1</v>
      </c>
      <c r="E37702">
        <v>18</v>
      </c>
      <c r="F37702" t="str">
        <f t="shared" si="1181"/>
        <v>22-4-2</v>
      </c>
    </row>
    <row r="37703" spans="1:6" x14ac:dyDescent="0.3">
      <c r="A37703">
        <v>2018</v>
      </c>
      <c r="B37703" t="s">
        <v>699</v>
      </c>
      <c r="C37703" t="str">
        <f t="shared" si="1180"/>
        <v>2018-Vasco/RJ-22-4-2</v>
      </c>
      <c r="D37703" s="4">
        <v>2</v>
      </c>
      <c r="E37703">
        <v>13</v>
      </c>
      <c r="F37703" t="str">
        <f t="shared" si="1181"/>
        <v>22-4-2</v>
      </c>
    </row>
    <row r="37704" spans="1:6" x14ac:dyDescent="0.3">
      <c r="A37704">
        <v>2018</v>
      </c>
      <c r="B37704" t="s">
        <v>3447</v>
      </c>
      <c r="C37704" t="str">
        <f t="shared" si="1180"/>
        <v>2018-Vitoria/BA-22-4-2</v>
      </c>
      <c r="D37704" s="4">
        <v>4</v>
      </c>
      <c r="E37704">
        <v>11</v>
      </c>
      <c r="F37704" t="str">
        <f t="shared" si="1181"/>
        <v>22-4-2</v>
      </c>
    </row>
    <row r="37705" spans="1:6" x14ac:dyDescent="0.3">
      <c r="A37705">
        <v>2018</v>
      </c>
      <c r="B37705" t="s">
        <v>4914</v>
      </c>
      <c r="C37705" t="str">
        <f t="shared" si="1180"/>
        <v>2018-America/MG-22-4-3</v>
      </c>
      <c r="D37705" s="4">
        <v>7</v>
      </c>
      <c r="E37705">
        <v>18</v>
      </c>
      <c r="F37705" t="str">
        <f t="shared" si="1181"/>
        <v>22-4-3</v>
      </c>
    </row>
    <row r="37706" spans="1:6" x14ac:dyDescent="0.3">
      <c r="A37706">
        <v>2018</v>
      </c>
      <c r="B37706" t="s">
        <v>2968</v>
      </c>
      <c r="C37706" t="str">
        <f t="shared" si="1180"/>
        <v>2018-Atletico/MG-22-4-3</v>
      </c>
      <c r="D37706" s="4">
        <v>9</v>
      </c>
      <c r="E37706">
        <v>30</v>
      </c>
      <c r="F37706" t="str">
        <f t="shared" si="1181"/>
        <v>22-4-3</v>
      </c>
    </row>
    <row r="37707" spans="1:6" x14ac:dyDescent="0.3">
      <c r="A37707">
        <v>2018</v>
      </c>
      <c r="B37707" t="s">
        <v>700</v>
      </c>
      <c r="C37707" t="str">
        <f t="shared" si="1180"/>
        <v>2018-Atletico/PR-22-4-3</v>
      </c>
      <c r="D37707" s="4">
        <v>2</v>
      </c>
      <c r="E37707">
        <v>12</v>
      </c>
      <c r="F37707" t="str">
        <f t="shared" si="1181"/>
        <v>22-4-3</v>
      </c>
    </row>
    <row r="37708" spans="1:6" x14ac:dyDescent="0.3">
      <c r="A37708">
        <v>2018</v>
      </c>
      <c r="B37708" t="s">
        <v>4915</v>
      </c>
      <c r="C37708" t="str">
        <f t="shared" si="1180"/>
        <v>2018-Bahia/BA-22-4-3</v>
      </c>
      <c r="D37708" s="4">
        <v>8</v>
      </c>
      <c r="E37708">
        <v>20</v>
      </c>
      <c r="F37708" t="str">
        <f t="shared" si="1181"/>
        <v>22-4-3</v>
      </c>
    </row>
    <row r="37709" spans="1:6" x14ac:dyDescent="0.3">
      <c r="A37709">
        <v>2018</v>
      </c>
      <c r="B37709" t="s">
        <v>701</v>
      </c>
      <c r="C37709" t="str">
        <f t="shared" si="1180"/>
        <v>2018-Botafogo/RJ-22-4-3</v>
      </c>
      <c r="D37709" s="4">
        <v>5</v>
      </c>
      <c r="E37709">
        <v>16</v>
      </c>
      <c r="F37709" t="str">
        <f t="shared" si="1181"/>
        <v>22-4-3</v>
      </c>
    </row>
    <row r="37710" spans="1:6" x14ac:dyDescent="0.3">
      <c r="A37710">
        <v>2018</v>
      </c>
      <c r="B37710" t="s">
        <v>4371</v>
      </c>
      <c r="C37710" t="str">
        <f t="shared" si="1180"/>
        <v>2018-Ceara/CE-22-4-3</v>
      </c>
      <c r="D37710" s="4">
        <v>7</v>
      </c>
      <c r="E37710">
        <v>17</v>
      </c>
      <c r="F37710" t="str">
        <f t="shared" si="1181"/>
        <v>22-4-3</v>
      </c>
    </row>
    <row r="37711" spans="1:6" x14ac:dyDescent="0.3">
      <c r="A37711">
        <v>2018</v>
      </c>
      <c r="B37711" t="s">
        <v>5340</v>
      </c>
      <c r="C37711" t="str">
        <f t="shared" si="1180"/>
        <v>2018-Chapecoense/SC-22-4-3</v>
      </c>
      <c r="D37711" s="4">
        <v>6</v>
      </c>
      <c r="E37711">
        <v>18</v>
      </c>
      <c r="F37711" t="str">
        <f t="shared" si="1181"/>
        <v>22-4-3</v>
      </c>
    </row>
    <row r="37712" spans="1:6" x14ac:dyDescent="0.3">
      <c r="A37712">
        <v>2018</v>
      </c>
      <c r="B37712" t="s">
        <v>702</v>
      </c>
      <c r="C37712" t="str">
        <f t="shared" si="1180"/>
        <v>2018-Corinthians/SP-22-4-3</v>
      </c>
      <c r="D37712" s="4">
        <v>5</v>
      </c>
      <c r="E37712">
        <v>16</v>
      </c>
      <c r="F37712" t="str">
        <f t="shared" si="1181"/>
        <v>22-4-3</v>
      </c>
    </row>
    <row r="37713" spans="1:6" x14ac:dyDescent="0.3">
      <c r="A37713">
        <v>2018</v>
      </c>
      <c r="B37713" t="s">
        <v>703</v>
      </c>
      <c r="C37713" t="str">
        <f t="shared" si="1180"/>
        <v>2018-Cruzeiro/MG-22-4-3</v>
      </c>
      <c r="D37713" s="4">
        <v>7</v>
      </c>
      <c r="E37713">
        <v>25</v>
      </c>
      <c r="F37713" t="str">
        <f t="shared" si="1181"/>
        <v>22-4-3</v>
      </c>
    </row>
    <row r="37714" spans="1:6" x14ac:dyDescent="0.3">
      <c r="A37714">
        <v>2018</v>
      </c>
      <c r="B37714" t="s">
        <v>705</v>
      </c>
      <c r="C37714" t="str">
        <f t="shared" si="1180"/>
        <v>2018-Flamengo/RJ-22-4-3</v>
      </c>
      <c r="D37714" s="4">
        <v>7</v>
      </c>
      <c r="E37714">
        <v>26</v>
      </c>
      <c r="F37714" t="str">
        <f t="shared" si="1181"/>
        <v>22-4-3</v>
      </c>
    </row>
    <row r="37715" spans="1:6" x14ac:dyDescent="0.3">
      <c r="A37715">
        <v>2018</v>
      </c>
      <c r="B37715" t="s">
        <v>706</v>
      </c>
      <c r="C37715" t="str">
        <f t="shared" si="1180"/>
        <v>2018-Fluminense/RJ-22-4-3</v>
      </c>
      <c r="D37715" s="4">
        <v>1</v>
      </c>
      <c r="E37715">
        <v>8</v>
      </c>
      <c r="F37715" t="str">
        <f t="shared" si="1181"/>
        <v>22-4-3</v>
      </c>
    </row>
    <row r="37716" spans="1:6" x14ac:dyDescent="0.3">
      <c r="A37716">
        <v>2018</v>
      </c>
      <c r="B37716" t="s">
        <v>709</v>
      </c>
      <c r="C37716" t="str">
        <f t="shared" si="1180"/>
        <v>2018-Gremio/RS-22-4-3</v>
      </c>
      <c r="D37716" s="4">
        <v>8</v>
      </c>
      <c r="E37716">
        <v>20</v>
      </c>
      <c r="F37716" t="str">
        <f t="shared" si="1181"/>
        <v>22-4-3</v>
      </c>
    </row>
    <row r="37717" spans="1:6" x14ac:dyDescent="0.3">
      <c r="A37717">
        <v>2018</v>
      </c>
      <c r="B37717" t="s">
        <v>710</v>
      </c>
      <c r="C37717" t="str">
        <f t="shared" si="1180"/>
        <v>2018-Internacional/RS-22-4-3</v>
      </c>
      <c r="D37717" s="4">
        <v>9</v>
      </c>
      <c r="E37717">
        <v>33</v>
      </c>
      <c r="F37717" t="str">
        <f t="shared" si="1181"/>
        <v>22-4-3</v>
      </c>
    </row>
    <row r="37718" spans="1:6" x14ac:dyDescent="0.3">
      <c r="A37718">
        <v>2018</v>
      </c>
      <c r="B37718" t="s">
        <v>711</v>
      </c>
      <c r="C37718" t="str">
        <f t="shared" si="1180"/>
        <v>2018-Palmeiras/SP-22-4-3</v>
      </c>
      <c r="D37718" s="4">
        <v>6</v>
      </c>
      <c r="E37718">
        <v>27</v>
      </c>
      <c r="F37718" t="str">
        <f t="shared" si="1181"/>
        <v>22-4-3</v>
      </c>
    </row>
    <row r="37719" spans="1:6" x14ac:dyDescent="0.3">
      <c r="A37719">
        <v>2018</v>
      </c>
      <c r="B37719" t="s">
        <v>712</v>
      </c>
      <c r="C37719" t="str">
        <f t="shared" si="1180"/>
        <v>2018-Parana/PR-22-4-3</v>
      </c>
      <c r="D37719" s="4">
        <v>3</v>
      </c>
      <c r="E37719">
        <v>13</v>
      </c>
      <c r="F37719" t="str">
        <f t="shared" si="1181"/>
        <v>22-4-3</v>
      </c>
    </row>
    <row r="37720" spans="1:6" x14ac:dyDescent="0.3">
      <c r="A37720">
        <v>2018</v>
      </c>
      <c r="B37720" t="s">
        <v>715</v>
      </c>
      <c r="C37720" t="str">
        <f t="shared" si="1180"/>
        <v>2018-Santos/SP-22-4-3</v>
      </c>
      <c r="D37720" s="4">
        <v>3</v>
      </c>
      <c r="E37720">
        <v>21</v>
      </c>
      <c r="F37720" t="str">
        <f t="shared" si="1181"/>
        <v>22-4-3</v>
      </c>
    </row>
    <row r="37721" spans="1:6" x14ac:dyDescent="0.3">
      <c r="A37721">
        <v>2018</v>
      </c>
      <c r="B37721" t="s">
        <v>716</v>
      </c>
      <c r="C37721" t="str">
        <f t="shared" si="1180"/>
        <v>2018-Sao Paulo/SP-22-4-3</v>
      </c>
      <c r="D37721" s="4">
        <v>10</v>
      </c>
      <c r="E37721">
        <v>29</v>
      </c>
      <c r="F37721" t="str">
        <f t="shared" si="1181"/>
        <v>22-4-3</v>
      </c>
    </row>
    <row r="37722" spans="1:6" x14ac:dyDescent="0.3">
      <c r="A37722">
        <v>2018</v>
      </c>
      <c r="B37722" t="s">
        <v>2970</v>
      </c>
      <c r="C37722" t="str">
        <f t="shared" si="1180"/>
        <v>2018-Sport/PE-22-4-3</v>
      </c>
      <c r="D37722" s="4">
        <v>1</v>
      </c>
      <c r="E37722">
        <v>20</v>
      </c>
      <c r="F37722" t="str">
        <f t="shared" si="1181"/>
        <v>22-4-3</v>
      </c>
    </row>
    <row r="37723" spans="1:6" x14ac:dyDescent="0.3">
      <c r="A37723">
        <v>2018</v>
      </c>
      <c r="B37723" t="s">
        <v>717</v>
      </c>
      <c r="C37723" t="str">
        <f t="shared" si="1180"/>
        <v>2018-Vasco/RJ-22-4-3</v>
      </c>
      <c r="D37723" s="4">
        <v>1</v>
      </c>
      <c r="E37723">
        <v>17</v>
      </c>
      <c r="F37723" t="str">
        <f t="shared" si="1181"/>
        <v>22-4-3</v>
      </c>
    </row>
    <row r="37724" spans="1:6" x14ac:dyDescent="0.3">
      <c r="A37724">
        <v>2018</v>
      </c>
      <c r="B37724" t="s">
        <v>3450</v>
      </c>
      <c r="C37724" t="str">
        <f t="shared" si="1180"/>
        <v>2018-Vitoria/BA-22-4-3</v>
      </c>
      <c r="D37724" s="4">
        <v>7</v>
      </c>
      <c r="E37724">
        <v>15</v>
      </c>
      <c r="F37724" t="str">
        <f t="shared" si="1181"/>
        <v>22-4-3</v>
      </c>
    </row>
    <row r="37725" spans="1:6" x14ac:dyDescent="0.3">
      <c r="A37725">
        <v>2018</v>
      </c>
      <c r="B37725" t="s">
        <v>4916</v>
      </c>
      <c r="C37725" t="str">
        <f t="shared" si="1180"/>
        <v>2018-America/MG-22-5-0</v>
      </c>
      <c r="D37725" s="4">
        <v>8</v>
      </c>
      <c r="E37725">
        <v>25</v>
      </c>
      <c r="F37725" t="str">
        <f t="shared" si="1181"/>
        <v>22-5-0</v>
      </c>
    </row>
    <row r="37726" spans="1:6" x14ac:dyDescent="0.3">
      <c r="A37726">
        <v>2018</v>
      </c>
      <c r="B37726" t="s">
        <v>2971</v>
      </c>
      <c r="C37726" t="str">
        <f t="shared" si="1180"/>
        <v>2018-Atletico/MG-22-5-0</v>
      </c>
      <c r="D37726" s="4">
        <v>8</v>
      </c>
      <c r="E37726">
        <v>34</v>
      </c>
      <c r="F37726" t="str">
        <f t="shared" si="1181"/>
        <v>22-5-0</v>
      </c>
    </row>
    <row r="37727" spans="1:6" x14ac:dyDescent="0.3">
      <c r="A37727">
        <v>2018</v>
      </c>
      <c r="B37727" t="s">
        <v>718</v>
      </c>
      <c r="C37727" t="str">
        <f t="shared" si="1180"/>
        <v>2018-Atletico/PR-22-5-0</v>
      </c>
      <c r="D37727" s="4">
        <v>11</v>
      </c>
      <c r="E37727">
        <v>20</v>
      </c>
      <c r="F37727" t="str">
        <f t="shared" si="1181"/>
        <v>22-5-0</v>
      </c>
    </row>
    <row r="37728" spans="1:6" x14ac:dyDescent="0.3">
      <c r="A37728">
        <v>2018</v>
      </c>
      <c r="B37728" t="s">
        <v>4917</v>
      </c>
      <c r="C37728" t="str">
        <f t="shared" si="1180"/>
        <v>2018-Bahia/BA-22-5-0</v>
      </c>
      <c r="D37728" s="4">
        <v>9</v>
      </c>
      <c r="E37728">
        <v>17</v>
      </c>
      <c r="F37728" t="str">
        <f t="shared" si="1181"/>
        <v>22-5-0</v>
      </c>
    </row>
    <row r="37729" spans="1:6" x14ac:dyDescent="0.3">
      <c r="A37729">
        <v>2018</v>
      </c>
      <c r="B37729" t="s">
        <v>719</v>
      </c>
      <c r="C37729" t="str">
        <f t="shared" si="1180"/>
        <v>2018-Botafogo/RJ-22-5-0</v>
      </c>
      <c r="D37729" s="4">
        <v>2</v>
      </c>
      <c r="E37729">
        <v>22</v>
      </c>
      <c r="F37729" t="str">
        <f t="shared" si="1181"/>
        <v>22-5-0</v>
      </c>
    </row>
    <row r="37730" spans="1:6" x14ac:dyDescent="0.3">
      <c r="A37730">
        <v>2018</v>
      </c>
      <c r="B37730" t="s">
        <v>4375</v>
      </c>
      <c r="C37730" t="str">
        <f t="shared" si="1180"/>
        <v>2018-Ceara/CE-22-5-0</v>
      </c>
      <c r="D37730" s="4">
        <v>6</v>
      </c>
      <c r="E37730">
        <v>17</v>
      </c>
      <c r="F37730" t="str">
        <f t="shared" si="1181"/>
        <v>22-5-0</v>
      </c>
    </row>
    <row r="37731" spans="1:6" x14ac:dyDescent="0.3">
      <c r="A37731">
        <v>2018</v>
      </c>
      <c r="B37731" t="s">
        <v>5341</v>
      </c>
      <c r="C37731" t="str">
        <f t="shared" si="1180"/>
        <v>2018-Chapecoense/SC-22-5-0</v>
      </c>
      <c r="D37731" s="4">
        <v>5</v>
      </c>
      <c r="E37731">
        <v>15</v>
      </c>
      <c r="F37731" t="str">
        <f t="shared" si="1181"/>
        <v>22-5-0</v>
      </c>
    </row>
    <row r="37732" spans="1:6" x14ac:dyDescent="0.3">
      <c r="A37732">
        <v>2018</v>
      </c>
      <c r="B37732" t="s">
        <v>720</v>
      </c>
      <c r="C37732" t="str">
        <f t="shared" si="1180"/>
        <v>2018-Corinthians/SP-22-5-0</v>
      </c>
      <c r="D37732" s="4">
        <v>4</v>
      </c>
      <c r="E37732">
        <v>26</v>
      </c>
      <c r="F37732" t="str">
        <f t="shared" si="1181"/>
        <v>22-5-0</v>
      </c>
    </row>
    <row r="37733" spans="1:6" x14ac:dyDescent="0.3">
      <c r="A37733">
        <v>2018</v>
      </c>
      <c r="B37733" t="s">
        <v>721</v>
      </c>
      <c r="C37733" t="str">
        <f t="shared" si="1180"/>
        <v>2018-Cruzeiro/MG-22-5-0</v>
      </c>
      <c r="D37733" s="4">
        <v>3</v>
      </c>
      <c r="E37733">
        <v>20</v>
      </c>
      <c r="F37733" t="str">
        <f t="shared" si="1181"/>
        <v>22-5-0</v>
      </c>
    </row>
    <row r="37734" spans="1:6" x14ac:dyDescent="0.3">
      <c r="A37734">
        <v>2018</v>
      </c>
      <c r="B37734" t="s">
        <v>723</v>
      </c>
      <c r="C37734" t="str">
        <f t="shared" si="1180"/>
        <v>2018-Flamengo/RJ-22-5-0</v>
      </c>
      <c r="D37734" s="4">
        <v>9</v>
      </c>
      <c r="E37734">
        <v>40</v>
      </c>
      <c r="F37734" t="str">
        <f t="shared" si="1181"/>
        <v>22-5-0</v>
      </c>
    </row>
    <row r="37735" spans="1:6" x14ac:dyDescent="0.3">
      <c r="A37735">
        <v>2018</v>
      </c>
      <c r="B37735" t="s">
        <v>724</v>
      </c>
      <c r="C37735" t="str">
        <f t="shared" si="1180"/>
        <v>2018-Fluminense/RJ-22-5-0</v>
      </c>
      <c r="D37735" s="4">
        <v>5</v>
      </c>
      <c r="E37735">
        <v>12</v>
      </c>
      <c r="F37735" t="str">
        <f t="shared" si="1181"/>
        <v>22-5-0</v>
      </c>
    </row>
    <row r="37736" spans="1:6" x14ac:dyDescent="0.3">
      <c r="A37736">
        <v>2018</v>
      </c>
      <c r="B37736" t="s">
        <v>727</v>
      </c>
      <c r="C37736" t="str">
        <f t="shared" si="1180"/>
        <v>2018-Gremio/RS-22-5-0</v>
      </c>
      <c r="D37736" s="4">
        <v>11</v>
      </c>
      <c r="E37736">
        <v>29</v>
      </c>
      <c r="F37736" t="str">
        <f t="shared" si="1181"/>
        <v>22-5-0</v>
      </c>
    </row>
    <row r="37737" spans="1:6" x14ac:dyDescent="0.3">
      <c r="A37737">
        <v>2018</v>
      </c>
      <c r="B37737" t="s">
        <v>728</v>
      </c>
      <c r="C37737" t="str">
        <f t="shared" si="1180"/>
        <v>2018-Internacional/RS-22-5-0</v>
      </c>
      <c r="D37737" s="4">
        <v>15</v>
      </c>
      <c r="E37737">
        <v>41</v>
      </c>
      <c r="F37737" t="str">
        <f t="shared" si="1181"/>
        <v>22-5-0</v>
      </c>
    </row>
    <row r="37738" spans="1:6" x14ac:dyDescent="0.3">
      <c r="A37738">
        <v>2018</v>
      </c>
      <c r="B37738" t="s">
        <v>729</v>
      </c>
      <c r="C37738" t="str">
        <f t="shared" si="1180"/>
        <v>2018-Palmeiras/SP-22-5-0</v>
      </c>
      <c r="D37738" s="4">
        <v>13</v>
      </c>
      <c r="E37738">
        <v>36</v>
      </c>
      <c r="F37738" t="str">
        <f t="shared" si="1181"/>
        <v>22-5-0</v>
      </c>
    </row>
    <row r="37739" spans="1:6" x14ac:dyDescent="0.3">
      <c r="A37739">
        <v>2018</v>
      </c>
      <c r="B37739" t="s">
        <v>730</v>
      </c>
      <c r="C37739" t="str">
        <f t="shared" si="1180"/>
        <v>2018-Parana/PR-22-5-0</v>
      </c>
      <c r="D37739" s="4">
        <v>2</v>
      </c>
      <c r="E37739">
        <v>15</v>
      </c>
      <c r="F37739" t="str">
        <f t="shared" si="1181"/>
        <v>22-5-0</v>
      </c>
    </row>
    <row r="37740" spans="1:6" x14ac:dyDescent="0.3">
      <c r="A37740">
        <v>2018</v>
      </c>
      <c r="B37740" t="s">
        <v>733</v>
      </c>
      <c r="C37740" t="str">
        <f t="shared" si="1180"/>
        <v>2018-Santos/SP-22-5-0</v>
      </c>
      <c r="D37740" s="4">
        <v>8</v>
      </c>
      <c r="E37740">
        <v>24</v>
      </c>
      <c r="F37740" t="str">
        <f t="shared" si="1181"/>
        <v>22-5-0</v>
      </c>
    </row>
    <row r="37741" spans="1:6" x14ac:dyDescent="0.3">
      <c r="A37741">
        <v>2018</v>
      </c>
      <c r="B37741" t="s">
        <v>734</v>
      </c>
      <c r="C37741" t="str">
        <f t="shared" si="1180"/>
        <v>2018-Sao Paulo/SP-22-5-0</v>
      </c>
      <c r="D37741" s="4">
        <v>13</v>
      </c>
      <c r="E37741">
        <v>42</v>
      </c>
      <c r="F37741" t="str">
        <f t="shared" si="1181"/>
        <v>22-5-0</v>
      </c>
    </row>
    <row r="37742" spans="1:6" x14ac:dyDescent="0.3">
      <c r="A37742">
        <v>2018</v>
      </c>
      <c r="B37742" t="s">
        <v>2973</v>
      </c>
      <c r="C37742" t="str">
        <f t="shared" si="1180"/>
        <v>2018-Sport/PE-22-5-0</v>
      </c>
      <c r="D37742" s="4">
        <v>1</v>
      </c>
      <c r="E37742">
        <v>19</v>
      </c>
      <c r="F37742" t="str">
        <f t="shared" si="1181"/>
        <v>22-5-0</v>
      </c>
    </row>
    <row r="37743" spans="1:6" x14ac:dyDescent="0.3">
      <c r="A37743">
        <v>2018</v>
      </c>
      <c r="B37743" t="s">
        <v>735</v>
      </c>
      <c r="C37743" t="str">
        <f t="shared" si="1180"/>
        <v>2018-Vasco/RJ-22-5-0</v>
      </c>
      <c r="D37743" s="4">
        <v>5</v>
      </c>
      <c r="E37743">
        <v>24</v>
      </c>
      <c r="F37743" t="str">
        <f t="shared" si="1181"/>
        <v>22-5-0</v>
      </c>
    </row>
    <row r="37744" spans="1:6" x14ac:dyDescent="0.3">
      <c r="A37744">
        <v>2018</v>
      </c>
      <c r="B37744" t="s">
        <v>3453</v>
      </c>
      <c r="C37744" t="str">
        <f t="shared" si="1180"/>
        <v>2018-Vitoria/BA-22-5-0</v>
      </c>
      <c r="D37744" s="4">
        <v>1</v>
      </c>
      <c r="E37744">
        <v>12</v>
      </c>
      <c r="F37744" t="str">
        <f t="shared" si="1181"/>
        <v>22-5-0</v>
      </c>
    </row>
    <row r="37745" spans="1:6" x14ac:dyDescent="0.3">
      <c r="A37745">
        <v>2018</v>
      </c>
      <c r="B37745" t="s">
        <v>4918</v>
      </c>
      <c r="C37745" t="str">
        <f t="shared" si="1180"/>
        <v>2018-America/MG-22-5-1</v>
      </c>
      <c r="D37745" s="4">
        <v>8</v>
      </c>
      <c r="E37745">
        <v>16</v>
      </c>
      <c r="F37745" t="str">
        <f t="shared" si="1181"/>
        <v>22-5-1</v>
      </c>
    </row>
    <row r="37746" spans="1:6" x14ac:dyDescent="0.3">
      <c r="A37746">
        <v>2018</v>
      </c>
      <c r="B37746" t="s">
        <v>2974</v>
      </c>
      <c r="C37746" t="str">
        <f t="shared" si="1180"/>
        <v>2018-Atletico/MG-22-5-1</v>
      </c>
      <c r="D37746" s="4">
        <v>9</v>
      </c>
      <c r="E37746">
        <v>26</v>
      </c>
      <c r="F37746" t="str">
        <f t="shared" si="1181"/>
        <v>22-5-1</v>
      </c>
    </row>
    <row r="37747" spans="1:6" x14ac:dyDescent="0.3">
      <c r="A37747">
        <v>2018</v>
      </c>
      <c r="B37747" t="s">
        <v>736</v>
      </c>
      <c r="C37747" t="str">
        <f t="shared" si="1180"/>
        <v>2018-Atletico/PR-22-5-1</v>
      </c>
      <c r="D37747" s="4">
        <v>11</v>
      </c>
      <c r="E37747">
        <v>21</v>
      </c>
      <c r="F37747" t="str">
        <f t="shared" si="1181"/>
        <v>22-5-1</v>
      </c>
    </row>
    <row r="37748" spans="1:6" x14ac:dyDescent="0.3">
      <c r="A37748">
        <v>2018</v>
      </c>
      <c r="B37748" t="s">
        <v>4919</v>
      </c>
      <c r="C37748" t="str">
        <f t="shared" si="1180"/>
        <v>2018-Bahia/BA-22-5-1</v>
      </c>
      <c r="D37748" s="4">
        <v>6</v>
      </c>
      <c r="E37748">
        <v>23</v>
      </c>
      <c r="F37748" t="str">
        <f t="shared" si="1181"/>
        <v>22-5-1</v>
      </c>
    </row>
    <row r="37749" spans="1:6" x14ac:dyDescent="0.3">
      <c r="A37749">
        <v>2018</v>
      </c>
      <c r="B37749" t="s">
        <v>737</v>
      </c>
      <c r="C37749" t="str">
        <f t="shared" si="1180"/>
        <v>2018-Botafogo/RJ-22-5-1</v>
      </c>
      <c r="D37749" s="4">
        <v>5</v>
      </c>
      <c r="E37749">
        <v>20</v>
      </c>
      <c r="F37749" t="str">
        <f t="shared" si="1181"/>
        <v>22-5-1</v>
      </c>
    </row>
    <row r="37750" spans="1:6" x14ac:dyDescent="0.3">
      <c r="A37750">
        <v>2018</v>
      </c>
      <c r="B37750" t="s">
        <v>4379</v>
      </c>
      <c r="C37750" t="str">
        <f t="shared" si="1180"/>
        <v>2018-Ceara/CE-22-5-1</v>
      </c>
      <c r="D37750" s="4">
        <v>9</v>
      </c>
      <c r="E37750">
        <v>18</v>
      </c>
      <c r="F37750" t="str">
        <f t="shared" si="1181"/>
        <v>22-5-1</v>
      </c>
    </row>
    <row r="37751" spans="1:6" x14ac:dyDescent="0.3">
      <c r="A37751">
        <v>2018</v>
      </c>
      <c r="B37751" t="s">
        <v>5342</v>
      </c>
      <c r="C37751" t="str">
        <f t="shared" si="1180"/>
        <v>2018-Chapecoense/SC-22-5-1</v>
      </c>
      <c r="D37751" s="4">
        <v>5</v>
      </c>
      <c r="E37751">
        <v>18</v>
      </c>
      <c r="F37751" t="str">
        <f t="shared" si="1181"/>
        <v>22-5-1</v>
      </c>
    </row>
    <row r="37752" spans="1:6" x14ac:dyDescent="0.3">
      <c r="A37752">
        <v>2018</v>
      </c>
      <c r="B37752" t="s">
        <v>738</v>
      </c>
      <c r="C37752" t="str">
        <f t="shared" si="1180"/>
        <v>2018-Corinthians/SP-22-5-1</v>
      </c>
      <c r="D37752" s="4">
        <v>7</v>
      </c>
      <c r="E37752">
        <v>22</v>
      </c>
      <c r="F37752" t="str">
        <f t="shared" si="1181"/>
        <v>22-5-1</v>
      </c>
    </row>
    <row r="37753" spans="1:6" x14ac:dyDescent="0.3">
      <c r="A37753">
        <v>2018</v>
      </c>
      <c r="B37753" t="s">
        <v>739</v>
      </c>
      <c r="C37753" t="str">
        <f t="shared" si="1180"/>
        <v>2018-Cruzeiro/MG-22-5-1</v>
      </c>
      <c r="D37753" s="4">
        <v>2</v>
      </c>
      <c r="E37753">
        <v>29</v>
      </c>
      <c r="F37753" t="str">
        <f t="shared" si="1181"/>
        <v>22-5-1</v>
      </c>
    </row>
    <row r="37754" spans="1:6" x14ac:dyDescent="0.3">
      <c r="A37754">
        <v>2018</v>
      </c>
      <c r="B37754" t="s">
        <v>741</v>
      </c>
      <c r="C37754" t="str">
        <f t="shared" si="1180"/>
        <v>2018-Flamengo/RJ-22-5-1</v>
      </c>
      <c r="D37754" s="4">
        <v>7</v>
      </c>
      <c r="E37754">
        <v>17</v>
      </c>
      <c r="F37754" t="str">
        <f t="shared" si="1181"/>
        <v>22-5-1</v>
      </c>
    </row>
    <row r="37755" spans="1:6" x14ac:dyDescent="0.3">
      <c r="A37755">
        <v>2018</v>
      </c>
      <c r="B37755" t="s">
        <v>742</v>
      </c>
      <c r="C37755" t="str">
        <f t="shared" si="1180"/>
        <v>2018-Fluminense/RJ-22-5-1</v>
      </c>
      <c r="D37755" s="4">
        <v>5</v>
      </c>
      <c r="E37755">
        <v>16</v>
      </c>
      <c r="F37755" t="str">
        <f t="shared" si="1181"/>
        <v>22-5-1</v>
      </c>
    </row>
    <row r="37756" spans="1:6" x14ac:dyDescent="0.3">
      <c r="A37756">
        <v>2018</v>
      </c>
      <c r="B37756" t="s">
        <v>745</v>
      </c>
      <c r="C37756" t="str">
        <f t="shared" si="1180"/>
        <v>2018-Gremio/RS-22-5-1</v>
      </c>
      <c r="D37756" s="4">
        <v>13</v>
      </c>
      <c r="E37756">
        <v>37</v>
      </c>
      <c r="F37756" t="str">
        <f t="shared" si="1181"/>
        <v>22-5-1</v>
      </c>
    </row>
    <row r="37757" spans="1:6" x14ac:dyDescent="0.3">
      <c r="A37757">
        <v>2018</v>
      </c>
      <c r="B37757" t="s">
        <v>746</v>
      </c>
      <c r="C37757" t="str">
        <f t="shared" si="1180"/>
        <v>2018-Internacional/RS-22-5-1</v>
      </c>
      <c r="D37757" s="4">
        <v>12</v>
      </c>
      <c r="E37757">
        <v>28</v>
      </c>
      <c r="F37757" t="str">
        <f t="shared" si="1181"/>
        <v>22-5-1</v>
      </c>
    </row>
    <row r="37758" spans="1:6" x14ac:dyDescent="0.3">
      <c r="A37758">
        <v>2018</v>
      </c>
      <c r="B37758" t="s">
        <v>747</v>
      </c>
      <c r="C37758" t="str">
        <f t="shared" si="1180"/>
        <v>2018-Palmeiras/SP-22-5-1</v>
      </c>
      <c r="D37758" s="4">
        <v>10</v>
      </c>
      <c r="E37758">
        <v>33</v>
      </c>
      <c r="F37758" t="str">
        <f t="shared" si="1181"/>
        <v>22-5-1</v>
      </c>
    </row>
    <row r="37759" spans="1:6" x14ac:dyDescent="0.3">
      <c r="A37759">
        <v>2018</v>
      </c>
      <c r="B37759" t="s">
        <v>748</v>
      </c>
      <c r="C37759" t="str">
        <f t="shared" si="1180"/>
        <v>2018-Parana/PR-22-5-1</v>
      </c>
      <c r="D37759" s="4">
        <v>7</v>
      </c>
      <c r="E37759">
        <v>13</v>
      </c>
      <c r="F37759" t="str">
        <f t="shared" si="1181"/>
        <v>22-5-1</v>
      </c>
    </row>
    <row r="37760" spans="1:6" x14ac:dyDescent="0.3">
      <c r="A37760">
        <v>2018</v>
      </c>
      <c r="B37760" t="s">
        <v>751</v>
      </c>
      <c r="C37760" t="str">
        <f t="shared" si="1180"/>
        <v>2018-Santos/SP-22-5-1</v>
      </c>
      <c r="D37760" s="4">
        <v>5</v>
      </c>
      <c r="E37760">
        <v>21</v>
      </c>
      <c r="F37760" t="str">
        <f t="shared" si="1181"/>
        <v>22-5-1</v>
      </c>
    </row>
    <row r="37761" spans="1:6" x14ac:dyDescent="0.3">
      <c r="A37761">
        <v>2018</v>
      </c>
      <c r="B37761" t="s">
        <v>752</v>
      </c>
      <c r="C37761" t="str">
        <f t="shared" si="1180"/>
        <v>2018-Sao Paulo/SP-22-5-1</v>
      </c>
      <c r="D37761" s="4">
        <v>12</v>
      </c>
      <c r="E37761">
        <v>42</v>
      </c>
      <c r="F37761" t="str">
        <f t="shared" si="1181"/>
        <v>22-5-1</v>
      </c>
    </row>
    <row r="37762" spans="1:6" x14ac:dyDescent="0.3">
      <c r="A37762">
        <v>2018</v>
      </c>
      <c r="B37762" t="s">
        <v>2976</v>
      </c>
      <c r="C37762" t="str">
        <f t="shared" si="1180"/>
        <v>2018-Sport/PE-22-5-1</v>
      </c>
      <c r="D37762" s="4">
        <v>1</v>
      </c>
      <c r="E37762">
        <v>20</v>
      </c>
      <c r="F37762" t="str">
        <f t="shared" si="1181"/>
        <v>22-5-1</v>
      </c>
    </row>
    <row r="37763" spans="1:6" x14ac:dyDescent="0.3">
      <c r="A37763">
        <v>2018</v>
      </c>
      <c r="B37763" t="s">
        <v>753</v>
      </c>
      <c r="C37763" t="str">
        <f t="shared" ref="C37763:C37826" si="1182">A37763&amp;"-"&amp;B37763</f>
        <v>2018-Vasco/RJ-22-5-1</v>
      </c>
      <c r="D37763" s="4">
        <v>5</v>
      </c>
      <c r="E37763">
        <v>20</v>
      </c>
      <c r="F37763" t="str">
        <f t="shared" ref="F37763:F37826" si="1183">RIGHT(B37763,LEN(C37763)-FIND("-",C37763,6))</f>
        <v>22-5-1</v>
      </c>
    </row>
    <row r="37764" spans="1:6" x14ac:dyDescent="0.3">
      <c r="A37764">
        <v>2018</v>
      </c>
      <c r="B37764" t="s">
        <v>3456</v>
      </c>
      <c r="C37764" t="str">
        <f t="shared" si="1182"/>
        <v>2018-Vitoria/BA-22-5-1</v>
      </c>
      <c r="D37764" s="4">
        <v>7</v>
      </c>
      <c r="E37764">
        <v>11</v>
      </c>
      <c r="F37764" t="str">
        <f t="shared" si="1183"/>
        <v>22-5-1</v>
      </c>
    </row>
    <row r="37765" spans="1:6" x14ac:dyDescent="0.3">
      <c r="A37765">
        <v>2018</v>
      </c>
      <c r="B37765" t="s">
        <v>4920</v>
      </c>
      <c r="C37765" t="str">
        <f t="shared" si="1182"/>
        <v>2018-America/MG-22-5-2</v>
      </c>
      <c r="D37765" s="4">
        <v>4</v>
      </c>
      <c r="E37765">
        <v>11</v>
      </c>
      <c r="F37765" t="str">
        <f t="shared" si="1183"/>
        <v>22-5-2</v>
      </c>
    </row>
    <row r="37766" spans="1:6" x14ac:dyDescent="0.3">
      <c r="A37766">
        <v>2018</v>
      </c>
      <c r="B37766" t="s">
        <v>2977</v>
      </c>
      <c r="C37766" t="str">
        <f t="shared" si="1182"/>
        <v>2018-Atletico/MG-22-5-2</v>
      </c>
      <c r="D37766" s="4">
        <v>7.9999989999999999</v>
      </c>
      <c r="E37766">
        <v>17</v>
      </c>
      <c r="F37766" t="str">
        <f t="shared" si="1183"/>
        <v>22-5-2</v>
      </c>
    </row>
    <row r="37767" spans="1:6" x14ac:dyDescent="0.3">
      <c r="A37767">
        <v>2018</v>
      </c>
      <c r="B37767" t="s">
        <v>754</v>
      </c>
      <c r="C37767" t="str">
        <f t="shared" si="1182"/>
        <v>2018-Atletico/PR-22-5-2</v>
      </c>
      <c r="D37767" s="4">
        <v>8</v>
      </c>
      <c r="E37767">
        <v>18</v>
      </c>
      <c r="F37767" t="str">
        <f t="shared" si="1183"/>
        <v>22-5-2</v>
      </c>
    </row>
    <row r="37768" spans="1:6" x14ac:dyDescent="0.3">
      <c r="A37768">
        <v>2018</v>
      </c>
      <c r="B37768" t="s">
        <v>4921</v>
      </c>
      <c r="C37768" t="str">
        <f t="shared" si="1182"/>
        <v>2018-Bahia/BA-22-5-2</v>
      </c>
      <c r="D37768" s="4">
        <v>9</v>
      </c>
      <c r="E37768">
        <v>18</v>
      </c>
      <c r="F37768" t="str">
        <f t="shared" si="1183"/>
        <v>22-5-2</v>
      </c>
    </row>
    <row r="37769" spans="1:6" x14ac:dyDescent="0.3">
      <c r="A37769">
        <v>2018</v>
      </c>
      <c r="B37769" t="s">
        <v>755</v>
      </c>
      <c r="C37769" t="str">
        <f t="shared" si="1182"/>
        <v>2018-Botafogo/RJ-22-5-2</v>
      </c>
      <c r="D37769" s="4">
        <v>5</v>
      </c>
      <c r="E37769">
        <v>17</v>
      </c>
      <c r="F37769" t="str">
        <f t="shared" si="1183"/>
        <v>22-5-2</v>
      </c>
    </row>
    <row r="37770" spans="1:6" x14ac:dyDescent="0.3">
      <c r="A37770">
        <v>2018</v>
      </c>
      <c r="B37770" t="s">
        <v>4383</v>
      </c>
      <c r="C37770" t="str">
        <f t="shared" si="1182"/>
        <v>2018-Ceara/CE-22-5-2</v>
      </c>
      <c r="D37770" s="4">
        <v>8</v>
      </c>
      <c r="E37770">
        <v>18</v>
      </c>
      <c r="F37770" t="str">
        <f t="shared" si="1183"/>
        <v>22-5-2</v>
      </c>
    </row>
    <row r="37771" spans="1:6" x14ac:dyDescent="0.3">
      <c r="A37771">
        <v>2018</v>
      </c>
      <c r="B37771" t="s">
        <v>5343</v>
      </c>
      <c r="C37771" t="str">
        <f t="shared" si="1182"/>
        <v>2018-Chapecoense/SC-22-5-2</v>
      </c>
      <c r="D37771" s="4">
        <v>7</v>
      </c>
      <c r="E37771">
        <v>13</v>
      </c>
      <c r="F37771" t="str">
        <f t="shared" si="1183"/>
        <v>22-5-2</v>
      </c>
    </row>
    <row r="37772" spans="1:6" x14ac:dyDescent="0.3">
      <c r="A37772">
        <v>2018</v>
      </c>
      <c r="B37772" t="s">
        <v>756</v>
      </c>
      <c r="C37772" t="str">
        <f t="shared" si="1182"/>
        <v>2018-Corinthians/SP-22-5-2</v>
      </c>
      <c r="D37772" s="4">
        <v>7</v>
      </c>
      <c r="E37772">
        <v>30</v>
      </c>
      <c r="F37772" t="str">
        <f t="shared" si="1183"/>
        <v>22-5-2</v>
      </c>
    </row>
    <row r="37773" spans="1:6" x14ac:dyDescent="0.3">
      <c r="A37773">
        <v>2018</v>
      </c>
      <c r="B37773" t="s">
        <v>757</v>
      </c>
      <c r="C37773" t="str">
        <f t="shared" si="1182"/>
        <v>2018-Cruzeiro/MG-22-5-2</v>
      </c>
      <c r="D37773" s="4">
        <v>4</v>
      </c>
      <c r="E37773">
        <v>31</v>
      </c>
      <c r="F37773" t="str">
        <f t="shared" si="1183"/>
        <v>22-5-2</v>
      </c>
    </row>
    <row r="37774" spans="1:6" x14ac:dyDescent="0.3">
      <c r="A37774">
        <v>2018</v>
      </c>
      <c r="B37774" t="s">
        <v>759</v>
      </c>
      <c r="C37774" t="str">
        <f t="shared" si="1182"/>
        <v>2018-Flamengo/RJ-22-5-2</v>
      </c>
      <c r="D37774" s="4">
        <v>10</v>
      </c>
      <c r="E37774">
        <v>10</v>
      </c>
      <c r="F37774" t="str">
        <f t="shared" si="1183"/>
        <v>22-5-2</v>
      </c>
    </row>
    <row r="37775" spans="1:6" x14ac:dyDescent="0.3">
      <c r="A37775">
        <v>2018</v>
      </c>
      <c r="B37775" t="s">
        <v>760</v>
      </c>
      <c r="C37775" t="str">
        <f t="shared" si="1182"/>
        <v>2018-Fluminense/RJ-22-5-2</v>
      </c>
      <c r="D37775" s="4">
        <v>1</v>
      </c>
      <c r="E37775">
        <v>18</v>
      </c>
      <c r="F37775" t="str">
        <f t="shared" si="1183"/>
        <v>22-5-2</v>
      </c>
    </row>
    <row r="37776" spans="1:6" x14ac:dyDescent="0.3">
      <c r="A37776">
        <v>2018</v>
      </c>
      <c r="B37776" t="s">
        <v>763</v>
      </c>
      <c r="C37776" t="str">
        <f t="shared" si="1182"/>
        <v>2018-Gremio/RS-22-5-2</v>
      </c>
      <c r="D37776" s="4">
        <v>10</v>
      </c>
      <c r="E37776">
        <v>27</v>
      </c>
      <c r="F37776" t="str">
        <f t="shared" si="1183"/>
        <v>22-5-2</v>
      </c>
    </row>
    <row r="37777" spans="1:6" x14ac:dyDescent="0.3">
      <c r="A37777">
        <v>2018</v>
      </c>
      <c r="B37777" t="s">
        <v>764</v>
      </c>
      <c r="C37777" t="str">
        <f t="shared" si="1182"/>
        <v>2018-Internacional/RS-22-5-2</v>
      </c>
      <c r="D37777" s="4">
        <v>12</v>
      </c>
      <c r="E37777">
        <v>36</v>
      </c>
      <c r="F37777" t="str">
        <f t="shared" si="1183"/>
        <v>22-5-2</v>
      </c>
    </row>
    <row r="37778" spans="1:6" x14ac:dyDescent="0.3">
      <c r="A37778">
        <v>2018</v>
      </c>
      <c r="B37778" t="s">
        <v>765</v>
      </c>
      <c r="C37778" t="str">
        <f t="shared" si="1182"/>
        <v>2018-Palmeiras/SP-22-5-2</v>
      </c>
      <c r="D37778" s="4">
        <v>10</v>
      </c>
      <c r="E37778">
        <v>33</v>
      </c>
      <c r="F37778" t="str">
        <f t="shared" si="1183"/>
        <v>22-5-2</v>
      </c>
    </row>
    <row r="37779" spans="1:6" x14ac:dyDescent="0.3">
      <c r="A37779">
        <v>2018</v>
      </c>
      <c r="B37779" t="s">
        <v>766</v>
      </c>
      <c r="C37779" t="str">
        <f t="shared" si="1182"/>
        <v>2018-Parana/PR-22-5-2</v>
      </c>
      <c r="D37779" s="4">
        <v>4</v>
      </c>
      <c r="E37779">
        <v>15</v>
      </c>
      <c r="F37779" t="str">
        <f t="shared" si="1183"/>
        <v>22-5-2</v>
      </c>
    </row>
    <row r="37780" spans="1:6" x14ac:dyDescent="0.3">
      <c r="A37780">
        <v>2018</v>
      </c>
      <c r="B37780" t="s">
        <v>769</v>
      </c>
      <c r="C37780" t="str">
        <f t="shared" si="1182"/>
        <v>2018-Santos/SP-22-5-2</v>
      </c>
      <c r="D37780" s="4">
        <v>3</v>
      </c>
      <c r="E37780">
        <v>15</v>
      </c>
      <c r="F37780" t="str">
        <f t="shared" si="1183"/>
        <v>22-5-2</v>
      </c>
    </row>
    <row r="37781" spans="1:6" x14ac:dyDescent="0.3">
      <c r="A37781">
        <v>2018</v>
      </c>
      <c r="B37781" t="s">
        <v>770</v>
      </c>
      <c r="C37781" t="str">
        <f t="shared" si="1182"/>
        <v>2018-Sao Paulo/SP-22-5-2</v>
      </c>
      <c r="D37781" s="4">
        <v>12</v>
      </c>
      <c r="E37781">
        <v>40</v>
      </c>
      <c r="F37781" t="str">
        <f t="shared" si="1183"/>
        <v>22-5-2</v>
      </c>
    </row>
    <row r="37782" spans="1:6" x14ac:dyDescent="0.3">
      <c r="A37782">
        <v>2018</v>
      </c>
      <c r="B37782" t="s">
        <v>2979</v>
      </c>
      <c r="C37782" t="str">
        <f t="shared" si="1182"/>
        <v>2018-Sport/PE-22-5-2</v>
      </c>
      <c r="D37782" s="4">
        <v>1</v>
      </c>
      <c r="E37782">
        <v>23</v>
      </c>
      <c r="F37782" t="str">
        <f t="shared" si="1183"/>
        <v>22-5-2</v>
      </c>
    </row>
    <row r="37783" spans="1:6" x14ac:dyDescent="0.3">
      <c r="A37783">
        <v>2018</v>
      </c>
      <c r="B37783" t="s">
        <v>771</v>
      </c>
      <c r="C37783" t="str">
        <f t="shared" si="1182"/>
        <v>2018-Vasco/RJ-22-5-2</v>
      </c>
      <c r="D37783" s="4">
        <v>2</v>
      </c>
      <c r="E37783">
        <v>14</v>
      </c>
      <c r="F37783" t="str">
        <f t="shared" si="1183"/>
        <v>22-5-2</v>
      </c>
    </row>
    <row r="37784" spans="1:6" x14ac:dyDescent="0.3">
      <c r="A37784">
        <v>2018</v>
      </c>
      <c r="B37784" t="s">
        <v>3459</v>
      </c>
      <c r="C37784" t="str">
        <f t="shared" si="1182"/>
        <v>2018-Vitoria/BA-22-5-2</v>
      </c>
      <c r="D37784" s="4">
        <v>7</v>
      </c>
      <c r="E37784">
        <v>11</v>
      </c>
      <c r="F37784" t="str">
        <f t="shared" si="1183"/>
        <v>22-5-2</v>
      </c>
    </row>
    <row r="37785" spans="1:6" x14ac:dyDescent="0.3">
      <c r="A37785">
        <v>2018</v>
      </c>
      <c r="B37785" t="s">
        <v>4922</v>
      </c>
      <c r="C37785" t="str">
        <f t="shared" si="1182"/>
        <v>2018-America/MG-22-5-3</v>
      </c>
      <c r="D37785" s="4">
        <v>4</v>
      </c>
      <c r="E37785">
        <v>11</v>
      </c>
      <c r="F37785" t="str">
        <f t="shared" si="1183"/>
        <v>22-5-3</v>
      </c>
    </row>
    <row r="37786" spans="1:6" x14ac:dyDescent="0.3">
      <c r="A37786">
        <v>2018</v>
      </c>
      <c r="B37786" t="s">
        <v>2980</v>
      </c>
      <c r="C37786" t="str">
        <f t="shared" si="1182"/>
        <v>2018-Atletico/MG-22-5-3</v>
      </c>
      <c r="D37786" s="4">
        <v>4</v>
      </c>
      <c r="E37786">
        <v>14</v>
      </c>
      <c r="F37786" t="str">
        <f t="shared" si="1183"/>
        <v>22-5-3</v>
      </c>
    </row>
    <row r="37787" spans="1:6" x14ac:dyDescent="0.3">
      <c r="A37787">
        <v>2018</v>
      </c>
      <c r="B37787" t="s">
        <v>772</v>
      </c>
      <c r="C37787" t="str">
        <f t="shared" si="1182"/>
        <v>2018-Atletico/PR-22-5-3</v>
      </c>
      <c r="D37787" s="4">
        <v>6</v>
      </c>
      <c r="E37787">
        <v>16</v>
      </c>
      <c r="F37787" t="str">
        <f t="shared" si="1183"/>
        <v>22-5-3</v>
      </c>
    </row>
    <row r="37788" spans="1:6" x14ac:dyDescent="0.3">
      <c r="A37788">
        <v>2018</v>
      </c>
      <c r="B37788" t="s">
        <v>4923</v>
      </c>
      <c r="C37788" t="str">
        <f t="shared" si="1182"/>
        <v>2018-Bahia/BA-22-5-3</v>
      </c>
      <c r="D37788" s="4">
        <v>9</v>
      </c>
      <c r="E37788">
        <v>18</v>
      </c>
      <c r="F37788" t="str">
        <f t="shared" si="1183"/>
        <v>22-5-3</v>
      </c>
    </row>
    <row r="37789" spans="1:6" x14ac:dyDescent="0.3">
      <c r="A37789">
        <v>2018</v>
      </c>
      <c r="B37789" t="s">
        <v>773</v>
      </c>
      <c r="C37789" t="str">
        <f t="shared" si="1182"/>
        <v>2018-Botafogo/RJ-22-5-3</v>
      </c>
      <c r="D37789" s="4">
        <v>4</v>
      </c>
      <c r="E37789">
        <v>19</v>
      </c>
      <c r="F37789" t="str">
        <f t="shared" si="1183"/>
        <v>22-5-3</v>
      </c>
    </row>
    <row r="37790" spans="1:6" x14ac:dyDescent="0.3">
      <c r="A37790">
        <v>2018</v>
      </c>
      <c r="B37790" t="s">
        <v>4387</v>
      </c>
      <c r="C37790" t="str">
        <f t="shared" si="1182"/>
        <v>2018-Ceara/CE-22-5-3</v>
      </c>
      <c r="D37790" s="4">
        <v>10</v>
      </c>
      <c r="E37790">
        <v>15</v>
      </c>
      <c r="F37790" t="str">
        <f t="shared" si="1183"/>
        <v>22-5-3</v>
      </c>
    </row>
    <row r="37791" spans="1:6" x14ac:dyDescent="0.3">
      <c r="A37791">
        <v>2018</v>
      </c>
      <c r="B37791" t="s">
        <v>5344</v>
      </c>
      <c r="C37791" t="str">
        <f t="shared" si="1182"/>
        <v>2018-Chapecoense/SC-22-5-3</v>
      </c>
      <c r="D37791" s="4">
        <v>4</v>
      </c>
      <c r="E37791">
        <v>23</v>
      </c>
      <c r="F37791" t="str">
        <f t="shared" si="1183"/>
        <v>22-5-3</v>
      </c>
    </row>
    <row r="37792" spans="1:6" x14ac:dyDescent="0.3">
      <c r="A37792">
        <v>2018</v>
      </c>
      <c r="B37792" t="s">
        <v>774</v>
      </c>
      <c r="C37792" t="str">
        <f t="shared" si="1182"/>
        <v>2018-Corinthians/SP-22-5-3</v>
      </c>
      <c r="D37792" s="4">
        <v>5</v>
      </c>
      <c r="E37792">
        <v>15</v>
      </c>
      <c r="F37792" t="str">
        <f t="shared" si="1183"/>
        <v>22-5-3</v>
      </c>
    </row>
    <row r="37793" spans="1:6" x14ac:dyDescent="0.3">
      <c r="A37793">
        <v>2018</v>
      </c>
      <c r="B37793" t="s">
        <v>775</v>
      </c>
      <c r="C37793" t="str">
        <f t="shared" si="1182"/>
        <v>2018-Cruzeiro/MG-22-5-3</v>
      </c>
      <c r="D37793" s="4">
        <v>8</v>
      </c>
      <c r="E37793">
        <v>25</v>
      </c>
      <c r="F37793" t="str">
        <f t="shared" si="1183"/>
        <v>22-5-3</v>
      </c>
    </row>
    <row r="37794" spans="1:6" x14ac:dyDescent="0.3">
      <c r="A37794">
        <v>2018</v>
      </c>
      <c r="B37794" t="s">
        <v>777</v>
      </c>
      <c r="C37794" t="str">
        <f t="shared" si="1182"/>
        <v>2018-Flamengo/RJ-22-5-3</v>
      </c>
      <c r="D37794" s="4">
        <v>7</v>
      </c>
      <c r="E37794">
        <v>30</v>
      </c>
      <c r="F37794" t="str">
        <f t="shared" si="1183"/>
        <v>22-5-3</v>
      </c>
    </row>
    <row r="37795" spans="1:6" x14ac:dyDescent="0.3">
      <c r="A37795">
        <v>2018</v>
      </c>
      <c r="B37795" t="s">
        <v>778</v>
      </c>
      <c r="C37795" t="str">
        <f t="shared" si="1182"/>
        <v>2018-Fluminense/RJ-22-5-3</v>
      </c>
      <c r="D37795" s="4">
        <v>8</v>
      </c>
      <c r="E37795">
        <v>26</v>
      </c>
      <c r="F37795" t="str">
        <f t="shared" si="1183"/>
        <v>22-5-3</v>
      </c>
    </row>
    <row r="37796" spans="1:6" x14ac:dyDescent="0.3">
      <c r="A37796">
        <v>2018</v>
      </c>
      <c r="B37796" t="s">
        <v>781</v>
      </c>
      <c r="C37796" t="str">
        <f t="shared" si="1182"/>
        <v>2018-Gremio/RS-22-5-3</v>
      </c>
      <c r="D37796" s="4">
        <v>10</v>
      </c>
      <c r="E37796">
        <v>18</v>
      </c>
      <c r="F37796" t="str">
        <f t="shared" si="1183"/>
        <v>22-5-3</v>
      </c>
    </row>
    <row r="37797" spans="1:6" x14ac:dyDescent="0.3">
      <c r="A37797">
        <v>2018</v>
      </c>
      <c r="B37797" t="s">
        <v>782</v>
      </c>
      <c r="C37797" t="str">
        <f t="shared" si="1182"/>
        <v>2018-Internacional/RS-22-5-3</v>
      </c>
      <c r="D37797" s="4">
        <v>10</v>
      </c>
      <c r="E37797">
        <v>34</v>
      </c>
      <c r="F37797" t="str">
        <f t="shared" si="1183"/>
        <v>22-5-3</v>
      </c>
    </row>
    <row r="37798" spans="1:6" x14ac:dyDescent="0.3">
      <c r="A37798">
        <v>2018</v>
      </c>
      <c r="B37798" t="s">
        <v>783</v>
      </c>
      <c r="C37798" t="str">
        <f t="shared" si="1182"/>
        <v>2018-Palmeiras/SP-22-5-3</v>
      </c>
      <c r="D37798" s="4">
        <v>7</v>
      </c>
      <c r="E37798">
        <v>15</v>
      </c>
      <c r="F37798" t="str">
        <f t="shared" si="1183"/>
        <v>22-5-3</v>
      </c>
    </row>
    <row r="37799" spans="1:6" x14ac:dyDescent="0.3">
      <c r="A37799">
        <v>2018</v>
      </c>
      <c r="B37799" t="s">
        <v>784</v>
      </c>
      <c r="C37799" t="str">
        <f t="shared" si="1182"/>
        <v>2018-Parana/PR-22-5-3</v>
      </c>
      <c r="D37799" s="4">
        <v>3</v>
      </c>
      <c r="E37799">
        <v>14</v>
      </c>
      <c r="F37799" t="str">
        <f t="shared" si="1183"/>
        <v>22-5-3</v>
      </c>
    </row>
    <row r="37800" spans="1:6" x14ac:dyDescent="0.3">
      <c r="A37800">
        <v>2018</v>
      </c>
      <c r="B37800" t="s">
        <v>787</v>
      </c>
      <c r="C37800" t="str">
        <f t="shared" si="1182"/>
        <v>2018-Santos/SP-22-5-3</v>
      </c>
      <c r="D37800" s="4">
        <v>4</v>
      </c>
      <c r="E37800">
        <v>21</v>
      </c>
      <c r="F37800" t="str">
        <f t="shared" si="1183"/>
        <v>22-5-3</v>
      </c>
    </row>
    <row r="37801" spans="1:6" x14ac:dyDescent="0.3">
      <c r="A37801">
        <v>2018</v>
      </c>
      <c r="B37801" t="s">
        <v>788</v>
      </c>
      <c r="C37801" t="str">
        <f t="shared" si="1182"/>
        <v>2018-Sao Paulo/SP-22-5-3</v>
      </c>
      <c r="D37801" s="4">
        <v>12</v>
      </c>
      <c r="E37801">
        <v>38</v>
      </c>
      <c r="F37801" t="str">
        <f t="shared" si="1183"/>
        <v>22-5-3</v>
      </c>
    </row>
    <row r="37802" spans="1:6" x14ac:dyDescent="0.3">
      <c r="A37802">
        <v>2018</v>
      </c>
      <c r="B37802" t="s">
        <v>2982</v>
      </c>
      <c r="C37802" t="str">
        <f t="shared" si="1182"/>
        <v>2018-Sport/PE-22-5-3</v>
      </c>
      <c r="D37802" s="4">
        <v>1</v>
      </c>
      <c r="E37802">
        <v>26</v>
      </c>
      <c r="F37802" t="str">
        <f t="shared" si="1183"/>
        <v>22-5-3</v>
      </c>
    </row>
    <row r="37803" spans="1:6" x14ac:dyDescent="0.3">
      <c r="A37803">
        <v>2018</v>
      </c>
      <c r="B37803" t="s">
        <v>789</v>
      </c>
      <c r="C37803" t="str">
        <f t="shared" si="1182"/>
        <v>2018-Vasco/RJ-22-5-3</v>
      </c>
      <c r="D37803" s="4">
        <v>4</v>
      </c>
      <c r="E37803">
        <v>24</v>
      </c>
      <c r="F37803" t="str">
        <f t="shared" si="1183"/>
        <v>22-5-3</v>
      </c>
    </row>
    <row r="37804" spans="1:6" x14ac:dyDescent="0.3">
      <c r="A37804">
        <v>2018</v>
      </c>
      <c r="B37804" t="s">
        <v>3462</v>
      </c>
      <c r="C37804" t="str">
        <f t="shared" si="1182"/>
        <v>2018-Vitoria/BA-22-5-3</v>
      </c>
      <c r="D37804" s="4">
        <v>6.0000010000000001</v>
      </c>
      <c r="E37804">
        <v>11</v>
      </c>
      <c r="F37804" t="str">
        <f t="shared" si="1183"/>
        <v>22-5-3</v>
      </c>
    </row>
    <row r="37805" spans="1:6" x14ac:dyDescent="0.3">
      <c r="A37805">
        <v>2018</v>
      </c>
      <c r="B37805" t="s">
        <v>4924</v>
      </c>
      <c r="C37805" t="str">
        <f t="shared" si="1182"/>
        <v>2018-America/MG-22-5-4</v>
      </c>
      <c r="D37805" s="4">
        <v>3</v>
      </c>
      <c r="E37805">
        <v>10</v>
      </c>
      <c r="F37805" t="str">
        <f t="shared" si="1183"/>
        <v>22-5-4</v>
      </c>
    </row>
    <row r="37806" spans="1:6" x14ac:dyDescent="0.3">
      <c r="A37806">
        <v>2018</v>
      </c>
      <c r="B37806" t="s">
        <v>2983</v>
      </c>
      <c r="C37806" t="str">
        <f t="shared" si="1182"/>
        <v>2018-Atletico/MG-22-5-4</v>
      </c>
      <c r="D37806" s="4">
        <v>7</v>
      </c>
      <c r="E37806">
        <v>30</v>
      </c>
      <c r="F37806" t="str">
        <f t="shared" si="1183"/>
        <v>22-5-4</v>
      </c>
    </row>
    <row r="37807" spans="1:6" x14ac:dyDescent="0.3">
      <c r="A37807">
        <v>2018</v>
      </c>
      <c r="B37807" t="s">
        <v>790</v>
      </c>
      <c r="C37807" t="str">
        <f t="shared" si="1182"/>
        <v>2018-Atletico/PR-22-5-4</v>
      </c>
      <c r="D37807" s="4">
        <v>4</v>
      </c>
      <c r="E37807">
        <v>11</v>
      </c>
      <c r="F37807" t="str">
        <f t="shared" si="1183"/>
        <v>22-5-4</v>
      </c>
    </row>
    <row r="37808" spans="1:6" x14ac:dyDescent="0.3">
      <c r="A37808">
        <v>2018</v>
      </c>
      <c r="B37808" t="s">
        <v>4925</v>
      </c>
      <c r="C37808" t="str">
        <f t="shared" si="1182"/>
        <v>2018-Bahia/BA-22-5-4</v>
      </c>
      <c r="D37808" s="4">
        <v>9</v>
      </c>
      <c r="E37808">
        <v>18</v>
      </c>
      <c r="F37808" t="str">
        <f t="shared" si="1183"/>
        <v>22-5-4</v>
      </c>
    </row>
    <row r="37809" spans="1:6" x14ac:dyDescent="0.3">
      <c r="A37809">
        <v>2018</v>
      </c>
      <c r="B37809" t="s">
        <v>791</v>
      </c>
      <c r="C37809" t="str">
        <f t="shared" si="1182"/>
        <v>2018-Botafogo/RJ-22-5-4</v>
      </c>
      <c r="D37809" s="4">
        <v>6</v>
      </c>
      <c r="E37809">
        <v>27</v>
      </c>
      <c r="F37809" t="str">
        <f t="shared" si="1183"/>
        <v>22-5-4</v>
      </c>
    </row>
    <row r="37810" spans="1:6" x14ac:dyDescent="0.3">
      <c r="A37810">
        <v>2018</v>
      </c>
      <c r="B37810" t="s">
        <v>4391</v>
      </c>
      <c r="C37810" t="str">
        <f t="shared" si="1182"/>
        <v>2018-Ceara/CE-22-5-4</v>
      </c>
      <c r="D37810" s="4">
        <v>9</v>
      </c>
      <c r="E37810">
        <v>14</v>
      </c>
      <c r="F37810" t="str">
        <f t="shared" si="1183"/>
        <v>22-5-4</v>
      </c>
    </row>
    <row r="37811" spans="1:6" x14ac:dyDescent="0.3">
      <c r="A37811">
        <v>2018</v>
      </c>
      <c r="B37811" t="s">
        <v>5345</v>
      </c>
      <c r="C37811" t="str">
        <f t="shared" si="1182"/>
        <v>2018-Chapecoense/SC-22-5-4</v>
      </c>
      <c r="D37811" s="4">
        <v>4</v>
      </c>
      <c r="E37811">
        <v>17</v>
      </c>
      <c r="F37811" t="str">
        <f t="shared" si="1183"/>
        <v>22-5-4</v>
      </c>
    </row>
    <row r="37812" spans="1:6" x14ac:dyDescent="0.3">
      <c r="A37812">
        <v>2018</v>
      </c>
      <c r="B37812" t="s">
        <v>792</v>
      </c>
      <c r="C37812" t="str">
        <f t="shared" si="1182"/>
        <v>2018-Corinthians/SP-22-5-4</v>
      </c>
      <c r="D37812" s="4">
        <v>9</v>
      </c>
      <c r="E37812">
        <v>32</v>
      </c>
      <c r="F37812" t="str">
        <f t="shared" si="1183"/>
        <v>22-5-4</v>
      </c>
    </row>
    <row r="37813" spans="1:6" x14ac:dyDescent="0.3">
      <c r="A37813">
        <v>2018</v>
      </c>
      <c r="B37813" t="s">
        <v>793</v>
      </c>
      <c r="C37813" t="str">
        <f t="shared" si="1182"/>
        <v>2018-Cruzeiro/MG-22-5-4</v>
      </c>
      <c r="D37813" s="4">
        <v>10</v>
      </c>
      <c r="E37813">
        <v>17</v>
      </c>
      <c r="F37813" t="str">
        <f t="shared" si="1183"/>
        <v>22-5-4</v>
      </c>
    </row>
    <row r="37814" spans="1:6" x14ac:dyDescent="0.3">
      <c r="A37814">
        <v>2018</v>
      </c>
      <c r="B37814" t="s">
        <v>795</v>
      </c>
      <c r="C37814" t="str">
        <f t="shared" si="1182"/>
        <v>2018-Flamengo/RJ-22-5-4</v>
      </c>
      <c r="D37814" s="4">
        <v>8</v>
      </c>
      <c r="E37814">
        <v>33</v>
      </c>
      <c r="F37814" t="str">
        <f t="shared" si="1183"/>
        <v>22-5-4</v>
      </c>
    </row>
    <row r="37815" spans="1:6" x14ac:dyDescent="0.3">
      <c r="A37815">
        <v>2018</v>
      </c>
      <c r="B37815" t="s">
        <v>796</v>
      </c>
      <c r="C37815" t="str">
        <f t="shared" si="1182"/>
        <v>2018-Fluminense/RJ-22-5-4</v>
      </c>
      <c r="D37815" s="4">
        <v>4</v>
      </c>
      <c r="E37815">
        <v>21</v>
      </c>
      <c r="F37815" t="str">
        <f t="shared" si="1183"/>
        <v>22-5-4</v>
      </c>
    </row>
    <row r="37816" spans="1:6" x14ac:dyDescent="0.3">
      <c r="A37816">
        <v>2018</v>
      </c>
      <c r="B37816" t="s">
        <v>799</v>
      </c>
      <c r="C37816" t="str">
        <f t="shared" si="1182"/>
        <v>2018-Gremio/RS-22-5-4</v>
      </c>
      <c r="D37816" s="4">
        <v>10</v>
      </c>
      <c r="E37816">
        <v>24</v>
      </c>
      <c r="F37816" t="str">
        <f t="shared" si="1183"/>
        <v>22-5-4</v>
      </c>
    </row>
    <row r="37817" spans="1:6" x14ac:dyDescent="0.3">
      <c r="A37817">
        <v>2018</v>
      </c>
      <c r="B37817" t="s">
        <v>800</v>
      </c>
      <c r="C37817" t="str">
        <f t="shared" si="1182"/>
        <v>2018-Internacional/RS-22-5-4</v>
      </c>
      <c r="D37817" s="4">
        <v>10</v>
      </c>
      <c r="E37817">
        <v>26</v>
      </c>
      <c r="F37817" t="str">
        <f t="shared" si="1183"/>
        <v>22-5-4</v>
      </c>
    </row>
    <row r="37818" spans="1:6" x14ac:dyDescent="0.3">
      <c r="A37818">
        <v>2018</v>
      </c>
      <c r="B37818" t="s">
        <v>801</v>
      </c>
      <c r="C37818" t="str">
        <f t="shared" si="1182"/>
        <v>2018-Palmeiras/SP-22-5-4</v>
      </c>
      <c r="D37818" s="4">
        <v>7</v>
      </c>
      <c r="E37818">
        <v>25</v>
      </c>
      <c r="F37818" t="str">
        <f t="shared" si="1183"/>
        <v>22-5-4</v>
      </c>
    </row>
    <row r="37819" spans="1:6" x14ac:dyDescent="0.3">
      <c r="A37819">
        <v>2018</v>
      </c>
      <c r="B37819" t="s">
        <v>802</v>
      </c>
      <c r="C37819" t="str">
        <f t="shared" si="1182"/>
        <v>2018-Parana/PR-22-5-4</v>
      </c>
      <c r="D37819" s="4">
        <v>4</v>
      </c>
      <c r="E37819">
        <v>14</v>
      </c>
      <c r="F37819" t="str">
        <f t="shared" si="1183"/>
        <v>22-5-4</v>
      </c>
    </row>
    <row r="37820" spans="1:6" x14ac:dyDescent="0.3">
      <c r="A37820">
        <v>2018</v>
      </c>
      <c r="B37820" t="s">
        <v>805</v>
      </c>
      <c r="C37820" t="str">
        <f t="shared" si="1182"/>
        <v>2018-Santos/SP-22-5-4</v>
      </c>
      <c r="D37820" s="4">
        <v>4</v>
      </c>
      <c r="E37820">
        <v>20</v>
      </c>
      <c r="F37820" t="str">
        <f t="shared" si="1183"/>
        <v>22-5-4</v>
      </c>
    </row>
    <row r="37821" spans="1:6" x14ac:dyDescent="0.3">
      <c r="A37821">
        <v>2018</v>
      </c>
      <c r="B37821" t="s">
        <v>806</v>
      </c>
      <c r="C37821" t="str">
        <f t="shared" si="1182"/>
        <v>2018-Sao Paulo/SP-22-5-4</v>
      </c>
      <c r="D37821" s="4">
        <v>12</v>
      </c>
      <c r="E37821">
        <v>29</v>
      </c>
      <c r="F37821" t="str">
        <f t="shared" si="1183"/>
        <v>22-5-4</v>
      </c>
    </row>
    <row r="37822" spans="1:6" x14ac:dyDescent="0.3">
      <c r="A37822">
        <v>2018</v>
      </c>
      <c r="B37822" t="s">
        <v>2985</v>
      </c>
      <c r="C37822" t="str">
        <f t="shared" si="1182"/>
        <v>2018-Sport/PE-22-5-4</v>
      </c>
      <c r="D37822" s="4">
        <v>1</v>
      </c>
      <c r="E37822">
        <v>26</v>
      </c>
      <c r="F37822" t="str">
        <f t="shared" si="1183"/>
        <v>22-5-4</v>
      </c>
    </row>
    <row r="37823" spans="1:6" x14ac:dyDescent="0.3">
      <c r="A37823">
        <v>2018</v>
      </c>
      <c r="B37823" t="s">
        <v>807</v>
      </c>
      <c r="C37823" t="str">
        <f t="shared" si="1182"/>
        <v>2018-Vasco/RJ-22-5-4</v>
      </c>
      <c r="D37823" s="4">
        <v>4</v>
      </c>
      <c r="E37823">
        <v>24</v>
      </c>
      <c r="F37823" t="str">
        <f t="shared" si="1183"/>
        <v>22-5-4</v>
      </c>
    </row>
    <row r="37824" spans="1:6" x14ac:dyDescent="0.3">
      <c r="A37824">
        <v>2018</v>
      </c>
      <c r="B37824" t="s">
        <v>3465</v>
      </c>
      <c r="C37824" t="str">
        <f t="shared" si="1182"/>
        <v>2018-Vitoria/BA-22-5-4</v>
      </c>
      <c r="D37824" s="4">
        <v>6</v>
      </c>
      <c r="E37824">
        <v>15</v>
      </c>
      <c r="F37824" t="str">
        <f t="shared" si="1183"/>
        <v>22-5-4</v>
      </c>
    </row>
    <row r="37825" spans="1:6" x14ac:dyDescent="0.3">
      <c r="A37825">
        <v>2018</v>
      </c>
      <c r="B37825" t="s">
        <v>4926</v>
      </c>
      <c r="C37825" t="str">
        <f t="shared" si="1182"/>
        <v>2018-America/MG-23-2-0</v>
      </c>
      <c r="D37825" s="4">
        <v>2.6666639999999999</v>
      </c>
      <c r="E37825">
        <v>14</v>
      </c>
      <c r="F37825" t="str">
        <f t="shared" si="1183"/>
        <v>23-2-0</v>
      </c>
    </row>
    <row r="37826" spans="1:6" x14ac:dyDescent="0.3">
      <c r="A37826">
        <v>2018</v>
      </c>
      <c r="B37826" t="s">
        <v>2986</v>
      </c>
      <c r="C37826" t="str">
        <f t="shared" si="1182"/>
        <v>2018-Atletico/MG-23-2-0</v>
      </c>
      <c r="D37826" s="4">
        <v>1</v>
      </c>
      <c r="E37826">
        <v>14</v>
      </c>
      <c r="F37826" t="str">
        <f t="shared" si="1183"/>
        <v>23-2-0</v>
      </c>
    </row>
    <row r="37827" spans="1:6" x14ac:dyDescent="0.3">
      <c r="A37827">
        <v>2018</v>
      </c>
      <c r="B37827" t="s">
        <v>808</v>
      </c>
      <c r="C37827" t="str">
        <f t="shared" ref="C37827:C37890" si="1184">A37827&amp;"-"&amp;B37827</f>
        <v>2018-Atletico/PR-23-2-0</v>
      </c>
      <c r="D37827" s="4">
        <v>3</v>
      </c>
      <c r="E37827">
        <v>14</v>
      </c>
      <c r="F37827" t="str">
        <f t="shared" ref="F37827:F37890" si="1185">RIGHT(B37827,LEN(C37827)-FIND("-",C37827,6))</f>
        <v>23-2-0</v>
      </c>
    </row>
    <row r="37828" spans="1:6" x14ac:dyDescent="0.3">
      <c r="A37828">
        <v>2018</v>
      </c>
      <c r="B37828" t="s">
        <v>4927</v>
      </c>
      <c r="C37828" t="str">
        <f t="shared" si="1184"/>
        <v>2018-Bahia/BA-23-2-0</v>
      </c>
      <c r="D37828" s="4">
        <v>2</v>
      </c>
      <c r="E37828">
        <v>10</v>
      </c>
      <c r="F37828" t="str">
        <f t="shared" si="1185"/>
        <v>23-2-0</v>
      </c>
    </row>
    <row r="37829" spans="1:6" x14ac:dyDescent="0.3">
      <c r="A37829">
        <v>2018</v>
      </c>
      <c r="B37829" t="s">
        <v>809</v>
      </c>
      <c r="C37829" t="str">
        <f t="shared" si="1184"/>
        <v>2018-Botafogo/RJ-23-2-0</v>
      </c>
      <c r="D37829" s="4">
        <v>2.1176460000000001</v>
      </c>
      <c r="E37829">
        <v>10</v>
      </c>
      <c r="F37829" t="str">
        <f t="shared" si="1185"/>
        <v>23-2-0</v>
      </c>
    </row>
    <row r="37830" spans="1:6" x14ac:dyDescent="0.3">
      <c r="A37830">
        <v>2018</v>
      </c>
      <c r="B37830" t="s">
        <v>4395</v>
      </c>
      <c r="C37830" t="str">
        <f t="shared" si="1184"/>
        <v>2018-Ceara/CE-23-2-0</v>
      </c>
      <c r="D37830" s="4">
        <v>2.875</v>
      </c>
      <c r="E37830">
        <v>12</v>
      </c>
      <c r="F37830" t="str">
        <f t="shared" si="1185"/>
        <v>23-2-0</v>
      </c>
    </row>
    <row r="37831" spans="1:6" x14ac:dyDescent="0.3">
      <c r="A37831">
        <v>2018</v>
      </c>
      <c r="B37831" t="s">
        <v>5346</v>
      </c>
      <c r="C37831" t="str">
        <f t="shared" si="1184"/>
        <v>2018-Chapecoense/SC-23-2-0</v>
      </c>
      <c r="D37831" s="4">
        <v>2</v>
      </c>
      <c r="E37831">
        <v>10</v>
      </c>
      <c r="F37831" t="str">
        <f t="shared" si="1185"/>
        <v>23-2-0</v>
      </c>
    </row>
    <row r="37832" spans="1:6" x14ac:dyDescent="0.3">
      <c r="A37832">
        <v>2018</v>
      </c>
      <c r="B37832" t="s">
        <v>810</v>
      </c>
      <c r="C37832" t="str">
        <f t="shared" si="1184"/>
        <v>2018-Corinthians/SP-23-2-0</v>
      </c>
      <c r="D37832" s="4">
        <v>2.88</v>
      </c>
      <c r="E37832">
        <v>14</v>
      </c>
      <c r="F37832" t="str">
        <f t="shared" si="1185"/>
        <v>23-2-0</v>
      </c>
    </row>
    <row r="37833" spans="1:6" x14ac:dyDescent="0.3">
      <c r="A37833">
        <v>2018</v>
      </c>
      <c r="B37833" t="s">
        <v>811</v>
      </c>
      <c r="C37833" t="str">
        <f t="shared" si="1184"/>
        <v>2018-Cruzeiro/MG-23-2-0</v>
      </c>
      <c r="D37833" s="4">
        <v>3.0303</v>
      </c>
      <c r="E37833">
        <v>16</v>
      </c>
      <c r="F37833" t="str">
        <f t="shared" si="1185"/>
        <v>23-2-0</v>
      </c>
    </row>
    <row r="37834" spans="1:6" x14ac:dyDescent="0.3">
      <c r="A37834">
        <v>2018</v>
      </c>
      <c r="B37834" t="s">
        <v>813</v>
      </c>
      <c r="C37834" t="str">
        <f t="shared" si="1184"/>
        <v>2018-Flamengo/RJ-23-2-0</v>
      </c>
      <c r="D37834" s="4">
        <v>3.318184</v>
      </c>
      <c r="E37834">
        <v>14</v>
      </c>
      <c r="F37834" t="str">
        <f t="shared" si="1185"/>
        <v>23-2-0</v>
      </c>
    </row>
    <row r="37835" spans="1:6" x14ac:dyDescent="0.3">
      <c r="A37835">
        <v>2018</v>
      </c>
      <c r="B37835" t="s">
        <v>814</v>
      </c>
      <c r="C37835" t="str">
        <f t="shared" si="1184"/>
        <v>2018-Fluminense/RJ-23-2-0</v>
      </c>
      <c r="D37835" s="4">
        <v>1.7692289999999999</v>
      </c>
      <c r="E37835">
        <v>8</v>
      </c>
      <c r="F37835" t="str">
        <f t="shared" si="1185"/>
        <v>23-2-0</v>
      </c>
    </row>
    <row r="37836" spans="1:6" x14ac:dyDescent="0.3">
      <c r="A37836">
        <v>2018</v>
      </c>
      <c r="B37836" t="s">
        <v>817</v>
      </c>
      <c r="C37836" t="str">
        <f t="shared" si="1184"/>
        <v>2018-Gremio/RS-23-2-0</v>
      </c>
      <c r="D37836" s="4">
        <v>3.5714299999999999</v>
      </c>
      <c r="E37836">
        <v>15</v>
      </c>
      <c r="F37836" t="str">
        <f t="shared" si="1185"/>
        <v>23-2-0</v>
      </c>
    </row>
    <row r="37837" spans="1:6" x14ac:dyDescent="0.3">
      <c r="A37837">
        <v>2018</v>
      </c>
      <c r="B37837" t="s">
        <v>818</v>
      </c>
      <c r="C37837" t="str">
        <f t="shared" si="1184"/>
        <v>2018-Internacional/RS-23-2-0</v>
      </c>
      <c r="D37837" s="4">
        <v>3.2307739999999998</v>
      </c>
      <c r="E37837">
        <v>16</v>
      </c>
      <c r="F37837" t="str">
        <f t="shared" si="1185"/>
        <v>23-2-0</v>
      </c>
    </row>
    <row r="37838" spans="1:6" x14ac:dyDescent="0.3">
      <c r="A37838">
        <v>2018</v>
      </c>
      <c r="B37838" t="s">
        <v>819</v>
      </c>
      <c r="C37838" t="str">
        <f t="shared" si="1184"/>
        <v>2018-Palmeiras/SP-23-2-0</v>
      </c>
      <c r="D37838" s="4">
        <v>3</v>
      </c>
      <c r="E37838">
        <v>15</v>
      </c>
      <c r="F37838" t="str">
        <f t="shared" si="1185"/>
        <v>23-2-0</v>
      </c>
    </row>
    <row r="37839" spans="1:6" x14ac:dyDescent="0.3">
      <c r="A37839">
        <v>2018</v>
      </c>
      <c r="B37839" t="s">
        <v>820</v>
      </c>
      <c r="C37839" t="str">
        <f t="shared" si="1184"/>
        <v>2018-Parana/PR-23-2-0</v>
      </c>
      <c r="D37839" s="4">
        <v>2.5</v>
      </c>
      <c r="E37839">
        <v>10</v>
      </c>
      <c r="F37839" t="str">
        <f t="shared" si="1185"/>
        <v>23-2-0</v>
      </c>
    </row>
    <row r="37840" spans="1:6" x14ac:dyDescent="0.3">
      <c r="A37840">
        <v>2018</v>
      </c>
      <c r="B37840" t="s">
        <v>823</v>
      </c>
      <c r="C37840" t="str">
        <f t="shared" si="1184"/>
        <v>2018-Santos/SP-23-2-0</v>
      </c>
      <c r="D37840" s="4">
        <v>3.1666669999999999</v>
      </c>
      <c r="E37840">
        <v>16</v>
      </c>
      <c r="F37840" t="str">
        <f t="shared" si="1185"/>
        <v>23-2-0</v>
      </c>
    </row>
    <row r="37841" spans="1:6" x14ac:dyDescent="0.3">
      <c r="A37841">
        <v>2018</v>
      </c>
      <c r="B37841" t="s">
        <v>824</v>
      </c>
      <c r="C37841" t="str">
        <f t="shared" si="1184"/>
        <v>2018-Sao Paulo/SP-23-2-0</v>
      </c>
      <c r="D37841" s="4">
        <v>3.200002</v>
      </c>
      <c r="E37841">
        <v>16</v>
      </c>
      <c r="F37841" t="str">
        <f t="shared" si="1185"/>
        <v>23-2-0</v>
      </c>
    </row>
    <row r="37842" spans="1:6" x14ac:dyDescent="0.3">
      <c r="A37842">
        <v>2018</v>
      </c>
      <c r="B37842" t="s">
        <v>2988</v>
      </c>
      <c r="C37842" t="str">
        <f t="shared" si="1184"/>
        <v>2018-Sport/PE-23-2-0</v>
      </c>
      <c r="D37842" s="4">
        <v>3</v>
      </c>
      <c r="E37842">
        <v>14</v>
      </c>
      <c r="F37842" t="str">
        <f t="shared" si="1185"/>
        <v>23-2-0</v>
      </c>
    </row>
    <row r="37843" spans="1:6" x14ac:dyDescent="0.3">
      <c r="A37843">
        <v>2018</v>
      </c>
      <c r="B37843" t="s">
        <v>825</v>
      </c>
      <c r="C37843" t="str">
        <f t="shared" si="1184"/>
        <v>2018-Vasco/RJ-23-2-0</v>
      </c>
      <c r="D37843" s="4">
        <v>1.56</v>
      </c>
      <c r="E37843">
        <v>10</v>
      </c>
      <c r="F37843" t="str">
        <f t="shared" si="1185"/>
        <v>23-2-0</v>
      </c>
    </row>
    <row r="37844" spans="1:6" x14ac:dyDescent="0.3">
      <c r="A37844">
        <v>2018</v>
      </c>
      <c r="B37844" t="s">
        <v>3468</v>
      </c>
      <c r="C37844" t="str">
        <f t="shared" si="1184"/>
        <v>2018-Vitoria/BA-23-2-0</v>
      </c>
      <c r="D37844" s="4">
        <v>3.2</v>
      </c>
      <c r="E37844">
        <v>10</v>
      </c>
      <c r="F37844" t="str">
        <f t="shared" si="1185"/>
        <v>23-2-0</v>
      </c>
    </row>
    <row r="37845" spans="1:6" x14ac:dyDescent="0.3">
      <c r="A37845">
        <v>2018</v>
      </c>
      <c r="B37845" t="s">
        <v>4928</v>
      </c>
      <c r="C37845" t="str">
        <f t="shared" si="1184"/>
        <v>2018-America/MG-23-2-1</v>
      </c>
      <c r="D37845" s="4">
        <v>2.4166690000000002</v>
      </c>
      <c r="E37845">
        <v>8</v>
      </c>
      <c r="F37845" t="str">
        <f t="shared" si="1185"/>
        <v>23-2-1</v>
      </c>
    </row>
    <row r="37846" spans="1:6" x14ac:dyDescent="0.3">
      <c r="A37846">
        <v>2018</v>
      </c>
      <c r="B37846" t="s">
        <v>2989</v>
      </c>
      <c r="C37846" t="str">
        <f t="shared" si="1184"/>
        <v>2018-Atletico/MG-23-2-1</v>
      </c>
      <c r="D37846" s="4">
        <v>3.434787</v>
      </c>
      <c r="E37846">
        <v>14</v>
      </c>
      <c r="F37846" t="str">
        <f t="shared" si="1185"/>
        <v>23-2-1</v>
      </c>
    </row>
    <row r="37847" spans="1:6" x14ac:dyDescent="0.3">
      <c r="A37847">
        <v>2018</v>
      </c>
      <c r="B37847" t="s">
        <v>826</v>
      </c>
      <c r="C37847" t="str">
        <f t="shared" si="1184"/>
        <v>2018-Atletico/PR-23-2-1</v>
      </c>
      <c r="D37847" s="4">
        <v>6</v>
      </c>
      <c r="E37847">
        <v>16</v>
      </c>
      <c r="F37847" t="str">
        <f t="shared" si="1185"/>
        <v>23-2-1</v>
      </c>
    </row>
    <row r="37848" spans="1:6" x14ac:dyDescent="0.3">
      <c r="A37848">
        <v>2018</v>
      </c>
      <c r="B37848" t="s">
        <v>4929</v>
      </c>
      <c r="C37848" t="str">
        <f t="shared" si="1184"/>
        <v>2018-Bahia/BA-23-2-1</v>
      </c>
      <c r="D37848" s="4">
        <v>2</v>
      </c>
      <c r="E37848">
        <v>8</v>
      </c>
      <c r="F37848" t="str">
        <f t="shared" si="1185"/>
        <v>23-2-1</v>
      </c>
    </row>
    <row r="37849" spans="1:6" x14ac:dyDescent="0.3">
      <c r="A37849">
        <v>2018</v>
      </c>
      <c r="B37849" t="s">
        <v>827</v>
      </c>
      <c r="C37849" t="str">
        <f t="shared" si="1184"/>
        <v>2018-Botafogo/RJ-23-2-1</v>
      </c>
      <c r="D37849" s="4">
        <v>2.3333379999999999</v>
      </c>
      <c r="E37849">
        <v>10</v>
      </c>
      <c r="F37849" t="str">
        <f t="shared" si="1185"/>
        <v>23-2-1</v>
      </c>
    </row>
    <row r="37850" spans="1:6" x14ac:dyDescent="0.3">
      <c r="A37850">
        <v>2018</v>
      </c>
      <c r="B37850" t="s">
        <v>4399</v>
      </c>
      <c r="C37850" t="str">
        <f t="shared" si="1184"/>
        <v>2018-Ceara/CE-23-2-1</v>
      </c>
      <c r="D37850" s="4">
        <v>1.8</v>
      </c>
      <c r="E37850">
        <v>10</v>
      </c>
      <c r="F37850" t="str">
        <f t="shared" si="1185"/>
        <v>23-2-1</v>
      </c>
    </row>
    <row r="37851" spans="1:6" x14ac:dyDescent="0.3">
      <c r="A37851">
        <v>2018</v>
      </c>
      <c r="B37851" t="s">
        <v>5347</v>
      </c>
      <c r="C37851" t="str">
        <f t="shared" si="1184"/>
        <v>2018-Chapecoense/SC-23-2-1</v>
      </c>
      <c r="D37851" s="4">
        <v>1.7826109999999999</v>
      </c>
      <c r="E37851">
        <v>10</v>
      </c>
      <c r="F37851" t="str">
        <f t="shared" si="1185"/>
        <v>23-2-1</v>
      </c>
    </row>
    <row r="37852" spans="1:6" x14ac:dyDescent="0.3">
      <c r="A37852">
        <v>2018</v>
      </c>
      <c r="B37852" t="s">
        <v>828</v>
      </c>
      <c r="C37852" t="str">
        <f t="shared" si="1184"/>
        <v>2018-Corinthians/SP-23-2-1</v>
      </c>
      <c r="D37852" s="4">
        <v>2</v>
      </c>
      <c r="E37852">
        <v>16</v>
      </c>
      <c r="F37852" t="str">
        <f t="shared" si="1185"/>
        <v>23-2-1</v>
      </c>
    </row>
    <row r="37853" spans="1:6" x14ac:dyDescent="0.3">
      <c r="A37853">
        <v>2018</v>
      </c>
      <c r="B37853" t="s">
        <v>829</v>
      </c>
      <c r="C37853" t="str">
        <f t="shared" si="1184"/>
        <v>2018-Cruzeiro/MG-23-2-1</v>
      </c>
      <c r="D37853" s="4">
        <v>3.6666750000000001</v>
      </c>
      <c r="E37853">
        <v>14</v>
      </c>
      <c r="F37853" t="str">
        <f t="shared" si="1185"/>
        <v>23-2-1</v>
      </c>
    </row>
    <row r="37854" spans="1:6" x14ac:dyDescent="0.3">
      <c r="A37854">
        <v>2018</v>
      </c>
      <c r="B37854" t="s">
        <v>831</v>
      </c>
      <c r="C37854" t="str">
        <f t="shared" si="1184"/>
        <v>2018-Flamengo/RJ-23-2-1</v>
      </c>
      <c r="D37854" s="4">
        <v>0</v>
      </c>
      <c r="E37854">
        <v>14</v>
      </c>
      <c r="F37854" t="str">
        <f t="shared" si="1185"/>
        <v>23-2-1</v>
      </c>
    </row>
    <row r="37855" spans="1:6" x14ac:dyDescent="0.3">
      <c r="A37855">
        <v>2018</v>
      </c>
      <c r="B37855" t="s">
        <v>832</v>
      </c>
      <c r="C37855" t="str">
        <f t="shared" si="1184"/>
        <v>2018-Fluminense/RJ-23-2-1</v>
      </c>
      <c r="D37855" s="4">
        <v>2.8</v>
      </c>
      <c r="E37855">
        <v>14</v>
      </c>
      <c r="F37855" t="str">
        <f t="shared" si="1185"/>
        <v>23-2-1</v>
      </c>
    </row>
    <row r="37856" spans="1:6" x14ac:dyDescent="0.3">
      <c r="A37856">
        <v>2018</v>
      </c>
      <c r="B37856" t="s">
        <v>835</v>
      </c>
      <c r="C37856" t="str">
        <f t="shared" si="1184"/>
        <v>2018-Gremio/RS-23-2-1</v>
      </c>
      <c r="D37856" s="4">
        <v>3</v>
      </c>
      <c r="E37856">
        <v>14</v>
      </c>
      <c r="F37856" t="str">
        <f t="shared" si="1185"/>
        <v>23-2-1</v>
      </c>
    </row>
    <row r="37857" spans="1:6" x14ac:dyDescent="0.3">
      <c r="A37857">
        <v>2018</v>
      </c>
      <c r="B37857" t="s">
        <v>836</v>
      </c>
      <c r="C37857" t="str">
        <f t="shared" si="1184"/>
        <v>2018-Internacional/RS-23-2-1</v>
      </c>
      <c r="D37857" s="4">
        <v>3.6</v>
      </c>
      <c r="E37857">
        <v>14</v>
      </c>
      <c r="F37857" t="str">
        <f t="shared" si="1185"/>
        <v>23-2-1</v>
      </c>
    </row>
    <row r="37858" spans="1:6" x14ac:dyDescent="0.3">
      <c r="A37858">
        <v>2018</v>
      </c>
      <c r="B37858" t="s">
        <v>837</v>
      </c>
      <c r="C37858" t="str">
        <f t="shared" si="1184"/>
        <v>2018-Palmeiras/SP-23-2-1</v>
      </c>
      <c r="D37858" s="4">
        <v>3.75</v>
      </c>
      <c r="E37858">
        <v>15</v>
      </c>
      <c r="F37858" t="str">
        <f t="shared" si="1185"/>
        <v>23-2-1</v>
      </c>
    </row>
    <row r="37859" spans="1:6" x14ac:dyDescent="0.3">
      <c r="A37859">
        <v>2018</v>
      </c>
      <c r="B37859" t="s">
        <v>838</v>
      </c>
      <c r="C37859" t="str">
        <f t="shared" si="1184"/>
        <v>2018-Parana/PR-23-2-1</v>
      </c>
      <c r="D37859" s="4">
        <v>1.7142839999999999</v>
      </c>
      <c r="E37859">
        <v>6</v>
      </c>
      <c r="F37859" t="str">
        <f t="shared" si="1185"/>
        <v>23-2-1</v>
      </c>
    </row>
    <row r="37860" spans="1:6" x14ac:dyDescent="0.3">
      <c r="A37860">
        <v>2018</v>
      </c>
      <c r="B37860" t="s">
        <v>841</v>
      </c>
      <c r="C37860" t="str">
        <f t="shared" si="1184"/>
        <v>2018-Santos/SP-23-2-1</v>
      </c>
      <c r="D37860" s="4">
        <v>6</v>
      </c>
      <c r="E37860">
        <v>16</v>
      </c>
      <c r="F37860" t="str">
        <f t="shared" si="1185"/>
        <v>23-2-1</v>
      </c>
    </row>
    <row r="37861" spans="1:6" x14ac:dyDescent="0.3">
      <c r="A37861">
        <v>2018</v>
      </c>
      <c r="B37861" t="s">
        <v>842</v>
      </c>
      <c r="C37861" t="str">
        <f t="shared" si="1184"/>
        <v>2018-Sao Paulo/SP-23-2-1</v>
      </c>
      <c r="D37861" s="4">
        <v>3.75</v>
      </c>
      <c r="E37861">
        <v>15</v>
      </c>
      <c r="F37861" t="str">
        <f t="shared" si="1185"/>
        <v>23-2-1</v>
      </c>
    </row>
    <row r="37862" spans="1:6" x14ac:dyDescent="0.3">
      <c r="A37862">
        <v>2018</v>
      </c>
      <c r="B37862" t="s">
        <v>2991</v>
      </c>
      <c r="C37862" t="str">
        <f t="shared" si="1184"/>
        <v>2018-Sport/PE-23-2-1</v>
      </c>
      <c r="D37862" s="4">
        <v>1.6</v>
      </c>
      <c r="E37862">
        <v>8</v>
      </c>
      <c r="F37862" t="str">
        <f t="shared" si="1185"/>
        <v>23-2-1</v>
      </c>
    </row>
    <row r="37863" spans="1:6" x14ac:dyDescent="0.3">
      <c r="A37863">
        <v>2018</v>
      </c>
      <c r="B37863" t="s">
        <v>843</v>
      </c>
      <c r="C37863" t="str">
        <f t="shared" si="1184"/>
        <v>2018-Vasco/RJ-23-2-1</v>
      </c>
      <c r="D37863" s="4">
        <v>1.666668</v>
      </c>
      <c r="E37863">
        <v>8</v>
      </c>
      <c r="F37863" t="str">
        <f t="shared" si="1185"/>
        <v>23-2-1</v>
      </c>
    </row>
    <row r="37864" spans="1:6" x14ac:dyDescent="0.3">
      <c r="A37864">
        <v>2018</v>
      </c>
      <c r="B37864" t="s">
        <v>3471</v>
      </c>
      <c r="C37864" t="str">
        <f t="shared" si="1184"/>
        <v>2018-Vitoria/BA-23-2-1</v>
      </c>
      <c r="D37864" s="4">
        <v>2.310346</v>
      </c>
      <c r="E37864">
        <v>8</v>
      </c>
      <c r="F37864" t="str">
        <f t="shared" si="1185"/>
        <v>23-2-1</v>
      </c>
    </row>
    <row r="37865" spans="1:6" x14ac:dyDescent="0.3">
      <c r="A37865">
        <v>2018</v>
      </c>
      <c r="B37865" t="s">
        <v>4930</v>
      </c>
      <c r="C37865" t="str">
        <f t="shared" si="1184"/>
        <v>2018-America/MG-23-3-0</v>
      </c>
      <c r="D37865" s="4">
        <v>5</v>
      </c>
      <c r="E37865">
        <v>19</v>
      </c>
      <c r="F37865" t="str">
        <f t="shared" si="1185"/>
        <v>23-3-0</v>
      </c>
    </row>
    <row r="37866" spans="1:6" x14ac:dyDescent="0.3">
      <c r="A37866">
        <v>2018</v>
      </c>
      <c r="B37866" t="s">
        <v>2992</v>
      </c>
      <c r="C37866" t="str">
        <f t="shared" si="1184"/>
        <v>2018-Atletico/MG-23-3-0</v>
      </c>
      <c r="D37866" s="4">
        <v>4</v>
      </c>
      <c r="E37866">
        <v>30</v>
      </c>
      <c r="F37866" t="str">
        <f t="shared" si="1185"/>
        <v>23-3-0</v>
      </c>
    </row>
    <row r="37867" spans="1:6" x14ac:dyDescent="0.3">
      <c r="A37867">
        <v>2018</v>
      </c>
      <c r="B37867" t="s">
        <v>844</v>
      </c>
      <c r="C37867" t="str">
        <f t="shared" si="1184"/>
        <v>2018-Atletico/PR-23-3-0</v>
      </c>
      <c r="D37867" s="4">
        <v>9</v>
      </c>
      <c r="E37867">
        <v>18</v>
      </c>
      <c r="F37867" t="str">
        <f t="shared" si="1185"/>
        <v>23-3-0</v>
      </c>
    </row>
    <row r="37868" spans="1:6" x14ac:dyDescent="0.3">
      <c r="A37868">
        <v>2018</v>
      </c>
      <c r="B37868" t="s">
        <v>4931</v>
      </c>
      <c r="C37868" t="str">
        <f t="shared" si="1184"/>
        <v>2018-Bahia/BA-23-3-0</v>
      </c>
      <c r="D37868" s="4">
        <v>3.2</v>
      </c>
      <c r="E37868">
        <v>13</v>
      </c>
      <c r="F37868" t="str">
        <f t="shared" si="1185"/>
        <v>23-3-0</v>
      </c>
    </row>
    <row r="37869" spans="1:6" x14ac:dyDescent="0.3">
      <c r="A37869">
        <v>2018</v>
      </c>
      <c r="B37869" t="s">
        <v>845</v>
      </c>
      <c r="C37869" t="str">
        <f t="shared" si="1184"/>
        <v>2018-Botafogo/RJ-23-3-0</v>
      </c>
      <c r="D37869" s="4">
        <v>3.285711</v>
      </c>
      <c r="E37869">
        <v>14</v>
      </c>
      <c r="F37869" t="str">
        <f t="shared" si="1185"/>
        <v>23-3-0</v>
      </c>
    </row>
    <row r="37870" spans="1:6" x14ac:dyDescent="0.3">
      <c r="A37870">
        <v>2018</v>
      </c>
      <c r="B37870" t="s">
        <v>4403</v>
      </c>
      <c r="C37870" t="str">
        <f t="shared" si="1184"/>
        <v>2018-Ceara/CE-23-3-0</v>
      </c>
      <c r="D37870" s="4">
        <v>2.8</v>
      </c>
      <c r="E37870">
        <v>14</v>
      </c>
      <c r="F37870" t="str">
        <f t="shared" si="1185"/>
        <v>23-3-0</v>
      </c>
    </row>
    <row r="37871" spans="1:6" x14ac:dyDescent="0.3">
      <c r="A37871">
        <v>2018</v>
      </c>
      <c r="B37871" t="s">
        <v>5348</v>
      </c>
      <c r="C37871" t="str">
        <f t="shared" si="1184"/>
        <v>2018-Chapecoense/SC-23-3-0</v>
      </c>
      <c r="D37871" s="4">
        <v>0</v>
      </c>
      <c r="E37871">
        <v>11</v>
      </c>
      <c r="F37871" t="str">
        <f t="shared" si="1185"/>
        <v>23-3-0</v>
      </c>
    </row>
    <row r="37872" spans="1:6" x14ac:dyDescent="0.3">
      <c r="A37872">
        <v>2018</v>
      </c>
      <c r="B37872" t="s">
        <v>846</v>
      </c>
      <c r="C37872" t="str">
        <f t="shared" si="1184"/>
        <v>2018-Corinthians/SP-23-3-0</v>
      </c>
      <c r="D37872" s="4">
        <v>3.5714250000000001</v>
      </c>
      <c r="E37872">
        <v>20</v>
      </c>
      <c r="F37872" t="str">
        <f t="shared" si="1185"/>
        <v>23-3-0</v>
      </c>
    </row>
    <row r="37873" spans="1:6" x14ac:dyDescent="0.3">
      <c r="A37873">
        <v>2018</v>
      </c>
      <c r="B37873" t="s">
        <v>847</v>
      </c>
      <c r="C37873" t="str">
        <f t="shared" si="1184"/>
        <v>2018-Cruzeiro/MG-23-3-0</v>
      </c>
      <c r="D37873" s="4">
        <v>5</v>
      </c>
      <c r="E37873">
        <v>23</v>
      </c>
      <c r="F37873" t="str">
        <f t="shared" si="1185"/>
        <v>23-3-0</v>
      </c>
    </row>
    <row r="37874" spans="1:6" x14ac:dyDescent="0.3">
      <c r="A37874">
        <v>2018</v>
      </c>
      <c r="B37874" t="s">
        <v>849</v>
      </c>
      <c r="C37874" t="str">
        <f t="shared" si="1184"/>
        <v>2018-Flamengo/RJ-23-3-0</v>
      </c>
      <c r="D37874" s="4">
        <v>3</v>
      </c>
      <c r="E37874">
        <v>29</v>
      </c>
      <c r="F37874" t="str">
        <f t="shared" si="1185"/>
        <v>23-3-0</v>
      </c>
    </row>
    <row r="37875" spans="1:6" x14ac:dyDescent="0.3">
      <c r="A37875">
        <v>2018</v>
      </c>
      <c r="B37875" t="s">
        <v>850</v>
      </c>
      <c r="C37875" t="str">
        <f t="shared" si="1184"/>
        <v>2018-Fluminense/RJ-23-3-0</v>
      </c>
      <c r="D37875" s="4">
        <v>3.6</v>
      </c>
      <c r="E37875">
        <v>18</v>
      </c>
      <c r="F37875" t="str">
        <f t="shared" si="1185"/>
        <v>23-3-0</v>
      </c>
    </row>
    <row r="37876" spans="1:6" x14ac:dyDescent="0.3">
      <c r="A37876">
        <v>2018</v>
      </c>
      <c r="B37876" t="s">
        <v>853</v>
      </c>
      <c r="C37876" t="str">
        <f t="shared" si="1184"/>
        <v>2018-Gremio/RS-23-3-0</v>
      </c>
      <c r="D37876" s="4">
        <v>5.5</v>
      </c>
      <c r="E37876">
        <v>22</v>
      </c>
      <c r="F37876" t="str">
        <f t="shared" si="1185"/>
        <v>23-3-0</v>
      </c>
    </row>
    <row r="37877" spans="1:6" x14ac:dyDescent="0.3">
      <c r="A37877">
        <v>2018</v>
      </c>
      <c r="B37877" t="s">
        <v>854</v>
      </c>
      <c r="C37877" t="str">
        <f t="shared" si="1184"/>
        <v>2018-Internacional/RS-23-3-0</v>
      </c>
      <c r="D37877" s="4">
        <v>6.75</v>
      </c>
      <c r="E37877">
        <v>20</v>
      </c>
      <c r="F37877" t="str">
        <f t="shared" si="1185"/>
        <v>23-3-0</v>
      </c>
    </row>
    <row r="37878" spans="1:6" x14ac:dyDescent="0.3">
      <c r="A37878">
        <v>2018</v>
      </c>
      <c r="B37878" t="s">
        <v>855</v>
      </c>
      <c r="C37878" t="str">
        <f t="shared" si="1184"/>
        <v>2018-Palmeiras/SP-23-3-0</v>
      </c>
      <c r="D37878" s="4">
        <v>7</v>
      </c>
      <c r="E37878">
        <v>25</v>
      </c>
      <c r="F37878" t="str">
        <f t="shared" si="1185"/>
        <v>23-3-0</v>
      </c>
    </row>
    <row r="37879" spans="1:6" x14ac:dyDescent="0.3">
      <c r="A37879">
        <v>2018</v>
      </c>
      <c r="B37879" t="s">
        <v>856</v>
      </c>
      <c r="C37879" t="str">
        <f t="shared" si="1184"/>
        <v>2018-Parana/PR-23-3-0</v>
      </c>
      <c r="D37879" s="4">
        <v>1</v>
      </c>
      <c r="E37879">
        <v>10</v>
      </c>
      <c r="F37879" t="str">
        <f t="shared" si="1185"/>
        <v>23-3-0</v>
      </c>
    </row>
    <row r="37880" spans="1:6" x14ac:dyDescent="0.3">
      <c r="A37880">
        <v>2018</v>
      </c>
      <c r="B37880" t="s">
        <v>859</v>
      </c>
      <c r="C37880" t="str">
        <f t="shared" si="1184"/>
        <v>2018-Santos/SP-23-3-0</v>
      </c>
      <c r="D37880" s="4">
        <v>9</v>
      </c>
      <c r="E37880">
        <v>18</v>
      </c>
      <c r="F37880" t="str">
        <f t="shared" si="1185"/>
        <v>23-3-0</v>
      </c>
    </row>
    <row r="37881" spans="1:6" x14ac:dyDescent="0.3">
      <c r="A37881">
        <v>2018</v>
      </c>
      <c r="B37881" t="s">
        <v>860</v>
      </c>
      <c r="C37881" t="str">
        <f t="shared" si="1184"/>
        <v>2018-Sao Paulo/SP-23-3-0</v>
      </c>
      <c r="D37881" s="4">
        <v>7.25</v>
      </c>
      <c r="E37881">
        <v>27</v>
      </c>
      <c r="F37881" t="str">
        <f t="shared" si="1185"/>
        <v>23-3-0</v>
      </c>
    </row>
    <row r="37882" spans="1:6" x14ac:dyDescent="0.3">
      <c r="A37882">
        <v>2018</v>
      </c>
      <c r="B37882" t="s">
        <v>2994</v>
      </c>
      <c r="C37882" t="str">
        <f t="shared" si="1184"/>
        <v>2018-Sport/PE-23-3-0</v>
      </c>
      <c r="D37882" s="4">
        <v>0.5</v>
      </c>
      <c r="E37882">
        <v>12</v>
      </c>
      <c r="F37882" t="str">
        <f t="shared" si="1185"/>
        <v>23-3-0</v>
      </c>
    </row>
    <row r="37883" spans="1:6" x14ac:dyDescent="0.3">
      <c r="A37883">
        <v>2018</v>
      </c>
      <c r="B37883" t="s">
        <v>861</v>
      </c>
      <c r="C37883" t="str">
        <f t="shared" si="1184"/>
        <v>2018-Vasco/RJ-23-3-0</v>
      </c>
      <c r="D37883" s="4">
        <v>3</v>
      </c>
      <c r="E37883">
        <v>17</v>
      </c>
      <c r="F37883" t="str">
        <f t="shared" si="1185"/>
        <v>23-3-0</v>
      </c>
    </row>
    <row r="37884" spans="1:6" x14ac:dyDescent="0.3">
      <c r="A37884">
        <v>2018</v>
      </c>
      <c r="B37884" t="s">
        <v>3474</v>
      </c>
      <c r="C37884" t="str">
        <f t="shared" si="1184"/>
        <v>2018-Vitoria/BA-23-3-0</v>
      </c>
      <c r="D37884" s="4">
        <v>3</v>
      </c>
      <c r="E37884">
        <v>14</v>
      </c>
      <c r="F37884" t="str">
        <f t="shared" si="1185"/>
        <v>23-3-0</v>
      </c>
    </row>
    <row r="37885" spans="1:6" x14ac:dyDescent="0.3">
      <c r="A37885">
        <v>2018</v>
      </c>
      <c r="B37885" t="s">
        <v>4932</v>
      </c>
      <c r="C37885" t="str">
        <f t="shared" si="1184"/>
        <v>2018-America/MG-23-3-1</v>
      </c>
      <c r="D37885" s="4">
        <v>4</v>
      </c>
      <c r="E37885">
        <v>21</v>
      </c>
      <c r="F37885" t="str">
        <f t="shared" si="1185"/>
        <v>23-3-1</v>
      </c>
    </row>
    <row r="37886" spans="1:6" x14ac:dyDescent="0.3">
      <c r="A37886">
        <v>2018</v>
      </c>
      <c r="B37886" t="s">
        <v>2995</v>
      </c>
      <c r="C37886" t="str">
        <f t="shared" si="1184"/>
        <v>2018-Atletico/MG-23-3-1</v>
      </c>
      <c r="D37886" s="4">
        <v>4.6666619999999996</v>
      </c>
      <c r="E37886">
        <v>20</v>
      </c>
      <c r="F37886" t="str">
        <f t="shared" si="1185"/>
        <v>23-3-1</v>
      </c>
    </row>
    <row r="37887" spans="1:6" x14ac:dyDescent="0.3">
      <c r="A37887">
        <v>2018</v>
      </c>
      <c r="B37887" t="s">
        <v>862</v>
      </c>
      <c r="C37887" t="str">
        <f t="shared" si="1184"/>
        <v>2018-Atletico/PR-23-3-1</v>
      </c>
      <c r="D37887" s="4">
        <v>9</v>
      </c>
      <c r="E37887">
        <v>19</v>
      </c>
      <c r="F37887" t="str">
        <f t="shared" si="1185"/>
        <v>23-3-1</v>
      </c>
    </row>
    <row r="37888" spans="1:6" x14ac:dyDescent="0.3">
      <c r="A37888">
        <v>2018</v>
      </c>
      <c r="B37888" t="s">
        <v>4933</v>
      </c>
      <c r="C37888" t="str">
        <f t="shared" si="1184"/>
        <v>2018-Bahia/BA-23-3-1</v>
      </c>
      <c r="D37888" s="4">
        <v>5</v>
      </c>
      <c r="E37888">
        <v>22</v>
      </c>
      <c r="F37888" t="str">
        <f t="shared" si="1185"/>
        <v>23-3-1</v>
      </c>
    </row>
    <row r="37889" spans="1:6" x14ac:dyDescent="0.3">
      <c r="A37889">
        <v>2018</v>
      </c>
      <c r="B37889" t="s">
        <v>863</v>
      </c>
      <c r="C37889" t="str">
        <f t="shared" si="1184"/>
        <v>2018-Botafogo/RJ-23-3-1</v>
      </c>
      <c r="D37889" s="4">
        <v>3.3333390000000001</v>
      </c>
      <c r="E37889">
        <v>19</v>
      </c>
      <c r="F37889" t="str">
        <f t="shared" si="1185"/>
        <v>23-3-1</v>
      </c>
    </row>
    <row r="37890" spans="1:6" x14ac:dyDescent="0.3">
      <c r="A37890">
        <v>2018</v>
      </c>
      <c r="B37890" t="s">
        <v>4407</v>
      </c>
      <c r="C37890" t="str">
        <f t="shared" si="1184"/>
        <v>2018-Ceara/CE-23-3-1</v>
      </c>
      <c r="D37890" s="4">
        <v>3</v>
      </c>
      <c r="E37890">
        <v>13</v>
      </c>
      <c r="F37890" t="str">
        <f t="shared" si="1185"/>
        <v>23-3-1</v>
      </c>
    </row>
    <row r="37891" spans="1:6" x14ac:dyDescent="0.3">
      <c r="A37891">
        <v>2018</v>
      </c>
      <c r="B37891" t="s">
        <v>5349</v>
      </c>
      <c r="C37891" t="str">
        <f t="shared" ref="C37891:C37954" si="1186">A37891&amp;"-"&amp;B37891</f>
        <v>2018-Chapecoense/SC-23-3-1</v>
      </c>
      <c r="D37891" s="4">
        <v>3.375</v>
      </c>
      <c r="E37891">
        <v>17</v>
      </c>
      <c r="F37891" t="str">
        <f t="shared" ref="F37891:F37954" si="1187">RIGHT(B37891,LEN(C37891)-FIND("-",C37891,6))</f>
        <v>23-3-1</v>
      </c>
    </row>
    <row r="37892" spans="1:6" x14ac:dyDescent="0.3">
      <c r="A37892">
        <v>2018</v>
      </c>
      <c r="B37892" t="s">
        <v>864</v>
      </c>
      <c r="C37892" t="str">
        <f t="shared" si="1186"/>
        <v>2018-Corinthians/SP-23-3-1</v>
      </c>
      <c r="D37892" s="4">
        <v>0</v>
      </c>
      <c r="E37892">
        <v>22</v>
      </c>
      <c r="F37892" t="str">
        <f t="shared" si="1187"/>
        <v>23-3-1</v>
      </c>
    </row>
    <row r="37893" spans="1:6" x14ac:dyDescent="0.3">
      <c r="A37893">
        <v>2018</v>
      </c>
      <c r="B37893" t="s">
        <v>865</v>
      </c>
      <c r="C37893" t="str">
        <f t="shared" si="1186"/>
        <v>2018-Cruzeiro/MG-23-3-1</v>
      </c>
      <c r="D37893" s="4">
        <v>2</v>
      </c>
      <c r="E37893">
        <v>20</v>
      </c>
      <c r="F37893" t="str">
        <f t="shared" si="1187"/>
        <v>23-3-1</v>
      </c>
    </row>
    <row r="37894" spans="1:6" x14ac:dyDescent="0.3">
      <c r="A37894">
        <v>2018</v>
      </c>
      <c r="B37894" t="s">
        <v>867</v>
      </c>
      <c r="C37894" t="str">
        <f t="shared" si="1186"/>
        <v>2018-Flamengo/RJ-23-3-1</v>
      </c>
      <c r="D37894" s="4">
        <v>1</v>
      </c>
      <c r="E37894">
        <v>27</v>
      </c>
      <c r="F37894" t="str">
        <f t="shared" si="1187"/>
        <v>23-3-1</v>
      </c>
    </row>
    <row r="37895" spans="1:6" x14ac:dyDescent="0.3">
      <c r="A37895">
        <v>2018</v>
      </c>
      <c r="B37895" t="s">
        <v>868</v>
      </c>
      <c r="C37895" t="str">
        <f t="shared" si="1186"/>
        <v>2018-Fluminense/RJ-23-3-1</v>
      </c>
      <c r="D37895" s="4">
        <v>0</v>
      </c>
      <c r="E37895">
        <v>11</v>
      </c>
      <c r="F37895" t="str">
        <f t="shared" si="1187"/>
        <v>23-3-1</v>
      </c>
    </row>
    <row r="37896" spans="1:6" x14ac:dyDescent="0.3">
      <c r="A37896">
        <v>2018</v>
      </c>
      <c r="B37896" t="s">
        <v>871</v>
      </c>
      <c r="C37896" t="str">
        <f t="shared" si="1186"/>
        <v>2018-Gremio/RS-23-3-1</v>
      </c>
      <c r="D37896" s="4">
        <v>7</v>
      </c>
      <c r="E37896">
        <v>22</v>
      </c>
      <c r="F37896" t="str">
        <f t="shared" si="1187"/>
        <v>23-3-1</v>
      </c>
    </row>
    <row r="37897" spans="1:6" x14ac:dyDescent="0.3">
      <c r="A37897">
        <v>2018</v>
      </c>
      <c r="B37897" t="s">
        <v>872</v>
      </c>
      <c r="C37897" t="str">
        <f t="shared" si="1186"/>
        <v>2018-Internacional/RS-23-3-1</v>
      </c>
      <c r="D37897" s="4">
        <v>6</v>
      </c>
      <c r="E37897">
        <v>33</v>
      </c>
      <c r="F37897" t="str">
        <f t="shared" si="1187"/>
        <v>23-3-1</v>
      </c>
    </row>
    <row r="37898" spans="1:6" x14ac:dyDescent="0.3">
      <c r="A37898">
        <v>2018</v>
      </c>
      <c r="B37898" t="s">
        <v>873</v>
      </c>
      <c r="C37898" t="str">
        <f t="shared" si="1186"/>
        <v>2018-Palmeiras/SP-23-3-1</v>
      </c>
      <c r="D37898" s="4">
        <v>9</v>
      </c>
      <c r="E37898">
        <v>28</v>
      </c>
      <c r="F37898" t="str">
        <f t="shared" si="1187"/>
        <v>23-3-1</v>
      </c>
    </row>
    <row r="37899" spans="1:6" x14ac:dyDescent="0.3">
      <c r="A37899">
        <v>2018</v>
      </c>
      <c r="B37899" t="s">
        <v>874</v>
      </c>
      <c r="C37899" t="str">
        <f t="shared" si="1186"/>
        <v>2018-Parana/PR-23-3-1</v>
      </c>
      <c r="D37899" s="4">
        <v>3.125</v>
      </c>
      <c r="E37899">
        <v>13</v>
      </c>
      <c r="F37899" t="str">
        <f t="shared" si="1187"/>
        <v>23-3-1</v>
      </c>
    </row>
    <row r="37900" spans="1:6" x14ac:dyDescent="0.3">
      <c r="A37900">
        <v>2018</v>
      </c>
      <c r="B37900" t="s">
        <v>877</v>
      </c>
      <c r="C37900" t="str">
        <f t="shared" si="1186"/>
        <v>2018-Santos/SP-23-3-1</v>
      </c>
      <c r="D37900" s="4">
        <v>6</v>
      </c>
      <c r="E37900">
        <v>18</v>
      </c>
      <c r="F37900" t="str">
        <f t="shared" si="1187"/>
        <v>23-3-1</v>
      </c>
    </row>
    <row r="37901" spans="1:6" x14ac:dyDescent="0.3">
      <c r="A37901">
        <v>2018</v>
      </c>
      <c r="B37901" t="s">
        <v>878</v>
      </c>
      <c r="C37901" t="str">
        <f t="shared" si="1186"/>
        <v>2018-Sao Paulo/SP-23-3-1</v>
      </c>
      <c r="D37901" s="4">
        <v>7</v>
      </c>
      <c r="E37901">
        <v>34</v>
      </c>
      <c r="F37901" t="str">
        <f t="shared" si="1187"/>
        <v>23-3-1</v>
      </c>
    </row>
    <row r="37902" spans="1:6" x14ac:dyDescent="0.3">
      <c r="A37902">
        <v>2018</v>
      </c>
      <c r="B37902" t="s">
        <v>2997</v>
      </c>
      <c r="C37902" t="str">
        <f t="shared" si="1186"/>
        <v>2018-Sport/PE-23-3-1</v>
      </c>
      <c r="D37902" s="4">
        <v>0</v>
      </c>
      <c r="E37902">
        <v>18</v>
      </c>
      <c r="F37902" t="str">
        <f t="shared" si="1187"/>
        <v>23-3-1</v>
      </c>
    </row>
    <row r="37903" spans="1:6" x14ac:dyDescent="0.3">
      <c r="A37903">
        <v>2018</v>
      </c>
      <c r="B37903" t="s">
        <v>879</v>
      </c>
      <c r="C37903" t="str">
        <f t="shared" si="1186"/>
        <v>2018-Vasco/RJ-23-3-1</v>
      </c>
      <c r="D37903" s="4">
        <v>2.6666639999999999</v>
      </c>
      <c r="E37903">
        <v>15</v>
      </c>
      <c r="F37903" t="str">
        <f t="shared" si="1187"/>
        <v>23-3-1</v>
      </c>
    </row>
    <row r="37904" spans="1:6" x14ac:dyDescent="0.3">
      <c r="A37904">
        <v>2018</v>
      </c>
      <c r="B37904" t="s">
        <v>3477</v>
      </c>
      <c r="C37904" t="str">
        <f t="shared" si="1186"/>
        <v>2018-Vitoria/BA-23-3-1</v>
      </c>
      <c r="D37904" s="4">
        <v>0</v>
      </c>
      <c r="E37904">
        <v>8</v>
      </c>
      <c r="F37904" t="str">
        <f t="shared" si="1187"/>
        <v>23-3-1</v>
      </c>
    </row>
    <row r="37905" spans="1:6" x14ac:dyDescent="0.3">
      <c r="A37905">
        <v>2018</v>
      </c>
      <c r="B37905" t="s">
        <v>4934</v>
      </c>
      <c r="C37905" t="str">
        <f t="shared" si="1186"/>
        <v>2018-America/MG-23-3-2</v>
      </c>
      <c r="D37905" s="4">
        <v>2</v>
      </c>
      <c r="E37905">
        <v>16</v>
      </c>
      <c r="F37905" t="str">
        <f t="shared" si="1187"/>
        <v>23-3-2</v>
      </c>
    </row>
    <row r="37906" spans="1:6" x14ac:dyDescent="0.3">
      <c r="A37906">
        <v>2018</v>
      </c>
      <c r="B37906" t="s">
        <v>2998</v>
      </c>
      <c r="C37906" t="str">
        <f t="shared" si="1186"/>
        <v>2018-Atletico/MG-23-3-2</v>
      </c>
      <c r="D37906" s="4">
        <v>5.6666780000000001</v>
      </c>
      <c r="E37906">
        <v>17</v>
      </c>
      <c r="F37906" t="str">
        <f t="shared" si="1187"/>
        <v>23-3-2</v>
      </c>
    </row>
    <row r="37907" spans="1:6" x14ac:dyDescent="0.3">
      <c r="A37907">
        <v>2018</v>
      </c>
      <c r="B37907" t="s">
        <v>880</v>
      </c>
      <c r="C37907" t="str">
        <f t="shared" si="1186"/>
        <v>2018-Atletico/PR-23-3-2</v>
      </c>
      <c r="D37907" s="4">
        <v>7</v>
      </c>
      <c r="E37907">
        <v>22</v>
      </c>
      <c r="F37907" t="str">
        <f t="shared" si="1187"/>
        <v>23-3-2</v>
      </c>
    </row>
    <row r="37908" spans="1:6" x14ac:dyDescent="0.3">
      <c r="A37908">
        <v>2018</v>
      </c>
      <c r="B37908" t="s">
        <v>4935</v>
      </c>
      <c r="C37908" t="str">
        <f t="shared" si="1186"/>
        <v>2018-Bahia/BA-23-3-2</v>
      </c>
      <c r="D37908" s="4">
        <v>5</v>
      </c>
      <c r="E37908">
        <v>9</v>
      </c>
      <c r="F37908" t="str">
        <f t="shared" si="1187"/>
        <v>23-3-2</v>
      </c>
    </row>
    <row r="37909" spans="1:6" x14ac:dyDescent="0.3">
      <c r="A37909">
        <v>2018</v>
      </c>
      <c r="B37909" t="s">
        <v>881</v>
      </c>
      <c r="C37909" t="str">
        <f t="shared" si="1186"/>
        <v>2018-Botafogo/RJ-23-3-2</v>
      </c>
      <c r="D37909" s="4">
        <v>2</v>
      </c>
      <c r="E37909">
        <v>14</v>
      </c>
      <c r="F37909" t="str">
        <f t="shared" si="1187"/>
        <v>23-3-2</v>
      </c>
    </row>
    <row r="37910" spans="1:6" x14ac:dyDescent="0.3">
      <c r="A37910">
        <v>2018</v>
      </c>
      <c r="B37910" t="s">
        <v>4411</v>
      </c>
      <c r="C37910" t="str">
        <f t="shared" si="1186"/>
        <v>2018-Ceara/CE-23-3-2</v>
      </c>
      <c r="D37910" s="4">
        <v>3</v>
      </c>
      <c r="E37910">
        <v>16</v>
      </c>
      <c r="F37910" t="str">
        <f t="shared" si="1187"/>
        <v>23-3-2</v>
      </c>
    </row>
    <row r="37911" spans="1:6" x14ac:dyDescent="0.3">
      <c r="A37911">
        <v>2018</v>
      </c>
      <c r="B37911" t="s">
        <v>5350</v>
      </c>
      <c r="C37911" t="str">
        <f t="shared" si="1186"/>
        <v>2018-Chapecoense/SC-23-3-2</v>
      </c>
      <c r="D37911" s="4">
        <v>3.7142819999999999</v>
      </c>
      <c r="E37911">
        <v>17</v>
      </c>
      <c r="F37911" t="str">
        <f t="shared" si="1187"/>
        <v>23-3-2</v>
      </c>
    </row>
    <row r="37912" spans="1:6" x14ac:dyDescent="0.3">
      <c r="A37912">
        <v>2018</v>
      </c>
      <c r="B37912" t="s">
        <v>882</v>
      </c>
      <c r="C37912" t="str">
        <f t="shared" si="1186"/>
        <v>2018-Corinthians/SP-23-3-2</v>
      </c>
      <c r="D37912" s="4">
        <v>1</v>
      </c>
      <c r="E37912">
        <v>11</v>
      </c>
      <c r="F37912" t="str">
        <f t="shared" si="1187"/>
        <v>23-3-2</v>
      </c>
    </row>
    <row r="37913" spans="1:6" x14ac:dyDescent="0.3">
      <c r="A37913">
        <v>2018</v>
      </c>
      <c r="B37913" t="s">
        <v>883</v>
      </c>
      <c r="C37913" t="str">
        <f t="shared" si="1186"/>
        <v>2018-Cruzeiro/MG-23-3-2</v>
      </c>
      <c r="D37913" s="4">
        <v>2</v>
      </c>
      <c r="E37913">
        <v>23</v>
      </c>
      <c r="F37913" t="str">
        <f t="shared" si="1187"/>
        <v>23-3-2</v>
      </c>
    </row>
    <row r="37914" spans="1:6" x14ac:dyDescent="0.3">
      <c r="A37914">
        <v>2018</v>
      </c>
      <c r="B37914" t="s">
        <v>885</v>
      </c>
      <c r="C37914" t="str">
        <f t="shared" si="1186"/>
        <v>2018-Flamengo/RJ-23-3-2</v>
      </c>
      <c r="D37914" s="4">
        <v>5.7272670000000003</v>
      </c>
      <c r="E37914">
        <v>23</v>
      </c>
      <c r="F37914" t="str">
        <f t="shared" si="1187"/>
        <v>23-3-2</v>
      </c>
    </row>
    <row r="37915" spans="1:6" x14ac:dyDescent="0.3">
      <c r="A37915">
        <v>2018</v>
      </c>
      <c r="B37915" t="s">
        <v>886</v>
      </c>
      <c r="C37915" t="str">
        <f t="shared" si="1186"/>
        <v>2018-Fluminense/RJ-23-3-2</v>
      </c>
      <c r="D37915" s="4">
        <v>2</v>
      </c>
      <c r="E37915">
        <v>20</v>
      </c>
      <c r="F37915" t="str">
        <f t="shared" si="1187"/>
        <v>23-3-2</v>
      </c>
    </row>
    <row r="37916" spans="1:6" x14ac:dyDescent="0.3">
      <c r="A37916">
        <v>2018</v>
      </c>
      <c r="B37916" t="s">
        <v>889</v>
      </c>
      <c r="C37916" t="str">
        <f t="shared" si="1186"/>
        <v>2018-Gremio/RS-23-3-2</v>
      </c>
      <c r="D37916" s="4">
        <v>9</v>
      </c>
      <c r="E37916">
        <v>25</v>
      </c>
      <c r="F37916" t="str">
        <f t="shared" si="1187"/>
        <v>23-3-2</v>
      </c>
    </row>
    <row r="37917" spans="1:6" x14ac:dyDescent="0.3">
      <c r="A37917">
        <v>2018</v>
      </c>
      <c r="B37917" t="s">
        <v>890</v>
      </c>
      <c r="C37917" t="str">
        <f t="shared" si="1186"/>
        <v>2018-Internacional/RS-23-3-2</v>
      </c>
      <c r="D37917" s="4">
        <v>9</v>
      </c>
      <c r="E37917">
        <v>32</v>
      </c>
      <c r="F37917" t="str">
        <f t="shared" si="1187"/>
        <v>23-3-2</v>
      </c>
    </row>
    <row r="37918" spans="1:6" x14ac:dyDescent="0.3">
      <c r="A37918">
        <v>2018</v>
      </c>
      <c r="B37918" t="s">
        <v>891</v>
      </c>
      <c r="C37918" t="str">
        <f t="shared" si="1186"/>
        <v>2018-Palmeiras/SP-23-3-2</v>
      </c>
      <c r="D37918" s="4">
        <v>4.75</v>
      </c>
      <c r="E37918">
        <v>24</v>
      </c>
      <c r="F37918" t="str">
        <f t="shared" si="1187"/>
        <v>23-3-2</v>
      </c>
    </row>
    <row r="37919" spans="1:6" x14ac:dyDescent="0.3">
      <c r="A37919">
        <v>2018</v>
      </c>
      <c r="B37919" t="s">
        <v>892</v>
      </c>
      <c r="C37919" t="str">
        <f t="shared" si="1186"/>
        <v>2018-Parana/PR-23-3-2</v>
      </c>
      <c r="D37919" s="4">
        <v>3</v>
      </c>
      <c r="E37919">
        <v>12</v>
      </c>
      <c r="F37919" t="str">
        <f t="shared" si="1187"/>
        <v>23-3-2</v>
      </c>
    </row>
    <row r="37920" spans="1:6" x14ac:dyDescent="0.3">
      <c r="A37920">
        <v>2018</v>
      </c>
      <c r="B37920" t="s">
        <v>895</v>
      </c>
      <c r="C37920" t="str">
        <f t="shared" si="1186"/>
        <v>2018-Santos/SP-23-3-2</v>
      </c>
      <c r="D37920" s="4">
        <v>4</v>
      </c>
      <c r="E37920">
        <v>14</v>
      </c>
      <c r="F37920" t="str">
        <f t="shared" si="1187"/>
        <v>23-3-2</v>
      </c>
    </row>
    <row r="37921" spans="1:6" x14ac:dyDescent="0.3">
      <c r="A37921">
        <v>2018</v>
      </c>
      <c r="B37921" t="s">
        <v>896</v>
      </c>
      <c r="C37921" t="str">
        <f t="shared" si="1186"/>
        <v>2018-Sao Paulo/SP-23-3-2</v>
      </c>
      <c r="D37921" s="4">
        <v>6</v>
      </c>
      <c r="E37921">
        <v>34</v>
      </c>
      <c r="F37921" t="str">
        <f t="shared" si="1187"/>
        <v>23-3-2</v>
      </c>
    </row>
    <row r="37922" spans="1:6" x14ac:dyDescent="0.3">
      <c r="A37922">
        <v>2018</v>
      </c>
      <c r="B37922" t="s">
        <v>3000</v>
      </c>
      <c r="C37922" t="str">
        <f t="shared" si="1186"/>
        <v>2018-Sport/PE-23-3-2</v>
      </c>
      <c r="D37922" s="4">
        <v>0.5</v>
      </c>
      <c r="E37922">
        <v>12</v>
      </c>
      <c r="F37922" t="str">
        <f t="shared" si="1187"/>
        <v>23-3-2</v>
      </c>
    </row>
    <row r="37923" spans="1:6" x14ac:dyDescent="0.3">
      <c r="A37923">
        <v>2018</v>
      </c>
      <c r="B37923" t="s">
        <v>897</v>
      </c>
      <c r="C37923" t="str">
        <f t="shared" si="1186"/>
        <v>2018-Vasco/RJ-23-3-2</v>
      </c>
      <c r="D37923" s="4">
        <v>5</v>
      </c>
      <c r="E37923">
        <v>16</v>
      </c>
      <c r="F37923" t="str">
        <f t="shared" si="1187"/>
        <v>23-3-2</v>
      </c>
    </row>
    <row r="37924" spans="1:6" x14ac:dyDescent="0.3">
      <c r="A37924">
        <v>2018</v>
      </c>
      <c r="B37924" t="s">
        <v>3480</v>
      </c>
      <c r="C37924" t="str">
        <f t="shared" si="1186"/>
        <v>2018-Vitoria/BA-23-3-2</v>
      </c>
      <c r="D37924" s="4">
        <v>3</v>
      </c>
      <c r="E37924">
        <v>15</v>
      </c>
      <c r="F37924" t="str">
        <f t="shared" si="1187"/>
        <v>23-3-2</v>
      </c>
    </row>
    <row r="37925" spans="1:6" x14ac:dyDescent="0.3">
      <c r="A37925">
        <v>2018</v>
      </c>
      <c r="B37925" t="s">
        <v>4936</v>
      </c>
      <c r="C37925" t="str">
        <f t="shared" si="1186"/>
        <v>2018-America/MG-23-4-0</v>
      </c>
      <c r="D37925" s="4">
        <v>5</v>
      </c>
      <c r="E37925">
        <v>15</v>
      </c>
      <c r="F37925" t="str">
        <f t="shared" si="1187"/>
        <v>23-4-0</v>
      </c>
    </row>
    <row r="37926" spans="1:6" x14ac:dyDescent="0.3">
      <c r="A37926">
        <v>2018</v>
      </c>
      <c r="B37926" t="s">
        <v>3001</v>
      </c>
      <c r="C37926" t="str">
        <f t="shared" si="1186"/>
        <v>2018-Atletico/MG-23-4-0</v>
      </c>
      <c r="D37926" s="4">
        <v>6</v>
      </c>
      <c r="E37926">
        <v>27</v>
      </c>
      <c r="F37926" t="str">
        <f t="shared" si="1187"/>
        <v>23-4-0</v>
      </c>
    </row>
    <row r="37927" spans="1:6" x14ac:dyDescent="0.3">
      <c r="A37927">
        <v>2018</v>
      </c>
      <c r="B37927" t="s">
        <v>898</v>
      </c>
      <c r="C37927" t="str">
        <f t="shared" si="1186"/>
        <v>2018-Atletico/PR-23-4-0</v>
      </c>
      <c r="D37927" s="4">
        <v>10</v>
      </c>
      <c r="E37927">
        <v>19</v>
      </c>
      <c r="F37927" t="str">
        <f t="shared" si="1187"/>
        <v>23-4-0</v>
      </c>
    </row>
    <row r="37928" spans="1:6" x14ac:dyDescent="0.3">
      <c r="A37928">
        <v>2018</v>
      </c>
      <c r="B37928" t="s">
        <v>4937</v>
      </c>
      <c r="C37928" t="str">
        <f t="shared" si="1186"/>
        <v>2018-Bahia/BA-23-4-0</v>
      </c>
      <c r="D37928" s="4">
        <v>6</v>
      </c>
      <c r="E37928">
        <v>10</v>
      </c>
      <c r="F37928" t="str">
        <f t="shared" si="1187"/>
        <v>23-4-0</v>
      </c>
    </row>
    <row r="37929" spans="1:6" x14ac:dyDescent="0.3">
      <c r="A37929">
        <v>2018</v>
      </c>
      <c r="B37929" t="s">
        <v>899</v>
      </c>
      <c r="C37929" t="str">
        <f t="shared" si="1186"/>
        <v>2018-Botafogo/RJ-23-4-0</v>
      </c>
      <c r="D37929" s="4">
        <v>2</v>
      </c>
      <c r="E37929">
        <v>22</v>
      </c>
      <c r="F37929" t="str">
        <f t="shared" si="1187"/>
        <v>23-4-0</v>
      </c>
    </row>
    <row r="37930" spans="1:6" x14ac:dyDescent="0.3">
      <c r="A37930">
        <v>2018</v>
      </c>
      <c r="B37930" t="s">
        <v>4415</v>
      </c>
      <c r="C37930" t="str">
        <f t="shared" si="1186"/>
        <v>2018-Ceara/CE-23-4-0</v>
      </c>
      <c r="D37930" s="4">
        <v>3</v>
      </c>
      <c r="E37930">
        <v>15</v>
      </c>
      <c r="F37930" t="str">
        <f t="shared" si="1187"/>
        <v>23-4-0</v>
      </c>
    </row>
    <row r="37931" spans="1:6" x14ac:dyDescent="0.3">
      <c r="A37931">
        <v>2018</v>
      </c>
      <c r="B37931" t="s">
        <v>5351</v>
      </c>
      <c r="C37931" t="str">
        <f t="shared" si="1186"/>
        <v>2018-Chapecoense/SC-23-4-0</v>
      </c>
      <c r="D37931" s="4">
        <v>4</v>
      </c>
      <c r="E37931">
        <v>18</v>
      </c>
      <c r="F37931" t="str">
        <f t="shared" si="1187"/>
        <v>23-4-0</v>
      </c>
    </row>
    <row r="37932" spans="1:6" x14ac:dyDescent="0.3">
      <c r="A37932">
        <v>2018</v>
      </c>
      <c r="B37932" t="s">
        <v>900</v>
      </c>
      <c r="C37932" t="str">
        <f t="shared" si="1186"/>
        <v>2018-Corinthians/SP-23-4-0</v>
      </c>
      <c r="D37932" s="4">
        <v>1</v>
      </c>
      <c r="E37932">
        <v>19</v>
      </c>
      <c r="F37932" t="str">
        <f t="shared" si="1187"/>
        <v>23-4-0</v>
      </c>
    </row>
    <row r="37933" spans="1:6" x14ac:dyDescent="0.3">
      <c r="A37933">
        <v>2018</v>
      </c>
      <c r="B37933" t="s">
        <v>901</v>
      </c>
      <c r="C37933" t="str">
        <f t="shared" si="1186"/>
        <v>2018-Cruzeiro/MG-23-4-0</v>
      </c>
      <c r="D37933" s="4">
        <v>3</v>
      </c>
      <c r="E37933">
        <v>27</v>
      </c>
      <c r="F37933" t="str">
        <f t="shared" si="1187"/>
        <v>23-4-0</v>
      </c>
    </row>
    <row r="37934" spans="1:6" x14ac:dyDescent="0.3">
      <c r="A37934">
        <v>2018</v>
      </c>
      <c r="B37934" t="s">
        <v>903</v>
      </c>
      <c r="C37934" t="str">
        <f t="shared" si="1186"/>
        <v>2018-Flamengo/RJ-23-4-0</v>
      </c>
      <c r="D37934" s="4">
        <v>4</v>
      </c>
      <c r="E37934">
        <v>27</v>
      </c>
      <c r="F37934" t="str">
        <f t="shared" si="1187"/>
        <v>23-4-0</v>
      </c>
    </row>
    <row r="37935" spans="1:6" x14ac:dyDescent="0.3">
      <c r="A37935">
        <v>2018</v>
      </c>
      <c r="B37935" t="s">
        <v>904</v>
      </c>
      <c r="C37935" t="str">
        <f t="shared" si="1186"/>
        <v>2018-Fluminense/RJ-23-4-0</v>
      </c>
      <c r="D37935" s="4">
        <v>5</v>
      </c>
      <c r="E37935">
        <v>12</v>
      </c>
      <c r="F37935" t="str">
        <f t="shared" si="1187"/>
        <v>23-4-0</v>
      </c>
    </row>
    <row r="37936" spans="1:6" x14ac:dyDescent="0.3">
      <c r="A37936">
        <v>2018</v>
      </c>
      <c r="B37936" t="s">
        <v>907</v>
      </c>
      <c r="C37936" t="str">
        <f t="shared" si="1186"/>
        <v>2018-Gremio/RS-23-4-0</v>
      </c>
      <c r="D37936" s="4">
        <v>10</v>
      </c>
      <c r="E37936">
        <v>23</v>
      </c>
      <c r="F37936" t="str">
        <f t="shared" si="1187"/>
        <v>23-4-0</v>
      </c>
    </row>
    <row r="37937" spans="1:6" x14ac:dyDescent="0.3">
      <c r="A37937">
        <v>2018</v>
      </c>
      <c r="B37937" t="s">
        <v>908</v>
      </c>
      <c r="C37937" t="str">
        <f t="shared" si="1186"/>
        <v>2018-Internacional/RS-23-4-0</v>
      </c>
      <c r="D37937" s="4">
        <v>12</v>
      </c>
      <c r="E37937">
        <v>41</v>
      </c>
      <c r="F37937" t="str">
        <f t="shared" si="1187"/>
        <v>23-4-0</v>
      </c>
    </row>
    <row r="37938" spans="1:6" x14ac:dyDescent="0.3">
      <c r="A37938">
        <v>2018</v>
      </c>
      <c r="B37938" t="s">
        <v>909</v>
      </c>
      <c r="C37938" t="str">
        <f t="shared" si="1186"/>
        <v>2018-Palmeiras/SP-23-4-0</v>
      </c>
      <c r="D37938" s="4">
        <v>10</v>
      </c>
      <c r="E37938">
        <v>28</v>
      </c>
      <c r="F37938" t="str">
        <f t="shared" si="1187"/>
        <v>23-4-0</v>
      </c>
    </row>
    <row r="37939" spans="1:6" x14ac:dyDescent="0.3">
      <c r="A37939">
        <v>2018</v>
      </c>
      <c r="B37939" t="s">
        <v>910</v>
      </c>
      <c r="C37939" t="str">
        <f t="shared" si="1186"/>
        <v>2018-Parana/PR-23-4-0</v>
      </c>
      <c r="D37939" s="4">
        <v>7</v>
      </c>
      <c r="E37939">
        <v>13</v>
      </c>
      <c r="F37939" t="str">
        <f t="shared" si="1187"/>
        <v>23-4-0</v>
      </c>
    </row>
    <row r="37940" spans="1:6" x14ac:dyDescent="0.3">
      <c r="A37940">
        <v>2018</v>
      </c>
      <c r="B37940" t="s">
        <v>913</v>
      </c>
      <c r="C37940" t="str">
        <f t="shared" si="1186"/>
        <v>2018-Santos/SP-23-4-0</v>
      </c>
      <c r="D37940" s="4">
        <v>7</v>
      </c>
      <c r="E37940">
        <v>24</v>
      </c>
      <c r="F37940" t="str">
        <f t="shared" si="1187"/>
        <v>23-4-0</v>
      </c>
    </row>
    <row r="37941" spans="1:6" x14ac:dyDescent="0.3">
      <c r="A37941">
        <v>2018</v>
      </c>
      <c r="B37941" t="s">
        <v>914</v>
      </c>
      <c r="C37941" t="str">
        <f t="shared" si="1186"/>
        <v>2018-Sao Paulo/SP-23-4-0</v>
      </c>
      <c r="D37941" s="4">
        <v>7</v>
      </c>
      <c r="E37941">
        <v>32</v>
      </c>
      <c r="F37941" t="str">
        <f t="shared" si="1187"/>
        <v>23-4-0</v>
      </c>
    </row>
    <row r="37942" spans="1:6" x14ac:dyDescent="0.3">
      <c r="A37942">
        <v>2018</v>
      </c>
      <c r="B37942" t="s">
        <v>3003</v>
      </c>
      <c r="C37942" t="str">
        <f t="shared" si="1186"/>
        <v>2018-Sport/PE-23-4-0</v>
      </c>
      <c r="D37942" s="4">
        <v>1</v>
      </c>
      <c r="E37942">
        <v>13</v>
      </c>
      <c r="F37942" t="str">
        <f t="shared" si="1187"/>
        <v>23-4-0</v>
      </c>
    </row>
    <row r="37943" spans="1:6" x14ac:dyDescent="0.3">
      <c r="A37943">
        <v>2018</v>
      </c>
      <c r="B37943" t="s">
        <v>915</v>
      </c>
      <c r="C37943" t="str">
        <f t="shared" si="1186"/>
        <v>2018-Vasco/RJ-23-4-0</v>
      </c>
      <c r="D37943" s="4">
        <v>3</v>
      </c>
      <c r="E37943">
        <v>19</v>
      </c>
      <c r="F37943" t="str">
        <f t="shared" si="1187"/>
        <v>23-4-0</v>
      </c>
    </row>
    <row r="37944" spans="1:6" x14ac:dyDescent="0.3">
      <c r="A37944">
        <v>2018</v>
      </c>
      <c r="B37944" t="s">
        <v>3483</v>
      </c>
      <c r="C37944" t="str">
        <f t="shared" si="1186"/>
        <v>2018-Vitoria/BA-23-4-0</v>
      </c>
      <c r="D37944" s="4">
        <v>7</v>
      </c>
      <c r="E37944">
        <v>18</v>
      </c>
      <c r="F37944" t="str">
        <f t="shared" si="1187"/>
        <v>23-4-0</v>
      </c>
    </row>
    <row r="37945" spans="1:6" x14ac:dyDescent="0.3">
      <c r="A37945">
        <v>2018</v>
      </c>
      <c r="B37945" t="s">
        <v>4938</v>
      </c>
      <c r="C37945" t="str">
        <f t="shared" si="1186"/>
        <v>2018-America/MG-23-4-1</v>
      </c>
      <c r="D37945" s="4">
        <v>5</v>
      </c>
      <c r="E37945">
        <v>18</v>
      </c>
      <c r="F37945" t="str">
        <f t="shared" si="1187"/>
        <v>23-4-1</v>
      </c>
    </row>
    <row r="37946" spans="1:6" x14ac:dyDescent="0.3">
      <c r="A37946">
        <v>2018</v>
      </c>
      <c r="B37946" t="s">
        <v>3004</v>
      </c>
      <c r="C37946" t="str">
        <f t="shared" si="1186"/>
        <v>2018-Atletico/MG-23-4-1</v>
      </c>
      <c r="D37946" s="4">
        <v>6</v>
      </c>
      <c r="E37946">
        <v>13</v>
      </c>
      <c r="F37946" t="str">
        <f t="shared" si="1187"/>
        <v>23-4-1</v>
      </c>
    </row>
    <row r="37947" spans="1:6" x14ac:dyDescent="0.3">
      <c r="A37947">
        <v>2018</v>
      </c>
      <c r="B37947" t="s">
        <v>916</v>
      </c>
      <c r="C37947" t="str">
        <f t="shared" si="1186"/>
        <v>2018-Atletico/PR-23-4-1</v>
      </c>
      <c r="D37947" s="4">
        <v>8</v>
      </c>
      <c r="E37947">
        <v>21</v>
      </c>
      <c r="F37947" t="str">
        <f t="shared" si="1187"/>
        <v>23-4-1</v>
      </c>
    </row>
    <row r="37948" spans="1:6" x14ac:dyDescent="0.3">
      <c r="A37948">
        <v>2018</v>
      </c>
      <c r="B37948" t="s">
        <v>4939</v>
      </c>
      <c r="C37948" t="str">
        <f t="shared" si="1186"/>
        <v>2018-Bahia/BA-23-4-1</v>
      </c>
      <c r="D37948" s="4">
        <v>5</v>
      </c>
      <c r="E37948">
        <v>18</v>
      </c>
      <c r="F37948" t="str">
        <f t="shared" si="1187"/>
        <v>23-4-1</v>
      </c>
    </row>
    <row r="37949" spans="1:6" x14ac:dyDescent="0.3">
      <c r="A37949">
        <v>2018</v>
      </c>
      <c r="B37949" t="s">
        <v>917</v>
      </c>
      <c r="C37949" t="str">
        <f t="shared" si="1186"/>
        <v>2018-Botafogo/RJ-23-4-1</v>
      </c>
      <c r="D37949" s="4">
        <v>2</v>
      </c>
      <c r="E37949">
        <v>17</v>
      </c>
      <c r="F37949" t="str">
        <f t="shared" si="1187"/>
        <v>23-4-1</v>
      </c>
    </row>
    <row r="37950" spans="1:6" x14ac:dyDescent="0.3">
      <c r="A37950">
        <v>2018</v>
      </c>
      <c r="B37950" t="s">
        <v>4419</v>
      </c>
      <c r="C37950" t="str">
        <f t="shared" si="1186"/>
        <v>2018-Ceara/CE-23-4-1</v>
      </c>
      <c r="D37950" s="4">
        <v>6</v>
      </c>
      <c r="E37950">
        <v>14</v>
      </c>
      <c r="F37950" t="str">
        <f t="shared" si="1187"/>
        <v>23-4-1</v>
      </c>
    </row>
    <row r="37951" spans="1:6" x14ac:dyDescent="0.3">
      <c r="A37951">
        <v>2018</v>
      </c>
      <c r="B37951" t="s">
        <v>5352</v>
      </c>
      <c r="C37951" t="str">
        <f t="shared" si="1186"/>
        <v>2018-Chapecoense/SC-23-4-1</v>
      </c>
      <c r="D37951" s="4">
        <v>5</v>
      </c>
      <c r="E37951">
        <v>19</v>
      </c>
      <c r="F37951" t="str">
        <f t="shared" si="1187"/>
        <v>23-4-1</v>
      </c>
    </row>
    <row r="37952" spans="1:6" x14ac:dyDescent="0.3">
      <c r="A37952">
        <v>2018</v>
      </c>
      <c r="B37952" t="s">
        <v>918</v>
      </c>
      <c r="C37952" t="str">
        <f t="shared" si="1186"/>
        <v>2018-Corinthians/SP-23-4-1</v>
      </c>
      <c r="D37952" s="4">
        <v>4</v>
      </c>
      <c r="E37952">
        <v>22</v>
      </c>
      <c r="F37952" t="str">
        <f t="shared" si="1187"/>
        <v>23-4-1</v>
      </c>
    </row>
    <row r="37953" spans="1:6" x14ac:dyDescent="0.3">
      <c r="A37953">
        <v>2018</v>
      </c>
      <c r="B37953" t="s">
        <v>919</v>
      </c>
      <c r="C37953" t="str">
        <f t="shared" si="1186"/>
        <v>2018-Cruzeiro/MG-23-4-1</v>
      </c>
      <c r="D37953" s="4">
        <v>2</v>
      </c>
      <c r="E37953">
        <v>22</v>
      </c>
      <c r="F37953" t="str">
        <f t="shared" si="1187"/>
        <v>23-4-1</v>
      </c>
    </row>
    <row r="37954" spans="1:6" x14ac:dyDescent="0.3">
      <c r="A37954">
        <v>2018</v>
      </c>
      <c r="B37954" t="s">
        <v>921</v>
      </c>
      <c r="C37954" t="str">
        <f t="shared" si="1186"/>
        <v>2018-Flamengo/RJ-23-4-1</v>
      </c>
      <c r="D37954" s="4">
        <v>4</v>
      </c>
      <c r="E37954">
        <v>44</v>
      </c>
      <c r="F37954" t="str">
        <f t="shared" si="1187"/>
        <v>23-4-1</v>
      </c>
    </row>
    <row r="37955" spans="1:6" x14ac:dyDescent="0.3">
      <c r="A37955">
        <v>2018</v>
      </c>
      <c r="B37955" t="s">
        <v>922</v>
      </c>
      <c r="C37955" t="str">
        <f t="shared" ref="C37955:C38018" si="1188">A37955&amp;"-"&amp;B37955</f>
        <v>2018-Fluminense/RJ-23-4-1</v>
      </c>
      <c r="D37955" s="4">
        <v>2</v>
      </c>
      <c r="E37955">
        <v>19</v>
      </c>
      <c r="F37955" t="str">
        <f t="shared" ref="F37955:F38018" si="1189">RIGHT(B37955,LEN(C37955)-FIND("-",C37955,6))</f>
        <v>23-4-1</v>
      </c>
    </row>
    <row r="37956" spans="1:6" x14ac:dyDescent="0.3">
      <c r="A37956">
        <v>2018</v>
      </c>
      <c r="B37956" t="s">
        <v>925</v>
      </c>
      <c r="C37956" t="str">
        <f t="shared" si="1188"/>
        <v>2018-Gremio/RS-23-4-1</v>
      </c>
      <c r="D37956" s="4">
        <v>10</v>
      </c>
      <c r="E37956">
        <v>25</v>
      </c>
      <c r="F37956" t="str">
        <f t="shared" si="1189"/>
        <v>23-4-1</v>
      </c>
    </row>
    <row r="37957" spans="1:6" x14ac:dyDescent="0.3">
      <c r="A37957">
        <v>2018</v>
      </c>
      <c r="B37957" t="s">
        <v>926</v>
      </c>
      <c r="C37957" t="str">
        <f t="shared" si="1188"/>
        <v>2018-Internacional/RS-23-4-1</v>
      </c>
      <c r="D37957" s="4">
        <v>12</v>
      </c>
      <c r="E37957">
        <v>31</v>
      </c>
      <c r="F37957" t="str">
        <f t="shared" si="1189"/>
        <v>23-4-1</v>
      </c>
    </row>
    <row r="37958" spans="1:6" x14ac:dyDescent="0.3">
      <c r="A37958">
        <v>2018</v>
      </c>
      <c r="B37958" t="s">
        <v>927</v>
      </c>
      <c r="C37958" t="str">
        <f t="shared" si="1188"/>
        <v>2018-Palmeiras/SP-23-4-1</v>
      </c>
      <c r="D37958" s="4">
        <v>10</v>
      </c>
      <c r="E37958">
        <v>36</v>
      </c>
      <c r="F37958" t="str">
        <f t="shared" si="1189"/>
        <v>23-4-1</v>
      </c>
    </row>
    <row r="37959" spans="1:6" x14ac:dyDescent="0.3">
      <c r="A37959">
        <v>2018</v>
      </c>
      <c r="B37959" t="s">
        <v>928</v>
      </c>
      <c r="C37959" t="str">
        <f t="shared" si="1188"/>
        <v>2018-Parana/PR-23-4-1</v>
      </c>
      <c r="D37959" s="4">
        <v>3</v>
      </c>
      <c r="E37959">
        <v>14</v>
      </c>
      <c r="F37959" t="str">
        <f t="shared" si="1189"/>
        <v>23-4-1</v>
      </c>
    </row>
    <row r="37960" spans="1:6" x14ac:dyDescent="0.3">
      <c r="A37960">
        <v>2018</v>
      </c>
      <c r="B37960" t="s">
        <v>931</v>
      </c>
      <c r="C37960" t="str">
        <f t="shared" si="1188"/>
        <v>2018-Santos/SP-23-4-1</v>
      </c>
      <c r="D37960" s="4">
        <v>5</v>
      </c>
      <c r="E37960">
        <v>24</v>
      </c>
      <c r="F37960" t="str">
        <f t="shared" si="1189"/>
        <v>23-4-1</v>
      </c>
    </row>
    <row r="37961" spans="1:6" x14ac:dyDescent="0.3">
      <c r="A37961">
        <v>2018</v>
      </c>
      <c r="B37961" t="s">
        <v>932</v>
      </c>
      <c r="C37961" t="str">
        <f t="shared" si="1188"/>
        <v>2018-Sao Paulo/SP-23-4-1</v>
      </c>
      <c r="D37961" s="4">
        <v>12</v>
      </c>
      <c r="E37961">
        <v>42</v>
      </c>
      <c r="F37961" t="str">
        <f t="shared" si="1189"/>
        <v>23-4-1</v>
      </c>
    </row>
    <row r="37962" spans="1:6" x14ac:dyDescent="0.3">
      <c r="A37962">
        <v>2018</v>
      </c>
      <c r="B37962" t="s">
        <v>3006</v>
      </c>
      <c r="C37962" t="str">
        <f t="shared" si="1188"/>
        <v>2018-Sport/PE-23-4-1</v>
      </c>
      <c r="D37962" s="4">
        <v>1</v>
      </c>
      <c r="E37962">
        <v>8</v>
      </c>
      <c r="F37962" t="str">
        <f t="shared" si="1189"/>
        <v>23-4-1</v>
      </c>
    </row>
    <row r="37963" spans="1:6" x14ac:dyDescent="0.3">
      <c r="A37963">
        <v>2018</v>
      </c>
      <c r="B37963" t="s">
        <v>933</v>
      </c>
      <c r="C37963" t="str">
        <f t="shared" si="1188"/>
        <v>2018-Vasco/RJ-23-4-1</v>
      </c>
      <c r="D37963" s="4">
        <v>5</v>
      </c>
      <c r="E37963">
        <v>16</v>
      </c>
      <c r="F37963" t="str">
        <f t="shared" si="1189"/>
        <v>23-4-1</v>
      </c>
    </row>
    <row r="37964" spans="1:6" x14ac:dyDescent="0.3">
      <c r="A37964">
        <v>2018</v>
      </c>
      <c r="B37964" t="s">
        <v>3486</v>
      </c>
      <c r="C37964" t="str">
        <f t="shared" si="1188"/>
        <v>2018-Vitoria/BA-23-4-1</v>
      </c>
      <c r="D37964" s="4">
        <v>7</v>
      </c>
      <c r="E37964">
        <v>18</v>
      </c>
      <c r="F37964" t="str">
        <f t="shared" si="1189"/>
        <v>23-4-1</v>
      </c>
    </row>
    <row r="37965" spans="1:6" x14ac:dyDescent="0.3">
      <c r="A37965">
        <v>2018</v>
      </c>
      <c r="B37965" t="s">
        <v>4940</v>
      </c>
      <c r="C37965" t="str">
        <f t="shared" si="1188"/>
        <v>2018-America/MG-23-4-2</v>
      </c>
      <c r="D37965" s="4">
        <v>3</v>
      </c>
      <c r="E37965">
        <v>17</v>
      </c>
      <c r="F37965" t="str">
        <f t="shared" si="1189"/>
        <v>23-4-2</v>
      </c>
    </row>
    <row r="37966" spans="1:6" x14ac:dyDescent="0.3">
      <c r="A37966">
        <v>2018</v>
      </c>
      <c r="B37966" t="s">
        <v>3007</v>
      </c>
      <c r="C37966" t="str">
        <f t="shared" si="1188"/>
        <v>2018-Atletico/MG-23-4-2</v>
      </c>
      <c r="D37966" s="4">
        <v>10</v>
      </c>
      <c r="E37966">
        <v>27</v>
      </c>
      <c r="F37966" t="str">
        <f t="shared" si="1189"/>
        <v>23-4-2</v>
      </c>
    </row>
    <row r="37967" spans="1:6" x14ac:dyDescent="0.3">
      <c r="A37967">
        <v>2018</v>
      </c>
      <c r="B37967" t="s">
        <v>934</v>
      </c>
      <c r="C37967" t="str">
        <f t="shared" si="1188"/>
        <v>2018-Atletico/PR-23-4-2</v>
      </c>
      <c r="D37967" s="4">
        <v>8</v>
      </c>
      <c r="E37967">
        <v>18</v>
      </c>
      <c r="F37967" t="str">
        <f t="shared" si="1189"/>
        <v>23-4-2</v>
      </c>
    </row>
    <row r="37968" spans="1:6" x14ac:dyDescent="0.3">
      <c r="A37968">
        <v>2018</v>
      </c>
      <c r="B37968" t="s">
        <v>4941</v>
      </c>
      <c r="C37968" t="str">
        <f t="shared" si="1188"/>
        <v>2018-Bahia/BA-23-4-2</v>
      </c>
      <c r="D37968" s="4">
        <v>6</v>
      </c>
      <c r="E37968">
        <v>23</v>
      </c>
      <c r="F37968" t="str">
        <f t="shared" si="1189"/>
        <v>23-4-2</v>
      </c>
    </row>
    <row r="37969" spans="1:6" x14ac:dyDescent="0.3">
      <c r="A37969">
        <v>2018</v>
      </c>
      <c r="B37969" t="s">
        <v>935</v>
      </c>
      <c r="C37969" t="str">
        <f t="shared" si="1188"/>
        <v>2018-Botafogo/RJ-23-4-2</v>
      </c>
      <c r="D37969" s="4">
        <v>4.9999950000000002</v>
      </c>
      <c r="E37969">
        <v>15</v>
      </c>
      <c r="F37969" t="str">
        <f t="shared" si="1189"/>
        <v>23-4-2</v>
      </c>
    </row>
    <row r="37970" spans="1:6" x14ac:dyDescent="0.3">
      <c r="A37970">
        <v>2018</v>
      </c>
      <c r="B37970" t="s">
        <v>4423</v>
      </c>
      <c r="C37970" t="str">
        <f t="shared" si="1188"/>
        <v>2018-Ceara/CE-23-4-2</v>
      </c>
      <c r="D37970" s="4">
        <v>8</v>
      </c>
      <c r="E37970">
        <v>15</v>
      </c>
      <c r="F37970" t="str">
        <f t="shared" si="1189"/>
        <v>23-4-2</v>
      </c>
    </row>
    <row r="37971" spans="1:6" x14ac:dyDescent="0.3">
      <c r="A37971">
        <v>2018</v>
      </c>
      <c r="B37971" t="s">
        <v>5353</v>
      </c>
      <c r="C37971" t="str">
        <f t="shared" si="1188"/>
        <v>2018-Chapecoense/SC-23-4-2</v>
      </c>
      <c r="D37971" s="4">
        <v>4</v>
      </c>
      <c r="E37971">
        <v>18</v>
      </c>
      <c r="F37971" t="str">
        <f t="shared" si="1189"/>
        <v>23-4-2</v>
      </c>
    </row>
    <row r="37972" spans="1:6" x14ac:dyDescent="0.3">
      <c r="A37972">
        <v>2018</v>
      </c>
      <c r="B37972" t="s">
        <v>936</v>
      </c>
      <c r="C37972" t="str">
        <f t="shared" si="1188"/>
        <v>2018-Corinthians/SP-23-4-2</v>
      </c>
      <c r="D37972" s="4">
        <v>4</v>
      </c>
      <c r="E37972">
        <v>16</v>
      </c>
      <c r="F37972" t="str">
        <f t="shared" si="1189"/>
        <v>23-4-2</v>
      </c>
    </row>
    <row r="37973" spans="1:6" x14ac:dyDescent="0.3">
      <c r="A37973">
        <v>2018</v>
      </c>
      <c r="B37973" t="s">
        <v>937</v>
      </c>
      <c r="C37973" t="str">
        <f t="shared" si="1188"/>
        <v>2018-Cruzeiro/MG-23-4-2</v>
      </c>
      <c r="D37973" s="4">
        <v>1</v>
      </c>
      <c r="E37973">
        <v>22</v>
      </c>
      <c r="F37973" t="str">
        <f t="shared" si="1189"/>
        <v>23-4-2</v>
      </c>
    </row>
    <row r="37974" spans="1:6" x14ac:dyDescent="0.3">
      <c r="A37974">
        <v>2018</v>
      </c>
      <c r="B37974" t="s">
        <v>939</v>
      </c>
      <c r="C37974" t="str">
        <f t="shared" si="1188"/>
        <v>2018-Flamengo/RJ-23-4-2</v>
      </c>
      <c r="D37974" s="4">
        <v>4</v>
      </c>
      <c r="E37974">
        <v>33</v>
      </c>
      <c r="F37974" t="str">
        <f t="shared" si="1189"/>
        <v>23-4-2</v>
      </c>
    </row>
    <row r="37975" spans="1:6" x14ac:dyDescent="0.3">
      <c r="A37975">
        <v>2018</v>
      </c>
      <c r="B37975" t="s">
        <v>940</v>
      </c>
      <c r="C37975" t="str">
        <f t="shared" si="1188"/>
        <v>2018-Fluminense/RJ-23-4-2</v>
      </c>
      <c r="D37975" s="4">
        <v>4</v>
      </c>
      <c r="E37975">
        <v>11</v>
      </c>
      <c r="F37975" t="str">
        <f t="shared" si="1189"/>
        <v>23-4-2</v>
      </c>
    </row>
    <row r="37976" spans="1:6" x14ac:dyDescent="0.3">
      <c r="A37976">
        <v>2018</v>
      </c>
      <c r="B37976" t="s">
        <v>943</v>
      </c>
      <c r="C37976" t="str">
        <f t="shared" si="1188"/>
        <v>2018-Gremio/RS-23-4-2</v>
      </c>
      <c r="D37976" s="4">
        <v>10</v>
      </c>
      <c r="E37976">
        <v>22</v>
      </c>
      <c r="F37976" t="str">
        <f t="shared" si="1189"/>
        <v>23-4-2</v>
      </c>
    </row>
    <row r="37977" spans="1:6" x14ac:dyDescent="0.3">
      <c r="A37977">
        <v>2018</v>
      </c>
      <c r="B37977" t="s">
        <v>944</v>
      </c>
      <c r="C37977" t="str">
        <f t="shared" si="1188"/>
        <v>2018-Internacional/RS-23-4-2</v>
      </c>
      <c r="D37977" s="4">
        <v>9</v>
      </c>
      <c r="E37977">
        <v>36</v>
      </c>
      <c r="F37977" t="str">
        <f t="shared" si="1189"/>
        <v>23-4-2</v>
      </c>
    </row>
    <row r="37978" spans="1:6" x14ac:dyDescent="0.3">
      <c r="A37978">
        <v>2018</v>
      </c>
      <c r="B37978" t="s">
        <v>945</v>
      </c>
      <c r="C37978" t="str">
        <f t="shared" si="1188"/>
        <v>2018-Palmeiras/SP-23-4-2</v>
      </c>
      <c r="D37978" s="4">
        <v>6</v>
      </c>
      <c r="E37978">
        <v>27</v>
      </c>
      <c r="F37978" t="str">
        <f t="shared" si="1189"/>
        <v>23-4-2</v>
      </c>
    </row>
    <row r="37979" spans="1:6" x14ac:dyDescent="0.3">
      <c r="A37979">
        <v>2018</v>
      </c>
      <c r="B37979" t="s">
        <v>946</v>
      </c>
      <c r="C37979" t="str">
        <f t="shared" si="1188"/>
        <v>2018-Parana/PR-23-4-2</v>
      </c>
      <c r="D37979" s="4">
        <v>2</v>
      </c>
      <c r="E37979">
        <v>14</v>
      </c>
      <c r="F37979" t="str">
        <f t="shared" si="1189"/>
        <v>23-4-2</v>
      </c>
    </row>
    <row r="37980" spans="1:6" x14ac:dyDescent="0.3">
      <c r="A37980">
        <v>2018</v>
      </c>
      <c r="B37980" t="s">
        <v>949</v>
      </c>
      <c r="C37980" t="str">
        <f t="shared" si="1188"/>
        <v>2018-Santos/SP-23-4-2</v>
      </c>
      <c r="D37980" s="4">
        <v>2</v>
      </c>
      <c r="E37980">
        <v>21</v>
      </c>
      <c r="F37980" t="str">
        <f t="shared" si="1189"/>
        <v>23-4-2</v>
      </c>
    </row>
    <row r="37981" spans="1:6" x14ac:dyDescent="0.3">
      <c r="A37981">
        <v>2018</v>
      </c>
      <c r="B37981" t="s">
        <v>950</v>
      </c>
      <c r="C37981" t="str">
        <f t="shared" si="1188"/>
        <v>2018-Sao Paulo/SP-23-4-2</v>
      </c>
      <c r="D37981" s="4">
        <v>9</v>
      </c>
      <c r="E37981">
        <v>34</v>
      </c>
      <c r="F37981" t="str">
        <f t="shared" si="1189"/>
        <v>23-4-2</v>
      </c>
    </row>
    <row r="37982" spans="1:6" x14ac:dyDescent="0.3">
      <c r="A37982">
        <v>2018</v>
      </c>
      <c r="B37982" t="s">
        <v>3009</v>
      </c>
      <c r="C37982" t="str">
        <f t="shared" si="1188"/>
        <v>2018-Sport/PE-23-4-2</v>
      </c>
      <c r="D37982" s="4">
        <v>1</v>
      </c>
      <c r="E37982">
        <v>18</v>
      </c>
      <c r="F37982" t="str">
        <f t="shared" si="1189"/>
        <v>23-4-2</v>
      </c>
    </row>
    <row r="37983" spans="1:6" x14ac:dyDescent="0.3">
      <c r="A37983">
        <v>2018</v>
      </c>
      <c r="B37983" t="s">
        <v>951</v>
      </c>
      <c r="C37983" t="str">
        <f t="shared" si="1188"/>
        <v>2018-Vasco/RJ-23-4-2</v>
      </c>
      <c r="D37983" s="4">
        <v>2</v>
      </c>
      <c r="E37983">
        <v>13</v>
      </c>
      <c r="F37983" t="str">
        <f t="shared" si="1189"/>
        <v>23-4-2</v>
      </c>
    </row>
    <row r="37984" spans="1:6" x14ac:dyDescent="0.3">
      <c r="A37984">
        <v>2018</v>
      </c>
      <c r="B37984" t="s">
        <v>3489</v>
      </c>
      <c r="C37984" t="str">
        <f t="shared" si="1188"/>
        <v>2018-Vitoria/BA-23-4-2</v>
      </c>
      <c r="D37984" s="4">
        <v>4</v>
      </c>
      <c r="E37984">
        <v>11</v>
      </c>
      <c r="F37984" t="str">
        <f t="shared" si="1189"/>
        <v>23-4-2</v>
      </c>
    </row>
    <row r="37985" spans="1:6" x14ac:dyDescent="0.3">
      <c r="A37985">
        <v>2018</v>
      </c>
      <c r="B37985" t="s">
        <v>4942</v>
      </c>
      <c r="C37985" t="str">
        <f t="shared" si="1188"/>
        <v>2018-America/MG-23-4-3</v>
      </c>
      <c r="D37985" s="4">
        <v>7</v>
      </c>
      <c r="E37985">
        <v>18</v>
      </c>
      <c r="F37985" t="str">
        <f t="shared" si="1189"/>
        <v>23-4-3</v>
      </c>
    </row>
    <row r="37986" spans="1:6" x14ac:dyDescent="0.3">
      <c r="A37986">
        <v>2018</v>
      </c>
      <c r="B37986" t="s">
        <v>3010</v>
      </c>
      <c r="C37986" t="str">
        <f t="shared" si="1188"/>
        <v>2018-Atletico/MG-23-4-3</v>
      </c>
      <c r="D37986" s="4">
        <v>9</v>
      </c>
      <c r="E37986">
        <v>30</v>
      </c>
      <c r="F37986" t="str">
        <f t="shared" si="1189"/>
        <v>23-4-3</v>
      </c>
    </row>
    <row r="37987" spans="1:6" x14ac:dyDescent="0.3">
      <c r="A37987">
        <v>2018</v>
      </c>
      <c r="B37987" t="s">
        <v>952</v>
      </c>
      <c r="C37987" t="str">
        <f t="shared" si="1188"/>
        <v>2018-Atletico/PR-23-4-3</v>
      </c>
      <c r="D37987" s="4">
        <v>2</v>
      </c>
      <c r="E37987">
        <v>12</v>
      </c>
      <c r="F37987" t="str">
        <f t="shared" si="1189"/>
        <v>23-4-3</v>
      </c>
    </row>
    <row r="37988" spans="1:6" x14ac:dyDescent="0.3">
      <c r="A37988">
        <v>2018</v>
      </c>
      <c r="B37988" t="s">
        <v>4943</v>
      </c>
      <c r="C37988" t="str">
        <f t="shared" si="1188"/>
        <v>2018-Bahia/BA-23-4-3</v>
      </c>
      <c r="D37988" s="4">
        <v>8</v>
      </c>
      <c r="E37988">
        <v>20</v>
      </c>
      <c r="F37988" t="str">
        <f t="shared" si="1189"/>
        <v>23-4-3</v>
      </c>
    </row>
    <row r="37989" spans="1:6" x14ac:dyDescent="0.3">
      <c r="A37989">
        <v>2018</v>
      </c>
      <c r="B37989" t="s">
        <v>953</v>
      </c>
      <c r="C37989" t="str">
        <f t="shared" si="1188"/>
        <v>2018-Botafogo/RJ-23-4-3</v>
      </c>
      <c r="D37989" s="4">
        <v>5</v>
      </c>
      <c r="E37989">
        <v>16</v>
      </c>
      <c r="F37989" t="str">
        <f t="shared" si="1189"/>
        <v>23-4-3</v>
      </c>
    </row>
    <row r="37990" spans="1:6" x14ac:dyDescent="0.3">
      <c r="A37990">
        <v>2018</v>
      </c>
      <c r="B37990" t="s">
        <v>4427</v>
      </c>
      <c r="C37990" t="str">
        <f t="shared" si="1188"/>
        <v>2018-Ceara/CE-23-4-3</v>
      </c>
      <c r="D37990" s="4">
        <v>7</v>
      </c>
      <c r="E37990">
        <v>17</v>
      </c>
      <c r="F37990" t="str">
        <f t="shared" si="1189"/>
        <v>23-4-3</v>
      </c>
    </row>
    <row r="37991" spans="1:6" x14ac:dyDescent="0.3">
      <c r="A37991">
        <v>2018</v>
      </c>
      <c r="B37991" t="s">
        <v>5354</v>
      </c>
      <c r="C37991" t="str">
        <f t="shared" si="1188"/>
        <v>2018-Chapecoense/SC-23-4-3</v>
      </c>
      <c r="D37991" s="4">
        <v>6</v>
      </c>
      <c r="E37991">
        <v>18</v>
      </c>
      <c r="F37991" t="str">
        <f t="shared" si="1189"/>
        <v>23-4-3</v>
      </c>
    </row>
    <row r="37992" spans="1:6" x14ac:dyDescent="0.3">
      <c r="A37992">
        <v>2018</v>
      </c>
      <c r="B37992" t="s">
        <v>954</v>
      </c>
      <c r="C37992" t="str">
        <f t="shared" si="1188"/>
        <v>2018-Corinthians/SP-23-4-3</v>
      </c>
      <c r="D37992" s="4">
        <v>5</v>
      </c>
      <c r="E37992">
        <v>16</v>
      </c>
      <c r="F37992" t="str">
        <f t="shared" si="1189"/>
        <v>23-4-3</v>
      </c>
    </row>
    <row r="37993" spans="1:6" x14ac:dyDescent="0.3">
      <c r="A37993">
        <v>2018</v>
      </c>
      <c r="B37993" t="s">
        <v>955</v>
      </c>
      <c r="C37993" t="str">
        <f t="shared" si="1188"/>
        <v>2018-Cruzeiro/MG-23-4-3</v>
      </c>
      <c r="D37993" s="4">
        <v>7</v>
      </c>
      <c r="E37993">
        <v>25</v>
      </c>
      <c r="F37993" t="str">
        <f t="shared" si="1189"/>
        <v>23-4-3</v>
      </c>
    </row>
    <row r="37994" spans="1:6" x14ac:dyDescent="0.3">
      <c r="A37994">
        <v>2018</v>
      </c>
      <c r="B37994" t="s">
        <v>957</v>
      </c>
      <c r="C37994" t="str">
        <f t="shared" si="1188"/>
        <v>2018-Flamengo/RJ-23-4-3</v>
      </c>
      <c r="D37994" s="4">
        <v>7</v>
      </c>
      <c r="E37994">
        <v>26</v>
      </c>
      <c r="F37994" t="str">
        <f t="shared" si="1189"/>
        <v>23-4-3</v>
      </c>
    </row>
    <row r="37995" spans="1:6" x14ac:dyDescent="0.3">
      <c r="A37995">
        <v>2018</v>
      </c>
      <c r="B37995" t="s">
        <v>958</v>
      </c>
      <c r="C37995" t="str">
        <f t="shared" si="1188"/>
        <v>2018-Fluminense/RJ-23-4-3</v>
      </c>
      <c r="D37995" s="4">
        <v>1</v>
      </c>
      <c r="E37995">
        <v>8</v>
      </c>
      <c r="F37995" t="str">
        <f t="shared" si="1189"/>
        <v>23-4-3</v>
      </c>
    </row>
    <row r="37996" spans="1:6" x14ac:dyDescent="0.3">
      <c r="A37996">
        <v>2018</v>
      </c>
      <c r="B37996" t="s">
        <v>961</v>
      </c>
      <c r="C37996" t="str">
        <f t="shared" si="1188"/>
        <v>2018-Gremio/RS-23-4-3</v>
      </c>
      <c r="D37996" s="4">
        <v>8</v>
      </c>
      <c r="E37996">
        <v>20</v>
      </c>
      <c r="F37996" t="str">
        <f t="shared" si="1189"/>
        <v>23-4-3</v>
      </c>
    </row>
    <row r="37997" spans="1:6" x14ac:dyDescent="0.3">
      <c r="A37997">
        <v>2018</v>
      </c>
      <c r="B37997" t="s">
        <v>962</v>
      </c>
      <c r="C37997" t="str">
        <f t="shared" si="1188"/>
        <v>2018-Internacional/RS-23-4-3</v>
      </c>
      <c r="D37997" s="4">
        <v>9</v>
      </c>
      <c r="E37997">
        <v>33</v>
      </c>
      <c r="F37997" t="str">
        <f t="shared" si="1189"/>
        <v>23-4-3</v>
      </c>
    </row>
    <row r="37998" spans="1:6" x14ac:dyDescent="0.3">
      <c r="A37998">
        <v>2018</v>
      </c>
      <c r="B37998" t="s">
        <v>963</v>
      </c>
      <c r="C37998" t="str">
        <f t="shared" si="1188"/>
        <v>2018-Palmeiras/SP-23-4-3</v>
      </c>
      <c r="D37998" s="4">
        <v>6</v>
      </c>
      <c r="E37998">
        <v>27</v>
      </c>
      <c r="F37998" t="str">
        <f t="shared" si="1189"/>
        <v>23-4-3</v>
      </c>
    </row>
    <row r="37999" spans="1:6" x14ac:dyDescent="0.3">
      <c r="A37999">
        <v>2018</v>
      </c>
      <c r="B37999" t="s">
        <v>964</v>
      </c>
      <c r="C37999" t="str">
        <f t="shared" si="1188"/>
        <v>2018-Parana/PR-23-4-3</v>
      </c>
      <c r="D37999" s="4">
        <v>3</v>
      </c>
      <c r="E37999">
        <v>13</v>
      </c>
      <c r="F37999" t="str">
        <f t="shared" si="1189"/>
        <v>23-4-3</v>
      </c>
    </row>
    <row r="38000" spans="1:6" x14ac:dyDescent="0.3">
      <c r="A38000">
        <v>2018</v>
      </c>
      <c r="B38000" t="s">
        <v>967</v>
      </c>
      <c r="C38000" t="str">
        <f t="shared" si="1188"/>
        <v>2018-Santos/SP-23-4-3</v>
      </c>
      <c r="D38000" s="4">
        <v>3</v>
      </c>
      <c r="E38000">
        <v>21</v>
      </c>
      <c r="F38000" t="str">
        <f t="shared" si="1189"/>
        <v>23-4-3</v>
      </c>
    </row>
    <row r="38001" spans="1:6" x14ac:dyDescent="0.3">
      <c r="A38001">
        <v>2018</v>
      </c>
      <c r="B38001" t="s">
        <v>968</v>
      </c>
      <c r="C38001" t="str">
        <f t="shared" si="1188"/>
        <v>2018-Sao Paulo/SP-23-4-3</v>
      </c>
      <c r="D38001" s="4">
        <v>10</v>
      </c>
      <c r="E38001">
        <v>29</v>
      </c>
      <c r="F38001" t="str">
        <f t="shared" si="1189"/>
        <v>23-4-3</v>
      </c>
    </row>
    <row r="38002" spans="1:6" x14ac:dyDescent="0.3">
      <c r="A38002">
        <v>2018</v>
      </c>
      <c r="B38002" t="s">
        <v>3012</v>
      </c>
      <c r="C38002" t="str">
        <f t="shared" si="1188"/>
        <v>2018-Sport/PE-23-4-3</v>
      </c>
      <c r="D38002" s="4">
        <v>1</v>
      </c>
      <c r="E38002">
        <v>20</v>
      </c>
      <c r="F38002" t="str">
        <f t="shared" si="1189"/>
        <v>23-4-3</v>
      </c>
    </row>
    <row r="38003" spans="1:6" x14ac:dyDescent="0.3">
      <c r="A38003">
        <v>2018</v>
      </c>
      <c r="B38003" t="s">
        <v>969</v>
      </c>
      <c r="C38003" t="str">
        <f t="shared" si="1188"/>
        <v>2018-Vasco/RJ-23-4-3</v>
      </c>
      <c r="D38003" s="4">
        <v>1</v>
      </c>
      <c r="E38003">
        <v>17</v>
      </c>
      <c r="F38003" t="str">
        <f t="shared" si="1189"/>
        <v>23-4-3</v>
      </c>
    </row>
    <row r="38004" spans="1:6" x14ac:dyDescent="0.3">
      <c r="A38004">
        <v>2018</v>
      </c>
      <c r="B38004" t="s">
        <v>3492</v>
      </c>
      <c r="C38004" t="str">
        <f t="shared" si="1188"/>
        <v>2018-Vitoria/BA-23-4-3</v>
      </c>
      <c r="D38004" s="4">
        <v>7</v>
      </c>
      <c r="E38004">
        <v>15</v>
      </c>
      <c r="F38004" t="str">
        <f t="shared" si="1189"/>
        <v>23-4-3</v>
      </c>
    </row>
    <row r="38005" spans="1:6" x14ac:dyDescent="0.3">
      <c r="A38005">
        <v>2018</v>
      </c>
      <c r="B38005" t="s">
        <v>4944</v>
      </c>
      <c r="C38005" t="str">
        <f t="shared" si="1188"/>
        <v>2018-America/MG-23-5-0</v>
      </c>
      <c r="D38005" s="4">
        <v>8</v>
      </c>
      <c r="E38005">
        <v>25</v>
      </c>
      <c r="F38005" t="str">
        <f t="shared" si="1189"/>
        <v>23-5-0</v>
      </c>
    </row>
    <row r="38006" spans="1:6" x14ac:dyDescent="0.3">
      <c r="A38006">
        <v>2018</v>
      </c>
      <c r="B38006" t="s">
        <v>3013</v>
      </c>
      <c r="C38006" t="str">
        <f t="shared" si="1188"/>
        <v>2018-Atletico/MG-23-5-0</v>
      </c>
      <c r="D38006" s="4">
        <v>8</v>
      </c>
      <c r="E38006">
        <v>34</v>
      </c>
      <c r="F38006" t="str">
        <f t="shared" si="1189"/>
        <v>23-5-0</v>
      </c>
    </row>
    <row r="38007" spans="1:6" x14ac:dyDescent="0.3">
      <c r="A38007">
        <v>2018</v>
      </c>
      <c r="B38007" t="s">
        <v>970</v>
      </c>
      <c r="C38007" t="str">
        <f t="shared" si="1188"/>
        <v>2018-Atletico/PR-23-5-0</v>
      </c>
      <c r="D38007" s="4">
        <v>11</v>
      </c>
      <c r="E38007">
        <v>20</v>
      </c>
      <c r="F38007" t="str">
        <f t="shared" si="1189"/>
        <v>23-5-0</v>
      </c>
    </row>
    <row r="38008" spans="1:6" x14ac:dyDescent="0.3">
      <c r="A38008">
        <v>2018</v>
      </c>
      <c r="B38008" t="s">
        <v>4945</v>
      </c>
      <c r="C38008" t="str">
        <f t="shared" si="1188"/>
        <v>2018-Bahia/BA-23-5-0</v>
      </c>
      <c r="D38008" s="4">
        <v>9</v>
      </c>
      <c r="E38008">
        <v>17</v>
      </c>
      <c r="F38008" t="str">
        <f t="shared" si="1189"/>
        <v>23-5-0</v>
      </c>
    </row>
    <row r="38009" spans="1:6" x14ac:dyDescent="0.3">
      <c r="A38009">
        <v>2018</v>
      </c>
      <c r="B38009" t="s">
        <v>971</v>
      </c>
      <c r="C38009" t="str">
        <f t="shared" si="1188"/>
        <v>2018-Botafogo/RJ-23-5-0</v>
      </c>
      <c r="D38009" s="4">
        <v>2</v>
      </c>
      <c r="E38009">
        <v>22</v>
      </c>
      <c r="F38009" t="str">
        <f t="shared" si="1189"/>
        <v>23-5-0</v>
      </c>
    </row>
    <row r="38010" spans="1:6" x14ac:dyDescent="0.3">
      <c r="A38010">
        <v>2018</v>
      </c>
      <c r="B38010" t="s">
        <v>4431</v>
      </c>
      <c r="C38010" t="str">
        <f t="shared" si="1188"/>
        <v>2018-Ceara/CE-23-5-0</v>
      </c>
      <c r="D38010" s="4">
        <v>6</v>
      </c>
      <c r="E38010">
        <v>17</v>
      </c>
      <c r="F38010" t="str">
        <f t="shared" si="1189"/>
        <v>23-5-0</v>
      </c>
    </row>
    <row r="38011" spans="1:6" x14ac:dyDescent="0.3">
      <c r="A38011">
        <v>2018</v>
      </c>
      <c r="B38011" t="s">
        <v>5355</v>
      </c>
      <c r="C38011" t="str">
        <f t="shared" si="1188"/>
        <v>2018-Chapecoense/SC-23-5-0</v>
      </c>
      <c r="D38011" s="4">
        <v>5</v>
      </c>
      <c r="E38011">
        <v>15</v>
      </c>
      <c r="F38011" t="str">
        <f t="shared" si="1189"/>
        <v>23-5-0</v>
      </c>
    </row>
    <row r="38012" spans="1:6" x14ac:dyDescent="0.3">
      <c r="A38012">
        <v>2018</v>
      </c>
      <c r="B38012" t="s">
        <v>972</v>
      </c>
      <c r="C38012" t="str">
        <f t="shared" si="1188"/>
        <v>2018-Corinthians/SP-23-5-0</v>
      </c>
      <c r="D38012" s="4">
        <v>4</v>
      </c>
      <c r="E38012">
        <v>26</v>
      </c>
      <c r="F38012" t="str">
        <f t="shared" si="1189"/>
        <v>23-5-0</v>
      </c>
    </row>
    <row r="38013" spans="1:6" x14ac:dyDescent="0.3">
      <c r="A38013">
        <v>2018</v>
      </c>
      <c r="B38013" t="s">
        <v>973</v>
      </c>
      <c r="C38013" t="str">
        <f t="shared" si="1188"/>
        <v>2018-Cruzeiro/MG-23-5-0</v>
      </c>
      <c r="D38013" s="4">
        <v>3</v>
      </c>
      <c r="E38013">
        <v>20</v>
      </c>
      <c r="F38013" t="str">
        <f t="shared" si="1189"/>
        <v>23-5-0</v>
      </c>
    </row>
    <row r="38014" spans="1:6" x14ac:dyDescent="0.3">
      <c r="A38014">
        <v>2018</v>
      </c>
      <c r="B38014" t="s">
        <v>975</v>
      </c>
      <c r="C38014" t="str">
        <f t="shared" si="1188"/>
        <v>2018-Flamengo/RJ-23-5-0</v>
      </c>
      <c r="D38014" s="4">
        <v>9</v>
      </c>
      <c r="E38014">
        <v>40</v>
      </c>
      <c r="F38014" t="str">
        <f t="shared" si="1189"/>
        <v>23-5-0</v>
      </c>
    </row>
    <row r="38015" spans="1:6" x14ac:dyDescent="0.3">
      <c r="A38015">
        <v>2018</v>
      </c>
      <c r="B38015" t="s">
        <v>976</v>
      </c>
      <c r="C38015" t="str">
        <f t="shared" si="1188"/>
        <v>2018-Fluminense/RJ-23-5-0</v>
      </c>
      <c r="D38015" s="4">
        <v>5</v>
      </c>
      <c r="E38015">
        <v>12</v>
      </c>
      <c r="F38015" t="str">
        <f t="shared" si="1189"/>
        <v>23-5-0</v>
      </c>
    </row>
    <row r="38016" spans="1:6" x14ac:dyDescent="0.3">
      <c r="A38016">
        <v>2018</v>
      </c>
      <c r="B38016" t="s">
        <v>979</v>
      </c>
      <c r="C38016" t="str">
        <f t="shared" si="1188"/>
        <v>2018-Gremio/RS-23-5-0</v>
      </c>
      <c r="D38016" s="4">
        <v>11</v>
      </c>
      <c r="E38016">
        <v>29</v>
      </c>
      <c r="F38016" t="str">
        <f t="shared" si="1189"/>
        <v>23-5-0</v>
      </c>
    </row>
    <row r="38017" spans="1:6" x14ac:dyDescent="0.3">
      <c r="A38017">
        <v>2018</v>
      </c>
      <c r="B38017" t="s">
        <v>980</v>
      </c>
      <c r="C38017" t="str">
        <f t="shared" si="1188"/>
        <v>2018-Internacional/RS-23-5-0</v>
      </c>
      <c r="D38017" s="4">
        <v>15</v>
      </c>
      <c r="E38017">
        <v>41</v>
      </c>
      <c r="F38017" t="str">
        <f t="shared" si="1189"/>
        <v>23-5-0</v>
      </c>
    </row>
    <row r="38018" spans="1:6" x14ac:dyDescent="0.3">
      <c r="A38018">
        <v>2018</v>
      </c>
      <c r="B38018" t="s">
        <v>981</v>
      </c>
      <c r="C38018" t="str">
        <f t="shared" si="1188"/>
        <v>2018-Palmeiras/SP-23-5-0</v>
      </c>
      <c r="D38018" s="4">
        <v>13</v>
      </c>
      <c r="E38018">
        <v>36</v>
      </c>
      <c r="F38018" t="str">
        <f t="shared" si="1189"/>
        <v>23-5-0</v>
      </c>
    </row>
    <row r="38019" spans="1:6" x14ac:dyDescent="0.3">
      <c r="A38019">
        <v>2018</v>
      </c>
      <c r="B38019" t="s">
        <v>982</v>
      </c>
      <c r="C38019" t="str">
        <f t="shared" ref="C38019:C38082" si="1190">A38019&amp;"-"&amp;B38019</f>
        <v>2018-Parana/PR-23-5-0</v>
      </c>
      <c r="D38019" s="4">
        <v>2</v>
      </c>
      <c r="E38019">
        <v>15</v>
      </c>
      <c r="F38019" t="str">
        <f t="shared" ref="F38019:F38082" si="1191">RIGHT(B38019,LEN(C38019)-FIND("-",C38019,6))</f>
        <v>23-5-0</v>
      </c>
    </row>
    <row r="38020" spans="1:6" x14ac:dyDescent="0.3">
      <c r="A38020">
        <v>2018</v>
      </c>
      <c r="B38020" t="s">
        <v>985</v>
      </c>
      <c r="C38020" t="str">
        <f t="shared" si="1190"/>
        <v>2018-Santos/SP-23-5-0</v>
      </c>
      <c r="D38020" s="4">
        <v>8</v>
      </c>
      <c r="E38020">
        <v>24</v>
      </c>
      <c r="F38020" t="str">
        <f t="shared" si="1191"/>
        <v>23-5-0</v>
      </c>
    </row>
    <row r="38021" spans="1:6" x14ac:dyDescent="0.3">
      <c r="A38021">
        <v>2018</v>
      </c>
      <c r="B38021" t="s">
        <v>986</v>
      </c>
      <c r="C38021" t="str">
        <f t="shared" si="1190"/>
        <v>2018-Sao Paulo/SP-23-5-0</v>
      </c>
      <c r="D38021" s="4">
        <v>13</v>
      </c>
      <c r="E38021">
        <v>42</v>
      </c>
      <c r="F38021" t="str">
        <f t="shared" si="1191"/>
        <v>23-5-0</v>
      </c>
    </row>
    <row r="38022" spans="1:6" x14ac:dyDescent="0.3">
      <c r="A38022">
        <v>2018</v>
      </c>
      <c r="B38022" t="s">
        <v>3015</v>
      </c>
      <c r="C38022" t="str">
        <f t="shared" si="1190"/>
        <v>2018-Sport/PE-23-5-0</v>
      </c>
      <c r="D38022" s="4">
        <v>1</v>
      </c>
      <c r="E38022">
        <v>19</v>
      </c>
      <c r="F38022" t="str">
        <f t="shared" si="1191"/>
        <v>23-5-0</v>
      </c>
    </row>
    <row r="38023" spans="1:6" x14ac:dyDescent="0.3">
      <c r="A38023">
        <v>2018</v>
      </c>
      <c r="B38023" t="s">
        <v>987</v>
      </c>
      <c r="C38023" t="str">
        <f t="shared" si="1190"/>
        <v>2018-Vasco/RJ-23-5-0</v>
      </c>
      <c r="D38023" s="4">
        <v>5</v>
      </c>
      <c r="E38023">
        <v>24</v>
      </c>
      <c r="F38023" t="str">
        <f t="shared" si="1191"/>
        <v>23-5-0</v>
      </c>
    </row>
    <row r="38024" spans="1:6" x14ac:dyDescent="0.3">
      <c r="A38024">
        <v>2018</v>
      </c>
      <c r="B38024" t="s">
        <v>3495</v>
      </c>
      <c r="C38024" t="str">
        <f t="shared" si="1190"/>
        <v>2018-Vitoria/BA-23-5-0</v>
      </c>
      <c r="D38024" s="4">
        <v>1</v>
      </c>
      <c r="E38024">
        <v>12</v>
      </c>
      <c r="F38024" t="str">
        <f t="shared" si="1191"/>
        <v>23-5-0</v>
      </c>
    </row>
    <row r="38025" spans="1:6" x14ac:dyDescent="0.3">
      <c r="A38025">
        <v>2018</v>
      </c>
      <c r="B38025" t="s">
        <v>4946</v>
      </c>
      <c r="C38025" t="str">
        <f t="shared" si="1190"/>
        <v>2018-America/MG-23-5-1</v>
      </c>
      <c r="D38025" s="4">
        <v>8</v>
      </c>
      <c r="E38025">
        <v>16</v>
      </c>
      <c r="F38025" t="str">
        <f t="shared" si="1191"/>
        <v>23-5-1</v>
      </c>
    </row>
    <row r="38026" spans="1:6" x14ac:dyDescent="0.3">
      <c r="A38026">
        <v>2018</v>
      </c>
      <c r="B38026" t="s">
        <v>3016</v>
      </c>
      <c r="C38026" t="str">
        <f t="shared" si="1190"/>
        <v>2018-Atletico/MG-23-5-1</v>
      </c>
      <c r="D38026" s="4">
        <v>9</v>
      </c>
      <c r="E38026">
        <v>26</v>
      </c>
      <c r="F38026" t="str">
        <f t="shared" si="1191"/>
        <v>23-5-1</v>
      </c>
    </row>
    <row r="38027" spans="1:6" x14ac:dyDescent="0.3">
      <c r="A38027">
        <v>2018</v>
      </c>
      <c r="B38027" t="s">
        <v>988</v>
      </c>
      <c r="C38027" t="str">
        <f t="shared" si="1190"/>
        <v>2018-Atletico/PR-23-5-1</v>
      </c>
      <c r="D38027" s="4">
        <v>11</v>
      </c>
      <c r="E38027">
        <v>21</v>
      </c>
      <c r="F38027" t="str">
        <f t="shared" si="1191"/>
        <v>23-5-1</v>
      </c>
    </row>
    <row r="38028" spans="1:6" x14ac:dyDescent="0.3">
      <c r="A38028">
        <v>2018</v>
      </c>
      <c r="B38028" t="s">
        <v>4947</v>
      </c>
      <c r="C38028" t="str">
        <f t="shared" si="1190"/>
        <v>2018-Bahia/BA-23-5-1</v>
      </c>
      <c r="D38028" s="4">
        <v>6</v>
      </c>
      <c r="E38028">
        <v>23</v>
      </c>
      <c r="F38028" t="str">
        <f t="shared" si="1191"/>
        <v>23-5-1</v>
      </c>
    </row>
    <row r="38029" spans="1:6" x14ac:dyDescent="0.3">
      <c r="A38029">
        <v>2018</v>
      </c>
      <c r="B38029" t="s">
        <v>989</v>
      </c>
      <c r="C38029" t="str">
        <f t="shared" si="1190"/>
        <v>2018-Botafogo/RJ-23-5-1</v>
      </c>
      <c r="D38029" s="4">
        <v>5</v>
      </c>
      <c r="E38029">
        <v>20</v>
      </c>
      <c r="F38029" t="str">
        <f t="shared" si="1191"/>
        <v>23-5-1</v>
      </c>
    </row>
    <row r="38030" spans="1:6" x14ac:dyDescent="0.3">
      <c r="A38030">
        <v>2018</v>
      </c>
      <c r="B38030" t="s">
        <v>4435</v>
      </c>
      <c r="C38030" t="str">
        <f t="shared" si="1190"/>
        <v>2018-Ceara/CE-23-5-1</v>
      </c>
      <c r="D38030" s="4">
        <v>9</v>
      </c>
      <c r="E38030">
        <v>18</v>
      </c>
      <c r="F38030" t="str">
        <f t="shared" si="1191"/>
        <v>23-5-1</v>
      </c>
    </row>
    <row r="38031" spans="1:6" x14ac:dyDescent="0.3">
      <c r="A38031">
        <v>2018</v>
      </c>
      <c r="B38031" t="s">
        <v>5356</v>
      </c>
      <c r="C38031" t="str">
        <f t="shared" si="1190"/>
        <v>2018-Chapecoense/SC-23-5-1</v>
      </c>
      <c r="D38031" s="4">
        <v>5</v>
      </c>
      <c r="E38031">
        <v>18</v>
      </c>
      <c r="F38031" t="str">
        <f t="shared" si="1191"/>
        <v>23-5-1</v>
      </c>
    </row>
    <row r="38032" spans="1:6" x14ac:dyDescent="0.3">
      <c r="A38032">
        <v>2018</v>
      </c>
      <c r="B38032" t="s">
        <v>990</v>
      </c>
      <c r="C38032" t="str">
        <f t="shared" si="1190"/>
        <v>2018-Corinthians/SP-23-5-1</v>
      </c>
      <c r="D38032" s="4">
        <v>7</v>
      </c>
      <c r="E38032">
        <v>22</v>
      </c>
      <c r="F38032" t="str">
        <f t="shared" si="1191"/>
        <v>23-5-1</v>
      </c>
    </row>
    <row r="38033" spans="1:6" x14ac:dyDescent="0.3">
      <c r="A38033">
        <v>2018</v>
      </c>
      <c r="B38033" t="s">
        <v>991</v>
      </c>
      <c r="C38033" t="str">
        <f t="shared" si="1190"/>
        <v>2018-Cruzeiro/MG-23-5-1</v>
      </c>
      <c r="D38033" s="4">
        <v>2</v>
      </c>
      <c r="E38033">
        <v>29</v>
      </c>
      <c r="F38033" t="str">
        <f t="shared" si="1191"/>
        <v>23-5-1</v>
      </c>
    </row>
    <row r="38034" spans="1:6" x14ac:dyDescent="0.3">
      <c r="A38034">
        <v>2018</v>
      </c>
      <c r="B38034" t="s">
        <v>993</v>
      </c>
      <c r="C38034" t="str">
        <f t="shared" si="1190"/>
        <v>2018-Flamengo/RJ-23-5-1</v>
      </c>
      <c r="D38034" s="4">
        <v>7</v>
      </c>
      <c r="E38034">
        <v>17</v>
      </c>
      <c r="F38034" t="str">
        <f t="shared" si="1191"/>
        <v>23-5-1</v>
      </c>
    </row>
    <row r="38035" spans="1:6" x14ac:dyDescent="0.3">
      <c r="A38035">
        <v>2018</v>
      </c>
      <c r="B38035" t="s">
        <v>994</v>
      </c>
      <c r="C38035" t="str">
        <f t="shared" si="1190"/>
        <v>2018-Fluminense/RJ-23-5-1</v>
      </c>
      <c r="D38035" s="4">
        <v>5</v>
      </c>
      <c r="E38035">
        <v>16</v>
      </c>
      <c r="F38035" t="str">
        <f t="shared" si="1191"/>
        <v>23-5-1</v>
      </c>
    </row>
    <row r="38036" spans="1:6" x14ac:dyDescent="0.3">
      <c r="A38036">
        <v>2018</v>
      </c>
      <c r="B38036" t="s">
        <v>997</v>
      </c>
      <c r="C38036" t="str">
        <f t="shared" si="1190"/>
        <v>2018-Gremio/RS-23-5-1</v>
      </c>
      <c r="D38036" s="4">
        <v>13</v>
      </c>
      <c r="E38036">
        <v>37</v>
      </c>
      <c r="F38036" t="str">
        <f t="shared" si="1191"/>
        <v>23-5-1</v>
      </c>
    </row>
    <row r="38037" spans="1:6" x14ac:dyDescent="0.3">
      <c r="A38037">
        <v>2018</v>
      </c>
      <c r="B38037" t="s">
        <v>998</v>
      </c>
      <c r="C38037" t="str">
        <f t="shared" si="1190"/>
        <v>2018-Internacional/RS-23-5-1</v>
      </c>
      <c r="D38037" s="4">
        <v>12</v>
      </c>
      <c r="E38037">
        <v>28</v>
      </c>
      <c r="F38037" t="str">
        <f t="shared" si="1191"/>
        <v>23-5-1</v>
      </c>
    </row>
    <row r="38038" spans="1:6" x14ac:dyDescent="0.3">
      <c r="A38038">
        <v>2018</v>
      </c>
      <c r="B38038" t="s">
        <v>999</v>
      </c>
      <c r="C38038" t="str">
        <f t="shared" si="1190"/>
        <v>2018-Palmeiras/SP-23-5-1</v>
      </c>
      <c r="D38038" s="4">
        <v>10</v>
      </c>
      <c r="E38038">
        <v>33</v>
      </c>
      <c r="F38038" t="str">
        <f t="shared" si="1191"/>
        <v>23-5-1</v>
      </c>
    </row>
    <row r="38039" spans="1:6" x14ac:dyDescent="0.3">
      <c r="A38039">
        <v>2018</v>
      </c>
      <c r="B38039" t="s">
        <v>1000</v>
      </c>
      <c r="C38039" t="str">
        <f t="shared" si="1190"/>
        <v>2018-Parana/PR-23-5-1</v>
      </c>
      <c r="D38039" s="4">
        <v>7</v>
      </c>
      <c r="E38039">
        <v>13</v>
      </c>
      <c r="F38039" t="str">
        <f t="shared" si="1191"/>
        <v>23-5-1</v>
      </c>
    </row>
    <row r="38040" spans="1:6" x14ac:dyDescent="0.3">
      <c r="A38040">
        <v>2018</v>
      </c>
      <c r="B38040" t="s">
        <v>1003</v>
      </c>
      <c r="C38040" t="str">
        <f t="shared" si="1190"/>
        <v>2018-Santos/SP-23-5-1</v>
      </c>
      <c r="D38040" s="4">
        <v>5</v>
      </c>
      <c r="E38040">
        <v>21</v>
      </c>
      <c r="F38040" t="str">
        <f t="shared" si="1191"/>
        <v>23-5-1</v>
      </c>
    </row>
    <row r="38041" spans="1:6" x14ac:dyDescent="0.3">
      <c r="A38041">
        <v>2018</v>
      </c>
      <c r="B38041" t="s">
        <v>1004</v>
      </c>
      <c r="C38041" t="str">
        <f t="shared" si="1190"/>
        <v>2018-Sao Paulo/SP-23-5-1</v>
      </c>
      <c r="D38041" s="4">
        <v>12</v>
      </c>
      <c r="E38041">
        <v>42</v>
      </c>
      <c r="F38041" t="str">
        <f t="shared" si="1191"/>
        <v>23-5-1</v>
      </c>
    </row>
    <row r="38042" spans="1:6" x14ac:dyDescent="0.3">
      <c r="A38042">
        <v>2018</v>
      </c>
      <c r="B38042" t="s">
        <v>3018</v>
      </c>
      <c r="C38042" t="str">
        <f t="shared" si="1190"/>
        <v>2018-Sport/PE-23-5-1</v>
      </c>
      <c r="D38042" s="4">
        <v>1</v>
      </c>
      <c r="E38042">
        <v>20</v>
      </c>
      <c r="F38042" t="str">
        <f t="shared" si="1191"/>
        <v>23-5-1</v>
      </c>
    </row>
    <row r="38043" spans="1:6" x14ac:dyDescent="0.3">
      <c r="A38043">
        <v>2018</v>
      </c>
      <c r="B38043" t="s">
        <v>1005</v>
      </c>
      <c r="C38043" t="str">
        <f t="shared" si="1190"/>
        <v>2018-Vasco/RJ-23-5-1</v>
      </c>
      <c r="D38043" s="4">
        <v>5</v>
      </c>
      <c r="E38043">
        <v>20</v>
      </c>
      <c r="F38043" t="str">
        <f t="shared" si="1191"/>
        <v>23-5-1</v>
      </c>
    </row>
    <row r="38044" spans="1:6" x14ac:dyDescent="0.3">
      <c r="A38044">
        <v>2018</v>
      </c>
      <c r="B38044" t="s">
        <v>3498</v>
      </c>
      <c r="C38044" t="str">
        <f t="shared" si="1190"/>
        <v>2018-Vitoria/BA-23-5-1</v>
      </c>
      <c r="D38044" s="4">
        <v>7</v>
      </c>
      <c r="E38044">
        <v>11</v>
      </c>
      <c r="F38044" t="str">
        <f t="shared" si="1191"/>
        <v>23-5-1</v>
      </c>
    </row>
    <row r="38045" spans="1:6" x14ac:dyDescent="0.3">
      <c r="A38045">
        <v>2018</v>
      </c>
      <c r="B38045" t="s">
        <v>4948</v>
      </c>
      <c r="C38045" t="str">
        <f t="shared" si="1190"/>
        <v>2018-America/MG-23-5-2</v>
      </c>
      <c r="D38045" s="4">
        <v>4</v>
      </c>
      <c r="E38045">
        <v>11</v>
      </c>
      <c r="F38045" t="str">
        <f t="shared" si="1191"/>
        <v>23-5-2</v>
      </c>
    </row>
    <row r="38046" spans="1:6" x14ac:dyDescent="0.3">
      <c r="A38046">
        <v>2018</v>
      </c>
      <c r="B38046" t="s">
        <v>3019</v>
      </c>
      <c r="C38046" t="str">
        <f t="shared" si="1190"/>
        <v>2018-Atletico/MG-23-5-2</v>
      </c>
      <c r="D38046" s="4">
        <v>7.9999989999999999</v>
      </c>
      <c r="E38046">
        <v>17</v>
      </c>
      <c r="F38046" t="str">
        <f t="shared" si="1191"/>
        <v>23-5-2</v>
      </c>
    </row>
    <row r="38047" spans="1:6" x14ac:dyDescent="0.3">
      <c r="A38047">
        <v>2018</v>
      </c>
      <c r="B38047" t="s">
        <v>1006</v>
      </c>
      <c r="C38047" t="str">
        <f t="shared" si="1190"/>
        <v>2018-Atletico/PR-23-5-2</v>
      </c>
      <c r="D38047" s="4">
        <v>8</v>
      </c>
      <c r="E38047">
        <v>18</v>
      </c>
      <c r="F38047" t="str">
        <f t="shared" si="1191"/>
        <v>23-5-2</v>
      </c>
    </row>
    <row r="38048" spans="1:6" x14ac:dyDescent="0.3">
      <c r="A38048">
        <v>2018</v>
      </c>
      <c r="B38048" t="s">
        <v>4949</v>
      </c>
      <c r="C38048" t="str">
        <f t="shared" si="1190"/>
        <v>2018-Bahia/BA-23-5-2</v>
      </c>
      <c r="D38048" s="4">
        <v>9</v>
      </c>
      <c r="E38048">
        <v>18</v>
      </c>
      <c r="F38048" t="str">
        <f t="shared" si="1191"/>
        <v>23-5-2</v>
      </c>
    </row>
    <row r="38049" spans="1:6" x14ac:dyDescent="0.3">
      <c r="A38049">
        <v>2018</v>
      </c>
      <c r="B38049" t="s">
        <v>1007</v>
      </c>
      <c r="C38049" t="str">
        <f t="shared" si="1190"/>
        <v>2018-Botafogo/RJ-23-5-2</v>
      </c>
      <c r="D38049" s="4">
        <v>5</v>
      </c>
      <c r="E38049">
        <v>17</v>
      </c>
      <c r="F38049" t="str">
        <f t="shared" si="1191"/>
        <v>23-5-2</v>
      </c>
    </row>
    <row r="38050" spans="1:6" x14ac:dyDescent="0.3">
      <c r="A38050">
        <v>2018</v>
      </c>
      <c r="B38050" t="s">
        <v>4439</v>
      </c>
      <c r="C38050" t="str">
        <f t="shared" si="1190"/>
        <v>2018-Ceara/CE-23-5-2</v>
      </c>
      <c r="D38050" s="4">
        <v>8</v>
      </c>
      <c r="E38050">
        <v>18</v>
      </c>
      <c r="F38050" t="str">
        <f t="shared" si="1191"/>
        <v>23-5-2</v>
      </c>
    </row>
    <row r="38051" spans="1:6" x14ac:dyDescent="0.3">
      <c r="A38051">
        <v>2018</v>
      </c>
      <c r="B38051" t="s">
        <v>5357</v>
      </c>
      <c r="C38051" t="str">
        <f t="shared" si="1190"/>
        <v>2018-Chapecoense/SC-23-5-2</v>
      </c>
      <c r="D38051" s="4">
        <v>7</v>
      </c>
      <c r="E38051">
        <v>13</v>
      </c>
      <c r="F38051" t="str">
        <f t="shared" si="1191"/>
        <v>23-5-2</v>
      </c>
    </row>
    <row r="38052" spans="1:6" x14ac:dyDescent="0.3">
      <c r="A38052">
        <v>2018</v>
      </c>
      <c r="B38052" t="s">
        <v>1008</v>
      </c>
      <c r="C38052" t="str">
        <f t="shared" si="1190"/>
        <v>2018-Corinthians/SP-23-5-2</v>
      </c>
      <c r="D38052" s="4">
        <v>7</v>
      </c>
      <c r="E38052">
        <v>30</v>
      </c>
      <c r="F38052" t="str">
        <f t="shared" si="1191"/>
        <v>23-5-2</v>
      </c>
    </row>
    <row r="38053" spans="1:6" x14ac:dyDescent="0.3">
      <c r="A38053">
        <v>2018</v>
      </c>
      <c r="B38053" t="s">
        <v>1009</v>
      </c>
      <c r="C38053" t="str">
        <f t="shared" si="1190"/>
        <v>2018-Cruzeiro/MG-23-5-2</v>
      </c>
      <c r="D38053" s="4">
        <v>4</v>
      </c>
      <c r="E38053">
        <v>31</v>
      </c>
      <c r="F38053" t="str">
        <f t="shared" si="1191"/>
        <v>23-5-2</v>
      </c>
    </row>
    <row r="38054" spans="1:6" x14ac:dyDescent="0.3">
      <c r="A38054">
        <v>2018</v>
      </c>
      <c r="B38054" t="s">
        <v>1011</v>
      </c>
      <c r="C38054" t="str">
        <f t="shared" si="1190"/>
        <v>2018-Flamengo/RJ-23-5-2</v>
      </c>
      <c r="D38054" s="4">
        <v>10</v>
      </c>
      <c r="E38054">
        <v>10</v>
      </c>
      <c r="F38054" t="str">
        <f t="shared" si="1191"/>
        <v>23-5-2</v>
      </c>
    </row>
    <row r="38055" spans="1:6" x14ac:dyDescent="0.3">
      <c r="A38055">
        <v>2018</v>
      </c>
      <c r="B38055" t="s">
        <v>1012</v>
      </c>
      <c r="C38055" t="str">
        <f t="shared" si="1190"/>
        <v>2018-Fluminense/RJ-23-5-2</v>
      </c>
      <c r="D38055" s="4">
        <v>1</v>
      </c>
      <c r="E38055">
        <v>18</v>
      </c>
      <c r="F38055" t="str">
        <f t="shared" si="1191"/>
        <v>23-5-2</v>
      </c>
    </row>
    <row r="38056" spans="1:6" x14ac:dyDescent="0.3">
      <c r="A38056">
        <v>2018</v>
      </c>
      <c r="B38056" t="s">
        <v>1015</v>
      </c>
      <c r="C38056" t="str">
        <f t="shared" si="1190"/>
        <v>2018-Gremio/RS-23-5-2</v>
      </c>
      <c r="D38056" s="4">
        <v>10</v>
      </c>
      <c r="E38056">
        <v>27</v>
      </c>
      <c r="F38056" t="str">
        <f t="shared" si="1191"/>
        <v>23-5-2</v>
      </c>
    </row>
    <row r="38057" spans="1:6" x14ac:dyDescent="0.3">
      <c r="A38057">
        <v>2018</v>
      </c>
      <c r="B38057" t="s">
        <v>1016</v>
      </c>
      <c r="C38057" t="str">
        <f t="shared" si="1190"/>
        <v>2018-Internacional/RS-23-5-2</v>
      </c>
      <c r="D38057" s="4">
        <v>12</v>
      </c>
      <c r="E38057">
        <v>36</v>
      </c>
      <c r="F38057" t="str">
        <f t="shared" si="1191"/>
        <v>23-5-2</v>
      </c>
    </row>
    <row r="38058" spans="1:6" x14ac:dyDescent="0.3">
      <c r="A38058">
        <v>2018</v>
      </c>
      <c r="B38058" t="s">
        <v>1017</v>
      </c>
      <c r="C38058" t="str">
        <f t="shared" si="1190"/>
        <v>2018-Palmeiras/SP-23-5-2</v>
      </c>
      <c r="D38058" s="4">
        <v>10</v>
      </c>
      <c r="E38058">
        <v>33</v>
      </c>
      <c r="F38058" t="str">
        <f t="shared" si="1191"/>
        <v>23-5-2</v>
      </c>
    </row>
    <row r="38059" spans="1:6" x14ac:dyDescent="0.3">
      <c r="A38059">
        <v>2018</v>
      </c>
      <c r="B38059" t="s">
        <v>1018</v>
      </c>
      <c r="C38059" t="str">
        <f t="shared" si="1190"/>
        <v>2018-Parana/PR-23-5-2</v>
      </c>
      <c r="D38059" s="4">
        <v>4</v>
      </c>
      <c r="E38059">
        <v>15</v>
      </c>
      <c r="F38059" t="str">
        <f t="shared" si="1191"/>
        <v>23-5-2</v>
      </c>
    </row>
    <row r="38060" spans="1:6" x14ac:dyDescent="0.3">
      <c r="A38060">
        <v>2018</v>
      </c>
      <c r="B38060" t="s">
        <v>1021</v>
      </c>
      <c r="C38060" t="str">
        <f t="shared" si="1190"/>
        <v>2018-Santos/SP-23-5-2</v>
      </c>
      <c r="D38060" s="4">
        <v>3</v>
      </c>
      <c r="E38060">
        <v>15</v>
      </c>
      <c r="F38060" t="str">
        <f t="shared" si="1191"/>
        <v>23-5-2</v>
      </c>
    </row>
    <row r="38061" spans="1:6" x14ac:dyDescent="0.3">
      <c r="A38061">
        <v>2018</v>
      </c>
      <c r="B38061" t="s">
        <v>1022</v>
      </c>
      <c r="C38061" t="str">
        <f t="shared" si="1190"/>
        <v>2018-Sao Paulo/SP-23-5-2</v>
      </c>
      <c r="D38061" s="4">
        <v>12</v>
      </c>
      <c r="E38061">
        <v>40</v>
      </c>
      <c r="F38061" t="str">
        <f t="shared" si="1191"/>
        <v>23-5-2</v>
      </c>
    </row>
    <row r="38062" spans="1:6" x14ac:dyDescent="0.3">
      <c r="A38062">
        <v>2018</v>
      </c>
      <c r="B38062" t="s">
        <v>3021</v>
      </c>
      <c r="C38062" t="str">
        <f t="shared" si="1190"/>
        <v>2018-Sport/PE-23-5-2</v>
      </c>
      <c r="D38062" s="4">
        <v>1</v>
      </c>
      <c r="E38062">
        <v>23</v>
      </c>
      <c r="F38062" t="str">
        <f t="shared" si="1191"/>
        <v>23-5-2</v>
      </c>
    </row>
    <row r="38063" spans="1:6" x14ac:dyDescent="0.3">
      <c r="A38063">
        <v>2018</v>
      </c>
      <c r="B38063" t="s">
        <v>1023</v>
      </c>
      <c r="C38063" t="str">
        <f t="shared" si="1190"/>
        <v>2018-Vasco/RJ-23-5-2</v>
      </c>
      <c r="D38063" s="4">
        <v>2</v>
      </c>
      <c r="E38063">
        <v>14</v>
      </c>
      <c r="F38063" t="str">
        <f t="shared" si="1191"/>
        <v>23-5-2</v>
      </c>
    </row>
    <row r="38064" spans="1:6" x14ac:dyDescent="0.3">
      <c r="A38064">
        <v>2018</v>
      </c>
      <c r="B38064" t="s">
        <v>3501</v>
      </c>
      <c r="C38064" t="str">
        <f t="shared" si="1190"/>
        <v>2018-Vitoria/BA-23-5-2</v>
      </c>
      <c r="D38064" s="4">
        <v>7</v>
      </c>
      <c r="E38064">
        <v>11</v>
      </c>
      <c r="F38064" t="str">
        <f t="shared" si="1191"/>
        <v>23-5-2</v>
      </c>
    </row>
    <row r="38065" spans="1:6" x14ac:dyDescent="0.3">
      <c r="A38065">
        <v>2018</v>
      </c>
      <c r="B38065" t="s">
        <v>4950</v>
      </c>
      <c r="C38065" t="str">
        <f t="shared" si="1190"/>
        <v>2018-America/MG-23-5-3</v>
      </c>
      <c r="D38065" s="4">
        <v>4</v>
      </c>
      <c r="E38065">
        <v>11</v>
      </c>
      <c r="F38065" t="str">
        <f t="shared" si="1191"/>
        <v>23-5-3</v>
      </c>
    </row>
    <row r="38066" spans="1:6" x14ac:dyDescent="0.3">
      <c r="A38066">
        <v>2018</v>
      </c>
      <c r="B38066" t="s">
        <v>3022</v>
      </c>
      <c r="C38066" t="str">
        <f t="shared" si="1190"/>
        <v>2018-Atletico/MG-23-5-3</v>
      </c>
      <c r="D38066" s="4">
        <v>4</v>
      </c>
      <c r="E38066">
        <v>14</v>
      </c>
      <c r="F38066" t="str">
        <f t="shared" si="1191"/>
        <v>23-5-3</v>
      </c>
    </row>
    <row r="38067" spans="1:6" x14ac:dyDescent="0.3">
      <c r="A38067">
        <v>2018</v>
      </c>
      <c r="B38067" t="s">
        <v>1024</v>
      </c>
      <c r="C38067" t="str">
        <f t="shared" si="1190"/>
        <v>2018-Atletico/PR-23-5-3</v>
      </c>
      <c r="D38067" s="4">
        <v>6</v>
      </c>
      <c r="E38067">
        <v>16</v>
      </c>
      <c r="F38067" t="str">
        <f t="shared" si="1191"/>
        <v>23-5-3</v>
      </c>
    </row>
    <row r="38068" spans="1:6" x14ac:dyDescent="0.3">
      <c r="A38068">
        <v>2018</v>
      </c>
      <c r="B38068" t="s">
        <v>4951</v>
      </c>
      <c r="C38068" t="str">
        <f t="shared" si="1190"/>
        <v>2018-Bahia/BA-23-5-3</v>
      </c>
      <c r="D38068" s="4">
        <v>9</v>
      </c>
      <c r="E38068">
        <v>18</v>
      </c>
      <c r="F38068" t="str">
        <f t="shared" si="1191"/>
        <v>23-5-3</v>
      </c>
    </row>
    <row r="38069" spans="1:6" x14ac:dyDescent="0.3">
      <c r="A38069">
        <v>2018</v>
      </c>
      <c r="B38069" t="s">
        <v>1025</v>
      </c>
      <c r="C38069" t="str">
        <f t="shared" si="1190"/>
        <v>2018-Botafogo/RJ-23-5-3</v>
      </c>
      <c r="D38069" s="4">
        <v>4</v>
      </c>
      <c r="E38069">
        <v>19</v>
      </c>
      <c r="F38069" t="str">
        <f t="shared" si="1191"/>
        <v>23-5-3</v>
      </c>
    </row>
    <row r="38070" spans="1:6" x14ac:dyDescent="0.3">
      <c r="A38070">
        <v>2018</v>
      </c>
      <c r="B38070" t="s">
        <v>4443</v>
      </c>
      <c r="C38070" t="str">
        <f t="shared" si="1190"/>
        <v>2018-Ceara/CE-23-5-3</v>
      </c>
      <c r="D38070" s="4">
        <v>10</v>
      </c>
      <c r="E38070">
        <v>15</v>
      </c>
      <c r="F38070" t="str">
        <f t="shared" si="1191"/>
        <v>23-5-3</v>
      </c>
    </row>
    <row r="38071" spans="1:6" x14ac:dyDescent="0.3">
      <c r="A38071">
        <v>2018</v>
      </c>
      <c r="B38071" t="s">
        <v>5358</v>
      </c>
      <c r="C38071" t="str">
        <f t="shared" si="1190"/>
        <v>2018-Chapecoense/SC-23-5-3</v>
      </c>
      <c r="D38071" s="4">
        <v>4</v>
      </c>
      <c r="E38071">
        <v>23</v>
      </c>
      <c r="F38071" t="str">
        <f t="shared" si="1191"/>
        <v>23-5-3</v>
      </c>
    </row>
    <row r="38072" spans="1:6" x14ac:dyDescent="0.3">
      <c r="A38072">
        <v>2018</v>
      </c>
      <c r="B38072" t="s">
        <v>1026</v>
      </c>
      <c r="C38072" t="str">
        <f t="shared" si="1190"/>
        <v>2018-Corinthians/SP-23-5-3</v>
      </c>
      <c r="D38072" s="4">
        <v>5</v>
      </c>
      <c r="E38072">
        <v>15</v>
      </c>
      <c r="F38072" t="str">
        <f t="shared" si="1191"/>
        <v>23-5-3</v>
      </c>
    </row>
    <row r="38073" spans="1:6" x14ac:dyDescent="0.3">
      <c r="A38073">
        <v>2018</v>
      </c>
      <c r="B38073" t="s">
        <v>1027</v>
      </c>
      <c r="C38073" t="str">
        <f t="shared" si="1190"/>
        <v>2018-Cruzeiro/MG-23-5-3</v>
      </c>
      <c r="D38073" s="4">
        <v>8</v>
      </c>
      <c r="E38073">
        <v>25</v>
      </c>
      <c r="F38073" t="str">
        <f t="shared" si="1191"/>
        <v>23-5-3</v>
      </c>
    </row>
    <row r="38074" spans="1:6" x14ac:dyDescent="0.3">
      <c r="A38074">
        <v>2018</v>
      </c>
      <c r="B38074" t="s">
        <v>1029</v>
      </c>
      <c r="C38074" t="str">
        <f t="shared" si="1190"/>
        <v>2018-Flamengo/RJ-23-5-3</v>
      </c>
      <c r="D38074" s="4">
        <v>7</v>
      </c>
      <c r="E38074">
        <v>30</v>
      </c>
      <c r="F38074" t="str">
        <f t="shared" si="1191"/>
        <v>23-5-3</v>
      </c>
    </row>
    <row r="38075" spans="1:6" x14ac:dyDescent="0.3">
      <c r="A38075">
        <v>2018</v>
      </c>
      <c r="B38075" t="s">
        <v>1030</v>
      </c>
      <c r="C38075" t="str">
        <f t="shared" si="1190"/>
        <v>2018-Fluminense/RJ-23-5-3</v>
      </c>
      <c r="D38075" s="4">
        <v>8</v>
      </c>
      <c r="E38075">
        <v>26</v>
      </c>
      <c r="F38075" t="str">
        <f t="shared" si="1191"/>
        <v>23-5-3</v>
      </c>
    </row>
    <row r="38076" spans="1:6" x14ac:dyDescent="0.3">
      <c r="A38076">
        <v>2018</v>
      </c>
      <c r="B38076" t="s">
        <v>1033</v>
      </c>
      <c r="C38076" t="str">
        <f t="shared" si="1190"/>
        <v>2018-Gremio/RS-23-5-3</v>
      </c>
      <c r="D38076" s="4">
        <v>10</v>
      </c>
      <c r="E38076">
        <v>18</v>
      </c>
      <c r="F38076" t="str">
        <f t="shared" si="1191"/>
        <v>23-5-3</v>
      </c>
    </row>
    <row r="38077" spans="1:6" x14ac:dyDescent="0.3">
      <c r="A38077">
        <v>2018</v>
      </c>
      <c r="B38077" t="s">
        <v>1034</v>
      </c>
      <c r="C38077" t="str">
        <f t="shared" si="1190"/>
        <v>2018-Internacional/RS-23-5-3</v>
      </c>
      <c r="D38077" s="4">
        <v>10</v>
      </c>
      <c r="E38077">
        <v>34</v>
      </c>
      <c r="F38077" t="str">
        <f t="shared" si="1191"/>
        <v>23-5-3</v>
      </c>
    </row>
    <row r="38078" spans="1:6" x14ac:dyDescent="0.3">
      <c r="A38078">
        <v>2018</v>
      </c>
      <c r="B38078" t="s">
        <v>1035</v>
      </c>
      <c r="C38078" t="str">
        <f t="shared" si="1190"/>
        <v>2018-Palmeiras/SP-23-5-3</v>
      </c>
      <c r="D38078" s="4">
        <v>7</v>
      </c>
      <c r="E38078">
        <v>15</v>
      </c>
      <c r="F38078" t="str">
        <f t="shared" si="1191"/>
        <v>23-5-3</v>
      </c>
    </row>
    <row r="38079" spans="1:6" x14ac:dyDescent="0.3">
      <c r="A38079">
        <v>2018</v>
      </c>
      <c r="B38079" t="s">
        <v>1036</v>
      </c>
      <c r="C38079" t="str">
        <f t="shared" si="1190"/>
        <v>2018-Parana/PR-23-5-3</v>
      </c>
      <c r="D38079" s="4">
        <v>3</v>
      </c>
      <c r="E38079">
        <v>14</v>
      </c>
      <c r="F38079" t="str">
        <f t="shared" si="1191"/>
        <v>23-5-3</v>
      </c>
    </row>
    <row r="38080" spans="1:6" x14ac:dyDescent="0.3">
      <c r="A38080">
        <v>2018</v>
      </c>
      <c r="B38080" t="s">
        <v>1039</v>
      </c>
      <c r="C38080" t="str">
        <f t="shared" si="1190"/>
        <v>2018-Santos/SP-23-5-3</v>
      </c>
      <c r="D38080" s="4">
        <v>4</v>
      </c>
      <c r="E38080">
        <v>21</v>
      </c>
      <c r="F38080" t="str">
        <f t="shared" si="1191"/>
        <v>23-5-3</v>
      </c>
    </row>
    <row r="38081" spans="1:6" x14ac:dyDescent="0.3">
      <c r="A38081">
        <v>2018</v>
      </c>
      <c r="B38081" t="s">
        <v>1040</v>
      </c>
      <c r="C38081" t="str">
        <f t="shared" si="1190"/>
        <v>2018-Sao Paulo/SP-23-5-3</v>
      </c>
      <c r="D38081" s="4">
        <v>12</v>
      </c>
      <c r="E38081">
        <v>38</v>
      </c>
      <c r="F38081" t="str">
        <f t="shared" si="1191"/>
        <v>23-5-3</v>
      </c>
    </row>
    <row r="38082" spans="1:6" x14ac:dyDescent="0.3">
      <c r="A38082">
        <v>2018</v>
      </c>
      <c r="B38082" t="s">
        <v>3024</v>
      </c>
      <c r="C38082" t="str">
        <f t="shared" si="1190"/>
        <v>2018-Sport/PE-23-5-3</v>
      </c>
      <c r="D38082" s="4">
        <v>1</v>
      </c>
      <c r="E38082">
        <v>26</v>
      </c>
      <c r="F38082" t="str">
        <f t="shared" si="1191"/>
        <v>23-5-3</v>
      </c>
    </row>
    <row r="38083" spans="1:6" x14ac:dyDescent="0.3">
      <c r="A38083">
        <v>2018</v>
      </c>
      <c r="B38083" t="s">
        <v>1041</v>
      </c>
      <c r="C38083" t="str">
        <f t="shared" ref="C38083:C38146" si="1192">A38083&amp;"-"&amp;B38083</f>
        <v>2018-Vasco/RJ-23-5-3</v>
      </c>
      <c r="D38083" s="4">
        <v>4</v>
      </c>
      <c r="E38083">
        <v>24</v>
      </c>
      <c r="F38083" t="str">
        <f t="shared" ref="F38083:F38146" si="1193">RIGHT(B38083,LEN(C38083)-FIND("-",C38083,6))</f>
        <v>23-5-3</v>
      </c>
    </row>
    <row r="38084" spans="1:6" x14ac:dyDescent="0.3">
      <c r="A38084">
        <v>2018</v>
      </c>
      <c r="B38084" t="s">
        <v>3504</v>
      </c>
      <c r="C38084" t="str">
        <f t="shared" si="1192"/>
        <v>2018-Vitoria/BA-23-5-3</v>
      </c>
      <c r="D38084" s="4">
        <v>6.0000010000000001</v>
      </c>
      <c r="E38084">
        <v>11</v>
      </c>
      <c r="F38084" t="str">
        <f t="shared" si="1193"/>
        <v>23-5-3</v>
      </c>
    </row>
    <row r="38085" spans="1:6" x14ac:dyDescent="0.3">
      <c r="A38085">
        <v>2018</v>
      </c>
      <c r="B38085" t="s">
        <v>4952</v>
      </c>
      <c r="C38085" t="str">
        <f t="shared" si="1192"/>
        <v>2018-America/MG-23-5-4</v>
      </c>
      <c r="D38085" s="4">
        <v>3</v>
      </c>
      <c r="E38085">
        <v>10</v>
      </c>
      <c r="F38085" t="str">
        <f t="shared" si="1193"/>
        <v>23-5-4</v>
      </c>
    </row>
    <row r="38086" spans="1:6" x14ac:dyDescent="0.3">
      <c r="A38086">
        <v>2018</v>
      </c>
      <c r="B38086" t="s">
        <v>3025</v>
      </c>
      <c r="C38086" t="str">
        <f t="shared" si="1192"/>
        <v>2018-Atletico/MG-23-5-4</v>
      </c>
      <c r="D38086" s="4">
        <v>7</v>
      </c>
      <c r="E38086">
        <v>30</v>
      </c>
      <c r="F38086" t="str">
        <f t="shared" si="1193"/>
        <v>23-5-4</v>
      </c>
    </row>
    <row r="38087" spans="1:6" x14ac:dyDescent="0.3">
      <c r="A38087">
        <v>2018</v>
      </c>
      <c r="B38087" t="s">
        <v>1042</v>
      </c>
      <c r="C38087" t="str">
        <f t="shared" si="1192"/>
        <v>2018-Atletico/PR-23-5-4</v>
      </c>
      <c r="D38087" s="4">
        <v>4</v>
      </c>
      <c r="E38087">
        <v>11</v>
      </c>
      <c r="F38087" t="str">
        <f t="shared" si="1193"/>
        <v>23-5-4</v>
      </c>
    </row>
    <row r="38088" spans="1:6" x14ac:dyDescent="0.3">
      <c r="A38088">
        <v>2018</v>
      </c>
      <c r="B38088" t="s">
        <v>4953</v>
      </c>
      <c r="C38088" t="str">
        <f t="shared" si="1192"/>
        <v>2018-Bahia/BA-23-5-4</v>
      </c>
      <c r="D38088" s="4">
        <v>9</v>
      </c>
      <c r="E38088">
        <v>18</v>
      </c>
      <c r="F38088" t="str">
        <f t="shared" si="1193"/>
        <v>23-5-4</v>
      </c>
    </row>
    <row r="38089" spans="1:6" x14ac:dyDescent="0.3">
      <c r="A38089">
        <v>2018</v>
      </c>
      <c r="B38089" t="s">
        <v>1043</v>
      </c>
      <c r="C38089" t="str">
        <f t="shared" si="1192"/>
        <v>2018-Botafogo/RJ-23-5-4</v>
      </c>
      <c r="D38089" s="4">
        <v>6</v>
      </c>
      <c r="E38089">
        <v>27</v>
      </c>
      <c r="F38089" t="str">
        <f t="shared" si="1193"/>
        <v>23-5-4</v>
      </c>
    </row>
    <row r="38090" spans="1:6" x14ac:dyDescent="0.3">
      <c r="A38090">
        <v>2018</v>
      </c>
      <c r="B38090" t="s">
        <v>4447</v>
      </c>
      <c r="C38090" t="str">
        <f t="shared" si="1192"/>
        <v>2018-Ceara/CE-23-5-4</v>
      </c>
      <c r="D38090" s="4">
        <v>9</v>
      </c>
      <c r="E38090">
        <v>14</v>
      </c>
      <c r="F38090" t="str">
        <f t="shared" si="1193"/>
        <v>23-5-4</v>
      </c>
    </row>
    <row r="38091" spans="1:6" x14ac:dyDescent="0.3">
      <c r="A38091">
        <v>2018</v>
      </c>
      <c r="B38091" t="s">
        <v>5359</v>
      </c>
      <c r="C38091" t="str">
        <f t="shared" si="1192"/>
        <v>2018-Chapecoense/SC-23-5-4</v>
      </c>
      <c r="D38091" s="4">
        <v>4</v>
      </c>
      <c r="E38091">
        <v>17</v>
      </c>
      <c r="F38091" t="str">
        <f t="shared" si="1193"/>
        <v>23-5-4</v>
      </c>
    </row>
    <row r="38092" spans="1:6" x14ac:dyDescent="0.3">
      <c r="A38092">
        <v>2018</v>
      </c>
      <c r="B38092" t="s">
        <v>1044</v>
      </c>
      <c r="C38092" t="str">
        <f t="shared" si="1192"/>
        <v>2018-Corinthians/SP-23-5-4</v>
      </c>
      <c r="D38092" s="4">
        <v>9</v>
      </c>
      <c r="E38092">
        <v>32</v>
      </c>
      <c r="F38092" t="str">
        <f t="shared" si="1193"/>
        <v>23-5-4</v>
      </c>
    </row>
    <row r="38093" spans="1:6" x14ac:dyDescent="0.3">
      <c r="A38093">
        <v>2018</v>
      </c>
      <c r="B38093" t="s">
        <v>1045</v>
      </c>
      <c r="C38093" t="str">
        <f t="shared" si="1192"/>
        <v>2018-Cruzeiro/MG-23-5-4</v>
      </c>
      <c r="D38093" s="4">
        <v>10</v>
      </c>
      <c r="E38093">
        <v>17</v>
      </c>
      <c r="F38093" t="str">
        <f t="shared" si="1193"/>
        <v>23-5-4</v>
      </c>
    </row>
    <row r="38094" spans="1:6" x14ac:dyDescent="0.3">
      <c r="A38094">
        <v>2018</v>
      </c>
      <c r="B38094" t="s">
        <v>1047</v>
      </c>
      <c r="C38094" t="str">
        <f t="shared" si="1192"/>
        <v>2018-Flamengo/RJ-23-5-4</v>
      </c>
      <c r="D38094" s="4">
        <v>8</v>
      </c>
      <c r="E38094">
        <v>33</v>
      </c>
      <c r="F38094" t="str">
        <f t="shared" si="1193"/>
        <v>23-5-4</v>
      </c>
    </row>
    <row r="38095" spans="1:6" x14ac:dyDescent="0.3">
      <c r="A38095">
        <v>2018</v>
      </c>
      <c r="B38095" t="s">
        <v>1048</v>
      </c>
      <c r="C38095" t="str">
        <f t="shared" si="1192"/>
        <v>2018-Fluminense/RJ-23-5-4</v>
      </c>
      <c r="D38095" s="4">
        <v>4</v>
      </c>
      <c r="E38095">
        <v>21</v>
      </c>
      <c r="F38095" t="str">
        <f t="shared" si="1193"/>
        <v>23-5-4</v>
      </c>
    </row>
    <row r="38096" spans="1:6" x14ac:dyDescent="0.3">
      <c r="A38096">
        <v>2018</v>
      </c>
      <c r="B38096" t="s">
        <v>1051</v>
      </c>
      <c r="C38096" t="str">
        <f t="shared" si="1192"/>
        <v>2018-Gremio/RS-23-5-4</v>
      </c>
      <c r="D38096" s="4">
        <v>10</v>
      </c>
      <c r="E38096">
        <v>24</v>
      </c>
      <c r="F38096" t="str">
        <f t="shared" si="1193"/>
        <v>23-5-4</v>
      </c>
    </row>
    <row r="38097" spans="1:6" x14ac:dyDescent="0.3">
      <c r="A38097">
        <v>2018</v>
      </c>
      <c r="B38097" t="s">
        <v>1052</v>
      </c>
      <c r="C38097" t="str">
        <f t="shared" si="1192"/>
        <v>2018-Internacional/RS-23-5-4</v>
      </c>
      <c r="D38097" s="4">
        <v>10</v>
      </c>
      <c r="E38097">
        <v>26</v>
      </c>
      <c r="F38097" t="str">
        <f t="shared" si="1193"/>
        <v>23-5-4</v>
      </c>
    </row>
    <row r="38098" spans="1:6" x14ac:dyDescent="0.3">
      <c r="A38098">
        <v>2018</v>
      </c>
      <c r="B38098" t="s">
        <v>1053</v>
      </c>
      <c r="C38098" t="str">
        <f t="shared" si="1192"/>
        <v>2018-Palmeiras/SP-23-5-4</v>
      </c>
      <c r="D38098" s="4">
        <v>7</v>
      </c>
      <c r="E38098">
        <v>25</v>
      </c>
      <c r="F38098" t="str">
        <f t="shared" si="1193"/>
        <v>23-5-4</v>
      </c>
    </row>
    <row r="38099" spans="1:6" x14ac:dyDescent="0.3">
      <c r="A38099">
        <v>2018</v>
      </c>
      <c r="B38099" t="s">
        <v>1054</v>
      </c>
      <c r="C38099" t="str">
        <f t="shared" si="1192"/>
        <v>2018-Parana/PR-23-5-4</v>
      </c>
      <c r="D38099" s="4">
        <v>4</v>
      </c>
      <c r="E38099">
        <v>14</v>
      </c>
      <c r="F38099" t="str">
        <f t="shared" si="1193"/>
        <v>23-5-4</v>
      </c>
    </row>
    <row r="38100" spans="1:6" x14ac:dyDescent="0.3">
      <c r="A38100">
        <v>2018</v>
      </c>
      <c r="B38100" t="s">
        <v>1057</v>
      </c>
      <c r="C38100" t="str">
        <f t="shared" si="1192"/>
        <v>2018-Santos/SP-23-5-4</v>
      </c>
      <c r="D38100" s="4">
        <v>4</v>
      </c>
      <c r="E38100">
        <v>20</v>
      </c>
      <c r="F38100" t="str">
        <f t="shared" si="1193"/>
        <v>23-5-4</v>
      </c>
    </row>
    <row r="38101" spans="1:6" x14ac:dyDescent="0.3">
      <c r="A38101">
        <v>2018</v>
      </c>
      <c r="B38101" t="s">
        <v>1058</v>
      </c>
      <c r="C38101" t="str">
        <f t="shared" si="1192"/>
        <v>2018-Sao Paulo/SP-23-5-4</v>
      </c>
      <c r="D38101" s="4">
        <v>12</v>
      </c>
      <c r="E38101">
        <v>29</v>
      </c>
      <c r="F38101" t="str">
        <f t="shared" si="1193"/>
        <v>23-5-4</v>
      </c>
    </row>
    <row r="38102" spans="1:6" x14ac:dyDescent="0.3">
      <c r="A38102">
        <v>2018</v>
      </c>
      <c r="B38102" t="s">
        <v>3027</v>
      </c>
      <c r="C38102" t="str">
        <f t="shared" si="1192"/>
        <v>2018-Sport/PE-23-5-4</v>
      </c>
      <c r="D38102" s="4">
        <v>1</v>
      </c>
      <c r="E38102">
        <v>26</v>
      </c>
      <c r="F38102" t="str">
        <f t="shared" si="1193"/>
        <v>23-5-4</v>
      </c>
    </row>
    <row r="38103" spans="1:6" x14ac:dyDescent="0.3">
      <c r="A38103">
        <v>2018</v>
      </c>
      <c r="B38103" t="s">
        <v>1059</v>
      </c>
      <c r="C38103" t="str">
        <f t="shared" si="1192"/>
        <v>2018-Vasco/RJ-23-5-4</v>
      </c>
      <c r="D38103" s="4">
        <v>4</v>
      </c>
      <c r="E38103">
        <v>24</v>
      </c>
      <c r="F38103" t="str">
        <f t="shared" si="1193"/>
        <v>23-5-4</v>
      </c>
    </row>
    <row r="38104" spans="1:6" x14ac:dyDescent="0.3">
      <c r="A38104">
        <v>2018</v>
      </c>
      <c r="B38104" t="s">
        <v>3507</v>
      </c>
      <c r="C38104" t="str">
        <f t="shared" si="1192"/>
        <v>2018-Vitoria/BA-23-5-4</v>
      </c>
      <c r="D38104" s="4">
        <v>6</v>
      </c>
      <c r="E38104">
        <v>15</v>
      </c>
      <c r="F38104" t="str">
        <f t="shared" si="1193"/>
        <v>23-5-4</v>
      </c>
    </row>
    <row r="38105" spans="1:6" x14ac:dyDescent="0.3">
      <c r="A38105">
        <v>2018</v>
      </c>
      <c r="B38105" t="s">
        <v>4954</v>
      </c>
      <c r="C38105" t="str">
        <f t="shared" si="1192"/>
        <v>2018-America/MG-24-2-0</v>
      </c>
      <c r="D38105" s="4">
        <v>2.86111</v>
      </c>
      <c r="E38105">
        <v>14</v>
      </c>
      <c r="F38105" t="str">
        <f t="shared" si="1193"/>
        <v>24-2-0</v>
      </c>
    </row>
    <row r="38106" spans="1:6" x14ac:dyDescent="0.3">
      <c r="A38106">
        <v>2018</v>
      </c>
      <c r="B38106" t="s">
        <v>3029</v>
      </c>
      <c r="C38106" t="str">
        <f t="shared" si="1192"/>
        <v>2018-Atletico/MG-24-2-0</v>
      </c>
      <c r="D38106" s="4">
        <v>2.8181790000000002</v>
      </c>
      <c r="E38106">
        <v>14</v>
      </c>
      <c r="F38106" t="str">
        <f t="shared" si="1193"/>
        <v>24-2-0</v>
      </c>
    </row>
    <row r="38107" spans="1:6" x14ac:dyDescent="0.3">
      <c r="A38107">
        <v>2018</v>
      </c>
      <c r="B38107" t="s">
        <v>1060</v>
      </c>
      <c r="C38107" t="str">
        <f t="shared" si="1192"/>
        <v>2018-Atletico/PR-24-2-0</v>
      </c>
      <c r="D38107" s="4">
        <v>2.3888940000000001</v>
      </c>
      <c r="E38107">
        <v>14</v>
      </c>
      <c r="F38107" t="str">
        <f t="shared" si="1193"/>
        <v>24-2-0</v>
      </c>
    </row>
    <row r="38108" spans="1:6" x14ac:dyDescent="0.3">
      <c r="A38108">
        <v>2018</v>
      </c>
      <c r="B38108" t="s">
        <v>4955</v>
      </c>
      <c r="C38108" t="str">
        <f t="shared" si="1192"/>
        <v>2018-Bahia/BA-24-2-0</v>
      </c>
      <c r="D38108" s="4">
        <v>2</v>
      </c>
      <c r="E38108">
        <v>10</v>
      </c>
      <c r="F38108" t="str">
        <f t="shared" si="1193"/>
        <v>24-2-0</v>
      </c>
    </row>
    <row r="38109" spans="1:6" x14ac:dyDescent="0.3">
      <c r="A38109">
        <v>2018</v>
      </c>
      <c r="B38109" t="s">
        <v>1061</v>
      </c>
      <c r="C38109" t="str">
        <f t="shared" si="1192"/>
        <v>2018-Botafogo/RJ-24-2-0</v>
      </c>
      <c r="D38109" s="4">
        <v>2.0740769999999999</v>
      </c>
      <c r="E38109">
        <v>10</v>
      </c>
      <c r="F38109" t="str">
        <f t="shared" si="1193"/>
        <v>24-2-0</v>
      </c>
    </row>
    <row r="38110" spans="1:6" x14ac:dyDescent="0.3">
      <c r="A38110">
        <v>2018</v>
      </c>
      <c r="B38110" t="s">
        <v>4451</v>
      </c>
      <c r="C38110" t="str">
        <f t="shared" si="1192"/>
        <v>2018-Ceara/CE-24-2-0</v>
      </c>
      <c r="D38110" s="4">
        <v>4</v>
      </c>
      <c r="E38110">
        <v>16</v>
      </c>
      <c r="F38110" t="str">
        <f t="shared" si="1193"/>
        <v>24-2-0</v>
      </c>
    </row>
    <row r="38111" spans="1:6" x14ac:dyDescent="0.3">
      <c r="A38111">
        <v>2018</v>
      </c>
      <c r="B38111" t="s">
        <v>5360</v>
      </c>
      <c r="C38111" t="str">
        <f t="shared" si="1192"/>
        <v>2018-Chapecoense/SC-24-2-0</v>
      </c>
      <c r="D38111" s="4">
        <v>2.166668</v>
      </c>
      <c r="E38111">
        <v>10</v>
      </c>
      <c r="F38111" t="str">
        <f t="shared" si="1193"/>
        <v>24-2-0</v>
      </c>
    </row>
    <row r="38112" spans="1:6" x14ac:dyDescent="0.3">
      <c r="A38112">
        <v>2018</v>
      </c>
      <c r="B38112" t="s">
        <v>1062</v>
      </c>
      <c r="C38112" t="str">
        <f t="shared" si="1192"/>
        <v>2018-Corinthians/SP-24-2-0</v>
      </c>
      <c r="D38112" s="4">
        <v>2.181816</v>
      </c>
      <c r="E38112">
        <v>14</v>
      </c>
      <c r="F38112" t="str">
        <f t="shared" si="1193"/>
        <v>24-2-0</v>
      </c>
    </row>
    <row r="38113" spans="1:6" x14ac:dyDescent="0.3">
      <c r="A38113">
        <v>2018</v>
      </c>
      <c r="B38113" t="s">
        <v>1063</v>
      </c>
      <c r="C38113" t="str">
        <f t="shared" si="1192"/>
        <v>2018-Cruzeiro/MG-24-2-0</v>
      </c>
      <c r="D38113" s="4">
        <v>2.85</v>
      </c>
      <c r="E38113">
        <v>16</v>
      </c>
      <c r="F38113" t="str">
        <f t="shared" si="1193"/>
        <v>24-2-0</v>
      </c>
    </row>
    <row r="38114" spans="1:6" x14ac:dyDescent="0.3">
      <c r="A38114">
        <v>2018</v>
      </c>
      <c r="B38114" t="s">
        <v>1065</v>
      </c>
      <c r="C38114" t="str">
        <f t="shared" si="1192"/>
        <v>2018-Flamengo/RJ-24-2-0</v>
      </c>
      <c r="D38114" s="4">
        <v>3.318184</v>
      </c>
      <c r="E38114">
        <v>14</v>
      </c>
      <c r="F38114" t="str">
        <f t="shared" si="1193"/>
        <v>24-2-0</v>
      </c>
    </row>
    <row r="38115" spans="1:6" x14ac:dyDescent="0.3">
      <c r="A38115">
        <v>2018</v>
      </c>
      <c r="B38115" t="s">
        <v>1066</v>
      </c>
      <c r="C38115" t="str">
        <f t="shared" si="1192"/>
        <v>2018-Fluminense/RJ-24-2-0</v>
      </c>
      <c r="D38115" s="4">
        <v>1.9523790000000001</v>
      </c>
      <c r="E38115">
        <v>8</v>
      </c>
      <c r="F38115" t="str">
        <f t="shared" si="1193"/>
        <v>24-2-0</v>
      </c>
    </row>
    <row r="38116" spans="1:6" x14ac:dyDescent="0.3">
      <c r="A38116">
        <v>2018</v>
      </c>
      <c r="B38116" t="s">
        <v>1069</v>
      </c>
      <c r="C38116" t="str">
        <f t="shared" si="1192"/>
        <v>2018-Gremio/RS-24-2-0</v>
      </c>
      <c r="D38116" s="4">
        <v>0.99999899999999997</v>
      </c>
      <c r="E38116">
        <v>16</v>
      </c>
      <c r="F38116" t="str">
        <f t="shared" si="1193"/>
        <v>24-2-0</v>
      </c>
    </row>
    <row r="38117" spans="1:6" x14ac:dyDescent="0.3">
      <c r="A38117">
        <v>2018</v>
      </c>
      <c r="B38117" t="s">
        <v>1070</v>
      </c>
      <c r="C38117" t="str">
        <f t="shared" si="1192"/>
        <v>2018-Internacional/RS-24-2-0</v>
      </c>
      <c r="D38117" s="4">
        <v>3.6</v>
      </c>
      <c r="E38117">
        <v>16</v>
      </c>
      <c r="F38117" t="str">
        <f t="shared" si="1193"/>
        <v>24-2-0</v>
      </c>
    </row>
    <row r="38118" spans="1:6" x14ac:dyDescent="0.3">
      <c r="A38118">
        <v>2018</v>
      </c>
      <c r="B38118" t="s">
        <v>1072</v>
      </c>
      <c r="C38118" t="str">
        <f t="shared" si="1192"/>
        <v>2018-Palmeiras/SP-24-2-0</v>
      </c>
      <c r="D38118" s="4">
        <v>3.1666690000000002</v>
      </c>
      <c r="E38118">
        <v>15</v>
      </c>
      <c r="F38118" t="str">
        <f t="shared" si="1193"/>
        <v>24-2-0</v>
      </c>
    </row>
    <row r="38119" spans="1:6" x14ac:dyDescent="0.3">
      <c r="A38119">
        <v>2018</v>
      </c>
      <c r="B38119" t="s">
        <v>1073</v>
      </c>
      <c r="C38119" t="str">
        <f t="shared" si="1192"/>
        <v>2018-Parana/PR-24-2-0</v>
      </c>
      <c r="D38119" s="4">
        <v>2.7272799999999999</v>
      </c>
      <c r="E38119">
        <v>10</v>
      </c>
      <c r="F38119" t="str">
        <f t="shared" si="1193"/>
        <v>24-2-0</v>
      </c>
    </row>
    <row r="38120" spans="1:6" x14ac:dyDescent="0.3">
      <c r="A38120">
        <v>2018</v>
      </c>
      <c r="B38120" t="s">
        <v>1076</v>
      </c>
      <c r="C38120" t="str">
        <f t="shared" si="1192"/>
        <v>2018-Santos/SP-24-2-0</v>
      </c>
      <c r="D38120" s="4">
        <v>3.1666669999999999</v>
      </c>
      <c r="E38120">
        <v>16</v>
      </c>
      <c r="F38120" t="str">
        <f t="shared" si="1193"/>
        <v>24-2-0</v>
      </c>
    </row>
    <row r="38121" spans="1:6" x14ac:dyDescent="0.3">
      <c r="A38121">
        <v>2018</v>
      </c>
      <c r="B38121" t="s">
        <v>1078</v>
      </c>
      <c r="C38121" t="str">
        <f t="shared" si="1192"/>
        <v>2018-Sao Paulo/SP-24-2-0</v>
      </c>
      <c r="D38121" s="4">
        <v>3.222229</v>
      </c>
      <c r="E38121">
        <v>16</v>
      </c>
      <c r="F38121" t="str">
        <f t="shared" si="1193"/>
        <v>24-2-0</v>
      </c>
    </row>
    <row r="38122" spans="1:6" x14ac:dyDescent="0.3">
      <c r="A38122">
        <v>2018</v>
      </c>
      <c r="B38122" t="s">
        <v>3031</v>
      </c>
      <c r="C38122" t="str">
        <f t="shared" si="1192"/>
        <v>2018-Sport/PE-24-2-0</v>
      </c>
      <c r="D38122" s="4">
        <v>2.8</v>
      </c>
      <c r="E38122">
        <v>14</v>
      </c>
      <c r="F38122" t="str">
        <f t="shared" si="1193"/>
        <v>24-2-0</v>
      </c>
    </row>
    <row r="38123" spans="1:6" x14ac:dyDescent="0.3">
      <c r="A38123">
        <v>2018</v>
      </c>
      <c r="B38123" t="s">
        <v>1079</v>
      </c>
      <c r="C38123" t="str">
        <f t="shared" si="1192"/>
        <v>2018-Vasco/RJ-24-2-0</v>
      </c>
      <c r="D38123" s="4">
        <v>1.7368399999999999</v>
      </c>
      <c r="E38123">
        <v>10</v>
      </c>
      <c r="F38123" t="str">
        <f t="shared" si="1193"/>
        <v>24-2-0</v>
      </c>
    </row>
    <row r="38124" spans="1:6" x14ac:dyDescent="0.3">
      <c r="A38124">
        <v>2018</v>
      </c>
      <c r="B38124" t="s">
        <v>3511</v>
      </c>
      <c r="C38124" t="str">
        <f t="shared" si="1192"/>
        <v>2018-Vitoria/BA-24-2-0</v>
      </c>
      <c r="D38124" s="4">
        <v>4</v>
      </c>
      <c r="E38124">
        <v>14</v>
      </c>
      <c r="F38124" t="str">
        <f t="shared" si="1193"/>
        <v>24-2-0</v>
      </c>
    </row>
    <row r="38125" spans="1:6" x14ac:dyDescent="0.3">
      <c r="A38125">
        <v>2018</v>
      </c>
      <c r="B38125" t="s">
        <v>4956</v>
      </c>
      <c r="C38125" t="str">
        <f t="shared" si="1192"/>
        <v>2018-America/MG-24-2-1</v>
      </c>
      <c r="D38125" s="4">
        <v>2</v>
      </c>
      <c r="E38125">
        <v>8</v>
      </c>
      <c r="F38125" t="str">
        <f t="shared" si="1193"/>
        <v>24-2-1</v>
      </c>
    </row>
    <row r="38126" spans="1:6" x14ac:dyDescent="0.3">
      <c r="A38126">
        <v>2018</v>
      </c>
      <c r="B38126" t="s">
        <v>3033</v>
      </c>
      <c r="C38126" t="str">
        <f t="shared" si="1192"/>
        <v>2018-Atletico/MG-24-2-1</v>
      </c>
      <c r="D38126" s="4">
        <v>3.6</v>
      </c>
      <c r="E38126">
        <v>14</v>
      </c>
      <c r="F38126" t="str">
        <f t="shared" si="1193"/>
        <v>24-2-1</v>
      </c>
    </row>
    <row r="38127" spans="1:6" x14ac:dyDescent="0.3">
      <c r="A38127">
        <v>2018</v>
      </c>
      <c r="B38127" t="s">
        <v>1080</v>
      </c>
      <c r="C38127" t="str">
        <f t="shared" si="1192"/>
        <v>2018-Atletico/PR-24-2-1</v>
      </c>
      <c r="D38127" s="4">
        <v>2</v>
      </c>
      <c r="E38127">
        <v>16</v>
      </c>
      <c r="F38127" t="str">
        <f t="shared" si="1193"/>
        <v>24-2-1</v>
      </c>
    </row>
    <row r="38128" spans="1:6" x14ac:dyDescent="0.3">
      <c r="A38128">
        <v>2018</v>
      </c>
      <c r="B38128" t="s">
        <v>4957</v>
      </c>
      <c r="C38128" t="str">
        <f t="shared" si="1192"/>
        <v>2018-Bahia/BA-24-2-1</v>
      </c>
      <c r="D38128" s="4">
        <v>2</v>
      </c>
      <c r="E38128">
        <v>8</v>
      </c>
      <c r="F38128" t="str">
        <f t="shared" si="1193"/>
        <v>24-2-1</v>
      </c>
    </row>
    <row r="38129" spans="1:6" x14ac:dyDescent="0.3">
      <c r="A38129">
        <v>2018</v>
      </c>
      <c r="B38129" t="s">
        <v>1081</v>
      </c>
      <c r="C38129" t="str">
        <f t="shared" si="1192"/>
        <v>2018-Botafogo/RJ-24-2-1</v>
      </c>
      <c r="D38129" s="4">
        <v>2.142855</v>
      </c>
      <c r="E38129">
        <v>10</v>
      </c>
      <c r="F38129" t="str">
        <f t="shared" si="1193"/>
        <v>24-2-1</v>
      </c>
    </row>
    <row r="38130" spans="1:6" x14ac:dyDescent="0.3">
      <c r="A38130">
        <v>2018</v>
      </c>
      <c r="B38130" t="s">
        <v>4455</v>
      </c>
      <c r="C38130" t="str">
        <f t="shared" si="1192"/>
        <v>2018-Ceara/CE-24-2-1</v>
      </c>
      <c r="D38130" s="4">
        <v>6</v>
      </c>
      <c r="E38130">
        <v>16</v>
      </c>
      <c r="F38130" t="str">
        <f t="shared" si="1193"/>
        <v>24-2-1</v>
      </c>
    </row>
    <row r="38131" spans="1:6" x14ac:dyDescent="0.3">
      <c r="A38131">
        <v>2018</v>
      </c>
      <c r="B38131" t="s">
        <v>5361</v>
      </c>
      <c r="C38131" t="str">
        <f t="shared" si="1192"/>
        <v>2018-Chapecoense/SC-24-2-1</v>
      </c>
      <c r="D38131" s="4">
        <v>2</v>
      </c>
      <c r="E38131">
        <v>10</v>
      </c>
      <c r="F38131" t="str">
        <f t="shared" si="1193"/>
        <v>24-2-1</v>
      </c>
    </row>
    <row r="38132" spans="1:6" x14ac:dyDescent="0.3">
      <c r="A38132">
        <v>2018</v>
      </c>
      <c r="B38132" t="s">
        <v>1082</v>
      </c>
      <c r="C38132" t="str">
        <f t="shared" si="1192"/>
        <v>2018-Corinthians/SP-24-2-1</v>
      </c>
      <c r="D38132" s="4">
        <v>1.8333360000000001</v>
      </c>
      <c r="E38132">
        <v>16</v>
      </c>
      <c r="F38132" t="str">
        <f t="shared" si="1193"/>
        <v>24-2-1</v>
      </c>
    </row>
    <row r="38133" spans="1:6" x14ac:dyDescent="0.3">
      <c r="A38133">
        <v>2018</v>
      </c>
      <c r="B38133" t="s">
        <v>1083</v>
      </c>
      <c r="C38133" t="str">
        <f t="shared" si="1192"/>
        <v>2018-Cruzeiro/MG-24-2-1</v>
      </c>
      <c r="D38133" s="4">
        <v>2</v>
      </c>
      <c r="E38133">
        <v>16</v>
      </c>
      <c r="F38133" t="str">
        <f t="shared" si="1193"/>
        <v>24-2-1</v>
      </c>
    </row>
    <row r="38134" spans="1:6" x14ac:dyDescent="0.3">
      <c r="A38134">
        <v>2018</v>
      </c>
      <c r="B38134" t="s">
        <v>1085</v>
      </c>
      <c r="C38134" t="str">
        <f t="shared" si="1192"/>
        <v>2018-Flamengo/RJ-24-2-1</v>
      </c>
      <c r="D38134" s="4">
        <v>0</v>
      </c>
      <c r="E38134">
        <v>14</v>
      </c>
      <c r="F38134" t="str">
        <f t="shared" si="1193"/>
        <v>24-2-1</v>
      </c>
    </row>
    <row r="38135" spans="1:6" x14ac:dyDescent="0.3">
      <c r="A38135">
        <v>2018</v>
      </c>
      <c r="B38135" t="s">
        <v>1086</v>
      </c>
      <c r="C38135" t="str">
        <f t="shared" si="1192"/>
        <v>2018-Fluminense/RJ-24-2-1</v>
      </c>
      <c r="D38135" s="4">
        <v>2</v>
      </c>
      <c r="E38135">
        <v>16</v>
      </c>
      <c r="F38135" t="str">
        <f t="shared" si="1193"/>
        <v>24-2-1</v>
      </c>
    </row>
    <row r="38136" spans="1:6" x14ac:dyDescent="0.3">
      <c r="A38136">
        <v>2018</v>
      </c>
      <c r="B38136" t="s">
        <v>1089</v>
      </c>
      <c r="C38136" t="str">
        <f t="shared" si="1192"/>
        <v>2018-Gremio/RS-24-2-1</v>
      </c>
      <c r="D38136" s="4">
        <v>3.5</v>
      </c>
      <c r="E38136">
        <v>14</v>
      </c>
      <c r="F38136" t="str">
        <f t="shared" si="1193"/>
        <v>24-2-1</v>
      </c>
    </row>
    <row r="38137" spans="1:6" x14ac:dyDescent="0.3">
      <c r="A38137">
        <v>2018</v>
      </c>
      <c r="B38137" t="s">
        <v>1090</v>
      </c>
      <c r="C38137" t="str">
        <f t="shared" si="1192"/>
        <v>2018-Internacional/RS-24-2-1</v>
      </c>
      <c r="D38137" s="4">
        <v>3.6</v>
      </c>
      <c r="E38137">
        <v>14</v>
      </c>
      <c r="F38137" t="str">
        <f t="shared" si="1193"/>
        <v>24-2-1</v>
      </c>
    </row>
    <row r="38138" spans="1:6" x14ac:dyDescent="0.3">
      <c r="A38138">
        <v>2018</v>
      </c>
      <c r="B38138" t="s">
        <v>1092</v>
      </c>
      <c r="C38138" t="str">
        <f t="shared" si="1192"/>
        <v>2018-Palmeiras/SP-24-2-1</v>
      </c>
      <c r="D38138" s="4">
        <v>4.2</v>
      </c>
      <c r="E38138">
        <v>15</v>
      </c>
      <c r="F38138" t="str">
        <f t="shared" si="1193"/>
        <v>24-2-1</v>
      </c>
    </row>
    <row r="38139" spans="1:6" x14ac:dyDescent="0.3">
      <c r="A38139">
        <v>2018</v>
      </c>
      <c r="B38139" t="s">
        <v>1093</v>
      </c>
      <c r="C38139" t="str">
        <f t="shared" si="1192"/>
        <v>2018-Parana/PR-24-2-1</v>
      </c>
      <c r="D38139" s="4">
        <v>1.7142839999999999</v>
      </c>
      <c r="E38139">
        <v>6</v>
      </c>
      <c r="F38139" t="str">
        <f t="shared" si="1193"/>
        <v>24-2-1</v>
      </c>
    </row>
    <row r="38140" spans="1:6" x14ac:dyDescent="0.3">
      <c r="A38140">
        <v>2018</v>
      </c>
      <c r="B38140" t="s">
        <v>1096</v>
      </c>
      <c r="C38140" t="str">
        <f t="shared" si="1192"/>
        <v>2018-Santos/SP-24-2-1</v>
      </c>
      <c r="D38140" s="4">
        <v>6</v>
      </c>
      <c r="E38140">
        <v>16</v>
      </c>
      <c r="F38140" t="str">
        <f t="shared" si="1193"/>
        <v>24-2-1</v>
      </c>
    </row>
    <row r="38141" spans="1:6" x14ac:dyDescent="0.3">
      <c r="A38141">
        <v>2018</v>
      </c>
      <c r="B38141" t="s">
        <v>1098</v>
      </c>
      <c r="C38141" t="str">
        <f t="shared" si="1192"/>
        <v>2018-Sao Paulo/SP-24-2-1</v>
      </c>
      <c r="D38141" s="4">
        <v>1</v>
      </c>
      <c r="E38141">
        <v>16</v>
      </c>
      <c r="F38141" t="str">
        <f t="shared" si="1193"/>
        <v>24-2-1</v>
      </c>
    </row>
    <row r="38142" spans="1:6" x14ac:dyDescent="0.3">
      <c r="A38142">
        <v>2018</v>
      </c>
      <c r="B38142" t="s">
        <v>3035</v>
      </c>
      <c r="C38142" t="str">
        <f t="shared" si="1192"/>
        <v>2018-Sport/PE-24-2-1</v>
      </c>
      <c r="D38142" s="4">
        <v>2.3636370000000002</v>
      </c>
      <c r="E38142">
        <v>8</v>
      </c>
      <c r="F38142" t="str">
        <f t="shared" si="1193"/>
        <v>24-2-1</v>
      </c>
    </row>
    <row r="38143" spans="1:6" x14ac:dyDescent="0.3">
      <c r="A38143">
        <v>2018</v>
      </c>
      <c r="B38143" t="s">
        <v>1099</v>
      </c>
      <c r="C38143" t="str">
        <f t="shared" si="1192"/>
        <v>2018-Vasco/RJ-24-2-1</v>
      </c>
      <c r="D38143" s="4">
        <v>1.666668</v>
      </c>
      <c r="E38143">
        <v>8</v>
      </c>
      <c r="F38143" t="str">
        <f t="shared" si="1193"/>
        <v>24-2-1</v>
      </c>
    </row>
    <row r="38144" spans="1:6" x14ac:dyDescent="0.3">
      <c r="A38144">
        <v>2018</v>
      </c>
      <c r="B38144" t="s">
        <v>3515</v>
      </c>
      <c r="C38144" t="str">
        <f t="shared" si="1192"/>
        <v>2018-Vitoria/BA-24-2-1</v>
      </c>
      <c r="D38144" s="4">
        <v>2.4594610000000001</v>
      </c>
      <c r="E38144">
        <v>8</v>
      </c>
      <c r="F38144" t="str">
        <f t="shared" si="1193"/>
        <v>24-2-1</v>
      </c>
    </row>
    <row r="38145" spans="1:6" x14ac:dyDescent="0.3">
      <c r="A38145">
        <v>2018</v>
      </c>
      <c r="B38145" t="s">
        <v>4958</v>
      </c>
      <c r="C38145" t="str">
        <f t="shared" si="1192"/>
        <v>2018-America/MG-24-3-0</v>
      </c>
      <c r="D38145" s="4">
        <v>3.25</v>
      </c>
      <c r="E38145">
        <v>19</v>
      </c>
      <c r="F38145" t="str">
        <f t="shared" si="1193"/>
        <v>24-3-0</v>
      </c>
    </row>
    <row r="38146" spans="1:6" x14ac:dyDescent="0.3">
      <c r="A38146">
        <v>2018</v>
      </c>
      <c r="B38146" t="s">
        <v>3037</v>
      </c>
      <c r="C38146" t="str">
        <f t="shared" si="1192"/>
        <v>2018-Atletico/MG-24-3-0</v>
      </c>
      <c r="D38146" s="4">
        <v>7</v>
      </c>
      <c r="E38146">
        <v>30</v>
      </c>
      <c r="F38146" t="str">
        <f t="shared" si="1193"/>
        <v>24-3-0</v>
      </c>
    </row>
    <row r="38147" spans="1:6" x14ac:dyDescent="0.3">
      <c r="A38147">
        <v>2018</v>
      </c>
      <c r="B38147" t="s">
        <v>1100</v>
      </c>
      <c r="C38147" t="str">
        <f t="shared" ref="C38147:C38210" si="1194">A38147&amp;"-"&amp;B38147</f>
        <v>2018-Atletico/PR-24-3-0</v>
      </c>
      <c r="D38147" s="4">
        <v>3.6666699999999999</v>
      </c>
      <c r="E38147">
        <v>18</v>
      </c>
      <c r="F38147" t="str">
        <f t="shared" ref="F38147:F38210" si="1195">RIGHT(B38147,LEN(C38147)-FIND("-",C38147,6))</f>
        <v>24-3-0</v>
      </c>
    </row>
    <row r="38148" spans="1:6" x14ac:dyDescent="0.3">
      <c r="A38148">
        <v>2018</v>
      </c>
      <c r="B38148" t="s">
        <v>4959</v>
      </c>
      <c r="C38148" t="str">
        <f t="shared" si="1194"/>
        <v>2018-Bahia/BA-24-3-0</v>
      </c>
      <c r="D38148" s="4">
        <v>3.2</v>
      </c>
      <c r="E38148">
        <v>13</v>
      </c>
      <c r="F38148" t="str">
        <f t="shared" si="1195"/>
        <v>24-3-0</v>
      </c>
    </row>
    <row r="38149" spans="1:6" x14ac:dyDescent="0.3">
      <c r="A38149">
        <v>2018</v>
      </c>
      <c r="B38149" t="s">
        <v>1101</v>
      </c>
      <c r="C38149" t="str">
        <f t="shared" si="1194"/>
        <v>2018-Botafogo/RJ-24-3-0</v>
      </c>
      <c r="D38149" s="4">
        <v>1</v>
      </c>
      <c r="E38149">
        <v>15</v>
      </c>
      <c r="F38149" t="str">
        <f t="shared" si="1195"/>
        <v>24-3-0</v>
      </c>
    </row>
    <row r="38150" spans="1:6" x14ac:dyDescent="0.3">
      <c r="A38150">
        <v>2018</v>
      </c>
      <c r="B38150" t="s">
        <v>4459</v>
      </c>
      <c r="C38150" t="str">
        <f t="shared" si="1194"/>
        <v>2018-Ceara/CE-24-3-0</v>
      </c>
      <c r="D38150" s="4">
        <v>7</v>
      </c>
      <c r="E38150">
        <v>21</v>
      </c>
      <c r="F38150" t="str">
        <f t="shared" si="1195"/>
        <v>24-3-0</v>
      </c>
    </row>
    <row r="38151" spans="1:6" x14ac:dyDescent="0.3">
      <c r="A38151">
        <v>2018</v>
      </c>
      <c r="B38151" t="s">
        <v>5362</v>
      </c>
      <c r="C38151" t="str">
        <f t="shared" si="1194"/>
        <v>2018-Chapecoense/SC-24-3-0</v>
      </c>
      <c r="D38151" s="4">
        <v>3</v>
      </c>
      <c r="E38151">
        <v>11</v>
      </c>
      <c r="F38151" t="str">
        <f t="shared" si="1195"/>
        <v>24-3-0</v>
      </c>
    </row>
    <row r="38152" spans="1:6" x14ac:dyDescent="0.3">
      <c r="A38152">
        <v>2018</v>
      </c>
      <c r="B38152" t="s">
        <v>1102</v>
      </c>
      <c r="C38152" t="str">
        <f t="shared" si="1194"/>
        <v>2018-Corinthians/SP-24-3-0</v>
      </c>
      <c r="D38152" s="4">
        <v>1</v>
      </c>
      <c r="E38152">
        <v>21</v>
      </c>
      <c r="F38152" t="str">
        <f t="shared" si="1195"/>
        <v>24-3-0</v>
      </c>
    </row>
    <row r="38153" spans="1:6" x14ac:dyDescent="0.3">
      <c r="A38153">
        <v>2018</v>
      </c>
      <c r="B38153" t="s">
        <v>1103</v>
      </c>
      <c r="C38153" t="str">
        <f t="shared" si="1194"/>
        <v>2018-Cruzeiro/MG-24-3-0</v>
      </c>
      <c r="D38153" s="4">
        <v>3</v>
      </c>
      <c r="E38153">
        <v>26</v>
      </c>
      <c r="F38153" t="str">
        <f t="shared" si="1195"/>
        <v>24-3-0</v>
      </c>
    </row>
    <row r="38154" spans="1:6" x14ac:dyDescent="0.3">
      <c r="A38154">
        <v>2018</v>
      </c>
      <c r="B38154" t="s">
        <v>1105</v>
      </c>
      <c r="C38154" t="str">
        <f t="shared" si="1194"/>
        <v>2018-Flamengo/RJ-24-3-0</v>
      </c>
      <c r="D38154" s="4">
        <v>3</v>
      </c>
      <c r="E38154">
        <v>29</v>
      </c>
      <c r="F38154" t="str">
        <f t="shared" si="1195"/>
        <v>24-3-0</v>
      </c>
    </row>
    <row r="38155" spans="1:6" x14ac:dyDescent="0.3">
      <c r="A38155">
        <v>2018</v>
      </c>
      <c r="B38155" t="s">
        <v>1106</v>
      </c>
      <c r="C38155" t="str">
        <f t="shared" si="1194"/>
        <v>2018-Fluminense/RJ-24-3-0</v>
      </c>
      <c r="D38155" s="4">
        <v>5</v>
      </c>
      <c r="E38155">
        <v>23</v>
      </c>
      <c r="F38155" t="str">
        <f t="shared" si="1195"/>
        <v>24-3-0</v>
      </c>
    </row>
    <row r="38156" spans="1:6" x14ac:dyDescent="0.3">
      <c r="A38156">
        <v>2018</v>
      </c>
      <c r="B38156" t="s">
        <v>1109</v>
      </c>
      <c r="C38156" t="str">
        <f t="shared" si="1194"/>
        <v>2018-Gremio/RS-24-3-0</v>
      </c>
      <c r="D38156" s="4">
        <v>5.5</v>
      </c>
      <c r="E38156">
        <v>22</v>
      </c>
      <c r="F38156" t="str">
        <f t="shared" si="1195"/>
        <v>24-3-0</v>
      </c>
    </row>
    <row r="38157" spans="1:6" x14ac:dyDescent="0.3">
      <c r="A38157">
        <v>2018</v>
      </c>
      <c r="B38157" t="s">
        <v>1110</v>
      </c>
      <c r="C38157" t="str">
        <f t="shared" si="1194"/>
        <v>2018-Internacional/RS-24-3-0</v>
      </c>
      <c r="D38157" s="4">
        <v>6.75</v>
      </c>
      <c r="E38157">
        <v>20</v>
      </c>
      <c r="F38157" t="str">
        <f t="shared" si="1195"/>
        <v>24-3-0</v>
      </c>
    </row>
    <row r="38158" spans="1:6" x14ac:dyDescent="0.3">
      <c r="A38158">
        <v>2018</v>
      </c>
      <c r="B38158" t="s">
        <v>1112</v>
      </c>
      <c r="C38158" t="str">
        <f t="shared" si="1194"/>
        <v>2018-Palmeiras/SP-24-3-0</v>
      </c>
      <c r="D38158" s="4">
        <v>9</v>
      </c>
      <c r="E38158">
        <v>34</v>
      </c>
      <c r="F38158" t="str">
        <f t="shared" si="1195"/>
        <v>24-3-0</v>
      </c>
    </row>
    <row r="38159" spans="1:6" x14ac:dyDescent="0.3">
      <c r="A38159">
        <v>2018</v>
      </c>
      <c r="B38159" t="s">
        <v>1113</v>
      </c>
      <c r="C38159" t="str">
        <f t="shared" si="1194"/>
        <v>2018-Parana/PR-24-3-0</v>
      </c>
      <c r="D38159" s="4">
        <v>1</v>
      </c>
      <c r="E38159">
        <v>10</v>
      </c>
      <c r="F38159" t="str">
        <f t="shared" si="1195"/>
        <v>24-3-0</v>
      </c>
    </row>
    <row r="38160" spans="1:6" x14ac:dyDescent="0.3">
      <c r="A38160">
        <v>2018</v>
      </c>
      <c r="B38160" t="s">
        <v>1116</v>
      </c>
      <c r="C38160" t="str">
        <f t="shared" si="1194"/>
        <v>2018-Santos/SP-24-3-0</v>
      </c>
      <c r="D38160" s="4">
        <v>9</v>
      </c>
      <c r="E38160">
        <v>18</v>
      </c>
      <c r="F38160" t="str">
        <f t="shared" si="1195"/>
        <v>24-3-0</v>
      </c>
    </row>
    <row r="38161" spans="1:6" x14ac:dyDescent="0.3">
      <c r="A38161">
        <v>2018</v>
      </c>
      <c r="B38161" t="s">
        <v>1118</v>
      </c>
      <c r="C38161" t="str">
        <f t="shared" si="1194"/>
        <v>2018-Sao Paulo/SP-24-3-0</v>
      </c>
      <c r="D38161" s="4">
        <v>4</v>
      </c>
      <c r="E38161">
        <v>31</v>
      </c>
      <c r="F38161" t="str">
        <f t="shared" si="1195"/>
        <v>24-3-0</v>
      </c>
    </row>
    <row r="38162" spans="1:6" x14ac:dyDescent="0.3">
      <c r="A38162">
        <v>2018</v>
      </c>
      <c r="B38162" t="s">
        <v>3039</v>
      </c>
      <c r="C38162" t="str">
        <f t="shared" si="1194"/>
        <v>2018-Sport/PE-24-3-0</v>
      </c>
      <c r="D38162" s="4">
        <v>3</v>
      </c>
      <c r="E38162">
        <v>12</v>
      </c>
      <c r="F38162" t="str">
        <f t="shared" si="1195"/>
        <v>24-3-0</v>
      </c>
    </row>
    <row r="38163" spans="1:6" x14ac:dyDescent="0.3">
      <c r="A38163">
        <v>2018</v>
      </c>
      <c r="B38163" t="s">
        <v>1119</v>
      </c>
      <c r="C38163" t="str">
        <f t="shared" si="1194"/>
        <v>2018-Vasco/RJ-24-3-0</v>
      </c>
      <c r="D38163" s="4">
        <v>2.5</v>
      </c>
      <c r="E38163">
        <v>17</v>
      </c>
      <c r="F38163" t="str">
        <f t="shared" si="1195"/>
        <v>24-3-0</v>
      </c>
    </row>
    <row r="38164" spans="1:6" x14ac:dyDescent="0.3">
      <c r="A38164">
        <v>2018</v>
      </c>
      <c r="B38164" t="s">
        <v>3519</v>
      </c>
      <c r="C38164" t="str">
        <f t="shared" si="1194"/>
        <v>2018-Vitoria/BA-24-3-0</v>
      </c>
      <c r="D38164" s="4">
        <v>7</v>
      </c>
      <c r="E38164">
        <v>21</v>
      </c>
      <c r="F38164" t="str">
        <f t="shared" si="1195"/>
        <v>24-3-0</v>
      </c>
    </row>
    <row r="38165" spans="1:6" x14ac:dyDescent="0.3">
      <c r="A38165">
        <v>2018</v>
      </c>
      <c r="B38165" t="s">
        <v>4960</v>
      </c>
      <c r="C38165" t="str">
        <f t="shared" si="1194"/>
        <v>2018-America/MG-24-3-1</v>
      </c>
      <c r="D38165" s="4">
        <v>4</v>
      </c>
      <c r="E38165">
        <v>21</v>
      </c>
      <c r="F38165" t="str">
        <f t="shared" si="1195"/>
        <v>24-3-1</v>
      </c>
    </row>
    <row r="38166" spans="1:6" x14ac:dyDescent="0.3">
      <c r="A38166">
        <v>2018</v>
      </c>
      <c r="B38166" t="s">
        <v>3041</v>
      </c>
      <c r="C38166" t="str">
        <f t="shared" si="1194"/>
        <v>2018-Atletico/MG-24-3-1</v>
      </c>
      <c r="D38166" s="4">
        <v>4.5000039999999997</v>
      </c>
      <c r="E38166">
        <v>20</v>
      </c>
      <c r="F38166" t="str">
        <f t="shared" si="1195"/>
        <v>24-3-1</v>
      </c>
    </row>
    <row r="38167" spans="1:6" x14ac:dyDescent="0.3">
      <c r="A38167">
        <v>2018</v>
      </c>
      <c r="B38167" t="s">
        <v>1120</v>
      </c>
      <c r="C38167" t="str">
        <f t="shared" si="1194"/>
        <v>2018-Atletico/PR-24-3-1</v>
      </c>
      <c r="D38167" s="4">
        <v>3</v>
      </c>
      <c r="E38167">
        <v>22</v>
      </c>
      <c r="F38167" t="str">
        <f t="shared" si="1195"/>
        <v>24-3-1</v>
      </c>
    </row>
    <row r="38168" spans="1:6" x14ac:dyDescent="0.3">
      <c r="A38168">
        <v>2018</v>
      </c>
      <c r="B38168" t="s">
        <v>4961</v>
      </c>
      <c r="C38168" t="str">
        <f t="shared" si="1194"/>
        <v>2018-Bahia/BA-24-3-1</v>
      </c>
      <c r="D38168" s="4">
        <v>6</v>
      </c>
      <c r="E38168">
        <v>28</v>
      </c>
      <c r="F38168" t="str">
        <f t="shared" si="1195"/>
        <v>24-3-1</v>
      </c>
    </row>
    <row r="38169" spans="1:6" x14ac:dyDescent="0.3">
      <c r="A38169">
        <v>2018</v>
      </c>
      <c r="B38169" t="s">
        <v>1121</v>
      </c>
      <c r="C38169" t="str">
        <f t="shared" si="1194"/>
        <v>2018-Botafogo/RJ-24-3-1</v>
      </c>
      <c r="D38169" s="4">
        <v>3.5</v>
      </c>
      <c r="E38169">
        <v>19</v>
      </c>
      <c r="F38169" t="str">
        <f t="shared" si="1195"/>
        <v>24-3-1</v>
      </c>
    </row>
    <row r="38170" spans="1:6" x14ac:dyDescent="0.3">
      <c r="A38170">
        <v>2018</v>
      </c>
      <c r="B38170" t="s">
        <v>4463</v>
      </c>
      <c r="C38170" t="str">
        <f t="shared" si="1194"/>
        <v>2018-Ceara/CE-24-3-1</v>
      </c>
      <c r="D38170" s="4">
        <v>6</v>
      </c>
      <c r="E38170">
        <v>19</v>
      </c>
      <c r="F38170" t="str">
        <f t="shared" si="1195"/>
        <v>24-3-1</v>
      </c>
    </row>
    <row r="38171" spans="1:6" x14ac:dyDescent="0.3">
      <c r="A38171">
        <v>2018</v>
      </c>
      <c r="B38171" t="s">
        <v>5363</v>
      </c>
      <c r="C38171" t="str">
        <f t="shared" si="1194"/>
        <v>2018-Chapecoense/SC-24-3-1</v>
      </c>
      <c r="D38171" s="4">
        <v>1</v>
      </c>
      <c r="E38171">
        <v>18</v>
      </c>
      <c r="F38171" t="str">
        <f t="shared" si="1195"/>
        <v>24-3-1</v>
      </c>
    </row>
    <row r="38172" spans="1:6" x14ac:dyDescent="0.3">
      <c r="A38172">
        <v>2018</v>
      </c>
      <c r="B38172" t="s">
        <v>1122</v>
      </c>
      <c r="C38172" t="str">
        <f t="shared" si="1194"/>
        <v>2018-Corinthians/SP-24-3-1</v>
      </c>
      <c r="D38172" s="4">
        <v>4</v>
      </c>
      <c r="E38172">
        <v>22</v>
      </c>
      <c r="F38172" t="str">
        <f t="shared" si="1195"/>
        <v>24-3-1</v>
      </c>
    </row>
    <row r="38173" spans="1:6" x14ac:dyDescent="0.3">
      <c r="A38173">
        <v>2018</v>
      </c>
      <c r="B38173" t="s">
        <v>1123</v>
      </c>
      <c r="C38173" t="str">
        <f t="shared" si="1194"/>
        <v>2018-Cruzeiro/MG-24-3-1</v>
      </c>
      <c r="D38173" s="4">
        <v>5</v>
      </c>
      <c r="E38173">
        <v>25</v>
      </c>
      <c r="F38173" t="str">
        <f t="shared" si="1195"/>
        <v>24-3-1</v>
      </c>
    </row>
    <row r="38174" spans="1:6" x14ac:dyDescent="0.3">
      <c r="A38174">
        <v>2018</v>
      </c>
      <c r="B38174" t="s">
        <v>1125</v>
      </c>
      <c r="C38174" t="str">
        <f t="shared" si="1194"/>
        <v>2018-Flamengo/RJ-24-3-1</v>
      </c>
      <c r="D38174" s="4">
        <v>1</v>
      </c>
      <c r="E38174">
        <v>27</v>
      </c>
      <c r="F38174" t="str">
        <f t="shared" si="1195"/>
        <v>24-3-1</v>
      </c>
    </row>
    <row r="38175" spans="1:6" x14ac:dyDescent="0.3">
      <c r="A38175">
        <v>2018</v>
      </c>
      <c r="B38175" t="s">
        <v>1126</v>
      </c>
      <c r="C38175" t="str">
        <f t="shared" si="1194"/>
        <v>2018-Fluminense/RJ-24-3-1</v>
      </c>
      <c r="D38175" s="4">
        <v>2</v>
      </c>
      <c r="E38175">
        <v>13</v>
      </c>
      <c r="F38175" t="str">
        <f t="shared" si="1195"/>
        <v>24-3-1</v>
      </c>
    </row>
    <row r="38176" spans="1:6" x14ac:dyDescent="0.3">
      <c r="A38176">
        <v>2018</v>
      </c>
      <c r="B38176" t="s">
        <v>1129</v>
      </c>
      <c r="C38176" t="str">
        <f t="shared" si="1194"/>
        <v>2018-Gremio/RS-24-3-1</v>
      </c>
      <c r="D38176" s="4">
        <v>5.5</v>
      </c>
      <c r="E38176">
        <v>22</v>
      </c>
      <c r="F38176" t="str">
        <f t="shared" si="1195"/>
        <v>24-3-1</v>
      </c>
    </row>
    <row r="38177" spans="1:6" x14ac:dyDescent="0.3">
      <c r="A38177">
        <v>2018</v>
      </c>
      <c r="B38177" t="s">
        <v>1130</v>
      </c>
      <c r="C38177" t="str">
        <f t="shared" si="1194"/>
        <v>2018-Internacional/RS-24-3-1</v>
      </c>
      <c r="D38177" s="4">
        <v>6.4285649999999999</v>
      </c>
      <c r="E38177">
        <v>33</v>
      </c>
      <c r="F38177" t="str">
        <f t="shared" si="1195"/>
        <v>24-3-1</v>
      </c>
    </row>
    <row r="38178" spans="1:6" x14ac:dyDescent="0.3">
      <c r="A38178">
        <v>2018</v>
      </c>
      <c r="B38178" t="s">
        <v>1132</v>
      </c>
      <c r="C38178" t="str">
        <f t="shared" si="1194"/>
        <v>2018-Palmeiras/SP-24-3-1</v>
      </c>
      <c r="D38178" s="4">
        <v>5.8333380000000004</v>
      </c>
      <c r="E38178">
        <v>28</v>
      </c>
      <c r="F38178" t="str">
        <f t="shared" si="1195"/>
        <v>24-3-1</v>
      </c>
    </row>
    <row r="38179" spans="1:6" x14ac:dyDescent="0.3">
      <c r="A38179">
        <v>2018</v>
      </c>
      <c r="B38179" t="s">
        <v>1133</v>
      </c>
      <c r="C38179" t="str">
        <f t="shared" si="1194"/>
        <v>2018-Parana/PR-24-3-1</v>
      </c>
      <c r="D38179" s="4">
        <v>2.7</v>
      </c>
      <c r="E38179">
        <v>13</v>
      </c>
      <c r="F38179" t="str">
        <f t="shared" si="1195"/>
        <v>24-3-1</v>
      </c>
    </row>
    <row r="38180" spans="1:6" x14ac:dyDescent="0.3">
      <c r="A38180">
        <v>2018</v>
      </c>
      <c r="B38180" t="s">
        <v>1136</v>
      </c>
      <c r="C38180" t="str">
        <f t="shared" si="1194"/>
        <v>2018-Santos/SP-24-3-1</v>
      </c>
      <c r="D38180" s="4">
        <v>6</v>
      </c>
      <c r="E38180">
        <v>18</v>
      </c>
      <c r="F38180" t="str">
        <f t="shared" si="1195"/>
        <v>24-3-1</v>
      </c>
    </row>
    <row r="38181" spans="1:6" x14ac:dyDescent="0.3">
      <c r="A38181">
        <v>2018</v>
      </c>
      <c r="B38181" t="s">
        <v>1138</v>
      </c>
      <c r="C38181" t="str">
        <f t="shared" si="1194"/>
        <v>2018-Sao Paulo/SP-24-3-1</v>
      </c>
      <c r="D38181" s="4">
        <v>6</v>
      </c>
      <c r="E38181">
        <v>34</v>
      </c>
      <c r="F38181" t="str">
        <f t="shared" si="1195"/>
        <v>24-3-1</v>
      </c>
    </row>
    <row r="38182" spans="1:6" x14ac:dyDescent="0.3">
      <c r="A38182">
        <v>2018</v>
      </c>
      <c r="B38182" t="s">
        <v>3043</v>
      </c>
      <c r="C38182" t="str">
        <f t="shared" si="1194"/>
        <v>2018-Sport/PE-24-3-1</v>
      </c>
      <c r="D38182" s="4">
        <v>3</v>
      </c>
      <c r="E38182">
        <v>21</v>
      </c>
      <c r="F38182" t="str">
        <f t="shared" si="1195"/>
        <v>24-3-1</v>
      </c>
    </row>
    <row r="38183" spans="1:6" x14ac:dyDescent="0.3">
      <c r="A38183">
        <v>2018</v>
      </c>
      <c r="B38183" t="s">
        <v>1139</v>
      </c>
      <c r="C38183" t="str">
        <f t="shared" si="1194"/>
        <v>2018-Vasco/RJ-24-3-1</v>
      </c>
      <c r="D38183" s="4">
        <v>0</v>
      </c>
      <c r="E38183">
        <v>15</v>
      </c>
      <c r="F38183" t="str">
        <f t="shared" si="1195"/>
        <v>24-3-1</v>
      </c>
    </row>
    <row r="38184" spans="1:6" x14ac:dyDescent="0.3">
      <c r="A38184">
        <v>2018</v>
      </c>
      <c r="B38184" t="s">
        <v>3523</v>
      </c>
      <c r="C38184" t="str">
        <f t="shared" si="1194"/>
        <v>2018-Vitoria/BA-24-3-1</v>
      </c>
      <c r="D38184" s="4">
        <v>7</v>
      </c>
      <c r="E38184">
        <v>15</v>
      </c>
      <c r="F38184" t="str">
        <f t="shared" si="1195"/>
        <v>24-3-1</v>
      </c>
    </row>
    <row r="38185" spans="1:6" x14ac:dyDescent="0.3">
      <c r="A38185">
        <v>2018</v>
      </c>
      <c r="B38185" t="s">
        <v>4962</v>
      </c>
      <c r="C38185" t="str">
        <f t="shared" si="1194"/>
        <v>2018-America/MG-24-3-2</v>
      </c>
      <c r="D38185" s="4">
        <v>3.1111080000000002</v>
      </c>
      <c r="E38185">
        <v>16</v>
      </c>
      <c r="F38185" t="str">
        <f t="shared" si="1195"/>
        <v>24-3-2</v>
      </c>
    </row>
    <row r="38186" spans="1:6" x14ac:dyDescent="0.3">
      <c r="A38186">
        <v>2018</v>
      </c>
      <c r="B38186" t="s">
        <v>3045</v>
      </c>
      <c r="C38186" t="str">
        <f t="shared" si="1194"/>
        <v>2018-Atletico/MG-24-3-2</v>
      </c>
      <c r="D38186" s="4">
        <v>1.9999979999999999</v>
      </c>
      <c r="E38186">
        <v>19</v>
      </c>
      <c r="F38186" t="str">
        <f t="shared" si="1195"/>
        <v>24-3-2</v>
      </c>
    </row>
    <row r="38187" spans="1:6" x14ac:dyDescent="0.3">
      <c r="A38187">
        <v>2018</v>
      </c>
      <c r="B38187" t="s">
        <v>1140</v>
      </c>
      <c r="C38187" t="str">
        <f t="shared" si="1194"/>
        <v>2018-Atletico/PR-24-3-2</v>
      </c>
      <c r="D38187" s="4">
        <v>6</v>
      </c>
      <c r="E38187">
        <v>28</v>
      </c>
      <c r="F38187" t="str">
        <f t="shared" si="1195"/>
        <v>24-3-2</v>
      </c>
    </row>
    <row r="38188" spans="1:6" x14ac:dyDescent="0.3">
      <c r="A38188">
        <v>2018</v>
      </c>
      <c r="B38188" t="s">
        <v>4963</v>
      </c>
      <c r="C38188" t="str">
        <f t="shared" si="1194"/>
        <v>2018-Bahia/BA-24-3-2</v>
      </c>
      <c r="D38188" s="4">
        <v>3</v>
      </c>
      <c r="E38188">
        <v>12</v>
      </c>
      <c r="F38188" t="str">
        <f t="shared" si="1195"/>
        <v>24-3-2</v>
      </c>
    </row>
    <row r="38189" spans="1:6" x14ac:dyDescent="0.3">
      <c r="A38189">
        <v>2018</v>
      </c>
      <c r="B38189" t="s">
        <v>1141</v>
      </c>
      <c r="C38189" t="str">
        <f t="shared" si="1194"/>
        <v>2018-Botafogo/RJ-24-3-2</v>
      </c>
      <c r="D38189" s="4">
        <v>2</v>
      </c>
      <c r="E38189">
        <v>14</v>
      </c>
      <c r="F38189" t="str">
        <f t="shared" si="1195"/>
        <v>24-3-2</v>
      </c>
    </row>
    <row r="38190" spans="1:6" x14ac:dyDescent="0.3">
      <c r="A38190">
        <v>2018</v>
      </c>
      <c r="B38190" t="s">
        <v>4467</v>
      </c>
      <c r="C38190" t="str">
        <f t="shared" si="1194"/>
        <v>2018-Ceara/CE-24-3-2</v>
      </c>
      <c r="D38190" s="4">
        <v>3</v>
      </c>
      <c r="E38190">
        <v>19</v>
      </c>
      <c r="F38190" t="str">
        <f t="shared" si="1195"/>
        <v>24-3-2</v>
      </c>
    </row>
    <row r="38191" spans="1:6" x14ac:dyDescent="0.3">
      <c r="A38191">
        <v>2018</v>
      </c>
      <c r="B38191" t="s">
        <v>5364</v>
      </c>
      <c r="C38191" t="str">
        <f t="shared" si="1194"/>
        <v>2018-Chapecoense/SC-24-3-2</v>
      </c>
      <c r="D38191" s="4">
        <v>1</v>
      </c>
      <c r="E38191">
        <v>18</v>
      </c>
      <c r="F38191" t="str">
        <f t="shared" si="1195"/>
        <v>24-3-2</v>
      </c>
    </row>
    <row r="38192" spans="1:6" x14ac:dyDescent="0.3">
      <c r="A38192">
        <v>2018</v>
      </c>
      <c r="B38192" t="s">
        <v>1142</v>
      </c>
      <c r="C38192" t="str">
        <f t="shared" si="1194"/>
        <v>2018-Corinthians/SP-24-3-2</v>
      </c>
      <c r="D38192" s="4">
        <v>3.75</v>
      </c>
      <c r="E38192">
        <v>11</v>
      </c>
      <c r="F38192" t="str">
        <f t="shared" si="1195"/>
        <v>24-3-2</v>
      </c>
    </row>
    <row r="38193" spans="1:6" x14ac:dyDescent="0.3">
      <c r="A38193">
        <v>2018</v>
      </c>
      <c r="B38193" t="s">
        <v>1143</v>
      </c>
      <c r="C38193" t="str">
        <f t="shared" si="1194"/>
        <v>2018-Cruzeiro/MG-24-3-2</v>
      </c>
      <c r="D38193" s="4">
        <v>5</v>
      </c>
      <c r="E38193">
        <v>28</v>
      </c>
      <c r="F38193" t="str">
        <f t="shared" si="1195"/>
        <v>24-3-2</v>
      </c>
    </row>
    <row r="38194" spans="1:6" x14ac:dyDescent="0.3">
      <c r="A38194">
        <v>2018</v>
      </c>
      <c r="B38194" t="s">
        <v>1145</v>
      </c>
      <c r="C38194" t="str">
        <f t="shared" si="1194"/>
        <v>2018-Flamengo/RJ-24-3-2</v>
      </c>
      <c r="D38194" s="4">
        <v>5.7272670000000003</v>
      </c>
      <c r="E38194">
        <v>23</v>
      </c>
      <c r="F38194" t="str">
        <f t="shared" si="1195"/>
        <v>24-3-2</v>
      </c>
    </row>
    <row r="38195" spans="1:6" x14ac:dyDescent="0.3">
      <c r="A38195">
        <v>2018</v>
      </c>
      <c r="B38195" t="s">
        <v>1146</v>
      </c>
      <c r="C38195" t="str">
        <f t="shared" si="1194"/>
        <v>2018-Fluminense/RJ-24-3-2</v>
      </c>
      <c r="D38195" s="4">
        <v>4</v>
      </c>
      <c r="E38195">
        <v>20</v>
      </c>
      <c r="F38195" t="str">
        <f t="shared" si="1195"/>
        <v>24-3-2</v>
      </c>
    </row>
    <row r="38196" spans="1:6" x14ac:dyDescent="0.3">
      <c r="A38196">
        <v>2018</v>
      </c>
      <c r="B38196" t="s">
        <v>1149</v>
      </c>
      <c r="C38196" t="str">
        <f t="shared" si="1194"/>
        <v>2018-Gremio/RS-24-3-2</v>
      </c>
      <c r="D38196" s="4">
        <v>6.25</v>
      </c>
      <c r="E38196">
        <v>25</v>
      </c>
      <c r="F38196" t="str">
        <f t="shared" si="1195"/>
        <v>24-3-2</v>
      </c>
    </row>
    <row r="38197" spans="1:6" x14ac:dyDescent="0.3">
      <c r="A38197">
        <v>2018</v>
      </c>
      <c r="B38197" t="s">
        <v>1150</v>
      </c>
      <c r="C38197" t="str">
        <f t="shared" si="1194"/>
        <v>2018-Internacional/RS-24-3-2</v>
      </c>
      <c r="D38197" s="4">
        <v>6.4</v>
      </c>
      <c r="E38197">
        <v>32</v>
      </c>
      <c r="F38197" t="str">
        <f t="shared" si="1195"/>
        <v>24-3-2</v>
      </c>
    </row>
    <row r="38198" spans="1:6" x14ac:dyDescent="0.3">
      <c r="A38198">
        <v>2018</v>
      </c>
      <c r="B38198" t="s">
        <v>1152</v>
      </c>
      <c r="C38198" t="str">
        <f t="shared" si="1194"/>
        <v>2018-Palmeiras/SP-24-3-2</v>
      </c>
      <c r="D38198" s="4">
        <v>4.75</v>
      </c>
      <c r="E38198">
        <v>24</v>
      </c>
      <c r="F38198" t="str">
        <f t="shared" si="1195"/>
        <v>24-3-2</v>
      </c>
    </row>
    <row r="38199" spans="1:6" x14ac:dyDescent="0.3">
      <c r="A38199">
        <v>2018</v>
      </c>
      <c r="B38199" t="s">
        <v>1153</v>
      </c>
      <c r="C38199" t="str">
        <f t="shared" si="1194"/>
        <v>2018-Parana/PR-24-3-2</v>
      </c>
      <c r="D38199" s="4">
        <v>3</v>
      </c>
      <c r="E38199">
        <v>12</v>
      </c>
      <c r="F38199" t="str">
        <f t="shared" si="1195"/>
        <v>24-3-2</v>
      </c>
    </row>
    <row r="38200" spans="1:6" x14ac:dyDescent="0.3">
      <c r="A38200">
        <v>2018</v>
      </c>
      <c r="B38200" t="s">
        <v>1156</v>
      </c>
      <c r="C38200" t="str">
        <f t="shared" si="1194"/>
        <v>2018-Santos/SP-24-3-2</v>
      </c>
      <c r="D38200" s="4">
        <v>4</v>
      </c>
      <c r="E38200">
        <v>14</v>
      </c>
      <c r="F38200" t="str">
        <f t="shared" si="1195"/>
        <v>24-3-2</v>
      </c>
    </row>
    <row r="38201" spans="1:6" x14ac:dyDescent="0.3">
      <c r="A38201">
        <v>2018</v>
      </c>
      <c r="B38201" t="s">
        <v>1158</v>
      </c>
      <c r="C38201" t="str">
        <f t="shared" si="1194"/>
        <v>2018-Sao Paulo/SP-24-3-2</v>
      </c>
      <c r="D38201" s="4">
        <v>5.6666780000000001</v>
      </c>
      <c r="E38201">
        <v>34</v>
      </c>
      <c r="F38201" t="str">
        <f t="shared" si="1195"/>
        <v>24-3-2</v>
      </c>
    </row>
    <row r="38202" spans="1:6" x14ac:dyDescent="0.3">
      <c r="A38202">
        <v>2018</v>
      </c>
      <c r="B38202" t="s">
        <v>3047</v>
      </c>
      <c r="C38202" t="str">
        <f t="shared" si="1194"/>
        <v>2018-Sport/PE-24-3-2</v>
      </c>
      <c r="D38202" s="4">
        <v>3</v>
      </c>
      <c r="E38202">
        <v>15</v>
      </c>
      <c r="F38202" t="str">
        <f t="shared" si="1195"/>
        <v>24-3-2</v>
      </c>
    </row>
    <row r="38203" spans="1:6" x14ac:dyDescent="0.3">
      <c r="A38203">
        <v>2018</v>
      </c>
      <c r="B38203" t="s">
        <v>1159</v>
      </c>
      <c r="C38203" t="str">
        <f t="shared" si="1194"/>
        <v>2018-Vasco/RJ-24-3-2</v>
      </c>
      <c r="D38203" s="4">
        <v>5</v>
      </c>
      <c r="E38203">
        <v>16</v>
      </c>
      <c r="F38203" t="str">
        <f t="shared" si="1195"/>
        <v>24-3-2</v>
      </c>
    </row>
    <row r="38204" spans="1:6" x14ac:dyDescent="0.3">
      <c r="A38204">
        <v>2018</v>
      </c>
      <c r="B38204" t="s">
        <v>3527</v>
      </c>
      <c r="C38204" t="str">
        <f t="shared" si="1194"/>
        <v>2018-Vitoria/BA-24-3-2</v>
      </c>
      <c r="D38204" s="4">
        <v>6</v>
      </c>
      <c r="E38204">
        <v>21</v>
      </c>
      <c r="F38204" t="str">
        <f t="shared" si="1195"/>
        <v>24-3-2</v>
      </c>
    </row>
    <row r="38205" spans="1:6" x14ac:dyDescent="0.3">
      <c r="A38205">
        <v>2018</v>
      </c>
      <c r="B38205" t="s">
        <v>4964</v>
      </c>
      <c r="C38205" t="str">
        <f t="shared" si="1194"/>
        <v>2018-America/MG-24-4-0</v>
      </c>
      <c r="D38205" s="4">
        <v>5</v>
      </c>
      <c r="E38205">
        <v>15</v>
      </c>
      <c r="F38205" t="str">
        <f t="shared" si="1195"/>
        <v>24-4-0</v>
      </c>
    </row>
    <row r="38206" spans="1:6" x14ac:dyDescent="0.3">
      <c r="A38206">
        <v>2018</v>
      </c>
      <c r="B38206" t="s">
        <v>3049</v>
      </c>
      <c r="C38206" t="str">
        <f t="shared" si="1194"/>
        <v>2018-Atletico/MG-24-4-0</v>
      </c>
      <c r="D38206" s="4">
        <v>6</v>
      </c>
      <c r="E38206">
        <v>27</v>
      </c>
      <c r="F38206" t="str">
        <f t="shared" si="1195"/>
        <v>24-4-0</v>
      </c>
    </row>
    <row r="38207" spans="1:6" x14ac:dyDescent="0.3">
      <c r="A38207">
        <v>2018</v>
      </c>
      <c r="B38207" t="s">
        <v>1160</v>
      </c>
      <c r="C38207" t="str">
        <f t="shared" si="1194"/>
        <v>2018-Atletico/PR-24-4-0</v>
      </c>
      <c r="D38207" s="4">
        <v>3</v>
      </c>
      <c r="E38207">
        <v>22</v>
      </c>
      <c r="F38207" t="str">
        <f t="shared" si="1195"/>
        <v>24-4-0</v>
      </c>
    </row>
    <row r="38208" spans="1:6" x14ac:dyDescent="0.3">
      <c r="A38208">
        <v>2018</v>
      </c>
      <c r="B38208" t="s">
        <v>4965</v>
      </c>
      <c r="C38208" t="str">
        <f t="shared" si="1194"/>
        <v>2018-Bahia/BA-24-4-0</v>
      </c>
      <c r="D38208" s="4">
        <v>6</v>
      </c>
      <c r="E38208">
        <v>16</v>
      </c>
      <c r="F38208" t="str">
        <f t="shared" si="1195"/>
        <v>24-4-0</v>
      </c>
    </row>
    <row r="38209" spans="1:6" x14ac:dyDescent="0.3">
      <c r="A38209">
        <v>2018</v>
      </c>
      <c r="B38209" t="s">
        <v>1161</v>
      </c>
      <c r="C38209" t="str">
        <f t="shared" si="1194"/>
        <v>2018-Botafogo/RJ-24-4-0</v>
      </c>
      <c r="D38209" s="4">
        <v>4</v>
      </c>
      <c r="E38209">
        <v>22</v>
      </c>
      <c r="F38209" t="str">
        <f t="shared" si="1195"/>
        <v>24-4-0</v>
      </c>
    </row>
    <row r="38210" spans="1:6" x14ac:dyDescent="0.3">
      <c r="A38210">
        <v>2018</v>
      </c>
      <c r="B38210" t="s">
        <v>4471</v>
      </c>
      <c r="C38210" t="str">
        <f t="shared" si="1194"/>
        <v>2018-Ceara/CE-24-4-0</v>
      </c>
      <c r="D38210" s="4">
        <v>7</v>
      </c>
      <c r="E38210">
        <v>22</v>
      </c>
      <c r="F38210" t="str">
        <f t="shared" si="1195"/>
        <v>24-4-0</v>
      </c>
    </row>
    <row r="38211" spans="1:6" x14ac:dyDescent="0.3">
      <c r="A38211">
        <v>2018</v>
      </c>
      <c r="B38211" t="s">
        <v>5365</v>
      </c>
      <c r="C38211" t="str">
        <f t="shared" ref="C38211:C38274" si="1196">A38211&amp;"-"&amp;B38211</f>
        <v>2018-Chapecoense/SC-24-4-0</v>
      </c>
      <c r="D38211" s="4">
        <v>4</v>
      </c>
      <c r="E38211">
        <v>18</v>
      </c>
      <c r="F38211" t="str">
        <f t="shared" ref="F38211:F38274" si="1197">RIGHT(B38211,LEN(C38211)-FIND("-",C38211,6))</f>
        <v>24-4-0</v>
      </c>
    </row>
    <row r="38212" spans="1:6" x14ac:dyDescent="0.3">
      <c r="A38212">
        <v>2018</v>
      </c>
      <c r="B38212" t="s">
        <v>1162</v>
      </c>
      <c r="C38212" t="str">
        <f t="shared" si="1196"/>
        <v>2018-Corinthians/SP-24-4-0</v>
      </c>
      <c r="D38212" s="4">
        <v>4</v>
      </c>
      <c r="E38212">
        <v>23</v>
      </c>
      <c r="F38212" t="str">
        <f t="shared" si="1197"/>
        <v>24-4-0</v>
      </c>
    </row>
    <row r="38213" spans="1:6" x14ac:dyDescent="0.3">
      <c r="A38213">
        <v>2018</v>
      </c>
      <c r="B38213" t="s">
        <v>1163</v>
      </c>
      <c r="C38213" t="str">
        <f t="shared" si="1196"/>
        <v>2018-Cruzeiro/MG-24-4-0</v>
      </c>
      <c r="D38213" s="4">
        <v>6</v>
      </c>
      <c r="E38213">
        <v>33</v>
      </c>
      <c r="F38213" t="str">
        <f t="shared" si="1197"/>
        <v>24-4-0</v>
      </c>
    </row>
    <row r="38214" spans="1:6" x14ac:dyDescent="0.3">
      <c r="A38214">
        <v>2018</v>
      </c>
      <c r="B38214" t="s">
        <v>1165</v>
      </c>
      <c r="C38214" t="str">
        <f t="shared" si="1196"/>
        <v>2018-Flamengo/RJ-24-4-0</v>
      </c>
      <c r="D38214" s="4">
        <v>4</v>
      </c>
      <c r="E38214">
        <v>27</v>
      </c>
      <c r="F38214" t="str">
        <f t="shared" si="1197"/>
        <v>24-4-0</v>
      </c>
    </row>
    <row r="38215" spans="1:6" x14ac:dyDescent="0.3">
      <c r="A38215">
        <v>2018</v>
      </c>
      <c r="B38215" t="s">
        <v>1166</v>
      </c>
      <c r="C38215" t="str">
        <f t="shared" si="1196"/>
        <v>2018-Fluminense/RJ-24-4-0</v>
      </c>
      <c r="D38215" s="4">
        <v>5</v>
      </c>
      <c r="E38215">
        <v>12</v>
      </c>
      <c r="F38215" t="str">
        <f t="shared" si="1197"/>
        <v>24-4-0</v>
      </c>
    </row>
    <row r="38216" spans="1:6" x14ac:dyDescent="0.3">
      <c r="A38216">
        <v>2018</v>
      </c>
      <c r="B38216" t="s">
        <v>1169</v>
      </c>
      <c r="C38216" t="str">
        <f t="shared" si="1196"/>
        <v>2018-Gremio/RS-24-4-0</v>
      </c>
      <c r="D38216" s="4">
        <v>4</v>
      </c>
      <c r="E38216">
        <v>27</v>
      </c>
      <c r="F38216" t="str">
        <f t="shared" si="1197"/>
        <v>24-4-0</v>
      </c>
    </row>
    <row r="38217" spans="1:6" x14ac:dyDescent="0.3">
      <c r="A38217">
        <v>2018</v>
      </c>
      <c r="B38217" t="s">
        <v>1170</v>
      </c>
      <c r="C38217" t="str">
        <f t="shared" si="1196"/>
        <v>2018-Internacional/RS-24-4-0</v>
      </c>
      <c r="D38217" s="4">
        <v>8</v>
      </c>
      <c r="E38217">
        <v>41</v>
      </c>
      <c r="F38217" t="str">
        <f t="shared" si="1197"/>
        <v>24-4-0</v>
      </c>
    </row>
    <row r="38218" spans="1:6" x14ac:dyDescent="0.3">
      <c r="A38218">
        <v>2018</v>
      </c>
      <c r="B38218" t="s">
        <v>1172</v>
      </c>
      <c r="C38218" t="str">
        <f t="shared" si="1196"/>
        <v>2018-Palmeiras/SP-24-4-0</v>
      </c>
      <c r="D38218" s="4">
        <v>10</v>
      </c>
      <c r="E38218">
        <v>28</v>
      </c>
      <c r="F38218" t="str">
        <f t="shared" si="1197"/>
        <v>24-4-0</v>
      </c>
    </row>
    <row r="38219" spans="1:6" x14ac:dyDescent="0.3">
      <c r="A38219">
        <v>2018</v>
      </c>
      <c r="B38219" t="s">
        <v>1173</v>
      </c>
      <c r="C38219" t="str">
        <f t="shared" si="1196"/>
        <v>2018-Parana/PR-24-4-0</v>
      </c>
      <c r="D38219" s="4">
        <v>3.25</v>
      </c>
      <c r="E38219">
        <v>13</v>
      </c>
      <c r="F38219" t="str">
        <f t="shared" si="1197"/>
        <v>24-4-0</v>
      </c>
    </row>
    <row r="38220" spans="1:6" x14ac:dyDescent="0.3">
      <c r="A38220">
        <v>2018</v>
      </c>
      <c r="B38220" t="s">
        <v>1176</v>
      </c>
      <c r="C38220" t="str">
        <f t="shared" si="1196"/>
        <v>2018-Santos/SP-24-4-0</v>
      </c>
      <c r="D38220" s="4">
        <v>7</v>
      </c>
      <c r="E38220">
        <v>24</v>
      </c>
      <c r="F38220" t="str">
        <f t="shared" si="1197"/>
        <v>24-4-0</v>
      </c>
    </row>
    <row r="38221" spans="1:6" x14ac:dyDescent="0.3">
      <c r="A38221">
        <v>2018</v>
      </c>
      <c r="B38221" t="s">
        <v>1178</v>
      </c>
      <c r="C38221" t="str">
        <f t="shared" si="1196"/>
        <v>2018-Sao Paulo/SP-24-4-0</v>
      </c>
      <c r="D38221" s="4">
        <v>8.4</v>
      </c>
      <c r="E38221">
        <v>32</v>
      </c>
      <c r="F38221" t="str">
        <f t="shared" si="1197"/>
        <v>24-4-0</v>
      </c>
    </row>
    <row r="38222" spans="1:6" x14ac:dyDescent="0.3">
      <c r="A38222">
        <v>2018</v>
      </c>
      <c r="B38222" t="s">
        <v>3051</v>
      </c>
      <c r="C38222" t="str">
        <f t="shared" si="1196"/>
        <v>2018-Sport/PE-24-4-0</v>
      </c>
      <c r="D38222" s="4">
        <v>4</v>
      </c>
      <c r="E38222">
        <v>17</v>
      </c>
      <c r="F38222" t="str">
        <f t="shared" si="1197"/>
        <v>24-4-0</v>
      </c>
    </row>
    <row r="38223" spans="1:6" x14ac:dyDescent="0.3">
      <c r="A38223">
        <v>2018</v>
      </c>
      <c r="B38223" t="s">
        <v>1179</v>
      </c>
      <c r="C38223" t="str">
        <f t="shared" si="1196"/>
        <v>2018-Vasco/RJ-24-4-0</v>
      </c>
      <c r="D38223" s="4">
        <v>1</v>
      </c>
      <c r="E38223">
        <v>20</v>
      </c>
      <c r="F38223" t="str">
        <f t="shared" si="1197"/>
        <v>24-4-0</v>
      </c>
    </row>
    <row r="38224" spans="1:6" x14ac:dyDescent="0.3">
      <c r="A38224">
        <v>2018</v>
      </c>
      <c r="B38224" t="s">
        <v>3531</v>
      </c>
      <c r="C38224" t="str">
        <f t="shared" si="1196"/>
        <v>2018-Vitoria/BA-24-4-0</v>
      </c>
      <c r="D38224" s="4">
        <v>10</v>
      </c>
      <c r="E38224">
        <v>28</v>
      </c>
      <c r="F38224" t="str">
        <f t="shared" si="1197"/>
        <v>24-4-0</v>
      </c>
    </row>
    <row r="38225" spans="1:6" x14ac:dyDescent="0.3">
      <c r="A38225">
        <v>2018</v>
      </c>
      <c r="B38225" t="s">
        <v>4966</v>
      </c>
      <c r="C38225" t="str">
        <f t="shared" si="1196"/>
        <v>2018-America/MG-24-4-1</v>
      </c>
      <c r="D38225" s="4">
        <v>7</v>
      </c>
      <c r="E38225">
        <v>25</v>
      </c>
      <c r="F38225" t="str">
        <f t="shared" si="1197"/>
        <v>24-4-1</v>
      </c>
    </row>
    <row r="38226" spans="1:6" x14ac:dyDescent="0.3">
      <c r="A38226">
        <v>2018</v>
      </c>
      <c r="B38226" t="s">
        <v>3053</v>
      </c>
      <c r="C38226" t="str">
        <f t="shared" si="1196"/>
        <v>2018-Atletico/MG-24-4-1</v>
      </c>
      <c r="D38226" s="4">
        <v>5</v>
      </c>
      <c r="E38226">
        <v>18</v>
      </c>
      <c r="F38226" t="str">
        <f t="shared" si="1197"/>
        <v>24-4-1</v>
      </c>
    </row>
    <row r="38227" spans="1:6" x14ac:dyDescent="0.3">
      <c r="A38227">
        <v>2018</v>
      </c>
      <c r="B38227" t="s">
        <v>1180</v>
      </c>
      <c r="C38227" t="str">
        <f t="shared" si="1196"/>
        <v>2018-Atletico/PR-24-4-1</v>
      </c>
      <c r="D38227" s="4">
        <v>6</v>
      </c>
      <c r="E38227">
        <v>27</v>
      </c>
      <c r="F38227" t="str">
        <f t="shared" si="1197"/>
        <v>24-4-1</v>
      </c>
    </row>
    <row r="38228" spans="1:6" x14ac:dyDescent="0.3">
      <c r="A38228">
        <v>2018</v>
      </c>
      <c r="B38228" t="s">
        <v>4967</v>
      </c>
      <c r="C38228" t="str">
        <f t="shared" si="1196"/>
        <v>2018-Bahia/BA-24-4-1</v>
      </c>
      <c r="D38228" s="4">
        <v>6</v>
      </c>
      <c r="E38228">
        <v>24</v>
      </c>
      <c r="F38228" t="str">
        <f t="shared" si="1197"/>
        <v>24-4-1</v>
      </c>
    </row>
    <row r="38229" spans="1:6" x14ac:dyDescent="0.3">
      <c r="A38229">
        <v>2018</v>
      </c>
      <c r="B38229" t="s">
        <v>1181</v>
      </c>
      <c r="C38229" t="str">
        <f t="shared" si="1196"/>
        <v>2018-Botafogo/RJ-24-4-1</v>
      </c>
      <c r="D38229" s="4">
        <v>4.2</v>
      </c>
      <c r="E38229">
        <v>17</v>
      </c>
      <c r="F38229" t="str">
        <f t="shared" si="1197"/>
        <v>24-4-1</v>
      </c>
    </row>
    <row r="38230" spans="1:6" x14ac:dyDescent="0.3">
      <c r="A38230">
        <v>2018</v>
      </c>
      <c r="B38230" t="s">
        <v>4475</v>
      </c>
      <c r="C38230" t="str">
        <f t="shared" si="1196"/>
        <v>2018-Ceara/CE-24-4-1</v>
      </c>
      <c r="D38230" s="4">
        <v>6</v>
      </c>
      <c r="E38230">
        <v>14</v>
      </c>
      <c r="F38230" t="str">
        <f t="shared" si="1197"/>
        <v>24-4-1</v>
      </c>
    </row>
    <row r="38231" spans="1:6" x14ac:dyDescent="0.3">
      <c r="A38231">
        <v>2018</v>
      </c>
      <c r="B38231" t="s">
        <v>5366</v>
      </c>
      <c r="C38231" t="str">
        <f t="shared" si="1196"/>
        <v>2018-Chapecoense/SC-24-4-1</v>
      </c>
      <c r="D38231" s="4">
        <v>1</v>
      </c>
      <c r="E38231">
        <v>20</v>
      </c>
      <c r="F38231" t="str">
        <f t="shared" si="1197"/>
        <v>24-4-1</v>
      </c>
    </row>
    <row r="38232" spans="1:6" x14ac:dyDescent="0.3">
      <c r="A38232">
        <v>2018</v>
      </c>
      <c r="B38232" t="s">
        <v>1182</v>
      </c>
      <c r="C38232" t="str">
        <f t="shared" si="1196"/>
        <v>2018-Corinthians/SP-24-4-1</v>
      </c>
      <c r="D38232" s="4">
        <v>4</v>
      </c>
      <c r="E38232">
        <v>22</v>
      </c>
      <c r="F38232" t="str">
        <f t="shared" si="1197"/>
        <v>24-4-1</v>
      </c>
    </row>
    <row r="38233" spans="1:6" x14ac:dyDescent="0.3">
      <c r="A38233">
        <v>2018</v>
      </c>
      <c r="B38233" t="s">
        <v>1183</v>
      </c>
      <c r="C38233" t="str">
        <f t="shared" si="1196"/>
        <v>2018-Cruzeiro/MG-24-4-1</v>
      </c>
      <c r="D38233" s="4">
        <v>6</v>
      </c>
      <c r="E38233">
        <v>28</v>
      </c>
      <c r="F38233" t="str">
        <f t="shared" si="1197"/>
        <v>24-4-1</v>
      </c>
    </row>
    <row r="38234" spans="1:6" x14ac:dyDescent="0.3">
      <c r="A38234">
        <v>2018</v>
      </c>
      <c r="B38234" t="s">
        <v>1185</v>
      </c>
      <c r="C38234" t="str">
        <f t="shared" si="1196"/>
        <v>2018-Flamengo/RJ-24-4-1</v>
      </c>
      <c r="D38234" s="4">
        <v>4</v>
      </c>
      <c r="E38234">
        <v>44</v>
      </c>
      <c r="F38234" t="str">
        <f t="shared" si="1197"/>
        <v>24-4-1</v>
      </c>
    </row>
    <row r="38235" spans="1:6" x14ac:dyDescent="0.3">
      <c r="A38235">
        <v>2018</v>
      </c>
      <c r="B38235" t="s">
        <v>1186</v>
      </c>
      <c r="C38235" t="str">
        <f t="shared" si="1196"/>
        <v>2018-Fluminense/RJ-24-4-1</v>
      </c>
      <c r="D38235" s="4">
        <v>5</v>
      </c>
      <c r="E38235">
        <v>24</v>
      </c>
      <c r="F38235" t="str">
        <f t="shared" si="1197"/>
        <v>24-4-1</v>
      </c>
    </row>
    <row r="38236" spans="1:6" x14ac:dyDescent="0.3">
      <c r="A38236">
        <v>2018</v>
      </c>
      <c r="B38236" t="s">
        <v>1189</v>
      </c>
      <c r="C38236" t="str">
        <f t="shared" si="1196"/>
        <v>2018-Gremio/RS-24-4-1</v>
      </c>
      <c r="D38236" s="4">
        <v>5</v>
      </c>
      <c r="E38236">
        <v>30</v>
      </c>
      <c r="F38236" t="str">
        <f t="shared" si="1197"/>
        <v>24-4-1</v>
      </c>
    </row>
    <row r="38237" spans="1:6" x14ac:dyDescent="0.3">
      <c r="A38237">
        <v>2018</v>
      </c>
      <c r="B38237" t="s">
        <v>1190</v>
      </c>
      <c r="C38237" t="str">
        <f t="shared" si="1196"/>
        <v>2018-Internacional/RS-24-4-1</v>
      </c>
      <c r="D38237" s="4">
        <v>8.75</v>
      </c>
      <c r="E38237">
        <v>31</v>
      </c>
      <c r="F38237" t="str">
        <f t="shared" si="1197"/>
        <v>24-4-1</v>
      </c>
    </row>
    <row r="38238" spans="1:6" x14ac:dyDescent="0.3">
      <c r="A38238">
        <v>2018</v>
      </c>
      <c r="B38238" t="s">
        <v>1192</v>
      </c>
      <c r="C38238" t="str">
        <f t="shared" si="1196"/>
        <v>2018-Palmeiras/SP-24-4-1</v>
      </c>
      <c r="D38238" s="4">
        <v>10</v>
      </c>
      <c r="E38238">
        <v>36</v>
      </c>
      <c r="F38238" t="str">
        <f t="shared" si="1197"/>
        <v>24-4-1</v>
      </c>
    </row>
    <row r="38239" spans="1:6" x14ac:dyDescent="0.3">
      <c r="A38239">
        <v>2018</v>
      </c>
      <c r="B38239" t="s">
        <v>1193</v>
      </c>
      <c r="C38239" t="str">
        <f t="shared" si="1196"/>
        <v>2018-Parana/PR-24-4-1</v>
      </c>
      <c r="D38239" s="4">
        <v>2</v>
      </c>
      <c r="E38239">
        <v>16</v>
      </c>
      <c r="F38239" t="str">
        <f t="shared" si="1197"/>
        <v>24-4-1</v>
      </c>
    </row>
    <row r="38240" spans="1:6" x14ac:dyDescent="0.3">
      <c r="A38240">
        <v>2018</v>
      </c>
      <c r="B38240" t="s">
        <v>1196</v>
      </c>
      <c r="C38240" t="str">
        <f t="shared" si="1196"/>
        <v>2018-Santos/SP-24-4-1</v>
      </c>
      <c r="D38240" s="4">
        <v>5</v>
      </c>
      <c r="E38240">
        <v>24</v>
      </c>
      <c r="F38240" t="str">
        <f t="shared" si="1197"/>
        <v>24-4-1</v>
      </c>
    </row>
    <row r="38241" spans="1:6" x14ac:dyDescent="0.3">
      <c r="A38241">
        <v>2018</v>
      </c>
      <c r="B38241" t="s">
        <v>1198</v>
      </c>
      <c r="C38241" t="str">
        <f t="shared" si="1196"/>
        <v>2018-Sao Paulo/SP-24-4-1</v>
      </c>
      <c r="D38241" s="4">
        <v>5</v>
      </c>
      <c r="E38241">
        <v>47</v>
      </c>
      <c r="F38241" t="str">
        <f t="shared" si="1197"/>
        <v>24-4-1</v>
      </c>
    </row>
    <row r="38242" spans="1:6" x14ac:dyDescent="0.3">
      <c r="A38242">
        <v>2018</v>
      </c>
      <c r="B38242" t="s">
        <v>3055</v>
      </c>
      <c r="C38242" t="str">
        <f t="shared" si="1196"/>
        <v>2018-Sport/PE-24-4-1</v>
      </c>
      <c r="D38242" s="4">
        <v>3</v>
      </c>
      <c r="E38242">
        <v>11</v>
      </c>
      <c r="F38242" t="str">
        <f t="shared" si="1197"/>
        <v>24-4-1</v>
      </c>
    </row>
    <row r="38243" spans="1:6" x14ac:dyDescent="0.3">
      <c r="A38243">
        <v>2018</v>
      </c>
      <c r="B38243" t="s">
        <v>1199</v>
      </c>
      <c r="C38243" t="str">
        <f t="shared" si="1196"/>
        <v>2018-Vasco/RJ-24-4-1</v>
      </c>
      <c r="D38243" s="4">
        <v>0</v>
      </c>
      <c r="E38243">
        <v>16</v>
      </c>
      <c r="F38243" t="str">
        <f t="shared" si="1197"/>
        <v>24-4-1</v>
      </c>
    </row>
    <row r="38244" spans="1:6" x14ac:dyDescent="0.3">
      <c r="A38244">
        <v>2018</v>
      </c>
      <c r="B38244" t="s">
        <v>3535</v>
      </c>
      <c r="C38244" t="str">
        <f t="shared" si="1196"/>
        <v>2018-Vitoria/BA-24-4-1</v>
      </c>
      <c r="D38244" s="4">
        <v>4.9999950000000002</v>
      </c>
      <c r="E38244">
        <v>18</v>
      </c>
      <c r="F38244" t="str">
        <f t="shared" si="1197"/>
        <v>24-4-1</v>
      </c>
    </row>
    <row r="38245" spans="1:6" x14ac:dyDescent="0.3">
      <c r="A38245">
        <v>2018</v>
      </c>
      <c r="B38245" t="s">
        <v>4968</v>
      </c>
      <c r="C38245" t="str">
        <f t="shared" si="1196"/>
        <v>2018-America/MG-24-4-2</v>
      </c>
      <c r="D38245" s="4">
        <v>5</v>
      </c>
      <c r="E38245">
        <v>22</v>
      </c>
      <c r="F38245" t="str">
        <f t="shared" si="1197"/>
        <v>24-4-2</v>
      </c>
    </row>
    <row r="38246" spans="1:6" x14ac:dyDescent="0.3">
      <c r="A38246">
        <v>2018</v>
      </c>
      <c r="B38246" t="s">
        <v>3057</v>
      </c>
      <c r="C38246" t="str">
        <f t="shared" si="1196"/>
        <v>2018-Atletico/MG-24-4-2</v>
      </c>
      <c r="D38246" s="4">
        <v>5</v>
      </c>
      <c r="E38246">
        <v>32</v>
      </c>
      <c r="F38246" t="str">
        <f t="shared" si="1197"/>
        <v>24-4-2</v>
      </c>
    </row>
    <row r="38247" spans="1:6" x14ac:dyDescent="0.3">
      <c r="A38247">
        <v>2018</v>
      </c>
      <c r="B38247" t="s">
        <v>1200</v>
      </c>
      <c r="C38247" t="str">
        <f t="shared" si="1196"/>
        <v>2018-Atletico/PR-24-4-2</v>
      </c>
      <c r="D38247" s="4">
        <v>9</v>
      </c>
      <c r="E38247">
        <v>27</v>
      </c>
      <c r="F38247" t="str">
        <f t="shared" si="1197"/>
        <v>24-4-2</v>
      </c>
    </row>
    <row r="38248" spans="1:6" x14ac:dyDescent="0.3">
      <c r="A38248">
        <v>2018</v>
      </c>
      <c r="B38248" t="s">
        <v>4969</v>
      </c>
      <c r="C38248" t="str">
        <f t="shared" si="1196"/>
        <v>2018-Bahia/BA-24-4-2</v>
      </c>
      <c r="D38248" s="4">
        <v>3</v>
      </c>
      <c r="E38248">
        <v>23</v>
      </c>
      <c r="F38248" t="str">
        <f t="shared" si="1197"/>
        <v>24-4-2</v>
      </c>
    </row>
    <row r="38249" spans="1:6" x14ac:dyDescent="0.3">
      <c r="A38249">
        <v>2018</v>
      </c>
      <c r="B38249" t="s">
        <v>1201</v>
      </c>
      <c r="C38249" t="str">
        <f t="shared" si="1196"/>
        <v>2018-Botafogo/RJ-24-4-2</v>
      </c>
      <c r="D38249" s="4">
        <v>3</v>
      </c>
      <c r="E38249">
        <v>18</v>
      </c>
      <c r="F38249" t="str">
        <f t="shared" si="1197"/>
        <v>24-4-2</v>
      </c>
    </row>
    <row r="38250" spans="1:6" x14ac:dyDescent="0.3">
      <c r="A38250">
        <v>2018</v>
      </c>
      <c r="B38250" t="s">
        <v>4479</v>
      </c>
      <c r="C38250" t="str">
        <f t="shared" si="1196"/>
        <v>2018-Ceara/CE-24-4-2</v>
      </c>
      <c r="D38250" s="4">
        <v>8</v>
      </c>
      <c r="E38250">
        <v>15</v>
      </c>
      <c r="F38250" t="str">
        <f t="shared" si="1197"/>
        <v>24-4-2</v>
      </c>
    </row>
    <row r="38251" spans="1:6" x14ac:dyDescent="0.3">
      <c r="A38251">
        <v>2018</v>
      </c>
      <c r="B38251" t="s">
        <v>5367</v>
      </c>
      <c r="C38251" t="str">
        <f t="shared" si="1196"/>
        <v>2018-Chapecoense/SC-24-4-2</v>
      </c>
      <c r="D38251" s="4">
        <v>1</v>
      </c>
      <c r="E38251">
        <v>19</v>
      </c>
      <c r="F38251" t="str">
        <f t="shared" si="1197"/>
        <v>24-4-2</v>
      </c>
    </row>
    <row r="38252" spans="1:6" x14ac:dyDescent="0.3">
      <c r="A38252">
        <v>2018</v>
      </c>
      <c r="B38252" t="s">
        <v>1202</v>
      </c>
      <c r="C38252" t="str">
        <f t="shared" si="1196"/>
        <v>2018-Corinthians/SP-24-4-2</v>
      </c>
      <c r="D38252" s="4">
        <v>5</v>
      </c>
      <c r="E38252">
        <v>16</v>
      </c>
      <c r="F38252" t="str">
        <f t="shared" si="1197"/>
        <v>24-4-2</v>
      </c>
    </row>
    <row r="38253" spans="1:6" x14ac:dyDescent="0.3">
      <c r="A38253">
        <v>2018</v>
      </c>
      <c r="B38253" t="s">
        <v>1203</v>
      </c>
      <c r="C38253" t="str">
        <f t="shared" si="1196"/>
        <v>2018-Cruzeiro/MG-24-4-2</v>
      </c>
      <c r="D38253" s="4">
        <v>6</v>
      </c>
      <c r="E38253">
        <v>28</v>
      </c>
      <c r="F38253" t="str">
        <f t="shared" si="1197"/>
        <v>24-4-2</v>
      </c>
    </row>
    <row r="38254" spans="1:6" x14ac:dyDescent="0.3">
      <c r="A38254">
        <v>2018</v>
      </c>
      <c r="B38254" t="s">
        <v>1205</v>
      </c>
      <c r="C38254" t="str">
        <f t="shared" si="1196"/>
        <v>2018-Flamengo/RJ-24-4-2</v>
      </c>
      <c r="D38254" s="4">
        <v>4</v>
      </c>
      <c r="E38254">
        <v>33</v>
      </c>
      <c r="F38254" t="str">
        <f t="shared" si="1197"/>
        <v>24-4-2</v>
      </c>
    </row>
    <row r="38255" spans="1:6" x14ac:dyDescent="0.3">
      <c r="A38255">
        <v>2018</v>
      </c>
      <c r="B38255" t="s">
        <v>1206</v>
      </c>
      <c r="C38255" t="str">
        <f t="shared" si="1196"/>
        <v>2018-Fluminense/RJ-24-4-2</v>
      </c>
      <c r="D38255" s="4">
        <v>5</v>
      </c>
      <c r="E38255">
        <v>16</v>
      </c>
      <c r="F38255" t="str">
        <f t="shared" si="1197"/>
        <v>24-4-2</v>
      </c>
    </row>
    <row r="38256" spans="1:6" x14ac:dyDescent="0.3">
      <c r="A38256">
        <v>2018</v>
      </c>
      <c r="B38256" t="s">
        <v>1209</v>
      </c>
      <c r="C38256" t="str">
        <f t="shared" si="1196"/>
        <v>2018-Gremio/RS-24-4-2</v>
      </c>
      <c r="D38256" s="4">
        <v>7.3333259999999996</v>
      </c>
      <c r="E38256">
        <v>22</v>
      </c>
      <c r="F38256" t="str">
        <f t="shared" si="1197"/>
        <v>24-4-2</v>
      </c>
    </row>
    <row r="38257" spans="1:6" x14ac:dyDescent="0.3">
      <c r="A38257">
        <v>2018</v>
      </c>
      <c r="B38257" t="s">
        <v>1210</v>
      </c>
      <c r="C38257" t="str">
        <f t="shared" si="1196"/>
        <v>2018-Internacional/RS-24-4-2</v>
      </c>
      <c r="D38257" s="4">
        <v>8</v>
      </c>
      <c r="E38257">
        <v>36</v>
      </c>
      <c r="F38257" t="str">
        <f t="shared" si="1197"/>
        <v>24-4-2</v>
      </c>
    </row>
    <row r="38258" spans="1:6" x14ac:dyDescent="0.3">
      <c r="A38258">
        <v>2018</v>
      </c>
      <c r="B38258" t="s">
        <v>1212</v>
      </c>
      <c r="C38258" t="str">
        <f t="shared" si="1196"/>
        <v>2018-Palmeiras/SP-24-4-2</v>
      </c>
      <c r="D38258" s="4">
        <v>10</v>
      </c>
      <c r="E38258">
        <v>37</v>
      </c>
      <c r="F38258" t="str">
        <f t="shared" si="1197"/>
        <v>24-4-2</v>
      </c>
    </row>
    <row r="38259" spans="1:6" x14ac:dyDescent="0.3">
      <c r="A38259">
        <v>2018</v>
      </c>
      <c r="B38259" t="s">
        <v>1213</v>
      </c>
      <c r="C38259" t="str">
        <f t="shared" si="1196"/>
        <v>2018-Parana/PR-24-4-2</v>
      </c>
      <c r="D38259" s="4">
        <v>2</v>
      </c>
      <c r="E38259">
        <v>14</v>
      </c>
      <c r="F38259" t="str">
        <f t="shared" si="1197"/>
        <v>24-4-2</v>
      </c>
    </row>
    <row r="38260" spans="1:6" x14ac:dyDescent="0.3">
      <c r="A38260">
        <v>2018</v>
      </c>
      <c r="B38260" t="s">
        <v>1216</v>
      </c>
      <c r="C38260" t="str">
        <f t="shared" si="1196"/>
        <v>2018-Santos/SP-24-4-2</v>
      </c>
      <c r="D38260" s="4">
        <v>2</v>
      </c>
      <c r="E38260">
        <v>21</v>
      </c>
      <c r="F38260" t="str">
        <f t="shared" si="1197"/>
        <v>24-4-2</v>
      </c>
    </row>
    <row r="38261" spans="1:6" x14ac:dyDescent="0.3">
      <c r="A38261">
        <v>2018</v>
      </c>
      <c r="B38261" t="s">
        <v>1218</v>
      </c>
      <c r="C38261" t="str">
        <f t="shared" si="1196"/>
        <v>2018-Sao Paulo/SP-24-4-2</v>
      </c>
      <c r="D38261" s="4">
        <v>8</v>
      </c>
      <c r="E38261">
        <v>42</v>
      </c>
      <c r="F38261" t="str">
        <f t="shared" si="1197"/>
        <v>24-4-2</v>
      </c>
    </row>
    <row r="38262" spans="1:6" x14ac:dyDescent="0.3">
      <c r="A38262">
        <v>2018</v>
      </c>
      <c r="B38262" t="s">
        <v>3059</v>
      </c>
      <c r="C38262" t="str">
        <f t="shared" si="1196"/>
        <v>2018-Sport/PE-24-4-2</v>
      </c>
      <c r="D38262" s="4">
        <v>3</v>
      </c>
      <c r="E38262">
        <v>21</v>
      </c>
      <c r="F38262" t="str">
        <f t="shared" si="1197"/>
        <v>24-4-2</v>
      </c>
    </row>
    <row r="38263" spans="1:6" x14ac:dyDescent="0.3">
      <c r="A38263">
        <v>2018</v>
      </c>
      <c r="B38263" t="s">
        <v>1219</v>
      </c>
      <c r="C38263" t="str">
        <f t="shared" si="1196"/>
        <v>2018-Vasco/RJ-24-4-2</v>
      </c>
      <c r="D38263" s="4">
        <v>3</v>
      </c>
      <c r="E38263">
        <v>16</v>
      </c>
      <c r="F38263" t="str">
        <f t="shared" si="1197"/>
        <v>24-4-2</v>
      </c>
    </row>
    <row r="38264" spans="1:6" x14ac:dyDescent="0.3">
      <c r="A38264">
        <v>2018</v>
      </c>
      <c r="B38264" t="s">
        <v>3539</v>
      </c>
      <c r="C38264" t="str">
        <f t="shared" si="1196"/>
        <v>2018-Vitoria/BA-24-4-2</v>
      </c>
      <c r="D38264" s="4">
        <v>6</v>
      </c>
      <c r="E38264">
        <v>11</v>
      </c>
      <c r="F38264" t="str">
        <f t="shared" si="1197"/>
        <v>24-4-2</v>
      </c>
    </row>
    <row r="38265" spans="1:6" x14ac:dyDescent="0.3">
      <c r="A38265">
        <v>2018</v>
      </c>
      <c r="B38265" t="s">
        <v>4970</v>
      </c>
      <c r="C38265" t="str">
        <f t="shared" si="1196"/>
        <v>2018-America/MG-24-4-3</v>
      </c>
      <c r="D38265" s="4">
        <v>5</v>
      </c>
      <c r="E38265">
        <v>23</v>
      </c>
      <c r="F38265" t="str">
        <f t="shared" si="1197"/>
        <v>24-4-3</v>
      </c>
    </row>
    <row r="38266" spans="1:6" x14ac:dyDescent="0.3">
      <c r="A38266">
        <v>2018</v>
      </c>
      <c r="B38266" t="s">
        <v>3061</v>
      </c>
      <c r="C38266" t="str">
        <f t="shared" si="1196"/>
        <v>2018-Atletico/MG-24-4-3</v>
      </c>
      <c r="D38266" s="4">
        <v>7.5</v>
      </c>
      <c r="E38266">
        <v>30</v>
      </c>
      <c r="F38266" t="str">
        <f t="shared" si="1197"/>
        <v>24-4-3</v>
      </c>
    </row>
    <row r="38267" spans="1:6" x14ac:dyDescent="0.3">
      <c r="A38267">
        <v>2018</v>
      </c>
      <c r="B38267" t="s">
        <v>1220</v>
      </c>
      <c r="C38267" t="str">
        <f t="shared" si="1196"/>
        <v>2018-Atletico/PR-24-4-3</v>
      </c>
      <c r="D38267" s="4">
        <v>12</v>
      </c>
      <c r="E38267">
        <v>24</v>
      </c>
      <c r="F38267" t="str">
        <f t="shared" si="1197"/>
        <v>24-4-3</v>
      </c>
    </row>
    <row r="38268" spans="1:6" x14ac:dyDescent="0.3">
      <c r="A38268">
        <v>2018</v>
      </c>
      <c r="B38268" t="s">
        <v>4971</v>
      </c>
      <c r="C38268" t="str">
        <f t="shared" si="1196"/>
        <v>2018-Bahia/BA-24-4-3</v>
      </c>
      <c r="D38268" s="4">
        <v>5</v>
      </c>
      <c r="E38268">
        <v>20</v>
      </c>
      <c r="F38268" t="str">
        <f t="shared" si="1197"/>
        <v>24-4-3</v>
      </c>
    </row>
    <row r="38269" spans="1:6" x14ac:dyDescent="0.3">
      <c r="A38269">
        <v>2018</v>
      </c>
      <c r="B38269" t="s">
        <v>1221</v>
      </c>
      <c r="C38269" t="str">
        <f t="shared" si="1196"/>
        <v>2018-Botafogo/RJ-24-4-3</v>
      </c>
      <c r="D38269" s="4">
        <v>5</v>
      </c>
      <c r="E38269">
        <v>16</v>
      </c>
      <c r="F38269" t="str">
        <f t="shared" si="1197"/>
        <v>24-4-3</v>
      </c>
    </row>
    <row r="38270" spans="1:6" x14ac:dyDescent="0.3">
      <c r="A38270">
        <v>2018</v>
      </c>
      <c r="B38270" t="s">
        <v>4483</v>
      </c>
      <c r="C38270" t="str">
        <f t="shared" si="1196"/>
        <v>2018-Ceara/CE-24-4-3</v>
      </c>
      <c r="D38270" s="4">
        <v>3</v>
      </c>
      <c r="E38270">
        <v>17</v>
      </c>
      <c r="F38270" t="str">
        <f t="shared" si="1197"/>
        <v>24-4-3</v>
      </c>
    </row>
    <row r="38271" spans="1:6" x14ac:dyDescent="0.3">
      <c r="A38271">
        <v>2018</v>
      </c>
      <c r="B38271" t="s">
        <v>5368</v>
      </c>
      <c r="C38271" t="str">
        <f t="shared" si="1196"/>
        <v>2018-Chapecoense/SC-24-4-3</v>
      </c>
      <c r="D38271" s="4">
        <v>3</v>
      </c>
      <c r="E38271">
        <v>21</v>
      </c>
      <c r="F38271" t="str">
        <f t="shared" si="1197"/>
        <v>24-4-3</v>
      </c>
    </row>
    <row r="38272" spans="1:6" x14ac:dyDescent="0.3">
      <c r="A38272">
        <v>2018</v>
      </c>
      <c r="B38272" t="s">
        <v>1222</v>
      </c>
      <c r="C38272" t="str">
        <f t="shared" si="1196"/>
        <v>2018-Corinthians/SP-24-4-3</v>
      </c>
      <c r="D38272" s="4">
        <v>3</v>
      </c>
      <c r="E38272">
        <v>19</v>
      </c>
      <c r="F38272" t="str">
        <f t="shared" si="1197"/>
        <v>24-4-3</v>
      </c>
    </row>
    <row r="38273" spans="1:6" x14ac:dyDescent="0.3">
      <c r="A38273">
        <v>2018</v>
      </c>
      <c r="B38273" t="s">
        <v>1223</v>
      </c>
      <c r="C38273" t="str">
        <f t="shared" si="1196"/>
        <v>2018-Cruzeiro/MG-24-4-3</v>
      </c>
      <c r="D38273" s="4">
        <v>6</v>
      </c>
      <c r="E38273">
        <v>25</v>
      </c>
      <c r="F38273" t="str">
        <f t="shared" si="1197"/>
        <v>24-4-3</v>
      </c>
    </row>
    <row r="38274" spans="1:6" x14ac:dyDescent="0.3">
      <c r="A38274">
        <v>2018</v>
      </c>
      <c r="B38274" t="s">
        <v>1225</v>
      </c>
      <c r="C38274" t="str">
        <f t="shared" si="1196"/>
        <v>2018-Flamengo/RJ-24-4-3</v>
      </c>
      <c r="D38274" s="4">
        <v>7</v>
      </c>
      <c r="E38274">
        <v>26</v>
      </c>
      <c r="F38274" t="str">
        <f t="shared" si="1197"/>
        <v>24-4-3</v>
      </c>
    </row>
    <row r="38275" spans="1:6" x14ac:dyDescent="0.3">
      <c r="A38275">
        <v>2018</v>
      </c>
      <c r="B38275" t="s">
        <v>1226</v>
      </c>
      <c r="C38275" t="str">
        <f t="shared" ref="C38275:C38338" si="1198">A38275&amp;"-"&amp;B38275</f>
        <v>2018-Fluminense/RJ-24-4-3</v>
      </c>
      <c r="D38275" s="4">
        <v>4</v>
      </c>
      <c r="E38275">
        <v>12</v>
      </c>
      <c r="F38275" t="str">
        <f t="shared" ref="F38275:F38338" si="1199">RIGHT(B38275,LEN(C38275)-FIND("-",C38275,6))</f>
        <v>24-4-3</v>
      </c>
    </row>
    <row r="38276" spans="1:6" x14ac:dyDescent="0.3">
      <c r="A38276">
        <v>2018</v>
      </c>
      <c r="B38276" t="s">
        <v>1229</v>
      </c>
      <c r="C38276" t="str">
        <f t="shared" si="1198"/>
        <v>2018-Gremio/RS-24-4-3</v>
      </c>
      <c r="D38276" s="4">
        <v>8</v>
      </c>
      <c r="E38276">
        <v>20</v>
      </c>
      <c r="F38276" t="str">
        <f t="shared" si="1199"/>
        <v>24-4-3</v>
      </c>
    </row>
    <row r="38277" spans="1:6" x14ac:dyDescent="0.3">
      <c r="A38277">
        <v>2018</v>
      </c>
      <c r="B38277" t="s">
        <v>1230</v>
      </c>
      <c r="C38277" t="str">
        <f t="shared" si="1198"/>
        <v>2018-Internacional/RS-24-4-3</v>
      </c>
      <c r="D38277" s="4">
        <v>10</v>
      </c>
      <c r="E38277">
        <v>33</v>
      </c>
      <c r="F38277" t="str">
        <f t="shared" si="1199"/>
        <v>24-4-3</v>
      </c>
    </row>
    <row r="38278" spans="1:6" x14ac:dyDescent="0.3">
      <c r="A38278">
        <v>2018</v>
      </c>
      <c r="B38278" t="s">
        <v>1232</v>
      </c>
      <c r="C38278" t="str">
        <f t="shared" si="1198"/>
        <v>2018-Palmeiras/SP-24-4-3</v>
      </c>
      <c r="D38278" s="4">
        <v>10</v>
      </c>
      <c r="E38278">
        <v>37</v>
      </c>
      <c r="F38278" t="str">
        <f t="shared" si="1199"/>
        <v>24-4-3</v>
      </c>
    </row>
    <row r="38279" spans="1:6" x14ac:dyDescent="0.3">
      <c r="A38279">
        <v>2018</v>
      </c>
      <c r="B38279" t="s">
        <v>1233</v>
      </c>
      <c r="C38279" t="str">
        <f t="shared" si="1198"/>
        <v>2018-Parana/PR-24-4-3</v>
      </c>
      <c r="D38279" s="4">
        <v>2</v>
      </c>
      <c r="E38279">
        <v>15</v>
      </c>
      <c r="F38279" t="str">
        <f t="shared" si="1199"/>
        <v>24-4-3</v>
      </c>
    </row>
    <row r="38280" spans="1:6" x14ac:dyDescent="0.3">
      <c r="A38280">
        <v>2018</v>
      </c>
      <c r="B38280" t="s">
        <v>1236</v>
      </c>
      <c r="C38280" t="str">
        <f t="shared" si="1198"/>
        <v>2018-Santos/SP-24-4-3</v>
      </c>
      <c r="D38280" s="4">
        <v>3</v>
      </c>
      <c r="E38280">
        <v>21</v>
      </c>
      <c r="F38280" t="str">
        <f t="shared" si="1199"/>
        <v>24-4-3</v>
      </c>
    </row>
    <row r="38281" spans="1:6" x14ac:dyDescent="0.3">
      <c r="A38281">
        <v>2018</v>
      </c>
      <c r="B38281" t="s">
        <v>1238</v>
      </c>
      <c r="C38281" t="str">
        <f t="shared" si="1198"/>
        <v>2018-Sao Paulo/SP-24-4-3</v>
      </c>
      <c r="D38281" s="4">
        <v>9.6666670000000003</v>
      </c>
      <c r="E38281">
        <v>29</v>
      </c>
      <c r="F38281" t="str">
        <f t="shared" si="1199"/>
        <v>24-4-3</v>
      </c>
    </row>
    <row r="38282" spans="1:6" x14ac:dyDescent="0.3">
      <c r="A38282">
        <v>2018</v>
      </c>
      <c r="B38282" t="s">
        <v>3063</v>
      </c>
      <c r="C38282" t="str">
        <f t="shared" si="1198"/>
        <v>2018-Sport/PE-24-4-3</v>
      </c>
      <c r="D38282" s="4">
        <v>0</v>
      </c>
      <c r="E38282">
        <v>20</v>
      </c>
      <c r="F38282" t="str">
        <f t="shared" si="1199"/>
        <v>24-4-3</v>
      </c>
    </row>
    <row r="38283" spans="1:6" x14ac:dyDescent="0.3">
      <c r="A38283">
        <v>2018</v>
      </c>
      <c r="B38283" t="s">
        <v>1239</v>
      </c>
      <c r="C38283" t="str">
        <f t="shared" si="1198"/>
        <v>2018-Vasco/RJ-24-4-3</v>
      </c>
      <c r="D38283" s="4">
        <v>4.2</v>
      </c>
      <c r="E38283">
        <v>17</v>
      </c>
      <c r="F38283" t="str">
        <f t="shared" si="1199"/>
        <v>24-4-3</v>
      </c>
    </row>
    <row r="38284" spans="1:6" x14ac:dyDescent="0.3">
      <c r="A38284">
        <v>2018</v>
      </c>
      <c r="B38284" t="s">
        <v>3543</v>
      </c>
      <c r="C38284" t="str">
        <f t="shared" si="1198"/>
        <v>2018-Vitoria/BA-24-4-3</v>
      </c>
      <c r="D38284" s="4">
        <v>4.6666619999999996</v>
      </c>
      <c r="E38284">
        <v>15</v>
      </c>
      <c r="F38284" t="str">
        <f t="shared" si="1199"/>
        <v>24-4-3</v>
      </c>
    </row>
    <row r="38285" spans="1:6" x14ac:dyDescent="0.3">
      <c r="A38285">
        <v>2018</v>
      </c>
      <c r="B38285" t="s">
        <v>4972</v>
      </c>
      <c r="C38285" t="str">
        <f t="shared" si="1198"/>
        <v>2018-America/MG-24-5-0</v>
      </c>
      <c r="D38285" s="4">
        <v>8</v>
      </c>
      <c r="E38285">
        <v>25</v>
      </c>
      <c r="F38285" t="str">
        <f t="shared" si="1199"/>
        <v>24-5-0</v>
      </c>
    </row>
    <row r="38286" spans="1:6" x14ac:dyDescent="0.3">
      <c r="A38286">
        <v>2018</v>
      </c>
      <c r="B38286" t="s">
        <v>3064</v>
      </c>
      <c r="C38286" t="str">
        <f t="shared" si="1198"/>
        <v>2018-Atletico/MG-24-5-0</v>
      </c>
      <c r="D38286" s="4">
        <v>8</v>
      </c>
      <c r="E38286">
        <v>34</v>
      </c>
      <c r="F38286" t="str">
        <f t="shared" si="1199"/>
        <v>24-5-0</v>
      </c>
    </row>
    <row r="38287" spans="1:6" x14ac:dyDescent="0.3">
      <c r="A38287">
        <v>2018</v>
      </c>
      <c r="B38287" t="s">
        <v>1240</v>
      </c>
      <c r="C38287" t="str">
        <f t="shared" si="1198"/>
        <v>2018-Atletico/PR-24-5-0</v>
      </c>
      <c r="D38287" s="4">
        <v>11</v>
      </c>
      <c r="E38287">
        <v>20</v>
      </c>
      <c r="F38287" t="str">
        <f t="shared" si="1199"/>
        <v>24-5-0</v>
      </c>
    </row>
    <row r="38288" spans="1:6" x14ac:dyDescent="0.3">
      <c r="A38288">
        <v>2018</v>
      </c>
      <c r="B38288" t="s">
        <v>4973</v>
      </c>
      <c r="C38288" t="str">
        <f t="shared" si="1198"/>
        <v>2018-Bahia/BA-24-5-0</v>
      </c>
      <c r="D38288" s="4">
        <v>9</v>
      </c>
      <c r="E38288">
        <v>17</v>
      </c>
      <c r="F38288" t="str">
        <f t="shared" si="1199"/>
        <v>24-5-0</v>
      </c>
    </row>
    <row r="38289" spans="1:6" x14ac:dyDescent="0.3">
      <c r="A38289">
        <v>2018</v>
      </c>
      <c r="B38289" t="s">
        <v>1241</v>
      </c>
      <c r="C38289" t="str">
        <f t="shared" si="1198"/>
        <v>2018-Botafogo/RJ-24-5-0</v>
      </c>
      <c r="D38289" s="4">
        <v>2</v>
      </c>
      <c r="E38289">
        <v>22</v>
      </c>
      <c r="F38289" t="str">
        <f t="shared" si="1199"/>
        <v>24-5-0</v>
      </c>
    </row>
    <row r="38290" spans="1:6" x14ac:dyDescent="0.3">
      <c r="A38290">
        <v>2018</v>
      </c>
      <c r="B38290" t="s">
        <v>4487</v>
      </c>
      <c r="C38290" t="str">
        <f t="shared" si="1198"/>
        <v>2018-Ceara/CE-24-5-0</v>
      </c>
      <c r="D38290" s="4">
        <v>10</v>
      </c>
      <c r="E38290">
        <v>27</v>
      </c>
      <c r="F38290" t="str">
        <f t="shared" si="1199"/>
        <v>24-5-0</v>
      </c>
    </row>
    <row r="38291" spans="1:6" x14ac:dyDescent="0.3">
      <c r="A38291">
        <v>2018</v>
      </c>
      <c r="B38291" t="s">
        <v>5369</v>
      </c>
      <c r="C38291" t="str">
        <f t="shared" si="1198"/>
        <v>2018-Chapecoense/SC-24-5-0</v>
      </c>
      <c r="D38291" s="4">
        <v>5</v>
      </c>
      <c r="E38291">
        <v>15</v>
      </c>
      <c r="F38291" t="str">
        <f t="shared" si="1199"/>
        <v>24-5-0</v>
      </c>
    </row>
    <row r="38292" spans="1:6" x14ac:dyDescent="0.3">
      <c r="A38292">
        <v>2018</v>
      </c>
      <c r="B38292" t="s">
        <v>1242</v>
      </c>
      <c r="C38292" t="str">
        <f t="shared" si="1198"/>
        <v>2018-Corinthians/SP-24-5-0</v>
      </c>
      <c r="D38292" s="4">
        <v>4</v>
      </c>
      <c r="E38292">
        <v>26</v>
      </c>
      <c r="F38292" t="str">
        <f t="shared" si="1199"/>
        <v>24-5-0</v>
      </c>
    </row>
    <row r="38293" spans="1:6" x14ac:dyDescent="0.3">
      <c r="A38293">
        <v>2018</v>
      </c>
      <c r="B38293" t="s">
        <v>1243</v>
      </c>
      <c r="C38293" t="str">
        <f t="shared" si="1198"/>
        <v>2018-Cruzeiro/MG-24-5-0</v>
      </c>
      <c r="D38293" s="4">
        <v>3</v>
      </c>
      <c r="E38293">
        <v>20</v>
      </c>
      <c r="F38293" t="str">
        <f t="shared" si="1199"/>
        <v>24-5-0</v>
      </c>
    </row>
    <row r="38294" spans="1:6" x14ac:dyDescent="0.3">
      <c r="A38294">
        <v>2018</v>
      </c>
      <c r="B38294" t="s">
        <v>1245</v>
      </c>
      <c r="C38294" t="str">
        <f t="shared" si="1198"/>
        <v>2018-Flamengo/RJ-24-5-0</v>
      </c>
      <c r="D38294" s="4">
        <v>5</v>
      </c>
      <c r="E38294">
        <v>45</v>
      </c>
      <c r="F38294" t="str">
        <f t="shared" si="1199"/>
        <v>24-5-0</v>
      </c>
    </row>
    <row r="38295" spans="1:6" x14ac:dyDescent="0.3">
      <c r="A38295">
        <v>2018</v>
      </c>
      <c r="B38295" t="s">
        <v>1246</v>
      </c>
      <c r="C38295" t="str">
        <f t="shared" si="1198"/>
        <v>2018-Fluminense/RJ-24-5-0</v>
      </c>
      <c r="D38295" s="4">
        <v>5</v>
      </c>
      <c r="E38295">
        <v>12</v>
      </c>
      <c r="F38295" t="str">
        <f t="shared" si="1199"/>
        <v>24-5-0</v>
      </c>
    </row>
    <row r="38296" spans="1:6" x14ac:dyDescent="0.3">
      <c r="A38296">
        <v>2018</v>
      </c>
      <c r="B38296" t="s">
        <v>1249</v>
      </c>
      <c r="C38296" t="str">
        <f t="shared" si="1198"/>
        <v>2018-Gremio/RS-24-5-0</v>
      </c>
      <c r="D38296" s="4">
        <v>11</v>
      </c>
      <c r="E38296">
        <v>29</v>
      </c>
      <c r="F38296" t="str">
        <f t="shared" si="1199"/>
        <v>24-5-0</v>
      </c>
    </row>
    <row r="38297" spans="1:6" x14ac:dyDescent="0.3">
      <c r="A38297">
        <v>2018</v>
      </c>
      <c r="B38297" t="s">
        <v>1250</v>
      </c>
      <c r="C38297" t="str">
        <f t="shared" si="1198"/>
        <v>2018-Internacional/RS-24-5-0</v>
      </c>
      <c r="D38297" s="4">
        <v>15</v>
      </c>
      <c r="E38297">
        <v>41</v>
      </c>
      <c r="F38297" t="str">
        <f t="shared" si="1199"/>
        <v>24-5-0</v>
      </c>
    </row>
    <row r="38298" spans="1:6" x14ac:dyDescent="0.3">
      <c r="A38298">
        <v>2018</v>
      </c>
      <c r="B38298" t="s">
        <v>1251</v>
      </c>
      <c r="C38298" t="str">
        <f t="shared" si="1198"/>
        <v>2018-Palmeiras/SP-24-5-0</v>
      </c>
      <c r="D38298" s="4">
        <v>13</v>
      </c>
      <c r="E38298">
        <v>36</v>
      </c>
      <c r="F38298" t="str">
        <f t="shared" si="1199"/>
        <v>24-5-0</v>
      </c>
    </row>
    <row r="38299" spans="1:6" x14ac:dyDescent="0.3">
      <c r="A38299">
        <v>2018</v>
      </c>
      <c r="B38299" t="s">
        <v>1252</v>
      </c>
      <c r="C38299" t="str">
        <f t="shared" si="1198"/>
        <v>2018-Parana/PR-24-5-0</v>
      </c>
      <c r="D38299" s="4">
        <v>2</v>
      </c>
      <c r="E38299">
        <v>15</v>
      </c>
      <c r="F38299" t="str">
        <f t="shared" si="1199"/>
        <v>24-5-0</v>
      </c>
    </row>
    <row r="38300" spans="1:6" x14ac:dyDescent="0.3">
      <c r="A38300">
        <v>2018</v>
      </c>
      <c r="B38300" t="s">
        <v>1255</v>
      </c>
      <c r="C38300" t="str">
        <f t="shared" si="1198"/>
        <v>2018-Santos/SP-24-5-0</v>
      </c>
      <c r="D38300" s="4">
        <v>8</v>
      </c>
      <c r="E38300">
        <v>24</v>
      </c>
      <c r="F38300" t="str">
        <f t="shared" si="1199"/>
        <v>24-5-0</v>
      </c>
    </row>
    <row r="38301" spans="1:6" x14ac:dyDescent="0.3">
      <c r="A38301">
        <v>2018</v>
      </c>
      <c r="B38301" t="s">
        <v>1256</v>
      </c>
      <c r="C38301" t="str">
        <f t="shared" si="1198"/>
        <v>2018-Sao Paulo/SP-24-5-0</v>
      </c>
      <c r="D38301" s="4">
        <v>13</v>
      </c>
      <c r="E38301">
        <v>42</v>
      </c>
      <c r="F38301" t="str">
        <f t="shared" si="1199"/>
        <v>24-5-0</v>
      </c>
    </row>
    <row r="38302" spans="1:6" x14ac:dyDescent="0.3">
      <c r="A38302">
        <v>2018</v>
      </c>
      <c r="B38302" t="s">
        <v>3066</v>
      </c>
      <c r="C38302" t="str">
        <f t="shared" si="1198"/>
        <v>2018-Sport/PE-24-5-0</v>
      </c>
      <c r="D38302" s="4">
        <v>1</v>
      </c>
      <c r="E38302">
        <v>19</v>
      </c>
      <c r="F38302" t="str">
        <f t="shared" si="1199"/>
        <v>24-5-0</v>
      </c>
    </row>
    <row r="38303" spans="1:6" x14ac:dyDescent="0.3">
      <c r="A38303">
        <v>2018</v>
      </c>
      <c r="B38303" t="s">
        <v>1257</v>
      </c>
      <c r="C38303" t="str">
        <f t="shared" si="1198"/>
        <v>2018-Vasco/RJ-24-5-0</v>
      </c>
      <c r="D38303" s="4">
        <v>5</v>
      </c>
      <c r="E38303">
        <v>24</v>
      </c>
      <c r="F38303" t="str">
        <f t="shared" si="1199"/>
        <v>24-5-0</v>
      </c>
    </row>
    <row r="38304" spans="1:6" x14ac:dyDescent="0.3">
      <c r="A38304">
        <v>2018</v>
      </c>
      <c r="B38304" t="s">
        <v>3546</v>
      </c>
      <c r="C38304" t="str">
        <f t="shared" si="1198"/>
        <v>2018-Vitoria/BA-24-5-0</v>
      </c>
      <c r="D38304" s="4">
        <v>10</v>
      </c>
      <c r="E38304">
        <v>22</v>
      </c>
      <c r="F38304" t="str">
        <f t="shared" si="1199"/>
        <v>24-5-0</v>
      </c>
    </row>
    <row r="38305" spans="1:6" x14ac:dyDescent="0.3">
      <c r="A38305">
        <v>2018</v>
      </c>
      <c r="B38305" t="s">
        <v>4974</v>
      </c>
      <c r="C38305" t="str">
        <f t="shared" si="1198"/>
        <v>2018-America/MG-24-5-1</v>
      </c>
      <c r="D38305" s="4">
        <v>8</v>
      </c>
      <c r="E38305">
        <v>16</v>
      </c>
      <c r="F38305" t="str">
        <f t="shared" si="1199"/>
        <v>24-5-1</v>
      </c>
    </row>
    <row r="38306" spans="1:6" x14ac:dyDescent="0.3">
      <c r="A38306">
        <v>2018</v>
      </c>
      <c r="B38306" t="s">
        <v>3067</v>
      </c>
      <c r="C38306" t="str">
        <f t="shared" si="1198"/>
        <v>2018-Atletico/MG-24-5-1</v>
      </c>
      <c r="D38306" s="4">
        <v>9</v>
      </c>
      <c r="E38306">
        <v>26</v>
      </c>
      <c r="F38306" t="str">
        <f t="shared" si="1199"/>
        <v>24-5-1</v>
      </c>
    </row>
    <row r="38307" spans="1:6" x14ac:dyDescent="0.3">
      <c r="A38307">
        <v>2018</v>
      </c>
      <c r="B38307" t="s">
        <v>1258</v>
      </c>
      <c r="C38307" t="str">
        <f t="shared" si="1198"/>
        <v>2018-Atletico/PR-24-5-1</v>
      </c>
      <c r="D38307" s="4">
        <v>11</v>
      </c>
      <c r="E38307">
        <v>21</v>
      </c>
      <c r="F38307" t="str">
        <f t="shared" si="1199"/>
        <v>24-5-1</v>
      </c>
    </row>
    <row r="38308" spans="1:6" x14ac:dyDescent="0.3">
      <c r="A38308">
        <v>2018</v>
      </c>
      <c r="B38308" t="s">
        <v>4975</v>
      </c>
      <c r="C38308" t="str">
        <f t="shared" si="1198"/>
        <v>2018-Bahia/BA-24-5-1</v>
      </c>
      <c r="D38308" s="4">
        <v>6</v>
      </c>
      <c r="E38308">
        <v>23</v>
      </c>
      <c r="F38308" t="str">
        <f t="shared" si="1199"/>
        <v>24-5-1</v>
      </c>
    </row>
    <row r="38309" spans="1:6" x14ac:dyDescent="0.3">
      <c r="A38309">
        <v>2018</v>
      </c>
      <c r="B38309" t="s">
        <v>1259</v>
      </c>
      <c r="C38309" t="str">
        <f t="shared" si="1198"/>
        <v>2018-Botafogo/RJ-24-5-1</v>
      </c>
      <c r="D38309" s="4">
        <v>5</v>
      </c>
      <c r="E38309">
        <v>20</v>
      </c>
      <c r="F38309" t="str">
        <f t="shared" si="1199"/>
        <v>24-5-1</v>
      </c>
    </row>
    <row r="38310" spans="1:6" x14ac:dyDescent="0.3">
      <c r="A38310">
        <v>2018</v>
      </c>
      <c r="B38310" t="s">
        <v>4491</v>
      </c>
      <c r="C38310" t="str">
        <f t="shared" si="1198"/>
        <v>2018-Ceara/CE-24-5-1</v>
      </c>
      <c r="D38310" s="4">
        <v>7</v>
      </c>
      <c r="E38310">
        <v>25</v>
      </c>
      <c r="F38310" t="str">
        <f t="shared" si="1199"/>
        <v>24-5-1</v>
      </c>
    </row>
    <row r="38311" spans="1:6" x14ac:dyDescent="0.3">
      <c r="A38311">
        <v>2018</v>
      </c>
      <c r="B38311" t="s">
        <v>5370</v>
      </c>
      <c r="C38311" t="str">
        <f t="shared" si="1198"/>
        <v>2018-Chapecoense/SC-24-5-1</v>
      </c>
      <c r="D38311" s="4">
        <v>5</v>
      </c>
      <c r="E38311">
        <v>18</v>
      </c>
      <c r="F38311" t="str">
        <f t="shared" si="1199"/>
        <v>24-5-1</v>
      </c>
    </row>
    <row r="38312" spans="1:6" x14ac:dyDescent="0.3">
      <c r="A38312">
        <v>2018</v>
      </c>
      <c r="B38312" t="s">
        <v>1260</v>
      </c>
      <c r="C38312" t="str">
        <f t="shared" si="1198"/>
        <v>2018-Corinthians/SP-24-5-1</v>
      </c>
      <c r="D38312" s="4">
        <v>7</v>
      </c>
      <c r="E38312">
        <v>22</v>
      </c>
      <c r="F38312" t="str">
        <f t="shared" si="1199"/>
        <v>24-5-1</v>
      </c>
    </row>
    <row r="38313" spans="1:6" x14ac:dyDescent="0.3">
      <c r="A38313">
        <v>2018</v>
      </c>
      <c r="B38313" t="s">
        <v>1261</v>
      </c>
      <c r="C38313" t="str">
        <f t="shared" si="1198"/>
        <v>2018-Cruzeiro/MG-24-5-1</v>
      </c>
      <c r="D38313" s="4">
        <v>2</v>
      </c>
      <c r="E38313">
        <v>29</v>
      </c>
      <c r="F38313" t="str">
        <f t="shared" si="1199"/>
        <v>24-5-1</v>
      </c>
    </row>
    <row r="38314" spans="1:6" x14ac:dyDescent="0.3">
      <c r="A38314">
        <v>2018</v>
      </c>
      <c r="B38314" t="s">
        <v>1263</v>
      </c>
      <c r="C38314" t="str">
        <f t="shared" si="1198"/>
        <v>2018-Flamengo/RJ-24-5-1</v>
      </c>
      <c r="D38314" s="4">
        <v>7</v>
      </c>
      <c r="E38314">
        <v>17</v>
      </c>
      <c r="F38314" t="str">
        <f t="shared" si="1199"/>
        <v>24-5-1</v>
      </c>
    </row>
    <row r="38315" spans="1:6" x14ac:dyDescent="0.3">
      <c r="A38315">
        <v>2018</v>
      </c>
      <c r="B38315" t="s">
        <v>1264</v>
      </c>
      <c r="C38315" t="str">
        <f t="shared" si="1198"/>
        <v>2018-Fluminense/RJ-24-5-1</v>
      </c>
      <c r="D38315" s="4">
        <v>5</v>
      </c>
      <c r="E38315">
        <v>16</v>
      </c>
      <c r="F38315" t="str">
        <f t="shared" si="1199"/>
        <v>24-5-1</v>
      </c>
    </row>
    <row r="38316" spans="1:6" x14ac:dyDescent="0.3">
      <c r="A38316">
        <v>2018</v>
      </c>
      <c r="B38316" t="s">
        <v>1267</v>
      </c>
      <c r="C38316" t="str">
        <f t="shared" si="1198"/>
        <v>2018-Gremio/RS-24-5-1</v>
      </c>
      <c r="D38316" s="4">
        <v>13</v>
      </c>
      <c r="E38316">
        <v>37</v>
      </c>
      <c r="F38316" t="str">
        <f t="shared" si="1199"/>
        <v>24-5-1</v>
      </c>
    </row>
    <row r="38317" spans="1:6" x14ac:dyDescent="0.3">
      <c r="A38317">
        <v>2018</v>
      </c>
      <c r="B38317" t="s">
        <v>1268</v>
      </c>
      <c r="C38317" t="str">
        <f t="shared" si="1198"/>
        <v>2018-Internacional/RS-24-5-1</v>
      </c>
      <c r="D38317" s="4">
        <v>12</v>
      </c>
      <c r="E38317">
        <v>28</v>
      </c>
      <c r="F38317" t="str">
        <f t="shared" si="1199"/>
        <v>24-5-1</v>
      </c>
    </row>
    <row r="38318" spans="1:6" x14ac:dyDescent="0.3">
      <c r="A38318">
        <v>2018</v>
      </c>
      <c r="B38318" t="s">
        <v>1269</v>
      </c>
      <c r="C38318" t="str">
        <f t="shared" si="1198"/>
        <v>2018-Palmeiras/SP-24-5-1</v>
      </c>
      <c r="D38318" s="4">
        <v>10</v>
      </c>
      <c r="E38318">
        <v>33</v>
      </c>
      <c r="F38318" t="str">
        <f t="shared" si="1199"/>
        <v>24-5-1</v>
      </c>
    </row>
    <row r="38319" spans="1:6" x14ac:dyDescent="0.3">
      <c r="A38319">
        <v>2018</v>
      </c>
      <c r="B38319" t="s">
        <v>1270</v>
      </c>
      <c r="C38319" t="str">
        <f t="shared" si="1198"/>
        <v>2018-Parana/PR-24-5-1</v>
      </c>
      <c r="D38319" s="4">
        <v>7</v>
      </c>
      <c r="E38319">
        <v>13</v>
      </c>
      <c r="F38319" t="str">
        <f t="shared" si="1199"/>
        <v>24-5-1</v>
      </c>
    </row>
    <row r="38320" spans="1:6" x14ac:dyDescent="0.3">
      <c r="A38320">
        <v>2018</v>
      </c>
      <c r="B38320" t="s">
        <v>1273</v>
      </c>
      <c r="C38320" t="str">
        <f t="shared" si="1198"/>
        <v>2018-Santos/SP-24-5-1</v>
      </c>
      <c r="D38320" s="4">
        <v>5</v>
      </c>
      <c r="E38320">
        <v>21</v>
      </c>
      <c r="F38320" t="str">
        <f t="shared" si="1199"/>
        <v>24-5-1</v>
      </c>
    </row>
    <row r="38321" spans="1:6" x14ac:dyDescent="0.3">
      <c r="A38321">
        <v>2018</v>
      </c>
      <c r="B38321" t="s">
        <v>1274</v>
      </c>
      <c r="C38321" t="str">
        <f t="shared" si="1198"/>
        <v>2018-Sao Paulo/SP-24-5-1</v>
      </c>
      <c r="D38321" s="4">
        <v>12</v>
      </c>
      <c r="E38321">
        <v>42</v>
      </c>
      <c r="F38321" t="str">
        <f t="shared" si="1199"/>
        <v>24-5-1</v>
      </c>
    </row>
    <row r="38322" spans="1:6" x14ac:dyDescent="0.3">
      <c r="A38322">
        <v>2018</v>
      </c>
      <c r="B38322" t="s">
        <v>3069</v>
      </c>
      <c r="C38322" t="str">
        <f t="shared" si="1198"/>
        <v>2018-Sport/PE-24-5-1</v>
      </c>
      <c r="D38322" s="4">
        <v>1</v>
      </c>
      <c r="E38322">
        <v>20</v>
      </c>
      <c r="F38322" t="str">
        <f t="shared" si="1199"/>
        <v>24-5-1</v>
      </c>
    </row>
    <row r="38323" spans="1:6" x14ac:dyDescent="0.3">
      <c r="A38323">
        <v>2018</v>
      </c>
      <c r="B38323" t="s">
        <v>1275</v>
      </c>
      <c r="C38323" t="str">
        <f t="shared" si="1198"/>
        <v>2018-Vasco/RJ-24-5-1</v>
      </c>
      <c r="D38323" s="4">
        <v>5</v>
      </c>
      <c r="E38323">
        <v>20</v>
      </c>
      <c r="F38323" t="str">
        <f t="shared" si="1199"/>
        <v>24-5-1</v>
      </c>
    </row>
    <row r="38324" spans="1:6" x14ac:dyDescent="0.3">
      <c r="A38324">
        <v>2018</v>
      </c>
      <c r="B38324" t="s">
        <v>3549</v>
      </c>
      <c r="C38324" t="str">
        <f t="shared" si="1198"/>
        <v>2018-Vitoria/BA-24-5-1</v>
      </c>
      <c r="D38324" s="4">
        <v>10</v>
      </c>
      <c r="E38324">
        <v>21</v>
      </c>
      <c r="F38324" t="str">
        <f t="shared" si="1199"/>
        <v>24-5-1</v>
      </c>
    </row>
    <row r="38325" spans="1:6" x14ac:dyDescent="0.3">
      <c r="A38325">
        <v>2018</v>
      </c>
      <c r="B38325" t="s">
        <v>4976</v>
      </c>
      <c r="C38325" t="str">
        <f t="shared" si="1198"/>
        <v>2018-America/MG-24-5-2</v>
      </c>
      <c r="D38325" s="4">
        <v>4</v>
      </c>
      <c r="E38325">
        <v>11</v>
      </c>
      <c r="F38325" t="str">
        <f t="shared" si="1199"/>
        <v>24-5-2</v>
      </c>
    </row>
    <row r="38326" spans="1:6" x14ac:dyDescent="0.3">
      <c r="A38326">
        <v>2018</v>
      </c>
      <c r="B38326" t="s">
        <v>3070</v>
      </c>
      <c r="C38326" t="str">
        <f t="shared" si="1198"/>
        <v>2018-Atletico/MG-24-5-2</v>
      </c>
      <c r="D38326" s="4">
        <v>7.9999989999999999</v>
      </c>
      <c r="E38326">
        <v>17</v>
      </c>
      <c r="F38326" t="str">
        <f t="shared" si="1199"/>
        <v>24-5-2</v>
      </c>
    </row>
    <row r="38327" spans="1:6" x14ac:dyDescent="0.3">
      <c r="A38327">
        <v>2018</v>
      </c>
      <c r="B38327" t="s">
        <v>1276</v>
      </c>
      <c r="C38327" t="str">
        <f t="shared" si="1198"/>
        <v>2018-Atletico/PR-24-5-2</v>
      </c>
      <c r="D38327" s="4">
        <v>8</v>
      </c>
      <c r="E38327">
        <v>18</v>
      </c>
      <c r="F38327" t="str">
        <f t="shared" si="1199"/>
        <v>24-5-2</v>
      </c>
    </row>
    <row r="38328" spans="1:6" x14ac:dyDescent="0.3">
      <c r="A38328">
        <v>2018</v>
      </c>
      <c r="B38328" t="s">
        <v>4977</v>
      </c>
      <c r="C38328" t="str">
        <f t="shared" si="1198"/>
        <v>2018-Bahia/BA-24-5-2</v>
      </c>
      <c r="D38328" s="4">
        <v>9</v>
      </c>
      <c r="E38328">
        <v>18</v>
      </c>
      <c r="F38328" t="str">
        <f t="shared" si="1199"/>
        <v>24-5-2</v>
      </c>
    </row>
    <row r="38329" spans="1:6" x14ac:dyDescent="0.3">
      <c r="A38329">
        <v>2018</v>
      </c>
      <c r="B38329" t="s">
        <v>1277</v>
      </c>
      <c r="C38329" t="str">
        <f t="shared" si="1198"/>
        <v>2018-Botafogo/RJ-24-5-2</v>
      </c>
      <c r="D38329" s="4">
        <v>5</v>
      </c>
      <c r="E38329">
        <v>17</v>
      </c>
      <c r="F38329" t="str">
        <f t="shared" si="1199"/>
        <v>24-5-2</v>
      </c>
    </row>
    <row r="38330" spans="1:6" x14ac:dyDescent="0.3">
      <c r="A38330">
        <v>2018</v>
      </c>
      <c r="B38330" t="s">
        <v>4495</v>
      </c>
      <c r="C38330" t="str">
        <f t="shared" si="1198"/>
        <v>2018-Ceara/CE-24-5-2</v>
      </c>
      <c r="D38330" s="4">
        <v>7</v>
      </c>
      <c r="E38330">
        <v>25</v>
      </c>
      <c r="F38330" t="str">
        <f t="shared" si="1199"/>
        <v>24-5-2</v>
      </c>
    </row>
    <row r="38331" spans="1:6" x14ac:dyDescent="0.3">
      <c r="A38331">
        <v>2018</v>
      </c>
      <c r="B38331" t="s">
        <v>5371</v>
      </c>
      <c r="C38331" t="str">
        <f t="shared" si="1198"/>
        <v>2018-Chapecoense/SC-24-5-2</v>
      </c>
      <c r="D38331" s="4">
        <v>7</v>
      </c>
      <c r="E38331">
        <v>13</v>
      </c>
      <c r="F38331" t="str">
        <f t="shared" si="1199"/>
        <v>24-5-2</v>
      </c>
    </row>
    <row r="38332" spans="1:6" x14ac:dyDescent="0.3">
      <c r="A38332">
        <v>2018</v>
      </c>
      <c r="B38332" t="s">
        <v>1278</v>
      </c>
      <c r="C38332" t="str">
        <f t="shared" si="1198"/>
        <v>2018-Corinthians/SP-24-5-2</v>
      </c>
      <c r="D38332" s="4">
        <v>7</v>
      </c>
      <c r="E38332">
        <v>30</v>
      </c>
      <c r="F38332" t="str">
        <f t="shared" si="1199"/>
        <v>24-5-2</v>
      </c>
    </row>
    <row r="38333" spans="1:6" x14ac:dyDescent="0.3">
      <c r="A38333">
        <v>2018</v>
      </c>
      <c r="B38333" t="s">
        <v>1279</v>
      </c>
      <c r="C38333" t="str">
        <f t="shared" si="1198"/>
        <v>2018-Cruzeiro/MG-24-5-2</v>
      </c>
      <c r="D38333" s="4">
        <v>4</v>
      </c>
      <c r="E38333">
        <v>31</v>
      </c>
      <c r="F38333" t="str">
        <f t="shared" si="1199"/>
        <v>24-5-2</v>
      </c>
    </row>
    <row r="38334" spans="1:6" x14ac:dyDescent="0.3">
      <c r="A38334">
        <v>2018</v>
      </c>
      <c r="B38334" t="s">
        <v>1281</v>
      </c>
      <c r="C38334" t="str">
        <f t="shared" si="1198"/>
        <v>2018-Flamengo/RJ-24-5-2</v>
      </c>
      <c r="D38334" s="4">
        <v>4</v>
      </c>
      <c r="E38334">
        <v>14</v>
      </c>
      <c r="F38334" t="str">
        <f t="shared" si="1199"/>
        <v>24-5-2</v>
      </c>
    </row>
    <row r="38335" spans="1:6" x14ac:dyDescent="0.3">
      <c r="A38335">
        <v>2018</v>
      </c>
      <c r="B38335" t="s">
        <v>1282</v>
      </c>
      <c r="C38335" t="str">
        <f t="shared" si="1198"/>
        <v>2018-Fluminense/RJ-24-5-2</v>
      </c>
      <c r="D38335" s="4">
        <v>1</v>
      </c>
      <c r="E38335">
        <v>18</v>
      </c>
      <c r="F38335" t="str">
        <f t="shared" si="1199"/>
        <v>24-5-2</v>
      </c>
    </row>
    <row r="38336" spans="1:6" x14ac:dyDescent="0.3">
      <c r="A38336">
        <v>2018</v>
      </c>
      <c r="B38336" t="s">
        <v>1285</v>
      </c>
      <c r="C38336" t="str">
        <f t="shared" si="1198"/>
        <v>2018-Gremio/RS-24-5-2</v>
      </c>
      <c r="D38336" s="4">
        <v>10</v>
      </c>
      <c r="E38336">
        <v>27</v>
      </c>
      <c r="F38336" t="str">
        <f t="shared" si="1199"/>
        <v>24-5-2</v>
      </c>
    </row>
    <row r="38337" spans="1:6" x14ac:dyDescent="0.3">
      <c r="A38337">
        <v>2018</v>
      </c>
      <c r="B38337" t="s">
        <v>1286</v>
      </c>
      <c r="C38337" t="str">
        <f t="shared" si="1198"/>
        <v>2018-Internacional/RS-24-5-2</v>
      </c>
      <c r="D38337" s="4">
        <v>12</v>
      </c>
      <c r="E38337">
        <v>36</v>
      </c>
      <c r="F38337" t="str">
        <f t="shared" si="1199"/>
        <v>24-5-2</v>
      </c>
    </row>
    <row r="38338" spans="1:6" x14ac:dyDescent="0.3">
      <c r="A38338">
        <v>2018</v>
      </c>
      <c r="B38338" t="s">
        <v>1287</v>
      </c>
      <c r="C38338" t="str">
        <f t="shared" si="1198"/>
        <v>2018-Palmeiras/SP-24-5-2</v>
      </c>
      <c r="D38338" s="4">
        <v>10</v>
      </c>
      <c r="E38338">
        <v>33</v>
      </c>
      <c r="F38338" t="str">
        <f t="shared" si="1199"/>
        <v>24-5-2</v>
      </c>
    </row>
    <row r="38339" spans="1:6" x14ac:dyDescent="0.3">
      <c r="A38339">
        <v>2018</v>
      </c>
      <c r="B38339" t="s">
        <v>1288</v>
      </c>
      <c r="C38339" t="str">
        <f t="shared" ref="C38339:C38402" si="1200">A38339&amp;"-"&amp;B38339</f>
        <v>2018-Parana/PR-24-5-2</v>
      </c>
      <c r="D38339" s="4">
        <v>4</v>
      </c>
      <c r="E38339">
        <v>15</v>
      </c>
      <c r="F38339" t="str">
        <f t="shared" ref="F38339:F38402" si="1201">RIGHT(B38339,LEN(C38339)-FIND("-",C38339,6))</f>
        <v>24-5-2</v>
      </c>
    </row>
    <row r="38340" spans="1:6" x14ac:dyDescent="0.3">
      <c r="A38340">
        <v>2018</v>
      </c>
      <c r="B38340" t="s">
        <v>1291</v>
      </c>
      <c r="C38340" t="str">
        <f t="shared" si="1200"/>
        <v>2018-Santos/SP-24-5-2</v>
      </c>
      <c r="D38340" s="4">
        <v>3</v>
      </c>
      <c r="E38340">
        <v>15</v>
      </c>
      <c r="F38340" t="str">
        <f t="shared" si="1201"/>
        <v>24-5-2</v>
      </c>
    </row>
    <row r="38341" spans="1:6" x14ac:dyDescent="0.3">
      <c r="A38341">
        <v>2018</v>
      </c>
      <c r="B38341" t="s">
        <v>1292</v>
      </c>
      <c r="C38341" t="str">
        <f t="shared" si="1200"/>
        <v>2018-Sao Paulo/SP-24-5-2</v>
      </c>
      <c r="D38341" s="4">
        <v>12</v>
      </c>
      <c r="E38341">
        <v>40</v>
      </c>
      <c r="F38341" t="str">
        <f t="shared" si="1201"/>
        <v>24-5-2</v>
      </c>
    </row>
    <row r="38342" spans="1:6" x14ac:dyDescent="0.3">
      <c r="A38342">
        <v>2018</v>
      </c>
      <c r="B38342" t="s">
        <v>3072</v>
      </c>
      <c r="C38342" t="str">
        <f t="shared" si="1200"/>
        <v>2018-Sport/PE-24-5-2</v>
      </c>
      <c r="D38342" s="4">
        <v>1</v>
      </c>
      <c r="E38342">
        <v>23</v>
      </c>
      <c r="F38342" t="str">
        <f t="shared" si="1201"/>
        <v>24-5-2</v>
      </c>
    </row>
    <row r="38343" spans="1:6" x14ac:dyDescent="0.3">
      <c r="A38343">
        <v>2018</v>
      </c>
      <c r="B38343" t="s">
        <v>1293</v>
      </c>
      <c r="C38343" t="str">
        <f t="shared" si="1200"/>
        <v>2018-Vasco/RJ-24-5-2</v>
      </c>
      <c r="D38343" s="4">
        <v>2</v>
      </c>
      <c r="E38343">
        <v>14</v>
      </c>
      <c r="F38343" t="str">
        <f t="shared" si="1201"/>
        <v>24-5-2</v>
      </c>
    </row>
    <row r="38344" spans="1:6" x14ac:dyDescent="0.3">
      <c r="A38344">
        <v>2018</v>
      </c>
      <c r="B38344" t="s">
        <v>3552</v>
      </c>
      <c r="C38344" t="str">
        <f t="shared" si="1200"/>
        <v>2018-Vitoria/BA-24-5-2</v>
      </c>
      <c r="D38344" s="4">
        <v>6.0000010000000001</v>
      </c>
      <c r="E38344">
        <v>11</v>
      </c>
      <c r="F38344" t="str">
        <f t="shared" si="1201"/>
        <v>24-5-2</v>
      </c>
    </row>
    <row r="38345" spans="1:6" x14ac:dyDescent="0.3">
      <c r="A38345">
        <v>2018</v>
      </c>
      <c r="B38345" t="s">
        <v>4978</v>
      </c>
      <c r="C38345" t="str">
        <f t="shared" si="1200"/>
        <v>2018-America/MG-24-5-3</v>
      </c>
      <c r="D38345" s="4">
        <v>4</v>
      </c>
      <c r="E38345">
        <v>11</v>
      </c>
      <c r="F38345" t="str">
        <f t="shared" si="1201"/>
        <v>24-5-3</v>
      </c>
    </row>
    <row r="38346" spans="1:6" x14ac:dyDescent="0.3">
      <c r="A38346">
        <v>2018</v>
      </c>
      <c r="B38346" t="s">
        <v>3073</v>
      </c>
      <c r="C38346" t="str">
        <f t="shared" si="1200"/>
        <v>2018-Atletico/MG-24-5-3</v>
      </c>
      <c r="D38346" s="4">
        <v>4</v>
      </c>
      <c r="E38346">
        <v>14</v>
      </c>
      <c r="F38346" t="str">
        <f t="shared" si="1201"/>
        <v>24-5-3</v>
      </c>
    </row>
    <row r="38347" spans="1:6" x14ac:dyDescent="0.3">
      <c r="A38347">
        <v>2018</v>
      </c>
      <c r="B38347" t="s">
        <v>1294</v>
      </c>
      <c r="C38347" t="str">
        <f t="shared" si="1200"/>
        <v>2018-Atletico/PR-24-5-3</v>
      </c>
      <c r="D38347" s="4">
        <v>6</v>
      </c>
      <c r="E38347">
        <v>16</v>
      </c>
      <c r="F38347" t="str">
        <f t="shared" si="1201"/>
        <v>24-5-3</v>
      </c>
    </row>
    <row r="38348" spans="1:6" x14ac:dyDescent="0.3">
      <c r="A38348">
        <v>2018</v>
      </c>
      <c r="B38348" t="s">
        <v>4979</v>
      </c>
      <c r="C38348" t="str">
        <f t="shared" si="1200"/>
        <v>2018-Bahia/BA-24-5-3</v>
      </c>
      <c r="D38348" s="4">
        <v>9</v>
      </c>
      <c r="E38348">
        <v>18</v>
      </c>
      <c r="F38348" t="str">
        <f t="shared" si="1201"/>
        <v>24-5-3</v>
      </c>
    </row>
    <row r="38349" spans="1:6" x14ac:dyDescent="0.3">
      <c r="A38349">
        <v>2018</v>
      </c>
      <c r="B38349" t="s">
        <v>1295</v>
      </c>
      <c r="C38349" t="str">
        <f t="shared" si="1200"/>
        <v>2018-Botafogo/RJ-24-5-3</v>
      </c>
      <c r="D38349" s="4">
        <v>4</v>
      </c>
      <c r="E38349">
        <v>19</v>
      </c>
      <c r="F38349" t="str">
        <f t="shared" si="1201"/>
        <v>24-5-3</v>
      </c>
    </row>
    <row r="38350" spans="1:6" x14ac:dyDescent="0.3">
      <c r="A38350">
        <v>2018</v>
      </c>
      <c r="B38350" t="s">
        <v>4499</v>
      </c>
      <c r="C38350" t="str">
        <f t="shared" si="1200"/>
        <v>2018-Ceara/CE-24-5-3</v>
      </c>
      <c r="D38350" s="4">
        <v>5</v>
      </c>
      <c r="E38350">
        <v>20</v>
      </c>
      <c r="F38350" t="str">
        <f t="shared" si="1201"/>
        <v>24-5-3</v>
      </c>
    </row>
    <row r="38351" spans="1:6" x14ac:dyDescent="0.3">
      <c r="A38351">
        <v>2018</v>
      </c>
      <c r="B38351" t="s">
        <v>5372</v>
      </c>
      <c r="C38351" t="str">
        <f t="shared" si="1200"/>
        <v>2018-Chapecoense/SC-24-5-3</v>
      </c>
      <c r="D38351" s="4">
        <v>4</v>
      </c>
      <c r="E38351">
        <v>23</v>
      </c>
      <c r="F38351" t="str">
        <f t="shared" si="1201"/>
        <v>24-5-3</v>
      </c>
    </row>
    <row r="38352" spans="1:6" x14ac:dyDescent="0.3">
      <c r="A38352">
        <v>2018</v>
      </c>
      <c r="B38352" t="s">
        <v>1296</v>
      </c>
      <c r="C38352" t="str">
        <f t="shared" si="1200"/>
        <v>2018-Corinthians/SP-24-5-3</v>
      </c>
      <c r="D38352" s="4">
        <v>5</v>
      </c>
      <c r="E38352">
        <v>15</v>
      </c>
      <c r="F38352" t="str">
        <f t="shared" si="1201"/>
        <v>24-5-3</v>
      </c>
    </row>
    <row r="38353" spans="1:6" x14ac:dyDescent="0.3">
      <c r="A38353">
        <v>2018</v>
      </c>
      <c r="B38353" t="s">
        <v>1297</v>
      </c>
      <c r="C38353" t="str">
        <f t="shared" si="1200"/>
        <v>2018-Cruzeiro/MG-24-5-3</v>
      </c>
      <c r="D38353" s="4">
        <v>8</v>
      </c>
      <c r="E38353">
        <v>25</v>
      </c>
      <c r="F38353" t="str">
        <f t="shared" si="1201"/>
        <v>24-5-3</v>
      </c>
    </row>
    <row r="38354" spans="1:6" x14ac:dyDescent="0.3">
      <c r="A38354">
        <v>2018</v>
      </c>
      <c r="B38354" t="s">
        <v>1299</v>
      </c>
      <c r="C38354" t="str">
        <f t="shared" si="1200"/>
        <v>2018-Flamengo/RJ-24-5-3</v>
      </c>
      <c r="D38354" s="4">
        <v>7</v>
      </c>
      <c r="E38354">
        <v>30</v>
      </c>
      <c r="F38354" t="str">
        <f t="shared" si="1201"/>
        <v>24-5-3</v>
      </c>
    </row>
    <row r="38355" spans="1:6" x14ac:dyDescent="0.3">
      <c r="A38355">
        <v>2018</v>
      </c>
      <c r="B38355" t="s">
        <v>1300</v>
      </c>
      <c r="C38355" t="str">
        <f t="shared" si="1200"/>
        <v>2018-Fluminense/RJ-24-5-3</v>
      </c>
      <c r="D38355" s="4">
        <v>8</v>
      </c>
      <c r="E38355">
        <v>26</v>
      </c>
      <c r="F38355" t="str">
        <f t="shared" si="1201"/>
        <v>24-5-3</v>
      </c>
    </row>
    <row r="38356" spans="1:6" x14ac:dyDescent="0.3">
      <c r="A38356">
        <v>2018</v>
      </c>
      <c r="B38356" t="s">
        <v>1303</v>
      </c>
      <c r="C38356" t="str">
        <f t="shared" si="1200"/>
        <v>2018-Gremio/RS-24-5-3</v>
      </c>
      <c r="D38356" s="4">
        <v>10</v>
      </c>
      <c r="E38356">
        <v>18</v>
      </c>
      <c r="F38356" t="str">
        <f t="shared" si="1201"/>
        <v>24-5-3</v>
      </c>
    </row>
    <row r="38357" spans="1:6" x14ac:dyDescent="0.3">
      <c r="A38357">
        <v>2018</v>
      </c>
      <c r="B38357" t="s">
        <v>1304</v>
      </c>
      <c r="C38357" t="str">
        <f t="shared" si="1200"/>
        <v>2018-Internacional/RS-24-5-3</v>
      </c>
      <c r="D38357" s="4">
        <v>10</v>
      </c>
      <c r="E38357">
        <v>34</v>
      </c>
      <c r="F38357" t="str">
        <f t="shared" si="1201"/>
        <v>24-5-3</v>
      </c>
    </row>
    <row r="38358" spans="1:6" x14ac:dyDescent="0.3">
      <c r="A38358">
        <v>2018</v>
      </c>
      <c r="B38358" t="s">
        <v>1305</v>
      </c>
      <c r="C38358" t="str">
        <f t="shared" si="1200"/>
        <v>2018-Palmeiras/SP-24-5-3</v>
      </c>
      <c r="D38358" s="4">
        <v>7</v>
      </c>
      <c r="E38358">
        <v>15</v>
      </c>
      <c r="F38358" t="str">
        <f t="shared" si="1201"/>
        <v>24-5-3</v>
      </c>
    </row>
    <row r="38359" spans="1:6" x14ac:dyDescent="0.3">
      <c r="A38359">
        <v>2018</v>
      </c>
      <c r="B38359" t="s">
        <v>1306</v>
      </c>
      <c r="C38359" t="str">
        <f t="shared" si="1200"/>
        <v>2018-Parana/PR-24-5-3</v>
      </c>
      <c r="D38359" s="4">
        <v>3</v>
      </c>
      <c r="E38359">
        <v>14</v>
      </c>
      <c r="F38359" t="str">
        <f t="shared" si="1201"/>
        <v>24-5-3</v>
      </c>
    </row>
    <row r="38360" spans="1:6" x14ac:dyDescent="0.3">
      <c r="A38360">
        <v>2018</v>
      </c>
      <c r="B38360" t="s">
        <v>1309</v>
      </c>
      <c r="C38360" t="str">
        <f t="shared" si="1200"/>
        <v>2018-Santos/SP-24-5-3</v>
      </c>
      <c r="D38360" s="4">
        <v>4</v>
      </c>
      <c r="E38360">
        <v>21</v>
      </c>
      <c r="F38360" t="str">
        <f t="shared" si="1201"/>
        <v>24-5-3</v>
      </c>
    </row>
    <row r="38361" spans="1:6" x14ac:dyDescent="0.3">
      <c r="A38361">
        <v>2018</v>
      </c>
      <c r="B38361" t="s">
        <v>1310</v>
      </c>
      <c r="C38361" t="str">
        <f t="shared" si="1200"/>
        <v>2018-Sao Paulo/SP-24-5-3</v>
      </c>
      <c r="D38361" s="4">
        <v>12</v>
      </c>
      <c r="E38361">
        <v>38</v>
      </c>
      <c r="F38361" t="str">
        <f t="shared" si="1201"/>
        <v>24-5-3</v>
      </c>
    </row>
    <row r="38362" spans="1:6" x14ac:dyDescent="0.3">
      <c r="A38362">
        <v>2018</v>
      </c>
      <c r="B38362" t="s">
        <v>3075</v>
      </c>
      <c r="C38362" t="str">
        <f t="shared" si="1200"/>
        <v>2018-Sport/PE-24-5-3</v>
      </c>
      <c r="D38362" s="4">
        <v>1</v>
      </c>
      <c r="E38362">
        <v>26</v>
      </c>
      <c r="F38362" t="str">
        <f t="shared" si="1201"/>
        <v>24-5-3</v>
      </c>
    </row>
    <row r="38363" spans="1:6" x14ac:dyDescent="0.3">
      <c r="A38363">
        <v>2018</v>
      </c>
      <c r="B38363" t="s">
        <v>1311</v>
      </c>
      <c r="C38363" t="str">
        <f t="shared" si="1200"/>
        <v>2018-Vasco/RJ-24-5-3</v>
      </c>
      <c r="D38363" s="4">
        <v>4</v>
      </c>
      <c r="E38363">
        <v>24</v>
      </c>
      <c r="F38363" t="str">
        <f t="shared" si="1201"/>
        <v>24-5-3</v>
      </c>
    </row>
    <row r="38364" spans="1:6" x14ac:dyDescent="0.3">
      <c r="A38364">
        <v>2018</v>
      </c>
      <c r="B38364" t="s">
        <v>3555</v>
      </c>
      <c r="C38364" t="str">
        <f t="shared" si="1200"/>
        <v>2018-Vitoria/BA-24-5-3</v>
      </c>
      <c r="D38364" s="4">
        <v>6</v>
      </c>
      <c r="E38364">
        <v>17</v>
      </c>
      <c r="F38364" t="str">
        <f t="shared" si="1201"/>
        <v>24-5-3</v>
      </c>
    </row>
    <row r="38365" spans="1:6" x14ac:dyDescent="0.3">
      <c r="A38365">
        <v>2018</v>
      </c>
      <c r="B38365" t="s">
        <v>4980</v>
      </c>
      <c r="C38365" t="str">
        <f t="shared" si="1200"/>
        <v>2018-America/MG-24-5-4</v>
      </c>
      <c r="D38365" s="4">
        <v>3</v>
      </c>
      <c r="E38365">
        <v>10</v>
      </c>
      <c r="F38365" t="str">
        <f t="shared" si="1201"/>
        <v>24-5-4</v>
      </c>
    </row>
    <row r="38366" spans="1:6" x14ac:dyDescent="0.3">
      <c r="A38366">
        <v>2018</v>
      </c>
      <c r="B38366" t="s">
        <v>3076</v>
      </c>
      <c r="C38366" t="str">
        <f t="shared" si="1200"/>
        <v>2018-Atletico/MG-24-5-4</v>
      </c>
      <c r="D38366" s="4">
        <v>7</v>
      </c>
      <c r="E38366">
        <v>30</v>
      </c>
      <c r="F38366" t="str">
        <f t="shared" si="1201"/>
        <v>24-5-4</v>
      </c>
    </row>
    <row r="38367" spans="1:6" x14ac:dyDescent="0.3">
      <c r="A38367">
        <v>2018</v>
      </c>
      <c r="B38367" t="s">
        <v>1312</v>
      </c>
      <c r="C38367" t="str">
        <f t="shared" si="1200"/>
        <v>2018-Atletico/PR-24-5-4</v>
      </c>
      <c r="D38367" s="4">
        <v>4</v>
      </c>
      <c r="E38367">
        <v>11</v>
      </c>
      <c r="F38367" t="str">
        <f t="shared" si="1201"/>
        <v>24-5-4</v>
      </c>
    </row>
    <row r="38368" spans="1:6" x14ac:dyDescent="0.3">
      <c r="A38368">
        <v>2018</v>
      </c>
      <c r="B38368" t="s">
        <v>4981</v>
      </c>
      <c r="C38368" t="str">
        <f t="shared" si="1200"/>
        <v>2018-Bahia/BA-24-5-4</v>
      </c>
      <c r="D38368" s="4">
        <v>9</v>
      </c>
      <c r="E38368">
        <v>18</v>
      </c>
      <c r="F38368" t="str">
        <f t="shared" si="1201"/>
        <v>24-5-4</v>
      </c>
    </row>
    <row r="38369" spans="1:6" x14ac:dyDescent="0.3">
      <c r="A38369">
        <v>2018</v>
      </c>
      <c r="B38369" t="s">
        <v>1313</v>
      </c>
      <c r="C38369" t="str">
        <f t="shared" si="1200"/>
        <v>2018-Botafogo/RJ-24-5-4</v>
      </c>
      <c r="D38369" s="4">
        <v>6</v>
      </c>
      <c r="E38369">
        <v>27</v>
      </c>
      <c r="F38369" t="str">
        <f t="shared" si="1201"/>
        <v>24-5-4</v>
      </c>
    </row>
    <row r="38370" spans="1:6" x14ac:dyDescent="0.3">
      <c r="A38370">
        <v>2018</v>
      </c>
      <c r="B38370" t="s">
        <v>4503</v>
      </c>
      <c r="C38370" t="str">
        <f t="shared" si="1200"/>
        <v>2018-Ceara/CE-24-5-4</v>
      </c>
      <c r="D38370" s="4">
        <v>9</v>
      </c>
      <c r="E38370">
        <v>14</v>
      </c>
      <c r="F38370" t="str">
        <f t="shared" si="1201"/>
        <v>24-5-4</v>
      </c>
    </row>
    <row r="38371" spans="1:6" x14ac:dyDescent="0.3">
      <c r="A38371">
        <v>2018</v>
      </c>
      <c r="B38371" t="s">
        <v>5373</v>
      </c>
      <c r="C38371" t="str">
        <f t="shared" si="1200"/>
        <v>2018-Chapecoense/SC-24-5-4</v>
      </c>
      <c r="D38371" s="4">
        <v>4</v>
      </c>
      <c r="E38371">
        <v>17</v>
      </c>
      <c r="F38371" t="str">
        <f t="shared" si="1201"/>
        <v>24-5-4</v>
      </c>
    </row>
    <row r="38372" spans="1:6" x14ac:dyDescent="0.3">
      <c r="A38372">
        <v>2018</v>
      </c>
      <c r="B38372" t="s">
        <v>1314</v>
      </c>
      <c r="C38372" t="str">
        <f t="shared" si="1200"/>
        <v>2018-Corinthians/SP-24-5-4</v>
      </c>
      <c r="D38372" s="4">
        <v>9</v>
      </c>
      <c r="E38372">
        <v>32</v>
      </c>
      <c r="F38372" t="str">
        <f t="shared" si="1201"/>
        <v>24-5-4</v>
      </c>
    </row>
    <row r="38373" spans="1:6" x14ac:dyDescent="0.3">
      <c r="A38373">
        <v>2018</v>
      </c>
      <c r="B38373" t="s">
        <v>1315</v>
      </c>
      <c r="C38373" t="str">
        <f t="shared" si="1200"/>
        <v>2018-Cruzeiro/MG-24-5-4</v>
      </c>
      <c r="D38373" s="4">
        <v>10</v>
      </c>
      <c r="E38373">
        <v>17</v>
      </c>
      <c r="F38373" t="str">
        <f t="shared" si="1201"/>
        <v>24-5-4</v>
      </c>
    </row>
    <row r="38374" spans="1:6" x14ac:dyDescent="0.3">
      <c r="A38374">
        <v>2018</v>
      </c>
      <c r="B38374" t="s">
        <v>1317</v>
      </c>
      <c r="C38374" t="str">
        <f t="shared" si="1200"/>
        <v>2018-Flamengo/RJ-24-5-4</v>
      </c>
      <c r="D38374" s="4">
        <v>7</v>
      </c>
      <c r="E38374">
        <v>40</v>
      </c>
      <c r="F38374" t="str">
        <f t="shared" si="1201"/>
        <v>24-5-4</v>
      </c>
    </row>
    <row r="38375" spans="1:6" x14ac:dyDescent="0.3">
      <c r="A38375">
        <v>2018</v>
      </c>
      <c r="B38375" t="s">
        <v>1318</v>
      </c>
      <c r="C38375" t="str">
        <f t="shared" si="1200"/>
        <v>2018-Fluminense/RJ-24-5-4</v>
      </c>
      <c r="D38375" s="4">
        <v>4</v>
      </c>
      <c r="E38375">
        <v>21</v>
      </c>
      <c r="F38375" t="str">
        <f t="shared" si="1201"/>
        <v>24-5-4</v>
      </c>
    </row>
    <row r="38376" spans="1:6" x14ac:dyDescent="0.3">
      <c r="A38376">
        <v>2018</v>
      </c>
      <c r="B38376" t="s">
        <v>1321</v>
      </c>
      <c r="C38376" t="str">
        <f t="shared" si="1200"/>
        <v>2018-Gremio/RS-24-5-4</v>
      </c>
      <c r="D38376" s="4">
        <v>10</v>
      </c>
      <c r="E38376">
        <v>24</v>
      </c>
      <c r="F38376" t="str">
        <f t="shared" si="1201"/>
        <v>24-5-4</v>
      </c>
    </row>
    <row r="38377" spans="1:6" x14ac:dyDescent="0.3">
      <c r="A38377">
        <v>2018</v>
      </c>
      <c r="B38377" t="s">
        <v>1322</v>
      </c>
      <c r="C38377" t="str">
        <f t="shared" si="1200"/>
        <v>2018-Internacional/RS-24-5-4</v>
      </c>
      <c r="D38377" s="4">
        <v>10</v>
      </c>
      <c r="E38377">
        <v>26</v>
      </c>
      <c r="F38377" t="str">
        <f t="shared" si="1201"/>
        <v>24-5-4</v>
      </c>
    </row>
    <row r="38378" spans="1:6" x14ac:dyDescent="0.3">
      <c r="A38378">
        <v>2018</v>
      </c>
      <c r="B38378" t="s">
        <v>1323</v>
      </c>
      <c r="C38378" t="str">
        <f t="shared" si="1200"/>
        <v>2018-Palmeiras/SP-24-5-4</v>
      </c>
      <c r="D38378" s="4">
        <v>7</v>
      </c>
      <c r="E38378">
        <v>25</v>
      </c>
      <c r="F38378" t="str">
        <f t="shared" si="1201"/>
        <v>24-5-4</v>
      </c>
    </row>
    <row r="38379" spans="1:6" x14ac:dyDescent="0.3">
      <c r="A38379">
        <v>2018</v>
      </c>
      <c r="B38379" t="s">
        <v>1324</v>
      </c>
      <c r="C38379" t="str">
        <f t="shared" si="1200"/>
        <v>2018-Parana/PR-24-5-4</v>
      </c>
      <c r="D38379" s="4">
        <v>4</v>
      </c>
      <c r="E38379">
        <v>14</v>
      </c>
      <c r="F38379" t="str">
        <f t="shared" si="1201"/>
        <v>24-5-4</v>
      </c>
    </row>
    <row r="38380" spans="1:6" x14ac:dyDescent="0.3">
      <c r="A38380">
        <v>2018</v>
      </c>
      <c r="B38380" t="s">
        <v>1327</v>
      </c>
      <c r="C38380" t="str">
        <f t="shared" si="1200"/>
        <v>2018-Santos/SP-24-5-4</v>
      </c>
      <c r="D38380" s="4">
        <v>4</v>
      </c>
      <c r="E38380">
        <v>20</v>
      </c>
      <c r="F38380" t="str">
        <f t="shared" si="1201"/>
        <v>24-5-4</v>
      </c>
    </row>
    <row r="38381" spans="1:6" x14ac:dyDescent="0.3">
      <c r="A38381">
        <v>2018</v>
      </c>
      <c r="B38381" t="s">
        <v>1328</v>
      </c>
      <c r="C38381" t="str">
        <f t="shared" si="1200"/>
        <v>2018-Sao Paulo/SP-24-5-4</v>
      </c>
      <c r="D38381" s="4">
        <v>12</v>
      </c>
      <c r="E38381">
        <v>29</v>
      </c>
      <c r="F38381" t="str">
        <f t="shared" si="1201"/>
        <v>24-5-4</v>
      </c>
    </row>
    <row r="38382" spans="1:6" x14ac:dyDescent="0.3">
      <c r="A38382">
        <v>2018</v>
      </c>
      <c r="B38382" t="s">
        <v>3078</v>
      </c>
      <c r="C38382" t="str">
        <f t="shared" si="1200"/>
        <v>2018-Sport/PE-24-5-4</v>
      </c>
      <c r="D38382" s="4">
        <v>1</v>
      </c>
      <c r="E38382">
        <v>26</v>
      </c>
      <c r="F38382" t="str">
        <f t="shared" si="1201"/>
        <v>24-5-4</v>
      </c>
    </row>
    <row r="38383" spans="1:6" x14ac:dyDescent="0.3">
      <c r="A38383">
        <v>2018</v>
      </c>
      <c r="B38383" t="s">
        <v>1329</v>
      </c>
      <c r="C38383" t="str">
        <f t="shared" si="1200"/>
        <v>2018-Vasco/RJ-24-5-4</v>
      </c>
      <c r="D38383" s="4">
        <v>4</v>
      </c>
      <c r="E38383">
        <v>24</v>
      </c>
      <c r="F38383" t="str">
        <f t="shared" si="1201"/>
        <v>24-5-4</v>
      </c>
    </row>
    <row r="38384" spans="1:6" x14ac:dyDescent="0.3">
      <c r="A38384">
        <v>2018</v>
      </c>
      <c r="B38384" t="s">
        <v>3558</v>
      </c>
      <c r="C38384" t="str">
        <f t="shared" si="1200"/>
        <v>2018-Vitoria/BA-24-5-4</v>
      </c>
      <c r="D38384" s="4">
        <v>4.9999950000000002</v>
      </c>
      <c r="E38384">
        <v>15</v>
      </c>
      <c r="F38384" t="str">
        <f t="shared" si="1201"/>
        <v>24-5-4</v>
      </c>
    </row>
    <row r="38385" spans="1:6" x14ac:dyDescent="0.3">
      <c r="A38385">
        <v>2018</v>
      </c>
      <c r="B38385" t="s">
        <v>4982</v>
      </c>
      <c r="C38385" t="str">
        <f t="shared" si="1200"/>
        <v>2018-America/MG-25-2-0</v>
      </c>
      <c r="D38385" s="4">
        <v>2.7111100000000001</v>
      </c>
      <c r="E38385">
        <v>14</v>
      </c>
      <c r="F38385" t="str">
        <f t="shared" si="1201"/>
        <v>25-2-0</v>
      </c>
    </row>
    <row r="38386" spans="1:6" x14ac:dyDescent="0.3">
      <c r="A38386">
        <v>2018</v>
      </c>
      <c r="B38386" t="s">
        <v>3079</v>
      </c>
      <c r="C38386" t="str">
        <f t="shared" si="1200"/>
        <v>2018-Atletico/MG-25-2-0</v>
      </c>
      <c r="D38386" s="4">
        <v>2.8181790000000002</v>
      </c>
      <c r="E38386">
        <v>14</v>
      </c>
      <c r="F38386" t="str">
        <f t="shared" si="1201"/>
        <v>25-2-0</v>
      </c>
    </row>
    <row r="38387" spans="1:6" x14ac:dyDescent="0.3">
      <c r="A38387">
        <v>2018</v>
      </c>
      <c r="B38387" t="s">
        <v>1330</v>
      </c>
      <c r="C38387" t="str">
        <f t="shared" si="1200"/>
        <v>2018-Atletico/PR-25-2-0</v>
      </c>
      <c r="D38387" s="4">
        <v>2.3888940000000001</v>
      </c>
      <c r="E38387">
        <v>14</v>
      </c>
      <c r="F38387" t="str">
        <f t="shared" si="1201"/>
        <v>25-2-0</v>
      </c>
    </row>
    <row r="38388" spans="1:6" x14ac:dyDescent="0.3">
      <c r="A38388">
        <v>2018</v>
      </c>
      <c r="B38388" t="s">
        <v>4983</v>
      </c>
      <c r="C38388" t="str">
        <f t="shared" si="1200"/>
        <v>2018-Bahia/BA-25-2-0</v>
      </c>
      <c r="D38388" s="4">
        <v>2</v>
      </c>
      <c r="E38388">
        <v>10</v>
      </c>
      <c r="F38388" t="str">
        <f t="shared" si="1201"/>
        <v>25-2-0</v>
      </c>
    </row>
    <row r="38389" spans="1:6" x14ac:dyDescent="0.3">
      <c r="A38389">
        <v>2018</v>
      </c>
      <c r="B38389" t="s">
        <v>1331</v>
      </c>
      <c r="C38389" t="str">
        <f t="shared" si="1200"/>
        <v>2018-Botafogo/RJ-25-2-0</v>
      </c>
      <c r="D38389" s="4">
        <v>2.0740769999999999</v>
      </c>
      <c r="E38389">
        <v>10</v>
      </c>
      <c r="F38389" t="str">
        <f t="shared" si="1201"/>
        <v>25-2-0</v>
      </c>
    </row>
    <row r="38390" spans="1:6" x14ac:dyDescent="0.3">
      <c r="A38390">
        <v>2018</v>
      </c>
      <c r="B38390" t="s">
        <v>4507</v>
      </c>
      <c r="C38390" t="str">
        <f t="shared" si="1200"/>
        <v>2018-Ceara/CE-25-2-0</v>
      </c>
      <c r="D38390" s="4">
        <v>4</v>
      </c>
      <c r="E38390">
        <v>16</v>
      </c>
      <c r="F38390" t="str">
        <f t="shared" si="1201"/>
        <v>25-2-0</v>
      </c>
    </row>
    <row r="38391" spans="1:6" x14ac:dyDescent="0.3">
      <c r="A38391">
        <v>2018</v>
      </c>
      <c r="B38391" t="s">
        <v>5374</v>
      </c>
      <c r="C38391" t="str">
        <f t="shared" si="1200"/>
        <v>2018-Chapecoense/SC-25-2-0</v>
      </c>
      <c r="D38391" s="4">
        <v>2.166668</v>
      </c>
      <c r="E38391">
        <v>10</v>
      </c>
      <c r="F38391" t="str">
        <f t="shared" si="1201"/>
        <v>25-2-0</v>
      </c>
    </row>
    <row r="38392" spans="1:6" x14ac:dyDescent="0.3">
      <c r="A38392">
        <v>2018</v>
      </c>
      <c r="B38392" t="s">
        <v>1332</v>
      </c>
      <c r="C38392" t="str">
        <f t="shared" si="1200"/>
        <v>2018-Corinthians/SP-25-2-0</v>
      </c>
      <c r="D38392" s="4">
        <v>2.181816</v>
      </c>
      <c r="E38392">
        <v>14</v>
      </c>
      <c r="F38392" t="str">
        <f t="shared" si="1201"/>
        <v>25-2-0</v>
      </c>
    </row>
    <row r="38393" spans="1:6" x14ac:dyDescent="0.3">
      <c r="A38393">
        <v>2018</v>
      </c>
      <c r="B38393" t="s">
        <v>1333</v>
      </c>
      <c r="C38393" t="str">
        <f t="shared" si="1200"/>
        <v>2018-Cruzeiro/MG-25-2-0</v>
      </c>
      <c r="D38393" s="4">
        <v>2.85</v>
      </c>
      <c r="E38393">
        <v>16</v>
      </c>
      <c r="F38393" t="str">
        <f t="shared" si="1201"/>
        <v>25-2-0</v>
      </c>
    </row>
    <row r="38394" spans="1:6" x14ac:dyDescent="0.3">
      <c r="A38394">
        <v>2018</v>
      </c>
      <c r="B38394" t="s">
        <v>1335</v>
      </c>
      <c r="C38394" t="str">
        <f t="shared" si="1200"/>
        <v>2018-Flamengo/RJ-25-2-0</v>
      </c>
      <c r="D38394" s="4">
        <v>3.318184</v>
      </c>
      <c r="E38394">
        <v>14</v>
      </c>
      <c r="F38394" t="str">
        <f t="shared" si="1201"/>
        <v>25-2-0</v>
      </c>
    </row>
    <row r="38395" spans="1:6" x14ac:dyDescent="0.3">
      <c r="A38395">
        <v>2018</v>
      </c>
      <c r="B38395" t="s">
        <v>1336</v>
      </c>
      <c r="C38395" t="str">
        <f t="shared" si="1200"/>
        <v>2018-Fluminense/RJ-25-2-0</v>
      </c>
      <c r="D38395" s="4">
        <v>1.9523790000000001</v>
      </c>
      <c r="E38395">
        <v>8</v>
      </c>
      <c r="F38395" t="str">
        <f t="shared" si="1201"/>
        <v>25-2-0</v>
      </c>
    </row>
    <row r="38396" spans="1:6" x14ac:dyDescent="0.3">
      <c r="A38396">
        <v>2018</v>
      </c>
      <c r="B38396" t="s">
        <v>1339</v>
      </c>
      <c r="C38396" t="str">
        <f t="shared" si="1200"/>
        <v>2018-Gremio/RS-25-2-0</v>
      </c>
      <c r="D38396" s="4">
        <v>0.99999899999999997</v>
      </c>
      <c r="E38396">
        <v>16</v>
      </c>
      <c r="F38396" t="str">
        <f t="shared" si="1201"/>
        <v>25-2-0</v>
      </c>
    </row>
    <row r="38397" spans="1:6" x14ac:dyDescent="0.3">
      <c r="A38397">
        <v>2018</v>
      </c>
      <c r="B38397" t="s">
        <v>1340</v>
      </c>
      <c r="C38397" t="str">
        <f t="shared" si="1200"/>
        <v>2018-Internacional/RS-25-2-0</v>
      </c>
      <c r="D38397" s="4">
        <v>3.6</v>
      </c>
      <c r="E38397">
        <v>16</v>
      </c>
      <c r="F38397" t="str">
        <f t="shared" si="1201"/>
        <v>25-2-0</v>
      </c>
    </row>
    <row r="38398" spans="1:6" x14ac:dyDescent="0.3">
      <c r="A38398">
        <v>2018</v>
      </c>
      <c r="B38398" t="s">
        <v>1341</v>
      </c>
      <c r="C38398" t="str">
        <f t="shared" si="1200"/>
        <v>2018-Palmeiras/SP-25-2-0</v>
      </c>
      <c r="D38398" s="4">
        <v>3.1666690000000002</v>
      </c>
      <c r="E38398">
        <v>15</v>
      </c>
      <c r="F38398" t="str">
        <f t="shared" si="1201"/>
        <v>25-2-0</v>
      </c>
    </row>
    <row r="38399" spans="1:6" x14ac:dyDescent="0.3">
      <c r="A38399">
        <v>2018</v>
      </c>
      <c r="B38399" t="s">
        <v>1342</v>
      </c>
      <c r="C38399" t="str">
        <f t="shared" si="1200"/>
        <v>2018-Parana/PR-25-2-0</v>
      </c>
      <c r="D38399" s="4">
        <v>2.7272799999999999</v>
      </c>
      <c r="E38399">
        <v>10</v>
      </c>
      <c r="F38399" t="str">
        <f t="shared" si="1201"/>
        <v>25-2-0</v>
      </c>
    </row>
    <row r="38400" spans="1:6" x14ac:dyDescent="0.3">
      <c r="A38400">
        <v>2018</v>
      </c>
      <c r="B38400" t="s">
        <v>1345</v>
      </c>
      <c r="C38400" t="str">
        <f t="shared" si="1200"/>
        <v>2018-Santos/SP-25-2-0</v>
      </c>
      <c r="D38400" s="4">
        <v>3.1666669999999999</v>
      </c>
      <c r="E38400">
        <v>16</v>
      </c>
      <c r="F38400" t="str">
        <f t="shared" si="1201"/>
        <v>25-2-0</v>
      </c>
    </row>
    <row r="38401" spans="1:6" x14ac:dyDescent="0.3">
      <c r="A38401">
        <v>2018</v>
      </c>
      <c r="B38401" t="s">
        <v>1346</v>
      </c>
      <c r="C38401" t="str">
        <f t="shared" si="1200"/>
        <v>2018-Sao Paulo/SP-25-2-0</v>
      </c>
      <c r="D38401" s="4">
        <v>3.000006</v>
      </c>
      <c r="E38401">
        <v>16</v>
      </c>
      <c r="F38401" t="str">
        <f t="shared" si="1201"/>
        <v>25-2-0</v>
      </c>
    </row>
    <row r="38402" spans="1:6" x14ac:dyDescent="0.3">
      <c r="A38402">
        <v>2018</v>
      </c>
      <c r="B38402" t="s">
        <v>3081</v>
      </c>
      <c r="C38402" t="str">
        <f t="shared" si="1200"/>
        <v>2018-Sport/PE-25-2-0</v>
      </c>
      <c r="D38402" s="4">
        <v>2.8</v>
      </c>
      <c r="E38402">
        <v>14</v>
      </c>
      <c r="F38402" t="str">
        <f t="shared" si="1201"/>
        <v>25-2-0</v>
      </c>
    </row>
    <row r="38403" spans="1:6" x14ac:dyDescent="0.3">
      <c r="A38403">
        <v>2018</v>
      </c>
      <c r="B38403" t="s">
        <v>1347</v>
      </c>
      <c r="C38403" t="str">
        <f t="shared" ref="C38403:C38466" si="1202">A38403&amp;"-"&amp;B38403</f>
        <v>2018-Vasco/RJ-25-2-0</v>
      </c>
      <c r="D38403" s="4">
        <v>1.7368399999999999</v>
      </c>
      <c r="E38403">
        <v>10</v>
      </c>
      <c r="F38403" t="str">
        <f t="shared" ref="F38403:F38466" si="1203">RIGHT(B38403,LEN(C38403)-FIND("-",C38403,6))</f>
        <v>25-2-0</v>
      </c>
    </row>
    <row r="38404" spans="1:6" x14ac:dyDescent="0.3">
      <c r="A38404">
        <v>2018</v>
      </c>
      <c r="B38404" t="s">
        <v>3561</v>
      </c>
      <c r="C38404" t="str">
        <f t="shared" si="1202"/>
        <v>2018-Vitoria/BA-25-2-0</v>
      </c>
      <c r="D38404" s="4">
        <v>4</v>
      </c>
      <c r="E38404">
        <v>14</v>
      </c>
      <c r="F38404" t="str">
        <f t="shared" si="1203"/>
        <v>25-2-0</v>
      </c>
    </row>
    <row r="38405" spans="1:6" x14ac:dyDescent="0.3">
      <c r="A38405">
        <v>2018</v>
      </c>
      <c r="B38405" t="s">
        <v>4984</v>
      </c>
      <c r="C38405" t="str">
        <f t="shared" si="1202"/>
        <v>2018-America/MG-25-2-1</v>
      </c>
      <c r="D38405" s="4">
        <v>2.0000010000000001</v>
      </c>
      <c r="E38405">
        <v>8</v>
      </c>
      <c r="F38405" t="str">
        <f t="shared" si="1203"/>
        <v>25-2-1</v>
      </c>
    </row>
    <row r="38406" spans="1:6" x14ac:dyDescent="0.3">
      <c r="A38406">
        <v>2018</v>
      </c>
      <c r="B38406" t="s">
        <v>3082</v>
      </c>
      <c r="C38406" t="str">
        <f t="shared" si="1202"/>
        <v>2018-Atletico/MG-25-2-1</v>
      </c>
      <c r="D38406" s="4">
        <v>3.6</v>
      </c>
      <c r="E38406">
        <v>14</v>
      </c>
      <c r="F38406" t="str">
        <f t="shared" si="1203"/>
        <v>25-2-1</v>
      </c>
    </row>
    <row r="38407" spans="1:6" x14ac:dyDescent="0.3">
      <c r="A38407">
        <v>2018</v>
      </c>
      <c r="B38407" t="s">
        <v>1348</v>
      </c>
      <c r="C38407" t="str">
        <f t="shared" si="1202"/>
        <v>2018-Atletico/PR-25-2-1</v>
      </c>
      <c r="D38407" s="4">
        <v>2</v>
      </c>
      <c r="E38407">
        <v>16</v>
      </c>
      <c r="F38407" t="str">
        <f t="shared" si="1203"/>
        <v>25-2-1</v>
      </c>
    </row>
    <row r="38408" spans="1:6" x14ac:dyDescent="0.3">
      <c r="A38408">
        <v>2018</v>
      </c>
      <c r="B38408" t="s">
        <v>4985</v>
      </c>
      <c r="C38408" t="str">
        <f t="shared" si="1202"/>
        <v>2018-Bahia/BA-25-2-1</v>
      </c>
      <c r="D38408" s="4">
        <v>2</v>
      </c>
      <c r="E38408">
        <v>8</v>
      </c>
      <c r="F38408" t="str">
        <f t="shared" si="1203"/>
        <v>25-2-1</v>
      </c>
    </row>
    <row r="38409" spans="1:6" x14ac:dyDescent="0.3">
      <c r="A38409">
        <v>2018</v>
      </c>
      <c r="B38409" t="s">
        <v>1349</v>
      </c>
      <c r="C38409" t="str">
        <f t="shared" si="1202"/>
        <v>2018-Botafogo/RJ-25-2-1</v>
      </c>
      <c r="D38409" s="4">
        <v>2.142855</v>
      </c>
      <c r="E38409">
        <v>10</v>
      </c>
      <c r="F38409" t="str">
        <f t="shared" si="1203"/>
        <v>25-2-1</v>
      </c>
    </row>
    <row r="38410" spans="1:6" x14ac:dyDescent="0.3">
      <c r="A38410">
        <v>2018</v>
      </c>
      <c r="B38410" t="s">
        <v>4511</v>
      </c>
      <c r="C38410" t="str">
        <f t="shared" si="1202"/>
        <v>2018-Ceara/CE-25-2-1</v>
      </c>
      <c r="D38410" s="4">
        <v>6</v>
      </c>
      <c r="E38410">
        <v>16</v>
      </c>
      <c r="F38410" t="str">
        <f t="shared" si="1203"/>
        <v>25-2-1</v>
      </c>
    </row>
    <row r="38411" spans="1:6" x14ac:dyDescent="0.3">
      <c r="A38411">
        <v>2018</v>
      </c>
      <c r="B38411" t="s">
        <v>5375</v>
      </c>
      <c r="C38411" t="str">
        <f t="shared" si="1202"/>
        <v>2018-Chapecoense/SC-25-2-1</v>
      </c>
      <c r="D38411" s="4">
        <v>2</v>
      </c>
      <c r="E38411">
        <v>10</v>
      </c>
      <c r="F38411" t="str">
        <f t="shared" si="1203"/>
        <v>25-2-1</v>
      </c>
    </row>
    <row r="38412" spans="1:6" x14ac:dyDescent="0.3">
      <c r="A38412">
        <v>2018</v>
      </c>
      <c r="B38412" t="s">
        <v>1350</v>
      </c>
      <c r="C38412" t="str">
        <f t="shared" si="1202"/>
        <v>2018-Corinthians/SP-25-2-1</v>
      </c>
      <c r="D38412" s="4">
        <v>1.8333360000000001</v>
      </c>
      <c r="E38412">
        <v>16</v>
      </c>
      <c r="F38412" t="str">
        <f t="shared" si="1203"/>
        <v>25-2-1</v>
      </c>
    </row>
    <row r="38413" spans="1:6" x14ac:dyDescent="0.3">
      <c r="A38413">
        <v>2018</v>
      </c>
      <c r="B38413" t="s">
        <v>1351</v>
      </c>
      <c r="C38413" t="str">
        <f t="shared" si="1202"/>
        <v>2018-Cruzeiro/MG-25-2-1</v>
      </c>
      <c r="D38413" s="4">
        <v>2</v>
      </c>
      <c r="E38413">
        <v>16</v>
      </c>
      <c r="F38413" t="str">
        <f t="shared" si="1203"/>
        <v>25-2-1</v>
      </c>
    </row>
    <row r="38414" spans="1:6" x14ac:dyDescent="0.3">
      <c r="A38414">
        <v>2018</v>
      </c>
      <c r="B38414" t="s">
        <v>1353</v>
      </c>
      <c r="C38414" t="str">
        <f t="shared" si="1202"/>
        <v>2018-Flamengo/RJ-25-2-1</v>
      </c>
      <c r="D38414" s="4">
        <v>0</v>
      </c>
      <c r="E38414">
        <v>14</v>
      </c>
      <c r="F38414" t="str">
        <f t="shared" si="1203"/>
        <v>25-2-1</v>
      </c>
    </row>
    <row r="38415" spans="1:6" x14ac:dyDescent="0.3">
      <c r="A38415">
        <v>2018</v>
      </c>
      <c r="B38415" t="s">
        <v>1354</v>
      </c>
      <c r="C38415" t="str">
        <f t="shared" si="1202"/>
        <v>2018-Fluminense/RJ-25-2-1</v>
      </c>
      <c r="D38415" s="4">
        <v>2</v>
      </c>
      <c r="E38415">
        <v>16</v>
      </c>
      <c r="F38415" t="str">
        <f t="shared" si="1203"/>
        <v>25-2-1</v>
      </c>
    </row>
    <row r="38416" spans="1:6" x14ac:dyDescent="0.3">
      <c r="A38416">
        <v>2018</v>
      </c>
      <c r="B38416" t="s">
        <v>1357</v>
      </c>
      <c r="C38416" t="str">
        <f t="shared" si="1202"/>
        <v>2018-Gremio/RS-25-2-1</v>
      </c>
      <c r="D38416" s="4">
        <v>3.5</v>
      </c>
      <c r="E38416">
        <v>14</v>
      </c>
      <c r="F38416" t="str">
        <f t="shared" si="1203"/>
        <v>25-2-1</v>
      </c>
    </row>
    <row r="38417" spans="1:6" x14ac:dyDescent="0.3">
      <c r="A38417">
        <v>2018</v>
      </c>
      <c r="B38417" t="s">
        <v>1358</v>
      </c>
      <c r="C38417" t="str">
        <f t="shared" si="1202"/>
        <v>2018-Internacional/RS-25-2-1</v>
      </c>
      <c r="D38417" s="4">
        <v>3.6</v>
      </c>
      <c r="E38417">
        <v>14</v>
      </c>
      <c r="F38417" t="str">
        <f t="shared" si="1203"/>
        <v>25-2-1</v>
      </c>
    </row>
    <row r="38418" spans="1:6" x14ac:dyDescent="0.3">
      <c r="A38418">
        <v>2018</v>
      </c>
      <c r="B38418" t="s">
        <v>1359</v>
      </c>
      <c r="C38418" t="str">
        <f t="shared" si="1202"/>
        <v>2018-Palmeiras/SP-25-2-1</v>
      </c>
      <c r="D38418" s="4">
        <v>4.2</v>
      </c>
      <c r="E38418">
        <v>15</v>
      </c>
      <c r="F38418" t="str">
        <f t="shared" si="1203"/>
        <v>25-2-1</v>
      </c>
    </row>
    <row r="38419" spans="1:6" x14ac:dyDescent="0.3">
      <c r="A38419">
        <v>2018</v>
      </c>
      <c r="B38419" t="s">
        <v>1360</v>
      </c>
      <c r="C38419" t="str">
        <f t="shared" si="1202"/>
        <v>2018-Parana/PR-25-2-1</v>
      </c>
      <c r="D38419" s="4">
        <v>1.7142839999999999</v>
      </c>
      <c r="E38419">
        <v>6</v>
      </c>
      <c r="F38419" t="str">
        <f t="shared" si="1203"/>
        <v>25-2-1</v>
      </c>
    </row>
    <row r="38420" spans="1:6" x14ac:dyDescent="0.3">
      <c r="A38420">
        <v>2018</v>
      </c>
      <c r="B38420" t="s">
        <v>1363</v>
      </c>
      <c r="C38420" t="str">
        <f t="shared" si="1202"/>
        <v>2018-Santos/SP-25-2-1</v>
      </c>
      <c r="D38420" s="4">
        <v>2.8571399999999998</v>
      </c>
      <c r="E38420">
        <v>16</v>
      </c>
      <c r="F38420" t="str">
        <f t="shared" si="1203"/>
        <v>25-2-1</v>
      </c>
    </row>
    <row r="38421" spans="1:6" x14ac:dyDescent="0.3">
      <c r="A38421">
        <v>2018</v>
      </c>
      <c r="B38421" t="s">
        <v>1364</v>
      </c>
      <c r="C38421" t="str">
        <f t="shared" si="1202"/>
        <v>2018-Sao Paulo/SP-25-2-1</v>
      </c>
      <c r="D38421" s="4">
        <v>3.2</v>
      </c>
      <c r="E38421">
        <v>16</v>
      </c>
      <c r="F38421" t="str">
        <f t="shared" si="1203"/>
        <v>25-2-1</v>
      </c>
    </row>
    <row r="38422" spans="1:6" x14ac:dyDescent="0.3">
      <c r="A38422">
        <v>2018</v>
      </c>
      <c r="B38422" t="s">
        <v>3084</v>
      </c>
      <c r="C38422" t="str">
        <f t="shared" si="1202"/>
        <v>2018-Sport/PE-25-2-1</v>
      </c>
      <c r="D38422" s="4">
        <v>2.3636370000000002</v>
      </c>
      <c r="E38422">
        <v>8</v>
      </c>
      <c r="F38422" t="str">
        <f t="shared" si="1203"/>
        <v>25-2-1</v>
      </c>
    </row>
    <row r="38423" spans="1:6" x14ac:dyDescent="0.3">
      <c r="A38423">
        <v>2018</v>
      </c>
      <c r="B38423" t="s">
        <v>1365</v>
      </c>
      <c r="C38423" t="str">
        <f t="shared" si="1202"/>
        <v>2018-Vasco/RJ-25-2-1</v>
      </c>
      <c r="D38423" s="4">
        <v>1.666668</v>
      </c>
      <c r="E38423">
        <v>8</v>
      </c>
      <c r="F38423" t="str">
        <f t="shared" si="1203"/>
        <v>25-2-1</v>
      </c>
    </row>
    <row r="38424" spans="1:6" x14ac:dyDescent="0.3">
      <c r="A38424">
        <v>2018</v>
      </c>
      <c r="B38424" t="s">
        <v>3564</v>
      </c>
      <c r="C38424" t="str">
        <f t="shared" si="1202"/>
        <v>2018-Vitoria/BA-25-2-1</v>
      </c>
      <c r="D38424" s="4">
        <v>2.4594610000000001</v>
      </c>
      <c r="E38424">
        <v>8</v>
      </c>
      <c r="F38424" t="str">
        <f t="shared" si="1203"/>
        <v>25-2-1</v>
      </c>
    </row>
    <row r="38425" spans="1:6" x14ac:dyDescent="0.3">
      <c r="A38425">
        <v>2018</v>
      </c>
      <c r="B38425" t="s">
        <v>4986</v>
      </c>
      <c r="C38425" t="str">
        <f t="shared" si="1202"/>
        <v>2018-America/MG-25-3-0</v>
      </c>
      <c r="D38425" s="4">
        <v>3.25</v>
      </c>
      <c r="E38425">
        <v>19</v>
      </c>
      <c r="F38425" t="str">
        <f t="shared" si="1203"/>
        <v>25-3-0</v>
      </c>
    </row>
    <row r="38426" spans="1:6" x14ac:dyDescent="0.3">
      <c r="A38426">
        <v>2018</v>
      </c>
      <c r="B38426" t="s">
        <v>3085</v>
      </c>
      <c r="C38426" t="str">
        <f t="shared" si="1202"/>
        <v>2018-Atletico/MG-25-3-0</v>
      </c>
      <c r="D38426" s="4">
        <v>7</v>
      </c>
      <c r="E38426">
        <v>30</v>
      </c>
      <c r="F38426" t="str">
        <f t="shared" si="1203"/>
        <v>25-3-0</v>
      </c>
    </row>
    <row r="38427" spans="1:6" x14ac:dyDescent="0.3">
      <c r="A38427">
        <v>2018</v>
      </c>
      <c r="B38427" t="s">
        <v>1366</v>
      </c>
      <c r="C38427" t="str">
        <f t="shared" si="1202"/>
        <v>2018-Atletico/PR-25-3-0</v>
      </c>
      <c r="D38427" s="4">
        <v>3.6666699999999999</v>
      </c>
      <c r="E38427">
        <v>18</v>
      </c>
      <c r="F38427" t="str">
        <f t="shared" si="1203"/>
        <v>25-3-0</v>
      </c>
    </row>
    <row r="38428" spans="1:6" x14ac:dyDescent="0.3">
      <c r="A38428">
        <v>2018</v>
      </c>
      <c r="B38428" t="s">
        <v>4987</v>
      </c>
      <c r="C38428" t="str">
        <f t="shared" si="1202"/>
        <v>2018-Bahia/BA-25-3-0</v>
      </c>
      <c r="D38428" s="4">
        <v>3.2</v>
      </c>
      <c r="E38428">
        <v>13</v>
      </c>
      <c r="F38428" t="str">
        <f t="shared" si="1203"/>
        <v>25-3-0</v>
      </c>
    </row>
    <row r="38429" spans="1:6" x14ac:dyDescent="0.3">
      <c r="A38429">
        <v>2018</v>
      </c>
      <c r="B38429" t="s">
        <v>1367</v>
      </c>
      <c r="C38429" t="str">
        <f t="shared" si="1202"/>
        <v>2018-Botafogo/RJ-25-3-0</v>
      </c>
      <c r="D38429" s="4">
        <v>1</v>
      </c>
      <c r="E38429">
        <v>15</v>
      </c>
      <c r="F38429" t="str">
        <f t="shared" si="1203"/>
        <v>25-3-0</v>
      </c>
    </row>
    <row r="38430" spans="1:6" x14ac:dyDescent="0.3">
      <c r="A38430">
        <v>2018</v>
      </c>
      <c r="B38430" t="s">
        <v>4515</v>
      </c>
      <c r="C38430" t="str">
        <f t="shared" si="1202"/>
        <v>2018-Ceara/CE-25-3-0</v>
      </c>
      <c r="D38430" s="4">
        <v>7</v>
      </c>
      <c r="E38430">
        <v>21</v>
      </c>
      <c r="F38430" t="str">
        <f t="shared" si="1203"/>
        <v>25-3-0</v>
      </c>
    </row>
    <row r="38431" spans="1:6" x14ac:dyDescent="0.3">
      <c r="A38431">
        <v>2018</v>
      </c>
      <c r="B38431" t="s">
        <v>5376</v>
      </c>
      <c r="C38431" t="str">
        <f t="shared" si="1202"/>
        <v>2018-Chapecoense/SC-25-3-0</v>
      </c>
      <c r="D38431" s="4">
        <v>3</v>
      </c>
      <c r="E38431">
        <v>11</v>
      </c>
      <c r="F38431" t="str">
        <f t="shared" si="1203"/>
        <v>25-3-0</v>
      </c>
    </row>
    <row r="38432" spans="1:6" x14ac:dyDescent="0.3">
      <c r="A38432">
        <v>2018</v>
      </c>
      <c r="B38432" t="s">
        <v>1368</v>
      </c>
      <c r="C38432" t="str">
        <f t="shared" si="1202"/>
        <v>2018-Corinthians/SP-25-3-0</v>
      </c>
      <c r="D38432" s="4">
        <v>1</v>
      </c>
      <c r="E38432">
        <v>21</v>
      </c>
      <c r="F38432" t="str">
        <f t="shared" si="1203"/>
        <v>25-3-0</v>
      </c>
    </row>
    <row r="38433" spans="1:6" x14ac:dyDescent="0.3">
      <c r="A38433">
        <v>2018</v>
      </c>
      <c r="B38433" t="s">
        <v>1369</v>
      </c>
      <c r="C38433" t="str">
        <f t="shared" si="1202"/>
        <v>2018-Cruzeiro/MG-25-3-0</v>
      </c>
      <c r="D38433" s="4">
        <v>3</v>
      </c>
      <c r="E38433">
        <v>26</v>
      </c>
      <c r="F38433" t="str">
        <f t="shared" si="1203"/>
        <v>25-3-0</v>
      </c>
    </row>
    <row r="38434" spans="1:6" x14ac:dyDescent="0.3">
      <c r="A38434">
        <v>2018</v>
      </c>
      <c r="B38434" t="s">
        <v>1371</v>
      </c>
      <c r="C38434" t="str">
        <f t="shared" si="1202"/>
        <v>2018-Flamengo/RJ-25-3-0</v>
      </c>
      <c r="D38434" s="4">
        <v>3</v>
      </c>
      <c r="E38434">
        <v>29</v>
      </c>
      <c r="F38434" t="str">
        <f t="shared" si="1203"/>
        <v>25-3-0</v>
      </c>
    </row>
    <row r="38435" spans="1:6" x14ac:dyDescent="0.3">
      <c r="A38435">
        <v>2018</v>
      </c>
      <c r="B38435" t="s">
        <v>1372</v>
      </c>
      <c r="C38435" t="str">
        <f t="shared" si="1202"/>
        <v>2018-Fluminense/RJ-25-3-0</v>
      </c>
      <c r="D38435" s="4">
        <v>5</v>
      </c>
      <c r="E38435">
        <v>23</v>
      </c>
      <c r="F38435" t="str">
        <f t="shared" si="1203"/>
        <v>25-3-0</v>
      </c>
    </row>
    <row r="38436" spans="1:6" x14ac:dyDescent="0.3">
      <c r="A38436">
        <v>2018</v>
      </c>
      <c r="B38436" t="s">
        <v>1375</v>
      </c>
      <c r="C38436" t="str">
        <f t="shared" si="1202"/>
        <v>2018-Gremio/RS-25-3-0</v>
      </c>
      <c r="D38436" s="4">
        <v>5.5</v>
      </c>
      <c r="E38436">
        <v>22</v>
      </c>
      <c r="F38436" t="str">
        <f t="shared" si="1203"/>
        <v>25-3-0</v>
      </c>
    </row>
    <row r="38437" spans="1:6" x14ac:dyDescent="0.3">
      <c r="A38437">
        <v>2018</v>
      </c>
      <c r="B38437" t="s">
        <v>1376</v>
      </c>
      <c r="C38437" t="str">
        <f t="shared" si="1202"/>
        <v>2018-Internacional/RS-25-3-0</v>
      </c>
      <c r="D38437" s="4">
        <v>6.75</v>
      </c>
      <c r="E38437">
        <v>20</v>
      </c>
      <c r="F38437" t="str">
        <f t="shared" si="1203"/>
        <v>25-3-0</v>
      </c>
    </row>
    <row r="38438" spans="1:6" x14ac:dyDescent="0.3">
      <c r="A38438">
        <v>2018</v>
      </c>
      <c r="B38438" t="s">
        <v>1377</v>
      </c>
      <c r="C38438" t="str">
        <f t="shared" si="1202"/>
        <v>2018-Palmeiras/SP-25-3-0</v>
      </c>
      <c r="D38438" s="4">
        <v>9</v>
      </c>
      <c r="E38438">
        <v>34</v>
      </c>
      <c r="F38438" t="str">
        <f t="shared" si="1203"/>
        <v>25-3-0</v>
      </c>
    </row>
    <row r="38439" spans="1:6" x14ac:dyDescent="0.3">
      <c r="A38439">
        <v>2018</v>
      </c>
      <c r="B38439" t="s">
        <v>1378</v>
      </c>
      <c r="C38439" t="str">
        <f t="shared" si="1202"/>
        <v>2018-Parana/PR-25-3-0</v>
      </c>
      <c r="D38439" s="4">
        <v>1</v>
      </c>
      <c r="E38439">
        <v>10</v>
      </c>
      <c r="F38439" t="str">
        <f t="shared" si="1203"/>
        <v>25-3-0</v>
      </c>
    </row>
    <row r="38440" spans="1:6" x14ac:dyDescent="0.3">
      <c r="A38440">
        <v>2018</v>
      </c>
      <c r="B38440" t="s">
        <v>1381</v>
      </c>
      <c r="C38440" t="str">
        <f t="shared" si="1202"/>
        <v>2018-Santos/SP-25-3-0</v>
      </c>
      <c r="D38440" s="4">
        <v>5</v>
      </c>
      <c r="E38440">
        <v>23</v>
      </c>
      <c r="F38440" t="str">
        <f t="shared" si="1203"/>
        <v>25-3-0</v>
      </c>
    </row>
    <row r="38441" spans="1:6" x14ac:dyDescent="0.3">
      <c r="A38441">
        <v>2018</v>
      </c>
      <c r="B38441" t="s">
        <v>1382</v>
      </c>
      <c r="C38441" t="str">
        <f t="shared" si="1202"/>
        <v>2018-Sao Paulo/SP-25-3-0</v>
      </c>
      <c r="D38441" s="4">
        <v>4</v>
      </c>
      <c r="E38441">
        <v>31</v>
      </c>
      <c r="F38441" t="str">
        <f t="shared" si="1203"/>
        <v>25-3-0</v>
      </c>
    </row>
    <row r="38442" spans="1:6" x14ac:dyDescent="0.3">
      <c r="A38442">
        <v>2018</v>
      </c>
      <c r="B38442" t="s">
        <v>3087</v>
      </c>
      <c r="C38442" t="str">
        <f t="shared" si="1202"/>
        <v>2018-Sport/PE-25-3-0</v>
      </c>
      <c r="D38442" s="4">
        <v>3</v>
      </c>
      <c r="E38442">
        <v>12</v>
      </c>
      <c r="F38442" t="str">
        <f t="shared" si="1203"/>
        <v>25-3-0</v>
      </c>
    </row>
    <row r="38443" spans="1:6" x14ac:dyDescent="0.3">
      <c r="A38443">
        <v>2018</v>
      </c>
      <c r="B38443" t="s">
        <v>1383</v>
      </c>
      <c r="C38443" t="str">
        <f t="shared" si="1202"/>
        <v>2018-Vasco/RJ-25-3-0</v>
      </c>
      <c r="D38443" s="4">
        <v>2.5</v>
      </c>
      <c r="E38443">
        <v>17</v>
      </c>
      <c r="F38443" t="str">
        <f t="shared" si="1203"/>
        <v>25-3-0</v>
      </c>
    </row>
    <row r="38444" spans="1:6" x14ac:dyDescent="0.3">
      <c r="A38444">
        <v>2018</v>
      </c>
      <c r="B38444" t="s">
        <v>3567</v>
      </c>
      <c r="C38444" t="str">
        <f t="shared" si="1202"/>
        <v>2018-Vitoria/BA-25-3-0</v>
      </c>
      <c r="D38444" s="4">
        <v>7</v>
      </c>
      <c r="E38444">
        <v>21</v>
      </c>
      <c r="F38444" t="str">
        <f t="shared" si="1203"/>
        <v>25-3-0</v>
      </c>
    </row>
    <row r="38445" spans="1:6" x14ac:dyDescent="0.3">
      <c r="A38445">
        <v>2018</v>
      </c>
      <c r="B38445" t="s">
        <v>4988</v>
      </c>
      <c r="C38445" t="str">
        <f t="shared" si="1202"/>
        <v>2018-America/MG-25-3-1</v>
      </c>
      <c r="D38445" s="4">
        <v>4</v>
      </c>
      <c r="E38445">
        <v>21</v>
      </c>
      <c r="F38445" t="str">
        <f t="shared" si="1203"/>
        <v>25-3-1</v>
      </c>
    </row>
    <row r="38446" spans="1:6" x14ac:dyDescent="0.3">
      <c r="A38446">
        <v>2018</v>
      </c>
      <c r="B38446" t="s">
        <v>3088</v>
      </c>
      <c r="C38446" t="str">
        <f t="shared" si="1202"/>
        <v>2018-Atletico/MG-25-3-1</v>
      </c>
      <c r="D38446" s="4">
        <v>4.5000039999999997</v>
      </c>
      <c r="E38446">
        <v>20</v>
      </c>
      <c r="F38446" t="str">
        <f t="shared" si="1203"/>
        <v>25-3-1</v>
      </c>
    </row>
    <row r="38447" spans="1:6" x14ac:dyDescent="0.3">
      <c r="A38447">
        <v>2018</v>
      </c>
      <c r="B38447" t="s">
        <v>1384</v>
      </c>
      <c r="C38447" t="str">
        <f t="shared" si="1202"/>
        <v>2018-Atletico/PR-25-3-1</v>
      </c>
      <c r="D38447" s="4">
        <v>3</v>
      </c>
      <c r="E38447">
        <v>22</v>
      </c>
      <c r="F38447" t="str">
        <f t="shared" si="1203"/>
        <v>25-3-1</v>
      </c>
    </row>
    <row r="38448" spans="1:6" x14ac:dyDescent="0.3">
      <c r="A38448">
        <v>2018</v>
      </c>
      <c r="B38448" t="s">
        <v>4989</v>
      </c>
      <c r="C38448" t="str">
        <f t="shared" si="1202"/>
        <v>2018-Bahia/BA-25-3-1</v>
      </c>
      <c r="D38448" s="4">
        <v>6</v>
      </c>
      <c r="E38448">
        <v>28</v>
      </c>
      <c r="F38448" t="str">
        <f t="shared" si="1203"/>
        <v>25-3-1</v>
      </c>
    </row>
    <row r="38449" spans="1:6" x14ac:dyDescent="0.3">
      <c r="A38449">
        <v>2018</v>
      </c>
      <c r="B38449" t="s">
        <v>1385</v>
      </c>
      <c r="C38449" t="str">
        <f t="shared" si="1202"/>
        <v>2018-Botafogo/RJ-25-3-1</v>
      </c>
      <c r="D38449" s="4">
        <v>3.5</v>
      </c>
      <c r="E38449">
        <v>19</v>
      </c>
      <c r="F38449" t="str">
        <f t="shared" si="1203"/>
        <v>25-3-1</v>
      </c>
    </row>
    <row r="38450" spans="1:6" x14ac:dyDescent="0.3">
      <c r="A38450">
        <v>2018</v>
      </c>
      <c r="B38450" t="s">
        <v>4519</v>
      </c>
      <c r="C38450" t="str">
        <f t="shared" si="1202"/>
        <v>2018-Ceara/CE-25-3-1</v>
      </c>
      <c r="D38450" s="4">
        <v>6</v>
      </c>
      <c r="E38450">
        <v>19</v>
      </c>
      <c r="F38450" t="str">
        <f t="shared" si="1203"/>
        <v>25-3-1</v>
      </c>
    </row>
    <row r="38451" spans="1:6" x14ac:dyDescent="0.3">
      <c r="A38451">
        <v>2018</v>
      </c>
      <c r="B38451" t="s">
        <v>5377</v>
      </c>
      <c r="C38451" t="str">
        <f t="shared" si="1202"/>
        <v>2018-Chapecoense/SC-25-3-1</v>
      </c>
      <c r="D38451" s="4">
        <v>1</v>
      </c>
      <c r="E38451">
        <v>18</v>
      </c>
      <c r="F38451" t="str">
        <f t="shared" si="1203"/>
        <v>25-3-1</v>
      </c>
    </row>
    <row r="38452" spans="1:6" x14ac:dyDescent="0.3">
      <c r="A38452">
        <v>2018</v>
      </c>
      <c r="B38452" t="s">
        <v>1386</v>
      </c>
      <c r="C38452" t="str">
        <f t="shared" si="1202"/>
        <v>2018-Corinthians/SP-25-3-1</v>
      </c>
      <c r="D38452" s="4">
        <v>4</v>
      </c>
      <c r="E38452">
        <v>22</v>
      </c>
      <c r="F38452" t="str">
        <f t="shared" si="1203"/>
        <v>25-3-1</v>
      </c>
    </row>
    <row r="38453" spans="1:6" x14ac:dyDescent="0.3">
      <c r="A38453">
        <v>2018</v>
      </c>
      <c r="B38453" t="s">
        <v>1387</v>
      </c>
      <c r="C38453" t="str">
        <f t="shared" si="1202"/>
        <v>2018-Cruzeiro/MG-25-3-1</v>
      </c>
      <c r="D38453" s="4">
        <v>5</v>
      </c>
      <c r="E38453">
        <v>25</v>
      </c>
      <c r="F38453" t="str">
        <f t="shared" si="1203"/>
        <v>25-3-1</v>
      </c>
    </row>
    <row r="38454" spans="1:6" x14ac:dyDescent="0.3">
      <c r="A38454">
        <v>2018</v>
      </c>
      <c r="B38454" t="s">
        <v>1389</v>
      </c>
      <c r="C38454" t="str">
        <f t="shared" si="1202"/>
        <v>2018-Flamengo/RJ-25-3-1</v>
      </c>
      <c r="D38454" s="4">
        <v>1</v>
      </c>
      <c r="E38454">
        <v>27</v>
      </c>
      <c r="F38454" t="str">
        <f t="shared" si="1203"/>
        <v>25-3-1</v>
      </c>
    </row>
    <row r="38455" spans="1:6" x14ac:dyDescent="0.3">
      <c r="A38455">
        <v>2018</v>
      </c>
      <c r="B38455" t="s">
        <v>1390</v>
      </c>
      <c r="C38455" t="str">
        <f t="shared" si="1202"/>
        <v>2018-Fluminense/RJ-25-3-1</v>
      </c>
      <c r="D38455" s="4">
        <v>2</v>
      </c>
      <c r="E38455">
        <v>13</v>
      </c>
      <c r="F38455" t="str">
        <f t="shared" si="1203"/>
        <v>25-3-1</v>
      </c>
    </row>
    <row r="38456" spans="1:6" x14ac:dyDescent="0.3">
      <c r="A38456">
        <v>2018</v>
      </c>
      <c r="B38456" t="s">
        <v>1393</v>
      </c>
      <c r="C38456" t="str">
        <f t="shared" si="1202"/>
        <v>2018-Gremio/RS-25-3-1</v>
      </c>
      <c r="D38456" s="4">
        <v>5.5</v>
      </c>
      <c r="E38456">
        <v>22</v>
      </c>
      <c r="F38456" t="str">
        <f t="shared" si="1203"/>
        <v>25-3-1</v>
      </c>
    </row>
    <row r="38457" spans="1:6" x14ac:dyDescent="0.3">
      <c r="A38457">
        <v>2018</v>
      </c>
      <c r="B38457" t="s">
        <v>1394</v>
      </c>
      <c r="C38457" t="str">
        <f t="shared" si="1202"/>
        <v>2018-Internacional/RS-25-3-1</v>
      </c>
      <c r="D38457" s="4">
        <v>6.4285649999999999</v>
      </c>
      <c r="E38457">
        <v>33</v>
      </c>
      <c r="F38457" t="str">
        <f t="shared" si="1203"/>
        <v>25-3-1</v>
      </c>
    </row>
    <row r="38458" spans="1:6" x14ac:dyDescent="0.3">
      <c r="A38458">
        <v>2018</v>
      </c>
      <c r="B38458" t="s">
        <v>1395</v>
      </c>
      <c r="C38458" t="str">
        <f t="shared" si="1202"/>
        <v>2018-Palmeiras/SP-25-3-1</v>
      </c>
      <c r="D38458" s="4">
        <v>5.8333380000000004</v>
      </c>
      <c r="E38458">
        <v>28</v>
      </c>
      <c r="F38458" t="str">
        <f t="shared" si="1203"/>
        <v>25-3-1</v>
      </c>
    </row>
    <row r="38459" spans="1:6" x14ac:dyDescent="0.3">
      <c r="A38459">
        <v>2018</v>
      </c>
      <c r="B38459" t="s">
        <v>1396</v>
      </c>
      <c r="C38459" t="str">
        <f t="shared" si="1202"/>
        <v>2018-Parana/PR-25-3-1</v>
      </c>
      <c r="D38459" s="4">
        <v>2.7</v>
      </c>
      <c r="E38459">
        <v>13</v>
      </c>
      <c r="F38459" t="str">
        <f t="shared" si="1203"/>
        <v>25-3-1</v>
      </c>
    </row>
    <row r="38460" spans="1:6" x14ac:dyDescent="0.3">
      <c r="A38460">
        <v>2018</v>
      </c>
      <c r="B38460" t="s">
        <v>1399</v>
      </c>
      <c r="C38460" t="str">
        <f t="shared" si="1202"/>
        <v>2018-Santos/SP-25-3-1</v>
      </c>
      <c r="D38460" s="4">
        <v>7</v>
      </c>
      <c r="E38460">
        <v>25</v>
      </c>
      <c r="F38460" t="str">
        <f t="shared" si="1203"/>
        <v>25-3-1</v>
      </c>
    </row>
    <row r="38461" spans="1:6" x14ac:dyDescent="0.3">
      <c r="A38461">
        <v>2018</v>
      </c>
      <c r="B38461" t="s">
        <v>1400</v>
      </c>
      <c r="C38461" t="str">
        <f t="shared" si="1202"/>
        <v>2018-Sao Paulo/SP-25-3-1</v>
      </c>
      <c r="D38461" s="4">
        <v>6</v>
      </c>
      <c r="E38461">
        <v>34</v>
      </c>
      <c r="F38461" t="str">
        <f t="shared" si="1203"/>
        <v>25-3-1</v>
      </c>
    </row>
    <row r="38462" spans="1:6" x14ac:dyDescent="0.3">
      <c r="A38462">
        <v>2018</v>
      </c>
      <c r="B38462" t="s">
        <v>3090</v>
      </c>
      <c r="C38462" t="str">
        <f t="shared" si="1202"/>
        <v>2018-Sport/PE-25-3-1</v>
      </c>
      <c r="D38462" s="4">
        <v>3</v>
      </c>
      <c r="E38462">
        <v>21</v>
      </c>
      <c r="F38462" t="str">
        <f t="shared" si="1203"/>
        <v>25-3-1</v>
      </c>
    </row>
    <row r="38463" spans="1:6" x14ac:dyDescent="0.3">
      <c r="A38463">
        <v>2018</v>
      </c>
      <c r="B38463" t="s">
        <v>1401</v>
      </c>
      <c r="C38463" t="str">
        <f t="shared" si="1202"/>
        <v>2018-Vasco/RJ-25-3-1</v>
      </c>
      <c r="D38463" s="4">
        <v>0</v>
      </c>
      <c r="E38463">
        <v>15</v>
      </c>
      <c r="F38463" t="str">
        <f t="shared" si="1203"/>
        <v>25-3-1</v>
      </c>
    </row>
    <row r="38464" spans="1:6" x14ac:dyDescent="0.3">
      <c r="A38464">
        <v>2018</v>
      </c>
      <c r="B38464" t="s">
        <v>3570</v>
      </c>
      <c r="C38464" t="str">
        <f t="shared" si="1202"/>
        <v>2018-Vitoria/BA-25-3-1</v>
      </c>
      <c r="D38464" s="4">
        <v>7</v>
      </c>
      <c r="E38464">
        <v>15</v>
      </c>
      <c r="F38464" t="str">
        <f t="shared" si="1203"/>
        <v>25-3-1</v>
      </c>
    </row>
    <row r="38465" spans="1:6" x14ac:dyDescent="0.3">
      <c r="A38465">
        <v>2018</v>
      </c>
      <c r="B38465" t="s">
        <v>4990</v>
      </c>
      <c r="C38465" t="str">
        <f t="shared" si="1202"/>
        <v>2018-America/MG-25-3-2</v>
      </c>
      <c r="D38465" s="4">
        <v>3.1111080000000002</v>
      </c>
      <c r="E38465">
        <v>16</v>
      </c>
      <c r="F38465" t="str">
        <f t="shared" si="1203"/>
        <v>25-3-2</v>
      </c>
    </row>
    <row r="38466" spans="1:6" x14ac:dyDescent="0.3">
      <c r="A38466">
        <v>2018</v>
      </c>
      <c r="B38466" t="s">
        <v>3091</v>
      </c>
      <c r="C38466" t="str">
        <f t="shared" si="1202"/>
        <v>2018-Atletico/MG-25-3-2</v>
      </c>
      <c r="D38466" s="4">
        <v>1.9999979999999999</v>
      </c>
      <c r="E38466">
        <v>19</v>
      </c>
      <c r="F38466" t="str">
        <f t="shared" si="1203"/>
        <v>25-3-2</v>
      </c>
    </row>
    <row r="38467" spans="1:6" x14ac:dyDescent="0.3">
      <c r="A38467">
        <v>2018</v>
      </c>
      <c r="B38467" t="s">
        <v>1402</v>
      </c>
      <c r="C38467" t="str">
        <f t="shared" ref="C38467:C38530" si="1204">A38467&amp;"-"&amp;B38467</f>
        <v>2018-Atletico/PR-25-3-2</v>
      </c>
      <c r="D38467" s="4">
        <v>6</v>
      </c>
      <c r="E38467">
        <v>28</v>
      </c>
      <c r="F38467" t="str">
        <f t="shared" ref="F38467:F38530" si="1205">RIGHT(B38467,LEN(C38467)-FIND("-",C38467,6))</f>
        <v>25-3-2</v>
      </c>
    </row>
    <row r="38468" spans="1:6" x14ac:dyDescent="0.3">
      <c r="A38468">
        <v>2018</v>
      </c>
      <c r="B38468" t="s">
        <v>4991</v>
      </c>
      <c r="C38468" t="str">
        <f t="shared" si="1204"/>
        <v>2018-Bahia/BA-25-3-2</v>
      </c>
      <c r="D38468" s="4">
        <v>3</v>
      </c>
      <c r="E38468">
        <v>12</v>
      </c>
      <c r="F38468" t="str">
        <f t="shared" si="1205"/>
        <v>25-3-2</v>
      </c>
    </row>
    <row r="38469" spans="1:6" x14ac:dyDescent="0.3">
      <c r="A38469">
        <v>2018</v>
      </c>
      <c r="B38469" t="s">
        <v>1403</v>
      </c>
      <c r="C38469" t="str">
        <f t="shared" si="1204"/>
        <v>2018-Botafogo/RJ-25-3-2</v>
      </c>
      <c r="D38469" s="4">
        <v>2</v>
      </c>
      <c r="E38469">
        <v>14</v>
      </c>
      <c r="F38469" t="str">
        <f t="shared" si="1205"/>
        <v>25-3-2</v>
      </c>
    </row>
    <row r="38470" spans="1:6" x14ac:dyDescent="0.3">
      <c r="A38470">
        <v>2018</v>
      </c>
      <c r="B38470" t="s">
        <v>4523</v>
      </c>
      <c r="C38470" t="str">
        <f t="shared" si="1204"/>
        <v>2018-Ceara/CE-25-3-2</v>
      </c>
      <c r="D38470" s="4">
        <v>3</v>
      </c>
      <c r="E38470">
        <v>19</v>
      </c>
      <c r="F38470" t="str">
        <f t="shared" si="1205"/>
        <v>25-3-2</v>
      </c>
    </row>
    <row r="38471" spans="1:6" x14ac:dyDescent="0.3">
      <c r="A38471">
        <v>2018</v>
      </c>
      <c r="B38471" t="s">
        <v>5378</v>
      </c>
      <c r="C38471" t="str">
        <f t="shared" si="1204"/>
        <v>2018-Chapecoense/SC-25-3-2</v>
      </c>
      <c r="D38471" s="4">
        <v>1</v>
      </c>
      <c r="E38471">
        <v>18</v>
      </c>
      <c r="F38471" t="str">
        <f t="shared" si="1205"/>
        <v>25-3-2</v>
      </c>
    </row>
    <row r="38472" spans="1:6" x14ac:dyDescent="0.3">
      <c r="A38472">
        <v>2018</v>
      </c>
      <c r="B38472" t="s">
        <v>1404</v>
      </c>
      <c r="C38472" t="str">
        <f t="shared" si="1204"/>
        <v>2018-Corinthians/SP-25-3-2</v>
      </c>
      <c r="D38472" s="4">
        <v>3.75</v>
      </c>
      <c r="E38472">
        <v>11</v>
      </c>
      <c r="F38472" t="str">
        <f t="shared" si="1205"/>
        <v>25-3-2</v>
      </c>
    </row>
    <row r="38473" spans="1:6" x14ac:dyDescent="0.3">
      <c r="A38473">
        <v>2018</v>
      </c>
      <c r="B38473" t="s">
        <v>1405</v>
      </c>
      <c r="C38473" t="str">
        <f t="shared" si="1204"/>
        <v>2018-Cruzeiro/MG-25-3-2</v>
      </c>
      <c r="D38473" s="4">
        <v>5</v>
      </c>
      <c r="E38473">
        <v>28</v>
      </c>
      <c r="F38473" t="str">
        <f t="shared" si="1205"/>
        <v>25-3-2</v>
      </c>
    </row>
    <row r="38474" spans="1:6" x14ac:dyDescent="0.3">
      <c r="A38474">
        <v>2018</v>
      </c>
      <c r="B38474" t="s">
        <v>1407</v>
      </c>
      <c r="C38474" t="str">
        <f t="shared" si="1204"/>
        <v>2018-Flamengo/RJ-25-3-2</v>
      </c>
      <c r="D38474" s="4">
        <v>5.7272670000000003</v>
      </c>
      <c r="E38474">
        <v>23</v>
      </c>
      <c r="F38474" t="str">
        <f t="shared" si="1205"/>
        <v>25-3-2</v>
      </c>
    </row>
    <row r="38475" spans="1:6" x14ac:dyDescent="0.3">
      <c r="A38475">
        <v>2018</v>
      </c>
      <c r="B38475" t="s">
        <v>1408</v>
      </c>
      <c r="C38475" t="str">
        <f t="shared" si="1204"/>
        <v>2018-Fluminense/RJ-25-3-2</v>
      </c>
      <c r="D38475" s="4">
        <v>4</v>
      </c>
      <c r="E38475">
        <v>20</v>
      </c>
      <c r="F38475" t="str">
        <f t="shared" si="1205"/>
        <v>25-3-2</v>
      </c>
    </row>
    <row r="38476" spans="1:6" x14ac:dyDescent="0.3">
      <c r="A38476">
        <v>2018</v>
      </c>
      <c r="B38476" t="s">
        <v>1411</v>
      </c>
      <c r="C38476" t="str">
        <f t="shared" si="1204"/>
        <v>2018-Gremio/RS-25-3-2</v>
      </c>
      <c r="D38476" s="4">
        <v>6.25</v>
      </c>
      <c r="E38476">
        <v>25</v>
      </c>
      <c r="F38476" t="str">
        <f t="shared" si="1205"/>
        <v>25-3-2</v>
      </c>
    </row>
    <row r="38477" spans="1:6" x14ac:dyDescent="0.3">
      <c r="A38477">
        <v>2018</v>
      </c>
      <c r="B38477" t="s">
        <v>1412</v>
      </c>
      <c r="C38477" t="str">
        <f t="shared" si="1204"/>
        <v>2018-Internacional/RS-25-3-2</v>
      </c>
      <c r="D38477" s="4">
        <v>6.4</v>
      </c>
      <c r="E38477">
        <v>32</v>
      </c>
      <c r="F38477" t="str">
        <f t="shared" si="1205"/>
        <v>25-3-2</v>
      </c>
    </row>
    <row r="38478" spans="1:6" x14ac:dyDescent="0.3">
      <c r="A38478">
        <v>2018</v>
      </c>
      <c r="B38478" t="s">
        <v>1413</v>
      </c>
      <c r="C38478" t="str">
        <f t="shared" si="1204"/>
        <v>2018-Palmeiras/SP-25-3-2</v>
      </c>
      <c r="D38478" s="4">
        <v>4.75</v>
      </c>
      <c r="E38478">
        <v>24</v>
      </c>
      <c r="F38478" t="str">
        <f t="shared" si="1205"/>
        <v>25-3-2</v>
      </c>
    </row>
    <row r="38479" spans="1:6" x14ac:dyDescent="0.3">
      <c r="A38479">
        <v>2018</v>
      </c>
      <c r="B38479" t="s">
        <v>1414</v>
      </c>
      <c r="C38479" t="str">
        <f t="shared" si="1204"/>
        <v>2018-Parana/PR-25-3-2</v>
      </c>
      <c r="D38479" s="4">
        <v>3</v>
      </c>
      <c r="E38479">
        <v>12</v>
      </c>
      <c r="F38479" t="str">
        <f t="shared" si="1205"/>
        <v>25-3-2</v>
      </c>
    </row>
    <row r="38480" spans="1:6" x14ac:dyDescent="0.3">
      <c r="A38480">
        <v>2018</v>
      </c>
      <c r="B38480" t="s">
        <v>1417</v>
      </c>
      <c r="C38480" t="str">
        <f t="shared" si="1204"/>
        <v>2018-Santos/SP-25-3-2</v>
      </c>
      <c r="D38480" s="4">
        <v>7</v>
      </c>
      <c r="E38480">
        <v>21</v>
      </c>
      <c r="F38480" t="str">
        <f t="shared" si="1205"/>
        <v>25-3-2</v>
      </c>
    </row>
    <row r="38481" spans="1:6" x14ac:dyDescent="0.3">
      <c r="A38481">
        <v>2018</v>
      </c>
      <c r="B38481" t="s">
        <v>1418</v>
      </c>
      <c r="C38481" t="str">
        <f t="shared" si="1204"/>
        <v>2018-Sao Paulo/SP-25-3-2</v>
      </c>
      <c r="D38481" s="4">
        <v>5.6666780000000001</v>
      </c>
      <c r="E38481">
        <v>34</v>
      </c>
      <c r="F38481" t="str">
        <f t="shared" si="1205"/>
        <v>25-3-2</v>
      </c>
    </row>
    <row r="38482" spans="1:6" x14ac:dyDescent="0.3">
      <c r="A38482">
        <v>2018</v>
      </c>
      <c r="B38482" t="s">
        <v>3093</v>
      </c>
      <c r="C38482" t="str">
        <f t="shared" si="1204"/>
        <v>2018-Sport/PE-25-3-2</v>
      </c>
      <c r="D38482" s="4">
        <v>3</v>
      </c>
      <c r="E38482">
        <v>15</v>
      </c>
      <c r="F38482" t="str">
        <f t="shared" si="1205"/>
        <v>25-3-2</v>
      </c>
    </row>
    <row r="38483" spans="1:6" x14ac:dyDescent="0.3">
      <c r="A38483">
        <v>2018</v>
      </c>
      <c r="B38483" t="s">
        <v>1419</v>
      </c>
      <c r="C38483" t="str">
        <f t="shared" si="1204"/>
        <v>2018-Vasco/RJ-25-3-2</v>
      </c>
      <c r="D38483" s="4">
        <v>5</v>
      </c>
      <c r="E38483">
        <v>16</v>
      </c>
      <c r="F38483" t="str">
        <f t="shared" si="1205"/>
        <v>25-3-2</v>
      </c>
    </row>
    <row r="38484" spans="1:6" x14ac:dyDescent="0.3">
      <c r="A38484">
        <v>2018</v>
      </c>
      <c r="B38484" t="s">
        <v>3573</v>
      </c>
      <c r="C38484" t="str">
        <f t="shared" si="1204"/>
        <v>2018-Vitoria/BA-25-3-2</v>
      </c>
      <c r="D38484" s="4">
        <v>6</v>
      </c>
      <c r="E38484">
        <v>21</v>
      </c>
      <c r="F38484" t="str">
        <f t="shared" si="1205"/>
        <v>25-3-2</v>
      </c>
    </row>
    <row r="38485" spans="1:6" x14ac:dyDescent="0.3">
      <c r="A38485">
        <v>2018</v>
      </c>
      <c r="B38485" t="s">
        <v>4992</v>
      </c>
      <c r="C38485" t="str">
        <f t="shared" si="1204"/>
        <v>2018-America/MG-25-4-0</v>
      </c>
      <c r="D38485" s="4">
        <v>5</v>
      </c>
      <c r="E38485">
        <v>15</v>
      </c>
      <c r="F38485" t="str">
        <f t="shared" si="1205"/>
        <v>25-4-0</v>
      </c>
    </row>
    <row r="38486" spans="1:6" x14ac:dyDescent="0.3">
      <c r="A38486">
        <v>2018</v>
      </c>
      <c r="B38486" t="s">
        <v>3094</v>
      </c>
      <c r="C38486" t="str">
        <f t="shared" si="1204"/>
        <v>2018-Atletico/MG-25-4-0</v>
      </c>
      <c r="D38486" s="4">
        <v>6</v>
      </c>
      <c r="E38486">
        <v>27</v>
      </c>
      <c r="F38486" t="str">
        <f t="shared" si="1205"/>
        <v>25-4-0</v>
      </c>
    </row>
    <row r="38487" spans="1:6" x14ac:dyDescent="0.3">
      <c r="A38487">
        <v>2018</v>
      </c>
      <c r="B38487" t="s">
        <v>1420</v>
      </c>
      <c r="C38487" t="str">
        <f t="shared" si="1204"/>
        <v>2018-Atletico/PR-25-4-0</v>
      </c>
      <c r="D38487" s="4">
        <v>3</v>
      </c>
      <c r="E38487">
        <v>22</v>
      </c>
      <c r="F38487" t="str">
        <f t="shared" si="1205"/>
        <v>25-4-0</v>
      </c>
    </row>
    <row r="38488" spans="1:6" x14ac:dyDescent="0.3">
      <c r="A38488">
        <v>2018</v>
      </c>
      <c r="B38488" t="s">
        <v>4993</v>
      </c>
      <c r="C38488" t="str">
        <f t="shared" si="1204"/>
        <v>2018-Bahia/BA-25-4-0</v>
      </c>
      <c r="D38488" s="4">
        <v>6</v>
      </c>
      <c r="E38488">
        <v>16</v>
      </c>
      <c r="F38488" t="str">
        <f t="shared" si="1205"/>
        <v>25-4-0</v>
      </c>
    </row>
    <row r="38489" spans="1:6" x14ac:dyDescent="0.3">
      <c r="A38489">
        <v>2018</v>
      </c>
      <c r="B38489" t="s">
        <v>1421</v>
      </c>
      <c r="C38489" t="str">
        <f t="shared" si="1204"/>
        <v>2018-Botafogo/RJ-25-4-0</v>
      </c>
      <c r="D38489" s="4">
        <v>4</v>
      </c>
      <c r="E38489">
        <v>22</v>
      </c>
      <c r="F38489" t="str">
        <f t="shared" si="1205"/>
        <v>25-4-0</v>
      </c>
    </row>
    <row r="38490" spans="1:6" x14ac:dyDescent="0.3">
      <c r="A38490">
        <v>2018</v>
      </c>
      <c r="B38490" t="s">
        <v>4527</v>
      </c>
      <c r="C38490" t="str">
        <f t="shared" si="1204"/>
        <v>2018-Ceara/CE-25-4-0</v>
      </c>
      <c r="D38490" s="4">
        <v>7</v>
      </c>
      <c r="E38490">
        <v>22</v>
      </c>
      <c r="F38490" t="str">
        <f t="shared" si="1205"/>
        <v>25-4-0</v>
      </c>
    </row>
    <row r="38491" spans="1:6" x14ac:dyDescent="0.3">
      <c r="A38491">
        <v>2018</v>
      </c>
      <c r="B38491" t="s">
        <v>5379</v>
      </c>
      <c r="C38491" t="str">
        <f t="shared" si="1204"/>
        <v>2018-Chapecoense/SC-25-4-0</v>
      </c>
      <c r="D38491" s="4">
        <v>4</v>
      </c>
      <c r="E38491">
        <v>18</v>
      </c>
      <c r="F38491" t="str">
        <f t="shared" si="1205"/>
        <v>25-4-0</v>
      </c>
    </row>
    <row r="38492" spans="1:6" x14ac:dyDescent="0.3">
      <c r="A38492">
        <v>2018</v>
      </c>
      <c r="B38492" t="s">
        <v>1422</v>
      </c>
      <c r="C38492" t="str">
        <f t="shared" si="1204"/>
        <v>2018-Corinthians/SP-25-4-0</v>
      </c>
      <c r="D38492" s="4">
        <v>4</v>
      </c>
      <c r="E38492">
        <v>23</v>
      </c>
      <c r="F38492" t="str">
        <f t="shared" si="1205"/>
        <v>25-4-0</v>
      </c>
    </row>
    <row r="38493" spans="1:6" x14ac:dyDescent="0.3">
      <c r="A38493">
        <v>2018</v>
      </c>
      <c r="B38493" t="s">
        <v>1423</v>
      </c>
      <c r="C38493" t="str">
        <f t="shared" si="1204"/>
        <v>2018-Cruzeiro/MG-25-4-0</v>
      </c>
      <c r="D38493" s="4">
        <v>6</v>
      </c>
      <c r="E38493">
        <v>33</v>
      </c>
      <c r="F38493" t="str">
        <f t="shared" si="1205"/>
        <v>25-4-0</v>
      </c>
    </row>
    <row r="38494" spans="1:6" x14ac:dyDescent="0.3">
      <c r="A38494">
        <v>2018</v>
      </c>
      <c r="B38494" t="s">
        <v>1425</v>
      </c>
      <c r="C38494" t="str">
        <f t="shared" si="1204"/>
        <v>2018-Flamengo/RJ-25-4-0</v>
      </c>
      <c r="D38494" s="4">
        <v>4</v>
      </c>
      <c r="E38494">
        <v>27</v>
      </c>
      <c r="F38494" t="str">
        <f t="shared" si="1205"/>
        <v>25-4-0</v>
      </c>
    </row>
    <row r="38495" spans="1:6" x14ac:dyDescent="0.3">
      <c r="A38495">
        <v>2018</v>
      </c>
      <c r="B38495" t="s">
        <v>1426</v>
      </c>
      <c r="C38495" t="str">
        <f t="shared" si="1204"/>
        <v>2018-Fluminense/RJ-25-4-0</v>
      </c>
      <c r="D38495" s="4">
        <v>5</v>
      </c>
      <c r="E38495">
        <v>12</v>
      </c>
      <c r="F38495" t="str">
        <f t="shared" si="1205"/>
        <v>25-4-0</v>
      </c>
    </row>
    <row r="38496" spans="1:6" x14ac:dyDescent="0.3">
      <c r="A38496">
        <v>2018</v>
      </c>
      <c r="B38496" t="s">
        <v>1429</v>
      </c>
      <c r="C38496" t="str">
        <f t="shared" si="1204"/>
        <v>2018-Gremio/RS-25-4-0</v>
      </c>
      <c r="D38496" s="4">
        <v>4</v>
      </c>
      <c r="E38496">
        <v>27</v>
      </c>
      <c r="F38496" t="str">
        <f t="shared" si="1205"/>
        <v>25-4-0</v>
      </c>
    </row>
    <row r="38497" spans="1:6" x14ac:dyDescent="0.3">
      <c r="A38497">
        <v>2018</v>
      </c>
      <c r="B38497" t="s">
        <v>1430</v>
      </c>
      <c r="C38497" t="str">
        <f t="shared" si="1204"/>
        <v>2018-Internacional/RS-25-4-0</v>
      </c>
      <c r="D38497" s="4">
        <v>8</v>
      </c>
      <c r="E38497">
        <v>41</v>
      </c>
      <c r="F38497" t="str">
        <f t="shared" si="1205"/>
        <v>25-4-0</v>
      </c>
    </row>
    <row r="38498" spans="1:6" x14ac:dyDescent="0.3">
      <c r="A38498">
        <v>2018</v>
      </c>
      <c r="B38498" t="s">
        <v>1431</v>
      </c>
      <c r="C38498" t="str">
        <f t="shared" si="1204"/>
        <v>2018-Palmeiras/SP-25-4-0</v>
      </c>
      <c r="D38498" s="4">
        <v>10</v>
      </c>
      <c r="E38498">
        <v>28</v>
      </c>
      <c r="F38498" t="str">
        <f t="shared" si="1205"/>
        <v>25-4-0</v>
      </c>
    </row>
    <row r="38499" spans="1:6" x14ac:dyDescent="0.3">
      <c r="A38499">
        <v>2018</v>
      </c>
      <c r="B38499" t="s">
        <v>1432</v>
      </c>
      <c r="C38499" t="str">
        <f t="shared" si="1204"/>
        <v>2018-Parana/PR-25-4-0</v>
      </c>
      <c r="D38499" s="4">
        <v>3.25</v>
      </c>
      <c r="E38499">
        <v>13</v>
      </c>
      <c r="F38499" t="str">
        <f t="shared" si="1205"/>
        <v>25-4-0</v>
      </c>
    </row>
    <row r="38500" spans="1:6" x14ac:dyDescent="0.3">
      <c r="A38500">
        <v>2018</v>
      </c>
      <c r="B38500" t="s">
        <v>1435</v>
      </c>
      <c r="C38500" t="str">
        <f t="shared" si="1204"/>
        <v>2018-Santos/SP-25-4-0</v>
      </c>
      <c r="D38500" s="4">
        <v>8</v>
      </c>
      <c r="E38500">
        <v>32</v>
      </c>
      <c r="F38500" t="str">
        <f t="shared" si="1205"/>
        <v>25-4-0</v>
      </c>
    </row>
    <row r="38501" spans="1:6" x14ac:dyDescent="0.3">
      <c r="A38501">
        <v>2018</v>
      </c>
      <c r="B38501" t="s">
        <v>1436</v>
      </c>
      <c r="C38501" t="str">
        <f t="shared" si="1204"/>
        <v>2018-Sao Paulo/SP-25-4-0</v>
      </c>
      <c r="D38501" s="4">
        <v>8.4</v>
      </c>
      <c r="E38501">
        <v>32</v>
      </c>
      <c r="F38501" t="str">
        <f t="shared" si="1205"/>
        <v>25-4-0</v>
      </c>
    </row>
    <row r="38502" spans="1:6" x14ac:dyDescent="0.3">
      <c r="A38502">
        <v>2018</v>
      </c>
      <c r="B38502" t="s">
        <v>3096</v>
      </c>
      <c r="C38502" t="str">
        <f t="shared" si="1204"/>
        <v>2018-Sport/PE-25-4-0</v>
      </c>
      <c r="D38502" s="4">
        <v>4</v>
      </c>
      <c r="E38502">
        <v>17</v>
      </c>
      <c r="F38502" t="str">
        <f t="shared" si="1205"/>
        <v>25-4-0</v>
      </c>
    </row>
    <row r="38503" spans="1:6" x14ac:dyDescent="0.3">
      <c r="A38503">
        <v>2018</v>
      </c>
      <c r="B38503" t="s">
        <v>1437</v>
      </c>
      <c r="C38503" t="str">
        <f t="shared" si="1204"/>
        <v>2018-Vasco/RJ-25-4-0</v>
      </c>
      <c r="D38503" s="4">
        <v>1</v>
      </c>
      <c r="E38503">
        <v>20</v>
      </c>
      <c r="F38503" t="str">
        <f t="shared" si="1205"/>
        <v>25-4-0</v>
      </c>
    </row>
    <row r="38504" spans="1:6" x14ac:dyDescent="0.3">
      <c r="A38504">
        <v>2018</v>
      </c>
      <c r="B38504" t="s">
        <v>3576</v>
      </c>
      <c r="C38504" t="str">
        <f t="shared" si="1204"/>
        <v>2018-Vitoria/BA-25-4-0</v>
      </c>
      <c r="D38504" s="4">
        <v>10</v>
      </c>
      <c r="E38504">
        <v>28</v>
      </c>
      <c r="F38504" t="str">
        <f t="shared" si="1205"/>
        <v>25-4-0</v>
      </c>
    </row>
    <row r="38505" spans="1:6" x14ac:dyDescent="0.3">
      <c r="A38505">
        <v>2018</v>
      </c>
      <c r="B38505" t="s">
        <v>4994</v>
      </c>
      <c r="C38505" t="str">
        <f t="shared" si="1204"/>
        <v>2018-America/MG-25-4-1</v>
      </c>
      <c r="D38505" s="4">
        <v>7</v>
      </c>
      <c r="E38505">
        <v>25</v>
      </c>
      <c r="F38505" t="str">
        <f t="shared" si="1205"/>
        <v>25-4-1</v>
      </c>
    </row>
    <row r="38506" spans="1:6" x14ac:dyDescent="0.3">
      <c r="A38506">
        <v>2018</v>
      </c>
      <c r="B38506" t="s">
        <v>3097</v>
      </c>
      <c r="C38506" t="str">
        <f t="shared" si="1204"/>
        <v>2018-Atletico/MG-25-4-1</v>
      </c>
      <c r="D38506" s="4">
        <v>5</v>
      </c>
      <c r="E38506">
        <v>18</v>
      </c>
      <c r="F38506" t="str">
        <f t="shared" si="1205"/>
        <v>25-4-1</v>
      </c>
    </row>
    <row r="38507" spans="1:6" x14ac:dyDescent="0.3">
      <c r="A38507">
        <v>2018</v>
      </c>
      <c r="B38507" t="s">
        <v>1438</v>
      </c>
      <c r="C38507" t="str">
        <f t="shared" si="1204"/>
        <v>2018-Atletico/PR-25-4-1</v>
      </c>
      <c r="D38507" s="4">
        <v>6</v>
      </c>
      <c r="E38507">
        <v>27</v>
      </c>
      <c r="F38507" t="str">
        <f t="shared" si="1205"/>
        <v>25-4-1</v>
      </c>
    </row>
    <row r="38508" spans="1:6" x14ac:dyDescent="0.3">
      <c r="A38508">
        <v>2018</v>
      </c>
      <c r="B38508" t="s">
        <v>4995</v>
      </c>
      <c r="C38508" t="str">
        <f t="shared" si="1204"/>
        <v>2018-Bahia/BA-25-4-1</v>
      </c>
      <c r="D38508" s="4">
        <v>6</v>
      </c>
      <c r="E38508">
        <v>24</v>
      </c>
      <c r="F38508" t="str">
        <f t="shared" si="1205"/>
        <v>25-4-1</v>
      </c>
    </row>
    <row r="38509" spans="1:6" x14ac:dyDescent="0.3">
      <c r="A38509">
        <v>2018</v>
      </c>
      <c r="B38509" t="s">
        <v>1439</v>
      </c>
      <c r="C38509" t="str">
        <f t="shared" si="1204"/>
        <v>2018-Botafogo/RJ-25-4-1</v>
      </c>
      <c r="D38509" s="4">
        <v>4.2</v>
      </c>
      <c r="E38509">
        <v>17</v>
      </c>
      <c r="F38509" t="str">
        <f t="shared" si="1205"/>
        <v>25-4-1</v>
      </c>
    </row>
    <row r="38510" spans="1:6" x14ac:dyDescent="0.3">
      <c r="A38510">
        <v>2018</v>
      </c>
      <c r="B38510" t="s">
        <v>4531</v>
      </c>
      <c r="C38510" t="str">
        <f t="shared" si="1204"/>
        <v>2018-Ceara/CE-25-4-1</v>
      </c>
      <c r="D38510" s="4">
        <v>6</v>
      </c>
      <c r="E38510">
        <v>14</v>
      </c>
      <c r="F38510" t="str">
        <f t="shared" si="1205"/>
        <v>25-4-1</v>
      </c>
    </row>
    <row r="38511" spans="1:6" x14ac:dyDescent="0.3">
      <c r="A38511">
        <v>2018</v>
      </c>
      <c r="B38511" t="s">
        <v>5380</v>
      </c>
      <c r="C38511" t="str">
        <f t="shared" si="1204"/>
        <v>2018-Chapecoense/SC-25-4-1</v>
      </c>
      <c r="D38511" s="4">
        <v>1</v>
      </c>
      <c r="E38511">
        <v>20</v>
      </c>
      <c r="F38511" t="str">
        <f t="shared" si="1205"/>
        <v>25-4-1</v>
      </c>
    </row>
    <row r="38512" spans="1:6" x14ac:dyDescent="0.3">
      <c r="A38512">
        <v>2018</v>
      </c>
      <c r="B38512" t="s">
        <v>1440</v>
      </c>
      <c r="C38512" t="str">
        <f t="shared" si="1204"/>
        <v>2018-Corinthians/SP-25-4-1</v>
      </c>
      <c r="D38512" s="4">
        <v>4</v>
      </c>
      <c r="E38512">
        <v>22</v>
      </c>
      <c r="F38512" t="str">
        <f t="shared" si="1205"/>
        <v>25-4-1</v>
      </c>
    </row>
    <row r="38513" spans="1:6" x14ac:dyDescent="0.3">
      <c r="A38513">
        <v>2018</v>
      </c>
      <c r="B38513" t="s">
        <v>1441</v>
      </c>
      <c r="C38513" t="str">
        <f t="shared" si="1204"/>
        <v>2018-Cruzeiro/MG-25-4-1</v>
      </c>
      <c r="D38513" s="4">
        <v>6</v>
      </c>
      <c r="E38513">
        <v>28</v>
      </c>
      <c r="F38513" t="str">
        <f t="shared" si="1205"/>
        <v>25-4-1</v>
      </c>
    </row>
    <row r="38514" spans="1:6" x14ac:dyDescent="0.3">
      <c r="A38514">
        <v>2018</v>
      </c>
      <c r="B38514" t="s">
        <v>1443</v>
      </c>
      <c r="C38514" t="str">
        <f t="shared" si="1204"/>
        <v>2018-Flamengo/RJ-25-4-1</v>
      </c>
      <c r="D38514" s="4">
        <v>4</v>
      </c>
      <c r="E38514">
        <v>44</v>
      </c>
      <c r="F38514" t="str">
        <f t="shared" si="1205"/>
        <v>25-4-1</v>
      </c>
    </row>
    <row r="38515" spans="1:6" x14ac:dyDescent="0.3">
      <c r="A38515">
        <v>2018</v>
      </c>
      <c r="B38515" t="s">
        <v>1444</v>
      </c>
      <c r="C38515" t="str">
        <f t="shared" si="1204"/>
        <v>2018-Fluminense/RJ-25-4-1</v>
      </c>
      <c r="D38515" s="4">
        <v>5</v>
      </c>
      <c r="E38515">
        <v>24</v>
      </c>
      <c r="F38515" t="str">
        <f t="shared" si="1205"/>
        <v>25-4-1</v>
      </c>
    </row>
    <row r="38516" spans="1:6" x14ac:dyDescent="0.3">
      <c r="A38516">
        <v>2018</v>
      </c>
      <c r="B38516" t="s">
        <v>1447</v>
      </c>
      <c r="C38516" t="str">
        <f t="shared" si="1204"/>
        <v>2018-Gremio/RS-25-4-1</v>
      </c>
      <c r="D38516" s="4">
        <v>5</v>
      </c>
      <c r="E38516">
        <v>30</v>
      </c>
      <c r="F38516" t="str">
        <f t="shared" si="1205"/>
        <v>25-4-1</v>
      </c>
    </row>
    <row r="38517" spans="1:6" x14ac:dyDescent="0.3">
      <c r="A38517">
        <v>2018</v>
      </c>
      <c r="B38517" t="s">
        <v>1448</v>
      </c>
      <c r="C38517" t="str">
        <f t="shared" si="1204"/>
        <v>2018-Internacional/RS-25-4-1</v>
      </c>
      <c r="D38517" s="4">
        <v>8.75</v>
      </c>
      <c r="E38517">
        <v>31</v>
      </c>
      <c r="F38517" t="str">
        <f t="shared" si="1205"/>
        <v>25-4-1</v>
      </c>
    </row>
    <row r="38518" spans="1:6" x14ac:dyDescent="0.3">
      <c r="A38518">
        <v>2018</v>
      </c>
      <c r="B38518" t="s">
        <v>1449</v>
      </c>
      <c r="C38518" t="str">
        <f t="shared" si="1204"/>
        <v>2018-Palmeiras/SP-25-4-1</v>
      </c>
      <c r="D38518" s="4">
        <v>10</v>
      </c>
      <c r="E38518">
        <v>36</v>
      </c>
      <c r="F38518" t="str">
        <f t="shared" si="1205"/>
        <v>25-4-1</v>
      </c>
    </row>
    <row r="38519" spans="1:6" x14ac:dyDescent="0.3">
      <c r="A38519">
        <v>2018</v>
      </c>
      <c r="B38519" t="s">
        <v>1450</v>
      </c>
      <c r="C38519" t="str">
        <f t="shared" si="1204"/>
        <v>2018-Parana/PR-25-4-1</v>
      </c>
      <c r="D38519" s="4">
        <v>2</v>
      </c>
      <c r="E38519">
        <v>16</v>
      </c>
      <c r="F38519" t="str">
        <f t="shared" si="1205"/>
        <v>25-4-1</v>
      </c>
    </row>
    <row r="38520" spans="1:6" x14ac:dyDescent="0.3">
      <c r="A38520">
        <v>2018</v>
      </c>
      <c r="B38520" t="s">
        <v>1453</v>
      </c>
      <c r="C38520" t="str">
        <f t="shared" si="1204"/>
        <v>2018-Santos/SP-25-4-1</v>
      </c>
      <c r="D38520" s="4">
        <v>10</v>
      </c>
      <c r="E38520">
        <v>34</v>
      </c>
      <c r="F38520" t="str">
        <f t="shared" si="1205"/>
        <v>25-4-1</v>
      </c>
    </row>
    <row r="38521" spans="1:6" x14ac:dyDescent="0.3">
      <c r="A38521">
        <v>2018</v>
      </c>
      <c r="B38521" t="s">
        <v>1454</v>
      </c>
      <c r="C38521" t="str">
        <f t="shared" si="1204"/>
        <v>2018-Sao Paulo/SP-25-4-1</v>
      </c>
      <c r="D38521" s="4">
        <v>5</v>
      </c>
      <c r="E38521">
        <v>47</v>
      </c>
      <c r="F38521" t="str">
        <f t="shared" si="1205"/>
        <v>25-4-1</v>
      </c>
    </row>
    <row r="38522" spans="1:6" x14ac:dyDescent="0.3">
      <c r="A38522">
        <v>2018</v>
      </c>
      <c r="B38522" t="s">
        <v>3099</v>
      </c>
      <c r="C38522" t="str">
        <f t="shared" si="1204"/>
        <v>2018-Sport/PE-25-4-1</v>
      </c>
      <c r="D38522" s="4">
        <v>3</v>
      </c>
      <c r="E38522">
        <v>11</v>
      </c>
      <c r="F38522" t="str">
        <f t="shared" si="1205"/>
        <v>25-4-1</v>
      </c>
    </row>
    <row r="38523" spans="1:6" x14ac:dyDescent="0.3">
      <c r="A38523">
        <v>2018</v>
      </c>
      <c r="B38523" t="s">
        <v>1455</v>
      </c>
      <c r="C38523" t="str">
        <f t="shared" si="1204"/>
        <v>2018-Vasco/RJ-25-4-1</v>
      </c>
      <c r="D38523" s="4">
        <v>0</v>
      </c>
      <c r="E38523">
        <v>16</v>
      </c>
      <c r="F38523" t="str">
        <f t="shared" si="1205"/>
        <v>25-4-1</v>
      </c>
    </row>
    <row r="38524" spans="1:6" x14ac:dyDescent="0.3">
      <c r="A38524">
        <v>2018</v>
      </c>
      <c r="B38524" t="s">
        <v>3579</v>
      </c>
      <c r="C38524" t="str">
        <f t="shared" si="1204"/>
        <v>2018-Vitoria/BA-25-4-1</v>
      </c>
      <c r="D38524" s="4">
        <v>4.9999950000000002</v>
      </c>
      <c r="E38524">
        <v>18</v>
      </c>
      <c r="F38524" t="str">
        <f t="shared" si="1205"/>
        <v>25-4-1</v>
      </c>
    </row>
    <row r="38525" spans="1:6" x14ac:dyDescent="0.3">
      <c r="A38525">
        <v>2018</v>
      </c>
      <c r="B38525" t="s">
        <v>4996</v>
      </c>
      <c r="C38525" t="str">
        <f t="shared" si="1204"/>
        <v>2018-America/MG-25-4-2</v>
      </c>
      <c r="D38525" s="4">
        <v>5</v>
      </c>
      <c r="E38525">
        <v>22</v>
      </c>
      <c r="F38525" t="str">
        <f t="shared" si="1205"/>
        <v>25-4-2</v>
      </c>
    </row>
    <row r="38526" spans="1:6" x14ac:dyDescent="0.3">
      <c r="A38526">
        <v>2018</v>
      </c>
      <c r="B38526" t="s">
        <v>3100</v>
      </c>
      <c r="C38526" t="str">
        <f t="shared" si="1204"/>
        <v>2018-Atletico/MG-25-4-2</v>
      </c>
      <c r="D38526" s="4">
        <v>5</v>
      </c>
      <c r="E38526">
        <v>32</v>
      </c>
      <c r="F38526" t="str">
        <f t="shared" si="1205"/>
        <v>25-4-2</v>
      </c>
    </row>
    <row r="38527" spans="1:6" x14ac:dyDescent="0.3">
      <c r="A38527">
        <v>2018</v>
      </c>
      <c r="B38527" t="s">
        <v>1456</v>
      </c>
      <c r="C38527" t="str">
        <f t="shared" si="1204"/>
        <v>2018-Atletico/PR-25-4-2</v>
      </c>
      <c r="D38527" s="4">
        <v>9</v>
      </c>
      <c r="E38527">
        <v>27</v>
      </c>
      <c r="F38527" t="str">
        <f t="shared" si="1205"/>
        <v>25-4-2</v>
      </c>
    </row>
    <row r="38528" spans="1:6" x14ac:dyDescent="0.3">
      <c r="A38528">
        <v>2018</v>
      </c>
      <c r="B38528" t="s">
        <v>4997</v>
      </c>
      <c r="C38528" t="str">
        <f t="shared" si="1204"/>
        <v>2018-Bahia/BA-25-4-2</v>
      </c>
      <c r="D38528" s="4">
        <v>3</v>
      </c>
      <c r="E38528">
        <v>23</v>
      </c>
      <c r="F38528" t="str">
        <f t="shared" si="1205"/>
        <v>25-4-2</v>
      </c>
    </row>
    <row r="38529" spans="1:6" x14ac:dyDescent="0.3">
      <c r="A38529">
        <v>2018</v>
      </c>
      <c r="B38529" t="s">
        <v>1457</v>
      </c>
      <c r="C38529" t="str">
        <f t="shared" si="1204"/>
        <v>2018-Botafogo/RJ-25-4-2</v>
      </c>
      <c r="D38529" s="4">
        <v>3</v>
      </c>
      <c r="E38529">
        <v>18</v>
      </c>
      <c r="F38529" t="str">
        <f t="shared" si="1205"/>
        <v>25-4-2</v>
      </c>
    </row>
    <row r="38530" spans="1:6" x14ac:dyDescent="0.3">
      <c r="A38530">
        <v>2018</v>
      </c>
      <c r="B38530" t="s">
        <v>4535</v>
      </c>
      <c r="C38530" t="str">
        <f t="shared" si="1204"/>
        <v>2018-Ceara/CE-25-4-2</v>
      </c>
      <c r="D38530" s="4">
        <v>8</v>
      </c>
      <c r="E38530">
        <v>15</v>
      </c>
      <c r="F38530" t="str">
        <f t="shared" si="1205"/>
        <v>25-4-2</v>
      </c>
    </row>
    <row r="38531" spans="1:6" x14ac:dyDescent="0.3">
      <c r="A38531">
        <v>2018</v>
      </c>
      <c r="B38531" t="s">
        <v>5381</v>
      </c>
      <c r="C38531" t="str">
        <f t="shared" ref="C38531:C38594" si="1206">A38531&amp;"-"&amp;B38531</f>
        <v>2018-Chapecoense/SC-25-4-2</v>
      </c>
      <c r="D38531" s="4">
        <v>1</v>
      </c>
      <c r="E38531">
        <v>19</v>
      </c>
      <c r="F38531" t="str">
        <f t="shared" ref="F38531:F38594" si="1207">RIGHT(B38531,LEN(C38531)-FIND("-",C38531,6))</f>
        <v>25-4-2</v>
      </c>
    </row>
    <row r="38532" spans="1:6" x14ac:dyDescent="0.3">
      <c r="A38532">
        <v>2018</v>
      </c>
      <c r="B38532" t="s">
        <v>1458</v>
      </c>
      <c r="C38532" t="str">
        <f t="shared" si="1206"/>
        <v>2018-Corinthians/SP-25-4-2</v>
      </c>
      <c r="D38532" s="4">
        <v>5</v>
      </c>
      <c r="E38532">
        <v>16</v>
      </c>
      <c r="F38532" t="str">
        <f t="shared" si="1207"/>
        <v>25-4-2</v>
      </c>
    </row>
    <row r="38533" spans="1:6" x14ac:dyDescent="0.3">
      <c r="A38533">
        <v>2018</v>
      </c>
      <c r="B38533" t="s">
        <v>1459</v>
      </c>
      <c r="C38533" t="str">
        <f t="shared" si="1206"/>
        <v>2018-Cruzeiro/MG-25-4-2</v>
      </c>
      <c r="D38533" s="4">
        <v>6</v>
      </c>
      <c r="E38533">
        <v>28</v>
      </c>
      <c r="F38533" t="str">
        <f t="shared" si="1207"/>
        <v>25-4-2</v>
      </c>
    </row>
    <row r="38534" spans="1:6" x14ac:dyDescent="0.3">
      <c r="A38534">
        <v>2018</v>
      </c>
      <c r="B38534" t="s">
        <v>1461</v>
      </c>
      <c r="C38534" t="str">
        <f t="shared" si="1206"/>
        <v>2018-Flamengo/RJ-25-4-2</v>
      </c>
      <c r="D38534" s="4">
        <v>4</v>
      </c>
      <c r="E38534">
        <v>33</v>
      </c>
      <c r="F38534" t="str">
        <f t="shared" si="1207"/>
        <v>25-4-2</v>
      </c>
    </row>
    <row r="38535" spans="1:6" x14ac:dyDescent="0.3">
      <c r="A38535">
        <v>2018</v>
      </c>
      <c r="B38535" t="s">
        <v>1462</v>
      </c>
      <c r="C38535" t="str">
        <f t="shared" si="1206"/>
        <v>2018-Fluminense/RJ-25-4-2</v>
      </c>
      <c r="D38535" s="4">
        <v>5</v>
      </c>
      <c r="E38535">
        <v>16</v>
      </c>
      <c r="F38535" t="str">
        <f t="shared" si="1207"/>
        <v>25-4-2</v>
      </c>
    </row>
    <row r="38536" spans="1:6" x14ac:dyDescent="0.3">
      <c r="A38536">
        <v>2018</v>
      </c>
      <c r="B38536" t="s">
        <v>1465</v>
      </c>
      <c r="C38536" t="str">
        <f t="shared" si="1206"/>
        <v>2018-Gremio/RS-25-4-2</v>
      </c>
      <c r="D38536" s="4">
        <v>7.3333259999999996</v>
      </c>
      <c r="E38536">
        <v>22</v>
      </c>
      <c r="F38536" t="str">
        <f t="shared" si="1207"/>
        <v>25-4-2</v>
      </c>
    </row>
    <row r="38537" spans="1:6" x14ac:dyDescent="0.3">
      <c r="A38537">
        <v>2018</v>
      </c>
      <c r="B38537" t="s">
        <v>1466</v>
      </c>
      <c r="C38537" t="str">
        <f t="shared" si="1206"/>
        <v>2018-Internacional/RS-25-4-2</v>
      </c>
      <c r="D38537" s="4">
        <v>8</v>
      </c>
      <c r="E38537">
        <v>36</v>
      </c>
      <c r="F38537" t="str">
        <f t="shared" si="1207"/>
        <v>25-4-2</v>
      </c>
    </row>
    <row r="38538" spans="1:6" x14ac:dyDescent="0.3">
      <c r="A38538">
        <v>2018</v>
      </c>
      <c r="B38538" t="s">
        <v>1467</v>
      </c>
      <c r="C38538" t="str">
        <f t="shared" si="1206"/>
        <v>2018-Palmeiras/SP-25-4-2</v>
      </c>
      <c r="D38538" s="4">
        <v>10</v>
      </c>
      <c r="E38538">
        <v>37</v>
      </c>
      <c r="F38538" t="str">
        <f t="shared" si="1207"/>
        <v>25-4-2</v>
      </c>
    </row>
    <row r="38539" spans="1:6" x14ac:dyDescent="0.3">
      <c r="A38539">
        <v>2018</v>
      </c>
      <c r="B38539" t="s">
        <v>1468</v>
      </c>
      <c r="C38539" t="str">
        <f t="shared" si="1206"/>
        <v>2018-Parana/PR-25-4-2</v>
      </c>
      <c r="D38539" s="4">
        <v>2</v>
      </c>
      <c r="E38539">
        <v>14</v>
      </c>
      <c r="F38539" t="str">
        <f t="shared" si="1207"/>
        <v>25-4-2</v>
      </c>
    </row>
    <row r="38540" spans="1:6" x14ac:dyDescent="0.3">
      <c r="A38540">
        <v>2018</v>
      </c>
      <c r="B38540" t="s">
        <v>1471</v>
      </c>
      <c r="C38540" t="str">
        <f t="shared" si="1206"/>
        <v>2018-Santos/SP-25-4-2</v>
      </c>
      <c r="D38540" s="4">
        <v>10</v>
      </c>
      <c r="E38540">
        <v>31</v>
      </c>
      <c r="F38540" t="str">
        <f t="shared" si="1207"/>
        <v>25-4-2</v>
      </c>
    </row>
    <row r="38541" spans="1:6" x14ac:dyDescent="0.3">
      <c r="A38541">
        <v>2018</v>
      </c>
      <c r="B38541" t="s">
        <v>1472</v>
      </c>
      <c r="C38541" t="str">
        <f t="shared" si="1206"/>
        <v>2018-Sao Paulo/SP-25-4-2</v>
      </c>
      <c r="D38541" s="4">
        <v>8</v>
      </c>
      <c r="E38541">
        <v>42</v>
      </c>
      <c r="F38541" t="str">
        <f t="shared" si="1207"/>
        <v>25-4-2</v>
      </c>
    </row>
    <row r="38542" spans="1:6" x14ac:dyDescent="0.3">
      <c r="A38542">
        <v>2018</v>
      </c>
      <c r="B38542" t="s">
        <v>3102</v>
      </c>
      <c r="C38542" t="str">
        <f t="shared" si="1206"/>
        <v>2018-Sport/PE-25-4-2</v>
      </c>
      <c r="D38542" s="4">
        <v>3</v>
      </c>
      <c r="E38542">
        <v>21</v>
      </c>
      <c r="F38542" t="str">
        <f t="shared" si="1207"/>
        <v>25-4-2</v>
      </c>
    </row>
    <row r="38543" spans="1:6" x14ac:dyDescent="0.3">
      <c r="A38543">
        <v>2018</v>
      </c>
      <c r="B38543" t="s">
        <v>1473</v>
      </c>
      <c r="C38543" t="str">
        <f t="shared" si="1206"/>
        <v>2018-Vasco/RJ-25-4-2</v>
      </c>
      <c r="D38543" s="4">
        <v>3</v>
      </c>
      <c r="E38543">
        <v>16</v>
      </c>
      <c r="F38543" t="str">
        <f t="shared" si="1207"/>
        <v>25-4-2</v>
      </c>
    </row>
    <row r="38544" spans="1:6" x14ac:dyDescent="0.3">
      <c r="A38544">
        <v>2018</v>
      </c>
      <c r="B38544" t="s">
        <v>3582</v>
      </c>
      <c r="C38544" t="str">
        <f t="shared" si="1206"/>
        <v>2018-Vitoria/BA-25-4-2</v>
      </c>
      <c r="D38544" s="4">
        <v>6</v>
      </c>
      <c r="E38544">
        <v>11</v>
      </c>
      <c r="F38544" t="str">
        <f t="shared" si="1207"/>
        <v>25-4-2</v>
      </c>
    </row>
    <row r="38545" spans="1:6" x14ac:dyDescent="0.3">
      <c r="A38545">
        <v>2018</v>
      </c>
      <c r="B38545" t="s">
        <v>4998</v>
      </c>
      <c r="C38545" t="str">
        <f t="shared" si="1206"/>
        <v>2018-America/MG-25-4-3</v>
      </c>
      <c r="D38545" s="4">
        <v>5</v>
      </c>
      <c r="E38545">
        <v>23</v>
      </c>
      <c r="F38545" t="str">
        <f t="shared" si="1207"/>
        <v>25-4-3</v>
      </c>
    </row>
    <row r="38546" spans="1:6" x14ac:dyDescent="0.3">
      <c r="A38546">
        <v>2018</v>
      </c>
      <c r="B38546" t="s">
        <v>3103</v>
      </c>
      <c r="C38546" t="str">
        <f t="shared" si="1206"/>
        <v>2018-Atletico/MG-25-4-3</v>
      </c>
      <c r="D38546" s="4">
        <v>7.5</v>
      </c>
      <c r="E38546">
        <v>30</v>
      </c>
      <c r="F38546" t="str">
        <f t="shared" si="1207"/>
        <v>25-4-3</v>
      </c>
    </row>
    <row r="38547" spans="1:6" x14ac:dyDescent="0.3">
      <c r="A38547">
        <v>2018</v>
      </c>
      <c r="B38547" t="s">
        <v>1474</v>
      </c>
      <c r="C38547" t="str">
        <f t="shared" si="1206"/>
        <v>2018-Atletico/PR-25-4-3</v>
      </c>
      <c r="D38547" s="4">
        <v>12</v>
      </c>
      <c r="E38547">
        <v>24</v>
      </c>
      <c r="F38547" t="str">
        <f t="shared" si="1207"/>
        <v>25-4-3</v>
      </c>
    </row>
    <row r="38548" spans="1:6" x14ac:dyDescent="0.3">
      <c r="A38548">
        <v>2018</v>
      </c>
      <c r="B38548" t="s">
        <v>4999</v>
      </c>
      <c r="C38548" t="str">
        <f t="shared" si="1206"/>
        <v>2018-Bahia/BA-25-4-3</v>
      </c>
      <c r="D38548" s="4">
        <v>5</v>
      </c>
      <c r="E38548">
        <v>20</v>
      </c>
      <c r="F38548" t="str">
        <f t="shared" si="1207"/>
        <v>25-4-3</v>
      </c>
    </row>
    <row r="38549" spans="1:6" x14ac:dyDescent="0.3">
      <c r="A38549">
        <v>2018</v>
      </c>
      <c r="B38549" t="s">
        <v>1475</v>
      </c>
      <c r="C38549" t="str">
        <f t="shared" si="1206"/>
        <v>2018-Botafogo/RJ-25-4-3</v>
      </c>
      <c r="D38549" s="4">
        <v>5</v>
      </c>
      <c r="E38549">
        <v>16</v>
      </c>
      <c r="F38549" t="str">
        <f t="shared" si="1207"/>
        <v>25-4-3</v>
      </c>
    </row>
    <row r="38550" spans="1:6" x14ac:dyDescent="0.3">
      <c r="A38550">
        <v>2018</v>
      </c>
      <c r="B38550" t="s">
        <v>4539</v>
      </c>
      <c r="C38550" t="str">
        <f t="shared" si="1206"/>
        <v>2018-Ceara/CE-25-4-3</v>
      </c>
      <c r="D38550" s="4">
        <v>3</v>
      </c>
      <c r="E38550">
        <v>17</v>
      </c>
      <c r="F38550" t="str">
        <f t="shared" si="1207"/>
        <v>25-4-3</v>
      </c>
    </row>
    <row r="38551" spans="1:6" x14ac:dyDescent="0.3">
      <c r="A38551">
        <v>2018</v>
      </c>
      <c r="B38551" t="s">
        <v>5382</v>
      </c>
      <c r="C38551" t="str">
        <f t="shared" si="1206"/>
        <v>2018-Chapecoense/SC-25-4-3</v>
      </c>
      <c r="D38551" s="4">
        <v>3</v>
      </c>
      <c r="E38551">
        <v>21</v>
      </c>
      <c r="F38551" t="str">
        <f t="shared" si="1207"/>
        <v>25-4-3</v>
      </c>
    </row>
    <row r="38552" spans="1:6" x14ac:dyDescent="0.3">
      <c r="A38552">
        <v>2018</v>
      </c>
      <c r="B38552" t="s">
        <v>1476</v>
      </c>
      <c r="C38552" t="str">
        <f t="shared" si="1206"/>
        <v>2018-Corinthians/SP-25-4-3</v>
      </c>
      <c r="D38552" s="4">
        <v>3</v>
      </c>
      <c r="E38552">
        <v>19</v>
      </c>
      <c r="F38552" t="str">
        <f t="shared" si="1207"/>
        <v>25-4-3</v>
      </c>
    </row>
    <row r="38553" spans="1:6" x14ac:dyDescent="0.3">
      <c r="A38553">
        <v>2018</v>
      </c>
      <c r="B38553" t="s">
        <v>1477</v>
      </c>
      <c r="C38553" t="str">
        <f t="shared" si="1206"/>
        <v>2018-Cruzeiro/MG-25-4-3</v>
      </c>
      <c r="D38553" s="4">
        <v>6</v>
      </c>
      <c r="E38553">
        <v>25</v>
      </c>
      <c r="F38553" t="str">
        <f t="shared" si="1207"/>
        <v>25-4-3</v>
      </c>
    </row>
    <row r="38554" spans="1:6" x14ac:dyDescent="0.3">
      <c r="A38554">
        <v>2018</v>
      </c>
      <c r="B38554" t="s">
        <v>1479</v>
      </c>
      <c r="C38554" t="str">
        <f t="shared" si="1206"/>
        <v>2018-Flamengo/RJ-25-4-3</v>
      </c>
      <c r="D38554" s="4">
        <v>7</v>
      </c>
      <c r="E38554">
        <v>26</v>
      </c>
      <c r="F38554" t="str">
        <f t="shared" si="1207"/>
        <v>25-4-3</v>
      </c>
    </row>
    <row r="38555" spans="1:6" x14ac:dyDescent="0.3">
      <c r="A38555">
        <v>2018</v>
      </c>
      <c r="B38555" t="s">
        <v>1480</v>
      </c>
      <c r="C38555" t="str">
        <f t="shared" si="1206"/>
        <v>2018-Fluminense/RJ-25-4-3</v>
      </c>
      <c r="D38555" s="4">
        <v>4</v>
      </c>
      <c r="E38555">
        <v>12</v>
      </c>
      <c r="F38555" t="str">
        <f t="shared" si="1207"/>
        <v>25-4-3</v>
      </c>
    </row>
    <row r="38556" spans="1:6" x14ac:dyDescent="0.3">
      <c r="A38556">
        <v>2018</v>
      </c>
      <c r="B38556" t="s">
        <v>1483</v>
      </c>
      <c r="C38556" t="str">
        <f t="shared" si="1206"/>
        <v>2018-Gremio/RS-25-4-3</v>
      </c>
      <c r="D38556" s="4">
        <v>8</v>
      </c>
      <c r="E38556">
        <v>20</v>
      </c>
      <c r="F38556" t="str">
        <f t="shared" si="1207"/>
        <v>25-4-3</v>
      </c>
    </row>
    <row r="38557" spans="1:6" x14ac:dyDescent="0.3">
      <c r="A38557">
        <v>2018</v>
      </c>
      <c r="B38557" t="s">
        <v>1484</v>
      </c>
      <c r="C38557" t="str">
        <f t="shared" si="1206"/>
        <v>2018-Internacional/RS-25-4-3</v>
      </c>
      <c r="D38557" s="4">
        <v>10</v>
      </c>
      <c r="E38557">
        <v>33</v>
      </c>
      <c r="F38557" t="str">
        <f t="shared" si="1207"/>
        <v>25-4-3</v>
      </c>
    </row>
    <row r="38558" spans="1:6" x14ac:dyDescent="0.3">
      <c r="A38558">
        <v>2018</v>
      </c>
      <c r="B38558" t="s">
        <v>1485</v>
      </c>
      <c r="C38558" t="str">
        <f t="shared" si="1206"/>
        <v>2018-Palmeiras/SP-25-4-3</v>
      </c>
      <c r="D38558" s="4">
        <v>10</v>
      </c>
      <c r="E38558">
        <v>37</v>
      </c>
      <c r="F38558" t="str">
        <f t="shared" si="1207"/>
        <v>25-4-3</v>
      </c>
    </row>
    <row r="38559" spans="1:6" x14ac:dyDescent="0.3">
      <c r="A38559">
        <v>2018</v>
      </c>
      <c r="B38559" t="s">
        <v>1486</v>
      </c>
      <c r="C38559" t="str">
        <f t="shared" si="1206"/>
        <v>2018-Parana/PR-25-4-3</v>
      </c>
      <c r="D38559" s="4">
        <v>2</v>
      </c>
      <c r="E38559">
        <v>15</v>
      </c>
      <c r="F38559" t="str">
        <f t="shared" si="1207"/>
        <v>25-4-3</v>
      </c>
    </row>
    <row r="38560" spans="1:6" x14ac:dyDescent="0.3">
      <c r="A38560">
        <v>2018</v>
      </c>
      <c r="B38560" t="s">
        <v>1489</v>
      </c>
      <c r="C38560" t="str">
        <f t="shared" si="1206"/>
        <v>2018-Santos/SP-25-4-3</v>
      </c>
      <c r="D38560" s="4">
        <v>9</v>
      </c>
      <c r="E38560">
        <v>30</v>
      </c>
      <c r="F38560" t="str">
        <f t="shared" si="1207"/>
        <v>25-4-3</v>
      </c>
    </row>
    <row r="38561" spans="1:6" x14ac:dyDescent="0.3">
      <c r="A38561">
        <v>2018</v>
      </c>
      <c r="B38561" t="s">
        <v>1490</v>
      </c>
      <c r="C38561" t="str">
        <f t="shared" si="1206"/>
        <v>2018-Sao Paulo/SP-25-4-3</v>
      </c>
      <c r="D38561" s="4">
        <v>9.6666670000000003</v>
      </c>
      <c r="E38561">
        <v>29</v>
      </c>
      <c r="F38561" t="str">
        <f t="shared" si="1207"/>
        <v>25-4-3</v>
      </c>
    </row>
    <row r="38562" spans="1:6" x14ac:dyDescent="0.3">
      <c r="A38562">
        <v>2018</v>
      </c>
      <c r="B38562" t="s">
        <v>3105</v>
      </c>
      <c r="C38562" t="str">
        <f t="shared" si="1206"/>
        <v>2018-Sport/PE-25-4-3</v>
      </c>
      <c r="D38562" s="4">
        <v>0</v>
      </c>
      <c r="E38562">
        <v>20</v>
      </c>
      <c r="F38562" t="str">
        <f t="shared" si="1207"/>
        <v>25-4-3</v>
      </c>
    </row>
    <row r="38563" spans="1:6" x14ac:dyDescent="0.3">
      <c r="A38563">
        <v>2018</v>
      </c>
      <c r="B38563" t="s">
        <v>1491</v>
      </c>
      <c r="C38563" t="str">
        <f t="shared" si="1206"/>
        <v>2018-Vasco/RJ-25-4-3</v>
      </c>
      <c r="D38563" s="4">
        <v>4.2</v>
      </c>
      <c r="E38563">
        <v>17</v>
      </c>
      <c r="F38563" t="str">
        <f t="shared" si="1207"/>
        <v>25-4-3</v>
      </c>
    </row>
    <row r="38564" spans="1:6" x14ac:dyDescent="0.3">
      <c r="A38564">
        <v>2018</v>
      </c>
      <c r="B38564" t="s">
        <v>3585</v>
      </c>
      <c r="C38564" t="str">
        <f t="shared" si="1206"/>
        <v>2018-Vitoria/BA-25-4-3</v>
      </c>
      <c r="D38564" s="4">
        <v>4.6666619999999996</v>
      </c>
      <c r="E38564">
        <v>15</v>
      </c>
      <c r="F38564" t="str">
        <f t="shared" si="1207"/>
        <v>25-4-3</v>
      </c>
    </row>
    <row r="38565" spans="1:6" x14ac:dyDescent="0.3">
      <c r="A38565">
        <v>2018</v>
      </c>
      <c r="B38565" t="s">
        <v>5000</v>
      </c>
      <c r="C38565" t="str">
        <f t="shared" si="1206"/>
        <v>2018-America/MG-25-5-0</v>
      </c>
      <c r="D38565" s="4">
        <v>5</v>
      </c>
      <c r="E38565">
        <v>30</v>
      </c>
      <c r="F38565" t="str">
        <f t="shared" si="1207"/>
        <v>25-5-0</v>
      </c>
    </row>
    <row r="38566" spans="1:6" x14ac:dyDescent="0.3">
      <c r="A38566">
        <v>2018</v>
      </c>
      <c r="B38566" t="s">
        <v>3106</v>
      </c>
      <c r="C38566" t="str">
        <f t="shared" si="1206"/>
        <v>2018-Atletico/MG-25-5-0</v>
      </c>
      <c r="D38566" s="4">
        <v>8</v>
      </c>
      <c r="E38566">
        <v>34</v>
      </c>
      <c r="F38566" t="str">
        <f t="shared" si="1207"/>
        <v>25-5-0</v>
      </c>
    </row>
    <row r="38567" spans="1:6" x14ac:dyDescent="0.3">
      <c r="A38567">
        <v>2018</v>
      </c>
      <c r="B38567" t="s">
        <v>1492</v>
      </c>
      <c r="C38567" t="str">
        <f t="shared" si="1206"/>
        <v>2018-Atletico/PR-25-5-0</v>
      </c>
      <c r="D38567" s="4">
        <v>6</v>
      </c>
      <c r="E38567">
        <v>26</v>
      </c>
      <c r="F38567" t="str">
        <f t="shared" si="1207"/>
        <v>25-5-0</v>
      </c>
    </row>
    <row r="38568" spans="1:6" x14ac:dyDescent="0.3">
      <c r="A38568">
        <v>2018</v>
      </c>
      <c r="B38568" t="s">
        <v>5001</v>
      </c>
      <c r="C38568" t="str">
        <f t="shared" si="1206"/>
        <v>2018-Bahia/BA-25-5-0</v>
      </c>
      <c r="D38568" s="4">
        <v>7</v>
      </c>
      <c r="E38568">
        <v>24</v>
      </c>
      <c r="F38568" t="str">
        <f t="shared" si="1207"/>
        <v>25-5-0</v>
      </c>
    </row>
    <row r="38569" spans="1:6" x14ac:dyDescent="0.3">
      <c r="A38569">
        <v>2018</v>
      </c>
      <c r="B38569" t="s">
        <v>1493</v>
      </c>
      <c r="C38569" t="str">
        <f t="shared" si="1206"/>
        <v>2018-Botafogo/RJ-25-5-0</v>
      </c>
      <c r="D38569" s="4">
        <v>2</v>
      </c>
      <c r="E38569">
        <v>22</v>
      </c>
      <c r="F38569" t="str">
        <f t="shared" si="1207"/>
        <v>25-5-0</v>
      </c>
    </row>
    <row r="38570" spans="1:6" x14ac:dyDescent="0.3">
      <c r="A38570">
        <v>2018</v>
      </c>
      <c r="B38570" t="s">
        <v>4543</v>
      </c>
      <c r="C38570" t="str">
        <f t="shared" si="1206"/>
        <v>2018-Ceara/CE-25-5-0</v>
      </c>
      <c r="D38570" s="4">
        <v>10</v>
      </c>
      <c r="E38570">
        <v>27</v>
      </c>
      <c r="F38570" t="str">
        <f t="shared" si="1207"/>
        <v>25-5-0</v>
      </c>
    </row>
    <row r="38571" spans="1:6" x14ac:dyDescent="0.3">
      <c r="A38571">
        <v>2018</v>
      </c>
      <c r="B38571" t="s">
        <v>5383</v>
      </c>
      <c r="C38571" t="str">
        <f t="shared" si="1206"/>
        <v>2018-Chapecoense/SC-25-5-0</v>
      </c>
      <c r="D38571" s="4">
        <v>7</v>
      </c>
      <c r="E38571">
        <v>22</v>
      </c>
      <c r="F38571" t="str">
        <f t="shared" si="1207"/>
        <v>25-5-0</v>
      </c>
    </row>
    <row r="38572" spans="1:6" x14ac:dyDescent="0.3">
      <c r="A38572">
        <v>2018</v>
      </c>
      <c r="B38572" t="s">
        <v>1494</v>
      </c>
      <c r="C38572" t="str">
        <f t="shared" si="1206"/>
        <v>2018-Corinthians/SP-25-5-0</v>
      </c>
      <c r="D38572" s="4">
        <v>4</v>
      </c>
      <c r="E38572">
        <v>26</v>
      </c>
      <c r="F38572" t="str">
        <f t="shared" si="1207"/>
        <v>25-5-0</v>
      </c>
    </row>
    <row r="38573" spans="1:6" x14ac:dyDescent="0.3">
      <c r="A38573">
        <v>2018</v>
      </c>
      <c r="B38573" t="s">
        <v>1495</v>
      </c>
      <c r="C38573" t="str">
        <f t="shared" si="1206"/>
        <v>2018-Cruzeiro/MG-25-5-0</v>
      </c>
      <c r="D38573" s="4">
        <v>7</v>
      </c>
      <c r="E38573">
        <v>27</v>
      </c>
      <c r="F38573" t="str">
        <f t="shared" si="1207"/>
        <v>25-5-0</v>
      </c>
    </row>
    <row r="38574" spans="1:6" x14ac:dyDescent="0.3">
      <c r="A38574">
        <v>2018</v>
      </c>
      <c r="B38574" t="s">
        <v>1497</v>
      </c>
      <c r="C38574" t="str">
        <f t="shared" si="1206"/>
        <v>2018-Flamengo/RJ-25-5-0</v>
      </c>
      <c r="D38574" s="4">
        <v>5</v>
      </c>
      <c r="E38574">
        <v>45</v>
      </c>
      <c r="F38574" t="str">
        <f t="shared" si="1207"/>
        <v>25-5-0</v>
      </c>
    </row>
    <row r="38575" spans="1:6" x14ac:dyDescent="0.3">
      <c r="A38575">
        <v>2018</v>
      </c>
      <c r="B38575" t="s">
        <v>1498</v>
      </c>
      <c r="C38575" t="str">
        <f t="shared" si="1206"/>
        <v>2018-Fluminense/RJ-25-5-0</v>
      </c>
      <c r="D38575" s="4">
        <v>5</v>
      </c>
      <c r="E38575">
        <v>12</v>
      </c>
      <c r="F38575" t="str">
        <f t="shared" si="1207"/>
        <v>25-5-0</v>
      </c>
    </row>
    <row r="38576" spans="1:6" x14ac:dyDescent="0.3">
      <c r="A38576">
        <v>2018</v>
      </c>
      <c r="B38576" t="s">
        <v>1501</v>
      </c>
      <c r="C38576" t="str">
        <f t="shared" si="1206"/>
        <v>2018-Gremio/RS-25-5-0</v>
      </c>
      <c r="D38576" s="4">
        <v>7</v>
      </c>
      <c r="E38576">
        <v>36</v>
      </c>
      <c r="F38576" t="str">
        <f t="shared" si="1207"/>
        <v>25-5-0</v>
      </c>
    </row>
    <row r="38577" spans="1:6" x14ac:dyDescent="0.3">
      <c r="A38577">
        <v>2018</v>
      </c>
      <c r="B38577" t="s">
        <v>1502</v>
      </c>
      <c r="C38577" t="str">
        <f t="shared" si="1206"/>
        <v>2018-Internacional/RS-25-5-0</v>
      </c>
      <c r="D38577" s="4">
        <v>8</v>
      </c>
      <c r="E38577">
        <v>49</v>
      </c>
      <c r="F38577" t="str">
        <f t="shared" si="1207"/>
        <v>25-5-0</v>
      </c>
    </row>
    <row r="38578" spans="1:6" x14ac:dyDescent="0.3">
      <c r="A38578">
        <v>2018</v>
      </c>
      <c r="B38578" t="s">
        <v>1503</v>
      </c>
      <c r="C38578" t="str">
        <f t="shared" si="1206"/>
        <v>2018-Palmeiras/SP-25-5-0</v>
      </c>
      <c r="D38578" s="4">
        <v>11</v>
      </c>
      <c r="E38578">
        <v>47</v>
      </c>
      <c r="F38578" t="str">
        <f t="shared" si="1207"/>
        <v>25-5-0</v>
      </c>
    </row>
    <row r="38579" spans="1:6" x14ac:dyDescent="0.3">
      <c r="A38579">
        <v>2018</v>
      </c>
      <c r="B38579" t="s">
        <v>1504</v>
      </c>
      <c r="C38579" t="str">
        <f t="shared" si="1206"/>
        <v>2018-Parana/PR-25-5-0</v>
      </c>
      <c r="D38579" s="4">
        <v>8</v>
      </c>
      <c r="E38579">
        <v>15</v>
      </c>
      <c r="F38579" t="str">
        <f t="shared" si="1207"/>
        <v>25-5-0</v>
      </c>
    </row>
    <row r="38580" spans="1:6" x14ac:dyDescent="0.3">
      <c r="A38580">
        <v>2018</v>
      </c>
      <c r="B38580" t="s">
        <v>1507</v>
      </c>
      <c r="C38580" t="str">
        <f t="shared" si="1206"/>
        <v>2018-Santos/SP-25-5-0</v>
      </c>
      <c r="D38580" s="4">
        <v>8</v>
      </c>
      <c r="E38580">
        <v>24</v>
      </c>
      <c r="F38580" t="str">
        <f t="shared" si="1207"/>
        <v>25-5-0</v>
      </c>
    </row>
    <row r="38581" spans="1:6" x14ac:dyDescent="0.3">
      <c r="A38581">
        <v>2018</v>
      </c>
      <c r="B38581" t="s">
        <v>1508</v>
      </c>
      <c r="C38581" t="str">
        <f t="shared" si="1206"/>
        <v>2018-Sao Paulo/SP-25-5-0</v>
      </c>
      <c r="D38581" s="4">
        <v>8</v>
      </c>
      <c r="E38581">
        <v>50</v>
      </c>
      <c r="F38581" t="str">
        <f t="shared" si="1207"/>
        <v>25-5-0</v>
      </c>
    </row>
    <row r="38582" spans="1:6" x14ac:dyDescent="0.3">
      <c r="A38582">
        <v>2018</v>
      </c>
      <c r="B38582" t="s">
        <v>3108</v>
      </c>
      <c r="C38582" t="str">
        <f t="shared" si="1206"/>
        <v>2018-Sport/PE-25-5-0</v>
      </c>
      <c r="D38582" s="4">
        <v>4</v>
      </c>
      <c r="E38582">
        <v>23</v>
      </c>
      <c r="F38582" t="str">
        <f t="shared" si="1207"/>
        <v>25-5-0</v>
      </c>
    </row>
    <row r="38583" spans="1:6" x14ac:dyDescent="0.3">
      <c r="A38583">
        <v>2018</v>
      </c>
      <c r="B38583" t="s">
        <v>1509</v>
      </c>
      <c r="C38583" t="str">
        <f t="shared" si="1206"/>
        <v>2018-Vasco/RJ-25-5-0</v>
      </c>
      <c r="D38583" s="4">
        <v>5</v>
      </c>
      <c r="E38583">
        <v>24</v>
      </c>
      <c r="F38583" t="str">
        <f t="shared" si="1207"/>
        <v>25-5-0</v>
      </c>
    </row>
    <row r="38584" spans="1:6" x14ac:dyDescent="0.3">
      <c r="A38584">
        <v>2018</v>
      </c>
      <c r="B38584" t="s">
        <v>3588</v>
      </c>
      <c r="C38584" t="str">
        <f t="shared" si="1206"/>
        <v>2018-Vitoria/BA-25-5-0</v>
      </c>
      <c r="D38584" s="4">
        <v>10</v>
      </c>
      <c r="E38584">
        <v>22</v>
      </c>
      <c r="F38584" t="str">
        <f t="shared" si="1207"/>
        <v>25-5-0</v>
      </c>
    </row>
    <row r="38585" spans="1:6" x14ac:dyDescent="0.3">
      <c r="A38585">
        <v>2018</v>
      </c>
      <c r="B38585" t="s">
        <v>5002</v>
      </c>
      <c r="C38585" t="str">
        <f t="shared" si="1206"/>
        <v>2018-America/MG-25-5-1</v>
      </c>
      <c r="D38585" s="4">
        <v>8</v>
      </c>
      <c r="E38585">
        <v>16</v>
      </c>
      <c r="F38585" t="str">
        <f t="shared" si="1207"/>
        <v>25-5-1</v>
      </c>
    </row>
    <row r="38586" spans="1:6" x14ac:dyDescent="0.3">
      <c r="A38586">
        <v>2018</v>
      </c>
      <c r="B38586" t="s">
        <v>3109</v>
      </c>
      <c r="C38586" t="str">
        <f t="shared" si="1206"/>
        <v>2018-Atletico/MG-25-5-1</v>
      </c>
      <c r="D38586" s="4">
        <v>8</v>
      </c>
      <c r="E38586">
        <v>34</v>
      </c>
      <c r="F38586" t="str">
        <f t="shared" si="1207"/>
        <v>25-5-1</v>
      </c>
    </row>
    <row r="38587" spans="1:6" x14ac:dyDescent="0.3">
      <c r="A38587">
        <v>2018</v>
      </c>
      <c r="B38587" t="s">
        <v>1510</v>
      </c>
      <c r="C38587" t="str">
        <f t="shared" si="1206"/>
        <v>2018-Atletico/PR-25-5-1</v>
      </c>
      <c r="D38587" s="4">
        <v>6</v>
      </c>
      <c r="E38587">
        <v>27</v>
      </c>
      <c r="F38587" t="str">
        <f t="shared" si="1207"/>
        <v>25-5-1</v>
      </c>
    </row>
    <row r="38588" spans="1:6" x14ac:dyDescent="0.3">
      <c r="A38588">
        <v>2018</v>
      </c>
      <c r="B38588" t="s">
        <v>5003</v>
      </c>
      <c r="C38588" t="str">
        <f t="shared" si="1206"/>
        <v>2018-Bahia/BA-25-5-1</v>
      </c>
      <c r="D38588" s="4">
        <v>6</v>
      </c>
      <c r="E38588">
        <v>29</v>
      </c>
      <c r="F38588" t="str">
        <f t="shared" si="1207"/>
        <v>25-5-1</v>
      </c>
    </row>
    <row r="38589" spans="1:6" x14ac:dyDescent="0.3">
      <c r="A38589">
        <v>2018</v>
      </c>
      <c r="B38589" t="s">
        <v>1511</v>
      </c>
      <c r="C38589" t="str">
        <f t="shared" si="1206"/>
        <v>2018-Botafogo/RJ-25-5-1</v>
      </c>
      <c r="D38589" s="4">
        <v>4</v>
      </c>
      <c r="E38589">
        <v>24</v>
      </c>
      <c r="F38589" t="str">
        <f t="shared" si="1207"/>
        <v>25-5-1</v>
      </c>
    </row>
    <row r="38590" spans="1:6" x14ac:dyDescent="0.3">
      <c r="A38590">
        <v>2018</v>
      </c>
      <c r="B38590" t="s">
        <v>4547</v>
      </c>
      <c r="C38590" t="str">
        <f t="shared" si="1206"/>
        <v>2018-Ceara/CE-25-5-1</v>
      </c>
      <c r="D38590" s="4">
        <v>7</v>
      </c>
      <c r="E38590">
        <v>25</v>
      </c>
      <c r="F38590" t="str">
        <f t="shared" si="1207"/>
        <v>25-5-1</v>
      </c>
    </row>
    <row r="38591" spans="1:6" x14ac:dyDescent="0.3">
      <c r="A38591">
        <v>2018</v>
      </c>
      <c r="B38591" t="s">
        <v>5384</v>
      </c>
      <c r="C38591" t="str">
        <f t="shared" si="1206"/>
        <v>2018-Chapecoense/SC-25-5-1</v>
      </c>
      <c r="D38591" s="4">
        <v>4</v>
      </c>
      <c r="E38591">
        <v>22</v>
      </c>
      <c r="F38591" t="str">
        <f t="shared" si="1207"/>
        <v>25-5-1</v>
      </c>
    </row>
    <row r="38592" spans="1:6" x14ac:dyDescent="0.3">
      <c r="A38592">
        <v>2018</v>
      </c>
      <c r="B38592" t="s">
        <v>1512</v>
      </c>
      <c r="C38592" t="str">
        <f t="shared" si="1206"/>
        <v>2018-Corinthians/SP-25-5-1</v>
      </c>
      <c r="D38592" s="4">
        <v>4</v>
      </c>
      <c r="E38592">
        <v>26</v>
      </c>
      <c r="F38592" t="str">
        <f t="shared" si="1207"/>
        <v>25-5-1</v>
      </c>
    </row>
    <row r="38593" spans="1:6" x14ac:dyDescent="0.3">
      <c r="A38593">
        <v>2018</v>
      </c>
      <c r="B38593" t="s">
        <v>1513</v>
      </c>
      <c r="C38593" t="str">
        <f t="shared" si="1206"/>
        <v>2018-Cruzeiro/MG-25-5-1</v>
      </c>
      <c r="D38593" s="4">
        <v>7</v>
      </c>
      <c r="E38593">
        <v>36</v>
      </c>
      <c r="F38593" t="str">
        <f t="shared" si="1207"/>
        <v>25-5-1</v>
      </c>
    </row>
    <row r="38594" spans="1:6" x14ac:dyDescent="0.3">
      <c r="A38594">
        <v>2018</v>
      </c>
      <c r="B38594" t="s">
        <v>1515</v>
      </c>
      <c r="C38594" t="str">
        <f t="shared" si="1206"/>
        <v>2018-Flamengo/RJ-25-5-1</v>
      </c>
      <c r="D38594" s="4">
        <v>7</v>
      </c>
      <c r="E38594">
        <v>17</v>
      </c>
      <c r="F38594" t="str">
        <f t="shared" si="1207"/>
        <v>25-5-1</v>
      </c>
    </row>
    <row r="38595" spans="1:6" x14ac:dyDescent="0.3">
      <c r="A38595">
        <v>2018</v>
      </c>
      <c r="B38595" t="s">
        <v>1516</v>
      </c>
      <c r="C38595" t="str">
        <f t="shared" ref="C38595:C38658" si="1208">A38595&amp;"-"&amp;B38595</f>
        <v>2018-Fluminense/RJ-25-5-1</v>
      </c>
      <c r="D38595" s="4">
        <v>8</v>
      </c>
      <c r="E38595">
        <v>24</v>
      </c>
      <c r="F38595" t="str">
        <f t="shared" ref="F38595:F38658" si="1209">RIGHT(B38595,LEN(C38595)-FIND("-",C38595,6))</f>
        <v>25-5-1</v>
      </c>
    </row>
    <row r="38596" spans="1:6" x14ac:dyDescent="0.3">
      <c r="A38596">
        <v>2018</v>
      </c>
      <c r="B38596" t="s">
        <v>1519</v>
      </c>
      <c r="C38596" t="str">
        <f t="shared" si="1208"/>
        <v>2018-Gremio/RS-25-5-1</v>
      </c>
      <c r="D38596" s="4">
        <v>5</v>
      </c>
      <c r="E38596">
        <v>42</v>
      </c>
      <c r="F38596" t="str">
        <f t="shared" si="1209"/>
        <v>25-5-1</v>
      </c>
    </row>
    <row r="38597" spans="1:6" x14ac:dyDescent="0.3">
      <c r="A38597">
        <v>2018</v>
      </c>
      <c r="B38597" t="s">
        <v>1520</v>
      </c>
      <c r="C38597" t="str">
        <f t="shared" si="1208"/>
        <v>2018-Internacional/RS-25-5-1</v>
      </c>
      <c r="D38597" s="4">
        <v>11</v>
      </c>
      <c r="E38597">
        <v>28</v>
      </c>
      <c r="F38597" t="str">
        <f t="shared" si="1209"/>
        <v>25-5-1</v>
      </c>
    </row>
    <row r="38598" spans="1:6" x14ac:dyDescent="0.3">
      <c r="A38598">
        <v>2018</v>
      </c>
      <c r="B38598" t="s">
        <v>1521</v>
      </c>
      <c r="C38598" t="str">
        <f t="shared" si="1208"/>
        <v>2018-Palmeiras/SP-25-5-1</v>
      </c>
      <c r="D38598" s="4">
        <v>13</v>
      </c>
      <c r="E38598">
        <v>46</v>
      </c>
      <c r="F38598" t="str">
        <f t="shared" si="1209"/>
        <v>25-5-1</v>
      </c>
    </row>
    <row r="38599" spans="1:6" x14ac:dyDescent="0.3">
      <c r="A38599">
        <v>2018</v>
      </c>
      <c r="B38599" t="s">
        <v>1522</v>
      </c>
      <c r="C38599" t="str">
        <f t="shared" si="1208"/>
        <v>2018-Parana/PR-25-5-1</v>
      </c>
      <c r="D38599" s="4">
        <v>2</v>
      </c>
      <c r="E38599">
        <v>15</v>
      </c>
      <c r="F38599" t="str">
        <f t="shared" si="1209"/>
        <v>25-5-1</v>
      </c>
    </row>
    <row r="38600" spans="1:6" x14ac:dyDescent="0.3">
      <c r="A38600">
        <v>2018</v>
      </c>
      <c r="B38600" t="s">
        <v>1525</v>
      </c>
      <c r="C38600" t="str">
        <f t="shared" si="1208"/>
        <v>2018-Santos/SP-25-5-1</v>
      </c>
      <c r="D38600" s="4">
        <v>5</v>
      </c>
      <c r="E38600">
        <v>21</v>
      </c>
      <c r="F38600" t="str">
        <f t="shared" si="1209"/>
        <v>25-5-1</v>
      </c>
    </row>
    <row r="38601" spans="1:6" x14ac:dyDescent="0.3">
      <c r="A38601">
        <v>2018</v>
      </c>
      <c r="B38601" t="s">
        <v>1526</v>
      </c>
      <c r="C38601" t="str">
        <f t="shared" si="1208"/>
        <v>2018-Sao Paulo/SP-25-5-1</v>
      </c>
      <c r="D38601" s="4">
        <v>8</v>
      </c>
      <c r="E38601">
        <v>50</v>
      </c>
      <c r="F38601" t="str">
        <f t="shared" si="1209"/>
        <v>25-5-1</v>
      </c>
    </row>
    <row r="38602" spans="1:6" x14ac:dyDescent="0.3">
      <c r="A38602">
        <v>2018</v>
      </c>
      <c r="B38602" t="s">
        <v>3111</v>
      </c>
      <c r="C38602" t="str">
        <f t="shared" si="1208"/>
        <v>2018-Sport/PE-25-5-1</v>
      </c>
      <c r="D38602" s="4">
        <v>1</v>
      </c>
      <c r="E38602">
        <v>20</v>
      </c>
      <c r="F38602" t="str">
        <f t="shared" si="1209"/>
        <v>25-5-1</v>
      </c>
    </row>
    <row r="38603" spans="1:6" x14ac:dyDescent="0.3">
      <c r="A38603">
        <v>2018</v>
      </c>
      <c r="B38603" t="s">
        <v>1527</v>
      </c>
      <c r="C38603" t="str">
        <f t="shared" si="1208"/>
        <v>2018-Vasco/RJ-25-5-1</v>
      </c>
      <c r="D38603" s="4">
        <v>5</v>
      </c>
      <c r="E38603">
        <v>20</v>
      </c>
      <c r="F38603" t="str">
        <f t="shared" si="1209"/>
        <v>25-5-1</v>
      </c>
    </row>
    <row r="38604" spans="1:6" x14ac:dyDescent="0.3">
      <c r="A38604">
        <v>2018</v>
      </c>
      <c r="B38604" t="s">
        <v>3591</v>
      </c>
      <c r="C38604" t="str">
        <f t="shared" si="1208"/>
        <v>2018-Vitoria/BA-25-5-1</v>
      </c>
      <c r="D38604" s="4">
        <v>10</v>
      </c>
      <c r="E38604">
        <v>21</v>
      </c>
      <c r="F38604" t="str">
        <f t="shared" si="1209"/>
        <v>25-5-1</v>
      </c>
    </row>
    <row r="38605" spans="1:6" x14ac:dyDescent="0.3">
      <c r="A38605">
        <v>2018</v>
      </c>
      <c r="B38605" t="s">
        <v>5004</v>
      </c>
      <c r="C38605" t="str">
        <f t="shared" si="1208"/>
        <v>2018-America/MG-25-5-2</v>
      </c>
      <c r="D38605" s="4">
        <v>8</v>
      </c>
      <c r="E38605">
        <v>19</v>
      </c>
      <c r="F38605" t="str">
        <f t="shared" si="1209"/>
        <v>25-5-2</v>
      </c>
    </row>
    <row r="38606" spans="1:6" x14ac:dyDescent="0.3">
      <c r="A38606">
        <v>2018</v>
      </c>
      <c r="B38606" t="s">
        <v>3112</v>
      </c>
      <c r="C38606" t="str">
        <f t="shared" si="1208"/>
        <v>2018-Atletico/MG-25-5-2</v>
      </c>
      <c r="D38606" s="4">
        <v>8</v>
      </c>
      <c r="E38606">
        <v>25</v>
      </c>
      <c r="F38606" t="str">
        <f t="shared" si="1209"/>
        <v>25-5-2</v>
      </c>
    </row>
    <row r="38607" spans="1:6" x14ac:dyDescent="0.3">
      <c r="A38607">
        <v>2018</v>
      </c>
      <c r="B38607" t="s">
        <v>1528</v>
      </c>
      <c r="C38607" t="str">
        <f t="shared" si="1208"/>
        <v>2018-Atletico/PR-25-5-2</v>
      </c>
      <c r="D38607" s="4">
        <v>9</v>
      </c>
      <c r="E38607">
        <v>27</v>
      </c>
      <c r="F38607" t="str">
        <f t="shared" si="1209"/>
        <v>25-5-2</v>
      </c>
    </row>
    <row r="38608" spans="1:6" x14ac:dyDescent="0.3">
      <c r="A38608">
        <v>2018</v>
      </c>
      <c r="B38608" t="s">
        <v>5005</v>
      </c>
      <c r="C38608" t="str">
        <f t="shared" si="1208"/>
        <v>2018-Bahia/BA-25-5-2</v>
      </c>
      <c r="D38608" s="4">
        <v>6</v>
      </c>
      <c r="E38608">
        <v>24</v>
      </c>
      <c r="F38608" t="str">
        <f t="shared" si="1209"/>
        <v>25-5-2</v>
      </c>
    </row>
    <row r="38609" spans="1:6" x14ac:dyDescent="0.3">
      <c r="A38609">
        <v>2018</v>
      </c>
      <c r="B38609" t="s">
        <v>1529</v>
      </c>
      <c r="C38609" t="str">
        <f t="shared" si="1208"/>
        <v>2018-Botafogo/RJ-25-5-2</v>
      </c>
      <c r="D38609" s="4">
        <v>5.25</v>
      </c>
      <c r="E38609">
        <v>17</v>
      </c>
      <c r="F38609" t="str">
        <f t="shared" si="1209"/>
        <v>25-5-2</v>
      </c>
    </row>
    <row r="38610" spans="1:6" x14ac:dyDescent="0.3">
      <c r="A38610">
        <v>2018</v>
      </c>
      <c r="B38610" t="s">
        <v>4551</v>
      </c>
      <c r="C38610" t="str">
        <f t="shared" si="1208"/>
        <v>2018-Ceara/CE-25-5-2</v>
      </c>
      <c r="D38610" s="4">
        <v>7</v>
      </c>
      <c r="E38610">
        <v>25</v>
      </c>
      <c r="F38610" t="str">
        <f t="shared" si="1209"/>
        <v>25-5-2</v>
      </c>
    </row>
    <row r="38611" spans="1:6" x14ac:dyDescent="0.3">
      <c r="A38611">
        <v>2018</v>
      </c>
      <c r="B38611" t="s">
        <v>5385</v>
      </c>
      <c r="C38611" t="str">
        <f t="shared" si="1208"/>
        <v>2018-Chapecoense/SC-25-5-2</v>
      </c>
      <c r="D38611" s="4">
        <v>1</v>
      </c>
      <c r="E38611">
        <v>14</v>
      </c>
      <c r="F38611" t="str">
        <f t="shared" si="1209"/>
        <v>25-5-2</v>
      </c>
    </row>
    <row r="38612" spans="1:6" x14ac:dyDescent="0.3">
      <c r="A38612">
        <v>2018</v>
      </c>
      <c r="B38612" t="s">
        <v>1530</v>
      </c>
      <c r="C38612" t="str">
        <f t="shared" si="1208"/>
        <v>2018-Corinthians/SP-25-5-2</v>
      </c>
      <c r="D38612" s="4">
        <v>4</v>
      </c>
      <c r="E38612">
        <v>34</v>
      </c>
      <c r="F38612" t="str">
        <f t="shared" si="1209"/>
        <v>25-5-2</v>
      </c>
    </row>
    <row r="38613" spans="1:6" x14ac:dyDescent="0.3">
      <c r="A38613">
        <v>2018</v>
      </c>
      <c r="B38613" t="s">
        <v>1531</v>
      </c>
      <c r="C38613" t="str">
        <f t="shared" si="1208"/>
        <v>2018-Cruzeiro/MG-25-5-2</v>
      </c>
      <c r="D38613" s="4">
        <v>7</v>
      </c>
      <c r="E38613">
        <v>38</v>
      </c>
      <c r="F38613" t="str">
        <f t="shared" si="1209"/>
        <v>25-5-2</v>
      </c>
    </row>
    <row r="38614" spans="1:6" x14ac:dyDescent="0.3">
      <c r="A38614">
        <v>2018</v>
      </c>
      <c r="B38614" t="s">
        <v>1533</v>
      </c>
      <c r="C38614" t="str">
        <f t="shared" si="1208"/>
        <v>2018-Flamengo/RJ-25-5-2</v>
      </c>
      <c r="D38614" s="4">
        <v>4</v>
      </c>
      <c r="E38614">
        <v>14</v>
      </c>
      <c r="F38614" t="str">
        <f t="shared" si="1209"/>
        <v>25-5-2</v>
      </c>
    </row>
    <row r="38615" spans="1:6" x14ac:dyDescent="0.3">
      <c r="A38615">
        <v>2018</v>
      </c>
      <c r="B38615" t="s">
        <v>1534</v>
      </c>
      <c r="C38615" t="str">
        <f t="shared" si="1208"/>
        <v>2018-Fluminense/RJ-25-5-2</v>
      </c>
      <c r="D38615" s="4">
        <v>6</v>
      </c>
      <c r="E38615">
        <v>24</v>
      </c>
      <c r="F38615" t="str">
        <f t="shared" si="1209"/>
        <v>25-5-2</v>
      </c>
    </row>
    <row r="38616" spans="1:6" x14ac:dyDescent="0.3">
      <c r="A38616">
        <v>2018</v>
      </c>
      <c r="B38616" t="s">
        <v>1537</v>
      </c>
      <c r="C38616" t="str">
        <f t="shared" si="1208"/>
        <v>2018-Gremio/RS-25-5-2</v>
      </c>
      <c r="D38616" s="4">
        <v>10</v>
      </c>
      <c r="E38616">
        <v>27</v>
      </c>
      <c r="F38616" t="str">
        <f t="shared" si="1209"/>
        <v>25-5-2</v>
      </c>
    </row>
    <row r="38617" spans="1:6" x14ac:dyDescent="0.3">
      <c r="A38617">
        <v>2018</v>
      </c>
      <c r="B38617" t="s">
        <v>1538</v>
      </c>
      <c r="C38617" t="str">
        <f t="shared" si="1208"/>
        <v>2018-Internacional/RS-25-5-2</v>
      </c>
      <c r="D38617" s="4">
        <v>11</v>
      </c>
      <c r="E38617">
        <v>47</v>
      </c>
      <c r="F38617" t="str">
        <f t="shared" si="1209"/>
        <v>25-5-2</v>
      </c>
    </row>
    <row r="38618" spans="1:6" x14ac:dyDescent="0.3">
      <c r="A38618">
        <v>2018</v>
      </c>
      <c r="B38618" t="s">
        <v>1539</v>
      </c>
      <c r="C38618" t="str">
        <f t="shared" si="1208"/>
        <v>2018-Palmeiras/SP-25-5-2</v>
      </c>
      <c r="D38618" s="4">
        <v>13</v>
      </c>
      <c r="E38618">
        <v>46</v>
      </c>
      <c r="F38618" t="str">
        <f t="shared" si="1209"/>
        <v>25-5-2</v>
      </c>
    </row>
    <row r="38619" spans="1:6" x14ac:dyDescent="0.3">
      <c r="A38619">
        <v>2018</v>
      </c>
      <c r="B38619" t="s">
        <v>1540</v>
      </c>
      <c r="C38619" t="str">
        <f t="shared" si="1208"/>
        <v>2018-Parana/PR-25-5-2</v>
      </c>
      <c r="D38619" s="4">
        <v>2</v>
      </c>
      <c r="E38619">
        <v>17</v>
      </c>
      <c r="F38619" t="str">
        <f t="shared" si="1209"/>
        <v>25-5-2</v>
      </c>
    </row>
    <row r="38620" spans="1:6" x14ac:dyDescent="0.3">
      <c r="A38620">
        <v>2018</v>
      </c>
      <c r="B38620" t="s">
        <v>1543</v>
      </c>
      <c r="C38620" t="str">
        <f t="shared" si="1208"/>
        <v>2018-Santos/SP-25-5-2</v>
      </c>
      <c r="D38620" s="4">
        <v>3</v>
      </c>
      <c r="E38620">
        <v>15</v>
      </c>
      <c r="F38620" t="str">
        <f t="shared" si="1209"/>
        <v>25-5-2</v>
      </c>
    </row>
    <row r="38621" spans="1:6" x14ac:dyDescent="0.3">
      <c r="A38621">
        <v>2018</v>
      </c>
      <c r="B38621" t="s">
        <v>1544</v>
      </c>
      <c r="C38621" t="str">
        <f t="shared" si="1208"/>
        <v>2018-Sao Paulo/SP-25-5-2</v>
      </c>
      <c r="D38621" s="4">
        <v>8</v>
      </c>
      <c r="E38621">
        <v>48</v>
      </c>
      <c r="F38621" t="str">
        <f t="shared" si="1209"/>
        <v>25-5-2</v>
      </c>
    </row>
    <row r="38622" spans="1:6" x14ac:dyDescent="0.3">
      <c r="A38622">
        <v>2018</v>
      </c>
      <c r="B38622" t="s">
        <v>3114</v>
      </c>
      <c r="C38622" t="str">
        <f t="shared" si="1208"/>
        <v>2018-Sport/PE-25-5-2</v>
      </c>
      <c r="D38622" s="4">
        <v>3</v>
      </c>
      <c r="E38622">
        <v>26</v>
      </c>
      <c r="F38622" t="str">
        <f t="shared" si="1209"/>
        <v>25-5-2</v>
      </c>
    </row>
    <row r="38623" spans="1:6" x14ac:dyDescent="0.3">
      <c r="A38623">
        <v>2018</v>
      </c>
      <c r="B38623" t="s">
        <v>1545</v>
      </c>
      <c r="C38623" t="str">
        <f t="shared" si="1208"/>
        <v>2018-Vasco/RJ-25-5-2</v>
      </c>
      <c r="D38623" s="4">
        <v>2</v>
      </c>
      <c r="E38623">
        <v>14</v>
      </c>
      <c r="F38623" t="str">
        <f t="shared" si="1209"/>
        <v>25-5-2</v>
      </c>
    </row>
    <row r="38624" spans="1:6" x14ac:dyDescent="0.3">
      <c r="A38624">
        <v>2018</v>
      </c>
      <c r="B38624" t="s">
        <v>3594</v>
      </c>
      <c r="C38624" t="str">
        <f t="shared" si="1208"/>
        <v>2018-Vitoria/BA-25-5-2</v>
      </c>
      <c r="D38624" s="4">
        <v>6.0000010000000001</v>
      </c>
      <c r="E38624">
        <v>11</v>
      </c>
      <c r="F38624" t="str">
        <f t="shared" si="1209"/>
        <v>25-5-2</v>
      </c>
    </row>
    <row r="38625" spans="1:6" x14ac:dyDescent="0.3">
      <c r="A38625">
        <v>2018</v>
      </c>
      <c r="B38625" t="s">
        <v>5006</v>
      </c>
      <c r="C38625" t="str">
        <f t="shared" si="1208"/>
        <v>2018-America/MG-25-5-3</v>
      </c>
      <c r="D38625" s="4">
        <v>5</v>
      </c>
      <c r="E38625">
        <v>16</v>
      </c>
      <c r="F38625" t="str">
        <f t="shared" si="1209"/>
        <v>25-5-3</v>
      </c>
    </row>
    <row r="38626" spans="1:6" x14ac:dyDescent="0.3">
      <c r="A38626">
        <v>2018</v>
      </c>
      <c r="B38626" t="s">
        <v>3115</v>
      </c>
      <c r="C38626" t="str">
        <f t="shared" si="1208"/>
        <v>2018-Atletico/MG-25-5-3</v>
      </c>
      <c r="D38626" s="4">
        <v>8</v>
      </c>
      <c r="E38626">
        <v>22</v>
      </c>
      <c r="F38626" t="str">
        <f t="shared" si="1209"/>
        <v>25-5-3</v>
      </c>
    </row>
    <row r="38627" spans="1:6" x14ac:dyDescent="0.3">
      <c r="A38627">
        <v>2018</v>
      </c>
      <c r="B38627" t="s">
        <v>1546</v>
      </c>
      <c r="C38627" t="str">
        <f t="shared" si="1208"/>
        <v>2018-Atletico/PR-25-5-3</v>
      </c>
      <c r="D38627" s="4">
        <v>12</v>
      </c>
      <c r="E38627">
        <v>28</v>
      </c>
      <c r="F38627" t="str">
        <f t="shared" si="1209"/>
        <v>25-5-3</v>
      </c>
    </row>
    <row r="38628" spans="1:6" x14ac:dyDescent="0.3">
      <c r="A38628">
        <v>2018</v>
      </c>
      <c r="B38628" t="s">
        <v>5007</v>
      </c>
      <c r="C38628" t="str">
        <f t="shared" si="1208"/>
        <v>2018-Bahia/BA-25-5-3</v>
      </c>
      <c r="D38628" s="4">
        <v>4</v>
      </c>
      <c r="E38628">
        <v>18</v>
      </c>
      <c r="F38628" t="str">
        <f t="shared" si="1209"/>
        <v>25-5-3</v>
      </c>
    </row>
    <row r="38629" spans="1:6" x14ac:dyDescent="0.3">
      <c r="A38629">
        <v>2018</v>
      </c>
      <c r="B38629" t="s">
        <v>1547</v>
      </c>
      <c r="C38629" t="str">
        <f t="shared" si="1208"/>
        <v>2018-Botafogo/RJ-25-5-3</v>
      </c>
      <c r="D38629" s="4">
        <v>4</v>
      </c>
      <c r="E38629">
        <v>19</v>
      </c>
      <c r="F38629" t="str">
        <f t="shared" si="1209"/>
        <v>25-5-3</v>
      </c>
    </row>
    <row r="38630" spans="1:6" x14ac:dyDescent="0.3">
      <c r="A38630">
        <v>2018</v>
      </c>
      <c r="B38630" t="s">
        <v>4555</v>
      </c>
      <c r="C38630" t="str">
        <f t="shared" si="1208"/>
        <v>2018-Ceara/CE-25-5-3</v>
      </c>
      <c r="D38630" s="4">
        <v>5</v>
      </c>
      <c r="E38630">
        <v>20</v>
      </c>
      <c r="F38630" t="str">
        <f t="shared" si="1209"/>
        <v>25-5-3</v>
      </c>
    </row>
    <row r="38631" spans="1:6" x14ac:dyDescent="0.3">
      <c r="A38631">
        <v>2018</v>
      </c>
      <c r="B38631" t="s">
        <v>5386</v>
      </c>
      <c r="C38631" t="str">
        <f t="shared" si="1208"/>
        <v>2018-Chapecoense/SC-25-5-3</v>
      </c>
      <c r="D38631" s="4">
        <v>4</v>
      </c>
      <c r="E38631">
        <v>27</v>
      </c>
      <c r="F38631" t="str">
        <f t="shared" si="1209"/>
        <v>25-5-3</v>
      </c>
    </row>
    <row r="38632" spans="1:6" x14ac:dyDescent="0.3">
      <c r="A38632">
        <v>2018</v>
      </c>
      <c r="B38632" t="s">
        <v>1548</v>
      </c>
      <c r="C38632" t="str">
        <f t="shared" si="1208"/>
        <v>2018-Corinthians/SP-25-5-3</v>
      </c>
      <c r="D38632" s="4">
        <v>4</v>
      </c>
      <c r="E38632">
        <v>19</v>
      </c>
      <c r="F38632" t="str">
        <f t="shared" si="1209"/>
        <v>25-5-3</v>
      </c>
    </row>
    <row r="38633" spans="1:6" x14ac:dyDescent="0.3">
      <c r="A38633">
        <v>2018</v>
      </c>
      <c r="B38633" t="s">
        <v>1549</v>
      </c>
      <c r="C38633" t="str">
        <f t="shared" si="1208"/>
        <v>2018-Cruzeiro/MG-25-5-3</v>
      </c>
      <c r="D38633" s="4">
        <v>6</v>
      </c>
      <c r="E38633">
        <v>31</v>
      </c>
      <c r="F38633" t="str">
        <f t="shared" si="1209"/>
        <v>25-5-3</v>
      </c>
    </row>
    <row r="38634" spans="1:6" x14ac:dyDescent="0.3">
      <c r="A38634">
        <v>2018</v>
      </c>
      <c r="B38634" t="s">
        <v>1551</v>
      </c>
      <c r="C38634" t="str">
        <f t="shared" si="1208"/>
        <v>2018-Flamengo/RJ-25-5-3</v>
      </c>
      <c r="D38634" s="4">
        <v>7</v>
      </c>
      <c r="E38634">
        <v>30</v>
      </c>
      <c r="F38634" t="str">
        <f t="shared" si="1209"/>
        <v>25-5-3</v>
      </c>
    </row>
    <row r="38635" spans="1:6" x14ac:dyDescent="0.3">
      <c r="A38635">
        <v>2018</v>
      </c>
      <c r="B38635" t="s">
        <v>1552</v>
      </c>
      <c r="C38635" t="str">
        <f t="shared" si="1208"/>
        <v>2018-Fluminense/RJ-25-5-3</v>
      </c>
      <c r="D38635" s="4">
        <v>5</v>
      </c>
      <c r="E38635">
        <v>31</v>
      </c>
      <c r="F38635" t="str">
        <f t="shared" si="1209"/>
        <v>25-5-3</v>
      </c>
    </row>
    <row r="38636" spans="1:6" x14ac:dyDescent="0.3">
      <c r="A38636">
        <v>2018</v>
      </c>
      <c r="B38636" t="s">
        <v>1555</v>
      </c>
      <c r="C38636" t="str">
        <f t="shared" si="1208"/>
        <v>2018-Gremio/RS-25-5-3</v>
      </c>
      <c r="D38636" s="4">
        <v>10</v>
      </c>
      <c r="E38636">
        <v>18</v>
      </c>
      <c r="F38636" t="str">
        <f t="shared" si="1209"/>
        <v>25-5-3</v>
      </c>
    </row>
    <row r="38637" spans="1:6" x14ac:dyDescent="0.3">
      <c r="A38637">
        <v>2018</v>
      </c>
      <c r="B38637" t="s">
        <v>1556</v>
      </c>
      <c r="C38637" t="str">
        <f t="shared" si="1208"/>
        <v>2018-Internacional/RS-25-5-3</v>
      </c>
      <c r="D38637" s="4">
        <v>10</v>
      </c>
      <c r="E38637">
        <v>34</v>
      </c>
      <c r="F38637" t="str">
        <f t="shared" si="1209"/>
        <v>25-5-3</v>
      </c>
    </row>
    <row r="38638" spans="1:6" x14ac:dyDescent="0.3">
      <c r="A38638">
        <v>2018</v>
      </c>
      <c r="B38638" t="s">
        <v>1557</v>
      </c>
      <c r="C38638" t="str">
        <f t="shared" si="1208"/>
        <v>2018-Palmeiras/SP-25-5-3</v>
      </c>
      <c r="D38638" s="4">
        <v>13</v>
      </c>
      <c r="E38638">
        <v>28</v>
      </c>
      <c r="F38638" t="str">
        <f t="shared" si="1209"/>
        <v>25-5-3</v>
      </c>
    </row>
    <row r="38639" spans="1:6" x14ac:dyDescent="0.3">
      <c r="A38639">
        <v>2018</v>
      </c>
      <c r="B38639" t="s">
        <v>1558</v>
      </c>
      <c r="C38639" t="str">
        <f t="shared" si="1208"/>
        <v>2018-Parana/PR-25-5-3</v>
      </c>
      <c r="D38639" s="4">
        <v>2</v>
      </c>
      <c r="E38639">
        <v>16</v>
      </c>
      <c r="F38639" t="str">
        <f t="shared" si="1209"/>
        <v>25-5-3</v>
      </c>
    </row>
    <row r="38640" spans="1:6" x14ac:dyDescent="0.3">
      <c r="A38640">
        <v>2018</v>
      </c>
      <c r="B38640" t="s">
        <v>1561</v>
      </c>
      <c r="C38640" t="str">
        <f t="shared" si="1208"/>
        <v>2018-Santos/SP-25-5-3</v>
      </c>
      <c r="D38640" s="4">
        <v>4</v>
      </c>
      <c r="E38640">
        <v>21</v>
      </c>
      <c r="F38640" t="str">
        <f t="shared" si="1209"/>
        <v>25-5-3</v>
      </c>
    </row>
    <row r="38641" spans="1:6" x14ac:dyDescent="0.3">
      <c r="A38641">
        <v>2018</v>
      </c>
      <c r="B38641" t="s">
        <v>1562</v>
      </c>
      <c r="C38641" t="str">
        <f t="shared" si="1208"/>
        <v>2018-Sao Paulo/SP-25-5-3</v>
      </c>
      <c r="D38641" s="4">
        <v>11</v>
      </c>
      <c r="E38641">
        <v>49</v>
      </c>
      <c r="F38641" t="str">
        <f t="shared" si="1209"/>
        <v>25-5-3</v>
      </c>
    </row>
    <row r="38642" spans="1:6" x14ac:dyDescent="0.3">
      <c r="A38642">
        <v>2018</v>
      </c>
      <c r="B38642" t="s">
        <v>3117</v>
      </c>
      <c r="C38642" t="str">
        <f t="shared" si="1208"/>
        <v>2018-Sport/PE-25-5-3</v>
      </c>
      <c r="D38642" s="4">
        <v>3</v>
      </c>
      <c r="E38642">
        <v>29</v>
      </c>
      <c r="F38642" t="str">
        <f t="shared" si="1209"/>
        <v>25-5-3</v>
      </c>
    </row>
    <row r="38643" spans="1:6" x14ac:dyDescent="0.3">
      <c r="A38643">
        <v>2018</v>
      </c>
      <c r="B38643" t="s">
        <v>1563</v>
      </c>
      <c r="C38643" t="str">
        <f t="shared" si="1208"/>
        <v>2018-Vasco/RJ-25-5-3</v>
      </c>
      <c r="D38643" s="4">
        <v>4</v>
      </c>
      <c r="E38643">
        <v>24</v>
      </c>
      <c r="F38643" t="str">
        <f t="shared" si="1209"/>
        <v>25-5-3</v>
      </c>
    </row>
    <row r="38644" spans="1:6" x14ac:dyDescent="0.3">
      <c r="A38644">
        <v>2018</v>
      </c>
      <c r="B38644" t="s">
        <v>3597</v>
      </c>
      <c r="C38644" t="str">
        <f t="shared" si="1208"/>
        <v>2018-Vitoria/BA-25-5-3</v>
      </c>
      <c r="D38644" s="4">
        <v>6</v>
      </c>
      <c r="E38644">
        <v>17</v>
      </c>
      <c r="F38644" t="str">
        <f t="shared" si="1209"/>
        <v>25-5-3</v>
      </c>
    </row>
    <row r="38645" spans="1:6" x14ac:dyDescent="0.3">
      <c r="A38645">
        <v>2018</v>
      </c>
      <c r="B38645" t="s">
        <v>5008</v>
      </c>
      <c r="C38645" t="str">
        <f t="shared" si="1208"/>
        <v>2018-America/MG-25-5-4</v>
      </c>
      <c r="D38645" s="4">
        <v>6</v>
      </c>
      <c r="E38645">
        <v>16</v>
      </c>
      <c r="F38645" t="str">
        <f t="shared" si="1209"/>
        <v>25-5-4</v>
      </c>
    </row>
    <row r="38646" spans="1:6" x14ac:dyDescent="0.3">
      <c r="A38646">
        <v>2018</v>
      </c>
      <c r="B38646" t="s">
        <v>3118</v>
      </c>
      <c r="C38646" t="str">
        <f t="shared" si="1208"/>
        <v>2018-Atletico/MG-25-5-4</v>
      </c>
      <c r="D38646" s="4">
        <v>7</v>
      </c>
      <c r="E38646">
        <v>30</v>
      </c>
      <c r="F38646" t="str">
        <f t="shared" si="1209"/>
        <v>25-5-4</v>
      </c>
    </row>
    <row r="38647" spans="1:6" x14ac:dyDescent="0.3">
      <c r="A38647">
        <v>2018</v>
      </c>
      <c r="B38647" t="s">
        <v>1564</v>
      </c>
      <c r="C38647" t="str">
        <f t="shared" si="1208"/>
        <v>2018-Atletico/PR-25-5-4</v>
      </c>
      <c r="D38647" s="4">
        <v>13</v>
      </c>
      <c r="E38647">
        <v>24</v>
      </c>
      <c r="F38647" t="str">
        <f t="shared" si="1209"/>
        <v>25-5-4</v>
      </c>
    </row>
    <row r="38648" spans="1:6" x14ac:dyDescent="0.3">
      <c r="A38648">
        <v>2018</v>
      </c>
      <c r="B38648" t="s">
        <v>5009</v>
      </c>
      <c r="C38648" t="str">
        <f t="shared" si="1208"/>
        <v>2018-Bahia/BA-25-5-4</v>
      </c>
      <c r="D38648" s="4">
        <v>7</v>
      </c>
      <c r="E38648">
        <v>25</v>
      </c>
      <c r="F38648" t="str">
        <f t="shared" si="1209"/>
        <v>25-5-4</v>
      </c>
    </row>
    <row r="38649" spans="1:6" x14ac:dyDescent="0.3">
      <c r="A38649">
        <v>2018</v>
      </c>
      <c r="B38649" t="s">
        <v>1565</v>
      </c>
      <c r="C38649" t="str">
        <f t="shared" si="1208"/>
        <v>2018-Botafogo/RJ-25-5-4</v>
      </c>
      <c r="D38649" s="4">
        <v>5</v>
      </c>
      <c r="E38649">
        <v>32</v>
      </c>
      <c r="F38649" t="str">
        <f t="shared" si="1209"/>
        <v>25-5-4</v>
      </c>
    </row>
    <row r="38650" spans="1:6" x14ac:dyDescent="0.3">
      <c r="A38650">
        <v>2018</v>
      </c>
      <c r="B38650" t="s">
        <v>4559</v>
      </c>
      <c r="C38650" t="str">
        <f t="shared" si="1208"/>
        <v>2018-Ceara/CE-25-5-4</v>
      </c>
      <c r="D38650" s="4">
        <v>9</v>
      </c>
      <c r="E38650">
        <v>14</v>
      </c>
      <c r="F38650" t="str">
        <f t="shared" si="1209"/>
        <v>25-5-4</v>
      </c>
    </row>
    <row r="38651" spans="1:6" x14ac:dyDescent="0.3">
      <c r="A38651">
        <v>2018</v>
      </c>
      <c r="B38651" t="s">
        <v>5387</v>
      </c>
      <c r="C38651" t="str">
        <f t="shared" si="1208"/>
        <v>2018-Chapecoense/SC-25-5-4</v>
      </c>
      <c r="D38651" s="4">
        <v>4</v>
      </c>
      <c r="E38651">
        <v>21</v>
      </c>
      <c r="F38651" t="str">
        <f t="shared" si="1209"/>
        <v>25-5-4</v>
      </c>
    </row>
    <row r="38652" spans="1:6" x14ac:dyDescent="0.3">
      <c r="A38652">
        <v>2018</v>
      </c>
      <c r="B38652" t="s">
        <v>1566</v>
      </c>
      <c r="C38652" t="str">
        <f t="shared" si="1208"/>
        <v>2018-Corinthians/SP-25-5-4</v>
      </c>
      <c r="D38652" s="4">
        <v>4</v>
      </c>
      <c r="E38652">
        <v>36</v>
      </c>
      <c r="F38652" t="str">
        <f t="shared" si="1209"/>
        <v>25-5-4</v>
      </c>
    </row>
    <row r="38653" spans="1:6" x14ac:dyDescent="0.3">
      <c r="A38653">
        <v>2018</v>
      </c>
      <c r="B38653" t="s">
        <v>1567</v>
      </c>
      <c r="C38653" t="str">
        <f t="shared" si="1208"/>
        <v>2018-Cruzeiro/MG-25-5-4</v>
      </c>
      <c r="D38653" s="4">
        <v>6</v>
      </c>
      <c r="E38653">
        <v>23</v>
      </c>
      <c r="F38653" t="str">
        <f t="shared" si="1209"/>
        <v>25-5-4</v>
      </c>
    </row>
    <row r="38654" spans="1:6" x14ac:dyDescent="0.3">
      <c r="A38654">
        <v>2018</v>
      </c>
      <c r="B38654" t="s">
        <v>1569</v>
      </c>
      <c r="C38654" t="str">
        <f t="shared" si="1208"/>
        <v>2018-Flamengo/RJ-25-5-4</v>
      </c>
      <c r="D38654" s="4">
        <v>7</v>
      </c>
      <c r="E38654">
        <v>40</v>
      </c>
      <c r="F38654" t="str">
        <f t="shared" si="1209"/>
        <v>25-5-4</v>
      </c>
    </row>
    <row r="38655" spans="1:6" x14ac:dyDescent="0.3">
      <c r="A38655">
        <v>2018</v>
      </c>
      <c r="B38655" t="s">
        <v>1570</v>
      </c>
      <c r="C38655" t="str">
        <f t="shared" si="1208"/>
        <v>2018-Fluminense/RJ-25-5-4</v>
      </c>
      <c r="D38655" s="4">
        <v>5</v>
      </c>
      <c r="E38655">
        <v>26</v>
      </c>
      <c r="F38655" t="str">
        <f t="shared" si="1209"/>
        <v>25-5-4</v>
      </c>
    </row>
    <row r="38656" spans="1:6" x14ac:dyDescent="0.3">
      <c r="A38656">
        <v>2018</v>
      </c>
      <c r="B38656" t="s">
        <v>1573</v>
      </c>
      <c r="C38656" t="str">
        <f t="shared" si="1208"/>
        <v>2018-Gremio/RS-25-5-4</v>
      </c>
      <c r="D38656" s="4">
        <v>8.5</v>
      </c>
      <c r="E38656">
        <v>24</v>
      </c>
      <c r="F38656" t="str">
        <f t="shared" si="1209"/>
        <v>25-5-4</v>
      </c>
    </row>
    <row r="38657" spans="1:6" x14ac:dyDescent="0.3">
      <c r="A38657">
        <v>2018</v>
      </c>
      <c r="B38657" t="s">
        <v>1574</v>
      </c>
      <c r="C38657" t="str">
        <f t="shared" si="1208"/>
        <v>2018-Internacional/RS-25-5-4</v>
      </c>
      <c r="D38657" s="4">
        <v>13</v>
      </c>
      <c r="E38657">
        <v>39</v>
      </c>
      <c r="F38657" t="str">
        <f t="shared" si="1209"/>
        <v>25-5-4</v>
      </c>
    </row>
    <row r="38658" spans="1:6" x14ac:dyDescent="0.3">
      <c r="A38658">
        <v>2018</v>
      </c>
      <c r="B38658" t="s">
        <v>1575</v>
      </c>
      <c r="C38658" t="str">
        <f t="shared" si="1208"/>
        <v>2018-Palmeiras/SP-25-5-4</v>
      </c>
      <c r="D38658" s="4">
        <v>11</v>
      </c>
      <c r="E38658">
        <v>36</v>
      </c>
      <c r="F38658" t="str">
        <f t="shared" si="1209"/>
        <v>25-5-4</v>
      </c>
    </row>
    <row r="38659" spans="1:6" x14ac:dyDescent="0.3">
      <c r="A38659">
        <v>2018</v>
      </c>
      <c r="B38659" t="s">
        <v>1576</v>
      </c>
      <c r="C38659" t="str">
        <f t="shared" ref="C38659:C38722" si="1210">A38659&amp;"-"&amp;B38659</f>
        <v>2018-Parana/PR-25-5-4</v>
      </c>
      <c r="D38659" s="4">
        <v>7</v>
      </c>
      <c r="E38659">
        <v>14</v>
      </c>
      <c r="F38659" t="str">
        <f t="shared" ref="F38659:F38722" si="1211">RIGHT(B38659,LEN(C38659)-FIND("-",C38659,6))</f>
        <v>25-5-4</v>
      </c>
    </row>
    <row r="38660" spans="1:6" x14ac:dyDescent="0.3">
      <c r="A38660">
        <v>2018</v>
      </c>
      <c r="B38660" t="s">
        <v>1579</v>
      </c>
      <c r="C38660" t="str">
        <f t="shared" si="1210"/>
        <v>2018-Santos/SP-25-5-4</v>
      </c>
      <c r="D38660" s="4">
        <v>4</v>
      </c>
      <c r="E38660">
        <v>20</v>
      </c>
      <c r="F38660" t="str">
        <f t="shared" si="1211"/>
        <v>25-5-4</v>
      </c>
    </row>
    <row r="38661" spans="1:6" x14ac:dyDescent="0.3">
      <c r="A38661">
        <v>2018</v>
      </c>
      <c r="B38661" t="s">
        <v>1580</v>
      </c>
      <c r="C38661" t="str">
        <f t="shared" si="1210"/>
        <v>2018-Sao Paulo/SP-25-5-4</v>
      </c>
      <c r="D38661" s="4">
        <v>13</v>
      </c>
      <c r="E38661">
        <v>42</v>
      </c>
      <c r="F38661" t="str">
        <f t="shared" si="1211"/>
        <v>25-5-4</v>
      </c>
    </row>
    <row r="38662" spans="1:6" x14ac:dyDescent="0.3">
      <c r="A38662">
        <v>2018</v>
      </c>
      <c r="B38662" t="s">
        <v>3120</v>
      </c>
      <c r="C38662" t="str">
        <f t="shared" si="1210"/>
        <v>2018-Sport/PE-25-5-4</v>
      </c>
      <c r="D38662" s="4">
        <v>1</v>
      </c>
      <c r="E38662">
        <v>26</v>
      </c>
      <c r="F38662" t="str">
        <f t="shared" si="1211"/>
        <v>25-5-4</v>
      </c>
    </row>
    <row r="38663" spans="1:6" x14ac:dyDescent="0.3">
      <c r="A38663">
        <v>2018</v>
      </c>
      <c r="B38663" t="s">
        <v>1581</v>
      </c>
      <c r="C38663" t="str">
        <f t="shared" si="1210"/>
        <v>2018-Vasco/RJ-25-5-4</v>
      </c>
      <c r="D38663" s="4">
        <v>4</v>
      </c>
      <c r="E38663">
        <v>24</v>
      </c>
      <c r="F38663" t="str">
        <f t="shared" si="1211"/>
        <v>25-5-4</v>
      </c>
    </row>
    <row r="38664" spans="1:6" x14ac:dyDescent="0.3">
      <c r="A38664">
        <v>2018</v>
      </c>
      <c r="B38664" t="s">
        <v>3600</v>
      </c>
      <c r="C38664" t="str">
        <f t="shared" si="1210"/>
        <v>2018-Vitoria/BA-25-5-4</v>
      </c>
      <c r="D38664" s="4">
        <v>4.9999950000000002</v>
      </c>
      <c r="E38664">
        <v>15</v>
      </c>
      <c r="F38664" t="str">
        <f t="shared" si="1211"/>
        <v>25-5-4</v>
      </c>
    </row>
    <row r="38665" spans="1:6" x14ac:dyDescent="0.3">
      <c r="A38665">
        <v>2018</v>
      </c>
      <c r="B38665" t="s">
        <v>5010</v>
      </c>
      <c r="C38665" t="str">
        <f t="shared" si="1210"/>
        <v>2018-America/MG-26-2-0</v>
      </c>
      <c r="D38665" s="4">
        <v>2.7111100000000001</v>
      </c>
      <c r="E38665">
        <v>14</v>
      </c>
      <c r="F38665" t="str">
        <f t="shared" si="1211"/>
        <v>26-2-0</v>
      </c>
    </row>
    <row r="38666" spans="1:6" x14ac:dyDescent="0.3">
      <c r="A38666">
        <v>2018</v>
      </c>
      <c r="B38666" t="s">
        <v>3121</v>
      </c>
      <c r="C38666" t="str">
        <f t="shared" si="1210"/>
        <v>2018-Atletico/MG-26-2-0</v>
      </c>
      <c r="D38666" s="4">
        <v>2.4285739999999998</v>
      </c>
      <c r="E38666">
        <v>14</v>
      </c>
      <c r="F38666" t="str">
        <f t="shared" si="1211"/>
        <v>26-2-0</v>
      </c>
    </row>
    <row r="38667" spans="1:6" x14ac:dyDescent="0.3">
      <c r="A38667">
        <v>2018</v>
      </c>
      <c r="B38667" t="s">
        <v>1582</v>
      </c>
      <c r="C38667" t="str">
        <f t="shared" si="1210"/>
        <v>2018-Atletico/PR-26-2-0</v>
      </c>
      <c r="D38667" s="4">
        <v>3.1428639999999999</v>
      </c>
      <c r="E38667">
        <v>14</v>
      </c>
      <c r="F38667" t="str">
        <f t="shared" si="1211"/>
        <v>26-2-0</v>
      </c>
    </row>
    <row r="38668" spans="1:6" x14ac:dyDescent="0.3">
      <c r="A38668">
        <v>2018</v>
      </c>
      <c r="B38668" t="s">
        <v>5011</v>
      </c>
      <c r="C38668" t="str">
        <f t="shared" si="1210"/>
        <v>2018-Bahia/BA-26-2-0</v>
      </c>
      <c r="D38668" s="4">
        <v>1.8333379999999999</v>
      </c>
      <c r="E38668">
        <v>10</v>
      </c>
      <c r="F38668" t="str">
        <f t="shared" si="1211"/>
        <v>26-2-0</v>
      </c>
    </row>
    <row r="38669" spans="1:6" x14ac:dyDescent="0.3">
      <c r="A38669">
        <v>2018</v>
      </c>
      <c r="B38669" t="s">
        <v>1583</v>
      </c>
      <c r="C38669" t="str">
        <f t="shared" si="1210"/>
        <v>2018-Botafogo/RJ-26-2-0</v>
      </c>
      <c r="D38669" s="4">
        <v>6</v>
      </c>
      <c r="E38669">
        <v>16</v>
      </c>
      <c r="F38669" t="str">
        <f t="shared" si="1211"/>
        <v>26-2-0</v>
      </c>
    </row>
    <row r="38670" spans="1:6" x14ac:dyDescent="0.3">
      <c r="A38670">
        <v>2018</v>
      </c>
      <c r="B38670" t="s">
        <v>4563</v>
      </c>
      <c r="C38670" t="str">
        <f t="shared" si="1210"/>
        <v>2018-Ceara/CE-26-2-0</v>
      </c>
      <c r="D38670" s="4">
        <v>3.1</v>
      </c>
      <c r="E38670">
        <v>16</v>
      </c>
      <c r="F38670" t="str">
        <f t="shared" si="1211"/>
        <v>26-2-0</v>
      </c>
    </row>
    <row r="38671" spans="1:6" x14ac:dyDescent="0.3">
      <c r="A38671">
        <v>2018</v>
      </c>
      <c r="B38671" t="s">
        <v>5388</v>
      </c>
      <c r="C38671" t="str">
        <f t="shared" si="1210"/>
        <v>2018-Chapecoense/SC-26-2-0</v>
      </c>
      <c r="D38671" s="4">
        <v>2.166668</v>
      </c>
      <c r="E38671">
        <v>10</v>
      </c>
      <c r="F38671" t="str">
        <f t="shared" si="1211"/>
        <v>26-2-0</v>
      </c>
    </row>
    <row r="38672" spans="1:6" x14ac:dyDescent="0.3">
      <c r="A38672">
        <v>2018</v>
      </c>
      <c r="B38672" t="s">
        <v>1584</v>
      </c>
      <c r="C38672" t="str">
        <f t="shared" si="1210"/>
        <v>2018-Corinthians/SP-26-2-0</v>
      </c>
      <c r="D38672" s="4">
        <v>2.6666639999999999</v>
      </c>
      <c r="E38672">
        <v>14</v>
      </c>
      <c r="F38672" t="str">
        <f t="shared" si="1211"/>
        <v>26-2-0</v>
      </c>
    </row>
    <row r="38673" spans="1:6" x14ac:dyDescent="0.3">
      <c r="A38673">
        <v>2018</v>
      </c>
      <c r="B38673" t="s">
        <v>1585</v>
      </c>
      <c r="C38673" t="str">
        <f t="shared" si="1210"/>
        <v>2018-Cruzeiro/MG-26-2-0</v>
      </c>
      <c r="D38673" s="4">
        <v>3.0000079999999998</v>
      </c>
      <c r="E38673">
        <v>16</v>
      </c>
      <c r="F38673" t="str">
        <f t="shared" si="1211"/>
        <v>26-2-0</v>
      </c>
    </row>
    <row r="38674" spans="1:6" x14ac:dyDescent="0.3">
      <c r="A38674">
        <v>2018</v>
      </c>
      <c r="B38674" t="s">
        <v>1587</v>
      </c>
      <c r="C38674" t="str">
        <f t="shared" si="1210"/>
        <v>2018-Flamengo/RJ-26-2-0</v>
      </c>
      <c r="D38674" s="4">
        <v>3.5000140000000002</v>
      </c>
      <c r="E38674">
        <v>14</v>
      </c>
      <c r="F38674" t="str">
        <f t="shared" si="1211"/>
        <v>26-2-0</v>
      </c>
    </row>
    <row r="38675" spans="1:6" x14ac:dyDescent="0.3">
      <c r="A38675">
        <v>2018</v>
      </c>
      <c r="B38675" t="s">
        <v>1588</v>
      </c>
      <c r="C38675" t="str">
        <f t="shared" si="1210"/>
        <v>2018-Fluminense/RJ-26-2-0</v>
      </c>
      <c r="D38675" s="4">
        <v>2</v>
      </c>
      <c r="E38675">
        <v>8</v>
      </c>
      <c r="F38675" t="str">
        <f t="shared" si="1211"/>
        <v>26-2-0</v>
      </c>
    </row>
    <row r="38676" spans="1:6" x14ac:dyDescent="0.3">
      <c r="A38676">
        <v>2018</v>
      </c>
      <c r="B38676" t="s">
        <v>1591</v>
      </c>
      <c r="C38676" t="str">
        <f t="shared" si="1210"/>
        <v>2018-Gremio/RS-26-2-0</v>
      </c>
      <c r="D38676" s="4">
        <v>3.666674</v>
      </c>
      <c r="E38676">
        <v>16</v>
      </c>
      <c r="F38676" t="str">
        <f t="shared" si="1211"/>
        <v>26-2-0</v>
      </c>
    </row>
    <row r="38677" spans="1:6" x14ac:dyDescent="0.3">
      <c r="A38677">
        <v>2018</v>
      </c>
      <c r="B38677" t="s">
        <v>1592</v>
      </c>
      <c r="C38677" t="str">
        <f t="shared" si="1210"/>
        <v>2018-Internacional/RS-26-2-0</v>
      </c>
      <c r="D38677" s="4">
        <v>3.000003</v>
      </c>
      <c r="E38677">
        <v>16</v>
      </c>
      <c r="F38677" t="str">
        <f t="shared" si="1211"/>
        <v>26-2-0</v>
      </c>
    </row>
    <row r="38678" spans="1:6" x14ac:dyDescent="0.3">
      <c r="A38678">
        <v>2018</v>
      </c>
      <c r="B38678" t="s">
        <v>1593</v>
      </c>
      <c r="C38678" t="str">
        <f t="shared" si="1210"/>
        <v>2018-Palmeiras/SP-26-2-0</v>
      </c>
      <c r="D38678" s="4">
        <v>3</v>
      </c>
      <c r="E38678">
        <v>15</v>
      </c>
      <c r="F38678" t="str">
        <f t="shared" si="1211"/>
        <v>26-2-0</v>
      </c>
    </row>
    <row r="38679" spans="1:6" x14ac:dyDescent="0.3">
      <c r="A38679">
        <v>2018</v>
      </c>
      <c r="B38679" t="s">
        <v>1594</v>
      </c>
      <c r="C38679" t="str">
        <f t="shared" si="1210"/>
        <v>2018-Parana/PR-26-2-0</v>
      </c>
      <c r="D38679" s="4">
        <v>2.5</v>
      </c>
      <c r="E38679">
        <v>10</v>
      </c>
      <c r="F38679" t="str">
        <f t="shared" si="1211"/>
        <v>26-2-0</v>
      </c>
    </row>
    <row r="38680" spans="1:6" x14ac:dyDescent="0.3">
      <c r="A38680">
        <v>2018</v>
      </c>
      <c r="B38680" t="s">
        <v>1597</v>
      </c>
      <c r="C38680" t="str">
        <f t="shared" si="1210"/>
        <v>2018-Santos/SP-26-2-0</v>
      </c>
      <c r="D38680" s="4">
        <v>3.25</v>
      </c>
      <c r="E38680">
        <v>16</v>
      </c>
      <c r="F38680" t="str">
        <f t="shared" si="1211"/>
        <v>26-2-0</v>
      </c>
    </row>
    <row r="38681" spans="1:6" x14ac:dyDescent="0.3">
      <c r="A38681">
        <v>2018</v>
      </c>
      <c r="B38681" t="s">
        <v>1598</v>
      </c>
      <c r="C38681" t="str">
        <f t="shared" si="1210"/>
        <v>2018-Sao Paulo/SP-26-2-0</v>
      </c>
      <c r="D38681" s="4">
        <v>3.000006</v>
      </c>
      <c r="E38681">
        <v>16</v>
      </c>
      <c r="F38681" t="str">
        <f t="shared" si="1211"/>
        <v>26-2-0</v>
      </c>
    </row>
    <row r="38682" spans="1:6" x14ac:dyDescent="0.3">
      <c r="A38682">
        <v>2018</v>
      </c>
      <c r="B38682" t="s">
        <v>3123</v>
      </c>
      <c r="C38682" t="str">
        <f t="shared" si="1210"/>
        <v>2018-Sport/PE-26-2-0</v>
      </c>
      <c r="D38682" s="4">
        <v>2.5833370000000002</v>
      </c>
      <c r="E38682">
        <v>14</v>
      </c>
      <c r="F38682" t="str">
        <f t="shared" si="1211"/>
        <v>26-2-0</v>
      </c>
    </row>
    <row r="38683" spans="1:6" x14ac:dyDescent="0.3">
      <c r="A38683">
        <v>2018</v>
      </c>
      <c r="B38683" t="s">
        <v>1599</v>
      </c>
      <c r="C38683" t="str">
        <f t="shared" si="1210"/>
        <v>2018-Vasco/RJ-26-2-0</v>
      </c>
      <c r="D38683" s="4">
        <v>2</v>
      </c>
      <c r="E38683">
        <v>10</v>
      </c>
      <c r="F38683" t="str">
        <f t="shared" si="1211"/>
        <v>26-2-0</v>
      </c>
    </row>
    <row r="38684" spans="1:6" x14ac:dyDescent="0.3">
      <c r="A38684">
        <v>2018</v>
      </c>
      <c r="B38684" t="s">
        <v>3603</v>
      </c>
      <c r="C38684" t="str">
        <f t="shared" si="1210"/>
        <v>2018-Vitoria/BA-26-2-0</v>
      </c>
      <c r="D38684" s="4">
        <v>3</v>
      </c>
      <c r="E38684">
        <v>14</v>
      </c>
      <c r="F38684" t="str">
        <f t="shared" si="1211"/>
        <v>26-2-0</v>
      </c>
    </row>
    <row r="38685" spans="1:6" x14ac:dyDescent="0.3">
      <c r="A38685">
        <v>2018</v>
      </c>
      <c r="B38685" t="s">
        <v>5012</v>
      </c>
      <c r="C38685" t="str">
        <f t="shared" si="1210"/>
        <v>2018-America/MG-26-2-1</v>
      </c>
      <c r="D38685" s="4">
        <v>2.0000010000000001</v>
      </c>
      <c r="E38685">
        <v>8</v>
      </c>
      <c r="F38685" t="str">
        <f t="shared" si="1211"/>
        <v>26-2-1</v>
      </c>
    </row>
    <row r="38686" spans="1:6" x14ac:dyDescent="0.3">
      <c r="A38686">
        <v>2018</v>
      </c>
      <c r="B38686" t="s">
        <v>3124</v>
      </c>
      <c r="C38686" t="str">
        <f t="shared" si="1210"/>
        <v>2018-Atletico/MG-26-2-1</v>
      </c>
      <c r="D38686" s="4">
        <v>3.6</v>
      </c>
      <c r="E38686">
        <v>14</v>
      </c>
      <c r="F38686" t="str">
        <f t="shared" si="1211"/>
        <v>26-2-1</v>
      </c>
    </row>
    <row r="38687" spans="1:6" x14ac:dyDescent="0.3">
      <c r="A38687">
        <v>2018</v>
      </c>
      <c r="B38687" t="s">
        <v>1600</v>
      </c>
      <c r="C38687" t="str">
        <f t="shared" si="1210"/>
        <v>2018-Atletico/PR-26-2-1</v>
      </c>
      <c r="D38687" s="4">
        <v>2.2999999999999998</v>
      </c>
      <c r="E38687">
        <v>16</v>
      </c>
      <c r="F38687" t="str">
        <f t="shared" si="1211"/>
        <v>26-2-1</v>
      </c>
    </row>
    <row r="38688" spans="1:6" x14ac:dyDescent="0.3">
      <c r="A38688">
        <v>2018</v>
      </c>
      <c r="B38688" t="s">
        <v>5013</v>
      </c>
      <c r="C38688" t="str">
        <f t="shared" si="1210"/>
        <v>2018-Bahia/BA-26-2-1</v>
      </c>
      <c r="D38688" s="4">
        <v>2.000003</v>
      </c>
      <c r="E38688">
        <v>8</v>
      </c>
      <c r="F38688" t="str">
        <f t="shared" si="1211"/>
        <v>26-2-1</v>
      </c>
    </row>
    <row r="38689" spans="1:6" x14ac:dyDescent="0.3">
      <c r="A38689">
        <v>2018</v>
      </c>
      <c r="B38689" t="s">
        <v>1601</v>
      </c>
      <c r="C38689" t="str">
        <f t="shared" si="1210"/>
        <v>2018-Botafogo/RJ-26-2-1</v>
      </c>
      <c r="D38689" s="4">
        <v>2.3333339999999998</v>
      </c>
      <c r="E38689">
        <v>10</v>
      </c>
      <c r="F38689" t="str">
        <f t="shared" si="1211"/>
        <v>26-2-1</v>
      </c>
    </row>
    <row r="38690" spans="1:6" x14ac:dyDescent="0.3">
      <c r="A38690">
        <v>2018</v>
      </c>
      <c r="B38690" t="s">
        <v>4567</v>
      </c>
      <c r="C38690" t="str">
        <f t="shared" si="1210"/>
        <v>2018-Ceara/CE-26-2-1</v>
      </c>
      <c r="D38690" s="4">
        <v>3.1666729999999998</v>
      </c>
      <c r="E38690">
        <v>16</v>
      </c>
      <c r="F38690" t="str">
        <f t="shared" si="1211"/>
        <v>26-2-1</v>
      </c>
    </row>
    <row r="38691" spans="1:6" x14ac:dyDescent="0.3">
      <c r="A38691">
        <v>2018</v>
      </c>
      <c r="B38691" t="s">
        <v>5389</v>
      </c>
      <c r="C38691" t="str">
        <f t="shared" si="1210"/>
        <v>2018-Chapecoense/SC-26-2-1</v>
      </c>
      <c r="D38691" s="4">
        <v>6</v>
      </c>
      <c r="E38691">
        <v>16</v>
      </c>
      <c r="F38691" t="str">
        <f t="shared" si="1211"/>
        <v>26-2-1</v>
      </c>
    </row>
    <row r="38692" spans="1:6" x14ac:dyDescent="0.3">
      <c r="A38692">
        <v>2018</v>
      </c>
      <c r="B38692" t="s">
        <v>1602</v>
      </c>
      <c r="C38692" t="str">
        <f t="shared" si="1210"/>
        <v>2018-Corinthians/SP-26-2-1</v>
      </c>
      <c r="D38692" s="4">
        <v>2</v>
      </c>
      <c r="E38692">
        <v>16</v>
      </c>
      <c r="F38692" t="str">
        <f t="shared" si="1211"/>
        <v>26-2-1</v>
      </c>
    </row>
    <row r="38693" spans="1:6" x14ac:dyDescent="0.3">
      <c r="A38693">
        <v>2018</v>
      </c>
      <c r="B38693" t="s">
        <v>1603</v>
      </c>
      <c r="C38693" t="str">
        <f t="shared" si="1210"/>
        <v>2018-Cruzeiro/MG-26-2-1</v>
      </c>
      <c r="D38693" s="4">
        <v>2</v>
      </c>
      <c r="E38693">
        <v>16</v>
      </c>
      <c r="F38693" t="str">
        <f t="shared" si="1211"/>
        <v>26-2-1</v>
      </c>
    </row>
    <row r="38694" spans="1:6" x14ac:dyDescent="0.3">
      <c r="A38694">
        <v>2018</v>
      </c>
      <c r="B38694" t="s">
        <v>1605</v>
      </c>
      <c r="C38694" t="str">
        <f t="shared" si="1210"/>
        <v>2018-Flamengo/RJ-26-2-1</v>
      </c>
      <c r="D38694" s="4">
        <v>2.8</v>
      </c>
      <c r="E38694">
        <v>14</v>
      </c>
      <c r="F38694" t="str">
        <f t="shared" si="1211"/>
        <v>26-2-1</v>
      </c>
    </row>
    <row r="38695" spans="1:6" x14ac:dyDescent="0.3">
      <c r="A38695">
        <v>2018</v>
      </c>
      <c r="B38695" t="s">
        <v>1606</v>
      </c>
      <c r="C38695" t="str">
        <f t="shared" si="1210"/>
        <v>2018-Fluminense/RJ-26-2-1</v>
      </c>
      <c r="D38695" s="4">
        <v>2.6666720000000002</v>
      </c>
      <c r="E38695">
        <v>16</v>
      </c>
      <c r="F38695" t="str">
        <f t="shared" si="1211"/>
        <v>26-2-1</v>
      </c>
    </row>
    <row r="38696" spans="1:6" x14ac:dyDescent="0.3">
      <c r="A38696">
        <v>2018</v>
      </c>
      <c r="B38696" t="s">
        <v>1609</v>
      </c>
      <c r="C38696" t="str">
        <f t="shared" si="1210"/>
        <v>2018-Gremio/RS-26-2-1</v>
      </c>
      <c r="D38696" s="4">
        <v>3.444455</v>
      </c>
      <c r="E38696">
        <v>14</v>
      </c>
      <c r="F38696" t="str">
        <f t="shared" si="1211"/>
        <v>26-2-1</v>
      </c>
    </row>
    <row r="38697" spans="1:6" x14ac:dyDescent="0.3">
      <c r="A38697">
        <v>2018</v>
      </c>
      <c r="B38697" t="s">
        <v>1610</v>
      </c>
      <c r="C38697" t="str">
        <f t="shared" si="1210"/>
        <v>2018-Internacional/RS-26-2-1</v>
      </c>
      <c r="D38697" s="4">
        <v>3.5</v>
      </c>
      <c r="E38697">
        <v>14</v>
      </c>
      <c r="F38697" t="str">
        <f t="shared" si="1211"/>
        <v>26-2-1</v>
      </c>
    </row>
    <row r="38698" spans="1:6" x14ac:dyDescent="0.3">
      <c r="A38698">
        <v>2018</v>
      </c>
      <c r="B38698" t="s">
        <v>1611</v>
      </c>
      <c r="C38698" t="str">
        <f t="shared" si="1210"/>
        <v>2018-Palmeiras/SP-26-2-1</v>
      </c>
      <c r="D38698" s="4">
        <v>3.75</v>
      </c>
      <c r="E38698">
        <v>15</v>
      </c>
      <c r="F38698" t="str">
        <f t="shared" si="1211"/>
        <v>26-2-1</v>
      </c>
    </row>
    <row r="38699" spans="1:6" x14ac:dyDescent="0.3">
      <c r="A38699">
        <v>2018</v>
      </c>
      <c r="B38699" t="s">
        <v>1612</v>
      </c>
      <c r="C38699" t="str">
        <f t="shared" si="1210"/>
        <v>2018-Parana/PR-26-2-1</v>
      </c>
      <c r="D38699" s="4">
        <v>1.5</v>
      </c>
      <c r="E38699">
        <v>6</v>
      </c>
      <c r="F38699" t="str">
        <f t="shared" si="1211"/>
        <v>26-2-1</v>
      </c>
    </row>
    <row r="38700" spans="1:6" x14ac:dyDescent="0.3">
      <c r="A38700">
        <v>2018</v>
      </c>
      <c r="B38700" t="s">
        <v>1615</v>
      </c>
      <c r="C38700" t="str">
        <f t="shared" si="1210"/>
        <v>2018-Santos/SP-26-2-1</v>
      </c>
      <c r="D38700" s="4">
        <v>2.2222200000000001</v>
      </c>
      <c r="E38700">
        <v>16</v>
      </c>
      <c r="F38700" t="str">
        <f t="shared" si="1211"/>
        <v>26-2-1</v>
      </c>
    </row>
    <row r="38701" spans="1:6" x14ac:dyDescent="0.3">
      <c r="A38701">
        <v>2018</v>
      </c>
      <c r="B38701" t="s">
        <v>1616</v>
      </c>
      <c r="C38701" t="str">
        <f t="shared" si="1210"/>
        <v>2018-Sao Paulo/SP-26-2-1</v>
      </c>
      <c r="D38701" s="4">
        <v>3.2</v>
      </c>
      <c r="E38701">
        <v>16</v>
      </c>
      <c r="F38701" t="str">
        <f t="shared" si="1211"/>
        <v>26-2-1</v>
      </c>
    </row>
    <row r="38702" spans="1:6" x14ac:dyDescent="0.3">
      <c r="A38702">
        <v>2018</v>
      </c>
      <c r="B38702" t="s">
        <v>3126</v>
      </c>
      <c r="C38702" t="str">
        <f t="shared" si="1210"/>
        <v>2018-Sport/PE-26-2-1</v>
      </c>
      <c r="D38702" s="4">
        <v>2</v>
      </c>
      <c r="E38702">
        <v>8</v>
      </c>
      <c r="F38702" t="str">
        <f t="shared" si="1211"/>
        <v>26-2-1</v>
      </c>
    </row>
    <row r="38703" spans="1:6" x14ac:dyDescent="0.3">
      <c r="A38703">
        <v>2018</v>
      </c>
      <c r="B38703" t="s">
        <v>1617</v>
      </c>
      <c r="C38703" t="str">
        <f t="shared" si="1210"/>
        <v>2018-Vasco/RJ-26-2-1</v>
      </c>
      <c r="D38703" s="4">
        <v>2</v>
      </c>
      <c r="E38703">
        <v>8</v>
      </c>
      <c r="F38703" t="str">
        <f t="shared" si="1211"/>
        <v>26-2-1</v>
      </c>
    </row>
    <row r="38704" spans="1:6" x14ac:dyDescent="0.3">
      <c r="A38704">
        <v>2018</v>
      </c>
      <c r="B38704" t="s">
        <v>3606</v>
      </c>
      <c r="C38704" t="str">
        <f t="shared" si="1210"/>
        <v>2018-Vitoria/BA-26-2-1</v>
      </c>
      <c r="D38704" s="4">
        <v>2.3333370000000002</v>
      </c>
      <c r="E38704">
        <v>8</v>
      </c>
      <c r="F38704" t="str">
        <f t="shared" si="1211"/>
        <v>26-2-1</v>
      </c>
    </row>
    <row r="38705" spans="1:6" x14ac:dyDescent="0.3">
      <c r="A38705">
        <v>2018</v>
      </c>
      <c r="B38705" t="s">
        <v>5014</v>
      </c>
      <c r="C38705" t="str">
        <f t="shared" si="1210"/>
        <v>2018-America/MG-26-3-0</v>
      </c>
      <c r="D38705" s="4">
        <v>3.25</v>
      </c>
      <c r="E38705">
        <v>19</v>
      </c>
      <c r="F38705" t="str">
        <f t="shared" si="1211"/>
        <v>26-3-0</v>
      </c>
    </row>
    <row r="38706" spans="1:6" x14ac:dyDescent="0.3">
      <c r="A38706">
        <v>2018</v>
      </c>
      <c r="B38706" t="s">
        <v>3127</v>
      </c>
      <c r="C38706" t="str">
        <f t="shared" si="1210"/>
        <v>2018-Atletico/MG-26-3-0</v>
      </c>
      <c r="D38706" s="4">
        <v>7</v>
      </c>
      <c r="E38706">
        <v>30</v>
      </c>
      <c r="F38706" t="str">
        <f t="shared" si="1211"/>
        <v>26-3-0</v>
      </c>
    </row>
    <row r="38707" spans="1:6" x14ac:dyDescent="0.3">
      <c r="A38707">
        <v>2018</v>
      </c>
      <c r="B38707" t="s">
        <v>1618</v>
      </c>
      <c r="C38707" t="str">
        <f t="shared" si="1210"/>
        <v>2018-Atletico/PR-26-3-0</v>
      </c>
      <c r="D38707" s="4">
        <v>3.6666699999999999</v>
      </c>
      <c r="E38707">
        <v>18</v>
      </c>
      <c r="F38707" t="str">
        <f t="shared" si="1211"/>
        <v>26-3-0</v>
      </c>
    </row>
    <row r="38708" spans="1:6" x14ac:dyDescent="0.3">
      <c r="A38708">
        <v>2018</v>
      </c>
      <c r="B38708" t="s">
        <v>5015</v>
      </c>
      <c r="C38708" t="str">
        <f t="shared" si="1210"/>
        <v>2018-Bahia/BA-26-3-0</v>
      </c>
      <c r="D38708" s="4">
        <v>2</v>
      </c>
      <c r="E38708">
        <v>15</v>
      </c>
      <c r="F38708" t="str">
        <f t="shared" si="1211"/>
        <v>26-3-0</v>
      </c>
    </row>
    <row r="38709" spans="1:6" x14ac:dyDescent="0.3">
      <c r="A38709">
        <v>2018</v>
      </c>
      <c r="B38709" t="s">
        <v>1619</v>
      </c>
      <c r="C38709" t="str">
        <f t="shared" si="1210"/>
        <v>2018-Botafogo/RJ-26-3-0</v>
      </c>
      <c r="D38709" s="4">
        <v>1</v>
      </c>
      <c r="E38709">
        <v>15</v>
      </c>
      <c r="F38709" t="str">
        <f t="shared" si="1211"/>
        <v>26-3-0</v>
      </c>
    </row>
    <row r="38710" spans="1:6" x14ac:dyDescent="0.3">
      <c r="A38710">
        <v>2018</v>
      </c>
      <c r="B38710" t="s">
        <v>4571</v>
      </c>
      <c r="C38710" t="str">
        <f t="shared" si="1210"/>
        <v>2018-Ceara/CE-26-3-0</v>
      </c>
      <c r="D38710" s="4">
        <v>7</v>
      </c>
      <c r="E38710">
        <v>21</v>
      </c>
      <c r="F38710" t="str">
        <f t="shared" si="1211"/>
        <v>26-3-0</v>
      </c>
    </row>
    <row r="38711" spans="1:6" x14ac:dyDescent="0.3">
      <c r="A38711">
        <v>2018</v>
      </c>
      <c r="B38711" t="s">
        <v>5390</v>
      </c>
      <c r="C38711" t="str">
        <f t="shared" si="1210"/>
        <v>2018-Chapecoense/SC-26-3-0</v>
      </c>
      <c r="D38711" s="4">
        <v>3</v>
      </c>
      <c r="E38711">
        <v>11</v>
      </c>
      <c r="F38711" t="str">
        <f t="shared" si="1211"/>
        <v>26-3-0</v>
      </c>
    </row>
    <row r="38712" spans="1:6" x14ac:dyDescent="0.3">
      <c r="A38712">
        <v>2018</v>
      </c>
      <c r="B38712" t="s">
        <v>1620</v>
      </c>
      <c r="C38712" t="str">
        <f t="shared" si="1210"/>
        <v>2018-Corinthians/SP-26-3-0</v>
      </c>
      <c r="D38712" s="4">
        <v>1</v>
      </c>
      <c r="E38712">
        <v>21</v>
      </c>
      <c r="F38712" t="str">
        <f t="shared" si="1211"/>
        <v>26-3-0</v>
      </c>
    </row>
    <row r="38713" spans="1:6" x14ac:dyDescent="0.3">
      <c r="A38713">
        <v>2018</v>
      </c>
      <c r="B38713" t="s">
        <v>1621</v>
      </c>
      <c r="C38713" t="str">
        <f t="shared" si="1210"/>
        <v>2018-Cruzeiro/MG-26-3-0</v>
      </c>
      <c r="D38713" s="4">
        <v>3</v>
      </c>
      <c r="E38713">
        <v>26</v>
      </c>
      <c r="F38713" t="str">
        <f t="shared" si="1211"/>
        <v>26-3-0</v>
      </c>
    </row>
    <row r="38714" spans="1:6" x14ac:dyDescent="0.3">
      <c r="A38714">
        <v>2018</v>
      </c>
      <c r="B38714" t="s">
        <v>1623</v>
      </c>
      <c r="C38714" t="str">
        <f t="shared" si="1210"/>
        <v>2018-Flamengo/RJ-26-3-0</v>
      </c>
      <c r="D38714" s="4">
        <v>5</v>
      </c>
      <c r="E38714">
        <v>34</v>
      </c>
      <c r="F38714" t="str">
        <f t="shared" si="1211"/>
        <v>26-3-0</v>
      </c>
    </row>
    <row r="38715" spans="1:6" x14ac:dyDescent="0.3">
      <c r="A38715">
        <v>2018</v>
      </c>
      <c r="B38715" t="s">
        <v>1624</v>
      </c>
      <c r="C38715" t="str">
        <f t="shared" si="1210"/>
        <v>2018-Fluminense/RJ-26-3-0</v>
      </c>
      <c r="D38715" s="4">
        <v>5</v>
      </c>
      <c r="E38715">
        <v>23</v>
      </c>
      <c r="F38715" t="str">
        <f t="shared" si="1211"/>
        <v>26-3-0</v>
      </c>
    </row>
    <row r="38716" spans="1:6" x14ac:dyDescent="0.3">
      <c r="A38716">
        <v>2018</v>
      </c>
      <c r="B38716" t="s">
        <v>1627</v>
      </c>
      <c r="C38716" t="str">
        <f t="shared" si="1210"/>
        <v>2018-Gremio/RS-26-3-0</v>
      </c>
      <c r="D38716" s="4">
        <v>5.5</v>
      </c>
      <c r="E38716">
        <v>22</v>
      </c>
      <c r="F38716" t="str">
        <f t="shared" si="1211"/>
        <v>26-3-0</v>
      </c>
    </row>
    <row r="38717" spans="1:6" x14ac:dyDescent="0.3">
      <c r="A38717">
        <v>2018</v>
      </c>
      <c r="B38717" t="s">
        <v>1628</v>
      </c>
      <c r="C38717" t="str">
        <f t="shared" si="1210"/>
        <v>2018-Internacional/RS-26-3-0</v>
      </c>
      <c r="D38717" s="4">
        <v>6.75</v>
      </c>
      <c r="E38717">
        <v>20</v>
      </c>
      <c r="F38717" t="str">
        <f t="shared" si="1211"/>
        <v>26-3-0</v>
      </c>
    </row>
    <row r="38718" spans="1:6" x14ac:dyDescent="0.3">
      <c r="A38718">
        <v>2018</v>
      </c>
      <c r="B38718" t="s">
        <v>1629</v>
      </c>
      <c r="C38718" t="str">
        <f t="shared" si="1210"/>
        <v>2018-Palmeiras/SP-26-3-0</v>
      </c>
      <c r="D38718" s="4">
        <v>9</v>
      </c>
      <c r="E38718">
        <v>34</v>
      </c>
      <c r="F38718" t="str">
        <f t="shared" si="1211"/>
        <v>26-3-0</v>
      </c>
    </row>
    <row r="38719" spans="1:6" x14ac:dyDescent="0.3">
      <c r="A38719">
        <v>2018</v>
      </c>
      <c r="B38719" t="s">
        <v>1630</v>
      </c>
      <c r="C38719" t="str">
        <f t="shared" si="1210"/>
        <v>2018-Parana/PR-26-3-0</v>
      </c>
      <c r="D38719" s="4">
        <v>1</v>
      </c>
      <c r="E38719">
        <v>10</v>
      </c>
      <c r="F38719" t="str">
        <f t="shared" si="1211"/>
        <v>26-3-0</v>
      </c>
    </row>
    <row r="38720" spans="1:6" x14ac:dyDescent="0.3">
      <c r="A38720">
        <v>2018</v>
      </c>
      <c r="B38720" t="s">
        <v>1633</v>
      </c>
      <c r="C38720" t="str">
        <f t="shared" si="1210"/>
        <v>2018-Santos/SP-26-3-0</v>
      </c>
      <c r="D38720" s="4">
        <v>5</v>
      </c>
      <c r="E38720">
        <v>23</v>
      </c>
      <c r="F38720" t="str">
        <f t="shared" si="1211"/>
        <v>26-3-0</v>
      </c>
    </row>
    <row r="38721" spans="1:6" x14ac:dyDescent="0.3">
      <c r="A38721">
        <v>2018</v>
      </c>
      <c r="B38721" t="s">
        <v>1634</v>
      </c>
      <c r="C38721" t="str">
        <f t="shared" si="1210"/>
        <v>2018-Sao Paulo/SP-26-3-0</v>
      </c>
      <c r="D38721" s="4">
        <v>4</v>
      </c>
      <c r="E38721">
        <v>31</v>
      </c>
      <c r="F38721" t="str">
        <f t="shared" si="1211"/>
        <v>26-3-0</v>
      </c>
    </row>
    <row r="38722" spans="1:6" x14ac:dyDescent="0.3">
      <c r="A38722">
        <v>2018</v>
      </c>
      <c r="B38722" t="s">
        <v>3129</v>
      </c>
      <c r="C38722" t="str">
        <f t="shared" si="1210"/>
        <v>2018-Sport/PE-26-3-0</v>
      </c>
      <c r="D38722" s="4">
        <v>3</v>
      </c>
      <c r="E38722">
        <v>12</v>
      </c>
      <c r="F38722" t="str">
        <f t="shared" si="1211"/>
        <v>26-3-0</v>
      </c>
    </row>
    <row r="38723" spans="1:6" x14ac:dyDescent="0.3">
      <c r="A38723">
        <v>2018</v>
      </c>
      <c r="B38723" t="s">
        <v>1635</v>
      </c>
      <c r="C38723" t="str">
        <f t="shared" ref="C38723:C38786" si="1212">A38723&amp;"-"&amp;B38723</f>
        <v>2018-Vasco/RJ-26-3-0</v>
      </c>
      <c r="D38723" s="4">
        <v>2.5</v>
      </c>
      <c r="E38723">
        <v>17</v>
      </c>
      <c r="F38723" t="str">
        <f t="shared" ref="F38723:F38786" si="1213">RIGHT(B38723,LEN(C38723)-FIND("-",C38723,6))</f>
        <v>26-3-0</v>
      </c>
    </row>
    <row r="38724" spans="1:6" x14ac:dyDescent="0.3">
      <c r="A38724">
        <v>2018</v>
      </c>
      <c r="B38724" t="s">
        <v>3609</v>
      </c>
      <c r="C38724" t="str">
        <f t="shared" si="1212"/>
        <v>2018-Vitoria/BA-26-3-0</v>
      </c>
      <c r="D38724" s="4">
        <v>7</v>
      </c>
      <c r="E38724">
        <v>21</v>
      </c>
      <c r="F38724" t="str">
        <f t="shared" si="1213"/>
        <v>26-3-0</v>
      </c>
    </row>
    <row r="38725" spans="1:6" x14ac:dyDescent="0.3">
      <c r="A38725">
        <v>2018</v>
      </c>
      <c r="B38725" t="s">
        <v>5016</v>
      </c>
      <c r="C38725" t="str">
        <f t="shared" si="1212"/>
        <v>2018-America/MG-26-3-1</v>
      </c>
      <c r="D38725" s="4">
        <v>4</v>
      </c>
      <c r="E38725">
        <v>21</v>
      </c>
      <c r="F38725" t="str">
        <f t="shared" si="1213"/>
        <v>26-3-1</v>
      </c>
    </row>
    <row r="38726" spans="1:6" x14ac:dyDescent="0.3">
      <c r="A38726">
        <v>2018</v>
      </c>
      <c r="B38726" t="s">
        <v>3130</v>
      </c>
      <c r="C38726" t="str">
        <f t="shared" si="1212"/>
        <v>2018-Atletico/MG-26-3-1</v>
      </c>
      <c r="D38726" s="4">
        <v>4.5000039999999997</v>
      </c>
      <c r="E38726">
        <v>20</v>
      </c>
      <c r="F38726" t="str">
        <f t="shared" si="1213"/>
        <v>26-3-1</v>
      </c>
    </row>
    <row r="38727" spans="1:6" x14ac:dyDescent="0.3">
      <c r="A38727">
        <v>2018</v>
      </c>
      <c r="B38727" t="s">
        <v>1636</v>
      </c>
      <c r="C38727" t="str">
        <f t="shared" si="1212"/>
        <v>2018-Atletico/PR-26-3-1</v>
      </c>
      <c r="D38727" s="4">
        <v>3</v>
      </c>
      <c r="E38727">
        <v>22</v>
      </c>
      <c r="F38727" t="str">
        <f t="shared" si="1213"/>
        <v>26-3-1</v>
      </c>
    </row>
    <row r="38728" spans="1:6" x14ac:dyDescent="0.3">
      <c r="A38728">
        <v>2018</v>
      </c>
      <c r="B38728" t="s">
        <v>5017</v>
      </c>
      <c r="C38728" t="str">
        <f t="shared" si="1212"/>
        <v>2018-Bahia/BA-26-3-1</v>
      </c>
      <c r="D38728" s="4">
        <v>4.75</v>
      </c>
      <c r="E38728">
        <v>28</v>
      </c>
      <c r="F38728" t="str">
        <f t="shared" si="1213"/>
        <v>26-3-1</v>
      </c>
    </row>
    <row r="38729" spans="1:6" x14ac:dyDescent="0.3">
      <c r="A38729">
        <v>2018</v>
      </c>
      <c r="B38729" t="s">
        <v>1637</v>
      </c>
      <c r="C38729" t="str">
        <f t="shared" si="1212"/>
        <v>2018-Botafogo/RJ-26-3-1</v>
      </c>
      <c r="D38729" s="4">
        <v>3.5</v>
      </c>
      <c r="E38729">
        <v>19</v>
      </c>
      <c r="F38729" t="str">
        <f t="shared" si="1213"/>
        <v>26-3-1</v>
      </c>
    </row>
    <row r="38730" spans="1:6" x14ac:dyDescent="0.3">
      <c r="A38730">
        <v>2018</v>
      </c>
      <c r="B38730" t="s">
        <v>4575</v>
      </c>
      <c r="C38730" t="str">
        <f t="shared" si="1212"/>
        <v>2018-Ceara/CE-26-3-1</v>
      </c>
      <c r="D38730" s="4">
        <v>6</v>
      </c>
      <c r="E38730">
        <v>19</v>
      </c>
      <c r="F38730" t="str">
        <f t="shared" si="1213"/>
        <v>26-3-1</v>
      </c>
    </row>
    <row r="38731" spans="1:6" x14ac:dyDescent="0.3">
      <c r="A38731">
        <v>2018</v>
      </c>
      <c r="B38731" t="s">
        <v>5391</v>
      </c>
      <c r="C38731" t="str">
        <f t="shared" si="1212"/>
        <v>2018-Chapecoense/SC-26-3-1</v>
      </c>
      <c r="D38731" s="4">
        <v>1</v>
      </c>
      <c r="E38731">
        <v>18</v>
      </c>
      <c r="F38731" t="str">
        <f t="shared" si="1213"/>
        <v>26-3-1</v>
      </c>
    </row>
    <row r="38732" spans="1:6" x14ac:dyDescent="0.3">
      <c r="A38732">
        <v>2018</v>
      </c>
      <c r="B38732" t="s">
        <v>1638</v>
      </c>
      <c r="C38732" t="str">
        <f t="shared" si="1212"/>
        <v>2018-Corinthians/SP-26-3-1</v>
      </c>
      <c r="D38732" s="4">
        <v>4</v>
      </c>
      <c r="E38732">
        <v>22</v>
      </c>
      <c r="F38732" t="str">
        <f t="shared" si="1213"/>
        <v>26-3-1</v>
      </c>
    </row>
    <row r="38733" spans="1:6" x14ac:dyDescent="0.3">
      <c r="A38733">
        <v>2018</v>
      </c>
      <c r="B38733" t="s">
        <v>1639</v>
      </c>
      <c r="C38733" t="str">
        <f t="shared" si="1212"/>
        <v>2018-Cruzeiro/MG-26-3-1</v>
      </c>
      <c r="D38733" s="4">
        <v>5</v>
      </c>
      <c r="E38733">
        <v>25</v>
      </c>
      <c r="F38733" t="str">
        <f t="shared" si="1213"/>
        <v>26-3-1</v>
      </c>
    </row>
    <row r="38734" spans="1:6" x14ac:dyDescent="0.3">
      <c r="A38734">
        <v>2018</v>
      </c>
      <c r="B38734" t="s">
        <v>1641</v>
      </c>
      <c r="C38734" t="str">
        <f t="shared" si="1212"/>
        <v>2018-Flamengo/RJ-26-3-1</v>
      </c>
      <c r="D38734" s="4">
        <v>5.4</v>
      </c>
      <c r="E38734">
        <v>27</v>
      </c>
      <c r="F38734" t="str">
        <f t="shared" si="1213"/>
        <v>26-3-1</v>
      </c>
    </row>
    <row r="38735" spans="1:6" x14ac:dyDescent="0.3">
      <c r="A38735">
        <v>2018</v>
      </c>
      <c r="B38735" t="s">
        <v>1642</v>
      </c>
      <c r="C38735" t="str">
        <f t="shared" si="1212"/>
        <v>2018-Fluminense/RJ-26-3-1</v>
      </c>
      <c r="D38735" s="4">
        <v>2</v>
      </c>
      <c r="E38735">
        <v>13</v>
      </c>
      <c r="F38735" t="str">
        <f t="shared" si="1213"/>
        <v>26-3-1</v>
      </c>
    </row>
    <row r="38736" spans="1:6" x14ac:dyDescent="0.3">
      <c r="A38736">
        <v>2018</v>
      </c>
      <c r="B38736" t="s">
        <v>1645</v>
      </c>
      <c r="C38736" t="str">
        <f t="shared" si="1212"/>
        <v>2018-Gremio/RS-26-3-1</v>
      </c>
      <c r="D38736" s="4">
        <v>5.5</v>
      </c>
      <c r="E38736">
        <v>22</v>
      </c>
      <c r="F38736" t="str">
        <f t="shared" si="1213"/>
        <v>26-3-1</v>
      </c>
    </row>
    <row r="38737" spans="1:6" x14ac:dyDescent="0.3">
      <c r="A38737">
        <v>2018</v>
      </c>
      <c r="B38737" t="s">
        <v>1646</v>
      </c>
      <c r="C38737" t="str">
        <f t="shared" si="1212"/>
        <v>2018-Internacional/RS-26-3-1</v>
      </c>
      <c r="D38737" s="4">
        <v>6.4285649999999999</v>
      </c>
      <c r="E38737">
        <v>33</v>
      </c>
      <c r="F38737" t="str">
        <f t="shared" si="1213"/>
        <v>26-3-1</v>
      </c>
    </row>
    <row r="38738" spans="1:6" x14ac:dyDescent="0.3">
      <c r="A38738">
        <v>2018</v>
      </c>
      <c r="B38738" t="s">
        <v>1647</v>
      </c>
      <c r="C38738" t="str">
        <f t="shared" si="1212"/>
        <v>2018-Palmeiras/SP-26-3-1</v>
      </c>
      <c r="D38738" s="4">
        <v>5.8333380000000004</v>
      </c>
      <c r="E38738">
        <v>28</v>
      </c>
      <c r="F38738" t="str">
        <f t="shared" si="1213"/>
        <v>26-3-1</v>
      </c>
    </row>
    <row r="38739" spans="1:6" x14ac:dyDescent="0.3">
      <c r="A38739">
        <v>2018</v>
      </c>
      <c r="B38739" t="s">
        <v>1648</v>
      </c>
      <c r="C38739" t="str">
        <f t="shared" si="1212"/>
        <v>2018-Parana/PR-26-3-1</v>
      </c>
      <c r="D38739" s="4">
        <v>2.7</v>
      </c>
      <c r="E38739">
        <v>13</v>
      </c>
      <c r="F38739" t="str">
        <f t="shared" si="1213"/>
        <v>26-3-1</v>
      </c>
    </row>
    <row r="38740" spans="1:6" x14ac:dyDescent="0.3">
      <c r="A38740">
        <v>2018</v>
      </c>
      <c r="B38740" t="s">
        <v>1651</v>
      </c>
      <c r="C38740" t="str">
        <f t="shared" si="1212"/>
        <v>2018-Santos/SP-26-3-1</v>
      </c>
      <c r="D38740" s="4">
        <v>7</v>
      </c>
      <c r="E38740">
        <v>25</v>
      </c>
      <c r="F38740" t="str">
        <f t="shared" si="1213"/>
        <v>26-3-1</v>
      </c>
    </row>
    <row r="38741" spans="1:6" x14ac:dyDescent="0.3">
      <c r="A38741">
        <v>2018</v>
      </c>
      <c r="B38741" t="s">
        <v>1652</v>
      </c>
      <c r="C38741" t="str">
        <f t="shared" si="1212"/>
        <v>2018-Sao Paulo/SP-26-3-1</v>
      </c>
      <c r="D38741" s="4">
        <v>6</v>
      </c>
      <c r="E38741">
        <v>34</v>
      </c>
      <c r="F38741" t="str">
        <f t="shared" si="1213"/>
        <v>26-3-1</v>
      </c>
    </row>
    <row r="38742" spans="1:6" x14ac:dyDescent="0.3">
      <c r="A38742">
        <v>2018</v>
      </c>
      <c r="B38742" t="s">
        <v>3132</v>
      </c>
      <c r="C38742" t="str">
        <f t="shared" si="1212"/>
        <v>2018-Sport/PE-26-3-1</v>
      </c>
      <c r="D38742" s="4">
        <v>3</v>
      </c>
      <c r="E38742">
        <v>21</v>
      </c>
      <c r="F38742" t="str">
        <f t="shared" si="1213"/>
        <v>26-3-1</v>
      </c>
    </row>
    <row r="38743" spans="1:6" x14ac:dyDescent="0.3">
      <c r="A38743">
        <v>2018</v>
      </c>
      <c r="B38743" t="s">
        <v>1653</v>
      </c>
      <c r="C38743" t="str">
        <f t="shared" si="1212"/>
        <v>2018-Vasco/RJ-26-3-1</v>
      </c>
      <c r="D38743" s="4">
        <v>0</v>
      </c>
      <c r="E38743">
        <v>15</v>
      </c>
      <c r="F38743" t="str">
        <f t="shared" si="1213"/>
        <v>26-3-1</v>
      </c>
    </row>
    <row r="38744" spans="1:6" x14ac:dyDescent="0.3">
      <c r="A38744">
        <v>2018</v>
      </c>
      <c r="B38744" t="s">
        <v>3612</v>
      </c>
      <c r="C38744" t="str">
        <f t="shared" si="1212"/>
        <v>2018-Vitoria/BA-26-3-1</v>
      </c>
      <c r="D38744" s="4">
        <v>7</v>
      </c>
      <c r="E38744">
        <v>15</v>
      </c>
      <c r="F38744" t="str">
        <f t="shared" si="1213"/>
        <v>26-3-1</v>
      </c>
    </row>
    <row r="38745" spans="1:6" x14ac:dyDescent="0.3">
      <c r="A38745">
        <v>2018</v>
      </c>
      <c r="B38745" t="s">
        <v>5018</v>
      </c>
      <c r="C38745" t="str">
        <f t="shared" si="1212"/>
        <v>2018-America/MG-26-3-2</v>
      </c>
      <c r="D38745" s="4">
        <v>3.1111080000000002</v>
      </c>
      <c r="E38745">
        <v>16</v>
      </c>
      <c r="F38745" t="str">
        <f t="shared" si="1213"/>
        <v>26-3-2</v>
      </c>
    </row>
    <row r="38746" spans="1:6" x14ac:dyDescent="0.3">
      <c r="A38746">
        <v>2018</v>
      </c>
      <c r="B38746" t="s">
        <v>3133</v>
      </c>
      <c r="C38746" t="str">
        <f t="shared" si="1212"/>
        <v>2018-Atletico/MG-26-3-2</v>
      </c>
      <c r="D38746" s="4">
        <v>1.9999979999999999</v>
      </c>
      <c r="E38746">
        <v>19</v>
      </c>
      <c r="F38746" t="str">
        <f t="shared" si="1213"/>
        <v>26-3-2</v>
      </c>
    </row>
    <row r="38747" spans="1:6" x14ac:dyDescent="0.3">
      <c r="A38747">
        <v>2018</v>
      </c>
      <c r="B38747" t="s">
        <v>1654</v>
      </c>
      <c r="C38747" t="str">
        <f t="shared" si="1212"/>
        <v>2018-Atletico/PR-26-3-2</v>
      </c>
      <c r="D38747" s="4">
        <v>6</v>
      </c>
      <c r="E38747">
        <v>28</v>
      </c>
      <c r="F38747" t="str">
        <f t="shared" si="1213"/>
        <v>26-3-2</v>
      </c>
    </row>
    <row r="38748" spans="1:6" x14ac:dyDescent="0.3">
      <c r="A38748">
        <v>2018</v>
      </c>
      <c r="B38748" t="s">
        <v>5019</v>
      </c>
      <c r="C38748" t="str">
        <f t="shared" si="1212"/>
        <v>2018-Bahia/BA-26-3-2</v>
      </c>
      <c r="D38748" s="4">
        <v>3</v>
      </c>
      <c r="E38748">
        <v>12</v>
      </c>
      <c r="F38748" t="str">
        <f t="shared" si="1213"/>
        <v>26-3-2</v>
      </c>
    </row>
    <row r="38749" spans="1:6" x14ac:dyDescent="0.3">
      <c r="A38749">
        <v>2018</v>
      </c>
      <c r="B38749" t="s">
        <v>1655</v>
      </c>
      <c r="C38749" t="str">
        <f t="shared" si="1212"/>
        <v>2018-Botafogo/RJ-26-3-2</v>
      </c>
      <c r="D38749" s="4">
        <v>2</v>
      </c>
      <c r="E38749">
        <v>14</v>
      </c>
      <c r="F38749" t="str">
        <f t="shared" si="1213"/>
        <v>26-3-2</v>
      </c>
    </row>
    <row r="38750" spans="1:6" x14ac:dyDescent="0.3">
      <c r="A38750">
        <v>2018</v>
      </c>
      <c r="B38750" t="s">
        <v>4579</v>
      </c>
      <c r="C38750" t="str">
        <f t="shared" si="1212"/>
        <v>2018-Ceara/CE-26-3-2</v>
      </c>
      <c r="D38750" s="4">
        <v>3</v>
      </c>
      <c r="E38750">
        <v>19</v>
      </c>
      <c r="F38750" t="str">
        <f t="shared" si="1213"/>
        <v>26-3-2</v>
      </c>
    </row>
    <row r="38751" spans="1:6" x14ac:dyDescent="0.3">
      <c r="A38751">
        <v>2018</v>
      </c>
      <c r="B38751" t="s">
        <v>5392</v>
      </c>
      <c r="C38751" t="str">
        <f t="shared" si="1212"/>
        <v>2018-Chapecoense/SC-26-3-2</v>
      </c>
      <c r="D38751" s="4">
        <v>1</v>
      </c>
      <c r="E38751">
        <v>18</v>
      </c>
      <c r="F38751" t="str">
        <f t="shared" si="1213"/>
        <v>26-3-2</v>
      </c>
    </row>
    <row r="38752" spans="1:6" x14ac:dyDescent="0.3">
      <c r="A38752">
        <v>2018</v>
      </c>
      <c r="B38752" t="s">
        <v>1656</v>
      </c>
      <c r="C38752" t="str">
        <f t="shared" si="1212"/>
        <v>2018-Corinthians/SP-26-3-2</v>
      </c>
      <c r="D38752" s="4">
        <v>3.75</v>
      </c>
      <c r="E38752">
        <v>11</v>
      </c>
      <c r="F38752" t="str">
        <f t="shared" si="1213"/>
        <v>26-3-2</v>
      </c>
    </row>
    <row r="38753" spans="1:6" x14ac:dyDescent="0.3">
      <c r="A38753">
        <v>2018</v>
      </c>
      <c r="B38753" t="s">
        <v>1657</v>
      </c>
      <c r="C38753" t="str">
        <f t="shared" si="1212"/>
        <v>2018-Cruzeiro/MG-26-3-2</v>
      </c>
      <c r="D38753" s="4">
        <v>5</v>
      </c>
      <c r="E38753">
        <v>28</v>
      </c>
      <c r="F38753" t="str">
        <f t="shared" si="1213"/>
        <v>26-3-2</v>
      </c>
    </row>
    <row r="38754" spans="1:6" x14ac:dyDescent="0.3">
      <c r="A38754">
        <v>2018</v>
      </c>
      <c r="B38754" t="s">
        <v>1659</v>
      </c>
      <c r="C38754" t="str">
        <f t="shared" si="1212"/>
        <v>2018-Flamengo/RJ-26-3-2</v>
      </c>
      <c r="D38754" s="4">
        <v>5.7272670000000003</v>
      </c>
      <c r="E38754">
        <v>23</v>
      </c>
      <c r="F38754" t="str">
        <f t="shared" si="1213"/>
        <v>26-3-2</v>
      </c>
    </row>
    <row r="38755" spans="1:6" x14ac:dyDescent="0.3">
      <c r="A38755">
        <v>2018</v>
      </c>
      <c r="B38755" t="s">
        <v>1660</v>
      </c>
      <c r="C38755" t="str">
        <f t="shared" si="1212"/>
        <v>2018-Fluminense/RJ-26-3-2</v>
      </c>
      <c r="D38755" s="4">
        <v>4</v>
      </c>
      <c r="E38755">
        <v>20</v>
      </c>
      <c r="F38755" t="str">
        <f t="shared" si="1213"/>
        <v>26-3-2</v>
      </c>
    </row>
    <row r="38756" spans="1:6" x14ac:dyDescent="0.3">
      <c r="A38756">
        <v>2018</v>
      </c>
      <c r="B38756" t="s">
        <v>1663</v>
      </c>
      <c r="C38756" t="str">
        <f t="shared" si="1212"/>
        <v>2018-Gremio/RS-26-3-2</v>
      </c>
      <c r="D38756" s="4">
        <v>6.25</v>
      </c>
      <c r="E38756">
        <v>25</v>
      </c>
      <c r="F38756" t="str">
        <f t="shared" si="1213"/>
        <v>26-3-2</v>
      </c>
    </row>
    <row r="38757" spans="1:6" x14ac:dyDescent="0.3">
      <c r="A38757">
        <v>2018</v>
      </c>
      <c r="B38757" t="s">
        <v>1664</v>
      </c>
      <c r="C38757" t="str">
        <f t="shared" si="1212"/>
        <v>2018-Internacional/RS-26-3-2</v>
      </c>
      <c r="D38757" s="4">
        <v>6.4</v>
      </c>
      <c r="E38757">
        <v>32</v>
      </c>
      <c r="F38757" t="str">
        <f t="shared" si="1213"/>
        <v>26-3-2</v>
      </c>
    </row>
    <row r="38758" spans="1:6" x14ac:dyDescent="0.3">
      <c r="A38758">
        <v>2018</v>
      </c>
      <c r="B38758" t="s">
        <v>1665</v>
      </c>
      <c r="C38758" t="str">
        <f t="shared" si="1212"/>
        <v>2018-Palmeiras/SP-26-3-2</v>
      </c>
      <c r="D38758" s="4">
        <v>4.75</v>
      </c>
      <c r="E38758">
        <v>24</v>
      </c>
      <c r="F38758" t="str">
        <f t="shared" si="1213"/>
        <v>26-3-2</v>
      </c>
    </row>
    <row r="38759" spans="1:6" x14ac:dyDescent="0.3">
      <c r="A38759">
        <v>2018</v>
      </c>
      <c r="B38759" t="s">
        <v>1666</v>
      </c>
      <c r="C38759" t="str">
        <f t="shared" si="1212"/>
        <v>2018-Parana/PR-26-3-2</v>
      </c>
      <c r="D38759" s="4">
        <v>3</v>
      </c>
      <c r="E38759">
        <v>12</v>
      </c>
      <c r="F38759" t="str">
        <f t="shared" si="1213"/>
        <v>26-3-2</v>
      </c>
    </row>
    <row r="38760" spans="1:6" x14ac:dyDescent="0.3">
      <c r="A38760">
        <v>2018</v>
      </c>
      <c r="B38760" t="s">
        <v>1669</v>
      </c>
      <c r="C38760" t="str">
        <f t="shared" si="1212"/>
        <v>2018-Santos/SP-26-3-2</v>
      </c>
      <c r="D38760" s="4">
        <v>7</v>
      </c>
      <c r="E38760">
        <v>21</v>
      </c>
      <c r="F38760" t="str">
        <f t="shared" si="1213"/>
        <v>26-3-2</v>
      </c>
    </row>
    <row r="38761" spans="1:6" x14ac:dyDescent="0.3">
      <c r="A38761">
        <v>2018</v>
      </c>
      <c r="B38761" t="s">
        <v>1670</v>
      </c>
      <c r="C38761" t="str">
        <f t="shared" si="1212"/>
        <v>2018-Sao Paulo/SP-26-3-2</v>
      </c>
      <c r="D38761" s="4">
        <v>5.6666780000000001</v>
      </c>
      <c r="E38761">
        <v>34</v>
      </c>
      <c r="F38761" t="str">
        <f t="shared" si="1213"/>
        <v>26-3-2</v>
      </c>
    </row>
    <row r="38762" spans="1:6" x14ac:dyDescent="0.3">
      <c r="A38762">
        <v>2018</v>
      </c>
      <c r="B38762" t="s">
        <v>3135</v>
      </c>
      <c r="C38762" t="str">
        <f t="shared" si="1212"/>
        <v>2018-Sport/PE-26-3-2</v>
      </c>
      <c r="D38762" s="4">
        <v>3</v>
      </c>
      <c r="E38762">
        <v>15</v>
      </c>
      <c r="F38762" t="str">
        <f t="shared" si="1213"/>
        <v>26-3-2</v>
      </c>
    </row>
    <row r="38763" spans="1:6" x14ac:dyDescent="0.3">
      <c r="A38763">
        <v>2018</v>
      </c>
      <c r="B38763" t="s">
        <v>1671</v>
      </c>
      <c r="C38763" t="str">
        <f t="shared" si="1212"/>
        <v>2018-Vasco/RJ-26-3-2</v>
      </c>
      <c r="D38763" s="4">
        <v>5</v>
      </c>
      <c r="E38763">
        <v>16</v>
      </c>
      <c r="F38763" t="str">
        <f t="shared" si="1213"/>
        <v>26-3-2</v>
      </c>
    </row>
    <row r="38764" spans="1:6" x14ac:dyDescent="0.3">
      <c r="A38764">
        <v>2018</v>
      </c>
      <c r="B38764" t="s">
        <v>3615</v>
      </c>
      <c r="C38764" t="str">
        <f t="shared" si="1212"/>
        <v>2018-Vitoria/BA-26-3-2</v>
      </c>
      <c r="D38764" s="4">
        <v>6</v>
      </c>
      <c r="E38764">
        <v>21</v>
      </c>
      <c r="F38764" t="str">
        <f t="shared" si="1213"/>
        <v>26-3-2</v>
      </c>
    </row>
    <row r="38765" spans="1:6" x14ac:dyDescent="0.3">
      <c r="A38765">
        <v>2018</v>
      </c>
      <c r="B38765" t="s">
        <v>5020</v>
      </c>
      <c r="C38765" t="str">
        <f t="shared" si="1212"/>
        <v>2018-America/MG-26-4-0</v>
      </c>
      <c r="D38765" s="4">
        <v>5</v>
      </c>
      <c r="E38765">
        <v>15</v>
      </c>
      <c r="F38765" t="str">
        <f t="shared" si="1213"/>
        <v>26-4-0</v>
      </c>
    </row>
    <row r="38766" spans="1:6" x14ac:dyDescent="0.3">
      <c r="A38766">
        <v>2018</v>
      </c>
      <c r="B38766" t="s">
        <v>3136</v>
      </c>
      <c r="C38766" t="str">
        <f t="shared" si="1212"/>
        <v>2018-Atletico/MG-26-4-0</v>
      </c>
      <c r="D38766" s="4">
        <v>6</v>
      </c>
      <c r="E38766">
        <v>27</v>
      </c>
      <c r="F38766" t="str">
        <f t="shared" si="1213"/>
        <v>26-4-0</v>
      </c>
    </row>
    <row r="38767" spans="1:6" x14ac:dyDescent="0.3">
      <c r="A38767">
        <v>2018</v>
      </c>
      <c r="B38767" t="s">
        <v>1672</v>
      </c>
      <c r="C38767" t="str">
        <f t="shared" si="1212"/>
        <v>2018-Atletico/PR-26-4-0</v>
      </c>
      <c r="D38767" s="4">
        <v>3</v>
      </c>
      <c r="E38767">
        <v>22</v>
      </c>
      <c r="F38767" t="str">
        <f t="shared" si="1213"/>
        <v>26-4-0</v>
      </c>
    </row>
    <row r="38768" spans="1:6" x14ac:dyDescent="0.3">
      <c r="A38768">
        <v>2018</v>
      </c>
      <c r="B38768" t="s">
        <v>5021</v>
      </c>
      <c r="C38768" t="str">
        <f t="shared" si="1212"/>
        <v>2018-Bahia/BA-26-4-0</v>
      </c>
      <c r="D38768" s="4">
        <v>6</v>
      </c>
      <c r="E38768">
        <v>16</v>
      </c>
      <c r="F38768" t="str">
        <f t="shared" si="1213"/>
        <v>26-4-0</v>
      </c>
    </row>
    <row r="38769" spans="1:6" x14ac:dyDescent="0.3">
      <c r="A38769">
        <v>2018</v>
      </c>
      <c r="B38769" t="s">
        <v>1673</v>
      </c>
      <c r="C38769" t="str">
        <f t="shared" si="1212"/>
        <v>2018-Botafogo/RJ-26-4-0</v>
      </c>
      <c r="D38769" s="4">
        <v>4</v>
      </c>
      <c r="E38769">
        <v>22</v>
      </c>
      <c r="F38769" t="str">
        <f t="shared" si="1213"/>
        <v>26-4-0</v>
      </c>
    </row>
    <row r="38770" spans="1:6" x14ac:dyDescent="0.3">
      <c r="A38770">
        <v>2018</v>
      </c>
      <c r="B38770" t="s">
        <v>4583</v>
      </c>
      <c r="C38770" t="str">
        <f t="shared" si="1212"/>
        <v>2018-Ceara/CE-26-4-0</v>
      </c>
      <c r="D38770" s="4">
        <v>7</v>
      </c>
      <c r="E38770">
        <v>22</v>
      </c>
      <c r="F38770" t="str">
        <f t="shared" si="1213"/>
        <v>26-4-0</v>
      </c>
    </row>
    <row r="38771" spans="1:6" x14ac:dyDescent="0.3">
      <c r="A38771">
        <v>2018</v>
      </c>
      <c r="B38771" t="s">
        <v>5393</v>
      </c>
      <c r="C38771" t="str">
        <f t="shared" si="1212"/>
        <v>2018-Chapecoense/SC-26-4-0</v>
      </c>
      <c r="D38771" s="4">
        <v>4</v>
      </c>
      <c r="E38771">
        <v>18</v>
      </c>
      <c r="F38771" t="str">
        <f t="shared" si="1213"/>
        <v>26-4-0</v>
      </c>
    </row>
    <row r="38772" spans="1:6" x14ac:dyDescent="0.3">
      <c r="A38772">
        <v>2018</v>
      </c>
      <c r="B38772" t="s">
        <v>1674</v>
      </c>
      <c r="C38772" t="str">
        <f t="shared" si="1212"/>
        <v>2018-Corinthians/SP-26-4-0</v>
      </c>
      <c r="D38772" s="4">
        <v>4</v>
      </c>
      <c r="E38772">
        <v>23</v>
      </c>
      <c r="F38772" t="str">
        <f t="shared" si="1213"/>
        <v>26-4-0</v>
      </c>
    </row>
    <row r="38773" spans="1:6" x14ac:dyDescent="0.3">
      <c r="A38773">
        <v>2018</v>
      </c>
      <c r="B38773" t="s">
        <v>1675</v>
      </c>
      <c r="C38773" t="str">
        <f t="shared" si="1212"/>
        <v>2018-Cruzeiro/MG-26-4-0</v>
      </c>
      <c r="D38773" s="4">
        <v>6</v>
      </c>
      <c r="E38773">
        <v>33</v>
      </c>
      <c r="F38773" t="str">
        <f t="shared" si="1213"/>
        <v>26-4-0</v>
      </c>
    </row>
    <row r="38774" spans="1:6" x14ac:dyDescent="0.3">
      <c r="A38774">
        <v>2018</v>
      </c>
      <c r="B38774" t="s">
        <v>1677</v>
      </c>
      <c r="C38774" t="str">
        <f t="shared" si="1212"/>
        <v>2018-Flamengo/RJ-26-4-0</v>
      </c>
      <c r="D38774" s="4">
        <v>4</v>
      </c>
      <c r="E38774">
        <v>27</v>
      </c>
      <c r="F38774" t="str">
        <f t="shared" si="1213"/>
        <v>26-4-0</v>
      </c>
    </row>
    <row r="38775" spans="1:6" x14ac:dyDescent="0.3">
      <c r="A38775">
        <v>2018</v>
      </c>
      <c r="B38775" t="s">
        <v>1678</v>
      </c>
      <c r="C38775" t="str">
        <f t="shared" si="1212"/>
        <v>2018-Fluminense/RJ-26-4-0</v>
      </c>
      <c r="D38775" s="4">
        <v>5</v>
      </c>
      <c r="E38775">
        <v>12</v>
      </c>
      <c r="F38775" t="str">
        <f t="shared" si="1213"/>
        <v>26-4-0</v>
      </c>
    </row>
    <row r="38776" spans="1:6" x14ac:dyDescent="0.3">
      <c r="A38776">
        <v>2018</v>
      </c>
      <c r="B38776" t="s">
        <v>1681</v>
      </c>
      <c r="C38776" t="str">
        <f t="shared" si="1212"/>
        <v>2018-Gremio/RS-26-4-0</v>
      </c>
      <c r="D38776" s="4">
        <v>4</v>
      </c>
      <c r="E38776">
        <v>27</v>
      </c>
      <c r="F38776" t="str">
        <f t="shared" si="1213"/>
        <v>26-4-0</v>
      </c>
    </row>
    <row r="38777" spans="1:6" x14ac:dyDescent="0.3">
      <c r="A38777">
        <v>2018</v>
      </c>
      <c r="B38777" t="s">
        <v>1682</v>
      </c>
      <c r="C38777" t="str">
        <f t="shared" si="1212"/>
        <v>2018-Internacional/RS-26-4-0</v>
      </c>
      <c r="D38777" s="4">
        <v>8</v>
      </c>
      <c r="E38777">
        <v>41</v>
      </c>
      <c r="F38777" t="str">
        <f t="shared" si="1213"/>
        <v>26-4-0</v>
      </c>
    </row>
    <row r="38778" spans="1:6" x14ac:dyDescent="0.3">
      <c r="A38778">
        <v>2018</v>
      </c>
      <c r="B38778" t="s">
        <v>1683</v>
      </c>
      <c r="C38778" t="str">
        <f t="shared" si="1212"/>
        <v>2018-Palmeiras/SP-26-4-0</v>
      </c>
      <c r="D38778" s="4">
        <v>10</v>
      </c>
      <c r="E38778">
        <v>28</v>
      </c>
      <c r="F38778" t="str">
        <f t="shared" si="1213"/>
        <v>26-4-0</v>
      </c>
    </row>
    <row r="38779" spans="1:6" x14ac:dyDescent="0.3">
      <c r="A38779">
        <v>2018</v>
      </c>
      <c r="B38779" t="s">
        <v>1684</v>
      </c>
      <c r="C38779" t="str">
        <f t="shared" si="1212"/>
        <v>2018-Parana/PR-26-4-0</v>
      </c>
      <c r="D38779" s="4">
        <v>3.25</v>
      </c>
      <c r="E38779">
        <v>13</v>
      </c>
      <c r="F38779" t="str">
        <f t="shared" si="1213"/>
        <v>26-4-0</v>
      </c>
    </row>
    <row r="38780" spans="1:6" x14ac:dyDescent="0.3">
      <c r="A38780">
        <v>2018</v>
      </c>
      <c r="B38780" t="s">
        <v>1687</v>
      </c>
      <c r="C38780" t="str">
        <f t="shared" si="1212"/>
        <v>2018-Santos/SP-26-4-0</v>
      </c>
      <c r="D38780" s="4">
        <v>8</v>
      </c>
      <c r="E38780">
        <v>32</v>
      </c>
      <c r="F38780" t="str">
        <f t="shared" si="1213"/>
        <v>26-4-0</v>
      </c>
    </row>
    <row r="38781" spans="1:6" x14ac:dyDescent="0.3">
      <c r="A38781">
        <v>2018</v>
      </c>
      <c r="B38781" t="s">
        <v>1688</v>
      </c>
      <c r="C38781" t="str">
        <f t="shared" si="1212"/>
        <v>2018-Sao Paulo/SP-26-4-0</v>
      </c>
      <c r="D38781" s="4">
        <v>8.4</v>
      </c>
      <c r="E38781">
        <v>32</v>
      </c>
      <c r="F38781" t="str">
        <f t="shared" si="1213"/>
        <v>26-4-0</v>
      </c>
    </row>
    <row r="38782" spans="1:6" x14ac:dyDescent="0.3">
      <c r="A38782">
        <v>2018</v>
      </c>
      <c r="B38782" t="s">
        <v>3138</v>
      </c>
      <c r="C38782" t="str">
        <f t="shared" si="1212"/>
        <v>2018-Sport/PE-26-4-0</v>
      </c>
      <c r="D38782" s="4">
        <v>4</v>
      </c>
      <c r="E38782">
        <v>17</v>
      </c>
      <c r="F38782" t="str">
        <f t="shared" si="1213"/>
        <v>26-4-0</v>
      </c>
    </row>
    <row r="38783" spans="1:6" x14ac:dyDescent="0.3">
      <c r="A38783">
        <v>2018</v>
      </c>
      <c r="B38783" t="s">
        <v>1689</v>
      </c>
      <c r="C38783" t="str">
        <f t="shared" si="1212"/>
        <v>2018-Vasco/RJ-26-4-0</v>
      </c>
      <c r="D38783" s="4">
        <v>1</v>
      </c>
      <c r="E38783">
        <v>20</v>
      </c>
      <c r="F38783" t="str">
        <f t="shared" si="1213"/>
        <v>26-4-0</v>
      </c>
    </row>
    <row r="38784" spans="1:6" x14ac:dyDescent="0.3">
      <c r="A38784">
        <v>2018</v>
      </c>
      <c r="B38784" t="s">
        <v>3618</v>
      </c>
      <c r="C38784" t="str">
        <f t="shared" si="1212"/>
        <v>2018-Vitoria/BA-26-4-0</v>
      </c>
      <c r="D38784" s="4">
        <v>10</v>
      </c>
      <c r="E38784">
        <v>28</v>
      </c>
      <c r="F38784" t="str">
        <f t="shared" si="1213"/>
        <v>26-4-0</v>
      </c>
    </row>
    <row r="38785" spans="1:6" x14ac:dyDescent="0.3">
      <c r="A38785">
        <v>2018</v>
      </c>
      <c r="B38785" t="s">
        <v>5022</v>
      </c>
      <c r="C38785" t="str">
        <f t="shared" si="1212"/>
        <v>2018-America/MG-26-4-1</v>
      </c>
      <c r="D38785" s="4">
        <v>7</v>
      </c>
      <c r="E38785">
        <v>25</v>
      </c>
      <c r="F38785" t="str">
        <f t="shared" si="1213"/>
        <v>26-4-1</v>
      </c>
    </row>
    <row r="38786" spans="1:6" x14ac:dyDescent="0.3">
      <c r="A38786">
        <v>2018</v>
      </c>
      <c r="B38786" t="s">
        <v>3139</v>
      </c>
      <c r="C38786" t="str">
        <f t="shared" si="1212"/>
        <v>2018-Atletico/MG-26-4-1</v>
      </c>
      <c r="D38786" s="4">
        <v>5</v>
      </c>
      <c r="E38786">
        <v>18</v>
      </c>
      <c r="F38786" t="str">
        <f t="shared" si="1213"/>
        <v>26-4-1</v>
      </c>
    </row>
    <row r="38787" spans="1:6" x14ac:dyDescent="0.3">
      <c r="A38787">
        <v>2018</v>
      </c>
      <c r="B38787" t="s">
        <v>1690</v>
      </c>
      <c r="C38787" t="str">
        <f t="shared" ref="C38787:C38850" si="1214">A38787&amp;"-"&amp;B38787</f>
        <v>2018-Atletico/PR-26-4-1</v>
      </c>
      <c r="D38787" s="4">
        <v>6</v>
      </c>
      <c r="E38787">
        <v>27</v>
      </c>
      <c r="F38787" t="str">
        <f t="shared" ref="F38787:F38850" si="1215">RIGHT(B38787,LEN(C38787)-FIND("-",C38787,6))</f>
        <v>26-4-1</v>
      </c>
    </row>
    <row r="38788" spans="1:6" x14ac:dyDescent="0.3">
      <c r="A38788">
        <v>2018</v>
      </c>
      <c r="B38788" t="s">
        <v>5023</v>
      </c>
      <c r="C38788" t="str">
        <f t="shared" si="1214"/>
        <v>2018-Bahia/BA-26-4-1</v>
      </c>
      <c r="D38788" s="4">
        <v>6</v>
      </c>
      <c r="E38788">
        <v>24</v>
      </c>
      <c r="F38788" t="str">
        <f t="shared" si="1215"/>
        <v>26-4-1</v>
      </c>
    </row>
    <row r="38789" spans="1:6" x14ac:dyDescent="0.3">
      <c r="A38789">
        <v>2018</v>
      </c>
      <c r="B38789" t="s">
        <v>1691</v>
      </c>
      <c r="C38789" t="str">
        <f t="shared" si="1214"/>
        <v>2018-Botafogo/RJ-26-4-1</v>
      </c>
      <c r="D38789" s="4">
        <v>4.2</v>
      </c>
      <c r="E38789">
        <v>17</v>
      </c>
      <c r="F38789" t="str">
        <f t="shared" si="1215"/>
        <v>26-4-1</v>
      </c>
    </row>
    <row r="38790" spans="1:6" x14ac:dyDescent="0.3">
      <c r="A38790">
        <v>2018</v>
      </c>
      <c r="B38790" t="s">
        <v>4587</v>
      </c>
      <c r="C38790" t="str">
        <f t="shared" si="1214"/>
        <v>2018-Ceara/CE-26-4-1</v>
      </c>
      <c r="D38790" s="4">
        <v>6</v>
      </c>
      <c r="E38790">
        <v>14</v>
      </c>
      <c r="F38790" t="str">
        <f t="shared" si="1215"/>
        <v>26-4-1</v>
      </c>
    </row>
    <row r="38791" spans="1:6" x14ac:dyDescent="0.3">
      <c r="A38791">
        <v>2018</v>
      </c>
      <c r="B38791" t="s">
        <v>5394</v>
      </c>
      <c r="C38791" t="str">
        <f t="shared" si="1214"/>
        <v>2018-Chapecoense/SC-26-4-1</v>
      </c>
      <c r="D38791" s="4">
        <v>1</v>
      </c>
      <c r="E38791">
        <v>20</v>
      </c>
      <c r="F38791" t="str">
        <f t="shared" si="1215"/>
        <v>26-4-1</v>
      </c>
    </row>
    <row r="38792" spans="1:6" x14ac:dyDescent="0.3">
      <c r="A38792">
        <v>2018</v>
      </c>
      <c r="B38792" t="s">
        <v>1692</v>
      </c>
      <c r="C38792" t="str">
        <f t="shared" si="1214"/>
        <v>2018-Corinthians/SP-26-4-1</v>
      </c>
      <c r="D38792" s="4">
        <v>4</v>
      </c>
      <c r="E38792">
        <v>22</v>
      </c>
      <c r="F38792" t="str">
        <f t="shared" si="1215"/>
        <v>26-4-1</v>
      </c>
    </row>
    <row r="38793" spans="1:6" x14ac:dyDescent="0.3">
      <c r="A38793">
        <v>2018</v>
      </c>
      <c r="B38793" t="s">
        <v>1693</v>
      </c>
      <c r="C38793" t="str">
        <f t="shared" si="1214"/>
        <v>2018-Cruzeiro/MG-26-4-1</v>
      </c>
      <c r="D38793" s="4">
        <v>6</v>
      </c>
      <c r="E38793">
        <v>28</v>
      </c>
      <c r="F38793" t="str">
        <f t="shared" si="1215"/>
        <v>26-4-1</v>
      </c>
    </row>
    <row r="38794" spans="1:6" x14ac:dyDescent="0.3">
      <c r="A38794">
        <v>2018</v>
      </c>
      <c r="B38794" t="s">
        <v>1695</v>
      </c>
      <c r="C38794" t="str">
        <f t="shared" si="1214"/>
        <v>2018-Flamengo/RJ-26-4-1</v>
      </c>
      <c r="D38794" s="4">
        <v>4</v>
      </c>
      <c r="E38794">
        <v>44</v>
      </c>
      <c r="F38794" t="str">
        <f t="shared" si="1215"/>
        <v>26-4-1</v>
      </c>
    </row>
    <row r="38795" spans="1:6" x14ac:dyDescent="0.3">
      <c r="A38795">
        <v>2018</v>
      </c>
      <c r="B38795" t="s">
        <v>1696</v>
      </c>
      <c r="C38795" t="str">
        <f t="shared" si="1214"/>
        <v>2018-Fluminense/RJ-26-4-1</v>
      </c>
      <c r="D38795" s="4">
        <v>5</v>
      </c>
      <c r="E38795">
        <v>24</v>
      </c>
      <c r="F38795" t="str">
        <f t="shared" si="1215"/>
        <v>26-4-1</v>
      </c>
    </row>
    <row r="38796" spans="1:6" x14ac:dyDescent="0.3">
      <c r="A38796">
        <v>2018</v>
      </c>
      <c r="B38796" t="s">
        <v>1699</v>
      </c>
      <c r="C38796" t="str">
        <f t="shared" si="1214"/>
        <v>2018-Gremio/RS-26-4-1</v>
      </c>
      <c r="D38796" s="4">
        <v>5</v>
      </c>
      <c r="E38796">
        <v>30</v>
      </c>
      <c r="F38796" t="str">
        <f t="shared" si="1215"/>
        <v>26-4-1</v>
      </c>
    </row>
    <row r="38797" spans="1:6" x14ac:dyDescent="0.3">
      <c r="A38797">
        <v>2018</v>
      </c>
      <c r="B38797" t="s">
        <v>1700</v>
      </c>
      <c r="C38797" t="str">
        <f t="shared" si="1214"/>
        <v>2018-Internacional/RS-26-4-1</v>
      </c>
      <c r="D38797" s="4">
        <v>8.75</v>
      </c>
      <c r="E38797">
        <v>31</v>
      </c>
      <c r="F38797" t="str">
        <f t="shared" si="1215"/>
        <v>26-4-1</v>
      </c>
    </row>
    <row r="38798" spans="1:6" x14ac:dyDescent="0.3">
      <c r="A38798">
        <v>2018</v>
      </c>
      <c r="B38798" t="s">
        <v>1701</v>
      </c>
      <c r="C38798" t="str">
        <f t="shared" si="1214"/>
        <v>2018-Palmeiras/SP-26-4-1</v>
      </c>
      <c r="D38798" s="4">
        <v>10</v>
      </c>
      <c r="E38798">
        <v>36</v>
      </c>
      <c r="F38798" t="str">
        <f t="shared" si="1215"/>
        <v>26-4-1</v>
      </c>
    </row>
    <row r="38799" spans="1:6" x14ac:dyDescent="0.3">
      <c r="A38799">
        <v>2018</v>
      </c>
      <c r="B38799" t="s">
        <v>1702</v>
      </c>
      <c r="C38799" t="str">
        <f t="shared" si="1214"/>
        <v>2018-Parana/PR-26-4-1</v>
      </c>
      <c r="D38799" s="4">
        <v>2</v>
      </c>
      <c r="E38799">
        <v>16</v>
      </c>
      <c r="F38799" t="str">
        <f t="shared" si="1215"/>
        <v>26-4-1</v>
      </c>
    </row>
    <row r="38800" spans="1:6" x14ac:dyDescent="0.3">
      <c r="A38800">
        <v>2018</v>
      </c>
      <c r="B38800" t="s">
        <v>1705</v>
      </c>
      <c r="C38800" t="str">
        <f t="shared" si="1214"/>
        <v>2018-Santos/SP-26-4-1</v>
      </c>
      <c r="D38800" s="4">
        <v>10</v>
      </c>
      <c r="E38800">
        <v>34</v>
      </c>
      <c r="F38800" t="str">
        <f t="shared" si="1215"/>
        <v>26-4-1</v>
      </c>
    </row>
    <row r="38801" spans="1:6" x14ac:dyDescent="0.3">
      <c r="A38801">
        <v>2018</v>
      </c>
      <c r="B38801" t="s">
        <v>1706</v>
      </c>
      <c r="C38801" t="str">
        <f t="shared" si="1214"/>
        <v>2018-Sao Paulo/SP-26-4-1</v>
      </c>
      <c r="D38801" s="4">
        <v>5</v>
      </c>
      <c r="E38801">
        <v>47</v>
      </c>
      <c r="F38801" t="str">
        <f t="shared" si="1215"/>
        <v>26-4-1</v>
      </c>
    </row>
    <row r="38802" spans="1:6" x14ac:dyDescent="0.3">
      <c r="A38802">
        <v>2018</v>
      </c>
      <c r="B38802" t="s">
        <v>3141</v>
      </c>
      <c r="C38802" t="str">
        <f t="shared" si="1214"/>
        <v>2018-Sport/PE-26-4-1</v>
      </c>
      <c r="D38802" s="4">
        <v>3</v>
      </c>
      <c r="E38802">
        <v>11</v>
      </c>
      <c r="F38802" t="str">
        <f t="shared" si="1215"/>
        <v>26-4-1</v>
      </c>
    </row>
    <row r="38803" spans="1:6" x14ac:dyDescent="0.3">
      <c r="A38803">
        <v>2018</v>
      </c>
      <c r="B38803" t="s">
        <v>1707</v>
      </c>
      <c r="C38803" t="str">
        <f t="shared" si="1214"/>
        <v>2018-Vasco/RJ-26-4-1</v>
      </c>
      <c r="D38803" s="4">
        <v>0</v>
      </c>
      <c r="E38803">
        <v>16</v>
      </c>
      <c r="F38803" t="str">
        <f t="shared" si="1215"/>
        <v>26-4-1</v>
      </c>
    </row>
    <row r="38804" spans="1:6" x14ac:dyDescent="0.3">
      <c r="A38804">
        <v>2018</v>
      </c>
      <c r="B38804" t="s">
        <v>3621</v>
      </c>
      <c r="C38804" t="str">
        <f t="shared" si="1214"/>
        <v>2018-Vitoria/BA-26-4-1</v>
      </c>
      <c r="D38804" s="4">
        <v>4.9999950000000002</v>
      </c>
      <c r="E38804">
        <v>18</v>
      </c>
      <c r="F38804" t="str">
        <f t="shared" si="1215"/>
        <v>26-4-1</v>
      </c>
    </row>
    <row r="38805" spans="1:6" x14ac:dyDescent="0.3">
      <c r="A38805">
        <v>2018</v>
      </c>
      <c r="B38805" t="s">
        <v>5024</v>
      </c>
      <c r="C38805" t="str">
        <f t="shared" si="1214"/>
        <v>2018-America/MG-26-4-2</v>
      </c>
      <c r="D38805" s="4">
        <v>5</v>
      </c>
      <c r="E38805">
        <v>22</v>
      </c>
      <c r="F38805" t="str">
        <f t="shared" si="1215"/>
        <v>26-4-2</v>
      </c>
    </row>
    <row r="38806" spans="1:6" x14ac:dyDescent="0.3">
      <c r="A38806">
        <v>2018</v>
      </c>
      <c r="B38806" t="s">
        <v>3142</v>
      </c>
      <c r="C38806" t="str">
        <f t="shared" si="1214"/>
        <v>2018-Atletico/MG-26-4-2</v>
      </c>
      <c r="D38806" s="4">
        <v>5</v>
      </c>
      <c r="E38806">
        <v>32</v>
      </c>
      <c r="F38806" t="str">
        <f t="shared" si="1215"/>
        <v>26-4-2</v>
      </c>
    </row>
    <row r="38807" spans="1:6" x14ac:dyDescent="0.3">
      <c r="A38807">
        <v>2018</v>
      </c>
      <c r="B38807" t="s">
        <v>1708</v>
      </c>
      <c r="C38807" t="str">
        <f t="shared" si="1214"/>
        <v>2018-Atletico/PR-26-4-2</v>
      </c>
      <c r="D38807" s="4">
        <v>9</v>
      </c>
      <c r="E38807">
        <v>27</v>
      </c>
      <c r="F38807" t="str">
        <f t="shared" si="1215"/>
        <v>26-4-2</v>
      </c>
    </row>
    <row r="38808" spans="1:6" x14ac:dyDescent="0.3">
      <c r="A38808">
        <v>2018</v>
      </c>
      <c r="B38808" t="s">
        <v>5025</v>
      </c>
      <c r="C38808" t="str">
        <f t="shared" si="1214"/>
        <v>2018-Bahia/BA-26-4-2</v>
      </c>
      <c r="D38808" s="4">
        <v>3</v>
      </c>
      <c r="E38808">
        <v>23</v>
      </c>
      <c r="F38808" t="str">
        <f t="shared" si="1215"/>
        <v>26-4-2</v>
      </c>
    </row>
    <row r="38809" spans="1:6" x14ac:dyDescent="0.3">
      <c r="A38809">
        <v>2018</v>
      </c>
      <c r="B38809" t="s">
        <v>1709</v>
      </c>
      <c r="C38809" t="str">
        <f t="shared" si="1214"/>
        <v>2018-Botafogo/RJ-26-4-2</v>
      </c>
      <c r="D38809" s="4">
        <v>3</v>
      </c>
      <c r="E38809">
        <v>18</v>
      </c>
      <c r="F38809" t="str">
        <f t="shared" si="1215"/>
        <v>26-4-2</v>
      </c>
    </row>
    <row r="38810" spans="1:6" x14ac:dyDescent="0.3">
      <c r="A38810">
        <v>2018</v>
      </c>
      <c r="B38810" t="s">
        <v>4591</v>
      </c>
      <c r="C38810" t="str">
        <f t="shared" si="1214"/>
        <v>2018-Ceara/CE-26-4-2</v>
      </c>
      <c r="D38810" s="4">
        <v>8</v>
      </c>
      <c r="E38810">
        <v>15</v>
      </c>
      <c r="F38810" t="str">
        <f t="shared" si="1215"/>
        <v>26-4-2</v>
      </c>
    </row>
    <row r="38811" spans="1:6" x14ac:dyDescent="0.3">
      <c r="A38811">
        <v>2018</v>
      </c>
      <c r="B38811" t="s">
        <v>5395</v>
      </c>
      <c r="C38811" t="str">
        <f t="shared" si="1214"/>
        <v>2018-Chapecoense/SC-26-4-2</v>
      </c>
      <c r="D38811" s="4">
        <v>1</v>
      </c>
      <c r="E38811">
        <v>19</v>
      </c>
      <c r="F38811" t="str">
        <f t="shared" si="1215"/>
        <v>26-4-2</v>
      </c>
    </row>
    <row r="38812" spans="1:6" x14ac:dyDescent="0.3">
      <c r="A38812">
        <v>2018</v>
      </c>
      <c r="B38812" t="s">
        <v>1710</v>
      </c>
      <c r="C38812" t="str">
        <f t="shared" si="1214"/>
        <v>2018-Corinthians/SP-26-4-2</v>
      </c>
      <c r="D38812" s="4">
        <v>5</v>
      </c>
      <c r="E38812">
        <v>16</v>
      </c>
      <c r="F38812" t="str">
        <f t="shared" si="1215"/>
        <v>26-4-2</v>
      </c>
    </row>
    <row r="38813" spans="1:6" x14ac:dyDescent="0.3">
      <c r="A38813">
        <v>2018</v>
      </c>
      <c r="B38813" t="s">
        <v>1711</v>
      </c>
      <c r="C38813" t="str">
        <f t="shared" si="1214"/>
        <v>2018-Cruzeiro/MG-26-4-2</v>
      </c>
      <c r="D38813" s="4">
        <v>6</v>
      </c>
      <c r="E38813">
        <v>28</v>
      </c>
      <c r="F38813" t="str">
        <f t="shared" si="1215"/>
        <v>26-4-2</v>
      </c>
    </row>
    <row r="38814" spans="1:6" x14ac:dyDescent="0.3">
      <c r="A38814">
        <v>2018</v>
      </c>
      <c r="B38814" t="s">
        <v>1713</v>
      </c>
      <c r="C38814" t="str">
        <f t="shared" si="1214"/>
        <v>2018-Flamengo/RJ-26-4-2</v>
      </c>
      <c r="D38814" s="4">
        <v>4</v>
      </c>
      <c r="E38814">
        <v>33</v>
      </c>
      <c r="F38814" t="str">
        <f t="shared" si="1215"/>
        <v>26-4-2</v>
      </c>
    </row>
    <row r="38815" spans="1:6" x14ac:dyDescent="0.3">
      <c r="A38815">
        <v>2018</v>
      </c>
      <c r="B38815" t="s">
        <v>1714</v>
      </c>
      <c r="C38815" t="str">
        <f t="shared" si="1214"/>
        <v>2018-Fluminense/RJ-26-4-2</v>
      </c>
      <c r="D38815" s="4">
        <v>5</v>
      </c>
      <c r="E38815">
        <v>16</v>
      </c>
      <c r="F38815" t="str">
        <f t="shared" si="1215"/>
        <v>26-4-2</v>
      </c>
    </row>
    <row r="38816" spans="1:6" x14ac:dyDescent="0.3">
      <c r="A38816">
        <v>2018</v>
      </c>
      <c r="B38816" t="s">
        <v>1717</v>
      </c>
      <c r="C38816" t="str">
        <f t="shared" si="1214"/>
        <v>2018-Gremio/RS-26-4-2</v>
      </c>
      <c r="D38816" s="4">
        <v>7.3333259999999996</v>
      </c>
      <c r="E38816">
        <v>22</v>
      </c>
      <c r="F38816" t="str">
        <f t="shared" si="1215"/>
        <v>26-4-2</v>
      </c>
    </row>
    <row r="38817" spans="1:6" x14ac:dyDescent="0.3">
      <c r="A38817">
        <v>2018</v>
      </c>
      <c r="B38817" t="s">
        <v>1718</v>
      </c>
      <c r="C38817" t="str">
        <f t="shared" si="1214"/>
        <v>2018-Internacional/RS-26-4-2</v>
      </c>
      <c r="D38817" s="4">
        <v>8</v>
      </c>
      <c r="E38817">
        <v>36</v>
      </c>
      <c r="F38817" t="str">
        <f t="shared" si="1215"/>
        <v>26-4-2</v>
      </c>
    </row>
    <row r="38818" spans="1:6" x14ac:dyDescent="0.3">
      <c r="A38818">
        <v>2018</v>
      </c>
      <c r="B38818" t="s">
        <v>1719</v>
      </c>
      <c r="C38818" t="str">
        <f t="shared" si="1214"/>
        <v>2018-Palmeiras/SP-26-4-2</v>
      </c>
      <c r="D38818" s="4">
        <v>10</v>
      </c>
      <c r="E38818">
        <v>37</v>
      </c>
      <c r="F38818" t="str">
        <f t="shared" si="1215"/>
        <v>26-4-2</v>
      </c>
    </row>
    <row r="38819" spans="1:6" x14ac:dyDescent="0.3">
      <c r="A38819">
        <v>2018</v>
      </c>
      <c r="B38819" t="s">
        <v>1720</v>
      </c>
      <c r="C38819" t="str">
        <f t="shared" si="1214"/>
        <v>2018-Parana/PR-26-4-2</v>
      </c>
      <c r="D38819" s="4">
        <v>2</v>
      </c>
      <c r="E38819">
        <v>14</v>
      </c>
      <c r="F38819" t="str">
        <f t="shared" si="1215"/>
        <v>26-4-2</v>
      </c>
    </row>
    <row r="38820" spans="1:6" x14ac:dyDescent="0.3">
      <c r="A38820">
        <v>2018</v>
      </c>
      <c r="B38820" t="s">
        <v>1723</v>
      </c>
      <c r="C38820" t="str">
        <f t="shared" si="1214"/>
        <v>2018-Santos/SP-26-4-2</v>
      </c>
      <c r="D38820" s="4">
        <v>10</v>
      </c>
      <c r="E38820">
        <v>31</v>
      </c>
      <c r="F38820" t="str">
        <f t="shared" si="1215"/>
        <v>26-4-2</v>
      </c>
    </row>
    <row r="38821" spans="1:6" x14ac:dyDescent="0.3">
      <c r="A38821">
        <v>2018</v>
      </c>
      <c r="B38821" t="s">
        <v>1724</v>
      </c>
      <c r="C38821" t="str">
        <f t="shared" si="1214"/>
        <v>2018-Sao Paulo/SP-26-4-2</v>
      </c>
      <c r="D38821" s="4">
        <v>8</v>
      </c>
      <c r="E38821">
        <v>42</v>
      </c>
      <c r="F38821" t="str">
        <f t="shared" si="1215"/>
        <v>26-4-2</v>
      </c>
    </row>
    <row r="38822" spans="1:6" x14ac:dyDescent="0.3">
      <c r="A38822">
        <v>2018</v>
      </c>
      <c r="B38822" t="s">
        <v>3144</v>
      </c>
      <c r="C38822" t="str">
        <f t="shared" si="1214"/>
        <v>2018-Sport/PE-26-4-2</v>
      </c>
      <c r="D38822" s="4">
        <v>3</v>
      </c>
      <c r="E38822">
        <v>21</v>
      </c>
      <c r="F38822" t="str">
        <f t="shared" si="1215"/>
        <v>26-4-2</v>
      </c>
    </row>
    <row r="38823" spans="1:6" x14ac:dyDescent="0.3">
      <c r="A38823">
        <v>2018</v>
      </c>
      <c r="B38823" t="s">
        <v>1725</v>
      </c>
      <c r="C38823" t="str">
        <f t="shared" si="1214"/>
        <v>2018-Vasco/RJ-26-4-2</v>
      </c>
      <c r="D38823" s="4">
        <v>3</v>
      </c>
      <c r="E38823">
        <v>16</v>
      </c>
      <c r="F38823" t="str">
        <f t="shared" si="1215"/>
        <v>26-4-2</v>
      </c>
    </row>
    <row r="38824" spans="1:6" x14ac:dyDescent="0.3">
      <c r="A38824">
        <v>2018</v>
      </c>
      <c r="B38824" t="s">
        <v>3624</v>
      </c>
      <c r="C38824" t="str">
        <f t="shared" si="1214"/>
        <v>2018-Vitoria/BA-26-4-2</v>
      </c>
      <c r="D38824" s="4">
        <v>6</v>
      </c>
      <c r="E38824">
        <v>11</v>
      </c>
      <c r="F38824" t="str">
        <f t="shared" si="1215"/>
        <v>26-4-2</v>
      </c>
    </row>
    <row r="38825" spans="1:6" x14ac:dyDescent="0.3">
      <c r="A38825">
        <v>2018</v>
      </c>
      <c r="B38825" t="s">
        <v>5026</v>
      </c>
      <c r="C38825" t="str">
        <f t="shared" si="1214"/>
        <v>2018-America/MG-26-4-3</v>
      </c>
      <c r="D38825" s="4">
        <v>5</v>
      </c>
      <c r="E38825">
        <v>23</v>
      </c>
      <c r="F38825" t="str">
        <f t="shared" si="1215"/>
        <v>26-4-3</v>
      </c>
    </row>
    <row r="38826" spans="1:6" x14ac:dyDescent="0.3">
      <c r="A38826">
        <v>2018</v>
      </c>
      <c r="B38826" t="s">
        <v>3145</v>
      </c>
      <c r="C38826" t="str">
        <f t="shared" si="1214"/>
        <v>2018-Atletico/MG-26-4-3</v>
      </c>
      <c r="D38826" s="4">
        <v>7.5</v>
      </c>
      <c r="E38826">
        <v>30</v>
      </c>
      <c r="F38826" t="str">
        <f t="shared" si="1215"/>
        <v>26-4-3</v>
      </c>
    </row>
    <row r="38827" spans="1:6" x14ac:dyDescent="0.3">
      <c r="A38827">
        <v>2018</v>
      </c>
      <c r="B38827" t="s">
        <v>1726</v>
      </c>
      <c r="C38827" t="str">
        <f t="shared" si="1214"/>
        <v>2018-Atletico/PR-26-4-3</v>
      </c>
      <c r="D38827" s="4">
        <v>12</v>
      </c>
      <c r="E38827">
        <v>24</v>
      </c>
      <c r="F38827" t="str">
        <f t="shared" si="1215"/>
        <v>26-4-3</v>
      </c>
    </row>
    <row r="38828" spans="1:6" x14ac:dyDescent="0.3">
      <c r="A38828">
        <v>2018</v>
      </c>
      <c r="B38828" t="s">
        <v>5027</v>
      </c>
      <c r="C38828" t="str">
        <f t="shared" si="1214"/>
        <v>2018-Bahia/BA-26-4-3</v>
      </c>
      <c r="D38828" s="4">
        <v>5</v>
      </c>
      <c r="E38828">
        <v>20</v>
      </c>
      <c r="F38828" t="str">
        <f t="shared" si="1215"/>
        <v>26-4-3</v>
      </c>
    </row>
    <row r="38829" spans="1:6" x14ac:dyDescent="0.3">
      <c r="A38829">
        <v>2018</v>
      </c>
      <c r="B38829" t="s">
        <v>1727</v>
      </c>
      <c r="C38829" t="str">
        <f t="shared" si="1214"/>
        <v>2018-Botafogo/RJ-26-4-3</v>
      </c>
      <c r="D38829" s="4">
        <v>5</v>
      </c>
      <c r="E38829">
        <v>16</v>
      </c>
      <c r="F38829" t="str">
        <f t="shared" si="1215"/>
        <v>26-4-3</v>
      </c>
    </row>
    <row r="38830" spans="1:6" x14ac:dyDescent="0.3">
      <c r="A38830">
        <v>2018</v>
      </c>
      <c r="B38830" t="s">
        <v>4595</v>
      </c>
      <c r="C38830" t="str">
        <f t="shared" si="1214"/>
        <v>2018-Ceara/CE-26-4-3</v>
      </c>
      <c r="D38830" s="4">
        <v>3</v>
      </c>
      <c r="E38830">
        <v>17</v>
      </c>
      <c r="F38830" t="str">
        <f t="shared" si="1215"/>
        <v>26-4-3</v>
      </c>
    </row>
    <row r="38831" spans="1:6" x14ac:dyDescent="0.3">
      <c r="A38831">
        <v>2018</v>
      </c>
      <c r="B38831" t="s">
        <v>5396</v>
      </c>
      <c r="C38831" t="str">
        <f t="shared" si="1214"/>
        <v>2018-Chapecoense/SC-26-4-3</v>
      </c>
      <c r="D38831" s="4">
        <v>3</v>
      </c>
      <c r="E38831">
        <v>21</v>
      </c>
      <c r="F38831" t="str">
        <f t="shared" si="1215"/>
        <v>26-4-3</v>
      </c>
    </row>
    <row r="38832" spans="1:6" x14ac:dyDescent="0.3">
      <c r="A38832">
        <v>2018</v>
      </c>
      <c r="B38832" t="s">
        <v>1728</v>
      </c>
      <c r="C38832" t="str">
        <f t="shared" si="1214"/>
        <v>2018-Corinthians/SP-26-4-3</v>
      </c>
      <c r="D38832" s="4">
        <v>3</v>
      </c>
      <c r="E38832">
        <v>19</v>
      </c>
      <c r="F38832" t="str">
        <f t="shared" si="1215"/>
        <v>26-4-3</v>
      </c>
    </row>
    <row r="38833" spans="1:6" x14ac:dyDescent="0.3">
      <c r="A38833">
        <v>2018</v>
      </c>
      <c r="B38833" t="s">
        <v>1729</v>
      </c>
      <c r="C38833" t="str">
        <f t="shared" si="1214"/>
        <v>2018-Cruzeiro/MG-26-4-3</v>
      </c>
      <c r="D38833" s="4">
        <v>6</v>
      </c>
      <c r="E38833">
        <v>25</v>
      </c>
      <c r="F38833" t="str">
        <f t="shared" si="1215"/>
        <v>26-4-3</v>
      </c>
    </row>
    <row r="38834" spans="1:6" x14ac:dyDescent="0.3">
      <c r="A38834">
        <v>2018</v>
      </c>
      <c r="B38834" t="s">
        <v>1731</v>
      </c>
      <c r="C38834" t="str">
        <f t="shared" si="1214"/>
        <v>2018-Flamengo/RJ-26-4-3</v>
      </c>
      <c r="D38834" s="4">
        <v>7</v>
      </c>
      <c r="E38834">
        <v>26</v>
      </c>
      <c r="F38834" t="str">
        <f t="shared" si="1215"/>
        <v>26-4-3</v>
      </c>
    </row>
    <row r="38835" spans="1:6" x14ac:dyDescent="0.3">
      <c r="A38835">
        <v>2018</v>
      </c>
      <c r="B38835" t="s">
        <v>1732</v>
      </c>
      <c r="C38835" t="str">
        <f t="shared" si="1214"/>
        <v>2018-Fluminense/RJ-26-4-3</v>
      </c>
      <c r="D38835" s="4">
        <v>4</v>
      </c>
      <c r="E38835">
        <v>12</v>
      </c>
      <c r="F38835" t="str">
        <f t="shared" si="1215"/>
        <v>26-4-3</v>
      </c>
    </row>
    <row r="38836" spans="1:6" x14ac:dyDescent="0.3">
      <c r="A38836">
        <v>2018</v>
      </c>
      <c r="B38836" t="s">
        <v>1735</v>
      </c>
      <c r="C38836" t="str">
        <f t="shared" si="1214"/>
        <v>2018-Gremio/RS-26-4-3</v>
      </c>
      <c r="D38836" s="4">
        <v>8</v>
      </c>
      <c r="E38836">
        <v>20</v>
      </c>
      <c r="F38836" t="str">
        <f t="shared" si="1215"/>
        <v>26-4-3</v>
      </c>
    </row>
    <row r="38837" spans="1:6" x14ac:dyDescent="0.3">
      <c r="A38837">
        <v>2018</v>
      </c>
      <c r="B38837" t="s">
        <v>1736</v>
      </c>
      <c r="C38837" t="str">
        <f t="shared" si="1214"/>
        <v>2018-Internacional/RS-26-4-3</v>
      </c>
      <c r="D38837" s="4">
        <v>10</v>
      </c>
      <c r="E38837">
        <v>33</v>
      </c>
      <c r="F38837" t="str">
        <f t="shared" si="1215"/>
        <v>26-4-3</v>
      </c>
    </row>
    <row r="38838" spans="1:6" x14ac:dyDescent="0.3">
      <c r="A38838">
        <v>2018</v>
      </c>
      <c r="B38838" t="s">
        <v>1737</v>
      </c>
      <c r="C38838" t="str">
        <f t="shared" si="1214"/>
        <v>2018-Palmeiras/SP-26-4-3</v>
      </c>
      <c r="D38838" s="4">
        <v>10</v>
      </c>
      <c r="E38838">
        <v>37</v>
      </c>
      <c r="F38838" t="str">
        <f t="shared" si="1215"/>
        <v>26-4-3</v>
      </c>
    </row>
    <row r="38839" spans="1:6" x14ac:dyDescent="0.3">
      <c r="A38839">
        <v>2018</v>
      </c>
      <c r="B38839" t="s">
        <v>1738</v>
      </c>
      <c r="C38839" t="str">
        <f t="shared" si="1214"/>
        <v>2018-Parana/PR-26-4-3</v>
      </c>
      <c r="D38839" s="4">
        <v>2</v>
      </c>
      <c r="E38839">
        <v>15</v>
      </c>
      <c r="F38839" t="str">
        <f t="shared" si="1215"/>
        <v>26-4-3</v>
      </c>
    </row>
    <row r="38840" spans="1:6" x14ac:dyDescent="0.3">
      <c r="A38840">
        <v>2018</v>
      </c>
      <c r="B38840" t="s">
        <v>1741</v>
      </c>
      <c r="C38840" t="str">
        <f t="shared" si="1214"/>
        <v>2018-Santos/SP-26-4-3</v>
      </c>
      <c r="D38840" s="4">
        <v>9</v>
      </c>
      <c r="E38840">
        <v>30</v>
      </c>
      <c r="F38840" t="str">
        <f t="shared" si="1215"/>
        <v>26-4-3</v>
      </c>
    </row>
    <row r="38841" spans="1:6" x14ac:dyDescent="0.3">
      <c r="A38841">
        <v>2018</v>
      </c>
      <c r="B38841" t="s">
        <v>1742</v>
      </c>
      <c r="C38841" t="str">
        <f t="shared" si="1214"/>
        <v>2018-Sao Paulo/SP-26-4-3</v>
      </c>
      <c r="D38841" s="4">
        <v>9.6666670000000003</v>
      </c>
      <c r="E38841">
        <v>29</v>
      </c>
      <c r="F38841" t="str">
        <f t="shared" si="1215"/>
        <v>26-4-3</v>
      </c>
    </row>
    <row r="38842" spans="1:6" x14ac:dyDescent="0.3">
      <c r="A38842">
        <v>2018</v>
      </c>
      <c r="B38842" t="s">
        <v>3147</v>
      </c>
      <c r="C38842" t="str">
        <f t="shared" si="1214"/>
        <v>2018-Sport/PE-26-4-3</v>
      </c>
      <c r="D38842" s="4">
        <v>0</v>
      </c>
      <c r="E38842">
        <v>20</v>
      </c>
      <c r="F38842" t="str">
        <f t="shared" si="1215"/>
        <v>26-4-3</v>
      </c>
    </row>
    <row r="38843" spans="1:6" x14ac:dyDescent="0.3">
      <c r="A38843">
        <v>2018</v>
      </c>
      <c r="B38843" t="s">
        <v>1743</v>
      </c>
      <c r="C38843" t="str">
        <f t="shared" si="1214"/>
        <v>2018-Vasco/RJ-26-4-3</v>
      </c>
      <c r="D38843" s="4">
        <v>4.2</v>
      </c>
      <c r="E38843">
        <v>17</v>
      </c>
      <c r="F38843" t="str">
        <f t="shared" si="1215"/>
        <v>26-4-3</v>
      </c>
    </row>
    <row r="38844" spans="1:6" x14ac:dyDescent="0.3">
      <c r="A38844">
        <v>2018</v>
      </c>
      <c r="B38844" t="s">
        <v>3627</v>
      </c>
      <c r="C38844" t="str">
        <f t="shared" si="1214"/>
        <v>2018-Vitoria/BA-26-4-3</v>
      </c>
      <c r="D38844" s="4">
        <v>4.6666619999999996</v>
      </c>
      <c r="E38844">
        <v>15</v>
      </c>
      <c r="F38844" t="str">
        <f t="shared" si="1215"/>
        <v>26-4-3</v>
      </c>
    </row>
    <row r="38845" spans="1:6" x14ac:dyDescent="0.3">
      <c r="A38845">
        <v>2018</v>
      </c>
      <c r="B38845" t="s">
        <v>5028</v>
      </c>
      <c r="C38845" t="str">
        <f t="shared" si="1214"/>
        <v>2018-America/MG-26-5-0</v>
      </c>
      <c r="D38845" s="4">
        <v>5</v>
      </c>
      <c r="E38845">
        <v>30</v>
      </c>
      <c r="F38845" t="str">
        <f t="shared" si="1215"/>
        <v>26-5-0</v>
      </c>
    </row>
    <row r="38846" spans="1:6" x14ac:dyDescent="0.3">
      <c r="A38846">
        <v>2018</v>
      </c>
      <c r="B38846" t="s">
        <v>3148</v>
      </c>
      <c r="C38846" t="str">
        <f t="shared" si="1214"/>
        <v>2018-Atletico/MG-26-5-0</v>
      </c>
      <c r="D38846" s="4">
        <v>8</v>
      </c>
      <c r="E38846">
        <v>34</v>
      </c>
      <c r="F38846" t="str">
        <f t="shared" si="1215"/>
        <v>26-5-0</v>
      </c>
    </row>
    <row r="38847" spans="1:6" x14ac:dyDescent="0.3">
      <c r="A38847">
        <v>2018</v>
      </c>
      <c r="B38847" t="s">
        <v>1744</v>
      </c>
      <c r="C38847" t="str">
        <f t="shared" si="1214"/>
        <v>2018-Atletico/PR-26-5-0</v>
      </c>
      <c r="D38847" s="4">
        <v>6</v>
      </c>
      <c r="E38847">
        <v>26</v>
      </c>
      <c r="F38847" t="str">
        <f t="shared" si="1215"/>
        <v>26-5-0</v>
      </c>
    </row>
    <row r="38848" spans="1:6" x14ac:dyDescent="0.3">
      <c r="A38848">
        <v>2018</v>
      </c>
      <c r="B38848" t="s">
        <v>5029</v>
      </c>
      <c r="C38848" t="str">
        <f t="shared" si="1214"/>
        <v>2018-Bahia/BA-26-5-0</v>
      </c>
      <c r="D38848" s="4">
        <v>7</v>
      </c>
      <c r="E38848">
        <v>24</v>
      </c>
      <c r="F38848" t="str">
        <f t="shared" si="1215"/>
        <v>26-5-0</v>
      </c>
    </row>
    <row r="38849" spans="1:6" x14ac:dyDescent="0.3">
      <c r="A38849">
        <v>2018</v>
      </c>
      <c r="B38849" t="s">
        <v>1745</v>
      </c>
      <c r="C38849" t="str">
        <f t="shared" si="1214"/>
        <v>2018-Botafogo/RJ-26-5-0</v>
      </c>
      <c r="D38849" s="4">
        <v>2</v>
      </c>
      <c r="E38849">
        <v>22</v>
      </c>
      <c r="F38849" t="str">
        <f t="shared" si="1215"/>
        <v>26-5-0</v>
      </c>
    </row>
    <row r="38850" spans="1:6" x14ac:dyDescent="0.3">
      <c r="A38850">
        <v>2018</v>
      </c>
      <c r="B38850" t="s">
        <v>4599</v>
      </c>
      <c r="C38850" t="str">
        <f t="shared" si="1214"/>
        <v>2018-Ceara/CE-26-5-0</v>
      </c>
      <c r="D38850" s="4">
        <v>10</v>
      </c>
      <c r="E38850">
        <v>27</v>
      </c>
      <c r="F38850" t="str">
        <f t="shared" si="1215"/>
        <v>26-5-0</v>
      </c>
    </row>
    <row r="38851" spans="1:6" x14ac:dyDescent="0.3">
      <c r="A38851">
        <v>2018</v>
      </c>
      <c r="B38851" t="s">
        <v>5397</v>
      </c>
      <c r="C38851" t="str">
        <f t="shared" ref="C38851:C38914" si="1216">A38851&amp;"-"&amp;B38851</f>
        <v>2018-Chapecoense/SC-26-5-0</v>
      </c>
      <c r="D38851" s="4">
        <v>7</v>
      </c>
      <c r="E38851">
        <v>22</v>
      </c>
      <c r="F38851" t="str">
        <f t="shared" ref="F38851:F38914" si="1217">RIGHT(B38851,LEN(C38851)-FIND("-",C38851,6))</f>
        <v>26-5-0</v>
      </c>
    </row>
    <row r="38852" spans="1:6" x14ac:dyDescent="0.3">
      <c r="A38852">
        <v>2018</v>
      </c>
      <c r="B38852" t="s">
        <v>1746</v>
      </c>
      <c r="C38852" t="str">
        <f t="shared" si="1216"/>
        <v>2018-Corinthians/SP-26-5-0</v>
      </c>
      <c r="D38852" s="4">
        <v>4</v>
      </c>
      <c r="E38852">
        <v>26</v>
      </c>
      <c r="F38852" t="str">
        <f t="shared" si="1217"/>
        <v>26-5-0</v>
      </c>
    </row>
    <row r="38853" spans="1:6" x14ac:dyDescent="0.3">
      <c r="A38853">
        <v>2018</v>
      </c>
      <c r="B38853" t="s">
        <v>1747</v>
      </c>
      <c r="C38853" t="str">
        <f t="shared" si="1216"/>
        <v>2018-Cruzeiro/MG-26-5-0</v>
      </c>
      <c r="D38853" s="4">
        <v>7</v>
      </c>
      <c r="E38853">
        <v>27</v>
      </c>
      <c r="F38853" t="str">
        <f t="shared" si="1217"/>
        <v>26-5-0</v>
      </c>
    </row>
    <row r="38854" spans="1:6" x14ac:dyDescent="0.3">
      <c r="A38854">
        <v>2018</v>
      </c>
      <c r="B38854" t="s">
        <v>1749</v>
      </c>
      <c r="C38854" t="str">
        <f t="shared" si="1216"/>
        <v>2018-Flamengo/RJ-26-5-0</v>
      </c>
      <c r="D38854" s="4">
        <v>5</v>
      </c>
      <c r="E38854">
        <v>45</v>
      </c>
      <c r="F38854" t="str">
        <f t="shared" si="1217"/>
        <v>26-5-0</v>
      </c>
    </row>
    <row r="38855" spans="1:6" x14ac:dyDescent="0.3">
      <c r="A38855">
        <v>2018</v>
      </c>
      <c r="B38855" t="s">
        <v>1750</v>
      </c>
      <c r="C38855" t="str">
        <f t="shared" si="1216"/>
        <v>2018-Fluminense/RJ-26-5-0</v>
      </c>
      <c r="D38855" s="4">
        <v>5</v>
      </c>
      <c r="E38855">
        <v>12</v>
      </c>
      <c r="F38855" t="str">
        <f t="shared" si="1217"/>
        <v>26-5-0</v>
      </c>
    </row>
    <row r="38856" spans="1:6" x14ac:dyDescent="0.3">
      <c r="A38856">
        <v>2018</v>
      </c>
      <c r="B38856" t="s">
        <v>1753</v>
      </c>
      <c r="C38856" t="str">
        <f t="shared" si="1216"/>
        <v>2018-Gremio/RS-26-5-0</v>
      </c>
      <c r="D38856" s="4">
        <v>7</v>
      </c>
      <c r="E38856">
        <v>36</v>
      </c>
      <c r="F38856" t="str">
        <f t="shared" si="1217"/>
        <v>26-5-0</v>
      </c>
    </row>
    <row r="38857" spans="1:6" x14ac:dyDescent="0.3">
      <c r="A38857">
        <v>2018</v>
      </c>
      <c r="B38857" t="s">
        <v>1754</v>
      </c>
      <c r="C38857" t="str">
        <f t="shared" si="1216"/>
        <v>2018-Internacional/RS-26-5-0</v>
      </c>
      <c r="D38857" s="4">
        <v>8</v>
      </c>
      <c r="E38857">
        <v>49</v>
      </c>
      <c r="F38857" t="str">
        <f t="shared" si="1217"/>
        <v>26-5-0</v>
      </c>
    </row>
    <row r="38858" spans="1:6" x14ac:dyDescent="0.3">
      <c r="A38858">
        <v>2018</v>
      </c>
      <c r="B38858" t="s">
        <v>1755</v>
      </c>
      <c r="C38858" t="str">
        <f t="shared" si="1216"/>
        <v>2018-Palmeiras/SP-26-5-0</v>
      </c>
      <c r="D38858" s="4">
        <v>11</v>
      </c>
      <c r="E38858">
        <v>47</v>
      </c>
      <c r="F38858" t="str">
        <f t="shared" si="1217"/>
        <v>26-5-0</v>
      </c>
    </row>
    <row r="38859" spans="1:6" x14ac:dyDescent="0.3">
      <c r="A38859">
        <v>2018</v>
      </c>
      <c r="B38859" t="s">
        <v>1756</v>
      </c>
      <c r="C38859" t="str">
        <f t="shared" si="1216"/>
        <v>2018-Parana/PR-26-5-0</v>
      </c>
      <c r="D38859" s="4">
        <v>8</v>
      </c>
      <c r="E38859">
        <v>15</v>
      </c>
      <c r="F38859" t="str">
        <f t="shared" si="1217"/>
        <v>26-5-0</v>
      </c>
    </row>
    <row r="38860" spans="1:6" x14ac:dyDescent="0.3">
      <c r="A38860">
        <v>2018</v>
      </c>
      <c r="B38860" t="s">
        <v>1759</v>
      </c>
      <c r="C38860" t="str">
        <f t="shared" si="1216"/>
        <v>2018-Santos/SP-26-5-0</v>
      </c>
      <c r="D38860" s="4">
        <v>8</v>
      </c>
      <c r="E38860">
        <v>24</v>
      </c>
      <c r="F38860" t="str">
        <f t="shared" si="1217"/>
        <v>26-5-0</v>
      </c>
    </row>
    <row r="38861" spans="1:6" x14ac:dyDescent="0.3">
      <c r="A38861">
        <v>2018</v>
      </c>
      <c r="B38861" t="s">
        <v>1760</v>
      </c>
      <c r="C38861" t="str">
        <f t="shared" si="1216"/>
        <v>2018-Sao Paulo/SP-26-5-0</v>
      </c>
      <c r="D38861" s="4">
        <v>8</v>
      </c>
      <c r="E38861">
        <v>50</v>
      </c>
      <c r="F38861" t="str">
        <f t="shared" si="1217"/>
        <v>26-5-0</v>
      </c>
    </row>
    <row r="38862" spans="1:6" x14ac:dyDescent="0.3">
      <c r="A38862">
        <v>2018</v>
      </c>
      <c r="B38862" t="s">
        <v>3150</v>
      </c>
      <c r="C38862" t="str">
        <f t="shared" si="1216"/>
        <v>2018-Sport/PE-26-5-0</v>
      </c>
      <c r="D38862" s="4">
        <v>4</v>
      </c>
      <c r="E38862">
        <v>23</v>
      </c>
      <c r="F38862" t="str">
        <f t="shared" si="1217"/>
        <v>26-5-0</v>
      </c>
    </row>
    <row r="38863" spans="1:6" x14ac:dyDescent="0.3">
      <c r="A38863">
        <v>2018</v>
      </c>
      <c r="B38863" t="s">
        <v>1761</v>
      </c>
      <c r="C38863" t="str">
        <f t="shared" si="1216"/>
        <v>2018-Vasco/RJ-26-5-0</v>
      </c>
      <c r="D38863" s="4">
        <v>5</v>
      </c>
      <c r="E38863">
        <v>24</v>
      </c>
      <c r="F38863" t="str">
        <f t="shared" si="1217"/>
        <v>26-5-0</v>
      </c>
    </row>
    <row r="38864" spans="1:6" x14ac:dyDescent="0.3">
      <c r="A38864">
        <v>2018</v>
      </c>
      <c r="B38864" t="s">
        <v>3630</v>
      </c>
      <c r="C38864" t="str">
        <f t="shared" si="1216"/>
        <v>2018-Vitoria/BA-26-5-0</v>
      </c>
      <c r="D38864" s="4">
        <v>10</v>
      </c>
      <c r="E38864">
        <v>22</v>
      </c>
      <c r="F38864" t="str">
        <f t="shared" si="1217"/>
        <v>26-5-0</v>
      </c>
    </row>
    <row r="38865" spans="1:6" x14ac:dyDescent="0.3">
      <c r="A38865">
        <v>2018</v>
      </c>
      <c r="B38865" t="s">
        <v>5030</v>
      </c>
      <c r="C38865" t="str">
        <f t="shared" si="1216"/>
        <v>2018-America/MG-26-5-1</v>
      </c>
      <c r="D38865" s="4">
        <v>8</v>
      </c>
      <c r="E38865">
        <v>16</v>
      </c>
      <c r="F38865" t="str">
        <f t="shared" si="1217"/>
        <v>26-5-1</v>
      </c>
    </row>
    <row r="38866" spans="1:6" x14ac:dyDescent="0.3">
      <c r="A38866">
        <v>2018</v>
      </c>
      <c r="B38866" t="s">
        <v>3151</v>
      </c>
      <c r="C38866" t="str">
        <f t="shared" si="1216"/>
        <v>2018-Atletico/MG-26-5-1</v>
      </c>
      <c r="D38866" s="4">
        <v>8</v>
      </c>
      <c r="E38866">
        <v>34</v>
      </c>
      <c r="F38866" t="str">
        <f t="shared" si="1217"/>
        <v>26-5-1</v>
      </c>
    </row>
    <row r="38867" spans="1:6" x14ac:dyDescent="0.3">
      <c r="A38867">
        <v>2018</v>
      </c>
      <c r="B38867" t="s">
        <v>1762</v>
      </c>
      <c r="C38867" t="str">
        <f t="shared" si="1216"/>
        <v>2018-Atletico/PR-26-5-1</v>
      </c>
      <c r="D38867" s="4">
        <v>6</v>
      </c>
      <c r="E38867">
        <v>27</v>
      </c>
      <c r="F38867" t="str">
        <f t="shared" si="1217"/>
        <v>26-5-1</v>
      </c>
    </row>
    <row r="38868" spans="1:6" x14ac:dyDescent="0.3">
      <c r="A38868">
        <v>2018</v>
      </c>
      <c r="B38868" t="s">
        <v>5031</v>
      </c>
      <c r="C38868" t="str">
        <f t="shared" si="1216"/>
        <v>2018-Bahia/BA-26-5-1</v>
      </c>
      <c r="D38868" s="4">
        <v>6</v>
      </c>
      <c r="E38868">
        <v>29</v>
      </c>
      <c r="F38868" t="str">
        <f t="shared" si="1217"/>
        <v>26-5-1</v>
      </c>
    </row>
    <row r="38869" spans="1:6" x14ac:dyDescent="0.3">
      <c r="A38869">
        <v>2018</v>
      </c>
      <c r="B38869" t="s">
        <v>1763</v>
      </c>
      <c r="C38869" t="str">
        <f t="shared" si="1216"/>
        <v>2018-Botafogo/RJ-26-5-1</v>
      </c>
      <c r="D38869" s="4">
        <v>4</v>
      </c>
      <c r="E38869">
        <v>24</v>
      </c>
      <c r="F38869" t="str">
        <f t="shared" si="1217"/>
        <v>26-5-1</v>
      </c>
    </row>
    <row r="38870" spans="1:6" x14ac:dyDescent="0.3">
      <c r="A38870">
        <v>2018</v>
      </c>
      <c r="B38870" t="s">
        <v>4603</v>
      </c>
      <c r="C38870" t="str">
        <f t="shared" si="1216"/>
        <v>2018-Ceara/CE-26-5-1</v>
      </c>
      <c r="D38870" s="4">
        <v>7</v>
      </c>
      <c r="E38870">
        <v>25</v>
      </c>
      <c r="F38870" t="str">
        <f t="shared" si="1217"/>
        <v>26-5-1</v>
      </c>
    </row>
    <row r="38871" spans="1:6" x14ac:dyDescent="0.3">
      <c r="A38871">
        <v>2018</v>
      </c>
      <c r="B38871" t="s">
        <v>5398</v>
      </c>
      <c r="C38871" t="str">
        <f t="shared" si="1216"/>
        <v>2018-Chapecoense/SC-26-5-1</v>
      </c>
      <c r="D38871" s="4">
        <v>4</v>
      </c>
      <c r="E38871">
        <v>22</v>
      </c>
      <c r="F38871" t="str">
        <f t="shared" si="1217"/>
        <v>26-5-1</v>
      </c>
    </row>
    <row r="38872" spans="1:6" x14ac:dyDescent="0.3">
      <c r="A38872">
        <v>2018</v>
      </c>
      <c r="B38872" t="s">
        <v>1764</v>
      </c>
      <c r="C38872" t="str">
        <f t="shared" si="1216"/>
        <v>2018-Corinthians/SP-26-5-1</v>
      </c>
      <c r="D38872" s="4">
        <v>4</v>
      </c>
      <c r="E38872">
        <v>26</v>
      </c>
      <c r="F38872" t="str">
        <f t="shared" si="1217"/>
        <v>26-5-1</v>
      </c>
    </row>
    <row r="38873" spans="1:6" x14ac:dyDescent="0.3">
      <c r="A38873">
        <v>2018</v>
      </c>
      <c r="B38873" t="s">
        <v>1765</v>
      </c>
      <c r="C38873" t="str">
        <f t="shared" si="1216"/>
        <v>2018-Cruzeiro/MG-26-5-1</v>
      </c>
      <c r="D38873" s="4">
        <v>7</v>
      </c>
      <c r="E38873">
        <v>36</v>
      </c>
      <c r="F38873" t="str">
        <f t="shared" si="1217"/>
        <v>26-5-1</v>
      </c>
    </row>
    <row r="38874" spans="1:6" x14ac:dyDescent="0.3">
      <c r="A38874">
        <v>2018</v>
      </c>
      <c r="B38874" t="s">
        <v>1767</v>
      </c>
      <c r="C38874" t="str">
        <f t="shared" si="1216"/>
        <v>2018-Flamengo/RJ-26-5-1</v>
      </c>
      <c r="D38874" s="4">
        <v>7</v>
      </c>
      <c r="E38874">
        <v>17</v>
      </c>
      <c r="F38874" t="str">
        <f t="shared" si="1217"/>
        <v>26-5-1</v>
      </c>
    </row>
    <row r="38875" spans="1:6" x14ac:dyDescent="0.3">
      <c r="A38875">
        <v>2018</v>
      </c>
      <c r="B38875" t="s">
        <v>1768</v>
      </c>
      <c r="C38875" t="str">
        <f t="shared" si="1216"/>
        <v>2018-Fluminense/RJ-26-5-1</v>
      </c>
      <c r="D38875" s="4">
        <v>8</v>
      </c>
      <c r="E38875">
        <v>24</v>
      </c>
      <c r="F38875" t="str">
        <f t="shared" si="1217"/>
        <v>26-5-1</v>
      </c>
    </row>
    <row r="38876" spans="1:6" x14ac:dyDescent="0.3">
      <c r="A38876">
        <v>2018</v>
      </c>
      <c r="B38876" t="s">
        <v>1771</v>
      </c>
      <c r="C38876" t="str">
        <f t="shared" si="1216"/>
        <v>2018-Gremio/RS-26-5-1</v>
      </c>
      <c r="D38876" s="4">
        <v>5</v>
      </c>
      <c r="E38876">
        <v>42</v>
      </c>
      <c r="F38876" t="str">
        <f t="shared" si="1217"/>
        <v>26-5-1</v>
      </c>
    </row>
    <row r="38877" spans="1:6" x14ac:dyDescent="0.3">
      <c r="A38877">
        <v>2018</v>
      </c>
      <c r="B38877" t="s">
        <v>1772</v>
      </c>
      <c r="C38877" t="str">
        <f t="shared" si="1216"/>
        <v>2018-Internacional/RS-26-5-1</v>
      </c>
      <c r="D38877" s="4">
        <v>11</v>
      </c>
      <c r="E38877">
        <v>28</v>
      </c>
      <c r="F38877" t="str">
        <f t="shared" si="1217"/>
        <v>26-5-1</v>
      </c>
    </row>
    <row r="38878" spans="1:6" x14ac:dyDescent="0.3">
      <c r="A38878">
        <v>2018</v>
      </c>
      <c r="B38878" t="s">
        <v>1773</v>
      </c>
      <c r="C38878" t="str">
        <f t="shared" si="1216"/>
        <v>2018-Palmeiras/SP-26-5-1</v>
      </c>
      <c r="D38878" s="4">
        <v>13</v>
      </c>
      <c r="E38878">
        <v>46</v>
      </c>
      <c r="F38878" t="str">
        <f t="shared" si="1217"/>
        <v>26-5-1</v>
      </c>
    </row>
    <row r="38879" spans="1:6" x14ac:dyDescent="0.3">
      <c r="A38879">
        <v>2018</v>
      </c>
      <c r="B38879" t="s">
        <v>1774</v>
      </c>
      <c r="C38879" t="str">
        <f t="shared" si="1216"/>
        <v>2018-Parana/PR-26-5-1</v>
      </c>
      <c r="D38879" s="4">
        <v>2</v>
      </c>
      <c r="E38879">
        <v>15</v>
      </c>
      <c r="F38879" t="str">
        <f t="shared" si="1217"/>
        <v>26-5-1</v>
      </c>
    </row>
    <row r="38880" spans="1:6" x14ac:dyDescent="0.3">
      <c r="A38880">
        <v>2018</v>
      </c>
      <c r="B38880" t="s">
        <v>1777</v>
      </c>
      <c r="C38880" t="str">
        <f t="shared" si="1216"/>
        <v>2018-Santos/SP-26-5-1</v>
      </c>
      <c r="D38880" s="4">
        <v>11</v>
      </c>
      <c r="E38880">
        <v>32</v>
      </c>
      <c r="F38880" t="str">
        <f t="shared" si="1217"/>
        <v>26-5-1</v>
      </c>
    </row>
    <row r="38881" spans="1:6" x14ac:dyDescent="0.3">
      <c r="A38881">
        <v>2018</v>
      </c>
      <c r="B38881" t="s">
        <v>1778</v>
      </c>
      <c r="C38881" t="str">
        <f t="shared" si="1216"/>
        <v>2018-Sao Paulo/SP-26-5-1</v>
      </c>
      <c r="D38881" s="4">
        <v>8</v>
      </c>
      <c r="E38881">
        <v>50</v>
      </c>
      <c r="F38881" t="str">
        <f t="shared" si="1217"/>
        <v>26-5-1</v>
      </c>
    </row>
    <row r="38882" spans="1:6" x14ac:dyDescent="0.3">
      <c r="A38882">
        <v>2018</v>
      </c>
      <c r="B38882" t="s">
        <v>3153</v>
      </c>
      <c r="C38882" t="str">
        <f t="shared" si="1216"/>
        <v>2018-Sport/PE-26-5-1</v>
      </c>
      <c r="D38882" s="4">
        <v>1</v>
      </c>
      <c r="E38882">
        <v>20</v>
      </c>
      <c r="F38882" t="str">
        <f t="shared" si="1217"/>
        <v>26-5-1</v>
      </c>
    </row>
    <row r="38883" spans="1:6" x14ac:dyDescent="0.3">
      <c r="A38883">
        <v>2018</v>
      </c>
      <c r="B38883" t="s">
        <v>1779</v>
      </c>
      <c r="C38883" t="str">
        <f t="shared" si="1216"/>
        <v>2018-Vasco/RJ-26-5-1</v>
      </c>
      <c r="D38883" s="4">
        <v>1</v>
      </c>
      <c r="E38883">
        <v>21</v>
      </c>
      <c r="F38883" t="str">
        <f t="shared" si="1217"/>
        <v>26-5-1</v>
      </c>
    </row>
    <row r="38884" spans="1:6" x14ac:dyDescent="0.3">
      <c r="A38884">
        <v>2018</v>
      </c>
      <c r="B38884" t="s">
        <v>3633</v>
      </c>
      <c r="C38884" t="str">
        <f t="shared" si="1216"/>
        <v>2018-Vitoria/BA-26-5-1</v>
      </c>
      <c r="D38884" s="4">
        <v>10</v>
      </c>
      <c r="E38884">
        <v>21</v>
      </c>
      <c r="F38884" t="str">
        <f t="shared" si="1217"/>
        <v>26-5-1</v>
      </c>
    </row>
    <row r="38885" spans="1:6" x14ac:dyDescent="0.3">
      <c r="A38885">
        <v>2018</v>
      </c>
      <c r="B38885" t="s">
        <v>5032</v>
      </c>
      <c r="C38885" t="str">
        <f t="shared" si="1216"/>
        <v>2018-America/MG-26-5-2</v>
      </c>
      <c r="D38885" s="4">
        <v>8</v>
      </c>
      <c r="E38885">
        <v>19</v>
      </c>
      <c r="F38885" t="str">
        <f t="shared" si="1217"/>
        <v>26-5-2</v>
      </c>
    </row>
    <row r="38886" spans="1:6" x14ac:dyDescent="0.3">
      <c r="A38886">
        <v>2018</v>
      </c>
      <c r="B38886" t="s">
        <v>3154</v>
      </c>
      <c r="C38886" t="str">
        <f t="shared" si="1216"/>
        <v>2018-Atletico/MG-26-5-2</v>
      </c>
      <c r="D38886" s="4">
        <v>8</v>
      </c>
      <c r="E38886">
        <v>25</v>
      </c>
      <c r="F38886" t="str">
        <f t="shared" si="1217"/>
        <v>26-5-2</v>
      </c>
    </row>
    <row r="38887" spans="1:6" x14ac:dyDescent="0.3">
      <c r="A38887">
        <v>2018</v>
      </c>
      <c r="B38887" t="s">
        <v>1780</v>
      </c>
      <c r="C38887" t="str">
        <f t="shared" si="1216"/>
        <v>2018-Atletico/PR-26-5-2</v>
      </c>
      <c r="D38887" s="4">
        <v>9</v>
      </c>
      <c r="E38887">
        <v>27</v>
      </c>
      <c r="F38887" t="str">
        <f t="shared" si="1217"/>
        <v>26-5-2</v>
      </c>
    </row>
    <row r="38888" spans="1:6" x14ac:dyDescent="0.3">
      <c r="A38888">
        <v>2018</v>
      </c>
      <c r="B38888" t="s">
        <v>5033</v>
      </c>
      <c r="C38888" t="str">
        <f t="shared" si="1216"/>
        <v>2018-Bahia/BA-26-5-2</v>
      </c>
      <c r="D38888" s="4">
        <v>6</v>
      </c>
      <c r="E38888">
        <v>24</v>
      </c>
      <c r="F38888" t="str">
        <f t="shared" si="1217"/>
        <v>26-5-2</v>
      </c>
    </row>
    <row r="38889" spans="1:6" x14ac:dyDescent="0.3">
      <c r="A38889">
        <v>2018</v>
      </c>
      <c r="B38889" t="s">
        <v>1781</v>
      </c>
      <c r="C38889" t="str">
        <f t="shared" si="1216"/>
        <v>2018-Botafogo/RJ-26-5-2</v>
      </c>
      <c r="D38889" s="4">
        <v>5.25</v>
      </c>
      <c r="E38889">
        <v>17</v>
      </c>
      <c r="F38889" t="str">
        <f t="shared" si="1217"/>
        <v>26-5-2</v>
      </c>
    </row>
    <row r="38890" spans="1:6" x14ac:dyDescent="0.3">
      <c r="A38890">
        <v>2018</v>
      </c>
      <c r="B38890" t="s">
        <v>4607</v>
      </c>
      <c r="C38890" t="str">
        <f t="shared" si="1216"/>
        <v>2018-Ceara/CE-26-5-2</v>
      </c>
      <c r="D38890" s="4">
        <v>7</v>
      </c>
      <c r="E38890">
        <v>25</v>
      </c>
      <c r="F38890" t="str">
        <f t="shared" si="1217"/>
        <v>26-5-2</v>
      </c>
    </row>
    <row r="38891" spans="1:6" x14ac:dyDescent="0.3">
      <c r="A38891">
        <v>2018</v>
      </c>
      <c r="B38891" t="s">
        <v>5399</v>
      </c>
      <c r="C38891" t="str">
        <f t="shared" si="1216"/>
        <v>2018-Chapecoense/SC-26-5-2</v>
      </c>
      <c r="D38891" s="4">
        <v>1</v>
      </c>
      <c r="E38891">
        <v>14</v>
      </c>
      <c r="F38891" t="str">
        <f t="shared" si="1217"/>
        <v>26-5-2</v>
      </c>
    </row>
    <row r="38892" spans="1:6" x14ac:dyDescent="0.3">
      <c r="A38892">
        <v>2018</v>
      </c>
      <c r="B38892" t="s">
        <v>1782</v>
      </c>
      <c r="C38892" t="str">
        <f t="shared" si="1216"/>
        <v>2018-Corinthians/SP-26-5-2</v>
      </c>
      <c r="D38892" s="4">
        <v>4</v>
      </c>
      <c r="E38892">
        <v>34</v>
      </c>
      <c r="F38892" t="str">
        <f t="shared" si="1217"/>
        <v>26-5-2</v>
      </c>
    </row>
    <row r="38893" spans="1:6" x14ac:dyDescent="0.3">
      <c r="A38893">
        <v>2018</v>
      </c>
      <c r="B38893" t="s">
        <v>1783</v>
      </c>
      <c r="C38893" t="str">
        <f t="shared" si="1216"/>
        <v>2018-Cruzeiro/MG-26-5-2</v>
      </c>
      <c r="D38893" s="4">
        <v>7</v>
      </c>
      <c r="E38893">
        <v>38</v>
      </c>
      <c r="F38893" t="str">
        <f t="shared" si="1217"/>
        <v>26-5-2</v>
      </c>
    </row>
    <row r="38894" spans="1:6" x14ac:dyDescent="0.3">
      <c r="A38894">
        <v>2018</v>
      </c>
      <c r="B38894" t="s">
        <v>1785</v>
      </c>
      <c r="C38894" t="str">
        <f t="shared" si="1216"/>
        <v>2018-Flamengo/RJ-26-5-2</v>
      </c>
      <c r="D38894" s="4">
        <v>4</v>
      </c>
      <c r="E38894">
        <v>14</v>
      </c>
      <c r="F38894" t="str">
        <f t="shared" si="1217"/>
        <v>26-5-2</v>
      </c>
    </row>
    <row r="38895" spans="1:6" x14ac:dyDescent="0.3">
      <c r="A38895">
        <v>2018</v>
      </c>
      <c r="B38895" t="s">
        <v>1786</v>
      </c>
      <c r="C38895" t="str">
        <f t="shared" si="1216"/>
        <v>2018-Fluminense/RJ-26-5-2</v>
      </c>
      <c r="D38895" s="4">
        <v>6</v>
      </c>
      <c r="E38895">
        <v>24</v>
      </c>
      <c r="F38895" t="str">
        <f t="shared" si="1217"/>
        <v>26-5-2</v>
      </c>
    </row>
    <row r="38896" spans="1:6" x14ac:dyDescent="0.3">
      <c r="A38896">
        <v>2018</v>
      </c>
      <c r="B38896" t="s">
        <v>1789</v>
      </c>
      <c r="C38896" t="str">
        <f t="shared" si="1216"/>
        <v>2018-Gremio/RS-26-5-2</v>
      </c>
      <c r="D38896" s="4">
        <v>10</v>
      </c>
      <c r="E38896">
        <v>27</v>
      </c>
      <c r="F38896" t="str">
        <f t="shared" si="1217"/>
        <v>26-5-2</v>
      </c>
    </row>
    <row r="38897" spans="1:6" x14ac:dyDescent="0.3">
      <c r="A38897">
        <v>2018</v>
      </c>
      <c r="B38897" t="s">
        <v>1790</v>
      </c>
      <c r="C38897" t="str">
        <f t="shared" si="1216"/>
        <v>2018-Internacional/RS-26-5-2</v>
      </c>
      <c r="D38897" s="4">
        <v>11</v>
      </c>
      <c r="E38897">
        <v>47</v>
      </c>
      <c r="F38897" t="str">
        <f t="shared" si="1217"/>
        <v>26-5-2</v>
      </c>
    </row>
    <row r="38898" spans="1:6" x14ac:dyDescent="0.3">
      <c r="A38898">
        <v>2018</v>
      </c>
      <c r="B38898" t="s">
        <v>1791</v>
      </c>
      <c r="C38898" t="str">
        <f t="shared" si="1216"/>
        <v>2018-Palmeiras/SP-26-5-2</v>
      </c>
      <c r="D38898" s="4">
        <v>13</v>
      </c>
      <c r="E38898">
        <v>46</v>
      </c>
      <c r="F38898" t="str">
        <f t="shared" si="1217"/>
        <v>26-5-2</v>
      </c>
    </row>
    <row r="38899" spans="1:6" x14ac:dyDescent="0.3">
      <c r="A38899">
        <v>2018</v>
      </c>
      <c r="B38899" t="s">
        <v>1792</v>
      </c>
      <c r="C38899" t="str">
        <f t="shared" si="1216"/>
        <v>2018-Parana/PR-26-5-2</v>
      </c>
      <c r="D38899" s="4">
        <v>2</v>
      </c>
      <c r="E38899">
        <v>17</v>
      </c>
      <c r="F38899" t="str">
        <f t="shared" si="1217"/>
        <v>26-5-2</v>
      </c>
    </row>
    <row r="38900" spans="1:6" x14ac:dyDescent="0.3">
      <c r="A38900">
        <v>2018</v>
      </c>
      <c r="B38900" t="s">
        <v>1795</v>
      </c>
      <c r="C38900" t="str">
        <f t="shared" si="1216"/>
        <v>2018-Santos/SP-26-5-2</v>
      </c>
      <c r="D38900" s="4">
        <v>13</v>
      </c>
      <c r="E38900">
        <v>28</v>
      </c>
      <c r="F38900" t="str">
        <f t="shared" si="1217"/>
        <v>26-5-2</v>
      </c>
    </row>
    <row r="38901" spans="1:6" x14ac:dyDescent="0.3">
      <c r="A38901">
        <v>2018</v>
      </c>
      <c r="B38901" t="s">
        <v>1796</v>
      </c>
      <c r="C38901" t="str">
        <f t="shared" si="1216"/>
        <v>2018-Sao Paulo/SP-26-5-2</v>
      </c>
      <c r="D38901" s="4">
        <v>8</v>
      </c>
      <c r="E38901">
        <v>48</v>
      </c>
      <c r="F38901" t="str">
        <f t="shared" si="1217"/>
        <v>26-5-2</v>
      </c>
    </row>
    <row r="38902" spans="1:6" x14ac:dyDescent="0.3">
      <c r="A38902">
        <v>2018</v>
      </c>
      <c r="B38902" t="s">
        <v>3156</v>
      </c>
      <c r="C38902" t="str">
        <f t="shared" si="1216"/>
        <v>2018-Sport/PE-26-5-2</v>
      </c>
      <c r="D38902" s="4">
        <v>3</v>
      </c>
      <c r="E38902">
        <v>26</v>
      </c>
      <c r="F38902" t="str">
        <f t="shared" si="1217"/>
        <v>26-5-2</v>
      </c>
    </row>
    <row r="38903" spans="1:6" x14ac:dyDescent="0.3">
      <c r="A38903">
        <v>2018</v>
      </c>
      <c r="B38903" t="s">
        <v>1797</v>
      </c>
      <c r="C38903" t="str">
        <f t="shared" si="1216"/>
        <v>2018-Vasco/RJ-26-5-2</v>
      </c>
      <c r="D38903" s="4">
        <v>3</v>
      </c>
      <c r="E38903">
        <v>17</v>
      </c>
      <c r="F38903" t="str">
        <f t="shared" si="1217"/>
        <v>26-5-2</v>
      </c>
    </row>
    <row r="38904" spans="1:6" x14ac:dyDescent="0.3">
      <c r="A38904">
        <v>2018</v>
      </c>
      <c r="B38904" t="s">
        <v>3636</v>
      </c>
      <c r="C38904" t="str">
        <f t="shared" si="1216"/>
        <v>2018-Vitoria/BA-26-5-2</v>
      </c>
      <c r="D38904" s="4">
        <v>6.0000010000000001</v>
      </c>
      <c r="E38904">
        <v>11</v>
      </c>
      <c r="F38904" t="str">
        <f t="shared" si="1217"/>
        <v>26-5-2</v>
      </c>
    </row>
    <row r="38905" spans="1:6" x14ac:dyDescent="0.3">
      <c r="A38905">
        <v>2018</v>
      </c>
      <c r="B38905" t="s">
        <v>5034</v>
      </c>
      <c r="C38905" t="str">
        <f t="shared" si="1216"/>
        <v>2018-America/MG-26-5-3</v>
      </c>
      <c r="D38905" s="4">
        <v>5</v>
      </c>
      <c r="E38905">
        <v>16</v>
      </c>
      <c r="F38905" t="str">
        <f t="shared" si="1217"/>
        <v>26-5-3</v>
      </c>
    </row>
    <row r="38906" spans="1:6" x14ac:dyDescent="0.3">
      <c r="A38906">
        <v>2018</v>
      </c>
      <c r="B38906" t="s">
        <v>3157</v>
      </c>
      <c r="C38906" t="str">
        <f t="shared" si="1216"/>
        <v>2018-Atletico/MG-26-5-3</v>
      </c>
      <c r="D38906" s="4">
        <v>8</v>
      </c>
      <c r="E38906">
        <v>22</v>
      </c>
      <c r="F38906" t="str">
        <f t="shared" si="1217"/>
        <v>26-5-3</v>
      </c>
    </row>
    <row r="38907" spans="1:6" x14ac:dyDescent="0.3">
      <c r="A38907">
        <v>2018</v>
      </c>
      <c r="B38907" t="s">
        <v>1798</v>
      </c>
      <c r="C38907" t="str">
        <f t="shared" si="1216"/>
        <v>2018-Atletico/PR-26-5-3</v>
      </c>
      <c r="D38907" s="4">
        <v>12</v>
      </c>
      <c r="E38907">
        <v>28</v>
      </c>
      <c r="F38907" t="str">
        <f t="shared" si="1217"/>
        <v>26-5-3</v>
      </c>
    </row>
    <row r="38908" spans="1:6" x14ac:dyDescent="0.3">
      <c r="A38908">
        <v>2018</v>
      </c>
      <c r="B38908" t="s">
        <v>5035</v>
      </c>
      <c r="C38908" t="str">
        <f t="shared" si="1216"/>
        <v>2018-Bahia/BA-26-5-3</v>
      </c>
      <c r="D38908" s="4">
        <v>4</v>
      </c>
      <c r="E38908">
        <v>18</v>
      </c>
      <c r="F38908" t="str">
        <f t="shared" si="1217"/>
        <v>26-5-3</v>
      </c>
    </row>
    <row r="38909" spans="1:6" x14ac:dyDescent="0.3">
      <c r="A38909">
        <v>2018</v>
      </c>
      <c r="B38909" t="s">
        <v>1799</v>
      </c>
      <c r="C38909" t="str">
        <f t="shared" si="1216"/>
        <v>2018-Botafogo/RJ-26-5-3</v>
      </c>
      <c r="D38909" s="4">
        <v>4</v>
      </c>
      <c r="E38909">
        <v>19</v>
      </c>
      <c r="F38909" t="str">
        <f t="shared" si="1217"/>
        <v>26-5-3</v>
      </c>
    </row>
    <row r="38910" spans="1:6" x14ac:dyDescent="0.3">
      <c r="A38910">
        <v>2018</v>
      </c>
      <c r="B38910" t="s">
        <v>4611</v>
      </c>
      <c r="C38910" t="str">
        <f t="shared" si="1216"/>
        <v>2018-Ceara/CE-26-5-3</v>
      </c>
      <c r="D38910" s="4">
        <v>5</v>
      </c>
      <c r="E38910">
        <v>20</v>
      </c>
      <c r="F38910" t="str">
        <f t="shared" si="1217"/>
        <v>26-5-3</v>
      </c>
    </row>
    <row r="38911" spans="1:6" x14ac:dyDescent="0.3">
      <c r="A38911">
        <v>2018</v>
      </c>
      <c r="B38911" t="s">
        <v>5400</v>
      </c>
      <c r="C38911" t="str">
        <f t="shared" si="1216"/>
        <v>2018-Chapecoense/SC-26-5-3</v>
      </c>
      <c r="D38911" s="4">
        <v>4</v>
      </c>
      <c r="E38911">
        <v>27</v>
      </c>
      <c r="F38911" t="str">
        <f t="shared" si="1217"/>
        <v>26-5-3</v>
      </c>
    </row>
    <row r="38912" spans="1:6" x14ac:dyDescent="0.3">
      <c r="A38912">
        <v>2018</v>
      </c>
      <c r="B38912" t="s">
        <v>1800</v>
      </c>
      <c r="C38912" t="str">
        <f t="shared" si="1216"/>
        <v>2018-Corinthians/SP-26-5-3</v>
      </c>
      <c r="D38912" s="4">
        <v>4</v>
      </c>
      <c r="E38912">
        <v>19</v>
      </c>
      <c r="F38912" t="str">
        <f t="shared" si="1217"/>
        <v>26-5-3</v>
      </c>
    </row>
    <row r="38913" spans="1:6" x14ac:dyDescent="0.3">
      <c r="A38913">
        <v>2018</v>
      </c>
      <c r="B38913" t="s">
        <v>1801</v>
      </c>
      <c r="C38913" t="str">
        <f t="shared" si="1216"/>
        <v>2018-Cruzeiro/MG-26-5-3</v>
      </c>
      <c r="D38913" s="4">
        <v>6</v>
      </c>
      <c r="E38913">
        <v>31</v>
      </c>
      <c r="F38913" t="str">
        <f t="shared" si="1217"/>
        <v>26-5-3</v>
      </c>
    </row>
    <row r="38914" spans="1:6" x14ac:dyDescent="0.3">
      <c r="A38914">
        <v>2018</v>
      </c>
      <c r="B38914" t="s">
        <v>1803</v>
      </c>
      <c r="C38914" t="str">
        <f t="shared" si="1216"/>
        <v>2018-Flamengo/RJ-26-5-3</v>
      </c>
      <c r="D38914" s="4">
        <v>7</v>
      </c>
      <c r="E38914">
        <v>30</v>
      </c>
      <c r="F38914" t="str">
        <f t="shared" si="1217"/>
        <v>26-5-3</v>
      </c>
    </row>
    <row r="38915" spans="1:6" x14ac:dyDescent="0.3">
      <c r="A38915">
        <v>2018</v>
      </c>
      <c r="B38915" t="s">
        <v>1804</v>
      </c>
      <c r="C38915" t="str">
        <f t="shared" ref="C38915:C38978" si="1218">A38915&amp;"-"&amp;B38915</f>
        <v>2018-Fluminense/RJ-26-5-3</v>
      </c>
      <c r="D38915" s="4">
        <v>5</v>
      </c>
      <c r="E38915">
        <v>31</v>
      </c>
      <c r="F38915" t="str">
        <f t="shared" ref="F38915:F38978" si="1219">RIGHT(B38915,LEN(C38915)-FIND("-",C38915,6))</f>
        <v>26-5-3</v>
      </c>
    </row>
    <row r="38916" spans="1:6" x14ac:dyDescent="0.3">
      <c r="A38916">
        <v>2018</v>
      </c>
      <c r="B38916" t="s">
        <v>1807</v>
      </c>
      <c r="C38916" t="str">
        <f t="shared" si="1218"/>
        <v>2018-Gremio/RS-26-5-3</v>
      </c>
      <c r="D38916" s="4">
        <v>10</v>
      </c>
      <c r="E38916">
        <v>18</v>
      </c>
      <c r="F38916" t="str">
        <f t="shared" si="1219"/>
        <v>26-5-3</v>
      </c>
    </row>
    <row r="38917" spans="1:6" x14ac:dyDescent="0.3">
      <c r="A38917">
        <v>2018</v>
      </c>
      <c r="B38917" t="s">
        <v>1808</v>
      </c>
      <c r="C38917" t="str">
        <f t="shared" si="1218"/>
        <v>2018-Internacional/RS-26-5-3</v>
      </c>
      <c r="D38917" s="4">
        <v>10</v>
      </c>
      <c r="E38917">
        <v>34</v>
      </c>
      <c r="F38917" t="str">
        <f t="shared" si="1219"/>
        <v>26-5-3</v>
      </c>
    </row>
    <row r="38918" spans="1:6" x14ac:dyDescent="0.3">
      <c r="A38918">
        <v>2018</v>
      </c>
      <c r="B38918" t="s">
        <v>1809</v>
      </c>
      <c r="C38918" t="str">
        <f t="shared" si="1218"/>
        <v>2018-Palmeiras/SP-26-5-3</v>
      </c>
      <c r="D38918" s="4">
        <v>13</v>
      </c>
      <c r="E38918">
        <v>28</v>
      </c>
      <c r="F38918" t="str">
        <f t="shared" si="1219"/>
        <v>26-5-3</v>
      </c>
    </row>
    <row r="38919" spans="1:6" x14ac:dyDescent="0.3">
      <c r="A38919">
        <v>2018</v>
      </c>
      <c r="B38919" t="s">
        <v>1810</v>
      </c>
      <c r="C38919" t="str">
        <f t="shared" si="1218"/>
        <v>2018-Parana/PR-26-5-3</v>
      </c>
      <c r="D38919" s="4">
        <v>2</v>
      </c>
      <c r="E38919">
        <v>16</v>
      </c>
      <c r="F38919" t="str">
        <f t="shared" si="1219"/>
        <v>26-5-3</v>
      </c>
    </row>
    <row r="38920" spans="1:6" x14ac:dyDescent="0.3">
      <c r="A38920">
        <v>2018</v>
      </c>
      <c r="B38920" t="s">
        <v>1813</v>
      </c>
      <c r="C38920" t="str">
        <f t="shared" si="1218"/>
        <v>2018-Santos/SP-26-5-3</v>
      </c>
      <c r="D38920" s="4">
        <v>10</v>
      </c>
      <c r="E38920">
        <v>31</v>
      </c>
      <c r="F38920" t="str">
        <f t="shared" si="1219"/>
        <v>26-5-3</v>
      </c>
    </row>
    <row r="38921" spans="1:6" x14ac:dyDescent="0.3">
      <c r="A38921">
        <v>2018</v>
      </c>
      <c r="B38921" t="s">
        <v>1814</v>
      </c>
      <c r="C38921" t="str">
        <f t="shared" si="1218"/>
        <v>2018-Sao Paulo/SP-26-5-3</v>
      </c>
      <c r="D38921" s="4">
        <v>11</v>
      </c>
      <c r="E38921">
        <v>49</v>
      </c>
      <c r="F38921" t="str">
        <f t="shared" si="1219"/>
        <v>26-5-3</v>
      </c>
    </row>
    <row r="38922" spans="1:6" x14ac:dyDescent="0.3">
      <c r="A38922">
        <v>2018</v>
      </c>
      <c r="B38922" t="s">
        <v>3159</v>
      </c>
      <c r="C38922" t="str">
        <f t="shared" si="1218"/>
        <v>2018-Sport/PE-26-5-3</v>
      </c>
      <c r="D38922" s="4">
        <v>3</v>
      </c>
      <c r="E38922">
        <v>29</v>
      </c>
      <c r="F38922" t="str">
        <f t="shared" si="1219"/>
        <v>26-5-3</v>
      </c>
    </row>
    <row r="38923" spans="1:6" x14ac:dyDescent="0.3">
      <c r="A38923">
        <v>2018</v>
      </c>
      <c r="B38923" t="s">
        <v>1815</v>
      </c>
      <c r="C38923" t="str">
        <f t="shared" si="1218"/>
        <v>2018-Vasco/RJ-26-5-3</v>
      </c>
      <c r="D38923" s="4">
        <v>4</v>
      </c>
      <c r="E38923">
        <v>24</v>
      </c>
      <c r="F38923" t="str">
        <f t="shared" si="1219"/>
        <v>26-5-3</v>
      </c>
    </row>
    <row r="38924" spans="1:6" x14ac:dyDescent="0.3">
      <c r="A38924">
        <v>2018</v>
      </c>
      <c r="B38924" t="s">
        <v>3639</v>
      </c>
      <c r="C38924" t="str">
        <f t="shared" si="1218"/>
        <v>2018-Vitoria/BA-26-5-3</v>
      </c>
      <c r="D38924" s="4">
        <v>6</v>
      </c>
      <c r="E38924">
        <v>17</v>
      </c>
      <c r="F38924" t="str">
        <f t="shared" si="1219"/>
        <v>26-5-3</v>
      </c>
    </row>
    <row r="38925" spans="1:6" x14ac:dyDescent="0.3">
      <c r="A38925">
        <v>2018</v>
      </c>
      <c r="B38925" t="s">
        <v>5036</v>
      </c>
      <c r="C38925" t="str">
        <f t="shared" si="1218"/>
        <v>2018-America/MG-26-5-4</v>
      </c>
      <c r="D38925" s="4">
        <v>6</v>
      </c>
      <c r="E38925">
        <v>16</v>
      </c>
      <c r="F38925" t="str">
        <f t="shared" si="1219"/>
        <v>26-5-4</v>
      </c>
    </row>
    <row r="38926" spans="1:6" x14ac:dyDescent="0.3">
      <c r="A38926">
        <v>2018</v>
      </c>
      <c r="B38926" t="s">
        <v>3160</v>
      </c>
      <c r="C38926" t="str">
        <f t="shared" si="1218"/>
        <v>2018-Atletico/MG-26-5-4</v>
      </c>
      <c r="D38926" s="4">
        <v>7</v>
      </c>
      <c r="E38926">
        <v>30</v>
      </c>
      <c r="F38926" t="str">
        <f t="shared" si="1219"/>
        <v>26-5-4</v>
      </c>
    </row>
    <row r="38927" spans="1:6" x14ac:dyDescent="0.3">
      <c r="A38927">
        <v>2018</v>
      </c>
      <c r="B38927" t="s">
        <v>1816</v>
      </c>
      <c r="C38927" t="str">
        <f t="shared" si="1218"/>
        <v>2018-Atletico/PR-26-5-4</v>
      </c>
      <c r="D38927" s="4">
        <v>13</v>
      </c>
      <c r="E38927">
        <v>24</v>
      </c>
      <c r="F38927" t="str">
        <f t="shared" si="1219"/>
        <v>26-5-4</v>
      </c>
    </row>
    <row r="38928" spans="1:6" x14ac:dyDescent="0.3">
      <c r="A38928">
        <v>2018</v>
      </c>
      <c r="B38928" t="s">
        <v>5037</v>
      </c>
      <c r="C38928" t="str">
        <f t="shared" si="1218"/>
        <v>2018-Bahia/BA-26-5-4</v>
      </c>
      <c r="D38928" s="4">
        <v>7</v>
      </c>
      <c r="E38928">
        <v>25</v>
      </c>
      <c r="F38928" t="str">
        <f t="shared" si="1219"/>
        <v>26-5-4</v>
      </c>
    </row>
    <row r="38929" spans="1:6" x14ac:dyDescent="0.3">
      <c r="A38929">
        <v>2018</v>
      </c>
      <c r="B38929" t="s">
        <v>1817</v>
      </c>
      <c r="C38929" t="str">
        <f t="shared" si="1218"/>
        <v>2018-Botafogo/RJ-26-5-4</v>
      </c>
      <c r="D38929" s="4">
        <v>5</v>
      </c>
      <c r="E38929">
        <v>32</v>
      </c>
      <c r="F38929" t="str">
        <f t="shared" si="1219"/>
        <v>26-5-4</v>
      </c>
    </row>
    <row r="38930" spans="1:6" x14ac:dyDescent="0.3">
      <c r="A38930">
        <v>2018</v>
      </c>
      <c r="B38930" t="s">
        <v>4615</v>
      </c>
      <c r="C38930" t="str">
        <f t="shared" si="1218"/>
        <v>2018-Ceara/CE-26-5-4</v>
      </c>
      <c r="D38930" s="4">
        <v>9</v>
      </c>
      <c r="E38930">
        <v>14</v>
      </c>
      <c r="F38930" t="str">
        <f t="shared" si="1219"/>
        <v>26-5-4</v>
      </c>
    </row>
    <row r="38931" spans="1:6" x14ac:dyDescent="0.3">
      <c r="A38931">
        <v>2018</v>
      </c>
      <c r="B38931" t="s">
        <v>5401</v>
      </c>
      <c r="C38931" t="str">
        <f t="shared" si="1218"/>
        <v>2018-Chapecoense/SC-26-5-4</v>
      </c>
      <c r="D38931" s="4">
        <v>4</v>
      </c>
      <c r="E38931">
        <v>21</v>
      </c>
      <c r="F38931" t="str">
        <f t="shared" si="1219"/>
        <v>26-5-4</v>
      </c>
    </row>
    <row r="38932" spans="1:6" x14ac:dyDescent="0.3">
      <c r="A38932">
        <v>2018</v>
      </c>
      <c r="B38932" t="s">
        <v>1818</v>
      </c>
      <c r="C38932" t="str">
        <f t="shared" si="1218"/>
        <v>2018-Corinthians/SP-26-5-4</v>
      </c>
      <c r="D38932" s="4">
        <v>4</v>
      </c>
      <c r="E38932">
        <v>36</v>
      </c>
      <c r="F38932" t="str">
        <f t="shared" si="1219"/>
        <v>26-5-4</v>
      </c>
    </row>
    <row r="38933" spans="1:6" x14ac:dyDescent="0.3">
      <c r="A38933">
        <v>2018</v>
      </c>
      <c r="B38933" t="s">
        <v>1819</v>
      </c>
      <c r="C38933" t="str">
        <f t="shared" si="1218"/>
        <v>2018-Cruzeiro/MG-26-5-4</v>
      </c>
      <c r="D38933" s="4">
        <v>6</v>
      </c>
      <c r="E38933">
        <v>23</v>
      </c>
      <c r="F38933" t="str">
        <f t="shared" si="1219"/>
        <v>26-5-4</v>
      </c>
    </row>
    <row r="38934" spans="1:6" x14ac:dyDescent="0.3">
      <c r="A38934">
        <v>2018</v>
      </c>
      <c r="B38934" t="s">
        <v>1821</v>
      </c>
      <c r="C38934" t="str">
        <f t="shared" si="1218"/>
        <v>2018-Flamengo/RJ-26-5-4</v>
      </c>
      <c r="D38934" s="4">
        <v>7</v>
      </c>
      <c r="E38934">
        <v>40</v>
      </c>
      <c r="F38934" t="str">
        <f t="shared" si="1219"/>
        <v>26-5-4</v>
      </c>
    </row>
    <row r="38935" spans="1:6" x14ac:dyDescent="0.3">
      <c r="A38935">
        <v>2018</v>
      </c>
      <c r="B38935" t="s">
        <v>1822</v>
      </c>
      <c r="C38935" t="str">
        <f t="shared" si="1218"/>
        <v>2018-Fluminense/RJ-26-5-4</v>
      </c>
      <c r="D38935" s="4">
        <v>5</v>
      </c>
      <c r="E38935">
        <v>26</v>
      </c>
      <c r="F38935" t="str">
        <f t="shared" si="1219"/>
        <v>26-5-4</v>
      </c>
    </row>
    <row r="38936" spans="1:6" x14ac:dyDescent="0.3">
      <c r="A38936">
        <v>2018</v>
      </c>
      <c r="B38936" t="s">
        <v>1825</v>
      </c>
      <c r="C38936" t="str">
        <f t="shared" si="1218"/>
        <v>2018-Gremio/RS-26-5-4</v>
      </c>
      <c r="D38936" s="4">
        <v>8.5</v>
      </c>
      <c r="E38936">
        <v>24</v>
      </c>
      <c r="F38936" t="str">
        <f t="shared" si="1219"/>
        <v>26-5-4</v>
      </c>
    </row>
    <row r="38937" spans="1:6" x14ac:dyDescent="0.3">
      <c r="A38937">
        <v>2018</v>
      </c>
      <c r="B38937" t="s">
        <v>1826</v>
      </c>
      <c r="C38937" t="str">
        <f t="shared" si="1218"/>
        <v>2018-Internacional/RS-26-5-4</v>
      </c>
      <c r="D38937" s="4">
        <v>13</v>
      </c>
      <c r="E38937">
        <v>39</v>
      </c>
      <c r="F38937" t="str">
        <f t="shared" si="1219"/>
        <v>26-5-4</v>
      </c>
    </row>
    <row r="38938" spans="1:6" x14ac:dyDescent="0.3">
      <c r="A38938">
        <v>2018</v>
      </c>
      <c r="B38938" t="s">
        <v>1827</v>
      </c>
      <c r="C38938" t="str">
        <f t="shared" si="1218"/>
        <v>2018-Palmeiras/SP-26-5-4</v>
      </c>
      <c r="D38938" s="4">
        <v>11</v>
      </c>
      <c r="E38938">
        <v>36</v>
      </c>
      <c r="F38938" t="str">
        <f t="shared" si="1219"/>
        <v>26-5-4</v>
      </c>
    </row>
    <row r="38939" spans="1:6" x14ac:dyDescent="0.3">
      <c r="A38939">
        <v>2018</v>
      </c>
      <c r="B38939" t="s">
        <v>1828</v>
      </c>
      <c r="C38939" t="str">
        <f t="shared" si="1218"/>
        <v>2018-Parana/PR-26-5-4</v>
      </c>
      <c r="D38939" s="4">
        <v>7</v>
      </c>
      <c r="E38939">
        <v>14</v>
      </c>
      <c r="F38939" t="str">
        <f t="shared" si="1219"/>
        <v>26-5-4</v>
      </c>
    </row>
    <row r="38940" spans="1:6" x14ac:dyDescent="0.3">
      <c r="A38940">
        <v>2018</v>
      </c>
      <c r="B38940" t="s">
        <v>1831</v>
      </c>
      <c r="C38940" t="str">
        <f t="shared" si="1218"/>
        <v>2018-Santos/SP-26-5-4</v>
      </c>
      <c r="D38940" s="4">
        <v>10</v>
      </c>
      <c r="E38940">
        <v>30</v>
      </c>
      <c r="F38940" t="str">
        <f t="shared" si="1219"/>
        <v>26-5-4</v>
      </c>
    </row>
    <row r="38941" spans="1:6" x14ac:dyDescent="0.3">
      <c r="A38941">
        <v>2018</v>
      </c>
      <c r="B38941" t="s">
        <v>1832</v>
      </c>
      <c r="C38941" t="str">
        <f t="shared" si="1218"/>
        <v>2018-Sao Paulo/SP-26-5-4</v>
      </c>
      <c r="D38941" s="4">
        <v>13</v>
      </c>
      <c r="E38941">
        <v>42</v>
      </c>
      <c r="F38941" t="str">
        <f t="shared" si="1219"/>
        <v>26-5-4</v>
      </c>
    </row>
    <row r="38942" spans="1:6" x14ac:dyDescent="0.3">
      <c r="A38942">
        <v>2018</v>
      </c>
      <c r="B38942" t="s">
        <v>3162</v>
      </c>
      <c r="C38942" t="str">
        <f t="shared" si="1218"/>
        <v>2018-Sport/PE-26-5-4</v>
      </c>
      <c r="D38942" s="4">
        <v>1</v>
      </c>
      <c r="E38942">
        <v>26</v>
      </c>
      <c r="F38942" t="str">
        <f t="shared" si="1219"/>
        <v>26-5-4</v>
      </c>
    </row>
    <row r="38943" spans="1:6" x14ac:dyDescent="0.3">
      <c r="A38943">
        <v>2018</v>
      </c>
      <c r="B38943" t="s">
        <v>1833</v>
      </c>
      <c r="C38943" t="str">
        <f t="shared" si="1218"/>
        <v>2018-Vasco/RJ-26-5-4</v>
      </c>
      <c r="D38943" s="4">
        <v>7</v>
      </c>
      <c r="E38943">
        <v>24</v>
      </c>
      <c r="F38943" t="str">
        <f t="shared" si="1219"/>
        <v>26-5-4</v>
      </c>
    </row>
    <row r="38944" spans="1:6" x14ac:dyDescent="0.3">
      <c r="A38944">
        <v>2018</v>
      </c>
      <c r="B38944" t="s">
        <v>3642</v>
      </c>
      <c r="C38944" t="str">
        <f t="shared" si="1218"/>
        <v>2018-Vitoria/BA-26-5-4</v>
      </c>
      <c r="D38944" s="4">
        <v>4.9999950000000002</v>
      </c>
      <c r="E38944">
        <v>15</v>
      </c>
      <c r="F38944" t="str">
        <f t="shared" si="1219"/>
        <v>26-5-4</v>
      </c>
    </row>
    <row r="38945" spans="1:6" x14ac:dyDescent="0.3">
      <c r="A38945">
        <v>2018</v>
      </c>
      <c r="B38945" t="s">
        <v>5038</v>
      </c>
      <c r="C38945" t="str">
        <f t="shared" si="1218"/>
        <v>2018-America/MG-27-2-0</v>
      </c>
      <c r="D38945" s="4">
        <v>2.7111100000000001</v>
      </c>
      <c r="E38945">
        <v>14</v>
      </c>
      <c r="F38945" t="str">
        <f t="shared" si="1219"/>
        <v>27-2-0</v>
      </c>
    </row>
    <row r="38946" spans="1:6" x14ac:dyDescent="0.3">
      <c r="A38946">
        <v>2018</v>
      </c>
      <c r="B38946" t="s">
        <v>3163</v>
      </c>
      <c r="C38946" t="str">
        <f t="shared" si="1218"/>
        <v>2018-Atletico/MG-27-2-0</v>
      </c>
      <c r="D38946" s="4">
        <v>2.4285739999999998</v>
      </c>
      <c r="E38946">
        <v>14</v>
      </c>
      <c r="F38946" t="str">
        <f t="shared" si="1219"/>
        <v>27-2-0</v>
      </c>
    </row>
    <row r="38947" spans="1:6" x14ac:dyDescent="0.3">
      <c r="A38947">
        <v>2018</v>
      </c>
      <c r="B38947" t="s">
        <v>1834</v>
      </c>
      <c r="C38947" t="str">
        <f t="shared" si="1218"/>
        <v>2018-Atletico/PR-27-2-0</v>
      </c>
      <c r="D38947" s="4">
        <v>3.1428639999999999</v>
      </c>
      <c r="E38947">
        <v>14</v>
      </c>
      <c r="F38947" t="str">
        <f t="shared" si="1219"/>
        <v>27-2-0</v>
      </c>
    </row>
    <row r="38948" spans="1:6" x14ac:dyDescent="0.3">
      <c r="A38948">
        <v>2018</v>
      </c>
      <c r="B38948" t="s">
        <v>5039</v>
      </c>
      <c r="C38948" t="str">
        <f t="shared" si="1218"/>
        <v>2018-Bahia/BA-27-2-0</v>
      </c>
      <c r="D38948" s="4">
        <v>1.8333379999999999</v>
      </c>
      <c r="E38948">
        <v>10</v>
      </c>
      <c r="F38948" t="str">
        <f t="shared" si="1219"/>
        <v>27-2-0</v>
      </c>
    </row>
    <row r="38949" spans="1:6" x14ac:dyDescent="0.3">
      <c r="A38949">
        <v>2018</v>
      </c>
      <c r="B38949" t="s">
        <v>1835</v>
      </c>
      <c r="C38949" t="str">
        <f t="shared" si="1218"/>
        <v>2018-Botafogo/RJ-27-2-0</v>
      </c>
      <c r="D38949" s="4">
        <v>6</v>
      </c>
      <c r="E38949">
        <v>16</v>
      </c>
      <c r="F38949" t="str">
        <f t="shared" si="1219"/>
        <v>27-2-0</v>
      </c>
    </row>
    <row r="38950" spans="1:6" x14ac:dyDescent="0.3">
      <c r="A38950">
        <v>2018</v>
      </c>
      <c r="B38950" t="s">
        <v>4619</v>
      </c>
      <c r="C38950" t="str">
        <f t="shared" si="1218"/>
        <v>2018-Ceara/CE-27-2-0</v>
      </c>
      <c r="D38950" s="4">
        <v>3.1</v>
      </c>
      <c r="E38950">
        <v>16</v>
      </c>
      <c r="F38950" t="str">
        <f t="shared" si="1219"/>
        <v>27-2-0</v>
      </c>
    </row>
    <row r="38951" spans="1:6" x14ac:dyDescent="0.3">
      <c r="A38951">
        <v>2018</v>
      </c>
      <c r="B38951" t="s">
        <v>5402</v>
      </c>
      <c r="C38951" t="str">
        <f t="shared" si="1218"/>
        <v>2018-Chapecoense/SC-27-2-0</v>
      </c>
      <c r="D38951" s="4">
        <v>2.166668</v>
      </c>
      <c r="E38951">
        <v>10</v>
      </c>
      <c r="F38951" t="str">
        <f t="shared" si="1219"/>
        <v>27-2-0</v>
      </c>
    </row>
    <row r="38952" spans="1:6" x14ac:dyDescent="0.3">
      <c r="A38952">
        <v>2018</v>
      </c>
      <c r="B38952" t="s">
        <v>1836</v>
      </c>
      <c r="C38952" t="str">
        <f t="shared" si="1218"/>
        <v>2018-Corinthians/SP-27-2-0</v>
      </c>
      <c r="D38952" s="4">
        <v>2.6666639999999999</v>
      </c>
      <c r="E38952">
        <v>14</v>
      </c>
      <c r="F38952" t="str">
        <f t="shared" si="1219"/>
        <v>27-2-0</v>
      </c>
    </row>
    <row r="38953" spans="1:6" x14ac:dyDescent="0.3">
      <c r="A38953">
        <v>2018</v>
      </c>
      <c r="B38953" t="s">
        <v>1837</v>
      </c>
      <c r="C38953" t="str">
        <f t="shared" si="1218"/>
        <v>2018-Cruzeiro/MG-27-2-0</v>
      </c>
      <c r="D38953" s="4">
        <v>3.0000079999999998</v>
      </c>
      <c r="E38953">
        <v>16</v>
      </c>
      <c r="F38953" t="str">
        <f t="shared" si="1219"/>
        <v>27-2-0</v>
      </c>
    </row>
    <row r="38954" spans="1:6" x14ac:dyDescent="0.3">
      <c r="A38954">
        <v>2018</v>
      </c>
      <c r="B38954" t="s">
        <v>1839</v>
      </c>
      <c r="C38954" t="str">
        <f t="shared" si="1218"/>
        <v>2018-Flamengo/RJ-27-2-0</v>
      </c>
      <c r="D38954" s="4">
        <v>3.5000140000000002</v>
      </c>
      <c r="E38954">
        <v>14</v>
      </c>
      <c r="F38954" t="str">
        <f t="shared" si="1219"/>
        <v>27-2-0</v>
      </c>
    </row>
    <row r="38955" spans="1:6" x14ac:dyDescent="0.3">
      <c r="A38955">
        <v>2018</v>
      </c>
      <c r="B38955" t="s">
        <v>1840</v>
      </c>
      <c r="C38955" t="str">
        <f t="shared" si="1218"/>
        <v>2018-Fluminense/RJ-27-2-0</v>
      </c>
      <c r="D38955" s="4">
        <v>2</v>
      </c>
      <c r="E38955">
        <v>8</v>
      </c>
      <c r="F38955" t="str">
        <f t="shared" si="1219"/>
        <v>27-2-0</v>
      </c>
    </row>
    <row r="38956" spans="1:6" x14ac:dyDescent="0.3">
      <c r="A38956">
        <v>2018</v>
      </c>
      <c r="B38956" t="s">
        <v>1843</v>
      </c>
      <c r="C38956" t="str">
        <f t="shared" si="1218"/>
        <v>2018-Gremio/RS-27-2-0</v>
      </c>
      <c r="D38956" s="4">
        <v>3.666674</v>
      </c>
      <c r="E38956">
        <v>16</v>
      </c>
      <c r="F38956" t="str">
        <f t="shared" si="1219"/>
        <v>27-2-0</v>
      </c>
    </row>
    <row r="38957" spans="1:6" x14ac:dyDescent="0.3">
      <c r="A38957">
        <v>2018</v>
      </c>
      <c r="B38957" t="s">
        <v>1844</v>
      </c>
      <c r="C38957" t="str">
        <f t="shared" si="1218"/>
        <v>2018-Internacional/RS-27-2-0</v>
      </c>
      <c r="D38957" s="4">
        <v>3.000003</v>
      </c>
      <c r="E38957">
        <v>16</v>
      </c>
      <c r="F38957" t="str">
        <f t="shared" si="1219"/>
        <v>27-2-0</v>
      </c>
    </row>
    <row r="38958" spans="1:6" x14ac:dyDescent="0.3">
      <c r="A38958">
        <v>2018</v>
      </c>
      <c r="B38958" t="s">
        <v>1845</v>
      </c>
      <c r="C38958" t="str">
        <f t="shared" si="1218"/>
        <v>2018-Palmeiras/SP-27-2-0</v>
      </c>
      <c r="D38958" s="4">
        <v>3</v>
      </c>
      <c r="E38958">
        <v>15</v>
      </c>
      <c r="F38958" t="str">
        <f t="shared" si="1219"/>
        <v>27-2-0</v>
      </c>
    </row>
    <row r="38959" spans="1:6" x14ac:dyDescent="0.3">
      <c r="A38959">
        <v>2018</v>
      </c>
      <c r="B38959" t="s">
        <v>1846</v>
      </c>
      <c r="C38959" t="str">
        <f t="shared" si="1218"/>
        <v>2018-Parana/PR-27-2-0</v>
      </c>
      <c r="D38959" s="4">
        <v>2.5</v>
      </c>
      <c r="E38959">
        <v>10</v>
      </c>
      <c r="F38959" t="str">
        <f t="shared" si="1219"/>
        <v>27-2-0</v>
      </c>
    </row>
    <row r="38960" spans="1:6" x14ac:dyDescent="0.3">
      <c r="A38960">
        <v>2018</v>
      </c>
      <c r="B38960" t="s">
        <v>1849</v>
      </c>
      <c r="C38960" t="str">
        <f t="shared" si="1218"/>
        <v>2018-Santos/SP-27-2-0</v>
      </c>
      <c r="D38960" s="4">
        <v>3.6666829999999999</v>
      </c>
      <c r="E38960">
        <v>16</v>
      </c>
      <c r="F38960" t="str">
        <f t="shared" si="1219"/>
        <v>27-2-0</v>
      </c>
    </row>
    <row r="38961" spans="1:6" x14ac:dyDescent="0.3">
      <c r="A38961">
        <v>2018</v>
      </c>
      <c r="B38961" t="s">
        <v>1850</v>
      </c>
      <c r="C38961" t="str">
        <f t="shared" si="1218"/>
        <v>2018-Sao Paulo/SP-27-2-0</v>
      </c>
      <c r="D38961" s="4">
        <v>3.000006</v>
      </c>
      <c r="E38961">
        <v>16</v>
      </c>
      <c r="F38961" t="str">
        <f t="shared" si="1219"/>
        <v>27-2-0</v>
      </c>
    </row>
    <row r="38962" spans="1:6" x14ac:dyDescent="0.3">
      <c r="A38962">
        <v>2018</v>
      </c>
      <c r="B38962" t="s">
        <v>3165</v>
      </c>
      <c r="C38962" t="str">
        <f t="shared" si="1218"/>
        <v>2018-Sport/PE-27-2-0</v>
      </c>
      <c r="D38962" s="4">
        <v>2.5833370000000002</v>
      </c>
      <c r="E38962">
        <v>14</v>
      </c>
      <c r="F38962" t="str">
        <f t="shared" si="1219"/>
        <v>27-2-0</v>
      </c>
    </row>
    <row r="38963" spans="1:6" x14ac:dyDescent="0.3">
      <c r="A38963">
        <v>2018</v>
      </c>
      <c r="B38963" t="s">
        <v>1851</v>
      </c>
      <c r="C38963" t="str">
        <f t="shared" si="1218"/>
        <v>2018-Vasco/RJ-27-2-0</v>
      </c>
      <c r="D38963" s="4">
        <v>2</v>
      </c>
      <c r="E38963">
        <v>10</v>
      </c>
      <c r="F38963" t="str">
        <f t="shared" si="1219"/>
        <v>27-2-0</v>
      </c>
    </row>
    <row r="38964" spans="1:6" x14ac:dyDescent="0.3">
      <c r="A38964">
        <v>2018</v>
      </c>
      <c r="B38964" t="s">
        <v>3645</v>
      </c>
      <c r="C38964" t="str">
        <f t="shared" si="1218"/>
        <v>2018-Vitoria/BA-27-2-0</v>
      </c>
      <c r="D38964" s="4">
        <v>3</v>
      </c>
      <c r="E38964">
        <v>14</v>
      </c>
      <c r="F38964" t="str">
        <f t="shared" si="1219"/>
        <v>27-2-0</v>
      </c>
    </row>
    <row r="38965" spans="1:6" x14ac:dyDescent="0.3">
      <c r="A38965">
        <v>2018</v>
      </c>
      <c r="B38965" t="s">
        <v>5040</v>
      </c>
      <c r="C38965" t="str">
        <f t="shared" si="1218"/>
        <v>2018-America/MG-27-2-1</v>
      </c>
      <c r="D38965" s="4">
        <v>2.0000010000000001</v>
      </c>
      <c r="E38965">
        <v>8</v>
      </c>
      <c r="F38965" t="str">
        <f t="shared" si="1219"/>
        <v>27-2-1</v>
      </c>
    </row>
    <row r="38966" spans="1:6" x14ac:dyDescent="0.3">
      <c r="A38966">
        <v>2018</v>
      </c>
      <c r="B38966" t="s">
        <v>3166</v>
      </c>
      <c r="C38966" t="str">
        <f t="shared" si="1218"/>
        <v>2018-Atletico/MG-27-2-1</v>
      </c>
      <c r="D38966" s="4">
        <v>3.6</v>
      </c>
      <c r="E38966">
        <v>14</v>
      </c>
      <c r="F38966" t="str">
        <f t="shared" si="1219"/>
        <v>27-2-1</v>
      </c>
    </row>
    <row r="38967" spans="1:6" x14ac:dyDescent="0.3">
      <c r="A38967">
        <v>2018</v>
      </c>
      <c r="B38967" t="s">
        <v>1852</v>
      </c>
      <c r="C38967" t="str">
        <f t="shared" si="1218"/>
        <v>2018-Atletico/PR-27-2-1</v>
      </c>
      <c r="D38967" s="4">
        <v>2.2999999999999998</v>
      </c>
      <c r="E38967">
        <v>16</v>
      </c>
      <c r="F38967" t="str">
        <f t="shared" si="1219"/>
        <v>27-2-1</v>
      </c>
    </row>
    <row r="38968" spans="1:6" x14ac:dyDescent="0.3">
      <c r="A38968">
        <v>2018</v>
      </c>
      <c r="B38968" t="s">
        <v>5041</v>
      </c>
      <c r="C38968" t="str">
        <f t="shared" si="1218"/>
        <v>2018-Bahia/BA-27-2-1</v>
      </c>
      <c r="D38968" s="4">
        <v>2.000003</v>
      </c>
      <c r="E38968">
        <v>8</v>
      </c>
      <c r="F38968" t="str">
        <f t="shared" si="1219"/>
        <v>27-2-1</v>
      </c>
    </row>
    <row r="38969" spans="1:6" x14ac:dyDescent="0.3">
      <c r="A38969">
        <v>2018</v>
      </c>
      <c r="B38969" t="s">
        <v>1853</v>
      </c>
      <c r="C38969" t="str">
        <f t="shared" si="1218"/>
        <v>2018-Botafogo/RJ-27-2-1</v>
      </c>
      <c r="D38969" s="4">
        <v>2.3333339999999998</v>
      </c>
      <c r="E38969">
        <v>10</v>
      </c>
      <c r="F38969" t="str">
        <f t="shared" si="1219"/>
        <v>27-2-1</v>
      </c>
    </row>
    <row r="38970" spans="1:6" x14ac:dyDescent="0.3">
      <c r="A38970">
        <v>2018</v>
      </c>
      <c r="B38970" t="s">
        <v>4623</v>
      </c>
      <c r="C38970" t="str">
        <f t="shared" si="1218"/>
        <v>2018-Ceara/CE-27-2-1</v>
      </c>
      <c r="D38970" s="4">
        <v>3.1666729999999998</v>
      </c>
      <c r="E38970">
        <v>16</v>
      </c>
      <c r="F38970" t="str">
        <f t="shared" si="1219"/>
        <v>27-2-1</v>
      </c>
    </row>
    <row r="38971" spans="1:6" x14ac:dyDescent="0.3">
      <c r="A38971">
        <v>2018</v>
      </c>
      <c r="B38971" t="s">
        <v>5403</v>
      </c>
      <c r="C38971" t="str">
        <f t="shared" si="1218"/>
        <v>2018-Chapecoense/SC-27-2-1</v>
      </c>
      <c r="D38971" s="4">
        <v>6</v>
      </c>
      <c r="E38971">
        <v>16</v>
      </c>
      <c r="F38971" t="str">
        <f t="shared" si="1219"/>
        <v>27-2-1</v>
      </c>
    </row>
    <row r="38972" spans="1:6" x14ac:dyDescent="0.3">
      <c r="A38972">
        <v>2018</v>
      </c>
      <c r="B38972" t="s">
        <v>1854</v>
      </c>
      <c r="C38972" t="str">
        <f t="shared" si="1218"/>
        <v>2018-Corinthians/SP-27-2-1</v>
      </c>
      <c r="D38972" s="4">
        <v>2</v>
      </c>
      <c r="E38972">
        <v>16</v>
      </c>
      <c r="F38972" t="str">
        <f t="shared" si="1219"/>
        <v>27-2-1</v>
      </c>
    </row>
    <row r="38973" spans="1:6" x14ac:dyDescent="0.3">
      <c r="A38973">
        <v>2018</v>
      </c>
      <c r="B38973" t="s">
        <v>1855</v>
      </c>
      <c r="C38973" t="str">
        <f t="shared" si="1218"/>
        <v>2018-Cruzeiro/MG-27-2-1</v>
      </c>
      <c r="D38973" s="4">
        <v>2</v>
      </c>
      <c r="E38973">
        <v>16</v>
      </c>
      <c r="F38973" t="str">
        <f t="shared" si="1219"/>
        <v>27-2-1</v>
      </c>
    </row>
    <row r="38974" spans="1:6" x14ac:dyDescent="0.3">
      <c r="A38974">
        <v>2018</v>
      </c>
      <c r="B38974" t="s">
        <v>1857</v>
      </c>
      <c r="C38974" t="str">
        <f t="shared" si="1218"/>
        <v>2018-Flamengo/RJ-27-2-1</v>
      </c>
      <c r="D38974" s="4">
        <v>2.8</v>
      </c>
      <c r="E38974">
        <v>14</v>
      </c>
      <c r="F38974" t="str">
        <f t="shared" si="1219"/>
        <v>27-2-1</v>
      </c>
    </row>
    <row r="38975" spans="1:6" x14ac:dyDescent="0.3">
      <c r="A38975">
        <v>2018</v>
      </c>
      <c r="B38975" t="s">
        <v>1858</v>
      </c>
      <c r="C38975" t="str">
        <f t="shared" si="1218"/>
        <v>2018-Fluminense/RJ-27-2-1</v>
      </c>
      <c r="D38975" s="4">
        <v>2.6666720000000002</v>
      </c>
      <c r="E38975">
        <v>16</v>
      </c>
      <c r="F38975" t="str">
        <f t="shared" si="1219"/>
        <v>27-2-1</v>
      </c>
    </row>
    <row r="38976" spans="1:6" x14ac:dyDescent="0.3">
      <c r="A38976">
        <v>2018</v>
      </c>
      <c r="B38976" t="s">
        <v>1861</v>
      </c>
      <c r="C38976" t="str">
        <f t="shared" si="1218"/>
        <v>2018-Gremio/RS-27-2-1</v>
      </c>
      <c r="D38976" s="4">
        <v>3.444455</v>
      </c>
      <c r="E38976">
        <v>14</v>
      </c>
      <c r="F38976" t="str">
        <f t="shared" si="1219"/>
        <v>27-2-1</v>
      </c>
    </row>
    <row r="38977" spans="1:6" x14ac:dyDescent="0.3">
      <c r="A38977">
        <v>2018</v>
      </c>
      <c r="B38977" t="s">
        <v>1862</v>
      </c>
      <c r="C38977" t="str">
        <f t="shared" si="1218"/>
        <v>2018-Internacional/RS-27-2-1</v>
      </c>
      <c r="D38977" s="4">
        <v>3.5</v>
      </c>
      <c r="E38977">
        <v>14</v>
      </c>
      <c r="F38977" t="str">
        <f t="shared" si="1219"/>
        <v>27-2-1</v>
      </c>
    </row>
    <row r="38978" spans="1:6" x14ac:dyDescent="0.3">
      <c r="A38978">
        <v>2018</v>
      </c>
      <c r="B38978" t="s">
        <v>1863</v>
      </c>
      <c r="C38978" t="str">
        <f t="shared" si="1218"/>
        <v>2018-Palmeiras/SP-27-2-1</v>
      </c>
      <c r="D38978" s="4">
        <v>3.75</v>
      </c>
      <c r="E38978">
        <v>15</v>
      </c>
      <c r="F38978" t="str">
        <f t="shared" si="1219"/>
        <v>27-2-1</v>
      </c>
    </row>
    <row r="38979" spans="1:6" x14ac:dyDescent="0.3">
      <c r="A38979">
        <v>2018</v>
      </c>
      <c r="B38979" t="s">
        <v>1864</v>
      </c>
      <c r="C38979" t="str">
        <f t="shared" ref="C38979:C39042" si="1220">A38979&amp;"-"&amp;B38979</f>
        <v>2018-Parana/PR-27-2-1</v>
      </c>
      <c r="D38979" s="4">
        <v>1.5</v>
      </c>
      <c r="E38979">
        <v>6</v>
      </c>
      <c r="F38979" t="str">
        <f t="shared" ref="F38979:F39042" si="1221">RIGHT(B38979,LEN(C38979)-FIND("-",C38979,6))</f>
        <v>27-2-1</v>
      </c>
    </row>
    <row r="38980" spans="1:6" x14ac:dyDescent="0.3">
      <c r="A38980">
        <v>2018</v>
      </c>
      <c r="B38980" t="s">
        <v>1867</v>
      </c>
      <c r="C38980" t="str">
        <f t="shared" si="1220"/>
        <v>2018-Santos/SP-27-2-1</v>
      </c>
      <c r="D38980" s="4">
        <v>2.6666629999999998</v>
      </c>
      <c r="E38980">
        <v>16</v>
      </c>
      <c r="F38980" t="str">
        <f t="shared" si="1221"/>
        <v>27-2-1</v>
      </c>
    </row>
    <row r="38981" spans="1:6" x14ac:dyDescent="0.3">
      <c r="A38981">
        <v>2018</v>
      </c>
      <c r="B38981" t="s">
        <v>1868</v>
      </c>
      <c r="C38981" t="str">
        <f t="shared" si="1220"/>
        <v>2018-Sao Paulo/SP-27-2-1</v>
      </c>
      <c r="D38981" s="4">
        <v>3.2</v>
      </c>
      <c r="E38981">
        <v>16</v>
      </c>
      <c r="F38981" t="str">
        <f t="shared" si="1221"/>
        <v>27-2-1</v>
      </c>
    </row>
    <row r="38982" spans="1:6" x14ac:dyDescent="0.3">
      <c r="A38982">
        <v>2018</v>
      </c>
      <c r="B38982" t="s">
        <v>3168</v>
      </c>
      <c r="C38982" t="str">
        <f t="shared" si="1220"/>
        <v>2018-Sport/PE-27-2-1</v>
      </c>
      <c r="D38982" s="4">
        <v>2</v>
      </c>
      <c r="E38982">
        <v>8</v>
      </c>
      <c r="F38982" t="str">
        <f t="shared" si="1221"/>
        <v>27-2-1</v>
      </c>
    </row>
    <row r="38983" spans="1:6" x14ac:dyDescent="0.3">
      <c r="A38983">
        <v>2018</v>
      </c>
      <c r="B38983" t="s">
        <v>1869</v>
      </c>
      <c r="C38983" t="str">
        <f t="shared" si="1220"/>
        <v>2018-Vasco/RJ-27-2-1</v>
      </c>
      <c r="D38983" s="4">
        <v>2</v>
      </c>
      <c r="E38983">
        <v>8</v>
      </c>
      <c r="F38983" t="str">
        <f t="shared" si="1221"/>
        <v>27-2-1</v>
      </c>
    </row>
    <row r="38984" spans="1:6" x14ac:dyDescent="0.3">
      <c r="A38984">
        <v>2018</v>
      </c>
      <c r="B38984" t="s">
        <v>3648</v>
      </c>
      <c r="C38984" t="str">
        <f t="shared" si="1220"/>
        <v>2018-Vitoria/BA-27-2-1</v>
      </c>
      <c r="D38984" s="4">
        <v>2.142855</v>
      </c>
      <c r="E38984">
        <v>8</v>
      </c>
      <c r="F38984" t="str">
        <f t="shared" si="1221"/>
        <v>27-2-1</v>
      </c>
    </row>
    <row r="38985" spans="1:6" x14ac:dyDescent="0.3">
      <c r="A38985">
        <v>2018</v>
      </c>
      <c r="B38985" t="s">
        <v>5042</v>
      </c>
      <c r="C38985" t="str">
        <f t="shared" si="1220"/>
        <v>2018-America/MG-27-3-0</v>
      </c>
      <c r="D38985" s="4">
        <v>2</v>
      </c>
      <c r="E38985">
        <v>21</v>
      </c>
      <c r="F38985" t="str">
        <f t="shared" si="1221"/>
        <v>27-3-0</v>
      </c>
    </row>
    <row r="38986" spans="1:6" x14ac:dyDescent="0.3">
      <c r="A38986">
        <v>2018</v>
      </c>
      <c r="B38986" t="s">
        <v>3169</v>
      </c>
      <c r="C38986" t="str">
        <f t="shared" si="1220"/>
        <v>2018-Atletico/MG-27-3-0</v>
      </c>
      <c r="D38986" s="4">
        <v>4.6666720000000002</v>
      </c>
      <c r="E38986">
        <v>30</v>
      </c>
      <c r="F38986" t="str">
        <f t="shared" si="1221"/>
        <v>27-3-0</v>
      </c>
    </row>
    <row r="38987" spans="1:6" x14ac:dyDescent="0.3">
      <c r="A38987">
        <v>2018</v>
      </c>
      <c r="B38987" t="s">
        <v>1870</v>
      </c>
      <c r="C38987" t="str">
        <f t="shared" si="1220"/>
        <v>2018-Atletico/PR-27-3-0</v>
      </c>
      <c r="D38987" s="4">
        <v>6</v>
      </c>
      <c r="E38987">
        <v>24</v>
      </c>
      <c r="F38987" t="str">
        <f t="shared" si="1221"/>
        <v>27-3-0</v>
      </c>
    </row>
    <row r="38988" spans="1:6" x14ac:dyDescent="0.3">
      <c r="A38988">
        <v>2018</v>
      </c>
      <c r="B38988" t="s">
        <v>5043</v>
      </c>
      <c r="C38988" t="str">
        <f t="shared" si="1220"/>
        <v>2018-Bahia/BA-27-3-0</v>
      </c>
      <c r="D38988" s="4">
        <v>2</v>
      </c>
      <c r="E38988">
        <v>15</v>
      </c>
      <c r="F38988" t="str">
        <f t="shared" si="1221"/>
        <v>27-3-0</v>
      </c>
    </row>
    <row r="38989" spans="1:6" x14ac:dyDescent="0.3">
      <c r="A38989">
        <v>2018</v>
      </c>
      <c r="B38989" t="s">
        <v>1871</v>
      </c>
      <c r="C38989" t="str">
        <f t="shared" si="1220"/>
        <v>2018-Botafogo/RJ-27-3-0</v>
      </c>
      <c r="D38989" s="4">
        <v>7</v>
      </c>
      <c r="E38989">
        <v>22</v>
      </c>
      <c r="F38989" t="str">
        <f t="shared" si="1221"/>
        <v>27-3-0</v>
      </c>
    </row>
    <row r="38990" spans="1:6" x14ac:dyDescent="0.3">
      <c r="A38990">
        <v>2018</v>
      </c>
      <c r="B38990" t="s">
        <v>4627</v>
      </c>
      <c r="C38990" t="str">
        <f t="shared" si="1220"/>
        <v>2018-Ceara/CE-27-3-0</v>
      </c>
      <c r="D38990" s="4">
        <v>4</v>
      </c>
      <c r="E38990">
        <v>21</v>
      </c>
      <c r="F38990" t="str">
        <f t="shared" si="1221"/>
        <v>27-3-0</v>
      </c>
    </row>
    <row r="38991" spans="1:6" x14ac:dyDescent="0.3">
      <c r="A38991">
        <v>2018</v>
      </c>
      <c r="B38991" t="s">
        <v>5404</v>
      </c>
      <c r="C38991" t="str">
        <f t="shared" si="1220"/>
        <v>2018-Chapecoense/SC-27-3-0</v>
      </c>
      <c r="D38991" s="4">
        <v>3</v>
      </c>
      <c r="E38991">
        <v>14</v>
      </c>
      <c r="F38991" t="str">
        <f t="shared" si="1221"/>
        <v>27-3-0</v>
      </c>
    </row>
    <row r="38992" spans="1:6" x14ac:dyDescent="0.3">
      <c r="A38992">
        <v>2018</v>
      </c>
      <c r="B38992" t="s">
        <v>1872</v>
      </c>
      <c r="C38992" t="str">
        <f t="shared" si="1220"/>
        <v>2018-Corinthians/SP-27-3-0</v>
      </c>
      <c r="D38992" s="4">
        <v>3.3636330000000001</v>
      </c>
      <c r="E38992">
        <v>21</v>
      </c>
      <c r="F38992" t="str">
        <f t="shared" si="1221"/>
        <v>27-3-0</v>
      </c>
    </row>
    <row r="38993" spans="1:6" x14ac:dyDescent="0.3">
      <c r="A38993">
        <v>2018</v>
      </c>
      <c r="B38993" t="s">
        <v>1873</v>
      </c>
      <c r="C38993" t="str">
        <f t="shared" si="1220"/>
        <v>2018-Cruzeiro/MG-27-3-0</v>
      </c>
      <c r="D38993" s="4">
        <v>4</v>
      </c>
      <c r="E38993">
        <v>30</v>
      </c>
      <c r="F38993" t="str">
        <f t="shared" si="1221"/>
        <v>27-3-0</v>
      </c>
    </row>
    <row r="38994" spans="1:6" x14ac:dyDescent="0.3">
      <c r="A38994">
        <v>2018</v>
      </c>
      <c r="B38994" t="s">
        <v>1875</v>
      </c>
      <c r="C38994" t="str">
        <f t="shared" si="1220"/>
        <v>2018-Flamengo/RJ-27-3-0</v>
      </c>
      <c r="D38994" s="4">
        <v>5</v>
      </c>
      <c r="E38994">
        <v>34</v>
      </c>
      <c r="F38994" t="str">
        <f t="shared" si="1221"/>
        <v>27-3-0</v>
      </c>
    </row>
    <row r="38995" spans="1:6" x14ac:dyDescent="0.3">
      <c r="A38995">
        <v>2018</v>
      </c>
      <c r="B38995" t="s">
        <v>1876</v>
      </c>
      <c r="C38995" t="str">
        <f t="shared" si="1220"/>
        <v>2018-Fluminense/RJ-27-3-0</v>
      </c>
      <c r="D38995" s="4">
        <v>3</v>
      </c>
      <c r="E38995">
        <v>26</v>
      </c>
      <c r="F38995" t="str">
        <f t="shared" si="1221"/>
        <v>27-3-0</v>
      </c>
    </row>
    <row r="38996" spans="1:6" x14ac:dyDescent="0.3">
      <c r="A38996">
        <v>2018</v>
      </c>
      <c r="B38996" t="s">
        <v>1879</v>
      </c>
      <c r="C38996" t="str">
        <f t="shared" si="1220"/>
        <v>2018-Gremio/RS-27-3-0</v>
      </c>
      <c r="D38996" s="4">
        <v>9</v>
      </c>
      <c r="E38996">
        <v>31</v>
      </c>
      <c r="F38996" t="str">
        <f t="shared" si="1221"/>
        <v>27-3-0</v>
      </c>
    </row>
    <row r="38997" spans="1:6" x14ac:dyDescent="0.3">
      <c r="A38997">
        <v>2018</v>
      </c>
      <c r="B38997" t="s">
        <v>1880</v>
      </c>
      <c r="C38997" t="str">
        <f t="shared" si="1220"/>
        <v>2018-Internacional/RS-27-3-0</v>
      </c>
      <c r="D38997" s="4">
        <v>6.6666600000000003</v>
      </c>
      <c r="E38997">
        <v>20</v>
      </c>
      <c r="F38997" t="str">
        <f t="shared" si="1221"/>
        <v>27-3-0</v>
      </c>
    </row>
    <row r="38998" spans="1:6" x14ac:dyDescent="0.3">
      <c r="A38998">
        <v>2018</v>
      </c>
      <c r="B38998" t="s">
        <v>1881</v>
      </c>
      <c r="C38998" t="str">
        <f t="shared" si="1220"/>
        <v>2018-Palmeiras/SP-27-3-0</v>
      </c>
      <c r="D38998" s="4">
        <v>8</v>
      </c>
      <c r="E38998">
        <v>34</v>
      </c>
      <c r="F38998" t="str">
        <f t="shared" si="1221"/>
        <v>27-3-0</v>
      </c>
    </row>
    <row r="38999" spans="1:6" x14ac:dyDescent="0.3">
      <c r="A38999">
        <v>2018</v>
      </c>
      <c r="B38999" t="s">
        <v>1882</v>
      </c>
      <c r="C38999" t="str">
        <f t="shared" si="1220"/>
        <v>2018-Parana/PR-27-3-0</v>
      </c>
      <c r="D38999" s="4">
        <v>1</v>
      </c>
      <c r="E38999">
        <v>10</v>
      </c>
      <c r="F38999" t="str">
        <f t="shared" si="1221"/>
        <v>27-3-0</v>
      </c>
    </row>
    <row r="39000" spans="1:6" x14ac:dyDescent="0.3">
      <c r="A39000">
        <v>2018</v>
      </c>
      <c r="B39000" t="s">
        <v>1885</v>
      </c>
      <c r="C39000" t="str">
        <f t="shared" si="1220"/>
        <v>2018-Santos/SP-27-3-0</v>
      </c>
      <c r="D39000" s="4">
        <v>4</v>
      </c>
      <c r="E39000">
        <v>23</v>
      </c>
      <c r="F39000" t="str">
        <f t="shared" si="1221"/>
        <v>27-3-0</v>
      </c>
    </row>
    <row r="39001" spans="1:6" x14ac:dyDescent="0.3">
      <c r="A39001">
        <v>2018</v>
      </c>
      <c r="B39001" t="s">
        <v>1886</v>
      </c>
      <c r="C39001" t="str">
        <f t="shared" si="1220"/>
        <v>2018-Sao Paulo/SP-27-3-0</v>
      </c>
      <c r="D39001" s="4">
        <v>3</v>
      </c>
      <c r="E39001">
        <v>34</v>
      </c>
      <c r="F39001" t="str">
        <f t="shared" si="1221"/>
        <v>27-3-0</v>
      </c>
    </row>
    <row r="39002" spans="1:6" x14ac:dyDescent="0.3">
      <c r="A39002">
        <v>2018</v>
      </c>
      <c r="B39002" t="s">
        <v>3171</v>
      </c>
      <c r="C39002" t="str">
        <f t="shared" si="1220"/>
        <v>2018-Sport/PE-27-3-0</v>
      </c>
      <c r="D39002" s="4">
        <v>2.166671</v>
      </c>
      <c r="E39002">
        <v>12</v>
      </c>
      <c r="F39002" t="str">
        <f t="shared" si="1221"/>
        <v>27-3-0</v>
      </c>
    </row>
    <row r="39003" spans="1:6" x14ac:dyDescent="0.3">
      <c r="A39003">
        <v>2018</v>
      </c>
      <c r="B39003" t="s">
        <v>1887</v>
      </c>
      <c r="C39003" t="str">
        <f t="shared" si="1220"/>
        <v>2018-Vasco/RJ-27-3-0</v>
      </c>
      <c r="D39003" s="4">
        <v>5</v>
      </c>
      <c r="E39003">
        <v>22</v>
      </c>
      <c r="F39003" t="str">
        <f t="shared" si="1221"/>
        <v>27-3-0</v>
      </c>
    </row>
    <row r="39004" spans="1:6" x14ac:dyDescent="0.3">
      <c r="A39004">
        <v>2018</v>
      </c>
      <c r="B39004" t="s">
        <v>3651</v>
      </c>
      <c r="C39004" t="str">
        <f t="shared" si="1220"/>
        <v>2018-Vitoria/BA-27-3-0</v>
      </c>
      <c r="D39004" s="4">
        <v>0</v>
      </c>
      <c r="E39004">
        <v>21</v>
      </c>
      <c r="F39004" t="str">
        <f t="shared" si="1221"/>
        <v>27-3-0</v>
      </c>
    </row>
    <row r="39005" spans="1:6" x14ac:dyDescent="0.3">
      <c r="A39005">
        <v>2018</v>
      </c>
      <c r="B39005" t="s">
        <v>5044</v>
      </c>
      <c r="C39005" t="str">
        <f t="shared" si="1220"/>
        <v>2018-America/MG-27-3-1</v>
      </c>
      <c r="D39005" s="4">
        <v>2</v>
      </c>
      <c r="E39005">
        <v>23</v>
      </c>
      <c r="F39005" t="str">
        <f t="shared" si="1221"/>
        <v>27-3-1</v>
      </c>
    </row>
    <row r="39006" spans="1:6" x14ac:dyDescent="0.3">
      <c r="A39006">
        <v>2018</v>
      </c>
      <c r="B39006" t="s">
        <v>3172</v>
      </c>
      <c r="C39006" t="str">
        <f t="shared" si="1220"/>
        <v>2018-Atletico/MG-27-3-1</v>
      </c>
      <c r="D39006" s="4">
        <v>4.5000039999999997</v>
      </c>
      <c r="E39006">
        <v>20</v>
      </c>
      <c r="F39006" t="str">
        <f t="shared" si="1221"/>
        <v>27-3-1</v>
      </c>
    </row>
    <row r="39007" spans="1:6" x14ac:dyDescent="0.3">
      <c r="A39007">
        <v>2018</v>
      </c>
      <c r="B39007" t="s">
        <v>1888</v>
      </c>
      <c r="C39007" t="str">
        <f t="shared" si="1220"/>
        <v>2018-Atletico/PR-27-3-1</v>
      </c>
      <c r="D39007" s="4">
        <v>6</v>
      </c>
      <c r="E39007">
        <v>28</v>
      </c>
      <c r="F39007" t="str">
        <f t="shared" si="1221"/>
        <v>27-3-1</v>
      </c>
    </row>
    <row r="39008" spans="1:6" x14ac:dyDescent="0.3">
      <c r="A39008">
        <v>2018</v>
      </c>
      <c r="B39008" t="s">
        <v>5045</v>
      </c>
      <c r="C39008" t="str">
        <f t="shared" si="1220"/>
        <v>2018-Bahia/BA-27-3-1</v>
      </c>
      <c r="D39008" s="4">
        <v>4.75</v>
      </c>
      <c r="E39008">
        <v>28</v>
      </c>
      <c r="F39008" t="str">
        <f t="shared" si="1221"/>
        <v>27-3-1</v>
      </c>
    </row>
    <row r="39009" spans="1:6" x14ac:dyDescent="0.3">
      <c r="A39009">
        <v>2018</v>
      </c>
      <c r="B39009" t="s">
        <v>1889</v>
      </c>
      <c r="C39009" t="str">
        <f t="shared" si="1220"/>
        <v>2018-Botafogo/RJ-27-3-1</v>
      </c>
      <c r="D39009" s="4">
        <v>3.875</v>
      </c>
      <c r="E39009">
        <v>19</v>
      </c>
      <c r="F39009" t="str">
        <f t="shared" si="1221"/>
        <v>27-3-1</v>
      </c>
    </row>
    <row r="39010" spans="1:6" x14ac:dyDescent="0.3">
      <c r="A39010">
        <v>2018</v>
      </c>
      <c r="B39010" t="s">
        <v>4631</v>
      </c>
      <c r="C39010" t="str">
        <f t="shared" si="1220"/>
        <v>2018-Ceara/CE-27-3-1</v>
      </c>
      <c r="D39010" s="4">
        <v>4</v>
      </c>
      <c r="E39010">
        <v>23</v>
      </c>
      <c r="F39010" t="str">
        <f t="shared" si="1221"/>
        <v>27-3-1</v>
      </c>
    </row>
    <row r="39011" spans="1:6" x14ac:dyDescent="0.3">
      <c r="A39011">
        <v>2018</v>
      </c>
      <c r="B39011" t="s">
        <v>5405</v>
      </c>
      <c r="C39011" t="str">
        <f t="shared" si="1220"/>
        <v>2018-Chapecoense/SC-27-3-1</v>
      </c>
      <c r="D39011" s="4">
        <v>6</v>
      </c>
      <c r="E39011">
        <v>24</v>
      </c>
      <c r="F39011" t="str">
        <f t="shared" si="1221"/>
        <v>27-3-1</v>
      </c>
    </row>
    <row r="39012" spans="1:6" x14ac:dyDescent="0.3">
      <c r="A39012">
        <v>2018</v>
      </c>
      <c r="B39012" t="s">
        <v>1890</v>
      </c>
      <c r="C39012" t="str">
        <f t="shared" si="1220"/>
        <v>2018-Corinthians/SP-27-3-1</v>
      </c>
      <c r="D39012" s="4">
        <v>4</v>
      </c>
      <c r="E39012">
        <v>22</v>
      </c>
      <c r="F39012" t="str">
        <f t="shared" si="1221"/>
        <v>27-3-1</v>
      </c>
    </row>
    <row r="39013" spans="1:6" x14ac:dyDescent="0.3">
      <c r="A39013">
        <v>2018</v>
      </c>
      <c r="B39013" t="s">
        <v>1891</v>
      </c>
      <c r="C39013" t="str">
        <f t="shared" si="1220"/>
        <v>2018-Cruzeiro/MG-27-3-1</v>
      </c>
      <c r="D39013" s="4">
        <v>5</v>
      </c>
      <c r="E39013">
        <v>25</v>
      </c>
      <c r="F39013" t="str">
        <f t="shared" si="1221"/>
        <v>27-3-1</v>
      </c>
    </row>
    <row r="39014" spans="1:6" x14ac:dyDescent="0.3">
      <c r="A39014">
        <v>2018</v>
      </c>
      <c r="B39014" t="s">
        <v>1893</v>
      </c>
      <c r="C39014" t="str">
        <f t="shared" si="1220"/>
        <v>2018-Flamengo/RJ-27-3-1</v>
      </c>
      <c r="D39014" s="4">
        <v>5.4</v>
      </c>
      <c r="E39014">
        <v>27</v>
      </c>
      <c r="F39014" t="str">
        <f t="shared" si="1221"/>
        <v>27-3-1</v>
      </c>
    </row>
    <row r="39015" spans="1:6" x14ac:dyDescent="0.3">
      <c r="A39015">
        <v>2018</v>
      </c>
      <c r="B39015" t="s">
        <v>1894</v>
      </c>
      <c r="C39015" t="str">
        <f t="shared" si="1220"/>
        <v>2018-Fluminense/RJ-27-3-1</v>
      </c>
      <c r="D39015" s="4">
        <v>6</v>
      </c>
      <c r="E39015">
        <v>19</v>
      </c>
      <c r="F39015" t="str">
        <f t="shared" si="1221"/>
        <v>27-3-1</v>
      </c>
    </row>
    <row r="39016" spans="1:6" x14ac:dyDescent="0.3">
      <c r="A39016">
        <v>2018</v>
      </c>
      <c r="B39016" t="s">
        <v>1897</v>
      </c>
      <c r="C39016" t="str">
        <f t="shared" si="1220"/>
        <v>2018-Gremio/RS-27-3-1</v>
      </c>
      <c r="D39016" s="4">
        <v>5.6</v>
      </c>
      <c r="E39016">
        <v>22</v>
      </c>
      <c r="F39016" t="str">
        <f t="shared" si="1221"/>
        <v>27-3-1</v>
      </c>
    </row>
    <row r="39017" spans="1:6" x14ac:dyDescent="0.3">
      <c r="A39017">
        <v>2018</v>
      </c>
      <c r="B39017" t="s">
        <v>1898</v>
      </c>
      <c r="C39017" t="str">
        <f t="shared" si="1220"/>
        <v>2018-Internacional/RS-27-3-1</v>
      </c>
      <c r="D39017" s="4">
        <v>5.5000109999999998</v>
      </c>
      <c r="E39017">
        <v>33</v>
      </c>
      <c r="F39017" t="str">
        <f t="shared" si="1221"/>
        <v>27-3-1</v>
      </c>
    </row>
    <row r="39018" spans="1:6" x14ac:dyDescent="0.3">
      <c r="A39018">
        <v>2018</v>
      </c>
      <c r="B39018" t="s">
        <v>1899</v>
      </c>
      <c r="C39018" t="str">
        <f t="shared" si="1220"/>
        <v>2018-Palmeiras/SP-27-3-1</v>
      </c>
      <c r="D39018" s="4">
        <v>5.8333380000000004</v>
      </c>
      <c r="E39018">
        <v>28</v>
      </c>
      <c r="F39018" t="str">
        <f t="shared" si="1221"/>
        <v>27-3-1</v>
      </c>
    </row>
    <row r="39019" spans="1:6" x14ac:dyDescent="0.3">
      <c r="A39019">
        <v>2018</v>
      </c>
      <c r="B39019" t="s">
        <v>1900</v>
      </c>
      <c r="C39019" t="str">
        <f t="shared" si="1220"/>
        <v>2018-Parana/PR-27-3-1</v>
      </c>
      <c r="D39019" s="4">
        <v>2.6</v>
      </c>
      <c r="E39019">
        <v>13</v>
      </c>
      <c r="F39019" t="str">
        <f t="shared" si="1221"/>
        <v>27-3-1</v>
      </c>
    </row>
    <row r="39020" spans="1:6" x14ac:dyDescent="0.3">
      <c r="A39020">
        <v>2018</v>
      </c>
      <c r="B39020" t="s">
        <v>1903</v>
      </c>
      <c r="C39020" t="str">
        <f t="shared" si="1220"/>
        <v>2018-Santos/SP-27-3-1</v>
      </c>
      <c r="D39020" s="4">
        <v>7</v>
      </c>
      <c r="E39020">
        <v>25</v>
      </c>
      <c r="F39020" t="str">
        <f t="shared" si="1221"/>
        <v>27-3-1</v>
      </c>
    </row>
    <row r="39021" spans="1:6" x14ac:dyDescent="0.3">
      <c r="A39021">
        <v>2018</v>
      </c>
      <c r="B39021" t="s">
        <v>1904</v>
      </c>
      <c r="C39021" t="str">
        <f t="shared" si="1220"/>
        <v>2018-Sao Paulo/SP-27-3-1</v>
      </c>
      <c r="D39021" s="4">
        <v>5.6666780000000001</v>
      </c>
      <c r="E39021">
        <v>34</v>
      </c>
      <c r="F39021" t="str">
        <f t="shared" si="1221"/>
        <v>27-3-1</v>
      </c>
    </row>
    <row r="39022" spans="1:6" x14ac:dyDescent="0.3">
      <c r="A39022">
        <v>2018</v>
      </c>
      <c r="B39022" t="s">
        <v>3174</v>
      </c>
      <c r="C39022" t="str">
        <f t="shared" si="1220"/>
        <v>2018-Sport/PE-27-3-1</v>
      </c>
      <c r="D39022" s="4">
        <v>1.333332</v>
      </c>
      <c r="E39022">
        <v>21</v>
      </c>
      <c r="F39022" t="str">
        <f t="shared" si="1221"/>
        <v>27-3-1</v>
      </c>
    </row>
    <row r="39023" spans="1:6" x14ac:dyDescent="0.3">
      <c r="A39023">
        <v>2018</v>
      </c>
      <c r="B39023" t="s">
        <v>1905</v>
      </c>
      <c r="C39023" t="str">
        <f t="shared" si="1220"/>
        <v>2018-Vasco/RJ-27-3-1</v>
      </c>
      <c r="D39023" s="4">
        <v>5</v>
      </c>
      <c r="E39023">
        <v>20</v>
      </c>
      <c r="F39023" t="str">
        <f t="shared" si="1221"/>
        <v>27-3-1</v>
      </c>
    </row>
    <row r="39024" spans="1:6" x14ac:dyDescent="0.3">
      <c r="A39024">
        <v>2018</v>
      </c>
      <c r="B39024" t="s">
        <v>3654</v>
      </c>
      <c r="C39024" t="str">
        <f t="shared" si="1220"/>
        <v>2018-Vitoria/BA-27-3-1</v>
      </c>
      <c r="D39024" s="4">
        <v>3.5</v>
      </c>
      <c r="E39024">
        <v>15</v>
      </c>
      <c r="F39024" t="str">
        <f t="shared" si="1221"/>
        <v>27-3-1</v>
      </c>
    </row>
    <row r="39025" spans="1:6" x14ac:dyDescent="0.3">
      <c r="A39025">
        <v>2018</v>
      </c>
      <c r="B39025" t="s">
        <v>5046</v>
      </c>
      <c r="C39025" t="str">
        <f t="shared" si="1220"/>
        <v>2018-America/MG-27-3-2</v>
      </c>
      <c r="D39025" s="4">
        <v>3.1111080000000002</v>
      </c>
      <c r="E39025">
        <v>16</v>
      </c>
      <c r="F39025" t="str">
        <f t="shared" si="1221"/>
        <v>27-3-2</v>
      </c>
    </row>
    <row r="39026" spans="1:6" x14ac:dyDescent="0.3">
      <c r="A39026">
        <v>2018</v>
      </c>
      <c r="B39026" t="s">
        <v>3175</v>
      </c>
      <c r="C39026" t="str">
        <f t="shared" si="1220"/>
        <v>2018-Atletico/MG-27-3-2</v>
      </c>
      <c r="D39026" s="4">
        <v>5.2</v>
      </c>
      <c r="E39026">
        <v>19</v>
      </c>
      <c r="F39026" t="str">
        <f t="shared" si="1221"/>
        <v>27-3-2</v>
      </c>
    </row>
    <row r="39027" spans="1:6" x14ac:dyDescent="0.3">
      <c r="A39027">
        <v>2018</v>
      </c>
      <c r="B39027" t="s">
        <v>1906</v>
      </c>
      <c r="C39027" t="str">
        <f t="shared" si="1220"/>
        <v>2018-Atletico/PR-27-3-2</v>
      </c>
      <c r="D39027" s="4">
        <v>4.0000049999999998</v>
      </c>
      <c r="E39027">
        <v>28</v>
      </c>
      <c r="F39027" t="str">
        <f t="shared" si="1221"/>
        <v>27-3-2</v>
      </c>
    </row>
    <row r="39028" spans="1:6" x14ac:dyDescent="0.3">
      <c r="A39028">
        <v>2018</v>
      </c>
      <c r="B39028" t="s">
        <v>5047</v>
      </c>
      <c r="C39028" t="str">
        <f t="shared" si="1220"/>
        <v>2018-Bahia/BA-27-3-2</v>
      </c>
      <c r="D39028" s="4">
        <v>3</v>
      </c>
      <c r="E39028">
        <v>12</v>
      </c>
      <c r="F39028" t="str">
        <f t="shared" si="1221"/>
        <v>27-3-2</v>
      </c>
    </row>
    <row r="39029" spans="1:6" x14ac:dyDescent="0.3">
      <c r="A39029">
        <v>2018</v>
      </c>
      <c r="B39029" t="s">
        <v>1907</v>
      </c>
      <c r="C39029" t="str">
        <f t="shared" si="1220"/>
        <v>2018-Botafogo/RJ-27-3-2</v>
      </c>
      <c r="D39029" s="4">
        <v>2.999997</v>
      </c>
      <c r="E39029">
        <v>14</v>
      </c>
      <c r="F39029" t="str">
        <f t="shared" si="1221"/>
        <v>27-3-2</v>
      </c>
    </row>
    <row r="39030" spans="1:6" x14ac:dyDescent="0.3">
      <c r="A39030">
        <v>2018</v>
      </c>
      <c r="B39030" t="s">
        <v>4635</v>
      </c>
      <c r="C39030" t="str">
        <f t="shared" si="1220"/>
        <v>2018-Ceara/CE-27-3-2</v>
      </c>
      <c r="D39030" s="4">
        <v>7</v>
      </c>
      <c r="E39030">
        <v>26</v>
      </c>
      <c r="F39030" t="str">
        <f t="shared" si="1221"/>
        <v>27-3-2</v>
      </c>
    </row>
    <row r="39031" spans="1:6" x14ac:dyDescent="0.3">
      <c r="A39031">
        <v>2018</v>
      </c>
      <c r="B39031" t="s">
        <v>5406</v>
      </c>
      <c r="C39031" t="str">
        <f t="shared" si="1220"/>
        <v>2018-Chapecoense/SC-27-3-2</v>
      </c>
      <c r="D39031" s="4">
        <v>6</v>
      </c>
      <c r="E39031">
        <v>24</v>
      </c>
      <c r="F39031" t="str">
        <f t="shared" si="1221"/>
        <v>27-3-2</v>
      </c>
    </row>
    <row r="39032" spans="1:6" x14ac:dyDescent="0.3">
      <c r="A39032">
        <v>2018</v>
      </c>
      <c r="B39032" t="s">
        <v>1908</v>
      </c>
      <c r="C39032" t="str">
        <f t="shared" si="1220"/>
        <v>2018-Corinthians/SP-27-3-2</v>
      </c>
      <c r="D39032" s="4">
        <v>3</v>
      </c>
      <c r="E39032">
        <v>14</v>
      </c>
      <c r="F39032" t="str">
        <f t="shared" si="1221"/>
        <v>27-3-2</v>
      </c>
    </row>
    <row r="39033" spans="1:6" x14ac:dyDescent="0.3">
      <c r="A39033">
        <v>2018</v>
      </c>
      <c r="B39033" t="s">
        <v>1909</v>
      </c>
      <c r="C39033" t="str">
        <f t="shared" si="1220"/>
        <v>2018-Cruzeiro/MG-27-3-2</v>
      </c>
      <c r="D39033" s="4">
        <v>3</v>
      </c>
      <c r="E39033">
        <v>31</v>
      </c>
      <c r="F39033" t="str">
        <f t="shared" si="1221"/>
        <v>27-3-2</v>
      </c>
    </row>
    <row r="39034" spans="1:6" x14ac:dyDescent="0.3">
      <c r="A39034">
        <v>2018</v>
      </c>
      <c r="B39034" t="s">
        <v>1911</v>
      </c>
      <c r="C39034" t="str">
        <f t="shared" si="1220"/>
        <v>2018-Flamengo/RJ-27-3-2</v>
      </c>
      <c r="D39034" s="4">
        <v>5.7272670000000003</v>
      </c>
      <c r="E39034">
        <v>23</v>
      </c>
      <c r="F39034" t="str">
        <f t="shared" si="1221"/>
        <v>27-3-2</v>
      </c>
    </row>
    <row r="39035" spans="1:6" x14ac:dyDescent="0.3">
      <c r="A39035">
        <v>2018</v>
      </c>
      <c r="B39035" t="s">
        <v>1912</v>
      </c>
      <c r="C39035" t="str">
        <f t="shared" si="1220"/>
        <v>2018-Fluminense/RJ-27-3-2</v>
      </c>
      <c r="D39035" s="4">
        <v>4</v>
      </c>
      <c r="E39035">
        <v>20</v>
      </c>
      <c r="F39035" t="str">
        <f t="shared" si="1221"/>
        <v>27-3-2</v>
      </c>
    </row>
    <row r="39036" spans="1:6" x14ac:dyDescent="0.3">
      <c r="A39036">
        <v>2018</v>
      </c>
      <c r="B39036" t="s">
        <v>1915</v>
      </c>
      <c r="C39036" t="str">
        <f t="shared" si="1220"/>
        <v>2018-Gremio/RS-27-3-2</v>
      </c>
      <c r="D39036" s="4">
        <v>6.25</v>
      </c>
      <c r="E39036">
        <v>25</v>
      </c>
      <c r="F39036" t="str">
        <f t="shared" si="1221"/>
        <v>27-3-2</v>
      </c>
    </row>
    <row r="39037" spans="1:6" x14ac:dyDescent="0.3">
      <c r="A39037">
        <v>2018</v>
      </c>
      <c r="B39037" t="s">
        <v>1916</v>
      </c>
      <c r="C39037" t="str">
        <f t="shared" si="1220"/>
        <v>2018-Internacional/RS-27-3-2</v>
      </c>
      <c r="D39037" s="4">
        <v>6.8888819999999997</v>
      </c>
      <c r="E39037">
        <v>32</v>
      </c>
      <c r="F39037" t="str">
        <f t="shared" si="1221"/>
        <v>27-3-2</v>
      </c>
    </row>
    <row r="39038" spans="1:6" x14ac:dyDescent="0.3">
      <c r="A39038">
        <v>2018</v>
      </c>
      <c r="B39038" t="s">
        <v>1917</v>
      </c>
      <c r="C39038" t="str">
        <f t="shared" si="1220"/>
        <v>2018-Palmeiras/SP-27-3-2</v>
      </c>
      <c r="D39038" s="4">
        <v>4.75</v>
      </c>
      <c r="E39038">
        <v>24</v>
      </c>
      <c r="F39038" t="str">
        <f t="shared" si="1221"/>
        <v>27-3-2</v>
      </c>
    </row>
    <row r="39039" spans="1:6" x14ac:dyDescent="0.3">
      <c r="A39039">
        <v>2018</v>
      </c>
      <c r="B39039" t="s">
        <v>1918</v>
      </c>
      <c r="C39039" t="str">
        <f t="shared" si="1220"/>
        <v>2018-Parana/PR-27-3-2</v>
      </c>
      <c r="D39039" s="4">
        <v>3</v>
      </c>
      <c r="E39039">
        <v>12</v>
      </c>
      <c r="F39039" t="str">
        <f t="shared" si="1221"/>
        <v>27-3-2</v>
      </c>
    </row>
    <row r="39040" spans="1:6" x14ac:dyDescent="0.3">
      <c r="A39040">
        <v>2018</v>
      </c>
      <c r="B39040" t="s">
        <v>1921</v>
      </c>
      <c r="C39040" t="str">
        <f t="shared" si="1220"/>
        <v>2018-Santos/SP-27-3-2</v>
      </c>
      <c r="D39040" s="4">
        <v>4.5</v>
      </c>
      <c r="E39040">
        <v>21</v>
      </c>
      <c r="F39040" t="str">
        <f t="shared" si="1221"/>
        <v>27-3-2</v>
      </c>
    </row>
    <row r="39041" spans="1:6" x14ac:dyDescent="0.3">
      <c r="A39041">
        <v>2018</v>
      </c>
      <c r="B39041" t="s">
        <v>1922</v>
      </c>
      <c r="C39041" t="str">
        <f t="shared" si="1220"/>
        <v>2018-Sao Paulo/SP-27-3-2</v>
      </c>
      <c r="D39041" s="4">
        <v>5.8888829999999999</v>
      </c>
      <c r="E39041">
        <v>34</v>
      </c>
      <c r="F39041" t="str">
        <f t="shared" si="1221"/>
        <v>27-3-2</v>
      </c>
    </row>
    <row r="39042" spans="1:6" x14ac:dyDescent="0.3">
      <c r="A39042">
        <v>2018</v>
      </c>
      <c r="B39042" t="s">
        <v>3177</v>
      </c>
      <c r="C39042" t="str">
        <f t="shared" si="1220"/>
        <v>2018-Sport/PE-27-3-2</v>
      </c>
      <c r="D39042" s="4">
        <v>1.333332</v>
      </c>
      <c r="E39042">
        <v>15</v>
      </c>
      <c r="F39042" t="str">
        <f t="shared" si="1221"/>
        <v>27-3-2</v>
      </c>
    </row>
    <row r="39043" spans="1:6" x14ac:dyDescent="0.3">
      <c r="A39043">
        <v>2018</v>
      </c>
      <c r="B39043" t="s">
        <v>1923</v>
      </c>
      <c r="C39043" t="str">
        <f t="shared" ref="C39043:C39106" si="1222">A39043&amp;"-"&amp;B39043</f>
        <v>2018-Vasco/RJ-27-3-2</v>
      </c>
      <c r="D39043" s="4">
        <v>2.999997</v>
      </c>
      <c r="E39043">
        <v>16</v>
      </c>
      <c r="F39043" t="str">
        <f t="shared" ref="F39043:F39106" si="1223">RIGHT(B39043,LEN(C39043)-FIND("-",C39043,6))</f>
        <v>27-3-2</v>
      </c>
    </row>
    <row r="39044" spans="1:6" x14ac:dyDescent="0.3">
      <c r="A39044">
        <v>2018</v>
      </c>
      <c r="B39044" t="s">
        <v>3657</v>
      </c>
      <c r="C39044" t="str">
        <f t="shared" si="1222"/>
        <v>2018-Vitoria/BA-27-3-2</v>
      </c>
      <c r="D39044" s="4">
        <v>3.555552</v>
      </c>
      <c r="E39044">
        <v>21</v>
      </c>
      <c r="F39044" t="str">
        <f t="shared" si="1223"/>
        <v>27-3-2</v>
      </c>
    </row>
    <row r="39045" spans="1:6" x14ac:dyDescent="0.3">
      <c r="A39045">
        <v>2018</v>
      </c>
      <c r="B39045" t="s">
        <v>5048</v>
      </c>
      <c r="C39045" t="str">
        <f t="shared" si="1222"/>
        <v>2018-America/MG-27-4-0</v>
      </c>
      <c r="D39045" s="4">
        <v>5</v>
      </c>
      <c r="E39045">
        <v>15</v>
      </c>
      <c r="F39045" t="str">
        <f t="shared" si="1223"/>
        <v>27-4-0</v>
      </c>
    </row>
    <row r="39046" spans="1:6" x14ac:dyDescent="0.3">
      <c r="A39046">
        <v>2018</v>
      </c>
      <c r="B39046" t="s">
        <v>3178</v>
      </c>
      <c r="C39046" t="str">
        <f t="shared" si="1222"/>
        <v>2018-Atletico/MG-27-4-0</v>
      </c>
      <c r="D39046" s="4">
        <v>6</v>
      </c>
      <c r="E39046">
        <v>27</v>
      </c>
      <c r="F39046" t="str">
        <f t="shared" si="1223"/>
        <v>27-4-0</v>
      </c>
    </row>
    <row r="39047" spans="1:6" x14ac:dyDescent="0.3">
      <c r="A39047">
        <v>2018</v>
      </c>
      <c r="B39047" t="s">
        <v>1924</v>
      </c>
      <c r="C39047" t="str">
        <f t="shared" si="1222"/>
        <v>2018-Atletico/PR-27-4-0</v>
      </c>
      <c r="D39047" s="4">
        <v>3</v>
      </c>
      <c r="E39047">
        <v>22</v>
      </c>
      <c r="F39047" t="str">
        <f t="shared" si="1223"/>
        <v>27-4-0</v>
      </c>
    </row>
    <row r="39048" spans="1:6" x14ac:dyDescent="0.3">
      <c r="A39048">
        <v>2018</v>
      </c>
      <c r="B39048" t="s">
        <v>5049</v>
      </c>
      <c r="C39048" t="str">
        <f t="shared" si="1222"/>
        <v>2018-Bahia/BA-27-4-0</v>
      </c>
      <c r="D39048" s="4">
        <v>6</v>
      </c>
      <c r="E39048">
        <v>16</v>
      </c>
      <c r="F39048" t="str">
        <f t="shared" si="1223"/>
        <v>27-4-0</v>
      </c>
    </row>
    <row r="39049" spans="1:6" x14ac:dyDescent="0.3">
      <c r="A39049">
        <v>2018</v>
      </c>
      <c r="B39049" t="s">
        <v>1925</v>
      </c>
      <c r="C39049" t="str">
        <f t="shared" si="1222"/>
        <v>2018-Botafogo/RJ-27-4-0</v>
      </c>
      <c r="D39049" s="4">
        <v>4</v>
      </c>
      <c r="E39049">
        <v>22</v>
      </c>
      <c r="F39049" t="str">
        <f t="shared" si="1223"/>
        <v>27-4-0</v>
      </c>
    </row>
    <row r="39050" spans="1:6" x14ac:dyDescent="0.3">
      <c r="A39050">
        <v>2018</v>
      </c>
      <c r="B39050" t="s">
        <v>4639</v>
      </c>
      <c r="C39050" t="str">
        <f t="shared" si="1222"/>
        <v>2018-Ceara/CE-27-4-0</v>
      </c>
      <c r="D39050" s="4">
        <v>7</v>
      </c>
      <c r="E39050">
        <v>22</v>
      </c>
      <c r="F39050" t="str">
        <f t="shared" si="1223"/>
        <v>27-4-0</v>
      </c>
    </row>
    <row r="39051" spans="1:6" x14ac:dyDescent="0.3">
      <c r="A39051">
        <v>2018</v>
      </c>
      <c r="B39051" t="s">
        <v>5407</v>
      </c>
      <c r="C39051" t="str">
        <f t="shared" si="1222"/>
        <v>2018-Chapecoense/SC-27-4-0</v>
      </c>
      <c r="D39051" s="4">
        <v>4</v>
      </c>
      <c r="E39051">
        <v>18</v>
      </c>
      <c r="F39051" t="str">
        <f t="shared" si="1223"/>
        <v>27-4-0</v>
      </c>
    </row>
    <row r="39052" spans="1:6" x14ac:dyDescent="0.3">
      <c r="A39052">
        <v>2018</v>
      </c>
      <c r="B39052" t="s">
        <v>1926</v>
      </c>
      <c r="C39052" t="str">
        <f t="shared" si="1222"/>
        <v>2018-Corinthians/SP-27-4-0</v>
      </c>
      <c r="D39052" s="4">
        <v>4</v>
      </c>
      <c r="E39052">
        <v>23</v>
      </c>
      <c r="F39052" t="str">
        <f t="shared" si="1223"/>
        <v>27-4-0</v>
      </c>
    </row>
    <row r="39053" spans="1:6" x14ac:dyDescent="0.3">
      <c r="A39053">
        <v>2018</v>
      </c>
      <c r="B39053" t="s">
        <v>1927</v>
      </c>
      <c r="C39053" t="str">
        <f t="shared" si="1222"/>
        <v>2018-Cruzeiro/MG-27-4-0</v>
      </c>
      <c r="D39053" s="4">
        <v>6</v>
      </c>
      <c r="E39053">
        <v>33</v>
      </c>
      <c r="F39053" t="str">
        <f t="shared" si="1223"/>
        <v>27-4-0</v>
      </c>
    </row>
    <row r="39054" spans="1:6" x14ac:dyDescent="0.3">
      <c r="A39054">
        <v>2018</v>
      </c>
      <c r="B39054" t="s">
        <v>1929</v>
      </c>
      <c r="C39054" t="str">
        <f t="shared" si="1222"/>
        <v>2018-Flamengo/RJ-27-4-0</v>
      </c>
      <c r="D39054" s="4">
        <v>4</v>
      </c>
      <c r="E39054">
        <v>27</v>
      </c>
      <c r="F39054" t="str">
        <f t="shared" si="1223"/>
        <v>27-4-0</v>
      </c>
    </row>
    <row r="39055" spans="1:6" x14ac:dyDescent="0.3">
      <c r="A39055">
        <v>2018</v>
      </c>
      <c r="B39055" t="s">
        <v>1930</v>
      </c>
      <c r="C39055" t="str">
        <f t="shared" si="1222"/>
        <v>2018-Fluminense/RJ-27-4-0</v>
      </c>
      <c r="D39055" s="4">
        <v>5</v>
      </c>
      <c r="E39055">
        <v>12</v>
      </c>
      <c r="F39055" t="str">
        <f t="shared" si="1223"/>
        <v>27-4-0</v>
      </c>
    </row>
    <row r="39056" spans="1:6" x14ac:dyDescent="0.3">
      <c r="A39056">
        <v>2018</v>
      </c>
      <c r="B39056" t="s">
        <v>1933</v>
      </c>
      <c r="C39056" t="str">
        <f t="shared" si="1222"/>
        <v>2018-Gremio/RS-27-4-0</v>
      </c>
      <c r="D39056" s="4">
        <v>4</v>
      </c>
      <c r="E39056">
        <v>27</v>
      </c>
      <c r="F39056" t="str">
        <f t="shared" si="1223"/>
        <v>27-4-0</v>
      </c>
    </row>
    <row r="39057" spans="1:6" x14ac:dyDescent="0.3">
      <c r="A39057">
        <v>2018</v>
      </c>
      <c r="B39057" t="s">
        <v>1934</v>
      </c>
      <c r="C39057" t="str">
        <f t="shared" si="1222"/>
        <v>2018-Internacional/RS-27-4-0</v>
      </c>
      <c r="D39057" s="4">
        <v>8</v>
      </c>
      <c r="E39057">
        <v>41</v>
      </c>
      <c r="F39057" t="str">
        <f t="shared" si="1223"/>
        <v>27-4-0</v>
      </c>
    </row>
    <row r="39058" spans="1:6" x14ac:dyDescent="0.3">
      <c r="A39058">
        <v>2018</v>
      </c>
      <c r="B39058" t="s">
        <v>1935</v>
      </c>
      <c r="C39058" t="str">
        <f t="shared" si="1222"/>
        <v>2018-Palmeiras/SP-27-4-0</v>
      </c>
      <c r="D39058" s="4">
        <v>10</v>
      </c>
      <c r="E39058">
        <v>28</v>
      </c>
      <c r="F39058" t="str">
        <f t="shared" si="1223"/>
        <v>27-4-0</v>
      </c>
    </row>
    <row r="39059" spans="1:6" x14ac:dyDescent="0.3">
      <c r="A39059">
        <v>2018</v>
      </c>
      <c r="B39059" t="s">
        <v>1936</v>
      </c>
      <c r="C39059" t="str">
        <f t="shared" si="1222"/>
        <v>2018-Parana/PR-27-4-0</v>
      </c>
      <c r="D39059" s="4">
        <v>3.25</v>
      </c>
      <c r="E39059">
        <v>13</v>
      </c>
      <c r="F39059" t="str">
        <f t="shared" si="1223"/>
        <v>27-4-0</v>
      </c>
    </row>
    <row r="39060" spans="1:6" x14ac:dyDescent="0.3">
      <c r="A39060">
        <v>2018</v>
      </c>
      <c r="B39060" t="s">
        <v>1939</v>
      </c>
      <c r="C39060" t="str">
        <f t="shared" si="1222"/>
        <v>2018-Santos/SP-27-4-0</v>
      </c>
      <c r="D39060" s="4">
        <v>8</v>
      </c>
      <c r="E39060">
        <v>32</v>
      </c>
      <c r="F39060" t="str">
        <f t="shared" si="1223"/>
        <v>27-4-0</v>
      </c>
    </row>
    <row r="39061" spans="1:6" x14ac:dyDescent="0.3">
      <c r="A39061">
        <v>2018</v>
      </c>
      <c r="B39061" t="s">
        <v>1940</v>
      </c>
      <c r="C39061" t="str">
        <f t="shared" si="1222"/>
        <v>2018-Sao Paulo/SP-27-4-0</v>
      </c>
      <c r="D39061" s="4">
        <v>8.4</v>
      </c>
      <c r="E39061">
        <v>32</v>
      </c>
      <c r="F39061" t="str">
        <f t="shared" si="1223"/>
        <v>27-4-0</v>
      </c>
    </row>
    <row r="39062" spans="1:6" x14ac:dyDescent="0.3">
      <c r="A39062">
        <v>2018</v>
      </c>
      <c r="B39062" t="s">
        <v>3180</v>
      </c>
      <c r="C39062" t="str">
        <f t="shared" si="1222"/>
        <v>2018-Sport/PE-27-4-0</v>
      </c>
      <c r="D39062" s="4">
        <v>4</v>
      </c>
      <c r="E39062">
        <v>17</v>
      </c>
      <c r="F39062" t="str">
        <f t="shared" si="1223"/>
        <v>27-4-0</v>
      </c>
    </row>
    <row r="39063" spans="1:6" x14ac:dyDescent="0.3">
      <c r="A39063">
        <v>2018</v>
      </c>
      <c r="B39063" t="s">
        <v>1941</v>
      </c>
      <c r="C39063" t="str">
        <f t="shared" si="1222"/>
        <v>2018-Vasco/RJ-27-4-0</v>
      </c>
      <c r="D39063" s="4">
        <v>1</v>
      </c>
      <c r="E39063">
        <v>20</v>
      </c>
      <c r="F39063" t="str">
        <f t="shared" si="1223"/>
        <v>27-4-0</v>
      </c>
    </row>
    <row r="39064" spans="1:6" x14ac:dyDescent="0.3">
      <c r="A39064">
        <v>2018</v>
      </c>
      <c r="B39064" t="s">
        <v>3660</v>
      </c>
      <c r="C39064" t="str">
        <f t="shared" si="1222"/>
        <v>2018-Vitoria/BA-27-4-0</v>
      </c>
      <c r="D39064" s="4">
        <v>0</v>
      </c>
      <c r="E39064">
        <v>28</v>
      </c>
      <c r="F39064" t="str">
        <f t="shared" si="1223"/>
        <v>27-4-0</v>
      </c>
    </row>
    <row r="39065" spans="1:6" x14ac:dyDescent="0.3">
      <c r="A39065">
        <v>2018</v>
      </c>
      <c r="B39065" t="s">
        <v>5050</v>
      </c>
      <c r="C39065" t="str">
        <f t="shared" si="1222"/>
        <v>2018-America/MG-27-4-1</v>
      </c>
      <c r="D39065" s="4">
        <v>7</v>
      </c>
      <c r="E39065">
        <v>25</v>
      </c>
      <c r="F39065" t="str">
        <f t="shared" si="1223"/>
        <v>27-4-1</v>
      </c>
    </row>
    <row r="39066" spans="1:6" x14ac:dyDescent="0.3">
      <c r="A39066">
        <v>2018</v>
      </c>
      <c r="B39066" t="s">
        <v>3181</v>
      </c>
      <c r="C39066" t="str">
        <f t="shared" si="1222"/>
        <v>2018-Atletico/MG-27-4-1</v>
      </c>
      <c r="D39066" s="4">
        <v>5</v>
      </c>
      <c r="E39066">
        <v>18</v>
      </c>
      <c r="F39066" t="str">
        <f t="shared" si="1223"/>
        <v>27-4-1</v>
      </c>
    </row>
    <row r="39067" spans="1:6" x14ac:dyDescent="0.3">
      <c r="A39067">
        <v>2018</v>
      </c>
      <c r="B39067" t="s">
        <v>1942</v>
      </c>
      <c r="C39067" t="str">
        <f t="shared" si="1222"/>
        <v>2018-Atletico/PR-27-4-1</v>
      </c>
      <c r="D39067" s="4">
        <v>6</v>
      </c>
      <c r="E39067">
        <v>27</v>
      </c>
      <c r="F39067" t="str">
        <f t="shared" si="1223"/>
        <v>27-4-1</v>
      </c>
    </row>
    <row r="39068" spans="1:6" x14ac:dyDescent="0.3">
      <c r="A39068">
        <v>2018</v>
      </c>
      <c r="B39068" t="s">
        <v>5051</v>
      </c>
      <c r="C39068" t="str">
        <f t="shared" si="1222"/>
        <v>2018-Bahia/BA-27-4-1</v>
      </c>
      <c r="D39068" s="4">
        <v>6</v>
      </c>
      <c r="E39068">
        <v>24</v>
      </c>
      <c r="F39068" t="str">
        <f t="shared" si="1223"/>
        <v>27-4-1</v>
      </c>
    </row>
    <row r="39069" spans="1:6" x14ac:dyDescent="0.3">
      <c r="A39069">
        <v>2018</v>
      </c>
      <c r="B39069" t="s">
        <v>1943</v>
      </c>
      <c r="C39069" t="str">
        <f t="shared" si="1222"/>
        <v>2018-Botafogo/RJ-27-4-1</v>
      </c>
      <c r="D39069" s="4">
        <v>4.2</v>
      </c>
      <c r="E39069">
        <v>17</v>
      </c>
      <c r="F39069" t="str">
        <f t="shared" si="1223"/>
        <v>27-4-1</v>
      </c>
    </row>
    <row r="39070" spans="1:6" x14ac:dyDescent="0.3">
      <c r="A39070">
        <v>2018</v>
      </c>
      <c r="B39070" t="s">
        <v>4643</v>
      </c>
      <c r="C39070" t="str">
        <f t="shared" si="1222"/>
        <v>2018-Ceara/CE-27-4-1</v>
      </c>
      <c r="D39070" s="4">
        <v>6</v>
      </c>
      <c r="E39070">
        <v>14</v>
      </c>
      <c r="F39070" t="str">
        <f t="shared" si="1223"/>
        <v>27-4-1</v>
      </c>
    </row>
    <row r="39071" spans="1:6" x14ac:dyDescent="0.3">
      <c r="A39071">
        <v>2018</v>
      </c>
      <c r="B39071" t="s">
        <v>5408</v>
      </c>
      <c r="C39071" t="str">
        <f t="shared" si="1222"/>
        <v>2018-Chapecoense/SC-27-4-1</v>
      </c>
      <c r="D39071" s="4">
        <v>1</v>
      </c>
      <c r="E39071">
        <v>20</v>
      </c>
      <c r="F39071" t="str">
        <f t="shared" si="1223"/>
        <v>27-4-1</v>
      </c>
    </row>
    <row r="39072" spans="1:6" x14ac:dyDescent="0.3">
      <c r="A39072">
        <v>2018</v>
      </c>
      <c r="B39072" t="s">
        <v>1944</v>
      </c>
      <c r="C39072" t="str">
        <f t="shared" si="1222"/>
        <v>2018-Corinthians/SP-27-4-1</v>
      </c>
      <c r="D39072" s="4">
        <v>4</v>
      </c>
      <c r="E39072">
        <v>22</v>
      </c>
      <c r="F39072" t="str">
        <f t="shared" si="1223"/>
        <v>27-4-1</v>
      </c>
    </row>
    <row r="39073" spans="1:6" x14ac:dyDescent="0.3">
      <c r="A39073">
        <v>2018</v>
      </c>
      <c r="B39073" t="s">
        <v>1945</v>
      </c>
      <c r="C39073" t="str">
        <f t="shared" si="1222"/>
        <v>2018-Cruzeiro/MG-27-4-1</v>
      </c>
      <c r="D39073" s="4">
        <v>6</v>
      </c>
      <c r="E39073">
        <v>28</v>
      </c>
      <c r="F39073" t="str">
        <f t="shared" si="1223"/>
        <v>27-4-1</v>
      </c>
    </row>
    <row r="39074" spans="1:6" x14ac:dyDescent="0.3">
      <c r="A39074">
        <v>2018</v>
      </c>
      <c r="B39074" t="s">
        <v>1947</v>
      </c>
      <c r="C39074" t="str">
        <f t="shared" si="1222"/>
        <v>2018-Flamengo/RJ-27-4-1</v>
      </c>
      <c r="D39074" s="4">
        <v>4</v>
      </c>
      <c r="E39074">
        <v>44</v>
      </c>
      <c r="F39074" t="str">
        <f t="shared" si="1223"/>
        <v>27-4-1</v>
      </c>
    </row>
    <row r="39075" spans="1:6" x14ac:dyDescent="0.3">
      <c r="A39075">
        <v>2018</v>
      </c>
      <c r="B39075" t="s">
        <v>1948</v>
      </c>
      <c r="C39075" t="str">
        <f t="shared" si="1222"/>
        <v>2018-Fluminense/RJ-27-4-1</v>
      </c>
      <c r="D39075" s="4">
        <v>5</v>
      </c>
      <c r="E39075">
        <v>24</v>
      </c>
      <c r="F39075" t="str">
        <f t="shared" si="1223"/>
        <v>27-4-1</v>
      </c>
    </row>
    <row r="39076" spans="1:6" x14ac:dyDescent="0.3">
      <c r="A39076">
        <v>2018</v>
      </c>
      <c r="B39076" t="s">
        <v>1951</v>
      </c>
      <c r="C39076" t="str">
        <f t="shared" si="1222"/>
        <v>2018-Gremio/RS-27-4-1</v>
      </c>
      <c r="D39076" s="4">
        <v>5</v>
      </c>
      <c r="E39076">
        <v>30</v>
      </c>
      <c r="F39076" t="str">
        <f t="shared" si="1223"/>
        <v>27-4-1</v>
      </c>
    </row>
    <row r="39077" spans="1:6" x14ac:dyDescent="0.3">
      <c r="A39077">
        <v>2018</v>
      </c>
      <c r="B39077" t="s">
        <v>1952</v>
      </c>
      <c r="C39077" t="str">
        <f t="shared" si="1222"/>
        <v>2018-Internacional/RS-27-4-1</v>
      </c>
      <c r="D39077" s="4">
        <v>8.75</v>
      </c>
      <c r="E39077">
        <v>31</v>
      </c>
      <c r="F39077" t="str">
        <f t="shared" si="1223"/>
        <v>27-4-1</v>
      </c>
    </row>
    <row r="39078" spans="1:6" x14ac:dyDescent="0.3">
      <c r="A39078">
        <v>2018</v>
      </c>
      <c r="B39078" t="s">
        <v>1953</v>
      </c>
      <c r="C39078" t="str">
        <f t="shared" si="1222"/>
        <v>2018-Palmeiras/SP-27-4-1</v>
      </c>
      <c r="D39078" s="4">
        <v>10</v>
      </c>
      <c r="E39078">
        <v>36</v>
      </c>
      <c r="F39078" t="str">
        <f t="shared" si="1223"/>
        <v>27-4-1</v>
      </c>
    </row>
    <row r="39079" spans="1:6" x14ac:dyDescent="0.3">
      <c r="A39079">
        <v>2018</v>
      </c>
      <c r="B39079" t="s">
        <v>1954</v>
      </c>
      <c r="C39079" t="str">
        <f t="shared" si="1222"/>
        <v>2018-Parana/PR-27-4-1</v>
      </c>
      <c r="D39079" s="4">
        <v>2</v>
      </c>
      <c r="E39079">
        <v>16</v>
      </c>
      <c r="F39079" t="str">
        <f t="shared" si="1223"/>
        <v>27-4-1</v>
      </c>
    </row>
    <row r="39080" spans="1:6" x14ac:dyDescent="0.3">
      <c r="A39080">
        <v>2018</v>
      </c>
      <c r="B39080" t="s">
        <v>1957</v>
      </c>
      <c r="C39080" t="str">
        <f t="shared" si="1222"/>
        <v>2018-Santos/SP-27-4-1</v>
      </c>
      <c r="D39080" s="4">
        <v>10</v>
      </c>
      <c r="E39080">
        <v>34</v>
      </c>
      <c r="F39080" t="str">
        <f t="shared" si="1223"/>
        <v>27-4-1</v>
      </c>
    </row>
    <row r="39081" spans="1:6" x14ac:dyDescent="0.3">
      <c r="A39081">
        <v>2018</v>
      </c>
      <c r="B39081" t="s">
        <v>1958</v>
      </c>
      <c r="C39081" t="str">
        <f t="shared" si="1222"/>
        <v>2018-Sao Paulo/SP-27-4-1</v>
      </c>
      <c r="D39081" s="4">
        <v>5</v>
      </c>
      <c r="E39081">
        <v>47</v>
      </c>
      <c r="F39081" t="str">
        <f t="shared" si="1223"/>
        <v>27-4-1</v>
      </c>
    </row>
    <row r="39082" spans="1:6" x14ac:dyDescent="0.3">
      <c r="A39082">
        <v>2018</v>
      </c>
      <c r="B39082" t="s">
        <v>3183</v>
      </c>
      <c r="C39082" t="str">
        <f t="shared" si="1222"/>
        <v>2018-Sport/PE-27-4-1</v>
      </c>
      <c r="D39082" s="4">
        <v>3</v>
      </c>
      <c r="E39082">
        <v>11</v>
      </c>
      <c r="F39082" t="str">
        <f t="shared" si="1223"/>
        <v>27-4-1</v>
      </c>
    </row>
    <row r="39083" spans="1:6" x14ac:dyDescent="0.3">
      <c r="A39083">
        <v>2018</v>
      </c>
      <c r="B39083" t="s">
        <v>1959</v>
      </c>
      <c r="C39083" t="str">
        <f t="shared" si="1222"/>
        <v>2018-Vasco/RJ-27-4-1</v>
      </c>
      <c r="D39083" s="4">
        <v>0</v>
      </c>
      <c r="E39083">
        <v>16</v>
      </c>
      <c r="F39083" t="str">
        <f t="shared" si="1223"/>
        <v>27-4-1</v>
      </c>
    </row>
    <row r="39084" spans="1:6" x14ac:dyDescent="0.3">
      <c r="A39084">
        <v>2018</v>
      </c>
      <c r="B39084" t="s">
        <v>3663</v>
      </c>
      <c r="C39084" t="str">
        <f t="shared" si="1222"/>
        <v>2018-Vitoria/BA-27-4-1</v>
      </c>
      <c r="D39084" s="4">
        <v>3</v>
      </c>
      <c r="E39084">
        <v>21</v>
      </c>
      <c r="F39084" t="str">
        <f t="shared" si="1223"/>
        <v>27-4-1</v>
      </c>
    </row>
    <row r="39085" spans="1:6" x14ac:dyDescent="0.3">
      <c r="A39085">
        <v>2018</v>
      </c>
      <c r="B39085" t="s">
        <v>5052</v>
      </c>
      <c r="C39085" t="str">
        <f t="shared" si="1222"/>
        <v>2018-America/MG-27-4-2</v>
      </c>
      <c r="D39085" s="4">
        <v>5</v>
      </c>
      <c r="E39085">
        <v>22</v>
      </c>
      <c r="F39085" t="str">
        <f t="shared" si="1223"/>
        <v>27-4-2</v>
      </c>
    </row>
    <row r="39086" spans="1:6" x14ac:dyDescent="0.3">
      <c r="A39086">
        <v>2018</v>
      </c>
      <c r="B39086" t="s">
        <v>3184</v>
      </c>
      <c r="C39086" t="str">
        <f t="shared" si="1222"/>
        <v>2018-Atletico/MG-27-4-2</v>
      </c>
      <c r="D39086" s="4">
        <v>5</v>
      </c>
      <c r="E39086">
        <v>32</v>
      </c>
      <c r="F39086" t="str">
        <f t="shared" si="1223"/>
        <v>27-4-2</v>
      </c>
    </row>
    <row r="39087" spans="1:6" x14ac:dyDescent="0.3">
      <c r="A39087">
        <v>2018</v>
      </c>
      <c r="B39087" t="s">
        <v>1960</v>
      </c>
      <c r="C39087" t="str">
        <f t="shared" si="1222"/>
        <v>2018-Atletico/PR-27-4-2</v>
      </c>
      <c r="D39087" s="4">
        <v>9</v>
      </c>
      <c r="E39087">
        <v>27</v>
      </c>
      <c r="F39087" t="str">
        <f t="shared" si="1223"/>
        <v>27-4-2</v>
      </c>
    </row>
    <row r="39088" spans="1:6" x14ac:dyDescent="0.3">
      <c r="A39088">
        <v>2018</v>
      </c>
      <c r="B39088" t="s">
        <v>5053</v>
      </c>
      <c r="C39088" t="str">
        <f t="shared" si="1222"/>
        <v>2018-Bahia/BA-27-4-2</v>
      </c>
      <c r="D39088" s="4">
        <v>3</v>
      </c>
      <c r="E39088">
        <v>23</v>
      </c>
      <c r="F39088" t="str">
        <f t="shared" si="1223"/>
        <v>27-4-2</v>
      </c>
    </row>
    <row r="39089" spans="1:6" x14ac:dyDescent="0.3">
      <c r="A39089">
        <v>2018</v>
      </c>
      <c r="B39089" t="s">
        <v>1961</v>
      </c>
      <c r="C39089" t="str">
        <f t="shared" si="1222"/>
        <v>2018-Botafogo/RJ-27-4-2</v>
      </c>
      <c r="D39089" s="4">
        <v>3</v>
      </c>
      <c r="E39089">
        <v>18</v>
      </c>
      <c r="F39089" t="str">
        <f t="shared" si="1223"/>
        <v>27-4-2</v>
      </c>
    </row>
    <row r="39090" spans="1:6" x14ac:dyDescent="0.3">
      <c r="A39090">
        <v>2018</v>
      </c>
      <c r="B39090" t="s">
        <v>4647</v>
      </c>
      <c r="C39090" t="str">
        <f t="shared" si="1222"/>
        <v>2018-Ceara/CE-27-4-2</v>
      </c>
      <c r="D39090" s="4">
        <v>8</v>
      </c>
      <c r="E39090">
        <v>15</v>
      </c>
      <c r="F39090" t="str">
        <f t="shared" si="1223"/>
        <v>27-4-2</v>
      </c>
    </row>
    <row r="39091" spans="1:6" x14ac:dyDescent="0.3">
      <c r="A39091">
        <v>2018</v>
      </c>
      <c r="B39091" t="s">
        <v>5409</v>
      </c>
      <c r="C39091" t="str">
        <f t="shared" si="1222"/>
        <v>2018-Chapecoense/SC-27-4-2</v>
      </c>
      <c r="D39091" s="4">
        <v>1</v>
      </c>
      <c r="E39091">
        <v>19</v>
      </c>
      <c r="F39091" t="str">
        <f t="shared" si="1223"/>
        <v>27-4-2</v>
      </c>
    </row>
    <row r="39092" spans="1:6" x14ac:dyDescent="0.3">
      <c r="A39092">
        <v>2018</v>
      </c>
      <c r="B39092" t="s">
        <v>1962</v>
      </c>
      <c r="C39092" t="str">
        <f t="shared" si="1222"/>
        <v>2018-Corinthians/SP-27-4-2</v>
      </c>
      <c r="D39092" s="4">
        <v>5</v>
      </c>
      <c r="E39092">
        <v>16</v>
      </c>
      <c r="F39092" t="str">
        <f t="shared" si="1223"/>
        <v>27-4-2</v>
      </c>
    </row>
    <row r="39093" spans="1:6" x14ac:dyDescent="0.3">
      <c r="A39093">
        <v>2018</v>
      </c>
      <c r="B39093" t="s">
        <v>1963</v>
      </c>
      <c r="C39093" t="str">
        <f t="shared" si="1222"/>
        <v>2018-Cruzeiro/MG-27-4-2</v>
      </c>
      <c r="D39093" s="4">
        <v>6</v>
      </c>
      <c r="E39093">
        <v>28</v>
      </c>
      <c r="F39093" t="str">
        <f t="shared" si="1223"/>
        <v>27-4-2</v>
      </c>
    </row>
    <row r="39094" spans="1:6" x14ac:dyDescent="0.3">
      <c r="A39094">
        <v>2018</v>
      </c>
      <c r="B39094" t="s">
        <v>1965</v>
      </c>
      <c r="C39094" t="str">
        <f t="shared" si="1222"/>
        <v>2018-Flamengo/RJ-27-4-2</v>
      </c>
      <c r="D39094" s="4">
        <v>4</v>
      </c>
      <c r="E39094">
        <v>33</v>
      </c>
      <c r="F39094" t="str">
        <f t="shared" si="1223"/>
        <v>27-4-2</v>
      </c>
    </row>
    <row r="39095" spans="1:6" x14ac:dyDescent="0.3">
      <c r="A39095">
        <v>2018</v>
      </c>
      <c r="B39095" t="s">
        <v>1966</v>
      </c>
      <c r="C39095" t="str">
        <f t="shared" si="1222"/>
        <v>2018-Fluminense/RJ-27-4-2</v>
      </c>
      <c r="D39095" s="4">
        <v>5</v>
      </c>
      <c r="E39095">
        <v>16</v>
      </c>
      <c r="F39095" t="str">
        <f t="shared" si="1223"/>
        <v>27-4-2</v>
      </c>
    </row>
    <row r="39096" spans="1:6" x14ac:dyDescent="0.3">
      <c r="A39096">
        <v>2018</v>
      </c>
      <c r="B39096" t="s">
        <v>1969</v>
      </c>
      <c r="C39096" t="str">
        <f t="shared" si="1222"/>
        <v>2018-Gremio/RS-27-4-2</v>
      </c>
      <c r="D39096" s="4">
        <v>7.3333259999999996</v>
      </c>
      <c r="E39096">
        <v>22</v>
      </c>
      <c r="F39096" t="str">
        <f t="shared" si="1223"/>
        <v>27-4-2</v>
      </c>
    </row>
    <row r="39097" spans="1:6" x14ac:dyDescent="0.3">
      <c r="A39097">
        <v>2018</v>
      </c>
      <c r="B39097" t="s">
        <v>1970</v>
      </c>
      <c r="C39097" t="str">
        <f t="shared" si="1222"/>
        <v>2018-Internacional/RS-27-4-2</v>
      </c>
      <c r="D39097" s="4">
        <v>8</v>
      </c>
      <c r="E39097">
        <v>36</v>
      </c>
      <c r="F39097" t="str">
        <f t="shared" si="1223"/>
        <v>27-4-2</v>
      </c>
    </row>
    <row r="39098" spans="1:6" x14ac:dyDescent="0.3">
      <c r="A39098">
        <v>2018</v>
      </c>
      <c r="B39098" t="s">
        <v>1971</v>
      </c>
      <c r="C39098" t="str">
        <f t="shared" si="1222"/>
        <v>2018-Palmeiras/SP-27-4-2</v>
      </c>
      <c r="D39098" s="4">
        <v>10</v>
      </c>
      <c r="E39098">
        <v>37</v>
      </c>
      <c r="F39098" t="str">
        <f t="shared" si="1223"/>
        <v>27-4-2</v>
      </c>
    </row>
    <row r="39099" spans="1:6" x14ac:dyDescent="0.3">
      <c r="A39099">
        <v>2018</v>
      </c>
      <c r="B39099" t="s">
        <v>1972</v>
      </c>
      <c r="C39099" t="str">
        <f t="shared" si="1222"/>
        <v>2018-Parana/PR-27-4-2</v>
      </c>
      <c r="D39099" s="4">
        <v>2</v>
      </c>
      <c r="E39099">
        <v>14</v>
      </c>
      <c r="F39099" t="str">
        <f t="shared" si="1223"/>
        <v>27-4-2</v>
      </c>
    </row>
    <row r="39100" spans="1:6" x14ac:dyDescent="0.3">
      <c r="A39100">
        <v>2018</v>
      </c>
      <c r="B39100" t="s">
        <v>1975</v>
      </c>
      <c r="C39100" t="str">
        <f t="shared" si="1222"/>
        <v>2018-Santos/SP-27-4-2</v>
      </c>
      <c r="D39100" s="4">
        <v>5</v>
      </c>
      <c r="E39100">
        <v>36</v>
      </c>
      <c r="F39100" t="str">
        <f t="shared" si="1223"/>
        <v>27-4-2</v>
      </c>
    </row>
    <row r="39101" spans="1:6" x14ac:dyDescent="0.3">
      <c r="A39101">
        <v>2018</v>
      </c>
      <c r="B39101" t="s">
        <v>1976</v>
      </c>
      <c r="C39101" t="str">
        <f t="shared" si="1222"/>
        <v>2018-Sao Paulo/SP-27-4-2</v>
      </c>
      <c r="D39101" s="4">
        <v>8</v>
      </c>
      <c r="E39101">
        <v>42</v>
      </c>
      <c r="F39101" t="str">
        <f t="shared" si="1223"/>
        <v>27-4-2</v>
      </c>
    </row>
    <row r="39102" spans="1:6" x14ac:dyDescent="0.3">
      <c r="A39102">
        <v>2018</v>
      </c>
      <c r="B39102" t="s">
        <v>3186</v>
      </c>
      <c r="C39102" t="str">
        <f t="shared" si="1222"/>
        <v>2018-Sport/PE-27-4-2</v>
      </c>
      <c r="D39102" s="4">
        <v>3</v>
      </c>
      <c r="E39102">
        <v>21</v>
      </c>
      <c r="F39102" t="str">
        <f t="shared" si="1223"/>
        <v>27-4-2</v>
      </c>
    </row>
    <row r="39103" spans="1:6" x14ac:dyDescent="0.3">
      <c r="A39103">
        <v>2018</v>
      </c>
      <c r="B39103" t="s">
        <v>1977</v>
      </c>
      <c r="C39103" t="str">
        <f t="shared" si="1222"/>
        <v>2018-Vasco/RJ-27-4-2</v>
      </c>
      <c r="D39103" s="4">
        <v>3</v>
      </c>
      <c r="E39103">
        <v>16</v>
      </c>
      <c r="F39103" t="str">
        <f t="shared" si="1223"/>
        <v>27-4-2</v>
      </c>
    </row>
    <row r="39104" spans="1:6" x14ac:dyDescent="0.3">
      <c r="A39104">
        <v>2018</v>
      </c>
      <c r="B39104" t="s">
        <v>3666</v>
      </c>
      <c r="C39104" t="str">
        <f t="shared" si="1222"/>
        <v>2018-Vitoria/BA-27-4-2</v>
      </c>
      <c r="D39104" s="4">
        <v>4.6666660000000002</v>
      </c>
      <c r="E39104">
        <v>11</v>
      </c>
      <c r="F39104" t="str">
        <f t="shared" si="1223"/>
        <v>27-4-2</v>
      </c>
    </row>
    <row r="39105" spans="1:6" x14ac:dyDescent="0.3">
      <c r="A39105">
        <v>2018</v>
      </c>
      <c r="B39105" t="s">
        <v>5054</v>
      </c>
      <c r="C39105" t="str">
        <f t="shared" si="1222"/>
        <v>2018-America/MG-27-4-3</v>
      </c>
      <c r="D39105" s="4">
        <v>5</v>
      </c>
      <c r="E39105">
        <v>23</v>
      </c>
      <c r="F39105" t="str">
        <f t="shared" si="1223"/>
        <v>27-4-3</v>
      </c>
    </row>
    <row r="39106" spans="1:6" x14ac:dyDescent="0.3">
      <c r="A39106">
        <v>2018</v>
      </c>
      <c r="B39106" t="s">
        <v>3187</v>
      </c>
      <c r="C39106" t="str">
        <f t="shared" si="1222"/>
        <v>2018-Atletico/MG-27-4-3</v>
      </c>
      <c r="D39106" s="4">
        <v>7.5</v>
      </c>
      <c r="E39106">
        <v>30</v>
      </c>
      <c r="F39106" t="str">
        <f t="shared" si="1223"/>
        <v>27-4-3</v>
      </c>
    </row>
    <row r="39107" spans="1:6" x14ac:dyDescent="0.3">
      <c r="A39107">
        <v>2018</v>
      </c>
      <c r="B39107" t="s">
        <v>1978</v>
      </c>
      <c r="C39107" t="str">
        <f t="shared" ref="C39107:C39170" si="1224">A39107&amp;"-"&amp;B39107</f>
        <v>2018-Atletico/PR-27-4-3</v>
      </c>
      <c r="D39107" s="4">
        <v>12</v>
      </c>
      <c r="E39107">
        <v>24</v>
      </c>
      <c r="F39107" t="str">
        <f t="shared" ref="F39107:F39170" si="1225">RIGHT(B39107,LEN(C39107)-FIND("-",C39107,6))</f>
        <v>27-4-3</v>
      </c>
    </row>
    <row r="39108" spans="1:6" x14ac:dyDescent="0.3">
      <c r="A39108">
        <v>2018</v>
      </c>
      <c r="B39108" t="s">
        <v>5055</v>
      </c>
      <c r="C39108" t="str">
        <f t="shared" si="1224"/>
        <v>2018-Bahia/BA-27-4-3</v>
      </c>
      <c r="D39108" s="4">
        <v>5</v>
      </c>
      <c r="E39108">
        <v>20</v>
      </c>
      <c r="F39108" t="str">
        <f t="shared" si="1225"/>
        <v>27-4-3</v>
      </c>
    </row>
    <row r="39109" spans="1:6" x14ac:dyDescent="0.3">
      <c r="A39109">
        <v>2018</v>
      </c>
      <c r="B39109" t="s">
        <v>1979</v>
      </c>
      <c r="C39109" t="str">
        <f t="shared" si="1224"/>
        <v>2018-Botafogo/RJ-27-4-3</v>
      </c>
      <c r="D39109" s="4">
        <v>5</v>
      </c>
      <c r="E39109">
        <v>16</v>
      </c>
      <c r="F39109" t="str">
        <f t="shared" si="1225"/>
        <v>27-4-3</v>
      </c>
    </row>
    <row r="39110" spans="1:6" x14ac:dyDescent="0.3">
      <c r="A39110">
        <v>2018</v>
      </c>
      <c r="B39110" t="s">
        <v>4651</v>
      </c>
      <c r="C39110" t="str">
        <f t="shared" si="1224"/>
        <v>2018-Ceara/CE-27-4-3</v>
      </c>
      <c r="D39110" s="4">
        <v>3</v>
      </c>
      <c r="E39110">
        <v>17</v>
      </c>
      <c r="F39110" t="str">
        <f t="shared" si="1225"/>
        <v>27-4-3</v>
      </c>
    </row>
    <row r="39111" spans="1:6" x14ac:dyDescent="0.3">
      <c r="A39111">
        <v>2018</v>
      </c>
      <c r="B39111" t="s">
        <v>5410</v>
      </c>
      <c r="C39111" t="str">
        <f t="shared" si="1224"/>
        <v>2018-Chapecoense/SC-27-4-3</v>
      </c>
      <c r="D39111" s="4">
        <v>3</v>
      </c>
      <c r="E39111">
        <v>21</v>
      </c>
      <c r="F39111" t="str">
        <f t="shared" si="1225"/>
        <v>27-4-3</v>
      </c>
    </row>
    <row r="39112" spans="1:6" x14ac:dyDescent="0.3">
      <c r="A39112">
        <v>2018</v>
      </c>
      <c r="B39112" t="s">
        <v>1980</v>
      </c>
      <c r="C39112" t="str">
        <f t="shared" si="1224"/>
        <v>2018-Corinthians/SP-27-4-3</v>
      </c>
      <c r="D39112" s="4">
        <v>3</v>
      </c>
      <c r="E39112">
        <v>19</v>
      </c>
      <c r="F39112" t="str">
        <f t="shared" si="1225"/>
        <v>27-4-3</v>
      </c>
    </row>
    <row r="39113" spans="1:6" x14ac:dyDescent="0.3">
      <c r="A39113">
        <v>2018</v>
      </c>
      <c r="B39113" t="s">
        <v>1981</v>
      </c>
      <c r="C39113" t="str">
        <f t="shared" si="1224"/>
        <v>2018-Cruzeiro/MG-27-4-3</v>
      </c>
      <c r="D39113" s="4">
        <v>6</v>
      </c>
      <c r="E39113">
        <v>25</v>
      </c>
      <c r="F39113" t="str">
        <f t="shared" si="1225"/>
        <v>27-4-3</v>
      </c>
    </row>
    <row r="39114" spans="1:6" x14ac:dyDescent="0.3">
      <c r="A39114">
        <v>2018</v>
      </c>
      <c r="B39114" t="s">
        <v>1983</v>
      </c>
      <c r="C39114" t="str">
        <f t="shared" si="1224"/>
        <v>2018-Flamengo/RJ-27-4-3</v>
      </c>
      <c r="D39114" s="4">
        <v>7</v>
      </c>
      <c r="E39114">
        <v>26</v>
      </c>
      <c r="F39114" t="str">
        <f t="shared" si="1225"/>
        <v>27-4-3</v>
      </c>
    </row>
    <row r="39115" spans="1:6" x14ac:dyDescent="0.3">
      <c r="A39115">
        <v>2018</v>
      </c>
      <c r="B39115" t="s">
        <v>1984</v>
      </c>
      <c r="C39115" t="str">
        <f t="shared" si="1224"/>
        <v>2018-Fluminense/RJ-27-4-3</v>
      </c>
      <c r="D39115" s="4">
        <v>4</v>
      </c>
      <c r="E39115">
        <v>12</v>
      </c>
      <c r="F39115" t="str">
        <f t="shared" si="1225"/>
        <v>27-4-3</v>
      </c>
    </row>
    <row r="39116" spans="1:6" x14ac:dyDescent="0.3">
      <c r="A39116">
        <v>2018</v>
      </c>
      <c r="B39116" t="s">
        <v>1987</v>
      </c>
      <c r="C39116" t="str">
        <f t="shared" si="1224"/>
        <v>2018-Gremio/RS-27-4-3</v>
      </c>
      <c r="D39116" s="4">
        <v>8</v>
      </c>
      <c r="E39116">
        <v>20</v>
      </c>
      <c r="F39116" t="str">
        <f t="shared" si="1225"/>
        <v>27-4-3</v>
      </c>
    </row>
    <row r="39117" spans="1:6" x14ac:dyDescent="0.3">
      <c r="A39117">
        <v>2018</v>
      </c>
      <c r="B39117" t="s">
        <v>1988</v>
      </c>
      <c r="C39117" t="str">
        <f t="shared" si="1224"/>
        <v>2018-Internacional/RS-27-4-3</v>
      </c>
      <c r="D39117" s="4">
        <v>10</v>
      </c>
      <c r="E39117">
        <v>33</v>
      </c>
      <c r="F39117" t="str">
        <f t="shared" si="1225"/>
        <v>27-4-3</v>
      </c>
    </row>
    <row r="39118" spans="1:6" x14ac:dyDescent="0.3">
      <c r="A39118">
        <v>2018</v>
      </c>
      <c r="B39118" t="s">
        <v>1989</v>
      </c>
      <c r="C39118" t="str">
        <f t="shared" si="1224"/>
        <v>2018-Palmeiras/SP-27-4-3</v>
      </c>
      <c r="D39118" s="4">
        <v>10</v>
      </c>
      <c r="E39118">
        <v>37</v>
      </c>
      <c r="F39118" t="str">
        <f t="shared" si="1225"/>
        <v>27-4-3</v>
      </c>
    </row>
    <row r="39119" spans="1:6" x14ac:dyDescent="0.3">
      <c r="A39119">
        <v>2018</v>
      </c>
      <c r="B39119" t="s">
        <v>1990</v>
      </c>
      <c r="C39119" t="str">
        <f t="shared" si="1224"/>
        <v>2018-Parana/PR-27-4-3</v>
      </c>
      <c r="D39119" s="4">
        <v>2</v>
      </c>
      <c r="E39119">
        <v>15</v>
      </c>
      <c r="F39119" t="str">
        <f t="shared" si="1225"/>
        <v>27-4-3</v>
      </c>
    </row>
    <row r="39120" spans="1:6" x14ac:dyDescent="0.3">
      <c r="A39120">
        <v>2018</v>
      </c>
      <c r="B39120" t="s">
        <v>1993</v>
      </c>
      <c r="C39120" t="str">
        <f t="shared" si="1224"/>
        <v>2018-Santos/SP-27-4-3</v>
      </c>
      <c r="D39120" s="4">
        <v>9</v>
      </c>
      <c r="E39120">
        <v>30</v>
      </c>
      <c r="F39120" t="str">
        <f t="shared" si="1225"/>
        <v>27-4-3</v>
      </c>
    </row>
    <row r="39121" spans="1:6" x14ac:dyDescent="0.3">
      <c r="A39121">
        <v>2018</v>
      </c>
      <c r="B39121" t="s">
        <v>1994</v>
      </c>
      <c r="C39121" t="str">
        <f t="shared" si="1224"/>
        <v>2018-Sao Paulo/SP-27-4-3</v>
      </c>
      <c r="D39121" s="4">
        <v>9.6666670000000003</v>
      </c>
      <c r="E39121">
        <v>29</v>
      </c>
      <c r="F39121" t="str">
        <f t="shared" si="1225"/>
        <v>27-4-3</v>
      </c>
    </row>
    <row r="39122" spans="1:6" x14ac:dyDescent="0.3">
      <c r="A39122">
        <v>2018</v>
      </c>
      <c r="B39122" t="s">
        <v>3189</v>
      </c>
      <c r="C39122" t="str">
        <f t="shared" si="1224"/>
        <v>2018-Sport/PE-27-4-3</v>
      </c>
      <c r="D39122" s="4">
        <v>0</v>
      </c>
      <c r="E39122">
        <v>20</v>
      </c>
      <c r="F39122" t="str">
        <f t="shared" si="1225"/>
        <v>27-4-3</v>
      </c>
    </row>
    <row r="39123" spans="1:6" x14ac:dyDescent="0.3">
      <c r="A39123">
        <v>2018</v>
      </c>
      <c r="B39123" t="s">
        <v>1995</v>
      </c>
      <c r="C39123" t="str">
        <f t="shared" si="1224"/>
        <v>2018-Vasco/RJ-27-4-3</v>
      </c>
      <c r="D39123" s="4">
        <v>4.2</v>
      </c>
      <c r="E39123">
        <v>17</v>
      </c>
      <c r="F39123" t="str">
        <f t="shared" si="1225"/>
        <v>27-4-3</v>
      </c>
    </row>
    <row r="39124" spans="1:6" x14ac:dyDescent="0.3">
      <c r="A39124">
        <v>2018</v>
      </c>
      <c r="B39124" t="s">
        <v>3669</v>
      </c>
      <c r="C39124" t="str">
        <f t="shared" si="1224"/>
        <v>2018-Vitoria/BA-27-4-3</v>
      </c>
      <c r="D39124" s="4">
        <v>5.3333329999999997</v>
      </c>
      <c r="E39124">
        <v>15</v>
      </c>
      <c r="F39124" t="str">
        <f t="shared" si="1225"/>
        <v>27-4-3</v>
      </c>
    </row>
    <row r="39125" spans="1:6" x14ac:dyDescent="0.3">
      <c r="A39125">
        <v>2018</v>
      </c>
      <c r="B39125" t="s">
        <v>5056</v>
      </c>
      <c r="C39125" t="str">
        <f t="shared" si="1224"/>
        <v>2018-America/MG-27-5-0</v>
      </c>
      <c r="D39125" s="4">
        <v>5</v>
      </c>
      <c r="E39125">
        <v>30</v>
      </c>
      <c r="F39125" t="str">
        <f t="shared" si="1225"/>
        <v>27-5-0</v>
      </c>
    </row>
    <row r="39126" spans="1:6" x14ac:dyDescent="0.3">
      <c r="A39126">
        <v>2018</v>
      </c>
      <c r="B39126" t="s">
        <v>3190</v>
      </c>
      <c r="C39126" t="str">
        <f t="shared" si="1224"/>
        <v>2018-Atletico/MG-27-5-0</v>
      </c>
      <c r="D39126" s="4">
        <v>8</v>
      </c>
      <c r="E39126">
        <v>34</v>
      </c>
      <c r="F39126" t="str">
        <f t="shared" si="1225"/>
        <v>27-5-0</v>
      </c>
    </row>
    <row r="39127" spans="1:6" x14ac:dyDescent="0.3">
      <c r="A39127">
        <v>2018</v>
      </c>
      <c r="B39127" t="s">
        <v>1996</v>
      </c>
      <c r="C39127" t="str">
        <f t="shared" si="1224"/>
        <v>2018-Atletico/PR-27-5-0</v>
      </c>
      <c r="D39127" s="4">
        <v>6</v>
      </c>
      <c r="E39127">
        <v>26</v>
      </c>
      <c r="F39127" t="str">
        <f t="shared" si="1225"/>
        <v>27-5-0</v>
      </c>
    </row>
    <row r="39128" spans="1:6" x14ac:dyDescent="0.3">
      <c r="A39128">
        <v>2018</v>
      </c>
      <c r="B39128" t="s">
        <v>5057</v>
      </c>
      <c r="C39128" t="str">
        <f t="shared" si="1224"/>
        <v>2018-Bahia/BA-27-5-0</v>
      </c>
      <c r="D39128" s="4">
        <v>7</v>
      </c>
      <c r="E39128">
        <v>24</v>
      </c>
      <c r="F39128" t="str">
        <f t="shared" si="1225"/>
        <v>27-5-0</v>
      </c>
    </row>
    <row r="39129" spans="1:6" x14ac:dyDescent="0.3">
      <c r="A39129">
        <v>2018</v>
      </c>
      <c r="B39129" t="s">
        <v>1997</v>
      </c>
      <c r="C39129" t="str">
        <f t="shared" si="1224"/>
        <v>2018-Botafogo/RJ-27-5-0</v>
      </c>
      <c r="D39129" s="4">
        <v>2</v>
      </c>
      <c r="E39129">
        <v>22</v>
      </c>
      <c r="F39129" t="str">
        <f t="shared" si="1225"/>
        <v>27-5-0</v>
      </c>
    </row>
    <row r="39130" spans="1:6" x14ac:dyDescent="0.3">
      <c r="A39130">
        <v>2018</v>
      </c>
      <c r="B39130" t="s">
        <v>4655</v>
      </c>
      <c r="C39130" t="str">
        <f t="shared" si="1224"/>
        <v>2018-Ceara/CE-27-5-0</v>
      </c>
      <c r="D39130" s="4">
        <v>10</v>
      </c>
      <c r="E39130">
        <v>27</v>
      </c>
      <c r="F39130" t="str">
        <f t="shared" si="1225"/>
        <v>27-5-0</v>
      </c>
    </row>
    <row r="39131" spans="1:6" x14ac:dyDescent="0.3">
      <c r="A39131">
        <v>2018</v>
      </c>
      <c r="B39131" t="s">
        <v>5411</v>
      </c>
      <c r="C39131" t="str">
        <f t="shared" si="1224"/>
        <v>2018-Chapecoense/SC-27-5-0</v>
      </c>
      <c r="D39131" s="4">
        <v>7</v>
      </c>
      <c r="E39131">
        <v>22</v>
      </c>
      <c r="F39131" t="str">
        <f t="shared" si="1225"/>
        <v>27-5-0</v>
      </c>
    </row>
    <row r="39132" spans="1:6" x14ac:dyDescent="0.3">
      <c r="A39132">
        <v>2018</v>
      </c>
      <c r="B39132" t="s">
        <v>1998</v>
      </c>
      <c r="C39132" t="str">
        <f t="shared" si="1224"/>
        <v>2018-Corinthians/SP-27-5-0</v>
      </c>
      <c r="D39132" s="4">
        <v>4</v>
      </c>
      <c r="E39132">
        <v>26</v>
      </c>
      <c r="F39132" t="str">
        <f t="shared" si="1225"/>
        <v>27-5-0</v>
      </c>
    </row>
    <row r="39133" spans="1:6" x14ac:dyDescent="0.3">
      <c r="A39133">
        <v>2018</v>
      </c>
      <c r="B39133" t="s">
        <v>1999</v>
      </c>
      <c r="C39133" t="str">
        <f t="shared" si="1224"/>
        <v>2018-Cruzeiro/MG-27-5-0</v>
      </c>
      <c r="D39133" s="4">
        <v>7</v>
      </c>
      <c r="E39133">
        <v>27</v>
      </c>
      <c r="F39133" t="str">
        <f t="shared" si="1225"/>
        <v>27-5-0</v>
      </c>
    </row>
    <row r="39134" spans="1:6" x14ac:dyDescent="0.3">
      <c r="A39134">
        <v>2018</v>
      </c>
      <c r="B39134" t="s">
        <v>2001</v>
      </c>
      <c r="C39134" t="str">
        <f t="shared" si="1224"/>
        <v>2018-Flamengo/RJ-27-5-0</v>
      </c>
      <c r="D39134" s="4">
        <v>5</v>
      </c>
      <c r="E39134">
        <v>45</v>
      </c>
      <c r="F39134" t="str">
        <f t="shared" si="1225"/>
        <v>27-5-0</v>
      </c>
    </row>
    <row r="39135" spans="1:6" x14ac:dyDescent="0.3">
      <c r="A39135">
        <v>2018</v>
      </c>
      <c r="B39135" t="s">
        <v>2002</v>
      </c>
      <c r="C39135" t="str">
        <f t="shared" si="1224"/>
        <v>2018-Fluminense/RJ-27-5-0</v>
      </c>
      <c r="D39135" s="4">
        <v>5</v>
      </c>
      <c r="E39135">
        <v>12</v>
      </c>
      <c r="F39135" t="str">
        <f t="shared" si="1225"/>
        <v>27-5-0</v>
      </c>
    </row>
    <row r="39136" spans="1:6" x14ac:dyDescent="0.3">
      <c r="A39136">
        <v>2018</v>
      </c>
      <c r="B39136" t="s">
        <v>2005</v>
      </c>
      <c r="C39136" t="str">
        <f t="shared" si="1224"/>
        <v>2018-Gremio/RS-27-5-0</v>
      </c>
      <c r="D39136" s="4">
        <v>7</v>
      </c>
      <c r="E39136">
        <v>36</v>
      </c>
      <c r="F39136" t="str">
        <f t="shared" si="1225"/>
        <v>27-5-0</v>
      </c>
    </row>
    <row r="39137" spans="1:6" x14ac:dyDescent="0.3">
      <c r="A39137">
        <v>2018</v>
      </c>
      <c r="B39137" t="s">
        <v>2006</v>
      </c>
      <c r="C39137" t="str">
        <f t="shared" si="1224"/>
        <v>2018-Internacional/RS-27-5-0</v>
      </c>
      <c r="D39137" s="4">
        <v>8</v>
      </c>
      <c r="E39137">
        <v>49</v>
      </c>
      <c r="F39137" t="str">
        <f t="shared" si="1225"/>
        <v>27-5-0</v>
      </c>
    </row>
    <row r="39138" spans="1:6" x14ac:dyDescent="0.3">
      <c r="A39138">
        <v>2018</v>
      </c>
      <c r="B39138" t="s">
        <v>2007</v>
      </c>
      <c r="C39138" t="str">
        <f t="shared" si="1224"/>
        <v>2018-Palmeiras/SP-27-5-0</v>
      </c>
      <c r="D39138" s="4">
        <v>11</v>
      </c>
      <c r="E39138">
        <v>47</v>
      </c>
      <c r="F39138" t="str">
        <f t="shared" si="1225"/>
        <v>27-5-0</v>
      </c>
    </row>
    <row r="39139" spans="1:6" x14ac:dyDescent="0.3">
      <c r="A39139">
        <v>2018</v>
      </c>
      <c r="B39139" t="s">
        <v>2008</v>
      </c>
      <c r="C39139" t="str">
        <f t="shared" si="1224"/>
        <v>2018-Parana/PR-27-5-0</v>
      </c>
      <c r="D39139" s="4">
        <v>8</v>
      </c>
      <c r="E39139">
        <v>15</v>
      </c>
      <c r="F39139" t="str">
        <f t="shared" si="1225"/>
        <v>27-5-0</v>
      </c>
    </row>
    <row r="39140" spans="1:6" x14ac:dyDescent="0.3">
      <c r="A39140">
        <v>2018</v>
      </c>
      <c r="B39140" t="s">
        <v>2011</v>
      </c>
      <c r="C39140" t="str">
        <f t="shared" si="1224"/>
        <v>2018-Santos/SP-27-5-0</v>
      </c>
      <c r="D39140" s="4">
        <v>8</v>
      </c>
      <c r="E39140">
        <v>24</v>
      </c>
      <c r="F39140" t="str">
        <f t="shared" si="1225"/>
        <v>27-5-0</v>
      </c>
    </row>
    <row r="39141" spans="1:6" x14ac:dyDescent="0.3">
      <c r="A39141">
        <v>2018</v>
      </c>
      <c r="B39141" t="s">
        <v>2012</v>
      </c>
      <c r="C39141" t="str">
        <f t="shared" si="1224"/>
        <v>2018-Sao Paulo/SP-27-5-0</v>
      </c>
      <c r="D39141" s="4">
        <v>8</v>
      </c>
      <c r="E39141">
        <v>50</v>
      </c>
      <c r="F39141" t="str">
        <f t="shared" si="1225"/>
        <v>27-5-0</v>
      </c>
    </row>
    <row r="39142" spans="1:6" x14ac:dyDescent="0.3">
      <c r="A39142">
        <v>2018</v>
      </c>
      <c r="B39142" t="s">
        <v>3192</v>
      </c>
      <c r="C39142" t="str">
        <f t="shared" si="1224"/>
        <v>2018-Sport/PE-27-5-0</v>
      </c>
      <c r="D39142" s="4">
        <v>4</v>
      </c>
      <c r="E39142">
        <v>23</v>
      </c>
      <c r="F39142" t="str">
        <f t="shared" si="1225"/>
        <v>27-5-0</v>
      </c>
    </row>
    <row r="39143" spans="1:6" x14ac:dyDescent="0.3">
      <c r="A39143">
        <v>2018</v>
      </c>
      <c r="B39143" t="s">
        <v>2013</v>
      </c>
      <c r="C39143" t="str">
        <f t="shared" si="1224"/>
        <v>2018-Vasco/RJ-27-5-0</v>
      </c>
      <c r="D39143" s="4">
        <v>5</v>
      </c>
      <c r="E39143">
        <v>24</v>
      </c>
      <c r="F39143" t="str">
        <f t="shared" si="1225"/>
        <v>27-5-0</v>
      </c>
    </row>
    <row r="39144" spans="1:6" x14ac:dyDescent="0.3">
      <c r="A39144">
        <v>2018</v>
      </c>
      <c r="B39144" t="s">
        <v>3672</v>
      </c>
      <c r="C39144" t="str">
        <f t="shared" si="1224"/>
        <v>2018-Vitoria/BA-27-5-0</v>
      </c>
      <c r="D39144" s="4">
        <v>10</v>
      </c>
      <c r="E39144">
        <v>22</v>
      </c>
      <c r="F39144" t="str">
        <f t="shared" si="1225"/>
        <v>27-5-0</v>
      </c>
    </row>
    <row r="39145" spans="1:6" x14ac:dyDescent="0.3">
      <c r="A39145">
        <v>2018</v>
      </c>
      <c r="B39145" t="s">
        <v>5058</v>
      </c>
      <c r="C39145" t="str">
        <f t="shared" si="1224"/>
        <v>2018-America/MG-27-5-1</v>
      </c>
      <c r="D39145" s="4">
        <v>8</v>
      </c>
      <c r="E39145">
        <v>16</v>
      </c>
      <c r="F39145" t="str">
        <f t="shared" si="1225"/>
        <v>27-5-1</v>
      </c>
    </row>
    <row r="39146" spans="1:6" x14ac:dyDescent="0.3">
      <c r="A39146">
        <v>2018</v>
      </c>
      <c r="B39146" t="s">
        <v>3193</v>
      </c>
      <c r="C39146" t="str">
        <f t="shared" si="1224"/>
        <v>2018-Atletico/MG-27-5-1</v>
      </c>
      <c r="D39146" s="4">
        <v>8</v>
      </c>
      <c r="E39146">
        <v>34</v>
      </c>
      <c r="F39146" t="str">
        <f t="shared" si="1225"/>
        <v>27-5-1</v>
      </c>
    </row>
    <row r="39147" spans="1:6" x14ac:dyDescent="0.3">
      <c r="A39147">
        <v>2018</v>
      </c>
      <c r="B39147" t="s">
        <v>2014</v>
      </c>
      <c r="C39147" t="str">
        <f t="shared" si="1224"/>
        <v>2018-Atletico/PR-27-5-1</v>
      </c>
      <c r="D39147" s="4">
        <v>6</v>
      </c>
      <c r="E39147">
        <v>27</v>
      </c>
      <c r="F39147" t="str">
        <f t="shared" si="1225"/>
        <v>27-5-1</v>
      </c>
    </row>
    <row r="39148" spans="1:6" x14ac:dyDescent="0.3">
      <c r="A39148">
        <v>2018</v>
      </c>
      <c r="B39148" t="s">
        <v>5059</v>
      </c>
      <c r="C39148" t="str">
        <f t="shared" si="1224"/>
        <v>2018-Bahia/BA-27-5-1</v>
      </c>
      <c r="D39148" s="4">
        <v>6</v>
      </c>
      <c r="E39148">
        <v>29</v>
      </c>
      <c r="F39148" t="str">
        <f t="shared" si="1225"/>
        <v>27-5-1</v>
      </c>
    </row>
    <row r="39149" spans="1:6" x14ac:dyDescent="0.3">
      <c r="A39149">
        <v>2018</v>
      </c>
      <c r="B39149" t="s">
        <v>2015</v>
      </c>
      <c r="C39149" t="str">
        <f t="shared" si="1224"/>
        <v>2018-Botafogo/RJ-27-5-1</v>
      </c>
      <c r="D39149" s="4">
        <v>4</v>
      </c>
      <c r="E39149">
        <v>24</v>
      </c>
      <c r="F39149" t="str">
        <f t="shared" si="1225"/>
        <v>27-5-1</v>
      </c>
    </row>
    <row r="39150" spans="1:6" x14ac:dyDescent="0.3">
      <c r="A39150">
        <v>2018</v>
      </c>
      <c r="B39150" t="s">
        <v>4659</v>
      </c>
      <c r="C39150" t="str">
        <f t="shared" si="1224"/>
        <v>2018-Ceara/CE-27-5-1</v>
      </c>
      <c r="D39150" s="4">
        <v>7</v>
      </c>
      <c r="E39150">
        <v>25</v>
      </c>
      <c r="F39150" t="str">
        <f t="shared" si="1225"/>
        <v>27-5-1</v>
      </c>
    </row>
    <row r="39151" spans="1:6" x14ac:dyDescent="0.3">
      <c r="A39151">
        <v>2018</v>
      </c>
      <c r="B39151" t="s">
        <v>5412</v>
      </c>
      <c r="C39151" t="str">
        <f t="shared" si="1224"/>
        <v>2018-Chapecoense/SC-27-5-1</v>
      </c>
      <c r="D39151" s="4">
        <v>4</v>
      </c>
      <c r="E39151">
        <v>22</v>
      </c>
      <c r="F39151" t="str">
        <f t="shared" si="1225"/>
        <v>27-5-1</v>
      </c>
    </row>
    <row r="39152" spans="1:6" x14ac:dyDescent="0.3">
      <c r="A39152">
        <v>2018</v>
      </c>
      <c r="B39152" t="s">
        <v>2016</v>
      </c>
      <c r="C39152" t="str">
        <f t="shared" si="1224"/>
        <v>2018-Corinthians/SP-27-5-1</v>
      </c>
      <c r="D39152" s="4">
        <v>4</v>
      </c>
      <c r="E39152">
        <v>26</v>
      </c>
      <c r="F39152" t="str">
        <f t="shared" si="1225"/>
        <v>27-5-1</v>
      </c>
    </row>
    <row r="39153" spans="1:6" x14ac:dyDescent="0.3">
      <c r="A39153">
        <v>2018</v>
      </c>
      <c r="B39153" t="s">
        <v>2017</v>
      </c>
      <c r="C39153" t="str">
        <f t="shared" si="1224"/>
        <v>2018-Cruzeiro/MG-27-5-1</v>
      </c>
      <c r="D39153" s="4">
        <v>7</v>
      </c>
      <c r="E39153">
        <v>36</v>
      </c>
      <c r="F39153" t="str">
        <f t="shared" si="1225"/>
        <v>27-5-1</v>
      </c>
    </row>
    <row r="39154" spans="1:6" x14ac:dyDescent="0.3">
      <c r="A39154">
        <v>2018</v>
      </c>
      <c r="B39154" t="s">
        <v>2019</v>
      </c>
      <c r="C39154" t="str">
        <f t="shared" si="1224"/>
        <v>2018-Flamengo/RJ-27-5-1</v>
      </c>
      <c r="D39154" s="4">
        <v>7</v>
      </c>
      <c r="E39154">
        <v>17</v>
      </c>
      <c r="F39154" t="str">
        <f t="shared" si="1225"/>
        <v>27-5-1</v>
      </c>
    </row>
    <row r="39155" spans="1:6" x14ac:dyDescent="0.3">
      <c r="A39155">
        <v>2018</v>
      </c>
      <c r="B39155" t="s">
        <v>2020</v>
      </c>
      <c r="C39155" t="str">
        <f t="shared" si="1224"/>
        <v>2018-Fluminense/RJ-27-5-1</v>
      </c>
      <c r="D39155" s="4">
        <v>8</v>
      </c>
      <c r="E39155">
        <v>24</v>
      </c>
      <c r="F39155" t="str">
        <f t="shared" si="1225"/>
        <v>27-5-1</v>
      </c>
    </row>
    <row r="39156" spans="1:6" x14ac:dyDescent="0.3">
      <c r="A39156">
        <v>2018</v>
      </c>
      <c r="B39156" t="s">
        <v>2023</v>
      </c>
      <c r="C39156" t="str">
        <f t="shared" si="1224"/>
        <v>2018-Gremio/RS-27-5-1</v>
      </c>
      <c r="D39156" s="4">
        <v>5</v>
      </c>
      <c r="E39156">
        <v>42</v>
      </c>
      <c r="F39156" t="str">
        <f t="shared" si="1225"/>
        <v>27-5-1</v>
      </c>
    </row>
    <row r="39157" spans="1:6" x14ac:dyDescent="0.3">
      <c r="A39157">
        <v>2018</v>
      </c>
      <c r="B39157" t="s">
        <v>2024</v>
      </c>
      <c r="C39157" t="str">
        <f t="shared" si="1224"/>
        <v>2018-Internacional/RS-27-5-1</v>
      </c>
      <c r="D39157" s="4">
        <v>11</v>
      </c>
      <c r="E39157">
        <v>28</v>
      </c>
      <c r="F39157" t="str">
        <f t="shared" si="1225"/>
        <v>27-5-1</v>
      </c>
    </row>
    <row r="39158" spans="1:6" x14ac:dyDescent="0.3">
      <c r="A39158">
        <v>2018</v>
      </c>
      <c r="B39158" t="s">
        <v>2025</v>
      </c>
      <c r="C39158" t="str">
        <f t="shared" si="1224"/>
        <v>2018-Palmeiras/SP-27-5-1</v>
      </c>
      <c r="D39158" s="4">
        <v>13</v>
      </c>
      <c r="E39158">
        <v>46</v>
      </c>
      <c r="F39158" t="str">
        <f t="shared" si="1225"/>
        <v>27-5-1</v>
      </c>
    </row>
    <row r="39159" spans="1:6" x14ac:dyDescent="0.3">
      <c r="A39159">
        <v>2018</v>
      </c>
      <c r="B39159" t="s">
        <v>2026</v>
      </c>
      <c r="C39159" t="str">
        <f t="shared" si="1224"/>
        <v>2018-Parana/PR-27-5-1</v>
      </c>
      <c r="D39159" s="4">
        <v>2</v>
      </c>
      <c r="E39159">
        <v>15</v>
      </c>
      <c r="F39159" t="str">
        <f t="shared" si="1225"/>
        <v>27-5-1</v>
      </c>
    </row>
    <row r="39160" spans="1:6" x14ac:dyDescent="0.3">
      <c r="A39160">
        <v>2018</v>
      </c>
      <c r="B39160" t="s">
        <v>2029</v>
      </c>
      <c r="C39160" t="str">
        <f t="shared" si="1224"/>
        <v>2018-Santos/SP-27-5-1</v>
      </c>
      <c r="D39160" s="4">
        <v>11</v>
      </c>
      <c r="E39160">
        <v>32</v>
      </c>
      <c r="F39160" t="str">
        <f t="shared" si="1225"/>
        <v>27-5-1</v>
      </c>
    </row>
    <row r="39161" spans="1:6" x14ac:dyDescent="0.3">
      <c r="A39161">
        <v>2018</v>
      </c>
      <c r="B39161" t="s">
        <v>2030</v>
      </c>
      <c r="C39161" t="str">
        <f t="shared" si="1224"/>
        <v>2018-Sao Paulo/SP-27-5-1</v>
      </c>
      <c r="D39161" s="4">
        <v>8</v>
      </c>
      <c r="E39161">
        <v>50</v>
      </c>
      <c r="F39161" t="str">
        <f t="shared" si="1225"/>
        <v>27-5-1</v>
      </c>
    </row>
    <row r="39162" spans="1:6" x14ac:dyDescent="0.3">
      <c r="A39162">
        <v>2018</v>
      </c>
      <c r="B39162" t="s">
        <v>3195</v>
      </c>
      <c r="C39162" t="str">
        <f t="shared" si="1224"/>
        <v>2018-Sport/PE-27-5-1</v>
      </c>
      <c r="D39162" s="4">
        <v>1</v>
      </c>
      <c r="E39162">
        <v>20</v>
      </c>
      <c r="F39162" t="str">
        <f t="shared" si="1225"/>
        <v>27-5-1</v>
      </c>
    </row>
    <row r="39163" spans="1:6" x14ac:dyDescent="0.3">
      <c r="A39163">
        <v>2018</v>
      </c>
      <c r="B39163" t="s">
        <v>2031</v>
      </c>
      <c r="C39163" t="str">
        <f t="shared" si="1224"/>
        <v>2018-Vasco/RJ-27-5-1</v>
      </c>
      <c r="D39163" s="4">
        <v>1</v>
      </c>
      <c r="E39163">
        <v>21</v>
      </c>
      <c r="F39163" t="str">
        <f t="shared" si="1225"/>
        <v>27-5-1</v>
      </c>
    </row>
    <row r="39164" spans="1:6" x14ac:dyDescent="0.3">
      <c r="A39164">
        <v>2018</v>
      </c>
      <c r="B39164" t="s">
        <v>3675</v>
      </c>
      <c r="C39164" t="str">
        <f t="shared" si="1224"/>
        <v>2018-Vitoria/BA-27-5-1</v>
      </c>
      <c r="D39164" s="4">
        <v>10</v>
      </c>
      <c r="E39164">
        <v>21</v>
      </c>
      <c r="F39164" t="str">
        <f t="shared" si="1225"/>
        <v>27-5-1</v>
      </c>
    </row>
    <row r="39165" spans="1:6" x14ac:dyDescent="0.3">
      <c r="A39165">
        <v>2018</v>
      </c>
      <c r="B39165" t="s">
        <v>5060</v>
      </c>
      <c r="C39165" t="str">
        <f t="shared" si="1224"/>
        <v>2018-America/MG-27-5-2</v>
      </c>
      <c r="D39165" s="4">
        <v>8</v>
      </c>
      <c r="E39165">
        <v>19</v>
      </c>
      <c r="F39165" t="str">
        <f t="shared" si="1225"/>
        <v>27-5-2</v>
      </c>
    </row>
    <row r="39166" spans="1:6" x14ac:dyDescent="0.3">
      <c r="A39166">
        <v>2018</v>
      </c>
      <c r="B39166" t="s">
        <v>3196</v>
      </c>
      <c r="C39166" t="str">
        <f t="shared" si="1224"/>
        <v>2018-Atletico/MG-27-5-2</v>
      </c>
      <c r="D39166" s="4">
        <v>8</v>
      </c>
      <c r="E39166">
        <v>25</v>
      </c>
      <c r="F39166" t="str">
        <f t="shared" si="1225"/>
        <v>27-5-2</v>
      </c>
    </row>
    <row r="39167" spans="1:6" x14ac:dyDescent="0.3">
      <c r="A39167">
        <v>2018</v>
      </c>
      <c r="B39167" t="s">
        <v>2032</v>
      </c>
      <c r="C39167" t="str">
        <f t="shared" si="1224"/>
        <v>2018-Atletico/PR-27-5-2</v>
      </c>
      <c r="D39167" s="4">
        <v>9</v>
      </c>
      <c r="E39167">
        <v>27</v>
      </c>
      <c r="F39167" t="str">
        <f t="shared" si="1225"/>
        <v>27-5-2</v>
      </c>
    </row>
    <row r="39168" spans="1:6" x14ac:dyDescent="0.3">
      <c r="A39168">
        <v>2018</v>
      </c>
      <c r="B39168" t="s">
        <v>5061</v>
      </c>
      <c r="C39168" t="str">
        <f t="shared" si="1224"/>
        <v>2018-Bahia/BA-27-5-2</v>
      </c>
      <c r="D39168" s="4">
        <v>6</v>
      </c>
      <c r="E39168">
        <v>24</v>
      </c>
      <c r="F39168" t="str">
        <f t="shared" si="1225"/>
        <v>27-5-2</v>
      </c>
    </row>
    <row r="39169" spans="1:6" x14ac:dyDescent="0.3">
      <c r="A39169">
        <v>2018</v>
      </c>
      <c r="B39169" t="s">
        <v>2033</v>
      </c>
      <c r="C39169" t="str">
        <f t="shared" si="1224"/>
        <v>2018-Botafogo/RJ-27-5-2</v>
      </c>
      <c r="D39169" s="4">
        <v>5.25</v>
      </c>
      <c r="E39169">
        <v>17</v>
      </c>
      <c r="F39169" t="str">
        <f t="shared" si="1225"/>
        <v>27-5-2</v>
      </c>
    </row>
    <row r="39170" spans="1:6" x14ac:dyDescent="0.3">
      <c r="A39170">
        <v>2018</v>
      </c>
      <c r="B39170" t="s">
        <v>4663</v>
      </c>
      <c r="C39170" t="str">
        <f t="shared" si="1224"/>
        <v>2018-Ceara/CE-27-5-2</v>
      </c>
      <c r="D39170" s="4">
        <v>7</v>
      </c>
      <c r="E39170">
        <v>25</v>
      </c>
      <c r="F39170" t="str">
        <f t="shared" si="1225"/>
        <v>27-5-2</v>
      </c>
    </row>
    <row r="39171" spans="1:6" x14ac:dyDescent="0.3">
      <c r="A39171">
        <v>2018</v>
      </c>
      <c r="B39171" t="s">
        <v>5413</v>
      </c>
      <c r="C39171" t="str">
        <f t="shared" ref="C39171:C39234" si="1226">A39171&amp;"-"&amp;B39171</f>
        <v>2018-Chapecoense/SC-27-5-2</v>
      </c>
      <c r="D39171" s="4">
        <v>1</v>
      </c>
      <c r="E39171">
        <v>14</v>
      </c>
      <c r="F39171" t="str">
        <f t="shared" ref="F39171:F39234" si="1227">RIGHT(B39171,LEN(C39171)-FIND("-",C39171,6))</f>
        <v>27-5-2</v>
      </c>
    </row>
    <row r="39172" spans="1:6" x14ac:dyDescent="0.3">
      <c r="A39172">
        <v>2018</v>
      </c>
      <c r="B39172" t="s">
        <v>2034</v>
      </c>
      <c r="C39172" t="str">
        <f t="shared" si="1226"/>
        <v>2018-Corinthians/SP-27-5-2</v>
      </c>
      <c r="D39172" s="4">
        <v>4</v>
      </c>
      <c r="E39172">
        <v>34</v>
      </c>
      <c r="F39172" t="str">
        <f t="shared" si="1227"/>
        <v>27-5-2</v>
      </c>
    </row>
    <row r="39173" spans="1:6" x14ac:dyDescent="0.3">
      <c r="A39173">
        <v>2018</v>
      </c>
      <c r="B39173" t="s">
        <v>2035</v>
      </c>
      <c r="C39173" t="str">
        <f t="shared" si="1226"/>
        <v>2018-Cruzeiro/MG-27-5-2</v>
      </c>
      <c r="D39173" s="4">
        <v>7</v>
      </c>
      <c r="E39173">
        <v>38</v>
      </c>
      <c r="F39173" t="str">
        <f t="shared" si="1227"/>
        <v>27-5-2</v>
      </c>
    </row>
    <row r="39174" spans="1:6" x14ac:dyDescent="0.3">
      <c r="A39174">
        <v>2018</v>
      </c>
      <c r="B39174" t="s">
        <v>2037</v>
      </c>
      <c r="C39174" t="str">
        <f t="shared" si="1226"/>
        <v>2018-Flamengo/RJ-27-5-2</v>
      </c>
      <c r="D39174" s="4">
        <v>4</v>
      </c>
      <c r="E39174">
        <v>14</v>
      </c>
      <c r="F39174" t="str">
        <f t="shared" si="1227"/>
        <v>27-5-2</v>
      </c>
    </row>
    <row r="39175" spans="1:6" x14ac:dyDescent="0.3">
      <c r="A39175">
        <v>2018</v>
      </c>
      <c r="B39175" t="s">
        <v>2038</v>
      </c>
      <c r="C39175" t="str">
        <f t="shared" si="1226"/>
        <v>2018-Fluminense/RJ-27-5-2</v>
      </c>
      <c r="D39175" s="4">
        <v>6</v>
      </c>
      <c r="E39175">
        <v>24</v>
      </c>
      <c r="F39175" t="str">
        <f t="shared" si="1227"/>
        <v>27-5-2</v>
      </c>
    </row>
    <row r="39176" spans="1:6" x14ac:dyDescent="0.3">
      <c r="A39176">
        <v>2018</v>
      </c>
      <c r="B39176" t="s">
        <v>2041</v>
      </c>
      <c r="C39176" t="str">
        <f t="shared" si="1226"/>
        <v>2018-Gremio/RS-27-5-2</v>
      </c>
      <c r="D39176" s="4">
        <v>10</v>
      </c>
      <c r="E39176">
        <v>27</v>
      </c>
      <c r="F39176" t="str">
        <f t="shared" si="1227"/>
        <v>27-5-2</v>
      </c>
    </row>
    <row r="39177" spans="1:6" x14ac:dyDescent="0.3">
      <c r="A39177">
        <v>2018</v>
      </c>
      <c r="B39177" t="s">
        <v>2042</v>
      </c>
      <c r="C39177" t="str">
        <f t="shared" si="1226"/>
        <v>2018-Internacional/RS-27-5-2</v>
      </c>
      <c r="D39177" s="4">
        <v>11</v>
      </c>
      <c r="E39177">
        <v>47</v>
      </c>
      <c r="F39177" t="str">
        <f t="shared" si="1227"/>
        <v>27-5-2</v>
      </c>
    </row>
    <row r="39178" spans="1:6" x14ac:dyDescent="0.3">
      <c r="A39178">
        <v>2018</v>
      </c>
      <c r="B39178" t="s">
        <v>2043</v>
      </c>
      <c r="C39178" t="str">
        <f t="shared" si="1226"/>
        <v>2018-Palmeiras/SP-27-5-2</v>
      </c>
      <c r="D39178" s="4">
        <v>13</v>
      </c>
      <c r="E39178">
        <v>46</v>
      </c>
      <c r="F39178" t="str">
        <f t="shared" si="1227"/>
        <v>27-5-2</v>
      </c>
    </row>
    <row r="39179" spans="1:6" x14ac:dyDescent="0.3">
      <c r="A39179">
        <v>2018</v>
      </c>
      <c r="B39179" t="s">
        <v>2044</v>
      </c>
      <c r="C39179" t="str">
        <f t="shared" si="1226"/>
        <v>2018-Parana/PR-27-5-2</v>
      </c>
      <c r="D39179" s="4">
        <v>2</v>
      </c>
      <c r="E39179">
        <v>17</v>
      </c>
      <c r="F39179" t="str">
        <f t="shared" si="1227"/>
        <v>27-5-2</v>
      </c>
    </row>
    <row r="39180" spans="1:6" x14ac:dyDescent="0.3">
      <c r="A39180">
        <v>2018</v>
      </c>
      <c r="B39180" t="s">
        <v>2047</v>
      </c>
      <c r="C39180" t="str">
        <f t="shared" si="1226"/>
        <v>2018-Santos/SP-27-5-2</v>
      </c>
      <c r="D39180" s="4">
        <v>13</v>
      </c>
      <c r="E39180">
        <v>28</v>
      </c>
      <c r="F39180" t="str">
        <f t="shared" si="1227"/>
        <v>27-5-2</v>
      </c>
    </row>
    <row r="39181" spans="1:6" x14ac:dyDescent="0.3">
      <c r="A39181">
        <v>2018</v>
      </c>
      <c r="B39181" t="s">
        <v>2048</v>
      </c>
      <c r="C39181" t="str">
        <f t="shared" si="1226"/>
        <v>2018-Sao Paulo/SP-27-5-2</v>
      </c>
      <c r="D39181" s="4">
        <v>8</v>
      </c>
      <c r="E39181">
        <v>48</v>
      </c>
      <c r="F39181" t="str">
        <f t="shared" si="1227"/>
        <v>27-5-2</v>
      </c>
    </row>
    <row r="39182" spans="1:6" x14ac:dyDescent="0.3">
      <c r="A39182">
        <v>2018</v>
      </c>
      <c r="B39182" t="s">
        <v>3198</v>
      </c>
      <c r="C39182" t="str">
        <f t="shared" si="1226"/>
        <v>2018-Sport/PE-27-5-2</v>
      </c>
      <c r="D39182" s="4">
        <v>3</v>
      </c>
      <c r="E39182">
        <v>26</v>
      </c>
      <c r="F39182" t="str">
        <f t="shared" si="1227"/>
        <v>27-5-2</v>
      </c>
    </row>
    <row r="39183" spans="1:6" x14ac:dyDescent="0.3">
      <c r="A39183">
        <v>2018</v>
      </c>
      <c r="B39183" t="s">
        <v>2049</v>
      </c>
      <c r="C39183" t="str">
        <f t="shared" si="1226"/>
        <v>2018-Vasco/RJ-27-5-2</v>
      </c>
      <c r="D39183" s="4">
        <v>3</v>
      </c>
      <c r="E39183">
        <v>17</v>
      </c>
      <c r="F39183" t="str">
        <f t="shared" si="1227"/>
        <v>27-5-2</v>
      </c>
    </row>
    <row r="39184" spans="1:6" x14ac:dyDescent="0.3">
      <c r="A39184">
        <v>2018</v>
      </c>
      <c r="B39184" t="s">
        <v>3678</v>
      </c>
      <c r="C39184" t="str">
        <f t="shared" si="1226"/>
        <v>2018-Vitoria/BA-27-5-2</v>
      </c>
      <c r="D39184" s="4">
        <v>6.0000010000000001</v>
      </c>
      <c r="E39184">
        <v>11</v>
      </c>
      <c r="F39184" t="str">
        <f t="shared" si="1227"/>
        <v>27-5-2</v>
      </c>
    </row>
    <row r="39185" spans="1:6" x14ac:dyDescent="0.3">
      <c r="A39185">
        <v>2018</v>
      </c>
      <c r="B39185" t="s">
        <v>5062</v>
      </c>
      <c r="C39185" t="str">
        <f t="shared" si="1226"/>
        <v>2018-America/MG-27-5-3</v>
      </c>
      <c r="D39185" s="4">
        <v>5</v>
      </c>
      <c r="E39185">
        <v>16</v>
      </c>
      <c r="F39185" t="str">
        <f t="shared" si="1227"/>
        <v>27-5-3</v>
      </c>
    </row>
    <row r="39186" spans="1:6" x14ac:dyDescent="0.3">
      <c r="A39186">
        <v>2018</v>
      </c>
      <c r="B39186" t="s">
        <v>3199</v>
      </c>
      <c r="C39186" t="str">
        <f t="shared" si="1226"/>
        <v>2018-Atletico/MG-27-5-3</v>
      </c>
      <c r="D39186" s="4">
        <v>8</v>
      </c>
      <c r="E39186">
        <v>22</v>
      </c>
      <c r="F39186" t="str">
        <f t="shared" si="1227"/>
        <v>27-5-3</v>
      </c>
    </row>
    <row r="39187" spans="1:6" x14ac:dyDescent="0.3">
      <c r="A39187">
        <v>2018</v>
      </c>
      <c r="B39187" t="s">
        <v>2050</v>
      </c>
      <c r="C39187" t="str">
        <f t="shared" si="1226"/>
        <v>2018-Atletico/PR-27-5-3</v>
      </c>
      <c r="D39187" s="4">
        <v>12</v>
      </c>
      <c r="E39187">
        <v>28</v>
      </c>
      <c r="F39187" t="str">
        <f t="shared" si="1227"/>
        <v>27-5-3</v>
      </c>
    </row>
    <row r="39188" spans="1:6" x14ac:dyDescent="0.3">
      <c r="A39188">
        <v>2018</v>
      </c>
      <c r="B39188" t="s">
        <v>5063</v>
      </c>
      <c r="C39188" t="str">
        <f t="shared" si="1226"/>
        <v>2018-Bahia/BA-27-5-3</v>
      </c>
      <c r="D39188" s="4">
        <v>4</v>
      </c>
      <c r="E39188">
        <v>18</v>
      </c>
      <c r="F39188" t="str">
        <f t="shared" si="1227"/>
        <v>27-5-3</v>
      </c>
    </row>
    <row r="39189" spans="1:6" x14ac:dyDescent="0.3">
      <c r="A39189">
        <v>2018</v>
      </c>
      <c r="B39189" t="s">
        <v>2051</v>
      </c>
      <c r="C39189" t="str">
        <f t="shared" si="1226"/>
        <v>2018-Botafogo/RJ-27-5-3</v>
      </c>
      <c r="D39189" s="4">
        <v>4</v>
      </c>
      <c r="E39189">
        <v>19</v>
      </c>
      <c r="F39189" t="str">
        <f t="shared" si="1227"/>
        <v>27-5-3</v>
      </c>
    </row>
    <row r="39190" spans="1:6" x14ac:dyDescent="0.3">
      <c r="A39190">
        <v>2018</v>
      </c>
      <c r="B39190" t="s">
        <v>4667</v>
      </c>
      <c r="C39190" t="str">
        <f t="shared" si="1226"/>
        <v>2018-Ceara/CE-27-5-3</v>
      </c>
      <c r="D39190" s="4">
        <v>5</v>
      </c>
      <c r="E39190">
        <v>20</v>
      </c>
      <c r="F39190" t="str">
        <f t="shared" si="1227"/>
        <v>27-5-3</v>
      </c>
    </row>
    <row r="39191" spans="1:6" x14ac:dyDescent="0.3">
      <c r="A39191">
        <v>2018</v>
      </c>
      <c r="B39191" t="s">
        <v>5414</v>
      </c>
      <c r="C39191" t="str">
        <f t="shared" si="1226"/>
        <v>2018-Chapecoense/SC-27-5-3</v>
      </c>
      <c r="D39191" s="4">
        <v>4</v>
      </c>
      <c r="E39191">
        <v>27</v>
      </c>
      <c r="F39191" t="str">
        <f t="shared" si="1227"/>
        <v>27-5-3</v>
      </c>
    </row>
    <row r="39192" spans="1:6" x14ac:dyDescent="0.3">
      <c r="A39192">
        <v>2018</v>
      </c>
      <c r="B39192" t="s">
        <v>2052</v>
      </c>
      <c r="C39192" t="str">
        <f t="shared" si="1226"/>
        <v>2018-Corinthians/SP-27-5-3</v>
      </c>
      <c r="D39192" s="4">
        <v>4</v>
      </c>
      <c r="E39192">
        <v>19</v>
      </c>
      <c r="F39192" t="str">
        <f t="shared" si="1227"/>
        <v>27-5-3</v>
      </c>
    </row>
    <row r="39193" spans="1:6" x14ac:dyDescent="0.3">
      <c r="A39193">
        <v>2018</v>
      </c>
      <c r="B39193" t="s">
        <v>2053</v>
      </c>
      <c r="C39193" t="str">
        <f t="shared" si="1226"/>
        <v>2018-Cruzeiro/MG-27-5-3</v>
      </c>
      <c r="D39193" s="4">
        <v>6</v>
      </c>
      <c r="E39193">
        <v>31</v>
      </c>
      <c r="F39193" t="str">
        <f t="shared" si="1227"/>
        <v>27-5-3</v>
      </c>
    </row>
    <row r="39194" spans="1:6" x14ac:dyDescent="0.3">
      <c r="A39194">
        <v>2018</v>
      </c>
      <c r="B39194" t="s">
        <v>2055</v>
      </c>
      <c r="C39194" t="str">
        <f t="shared" si="1226"/>
        <v>2018-Flamengo/RJ-27-5-3</v>
      </c>
      <c r="D39194" s="4">
        <v>7</v>
      </c>
      <c r="E39194">
        <v>30</v>
      </c>
      <c r="F39194" t="str">
        <f t="shared" si="1227"/>
        <v>27-5-3</v>
      </c>
    </row>
    <row r="39195" spans="1:6" x14ac:dyDescent="0.3">
      <c r="A39195">
        <v>2018</v>
      </c>
      <c r="B39195" t="s">
        <v>2056</v>
      </c>
      <c r="C39195" t="str">
        <f t="shared" si="1226"/>
        <v>2018-Fluminense/RJ-27-5-3</v>
      </c>
      <c r="D39195" s="4">
        <v>5</v>
      </c>
      <c r="E39195">
        <v>31</v>
      </c>
      <c r="F39195" t="str">
        <f t="shared" si="1227"/>
        <v>27-5-3</v>
      </c>
    </row>
    <row r="39196" spans="1:6" x14ac:dyDescent="0.3">
      <c r="A39196">
        <v>2018</v>
      </c>
      <c r="B39196" t="s">
        <v>2059</v>
      </c>
      <c r="C39196" t="str">
        <f t="shared" si="1226"/>
        <v>2018-Gremio/RS-27-5-3</v>
      </c>
      <c r="D39196" s="4">
        <v>10</v>
      </c>
      <c r="E39196">
        <v>18</v>
      </c>
      <c r="F39196" t="str">
        <f t="shared" si="1227"/>
        <v>27-5-3</v>
      </c>
    </row>
    <row r="39197" spans="1:6" x14ac:dyDescent="0.3">
      <c r="A39197">
        <v>2018</v>
      </c>
      <c r="B39197" t="s">
        <v>2060</v>
      </c>
      <c r="C39197" t="str">
        <f t="shared" si="1226"/>
        <v>2018-Internacional/RS-27-5-3</v>
      </c>
      <c r="D39197" s="4">
        <v>10</v>
      </c>
      <c r="E39197">
        <v>34</v>
      </c>
      <c r="F39197" t="str">
        <f t="shared" si="1227"/>
        <v>27-5-3</v>
      </c>
    </row>
    <row r="39198" spans="1:6" x14ac:dyDescent="0.3">
      <c r="A39198">
        <v>2018</v>
      </c>
      <c r="B39198" t="s">
        <v>2061</v>
      </c>
      <c r="C39198" t="str">
        <f t="shared" si="1226"/>
        <v>2018-Palmeiras/SP-27-5-3</v>
      </c>
      <c r="D39198" s="4">
        <v>13</v>
      </c>
      <c r="E39198">
        <v>28</v>
      </c>
      <c r="F39198" t="str">
        <f t="shared" si="1227"/>
        <v>27-5-3</v>
      </c>
    </row>
    <row r="39199" spans="1:6" x14ac:dyDescent="0.3">
      <c r="A39199">
        <v>2018</v>
      </c>
      <c r="B39199" t="s">
        <v>2062</v>
      </c>
      <c r="C39199" t="str">
        <f t="shared" si="1226"/>
        <v>2018-Parana/PR-27-5-3</v>
      </c>
      <c r="D39199" s="4">
        <v>2</v>
      </c>
      <c r="E39199">
        <v>16</v>
      </c>
      <c r="F39199" t="str">
        <f t="shared" si="1227"/>
        <v>27-5-3</v>
      </c>
    </row>
    <row r="39200" spans="1:6" x14ac:dyDescent="0.3">
      <c r="A39200">
        <v>2018</v>
      </c>
      <c r="B39200" t="s">
        <v>2065</v>
      </c>
      <c r="C39200" t="str">
        <f t="shared" si="1226"/>
        <v>2018-Santos/SP-27-5-3</v>
      </c>
      <c r="D39200" s="4">
        <v>10</v>
      </c>
      <c r="E39200">
        <v>31</v>
      </c>
      <c r="F39200" t="str">
        <f t="shared" si="1227"/>
        <v>27-5-3</v>
      </c>
    </row>
    <row r="39201" spans="1:6" x14ac:dyDescent="0.3">
      <c r="A39201">
        <v>2018</v>
      </c>
      <c r="B39201" t="s">
        <v>2066</v>
      </c>
      <c r="C39201" t="str">
        <f t="shared" si="1226"/>
        <v>2018-Sao Paulo/SP-27-5-3</v>
      </c>
      <c r="D39201" s="4">
        <v>11</v>
      </c>
      <c r="E39201">
        <v>49</v>
      </c>
      <c r="F39201" t="str">
        <f t="shared" si="1227"/>
        <v>27-5-3</v>
      </c>
    </row>
    <row r="39202" spans="1:6" x14ac:dyDescent="0.3">
      <c r="A39202">
        <v>2018</v>
      </c>
      <c r="B39202" t="s">
        <v>3201</v>
      </c>
      <c r="C39202" t="str">
        <f t="shared" si="1226"/>
        <v>2018-Sport/PE-27-5-3</v>
      </c>
      <c r="D39202" s="4">
        <v>3</v>
      </c>
      <c r="E39202">
        <v>29</v>
      </c>
      <c r="F39202" t="str">
        <f t="shared" si="1227"/>
        <v>27-5-3</v>
      </c>
    </row>
    <row r="39203" spans="1:6" x14ac:dyDescent="0.3">
      <c r="A39203">
        <v>2018</v>
      </c>
      <c r="B39203" t="s">
        <v>2067</v>
      </c>
      <c r="C39203" t="str">
        <f t="shared" si="1226"/>
        <v>2018-Vasco/RJ-27-5-3</v>
      </c>
      <c r="D39203" s="4">
        <v>4</v>
      </c>
      <c r="E39203">
        <v>24</v>
      </c>
      <c r="F39203" t="str">
        <f t="shared" si="1227"/>
        <v>27-5-3</v>
      </c>
    </row>
    <row r="39204" spans="1:6" x14ac:dyDescent="0.3">
      <c r="A39204">
        <v>2018</v>
      </c>
      <c r="B39204" t="s">
        <v>3681</v>
      </c>
      <c r="C39204" t="str">
        <f t="shared" si="1226"/>
        <v>2018-Vitoria/BA-27-5-3</v>
      </c>
      <c r="D39204" s="4">
        <v>6</v>
      </c>
      <c r="E39204">
        <v>17</v>
      </c>
      <c r="F39204" t="str">
        <f t="shared" si="1227"/>
        <v>27-5-3</v>
      </c>
    </row>
    <row r="39205" spans="1:6" x14ac:dyDescent="0.3">
      <c r="A39205">
        <v>2018</v>
      </c>
      <c r="B39205" t="s">
        <v>5064</v>
      </c>
      <c r="C39205" t="str">
        <f t="shared" si="1226"/>
        <v>2018-America/MG-27-5-4</v>
      </c>
      <c r="D39205" s="4">
        <v>6</v>
      </c>
      <c r="E39205">
        <v>16</v>
      </c>
      <c r="F39205" t="str">
        <f t="shared" si="1227"/>
        <v>27-5-4</v>
      </c>
    </row>
    <row r="39206" spans="1:6" x14ac:dyDescent="0.3">
      <c r="A39206">
        <v>2018</v>
      </c>
      <c r="B39206" t="s">
        <v>3202</v>
      </c>
      <c r="C39206" t="str">
        <f t="shared" si="1226"/>
        <v>2018-Atletico/MG-27-5-4</v>
      </c>
      <c r="D39206" s="4">
        <v>7</v>
      </c>
      <c r="E39206">
        <v>30</v>
      </c>
      <c r="F39206" t="str">
        <f t="shared" si="1227"/>
        <v>27-5-4</v>
      </c>
    </row>
    <row r="39207" spans="1:6" x14ac:dyDescent="0.3">
      <c r="A39207">
        <v>2018</v>
      </c>
      <c r="B39207" t="s">
        <v>2068</v>
      </c>
      <c r="C39207" t="str">
        <f t="shared" si="1226"/>
        <v>2018-Atletico/PR-27-5-4</v>
      </c>
      <c r="D39207" s="4">
        <v>13</v>
      </c>
      <c r="E39207">
        <v>24</v>
      </c>
      <c r="F39207" t="str">
        <f t="shared" si="1227"/>
        <v>27-5-4</v>
      </c>
    </row>
    <row r="39208" spans="1:6" x14ac:dyDescent="0.3">
      <c r="A39208">
        <v>2018</v>
      </c>
      <c r="B39208" t="s">
        <v>5065</v>
      </c>
      <c r="C39208" t="str">
        <f t="shared" si="1226"/>
        <v>2018-Bahia/BA-27-5-4</v>
      </c>
      <c r="D39208" s="4">
        <v>7</v>
      </c>
      <c r="E39208">
        <v>25</v>
      </c>
      <c r="F39208" t="str">
        <f t="shared" si="1227"/>
        <v>27-5-4</v>
      </c>
    </row>
    <row r="39209" spans="1:6" x14ac:dyDescent="0.3">
      <c r="A39209">
        <v>2018</v>
      </c>
      <c r="B39209" t="s">
        <v>2069</v>
      </c>
      <c r="C39209" t="str">
        <f t="shared" si="1226"/>
        <v>2018-Botafogo/RJ-27-5-4</v>
      </c>
      <c r="D39209" s="4">
        <v>5</v>
      </c>
      <c r="E39209">
        <v>32</v>
      </c>
      <c r="F39209" t="str">
        <f t="shared" si="1227"/>
        <v>27-5-4</v>
      </c>
    </row>
    <row r="39210" spans="1:6" x14ac:dyDescent="0.3">
      <c r="A39210">
        <v>2018</v>
      </c>
      <c r="B39210" t="s">
        <v>4671</v>
      </c>
      <c r="C39210" t="str">
        <f t="shared" si="1226"/>
        <v>2018-Ceara/CE-27-5-4</v>
      </c>
      <c r="D39210" s="4">
        <v>9</v>
      </c>
      <c r="E39210">
        <v>14</v>
      </c>
      <c r="F39210" t="str">
        <f t="shared" si="1227"/>
        <v>27-5-4</v>
      </c>
    </row>
    <row r="39211" spans="1:6" x14ac:dyDescent="0.3">
      <c r="A39211">
        <v>2018</v>
      </c>
      <c r="B39211" t="s">
        <v>5415</v>
      </c>
      <c r="C39211" t="str">
        <f t="shared" si="1226"/>
        <v>2018-Chapecoense/SC-27-5-4</v>
      </c>
      <c r="D39211" s="4">
        <v>4</v>
      </c>
      <c r="E39211">
        <v>21</v>
      </c>
      <c r="F39211" t="str">
        <f t="shared" si="1227"/>
        <v>27-5-4</v>
      </c>
    </row>
    <row r="39212" spans="1:6" x14ac:dyDescent="0.3">
      <c r="A39212">
        <v>2018</v>
      </c>
      <c r="B39212" t="s">
        <v>2070</v>
      </c>
      <c r="C39212" t="str">
        <f t="shared" si="1226"/>
        <v>2018-Corinthians/SP-27-5-4</v>
      </c>
      <c r="D39212" s="4">
        <v>4</v>
      </c>
      <c r="E39212">
        <v>36</v>
      </c>
      <c r="F39212" t="str">
        <f t="shared" si="1227"/>
        <v>27-5-4</v>
      </c>
    </row>
    <row r="39213" spans="1:6" x14ac:dyDescent="0.3">
      <c r="A39213">
        <v>2018</v>
      </c>
      <c r="B39213" t="s">
        <v>2071</v>
      </c>
      <c r="C39213" t="str">
        <f t="shared" si="1226"/>
        <v>2018-Cruzeiro/MG-27-5-4</v>
      </c>
      <c r="D39213" s="4">
        <v>6</v>
      </c>
      <c r="E39213">
        <v>23</v>
      </c>
      <c r="F39213" t="str">
        <f t="shared" si="1227"/>
        <v>27-5-4</v>
      </c>
    </row>
    <row r="39214" spans="1:6" x14ac:dyDescent="0.3">
      <c r="A39214">
        <v>2018</v>
      </c>
      <c r="B39214" t="s">
        <v>2073</v>
      </c>
      <c r="C39214" t="str">
        <f t="shared" si="1226"/>
        <v>2018-Flamengo/RJ-27-5-4</v>
      </c>
      <c r="D39214" s="4">
        <v>7</v>
      </c>
      <c r="E39214">
        <v>40</v>
      </c>
      <c r="F39214" t="str">
        <f t="shared" si="1227"/>
        <v>27-5-4</v>
      </c>
    </row>
    <row r="39215" spans="1:6" x14ac:dyDescent="0.3">
      <c r="A39215">
        <v>2018</v>
      </c>
      <c r="B39215" t="s">
        <v>2074</v>
      </c>
      <c r="C39215" t="str">
        <f t="shared" si="1226"/>
        <v>2018-Fluminense/RJ-27-5-4</v>
      </c>
      <c r="D39215" s="4">
        <v>5</v>
      </c>
      <c r="E39215">
        <v>26</v>
      </c>
      <c r="F39215" t="str">
        <f t="shared" si="1227"/>
        <v>27-5-4</v>
      </c>
    </row>
    <row r="39216" spans="1:6" x14ac:dyDescent="0.3">
      <c r="A39216">
        <v>2018</v>
      </c>
      <c r="B39216" t="s">
        <v>2077</v>
      </c>
      <c r="C39216" t="str">
        <f t="shared" si="1226"/>
        <v>2018-Gremio/RS-27-5-4</v>
      </c>
      <c r="D39216" s="4">
        <v>8.5</v>
      </c>
      <c r="E39216">
        <v>24</v>
      </c>
      <c r="F39216" t="str">
        <f t="shared" si="1227"/>
        <v>27-5-4</v>
      </c>
    </row>
    <row r="39217" spans="1:6" x14ac:dyDescent="0.3">
      <c r="A39217">
        <v>2018</v>
      </c>
      <c r="B39217" t="s">
        <v>2078</v>
      </c>
      <c r="C39217" t="str">
        <f t="shared" si="1226"/>
        <v>2018-Internacional/RS-27-5-4</v>
      </c>
      <c r="D39217" s="4">
        <v>13</v>
      </c>
      <c r="E39217">
        <v>39</v>
      </c>
      <c r="F39217" t="str">
        <f t="shared" si="1227"/>
        <v>27-5-4</v>
      </c>
    </row>
    <row r="39218" spans="1:6" x14ac:dyDescent="0.3">
      <c r="A39218">
        <v>2018</v>
      </c>
      <c r="B39218" t="s">
        <v>2079</v>
      </c>
      <c r="C39218" t="str">
        <f t="shared" si="1226"/>
        <v>2018-Palmeiras/SP-27-5-4</v>
      </c>
      <c r="D39218" s="4">
        <v>11</v>
      </c>
      <c r="E39218">
        <v>36</v>
      </c>
      <c r="F39218" t="str">
        <f t="shared" si="1227"/>
        <v>27-5-4</v>
      </c>
    </row>
    <row r="39219" spans="1:6" x14ac:dyDescent="0.3">
      <c r="A39219">
        <v>2018</v>
      </c>
      <c r="B39219" t="s">
        <v>2080</v>
      </c>
      <c r="C39219" t="str">
        <f t="shared" si="1226"/>
        <v>2018-Parana/PR-27-5-4</v>
      </c>
      <c r="D39219" s="4">
        <v>7</v>
      </c>
      <c r="E39219">
        <v>14</v>
      </c>
      <c r="F39219" t="str">
        <f t="shared" si="1227"/>
        <v>27-5-4</v>
      </c>
    </row>
    <row r="39220" spans="1:6" x14ac:dyDescent="0.3">
      <c r="A39220">
        <v>2018</v>
      </c>
      <c r="B39220" t="s">
        <v>2083</v>
      </c>
      <c r="C39220" t="str">
        <f t="shared" si="1226"/>
        <v>2018-Santos/SP-27-5-4</v>
      </c>
      <c r="D39220" s="4">
        <v>10</v>
      </c>
      <c r="E39220">
        <v>30</v>
      </c>
      <c r="F39220" t="str">
        <f t="shared" si="1227"/>
        <v>27-5-4</v>
      </c>
    </row>
    <row r="39221" spans="1:6" x14ac:dyDescent="0.3">
      <c r="A39221">
        <v>2018</v>
      </c>
      <c r="B39221" t="s">
        <v>2084</v>
      </c>
      <c r="C39221" t="str">
        <f t="shared" si="1226"/>
        <v>2018-Sao Paulo/SP-27-5-4</v>
      </c>
      <c r="D39221" s="4">
        <v>13</v>
      </c>
      <c r="E39221">
        <v>42</v>
      </c>
      <c r="F39221" t="str">
        <f t="shared" si="1227"/>
        <v>27-5-4</v>
      </c>
    </row>
    <row r="39222" spans="1:6" x14ac:dyDescent="0.3">
      <c r="A39222">
        <v>2018</v>
      </c>
      <c r="B39222" t="s">
        <v>3204</v>
      </c>
      <c r="C39222" t="str">
        <f t="shared" si="1226"/>
        <v>2018-Sport/PE-27-5-4</v>
      </c>
      <c r="D39222" s="4">
        <v>1</v>
      </c>
      <c r="E39222">
        <v>26</v>
      </c>
      <c r="F39222" t="str">
        <f t="shared" si="1227"/>
        <v>27-5-4</v>
      </c>
    </row>
    <row r="39223" spans="1:6" x14ac:dyDescent="0.3">
      <c r="A39223">
        <v>2018</v>
      </c>
      <c r="B39223" t="s">
        <v>2085</v>
      </c>
      <c r="C39223" t="str">
        <f t="shared" si="1226"/>
        <v>2018-Vasco/RJ-27-5-4</v>
      </c>
      <c r="D39223" s="4">
        <v>7</v>
      </c>
      <c r="E39223">
        <v>24</v>
      </c>
      <c r="F39223" t="str">
        <f t="shared" si="1227"/>
        <v>27-5-4</v>
      </c>
    </row>
    <row r="39224" spans="1:6" x14ac:dyDescent="0.3">
      <c r="A39224">
        <v>2018</v>
      </c>
      <c r="B39224" t="s">
        <v>3684</v>
      </c>
      <c r="C39224" t="str">
        <f t="shared" si="1226"/>
        <v>2018-Vitoria/BA-27-5-4</v>
      </c>
      <c r="D39224" s="4">
        <v>4.9999950000000002</v>
      </c>
      <c r="E39224">
        <v>15</v>
      </c>
      <c r="F39224" t="str">
        <f t="shared" si="1227"/>
        <v>27-5-4</v>
      </c>
    </row>
    <row r="39225" spans="1:6" x14ac:dyDescent="0.3">
      <c r="A39225">
        <v>2018</v>
      </c>
      <c r="B39225" t="s">
        <v>5066</v>
      </c>
      <c r="C39225" t="str">
        <f t="shared" si="1226"/>
        <v>2018-America/MG-28-2-0</v>
      </c>
      <c r="D39225" s="4">
        <v>2.7111100000000001</v>
      </c>
      <c r="E39225">
        <v>14</v>
      </c>
      <c r="F39225" t="str">
        <f t="shared" si="1227"/>
        <v>28-2-0</v>
      </c>
    </row>
    <row r="39226" spans="1:6" x14ac:dyDescent="0.3">
      <c r="A39226">
        <v>2018</v>
      </c>
      <c r="B39226" t="s">
        <v>3205</v>
      </c>
      <c r="C39226" t="str">
        <f t="shared" si="1226"/>
        <v>2018-Atletico/MG-28-2-0</v>
      </c>
      <c r="D39226" s="4">
        <v>2.8</v>
      </c>
      <c r="E39226">
        <v>14</v>
      </c>
      <c r="F39226" t="str">
        <f t="shared" si="1227"/>
        <v>28-2-0</v>
      </c>
    </row>
    <row r="39227" spans="1:6" x14ac:dyDescent="0.3">
      <c r="A39227">
        <v>2018</v>
      </c>
      <c r="B39227" t="s">
        <v>2086</v>
      </c>
      <c r="C39227" t="str">
        <f t="shared" si="1226"/>
        <v>2018-Atletico/PR-28-2-0</v>
      </c>
      <c r="D39227" s="4">
        <v>2.666671</v>
      </c>
      <c r="E39227">
        <v>14</v>
      </c>
      <c r="F39227" t="str">
        <f t="shared" si="1227"/>
        <v>28-2-0</v>
      </c>
    </row>
    <row r="39228" spans="1:6" x14ac:dyDescent="0.3">
      <c r="A39228">
        <v>2018</v>
      </c>
      <c r="B39228" t="s">
        <v>5067</v>
      </c>
      <c r="C39228" t="str">
        <f t="shared" si="1226"/>
        <v>2018-Bahia/BA-28-2-0</v>
      </c>
      <c r="D39228" s="4">
        <v>2.1818219999999999</v>
      </c>
      <c r="E39228">
        <v>10</v>
      </c>
      <c r="F39228" t="str">
        <f t="shared" si="1227"/>
        <v>28-2-0</v>
      </c>
    </row>
    <row r="39229" spans="1:6" x14ac:dyDescent="0.3">
      <c r="A39229">
        <v>2018</v>
      </c>
      <c r="B39229" t="s">
        <v>2087</v>
      </c>
      <c r="C39229" t="str">
        <f t="shared" si="1226"/>
        <v>2018-Botafogo/RJ-28-2-0</v>
      </c>
      <c r="D39229" s="4">
        <v>2.6666720000000002</v>
      </c>
      <c r="E39229">
        <v>16</v>
      </c>
      <c r="F39229" t="str">
        <f t="shared" si="1227"/>
        <v>28-2-0</v>
      </c>
    </row>
    <row r="39230" spans="1:6" x14ac:dyDescent="0.3">
      <c r="A39230">
        <v>2018</v>
      </c>
      <c r="B39230" t="s">
        <v>4675</v>
      </c>
      <c r="C39230" t="str">
        <f t="shared" si="1226"/>
        <v>2018-Ceara/CE-28-2-0</v>
      </c>
      <c r="D39230" s="4">
        <v>3.1</v>
      </c>
      <c r="E39230">
        <v>16</v>
      </c>
      <c r="F39230" t="str">
        <f t="shared" si="1227"/>
        <v>28-2-0</v>
      </c>
    </row>
    <row r="39231" spans="1:6" x14ac:dyDescent="0.3">
      <c r="A39231">
        <v>2018</v>
      </c>
      <c r="B39231" t="s">
        <v>5416</v>
      </c>
      <c r="C39231" t="str">
        <f t="shared" si="1226"/>
        <v>2018-Chapecoense/SC-28-2-0</v>
      </c>
      <c r="D39231" s="4">
        <v>2.166668</v>
      </c>
      <c r="E39231">
        <v>10</v>
      </c>
      <c r="F39231" t="str">
        <f t="shared" si="1227"/>
        <v>28-2-0</v>
      </c>
    </row>
    <row r="39232" spans="1:6" x14ac:dyDescent="0.3">
      <c r="A39232">
        <v>2018</v>
      </c>
      <c r="B39232" t="s">
        <v>2088</v>
      </c>
      <c r="C39232" t="str">
        <f t="shared" si="1226"/>
        <v>2018-Corinthians/SP-28-2-0</v>
      </c>
      <c r="D39232" s="4">
        <v>2.444442</v>
      </c>
      <c r="E39232">
        <v>14</v>
      </c>
      <c r="F39232" t="str">
        <f t="shared" si="1227"/>
        <v>28-2-0</v>
      </c>
    </row>
    <row r="39233" spans="1:6" x14ac:dyDescent="0.3">
      <c r="A39233">
        <v>2018</v>
      </c>
      <c r="B39233" t="s">
        <v>2089</v>
      </c>
      <c r="C39233" t="str">
        <f t="shared" si="1226"/>
        <v>2018-Cruzeiro/MG-28-2-0</v>
      </c>
      <c r="D39233" s="4">
        <v>3.0000079999999998</v>
      </c>
      <c r="E39233">
        <v>16</v>
      </c>
      <c r="F39233" t="str">
        <f t="shared" si="1227"/>
        <v>28-2-0</v>
      </c>
    </row>
    <row r="39234" spans="1:6" x14ac:dyDescent="0.3">
      <c r="A39234">
        <v>2018</v>
      </c>
      <c r="B39234" t="s">
        <v>2091</v>
      </c>
      <c r="C39234" t="str">
        <f t="shared" si="1226"/>
        <v>2018-Flamengo/RJ-28-2-0</v>
      </c>
      <c r="D39234" s="4">
        <v>3.5000140000000002</v>
      </c>
      <c r="E39234">
        <v>14</v>
      </c>
      <c r="F39234" t="str">
        <f t="shared" si="1227"/>
        <v>28-2-0</v>
      </c>
    </row>
    <row r="39235" spans="1:6" x14ac:dyDescent="0.3">
      <c r="A39235">
        <v>2018</v>
      </c>
      <c r="B39235" t="s">
        <v>2092</v>
      </c>
      <c r="C39235" t="str">
        <f t="shared" ref="C39235:C39298" si="1228">A39235&amp;"-"&amp;B39235</f>
        <v>2018-Fluminense/RJ-28-2-0</v>
      </c>
      <c r="D39235" s="4">
        <v>2</v>
      </c>
      <c r="E39235">
        <v>8</v>
      </c>
      <c r="F39235" t="str">
        <f t="shared" ref="F39235:F39298" si="1229">RIGHT(B39235,LEN(C39235)-FIND("-",C39235,6))</f>
        <v>28-2-0</v>
      </c>
    </row>
    <row r="39236" spans="1:6" x14ac:dyDescent="0.3">
      <c r="A39236">
        <v>2018</v>
      </c>
      <c r="B39236" t="s">
        <v>2095</v>
      </c>
      <c r="C39236" t="str">
        <f t="shared" si="1228"/>
        <v>2018-Gremio/RS-28-2-0</v>
      </c>
      <c r="D39236" s="4">
        <v>3.2</v>
      </c>
      <c r="E39236">
        <v>16</v>
      </c>
      <c r="F39236" t="str">
        <f t="shared" si="1229"/>
        <v>28-2-0</v>
      </c>
    </row>
    <row r="39237" spans="1:6" x14ac:dyDescent="0.3">
      <c r="A39237">
        <v>2018</v>
      </c>
      <c r="B39237" t="s">
        <v>2096</v>
      </c>
      <c r="C39237" t="str">
        <f t="shared" si="1228"/>
        <v>2018-Internacional/RS-28-2-0</v>
      </c>
      <c r="D39237" s="4">
        <v>3.2</v>
      </c>
      <c r="E39237">
        <v>16</v>
      </c>
      <c r="F39237" t="str">
        <f t="shared" si="1229"/>
        <v>28-2-0</v>
      </c>
    </row>
    <row r="39238" spans="1:6" x14ac:dyDescent="0.3">
      <c r="A39238">
        <v>2018</v>
      </c>
      <c r="B39238" t="s">
        <v>2097</v>
      </c>
      <c r="C39238" t="str">
        <f t="shared" si="1228"/>
        <v>2018-Palmeiras/SP-28-2-0</v>
      </c>
      <c r="D39238" s="4">
        <v>3.1176490000000001</v>
      </c>
      <c r="E39238">
        <v>15</v>
      </c>
      <c r="F39238" t="str">
        <f t="shared" si="1229"/>
        <v>28-2-0</v>
      </c>
    </row>
    <row r="39239" spans="1:6" x14ac:dyDescent="0.3">
      <c r="A39239">
        <v>2018</v>
      </c>
      <c r="B39239" t="s">
        <v>2098</v>
      </c>
      <c r="C39239" t="str">
        <f t="shared" si="1228"/>
        <v>2018-Parana/PR-28-2-0</v>
      </c>
      <c r="D39239" s="4">
        <v>2.6666699999999999</v>
      </c>
      <c r="E39239">
        <v>10</v>
      </c>
      <c r="F39239" t="str">
        <f t="shared" si="1229"/>
        <v>28-2-0</v>
      </c>
    </row>
    <row r="39240" spans="1:6" x14ac:dyDescent="0.3">
      <c r="A39240">
        <v>2018</v>
      </c>
      <c r="B39240" t="s">
        <v>2101</v>
      </c>
      <c r="C39240" t="str">
        <f t="shared" si="1228"/>
        <v>2018-Santos/SP-28-2-0</v>
      </c>
      <c r="D39240" s="4">
        <v>3.6666829999999999</v>
      </c>
      <c r="E39240">
        <v>16</v>
      </c>
      <c r="F39240" t="str">
        <f t="shared" si="1229"/>
        <v>28-2-0</v>
      </c>
    </row>
    <row r="39241" spans="1:6" x14ac:dyDescent="0.3">
      <c r="A39241">
        <v>2018</v>
      </c>
      <c r="B39241" t="s">
        <v>2102</v>
      </c>
      <c r="C39241" t="str">
        <f t="shared" si="1228"/>
        <v>2018-Sao Paulo/SP-28-2-0</v>
      </c>
      <c r="D39241" s="4">
        <v>2.904766</v>
      </c>
      <c r="E39241">
        <v>16</v>
      </c>
      <c r="F39241" t="str">
        <f t="shared" si="1229"/>
        <v>28-2-0</v>
      </c>
    </row>
    <row r="39242" spans="1:6" x14ac:dyDescent="0.3">
      <c r="A39242">
        <v>2018</v>
      </c>
      <c r="B39242" t="s">
        <v>3207</v>
      </c>
      <c r="C39242" t="str">
        <f t="shared" si="1228"/>
        <v>2018-Sport/PE-28-2-0</v>
      </c>
      <c r="D39242" s="4">
        <v>2.8333360000000001</v>
      </c>
      <c r="E39242">
        <v>14</v>
      </c>
      <c r="F39242" t="str">
        <f t="shared" si="1229"/>
        <v>28-2-0</v>
      </c>
    </row>
    <row r="39243" spans="1:6" x14ac:dyDescent="0.3">
      <c r="A39243">
        <v>2018</v>
      </c>
      <c r="B39243" t="s">
        <v>2103</v>
      </c>
      <c r="C39243" t="str">
        <f t="shared" si="1228"/>
        <v>2018-Vasco/RJ-28-2-0</v>
      </c>
      <c r="D39243" s="4">
        <v>1.8780479999999999</v>
      </c>
      <c r="E39243">
        <v>10</v>
      </c>
      <c r="F39243" t="str">
        <f t="shared" si="1229"/>
        <v>28-2-0</v>
      </c>
    </row>
    <row r="39244" spans="1:6" x14ac:dyDescent="0.3">
      <c r="A39244">
        <v>2018</v>
      </c>
      <c r="B39244" t="s">
        <v>3687</v>
      </c>
      <c r="C39244" t="str">
        <f t="shared" si="1228"/>
        <v>2018-Vitoria/BA-28-2-0</v>
      </c>
      <c r="D39244" s="4">
        <v>3</v>
      </c>
      <c r="E39244">
        <v>14</v>
      </c>
      <c r="F39244" t="str">
        <f t="shared" si="1229"/>
        <v>28-2-0</v>
      </c>
    </row>
    <row r="39245" spans="1:6" x14ac:dyDescent="0.3">
      <c r="A39245">
        <v>2018</v>
      </c>
      <c r="B39245" t="s">
        <v>5068</v>
      </c>
      <c r="C39245" t="str">
        <f t="shared" si="1228"/>
        <v>2018-America/MG-28-2-1</v>
      </c>
      <c r="D39245" s="4">
        <v>2</v>
      </c>
      <c r="E39245">
        <v>10</v>
      </c>
      <c r="F39245" t="str">
        <f t="shared" si="1229"/>
        <v>28-2-1</v>
      </c>
    </row>
    <row r="39246" spans="1:6" x14ac:dyDescent="0.3">
      <c r="A39246">
        <v>2018</v>
      </c>
      <c r="B39246" t="s">
        <v>3208</v>
      </c>
      <c r="C39246" t="str">
        <f t="shared" si="1228"/>
        <v>2018-Atletico/MG-28-2-1</v>
      </c>
      <c r="D39246" s="4">
        <v>3.5</v>
      </c>
      <c r="E39246">
        <v>14</v>
      </c>
      <c r="F39246" t="str">
        <f t="shared" si="1229"/>
        <v>28-2-1</v>
      </c>
    </row>
    <row r="39247" spans="1:6" x14ac:dyDescent="0.3">
      <c r="A39247">
        <v>2018</v>
      </c>
      <c r="B39247" t="s">
        <v>2104</v>
      </c>
      <c r="C39247" t="str">
        <f t="shared" si="1228"/>
        <v>2018-Atletico/PR-28-2-1</v>
      </c>
      <c r="D39247" s="4">
        <v>2.2999999999999998</v>
      </c>
      <c r="E39247">
        <v>16</v>
      </c>
      <c r="F39247" t="str">
        <f t="shared" si="1229"/>
        <v>28-2-1</v>
      </c>
    </row>
    <row r="39248" spans="1:6" x14ac:dyDescent="0.3">
      <c r="A39248">
        <v>2018</v>
      </c>
      <c r="B39248" t="s">
        <v>5069</v>
      </c>
      <c r="C39248" t="str">
        <f t="shared" si="1228"/>
        <v>2018-Bahia/BA-28-2-1</v>
      </c>
      <c r="D39248" s="4">
        <v>2.000003</v>
      </c>
      <c r="E39248">
        <v>8</v>
      </c>
      <c r="F39248" t="str">
        <f t="shared" si="1229"/>
        <v>28-2-1</v>
      </c>
    </row>
    <row r="39249" spans="1:6" x14ac:dyDescent="0.3">
      <c r="A39249">
        <v>2018</v>
      </c>
      <c r="B39249" t="s">
        <v>2105</v>
      </c>
      <c r="C39249" t="str">
        <f t="shared" si="1228"/>
        <v>2018-Botafogo/RJ-28-2-1</v>
      </c>
      <c r="D39249" s="4">
        <v>2.75</v>
      </c>
      <c r="E39249">
        <v>10</v>
      </c>
      <c r="F39249" t="str">
        <f t="shared" si="1229"/>
        <v>28-2-1</v>
      </c>
    </row>
    <row r="39250" spans="1:6" x14ac:dyDescent="0.3">
      <c r="A39250">
        <v>2018</v>
      </c>
      <c r="B39250" t="s">
        <v>4679</v>
      </c>
      <c r="C39250" t="str">
        <f t="shared" si="1228"/>
        <v>2018-Ceara/CE-28-2-1</v>
      </c>
      <c r="D39250" s="4">
        <v>3.1666729999999998</v>
      </c>
      <c r="E39250">
        <v>16</v>
      </c>
      <c r="F39250" t="str">
        <f t="shared" si="1229"/>
        <v>28-2-1</v>
      </c>
    </row>
    <row r="39251" spans="1:6" x14ac:dyDescent="0.3">
      <c r="A39251">
        <v>2018</v>
      </c>
      <c r="B39251" t="s">
        <v>5417</v>
      </c>
      <c r="C39251" t="str">
        <f t="shared" si="1228"/>
        <v>2018-Chapecoense/SC-28-2-1</v>
      </c>
      <c r="D39251" s="4">
        <v>2.4487199999999998</v>
      </c>
      <c r="E39251">
        <v>16</v>
      </c>
      <c r="F39251" t="str">
        <f t="shared" si="1229"/>
        <v>28-2-1</v>
      </c>
    </row>
    <row r="39252" spans="1:6" x14ac:dyDescent="0.3">
      <c r="A39252">
        <v>2018</v>
      </c>
      <c r="B39252" t="s">
        <v>2106</v>
      </c>
      <c r="C39252" t="str">
        <f t="shared" si="1228"/>
        <v>2018-Corinthians/SP-28-2-1</v>
      </c>
      <c r="D39252" s="4">
        <v>2.0000040000000001</v>
      </c>
      <c r="E39252">
        <v>16</v>
      </c>
      <c r="F39252" t="str">
        <f t="shared" si="1229"/>
        <v>28-2-1</v>
      </c>
    </row>
    <row r="39253" spans="1:6" x14ac:dyDescent="0.3">
      <c r="A39253">
        <v>2018</v>
      </c>
      <c r="B39253" t="s">
        <v>2107</v>
      </c>
      <c r="C39253" t="str">
        <f t="shared" si="1228"/>
        <v>2018-Cruzeiro/MG-28-2-1</v>
      </c>
      <c r="D39253" s="4">
        <v>2</v>
      </c>
      <c r="E39253">
        <v>16</v>
      </c>
      <c r="F39253" t="str">
        <f t="shared" si="1229"/>
        <v>28-2-1</v>
      </c>
    </row>
    <row r="39254" spans="1:6" x14ac:dyDescent="0.3">
      <c r="A39254">
        <v>2018</v>
      </c>
      <c r="B39254" t="s">
        <v>2109</v>
      </c>
      <c r="C39254" t="str">
        <f t="shared" si="1228"/>
        <v>2018-Flamengo/RJ-28-2-1</v>
      </c>
      <c r="D39254" s="4">
        <v>2.8</v>
      </c>
      <c r="E39254">
        <v>14</v>
      </c>
      <c r="F39254" t="str">
        <f t="shared" si="1229"/>
        <v>28-2-1</v>
      </c>
    </row>
    <row r="39255" spans="1:6" x14ac:dyDescent="0.3">
      <c r="A39255">
        <v>2018</v>
      </c>
      <c r="B39255" t="s">
        <v>2110</v>
      </c>
      <c r="C39255" t="str">
        <f t="shared" si="1228"/>
        <v>2018-Fluminense/RJ-28-2-1</v>
      </c>
      <c r="D39255" s="4">
        <v>2.6666720000000002</v>
      </c>
      <c r="E39255">
        <v>16</v>
      </c>
      <c r="F39255" t="str">
        <f t="shared" si="1229"/>
        <v>28-2-1</v>
      </c>
    </row>
    <row r="39256" spans="1:6" x14ac:dyDescent="0.3">
      <c r="A39256">
        <v>2018</v>
      </c>
      <c r="B39256" t="s">
        <v>2113</v>
      </c>
      <c r="C39256" t="str">
        <f t="shared" si="1228"/>
        <v>2018-Gremio/RS-28-2-1</v>
      </c>
      <c r="D39256" s="4">
        <v>3.7272750000000001</v>
      </c>
      <c r="E39256">
        <v>14</v>
      </c>
      <c r="F39256" t="str">
        <f t="shared" si="1229"/>
        <v>28-2-1</v>
      </c>
    </row>
    <row r="39257" spans="1:6" x14ac:dyDescent="0.3">
      <c r="A39257">
        <v>2018</v>
      </c>
      <c r="B39257" t="s">
        <v>2114</v>
      </c>
      <c r="C39257" t="str">
        <f t="shared" si="1228"/>
        <v>2018-Internacional/RS-28-2-1</v>
      </c>
      <c r="D39257" s="4">
        <v>3.555552</v>
      </c>
      <c r="E39257">
        <v>14</v>
      </c>
      <c r="F39257" t="str">
        <f t="shared" si="1229"/>
        <v>28-2-1</v>
      </c>
    </row>
    <row r="39258" spans="1:6" x14ac:dyDescent="0.3">
      <c r="A39258">
        <v>2018</v>
      </c>
      <c r="B39258" t="s">
        <v>2115</v>
      </c>
      <c r="C39258" t="str">
        <f t="shared" si="1228"/>
        <v>2018-Palmeiras/SP-28-2-1</v>
      </c>
      <c r="D39258" s="4">
        <v>4.0000109999999998</v>
      </c>
      <c r="E39258">
        <v>15</v>
      </c>
      <c r="F39258" t="str">
        <f t="shared" si="1229"/>
        <v>28-2-1</v>
      </c>
    </row>
    <row r="39259" spans="1:6" x14ac:dyDescent="0.3">
      <c r="A39259">
        <v>2018</v>
      </c>
      <c r="B39259" t="s">
        <v>2116</v>
      </c>
      <c r="C39259" t="str">
        <f t="shared" si="1228"/>
        <v>2018-Parana/PR-28-2-1</v>
      </c>
      <c r="D39259" s="4">
        <v>1.6363620000000001</v>
      </c>
      <c r="E39259">
        <v>6</v>
      </c>
      <c r="F39259" t="str">
        <f t="shared" si="1229"/>
        <v>28-2-1</v>
      </c>
    </row>
    <row r="39260" spans="1:6" x14ac:dyDescent="0.3">
      <c r="A39260">
        <v>2018</v>
      </c>
      <c r="B39260" t="s">
        <v>2119</v>
      </c>
      <c r="C39260" t="str">
        <f t="shared" si="1228"/>
        <v>2018-Santos/SP-28-2-1</v>
      </c>
      <c r="D39260" s="4">
        <v>2.6666629999999998</v>
      </c>
      <c r="E39260">
        <v>16</v>
      </c>
      <c r="F39260" t="str">
        <f t="shared" si="1229"/>
        <v>28-2-1</v>
      </c>
    </row>
    <row r="39261" spans="1:6" x14ac:dyDescent="0.3">
      <c r="A39261">
        <v>2018</v>
      </c>
      <c r="B39261" t="s">
        <v>2120</v>
      </c>
      <c r="C39261" t="str">
        <f t="shared" si="1228"/>
        <v>2018-Sao Paulo/SP-28-2-1</v>
      </c>
      <c r="D39261" s="4">
        <v>3.2142870000000001</v>
      </c>
      <c r="E39261">
        <v>16</v>
      </c>
      <c r="F39261" t="str">
        <f t="shared" si="1229"/>
        <v>28-2-1</v>
      </c>
    </row>
    <row r="39262" spans="1:6" x14ac:dyDescent="0.3">
      <c r="A39262">
        <v>2018</v>
      </c>
      <c r="B39262" t="s">
        <v>3210</v>
      </c>
      <c r="C39262" t="str">
        <f t="shared" si="1228"/>
        <v>2018-Sport/PE-28-2-1</v>
      </c>
      <c r="D39262" s="4">
        <v>1.8974340000000001</v>
      </c>
      <c r="E39262">
        <v>8</v>
      </c>
      <c r="F39262" t="str">
        <f t="shared" si="1229"/>
        <v>28-2-1</v>
      </c>
    </row>
    <row r="39263" spans="1:6" x14ac:dyDescent="0.3">
      <c r="A39263">
        <v>2018</v>
      </c>
      <c r="B39263" t="s">
        <v>2121</v>
      </c>
      <c r="C39263" t="str">
        <f t="shared" si="1228"/>
        <v>2018-Vasco/RJ-28-2-1</v>
      </c>
      <c r="D39263" s="4">
        <v>1.9999979999999999</v>
      </c>
      <c r="E39263">
        <v>10</v>
      </c>
      <c r="F39263" t="str">
        <f t="shared" si="1229"/>
        <v>28-2-1</v>
      </c>
    </row>
    <row r="39264" spans="1:6" x14ac:dyDescent="0.3">
      <c r="A39264">
        <v>2018</v>
      </c>
      <c r="B39264" t="s">
        <v>3690</v>
      </c>
      <c r="C39264" t="str">
        <f t="shared" si="1228"/>
        <v>2018-Vitoria/BA-28-2-1</v>
      </c>
      <c r="D39264" s="4">
        <v>2.142855</v>
      </c>
      <c r="E39264">
        <v>8</v>
      </c>
      <c r="F39264" t="str">
        <f t="shared" si="1229"/>
        <v>28-2-1</v>
      </c>
    </row>
    <row r="39265" spans="1:6" x14ac:dyDescent="0.3">
      <c r="A39265">
        <v>2018</v>
      </c>
      <c r="B39265" t="s">
        <v>5070</v>
      </c>
      <c r="C39265" t="str">
        <f t="shared" si="1228"/>
        <v>2018-America/MG-28-3-0</v>
      </c>
      <c r="D39265" s="4">
        <v>2</v>
      </c>
      <c r="E39265">
        <v>21</v>
      </c>
      <c r="F39265" t="str">
        <f t="shared" si="1229"/>
        <v>28-3-0</v>
      </c>
    </row>
    <row r="39266" spans="1:6" x14ac:dyDescent="0.3">
      <c r="A39266">
        <v>2018</v>
      </c>
      <c r="B39266" t="s">
        <v>3211</v>
      </c>
      <c r="C39266" t="str">
        <f t="shared" si="1228"/>
        <v>2018-Atletico/MG-28-3-0</v>
      </c>
      <c r="D39266" s="4">
        <v>4.6666720000000002</v>
      </c>
      <c r="E39266">
        <v>30</v>
      </c>
      <c r="F39266" t="str">
        <f t="shared" si="1229"/>
        <v>28-3-0</v>
      </c>
    </row>
    <row r="39267" spans="1:6" x14ac:dyDescent="0.3">
      <c r="A39267">
        <v>2018</v>
      </c>
      <c r="B39267" t="s">
        <v>2122</v>
      </c>
      <c r="C39267" t="str">
        <f t="shared" si="1228"/>
        <v>2018-Atletico/PR-28-3-0</v>
      </c>
      <c r="D39267" s="4">
        <v>6</v>
      </c>
      <c r="E39267">
        <v>24</v>
      </c>
      <c r="F39267" t="str">
        <f t="shared" si="1229"/>
        <v>28-3-0</v>
      </c>
    </row>
    <row r="39268" spans="1:6" x14ac:dyDescent="0.3">
      <c r="A39268">
        <v>2018</v>
      </c>
      <c r="B39268" t="s">
        <v>5071</v>
      </c>
      <c r="C39268" t="str">
        <f t="shared" si="1228"/>
        <v>2018-Bahia/BA-28-3-0</v>
      </c>
      <c r="D39268" s="4">
        <v>2</v>
      </c>
      <c r="E39268">
        <v>15</v>
      </c>
      <c r="F39268" t="str">
        <f t="shared" si="1229"/>
        <v>28-3-0</v>
      </c>
    </row>
    <row r="39269" spans="1:6" x14ac:dyDescent="0.3">
      <c r="A39269">
        <v>2018</v>
      </c>
      <c r="B39269" t="s">
        <v>2123</v>
      </c>
      <c r="C39269" t="str">
        <f t="shared" si="1228"/>
        <v>2018-Botafogo/RJ-28-3-0</v>
      </c>
      <c r="D39269" s="4">
        <v>7</v>
      </c>
      <c r="E39269">
        <v>22</v>
      </c>
      <c r="F39269" t="str">
        <f t="shared" si="1229"/>
        <v>28-3-0</v>
      </c>
    </row>
    <row r="39270" spans="1:6" x14ac:dyDescent="0.3">
      <c r="A39270">
        <v>2018</v>
      </c>
      <c r="B39270" t="s">
        <v>4683</v>
      </c>
      <c r="C39270" t="str">
        <f t="shared" si="1228"/>
        <v>2018-Ceara/CE-28-3-0</v>
      </c>
      <c r="D39270" s="4">
        <v>4</v>
      </c>
      <c r="E39270">
        <v>21</v>
      </c>
      <c r="F39270" t="str">
        <f t="shared" si="1229"/>
        <v>28-3-0</v>
      </c>
    </row>
    <row r="39271" spans="1:6" x14ac:dyDescent="0.3">
      <c r="A39271">
        <v>2018</v>
      </c>
      <c r="B39271" t="s">
        <v>5418</v>
      </c>
      <c r="C39271" t="str">
        <f t="shared" si="1228"/>
        <v>2018-Chapecoense/SC-28-3-0</v>
      </c>
      <c r="D39271" s="4">
        <v>3</v>
      </c>
      <c r="E39271">
        <v>14</v>
      </c>
      <c r="F39271" t="str">
        <f t="shared" si="1229"/>
        <v>28-3-0</v>
      </c>
    </row>
    <row r="39272" spans="1:6" x14ac:dyDescent="0.3">
      <c r="A39272">
        <v>2018</v>
      </c>
      <c r="B39272" t="s">
        <v>2124</v>
      </c>
      <c r="C39272" t="str">
        <f t="shared" si="1228"/>
        <v>2018-Corinthians/SP-28-3-0</v>
      </c>
      <c r="D39272" s="4">
        <v>3.3636330000000001</v>
      </c>
      <c r="E39272">
        <v>21</v>
      </c>
      <c r="F39272" t="str">
        <f t="shared" si="1229"/>
        <v>28-3-0</v>
      </c>
    </row>
    <row r="39273" spans="1:6" x14ac:dyDescent="0.3">
      <c r="A39273">
        <v>2018</v>
      </c>
      <c r="B39273" t="s">
        <v>2125</v>
      </c>
      <c r="C39273" t="str">
        <f t="shared" si="1228"/>
        <v>2018-Cruzeiro/MG-28-3-0</v>
      </c>
      <c r="D39273" s="4">
        <v>4</v>
      </c>
      <c r="E39273">
        <v>30</v>
      </c>
      <c r="F39273" t="str">
        <f t="shared" si="1229"/>
        <v>28-3-0</v>
      </c>
    </row>
    <row r="39274" spans="1:6" x14ac:dyDescent="0.3">
      <c r="A39274">
        <v>2018</v>
      </c>
      <c r="B39274" t="s">
        <v>2127</v>
      </c>
      <c r="C39274" t="str">
        <f t="shared" si="1228"/>
        <v>2018-Flamengo/RJ-28-3-0</v>
      </c>
      <c r="D39274" s="4">
        <v>5</v>
      </c>
      <c r="E39274">
        <v>34</v>
      </c>
      <c r="F39274" t="str">
        <f t="shared" si="1229"/>
        <v>28-3-0</v>
      </c>
    </row>
    <row r="39275" spans="1:6" x14ac:dyDescent="0.3">
      <c r="A39275">
        <v>2018</v>
      </c>
      <c r="B39275" t="s">
        <v>2128</v>
      </c>
      <c r="C39275" t="str">
        <f t="shared" si="1228"/>
        <v>2018-Fluminense/RJ-28-3-0</v>
      </c>
      <c r="D39275" s="4">
        <v>3</v>
      </c>
      <c r="E39275">
        <v>26</v>
      </c>
      <c r="F39275" t="str">
        <f t="shared" si="1229"/>
        <v>28-3-0</v>
      </c>
    </row>
    <row r="39276" spans="1:6" x14ac:dyDescent="0.3">
      <c r="A39276">
        <v>2018</v>
      </c>
      <c r="B39276" t="s">
        <v>2131</v>
      </c>
      <c r="C39276" t="str">
        <f t="shared" si="1228"/>
        <v>2018-Gremio/RS-28-3-0</v>
      </c>
      <c r="D39276" s="4">
        <v>9</v>
      </c>
      <c r="E39276">
        <v>31</v>
      </c>
      <c r="F39276" t="str">
        <f t="shared" si="1229"/>
        <v>28-3-0</v>
      </c>
    </row>
    <row r="39277" spans="1:6" x14ac:dyDescent="0.3">
      <c r="A39277">
        <v>2018</v>
      </c>
      <c r="B39277" t="s">
        <v>2132</v>
      </c>
      <c r="C39277" t="str">
        <f t="shared" si="1228"/>
        <v>2018-Internacional/RS-28-3-0</v>
      </c>
      <c r="D39277" s="4">
        <v>6.6666600000000003</v>
      </c>
      <c r="E39277">
        <v>20</v>
      </c>
      <c r="F39277" t="str">
        <f t="shared" si="1229"/>
        <v>28-3-0</v>
      </c>
    </row>
    <row r="39278" spans="1:6" x14ac:dyDescent="0.3">
      <c r="A39278">
        <v>2018</v>
      </c>
      <c r="B39278" t="s">
        <v>2133</v>
      </c>
      <c r="C39278" t="str">
        <f t="shared" si="1228"/>
        <v>2018-Palmeiras/SP-28-3-0</v>
      </c>
      <c r="D39278" s="4">
        <v>8</v>
      </c>
      <c r="E39278">
        <v>34</v>
      </c>
      <c r="F39278" t="str">
        <f t="shared" si="1229"/>
        <v>28-3-0</v>
      </c>
    </row>
    <row r="39279" spans="1:6" x14ac:dyDescent="0.3">
      <c r="A39279">
        <v>2018</v>
      </c>
      <c r="B39279" t="s">
        <v>2134</v>
      </c>
      <c r="C39279" t="str">
        <f t="shared" si="1228"/>
        <v>2018-Parana/PR-28-3-0</v>
      </c>
      <c r="D39279" s="4">
        <v>1</v>
      </c>
      <c r="E39279">
        <v>10</v>
      </c>
      <c r="F39279" t="str">
        <f t="shared" si="1229"/>
        <v>28-3-0</v>
      </c>
    </row>
    <row r="39280" spans="1:6" x14ac:dyDescent="0.3">
      <c r="A39280">
        <v>2018</v>
      </c>
      <c r="B39280" t="s">
        <v>2137</v>
      </c>
      <c r="C39280" t="str">
        <f t="shared" si="1228"/>
        <v>2018-Santos/SP-28-3-0</v>
      </c>
      <c r="D39280" s="4">
        <v>4</v>
      </c>
      <c r="E39280">
        <v>23</v>
      </c>
      <c r="F39280" t="str">
        <f t="shared" si="1229"/>
        <v>28-3-0</v>
      </c>
    </row>
    <row r="39281" spans="1:6" x14ac:dyDescent="0.3">
      <c r="A39281">
        <v>2018</v>
      </c>
      <c r="B39281" t="s">
        <v>2138</v>
      </c>
      <c r="C39281" t="str">
        <f t="shared" si="1228"/>
        <v>2018-Sao Paulo/SP-28-3-0</v>
      </c>
      <c r="D39281" s="4">
        <v>3</v>
      </c>
      <c r="E39281">
        <v>34</v>
      </c>
      <c r="F39281" t="str">
        <f t="shared" si="1229"/>
        <v>28-3-0</v>
      </c>
    </row>
    <row r="39282" spans="1:6" x14ac:dyDescent="0.3">
      <c r="A39282">
        <v>2018</v>
      </c>
      <c r="B39282" t="s">
        <v>3213</v>
      </c>
      <c r="C39282" t="str">
        <f t="shared" si="1228"/>
        <v>2018-Sport/PE-28-3-0</v>
      </c>
      <c r="D39282" s="4">
        <v>2.166671</v>
      </c>
      <c r="E39282">
        <v>12</v>
      </c>
      <c r="F39282" t="str">
        <f t="shared" si="1229"/>
        <v>28-3-0</v>
      </c>
    </row>
    <row r="39283" spans="1:6" x14ac:dyDescent="0.3">
      <c r="A39283">
        <v>2018</v>
      </c>
      <c r="B39283" t="s">
        <v>2139</v>
      </c>
      <c r="C39283" t="str">
        <f t="shared" si="1228"/>
        <v>2018-Vasco/RJ-28-3-0</v>
      </c>
      <c r="D39283" s="4">
        <v>5</v>
      </c>
      <c r="E39283">
        <v>22</v>
      </c>
      <c r="F39283" t="str">
        <f t="shared" si="1229"/>
        <v>28-3-0</v>
      </c>
    </row>
    <row r="39284" spans="1:6" x14ac:dyDescent="0.3">
      <c r="A39284">
        <v>2018</v>
      </c>
      <c r="B39284" t="s">
        <v>3693</v>
      </c>
      <c r="C39284" t="str">
        <f t="shared" si="1228"/>
        <v>2018-Vitoria/BA-28-3-0</v>
      </c>
      <c r="D39284" s="4">
        <v>0</v>
      </c>
      <c r="E39284">
        <v>21</v>
      </c>
      <c r="F39284" t="str">
        <f t="shared" si="1229"/>
        <v>28-3-0</v>
      </c>
    </row>
    <row r="39285" spans="1:6" x14ac:dyDescent="0.3">
      <c r="A39285">
        <v>2018</v>
      </c>
      <c r="B39285" t="s">
        <v>5072</v>
      </c>
      <c r="C39285" t="str">
        <f t="shared" si="1228"/>
        <v>2018-America/MG-28-3-1</v>
      </c>
      <c r="D39285" s="4">
        <v>2</v>
      </c>
      <c r="E39285">
        <v>23</v>
      </c>
      <c r="F39285" t="str">
        <f t="shared" si="1229"/>
        <v>28-3-1</v>
      </c>
    </row>
    <row r="39286" spans="1:6" x14ac:dyDescent="0.3">
      <c r="A39286">
        <v>2018</v>
      </c>
      <c r="B39286" t="s">
        <v>3214</v>
      </c>
      <c r="C39286" t="str">
        <f t="shared" si="1228"/>
        <v>2018-Atletico/MG-28-3-1</v>
      </c>
      <c r="D39286" s="4">
        <v>4.5000039999999997</v>
      </c>
      <c r="E39286">
        <v>20</v>
      </c>
      <c r="F39286" t="str">
        <f t="shared" si="1229"/>
        <v>28-3-1</v>
      </c>
    </row>
    <row r="39287" spans="1:6" x14ac:dyDescent="0.3">
      <c r="A39287">
        <v>2018</v>
      </c>
      <c r="B39287" t="s">
        <v>2140</v>
      </c>
      <c r="C39287" t="str">
        <f t="shared" si="1228"/>
        <v>2018-Atletico/PR-28-3-1</v>
      </c>
      <c r="D39287" s="4">
        <v>6</v>
      </c>
      <c r="E39287">
        <v>28</v>
      </c>
      <c r="F39287" t="str">
        <f t="shared" si="1229"/>
        <v>28-3-1</v>
      </c>
    </row>
    <row r="39288" spans="1:6" x14ac:dyDescent="0.3">
      <c r="A39288">
        <v>2018</v>
      </c>
      <c r="B39288" t="s">
        <v>5073</v>
      </c>
      <c r="C39288" t="str">
        <f t="shared" si="1228"/>
        <v>2018-Bahia/BA-28-3-1</v>
      </c>
      <c r="D39288" s="4">
        <v>4.75</v>
      </c>
      <c r="E39288">
        <v>28</v>
      </c>
      <c r="F39288" t="str">
        <f t="shared" si="1229"/>
        <v>28-3-1</v>
      </c>
    </row>
    <row r="39289" spans="1:6" x14ac:dyDescent="0.3">
      <c r="A39289">
        <v>2018</v>
      </c>
      <c r="B39289" t="s">
        <v>2141</v>
      </c>
      <c r="C39289" t="str">
        <f t="shared" si="1228"/>
        <v>2018-Botafogo/RJ-28-3-1</v>
      </c>
      <c r="D39289" s="4">
        <v>3.875</v>
      </c>
      <c r="E39289">
        <v>19</v>
      </c>
      <c r="F39289" t="str">
        <f t="shared" si="1229"/>
        <v>28-3-1</v>
      </c>
    </row>
    <row r="39290" spans="1:6" x14ac:dyDescent="0.3">
      <c r="A39290">
        <v>2018</v>
      </c>
      <c r="B39290" t="s">
        <v>4687</v>
      </c>
      <c r="C39290" t="str">
        <f t="shared" si="1228"/>
        <v>2018-Ceara/CE-28-3-1</v>
      </c>
      <c r="D39290" s="4">
        <v>4</v>
      </c>
      <c r="E39290">
        <v>23</v>
      </c>
      <c r="F39290" t="str">
        <f t="shared" si="1229"/>
        <v>28-3-1</v>
      </c>
    </row>
    <row r="39291" spans="1:6" x14ac:dyDescent="0.3">
      <c r="A39291">
        <v>2018</v>
      </c>
      <c r="B39291" t="s">
        <v>5419</v>
      </c>
      <c r="C39291" t="str">
        <f t="shared" si="1228"/>
        <v>2018-Chapecoense/SC-28-3-1</v>
      </c>
      <c r="D39291" s="4">
        <v>6</v>
      </c>
      <c r="E39291">
        <v>24</v>
      </c>
      <c r="F39291" t="str">
        <f t="shared" si="1229"/>
        <v>28-3-1</v>
      </c>
    </row>
    <row r="39292" spans="1:6" x14ac:dyDescent="0.3">
      <c r="A39292">
        <v>2018</v>
      </c>
      <c r="B39292" t="s">
        <v>2142</v>
      </c>
      <c r="C39292" t="str">
        <f t="shared" si="1228"/>
        <v>2018-Corinthians/SP-28-3-1</v>
      </c>
      <c r="D39292" s="4">
        <v>4</v>
      </c>
      <c r="E39292">
        <v>22</v>
      </c>
      <c r="F39292" t="str">
        <f t="shared" si="1229"/>
        <v>28-3-1</v>
      </c>
    </row>
    <row r="39293" spans="1:6" x14ac:dyDescent="0.3">
      <c r="A39293">
        <v>2018</v>
      </c>
      <c r="B39293" t="s">
        <v>2143</v>
      </c>
      <c r="C39293" t="str">
        <f t="shared" si="1228"/>
        <v>2018-Cruzeiro/MG-28-3-1</v>
      </c>
      <c r="D39293" s="4">
        <v>5</v>
      </c>
      <c r="E39293">
        <v>25</v>
      </c>
      <c r="F39293" t="str">
        <f t="shared" si="1229"/>
        <v>28-3-1</v>
      </c>
    </row>
    <row r="39294" spans="1:6" x14ac:dyDescent="0.3">
      <c r="A39294">
        <v>2018</v>
      </c>
      <c r="B39294" t="s">
        <v>2145</v>
      </c>
      <c r="C39294" t="str">
        <f t="shared" si="1228"/>
        <v>2018-Flamengo/RJ-28-3-1</v>
      </c>
      <c r="D39294" s="4">
        <v>5.4</v>
      </c>
      <c r="E39294">
        <v>27</v>
      </c>
      <c r="F39294" t="str">
        <f t="shared" si="1229"/>
        <v>28-3-1</v>
      </c>
    </row>
    <row r="39295" spans="1:6" x14ac:dyDescent="0.3">
      <c r="A39295">
        <v>2018</v>
      </c>
      <c r="B39295" t="s">
        <v>2146</v>
      </c>
      <c r="C39295" t="str">
        <f t="shared" si="1228"/>
        <v>2018-Fluminense/RJ-28-3-1</v>
      </c>
      <c r="D39295" s="4">
        <v>6</v>
      </c>
      <c r="E39295">
        <v>19</v>
      </c>
      <c r="F39295" t="str">
        <f t="shared" si="1229"/>
        <v>28-3-1</v>
      </c>
    </row>
    <row r="39296" spans="1:6" x14ac:dyDescent="0.3">
      <c r="A39296">
        <v>2018</v>
      </c>
      <c r="B39296" t="s">
        <v>2149</v>
      </c>
      <c r="C39296" t="str">
        <f t="shared" si="1228"/>
        <v>2018-Gremio/RS-28-3-1</v>
      </c>
      <c r="D39296" s="4">
        <v>5.6</v>
      </c>
      <c r="E39296">
        <v>22</v>
      </c>
      <c r="F39296" t="str">
        <f t="shared" si="1229"/>
        <v>28-3-1</v>
      </c>
    </row>
    <row r="39297" spans="1:6" x14ac:dyDescent="0.3">
      <c r="A39297">
        <v>2018</v>
      </c>
      <c r="B39297" t="s">
        <v>2150</v>
      </c>
      <c r="C39297" t="str">
        <f t="shared" si="1228"/>
        <v>2018-Internacional/RS-28-3-1</v>
      </c>
      <c r="D39297" s="4">
        <v>5.5000109999999998</v>
      </c>
      <c r="E39297">
        <v>33</v>
      </c>
      <c r="F39297" t="str">
        <f t="shared" si="1229"/>
        <v>28-3-1</v>
      </c>
    </row>
    <row r="39298" spans="1:6" x14ac:dyDescent="0.3">
      <c r="A39298">
        <v>2018</v>
      </c>
      <c r="B39298" t="s">
        <v>2151</v>
      </c>
      <c r="C39298" t="str">
        <f t="shared" si="1228"/>
        <v>2018-Palmeiras/SP-28-3-1</v>
      </c>
      <c r="D39298" s="4">
        <v>5.8333380000000004</v>
      </c>
      <c r="E39298">
        <v>28</v>
      </c>
      <c r="F39298" t="str">
        <f t="shared" si="1229"/>
        <v>28-3-1</v>
      </c>
    </row>
    <row r="39299" spans="1:6" x14ac:dyDescent="0.3">
      <c r="A39299">
        <v>2018</v>
      </c>
      <c r="B39299" t="s">
        <v>2152</v>
      </c>
      <c r="C39299" t="str">
        <f t="shared" ref="C39299:C39362" si="1230">A39299&amp;"-"&amp;B39299</f>
        <v>2018-Parana/PR-28-3-1</v>
      </c>
      <c r="D39299" s="4">
        <v>2.6</v>
      </c>
      <c r="E39299">
        <v>13</v>
      </c>
      <c r="F39299" t="str">
        <f t="shared" ref="F39299:F39362" si="1231">RIGHT(B39299,LEN(C39299)-FIND("-",C39299,6))</f>
        <v>28-3-1</v>
      </c>
    </row>
    <row r="39300" spans="1:6" x14ac:dyDescent="0.3">
      <c r="A39300">
        <v>2018</v>
      </c>
      <c r="B39300" t="s">
        <v>2155</v>
      </c>
      <c r="C39300" t="str">
        <f t="shared" si="1230"/>
        <v>2018-Santos/SP-28-3-1</v>
      </c>
      <c r="D39300" s="4">
        <v>7</v>
      </c>
      <c r="E39300">
        <v>25</v>
      </c>
      <c r="F39300" t="str">
        <f t="shared" si="1231"/>
        <v>28-3-1</v>
      </c>
    </row>
    <row r="39301" spans="1:6" x14ac:dyDescent="0.3">
      <c r="A39301">
        <v>2018</v>
      </c>
      <c r="B39301" t="s">
        <v>2156</v>
      </c>
      <c r="C39301" t="str">
        <f t="shared" si="1230"/>
        <v>2018-Sao Paulo/SP-28-3-1</v>
      </c>
      <c r="D39301" s="4">
        <v>5.6666780000000001</v>
      </c>
      <c r="E39301">
        <v>34</v>
      </c>
      <c r="F39301" t="str">
        <f t="shared" si="1231"/>
        <v>28-3-1</v>
      </c>
    </row>
    <row r="39302" spans="1:6" x14ac:dyDescent="0.3">
      <c r="A39302">
        <v>2018</v>
      </c>
      <c r="B39302" t="s">
        <v>3216</v>
      </c>
      <c r="C39302" t="str">
        <f t="shared" si="1230"/>
        <v>2018-Sport/PE-28-3-1</v>
      </c>
      <c r="D39302" s="4">
        <v>1.333332</v>
      </c>
      <c r="E39302">
        <v>21</v>
      </c>
      <c r="F39302" t="str">
        <f t="shared" si="1231"/>
        <v>28-3-1</v>
      </c>
    </row>
    <row r="39303" spans="1:6" x14ac:dyDescent="0.3">
      <c r="A39303">
        <v>2018</v>
      </c>
      <c r="B39303" t="s">
        <v>2157</v>
      </c>
      <c r="C39303" t="str">
        <f t="shared" si="1230"/>
        <v>2018-Vasco/RJ-28-3-1</v>
      </c>
      <c r="D39303" s="4">
        <v>5</v>
      </c>
      <c r="E39303">
        <v>20</v>
      </c>
      <c r="F39303" t="str">
        <f t="shared" si="1231"/>
        <v>28-3-1</v>
      </c>
    </row>
    <row r="39304" spans="1:6" x14ac:dyDescent="0.3">
      <c r="A39304">
        <v>2018</v>
      </c>
      <c r="B39304" t="s">
        <v>3696</v>
      </c>
      <c r="C39304" t="str">
        <f t="shared" si="1230"/>
        <v>2018-Vitoria/BA-28-3-1</v>
      </c>
      <c r="D39304" s="4">
        <v>3.5</v>
      </c>
      <c r="E39304">
        <v>15</v>
      </c>
      <c r="F39304" t="str">
        <f t="shared" si="1231"/>
        <v>28-3-1</v>
      </c>
    </row>
    <row r="39305" spans="1:6" x14ac:dyDescent="0.3">
      <c r="A39305">
        <v>2018</v>
      </c>
      <c r="B39305" t="s">
        <v>5074</v>
      </c>
      <c r="C39305" t="str">
        <f t="shared" si="1230"/>
        <v>2018-America/MG-28-3-2</v>
      </c>
      <c r="D39305" s="4">
        <v>3.1111080000000002</v>
      </c>
      <c r="E39305">
        <v>16</v>
      </c>
      <c r="F39305" t="str">
        <f t="shared" si="1231"/>
        <v>28-3-2</v>
      </c>
    </row>
    <row r="39306" spans="1:6" x14ac:dyDescent="0.3">
      <c r="A39306">
        <v>2018</v>
      </c>
      <c r="B39306" t="s">
        <v>3217</v>
      </c>
      <c r="C39306" t="str">
        <f t="shared" si="1230"/>
        <v>2018-Atletico/MG-28-3-2</v>
      </c>
      <c r="D39306" s="4">
        <v>5.2</v>
      </c>
      <c r="E39306">
        <v>19</v>
      </c>
      <c r="F39306" t="str">
        <f t="shared" si="1231"/>
        <v>28-3-2</v>
      </c>
    </row>
    <row r="39307" spans="1:6" x14ac:dyDescent="0.3">
      <c r="A39307">
        <v>2018</v>
      </c>
      <c r="B39307" t="s">
        <v>2158</v>
      </c>
      <c r="C39307" t="str">
        <f t="shared" si="1230"/>
        <v>2018-Atletico/PR-28-3-2</v>
      </c>
      <c r="D39307" s="4">
        <v>4.0000049999999998</v>
      </c>
      <c r="E39307">
        <v>28</v>
      </c>
      <c r="F39307" t="str">
        <f t="shared" si="1231"/>
        <v>28-3-2</v>
      </c>
    </row>
    <row r="39308" spans="1:6" x14ac:dyDescent="0.3">
      <c r="A39308">
        <v>2018</v>
      </c>
      <c r="B39308" t="s">
        <v>5075</v>
      </c>
      <c r="C39308" t="str">
        <f t="shared" si="1230"/>
        <v>2018-Bahia/BA-28-3-2</v>
      </c>
      <c r="D39308" s="4">
        <v>3</v>
      </c>
      <c r="E39308">
        <v>12</v>
      </c>
      <c r="F39308" t="str">
        <f t="shared" si="1231"/>
        <v>28-3-2</v>
      </c>
    </row>
    <row r="39309" spans="1:6" x14ac:dyDescent="0.3">
      <c r="A39309">
        <v>2018</v>
      </c>
      <c r="B39309" t="s">
        <v>2159</v>
      </c>
      <c r="C39309" t="str">
        <f t="shared" si="1230"/>
        <v>2018-Botafogo/RJ-28-3-2</v>
      </c>
      <c r="D39309" s="4">
        <v>2.999997</v>
      </c>
      <c r="E39309">
        <v>14</v>
      </c>
      <c r="F39309" t="str">
        <f t="shared" si="1231"/>
        <v>28-3-2</v>
      </c>
    </row>
    <row r="39310" spans="1:6" x14ac:dyDescent="0.3">
      <c r="A39310">
        <v>2018</v>
      </c>
      <c r="B39310" t="s">
        <v>4691</v>
      </c>
      <c r="C39310" t="str">
        <f t="shared" si="1230"/>
        <v>2018-Ceara/CE-28-3-2</v>
      </c>
      <c r="D39310" s="4">
        <v>7</v>
      </c>
      <c r="E39310">
        <v>26</v>
      </c>
      <c r="F39310" t="str">
        <f t="shared" si="1231"/>
        <v>28-3-2</v>
      </c>
    </row>
    <row r="39311" spans="1:6" x14ac:dyDescent="0.3">
      <c r="A39311">
        <v>2018</v>
      </c>
      <c r="B39311" t="s">
        <v>5420</v>
      </c>
      <c r="C39311" t="str">
        <f t="shared" si="1230"/>
        <v>2018-Chapecoense/SC-28-3-2</v>
      </c>
      <c r="D39311" s="4">
        <v>6</v>
      </c>
      <c r="E39311">
        <v>24</v>
      </c>
      <c r="F39311" t="str">
        <f t="shared" si="1231"/>
        <v>28-3-2</v>
      </c>
    </row>
    <row r="39312" spans="1:6" x14ac:dyDescent="0.3">
      <c r="A39312">
        <v>2018</v>
      </c>
      <c r="B39312" t="s">
        <v>2160</v>
      </c>
      <c r="C39312" t="str">
        <f t="shared" si="1230"/>
        <v>2018-Corinthians/SP-28-3-2</v>
      </c>
      <c r="D39312" s="4">
        <v>3</v>
      </c>
      <c r="E39312">
        <v>14</v>
      </c>
      <c r="F39312" t="str">
        <f t="shared" si="1231"/>
        <v>28-3-2</v>
      </c>
    </row>
    <row r="39313" spans="1:6" x14ac:dyDescent="0.3">
      <c r="A39313">
        <v>2018</v>
      </c>
      <c r="B39313" t="s">
        <v>2161</v>
      </c>
      <c r="C39313" t="str">
        <f t="shared" si="1230"/>
        <v>2018-Cruzeiro/MG-28-3-2</v>
      </c>
      <c r="D39313" s="4">
        <v>3</v>
      </c>
      <c r="E39313">
        <v>31</v>
      </c>
      <c r="F39313" t="str">
        <f t="shared" si="1231"/>
        <v>28-3-2</v>
      </c>
    </row>
    <row r="39314" spans="1:6" x14ac:dyDescent="0.3">
      <c r="A39314">
        <v>2018</v>
      </c>
      <c r="B39314" t="s">
        <v>2163</v>
      </c>
      <c r="C39314" t="str">
        <f t="shared" si="1230"/>
        <v>2018-Flamengo/RJ-28-3-2</v>
      </c>
      <c r="D39314" s="4">
        <v>5.7272670000000003</v>
      </c>
      <c r="E39314">
        <v>23</v>
      </c>
      <c r="F39314" t="str">
        <f t="shared" si="1231"/>
        <v>28-3-2</v>
      </c>
    </row>
    <row r="39315" spans="1:6" x14ac:dyDescent="0.3">
      <c r="A39315">
        <v>2018</v>
      </c>
      <c r="B39315" t="s">
        <v>2164</v>
      </c>
      <c r="C39315" t="str">
        <f t="shared" si="1230"/>
        <v>2018-Fluminense/RJ-28-3-2</v>
      </c>
      <c r="D39315" s="4">
        <v>4</v>
      </c>
      <c r="E39315">
        <v>20</v>
      </c>
      <c r="F39315" t="str">
        <f t="shared" si="1231"/>
        <v>28-3-2</v>
      </c>
    </row>
    <row r="39316" spans="1:6" x14ac:dyDescent="0.3">
      <c r="A39316">
        <v>2018</v>
      </c>
      <c r="B39316" t="s">
        <v>2167</v>
      </c>
      <c r="C39316" t="str">
        <f t="shared" si="1230"/>
        <v>2018-Gremio/RS-28-3-2</v>
      </c>
      <c r="D39316" s="4">
        <v>6.25</v>
      </c>
      <c r="E39316">
        <v>25</v>
      </c>
      <c r="F39316" t="str">
        <f t="shared" si="1231"/>
        <v>28-3-2</v>
      </c>
    </row>
    <row r="39317" spans="1:6" x14ac:dyDescent="0.3">
      <c r="A39317">
        <v>2018</v>
      </c>
      <c r="B39317" t="s">
        <v>2168</v>
      </c>
      <c r="C39317" t="str">
        <f t="shared" si="1230"/>
        <v>2018-Internacional/RS-28-3-2</v>
      </c>
      <c r="D39317" s="4">
        <v>6.8888819999999997</v>
      </c>
      <c r="E39317">
        <v>32</v>
      </c>
      <c r="F39317" t="str">
        <f t="shared" si="1231"/>
        <v>28-3-2</v>
      </c>
    </row>
    <row r="39318" spans="1:6" x14ac:dyDescent="0.3">
      <c r="A39318">
        <v>2018</v>
      </c>
      <c r="B39318" t="s">
        <v>2169</v>
      </c>
      <c r="C39318" t="str">
        <f t="shared" si="1230"/>
        <v>2018-Palmeiras/SP-28-3-2</v>
      </c>
      <c r="D39318" s="4">
        <v>4.75</v>
      </c>
      <c r="E39318">
        <v>24</v>
      </c>
      <c r="F39318" t="str">
        <f t="shared" si="1231"/>
        <v>28-3-2</v>
      </c>
    </row>
    <row r="39319" spans="1:6" x14ac:dyDescent="0.3">
      <c r="A39319">
        <v>2018</v>
      </c>
      <c r="B39319" t="s">
        <v>2170</v>
      </c>
      <c r="C39319" t="str">
        <f t="shared" si="1230"/>
        <v>2018-Parana/PR-28-3-2</v>
      </c>
      <c r="D39319" s="4">
        <v>3</v>
      </c>
      <c r="E39319">
        <v>12</v>
      </c>
      <c r="F39319" t="str">
        <f t="shared" si="1231"/>
        <v>28-3-2</v>
      </c>
    </row>
    <row r="39320" spans="1:6" x14ac:dyDescent="0.3">
      <c r="A39320">
        <v>2018</v>
      </c>
      <c r="B39320" t="s">
        <v>2173</v>
      </c>
      <c r="C39320" t="str">
        <f t="shared" si="1230"/>
        <v>2018-Santos/SP-28-3-2</v>
      </c>
      <c r="D39320" s="4">
        <v>4.5</v>
      </c>
      <c r="E39320">
        <v>21</v>
      </c>
      <c r="F39320" t="str">
        <f t="shared" si="1231"/>
        <v>28-3-2</v>
      </c>
    </row>
    <row r="39321" spans="1:6" x14ac:dyDescent="0.3">
      <c r="A39321">
        <v>2018</v>
      </c>
      <c r="B39321" t="s">
        <v>2174</v>
      </c>
      <c r="C39321" t="str">
        <f t="shared" si="1230"/>
        <v>2018-Sao Paulo/SP-28-3-2</v>
      </c>
      <c r="D39321" s="4">
        <v>5.8888829999999999</v>
      </c>
      <c r="E39321">
        <v>34</v>
      </c>
      <c r="F39321" t="str">
        <f t="shared" si="1231"/>
        <v>28-3-2</v>
      </c>
    </row>
    <row r="39322" spans="1:6" x14ac:dyDescent="0.3">
      <c r="A39322">
        <v>2018</v>
      </c>
      <c r="B39322" t="s">
        <v>3219</v>
      </c>
      <c r="C39322" t="str">
        <f t="shared" si="1230"/>
        <v>2018-Sport/PE-28-3-2</v>
      </c>
      <c r="D39322" s="4">
        <v>1.333332</v>
      </c>
      <c r="E39322">
        <v>15</v>
      </c>
      <c r="F39322" t="str">
        <f t="shared" si="1231"/>
        <v>28-3-2</v>
      </c>
    </row>
    <row r="39323" spans="1:6" x14ac:dyDescent="0.3">
      <c r="A39323">
        <v>2018</v>
      </c>
      <c r="B39323" t="s">
        <v>2175</v>
      </c>
      <c r="C39323" t="str">
        <f t="shared" si="1230"/>
        <v>2018-Vasco/RJ-28-3-2</v>
      </c>
      <c r="D39323" s="4">
        <v>2.999997</v>
      </c>
      <c r="E39323">
        <v>16</v>
      </c>
      <c r="F39323" t="str">
        <f t="shared" si="1231"/>
        <v>28-3-2</v>
      </c>
    </row>
    <row r="39324" spans="1:6" x14ac:dyDescent="0.3">
      <c r="A39324">
        <v>2018</v>
      </c>
      <c r="B39324" t="s">
        <v>3699</v>
      </c>
      <c r="C39324" t="str">
        <f t="shared" si="1230"/>
        <v>2018-Vitoria/BA-28-3-2</v>
      </c>
      <c r="D39324" s="4">
        <v>3.555552</v>
      </c>
      <c r="E39324">
        <v>21</v>
      </c>
      <c r="F39324" t="str">
        <f t="shared" si="1231"/>
        <v>28-3-2</v>
      </c>
    </row>
    <row r="39325" spans="1:6" x14ac:dyDescent="0.3">
      <c r="A39325">
        <v>2018</v>
      </c>
      <c r="B39325" t="s">
        <v>5076</v>
      </c>
      <c r="C39325" t="str">
        <f t="shared" si="1230"/>
        <v>2018-America/MG-28-4-0</v>
      </c>
      <c r="D39325" s="4">
        <v>2</v>
      </c>
      <c r="E39325">
        <v>17</v>
      </c>
      <c r="F39325" t="str">
        <f t="shared" si="1231"/>
        <v>28-4-0</v>
      </c>
    </row>
    <row r="39326" spans="1:6" x14ac:dyDescent="0.3">
      <c r="A39326">
        <v>2018</v>
      </c>
      <c r="B39326" t="s">
        <v>3220</v>
      </c>
      <c r="C39326" t="str">
        <f t="shared" si="1230"/>
        <v>2018-Atletico/MG-28-4-0</v>
      </c>
      <c r="D39326" s="4">
        <v>6.2</v>
      </c>
      <c r="E39326">
        <v>27</v>
      </c>
      <c r="F39326" t="str">
        <f t="shared" si="1231"/>
        <v>28-4-0</v>
      </c>
    </row>
    <row r="39327" spans="1:6" x14ac:dyDescent="0.3">
      <c r="A39327">
        <v>2018</v>
      </c>
      <c r="B39327" t="s">
        <v>2176</v>
      </c>
      <c r="C39327" t="str">
        <f t="shared" si="1230"/>
        <v>2018-Atletico/PR-28-4-0</v>
      </c>
      <c r="D39327" s="4">
        <v>9</v>
      </c>
      <c r="E39327">
        <v>31</v>
      </c>
      <c r="F39327" t="str">
        <f t="shared" si="1231"/>
        <v>28-4-0</v>
      </c>
    </row>
    <row r="39328" spans="1:6" x14ac:dyDescent="0.3">
      <c r="A39328">
        <v>2018</v>
      </c>
      <c r="B39328" t="s">
        <v>5077</v>
      </c>
      <c r="C39328" t="str">
        <f t="shared" si="1230"/>
        <v>2018-Bahia/BA-28-4-0</v>
      </c>
      <c r="D39328" s="4">
        <v>3</v>
      </c>
      <c r="E39328">
        <v>19</v>
      </c>
      <c r="F39328" t="str">
        <f t="shared" si="1231"/>
        <v>28-4-0</v>
      </c>
    </row>
    <row r="39329" spans="1:6" x14ac:dyDescent="0.3">
      <c r="A39329">
        <v>2018</v>
      </c>
      <c r="B39329" t="s">
        <v>2177</v>
      </c>
      <c r="C39329" t="str">
        <f t="shared" si="1230"/>
        <v>2018-Botafogo/RJ-28-4-0</v>
      </c>
      <c r="D39329" s="4">
        <v>4.2857099999999999</v>
      </c>
      <c r="E39329">
        <v>22</v>
      </c>
      <c r="F39329" t="str">
        <f t="shared" si="1231"/>
        <v>28-4-0</v>
      </c>
    </row>
    <row r="39330" spans="1:6" x14ac:dyDescent="0.3">
      <c r="A39330">
        <v>2018</v>
      </c>
      <c r="B39330" t="s">
        <v>4695</v>
      </c>
      <c r="C39330" t="str">
        <f t="shared" si="1230"/>
        <v>2018-Ceara/CE-28-4-0</v>
      </c>
      <c r="D39330" s="4">
        <v>7</v>
      </c>
      <c r="E39330">
        <v>22</v>
      </c>
      <c r="F39330" t="str">
        <f t="shared" si="1231"/>
        <v>28-4-0</v>
      </c>
    </row>
    <row r="39331" spans="1:6" x14ac:dyDescent="0.3">
      <c r="A39331">
        <v>2018</v>
      </c>
      <c r="B39331" t="s">
        <v>5421</v>
      </c>
      <c r="C39331" t="str">
        <f t="shared" si="1230"/>
        <v>2018-Chapecoense/SC-28-4-0</v>
      </c>
      <c r="D39331" s="4">
        <v>4.8333320000000004</v>
      </c>
      <c r="E39331">
        <v>18</v>
      </c>
      <c r="F39331" t="str">
        <f t="shared" si="1231"/>
        <v>28-4-0</v>
      </c>
    </row>
    <row r="39332" spans="1:6" x14ac:dyDescent="0.3">
      <c r="A39332">
        <v>2018</v>
      </c>
      <c r="B39332" t="s">
        <v>2178</v>
      </c>
      <c r="C39332" t="str">
        <f t="shared" si="1230"/>
        <v>2018-Corinthians/SP-28-4-0</v>
      </c>
      <c r="D39332" s="4">
        <v>5</v>
      </c>
      <c r="E39332">
        <v>28</v>
      </c>
      <c r="F39332" t="str">
        <f t="shared" si="1231"/>
        <v>28-4-0</v>
      </c>
    </row>
    <row r="39333" spans="1:6" x14ac:dyDescent="0.3">
      <c r="A39333">
        <v>2018</v>
      </c>
      <c r="B39333" t="s">
        <v>2179</v>
      </c>
      <c r="C39333" t="str">
        <f t="shared" si="1230"/>
        <v>2018-Cruzeiro/MG-28-4-0</v>
      </c>
      <c r="D39333" s="4">
        <v>6</v>
      </c>
      <c r="E39333">
        <v>33</v>
      </c>
      <c r="F39333" t="str">
        <f t="shared" si="1231"/>
        <v>28-4-0</v>
      </c>
    </row>
    <row r="39334" spans="1:6" x14ac:dyDescent="0.3">
      <c r="A39334">
        <v>2018</v>
      </c>
      <c r="B39334" t="s">
        <v>2181</v>
      </c>
      <c r="C39334" t="str">
        <f t="shared" si="1230"/>
        <v>2018-Flamengo/RJ-28-4-0</v>
      </c>
      <c r="D39334" s="4">
        <v>8</v>
      </c>
      <c r="E39334">
        <v>35</v>
      </c>
      <c r="F39334" t="str">
        <f t="shared" si="1231"/>
        <v>28-4-0</v>
      </c>
    </row>
    <row r="39335" spans="1:6" x14ac:dyDescent="0.3">
      <c r="A39335">
        <v>2018</v>
      </c>
      <c r="B39335" t="s">
        <v>2182</v>
      </c>
      <c r="C39335" t="str">
        <f t="shared" si="1230"/>
        <v>2018-Fluminense/RJ-28-4-0</v>
      </c>
      <c r="D39335" s="4">
        <v>6</v>
      </c>
      <c r="E39335">
        <v>18</v>
      </c>
      <c r="F39335" t="str">
        <f t="shared" si="1231"/>
        <v>28-4-0</v>
      </c>
    </row>
    <row r="39336" spans="1:6" x14ac:dyDescent="0.3">
      <c r="A39336">
        <v>2018</v>
      </c>
      <c r="B39336" t="s">
        <v>2185</v>
      </c>
      <c r="C39336" t="str">
        <f t="shared" si="1230"/>
        <v>2018-Gremio/RS-28-4-0</v>
      </c>
      <c r="D39336" s="4">
        <v>7</v>
      </c>
      <c r="E39336">
        <v>27</v>
      </c>
      <c r="F39336" t="str">
        <f t="shared" si="1231"/>
        <v>28-4-0</v>
      </c>
    </row>
    <row r="39337" spans="1:6" x14ac:dyDescent="0.3">
      <c r="A39337">
        <v>2018</v>
      </c>
      <c r="B39337" t="s">
        <v>2186</v>
      </c>
      <c r="C39337" t="str">
        <f t="shared" si="1230"/>
        <v>2018-Internacional/RS-28-4-0</v>
      </c>
      <c r="D39337" s="4">
        <v>8.1999999999999993</v>
      </c>
      <c r="E39337">
        <v>41</v>
      </c>
      <c r="F39337" t="str">
        <f t="shared" si="1231"/>
        <v>28-4-0</v>
      </c>
    </row>
    <row r="39338" spans="1:6" x14ac:dyDescent="0.3">
      <c r="A39338">
        <v>2018</v>
      </c>
      <c r="B39338" t="s">
        <v>2187</v>
      </c>
      <c r="C39338" t="str">
        <f t="shared" si="1230"/>
        <v>2018-Palmeiras/SP-28-4-0</v>
      </c>
      <c r="D39338" s="4">
        <v>10</v>
      </c>
      <c r="E39338">
        <v>28</v>
      </c>
      <c r="F39338" t="str">
        <f t="shared" si="1231"/>
        <v>28-4-0</v>
      </c>
    </row>
    <row r="39339" spans="1:6" x14ac:dyDescent="0.3">
      <c r="A39339">
        <v>2018</v>
      </c>
      <c r="B39339" t="s">
        <v>2188</v>
      </c>
      <c r="C39339" t="str">
        <f t="shared" si="1230"/>
        <v>2018-Parana/PR-28-4-0</v>
      </c>
      <c r="D39339" s="4">
        <v>3.25</v>
      </c>
      <c r="E39339">
        <v>13</v>
      </c>
      <c r="F39339" t="str">
        <f t="shared" si="1231"/>
        <v>28-4-0</v>
      </c>
    </row>
    <row r="39340" spans="1:6" x14ac:dyDescent="0.3">
      <c r="A39340">
        <v>2018</v>
      </c>
      <c r="B39340" t="s">
        <v>2191</v>
      </c>
      <c r="C39340" t="str">
        <f t="shared" si="1230"/>
        <v>2018-Santos/SP-28-4-0</v>
      </c>
      <c r="D39340" s="4">
        <v>8</v>
      </c>
      <c r="E39340">
        <v>32</v>
      </c>
      <c r="F39340" t="str">
        <f t="shared" si="1231"/>
        <v>28-4-0</v>
      </c>
    </row>
    <row r="39341" spans="1:6" x14ac:dyDescent="0.3">
      <c r="A39341">
        <v>2018</v>
      </c>
      <c r="B39341" t="s">
        <v>2192</v>
      </c>
      <c r="C39341" t="str">
        <f t="shared" si="1230"/>
        <v>2018-Sao Paulo/SP-28-4-0</v>
      </c>
      <c r="D39341" s="4">
        <v>3</v>
      </c>
      <c r="E39341">
        <v>35</v>
      </c>
      <c r="F39341" t="str">
        <f t="shared" si="1231"/>
        <v>28-4-0</v>
      </c>
    </row>
    <row r="39342" spans="1:6" x14ac:dyDescent="0.3">
      <c r="A39342">
        <v>2018</v>
      </c>
      <c r="B39342" t="s">
        <v>3222</v>
      </c>
      <c r="C39342" t="str">
        <f t="shared" si="1230"/>
        <v>2018-Sport/PE-28-4-0</v>
      </c>
      <c r="D39342" s="4">
        <v>3</v>
      </c>
      <c r="E39342">
        <v>20</v>
      </c>
      <c r="F39342" t="str">
        <f t="shared" si="1231"/>
        <v>28-4-0</v>
      </c>
    </row>
    <row r="39343" spans="1:6" x14ac:dyDescent="0.3">
      <c r="A39343">
        <v>2018</v>
      </c>
      <c r="B39343" t="s">
        <v>2193</v>
      </c>
      <c r="C39343" t="str">
        <f t="shared" si="1230"/>
        <v>2018-Vasco/RJ-28-4-0</v>
      </c>
      <c r="D39343" s="4">
        <v>6</v>
      </c>
      <c r="E39343">
        <v>26</v>
      </c>
      <c r="F39343" t="str">
        <f t="shared" si="1231"/>
        <v>28-4-0</v>
      </c>
    </row>
    <row r="39344" spans="1:6" x14ac:dyDescent="0.3">
      <c r="A39344">
        <v>2018</v>
      </c>
      <c r="B39344" t="s">
        <v>3702</v>
      </c>
      <c r="C39344" t="str">
        <f t="shared" si="1230"/>
        <v>2018-Vitoria/BA-28-4-0</v>
      </c>
      <c r="D39344" s="4">
        <v>0</v>
      </c>
      <c r="E39344">
        <v>28</v>
      </c>
      <c r="F39344" t="str">
        <f t="shared" si="1231"/>
        <v>28-4-0</v>
      </c>
    </row>
    <row r="39345" spans="1:6" x14ac:dyDescent="0.3">
      <c r="A39345">
        <v>2018</v>
      </c>
      <c r="B39345" t="s">
        <v>5078</v>
      </c>
      <c r="C39345" t="str">
        <f t="shared" si="1230"/>
        <v>2018-America/MG-28-4-1</v>
      </c>
      <c r="D39345" s="4">
        <v>3</v>
      </c>
      <c r="E39345">
        <v>28</v>
      </c>
      <c r="F39345" t="str">
        <f t="shared" si="1231"/>
        <v>28-4-1</v>
      </c>
    </row>
    <row r="39346" spans="1:6" x14ac:dyDescent="0.3">
      <c r="A39346">
        <v>2018</v>
      </c>
      <c r="B39346" t="s">
        <v>3223</v>
      </c>
      <c r="C39346" t="str">
        <f t="shared" si="1230"/>
        <v>2018-Atletico/MG-28-4-1</v>
      </c>
      <c r="D39346" s="4">
        <v>5.999994</v>
      </c>
      <c r="E39346">
        <v>18</v>
      </c>
      <c r="F39346" t="str">
        <f t="shared" si="1231"/>
        <v>28-4-1</v>
      </c>
    </row>
    <row r="39347" spans="1:6" x14ac:dyDescent="0.3">
      <c r="A39347">
        <v>2018</v>
      </c>
      <c r="B39347" t="s">
        <v>2194</v>
      </c>
      <c r="C39347" t="str">
        <f t="shared" si="1230"/>
        <v>2018-Atletico/PR-28-4-1</v>
      </c>
      <c r="D39347" s="4">
        <v>6</v>
      </c>
      <c r="E39347">
        <v>27</v>
      </c>
      <c r="F39347" t="str">
        <f t="shared" si="1231"/>
        <v>28-4-1</v>
      </c>
    </row>
    <row r="39348" spans="1:6" x14ac:dyDescent="0.3">
      <c r="A39348">
        <v>2018</v>
      </c>
      <c r="B39348" t="s">
        <v>5079</v>
      </c>
      <c r="C39348" t="str">
        <f t="shared" si="1230"/>
        <v>2018-Bahia/BA-28-4-1</v>
      </c>
      <c r="D39348" s="4">
        <v>2</v>
      </c>
      <c r="E39348">
        <v>26</v>
      </c>
      <c r="F39348" t="str">
        <f t="shared" si="1231"/>
        <v>28-4-1</v>
      </c>
    </row>
    <row r="39349" spans="1:6" x14ac:dyDescent="0.3">
      <c r="A39349">
        <v>2018</v>
      </c>
      <c r="B39349" t="s">
        <v>2195</v>
      </c>
      <c r="C39349" t="str">
        <f t="shared" si="1230"/>
        <v>2018-Botafogo/RJ-28-4-1</v>
      </c>
      <c r="D39349" s="4">
        <v>7</v>
      </c>
      <c r="E39349">
        <v>24</v>
      </c>
      <c r="F39349" t="str">
        <f t="shared" si="1231"/>
        <v>28-4-1</v>
      </c>
    </row>
    <row r="39350" spans="1:6" x14ac:dyDescent="0.3">
      <c r="A39350">
        <v>2018</v>
      </c>
      <c r="B39350" t="s">
        <v>4699</v>
      </c>
      <c r="C39350" t="str">
        <f t="shared" si="1230"/>
        <v>2018-Ceara/CE-28-4-1</v>
      </c>
      <c r="D39350" s="4">
        <v>6</v>
      </c>
      <c r="E39350">
        <v>14</v>
      </c>
      <c r="F39350" t="str">
        <f t="shared" si="1231"/>
        <v>28-4-1</v>
      </c>
    </row>
    <row r="39351" spans="1:6" x14ac:dyDescent="0.3">
      <c r="A39351">
        <v>2018</v>
      </c>
      <c r="B39351" t="s">
        <v>5422</v>
      </c>
      <c r="C39351" t="str">
        <f t="shared" si="1230"/>
        <v>2018-Chapecoense/SC-28-4-1</v>
      </c>
      <c r="D39351" s="4">
        <v>6</v>
      </c>
      <c r="E39351">
        <v>26</v>
      </c>
      <c r="F39351" t="str">
        <f t="shared" si="1231"/>
        <v>28-4-1</v>
      </c>
    </row>
    <row r="39352" spans="1:6" x14ac:dyDescent="0.3">
      <c r="A39352">
        <v>2018</v>
      </c>
      <c r="B39352" t="s">
        <v>2196</v>
      </c>
      <c r="C39352" t="str">
        <f t="shared" si="1230"/>
        <v>2018-Corinthians/SP-28-4-1</v>
      </c>
      <c r="D39352" s="4">
        <v>6</v>
      </c>
      <c r="E39352">
        <v>22</v>
      </c>
      <c r="F39352" t="str">
        <f t="shared" si="1231"/>
        <v>28-4-1</v>
      </c>
    </row>
    <row r="39353" spans="1:6" x14ac:dyDescent="0.3">
      <c r="A39353">
        <v>2018</v>
      </c>
      <c r="B39353" t="s">
        <v>2197</v>
      </c>
      <c r="C39353" t="str">
        <f t="shared" si="1230"/>
        <v>2018-Cruzeiro/MG-28-4-1</v>
      </c>
      <c r="D39353" s="4">
        <v>6</v>
      </c>
      <c r="E39353">
        <v>28</v>
      </c>
      <c r="F39353" t="str">
        <f t="shared" si="1231"/>
        <v>28-4-1</v>
      </c>
    </row>
    <row r="39354" spans="1:6" x14ac:dyDescent="0.3">
      <c r="A39354">
        <v>2018</v>
      </c>
      <c r="B39354" t="s">
        <v>2199</v>
      </c>
      <c r="C39354" t="str">
        <f t="shared" si="1230"/>
        <v>2018-Flamengo/RJ-28-4-1</v>
      </c>
      <c r="D39354" s="4">
        <v>8</v>
      </c>
      <c r="E39354">
        <v>52</v>
      </c>
      <c r="F39354" t="str">
        <f t="shared" si="1231"/>
        <v>28-4-1</v>
      </c>
    </row>
    <row r="39355" spans="1:6" x14ac:dyDescent="0.3">
      <c r="A39355">
        <v>2018</v>
      </c>
      <c r="B39355" t="s">
        <v>2200</v>
      </c>
      <c r="C39355" t="str">
        <f t="shared" si="1230"/>
        <v>2018-Fluminense/RJ-28-4-1</v>
      </c>
      <c r="D39355" s="4">
        <v>6</v>
      </c>
      <c r="E39355">
        <v>30</v>
      </c>
      <c r="F39355" t="str">
        <f t="shared" si="1231"/>
        <v>28-4-1</v>
      </c>
    </row>
    <row r="39356" spans="1:6" x14ac:dyDescent="0.3">
      <c r="A39356">
        <v>2018</v>
      </c>
      <c r="B39356" t="s">
        <v>2203</v>
      </c>
      <c r="C39356" t="str">
        <f t="shared" si="1230"/>
        <v>2018-Gremio/RS-28-4-1</v>
      </c>
      <c r="D39356" s="4">
        <v>9</v>
      </c>
      <c r="E39356">
        <v>39</v>
      </c>
      <c r="F39356" t="str">
        <f t="shared" si="1231"/>
        <v>28-4-1</v>
      </c>
    </row>
    <row r="39357" spans="1:6" x14ac:dyDescent="0.3">
      <c r="A39357">
        <v>2018</v>
      </c>
      <c r="B39357" t="s">
        <v>2204</v>
      </c>
      <c r="C39357" t="str">
        <f t="shared" si="1230"/>
        <v>2018-Internacional/RS-28-4-1</v>
      </c>
      <c r="D39357" s="4">
        <v>8.9999909999999996</v>
      </c>
      <c r="E39357">
        <v>31</v>
      </c>
      <c r="F39357" t="str">
        <f t="shared" si="1231"/>
        <v>28-4-1</v>
      </c>
    </row>
    <row r="39358" spans="1:6" x14ac:dyDescent="0.3">
      <c r="A39358">
        <v>2018</v>
      </c>
      <c r="B39358" t="s">
        <v>2205</v>
      </c>
      <c r="C39358" t="str">
        <f t="shared" si="1230"/>
        <v>2018-Palmeiras/SP-28-4-1</v>
      </c>
      <c r="D39358" s="4">
        <v>10</v>
      </c>
      <c r="E39358">
        <v>36</v>
      </c>
      <c r="F39358" t="str">
        <f t="shared" si="1231"/>
        <v>28-4-1</v>
      </c>
    </row>
    <row r="39359" spans="1:6" x14ac:dyDescent="0.3">
      <c r="A39359">
        <v>2018</v>
      </c>
      <c r="B39359" t="s">
        <v>2206</v>
      </c>
      <c r="C39359" t="str">
        <f t="shared" si="1230"/>
        <v>2018-Parana/PR-28-4-1</v>
      </c>
      <c r="D39359" s="4">
        <v>3.2</v>
      </c>
      <c r="E39359">
        <v>16</v>
      </c>
      <c r="F39359" t="str">
        <f t="shared" si="1231"/>
        <v>28-4-1</v>
      </c>
    </row>
    <row r="39360" spans="1:6" x14ac:dyDescent="0.3">
      <c r="A39360">
        <v>2018</v>
      </c>
      <c r="B39360" t="s">
        <v>2209</v>
      </c>
      <c r="C39360" t="str">
        <f t="shared" si="1230"/>
        <v>2018-Santos/SP-28-4-1</v>
      </c>
      <c r="D39360" s="4">
        <v>10</v>
      </c>
      <c r="E39360">
        <v>34</v>
      </c>
      <c r="F39360" t="str">
        <f t="shared" si="1231"/>
        <v>28-4-1</v>
      </c>
    </row>
    <row r="39361" spans="1:6" x14ac:dyDescent="0.3">
      <c r="A39361">
        <v>2018</v>
      </c>
      <c r="B39361" t="s">
        <v>2210</v>
      </c>
      <c r="C39361" t="str">
        <f t="shared" si="1230"/>
        <v>2018-Sao Paulo/SP-28-4-1</v>
      </c>
      <c r="D39361" s="4">
        <v>5</v>
      </c>
      <c r="E39361">
        <v>47</v>
      </c>
      <c r="F39361" t="str">
        <f t="shared" si="1231"/>
        <v>28-4-1</v>
      </c>
    </row>
    <row r="39362" spans="1:6" x14ac:dyDescent="0.3">
      <c r="A39362">
        <v>2018</v>
      </c>
      <c r="B39362" t="s">
        <v>3225</v>
      </c>
      <c r="C39362" t="str">
        <f t="shared" si="1230"/>
        <v>2018-Sport/PE-28-4-1</v>
      </c>
      <c r="D39362" s="4">
        <v>1</v>
      </c>
      <c r="E39362">
        <v>11</v>
      </c>
      <c r="F39362" t="str">
        <f t="shared" si="1231"/>
        <v>28-4-1</v>
      </c>
    </row>
    <row r="39363" spans="1:6" x14ac:dyDescent="0.3">
      <c r="A39363">
        <v>2018</v>
      </c>
      <c r="B39363" t="s">
        <v>2211</v>
      </c>
      <c r="C39363" t="str">
        <f t="shared" ref="C39363:C39426" si="1232">A39363&amp;"-"&amp;B39363</f>
        <v>2018-Vasco/RJ-28-4-1</v>
      </c>
      <c r="D39363" s="4">
        <v>6</v>
      </c>
      <c r="E39363">
        <v>22</v>
      </c>
      <c r="F39363" t="str">
        <f t="shared" ref="F39363:F39426" si="1233">RIGHT(B39363,LEN(C39363)-FIND("-",C39363,6))</f>
        <v>28-4-1</v>
      </c>
    </row>
    <row r="39364" spans="1:6" x14ac:dyDescent="0.3">
      <c r="A39364">
        <v>2018</v>
      </c>
      <c r="B39364" t="s">
        <v>3705</v>
      </c>
      <c r="C39364" t="str">
        <f t="shared" si="1232"/>
        <v>2018-Vitoria/BA-28-4-1</v>
      </c>
      <c r="D39364" s="4">
        <v>3</v>
      </c>
      <c r="E39364">
        <v>21</v>
      </c>
      <c r="F39364" t="str">
        <f t="shared" si="1233"/>
        <v>28-4-1</v>
      </c>
    </row>
    <row r="39365" spans="1:6" x14ac:dyDescent="0.3">
      <c r="A39365">
        <v>2018</v>
      </c>
      <c r="B39365" t="s">
        <v>5080</v>
      </c>
      <c r="C39365" t="str">
        <f t="shared" si="1232"/>
        <v>2018-America/MG-28-4-2</v>
      </c>
      <c r="D39365" s="4">
        <v>5</v>
      </c>
      <c r="E39365">
        <v>22</v>
      </c>
      <c r="F39365" t="str">
        <f t="shared" si="1233"/>
        <v>28-4-2</v>
      </c>
    </row>
    <row r="39366" spans="1:6" x14ac:dyDescent="0.3">
      <c r="A39366">
        <v>2018</v>
      </c>
      <c r="B39366" t="s">
        <v>3226</v>
      </c>
      <c r="C39366" t="str">
        <f t="shared" si="1232"/>
        <v>2018-Atletico/MG-28-4-2</v>
      </c>
      <c r="D39366" s="4">
        <v>6.4</v>
      </c>
      <c r="E39366">
        <v>32</v>
      </c>
      <c r="F39366" t="str">
        <f t="shared" si="1233"/>
        <v>28-4-2</v>
      </c>
    </row>
    <row r="39367" spans="1:6" x14ac:dyDescent="0.3">
      <c r="A39367">
        <v>2018</v>
      </c>
      <c r="B39367" t="s">
        <v>2212</v>
      </c>
      <c r="C39367" t="str">
        <f t="shared" si="1232"/>
        <v>2018-Atletico/PR-28-4-2</v>
      </c>
      <c r="D39367" s="4">
        <v>6</v>
      </c>
      <c r="E39367">
        <v>33</v>
      </c>
      <c r="F39367" t="str">
        <f t="shared" si="1233"/>
        <v>28-4-2</v>
      </c>
    </row>
    <row r="39368" spans="1:6" x14ac:dyDescent="0.3">
      <c r="A39368">
        <v>2018</v>
      </c>
      <c r="B39368" t="s">
        <v>5081</v>
      </c>
      <c r="C39368" t="str">
        <f t="shared" si="1232"/>
        <v>2018-Bahia/BA-28-4-2</v>
      </c>
      <c r="D39368" s="4">
        <v>4.5999999999999996</v>
      </c>
      <c r="E39368">
        <v>23</v>
      </c>
      <c r="F39368" t="str">
        <f t="shared" si="1233"/>
        <v>28-4-2</v>
      </c>
    </row>
    <row r="39369" spans="1:6" x14ac:dyDescent="0.3">
      <c r="A39369">
        <v>2018</v>
      </c>
      <c r="B39369" t="s">
        <v>2213</v>
      </c>
      <c r="C39369" t="str">
        <f t="shared" si="1232"/>
        <v>2018-Botafogo/RJ-28-4-2</v>
      </c>
      <c r="D39369" s="4">
        <v>7</v>
      </c>
      <c r="E39369">
        <v>25</v>
      </c>
      <c r="F39369" t="str">
        <f t="shared" si="1233"/>
        <v>28-4-2</v>
      </c>
    </row>
    <row r="39370" spans="1:6" x14ac:dyDescent="0.3">
      <c r="A39370">
        <v>2018</v>
      </c>
      <c r="B39370" t="s">
        <v>4703</v>
      </c>
      <c r="C39370" t="str">
        <f t="shared" si="1232"/>
        <v>2018-Ceara/CE-28-4-2</v>
      </c>
      <c r="D39370" s="4">
        <v>8</v>
      </c>
      <c r="E39370">
        <v>15</v>
      </c>
      <c r="F39370" t="str">
        <f t="shared" si="1233"/>
        <v>28-4-2</v>
      </c>
    </row>
    <row r="39371" spans="1:6" x14ac:dyDescent="0.3">
      <c r="A39371">
        <v>2018</v>
      </c>
      <c r="B39371" t="s">
        <v>5423</v>
      </c>
      <c r="C39371" t="str">
        <f t="shared" si="1232"/>
        <v>2018-Chapecoense/SC-28-4-2</v>
      </c>
      <c r="D39371" s="4">
        <v>6</v>
      </c>
      <c r="E39371">
        <v>25</v>
      </c>
      <c r="F39371" t="str">
        <f t="shared" si="1233"/>
        <v>28-4-2</v>
      </c>
    </row>
    <row r="39372" spans="1:6" x14ac:dyDescent="0.3">
      <c r="A39372">
        <v>2018</v>
      </c>
      <c r="B39372" t="s">
        <v>2214</v>
      </c>
      <c r="C39372" t="str">
        <f t="shared" si="1232"/>
        <v>2018-Corinthians/SP-28-4-2</v>
      </c>
      <c r="D39372" s="4">
        <v>5</v>
      </c>
      <c r="E39372">
        <v>16</v>
      </c>
      <c r="F39372" t="str">
        <f t="shared" si="1233"/>
        <v>28-4-2</v>
      </c>
    </row>
    <row r="39373" spans="1:6" x14ac:dyDescent="0.3">
      <c r="A39373">
        <v>2018</v>
      </c>
      <c r="B39373" t="s">
        <v>2215</v>
      </c>
      <c r="C39373" t="str">
        <f t="shared" si="1232"/>
        <v>2018-Cruzeiro/MG-28-4-2</v>
      </c>
      <c r="D39373" s="4">
        <v>6</v>
      </c>
      <c r="E39373">
        <v>28</v>
      </c>
      <c r="F39373" t="str">
        <f t="shared" si="1233"/>
        <v>28-4-2</v>
      </c>
    </row>
    <row r="39374" spans="1:6" x14ac:dyDescent="0.3">
      <c r="A39374">
        <v>2018</v>
      </c>
      <c r="B39374" t="s">
        <v>2217</v>
      </c>
      <c r="C39374" t="str">
        <f t="shared" si="1232"/>
        <v>2018-Flamengo/RJ-28-4-2</v>
      </c>
      <c r="D39374" s="4">
        <v>7.6666590000000001</v>
      </c>
      <c r="E39374">
        <v>33</v>
      </c>
      <c r="F39374" t="str">
        <f t="shared" si="1233"/>
        <v>28-4-2</v>
      </c>
    </row>
    <row r="39375" spans="1:6" x14ac:dyDescent="0.3">
      <c r="A39375">
        <v>2018</v>
      </c>
      <c r="B39375" t="s">
        <v>2218</v>
      </c>
      <c r="C39375" t="str">
        <f t="shared" si="1232"/>
        <v>2018-Fluminense/RJ-28-4-2</v>
      </c>
      <c r="D39375" s="4">
        <v>5</v>
      </c>
      <c r="E39375">
        <v>16</v>
      </c>
      <c r="F39375" t="str">
        <f t="shared" si="1233"/>
        <v>28-4-2</v>
      </c>
    </row>
    <row r="39376" spans="1:6" x14ac:dyDescent="0.3">
      <c r="A39376">
        <v>2018</v>
      </c>
      <c r="B39376" t="s">
        <v>2221</v>
      </c>
      <c r="C39376" t="str">
        <f t="shared" si="1232"/>
        <v>2018-Gremio/RS-28-4-2</v>
      </c>
      <c r="D39376" s="4">
        <v>7.3333259999999996</v>
      </c>
      <c r="E39376">
        <v>22</v>
      </c>
      <c r="F39376" t="str">
        <f t="shared" si="1233"/>
        <v>28-4-2</v>
      </c>
    </row>
    <row r="39377" spans="1:6" x14ac:dyDescent="0.3">
      <c r="A39377">
        <v>2018</v>
      </c>
      <c r="B39377" t="s">
        <v>2222</v>
      </c>
      <c r="C39377" t="str">
        <f t="shared" si="1232"/>
        <v>2018-Internacional/RS-28-4-2</v>
      </c>
      <c r="D39377" s="4">
        <v>7</v>
      </c>
      <c r="E39377">
        <v>43</v>
      </c>
      <c r="F39377" t="str">
        <f t="shared" si="1233"/>
        <v>28-4-2</v>
      </c>
    </row>
    <row r="39378" spans="1:6" x14ac:dyDescent="0.3">
      <c r="A39378">
        <v>2018</v>
      </c>
      <c r="B39378" t="s">
        <v>2223</v>
      </c>
      <c r="C39378" t="str">
        <f t="shared" si="1232"/>
        <v>2018-Palmeiras/SP-28-4-2</v>
      </c>
      <c r="D39378" s="4">
        <v>10</v>
      </c>
      <c r="E39378">
        <v>37</v>
      </c>
      <c r="F39378" t="str">
        <f t="shared" si="1233"/>
        <v>28-4-2</v>
      </c>
    </row>
    <row r="39379" spans="1:6" x14ac:dyDescent="0.3">
      <c r="A39379">
        <v>2018</v>
      </c>
      <c r="B39379" t="s">
        <v>2224</v>
      </c>
      <c r="C39379" t="str">
        <f t="shared" si="1232"/>
        <v>2018-Parana/PR-28-4-2</v>
      </c>
      <c r="D39379" s="4">
        <v>2</v>
      </c>
      <c r="E39379">
        <v>14</v>
      </c>
      <c r="F39379" t="str">
        <f t="shared" si="1233"/>
        <v>28-4-2</v>
      </c>
    </row>
    <row r="39380" spans="1:6" x14ac:dyDescent="0.3">
      <c r="A39380">
        <v>2018</v>
      </c>
      <c r="B39380" t="s">
        <v>2227</v>
      </c>
      <c r="C39380" t="str">
        <f t="shared" si="1232"/>
        <v>2018-Santos/SP-28-4-2</v>
      </c>
      <c r="D39380" s="4">
        <v>5</v>
      </c>
      <c r="E39380">
        <v>36</v>
      </c>
      <c r="F39380" t="str">
        <f t="shared" si="1233"/>
        <v>28-4-2</v>
      </c>
    </row>
    <row r="39381" spans="1:6" x14ac:dyDescent="0.3">
      <c r="A39381">
        <v>2018</v>
      </c>
      <c r="B39381" t="s">
        <v>2228</v>
      </c>
      <c r="C39381" t="str">
        <f t="shared" si="1232"/>
        <v>2018-Sao Paulo/SP-28-4-2</v>
      </c>
      <c r="D39381" s="4">
        <v>5</v>
      </c>
      <c r="E39381">
        <v>47</v>
      </c>
      <c r="F39381" t="str">
        <f t="shared" si="1233"/>
        <v>28-4-2</v>
      </c>
    </row>
    <row r="39382" spans="1:6" x14ac:dyDescent="0.3">
      <c r="A39382">
        <v>2018</v>
      </c>
      <c r="B39382" t="s">
        <v>3228</v>
      </c>
      <c r="C39382" t="str">
        <f t="shared" si="1232"/>
        <v>2018-Sport/PE-28-4-2</v>
      </c>
      <c r="D39382" s="4">
        <v>3</v>
      </c>
      <c r="E39382">
        <v>21</v>
      </c>
      <c r="F39382" t="str">
        <f t="shared" si="1233"/>
        <v>28-4-2</v>
      </c>
    </row>
    <row r="39383" spans="1:6" x14ac:dyDescent="0.3">
      <c r="A39383">
        <v>2018</v>
      </c>
      <c r="B39383" t="s">
        <v>2229</v>
      </c>
      <c r="C39383" t="str">
        <f t="shared" si="1232"/>
        <v>2018-Vasco/RJ-28-4-2</v>
      </c>
      <c r="D39383" s="4">
        <v>5</v>
      </c>
      <c r="E39383">
        <v>21</v>
      </c>
      <c r="F39383" t="str">
        <f t="shared" si="1233"/>
        <v>28-4-2</v>
      </c>
    </row>
    <row r="39384" spans="1:6" x14ac:dyDescent="0.3">
      <c r="A39384">
        <v>2018</v>
      </c>
      <c r="B39384" t="s">
        <v>3708</v>
      </c>
      <c r="C39384" t="str">
        <f t="shared" si="1232"/>
        <v>2018-Vitoria/BA-28-4-2</v>
      </c>
      <c r="D39384" s="4">
        <v>4.6666660000000002</v>
      </c>
      <c r="E39384">
        <v>11</v>
      </c>
      <c r="F39384" t="str">
        <f t="shared" si="1233"/>
        <v>28-4-2</v>
      </c>
    </row>
    <row r="39385" spans="1:6" x14ac:dyDescent="0.3">
      <c r="A39385">
        <v>2018</v>
      </c>
      <c r="B39385" t="s">
        <v>5082</v>
      </c>
      <c r="C39385" t="str">
        <f t="shared" si="1232"/>
        <v>2018-America/MG-28-4-3</v>
      </c>
      <c r="D39385" s="4">
        <v>4.5000049999999998</v>
      </c>
      <c r="E39385">
        <v>23</v>
      </c>
      <c r="F39385" t="str">
        <f t="shared" si="1233"/>
        <v>28-4-3</v>
      </c>
    </row>
    <row r="39386" spans="1:6" x14ac:dyDescent="0.3">
      <c r="A39386">
        <v>2018</v>
      </c>
      <c r="B39386" t="s">
        <v>3229</v>
      </c>
      <c r="C39386" t="str">
        <f t="shared" si="1232"/>
        <v>2018-Atletico/MG-28-4-3</v>
      </c>
      <c r="D39386" s="4">
        <v>8</v>
      </c>
      <c r="E39386">
        <v>38</v>
      </c>
      <c r="F39386" t="str">
        <f t="shared" si="1233"/>
        <v>28-4-3</v>
      </c>
    </row>
    <row r="39387" spans="1:6" x14ac:dyDescent="0.3">
      <c r="A39387">
        <v>2018</v>
      </c>
      <c r="B39387" t="s">
        <v>2230</v>
      </c>
      <c r="C39387" t="str">
        <f t="shared" si="1232"/>
        <v>2018-Atletico/PR-28-4-3</v>
      </c>
      <c r="D39387" s="4">
        <v>3</v>
      </c>
      <c r="E39387">
        <v>27</v>
      </c>
      <c r="F39387" t="str">
        <f t="shared" si="1233"/>
        <v>28-4-3</v>
      </c>
    </row>
    <row r="39388" spans="1:6" x14ac:dyDescent="0.3">
      <c r="A39388">
        <v>2018</v>
      </c>
      <c r="B39388" t="s">
        <v>5083</v>
      </c>
      <c r="C39388" t="str">
        <f t="shared" si="1232"/>
        <v>2018-Bahia/BA-28-4-3</v>
      </c>
      <c r="D39388" s="4">
        <v>5</v>
      </c>
      <c r="E39388">
        <v>20</v>
      </c>
      <c r="F39388" t="str">
        <f t="shared" si="1233"/>
        <v>28-4-3</v>
      </c>
    </row>
    <row r="39389" spans="1:6" x14ac:dyDescent="0.3">
      <c r="A39389">
        <v>2018</v>
      </c>
      <c r="B39389" t="s">
        <v>2231</v>
      </c>
      <c r="C39389" t="str">
        <f t="shared" si="1232"/>
        <v>2018-Botafogo/RJ-28-4-3</v>
      </c>
      <c r="D39389" s="4">
        <v>5</v>
      </c>
      <c r="E39389">
        <v>16</v>
      </c>
      <c r="F39389" t="str">
        <f t="shared" si="1233"/>
        <v>28-4-3</v>
      </c>
    </row>
    <row r="39390" spans="1:6" x14ac:dyDescent="0.3">
      <c r="A39390">
        <v>2018</v>
      </c>
      <c r="B39390" t="s">
        <v>4707</v>
      </c>
      <c r="C39390" t="str">
        <f t="shared" si="1232"/>
        <v>2018-Ceara/CE-28-4-3</v>
      </c>
      <c r="D39390" s="4">
        <v>3</v>
      </c>
      <c r="E39390">
        <v>17</v>
      </c>
      <c r="F39390" t="str">
        <f t="shared" si="1233"/>
        <v>28-4-3</v>
      </c>
    </row>
    <row r="39391" spans="1:6" x14ac:dyDescent="0.3">
      <c r="A39391">
        <v>2018</v>
      </c>
      <c r="B39391" t="s">
        <v>5424</v>
      </c>
      <c r="C39391" t="str">
        <f t="shared" si="1232"/>
        <v>2018-Chapecoense/SC-28-4-3</v>
      </c>
      <c r="D39391" s="4">
        <v>7</v>
      </c>
      <c r="E39391">
        <v>28</v>
      </c>
      <c r="F39391" t="str">
        <f t="shared" si="1233"/>
        <v>28-4-3</v>
      </c>
    </row>
    <row r="39392" spans="1:6" x14ac:dyDescent="0.3">
      <c r="A39392">
        <v>2018</v>
      </c>
      <c r="B39392" t="s">
        <v>2232</v>
      </c>
      <c r="C39392" t="str">
        <f t="shared" si="1232"/>
        <v>2018-Corinthians/SP-28-4-3</v>
      </c>
      <c r="D39392" s="4">
        <v>4.6666670000000003</v>
      </c>
      <c r="E39392">
        <v>19</v>
      </c>
      <c r="F39392" t="str">
        <f t="shared" si="1233"/>
        <v>28-4-3</v>
      </c>
    </row>
    <row r="39393" spans="1:6" x14ac:dyDescent="0.3">
      <c r="A39393">
        <v>2018</v>
      </c>
      <c r="B39393" t="s">
        <v>2233</v>
      </c>
      <c r="C39393" t="str">
        <f t="shared" si="1232"/>
        <v>2018-Cruzeiro/MG-28-4-3</v>
      </c>
      <c r="D39393" s="4">
        <v>6</v>
      </c>
      <c r="E39393">
        <v>25</v>
      </c>
      <c r="F39393" t="str">
        <f t="shared" si="1233"/>
        <v>28-4-3</v>
      </c>
    </row>
    <row r="39394" spans="1:6" x14ac:dyDescent="0.3">
      <c r="A39394">
        <v>2018</v>
      </c>
      <c r="B39394" t="s">
        <v>2235</v>
      </c>
      <c r="C39394" t="str">
        <f t="shared" si="1232"/>
        <v>2018-Flamengo/RJ-28-4-3</v>
      </c>
      <c r="D39394" s="4">
        <v>4</v>
      </c>
      <c r="E39394">
        <v>30</v>
      </c>
      <c r="F39394" t="str">
        <f t="shared" si="1233"/>
        <v>28-4-3</v>
      </c>
    </row>
    <row r="39395" spans="1:6" x14ac:dyDescent="0.3">
      <c r="A39395">
        <v>2018</v>
      </c>
      <c r="B39395" t="s">
        <v>2236</v>
      </c>
      <c r="C39395" t="str">
        <f t="shared" si="1232"/>
        <v>2018-Fluminense/RJ-28-4-3</v>
      </c>
      <c r="D39395" s="4">
        <v>5</v>
      </c>
      <c r="E39395">
        <v>17</v>
      </c>
      <c r="F39395" t="str">
        <f t="shared" si="1233"/>
        <v>28-4-3</v>
      </c>
    </row>
    <row r="39396" spans="1:6" x14ac:dyDescent="0.3">
      <c r="A39396">
        <v>2018</v>
      </c>
      <c r="B39396" t="s">
        <v>2239</v>
      </c>
      <c r="C39396" t="str">
        <f t="shared" si="1232"/>
        <v>2018-Gremio/RS-28-4-3</v>
      </c>
      <c r="D39396" s="4">
        <v>8</v>
      </c>
      <c r="E39396">
        <v>20</v>
      </c>
      <c r="F39396" t="str">
        <f t="shared" si="1233"/>
        <v>28-4-3</v>
      </c>
    </row>
    <row r="39397" spans="1:6" x14ac:dyDescent="0.3">
      <c r="A39397">
        <v>2018</v>
      </c>
      <c r="B39397" t="s">
        <v>2240</v>
      </c>
      <c r="C39397" t="str">
        <f t="shared" si="1232"/>
        <v>2018-Internacional/RS-28-4-3</v>
      </c>
      <c r="D39397" s="4">
        <v>7</v>
      </c>
      <c r="E39397">
        <v>40</v>
      </c>
      <c r="F39397" t="str">
        <f t="shared" si="1233"/>
        <v>28-4-3</v>
      </c>
    </row>
    <row r="39398" spans="1:6" x14ac:dyDescent="0.3">
      <c r="A39398">
        <v>2018</v>
      </c>
      <c r="B39398" t="s">
        <v>2241</v>
      </c>
      <c r="C39398" t="str">
        <f t="shared" si="1232"/>
        <v>2018-Palmeiras/SP-28-4-3</v>
      </c>
      <c r="D39398" s="4">
        <v>10</v>
      </c>
      <c r="E39398">
        <v>37</v>
      </c>
      <c r="F39398" t="str">
        <f t="shared" si="1233"/>
        <v>28-4-3</v>
      </c>
    </row>
    <row r="39399" spans="1:6" x14ac:dyDescent="0.3">
      <c r="A39399">
        <v>2018</v>
      </c>
      <c r="B39399" t="s">
        <v>2242</v>
      </c>
      <c r="C39399" t="str">
        <f t="shared" si="1232"/>
        <v>2018-Parana/PR-28-4-3</v>
      </c>
      <c r="D39399" s="4">
        <v>5</v>
      </c>
      <c r="E39399">
        <v>15</v>
      </c>
      <c r="F39399" t="str">
        <f t="shared" si="1233"/>
        <v>28-4-3</v>
      </c>
    </row>
    <row r="39400" spans="1:6" x14ac:dyDescent="0.3">
      <c r="A39400">
        <v>2018</v>
      </c>
      <c r="B39400" t="s">
        <v>2245</v>
      </c>
      <c r="C39400" t="str">
        <f t="shared" si="1232"/>
        <v>2018-Santos/SP-28-4-3</v>
      </c>
      <c r="D39400" s="4">
        <v>9</v>
      </c>
      <c r="E39400">
        <v>30</v>
      </c>
      <c r="F39400" t="str">
        <f t="shared" si="1233"/>
        <v>28-4-3</v>
      </c>
    </row>
    <row r="39401" spans="1:6" x14ac:dyDescent="0.3">
      <c r="A39401">
        <v>2018</v>
      </c>
      <c r="B39401" t="s">
        <v>2246</v>
      </c>
      <c r="C39401" t="str">
        <f t="shared" si="1232"/>
        <v>2018-Sao Paulo/SP-28-4-3</v>
      </c>
      <c r="D39401" s="4">
        <v>5</v>
      </c>
      <c r="E39401">
        <v>34</v>
      </c>
      <c r="F39401" t="str">
        <f t="shared" si="1233"/>
        <v>28-4-3</v>
      </c>
    </row>
    <row r="39402" spans="1:6" x14ac:dyDescent="0.3">
      <c r="A39402">
        <v>2018</v>
      </c>
      <c r="B39402" t="s">
        <v>3231</v>
      </c>
      <c r="C39402" t="str">
        <f t="shared" si="1232"/>
        <v>2018-Sport/PE-28-4-3</v>
      </c>
      <c r="D39402" s="4">
        <v>4</v>
      </c>
      <c r="E39402">
        <v>20</v>
      </c>
      <c r="F39402" t="str">
        <f t="shared" si="1233"/>
        <v>28-4-3</v>
      </c>
    </row>
    <row r="39403" spans="1:6" x14ac:dyDescent="0.3">
      <c r="A39403">
        <v>2018</v>
      </c>
      <c r="B39403" t="s">
        <v>2247</v>
      </c>
      <c r="C39403" t="str">
        <f t="shared" si="1232"/>
        <v>2018-Vasco/RJ-28-4-3</v>
      </c>
      <c r="D39403" s="4">
        <v>4.2</v>
      </c>
      <c r="E39403">
        <v>17</v>
      </c>
      <c r="F39403" t="str">
        <f t="shared" si="1233"/>
        <v>28-4-3</v>
      </c>
    </row>
    <row r="39404" spans="1:6" x14ac:dyDescent="0.3">
      <c r="A39404">
        <v>2018</v>
      </c>
      <c r="B39404" t="s">
        <v>3711</v>
      </c>
      <c r="C39404" t="str">
        <f t="shared" si="1232"/>
        <v>2018-Vitoria/BA-28-4-3</v>
      </c>
      <c r="D39404" s="4">
        <v>5.3333329999999997</v>
      </c>
      <c r="E39404">
        <v>15</v>
      </c>
      <c r="F39404" t="str">
        <f t="shared" si="1233"/>
        <v>28-4-3</v>
      </c>
    </row>
    <row r="39405" spans="1:6" x14ac:dyDescent="0.3">
      <c r="A39405">
        <v>2018</v>
      </c>
      <c r="B39405" t="s">
        <v>5084</v>
      </c>
      <c r="C39405" t="str">
        <f t="shared" si="1232"/>
        <v>2018-America/MG-28-5-0</v>
      </c>
      <c r="D39405" s="4">
        <v>5</v>
      </c>
      <c r="E39405">
        <v>30</v>
      </c>
      <c r="F39405" t="str">
        <f t="shared" si="1233"/>
        <v>28-5-0</v>
      </c>
    </row>
    <row r="39406" spans="1:6" x14ac:dyDescent="0.3">
      <c r="A39406">
        <v>2018</v>
      </c>
      <c r="B39406" t="s">
        <v>3232</v>
      </c>
      <c r="C39406" t="str">
        <f t="shared" si="1232"/>
        <v>2018-Atletico/MG-28-5-0</v>
      </c>
      <c r="D39406" s="4">
        <v>8</v>
      </c>
      <c r="E39406">
        <v>34</v>
      </c>
      <c r="F39406" t="str">
        <f t="shared" si="1233"/>
        <v>28-5-0</v>
      </c>
    </row>
    <row r="39407" spans="1:6" x14ac:dyDescent="0.3">
      <c r="A39407">
        <v>2018</v>
      </c>
      <c r="B39407" t="s">
        <v>2248</v>
      </c>
      <c r="C39407" t="str">
        <f t="shared" si="1232"/>
        <v>2018-Atletico/PR-28-5-0</v>
      </c>
      <c r="D39407" s="4">
        <v>6</v>
      </c>
      <c r="E39407">
        <v>26</v>
      </c>
      <c r="F39407" t="str">
        <f t="shared" si="1233"/>
        <v>28-5-0</v>
      </c>
    </row>
    <row r="39408" spans="1:6" x14ac:dyDescent="0.3">
      <c r="A39408">
        <v>2018</v>
      </c>
      <c r="B39408" t="s">
        <v>5085</v>
      </c>
      <c r="C39408" t="str">
        <f t="shared" si="1232"/>
        <v>2018-Bahia/BA-28-5-0</v>
      </c>
      <c r="D39408" s="4">
        <v>7</v>
      </c>
      <c r="E39408">
        <v>24</v>
      </c>
      <c r="F39408" t="str">
        <f t="shared" si="1233"/>
        <v>28-5-0</v>
      </c>
    </row>
    <row r="39409" spans="1:6" x14ac:dyDescent="0.3">
      <c r="A39409">
        <v>2018</v>
      </c>
      <c r="B39409" t="s">
        <v>2249</v>
      </c>
      <c r="C39409" t="str">
        <f t="shared" si="1232"/>
        <v>2018-Botafogo/RJ-28-5-0</v>
      </c>
      <c r="D39409" s="4">
        <v>2</v>
      </c>
      <c r="E39409">
        <v>22</v>
      </c>
      <c r="F39409" t="str">
        <f t="shared" si="1233"/>
        <v>28-5-0</v>
      </c>
    </row>
    <row r="39410" spans="1:6" x14ac:dyDescent="0.3">
      <c r="A39410">
        <v>2018</v>
      </c>
      <c r="B39410" t="s">
        <v>4711</v>
      </c>
      <c r="C39410" t="str">
        <f t="shared" si="1232"/>
        <v>2018-Ceara/CE-28-5-0</v>
      </c>
      <c r="D39410" s="4">
        <v>10</v>
      </c>
      <c r="E39410">
        <v>27</v>
      </c>
      <c r="F39410" t="str">
        <f t="shared" si="1233"/>
        <v>28-5-0</v>
      </c>
    </row>
    <row r="39411" spans="1:6" x14ac:dyDescent="0.3">
      <c r="A39411">
        <v>2018</v>
      </c>
      <c r="B39411" t="s">
        <v>5425</v>
      </c>
      <c r="C39411" t="str">
        <f t="shared" si="1232"/>
        <v>2018-Chapecoense/SC-28-5-0</v>
      </c>
      <c r="D39411" s="4">
        <v>7</v>
      </c>
      <c r="E39411">
        <v>22</v>
      </c>
      <c r="F39411" t="str">
        <f t="shared" si="1233"/>
        <v>28-5-0</v>
      </c>
    </row>
    <row r="39412" spans="1:6" x14ac:dyDescent="0.3">
      <c r="A39412">
        <v>2018</v>
      </c>
      <c r="B39412" t="s">
        <v>2250</v>
      </c>
      <c r="C39412" t="str">
        <f t="shared" si="1232"/>
        <v>2018-Corinthians/SP-28-5-0</v>
      </c>
      <c r="D39412" s="4">
        <v>4</v>
      </c>
      <c r="E39412">
        <v>26</v>
      </c>
      <c r="F39412" t="str">
        <f t="shared" si="1233"/>
        <v>28-5-0</v>
      </c>
    </row>
    <row r="39413" spans="1:6" x14ac:dyDescent="0.3">
      <c r="A39413">
        <v>2018</v>
      </c>
      <c r="B39413" t="s">
        <v>2251</v>
      </c>
      <c r="C39413" t="str">
        <f t="shared" si="1232"/>
        <v>2018-Cruzeiro/MG-28-5-0</v>
      </c>
      <c r="D39413" s="4">
        <v>7</v>
      </c>
      <c r="E39413">
        <v>27</v>
      </c>
      <c r="F39413" t="str">
        <f t="shared" si="1233"/>
        <v>28-5-0</v>
      </c>
    </row>
    <row r="39414" spans="1:6" x14ac:dyDescent="0.3">
      <c r="A39414">
        <v>2018</v>
      </c>
      <c r="B39414" t="s">
        <v>2253</v>
      </c>
      <c r="C39414" t="str">
        <f t="shared" si="1232"/>
        <v>2018-Flamengo/RJ-28-5-0</v>
      </c>
      <c r="D39414" s="4">
        <v>5</v>
      </c>
      <c r="E39414">
        <v>45</v>
      </c>
      <c r="F39414" t="str">
        <f t="shared" si="1233"/>
        <v>28-5-0</v>
      </c>
    </row>
    <row r="39415" spans="1:6" x14ac:dyDescent="0.3">
      <c r="A39415">
        <v>2018</v>
      </c>
      <c r="B39415" t="s">
        <v>2254</v>
      </c>
      <c r="C39415" t="str">
        <f t="shared" si="1232"/>
        <v>2018-Fluminense/RJ-28-5-0</v>
      </c>
      <c r="D39415" s="4">
        <v>5</v>
      </c>
      <c r="E39415">
        <v>12</v>
      </c>
      <c r="F39415" t="str">
        <f t="shared" si="1233"/>
        <v>28-5-0</v>
      </c>
    </row>
    <row r="39416" spans="1:6" x14ac:dyDescent="0.3">
      <c r="A39416">
        <v>2018</v>
      </c>
      <c r="B39416" t="s">
        <v>2257</v>
      </c>
      <c r="C39416" t="str">
        <f t="shared" si="1232"/>
        <v>2018-Gremio/RS-28-5-0</v>
      </c>
      <c r="D39416" s="4">
        <v>7</v>
      </c>
      <c r="E39416">
        <v>36</v>
      </c>
      <c r="F39416" t="str">
        <f t="shared" si="1233"/>
        <v>28-5-0</v>
      </c>
    </row>
    <row r="39417" spans="1:6" x14ac:dyDescent="0.3">
      <c r="A39417">
        <v>2018</v>
      </c>
      <c r="B39417" t="s">
        <v>2258</v>
      </c>
      <c r="C39417" t="str">
        <f t="shared" si="1232"/>
        <v>2018-Internacional/RS-28-5-0</v>
      </c>
      <c r="D39417" s="4">
        <v>8</v>
      </c>
      <c r="E39417">
        <v>49</v>
      </c>
      <c r="F39417" t="str">
        <f t="shared" si="1233"/>
        <v>28-5-0</v>
      </c>
    </row>
    <row r="39418" spans="1:6" x14ac:dyDescent="0.3">
      <c r="A39418">
        <v>2018</v>
      </c>
      <c r="B39418" t="s">
        <v>2259</v>
      </c>
      <c r="C39418" t="str">
        <f t="shared" si="1232"/>
        <v>2018-Palmeiras/SP-28-5-0</v>
      </c>
      <c r="D39418" s="4">
        <v>11</v>
      </c>
      <c r="E39418">
        <v>47</v>
      </c>
      <c r="F39418" t="str">
        <f t="shared" si="1233"/>
        <v>28-5-0</v>
      </c>
    </row>
    <row r="39419" spans="1:6" x14ac:dyDescent="0.3">
      <c r="A39419">
        <v>2018</v>
      </c>
      <c r="B39419" t="s">
        <v>2260</v>
      </c>
      <c r="C39419" t="str">
        <f t="shared" si="1232"/>
        <v>2018-Parana/PR-28-5-0</v>
      </c>
      <c r="D39419" s="4">
        <v>8</v>
      </c>
      <c r="E39419">
        <v>15</v>
      </c>
      <c r="F39419" t="str">
        <f t="shared" si="1233"/>
        <v>28-5-0</v>
      </c>
    </row>
    <row r="39420" spans="1:6" x14ac:dyDescent="0.3">
      <c r="A39420">
        <v>2018</v>
      </c>
      <c r="B39420" t="s">
        <v>2263</v>
      </c>
      <c r="C39420" t="str">
        <f t="shared" si="1232"/>
        <v>2018-Santos/SP-28-5-0</v>
      </c>
      <c r="D39420" s="4">
        <v>8</v>
      </c>
      <c r="E39420">
        <v>24</v>
      </c>
      <c r="F39420" t="str">
        <f t="shared" si="1233"/>
        <v>28-5-0</v>
      </c>
    </row>
    <row r="39421" spans="1:6" x14ac:dyDescent="0.3">
      <c r="A39421">
        <v>2018</v>
      </c>
      <c r="B39421" t="s">
        <v>2264</v>
      </c>
      <c r="C39421" t="str">
        <f t="shared" si="1232"/>
        <v>2018-Sao Paulo/SP-28-5-0</v>
      </c>
      <c r="D39421" s="4">
        <v>8</v>
      </c>
      <c r="E39421">
        <v>50</v>
      </c>
      <c r="F39421" t="str">
        <f t="shared" si="1233"/>
        <v>28-5-0</v>
      </c>
    </row>
    <row r="39422" spans="1:6" x14ac:dyDescent="0.3">
      <c r="A39422">
        <v>2018</v>
      </c>
      <c r="B39422" t="s">
        <v>3234</v>
      </c>
      <c r="C39422" t="str">
        <f t="shared" si="1232"/>
        <v>2018-Sport/PE-28-5-0</v>
      </c>
      <c r="D39422" s="4">
        <v>4</v>
      </c>
      <c r="E39422">
        <v>23</v>
      </c>
      <c r="F39422" t="str">
        <f t="shared" si="1233"/>
        <v>28-5-0</v>
      </c>
    </row>
    <row r="39423" spans="1:6" x14ac:dyDescent="0.3">
      <c r="A39423">
        <v>2018</v>
      </c>
      <c r="B39423" t="s">
        <v>2265</v>
      </c>
      <c r="C39423" t="str">
        <f t="shared" si="1232"/>
        <v>2018-Vasco/RJ-28-5-0</v>
      </c>
      <c r="D39423" s="4">
        <v>5</v>
      </c>
      <c r="E39423">
        <v>24</v>
      </c>
      <c r="F39423" t="str">
        <f t="shared" si="1233"/>
        <v>28-5-0</v>
      </c>
    </row>
    <row r="39424" spans="1:6" x14ac:dyDescent="0.3">
      <c r="A39424">
        <v>2018</v>
      </c>
      <c r="B39424" t="s">
        <v>3714</v>
      </c>
      <c r="C39424" t="str">
        <f t="shared" si="1232"/>
        <v>2018-Vitoria/BA-28-5-0</v>
      </c>
      <c r="D39424" s="4">
        <v>10</v>
      </c>
      <c r="E39424">
        <v>22</v>
      </c>
      <c r="F39424" t="str">
        <f t="shared" si="1233"/>
        <v>28-5-0</v>
      </c>
    </row>
    <row r="39425" spans="1:6" x14ac:dyDescent="0.3">
      <c r="A39425">
        <v>2018</v>
      </c>
      <c r="B39425" t="s">
        <v>5086</v>
      </c>
      <c r="C39425" t="str">
        <f t="shared" si="1232"/>
        <v>2018-America/MG-28-5-1</v>
      </c>
      <c r="D39425" s="4">
        <v>8</v>
      </c>
      <c r="E39425">
        <v>16</v>
      </c>
      <c r="F39425" t="str">
        <f t="shared" si="1233"/>
        <v>28-5-1</v>
      </c>
    </row>
    <row r="39426" spans="1:6" x14ac:dyDescent="0.3">
      <c r="A39426">
        <v>2018</v>
      </c>
      <c r="B39426" t="s">
        <v>3235</v>
      </c>
      <c r="C39426" t="str">
        <f t="shared" si="1232"/>
        <v>2018-Atletico/MG-28-5-1</v>
      </c>
      <c r="D39426" s="4">
        <v>8</v>
      </c>
      <c r="E39426">
        <v>34</v>
      </c>
      <c r="F39426" t="str">
        <f t="shared" si="1233"/>
        <v>28-5-1</v>
      </c>
    </row>
    <row r="39427" spans="1:6" x14ac:dyDescent="0.3">
      <c r="A39427">
        <v>2018</v>
      </c>
      <c r="B39427" t="s">
        <v>2266</v>
      </c>
      <c r="C39427" t="str">
        <f t="shared" ref="C39427:C39490" si="1234">A39427&amp;"-"&amp;B39427</f>
        <v>2018-Atletico/PR-28-5-1</v>
      </c>
      <c r="D39427" s="4">
        <v>6</v>
      </c>
      <c r="E39427">
        <v>27</v>
      </c>
      <c r="F39427" t="str">
        <f t="shared" ref="F39427:F39490" si="1235">RIGHT(B39427,LEN(C39427)-FIND("-",C39427,6))</f>
        <v>28-5-1</v>
      </c>
    </row>
    <row r="39428" spans="1:6" x14ac:dyDescent="0.3">
      <c r="A39428">
        <v>2018</v>
      </c>
      <c r="B39428" t="s">
        <v>5087</v>
      </c>
      <c r="C39428" t="str">
        <f t="shared" si="1234"/>
        <v>2018-Bahia/BA-28-5-1</v>
      </c>
      <c r="D39428" s="4">
        <v>6</v>
      </c>
      <c r="E39428">
        <v>29</v>
      </c>
      <c r="F39428" t="str">
        <f t="shared" si="1235"/>
        <v>28-5-1</v>
      </c>
    </row>
    <row r="39429" spans="1:6" x14ac:dyDescent="0.3">
      <c r="A39429">
        <v>2018</v>
      </c>
      <c r="B39429" t="s">
        <v>2267</v>
      </c>
      <c r="C39429" t="str">
        <f t="shared" si="1234"/>
        <v>2018-Botafogo/RJ-28-5-1</v>
      </c>
      <c r="D39429" s="4">
        <v>4</v>
      </c>
      <c r="E39429">
        <v>24</v>
      </c>
      <c r="F39429" t="str">
        <f t="shared" si="1235"/>
        <v>28-5-1</v>
      </c>
    </row>
    <row r="39430" spans="1:6" x14ac:dyDescent="0.3">
      <c r="A39430">
        <v>2018</v>
      </c>
      <c r="B39430" t="s">
        <v>4715</v>
      </c>
      <c r="C39430" t="str">
        <f t="shared" si="1234"/>
        <v>2018-Ceara/CE-28-5-1</v>
      </c>
      <c r="D39430" s="4">
        <v>7</v>
      </c>
      <c r="E39430">
        <v>25</v>
      </c>
      <c r="F39430" t="str">
        <f t="shared" si="1235"/>
        <v>28-5-1</v>
      </c>
    </row>
    <row r="39431" spans="1:6" x14ac:dyDescent="0.3">
      <c r="A39431">
        <v>2018</v>
      </c>
      <c r="B39431" t="s">
        <v>5426</v>
      </c>
      <c r="C39431" t="str">
        <f t="shared" si="1234"/>
        <v>2018-Chapecoense/SC-28-5-1</v>
      </c>
      <c r="D39431" s="4">
        <v>4</v>
      </c>
      <c r="E39431">
        <v>22</v>
      </c>
      <c r="F39431" t="str">
        <f t="shared" si="1235"/>
        <v>28-5-1</v>
      </c>
    </row>
    <row r="39432" spans="1:6" x14ac:dyDescent="0.3">
      <c r="A39432">
        <v>2018</v>
      </c>
      <c r="B39432" t="s">
        <v>2268</v>
      </c>
      <c r="C39432" t="str">
        <f t="shared" si="1234"/>
        <v>2018-Corinthians/SP-28-5-1</v>
      </c>
      <c r="D39432" s="4">
        <v>4</v>
      </c>
      <c r="E39432">
        <v>26</v>
      </c>
      <c r="F39432" t="str">
        <f t="shared" si="1235"/>
        <v>28-5-1</v>
      </c>
    </row>
    <row r="39433" spans="1:6" x14ac:dyDescent="0.3">
      <c r="A39433">
        <v>2018</v>
      </c>
      <c r="B39433" t="s">
        <v>2269</v>
      </c>
      <c r="C39433" t="str">
        <f t="shared" si="1234"/>
        <v>2018-Cruzeiro/MG-28-5-1</v>
      </c>
      <c r="D39433" s="4">
        <v>7</v>
      </c>
      <c r="E39433">
        <v>36</v>
      </c>
      <c r="F39433" t="str">
        <f t="shared" si="1235"/>
        <v>28-5-1</v>
      </c>
    </row>
    <row r="39434" spans="1:6" x14ac:dyDescent="0.3">
      <c r="A39434">
        <v>2018</v>
      </c>
      <c r="B39434" t="s">
        <v>2271</v>
      </c>
      <c r="C39434" t="str">
        <f t="shared" si="1234"/>
        <v>2018-Flamengo/RJ-28-5-1</v>
      </c>
      <c r="D39434" s="4">
        <v>7</v>
      </c>
      <c r="E39434">
        <v>17</v>
      </c>
      <c r="F39434" t="str">
        <f t="shared" si="1235"/>
        <v>28-5-1</v>
      </c>
    </row>
    <row r="39435" spans="1:6" x14ac:dyDescent="0.3">
      <c r="A39435">
        <v>2018</v>
      </c>
      <c r="B39435" t="s">
        <v>2272</v>
      </c>
      <c r="C39435" t="str">
        <f t="shared" si="1234"/>
        <v>2018-Fluminense/RJ-28-5-1</v>
      </c>
      <c r="D39435" s="4">
        <v>8</v>
      </c>
      <c r="E39435">
        <v>24</v>
      </c>
      <c r="F39435" t="str">
        <f t="shared" si="1235"/>
        <v>28-5-1</v>
      </c>
    </row>
    <row r="39436" spans="1:6" x14ac:dyDescent="0.3">
      <c r="A39436">
        <v>2018</v>
      </c>
      <c r="B39436" t="s">
        <v>2275</v>
      </c>
      <c r="C39436" t="str">
        <f t="shared" si="1234"/>
        <v>2018-Gremio/RS-28-5-1</v>
      </c>
      <c r="D39436" s="4">
        <v>5</v>
      </c>
      <c r="E39436">
        <v>42</v>
      </c>
      <c r="F39436" t="str">
        <f t="shared" si="1235"/>
        <v>28-5-1</v>
      </c>
    </row>
    <row r="39437" spans="1:6" x14ac:dyDescent="0.3">
      <c r="A39437">
        <v>2018</v>
      </c>
      <c r="B39437" t="s">
        <v>2276</v>
      </c>
      <c r="C39437" t="str">
        <f t="shared" si="1234"/>
        <v>2018-Internacional/RS-28-5-1</v>
      </c>
      <c r="D39437" s="4">
        <v>11</v>
      </c>
      <c r="E39437">
        <v>28</v>
      </c>
      <c r="F39437" t="str">
        <f t="shared" si="1235"/>
        <v>28-5-1</v>
      </c>
    </row>
    <row r="39438" spans="1:6" x14ac:dyDescent="0.3">
      <c r="A39438">
        <v>2018</v>
      </c>
      <c r="B39438" t="s">
        <v>2277</v>
      </c>
      <c r="C39438" t="str">
        <f t="shared" si="1234"/>
        <v>2018-Palmeiras/SP-28-5-1</v>
      </c>
      <c r="D39438" s="4">
        <v>13</v>
      </c>
      <c r="E39438">
        <v>46</v>
      </c>
      <c r="F39438" t="str">
        <f t="shared" si="1235"/>
        <v>28-5-1</v>
      </c>
    </row>
    <row r="39439" spans="1:6" x14ac:dyDescent="0.3">
      <c r="A39439">
        <v>2018</v>
      </c>
      <c r="B39439" t="s">
        <v>2278</v>
      </c>
      <c r="C39439" t="str">
        <f t="shared" si="1234"/>
        <v>2018-Parana/PR-28-5-1</v>
      </c>
      <c r="D39439" s="4">
        <v>2</v>
      </c>
      <c r="E39439">
        <v>15</v>
      </c>
      <c r="F39439" t="str">
        <f t="shared" si="1235"/>
        <v>28-5-1</v>
      </c>
    </row>
    <row r="39440" spans="1:6" x14ac:dyDescent="0.3">
      <c r="A39440">
        <v>2018</v>
      </c>
      <c r="B39440" t="s">
        <v>2281</v>
      </c>
      <c r="C39440" t="str">
        <f t="shared" si="1234"/>
        <v>2018-Santos/SP-28-5-1</v>
      </c>
      <c r="D39440" s="4">
        <v>11</v>
      </c>
      <c r="E39440">
        <v>32</v>
      </c>
      <c r="F39440" t="str">
        <f t="shared" si="1235"/>
        <v>28-5-1</v>
      </c>
    </row>
    <row r="39441" spans="1:6" x14ac:dyDescent="0.3">
      <c r="A39441">
        <v>2018</v>
      </c>
      <c r="B39441" t="s">
        <v>2282</v>
      </c>
      <c r="C39441" t="str">
        <f t="shared" si="1234"/>
        <v>2018-Sao Paulo/SP-28-5-1</v>
      </c>
      <c r="D39441" s="4">
        <v>8</v>
      </c>
      <c r="E39441">
        <v>50</v>
      </c>
      <c r="F39441" t="str">
        <f t="shared" si="1235"/>
        <v>28-5-1</v>
      </c>
    </row>
    <row r="39442" spans="1:6" x14ac:dyDescent="0.3">
      <c r="A39442">
        <v>2018</v>
      </c>
      <c r="B39442" t="s">
        <v>3237</v>
      </c>
      <c r="C39442" t="str">
        <f t="shared" si="1234"/>
        <v>2018-Sport/PE-28-5-1</v>
      </c>
      <c r="D39442" s="4">
        <v>1</v>
      </c>
      <c r="E39442">
        <v>20</v>
      </c>
      <c r="F39442" t="str">
        <f t="shared" si="1235"/>
        <v>28-5-1</v>
      </c>
    </row>
    <row r="39443" spans="1:6" x14ac:dyDescent="0.3">
      <c r="A39443">
        <v>2018</v>
      </c>
      <c r="B39443" t="s">
        <v>2283</v>
      </c>
      <c r="C39443" t="str">
        <f t="shared" si="1234"/>
        <v>2018-Vasco/RJ-28-5-1</v>
      </c>
      <c r="D39443" s="4">
        <v>1</v>
      </c>
      <c r="E39443">
        <v>21</v>
      </c>
      <c r="F39443" t="str">
        <f t="shared" si="1235"/>
        <v>28-5-1</v>
      </c>
    </row>
    <row r="39444" spans="1:6" x14ac:dyDescent="0.3">
      <c r="A39444">
        <v>2018</v>
      </c>
      <c r="B39444" t="s">
        <v>3717</v>
      </c>
      <c r="C39444" t="str">
        <f t="shared" si="1234"/>
        <v>2018-Vitoria/BA-28-5-1</v>
      </c>
      <c r="D39444" s="4">
        <v>10</v>
      </c>
      <c r="E39444">
        <v>21</v>
      </c>
      <c r="F39444" t="str">
        <f t="shared" si="1235"/>
        <v>28-5-1</v>
      </c>
    </row>
    <row r="39445" spans="1:6" x14ac:dyDescent="0.3">
      <c r="A39445">
        <v>2018</v>
      </c>
      <c r="B39445" t="s">
        <v>5088</v>
      </c>
      <c r="C39445" t="str">
        <f t="shared" si="1234"/>
        <v>2018-America/MG-28-5-2</v>
      </c>
      <c r="D39445" s="4">
        <v>8</v>
      </c>
      <c r="E39445">
        <v>19</v>
      </c>
      <c r="F39445" t="str">
        <f t="shared" si="1235"/>
        <v>28-5-2</v>
      </c>
    </row>
    <row r="39446" spans="1:6" x14ac:dyDescent="0.3">
      <c r="A39446">
        <v>2018</v>
      </c>
      <c r="B39446" t="s">
        <v>3238</v>
      </c>
      <c r="C39446" t="str">
        <f t="shared" si="1234"/>
        <v>2018-Atletico/MG-28-5-2</v>
      </c>
      <c r="D39446" s="4">
        <v>8</v>
      </c>
      <c r="E39446">
        <v>25</v>
      </c>
      <c r="F39446" t="str">
        <f t="shared" si="1235"/>
        <v>28-5-2</v>
      </c>
    </row>
    <row r="39447" spans="1:6" x14ac:dyDescent="0.3">
      <c r="A39447">
        <v>2018</v>
      </c>
      <c r="B39447" t="s">
        <v>2284</v>
      </c>
      <c r="C39447" t="str">
        <f t="shared" si="1234"/>
        <v>2018-Atletico/PR-28-5-2</v>
      </c>
      <c r="D39447" s="4">
        <v>9</v>
      </c>
      <c r="E39447">
        <v>27</v>
      </c>
      <c r="F39447" t="str">
        <f t="shared" si="1235"/>
        <v>28-5-2</v>
      </c>
    </row>
    <row r="39448" spans="1:6" x14ac:dyDescent="0.3">
      <c r="A39448">
        <v>2018</v>
      </c>
      <c r="B39448" t="s">
        <v>5089</v>
      </c>
      <c r="C39448" t="str">
        <f t="shared" si="1234"/>
        <v>2018-Bahia/BA-28-5-2</v>
      </c>
      <c r="D39448" s="4">
        <v>6</v>
      </c>
      <c r="E39448">
        <v>24</v>
      </c>
      <c r="F39448" t="str">
        <f t="shared" si="1235"/>
        <v>28-5-2</v>
      </c>
    </row>
    <row r="39449" spans="1:6" x14ac:dyDescent="0.3">
      <c r="A39449">
        <v>2018</v>
      </c>
      <c r="B39449" t="s">
        <v>2285</v>
      </c>
      <c r="C39449" t="str">
        <f t="shared" si="1234"/>
        <v>2018-Botafogo/RJ-28-5-2</v>
      </c>
      <c r="D39449" s="4">
        <v>5.25</v>
      </c>
      <c r="E39449">
        <v>17</v>
      </c>
      <c r="F39449" t="str">
        <f t="shared" si="1235"/>
        <v>28-5-2</v>
      </c>
    </row>
    <row r="39450" spans="1:6" x14ac:dyDescent="0.3">
      <c r="A39450">
        <v>2018</v>
      </c>
      <c r="B39450" t="s">
        <v>4719</v>
      </c>
      <c r="C39450" t="str">
        <f t="shared" si="1234"/>
        <v>2018-Ceara/CE-28-5-2</v>
      </c>
      <c r="D39450" s="4">
        <v>7</v>
      </c>
      <c r="E39450">
        <v>25</v>
      </c>
      <c r="F39450" t="str">
        <f t="shared" si="1235"/>
        <v>28-5-2</v>
      </c>
    </row>
    <row r="39451" spans="1:6" x14ac:dyDescent="0.3">
      <c r="A39451">
        <v>2018</v>
      </c>
      <c r="B39451" t="s">
        <v>5427</v>
      </c>
      <c r="C39451" t="str">
        <f t="shared" si="1234"/>
        <v>2018-Chapecoense/SC-28-5-2</v>
      </c>
      <c r="D39451" s="4">
        <v>1</v>
      </c>
      <c r="E39451">
        <v>14</v>
      </c>
      <c r="F39451" t="str">
        <f t="shared" si="1235"/>
        <v>28-5-2</v>
      </c>
    </row>
    <row r="39452" spans="1:6" x14ac:dyDescent="0.3">
      <c r="A39452">
        <v>2018</v>
      </c>
      <c r="B39452" t="s">
        <v>2286</v>
      </c>
      <c r="C39452" t="str">
        <f t="shared" si="1234"/>
        <v>2018-Corinthians/SP-28-5-2</v>
      </c>
      <c r="D39452" s="4">
        <v>4</v>
      </c>
      <c r="E39452">
        <v>34</v>
      </c>
      <c r="F39452" t="str">
        <f t="shared" si="1235"/>
        <v>28-5-2</v>
      </c>
    </row>
    <row r="39453" spans="1:6" x14ac:dyDescent="0.3">
      <c r="A39453">
        <v>2018</v>
      </c>
      <c r="B39453" t="s">
        <v>2287</v>
      </c>
      <c r="C39453" t="str">
        <f t="shared" si="1234"/>
        <v>2018-Cruzeiro/MG-28-5-2</v>
      </c>
      <c r="D39453" s="4">
        <v>7</v>
      </c>
      <c r="E39453">
        <v>38</v>
      </c>
      <c r="F39453" t="str">
        <f t="shared" si="1235"/>
        <v>28-5-2</v>
      </c>
    </row>
    <row r="39454" spans="1:6" x14ac:dyDescent="0.3">
      <c r="A39454">
        <v>2018</v>
      </c>
      <c r="B39454" t="s">
        <v>2289</v>
      </c>
      <c r="C39454" t="str">
        <f t="shared" si="1234"/>
        <v>2018-Flamengo/RJ-28-5-2</v>
      </c>
      <c r="D39454" s="4">
        <v>4</v>
      </c>
      <c r="E39454">
        <v>14</v>
      </c>
      <c r="F39454" t="str">
        <f t="shared" si="1235"/>
        <v>28-5-2</v>
      </c>
    </row>
    <row r="39455" spans="1:6" x14ac:dyDescent="0.3">
      <c r="A39455">
        <v>2018</v>
      </c>
      <c r="B39455" t="s">
        <v>2290</v>
      </c>
      <c r="C39455" t="str">
        <f t="shared" si="1234"/>
        <v>2018-Fluminense/RJ-28-5-2</v>
      </c>
      <c r="D39455" s="4">
        <v>6</v>
      </c>
      <c r="E39455">
        <v>24</v>
      </c>
      <c r="F39455" t="str">
        <f t="shared" si="1235"/>
        <v>28-5-2</v>
      </c>
    </row>
    <row r="39456" spans="1:6" x14ac:dyDescent="0.3">
      <c r="A39456">
        <v>2018</v>
      </c>
      <c r="B39456" t="s">
        <v>2293</v>
      </c>
      <c r="C39456" t="str">
        <f t="shared" si="1234"/>
        <v>2018-Gremio/RS-28-5-2</v>
      </c>
      <c r="D39456" s="4">
        <v>10</v>
      </c>
      <c r="E39456">
        <v>27</v>
      </c>
      <c r="F39456" t="str">
        <f t="shared" si="1235"/>
        <v>28-5-2</v>
      </c>
    </row>
    <row r="39457" spans="1:6" x14ac:dyDescent="0.3">
      <c r="A39457">
        <v>2018</v>
      </c>
      <c r="B39457" t="s">
        <v>2294</v>
      </c>
      <c r="C39457" t="str">
        <f t="shared" si="1234"/>
        <v>2018-Internacional/RS-28-5-2</v>
      </c>
      <c r="D39457" s="4">
        <v>11</v>
      </c>
      <c r="E39457">
        <v>47</v>
      </c>
      <c r="F39457" t="str">
        <f t="shared" si="1235"/>
        <v>28-5-2</v>
      </c>
    </row>
    <row r="39458" spans="1:6" x14ac:dyDescent="0.3">
      <c r="A39458">
        <v>2018</v>
      </c>
      <c r="B39458" t="s">
        <v>2295</v>
      </c>
      <c r="C39458" t="str">
        <f t="shared" si="1234"/>
        <v>2018-Palmeiras/SP-28-5-2</v>
      </c>
      <c r="D39458" s="4">
        <v>13</v>
      </c>
      <c r="E39458">
        <v>46</v>
      </c>
      <c r="F39458" t="str">
        <f t="shared" si="1235"/>
        <v>28-5-2</v>
      </c>
    </row>
    <row r="39459" spans="1:6" x14ac:dyDescent="0.3">
      <c r="A39459">
        <v>2018</v>
      </c>
      <c r="B39459" t="s">
        <v>2296</v>
      </c>
      <c r="C39459" t="str">
        <f t="shared" si="1234"/>
        <v>2018-Parana/PR-28-5-2</v>
      </c>
      <c r="D39459" s="4">
        <v>2</v>
      </c>
      <c r="E39459">
        <v>17</v>
      </c>
      <c r="F39459" t="str">
        <f t="shared" si="1235"/>
        <v>28-5-2</v>
      </c>
    </row>
    <row r="39460" spans="1:6" x14ac:dyDescent="0.3">
      <c r="A39460">
        <v>2018</v>
      </c>
      <c r="B39460" t="s">
        <v>2299</v>
      </c>
      <c r="C39460" t="str">
        <f t="shared" si="1234"/>
        <v>2018-Santos/SP-28-5-2</v>
      </c>
      <c r="D39460" s="4">
        <v>13</v>
      </c>
      <c r="E39460">
        <v>28</v>
      </c>
      <c r="F39460" t="str">
        <f t="shared" si="1235"/>
        <v>28-5-2</v>
      </c>
    </row>
    <row r="39461" spans="1:6" x14ac:dyDescent="0.3">
      <c r="A39461">
        <v>2018</v>
      </c>
      <c r="B39461" t="s">
        <v>2300</v>
      </c>
      <c r="C39461" t="str">
        <f t="shared" si="1234"/>
        <v>2018-Sao Paulo/SP-28-5-2</v>
      </c>
      <c r="D39461" s="4">
        <v>8</v>
      </c>
      <c r="E39461">
        <v>48</v>
      </c>
      <c r="F39461" t="str">
        <f t="shared" si="1235"/>
        <v>28-5-2</v>
      </c>
    </row>
    <row r="39462" spans="1:6" x14ac:dyDescent="0.3">
      <c r="A39462">
        <v>2018</v>
      </c>
      <c r="B39462" t="s">
        <v>3240</v>
      </c>
      <c r="C39462" t="str">
        <f t="shared" si="1234"/>
        <v>2018-Sport/PE-28-5-2</v>
      </c>
      <c r="D39462" s="4">
        <v>3</v>
      </c>
      <c r="E39462">
        <v>26</v>
      </c>
      <c r="F39462" t="str">
        <f t="shared" si="1235"/>
        <v>28-5-2</v>
      </c>
    </row>
    <row r="39463" spans="1:6" x14ac:dyDescent="0.3">
      <c r="A39463">
        <v>2018</v>
      </c>
      <c r="B39463" t="s">
        <v>2301</v>
      </c>
      <c r="C39463" t="str">
        <f t="shared" si="1234"/>
        <v>2018-Vasco/RJ-28-5-2</v>
      </c>
      <c r="D39463" s="4">
        <v>3</v>
      </c>
      <c r="E39463">
        <v>17</v>
      </c>
      <c r="F39463" t="str">
        <f t="shared" si="1235"/>
        <v>28-5-2</v>
      </c>
    </row>
    <row r="39464" spans="1:6" x14ac:dyDescent="0.3">
      <c r="A39464">
        <v>2018</v>
      </c>
      <c r="B39464" t="s">
        <v>3720</v>
      </c>
      <c r="C39464" t="str">
        <f t="shared" si="1234"/>
        <v>2018-Vitoria/BA-28-5-2</v>
      </c>
      <c r="D39464" s="4">
        <v>6.0000010000000001</v>
      </c>
      <c r="E39464">
        <v>11</v>
      </c>
      <c r="F39464" t="str">
        <f t="shared" si="1235"/>
        <v>28-5-2</v>
      </c>
    </row>
    <row r="39465" spans="1:6" x14ac:dyDescent="0.3">
      <c r="A39465">
        <v>2018</v>
      </c>
      <c r="B39465" t="s">
        <v>5090</v>
      </c>
      <c r="C39465" t="str">
        <f t="shared" si="1234"/>
        <v>2018-America/MG-28-5-3</v>
      </c>
      <c r="D39465" s="4">
        <v>5</v>
      </c>
      <c r="E39465">
        <v>16</v>
      </c>
      <c r="F39465" t="str">
        <f t="shared" si="1235"/>
        <v>28-5-3</v>
      </c>
    </row>
    <row r="39466" spans="1:6" x14ac:dyDescent="0.3">
      <c r="A39466">
        <v>2018</v>
      </c>
      <c r="B39466" t="s">
        <v>3241</v>
      </c>
      <c r="C39466" t="str">
        <f t="shared" si="1234"/>
        <v>2018-Atletico/MG-28-5-3</v>
      </c>
      <c r="D39466" s="4">
        <v>8</v>
      </c>
      <c r="E39466">
        <v>22</v>
      </c>
      <c r="F39466" t="str">
        <f t="shared" si="1235"/>
        <v>28-5-3</v>
      </c>
    </row>
    <row r="39467" spans="1:6" x14ac:dyDescent="0.3">
      <c r="A39467">
        <v>2018</v>
      </c>
      <c r="B39467" t="s">
        <v>2302</v>
      </c>
      <c r="C39467" t="str">
        <f t="shared" si="1234"/>
        <v>2018-Atletico/PR-28-5-3</v>
      </c>
      <c r="D39467" s="4">
        <v>12</v>
      </c>
      <c r="E39467">
        <v>28</v>
      </c>
      <c r="F39467" t="str">
        <f t="shared" si="1235"/>
        <v>28-5-3</v>
      </c>
    </row>
    <row r="39468" spans="1:6" x14ac:dyDescent="0.3">
      <c r="A39468">
        <v>2018</v>
      </c>
      <c r="B39468" t="s">
        <v>5091</v>
      </c>
      <c r="C39468" t="str">
        <f t="shared" si="1234"/>
        <v>2018-Bahia/BA-28-5-3</v>
      </c>
      <c r="D39468" s="4">
        <v>4</v>
      </c>
      <c r="E39468">
        <v>18</v>
      </c>
      <c r="F39468" t="str">
        <f t="shared" si="1235"/>
        <v>28-5-3</v>
      </c>
    </row>
    <row r="39469" spans="1:6" x14ac:dyDescent="0.3">
      <c r="A39469">
        <v>2018</v>
      </c>
      <c r="B39469" t="s">
        <v>2303</v>
      </c>
      <c r="C39469" t="str">
        <f t="shared" si="1234"/>
        <v>2018-Botafogo/RJ-28-5-3</v>
      </c>
      <c r="D39469" s="4">
        <v>4</v>
      </c>
      <c r="E39469">
        <v>19</v>
      </c>
      <c r="F39469" t="str">
        <f t="shared" si="1235"/>
        <v>28-5-3</v>
      </c>
    </row>
    <row r="39470" spans="1:6" x14ac:dyDescent="0.3">
      <c r="A39470">
        <v>2018</v>
      </c>
      <c r="B39470" t="s">
        <v>4723</v>
      </c>
      <c r="C39470" t="str">
        <f t="shared" si="1234"/>
        <v>2018-Ceara/CE-28-5-3</v>
      </c>
      <c r="D39470" s="4">
        <v>5</v>
      </c>
      <c r="E39470">
        <v>20</v>
      </c>
      <c r="F39470" t="str">
        <f t="shared" si="1235"/>
        <v>28-5-3</v>
      </c>
    </row>
    <row r="39471" spans="1:6" x14ac:dyDescent="0.3">
      <c r="A39471">
        <v>2018</v>
      </c>
      <c r="B39471" t="s">
        <v>5428</v>
      </c>
      <c r="C39471" t="str">
        <f t="shared" si="1234"/>
        <v>2018-Chapecoense/SC-28-5-3</v>
      </c>
      <c r="D39471" s="4">
        <v>4</v>
      </c>
      <c r="E39471">
        <v>27</v>
      </c>
      <c r="F39471" t="str">
        <f t="shared" si="1235"/>
        <v>28-5-3</v>
      </c>
    </row>
    <row r="39472" spans="1:6" x14ac:dyDescent="0.3">
      <c r="A39472">
        <v>2018</v>
      </c>
      <c r="B39472" t="s">
        <v>2304</v>
      </c>
      <c r="C39472" t="str">
        <f t="shared" si="1234"/>
        <v>2018-Corinthians/SP-28-5-3</v>
      </c>
      <c r="D39472" s="4">
        <v>4</v>
      </c>
      <c r="E39472">
        <v>19</v>
      </c>
      <c r="F39472" t="str">
        <f t="shared" si="1235"/>
        <v>28-5-3</v>
      </c>
    </row>
    <row r="39473" spans="1:6" x14ac:dyDescent="0.3">
      <c r="A39473">
        <v>2018</v>
      </c>
      <c r="B39473" t="s">
        <v>2305</v>
      </c>
      <c r="C39473" t="str">
        <f t="shared" si="1234"/>
        <v>2018-Cruzeiro/MG-28-5-3</v>
      </c>
      <c r="D39473" s="4">
        <v>6</v>
      </c>
      <c r="E39473">
        <v>31</v>
      </c>
      <c r="F39473" t="str">
        <f t="shared" si="1235"/>
        <v>28-5-3</v>
      </c>
    </row>
    <row r="39474" spans="1:6" x14ac:dyDescent="0.3">
      <c r="A39474">
        <v>2018</v>
      </c>
      <c r="B39474" t="s">
        <v>2307</v>
      </c>
      <c r="C39474" t="str">
        <f t="shared" si="1234"/>
        <v>2018-Flamengo/RJ-28-5-3</v>
      </c>
      <c r="D39474" s="4">
        <v>7</v>
      </c>
      <c r="E39474">
        <v>30</v>
      </c>
      <c r="F39474" t="str">
        <f t="shared" si="1235"/>
        <v>28-5-3</v>
      </c>
    </row>
    <row r="39475" spans="1:6" x14ac:dyDescent="0.3">
      <c r="A39475">
        <v>2018</v>
      </c>
      <c r="B39475" t="s">
        <v>2308</v>
      </c>
      <c r="C39475" t="str">
        <f t="shared" si="1234"/>
        <v>2018-Fluminense/RJ-28-5-3</v>
      </c>
      <c r="D39475" s="4">
        <v>5</v>
      </c>
      <c r="E39475">
        <v>31</v>
      </c>
      <c r="F39475" t="str">
        <f t="shared" si="1235"/>
        <v>28-5-3</v>
      </c>
    </row>
    <row r="39476" spans="1:6" x14ac:dyDescent="0.3">
      <c r="A39476">
        <v>2018</v>
      </c>
      <c r="B39476" t="s">
        <v>2311</v>
      </c>
      <c r="C39476" t="str">
        <f t="shared" si="1234"/>
        <v>2018-Gremio/RS-28-5-3</v>
      </c>
      <c r="D39476" s="4">
        <v>10</v>
      </c>
      <c r="E39476">
        <v>18</v>
      </c>
      <c r="F39476" t="str">
        <f t="shared" si="1235"/>
        <v>28-5-3</v>
      </c>
    </row>
    <row r="39477" spans="1:6" x14ac:dyDescent="0.3">
      <c r="A39477">
        <v>2018</v>
      </c>
      <c r="B39477" t="s">
        <v>2312</v>
      </c>
      <c r="C39477" t="str">
        <f t="shared" si="1234"/>
        <v>2018-Internacional/RS-28-5-3</v>
      </c>
      <c r="D39477" s="4">
        <v>10</v>
      </c>
      <c r="E39477">
        <v>34</v>
      </c>
      <c r="F39477" t="str">
        <f t="shared" si="1235"/>
        <v>28-5-3</v>
      </c>
    </row>
    <row r="39478" spans="1:6" x14ac:dyDescent="0.3">
      <c r="A39478">
        <v>2018</v>
      </c>
      <c r="B39478" t="s">
        <v>2313</v>
      </c>
      <c r="C39478" t="str">
        <f t="shared" si="1234"/>
        <v>2018-Palmeiras/SP-28-5-3</v>
      </c>
      <c r="D39478" s="4">
        <v>13</v>
      </c>
      <c r="E39478">
        <v>28</v>
      </c>
      <c r="F39478" t="str">
        <f t="shared" si="1235"/>
        <v>28-5-3</v>
      </c>
    </row>
    <row r="39479" spans="1:6" x14ac:dyDescent="0.3">
      <c r="A39479">
        <v>2018</v>
      </c>
      <c r="B39479" t="s">
        <v>2314</v>
      </c>
      <c r="C39479" t="str">
        <f t="shared" si="1234"/>
        <v>2018-Parana/PR-28-5-3</v>
      </c>
      <c r="D39479" s="4">
        <v>2</v>
      </c>
      <c r="E39479">
        <v>16</v>
      </c>
      <c r="F39479" t="str">
        <f t="shared" si="1235"/>
        <v>28-5-3</v>
      </c>
    </row>
    <row r="39480" spans="1:6" x14ac:dyDescent="0.3">
      <c r="A39480">
        <v>2018</v>
      </c>
      <c r="B39480" t="s">
        <v>2317</v>
      </c>
      <c r="C39480" t="str">
        <f t="shared" si="1234"/>
        <v>2018-Santos/SP-28-5-3</v>
      </c>
      <c r="D39480" s="4">
        <v>10</v>
      </c>
      <c r="E39480">
        <v>31</v>
      </c>
      <c r="F39480" t="str">
        <f t="shared" si="1235"/>
        <v>28-5-3</v>
      </c>
    </row>
    <row r="39481" spans="1:6" x14ac:dyDescent="0.3">
      <c r="A39481">
        <v>2018</v>
      </c>
      <c r="B39481" t="s">
        <v>2318</v>
      </c>
      <c r="C39481" t="str">
        <f t="shared" si="1234"/>
        <v>2018-Sao Paulo/SP-28-5-3</v>
      </c>
      <c r="D39481" s="4">
        <v>11</v>
      </c>
      <c r="E39481">
        <v>49</v>
      </c>
      <c r="F39481" t="str">
        <f t="shared" si="1235"/>
        <v>28-5-3</v>
      </c>
    </row>
    <row r="39482" spans="1:6" x14ac:dyDescent="0.3">
      <c r="A39482">
        <v>2018</v>
      </c>
      <c r="B39482" t="s">
        <v>3243</v>
      </c>
      <c r="C39482" t="str">
        <f t="shared" si="1234"/>
        <v>2018-Sport/PE-28-5-3</v>
      </c>
      <c r="D39482" s="4">
        <v>3</v>
      </c>
      <c r="E39482">
        <v>29</v>
      </c>
      <c r="F39482" t="str">
        <f t="shared" si="1235"/>
        <v>28-5-3</v>
      </c>
    </row>
    <row r="39483" spans="1:6" x14ac:dyDescent="0.3">
      <c r="A39483">
        <v>2018</v>
      </c>
      <c r="B39483" t="s">
        <v>2319</v>
      </c>
      <c r="C39483" t="str">
        <f t="shared" si="1234"/>
        <v>2018-Vasco/RJ-28-5-3</v>
      </c>
      <c r="D39483" s="4">
        <v>4</v>
      </c>
      <c r="E39483">
        <v>24</v>
      </c>
      <c r="F39483" t="str">
        <f t="shared" si="1235"/>
        <v>28-5-3</v>
      </c>
    </row>
    <row r="39484" spans="1:6" x14ac:dyDescent="0.3">
      <c r="A39484">
        <v>2018</v>
      </c>
      <c r="B39484" t="s">
        <v>3723</v>
      </c>
      <c r="C39484" t="str">
        <f t="shared" si="1234"/>
        <v>2018-Vitoria/BA-28-5-3</v>
      </c>
      <c r="D39484" s="4">
        <v>6</v>
      </c>
      <c r="E39484">
        <v>17</v>
      </c>
      <c r="F39484" t="str">
        <f t="shared" si="1235"/>
        <v>28-5-3</v>
      </c>
    </row>
    <row r="39485" spans="1:6" x14ac:dyDescent="0.3">
      <c r="A39485">
        <v>2018</v>
      </c>
      <c r="B39485" t="s">
        <v>5092</v>
      </c>
      <c r="C39485" t="str">
        <f t="shared" si="1234"/>
        <v>2018-America/MG-28-5-4</v>
      </c>
      <c r="D39485" s="4">
        <v>6</v>
      </c>
      <c r="E39485">
        <v>16</v>
      </c>
      <c r="F39485" t="str">
        <f t="shared" si="1235"/>
        <v>28-5-4</v>
      </c>
    </row>
    <row r="39486" spans="1:6" x14ac:dyDescent="0.3">
      <c r="A39486">
        <v>2018</v>
      </c>
      <c r="B39486" t="s">
        <v>3244</v>
      </c>
      <c r="C39486" t="str">
        <f t="shared" si="1234"/>
        <v>2018-Atletico/MG-28-5-4</v>
      </c>
      <c r="D39486" s="4">
        <v>7</v>
      </c>
      <c r="E39486">
        <v>30</v>
      </c>
      <c r="F39486" t="str">
        <f t="shared" si="1235"/>
        <v>28-5-4</v>
      </c>
    </row>
    <row r="39487" spans="1:6" x14ac:dyDescent="0.3">
      <c r="A39487">
        <v>2018</v>
      </c>
      <c r="B39487" t="s">
        <v>2320</v>
      </c>
      <c r="C39487" t="str">
        <f t="shared" si="1234"/>
        <v>2018-Atletico/PR-28-5-4</v>
      </c>
      <c r="D39487" s="4">
        <v>13</v>
      </c>
      <c r="E39487">
        <v>24</v>
      </c>
      <c r="F39487" t="str">
        <f t="shared" si="1235"/>
        <v>28-5-4</v>
      </c>
    </row>
    <row r="39488" spans="1:6" x14ac:dyDescent="0.3">
      <c r="A39488">
        <v>2018</v>
      </c>
      <c r="B39488" t="s">
        <v>5093</v>
      </c>
      <c r="C39488" t="str">
        <f t="shared" si="1234"/>
        <v>2018-Bahia/BA-28-5-4</v>
      </c>
      <c r="D39488" s="4">
        <v>7</v>
      </c>
      <c r="E39488">
        <v>25</v>
      </c>
      <c r="F39488" t="str">
        <f t="shared" si="1235"/>
        <v>28-5-4</v>
      </c>
    </row>
    <row r="39489" spans="1:6" x14ac:dyDescent="0.3">
      <c r="A39489">
        <v>2018</v>
      </c>
      <c r="B39489" t="s">
        <v>2321</v>
      </c>
      <c r="C39489" t="str">
        <f t="shared" si="1234"/>
        <v>2018-Botafogo/RJ-28-5-4</v>
      </c>
      <c r="D39489" s="4">
        <v>5</v>
      </c>
      <c r="E39489">
        <v>32</v>
      </c>
      <c r="F39489" t="str">
        <f t="shared" si="1235"/>
        <v>28-5-4</v>
      </c>
    </row>
    <row r="39490" spans="1:6" x14ac:dyDescent="0.3">
      <c r="A39490">
        <v>2018</v>
      </c>
      <c r="B39490" t="s">
        <v>4727</v>
      </c>
      <c r="C39490" t="str">
        <f t="shared" si="1234"/>
        <v>2018-Ceara/CE-28-5-4</v>
      </c>
      <c r="D39490" s="4">
        <v>9</v>
      </c>
      <c r="E39490">
        <v>14</v>
      </c>
      <c r="F39490" t="str">
        <f t="shared" si="1235"/>
        <v>28-5-4</v>
      </c>
    </row>
    <row r="39491" spans="1:6" x14ac:dyDescent="0.3">
      <c r="A39491">
        <v>2018</v>
      </c>
      <c r="B39491" t="s">
        <v>5429</v>
      </c>
      <c r="C39491" t="str">
        <f t="shared" ref="C39491:C39554" si="1236">A39491&amp;"-"&amp;B39491</f>
        <v>2018-Chapecoense/SC-28-5-4</v>
      </c>
      <c r="D39491" s="4">
        <v>4</v>
      </c>
      <c r="E39491">
        <v>21</v>
      </c>
      <c r="F39491" t="str">
        <f t="shared" ref="F39491:F39554" si="1237">RIGHT(B39491,LEN(C39491)-FIND("-",C39491,6))</f>
        <v>28-5-4</v>
      </c>
    </row>
    <row r="39492" spans="1:6" x14ac:dyDescent="0.3">
      <c r="A39492">
        <v>2018</v>
      </c>
      <c r="B39492" t="s">
        <v>2322</v>
      </c>
      <c r="C39492" t="str">
        <f t="shared" si="1236"/>
        <v>2018-Corinthians/SP-28-5-4</v>
      </c>
      <c r="D39492" s="4">
        <v>4</v>
      </c>
      <c r="E39492">
        <v>36</v>
      </c>
      <c r="F39492" t="str">
        <f t="shared" si="1237"/>
        <v>28-5-4</v>
      </c>
    </row>
    <row r="39493" spans="1:6" x14ac:dyDescent="0.3">
      <c r="A39493">
        <v>2018</v>
      </c>
      <c r="B39493" t="s">
        <v>2323</v>
      </c>
      <c r="C39493" t="str">
        <f t="shared" si="1236"/>
        <v>2018-Cruzeiro/MG-28-5-4</v>
      </c>
      <c r="D39493" s="4">
        <v>6</v>
      </c>
      <c r="E39493">
        <v>23</v>
      </c>
      <c r="F39493" t="str">
        <f t="shared" si="1237"/>
        <v>28-5-4</v>
      </c>
    </row>
    <row r="39494" spans="1:6" x14ac:dyDescent="0.3">
      <c r="A39494">
        <v>2018</v>
      </c>
      <c r="B39494" t="s">
        <v>2325</v>
      </c>
      <c r="C39494" t="str">
        <f t="shared" si="1236"/>
        <v>2018-Flamengo/RJ-28-5-4</v>
      </c>
      <c r="D39494" s="4">
        <v>7</v>
      </c>
      <c r="E39494">
        <v>40</v>
      </c>
      <c r="F39494" t="str">
        <f t="shared" si="1237"/>
        <v>28-5-4</v>
      </c>
    </row>
    <row r="39495" spans="1:6" x14ac:dyDescent="0.3">
      <c r="A39495">
        <v>2018</v>
      </c>
      <c r="B39495" t="s">
        <v>2326</v>
      </c>
      <c r="C39495" t="str">
        <f t="shared" si="1236"/>
        <v>2018-Fluminense/RJ-28-5-4</v>
      </c>
      <c r="D39495" s="4">
        <v>5</v>
      </c>
      <c r="E39495">
        <v>26</v>
      </c>
      <c r="F39495" t="str">
        <f t="shared" si="1237"/>
        <v>28-5-4</v>
      </c>
    </row>
    <row r="39496" spans="1:6" x14ac:dyDescent="0.3">
      <c r="A39496">
        <v>2018</v>
      </c>
      <c r="B39496" t="s">
        <v>2329</v>
      </c>
      <c r="C39496" t="str">
        <f t="shared" si="1236"/>
        <v>2018-Gremio/RS-28-5-4</v>
      </c>
      <c r="D39496" s="4">
        <v>8.5</v>
      </c>
      <c r="E39496">
        <v>24</v>
      </c>
      <c r="F39496" t="str">
        <f t="shared" si="1237"/>
        <v>28-5-4</v>
      </c>
    </row>
    <row r="39497" spans="1:6" x14ac:dyDescent="0.3">
      <c r="A39497">
        <v>2018</v>
      </c>
      <c r="B39497" t="s">
        <v>2330</v>
      </c>
      <c r="C39497" t="str">
        <f t="shared" si="1236"/>
        <v>2018-Internacional/RS-28-5-4</v>
      </c>
      <c r="D39497" s="4">
        <v>13</v>
      </c>
      <c r="E39497">
        <v>39</v>
      </c>
      <c r="F39497" t="str">
        <f t="shared" si="1237"/>
        <v>28-5-4</v>
      </c>
    </row>
    <row r="39498" spans="1:6" x14ac:dyDescent="0.3">
      <c r="A39498">
        <v>2018</v>
      </c>
      <c r="B39498" t="s">
        <v>2331</v>
      </c>
      <c r="C39498" t="str">
        <f t="shared" si="1236"/>
        <v>2018-Palmeiras/SP-28-5-4</v>
      </c>
      <c r="D39498" s="4">
        <v>11</v>
      </c>
      <c r="E39498">
        <v>36</v>
      </c>
      <c r="F39498" t="str">
        <f t="shared" si="1237"/>
        <v>28-5-4</v>
      </c>
    </row>
    <row r="39499" spans="1:6" x14ac:dyDescent="0.3">
      <c r="A39499">
        <v>2018</v>
      </c>
      <c r="B39499" t="s">
        <v>2332</v>
      </c>
      <c r="C39499" t="str">
        <f t="shared" si="1236"/>
        <v>2018-Parana/PR-28-5-4</v>
      </c>
      <c r="D39499" s="4">
        <v>7</v>
      </c>
      <c r="E39499">
        <v>14</v>
      </c>
      <c r="F39499" t="str">
        <f t="shared" si="1237"/>
        <v>28-5-4</v>
      </c>
    </row>
    <row r="39500" spans="1:6" x14ac:dyDescent="0.3">
      <c r="A39500">
        <v>2018</v>
      </c>
      <c r="B39500" t="s">
        <v>2335</v>
      </c>
      <c r="C39500" t="str">
        <f t="shared" si="1236"/>
        <v>2018-Santos/SP-28-5-4</v>
      </c>
      <c r="D39500" s="4">
        <v>10</v>
      </c>
      <c r="E39500">
        <v>30</v>
      </c>
      <c r="F39500" t="str">
        <f t="shared" si="1237"/>
        <v>28-5-4</v>
      </c>
    </row>
    <row r="39501" spans="1:6" x14ac:dyDescent="0.3">
      <c r="A39501">
        <v>2018</v>
      </c>
      <c r="B39501" t="s">
        <v>2336</v>
      </c>
      <c r="C39501" t="str">
        <f t="shared" si="1236"/>
        <v>2018-Sao Paulo/SP-28-5-4</v>
      </c>
      <c r="D39501" s="4">
        <v>13</v>
      </c>
      <c r="E39501">
        <v>42</v>
      </c>
      <c r="F39501" t="str">
        <f t="shared" si="1237"/>
        <v>28-5-4</v>
      </c>
    </row>
    <row r="39502" spans="1:6" x14ac:dyDescent="0.3">
      <c r="A39502">
        <v>2018</v>
      </c>
      <c r="B39502" t="s">
        <v>3246</v>
      </c>
      <c r="C39502" t="str">
        <f t="shared" si="1236"/>
        <v>2018-Sport/PE-28-5-4</v>
      </c>
      <c r="D39502" s="4">
        <v>1</v>
      </c>
      <c r="E39502">
        <v>26</v>
      </c>
      <c r="F39502" t="str">
        <f t="shared" si="1237"/>
        <v>28-5-4</v>
      </c>
    </row>
    <row r="39503" spans="1:6" x14ac:dyDescent="0.3">
      <c r="A39503">
        <v>2018</v>
      </c>
      <c r="B39503" t="s">
        <v>2337</v>
      </c>
      <c r="C39503" t="str">
        <f t="shared" si="1236"/>
        <v>2018-Vasco/RJ-28-5-4</v>
      </c>
      <c r="D39503" s="4">
        <v>7</v>
      </c>
      <c r="E39503">
        <v>24</v>
      </c>
      <c r="F39503" t="str">
        <f t="shared" si="1237"/>
        <v>28-5-4</v>
      </c>
    </row>
    <row r="39504" spans="1:6" x14ac:dyDescent="0.3">
      <c r="A39504">
        <v>2018</v>
      </c>
      <c r="B39504" t="s">
        <v>3726</v>
      </c>
      <c r="C39504" t="str">
        <f t="shared" si="1236"/>
        <v>2018-Vitoria/BA-28-5-4</v>
      </c>
      <c r="D39504" s="4">
        <v>4.9999950000000002</v>
      </c>
      <c r="E39504">
        <v>15</v>
      </c>
      <c r="F39504" t="str">
        <f t="shared" si="1237"/>
        <v>28-5-4</v>
      </c>
    </row>
    <row r="39505" spans="1:6" x14ac:dyDescent="0.3">
      <c r="A39505">
        <v>2018</v>
      </c>
      <c r="B39505" t="s">
        <v>5094</v>
      </c>
      <c r="C39505" t="str">
        <f t="shared" si="1236"/>
        <v>2018-America/MG-29-2-0</v>
      </c>
      <c r="D39505" s="4">
        <v>2.7111100000000001</v>
      </c>
      <c r="E39505">
        <v>14</v>
      </c>
      <c r="F39505" t="str">
        <f t="shared" si="1237"/>
        <v>29-2-0</v>
      </c>
    </row>
    <row r="39506" spans="1:6" x14ac:dyDescent="0.3">
      <c r="A39506">
        <v>2018</v>
      </c>
      <c r="B39506" t="s">
        <v>3248</v>
      </c>
      <c r="C39506" t="str">
        <f t="shared" si="1236"/>
        <v>2018-Atletico/MG-29-2-0</v>
      </c>
      <c r="D39506" s="4">
        <v>2.8</v>
      </c>
      <c r="E39506">
        <v>14</v>
      </c>
      <c r="F39506" t="str">
        <f t="shared" si="1237"/>
        <v>29-2-0</v>
      </c>
    </row>
    <row r="39507" spans="1:6" x14ac:dyDescent="0.3">
      <c r="A39507">
        <v>2018</v>
      </c>
      <c r="B39507" t="s">
        <v>2338</v>
      </c>
      <c r="C39507" t="str">
        <f t="shared" si="1236"/>
        <v>2018-Atletico/PR-29-2-0</v>
      </c>
      <c r="D39507" s="4">
        <v>2.8</v>
      </c>
      <c r="E39507">
        <v>14</v>
      </c>
      <c r="F39507" t="str">
        <f t="shared" si="1237"/>
        <v>29-2-0</v>
      </c>
    </row>
    <row r="39508" spans="1:6" x14ac:dyDescent="0.3">
      <c r="A39508">
        <v>2018</v>
      </c>
      <c r="B39508" t="s">
        <v>5095</v>
      </c>
      <c r="C39508" t="str">
        <f t="shared" si="1236"/>
        <v>2018-Bahia/BA-29-2-0</v>
      </c>
      <c r="D39508" s="4">
        <v>2.1818219999999999</v>
      </c>
      <c r="E39508">
        <v>10</v>
      </c>
      <c r="F39508" t="str">
        <f t="shared" si="1237"/>
        <v>29-2-0</v>
      </c>
    </row>
    <row r="39509" spans="1:6" x14ac:dyDescent="0.3">
      <c r="A39509">
        <v>2018</v>
      </c>
      <c r="B39509" t="s">
        <v>2339</v>
      </c>
      <c r="C39509" t="str">
        <f t="shared" si="1236"/>
        <v>2018-Botafogo/RJ-29-2-0</v>
      </c>
      <c r="D39509" s="4">
        <v>2.6666720000000002</v>
      </c>
      <c r="E39509">
        <v>16</v>
      </c>
      <c r="F39509" t="str">
        <f t="shared" si="1237"/>
        <v>29-2-0</v>
      </c>
    </row>
    <row r="39510" spans="1:6" x14ac:dyDescent="0.3">
      <c r="A39510">
        <v>2018</v>
      </c>
      <c r="B39510" t="s">
        <v>4731</v>
      </c>
      <c r="C39510" t="str">
        <f t="shared" si="1236"/>
        <v>2018-Ceara/CE-29-2-0</v>
      </c>
      <c r="D39510" s="4">
        <v>3.250006</v>
      </c>
      <c r="E39510">
        <v>16</v>
      </c>
      <c r="F39510" t="str">
        <f t="shared" si="1237"/>
        <v>29-2-0</v>
      </c>
    </row>
    <row r="39511" spans="1:6" x14ac:dyDescent="0.3">
      <c r="A39511">
        <v>2018</v>
      </c>
      <c r="B39511" t="s">
        <v>5430</v>
      </c>
      <c r="C39511" t="str">
        <f t="shared" si="1236"/>
        <v>2018-Chapecoense/SC-29-2-0</v>
      </c>
      <c r="D39511" s="4">
        <v>2.166668</v>
      </c>
      <c r="E39511">
        <v>10</v>
      </c>
      <c r="F39511" t="str">
        <f t="shared" si="1237"/>
        <v>29-2-0</v>
      </c>
    </row>
    <row r="39512" spans="1:6" x14ac:dyDescent="0.3">
      <c r="A39512">
        <v>2018</v>
      </c>
      <c r="B39512" t="s">
        <v>2340</v>
      </c>
      <c r="C39512" t="str">
        <f t="shared" si="1236"/>
        <v>2018-Corinthians/SP-29-2-0</v>
      </c>
      <c r="D39512" s="4">
        <v>2.444442</v>
      </c>
      <c r="E39512">
        <v>14</v>
      </c>
      <c r="F39512" t="str">
        <f t="shared" si="1237"/>
        <v>29-2-0</v>
      </c>
    </row>
    <row r="39513" spans="1:6" x14ac:dyDescent="0.3">
      <c r="A39513">
        <v>2018</v>
      </c>
      <c r="B39513" t="s">
        <v>2341</v>
      </c>
      <c r="C39513" t="str">
        <f t="shared" si="1236"/>
        <v>2018-Cruzeiro/MG-29-2-0</v>
      </c>
      <c r="D39513" s="4">
        <v>2.6666720000000002</v>
      </c>
      <c r="E39513">
        <v>16</v>
      </c>
      <c r="F39513" t="str">
        <f t="shared" si="1237"/>
        <v>29-2-0</v>
      </c>
    </row>
    <row r="39514" spans="1:6" x14ac:dyDescent="0.3">
      <c r="A39514">
        <v>2018</v>
      </c>
      <c r="B39514" t="s">
        <v>2343</v>
      </c>
      <c r="C39514" t="str">
        <f t="shared" si="1236"/>
        <v>2018-Flamengo/RJ-29-2-0</v>
      </c>
      <c r="D39514" s="4">
        <v>3.5000140000000002</v>
      </c>
      <c r="E39514">
        <v>14</v>
      </c>
      <c r="F39514" t="str">
        <f t="shared" si="1237"/>
        <v>29-2-0</v>
      </c>
    </row>
    <row r="39515" spans="1:6" x14ac:dyDescent="0.3">
      <c r="A39515">
        <v>2018</v>
      </c>
      <c r="B39515" t="s">
        <v>2344</v>
      </c>
      <c r="C39515" t="str">
        <f t="shared" si="1236"/>
        <v>2018-Fluminense/RJ-29-2-0</v>
      </c>
      <c r="D39515" s="4">
        <v>2</v>
      </c>
      <c r="E39515">
        <v>8</v>
      </c>
      <c r="F39515" t="str">
        <f t="shared" si="1237"/>
        <v>29-2-0</v>
      </c>
    </row>
    <row r="39516" spans="1:6" x14ac:dyDescent="0.3">
      <c r="A39516">
        <v>2018</v>
      </c>
      <c r="B39516" t="s">
        <v>2347</v>
      </c>
      <c r="C39516" t="str">
        <f t="shared" si="1236"/>
        <v>2018-Gremio/RS-29-2-0</v>
      </c>
      <c r="D39516" s="4">
        <v>3.2</v>
      </c>
      <c r="E39516">
        <v>16</v>
      </c>
      <c r="F39516" t="str">
        <f t="shared" si="1237"/>
        <v>29-2-0</v>
      </c>
    </row>
    <row r="39517" spans="1:6" x14ac:dyDescent="0.3">
      <c r="A39517">
        <v>2018</v>
      </c>
      <c r="B39517" t="s">
        <v>2348</v>
      </c>
      <c r="C39517" t="str">
        <f t="shared" si="1236"/>
        <v>2018-Internacional/RS-29-2-0</v>
      </c>
      <c r="D39517" s="4">
        <v>3.2</v>
      </c>
      <c r="E39517">
        <v>16</v>
      </c>
      <c r="F39517" t="str">
        <f t="shared" si="1237"/>
        <v>29-2-0</v>
      </c>
    </row>
    <row r="39518" spans="1:6" x14ac:dyDescent="0.3">
      <c r="A39518">
        <v>2018</v>
      </c>
      <c r="B39518" t="s">
        <v>2350</v>
      </c>
      <c r="C39518" t="str">
        <f t="shared" si="1236"/>
        <v>2018-Palmeiras/SP-29-2-0</v>
      </c>
      <c r="D39518" s="4">
        <v>3.1176490000000001</v>
      </c>
      <c r="E39518">
        <v>15</v>
      </c>
      <c r="F39518" t="str">
        <f t="shared" si="1237"/>
        <v>29-2-0</v>
      </c>
    </row>
    <row r="39519" spans="1:6" x14ac:dyDescent="0.3">
      <c r="A39519">
        <v>2018</v>
      </c>
      <c r="B39519" t="s">
        <v>2351</v>
      </c>
      <c r="C39519" t="str">
        <f t="shared" si="1236"/>
        <v>2018-Parana/PR-29-2-0</v>
      </c>
      <c r="D39519" s="4">
        <v>2.6666699999999999</v>
      </c>
      <c r="E39519">
        <v>10</v>
      </c>
      <c r="F39519" t="str">
        <f t="shared" si="1237"/>
        <v>29-2-0</v>
      </c>
    </row>
    <row r="39520" spans="1:6" x14ac:dyDescent="0.3">
      <c r="A39520">
        <v>2018</v>
      </c>
      <c r="B39520" t="s">
        <v>2354</v>
      </c>
      <c r="C39520" t="str">
        <f t="shared" si="1236"/>
        <v>2018-Santos/SP-29-2-0</v>
      </c>
      <c r="D39520" s="4">
        <v>3.6666829999999999</v>
      </c>
      <c r="E39520">
        <v>16</v>
      </c>
      <c r="F39520" t="str">
        <f t="shared" si="1237"/>
        <v>29-2-0</v>
      </c>
    </row>
    <row r="39521" spans="1:6" x14ac:dyDescent="0.3">
      <c r="A39521">
        <v>2018</v>
      </c>
      <c r="B39521" t="s">
        <v>2356</v>
      </c>
      <c r="C39521" t="str">
        <f t="shared" si="1236"/>
        <v>2018-Sao Paulo/SP-29-2-0</v>
      </c>
      <c r="D39521" s="4">
        <v>2.904766</v>
      </c>
      <c r="E39521">
        <v>16</v>
      </c>
      <c r="F39521" t="str">
        <f t="shared" si="1237"/>
        <v>29-2-0</v>
      </c>
    </row>
    <row r="39522" spans="1:6" x14ac:dyDescent="0.3">
      <c r="A39522">
        <v>2018</v>
      </c>
      <c r="B39522" t="s">
        <v>3250</v>
      </c>
      <c r="C39522" t="str">
        <f t="shared" si="1236"/>
        <v>2018-Sport/PE-29-2-0</v>
      </c>
      <c r="D39522" s="4">
        <v>2.8333360000000001</v>
      </c>
      <c r="E39522">
        <v>14</v>
      </c>
      <c r="F39522" t="str">
        <f t="shared" si="1237"/>
        <v>29-2-0</v>
      </c>
    </row>
    <row r="39523" spans="1:6" x14ac:dyDescent="0.3">
      <c r="A39523">
        <v>2018</v>
      </c>
      <c r="B39523" t="s">
        <v>2357</v>
      </c>
      <c r="C39523" t="str">
        <f t="shared" si="1236"/>
        <v>2018-Vasco/RJ-29-2-0</v>
      </c>
      <c r="D39523" s="4">
        <v>1.8780479999999999</v>
      </c>
      <c r="E39523">
        <v>10</v>
      </c>
      <c r="F39523" t="str">
        <f t="shared" si="1237"/>
        <v>29-2-0</v>
      </c>
    </row>
    <row r="39524" spans="1:6" x14ac:dyDescent="0.3">
      <c r="A39524">
        <v>2018</v>
      </c>
      <c r="B39524" t="s">
        <v>3730</v>
      </c>
      <c r="C39524" t="str">
        <f t="shared" si="1236"/>
        <v>2018-Vitoria/BA-29-2-0</v>
      </c>
      <c r="D39524" s="4">
        <v>3</v>
      </c>
      <c r="E39524">
        <v>14</v>
      </c>
      <c r="F39524" t="str">
        <f t="shared" si="1237"/>
        <v>29-2-0</v>
      </c>
    </row>
    <row r="39525" spans="1:6" x14ac:dyDescent="0.3">
      <c r="A39525">
        <v>2018</v>
      </c>
      <c r="B39525" t="s">
        <v>5096</v>
      </c>
      <c r="C39525" t="str">
        <f t="shared" si="1236"/>
        <v>2018-America/MG-29-2-1</v>
      </c>
      <c r="D39525" s="4">
        <v>2</v>
      </c>
      <c r="E39525">
        <v>10</v>
      </c>
      <c r="F39525" t="str">
        <f t="shared" si="1237"/>
        <v>29-2-1</v>
      </c>
    </row>
    <row r="39526" spans="1:6" x14ac:dyDescent="0.3">
      <c r="A39526">
        <v>2018</v>
      </c>
      <c r="B39526" t="s">
        <v>3252</v>
      </c>
      <c r="C39526" t="str">
        <f t="shared" si="1236"/>
        <v>2018-Atletico/MG-29-2-1</v>
      </c>
      <c r="D39526" s="4">
        <v>3.5</v>
      </c>
      <c r="E39526">
        <v>14</v>
      </c>
      <c r="F39526" t="str">
        <f t="shared" si="1237"/>
        <v>29-2-1</v>
      </c>
    </row>
    <row r="39527" spans="1:6" x14ac:dyDescent="0.3">
      <c r="A39527">
        <v>2018</v>
      </c>
      <c r="B39527" t="s">
        <v>2358</v>
      </c>
      <c r="C39527" t="str">
        <f t="shared" si="1236"/>
        <v>2018-Atletico/PR-29-2-1</v>
      </c>
      <c r="D39527" s="4">
        <v>2.8</v>
      </c>
      <c r="E39527">
        <v>16</v>
      </c>
      <c r="F39527" t="str">
        <f t="shared" si="1237"/>
        <v>29-2-1</v>
      </c>
    </row>
    <row r="39528" spans="1:6" x14ac:dyDescent="0.3">
      <c r="A39528">
        <v>2018</v>
      </c>
      <c r="B39528" t="s">
        <v>5097</v>
      </c>
      <c r="C39528" t="str">
        <f t="shared" si="1236"/>
        <v>2018-Bahia/BA-29-2-1</v>
      </c>
      <c r="D39528" s="4">
        <v>2.000003</v>
      </c>
      <c r="E39528">
        <v>8</v>
      </c>
      <c r="F39528" t="str">
        <f t="shared" si="1237"/>
        <v>29-2-1</v>
      </c>
    </row>
    <row r="39529" spans="1:6" x14ac:dyDescent="0.3">
      <c r="A39529">
        <v>2018</v>
      </c>
      <c r="B39529" t="s">
        <v>2359</v>
      </c>
      <c r="C39529" t="str">
        <f t="shared" si="1236"/>
        <v>2018-Botafogo/RJ-29-2-1</v>
      </c>
      <c r="D39529" s="4">
        <v>2.75</v>
      </c>
      <c r="E39529">
        <v>10</v>
      </c>
      <c r="F39529" t="str">
        <f t="shared" si="1237"/>
        <v>29-2-1</v>
      </c>
    </row>
    <row r="39530" spans="1:6" x14ac:dyDescent="0.3">
      <c r="A39530">
        <v>2018</v>
      </c>
      <c r="B39530" t="s">
        <v>4735</v>
      </c>
      <c r="C39530" t="str">
        <f t="shared" si="1236"/>
        <v>2018-Ceara/CE-29-2-1</v>
      </c>
      <c r="D39530" s="4">
        <v>3.125</v>
      </c>
      <c r="E39530">
        <v>16</v>
      </c>
      <c r="F39530" t="str">
        <f t="shared" si="1237"/>
        <v>29-2-1</v>
      </c>
    </row>
    <row r="39531" spans="1:6" x14ac:dyDescent="0.3">
      <c r="A39531">
        <v>2018</v>
      </c>
      <c r="B39531" t="s">
        <v>5431</v>
      </c>
      <c r="C39531" t="str">
        <f t="shared" si="1236"/>
        <v>2018-Chapecoense/SC-29-2-1</v>
      </c>
      <c r="D39531" s="4">
        <v>2.4487199999999998</v>
      </c>
      <c r="E39531">
        <v>16</v>
      </c>
      <c r="F39531" t="str">
        <f t="shared" si="1237"/>
        <v>29-2-1</v>
      </c>
    </row>
    <row r="39532" spans="1:6" x14ac:dyDescent="0.3">
      <c r="A39532">
        <v>2018</v>
      </c>
      <c r="B39532" t="s">
        <v>2360</v>
      </c>
      <c r="C39532" t="str">
        <f t="shared" si="1236"/>
        <v>2018-Corinthians/SP-29-2-1</v>
      </c>
      <c r="D39532" s="4">
        <v>2.0000040000000001</v>
      </c>
      <c r="E39532">
        <v>16</v>
      </c>
      <c r="F39532" t="str">
        <f t="shared" si="1237"/>
        <v>29-2-1</v>
      </c>
    </row>
    <row r="39533" spans="1:6" x14ac:dyDescent="0.3">
      <c r="A39533">
        <v>2018</v>
      </c>
      <c r="B39533" t="s">
        <v>2361</v>
      </c>
      <c r="C39533" t="str">
        <f t="shared" si="1236"/>
        <v>2018-Cruzeiro/MG-29-2-1</v>
      </c>
      <c r="D39533" s="4">
        <v>3.3333409999999999</v>
      </c>
      <c r="E39533">
        <v>16</v>
      </c>
      <c r="F39533" t="str">
        <f t="shared" si="1237"/>
        <v>29-2-1</v>
      </c>
    </row>
    <row r="39534" spans="1:6" x14ac:dyDescent="0.3">
      <c r="A39534">
        <v>2018</v>
      </c>
      <c r="B39534" t="s">
        <v>2363</v>
      </c>
      <c r="C39534" t="str">
        <f t="shared" si="1236"/>
        <v>2018-Flamengo/RJ-29-2-1</v>
      </c>
      <c r="D39534" s="4">
        <v>2.8</v>
      </c>
      <c r="E39534">
        <v>14</v>
      </c>
      <c r="F39534" t="str">
        <f t="shared" si="1237"/>
        <v>29-2-1</v>
      </c>
    </row>
    <row r="39535" spans="1:6" x14ac:dyDescent="0.3">
      <c r="A39535">
        <v>2018</v>
      </c>
      <c r="B39535" t="s">
        <v>2364</v>
      </c>
      <c r="C39535" t="str">
        <f t="shared" si="1236"/>
        <v>2018-Fluminense/RJ-29-2-1</v>
      </c>
      <c r="D39535" s="4">
        <v>2.6666720000000002</v>
      </c>
      <c r="E39535">
        <v>16</v>
      </c>
      <c r="F39535" t="str">
        <f t="shared" si="1237"/>
        <v>29-2-1</v>
      </c>
    </row>
    <row r="39536" spans="1:6" x14ac:dyDescent="0.3">
      <c r="A39536">
        <v>2018</v>
      </c>
      <c r="B39536" t="s">
        <v>2367</v>
      </c>
      <c r="C39536" t="str">
        <f t="shared" si="1236"/>
        <v>2018-Gremio/RS-29-2-1</v>
      </c>
      <c r="D39536" s="4">
        <v>3.7272750000000001</v>
      </c>
      <c r="E39536">
        <v>14</v>
      </c>
      <c r="F39536" t="str">
        <f t="shared" si="1237"/>
        <v>29-2-1</v>
      </c>
    </row>
    <row r="39537" spans="1:6" x14ac:dyDescent="0.3">
      <c r="A39537">
        <v>2018</v>
      </c>
      <c r="B39537" t="s">
        <v>2368</v>
      </c>
      <c r="C39537" t="str">
        <f t="shared" si="1236"/>
        <v>2018-Internacional/RS-29-2-1</v>
      </c>
      <c r="D39537" s="4">
        <v>3.555552</v>
      </c>
      <c r="E39537">
        <v>14</v>
      </c>
      <c r="F39537" t="str">
        <f t="shared" si="1237"/>
        <v>29-2-1</v>
      </c>
    </row>
    <row r="39538" spans="1:6" x14ac:dyDescent="0.3">
      <c r="A39538">
        <v>2018</v>
      </c>
      <c r="B39538" t="s">
        <v>2370</v>
      </c>
      <c r="C39538" t="str">
        <f t="shared" si="1236"/>
        <v>2018-Palmeiras/SP-29-2-1</v>
      </c>
      <c r="D39538" s="4">
        <v>4.0000109999999998</v>
      </c>
      <c r="E39538">
        <v>15</v>
      </c>
      <c r="F39538" t="str">
        <f t="shared" si="1237"/>
        <v>29-2-1</v>
      </c>
    </row>
    <row r="39539" spans="1:6" x14ac:dyDescent="0.3">
      <c r="A39539">
        <v>2018</v>
      </c>
      <c r="B39539" t="s">
        <v>2371</v>
      </c>
      <c r="C39539" t="str">
        <f t="shared" si="1236"/>
        <v>2018-Parana/PR-29-2-1</v>
      </c>
      <c r="D39539" s="4">
        <v>1.6363620000000001</v>
      </c>
      <c r="E39539">
        <v>6</v>
      </c>
      <c r="F39539" t="str">
        <f t="shared" si="1237"/>
        <v>29-2-1</v>
      </c>
    </row>
    <row r="39540" spans="1:6" x14ac:dyDescent="0.3">
      <c r="A39540">
        <v>2018</v>
      </c>
      <c r="B39540" t="s">
        <v>2374</v>
      </c>
      <c r="C39540" t="str">
        <f t="shared" si="1236"/>
        <v>2018-Santos/SP-29-2-1</v>
      </c>
      <c r="D39540" s="4">
        <v>2.6666629999999998</v>
      </c>
      <c r="E39540">
        <v>16</v>
      </c>
      <c r="F39540" t="str">
        <f t="shared" si="1237"/>
        <v>29-2-1</v>
      </c>
    </row>
    <row r="39541" spans="1:6" x14ac:dyDescent="0.3">
      <c r="A39541">
        <v>2018</v>
      </c>
      <c r="B39541" t="s">
        <v>2376</v>
      </c>
      <c r="C39541" t="str">
        <f t="shared" si="1236"/>
        <v>2018-Sao Paulo/SP-29-2-1</v>
      </c>
      <c r="D39541" s="4">
        <v>0</v>
      </c>
      <c r="E39541">
        <v>16</v>
      </c>
      <c r="F39541" t="str">
        <f t="shared" si="1237"/>
        <v>29-2-1</v>
      </c>
    </row>
    <row r="39542" spans="1:6" x14ac:dyDescent="0.3">
      <c r="A39542">
        <v>2018</v>
      </c>
      <c r="B39542" t="s">
        <v>3254</v>
      </c>
      <c r="C39542" t="str">
        <f t="shared" si="1236"/>
        <v>2018-Sport/PE-29-2-1</v>
      </c>
      <c r="D39542" s="4">
        <v>1.8974340000000001</v>
      </c>
      <c r="E39542">
        <v>8</v>
      </c>
      <c r="F39542" t="str">
        <f t="shared" si="1237"/>
        <v>29-2-1</v>
      </c>
    </row>
    <row r="39543" spans="1:6" x14ac:dyDescent="0.3">
      <c r="A39543">
        <v>2018</v>
      </c>
      <c r="B39543" t="s">
        <v>2377</v>
      </c>
      <c r="C39543" t="str">
        <f t="shared" si="1236"/>
        <v>2018-Vasco/RJ-29-2-1</v>
      </c>
      <c r="D39543" s="4">
        <v>1.9999979999999999</v>
      </c>
      <c r="E39543">
        <v>10</v>
      </c>
      <c r="F39543" t="str">
        <f t="shared" si="1237"/>
        <v>29-2-1</v>
      </c>
    </row>
    <row r="39544" spans="1:6" x14ac:dyDescent="0.3">
      <c r="A39544">
        <v>2018</v>
      </c>
      <c r="B39544" t="s">
        <v>3734</v>
      </c>
      <c r="C39544" t="str">
        <f t="shared" si="1236"/>
        <v>2018-Vitoria/BA-29-2-1</v>
      </c>
      <c r="D39544" s="4">
        <v>2.142855</v>
      </c>
      <c r="E39544">
        <v>8</v>
      </c>
      <c r="F39544" t="str">
        <f t="shared" si="1237"/>
        <v>29-2-1</v>
      </c>
    </row>
    <row r="39545" spans="1:6" x14ac:dyDescent="0.3">
      <c r="A39545">
        <v>2018</v>
      </c>
      <c r="B39545" t="s">
        <v>5098</v>
      </c>
      <c r="C39545" t="str">
        <f t="shared" si="1236"/>
        <v>2018-America/MG-29-3-0</v>
      </c>
      <c r="D39545" s="4">
        <v>2</v>
      </c>
      <c r="E39545">
        <v>21</v>
      </c>
      <c r="F39545" t="str">
        <f t="shared" si="1237"/>
        <v>29-3-0</v>
      </c>
    </row>
    <row r="39546" spans="1:6" x14ac:dyDescent="0.3">
      <c r="A39546">
        <v>2018</v>
      </c>
      <c r="B39546" t="s">
        <v>3256</v>
      </c>
      <c r="C39546" t="str">
        <f t="shared" si="1236"/>
        <v>2018-Atletico/MG-29-3-0</v>
      </c>
      <c r="D39546" s="4">
        <v>4.6666720000000002</v>
      </c>
      <c r="E39546">
        <v>30</v>
      </c>
      <c r="F39546" t="str">
        <f t="shared" si="1237"/>
        <v>29-3-0</v>
      </c>
    </row>
    <row r="39547" spans="1:6" x14ac:dyDescent="0.3">
      <c r="A39547">
        <v>2018</v>
      </c>
      <c r="B39547" t="s">
        <v>2378</v>
      </c>
      <c r="C39547" t="str">
        <f t="shared" si="1236"/>
        <v>2018-Atletico/PR-29-3-0</v>
      </c>
      <c r="D39547" s="4">
        <v>7</v>
      </c>
      <c r="E39547">
        <v>31</v>
      </c>
      <c r="F39547" t="str">
        <f t="shared" si="1237"/>
        <v>29-3-0</v>
      </c>
    </row>
    <row r="39548" spans="1:6" x14ac:dyDescent="0.3">
      <c r="A39548">
        <v>2018</v>
      </c>
      <c r="B39548" t="s">
        <v>5099</v>
      </c>
      <c r="C39548" t="str">
        <f t="shared" si="1236"/>
        <v>2018-Bahia/BA-29-3-0</v>
      </c>
      <c r="D39548" s="4">
        <v>2</v>
      </c>
      <c r="E39548">
        <v>15</v>
      </c>
      <c r="F39548" t="str">
        <f t="shared" si="1237"/>
        <v>29-3-0</v>
      </c>
    </row>
    <row r="39549" spans="1:6" x14ac:dyDescent="0.3">
      <c r="A39549">
        <v>2018</v>
      </c>
      <c r="B39549" t="s">
        <v>2379</v>
      </c>
      <c r="C39549" t="str">
        <f t="shared" si="1236"/>
        <v>2018-Botafogo/RJ-29-3-0</v>
      </c>
      <c r="D39549" s="4">
        <v>7</v>
      </c>
      <c r="E39549">
        <v>22</v>
      </c>
      <c r="F39549" t="str">
        <f t="shared" si="1237"/>
        <v>29-3-0</v>
      </c>
    </row>
    <row r="39550" spans="1:6" x14ac:dyDescent="0.3">
      <c r="A39550">
        <v>2018</v>
      </c>
      <c r="B39550" t="s">
        <v>4739</v>
      </c>
      <c r="C39550" t="str">
        <f t="shared" si="1236"/>
        <v>2018-Ceara/CE-29-3-0</v>
      </c>
      <c r="D39550" s="4">
        <v>4</v>
      </c>
      <c r="E39550">
        <v>21</v>
      </c>
      <c r="F39550" t="str">
        <f t="shared" si="1237"/>
        <v>29-3-0</v>
      </c>
    </row>
    <row r="39551" spans="1:6" x14ac:dyDescent="0.3">
      <c r="A39551">
        <v>2018</v>
      </c>
      <c r="B39551" t="s">
        <v>5432</v>
      </c>
      <c r="C39551" t="str">
        <f t="shared" si="1236"/>
        <v>2018-Chapecoense/SC-29-3-0</v>
      </c>
      <c r="D39551" s="4">
        <v>3</v>
      </c>
      <c r="E39551">
        <v>14</v>
      </c>
      <c r="F39551" t="str">
        <f t="shared" si="1237"/>
        <v>29-3-0</v>
      </c>
    </row>
    <row r="39552" spans="1:6" x14ac:dyDescent="0.3">
      <c r="A39552">
        <v>2018</v>
      </c>
      <c r="B39552" t="s">
        <v>2380</v>
      </c>
      <c r="C39552" t="str">
        <f t="shared" si="1236"/>
        <v>2018-Corinthians/SP-29-3-0</v>
      </c>
      <c r="D39552" s="4">
        <v>3.3636330000000001</v>
      </c>
      <c r="E39552">
        <v>21</v>
      </c>
      <c r="F39552" t="str">
        <f t="shared" si="1237"/>
        <v>29-3-0</v>
      </c>
    </row>
    <row r="39553" spans="1:6" x14ac:dyDescent="0.3">
      <c r="A39553">
        <v>2018</v>
      </c>
      <c r="B39553" t="s">
        <v>2381</v>
      </c>
      <c r="C39553" t="str">
        <f t="shared" si="1236"/>
        <v>2018-Cruzeiro/MG-29-3-0</v>
      </c>
      <c r="D39553" s="4">
        <v>4</v>
      </c>
      <c r="E39553">
        <v>30</v>
      </c>
      <c r="F39553" t="str">
        <f t="shared" si="1237"/>
        <v>29-3-0</v>
      </c>
    </row>
    <row r="39554" spans="1:6" x14ac:dyDescent="0.3">
      <c r="A39554">
        <v>2018</v>
      </c>
      <c r="B39554" t="s">
        <v>2383</v>
      </c>
      <c r="C39554" t="str">
        <f t="shared" si="1236"/>
        <v>2018-Flamengo/RJ-29-3-0</v>
      </c>
      <c r="D39554" s="4">
        <v>5</v>
      </c>
      <c r="E39554">
        <v>34</v>
      </c>
      <c r="F39554" t="str">
        <f t="shared" si="1237"/>
        <v>29-3-0</v>
      </c>
    </row>
    <row r="39555" spans="1:6" x14ac:dyDescent="0.3">
      <c r="A39555">
        <v>2018</v>
      </c>
      <c r="B39555" t="s">
        <v>2384</v>
      </c>
      <c r="C39555" t="str">
        <f t="shared" ref="C39555:C39618" si="1238">A39555&amp;"-"&amp;B39555</f>
        <v>2018-Fluminense/RJ-29-3-0</v>
      </c>
      <c r="D39555" s="4">
        <v>3</v>
      </c>
      <c r="E39555">
        <v>26</v>
      </c>
      <c r="F39555" t="str">
        <f t="shared" ref="F39555:F39618" si="1239">RIGHT(B39555,LEN(C39555)-FIND("-",C39555,6))</f>
        <v>29-3-0</v>
      </c>
    </row>
    <row r="39556" spans="1:6" x14ac:dyDescent="0.3">
      <c r="A39556">
        <v>2018</v>
      </c>
      <c r="B39556" t="s">
        <v>2387</v>
      </c>
      <c r="C39556" t="str">
        <f t="shared" si="1238"/>
        <v>2018-Gremio/RS-29-3-0</v>
      </c>
      <c r="D39556" s="4">
        <v>9</v>
      </c>
      <c r="E39556">
        <v>31</v>
      </c>
      <c r="F39556" t="str">
        <f t="shared" si="1239"/>
        <v>29-3-0</v>
      </c>
    </row>
    <row r="39557" spans="1:6" x14ac:dyDescent="0.3">
      <c r="A39557">
        <v>2018</v>
      </c>
      <c r="B39557" t="s">
        <v>2388</v>
      </c>
      <c r="C39557" t="str">
        <f t="shared" si="1238"/>
        <v>2018-Internacional/RS-29-3-0</v>
      </c>
      <c r="D39557" s="4">
        <v>6.6666600000000003</v>
      </c>
      <c r="E39557">
        <v>20</v>
      </c>
      <c r="F39557" t="str">
        <f t="shared" si="1239"/>
        <v>29-3-0</v>
      </c>
    </row>
    <row r="39558" spans="1:6" x14ac:dyDescent="0.3">
      <c r="A39558">
        <v>2018</v>
      </c>
      <c r="B39558" t="s">
        <v>2390</v>
      </c>
      <c r="C39558" t="str">
        <f t="shared" si="1238"/>
        <v>2018-Palmeiras/SP-29-3-0</v>
      </c>
      <c r="D39558" s="4">
        <v>8</v>
      </c>
      <c r="E39558">
        <v>34</v>
      </c>
      <c r="F39558" t="str">
        <f t="shared" si="1239"/>
        <v>29-3-0</v>
      </c>
    </row>
    <row r="39559" spans="1:6" x14ac:dyDescent="0.3">
      <c r="A39559">
        <v>2018</v>
      </c>
      <c r="B39559" t="s">
        <v>2391</v>
      </c>
      <c r="C39559" t="str">
        <f t="shared" si="1238"/>
        <v>2018-Parana/PR-29-3-0</v>
      </c>
      <c r="D39559" s="4">
        <v>1</v>
      </c>
      <c r="E39559">
        <v>10</v>
      </c>
      <c r="F39559" t="str">
        <f t="shared" si="1239"/>
        <v>29-3-0</v>
      </c>
    </row>
    <row r="39560" spans="1:6" x14ac:dyDescent="0.3">
      <c r="A39560">
        <v>2018</v>
      </c>
      <c r="B39560" t="s">
        <v>2394</v>
      </c>
      <c r="C39560" t="str">
        <f t="shared" si="1238"/>
        <v>2018-Santos/SP-29-3-0</v>
      </c>
      <c r="D39560" s="4">
        <v>4</v>
      </c>
      <c r="E39560">
        <v>23</v>
      </c>
      <c r="F39560" t="str">
        <f t="shared" si="1239"/>
        <v>29-3-0</v>
      </c>
    </row>
    <row r="39561" spans="1:6" x14ac:dyDescent="0.3">
      <c r="A39561">
        <v>2018</v>
      </c>
      <c r="B39561" t="s">
        <v>2396</v>
      </c>
      <c r="C39561" t="str">
        <f t="shared" si="1238"/>
        <v>2018-Sao Paulo/SP-29-3-0</v>
      </c>
      <c r="D39561" s="4">
        <v>1</v>
      </c>
      <c r="E39561">
        <v>35</v>
      </c>
      <c r="F39561" t="str">
        <f t="shared" si="1239"/>
        <v>29-3-0</v>
      </c>
    </row>
    <row r="39562" spans="1:6" x14ac:dyDescent="0.3">
      <c r="A39562">
        <v>2018</v>
      </c>
      <c r="B39562" t="s">
        <v>3258</v>
      </c>
      <c r="C39562" t="str">
        <f t="shared" si="1238"/>
        <v>2018-Sport/PE-29-3-0</v>
      </c>
      <c r="D39562" s="4">
        <v>2.166671</v>
      </c>
      <c r="E39562">
        <v>12</v>
      </c>
      <c r="F39562" t="str">
        <f t="shared" si="1239"/>
        <v>29-3-0</v>
      </c>
    </row>
    <row r="39563" spans="1:6" x14ac:dyDescent="0.3">
      <c r="A39563">
        <v>2018</v>
      </c>
      <c r="B39563" t="s">
        <v>2397</v>
      </c>
      <c r="C39563" t="str">
        <f t="shared" si="1238"/>
        <v>2018-Vasco/RJ-29-3-0</v>
      </c>
      <c r="D39563" s="4">
        <v>5</v>
      </c>
      <c r="E39563">
        <v>22</v>
      </c>
      <c r="F39563" t="str">
        <f t="shared" si="1239"/>
        <v>29-3-0</v>
      </c>
    </row>
    <row r="39564" spans="1:6" x14ac:dyDescent="0.3">
      <c r="A39564">
        <v>2018</v>
      </c>
      <c r="B39564" t="s">
        <v>3738</v>
      </c>
      <c r="C39564" t="str">
        <f t="shared" si="1238"/>
        <v>2018-Vitoria/BA-29-3-0</v>
      </c>
      <c r="D39564" s="4">
        <v>0</v>
      </c>
      <c r="E39564">
        <v>21</v>
      </c>
      <c r="F39564" t="str">
        <f t="shared" si="1239"/>
        <v>29-3-0</v>
      </c>
    </row>
    <row r="39565" spans="1:6" x14ac:dyDescent="0.3">
      <c r="A39565">
        <v>2018</v>
      </c>
      <c r="B39565" t="s">
        <v>5100</v>
      </c>
      <c r="C39565" t="str">
        <f t="shared" si="1238"/>
        <v>2018-America/MG-29-3-1</v>
      </c>
      <c r="D39565" s="4">
        <v>2</v>
      </c>
      <c r="E39565">
        <v>23</v>
      </c>
      <c r="F39565" t="str">
        <f t="shared" si="1239"/>
        <v>29-3-1</v>
      </c>
    </row>
    <row r="39566" spans="1:6" x14ac:dyDescent="0.3">
      <c r="A39566">
        <v>2018</v>
      </c>
      <c r="B39566" t="s">
        <v>3260</v>
      </c>
      <c r="C39566" t="str">
        <f t="shared" si="1238"/>
        <v>2018-Atletico/MG-29-3-1</v>
      </c>
      <c r="D39566" s="4">
        <v>4.5000039999999997</v>
      </c>
      <c r="E39566">
        <v>20</v>
      </c>
      <c r="F39566" t="str">
        <f t="shared" si="1239"/>
        <v>29-3-1</v>
      </c>
    </row>
    <row r="39567" spans="1:6" x14ac:dyDescent="0.3">
      <c r="A39567">
        <v>2018</v>
      </c>
      <c r="B39567" t="s">
        <v>2398</v>
      </c>
      <c r="C39567" t="str">
        <f t="shared" si="1238"/>
        <v>2018-Atletico/PR-29-3-1</v>
      </c>
      <c r="D39567" s="4">
        <v>6</v>
      </c>
      <c r="E39567">
        <v>28</v>
      </c>
      <c r="F39567" t="str">
        <f t="shared" si="1239"/>
        <v>29-3-1</v>
      </c>
    </row>
    <row r="39568" spans="1:6" x14ac:dyDescent="0.3">
      <c r="A39568">
        <v>2018</v>
      </c>
      <c r="B39568" t="s">
        <v>5101</v>
      </c>
      <c r="C39568" t="str">
        <f t="shared" si="1238"/>
        <v>2018-Bahia/BA-29-3-1</v>
      </c>
      <c r="D39568" s="4">
        <v>4.75</v>
      </c>
      <c r="E39568">
        <v>28</v>
      </c>
      <c r="F39568" t="str">
        <f t="shared" si="1239"/>
        <v>29-3-1</v>
      </c>
    </row>
    <row r="39569" spans="1:6" x14ac:dyDescent="0.3">
      <c r="A39569">
        <v>2018</v>
      </c>
      <c r="B39569" t="s">
        <v>2399</v>
      </c>
      <c r="C39569" t="str">
        <f t="shared" si="1238"/>
        <v>2018-Botafogo/RJ-29-3-1</v>
      </c>
      <c r="D39569" s="4">
        <v>3.875</v>
      </c>
      <c r="E39569">
        <v>19</v>
      </c>
      <c r="F39569" t="str">
        <f t="shared" si="1239"/>
        <v>29-3-1</v>
      </c>
    </row>
    <row r="39570" spans="1:6" x14ac:dyDescent="0.3">
      <c r="A39570">
        <v>2018</v>
      </c>
      <c r="B39570" t="s">
        <v>4743</v>
      </c>
      <c r="C39570" t="str">
        <f t="shared" si="1238"/>
        <v>2018-Ceara/CE-29-3-1</v>
      </c>
      <c r="D39570" s="4">
        <v>4</v>
      </c>
      <c r="E39570">
        <v>23</v>
      </c>
      <c r="F39570" t="str">
        <f t="shared" si="1239"/>
        <v>29-3-1</v>
      </c>
    </row>
    <row r="39571" spans="1:6" x14ac:dyDescent="0.3">
      <c r="A39571">
        <v>2018</v>
      </c>
      <c r="B39571" t="s">
        <v>5433</v>
      </c>
      <c r="C39571" t="str">
        <f t="shared" si="1238"/>
        <v>2018-Chapecoense/SC-29-3-1</v>
      </c>
      <c r="D39571" s="4">
        <v>6</v>
      </c>
      <c r="E39571">
        <v>24</v>
      </c>
      <c r="F39571" t="str">
        <f t="shared" si="1239"/>
        <v>29-3-1</v>
      </c>
    </row>
    <row r="39572" spans="1:6" x14ac:dyDescent="0.3">
      <c r="A39572">
        <v>2018</v>
      </c>
      <c r="B39572" t="s">
        <v>2400</v>
      </c>
      <c r="C39572" t="str">
        <f t="shared" si="1238"/>
        <v>2018-Corinthians/SP-29-3-1</v>
      </c>
      <c r="D39572" s="4">
        <v>4</v>
      </c>
      <c r="E39572">
        <v>22</v>
      </c>
      <c r="F39572" t="str">
        <f t="shared" si="1239"/>
        <v>29-3-1</v>
      </c>
    </row>
    <row r="39573" spans="1:6" x14ac:dyDescent="0.3">
      <c r="A39573">
        <v>2018</v>
      </c>
      <c r="B39573" t="s">
        <v>2401</v>
      </c>
      <c r="C39573" t="str">
        <f t="shared" si="1238"/>
        <v>2018-Cruzeiro/MG-29-3-1</v>
      </c>
      <c r="D39573" s="4">
        <v>5</v>
      </c>
      <c r="E39573">
        <v>25</v>
      </c>
      <c r="F39573" t="str">
        <f t="shared" si="1239"/>
        <v>29-3-1</v>
      </c>
    </row>
    <row r="39574" spans="1:6" x14ac:dyDescent="0.3">
      <c r="A39574">
        <v>2018</v>
      </c>
      <c r="B39574" t="s">
        <v>2403</v>
      </c>
      <c r="C39574" t="str">
        <f t="shared" si="1238"/>
        <v>2018-Flamengo/RJ-29-3-1</v>
      </c>
      <c r="D39574" s="4">
        <v>5.4</v>
      </c>
      <c r="E39574">
        <v>27</v>
      </c>
      <c r="F39574" t="str">
        <f t="shared" si="1239"/>
        <v>29-3-1</v>
      </c>
    </row>
    <row r="39575" spans="1:6" x14ac:dyDescent="0.3">
      <c r="A39575">
        <v>2018</v>
      </c>
      <c r="B39575" t="s">
        <v>2404</v>
      </c>
      <c r="C39575" t="str">
        <f t="shared" si="1238"/>
        <v>2018-Fluminense/RJ-29-3-1</v>
      </c>
      <c r="D39575" s="4">
        <v>6</v>
      </c>
      <c r="E39575">
        <v>19</v>
      </c>
      <c r="F39575" t="str">
        <f t="shared" si="1239"/>
        <v>29-3-1</v>
      </c>
    </row>
    <row r="39576" spans="1:6" x14ac:dyDescent="0.3">
      <c r="A39576">
        <v>2018</v>
      </c>
      <c r="B39576" t="s">
        <v>2407</v>
      </c>
      <c r="C39576" t="str">
        <f t="shared" si="1238"/>
        <v>2018-Gremio/RS-29-3-1</v>
      </c>
      <c r="D39576" s="4">
        <v>5.6</v>
      </c>
      <c r="E39576">
        <v>22</v>
      </c>
      <c r="F39576" t="str">
        <f t="shared" si="1239"/>
        <v>29-3-1</v>
      </c>
    </row>
    <row r="39577" spans="1:6" x14ac:dyDescent="0.3">
      <c r="A39577">
        <v>2018</v>
      </c>
      <c r="B39577" t="s">
        <v>2408</v>
      </c>
      <c r="C39577" t="str">
        <f t="shared" si="1238"/>
        <v>2018-Internacional/RS-29-3-1</v>
      </c>
      <c r="D39577" s="4">
        <v>5.5000109999999998</v>
      </c>
      <c r="E39577">
        <v>33</v>
      </c>
      <c r="F39577" t="str">
        <f t="shared" si="1239"/>
        <v>29-3-1</v>
      </c>
    </row>
    <row r="39578" spans="1:6" x14ac:dyDescent="0.3">
      <c r="A39578">
        <v>2018</v>
      </c>
      <c r="B39578" t="s">
        <v>2410</v>
      </c>
      <c r="C39578" t="str">
        <f t="shared" si="1238"/>
        <v>2018-Palmeiras/SP-29-3-1</v>
      </c>
      <c r="D39578" s="4">
        <v>5.8333380000000004</v>
      </c>
      <c r="E39578">
        <v>28</v>
      </c>
      <c r="F39578" t="str">
        <f t="shared" si="1239"/>
        <v>29-3-1</v>
      </c>
    </row>
    <row r="39579" spans="1:6" x14ac:dyDescent="0.3">
      <c r="A39579">
        <v>2018</v>
      </c>
      <c r="B39579" t="s">
        <v>2411</v>
      </c>
      <c r="C39579" t="str">
        <f t="shared" si="1238"/>
        <v>2018-Parana/PR-29-3-1</v>
      </c>
      <c r="D39579" s="4">
        <v>2.6</v>
      </c>
      <c r="E39579">
        <v>13</v>
      </c>
      <c r="F39579" t="str">
        <f t="shared" si="1239"/>
        <v>29-3-1</v>
      </c>
    </row>
    <row r="39580" spans="1:6" x14ac:dyDescent="0.3">
      <c r="A39580">
        <v>2018</v>
      </c>
      <c r="B39580" t="s">
        <v>2414</v>
      </c>
      <c r="C39580" t="str">
        <f t="shared" si="1238"/>
        <v>2018-Santos/SP-29-3-1</v>
      </c>
      <c r="D39580" s="4">
        <v>7</v>
      </c>
      <c r="E39580">
        <v>25</v>
      </c>
      <c r="F39580" t="str">
        <f t="shared" si="1239"/>
        <v>29-3-1</v>
      </c>
    </row>
    <row r="39581" spans="1:6" x14ac:dyDescent="0.3">
      <c r="A39581">
        <v>2018</v>
      </c>
      <c r="B39581" t="s">
        <v>2416</v>
      </c>
      <c r="C39581" t="str">
        <f t="shared" si="1238"/>
        <v>2018-Sao Paulo/SP-29-3-1</v>
      </c>
      <c r="D39581" s="4">
        <v>1</v>
      </c>
      <c r="E39581">
        <v>35</v>
      </c>
      <c r="F39581" t="str">
        <f t="shared" si="1239"/>
        <v>29-3-1</v>
      </c>
    </row>
    <row r="39582" spans="1:6" x14ac:dyDescent="0.3">
      <c r="A39582">
        <v>2018</v>
      </c>
      <c r="B39582" t="s">
        <v>3262</v>
      </c>
      <c r="C39582" t="str">
        <f t="shared" si="1238"/>
        <v>2018-Sport/PE-29-3-1</v>
      </c>
      <c r="D39582" s="4">
        <v>1.333332</v>
      </c>
      <c r="E39582">
        <v>21</v>
      </c>
      <c r="F39582" t="str">
        <f t="shared" si="1239"/>
        <v>29-3-1</v>
      </c>
    </row>
    <row r="39583" spans="1:6" x14ac:dyDescent="0.3">
      <c r="A39583">
        <v>2018</v>
      </c>
      <c r="B39583" t="s">
        <v>2417</v>
      </c>
      <c r="C39583" t="str">
        <f t="shared" si="1238"/>
        <v>2018-Vasco/RJ-29-3-1</v>
      </c>
      <c r="D39583" s="4">
        <v>5</v>
      </c>
      <c r="E39583">
        <v>20</v>
      </c>
      <c r="F39583" t="str">
        <f t="shared" si="1239"/>
        <v>29-3-1</v>
      </c>
    </row>
    <row r="39584" spans="1:6" x14ac:dyDescent="0.3">
      <c r="A39584">
        <v>2018</v>
      </c>
      <c r="B39584" t="s">
        <v>3742</v>
      </c>
      <c r="C39584" t="str">
        <f t="shared" si="1238"/>
        <v>2018-Vitoria/BA-29-3-1</v>
      </c>
      <c r="D39584" s="4">
        <v>3.5</v>
      </c>
      <c r="E39584">
        <v>15</v>
      </c>
      <c r="F39584" t="str">
        <f t="shared" si="1239"/>
        <v>29-3-1</v>
      </c>
    </row>
    <row r="39585" spans="1:6" x14ac:dyDescent="0.3">
      <c r="A39585">
        <v>2018</v>
      </c>
      <c r="B39585" t="s">
        <v>5102</v>
      </c>
      <c r="C39585" t="str">
        <f t="shared" si="1238"/>
        <v>2018-America/MG-29-3-2</v>
      </c>
      <c r="D39585" s="4">
        <v>3.1111080000000002</v>
      </c>
      <c r="E39585">
        <v>16</v>
      </c>
      <c r="F39585" t="str">
        <f t="shared" si="1239"/>
        <v>29-3-2</v>
      </c>
    </row>
    <row r="39586" spans="1:6" x14ac:dyDescent="0.3">
      <c r="A39586">
        <v>2018</v>
      </c>
      <c r="B39586" t="s">
        <v>3264</v>
      </c>
      <c r="C39586" t="str">
        <f t="shared" si="1238"/>
        <v>2018-Atletico/MG-29-3-2</v>
      </c>
      <c r="D39586" s="4">
        <v>5.2</v>
      </c>
      <c r="E39586">
        <v>19</v>
      </c>
      <c r="F39586" t="str">
        <f t="shared" si="1239"/>
        <v>29-3-2</v>
      </c>
    </row>
    <row r="39587" spans="1:6" x14ac:dyDescent="0.3">
      <c r="A39587">
        <v>2018</v>
      </c>
      <c r="B39587" t="s">
        <v>2418</v>
      </c>
      <c r="C39587" t="str">
        <f t="shared" si="1238"/>
        <v>2018-Atletico/PR-29-3-2</v>
      </c>
      <c r="D39587" s="4">
        <v>4.5</v>
      </c>
      <c r="E39587">
        <v>28</v>
      </c>
      <c r="F39587" t="str">
        <f t="shared" si="1239"/>
        <v>29-3-2</v>
      </c>
    </row>
    <row r="39588" spans="1:6" x14ac:dyDescent="0.3">
      <c r="A39588">
        <v>2018</v>
      </c>
      <c r="B39588" t="s">
        <v>5103</v>
      </c>
      <c r="C39588" t="str">
        <f t="shared" si="1238"/>
        <v>2018-Bahia/BA-29-3-2</v>
      </c>
      <c r="D39588" s="4">
        <v>3</v>
      </c>
      <c r="E39588">
        <v>12</v>
      </c>
      <c r="F39588" t="str">
        <f t="shared" si="1239"/>
        <v>29-3-2</v>
      </c>
    </row>
    <row r="39589" spans="1:6" x14ac:dyDescent="0.3">
      <c r="A39589">
        <v>2018</v>
      </c>
      <c r="B39589" t="s">
        <v>2419</v>
      </c>
      <c r="C39589" t="str">
        <f t="shared" si="1238"/>
        <v>2018-Botafogo/RJ-29-3-2</v>
      </c>
      <c r="D39589" s="4">
        <v>2.999997</v>
      </c>
      <c r="E39589">
        <v>14</v>
      </c>
      <c r="F39589" t="str">
        <f t="shared" si="1239"/>
        <v>29-3-2</v>
      </c>
    </row>
    <row r="39590" spans="1:6" x14ac:dyDescent="0.3">
      <c r="A39590">
        <v>2018</v>
      </c>
      <c r="B39590" t="s">
        <v>4747</v>
      </c>
      <c r="C39590" t="str">
        <f t="shared" si="1238"/>
        <v>2018-Ceara/CE-29-3-2</v>
      </c>
      <c r="D39590" s="4">
        <v>7</v>
      </c>
      <c r="E39590">
        <v>26</v>
      </c>
      <c r="F39590" t="str">
        <f t="shared" si="1239"/>
        <v>29-3-2</v>
      </c>
    </row>
    <row r="39591" spans="1:6" x14ac:dyDescent="0.3">
      <c r="A39591">
        <v>2018</v>
      </c>
      <c r="B39591" t="s">
        <v>5434</v>
      </c>
      <c r="C39591" t="str">
        <f t="shared" si="1238"/>
        <v>2018-Chapecoense/SC-29-3-2</v>
      </c>
      <c r="D39591" s="4">
        <v>6</v>
      </c>
      <c r="E39591">
        <v>24</v>
      </c>
      <c r="F39591" t="str">
        <f t="shared" si="1239"/>
        <v>29-3-2</v>
      </c>
    </row>
    <row r="39592" spans="1:6" x14ac:dyDescent="0.3">
      <c r="A39592">
        <v>2018</v>
      </c>
      <c r="B39592" t="s">
        <v>2420</v>
      </c>
      <c r="C39592" t="str">
        <f t="shared" si="1238"/>
        <v>2018-Corinthians/SP-29-3-2</v>
      </c>
      <c r="D39592" s="4">
        <v>3</v>
      </c>
      <c r="E39592">
        <v>14</v>
      </c>
      <c r="F39592" t="str">
        <f t="shared" si="1239"/>
        <v>29-3-2</v>
      </c>
    </row>
    <row r="39593" spans="1:6" x14ac:dyDescent="0.3">
      <c r="A39593">
        <v>2018</v>
      </c>
      <c r="B39593" t="s">
        <v>2421</v>
      </c>
      <c r="C39593" t="str">
        <f t="shared" si="1238"/>
        <v>2018-Cruzeiro/MG-29-3-2</v>
      </c>
      <c r="D39593" s="4">
        <v>3</v>
      </c>
      <c r="E39593">
        <v>31</v>
      </c>
      <c r="F39593" t="str">
        <f t="shared" si="1239"/>
        <v>29-3-2</v>
      </c>
    </row>
    <row r="39594" spans="1:6" x14ac:dyDescent="0.3">
      <c r="A39594">
        <v>2018</v>
      </c>
      <c r="B39594" t="s">
        <v>2423</v>
      </c>
      <c r="C39594" t="str">
        <f t="shared" si="1238"/>
        <v>2018-Flamengo/RJ-29-3-2</v>
      </c>
      <c r="D39594" s="4">
        <v>5.7272670000000003</v>
      </c>
      <c r="E39594">
        <v>23</v>
      </c>
      <c r="F39594" t="str">
        <f t="shared" si="1239"/>
        <v>29-3-2</v>
      </c>
    </row>
    <row r="39595" spans="1:6" x14ac:dyDescent="0.3">
      <c r="A39595">
        <v>2018</v>
      </c>
      <c r="B39595" t="s">
        <v>2424</v>
      </c>
      <c r="C39595" t="str">
        <f t="shared" si="1238"/>
        <v>2018-Fluminense/RJ-29-3-2</v>
      </c>
      <c r="D39595" s="4">
        <v>4</v>
      </c>
      <c r="E39595">
        <v>20</v>
      </c>
      <c r="F39595" t="str">
        <f t="shared" si="1239"/>
        <v>29-3-2</v>
      </c>
    </row>
    <row r="39596" spans="1:6" x14ac:dyDescent="0.3">
      <c r="A39596">
        <v>2018</v>
      </c>
      <c r="B39596" t="s">
        <v>2427</v>
      </c>
      <c r="C39596" t="str">
        <f t="shared" si="1238"/>
        <v>2018-Gremio/RS-29-3-2</v>
      </c>
      <c r="D39596" s="4">
        <v>6.25</v>
      </c>
      <c r="E39596">
        <v>25</v>
      </c>
      <c r="F39596" t="str">
        <f t="shared" si="1239"/>
        <v>29-3-2</v>
      </c>
    </row>
    <row r="39597" spans="1:6" x14ac:dyDescent="0.3">
      <c r="A39597">
        <v>2018</v>
      </c>
      <c r="B39597" t="s">
        <v>2428</v>
      </c>
      <c r="C39597" t="str">
        <f t="shared" si="1238"/>
        <v>2018-Internacional/RS-29-3-2</v>
      </c>
      <c r="D39597" s="4">
        <v>6.8888819999999997</v>
      </c>
      <c r="E39597">
        <v>32</v>
      </c>
      <c r="F39597" t="str">
        <f t="shared" si="1239"/>
        <v>29-3-2</v>
      </c>
    </row>
    <row r="39598" spans="1:6" x14ac:dyDescent="0.3">
      <c r="A39598">
        <v>2018</v>
      </c>
      <c r="B39598" t="s">
        <v>2430</v>
      </c>
      <c r="C39598" t="str">
        <f t="shared" si="1238"/>
        <v>2018-Palmeiras/SP-29-3-2</v>
      </c>
      <c r="D39598" s="4">
        <v>4.75</v>
      </c>
      <c r="E39598">
        <v>24</v>
      </c>
      <c r="F39598" t="str">
        <f t="shared" si="1239"/>
        <v>29-3-2</v>
      </c>
    </row>
    <row r="39599" spans="1:6" x14ac:dyDescent="0.3">
      <c r="A39599">
        <v>2018</v>
      </c>
      <c r="B39599" t="s">
        <v>2431</v>
      </c>
      <c r="C39599" t="str">
        <f t="shared" si="1238"/>
        <v>2018-Parana/PR-29-3-2</v>
      </c>
      <c r="D39599" s="4">
        <v>3</v>
      </c>
      <c r="E39599">
        <v>12</v>
      </c>
      <c r="F39599" t="str">
        <f t="shared" si="1239"/>
        <v>29-3-2</v>
      </c>
    </row>
    <row r="39600" spans="1:6" x14ac:dyDescent="0.3">
      <c r="A39600">
        <v>2018</v>
      </c>
      <c r="B39600" t="s">
        <v>2434</v>
      </c>
      <c r="C39600" t="str">
        <f t="shared" si="1238"/>
        <v>2018-Santos/SP-29-3-2</v>
      </c>
      <c r="D39600" s="4">
        <v>4.5</v>
      </c>
      <c r="E39600">
        <v>21</v>
      </c>
      <c r="F39600" t="str">
        <f t="shared" si="1239"/>
        <v>29-3-2</v>
      </c>
    </row>
    <row r="39601" spans="1:6" x14ac:dyDescent="0.3">
      <c r="A39601">
        <v>2018</v>
      </c>
      <c r="B39601" t="s">
        <v>2436</v>
      </c>
      <c r="C39601" t="str">
        <f t="shared" si="1238"/>
        <v>2018-Sao Paulo/SP-29-3-2</v>
      </c>
      <c r="D39601" s="4">
        <v>2</v>
      </c>
      <c r="E39601">
        <v>36</v>
      </c>
      <c r="F39601" t="str">
        <f t="shared" si="1239"/>
        <v>29-3-2</v>
      </c>
    </row>
    <row r="39602" spans="1:6" x14ac:dyDescent="0.3">
      <c r="A39602">
        <v>2018</v>
      </c>
      <c r="B39602" t="s">
        <v>3266</v>
      </c>
      <c r="C39602" t="str">
        <f t="shared" si="1238"/>
        <v>2018-Sport/PE-29-3-2</v>
      </c>
      <c r="D39602" s="4">
        <v>1.333332</v>
      </c>
      <c r="E39602">
        <v>15</v>
      </c>
      <c r="F39602" t="str">
        <f t="shared" si="1239"/>
        <v>29-3-2</v>
      </c>
    </row>
    <row r="39603" spans="1:6" x14ac:dyDescent="0.3">
      <c r="A39603">
        <v>2018</v>
      </c>
      <c r="B39603" t="s">
        <v>2437</v>
      </c>
      <c r="C39603" t="str">
        <f t="shared" si="1238"/>
        <v>2018-Vasco/RJ-29-3-2</v>
      </c>
      <c r="D39603" s="4">
        <v>2.999997</v>
      </c>
      <c r="E39603">
        <v>16</v>
      </c>
      <c r="F39603" t="str">
        <f t="shared" si="1239"/>
        <v>29-3-2</v>
      </c>
    </row>
    <row r="39604" spans="1:6" x14ac:dyDescent="0.3">
      <c r="A39604">
        <v>2018</v>
      </c>
      <c r="B39604" t="s">
        <v>3746</v>
      </c>
      <c r="C39604" t="str">
        <f t="shared" si="1238"/>
        <v>2018-Vitoria/BA-29-3-2</v>
      </c>
      <c r="D39604" s="4">
        <v>3.555552</v>
      </c>
      <c r="E39604">
        <v>21</v>
      </c>
      <c r="F39604" t="str">
        <f t="shared" si="1239"/>
        <v>29-3-2</v>
      </c>
    </row>
    <row r="39605" spans="1:6" x14ac:dyDescent="0.3">
      <c r="A39605">
        <v>2018</v>
      </c>
      <c r="B39605" t="s">
        <v>5104</v>
      </c>
      <c r="C39605" t="str">
        <f t="shared" si="1238"/>
        <v>2018-America/MG-29-4-0</v>
      </c>
      <c r="D39605" s="4">
        <v>2</v>
      </c>
      <c r="E39605">
        <v>17</v>
      </c>
      <c r="F39605" t="str">
        <f t="shared" si="1239"/>
        <v>29-4-0</v>
      </c>
    </row>
    <row r="39606" spans="1:6" x14ac:dyDescent="0.3">
      <c r="A39606">
        <v>2018</v>
      </c>
      <c r="B39606" t="s">
        <v>3268</v>
      </c>
      <c r="C39606" t="str">
        <f t="shared" si="1238"/>
        <v>2018-Atletico/MG-29-4-0</v>
      </c>
      <c r="D39606" s="4">
        <v>6.2</v>
      </c>
      <c r="E39606">
        <v>27</v>
      </c>
      <c r="F39606" t="str">
        <f t="shared" si="1239"/>
        <v>29-4-0</v>
      </c>
    </row>
    <row r="39607" spans="1:6" x14ac:dyDescent="0.3">
      <c r="A39607">
        <v>2018</v>
      </c>
      <c r="B39607" t="s">
        <v>2438</v>
      </c>
      <c r="C39607" t="str">
        <f t="shared" si="1238"/>
        <v>2018-Atletico/PR-29-4-0</v>
      </c>
      <c r="D39607" s="4">
        <v>9</v>
      </c>
      <c r="E39607">
        <v>31</v>
      </c>
      <c r="F39607" t="str">
        <f t="shared" si="1239"/>
        <v>29-4-0</v>
      </c>
    </row>
    <row r="39608" spans="1:6" x14ac:dyDescent="0.3">
      <c r="A39608">
        <v>2018</v>
      </c>
      <c r="B39608" t="s">
        <v>5105</v>
      </c>
      <c r="C39608" t="str">
        <f t="shared" si="1238"/>
        <v>2018-Bahia/BA-29-4-0</v>
      </c>
      <c r="D39608" s="4">
        <v>3</v>
      </c>
      <c r="E39608">
        <v>19</v>
      </c>
      <c r="F39608" t="str">
        <f t="shared" si="1239"/>
        <v>29-4-0</v>
      </c>
    </row>
    <row r="39609" spans="1:6" x14ac:dyDescent="0.3">
      <c r="A39609">
        <v>2018</v>
      </c>
      <c r="B39609" t="s">
        <v>2439</v>
      </c>
      <c r="C39609" t="str">
        <f t="shared" si="1238"/>
        <v>2018-Botafogo/RJ-29-4-0</v>
      </c>
      <c r="D39609" s="4">
        <v>4.2857099999999999</v>
      </c>
      <c r="E39609">
        <v>22</v>
      </c>
      <c r="F39609" t="str">
        <f t="shared" si="1239"/>
        <v>29-4-0</v>
      </c>
    </row>
    <row r="39610" spans="1:6" x14ac:dyDescent="0.3">
      <c r="A39610">
        <v>2018</v>
      </c>
      <c r="B39610" t="s">
        <v>4751</v>
      </c>
      <c r="C39610" t="str">
        <f t="shared" si="1238"/>
        <v>2018-Ceara/CE-29-4-0</v>
      </c>
      <c r="D39610" s="4">
        <v>7</v>
      </c>
      <c r="E39610">
        <v>22</v>
      </c>
      <c r="F39610" t="str">
        <f t="shared" si="1239"/>
        <v>29-4-0</v>
      </c>
    </row>
    <row r="39611" spans="1:6" x14ac:dyDescent="0.3">
      <c r="A39611">
        <v>2018</v>
      </c>
      <c r="B39611" t="s">
        <v>5435</v>
      </c>
      <c r="C39611" t="str">
        <f t="shared" si="1238"/>
        <v>2018-Chapecoense/SC-29-4-0</v>
      </c>
      <c r="D39611" s="4">
        <v>4.8333320000000004</v>
      </c>
      <c r="E39611">
        <v>18</v>
      </c>
      <c r="F39611" t="str">
        <f t="shared" si="1239"/>
        <v>29-4-0</v>
      </c>
    </row>
    <row r="39612" spans="1:6" x14ac:dyDescent="0.3">
      <c r="A39612">
        <v>2018</v>
      </c>
      <c r="B39612" t="s">
        <v>2440</v>
      </c>
      <c r="C39612" t="str">
        <f t="shared" si="1238"/>
        <v>2018-Corinthians/SP-29-4-0</v>
      </c>
      <c r="D39612" s="4">
        <v>5</v>
      </c>
      <c r="E39612">
        <v>28</v>
      </c>
      <c r="F39612" t="str">
        <f t="shared" si="1239"/>
        <v>29-4-0</v>
      </c>
    </row>
    <row r="39613" spans="1:6" x14ac:dyDescent="0.3">
      <c r="A39613">
        <v>2018</v>
      </c>
      <c r="B39613" t="s">
        <v>2441</v>
      </c>
      <c r="C39613" t="str">
        <f t="shared" si="1238"/>
        <v>2018-Cruzeiro/MG-29-4-0</v>
      </c>
      <c r="D39613" s="4">
        <v>6</v>
      </c>
      <c r="E39613">
        <v>33</v>
      </c>
      <c r="F39613" t="str">
        <f t="shared" si="1239"/>
        <v>29-4-0</v>
      </c>
    </row>
    <row r="39614" spans="1:6" x14ac:dyDescent="0.3">
      <c r="A39614">
        <v>2018</v>
      </c>
      <c r="B39614" t="s">
        <v>2443</v>
      </c>
      <c r="C39614" t="str">
        <f t="shared" si="1238"/>
        <v>2018-Flamengo/RJ-29-4-0</v>
      </c>
      <c r="D39614" s="4">
        <v>8</v>
      </c>
      <c r="E39614">
        <v>35</v>
      </c>
      <c r="F39614" t="str">
        <f t="shared" si="1239"/>
        <v>29-4-0</v>
      </c>
    </row>
    <row r="39615" spans="1:6" x14ac:dyDescent="0.3">
      <c r="A39615">
        <v>2018</v>
      </c>
      <c r="B39615" t="s">
        <v>2444</v>
      </c>
      <c r="C39615" t="str">
        <f t="shared" si="1238"/>
        <v>2018-Fluminense/RJ-29-4-0</v>
      </c>
      <c r="D39615" s="4">
        <v>6</v>
      </c>
      <c r="E39615">
        <v>18</v>
      </c>
      <c r="F39615" t="str">
        <f t="shared" si="1239"/>
        <v>29-4-0</v>
      </c>
    </row>
    <row r="39616" spans="1:6" x14ac:dyDescent="0.3">
      <c r="A39616">
        <v>2018</v>
      </c>
      <c r="B39616" t="s">
        <v>2447</v>
      </c>
      <c r="C39616" t="str">
        <f t="shared" si="1238"/>
        <v>2018-Gremio/RS-29-4-0</v>
      </c>
      <c r="D39616" s="4">
        <v>7</v>
      </c>
      <c r="E39616">
        <v>27</v>
      </c>
      <c r="F39616" t="str">
        <f t="shared" si="1239"/>
        <v>29-4-0</v>
      </c>
    </row>
    <row r="39617" spans="1:6" x14ac:dyDescent="0.3">
      <c r="A39617">
        <v>2018</v>
      </c>
      <c r="B39617" t="s">
        <v>2448</v>
      </c>
      <c r="C39617" t="str">
        <f t="shared" si="1238"/>
        <v>2018-Internacional/RS-29-4-0</v>
      </c>
      <c r="D39617" s="4">
        <v>8.1999999999999993</v>
      </c>
      <c r="E39617">
        <v>41</v>
      </c>
      <c r="F39617" t="str">
        <f t="shared" si="1239"/>
        <v>29-4-0</v>
      </c>
    </row>
    <row r="39618" spans="1:6" x14ac:dyDescent="0.3">
      <c r="A39618">
        <v>2018</v>
      </c>
      <c r="B39618" t="s">
        <v>2450</v>
      </c>
      <c r="C39618" t="str">
        <f t="shared" si="1238"/>
        <v>2018-Palmeiras/SP-29-4-0</v>
      </c>
      <c r="D39618" s="4">
        <v>10</v>
      </c>
      <c r="E39618">
        <v>28</v>
      </c>
      <c r="F39618" t="str">
        <f t="shared" si="1239"/>
        <v>29-4-0</v>
      </c>
    </row>
    <row r="39619" spans="1:6" x14ac:dyDescent="0.3">
      <c r="A39619">
        <v>2018</v>
      </c>
      <c r="B39619" t="s">
        <v>2451</v>
      </c>
      <c r="C39619" t="str">
        <f t="shared" ref="C39619:C39682" si="1240">A39619&amp;"-"&amp;B39619</f>
        <v>2018-Parana/PR-29-4-0</v>
      </c>
      <c r="D39619" s="4">
        <v>3.25</v>
      </c>
      <c r="E39619">
        <v>13</v>
      </c>
      <c r="F39619" t="str">
        <f t="shared" ref="F39619:F39682" si="1241">RIGHT(B39619,LEN(C39619)-FIND("-",C39619,6))</f>
        <v>29-4-0</v>
      </c>
    </row>
    <row r="39620" spans="1:6" x14ac:dyDescent="0.3">
      <c r="A39620">
        <v>2018</v>
      </c>
      <c r="B39620" t="s">
        <v>2454</v>
      </c>
      <c r="C39620" t="str">
        <f t="shared" si="1240"/>
        <v>2018-Santos/SP-29-4-0</v>
      </c>
      <c r="D39620" s="4">
        <v>8</v>
      </c>
      <c r="E39620">
        <v>32</v>
      </c>
      <c r="F39620" t="str">
        <f t="shared" si="1241"/>
        <v>29-4-0</v>
      </c>
    </row>
    <row r="39621" spans="1:6" x14ac:dyDescent="0.3">
      <c r="A39621">
        <v>2018</v>
      </c>
      <c r="B39621" t="s">
        <v>2456</v>
      </c>
      <c r="C39621" t="str">
        <f t="shared" si="1240"/>
        <v>2018-Sao Paulo/SP-29-4-0</v>
      </c>
      <c r="D39621" s="4">
        <v>3</v>
      </c>
      <c r="E39621">
        <v>35</v>
      </c>
      <c r="F39621" t="str">
        <f t="shared" si="1241"/>
        <v>29-4-0</v>
      </c>
    </row>
    <row r="39622" spans="1:6" x14ac:dyDescent="0.3">
      <c r="A39622">
        <v>2018</v>
      </c>
      <c r="B39622" t="s">
        <v>3270</v>
      </c>
      <c r="C39622" t="str">
        <f t="shared" si="1240"/>
        <v>2018-Sport/PE-29-4-0</v>
      </c>
      <c r="D39622" s="4">
        <v>3</v>
      </c>
      <c r="E39622">
        <v>20</v>
      </c>
      <c r="F39622" t="str">
        <f t="shared" si="1241"/>
        <v>29-4-0</v>
      </c>
    </row>
    <row r="39623" spans="1:6" x14ac:dyDescent="0.3">
      <c r="A39623">
        <v>2018</v>
      </c>
      <c r="B39623" t="s">
        <v>2457</v>
      </c>
      <c r="C39623" t="str">
        <f t="shared" si="1240"/>
        <v>2018-Vasco/RJ-29-4-0</v>
      </c>
      <c r="D39623" s="4">
        <v>6</v>
      </c>
      <c r="E39623">
        <v>26</v>
      </c>
      <c r="F39623" t="str">
        <f t="shared" si="1241"/>
        <v>29-4-0</v>
      </c>
    </row>
    <row r="39624" spans="1:6" x14ac:dyDescent="0.3">
      <c r="A39624">
        <v>2018</v>
      </c>
      <c r="B39624" t="s">
        <v>3750</v>
      </c>
      <c r="C39624" t="str">
        <f t="shared" si="1240"/>
        <v>2018-Vitoria/BA-29-4-0</v>
      </c>
      <c r="D39624" s="4">
        <v>0</v>
      </c>
      <c r="E39624">
        <v>28</v>
      </c>
      <c r="F39624" t="str">
        <f t="shared" si="1241"/>
        <v>29-4-0</v>
      </c>
    </row>
    <row r="39625" spans="1:6" x14ac:dyDescent="0.3">
      <c r="A39625">
        <v>2018</v>
      </c>
      <c r="B39625" t="s">
        <v>5106</v>
      </c>
      <c r="C39625" t="str">
        <f t="shared" si="1240"/>
        <v>2018-America/MG-29-4-1</v>
      </c>
      <c r="D39625" s="4">
        <v>3</v>
      </c>
      <c r="E39625">
        <v>28</v>
      </c>
      <c r="F39625" t="str">
        <f t="shared" si="1241"/>
        <v>29-4-1</v>
      </c>
    </row>
    <row r="39626" spans="1:6" x14ac:dyDescent="0.3">
      <c r="A39626">
        <v>2018</v>
      </c>
      <c r="B39626" t="s">
        <v>3272</v>
      </c>
      <c r="C39626" t="str">
        <f t="shared" si="1240"/>
        <v>2018-Atletico/MG-29-4-1</v>
      </c>
      <c r="D39626" s="4">
        <v>5.999994</v>
      </c>
      <c r="E39626">
        <v>18</v>
      </c>
      <c r="F39626" t="str">
        <f t="shared" si="1241"/>
        <v>29-4-1</v>
      </c>
    </row>
    <row r="39627" spans="1:6" x14ac:dyDescent="0.3">
      <c r="A39627">
        <v>2018</v>
      </c>
      <c r="B39627" t="s">
        <v>2458</v>
      </c>
      <c r="C39627" t="str">
        <f t="shared" si="1240"/>
        <v>2018-Atletico/PR-29-4-1</v>
      </c>
      <c r="D39627" s="4">
        <v>6</v>
      </c>
      <c r="E39627">
        <v>27</v>
      </c>
      <c r="F39627" t="str">
        <f t="shared" si="1241"/>
        <v>29-4-1</v>
      </c>
    </row>
    <row r="39628" spans="1:6" x14ac:dyDescent="0.3">
      <c r="A39628">
        <v>2018</v>
      </c>
      <c r="B39628" t="s">
        <v>5107</v>
      </c>
      <c r="C39628" t="str">
        <f t="shared" si="1240"/>
        <v>2018-Bahia/BA-29-4-1</v>
      </c>
      <c r="D39628" s="4">
        <v>2</v>
      </c>
      <c r="E39628">
        <v>26</v>
      </c>
      <c r="F39628" t="str">
        <f t="shared" si="1241"/>
        <v>29-4-1</v>
      </c>
    </row>
    <row r="39629" spans="1:6" x14ac:dyDescent="0.3">
      <c r="A39629">
        <v>2018</v>
      </c>
      <c r="B39629" t="s">
        <v>2459</v>
      </c>
      <c r="C39629" t="str">
        <f t="shared" si="1240"/>
        <v>2018-Botafogo/RJ-29-4-1</v>
      </c>
      <c r="D39629" s="4">
        <v>7</v>
      </c>
      <c r="E39629">
        <v>24</v>
      </c>
      <c r="F39629" t="str">
        <f t="shared" si="1241"/>
        <v>29-4-1</v>
      </c>
    </row>
    <row r="39630" spans="1:6" x14ac:dyDescent="0.3">
      <c r="A39630">
        <v>2018</v>
      </c>
      <c r="B39630" t="s">
        <v>4755</v>
      </c>
      <c r="C39630" t="str">
        <f t="shared" si="1240"/>
        <v>2018-Ceara/CE-29-4-1</v>
      </c>
      <c r="D39630" s="4">
        <v>7</v>
      </c>
      <c r="E39630">
        <v>21</v>
      </c>
      <c r="F39630" t="str">
        <f t="shared" si="1241"/>
        <v>29-4-1</v>
      </c>
    </row>
    <row r="39631" spans="1:6" x14ac:dyDescent="0.3">
      <c r="A39631">
        <v>2018</v>
      </c>
      <c r="B39631" t="s">
        <v>5436</v>
      </c>
      <c r="C39631" t="str">
        <f t="shared" si="1240"/>
        <v>2018-Chapecoense/SC-29-4-1</v>
      </c>
      <c r="D39631" s="4">
        <v>6</v>
      </c>
      <c r="E39631">
        <v>26</v>
      </c>
      <c r="F39631" t="str">
        <f t="shared" si="1241"/>
        <v>29-4-1</v>
      </c>
    </row>
    <row r="39632" spans="1:6" x14ac:dyDescent="0.3">
      <c r="A39632">
        <v>2018</v>
      </c>
      <c r="B39632" t="s">
        <v>2460</v>
      </c>
      <c r="C39632" t="str">
        <f t="shared" si="1240"/>
        <v>2018-Corinthians/SP-29-4-1</v>
      </c>
      <c r="D39632" s="4">
        <v>6</v>
      </c>
      <c r="E39632">
        <v>22</v>
      </c>
      <c r="F39632" t="str">
        <f t="shared" si="1241"/>
        <v>29-4-1</v>
      </c>
    </row>
    <row r="39633" spans="1:6" x14ac:dyDescent="0.3">
      <c r="A39633">
        <v>2018</v>
      </c>
      <c r="B39633" t="s">
        <v>2461</v>
      </c>
      <c r="C39633" t="str">
        <f t="shared" si="1240"/>
        <v>2018-Cruzeiro/MG-29-4-1</v>
      </c>
      <c r="D39633" s="4">
        <v>5</v>
      </c>
      <c r="E39633">
        <v>33</v>
      </c>
      <c r="F39633" t="str">
        <f t="shared" si="1241"/>
        <v>29-4-1</v>
      </c>
    </row>
    <row r="39634" spans="1:6" x14ac:dyDescent="0.3">
      <c r="A39634">
        <v>2018</v>
      </c>
      <c r="B39634" t="s">
        <v>2463</v>
      </c>
      <c r="C39634" t="str">
        <f t="shared" si="1240"/>
        <v>2018-Flamengo/RJ-29-4-1</v>
      </c>
      <c r="D39634" s="4">
        <v>8</v>
      </c>
      <c r="E39634">
        <v>52</v>
      </c>
      <c r="F39634" t="str">
        <f t="shared" si="1241"/>
        <v>29-4-1</v>
      </c>
    </row>
    <row r="39635" spans="1:6" x14ac:dyDescent="0.3">
      <c r="A39635">
        <v>2018</v>
      </c>
      <c r="B39635" t="s">
        <v>2464</v>
      </c>
      <c r="C39635" t="str">
        <f t="shared" si="1240"/>
        <v>2018-Fluminense/RJ-29-4-1</v>
      </c>
      <c r="D39635" s="4">
        <v>6</v>
      </c>
      <c r="E39635">
        <v>30</v>
      </c>
      <c r="F39635" t="str">
        <f t="shared" si="1241"/>
        <v>29-4-1</v>
      </c>
    </row>
    <row r="39636" spans="1:6" x14ac:dyDescent="0.3">
      <c r="A39636">
        <v>2018</v>
      </c>
      <c r="B39636" t="s">
        <v>2467</v>
      </c>
      <c r="C39636" t="str">
        <f t="shared" si="1240"/>
        <v>2018-Gremio/RS-29-4-1</v>
      </c>
      <c r="D39636" s="4">
        <v>9</v>
      </c>
      <c r="E39636">
        <v>39</v>
      </c>
      <c r="F39636" t="str">
        <f t="shared" si="1241"/>
        <v>29-4-1</v>
      </c>
    </row>
    <row r="39637" spans="1:6" x14ac:dyDescent="0.3">
      <c r="A39637">
        <v>2018</v>
      </c>
      <c r="B39637" t="s">
        <v>2468</v>
      </c>
      <c r="C39637" t="str">
        <f t="shared" si="1240"/>
        <v>2018-Internacional/RS-29-4-1</v>
      </c>
      <c r="D39637" s="4">
        <v>8.9999909999999996</v>
      </c>
      <c r="E39637">
        <v>31</v>
      </c>
      <c r="F39637" t="str">
        <f t="shared" si="1241"/>
        <v>29-4-1</v>
      </c>
    </row>
    <row r="39638" spans="1:6" x14ac:dyDescent="0.3">
      <c r="A39638">
        <v>2018</v>
      </c>
      <c r="B39638" t="s">
        <v>2470</v>
      </c>
      <c r="C39638" t="str">
        <f t="shared" si="1240"/>
        <v>2018-Palmeiras/SP-29-4-1</v>
      </c>
      <c r="D39638" s="4">
        <v>10</v>
      </c>
      <c r="E39638">
        <v>36</v>
      </c>
      <c r="F39638" t="str">
        <f t="shared" si="1241"/>
        <v>29-4-1</v>
      </c>
    </row>
    <row r="39639" spans="1:6" x14ac:dyDescent="0.3">
      <c r="A39639">
        <v>2018</v>
      </c>
      <c r="B39639" t="s">
        <v>2471</v>
      </c>
      <c r="C39639" t="str">
        <f t="shared" si="1240"/>
        <v>2018-Parana/PR-29-4-1</v>
      </c>
      <c r="D39639" s="4">
        <v>3.2</v>
      </c>
      <c r="E39639">
        <v>16</v>
      </c>
      <c r="F39639" t="str">
        <f t="shared" si="1241"/>
        <v>29-4-1</v>
      </c>
    </row>
    <row r="39640" spans="1:6" x14ac:dyDescent="0.3">
      <c r="A39640">
        <v>2018</v>
      </c>
      <c r="B39640" t="s">
        <v>2474</v>
      </c>
      <c r="C39640" t="str">
        <f t="shared" si="1240"/>
        <v>2018-Santos/SP-29-4-1</v>
      </c>
      <c r="D39640" s="4">
        <v>10</v>
      </c>
      <c r="E39640">
        <v>34</v>
      </c>
      <c r="F39640" t="str">
        <f t="shared" si="1241"/>
        <v>29-4-1</v>
      </c>
    </row>
    <row r="39641" spans="1:6" x14ac:dyDescent="0.3">
      <c r="A39641">
        <v>2018</v>
      </c>
      <c r="B39641" t="s">
        <v>2476</v>
      </c>
      <c r="C39641" t="str">
        <f t="shared" si="1240"/>
        <v>2018-Sao Paulo/SP-29-4-1</v>
      </c>
      <c r="D39641" s="4">
        <v>5</v>
      </c>
      <c r="E39641">
        <v>47</v>
      </c>
      <c r="F39641" t="str">
        <f t="shared" si="1241"/>
        <v>29-4-1</v>
      </c>
    </row>
    <row r="39642" spans="1:6" x14ac:dyDescent="0.3">
      <c r="A39642">
        <v>2018</v>
      </c>
      <c r="B39642" t="s">
        <v>3274</v>
      </c>
      <c r="C39642" t="str">
        <f t="shared" si="1240"/>
        <v>2018-Sport/PE-29-4-1</v>
      </c>
      <c r="D39642" s="4">
        <v>1</v>
      </c>
      <c r="E39642">
        <v>11</v>
      </c>
      <c r="F39642" t="str">
        <f t="shared" si="1241"/>
        <v>29-4-1</v>
      </c>
    </row>
    <row r="39643" spans="1:6" x14ac:dyDescent="0.3">
      <c r="A39643">
        <v>2018</v>
      </c>
      <c r="B39643" t="s">
        <v>2477</v>
      </c>
      <c r="C39643" t="str">
        <f t="shared" si="1240"/>
        <v>2018-Vasco/RJ-29-4-1</v>
      </c>
      <c r="D39643" s="4">
        <v>6</v>
      </c>
      <c r="E39643">
        <v>22</v>
      </c>
      <c r="F39643" t="str">
        <f t="shared" si="1241"/>
        <v>29-4-1</v>
      </c>
    </row>
    <row r="39644" spans="1:6" x14ac:dyDescent="0.3">
      <c r="A39644">
        <v>2018</v>
      </c>
      <c r="B39644" t="s">
        <v>3754</v>
      </c>
      <c r="C39644" t="str">
        <f t="shared" si="1240"/>
        <v>2018-Vitoria/BA-29-4-1</v>
      </c>
      <c r="D39644" s="4">
        <v>3</v>
      </c>
      <c r="E39644">
        <v>21</v>
      </c>
      <c r="F39644" t="str">
        <f t="shared" si="1241"/>
        <v>29-4-1</v>
      </c>
    </row>
    <row r="39645" spans="1:6" x14ac:dyDescent="0.3">
      <c r="A39645">
        <v>2018</v>
      </c>
      <c r="B39645" t="s">
        <v>5108</v>
      </c>
      <c r="C39645" t="str">
        <f t="shared" si="1240"/>
        <v>2018-America/MG-29-4-2</v>
      </c>
      <c r="D39645" s="4">
        <v>5</v>
      </c>
      <c r="E39645">
        <v>22</v>
      </c>
      <c r="F39645" t="str">
        <f t="shared" si="1241"/>
        <v>29-4-2</v>
      </c>
    </row>
    <row r="39646" spans="1:6" x14ac:dyDescent="0.3">
      <c r="A39646">
        <v>2018</v>
      </c>
      <c r="B39646" t="s">
        <v>3276</v>
      </c>
      <c r="C39646" t="str">
        <f t="shared" si="1240"/>
        <v>2018-Atletico/MG-29-4-2</v>
      </c>
      <c r="D39646" s="4">
        <v>6.4</v>
      </c>
      <c r="E39646">
        <v>32</v>
      </c>
      <c r="F39646" t="str">
        <f t="shared" si="1241"/>
        <v>29-4-2</v>
      </c>
    </row>
    <row r="39647" spans="1:6" x14ac:dyDescent="0.3">
      <c r="A39647">
        <v>2018</v>
      </c>
      <c r="B39647" t="s">
        <v>2478</v>
      </c>
      <c r="C39647" t="str">
        <f t="shared" si="1240"/>
        <v>2018-Atletico/PR-29-4-2</v>
      </c>
      <c r="D39647" s="4">
        <v>6</v>
      </c>
      <c r="E39647">
        <v>33</v>
      </c>
      <c r="F39647" t="str">
        <f t="shared" si="1241"/>
        <v>29-4-2</v>
      </c>
    </row>
    <row r="39648" spans="1:6" x14ac:dyDescent="0.3">
      <c r="A39648">
        <v>2018</v>
      </c>
      <c r="B39648" t="s">
        <v>5109</v>
      </c>
      <c r="C39648" t="str">
        <f t="shared" si="1240"/>
        <v>2018-Bahia/BA-29-4-2</v>
      </c>
      <c r="D39648" s="4">
        <v>4.5999999999999996</v>
      </c>
      <c r="E39648">
        <v>23</v>
      </c>
      <c r="F39648" t="str">
        <f t="shared" si="1241"/>
        <v>29-4-2</v>
      </c>
    </row>
    <row r="39649" spans="1:6" x14ac:dyDescent="0.3">
      <c r="A39649">
        <v>2018</v>
      </c>
      <c r="B39649" t="s">
        <v>2479</v>
      </c>
      <c r="C39649" t="str">
        <f t="shared" si="1240"/>
        <v>2018-Botafogo/RJ-29-4-2</v>
      </c>
      <c r="D39649" s="4">
        <v>7</v>
      </c>
      <c r="E39649">
        <v>25</v>
      </c>
      <c r="F39649" t="str">
        <f t="shared" si="1241"/>
        <v>29-4-2</v>
      </c>
    </row>
    <row r="39650" spans="1:6" x14ac:dyDescent="0.3">
      <c r="A39650">
        <v>2018</v>
      </c>
      <c r="B39650" t="s">
        <v>4759</v>
      </c>
      <c r="C39650" t="str">
        <f t="shared" si="1240"/>
        <v>2018-Ceara/CE-29-4-2</v>
      </c>
      <c r="D39650" s="4">
        <v>7</v>
      </c>
      <c r="E39650">
        <v>22</v>
      </c>
      <c r="F39650" t="str">
        <f t="shared" si="1241"/>
        <v>29-4-2</v>
      </c>
    </row>
    <row r="39651" spans="1:6" x14ac:dyDescent="0.3">
      <c r="A39651">
        <v>2018</v>
      </c>
      <c r="B39651" t="s">
        <v>5437</v>
      </c>
      <c r="C39651" t="str">
        <f t="shared" si="1240"/>
        <v>2018-Chapecoense/SC-29-4-2</v>
      </c>
      <c r="D39651" s="4">
        <v>6</v>
      </c>
      <c r="E39651">
        <v>25</v>
      </c>
      <c r="F39651" t="str">
        <f t="shared" si="1241"/>
        <v>29-4-2</v>
      </c>
    </row>
    <row r="39652" spans="1:6" x14ac:dyDescent="0.3">
      <c r="A39652">
        <v>2018</v>
      </c>
      <c r="B39652" t="s">
        <v>2480</v>
      </c>
      <c r="C39652" t="str">
        <f t="shared" si="1240"/>
        <v>2018-Corinthians/SP-29-4-2</v>
      </c>
      <c r="D39652" s="4">
        <v>5</v>
      </c>
      <c r="E39652">
        <v>16</v>
      </c>
      <c r="F39652" t="str">
        <f t="shared" si="1241"/>
        <v>29-4-2</v>
      </c>
    </row>
    <row r="39653" spans="1:6" x14ac:dyDescent="0.3">
      <c r="A39653">
        <v>2018</v>
      </c>
      <c r="B39653" t="s">
        <v>2481</v>
      </c>
      <c r="C39653" t="str">
        <f t="shared" si="1240"/>
        <v>2018-Cruzeiro/MG-29-4-2</v>
      </c>
      <c r="D39653" s="4">
        <v>6</v>
      </c>
      <c r="E39653">
        <v>28</v>
      </c>
      <c r="F39653" t="str">
        <f t="shared" si="1241"/>
        <v>29-4-2</v>
      </c>
    </row>
    <row r="39654" spans="1:6" x14ac:dyDescent="0.3">
      <c r="A39654">
        <v>2018</v>
      </c>
      <c r="B39654" t="s">
        <v>2483</v>
      </c>
      <c r="C39654" t="str">
        <f t="shared" si="1240"/>
        <v>2018-Flamengo/RJ-29-4-2</v>
      </c>
      <c r="D39654" s="4">
        <v>7.6666590000000001</v>
      </c>
      <c r="E39654">
        <v>33</v>
      </c>
      <c r="F39654" t="str">
        <f t="shared" si="1241"/>
        <v>29-4-2</v>
      </c>
    </row>
    <row r="39655" spans="1:6" x14ac:dyDescent="0.3">
      <c r="A39655">
        <v>2018</v>
      </c>
      <c r="B39655" t="s">
        <v>2484</v>
      </c>
      <c r="C39655" t="str">
        <f t="shared" si="1240"/>
        <v>2018-Fluminense/RJ-29-4-2</v>
      </c>
      <c r="D39655" s="4">
        <v>5</v>
      </c>
      <c r="E39655">
        <v>16</v>
      </c>
      <c r="F39655" t="str">
        <f t="shared" si="1241"/>
        <v>29-4-2</v>
      </c>
    </row>
    <row r="39656" spans="1:6" x14ac:dyDescent="0.3">
      <c r="A39656">
        <v>2018</v>
      </c>
      <c r="B39656" t="s">
        <v>2487</v>
      </c>
      <c r="C39656" t="str">
        <f t="shared" si="1240"/>
        <v>2018-Gremio/RS-29-4-2</v>
      </c>
      <c r="D39656" s="4">
        <v>7.3333259999999996</v>
      </c>
      <c r="E39656">
        <v>22</v>
      </c>
      <c r="F39656" t="str">
        <f t="shared" si="1241"/>
        <v>29-4-2</v>
      </c>
    </row>
    <row r="39657" spans="1:6" x14ac:dyDescent="0.3">
      <c r="A39657">
        <v>2018</v>
      </c>
      <c r="B39657" t="s">
        <v>2488</v>
      </c>
      <c r="C39657" t="str">
        <f t="shared" si="1240"/>
        <v>2018-Internacional/RS-29-4-2</v>
      </c>
      <c r="D39657" s="4">
        <v>7</v>
      </c>
      <c r="E39657">
        <v>43</v>
      </c>
      <c r="F39657" t="str">
        <f t="shared" si="1241"/>
        <v>29-4-2</v>
      </c>
    </row>
    <row r="39658" spans="1:6" x14ac:dyDescent="0.3">
      <c r="A39658">
        <v>2018</v>
      </c>
      <c r="B39658" t="s">
        <v>2490</v>
      </c>
      <c r="C39658" t="str">
        <f t="shared" si="1240"/>
        <v>2018-Palmeiras/SP-29-4-2</v>
      </c>
      <c r="D39658" s="4">
        <v>10</v>
      </c>
      <c r="E39658">
        <v>37</v>
      </c>
      <c r="F39658" t="str">
        <f t="shared" si="1241"/>
        <v>29-4-2</v>
      </c>
    </row>
    <row r="39659" spans="1:6" x14ac:dyDescent="0.3">
      <c r="A39659">
        <v>2018</v>
      </c>
      <c r="B39659" t="s">
        <v>2491</v>
      </c>
      <c r="C39659" t="str">
        <f t="shared" si="1240"/>
        <v>2018-Parana/PR-29-4-2</v>
      </c>
      <c r="D39659" s="4">
        <v>2</v>
      </c>
      <c r="E39659">
        <v>14</v>
      </c>
      <c r="F39659" t="str">
        <f t="shared" si="1241"/>
        <v>29-4-2</v>
      </c>
    </row>
    <row r="39660" spans="1:6" x14ac:dyDescent="0.3">
      <c r="A39660">
        <v>2018</v>
      </c>
      <c r="B39660" t="s">
        <v>2494</v>
      </c>
      <c r="C39660" t="str">
        <f t="shared" si="1240"/>
        <v>2018-Santos/SP-29-4-2</v>
      </c>
      <c r="D39660" s="4">
        <v>5</v>
      </c>
      <c r="E39660">
        <v>36</v>
      </c>
      <c r="F39660" t="str">
        <f t="shared" si="1241"/>
        <v>29-4-2</v>
      </c>
    </row>
    <row r="39661" spans="1:6" x14ac:dyDescent="0.3">
      <c r="A39661">
        <v>2018</v>
      </c>
      <c r="B39661" t="s">
        <v>2496</v>
      </c>
      <c r="C39661" t="str">
        <f t="shared" si="1240"/>
        <v>2018-Sao Paulo/SP-29-4-2</v>
      </c>
      <c r="D39661" s="4">
        <v>5</v>
      </c>
      <c r="E39661">
        <v>47</v>
      </c>
      <c r="F39661" t="str">
        <f t="shared" si="1241"/>
        <v>29-4-2</v>
      </c>
    </row>
    <row r="39662" spans="1:6" x14ac:dyDescent="0.3">
      <c r="A39662">
        <v>2018</v>
      </c>
      <c r="B39662" t="s">
        <v>3278</v>
      </c>
      <c r="C39662" t="str">
        <f t="shared" si="1240"/>
        <v>2018-Sport/PE-29-4-2</v>
      </c>
      <c r="D39662" s="4">
        <v>3</v>
      </c>
      <c r="E39662">
        <v>21</v>
      </c>
      <c r="F39662" t="str">
        <f t="shared" si="1241"/>
        <v>29-4-2</v>
      </c>
    </row>
    <row r="39663" spans="1:6" x14ac:dyDescent="0.3">
      <c r="A39663">
        <v>2018</v>
      </c>
      <c r="B39663" t="s">
        <v>2497</v>
      </c>
      <c r="C39663" t="str">
        <f t="shared" si="1240"/>
        <v>2018-Vasco/RJ-29-4-2</v>
      </c>
      <c r="D39663" s="4">
        <v>5</v>
      </c>
      <c r="E39663">
        <v>21</v>
      </c>
      <c r="F39663" t="str">
        <f t="shared" si="1241"/>
        <v>29-4-2</v>
      </c>
    </row>
    <row r="39664" spans="1:6" x14ac:dyDescent="0.3">
      <c r="A39664">
        <v>2018</v>
      </c>
      <c r="B39664" t="s">
        <v>3758</v>
      </c>
      <c r="C39664" t="str">
        <f t="shared" si="1240"/>
        <v>2018-Vitoria/BA-29-4-2</v>
      </c>
      <c r="D39664" s="4">
        <v>4.6666660000000002</v>
      </c>
      <c r="E39664">
        <v>11</v>
      </c>
      <c r="F39664" t="str">
        <f t="shared" si="1241"/>
        <v>29-4-2</v>
      </c>
    </row>
    <row r="39665" spans="1:6" x14ac:dyDescent="0.3">
      <c r="A39665">
        <v>2018</v>
      </c>
      <c r="B39665" t="s">
        <v>5110</v>
      </c>
      <c r="C39665" t="str">
        <f t="shared" si="1240"/>
        <v>2018-America/MG-29-4-3</v>
      </c>
      <c r="D39665" s="4">
        <v>4.5000049999999998</v>
      </c>
      <c r="E39665">
        <v>23</v>
      </c>
      <c r="F39665" t="str">
        <f t="shared" si="1241"/>
        <v>29-4-3</v>
      </c>
    </row>
    <row r="39666" spans="1:6" x14ac:dyDescent="0.3">
      <c r="A39666">
        <v>2018</v>
      </c>
      <c r="B39666" t="s">
        <v>3280</v>
      </c>
      <c r="C39666" t="str">
        <f t="shared" si="1240"/>
        <v>2018-Atletico/MG-29-4-3</v>
      </c>
      <c r="D39666" s="4">
        <v>8</v>
      </c>
      <c r="E39666">
        <v>38</v>
      </c>
      <c r="F39666" t="str">
        <f t="shared" si="1241"/>
        <v>29-4-3</v>
      </c>
    </row>
    <row r="39667" spans="1:6" x14ac:dyDescent="0.3">
      <c r="A39667">
        <v>2018</v>
      </c>
      <c r="B39667" t="s">
        <v>2498</v>
      </c>
      <c r="C39667" t="str">
        <f t="shared" si="1240"/>
        <v>2018-Atletico/PR-29-4-3</v>
      </c>
      <c r="D39667" s="4">
        <v>3</v>
      </c>
      <c r="E39667">
        <v>27</v>
      </c>
      <c r="F39667" t="str">
        <f t="shared" si="1241"/>
        <v>29-4-3</v>
      </c>
    </row>
    <row r="39668" spans="1:6" x14ac:dyDescent="0.3">
      <c r="A39668">
        <v>2018</v>
      </c>
      <c r="B39668" t="s">
        <v>5111</v>
      </c>
      <c r="C39668" t="str">
        <f t="shared" si="1240"/>
        <v>2018-Bahia/BA-29-4-3</v>
      </c>
      <c r="D39668" s="4">
        <v>5</v>
      </c>
      <c r="E39668">
        <v>20</v>
      </c>
      <c r="F39668" t="str">
        <f t="shared" si="1241"/>
        <v>29-4-3</v>
      </c>
    </row>
    <row r="39669" spans="1:6" x14ac:dyDescent="0.3">
      <c r="A39669">
        <v>2018</v>
      </c>
      <c r="B39669" t="s">
        <v>2499</v>
      </c>
      <c r="C39669" t="str">
        <f t="shared" si="1240"/>
        <v>2018-Botafogo/RJ-29-4-3</v>
      </c>
      <c r="D39669" s="4">
        <v>5</v>
      </c>
      <c r="E39669">
        <v>16</v>
      </c>
      <c r="F39669" t="str">
        <f t="shared" si="1241"/>
        <v>29-4-3</v>
      </c>
    </row>
    <row r="39670" spans="1:6" x14ac:dyDescent="0.3">
      <c r="A39670">
        <v>2018</v>
      </c>
      <c r="B39670" t="s">
        <v>4763</v>
      </c>
      <c r="C39670" t="str">
        <f t="shared" si="1240"/>
        <v>2018-Ceara/CE-29-4-3</v>
      </c>
      <c r="D39670" s="4">
        <v>10</v>
      </c>
      <c r="E39670">
        <v>27</v>
      </c>
      <c r="F39670" t="str">
        <f t="shared" si="1241"/>
        <v>29-4-3</v>
      </c>
    </row>
    <row r="39671" spans="1:6" x14ac:dyDescent="0.3">
      <c r="A39671">
        <v>2018</v>
      </c>
      <c r="B39671" t="s">
        <v>5438</v>
      </c>
      <c r="C39671" t="str">
        <f t="shared" si="1240"/>
        <v>2018-Chapecoense/SC-29-4-3</v>
      </c>
      <c r="D39671" s="4">
        <v>7</v>
      </c>
      <c r="E39671">
        <v>28</v>
      </c>
      <c r="F39671" t="str">
        <f t="shared" si="1241"/>
        <v>29-4-3</v>
      </c>
    </row>
    <row r="39672" spans="1:6" x14ac:dyDescent="0.3">
      <c r="A39672">
        <v>2018</v>
      </c>
      <c r="B39672" t="s">
        <v>2500</v>
      </c>
      <c r="C39672" t="str">
        <f t="shared" si="1240"/>
        <v>2018-Corinthians/SP-29-4-3</v>
      </c>
      <c r="D39672" s="4">
        <v>4.6666670000000003</v>
      </c>
      <c r="E39672">
        <v>19</v>
      </c>
      <c r="F39672" t="str">
        <f t="shared" si="1241"/>
        <v>29-4-3</v>
      </c>
    </row>
    <row r="39673" spans="1:6" x14ac:dyDescent="0.3">
      <c r="A39673">
        <v>2018</v>
      </c>
      <c r="B39673" t="s">
        <v>2501</v>
      </c>
      <c r="C39673" t="str">
        <f t="shared" si="1240"/>
        <v>2018-Cruzeiro/MG-29-4-3</v>
      </c>
      <c r="D39673" s="4">
        <v>4</v>
      </c>
      <c r="E39673">
        <v>29</v>
      </c>
      <c r="F39673" t="str">
        <f t="shared" si="1241"/>
        <v>29-4-3</v>
      </c>
    </row>
    <row r="39674" spans="1:6" x14ac:dyDescent="0.3">
      <c r="A39674">
        <v>2018</v>
      </c>
      <c r="B39674" t="s">
        <v>2503</v>
      </c>
      <c r="C39674" t="str">
        <f t="shared" si="1240"/>
        <v>2018-Flamengo/RJ-29-4-3</v>
      </c>
      <c r="D39674" s="4">
        <v>4</v>
      </c>
      <c r="E39674">
        <v>30</v>
      </c>
      <c r="F39674" t="str">
        <f t="shared" si="1241"/>
        <v>29-4-3</v>
      </c>
    </row>
    <row r="39675" spans="1:6" x14ac:dyDescent="0.3">
      <c r="A39675">
        <v>2018</v>
      </c>
      <c r="B39675" t="s">
        <v>2504</v>
      </c>
      <c r="C39675" t="str">
        <f t="shared" si="1240"/>
        <v>2018-Fluminense/RJ-29-4-3</v>
      </c>
      <c r="D39675" s="4">
        <v>5</v>
      </c>
      <c r="E39675">
        <v>17</v>
      </c>
      <c r="F39675" t="str">
        <f t="shared" si="1241"/>
        <v>29-4-3</v>
      </c>
    </row>
    <row r="39676" spans="1:6" x14ac:dyDescent="0.3">
      <c r="A39676">
        <v>2018</v>
      </c>
      <c r="B39676" t="s">
        <v>2507</v>
      </c>
      <c r="C39676" t="str">
        <f t="shared" si="1240"/>
        <v>2018-Gremio/RS-29-4-3</v>
      </c>
      <c r="D39676" s="4">
        <v>8</v>
      </c>
      <c r="E39676">
        <v>20</v>
      </c>
      <c r="F39676" t="str">
        <f t="shared" si="1241"/>
        <v>29-4-3</v>
      </c>
    </row>
    <row r="39677" spans="1:6" x14ac:dyDescent="0.3">
      <c r="A39677">
        <v>2018</v>
      </c>
      <c r="B39677" t="s">
        <v>2508</v>
      </c>
      <c r="C39677" t="str">
        <f t="shared" si="1240"/>
        <v>2018-Internacional/RS-29-4-3</v>
      </c>
      <c r="D39677" s="4">
        <v>7</v>
      </c>
      <c r="E39677">
        <v>40</v>
      </c>
      <c r="F39677" t="str">
        <f t="shared" si="1241"/>
        <v>29-4-3</v>
      </c>
    </row>
    <row r="39678" spans="1:6" x14ac:dyDescent="0.3">
      <c r="A39678">
        <v>2018</v>
      </c>
      <c r="B39678" t="s">
        <v>2510</v>
      </c>
      <c r="C39678" t="str">
        <f t="shared" si="1240"/>
        <v>2018-Palmeiras/SP-29-4-3</v>
      </c>
      <c r="D39678" s="4">
        <v>10</v>
      </c>
      <c r="E39678">
        <v>37</v>
      </c>
      <c r="F39678" t="str">
        <f t="shared" si="1241"/>
        <v>29-4-3</v>
      </c>
    </row>
    <row r="39679" spans="1:6" x14ac:dyDescent="0.3">
      <c r="A39679">
        <v>2018</v>
      </c>
      <c r="B39679" t="s">
        <v>2511</v>
      </c>
      <c r="C39679" t="str">
        <f t="shared" si="1240"/>
        <v>2018-Parana/PR-29-4-3</v>
      </c>
      <c r="D39679" s="4">
        <v>5</v>
      </c>
      <c r="E39679">
        <v>15</v>
      </c>
      <c r="F39679" t="str">
        <f t="shared" si="1241"/>
        <v>29-4-3</v>
      </c>
    </row>
    <row r="39680" spans="1:6" x14ac:dyDescent="0.3">
      <c r="A39680">
        <v>2018</v>
      </c>
      <c r="B39680" t="s">
        <v>2514</v>
      </c>
      <c r="C39680" t="str">
        <f t="shared" si="1240"/>
        <v>2018-Santos/SP-29-4-3</v>
      </c>
      <c r="D39680" s="4">
        <v>9</v>
      </c>
      <c r="E39680">
        <v>30</v>
      </c>
      <c r="F39680" t="str">
        <f t="shared" si="1241"/>
        <v>29-4-3</v>
      </c>
    </row>
    <row r="39681" spans="1:6" x14ac:dyDescent="0.3">
      <c r="A39681">
        <v>2018</v>
      </c>
      <c r="B39681" t="s">
        <v>2516</v>
      </c>
      <c r="C39681" t="str">
        <f t="shared" si="1240"/>
        <v>2018-Sao Paulo/SP-29-4-3</v>
      </c>
      <c r="D39681" s="4">
        <v>5</v>
      </c>
      <c r="E39681">
        <v>34</v>
      </c>
      <c r="F39681" t="str">
        <f t="shared" si="1241"/>
        <v>29-4-3</v>
      </c>
    </row>
    <row r="39682" spans="1:6" x14ac:dyDescent="0.3">
      <c r="A39682">
        <v>2018</v>
      </c>
      <c r="B39682" t="s">
        <v>3282</v>
      </c>
      <c r="C39682" t="str">
        <f t="shared" si="1240"/>
        <v>2018-Sport/PE-29-4-3</v>
      </c>
      <c r="D39682" s="4">
        <v>4</v>
      </c>
      <c r="E39682">
        <v>20</v>
      </c>
      <c r="F39682" t="str">
        <f t="shared" si="1241"/>
        <v>29-4-3</v>
      </c>
    </row>
    <row r="39683" spans="1:6" x14ac:dyDescent="0.3">
      <c r="A39683">
        <v>2018</v>
      </c>
      <c r="B39683" t="s">
        <v>2517</v>
      </c>
      <c r="C39683" t="str">
        <f t="shared" ref="C39683:C39746" si="1242">A39683&amp;"-"&amp;B39683</f>
        <v>2018-Vasco/RJ-29-4-3</v>
      </c>
      <c r="D39683" s="4">
        <v>4.2</v>
      </c>
      <c r="E39683">
        <v>17</v>
      </c>
      <c r="F39683" t="str">
        <f t="shared" ref="F39683:F39746" si="1243">RIGHT(B39683,LEN(C39683)-FIND("-",C39683,6))</f>
        <v>29-4-3</v>
      </c>
    </row>
    <row r="39684" spans="1:6" x14ac:dyDescent="0.3">
      <c r="A39684">
        <v>2018</v>
      </c>
      <c r="B39684" t="s">
        <v>3762</v>
      </c>
      <c r="C39684" t="str">
        <f t="shared" si="1242"/>
        <v>2018-Vitoria/BA-29-4-3</v>
      </c>
      <c r="D39684" s="4">
        <v>5.3333329999999997</v>
      </c>
      <c r="E39684">
        <v>15</v>
      </c>
      <c r="F39684" t="str">
        <f t="shared" si="1243"/>
        <v>29-4-3</v>
      </c>
    </row>
    <row r="39685" spans="1:6" x14ac:dyDescent="0.3">
      <c r="A39685">
        <v>2018</v>
      </c>
      <c r="B39685" t="s">
        <v>5112</v>
      </c>
      <c r="C39685" t="str">
        <f t="shared" si="1242"/>
        <v>2018-America/MG-29-5-0</v>
      </c>
      <c r="D39685" s="4">
        <v>5</v>
      </c>
      <c r="E39685">
        <v>30</v>
      </c>
      <c r="F39685" t="str">
        <f t="shared" si="1243"/>
        <v>29-5-0</v>
      </c>
    </row>
    <row r="39686" spans="1:6" x14ac:dyDescent="0.3">
      <c r="A39686">
        <v>2018</v>
      </c>
      <c r="B39686" t="s">
        <v>3283</v>
      </c>
      <c r="C39686" t="str">
        <f t="shared" si="1242"/>
        <v>2018-Atletico/MG-29-5-0</v>
      </c>
      <c r="D39686" s="4">
        <v>8</v>
      </c>
      <c r="E39686">
        <v>34</v>
      </c>
      <c r="F39686" t="str">
        <f t="shared" si="1243"/>
        <v>29-5-0</v>
      </c>
    </row>
    <row r="39687" spans="1:6" x14ac:dyDescent="0.3">
      <c r="A39687">
        <v>2018</v>
      </c>
      <c r="B39687" t="s">
        <v>2518</v>
      </c>
      <c r="C39687" t="str">
        <f t="shared" si="1242"/>
        <v>2018-Atletico/PR-29-5-0</v>
      </c>
      <c r="D39687" s="4">
        <v>10</v>
      </c>
      <c r="E39687">
        <v>36</v>
      </c>
      <c r="F39687" t="str">
        <f t="shared" si="1243"/>
        <v>29-5-0</v>
      </c>
    </row>
    <row r="39688" spans="1:6" x14ac:dyDescent="0.3">
      <c r="A39688">
        <v>2018</v>
      </c>
      <c r="B39688" t="s">
        <v>5113</v>
      </c>
      <c r="C39688" t="str">
        <f t="shared" si="1242"/>
        <v>2018-Bahia/BA-29-5-0</v>
      </c>
      <c r="D39688" s="4">
        <v>7</v>
      </c>
      <c r="E39688">
        <v>24</v>
      </c>
      <c r="F39688" t="str">
        <f t="shared" si="1243"/>
        <v>29-5-0</v>
      </c>
    </row>
    <row r="39689" spans="1:6" x14ac:dyDescent="0.3">
      <c r="A39689">
        <v>2018</v>
      </c>
      <c r="B39689" t="s">
        <v>2519</v>
      </c>
      <c r="C39689" t="str">
        <f t="shared" si="1242"/>
        <v>2018-Botafogo/RJ-29-5-0</v>
      </c>
      <c r="D39689" s="4">
        <v>2</v>
      </c>
      <c r="E39689">
        <v>22</v>
      </c>
      <c r="F39689" t="str">
        <f t="shared" si="1243"/>
        <v>29-5-0</v>
      </c>
    </row>
    <row r="39690" spans="1:6" x14ac:dyDescent="0.3">
      <c r="A39690">
        <v>2018</v>
      </c>
      <c r="B39690" t="s">
        <v>4767</v>
      </c>
      <c r="C39690" t="str">
        <f t="shared" si="1242"/>
        <v>2018-Ceara/CE-29-5-0</v>
      </c>
      <c r="D39690" s="4">
        <v>10</v>
      </c>
      <c r="E39690">
        <v>27</v>
      </c>
      <c r="F39690" t="str">
        <f t="shared" si="1243"/>
        <v>29-5-0</v>
      </c>
    </row>
    <row r="39691" spans="1:6" x14ac:dyDescent="0.3">
      <c r="A39691">
        <v>2018</v>
      </c>
      <c r="B39691" t="s">
        <v>5439</v>
      </c>
      <c r="C39691" t="str">
        <f t="shared" si="1242"/>
        <v>2018-Chapecoense/SC-29-5-0</v>
      </c>
      <c r="D39691" s="4">
        <v>7</v>
      </c>
      <c r="E39691">
        <v>22</v>
      </c>
      <c r="F39691" t="str">
        <f t="shared" si="1243"/>
        <v>29-5-0</v>
      </c>
    </row>
    <row r="39692" spans="1:6" x14ac:dyDescent="0.3">
      <c r="A39692">
        <v>2018</v>
      </c>
      <c r="B39692" t="s">
        <v>2520</v>
      </c>
      <c r="C39692" t="str">
        <f t="shared" si="1242"/>
        <v>2018-Corinthians/SP-29-5-0</v>
      </c>
      <c r="D39692" s="4">
        <v>4</v>
      </c>
      <c r="E39692">
        <v>26</v>
      </c>
      <c r="F39692" t="str">
        <f t="shared" si="1243"/>
        <v>29-5-0</v>
      </c>
    </row>
    <row r="39693" spans="1:6" x14ac:dyDescent="0.3">
      <c r="A39693">
        <v>2018</v>
      </c>
      <c r="B39693" t="s">
        <v>2521</v>
      </c>
      <c r="C39693" t="str">
        <f t="shared" si="1242"/>
        <v>2018-Cruzeiro/MG-29-5-0</v>
      </c>
      <c r="D39693" s="4">
        <v>7</v>
      </c>
      <c r="E39693">
        <v>27</v>
      </c>
      <c r="F39693" t="str">
        <f t="shared" si="1243"/>
        <v>29-5-0</v>
      </c>
    </row>
    <row r="39694" spans="1:6" x14ac:dyDescent="0.3">
      <c r="A39694">
        <v>2018</v>
      </c>
      <c r="B39694" t="s">
        <v>2523</v>
      </c>
      <c r="C39694" t="str">
        <f t="shared" si="1242"/>
        <v>2018-Flamengo/RJ-29-5-0</v>
      </c>
      <c r="D39694" s="4">
        <v>5</v>
      </c>
      <c r="E39694">
        <v>45</v>
      </c>
      <c r="F39694" t="str">
        <f t="shared" si="1243"/>
        <v>29-5-0</v>
      </c>
    </row>
    <row r="39695" spans="1:6" x14ac:dyDescent="0.3">
      <c r="A39695">
        <v>2018</v>
      </c>
      <c r="B39695" t="s">
        <v>2524</v>
      </c>
      <c r="C39695" t="str">
        <f t="shared" si="1242"/>
        <v>2018-Fluminense/RJ-29-5-0</v>
      </c>
      <c r="D39695" s="4">
        <v>5</v>
      </c>
      <c r="E39695">
        <v>12</v>
      </c>
      <c r="F39695" t="str">
        <f t="shared" si="1243"/>
        <v>29-5-0</v>
      </c>
    </row>
    <row r="39696" spans="1:6" x14ac:dyDescent="0.3">
      <c r="A39696">
        <v>2018</v>
      </c>
      <c r="B39696" t="s">
        <v>2527</v>
      </c>
      <c r="C39696" t="str">
        <f t="shared" si="1242"/>
        <v>2018-Gremio/RS-29-5-0</v>
      </c>
      <c r="D39696" s="4">
        <v>7</v>
      </c>
      <c r="E39696">
        <v>36</v>
      </c>
      <c r="F39696" t="str">
        <f t="shared" si="1243"/>
        <v>29-5-0</v>
      </c>
    </row>
    <row r="39697" spans="1:6" x14ac:dyDescent="0.3">
      <c r="A39697">
        <v>2018</v>
      </c>
      <c r="B39697" t="s">
        <v>2528</v>
      </c>
      <c r="C39697" t="str">
        <f t="shared" si="1242"/>
        <v>2018-Internacional/RS-29-5-0</v>
      </c>
      <c r="D39697" s="4">
        <v>8</v>
      </c>
      <c r="E39697">
        <v>49</v>
      </c>
      <c r="F39697" t="str">
        <f t="shared" si="1243"/>
        <v>29-5-0</v>
      </c>
    </row>
    <row r="39698" spans="1:6" x14ac:dyDescent="0.3">
      <c r="A39698">
        <v>2018</v>
      </c>
      <c r="B39698" t="s">
        <v>2529</v>
      </c>
      <c r="C39698" t="str">
        <f t="shared" si="1242"/>
        <v>2018-Palmeiras/SP-29-5-0</v>
      </c>
      <c r="D39698" s="4">
        <v>11</v>
      </c>
      <c r="E39698">
        <v>47</v>
      </c>
      <c r="F39698" t="str">
        <f t="shared" si="1243"/>
        <v>29-5-0</v>
      </c>
    </row>
    <row r="39699" spans="1:6" x14ac:dyDescent="0.3">
      <c r="A39699">
        <v>2018</v>
      </c>
      <c r="B39699" t="s">
        <v>2530</v>
      </c>
      <c r="C39699" t="str">
        <f t="shared" si="1242"/>
        <v>2018-Parana/PR-29-5-0</v>
      </c>
      <c r="D39699" s="4">
        <v>8</v>
      </c>
      <c r="E39699">
        <v>15</v>
      </c>
      <c r="F39699" t="str">
        <f t="shared" si="1243"/>
        <v>29-5-0</v>
      </c>
    </row>
    <row r="39700" spans="1:6" x14ac:dyDescent="0.3">
      <c r="A39700">
        <v>2018</v>
      </c>
      <c r="B39700" t="s">
        <v>2533</v>
      </c>
      <c r="C39700" t="str">
        <f t="shared" si="1242"/>
        <v>2018-Santos/SP-29-5-0</v>
      </c>
      <c r="D39700" s="4">
        <v>8</v>
      </c>
      <c r="E39700">
        <v>24</v>
      </c>
      <c r="F39700" t="str">
        <f t="shared" si="1243"/>
        <v>29-5-0</v>
      </c>
    </row>
    <row r="39701" spans="1:6" x14ac:dyDescent="0.3">
      <c r="A39701">
        <v>2018</v>
      </c>
      <c r="B39701" t="s">
        <v>2534</v>
      </c>
      <c r="C39701" t="str">
        <f t="shared" si="1242"/>
        <v>2018-Sao Paulo/SP-29-5-0</v>
      </c>
      <c r="D39701" s="4">
        <v>3</v>
      </c>
      <c r="E39701">
        <v>53</v>
      </c>
      <c r="F39701" t="str">
        <f t="shared" si="1243"/>
        <v>29-5-0</v>
      </c>
    </row>
    <row r="39702" spans="1:6" x14ac:dyDescent="0.3">
      <c r="A39702">
        <v>2018</v>
      </c>
      <c r="B39702" t="s">
        <v>3285</v>
      </c>
      <c r="C39702" t="str">
        <f t="shared" si="1242"/>
        <v>2018-Sport/PE-29-5-0</v>
      </c>
      <c r="D39702" s="4">
        <v>4</v>
      </c>
      <c r="E39702">
        <v>23</v>
      </c>
      <c r="F39702" t="str">
        <f t="shared" si="1243"/>
        <v>29-5-0</v>
      </c>
    </row>
    <row r="39703" spans="1:6" x14ac:dyDescent="0.3">
      <c r="A39703">
        <v>2018</v>
      </c>
      <c r="B39703" t="s">
        <v>2535</v>
      </c>
      <c r="C39703" t="str">
        <f t="shared" si="1242"/>
        <v>2018-Vasco/RJ-29-5-0</v>
      </c>
      <c r="D39703" s="4">
        <v>5</v>
      </c>
      <c r="E39703">
        <v>24</v>
      </c>
      <c r="F39703" t="str">
        <f t="shared" si="1243"/>
        <v>29-5-0</v>
      </c>
    </row>
    <row r="39704" spans="1:6" x14ac:dyDescent="0.3">
      <c r="A39704">
        <v>2018</v>
      </c>
      <c r="B39704" t="s">
        <v>3765</v>
      </c>
      <c r="C39704" t="str">
        <f t="shared" si="1242"/>
        <v>2018-Vitoria/BA-29-5-0</v>
      </c>
      <c r="D39704" s="4">
        <v>10</v>
      </c>
      <c r="E39704">
        <v>22</v>
      </c>
      <c r="F39704" t="str">
        <f t="shared" si="1243"/>
        <v>29-5-0</v>
      </c>
    </row>
    <row r="39705" spans="1:6" x14ac:dyDescent="0.3">
      <c r="A39705">
        <v>2018</v>
      </c>
      <c r="B39705" t="s">
        <v>5114</v>
      </c>
      <c r="C39705" t="str">
        <f t="shared" si="1242"/>
        <v>2018-America/MG-29-5-1</v>
      </c>
      <c r="D39705" s="4">
        <v>8</v>
      </c>
      <c r="E39705">
        <v>16</v>
      </c>
      <c r="F39705" t="str">
        <f t="shared" si="1243"/>
        <v>29-5-1</v>
      </c>
    </row>
    <row r="39706" spans="1:6" x14ac:dyDescent="0.3">
      <c r="A39706">
        <v>2018</v>
      </c>
      <c r="B39706" t="s">
        <v>3286</v>
      </c>
      <c r="C39706" t="str">
        <f t="shared" si="1242"/>
        <v>2018-Atletico/MG-29-5-1</v>
      </c>
      <c r="D39706" s="4">
        <v>8</v>
      </c>
      <c r="E39706">
        <v>34</v>
      </c>
      <c r="F39706" t="str">
        <f t="shared" si="1243"/>
        <v>29-5-1</v>
      </c>
    </row>
    <row r="39707" spans="1:6" x14ac:dyDescent="0.3">
      <c r="A39707">
        <v>2018</v>
      </c>
      <c r="B39707" t="s">
        <v>2536</v>
      </c>
      <c r="C39707" t="str">
        <f t="shared" si="1242"/>
        <v>2018-Atletico/PR-29-5-1</v>
      </c>
      <c r="D39707" s="4">
        <v>12</v>
      </c>
      <c r="E39707">
        <v>39</v>
      </c>
      <c r="F39707" t="str">
        <f t="shared" si="1243"/>
        <v>29-5-1</v>
      </c>
    </row>
    <row r="39708" spans="1:6" x14ac:dyDescent="0.3">
      <c r="A39708">
        <v>2018</v>
      </c>
      <c r="B39708" t="s">
        <v>5115</v>
      </c>
      <c r="C39708" t="str">
        <f t="shared" si="1242"/>
        <v>2018-Bahia/BA-29-5-1</v>
      </c>
      <c r="D39708" s="4">
        <v>6</v>
      </c>
      <c r="E39708">
        <v>29</v>
      </c>
      <c r="F39708" t="str">
        <f t="shared" si="1243"/>
        <v>29-5-1</v>
      </c>
    </row>
    <row r="39709" spans="1:6" x14ac:dyDescent="0.3">
      <c r="A39709">
        <v>2018</v>
      </c>
      <c r="B39709" t="s">
        <v>2537</v>
      </c>
      <c r="C39709" t="str">
        <f t="shared" si="1242"/>
        <v>2018-Botafogo/RJ-29-5-1</v>
      </c>
      <c r="D39709" s="4">
        <v>4</v>
      </c>
      <c r="E39709">
        <v>24</v>
      </c>
      <c r="F39709" t="str">
        <f t="shared" si="1243"/>
        <v>29-5-1</v>
      </c>
    </row>
    <row r="39710" spans="1:6" x14ac:dyDescent="0.3">
      <c r="A39710">
        <v>2018</v>
      </c>
      <c r="B39710" t="s">
        <v>4771</v>
      </c>
      <c r="C39710" t="str">
        <f t="shared" si="1242"/>
        <v>2018-Ceara/CE-29-5-1</v>
      </c>
      <c r="D39710" s="4">
        <v>7</v>
      </c>
      <c r="E39710">
        <v>25</v>
      </c>
      <c r="F39710" t="str">
        <f t="shared" si="1243"/>
        <v>29-5-1</v>
      </c>
    </row>
    <row r="39711" spans="1:6" x14ac:dyDescent="0.3">
      <c r="A39711">
        <v>2018</v>
      </c>
      <c r="B39711" t="s">
        <v>5440</v>
      </c>
      <c r="C39711" t="str">
        <f t="shared" si="1242"/>
        <v>2018-Chapecoense/SC-29-5-1</v>
      </c>
      <c r="D39711" s="4">
        <v>4</v>
      </c>
      <c r="E39711">
        <v>22</v>
      </c>
      <c r="F39711" t="str">
        <f t="shared" si="1243"/>
        <v>29-5-1</v>
      </c>
    </row>
    <row r="39712" spans="1:6" x14ac:dyDescent="0.3">
      <c r="A39712">
        <v>2018</v>
      </c>
      <c r="B39712" t="s">
        <v>2538</v>
      </c>
      <c r="C39712" t="str">
        <f t="shared" si="1242"/>
        <v>2018-Corinthians/SP-29-5-1</v>
      </c>
      <c r="D39712" s="4">
        <v>4</v>
      </c>
      <c r="E39712">
        <v>26</v>
      </c>
      <c r="F39712" t="str">
        <f t="shared" si="1243"/>
        <v>29-5-1</v>
      </c>
    </row>
    <row r="39713" spans="1:6" x14ac:dyDescent="0.3">
      <c r="A39713">
        <v>2018</v>
      </c>
      <c r="B39713" t="s">
        <v>2539</v>
      </c>
      <c r="C39713" t="str">
        <f t="shared" si="1242"/>
        <v>2018-Cruzeiro/MG-29-5-1</v>
      </c>
      <c r="D39713" s="4">
        <v>7</v>
      </c>
      <c r="E39713">
        <v>36</v>
      </c>
      <c r="F39713" t="str">
        <f t="shared" si="1243"/>
        <v>29-5-1</v>
      </c>
    </row>
    <row r="39714" spans="1:6" x14ac:dyDescent="0.3">
      <c r="A39714">
        <v>2018</v>
      </c>
      <c r="B39714" t="s">
        <v>2541</v>
      </c>
      <c r="C39714" t="str">
        <f t="shared" si="1242"/>
        <v>2018-Flamengo/RJ-29-5-1</v>
      </c>
      <c r="D39714" s="4">
        <v>7</v>
      </c>
      <c r="E39714">
        <v>17</v>
      </c>
      <c r="F39714" t="str">
        <f t="shared" si="1243"/>
        <v>29-5-1</v>
      </c>
    </row>
    <row r="39715" spans="1:6" x14ac:dyDescent="0.3">
      <c r="A39715">
        <v>2018</v>
      </c>
      <c r="B39715" t="s">
        <v>2542</v>
      </c>
      <c r="C39715" t="str">
        <f t="shared" si="1242"/>
        <v>2018-Fluminense/RJ-29-5-1</v>
      </c>
      <c r="D39715" s="4">
        <v>8</v>
      </c>
      <c r="E39715">
        <v>24</v>
      </c>
      <c r="F39715" t="str">
        <f t="shared" si="1243"/>
        <v>29-5-1</v>
      </c>
    </row>
    <row r="39716" spans="1:6" x14ac:dyDescent="0.3">
      <c r="A39716">
        <v>2018</v>
      </c>
      <c r="B39716" t="s">
        <v>2545</v>
      </c>
      <c r="C39716" t="str">
        <f t="shared" si="1242"/>
        <v>2018-Gremio/RS-29-5-1</v>
      </c>
      <c r="D39716" s="4">
        <v>5</v>
      </c>
      <c r="E39716">
        <v>42</v>
      </c>
      <c r="F39716" t="str">
        <f t="shared" si="1243"/>
        <v>29-5-1</v>
      </c>
    </row>
    <row r="39717" spans="1:6" x14ac:dyDescent="0.3">
      <c r="A39717">
        <v>2018</v>
      </c>
      <c r="B39717" t="s">
        <v>2546</v>
      </c>
      <c r="C39717" t="str">
        <f t="shared" si="1242"/>
        <v>2018-Internacional/RS-29-5-1</v>
      </c>
      <c r="D39717" s="4">
        <v>11</v>
      </c>
      <c r="E39717">
        <v>28</v>
      </c>
      <c r="F39717" t="str">
        <f t="shared" si="1243"/>
        <v>29-5-1</v>
      </c>
    </row>
    <row r="39718" spans="1:6" x14ac:dyDescent="0.3">
      <c r="A39718">
        <v>2018</v>
      </c>
      <c r="B39718" t="s">
        <v>2547</v>
      </c>
      <c r="C39718" t="str">
        <f t="shared" si="1242"/>
        <v>2018-Palmeiras/SP-29-5-1</v>
      </c>
      <c r="D39718" s="4">
        <v>13</v>
      </c>
      <c r="E39718">
        <v>46</v>
      </c>
      <c r="F39718" t="str">
        <f t="shared" si="1243"/>
        <v>29-5-1</v>
      </c>
    </row>
    <row r="39719" spans="1:6" x14ac:dyDescent="0.3">
      <c r="A39719">
        <v>2018</v>
      </c>
      <c r="B39719" t="s">
        <v>2548</v>
      </c>
      <c r="C39719" t="str">
        <f t="shared" si="1242"/>
        <v>2018-Parana/PR-29-5-1</v>
      </c>
      <c r="D39719" s="4">
        <v>2</v>
      </c>
      <c r="E39719">
        <v>15</v>
      </c>
      <c r="F39719" t="str">
        <f t="shared" si="1243"/>
        <v>29-5-1</v>
      </c>
    </row>
    <row r="39720" spans="1:6" x14ac:dyDescent="0.3">
      <c r="A39720">
        <v>2018</v>
      </c>
      <c r="B39720" t="s">
        <v>2551</v>
      </c>
      <c r="C39720" t="str">
        <f t="shared" si="1242"/>
        <v>2018-Santos/SP-29-5-1</v>
      </c>
      <c r="D39720" s="4">
        <v>11</v>
      </c>
      <c r="E39720">
        <v>32</v>
      </c>
      <c r="F39720" t="str">
        <f t="shared" si="1243"/>
        <v>29-5-1</v>
      </c>
    </row>
    <row r="39721" spans="1:6" x14ac:dyDescent="0.3">
      <c r="A39721">
        <v>2018</v>
      </c>
      <c r="B39721" t="s">
        <v>2552</v>
      </c>
      <c r="C39721" t="str">
        <f t="shared" si="1242"/>
        <v>2018-Sao Paulo/SP-29-5-1</v>
      </c>
      <c r="D39721" s="4">
        <v>3</v>
      </c>
      <c r="E39721">
        <v>53</v>
      </c>
      <c r="F39721" t="str">
        <f t="shared" si="1243"/>
        <v>29-5-1</v>
      </c>
    </row>
    <row r="39722" spans="1:6" x14ac:dyDescent="0.3">
      <c r="A39722">
        <v>2018</v>
      </c>
      <c r="B39722" t="s">
        <v>3288</v>
      </c>
      <c r="C39722" t="str">
        <f t="shared" si="1242"/>
        <v>2018-Sport/PE-29-5-1</v>
      </c>
      <c r="D39722" s="4">
        <v>1</v>
      </c>
      <c r="E39722">
        <v>20</v>
      </c>
      <c r="F39722" t="str">
        <f t="shared" si="1243"/>
        <v>29-5-1</v>
      </c>
    </row>
    <row r="39723" spans="1:6" x14ac:dyDescent="0.3">
      <c r="A39723">
        <v>2018</v>
      </c>
      <c r="B39723" t="s">
        <v>2553</v>
      </c>
      <c r="C39723" t="str">
        <f t="shared" si="1242"/>
        <v>2018-Vasco/RJ-29-5-1</v>
      </c>
      <c r="D39723" s="4">
        <v>1</v>
      </c>
      <c r="E39723">
        <v>21</v>
      </c>
      <c r="F39723" t="str">
        <f t="shared" si="1243"/>
        <v>29-5-1</v>
      </c>
    </row>
    <row r="39724" spans="1:6" x14ac:dyDescent="0.3">
      <c r="A39724">
        <v>2018</v>
      </c>
      <c r="B39724" t="s">
        <v>3768</v>
      </c>
      <c r="C39724" t="str">
        <f t="shared" si="1242"/>
        <v>2018-Vitoria/BA-29-5-1</v>
      </c>
      <c r="D39724" s="4">
        <v>10</v>
      </c>
      <c r="E39724">
        <v>21</v>
      </c>
      <c r="F39724" t="str">
        <f t="shared" si="1243"/>
        <v>29-5-1</v>
      </c>
    </row>
    <row r="39725" spans="1:6" x14ac:dyDescent="0.3">
      <c r="A39725">
        <v>2018</v>
      </c>
      <c r="B39725" t="s">
        <v>5116</v>
      </c>
      <c r="C39725" t="str">
        <f t="shared" si="1242"/>
        <v>2018-America/MG-29-5-2</v>
      </c>
      <c r="D39725" s="4">
        <v>8</v>
      </c>
      <c r="E39725">
        <v>19</v>
      </c>
      <c r="F39725" t="str">
        <f t="shared" si="1243"/>
        <v>29-5-2</v>
      </c>
    </row>
    <row r="39726" spans="1:6" x14ac:dyDescent="0.3">
      <c r="A39726">
        <v>2018</v>
      </c>
      <c r="B39726" t="s">
        <v>3289</v>
      </c>
      <c r="C39726" t="str">
        <f t="shared" si="1242"/>
        <v>2018-Atletico/MG-29-5-2</v>
      </c>
      <c r="D39726" s="4">
        <v>8</v>
      </c>
      <c r="E39726">
        <v>25</v>
      </c>
      <c r="F39726" t="str">
        <f t="shared" si="1243"/>
        <v>29-5-2</v>
      </c>
    </row>
    <row r="39727" spans="1:6" x14ac:dyDescent="0.3">
      <c r="A39727">
        <v>2018</v>
      </c>
      <c r="B39727" t="s">
        <v>2554</v>
      </c>
      <c r="C39727" t="str">
        <f t="shared" si="1242"/>
        <v>2018-Atletico/PR-29-5-2</v>
      </c>
      <c r="D39727" s="4">
        <v>9</v>
      </c>
      <c r="E39727">
        <v>27</v>
      </c>
      <c r="F39727" t="str">
        <f t="shared" si="1243"/>
        <v>29-5-2</v>
      </c>
    </row>
    <row r="39728" spans="1:6" x14ac:dyDescent="0.3">
      <c r="A39728">
        <v>2018</v>
      </c>
      <c r="B39728" t="s">
        <v>5117</v>
      </c>
      <c r="C39728" t="str">
        <f t="shared" si="1242"/>
        <v>2018-Bahia/BA-29-5-2</v>
      </c>
      <c r="D39728" s="4">
        <v>6</v>
      </c>
      <c r="E39728">
        <v>24</v>
      </c>
      <c r="F39728" t="str">
        <f t="shared" si="1243"/>
        <v>29-5-2</v>
      </c>
    </row>
    <row r="39729" spans="1:6" x14ac:dyDescent="0.3">
      <c r="A39729">
        <v>2018</v>
      </c>
      <c r="B39729" t="s">
        <v>2555</v>
      </c>
      <c r="C39729" t="str">
        <f t="shared" si="1242"/>
        <v>2018-Botafogo/RJ-29-5-2</v>
      </c>
      <c r="D39729" s="4">
        <v>5.25</v>
      </c>
      <c r="E39729">
        <v>17</v>
      </c>
      <c r="F39729" t="str">
        <f t="shared" si="1243"/>
        <v>29-5-2</v>
      </c>
    </row>
    <row r="39730" spans="1:6" x14ac:dyDescent="0.3">
      <c r="A39730">
        <v>2018</v>
      </c>
      <c r="B39730" t="s">
        <v>4775</v>
      </c>
      <c r="C39730" t="str">
        <f t="shared" si="1242"/>
        <v>2018-Ceara/CE-29-5-2</v>
      </c>
      <c r="D39730" s="4">
        <v>7</v>
      </c>
      <c r="E39730">
        <v>25</v>
      </c>
      <c r="F39730" t="str">
        <f t="shared" si="1243"/>
        <v>29-5-2</v>
      </c>
    </row>
    <row r="39731" spans="1:6" x14ac:dyDescent="0.3">
      <c r="A39731">
        <v>2018</v>
      </c>
      <c r="B39731" t="s">
        <v>5441</v>
      </c>
      <c r="C39731" t="str">
        <f t="shared" si="1242"/>
        <v>2018-Chapecoense/SC-29-5-2</v>
      </c>
      <c r="D39731" s="4">
        <v>1</v>
      </c>
      <c r="E39731">
        <v>14</v>
      </c>
      <c r="F39731" t="str">
        <f t="shared" si="1243"/>
        <v>29-5-2</v>
      </c>
    </row>
    <row r="39732" spans="1:6" x14ac:dyDescent="0.3">
      <c r="A39732">
        <v>2018</v>
      </c>
      <c r="B39732" t="s">
        <v>2556</v>
      </c>
      <c r="C39732" t="str">
        <f t="shared" si="1242"/>
        <v>2018-Corinthians/SP-29-5-2</v>
      </c>
      <c r="D39732" s="4">
        <v>4</v>
      </c>
      <c r="E39732">
        <v>34</v>
      </c>
      <c r="F39732" t="str">
        <f t="shared" si="1243"/>
        <v>29-5-2</v>
      </c>
    </row>
    <row r="39733" spans="1:6" x14ac:dyDescent="0.3">
      <c r="A39733">
        <v>2018</v>
      </c>
      <c r="B39733" t="s">
        <v>2557</v>
      </c>
      <c r="C39733" t="str">
        <f t="shared" si="1242"/>
        <v>2018-Cruzeiro/MG-29-5-2</v>
      </c>
      <c r="D39733" s="4">
        <v>7</v>
      </c>
      <c r="E39733">
        <v>38</v>
      </c>
      <c r="F39733" t="str">
        <f t="shared" si="1243"/>
        <v>29-5-2</v>
      </c>
    </row>
    <row r="39734" spans="1:6" x14ac:dyDescent="0.3">
      <c r="A39734">
        <v>2018</v>
      </c>
      <c r="B39734" t="s">
        <v>2559</v>
      </c>
      <c r="C39734" t="str">
        <f t="shared" si="1242"/>
        <v>2018-Flamengo/RJ-29-5-2</v>
      </c>
      <c r="D39734" s="4">
        <v>4</v>
      </c>
      <c r="E39734">
        <v>14</v>
      </c>
      <c r="F39734" t="str">
        <f t="shared" si="1243"/>
        <v>29-5-2</v>
      </c>
    </row>
    <row r="39735" spans="1:6" x14ac:dyDescent="0.3">
      <c r="A39735">
        <v>2018</v>
      </c>
      <c r="B39735" t="s">
        <v>2560</v>
      </c>
      <c r="C39735" t="str">
        <f t="shared" si="1242"/>
        <v>2018-Fluminense/RJ-29-5-2</v>
      </c>
      <c r="D39735" s="4">
        <v>6</v>
      </c>
      <c r="E39735">
        <v>24</v>
      </c>
      <c r="F39735" t="str">
        <f t="shared" si="1243"/>
        <v>29-5-2</v>
      </c>
    </row>
    <row r="39736" spans="1:6" x14ac:dyDescent="0.3">
      <c r="A39736">
        <v>2018</v>
      </c>
      <c r="B39736" t="s">
        <v>2563</v>
      </c>
      <c r="C39736" t="str">
        <f t="shared" si="1242"/>
        <v>2018-Gremio/RS-29-5-2</v>
      </c>
      <c r="D39736" s="4">
        <v>10</v>
      </c>
      <c r="E39736">
        <v>27</v>
      </c>
      <c r="F39736" t="str">
        <f t="shared" si="1243"/>
        <v>29-5-2</v>
      </c>
    </row>
    <row r="39737" spans="1:6" x14ac:dyDescent="0.3">
      <c r="A39737">
        <v>2018</v>
      </c>
      <c r="B39737" t="s">
        <v>2564</v>
      </c>
      <c r="C39737" t="str">
        <f t="shared" si="1242"/>
        <v>2018-Internacional/RS-29-5-2</v>
      </c>
      <c r="D39737" s="4">
        <v>11</v>
      </c>
      <c r="E39737">
        <v>47</v>
      </c>
      <c r="F39737" t="str">
        <f t="shared" si="1243"/>
        <v>29-5-2</v>
      </c>
    </row>
    <row r="39738" spans="1:6" x14ac:dyDescent="0.3">
      <c r="A39738">
        <v>2018</v>
      </c>
      <c r="B39738" t="s">
        <v>2565</v>
      </c>
      <c r="C39738" t="str">
        <f t="shared" si="1242"/>
        <v>2018-Palmeiras/SP-29-5-2</v>
      </c>
      <c r="D39738" s="4">
        <v>13</v>
      </c>
      <c r="E39738">
        <v>46</v>
      </c>
      <c r="F39738" t="str">
        <f t="shared" si="1243"/>
        <v>29-5-2</v>
      </c>
    </row>
    <row r="39739" spans="1:6" x14ac:dyDescent="0.3">
      <c r="A39739">
        <v>2018</v>
      </c>
      <c r="B39739" t="s">
        <v>2566</v>
      </c>
      <c r="C39739" t="str">
        <f t="shared" si="1242"/>
        <v>2018-Parana/PR-29-5-2</v>
      </c>
      <c r="D39739" s="4">
        <v>2</v>
      </c>
      <c r="E39739">
        <v>17</v>
      </c>
      <c r="F39739" t="str">
        <f t="shared" si="1243"/>
        <v>29-5-2</v>
      </c>
    </row>
    <row r="39740" spans="1:6" x14ac:dyDescent="0.3">
      <c r="A39740">
        <v>2018</v>
      </c>
      <c r="B39740" t="s">
        <v>2569</v>
      </c>
      <c r="C39740" t="str">
        <f t="shared" si="1242"/>
        <v>2018-Santos/SP-29-5-2</v>
      </c>
      <c r="D39740" s="4">
        <v>13</v>
      </c>
      <c r="E39740">
        <v>28</v>
      </c>
      <c r="F39740" t="str">
        <f t="shared" si="1243"/>
        <v>29-5-2</v>
      </c>
    </row>
    <row r="39741" spans="1:6" x14ac:dyDescent="0.3">
      <c r="A39741">
        <v>2018</v>
      </c>
      <c r="B39741" t="s">
        <v>2570</v>
      </c>
      <c r="C39741" t="str">
        <f t="shared" si="1242"/>
        <v>2018-Sao Paulo/SP-29-5-2</v>
      </c>
      <c r="D39741" s="4">
        <v>6</v>
      </c>
      <c r="E39741">
        <v>54</v>
      </c>
      <c r="F39741" t="str">
        <f t="shared" si="1243"/>
        <v>29-5-2</v>
      </c>
    </row>
    <row r="39742" spans="1:6" x14ac:dyDescent="0.3">
      <c r="A39742">
        <v>2018</v>
      </c>
      <c r="B39742" t="s">
        <v>3291</v>
      </c>
      <c r="C39742" t="str">
        <f t="shared" si="1242"/>
        <v>2018-Sport/PE-29-5-2</v>
      </c>
      <c r="D39742" s="4">
        <v>3</v>
      </c>
      <c r="E39742">
        <v>26</v>
      </c>
      <c r="F39742" t="str">
        <f t="shared" si="1243"/>
        <v>29-5-2</v>
      </c>
    </row>
    <row r="39743" spans="1:6" x14ac:dyDescent="0.3">
      <c r="A39743">
        <v>2018</v>
      </c>
      <c r="B39743" t="s">
        <v>2571</v>
      </c>
      <c r="C39743" t="str">
        <f t="shared" si="1242"/>
        <v>2018-Vasco/RJ-29-5-2</v>
      </c>
      <c r="D39743" s="4">
        <v>3</v>
      </c>
      <c r="E39743">
        <v>17</v>
      </c>
      <c r="F39743" t="str">
        <f t="shared" si="1243"/>
        <v>29-5-2</v>
      </c>
    </row>
    <row r="39744" spans="1:6" x14ac:dyDescent="0.3">
      <c r="A39744">
        <v>2018</v>
      </c>
      <c r="B39744" t="s">
        <v>3771</v>
      </c>
      <c r="C39744" t="str">
        <f t="shared" si="1242"/>
        <v>2018-Vitoria/BA-29-5-2</v>
      </c>
      <c r="D39744" s="4">
        <v>6.0000010000000001</v>
      </c>
      <c r="E39744">
        <v>11</v>
      </c>
      <c r="F39744" t="str">
        <f t="shared" si="1243"/>
        <v>29-5-2</v>
      </c>
    </row>
    <row r="39745" spans="1:6" x14ac:dyDescent="0.3">
      <c r="A39745">
        <v>2018</v>
      </c>
      <c r="B39745" t="s">
        <v>5118</v>
      </c>
      <c r="C39745" t="str">
        <f t="shared" si="1242"/>
        <v>2018-America/MG-29-5-3</v>
      </c>
      <c r="D39745" s="4">
        <v>5</v>
      </c>
      <c r="E39745">
        <v>16</v>
      </c>
      <c r="F39745" t="str">
        <f t="shared" si="1243"/>
        <v>29-5-3</v>
      </c>
    </row>
    <row r="39746" spans="1:6" x14ac:dyDescent="0.3">
      <c r="A39746">
        <v>2018</v>
      </c>
      <c r="B39746" t="s">
        <v>3292</v>
      </c>
      <c r="C39746" t="str">
        <f t="shared" si="1242"/>
        <v>2018-Atletico/MG-29-5-3</v>
      </c>
      <c r="D39746" s="4">
        <v>8</v>
      </c>
      <c r="E39746">
        <v>22</v>
      </c>
      <c r="F39746" t="str">
        <f t="shared" si="1243"/>
        <v>29-5-3</v>
      </c>
    </row>
    <row r="39747" spans="1:6" x14ac:dyDescent="0.3">
      <c r="A39747">
        <v>2018</v>
      </c>
      <c r="B39747" t="s">
        <v>2572</v>
      </c>
      <c r="C39747" t="str">
        <f t="shared" ref="C39747:C39810" si="1244">A39747&amp;"-"&amp;B39747</f>
        <v>2018-Atletico/PR-29-5-3</v>
      </c>
      <c r="D39747" s="4">
        <v>6</v>
      </c>
      <c r="E39747">
        <v>34</v>
      </c>
      <c r="F39747" t="str">
        <f t="shared" ref="F39747:F39810" si="1245">RIGHT(B39747,LEN(C39747)-FIND("-",C39747,6))</f>
        <v>29-5-3</v>
      </c>
    </row>
    <row r="39748" spans="1:6" x14ac:dyDescent="0.3">
      <c r="A39748">
        <v>2018</v>
      </c>
      <c r="B39748" t="s">
        <v>5119</v>
      </c>
      <c r="C39748" t="str">
        <f t="shared" si="1244"/>
        <v>2018-Bahia/BA-29-5-3</v>
      </c>
      <c r="D39748" s="4">
        <v>4</v>
      </c>
      <c r="E39748">
        <v>18</v>
      </c>
      <c r="F39748" t="str">
        <f t="shared" si="1245"/>
        <v>29-5-3</v>
      </c>
    </row>
    <row r="39749" spans="1:6" x14ac:dyDescent="0.3">
      <c r="A39749">
        <v>2018</v>
      </c>
      <c r="B39749" t="s">
        <v>2573</v>
      </c>
      <c r="C39749" t="str">
        <f t="shared" si="1244"/>
        <v>2018-Botafogo/RJ-29-5-3</v>
      </c>
      <c r="D39749" s="4">
        <v>4</v>
      </c>
      <c r="E39749">
        <v>19</v>
      </c>
      <c r="F39749" t="str">
        <f t="shared" si="1245"/>
        <v>29-5-3</v>
      </c>
    </row>
    <row r="39750" spans="1:6" x14ac:dyDescent="0.3">
      <c r="A39750">
        <v>2018</v>
      </c>
      <c r="B39750" t="s">
        <v>4779</v>
      </c>
      <c r="C39750" t="str">
        <f t="shared" si="1244"/>
        <v>2018-Ceara/CE-29-5-3</v>
      </c>
      <c r="D39750" s="4">
        <v>5</v>
      </c>
      <c r="E39750">
        <v>20</v>
      </c>
      <c r="F39750" t="str">
        <f t="shared" si="1245"/>
        <v>29-5-3</v>
      </c>
    </row>
    <row r="39751" spans="1:6" x14ac:dyDescent="0.3">
      <c r="A39751">
        <v>2018</v>
      </c>
      <c r="B39751" t="s">
        <v>5442</v>
      </c>
      <c r="C39751" t="str">
        <f t="shared" si="1244"/>
        <v>2018-Chapecoense/SC-29-5-3</v>
      </c>
      <c r="D39751" s="4">
        <v>4</v>
      </c>
      <c r="E39751">
        <v>27</v>
      </c>
      <c r="F39751" t="str">
        <f t="shared" si="1245"/>
        <v>29-5-3</v>
      </c>
    </row>
    <row r="39752" spans="1:6" x14ac:dyDescent="0.3">
      <c r="A39752">
        <v>2018</v>
      </c>
      <c r="B39752" t="s">
        <v>2574</v>
      </c>
      <c r="C39752" t="str">
        <f t="shared" si="1244"/>
        <v>2018-Corinthians/SP-29-5-3</v>
      </c>
      <c r="D39752" s="4">
        <v>4</v>
      </c>
      <c r="E39752">
        <v>19</v>
      </c>
      <c r="F39752" t="str">
        <f t="shared" si="1245"/>
        <v>29-5-3</v>
      </c>
    </row>
    <row r="39753" spans="1:6" x14ac:dyDescent="0.3">
      <c r="A39753">
        <v>2018</v>
      </c>
      <c r="B39753" t="s">
        <v>2575</v>
      </c>
      <c r="C39753" t="str">
        <f t="shared" si="1244"/>
        <v>2018-Cruzeiro/MG-29-5-3</v>
      </c>
      <c r="D39753" s="4">
        <v>6</v>
      </c>
      <c r="E39753">
        <v>31</v>
      </c>
      <c r="F39753" t="str">
        <f t="shared" si="1245"/>
        <v>29-5-3</v>
      </c>
    </row>
    <row r="39754" spans="1:6" x14ac:dyDescent="0.3">
      <c r="A39754">
        <v>2018</v>
      </c>
      <c r="B39754" t="s">
        <v>2577</v>
      </c>
      <c r="C39754" t="str">
        <f t="shared" si="1244"/>
        <v>2018-Flamengo/RJ-29-5-3</v>
      </c>
      <c r="D39754" s="4">
        <v>7</v>
      </c>
      <c r="E39754">
        <v>30</v>
      </c>
      <c r="F39754" t="str">
        <f t="shared" si="1245"/>
        <v>29-5-3</v>
      </c>
    </row>
    <row r="39755" spans="1:6" x14ac:dyDescent="0.3">
      <c r="A39755">
        <v>2018</v>
      </c>
      <c r="B39755" t="s">
        <v>2578</v>
      </c>
      <c r="C39755" t="str">
        <f t="shared" si="1244"/>
        <v>2018-Fluminense/RJ-29-5-3</v>
      </c>
      <c r="D39755" s="4">
        <v>5</v>
      </c>
      <c r="E39755">
        <v>31</v>
      </c>
      <c r="F39755" t="str">
        <f t="shared" si="1245"/>
        <v>29-5-3</v>
      </c>
    </row>
    <row r="39756" spans="1:6" x14ac:dyDescent="0.3">
      <c r="A39756">
        <v>2018</v>
      </c>
      <c r="B39756" t="s">
        <v>2581</v>
      </c>
      <c r="C39756" t="str">
        <f t="shared" si="1244"/>
        <v>2018-Gremio/RS-29-5-3</v>
      </c>
      <c r="D39756" s="4">
        <v>10</v>
      </c>
      <c r="E39756">
        <v>18</v>
      </c>
      <c r="F39756" t="str">
        <f t="shared" si="1245"/>
        <v>29-5-3</v>
      </c>
    </row>
    <row r="39757" spans="1:6" x14ac:dyDescent="0.3">
      <c r="A39757">
        <v>2018</v>
      </c>
      <c r="B39757" t="s">
        <v>2582</v>
      </c>
      <c r="C39757" t="str">
        <f t="shared" si="1244"/>
        <v>2018-Internacional/RS-29-5-3</v>
      </c>
      <c r="D39757" s="4">
        <v>10</v>
      </c>
      <c r="E39757">
        <v>34</v>
      </c>
      <c r="F39757" t="str">
        <f t="shared" si="1245"/>
        <v>29-5-3</v>
      </c>
    </row>
    <row r="39758" spans="1:6" x14ac:dyDescent="0.3">
      <c r="A39758">
        <v>2018</v>
      </c>
      <c r="B39758" t="s">
        <v>2583</v>
      </c>
      <c r="C39758" t="str">
        <f t="shared" si="1244"/>
        <v>2018-Palmeiras/SP-29-5-3</v>
      </c>
      <c r="D39758" s="4">
        <v>13</v>
      </c>
      <c r="E39758">
        <v>28</v>
      </c>
      <c r="F39758" t="str">
        <f t="shared" si="1245"/>
        <v>29-5-3</v>
      </c>
    </row>
    <row r="39759" spans="1:6" x14ac:dyDescent="0.3">
      <c r="A39759">
        <v>2018</v>
      </c>
      <c r="B39759" t="s">
        <v>2584</v>
      </c>
      <c r="C39759" t="str">
        <f t="shared" si="1244"/>
        <v>2018-Parana/PR-29-5-3</v>
      </c>
      <c r="D39759" s="4">
        <v>2</v>
      </c>
      <c r="E39759">
        <v>16</v>
      </c>
      <c r="F39759" t="str">
        <f t="shared" si="1245"/>
        <v>29-5-3</v>
      </c>
    </row>
    <row r="39760" spans="1:6" x14ac:dyDescent="0.3">
      <c r="A39760">
        <v>2018</v>
      </c>
      <c r="B39760" t="s">
        <v>2587</v>
      </c>
      <c r="C39760" t="str">
        <f t="shared" si="1244"/>
        <v>2018-Santos/SP-29-5-3</v>
      </c>
      <c r="D39760" s="4">
        <v>10</v>
      </c>
      <c r="E39760">
        <v>31</v>
      </c>
      <c r="F39760" t="str">
        <f t="shared" si="1245"/>
        <v>29-5-3</v>
      </c>
    </row>
    <row r="39761" spans="1:6" x14ac:dyDescent="0.3">
      <c r="A39761">
        <v>2018</v>
      </c>
      <c r="B39761" t="s">
        <v>2588</v>
      </c>
      <c r="C39761" t="str">
        <f t="shared" si="1244"/>
        <v>2018-Sao Paulo/SP-29-5-3</v>
      </c>
      <c r="D39761" s="4">
        <v>6</v>
      </c>
      <c r="E39761">
        <v>55</v>
      </c>
      <c r="F39761" t="str">
        <f t="shared" si="1245"/>
        <v>29-5-3</v>
      </c>
    </row>
    <row r="39762" spans="1:6" x14ac:dyDescent="0.3">
      <c r="A39762">
        <v>2018</v>
      </c>
      <c r="B39762" t="s">
        <v>3294</v>
      </c>
      <c r="C39762" t="str">
        <f t="shared" si="1244"/>
        <v>2018-Sport/PE-29-5-3</v>
      </c>
      <c r="D39762" s="4">
        <v>3</v>
      </c>
      <c r="E39762">
        <v>29</v>
      </c>
      <c r="F39762" t="str">
        <f t="shared" si="1245"/>
        <v>29-5-3</v>
      </c>
    </row>
    <row r="39763" spans="1:6" x14ac:dyDescent="0.3">
      <c r="A39763">
        <v>2018</v>
      </c>
      <c r="B39763" t="s">
        <v>2589</v>
      </c>
      <c r="C39763" t="str">
        <f t="shared" si="1244"/>
        <v>2018-Vasco/RJ-29-5-3</v>
      </c>
      <c r="D39763" s="4">
        <v>4</v>
      </c>
      <c r="E39763">
        <v>24</v>
      </c>
      <c r="F39763" t="str">
        <f t="shared" si="1245"/>
        <v>29-5-3</v>
      </c>
    </row>
    <row r="39764" spans="1:6" x14ac:dyDescent="0.3">
      <c r="A39764">
        <v>2018</v>
      </c>
      <c r="B39764" t="s">
        <v>3774</v>
      </c>
      <c r="C39764" t="str">
        <f t="shared" si="1244"/>
        <v>2018-Vitoria/BA-29-5-3</v>
      </c>
      <c r="D39764" s="4">
        <v>6</v>
      </c>
      <c r="E39764">
        <v>17</v>
      </c>
      <c r="F39764" t="str">
        <f t="shared" si="1245"/>
        <v>29-5-3</v>
      </c>
    </row>
    <row r="39765" spans="1:6" x14ac:dyDescent="0.3">
      <c r="A39765">
        <v>2018</v>
      </c>
      <c r="B39765" t="s">
        <v>5120</v>
      </c>
      <c r="C39765" t="str">
        <f t="shared" si="1244"/>
        <v>2018-America/MG-29-5-4</v>
      </c>
      <c r="D39765" s="4">
        <v>6</v>
      </c>
      <c r="E39765">
        <v>16</v>
      </c>
      <c r="F39765" t="str">
        <f t="shared" si="1245"/>
        <v>29-5-4</v>
      </c>
    </row>
    <row r="39766" spans="1:6" x14ac:dyDescent="0.3">
      <c r="A39766">
        <v>2018</v>
      </c>
      <c r="B39766" t="s">
        <v>3295</v>
      </c>
      <c r="C39766" t="str">
        <f t="shared" si="1244"/>
        <v>2018-Atletico/MG-29-5-4</v>
      </c>
      <c r="D39766" s="4">
        <v>7</v>
      </c>
      <c r="E39766">
        <v>30</v>
      </c>
      <c r="F39766" t="str">
        <f t="shared" si="1245"/>
        <v>29-5-4</v>
      </c>
    </row>
    <row r="39767" spans="1:6" x14ac:dyDescent="0.3">
      <c r="A39767">
        <v>2018</v>
      </c>
      <c r="B39767" t="s">
        <v>2590</v>
      </c>
      <c r="C39767" t="str">
        <f t="shared" si="1244"/>
        <v>2018-Atletico/PR-29-5-4</v>
      </c>
      <c r="D39767" s="4">
        <v>6</v>
      </c>
      <c r="E39767">
        <v>30</v>
      </c>
      <c r="F39767" t="str">
        <f t="shared" si="1245"/>
        <v>29-5-4</v>
      </c>
    </row>
    <row r="39768" spans="1:6" x14ac:dyDescent="0.3">
      <c r="A39768">
        <v>2018</v>
      </c>
      <c r="B39768" t="s">
        <v>5121</v>
      </c>
      <c r="C39768" t="str">
        <f t="shared" si="1244"/>
        <v>2018-Bahia/BA-29-5-4</v>
      </c>
      <c r="D39768" s="4">
        <v>7</v>
      </c>
      <c r="E39768">
        <v>25</v>
      </c>
      <c r="F39768" t="str">
        <f t="shared" si="1245"/>
        <v>29-5-4</v>
      </c>
    </row>
    <row r="39769" spans="1:6" x14ac:dyDescent="0.3">
      <c r="A39769">
        <v>2018</v>
      </c>
      <c r="B39769" t="s">
        <v>2591</v>
      </c>
      <c r="C39769" t="str">
        <f t="shared" si="1244"/>
        <v>2018-Botafogo/RJ-29-5-4</v>
      </c>
      <c r="D39769" s="4">
        <v>5</v>
      </c>
      <c r="E39769">
        <v>32</v>
      </c>
      <c r="F39769" t="str">
        <f t="shared" si="1245"/>
        <v>29-5-4</v>
      </c>
    </row>
    <row r="39770" spans="1:6" x14ac:dyDescent="0.3">
      <c r="A39770">
        <v>2018</v>
      </c>
      <c r="B39770" t="s">
        <v>4783</v>
      </c>
      <c r="C39770" t="str">
        <f t="shared" si="1244"/>
        <v>2018-Ceara/CE-29-5-4</v>
      </c>
      <c r="D39770" s="4">
        <v>9</v>
      </c>
      <c r="E39770">
        <v>14</v>
      </c>
      <c r="F39770" t="str">
        <f t="shared" si="1245"/>
        <v>29-5-4</v>
      </c>
    </row>
    <row r="39771" spans="1:6" x14ac:dyDescent="0.3">
      <c r="A39771">
        <v>2018</v>
      </c>
      <c r="B39771" t="s">
        <v>5443</v>
      </c>
      <c r="C39771" t="str">
        <f t="shared" si="1244"/>
        <v>2018-Chapecoense/SC-29-5-4</v>
      </c>
      <c r="D39771" s="4">
        <v>4</v>
      </c>
      <c r="E39771">
        <v>21</v>
      </c>
      <c r="F39771" t="str">
        <f t="shared" si="1245"/>
        <v>29-5-4</v>
      </c>
    </row>
    <row r="39772" spans="1:6" x14ac:dyDescent="0.3">
      <c r="A39772">
        <v>2018</v>
      </c>
      <c r="B39772" t="s">
        <v>2592</v>
      </c>
      <c r="C39772" t="str">
        <f t="shared" si="1244"/>
        <v>2018-Corinthians/SP-29-5-4</v>
      </c>
      <c r="D39772" s="4">
        <v>4</v>
      </c>
      <c r="E39772">
        <v>36</v>
      </c>
      <c r="F39772" t="str">
        <f t="shared" si="1245"/>
        <v>29-5-4</v>
      </c>
    </row>
    <row r="39773" spans="1:6" x14ac:dyDescent="0.3">
      <c r="A39773">
        <v>2018</v>
      </c>
      <c r="B39773" t="s">
        <v>2593</v>
      </c>
      <c r="C39773" t="str">
        <f t="shared" si="1244"/>
        <v>2018-Cruzeiro/MG-29-5-4</v>
      </c>
      <c r="D39773" s="4">
        <v>6</v>
      </c>
      <c r="E39773">
        <v>23</v>
      </c>
      <c r="F39773" t="str">
        <f t="shared" si="1245"/>
        <v>29-5-4</v>
      </c>
    </row>
    <row r="39774" spans="1:6" x14ac:dyDescent="0.3">
      <c r="A39774">
        <v>2018</v>
      </c>
      <c r="B39774" t="s">
        <v>2595</v>
      </c>
      <c r="C39774" t="str">
        <f t="shared" si="1244"/>
        <v>2018-Flamengo/RJ-29-5-4</v>
      </c>
      <c r="D39774" s="4">
        <v>7</v>
      </c>
      <c r="E39774">
        <v>40</v>
      </c>
      <c r="F39774" t="str">
        <f t="shared" si="1245"/>
        <v>29-5-4</v>
      </c>
    </row>
    <row r="39775" spans="1:6" x14ac:dyDescent="0.3">
      <c r="A39775">
        <v>2018</v>
      </c>
      <c r="B39775" t="s">
        <v>2596</v>
      </c>
      <c r="C39775" t="str">
        <f t="shared" si="1244"/>
        <v>2018-Fluminense/RJ-29-5-4</v>
      </c>
      <c r="D39775" s="4">
        <v>5</v>
      </c>
      <c r="E39775">
        <v>26</v>
      </c>
      <c r="F39775" t="str">
        <f t="shared" si="1245"/>
        <v>29-5-4</v>
      </c>
    </row>
    <row r="39776" spans="1:6" x14ac:dyDescent="0.3">
      <c r="A39776">
        <v>2018</v>
      </c>
      <c r="B39776" t="s">
        <v>2599</v>
      </c>
      <c r="C39776" t="str">
        <f t="shared" si="1244"/>
        <v>2018-Gremio/RS-29-5-4</v>
      </c>
      <c r="D39776" s="4">
        <v>8.5</v>
      </c>
      <c r="E39776">
        <v>24</v>
      </c>
      <c r="F39776" t="str">
        <f t="shared" si="1245"/>
        <v>29-5-4</v>
      </c>
    </row>
    <row r="39777" spans="1:6" x14ac:dyDescent="0.3">
      <c r="A39777">
        <v>2018</v>
      </c>
      <c r="B39777" t="s">
        <v>2600</v>
      </c>
      <c r="C39777" t="str">
        <f t="shared" si="1244"/>
        <v>2018-Internacional/RS-29-5-4</v>
      </c>
      <c r="D39777" s="4">
        <v>13</v>
      </c>
      <c r="E39777">
        <v>39</v>
      </c>
      <c r="F39777" t="str">
        <f t="shared" si="1245"/>
        <v>29-5-4</v>
      </c>
    </row>
    <row r="39778" spans="1:6" x14ac:dyDescent="0.3">
      <c r="A39778">
        <v>2018</v>
      </c>
      <c r="B39778" t="s">
        <v>2601</v>
      </c>
      <c r="C39778" t="str">
        <f t="shared" si="1244"/>
        <v>2018-Palmeiras/SP-29-5-4</v>
      </c>
      <c r="D39778" s="4">
        <v>11</v>
      </c>
      <c r="E39778">
        <v>36</v>
      </c>
      <c r="F39778" t="str">
        <f t="shared" si="1245"/>
        <v>29-5-4</v>
      </c>
    </row>
    <row r="39779" spans="1:6" x14ac:dyDescent="0.3">
      <c r="A39779">
        <v>2018</v>
      </c>
      <c r="B39779" t="s">
        <v>2602</v>
      </c>
      <c r="C39779" t="str">
        <f t="shared" si="1244"/>
        <v>2018-Parana/PR-29-5-4</v>
      </c>
      <c r="D39779" s="4">
        <v>7</v>
      </c>
      <c r="E39779">
        <v>14</v>
      </c>
      <c r="F39779" t="str">
        <f t="shared" si="1245"/>
        <v>29-5-4</v>
      </c>
    </row>
    <row r="39780" spans="1:6" x14ac:dyDescent="0.3">
      <c r="A39780">
        <v>2018</v>
      </c>
      <c r="B39780" t="s">
        <v>2605</v>
      </c>
      <c r="C39780" t="str">
        <f t="shared" si="1244"/>
        <v>2018-Santos/SP-29-5-4</v>
      </c>
      <c r="D39780" s="4">
        <v>10</v>
      </c>
      <c r="E39780">
        <v>30</v>
      </c>
      <c r="F39780" t="str">
        <f t="shared" si="1245"/>
        <v>29-5-4</v>
      </c>
    </row>
    <row r="39781" spans="1:6" x14ac:dyDescent="0.3">
      <c r="A39781">
        <v>2018</v>
      </c>
      <c r="B39781" t="s">
        <v>2606</v>
      </c>
      <c r="C39781" t="str">
        <f t="shared" si="1244"/>
        <v>2018-Sao Paulo/SP-29-5-4</v>
      </c>
      <c r="D39781" s="4">
        <v>6</v>
      </c>
      <c r="E39781">
        <v>48</v>
      </c>
      <c r="F39781" t="str">
        <f t="shared" si="1245"/>
        <v>29-5-4</v>
      </c>
    </row>
    <row r="39782" spans="1:6" x14ac:dyDescent="0.3">
      <c r="A39782">
        <v>2018</v>
      </c>
      <c r="B39782" t="s">
        <v>3297</v>
      </c>
      <c r="C39782" t="str">
        <f t="shared" si="1244"/>
        <v>2018-Sport/PE-29-5-4</v>
      </c>
      <c r="D39782" s="4">
        <v>1</v>
      </c>
      <c r="E39782">
        <v>26</v>
      </c>
      <c r="F39782" t="str">
        <f t="shared" si="1245"/>
        <v>29-5-4</v>
      </c>
    </row>
    <row r="39783" spans="1:6" x14ac:dyDescent="0.3">
      <c r="A39783">
        <v>2018</v>
      </c>
      <c r="B39783" t="s">
        <v>2607</v>
      </c>
      <c r="C39783" t="str">
        <f t="shared" si="1244"/>
        <v>2018-Vasco/RJ-29-5-4</v>
      </c>
      <c r="D39783" s="4">
        <v>7</v>
      </c>
      <c r="E39783">
        <v>24</v>
      </c>
      <c r="F39783" t="str">
        <f t="shared" si="1245"/>
        <v>29-5-4</v>
      </c>
    </row>
    <row r="39784" spans="1:6" x14ac:dyDescent="0.3">
      <c r="A39784">
        <v>2018</v>
      </c>
      <c r="B39784" t="s">
        <v>3777</v>
      </c>
      <c r="C39784" t="str">
        <f t="shared" si="1244"/>
        <v>2018-Vitoria/BA-29-5-4</v>
      </c>
      <c r="D39784" s="4">
        <v>4.9999950000000002</v>
      </c>
      <c r="E39784">
        <v>15</v>
      </c>
      <c r="F39784" t="str">
        <f t="shared" si="1245"/>
        <v>29-5-4</v>
      </c>
    </row>
    <row r="39785" spans="1:6" x14ac:dyDescent="0.3">
      <c r="A39785">
        <v>2018</v>
      </c>
      <c r="B39785" t="s">
        <v>5122</v>
      </c>
      <c r="C39785" t="str">
        <f t="shared" si="1244"/>
        <v>2018-America/MG-30-2-0</v>
      </c>
      <c r="D39785" s="4">
        <v>1.9999979999999999</v>
      </c>
      <c r="E39785">
        <v>16</v>
      </c>
      <c r="F39785" t="str">
        <f t="shared" si="1245"/>
        <v>30-2-0</v>
      </c>
    </row>
    <row r="39786" spans="1:6" x14ac:dyDescent="0.3">
      <c r="A39786">
        <v>2018</v>
      </c>
      <c r="B39786" t="s">
        <v>3298</v>
      </c>
      <c r="C39786" t="str">
        <f t="shared" si="1244"/>
        <v>2018-Atletico/MG-30-2-0</v>
      </c>
      <c r="D39786" s="4">
        <v>2.6470590000000001</v>
      </c>
      <c r="E39786">
        <v>14</v>
      </c>
      <c r="F39786" t="str">
        <f t="shared" si="1245"/>
        <v>30-2-0</v>
      </c>
    </row>
    <row r="39787" spans="1:6" x14ac:dyDescent="0.3">
      <c r="A39787">
        <v>2018</v>
      </c>
      <c r="B39787" t="s">
        <v>2608</v>
      </c>
      <c r="C39787" t="str">
        <f t="shared" si="1244"/>
        <v>2018-Atletico/PR-30-2-0</v>
      </c>
      <c r="D39787" s="4">
        <v>2.8</v>
      </c>
      <c r="E39787">
        <v>14</v>
      </c>
      <c r="F39787" t="str">
        <f t="shared" si="1245"/>
        <v>30-2-0</v>
      </c>
    </row>
    <row r="39788" spans="1:6" x14ac:dyDescent="0.3">
      <c r="A39788">
        <v>2018</v>
      </c>
      <c r="B39788" t="s">
        <v>5123</v>
      </c>
      <c r="C39788" t="str">
        <f t="shared" si="1244"/>
        <v>2018-Bahia/BA-30-2-0</v>
      </c>
      <c r="D39788" s="4">
        <v>6</v>
      </c>
      <c r="E39788">
        <v>16</v>
      </c>
      <c r="F39788" t="str">
        <f t="shared" si="1245"/>
        <v>30-2-0</v>
      </c>
    </row>
    <row r="39789" spans="1:6" x14ac:dyDescent="0.3">
      <c r="A39789">
        <v>2018</v>
      </c>
      <c r="B39789" t="s">
        <v>2609</v>
      </c>
      <c r="C39789" t="str">
        <f t="shared" si="1244"/>
        <v>2018-Botafogo/RJ-30-2-0</v>
      </c>
      <c r="D39789" s="4">
        <v>2.8169</v>
      </c>
      <c r="E39789">
        <v>16</v>
      </c>
      <c r="F39789" t="str">
        <f t="shared" si="1245"/>
        <v>30-2-0</v>
      </c>
    </row>
    <row r="39790" spans="1:6" x14ac:dyDescent="0.3">
      <c r="A39790">
        <v>2018</v>
      </c>
      <c r="B39790" t="s">
        <v>4787</v>
      </c>
      <c r="C39790" t="str">
        <f t="shared" si="1244"/>
        <v>2018-Ceara/CE-30-2-0</v>
      </c>
      <c r="D39790" s="4">
        <v>3.1</v>
      </c>
      <c r="E39790">
        <v>16</v>
      </c>
      <c r="F39790" t="str">
        <f t="shared" si="1245"/>
        <v>30-2-0</v>
      </c>
    </row>
    <row r="39791" spans="1:6" x14ac:dyDescent="0.3">
      <c r="A39791">
        <v>2018</v>
      </c>
      <c r="B39791" t="s">
        <v>5444</v>
      </c>
      <c r="C39791" t="str">
        <f t="shared" si="1244"/>
        <v>2018-Chapecoense/SC-30-2-0</v>
      </c>
      <c r="D39791" s="4">
        <v>1.6666700000000001</v>
      </c>
      <c r="E39791">
        <v>10</v>
      </c>
      <c r="F39791" t="str">
        <f t="shared" si="1245"/>
        <v>30-2-0</v>
      </c>
    </row>
    <row r="39792" spans="1:6" x14ac:dyDescent="0.3">
      <c r="A39792">
        <v>2018</v>
      </c>
      <c r="B39792" t="s">
        <v>2610</v>
      </c>
      <c r="C39792" t="str">
        <f t="shared" si="1244"/>
        <v>2018-Corinthians/SP-30-2-0</v>
      </c>
      <c r="D39792" s="4">
        <v>2.444442</v>
      </c>
      <c r="E39792">
        <v>14</v>
      </c>
      <c r="F39792" t="str">
        <f t="shared" si="1245"/>
        <v>30-2-0</v>
      </c>
    </row>
    <row r="39793" spans="1:6" x14ac:dyDescent="0.3">
      <c r="A39793">
        <v>2018</v>
      </c>
      <c r="B39793" t="s">
        <v>2611</v>
      </c>
      <c r="C39793" t="str">
        <f t="shared" si="1244"/>
        <v>2018-Cruzeiro/MG-30-2-0</v>
      </c>
      <c r="D39793" s="4">
        <v>2.9917340000000001</v>
      </c>
      <c r="E39793">
        <v>16</v>
      </c>
      <c r="F39793" t="str">
        <f t="shared" si="1245"/>
        <v>30-2-0</v>
      </c>
    </row>
    <row r="39794" spans="1:6" x14ac:dyDescent="0.3">
      <c r="A39794">
        <v>2018</v>
      </c>
      <c r="B39794" t="s">
        <v>2613</v>
      </c>
      <c r="C39794" t="str">
        <f t="shared" si="1244"/>
        <v>2018-Flamengo/RJ-30-2-0</v>
      </c>
      <c r="D39794" s="4">
        <v>3.6216179999999998</v>
      </c>
      <c r="E39794">
        <v>14</v>
      </c>
      <c r="F39794" t="str">
        <f t="shared" si="1245"/>
        <v>30-2-0</v>
      </c>
    </row>
    <row r="39795" spans="1:6" x14ac:dyDescent="0.3">
      <c r="A39795">
        <v>2018</v>
      </c>
      <c r="B39795" t="s">
        <v>2614</v>
      </c>
      <c r="C39795" t="str">
        <f t="shared" si="1244"/>
        <v>2018-Fluminense/RJ-30-2-0</v>
      </c>
      <c r="D39795" s="4">
        <v>2</v>
      </c>
      <c r="E39795">
        <v>8</v>
      </c>
      <c r="F39795" t="str">
        <f t="shared" si="1245"/>
        <v>30-2-0</v>
      </c>
    </row>
    <row r="39796" spans="1:6" x14ac:dyDescent="0.3">
      <c r="A39796">
        <v>2018</v>
      </c>
      <c r="B39796" t="s">
        <v>2617</v>
      </c>
      <c r="C39796" t="str">
        <f t="shared" si="1244"/>
        <v>2018-Gremio/RS-30-2-0</v>
      </c>
      <c r="D39796" s="4">
        <v>3.0769199999999999</v>
      </c>
      <c r="E39796">
        <v>16</v>
      </c>
      <c r="F39796" t="str">
        <f t="shared" si="1245"/>
        <v>30-2-0</v>
      </c>
    </row>
    <row r="39797" spans="1:6" x14ac:dyDescent="0.3">
      <c r="A39797">
        <v>2018</v>
      </c>
      <c r="B39797" t="s">
        <v>2618</v>
      </c>
      <c r="C39797" t="str">
        <f t="shared" si="1244"/>
        <v>2018-Internacional/RS-30-2-0</v>
      </c>
      <c r="D39797" s="4">
        <v>3.323528</v>
      </c>
      <c r="E39797">
        <v>16</v>
      </c>
      <c r="F39797" t="str">
        <f t="shared" si="1245"/>
        <v>30-2-0</v>
      </c>
    </row>
    <row r="39798" spans="1:6" x14ac:dyDescent="0.3">
      <c r="A39798">
        <v>2018</v>
      </c>
      <c r="B39798" t="s">
        <v>2619</v>
      </c>
      <c r="C39798" t="str">
        <f t="shared" si="1244"/>
        <v>2018-Palmeiras/SP-30-2-0</v>
      </c>
      <c r="D39798" s="4">
        <v>3.1176490000000001</v>
      </c>
      <c r="E39798">
        <v>15</v>
      </c>
      <c r="F39798" t="str">
        <f t="shared" si="1245"/>
        <v>30-2-0</v>
      </c>
    </row>
    <row r="39799" spans="1:6" x14ac:dyDescent="0.3">
      <c r="A39799">
        <v>2018</v>
      </c>
      <c r="B39799" t="s">
        <v>2620</v>
      </c>
      <c r="C39799" t="str">
        <f t="shared" si="1244"/>
        <v>2018-Parana/PR-30-2-0</v>
      </c>
      <c r="D39799" s="4">
        <v>2.5</v>
      </c>
      <c r="E39799">
        <v>10</v>
      </c>
      <c r="F39799" t="str">
        <f t="shared" si="1245"/>
        <v>30-2-0</v>
      </c>
    </row>
    <row r="39800" spans="1:6" x14ac:dyDescent="0.3">
      <c r="A39800">
        <v>2018</v>
      </c>
      <c r="B39800" t="s">
        <v>2623</v>
      </c>
      <c r="C39800" t="str">
        <f t="shared" si="1244"/>
        <v>2018-Santos/SP-30-2-0</v>
      </c>
      <c r="D39800" s="4">
        <v>3.2000130000000002</v>
      </c>
      <c r="E39800">
        <v>16</v>
      </c>
      <c r="F39800" t="str">
        <f t="shared" si="1245"/>
        <v>30-2-0</v>
      </c>
    </row>
    <row r="39801" spans="1:6" x14ac:dyDescent="0.3">
      <c r="A39801">
        <v>2018</v>
      </c>
      <c r="B39801" t="s">
        <v>2624</v>
      </c>
      <c r="C39801" t="str">
        <f t="shared" si="1244"/>
        <v>2018-Sao Paulo/SP-30-2-0</v>
      </c>
      <c r="D39801" s="4">
        <v>2.904766</v>
      </c>
      <c r="E39801">
        <v>16</v>
      </c>
      <c r="F39801" t="str">
        <f t="shared" si="1245"/>
        <v>30-2-0</v>
      </c>
    </row>
    <row r="39802" spans="1:6" x14ac:dyDescent="0.3">
      <c r="A39802">
        <v>2018</v>
      </c>
      <c r="B39802" t="s">
        <v>3300</v>
      </c>
      <c r="C39802" t="str">
        <f t="shared" si="1244"/>
        <v>2018-Sport/PE-30-2-0</v>
      </c>
      <c r="D39802" s="4">
        <v>2.8333360000000001</v>
      </c>
      <c r="E39802">
        <v>14</v>
      </c>
      <c r="F39802" t="str">
        <f t="shared" si="1245"/>
        <v>30-2-0</v>
      </c>
    </row>
    <row r="39803" spans="1:6" x14ac:dyDescent="0.3">
      <c r="A39803">
        <v>2018</v>
      </c>
      <c r="B39803" t="s">
        <v>2625</v>
      </c>
      <c r="C39803" t="str">
        <f t="shared" si="1244"/>
        <v>2018-Vasco/RJ-30-2-0</v>
      </c>
      <c r="D39803" s="4">
        <v>1.855075</v>
      </c>
      <c r="E39803">
        <v>10</v>
      </c>
      <c r="F39803" t="str">
        <f t="shared" si="1245"/>
        <v>30-2-0</v>
      </c>
    </row>
    <row r="39804" spans="1:6" x14ac:dyDescent="0.3">
      <c r="A39804">
        <v>2018</v>
      </c>
      <c r="B39804" t="s">
        <v>3780</v>
      </c>
      <c r="C39804" t="str">
        <f t="shared" si="1244"/>
        <v>2018-Vitoria/BA-30-2-0</v>
      </c>
      <c r="D39804" s="4">
        <v>3.2</v>
      </c>
      <c r="E39804">
        <v>14</v>
      </c>
      <c r="F39804" t="str">
        <f t="shared" si="1245"/>
        <v>30-2-0</v>
      </c>
    </row>
    <row r="39805" spans="1:6" x14ac:dyDescent="0.3">
      <c r="A39805">
        <v>2018</v>
      </c>
      <c r="B39805" t="s">
        <v>5124</v>
      </c>
      <c r="C39805" t="str">
        <f t="shared" si="1244"/>
        <v>2018-America/MG-30-2-1</v>
      </c>
      <c r="D39805" s="4">
        <v>2</v>
      </c>
      <c r="E39805">
        <v>10</v>
      </c>
      <c r="F39805" t="str">
        <f t="shared" si="1245"/>
        <v>30-2-1</v>
      </c>
    </row>
    <row r="39806" spans="1:6" x14ac:dyDescent="0.3">
      <c r="A39806">
        <v>2018</v>
      </c>
      <c r="B39806" t="s">
        <v>3301</v>
      </c>
      <c r="C39806" t="str">
        <f t="shared" si="1244"/>
        <v>2018-Atletico/MG-30-2-1</v>
      </c>
      <c r="D39806" s="4">
        <v>3.4647890000000001</v>
      </c>
      <c r="E39806">
        <v>14</v>
      </c>
      <c r="F39806" t="str">
        <f t="shared" si="1245"/>
        <v>30-2-1</v>
      </c>
    </row>
    <row r="39807" spans="1:6" x14ac:dyDescent="0.3">
      <c r="A39807">
        <v>2018</v>
      </c>
      <c r="B39807" t="s">
        <v>2626</v>
      </c>
      <c r="C39807" t="str">
        <f t="shared" si="1244"/>
        <v>2018-Atletico/PR-30-2-1</v>
      </c>
      <c r="D39807" s="4">
        <v>2.8</v>
      </c>
      <c r="E39807">
        <v>16</v>
      </c>
      <c r="F39807" t="str">
        <f t="shared" si="1245"/>
        <v>30-2-1</v>
      </c>
    </row>
    <row r="39808" spans="1:6" x14ac:dyDescent="0.3">
      <c r="A39808">
        <v>2018</v>
      </c>
      <c r="B39808" t="s">
        <v>5125</v>
      </c>
      <c r="C39808" t="str">
        <f t="shared" si="1244"/>
        <v>2018-Bahia/BA-30-2-1</v>
      </c>
      <c r="D39808" s="4">
        <v>2.2727249999999999</v>
      </c>
      <c r="E39808">
        <v>8</v>
      </c>
      <c r="F39808" t="str">
        <f t="shared" si="1245"/>
        <v>30-2-1</v>
      </c>
    </row>
    <row r="39809" spans="1:6" x14ac:dyDescent="0.3">
      <c r="A39809">
        <v>2018</v>
      </c>
      <c r="B39809" t="s">
        <v>2627</v>
      </c>
      <c r="C39809" t="str">
        <f t="shared" si="1244"/>
        <v>2018-Botafogo/RJ-30-2-1</v>
      </c>
      <c r="D39809" s="4">
        <v>2.5</v>
      </c>
      <c r="E39809">
        <v>10</v>
      </c>
      <c r="F39809" t="str">
        <f t="shared" si="1245"/>
        <v>30-2-1</v>
      </c>
    </row>
    <row r="39810" spans="1:6" x14ac:dyDescent="0.3">
      <c r="A39810">
        <v>2018</v>
      </c>
      <c r="B39810" t="s">
        <v>4791</v>
      </c>
      <c r="C39810" t="str">
        <f t="shared" si="1244"/>
        <v>2018-Ceara/CE-30-2-1</v>
      </c>
      <c r="D39810" s="4">
        <v>2.6666720000000002</v>
      </c>
      <c r="E39810">
        <v>16</v>
      </c>
      <c r="F39810" t="str">
        <f t="shared" si="1245"/>
        <v>30-2-1</v>
      </c>
    </row>
    <row r="39811" spans="1:6" x14ac:dyDescent="0.3">
      <c r="A39811">
        <v>2018</v>
      </c>
      <c r="B39811" t="s">
        <v>5445</v>
      </c>
      <c r="C39811" t="str">
        <f t="shared" ref="C39811:C39874" si="1246">A39811&amp;"-"&amp;B39811</f>
        <v>2018-Chapecoense/SC-30-2-1</v>
      </c>
      <c r="D39811" s="4">
        <v>2.5809570000000002</v>
      </c>
      <c r="E39811">
        <v>16</v>
      </c>
      <c r="F39811" t="str">
        <f t="shared" ref="F39811:F39874" si="1247">RIGHT(B39811,LEN(C39811)-FIND("-",C39811,6))</f>
        <v>30-2-1</v>
      </c>
    </row>
    <row r="39812" spans="1:6" x14ac:dyDescent="0.3">
      <c r="A39812">
        <v>2018</v>
      </c>
      <c r="B39812" t="s">
        <v>2628</v>
      </c>
      <c r="C39812" t="str">
        <f t="shared" si="1246"/>
        <v>2018-Corinthians/SP-30-2-1</v>
      </c>
      <c r="D39812" s="4">
        <v>1.6666700000000001</v>
      </c>
      <c r="E39812">
        <v>16</v>
      </c>
      <c r="F39812" t="str">
        <f t="shared" si="1247"/>
        <v>30-2-1</v>
      </c>
    </row>
    <row r="39813" spans="1:6" x14ac:dyDescent="0.3">
      <c r="A39813">
        <v>2018</v>
      </c>
      <c r="B39813" t="s">
        <v>2629</v>
      </c>
      <c r="C39813" t="str">
        <f t="shared" si="1246"/>
        <v>2018-Cruzeiro/MG-30-2-1</v>
      </c>
      <c r="D39813" s="4">
        <v>3.3333409999999999</v>
      </c>
      <c r="E39813">
        <v>16</v>
      </c>
      <c r="F39813" t="str">
        <f t="shared" si="1247"/>
        <v>30-2-1</v>
      </c>
    </row>
    <row r="39814" spans="1:6" x14ac:dyDescent="0.3">
      <c r="A39814">
        <v>2018</v>
      </c>
      <c r="B39814" t="s">
        <v>2631</v>
      </c>
      <c r="C39814" t="str">
        <f t="shared" si="1246"/>
        <v>2018-Flamengo/RJ-30-2-1</v>
      </c>
      <c r="D39814" s="4">
        <v>2.92</v>
      </c>
      <c r="E39814">
        <v>14</v>
      </c>
      <c r="F39814" t="str">
        <f t="shared" si="1247"/>
        <v>30-2-1</v>
      </c>
    </row>
    <row r="39815" spans="1:6" x14ac:dyDescent="0.3">
      <c r="A39815">
        <v>2018</v>
      </c>
      <c r="B39815" t="s">
        <v>2632</v>
      </c>
      <c r="C39815" t="str">
        <f t="shared" si="1246"/>
        <v>2018-Fluminense/RJ-30-2-1</v>
      </c>
      <c r="D39815" s="4">
        <v>2.6666720000000002</v>
      </c>
      <c r="E39815">
        <v>16</v>
      </c>
      <c r="F39815" t="str">
        <f t="shared" si="1247"/>
        <v>30-2-1</v>
      </c>
    </row>
    <row r="39816" spans="1:6" x14ac:dyDescent="0.3">
      <c r="A39816">
        <v>2018</v>
      </c>
      <c r="B39816" t="s">
        <v>2635</v>
      </c>
      <c r="C39816" t="str">
        <f t="shared" si="1246"/>
        <v>2018-Gremio/RS-30-2-1</v>
      </c>
      <c r="D39816" s="4">
        <v>3.2222200000000001</v>
      </c>
      <c r="E39816">
        <v>14</v>
      </c>
      <c r="F39816" t="str">
        <f t="shared" si="1247"/>
        <v>30-2-1</v>
      </c>
    </row>
    <row r="39817" spans="1:6" x14ac:dyDescent="0.3">
      <c r="A39817">
        <v>2018</v>
      </c>
      <c r="B39817" t="s">
        <v>2636</v>
      </c>
      <c r="C39817" t="str">
        <f t="shared" si="1246"/>
        <v>2018-Internacional/RS-30-2-1</v>
      </c>
      <c r="D39817" s="4">
        <v>3.5</v>
      </c>
      <c r="E39817">
        <v>14</v>
      </c>
      <c r="F39817" t="str">
        <f t="shared" si="1247"/>
        <v>30-2-1</v>
      </c>
    </row>
    <row r="39818" spans="1:6" x14ac:dyDescent="0.3">
      <c r="A39818">
        <v>2018</v>
      </c>
      <c r="B39818" t="s">
        <v>2637</v>
      </c>
      <c r="C39818" t="str">
        <f t="shared" si="1246"/>
        <v>2018-Palmeiras/SP-30-2-1</v>
      </c>
      <c r="D39818" s="4">
        <v>4.0000109999999998</v>
      </c>
      <c r="E39818">
        <v>15</v>
      </c>
      <c r="F39818" t="str">
        <f t="shared" si="1247"/>
        <v>30-2-1</v>
      </c>
    </row>
    <row r="39819" spans="1:6" x14ac:dyDescent="0.3">
      <c r="A39819">
        <v>2018</v>
      </c>
      <c r="B39819" t="s">
        <v>2638</v>
      </c>
      <c r="C39819" t="str">
        <f t="shared" si="1246"/>
        <v>2018-Parana/PR-30-2-1</v>
      </c>
      <c r="D39819" s="4">
        <v>1.5</v>
      </c>
      <c r="E39819">
        <v>6</v>
      </c>
      <c r="F39819" t="str">
        <f t="shared" si="1247"/>
        <v>30-2-1</v>
      </c>
    </row>
    <row r="39820" spans="1:6" x14ac:dyDescent="0.3">
      <c r="A39820">
        <v>2018</v>
      </c>
      <c r="B39820" t="s">
        <v>2641</v>
      </c>
      <c r="C39820" t="str">
        <f t="shared" si="1246"/>
        <v>2018-Santos/SP-30-2-1</v>
      </c>
      <c r="D39820" s="4">
        <v>3.2972939999999999</v>
      </c>
      <c r="E39820">
        <v>16</v>
      </c>
      <c r="F39820" t="str">
        <f t="shared" si="1247"/>
        <v>30-2-1</v>
      </c>
    </row>
    <row r="39821" spans="1:6" x14ac:dyDescent="0.3">
      <c r="A39821">
        <v>2018</v>
      </c>
      <c r="B39821" t="s">
        <v>2642</v>
      </c>
      <c r="C39821" t="str">
        <f t="shared" si="1246"/>
        <v>2018-Sao Paulo/SP-30-2-1</v>
      </c>
      <c r="D39821" s="4">
        <v>0</v>
      </c>
      <c r="E39821">
        <v>16</v>
      </c>
      <c r="F39821" t="str">
        <f t="shared" si="1247"/>
        <v>30-2-1</v>
      </c>
    </row>
    <row r="39822" spans="1:6" x14ac:dyDescent="0.3">
      <c r="A39822">
        <v>2018</v>
      </c>
      <c r="B39822" t="s">
        <v>3303</v>
      </c>
      <c r="C39822" t="str">
        <f t="shared" si="1246"/>
        <v>2018-Sport/PE-30-2-1</v>
      </c>
      <c r="D39822" s="4">
        <v>2.2105250000000001</v>
      </c>
      <c r="E39822">
        <v>8</v>
      </c>
      <c r="F39822" t="str">
        <f t="shared" si="1247"/>
        <v>30-2-1</v>
      </c>
    </row>
    <row r="39823" spans="1:6" x14ac:dyDescent="0.3">
      <c r="A39823">
        <v>2018</v>
      </c>
      <c r="B39823" t="s">
        <v>2643</v>
      </c>
      <c r="C39823" t="str">
        <f t="shared" si="1246"/>
        <v>2018-Vasco/RJ-30-2-1</v>
      </c>
      <c r="D39823" s="4">
        <v>2</v>
      </c>
      <c r="E39823">
        <v>10</v>
      </c>
      <c r="F39823" t="str">
        <f t="shared" si="1247"/>
        <v>30-2-1</v>
      </c>
    </row>
    <row r="39824" spans="1:6" x14ac:dyDescent="0.3">
      <c r="A39824">
        <v>2018</v>
      </c>
      <c r="B39824" t="s">
        <v>3783</v>
      </c>
      <c r="C39824" t="str">
        <f t="shared" si="1246"/>
        <v>2018-Vitoria/BA-30-2-1</v>
      </c>
      <c r="D39824" s="4">
        <v>2.275363</v>
      </c>
      <c r="E39824">
        <v>8</v>
      </c>
      <c r="F39824" t="str">
        <f t="shared" si="1247"/>
        <v>30-2-1</v>
      </c>
    </row>
    <row r="39825" spans="1:6" x14ac:dyDescent="0.3">
      <c r="A39825">
        <v>2018</v>
      </c>
      <c r="B39825" t="s">
        <v>5126</v>
      </c>
      <c r="C39825" t="str">
        <f t="shared" si="1246"/>
        <v>2018-America/MG-30-3-0</v>
      </c>
      <c r="D39825" s="4">
        <v>2</v>
      </c>
      <c r="E39825">
        <v>21</v>
      </c>
      <c r="F39825" t="str">
        <f t="shared" si="1247"/>
        <v>30-3-0</v>
      </c>
    </row>
    <row r="39826" spans="1:6" x14ac:dyDescent="0.3">
      <c r="A39826">
        <v>2018</v>
      </c>
      <c r="B39826" t="s">
        <v>3304</v>
      </c>
      <c r="C39826" t="str">
        <f t="shared" si="1246"/>
        <v>2018-Atletico/MG-30-3-0</v>
      </c>
      <c r="D39826" s="4">
        <v>4.4999989999999999</v>
      </c>
      <c r="E39826">
        <v>30</v>
      </c>
      <c r="F39826" t="str">
        <f t="shared" si="1247"/>
        <v>30-3-0</v>
      </c>
    </row>
    <row r="39827" spans="1:6" x14ac:dyDescent="0.3">
      <c r="A39827">
        <v>2018</v>
      </c>
      <c r="B39827" t="s">
        <v>2644</v>
      </c>
      <c r="C39827" t="str">
        <f t="shared" si="1246"/>
        <v>2018-Atletico/PR-30-3-0</v>
      </c>
      <c r="D39827" s="4">
        <v>7</v>
      </c>
      <c r="E39827">
        <v>31</v>
      </c>
      <c r="F39827" t="str">
        <f t="shared" si="1247"/>
        <v>30-3-0</v>
      </c>
    </row>
    <row r="39828" spans="1:6" x14ac:dyDescent="0.3">
      <c r="A39828">
        <v>2018</v>
      </c>
      <c r="B39828" t="s">
        <v>5127</v>
      </c>
      <c r="C39828" t="str">
        <f t="shared" si="1246"/>
        <v>2018-Bahia/BA-30-3-0</v>
      </c>
      <c r="D39828" s="4">
        <v>7</v>
      </c>
      <c r="E39828">
        <v>22</v>
      </c>
      <c r="F39828" t="str">
        <f t="shared" si="1247"/>
        <v>30-3-0</v>
      </c>
    </row>
    <row r="39829" spans="1:6" x14ac:dyDescent="0.3">
      <c r="A39829">
        <v>2018</v>
      </c>
      <c r="B39829" t="s">
        <v>2645</v>
      </c>
      <c r="C39829" t="str">
        <f t="shared" si="1246"/>
        <v>2018-Botafogo/RJ-30-3-0</v>
      </c>
      <c r="D39829" s="4">
        <v>3.3076910000000002</v>
      </c>
      <c r="E39829">
        <v>22</v>
      </c>
      <c r="F39829" t="str">
        <f t="shared" si="1247"/>
        <v>30-3-0</v>
      </c>
    </row>
    <row r="39830" spans="1:6" x14ac:dyDescent="0.3">
      <c r="A39830">
        <v>2018</v>
      </c>
      <c r="B39830" t="s">
        <v>4795</v>
      </c>
      <c r="C39830" t="str">
        <f t="shared" si="1246"/>
        <v>2018-Ceara/CE-30-3-0</v>
      </c>
      <c r="D39830" s="4">
        <v>4</v>
      </c>
      <c r="E39830">
        <v>25</v>
      </c>
      <c r="F39830" t="str">
        <f t="shared" si="1247"/>
        <v>30-3-0</v>
      </c>
    </row>
    <row r="39831" spans="1:6" x14ac:dyDescent="0.3">
      <c r="A39831">
        <v>2018</v>
      </c>
      <c r="B39831" t="s">
        <v>5446</v>
      </c>
      <c r="C39831" t="str">
        <f t="shared" si="1246"/>
        <v>2018-Chapecoense/SC-30-3-0</v>
      </c>
      <c r="D39831" s="4">
        <v>3</v>
      </c>
      <c r="E39831">
        <v>14</v>
      </c>
      <c r="F39831" t="str">
        <f t="shared" si="1247"/>
        <v>30-3-0</v>
      </c>
    </row>
    <row r="39832" spans="1:6" x14ac:dyDescent="0.3">
      <c r="A39832">
        <v>2018</v>
      </c>
      <c r="B39832" t="s">
        <v>2646</v>
      </c>
      <c r="C39832" t="str">
        <f t="shared" si="1246"/>
        <v>2018-Corinthians/SP-30-3-0</v>
      </c>
      <c r="D39832" s="4">
        <v>2.857148</v>
      </c>
      <c r="E39832">
        <v>21</v>
      </c>
      <c r="F39832" t="str">
        <f t="shared" si="1247"/>
        <v>30-3-0</v>
      </c>
    </row>
    <row r="39833" spans="1:6" x14ac:dyDescent="0.3">
      <c r="A39833">
        <v>2018</v>
      </c>
      <c r="B39833" t="s">
        <v>2647</v>
      </c>
      <c r="C39833" t="str">
        <f t="shared" si="1246"/>
        <v>2018-Cruzeiro/MG-30-3-0</v>
      </c>
      <c r="D39833" s="4">
        <v>3</v>
      </c>
      <c r="E39833">
        <v>33</v>
      </c>
      <c r="F39833" t="str">
        <f t="shared" si="1247"/>
        <v>30-3-0</v>
      </c>
    </row>
    <row r="39834" spans="1:6" x14ac:dyDescent="0.3">
      <c r="A39834">
        <v>2018</v>
      </c>
      <c r="B39834" t="s">
        <v>2649</v>
      </c>
      <c r="C39834" t="str">
        <f t="shared" si="1246"/>
        <v>2018-Flamengo/RJ-30-3-0</v>
      </c>
      <c r="D39834" s="4">
        <v>6.1428599999999998</v>
      </c>
      <c r="E39834">
        <v>34</v>
      </c>
      <c r="F39834" t="str">
        <f t="shared" si="1247"/>
        <v>30-3-0</v>
      </c>
    </row>
    <row r="39835" spans="1:6" x14ac:dyDescent="0.3">
      <c r="A39835">
        <v>2018</v>
      </c>
      <c r="B39835" t="s">
        <v>2650</v>
      </c>
      <c r="C39835" t="str">
        <f t="shared" si="1246"/>
        <v>2018-Fluminense/RJ-30-3-0</v>
      </c>
      <c r="D39835" s="4">
        <v>4</v>
      </c>
      <c r="E39835">
        <v>26</v>
      </c>
      <c r="F39835" t="str">
        <f t="shared" si="1247"/>
        <v>30-3-0</v>
      </c>
    </row>
    <row r="39836" spans="1:6" x14ac:dyDescent="0.3">
      <c r="A39836">
        <v>2018</v>
      </c>
      <c r="B39836" t="s">
        <v>2653</v>
      </c>
      <c r="C39836" t="str">
        <f t="shared" si="1246"/>
        <v>2018-Gremio/RS-30-3-0</v>
      </c>
      <c r="D39836" s="4">
        <v>2</v>
      </c>
      <c r="E39836">
        <v>33</v>
      </c>
      <c r="F39836" t="str">
        <f t="shared" si="1247"/>
        <v>30-3-0</v>
      </c>
    </row>
    <row r="39837" spans="1:6" x14ac:dyDescent="0.3">
      <c r="A39837">
        <v>2018</v>
      </c>
      <c r="B39837" t="s">
        <v>2654</v>
      </c>
      <c r="C39837" t="str">
        <f t="shared" si="1246"/>
        <v>2018-Internacional/RS-30-3-0</v>
      </c>
      <c r="D39837" s="4">
        <v>6.6666600000000003</v>
      </c>
      <c r="E39837">
        <v>20</v>
      </c>
      <c r="F39837" t="str">
        <f t="shared" si="1247"/>
        <v>30-3-0</v>
      </c>
    </row>
    <row r="39838" spans="1:6" x14ac:dyDescent="0.3">
      <c r="A39838">
        <v>2018</v>
      </c>
      <c r="B39838" t="s">
        <v>2655</v>
      </c>
      <c r="C39838" t="str">
        <f t="shared" si="1246"/>
        <v>2018-Palmeiras/SP-30-3-0</v>
      </c>
      <c r="D39838" s="4">
        <v>8.3333250000000003</v>
      </c>
      <c r="E39838">
        <v>34</v>
      </c>
      <c r="F39838" t="str">
        <f t="shared" si="1247"/>
        <v>30-3-0</v>
      </c>
    </row>
    <row r="39839" spans="1:6" x14ac:dyDescent="0.3">
      <c r="A39839">
        <v>2018</v>
      </c>
      <c r="B39839" t="s">
        <v>2656</v>
      </c>
      <c r="C39839" t="str">
        <f t="shared" si="1246"/>
        <v>2018-Parana/PR-30-3-0</v>
      </c>
      <c r="D39839" s="4">
        <v>2</v>
      </c>
      <c r="E39839">
        <v>10</v>
      </c>
      <c r="F39839" t="str">
        <f t="shared" si="1247"/>
        <v>30-3-0</v>
      </c>
    </row>
    <row r="39840" spans="1:6" x14ac:dyDescent="0.3">
      <c r="A39840">
        <v>2018</v>
      </c>
      <c r="B39840" t="s">
        <v>2659</v>
      </c>
      <c r="C39840" t="str">
        <f t="shared" si="1246"/>
        <v>2018-Santos/SP-30-3-0</v>
      </c>
      <c r="D39840" s="4">
        <v>7</v>
      </c>
      <c r="E39840">
        <v>30</v>
      </c>
      <c r="F39840" t="str">
        <f t="shared" si="1247"/>
        <v>30-3-0</v>
      </c>
    </row>
    <row r="39841" spans="1:6" x14ac:dyDescent="0.3">
      <c r="A39841">
        <v>2018</v>
      </c>
      <c r="B39841" t="s">
        <v>2660</v>
      </c>
      <c r="C39841" t="str">
        <f t="shared" si="1246"/>
        <v>2018-Sao Paulo/SP-30-3-0</v>
      </c>
      <c r="D39841" s="4">
        <v>1</v>
      </c>
      <c r="E39841">
        <v>35</v>
      </c>
      <c r="F39841" t="str">
        <f t="shared" si="1247"/>
        <v>30-3-0</v>
      </c>
    </row>
    <row r="39842" spans="1:6" x14ac:dyDescent="0.3">
      <c r="A39842">
        <v>2018</v>
      </c>
      <c r="B39842" t="s">
        <v>3306</v>
      </c>
      <c r="C39842" t="str">
        <f t="shared" si="1246"/>
        <v>2018-Sport/PE-30-3-0</v>
      </c>
      <c r="D39842" s="4">
        <v>6</v>
      </c>
      <c r="E39842">
        <v>18</v>
      </c>
      <c r="F39842" t="str">
        <f t="shared" si="1247"/>
        <v>30-3-0</v>
      </c>
    </row>
    <row r="39843" spans="1:6" x14ac:dyDescent="0.3">
      <c r="A39843">
        <v>2018</v>
      </c>
      <c r="B39843" t="s">
        <v>2661</v>
      </c>
      <c r="C39843" t="str">
        <f t="shared" si="1246"/>
        <v>2018-Vasco/RJ-30-3-0</v>
      </c>
      <c r="D39843" s="4">
        <v>3</v>
      </c>
      <c r="E39843">
        <v>22</v>
      </c>
      <c r="F39843" t="str">
        <f t="shared" si="1247"/>
        <v>30-3-0</v>
      </c>
    </row>
    <row r="39844" spans="1:6" x14ac:dyDescent="0.3">
      <c r="A39844">
        <v>2018</v>
      </c>
      <c r="B39844" t="s">
        <v>3786</v>
      </c>
      <c r="C39844" t="str">
        <f t="shared" si="1246"/>
        <v>2018-Vitoria/BA-30-3-0</v>
      </c>
      <c r="D39844" s="4">
        <v>3.7333479999999999</v>
      </c>
      <c r="E39844">
        <v>21</v>
      </c>
      <c r="F39844" t="str">
        <f t="shared" si="1247"/>
        <v>30-3-0</v>
      </c>
    </row>
    <row r="39845" spans="1:6" x14ac:dyDescent="0.3">
      <c r="A39845">
        <v>2018</v>
      </c>
      <c r="B39845" t="s">
        <v>5128</v>
      </c>
      <c r="C39845" t="str">
        <f t="shared" si="1246"/>
        <v>2018-America/MG-30-3-1</v>
      </c>
      <c r="D39845" s="4">
        <v>2</v>
      </c>
      <c r="E39845">
        <v>23</v>
      </c>
      <c r="F39845" t="str">
        <f t="shared" si="1247"/>
        <v>30-3-1</v>
      </c>
    </row>
    <row r="39846" spans="1:6" x14ac:dyDescent="0.3">
      <c r="A39846">
        <v>2018</v>
      </c>
      <c r="B39846" t="s">
        <v>3307</v>
      </c>
      <c r="C39846" t="str">
        <f t="shared" si="1246"/>
        <v>2018-Atletico/MG-30-3-1</v>
      </c>
      <c r="D39846" s="4">
        <v>4.5000039999999997</v>
      </c>
      <c r="E39846">
        <v>20</v>
      </c>
      <c r="F39846" t="str">
        <f t="shared" si="1247"/>
        <v>30-3-1</v>
      </c>
    </row>
    <row r="39847" spans="1:6" x14ac:dyDescent="0.3">
      <c r="A39847">
        <v>2018</v>
      </c>
      <c r="B39847" t="s">
        <v>2662</v>
      </c>
      <c r="C39847" t="str">
        <f t="shared" si="1246"/>
        <v>2018-Atletico/PR-30-3-1</v>
      </c>
      <c r="D39847" s="4">
        <v>6</v>
      </c>
      <c r="E39847">
        <v>28</v>
      </c>
      <c r="F39847" t="str">
        <f t="shared" si="1247"/>
        <v>30-3-1</v>
      </c>
    </row>
    <row r="39848" spans="1:6" x14ac:dyDescent="0.3">
      <c r="A39848">
        <v>2018</v>
      </c>
      <c r="B39848" t="s">
        <v>5129</v>
      </c>
      <c r="C39848" t="str">
        <f t="shared" si="1246"/>
        <v>2018-Bahia/BA-30-3-1</v>
      </c>
      <c r="D39848" s="4">
        <v>4.8000049999999996</v>
      </c>
      <c r="E39848">
        <v>28</v>
      </c>
      <c r="F39848" t="str">
        <f t="shared" si="1247"/>
        <v>30-3-1</v>
      </c>
    </row>
    <row r="39849" spans="1:6" x14ac:dyDescent="0.3">
      <c r="A39849">
        <v>2018</v>
      </c>
      <c r="B39849" t="s">
        <v>2663</v>
      </c>
      <c r="C39849" t="str">
        <f t="shared" si="1246"/>
        <v>2018-Botafogo/RJ-30-3-1</v>
      </c>
      <c r="D39849" s="4">
        <v>3</v>
      </c>
      <c r="E39849">
        <v>22</v>
      </c>
      <c r="F39849" t="str">
        <f t="shared" si="1247"/>
        <v>30-3-1</v>
      </c>
    </row>
    <row r="39850" spans="1:6" x14ac:dyDescent="0.3">
      <c r="A39850">
        <v>2018</v>
      </c>
      <c r="B39850" t="s">
        <v>4799</v>
      </c>
      <c r="C39850" t="str">
        <f t="shared" si="1246"/>
        <v>2018-Ceara/CE-30-3-1</v>
      </c>
      <c r="D39850" s="4">
        <v>4</v>
      </c>
      <c r="E39850">
        <v>23</v>
      </c>
      <c r="F39850" t="str">
        <f t="shared" si="1247"/>
        <v>30-3-1</v>
      </c>
    </row>
    <row r="39851" spans="1:6" x14ac:dyDescent="0.3">
      <c r="A39851">
        <v>2018</v>
      </c>
      <c r="B39851" t="s">
        <v>5447</v>
      </c>
      <c r="C39851" t="str">
        <f t="shared" si="1246"/>
        <v>2018-Chapecoense/SC-30-3-1</v>
      </c>
      <c r="D39851" s="4">
        <v>3.4166699999999999</v>
      </c>
      <c r="E39851">
        <v>24</v>
      </c>
      <c r="F39851" t="str">
        <f t="shared" si="1247"/>
        <v>30-3-1</v>
      </c>
    </row>
    <row r="39852" spans="1:6" x14ac:dyDescent="0.3">
      <c r="A39852">
        <v>2018</v>
      </c>
      <c r="B39852" t="s">
        <v>2664</v>
      </c>
      <c r="C39852" t="str">
        <f t="shared" si="1246"/>
        <v>2018-Corinthians/SP-30-3-1</v>
      </c>
      <c r="D39852" s="4">
        <v>1</v>
      </c>
      <c r="E39852">
        <v>23</v>
      </c>
      <c r="F39852" t="str">
        <f t="shared" si="1247"/>
        <v>30-3-1</v>
      </c>
    </row>
    <row r="39853" spans="1:6" x14ac:dyDescent="0.3">
      <c r="A39853">
        <v>2018</v>
      </c>
      <c r="B39853" t="s">
        <v>2665</v>
      </c>
      <c r="C39853" t="str">
        <f t="shared" si="1246"/>
        <v>2018-Cruzeiro/MG-30-3-1</v>
      </c>
      <c r="D39853" s="4">
        <v>3</v>
      </c>
      <c r="E39853">
        <v>28</v>
      </c>
      <c r="F39853" t="str">
        <f t="shared" si="1247"/>
        <v>30-3-1</v>
      </c>
    </row>
    <row r="39854" spans="1:6" x14ac:dyDescent="0.3">
      <c r="A39854">
        <v>2018</v>
      </c>
      <c r="B39854" t="s">
        <v>2667</v>
      </c>
      <c r="C39854" t="str">
        <f t="shared" si="1246"/>
        <v>2018-Flamengo/RJ-30-3-1</v>
      </c>
      <c r="D39854" s="4">
        <v>5.4</v>
      </c>
      <c r="E39854">
        <v>27</v>
      </c>
      <c r="F39854" t="str">
        <f t="shared" si="1247"/>
        <v>30-3-1</v>
      </c>
    </row>
    <row r="39855" spans="1:6" x14ac:dyDescent="0.3">
      <c r="A39855">
        <v>2018</v>
      </c>
      <c r="B39855" t="s">
        <v>2668</v>
      </c>
      <c r="C39855" t="str">
        <f t="shared" si="1246"/>
        <v>2018-Fluminense/RJ-30-3-1</v>
      </c>
      <c r="D39855" s="4">
        <v>3</v>
      </c>
      <c r="E39855">
        <v>22</v>
      </c>
      <c r="F39855" t="str">
        <f t="shared" si="1247"/>
        <v>30-3-1</v>
      </c>
    </row>
    <row r="39856" spans="1:6" x14ac:dyDescent="0.3">
      <c r="A39856">
        <v>2018</v>
      </c>
      <c r="B39856" t="s">
        <v>2671</v>
      </c>
      <c r="C39856" t="str">
        <f t="shared" si="1246"/>
        <v>2018-Gremio/RS-30-3-1</v>
      </c>
      <c r="D39856" s="4">
        <v>5.5</v>
      </c>
      <c r="E39856">
        <v>22</v>
      </c>
      <c r="F39856" t="str">
        <f t="shared" si="1247"/>
        <v>30-3-1</v>
      </c>
    </row>
    <row r="39857" spans="1:6" x14ac:dyDescent="0.3">
      <c r="A39857">
        <v>2018</v>
      </c>
      <c r="B39857" t="s">
        <v>2672</v>
      </c>
      <c r="C39857" t="str">
        <f t="shared" si="1246"/>
        <v>2018-Internacional/RS-30-3-1</v>
      </c>
      <c r="D39857" s="4">
        <v>5.999994</v>
      </c>
      <c r="E39857">
        <v>33</v>
      </c>
      <c r="F39857" t="str">
        <f t="shared" si="1247"/>
        <v>30-3-1</v>
      </c>
    </row>
    <row r="39858" spans="1:6" x14ac:dyDescent="0.3">
      <c r="A39858">
        <v>2018</v>
      </c>
      <c r="B39858" t="s">
        <v>2673</v>
      </c>
      <c r="C39858" t="str">
        <f t="shared" si="1246"/>
        <v>2018-Palmeiras/SP-30-3-1</v>
      </c>
      <c r="D39858" s="4">
        <v>6.625</v>
      </c>
      <c r="E39858">
        <v>28</v>
      </c>
      <c r="F39858" t="str">
        <f t="shared" si="1247"/>
        <v>30-3-1</v>
      </c>
    </row>
    <row r="39859" spans="1:6" x14ac:dyDescent="0.3">
      <c r="A39859">
        <v>2018</v>
      </c>
      <c r="B39859" t="s">
        <v>2674</v>
      </c>
      <c r="C39859" t="str">
        <f t="shared" si="1246"/>
        <v>2018-Parana/PR-30-3-1</v>
      </c>
      <c r="D39859" s="4">
        <v>2.65</v>
      </c>
      <c r="E39859">
        <v>13</v>
      </c>
      <c r="F39859" t="str">
        <f t="shared" si="1247"/>
        <v>30-3-1</v>
      </c>
    </row>
    <row r="39860" spans="1:6" x14ac:dyDescent="0.3">
      <c r="A39860">
        <v>2018</v>
      </c>
      <c r="B39860" t="s">
        <v>2677</v>
      </c>
      <c r="C39860" t="str">
        <f t="shared" si="1246"/>
        <v>2018-Santos/SP-30-3-1</v>
      </c>
      <c r="D39860" s="4">
        <v>9</v>
      </c>
      <c r="E39860">
        <v>34</v>
      </c>
      <c r="F39860" t="str">
        <f t="shared" si="1247"/>
        <v>30-3-1</v>
      </c>
    </row>
    <row r="39861" spans="1:6" x14ac:dyDescent="0.3">
      <c r="A39861">
        <v>2018</v>
      </c>
      <c r="B39861" t="s">
        <v>2678</v>
      </c>
      <c r="C39861" t="str">
        <f t="shared" si="1246"/>
        <v>2018-Sao Paulo/SP-30-3-1</v>
      </c>
      <c r="D39861" s="4">
        <v>1</v>
      </c>
      <c r="E39861">
        <v>35</v>
      </c>
      <c r="F39861" t="str">
        <f t="shared" si="1247"/>
        <v>30-3-1</v>
      </c>
    </row>
    <row r="39862" spans="1:6" x14ac:dyDescent="0.3">
      <c r="A39862">
        <v>2018</v>
      </c>
      <c r="B39862" t="s">
        <v>3309</v>
      </c>
      <c r="C39862" t="str">
        <f t="shared" si="1246"/>
        <v>2018-Sport/PE-30-3-1</v>
      </c>
      <c r="D39862" s="4">
        <v>1.75</v>
      </c>
      <c r="E39862">
        <v>21</v>
      </c>
      <c r="F39862" t="str">
        <f t="shared" si="1247"/>
        <v>30-3-1</v>
      </c>
    </row>
    <row r="39863" spans="1:6" x14ac:dyDescent="0.3">
      <c r="A39863">
        <v>2018</v>
      </c>
      <c r="B39863" t="s">
        <v>2679</v>
      </c>
      <c r="C39863" t="str">
        <f t="shared" si="1246"/>
        <v>2018-Vasco/RJ-30-3-1</v>
      </c>
      <c r="D39863" s="4">
        <v>5</v>
      </c>
      <c r="E39863">
        <v>20</v>
      </c>
      <c r="F39863" t="str">
        <f t="shared" si="1247"/>
        <v>30-3-1</v>
      </c>
    </row>
    <row r="39864" spans="1:6" x14ac:dyDescent="0.3">
      <c r="A39864">
        <v>2018</v>
      </c>
      <c r="B39864" t="s">
        <v>3789</v>
      </c>
      <c r="C39864" t="str">
        <f t="shared" si="1246"/>
        <v>2018-Vitoria/BA-30-3-1</v>
      </c>
      <c r="D39864" s="4">
        <v>3.5</v>
      </c>
      <c r="E39864">
        <v>15</v>
      </c>
      <c r="F39864" t="str">
        <f t="shared" si="1247"/>
        <v>30-3-1</v>
      </c>
    </row>
    <row r="39865" spans="1:6" x14ac:dyDescent="0.3">
      <c r="A39865">
        <v>2018</v>
      </c>
      <c r="B39865" t="s">
        <v>5130</v>
      </c>
      <c r="C39865" t="str">
        <f t="shared" si="1246"/>
        <v>2018-America/MG-30-3-2</v>
      </c>
      <c r="D39865" s="4">
        <v>2.833332</v>
      </c>
      <c r="E39865">
        <v>16</v>
      </c>
      <c r="F39865" t="str">
        <f t="shared" si="1247"/>
        <v>30-3-2</v>
      </c>
    </row>
    <row r="39866" spans="1:6" x14ac:dyDescent="0.3">
      <c r="A39866">
        <v>2018</v>
      </c>
      <c r="B39866" t="s">
        <v>3310</v>
      </c>
      <c r="C39866" t="str">
        <f t="shared" si="1246"/>
        <v>2018-Atletico/MG-30-3-2</v>
      </c>
      <c r="D39866" s="4">
        <v>3</v>
      </c>
      <c r="E39866">
        <v>22</v>
      </c>
      <c r="F39866" t="str">
        <f t="shared" si="1247"/>
        <v>30-3-2</v>
      </c>
    </row>
    <row r="39867" spans="1:6" x14ac:dyDescent="0.3">
      <c r="A39867">
        <v>2018</v>
      </c>
      <c r="B39867" t="s">
        <v>2680</v>
      </c>
      <c r="C39867" t="str">
        <f t="shared" si="1246"/>
        <v>2018-Atletico/PR-30-3-2</v>
      </c>
      <c r="D39867" s="4">
        <v>4.5</v>
      </c>
      <c r="E39867">
        <v>28</v>
      </c>
      <c r="F39867" t="str">
        <f t="shared" si="1247"/>
        <v>30-3-2</v>
      </c>
    </row>
    <row r="39868" spans="1:6" x14ac:dyDescent="0.3">
      <c r="A39868">
        <v>2018</v>
      </c>
      <c r="B39868" t="s">
        <v>5131</v>
      </c>
      <c r="C39868" t="str">
        <f t="shared" si="1246"/>
        <v>2018-Bahia/BA-30-3-2</v>
      </c>
      <c r="D39868" s="4">
        <v>2</v>
      </c>
      <c r="E39868">
        <v>14</v>
      </c>
      <c r="F39868" t="str">
        <f t="shared" si="1247"/>
        <v>30-3-2</v>
      </c>
    </row>
    <row r="39869" spans="1:6" x14ac:dyDescent="0.3">
      <c r="A39869">
        <v>2018</v>
      </c>
      <c r="B39869" t="s">
        <v>2681</v>
      </c>
      <c r="C39869" t="str">
        <f t="shared" si="1246"/>
        <v>2018-Botafogo/RJ-30-3-2</v>
      </c>
      <c r="D39869" s="4">
        <v>3.5</v>
      </c>
      <c r="E39869">
        <v>14</v>
      </c>
      <c r="F39869" t="str">
        <f t="shared" si="1247"/>
        <v>30-3-2</v>
      </c>
    </row>
    <row r="39870" spans="1:6" x14ac:dyDescent="0.3">
      <c r="A39870">
        <v>2018</v>
      </c>
      <c r="B39870" t="s">
        <v>4803</v>
      </c>
      <c r="C39870" t="str">
        <f t="shared" si="1246"/>
        <v>2018-Ceara/CE-30-3-2</v>
      </c>
      <c r="D39870" s="4">
        <v>4.5999999999999996</v>
      </c>
      <c r="E39870">
        <v>26</v>
      </c>
      <c r="F39870" t="str">
        <f t="shared" si="1247"/>
        <v>30-3-2</v>
      </c>
    </row>
    <row r="39871" spans="1:6" x14ac:dyDescent="0.3">
      <c r="A39871">
        <v>2018</v>
      </c>
      <c r="B39871" t="s">
        <v>5448</v>
      </c>
      <c r="C39871" t="str">
        <f t="shared" si="1246"/>
        <v>2018-Chapecoense/SC-30-3-2</v>
      </c>
      <c r="D39871" s="4">
        <v>3.5384579999999999</v>
      </c>
      <c r="E39871">
        <v>24</v>
      </c>
      <c r="F39871" t="str">
        <f t="shared" si="1247"/>
        <v>30-3-2</v>
      </c>
    </row>
    <row r="39872" spans="1:6" x14ac:dyDescent="0.3">
      <c r="A39872">
        <v>2018</v>
      </c>
      <c r="B39872" t="s">
        <v>2682</v>
      </c>
      <c r="C39872" t="str">
        <f t="shared" si="1246"/>
        <v>2018-Corinthians/SP-30-3-2</v>
      </c>
      <c r="D39872" s="4">
        <v>2</v>
      </c>
      <c r="E39872">
        <v>16</v>
      </c>
      <c r="F39872" t="str">
        <f t="shared" si="1247"/>
        <v>30-3-2</v>
      </c>
    </row>
    <row r="39873" spans="1:6" x14ac:dyDescent="0.3">
      <c r="A39873">
        <v>2018</v>
      </c>
      <c r="B39873" t="s">
        <v>2683</v>
      </c>
      <c r="C39873" t="str">
        <f t="shared" si="1246"/>
        <v>2018-Cruzeiro/MG-30-3-2</v>
      </c>
      <c r="D39873" s="4">
        <v>3.25</v>
      </c>
      <c r="E39873">
        <v>31</v>
      </c>
      <c r="F39873" t="str">
        <f t="shared" si="1247"/>
        <v>30-3-2</v>
      </c>
    </row>
    <row r="39874" spans="1:6" x14ac:dyDescent="0.3">
      <c r="A39874">
        <v>2018</v>
      </c>
      <c r="B39874" t="s">
        <v>2685</v>
      </c>
      <c r="C39874" t="str">
        <f t="shared" si="1246"/>
        <v>2018-Flamengo/RJ-30-3-2</v>
      </c>
      <c r="D39874" s="4">
        <v>5.75</v>
      </c>
      <c r="E39874">
        <v>23</v>
      </c>
      <c r="F39874" t="str">
        <f t="shared" si="1247"/>
        <v>30-3-2</v>
      </c>
    </row>
    <row r="39875" spans="1:6" x14ac:dyDescent="0.3">
      <c r="A39875">
        <v>2018</v>
      </c>
      <c r="B39875" t="s">
        <v>2686</v>
      </c>
      <c r="C39875" t="str">
        <f t="shared" ref="C39875:C39938" si="1248">A39875&amp;"-"&amp;B39875</f>
        <v>2018-Fluminense/RJ-30-3-2</v>
      </c>
      <c r="D39875" s="4">
        <v>3.625</v>
      </c>
      <c r="E39875">
        <v>20</v>
      </c>
      <c r="F39875" t="str">
        <f t="shared" ref="F39875:F39938" si="1249">RIGHT(B39875,LEN(C39875)-FIND("-",C39875,6))</f>
        <v>30-3-2</v>
      </c>
    </row>
    <row r="39876" spans="1:6" x14ac:dyDescent="0.3">
      <c r="A39876">
        <v>2018</v>
      </c>
      <c r="B39876" t="s">
        <v>2689</v>
      </c>
      <c r="C39876" t="str">
        <f t="shared" si="1248"/>
        <v>2018-Gremio/RS-30-3-2</v>
      </c>
      <c r="D39876" s="4">
        <v>6.4</v>
      </c>
      <c r="E39876">
        <v>25</v>
      </c>
      <c r="F39876" t="str">
        <f t="shared" si="1249"/>
        <v>30-3-2</v>
      </c>
    </row>
    <row r="39877" spans="1:6" x14ac:dyDescent="0.3">
      <c r="A39877">
        <v>2018</v>
      </c>
      <c r="B39877" t="s">
        <v>2690</v>
      </c>
      <c r="C39877" t="str">
        <f t="shared" si="1248"/>
        <v>2018-Internacional/RS-30-3-2</v>
      </c>
      <c r="D39877" s="4">
        <v>5.3333440000000003</v>
      </c>
      <c r="E39877">
        <v>32</v>
      </c>
      <c r="F39877" t="str">
        <f t="shared" si="1249"/>
        <v>30-3-2</v>
      </c>
    </row>
    <row r="39878" spans="1:6" x14ac:dyDescent="0.3">
      <c r="A39878">
        <v>2018</v>
      </c>
      <c r="B39878" t="s">
        <v>2691</v>
      </c>
      <c r="C39878" t="str">
        <f t="shared" si="1248"/>
        <v>2018-Palmeiras/SP-30-3-2</v>
      </c>
      <c r="D39878" s="4">
        <v>9</v>
      </c>
      <c r="E39878">
        <v>33</v>
      </c>
      <c r="F39878" t="str">
        <f t="shared" si="1249"/>
        <v>30-3-2</v>
      </c>
    </row>
    <row r="39879" spans="1:6" x14ac:dyDescent="0.3">
      <c r="A39879">
        <v>2018</v>
      </c>
      <c r="B39879" t="s">
        <v>2692</v>
      </c>
      <c r="C39879" t="str">
        <f t="shared" si="1248"/>
        <v>2018-Parana/PR-30-3-2</v>
      </c>
      <c r="D39879" s="4">
        <v>3</v>
      </c>
      <c r="E39879">
        <v>12</v>
      </c>
      <c r="F39879" t="str">
        <f t="shared" si="1249"/>
        <v>30-3-2</v>
      </c>
    </row>
    <row r="39880" spans="1:6" x14ac:dyDescent="0.3">
      <c r="A39880">
        <v>2018</v>
      </c>
      <c r="B39880" t="s">
        <v>2695</v>
      </c>
      <c r="C39880" t="str">
        <f t="shared" si="1248"/>
        <v>2018-Santos/SP-30-3-2</v>
      </c>
      <c r="D39880" s="4">
        <v>5.0000070000000001</v>
      </c>
      <c r="E39880">
        <v>21</v>
      </c>
      <c r="F39880" t="str">
        <f t="shared" si="1249"/>
        <v>30-3-2</v>
      </c>
    </row>
    <row r="39881" spans="1:6" x14ac:dyDescent="0.3">
      <c r="A39881">
        <v>2018</v>
      </c>
      <c r="B39881" t="s">
        <v>2696</v>
      </c>
      <c r="C39881" t="str">
        <f t="shared" si="1248"/>
        <v>2018-Sao Paulo/SP-30-3-2</v>
      </c>
      <c r="D39881" s="4">
        <v>2</v>
      </c>
      <c r="E39881">
        <v>36</v>
      </c>
      <c r="F39881" t="str">
        <f t="shared" si="1249"/>
        <v>30-3-2</v>
      </c>
    </row>
    <row r="39882" spans="1:6" x14ac:dyDescent="0.3">
      <c r="A39882">
        <v>2018</v>
      </c>
      <c r="B39882" t="s">
        <v>3312</v>
      </c>
      <c r="C39882" t="str">
        <f t="shared" si="1248"/>
        <v>2018-Sport/PE-30-3-2</v>
      </c>
      <c r="D39882" s="4">
        <v>1.7500039999999999</v>
      </c>
      <c r="E39882">
        <v>15</v>
      </c>
      <c r="F39882" t="str">
        <f t="shared" si="1249"/>
        <v>30-3-2</v>
      </c>
    </row>
    <row r="39883" spans="1:6" x14ac:dyDescent="0.3">
      <c r="A39883">
        <v>2018</v>
      </c>
      <c r="B39883" t="s">
        <v>2697</v>
      </c>
      <c r="C39883" t="str">
        <f t="shared" si="1248"/>
        <v>2018-Vasco/RJ-30-3-2</v>
      </c>
      <c r="D39883" s="4">
        <v>3</v>
      </c>
      <c r="E39883">
        <v>19</v>
      </c>
      <c r="F39883" t="str">
        <f t="shared" si="1249"/>
        <v>30-3-2</v>
      </c>
    </row>
    <row r="39884" spans="1:6" x14ac:dyDescent="0.3">
      <c r="A39884">
        <v>2018</v>
      </c>
      <c r="B39884" t="s">
        <v>3792</v>
      </c>
      <c r="C39884" t="str">
        <f t="shared" si="1248"/>
        <v>2018-Vitoria/BA-30-3-2</v>
      </c>
      <c r="D39884" s="4">
        <v>3.4761869999999999</v>
      </c>
      <c r="E39884">
        <v>21</v>
      </c>
      <c r="F39884" t="str">
        <f t="shared" si="1249"/>
        <v>30-3-2</v>
      </c>
    </row>
    <row r="39885" spans="1:6" x14ac:dyDescent="0.3">
      <c r="A39885">
        <v>2018</v>
      </c>
      <c r="B39885" t="s">
        <v>5132</v>
      </c>
      <c r="C39885" t="str">
        <f t="shared" si="1248"/>
        <v>2018-America/MG-30-4-0</v>
      </c>
      <c r="D39885" s="4">
        <v>2</v>
      </c>
      <c r="E39885">
        <v>17</v>
      </c>
      <c r="F39885" t="str">
        <f t="shared" si="1249"/>
        <v>30-4-0</v>
      </c>
    </row>
    <row r="39886" spans="1:6" x14ac:dyDescent="0.3">
      <c r="A39886">
        <v>2018</v>
      </c>
      <c r="B39886" t="s">
        <v>3313</v>
      </c>
      <c r="C39886" t="str">
        <f t="shared" si="1248"/>
        <v>2018-Atletico/MG-30-4-0</v>
      </c>
      <c r="D39886" s="4">
        <v>6.2</v>
      </c>
      <c r="E39886">
        <v>27</v>
      </c>
      <c r="F39886" t="str">
        <f t="shared" si="1249"/>
        <v>30-4-0</v>
      </c>
    </row>
    <row r="39887" spans="1:6" x14ac:dyDescent="0.3">
      <c r="A39887">
        <v>2018</v>
      </c>
      <c r="B39887" t="s">
        <v>2698</v>
      </c>
      <c r="C39887" t="str">
        <f t="shared" si="1248"/>
        <v>2018-Atletico/PR-30-4-0</v>
      </c>
      <c r="D39887" s="4">
        <v>9</v>
      </c>
      <c r="E39887">
        <v>31</v>
      </c>
      <c r="F39887" t="str">
        <f t="shared" si="1249"/>
        <v>30-4-0</v>
      </c>
    </row>
    <row r="39888" spans="1:6" x14ac:dyDescent="0.3">
      <c r="A39888">
        <v>2018</v>
      </c>
      <c r="B39888" t="s">
        <v>5133</v>
      </c>
      <c r="C39888" t="str">
        <f t="shared" si="1248"/>
        <v>2018-Bahia/BA-30-4-0</v>
      </c>
      <c r="D39888" s="4">
        <v>3</v>
      </c>
      <c r="E39888">
        <v>19</v>
      </c>
      <c r="F39888" t="str">
        <f t="shared" si="1249"/>
        <v>30-4-0</v>
      </c>
    </row>
    <row r="39889" spans="1:6" x14ac:dyDescent="0.3">
      <c r="A39889">
        <v>2018</v>
      </c>
      <c r="B39889" t="s">
        <v>2699</v>
      </c>
      <c r="C39889" t="str">
        <f t="shared" si="1248"/>
        <v>2018-Botafogo/RJ-30-4-0</v>
      </c>
      <c r="D39889" s="4">
        <v>4.2857099999999999</v>
      </c>
      <c r="E39889">
        <v>22</v>
      </c>
      <c r="F39889" t="str">
        <f t="shared" si="1249"/>
        <v>30-4-0</v>
      </c>
    </row>
    <row r="39890" spans="1:6" x14ac:dyDescent="0.3">
      <c r="A39890">
        <v>2018</v>
      </c>
      <c r="B39890" t="s">
        <v>4807</v>
      </c>
      <c r="C39890" t="str">
        <f t="shared" si="1248"/>
        <v>2018-Ceara/CE-30-4-0</v>
      </c>
      <c r="D39890" s="4">
        <v>7</v>
      </c>
      <c r="E39890">
        <v>22</v>
      </c>
      <c r="F39890" t="str">
        <f t="shared" si="1249"/>
        <v>30-4-0</v>
      </c>
    </row>
    <row r="39891" spans="1:6" x14ac:dyDescent="0.3">
      <c r="A39891">
        <v>2018</v>
      </c>
      <c r="B39891" t="s">
        <v>5449</v>
      </c>
      <c r="C39891" t="str">
        <f t="shared" si="1248"/>
        <v>2018-Chapecoense/SC-30-4-0</v>
      </c>
      <c r="D39891" s="4">
        <v>4.8333320000000004</v>
      </c>
      <c r="E39891">
        <v>18</v>
      </c>
      <c r="F39891" t="str">
        <f t="shared" si="1249"/>
        <v>30-4-0</v>
      </c>
    </row>
    <row r="39892" spans="1:6" x14ac:dyDescent="0.3">
      <c r="A39892">
        <v>2018</v>
      </c>
      <c r="B39892" t="s">
        <v>2700</v>
      </c>
      <c r="C39892" t="str">
        <f t="shared" si="1248"/>
        <v>2018-Corinthians/SP-30-4-0</v>
      </c>
      <c r="D39892" s="4">
        <v>5</v>
      </c>
      <c r="E39892">
        <v>28</v>
      </c>
      <c r="F39892" t="str">
        <f t="shared" si="1249"/>
        <v>30-4-0</v>
      </c>
    </row>
    <row r="39893" spans="1:6" x14ac:dyDescent="0.3">
      <c r="A39893">
        <v>2018</v>
      </c>
      <c r="B39893" t="s">
        <v>2701</v>
      </c>
      <c r="C39893" t="str">
        <f t="shared" si="1248"/>
        <v>2018-Cruzeiro/MG-30-4-0</v>
      </c>
      <c r="D39893" s="4">
        <v>6</v>
      </c>
      <c r="E39893">
        <v>33</v>
      </c>
      <c r="F39893" t="str">
        <f t="shared" si="1249"/>
        <v>30-4-0</v>
      </c>
    </row>
    <row r="39894" spans="1:6" x14ac:dyDescent="0.3">
      <c r="A39894">
        <v>2018</v>
      </c>
      <c r="B39894" t="s">
        <v>2703</v>
      </c>
      <c r="C39894" t="str">
        <f t="shared" si="1248"/>
        <v>2018-Flamengo/RJ-30-4-0</v>
      </c>
      <c r="D39894" s="4">
        <v>8</v>
      </c>
      <c r="E39894">
        <v>35</v>
      </c>
      <c r="F39894" t="str">
        <f t="shared" si="1249"/>
        <v>30-4-0</v>
      </c>
    </row>
    <row r="39895" spans="1:6" x14ac:dyDescent="0.3">
      <c r="A39895">
        <v>2018</v>
      </c>
      <c r="B39895" t="s">
        <v>2704</v>
      </c>
      <c r="C39895" t="str">
        <f t="shared" si="1248"/>
        <v>2018-Fluminense/RJ-30-4-0</v>
      </c>
      <c r="D39895" s="4">
        <v>6</v>
      </c>
      <c r="E39895">
        <v>18</v>
      </c>
      <c r="F39895" t="str">
        <f t="shared" si="1249"/>
        <v>30-4-0</v>
      </c>
    </row>
    <row r="39896" spans="1:6" x14ac:dyDescent="0.3">
      <c r="A39896">
        <v>2018</v>
      </c>
      <c r="B39896" t="s">
        <v>2707</v>
      </c>
      <c r="C39896" t="str">
        <f t="shared" si="1248"/>
        <v>2018-Gremio/RS-30-4-0</v>
      </c>
      <c r="D39896" s="4">
        <v>7</v>
      </c>
      <c r="E39896">
        <v>27</v>
      </c>
      <c r="F39896" t="str">
        <f t="shared" si="1249"/>
        <v>30-4-0</v>
      </c>
    </row>
    <row r="39897" spans="1:6" x14ac:dyDescent="0.3">
      <c r="A39897">
        <v>2018</v>
      </c>
      <c r="B39897" t="s">
        <v>2708</v>
      </c>
      <c r="C39897" t="str">
        <f t="shared" si="1248"/>
        <v>2018-Internacional/RS-30-4-0</v>
      </c>
      <c r="D39897" s="4">
        <v>8.1999999999999993</v>
      </c>
      <c r="E39897">
        <v>41</v>
      </c>
      <c r="F39897" t="str">
        <f t="shared" si="1249"/>
        <v>30-4-0</v>
      </c>
    </row>
    <row r="39898" spans="1:6" x14ac:dyDescent="0.3">
      <c r="A39898">
        <v>2018</v>
      </c>
      <c r="B39898" t="s">
        <v>2709</v>
      </c>
      <c r="C39898" t="str">
        <f t="shared" si="1248"/>
        <v>2018-Palmeiras/SP-30-4-0</v>
      </c>
      <c r="D39898" s="4">
        <v>10</v>
      </c>
      <c r="E39898">
        <v>28</v>
      </c>
      <c r="F39898" t="str">
        <f t="shared" si="1249"/>
        <v>30-4-0</v>
      </c>
    </row>
    <row r="39899" spans="1:6" x14ac:dyDescent="0.3">
      <c r="A39899">
        <v>2018</v>
      </c>
      <c r="B39899" t="s">
        <v>2710</v>
      </c>
      <c r="C39899" t="str">
        <f t="shared" si="1248"/>
        <v>2018-Parana/PR-30-4-0</v>
      </c>
      <c r="D39899" s="4">
        <v>3.25</v>
      </c>
      <c r="E39899">
        <v>13</v>
      </c>
      <c r="F39899" t="str">
        <f t="shared" si="1249"/>
        <v>30-4-0</v>
      </c>
    </row>
    <row r="39900" spans="1:6" x14ac:dyDescent="0.3">
      <c r="A39900">
        <v>2018</v>
      </c>
      <c r="B39900" t="s">
        <v>2713</v>
      </c>
      <c r="C39900" t="str">
        <f t="shared" si="1248"/>
        <v>2018-Santos/SP-30-4-0</v>
      </c>
      <c r="D39900" s="4">
        <v>8</v>
      </c>
      <c r="E39900">
        <v>32</v>
      </c>
      <c r="F39900" t="str">
        <f t="shared" si="1249"/>
        <v>30-4-0</v>
      </c>
    </row>
    <row r="39901" spans="1:6" x14ac:dyDescent="0.3">
      <c r="A39901">
        <v>2018</v>
      </c>
      <c r="B39901" t="s">
        <v>2714</v>
      </c>
      <c r="C39901" t="str">
        <f t="shared" si="1248"/>
        <v>2018-Sao Paulo/SP-30-4-0</v>
      </c>
      <c r="D39901" s="4">
        <v>3</v>
      </c>
      <c r="E39901">
        <v>35</v>
      </c>
      <c r="F39901" t="str">
        <f t="shared" si="1249"/>
        <v>30-4-0</v>
      </c>
    </row>
    <row r="39902" spans="1:6" x14ac:dyDescent="0.3">
      <c r="A39902">
        <v>2018</v>
      </c>
      <c r="B39902" t="s">
        <v>3315</v>
      </c>
      <c r="C39902" t="str">
        <f t="shared" si="1248"/>
        <v>2018-Sport/PE-30-4-0</v>
      </c>
      <c r="D39902" s="4">
        <v>3</v>
      </c>
      <c r="E39902">
        <v>20</v>
      </c>
      <c r="F39902" t="str">
        <f t="shared" si="1249"/>
        <v>30-4-0</v>
      </c>
    </row>
    <row r="39903" spans="1:6" x14ac:dyDescent="0.3">
      <c r="A39903">
        <v>2018</v>
      </c>
      <c r="B39903" t="s">
        <v>2715</v>
      </c>
      <c r="C39903" t="str">
        <f t="shared" si="1248"/>
        <v>2018-Vasco/RJ-30-4-0</v>
      </c>
      <c r="D39903" s="4">
        <v>6</v>
      </c>
      <c r="E39903">
        <v>26</v>
      </c>
      <c r="F39903" t="str">
        <f t="shared" si="1249"/>
        <v>30-4-0</v>
      </c>
    </row>
    <row r="39904" spans="1:6" x14ac:dyDescent="0.3">
      <c r="A39904">
        <v>2018</v>
      </c>
      <c r="B39904" t="s">
        <v>3795</v>
      </c>
      <c r="C39904" t="str">
        <f t="shared" si="1248"/>
        <v>2018-Vitoria/BA-30-4-0</v>
      </c>
      <c r="D39904" s="4">
        <v>0</v>
      </c>
      <c r="E39904">
        <v>28</v>
      </c>
      <c r="F39904" t="str">
        <f t="shared" si="1249"/>
        <v>30-4-0</v>
      </c>
    </row>
    <row r="39905" spans="1:6" x14ac:dyDescent="0.3">
      <c r="A39905">
        <v>2018</v>
      </c>
      <c r="B39905" t="s">
        <v>5134</v>
      </c>
      <c r="C39905" t="str">
        <f t="shared" si="1248"/>
        <v>2018-America/MG-30-4-1</v>
      </c>
      <c r="D39905" s="4">
        <v>3</v>
      </c>
      <c r="E39905">
        <v>28</v>
      </c>
      <c r="F39905" t="str">
        <f t="shared" si="1249"/>
        <v>30-4-1</v>
      </c>
    </row>
    <row r="39906" spans="1:6" x14ac:dyDescent="0.3">
      <c r="A39906">
        <v>2018</v>
      </c>
      <c r="B39906" t="s">
        <v>3316</v>
      </c>
      <c r="C39906" t="str">
        <f t="shared" si="1248"/>
        <v>2018-Atletico/MG-30-4-1</v>
      </c>
      <c r="D39906" s="4">
        <v>5.999994</v>
      </c>
      <c r="E39906">
        <v>18</v>
      </c>
      <c r="F39906" t="str">
        <f t="shared" si="1249"/>
        <v>30-4-1</v>
      </c>
    </row>
    <row r="39907" spans="1:6" x14ac:dyDescent="0.3">
      <c r="A39907">
        <v>2018</v>
      </c>
      <c r="B39907" t="s">
        <v>2716</v>
      </c>
      <c r="C39907" t="str">
        <f t="shared" si="1248"/>
        <v>2018-Atletico/PR-30-4-1</v>
      </c>
      <c r="D39907" s="4">
        <v>6</v>
      </c>
      <c r="E39907">
        <v>27</v>
      </c>
      <c r="F39907" t="str">
        <f t="shared" si="1249"/>
        <v>30-4-1</v>
      </c>
    </row>
    <row r="39908" spans="1:6" x14ac:dyDescent="0.3">
      <c r="A39908">
        <v>2018</v>
      </c>
      <c r="B39908" t="s">
        <v>5135</v>
      </c>
      <c r="C39908" t="str">
        <f t="shared" si="1248"/>
        <v>2018-Bahia/BA-30-4-1</v>
      </c>
      <c r="D39908" s="4">
        <v>2</v>
      </c>
      <c r="E39908">
        <v>26</v>
      </c>
      <c r="F39908" t="str">
        <f t="shared" si="1249"/>
        <v>30-4-1</v>
      </c>
    </row>
    <row r="39909" spans="1:6" x14ac:dyDescent="0.3">
      <c r="A39909">
        <v>2018</v>
      </c>
      <c r="B39909" t="s">
        <v>2717</v>
      </c>
      <c r="C39909" t="str">
        <f t="shared" si="1248"/>
        <v>2018-Botafogo/RJ-30-4-1</v>
      </c>
      <c r="D39909" s="4">
        <v>7</v>
      </c>
      <c r="E39909">
        <v>24</v>
      </c>
      <c r="F39909" t="str">
        <f t="shared" si="1249"/>
        <v>30-4-1</v>
      </c>
    </row>
    <row r="39910" spans="1:6" x14ac:dyDescent="0.3">
      <c r="A39910">
        <v>2018</v>
      </c>
      <c r="B39910" t="s">
        <v>4811</v>
      </c>
      <c r="C39910" t="str">
        <f t="shared" si="1248"/>
        <v>2018-Ceara/CE-30-4-1</v>
      </c>
      <c r="D39910" s="4">
        <v>7</v>
      </c>
      <c r="E39910">
        <v>21</v>
      </c>
      <c r="F39910" t="str">
        <f t="shared" si="1249"/>
        <v>30-4-1</v>
      </c>
    </row>
    <row r="39911" spans="1:6" x14ac:dyDescent="0.3">
      <c r="A39911">
        <v>2018</v>
      </c>
      <c r="B39911" t="s">
        <v>5450</v>
      </c>
      <c r="C39911" t="str">
        <f t="shared" si="1248"/>
        <v>2018-Chapecoense/SC-30-4-1</v>
      </c>
      <c r="D39911" s="4">
        <v>6</v>
      </c>
      <c r="E39911">
        <v>26</v>
      </c>
      <c r="F39911" t="str">
        <f t="shared" si="1249"/>
        <v>30-4-1</v>
      </c>
    </row>
    <row r="39912" spans="1:6" x14ac:dyDescent="0.3">
      <c r="A39912">
        <v>2018</v>
      </c>
      <c r="B39912" t="s">
        <v>2718</v>
      </c>
      <c r="C39912" t="str">
        <f t="shared" si="1248"/>
        <v>2018-Corinthians/SP-30-4-1</v>
      </c>
      <c r="D39912" s="4">
        <v>6</v>
      </c>
      <c r="E39912">
        <v>22</v>
      </c>
      <c r="F39912" t="str">
        <f t="shared" si="1249"/>
        <v>30-4-1</v>
      </c>
    </row>
    <row r="39913" spans="1:6" x14ac:dyDescent="0.3">
      <c r="A39913">
        <v>2018</v>
      </c>
      <c r="B39913" t="s">
        <v>2719</v>
      </c>
      <c r="C39913" t="str">
        <f t="shared" si="1248"/>
        <v>2018-Cruzeiro/MG-30-4-1</v>
      </c>
      <c r="D39913" s="4">
        <v>5</v>
      </c>
      <c r="E39913">
        <v>33</v>
      </c>
      <c r="F39913" t="str">
        <f t="shared" si="1249"/>
        <v>30-4-1</v>
      </c>
    </row>
    <row r="39914" spans="1:6" x14ac:dyDescent="0.3">
      <c r="A39914">
        <v>2018</v>
      </c>
      <c r="B39914" t="s">
        <v>2721</v>
      </c>
      <c r="C39914" t="str">
        <f t="shared" si="1248"/>
        <v>2018-Flamengo/RJ-30-4-1</v>
      </c>
      <c r="D39914" s="4">
        <v>8</v>
      </c>
      <c r="E39914">
        <v>52</v>
      </c>
      <c r="F39914" t="str">
        <f t="shared" si="1249"/>
        <v>30-4-1</v>
      </c>
    </row>
    <row r="39915" spans="1:6" x14ac:dyDescent="0.3">
      <c r="A39915">
        <v>2018</v>
      </c>
      <c r="B39915" t="s">
        <v>2722</v>
      </c>
      <c r="C39915" t="str">
        <f t="shared" si="1248"/>
        <v>2018-Fluminense/RJ-30-4-1</v>
      </c>
      <c r="D39915" s="4">
        <v>6</v>
      </c>
      <c r="E39915">
        <v>30</v>
      </c>
      <c r="F39915" t="str">
        <f t="shared" si="1249"/>
        <v>30-4-1</v>
      </c>
    </row>
    <row r="39916" spans="1:6" x14ac:dyDescent="0.3">
      <c r="A39916">
        <v>2018</v>
      </c>
      <c r="B39916" t="s">
        <v>2725</v>
      </c>
      <c r="C39916" t="str">
        <f t="shared" si="1248"/>
        <v>2018-Gremio/RS-30-4-1</v>
      </c>
      <c r="D39916" s="4">
        <v>9</v>
      </c>
      <c r="E39916">
        <v>39</v>
      </c>
      <c r="F39916" t="str">
        <f t="shared" si="1249"/>
        <v>30-4-1</v>
      </c>
    </row>
    <row r="39917" spans="1:6" x14ac:dyDescent="0.3">
      <c r="A39917">
        <v>2018</v>
      </c>
      <c r="B39917" t="s">
        <v>2726</v>
      </c>
      <c r="C39917" t="str">
        <f t="shared" si="1248"/>
        <v>2018-Internacional/RS-30-4-1</v>
      </c>
      <c r="D39917" s="4">
        <v>8.9999909999999996</v>
      </c>
      <c r="E39917">
        <v>31</v>
      </c>
      <c r="F39917" t="str">
        <f t="shared" si="1249"/>
        <v>30-4-1</v>
      </c>
    </row>
    <row r="39918" spans="1:6" x14ac:dyDescent="0.3">
      <c r="A39918">
        <v>2018</v>
      </c>
      <c r="B39918" t="s">
        <v>2727</v>
      </c>
      <c r="C39918" t="str">
        <f t="shared" si="1248"/>
        <v>2018-Palmeiras/SP-30-4-1</v>
      </c>
      <c r="D39918" s="4">
        <v>10</v>
      </c>
      <c r="E39918">
        <v>36</v>
      </c>
      <c r="F39918" t="str">
        <f t="shared" si="1249"/>
        <v>30-4-1</v>
      </c>
    </row>
    <row r="39919" spans="1:6" x14ac:dyDescent="0.3">
      <c r="A39919">
        <v>2018</v>
      </c>
      <c r="B39919" t="s">
        <v>2728</v>
      </c>
      <c r="C39919" t="str">
        <f t="shared" si="1248"/>
        <v>2018-Parana/PR-30-4-1</v>
      </c>
      <c r="D39919" s="4">
        <v>3.2</v>
      </c>
      <c r="E39919">
        <v>16</v>
      </c>
      <c r="F39919" t="str">
        <f t="shared" si="1249"/>
        <v>30-4-1</v>
      </c>
    </row>
    <row r="39920" spans="1:6" x14ac:dyDescent="0.3">
      <c r="A39920">
        <v>2018</v>
      </c>
      <c r="B39920" t="s">
        <v>2731</v>
      </c>
      <c r="C39920" t="str">
        <f t="shared" si="1248"/>
        <v>2018-Santos/SP-30-4-1</v>
      </c>
      <c r="D39920" s="4">
        <v>10</v>
      </c>
      <c r="E39920">
        <v>34</v>
      </c>
      <c r="F39920" t="str">
        <f t="shared" si="1249"/>
        <v>30-4-1</v>
      </c>
    </row>
    <row r="39921" spans="1:6" x14ac:dyDescent="0.3">
      <c r="A39921">
        <v>2018</v>
      </c>
      <c r="B39921" t="s">
        <v>2732</v>
      </c>
      <c r="C39921" t="str">
        <f t="shared" si="1248"/>
        <v>2018-Sao Paulo/SP-30-4-1</v>
      </c>
      <c r="D39921" s="4">
        <v>5</v>
      </c>
      <c r="E39921">
        <v>47</v>
      </c>
      <c r="F39921" t="str">
        <f t="shared" si="1249"/>
        <v>30-4-1</v>
      </c>
    </row>
    <row r="39922" spans="1:6" x14ac:dyDescent="0.3">
      <c r="A39922">
        <v>2018</v>
      </c>
      <c r="B39922" t="s">
        <v>3318</v>
      </c>
      <c r="C39922" t="str">
        <f t="shared" si="1248"/>
        <v>2018-Sport/PE-30-4-1</v>
      </c>
      <c r="D39922" s="4">
        <v>1</v>
      </c>
      <c r="E39922">
        <v>11</v>
      </c>
      <c r="F39922" t="str">
        <f t="shared" si="1249"/>
        <v>30-4-1</v>
      </c>
    </row>
    <row r="39923" spans="1:6" x14ac:dyDescent="0.3">
      <c r="A39923">
        <v>2018</v>
      </c>
      <c r="B39923" t="s">
        <v>2733</v>
      </c>
      <c r="C39923" t="str">
        <f t="shared" si="1248"/>
        <v>2018-Vasco/RJ-30-4-1</v>
      </c>
      <c r="D39923" s="4">
        <v>6</v>
      </c>
      <c r="E39923">
        <v>22</v>
      </c>
      <c r="F39923" t="str">
        <f t="shared" si="1249"/>
        <v>30-4-1</v>
      </c>
    </row>
    <row r="39924" spans="1:6" x14ac:dyDescent="0.3">
      <c r="A39924">
        <v>2018</v>
      </c>
      <c r="B39924" t="s">
        <v>3798</v>
      </c>
      <c r="C39924" t="str">
        <f t="shared" si="1248"/>
        <v>2018-Vitoria/BA-30-4-1</v>
      </c>
      <c r="D39924" s="4">
        <v>3</v>
      </c>
      <c r="E39924">
        <v>21</v>
      </c>
      <c r="F39924" t="str">
        <f t="shared" si="1249"/>
        <v>30-4-1</v>
      </c>
    </row>
    <row r="39925" spans="1:6" x14ac:dyDescent="0.3">
      <c r="A39925">
        <v>2018</v>
      </c>
      <c r="B39925" t="s">
        <v>5136</v>
      </c>
      <c r="C39925" t="str">
        <f t="shared" si="1248"/>
        <v>2018-America/MG-30-4-2</v>
      </c>
      <c r="D39925" s="4">
        <v>5</v>
      </c>
      <c r="E39925">
        <v>22</v>
      </c>
      <c r="F39925" t="str">
        <f t="shared" si="1249"/>
        <v>30-4-2</v>
      </c>
    </row>
    <row r="39926" spans="1:6" x14ac:dyDescent="0.3">
      <c r="A39926">
        <v>2018</v>
      </c>
      <c r="B39926" t="s">
        <v>3319</v>
      </c>
      <c r="C39926" t="str">
        <f t="shared" si="1248"/>
        <v>2018-Atletico/MG-30-4-2</v>
      </c>
      <c r="D39926" s="4">
        <v>6.4</v>
      </c>
      <c r="E39926">
        <v>32</v>
      </c>
      <c r="F39926" t="str">
        <f t="shared" si="1249"/>
        <v>30-4-2</v>
      </c>
    </row>
    <row r="39927" spans="1:6" x14ac:dyDescent="0.3">
      <c r="A39927">
        <v>2018</v>
      </c>
      <c r="B39927" t="s">
        <v>2734</v>
      </c>
      <c r="C39927" t="str">
        <f t="shared" si="1248"/>
        <v>2018-Atletico/PR-30-4-2</v>
      </c>
      <c r="D39927" s="4">
        <v>6</v>
      </c>
      <c r="E39927">
        <v>33</v>
      </c>
      <c r="F39927" t="str">
        <f t="shared" si="1249"/>
        <v>30-4-2</v>
      </c>
    </row>
    <row r="39928" spans="1:6" x14ac:dyDescent="0.3">
      <c r="A39928">
        <v>2018</v>
      </c>
      <c r="B39928" t="s">
        <v>5137</v>
      </c>
      <c r="C39928" t="str">
        <f t="shared" si="1248"/>
        <v>2018-Bahia/BA-30-4-2</v>
      </c>
      <c r="D39928" s="4">
        <v>4.5999999999999996</v>
      </c>
      <c r="E39928">
        <v>23</v>
      </c>
      <c r="F39928" t="str">
        <f t="shared" si="1249"/>
        <v>30-4-2</v>
      </c>
    </row>
    <row r="39929" spans="1:6" x14ac:dyDescent="0.3">
      <c r="A39929">
        <v>2018</v>
      </c>
      <c r="B39929" t="s">
        <v>2735</v>
      </c>
      <c r="C39929" t="str">
        <f t="shared" si="1248"/>
        <v>2018-Botafogo/RJ-30-4-2</v>
      </c>
      <c r="D39929" s="4">
        <v>7</v>
      </c>
      <c r="E39929">
        <v>25</v>
      </c>
      <c r="F39929" t="str">
        <f t="shared" si="1249"/>
        <v>30-4-2</v>
      </c>
    </row>
    <row r="39930" spans="1:6" x14ac:dyDescent="0.3">
      <c r="A39930">
        <v>2018</v>
      </c>
      <c r="B39930" t="s">
        <v>4815</v>
      </c>
      <c r="C39930" t="str">
        <f t="shared" si="1248"/>
        <v>2018-Ceara/CE-30-4-2</v>
      </c>
      <c r="D39930" s="4">
        <v>7</v>
      </c>
      <c r="E39930">
        <v>22</v>
      </c>
      <c r="F39930" t="str">
        <f t="shared" si="1249"/>
        <v>30-4-2</v>
      </c>
    </row>
    <row r="39931" spans="1:6" x14ac:dyDescent="0.3">
      <c r="A39931">
        <v>2018</v>
      </c>
      <c r="B39931" t="s">
        <v>5451</v>
      </c>
      <c r="C39931" t="str">
        <f t="shared" si="1248"/>
        <v>2018-Chapecoense/SC-30-4-2</v>
      </c>
      <c r="D39931" s="4">
        <v>6</v>
      </c>
      <c r="E39931">
        <v>25</v>
      </c>
      <c r="F39931" t="str">
        <f t="shared" si="1249"/>
        <v>30-4-2</v>
      </c>
    </row>
    <row r="39932" spans="1:6" x14ac:dyDescent="0.3">
      <c r="A39932">
        <v>2018</v>
      </c>
      <c r="B39932" t="s">
        <v>2736</v>
      </c>
      <c r="C39932" t="str">
        <f t="shared" si="1248"/>
        <v>2018-Corinthians/SP-30-4-2</v>
      </c>
      <c r="D39932" s="4">
        <v>5</v>
      </c>
      <c r="E39932">
        <v>16</v>
      </c>
      <c r="F39932" t="str">
        <f t="shared" si="1249"/>
        <v>30-4-2</v>
      </c>
    </row>
    <row r="39933" spans="1:6" x14ac:dyDescent="0.3">
      <c r="A39933">
        <v>2018</v>
      </c>
      <c r="B39933" t="s">
        <v>2737</v>
      </c>
      <c r="C39933" t="str">
        <f t="shared" si="1248"/>
        <v>2018-Cruzeiro/MG-30-4-2</v>
      </c>
      <c r="D39933" s="4">
        <v>6</v>
      </c>
      <c r="E39933">
        <v>28</v>
      </c>
      <c r="F39933" t="str">
        <f t="shared" si="1249"/>
        <v>30-4-2</v>
      </c>
    </row>
    <row r="39934" spans="1:6" x14ac:dyDescent="0.3">
      <c r="A39934">
        <v>2018</v>
      </c>
      <c r="B39934" t="s">
        <v>2739</v>
      </c>
      <c r="C39934" t="str">
        <f t="shared" si="1248"/>
        <v>2018-Flamengo/RJ-30-4-2</v>
      </c>
      <c r="D39934" s="4">
        <v>7.6666590000000001</v>
      </c>
      <c r="E39934">
        <v>33</v>
      </c>
      <c r="F39934" t="str">
        <f t="shared" si="1249"/>
        <v>30-4-2</v>
      </c>
    </row>
    <row r="39935" spans="1:6" x14ac:dyDescent="0.3">
      <c r="A39935">
        <v>2018</v>
      </c>
      <c r="B39935" t="s">
        <v>2740</v>
      </c>
      <c r="C39935" t="str">
        <f t="shared" si="1248"/>
        <v>2018-Fluminense/RJ-30-4-2</v>
      </c>
      <c r="D39935" s="4">
        <v>5</v>
      </c>
      <c r="E39935">
        <v>16</v>
      </c>
      <c r="F39935" t="str">
        <f t="shared" si="1249"/>
        <v>30-4-2</v>
      </c>
    </row>
    <row r="39936" spans="1:6" x14ac:dyDescent="0.3">
      <c r="A39936">
        <v>2018</v>
      </c>
      <c r="B39936" t="s">
        <v>2743</v>
      </c>
      <c r="C39936" t="str">
        <f t="shared" si="1248"/>
        <v>2018-Gremio/RS-30-4-2</v>
      </c>
      <c r="D39936" s="4">
        <v>7.3333259999999996</v>
      </c>
      <c r="E39936">
        <v>22</v>
      </c>
      <c r="F39936" t="str">
        <f t="shared" si="1249"/>
        <v>30-4-2</v>
      </c>
    </row>
    <row r="39937" spans="1:6" x14ac:dyDescent="0.3">
      <c r="A39937">
        <v>2018</v>
      </c>
      <c r="B39937" t="s">
        <v>2744</v>
      </c>
      <c r="C39937" t="str">
        <f t="shared" si="1248"/>
        <v>2018-Internacional/RS-30-4-2</v>
      </c>
      <c r="D39937" s="4">
        <v>7</v>
      </c>
      <c r="E39937">
        <v>43</v>
      </c>
      <c r="F39937" t="str">
        <f t="shared" si="1249"/>
        <v>30-4-2</v>
      </c>
    </row>
    <row r="39938" spans="1:6" x14ac:dyDescent="0.3">
      <c r="A39938">
        <v>2018</v>
      </c>
      <c r="B39938" t="s">
        <v>2745</v>
      </c>
      <c r="C39938" t="str">
        <f t="shared" si="1248"/>
        <v>2018-Palmeiras/SP-30-4-2</v>
      </c>
      <c r="D39938" s="4">
        <v>10</v>
      </c>
      <c r="E39938">
        <v>37</v>
      </c>
      <c r="F39938" t="str">
        <f t="shared" si="1249"/>
        <v>30-4-2</v>
      </c>
    </row>
    <row r="39939" spans="1:6" x14ac:dyDescent="0.3">
      <c r="A39939">
        <v>2018</v>
      </c>
      <c r="B39939" t="s">
        <v>2746</v>
      </c>
      <c r="C39939" t="str">
        <f t="shared" ref="C39939:C40002" si="1250">A39939&amp;"-"&amp;B39939</f>
        <v>2018-Parana/PR-30-4-2</v>
      </c>
      <c r="D39939" s="4">
        <v>2</v>
      </c>
      <c r="E39939">
        <v>14</v>
      </c>
      <c r="F39939" t="str">
        <f t="shared" ref="F39939:F40002" si="1251">RIGHT(B39939,LEN(C39939)-FIND("-",C39939,6))</f>
        <v>30-4-2</v>
      </c>
    </row>
    <row r="39940" spans="1:6" x14ac:dyDescent="0.3">
      <c r="A39940">
        <v>2018</v>
      </c>
      <c r="B39940" t="s">
        <v>2749</v>
      </c>
      <c r="C39940" t="str">
        <f t="shared" si="1250"/>
        <v>2018-Santos/SP-30-4-2</v>
      </c>
      <c r="D39940" s="4">
        <v>5</v>
      </c>
      <c r="E39940">
        <v>36</v>
      </c>
      <c r="F39940" t="str">
        <f t="shared" si="1251"/>
        <v>30-4-2</v>
      </c>
    </row>
    <row r="39941" spans="1:6" x14ac:dyDescent="0.3">
      <c r="A39941">
        <v>2018</v>
      </c>
      <c r="B39941" t="s">
        <v>2750</v>
      </c>
      <c r="C39941" t="str">
        <f t="shared" si="1250"/>
        <v>2018-Sao Paulo/SP-30-4-2</v>
      </c>
      <c r="D39941" s="4">
        <v>5</v>
      </c>
      <c r="E39941">
        <v>47</v>
      </c>
      <c r="F39941" t="str">
        <f t="shared" si="1251"/>
        <v>30-4-2</v>
      </c>
    </row>
    <row r="39942" spans="1:6" x14ac:dyDescent="0.3">
      <c r="A39942">
        <v>2018</v>
      </c>
      <c r="B39942" t="s">
        <v>3321</v>
      </c>
      <c r="C39942" t="str">
        <f t="shared" si="1250"/>
        <v>2018-Sport/PE-30-4-2</v>
      </c>
      <c r="D39942" s="4">
        <v>3</v>
      </c>
      <c r="E39942">
        <v>21</v>
      </c>
      <c r="F39942" t="str">
        <f t="shared" si="1251"/>
        <v>30-4-2</v>
      </c>
    </row>
    <row r="39943" spans="1:6" x14ac:dyDescent="0.3">
      <c r="A39943">
        <v>2018</v>
      </c>
      <c r="B39943" t="s">
        <v>2751</v>
      </c>
      <c r="C39943" t="str">
        <f t="shared" si="1250"/>
        <v>2018-Vasco/RJ-30-4-2</v>
      </c>
      <c r="D39943" s="4">
        <v>5</v>
      </c>
      <c r="E39943">
        <v>21</v>
      </c>
      <c r="F39943" t="str">
        <f t="shared" si="1251"/>
        <v>30-4-2</v>
      </c>
    </row>
    <row r="39944" spans="1:6" x14ac:dyDescent="0.3">
      <c r="A39944">
        <v>2018</v>
      </c>
      <c r="B39944" t="s">
        <v>3801</v>
      </c>
      <c r="C39944" t="str">
        <f t="shared" si="1250"/>
        <v>2018-Vitoria/BA-30-4-2</v>
      </c>
      <c r="D39944" s="4">
        <v>4.6666660000000002</v>
      </c>
      <c r="E39944">
        <v>11</v>
      </c>
      <c r="F39944" t="str">
        <f t="shared" si="1251"/>
        <v>30-4-2</v>
      </c>
    </row>
    <row r="39945" spans="1:6" x14ac:dyDescent="0.3">
      <c r="A39945">
        <v>2018</v>
      </c>
      <c r="B39945" t="s">
        <v>5138</v>
      </c>
      <c r="C39945" t="str">
        <f t="shared" si="1250"/>
        <v>2018-America/MG-30-4-3</v>
      </c>
      <c r="D39945" s="4">
        <v>4.5000049999999998</v>
      </c>
      <c r="E39945">
        <v>23</v>
      </c>
      <c r="F39945" t="str">
        <f t="shared" si="1251"/>
        <v>30-4-3</v>
      </c>
    </row>
    <row r="39946" spans="1:6" x14ac:dyDescent="0.3">
      <c r="A39946">
        <v>2018</v>
      </c>
      <c r="B39946" t="s">
        <v>3322</v>
      </c>
      <c r="C39946" t="str">
        <f t="shared" si="1250"/>
        <v>2018-Atletico/MG-30-4-3</v>
      </c>
      <c r="D39946" s="4">
        <v>8</v>
      </c>
      <c r="E39946">
        <v>38</v>
      </c>
      <c r="F39946" t="str">
        <f t="shared" si="1251"/>
        <v>30-4-3</v>
      </c>
    </row>
    <row r="39947" spans="1:6" x14ac:dyDescent="0.3">
      <c r="A39947">
        <v>2018</v>
      </c>
      <c r="B39947" t="s">
        <v>2752</v>
      </c>
      <c r="C39947" t="str">
        <f t="shared" si="1250"/>
        <v>2018-Atletico/PR-30-4-3</v>
      </c>
      <c r="D39947" s="4">
        <v>3</v>
      </c>
      <c r="E39947">
        <v>27</v>
      </c>
      <c r="F39947" t="str">
        <f t="shared" si="1251"/>
        <v>30-4-3</v>
      </c>
    </row>
    <row r="39948" spans="1:6" x14ac:dyDescent="0.3">
      <c r="A39948">
        <v>2018</v>
      </c>
      <c r="B39948" t="s">
        <v>5139</v>
      </c>
      <c r="C39948" t="str">
        <f t="shared" si="1250"/>
        <v>2018-Bahia/BA-30-4-3</v>
      </c>
      <c r="D39948" s="4">
        <v>5</v>
      </c>
      <c r="E39948">
        <v>20</v>
      </c>
      <c r="F39948" t="str">
        <f t="shared" si="1251"/>
        <v>30-4-3</v>
      </c>
    </row>
    <row r="39949" spans="1:6" x14ac:dyDescent="0.3">
      <c r="A39949">
        <v>2018</v>
      </c>
      <c r="B39949" t="s">
        <v>2753</v>
      </c>
      <c r="C39949" t="str">
        <f t="shared" si="1250"/>
        <v>2018-Botafogo/RJ-30-4-3</v>
      </c>
      <c r="D39949" s="4">
        <v>5</v>
      </c>
      <c r="E39949">
        <v>16</v>
      </c>
      <c r="F39949" t="str">
        <f t="shared" si="1251"/>
        <v>30-4-3</v>
      </c>
    </row>
    <row r="39950" spans="1:6" x14ac:dyDescent="0.3">
      <c r="A39950">
        <v>2018</v>
      </c>
      <c r="B39950" t="s">
        <v>4819</v>
      </c>
      <c r="C39950" t="str">
        <f t="shared" si="1250"/>
        <v>2018-Ceara/CE-30-4-3</v>
      </c>
      <c r="D39950" s="4">
        <v>10</v>
      </c>
      <c r="E39950">
        <v>27</v>
      </c>
      <c r="F39950" t="str">
        <f t="shared" si="1251"/>
        <v>30-4-3</v>
      </c>
    </row>
    <row r="39951" spans="1:6" x14ac:dyDescent="0.3">
      <c r="A39951">
        <v>2018</v>
      </c>
      <c r="B39951" t="s">
        <v>5452</v>
      </c>
      <c r="C39951" t="str">
        <f t="shared" si="1250"/>
        <v>2018-Chapecoense/SC-30-4-3</v>
      </c>
      <c r="D39951" s="4">
        <v>7</v>
      </c>
      <c r="E39951">
        <v>28</v>
      </c>
      <c r="F39951" t="str">
        <f t="shared" si="1251"/>
        <v>30-4-3</v>
      </c>
    </row>
    <row r="39952" spans="1:6" x14ac:dyDescent="0.3">
      <c r="A39952">
        <v>2018</v>
      </c>
      <c r="B39952" t="s">
        <v>2754</v>
      </c>
      <c r="C39952" t="str">
        <f t="shared" si="1250"/>
        <v>2018-Corinthians/SP-30-4-3</v>
      </c>
      <c r="D39952" s="4">
        <v>4.6666670000000003</v>
      </c>
      <c r="E39952">
        <v>19</v>
      </c>
      <c r="F39952" t="str">
        <f t="shared" si="1251"/>
        <v>30-4-3</v>
      </c>
    </row>
    <row r="39953" spans="1:6" x14ac:dyDescent="0.3">
      <c r="A39953">
        <v>2018</v>
      </c>
      <c r="B39953" t="s">
        <v>2755</v>
      </c>
      <c r="C39953" t="str">
        <f t="shared" si="1250"/>
        <v>2018-Cruzeiro/MG-30-4-3</v>
      </c>
      <c r="D39953" s="4">
        <v>4</v>
      </c>
      <c r="E39953">
        <v>29</v>
      </c>
      <c r="F39953" t="str">
        <f t="shared" si="1251"/>
        <v>30-4-3</v>
      </c>
    </row>
    <row r="39954" spans="1:6" x14ac:dyDescent="0.3">
      <c r="A39954">
        <v>2018</v>
      </c>
      <c r="B39954" t="s">
        <v>2757</v>
      </c>
      <c r="C39954" t="str">
        <f t="shared" si="1250"/>
        <v>2018-Flamengo/RJ-30-4-3</v>
      </c>
      <c r="D39954" s="4">
        <v>4</v>
      </c>
      <c r="E39954">
        <v>30</v>
      </c>
      <c r="F39954" t="str">
        <f t="shared" si="1251"/>
        <v>30-4-3</v>
      </c>
    </row>
    <row r="39955" spans="1:6" x14ac:dyDescent="0.3">
      <c r="A39955">
        <v>2018</v>
      </c>
      <c r="B39955" t="s">
        <v>2758</v>
      </c>
      <c r="C39955" t="str">
        <f t="shared" si="1250"/>
        <v>2018-Fluminense/RJ-30-4-3</v>
      </c>
      <c r="D39955" s="4">
        <v>5</v>
      </c>
      <c r="E39955">
        <v>17</v>
      </c>
      <c r="F39955" t="str">
        <f t="shared" si="1251"/>
        <v>30-4-3</v>
      </c>
    </row>
    <row r="39956" spans="1:6" x14ac:dyDescent="0.3">
      <c r="A39956">
        <v>2018</v>
      </c>
      <c r="B39956" t="s">
        <v>2761</v>
      </c>
      <c r="C39956" t="str">
        <f t="shared" si="1250"/>
        <v>2018-Gremio/RS-30-4-3</v>
      </c>
      <c r="D39956" s="4">
        <v>8</v>
      </c>
      <c r="E39956">
        <v>20</v>
      </c>
      <c r="F39956" t="str">
        <f t="shared" si="1251"/>
        <v>30-4-3</v>
      </c>
    </row>
    <row r="39957" spans="1:6" x14ac:dyDescent="0.3">
      <c r="A39957">
        <v>2018</v>
      </c>
      <c r="B39957" t="s">
        <v>2762</v>
      </c>
      <c r="C39957" t="str">
        <f t="shared" si="1250"/>
        <v>2018-Internacional/RS-30-4-3</v>
      </c>
      <c r="D39957" s="4">
        <v>7</v>
      </c>
      <c r="E39957">
        <v>40</v>
      </c>
      <c r="F39957" t="str">
        <f t="shared" si="1251"/>
        <v>30-4-3</v>
      </c>
    </row>
    <row r="39958" spans="1:6" x14ac:dyDescent="0.3">
      <c r="A39958">
        <v>2018</v>
      </c>
      <c r="B39958" t="s">
        <v>2763</v>
      </c>
      <c r="C39958" t="str">
        <f t="shared" si="1250"/>
        <v>2018-Palmeiras/SP-30-4-3</v>
      </c>
      <c r="D39958" s="4">
        <v>10</v>
      </c>
      <c r="E39958">
        <v>37</v>
      </c>
      <c r="F39958" t="str">
        <f t="shared" si="1251"/>
        <v>30-4-3</v>
      </c>
    </row>
    <row r="39959" spans="1:6" x14ac:dyDescent="0.3">
      <c r="A39959">
        <v>2018</v>
      </c>
      <c r="B39959" t="s">
        <v>2764</v>
      </c>
      <c r="C39959" t="str">
        <f t="shared" si="1250"/>
        <v>2018-Parana/PR-30-4-3</v>
      </c>
      <c r="D39959" s="4">
        <v>5</v>
      </c>
      <c r="E39959">
        <v>15</v>
      </c>
      <c r="F39959" t="str">
        <f t="shared" si="1251"/>
        <v>30-4-3</v>
      </c>
    </row>
    <row r="39960" spans="1:6" x14ac:dyDescent="0.3">
      <c r="A39960">
        <v>2018</v>
      </c>
      <c r="B39960" t="s">
        <v>2767</v>
      </c>
      <c r="C39960" t="str">
        <f t="shared" si="1250"/>
        <v>2018-Santos/SP-30-4-3</v>
      </c>
      <c r="D39960" s="4">
        <v>9</v>
      </c>
      <c r="E39960">
        <v>30</v>
      </c>
      <c r="F39960" t="str">
        <f t="shared" si="1251"/>
        <v>30-4-3</v>
      </c>
    </row>
    <row r="39961" spans="1:6" x14ac:dyDescent="0.3">
      <c r="A39961">
        <v>2018</v>
      </c>
      <c r="B39961" t="s">
        <v>2768</v>
      </c>
      <c r="C39961" t="str">
        <f t="shared" si="1250"/>
        <v>2018-Sao Paulo/SP-30-4-3</v>
      </c>
      <c r="D39961" s="4">
        <v>5</v>
      </c>
      <c r="E39961">
        <v>34</v>
      </c>
      <c r="F39961" t="str">
        <f t="shared" si="1251"/>
        <v>30-4-3</v>
      </c>
    </row>
    <row r="39962" spans="1:6" x14ac:dyDescent="0.3">
      <c r="A39962">
        <v>2018</v>
      </c>
      <c r="B39962" t="s">
        <v>3324</v>
      </c>
      <c r="C39962" t="str">
        <f t="shared" si="1250"/>
        <v>2018-Sport/PE-30-4-3</v>
      </c>
      <c r="D39962" s="4">
        <v>4</v>
      </c>
      <c r="E39962">
        <v>20</v>
      </c>
      <c r="F39962" t="str">
        <f t="shared" si="1251"/>
        <v>30-4-3</v>
      </c>
    </row>
    <row r="39963" spans="1:6" x14ac:dyDescent="0.3">
      <c r="A39963">
        <v>2018</v>
      </c>
      <c r="B39963" t="s">
        <v>2769</v>
      </c>
      <c r="C39963" t="str">
        <f t="shared" si="1250"/>
        <v>2018-Vasco/RJ-30-4-3</v>
      </c>
      <c r="D39963" s="4">
        <v>4.2</v>
      </c>
      <c r="E39963">
        <v>17</v>
      </c>
      <c r="F39963" t="str">
        <f t="shared" si="1251"/>
        <v>30-4-3</v>
      </c>
    </row>
    <row r="39964" spans="1:6" x14ac:dyDescent="0.3">
      <c r="A39964">
        <v>2018</v>
      </c>
      <c r="B39964" t="s">
        <v>3804</v>
      </c>
      <c r="C39964" t="str">
        <f t="shared" si="1250"/>
        <v>2018-Vitoria/BA-30-4-3</v>
      </c>
      <c r="D39964" s="4">
        <v>5.3333329999999997</v>
      </c>
      <c r="E39964">
        <v>15</v>
      </c>
      <c r="F39964" t="str">
        <f t="shared" si="1251"/>
        <v>30-4-3</v>
      </c>
    </row>
    <row r="39965" spans="1:6" x14ac:dyDescent="0.3">
      <c r="A39965">
        <v>2018</v>
      </c>
      <c r="B39965" t="s">
        <v>5140</v>
      </c>
      <c r="C39965" t="str">
        <f t="shared" si="1250"/>
        <v>2018-America/MG-30-5-0</v>
      </c>
      <c r="D39965" s="4">
        <v>4</v>
      </c>
      <c r="E39965">
        <v>34</v>
      </c>
      <c r="F39965" t="str">
        <f t="shared" si="1251"/>
        <v>30-5-0</v>
      </c>
    </row>
    <row r="39966" spans="1:6" x14ac:dyDescent="0.3">
      <c r="A39966">
        <v>2018</v>
      </c>
      <c r="B39966" t="s">
        <v>3325</v>
      </c>
      <c r="C39966" t="str">
        <f t="shared" si="1250"/>
        <v>2018-Atletico/MG-30-5-0</v>
      </c>
      <c r="D39966" s="4">
        <v>4</v>
      </c>
      <c r="E39966">
        <v>38</v>
      </c>
      <c r="F39966" t="str">
        <f t="shared" si="1251"/>
        <v>30-5-0</v>
      </c>
    </row>
    <row r="39967" spans="1:6" x14ac:dyDescent="0.3">
      <c r="A39967">
        <v>2018</v>
      </c>
      <c r="B39967" t="s">
        <v>2770</v>
      </c>
      <c r="C39967" t="str">
        <f t="shared" si="1250"/>
        <v>2018-Atletico/PR-30-5-0</v>
      </c>
      <c r="D39967" s="4">
        <v>10</v>
      </c>
      <c r="E39967">
        <v>36</v>
      </c>
      <c r="F39967" t="str">
        <f t="shared" si="1251"/>
        <v>30-5-0</v>
      </c>
    </row>
    <row r="39968" spans="1:6" x14ac:dyDescent="0.3">
      <c r="A39968">
        <v>2018</v>
      </c>
      <c r="B39968" t="s">
        <v>5141</v>
      </c>
      <c r="C39968" t="str">
        <f t="shared" si="1250"/>
        <v>2018-Bahia/BA-30-5-0</v>
      </c>
      <c r="D39968" s="4">
        <v>8</v>
      </c>
      <c r="E39968">
        <v>32</v>
      </c>
      <c r="F39968" t="str">
        <f t="shared" si="1251"/>
        <v>30-5-0</v>
      </c>
    </row>
    <row r="39969" spans="1:6" x14ac:dyDescent="0.3">
      <c r="A39969">
        <v>2018</v>
      </c>
      <c r="B39969" t="s">
        <v>2771</v>
      </c>
      <c r="C39969" t="str">
        <f t="shared" si="1250"/>
        <v>2018-Botafogo/RJ-30-5-0</v>
      </c>
      <c r="D39969" s="4">
        <v>6</v>
      </c>
      <c r="E39969">
        <v>28</v>
      </c>
      <c r="F39969" t="str">
        <f t="shared" si="1251"/>
        <v>30-5-0</v>
      </c>
    </row>
    <row r="39970" spans="1:6" x14ac:dyDescent="0.3">
      <c r="A39970">
        <v>2018</v>
      </c>
      <c r="B39970" t="s">
        <v>4823</v>
      </c>
      <c r="C39970" t="str">
        <f t="shared" si="1250"/>
        <v>2018-Ceara/CE-30-5-0</v>
      </c>
      <c r="D39970" s="4">
        <v>7</v>
      </c>
      <c r="E39970">
        <v>27</v>
      </c>
      <c r="F39970" t="str">
        <f t="shared" si="1251"/>
        <v>30-5-0</v>
      </c>
    </row>
    <row r="39971" spans="1:6" x14ac:dyDescent="0.3">
      <c r="A39971">
        <v>2018</v>
      </c>
      <c r="B39971" t="s">
        <v>5453</v>
      </c>
      <c r="C39971" t="str">
        <f t="shared" si="1250"/>
        <v>2018-Chapecoense/SC-30-5-0</v>
      </c>
      <c r="D39971" s="4">
        <v>3</v>
      </c>
      <c r="E39971">
        <v>25</v>
      </c>
      <c r="F39971" t="str">
        <f t="shared" si="1251"/>
        <v>30-5-0</v>
      </c>
    </row>
    <row r="39972" spans="1:6" x14ac:dyDescent="0.3">
      <c r="A39972">
        <v>2018</v>
      </c>
      <c r="B39972" t="s">
        <v>2772</v>
      </c>
      <c r="C39972" t="str">
        <f t="shared" si="1250"/>
        <v>2018-Corinthians/SP-30-5-0</v>
      </c>
      <c r="D39972" s="4">
        <v>3</v>
      </c>
      <c r="E39972">
        <v>29</v>
      </c>
      <c r="F39972" t="str">
        <f t="shared" si="1251"/>
        <v>30-5-0</v>
      </c>
    </row>
    <row r="39973" spans="1:6" x14ac:dyDescent="0.3">
      <c r="A39973">
        <v>2018</v>
      </c>
      <c r="B39973" t="s">
        <v>2773</v>
      </c>
      <c r="C39973" t="str">
        <f t="shared" si="1250"/>
        <v>2018-Cruzeiro/MG-30-5-0</v>
      </c>
      <c r="D39973" s="4">
        <v>6</v>
      </c>
      <c r="E39973">
        <v>33</v>
      </c>
      <c r="F39973" t="str">
        <f t="shared" si="1251"/>
        <v>30-5-0</v>
      </c>
    </row>
    <row r="39974" spans="1:6" x14ac:dyDescent="0.3">
      <c r="A39974">
        <v>2018</v>
      </c>
      <c r="B39974" t="s">
        <v>2775</v>
      </c>
      <c r="C39974" t="str">
        <f t="shared" si="1250"/>
        <v>2018-Flamengo/RJ-30-5-0</v>
      </c>
      <c r="D39974" s="4">
        <v>13</v>
      </c>
      <c r="E39974">
        <v>45</v>
      </c>
      <c r="F39974" t="str">
        <f t="shared" si="1251"/>
        <v>30-5-0</v>
      </c>
    </row>
    <row r="39975" spans="1:6" x14ac:dyDescent="0.3">
      <c r="A39975">
        <v>2018</v>
      </c>
      <c r="B39975" t="s">
        <v>2776</v>
      </c>
      <c r="C39975" t="str">
        <f t="shared" si="1250"/>
        <v>2018-Fluminense/RJ-30-5-0</v>
      </c>
      <c r="D39975" s="4">
        <v>9</v>
      </c>
      <c r="E39975">
        <v>21</v>
      </c>
      <c r="F39975" t="str">
        <f t="shared" si="1251"/>
        <v>30-5-0</v>
      </c>
    </row>
    <row r="39976" spans="1:6" x14ac:dyDescent="0.3">
      <c r="A39976">
        <v>2018</v>
      </c>
      <c r="B39976" t="s">
        <v>2779</v>
      </c>
      <c r="C39976" t="str">
        <f t="shared" si="1250"/>
        <v>2018-Gremio/RS-30-5-0</v>
      </c>
      <c r="D39976" s="4">
        <v>10</v>
      </c>
      <c r="E39976">
        <v>36</v>
      </c>
      <c r="F39976" t="str">
        <f t="shared" si="1251"/>
        <v>30-5-0</v>
      </c>
    </row>
    <row r="39977" spans="1:6" x14ac:dyDescent="0.3">
      <c r="A39977">
        <v>2018</v>
      </c>
      <c r="B39977" t="s">
        <v>2780</v>
      </c>
      <c r="C39977" t="str">
        <f t="shared" si="1250"/>
        <v>2018-Internacional/RS-30-5-0</v>
      </c>
      <c r="D39977" s="4">
        <v>8</v>
      </c>
      <c r="E39977">
        <v>49</v>
      </c>
      <c r="F39977" t="str">
        <f t="shared" si="1251"/>
        <v>30-5-0</v>
      </c>
    </row>
    <row r="39978" spans="1:6" x14ac:dyDescent="0.3">
      <c r="A39978">
        <v>2018</v>
      </c>
      <c r="B39978" t="s">
        <v>2781</v>
      </c>
      <c r="C39978" t="str">
        <f t="shared" si="1250"/>
        <v>2018-Palmeiras/SP-30-5-0</v>
      </c>
      <c r="D39978" s="4">
        <v>15</v>
      </c>
      <c r="E39978">
        <v>62</v>
      </c>
      <c r="F39978" t="str">
        <f t="shared" si="1251"/>
        <v>30-5-0</v>
      </c>
    </row>
    <row r="39979" spans="1:6" x14ac:dyDescent="0.3">
      <c r="A39979">
        <v>2018</v>
      </c>
      <c r="B39979" t="s">
        <v>2782</v>
      </c>
      <c r="C39979" t="str">
        <f t="shared" si="1250"/>
        <v>2018-Parana/PR-30-5-0</v>
      </c>
      <c r="D39979" s="4">
        <v>8</v>
      </c>
      <c r="E39979">
        <v>15</v>
      </c>
      <c r="F39979" t="str">
        <f t="shared" si="1251"/>
        <v>30-5-0</v>
      </c>
    </row>
    <row r="39980" spans="1:6" x14ac:dyDescent="0.3">
      <c r="A39980">
        <v>2018</v>
      </c>
      <c r="B39980" t="s">
        <v>2785</v>
      </c>
      <c r="C39980" t="str">
        <f t="shared" si="1250"/>
        <v>2018-Santos/SP-30-5-0</v>
      </c>
      <c r="D39980" s="4">
        <v>11</v>
      </c>
      <c r="E39980">
        <v>35</v>
      </c>
      <c r="F39980" t="str">
        <f t="shared" si="1251"/>
        <v>30-5-0</v>
      </c>
    </row>
    <row r="39981" spans="1:6" x14ac:dyDescent="0.3">
      <c r="A39981">
        <v>2018</v>
      </c>
      <c r="B39981" t="s">
        <v>2786</v>
      </c>
      <c r="C39981" t="str">
        <f t="shared" si="1250"/>
        <v>2018-Sao Paulo/SP-30-5-0</v>
      </c>
      <c r="D39981" s="4">
        <v>3</v>
      </c>
      <c r="E39981">
        <v>53</v>
      </c>
      <c r="F39981" t="str">
        <f t="shared" si="1251"/>
        <v>30-5-0</v>
      </c>
    </row>
    <row r="39982" spans="1:6" x14ac:dyDescent="0.3">
      <c r="A39982">
        <v>2018</v>
      </c>
      <c r="B39982" t="s">
        <v>3327</v>
      </c>
      <c r="C39982" t="str">
        <f t="shared" si="1250"/>
        <v>2018-Sport/PE-30-5-0</v>
      </c>
      <c r="D39982" s="4">
        <v>6</v>
      </c>
      <c r="E39982">
        <v>29</v>
      </c>
      <c r="F39982" t="str">
        <f t="shared" si="1251"/>
        <v>30-5-0</v>
      </c>
    </row>
    <row r="39983" spans="1:6" x14ac:dyDescent="0.3">
      <c r="A39983">
        <v>2018</v>
      </c>
      <c r="B39983" t="s">
        <v>2787</v>
      </c>
      <c r="C39983" t="str">
        <f t="shared" si="1250"/>
        <v>2018-Vasco/RJ-30-5-0</v>
      </c>
      <c r="D39983" s="4">
        <v>6</v>
      </c>
      <c r="E39983">
        <v>30</v>
      </c>
      <c r="F39983" t="str">
        <f t="shared" si="1251"/>
        <v>30-5-0</v>
      </c>
    </row>
    <row r="39984" spans="1:6" x14ac:dyDescent="0.3">
      <c r="A39984">
        <v>2018</v>
      </c>
      <c r="B39984" t="s">
        <v>3807</v>
      </c>
      <c r="C39984" t="str">
        <f t="shared" si="1250"/>
        <v>2018-Vitoria/BA-30-5-0</v>
      </c>
      <c r="D39984" s="4">
        <v>7</v>
      </c>
      <c r="E39984">
        <v>22</v>
      </c>
      <c r="F39984" t="str">
        <f t="shared" si="1251"/>
        <v>30-5-0</v>
      </c>
    </row>
    <row r="39985" spans="1:6" x14ac:dyDescent="0.3">
      <c r="A39985">
        <v>2018</v>
      </c>
      <c r="B39985" t="s">
        <v>5142</v>
      </c>
      <c r="C39985" t="str">
        <f t="shared" si="1250"/>
        <v>2018-America/MG-30-5-1</v>
      </c>
      <c r="D39985" s="4">
        <v>3</v>
      </c>
      <c r="E39985">
        <v>19</v>
      </c>
      <c r="F39985" t="str">
        <f t="shared" si="1251"/>
        <v>30-5-1</v>
      </c>
    </row>
    <row r="39986" spans="1:6" x14ac:dyDescent="0.3">
      <c r="A39986">
        <v>2018</v>
      </c>
      <c r="B39986" t="s">
        <v>3328</v>
      </c>
      <c r="C39986" t="str">
        <f t="shared" si="1250"/>
        <v>2018-Atletico/MG-30-5-1</v>
      </c>
      <c r="D39986" s="4">
        <v>5</v>
      </c>
      <c r="E39986">
        <v>39</v>
      </c>
      <c r="F39986" t="str">
        <f t="shared" si="1251"/>
        <v>30-5-1</v>
      </c>
    </row>
    <row r="39987" spans="1:6" x14ac:dyDescent="0.3">
      <c r="A39987">
        <v>2018</v>
      </c>
      <c r="B39987" t="s">
        <v>2788</v>
      </c>
      <c r="C39987" t="str">
        <f t="shared" si="1250"/>
        <v>2018-Atletico/PR-30-5-1</v>
      </c>
      <c r="D39987" s="4">
        <v>12</v>
      </c>
      <c r="E39987">
        <v>39</v>
      </c>
      <c r="F39987" t="str">
        <f t="shared" si="1251"/>
        <v>30-5-1</v>
      </c>
    </row>
    <row r="39988" spans="1:6" x14ac:dyDescent="0.3">
      <c r="A39988">
        <v>2018</v>
      </c>
      <c r="B39988" t="s">
        <v>5143</v>
      </c>
      <c r="C39988" t="str">
        <f t="shared" si="1250"/>
        <v>2018-Bahia/BA-30-5-1</v>
      </c>
      <c r="D39988" s="4">
        <v>6</v>
      </c>
      <c r="E39988">
        <v>29</v>
      </c>
      <c r="F39988" t="str">
        <f t="shared" si="1251"/>
        <v>30-5-1</v>
      </c>
    </row>
    <row r="39989" spans="1:6" x14ac:dyDescent="0.3">
      <c r="A39989">
        <v>2018</v>
      </c>
      <c r="B39989" t="s">
        <v>2789</v>
      </c>
      <c r="C39989" t="str">
        <f t="shared" si="1250"/>
        <v>2018-Botafogo/RJ-30-5-1</v>
      </c>
      <c r="D39989" s="4">
        <v>9</v>
      </c>
      <c r="E39989">
        <v>33</v>
      </c>
      <c r="F39989" t="str">
        <f t="shared" si="1251"/>
        <v>30-5-1</v>
      </c>
    </row>
    <row r="39990" spans="1:6" x14ac:dyDescent="0.3">
      <c r="A39990">
        <v>2018</v>
      </c>
      <c r="B39990" t="s">
        <v>4827</v>
      </c>
      <c r="C39990" t="str">
        <f t="shared" si="1250"/>
        <v>2018-Ceara/CE-30-5-1</v>
      </c>
      <c r="D39990" s="4">
        <v>7</v>
      </c>
      <c r="E39990">
        <v>25</v>
      </c>
      <c r="F39990" t="str">
        <f t="shared" si="1251"/>
        <v>30-5-1</v>
      </c>
    </row>
    <row r="39991" spans="1:6" x14ac:dyDescent="0.3">
      <c r="A39991">
        <v>2018</v>
      </c>
      <c r="B39991" t="s">
        <v>5454</v>
      </c>
      <c r="C39991" t="str">
        <f t="shared" si="1250"/>
        <v>2018-Chapecoense/SC-30-5-1</v>
      </c>
      <c r="D39991" s="4">
        <v>6</v>
      </c>
      <c r="E39991">
        <v>28</v>
      </c>
      <c r="F39991" t="str">
        <f t="shared" si="1251"/>
        <v>30-5-1</v>
      </c>
    </row>
    <row r="39992" spans="1:6" x14ac:dyDescent="0.3">
      <c r="A39992">
        <v>2018</v>
      </c>
      <c r="B39992" t="s">
        <v>2790</v>
      </c>
      <c r="C39992" t="str">
        <f t="shared" si="1250"/>
        <v>2018-Corinthians/SP-30-5-1</v>
      </c>
      <c r="D39992" s="4">
        <v>5.25</v>
      </c>
      <c r="E39992">
        <v>26</v>
      </c>
      <c r="F39992" t="str">
        <f t="shared" si="1251"/>
        <v>30-5-1</v>
      </c>
    </row>
    <row r="39993" spans="1:6" x14ac:dyDescent="0.3">
      <c r="A39993">
        <v>2018</v>
      </c>
      <c r="B39993" t="s">
        <v>2791</v>
      </c>
      <c r="C39993" t="str">
        <f t="shared" si="1250"/>
        <v>2018-Cruzeiro/MG-30-5-1</v>
      </c>
      <c r="D39993" s="4">
        <v>12</v>
      </c>
      <c r="E39993">
        <v>36</v>
      </c>
      <c r="F39993" t="str">
        <f t="shared" si="1251"/>
        <v>30-5-1</v>
      </c>
    </row>
    <row r="39994" spans="1:6" x14ac:dyDescent="0.3">
      <c r="A39994">
        <v>2018</v>
      </c>
      <c r="B39994" t="s">
        <v>2793</v>
      </c>
      <c r="C39994" t="str">
        <f t="shared" si="1250"/>
        <v>2018-Flamengo/RJ-30-5-1</v>
      </c>
      <c r="D39994" s="4">
        <v>11</v>
      </c>
      <c r="E39994">
        <v>28</v>
      </c>
      <c r="F39994" t="str">
        <f t="shared" si="1251"/>
        <v>30-5-1</v>
      </c>
    </row>
    <row r="39995" spans="1:6" x14ac:dyDescent="0.3">
      <c r="A39995">
        <v>2018</v>
      </c>
      <c r="B39995" t="s">
        <v>2794</v>
      </c>
      <c r="C39995" t="str">
        <f t="shared" si="1250"/>
        <v>2018-Fluminense/RJ-30-5-1</v>
      </c>
      <c r="D39995" s="4">
        <v>6</v>
      </c>
      <c r="E39995">
        <v>30</v>
      </c>
      <c r="F39995" t="str">
        <f t="shared" si="1251"/>
        <v>30-5-1</v>
      </c>
    </row>
    <row r="39996" spans="1:6" x14ac:dyDescent="0.3">
      <c r="A39996">
        <v>2018</v>
      </c>
      <c r="B39996" t="s">
        <v>2797</v>
      </c>
      <c r="C39996" t="str">
        <f t="shared" si="1250"/>
        <v>2018-Gremio/RS-30-5-1</v>
      </c>
      <c r="D39996" s="4">
        <v>10</v>
      </c>
      <c r="E39996">
        <v>52</v>
      </c>
      <c r="F39996" t="str">
        <f t="shared" si="1251"/>
        <v>30-5-1</v>
      </c>
    </row>
    <row r="39997" spans="1:6" x14ac:dyDescent="0.3">
      <c r="A39997">
        <v>2018</v>
      </c>
      <c r="B39997" t="s">
        <v>2798</v>
      </c>
      <c r="C39997" t="str">
        <f t="shared" si="1250"/>
        <v>2018-Internacional/RS-30-5-1</v>
      </c>
      <c r="D39997" s="4">
        <v>7</v>
      </c>
      <c r="E39997">
        <v>35</v>
      </c>
      <c r="F39997" t="str">
        <f t="shared" si="1251"/>
        <v>30-5-1</v>
      </c>
    </row>
    <row r="39998" spans="1:6" x14ac:dyDescent="0.3">
      <c r="A39998">
        <v>2018</v>
      </c>
      <c r="B39998" t="s">
        <v>2799</v>
      </c>
      <c r="C39998" t="str">
        <f t="shared" si="1250"/>
        <v>2018-Palmeiras/SP-30-5-1</v>
      </c>
      <c r="D39998" s="4">
        <v>13</v>
      </c>
      <c r="E39998">
        <v>46</v>
      </c>
      <c r="F39998" t="str">
        <f t="shared" si="1251"/>
        <v>30-5-1</v>
      </c>
    </row>
    <row r="39999" spans="1:6" x14ac:dyDescent="0.3">
      <c r="A39999">
        <v>2018</v>
      </c>
      <c r="B39999" t="s">
        <v>2800</v>
      </c>
      <c r="C39999" t="str">
        <f t="shared" si="1250"/>
        <v>2018-Parana/PR-30-5-1</v>
      </c>
      <c r="D39999" s="4">
        <v>3.75</v>
      </c>
      <c r="E39999">
        <v>15</v>
      </c>
      <c r="F39999" t="str">
        <f t="shared" si="1251"/>
        <v>30-5-1</v>
      </c>
    </row>
    <row r="40000" spans="1:6" x14ac:dyDescent="0.3">
      <c r="A40000">
        <v>2018</v>
      </c>
      <c r="B40000" t="s">
        <v>2803</v>
      </c>
      <c r="C40000" t="str">
        <f t="shared" si="1250"/>
        <v>2018-Santos/SP-30-5-1</v>
      </c>
      <c r="D40000" s="4">
        <v>10</v>
      </c>
      <c r="E40000">
        <v>42</v>
      </c>
      <c r="F40000" t="str">
        <f t="shared" si="1251"/>
        <v>30-5-1</v>
      </c>
    </row>
    <row r="40001" spans="1:6" x14ac:dyDescent="0.3">
      <c r="A40001">
        <v>2018</v>
      </c>
      <c r="B40001" t="s">
        <v>2804</v>
      </c>
      <c r="C40001" t="str">
        <f t="shared" si="1250"/>
        <v>2018-Sao Paulo/SP-30-5-1</v>
      </c>
      <c r="D40001" s="4">
        <v>3</v>
      </c>
      <c r="E40001">
        <v>53</v>
      </c>
      <c r="F40001" t="str">
        <f t="shared" si="1251"/>
        <v>30-5-1</v>
      </c>
    </row>
    <row r="40002" spans="1:6" x14ac:dyDescent="0.3">
      <c r="A40002">
        <v>2018</v>
      </c>
      <c r="B40002" t="s">
        <v>3330</v>
      </c>
      <c r="C40002" t="str">
        <f t="shared" si="1250"/>
        <v>2018-Sport/PE-30-5-1</v>
      </c>
      <c r="D40002" s="4">
        <v>3</v>
      </c>
      <c r="E40002">
        <v>23</v>
      </c>
      <c r="F40002" t="str">
        <f t="shared" si="1251"/>
        <v>30-5-1</v>
      </c>
    </row>
    <row r="40003" spans="1:6" x14ac:dyDescent="0.3">
      <c r="A40003">
        <v>2018</v>
      </c>
      <c r="B40003" t="s">
        <v>2805</v>
      </c>
      <c r="C40003" t="str">
        <f t="shared" ref="C40003:C40066" si="1252">A40003&amp;"-"&amp;B40003</f>
        <v>2018-Vasco/RJ-30-5-1</v>
      </c>
      <c r="D40003" s="4">
        <v>9</v>
      </c>
      <c r="E40003">
        <v>30</v>
      </c>
      <c r="F40003" t="str">
        <f t="shared" ref="F40003:F40066" si="1253">RIGHT(B40003,LEN(C40003)-FIND("-",C40003,6))</f>
        <v>30-5-1</v>
      </c>
    </row>
    <row r="40004" spans="1:6" x14ac:dyDescent="0.3">
      <c r="A40004">
        <v>2018</v>
      </c>
      <c r="B40004" t="s">
        <v>3810</v>
      </c>
      <c r="C40004" t="str">
        <f t="shared" si="1252"/>
        <v>2018-Vitoria/BA-30-5-1</v>
      </c>
      <c r="D40004" s="4">
        <v>3</v>
      </c>
      <c r="E40004">
        <v>24</v>
      </c>
      <c r="F40004" t="str">
        <f t="shared" si="1253"/>
        <v>30-5-1</v>
      </c>
    </row>
    <row r="40005" spans="1:6" x14ac:dyDescent="0.3">
      <c r="A40005">
        <v>2018</v>
      </c>
      <c r="B40005" t="s">
        <v>5144</v>
      </c>
      <c r="C40005" t="str">
        <f t="shared" si="1252"/>
        <v>2018-America/MG-30-5-2</v>
      </c>
      <c r="D40005" s="4">
        <v>3</v>
      </c>
      <c r="E40005">
        <v>22</v>
      </c>
      <c r="F40005" t="str">
        <f t="shared" si="1253"/>
        <v>30-5-2</v>
      </c>
    </row>
    <row r="40006" spans="1:6" x14ac:dyDescent="0.3">
      <c r="A40006">
        <v>2018</v>
      </c>
      <c r="B40006" t="s">
        <v>3331</v>
      </c>
      <c r="C40006" t="str">
        <f t="shared" si="1252"/>
        <v>2018-Atletico/MG-30-5-2</v>
      </c>
      <c r="D40006" s="4">
        <v>8</v>
      </c>
      <c r="E40006">
        <v>25</v>
      </c>
      <c r="F40006" t="str">
        <f t="shared" si="1253"/>
        <v>30-5-2</v>
      </c>
    </row>
    <row r="40007" spans="1:6" x14ac:dyDescent="0.3">
      <c r="A40007">
        <v>2018</v>
      </c>
      <c r="B40007" t="s">
        <v>2806</v>
      </c>
      <c r="C40007" t="str">
        <f t="shared" si="1252"/>
        <v>2018-Atletico/PR-30-5-2</v>
      </c>
      <c r="D40007" s="4">
        <v>9</v>
      </c>
      <c r="E40007">
        <v>27</v>
      </c>
      <c r="F40007" t="str">
        <f t="shared" si="1253"/>
        <v>30-5-2</v>
      </c>
    </row>
    <row r="40008" spans="1:6" x14ac:dyDescent="0.3">
      <c r="A40008">
        <v>2018</v>
      </c>
      <c r="B40008" t="s">
        <v>5145</v>
      </c>
      <c r="C40008" t="str">
        <f t="shared" si="1252"/>
        <v>2018-Bahia/BA-30-5-2</v>
      </c>
      <c r="D40008" s="4">
        <v>3</v>
      </c>
      <c r="E40008">
        <v>27</v>
      </c>
      <c r="F40008" t="str">
        <f t="shared" si="1253"/>
        <v>30-5-2</v>
      </c>
    </row>
    <row r="40009" spans="1:6" x14ac:dyDescent="0.3">
      <c r="A40009">
        <v>2018</v>
      </c>
      <c r="B40009" t="s">
        <v>2807</v>
      </c>
      <c r="C40009" t="str">
        <f t="shared" si="1252"/>
        <v>2018-Botafogo/RJ-30-5-2</v>
      </c>
      <c r="D40009" s="4">
        <v>5.6666610000000004</v>
      </c>
      <c r="E40009">
        <v>17</v>
      </c>
      <c r="F40009" t="str">
        <f t="shared" si="1253"/>
        <v>30-5-2</v>
      </c>
    </row>
    <row r="40010" spans="1:6" x14ac:dyDescent="0.3">
      <c r="A40010">
        <v>2018</v>
      </c>
      <c r="B40010" t="s">
        <v>4831</v>
      </c>
      <c r="C40010" t="str">
        <f t="shared" si="1252"/>
        <v>2018-Ceara/CE-30-5-2</v>
      </c>
      <c r="D40010" s="4">
        <v>8</v>
      </c>
      <c r="E40010">
        <v>25</v>
      </c>
      <c r="F40010" t="str">
        <f t="shared" si="1253"/>
        <v>30-5-2</v>
      </c>
    </row>
    <row r="40011" spans="1:6" x14ac:dyDescent="0.3">
      <c r="A40011">
        <v>2018</v>
      </c>
      <c r="B40011" t="s">
        <v>5455</v>
      </c>
      <c r="C40011" t="str">
        <f t="shared" si="1252"/>
        <v>2018-Chapecoense/SC-30-5-2</v>
      </c>
      <c r="D40011" s="4">
        <v>9</v>
      </c>
      <c r="E40011">
        <v>23</v>
      </c>
      <c r="F40011" t="str">
        <f t="shared" si="1253"/>
        <v>30-5-2</v>
      </c>
    </row>
    <row r="40012" spans="1:6" x14ac:dyDescent="0.3">
      <c r="A40012">
        <v>2018</v>
      </c>
      <c r="B40012" t="s">
        <v>2808</v>
      </c>
      <c r="C40012" t="str">
        <f t="shared" si="1252"/>
        <v>2018-Corinthians/SP-30-5-2</v>
      </c>
      <c r="D40012" s="4">
        <v>5</v>
      </c>
      <c r="E40012">
        <v>34</v>
      </c>
      <c r="F40012" t="str">
        <f t="shared" si="1253"/>
        <v>30-5-2</v>
      </c>
    </row>
    <row r="40013" spans="1:6" x14ac:dyDescent="0.3">
      <c r="A40013">
        <v>2018</v>
      </c>
      <c r="B40013" t="s">
        <v>2809</v>
      </c>
      <c r="C40013" t="str">
        <f t="shared" si="1252"/>
        <v>2018-Cruzeiro/MG-30-5-2</v>
      </c>
      <c r="D40013" s="4">
        <v>5</v>
      </c>
      <c r="E40013">
        <v>43</v>
      </c>
      <c r="F40013" t="str">
        <f t="shared" si="1253"/>
        <v>30-5-2</v>
      </c>
    </row>
    <row r="40014" spans="1:6" x14ac:dyDescent="0.3">
      <c r="A40014">
        <v>2018</v>
      </c>
      <c r="B40014" t="s">
        <v>2811</v>
      </c>
      <c r="C40014" t="str">
        <f t="shared" si="1252"/>
        <v>2018-Flamengo/RJ-30-5-2</v>
      </c>
      <c r="D40014" s="4">
        <v>11</v>
      </c>
      <c r="E40014">
        <v>25</v>
      </c>
      <c r="F40014" t="str">
        <f t="shared" si="1253"/>
        <v>30-5-2</v>
      </c>
    </row>
    <row r="40015" spans="1:6" x14ac:dyDescent="0.3">
      <c r="A40015">
        <v>2018</v>
      </c>
      <c r="B40015" t="s">
        <v>2812</v>
      </c>
      <c r="C40015" t="str">
        <f t="shared" si="1252"/>
        <v>2018-Fluminense/RJ-30-5-2</v>
      </c>
      <c r="D40015" s="4">
        <v>9</v>
      </c>
      <c r="E40015">
        <v>33</v>
      </c>
      <c r="F40015" t="str">
        <f t="shared" si="1253"/>
        <v>30-5-2</v>
      </c>
    </row>
    <row r="40016" spans="1:6" x14ac:dyDescent="0.3">
      <c r="A40016">
        <v>2018</v>
      </c>
      <c r="B40016" t="s">
        <v>2815</v>
      </c>
      <c r="C40016" t="str">
        <f t="shared" si="1252"/>
        <v>2018-Gremio/RS-30-5-2</v>
      </c>
      <c r="D40016" s="4">
        <v>9.25</v>
      </c>
      <c r="E40016">
        <v>27</v>
      </c>
      <c r="F40016" t="str">
        <f t="shared" si="1253"/>
        <v>30-5-2</v>
      </c>
    </row>
    <row r="40017" spans="1:6" x14ac:dyDescent="0.3">
      <c r="A40017">
        <v>2018</v>
      </c>
      <c r="B40017" t="s">
        <v>2816</v>
      </c>
      <c r="C40017" t="str">
        <f t="shared" si="1252"/>
        <v>2018-Internacional/RS-30-5-2</v>
      </c>
      <c r="D40017" s="4">
        <v>7</v>
      </c>
      <c r="E40017">
        <v>54</v>
      </c>
      <c r="F40017" t="str">
        <f t="shared" si="1253"/>
        <v>30-5-2</v>
      </c>
    </row>
    <row r="40018" spans="1:6" x14ac:dyDescent="0.3">
      <c r="A40018">
        <v>2018</v>
      </c>
      <c r="B40018" t="s">
        <v>2817</v>
      </c>
      <c r="C40018" t="str">
        <f t="shared" si="1252"/>
        <v>2018-Palmeiras/SP-30-5-2</v>
      </c>
      <c r="D40018" s="4">
        <v>13</v>
      </c>
      <c r="E40018">
        <v>46</v>
      </c>
      <c r="F40018" t="str">
        <f t="shared" si="1253"/>
        <v>30-5-2</v>
      </c>
    </row>
    <row r="40019" spans="1:6" x14ac:dyDescent="0.3">
      <c r="A40019">
        <v>2018</v>
      </c>
      <c r="B40019" t="s">
        <v>2818</v>
      </c>
      <c r="C40019" t="str">
        <f t="shared" si="1252"/>
        <v>2018-Parana/PR-30-5-2</v>
      </c>
      <c r="D40019" s="4">
        <v>3</v>
      </c>
      <c r="E40019">
        <v>17</v>
      </c>
      <c r="F40019" t="str">
        <f t="shared" si="1253"/>
        <v>30-5-2</v>
      </c>
    </row>
    <row r="40020" spans="1:6" x14ac:dyDescent="0.3">
      <c r="A40020">
        <v>2018</v>
      </c>
      <c r="B40020" t="s">
        <v>2821</v>
      </c>
      <c r="C40020" t="str">
        <f t="shared" si="1252"/>
        <v>2018-Santos/SP-30-5-2</v>
      </c>
      <c r="D40020" s="4">
        <v>8</v>
      </c>
      <c r="E40020">
        <v>36</v>
      </c>
      <c r="F40020" t="str">
        <f t="shared" si="1253"/>
        <v>30-5-2</v>
      </c>
    </row>
    <row r="40021" spans="1:6" x14ac:dyDescent="0.3">
      <c r="A40021">
        <v>2018</v>
      </c>
      <c r="B40021" t="s">
        <v>2822</v>
      </c>
      <c r="C40021" t="str">
        <f t="shared" si="1252"/>
        <v>2018-Sao Paulo/SP-30-5-2</v>
      </c>
      <c r="D40021" s="4">
        <v>6</v>
      </c>
      <c r="E40021">
        <v>54</v>
      </c>
      <c r="F40021" t="str">
        <f t="shared" si="1253"/>
        <v>30-5-2</v>
      </c>
    </row>
    <row r="40022" spans="1:6" x14ac:dyDescent="0.3">
      <c r="A40022">
        <v>2018</v>
      </c>
      <c r="B40022" t="s">
        <v>3333</v>
      </c>
      <c r="C40022" t="str">
        <f t="shared" si="1252"/>
        <v>2018-Sport/PE-30-5-2</v>
      </c>
      <c r="D40022" s="4">
        <v>4</v>
      </c>
      <c r="E40022">
        <v>30</v>
      </c>
      <c r="F40022" t="str">
        <f t="shared" si="1253"/>
        <v>30-5-2</v>
      </c>
    </row>
    <row r="40023" spans="1:6" x14ac:dyDescent="0.3">
      <c r="A40023">
        <v>2018</v>
      </c>
      <c r="B40023" t="s">
        <v>2823</v>
      </c>
      <c r="C40023" t="str">
        <f t="shared" si="1252"/>
        <v>2018-Vasco/RJ-30-5-2</v>
      </c>
      <c r="D40023" s="4">
        <v>7</v>
      </c>
      <c r="E40023">
        <v>24</v>
      </c>
      <c r="F40023" t="str">
        <f t="shared" si="1253"/>
        <v>30-5-2</v>
      </c>
    </row>
    <row r="40024" spans="1:6" x14ac:dyDescent="0.3">
      <c r="A40024">
        <v>2018</v>
      </c>
      <c r="B40024" t="s">
        <v>3813</v>
      </c>
      <c r="C40024" t="str">
        <f t="shared" si="1252"/>
        <v>2018-Vitoria/BA-30-5-2</v>
      </c>
      <c r="D40024" s="4">
        <v>3</v>
      </c>
      <c r="E40024">
        <v>14</v>
      </c>
      <c r="F40024" t="str">
        <f t="shared" si="1253"/>
        <v>30-5-2</v>
      </c>
    </row>
    <row r="40025" spans="1:6" x14ac:dyDescent="0.3">
      <c r="A40025">
        <v>2018</v>
      </c>
      <c r="B40025" t="s">
        <v>5146</v>
      </c>
      <c r="C40025" t="str">
        <f t="shared" si="1252"/>
        <v>2018-America/MG-30-5-3</v>
      </c>
      <c r="D40025" s="4">
        <v>6</v>
      </c>
      <c r="E40025">
        <v>22</v>
      </c>
      <c r="F40025" t="str">
        <f t="shared" si="1253"/>
        <v>30-5-3</v>
      </c>
    </row>
    <row r="40026" spans="1:6" x14ac:dyDescent="0.3">
      <c r="A40026">
        <v>2018</v>
      </c>
      <c r="B40026" t="s">
        <v>3334</v>
      </c>
      <c r="C40026" t="str">
        <f t="shared" si="1252"/>
        <v>2018-Atletico/MG-30-5-3</v>
      </c>
      <c r="D40026" s="4">
        <v>8</v>
      </c>
      <c r="E40026">
        <v>22</v>
      </c>
      <c r="F40026" t="str">
        <f t="shared" si="1253"/>
        <v>30-5-3</v>
      </c>
    </row>
    <row r="40027" spans="1:6" x14ac:dyDescent="0.3">
      <c r="A40027">
        <v>2018</v>
      </c>
      <c r="B40027" t="s">
        <v>2824</v>
      </c>
      <c r="C40027" t="str">
        <f t="shared" si="1252"/>
        <v>2018-Atletico/PR-30-5-3</v>
      </c>
      <c r="D40027" s="4">
        <v>6</v>
      </c>
      <c r="E40027">
        <v>34</v>
      </c>
      <c r="F40027" t="str">
        <f t="shared" si="1253"/>
        <v>30-5-3</v>
      </c>
    </row>
    <row r="40028" spans="1:6" x14ac:dyDescent="0.3">
      <c r="A40028">
        <v>2018</v>
      </c>
      <c r="B40028" t="s">
        <v>5147</v>
      </c>
      <c r="C40028" t="str">
        <f t="shared" si="1252"/>
        <v>2018-Bahia/BA-30-5-3</v>
      </c>
      <c r="D40028" s="4">
        <v>5.999994</v>
      </c>
      <c r="E40028">
        <v>18</v>
      </c>
      <c r="F40028" t="str">
        <f t="shared" si="1253"/>
        <v>30-5-3</v>
      </c>
    </row>
    <row r="40029" spans="1:6" x14ac:dyDescent="0.3">
      <c r="A40029">
        <v>2018</v>
      </c>
      <c r="B40029" t="s">
        <v>2825</v>
      </c>
      <c r="C40029" t="str">
        <f t="shared" si="1252"/>
        <v>2018-Botafogo/RJ-30-5-3</v>
      </c>
      <c r="D40029" s="4">
        <v>6.3333269999999997</v>
      </c>
      <c r="E40029">
        <v>19</v>
      </c>
      <c r="F40029" t="str">
        <f t="shared" si="1253"/>
        <v>30-5-3</v>
      </c>
    </row>
    <row r="40030" spans="1:6" x14ac:dyDescent="0.3">
      <c r="A40030">
        <v>2018</v>
      </c>
      <c r="B40030" t="s">
        <v>4835</v>
      </c>
      <c r="C40030" t="str">
        <f t="shared" si="1252"/>
        <v>2018-Ceara/CE-30-5-3</v>
      </c>
      <c r="D40030" s="4">
        <v>5</v>
      </c>
      <c r="E40030">
        <v>20</v>
      </c>
      <c r="F40030" t="str">
        <f t="shared" si="1253"/>
        <v>30-5-3</v>
      </c>
    </row>
    <row r="40031" spans="1:6" x14ac:dyDescent="0.3">
      <c r="A40031">
        <v>2018</v>
      </c>
      <c r="B40031" t="s">
        <v>5456</v>
      </c>
      <c r="C40031" t="str">
        <f t="shared" si="1252"/>
        <v>2018-Chapecoense/SC-30-5-3</v>
      </c>
      <c r="D40031" s="4">
        <v>6</v>
      </c>
      <c r="E40031">
        <v>33</v>
      </c>
      <c r="F40031" t="str">
        <f t="shared" si="1253"/>
        <v>30-5-3</v>
      </c>
    </row>
    <row r="40032" spans="1:6" x14ac:dyDescent="0.3">
      <c r="A40032">
        <v>2018</v>
      </c>
      <c r="B40032" t="s">
        <v>2826</v>
      </c>
      <c r="C40032" t="str">
        <f t="shared" si="1252"/>
        <v>2018-Corinthians/SP-30-5-3</v>
      </c>
      <c r="D40032" s="4">
        <v>6</v>
      </c>
      <c r="E40032">
        <v>19</v>
      </c>
      <c r="F40032" t="str">
        <f t="shared" si="1253"/>
        <v>30-5-3</v>
      </c>
    </row>
    <row r="40033" spans="1:6" x14ac:dyDescent="0.3">
      <c r="A40033">
        <v>2018</v>
      </c>
      <c r="B40033" t="s">
        <v>2827</v>
      </c>
      <c r="C40033" t="str">
        <f t="shared" si="1252"/>
        <v>2018-Cruzeiro/MG-30-5-3</v>
      </c>
      <c r="D40033" s="4">
        <v>6</v>
      </c>
      <c r="E40033">
        <v>31</v>
      </c>
      <c r="F40033" t="str">
        <f t="shared" si="1253"/>
        <v>30-5-3</v>
      </c>
    </row>
    <row r="40034" spans="1:6" x14ac:dyDescent="0.3">
      <c r="A40034">
        <v>2018</v>
      </c>
      <c r="B40034" t="s">
        <v>2829</v>
      </c>
      <c r="C40034" t="str">
        <f t="shared" si="1252"/>
        <v>2018-Flamengo/RJ-30-5-3</v>
      </c>
      <c r="D40034" s="4">
        <v>8</v>
      </c>
      <c r="E40034">
        <v>38</v>
      </c>
      <c r="F40034" t="str">
        <f t="shared" si="1253"/>
        <v>30-5-3</v>
      </c>
    </row>
    <row r="40035" spans="1:6" x14ac:dyDescent="0.3">
      <c r="A40035">
        <v>2018</v>
      </c>
      <c r="B40035" t="s">
        <v>2830</v>
      </c>
      <c r="C40035" t="str">
        <f t="shared" si="1252"/>
        <v>2018-Fluminense/RJ-30-5-3</v>
      </c>
      <c r="D40035" s="4">
        <v>10</v>
      </c>
      <c r="E40035">
        <v>31</v>
      </c>
      <c r="F40035" t="str">
        <f t="shared" si="1253"/>
        <v>30-5-3</v>
      </c>
    </row>
    <row r="40036" spans="1:6" x14ac:dyDescent="0.3">
      <c r="A40036">
        <v>2018</v>
      </c>
      <c r="B40036" t="s">
        <v>2833</v>
      </c>
      <c r="C40036" t="str">
        <f t="shared" si="1252"/>
        <v>2018-Gremio/RS-30-5-3</v>
      </c>
      <c r="D40036" s="4">
        <v>10</v>
      </c>
      <c r="E40036">
        <v>18</v>
      </c>
      <c r="F40036" t="str">
        <f t="shared" si="1253"/>
        <v>30-5-3</v>
      </c>
    </row>
    <row r="40037" spans="1:6" x14ac:dyDescent="0.3">
      <c r="A40037">
        <v>2018</v>
      </c>
      <c r="B40037" t="s">
        <v>2834</v>
      </c>
      <c r="C40037" t="str">
        <f t="shared" si="1252"/>
        <v>2018-Internacional/RS-30-5-3</v>
      </c>
      <c r="D40037" s="4">
        <v>10.333333</v>
      </c>
      <c r="E40037">
        <v>34</v>
      </c>
      <c r="F40037" t="str">
        <f t="shared" si="1253"/>
        <v>30-5-3</v>
      </c>
    </row>
    <row r="40038" spans="1:6" x14ac:dyDescent="0.3">
      <c r="A40038">
        <v>2018</v>
      </c>
      <c r="B40038" t="s">
        <v>2835</v>
      </c>
      <c r="C40038" t="str">
        <f t="shared" si="1252"/>
        <v>2018-Palmeiras/SP-30-5-3</v>
      </c>
      <c r="D40038" s="4">
        <v>13</v>
      </c>
      <c r="E40038">
        <v>28</v>
      </c>
      <c r="F40038" t="str">
        <f t="shared" si="1253"/>
        <v>30-5-3</v>
      </c>
    </row>
    <row r="40039" spans="1:6" x14ac:dyDescent="0.3">
      <c r="A40039">
        <v>2018</v>
      </c>
      <c r="B40039" t="s">
        <v>2836</v>
      </c>
      <c r="C40039" t="str">
        <f t="shared" si="1252"/>
        <v>2018-Parana/PR-30-5-3</v>
      </c>
      <c r="D40039" s="4">
        <v>2</v>
      </c>
      <c r="E40039">
        <v>16</v>
      </c>
      <c r="F40039" t="str">
        <f t="shared" si="1253"/>
        <v>30-5-3</v>
      </c>
    </row>
    <row r="40040" spans="1:6" x14ac:dyDescent="0.3">
      <c r="A40040">
        <v>2018</v>
      </c>
      <c r="B40040" t="s">
        <v>2839</v>
      </c>
      <c r="C40040" t="str">
        <f t="shared" si="1252"/>
        <v>2018-Santos/SP-30-5-3</v>
      </c>
      <c r="D40040" s="4">
        <v>8</v>
      </c>
      <c r="E40040">
        <v>31</v>
      </c>
      <c r="F40040" t="str">
        <f t="shared" si="1253"/>
        <v>30-5-3</v>
      </c>
    </row>
    <row r="40041" spans="1:6" x14ac:dyDescent="0.3">
      <c r="A40041">
        <v>2018</v>
      </c>
      <c r="B40041" t="s">
        <v>2840</v>
      </c>
      <c r="C40041" t="str">
        <f t="shared" si="1252"/>
        <v>2018-Sao Paulo/SP-30-5-3</v>
      </c>
      <c r="D40041" s="4">
        <v>6</v>
      </c>
      <c r="E40041">
        <v>55</v>
      </c>
      <c r="F40041" t="str">
        <f t="shared" si="1253"/>
        <v>30-5-3</v>
      </c>
    </row>
    <row r="40042" spans="1:6" x14ac:dyDescent="0.3">
      <c r="A40042">
        <v>2018</v>
      </c>
      <c r="B40042" t="s">
        <v>3336</v>
      </c>
      <c r="C40042" t="str">
        <f t="shared" si="1252"/>
        <v>2018-Sport/PE-30-5-3</v>
      </c>
      <c r="D40042" s="4">
        <v>1</v>
      </c>
      <c r="E40042">
        <v>29</v>
      </c>
      <c r="F40042" t="str">
        <f t="shared" si="1253"/>
        <v>30-5-3</v>
      </c>
    </row>
    <row r="40043" spans="1:6" x14ac:dyDescent="0.3">
      <c r="A40043">
        <v>2018</v>
      </c>
      <c r="B40043" t="s">
        <v>2841</v>
      </c>
      <c r="C40043" t="str">
        <f t="shared" si="1252"/>
        <v>2018-Vasco/RJ-30-5-3</v>
      </c>
      <c r="D40043" s="4">
        <v>6</v>
      </c>
      <c r="E40043">
        <v>30</v>
      </c>
      <c r="F40043" t="str">
        <f t="shared" si="1253"/>
        <v>30-5-3</v>
      </c>
    </row>
    <row r="40044" spans="1:6" x14ac:dyDescent="0.3">
      <c r="A40044">
        <v>2018</v>
      </c>
      <c r="B40044" t="s">
        <v>3816</v>
      </c>
      <c r="C40044" t="str">
        <f t="shared" si="1252"/>
        <v>2018-Vitoria/BA-30-5-3</v>
      </c>
      <c r="D40044" s="4">
        <v>5.6666610000000004</v>
      </c>
      <c r="E40044">
        <v>17</v>
      </c>
      <c r="F40044" t="str">
        <f t="shared" si="1253"/>
        <v>30-5-3</v>
      </c>
    </row>
    <row r="40045" spans="1:6" x14ac:dyDescent="0.3">
      <c r="A40045">
        <v>2018</v>
      </c>
      <c r="B40045" t="s">
        <v>5148</v>
      </c>
      <c r="C40045" t="str">
        <f t="shared" si="1252"/>
        <v>2018-America/MG-30-5-4</v>
      </c>
      <c r="D40045" s="4">
        <v>5</v>
      </c>
      <c r="E40045">
        <v>21</v>
      </c>
      <c r="F40045" t="str">
        <f t="shared" si="1253"/>
        <v>30-5-4</v>
      </c>
    </row>
    <row r="40046" spans="1:6" x14ac:dyDescent="0.3">
      <c r="A40046">
        <v>2018</v>
      </c>
      <c r="B40046" t="s">
        <v>3337</v>
      </c>
      <c r="C40046" t="str">
        <f t="shared" si="1252"/>
        <v>2018-Atletico/MG-30-5-4</v>
      </c>
      <c r="D40046" s="4">
        <v>8</v>
      </c>
      <c r="E40046">
        <v>38</v>
      </c>
      <c r="F40046" t="str">
        <f t="shared" si="1253"/>
        <v>30-5-4</v>
      </c>
    </row>
    <row r="40047" spans="1:6" x14ac:dyDescent="0.3">
      <c r="A40047">
        <v>2018</v>
      </c>
      <c r="B40047" t="s">
        <v>2842</v>
      </c>
      <c r="C40047" t="str">
        <f t="shared" si="1252"/>
        <v>2018-Atletico/PR-30-5-4</v>
      </c>
      <c r="D40047" s="4">
        <v>6</v>
      </c>
      <c r="E40047">
        <v>30</v>
      </c>
      <c r="F40047" t="str">
        <f t="shared" si="1253"/>
        <v>30-5-4</v>
      </c>
    </row>
    <row r="40048" spans="1:6" x14ac:dyDescent="0.3">
      <c r="A40048">
        <v>2018</v>
      </c>
      <c r="B40048" t="s">
        <v>5149</v>
      </c>
      <c r="C40048" t="str">
        <f t="shared" si="1252"/>
        <v>2018-Bahia/BA-30-5-4</v>
      </c>
      <c r="D40048" s="4">
        <v>9</v>
      </c>
      <c r="E40048">
        <v>25</v>
      </c>
      <c r="F40048" t="str">
        <f t="shared" si="1253"/>
        <v>30-5-4</v>
      </c>
    </row>
    <row r="40049" spans="1:6" x14ac:dyDescent="0.3">
      <c r="A40049">
        <v>2018</v>
      </c>
      <c r="B40049" t="s">
        <v>2843</v>
      </c>
      <c r="C40049" t="str">
        <f t="shared" si="1252"/>
        <v>2018-Botafogo/RJ-30-5-4</v>
      </c>
      <c r="D40049" s="4">
        <v>7</v>
      </c>
      <c r="E40049">
        <v>32</v>
      </c>
      <c r="F40049" t="str">
        <f t="shared" si="1253"/>
        <v>30-5-4</v>
      </c>
    </row>
    <row r="40050" spans="1:6" x14ac:dyDescent="0.3">
      <c r="A40050">
        <v>2018</v>
      </c>
      <c r="B40050" t="s">
        <v>4839</v>
      </c>
      <c r="C40050" t="str">
        <f t="shared" si="1252"/>
        <v>2018-Ceara/CE-30-5-4</v>
      </c>
      <c r="D40050" s="4">
        <v>10</v>
      </c>
      <c r="E40050">
        <v>24</v>
      </c>
      <c r="F40050" t="str">
        <f t="shared" si="1253"/>
        <v>30-5-4</v>
      </c>
    </row>
    <row r="40051" spans="1:6" x14ac:dyDescent="0.3">
      <c r="A40051">
        <v>2018</v>
      </c>
      <c r="B40051" t="s">
        <v>5457</v>
      </c>
      <c r="C40051" t="str">
        <f t="shared" si="1252"/>
        <v>2018-Chapecoense/SC-30-5-4</v>
      </c>
      <c r="D40051" s="4">
        <v>4</v>
      </c>
      <c r="E40051">
        <v>21</v>
      </c>
      <c r="F40051" t="str">
        <f t="shared" si="1253"/>
        <v>30-5-4</v>
      </c>
    </row>
    <row r="40052" spans="1:6" x14ac:dyDescent="0.3">
      <c r="A40052">
        <v>2018</v>
      </c>
      <c r="B40052" t="s">
        <v>2844</v>
      </c>
      <c r="C40052" t="str">
        <f t="shared" si="1252"/>
        <v>2018-Corinthians/SP-30-5-4</v>
      </c>
      <c r="D40052" s="4">
        <v>5</v>
      </c>
      <c r="E40052">
        <v>36</v>
      </c>
      <c r="F40052" t="str">
        <f t="shared" si="1253"/>
        <v>30-5-4</v>
      </c>
    </row>
    <row r="40053" spans="1:6" x14ac:dyDescent="0.3">
      <c r="A40053">
        <v>2018</v>
      </c>
      <c r="B40053" t="s">
        <v>2845</v>
      </c>
      <c r="C40053" t="str">
        <f t="shared" si="1252"/>
        <v>2018-Cruzeiro/MG-30-5-4</v>
      </c>
      <c r="D40053" s="4">
        <v>7</v>
      </c>
      <c r="E40053">
        <v>30</v>
      </c>
      <c r="F40053" t="str">
        <f t="shared" si="1253"/>
        <v>30-5-4</v>
      </c>
    </row>
    <row r="40054" spans="1:6" x14ac:dyDescent="0.3">
      <c r="A40054">
        <v>2018</v>
      </c>
      <c r="B40054" t="s">
        <v>2847</v>
      </c>
      <c r="C40054" t="str">
        <f t="shared" si="1252"/>
        <v>2018-Flamengo/RJ-30-5-4</v>
      </c>
      <c r="D40054" s="4">
        <v>7</v>
      </c>
      <c r="E40054">
        <v>40</v>
      </c>
      <c r="F40054" t="str">
        <f t="shared" si="1253"/>
        <v>30-5-4</v>
      </c>
    </row>
    <row r="40055" spans="1:6" x14ac:dyDescent="0.3">
      <c r="A40055">
        <v>2018</v>
      </c>
      <c r="B40055" t="s">
        <v>2848</v>
      </c>
      <c r="C40055" t="str">
        <f t="shared" si="1252"/>
        <v>2018-Fluminense/RJ-30-5-4</v>
      </c>
      <c r="D40055" s="4">
        <v>8</v>
      </c>
      <c r="E40055">
        <v>34</v>
      </c>
      <c r="F40055" t="str">
        <f t="shared" si="1253"/>
        <v>30-5-4</v>
      </c>
    </row>
    <row r="40056" spans="1:6" x14ac:dyDescent="0.3">
      <c r="A40056">
        <v>2018</v>
      </c>
      <c r="B40056" t="s">
        <v>2851</v>
      </c>
      <c r="C40056" t="str">
        <f t="shared" si="1252"/>
        <v>2018-Gremio/RS-30-5-4</v>
      </c>
      <c r="D40056" s="4">
        <v>8.5</v>
      </c>
      <c r="E40056">
        <v>24</v>
      </c>
      <c r="F40056" t="str">
        <f t="shared" si="1253"/>
        <v>30-5-4</v>
      </c>
    </row>
    <row r="40057" spans="1:6" x14ac:dyDescent="0.3">
      <c r="A40057">
        <v>2018</v>
      </c>
      <c r="B40057" t="s">
        <v>2852</v>
      </c>
      <c r="C40057" t="str">
        <f t="shared" si="1252"/>
        <v>2018-Internacional/RS-30-5-4</v>
      </c>
      <c r="D40057" s="4">
        <v>8</v>
      </c>
      <c r="E40057">
        <v>47</v>
      </c>
      <c r="F40057" t="str">
        <f t="shared" si="1253"/>
        <v>30-5-4</v>
      </c>
    </row>
    <row r="40058" spans="1:6" x14ac:dyDescent="0.3">
      <c r="A40058">
        <v>2018</v>
      </c>
      <c r="B40058" t="s">
        <v>2853</v>
      </c>
      <c r="C40058" t="str">
        <f t="shared" si="1252"/>
        <v>2018-Palmeiras/SP-30-5-4</v>
      </c>
      <c r="D40058" s="4">
        <v>13</v>
      </c>
      <c r="E40058">
        <v>49</v>
      </c>
      <c r="F40058" t="str">
        <f t="shared" si="1253"/>
        <v>30-5-4</v>
      </c>
    </row>
    <row r="40059" spans="1:6" x14ac:dyDescent="0.3">
      <c r="A40059">
        <v>2018</v>
      </c>
      <c r="B40059" t="s">
        <v>2854</v>
      </c>
      <c r="C40059" t="str">
        <f t="shared" si="1252"/>
        <v>2018-Parana/PR-30-5-4</v>
      </c>
      <c r="D40059" s="4">
        <v>3.5</v>
      </c>
      <c r="E40059">
        <v>14</v>
      </c>
      <c r="F40059" t="str">
        <f t="shared" si="1253"/>
        <v>30-5-4</v>
      </c>
    </row>
    <row r="40060" spans="1:6" x14ac:dyDescent="0.3">
      <c r="A40060">
        <v>2018</v>
      </c>
      <c r="B40060" t="s">
        <v>2857</v>
      </c>
      <c r="C40060" t="str">
        <f t="shared" si="1252"/>
        <v>2018-Santos/SP-30-5-4</v>
      </c>
      <c r="D40060" s="4">
        <v>6</v>
      </c>
      <c r="E40060">
        <v>36</v>
      </c>
      <c r="F40060" t="str">
        <f t="shared" si="1253"/>
        <v>30-5-4</v>
      </c>
    </row>
    <row r="40061" spans="1:6" x14ac:dyDescent="0.3">
      <c r="A40061">
        <v>2018</v>
      </c>
      <c r="B40061" t="s">
        <v>2858</v>
      </c>
      <c r="C40061" t="str">
        <f t="shared" si="1252"/>
        <v>2018-Sao Paulo/SP-30-5-4</v>
      </c>
      <c r="D40061" s="4">
        <v>6</v>
      </c>
      <c r="E40061">
        <v>48</v>
      </c>
      <c r="F40061" t="str">
        <f t="shared" si="1253"/>
        <v>30-5-4</v>
      </c>
    </row>
    <row r="40062" spans="1:6" x14ac:dyDescent="0.3">
      <c r="A40062">
        <v>2018</v>
      </c>
      <c r="B40062" t="s">
        <v>3339</v>
      </c>
      <c r="C40062" t="str">
        <f t="shared" si="1252"/>
        <v>2018-Sport/PE-30-5-4</v>
      </c>
      <c r="D40062" s="4">
        <v>4</v>
      </c>
      <c r="E40062">
        <v>30</v>
      </c>
      <c r="F40062" t="str">
        <f t="shared" si="1253"/>
        <v>30-5-4</v>
      </c>
    </row>
    <row r="40063" spans="1:6" x14ac:dyDescent="0.3">
      <c r="A40063">
        <v>2018</v>
      </c>
      <c r="B40063" t="s">
        <v>2859</v>
      </c>
      <c r="C40063" t="str">
        <f t="shared" si="1252"/>
        <v>2018-Vasco/RJ-30-5-4</v>
      </c>
      <c r="D40063" s="4">
        <v>7</v>
      </c>
      <c r="E40063">
        <v>24</v>
      </c>
      <c r="F40063" t="str">
        <f t="shared" si="1253"/>
        <v>30-5-4</v>
      </c>
    </row>
    <row r="40064" spans="1:6" x14ac:dyDescent="0.3">
      <c r="A40064">
        <v>2018</v>
      </c>
      <c r="B40064" t="s">
        <v>3819</v>
      </c>
      <c r="C40064" t="str">
        <f t="shared" si="1252"/>
        <v>2018-Vitoria/BA-30-5-4</v>
      </c>
      <c r="D40064" s="4">
        <v>7</v>
      </c>
      <c r="E40064">
        <v>22</v>
      </c>
      <c r="F40064" t="str">
        <f t="shared" si="1253"/>
        <v>30-5-4</v>
      </c>
    </row>
    <row r="40065" spans="1:6" x14ac:dyDescent="0.3">
      <c r="A40065">
        <v>2019</v>
      </c>
      <c r="B40065" t="s">
        <v>2860</v>
      </c>
      <c r="C40065" t="str">
        <f t="shared" si="1252"/>
        <v>2019-Atletico/MG-20-2-0</v>
      </c>
      <c r="D40065" s="4">
        <v>0</v>
      </c>
      <c r="E40065">
        <v>15</v>
      </c>
      <c r="F40065" t="str">
        <f t="shared" si="1253"/>
        <v>20-2-0</v>
      </c>
    </row>
    <row r="40066" spans="1:6" x14ac:dyDescent="0.3">
      <c r="A40066">
        <v>2019</v>
      </c>
      <c r="B40066" t="s">
        <v>52</v>
      </c>
      <c r="C40066" t="str">
        <f t="shared" si="1252"/>
        <v>2019-Atletico/PR-20-2-0</v>
      </c>
      <c r="D40066" s="4">
        <v>1</v>
      </c>
      <c r="E40066">
        <v>14</v>
      </c>
      <c r="F40066" t="str">
        <f t="shared" si="1253"/>
        <v>20-2-0</v>
      </c>
    </row>
    <row r="40067" spans="1:6" x14ac:dyDescent="0.3">
      <c r="A40067">
        <v>2019</v>
      </c>
      <c r="B40067" t="s">
        <v>3846</v>
      </c>
      <c r="C40067" t="str">
        <f t="shared" ref="C40067:C40130" si="1254">A40067&amp;"-"&amp;B40067</f>
        <v>2019-Avai/SC-20-2-0</v>
      </c>
      <c r="D40067" s="4">
        <v>6</v>
      </c>
      <c r="E40067">
        <v>10</v>
      </c>
      <c r="F40067" t="str">
        <f t="shared" ref="F40067:F40130" si="1255">RIGHT(B40067,LEN(C40067)-FIND("-",C40067,6))</f>
        <v>20-2-0</v>
      </c>
    </row>
    <row r="40068" spans="1:6" x14ac:dyDescent="0.3">
      <c r="A40068">
        <v>2019</v>
      </c>
      <c r="B40068" t="s">
        <v>4843</v>
      </c>
      <c r="C40068" t="str">
        <f t="shared" si="1254"/>
        <v>2019-Bahia/BA-20-2-0</v>
      </c>
      <c r="D40068" s="4">
        <v>1</v>
      </c>
      <c r="E40068">
        <v>16</v>
      </c>
      <c r="F40068" t="str">
        <f t="shared" si="1255"/>
        <v>20-2-0</v>
      </c>
    </row>
    <row r="40069" spans="1:6" x14ac:dyDescent="0.3">
      <c r="A40069">
        <v>2019</v>
      </c>
      <c r="B40069" t="s">
        <v>53</v>
      </c>
      <c r="C40069" t="str">
        <f t="shared" si="1254"/>
        <v>2019-Botafogo/RJ-20-2-0</v>
      </c>
      <c r="D40069" s="4">
        <v>2.2400000000000002</v>
      </c>
      <c r="E40069">
        <v>10</v>
      </c>
      <c r="F40069" t="str">
        <f t="shared" si="1255"/>
        <v>20-2-0</v>
      </c>
    </row>
    <row r="40070" spans="1:6" x14ac:dyDescent="0.3">
      <c r="A40070">
        <v>2019</v>
      </c>
      <c r="B40070" t="s">
        <v>5612</v>
      </c>
      <c r="C40070" t="str">
        <f t="shared" si="1254"/>
        <v>2019-CSA/AL-20-2-0</v>
      </c>
      <c r="D40070" s="4">
        <v>2.3333309999999998</v>
      </c>
      <c r="E40070">
        <v>10</v>
      </c>
      <c r="F40070" t="str">
        <f t="shared" si="1255"/>
        <v>20-2-0</v>
      </c>
    </row>
    <row r="40071" spans="1:6" x14ac:dyDescent="0.3">
      <c r="A40071">
        <v>2019</v>
      </c>
      <c r="B40071" t="s">
        <v>4227</v>
      </c>
      <c r="C40071" t="str">
        <f t="shared" si="1254"/>
        <v>2019-Ceara/CE-20-2-0</v>
      </c>
      <c r="D40071" s="4">
        <v>2.2000000000000002</v>
      </c>
      <c r="E40071">
        <v>10</v>
      </c>
      <c r="F40071" t="str">
        <f t="shared" si="1255"/>
        <v>20-2-0</v>
      </c>
    </row>
    <row r="40072" spans="1:6" x14ac:dyDescent="0.3">
      <c r="A40072">
        <v>2019</v>
      </c>
      <c r="B40072" t="s">
        <v>5304</v>
      </c>
      <c r="C40072" t="str">
        <f t="shared" si="1254"/>
        <v>2019-Chapecoense/SC-20-2-0</v>
      </c>
      <c r="D40072" s="4">
        <v>1.625</v>
      </c>
      <c r="E40072">
        <v>8</v>
      </c>
      <c r="F40072" t="str">
        <f t="shared" si="1255"/>
        <v>20-2-0</v>
      </c>
    </row>
    <row r="40073" spans="1:6" x14ac:dyDescent="0.3">
      <c r="A40073">
        <v>2019</v>
      </c>
      <c r="B40073" t="s">
        <v>54</v>
      </c>
      <c r="C40073" t="str">
        <f t="shared" si="1254"/>
        <v>2019-Corinthians/SP-20-2-0</v>
      </c>
      <c r="D40073" s="4">
        <v>3.75</v>
      </c>
      <c r="E40073">
        <v>15</v>
      </c>
      <c r="F40073" t="str">
        <f t="shared" si="1255"/>
        <v>20-2-0</v>
      </c>
    </row>
    <row r="40074" spans="1:6" x14ac:dyDescent="0.3">
      <c r="A40074">
        <v>2019</v>
      </c>
      <c r="B40074" t="s">
        <v>55</v>
      </c>
      <c r="C40074" t="str">
        <f t="shared" si="1254"/>
        <v>2019-Cruzeiro/MG-20-2-0</v>
      </c>
      <c r="D40074" s="4">
        <v>1.888887</v>
      </c>
      <c r="E40074">
        <v>10</v>
      </c>
      <c r="F40074" t="str">
        <f t="shared" si="1255"/>
        <v>20-2-0</v>
      </c>
    </row>
    <row r="40075" spans="1:6" x14ac:dyDescent="0.3">
      <c r="A40075">
        <v>2019</v>
      </c>
      <c r="B40075" t="s">
        <v>57</v>
      </c>
      <c r="C40075" t="str">
        <f t="shared" si="1254"/>
        <v>2019-Flamengo/RJ-20-2-0</v>
      </c>
      <c r="D40075" s="4">
        <v>4.8000059999999998</v>
      </c>
      <c r="E40075">
        <v>13</v>
      </c>
      <c r="F40075" t="str">
        <f t="shared" si="1255"/>
        <v>20-2-0</v>
      </c>
    </row>
    <row r="40076" spans="1:6" x14ac:dyDescent="0.3">
      <c r="A40076">
        <v>2019</v>
      </c>
      <c r="B40076" t="s">
        <v>58</v>
      </c>
      <c r="C40076" t="str">
        <f t="shared" si="1254"/>
        <v>2019-Fluminense/RJ-20-2-0</v>
      </c>
      <c r="D40076" s="4">
        <v>1.636368</v>
      </c>
      <c r="E40076">
        <v>6</v>
      </c>
      <c r="F40076" t="str">
        <f t="shared" si="1255"/>
        <v>20-2-0</v>
      </c>
    </row>
    <row r="40077" spans="1:6" x14ac:dyDescent="0.3">
      <c r="A40077">
        <v>2019</v>
      </c>
      <c r="B40077" t="s">
        <v>59</v>
      </c>
      <c r="C40077" t="str">
        <f t="shared" si="1254"/>
        <v>2019-Fortaleza/CE-20-2-0</v>
      </c>
      <c r="D40077" s="4">
        <v>2.6363620000000001</v>
      </c>
      <c r="E40077">
        <v>14</v>
      </c>
      <c r="F40077" t="str">
        <f t="shared" si="1255"/>
        <v>20-2-0</v>
      </c>
    </row>
    <row r="40078" spans="1:6" x14ac:dyDescent="0.3">
      <c r="A40078">
        <v>2019</v>
      </c>
      <c r="B40078" t="s">
        <v>60</v>
      </c>
      <c r="C40078" t="str">
        <f t="shared" si="1254"/>
        <v>2019-Goias/GO-20-2-0</v>
      </c>
      <c r="D40078" s="4">
        <v>2.25</v>
      </c>
      <c r="E40078">
        <v>9</v>
      </c>
      <c r="F40078" t="str">
        <f t="shared" si="1255"/>
        <v>20-2-0</v>
      </c>
    </row>
    <row r="40079" spans="1:6" x14ac:dyDescent="0.3">
      <c r="A40079">
        <v>2019</v>
      </c>
      <c r="B40079" t="s">
        <v>61</v>
      </c>
      <c r="C40079" t="str">
        <f t="shared" si="1254"/>
        <v>2019-Gremio/RS-20-2-0</v>
      </c>
      <c r="D40079" s="4">
        <v>3.4285679999999998</v>
      </c>
      <c r="E40079">
        <v>16</v>
      </c>
      <c r="F40079" t="str">
        <f t="shared" si="1255"/>
        <v>20-2-0</v>
      </c>
    </row>
    <row r="40080" spans="1:6" x14ac:dyDescent="0.3">
      <c r="A40080">
        <v>2019</v>
      </c>
      <c r="B40080" t="s">
        <v>62</v>
      </c>
      <c r="C40080" t="str">
        <f t="shared" si="1254"/>
        <v>2019-Internacional/RS-20-2-0</v>
      </c>
      <c r="D40080" s="4">
        <v>6</v>
      </c>
      <c r="E40080">
        <v>14</v>
      </c>
      <c r="F40080" t="str">
        <f t="shared" si="1255"/>
        <v>20-2-0</v>
      </c>
    </row>
    <row r="40081" spans="1:6" x14ac:dyDescent="0.3">
      <c r="A40081">
        <v>2019</v>
      </c>
      <c r="B40081" t="s">
        <v>63</v>
      </c>
      <c r="C40081" t="str">
        <f t="shared" si="1254"/>
        <v>2019-Palmeiras/SP-20-2-0</v>
      </c>
      <c r="D40081" s="4">
        <v>3.666674</v>
      </c>
      <c r="E40081">
        <v>16</v>
      </c>
      <c r="F40081" t="str">
        <f t="shared" si="1255"/>
        <v>20-2-0</v>
      </c>
    </row>
    <row r="40082" spans="1:6" x14ac:dyDescent="0.3">
      <c r="A40082">
        <v>2019</v>
      </c>
      <c r="B40082" t="s">
        <v>67</v>
      </c>
      <c r="C40082" t="str">
        <f t="shared" si="1254"/>
        <v>2019-Santos/SP-20-2-0</v>
      </c>
      <c r="D40082" s="4">
        <v>0</v>
      </c>
      <c r="E40082">
        <v>14</v>
      </c>
      <c r="F40082" t="str">
        <f t="shared" si="1255"/>
        <v>20-2-0</v>
      </c>
    </row>
    <row r="40083" spans="1:6" x14ac:dyDescent="0.3">
      <c r="A40083">
        <v>2019</v>
      </c>
      <c r="B40083" t="s">
        <v>68</v>
      </c>
      <c r="C40083" t="str">
        <f t="shared" si="1254"/>
        <v>2019-Sao Paulo/SP-20-2-0</v>
      </c>
      <c r="D40083" s="4">
        <v>2.999997</v>
      </c>
      <c r="E40083">
        <v>16</v>
      </c>
      <c r="F40083" t="str">
        <f t="shared" si="1255"/>
        <v>20-2-0</v>
      </c>
    </row>
    <row r="40084" spans="1:6" x14ac:dyDescent="0.3">
      <c r="A40084">
        <v>2019</v>
      </c>
      <c r="B40084" t="s">
        <v>69</v>
      </c>
      <c r="C40084" t="str">
        <f t="shared" si="1254"/>
        <v>2019-Vasco/RJ-20-2-0</v>
      </c>
      <c r="D40084" s="4">
        <v>2.625</v>
      </c>
      <c r="E40084">
        <v>10</v>
      </c>
      <c r="F40084" t="str">
        <f t="shared" si="1255"/>
        <v>20-2-0</v>
      </c>
    </row>
    <row r="40085" spans="1:6" x14ac:dyDescent="0.3">
      <c r="A40085">
        <v>2019</v>
      </c>
      <c r="B40085" t="s">
        <v>2863</v>
      </c>
      <c r="C40085" t="str">
        <f t="shared" si="1254"/>
        <v>2019-Atletico/MG-20-2-1</v>
      </c>
      <c r="D40085" s="4">
        <v>0</v>
      </c>
      <c r="E40085">
        <v>14</v>
      </c>
      <c r="F40085" t="str">
        <f t="shared" si="1255"/>
        <v>20-2-1</v>
      </c>
    </row>
    <row r="40086" spans="1:6" x14ac:dyDescent="0.3">
      <c r="A40086">
        <v>2019</v>
      </c>
      <c r="B40086" t="s">
        <v>70</v>
      </c>
      <c r="C40086" t="str">
        <f t="shared" si="1254"/>
        <v>2019-Atletico/PR-20-2-1</v>
      </c>
      <c r="D40086" s="4">
        <v>2.2000000000000002</v>
      </c>
      <c r="E40086">
        <v>10</v>
      </c>
      <c r="F40086" t="str">
        <f t="shared" si="1255"/>
        <v>20-2-1</v>
      </c>
    </row>
    <row r="40087" spans="1:6" x14ac:dyDescent="0.3">
      <c r="A40087">
        <v>2019</v>
      </c>
      <c r="B40087" t="s">
        <v>3847</v>
      </c>
      <c r="C40087" t="str">
        <f t="shared" si="1254"/>
        <v>2019-Avai/SC-20-2-1</v>
      </c>
      <c r="D40087" s="4">
        <v>3</v>
      </c>
      <c r="E40087">
        <v>10</v>
      </c>
      <c r="F40087" t="str">
        <f t="shared" si="1255"/>
        <v>20-2-1</v>
      </c>
    </row>
    <row r="40088" spans="1:6" x14ac:dyDescent="0.3">
      <c r="A40088">
        <v>2019</v>
      </c>
      <c r="B40088" t="s">
        <v>4845</v>
      </c>
      <c r="C40088" t="str">
        <f t="shared" si="1254"/>
        <v>2019-Bahia/BA-20-2-1</v>
      </c>
      <c r="D40088" s="4">
        <v>3.4444409999999999</v>
      </c>
      <c r="E40088">
        <v>16</v>
      </c>
      <c r="F40088" t="str">
        <f t="shared" si="1255"/>
        <v>20-2-1</v>
      </c>
    </row>
    <row r="40089" spans="1:6" x14ac:dyDescent="0.3">
      <c r="A40089">
        <v>2019</v>
      </c>
      <c r="B40089" t="s">
        <v>71</v>
      </c>
      <c r="C40089" t="str">
        <f t="shared" si="1254"/>
        <v>2019-Botafogo/RJ-20-2-1</v>
      </c>
      <c r="D40089" s="4">
        <v>4</v>
      </c>
      <c r="E40089">
        <v>14</v>
      </c>
      <c r="F40089" t="str">
        <f t="shared" si="1255"/>
        <v>20-2-1</v>
      </c>
    </row>
    <row r="40090" spans="1:6" x14ac:dyDescent="0.3">
      <c r="A40090">
        <v>2019</v>
      </c>
      <c r="B40090" t="s">
        <v>5613</v>
      </c>
      <c r="C40090" t="str">
        <f t="shared" si="1254"/>
        <v>2019-CSA/AL-20-2-1</v>
      </c>
      <c r="D40090" s="4">
        <v>4</v>
      </c>
      <c r="E40090">
        <v>10</v>
      </c>
      <c r="F40090" t="str">
        <f t="shared" si="1255"/>
        <v>20-2-1</v>
      </c>
    </row>
    <row r="40091" spans="1:6" x14ac:dyDescent="0.3">
      <c r="A40091">
        <v>2019</v>
      </c>
      <c r="B40091" t="s">
        <v>4231</v>
      </c>
      <c r="C40091" t="str">
        <f t="shared" si="1254"/>
        <v>2019-Ceara/CE-20-2-1</v>
      </c>
      <c r="D40091" s="4">
        <v>2</v>
      </c>
      <c r="E40091">
        <v>10</v>
      </c>
      <c r="F40091" t="str">
        <f t="shared" si="1255"/>
        <v>20-2-1</v>
      </c>
    </row>
    <row r="40092" spans="1:6" x14ac:dyDescent="0.3">
      <c r="A40092">
        <v>2019</v>
      </c>
      <c r="B40092" t="s">
        <v>5305</v>
      </c>
      <c r="C40092" t="str">
        <f t="shared" si="1254"/>
        <v>2019-Chapecoense/SC-20-2-1</v>
      </c>
      <c r="D40092" s="4">
        <v>1.4</v>
      </c>
      <c r="E40092">
        <v>6</v>
      </c>
      <c r="F40092" t="str">
        <f t="shared" si="1255"/>
        <v>20-2-1</v>
      </c>
    </row>
    <row r="40093" spans="1:6" x14ac:dyDescent="0.3">
      <c r="A40093">
        <v>2019</v>
      </c>
      <c r="B40093" t="s">
        <v>72</v>
      </c>
      <c r="C40093" t="str">
        <f t="shared" si="1254"/>
        <v>2019-Corinthians/SP-20-2-1</v>
      </c>
      <c r="D40093" s="4">
        <v>3</v>
      </c>
      <c r="E40093">
        <v>14</v>
      </c>
      <c r="F40093" t="str">
        <f t="shared" si="1255"/>
        <v>20-2-1</v>
      </c>
    </row>
    <row r="40094" spans="1:6" x14ac:dyDescent="0.3">
      <c r="A40094">
        <v>2019</v>
      </c>
      <c r="B40094" t="s">
        <v>73</v>
      </c>
      <c r="C40094" t="str">
        <f t="shared" si="1254"/>
        <v>2019-Cruzeiro/MG-20-2-1</v>
      </c>
      <c r="D40094" s="4">
        <v>1.75</v>
      </c>
      <c r="E40094">
        <v>16</v>
      </c>
      <c r="F40094" t="str">
        <f t="shared" si="1255"/>
        <v>20-2-1</v>
      </c>
    </row>
    <row r="40095" spans="1:6" x14ac:dyDescent="0.3">
      <c r="A40095">
        <v>2019</v>
      </c>
      <c r="B40095" t="s">
        <v>75</v>
      </c>
      <c r="C40095" t="str">
        <f t="shared" si="1254"/>
        <v>2019-Flamengo/RJ-20-2-1</v>
      </c>
      <c r="D40095" s="4">
        <v>4.0000080000000002</v>
      </c>
      <c r="E40095">
        <v>14</v>
      </c>
      <c r="F40095" t="str">
        <f t="shared" si="1255"/>
        <v>20-2-1</v>
      </c>
    </row>
    <row r="40096" spans="1:6" x14ac:dyDescent="0.3">
      <c r="A40096">
        <v>2019</v>
      </c>
      <c r="B40096" t="s">
        <v>76</v>
      </c>
      <c r="C40096" t="str">
        <f t="shared" si="1254"/>
        <v>2019-Fluminense/RJ-20-2-1</v>
      </c>
      <c r="D40096" s="4">
        <v>6</v>
      </c>
      <c r="E40096">
        <v>12</v>
      </c>
      <c r="F40096" t="str">
        <f t="shared" si="1255"/>
        <v>20-2-1</v>
      </c>
    </row>
    <row r="40097" spans="1:6" x14ac:dyDescent="0.3">
      <c r="A40097">
        <v>2019</v>
      </c>
      <c r="B40097" t="s">
        <v>77</v>
      </c>
      <c r="C40097" t="str">
        <f t="shared" si="1254"/>
        <v>2019-Fortaleza/CE-20-2-1</v>
      </c>
      <c r="D40097" s="4">
        <v>1.8</v>
      </c>
      <c r="E40097">
        <v>8</v>
      </c>
      <c r="F40097" t="str">
        <f t="shared" si="1255"/>
        <v>20-2-1</v>
      </c>
    </row>
    <row r="40098" spans="1:6" x14ac:dyDescent="0.3">
      <c r="A40098">
        <v>2019</v>
      </c>
      <c r="B40098" t="s">
        <v>78</v>
      </c>
      <c r="C40098" t="str">
        <f t="shared" si="1254"/>
        <v>2019-Goias/GO-20-2-1</v>
      </c>
      <c r="D40098" s="4">
        <v>2.428569</v>
      </c>
      <c r="E40098">
        <v>10</v>
      </c>
      <c r="F40098" t="str">
        <f t="shared" si="1255"/>
        <v>20-2-1</v>
      </c>
    </row>
    <row r="40099" spans="1:6" x14ac:dyDescent="0.3">
      <c r="A40099">
        <v>2019</v>
      </c>
      <c r="B40099" t="s">
        <v>79</v>
      </c>
      <c r="C40099" t="str">
        <f t="shared" si="1254"/>
        <v>2019-Gremio/RS-20-2-1</v>
      </c>
      <c r="D40099" s="4">
        <v>3.777774</v>
      </c>
      <c r="E40099">
        <v>16</v>
      </c>
      <c r="F40099" t="str">
        <f t="shared" si="1255"/>
        <v>20-2-1</v>
      </c>
    </row>
    <row r="40100" spans="1:6" x14ac:dyDescent="0.3">
      <c r="A40100">
        <v>2019</v>
      </c>
      <c r="B40100" t="s">
        <v>80</v>
      </c>
      <c r="C40100" t="str">
        <f t="shared" si="1254"/>
        <v>2019-Internacional/RS-20-2-1</v>
      </c>
      <c r="D40100" s="4">
        <v>3.9999959999999999</v>
      </c>
      <c r="E40100">
        <v>14</v>
      </c>
      <c r="F40100" t="str">
        <f t="shared" si="1255"/>
        <v>20-2-1</v>
      </c>
    </row>
    <row r="40101" spans="1:6" x14ac:dyDescent="0.3">
      <c r="A40101">
        <v>2019</v>
      </c>
      <c r="B40101" t="s">
        <v>81</v>
      </c>
      <c r="C40101" t="str">
        <f t="shared" si="1254"/>
        <v>2019-Palmeiras/SP-20-2-1</v>
      </c>
      <c r="D40101" s="4">
        <v>6</v>
      </c>
      <c r="E40101">
        <v>16</v>
      </c>
      <c r="F40101" t="str">
        <f t="shared" si="1255"/>
        <v>20-2-1</v>
      </c>
    </row>
    <row r="40102" spans="1:6" x14ac:dyDescent="0.3">
      <c r="A40102">
        <v>2019</v>
      </c>
      <c r="B40102" t="s">
        <v>85</v>
      </c>
      <c r="C40102" t="str">
        <f t="shared" si="1254"/>
        <v>2019-Santos/SP-20-2-1</v>
      </c>
      <c r="D40102" s="4">
        <v>1</v>
      </c>
      <c r="E40102">
        <v>14</v>
      </c>
      <c r="F40102" t="str">
        <f t="shared" si="1255"/>
        <v>20-2-1</v>
      </c>
    </row>
    <row r="40103" spans="1:6" x14ac:dyDescent="0.3">
      <c r="A40103">
        <v>2019</v>
      </c>
      <c r="B40103" t="s">
        <v>86</v>
      </c>
      <c r="C40103" t="str">
        <f t="shared" si="1254"/>
        <v>2019-Sao Paulo/SP-20-2-1</v>
      </c>
      <c r="D40103" s="4">
        <v>2.5555530000000002</v>
      </c>
      <c r="E40103">
        <v>13</v>
      </c>
      <c r="F40103" t="str">
        <f t="shared" si="1255"/>
        <v>20-2-1</v>
      </c>
    </row>
    <row r="40104" spans="1:6" x14ac:dyDescent="0.3">
      <c r="A40104">
        <v>2019</v>
      </c>
      <c r="B40104" t="s">
        <v>87</v>
      </c>
      <c r="C40104" t="str">
        <f t="shared" si="1254"/>
        <v>2019-Vasco/RJ-20-2-1</v>
      </c>
      <c r="D40104" s="4">
        <v>3</v>
      </c>
      <c r="E40104">
        <v>12</v>
      </c>
      <c r="F40104" t="str">
        <f t="shared" si="1255"/>
        <v>20-2-1</v>
      </c>
    </row>
    <row r="40105" spans="1:6" x14ac:dyDescent="0.3">
      <c r="A40105">
        <v>2019</v>
      </c>
      <c r="B40105" t="s">
        <v>2866</v>
      </c>
      <c r="C40105" t="str">
        <f t="shared" si="1254"/>
        <v>2019-Atletico/MG-20-3-0</v>
      </c>
      <c r="D40105" s="4">
        <v>0</v>
      </c>
      <c r="E40105">
        <v>27</v>
      </c>
      <c r="F40105" t="str">
        <f t="shared" si="1255"/>
        <v>20-3-0</v>
      </c>
    </row>
    <row r="40106" spans="1:6" x14ac:dyDescent="0.3">
      <c r="A40106">
        <v>2019</v>
      </c>
      <c r="B40106" t="s">
        <v>88</v>
      </c>
      <c r="C40106" t="str">
        <f t="shared" si="1254"/>
        <v>2019-Atletico/PR-20-3-0</v>
      </c>
      <c r="D40106" s="4">
        <v>5.3333279999999998</v>
      </c>
      <c r="E40106">
        <v>16</v>
      </c>
      <c r="F40106" t="str">
        <f t="shared" si="1255"/>
        <v>20-3-0</v>
      </c>
    </row>
    <row r="40107" spans="1:6" x14ac:dyDescent="0.3">
      <c r="A40107">
        <v>2019</v>
      </c>
      <c r="B40107" t="s">
        <v>3848</v>
      </c>
      <c r="C40107" t="str">
        <f t="shared" si="1254"/>
        <v>2019-Avai/SC-20-3-0</v>
      </c>
      <c r="D40107" s="4">
        <v>4</v>
      </c>
      <c r="E40107">
        <v>7</v>
      </c>
      <c r="F40107" t="str">
        <f t="shared" si="1255"/>
        <v>20-3-0</v>
      </c>
    </row>
    <row r="40108" spans="1:6" x14ac:dyDescent="0.3">
      <c r="A40108">
        <v>2019</v>
      </c>
      <c r="B40108" t="s">
        <v>4847</v>
      </c>
      <c r="C40108" t="str">
        <f t="shared" si="1254"/>
        <v>2019-Bahia/BA-20-3-0</v>
      </c>
      <c r="D40108" s="4">
        <v>9</v>
      </c>
      <c r="E40108">
        <v>26</v>
      </c>
      <c r="F40108" t="str">
        <f t="shared" si="1255"/>
        <v>20-3-0</v>
      </c>
    </row>
    <row r="40109" spans="1:6" x14ac:dyDescent="0.3">
      <c r="A40109">
        <v>2019</v>
      </c>
      <c r="B40109" t="s">
        <v>89</v>
      </c>
      <c r="C40109" t="str">
        <f t="shared" si="1254"/>
        <v>2019-Botafogo/RJ-20-3-0</v>
      </c>
      <c r="D40109" s="4">
        <v>4</v>
      </c>
      <c r="E40109">
        <v>14</v>
      </c>
      <c r="F40109" t="str">
        <f t="shared" si="1255"/>
        <v>20-3-0</v>
      </c>
    </row>
    <row r="40110" spans="1:6" x14ac:dyDescent="0.3">
      <c r="A40110">
        <v>2019</v>
      </c>
      <c r="B40110" t="s">
        <v>5614</v>
      </c>
      <c r="C40110" t="str">
        <f t="shared" si="1254"/>
        <v>2019-CSA/AL-20-3-0</v>
      </c>
      <c r="D40110" s="4">
        <v>0</v>
      </c>
      <c r="E40110">
        <v>7</v>
      </c>
      <c r="F40110" t="str">
        <f t="shared" si="1255"/>
        <v>20-3-0</v>
      </c>
    </row>
    <row r="40111" spans="1:6" x14ac:dyDescent="0.3">
      <c r="A40111">
        <v>2019</v>
      </c>
      <c r="B40111" t="s">
        <v>4235</v>
      </c>
      <c r="C40111" t="str">
        <f t="shared" si="1254"/>
        <v>2019-Ceara/CE-20-3-0</v>
      </c>
      <c r="D40111" s="4">
        <v>3.2</v>
      </c>
      <c r="E40111">
        <v>14</v>
      </c>
      <c r="F40111" t="str">
        <f t="shared" si="1255"/>
        <v>20-3-0</v>
      </c>
    </row>
    <row r="40112" spans="1:6" x14ac:dyDescent="0.3">
      <c r="A40112">
        <v>2019</v>
      </c>
      <c r="B40112" t="s">
        <v>5306</v>
      </c>
      <c r="C40112" t="str">
        <f t="shared" si="1254"/>
        <v>2019-Chapecoense/SC-20-3-0</v>
      </c>
      <c r="D40112" s="4">
        <v>2.25</v>
      </c>
      <c r="E40112">
        <v>8</v>
      </c>
      <c r="F40112" t="str">
        <f t="shared" si="1255"/>
        <v>20-3-0</v>
      </c>
    </row>
    <row r="40113" spans="1:6" x14ac:dyDescent="0.3">
      <c r="A40113">
        <v>2019</v>
      </c>
      <c r="B40113" t="s">
        <v>90</v>
      </c>
      <c r="C40113" t="str">
        <f t="shared" si="1254"/>
        <v>2019-Corinthians/SP-20-3-0</v>
      </c>
      <c r="D40113" s="4">
        <v>5</v>
      </c>
      <c r="E40113">
        <v>16</v>
      </c>
      <c r="F40113" t="str">
        <f t="shared" si="1255"/>
        <v>20-3-0</v>
      </c>
    </row>
    <row r="40114" spans="1:6" x14ac:dyDescent="0.3">
      <c r="A40114">
        <v>2019</v>
      </c>
      <c r="B40114" t="s">
        <v>91</v>
      </c>
      <c r="C40114" t="str">
        <f t="shared" si="1254"/>
        <v>2019-Cruzeiro/MG-20-3-0</v>
      </c>
      <c r="D40114" s="4">
        <v>4</v>
      </c>
      <c r="E40114">
        <v>12</v>
      </c>
      <c r="F40114" t="str">
        <f t="shared" si="1255"/>
        <v>20-3-0</v>
      </c>
    </row>
    <row r="40115" spans="1:6" x14ac:dyDescent="0.3">
      <c r="A40115">
        <v>2019</v>
      </c>
      <c r="B40115" t="s">
        <v>93</v>
      </c>
      <c r="C40115" t="str">
        <f t="shared" si="1254"/>
        <v>2019-Flamengo/RJ-20-3-0</v>
      </c>
      <c r="D40115" s="4">
        <v>9</v>
      </c>
      <c r="E40115">
        <v>26</v>
      </c>
      <c r="F40115" t="str">
        <f t="shared" si="1255"/>
        <v>20-3-0</v>
      </c>
    </row>
    <row r="40116" spans="1:6" x14ac:dyDescent="0.3">
      <c r="A40116">
        <v>2019</v>
      </c>
      <c r="B40116" t="s">
        <v>94</v>
      </c>
      <c r="C40116" t="str">
        <f t="shared" si="1254"/>
        <v>2019-Fluminense/RJ-20-3-0</v>
      </c>
      <c r="D40116" s="4">
        <v>1</v>
      </c>
      <c r="E40116">
        <v>6</v>
      </c>
      <c r="F40116" t="str">
        <f t="shared" si="1255"/>
        <v>20-3-0</v>
      </c>
    </row>
    <row r="40117" spans="1:6" x14ac:dyDescent="0.3">
      <c r="A40117">
        <v>2019</v>
      </c>
      <c r="B40117" t="s">
        <v>95</v>
      </c>
      <c r="C40117" t="str">
        <f t="shared" si="1254"/>
        <v>2019-Fortaleza/CE-20-3-0</v>
      </c>
      <c r="D40117" s="4">
        <v>3.6</v>
      </c>
      <c r="E40117">
        <v>7</v>
      </c>
      <c r="F40117" t="str">
        <f t="shared" si="1255"/>
        <v>20-3-0</v>
      </c>
    </row>
    <row r="40118" spans="1:6" x14ac:dyDescent="0.3">
      <c r="A40118">
        <v>2019</v>
      </c>
      <c r="B40118" t="s">
        <v>96</v>
      </c>
      <c r="C40118" t="str">
        <f t="shared" si="1254"/>
        <v>2019-Goias/GO-20-3-0</v>
      </c>
      <c r="D40118" s="4">
        <v>6</v>
      </c>
      <c r="E40118">
        <v>12</v>
      </c>
      <c r="F40118" t="str">
        <f t="shared" si="1255"/>
        <v>20-3-0</v>
      </c>
    </row>
    <row r="40119" spans="1:6" x14ac:dyDescent="0.3">
      <c r="A40119">
        <v>2019</v>
      </c>
      <c r="B40119" t="s">
        <v>97</v>
      </c>
      <c r="C40119" t="str">
        <f t="shared" si="1254"/>
        <v>2019-Gremio/RS-20-3-0</v>
      </c>
      <c r="D40119" s="4">
        <v>7</v>
      </c>
      <c r="E40119">
        <v>25</v>
      </c>
      <c r="F40119" t="str">
        <f t="shared" si="1255"/>
        <v>20-3-0</v>
      </c>
    </row>
    <row r="40120" spans="1:6" x14ac:dyDescent="0.3">
      <c r="A40120">
        <v>2019</v>
      </c>
      <c r="B40120" t="s">
        <v>98</v>
      </c>
      <c r="C40120" t="str">
        <f t="shared" si="1254"/>
        <v>2019-Internacional/RS-20-3-0</v>
      </c>
      <c r="D40120" s="4">
        <v>4</v>
      </c>
      <c r="E40120">
        <v>20</v>
      </c>
      <c r="F40120" t="str">
        <f t="shared" si="1255"/>
        <v>20-3-0</v>
      </c>
    </row>
    <row r="40121" spans="1:6" x14ac:dyDescent="0.3">
      <c r="A40121">
        <v>2019</v>
      </c>
      <c r="B40121" t="s">
        <v>99</v>
      </c>
      <c r="C40121" t="str">
        <f t="shared" si="1254"/>
        <v>2019-Palmeiras/SP-20-3-0</v>
      </c>
      <c r="D40121" s="4">
        <v>6</v>
      </c>
      <c r="E40121">
        <v>27</v>
      </c>
      <c r="F40121" t="str">
        <f t="shared" si="1255"/>
        <v>20-3-0</v>
      </c>
    </row>
    <row r="40122" spans="1:6" x14ac:dyDescent="0.3">
      <c r="A40122">
        <v>2019</v>
      </c>
      <c r="B40122" t="s">
        <v>103</v>
      </c>
      <c r="C40122" t="str">
        <f t="shared" si="1254"/>
        <v>2019-Santos/SP-20-3-0</v>
      </c>
      <c r="D40122" s="4">
        <v>5</v>
      </c>
      <c r="E40122">
        <v>28</v>
      </c>
      <c r="F40122" t="str">
        <f t="shared" si="1255"/>
        <v>20-3-0</v>
      </c>
    </row>
    <row r="40123" spans="1:6" x14ac:dyDescent="0.3">
      <c r="A40123">
        <v>2019</v>
      </c>
      <c r="B40123" t="s">
        <v>104</v>
      </c>
      <c r="C40123" t="str">
        <f t="shared" si="1254"/>
        <v>2019-Sao Paulo/SP-20-3-0</v>
      </c>
      <c r="D40123" s="4">
        <v>1</v>
      </c>
      <c r="E40123">
        <v>24</v>
      </c>
      <c r="F40123" t="str">
        <f t="shared" si="1255"/>
        <v>20-3-0</v>
      </c>
    </row>
    <row r="40124" spans="1:6" x14ac:dyDescent="0.3">
      <c r="A40124">
        <v>2019</v>
      </c>
      <c r="B40124" t="s">
        <v>105</v>
      </c>
      <c r="C40124" t="str">
        <f t="shared" si="1254"/>
        <v>2019-Vasco/RJ-20-3-0</v>
      </c>
      <c r="D40124" s="4">
        <v>7</v>
      </c>
      <c r="E40124">
        <v>23</v>
      </c>
      <c r="F40124" t="str">
        <f t="shared" si="1255"/>
        <v>20-3-0</v>
      </c>
    </row>
    <row r="40125" spans="1:6" x14ac:dyDescent="0.3">
      <c r="A40125">
        <v>2019</v>
      </c>
      <c r="B40125" t="s">
        <v>2869</v>
      </c>
      <c r="C40125" t="str">
        <f t="shared" si="1254"/>
        <v>2019-Atletico/MG-20-3-1</v>
      </c>
      <c r="D40125" s="4">
        <v>0</v>
      </c>
      <c r="E40125">
        <v>30</v>
      </c>
      <c r="F40125" t="str">
        <f t="shared" si="1255"/>
        <v>20-3-1</v>
      </c>
    </row>
    <row r="40126" spans="1:6" x14ac:dyDescent="0.3">
      <c r="A40126">
        <v>2019</v>
      </c>
      <c r="B40126" t="s">
        <v>106</v>
      </c>
      <c r="C40126" t="str">
        <f t="shared" si="1254"/>
        <v>2019-Atletico/PR-20-3-1</v>
      </c>
      <c r="D40126" s="4">
        <v>5.0000010000000001</v>
      </c>
      <c r="E40126">
        <v>13</v>
      </c>
      <c r="F40126" t="str">
        <f t="shared" si="1255"/>
        <v>20-3-1</v>
      </c>
    </row>
    <row r="40127" spans="1:6" x14ac:dyDescent="0.3">
      <c r="A40127">
        <v>2019</v>
      </c>
      <c r="B40127" t="s">
        <v>3849</v>
      </c>
      <c r="C40127" t="str">
        <f t="shared" si="1254"/>
        <v>2019-Avai/SC-20-3-1</v>
      </c>
      <c r="D40127" s="4">
        <v>4</v>
      </c>
      <c r="E40127">
        <v>7</v>
      </c>
      <c r="F40127" t="str">
        <f t="shared" si="1255"/>
        <v>20-3-1</v>
      </c>
    </row>
    <row r="40128" spans="1:6" x14ac:dyDescent="0.3">
      <c r="A40128">
        <v>2019</v>
      </c>
      <c r="B40128" t="s">
        <v>4849</v>
      </c>
      <c r="C40128" t="str">
        <f t="shared" si="1254"/>
        <v>2019-Bahia/BA-20-3-1</v>
      </c>
      <c r="D40128" s="4">
        <v>7</v>
      </c>
      <c r="E40128">
        <v>23</v>
      </c>
      <c r="F40128" t="str">
        <f t="shared" si="1255"/>
        <v>20-3-1</v>
      </c>
    </row>
    <row r="40129" spans="1:6" x14ac:dyDescent="0.3">
      <c r="A40129">
        <v>2019</v>
      </c>
      <c r="B40129" t="s">
        <v>107</v>
      </c>
      <c r="C40129" t="str">
        <f t="shared" si="1254"/>
        <v>2019-Botafogo/RJ-20-3-1</v>
      </c>
      <c r="D40129" s="4">
        <v>2.6666650000000001</v>
      </c>
      <c r="E40129">
        <v>7</v>
      </c>
      <c r="F40129" t="str">
        <f t="shared" si="1255"/>
        <v>20-3-1</v>
      </c>
    </row>
    <row r="40130" spans="1:6" x14ac:dyDescent="0.3">
      <c r="A40130">
        <v>2019</v>
      </c>
      <c r="B40130" t="s">
        <v>5615</v>
      </c>
      <c r="C40130" t="str">
        <f t="shared" si="1254"/>
        <v>2019-CSA/AL-20-3-1</v>
      </c>
      <c r="D40130" s="4">
        <v>4</v>
      </c>
      <c r="E40130">
        <v>9</v>
      </c>
      <c r="F40130" t="str">
        <f t="shared" si="1255"/>
        <v>20-3-1</v>
      </c>
    </row>
    <row r="40131" spans="1:6" x14ac:dyDescent="0.3">
      <c r="A40131">
        <v>2019</v>
      </c>
      <c r="B40131" t="s">
        <v>4239</v>
      </c>
      <c r="C40131" t="str">
        <f t="shared" ref="C40131:C40194" si="1256">A40131&amp;"-"&amp;B40131</f>
        <v>2019-Ceara/CE-20-3-1</v>
      </c>
      <c r="D40131" s="4">
        <v>0</v>
      </c>
      <c r="E40131">
        <v>13</v>
      </c>
      <c r="F40131" t="str">
        <f t="shared" ref="F40131:F40194" si="1257">RIGHT(B40131,LEN(C40131)-FIND("-",C40131,6))</f>
        <v>20-3-1</v>
      </c>
    </row>
    <row r="40132" spans="1:6" x14ac:dyDescent="0.3">
      <c r="A40132">
        <v>2019</v>
      </c>
      <c r="B40132" t="s">
        <v>5307</v>
      </c>
      <c r="C40132" t="str">
        <f t="shared" si="1256"/>
        <v>2019-Chapecoense/SC-20-3-1</v>
      </c>
      <c r="D40132" s="4">
        <v>2.5</v>
      </c>
      <c r="E40132">
        <v>10</v>
      </c>
      <c r="F40132" t="str">
        <f t="shared" si="1257"/>
        <v>20-3-1</v>
      </c>
    </row>
    <row r="40133" spans="1:6" x14ac:dyDescent="0.3">
      <c r="A40133">
        <v>2019</v>
      </c>
      <c r="B40133" t="s">
        <v>108</v>
      </c>
      <c r="C40133" t="str">
        <f t="shared" si="1256"/>
        <v>2019-Corinthians/SP-20-3-1</v>
      </c>
      <c r="D40133" s="4">
        <v>5.75</v>
      </c>
      <c r="E40133">
        <v>16</v>
      </c>
      <c r="F40133" t="str">
        <f t="shared" si="1257"/>
        <v>20-3-1</v>
      </c>
    </row>
    <row r="40134" spans="1:6" x14ac:dyDescent="0.3">
      <c r="A40134">
        <v>2019</v>
      </c>
      <c r="B40134" t="s">
        <v>109</v>
      </c>
      <c r="C40134" t="str">
        <f t="shared" si="1256"/>
        <v>2019-Cruzeiro/MG-20-3-1</v>
      </c>
      <c r="D40134" s="4">
        <v>7</v>
      </c>
      <c r="E40134">
        <v>19</v>
      </c>
      <c r="F40134" t="str">
        <f t="shared" si="1257"/>
        <v>20-3-1</v>
      </c>
    </row>
    <row r="40135" spans="1:6" x14ac:dyDescent="0.3">
      <c r="A40135">
        <v>2019</v>
      </c>
      <c r="B40135" t="s">
        <v>111</v>
      </c>
      <c r="C40135" t="str">
        <f t="shared" si="1256"/>
        <v>2019-Flamengo/RJ-20-3-1</v>
      </c>
      <c r="D40135" s="4">
        <v>9</v>
      </c>
      <c r="E40135">
        <v>26</v>
      </c>
      <c r="F40135" t="str">
        <f t="shared" si="1257"/>
        <v>20-3-1</v>
      </c>
    </row>
    <row r="40136" spans="1:6" x14ac:dyDescent="0.3">
      <c r="A40136">
        <v>2019</v>
      </c>
      <c r="B40136" t="s">
        <v>112</v>
      </c>
      <c r="C40136" t="str">
        <f t="shared" si="1256"/>
        <v>2019-Fluminense/RJ-20-3-1</v>
      </c>
      <c r="D40136" s="4">
        <v>0</v>
      </c>
      <c r="E40136">
        <v>12</v>
      </c>
      <c r="F40136" t="str">
        <f t="shared" si="1257"/>
        <v>20-3-1</v>
      </c>
    </row>
    <row r="40137" spans="1:6" x14ac:dyDescent="0.3">
      <c r="A40137">
        <v>2019</v>
      </c>
      <c r="B40137" t="s">
        <v>113</v>
      </c>
      <c r="C40137" t="str">
        <f t="shared" si="1256"/>
        <v>2019-Fortaleza/CE-20-3-1</v>
      </c>
      <c r="D40137" s="4">
        <v>4</v>
      </c>
      <c r="E40137">
        <v>15</v>
      </c>
      <c r="F40137" t="str">
        <f t="shared" si="1257"/>
        <v>20-3-1</v>
      </c>
    </row>
    <row r="40138" spans="1:6" x14ac:dyDescent="0.3">
      <c r="A40138">
        <v>2019</v>
      </c>
      <c r="B40138" t="s">
        <v>114</v>
      </c>
      <c r="C40138" t="str">
        <f t="shared" si="1256"/>
        <v>2019-Goias/GO-20-3-1</v>
      </c>
      <c r="D40138" s="4">
        <v>2.5</v>
      </c>
      <c r="E40138">
        <v>14</v>
      </c>
      <c r="F40138" t="str">
        <f t="shared" si="1257"/>
        <v>20-3-1</v>
      </c>
    </row>
    <row r="40139" spans="1:6" x14ac:dyDescent="0.3">
      <c r="A40139">
        <v>2019</v>
      </c>
      <c r="B40139" t="s">
        <v>115</v>
      </c>
      <c r="C40139" t="str">
        <f t="shared" si="1256"/>
        <v>2019-Gremio/RS-20-3-1</v>
      </c>
      <c r="D40139" s="4">
        <v>5</v>
      </c>
      <c r="E40139">
        <v>21</v>
      </c>
      <c r="F40139" t="str">
        <f t="shared" si="1257"/>
        <v>20-3-1</v>
      </c>
    </row>
    <row r="40140" spans="1:6" x14ac:dyDescent="0.3">
      <c r="A40140">
        <v>2019</v>
      </c>
      <c r="B40140" t="s">
        <v>116</v>
      </c>
      <c r="C40140" t="str">
        <f t="shared" si="1256"/>
        <v>2019-Internacional/RS-20-3-1</v>
      </c>
      <c r="D40140" s="4">
        <v>6</v>
      </c>
      <c r="E40140">
        <v>13</v>
      </c>
      <c r="F40140" t="str">
        <f t="shared" si="1257"/>
        <v>20-3-1</v>
      </c>
    </row>
    <row r="40141" spans="1:6" x14ac:dyDescent="0.3">
      <c r="A40141">
        <v>2019</v>
      </c>
      <c r="B40141" t="s">
        <v>117</v>
      </c>
      <c r="C40141" t="str">
        <f t="shared" si="1256"/>
        <v>2019-Palmeiras/SP-20-3-1</v>
      </c>
      <c r="D40141" s="4">
        <v>3</v>
      </c>
      <c r="E40141">
        <v>23</v>
      </c>
      <c r="F40141" t="str">
        <f t="shared" si="1257"/>
        <v>20-3-1</v>
      </c>
    </row>
    <row r="40142" spans="1:6" x14ac:dyDescent="0.3">
      <c r="A40142">
        <v>2019</v>
      </c>
      <c r="B40142" t="s">
        <v>121</v>
      </c>
      <c r="C40142" t="str">
        <f t="shared" si="1256"/>
        <v>2019-Santos/SP-20-3-1</v>
      </c>
      <c r="D40142" s="4">
        <v>6</v>
      </c>
      <c r="E40142">
        <v>26</v>
      </c>
      <c r="F40142" t="str">
        <f t="shared" si="1257"/>
        <v>20-3-1</v>
      </c>
    </row>
    <row r="40143" spans="1:6" x14ac:dyDescent="0.3">
      <c r="A40143">
        <v>2019</v>
      </c>
      <c r="B40143" t="s">
        <v>122</v>
      </c>
      <c r="C40143" t="str">
        <f t="shared" si="1256"/>
        <v>2019-Sao Paulo/SP-20-3-1</v>
      </c>
      <c r="D40143" s="4">
        <v>4</v>
      </c>
      <c r="E40143">
        <v>27</v>
      </c>
      <c r="F40143" t="str">
        <f t="shared" si="1257"/>
        <v>20-3-1</v>
      </c>
    </row>
    <row r="40144" spans="1:6" x14ac:dyDescent="0.3">
      <c r="A40144">
        <v>2019</v>
      </c>
      <c r="B40144" t="s">
        <v>123</v>
      </c>
      <c r="C40144" t="str">
        <f t="shared" si="1256"/>
        <v>2019-Vasco/RJ-20-3-1</v>
      </c>
      <c r="D40144" s="4">
        <v>3</v>
      </c>
      <c r="E40144">
        <v>21</v>
      </c>
      <c r="F40144" t="str">
        <f t="shared" si="1257"/>
        <v>20-3-1</v>
      </c>
    </row>
    <row r="40145" spans="1:6" x14ac:dyDescent="0.3">
      <c r="A40145">
        <v>2019</v>
      </c>
      <c r="B40145" t="s">
        <v>2872</v>
      </c>
      <c r="C40145" t="str">
        <f t="shared" si="1256"/>
        <v>2019-Atletico/MG-20-3-2</v>
      </c>
      <c r="D40145" s="4">
        <v>0</v>
      </c>
      <c r="E40145">
        <v>27</v>
      </c>
      <c r="F40145" t="str">
        <f t="shared" si="1257"/>
        <v>20-3-2</v>
      </c>
    </row>
    <row r="40146" spans="1:6" x14ac:dyDescent="0.3">
      <c r="A40146">
        <v>2019</v>
      </c>
      <c r="B40146" t="s">
        <v>124</v>
      </c>
      <c r="C40146" t="str">
        <f t="shared" si="1256"/>
        <v>2019-Atletico/PR-20-3-2</v>
      </c>
      <c r="D40146" s="4">
        <v>3</v>
      </c>
      <c r="E40146">
        <v>13</v>
      </c>
      <c r="F40146" t="str">
        <f t="shared" si="1257"/>
        <v>20-3-2</v>
      </c>
    </row>
    <row r="40147" spans="1:6" x14ac:dyDescent="0.3">
      <c r="A40147">
        <v>2019</v>
      </c>
      <c r="B40147" t="s">
        <v>3850</v>
      </c>
      <c r="C40147" t="str">
        <f t="shared" si="1256"/>
        <v>2019-Avai/SC-20-3-2</v>
      </c>
      <c r="D40147" s="4">
        <v>1.6666669999999999</v>
      </c>
      <c r="E40147">
        <v>3</v>
      </c>
      <c r="F40147" t="str">
        <f t="shared" si="1257"/>
        <v>20-3-2</v>
      </c>
    </row>
    <row r="40148" spans="1:6" x14ac:dyDescent="0.3">
      <c r="A40148">
        <v>2019</v>
      </c>
      <c r="B40148" t="s">
        <v>4851</v>
      </c>
      <c r="C40148" t="str">
        <f t="shared" si="1256"/>
        <v>2019-Bahia/BA-20-3-2</v>
      </c>
      <c r="D40148" s="4">
        <v>5</v>
      </c>
      <c r="E40148">
        <v>22</v>
      </c>
      <c r="F40148" t="str">
        <f t="shared" si="1257"/>
        <v>20-3-2</v>
      </c>
    </row>
    <row r="40149" spans="1:6" x14ac:dyDescent="0.3">
      <c r="A40149">
        <v>2019</v>
      </c>
      <c r="B40149" t="s">
        <v>125</v>
      </c>
      <c r="C40149" t="str">
        <f t="shared" si="1256"/>
        <v>2019-Botafogo/RJ-20-3-2</v>
      </c>
      <c r="D40149" s="4">
        <v>3.6666669999999999</v>
      </c>
      <c r="E40149">
        <v>22</v>
      </c>
      <c r="F40149" t="str">
        <f t="shared" si="1257"/>
        <v>20-3-2</v>
      </c>
    </row>
    <row r="40150" spans="1:6" x14ac:dyDescent="0.3">
      <c r="A40150">
        <v>2019</v>
      </c>
      <c r="B40150" t="s">
        <v>5616</v>
      </c>
      <c r="C40150" t="str">
        <f t="shared" si="1256"/>
        <v>2019-CSA/AL-20-3-2</v>
      </c>
      <c r="D40150" s="4">
        <v>4</v>
      </c>
      <c r="E40150">
        <v>12</v>
      </c>
      <c r="F40150" t="str">
        <f t="shared" si="1257"/>
        <v>20-3-2</v>
      </c>
    </row>
    <row r="40151" spans="1:6" x14ac:dyDescent="0.3">
      <c r="A40151">
        <v>2019</v>
      </c>
      <c r="B40151" t="s">
        <v>4243</v>
      </c>
      <c r="C40151" t="str">
        <f t="shared" si="1256"/>
        <v>2019-Ceara/CE-20-3-2</v>
      </c>
      <c r="D40151" s="4">
        <v>2.75</v>
      </c>
      <c r="E40151">
        <v>11</v>
      </c>
      <c r="F40151" t="str">
        <f t="shared" si="1257"/>
        <v>20-3-2</v>
      </c>
    </row>
    <row r="40152" spans="1:6" x14ac:dyDescent="0.3">
      <c r="A40152">
        <v>2019</v>
      </c>
      <c r="B40152" t="s">
        <v>5308</v>
      </c>
      <c r="C40152" t="str">
        <f t="shared" si="1256"/>
        <v>2019-Chapecoense/SC-20-3-2</v>
      </c>
      <c r="D40152" s="4">
        <v>2.5</v>
      </c>
      <c r="E40152">
        <v>10</v>
      </c>
      <c r="F40152" t="str">
        <f t="shared" si="1257"/>
        <v>20-3-2</v>
      </c>
    </row>
    <row r="40153" spans="1:6" x14ac:dyDescent="0.3">
      <c r="A40153">
        <v>2019</v>
      </c>
      <c r="B40153" t="s">
        <v>126</v>
      </c>
      <c r="C40153" t="str">
        <f t="shared" si="1256"/>
        <v>2019-Corinthians/SP-20-3-2</v>
      </c>
      <c r="D40153" s="4">
        <v>6.4</v>
      </c>
      <c r="E40153">
        <v>18</v>
      </c>
      <c r="F40153" t="str">
        <f t="shared" si="1257"/>
        <v>20-3-2</v>
      </c>
    </row>
    <row r="40154" spans="1:6" x14ac:dyDescent="0.3">
      <c r="A40154">
        <v>2019</v>
      </c>
      <c r="B40154" t="s">
        <v>127</v>
      </c>
      <c r="C40154" t="str">
        <f t="shared" si="1256"/>
        <v>2019-Cruzeiro/MG-20-3-2</v>
      </c>
      <c r="D40154" s="4">
        <v>5</v>
      </c>
      <c r="E40154">
        <v>14</v>
      </c>
      <c r="F40154" t="str">
        <f t="shared" si="1257"/>
        <v>20-3-2</v>
      </c>
    </row>
    <row r="40155" spans="1:6" x14ac:dyDescent="0.3">
      <c r="A40155">
        <v>2019</v>
      </c>
      <c r="B40155" t="s">
        <v>129</v>
      </c>
      <c r="C40155" t="str">
        <f t="shared" si="1256"/>
        <v>2019-Flamengo/RJ-20-3-2</v>
      </c>
      <c r="D40155" s="4">
        <v>9</v>
      </c>
      <c r="E40155">
        <v>26</v>
      </c>
      <c r="F40155" t="str">
        <f t="shared" si="1257"/>
        <v>20-3-2</v>
      </c>
    </row>
    <row r="40156" spans="1:6" x14ac:dyDescent="0.3">
      <c r="A40156">
        <v>2019</v>
      </c>
      <c r="B40156" t="s">
        <v>130</v>
      </c>
      <c r="C40156" t="str">
        <f t="shared" si="1256"/>
        <v>2019-Fluminense/RJ-20-3-2</v>
      </c>
      <c r="D40156" s="4">
        <v>0</v>
      </c>
      <c r="E40156">
        <v>6</v>
      </c>
      <c r="F40156" t="str">
        <f t="shared" si="1257"/>
        <v>20-3-2</v>
      </c>
    </row>
    <row r="40157" spans="1:6" x14ac:dyDescent="0.3">
      <c r="A40157">
        <v>2019</v>
      </c>
      <c r="B40157" t="s">
        <v>131</v>
      </c>
      <c r="C40157" t="str">
        <f t="shared" si="1256"/>
        <v>2019-Fortaleza/CE-20-3-2</v>
      </c>
      <c r="D40157" s="4">
        <v>6</v>
      </c>
      <c r="E40157">
        <v>14</v>
      </c>
      <c r="F40157" t="str">
        <f t="shared" si="1257"/>
        <v>20-3-2</v>
      </c>
    </row>
    <row r="40158" spans="1:6" x14ac:dyDescent="0.3">
      <c r="A40158">
        <v>2019</v>
      </c>
      <c r="B40158" t="s">
        <v>132</v>
      </c>
      <c r="C40158" t="str">
        <f t="shared" si="1256"/>
        <v>2019-Goias/GO-20-3-2</v>
      </c>
      <c r="D40158" s="4">
        <v>4</v>
      </c>
      <c r="E40158">
        <v>15</v>
      </c>
      <c r="F40158" t="str">
        <f t="shared" si="1257"/>
        <v>20-3-2</v>
      </c>
    </row>
    <row r="40159" spans="1:6" x14ac:dyDescent="0.3">
      <c r="A40159">
        <v>2019</v>
      </c>
      <c r="B40159" t="s">
        <v>133</v>
      </c>
      <c r="C40159" t="str">
        <f t="shared" si="1256"/>
        <v>2019-Gremio/RS-20-3-2</v>
      </c>
      <c r="D40159" s="4">
        <v>4</v>
      </c>
      <c r="E40159">
        <v>22</v>
      </c>
      <c r="F40159" t="str">
        <f t="shared" si="1257"/>
        <v>20-3-2</v>
      </c>
    </row>
    <row r="40160" spans="1:6" x14ac:dyDescent="0.3">
      <c r="A40160">
        <v>2019</v>
      </c>
      <c r="B40160" t="s">
        <v>134</v>
      </c>
      <c r="C40160" t="str">
        <f t="shared" si="1256"/>
        <v>2019-Internacional/RS-20-3-2</v>
      </c>
      <c r="D40160" s="4">
        <v>4</v>
      </c>
      <c r="E40160">
        <v>20</v>
      </c>
      <c r="F40160" t="str">
        <f t="shared" si="1257"/>
        <v>20-3-2</v>
      </c>
    </row>
    <row r="40161" spans="1:6" x14ac:dyDescent="0.3">
      <c r="A40161">
        <v>2019</v>
      </c>
      <c r="B40161" t="s">
        <v>135</v>
      </c>
      <c r="C40161" t="str">
        <f t="shared" si="1256"/>
        <v>2019-Palmeiras/SP-20-3-2</v>
      </c>
      <c r="D40161" s="4">
        <v>5</v>
      </c>
      <c r="E40161">
        <v>23</v>
      </c>
      <c r="F40161" t="str">
        <f t="shared" si="1257"/>
        <v>20-3-2</v>
      </c>
    </row>
    <row r="40162" spans="1:6" x14ac:dyDescent="0.3">
      <c r="A40162">
        <v>2019</v>
      </c>
      <c r="B40162" t="s">
        <v>139</v>
      </c>
      <c r="C40162" t="str">
        <f t="shared" si="1256"/>
        <v>2019-Santos/SP-20-3-2</v>
      </c>
      <c r="D40162" s="4">
        <v>1</v>
      </c>
      <c r="E40162">
        <v>21</v>
      </c>
      <c r="F40162" t="str">
        <f t="shared" si="1257"/>
        <v>20-3-2</v>
      </c>
    </row>
    <row r="40163" spans="1:6" x14ac:dyDescent="0.3">
      <c r="A40163">
        <v>2019</v>
      </c>
      <c r="B40163" t="s">
        <v>140</v>
      </c>
      <c r="C40163" t="str">
        <f t="shared" si="1256"/>
        <v>2019-Sao Paulo/SP-20-3-2</v>
      </c>
      <c r="D40163" s="4">
        <v>6</v>
      </c>
      <c r="E40163">
        <v>27</v>
      </c>
      <c r="F40163" t="str">
        <f t="shared" si="1257"/>
        <v>20-3-2</v>
      </c>
    </row>
    <row r="40164" spans="1:6" x14ac:dyDescent="0.3">
      <c r="A40164">
        <v>2019</v>
      </c>
      <c r="B40164" t="s">
        <v>141</v>
      </c>
      <c r="C40164" t="str">
        <f t="shared" si="1256"/>
        <v>2019-Vasco/RJ-20-3-2</v>
      </c>
      <c r="D40164" s="4">
        <v>3</v>
      </c>
      <c r="E40164">
        <v>17</v>
      </c>
      <c r="F40164" t="str">
        <f t="shared" si="1257"/>
        <v>20-3-2</v>
      </c>
    </row>
    <row r="40165" spans="1:6" x14ac:dyDescent="0.3">
      <c r="A40165">
        <v>2019</v>
      </c>
      <c r="B40165" t="s">
        <v>2875</v>
      </c>
      <c r="C40165" t="str">
        <f t="shared" si="1256"/>
        <v>2019-Atletico/MG-20-4-0</v>
      </c>
      <c r="D40165" s="4">
        <v>0</v>
      </c>
      <c r="E40165">
        <v>21</v>
      </c>
      <c r="F40165" t="str">
        <f t="shared" si="1257"/>
        <v>20-4-0</v>
      </c>
    </row>
    <row r="40166" spans="1:6" x14ac:dyDescent="0.3">
      <c r="A40166">
        <v>2019</v>
      </c>
      <c r="B40166" t="s">
        <v>142</v>
      </c>
      <c r="C40166" t="str">
        <f t="shared" si="1256"/>
        <v>2019-Atletico/PR-20-4-0</v>
      </c>
      <c r="D40166" s="4">
        <v>5</v>
      </c>
      <c r="E40166">
        <v>24</v>
      </c>
      <c r="F40166" t="str">
        <f t="shared" si="1257"/>
        <v>20-4-0</v>
      </c>
    </row>
    <row r="40167" spans="1:6" x14ac:dyDescent="0.3">
      <c r="A40167">
        <v>2019</v>
      </c>
      <c r="B40167" t="s">
        <v>3851</v>
      </c>
      <c r="C40167" t="str">
        <f t="shared" si="1256"/>
        <v>2019-Avai/SC-20-4-0</v>
      </c>
      <c r="D40167" s="4">
        <v>9</v>
      </c>
      <c r="E40167">
        <v>12</v>
      </c>
      <c r="F40167" t="str">
        <f t="shared" si="1257"/>
        <v>20-4-0</v>
      </c>
    </row>
    <row r="40168" spans="1:6" x14ac:dyDescent="0.3">
      <c r="A40168">
        <v>2019</v>
      </c>
      <c r="B40168" t="s">
        <v>4853</v>
      </c>
      <c r="C40168" t="str">
        <f t="shared" si="1256"/>
        <v>2019-Bahia/BA-20-4-0</v>
      </c>
      <c r="D40168" s="4">
        <v>7</v>
      </c>
      <c r="E40168">
        <v>23</v>
      </c>
      <c r="F40168" t="str">
        <f t="shared" si="1257"/>
        <v>20-4-0</v>
      </c>
    </row>
    <row r="40169" spans="1:6" x14ac:dyDescent="0.3">
      <c r="A40169">
        <v>2019</v>
      </c>
      <c r="B40169" t="s">
        <v>143</v>
      </c>
      <c r="C40169" t="str">
        <f t="shared" si="1256"/>
        <v>2019-Botafogo/RJ-20-4-0</v>
      </c>
      <c r="D40169" s="4">
        <v>4</v>
      </c>
      <c r="E40169">
        <v>27</v>
      </c>
      <c r="F40169" t="str">
        <f t="shared" si="1257"/>
        <v>20-4-0</v>
      </c>
    </row>
    <row r="40170" spans="1:6" x14ac:dyDescent="0.3">
      <c r="A40170">
        <v>2019</v>
      </c>
      <c r="B40170" t="s">
        <v>5617</v>
      </c>
      <c r="C40170" t="str">
        <f t="shared" si="1256"/>
        <v>2019-CSA/AL-20-4-0</v>
      </c>
      <c r="D40170" s="4">
        <v>7</v>
      </c>
      <c r="E40170">
        <v>19</v>
      </c>
      <c r="F40170" t="str">
        <f t="shared" si="1257"/>
        <v>20-4-0</v>
      </c>
    </row>
    <row r="40171" spans="1:6" x14ac:dyDescent="0.3">
      <c r="A40171">
        <v>2019</v>
      </c>
      <c r="B40171" t="s">
        <v>4247</v>
      </c>
      <c r="C40171" t="str">
        <f t="shared" si="1256"/>
        <v>2019-Ceara/CE-20-4-0</v>
      </c>
      <c r="D40171" s="4">
        <v>2</v>
      </c>
      <c r="E40171">
        <v>22</v>
      </c>
      <c r="F40171" t="str">
        <f t="shared" si="1257"/>
        <v>20-4-0</v>
      </c>
    </row>
    <row r="40172" spans="1:6" x14ac:dyDescent="0.3">
      <c r="A40172">
        <v>2019</v>
      </c>
      <c r="B40172" t="s">
        <v>5309</v>
      </c>
      <c r="C40172" t="str">
        <f t="shared" si="1256"/>
        <v>2019-Chapecoense/SC-20-4-0</v>
      </c>
      <c r="D40172" s="4">
        <v>0</v>
      </c>
      <c r="E40172">
        <v>14</v>
      </c>
      <c r="F40172" t="str">
        <f t="shared" si="1257"/>
        <v>20-4-0</v>
      </c>
    </row>
    <row r="40173" spans="1:6" x14ac:dyDescent="0.3">
      <c r="A40173">
        <v>2019</v>
      </c>
      <c r="B40173" t="s">
        <v>144</v>
      </c>
      <c r="C40173" t="str">
        <f t="shared" si="1256"/>
        <v>2019-Corinthians/SP-20-4-0</v>
      </c>
      <c r="D40173" s="4">
        <v>6</v>
      </c>
      <c r="E40173">
        <v>28</v>
      </c>
      <c r="F40173" t="str">
        <f t="shared" si="1257"/>
        <v>20-4-0</v>
      </c>
    </row>
    <row r="40174" spans="1:6" x14ac:dyDescent="0.3">
      <c r="A40174">
        <v>2019</v>
      </c>
      <c r="B40174" t="s">
        <v>145</v>
      </c>
      <c r="C40174" t="str">
        <f t="shared" si="1256"/>
        <v>2019-Cruzeiro/MG-20-4-0</v>
      </c>
      <c r="D40174" s="4">
        <v>3</v>
      </c>
      <c r="E40174">
        <v>16</v>
      </c>
      <c r="F40174" t="str">
        <f t="shared" si="1257"/>
        <v>20-4-0</v>
      </c>
    </row>
    <row r="40175" spans="1:6" x14ac:dyDescent="0.3">
      <c r="A40175">
        <v>2019</v>
      </c>
      <c r="B40175" t="s">
        <v>147</v>
      </c>
      <c r="C40175" t="str">
        <f t="shared" si="1256"/>
        <v>2019-Flamengo/RJ-20-4-0</v>
      </c>
      <c r="D40175" s="4">
        <v>12</v>
      </c>
      <c r="E40175">
        <v>38</v>
      </c>
      <c r="F40175" t="str">
        <f t="shared" si="1257"/>
        <v>20-4-0</v>
      </c>
    </row>
    <row r="40176" spans="1:6" x14ac:dyDescent="0.3">
      <c r="A40176">
        <v>2019</v>
      </c>
      <c r="B40176" t="s">
        <v>148</v>
      </c>
      <c r="C40176" t="str">
        <f t="shared" si="1256"/>
        <v>2019-Fluminense/RJ-20-4-0</v>
      </c>
      <c r="D40176" s="4">
        <v>6</v>
      </c>
      <c r="E40176">
        <v>15</v>
      </c>
      <c r="F40176" t="str">
        <f t="shared" si="1257"/>
        <v>20-4-0</v>
      </c>
    </row>
    <row r="40177" spans="1:6" x14ac:dyDescent="0.3">
      <c r="A40177">
        <v>2019</v>
      </c>
      <c r="B40177" t="s">
        <v>149</v>
      </c>
      <c r="C40177" t="str">
        <f t="shared" si="1256"/>
        <v>2019-Fortaleza/CE-20-4-0</v>
      </c>
      <c r="D40177" s="4">
        <v>4</v>
      </c>
      <c r="E40177">
        <v>14</v>
      </c>
      <c r="F40177" t="str">
        <f t="shared" si="1257"/>
        <v>20-4-0</v>
      </c>
    </row>
    <row r="40178" spans="1:6" x14ac:dyDescent="0.3">
      <c r="A40178">
        <v>2019</v>
      </c>
      <c r="B40178" t="s">
        <v>150</v>
      </c>
      <c r="C40178" t="str">
        <f t="shared" si="1256"/>
        <v>2019-Goias/GO-20-4-0</v>
      </c>
      <c r="D40178" s="4">
        <v>3</v>
      </c>
      <c r="E40178">
        <v>18</v>
      </c>
      <c r="F40178" t="str">
        <f t="shared" si="1257"/>
        <v>20-4-0</v>
      </c>
    </row>
    <row r="40179" spans="1:6" x14ac:dyDescent="0.3">
      <c r="A40179">
        <v>2019</v>
      </c>
      <c r="B40179" t="s">
        <v>151</v>
      </c>
      <c r="C40179" t="str">
        <f t="shared" si="1256"/>
        <v>2019-Gremio/RS-20-4-0</v>
      </c>
      <c r="D40179" s="4">
        <v>10</v>
      </c>
      <c r="E40179">
        <v>31</v>
      </c>
      <c r="F40179" t="str">
        <f t="shared" si="1257"/>
        <v>20-4-0</v>
      </c>
    </row>
    <row r="40180" spans="1:6" x14ac:dyDescent="0.3">
      <c r="A40180">
        <v>2019</v>
      </c>
      <c r="B40180" t="s">
        <v>152</v>
      </c>
      <c r="C40180" t="str">
        <f t="shared" si="1256"/>
        <v>2019-Internacional/RS-20-4-0</v>
      </c>
      <c r="D40180" s="4">
        <v>12</v>
      </c>
      <c r="E40180">
        <v>29</v>
      </c>
      <c r="F40180" t="str">
        <f t="shared" si="1257"/>
        <v>20-4-0</v>
      </c>
    </row>
    <row r="40181" spans="1:6" x14ac:dyDescent="0.3">
      <c r="A40181">
        <v>2019</v>
      </c>
      <c r="B40181" t="s">
        <v>153</v>
      </c>
      <c r="C40181" t="str">
        <f t="shared" si="1256"/>
        <v>2019-Palmeiras/SP-20-4-0</v>
      </c>
      <c r="D40181" s="4">
        <v>9</v>
      </c>
      <c r="E40181">
        <v>42</v>
      </c>
      <c r="F40181" t="str">
        <f t="shared" si="1257"/>
        <v>20-4-0</v>
      </c>
    </row>
    <row r="40182" spans="1:6" x14ac:dyDescent="0.3">
      <c r="A40182">
        <v>2019</v>
      </c>
      <c r="B40182" t="s">
        <v>157</v>
      </c>
      <c r="C40182" t="str">
        <f t="shared" si="1256"/>
        <v>2019-Santos/SP-20-4-0</v>
      </c>
      <c r="D40182" s="4">
        <v>4</v>
      </c>
      <c r="E40182">
        <v>33</v>
      </c>
      <c r="F40182" t="str">
        <f t="shared" si="1257"/>
        <v>20-4-0</v>
      </c>
    </row>
    <row r="40183" spans="1:6" x14ac:dyDescent="0.3">
      <c r="A40183">
        <v>2019</v>
      </c>
      <c r="B40183" t="s">
        <v>158</v>
      </c>
      <c r="C40183" t="str">
        <f t="shared" si="1256"/>
        <v>2019-Sao Paulo/SP-20-4-0</v>
      </c>
      <c r="D40183" s="4">
        <v>5</v>
      </c>
      <c r="E40183">
        <v>35</v>
      </c>
      <c r="F40183" t="str">
        <f t="shared" si="1257"/>
        <v>20-4-0</v>
      </c>
    </row>
    <row r="40184" spans="1:6" x14ac:dyDescent="0.3">
      <c r="A40184">
        <v>2019</v>
      </c>
      <c r="B40184" t="s">
        <v>159</v>
      </c>
      <c r="C40184" t="str">
        <f t="shared" si="1256"/>
        <v>2019-Vasco/RJ-20-4-0</v>
      </c>
      <c r="D40184" s="4">
        <v>4</v>
      </c>
      <c r="E40184">
        <v>17</v>
      </c>
      <c r="F40184" t="str">
        <f t="shared" si="1257"/>
        <v>20-4-0</v>
      </c>
    </row>
    <row r="40185" spans="1:6" x14ac:dyDescent="0.3">
      <c r="A40185">
        <v>2019</v>
      </c>
      <c r="B40185" t="s">
        <v>2878</v>
      </c>
      <c r="C40185" t="str">
        <f t="shared" si="1256"/>
        <v>2019-Atletico/MG-20-4-1</v>
      </c>
      <c r="D40185" s="4">
        <v>0</v>
      </c>
      <c r="E40185">
        <v>27</v>
      </c>
      <c r="F40185" t="str">
        <f t="shared" si="1257"/>
        <v>20-4-1</v>
      </c>
    </row>
    <row r="40186" spans="1:6" x14ac:dyDescent="0.3">
      <c r="A40186">
        <v>2019</v>
      </c>
      <c r="B40186" t="s">
        <v>160</v>
      </c>
      <c r="C40186" t="str">
        <f t="shared" si="1256"/>
        <v>2019-Atletico/PR-20-4-1</v>
      </c>
      <c r="D40186" s="4">
        <v>4</v>
      </c>
      <c r="E40186">
        <v>17</v>
      </c>
      <c r="F40186" t="str">
        <f t="shared" si="1257"/>
        <v>20-4-1</v>
      </c>
    </row>
    <row r="40187" spans="1:6" x14ac:dyDescent="0.3">
      <c r="A40187">
        <v>2019</v>
      </c>
      <c r="B40187" t="s">
        <v>3852</v>
      </c>
      <c r="C40187" t="str">
        <f t="shared" si="1256"/>
        <v>2019-Avai/SC-20-4-1</v>
      </c>
      <c r="D40187" s="4">
        <v>7</v>
      </c>
      <c r="E40187">
        <v>10</v>
      </c>
      <c r="F40187" t="str">
        <f t="shared" si="1257"/>
        <v>20-4-1</v>
      </c>
    </row>
    <row r="40188" spans="1:6" x14ac:dyDescent="0.3">
      <c r="A40188">
        <v>2019</v>
      </c>
      <c r="B40188" t="s">
        <v>4855</v>
      </c>
      <c r="C40188" t="str">
        <f t="shared" si="1256"/>
        <v>2019-Bahia/BA-20-4-1</v>
      </c>
      <c r="D40188" s="4">
        <v>10</v>
      </c>
      <c r="E40188">
        <v>31</v>
      </c>
      <c r="F40188" t="str">
        <f t="shared" si="1257"/>
        <v>20-4-1</v>
      </c>
    </row>
    <row r="40189" spans="1:6" x14ac:dyDescent="0.3">
      <c r="A40189">
        <v>2019</v>
      </c>
      <c r="B40189" t="s">
        <v>161</v>
      </c>
      <c r="C40189" t="str">
        <f t="shared" si="1256"/>
        <v>2019-Botafogo/RJ-20-4-1</v>
      </c>
      <c r="D40189" s="4">
        <v>5</v>
      </c>
      <c r="E40189">
        <v>24</v>
      </c>
      <c r="F40189" t="str">
        <f t="shared" si="1257"/>
        <v>20-4-1</v>
      </c>
    </row>
    <row r="40190" spans="1:6" x14ac:dyDescent="0.3">
      <c r="A40190">
        <v>2019</v>
      </c>
      <c r="B40190" t="s">
        <v>5618</v>
      </c>
      <c r="C40190" t="str">
        <f t="shared" si="1256"/>
        <v>2019-CSA/AL-20-4-1</v>
      </c>
      <c r="D40190" s="4">
        <v>5</v>
      </c>
      <c r="E40190">
        <v>12</v>
      </c>
      <c r="F40190" t="str">
        <f t="shared" si="1257"/>
        <v>20-4-1</v>
      </c>
    </row>
    <row r="40191" spans="1:6" x14ac:dyDescent="0.3">
      <c r="A40191">
        <v>2019</v>
      </c>
      <c r="B40191" t="s">
        <v>4251</v>
      </c>
      <c r="C40191" t="str">
        <f t="shared" si="1256"/>
        <v>2019-Ceara/CE-20-4-1</v>
      </c>
      <c r="D40191" s="4">
        <v>2</v>
      </c>
      <c r="E40191">
        <v>16</v>
      </c>
      <c r="F40191" t="str">
        <f t="shared" si="1257"/>
        <v>20-4-1</v>
      </c>
    </row>
    <row r="40192" spans="1:6" x14ac:dyDescent="0.3">
      <c r="A40192">
        <v>2019</v>
      </c>
      <c r="B40192" t="s">
        <v>5310</v>
      </c>
      <c r="C40192" t="str">
        <f t="shared" si="1256"/>
        <v>2019-Chapecoense/SC-20-4-1</v>
      </c>
      <c r="D40192" s="4">
        <v>5</v>
      </c>
      <c r="E40192">
        <v>13</v>
      </c>
      <c r="F40192" t="str">
        <f t="shared" si="1257"/>
        <v>20-4-1</v>
      </c>
    </row>
    <row r="40193" spans="1:6" x14ac:dyDescent="0.3">
      <c r="A40193">
        <v>2019</v>
      </c>
      <c r="B40193" t="s">
        <v>162</v>
      </c>
      <c r="C40193" t="str">
        <f t="shared" si="1256"/>
        <v>2019-Corinthians/SP-20-4-1</v>
      </c>
      <c r="D40193" s="4">
        <v>7.6666590000000001</v>
      </c>
      <c r="E40193">
        <v>23</v>
      </c>
      <c r="F40193" t="str">
        <f t="shared" si="1257"/>
        <v>20-4-1</v>
      </c>
    </row>
    <row r="40194" spans="1:6" x14ac:dyDescent="0.3">
      <c r="A40194">
        <v>2019</v>
      </c>
      <c r="B40194" t="s">
        <v>163</v>
      </c>
      <c r="C40194" t="str">
        <f t="shared" si="1256"/>
        <v>2019-Cruzeiro/MG-20-4-1</v>
      </c>
      <c r="D40194" s="4">
        <v>4</v>
      </c>
      <c r="E40194">
        <v>14</v>
      </c>
      <c r="F40194" t="str">
        <f t="shared" si="1257"/>
        <v>20-4-1</v>
      </c>
    </row>
    <row r="40195" spans="1:6" x14ac:dyDescent="0.3">
      <c r="A40195">
        <v>2019</v>
      </c>
      <c r="B40195" t="s">
        <v>165</v>
      </c>
      <c r="C40195" t="str">
        <f t="shared" ref="C40195:C40258" si="1258">A40195&amp;"-"&amp;B40195</f>
        <v>2019-Flamengo/RJ-20-4-1</v>
      </c>
      <c r="D40195" s="4">
        <v>12</v>
      </c>
      <c r="E40195">
        <v>36</v>
      </c>
      <c r="F40195" t="str">
        <f t="shared" ref="F40195:F40258" si="1259">RIGHT(B40195,LEN(C40195)-FIND("-",C40195,6))</f>
        <v>20-4-1</v>
      </c>
    </row>
    <row r="40196" spans="1:6" x14ac:dyDescent="0.3">
      <c r="A40196">
        <v>2019</v>
      </c>
      <c r="B40196" t="s">
        <v>166</v>
      </c>
      <c r="C40196" t="str">
        <f t="shared" si="1258"/>
        <v>2019-Fluminense/RJ-20-4-1</v>
      </c>
      <c r="D40196" s="4">
        <v>6</v>
      </c>
      <c r="E40196">
        <v>12</v>
      </c>
      <c r="F40196" t="str">
        <f t="shared" si="1259"/>
        <v>20-4-1</v>
      </c>
    </row>
    <row r="40197" spans="1:6" x14ac:dyDescent="0.3">
      <c r="A40197">
        <v>2019</v>
      </c>
      <c r="B40197" t="s">
        <v>167</v>
      </c>
      <c r="C40197" t="str">
        <f t="shared" si="1258"/>
        <v>2019-Fortaleza/CE-20-4-1</v>
      </c>
      <c r="D40197" s="4">
        <v>5</v>
      </c>
      <c r="E40197">
        <v>19</v>
      </c>
      <c r="F40197" t="str">
        <f t="shared" si="1259"/>
        <v>20-4-1</v>
      </c>
    </row>
    <row r="40198" spans="1:6" x14ac:dyDescent="0.3">
      <c r="A40198">
        <v>2019</v>
      </c>
      <c r="B40198" t="s">
        <v>168</v>
      </c>
      <c r="C40198" t="str">
        <f t="shared" si="1258"/>
        <v>2019-Goias/GO-20-4-1</v>
      </c>
      <c r="D40198" s="4">
        <v>3</v>
      </c>
      <c r="E40198">
        <v>18</v>
      </c>
      <c r="F40198" t="str">
        <f t="shared" si="1259"/>
        <v>20-4-1</v>
      </c>
    </row>
    <row r="40199" spans="1:6" x14ac:dyDescent="0.3">
      <c r="A40199">
        <v>2019</v>
      </c>
      <c r="B40199" t="s">
        <v>169</v>
      </c>
      <c r="C40199" t="str">
        <f t="shared" si="1258"/>
        <v>2019-Gremio/RS-20-4-1</v>
      </c>
      <c r="D40199" s="4">
        <v>3</v>
      </c>
      <c r="E40199">
        <v>19</v>
      </c>
      <c r="F40199" t="str">
        <f t="shared" si="1259"/>
        <v>20-4-1</v>
      </c>
    </row>
    <row r="40200" spans="1:6" x14ac:dyDescent="0.3">
      <c r="A40200">
        <v>2019</v>
      </c>
      <c r="B40200" t="s">
        <v>170</v>
      </c>
      <c r="C40200" t="str">
        <f t="shared" si="1258"/>
        <v>2019-Internacional/RS-20-4-1</v>
      </c>
      <c r="D40200" s="4">
        <v>9</v>
      </c>
      <c r="E40200">
        <v>36</v>
      </c>
      <c r="F40200" t="str">
        <f t="shared" si="1259"/>
        <v>20-4-1</v>
      </c>
    </row>
    <row r="40201" spans="1:6" x14ac:dyDescent="0.3">
      <c r="A40201">
        <v>2019</v>
      </c>
      <c r="B40201" t="s">
        <v>171</v>
      </c>
      <c r="C40201" t="str">
        <f t="shared" si="1258"/>
        <v>2019-Palmeiras/SP-20-4-1</v>
      </c>
      <c r="D40201" s="4">
        <v>9</v>
      </c>
      <c r="E40201">
        <v>42</v>
      </c>
      <c r="F40201" t="str">
        <f t="shared" si="1259"/>
        <v>20-4-1</v>
      </c>
    </row>
    <row r="40202" spans="1:6" x14ac:dyDescent="0.3">
      <c r="A40202">
        <v>2019</v>
      </c>
      <c r="B40202" t="s">
        <v>175</v>
      </c>
      <c r="C40202" t="str">
        <f t="shared" si="1258"/>
        <v>2019-Santos/SP-20-4-1</v>
      </c>
      <c r="D40202" s="4">
        <v>5</v>
      </c>
      <c r="E40202">
        <v>40</v>
      </c>
      <c r="F40202" t="str">
        <f t="shared" si="1259"/>
        <v>20-4-1</v>
      </c>
    </row>
    <row r="40203" spans="1:6" x14ac:dyDescent="0.3">
      <c r="A40203">
        <v>2019</v>
      </c>
      <c r="B40203" t="s">
        <v>176</v>
      </c>
      <c r="C40203" t="str">
        <f t="shared" si="1258"/>
        <v>2019-Sao Paulo/SP-20-4-1</v>
      </c>
      <c r="D40203" s="4">
        <v>2</v>
      </c>
      <c r="E40203">
        <v>35</v>
      </c>
      <c r="F40203" t="str">
        <f t="shared" si="1259"/>
        <v>20-4-1</v>
      </c>
    </row>
    <row r="40204" spans="1:6" x14ac:dyDescent="0.3">
      <c r="A40204">
        <v>2019</v>
      </c>
      <c r="B40204" t="s">
        <v>177</v>
      </c>
      <c r="C40204" t="str">
        <f t="shared" si="1258"/>
        <v>2019-Vasco/RJ-20-4-1</v>
      </c>
      <c r="D40204" s="4">
        <v>6</v>
      </c>
      <c r="E40204">
        <v>23</v>
      </c>
      <c r="F40204" t="str">
        <f t="shared" si="1259"/>
        <v>20-4-1</v>
      </c>
    </row>
    <row r="40205" spans="1:6" x14ac:dyDescent="0.3">
      <c r="A40205">
        <v>2019</v>
      </c>
      <c r="B40205" t="s">
        <v>2881</v>
      </c>
      <c r="C40205" t="str">
        <f t="shared" si="1258"/>
        <v>2019-Atletico/MG-20-4-2</v>
      </c>
      <c r="D40205" s="4">
        <v>0</v>
      </c>
      <c r="E40205">
        <v>30</v>
      </c>
      <c r="F40205" t="str">
        <f t="shared" si="1259"/>
        <v>20-4-2</v>
      </c>
    </row>
    <row r="40206" spans="1:6" x14ac:dyDescent="0.3">
      <c r="A40206">
        <v>2019</v>
      </c>
      <c r="B40206" t="s">
        <v>178</v>
      </c>
      <c r="C40206" t="str">
        <f t="shared" si="1258"/>
        <v>2019-Atletico/PR-20-4-2</v>
      </c>
      <c r="D40206" s="4">
        <v>6</v>
      </c>
      <c r="E40206">
        <v>17</v>
      </c>
      <c r="F40206" t="str">
        <f t="shared" si="1259"/>
        <v>20-4-2</v>
      </c>
    </row>
    <row r="40207" spans="1:6" x14ac:dyDescent="0.3">
      <c r="A40207">
        <v>2019</v>
      </c>
      <c r="B40207" t="s">
        <v>3853</v>
      </c>
      <c r="C40207" t="str">
        <f t="shared" si="1258"/>
        <v>2019-Avai/SC-20-4-2</v>
      </c>
      <c r="D40207" s="4">
        <v>4</v>
      </c>
      <c r="E40207">
        <v>7</v>
      </c>
      <c r="F40207" t="str">
        <f t="shared" si="1259"/>
        <v>20-4-2</v>
      </c>
    </row>
    <row r="40208" spans="1:6" x14ac:dyDescent="0.3">
      <c r="A40208">
        <v>2019</v>
      </c>
      <c r="B40208" t="s">
        <v>4857</v>
      </c>
      <c r="C40208" t="str">
        <f t="shared" si="1258"/>
        <v>2019-Bahia/BA-20-4-2</v>
      </c>
      <c r="D40208" s="4">
        <v>10</v>
      </c>
      <c r="E40208">
        <v>33</v>
      </c>
      <c r="F40208" t="str">
        <f t="shared" si="1259"/>
        <v>20-4-2</v>
      </c>
    </row>
    <row r="40209" spans="1:6" x14ac:dyDescent="0.3">
      <c r="A40209">
        <v>2019</v>
      </c>
      <c r="B40209" t="s">
        <v>179</v>
      </c>
      <c r="C40209" t="str">
        <f t="shared" si="1258"/>
        <v>2019-Botafogo/RJ-20-4-2</v>
      </c>
      <c r="D40209" s="4">
        <v>4</v>
      </c>
      <c r="E40209">
        <v>26</v>
      </c>
      <c r="F40209" t="str">
        <f t="shared" si="1259"/>
        <v>20-4-2</v>
      </c>
    </row>
    <row r="40210" spans="1:6" x14ac:dyDescent="0.3">
      <c r="A40210">
        <v>2019</v>
      </c>
      <c r="B40210" t="s">
        <v>5619</v>
      </c>
      <c r="C40210" t="str">
        <f t="shared" si="1258"/>
        <v>2019-CSA/AL-20-4-2</v>
      </c>
      <c r="D40210" s="4">
        <v>7</v>
      </c>
      <c r="E40210">
        <v>17</v>
      </c>
      <c r="F40210" t="str">
        <f t="shared" si="1259"/>
        <v>20-4-2</v>
      </c>
    </row>
    <row r="40211" spans="1:6" x14ac:dyDescent="0.3">
      <c r="A40211">
        <v>2019</v>
      </c>
      <c r="B40211" t="s">
        <v>4255</v>
      </c>
      <c r="C40211" t="str">
        <f t="shared" si="1258"/>
        <v>2019-Ceara/CE-20-4-2</v>
      </c>
      <c r="D40211" s="4">
        <v>1</v>
      </c>
      <c r="E40211">
        <v>21</v>
      </c>
      <c r="F40211" t="str">
        <f t="shared" si="1259"/>
        <v>20-4-2</v>
      </c>
    </row>
    <row r="40212" spans="1:6" x14ac:dyDescent="0.3">
      <c r="A40212">
        <v>2019</v>
      </c>
      <c r="B40212" t="s">
        <v>5311</v>
      </c>
      <c r="C40212" t="str">
        <f t="shared" si="1258"/>
        <v>2019-Chapecoense/SC-20-4-2</v>
      </c>
      <c r="D40212" s="4">
        <v>2</v>
      </c>
      <c r="E40212">
        <v>7</v>
      </c>
      <c r="F40212" t="str">
        <f t="shared" si="1259"/>
        <v>20-4-2</v>
      </c>
    </row>
    <row r="40213" spans="1:6" x14ac:dyDescent="0.3">
      <c r="A40213">
        <v>2019</v>
      </c>
      <c r="B40213" t="s">
        <v>180</v>
      </c>
      <c r="C40213" t="str">
        <f t="shared" si="1258"/>
        <v>2019-Corinthians/SP-20-4-2</v>
      </c>
      <c r="D40213" s="4">
        <v>7</v>
      </c>
      <c r="E40213">
        <v>26</v>
      </c>
      <c r="F40213" t="str">
        <f t="shared" si="1259"/>
        <v>20-4-2</v>
      </c>
    </row>
    <row r="40214" spans="1:6" x14ac:dyDescent="0.3">
      <c r="A40214">
        <v>2019</v>
      </c>
      <c r="B40214" t="s">
        <v>181</v>
      </c>
      <c r="C40214" t="str">
        <f t="shared" si="1258"/>
        <v>2019-Cruzeiro/MG-20-4-2</v>
      </c>
      <c r="D40214" s="4">
        <v>7</v>
      </c>
      <c r="E40214">
        <v>21</v>
      </c>
      <c r="F40214" t="str">
        <f t="shared" si="1259"/>
        <v>20-4-2</v>
      </c>
    </row>
    <row r="40215" spans="1:6" x14ac:dyDescent="0.3">
      <c r="A40215">
        <v>2019</v>
      </c>
      <c r="B40215" t="s">
        <v>183</v>
      </c>
      <c r="C40215" t="str">
        <f t="shared" si="1258"/>
        <v>2019-Flamengo/RJ-20-4-2</v>
      </c>
      <c r="D40215" s="4">
        <v>12</v>
      </c>
      <c r="E40215">
        <v>29</v>
      </c>
      <c r="F40215" t="str">
        <f t="shared" si="1259"/>
        <v>20-4-2</v>
      </c>
    </row>
    <row r="40216" spans="1:6" x14ac:dyDescent="0.3">
      <c r="A40216">
        <v>2019</v>
      </c>
      <c r="B40216" t="s">
        <v>184</v>
      </c>
      <c r="C40216" t="str">
        <f t="shared" si="1258"/>
        <v>2019-Fluminense/RJ-20-4-2</v>
      </c>
      <c r="D40216" s="4">
        <v>3</v>
      </c>
      <c r="E40216">
        <v>12</v>
      </c>
      <c r="F40216" t="str">
        <f t="shared" si="1259"/>
        <v>20-4-2</v>
      </c>
    </row>
    <row r="40217" spans="1:6" x14ac:dyDescent="0.3">
      <c r="A40217">
        <v>2019</v>
      </c>
      <c r="B40217" t="s">
        <v>185</v>
      </c>
      <c r="C40217" t="str">
        <f t="shared" si="1258"/>
        <v>2019-Fortaleza/CE-20-4-2</v>
      </c>
      <c r="D40217" s="4">
        <v>4</v>
      </c>
      <c r="E40217">
        <v>13</v>
      </c>
      <c r="F40217" t="str">
        <f t="shared" si="1259"/>
        <v>20-4-2</v>
      </c>
    </row>
    <row r="40218" spans="1:6" x14ac:dyDescent="0.3">
      <c r="A40218">
        <v>2019</v>
      </c>
      <c r="B40218" t="s">
        <v>186</v>
      </c>
      <c r="C40218" t="str">
        <f t="shared" si="1258"/>
        <v>2019-Goias/GO-20-4-2</v>
      </c>
      <c r="D40218" s="4">
        <v>4</v>
      </c>
      <c r="E40218">
        <v>12</v>
      </c>
      <c r="F40218" t="str">
        <f t="shared" si="1259"/>
        <v>20-4-2</v>
      </c>
    </row>
    <row r="40219" spans="1:6" x14ac:dyDescent="0.3">
      <c r="A40219">
        <v>2019</v>
      </c>
      <c r="B40219" t="s">
        <v>187</v>
      </c>
      <c r="C40219" t="str">
        <f t="shared" si="1258"/>
        <v>2019-Gremio/RS-20-4-2</v>
      </c>
      <c r="D40219" s="4">
        <v>8</v>
      </c>
      <c r="E40219">
        <v>26</v>
      </c>
      <c r="F40219" t="str">
        <f t="shared" si="1259"/>
        <v>20-4-2</v>
      </c>
    </row>
    <row r="40220" spans="1:6" x14ac:dyDescent="0.3">
      <c r="A40220">
        <v>2019</v>
      </c>
      <c r="B40220" t="s">
        <v>188</v>
      </c>
      <c r="C40220" t="str">
        <f t="shared" si="1258"/>
        <v>2019-Internacional/RS-20-4-2</v>
      </c>
      <c r="D40220" s="4">
        <v>9</v>
      </c>
      <c r="E40220">
        <v>27</v>
      </c>
      <c r="F40220" t="str">
        <f t="shared" si="1259"/>
        <v>20-4-2</v>
      </c>
    </row>
    <row r="40221" spans="1:6" x14ac:dyDescent="0.3">
      <c r="A40221">
        <v>2019</v>
      </c>
      <c r="B40221" t="s">
        <v>189</v>
      </c>
      <c r="C40221" t="str">
        <f t="shared" si="1258"/>
        <v>2019-Palmeiras/SP-20-4-2</v>
      </c>
      <c r="D40221" s="4">
        <v>7</v>
      </c>
      <c r="E40221">
        <v>32</v>
      </c>
      <c r="F40221" t="str">
        <f t="shared" si="1259"/>
        <v>20-4-2</v>
      </c>
    </row>
    <row r="40222" spans="1:6" x14ac:dyDescent="0.3">
      <c r="A40222">
        <v>2019</v>
      </c>
      <c r="B40222" t="s">
        <v>193</v>
      </c>
      <c r="C40222" t="str">
        <f t="shared" si="1258"/>
        <v>2019-Santos/SP-20-4-2</v>
      </c>
      <c r="D40222" s="4">
        <v>12</v>
      </c>
      <c r="E40222">
        <v>36</v>
      </c>
      <c r="F40222" t="str">
        <f t="shared" si="1259"/>
        <v>20-4-2</v>
      </c>
    </row>
    <row r="40223" spans="1:6" x14ac:dyDescent="0.3">
      <c r="A40223">
        <v>2019</v>
      </c>
      <c r="B40223" t="s">
        <v>194</v>
      </c>
      <c r="C40223" t="str">
        <f t="shared" si="1258"/>
        <v>2019-Sao Paulo/SP-20-4-2</v>
      </c>
      <c r="D40223" s="4">
        <v>4</v>
      </c>
      <c r="E40223">
        <v>35</v>
      </c>
      <c r="F40223" t="str">
        <f t="shared" si="1259"/>
        <v>20-4-2</v>
      </c>
    </row>
    <row r="40224" spans="1:6" x14ac:dyDescent="0.3">
      <c r="A40224">
        <v>2019</v>
      </c>
      <c r="B40224" t="s">
        <v>195</v>
      </c>
      <c r="C40224" t="str">
        <f t="shared" si="1258"/>
        <v>2019-Vasco/RJ-20-4-2</v>
      </c>
      <c r="D40224" s="4">
        <v>3</v>
      </c>
      <c r="E40224">
        <v>21</v>
      </c>
      <c r="F40224" t="str">
        <f t="shared" si="1259"/>
        <v>20-4-2</v>
      </c>
    </row>
    <row r="40225" spans="1:6" x14ac:dyDescent="0.3">
      <c r="A40225">
        <v>2019</v>
      </c>
      <c r="B40225" t="s">
        <v>2884</v>
      </c>
      <c r="C40225" t="str">
        <f t="shared" si="1258"/>
        <v>2019-Atletico/MG-20-4-3</v>
      </c>
      <c r="D40225" s="4">
        <v>3</v>
      </c>
      <c r="E40225">
        <v>24</v>
      </c>
      <c r="F40225" t="str">
        <f t="shared" si="1259"/>
        <v>20-4-3</v>
      </c>
    </row>
    <row r="40226" spans="1:6" x14ac:dyDescent="0.3">
      <c r="A40226">
        <v>2019</v>
      </c>
      <c r="B40226" t="s">
        <v>196</v>
      </c>
      <c r="C40226" t="str">
        <f t="shared" si="1258"/>
        <v>2019-Atletico/PR-20-4-3</v>
      </c>
      <c r="D40226" s="4">
        <v>6</v>
      </c>
      <c r="E40226">
        <v>29</v>
      </c>
      <c r="F40226" t="str">
        <f t="shared" si="1259"/>
        <v>20-4-3</v>
      </c>
    </row>
    <row r="40227" spans="1:6" x14ac:dyDescent="0.3">
      <c r="A40227">
        <v>2019</v>
      </c>
      <c r="B40227" t="s">
        <v>3854</v>
      </c>
      <c r="C40227" t="str">
        <f t="shared" si="1258"/>
        <v>2019-Avai/SC-20-4-3</v>
      </c>
      <c r="D40227" s="4">
        <v>5</v>
      </c>
      <c r="E40227">
        <v>11</v>
      </c>
      <c r="F40227" t="str">
        <f t="shared" si="1259"/>
        <v>20-4-3</v>
      </c>
    </row>
    <row r="40228" spans="1:6" x14ac:dyDescent="0.3">
      <c r="A40228">
        <v>2019</v>
      </c>
      <c r="B40228" t="s">
        <v>4859</v>
      </c>
      <c r="C40228" t="str">
        <f t="shared" si="1258"/>
        <v>2019-Bahia/BA-20-4-3</v>
      </c>
      <c r="D40228" s="4">
        <v>8</v>
      </c>
      <c r="E40228">
        <v>30</v>
      </c>
      <c r="F40228" t="str">
        <f t="shared" si="1259"/>
        <v>20-4-3</v>
      </c>
    </row>
    <row r="40229" spans="1:6" x14ac:dyDescent="0.3">
      <c r="A40229">
        <v>2019</v>
      </c>
      <c r="B40229" t="s">
        <v>197</v>
      </c>
      <c r="C40229" t="str">
        <f t="shared" si="1258"/>
        <v>2019-Botafogo/RJ-20-4-3</v>
      </c>
      <c r="D40229" s="4">
        <v>4</v>
      </c>
      <c r="E40229">
        <v>19</v>
      </c>
      <c r="F40229" t="str">
        <f t="shared" si="1259"/>
        <v>20-4-3</v>
      </c>
    </row>
    <row r="40230" spans="1:6" x14ac:dyDescent="0.3">
      <c r="A40230">
        <v>2019</v>
      </c>
      <c r="B40230" t="s">
        <v>5620</v>
      </c>
      <c r="C40230" t="str">
        <f t="shared" si="1258"/>
        <v>2019-CSA/AL-20-4-3</v>
      </c>
      <c r="D40230" s="4">
        <v>4</v>
      </c>
      <c r="E40230">
        <v>12</v>
      </c>
      <c r="F40230" t="str">
        <f t="shared" si="1259"/>
        <v>20-4-3</v>
      </c>
    </row>
    <row r="40231" spans="1:6" x14ac:dyDescent="0.3">
      <c r="A40231">
        <v>2019</v>
      </c>
      <c r="B40231" t="s">
        <v>4259</v>
      </c>
      <c r="C40231" t="str">
        <f t="shared" si="1258"/>
        <v>2019-Ceara/CE-20-4-3</v>
      </c>
      <c r="D40231" s="4">
        <v>7</v>
      </c>
      <c r="E40231">
        <v>14</v>
      </c>
      <c r="F40231" t="str">
        <f t="shared" si="1259"/>
        <v>20-4-3</v>
      </c>
    </row>
    <row r="40232" spans="1:6" x14ac:dyDescent="0.3">
      <c r="A40232">
        <v>2019</v>
      </c>
      <c r="B40232" t="s">
        <v>5312</v>
      </c>
      <c r="C40232" t="str">
        <f t="shared" si="1258"/>
        <v>2019-Chapecoense/SC-20-4-3</v>
      </c>
      <c r="D40232" s="4">
        <v>2.3333309999999998</v>
      </c>
      <c r="E40232">
        <v>7</v>
      </c>
      <c r="F40232" t="str">
        <f t="shared" si="1259"/>
        <v>20-4-3</v>
      </c>
    </row>
    <row r="40233" spans="1:6" x14ac:dyDescent="0.3">
      <c r="A40233">
        <v>2019</v>
      </c>
      <c r="B40233" t="s">
        <v>198</v>
      </c>
      <c r="C40233" t="str">
        <f t="shared" si="1258"/>
        <v>2019-Corinthians/SP-20-4-3</v>
      </c>
      <c r="D40233" s="4">
        <v>8</v>
      </c>
      <c r="E40233">
        <v>20</v>
      </c>
      <c r="F40233" t="str">
        <f t="shared" si="1259"/>
        <v>20-4-3</v>
      </c>
    </row>
    <row r="40234" spans="1:6" x14ac:dyDescent="0.3">
      <c r="A40234">
        <v>2019</v>
      </c>
      <c r="B40234" t="s">
        <v>199</v>
      </c>
      <c r="C40234" t="str">
        <f t="shared" si="1258"/>
        <v>2019-Cruzeiro/MG-20-4-3</v>
      </c>
      <c r="D40234" s="4">
        <v>8</v>
      </c>
      <c r="E40234">
        <v>16</v>
      </c>
      <c r="F40234" t="str">
        <f t="shared" si="1259"/>
        <v>20-4-3</v>
      </c>
    </row>
    <row r="40235" spans="1:6" x14ac:dyDescent="0.3">
      <c r="A40235">
        <v>2019</v>
      </c>
      <c r="B40235" t="s">
        <v>201</v>
      </c>
      <c r="C40235" t="str">
        <f t="shared" si="1258"/>
        <v>2019-Flamengo/RJ-20-4-3</v>
      </c>
      <c r="D40235" s="4">
        <v>12</v>
      </c>
      <c r="E40235">
        <v>33</v>
      </c>
      <c r="F40235" t="str">
        <f t="shared" si="1259"/>
        <v>20-4-3</v>
      </c>
    </row>
    <row r="40236" spans="1:6" x14ac:dyDescent="0.3">
      <c r="A40236">
        <v>2019</v>
      </c>
      <c r="B40236" t="s">
        <v>202</v>
      </c>
      <c r="C40236" t="str">
        <f t="shared" si="1258"/>
        <v>2019-Fluminense/RJ-20-4-3</v>
      </c>
      <c r="D40236" s="4">
        <v>0</v>
      </c>
      <c r="E40236">
        <v>15</v>
      </c>
      <c r="F40236" t="str">
        <f t="shared" si="1259"/>
        <v>20-4-3</v>
      </c>
    </row>
    <row r="40237" spans="1:6" x14ac:dyDescent="0.3">
      <c r="A40237">
        <v>2019</v>
      </c>
      <c r="B40237" t="s">
        <v>203</v>
      </c>
      <c r="C40237" t="str">
        <f t="shared" si="1258"/>
        <v>2019-Fortaleza/CE-20-4-3</v>
      </c>
      <c r="D40237" s="4">
        <v>7</v>
      </c>
      <c r="E40237">
        <v>20</v>
      </c>
      <c r="F40237" t="str">
        <f t="shared" si="1259"/>
        <v>20-4-3</v>
      </c>
    </row>
    <row r="40238" spans="1:6" x14ac:dyDescent="0.3">
      <c r="A40238">
        <v>2019</v>
      </c>
      <c r="B40238" t="s">
        <v>204</v>
      </c>
      <c r="C40238" t="str">
        <f t="shared" si="1258"/>
        <v>2019-Goias/GO-20-4-3</v>
      </c>
      <c r="D40238" s="4">
        <v>4</v>
      </c>
      <c r="E40238">
        <v>12</v>
      </c>
      <c r="F40238" t="str">
        <f t="shared" si="1259"/>
        <v>20-4-3</v>
      </c>
    </row>
    <row r="40239" spans="1:6" x14ac:dyDescent="0.3">
      <c r="A40239">
        <v>2019</v>
      </c>
      <c r="B40239" t="s">
        <v>205</v>
      </c>
      <c r="C40239" t="str">
        <f t="shared" si="1258"/>
        <v>2019-Gremio/RS-20-4-3</v>
      </c>
      <c r="D40239" s="4">
        <v>5</v>
      </c>
      <c r="E40239">
        <v>22</v>
      </c>
      <c r="F40239" t="str">
        <f t="shared" si="1259"/>
        <v>20-4-3</v>
      </c>
    </row>
    <row r="40240" spans="1:6" x14ac:dyDescent="0.3">
      <c r="A40240">
        <v>2019</v>
      </c>
      <c r="B40240" t="s">
        <v>206</v>
      </c>
      <c r="C40240" t="str">
        <f t="shared" si="1258"/>
        <v>2019-Internacional/RS-20-4-3</v>
      </c>
      <c r="D40240" s="4">
        <v>4</v>
      </c>
      <c r="E40240">
        <v>26</v>
      </c>
      <c r="F40240" t="str">
        <f t="shared" si="1259"/>
        <v>20-4-3</v>
      </c>
    </row>
    <row r="40241" spans="1:6" x14ac:dyDescent="0.3">
      <c r="A40241">
        <v>2019</v>
      </c>
      <c r="B40241" t="s">
        <v>207</v>
      </c>
      <c r="C40241" t="str">
        <f t="shared" si="1258"/>
        <v>2019-Palmeiras/SP-20-4-3</v>
      </c>
      <c r="D40241" s="4">
        <v>5</v>
      </c>
      <c r="E40241">
        <v>30</v>
      </c>
      <c r="F40241" t="str">
        <f t="shared" si="1259"/>
        <v>20-4-3</v>
      </c>
    </row>
    <row r="40242" spans="1:6" x14ac:dyDescent="0.3">
      <c r="A40242">
        <v>2019</v>
      </c>
      <c r="B40242" t="s">
        <v>211</v>
      </c>
      <c r="C40242" t="str">
        <f t="shared" si="1258"/>
        <v>2019-Santos/SP-20-4-3</v>
      </c>
      <c r="D40242" s="4">
        <v>4</v>
      </c>
      <c r="E40242">
        <v>33</v>
      </c>
      <c r="F40242" t="str">
        <f t="shared" si="1259"/>
        <v>20-4-3</v>
      </c>
    </row>
    <row r="40243" spans="1:6" x14ac:dyDescent="0.3">
      <c r="A40243">
        <v>2019</v>
      </c>
      <c r="B40243" t="s">
        <v>212</v>
      </c>
      <c r="C40243" t="str">
        <f t="shared" si="1258"/>
        <v>2019-Sao Paulo/SP-20-4-3</v>
      </c>
      <c r="D40243" s="4">
        <v>7</v>
      </c>
      <c r="E40243">
        <v>28</v>
      </c>
      <c r="F40243" t="str">
        <f t="shared" si="1259"/>
        <v>20-4-3</v>
      </c>
    </row>
    <row r="40244" spans="1:6" x14ac:dyDescent="0.3">
      <c r="A40244">
        <v>2019</v>
      </c>
      <c r="B40244" t="s">
        <v>213</v>
      </c>
      <c r="C40244" t="str">
        <f t="shared" si="1258"/>
        <v>2019-Vasco/RJ-20-4-3</v>
      </c>
      <c r="D40244" s="4">
        <v>6</v>
      </c>
      <c r="E40244">
        <v>21</v>
      </c>
      <c r="F40244" t="str">
        <f t="shared" si="1259"/>
        <v>20-4-3</v>
      </c>
    </row>
    <row r="40245" spans="1:6" x14ac:dyDescent="0.3">
      <c r="A40245">
        <v>2019</v>
      </c>
      <c r="B40245" t="s">
        <v>2887</v>
      </c>
      <c r="C40245" t="str">
        <f t="shared" si="1258"/>
        <v>2019-Atletico/MG-20-5-0</v>
      </c>
      <c r="D40245" s="4">
        <v>0</v>
      </c>
      <c r="E40245">
        <v>27</v>
      </c>
      <c r="F40245" t="str">
        <f t="shared" si="1259"/>
        <v>20-5-0</v>
      </c>
    </row>
    <row r="40246" spans="1:6" x14ac:dyDescent="0.3">
      <c r="A40246">
        <v>2019</v>
      </c>
      <c r="B40246" t="s">
        <v>214</v>
      </c>
      <c r="C40246" t="str">
        <f t="shared" si="1258"/>
        <v>2019-Atletico/PR-20-5-0</v>
      </c>
      <c r="D40246" s="4">
        <v>5</v>
      </c>
      <c r="E40246">
        <v>27</v>
      </c>
      <c r="F40246" t="str">
        <f t="shared" si="1259"/>
        <v>20-5-0</v>
      </c>
    </row>
    <row r="40247" spans="1:6" x14ac:dyDescent="0.3">
      <c r="A40247">
        <v>2019</v>
      </c>
      <c r="B40247" t="s">
        <v>3855</v>
      </c>
      <c r="C40247" t="str">
        <f t="shared" si="1258"/>
        <v>2019-Avai/SC-20-5-0</v>
      </c>
      <c r="D40247" s="4">
        <v>10</v>
      </c>
      <c r="E40247">
        <v>16</v>
      </c>
      <c r="F40247" t="str">
        <f t="shared" si="1259"/>
        <v>20-5-0</v>
      </c>
    </row>
    <row r="40248" spans="1:6" x14ac:dyDescent="0.3">
      <c r="A40248">
        <v>2019</v>
      </c>
      <c r="B40248" t="s">
        <v>4861</v>
      </c>
      <c r="C40248" t="str">
        <f t="shared" si="1258"/>
        <v>2019-Bahia/BA-20-5-0</v>
      </c>
      <c r="D40248" s="4">
        <v>10</v>
      </c>
      <c r="E40248">
        <v>24</v>
      </c>
      <c r="F40248" t="str">
        <f t="shared" si="1259"/>
        <v>20-5-0</v>
      </c>
    </row>
    <row r="40249" spans="1:6" x14ac:dyDescent="0.3">
      <c r="A40249">
        <v>2019</v>
      </c>
      <c r="B40249" t="s">
        <v>215</v>
      </c>
      <c r="C40249" t="str">
        <f t="shared" si="1258"/>
        <v>2019-Botafogo/RJ-20-5-0</v>
      </c>
      <c r="D40249" s="4">
        <v>5</v>
      </c>
      <c r="E40249">
        <v>27</v>
      </c>
      <c r="F40249" t="str">
        <f t="shared" si="1259"/>
        <v>20-5-0</v>
      </c>
    </row>
    <row r="40250" spans="1:6" x14ac:dyDescent="0.3">
      <c r="A40250">
        <v>2019</v>
      </c>
      <c r="B40250" t="s">
        <v>5621</v>
      </c>
      <c r="C40250" t="str">
        <f t="shared" si="1258"/>
        <v>2019-CSA/AL-20-5-0</v>
      </c>
      <c r="D40250" s="4">
        <v>8</v>
      </c>
      <c r="E40250">
        <v>19</v>
      </c>
      <c r="F40250" t="str">
        <f t="shared" si="1259"/>
        <v>20-5-0</v>
      </c>
    </row>
    <row r="40251" spans="1:6" x14ac:dyDescent="0.3">
      <c r="A40251">
        <v>2019</v>
      </c>
      <c r="B40251" t="s">
        <v>4263</v>
      </c>
      <c r="C40251" t="str">
        <f t="shared" si="1258"/>
        <v>2019-Ceara/CE-20-5-0</v>
      </c>
      <c r="D40251" s="4">
        <v>2</v>
      </c>
      <c r="E40251">
        <v>22</v>
      </c>
      <c r="F40251" t="str">
        <f t="shared" si="1259"/>
        <v>20-5-0</v>
      </c>
    </row>
    <row r="40252" spans="1:6" x14ac:dyDescent="0.3">
      <c r="A40252">
        <v>2019</v>
      </c>
      <c r="B40252" t="s">
        <v>5313</v>
      </c>
      <c r="C40252" t="str">
        <f t="shared" si="1258"/>
        <v>2019-Chapecoense/SC-20-5-0</v>
      </c>
      <c r="D40252" s="4">
        <v>1</v>
      </c>
      <c r="E40252">
        <v>10</v>
      </c>
      <c r="F40252" t="str">
        <f t="shared" si="1259"/>
        <v>20-5-0</v>
      </c>
    </row>
    <row r="40253" spans="1:6" x14ac:dyDescent="0.3">
      <c r="A40253">
        <v>2019</v>
      </c>
      <c r="B40253" t="s">
        <v>216</v>
      </c>
      <c r="C40253" t="str">
        <f t="shared" si="1258"/>
        <v>2019-Corinthians/SP-20-5-0</v>
      </c>
      <c r="D40253" s="4">
        <v>9</v>
      </c>
      <c r="E40253">
        <v>27</v>
      </c>
      <c r="F40253" t="str">
        <f t="shared" si="1259"/>
        <v>20-5-0</v>
      </c>
    </row>
    <row r="40254" spans="1:6" x14ac:dyDescent="0.3">
      <c r="A40254">
        <v>2019</v>
      </c>
      <c r="B40254" t="s">
        <v>217</v>
      </c>
      <c r="C40254" t="str">
        <f t="shared" si="1258"/>
        <v>2019-Cruzeiro/MG-20-5-0</v>
      </c>
      <c r="D40254" s="4">
        <v>4</v>
      </c>
      <c r="E40254">
        <v>18</v>
      </c>
      <c r="F40254" t="str">
        <f t="shared" si="1259"/>
        <v>20-5-0</v>
      </c>
    </row>
    <row r="40255" spans="1:6" x14ac:dyDescent="0.3">
      <c r="A40255">
        <v>2019</v>
      </c>
      <c r="B40255" t="s">
        <v>219</v>
      </c>
      <c r="C40255" t="str">
        <f t="shared" si="1258"/>
        <v>2019-Flamengo/RJ-20-5-0</v>
      </c>
      <c r="D40255" s="4">
        <v>15</v>
      </c>
      <c r="E40255">
        <v>45</v>
      </c>
      <c r="F40255" t="str">
        <f t="shared" si="1259"/>
        <v>20-5-0</v>
      </c>
    </row>
    <row r="40256" spans="1:6" x14ac:dyDescent="0.3">
      <c r="A40256">
        <v>2019</v>
      </c>
      <c r="B40256" t="s">
        <v>220</v>
      </c>
      <c r="C40256" t="str">
        <f t="shared" si="1258"/>
        <v>2019-Fluminense/RJ-20-5-0</v>
      </c>
      <c r="D40256" s="4">
        <v>3</v>
      </c>
      <c r="E40256">
        <v>12</v>
      </c>
      <c r="F40256" t="str">
        <f t="shared" si="1259"/>
        <v>20-5-0</v>
      </c>
    </row>
    <row r="40257" spans="1:6" x14ac:dyDescent="0.3">
      <c r="A40257">
        <v>2019</v>
      </c>
      <c r="B40257" t="s">
        <v>221</v>
      </c>
      <c r="C40257" t="str">
        <f t="shared" si="1258"/>
        <v>2019-Fortaleza/CE-20-5-0</v>
      </c>
      <c r="D40257" s="4">
        <v>5</v>
      </c>
      <c r="E40257">
        <v>22</v>
      </c>
      <c r="F40257" t="str">
        <f t="shared" si="1259"/>
        <v>20-5-0</v>
      </c>
    </row>
    <row r="40258" spans="1:6" x14ac:dyDescent="0.3">
      <c r="A40258">
        <v>2019</v>
      </c>
      <c r="B40258" t="s">
        <v>222</v>
      </c>
      <c r="C40258" t="str">
        <f t="shared" si="1258"/>
        <v>2019-Goias/GO-20-5-0</v>
      </c>
      <c r="D40258" s="4">
        <v>6</v>
      </c>
      <c r="E40258">
        <v>18</v>
      </c>
      <c r="F40258" t="str">
        <f t="shared" si="1259"/>
        <v>20-5-0</v>
      </c>
    </row>
    <row r="40259" spans="1:6" x14ac:dyDescent="0.3">
      <c r="A40259">
        <v>2019</v>
      </c>
      <c r="B40259" t="s">
        <v>223</v>
      </c>
      <c r="C40259" t="str">
        <f t="shared" ref="C40259:C40322" si="1260">A40259&amp;"-"&amp;B40259</f>
        <v>2019-Gremio/RS-20-5-0</v>
      </c>
      <c r="D40259" s="4">
        <v>13</v>
      </c>
      <c r="E40259">
        <v>31</v>
      </c>
      <c r="F40259" t="str">
        <f t="shared" ref="F40259:F40322" si="1261">RIGHT(B40259,LEN(C40259)-FIND("-",C40259,6))</f>
        <v>20-5-0</v>
      </c>
    </row>
    <row r="40260" spans="1:6" x14ac:dyDescent="0.3">
      <c r="A40260">
        <v>2019</v>
      </c>
      <c r="B40260" t="s">
        <v>224</v>
      </c>
      <c r="C40260" t="str">
        <f t="shared" si="1260"/>
        <v>2019-Internacional/RS-20-5-0</v>
      </c>
      <c r="D40260" s="4">
        <v>12</v>
      </c>
      <c r="E40260">
        <v>36</v>
      </c>
      <c r="F40260" t="str">
        <f t="shared" si="1261"/>
        <v>20-5-0</v>
      </c>
    </row>
    <row r="40261" spans="1:6" x14ac:dyDescent="0.3">
      <c r="A40261">
        <v>2019</v>
      </c>
      <c r="B40261" t="s">
        <v>225</v>
      </c>
      <c r="C40261" t="str">
        <f t="shared" si="1260"/>
        <v>2019-Palmeiras/SP-20-5-0</v>
      </c>
      <c r="D40261" s="4">
        <v>12</v>
      </c>
      <c r="E40261">
        <v>29</v>
      </c>
      <c r="F40261" t="str">
        <f t="shared" si="1261"/>
        <v>20-5-0</v>
      </c>
    </row>
    <row r="40262" spans="1:6" x14ac:dyDescent="0.3">
      <c r="A40262">
        <v>2019</v>
      </c>
      <c r="B40262" t="s">
        <v>229</v>
      </c>
      <c r="C40262" t="str">
        <f t="shared" si="1260"/>
        <v>2019-Santos/SP-20-5-0</v>
      </c>
      <c r="D40262" s="4">
        <v>5</v>
      </c>
      <c r="E40262">
        <v>37</v>
      </c>
      <c r="F40262" t="str">
        <f t="shared" si="1261"/>
        <v>20-5-0</v>
      </c>
    </row>
    <row r="40263" spans="1:6" x14ac:dyDescent="0.3">
      <c r="A40263">
        <v>2019</v>
      </c>
      <c r="B40263" t="s">
        <v>230</v>
      </c>
      <c r="C40263" t="str">
        <f t="shared" si="1260"/>
        <v>2019-Sao Paulo/SP-20-5-0</v>
      </c>
      <c r="D40263" s="4">
        <v>5</v>
      </c>
      <c r="E40263">
        <v>35</v>
      </c>
      <c r="F40263" t="str">
        <f t="shared" si="1261"/>
        <v>20-5-0</v>
      </c>
    </row>
    <row r="40264" spans="1:6" x14ac:dyDescent="0.3">
      <c r="A40264">
        <v>2019</v>
      </c>
      <c r="B40264" t="s">
        <v>231</v>
      </c>
      <c r="C40264" t="str">
        <f t="shared" si="1260"/>
        <v>2019-Vasco/RJ-20-5-0</v>
      </c>
      <c r="D40264" s="4">
        <v>7</v>
      </c>
      <c r="E40264">
        <v>17</v>
      </c>
      <c r="F40264" t="str">
        <f t="shared" si="1261"/>
        <v>20-5-0</v>
      </c>
    </row>
    <row r="40265" spans="1:6" x14ac:dyDescent="0.3">
      <c r="A40265">
        <v>2019</v>
      </c>
      <c r="B40265" t="s">
        <v>2890</v>
      </c>
      <c r="C40265" t="str">
        <f t="shared" si="1260"/>
        <v>2019-Atletico/MG-20-5-1</v>
      </c>
      <c r="D40265" s="4">
        <v>0</v>
      </c>
      <c r="E40265">
        <v>30</v>
      </c>
      <c r="F40265" t="str">
        <f t="shared" si="1261"/>
        <v>20-5-1</v>
      </c>
    </row>
    <row r="40266" spans="1:6" x14ac:dyDescent="0.3">
      <c r="A40266">
        <v>2019</v>
      </c>
      <c r="B40266" t="s">
        <v>232</v>
      </c>
      <c r="C40266" t="str">
        <f t="shared" si="1260"/>
        <v>2019-Atletico/PR-20-5-1</v>
      </c>
      <c r="D40266" s="4">
        <v>9</v>
      </c>
      <c r="E40266">
        <v>19</v>
      </c>
      <c r="F40266" t="str">
        <f t="shared" si="1261"/>
        <v>20-5-1</v>
      </c>
    </row>
    <row r="40267" spans="1:6" x14ac:dyDescent="0.3">
      <c r="A40267">
        <v>2019</v>
      </c>
      <c r="B40267" t="s">
        <v>3856</v>
      </c>
      <c r="C40267" t="str">
        <f t="shared" si="1260"/>
        <v>2019-Avai/SC-20-5-1</v>
      </c>
      <c r="D40267" s="4">
        <v>7</v>
      </c>
      <c r="E40267">
        <v>12</v>
      </c>
      <c r="F40267" t="str">
        <f t="shared" si="1261"/>
        <v>20-5-1</v>
      </c>
    </row>
    <row r="40268" spans="1:6" x14ac:dyDescent="0.3">
      <c r="A40268">
        <v>2019</v>
      </c>
      <c r="B40268" t="s">
        <v>4863</v>
      </c>
      <c r="C40268" t="str">
        <f t="shared" si="1260"/>
        <v>2019-Bahia/BA-20-5-1</v>
      </c>
      <c r="D40268" s="4">
        <v>11</v>
      </c>
      <c r="E40268">
        <v>32</v>
      </c>
      <c r="F40268" t="str">
        <f t="shared" si="1261"/>
        <v>20-5-1</v>
      </c>
    </row>
    <row r="40269" spans="1:6" x14ac:dyDescent="0.3">
      <c r="A40269">
        <v>2019</v>
      </c>
      <c r="B40269" t="s">
        <v>233</v>
      </c>
      <c r="C40269" t="str">
        <f t="shared" si="1260"/>
        <v>2019-Botafogo/RJ-20-5-1</v>
      </c>
      <c r="D40269" s="4">
        <v>5</v>
      </c>
      <c r="E40269">
        <v>27</v>
      </c>
      <c r="F40269" t="str">
        <f t="shared" si="1261"/>
        <v>20-5-1</v>
      </c>
    </row>
    <row r="40270" spans="1:6" x14ac:dyDescent="0.3">
      <c r="A40270">
        <v>2019</v>
      </c>
      <c r="B40270" t="s">
        <v>5622</v>
      </c>
      <c r="C40270" t="str">
        <f t="shared" si="1260"/>
        <v>2019-CSA/AL-20-5-1</v>
      </c>
      <c r="D40270" s="4">
        <v>8</v>
      </c>
      <c r="E40270">
        <v>16</v>
      </c>
      <c r="F40270" t="str">
        <f t="shared" si="1261"/>
        <v>20-5-1</v>
      </c>
    </row>
    <row r="40271" spans="1:6" x14ac:dyDescent="0.3">
      <c r="A40271">
        <v>2019</v>
      </c>
      <c r="B40271" t="s">
        <v>4267</v>
      </c>
      <c r="C40271" t="str">
        <f t="shared" si="1260"/>
        <v>2019-Ceara/CE-20-5-1</v>
      </c>
      <c r="D40271" s="4">
        <v>2</v>
      </c>
      <c r="E40271">
        <v>25</v>
      </c>
      <c r="F40271" t="str">
        <f t="shared" si="1261"/>
        <v>20-5-1</v>
      </c>
    </row>
    <row r="40272" spans="1:6" x14ac:dyDescent="0.3">
      <c r="A40272">
        <v>2019</v>
      </c>
      <c r="B40272" t="s">
        <v>5314</v>
      </c>
      <c r="C40272" t="str">
        <f t="shared" si="1260"/>
        <v>2019-Chapecoense/SC-20-5-1</v>
      </c>
      <c r="D40272" s="4">
        <v>2</v>
      </c>
      <c r="E40272">
        <v>6</v>
      </c>
      <c r="F40272" t="str">
        <f t="shared" si="1261"/>
        <v>20-5-1</v>
      </c>
    </row>
    <row r="40273" spans="1:6" x14ac:dyDescent="0.3">
      <c r="A40273">
        <v>2019</v>
      </c>
      <c r="B40273" t="s">
        <v>234</v>
      </c>
      <c r="C40273" t="str">
        <f t="shared" si="1260"/>
        <v>2019-Corinthians/SP-20-5-1</v>
      </c>
      <c r="D40273" s="4">
        <v>9</v>
      </c>
      <c r="E40273">
        <v>27</v>
      </c>
      <c r="F40273" t="str">
        <f t="shared" si="1261"/>
        <v>20-5-1</v>
      </c>
    </row>
    <row r="40274" spans="1:6" x14ac:dyDescent="0.3">
      <c r="A40274">
        <v>2019</v>
      </c>
      <c r="B40274" t="s">
        <v>235</v>
      </c>
      <c r="C40274" t="str">
        <f t="shared" si="1260"/>
        <v>2019-Cruzeiro/MG-20-5-1</v>
      </c>
      <c r="D40274" s="4">
        <v>7</v>
      </c>
      <c r="E40274">
        <v>18</v>
      </c>
      <c r="F40274" t="str">
        <f t="shared" si="1261"/>
        <v>20-5-1</v>
      </c>
    </row>
    <row r="40275" spans="1:6" x14ac:dyDescent="0.3">
      <c r="A40275">
        <v>2019</v>
      </c>
      <c r="B40275" t="s">
        <v>237</v>
      </c>
      <c r="C40275" t="str">
        <f t="shared" si="1260"/>
        <v>2019-Flamengo/RJ-20-5-1</v>
      </c>
      <c r="D40275" s="4">
        <v>15</v>
      </c>
      <c r="E40275">
        <v>32</v>
      </c>
      <c r="F40275" t="str">
        <f t="shared" si="1261"/>
        <v>20-5-1</v>
      </c>
    </row>
    <row r="40276" spans="1:6" x14ac:dyDescent="0.3">
      <c r="A40276">
        <v>2019</v>
      </c>
      <c r="B40276" t="s">
        <v>238</v>
      </c>
      <c r="C40276" t="str">
        <f t="shared" si="1260"/>
        <v>2019-Fluminense/RJ-20-5-1</v>
      </c>
      <c r="D40276" s="4">
        <v>4</v>
      </c>
      <c r="E40276">
        <v>15</v>
      </c>
      <c r="F40276" t="str">
        <f t="shared" si="1261"/>
        <v>20-5-1</v>
      </c>
    </row>
    <row r="40277" spans="1:6" x14ac:dyDescent="0.3">
      <c r="A40277">
        <v>2019</v>
      </c>
      <c r="B40277" t="s">
        <v>239</v>
      </c>
      <c r="C40277" t="str">
        <f t="shared" si="1260"/>
        <v>2019-Fortaleza/CE-20-5-1</v>
      </c>
      <c r="D40277" s="4">
        <v>5</v>
      </c>
      <c r="E40277">
        <v>18</v>
      </c>
      <c r="F40277" t="str">
        <f t="shared" si="1261"/>
        <v>20-5-1</v>
      </c>
    </row>
    <row r="40278" spans="1:6" x14ac:dyDescent="0.3">
      <c r="A40278">
        <v>2019</v>
      </c>
      <c r="B40278" t="s">
        <v>240</v>
      </c>
      <c r="C40278" t="str">
        <f t="shared" si="1260"/>
        <v>2019-Goias/GO-20-5-1</v>
      </c>
      <c r="D40278" s="4">
        <v>4</v>
      </c>
      <c r="E40278">
        <v>15</v>
      </c>
      <c r="F40278" t="str">
        <f t="shared" si="1261"/>
        <v>20-5-1</v>
      </c>
    </row>
    <row r="40279" spans="1:6" x14ac:dyDescent="0.3">
      <c r="A40279">
        <v>2019</v>
      </c>
      <c r="B40279" t="s">
        <v>241</v>
      </c>
      <c r="C40279" t="str">
        <f t="shared" si="1260"/>
        <v>2019-Gremio/RS-20-5-1</v>
      </c>
      <c r="D40279" s="4">
        <v>11</v>
      </c>
      <c r="E40279">
        <v>28</v>
      </c>
      <c r="F40279" t="str">
        <f t="shared" si="1261"/>
        <v>20-5-1</v>
      </c>
    </row>
    <row r="40280" spans="1:6" x14ac:dyDescent="0.3">
      <c r="A40280">
        <v>2019</v>
      </c>
      <c r="B40280" t="s">
        <v>242</v>
      </c>
      <c r="C40280" t="str">
        <f t="shared" si="1260"/>
        <v>2019-Internacional/RS-20-5-1</v>
      </c>
      <c r="D40280" s="4">
        <v>12</v>
      </c>
      <c r="E40280">
        <v>36</v>
      </c>
      <c r="F40280" t="str">
        <f t="shared" si="1261"/>
        <v>20-5-1</v>
      </c>
    </row>
    <row r="40281" spans="1:6" x14ac:dyDescent="0.3">
      <c r="A40281">
        <v>2019</v>
      </c>
      <c r="B40281" t="s">
        <v>243</v>
      </c>
      <c r="C40281" t="str">
        <f t="shared" si="1260"/>
        <v>2019-Palmeiras/SP-20-5-1</v>
      </c>
      <c r="D40281" s="4">
        <v>10</v>
      </c>
      <c r="E40281">
        <v>42</v>
      </c>
      <c r="F40281" t="str">
        <f t="shared" si="1261"/>
        <v>20-5-1</v>
      </c>
    </row>
    <row r="40282" spans="1:6" x14ac:dyDescent="0.3">
      <c r="A40282">
        <v>2019</v>
      </c>
      <c r="B40282" t="s">
        <v>247</v>
      </c>
      <c r="C40282" t="str">
        <f t="shared" si="1260"/>
        <v>2019-Santos/SP-20-5-1</v>
      </c>
      <c r="D40282" s="4">
        <v>5</v>
      </c>
      <c r="E40282">
        <v>27</v>
      </c>
      <c r="F40282" t="str">
        <f t="shared" si="1261"/>
        <v>20-5-1</v>
      </c>
    </row>
    <row r="40283" spans="1:6" x14ac:dyDescent="0.3">
      <c r="A40283">
        <v>2019</v>
      </c>
      <c r="B40283" t="s">
        <v>248</v>
      </c>
      <c r="C40283" t="str">
        <f t="shared" si="1260"/>
        <v>2019-Sao Paulo/SP-20-5-1</v>
      </c>
      <c r="D40283" s="4">
        <v>5</v>
      </c>
      <c r="E40283">
        <v>33</v>
      </c>
      <c r="F40283" t="str">
        <f t="shared" si="1261"/>
        <v>20-5-1</v>
      </c>
    </row>
    <row r="40284" spans="1:6" x14ac:dyDescent="0.3">
      <c r="A40284">
        <v>2019</v>
      </c>
      <c r="B40284" t="s">
        <v>249</v>
      </c>
      <c r="C40284" t="str">
        <f t="shared" si="1260"/>
        <v>2019-Vasco/RJ-20-5-1</v>
      </c>
      <c r="D40284" s="4">
        <v>6</v>
      </c>
      <c r="E40284">
        <v>16</v>
      </c>
      <c r="F40284" t="str">
        <f t="shared" si="1261"/>
        <v>20-5-1</v>
      </c>
    </row>
    <row r="40285" spans="1:6" x14ac:dyDescent="0.3">
      <c r="A40285">
        <v>2019</v>
      </c>
      <c r="B40285" t="s">
        <v>2893</v>
      </c>
      <c r="C40285" t="str">
        <f t="shared" si="1260"/>
        <v>2019-Atletico/MG-20-5-2</v>
      </c>
      <c r="D40285" s="4">
        <v>3</v>
      </c>
      <c r="E40285">
        <v>30</v>
      </c>
      <c r="F40285" t="str">
        <f t="shared" si="1261"/>
        <v>20-5-2</v>
      </c>
    </row>
    <row r="40286" spans="1:6" x14ac:dyDescent="0.3">
      <c r="A40286">
        <v>2019</v>
      </c>
      <c r="B40286" t="s">
        <v>250</v>
      </c>
      <c r="C40286" t="str">
        <f t="shared" si="1260"/>
        <v>2019-Atletico/PR-20-5-2</v>
      </c>
      <c r="D40286" s="4">
        <v>9</v>
      </c>
      <c r="E40286">
        <v>22</v>
      </c>
      <c r="F40286" t="str">
        <f t="shared" si="1261"/>
        <v>20-5-2</v>
      </c>
    </row>
    <row r="40287" spans="1:6" x14ac:dyDescent="0.3">
      <c r="A40287">
        <v>2019</v>
      </c>
      <c r="B40287" t="s">
        <v>3857</v>
      </c>
      <c r="C40287" t="str">
        <f t="shared" si="1260"/>
        <v>2019-Avai/SC-20-5-2</v>
      </c>
      <c r="D40287" s="4">
        <v>5</v>
      </c>
      <c r="E40287">
        <v>9</v>
      </c>
      <c r="F40287" t="str">
        <f t="shared" si="1261"/>
        <v>20-5-2</v>
      </c>
    </row>
    <row r="40288" spans="1:6" x14ac:dyDescent="0.3">
      <c r="A40288">
        <v>2019</v>
      </c>
      <c r="B40288" t="s">
        <v>4865</v>
      </c>
      <c r="C40288" t="str">
        <f t="shared" si="1260"/>
        <v>2019-Bahia/BA-20-5-2</v>
      </c>
      <c r="D40288" s="4">
        <v>11</v>
      </c>
      <c r="E40288">
        <v>31</v>
      </c>
      <c r="F40288" t="str">
        <f t="shared" si="1261"/>
        <v>20-5-2</v>
      </c>
    </row>
    <row r="40289" spans="1:6" x14ac:dyDescent="0.3">
      <c r="A40289">
        <v>2019</v>
      </c>
      <c r="B40289" t="s">
        <v>251</v>
      </c>
      <c r="C40289" t="str">
        <f t="shared" si="1260"/>
        <v>2019-Botafogo/RJ-20-5-2</v>
      </c>
      <c r="D40289" s="4">
        <v>7</v>
      </c>
      <c r="E40289">
        <v>20</v>
      </c>
      <c r="F40289" t="str">
        <f t="shared" si="1261"/>
        <v>20-5-2</v>
      </c>
    </row>
    <row r="40290" spans="1:6" x14ac:dyDescent="0.3">
      <c r="A40290">
        <v>2019</v>
      </c>
      <c r="B40290" t="s">
        <v>5623</v>
      </c>
      <c r="C40290" t="str">
        <f t="shared" si="1260"/>
        <v>2019-CSA/AL-20-5-2</v>
      </c>
      <c r="D40290" s="4">
        <v>7</v>
      </c>
      <c r="E40290">
        <v>16</v>
      </c>
      <c r="F40290" t="str">
        <f t="shared" si="1261"/>
        <v>20-5-2</v>
      </c>
    </row>
    <row r="40291" spans="1:6" x14ac:dyDescent="0.3">
      <c r="A40291">
        <v>2019</v>
      </c>
      <c r="B40291" t="s">
        <v>4271</v>
      </c>
      <c r="C40291" t="str">
        <f t="shared" si="1260"/>
        <v>2019-Ceara/CE-20-5-2</v>
      </c>
      <c r="D40291" s="4">
        <v>4</v>
      </c>
      <c r="E40291">
        <v>17</v>
      </c>
      <c r="F40291" t="str">
        <f t="shared" si="1261"/>
        <v>20-5-2</v>
      </c>
    </row>
    <row r="40292" spans="1:6" x14ac:dyDescent="0.3">
      <c r="A40292">
        <v>2019</v>
      </c>
      <c r="B40292" t="s">
        <v>5315</v>
      </c>
      <c r="C40292" t="str">
        <f t="shared" si="1260"/>
        <v>2019-Chapecoense/SC-20-5-2</v>
      </c>
      <c r="D40292" s="4">
        <v>3</v>
      </c>
      <c r="E40292">
        <v>10</v>
      </c>
      <c r="F40292" t="str">
        <f t="shared" si="1261"/>
        <v>20-5-2</v>
      </c>
    </row>
    <row r="40293" spans="1:6" x14ac:dyDescent="0.3">
      <c r="A40293">
        <v>2019</v>
      </c>
      <c r="B40293" t="s">
        <v>252</v>
      </c>
      <c r="C40293" t="str">
        <f t="shared" si="1260"/>
        <v>2019-Corinthians/SP-20-5-2</v>
      </c>
      <c r="D40293" s="4">
        <v>9</v>
      </c>
      <c r="E40293">
        <v>28</v>
      </c>
      <c r="F40293" t="str">
        <f t="shared" si="1261"/>
        <v>20-5-2</v>
      </c>
    </row>
    <row r="40294" spans="1:6" x14ac:dyDescent="0.3">
      <c r="A40294">
        <v>2019</v>
      </c>
      <c r="B40294" t="s">
        <v>253</v>
      </c>
      <c r="C40294" t="str">
        <f t="shared" si="1260"/>
        <v>2019-Cruzeiro/MG-20-5-2</v>
      </c>
      <c r="D40294" s="4">
        <v>8</v>
      </c>
      <c r="E40294">
        <v>16</v>
      </c>
      <c r="F40294" t="str">
        <f t="shared" si="1261"/>
        <v>20-5-2</v>
      </c>
    </row>
    <row r="40295" spans="1:6" x14ac:dyDescent="0.3">
      <c r="A40295">
        <v>2019</v>
      </c>
      <c r="B40295" t="s">
        <v>255</v>
      </c>
      <c r="C40295" t="str">
        <f t="shared" si="1260"/>
        <v>2019-Flamengo/RJ-20-5-2</v>
      </c>
      <c r="D40295" s="4">
        <v>15</v>
      </c>
      <c r="E40295">
        <v>32</v>
      </c>
      <c r="F40295" t="str">
        <f t="shared" si="1261"/>
        <v>20-5-2</v>
      </c>
    </row>
    <row r="40296" spans="1:6" x14ac:dyDescent="0.3">
      <c r="A40296">
        <v>2019</v>
      </c>
      <c r="B40296" t="s">
        <v>256</v>
      </c>
      <c r="C40296" t="str">
        <f t="shared" si="1260"/>
        <v>2019-Fluminense/RJ-20-5-2</v>
      </c>
      <c r="D40296" s="4">
        <v>3</v>
      </c>
      <c r="E40296">
        <v>18</v>
      </c>
      <c r="F40296" t="str">
        <f t="shared" si="1261"/>
        <v>20-5-2</v>
      </c>
    </row>
    <row r="40297" spans="1:6" x14ac:dyDescent="0.3">
      <c r="A40297">
        <v>2019</v>
      </c>
      <c r="B40297" t="s">
        <v>257</v>
      </c>
      <c r="C40297" t="str">
        <f t="shared" si="1260"/>
        <v>2019-Fortaleza/CE-20-5-2</v>
      </c>
      <c r="D40297" s="4">
        <v>7</v>
      </c>
      <c r="E40297">
        <v>17</v>
      </c>
      <c r="F40297" t="str">
        <f t="shared" si="1261"/>
        <v>20-5-2</v>
      </c>
    </row>
    <row r="40298" spans="1:6" x14ac:dyDescent="0.3">
      <c r="A40298">
        <v>2019</v>
      </c>
      <c r="B40298" t="s">
        <v>258</v>
      </c>
      <c r="C40298" t="str">
        <f t="shared" si="1260"/>
        <v>2019-Goias/GO-20-5-2</v>
      </c>
      <c r="D40298" s="4">
        <v>4</v>
      </c>
      <c r="E40298">
        <v>18</v>
      </c>
      <c r="F40298" t="str">
        <f t="shared" si="1261"/>
        <v>20-5-2</v>
      </c>
    </row>
    <row r="40299" spans="1:6" x14ac:dyDescent="0.3">
      <c r="A40299">
        <v>2019</v>
      </c>
      <c r="B40299" t="s">
        <v>259</v>
      </c>
      <c r="C40299" t="str">
        <f t="shared" si="1260"/>
        <v>2019-Gremio/RS-20-5-2</v>
      </c>
      <c r="D40299" s="4">
        <v>8</v>
      </c>
      <c r="E40299">
        <v>26</v>
      </c>
      <c r="F40299" t="str">
        <f t="shared" si="1261"/>
        <v>20-5-2</v>
      </c>
    </row>
    <row r="40300" spans="1:6" x14ac:dyDescent="0.3">
      <c r="A40300">
        <v>2019</v>
      </c>
      <c r="B40300" t="s">
        <v>260</v>
      </c>
      <c r="C40300" t="str">
        <f t="shared" si="1260"/>
        <v>2019-Internacional/RS-20-5-2</v>
      </c>
      <c r="D40300" s="4">
        <v>10</v>
      </c>
      <c r="E40300">
        <v>26</v>
      </c>
      <c r="F40300" t="str">
        <f t="shared" si="1261"/>
        <v>20-5-2</v>
      </c>
    </row>
    <row r="40301" spans="1:6" x14ac:dyDescent="0.3">
      <c r="A40301">
        <v>2019</v>
      </c>
      <c r="B40301" t="s">
        <v>261</v>
      </c>
      <c r="C40301" t="str">
        <f t="shared" si="1260"/>
        <v>2019-Palmeiras/SP-20-5-2</v>
      </c>
      <c r="D40301" s="4">
        <v>8</v>
      </c>
      <c r="E40301">
        <v>42</v>
      </c>
      <c r="F40301" t="str">
        <f t="shared" si="1261"/>
        <v>20-5-2</v>
      </c>
    </row>
    <row r="40302" spans="1:6" x14ac:dyDescent="0.3">
      <c r="A40302">
        <v>2019</v>
      </c>
      <c r="B40302" t="s">
        <v>265</v>
      </c>
      <c r="C40302" t="str">
        <f t="shared" si="1260"/>
        <v>2019-Santos/SP-20-5-2</v>
      </c>
      <c r="D40302" s="4">
        <v>5</v>
      </c>
      <c r="E40302">
        <v>30</v>
      </c>
      <c r="F40302" t="str">
        <f t="shared" si="1261"/>
        <v>20-5-2</v>
      </c>
    </row>
    <row r="40303" spans="1:6" x14ac:dyDescent="0.3">
      <c r="A40303">
        <v>2019</v>
      </c>
      <c r="B40303" t="s">
        <v>266</v>
      </c>
      <c r="C40303" t="str">
        <f t="shared" si="1260"/>
        <v>2019-Sao Paulo/SP-20-5-2</v>
      </c>
      <c r="D40303" s="4">
        <v>7</v>
      </c>
      <c r="E40303">
        <v>24</v>
      </c>
      <c r="F40303" t="str">
        <f t="shared" si="1261"/>
        <v>20-5-2</v>
      </c>
    </row>
    <row r="40304" spans="1:6" x14ac:dyDescent="0.3">
      <c r="A40304">
        <v>2019</v>
      </c>
      <c r="B40304" t="s">
        <v>267</v>
      </c>
      <c r="C40304" t="str">
        <f t="shared" si="1260"/>
        <v>2019-Vasco/RJ-20-5-2</v>
      </c>
      <c r="D40304" s="4">
        <v>6</v>
      </c>
      <c r="E40304">
        <v>21</v>
      </c>
      <c r="F40304" t="str">
        <f t="shared" si="1261"/>
        <v>20-5-2</v>
      </c>
    </row>
    <row r="40305" spans="1:6" x14ac:dyDescent="0.3">
      <c r="A40305">
        <v>2019</v>
      </c>
      <c r="B40305" t="s">
        <v>2896</v>
      </c>
      <c r="C40305" t="str">
        <f t="shared" si="1260"/>
        <v>2019-Atletico/MG-20-5-3</v>
      </c>
      <c r="D40305" s="4">
        <v>6</v>
      </c>
      <c r="E40305">
        <v>33</v>
      </c>
      <c r="F40305" t="str">
        <f t="shared" si="1261"/>
        <v>20-5-3</v>
      </c>
    </row>
    <row r="40306" spans="1:6" x14ac:dyDescent="0.3">
      <c r="A40306">
        <v>2019</v>
      </c>
      <c r="B40306" t="s">
        <v>268</v>
      </c>
      <c r="C40306" t="str">
        <f t="shared" si="1260"/>
        <v>2019-Atletico/PR-20-5-3</v>
      </c>
      <c r="D40306" s="4">
        <v>6</v>
      </c>
      <c r="E40306">
        <v>22</v>
      </c>
      <c r="F40306" t="str">
        <f t="shared" si="1261"/>
        <v>20-5-3</v>
      </c>
    </row>
    <row r="40307" spans="1:6" x14ac:dyDescent="0.3">
      <c r="A40307">
        <v>2019</v>
      </c>
      <c r="B40307" t="s">
        <v>3858</v>
      </c>
      <c r="C40307" t="str">
        <f t="shared" si="1260"/>
        <v>2019-Avai/SC-20-5-3</v>
      </c>
      <c r="D40307" s="4">
        <v>5</v>
      </c>
      <c r="E40307">
        <v>10</v>
      </c>
      <c r="F40307" t="str">
        <f t="shared" si="1261"/>
        <v>20-5-3</v>
      </c>
    </row>
    <row r="40308" spans="1:6" x14ac:dyDescent="0.3">
      <c r="A40308">
        <v>2019</v>
      </c>
      <c r="B40308" t="s">
        <v>4867</v>
      </c>
      <c r="C40308" t="str">
        <f t="shared" si="1260"/>
        <v>2019-Bahia/BA-20-5-3</v>
      </c>
      <c r="D40308" s="4">
        <v>11</v>
      </c>
      <c r="E40308">
        <v>31</v>
      </c>
      <c r="F40308" t="str">
        <f t="shared" si="1261"/>
        <v>20-5-3</v>
      </c>
    </row>
    <row r="40309" spans="1:6" x14ac:dyDescent="0.3">
      <c r="A40309">
        <v>2019</v>
      </c>
      <c r="B40309" t="s">
        <v>269</v>
      </c>
      <c r="C40309" t="str">
        <f t="shared" si="1260"/>
        <v>2019-Botafogo/RJ-20-5-3</v>
      </c>
      <c r="D40309" s="4">
        <v>7</v>
      </c>
      <c r="E40309">
        <v>20</v>
      </c>
      <c r="F40309" t="str">
        <f t="shared" si="1261"/>
        <v>20-5-3</v>
      </c>
    </row>
    <row r="40310" spans="1:6" x14ac:dyDescent="0.3">
      <c r="A40310">
        <v>2019</v>
      </c>
      <c r="B40310" t="s">
        <v>5624</v>
      </c>
      <c r="C40310" t="str">
        <f t="shared" si="1260"/>
        <v>2019-CSA/AL-20-5-3</v>
      </c>
      <c r="D40310" s="4">
        <v>5</v>
      </c>
      <c r="E40310">
        <v>9</v>
      </c>
      <c r="F40310" t="str">
        <f t="shared" si="1261"/>
        <v>20-5-3</v>
      </c>
    </row>
    <row r="40311" spans="1:6" x14ac:dyDescent="0.3">
      <c r="A40311">
        <v>2019</v>
      </c>
      <c r="B40311" t="s">
        <v>4275</v>
      </c>
      <c r="C40311" t="str">
        <f t="shared" si="1260"/>
        <v>2019-Ceara/CE-20-5-3</v>
      </c>
      <c r="D40311" s="4">
        <v>5</v>
      </c>
      <c r="E40311">
        <v>11</v>
      </c>
      <c r="F40311" t="str">
        <f t="shared" si="1261"/>
        <v>20-5-3</v>
      </c>
    </row>
    <row r="40312" spans="1:6" x14ac:dyDescent="0.3">
      <c r="A40312">
        <v>2019</v>
      </c>
      <c r="B40312" t="s">
        <v>5316</v>
      </c>
      <c r="C40312" t="str">
        <f t="shared" si="1260"/>
        <v>2019-Chapecoense/SC-20-5-3</v>
      </c>
      <c r="D40312" s="4">
        <v>5</v>
      </c>
      <c r="E40312">
        <v>11</v>
      </c>
      <c r="F40312" t="str">
        <f t="shared" si="1261"/>
        <v>20-5-3</v>
      </c>
    </row>
    <row r="40313" spans="1:6" x14ac:dyDescent="0.3">
      <c r="A40313">
        <v>2019</v>
      </c>
      <c r="B40313" t="s">
        <v>270</v>
      </c>
      <c r="C40313" t="str">
        <f t="shared" si="1260"/>
        <v>2019-Corinthians/SP-20-5-3</v>
      </c>
      <c r="D40313" s="4">
        <v>9</v>
      </c>
      <c r="E40313">
        <v>28</v>
      </c>
      <c r="F40313" t="str">
        <f t="shared" si="1261"/>
        <v>20-5-3</v>
      </c>
    </row>
    <row r="40314" spans="1:6" x14ac:dyDescent="0.3">
      <c r="A40314">
        <v>2019</v>
      </c>
      <c r="B40314" t="s">
        <v>271</v>
      </c>
      <c r="C40314" t="str">
        <f t="shared" si="1260"/>
        <v>2019-Cruzeiro/MG-20-5-3</v>
      </c>
      <c r="D40314" s="4">
        <v>8</v>
      </c>
      <c r="E40314">
        <v>21</v>
      </c>
      <c r="F40314" t="str">
        <f t="shared" si="1261"/>
        <v>20-5-3</v>
      </c>
    </row>
    <row r="40315" spans="1:6" x14ac:dyDescent="0.3">
      <c r="A40315">
        <v>2019</v>
      </c>
      <c r="B40315" t="s">
        <v>273</v>
      </c>
      <c r="C40315" t="str">
        <f t="shared" si="1260"/>
        <v>2019-Flamengo/RJ-20-5-3</v>
      </c>
      <c r="D40315" s="4">
        <v>12</v>
      </c>
      <c r="E40315">
        <v>40</v>
      </c>
      <c r="F40315" t="str">
        <f t="shared" si="1261"/>
        <v>20-5-3</v>
      </c>
    </row>
    <row r="40316" spans="1:6" x14ac:dyDescent="0.3">
      <c r="A40316">
        <v>2019</v>
      </c>
      <c r="B40316" t="s">
        <v>274</v>
      </c>
      <c r="C40316" t="str">
        <f t="shared" si="1260"/>
        <v>2019-Fluminense/RJ-20-5-3</v>
      </c>
      <c r="D40316" s="4">
        <v>3</v>
      </c>
      <c r="E40316">
        <v>12</v>
      </c>
      <c r="F40316" t="str">
        <f t="shared" si="1261"/>
        <v>20-5-3</v>
      </c>
    </row>
    <row r="40317" spans="1:6" x14ac:dyDescent="0.3">
      <c r="A40317">
        <v>2019</v>
      </c>
      <c r="B40317" t="s">
        <v>275</v>
      </c>
      <c r="C40317" t="str">
        <f t="shared" si="1260"/>
        <v>2019-Fortaleza/CE-20-5-3</v>
      </c>
      <c r="D40317" s="4">
        <v>7</v>
      </c>
      <c r="E40317">
        <v>17</v>
      </c>
      <c r="F40317" t="str">
        <f t="shared" si="1261"/>
        <v>20-5-3</v>
      </c>
    </row>
    <row r="40318" spans="1:6" x14ac:dyDescent="0.3">
      <c r="A40318">
        <v>2019</v>
      </c>
      <c r="B40318" t="s">
        <v>276</v>
      </c>
      <c r="C40318" t="str">
        <f t="shared" si="1260"/>
        <v>2019-Goias/GO-20-5-3</v>
      </c>
      <c r="D40318" s="4">
        <v>4</v>
      </c>
      <c r="E40318">
        <v>27</v>
      </c>
      <c r="F40318" t="str">
        <f t="shared" si="1261"/>
        <v>20-5-3</v>
      </c>
    </row>
    <row r="40319" spans="1:6" x14ac:dyDescent="0.3">
      <c r="A40319">
        <v>2019</v>
      </c>
      <c r="B40319" t="s">
        <v>277</v>
      </c>
      <c r="C40319" t="str">
        <f t="shared" si="1260"/>
        <v>2019-Gremio/RS-20-5-3</v>
      </c>
      <c r="D40319" s="4">
        <v>6</v>
      </c>
      <c r="E40319">
        <v>23</v>
      </c>
      <c r="F40319" t="str">
        <f t="shared" si="1261"/>
        <v>20-5-3</v>
      </c>
    </row>
    <row r="40320" spans="1:6" x14ac:dyDescent="0.3">
      <c r="A40320">
        <v>2019</v>
      </c>
      <c r="B40320" t="s">
        <v>278</v>
      </c>
      <c r="C40320" t="str">
        <f t="shared" si="1260"/>
        <v>2019-Internacional/RS-20-5-3</v>
      </c>
      <c r="D40320" s="4">
        <v>7</v>
      </c>
      <c r="E40320">
        <v>26</v>
      </c>
      <c r="F40320" t="str">
        <f t="shared" si="1261"/>
        <v>20-5-3</v>
      </c>
    </row>
    <row r="40321" spans="1:6" x14ac:dyDescent="0.3">
      <c r="A40321">
        <v>2019</v>
      </c>
      <c r="B40321" t="s">
        <v>279</v>
      </c>
      <c r="C40321" t="str">
        <f t="shared" si="1260"/>
        <v>2019-Palmeiras/SP-20-5-3</v>
      </c>
      <c r="D40321" s="4">
        <v>6</v>
      </c>
      <c r="E40321">
        <v>42</v>
      </c>
      <c r="F40321" t="str">
        <f t="shared" si="1261"/>
        <v>20-5-3</v>
      </c>
    </row>
    <row r="40322" spans="1:6" x14ac:dyDescent="0.3">
      <c r="A40322">
        <v>2019</v>
      </c>
      <c r="B40322" t="s">
        <v>283</v>
      </c>
      <c r="C40322" t="str">
        <f t="shared" si="1260"/>
        <v>2019-Santos/SP-20-5-3</v>
      </c>
      <c r="D40322" s="4">
        <v>7</v>
      </c>
      <c r="E40322">
        <v>40</v>
      </c>
      <c r="F40322" t="str">
        <f t="shared" si="1261"/>
        <v>20-5-3</v>
      </c>
    </row>
    <row r="40323" spans="1:6" x14ac:dyDescent="0.3">
      <c r="A40323">
        <v>2019</v>
      </c>
      <c r="B40323" t="s">
        <v>284</v>
      </c>
      <c r="C40323" t="str">
        <f t="shared" ref="C40323:C40386" si="1262">A40323&amp;"-"&amp;B40323</f>
        <v>2019-Sao Paulo/SP-20-5-3</v>
      </c>
      <c r="D40323" s="4">
        <v>10</v>
      </c>
      <c r="E40323">
        <v>36</v>
      </c>
      <c r="F40323" t="str">
        <f t="shared" ref="F40323:F40386" si="1263">RIGHT(B40323,LEN(C40323)-FIND("-",C40323,6))</f>
        <v>20-5-3</v>
      </c>
    </row>
    <row r="40324" spans="1:6" x14ac:dyDescent="0.3">
      <c r="A40324">
        <v>2019</v>
      </c>
      <c r="B40324" t="s">
        <v>285</v>
      </c>
      <c r="C40324" t="str">
        <f t="shared" si="1262"/>
        <v>2019-Vasco/RJ-20-5-3</v>
      </c>
      <c r="D40324" s="4">
        <v>7</v>
      </c>
      <c r="E40324">
        <v>22</v>
      </c>
      <c r="F40324" t="str">
        <f t="shared" si="1263"/>
        <v>20-5-3</v>
      </c>
    </row>
    <row r="40325" spans="1:6" x14ac:dyDescent="0.3">
      <c r="A40325">
        <v>2019</v>
      </c>
      <c r="B40325" t="s">
        <v>2899</v>
      </c>
      <c r="C40325" t="str">
        <f t="shared" si="1262"/>
        <v>2019-Atletico/MG-20-5-4</v>
      </c>
      <c r="D40325" s="4">
        <v>7</v>
      </c>
      <c r="E40325">
        <v>36</v>
      </c>
      <c r="F40325" t="str">
        <f t="shared" si="1263"/>
        <v>20-5-4</v>
      </c>
    </row>
    <row r="40326" spans="1:6" x14ac:dyDescent="0.3">
      <c r="A40326">
        <v>2019</v>
      </c>
      <c r="B40326" t="s">
        <v>286</v>
      </c>
      <c r="C40326" t="str">
        <f t="shared" si="1262"/>
        <v>2019-Atletico/PR-20-5-4</v>
      </c>
      <c r="D40326" s="4">
        <v>6</v>
      </c>
      <c r="E40326">
        <v>26</v>
      </c>
      <c r="F40326" t="str">
        <f t="shared" si="1263"/>
        <v>20-5-4</v>
      </c>
    </row>
    <row r="40327" spans="1:6" x14ac:dyDescent="0.3">
      <c r="A40327">
        <v>2019</v>
      </c>
      <c r="B40327" t="s">
        <v>3859</v>
      </c>
      <c r="C40327" t="str">
        <f t="shared" si="1262"/>
        <v>2019-Avai/SC-20-5-4</v>
      </c>
      <c r="D40327" s="4">
        <v>2</v>
      </c>
      <c r="E40327">
        <v>5</v>
      </c>
      <c r="F40327" t="str">
        <f t="shared" si="1263"/>
        <v>20-5-4</v>
      </c>
    </row>
    <row r="40328" spans="1:6" x14ac:dyDescent="0.3">
      <c r="A40328">
        <v>2019</v>
      </c>
      <c r="B40328" t="s">
        <v>4869</v>
      </c>
      <c r="C40328" t="str">
        <f t="shared" si="1262"/>
        <v>2019-Bahia/BA-20-5-4</v>
      </c>
      <c r="D40328" s="4">
        <v>9</v>
      </c>
      <c r="E40328">
        <v>21</v>
      </c>
      <c r="F40328" t="str">
        <f t="shared" si="1263"/>
        <v>20-5-4</v>
      </c>
    </row>
    <row r="40329" spans="1:6" x14ac:dyDescent="0.3">
      <c r="A40329">
        <v>2019</v>
      </c>
      <c r="B40329" t="s">
        <v>287</v>
      </c>
      <c r="C40329" t="str">
        <f t="shared" si="1262"/>
        <v>2019-Botafogo/RJ-20-5-4</v>
      </c>
      <c r="D40329" s="4">
        <v>7</v>
      </c>
      <c r="E40329">
        <v>16</v>
      </c>
      <c r="F40329" t="str">
        <f t="shared" si="1263"/>
        <v>20-5-4</v>
      </c>
    </row>
    <row r="40330" spans="1:6" x14ac:dyDescent="0.3">
      <c r="A40330">
        <v>2019</v>
      </c>
      <c r="B40330" t="s">
        <v>5625</v>
      </c>
      <c r="C40330" t="str">
        <f t="shared" si="1262"/>
        <v>2019-CSA/AL-20-5-4</v>
      </c>
      <c r="D40330" s="4">
        <v>6</v>
      </c>
      <c r="E40330">
        <v>9</v>
      </c>
      <c r="F40330" t="str">
        <f t="shared" si="1263"/>
        <v>20-5-4</v>
      </c>
    </row>
    <row r="40331" spans="1:6" x14ac:dyDescent="0.3">
      <c r="A40331">
        <v>2019</v>
      </c>
      <c r="B40331" t="s">
        <v>4279</v>
      </c>
      <c r="C40331" t="str">
        <f t="shared" si="1262"/>
        <v>2019-Ceara/CE-20-5-4</v>
      </c>
      <c r="D40331" s="4">
        <v>5</v>
      </c>
      <c r="E40331">
        <v>11</v>
      </c>
      <c r="F40331" t="str">
        <f t="shared" si="1263"/>
        <v>20-5-4</v>
      </c>
    </row>
    <row r="40332" spans="1:6" x14ac:dyDescent="0.3">
      <c r="A40332">
        <v>2019</v>
      </c>
      <c r="B40332" t="s">
        <v>5317</v>
      </c>
      <c r="C40332" t="str">
        <f t="shared" si="1262"/>
        <v>2019-Chapecoense/SC-20-5-4</v>
      </c>
      <c r="D40332" s="4">
        <v>6</v>
      </c>
      <c r="E40332">
        <v>11</v>
      </c>
      <c r="F40332" t="str">
        <f t="shared" si="1263"/>
        <v>20-5-4</v>
      </c>
    </row>
    <row r="40333" spans="1:6" x14ac:dyDescent="0.3">
      <c r="A40333">
        <v>2019</v>
      </c>
      <c r="B40333" t="s">
        <v>288</v>
      </c>
      <c r="C40333" t="str">
        <f t="shared" si="1262"/>
        <v>2019-Corinthians/SP-20-5-4</v>
      </c>
      <c r="D40333" s="4">
        <v>9</v>
      </c>
      <c r="E40333">
        <v>28</v>
      </c>
      <c r="F40333" t="str">
        <f t="shared" si="1263"/>
        <v>20-5-4</v>
      </c>
    </row>
    <row r="40334" spans="1:6" x14ac:dyDescent="0.3">
      <c r="A40334">
        <v>2019</v>
      </c>
      <c r="B40334" t="s">
        <v>289</v>
      </c>
      <c r="C40334" t="str">
        <f t="shared" si="1262"/>
        <v>2019-Cruzeiro/MG-20-5-4</v>
      </c>
      <c r="D40334" s="4">
        <v>5</v>
      </c>
      <c r="E40334">
        <v>15</v>
      </c>
      <c r="F40334" t="str">
        <f t="shared" si="1263"/>
        <v>20-5-4</v>
      </c>
    </row>
    <row r="40335" spans="1:6" x14ac:dyDescent="0.3">
      <c r="A40335">
        <v>2019</v>
      </c>
      <c r="B40335" t="s">
        <v>291</v>
      </c>
      <c r="C40335" t="str">
        <f t="shared" si="1262"/>
        <v>2019-Flamengo/RJ-20-5-4</v>
      </c>
      <c r="D40335" s="4">
        <v>12</v>
      </c>
      <c r="E40335">
        <v>30</v>
      </c>
      <c r="F40335" t="str">
        <f t="shared" si="1263"/>
        <v>20-5-4</v>
      </c>
    </row>
    <row r="40336" spans="1:6" x14ac:dyDescent="0.3">
      <c r="A40336">
        <v>2019</v>
      </c>
      <c r="B40336" t="s">
        <v>292</v>
      </c>
      <c r="C40336" t="str">
        <f t="shared" si="1262"/>
        <v>2019-Fluminense/RJ-20-5-4</v>
      </c>
      <c r="D40336" s="4">
        <v>3</v>
      </c>
      <c r="E40336">
        <v>12</v>
      </c>
      <c r="F40336" t="str">
        <f t="shared" si="1263"/>
        <v>20-5-4</v>
      </c>
    </row>
    <row r="40337" spans="1:6" x14ac:dyDescent="0.3">
      <c r="A40337">
        <v>2019</v>
      </c>
      <c r="B40337" t="s">
        <v>293</v>
      </c>
      <c r="C40337" t="str">
        <f t="shared" si="1262"/>
        <v>2019-Fortaleza/CE-20-5-4</v>
      </c>
      <c r="D40337" s="4">
        <v>4</v>
      </c>
      <c r="E40337">
        <v>17</v>
      </c>
      <c r="F40337" t="str">
        <f t="shared" si="1263"/>
        <v>20-5-4</v>
      </c>
    </row>
    <row r="40338" spans="1:6" x14ac:dyDescent="0.3">
      <c r="A40338">
        <v>2019</v>
      </c>
      <c r="B40338" t="s">
        <v>294</v>
      </c>
      <c r="C40338" t="str">
        <f t="shared" si="1262"/>
        <v>2019-Goias/GO-20-5-4</v>
      </c>
      <c r="D40338" s="4">
        <v>5</v>
      </c>
      <c r="E40338">
        <v>27</v>
      </c>
      <c r="F40338" t="str">
        <f t="shared" si="1263"/>
        <v>20-5-4</v>
      </c>
    </row>
    <row r="40339" spans="1:6" x14ac:dyDescent="0.3">
      <c r="A40339">
        <v>2019</v>
      </c>
      <c r="B40339" t="s">
        <v>295</v>
      </c>
      <c r="C40339" t="str">
        <f t="shared" si="1262"/>
        <v>2019-Gremio/RS-20-5-4</v>
      </c>
      <c r="D40339" s="4">
        <v>6</v>
      </c>
      <c r="E40339">
        <v>23</v>
      </c>
      <c r="F40339" t="str">
        <f t="shared" si="1263"/>
        <v>20-5-4</v>
      </c>
    </row>
    <row r="40340" spans="1:6" x14ac:dyDescent="0.3">
      <c r="A40340">
        <v>2019</v>
      </c>
      <c r="B40340" t="s">
        <v>296</v>
      </c>
      <c r="C40340" t="str">
        <f t="shared" si="1262"/>
        <v>2019-Internacional/RS-20-5-4</v>
      </c>
      <c r="D40340" s="4">
        <v>7</v>
      </c>
      <c r="E40340">
        <v>26</v>
      </c>
      <c r="F40340" t="str">
        <f t="shared" si="1263"/>
        <v>20-5-4</v>
      </c>
    </row>
    <row r="40341" spans="1:6" x14ac:dyDescent="0.3">
      <c r="A40341">
        <v>2019</v>
      </c>
      <c r="B40341" t="s">
        <v>297</v>
      </c>
      <c r="C40341" t="str">
        <f t="shared" si="1262"/>
        <v>2019-Palmeiras/SP-20-5-4</v>
      </c>
      <c r="D40341" s="4">
        <v>7</v>
      </c>
      <c r="E40341">
        <v>30</v>
      </c>
      <c r="F40341" t="str">
        <f t="shared" si="1263"/>
        <v>20-5-4</v>
      </c>
    </row>
    <row r="40342" spans="1:6" x14ac:dyDescent="0.3">
      <c r="A40342">
        <v>2019</v>
      </c>
      <c r="B40342" t="s">
        <v>301</v>
      </c>
      <c r="C40342" t="str">
        <f t="shared" si="1262"/>
        <v>2019-Santos/SP-20-5-4</v>
      </c>
      <c r="D40342" s="4">
        <v>7</v>
      </c>
      <c r="E40342">
        <v>40</v>
      </c>
      <c r="F40342" t="str">
        <f t="shared" si="1263"/>
        <v>20-5-4</v>
      </c>
    </row>
    <row r="40343" spans="1:6" x14ac:dyDescent="0.3">
      <c r="A40343">
        <v>2019</v>
      </c>
      <c r="B40343" t="s">
        <v>302</v>
      </c>
      <c r="C40343" t="str">
        <f t="shared" si="1262"/>
        <v>2019-Sao Paulo/SP-20-5-4</v>
      </c>
      <c r="D40343" s="4">
        <v>12</v>
      </c>
      <c r="E40343">
        <v>38</v>
      </c>
      <c r="F40343" t="str">
        <f t="shared" si="1263"/>
        <v>20-5-4</v>
      </c>
    </row>
    <row r="40344" spans="1:6" x14ac:dyDescent="0.3">
      <c r="A40344">
        <v>2019</v>
      </c>
      <c r="B40344" t="s">
        <v>303</v>
      </c>
      <c r="C40344" t="str">
        <f t="shared" si="1262"/>
        <v>2019-Vasco/RJ-20-5-4</v>
      </c>
      <c r="D40344" s="4">
        <v>8</v>
      </c>
      <c r="E40344">
        <v>22</v>
      </c>
      <c r="F40344" t="str">
        <f t="shared" si="1263"/>
        <v>20-5-4</v>
      </c>
    </row>
    <row r="40345" spans="1:6" x14ac:dyDescent="0.3">
      <c r="A40345">
        <v>2019</v>
      </c>
      <c r="B40345" t="s">
        <v>2902</v>
      </c>
      <c r="C40345" t="str">
        <f t="shared" si="1262"/>
        <v>2019-Atletico/MG-21-2-0</v>
      </c>
      <c r="D40345" s="4">
        <v>0</v>
      </c>
      <c r="E40345">
        <v>15</v>
      </c>
      <c r="F40345" t="str">
        <f t="shared" si="1263"/>
        <v>21-2-0</v>
      </c>
    </row>
    <row r="40346" spans="1:6" x14ac:dyDescent="0.3">
      <c r="A40346">
        <v>2019</v>
      </c>
      <c r="B40346" t="s">
        <v>304</v>
      </c>
      <c r="C40346" t="str">
        <f t="shared" si="1262"/>
        <v>2019-Atletico/PR-21-2-0</v>
      </c>
      <c r="D40346" s="4">
        <v>1</v>
      </c>
      <c r="E40346">
        <v>14</v>
      </c>
      <c r="F40346" t="str">
        <f t="shared" si="1263"/>
        <v>21-2-0</v>
      </c>
    </row>
    <row r="40347" spans="1:6" x14ac:dyDescent="0.3">
      <c r="A40347">
        <v>2019</v>
      </c>
      <c r="B40347" t="s">
        <v>3860</v>
      </c>
      <c r="C40347" t="str">
        <f t="shared" si="1262"/>
        <v>2019-Avai/SC-21-2-0</v>
      </c>
      <c r="D40347" s="4">
        <v>2</v>
      </c>
      <c r="E40347">
        <v>10</v>
      </c>
      <c r="F40347" t="str">
        <f t="shared" si="1263"/>
        <v>21-2-0</v>
      </c>
    </row>
    <row r="40348" spans="1:6" x14ac:dyDescent="0.3">
      <c r="A40348">
        <v>2019</v>
      </c>
      <c r="B40348" t="s">
        <v>4871</v>
      </c>
      <c r="C40348" t="str">
        <f t="shared" si="1262"/>
        <v>2019-Bahia/BA-21-2-0</v>
      </c>
      <c r="D40348" s="4">
        <v>3.5</v>
      </c>
      <c r="E40348">
        <v>16</v>
      </c>
      <c r="F40348" t="str">
        <f t="shared" si="1263"/>
        <v>21-2-0</v>
      </c>
    </row>
    <row r="40349" spans="1:6" x14ac:dyDescent="0.3">
      <c r="A40349">
        <v>2019</v>
      </c>
      <c r="B40349" t="s">
        <v>305</v>
      </c>
      <c r="C40349" t="str">
        <f t="shared" si="1262"/>
        <v>2019-Botafogo/RJ-21-2-0</v>
      </c>
      <c r="D40349" s="4">
        <v>2.2400000000000002</v>
      </c>
      <c r="E40349">
        <v>10</v>
      </c>
      <c r="F40349" t="str">
        <f t="shared" si="1263"/>
        <v>21-2-0</v>
      </c>
    </row>
    <row r="40350" spans="1:6" x14ac:dyDescent="0.3">
      <c r="A40350">
        <v>2019</v>
      </c>
      <c r="B40350" t="s">
        <v>5626</v>
      </c>
      <c r="C40350" t="str">
        <f t="shared" si="1262"/>
        <v>2019-CSA/AL-21-2-0</v>
      </c>
      <c r="D40350" s="4">
        <v>2.3333309999999998</v>
      </c>
      <c r="E40350">
        <v>10</v>
      </c>
      <c r="F40350" t="str">
        <f t="shared" si="1263"/>
        <v>21-2-0</v>
      </c>
    </row>
    <row r="40351" spans="1:6" x14ac:dyDescent="0.3">
      <c r="A40351">
        <v>2019</v>
      </c>
      <c r="B40351" t="s">
        <v>4283</v>
      </c>
      <c r="C40351" t="str">
        <f t="shared" si="1262"/>
        <v>2019-Ceara/CE-21-2-0</v>
      </c>
      <c r="D40351" s="4">
        <v>2.2000000000000002</v>
      </c>
      <c r="E40351">
        <v>10</v>
      </c>
      <c r="F40351" t="str">
        <f t="shared" si="1263"/>
        <v>21-2-0</v>
      </c>
    </row>
    <row r="40352" spans="1:6" x14ac:dyDescent="0.3">
      <c r="A40352">
        <v>2019</v>
      </c>
      <c r="B40352" t="s">
        <v>5318</v>
      </c>
      <c r="C40352" t="str">
        <f t="shared" si="1262"/>
        <v>2019-Chapecoense/SC-21-2-0</v>
      </c>
      <c r="D40352" s="4">
        <v>1.625</v>
      </c>
      <c r="E40352">
        <v>8</v>
      </c>
      <c r="F40352" t="str">
        <f t="shared" si="1263"/>
        <v>21-2-0</v>
      </c>
    </row>
    <row r="40353" spans="1:6" x14ac:dyDescent="0.3">
      <c r="A40353">
        <v>2019</v>
      </c>
      <c r="B40353" t="s">
        <v>306</v>
      </c>
      <c r="C40353" t="str">
        <f t="shared" si="1262"/>
        <v>2019-Corinthians/SP-21-2-0</v>
      </c>
      <c r="D40353" s="4">
        <v>3.75</v>
      </c>
      <c r="E40353">
        <v>15</v>
      </c>
      <c r="F40353" t="str">
        <f t="shared" si="1263"/>
        <v>21-2-0</v>
      </c>
    </row>
    <row r="40354" spans="1:6" x14ac:dyDescent="0.3">
      <c r="A40354">
        <v>2019</v>
      </c>
      <c r="B40354" t="s">
        <v>307</v>
      </c>
      <c r="C40354" t="str">
        <f t="shared" si="1262"/>
        <v>2019-Cruzeiro/MG-21-2-0</v>
      </c>
      <c r="D40354" s="4">
        <v>1.888887</v>
      </c>
      <c r="E40354">
        <v>10</v>
      </c>
      <c r="F40354" t="str">
        <f t="shared" si="1263"/>
        <v>21-2-0</v>
      </c>
    </row>
    <row r="40355" spans="1:6" x14ac:dyDescent="0.3">
      <c r="A40355">
        <v>2019</v>
      </c>
      <c r="B40355" t="s">
        <v>309</v>
      </c>
      <c r="C40355" t="str">
        <f t="shared" si="1262"/>
        <v>2019-Flamengo/RJ-21-2-0</v>
      </c>
      <c r="D40355" s="4">
        <v>4.8000059999999998</v>
      </c>
      <c r="E40355">
        <v>13</v>
      </c>
      <c r="F40355" t="str">
        <f t="shared" si="1263"/>
        <v>21-2-0</v>
      </c>
    </row>
    <row r="40356" spans="1:6" x14ac:dyDescent="0.3">
      <c r="A40356">
        <v>2019</v>
      </c>
      <c r="B40356" t="s">
        <v>310</v>
      </c>
      <c r="C40356" t="str">
        <f t="shared" si="1262"/>
        <v>2019-Fluminense/RJ-21-2-0</v>
      </c>
      <c r="D40356" s="4">
        <v>1.636368</v>
      </c>
      <c r="E40356">
        <v>6</v>
      </c>
      <c r="F40356" t="str">
        <f t="shared" si="1263"/>
        <v>21-2-0</v>
      </c>
    </row>
    <row r="40357" spans="1:6" x14ac:dyDescent="0.3">
      <c r="A40357">
        <v>2019</v>
      </c>
      <c r="B40357" t="s">
        <v>311</v>
      </c>
      <c r="C40357" t="str">
        <f t="shared" si="1262"/>
        <v>2019-Fortaleza/CE-21-2-0</v>
      </c>
      <c r="D40357" s="4">
        <v>2.6363620000000001</v>
      </c>
      <c r="E40357">
        <v>14</v>
      </c>
      <c r="F40357" t="str">
        <f t="shared" si="1263"/>
        <v>21-2-0</v>
      </c>
    </row>
    <row r="40358" spans="1:6" x14ac:dyDescent="0.3">
      <c r="A40358">
        <v>2019</v>
      </c>
      <c r="B40358" t="s">
        <v>312</v>
      </c>
      <c r="C40358" t="str">
        <f t="shared" si="1262"/>
        <v>2019-Goias/GO-21-2-0</v>
      </c>
      <c r="D40358" s="4">
        <v>2.25</v>
      </c>
      <c r="E40358">
        <v>9</v>
      </c>
      <c r="F40358" t="str">
        <f t="shared" si="1263"/>
        <v>21-2-0</v>
      </c>
    </row>
    <row r="40359" spans="1:6" x14ac:dyDescent="0.3">
      <c r="A40359">
        <v>2019</v>
      </c>
      <c r="B40359" t="s">
        <v>313</v>
      </c>
      <c r="C40359" t="str">
        <f t="shared" si="1262"/>
        <v>2019-Gremio/RS-21-2-0</v>
      </c>
      <c r="D40359" s="4">
        <v>3.4285679999999998</v>
      </c>
      <c r="E40359">
        <v>16</v>
      </c>
      <c r="F40359" t="str">
        <f t="shared" si="1263"/>
        <v>21-2-0</v>
      </c>
    </row>
    <row r="40360" spans="1:6" x14ac:dyDescent="0.3">
      <c r="A40360">
        <v>2019</v>
      </c>
      <c r="B40360" t="s">
        <v>314</v>
      </c>
      <c r="C40360" t="str">
        <f t="shared" si="1262"/>
        <v>2019-Internacional/RS-21-2-0</v>
      </c>
      <c r="D40360" s="4">
        <v>6</v>
      </c>
      <c r="E40360">
        <v>14</v>
      </c>
      <c r="F40360" t="str">
        <f t="shared" si="1263"/>
        <v>21-2-0</v>
      </c>
    </row>
    <row r="40361" spans="1:6" x14ac:dyDescent="0.3">
      <c r="A40361">
        <v>2019</v>
      </c>
      <c r="B40361" t="s">
        <v>315</v>
      </c>
      <c r="C40361" t="str">
        <f t="shared" si="1262"/>
        <v>2019-Palmeiras/SP-21-2-0</v>
      </c>
      <c r="D40361" s="4">
        <v>3.666674</v>
      </c>
      <c r="E40361">
        <v>16</v>
      </c>
      <c r="F40361" t="str">
        <f t="shared" si="1263"/>
        <v>21-2-0</v>
      </c>
    </row>
    <row r="40362" spans="1:6" x14ac:dyDescent="0.3">
      <c r="A40362">
        <v>2019</v>
      </c>
      <c r="B40362" t="s">
        <v>319</v>
      </c>
      <c r="C40362" t="str">
        <f t="shared" si="1262"/>
        <v>2019-Santos/SP-21-2-0</v>
      </c>
      <c r="D40362" s="4">
        <v>0</v>
      </c>
      <c r="E40362">
        <v>14</v>
      </c>
      <c r="F40362" t="str">
        <f t="shared" si="1263"/>
        <v>21-2-0</v>
      </c>
    </row>
    <row r="40363" spans="1:6" x14ac:dyDescent="0.3">
      <c r="A40363">
        <v>2019</v>
      </c>
      <c r="B40363" t="s">
        <v>320</v>
      </c>
      <c r="C40363" t="str">
        <f t="shared" si="1262"/>
        <v>2019-Sao Paulo/SP-21-2-0</v>
      </c>
      <c r="D40363" s="4">
        <v>2.999997</v>
      </c>
      <c r="E40363">
        <v>16</v>
      </c>
      <c r="F40363" t="str">
        <f t="shared" si="1263"/>
        <v>21-2-0</v>
      </c>
    </row>
    <row r="40364" spans="1:6" x14ac:dyDescent="0.3">
      <c r="A40364">
        <v>2019</v>
      </c>
      <c r="B40364" t="s">
        <v>321</v>
      </c>
      <c r="C40364" t="str">
        <f t="shared" si="1262"/>
        <v>2019-Vasco/RJ-21-2-0</v>
      </c>
      <c r="D40364" s="4">
        <v>2.625</v>
      </c>
      <c r="E40364">
        <v>10</v>
      </c>
      <c r="F40364" t="str">
        <f t="shared" si="1263"/>
        <v>21-2-0</v>
      </c>
    </row>
    <row r="40365" spans="1:6" x14ac:dyDescent="0.3">
      <c r="A40365">
        <v>2019</v>
      </c>
      <c r="B40365" t="s">
        <v>2905</v>
      </c>
      <c r="C40365" t="str">
        <f t="shared" si="1262"/>
        <v>2019-Atletico/MG-21-2-1</v>
      </c>
      <c r="D40365" s="4">
        <v>0</v>
      </c>
      <c r="E40365">
        <v>14</v>
      </c>
      <c r="F40365" t="str">
        <f t="shared" si="1263"/>
        <v>21-2-1</v>
      </c>
    </row>
    <row r="40366" spans="1:6" x14ac:dyDescent="0.3">
      <c r="A40366">
        <v>2019</v>
      </c>
      <c r="B40366" t="s">
        <v>322</v>
      </c>
      <c r="C40366" t="str">
        <f t="shared" si="1262"/>
        <v>2019-Atletico/PR-21-2-1</v>
      </c>
      <c r="D40366" s="4">
        <v>2.2000000000000002</v>
      </c>
      <c r="E40366">
        <v>10</v>
      </c>
      <c r="F40366" t="str">
        <f t="shared" si="1263"/>
        <v>21-2-1</v>
      </c>
    </row>
    <row r="40367" spans="1:6" x14ac:dyDescent="0.3">
      <c r="A40367">
        <v>2019</v>
      </c>
      <c r="B40367" t="s">
        <v>3861</v>
      </c>
      <c r="C40367" t="str">
        <f t="shared" si="1262"/>
        <v>2019-Avai/SC-21-2-1</v>
      </c>
      <c r="D40367" s="4">
        <v>3</v>
      </c>
      <c r="E40367">
        <v>10</v>
      </c>
      <c r="F40367" t="str">
        <f t="shared" si="1263"/>
        <v>21-2-1</v>
      </c>
    </row>
    <row r="40368" spans="1:6" x14ac:dyDescent="0.3">
      <c r="A40368">
        <v>2019</v>
      </c>
      <c r="B40368" t="s">
        <v>4873</v>
      </c>
      <c r="C40368" t="str">
        <f t="shared" si="1262"/>
        <v>2019-Bahia/BA-21-2-1</v>
      </c>
      <c r="D40368" s="4">
        <v>3.2</v>
      </c>
      <c r="E40368">
        <v>16</v>
      </c>
      <c r="F40368" t="str">
        <f t="shared" si="1263"/>
        <v>21-2-1</v>
      </c>
    </row>
    <row r="40369" spans="1:6" x14ac:dyDescent="0.3">
      <c r="A40369">
        <v>2019</v>
      </c>
      <c r="B40369" t="s">
        <v>323</v>
      </c>
      <c r="C40369" t="str">
        <f t="shared" si="1262"/>
        <v>2019-Botafogo/RJ-21-2-1</v>
      </c>
      <c r="D40369" s="4">
        <v>4</v>
      </c>
      <c r="E40369">
        <v>14</v>
      </c>
      <c r="F40369" t="str">
        <f t="shared" si="1263"/>
        <v>21-2-1</v>
      </c>
    </row>
    <row r="40370" spans="1:6" x14ac:dyDescent="0.3">
      <c r="A40370">
        <v>2019</v>
      </c>
      <c r="B40370" t="s">
        <v>5627</v>
      </c>
      <c r="C40370" t="str">
        <f t="shared" si="1262"/>
        <v>2019-CSA/AL-21-2-1</v>
      </c>
      <c r="D40370" s="4">
        <v>4</v>
      </c>
      <c r="E40370">
        <v>10</v>
      </c>
      <c r="F40370" t="str">
        <f t="shared" si="1263"/>
        <v>21-2-1</v>
      </c>
    </row>
    <row r="40371" spans="1:6" x14ac:dyDescent="0.3">
      <c r="A40371">
        <v>2019</v>
      </c>
      <c r="B40371" t="s">
        <v>4287</v>
      </c>
      <c r="C40371" t="str">
        <f t="shared" si="1262"/>
        <v>2019-Ceara/CE-21-2-1</v>
      </c>
      <c r="D40371" s="4">
        <v>2</v>
      </c>
      <c r="E40371">
        <v>10</v>
      </c>
      <c r="F40371" t="str">
        <f t="shared" si="1263"/>
        <v>21-2-1</v>
      </c>
    </row>
    <row r="40372" spans="1:6" x14ac:dyDescent="0.3">
      <c r="A40372">
        <v>2019</v>
      </c>
      <c r="B40372" t="s">
        <v>5319</v>
      </c>
      <c r="C40372" t="str">
        <f t="shared" si="1262"/>
        <v>2019-Chapecoense/SC-21-2-1</v>
      </c>
      <c r="D40372" s="4">
        <v>1.4</v>
      </c>
      <c r="E40372">
        <v>6</v>
      </c>
      <c r="F40372" t="str">
        <f t="shared" si="1263"/>
        <v>21-2-1</v>
      </c>
    </row>
    <row r="40373" spans="1:6" x14ac:dyDescent="0.3">
      <c r="A40373">
        <v>2019</v>
      </c>
      <c r="B40373" t="s">
        <v>324</v>
      </c>
      <c r="C40373" t="str">
        <f t="shared" si="1262"/>
        <v>2019-Corinthians/SP-21-2-1</v>
      </c>
      <c r="D40373" s="4">
        <v>3</v>
      </c>
      <c r="E40373">
        <v>14</v>
      </c>
      <c r="F40373" t="str">
        <f t="shared" si="1263"/>
        <v>21-2-1</v>
      </c>
    </row>
    <row r="40374" spans="1:6" x14ac:dyDescent="0.3">
      <c r="A40374">
        <v>2019</v>
      </c>
      <c r="B40374" t="s">
        <v>325</v>
      </c>
      <c r="C40374" t="str">
        <f t="shared" si="1262"/>
        <v>2019-Cruzeiro/MG-21-2-1</v>
      </c>
      <c r="D40374" s="4">
        <v>1.75</v>
      </c>
      <c r="E40374">
        <v>16</v>
      </c>
      <c r="F40374" t="str">
        <f t="shared" si="1263"/>
        <v>21-2-1</v>
      </c>
    </row>
    <row r="40375" spans="1:6" x14ac:dyDescent="0.3">
      <c r="A40375">
        <v>2019</v>
      </c>
      <c r="B40375" t="s">
        <v>327</v>
      </c>
      <c r="C40375" t="str">
        <f t="shared" si="1262"/>
        <v>2019-Flamengo/RJ-21-2-1</v>
      </c>
      <c r="D40375" s="4">
        <v>4.0000080000000002</v>
      </c>
      <c r="E40375">
        <v>14</v>
      </c>
      <c r="F40375" t="str">
        <f t="shared" si="1263"/>
        <v>21-2-1</v>
      </c>
    </row>
    <row r="40376" spans="1:6" x14ac:dyDescent="0.3">
      <c r="A40376">
        <v>2019</v>
      </c>
      <c r="B40376" t="s">
        <v>328</v>
      </c>
      <c r="C40376" t="str">
        <f t="shared" si="1262"/>
        <v>2019-Fluminense/RJ-21-2-1</v>
      </c>
      <c r="D40376" s="4">
        <v>6</v>
      </c>
      <c r="E40376">
        <v>12</v>
      </c>
      <c r="F40376" t="str">
        <f t="shared" si="1263"/>
        <v>21-2-1</v>
      </c>
    </row>
    <row r="40377" spans="1:6" x14ac:dyDescent="0.3">
      <c r="A40377">
        <v>2019</v>
      </c>
      <c r="B40377" t="s">
        <v>329</v>
      </c>
      <c r="C40377" t="str">
        <f t="shared" si="1262"/>
        <v>2019-Fortaleza/CE-21-2-1</v>
      </c>
      <c r="D40377" s="4">
        <v>1.8</v>
      </c>
      <c r="E40377">
        <v>8</v>
      </c>
      <c r="F40377" t="str">
        <f t="shared" si="1263"/>
        <v>21-2-1</v>
      </c>
    </row>
    <row r="40378" spans="1:6" x14ac:dyDescent="0.3">
      <c r="A40378">
        <v>2019</v>
      </c>
      <c r="B40378" t="s">
        <v>330</v>
      </c>
      <c r="C40378" t="str">
        <f t="shared" si="1262"/>
        <v>2019-Goias/GO-21-2-1</v>
      </c>
      <c r="D40378" s="4">
        <v>2.428569</v>
      </c>
      <c r="E40378">
        <v>10</v>
      </c>
      <c r="F40378" t="str">
        <f t="shared" si="1263"/>
        <v>21-2-1</v>
      </c>
    </row>
    <row r="40379" spans="1:6" x14ac:dyDescent="0.3">
      <c r="A40379">
        <v>2019</v>
      </c>
      <c r="B40379" t="s">
        <v>331</v>
      </c>
      <c r="C40379" t="str">
        <f t="shared" si="1262"/>
        <v>2019-Gremio/RS-21-2-1</v>
      </c>
      <c r="D40379" s="4">
        <v>3.777774</v>
      </c>
      <c r="E40379">
        <v>16</v>
      </c>
      <c r="F40379" t="str">
        <f t="shared" si="1263"/>
        <v>21-2-1</v>
      </c>
    </row>
    <row r="40380" spans="1:6" x14ac:dyDescent="0.3">
      <c r="A40380">
        <v>2019</v>
      </c>
      <c r="B40380" t="s">
        <v>332</v>
      </c>
      <c r="C40380" t="str">
        <f t="shared" si="1262"/>
        <v>2019-Internacional/RS-21-2-1</v>
      </c>
      <c r="D40380" s="4">
        <v>3.9999959999999999</v>
      </c>
      <c r="E40380">
        <v>14</v>
      </c>
      <c r="F40380" t="str">
        <f t="shared" si="1263"/>
        <v>21-2-1</v>
      </c>
    </row>
    <row r="40381" spans="1:6" x14ac:dyDescent="0.3">
      <c r="A40381">
        <v>2019</v>
      </c>
      <c r="B40381" t="s">
        <v>333</v>
      </c>
      <c r="C40381" t="str">
        <f t="shared" si="1262"/>
        <v>2019-Palmeiras/SP-21-2-1</v>
      </c>
      <c r="D40381" s="4">
        <v>6</v>
      </c>
      <c r="E40381">
        <v>16</v>
      </c>
      <c r="F40381" t="str">
        <f t="shared" si="1263"/>
        <v>21-2-1</v>
      </c>
    </row>
    <row r="40382" spans="1:6" x14ac:dyDescent="0.3">
      <c r="A40382">
        <v>2019</v>
      </c>
      <c r="B40382" t="s">
        <v>337</v>
      </c>
      <c r="C40382" t="str">
        <f t="shared" si="1262"/>
        <v>2019-Santos/SP-21-2-1</v>
      </c>
      <c r="D40382" s="4">
        <v>1</v>
      </c>
      <c r="E40382">
        <v>14</v>
      </c>
      <c r="F40382" t="str">
        <f t="shared" si="1263"/>
        <v>21-2-1</v>
      </c>
    </row>
    <row r="40383" spans="1:6" x14ac:dyDescent="0.3">
      <c r="A40383">
        <v>2019</v>
      </c>
      <c r="B40383" t="s">
        <v>338</v>
      </c>
      <c r="C40383" t="str">
        <f t="shared" si="1262"/>
        <v>2019-Sao Paulo/SP-21-2-1</v>
      </c>
      <c r="D40383" s="4">
        <v>2.5555530000000002</v>
      </c>
      <c r="E40383">
        <v>13</v>
      </c>
      <c r="F40383" t="str">
        <f t="shared" si="1263"/>
        <v>21-2-1</v>
      </c>
    </row>
    <row r="40384" spans="1:6" x14ac:dyDescent="0.3">
      <c r="A40384">
        <v>2019</v>
      </c>
      <c r="B40384" t="s">
        <v>339</v>
      </c>
      <c r="C40384" t="str">
        <f t="shared" si="1262"/>
        <v>2019-Vasco/RJ-21-2-1</v>
      </c>
      <c r="D40384" s="4">
        <v>3</v>
      </c>
      <c r="E40384">
        <v>12</v>
      </c>
      <c r="F40384" t="str">
        <f t="shared" si="1263"/>
        <v>21-2-1</v>
      </c>
    </row>
    <row r="40385" spans="1:6" x14ac:dyDescent="0.3">
      <c r="A40385">
        <v>2019</v>
      </c>
      <c r="B40385" t="s">
        <v>2908</v>
      </c>
      <c r="C40385" t="str">
        <f t="shared" si="1262"/>
        <v>2019-Atletico/MG-21-3-0</v>
      </c>
      <c r="D40385" s="4">
        <v>0</v>
      </c>
      <c r="E40385">
        <v>27</v>
      </c>
      <c r="F40385" t="str">
        <f t="shared" si="1263"/>
        <v>21-3-0</v>
      </c>
    </row>
    <row r="40386" spans="1:6" x14ac:dyDescent="0.3">
      <c r="A40386">
        <v>2019</v>
      </c>
      <c r="B40386" t="s">
        <v>340</v>
      </c>
      <c r="C40386" t="str">
        <f t="shared" si="1262"/>
        <v>2019-Atletico/PR-21-3-0</v>
      </c>
      <c r="D40386" s="4">
        <v>5.3333279999999998</v>
      </c>
      <c r="E40386">
        <v>16</v>
      </c>
      <c r="F40386" t="str">
        <f t="shared" si="1263"/>
        <v>21-3-0</v>
      </c>
    </row>
    <row r="40387" spans="1:6" x14ac:dyDescent="0.3">
      <c r="A40387">
        <v>2019</v>
      </c>
      <c r="B40387" t="s">
        <v>3862</v>
      </c>
      <c r="C40387" t="str">
        <f t="shared" ref="C40387:C40450" si="1264">A40387&amp;"-"&amp;B40387</f>
        <v>2019-Avai/SC-21-3-0</v>
      </c>
      <c r="D40387" s="4">
        <v>6</v>
      </c>
      <c r="E40387">
        <v>13</v>
      </c>
      <c r="F40387" t="str">
        <f t="shared" ref="F40387:F40450" si="1265">RIGHT(B40387,LEN(C40387)-FIND("-",C40387,6))</f>
        <v>21-3-0</v>
      </c>
    </row>
    <row r="40388" spans="1:6" x14ac:dyDescent="0.3">
      <c r="A40388">
        <v>2019</v>
      </c>
      <c r="B40388" t="s">
        <v>4875</v>
      </c>
      <c r="C40388" t="str">
        <f t="shared" si="1264"/>
        <v>2019-Bahia/BA-21-3-0</v>
      </c>
      <c r="D40388" s="4">
        <v>4</v>
      </c>
      <c r="E40388">
        <v>26</v>
      </c>
      <c r="F40388" t="str">
        <f t="shared" si="1265"/>
        <v>21-3-0</v>
      </c>
    </row>
    <row r="40389" spans="1:6" x14ac:dyDescent="0.3">
      <c r="A40389">
        <v>2019</v>
      </c>
      <c r="B40389" t="s">
        <v>341</v>
      </c>
      <c r="C40389" t="str">
        <f t="shared" si="1264"/>
        <v>2019-Botafogo/RJ-21-3-0</v>
      </c>
      <c r="D40389" s="4">
        <v>3.0000010000000001</v>
      </c>
      <c r="E40389">
        <v>14</v>
      </c>
      <c r="F40389" t="str">
        <f t="shared" si="1265"/>
        <v>21-3-0</v>
      </c>
    </row>
    <row r="40390" spans="1:6" x14ac:dyDescent="0.3">
      <c r="A40390">
        <v>2019</v>
      </c>
      <c r="B40390" t="s">
        <v>5628</v>
      </c>
      <c r="C40390" t="str">
        <f t="shared" si="1264"/>
        <v>2019-CSA/AL-21-3-0</v>
      </c>
      <c r="D40390" s="4">
        <v>0</v>
      </c>
      <c r="E40390">
        <v>7</v>
      </c>
      <c r="F40390" t="str">
        <f t="shared" si="1265"/>
        <v>21-3-0</v>
      </c>
    </row>
    <row r="40391" spans="1:6" x14ac:dyDescent="0.3">
      <c r="A40391">
        <v>2019</v>
      </c>
      <c r="B40391" t="s">
        <v>4291</v>
      </c>
      <c r="C40391" t="str">
        <f t="shared" si="1264"/>
        <v>2019-Ceara/CE-21-3-0</v>
      </c>
      <c r="D40391" s="4">
        <v>2</v>
      </c>
      <c r="E40391">
        <v>16</v>
      </c>
      <c r="F40391" t="str">
        <f t="shared" si="1265"/>
        <v>21-3-0</v>
      </c>
    </row>
    <row r="40392" spans="1:6" x14ac:dyDescent="0.3">
      <c r="A40392">
        <v>2019</v>
      </c>
      <c r="B40392" t="s">
        <v>5320</v>
      </c>
      <c r="C40392" t="str">
        <f t="shared" si="1264"/>
        <v>2019-Chapecoense/SC-21-3-0</v>
      </c>
      <c r="D40392" s="4">
        <v>0</v>
      </c>
      <c r="E40392">
        <v>8</v>
      </c>
      <c r="F40392" t="str">
        <f t="shared" si="1265"/>
        <v>21-3-0</v>
      </c>
    </row>
    <row r="40393" spans="1:6" x14ac:dyDescent="0.3">
      <c r="A40393">
        <v>2019</v>
      </c>
      <c r="B40393" t="s">
        <v>342</v>
      </c>
      <c r="C40393" t="str">
        <f t="shared" si="1264"/>
        <v>2019-Corinthians/SP-21-3-0</v>
      </c>
      <c r="D40393" s="4">
        <v>6</v>
      </c>
      <c r="E40393">
        <v>22</v>
      </c>
      <c r="F40393" t="str">
        <f t="shared" si="1265"/>
        <v>21-3-0</v>
      </c>
    </row>
    <row r="40394" spans="1:6" x14ac:dyDescent="0.3">
      <c r="A40394">
        <v>2019</v>
      </c>
      <c r="B40394" t="s">
        <v>343</v>
      </c>
      <c r="C40394" t="str">
        <f t="shared" si="1264"/>
        <v>2019-Cruzeiro/MG-21-3-0</v>
      </c>
      <c r="D40394" s="4">
        <v>1</v>
      </c>
      <c r="E40394">
        <v>13</v>
      </c>
      <c r="F40394" t="str">
        <f t="shared" si="1265"/>
        <v>21-3-0</v>
      </c>
    </row>
    <row r="40395" spans="1:6" x14ac:dyDescent="0.3">
      <c r="A40395">
        <v>2019</v>
      </c>
      <c r="B40395" t="s">
        <v>345</v>
      </c>
      <c r="C40395" t="str">
        <f t="shared" si="1264"/>
        <v>2019-Flamengo/RJ-21-3-0</v>
      </c>
      <c r="D40395" s="4">
        <v>9</v>
      </c>
      <c r="E40395">
        <v>26</v>
      </c>
      <c r="F40395" t="str">
        <f t="shared" si="1265"/>
        <v>21-3-0</v>
      </c>
    </row>
    <row r="40396" spans="1:6" x14ac:dyDescent="0.3">
      <c r="A40396">
        <v>2019</v>
      </c>
      <c r="B40396" t="s">
        <v>346</v>
      </c>
      <c r="C40396" t="str">
        <f t="shared" si="1264"/>
        <v>2019-Fluminense/RJ-21-3-0</v>
      </c>
      <c r="D40396" s="4">
        <v>4</v>
      </c>
      <c r="E40396">
        <v>10</v>
      </c>
      <c r="F40396" t="str">
        <f t="shared" si="1265"/>
        <v>21-3-0</v>
      </c>
    </row>
    <row r="40397" spans="1:6" x14ac:dyDescent="0.3">
      <c r="A40397">
        <v>2019</v>
      </c>
      <c r="B40397" t="s">
        <v>347</v>
      </c>
      <c r="C40397" t="str">
        <f t="shared" si="1264"/>
        <v>2019-Fortaleza/CE-21-3-0</v>
      </c>
      <c r="D40397" s="4">
        <v>1</v>
      </c>
      <c r="E40397">
        <v>8</v>
      </c>
      <c r="F40397" t="str">
        <f t="shared" si="1265"/>
        <v>21-3-0</v>
      </c>
    </row>
    <row r="40398" spans="1:6" x14ac:dyDescent="0.3">
      <c r="A40398">
        <v>2019</v>
      </c>
      <c r="B40398" t="s">
        <v>348</v>
      </c>
      <c r="C40398" t="str">
        <f t="shared" si="1264"/>
        <v>2019-Goias/GO-21-3-0</v>
      </c>
      <c r="D40398" s="4">
        <v>2.999997</v>
      </c>
      <c r="E40398">
        <v>12</v>
      </c>
      <c r="F40398" t="str">
        <f t="shared" si="1265"/>
        <v>21-3-0</v>
      </c>
    </row>
    <row r="40399" spans="1:6" x14ac:dyDescent="0.3">
      <c r="A40399">
        <v>2019</v>
      </c>
      <c r="B40399" t="s">
        <v>349</v>
      </c>
      <c r="C40399" t="str">
        <f t="shared" si="1264"/>
        <v>2019-Gremio/RS-21-3-0</v>
      </c>
      <c r="D40399" s="4">
        <v>9</v>
      </c>
      <c r="E40399">
        <v>34</v>
      </c>
      <c r="F40399" t="str">
        <f t="shared" si="1265"/>
        <v>21-3-0</v>
      </c>
    </row>
    <row r="40400" spans="1:6" x14ac:dyDescent="0.3">
      <c r="A40400">
        <v>2019</v>
      </c>
      <c r="B40400" t="s">
        <v>350</v>
      </c>
      <c r="C40400" t="str">
        <f t="shared" si="1264"/>
        <v>2019-Internacional/RS-21-3-0</v>
      </c>
      <c r="D40400" s="4">
        <v>4</v>
      </c>
      <c r="E40400">
        <v>20</v>
      </c>
      <c r="F40400" t="str">
        <f t="shared" si="1265"/>
        <v>21-3-0</v>
      </c>
    </row>
    <row r="40401" spans="1:6" x14ac:dyDescent="0.3">
      <c r="A40401">
        <v>2019</v>
      </c>
      <c r="B40401" t="s">
        <v>351</v>
      </c>
      <c r="C40401" t="str">
        <f t="shared" si="1264"/>
        <v>2019-Palmeiras/SP-21-3-0</v>
      </c>
      <c r="D40401" s="4">
        <v>9</v>
      </c>
      <c r="E40401">
        <v>27</v>
      </c>
      <c r="F40401" t="str">
        <f t="shared" si="1265"/>
        <v>21-3-0</v>
      </c>
    </row>
    <row r="40402" spans="1:6" x14ac:dyDescent="0.3">
      <c r="A40402">
        <v>2019</v>
      </c>
      <c r="B40402" t="s">
        <v>355</v>
      </c>
      <c r="C40402" t="str">
        <f t="shared" si="1264"/>
        <v>2019-Santos/SP-21-3-0</v>
      </c>
      <c r="D40402" s="4">
        <v>1</v>
      </c>
      <c r="E40402">
        <v>29</v>
      </c>
      <c r="F40402" t="str">
        <f t="shared" si="1265"/>
        <v>21-3-0</v>
      </c>
    </row>
    <row r="40403" spans="1:6" x14ac:dyDescent="0.3">
      <c r="A40403">
        <v>2019</v>
      </c>
      <c r="B40403" t="s">
        <v>356</v>
      </c>
      <c r="C40403" t="str">
        <f t="shared" si="1264"/>
        <v>2019-Sao Paulo/SP-21-3-0</v>
      </c>
      <c r="D40403" s="4">
        <v>4.4285670000000001</v>
      </c>
      <c r="E40403">
        <v>24</v>
      </c>
      <c r="F40403" t="str">
        <f t="shared" si="1265"/>
        <v>21-3-0</v>
      </c>
    </row>
    <row r="40404" spans="1:6" x14ac:dyDescent="0.3">
      <c r="A40404">
        <v>2019</v>
      </c>
      <c r="B40404" t="s">
        <v>357</v>
      </c>
      <c r="C40404" t="str">
        <f t="shared" si="1264"/>
        <v>2019-Vasco/RJ-21-3-0</v>
      </c>
      <c r="D40404" s="4">
        <v>7</v>
      </c>
      <c r="E40404">
        <v>23</v>
      </c>
      <c r="F40404" t="str">
        <f t="shared" si="1265"/>
        <v>21-3-0</v>
      </c>
    </row>
    <row r="40405" spans="1:6" x14ac:dyDescent="0.3">
      <c r="A40405">
        <v>2019</v>
      </c>
      <c r="B40405" t="s">
        <v>2911</v>
      </c>
      <c r="C40405" t="str">
        <f t="shared" si="1264"/>
        <v>2019-Atletico/MG-21-3-1</v>
      </c>
      <c r="D40405" s="4">
        <v>0</v>
      </c>
      <c r="E40405">
        <v>30</v>
      </c>
      <c r="F40405" t="str">
        <f t="shared" si="1265"/>
        <v>21-3-1</v>
      </c>
    </row>
    <row r="40406" spans="1:6" x14ac:dyDescent="0.3">
      <c r="A40406">
        <v>2019</v>
      </c>
      <c r="B40406" t="s">
        <v>358</v>
      </c>
      <c r="C40406" t="str">
        <f t="shared" si="1264"/>
        <v>2019-Atletico/PR-21-3-1</v>
      </c>
      <c r="D40406" s="4">
        <v>2</v>
      </c>
      <c r="E40406">
        <v>15</v>
      </c>
      <c r="F40406" t="str">
        <f t="shared" si="1265"/>
        <v>21-3-1</v>
      </c>
    </row>
    <row r="40407" spans="1:6" x14ac:dyDescent="0.3">
      <c r="A40407">
        <v>2019</v>
      </c>
      <c r="B40407" t="s">
        <v>3863</v>
      </c>
      <c r="C40407" t="str">
        <f t="shared" si="1264"/>
        <v>2019-Avai/SC-21-3-1</v>
      </c>
      <c r="D40407" s="4">
        <v>6</v>
      </c>
      <c r="E40407">
        <v>13</v>
      </c>
      <c r="F40407" t="str">
        <f t="shared" si="1265"/>
        <v>21-3-1</v>
      </c>
    </row>
    <row r="40408" spans="1:6" x14ac:dyDescent="0.3">
      <c r="A40408">
        <v>2019</v>
      </c>
      <c r="B40408" t="s">
        <v>4877</v>
      </c>
      <c r="C40408" t="str">
        <f t="shared" si="1264"/>
        <v>2019-Bahia/BA-21-3-1</v>
      </c>
      <c r="D40408" s="4">
        <v>4.25</v>
      </c>
      <c r="E40408">
        <v>23</v>
      </c>
      <c r="F40408" t="str">
        <f t="shared" si="1265"/>
        <v>21-3-1</v>
      </c>
    </row>
    <row r="40409" spans="1:6" x14ac:dyDescent="0.3">
      <c r="A40409">
        <v>2019</v>
      </c>
      <c r="B40409" t="s">
        <v>359</v>
      </c>
      <c r="C40409" t="str">
        <f t="shared" si="1264"/>
        <v>2019-Botafogo/RJ-21-3-1</v>
      </c>
      <c r="D40409" s="4">
        <v>4</v>
      </c>
      <c r="E40409">
        <v>11</v>
      </c>
      <c r="F40409" t="str">
        <f t="shared" si="1265"/>
        <v>21-3-1</v>
      </c>
    </row>
    <row r="40410" spans="1:6" x14ac:dyDescent="0.3">
      <c r="A40410">
        <v>2019</v>
      </c>
      <c r="B40410" t="s">
        <v>5629</v>
      </c>
      <c r="C40410" t="str">
        <f t="shared" si="1264"/>
        <v>2019-CSA/AL-21-3-1</v>
      </c>
      <c r="D40410" s="4">
        <v>7</v>
      </c>
      <c r="E40410">
        <v>16</v>
      </c>
      <c r="F40410" t="str">
        <f t="shared" si="1265"/>
        <v>21-3-1</v>
      </c>
    </row>
    <row r="40411" spans="1:6" x14ac:dyDescent="0.3">
      <c r="A40411">
        <v>2019</v>
      </c>
      <c r="B40411" t="s">
        <v>4295</v>
      </c>
      <c r="C40411" t="str">
        <f t="shared" si="1264"/>
        <v>2019-Ceara/CE-21-3-1</v>
      </c>
      <c r="D40411" s="4">
        <v>2</v>
      </c>
      <c r="E40411">
        <v>15</v>
      </c>
      <c r="F40411" t="str">
        <f t="shared" si="1265"/>
        <v>21-3-1</v>
      </c>
    </row>
    <row r="40412" spans="1:6" x14ac:dyDescent="0.3">
      <c r="A40412">
        <v>2019</v>
      </c>
      <c r="B40412" t="s">
        <v>5321</v>
      </c>
      <c r="C40412" t="str">
        <f t="shared" si="1264"/>
        <v>2019-Chapecoense/SC-21-3-1</v>
      </c>
      <c r="D40412" s="4">
        <v>0</v>
      </c>
      <c r="E40412">
        <v>10</v>
      </c>
      <c r="F40412" t="str">
        <f t="shared" si="1265"/>
        <v>21-3-1</v>
      </c>
    </row>
    <row r="40413" spans="1:6" x14ac:dyDescent="0.3">
      <c r="A40413">
        <v>2019</v>
      </c>
      <c r="B40413" t="s">
        <v>360</v>
      </c>
      <c r="C40413" t="str">
        <f t="shared" si="1264"/>
        <v>2019-Corinthians/SP-21-3-1</v>
      </c>
      <c r="D40413" s="4">
        <v>7</v>
      </c>
      <c r="E40413">
        <v>16</v>
      </c>
      <c r="F40413" t="str">
        <f t="shared" si="1265"/>
        <v>21-3-1</v>
      </c>
    </row>
    <row r="40414" spans="1:6" x14ac:dyDescent="0.3">
      <c r="A40414">
        <v>2019</v>
      </c>
      <c r="B40414" t="s">
        <v>361</v>
      </c>
      <c r="C40414" t="str">
        <f t="shared" si="1264"/>
        <v>2019-Cruzeiro/MG-21-3-1</v>
      </c>
      <c r="D40414" s="4">
        <v>0</v>
      </c>
      <c r="E40414">
        <v>19</v>
      </c>
      <c r="F40414" t="str">
        <f t="shared" si="1265"/>
        <v>21-3-1</v>
      </c>
    </row>
    <row r="40415" spans="1:6" x14ac:dyDescent="0.3">
      <c r="A40415">
        <v>2019</v>
      </c>
      <c r="B40415" t="s">
        <v>363</v>
      </c>
      <c r="C40415" t="str">
        <f t="shared" si="1264"/>
        <v>2019-Flamengo/RJ-21-3-1</v>
      </c>
      <c r="D40415" s="4">
        <v>9</v>
      </c>
      <c r="E40415">
        <v>26</v>
      </c>
      <c r="F40415" t="str">
        <f t="shared" si="1265"/>
        <v>21-3-1</v>
      </c>
    </row>
    <row r="40416" spans="1:6" x14ac:dyDescent="0.3">
      <c r="A40416">
        <v>2019</v>
      </c>
      <c r="B40416" t="s">
        <v>364</v>
      </c>
      <c r="C40416" t="str">
        <f t="shared" si="1264"/>
        <v>2019-Fluminense/RJ-21-3-1</v>
      </c>
      <c r="D40416" s="4">
        <v>2.625</v>
      </c>
      <c r="E40416">
        <v>12</v>
      </c>
      <c r="F40416" t="str">
        <f t="shared" si="1265"/>
        <v>21-3-1</v>
      </c>
    </row>
    <row r="40417" spans="1:6" x14ac:dyDescent="0.3">
      <c r="A40417">
        <v>2019</v>
      </c>
      <c r="B40417" t="s">
        <v>365</v>
      </c>
      <c r="C40417" t="str">
        <f t="shared" si="1264"/>
        <v>2019-Fortaleza/CE-21-3-1</v>
      </c>
      <c r="D40417" s="4">
        <v>3.8333330000000001</v>
      </c>
      <c r="E40417">
        <v>15</v>
      </c>
      <c r="F40417" t="str">
        <f t="shared" si="1265"/>
        <v>21-3-1</v>
      </c>
    </row>
    <row r="40418" spans="1:6" x14ac:dyDescent="0.3">
      <c r="A40418">
        <v>2019</v>
      </c>
      <c r="B40418" t="s">
        <v>366</v>
      </c>
      <c r="C40418" t="str">
        <f t="shared" si="1264"/>
        <v>2019-Goias/GO-21-3-1</v>
      </c>
      <c r="D40418" s="4">
        <v>3.5</v>
      </c>
      <c r="E40418">
        <v>14</v>
      </c>
      <c r="F40418" t="str">
        <f t="shared" si="1265"/>
        <v>21-3-1</v>
      </c>
    </row>
    <row r="40419" spans="1:6" x14ac:dyDescent="0.3">
      <c r="A40419">
        <v>2019</v>
      </c>
      <c r="B40419" t="s">
        <v>367</v>
      </c>
      <c r="C40419" t="str">
        <f t="shared" si="1264"/>
        <v>2019-Gremio/RS-21-3-1</v>
      </c>
      <c r="D40419" s="4">
        <v>9</v>
      </c>
      <c r="E40419">
        <v>30</v>
      </c>
      <c r="F40419" t="str">
        <f t="shared" si="1265"/>
        <v>21-3-1</v>
      </c>
    </row>
    <row r="40420" spans="1:6" x14ac:dyDescent="0.3">
      <c r="A40420">
        <v>2019</v>
      </c>
      <c r="B40420" t="s">
        <v>368</v>
      </c>
      <c r="C40420" t="str">
        <f t="shared" si="1264"/>
        <v>2019-Internacional/RS-21-3-1</v>
      </c>
      <c r="D40420" s="4">
        <v>9</v>
      </c>
      <c r="E40420">
        <v>22</v>
      </c>
      <c r="F40420" t="str">
        <f t="shared" si="1265"/>
        <v>21-3-1</v>
      </c>
    </row>
    <row r="40421" spans="1:6" x14ac:dyDescent="0.3">
      <c r="A40421">
        <v>2019</v>
      </c>
      <c r="B40421" t="s">
        <v>369</v>
      </c>
      <c r="C40421" t="str">
        <f t="shared" si="1264"/>
        <v>2019-Palmeiras/SP-21-3-1</v>
      </c>
      <c r="D40421" s="4">
        <v>5.3333279999999998</v>
      </c>
      <c r="E40421">
        <v>23</v>
      </c>
      <c r="F40421" t="str">
        <f t="shared" si="1265"/>
        <v>21-3-1</v>
      </c>
    </row>
    <row r="40422" spans="1:6" x14ac:dyDescent="0.3">
      <c r="A40422">
        <v>2019</v>
      </c>
      <c r="B40422" t="s">
        <v>373</v>
      </c>
      <c r="C40422" t="str">
        <f t="shared" si="1264"/>
        <v>2019-Santos/SP-21-3-1</v>
      </c>
      <c r="D40422" s="4">
        <v>1</v>
      </c>
      <c r="E40422">
        <v>27</v>
      </c>
      <c r="F40422" t="str">
        <f t="shared" si="1265"/>
        <v>21-3-1</v>
      </c>
    </row>
    <row r="40423" spans="1:6" x14ac:dyDescent="0.3">
      <c r="A40423">
        <v>2019</v>
      </c>
      <c r="B40423" t="s">
        <v>374</v>
      </c>
      <c r="C40423" t="str">
        <f t="shared" si="1264"/>
        <v>2019-Sao Paulo/SP-21-3-1</v>
      </c>
      <c r="D40423" s="4">
        <v>4</v>
      </c>
      <c r="E40423">
        <v>27</v>
      </c>
      <c r="F40423" t="str">
        <f t="shared" si="1265"/>
        <v>21-3-1</v>
      </c>
    </row>
    <row r="40424" spans="1:6" x14ac:dyDescent="0.3">
      <c r="A40424">
        <v>2019</v>
      </c>
      <c r="B40424" t="s">
        <v>375</v>
      </c>
      <c r="C40424" t="str">
        <f t="shared" si="1264"/>
        <v>2019-Vasco/RJ-21-3-1</v>
      </c>
      <c r="D40424" s="4">
        <v>3</v>
      </c>
      <c r="E40424">
        <v>21</v>
      </c>
      <c r="F40424" t="str">
        <f t="shared" si="1265"/>
        <v>21-3-1</v>
      </c>
    </row>
    <row r="40425" spans="1:6" x14ac:dyDescent="0.3">
      <c r="A40425">
        <v>2019</v>
      </c>
      <c r="B40425" t="s">
        <v>2914</v>
      </c>
      <c r="C40425" t="str">
        <f t="shared" si="1264"/>
        <v>2019-Atletico/MG-21-3-2</v>
      </c>
      <c r="D40425" s="4">
        <v>0</v>
      </c>
      <c r="E40425">
        <v>27</v>
      </c>
      <c r="F40425" t="str">
        <f t="shared" si="1265"/>
        <v>21-3-2</v>
      </c>
    </row>
    <row r="40426" spans="1:6" x14ac:dyDescent="0.3">
      <c r="A40426">
        <v>2019</v>
      </c>
      <c r="B40426" t="s">
        <v>376</v>
      </c>
      <c r="C40426" t="str">
        <f t="shared" si="1264"/>
        <v>2019-Atletico/PR-21-3-2</v>
      </c>
      <c r="D40426" s="4">
        <v>4.333329</v>
      </c>
      <c r="E40426">
        <v>13</v>
      </c>
      <c r="F40426" t="str">
        <f t="shared" si="1265"/>
        <v>21-3-2</v>
      </c>
    </row>
    <row r="40427" spans="1:6" x14ac:dyDescent="0.3">
      <c r="A40427">
        <v>2019</v>
      </c>
      <c r="B40427" t="s">
        <v>3864</v>
      </c>
      <c r="C40427" t="str">
        <f t="shared" si="1264"/>
        <v>2019-Avai/SC-21-3-2</v>
      </c>
      <c r="D40427" s="4">
        <v>6</v>
      </c>
      <c r="E40427">
        <v>9</v>
      </c>
      <c r="F40427" t="str">
        <f t="shared" si="1265"/>
        <v>21-3-2</v>
      </c>
    </row>
    <row r="40428" spans="1:6" x14ac:dyDescent="0.3">
      <c r="A40428">
        <v>2019</v>
      </c>
      <c r="B40428" t="s">
        <v>4879</v>
      </c>
      <c r="C40428" t="str">
        <f t="shared" si="1264"/>
        <v>2019-Bahia/BA-21-3-2</v>
      </c>
      <c r="D40428" s="4">
        <v>7</v>
      </c>
      <c r="E40428">
        <v>22</v>
      </c>
      <c r="F40428" t="str">
        <f t="shared" si="1265"/>
        <v>21-3-2</v>
      </c>
    </row>
    <row r="40429" spans="1:6" x14ac:dyDescent="0.3">
      <c r="A40429">
        <v>2019</v>
      </c>
      <c r="B40429" t="s">
        <v>377</v>
      </c>
      <c r="C40429" t="str">
        <f t="shared" si="1264"/>
        <v>2019-Botafogo/RJ-21-3-2</v>
      </c>
      <c r="D40429" s="4">
        <v>3.6666669999999999</v>
      </c>
      <c r="E40429">
        <v>22</v>
      </c>
      <c r="F40429" t="str">
        <f t="shared" si="1265"/>
        <v>21-3-2</v>
      </c>
    </row>
    <row r="40430" spans="1:6" x14ac:dyDescent="0.3">
      <c r="A40430">
        <v>2019</v>
      </c>
      <c r="B40430" t="s">
        <v>5630</v>
      </c>
      <c r="C40430" t="str">
        <f t="shared" si="1264"/>
        <v>2019-CSA/AL-21-3-2</v>
      </c>
      <c r="D40430" s="4">
        <v>4</v>
      </c>
      <c r="E40430">
        <v>12</v>
      </c>
      <c r="F40430" t="str">
        <f t="shared" si="1265"/>
        <v>21-3-2</v>
      </c>
    </row>
    <row r="40431" spans="1:6" x14ac:dyDescent="0.3">
      <c r="A40431">
        <v>2019</v>
      </c>
      <c r="B40431" t="s">
        <v>4299</v>
      </c>
      <c r="C40431" t="str">
        <f t="shared" si="1264"/>
        <v>2019-Ceara/CE-21-3-2</v>
      </c>
      <c r="D40431" s="4">
        <v>2.999997</v>
      </c>
      <c r="E40431">
        <v>11</v>
      </c>
      <c r="F40431" t="str">
        <f t="shared" si="1265"/>
        <v>21-3-2</v>
      </c>
    </row>
    <row r="40432" spans="1:6" x14ac:dyDescent="0.3">
      <c r="A40432">
        <v>2019</v>
      </c>
      <c r="B40432" t="s">
        <v>5322</v>
      </c>
      <c r="C40432" t="str">
        <f t="shared" si="1264"/>
        <v>2019-Chapecoense/SC-21-3-2</v>
      </c>
      <c r="D40432" s="4">
        <v>0</v>
      </c>
      <c r="E40432">
        <v>10</v>
      </c>
      <c r="F40432" t="str">
        <f t="shared" si="1265"/>
        <v>21-3-2</v>
      </c>
    </row>
    <row r="40433" spans="1:6" x14ac:dyDescent="0.3">
      <c r="A40433">
        <v>2019</v>
      </c>
      <c r="B40433" t="s">
        <v>378</v>
      </c>
      <c r="C40433" t="str">
        <f t="shared" si="1264"/>
        <v>2019-Corinthians/SP-21-3-2</v>
      </c>
      <c r="D40433" s="4">
        <v>5.999994</v>
      </c>
      <c r="E40433">
        <v>18</v>
      </c>
      <c r="F40433" t="str">
        <f t="shared" si="1265"/>
        <v>21-3-2</v>
      </c>
    </row>
    <row r="40434" spans="1:6" x14ac:dyDescent="0.3">
      <c r="A40434">
        <v>2019</v>
      </c>
      <c r="B40434" t="s">
        <v>379</v>
      </c>
      <c r="C40434" t="str">
        <f t="shared" si="1264"/>
        <v>2019-Cruzeiro/MG-21-3-2</v>
      </c>
      <c r="D40434" s="4">
        <v>3</v>
      </c>
      <c r="E40434">
        <v>17</v>
      </c>
      <c r="F40434" t="str">
        <f t="shared" si="1265"/>
        <v>21-3-2</v>
      </c>
    </row>
    <row r="40435" spans="1:6" x14ac:dyDescent="0.3">
      <c r="A40435">
        <v>2019</v>
      </c>
      <c r="B40435" t="s">
        <v>381</v>
      </c>
      <c r="C40435" t="str">
        <f t="shared" si="1264"/>
        <v>2019-Flamengo/RJ-21-3-2</v>
      </c>
      <c r="D40435" s="4">
        <v>9</v>
      </c>
      <c r="E40435">
        <v>26</v>
      </c>
      <c r="F40435" t="str">
        <f t="shared" si="1265"/>
        <v>21-3-2</v>
      </c>
    </row>
    <row r="40436" spans="1:6" x14ac:dyDescent="0.3">
      <c r="A40436">
        <v>2019</v>
      </c>
      <c r="B40436" t="s">
        <v>382</v>
      </c>
      <c r="C40436" t="str">
        <f t="shared" si="1264"/>
        <v>2019-Fluminense/RJ-21-3-2</v>
      </c>
      <c r="D40436" s="4">
        <v>6</v>
      </c>
      <c r="E40436">
        <v>12</v>
      </c>
      <c r="F40436" t="str">
        <f t="shared" si="1265"/>
        <v>21-3-2</v>
      </c>
    </row>
    <row r="40437" spans="1:6" x14ac:dyDescent="0.3">
      <c r="A40437">
        <v>2019</v>
      </c>
      <c r="B40437" t="s">
        <v>383</v>
      </c>
      <c r="C40437" t="str">
        <f t="shared" si="1264"/>
        <v>2019-Fortaleza/CE-21-3-2</v>
      </c>
      <c r="D40437" s="4">
        <v>6</v>
      </c>
      <c r="E40437">
        <v>14</v>
      </c>
      <c r="F40437" t="str">
        <f t="shared" si="1265"/>
        <v>21-3-2</v>
      </c>
    </row>
    <row r="40438" spans="1:6" x14ac:dyDescent="0.3">
      <c r="A40438">
        <v>2019</v>
      </c>
      <c r="B40438" t="s">
        <v>384</v>
      </c>
      <c r="C40438" t="str">
        <f t="shared" si="1264"/>
        <v>2019-Goias/GO-21-3-2</v>
      </c>
      <c r="D40438" s="4">
        <v>0</v>
      </c>
      <c r="E40438">
        <v>15</v>
      </c>
      <c r="F40438" t="str">
        <f t="shared" si="1265"/>
        <v>21-3-2</v>
      </c>
    </row>
    <row r="40439" spans="1:6" x14ac:dyDescent="0.3">
      <c r="A40439">
        <v>2019</v>
      </c>
      <c r="B40439" t="s">
        <v>385</v>
      </c>
      <c r="C40439" t="str">
        <f t="shared" si="1264"/>
        <v>2019-Gremio/RS-21-3-2</v>
      </c>
      <c r="D40439" s="4">
        <v>7</v>
      </c>
      <c r="E40439">
        <v>29</v>
      </c>
      <c r="F40439" t="str">
        <f t="shared" si="1265"/>
        <v>21-3-2</v>
      </c>
    </row>
    <row r="40440" spans="1:6" x14ac:dyDescent="0.3">
      <c r="A40440">
        <v>2019</v>
      </c>
      <c r="B40440" t="s">
        <v>386</v>
      </c>
      <c r="C40440" t="str">
        <f t="shared" si="1264"/>
        <v>2019-Internacional/RS-21-3-2</v>
      </c>
      <c r="D40440" s="4">
        <v>9</v>
      </c>
      <c r="E40440">
        <v>29</v>
      </c>
      <c r="F40440" t="str">
        <f t="shared" si="1265"/>
        <v>21-3-2</v>
      </c>
    </row>
    <row r="40441" spans="1:6" x14ac:dyDescent="0.3">
      <c r="A40441">
        <v>2019</v>
      </c>
      <c r="B40441" t="s">
        <v>387</v>
      </c>
      <c r="C40441" t="str">
        <f t="shared" si="1264"/>
        <v>2019-Palmeiras/SP-21-3-2</v>
      </c>
      <c r="D40441" s="4">
        <v>6</v>
      </c>
      <c r="E40441">
        <v>29</v>
      </c>
      <c r="F40441" t="str">
        <f t="shared" si="1265"/>
        <v>21-3-2</v>
      </c>
    </row>
    <row r="40442" spans="1:6" x14ac:dyDescent="0.3">
      <c r="A40442">
        <v>2019</v>
      </c>
      <c r="B40442" t="s">
        <v>391</v>
      </c>
      <c r="C40442" t="str">
        <f t="shared" si="1264"/>
        <v>2019-Santos/SP-21-3-2</v>
      </c>
      <c r="D40442" s="4">
        <v>9</v>
      </c>
      <c r="E40442">
        <v>21</v>
      </c>
      <c r="F40442" t="str">
        <f t="shared" si="1265"/>
        <v>21-3-2</v>
      </c>
    </row>
    <row r="40443" spans="1:6" x14ac:dyDescent="0.3">
      <c r="A40443">
        <v>2019</v>
      </c>
      <c r="B40443" t="s">
        <v>392</v>
      </c>
      <c r="C40443" t="str">
        <f t="shared" si="1264"/>
        <v>2019-Sao Paulo/SP-21-3-2</v>
      </c>
      <c r="D40443" s="4">
        <v>2</v>
      </c>
      <c r="E40443">
        <v>27</v>
      </c>
      <c r="F40443" t="str">
        <f t="shared" si="1265"/>
        <v>21-3-2</v>
      </c>
    </row>
    <row r="40444" spans="1:6" x14ac:dyDescent="0.3">
      <c r="A40444">
        <v>2019</v>
      </c>
      <c r="B40444" t="s">
        <v>393</v>
      </c>
      <c r="C40444" t="str">
        <f t="shared" si="1264"/>
        <v>2019-Vasco/RJ-21-3-2</v>
      </c>
      <c r="D40444" s="4">
        <v>3</v>
      </c>
      <c r="E40444">
        <v>17</v>
      </c>
      <c r="F40444" t="str">
        <f t="shared" si="1265"/>
        <v>21-3-2</v>
      </c>
    </row>
    <row r="40445" spans="1:6" x14ac:dyDescent="0.3">
      <c r="A40445">
        <v>2019</v>
      </c>
      <c r="B40445" t="s">
        <v>2917</v>
      </c>
      <c r="C40445" t="str">
        <f t="shared" si="1264"/>
        <v>2019-Atletico/MG-21-4-0</v>
      </c>
      <c r="D40445" s="4">
        <v>0</v>
      </c>
      <c r="E40445">
        <v>21</v>
      </c>
      <c r="F40445" t="str">
        <f t="shared" si="1265"/>
        <v>21-4-0</v>
      </c>
    </row>
    <row r="40446" spans="1:6" x14ac:dyDescent="0.3">
      <c r="A40446">
        <v>2019</v>
      </c>
      <c r="B40446" t="s">
        <v>394</v>
      </c>
      <c r="C40446" t="str">
        <f t="shared" si="1264"/>
        <v>2019-Atletico/PR-21-4-0</v>
      </c>
      <c r="D40446" s="4">
        <v>5</v>
      </c>
      <c r="E40446">
        <v>24</v>
      </c>
      <c r="F40446" t="str">
        <f t="shared" si="1265"/>
        <v>21-4-0</v>
      </c>
    </row>
    <row r="40447" spans="1:6" x14ac:dyDescent="0.3">
      <c r="A40447">
        <v>2019</v>
      </c>
      <c r="B40447" t="s">
        <v>3865</v>
      </c>
      <c r="C40447" t="str">
        <f t="shared" si="1264"/>
        <v>2019-Avai/SC-21-4-0</v>
      </c>
      <c r="D40447" s="4">
        <v>9</v>
      </c>
      <c r="E40447">
        <v>12</v>
      </c>
      <c r="F40447" t="str">
        <f t="shared" si="1265"/>
        <v>21-4-0</v>
      </c>
    </row>
    <row r="40448" spans="1:6" x14ac:dyDescent="0.3">
      <c r="A40448">
        <v>2019</v>
      </c>
      <c r="B40448" t="s">
        <v>4881</v>
      </c>
      <c r="C40448" t="str">
        <f t="shared" si="1264"/>
        <v>2019-Bahia/BA-21-4-0</v>
      </c>
      <c r="D40448" s="4">
        <v>7</v>
      </c>
      <c r="E40448">
        <v>23</v>
      </c>
      <c r="F40448" t="str">
        <f t="shared" si="1265"/>
        <v>21-4-0</v>
      </c>
    </row>
    <row r="40449" spans="1:6" x14ac:dyDescent="0.3">
      <c r="A40449">
        <v>2019</v>
      </c>
      <c r="B40449" t="s">
        <v>395</v>
      </c>
      <c r="C40449" t="str">
        <f t="shared" si="1264"/>
        <v>2019-Botafogo/RJ-21-4-0</v>
      </c>
      <c r="D40449" s="4">
        <v>4</v>
      </c>
      <c r="E40449">
        <v>27</v>
      </c>
      <c r="F40449" t="str">
        <f t="shared" si="1265"/>
        <v>21-4-0</v>
      </c>
    </row>
    <row r="40450" spans="1:6" x14ac:dyDescent="0.3">
      <c r="A40450">
        <v>2019</v>
      </c>
      <c r="B40450" t="s">
        <v>5631</v>
      </c>
      <c r="C40450" t="str">
        <f t="shared" si="1264"/>
        <v>2019-CSA/AL-21-4-0</v>
      </c>
      <c r="D40450" s="4">
        <v>7</v>
      </c>
      <c r="E40450">
        <v>19</v>
      </c>
      <c r="F40450" t="str">
        <f t="shared" si="1265"/>
        <v>21-4-0</v>
      </c>
    </row>
    <row r="40451" spans="1:6" x14ac:dyDescent="0.3">
      <c r="A40451">
        <v>2019</v>
      </c>
      <c r="B40451" t="s">
        <v>4303</v>
      </c>
      <c r="C40451" t="str">
        <f t="shared" ref="C40451:C40514" si="1266">A40451&amp;"-"&amp;B40451</f>
        <v>2019-Ceara/CE-21-4-0</v>
      </c>
      <c r="D40451" s="4">
        <v>2</v>
      </c>
      <c r="E40451">
        <v>22</v>
      </c>
      <c r="F40451" t="str">
        <f t="shared" ref="F40451:F40514" si="1267">RIGHT(B40451,LEN(C40451)-FIND("-",C40451,6))</f>
        <v>21-4-0</v>
      </c>
    </row>
    <row r="40452" spans="1:6" x14ac:dyDescent="0.3">
      <c r="A40452">
        <v>2019</v>
      </c>
      <c r="B40452" t="s">
        <v>5323</v>
      </c>
      <c r="C40452" t="str">
        <f t="shared" si="1266"/>
        <v>2019-Chapecoense/SC-21-4-0</v>
      </c>
      <c r="D40452" s="4">
        <v>0</v>
      </c>
      <c r="E40452">
        <v>14</v>
      </c>
      <c r="F40452" t="str">
        <f t="shared" si="1267"/>
        <v>21-4-0</v>
      </c>
    </row>
    <row r="40453" spans="1:6" x14ac:dyDescent="0.3">
      <c r="A40453">
        <v>2019</v>
      </c>
      <c r="B40453" t="s">
        <v>396</v>
      </c>
      <c r="C40453" t="str">
        <f t="shared" si="1266"/>
        <v>2019-Corinthians/SP-21-4-0</v>
      </c>
      <c r="D40453" s="4">
        <v>6</v>
      </c>
      <c r="E40453">
        <v>28</v>
      </c>
      <c r="F40453" t="str">
        <f t="shared" si="1267"/>
        <v>21-4-0</v>
      </c>
    </row>
    <row r="40454" spans="1:6" x14ac:dyDescent="0.3">
      <c r="A40454">
        <v>2019</v>
      </c>
      <c r="B40454" t="s">
        <v>397</v>
      </c>
      <c r="C40454" t="str">
        <f t="shared" si="1266"/>
        <v>2019-Cruzeiro/MG-21-4-0</v>
      </c>
      <c r="D40454" s="4">
        <v>3</v>
      </c>
      <c r="E40454">
        <v>16</v>
      </c>
      <c r="F40454" t="str">
        <f t="shared" si="1267"/>
        <v>21-4-0</v>
      </c>
    </row>
    <row r="40455" spans="1:6" x14ac:dyDescent="0.3">
      <c r="A40455">
        <v>2019</v>
      </c>
      <c r="B40455" t="s">
        <v>399</v>
      </c>
      <c r="C40455" t="str">
        <f t="shared" si="1266"/>
        <v>2019-Flamengo/RJ-21-4-0</v>
      </c>
      <c r="D40455" s="4">
        <v>12</v>
      </c>
      <c r="E40455">
        <v>38</v>
      </c>
      <c r="F40455" t="str">
        <f t="shared" si="1267"/>
        <v>21-4-0</v>
      </c>
    </row>
    <row r="40456" spans="1:6" x14ac:dyDescent="0.3">
      <c r="A40456">
        <v>2019</v>
      </c>
      <c r="B40456" t="s">
        <v>400</v>
      </c>
      <c r="C40456" t="str">
        <f t="shared" si="1266"/>
        <v>2019-Fluminense/RJ-21-4-0</v>
      </c>
      <c r="D40456" s="4">
        <v>6</v>
      </c>
      <c r="E40456">
        <v>15</v>
      </c>
      <c r="F40456" t="str">
        <f t="shared" si="1267"/>
        <v>21-4-0</v>
      </c>
    </row>
    <row r="40457" spans="1:6" x14ac:dyDescent="0.3">
      <c r="A40457">
        <v>2019</v>
      </c>
      <c r="B40457" t="s">
        <v>401</v>
      </c>
      <c r="C40457" t="str">
        <f t="shared" si="1266"/>
        <v>2019-Fortaleza/CE-21-4-0</v>
      </c>
      <c r="D40457" s="4">
        <v>4</v>
      </c>
      <c r="E40457">
        <v>14</v>
      </c>
      <c r="F40457" t="str">
        <f t="shared" si="1267"/>
        <v>21-4-0</v>
      </c>
    </row>
    <row r="40458" spans="1:6" x14ac:dyDescent="0.3">
      <c r="A40458">
        <v>2019</v>
      </c>
      <c r="B40458" t="s">
        <v>402</v>
      </c>
      <c r="C40458" t="str">
        <f t="shared" si="1266"/>
        <v>2019-Goias/GO-21-4-0</v>
      </c>
      <c r="D40458" s="4">
        <v>3</v>
      </c>
      <c r="E40458">
        <v>18</v>
      </c>
      <c r="F40458" t="str">
        <f t="shared" si="1267"/>
        <v>21-4-0</v>
      </c>
    </row>
    <row r="40459" spans="1:6" x14ac:dyDescent="0.3">
      <c r="A40459">
        <v>2019</v>
      </c>
      <c r="B40459" t="s">
        <v>403</v>
      </c>
      <c r="C40459" t="str">
        <f t="shared" si="1266"/>
        <v>2019-Gremio/RS-21-4-0</v>
      </c>
      <c r="D40459" s="4">
        <v>10</v>
      </c>
      <c r="E40459">
        <v>31</v>
      </c>
      <c r="F40459" t="str">
        <f t="shared" si="1267"/>
        <v>21-4-0</v>
      </c>
    </row>
    <row r="40460" spans="1:6" x14ac:dyDescent="0.3">
      <c r="A40460">
        <v>2019</v>
      </c>
      <c r="B40460" t="s">
        <v>404</v>
      </c>
      <c r="C40460" t="str">
        <f t="shared" si="1266"/>
        <v>2019-Internacional/RS-21-4-0</v>
      </c>
      <c r="D40460" s="4">
        <v>12</v>
      </c>
      <c r="E40460">
        <v>29</v>
      </c>
      <c r="F40460" t="str">
        <f t="shared" si="1267"/>
        <v>21-4-0</v>
      </c>
    </row>
    <row r="40461" spans="1:6" x14ac:dyDescent="0.3">
      <c r="A40461">
        <v>2019</v>
      </c>
      <c r="B40461" t="s">
        <v>405</v>
      </c>
      <c r="C40461" t="str">
        <f t="shared" si="1266"/>
        <v>2019-Palmeiras/SP-21-4-0</v>
      </c>
      <c r="D40461" s="4">
        <v>9</v>
      </c>
      <c r="E40461">
        <v>42</v>
      </c>
      <c r="F40461" t="str">
        <f t="shared" si="1267"/>
        <v>21-4-0</v>
      </c>
    </row>
    <row r="40462" spans="1:6" x14ac:dyDescent="0.3">
      <c r="A40462">
        <v>2019</v>
      </c>
      <c r="B40462" t="s">
        <v>409</v>
      </c>
      <c r="C40462" t="str">
        <f t="shared" si="1266"/>
        <v>2019-Santos/SP-21-4-0</v>
      </c>
      <c r="D40462" s="4">
        <v>4</v>
      </c>
      <c r="E40462">
        <v>33</v>
      </c>
      <c r="F40462" t="str">
        <f t="shared" si="1267"/>
        <v>21-4-0</v>
      </c>
    </row>
    <row r="40463" spans="1:6" x14ac:dyDescent="0.3">
      <c r="A40463">
        <v>2019</v>
      </c>
      <c r="B40463" t="s">
        <v>410</v>
      </c>
      <c r="C40463" t="str">
        <f t="shared" si="1266"/>
        <v>2019-Sao Paulo/SP-21-4-0</v>
      </c>
      <c r="D40463" s="4">
        <v>5</v>
      </c>
      <c r="E40463">
        <v>35</v>
      </c>
      <c r="F40463" t="str">
        <f t="shared" si="1267"/>
        <v>21-4-0</v>
      </c>
    </row>
    <row r="40464" spans="1:6" x14ac:dyDescent="0.3">
      <c r="A40464">
        <v>2019</v>
      </c>
      <c r="B40464" t="s">
        <v>411</v>
      </c>
      <c r="C40464" t="str">
        <f t="shared" si="1266"/>
        <v>2019-Vasco/RJ-21-4-0</v>
      </c>
      <c r="D40464" s="4">
        <v>4</v>
      </c>
      <c r="E40464">
        <v>17</v>
      </c>
      <c r="F40464" t="str">
        <f t="shared" si="1267"/>
        <v>21-4-0</v>
      </c>
    </row>
    <row r="40465" spans="1:6" x14ac:dyDescent="0.3">
      <c r="A40465">
        <v>2019</v>
      </c>
      <c r="B40465" t="s">
        <v>2920</v>
      </c>
      <c r="C40465" t="str">
        <f t="shared" si="1266"/>
        <v>2019-Atletico/MG-21-4-1</v>
      </c>
      <c r="D40465" s="4">
        <v>0</v>
      </c>
      <c r="E40465">
        <v>27</v>
      </c>
      <c r="F40465" t="str">
        <f t="shared" si="1267"/>
        <v>21-4-1</v>
      </c>
    </row>
    <row r="40466" spans="1:6" x14ac:dyDescent="0.3">
      <c r="A40466">
        <v>2019</v>
      </c>
      <c r="B40466" t="s">
        <v>412</v>
      </c>
      <c r="C40466" t="str">
        <f t="shared" si="1266"/>
        <v>2019-Atletico/PR-21-4-1</v>
      </c>
      <c r="D40466" s="4">
        <v>4</v>
      </c>
      <c r="E40466">
        <v>17</v>
      </c>
      <c r="F40466" t="str">
        <f t="shared" si="1267"/>
        <v>21-4-1</v>
      </c>
    </row>
    <row r="40467" spans="1:6" x14ac:dyDescent="0.3">
      <c r="A40467">
        <v>2019</v>
      </c>
      <c r="B40467" t="s">
        <v>3866</v>
      </c>
      <c r="C40467" t="str">
        <f t="shared" si="1266"/>
        <v>2019-Avai/SC-21-4-1</v>
      </c>
      <c r="D40467" s="4">
        <v>7</v>
      </c>
      <c r="E40467">
        <v>10</v>
      </c>
      <c r="F40467" t="str">
        <f t="shared" si="1267"/>
        <v>21-4-1</v>
      </c>
    </row>
    <row r="40468" spans="1:6" x14ac:dyDescent="0.3">
      <c r="A40468">
        <v>2019</v>
      </c>
      <c r="B40468" t="s">
        <v>4883</v>
      </c>
      <c r="C40468" t="str">
        <f t="shared" si="1266"/>
        <v>2019-Bahia/BA-21-4-1</v>
      </c>
      <c r="D40468" s="4">
        <v>10</v>
      </c>
      <c r="E40468">
        <v>31</v>
      </c>
      <c r="F40468" t="str">
        <f t="shared" si="1267"/>
        <v>21-4-1</v>
      </c>
    </row>
    <row r="40469" spans="1:6" x14ac:dyDescent="0.3">
      <c r="A40469">
        <v>2019</v>
      </c>
      <c r="B40469" t="s">
        <v>413</v>
      </c>
      <c r="C40469" t="str">
        <f t="shared" si="1266"/>
        <v>2019-Botafogo/RJ-21-4-1</v>
      </c>
      <c r="D40469" s="4">
        <v>5</v>
      </c>
      <c r="E40469">
        <v>24</v>
      </c>
      <c r="F40469" t="str">
        <f t="shared" si="1267"/>
        <v>21-4-1</v>
      </c>
    </row>
    <row r="40470" spans="1:6" x14ac:dyDescent="0.3">
      <c r="A40470">
        <v>2019</v>
      </c>
      <c r="B40470" t="s">
        <v>5632</v>
      </c>
      <c r="C40470" t="str">
        <f t="shared" si="1266"/>
        <v>2019-CSA/AL-21-4-1</v>
      </c>
      <c r="D40470" s="4">
        <v>5</v>
      </c>
      <c r="E40470">
        <v>12</v>
      </c>
      <c r="F40470" t="str">
        <f t="shared" si="1267"/>
        <v>21-4-1</v>
      </c>
    </row>
    <row r="40471" spans="1:6" x14ac:dyDescent="0.3">
      <c r="A40471">
        <v>2019</v>
      </c>
      <c r="B40471" t="s">
        <v>4307</v>
      </c>
      <c r="C40471" t="str">
        <f t="shared" si="1266"/>
        <v>2019-Ceara/CE-21-4-1</v>
      </c>
      <c r="D40471" s="4">
        <v>2</v>
      </c>
      <c r="E40471">
        <v>16</v>
      </c>
      <c r="F40471" t="str">
        <f t="shared" si="1267"/>
        <v>21-4-1</v>
      </c>
    </row>
    <row r="40472" spans="1:6" x14ac:dyDescent="0.3">
      <c r="A40472">
        <v>2019</v>
      </c>
      <c r="B40472" t="s">
        <v>5324</v>
      </c>
      <c r="C40472" t="str">
        <f t="shared" si="1266"/>
        <v>2019-Chapecoense/SC-21-4-1</v>
      </c>
      <c r="D40472" s="4">
        <v>5</v>
      </c>
      <c r="E40472">
        <v>13</v>
      </c>
      <c r="F40472" t="str">
        <f t="shared" si="1267"/>
        <v>21-4-1</v>
      </c>
    </row>
    <row r="40473" spans="1:6" x14ac:dyDescent="0.3">
      <c r="A40473">
        <v>2019</v>
      </c>
      <c r="B40473" t="s">
        <v>414</v>
      </c>
      <c r="C40473" t="str">
        <f t="shared" si="1266"/>
        <v>2019-Corinthians/SP-21-4-1</v>
      </c>
      <c r="D40473" s="4">
        <v>7.6666590000000001</v>
      </c>
      <c r="E40473">
        <v>23</v>
      </c>
      <c r="F40473" t="str">
        <f t="shared" si="1267"/>
        <v>21-4-1</v>
      </c>
    </row>
    <row r="40474" spans="1:6" x14ac:dyDescent="0.3">
      <c r="A40474">
        <v>2019</v>
      </c>
      <c r="B40474" t="s">
        <v>415</v>
      </c>
      <c r="C40474" t="str">
        <f t="shared" si="1266"/>
        <v>2019-Cruzeiro/MG-21-4-1</v>
      </c>
      <c r="D40474" s="4">
        <v>4</v>
      </c>
      <c r="E40474">
        <v>14</v>
      </c>
      <c r="F40474" t="str">
        <f t="shared" si="1267"/>
        <v>21-4-1</v>
      </c>
    </row>
    <row r="40475" spans="1:6" x14ac:dyDescent="0.3">
      <c r="A40475">
        <v>2019</v>
      </c>
      <c r="B40475" t="s">
        <v>417</v>
      </c>
      <c r="C40475" t="str">
        <f t="shared" si="1266"/>
        <v>2019-Flamengo/RJ-21-4-1</v>
      </c>
      <c r="D40475" s="4">
        <v>12</v>
      </c>
      <c r="E40475">
        <v>36</v>
      </c>
      <c r="F40475" t="str">
        <f t="shared" si="1267"/>
        <v>21-4-1</v>
      </c>
    </row>
    <row r="40476" spans="1:6" x14ac:dyDescent="0.3">
      <c r="A40476">
        <v>2019</v>
      </c>
      <c r="B40476" t="s">
        <v>418</v>
      </c>
      <c r="C40476" t="str">
        <f t="shared" si="1266"/>
        <v>2019-Fluminense/RJ-21-4-1</v>
      </c>
      <c r="D40476" s="4">
        <v>6</v>
      </c>
      <c r="E40476">
        <v>12</v>
      </c>
      <c r="F40476" t="str">
        <f t="shared" si="1267"/>
        <v>21-4-1</v>
      </c>
    </row>
    <row r="40477" spans="1:6" x14ac:dyDescent="0.3">
      <c r="A40477">
        <v>2019</v>
      </c>
      <c r="B40477" t="s">
        <v>419</v>
      </c>
      <c r="C40477" t="str">
        <f t="shared" si="1266"/>
        <v>2019-Fortaleza/CE-21-4-1</v>
      </c>
      <c r="D40477" s="4">
        <v>5</v>
      </c>
      <c r="E40477">
        <v>19</v>
      </c>
      <c r="F40477" t="str">
        <f t="shared" si="1267"/>
        <v>21-4-1</v>
      </c>
    </row>
    <row r="40478" spans="1:6" x14ac:dyDescent="0.3">
      <c r="A40478">
        <v>2019</v>
      </c>
      <c r="B40478" t="s">
        <v>420</v>
      </c>
      <c r="C40478" t="str">
        <f t="shared" si="1266"/>
        <v>2019-Goias/GO-21-4-1</v>
      </c>
      <c r="D40478" s="4">
        <v>3</v>
      </c>
      <c r="E40478">
        <v>18</v>
      </c>
      <c r="F40478" t="str">
        <f t="shared" si="1267"/>
        <v>21-4-1</v>
      </c>
    </row>
    <row r="40479" spans="1:6" x14ac:dyDescent="0.3">
      <c r="A40479">
        <v>2019</v>
      </c>
      <c r="B40479" t="s">
        <v>421</v>
      </c>
      <c r="C40479" t="str">
        <f t="shared" si="1266"/>
        <v>2019-Gremio/RS-21-4-1</v>
      </c>
      <c r="D40479" s="4">
        <v>3</v>
      </c>
      <c r="E40479">
        <v>19</v>
      </c>
      <c r="F40479" t="str">
        <f t="shared" si="1267"/>
        <v>21-4-1</v>
      </c>
    </row>
    <row r="40480" spans="1:6" x14ac:dyDescent="0.3">
      <c r="A40480">
        <v>2019</v>
      </c>
      <c r="B40480" t="s">
        <v>422</v>
      </c>
      <c r="C40480" t="str">
        <f t="shared" si="1266"/>
        <v>2019-Internacional/RS-21-4-1</v>
      </c>
      <c r="D40480" s="4">
        <v>9</v>
      </c>
      <c r="E40480">
        <v>36</v>
      </c>
      <c r="F40480" t="str">
        <f t="shared" si="1267"/>
        <v>21-4-1</v>
      </c>
    </row>
    <row r="40481" spans="1:6" x14ac:dyDescent="0.3">
      <c r="A40481">
        <v>2019</v>
      </c>
      <c r="B40481" t="s">
        <v>423</v>
      </c>
      <c r="C40481" t="str">
        <f t="shared" si="1266"/>
        <v>2019-Palmeiras/SP-21-4-1</v>
      </c>
      <c r="D40481" s="4">
        <v>9</v>
      </c>
      <c r="E40481">
        <v>42</v>
      </c>
      <c r="F40481" t="str">
        <f t="shared" si="1267"/>
        <v>21-4-1</v>
      </c>
    </row>
    <row r="40482" spans="1:6" x14ac:dyDescent="0.3">
      <c r="A40482">
        <v>2019</v>
      </c>
      <c r="B40482" t="s">
        <v>427</v>
      </c>
      <c r="C40482" t="str">
        <f t="shared" si="1266"/>
        <v>2019-Santos/SP-21-4-1</v>
      </c>
      <c r="D40482" s="4">
        <v>5</v>
      </c>
      <c r="E40482">
        <v>40</v>
      </c>
      <c r="F40482" t="str">
        <f t="shared" si="1267"/>
        <v>21-4-1</v>
      </c>
    </row>
    <row r="40483" spans="1:6" x14ac:dyDescent="0.3">
      <c r="A40483">
        <v>2019</v>
      </c>
      <c r="B40483" t="s">
        <v>428</v>
      </c>
      <c r="C40483" t="str">
        <f t="shared" si="1266"/>
        <v>2019-Sao Paulo/SP-21-4-1</v>
      </c>
      <c r="D40483" s="4">
        <v>2</v>
      </c>
      <c r="E40483">
        <v>35</v>
      </c>
      <c r="F40483" t="str">
        <f t="shared" si="1267"/>
        <v>21-4-1</v>
      </c>
    </row>
    <row r="40484" spans="1:6" x14ac:dyDescent="0.3">
      <c r="A40484">
        <v>2019</v>
      </c>
      <c r="B40484" t="s">
        <v>429</v>
      </c>
      <c r="C40484" t="str">
        <f t="shared" si="1266"/>
        <v>2019-Vasco/RJ-21-4-1</v>
      </c>
      <c r="D40484" s="4">
        <v>6</v>
      </c>
      <c r="E40484">
        <v>23</v>
      </c>
      <c r="F40484" t="str">
        <f t="shared" si="1267"/>
        <v>21-4-1</v>
      </c>
    </row>
    <row r="40485" spans="1:6" x14ac:dyDescent="0.3">
      <c r="A40485">
        <v>2019</v>
      </c>
      <c r="B40485" t="s">
        <v>2923</v>
      </c>
      <c r="C40485" t="str">
        <f t="shared" si="1266"/>
        <v>2019-Atletico/MG-21-4-2</v>
      </c>
      <c r="D40485" s="4">
        <v>0</v>
      </c>
      <c r="E40485">
        <v>30</v>
      </c>
      <c r="F40485" t="str">
        <f t="shared" si="1267"/>
        <v>21-4-2</v>
      </c>
    </row>
    <row r="40486" spans="1:6" x14ac:dyDescent="0.3">
      <c r="A40486">
        <v>2019</v>
      </c>
      <c r="B40486" t="s">
        <v>430</v>
      </c>
      <c r="C40486" t="str">
        <f t="shared" si="1266"/>
        <v>2019-Atletico/PR-21-4-2</v>
      </c>
      <c r="D40486" s="4">
        <v>6</v>
      </c>
      <c r="E40486">
        <v>17</v>
      </c>
      <c r="F40486" t="str">
        <f t="shared" si="1267"/>
        <v>21-4-2</v>
      </c>
    </row>
    <row r="40487" spans="1:6" x14ac:dyDescent="0.3">
      <c r="A40487">
        <v>2019</v>
      </c>
      <c r="B40487" t="s">
        <v>3867</v>
      </c>
      <c r="C40487" t="str">
        <f t="shared" si="1266"/>
        <v>2019-Avai/SC-21-4-2</v>
      </c>
      <c r="D40487" s="4">
        <v>4</v>
      </c>
      <c r="E40487">
        <v>7</v>
      </c>
      <c r="F40487" t="str">
        <f t="shared" si="1267"/>
        <v>21-4-2</v>
      </c>
    </row>
    <row r="40488" spans="1:6" x14ac:dyDescent="0.3">
      <c r="A40488">
        <v>2019</v>
      </c>
      <c r="B40488" t="s">
        <v>4885</v>
      </c>
      <c r="C40488" t="str">
        <f t="shared" si="1266"/>
        <v>2019-Bahia/BA-21-4-2</v>
      </c>
      <c r="D40488" s="4">
        <v>10</v>
      </c>
      <c r="E40488">
        <v>33</v>
      </c>
      <c r="F40488" t="str">
        <f t="shared" si="1267"/>
        <v>21-4-2</v>
      </c>
    </row>
    <row r="40489" spans="1:6" x14ac:dyDescent="0.3">
      <c r="A40489">
        <v>2019</v>
      </c>
      <c r="B40489" t="s">
        <v>431</v>
      </c>
      <c r="C40489" t="str">
        <f t="shared" si="1266"/>
        <v>2019-Botafogo/RJ-21-4-2</v>
      </c>
      <c r="D40489" s="4">
        <v>4</v>
      </c>
      <c r="E40489">
        <v>26</v>
      </c>
      <c r="F40489" t="str">
        <f t="shared" si="1267"/>
        <v>21-4-2</v>
      </c>
    </row>
    <row r="40490" spans="1:6" x14ac:dyDescent="0.3">
      <c r="A40490">
        <v>2019</v>
      </c>
      <c r="B40490" t="s">
        <v>5633</v>
      </c>
      <c r="C40490" t="str">
        <f t="shared" si="1266"/>
        <v>2019-CSA/AL-21-4-2</v>
      </c>
      <c r="D40490" s="4">
        <v>7</v>
      </c>
      <c r="E40490">
        <v>17</v>
      </c>
      <c r="F40490" t="str">
        <f t="shared" si="1267"/>
        <v>21-4-2</v>
      </c>
    </row>
    <row r="40491" spans="1:6" x14ac:dyDescent="0.3">
      <c r="A40491">
        <v>2019</v>
      </c>
      <c r="B40491" t="s">
        <v>4311</v>
      </c>
      <c r="C40491" t="str">
        <f t="shared" si="1266"/>
        <v>2019-Ceara/CE-21-4-2</v>
      </c>
      <c r="D40491" s="4">
        <v>1</v>
      </c>
      <c r="E40491">
        <v>21</v>
      </c>
      <c r="F40491" t="str">
        <f t="shared" si="1267"/>
        <v>21-4-2</v>
      </c>
    </row>
    <row r="40492" spans="1:6" x14ac:dyDescent="0.3">
      <c r="A40492">
        <v>2019</v>
      </c>
      <c r="B40492" t="s">
        <v>5325</v>
      </c>
      <c r="C40492" t="str">
        <f t="shared" si="1266"/>
        <v>2019-Chapecoense/SC-21-4-2</v>
      </c>
      <c r="D40492" s="4">
        <v>2</v>
      </c>
      <c r="E40492">
        <v>7</v>
      </c>
      <c r="F40492" t="str">
        <f t="shared" si="1267"/>
        <v>21-4-2</v>
      </c>
    </row>
    <row r="40493" spans="1:6" x14ac:dyDescent="0.3">
      <c r="A40493">
        <v>2019</v>
      </c>
      <c r="B40493" t="s">
        <v>432</v>
      </c>
      <c r="C40493" t="str">
        <f t="shared" si="1266"/>
        <v>2019-Corinthians/SP-21-4-2</v>
      </c>
      <c r="D40493" s="4">
        <v>7</v>
      </c>
      <c r="E40493">
        <v>26</v>
      </c>
      <c r="F40493" t="str">
        <f t="shared" si="1267"/>
        <v>21-4-2</v>
      </c>
    </row>
    <row r="40494" spans="1:6" x14ac:dyDescent="0.3">
      <c r="A40494">
        <v>2019</v>
      </c>
      <c r="B40494" t="s">
        <v>433</v>
      </c>
      <c r="C40494" t="str">
        <f t="shared" si="1266"/>
        <v>2019-Cruzeiro/MG-21-4-2</v>
      </c>
      <c r="D40494" s="4">
        <v>7</v>
      </c>
      <c r="E40494">
        <v>21</v>
      </c>
      <c r="F40494" t="str">
        <f t="shared" si="1267"/>
        <v>21-4-2</v>
      </c>
    </row>
    <row r="40495" spans="1:6" x14ac:dyDescent="0.3">
      <c r="A40495">
        <v>2019</v>
      </c>
      <c r="B40495" t="s">
        <v>435</v>
      </c>
      <c r="C40495" t="str">
        <f t="shared" si="1266"/>
        <v>2019-Flamengo/RJ-21-4-2</v>
      </c>
      <c r="D40495" s="4">
        <v>12</v>
      </c>
      <c r="E40495">
        <v>29</v>
      </c>
      <c r="F40495" t="str">
        <f t="shared" si="1267"/>
        <v>21-4-2</v>
      </c>
    </row>
    <row r="40496" spans="1:6" x14ac:dyDescent="0.3">
      <c r="A40496">
        <v>2019</v>
      </c>
      <c r="B40496" t="s">
        <v>436</v>
      </c>
      <c r="C40496" t="str">
        <f t="shared" si="1266"/>
        <v>2019-Fluminense/RJ-21-4-2</v>
      </c>
      <c r="D40496" s="4">
        <v>3</v>
      </c>
      <c r="E40496">
        <v>12</v>
      </c>
      <c r="F40496" t="str">
        <f t="shared" si="1267"/>
        <v>21-4-2</v>
      </c>
    </row>
    <row r="40497" spans="1:6" x14ac:dyDescent="0.3">
      <c r="A40497">
        <v>2019</v>
      </c>
      <c r="B40497" t="s">
        <v>437</v>
      </c>
      <c r="C40497" t="str">
        <f t="shared" si="1266"/>
        <v>2019-Fortaleza/CE-21-4-2</v>
      </c>
      <c r="D40497" s="4">
        <v>4</v>
      </c>
      <c r="E40497">
        <v>13</v>
      </c>
      <c r="F40497" t="str">
        <f t="shared" si="1267"/>
        <v>21-4-2</v>
      </c>
    </row>
    <row r="40498" spans="1:6" x14ac:dyDescent="0.3">
      <c r="A40498">
        <v>2019</v>
      </c>
      <c r="B40498" t="s">
        <v>438</v>
      </c>
      <c r="C40498" t="str">
        <f t="shared" si="1266"/>
        <v>2019-Goias/GO-21-4-2</v>
      </c>
      <c r="D40498" s="4">
        <v>4</v>
      </c>
      <c r="E40498">
        <v>12</v>
      </c>
      <c r="F40498" t="str">
        <f t="shared" si="1267"/>
        <v>21-4-2</v>
      </c>
    </row>
    <row r="40499" spans="1:6" x14ac:dyDescent="0.3">
      <c r="A40499">
        <v>2019</v>
      </c>
      <c r="B40499" t="s">
        <v>439</v>
      </c>
      <c r="C40499" t="str">
        <f t="shared" si="1266"/>
        <v>2019-Gremio/RS-21-4-2</v>
      </c>
      <c r="D40499" s="4">
        <v>8</v>
      </c>
      <c r="E40499">
        <v>26</v>
      </c>
      <c r="F40499" t="str">
        <f t="shared" si="1267"/>
        <v>21-4-2</v>
      </c>
    </row>
    <row r="40500" spans="1:6" x14ac:dyDescent="0.3">
      <c r="A40500">
        <v>2019</v>
      </c>
      <c r="B40500" t="s">
        <v>440</v>
      </c>
      <c r="C40500" t="str">
        <f t="shared" si="1266"/>
        <v>2019-Internacional/RS-21-4-2</v>
      </c>
      <c r="D40500" s="4">
        <v>9</v>
      </c>
      <c r="E40500">
        <v>27</v>
      </c>
      <c r="F40500" t="str">
        <f t="shared" si="1267"/>
        <v>21-4-2</v>
      </c>
    </row>
    <row r="40501" spans="1:6" x14ac:dyDescent="0.3">
      <c r="A40501">
        <v>2019</v>
      </c>
      <c r="B40501" t="s">
        <v>441</v>
      </c>
      <c r="C40501" t="str">
        <f t="shared" si="1266"/>
        <v>2019-Palmeiras/SP-21-4-2</v>
      </c>
      <c r="D40501" s="4">
        <v>7</v>
      </c>
      <c r="E40501">
        <v>32</v>
      </c>
      <c r="F40501" t="str">
        <f t="shared" si="1267"/>
        <v>21-4-2</v>
      </c>
    </row>
    <row r="40502" spans="1:6" x14ac:dyDescent="0.3">
      <c r="A40502">
        <v>2019</v>
      </c>
      <c r="B40502" t="s">
        <v>445</v>
      </c>
      <c r="C40502" t="str">
        <f t="shared" si="1266"/>
        <v>2019-Santos/SP-21-4-2</v>
      </c>
      <c r="D40502" s="4">
        <v>12</v>
      </c>
      <c r="E40502">
        <v>36</v>
      </c>
      <c r="F40502" t="str">
        <f t="shared" si="1267"/>
        <v>21-4-2</v>
      </c>
    </row>
    <row r="40503" spans="1:6" x14ac:dyDescent="0.3">
      <c r="A40503">
        <v>2019</v>
      </c>
      <c r="B40503" t="s">
        <v>446</v>
      </c>
      <c r="C40503" t="str">
        <f t="shared" si="1266"/>
        <v>2019-Sao Paulo/SP-21-4-2</v>
      </c>
      <c r="D40503" s="4">
        <v>4</v>
      </c>
      <c r="E40503">
        <v>35</v>
      </c>
      <c r="F40503" t="str">
        <f t="shared" si="1267"/>
        <v>21-4-2</v>
      </c>
    </row>
    <row r="40504" spans="1:6" x14ac:dyDescent="0.3">
      <c r="A40504">
        <v>2019</v>
      </c>
      <c r="B40504" t="s">
        <v>447</v>
      </c>
      <c r="C40504" t="str">
        <f t="shared" si="1266"/>
        <v>2019-Vasco/RJ-21-4-2</v>
      </c>
      <c r="D40504" s="4">
        <v>3</v>
      </c>
      <c r="E40504">
        <v>21</v>
      </c>
      <c r="F40504" t="str">
        <f t="shared" si="1267"/>
        <v>21-4-2</v>
      </c>
    </row>
    <row r="40505" spans="1:6" x14ac:dyDescent="0.3">
      <c r="A40505">
        <v>2019</v>
      </c>
      <c r="B40505" t="s">
        <v>2926</v>
      </c>
      <c r="C40505" t="str">
        <f t="shared" si="1266"/>
        <v>2019-Atletico/MG-21-4-3</v>
      </c>
      <c r="D40505" s="4">
        <v>3</v>
      </c>
      <c r="E40505">
        <v>24</v>
      </c>
      <c r="F40505" t="str">
        <f t="shared" si="1267"/>
        <v>21-4-3</v>
      </c>
    </row>
    <row r="40506" spans="1:6" x14ac:dyDescent="0.3">
      <c r="A40506">
        <v>2019</v>
      </c>
      <c r="B40506" t="s">
        <v>448</v>
      </c>
      <c r="C40506" t="str">
        <f t="shared" si="1266"/>
        <v>2019-Atletico/PR-21-4-3</v>
      </c>
      <c r="D40506" s="4">
        <v>6</v>
      </c>
      <c r="E40506">
        <v>29</v>
      </c>
      <c r="F40506" t="str">
        <f t="shared" si="1267"/>
        <v>21-4-3</v>
      </c>
    </row>
    <row r="40507" spans="1:6" x14ac:dyDescent="0.3">
      <c r="A40507">
        <v>2019</v>
      </c>
      <c r="B40507" t="s">
        <v>3868</v>
      </c>
      <c r="C40507" t="str">
        <f t="shared" si="1266"/>
        <v>2019-Avai/SC-21-4-3</v>
      </c>
      <c r="D40507" s="4">
        <v>5</v>
      </c>
      <c r="E40507">
        <v>11</v>
      </c>
      <c r="F40507" t="str">
        <f t="shared" si="1267"/>
        <v>21-4-3</v>
      </c>
    </row>
    <row r="40508" spans="1:6" x14ac:dyDescent="0.3">
      <c r="A40508">
        <v>2019</v>
      </c>
      <c r="B40508" t="s">
        <v>4887</v>
      </c>
      <c r="C40508" t="str">
        <f t="shared" si="1266"/>
        <v>2019-Bahia/BA-21-4-3</v>
      </c>
      <c r="D40508" s="4">
        <v>8</v>
      </c>
      <c r="E40508">
        <v>30</v>
      </c>
      <c r="F40508" t="str">
        <f t="shared" si="1267"/>
        <v>21-4-3</v>
      </c>
    </row>
    <row r="40509" spans="1:6" x14ac:dyDescent="0.3">
      <c r="A40509">
        <v>2019</v>
      </c>
      <c r="B40509" t="s">
        <v>449</v>
      </c>
      <c r="C40509" t="str">
        <f t="shared" si="1266"/>
        <v>2019-Botafogo/RJ-21-4-3</v>
      </c>
      <c r="D40509" s="4">
        <v>4</v>
      </c>
      <c r="E40509">
        <v>19</v>
      </c>
      <c r="F40509" t="str">
        <f t="shared" si="1267"/>
        <v>21-4-3</v>
      </c>
    </row>
    <row r="40510" spans="1:6" x14ac:dyDescent="0.3">
      <c r="A40510">
        <v>2019</v>
      </c>
      <c r="B40510" t="s">
        <v>5634</v>
      </c>
      <c r="C40510" t="str">
        <f t="shared" si="1266"/>
        <v>2019-CSA/AL-21-4-3</v>
      </c>
      <c r="D40510" s="4">
        <v>4</v>
      </c>
      <c r="E40510">
        <v>12</v>
      </c>
      <c r="F40510" t="str">
        <f t="shared" si="1267"/>
        <v>21-4-3</v>
      </c>
    </row>
    <row r="40511" spans="1:6" x14ac:dyDescent="0.3">
      <c r="A40511">
        <v>2019</v>
      </c>
      <c r="B40511" t="s">
        <v>4315</v>
      </c>
      <c r="C40511" t="str">
        <f t="shared" si="1266"/>
        <v>2019-Ceara/CE-21-4-3</v>
      </c>
      <c r="D40511" s="4">
        <v>7</v>
      </c>
      <c r="E40511">
        <v>14</v>
      </c>
      <c r="F40511" t="str">
        <f t="shared" si="1267"/>
        <v>21-4-3</v>
      </c>
    </row>
    <row r="40512" spans="1:6" x14ac:dyDescent="0.3">
      <c r="A40512">
        <v>2019</v>
      </c>
      <c r="B40512" t="s">
        <v>5326</v>
      </c>
      <c r="C40512" t="str">
        <f t="shared" si="1266"/>
        <v>2019-Chapecoense/SC-21-4-3</v>
      </c>
      <c r="D40512" s="4">
        <v>2.3333309999999998</v>
      </c>
      <c r="E40512">
        <v>7</v>
      </c>
      <c r="F40512" t="str">
        <f t="shared" si="1267"/>
        <v>21-4-3</v>
      </c>
    </row>
    <row r="40513" spans="1:6" x14ac:dyDescent="0.3">
      <c r="A40513">
        <v>2019</v>
      </c>
      <c r="B40513" t="s">
        <v>450</v>
      </c>
      <c r="C40513" t="str">
        <f t="shared" si="1266"/>
        <v>2019-Corinthians/SP-21-4-3</v>
      </c>
      <c r="D40513" s="4">
        <v>8</v>
      </c>
      <c r="E40513">
        <v>20</v>
      </c>
      <c r="F40513" t="str">
        <f t="shared" si="1267"/>
        <v>21-4-3</v>
      </c>
    </row>
    <row r="40514" spans="1:6" x14ac:dyDescent="0.3">
      <c r="A40514">
        <v>2019</v>
      </c>
      <c r="B40514" t="s">
        <v>451</v>
      </c>
      <c r="C40514" t="str">
        <f t="shared" si="1266"/>
        <v>2019-Cruzeiro/MG-21-4-3</v>
      </c>
      <c r="D40514" s="4">
        <v>8</v>
      </c>
      <c r="E40514">
        <v>16</v>
      </c>
      <c r="F40514" t="str">
        <f t="shared" si="1267"/>
        <v>21-4-3</v>
      </c>
    </row>
    <row r="40515" spans="1:6" x14ac:dyDescent="0.3">
      <c r="A40515">
        <v>2019</v>
      </c>
      <c r="B40515" t="s">
        <v>453</v>
      </c>
      <c r="C40515" t="str">
        <f t="shared" ref="C40515:C40578" si="1268">A40515&amp;"-"&amp;B40515</f>
        <v>2019-Flamengo/RJ-21-4-3</v>
      </c>
      <c r="D40515" s="4">
        <v>12</v>
      </c>
      <c r="E40515">
        <v>33</v>
      </c>
      <c r="F40515" t="str">
        <f t="shared" ref="F40515:F40578" si="1269">RIGHT(B40515,LEN(C40515)-FIND("-",C40515,6))</f>
        <v>21-4-3</v>
      </c>
    </row>
    <row r="40516" spans="1:6" x14ac:dyDescent="0.3">
      <c r="A40516">
        <v>2019</v>
      </c>
      <c r="B40516" t="s">
        <v>454</v>
      </c>
      <c r="C40516" t="str">
        <f t="shared" si="1268"/>
        <v>2019-Fluminense/RJ-21-4-3</v>
      </c>
      <c r="D40516" s="4">
        <v>0</v>
      </c>
      <c r="E40516">
        <v>15</v>
      </c>
      <c r="F40516" t="str">
        <f t="shared" si="1269"/>
        <v>21-4-3</v>
      </c>
    </row>
    <row r="40517" spans="1:6" x14ac:dyDescent="0.3">
      <c r="A40517">
        <v>2019</v>
      </c>
      <c r="B40517" t="s">
        <v>455</v>
      </c>
      <c r="C40517" t="str">
        <f t="shared" si="1268"/>
        <v>2019-Fortaleza/CE-21-4-3</v>
      </c>
      <c r="D40517" s="4">
        <v>7</v>
      </c>
      <c r="E40517">
        <v>20</v>
      </c>
      <c r="F40517" t="str">
        <f t="shared" si="1269"/>
        <v>21-4-3</v>
      </c>
    </row>
    <row r="40518" spans="1:6" x14ac:dyDescent="0.3">
      <c r="A40518">
        <v>2019</v>
      </c>
      <c r="B40518" t="s">
        <v>456</v>
      </c>
      <c r="C40518" t="str">
        <f t="shared" si="1268"/>
        <v>2019-Goias/GO-21-4-3</v>
      </c>
      <c r="D40518" s="4">
        <v>4</v>
      </c>
      <c r="E40518">
        <v>12</v>
      </c>
      <c r="F40518" t="str">
        <f t="shared" si="1269"/>
        <v>21-4-3</v>
      </c>
    </row>
    <row r="40519" spans="1:6" x14ac:dyDescent="0.3">
      <c r="A40519">
        <v>2019</v>
      </c>
      <c r="B40519" t="s">
        <v>457</v>
      </c>
      <c r="C40519" t="str">
        <f t="shared" si="1268"/>
        <v>2019-Gremio/RS-21-4-3</v>
      </c>
      <c r="D40519" s="4">
        <v>5</v>
      </c>
      <c r="E40519">
        <v>22</v>
      </c>
      <c r="F40519" t="str">
        <f t="shared" si="1269"/>
        <v>21-4-3</v>
      </c>
    </row>
    <row r="40520" spans="1:6" x14ac:dyDescent="0.3">
      <c r="A40520">
        <v>2019</v>
      </c>
      <c r="B40520" t="s">
        <v>458</v>
      </c>
      <c r="C40520" t="str">
        <f t="shared" si="1268"/>
        <v>2019-Internacional/RS-21-4-3</v>
      </c>
      <c r="D40520" s="4">
        <v>4</v>
      </c>
      <c r="E40520">
        <v>26</v>
      </c>
      <c r="F40520" t="str">
        <f t="shared" si="1269"/>
        <v>21-4-3</v>
      </c>
    </row>
    <row r="40521" spans="1:6" x14ac:dyDescent="0.3">
      <c r="A40521">
        <v>2019</v>
      </c>
      <c r="B40521" t="s">
        <v>459</v>
      </c>
      <c r="C40521" t="str">
        <f t="shared" si="1268"/>
        <v>2019-Palmeiras/SP-21-4-3</v>
      </c>
      <c r="D40521" s="4">
        <v>5</v>
      </c>
      <c r="E40521">
        <v>30</v>
      </c>
      <c r="F40521" t="str">
        <f t="shared" si="1269"/>
        <v>21-4-3</v>
      </c>
    </row>
    <row r="40522" spans="1:6" x14ac:dyDescent="0.3">
      <c r="A40522">
        <v>2019</v>
      </c>
      <c r="B40522" t="s">
        <v>463</v>
      </c>
      <c r="C40522" t="str">
        <f t="shared" si="1268"/>
        <v>2019-Santos/SP-21-4-3</v>
      </c>
      <c r="D40522" s="4">
        <v>4</v>
      </c>
      <c r="E40522">
        <v>33</v>
      </c>
      <c r="F40522" t="str">
        <f t="shared" si="1269"/>
        <v>21-4-3</v>
      </c>
    </row>
    <row r="40523" spans="1:6" x14ac:dyDescent="0.3">
      <c r="A40523">
        <v>2019</v>
      </c>
      <c r="B40523" t="s">
        <v>464</v>
      </c>
      <c r="C40523" t="str">
        <f t="shared" si="1268"/>
        <v>2019-Sao Paulo/SP-21-4-3</v>
      </c>
      <c r="D40523" s="4">
        <v>7</v>
      </c>
      <c r="E40523">
        <v>28</v>
      </c>
      <c r="F40523" t="str">
        <f t="shared" si="1269"/>
        <v>21-4-3</v>
      </c>
    </row>
    <row r="40524" spans="1:6" x14ac:dyDescent="0.3">
      <c r="A40524">
        <v>2019</v>
      </c>
      <c r="B40524" t="s">
        <v>465</v>
      </c>
      <c r="C40524" t="str">
        <f t="shared" si="1268"/>
        <v>2019-Vasco/RJ-21-4-3</v>
      </c>
      <c r="D40524" s="4">
        <v>6</v>
      </c>
      <c r="E40524">
        <v>21</v>
      </c>
      <c r="F40524" t="str">
        <f t="shared" si="1269"/>
        <v>21-4-3</v>
      </c>
    </row>
    <row r="40525" spans="1:6" x14ac:dyDescent="0.3">
      <c r="A40525">
        <v>2019</v>
      </c>
      <c r="B40525" t="s">
        <v>2929</v>
      </c>
      <c r="C40525" t="str">
        <f t="shared" si="1268"/>
        <v>2019-Atletico/MG-21-5-0</v>
      </c>
      <c r="D40525" s="4">
        <v>0</v>
      </c>
      <c r="E40525">
        <v>27</v>
      </c>
      <c r="F40525" t="str">
        <f t="shared" si="1269"/>
        <v>21-5-0</v>
      </c>
    </row>
    <row r="40526" spans="1:6" x14ac:dyDescent="0.3">
      <c r="A40526">
        <v>2019</v>
      </c>
      <c r="B40526" t="s">
        <v>466</v>
      </c>
      <c r="C40526" t="str">
        <f t="shared" si="1268"/>
        <v>2019-Atletico/PR-21-5-0</v>
      </c>
      <c r="D40526" s="4">
        <v>5</v>
      </c>
      <c r="E40526">
        <v>27</v>
      </c>
      <c r="F40526" t="str">
        <f t="shared" si="1269"/>
        <v>21-5-0</v>
      </c>
    </row>
    <row r="40527" spans="1:6" x14ac:dyDescent="0.3">
      <c r="A40527">
        <v>2019</v>
      </c>
      <c r="B40527" t="s">
        <v>3869</v>
      </c>
      <c r="C40527" t="str">
        <f t="shared" si="1268"/>
        <v>2019-Avai/SC-21-5-0</v>
      </c>
      <c r="D40527" s="4">
        <v>10</v>
      </c>
      <c r="E40527">
        <v>16</v>
      </c>
      <c r="F40527" t="str">
        <f t="shared" si="1269"/>
        <v>21-5-0</v>
      </c>
    </row>
    <row r="40528" spans="1:6" x14ac:dyDescent="0.3">
      <c r="A40528">
        <v>2019</v>
      </c>
      <c r="B40528" t="s">
        <v>4889</v>
      </c>
      <c r="C40528" t="str">
        <f t="shared" si="1268"/>
        <v>2019-Bahia/BA-21-5-0</v>
      </c>
      <c r="D40528" s="4">
        <v>10</v>
      </c>
      <c r="E40528">
        <v>24</v>
      </c>
      <c r="F40528" t="str">
        <f t="shared" si="1269"/>
        <v>21-5-0</v>
      </c>
    </row>
    <row r="40529" spans="1:6" x14ac:dyDescent="0.3">
      <c r="A40529">
        <v>2019</v>
      </c>
      <c r="B40529" t="s">
        <v>467</v>
      </c>
      <c r="C40529" t="str">
        <f t="shared" si="1268"/>
        <v>2019-Botafogo/RJ-21-5-0</v>
      </c>
      <c r="D40529" s="4">
        <v>5</v>
      </c>
      <c r="E40529">
        <v>27</v>
      </c>
      <c r="F40529" t="str">
        <f t="shared" si="1269"/>
        <v>21-5-0</v>
      </c>
    </row>
    <row r="40530" spans="1:6" x14ac:dyDescent="0.3">
      <c r="A40530">
        <v>2019</v>
      </c>
      <c r="B40530" t="s">
        <v>5635</v>
      </c>
      <c r="C40530" t="str">
        <f t="shared" si="1268"/>
        <v>2019-CSA/AL-21-5-0</v>
      </c>
      <c r="D40530" s="4">
        <v>8</v>
      </c>
      <c r="E40530">
        <v>19</v>
      </c>
      <c r="F40530" t="str">
        <f t="shared" si="1269"/>
        <v>21-5-0</v>
      </c>
    </row>
    <row r="40531" spans="1:6" x14ac:dyDescent="0.3">
      <c r="A40531">
        <v>2019</v>
      </c>
      <c r="B40531" t="s">
        <v>4319</v>
      </c>
      <c r="C40531" t="str">
        <f t="shared" si="1268"/>
        <v>2019-Ceara/CE-21-5-0</v>
      </c>
      <c r="D40531" s="4">
        <v>2</v>
      </c>
      <c r="E40531">
        <v>22</v>
      </c>
      <c r="F40531" t="str">
        <f t="shared" si="1269"/>
        <v>21-5-0</v>
      </c>
    </row>
    <row r="40532" spans="1:6" x14ac:dyDescent="0.3">
      <c r="A40532">
        <v>2019</v>
      </c>
      <c r="B40532" t="s">
        <v>5327</v>
      </c>
      <c r="C40532" t="str">
        <f t="shared" si="1268"/>
        <v>2019-Chapecoense/SC-21-5-0</v>
      </c>
      <c r="D40532" s="4">
        <v>1</v>
      </c>
      <c r="E40532">
        <v>10</v>
      </c>
      <c r="F40532" t="str">
        <f t="shared" si="1269"/>
        <v>21-5-0</v>
      </c>
    </row>
    <row r="40533" spans="1:6" x14ac:dyDescent="0.3">
      <c r="A40533">
        <v>2019</v>
      </c>
      <c r="B40533" t="s">
        <v>468</v>
      </c>
      <c r="C40533" t="str">
        <f t="shared" si="1268"/>
        <v>2019-Corinthians/SP-21-5-0</v>
      </c>
      <c r="D40533" s="4">
        <v>9</v>
      </c>
      <c r="E40533">
        <v>27</v>
      </c>
      <c r="F40533" t="str">
        <f t="shared" si="1269"/>
        <v>21-5-0</v>
      </c>
    </row>
    <row r="40534" spans="1:6" x14ac:dyDescent="0.3">
      <c r="A40534">
        <v>2019</v>
      </c>
      <c r="B40534" t="s">
        <v>469</v>
      </c>
      <c r="C40534" t="str">
        <f t="shared" si="1268"/>
        <v>2019-Cruzeiro/MG-21-5-0</v>
      </c>
      <c r="D40534" s="4">
        <v>4</v>
      </c>
      <c r="E40534">
        <v>18</v>
      </c>
      <c r="F40534" t="str">
        <f t="shared" si="1269"/>
        <v>21-5-0</v>
      </c>
    </row>
    <row r="40535" spans="1:6" x14ac:dyDescent="0.3">
      <c r="A40535">
        <v>2019</v>
      </c>
      <c r="B40535" t="s">
        <v>471</v>
      </c>
      <c r="C40535" t="str">
        <f t="shared" si="1268"/>
        <v>2019-Flamengo/RJ-21-5-0</v>
      </c>
      <c r="D40535" s="4">
        <v>15</v>
      </c>
      <c r="E40535">
        <v>45</v>
      </c>
      <c r="F40535" t="str">
        <f t="shared" si="1269"/>
        <v>21-5-0</v>
      </c>
    </row>
    <row r="40536" spans="1:6" x14ac:dyDescent="0.3">
      <c r="A40536">
        <v>2019</v>
      </c>
      <c r="B40536" t="s">
        <v>472</v>
      </c>
      <c r="C40536" t="str">
        <f t="shared" si="1268"/>
        <v>2019-Fluminense/RJ-21-5-0</v>
      </c>
      <c r="D40536" s="4">
        <v>3</v>
      </c>
      <c r="E40536">
        <v>12</v>
      </c>
      <c r="F40536" t="str">
        <f t="shared" si="1269"/>
        <v>21-5-0</v>
      </c>
    </row>
    <row r="40537" spans="1:6" x14ac:dyDescent="0.3">
      <c r="A40537">
        <v>2019</v>
      </c>
      <c r="B40537" t="s">
        <v>473</v>
      </c>
      <c r="C40537" t="str">
        <f t="shared" si="1268"/>
        <v>2019-Fortaleza/CE-21-5-0</v>
      </c>
      <c r="D40537" s="4">
        <v>5</v>
      </c>
      <c r="E40537">
        <v>22</v>
      </c>
      <c r="F40537" t="str">
        <f t="shared" si="1269"/>
        <v>21-5-0</v>
      </c>
    </row>
    <row r="40538" spans="1:6" x14ac:dyDescent="0.3">
      <c r="A40538">
        <v>2019</v>
      </c>
      <c r="B40538" t="s">
        <v>474</v>
      </c>
      <c r="C40538" t="str">
        <f t="shared" si="1268"/>
        <v>2019-Goias/GO-21-5-0</v>
      </c>
      <c r="D40538" s="4">
        <v>6</v>
      </c>
      <c r="E40538">
        <v>18</v>
      </c>
      <c r="F40538" t="str">
        <f t="shared" si="1269"/>
        <v>21-5-0</v>
      </c>
    </row>
    <row r="40539" spans="1:6" x14ac:dyDescent="0.3">
      <c r="A40539">
        <v>2019</v>
      </c>
      <c r="B40539" t="s">
        <v>475</v>
      </c>
      <c r="C40539" t="str">
        <f t="shared" si="1268"/>
        <v>2019-Gremio/RS-21-5-0</v>
      </c>
      <c r="D40539" s="4">
        <v>13</v>
      </c>
      <c r="E40539">
        <v>31</v>
      </c>
      <c r="F40539" t="str">
        <f t="shared" si="1269"/>
        <v>21-5-0</v>
      </c>
    </row>
    <row r="40540" spans="1:6" x14ac:dyDescent="0.3">
      <c r="A40540">
        <v>2019</v>
      </c>
      <c r="B40540" t="s">
        <v>476</v>
      </c>
      <c r="C40540" t="str">
        <f t="shared" si="1268"/>
        <v>2019-Internacional/RS-21-5-0</v>
      </c>
      <c r="D40540" s="4">
        <v>12</v>
      </c>
      <c r="E40540">
        <v>36</v>
      </c>
      <c r="F40540" t="str">
        <f t="shared" si="1269"/>
        <v>21-5-0</v>
      </c>
    </row>
    <row r="40541" spans="1:6" x14ac:dyDescent="0.3">
      <c r="A40541">
        <v>2019</v>
      </c>
      <c r="B40541" t="s">
        <v>477</v>
      </c>
      <c r="C40541" t="str">
        <f t="shared" si="1268"/>
        <v>2019-Palmeiras/SP-21-5-0</v>
      </c>
      <c r="D40541" s="4">
        <v>12</v>
      </c>
      <c r="E40541">
        <v>29</v>
      </c>
      <c r="F40541" t="str">
        <f t="shared" si="1269"/>
        <v>21-5-0</v>
      </c>
    </row>
    <row r="40542" spans="1:6" x14ac:dyDescent="0.3">
      <c r="A40542">
        <v>2019</v>
      </c>
      <c r="B40542" t="s">
        <v>481</v>
      </c>
      <c r="C40542" t="str">
        <f t="shared" si="1268"/>
        <v>2019-Santos/SP-21-5-0</v>
      </c>
      <c r="D40542" s="4">
        <v>5</v>
      </c>
      <c r="E40542">
        <v>37</v>
      </c>
      <c r="F40542" t="str">
        <f t="shared" si="1269"/>
        <v>21-5-0</v>
      </c>
    </row>
    <row r="40543" spans="1:6" x14ac:dyDescent="0.3">
      <c r="A40543">
        <v>2019</v>
      </c>
      <c r="B40543" t="s">
        <v>482</v>
      </c>
      <c r="C40543" t="str">
        <f t="shared" si="1268"/>
        <v>2019-Sao Paulo/SP-21-5-0</v>
      </c>
      <c r="D40543" s="4">
        <v>5</v>
      </c>
      <c r="E40543">
        <v>35</v>
      </c>
      <c r="F40543" t="str">
        <f t="shared" si="1269"/>
        <v>21-5-0</v>
      </c>
    </row>
    <row r="40544" spans="1:6" x14ac:dyDescent="0.3">
      <c r="A40544">
        <v>2019</v>
      </c>
      <c r="B40544" t="s">
        <v>483</v>
      </c>
      <c r="C40544" t="str">
        <f t="shared" si="1268"/>
        <v>2019-Vasco/RJ-21-5-0</v>
      </c>
      <c r="D40544" s="4">
        <v>7</v>
      </c>
      <c r="E40544">
        <v>17</v>
      </c>
      <c r="F40544" t="str">
        <f t="shared" si="1269"/>
        <v>21-5-0</v>
      </c>
    </row>
    <row r="40545" spans="1:6" x14ac:dyDescent="0.3">
      <c r="A40545">
        <v>2019</v>
      </c>
      <c r="B40545" t="s">
        <v>2932</v>
      </c>
      <c r="C40545" t="str">
        <f t="shared" si="1268"/>
        <v>2019-Atletico/MG-21-5-1</v>
      </c>
      <c r="D40545" s="4">
        <v>0</v>
      </c>
      <c r="E40545">
        <v>30</v>
      </c>
      <c r="F40545" t="str">
        <f t="shared" si="1269"/>
        <v>21-5-1</v>
      </c>
    </row>
    <row r="40546" spans="1:6" x14ac:dyDescent="0.3">
      <c r="A40546">
        <v>2019</v>
      </c>
      <c r="B40546" t="s">
        <v>484</v>
      </c>
      <c r="C40546" t="str">
        <f t="shared" si="1268"/>
        <v>2019-Atletico/PR-21-5-1</v>
      </c>
      <c r="D40546" s="4">
        <v>9</v>
      </c>
      <c r="E40546">
        <v>19</v>
      </c>
      <c r="F40546" t="str">
        <f t="shared" si="1269"/>
        <v>21-5-1</v>
      </c>
    </row>
    <row r="40547" spans="1:6" x14ac:dyDescent="0.3">
      <c r="A40547">
        <v>2019</v>
      </c>
      <c r="B40547" t="s">
        <v>3870</v>
      </c>
      <c r="C40547" t="str">
        <f t="shared" si="1268"/>
        <v>2019-Avai/SC-21-5-1</v>
      </c>
      <c r="D40547" s="4">
        <v>7</v>
      </c>
      <c r="E40547">
        <v>12</v>
      </c>
      <c r="F40547" t="str">
        <f t="shared" si="1269"/>
        <v>21-5-1</v>
      </c>
    </row>
    <row r="40548" spans="1:6" x14ac:dyDescent="0.3">
      <c r="A40548">
        <v>2019</v>
      </c>
      <c r="B40548" t="s">
        <v>4891</v>
      </c>
      <c r="C40548" t="str">
        <f t="shared" si="1268"/>
        <v>2019-Bahia/BA-21-5-1</v>
      </c>
      <c r="D40548" s="4">
        <v>11</v>
      </c>
      <c r="E40548">
        <v>32</v>
      </c>
      <c r="F40548" t="str">
        <f t="shared" si="1269"/>
        <v>21-5-1</v>
      </c>
    </row>
    <row r="40549" spans="1:6" x14ac:dyDescent="0.3">
      <c r="A40549">
        <v>2019</v>
      </c>
      <c r="B40549" t="s">
        <v>485</v>
      </c>
      <c r="C40549" t="str">
        <f t="shared" si="1268"/>
        <v>2019-Botafogo/RJ-21-5-1</v>
      </c>
      <c r="D40549" s="4">
        <v>5</v>
      </c>
      <c r="E40549">
        <v>27</v>
      </c>
      <c r="F40549" t="str">
        <f t="shared" si="1269"/>
        <v>21-5-1</v>
      </c>
    </row>
    <row r="40550" spans="1:6" x14ac:dyDescent="0.3">
      <c r="A40550">
        <v>2019</v>
      </c>
      <c r="B40550" t="s">
        <v>5636</v>
      </c>
      <c r="C40550" t="str">
        <f t="shared" si="1268"/>
        <v>2019-CSA/AL-21-5-1</v>
      </c>
      <c r="D40550" s="4">
        <v>8</v>
      </c>
      <c r="E40550">
        <v>16</v>
      </c>
      <c r="F40550" t="str">
        <f t="shared" si="1269"/>
        <v>21-5-1</v>
      </c>
    </row>
    <row r="40551" spans="1:6" x14ac:dyDescent="0.3">
      <c r="A40551">
        <v>2019</v>
      </c>
      <c r="B40551" t="s">
        <v>4323</v>
      </c>
      <c r="C40551" t="str">
        <f t="shared" si="1268"/>
        <v>2019-Ceara/CE-21-5-1</v>
      </c>
      <c r="D40551" s="4">
        <v>2</v>
      </c>
      <c r="E40551">
        <v>25</v>
      </c>
      <c r="F40551" t="str">
        <f t="shared" si="1269"/>
        <v>21-5-1</v>
      </c>
    </row>
    <row r="40552" spans="1:6" x14ac:dyDescent="0.3">
      <c r="A40552">
        <v>2019</v>
      </c>
      <c r="B40552" t="s">
        <v>5328</v>
      </c>
      <c r="C40552" t="str">
        <f t="shared" si="1268"/>
        <v>2019-Chapecoense/SC-21-5-1</v>
      </c>
      <c r="D40552" s="4">
        <v>2</v>
      </c>
      <c r="E40552">
        <v>6</v>
      </c>
      <c r="F40552" t="str">
        <f t="shared" si="1269"/>
        <v>21-5-1</v>
      </c>
    </row>
    <row r="40553" spans="1:6" x14ac:dyDescent="0.3">
      <c r="A40553">
        <v>2019</v>
      </c>
      <c r="B40553" t="s">
        <v>486</v>
      </c>
      <c r="C40553" t="str">
        <f t="shared" si="1268"/>
        <v>2019-Corinthians/SP-21-5-1</v>
      </c>
      <c r="D40553" s="4">
        <v>9</v>
      </c>
      <c r="E40553">
        <v>27</v>
      </c>
      <c r="F40553" t="str">
        <f t="shared" si="1269"/>
        <v>21-5-1</v>
      </c>
    </row>
    <row r="40554" spans="1:6" x14ac:dyDescent="0.3">
      <c r="A40554">
        <v>2019</v>
      </c>
      <c r="B40554" t="s">
        <v>487</v>
      </c>
      <c r="C40554" t="str">
        <f t="shared" si="1268"/>
        <v>2019-Cruzeiro/MG-21-5-1</v>
      </c>
      <c r="D40554" s="4">
        <v>7</v>
      </c>
      <c r="E40554">
        <v>18</v>
      </c>
      <c r="F40554" t="str">
        <f t="shared" si="1269"/>
        <v>21-5-1</v>
      </c>
    </row>
    <row r="40555" spans="1:6" x14ac:dyDescent="0.3">
      <c r="A40555">
        <v>2019</v>
      </c>
      <c r="B40555" t="s">
        <v>489</v>
      </c>
      <c r="C40555" t="str">
        <f t="shared" si="1268"/>
        <v>2019-Flamengo/RJ-21-5-1</v>
      </c>
      <c r="D40555" s="4">
        <v>15</v>
      </c>
      <c r="E40555">
        <v>32</v>
      </c>
      <c r="F40555" t="str">
        <f t="shared" si="1269"/>
        <v>21-5-1</v>
      </c>
    </row>
    <row r="40556" spans="1:6" x14ac:dyDescent="0.3">
      <c r="A40556">
        <v>2019</v>
      </c>
      <c r="B40556" t="s">
        <v>490</v>
      </c>
      <c r="C40556" t="str">
        <f t="shared" si="1268"/>
        <v>2019-Fluminense/RJ-21-5-1</v>
      </c>
      <c r="D40556" s="4">
        <v>4</v>
      </c>
      <c r="E40556">
        <v>15</v>
      </c>
      <c r="F40556" t="str">
        <f t="shared" si="1269"/>
        <v>21-5-1</v>
      </c>
    </row>
    <row r="40557" spans="1:6" x14ac:dyDescent="0.3">
      <c r="A40557">
        <v>2019</v>
      </c>
      <c r="B40557" t="s">
        <v>491</v>
      </c>
      <c r="C40557" t="str">
        <f t="shared" si="1268"/>
        <v>2019-Fortaleza/CE-21-5-1</v>
      </c>
      <c r="D40557" s="4">
        <v>5</v>
      </c>
      <c r="E40557">
        <v>18</v>
      </c>
      <c r="F40557" t="str">
        <f t="shared" si="1269"/>
        <v>21-5-1</v>
      </c>
    </row>
    <row r="40558" spans="1:6" x14ac:dyDescent="0.3">
      <c r="A40558">
        <v>2019</v>
      </c>
      <c r="B40558" t="s">
        <v>492</v>
      </c>
      <c r="C40558" t="str">
        <f t="shared" si="1268"/>
        <v>2019-Goias/GO-21-5-1</v>
      </c>
      <c r="D40558" s="4">
        <v>4</v>
      </c>
      <c r="E40558">
        <v>15</v>
      </c>
      <c r="F40558" t="str">
        <f t="shared" si="1269"/>
        <v>21-5-1</v>
      </c>
    </row>
    <row r="40559" spans="1:6" x14ac:dyDescent="0.3">
      <c r="A40559">
        <v>2019</v>
      </c>
      <c r="B40559" t="s">
        <v>493</v>
      </c>
      <c r="C40559" t="str">
        <f t="shared" si="1268"/>
        <v>2019-Gremio/RS-21-5-1</v>
      </c>
      <c r="D40559" s="4">
        <v>11</v>
      </c>
      <c r="E40559">
        <v>28</v>
      </c>
      <c r="F40559" t="str">
        <f t="shared" si="1269"/>
        <v>21-5-1</v>
      </c>
    </row>
    <row r="40560" spans="1:6" x14ac:dyDescent="0.3">
      <c r="A40560">
        <v>2019</v>
      </c>
      <c r="B40560" t="s">
        <v>494</v>
      </c>
      <c r="C40560" t="str">
        <f t="shared" si="1268"/>
        <v>2019-Internacional/RS-21-5-1</v>
      </c>
      <c r="D40560" s="4">
        <v>12</v>
      </c>
      <c r="E40560">
        <v>36</v>
      </c>
      <c r="F40560" t="str">
        <f t="shared" si="1269"/>
        <v>21-5-1</v>
      </c>
    </row>
    <row r="40561" spans="1:6" x14ac:dyDescent="0.3">
      <c r="A40561">
        <v>2019</v>
      </c>
      <c r="B40561" t="s">
        <v>495</v>
      </c>
      <c r="C40561" t="str">
        <f t="shared" si="1268"/>
        <v>2019-Palmeiras/SP-21-5-1</v>
      </c>
      <c r="D40561" s="4">
        <v>10</v>
      </c>
      <c r="E40561">
        <v>42</v>
      </c>
      <c r="F40561" t="str">
        <f t="shared" si="1269"/>
        <v>21-5-1</v>
      </c>
    </row>
    <row r="40562" spans="1:6" x14ac:dyDescent="0.3">
      <c r="A40562">
        <v>2019</v>
      </c>
      <c r="B40562" t="s">
        <v>499</v>
      </c>
      <c r="C40562" t="str">
        <f t="shared" si="1268"/>
        <v>2019-Santos/SP-21-5-1</v>
      </c>
      <c r="D40562" s="4">
        <v>5</v>
      </c>
      <c r="E40562">
        <v>27</v>
      </c>
      <c r="F40562" t="str">
        <f t="shared" si="1269"/>
        <v>21-5-1</v>
      </c>
    </row>
    <row r="40563" spans="1:6" x14ac:dyDescent="0.3">
      <c r="A40563">
        <v>2019</v>
      </c>
      <c r="B40563" t="s">
        <v>500</v>
      </c>
      <c r="C40563" t="str">
        <f t="shared" si="1268"/>
        <v>2019-Sao Paulo/SP-21-5-1</v>
      </c>
      <c r="D40563" s="4">
        <v>5</v>
      </c>
      <c r="E40563">
        <v>33</v>
      </c>
      <c r="F40563" t="str">
        <f t="shared" si="1269"/>
        <v>21-5-1</v>
      </c>
    </row>
    <row r="40564" spans="1:6" x14ac:dyDescent="0.3">
      <c r="A40564">
        <v>2019</v>
      </c>
      <c r="B40564" t="s">
        <v>501</v>
      </c>
      <c r="C40564" t="str">
        <f t="shared" si="1268"/>
        <v>2019-Vasco/RJ-21-5-1</v>
      </c>
      <c r="D40564" s="4">
        <v>6</v>
      </c>
      <c r="E40564">
        <v>16</v>
      </c>
      <c r="F40564" t="str">
        <f t="shared" si="1269"/>
        <v>21-5-1</v>
      </c>
    </row>
    <row r="40565" spans="1:6" x14ac:dyDescent="0.3">
      <c r="A40565">
        <v>2019</v>
      </c>
      <c r="B40565" t="s">
        <v>2935</v>
      </c>
      <c r="C40565" t="str">
        <f t="shared" si="1268"/>
        <v>2019-Atletico/MG-21-5-2</v>
      </c>
      <c r="D40565" s="4">
        <v>3</v>
      </c>
      <c r="E40565">
        <v>30</v>
      </c>
      <c r="F40565" t="str">
        <f t="shared" si="1269"/>
        <v>21-5-2</v>
      </c>
    </row>
    <row r="40566" spans="1:6" x14ac:dyDescent="0.3">
      <c r="A40566">
        <v>2019</v>
      </c>
      <c r="B40566" t="s">
        <v>502</v>
      </c>
      <c r="C40566" t="str">
        <f t="shared" si="1268"/>
        <v>2019-Atletico/PR-21-5-2</v>
      </c>
      <c r="D40566" s="4">
        <v>9</v>
      </c>
      <c r="E40566">
        <v>22</v>
      </c>
      <c r="F40566" t="str">
        <f t="shared" si="1269"/>
        <v>21-5-2</v>
      </c>
    </row>
    <row r="40567" spans="1:6" x14ac:dyDescent="0.3">
      <c r="A40567">
        <v>2019</v>
      </c>
      <c r="B40567" t="s">
        <v>3871</v>
      </c>
      <c r="C40567" t="str">
        <f t="shared" si="1268"/>
        <v>2019-Avai/SC-21-5-2</v>
      </c>
      <c r="D40567" s="4">
        <v>5</v>
      </c>
      <c r="E40567">
        <v>9</v>
      </c>
      <c r="F40567" t="str">
        <f t="shared" si="1269"/>
        <v>21-5-2</v>
      </c>
    </row>
    <row r="40568" spans="1:6" x14ac:dyDescent="0.3">
      <c r="A40568">
        <v>2019</v>
      </c>
      <c r="B40568" t="s">
        <v>4893</v>
      </c>
      <c r="C40568" t="str">
        <f t="shared" si="1268"/>
        <v>2019-Bahia/BA-21-5-2</v>
      </c>
      <c r="D40568" s="4">
        <v>11</v>
      </c>
      <c r="E40568">
        <v>31</v>
      </c>
      <c r="F40568" t="str">
        <f t="shared" si="1269"/>
        <v>21-5-2</v>
      </c>
    </row>
    <row r="40569" spans="1:6" x14ac:dyDescent="0.3">
      <c r="A40569">
        <v>2019</v>
      </c>
      <c r="B40569" t="s">
        <v>503</v>
      </c>
      <c r="C40569" t="str">
        <f t="shared" si="1268"/>
        <v>2019-Botafogo/RJ-21-5-2</v>
      </c>
      <c r="D40569" s="4">
        <v>7</v>
      </c>
      <c r="E40569">
        <v>20</v>
      </c>
      <c r="F40569" t="str">
        <f t="shared" si="1269"/>
        <v>21-5-2</v>
      </c>
    </row>
    <row r="40570" spans="1:6" x14ac:dyDescent="0.3">
      <c r="A40570">
        <v>2019</v>
      </c>
      <c r="B40570" t="s">
        <v>5637</v>
      </c>
      <c r="C40570" t="str">
        <f t="shared" si="1268"/>
        <v>2019-CSA/AL-21-5-2</v>
      </c>
      <c r="D40570" s="4">
        <v>7</v>
      </c>
      <c r="E40570">
        <v>16</v>
      </c>
      <c r="F40570" t="str">
        <f t="shared" si="1269"/>
        <v>21-5-2</v>
      </c>
    </row>
    <row r="40571" spans="1:6" x14ac:dyDescent="0.3">
      <c r="A40571">
        <v>2019</v>
      </c>
      <c r="B40571" t="s">
        <v>4327</v>
      </c>
      <c r="C40571" t="str">
        <f t="shared" si="1268"/>
        <v>2019-Ceara/CE-21-5-2</v>
      </c>
      <c r="D40571" s="4">
        <v>4</v>
      </c>
      <c r="E40571">
        <v>17</v>
      </c>
      <c r="F40571" t="str">
        <f t="shared" si="1269"/>
        <v>21-5-2</v>
      </c>
    </row>
    <row r="40572" spans="1:6" x14ac:dyDescent="0.3">
      <c r="A40572">
        <v>2019</v>
      </c>
      <c r="B40572" t="s">
        <v>5329</v>
      </c>
      <c r="C40572" t="str">
        <f t="shared" si="1268"/>
        <v>2019-Chapecoense/SC-21-5-2</v>
      </c>
      <c r="D40572" s="4">
        <v>3</v>
      </c>
      <c r="E40572">
        <v>10</v>
      </c>
      <c r="F40572" t="str">
        <f t="shared" si="1269"/>
        <v>21-5-2</v>
      </c>
    </row>
    <row r="40573" spans="1:6" x14ac:dyDescent="0.3">
      <c r="A40573">
        <v>2019</v>
      </c>
      <c r="B40573" t="s">
        <v>504</v>
      </c>
      <c r="C40573" t="str">
        <f t="shared" si="1268"/>
        <v>2019-Corinthians/SP-21-5-2</v>
      </c>
      <c r="D40573" s="4">
        <v>9</v>
      </c>
      <c r="E40573">
        <v>28</v>
      </c>
      <c r="F40573" t="str">
        <f t="shared" si="1269"/>
        <v>21-5-2</v>
      </c>
    </row>
    <row r="40574" spans="1:6" x14ac:dyDescent="0.3">
      <c r="A40574">
        <v>2019</v>
      </c>
      <c r="B40574" t="s">
        <v>505</v>
      </c>
      <c r="C40574" t="str">
        <f t="shared" si="1268"/>
        <v>2019-Cruzeiro/MG-21-5-2</v>
      </c>
      <c r="D40574" s="4">
        <v>8</v>
      </c>
      <c r="E40574">
        <v>16</v>
      </c>
      <c r="F40574" t="str">
        <f t="shared" si="1269"/>
        <v>21-5-2</v>
      </c>
    </row>
    <row r="40575" spans="1:6" x14ac:dyDescent="0.3">
      <c r="A40575">
        <v>2019</v>
      </c>
      <c r="B40575" t="s">
        <v>507</v>
      </c>
      <c r="C40575" t="str">
        <f t="shared" si="1268"/>
        <v>2019-Flamengo/RJ-21-5-2</v>
      </c>
      <c r="D40575" s="4">
        <v>15</v>
      </c>
      <c r="E40575">
        <v>32</v>
      </c>
      <c r="F40575" t="str">
        <f t="shared" si="1269"/>
        <v>21-5-2</v>
      </c>
    </row>
    <row r="40576" spans="1:6" x14ac:dyDescent="0.3">
      <c r="A40576">
        <v>2019</v>
      </c>
      <c r="B40576" t="s">
        <v>508</v>
      </c>
      <c r="C40576" t="str">
        <f t="shared" si="1268"/>
        <v>2019-Fluminense/RJ-21-5-2</v>
      </c>
      <c r="D40576" s="4">
        <v>3</v>
      </c>
      <c r="E40576">
        <v>18</v>
      </c>
      <c r="F40576" t="str">
        <f t="shared" si="1269"/>
        <v>21-5-2</v>
      </c>
    </row>
    <row r="40577" spans="1:6" x14ac:dyDescent="0.3">
      <c r="A40577">
        <v>2019</v>
      </c>
      <c r="B40577" t="s">
        <v>509</v>
      </c>
      <c r="C40577" t="str">
        <f t="shared" si="1268"/>
        <v>2019-Fortaleza/CE-21-5-2</v>
      </c>
      <c r="D40577" s="4">
        <v>7</v>
      </c>
      <c r="E40577">
        <v>17</v>
      </c>
      <c r="F40577" t="str">
        <f t="shared" si="1269"/>
        <v>21-5-2</v>
      </c>
    </row>
    <row r="40578" spans="1:6" x14ac:dyDescent="0.3">
      <c r="A40578">
        <v>2019</v>
      </c>
      <c r="B40578" t="s">
        <v>510</v>
      </c>
      <c r="C40578" t="str">
        <f t="shared" si="1268"/>
        <v>2019-Goias/GO-21-5-2</v>
      </c>
      <c r="D40578" s="4">
        <v>4</v>
      </c>
      <c r="E40578">
        <v>18</v>
      </c>
      <c r="F40578" t="str">
        <f t="shared" si="1269"/>
        <v>21-5-2</v>
      </c>
    </row>
    <row r="40579" spans="1:6" x14ac:dyDescent="0.3">
      <c r="A40579">
        <v>2019</v>
      </c>
      <c r="B40579" t="s">
        <v>511</v>
      </c>
      <c r="C40579" t="str">
        <f t="shared" ref="C40579:C40642" si="1270">A40579&amp;"-"&amp;B40579</f>
        <v>2019-Gremio/RS-21-5-2</v>
      </c>
      <c r="D40579" s="4">
        <v>8</v>
      </c>
      <c r="E40579">
        <v>26</v>
      </c>
      <c r="F40579" t="str">
        <f t="shared" ref="F40579:F40642" si="1271">RIGHT(B40579,LEN(C40579)-FIND("-",C40579,6))</f>
        <v>21-5-2</v>
      </c>
    </row>
    <row r="40580" spans="1:6" x14ac:dyDescent="0.3">
      <c r="A40580">
        <v>2019</v>
      </c>
      <c r="B40580" t="s">
        <v>512</v>
      </c>
      <c r="C40580" t="str">
        <f t="shared" si="1270"/>
        <v>2019-Internacional/RS-21-5-2</v>
      </c>
      <c r="D40580" s="4">
        <v>10</v>
      </c>
      <c r="E40580">
        <v>26</v>
      </c>
      <c r="F40580" t="str">
        <f t="shared" si="1271"/>
        <v>21-5-2</v>
      </c>
    </row>
    <row r="40581" spans="1:6" x14ac:dyDescent="0.3">
      <c r="A40581">
        <v>2019</v>
      </c>
      <c r="B40581" t="s">
        <v>513</v>
      </c>
      <c r="C40581" t="str">
        <f t="shared" si="1270"/>
        <v>2019-Palmeiras/SP-21-5-2</v>
      </c>
      <c r="D40581" s="4">
        <v>8</v>
      </c>
      <c r="E40581">
        <v>42</v>
      </c>
      <c r="F40581" t="str">
        <f t="shared" si="1271"/>
        <v>21-5-2</v>
      </c>
    </row>
    <row r="40582" spans="1:6" x14ac:dyDescent="0.3">
      <c r="A40582">
        <v>2019</v>
      </c>
      <c r="B40582" t="s">
        <v>517</v>
      </c>
      <c r="C40582" t="str">
        <f t="shared" si="1270"/>
        <v>2019-Santos/SP-21-5-2</v>
      </c>
      <c r="D40582" s="4">
        <v>5</v>
      </c>
      <c r="E40582">
        <v>30</v>
      </c>
      <c r="F40582" t="str">
        <f t="shared" si="1271"/>
        <v>21-5-2</v>
      </c>
    </row>
    <row r="40583" spans="1:6" x14ac:dyDescent="0.3">
      <c r="A40583">
        <v>2019</v>
      </c>
      <c r="B40583" t="s">
        <v>518</v>
      </c>
      <c r="C40583" t="str">
        <f t="shared" si="1270"/>
        <v>2019-Sao Paulo/SP-21-5-2</v>
      </c>
      <c r="D40583" s="4">
        <v>7</v>
      </c>
      <c r="E40583">
        <v>24</v>
      </c>
      <c r="F40583" t="str">
        <f t="shared" si="1271"/>
        <v>21-5-2</v>
      </c>
    </row>
    <row r="40584" spans="1:6" x14ac:dyDescent="0.3">
      <c r="A40584">
        <v>2019</v>
      </c>
      <c r="B40584" t="s">
        <v>519</v>
      </c>
      <c r="C40584" t="str">
        <f t="shared" si="1270"/>
        <v>2019-Vasco/RJ-21-5-2</v>
      </c>
      <c r="D40584" s="4">
        <v>6</v>
      </c>
      <c r="E40584">
        <v>21</v>
      </c>
      <c r="F40584" t="str">
        <f t="shared" si="1271"/>
        <v>21-5-2</v>
      </c>
    </row>
    <row r="40585" spans="1:6" x14ac:dyDescent="0.3">
      <c r="A40585">
        <v>2019</v>
      </c>
      <c r="B40585" t="s">
        <v>2938</v>
      </c>
      <c r="C40585" t="str">
        <f t="shared" si="1270"/>
        <v>2019-Atletico/MG-21-5-3</v>
      </c>
      <c r="D40585" s="4">
        <v>6</v>
      </c>
      <c r="E40585">
        <v>33</v>
      </c>
      <c r="F40585" t="str">
        <f t="shared" si="1271"/>
        <v>21-5-3</v>
      </c>
    </row>
    <row r="40586" spans="1:6" x14ac:dyDescent="0.3">
      <c r="A40586">
        <v>2019</v>
      </c>
      <c r="B40586" t="s">
        <v>520</v>
      </c>
      <c r="C40586" t="str">
        <f t="shared" si="1270"/>
        <v>2019-Atletico/PR-21-5-3</v>
      </c>
      <c r="D40586" s="4">
        <v>6</v>
      </c>
      <c r="E40586">
        <v>22</v>
      </c>
      <c r="F40586" t="str">
        <f t="shared" si="1271"/>
        <v>21-5-3</v>
      </c>
    </row>
    <row r="40587" spans="1:6" x14ac:dyDescent="0.3">
      <c r="A40587">
        <v>2019</v>
      </c>
      <c r="B40587" t="s">
        <v>3872</v>
      </c>
      <c r="C40587" t="str">
        <f t="shared" si="1270"/>
        <v>2019-Avai/SC-21-5-3</v>
      </c>
      <c r="D40587" s="4">
        <v>5</v>
      </c>
      <c r="E40587">
        <v>10</v>
      </c>
      <c r="F40587" t="str">
        <f t="shared" si="1271"/>
        <v>21-5-3</v>
      </c>
    </row>
    <row r="40588" spans="1:6" x14ac:dyDescent="0.3">
      <c r="A40588">
        <v>2019</v>
      </c>
      <c r="B40588" t="s">
        <v>4895</v>
      </c>
      <c r="C40588" t="str">
        <f t="shared" si="1270"/>
        <v>2019-Bahia/BA-21-5-3</v>
      </c>
      <c r="D40588" s="4">
        <v>11</v>
      </c>
      <c r="E40588">
        <v>31</v>
      </c>
      <c r="F40588" t="str">
        <f t="shared" si="1271"/>
        <v>21-5-3</v>
      </c>
    </row>
    <row r="40589" spans="1:6" x14ac:dyDescent="0.3">
      <c r="A40589">
        <v>2019</v>
      </c>
      <c r="B40589" t="s">
        <v>521</v>
      </c>
      <c r="C40589" t="str">
        <f t="shared" si="1270"/>
        <v>2019-Botafogo/RJ-21-5-3</v>
      </c>
      <c r="D40589" s="4">
        <v>7</v>
      </c>
      <c r="E40589">
        <v>20</v>
      </c>
      <c r="F40589" t="str">
        <f t="shared" si="1271"/>
        <v>21-5-3</v>
      </c>
    </row>
    <row r="40590" spans="1:6" x14ac:dyDescent="0.3">
      <c r="A40590">
        <v>2019</v>
      </c>
      <c r="B40590" t="s">
        <v>5638</v>
      </c>
      <c r="C40590" t="str">
        <f t="shared" si="1270"/>
        <v>2019-CSA/AL-21-5-3</v>
      </c>
      <c r="D40590" s="4">
        <v>5</v>
      </c>
      <c r="E40590">
        <v>9</v>
      </c>
      <c r="F40590" t="str">
        <f t="shared" si="1271"/>
        <v>21-5-3</v>
      </c>
    </row>
    <row r="40591" spans="1:6" x14ac:dyDescent="0.3">
      <c r="A40591">
        <v>2019</v>
      </c>
      <c r="B40591" t="s">
        <v>4331</v>
      </c>
      <c r="C40591" t="str">
        <f t="shared" si="1270"/>
        <v>2019-Ceara/CE-21-5-3</v>
      </c>
      <c r="D40591" s="4">
        <v>5</v>
      </c>
      <c r="E40591">
        <v>11</v>
      </c>
      <c r="F40591" t="str">
        <f t="shared" si="1271"/>
        <v>21-5-3</v>
      </c>
    </row>
    <row r="40592" spans="1:6" x14ac:dyDescent="0.3">
      <c r="A40592">
        <v>2019</v>
      </c>
      <c r="B40592" t="s">
        <v>5330</v>
      </c>
      <c r="C40592" t="str">
        <f t="shared" si="1270"/>
        <v>2019-Chapecoense/SC-21-5-3</v>
      </c>
      <c r="D40592" s="4">
        <v>5</v>
      </c>
      <c r="E40592">
        <v>11</v>
      </c>
      <c r="F40592" t="str">
        <f t="shared" si="1271"/>
        <v>21-5-3</v>
      </c>
    </row>
    <row r="40593" spans="1:6" x14ac:dyDescent="0.3">
      <c r="A40593">
        <v>2019</v>
      </c>
      <c r="B40593" t="s">
        <v>522</v>
      </c>
      <c r="C40593" t="str">
        <f t="shared" si="1270"/>
        <v>2019-Corinthians/SP-21-5-3</v>
      </c>
      <c r="D40593" s="4">
        <v>9</v>
      </c>
      <c r="E40593">
        <v>28</v>
      </c>
      <c r="F40593" t="str">
        <f t="shared" si="1271"/>
        <v>21-5-3</v>
      </c>
    </row>
    <row r="40594" spans="1:6" x14ac:dyDescent="0.3">
      <c r="A40594">
        <v>2019</v>
      </c>
      <c r="B40594" t="s">
        <v>523</v>
      </c>
      <c r="C40594" t="str">
        <f t="shared" si="1270"/>
        <v>2019-Cruzeiro/MG-21-5-3</v>
      </c>
      <c r="D40594" s="4">
        <v>8</v>
      </c>
      <c r="E40594">
        <v>21</v>
      </c>
      <c r="F40594" t="str">
        <f t="shared" si="1271"/>
        <v>21-5-3</v>
      </c>
    </row>
    <row r="40595" spans="1:6" x14ac:dyDescent="0.3">
      <c r="A40595">
        <v>2019</v>
      </c>
      <c r="B40595" t="s">
        <v>525</v>
      </c>
      <c r="C40595" t="str">
        <f t="shared" si="1270"/>
        <v>2019-Flamengo/RJ-21-5-3</v>
      </c>
      <c r="D40595" s="4">
        <v>12</v>
      </c>
      <c r="E40595">
        <v>40</v>
      </c>
      <c r="F40595" t="str">
        <f t="shared" si="1271"/>
        <v>21-5-3</v>
      </c>
    </row>
    <row r="40596" spans="1:6" x14ac:dyDescent="0.3">
      <c r="A40596">
        <v>2019</v>
      </c>
      <c r="B40596" t="s">
        <v>526</v>
      </c>
      <c r="C40596" t="str">
        <f t="shared" si="1270"/>
        <v>2019-Fluminense/RJ-21-5-3</v>
      </c>
      <c r="D40596" s="4">
        <v>3</v>
      </c>
      <c r="E40596">
        <v>12</v>
      </c>
      <c r="F40596" t="str">
        <f t="shared" si="1271"/>
        <v>21-5-3</v>
      </c>
    </row>
    <row r="40597" spans="1:6" x14ac:dyDescent="0.3">
      <c r="A40597">
        <v>2019</v>
      </c>
      <c r="B40597" t="s">
        <v>527</v>
      </c>
      <c r="C40597" t="str">
        <f t="shared" si="1270"/>
        <v>2019-Fortaleza/CE-21-5-3</v>
      </c>
      <c r="D40597" s="4">
        <v>7</v>
      </c>
      <c r="E40597">
        <v>17</v>
      </c>
      <c r="F40597" t="str">
        <f t="shared" si="1271"/>
        <v>21-5-3</v>
      </c>
    </row>
    <row r="40598" spans="1:6" x14ac:dyDescent="0.3">
      <c r="A40598">
        <v>2019</v>
      </c>
      <c r="B40598" t="s">
        <v>528</v>
      </c>
      <c r="C40598" t="str">
        <f t="shared" si="1270"/>
        <v>2019-Goias/GO-21-5-3</v>
      </c>
      <c r="D40598" s="4">
        <v>4</v>
      </c>
      <c r="E40598">
        <v>27</v>
      </c>
      <c r="F40598" t="str">
        <f t="shared" si="1271"/>
        <v>21-5-3</v>
      </c>
    </row>
    <row r="40599" spans="1:6" x14ac:dyDescent="0.3">
      <c r="A40599">
        <v>2019</v>
      </c>
      <c r="B40599" t="s">
        <v>529</v>
      </c>
      <c r="C40599" t="str">
        <f t="shared" si="1270"/>
        <v>2019-Gremio/RS-21-5-3</v>
      </c>
      <c r="D40599" s="4">
        <v>6</v>
      </c>
      <c r="E40599">
        <v>23</v>
      </c>
      <c r="F40599" t="str">
        <f t="shared" si="1271"/>
        <v>21-5-3</v>
      </c>
    </row>
    <row r="40600" spans="1:6" x14ac:dyDescent="0.3">
      <c r="A40600">
        <v>2019</v>
      </c>
      <c r="B40600" t="s">
        <v>530</v>
      </c>
      <c r="C40600" t="str">
        <f t="shared" si="1270"/>
        <v>2019-Internacional/RS-21-5-3</v>
      </c>
      <c r="D40600" s="4">
        <v>7</v>
      </c>
      <c r="E40600">
        <v>26</v>
      </c>
      <c r="F40600" t="str">
        <f t="shared" si="1271"/>
        <v>21-5-3</v>
      </c>
    </row>
    <row r="40601" spans="1:6" x14ac:dyDescent="0.3">
      <c r="A40601">
        <v>2019</v>
      </c>
      <c r="B40601" t="s">
        <v>531</v>
      </c>
      <c r="C40601" t="str">
        <f t="shared" si="1270"/>
        <v>2019-Palmeiras/SP-21-5-3</v>
      </c>
      <c r="D40601" s="4">
        <v>6</v>
      </c>
      <c r="E40601">
        <v>42</v>
      </c>
      <c r="F40601" t="str">
        <f t="shared" si="1271"/>
        <v>21-5-3</v>
      </c>
    </row>
    <row r="40602" spans="1:6" x14ac:dyDescent="0.3">
      <c r="A40602">
        <v>2019</v>
      </c>
      <c r="B40602" t="s">
        <v>535</v>
      </c>
      <c r="C40602" t="str">
        <f t="shared" si="1270"/>
        <v>2019-Santos/SP-21-5-3</v>
      </c>
      <c r="D40602" s="4">
        <v>7</v>
      </c>
      <c r="E40602">
        <v>40</v>
      </c>
      <c r="F40602" t="str">
        <f t="shared" si="1271"/>
        <v>21-5-3</v>
      </c>
    </row>
    <row r="40603" spans="1:6" x14ac:dyDescent="0.3">
      <c r="A40603">
        <v>2019</v>
      </c>
      <c r="B40603" t="s">
        <v>536</v>
      </c>
      <c r="C40603" t="str">
        <f t="shared" si="1270"/>
        <v>2019-Sao Paulo/SP-21-5-3</v>
      </c>
      <c r="D40603" s="4">
        <v>10</v>
      </c>
      <c r="E40603">
        <v>36</v>
      </c>
      <c r="F40603" t="str">
        <f t="shared" si="1271"/>
        <v>21-5-3</v>
      </c>
    </row>
    <row r="40604" spans="1:6" x14ac:dyDescent="0.3">
      <c r="A40604">
        <v>2019</v>
      </c>
      <c r="B40604" t="s">
        <v>537</v>
      </c>
      <c r="C40604" t="str">
        <f t="shared" si="1270"/>
        <v>2019-Vasco/RJ-21-5-3</v>
      </c>
      <c r="D40604" s="4">
        <v>7</v>
      </c>
      <c r="E40604">
        <v>22</v>
      </c>
      <c r="F40604" t="str">
        <f t="shared" si="1271"/>
        <v>21-5-3</v>
      </c>
    </row>
    <row r="40605" spans="1:6" x14ac:dyDescent="0.3">
      <c r="A40605">
        <v>2019</v>
      </c>
      <c r="B40605" t="s">
        <v>2941</v>
      </c>
      <c r="C40605" t="str">
        <f t="shared" si="1270"/>
        <v>2019-Atletico/MG-21-5-4</v>
      </c>
      <c r="D40605" s="4">
        <v>7</v>
      </c>
      <c r="E40605">
        <v>36</v>
      </c>
      <c r="F40605" t="str">
        <f t="shared" si="1271"/>
        <v>21-5-4</v>
      </c>
    </row>
    <row r="40606" spans="1:6" x14ac:dyDescent="0.3">
      <c r="A40606">
        <v>2019</v>
      </c>
      <c r="B40606" t="s">
        <v>538</v>
      </c>
      <c r="C40606" t="str">
        <f t="shared" si="1270"/>
        <v>2019-Atletico/PR-21-5-4</v>
      </c>
      <c r="D40606" s="4">
        <v>6</v>
      </c>
      <c r="E40606">
        <v>26</v>
      </c>
      <c r="F40606" t="str">
        <f t="shared" si="1271"/>
        <v>21-5-4</v>
      </c>
    </row>
    <row r="40607" spans="1:6" x14ac:dyDescent="0.3">
      <c r="A40607">
        <v>2019</v>
      </c>
      <c r="B40607" t="s">
        <v>3873</v>
      </c>
      <c r="C40607" t="str">
        <f t="shared" si="1270"/>
        <v>2019-Avai/SC-21-5-4</v>
      </c>
      <c r="D40607" s="4">
        <v>2</v>
      </c>
      <c r="E40607">
        <v>5</v>
      </c>
      <c r="F40607" t="str">
        <f t="shared" si="1271"/>
        <v>21-5-4</v>
      </c>
    </row>
    <row r="40608" spans="1:6" x14ac:dyDescent="0.3">
      <c r="A40608">
        <v>2019</v>
      </c>
      <c r="B40608" t="s">
        <v>4897</v>
      </c>
      <c r="C40608" t="str">
        <f t="shared" si="1270"/>
        <v>2019-Bahia/BA-21-5-4</v>
      </c>
      <c r="D40608" s="4">
        <v>9</v>
      </c>
      <c r="E40608">
        <v>21</v>
      </c>
      <c r="F40608" t="str">
        <f t="shared" si="1271"/>
        <v>21-5-4</v>
      </c>
    </row>
    <row r="40609" spans="1:6" x14ac:dyDescent="0.3">
      <c r="A40609">
        <v>2019</v>
      </c>
      <c r="B40609" t="s">
        <v>539</v>
      </c>
      <c r="C40609" t="str">
        <f t="shared" si="1270"/>
        <v>2019-Botafogo/RJ-21-5-4</v>
      </c>
      <c r="D40609" s="4">
        <v>7</v>
      </c>
      <c r="E40609">
        <v>16</v>
      </c>
      <c r="F40609" t="str">
        <f t="shared" si="1271"/>
        <v>21-5-4</v>
      </c>
    </row>
    <row r="40610" spans="1:6" x14ac:dyDescent="0.3">
      <c r="A40610">
        <v>2019</v>
      </c>
      <c r="B40610" t="s">
        <v>5639</v>
      </c>
      <c r="C40610" t="str">
        <f t="shared" si="1270"/>
        <v>2019-CSA/AL-21-5-4</v>
      </c>
      <c r="D40610" s="4">
        <v>6</v>
      </c>
      <c r="E40610">
        <v>9</v>
      </c>
      <c r="F40610" t="str">
        <f t="shared" si="1271"/>
        <v>21-5-4</v>
      </c>
    </row>
    <row r="40611" spans="1:6" x14ac:dyDescent="0.3">
      <c r="A40611">
        <v>2019</v>
      </c>
      <c r="B40611" t="s">
        <v>4335</v>
      </c>
      <c r="C40611" t="str">
        <f t="shared" si="1270"/>
        <v>2019-Ceara/CE-21-5-4</v>
      </c>
      <c r="D40611" s="4">
        <v>5</v>
      </c>
      <c r="E40611">
        <v>11</v>
      </c>
      <c r="F40611" t="str">
        <f t="shared" si="1271"/>
        <v>21-5-4</v>
      </c>
    </row>
    <row r="40612" spans="1:6" x14ac:dyDescent="0.3">
      <c r="A40612">
        <v>2019</v>
      </c>
      <c r="B40612" t="s">
        <v>5331</v>
      </c>
      <c r="C40612" t="str">
        <f t="shared" si="1270"/>
        <v>2019-Chapecoense/SC-21-5-4</v>
      </c>
      <c r="D40612" s="4">
        <v>6</v>
      </c>
      <c r="E40612">
        <v>11</v>
      </c>
      <c r="F40612" t="str">
        <f t="shared" si="1271"/>
        <v>21-5-4</v>
      </c>
    </row>
    <row r="40613" spans="1:6" x14ac:dyDescent="0.3">
      <c r="A40613">
        <v>2019</v>
      </c>
      <c r="B40613" t="s">
        <v>540</v>
      </c>
      <c r="C40613" t="str">
        <f t="shared" si="1270"/>
        <v>2019-Corinthians/SP-21-5-4</v>
      </c>
      <c r="D40613" s="4">
        <v>9</v>
      </c>
      <c r="E40613">
        <v>28</v>
      </c>
      <c r="F40613" t="str">
        <f t="shared" si="1271"/>
        <v>21-5-4</v>
      </c>
    </row>
    <row r="40614" spans="1:6" x14ac:dyDescent="0.3">
      <c r="A40614">
        <v>2019</v>
      </c>
      <c r="B40614" t="s">
        <v>541</v>
      </c>
      <c r="C40614" t="str">
        <f t="shared" si="1270"/>
        <v>2019-Cruzeiro/MG-21-5-4</v>
      </c>
      <c r="D40614" s="4">
        <v>5</v>
      </c>
      <c r="E40614">
        <v>15</v>
      </c>
      <c r="F40614" t="str">
        <f t="shared" si="1271"/>
        <v>21-5-4</v>
      </c>
    </row>
    <row r="40615" spans="1:6" x14ac:dyDescent="0.3">
      <c r="A40615">
        <v>2019</v>
      </c>
      <c r="B40615" t="s">
        <v>543</v>
      </c>
      <c r="C40615" t="str">
        <f t="shared" si="1270"/>
        <v>2019-Flamengo/RJ-21-5-4</v>
      </c>
      <c r="D40615" s="4">
        <v>12</v>
      </c>
      <c r="E40615">
        <v>30</v>
      </c>
      <c r="F40615" t="str">
        <f t="shared" si="1271"/>
        <v>21-5-4</v>
      </c>
    </row>
    <row r="40616" spans="1:6" x14ac:dyDescent="0.3">
      <c r="A40616">
        <v>2019</v>
      </c>
      <c r="B40616" t="s">
        <v>544</v>
      </c>
      <c r="C40616" t="str">
        <f t="shared" si="1270"/>
        <v>2019-Fluminense/RJ-21-5-4</v>
      </c>
      <c r="D40616" s="4">
        <v>3</v>
      </c>
      <c r="E40616">
        <v>12</v>
      </c>
      <c r="F40616" t="str">
        <f t="shared" si="1271"/>
        <v>21-5-4</v>
      </c>
    </row>
    <row r="40617" spans="1:6" x14ac:dyDescent="0.3">
      <c r="A40617">
        <v>2019</v>
      </c>
      <c r="B40617" t="s">
        <v>545</v>
      </c>
      <c r="C40617" t="str">
        <f t="shared" si="1270"/>
        <v>2019-Fortaleza/CE-21-5-4</v>
      </c>
      <c r="D40617" s="4">
        <v>4</v>
      </c>
      <c r="E40617">
        <v>17</v>
      </c>
      <c r="F40617" t="str">
        <f t="shared" si="1271"/>
        <v>21-5-4</v>
      </c>
    </row>
    <row r="40618" spans="1:6" x14ac:dyDescent="0.3">
      <c r="A40618">
        <v>2019</v>
      </c>
      <c r="B40618" t="s">
        <v>546</v>
      </c>
      <c r="C40618" t="str">
        <f t="shared" si="1270"/>
        <v>2019-Goias/GO-21-5-4</v>
      </c>
      <c r="D40618" s="4">
        <v>5</v>
      </c>
      <c r="E40618">
        <v>27</v>
      </c>
      <c r="F40618" t="str">
        <f t="shared" si="1271"/>
        <v>21-5-4</v>
      </c>
    </row>
    <row r="40619" spans="1:6" x14ac:dyDescent="0.3">
      <c r="A40619">
        <v>2019</v>
      </c>
      <c r="B40619" t="s">
        <v>547</v>
      </c>
      <c r="C40619" t="str">
        <f t="shared" si="1270"/>
        <v>2019-Gremio/RS-21-5-4</v>
      </c>
      <c r="D40619" s="4">
        <v>6</v>
      </c>
      <c r="E40619">
        <v>23</v>
      </c>
      <c r="F40619" t="str">
        <f t="shared" si="1271"/>
        <v>21-5-4</v>
      </c>
    </row>
    <row r="40620" spans="1:6" x14ac:dyDescent="0.3">
      <c r="A40620">
        <v>2019</v>
      </c>
      <c r="B40620" t="s">
        <v>548</v>
      </c>
      <c r="C40620" t="str">
        <f t="shared" si="1270"/>
        <v>2019-Internacional/RS-21-5-4</v>
      </c>
      <c r="D40620" s="4">
        <v>7</v>
      </c>
      <c r="E40620">
        <v>26</v>
      </c>
      <c r="F40620" t="str">
        <f t="shared" si="1271"/>
        <v>21-5-4</v>
      </c>
    </row>
    <row r="40621" spans="1:6" x14ac:dyDescent="0.3">
      <c r="A40621">
        <v>2019</v>
      </c>
      <c r="B40621" t="s">
        <v>549</v>
      </c>
      <c r="C40621" t="str">
        <f t="shared" si="1270"/>
        <v>2019-Palmeiras/SP-21-5-4</v>
      </c>
      <c r="D40621" s="4">
        <v>7</v>
      </c>
      <c r="E40621">
        <v>30</v>
      </c>
      <c r="F40621" t="str">
        <f t="shared" si="1271"/>
        <v>21-5-4</v>
      </c>
    </row>
    <row r="40622" spans="1:6" x14ac:dyDescent="0.3">
      <c r="A40622">
        <v>2019</v>
      </c>
      <c r="B40622" t="s">
        <v>553</v>
      </c>
      <c r="C40622" t="str">
        <f t="shared" si="1270"/>
        <v>2019-Santos/SP-21-5-4</v>
      </c>
      <c r="D40622" s="4">
        <v>7</v>
      </c>
      <c r="E40622">
        <v>40</v>
      </c>
      <c r="F40622" t="str">
        <f t="shared" si="1271"/>
        <v>21-5-4</v>
      </c>
    </row>
    <row r="40623" spans="1:6" x14ac:dyDescent="0.3">
      <c r="A40623">
        <v>2019</v>
      </c>
      <c r="B40623" t="s">
        <v>554</v>
      </c>
      <c r="C40623" t="str">
        <f t="shared" si="1270"/>
        <v>2019-Sao Paulo/SP-21-5-4</v>
      </c>
      <c r="D40623" s="4">
        <v>12</v>
      </c>
      <c r="E40623">
        <v>38</v>
      </c>
      <c r="F40623" t="str">
        <f t="shared" si="1271"/>
        <v>21-5-4</v>
      </c>
    </row>
    <row r="40624" spans="1:6" x14ac:dyDescent="0.3">
      <c r="A40624">
        <v>2019</v>
      </c>
      <c r="B40624" t="s">
        <v>555</v>
      </c>
      <c r="C40624" t="str">
        <f t="shared" si="1270"/>
        <v>2019-Vasco/RJ-21-5-4</v>
      </c>
      <c r="D40624" s="4">
        <v>8</v>
      </c>
      <c r="E40624">
        <v>22</v>
      </c>
      <c r="F40624" t="str">
        <f t="shared" si="1271"/>
        <v>21-5-4</v>
      </c>
    </row>
    <row r="40625" spans="1:6" x14ac:dyDescent="0.3">
      <c r="A40625">
        <v>2019</v>
      </c>
      <c r="B40625" t="s">
        <v>2944</v>
      </c>
      <c r="C40625" t="str">
        <f t="shared" si="1270"/>
        <v>2019-Atletico/MG-22-2-0</v>
      </c>
      <c r="D40625" s="4">
        <v>3</v>
      </c>
      <c r="E40625">
        <v>15</v>
      </c>
      <c r="F40625" t="str">
        <f t="shared" si="1271"/>
        <v>22-2-0</v>
      </c>
    </row>
    <row r="40626" spans="1:6" x14ac:dyDescent="0.3">
      <c r="A40626">
        <v>2019</v>
      </c>
      <c r="B40626" t="s">
        <v>556</v>
      </c>
      <c r="C40626" t="str">
        <f t="shared" si="1270"/>
        <v>2019-Atletico/PR-22-2-0</v>
      </c>
      <c r="D40626" s="4">
        <v>2.5333410000000001</v>
      </c>
      <c r="E40626">
        <v>14</v>
      </c>
      <c r="F40626" t="str">
        <f t="shared" si="1271"/>
        <v>22-2-0</v>
      </c>
    </row>
    <row r="40627" spans="1:6" x14ac:dyDescent="0.3">
      <c r="A40627">
        <v>2019</v>
      </c>
      <c r="B40627" t="s">
        <v>3874</v>
      </c>
      <c r="C40627" t="str">
        <f t="shared" si="1270"/>
        <v>2019-Avai/SC-22-2-0</v>
      </c>
      <c r="D40627" s="4">
        <v>2</v>
      </c>
      <c r="E40627">
        <v>10</v>
      </c>
      <c r="F40627" t="str">
        <f t="shared" si="1271"/>
        <v>22-2-0</v>
      </c>
    </row>
    <row r="40628" spans="1:6" x14ac:dyDescent="0.3">
      <c r="A40628">
        <v>2019</v>
      </c>
      <c r="B40628" t="s">
        <v>4899</v>
      </c>
      <c r="C40628" t="str">
        <f t="shared" si="1270"/>
        <v>2019-Bahia/BA-22-2-0</v>
      </c>
      <c r="D40628" s="4">
        <v>3.5</v>
      </c>
      <c r="E40628">
        <v>16</v>
      </c>
      <c r="F40628" t="str">
        <f t="shared" si="1271"/>
        <v>22-2-0</v>
      </c>
    </row>
    <row r="40629" spans="1:6" x14ac:dyDescent="0.3">
      <c r="A40629">
        <v>2019</v>
      </c>
      <c r="B40629" t="s">
        <v>557</v>
      </c>
      <c r="C40629" t="str">
        <f t="shared" si="1270"/>
        <v>2019-Botafogo/RJ-22-2-0</v>
      </c>
      <c r="D40629" s="4">
        <v>2.28572</v>
      </c>
      <c r="E40629">
        <v>10</v>
      </c>
      <c r="F40629" t="str">
        <f t="shared" si="1271"/>
        <v>22-2-0</v>
      </c>
    </row>
    <row r="40630" spans="1:6" x14ac:dyDescent="0.3">
      <c r="A40630">
        <v>2019</v>
      </c>
      <c r="B40630" t="s">
        <v>5640</v>
      </c>
      <c r="C40630" t="str">
        <f t="shared" si="1270"/>
        <v>2019-CSA/AL-22-2-0</v>
      </c>
      <c r="D40630" s="4">
        <v>1.6666700000000001</v>
      </c>
      <c r="E40630">
        <v>10</v>
      </c>
      <c r="F40630" t="str">
        <f t="shared" si="1271"/>
        <v>22-2-0</v>
      </c>
    </row>
    <row r="40631" spans="1:6" x14ac:dyDescent="0.3">
      <c r="A40631">
        <v>2019</v>
      </c>
      <c r="B40631" t="s">
        <v>4339</v>
      </c>
      <c r="C40631" t="str">
        <f t="shared" si="1270"/>
        <v>2019-Ceara/CE-22-2-0</v>
      </c>
      <c r="D40631" s="4">
        <v>2.2000000000000002</v>
      </c>
      <c r="E40631">
        <v>10</v>
      </c>
      <c r="F40631" t="str">
        <f t="shared" si="1271"/>
        <v>22-2-0</v>
      </c>
    </row>
    <row r="40632" spans="1:6" x14ac:dyDescent="0.3">
      <c r="A40632">
        <v>2019</v>
      </c>
      <c r="B40632" t="s">
        <v>5332</v>
      </c>
      <c r="C40632" t="str">
        <f t="shared" si="1270"/>
        <v>2019-Chapecoense/SC-22-2-0</v>
      </c>
      <c r="D40632" s="4">
        <v>1.9999979999999999</v>
      </c>
      <c r="E40632">
        <v>8</v>
      </c>
      <c r="F40632" t="str">
        <f t="shared" si="1271"/>
        <v>22-2-0</v>
      </c>
    </row>
    <row r="40633" spans="1:6" x14ac:dyDescent="0.3">
      <c r="A40633">
        <v>2019</v>
      </c>
      <c r="B40633" t="s">
        <v>558</v>
      </c>
      <c r="C40633" t="str">
        <f t="shared" si="1270"/>
        <v>2019-Corinthians/SP-22-2-0</v>
      </c>
      <c r="D40633" s="4">
        <v>4.1666670000000003</v>
      </c>
      <c r="E40633">
        <v>15</v>
      </c>
      <c r="F40633" t="str">
        <f t="shared" si="1271"/>
        <v>22-2-0</v>
      </c>
    </row>
    <row r="40634" spans="1:6" x14ac:dyDescent="0.3">
      <c r="A40634">
        <v>2019</v>
      </c>
      <c r="B40634" t="s">
        <v>559</v>
      </c>
      <c r="C40634" t="str">
        <f t="shared" si="1270"/>
        <v>2019-Cruzeiro/MG-22-2-0</v>
      </c>
      <c r="D40634" s="4">
        <v>2.142855</v>
      </c>
      <c r="E40634">
        <v>10</v>
      </c>
      <c r="F40634" t="str">
        <f t="shared" si="1271"/>
        <v>22-2-0</v>
      </c>
    </row>
    <row r="40635" spans="1:6" x14ac:dyDescent="0.3">
      <c r="A40635">
        <v>2019</v>
      </c>
      <c r="B40635" t="s">
        <v>561</v>
      </c>
      <c r="C40635" t="str">
        <f t="shared" si="1270"/>
        <v>2019-Flamengo/RJ-22-2-0</v>
      </c>
      <c r="D40635" s="4">
        <v>4.4000089999999998</v>
      </c>
      <c r="E40635">
        <v>13</v>
      </c>
      <c r="F40635" t="str">
        <f t="shared" si="1271"/>
        <v>22-2-0</v>
      </c>
    </row>
    <row r="40636" spans="1:6" x14ac:dyDescent="0.3">
      <c r="A40636">
        <v>2019</v>
      </c>
      <c r="B40636" t="s">
        <v>562</v>
      </c>
      <c r="C40636" t="str">
        <f t="shared" si="1270"/>
        <v>2019-Fluminense/RJ-22-2-0</v>
      </c>
      <c r="D40636" s="4">
        <v>4</v>
      </c>
      <c r="E40636">
        <v>10</v>
      </c>
      <c r="F40636" t="str">
        <f t="shared" si="1271"/>
        <v>22-2-0</v>
      </c>
    </row>
    <row r="40637" spans="1:6" x14ac:dyDescent="0.3">
      <c r="A40637">
        <v>2019</v>
      </c>
      <c r="B40637" t="s">
        <v>563</v>
      </c>
      <c r="C40637" t="str">
        <f t="shared" si="1270"/>
        <v>2019-Fortaleza/CE-22-2-0</v>
      </c>
      <c r="D40637" s="4">
        <v>2.8</v>
      </c>
      <c r="E40637">
        <v>14</v>
      </c>
      <c r="F40637" t="str">
        <f t="shared" si="1271"/>
        <v>22-2-0</v>
      </c>
    </row>
    <row r="40638" spans="1:6" x14ac:dyDescent="0.3">
      <c r="A40638">
        <v>2019</v>
      </c>
      <c r="B40638" t="s">
        <v>564</v>
      </c>
      <c r="C40638" t="str">
        <f t="shared" si="1270"/>
        <v>2019-Goias/GO-22-2-0</v>
      </c>
      <c r="D40638" s="4">
        <v>6</v>
      </c>
      <c r="E40638">
        <v>15</v>
      </c>
      <c r="F40638" t="str">
        <f t="shared" si="1271"/>
        <v>22-2-0</v>
      </c>
    </row>
    <row r="40639" spans="1:6" x14ac:dyDescent="0.3">
      <c r="A40639">
        <v>2019</v>
      </c>
      <c r="B40639" t="s">
        <v>565</v>
      </c>
      <c r="C40639" t="str">
        <f t="shared" si="1270"/>
        <v>2019-Gremio/RS-22-2-0</v>
      </c>
      <c r="D40639" s="4">
        <v>3.3333300000000001</v>
      </c>
      <c r="E40639">
        <v>16</v>
      </c>
      <c r="F40639" t="str">
        <f t="shared" si="1271"/>
        <v>22-2-0</v>
      </c>
    </row>
    <row r="40640" spans="1:6" x14ac:dyDescent="0.3">
      <c r="A40640">
        <v>2019</v>
      </c>
      <c r="B40640" t="s">
        <v>566</v>
      </c>
      <c r="C40640" t="str">
        <f t="shared" si="1270"/>
        <v>2019-Internacional/RS-22-2-0</v>
      </c>
      <c r="D40640" s="4">
        <v>3</v>
      </c>
      <c r="E40640">
        <v>14</v>
      </c>
      <c r="F40640" t="str">
        <f t="shared" si="1271"/>
        <v>22-2-0</v>
      </c>
    </row>
    <row r="40641" spans="1:6" x14ac:dyDescent="0.3">
      <c r="A40641">
        <v>2019</v>
      </c>
      <c r="B40641" t="s">
        <v>567</v>
      </c>
      <c r="C40641" t="str">
        <f t="shared" si="1270"/>
        <v>2019-Palmeiras/SP-22-2-0</v>
      </c>
      <c r="D40641" s="4">
        <v>3.2</v>
      </c>
      <c r="E40641">
        <v>16</v>
      </c>
      <c r="F40641" t="str">
        <f t="shared" si="1271"/>
        <v>22-2-0</v>
      </c>
    </row>
    <row r="40642" spans="1:6" x14ac:dyDescent="0.3">
      <c r="A40642">
        <v>2019</v>
      </c>
      <c r="B40642" t="s">
        <v>571</v>
      </c>
      <c r="C40642" t="str">
        <f t="shared" si="1270"/>
        <v>2019-Santos/SP-22-2-0</v>
      </c>
      <c r="D40642" s="4">
        <v>2.2999999999999998</v>
      </c>
      <c r="E40642">
        <v>14</v>
      </c>
      <c r="F40642" t="str">
        <f t="shared" si="1271"/>
        <v>22-2-0</v>
      </c>
    </row>
    <row r="40643" spans="1:6" x14ac:dyDescent="0.3">
      <c r="A40643">
        <v>2019</v>
      </c>
      <c r="B40643" t="s">
        <v>572</v>
      </c>
      <c r="C40643" t="str">
        <f t="shared" ref="C40643:C40706" si="1272">A40643&amp;"-"&amp;B40643</f>
        <v>2019-Sao Paulo/SP-22-2-0</v>
      </c>
      <c r="D40643" s="4">
        <v>2.799998</v>
      </c>
      <c r="E40643">
        <v>16</v>
      </c>
      <c r="F40643" t="str">
        <f t="shared" ref="F40643:F40706" si="1273">RIGHT(B40643,LEN(C40643)-FIND("-",C40643,6))</f>
        <v>22-2-0</v>
      </c>
    </row>
    <row r="40644" spans="1:6" x14ac:dyDescent="0.3">
      <c r="A40644">
        <v>2019</v>
      </c>
      <c r="B40644" t="s">
        <v>573</v>
      </c>
      <c r="C40644" t="str">
        <f t="shared" si="1272"/>
        <v>2019-Vasco/RJ-22-2-0</v>
      </c>
      <c r="D40644" s="4">
        <v>2.30769</v>
      </c>
      <c r="E40644">
        <v>10</v>
      </c>
      <c r="F40644" t="str">
        <f t="shared" si="1273"/>
        <v>22-2-0</v>
      </c>
    </row>
    <row r="40645" spans="1:6" x14ac:dyDescent="0.3">
      <c r="A40645">
        <v>2019</v>
      </c>
      <c r="B40645" t="s">
        <v>2947</v>
      </c>
      <c r="C40645" t="str">
        <f t="shared" si="1272"/>
        <v>2019-Atletico/MG-22-2-1</v>
      </c>
      <c r="D40645" s="4">
        <v>0</v>
      </c>
      <c r="E40645">
        <v>14</v>
      </c>
      <c r="F40645" t="str">
        <f t="shared" si="1273"/>
        <v>22-2-1</v>
      </c>
    </row>
    <row r="40646" spans="1:6" x14ac:dyDescent="0.3">
      <c r="A40646">
        <v>2019</v>
      </c>
      <c r="B40646" t="s">
        <v>574</v>
      </c>
      <c r="C40646" t="str">
        <f t="shared" si="1272"/>
        <v>2019-Atletico/PR-22-2-1</v>
      </c>
      <c r="D40646" s="4">
        <v>4</v>
      </c>
      <c r="E40646">
        <v>14</v>
      </c>
      <c r="F40646" t="str">
        <f t="shared" si="1273"/>
        <v>22-2-1</v>
      </c>
    </row>
    <row r="40647" spans="1:6" x14ac:dyDescent="0.3">
      <c r="A40647">
        <v>2019</v>
      </c>
      <c r="B40647" t="s">
        <v>3875</v>
      </c>
      <c r="C40647" t="str">
        <f t="shared" si="1272"/>
        <v>2019-Avai/SC-22-2-1</v>
      </c>
      <c r="D40647" s="4">
        <v>3</v>
      </c>
      <c r="E40647">
        <v>10</v>
      </c>
      <c r="F40647" t="str">
        <f t="shared" si="1273"/>
        <v>22-2-1</v>
      </c>
    </row>
    <row r="40648" spans="1:6" x14ac:dyDescent="0.3">
      <c r="A40648">
        <v>2019</v>
      </c>
      <c r="B40648" t="s">
        <v>4901</v>
      </c>
      <c r="C40648" t="str">
        <f t="shared" si="1272"/>
        <v>2019-Bahia/BA-22-2-1</v>
      </c>
      <c r="D40648" s="4">
        <v>3.2</v>
      </c>
      <c r="E40648">
        <v>16</v>
      </c>
      <c r="F40648" t="str">
        <f t="shared" si="1273"/>
        <v>22-2-1</v>
      </c>
    </row>
    <row r="40649" spans="1:6" x14ac:dyDescent="0.3">
      <c r="A40649">
        <v>2019</v>
      </c>
      <c r="B40649" t="s">
        <v>575</v>
      </c>
      <c r="C40649" t="str">
        <f t="shared" si="1272"/>
        <v>2019-Botafogo/RJ-22-2-1</v>
      </c>
      <c r="D40649" s="4">
        <v>0</v>
      </c>
      <c r="E40649">
        <v>14</v>
      </c>
      <c r="F40649" t="str">
        <f t="shared" si="1273"/>
        <v>22-2-1</v>
      </c>
    </row>
    <row r="40650" spans="1:6" x14ac:dyDescent="0.3">
      <c r="A40650">
        <v>2019</v>
      </c>
      <c r="B40650" t="s">
        <v>5641</v>
      </c>
      <c r="C40650" t="str">
        <f t="shared" si="1272"/>
        <v>2019-CSA/AL-22-2-1</v>
      </c>
      <c r="D40650" s="4">
        <v>1.9</v>
      </c>
      <c r="E40650">
        <v>10</v>
      </c>
      <c r="F40650" t="str">
        <f t="shared" si="1273"/>
        <v>22-2-1</v>
      </c>
    </row>
    <row r="40651" spans="1:6" x14ac:dyDescent="0.3">
      <c r="A40651">
        <v>2019</v>
      </c>
      <c r="B40651" t="s">
        <v>4343</v>
      </c>
      <c r="C40651" t="str">
        <f t="shared" si="1272"/>
        <v>2019-Ceara/CE-22-2-1</v>
      </c>
      <c r="D40651" s="4">
        <v>2.1428600000000002</v>
      </c>
      <c r="E40651">
        <v>10</v>
      </c>
      <c r="F40651" t="str">
        <f t="shared" si="1273"/>
        <v>22-2-1</v>
      </c>
    </row>
    <row r="40652" spans="1:6" x14ac:dyDescent="0.3">
      <c r="A40652">
        <v>2019</v>
      </c>
      <c r="B40652" t="s">
        <v>5333</v>
      </c>
      <c r="C40652" t="str">
        <f t="shared" si="1272"/>
        <v>2019-Chapecoense/SC-22-2-1</v>
      </c>
      <c r="D40652" s="4">
        <v>1.4</v>
      </c>
      <c r="E40652">
        <v>6</v>
      </c>
      <c r="F40652" t="str">
        <f t="shared" si="1273"/>
        <v>22-2-1</v>
      </c>
    </row>
    <row r="40653" spans="1:6" x14ac:dyDescent="0.3">
      <c r="A40653">
        <v>2019</v>
      </c>
      <c r="B40653" t="s">
        <v>576</v>
      </c>
      <c r="C40653" t="str">
        <f t="shared" si="1272"/>
        <v>2019-Corinthians/SP-22-2-1</v>
      </c>
      <c r="D40653" s="4">
        <v>4.0000010000000001</v>
      </c>
      <c r="E40653">
        <v>14</v>
      </c>
      <c r="F40653" t="str">
        <f t="shared" si="1273"/>
        <v>22-2-1</v>
      </c>
    </row>
    <row r="40654" spans="1:6" x14ac:dyDescent="0.3">
      <c r="A40654">
        <v>2019</v>
      </c>
      <c r="B40654" t="s">
        <v>577</v>
      </c>
      <c r="C40654" t="str">
        <f t="shared" si="1272"/>
        <v>2019-Cruzeiro/MG-22-2-1</v>
      </c>
      <c r="D40654" s="4">
        <v>1.6666700000000001</v>
      </c>
      <c r="E40654">
        <v>16</v>
      </c>
      <c r="F40654" t="str">
        <f t="shared" si="1273"/>
        <v>22-2-1</v>
      </c>
    </row>
    <row r="40655" spans="1:6" x14ac:dyDescent="0.3">
      <c r="A40655">
        <v>2019</v>
      </c>
      <c r="B40655" t="s">
        <v>579</v>
      </c>
      <c r="C40655" t="str">
        <f t="shared" si="1272"/>
        <v>2019-Flamengo/RJ-22-2-1</v>
      </c>
      <c r="D40655" s="4">
        <v>4.0000080000000002</v>
      </c>
      <c r="E40655">
        <v>14</v>
      </c>
      <c r="F40655" t="str">
        <f t="shared" si="1273"/>
        <v>22-2-1</v>
      </c>
    </row>
    <row r="40656" spans="1:6" x14ac:dyDescent="0.3">
      <c r="A40656">
        <v>2019</v>
      </c>
      <c r="B40656" t="s">
        <v>580</v>
      </c>
      <c r="C40656" t="str">
        <f t="shared" si="1272"/>
        <v>2019-Fluminense/RJ-22-2-1</v>
      </c>
      <c r="D40656" s="4">
        <v>2.2307709999999998</v>
      </c>
      <c r="E40656">
        <v>12</v>
      </c>
      <c r="F40656" t="str">
        <f t="shared" si="1273"/>
        <v>22-2-1</v>
      </c>
    </row>
    <row r="40657" spans="1:6" x14ac:dyDescent="0.3">
      <c r="A40657">
        <v>2019</v>
      </c>
      <c r="B40657" t="s">
        <v>581</v>
      </c>
      <c r="C40657" t="str">
        <f t="shared" si="1272"/>
        <v>2019-Fortaleza/CE-22-2-1</v>
      </c>
      <c r="D40657" s="4">
        <v>1.6</v>
      </c>
      <c r="E40657">
        <v>8</v>
      </c>
      <c r="F40657" t="str">
        <f t="shared" si="1273"/>
        <v>22-2-1</v>
      </c>
    </row>
    <row r="40658" spans="1:6" x14ac:dyDescent="0.3">
      <c r="A40658">
        <v>2019</v>
      </c>
      <c r="B40658" t="s">
        <v>582</v>
      </c>
      <c r="C40658" t="str">
        <f t="shared" si="1272"/>
        <v>2019-Goias/GO-22-2-1</v>
      </c>
      <c r="D40658" s="4">
        <v>2.684215</v>
      </c>
      <c r="E40658">
        <v>10</v>
      </c>
      <c r="F40658" t="str">
        <f t="shared" si="1273"/>
        <v>22-2-1</v>
      </c>
    </row>
    <row r="40659" spans="1:6" x14ac:dyDescent="0.3">
      <c r="A40659">
        <v>2019</v>
      </c>
      <c r="B40659" t="s">
        <v>583</v>
      </c>
      <c r="C40659" t="str">
        <f t="shared" si="1272"/>
        <v>2019-Gremio/RS-22-2-1</v>
      </c>
      <c r="D40659" s="4">
        <v>3.777774</v>
      </c>
      <c r="E40659">
        <v>16</v>
      </c>
      <c r="F40659" t="str">
        <f t="shared" si="1273"/>
        <v>22-2-1</v>
      </c>
    </row>
    <row r="40660" spans="1:6" x14ac:dyDescent="0.3">
      <c r="A40660">
        <v>2019</v>
      </c>
      <c r="B40660" t="s">
        <v>584</v>
      </c>
      <c r="C40660" t="str">
        <f t="shared" si="1272"/>
        <v>2019-Internacional/RS-22-2-1</v>
      </c>
      <c r="D40660" s="4">
        <v>3.5</v>
      </c>
      <c r="E40660">
        <v>14</v>
      </c>
      <c r="F40660" t="str">
        <f t="shared" si="1273"/>
        <v>22-2-1</v>
      </c>
    </row>
    <row r="40661" spans="1:6" x14ac:dyDescent="0.3">
      <c r="A40661">
        <v>2019</v>
      </c>
      <c r="B40661" t="s">
        <v>585</v>
      </c>
      <c r="C40661" t="str">
        <f t="shared" si="1272"/>
        <v>2019-Palmeiras/SP-22-2-1</v>
      </c>
      <c r="D40661" s="4">
        <v>6</v>
      </c>
      <c r="E40661">
        <v>16</v>
      </c>
      <c r="F40661" t="str">
        <f t="shared" si="1273"/>
        <v>22-2-1</v>
      </c>
    </row>
    <row r="40662" spans="1:6" x14ac:dyDescent="0.3">
      <c r="A40662">
        <v>2019</v>
      </c>
      <c r="B40662" t="s">
        <v>589</v>
      </c>
      <c r="C40662" t="str">
        <f t="shared" si="1272"/>
        <v>2019-Santos/SP-22-2-1</v>
      </c>
      <c r="D40662" s="4">
        <v>1</v>
      </c>
      <c r="E40662">
        <v>14</v>
      </c>
      <c r="F40662" t="str">
        <f t="shared" si="1273"/>
        <v>22-2-1</v>
      </c>
    </row>
    <row r="40663" spans="1:6" x14ac:dyDescent="0.3">
      <c r="A40663">
        <v>2019</v>
      </c>
      <c r="B40663" t="s">
        <v>590</v>
      </c>
      <c r="C40663" t="str">
        <f t="shared" si="1272"/>
        <v>2019-Sao Paulo/SP-22-2-1</v>
      </c>
      <c r="D40663" s="4">
        <v>3</v>
      </c>
      <c r="E40663">
        <v>16</v>
      </c>
      <c r="F40663" t="str">
        <f t="shared" si="1273"/>
        <v>22-2-1</v>
      </c>
    </row>
    <row r="40664" spans="1:6" x14ac:dyDescent="0.3">
      <c r="A40664">
        <v>2019</v>
      </c>
      <c r="B40664" t="s">
        <v>591</v>
      </c>
      <c r="C40664" t="str">
        <f t="shared" si="1272"/>
        <v>2019-Vasco/RJ-22-2-1</v>
      </c>
      <c r="D40664" s="4">
        <v>4</v>
      </c>
      <c r="E40664">
        <v>16</v>
      </c>
      <c r="F40664" t="str">
        <f t="shared" si="1273"/>
        <v>22-2-1</v>
      </c>
    </row>
    <row r="40665" spans="1:6" x14ac:dyDescent="0.3">
      <c r="A40665">
        <v>2019</v>
      </c>
      <c r="B40665" t="s">
        <v>2950</v>
      </c>
      <c r="C40665" t="str">
        <f t="shared" si="1272"/>
        <v>2019-Atletico/MG-22-3-0</v>
      </c>
      <c r="D40665" s="4">
        <v>0</v>
      </c>
      <c r="E40665">
        <v>27</v>
      </c>
      <c r="F40665" t="str">
        <f t="shared" si="1273"/>
        <v>22-3-0</v>
      </c>
    </row>
    <row r="40666" spans="1:6" x14ac:dyDescent="0.3">
      <c r="A40666">
        <v>2019</v>
      </c>
      <c r="B40666" t="s">
        <v>592</v>
      </c>
      <c r="C40666" t="str">
        <f t="shared" si="1272"/>
        <v>2019-Atletico/PR-22-3-0</v>
      </c>
      <c r="D40666" s="4">
        <v>5.3333279999999998</v>
      </c>
      <c r="E40666">
        <v>16</v>
      </c>
      <c r="F40666" t="str">
        <f t="shared" si="1273"/>
        <v>22-3-0</v>
      </c>
    </row>
    <row r="40667" spans="1:6" x14ac:dyDescent="0.3">
      <c r="A40667">
        <v>2019</v>
      </c>
      <c r="B40667" t="s">
        <v>3876</v>
      </c>
      <c r="C40667" t="str">
        <f t="shared" si="1272"/>
        <v>2019-Avai/SC-22-3-0</v>
      </c>
      <c r="D40667" s="4">
        <v>6</v>
      </c>
      <c r="E40667">
        <v>13</v>
      </c>
      <c r="F40667" t="str">
        <f t="shared" si="1273"/>
        <v>22-3-0</v>
      </c>
    </row>
    <row r="40668" spans="1:6" x14ac:dyDescent="0.3">
      <c r="A40668">
        <v>2019</v>
      </c>
      <c r="B40668" t="s">
        <v>4903</v>
      </c>
      <c r="C40668" t="str">
        <f t="shared" si="1272"/>
        <v>2019-Bahia/BA-22-3-0</v>
      </c>
      <c r="D40668" s="4">
        <v>4</v>
      </c>
      <c r="E40668">
        <v>26</v>
      </c>
      <c r="F40668" t="str">
        <f t="shared" si="1273"/>
        <v>22-3-0</v>
      </c>
    </row>
    <row r="40669" spans="1:6" x14ac:dyDescent="0.3">
      <c r="A40669">
        <v>2019</v>
      </c>
      <c r="B40669" t="s">
        <v>593</v>
      </c>
      <c r="C40669" t="str">
        <f t="shared" si="1272"/>
        <v>2019-Botafogo/RJ-22-3-0</v>
      </c>
      <c r="D40669" s="4">
        <v>3.0000010000000001</v>
      </c>
      <c r="E40669">
        <v>14</v>
      </c>
      <c r="F40669" t="str">
        <f t="shared" si="1273"/>
        <v>22-3-0</v>
      </c>
    </row>
    <row r="40670" spans="1:6" x14ac:dyDescent="0.3">
      <c r="A40670">
        <v>2019</v>
      </c>
      <c r="B40670" t="s">
        <v>5642</v>
      </c>
      <c r="C40670" t="str">
        <f t="shared" si="1272"/>
        <v>2019-CSA/AL-22-3-0</v>
      </c>
      <c r="D40670" s="4">
        <v>0</v>
      </c>
      <c r="E40670">
        <v>7</v>
      </c>
      <c r="F40670" t="str">
        <f t="shared" si="1273"/>
        <v>22-3-0</v>
      </c>
    </row>
    <row r="40671" spans="1:6" x14ac:dyDescent="0.3">
      <c r="A40671">
        <v>2019</v>
      </c>
      <c r="B40671" t="s">
        <v>4347</v>
      </c>
      <c r="C40671" t="str">
        <f t="shared" si="1272"/>
        <v>2019-Ceara/CE-22-3-0</v>
      </c>
      <c r="D40671" s="4">
        <v>2</v>
      </c>
      <c r="E40671">
        <v>16</v>
      </c>
      <c r="F40671" t="str">
        <f t="shared" si="1273"/>
        <v>22-3-0</v>
      </c>
    </row>
    <row r="40672" spans="1:6" x14ac:dyDescent="0.3">
      <c r="A40672">
        <v>2019</v>
      </c>
      <c r="B40672" t="s">
        <v>5334</v>
      </c>
      <c r="C40672" t="str">
        <f t="shared" si="1272"/>
        <v>2019-Chapecoense/SC-22-3-0</v>
      </c>
      <c r="D40672" s="4">
        <v>0</v>
      </c>
      <c r="E40672">
        <v>8</v>
      </c>
      <c r="F40672" t="str">
        <f t="shared" si="1273"/>
        <v>22-3-0</v>
      </c>
    </row>
    <row r="40673" spans="1:6" x14ac:dyDescent="0.3">
      <c r="A40673">
        <v>2019</v>
      </c>
      <c r="B40673" t="s">
        <v>594</v>
      </c>
      <c r="C40673" t="str">
        <f t="shared" si="1272"/>
        <v>2019-Corinthians/SP-22-3-0</v>
      </c>
      <c r="D40673" s="4">
        <v>6</v>
      </c>
      <c r="E40673">
        <v>22</v>
      </c>
      <c r="F40673" t="str">
        <f t="shared" si="1273"/>
        <v>22-3-0</v>
      </c>
    </row>
    <row r="40674" spans="1:6" x14ac:dyDescent="0.3">
      <c r="A40674">
        <v>2019</v>
      </c>
      <c r="B40674" t="s">
        <v>595</v>
      </c>
      <c r="C40674" t="str">
        <f t="shared" si="1272"/>
        <v>2019-Cruzeiro/MG-22-3-0</v>
      </c>
      <c r="D40674" s="4">
        <v>1</v>
      </c>
      <c r="E40674">
        <v>13</v>
      </c>
      <c r="F40674" t="str">
        <f t="shared" si="1273"/>
        <v>22-3-0</v>
      </c>
    </row>
    <row r="40675" spans="1:6" x14ac:dyDescent="0.3">
      <c r="A40675">
        <v>2019</v>
      </c>
      <c r="B40675" t="s">
        <v>597</v>
      </c>
      <c r="C40675" t="str">
        <f t="shared" si="1272"/>
        <v>2019-Flamengo/RJ-22-3-0</v>
      </c>
      <c r="D40675" s="4">
        <v>9</v>
      </c>
      <c r="E40675">
        <v>26</v>
      </c>
      <c r="F40675" t="str">
        <f t="shared" si="1273"/>
        <v>22-3-0</v>
      </c>
    </row>
    <row r="40676" spans="1:6" x14ac:dyDescent="0.3">
      <c r="A40676">
        <v>2019</v>
      </c>
      <c r="B40676" t="s">
        <v>598</v>
      </c>
      <c r="C40676" t="str">
        <f t="shared" si="1272"/>
        <v>2019-Fluminense/RJ-22-3-0</v>
      </c>
      <c r="D40676" s="4">
        <v>4</v>
      </c>
      <c r="E40676">
        <v>10</v>
      </c>
      <c r="F40676" t="str">
        <f t="shared" si="1273"/>
        <v>22-3-0</v>
      </c>
    </row>
    <row r="40677" spans="1:6" x14ac:dyDescent="0.3">
      <c r="A40677">
        <v>2019</v>
      </c>
      <c r="B40677" t="s">
        <v>599</v>
      </c>
      <c r="C40677" t="str">
        <f t="shared" si="1272"/>
        <v>2019-Fortaleza/CE-22-3-0</v>
      </c>
      <c r="D40677" s="4">
        <v>1</v>
      </c>
      <c r="E40677">
        <v>8</v>
      </c>
      <c r="F40677" t="str">
        <f t="shared" si="1273"/>
        <v>22-3-0</v>
      </c>
    </row>
    <row r="40678" spans="1:6" x14ac:dyDescent="0.3">
      <c r="A40678">
        <v>2019</v>
      </c>
      <c r="B40678" t="s">
        <v>600</v>
      </c>
      <c r="C40678" t="str">
        <f t="shared" si="1272"/>
        <v>2019-Goias/GO-22-3-0</v>
      </c>
      <c r="D40678" s="4">
        <v>2.999997</v>
      </c>
      <c r="E40678">
        <v>12</v>
      </c>
      <c r="F40678" t="str">
        <f t="shared" si="1273"/>
        <v>22-3-0</v>
      </c>
    </row>
    <row r="40679" spans="1:6" x14ac:dyDescent="0.3">
      <c r="A40679">
        <v>2019</v>
      </c>
      <c r="B40679" t="s">
        <v>601</v>
      </c>
      <c r="C40679" t="str">
        <f t="shared" si="1272"/>
        <v>2019-Gremio/RS-22-3-0</v>
      </c>
      <c r="D40679" s="4">
        <v>9</v>
      </c>
      <c r="E40679">
        <v>34</v>
      </c>
      <c r="F40679" t="str">
        <f t="shared" si="1273"/>
        <v>22-3-0</v>
      </c>
    </row>
    <row r="40680" spans="1:6" x14ac:dyDescent="0.3">
      <c r="A40680">
        <v>2019</v>
      </c>
      <c r="B40680" t="s">
        <v>602</v>
      </c>
      <c r="C40680" t="str">
        <f t="shared" si="1272"/>
        <v>2019-Internacional/RS-22-3-0</v>
      </c>
      <c r="D40680" s="4">
        <v>4</v>
      </c>
      <c r="E40680">
        <v>20</v>
      </c>
      <c r="F40680" t="str">
        <f t="shared" si="1273"/>
        <v>22-3-0</v>
      </c>
    </row>
    <row r="40681" spans="1:6" x14ac:dyDescent="0.3">
      <c r="A40681">
        <v>2019</v>
      </c>
      <c r="B40681" t="s">
        <v>603</v>
      </c>
      <c r="C40681" t="str">
        <f t="shared" si="1272"/>
        <v>2019-Palmeiras/SP-22-3-0</v>
      </c>
      <c r="D40681" s="4">
        <v>9</v>
      </c>
      <c r="E40681">
        <v>27</v>
      </c>
      <c r="F40681" t="str">
        <f t="shared" si="1273"/>
        <v>22-3-0</v>
      </c>
    </row>
    <row r="40682" spans="1:6" x14ac:dyDescent="0.3">
      <c r="A40682">
        <v>2019</v>
      </c>
      <c r="B40682" t="s">
        <v>607</v>
      </c>
      <c r="C40682" t="str">
        <f t="shared" si="1272"/>
        <v>2019-Santos/SP-22-3-0</v>
      </c>
      <c r="D40682" s="4">
        <v>1</v>
      </c>
      <c r="E40682">
        <v>29</v>
      </c>
      <c r="F40682" t="str">
        <f t="shared" si="1273"/>
        <v>22-3-0</v>
      </c>
    </row>
    <row r="40683" spans="1:6" x14ac:dyDescent="0.3">
      <c r="A40683">
        <v>2019</v>
      </c>
      <c r="B40683" t="s">
        <v>608</v>
      </c>
      <c r="C40683" t="str">
        <f t="shared" si="1272"/>
        <v>2019-Sao Paulo/SP-22-3-0</v>
      </c>
      <c r="D40683" s="4">
        <v>4.4285670000000001</v>
      </c>
      <c r="E40683">
        <v>24</v>
      </c>
      <c r="F40683" t="str">
        <f t="shared" si="1273"/>
        <v>22-3-0</v>
      </c>
    </row>
    <row r="40684" spans="1:6" x14ac:dyDescent="0.3">
      <c r="A40684">
        <v>2019</v>
      </c>
      <c r="B40684" t="s">
        <v>609</v>
      </c>
      <c r="C40684" t="str">
        <f t="shared" si="1272"/>
        <v>2019-Vasco/RJ-22-3-0</v>
      </c>
      <c r="D40684" s="4">
        <v>7</v>
      </c>
      <c r="E40684">
        <v>23</v>
      </c>
      <c r="F40684" t="str">
        <f t="shared" si="1273"/>
        <v>22-3-0</v>
      </c>
    </row>
    <row r="40685" spans="1:6" x14ac:dyDescent="0.3">
      <c r="A40685">
        <v>2019</v>
      </c>
      <c r="B40685" t="s">
        <v>2953</v>
      </c>
      <c r="C40685" t="str">
        <f t="shared" si="1272"/>
        <v>2019-Atletico/MG-22-3-1</v>
      </c>
      <c r="D40685" s="4">
        <v>0</v>
      </c>
      <c r="E40685">
        <v>30</v>
      </c>
      <c r="F40685" t="str">
        <f t="shared" si="1273"/>
        <v>22-3-1</v>
      </c>
    </row>
    <row r="40686" spans="1:6" x14ac:dyDescent="0.3">
      <c r="A40686">
        <v>2019</v>
      </c>
      <c r="B40686" t="s">
        <v>610</v>
      </c>
      <c r="C40686" t="str">
        <f t="shared" si="1272"/>
        <v>2019-Atletico/PR-22-3-1</v>
      </c>
      <c r="D40686" s="4">
        <v>2</v>
      </c>
      <c r="E40686">
        <v>15</v>
      </c>
      <c r="F40686" t="str">
        <f t="shared" si="1273"/>
        <v>22-3-1</v>
      </c>
    </row>
    <row r="40687" spans="1:6" x14ac:dyDescent="0.3">
      <c r="A40687">
        <v>2019</v>
      </c>
      <c r="B40687" t="s">
        <v>3877</v>
      </c>
      <c r="C40687" t="str">
        <f t="shared" si="1272"/>
        <v>2019-Avai/SC-22-3-1</v>
      </c>
      <c r="D40687" s="4">
        <v>6</v>
      </c>
      <c r="E40687">
        <v>13</v>
      </c>
      <c r="F40687" t="str">
        <f t="shared" si="1273"/>
        <v>22-3-1</v>
      </c>
    </row>
    <row r="40688" spans="1:6" x14ac:dyDescent="0.3">
      <c r="A40688">
        <v>2019</v>
      </c>
      <c r="B40688" t="s">
        <v>4905</v>
      </c>
      <c r="C40688" t="str">
        <f t="shared" si="1272"/>
        <v>2019-Bahia/BA-22-3-1</v>
      </c>
      <c r="D40688" s="4">
        <v>4.25</v>
      </c>
      <c r="E40688">
        <v>23</v>
      </c>
      <c r="F40688" t="str">
        <f t="shared" si="1273"/>
        <v>22-3-1</v>
      </c>
    </row>
    <row r="40689" spans="1:6" x14ac:dyDescent="0.3">
      <c r="A40689">
        <v>2019</v>
      </c>
      <c r="B40689" t="s">
        <v>611</v>
      </c>
      <c r="C40689" t="str">
        <f t="shared" si="1272"/>
        <v>2019-Botafogo/RJ-22-3-1</v>
      </c>
      <c r="D40689" s="4">
        <v>4</v>
      </c>
      <c r="E40689">
        <v>11</v>
      </c>
      <c r="F40689" t="str">
        <f t="shared" si="1273"/>
        <v>22-3-1</v>
      </c>
    </row>
    <row r="40690" spans="1:6" x14ac:dyDescent="0.3">
      <c r="A40690">
        <v>2019</v>
      </c>
      <c r="B40690" t="s">
        <v>5643</v>
      </c>
      <c r="C40690" t="str">
        <f t="shared" si="1272"/>
        <v>2019-CSA/AL-22-3-1</v>
      </c>
      <c r="D40690" s="4">
        <v>7</v>
      </c>
      <c r="E40690">
        <v>16</v>
      </c>
      <c r="F40690" t="str">
        <f t="shared" si="1273"/>
        <v>22-3-1</v>
      </c>
    </row>
    <row r="40691" spans="1:6" x14ac:dyDescent="0.3">
      <c r="A40691">
        <v>2019</v>
      </c>
      <c r="B40691" t="s">
        <v>4351</v>
      </c>
      <c r="C40691" t="str">
        <f t="shared" si="1272"/>
        <v>2019-Ceara/CE-22-3-1</v>
      </c>
      <c r="D40691" s="4">
        <v>2</v>
      </c>
      <c r="E40691">
        <v>15</v>
      </c>
      <c r="F40691" t="str">
        <f t="shared" si="1273"/>
        <v>22-3-1</v>
      </c>
    </row>
    <row r="40692" spans="1:6" x14ac:dyDescent="0.3">
      <c r="A40692">
        <v>2019</v>
      </c>
      <c r="B40692" t="s">
        <v>5335</v>
      </c>
      <c r="C40692" t="str">
        <f t="shared" si="1272"/>
        <v>2019-Chapecoense/SC-22-3-1</v>
      </c>
      <c r="D40692" s="4">
        <v>0</v>
      </c>
      <c r="E40692">
        <v>10</v>
      </c>
      <c r="F40692" t="str">
        <f t="shared" si="1273"/>
        <v>22-3-1</v>
      </c>
    </row>
    <row r="40693" spans="1:6" x14ac:dyDescent="0.3">
      <c r="A40693">
        <v>2019</v>
      </c>
      <c r="B40693" t="s">
        <v>612</v>
      </c>
      <c r="C40693" t="str">
        <f t="shared" si="1272"/>
        <v>2019-Corinthians/SP-22-3-1</v>
      </c>
      <c r="D40693" s="4">
        <v>7</v>
      </c>
      <c r="E40693">
        <v>16</v>
      </c>
      <c r="F40693" t="str">
        <f t="shared" si="1273"/>
        <v>22-3-1</v>
      </c>
    </row>
    <row r="40694" spans="1:6" x14ac:dyDescent="0.3">
      <c r="A40694">
        <v>2019</v>
      </c>
      <c r="B40694" t="s">
        <v>613</v>
      </c>
      <c r="C40694" t="str">
        <f t="shared" si="1272"/>
        <v>2019-Cruzeiro/MG-22-3-1</v>
      </c>
      <c r="D40694" s="4">
        <v>0</v>
      </c>
      <c r="E40694">
        <v>19</v>
      </c>
      <c r="F40694" t="str">
        <f t="shared" si="1273"/>
        <v>22-3-1</v>
      </c>
    </row>
    <row r="40695" spans="1:6" x14ac:dyDescent="0.3">
      <c r="A40695">
        <v>2019</v>
      </c>
      <c r="B40695" t="s">
        <v>615</v>
      </c>
      <c r="C40695" t="str">
        <f t="shared" si="1272"/>
        <v>2019-Flamengo/RJ-22-3-1</v>
      </c>
      <c r="D40695" s="4">
        <v>9</v>
      </c>
      <c r="E40695">
        <v>26</v>
      </c>
      <c r="F40695" t="str">
        <f t="shared" si="1273"/>
        <v>22-3-1</v>
      </c>
    </row>
    <row r="40696" spans="1:6" x14ac:dyDescent="0.3">
      <c r="A40696">
        <v>2019</v>
      </c>
      <c r="B40696" t="s">
        <v>616</v>
      </c>
      <c r="C40696" t="str">
        <f t="shared" si="1272"/>
        <v>2019-Fluminense/RJ-22-3-1</v>
      </c>
      <c r="D40696" s="4">
        <v>2.625</v>
      </c>
      <c r="E40696">
        <v>12</v>
      </c>
      <c r="F40696" t="str">
        <f t="shared" si="1273"/>
        <v>22-3-1</v>
      </c>
    </row>
    <row r="40697" spans="1:6" x14ac:dyDescent="0.3">
      <c r="A40697">
        <v>2019</v>
      </c>
      <c r="B40697" t="s">
        <v>617</v>
      </c>
      <c r="C40697" t="str">
        <f t="shared" si="1272"/>
        <v>2019-Fortaleza/CE-22-3-1</v>
      </c>
      <c r="D40697" s="4">
        <v>3.8333330000000001</v>
      </c>
      <c r="E40697">
        <v>15</v>
      </c>
      <c r="F40697" t="str">
        <f t="shared" si="1273"/>
        <v>22-3-1</v>
      </c>
    </row>
    <row r="40698" spans="1:6" x14ac:dyDescent="0.3">
      <c r="A40698">
        <v>2019</v>
      </c>
      <c r="B40698" t="s">
        <v>618</v>
      </c>
      <c r="C40698" t="str">
        <f t="shared" si="1272"/>
        <v>2019-Goias/GO-22-3-1</v>
      </c>
      <c r="D40698" s="4">
        <v>3.5</v>
      </c>
      <c r="E40698">
        <v>14</v>
      </c>
      <c r="F40698" t="str">
        <f t="shared" si="1273"/>
        <v>22-3-1</v>
      </c>
    </row>
    <row r="40699" spans="1:6" x14ac:dyDescent="0.3">
      <c r="A40699">
        <v>2019</v>
      </c>
      <c r="B40699" t="s">
        <v>619</v>
      </c>
      <c r="C40699" t="str">
        <f t="shared" si="1272"/>
        <v>2019-Gremio/RS-22-3-1</v>
      </c>
      <c r="D40699" s="4">
        <v>9</v>
      </c>
      <c r="E40699">
        <v>30</v>
      </c>
      <c r="F40699" t="str">
        <f t="shared" si="1273"/>
        <v>22-3-1</v>
      </c>
    </row>
    <row r="40700" spans="1:6" x14ac:dyDescent="0.3">
      <c r="A40700">
        <v>2019</v>
      </c>
      <c r="B40700" t="s">
        <v>620</v>
      </c>
      <c r="C40700" t="str">
        <f t="shared" si="1272"/>
        <v>2019-Internacional/RS-22-3-1</v>
      </c>
      <c r="D40700" s="4">
        <v>9</v>
      </c>
      <c r="E40700">
        <v>22</v>
      </c>
      <c r="F40700" t="str">
        <f t="shared" si="1273"/>
        <v>22-3-1</v>
      </c>
    </row>
    <row r="40701" spans="1:6" x14ac:dyDescent="0.3">
      <c r="A40701">
        <v>2019</v>
      </c>
      <c r="B40701" t="s">
        <v>621</v>
      </c>
      <c r="C40701" t="str">
        <f t="shared" si="1272"/>
        <v>2019-Palmeiras/SP-22-3-1</v>
      </c>
      <c r="D40701" s="4">
        <v>5.3333279999999998</v>
      </c>
      <c r="E40701">
        <v>23</v>
      </c>
      <c r="F40701" t="str">
        <f t="shared" si="1273"/>
        <v>22-3-1</v>
      </c>
    </row>
    <row r="40702" spans="1:6" x14ac:dyDescent="0.3">
      <c r="A40702">
        <v>2019</v>
      </c>
      <c r="B40702" t="s">
        <v>625</v>
      </c>
      <c r="C40702" t="str">
        <f t="shared" si="1272"/>
        <v>2019-Santos/SP-22-3-1</v>
      </c>
      <c r="D40702" s="4">
        <v>1</v>
      </c>
      <c r="E40702">
        <v>27</v>
      </c>
      <c r="F40702" t="str">
        <f t="shared" si="1273"/>
        <v>22-3-1</v>
      </c>
    </row>
    <row r="40703" spans="1:6" x14ac:dyDescent="0.3">
      <c r="A40703">
        <v>2019</v>
      </c>
      <c r="B40703" t="s">
        <v>626</v>
      </c>
      <c r="C40703" t="str">
        <f t="shared" si="1272"/>
        <v>2019-Sao Paulo/SP-22-3-1</v>
      </c>
      <c r="D40703" s="4">
        <v>4</v>
      </c>
      <c r="E40703">
        <v>27</v>
      </c>
      <c r="F40703" t="str">
        <f t="shared" si="1273"/>
        <v>22-3-1</v>
      </c>
    </row>
    <row r="40704" spans="1:6" x14ac:dyDescent="0.3">
      <c r="A40704">
        <v>2019</v>
      </c>
      <c r="B40704" t="s">
        <v>627</v>
      </c>
      <c r="C40704" t="str">
        <f t="shared" si="1272"/>
        <v>2019-Vasco/RJ-22-3-1</v>
      </c>
      <c r="D40704" s="4">
        <v>3</v>
      </c>
      <c r="E40704">
        <v>21</v>
      </c>
      <c r="F40704" t="str">
        <f t="shared" si="1273"/>
        <v>22-3-1</v>
      </c>
    </row>
    <row r="40705" spans="1:6" x14ac:dyDescent="0.3">
      <c r="A40705">
        <v>2019</v>
      </c>
      <c r="B40705" t="s">
        <v>2956</v>
      </c>
      <c r="C40705" t="str">
        <f t="shared" si="1272"/>
        <v>2019-Atletico/MG-22-3-2</v>
      </c>
      <c r="D40705" s="4">
        <v>0</v>
      </c>
      <c r="E40705">
        <v>27</v>
      </c>
      <c r="F40705" t="str">
        <f t="shared" si="1273"/>
        <v>22-3-2</v>
      </c>
    </row>
    <row r="40706" spans="1:6" x14ac:dyDescent="0.3">
      <c r="A40706">
        <v>2019</v>
      </c>
      <c r="B40706" t="s">
        <v>628</v>
      </c>
      <c r="C40706" t="str">
        <f t="shared" si="1272"/>
        <v>2019-Atletico/PR-22-3-2</v>
      </c>
      <c r="D40706" s="4">
        <v>4.333329</v>
      </c>
      <c r="E40706">
        <v>13</v>
      </c>
      <c r="F40706" t="str">
        <f t="shared" si="1273"/>
        <v>22-3-2</v>
      </c>
    </row>
    <row r="40707" spans="1:6" x14ac:dyDescent="0.3">
      <c r="A40707">
        <v>2019</v>
      </c>
      <c r="B40707" t="s">
        <v>3878</v>
      </c>
      <c r="C40707" t="str">
        <f t="shared" ref="C40707:C40770" si="1274">A40707&amp;"-"&amp;B40707</f>
        <v>2019-Avai/SC-22-3-2</v>
      </c>
      <c r="D40707" s="4">
        <v>6</v>
      </c>
      <c r="E40707">
        <v>9</v>
      </c>
      <c r="F40707" t="str">
        <f t="shared" ref="F40707:F40770" si="1275">RIGHT(B40707,LEN(C40707)-FIND("-",C40707,6))</f>
        <v>22-3-2</v>
      </c>
    </row>
    <row r="40708" spans="1:6" x14ac:dyDescent="0.3">
      <c r="A40708">
        <v>2019</v>
      </c>
      <c r="B40708" t="s">
        <v>4907</v>
      </c>
      <c r="C40708" t="str">
        <f t="shared" si="1274"/>
        <v>2019-Bahia/BA-22-3-2</v>
      </c>
      <c r="D40708" s="4">
        <v>7</v>
      </c>
      <c r="E40708">
        <v>22</v>
      </c>
      <c r="F40708" t="str">
        <f t="shared" si="1275"/>
        <v>22-3-2</v>
      </c>
    </row>
    <row r="40709" spans="1:6" x14ac:dyDescent="0.3">
      <c r="A40709">
        <v>2019</v>
      </c>
      <c r="B40709" t="s">
        <v>629</v>
      </c>
      <c r="C40709" t="str">
        <f t="shared" si="1274"/>
        <v>2019-Botafogo/RJ-22-3-2</v>
      </c>
      <c r="D40709" s="4">
        <v>3.6666669999999999</v>
      </c>
      <c r="E40709">
        <v>22</v>
      </c>
      <c r="F40709" t="str">
        <f t="shared" si="1275"/>
        <v>22-3-2</v>
      </c>
    </row>
    <row r="40710" spans="1:6" x14ac:dyDescent="0.3">
      <c r="A40710">
        <v>2019</v>
      </c>
      <c r="B40710" t="s">
        <v>5644</v>
      </c>
      <c r="C40710" t="str">
        <f t="shared" si="1274"/>
        <v>2019-CSA/AL-22-3-2</v>
      </c>
      <c r="D40710" s="4">
        <v>4</v>
      </c>
      <c r="E40710">
        <v>12</v>
      </c>
      <c r="F40710" t="str">
        <f t="shared" si="1275"/>
        <v>22-3-2</v>
      </c>
    </row>
    <row r="40711" spans="1:6" x14ac:dyDescent="0.3">
      <c r="A40711">
        <v>2019</v>
      </c>
      <c r="B40711" t="s">
        <v>4355</v>
      </c>
      <c r="C40711" t="str">
        <f t="shared" si="1274"/>
        <v>2019-Ceara/CE-22-3-2</v>
      </c>
      <c r="D40711" s="4">
        <v>2.999997</v>
      </c>
      <c r="E40711">
        <v>11</v>
      </c>
      <c r="F40711" t="str">
        <f t="shared" si="1275"/>
        <v>22-3-2</v>
      </c>
    </row>
    <row r="40712" spans="1:6" x14ac:dyDescent="0.3">
      <c r="A40712">
        <v>2019</v>
      </c>
      <c r="B40712" t="s">
        <v>5336</v>
      </c>
      <c r="C40712" t="str">
        <f t="shared" si="1274"/>
        <v>2019-Chapecoense/SC-22-3-2</v>
      </c>
      <c r="D40712" s="4">
        <v>0</v>
      </c>
      <c r="E40712">
        <v>10</v>
      </c>
      <c r="F40712" t="str">
        <f t="shared" si="1275"/>
        <v>22-3-2</v>
      </c>
    </row>
    <row r="40713" spans="1:6" x14ac:dyDescent="0.3">
      <c r="A40713">
        <v>2019</v>
      </c>
      <c r="B40713" t="s">
        <v>630</v>
      </c>
      <c r="C40713" t="str">
        <f t="shared" si="1274"/>
        <v>2019-Corinthians/SP-22-3-2</v>
      </c>
      <c r="D40713" s="4">
        <v>5.999994</v>
      </c>
      <c r="E40713">
        <v>18</v>
      </c>
      <c r="F40713" t="str">
        <f t="shared" si="1275"/>
        <v>22-3-2</v>
      </c>
    </row>
    <row r="40714" spans="1:6" x14ac:dyDescent="0.3">
      <c r="A40714">
        <v>2019</v>
      </c>
      <c r="B40714" t="s">
        <v>631</v>
      </c>
      <c r="C40714" t="str">
        <f t="shared" si="1274"/>
        <v>2019-Cruzeiro/MG-22-3-2</v>
      </c>
      <c r="D40714" s="4">
        <v>3</v>
      </c>
      <c r="E40714">
        <v>17</v>
      </c>
      <c r="F40714" t="str">
        <f t="shared" si="1275"/>
        <v>22-3-2</v>
      </c>
    </row>
    <row r="40715" spans="1:6" x14ac:dyDescent="0.3">
      <c r="A40715">
        <v>2019</v>
      </c>
      <c r="B40715" t="s">
        <v>633</v>
      </c>
      <c r="C40715" t="str">
        <f t="shared" si="1274"/>
        <v>2019-Flamengo/RJ-22-3-2</v>
      </c>
      <c r="D40715" s="4">
        <v>9</v>
      </c>
      <c r="E40715">
        <v>26</v>
      </c>
      <c r="F40715" t="str">
        <f t="shared" si="1275"/>
        <v>22-3-2</v>
      </c>
    </row>
    <row r="40716" spans="1:6" x14ac:dyDescent="0.3">
      <c r="A40716">
        <v>2019</v>
      </c>
      <c r="B40716" t="s">
        <v>634</v>
      </c>
      <c r="C40716" t="str">
        <f t="shared" si="1274"/>
        <v>2019-Fluminense/RJ-22-3-2</v>
      </c>
      <c r="D40716" s="4">
        <v>6</v>
      </c>
      <c r="E40716">
        <v>12</v>
      </c>
      <c r="F40716" t="str">
        <f t="shared" si="1275"/>
        <v>22-3-2</v>
      </c>
    </row>
    <row r="40717" spans="1:6" x14ac:dyDescent="0.3">
      <c r="A40717">
        <v>2019</v>
      </c>
      <c r="B40717" t="s">
        <v>635</v>
      </c>
      <c r="C40717" t="str">
        <f t="shared" si="1274"/>
        <v>2019-Fortaleza/CE-22-3-2</v>
      </c>
      <c r="D40717" s="4">
        <v>6</v>
      </c>
      <c r="E40717">
        <v>14</v>
      </c>
      <c r="F40717" t="str">
        <f t="shared" si="1275"/>
        <v>22-3-2</v>
      </c>
    </row>
    <row r="40718" spans="1:6" x14ac:dyDescent="0.3">
      <c r="A40718">
        <v>2019</v>
      </c>
      <c r="B40718" t="s">
        <v>636</v>
      </c>
      <c r="C40718" t="str">
        <f t="shared" si="1274"/>
        <v>2019-Goias/GO-22-3-2</v>
      </c>
      <c r="D40718" s="4">
        <v>0</v>
      </c>
      <c r="E40718">
        <v>15</v>
      </c>
      <c r="F40718" t="str">
        <f t="shared" si="1275"/>
        <v>22-3-2</v>
      </c>
    </row>
    <row r="40719" spans="1:6" x14ac:dyDescent="0.3">
      <c r="A40719">
        <v>2019</v>
      </c>
      <c r="B40719" t="s">
        <v>637</v>
      </c>
      <c r="C40719" t="str">
        <f t="shared" si="1274"/>
        <v>2019-Gremio/RS-22-3-2</v>
      </c>
      <c r="D40719" s="4">
        <v>7</v>
      </c>
      <c r="E40719">
        <v>29</v>
      </c>
      <c r="F40719" t="str">
        <f t="shared" si="1275"/>
        <v>22-3-2</v>
      </c>
    </row>
    <row r="40720" spans="1:6" x14ac:dyDescent="0.3">
      <c r="A40720">
        <v>2019</v>
      </c>
      <c r="B40720" t="s">
        <v>638</v>
      </c>
      <c r="C40720" t="str">
        <f t="shared" si="1274"/>
        <v>2019-Internacional/RS-22-3-2</v>
      </c>
      <c r="D40720" s="4">
        <v>9</v>
      </c>
      <c r="E40720">
        <v>29</v>
      </c>
      <c r="F40720" t="str">
        <f t="shared" si="1275"/>
        <v>22-3-2</v>
      </c>
    </row>
    <row r="40721" spans="1:6" x14ac:dyDescent="0.3">
      <c r="A40721">
        <v>2019</v>
      </c>
      <c r="B40721" t="s">
        <v>639</v>
      </c>
      <c r="C40721" t="str">
        <f t="shared" si="1274"/>
        <v>2019-Palmeiras/SP-22-3-2</v>
      </c>
      <c r="D40721" s="4">
        <v>6</v>
      </c>
      <c r="E40721">
        <v>29</v>
      </c>
      <c r="F40721" t="str">
        <f t="shared" si="1275"/>
        <v>22-3-2</v>
      </c>
    </row>
    <row r="40722" spans="1:6" x14ac:dyDescent="0.3">
      <c r="A40722">
        <v>2019</v>
      </c>
      <c r="B40722" t="s">
        <v>643</v>
      </c>
      <c r="C40722" t="str">
        <f t="shared" si="1274"/>
        <v>2019-Santos/SP-22-3-2</v>
      </c>
      <c r="D40722" s="4">
        <v>9</v>
      </c>
      <c r="E40722">
        <v>21</v>
      </c>
      <c r="F40722" t="str">
        <f t="shared" si="1275"/>
        <v>22-3-2</v>
      </c>
    </row>
    <row r="40723" spans="1:6" x14ac:dyDescent="0.3">
      <c r="A40723">
        <v>2019</v>
      </c>
      <c r="B40723" t="s">
        <v>644</v>
      </c>
      <c r="C40723" t="str">
        <f t="shared" si="1274"/>
        <v>2019-Sao Paulo/SP-22-3-2</v>
      </c>
      <c r="D40723" s="4">
        <v>2</v>
      </c>
      <c r="E40723">
        <v>27</v>
      </c>
      <c r="F40723" t="str">
        <f t="shared" si="1275"/>
        <v>22-3-2</v>
      </c>
    </row>
    <row r="40724" spans="1:6" x14ac:dyDescent="0.3">
      <c r="A40724">
        <v>2019</v>
      </c>
      <c r="B40724" t="s">
        <v>645</v>
      </c>
      <c r="C40724" t="str">
        <f t="shared" si="1274"/>
        <v>2019-Vasco/RJ-22-3-2</v>
      </c>
      <c r="D40724" s="4">
        <v>3</v>
      </c>
      <c r="E40724">
        <v>17</v>
      </c>
      <c r="F40724" t="str">
        <f t="shared" si="1275"/>
        <v>22-3-2</v>
      </c>
    </row>
    <row r="40725" spans="1:6" x14ac:dyDescent="0.3">
      <c r="A40725">
        <v>2019</v>
      </c>
      <c r="B40725" t="s">
        <v>2959</v>
      </c>
      <c r="C40725" t="str">
        <f t="shared" si="1274"/>
        <v>2019-Atletico/MG-22-4-0</v>
      </c>
      <c r="D40725" s="4">
        <v>0</v>
      </c>
      <c r="E40725">
        <v>21</v>
      </c>
      <c r="F40725" t="str">
        <f t="shared" si="1275"/>
        <v>22-4-0</v>
      </c>
    </row>
    <row r="40726" spans="1:6" x14ac:dyDescent="0.3">
      <c r="A40726">
        <v>2019</v>
      </c>
      <c r="B40726" t="s">
        <v>646</v>
      </c>
      <c r="C40726" t="str">
        <f t="shared" si="1274"/>
        <v>2019-Atletico/PR-22-4-0</v>
      </c>
      <c r="D40726" s="4">
        <v>5</v>
      </c>
      <c r="E40726">
        <v>24</v>
      </c>
      <c r="F40726" t="str">
        <f t="shared" si="1275"/>
        <v>22-4-0</v>
      </c>
    </row>
    <row r="40727" spans="1:6" x14ac:dyDescent="0.3">
      <c r="A40727">
        <v>2019</v>
      </c>
      <c r="B40727" t="s">
        <v>3879</v>
      </c>
      <c r="C40727" t="str">
        <f t="shared" si="1274"/>
        <v>2019-Avai/SC-22-4-0</v>
      </c>
      <c r="D40727" s="4">
        <v>9</v>
      </c>
      <c r="E40727">
        <v>12</v>
      </c>
      <c r="F40727" t="str">
        <f t="shared" si="1275"/>
        <v>22-4-0</v>
      </c>
    </row>
    <row r="40728" spans="1:6" x14ac:dyDescent="0.3">
      <c r="A40728">
        <v>2019</v>
      </c>
      <c r="B40728" t="s">
        <v>4909</v>
      </c>
      <c r="C40728" t="str">
        <f t="shared" si="1274"/>
        <v>2019-Bahia/BA-22-4-0</v>
      </c>
      <c r="D40728" s="4">
        <v>7</v>
      </c>
      <c r="E40728">
        <v>23</v>
      </c>
      <c r="F40728" t="str">
        <f t="shared" si="1275"/>
        <v>22-4-0</v>
      </c>
    </row>
    <row r="40729" spans="1:6" x14ac:dyDescent="0.3">
      <c r="A40729">
        <v>2019</v>
      </c>
      <c r="B40729" t="s">
        <v>647</v>
      </c>
      <c r="C40729" t="str">
        <f t="shared" si="1274"/>
        <v>2019-Botafogo/RJ-22-4-0</v>
      </c>
      <c r="D40729" s="4">
        <v>4</v>
      </c>
      <c r="E40729">
        <v>27</v>
      </c>
      <c r="F40729" t="str">
        <f t="shared" si="1275"/>
        <v>22-4-0</v>
      </c>
    </row>
    <row r="40730" spans="1:6" x14ac:dyDescent="0.3">
      <c r="A40730">
        <v>2019</v>
      </c>
      <c r="B40730" t="s">
        <v>5645</v>
      </c>
      <c r="C40730" t="str">
        <f t="shared" si="1274"/>
        <v>2019-CSA/AL-22-4-0</v>
      </c>
      <c r="D40730" s="4">
        <v>7</v>
      </c>
      <c r="E40730">
        <v>19</v>
      </c>
      <c r="F40730" t="str">
        <f t="shared" si="1275"/>
        <v>22-4-0</v>
      </c>
    </row>
    <row r="40731" spans="1:6" x14ac:dyDescent="0.3">
      <c r="A40731">
        <v>2019</v>
      </c>
      <c r="B40731" t="s">
        <v>4359</v>
      </c>
      <c r="C40731" t="str">
        <f t="shared" si="1274"/>
        <v>2019-Ceara/CE-22-4-0</v>
      </c>
      <c r="D40731" s="4">
        <v>2</v>
      </c>
      <c r="E40731">
        <v>22</v>
      </c>
      <c r="F40731" t="str">
        <f t="shared" si="1275"/>
        <v>22-4-0</v>
      </c>
    </row>
    <row r="40732" spans="1:6" x14ac:dyDescent="0.3">
      <c r="A40732">
        <v>2019</v>
      </c>
      <c r="B40732" t="s">
        <v>5337</v>
      </c>
      <c r="C40732" t="str">
        <f t="shared" si="1274"/>
        <v>2019-Chapecoense/SC-22-4-0</v>
      </c>
      <c r="D40732" s="4">
        <v>0</v>
      </c>
      <c r="E40732">
        <v>14</v>
      </c>
      <c r="F40732" t="str">
        <f t="shared" si="1275"/>
        <v>22-4-0</v>
      </c>
    </row>
    <row r="40733" spans="1:6" x14ac:dyDescent="0.3">
      <c r="A40733">
        <v>2019</v>
      </c>
      <c r="B40733" t="s">
        <v>648</v>
      </c>
      <c r="C40733" t="str">
        <f t="shared" si="1274"/>
        <v>2019-Corinthians/SP-22-4-0</v>
      </c>
      <c r="D40733" s="4">
        <v>6</v>
      </c>
      <c r="E40733">
        <v>28</v>
      </c>
      <c r="F40733" t="str">
        <f t="shared" si="1275"/>
        <v>22-4-0</v>
      </c>
    </row>
    <row r="40734" spans="1:6" x14ac:dyDescent="0.3">
      <c r="A40734">
        <v>2019</v>
      </c>
      <c r="B40734" t="s">
        <v>649</v>
      </c>
      <c r="C40734" t="str">
        <f t="shared" si="1274"/>
        <v>2019-Cruzeiro/MG-22-4-0</v>
      </c>
      <c r="D40734" s="4">
        <v>3</v>
      </c>
      <c r="E40734">
        <v>16</v>
      </c>
      <c r="F40734" t="str">
        <f t="shared" si="1275"/>
        <v>22-4-0</v>
      </c>
    </row>
    <row r="40735" spans="1:6" x14ac:dyDescent="0.3">
      <c r="A40735">
        <v>2019</v>
      </c>
      <c r="B40735" t="s">
        <v>651</v>
      </c>
      <c r="C40735" t="str">
        <f t="shared" si="1274"/>
        <v>2019-Flamengo/RJ-22-4-0</v>
      </c>
      <c r="D40735" s="4">
        <v>12</v>
      </c>
      <c r="E40735">
        <v>38</v>
      </c>
      <c r="F40735" t="str">
        <f t="shared" si="1275"/>
        <v>22-4-0</v>
      </c>
    </row>
    <row r="40736" spans="1:6" x14ac:dyDescent="0.3">
      <c r="A40736">
        <v>2019</v>
      </c>
      <c r="B40736" t="s">
        <v>652</v>
      </c>
      <c r="C40736" t="str">
        <f t="shared" si="1274"/>
        <v>2019-Fluminense/RJ-22-4-0</v>
      </c>
      <c r="D40736" s="4">
        <v>6</v>
      </c>
      <c r="E40736">
        <v>15</v>
      </c>
      <c r="F40736" t="str">
        <f t="shared" si="1275"/>
        <v>22-4-0</v>
      </c>
    </row>
    <row r="40737" spans="1:6" x14ac:dyDescent="0.3">
      <c r="A40737">
        <v>2019</v>
      </c>
      <c r="B40737" t="s">
        <v>653</v>
      </c>
      <c r="C40737" t="str">
        <f t="shared" si="1274"/>
        <v>2019-Fortaleza/CE-22-4-0</v>
      </c>
      <c r="D40737" s="4">
        <v>4</v>
      </c>
      <c r="E40737">
        <v>14</v>
      </c>
      <c r="F40737" t="str">
        <f t="shared" si="1275"/>
        <v>22-4-0</v>
      </c>
    </row>
    <row r="40738" spans="1:6" x14ac:dyDescent="0.3">
      <c r="A40738">
        <v>2019</v>
      </c>
      <c r="B40738" t="s">
        <v>654</v>
      </c>
      <c r="C40738" t="str">
        <f t="shared" si="1274"/>
        <v>2019-Goias/GO-22-4-0</v>
      </c>
      <c r="D40738" s="4">
        <v>3</v>
      </c>
      <c r="E40738">
        <v>18</v>
      </c>
      <c r="F40738" t="str">
        <f t="shared" si="1275"/>
        <v>22-4-0</v>
      </c>
    </row>
    <row r="40739" spans="1:6" x14ac:dyDescent="0.3">
      <c r="A40739">
        <v>2019</v>
      </c>
      <c r="B40739" t="s">
        <v>655</v>
      </c>
      <c r="C40739" t="str">
        <f t="shared" si="1274"/>
        <v>2019-Gremio/RS-22-4-0</v>
      </c>
      <c r="D40739" s="4">
        <v>10</v>
      </c>
      <c r="E40739">
        <v>31</v>
      </c>
      <c r="F40739" t="str">
        <f t="shared" si="1275"/>
        <v>22-4-0</v>
      </c>
    </row>
    <row r="40740" spans="1:6" x14ac:dyDescent="0.3">
      <c r="A40740">
        <v>2019</v>
      </c>
      <c r="B40740" t="s">
        <v>656</v>
      </c>
      <c r="C40740" t="str">
        <f t="shared" si="1274"/>
        <v>2019-Internacional/RS-22-4-0</v>
      </c>
      <c r="D40740" s="4">
        <v>12</v>
      </c>
      <c r="E40740">
        <v>29</v>
      </c>
      <c r="F40740" t="str">
        <f t="shared" si="1275"/>
        <v>22-4-0</v>
      </c>
    </row>
    <row r="40741" spans="1:6" x14ac:dyDescent="0.3">
      <c r="A40741">
        <v>2019</v>
      </c>
      <c r="B40741" t="s">
        <v>657</v>
      </c>
      <c r="C40741" t="str">
        <f t="shared" si="1274"/>
        <v>2019-Palmeiras/SP-22-4-0</v>
      </c>
      <c r="D40741" s="4">
        <v>9</v>
      </c>
      <c r="E40741">
        <v>42</v>
      </c>
      <c r="F40741" t="str">
        <f t="shared" si="1275"/>
        <v>22-4-0</v>
      </c>
    </row>
    <row r="40742" spans="1:6" x14ac:dyDescent="0.3">
      <c r="A40742">
        <v>2019</v>
      </c>
      <c r="B40742" t="s">
        <v>661</v>
      </c>
      <c r="C40742" t="str">
        <f t="shared" si="1274"/>
        <v>2019-Santos/SP-22-4-0</v>
      </c>
      <c r="D40742" s="4">
        <v>4</v>
      </c>
      <c r="E40742">
        <v>33</v>
      </c>
      <c r="F40742" t="str">
        <f t="shared" si="1275"/>
        <v>22-4-0</v>
      </c>
    </row>
    <row r="40743" spans="1:6" x14ac:dyDescent="0.3">
      <c r="A40743">
        <v>2019</v>
      </c>
      <c r="B40743" t="s">
        <v>662</v>
      </c>
      <c r="C40743" t="str">
        <f t="shared" si="1274"/>
        <v>2019-Sao Paulo/SP-22-4-0</v>
      </c>
      <c r="D40743" s="4">
        <v>5</v>
      </c>
      <c r="E40743">
        <v>35</v>
      </c>
      <c r="F40743" t="str">
        <f t="shared" si="1275"/>
        <v>22-4-0</v>
      </c>
    </row>
    <row r="40744" spans="1:6" x14ac:dyDescent="0.3">
      <c r="A40744">
        <v>2019</v>
      </c>
      <c r="B40744" t="s">
        <v>663</v>
      </c>
      <c r="C40744" t="str">
        <f t="shared" si="1274"/>
        <v>2019-Vasco/RJ-22-4-0</v>
      </c>
      <c r="D40744" s="4">
        <v>4</v>
      </c>
      <c r="E40744">
        <v>17</v>
      </c>
      <c r="F40744" t="str">
        <f t="shared" si="1275"/>
        <v>22-4-0</v>
      </c>
    </row>
    <row r="40745" spans="1:6" x14ac:dyDescent="0.3">
      <c r="A40745">
        <v>2019</v>
      </c>
      <c r="B40745" t="s">
        <v>2962</v>
      </c>
      <c r="C40745" t="str">
        <f t="shared" si="1274"/>
        <v>2019-Atletico/MG-22-4-1</v>
      </c>
      <c r="D40745" s="4">
        <v>0</v>
      </c>
      <c r="E40745">
        <v>27</v>
      </c>
      <c r="F40745" t="str">
        <f t="shared" si="1275"/>
        <v>22-4-1</v>
      </c>
    </row>
    <row r="40746" spans="1:6" x14ac:dyDescent="0.3">
      <c r="A40746">
        <v>2019</v>
      </c>
      <c r="B40746" t="s">
        <v>664</v>
      </c>
      <c r="C40746" t="str">
        <f t="shared" si="1274"/>
        <v>2019-Atletico/PR-22-4-1</v>
      </c>
      <c r="D40746" s="4">
        <v>4</v>
      </c>
      <c r="E40746">
        <v>17</v>
      </c>
      <c r="F40746" t="str">
        <f t="shared" si="1275"/>
        <v>22-4-1</v>
      </c>
    </row>
    <row r="40747" spans="1:6" x14ac:dyDescent="0.3">
      <c r="A40747">
        <v>2019</v>
      </c>
      <c r="B40747" t="s">
        <v>3880</v>
      </c>
      <c r="C40747" t="str">
        <f t="shared" si="1274"/>
        <v>2019-Avai/SC-22-4-1</v>
      </c>
      <c r="D40747" s="4">
        <v>7</v>
      </c>
      <c r="E40747">
        <v>10</v>
      </c>
      <c r="F40747" t="str">
        <f t="shared" si="1275"/>
        <v>22-4-1</v>
      </c>
    </row>
    <row r="40748" spans="1:6" x14ac:dyDescent="0.3">
      <c r="A40748">
        <v>2019</v>
      </c>
      <c r="B40748" t="s">
        <v>4911</v>
      </c>
      <c r="C40748" t="str">
        <f t="shared" si="1274"/>
        <v>2019-Bahia/BA-22-4-1</v>
      </c>
      <c r="D40748" s="4">
        <v>10</v>
      </c>
      <c r="E40748">
        <v>31</v>
      </c>
      <c r="F40748" t="str">
        <f t="shared" si="1275"/>
        <v>22-4-1</v>
      </c>
    </row>
    <row r="40749" spans="1:6" x14ac:dyDescent="0.3">
      <c r="A40749">
        <v>2019</v>
      </c>
      <c r="B40749" t="s">
        <v>665</v>
      </c>
      <c r="C40749" t="str">
        <f t="shared" si="1274"/>
        <v>2019-Botafogo/RJ-22-4-1</v>
      </c>
      <c r="D40749" s="4">
        <v>5</v>
      </c>
      <c r="E40749">
        <v>24</v>
      </c>
      <c r="F40749" t="str">
        <f t="shared" si="1275"/>
        <v>22-4-1</v>
      </c>
    </row>
    <row r="40750" spans="1:6" x14ac:dyDescent="0.3">
      <c r="A40750">
        <v>2019</v>
      </c>
      <c r="B40750" t="s">
        <v>5646</v>
      </c>
      <c r="C40750" t="str">
        <f t="shared" si="1274"/>
        <v>2019-CSA/AL-22-4-1</v>
      </c>
      <c r="D40750" s="4">
        <v>5</v>
      </c>
      <c r="E40750">
        <v>12</v>
      </c>
      <c r="F40750" t="str">
        <f t="shared" si="1275"/>
        <v>22-4-1</v>
      </c>
    </row>
    <row r="40751" spans="1:6" x14ac:dyDescent="0.3">
      <c r="A40751">
        <v>2019</v>
      </c>
      <c r="B40751" t="s">
        <v>4363</v>
      </c>
      <c r="C40751" t="str">
        <f t="shared" si="1274"/>
        <v>2019-Ceara/CE-22-4-1</v>
      </c>
      <c r="D40751" s="4">
        <v>2</v>
      </c>
      <c r="E40751">
        <v>16</v>
      </c>
      <c r="F40751" t="str">
        <f t="shared" si="1275"/>
        <v>22-4-1</v>
      </c>
    </row>
    <row r="40752" spans="1:6" x14ac:dyDescent="0.3">
      <c r="A40752">
        <v>2019</v>
      </c>
      <c r="B40752" t="s">
        <v>5338</v>
      </c>
      <c r="C40752" t="str">
        <f t="shared" si="1274"/>
        <v>2019-Chapecoense/SC-22-4-1</v>
      </c>
      <c r="D40752" s="4">
        <v>5</v>
      </c>
      <c r="E40752">
        <v>13</v>
      </c>
      <c r="F40752" t="str">
        <f t="shared" si="1275"/>
        <v>22-4-1</v>
      </c>
    </row>
    <row r="40753" spans="1:6" x14ac:dyDescent="0.3">
      <c r="A40753">
        <v>2019</v>
      </c>
      <c r="B40753" t="s">
        <v>666</v>
      </c>
      <c r="C40753" t="str">
        <f t="shared" si="1274"/>
        <v>2019-Corinthians/SP-22-4-1</v>
      </c>
      <c r="D40753" s="4">
        <v>7.6666590000000001</v>
      </c>
      <c r="E40753">
        <v>23</v>
      </c>
      <c r="F40753" t="str">
        <f t="shared" si="1275"/>
        <v>22-4-1</v>
      </c>
    </row>
    <row r="40754" spans="1:6" x14ac:dyDescent="0.3">
      <c r="A40754">
        <v>2019</v>
      </c>
      <c r="B40754" t="s">
        <v>667</v>
      </c>
      <c r="C40754" t="str">
        <f t="shared" si="1274"/>
        <v>2019-Cruzeiro/MG-22-4-1</v>
      </c>
      <c r="D40754" s="4">
        <v>4</v>
      </c>
      <c r="E40754">
        <v>14</v>
      </c>
      <c r="F40754" t="str">
        <f t="shared" si="1275"/>
        <v>22-4-1</v>
      </c>
    </row>
    <row r="40755" spans="1:6" x14ac:dyDescent="0.3">
      <c r="A40755">
        <v>2019</v>
      </c>
      <c r="B40755" t="s">
        <v>669</v>
      </c>
      <c r="C40755" t="str">
        <f t="shared" si="1274"/>
        <v>2019-Flamengo/RJ-22-4-1</v>
      </c>
      <c r="D40755" s="4">
        <v>12</v>
      </c>
      <c r="E40755">
        <v>36</v>
      </c>
      <c r="F40755" t="str">
        <f t="shared" si="1275"/>
        <v>22-4-1</v>
      </c>
    </row>
    <row r="40756" spans="1:6" x14ac:dyDescent="0.3">
      <c r="A40756">
        <v>2019</v>
      </c>
      <c r="B40756" t="s">
        <v>670</v>
      </c>
      <c r="C40756" t="str">
        <f t="shared" si="1274"/>
        <v>2019-Fluminense/RJ-22-4-1</v>
      </c>
      <c r="D40756" s="4">
        <v>6</v>
      </c>
      <c r="E40756">
        <v>12</v>
      </c>
      <c r="F40756" t="str">
        <f t="shared" si="1275"/>
        <v>22-4-1</v>
      </c>
    </row>
    <row r="40757" spans="1:6" x14ac:dyDescent="0.3">
      <c r="A40757">
        <v>2019</v>
      </c>
      <c r="B40757" t="s">
        <v>671</v>
      </c>
      <c r="C40757" t="str">
        <f t="shared" si="1274"/>
        <v>2019-Fortaleza/CE-22-4-1</v>
      </c>
      <c r="D40757" s="4">
        <v>5</v>
      </c>
      <c r="E40757">
        <v>19</v>
      </c>
      <c r="F40757" t="str">
        <f t="shared" si="1275"/>
        <v>22-4-1</v>
      </c>
    </row>
    <row r="40758" spans="1:6" x14ac:dyDescent="0.3">
      <c r="A40758">
        <v>2019</v>
      </c>
      <c r="B40758" t="s">
        <v>672</v>
      </c>
      <c r="C40758" t="str">
        <f t="shared" si="1274"/>
        <v>2019-Goias/GO-22-4-1</v>
      </c>
      <c r="D40758" s="4">
        <v>3</v>
      </c>
      <c r="E40758">
        <v>18</v>
      </c>
      <c r="F40758" t="str">
        <f t="shared" si="1275"/>
        <v>22-4-1</v>
      </c>
    </row>
    <row r="40759" spans="1:6" x14ac:dyDescent="0.3">
      <c r="A40759">
        <v>2019</v>
      </c>
      <c r="B40759" t="s">
        <v>673</v>
      </c>
      <c r="C40759" t="str">
        <f t="shared" si="1274"/>
        <v>2019-Gremio/RS-22-4-1</v>
      </c>
      <c r="D40759" s="4">
        <v>3</v>
      </c>
      <c r="E40759">
        <v>19</v>
      </c>
      <c r="F40759" t="str">
        <f t="shared" si="1275"/>
        <v>22-4-1</v>
      </c>
    </row>
    <row r="40760" spans="1:6" x14ac:dyDescent="0.3">
      <c r="A40760">
        <v>2019</v>
      </c>
      <c r="B40760" t="s">
        <v>674</v>
      </c>
      <c r="C40760" t="str">
        <f t="shared" si="1274"/>
        <v>2019-Internacional/RS-22-4-1</v>
      </c>
      <c r="D40760" s="4">
        <v>9</v>
      </c>
      <c r="E40760">
        <v>36</v>
      </c>
      <c r="F40760" t="str">
        <f t="shared" si="1275"/>
        <v>22-4-1</v>
      </c>
    </row>
    <row r="40761" spans="1:6" x14ac:dyDescent="0.3">
      <c r="A40761">
        <v>2019</v>
      </c>
      <c r="B40761" t="s">
        <v>675</v>
      </c>
      <c r="C40761" t="str">
        <f t="shared" si="1274"/>
        <v>2019-Palmeiras/SP-22-4-1</v>
      </c>
      <c r="D40761" s="4">
        <v>9</v>
      </c>
      <c r="E40761">
        <v>42</v>
      </c>
      <c r="F40761" t="str">
        <f t="shared" si="1275"/>
        <v>22-4-1</v>
      </c>
    </row>
    <row r="40762" spans="1:6" x14ac:dyDescent="0.3">
      <c r="A40762">
        <v>2019</v>
      </c>
      <c r="B40762" t="s">
        <v>679</v>
      </c>
      <c r="C40762" t="str">
        <f t="shared" si="1274"/>
        <v>2019-Santos/SP-22-4-1</v>
      </c>
      <c r="D40762" s="4">
        <v>5</v>
      </c>
      <c r="E40762">
        <v>40</v>
      </c>
      <c r="F40762" t="str">
        <f t="shared" si="1275"/>
        <v>22-4-1</v>
      </c>
    </row>
    <row r="40763" spans="1:6" x14ac:dyDescent="0.3">
      <c r="A40763">
        <v>2019</v>
      </c>
      <c r="B40763" t="s">
        <v>680</v>
      </c>
      <c r="C40763" t="str">
        <f t="shared" si="1274"/>
        <v>2019-Sao Paulo/SP-22-4-1</v>
      </c>
      <c r="D40763" s="4">
        <v>2</v>
      </c>
      <c r="E40763">
        <v>35</v>
      </c>
      <c r="F40763" t="str">
        <f t="shared" si="1275"/>
        <v>22-4-1</v>
      </c>
    </row>
    <row r="40764" spans="1:6" x14ac:dyDescent="0.3">
      <c r="A40764">
        <v>2019</v>
      </c>
      <c r="B40764" t="s">
        <v>681</v>
      </c>
      <c r="C40764" t="str">
        <f t="shared" si="1274"/>
        <v>2019-Vasco/RJ-22-4-1</v>
      </c>
      <c r="D40764" s="4">
        <v>6</v>
      </c>
      <c r="E40764">
        <v>23</v>
      </c>
      <c r="F40764" t="str">
        <f t="shared" si="1275"/>
        <v>22-4-1</v>
      </c>
    </row>
    <row r="40765" spans="1:6" x14ac:dyDescent="0.3">
      <c r="A40765">
        <v>2019</v>
      </c>
      <c r="B40765" t="s">
        <v>2965</v>
      </c>
      <c r="C40765" t="str">
        <f t="shared" si="1274"/>
        <v>2019-Atletico/MG-22-4-2</v>
      </c>
      <c r="D40765" s="4">
        <v>0</v>
      </c>
      <c r="E40765">
        <v>30</v>
      </c>
      <c r="F40765" t="str">
        <f t="shared" si="1275"/>
        <v>22-4-2</v>
      </c>
    </row>
    <row r="40766" spans="1:6" x14ac:dyDescent="0.3">
      <c r="A40766">
        <v>2019</v>
      </c>
      <c r="B40766" t="s">
        <v>682</v>
      </c>
      <c r="C40766" t="str">
        <f t="shared" si="1274"/>
        <v>2019-Atletico/PR-22-4-2</v>
      </c>
      <c r="D40766" s="4">
        <v>6</v>
      </c>
      <c r="E40766">
        <v>17</v>
      </c>
      <c r="F40766" t="str">
        <f t="shared" si="1275"/>
        <v>22-4-2</v>
      </c>
    </row>
    <row r="40767" spans="1:6" x14ac:dyDescent="0.3">
      <c r="A40767">
        <v>2019</v>
      </c>
      <c r="B40767" t="s">
        <v>3881</v>
      </c>
      <c r="C40767" t="str">
        <f t="shared" si="1274"/>
        <v>2019-Avai/SC-22-4-2</v>
      </c>
      <c r="D40767" s="4">
        <v>4</v>
      </c>
      <c r="E40767">
        <v>7</v>
      </c>
      <c r="F40767" t="str">
        <f t="shared" si="1275"/>
        <v>22-4-2</v>
      </c>
    </row>
    <row r="40768" spans="1:6" x14ac:dyDescent="0.3">
      <c r="A40768">
        <v>2019</v>
      </c>
      <c r="B40768" t="s">
        <v>4913</v>
      </c>
      <c r="C40768" t="str">
        <f t="shared" si="1274"/>
        <v>2019-Bahia/BA-22-4-2</v>
      </c>
      <c r="D40768" s="4">
        <v>10</v>
      </c>
      <c r="E40768">
        <v>33</v>
      </c>
      <c r="F40768" t="str">
        <f t="shared" si="1275"/>
        <v>22-4-2</v>
      </c>
    </row>
    <row r="40769" spans="1:6" x14ac:dyDescent="0.3">
      <c r="A40769">
        <v>2019</v>
      </c>
      <c r="B40769" t="s">
        <v>683</v>
      </c>
      <c r="C40769" t="str">
        <f t="shared" si="1274"/>
        <v>2019-Botafogo/RJ-22-4-2</v>
      </c>
      <c r="D40769" s="4">
        <v>4</v>
      </c>
      <c r="E40769">
        <v>26</v>
      </c>
      <c r="F40769" t="str">
        <f t="shared" si="1275"/>
        <v>22-4-2</v>
      </c>
    </row>
    <row r="40770" spans="1:6" x14ac:dyDescent="0.3">
      <c r="A40770">
        <v>2019</v>
      </c>
      <c r="B40770" t="s">
        <v>5647</v>
      </c>
      <c r="C40770" t="str">
        <f t="shared" si="1274"/>
        <v>2019-CSA/AL-22-4-2</v>
      </c>
      <c r="D40770" s="4">
        <v>7</v>
      </c>
      <c r="E40770">
        <v>17</v>
      </c>
      <c r="F40770" t="str">
        <f t="shared" si="1275"/>
        <v>22-4-2</v>
      </c>
    </row>
    <row r="40771" spans="1:6" x14ac:dyDescent="0.3">
      <c r="A40771">
        <v>2019</v>
      </c>
      <c r="B40771" t="s">
        <v>4367</v>
      </c>
      <c r="C40771" t="str">
        <f t="shared" ref="C40771:C40834" si="1276">A40771&amp;"-"&amp;B40771</f>
        <v>2019-Ceara/CE-22-4-2</v>
      </c>
      <c r="D40771" s="4">
        <v>1</v>
      </c>
      <c r="E40771">
        <v>21</v>
      </c>
      <c r="F40771" t="str">
        <f t="shared" ref="F40771:F40834" si="1277">RIGHT(B40771,LEN(C40771)-FIND("-",C40771,6))</f>
        <v>22-4-2</v>
      </c>
    </row>
    <row r="40772" spans="1:6" x14ac:dyDescent="0.3">
      <c r="A40772">
        <v>2019</v>
      </c>
      <c r="B40772" t="s">
        <v>5339</v>
      </c>
      <c r="C40772" t="str">
        <f t="shared" si="1276"/>
        <v>2019-Chapecoense/SC-22-4-2</v>
      </c>
      <c r="D40772" s="4">
        <v>2</v>
      </c>
      <c r="E40772">
        <v>7</v>
      </c>
      <c r="F40772" t="str">
        <f t="shared" si="1277"/>
        <v>22-4-2</v>
      </c>
    </row>
    <row r="40773" spans="1:6" x14ac:dyDescent="0.3">
      <c r="A40773">
        <v>2019</v>
      </c>
      <c r="B40773" t="s">
        <v>684</v>
      </c>
      <c r="C40773" t="str">
        <f t="shared" si="1276"/>
        <v>2019-Corinthians/SP-22-4-2</v>
      </c>
      <c r="D40773" s="4">
        <v>7</v>
      </c>
      <c r="E40773">
        <v>26</v>
      </c>
      <c r="F40773" t="str">
        <f t="shared" si="1277"/>
        <v>22-4-2</v>
      </c>
    </row>
    <row r="40774" spans="1:6" x14ac:dyDescent="0.3">
      <c r="A40774">
        <v>2019</v>
      </c>
      <c r="B40774" t="s">
        <v>685</v>
      </c>
      <c r="C40774" t="str">
        <f t="shared" si="1276"/>
        <v>2019-Cruzeiro/MG-22-4-2</v>
      </c>
      <c r="D40774" s="4">
        <v>7</v>
      </c>
      <c r="E40774">
        <v>21</v>
      </c>
      <c r="F40774" t="str">
        <f t="shared" si="1277"/>
        <v>22-4-2</v>
      </c>
    </row>
    <row r="40775" spans="1:6" x14ac:dyDescent="0.3">
      <c r="A40775">
        <v>2019</v>
      </c>
      <c r="B40775" t="s">
        <v>687</v>
      </c>
      <c r="C40775" t="str">
        <f t="shared" si="1276"/>
        <v>2019-Flamengo/RJ-22-4-2</v>
      </c>
      <c r="D40775" s="4">
        <v>12</v>
      </c>
      <c r="E40775">
        <v>29</v>
      </c>
      <c r="F40775" t="str">
        <f t="shared" si="1277"/>
        <v>22-4-2</v>
      </c>
    </row>
    <row r="40776" spans="1:6" x14ac:dyDescent="0.3">
      <c r="A40776">
        <v>2019</v>
      </c>
      <c r="B40776" t="s">
        <v>688</v>
      </c>
      <c r="C40776" t="str">
        <f t="shared" si="1276"/>
        <v>2019-Fluminense/RJ-22-4-2</v>
      </c>
      <c r="D40776" s="4">
        <v>3</v>
      </c>
      <c r="E40776">
        <v>12</v>
      </c>
      <c r="F40776" t="str">
        <f t="shared" si="1277"/>
        <v>22-4-2</v>
      </c>
    </row>
    <row r="40777" spans="1:6" x14ac:dyDescent="0.3">
      <c r="A40777">
        <v>2019</v>
      </c>
      <c r="B40777" t="s">
        <v>689</v>
      </c>
      <c r="C40777" t="str">
        <f t="shared" si="1276"/>
        <v>2019-Fortaleza/CE-22-4-2</v>
      </c>
      <c r="D40777" s="4">
        <v>4</v>
      </c>
      <c r="E40777">
        <v>13</v>
      </c>
      <c r="F40777" t="str">
        <f t="shared" si="1277"/>
        <v>22-4-2</v>
      </c>
    </row>
    <row r="40778" spans="1:6" x14ac:dyDescent="0.3">
      <c r="A40778">
        <v>2019</v>
      </c>
      <c r="B40778" t="s">
        <v>690</v>
      </c>
      <c r="C40778" t="str">
        <f t="shared" si="1276"/>
        <v>2019-Goias/GO-22-4-2</v>
      </c>
      <c r="D40778" s="4">
        <v>4</v>
      </c>
      <c r="E40778">
        <v>12</v>
      </c>
      <c r="F40778" t="str">
        <f t="shared" si="1277"/>
        <v>22-4-2</v>
      </c>
    </row>
    <row r="40779" spans="1:6" x14ac:dyDescent="0.3">
      <c r="A40779">
        <v>2019</v>
      </c>
      <c r="B40779" t="s">
        <v>691</v>
      </c>
      <c r="C40779" t="str">
        <f t="shared" si="1276"/>
        <v>2019-Gremio/RS-22-4-2</v>
      </c>
      <c r="D40779" s="4">
        <v>8</v>
      </c>
      <c r="E40779">
        <v>26</v>
      </c>
      <c r="F40779" t="str">
        <f t="shared" si="1277"/>
        <v>22-4-2</v>
      </c>
    </row>
    <row r="40780" spans="1:6" x14ac:dyDescent="0.3">
      <c r="A40780">
        <v>2019</v>
      </c>
      <c r="B40780" t="s">
        <v>692</v>
      </c>
      <c r="C40780" t="str">
        <f t="shared" si="1276"/>
        <v>2019-Internacional/RS-22-4-2</v>
      </c>
      <c r="D40780" s="4">
        <v>9</v>
      </c>
      <c r="E40780">
        <v>27</v>
      </c>
      <c r="F40780" t="str">
        <f t="shared" si="1277"/>
        <v>22-4-2</v>
      </c>
    </row>
    <row r="40781" spans="1:6" x14ac:dyDescent="0.3">
      <c r="A40781">
        <v>2019</v>
      </c>
      <c r="B40781" t="s">
        <v>693</v>
      </c>
      <c r="C40781" t="str">
        <f t="shared" si="1276"/>
        <v>2019-Palmeiras/SP-22-4-2</v>
      </c>
      <c r="D40781" s="4">
        <v>7</v>
      </c>
      <c r="E40781">
        <v>32</v>
      </c>
      <c r="F40781" t="str">
        <f t="shared" si="1277"/>
        <v>22-4-2</v>
      </c>
    </row>
    <row r="40782" spans="1:6" x14ac:dyDescent="0.3">
      <c r="A40782">
        <v>2019</v>
      </c>
      <c r="B40782" t="s">
        <v>697</v>
      </c>
      <c r="C40782" t="str">
        <f t="shared" si="1276"/>
        <v>2019-Santos/SP-22-4-2</v>
      </c>
      <c r="D40782" s="4">
        <v>12</v>
      </c>
      <c r="E40782">
        <v>36</v>
      </c>
      <c r="F40782" t="str">
        <f t="shared" si="1277"/>
        <v>22-4-2</v>
      </c>
    </row>
    <row r="40783" spans="1:6" x14ac:dyDescent="0.3">
      <c r="A40783">
        <v>2019</v>
      </c>
      <c r="B40783" t="s">
        <v>698</v>
      </c>
      <c r="C40783" t="str">
        <f t="shared" si="1276"/>
        <v>2019-Sao Paulo/SP-22-4-2</v>
      </c>
      <c r="D40783" s="4">
        <v>4</v>
      </c>
      <c r="E40783">
        <v>35</v>
      </c>
      <c r="F40783" t="str">
        <f t="shared" si="1277"/>
        <v>22-4-2</v>
      </c>
    </row>
    <row r="40784" spans="1:6" x14ac:dyDescent="0.3">
      <c r="A40784">
        <v>2019</v>
      </c>
      <c r="B40784" t="s">
        <v>699</v>
      </c>
      <c r="C40784" t="str">
        <f t="shared" si="1276"/>
        <v>2019-Vasco/RJ-22-4-2</v>
      </c>
      <c r="D40784" s="4">
        <v>3</v>
      </c>
      <c r="E40784">
        <v>21</v>
      </c>
      <c r="F40784" t="str">
        <f t="shared" si="1277"/>
        <v>22-4-2</v>
      </c>
    </row>
    <row r="40785" spans="1:6" x14ac:dyDescent="0.3">
      <c r="A40785">
        <v>2019</v>
      </c>
      <c r="B40785" t="s">
        <v>2968</v>
      </c>
      <c r="C40785" t="str">
        <f t="shared" si="1276"/>
        <v>2019-Atletico/MG-22-4-3</v>
      </c>
      <c r="D40785" s="4">
        <v>3</v>
      </c>
      <c r="E40785">
        <v>24</v>
      </c>
      <c r="F40785" t="str">
        <f t="shared" si="1277"/>
        <v>22-4-3</v>
      </c>
    </row>
    <row r="40786" spans="1:6" x14ac:dyDescent="0.3">
      <c r="A40786">
        <v>2019</v>
      </c>
      <c r="B40786" t="s">
        <v>700</v>
      </c>
      <c r="C40786" t="str">
        <f t="shared" si="1276"/>
        <v>2019-Atletico/PR-22-4-3</v>
      </c>
      <c r="D40786" s="4">
        <v>6</v>
      </c>
      <c r="E40786">
        <v>29</v>
      </c>
      <c r="F40786" t="str">
        <f t="shared" si="1277"/>
        <v>22-4-3</v>
      </c>
    </row>
    <row r="40787" spans="1:6" x14ac:dyDescent="0.3">
      <c r="A40787">
        <v>2019</v>
      </c>
      <c r="B40787" t="s">
        <v>3882</v>
      </c>
      <c r="C40787" t="str">
        <f t="shared" si="1276"/>
        <v>2019-Avai/SC-22-4-3</v>
      </c>
      <c r="D40787" s="4">
        <v>5</v>
      </c>
      <c r="E40787">
        <v>11</v>
      </c>
      <c r="F40787" t="str">
        <f t="shared" si="1277"/>
        <v>22-4-3</v>
      </c>
    </row>
    <row r="40788" spans="1:6" x14ac:dyDescent="0.3">
      <c r="A40788">
        <v>2019</v>
      </c>
      <c r="B40788" t="s">
        <v>4915</v>
      </c>
      <c r="C40788" t="str">
        <f t="shared" si="1276"/>
        <v>2019-Bahia/BA-22-4-3</v>
      </c>
      <c r="D40788" s="4">
        <v>8</v>
      </c>
      <c r="E40788">
        <v>30</v>
      </c>
      <c r="F40788" t="str">
        <f t="shared" si="1277"/>
        <v>22-4-3</v>
      </c>
    </row>
    <row r="40789" spans="1:6" x14ac:dyDescent="0.3">
      <c r="A40789">
        <v>2019</v>
      </c>
      <c r="B40789" t="s">
        <v>701</v>
      </c>
      <c r="C40789" t="str">
        <f t="shared" si="1276"/>
        <v>2019-Botafogo/RJ-22-4-3</v>
      </c>
      <c r="D40789" s="4">
        <v>4</v>
      </c>
      <c r="E40789">
        <v>19</v>
      </c>
      <c r="F40789" t="str">
        <f t="shared" si="1277"/>
        <v>22-4-3</v>
      </c>
    </row>
    <row r="40790" spans="1:6" x14ac:dyDescent="0.3">
      <c r="A40790">
        <v>2019</v>
      </c>
      <c r="B40790" t="s">
        <v>5648</v>
      </c>
      <c r="C40790" t="str">
        <f t="shared" si="1276"/>
        <v>2019-CSA/AL-22-4-3</v>
      </c>
      <c r="D40790" s="4">
        <v>4</v>
      </c>
      <c r="E40790">
        <v>12</v>
      </c>
      <c r="F40790" t="str">
        <f t="shared" si="1277"/>
        <v>22-4-3</v>
      </c>
    </row>
    <row r="40791" spans="1:6" x14ac:dyDescent="0.3">
      <c r="A40791">
        <v>2019</v>
      </c>
      <c r="B40791" t="s">
        <v>4371</v>
      </c>
      <c r="C40791" t="str">
        <f t="shared" si="1276"/>
        <v>2019-Ceara/CE-22-4-3</v>
      </c>
      <c r="D40791" s="4">
        <v>7</v>
      </c>
      <c r="E40791">
        <v>14</v>
      </c>
      <c r="F40791" t="str">
        <f t="shared" si="1277"/>
        <v>22-4-3</v>
      </c>
    </row>
    <row r="40792" spans="1:6" x14ac:dyDescent="0.3">
      <c r="A40792">
        <v>2019</v>
      </c>
      <c r="B40792" t="s">
        <v>5340</v>
      </c>
      <c r="C40792" t="str">
        <f t="shared" si="1276"/>
        <v>2019-Chapecoense/SC-22-4-3</v>
      </c>
      <c r="D40792" s="4">
        <v>2.3333309999999998</v>
      </c>
      <c r="E40792">
        <v>7</v>
      </c>
      <c r="F40792" t="str">
        <f t="shared" si="1277"/>
        <v>22-4-3</v>
      </c>
    </row>
    <row r="40793" spans="1:6" x14ac:dyDescent="0.3">
      <c r="A40793">
        <v>2019</v>
      </c>
      <c r="B40793" t="s">
        <v>702</v>
      </c>
      <c r="C40793" t="str">
        <f t="shared" si="1276"/>
        <v>2019-Corinthians/SP-22-4-3</v>
      </c>
      <c r="D40793" s="4">
        <v>8</v>
      </c>
      <c r="E40793">
        <v>20</v>
      </c>
      <c r="F40793" t="str">
        <f t="shared" si="1277"/>
        <v>22-4-3</v>
      </c>
    </row>
    <row r="40794" spans="1:6" x14ac:dyDescent="0.3">
      <c r="A40794">
        <v>2019</v>
      </c>
      <c r="B40794" t="s">
        <v>703</v>
      </c>
      <c r="C40794" t="str">
        <f t="shared" si="1276"/>
        <v>2019-Cruzeiro/MG-22-4-3</v>
      </c>
      <c r="D40794" s="4">
        <v>8</v>
      </c>
      <c r="E40794">
        <v>16</v>
      </c>
      <c r="F40794" t="str">
        <f t="shared" si="1277"/>
        <v>22-4-3</v>
      </c>
    </row>
    <row r="40795" spans="1:6" x14ac:dyDescent="0.3">
      <c r="A40795">
        <v>2019</v>
      </c>
      <c r="B40795" t="s">
        <v>705</v>
      </c>
      <c r="C40795" t="str">
        <f t="shared" si="1276"/>
        <v>2019-Flamengo/RJ-22-4-3</v>
      </c>
      <c r="D40795" s="4">
        <v>12</v>
      </c>
      <c r="E40795">
        <v>33</v>
      </c>
      <c r="F40795" t="str">
        <f t="shared" si="1277"/>
        <v>22-4-3</v>
      </c>
    </row>
    <row r="40796" spans="1:6" x14ac:dyDescent="0.3">
      <c r="A40796">
        <v>2019</v>
      </c>
      <c r="B40796" t="s">
        <v>706</v>
      </c>
      <c r="C40796" t="str">
        <f t="shared" si="1276"/>
        <v>2019-Fluminense/RJ-22-4-3</v>
      </c>
      <c r="D40796" s="4">
        <v>0</v>
      </c>
      <c r="E40796">
        <v>15</v>
      </c>
      <c r="F40796" t="str">
        <f t="shared" si="1277"/>
        <v>22-4-3</v>
      </c>
    </row>
    <row r="40797" spans="1:6" x14ac:dyDescent="0.3">
      <c r="A40797">
        <v>2019</v>
      </c>
      <c r="B40797" t="s">
        <v>707</v>
      </c>
      <c r="C40797" t="str">
        <f t="shared" si="1276"/>
        <v>2019-Fortaleza/CE-22-4-3</v>
      </c>
      <c r="D40797" s="4">
        <v>7</v>
      </c>
      <c r="E40797">
        <v>20</v>
      </c>
      <c r="F40797" t="str">
        <f t="shared" si="1277"/>
        <v>22-4-3</v>
      </c>
    </row>
    <row r="40798" spans="1:6" x14ac:dyDescent="0.3">
      <c r="A40798">
        <v>2019</v>
      </c>
      <c r="B40798" t="s">
        <v>708</v>
      </c>
      <c r="C40798" t="str">
        <f t="shared" si="1276"/>
        <v>2019-Goias/GO-22-4-3</v>
      </c>
      <c r="D40798" s="4">
        <v>4</v>
      </c>
      <c r="E40798">
        <v>12</v>
      </c>
      <c r="F40798" t="str">
        <f t="shared" si="1277"/>
        <v>22-4-3</v>
      </c>
    </row>
    <row r="40799" spans="1:6" x14ac:dyDescent="0.3">
      <c r="A40799">
        <v>2019</v>
      </c>
      <c r="B40799" t="s">
        <v>709</v>
      </c>
      <c r="C40799" t="str">
        <f t="shared" si="1276"/>
        <v>2019-Gremio/RS-22-4-3</v>
      </c>
      <c r="D40799" s="4">
        <v>5</v>
      </c>
      <c r="E40799">
        <v>22</v>
      </c>
      <c r="F40799" t="str">
        <f t="shared" si="1277"/>
        <v>22-4-3</v>
      </c>
    </row>
    <row r="40800" spans="1:6" x14ac:dyDescent="0.3">
      <c r="A40800">
        <v>2019</v>
      </c>
      <c r="B40800" t="s">
        <v>710</v>
      </c>
      <c r="C40800" t="str">
        <f t="shared" si="1276"/>
        <v>2019-Internacional/RS-22-4-3</v>
      </c>
      <c r="D40800" s="4">
        <v>4</v>
      </c>
      <c r="E40800">
        <v>26</v>
      </c>
      <c r="F40800" t="str">
        <f t="shared" si="1277"/>
        <v>22-4-3</v>
      </c>
    </row>
    <row r="40801" spans="1:6" x14ac:dyDescent="0.3">
      <c r="A40801">
        <v>2019</v>
      </c>
      <c r="B40801" t="s">
        <v>711</v>
      </c>
      <c r="C40801" t="str">
        <f t="shared" si="1276"/>
        <v>2019-Palmeiras/SP-22-4-3</v>
      </c>
      <c r="D40801" s="4">
        <v>5</v>
      </c>
      <c r="E40801">
        <v>30</v>
      </c>
      <c r="F40801" t="str">
        <f t="shared" si="1277"/>
        <v>22-4-3</v>
      </c>
    </row>
    <row r="40802" spans="1:6" x14ac:dyDescent="0.3">
      <c r="A40802">
        <v>2019</v>
      </c>
      <c r="B40802" t="s">
        <v>715</v>
      </c>
      <c r="C40802" t="str">
        <f t="shared" si="1276"/>
        <v>2019-Santos/SP-22-4-3</v>
      </c>
      <c r="D40802" s="4">
        <v>4</v>
      </c>
      <c r="E40802">
        <v>33</v>
      </c>
      <c r="F40802" t="str">
        <f t="shared" si="1277"/>
        <v>22-4-3</v>
      </c>
    </row>
    <row r="40803" spans="1:6" x14ac:dyDescent="0.3">
      <c r="A40803">
        <v>2019</v>
      </c>
      <c r="B40803" t="s">
        <v>716</v>
      </c>
      <c r="C40803" t="str">
        <f t="shared" si="1276"/>
        <v>2019-Sao Paulo/SP-22-4-3</v>
      </c>
      <c r="D40803" s="4">
        <v>7</v>
      </c>
      <c r="E40803">
        <v>28</v>
      </c>
      <c r="F40803" t="str">
        <f t="shared" si="1277"/>
        <v>22-4-3</v>
      </c>
    </row>
    <row r="40804" spans="1:6" x14ac:dyDescent="0.3">
      <c r="A40804">
        <v>2019</v>
      </c>
      <c r="B40804" t="s">
        <v>717</v>
      </c>
      <c r="C40804" t="str">
        <f t="shared" si="1276"/>
        <v>2019-Vasco/RJ-22-4-3</v>
      </c>
      <c r="D40804" s="4">
        <v>6</v>
      </c>
      <c r="E40804">
        <v>21</v>
      </c>
      <c r="F40804" t="str">
        <f t="shared" si="1277"/>
        <v>22-4-3</v>
      </c>
    </row>
    <row r="40805" spans="1:6" x14ac:dyDescent="0.3">
      <c r="A40805">
        <v>2019</v>
      </c>
      <c r="B40805" t="s">
        <v>2971</v>
      </c>
      <c r="C40805" t="str">
        <f t="shared" si="1276"/>
        <v>2019-Atletico/MG-22-5-0</v>
      </c>
      <c r="D40805" s="4">
        <v>0</v>
      </c>
      <c r="E40805">
        <v>27</v>
      </c>
      <c r="F40805" t="str">
        <f t="shared" si="1277"/>
        <v>22-5-0</v>
      </c>
    </row>
    <row r="40806" spans="1:6" x14ac:dyDescent="0.3">
      <c r="A40806">
        <v>2019</v>
      </c>
      <c r="B40806" t="s">
        <v>718</v>
      </c>
      <c r="C40806" t="str">
        <f t="shared" si="1276"/>
        <v>2019-Atletico/PR-22-5-0</v>
      </c>
      <c r="D40806" s="4">
        <v>5</v>
      </c>
      <c r="E40806">
        <v>27</v>
      </c>
      <c r="F40806" t="str">
        <f t="shared" si="1277"/>
        <v>22-5-0</v>
      </c>
    </row>
    <row r="40807" spans="1:6" x14ac:dyDescent="0.3">
      <c r="A40807">
        <v>2019</v>
      </c>
      <c r="B40807" t="s">
        <v>3883</v>
      </c>
      <c r="C40807" t="str">
        <f t="shared" si="1276"/>
        <v>2019-Avai/SC-22-5-0</v>
      </c>
      <c r="D40807" s="4">
        <v>10</v>
      </c>
      <c r="E40807">
        <v>16</v>
      </c>
      <c r="F40807" t="str">
        <f t="shared" si="1277"/>
        <v>22-5-0</v>
      </c>
    </row>
    <row r="40808" spans="1:6" x14ac:dyDescent="0.3">
      <c r="A40808">
        <v>2019</v>
      </c>
      <c r="B40808" t="s">
        <v>4917</v>
      </c>
      <c r="C40808" t="str">
        <f t="shared" si="1276"/>
        <v>2019-Bahia/BA-22-5-0</v>
      </c>
      <c r="D40808" s="4">
        <v>10</v>
      </c>
      <c r="E40808">
        <v>24</v>
      </c>
      <c r="F40808" t="str">
        <f t="shared" si="1277"/>
        <v>22-5-0</v>
      </c>
    </row>
    <row r="40809" spans="1:6" x14ac:dyDescent="0.3">
      <c r="A40809">
        <v>2019</v>
      </c>
      <c r="B40809" t="s">
        <v>719</v>
      </c>
      <c r="C40809" t="str">
        <f t="shared" si="1276"/>
        <v>2019-Botafogo/RJ-22-5-0</v>
      </c>
      <c r="D40809" s="4">
        <v>5</v>
      </c>
      <c r="E40809">
        <v>27</v>
      </c>
      <c r="F40809" t="str">
        <f t="shared" si="1277"/>
        <v>22-5-0</v>
      </c>
    </row>
    <row r="40810" spans="1:6" x14ac:dyDescent="0.3">
      <c r="A40810">
        <v>2019</v>
      </c>
      <c r="B40810" t="s">
        <v>5649</v>
      </c>
      <c r="C40810" t="str">
        <f t="shared" si="1276"/>
        <v>2019-CSA/AL-22-5-0</v>
      </c>
      <c r="D40810" s="4">
        <v>8</v>
      </c>
      <c r="E40810">
        <v>19</v>
      </c>
      <c r="F40810" t="str">
        <f t="shared" si="1277"/>
        <v>22-5-0</v>
      </c>
    </row>
    <row r="40811" spans="1:6" x14ac:dyDescent="0.3">
      <c r="A40811">
        <v>2019</v>
      </c>
      <c r="B40811" t="s">
        <v>4375</v>
      </c>
      <c r="C40811" t="str">
        <f t="shared" si="1276"/>
        <v>2019-Ceara/CE-22-5-0</v>
      </c>
      <c r="D40811" s="4">
        <v>2</v>
      </c>
      <c r="E40811">
        <v>22</v>
      </c>
      <c r="F40811" t="str">
        <f t="shared" si="1277"/>
        <v>22-5-0</v>
      </c>
    </row>
    <row r="40812" spans="1:6" x14ac:dyDescent="0.3">
      <c r="A40812">
        <v>2019</v>
      </c>
      <c r="B40812" t="s">
        <v>5341</v>
      </c>
      <c r="C40812" t="str">
        <f t="shared" si="1276"/>
        <v>2019-Chapecoense/SC-22-5-0</v>
      </c>
      <c r="D40812" s="4">
        <v>1</v>
      </c>
      <c r="E40812">
        <v>10</v>
      </c>
      <c r="F40812" t="str">
        <f t="shared" si="1277"/>
        <v>22-5-0</v>
      </c>
    </row>
    <row r="40813" spans="1:6" x14ac:dyDescent="0.3">
      <c r="A40813">
        <v>2019</v>
      </c>
      <c r="B40813" t="s">
        <v>720</v>
      </c>
      <c r="C40813" t="str">
        <f t="shared" si="1276"/>
        <v>2019-Corinthians/SP-22-5-0</v>
      </c>
      <c r="D40813" s="4">
        <v>9</v>
      </c>
      <c r="E40813">
        <v>27</v>
      </c>
      <c r="F40813" t="str">
        <f t="shared" si="1277"/>
        <v>22-5-0</v>
      </c>
    </row>
    <row r="40814" spans="1:6" x14ac:dyDescent="0.3">
      <c r="A40814">
        <v>2019</v>
      </c>
      <c r="B40814" t="s">
        <v>721</v>
      </c>
      <c r="C40814" t="str">
        <f t="shared" si="1276"/>
        <v>2019-Cruzeiro/MG-22-5-0</v>
      </c>
      <c r="D40814" s="4">
        <v>4</v>
      </c>
      <c r="E40814">
        <v>18</v>
      </c>
      <c r="F40814" t="str">
        <f t="shared" si="1277"/>
        <v>22-5-0</v>
      </c>
    </row>
    <row r="40815" spans="1:6" x14ac:dyDescent="0.3">
      <c r="A40815">
        <v>2019</v>
      </c>
      <c r="B40815" t="s">
        <v>723</v>
      </c>
      <c r="C40815" t="str">
        <f t="shared" si="1276"/>
        <v>2019-Flamengo/RJ-22-5-0</v>
      </c>
      <c r="D40815" s="4">
        <v>15</v>
      </c>
      <c r="E40815">
        <v>45</v>
      </c>
      <c r="F40815" t="str">
        <f t="shared" si="1277"/>
        <v>22-5-0</v>
      </c>
    </row>
    <row r="40816" spans="1:6" x14ac:dyDescent="0.3">
      <c r="A40816">
        <v>2019</v>
      </c>
      <c r="B40816" t="s">
        <v>724</v>
      </c>
      <c r="C40816" t="str">
        <f t="shared" si="1276"/>
        <v>2019-Fluminense/RJ-22-5-0</v>
      </c>
      <c r="D40816" s="4">
        <v>3</v>
      </c>
      <c r="E40816">
        <v>12</v>
      </c>
      <c r="F40816" t="str">
        <f t="shared" si="1277"/>
        <v>22-5-0</v>
      </c>
    </row>
    <row r="40817" spans="1:6" x14ac:dyDescent="0.3">
      <c r="A40817">
        <v>2019</v>
      </c>
      <c r="B40817" t="s">
        <v>725</v>
      </c>
      <c r="C40817" t="str">
        <f t="shared" si="1276"/>
        <v>2019-Fortaleza/CE-22-5-0</v>
      </c>
      <c r="D40817" s="4">
        <v>5</v>
      </c>
      <c r="E40817">
        <v>22</v>
      </c>
      <c r="F40817" t="str">
        <f t="shared" si="1277"/>
        <v>22-5-0</v>
      </c>
    </row>
    <row r="40818" spans="1:6" x14ac:dyDescent="0.3">
      <c r="A40818">
        <v>2019</v>
      </c>
      <c r="B40818" t="s">
        <v>726</v>
      </c>
      <c r="C40818" t="str">
        <f t="shared" si="1276"/>
        <v>2019-Goias/GO-22-5-0</v>
      </c>
      <c r="D40818" s="4">
        <v>6</v>
      </c>
      <c r="E40818">
        <v>18</v>
      </c>
      <c r="F40818" t="str">
        <f t="shared" si="1277"/>
        <v>22-5-0</v>
      </c>
    </row>
    <row r="40819" spans="1:6" x14ac:dyDescent="0.3">
      <c r="A40819">
        <v>2019</v>
      </c>
      <c r="B40819" t="s">
        <v>727</v>
      </c>
      <c r="C40819" t="str">
        <f t="shared" si="1276"/>
        <v>2019-Gremio/RS-22-5-0</v>
      </c>
      <c r="D40819" s="4">
        <v>13</v>
      </c>
      <c r="E40819">
        <v>31</v>
      </c>
      <c r="F40819" t="str">
        <f t="shared" si="1277"/>
        <v>22-5-0</v>
      </c>
    </row>
    <row r="40820" spans="1:6" x14ac:dyDescent="0.3">
      <c r="A40820">
        <v>2019</v>
      </c>
      <c r="B40820" t="s">
        <v>728</v>
      </c>
      <c r="C40820" t="str">
        <f t="shared" si="1276"/>
        <v>2019-Internacional/RS-22-5-0</v>
      </c>
      <c r="D40820" s="4">
        <v>12</v>
      </c>
      <c r="E40820">
        <v>36</v>
      </c>
      <c r="F40820" t="str">
        <f t="shared" si="1277"/>
        <v>22-5-0</v>
      </c>
    </row>
    <row r="40821" spans="1:6" x14ac:dyDescent="0.3">
      <c r="A40821">
        <v>2019</v>
      </c>
      <c r="B40821" t="s">
        <v>729</v>
      </c>
      <c r="C40821" t="str">
        <f t="shared" si="1276"/>
        <v>2019-Palmeiras/SP-22-5-0</v>
      </c>
      <c r="D40821" s="4">
        <v>12</v>
      </c>
      <c r="E40821">
        <v>29</v>
      </c>
      <c r="F40821" t="str">
        <f t="shared" si="1277"/>
        <v>22-5-0</v>
      </c>
    </row>
    <row r="40822" spans="1:6" x14ac:dyDescent="0.3">
      <c r="A40822">
        <v>2019</v>
      </c>
      <c r="B40822" t="s">
        <v>733</v>
      </c>
      <c r="C40822" t="str">
        <f t="shared" si="1276"/>
        <v>2019-Santos/SP-22-5-0</v>
      </c>
      <c r="D40822" s="4">
        <v>5</v>
      </c>
      <c r="E40822">
        <v>37</v>
      </c>
      <c r="F40822" t="str">
        <f t="shared" si="1277"/>
        <v>22-5-0</v>
      </c>
    </row>
    <row r="40823" spans="1:6" x14ac:dyDescent="0.3">
      <c r="A40823">
        <v>2019</v>
      </c>
      <c r="B40823" t="s">
        <v>734</v>
      </c>
      <c r="C40823" t="str">
        <f t="shared" si="1276"/>
        <v>2019-Sao Paulo/SP-22-5-0</v>
      </c>
      <c r="D40823" s="4">
        <v>5</v>
      </c>
      <c r="E40823">
        <v>35</v>
      </c>
      <c r="F40823" t="str">
        <f t="shared" si="1277"/>
        <v>22-5-0</v>
      </c>
    </row>
    <row r="40824" spans="1:6" x14ac:dyDescent="0.3">
      <c r="A40824">
        <v>2019</v>
      </c>
      <c r="B40824" t="s">
        <v>735</v>
      </c>
      <c r="C40824" t="str">
        <f t="shared" si="1276"/>
        <v>2019-Vasco/RJ-22-5-0</v>
      </c>
      <c r="D40824" s="4">
        <v>7</v>
      </c>
      <c r="E40824">
        <v>17</v>
      </c>
      <c r="F40824" t="str">
        <f t="shared" si="1277"/>
        <v>22-5-0</v>
      </c>
    </row>
    <row r="40825" spans="1:6" x14ac:dyDescent="0.3">
      <c r="A40825">
        <v>2019</v>
      </c>
      <c r="B40825" t="s">
        <v>2974</v>
      </c>
      <c r="C40825" t="str">
        <f t="shared" si="1276"/>
        <v>2019-Atletico/MG-22-5-1</v>
      </c>
      <c r="D40825" s="4">
        <v>0</v>
      </c>
      <c r="E40825">
        <v>30</v>
      </c>
      <c r="F40825" t="str">
        <f t="shared" si="1277"/>
        <v>22-5-1</v>
      </c>
    </row>
    <row r="40826" spans="1:6" x14ac:dyDescent="0.3">
      <c r="A40826">
        <v>2019</v>
      </c>
      <c r="B40826" t="s">
        <v>736</v>
      </c>
      <c r="C40826" t="str">
        <f t="shared" si="1276"/>
        <v>2019-Atletico/PR-22-5-1</v>
      </c>
      <c r="D40826" s="4">
        <v>9</v>
      </c>
      <c r="E40826">
        <v>19</v>
      </c>
      <c r="F40826" t="str">
        <f t="shared" si="1277"/>
        <v>22-5-1</v>
      </c>
    </row>
    <row r="40827" spans="1:6" x14ac:dyDescent="0.3">
      <c r="A40827">
        <v>2019</v>
      </c>
      <c r="B40827" t="s">
        <v>3884</v>
      </c>
      <c r="C40827" t="str">
        <f t="shared" si="1276"/>
        <v>2019-Avai/SC-22-5-1</v>
      </c>
      <c r="D40827" s="4">
        <v>7</v>
      </c>
      <c r="E40827">
        <v>12</v>
      </c>
      <c r="F40827" t="str">
        <f t="shared" si="1277"/>
        <v>22-5-1</v>
      </c>
    </row>
    <row r="40828" spans="1:6" x14ac:dyDescent="0.3">
      <c r="A40828">
        <v>2019</v>
      </c>
      <c r="B40828" t="s">
        <v>4919</v>
      </c>
      <c r="C40828" t="str">
        <f t="shared" si="1276"/>
        <v>2019-Bahia/BA-22-5-1</v>
      </c>
      <c r="D40828" s="4">
        <v>11</v>
      </c>
      <c r="E40828">
        <v>32</v>
      </c>
      <c r="F40828" t="str">
        <f t="shared" si="1277"/>
        <v>22-5-1</v>
      </c>
    </row>
    <row r="40829" spans="1:6" x14ac:dyDescent="0.3">
      <c r="A40829">
        <v>2019</v>
      </c>
      <c r="B40829" t="s">
        <v>737</v>
      </c>
      <c r="C40829" t="str">
        <f t="shared" si="1276"/>
        <v>2019-Botafogo/RJ-22-5-1</v>
      </c>
      <c r="D40829" s="4">
        <v>5</v>
      </c>
      <c r="E40829">
        <v>27</v>
      </c>
      <c r="F40829" t="str">
        <f t="shared" si="1277"/>
        <v>22-5-1</v>
      </c>
    </row>
    <row r="40830" spans="1:6" x14ac:dyDescent="0.3">
      <c r="A40830">
        <v>2019</v>
      </c>
      <c r="B40830" t="s">
        <v>5650</v>
      </c>
      <c r="C40830" t="str">
        <f t="shared" si="1276"/>
        <v>2019-CSA/AL-22-5-1</v>
      </c>
      <c r="D40830" s="4">
        <v>8</v>
      </c>
      <c r="E40830">
        <v>16</v>
      </c>
      <c r="F40830" t="str">
        <f t="shared" si="1277"/>
        <v>22-5-1</v>
      </c>
    </row>
    <row r="40831" spans="1:6" x14ac:dyDescent="0.3">
      <c r="A40831">
        <v>2019</v>
      </c>
      <c r="B40831" t="s">
        <v>4379</v>
      </c>
      <c r="C40831" t="str">
        <f t="shared" si="1276"/>
        <v>2019-Ceara/CE-22-5-1</v>
      </c>
      <c r="D40831" s="4">
        <v>2</v>
      </c>
      <c r="E40831">
        <v>25</v>
      </c>
      <c r="F40831" t="str">
        <f t="shared" si="1277"/>
        <v>22-5-1</v>
      </c>
    </row>
    <row r="40832" spans="1:6" x14ac:dyDescent="0.3">
      <c r="A40832">
        <v>2019</v>
      </c>
      <c r="B40832" t="s">
        <v>5342</v>
      </c>
      <c r="C40832" t="str">
        <f t="shared" si="1276"/>
        <v>2019-Chapecoense/SC-22-5-1</v>
      </c>
      <c r="D40832" s="4">
        <v>2</v>
      </c>
      <c r="E40832">
        <v>6</v>
      </c>
      <c r="F40832" t="str">
        <f t="shared" si="1277"/>
        <v>22-5-1</v>
      </c>
    </row>
    <row r="40833" spans="1:6" x14ac:dyDescent="0.3">
      <c r="A40833">
        <v>2019</v>
      </c>
      <c r="B40833" t="s">
        <v>738</v>
      </c>
      <c r="C40833" t="str">
        <f t="shared" si="1276"/>
        <v>2019-Corinthians/SP-22-5-1</v>
      </c>
      <c r="D40833" s="4">
        <v>9</v>
      </c>
      <c r="E40833">
        <v>27</v>
      </c>
      <c r="F40833" t="str">
        <f t="shared" si="1277"/>
        <v>22-5-1</v>
      </c>
    </row>
    <row r="40834" spans="1:6" x14ac:dyDescent="0.3">
      <c r="A40834">
        <v>2019</v>
      </c>
      <c r="B40834" t="s">
        <v>739</v>
      </c>
      <c r="C40834" t="str">
        <f t="shared" si="1276"/>
        <v>2019-Cruzeiro/MG-22-5-1</v>
      </c>
      <c r="D40834" s="4">
        <v>7</v>
      </c>
      <c r="E40834">
        <v>18</v>
      </c>
      <c r="F40834" t="str">
        <f t="shared" si="1277"/>
        <v>22-5-1</v>
      </c>
    </row>
    <row r="40835" spans="1:6" x14ac:dyDescent="0.3">
      <c r="A40835">
        <v>2019</v>
      </c>
      <c r="B40835" t="s">
        <v>741</v>
      </c>
      <c r="C40835" t="str">
        <f t="shared" ref="C40835:C40898" si="1278">A40835&amp;"-"&amp;B40835</f>
        <v>2019-Flamengo/RJ-22-5-1</v>
      </c>
      <c r="D40835" s="4">
        <v>15</v>
      </c>
      <c r="E40835">
        <v>32</v>
      </c>
      <c r="F40835" t="str">
        <f t="shared" ref="F40835:F40898" si="1279">RIGHT(B40835,LEN(C40835)-FIND("-",C40835,6))</f>
        <v>22-5-1</v>
      </c>
    </row>
    <row r="40836" spans="1:6" x14ac:dyDescent="0.3">
      <c r="A40836">
        <v>2019</v>
      </c>
      <c r="B40836" t="s">
        <v>742</v>
      </c>
      <c r="C40836" t="str">
        <f t="shared" si="1278"/>
        <v>2019-Fluminense/RJ-22-5-1</v>
      </c>
      <c r="D40836" s="4">
        <v>4</v>
      </c>
      <c r="E40836">
        <v>15</v>
      </c>
      <c r="F40836" t="str">
        <f t="shared" si="1279"/>
        <v>22-5-1</v>
      </c>
    </row>
    <row r="40837" spans="1:6" x14ac:dyDescent="0.3">
      <c r="A40837">
        <v>2019</v>
      </c>
      <c r="B40837" t="s">
        <v>743</v>
      </c>
      <c r="C40837" t="str">
        <f t="shared" si="1278"/>
        <v>2019-Fortaleza/CE-22-5-1</v>
      </c>
      <c r="D40837" s="4">
        <v>5</v>
      </c>
      <c r="E40837">
        <v>18</v>
      </c>
      <c r="F40837" t="str">
        <f t="shared" si="1279"/>
        <v>22-5-1</v>
      </c>
    </row>
    <row r="40838" spans="1:6" x14ac:dyDescent="0.3">
      <c r="A40838">
        <v>2019</v>
      </c>
      <c r="B40838" t="s">
        <v>744</v>
      </c>
      <c r="C40838" t="str">
        <f t="shared" si="1278"/>
        <v>2019-Goias/GO-22-5-1</v>
      </c>
      <c r="D40838" s="4">
        <v>4</v>
      </c>
      <c r="E40838">
        <v>15</v>
      </c>
      <c r="F40838" t="str">
        <f t="shared" si="1279"/>
        <v>22-5-1</v>
      </c>
    </row>
    <row r="40839" spans="1:6" x14ac:dyDescent="0.3">
      <c r="A40839">
        <v>2019</v>
      </c>
      <c r="B40839" t="s">
        <v>745</v>
      </c>
      <c r="C40839" t="str">
        <f t="shared" si="1278"/>
        <v>2019-Gremio/RS-22-5-1</v>
      </c>
      <c r="D40839" s="4">
        <v>11</v>
      </c>
      <c r="E40839">
        <v>28</v>
      </c>
      <c r="F40839" t="str">
        <f t="shared" si="1279"/>
        <v>22-5-1</v>
      </c>
    </row>
    <row r="40840" spans="1:6" x14ac:dyDescent="0.3">
      <c r="A40840">
        <v>2019</v>
      </c>
      <c r="B40840" t="s">
        <v>746</v>
      </c>
      <c r="C40840" t="str">
        <f t="shared" si="1278"/>
        <v>2019-Internacional/RS-22-5-1</v>
      </c>
      <c r="D40840" s="4">
        <v>12</v>
      </c>
      <c r="E40840">
        <v>36</v>
      </c>
      <c r="F40840" t="str">
        <f t="shared" si="1279"/>
        <v>22-5-1</v>
      </c>
    </row>
    <row r="40841" spans="1:6" x14ac:dyDescent="0.3">
      <c r="A40841">
        <v>2019</v>
      </c>
      <c r="B40841" t="s">
        <v>747</v>
      </c>
      <c r="C40841" t="str">
        <f t="shared" si="1278"/>
        <v>2019-Palmeiras/SP-22-5-1</v>
      </c>
      <c r="D40841" s="4">
        <v>10</v>
      </c>
      <c r="E40841">
        <v>42</v>
      </c>
      <c r="F40841" t="str">
        <f t="shared" si="1279"/>
        <v>22-5-1</v>
      </c>
    </row>
    <row r="40842" spans="1:6" x14ac:dyDescent="0.3">
      <c r="A40842">
        <v>2019</v>
      </c>
      <c r="B40842" t="s">
        <v>751</v>
      </c>
      <c r="C40842" t="str">
        <f t="shared" si="1278"/>
        <v>2019-Santos/SP-22-5-1</v>
      </c>
      <c r="D40842" s="4">
        <v>5</v>
      </c>
      <c r="E40842">
        <v>27</v>
      </c>
      <c r="F40842" t="str">
        <f t="shared" si="1279"/>
        <v>22-5-1</v>
      </c>
    </row>
    <row r="40843" spans="1:6" x14ac:dyDescent="0.3">
      <c r="A40843">
        <v>2019</v>
      </c>
      <c r="B40843" t="s">
        <v>752</v>
      </c>
      <c r="C40843" t="str">
        <f t="shared" si="1278"/>
        <v>2019-Sao Paulo/SP-22-5-1</v>
      </c>
      <c r="D40843" s="4">
        <v>5</v>
      </c>
      <c r="E40843">
        <v>33</v>
      </c>
      <c r="F40843" t="str">
        <f t="shared" si="1279"/>
        <v>22-5-1</v>
      </c>
    </row>
    <row r="40844" spans="1:6" x14ac:dyDescent="0.3">
      <c r="A40844">
        <v>2019</v>
      </c>
      <c r="B40844" t="s">
        <v>753</v>
      </c>
      <c r="C40844" t="str">
        <f t="shared" si="1278"/>
        <v>2019-Vasco/RJ-22-5-1</v>
      </c>
      <c r="D40844" s="4">
        <v>6</v>
      </c>
      <c r="E40844">
        <v>16</v>
      </c>
      <c r="F40844" t="str">
        <f t="shared" si="1279"/>
        <v>22-5-1</v>
      </c>
    </row>
    <row r="40845" spans="1:6" x14ac:dyDescent="0.3">
      <c r="A40845">
        <v>2019</v>
      </c>
      <c r="B40845" t="s">
        <v>2977</v>
      </c>
      <c r="C40845" t="str">
        <f t="shared" si="1278"/>
        <v>2019-Atletico/MG-22-5-2</v>
      </c>
      <c r="D40845" s="4">
        <v>3</v>
      </c>
      <c r="E40845">
        <v>30</v>
      </c>
      <c r="F40845" t="str">
        <f t="shared" si="1279"/>
        <v>22-5-2</v>
      </c>
    </row>
    <row r="40846" spans="1:6" x14ac:dyDescent="0.3">
      <c r="A40846">
        <v>2019</v>
      </c>
      <c r="B40846" t="s">
        <v>754</v>
      </c>
      <c r="C40846" t="str">
        <f t="shared" si="1278"/>
        <v>2019-Atletico/PR-22-5-2</v>
      </c>
      <c r="D40846" s="4">
        <v>9</v>
      </c>
      <c r="E40846">
        <v>22</v>
      </c>
      <c r="F40846" t="str">
        <f t="shared" si="1279"/>
        <v>22-5-2</v>
      </c>
    </row>
    <row r="40847" spans="1:6" x14ac:dyDescent="0.3">
      <c r="A40847">
        <v>2019</v>
      </c>
      <c r="B40847" t="s">
        <v>3885</v>
      </c>
      <c r="C40847" t="str">
        <f t="shared" si="1278"/>
        <v>2019-Avai/SC-22-5-2</v>
      </c>
      <c r="D40847" s="4">
        <v>5</v>
      </c>
      <c r="E40847">
        <v>9</v>
      </c>
      <c r="F40847" t="str">
        <f t="shared" si="1279"/>
        <v>22-5-2</v>
      </c>
    </row>
    <row r="40848" spans="1:6" x14ac:dyDescent="0.3">
      <c r="A40848">
        <v>2019</v>
      </c>
      <c r="B40848" t="s">
        <v>4921</v>
      </c>
      <c r="C40848" t="str">
        <f t="shared" si="1278"/>
        <v>2019-Bahia/BA-22-5-2</v>
      </c>
      <c r="D40848" s="4">
        <v>11</v>
      </c>
      <c r="E40848">
        <v>31</v>
      </c>
      <c r="F40848" t="str">
        <f t="shared" si="1279"/>
        <v>22-5-2</v>
      </c>
    </row>
    <row r="40849" spans="1:6" x14ac:dyDescent="0.3">
      <c r="A40849">
        <v>2019</v>
      </c>
      <c r="B40849" t="s">
        <v>755</v>
      </c>
      <c r="C40849" t="str">
        <f t="shared" si="1278"/>
        <v>2019-Botafogo/RJ-22-5-2</v>
      </c>
      <c r="D40849" s="4">
        <v>7</v>
      </c>
      <c r="E40849">
        <v>20</v>
      </c>
      <c r="F40849" t="str">
        <f t="shared" si="1279"/>
        <v>22-5-2</v>
      </c>
    </row>
    <row r="40850" spans="1:6" x14ac:dyDescent="0.3">
      <c r="A40850">
        <v>2019</v>
      </c>
      <c r="B40850" t="s">
        <v>5651</v>
      </c>
      <c r="C40850" t="str">
        <f t="shared" si="1278"/>
        <v>2019-CSA/AL-22-5-2</v>
      </c>
      <c r="D40850" s="4">
        <v>7</v>
      </c>
      <c r="E40850">
        <v>16</v>
      </c>
      <c r="F40850" t="str">
        <f t="shared" si="1279"/>
        <v>22-5-2</v>
      </c>
    </row>
    <row r="40851" spans="1:6" x14ac:dyDescent="0.3">
      <c r="A40851">
        <v>2019</v>
      </c>
      <c r="B40851" t="s">
        <v>4383</v>
      </c>
      <c r="C40851" t="str">
        <f t="shared" si="1278"/>
        <v>2019-Ceara/CE-22-5-2</v>
      </c>
      <c r="D40851" s="4">
        <v>4</v>
      </c>
      <c r="E40851">
        <v>17</v>
      </c>
      <c r="F40851" t="str">
        <f t="shared" si="1279"/>
        <v>22-5-2</v>
      </c>
    </row>
    <row r="40852" spans="1:6" x14ac:dyDescent="0.3">
      <c r="A40852">
        <v>2019</v>
      </c>
      <c r="B40852" t="s">
        <v>5343</v>
      </c>
      <c r="C40852" t="str">
        <f t="shared" si="1278"/>
        <v>2019-Chapecoense/SC-22-5-2</v>
      </c>
      <c r="D40852" s="4">
        <v>3</v>
      </c>
      <c r="E40852">
        <v>10</v>
      </c>
      <c r="F40852" t="str">
        <f t="shared" si="1279"/>
        <v>22-5-2</v>
      </c>
    </row>
    <row r="40853" spans="1:6" x14ac:dyDescent="0.3">
      <c r="A40853">
        <v>2019</v>
      </c>
      <c r="B40853" t="s">
        <v>756</v>
      </c>
      <c r="C40853" t="str">
        <f t="shared" si="1278"/>
        <v>2019-Corinthians/SP-22-5-2</v>
      </c>
      <c r="D40853" s="4">
        <v>9</v>
      </c>
      <c r="E40853">
        <v>28</v>
      </c>
      <c r="F40853" t="str">
        <f t="shared" si="1279"/>
        <v>22-5-2</v>
      </c>
    </row>
    <row r="40854" spans="1:6" x14ac:dyDescent="0.3">
      <c r="A40854">
        <v>2019</v>
      </c>
      <c r="B40854" t="s">
        <v>757</v>
      </c>
      <c r="C40854" t="str">
        <f t="shared" si="1278"/>
        <v>2019-Cruzeiro/MG-22-5-2</v>
      </c>
      <c r="D40854" s="4">
        <v>8</v>
      </c>
      <c r="E40854">
        <v>16</v>
      </c>
      <c r="F40854" t="str">
        <f t="shared" si="1279"/>
        <v>22-5-2</v>
      </c>
    </row>
    <row r="40855" spans="1:6" x14ac:dyDescent="0.3">
      <c r="A40855">
        <v>2019</v>
      </c>
      <c r="B40855" t="s">
        <v>759</v>
      </c>
      <c r="C40855" t="str">
        <f t="shared" si="1278"/>
        <v>2019-Flamengo/RJ-22-5-2</v>
      </c>
      <c r="D40855" s="4">
        <v>15</v>
      </c>
      <c r="E40855">
        <v>32</v>
      </c>
      <c r="F40855" t="str">
        <f t="shared" si="1279"/>
        <v>22-5-2</v>
      </c>
    </row>
    <row r="40856" spans="1:6" x14ac:dyDescent="0.3">
      <c r="A40856">
        <v>2019</v>
      </c>
      <c r="B40856" t="s">
        <v>760</v>
      </c>
      <c r="C40856" t="str">
        <f t="shared" si="1278"/>
        <v>2019-Fluminense/RJ-22-5-2</v>
      </c>
      <c r="D40856" s="4">
        <v>3</v>
      </c>
      <c r="E40856">
        <v>18</v>
      </c>
      <c r="F40856" t="str">
        <f t="shared" si="1279"/>
        <v>22-5-2</v>
      </c>
    </row>
    <row r="40857" spans="1:6" x14ac:dyDescent="0.3">
      <c r="A40857">
        <v>2019</v>
      </c>
      <c r="B40857" t="s">
        <v>761</v>
      </c>
      <c r="C40857" t="str">
        <f t="shared" si="1278"/>
        <v>2019-Fortaleza/CE-22-5-2</v>
      </c>
      <c r="D40857" s="4">
        <v>7</v>
      </c>
      <c r="E40857">
        <v>17</v>
      </c>
      <c r="F40857" t="str">
        <f t="shared" si="1279"/>
        <v>22-5-2</v>
      </c>
    </row>
    <row r="40858" spans="1:6" x14ac:dyDescent="0.3">
      <c r="A40858">
        <v>2019</v>
      </c>
      <c r="B40858" t="s">
        <v>762</v>
      </c>
      <c r="C40858" t="str">
        <f t="shared" si="1278"/>
        <v>2019-Goias/GO-22-5-2</v>
      </c>
      <c r="D40858" s="4">
        <v>4</v>
      </c>
      <c r="E40858">
        <v>18</v>
      </c>
      <c r="F40858" t="str">
        <f t="shared" si="1279"/>
        <v>22-5-2</v>
      </c>
    </row>
    <row r="40859" spans="1:6" x14ac:dyDescent="0.3">
      <c r="A40859">
        <v>2019</v>
      </c>
      <c r="B40859" t="s">
        <v>763</v>
      </c>
      <c r="C40859" t="str">
        <f t="shared" si="1278"/>
        <v>2019-Gremio/RS-22-5-2</v>
      </c>
      <c r="D40859" s="4">
        <v>8</v>
      </c>
      <c r="E40859">
        <v>26</v>
      </c>
      <c r="F40859" t="str">
        <f t="shared" si="1279"/>
        <v>22-5-2</v>
      </c>
    </row>
    <row r="40860" spans="1:6" x14ac:dyDescent="0.3">
      <c r="A40860">
        <v>2019</v>
      </c>
      <c r="B40860" t="s">
        <v>764</v>
      </c>
      <c r="C40860" t="str">
        <f t="shared" si="1278"/>
        <v>2019-Internacional/RS-22-5-2</v>
      </c>
      <c r="D40860" s="4">
        <v>10</v>
      </c>
      <c r="E40860">
        <v>26</v>
      </c>
      <c r="F40860" t="str">
        <f t="shared" si="1279"/>
        <v>22-5-2</v>
      </c>
    </row>
    <row r="40861" spans="1:6" x14ac:dyDescent="0.3">
      <c r="A40861">
        <v>2019</v>
      </c>
      <c r="B40861" t="s">
        <v>765</v>
      </c>
      <c r="C40861" t="str">
        <f t="shared" si="1278"/>
        <v>2019-Palmeiras/SP-22-5-2</v>
      </c>
      <c r="D40861" s="4">
        <v>8</v>
      </c>
      <c r="E40861">
        <v>42</v>
      </c>
      <c r="F40861" t="str">
        <f t="shared" si="1279"/>
        <v>22-5-2</v>
      </c>
    </row>
    <row r="40862" spans="1:6" x14ac:dyDescent="0.3">
      <c r="A40862">
        <v>2019</v>
      </c>
      <c r="B40862" t="s">
        <v>769</v>
      </c>
      <c r="C40862" t="str">
        <f t="shared" si="1278"/>
        <v>2019-Santos/SP-22-5-2</v>
      </c>
      <c r="D40862" s="4">
        <v>5</v>
      </c>
      <c r="E40862">
        <v>30</v>
      </c>
      <c r="F40862" t="str">
        <f t="shared" si="1279"/>
        <v>22-5-2</v>
      </c>
    </row>
    <row r="40863" spans="1:6" x14ac:dyDescent="0.3">
      <c r="A40863">
        <v>2019</v>
      </c>
      <c r="B40863" t="s">
        <v>770</v>
      </c>
      <c r="C40863" t="str">
        <f t="shared" si="1278"/>
        <v>2019-Sao Paulo/SP-22-5-2</v>
      </c>
      <c r="D40863" s="4">
        <v>7</v>
      </c>
      <c r="E40863">
        <v>24</v>
      </c>
      <c r="F40863" t="str">
        <f t="shared" si="1279"/>
        <v>22-5-2</v>
      </c>
    </row>
    <row r="40864" spans="1:6" x14ac:dyDescent="0.3">
      <c r="A40864">
        <v>2019</v>
      </c>
      <c r="B40864" t="s">
        <v>771</v>
      </c>
      <c r="C40864" t="str">
        <f t="shared" si="1278"/>
        <v>2019-Vasco/RJ-22-5-2</v>
      </c>
      <c r="D40864" s="4">
        <v>6</v>
      </c>
      <c r="E40864">
        <v>21</v>
      </c>
      <c r="F40864" t="str">
        <f t="shared" si="1279"/>
        <v>22-5-2</v>
      </c>
    </row>
    <row r="40865" spans="1:6" x14ac:dyDescent="0.3">
      <c r="A40865">
        <v>2019</v>
      </c>
      <c r="B40865" t="s">
        <v>2980</v>
      </c>
      <c r="C40865" t="str">
        <f t="shared" si="1278"/>
        <v>2019-Atletico/MG-22-5-3</v>
      </c>
      <c r="D40865" s="4">
        <v>6</v>
      </c>
      <c r="E40865">
        <v>33</v>
      </c>
      <c r="F40865" t="str">
        <f t="shared" si="1279"/>
        <v>22-5-3</v>
      </c>
    </row>
    <row r="40866" spans="1:6" x14ac:dyDescent="0.3">
      <c r="A40866">
        <v>2019</v>
      </c>
      <c r="B40866" t="s">
        <v>772</v>
      </c>
      <c r="C40866" t="str">
        <f t="shared" si="1278"/>
        <v>2019-Atletico/PR-22-5-3</v>
      </c>
      <c r="D40866" s="4">
        <v>6</v>
      </c>
      <c r="E40866">
        <v>22</v>
      </c>
      <c r="F40866" t="str">
        <f t="shared" si="1279"/>
        <v>22-5-3</v>
      </c>
    </row>
    <row r="40867" spans="1:6" x14ac:dyDescent="0.3">
      <c r="A40867">
        <v>2019</v>
      </c>
      <c r="B40867" t="s">
        <v>3886</v>
      </c>
      <c r="C40867" t="str">
        <f t="shared" si="1278"/>
        <v>2019-Avai/SC-22-5-3</v>
      </c>
      <c r="D40867" s="4">
        <v>5</v>
      </c>
      <c r="E40867">
        <v>10</v>
      </c>
      <c r="F40867" t="str">
        <f t="shared" si="1279"/>
        <v>22-5-3</v>
      </c>
    </row>
    <row r="40868" spans="1:6" x14ac:dyDescent="0.3">
      <c r="A40868">
        <v>2019</v>
      </c>
      <c r="B40868" t="s">
        <v>4923</v>
      </c>
      <c r="C40868" t="str">
        <f t="shared" si="1278"/>
        <v>2019-Bahia/BA-22-5-3</v>
      </c>
      <c r="D40868" s="4">
        <v>11</v>
      </c>
      <c r="E40868">
        <v>31</v>
      </c>
      <c r="F40868" t="str">
        <f t="shared" si="1279"/>
        <v>22-5-3</v>
      </c>
    </row>
    <row r="40869" spans="1:6" x14ac:dyDescent="0.3">
      <c r="A40869">
        <v>2019</v>
      </c>
      <c r="B40869" t="s">
        <v>773</v>
      </c>
      <c r="C40869" t="str">
        <f t="shared" si="1278"/>
        <v>2019-Botafogo/RJ-22-5-3</v>
      </c>
      <c r="D40869" s="4">
        <v>7</v>
      </c>
      <c r="E40869">
        <v>20</v>
      </c>
      <c r="F40869" t="str">
        <f t="shared" si="1279"/>
        <v>22-5-3</v>
      </c>
    </row>
    <row r="40870" spans="1:6" x14ac:dyDescent="0.3">
      <c r="A40870">
        <v>2019</v>
      </c>
      <c r="B40870" t="s">
        <v>5652</v>
      </c>
      <c r="C40870" t="str">
        <f t="shared" si="1278"/>
        <v>2019-CSA/AL-22-5-3</v>
      </c>
      <c r="D40870" s="4">
        <v>5</v>
      </c>
      <c r="E40870">
        <v>9</v>
      </c>
      <c r="F40870" t="str">
        <f t="shared" si="1279"/>
        <v>22-5-3</v>
      </c>
    </row>
    <row r="40871" spans="1:6" x14ac:dyDescent="0.3">
      <c r="A40871">
        <v>2019</v>
      </c>
      <c r="B40871" t="s">
        <v>4387</v>
      </c>
      <c r="C40871" t="str">
        <f t="shared" si="1278"/>
        <v>2019-Ceara/CE-22-5-3</v>
      </c>
      <c r="D40871" s="4">
        <v>5</v>
      </c>
      <c r="E40871">
        <v>11</v>
      </c>
      <c r="F40871" t="str">
        <f t="shared" si="1279"/>
        <v>22-5-3</v>
      </c>
    </row>
    <row r="40872" spans="1:6" x14ac:dyDescent="0.3">
      <c r="A40872">
        <v>2019</v>
      </c>
      <c r="B40872" t="s">
        <v>5344</v>
      </c>
      <c r="C40872" t="str">
        <f t="shared" si="1278"/>
        <v>2019-Chapecoense/SC-22-5-3</v>
      </c>
      <c r="D40872" s="4">
        <v>5</v>
      </c>
      <c r="E40872">
        <v>11</v>
      </c>
      <c r="F40872" t="str">
        <f t="shared" si="1279"/>
        <v>22-5-3</v>
      </c>
    </row>
    <row r="40873" spans="1:6" x14ac:dyDescent="0.3">
      <c r="A40873">
        <v>2019</v>
      </c>
      <c r="B40873" t="s">
        <v>774</v>
      </c>
      <c r="C40873" t="str">
        <f t="shared" si="1278"/>
        <v>2019-Corinthians/SP-22-5-3</v>
      </c>
      <c r="D40873" s="4">
        <v>9</v>
      </c>
      <c r="E40873">
        <v>28</v>
      </c>
      <c r="F40873" t="str">
        <f t="shared" si="1279"/>
        <v>22-5-3</v>
      </c>
    </row>
    <row r="40874" spans="1:6" x14ac:dyDescent="0.3">
      <c r="A40874">
        <v>2019</v>
      </c>
      <c r="B40874" t="s">
        <v>775</v>
      </c>
      <c r="C40874" t="str">
        <f t="shared" si="1278"/>
        <v>2019-Cruzeiro/MG-22-5-3</v>
      </c>
      <c r="D40874" s="4">
        <v>8</v>
      </c>
      <c r="E40874">
        <v>21</v>
      </c>
      <c r="F40874" t="str">
        <f t="shared" si="1279"/>
        <v>22-5-3</v>
      </c>
    </row>
    <row r="40875" spans="1:6" x14ac:dyDescent="0.3">
      <c r="A40875">
        <v>2019</v>
      </c>
      <c r="B40875" t="s">
        <v>777</v>
      </c>
      <c r="C40875" t="str">
        <f t="shared" si="1278"/>
        <v>2019-Flamengo/RJ-22-5-3</v>
      </c>
      <c r="D40875" s="4">
        <v>12</v>
      </c>
      <c r="E40875">
        <v>40</v>
      </c>
      <c r="F40875" t="str">
        <f t="shared" si="1279"/>
        <v>22-5-3</v>
      </c>
    </row>
    <row r="40876" spans="1:6" x14ac:dyDescent="0.3">
      <c r="A40876">
        <v>2019</v>
      </c>
      <c r="B40876" t="s">
        <v>778</v>
      </c>
      <c r="C40876" t="str">
        <f t="shared" si="1278"/>
        <v>2019-Fluminense/RJ-22-5-3</v>
      </c>
      <c r="D40876" s="4">
        <v>3</v>
      </c>
      <c r="E40876">
        <v>12</v>
      </c>
      <c r="F40876" t="str">
        <f t="shared" si="1279"/>
        <v>22-5-3</v>
      </c>
    </row>
    <row r="40877" spans="1:6" x14ac:dyDescent="0.3">
      <c r="A40877">
        <v>2019</v>
      </c>
      <c r="B40877" t="s">
        <v>779</v>
      </c>
      <c r="C40877" t="str">
        <f t="shared" si="1278"/>
        <v>2019-Fortaleza/CE-22-5-3</v>
      </c>
      <c r="D40877" s="4">
        <v>7</v>
      </c>
      <c r="E40877">
        <v>17</v>
      </c>
      <c r="F40877" t="str">
        <f t="shared" si="1279"/>
        <v>22-5-3</v>
      </c>
    </row>
    <row r="40878" spans="1:6" x14ac:dyDescent="0.3">
      <c r="A40878">
        <v>2019</v>
      </c>
      <c r="B40878" t="s">
        <v>780</v>
      </c>
      <c r="C40878" t="str">
        <f t="shared" si="1278"/>
        <v>2019-Goias/GO-22-5-3</v>
      </c>
      <c r="D40878" s="4">
        <v>4</v>
      </c>
      <c r="E40878">
        <v>27</v>
      </c>
      <c r="F40878" t="str">
        <f t="shared" si="1279"/>
        <v>22-5-3</v>
      </c>
    </row>
    <row r="40879" spans="1:6" x14ac:dyDescent="0.3">
      <c r="A40879">
        <v>2019</v>
      </c>
      <c r="B40879" t="s">
        <v>781</v>
      </c>
      <c r="C40879" t="str">
        <f t="shared" si="1278"/>
        <v>2019-Gremio/RS-22-5-3</v>
      </c>
      <c r="D40879" s="4">
        <v>6</v>
      </c>
      <c r="E40879">
        <v>23</v>
      </c>
      <c r="F40879" t="str">
        <f t="shared" si="1279"/>
        <v>22-5-3</v>
      </c>
    </row>
    <row r="40880" spans="1:6" x14ac:dyDescent="0.3">
      <c r="A40880">
        <v>2019</v>
      </c>
      <c r="B40880" t="s">
        <v>782</v>
      </c>
      <c r="C40880" t="str">
        <f t="shared" si="1278"/>
        <v>2019-Internacional/RS-22-5-3</v>
      </c>
      <c r="D40880" s="4">
        <v>7</v>
      </c>
      <c r="E40880">
        <v>26</v>
      </c>
      <c r="F40880" t="str">
        <f t="shared" si="1279"/>
        <v>22-5-3</v>
      </c>
    </row>
    <row r="40881" spans="1:6" x14ac:dyDescent="0.3">
      <c r="A40881">
        <v>2019</v>
      </c>
      <c r="B40881" t="s">
        <v>783</v>
      </c>
      <c r="C40881" t="str">
        <f t="shared" si="1278"/>
        <v>2019-Palmeiras/SP-22-5-3</v>
      </c>
      <c r="D40881" s="4">
        <v>6</v>
      </c>
      <c r="E40881">
        <v>42</v>
      </c>
      <c r="F40881" t="str">
        <f t="shared" si="1279"/>
        <v>22-5-3</v>
      </c>
    </row>
    <row r="40882" spans="1:6" x14ac:dyDescent="0.3">
      <c r="A40882">
        <v>2019</v>
      </c>
      <c r="B40882" t="s">
        <v>787</v>
      </c>
      <c r="C40882" t="str">
        <f t="shared" si="1278"/>
        <v>2019-Santos/SP-22-5-3</v>
      </c>
      <c r="D40882" s="4">
        <v>7</v>
      </c>
      <c r="E40882">
        <v>40</v>
      </c>
      <c r="F40882" t="str">
        <f t="shared" si="1279"/>
        <v>22-5-3</v>
      </c>
    </row>
    <row r="40883" spans="1:6" x14ac:dyDescent="0.3">
      <c r="A40883">
        <v>2019</v>
      </c>
      <c r="B40883" t="s">
        <v>788</v>
      </c>
      <c r="C40883" t="str">
        <f t="shared" si="1278"/>
        <v>2019-Sao Paulo/SP-22-5-3</v>
      </c>
      <c r="D40883" s="4">
        <v>10</v>
      </c>
      <c r="E40883">
        <v>36</v>
      </c>
      <c r="F40883" t="str">
        <f t="shared" si="1279"/>
        <v>22-5-3</v>
      </c>
    </row>
    <row r="40884" spans="1:6" x14ac:dyDescent="0.3">
      <c r="A40884">
        <v>2019</v>
      </c>
      <c r="B40884" t="s">
        <v>789</v>
      </c>
      <c r="C40884" t="str">
        <f t="shared" si="1278"/>
        <v>2019-Vasco/RJ-22-5-3</v>
      </c>
      <c r="D40884" s="4">
        <v>7</v>
      </c>
      <c r="E40884">
        <v>22</v>
      </c>
      <c r="F40884" t="str">
        <f t="shared" si="1279"/>
        <v>22-5-3</v>
      </c>
    </row>
    <row r="40885" spans="1:6" x14ac:dyDescent="0.3">
      <c r="A40885">
        <v>2019</v>
      </c>
      <c r="B40885" t="s">
        <v>2983</v>
      </c>
      <c r="C40885" t="str">
        <f t="shared" si="1278"/>
        <v>2019-Atletico/MG-22-5-4</v>
      </c>
      <c r="D40885" s="4">
        <v>7</v>
      </c>
      <c r="E40885">
        <v>36</v>
      </c>
      <c r="F40885" t="str">
        <f t="shared" si="1279"/>
        <v>22-5-4</v>
      </c>
    </row>
    <row r="40886" spans="1:6" x14ac:dyDescent="0.3">
      <c r="A40886">
        <v>2019</v>
      </c>
      <c r="B40886" t="s">
        <v>790</v>
      </c>
      <c r="C40886" t="str">
        <f t="shared" si="1278"/>
        <v>2019-Atletico/PR-22-5-4</v>
      </c>
      <c r="D40886" s="4">
        <v>6</v>
      </c>
      <c r="E40886">
        <v>26</v>
      </c>
      <c r="F40886" t="str">
        <f t="shared" si="1279"/>
        <v>22-5-4</v>
      </c>
    </row>
    <row r="40887" spans="1:6" x14ac:dyDescent="0.3">
      <c r="A40887">
        <v>2019</v>
      </c>
      <c r="B40887" t="s">
        <v>3887</v>
      </c>
      <c r="C40887" t="str">
        <f t="shared" si="1278"/>
        <v>2019-Avai/SC-22-5-4</v>
      </c>
      <c r="D40887" s="4">
        <v>2</v>
      </c>
      <c r="E40887">
        <v>5</v>
      </c>
      <c r="F40887" t="str">
        <f t="shared" si="1279"/>
        <v>22-5-4</v>
      </c>
    </row>
    <row r="40888" spans="1:6" x14ac:dyDescent="0.3">
      <c r="A40888">
        <v>2019</v>
      </c>
      <c r="B40888" t="s">
        <v>4925</v>
      </c>
      <c r="C40888" t="str">
        <f t="shared" si="1278"/>
        <v>2019-Bahia/BA-22-5-4</v>
      </c>
      <c r="D40888" s="4">
        <v>9</v>
      </c>
      <c r="E40888">
        <v>21</v>
      </c>
      <c r="F40888" t="str">
        <f t="shared" si="1279"/>
        <v>22-5-4</v>
      </c>
    </row>
    <row r="40889" spans="1:6" x14ac:dyDescent="0.3">
      <c r="A40889">
        <v>2019</v>
      </c>
      <c r="B40889" t="s">
        <v>791</v>
      </c>
      <c r="C40889" t="str">
        <f t="shared" si="1278"/>
        <v>2019-Botafogo/RJ-22-5-4</v>
      </c>
      <c r="D40889" s="4">
        <v>7</v>
      </c>
      <c r="E40889">
        <v>16</v>
      </c>
      <c r="F40889" t="str">
        <f t="shared" si="1279"/>
        <v>22-5-4</v>
      </c>
    </row>
    <row r="40890" spans="1:6" x14ac:dyDescent="0.3">
      <c r="A40890">
        <v>2019</v>
      </c>
      <c r="B40890" t="s">
        <v>5653</v>
      </c>
      <c r="C40890" t="str">
        <f t="shared" si="1278"/>
        <v>2019-CSA/AL-22-5-4</v>
      </c>
      <c r="D40890" s="4">
        <v>6</v>
      </c>
      <c r="E40890">
        <v>9</v>
      </c>
      <c r="F40890" t="str">
        <f t="shared" si="1279"/>
        <v>22-5-4</v>
      </c>
    </row>
    <row r="40891" spans="1:6" x14ac:dyDescent="0.3">
      <c r="A40891">
        <v>2019</v>
      </c>
      <c r="B40891" t="s">
        <v>4391</v>
      </c>
      <c r="C40891" t="str">
        <f t="shared" si="1278"/>
        <v>2019-Ceara/CE-22-5-4</v>
      </c>
      <c r="D40891" s="4">
        <v>5</v>
      </c>
      <c r="E40891">
        <v>11</v>
      </c>
      <c r="F40891" t="str">
        <f t="shared" si="1279"/>
        <v>22-5-4</v>
      </c>
    </row>
    <row r="40892" spans="1:6" x14ac:dyDescent="0.3">
      <c r="A40892">
        <v>2019</v>
      </c>
      <c r="B40892" t="s">
        <v>5345</v>
      </c>
      <c r="C40892" t="str">
        <f t="shared" si="1278"/>
        <v>2019-Chapecoense/SC-22-5-4</v>
      </c>
      <c r="D40892" s="4">
        <v>6</v>
      </c>
      <c r="E40892">
        <v>11</v>
      </c>
      <c r="F40892" t="str">
        <f t="shared" si="1279"/>
        <v>22-5-4</v>
      </c>
    </row>
    <row r="40893" spans="1:6" x14ac:dyDescent="0.3">
      <c r="A40893">
        <v>2019</v>
      </c>
      <c r="B40893" t="s">
        <v>792</v>
      </c>
      <c r="C40893" t="str">
        <f t="shared" si="1278"/>
        <v>2019-Corinthians/SP-22-5-4</v>
      </c>
      <c r="D40893" s="4">
        <v>9</v>
      </c>
      <c r="E40893">
        <v>28</v>
      </c>
      <c r="F40893" t="str">
        <f t="shared" si="1279"/>
        <v>22-5-4</v>
      </c>
    </row>
    <row r="40894" spans="1:6" x14ac:dyDescent="0.3">
      <c r="A40894">
        <v>2019</v>
      </c>
      <c r="B40894" t="s">
        <v>793</v>
      </c>
      <c r="C40894" t="str">
        <f t="shared" si="1278"/>
        <v>2019-Cruzeiro/MG-22-5-4</v>
      </c>
      <c r="D40894" s="4">
        <v>5</v>
      </c>
      <c r="E40894">
        <v>15</v>
      </c>
      <c r="F40894" t="str">
        <f t="shared" si="1279"/>
        <v>22-5-4</v>
      </c>
    </row>
    <row r="40895" spans="1:6" x14ac:dyDescent="0.3">
      <c r="A40895">
        <v>2019</v>
      </c>
      <c r="B40895" t="s">
        <v>795</v>
      </c>
      <c r="C40895" t="str">
        <f t="shared" si="1278"/>
        <v>2019-Flamengo/RJ-22-5-4</v>
      </c>
      <c r="D40895" s="4">
        <v>12</v>
      </c>
      <c r="E40895">
        <v>30</v>
      </c>
      <c r="F40895" t="str">
        <f t="shared" si="1279"/>
        <v>22-5-4</v>
      </c>
    </row>
    <row r="40896" spans="1:6" x14ac:dyDescent="0.3">
      <c r="A40896">
        <v>2019</v>
      </c>
      <c r="B40896" t="s">
        <v>796</v>
      </c>
      <c r="C40896" t="str">
        <f t="shared" si="1278"/>
        <v>2019-Fluminense/RJ-22-5-4</v>
      </c>
      <c r="D40896" s="4">
        <v>3</v>
      </c>
      <c r="E40896">
        <v>12</v>
      </c>
      <c r="F40896" t="str">
        <f t="shared" si="1279"/>
        <v>22-5-4</v>
      </c>
    </row>
    <row r="40897" spans="1:6" x14ac:dyDescent="0.3">
      <c r="A40897">
        <v>2019</v>
      </c>
      <c r="B40897" t="s">
        <v>797</v>
      </c>
      <c r="C40897" t="str">
        <f t="shared" si="1278"/>
        <v>2019-Fortaleza/CE-22-5-4</v>
      </c>
      <c r="D40897" s="4">
        <v>4</v>
      </c>
      <c r="E40897">
        <v>17</v>
      </c>
      <c r="F40897" t="str">
        <f t="shared" si="1279"/>
        <v>22-5-4</v>
      </c>
    </row>
    <row r="40898" spans="1:6" x14ac:dyDescent="0.3">
      <c r="A40898">
        <v>2019</v>
      </c>
      <c r="B40898" t="s">
        <v>798</v>
      </c>
      <c r="C40898" t="str">
        <f t="shared" si="1278"/>
        <v>2019-Goias/GO-22-5-4</v>
      </c>
      <c r="D40898" s="4">
        <v>5</v>
      </c>
      <c r="E40898">
        <v>27</v>
      </c>
      <c r="F40898" t="str">
        <f t="shared" si="1279"/>
        <v>22-5-4</v>
      </c>
    </row>
    <row r="40899" spans="1:6" x14ac:dyDescent="0.3">
      <c r="A40899">
        <v>2019</v>
      </c>
      <c r="B40899" t="s">
        <v>799</v>
      </c>
      <c r="C40899" t="str">
        <f t="shared" ref="C40899:C40962" si="1280">A40899&amp;"-"&amp;B40899</f>
        <v>2019-Gremio/RS-22-5-4</v>
      </c>
      <c r="D40899" s="4">
        <v>6</v>
      </c>
      <c r="E40899">
        <v>23</v>
      </c>
      <c r="F40899" t="str">
        <f t="shared" ref="F40899:F40962" si="1281">RIGHT(B40899,LEN(C40899)-FIND("-",C40899,6))</f>
        <v>22-5-4</v>
      </c>
    </row>
    <row r="40900" spans="1:6" x14ac:dyDescent="0.3">
      <c r="A40900">
        <v>2019</v>
      </c>
      <c r="B40900" t="s">
        <v>800</v>
      </c>
      <c r="C40900" t="str">
        <f t="shared" si="1280"/>
        <v>2019-Internacional/RS-22-5-4</v>
      </c>
      <c r="D40900" s="4">
        <v>7</v>
      </c>
      <c r="E40900">
        <v>26</v>
      </c>
      <c r="F40900" t="str">
        <f t="shared" si="1281"/>
        <v>22-5-4</v>
      </c>
    </row>
    <row r="40901" spans="1:6" x14ac:dyDescent="0.3">
      <c r="A40901">
        <v>2019</v>
      </c>
      <c r="B40901" t="s">
        <v>801</v>
      </c>
      <c r="C40901" t="str">
        <f t="shared" si="1280"/>
        <v>2019-Palmeiras/SP-22-5-4</v>
      </c>
      <c r="D40901" s="4">
        <v>7</v>
      </c>
      <c r="E40901">
        <v>30</v>
      </c>
      <c r="F40901" t="str">
        <f t="shared" si="1281"/>
        <v>22-5-4</v>
      </c>
    </row>
    <row r="40902" spans="1:6" x14ac:dyDescent="0.3">
      <c r="A40902">
        <v>2019</v>
      </c>
      <c r="B40902" t="s">
        <v>805</v>
      </c>
      <c r="C40902" t="str">
        <f t="shared" si="1280"/>
        <v>2019-Santos/SP-22-5-4</v>
      </c>
      <c r="D40902" s="4">
        <v>7</v>
      </c>
      <c r="E40902">
        <v>40</v>
      </c>
      <c r="F40902" t="str">
        <f t="shared" si="1281"/>
        <v>22-5-4</v>
      </c>
    </row>
    <row r="40903" spans="1:6" x14ac:dyDescent="0.3">
      <c r="A40903">
        <v>2019</v>
      </c>
      <c r="B40903" t="s">
        <v>806</v>
      </c>
      <c r="C40903" t="str">
        <f t="shared" si="1280"/>
        <v>2019-Sao Paulo/SP-22-5-4</v>
      </c>
      <c r="D40903" s="4">
        <v>12</v>
      </c>
      <c r="E40903">
        <v>38</v>
      </c>
      <c r="F40903" t="str">
        <f t="shared" si="1281"/>
        <v>22-5-4</v>
      </c>
    </row>
    <row r="40904" spans="1:6" x14ac:dyDescent="0.3">
      <c r="A40904">
        <v>2019</v>
      </c>
      <c r="B40904" t="s">
        <v>807</v>
      </c>
      <c r="C40904" t="str">
        <f t="shared" si="1280"/>
        <v>2019-Vasco/RJ-22-5-4</v>
      </c>
      <c r="D40904" s="4">
        <v>8</v>
      </c>
      <c r="E40904">
        <v>22</v>
      </c>
      <c r="F40904" t="str">
        <f t="shared" si="1281"/>
        <v>22-5-4</v>
      </c>
    </row>
    <row r="40905" spans="1:6" x14ac:dyDescent="0.3">
      <c r="A40905">
        <v>2019</v>
      </c>
      <c r="B40905" t="s">
        <v>2986</v>
      </c>
      <c r="C40905" t="str">
        <f t="shared" si="1280"/>
        <v>2019-Atletico/MG-23-2-0</v>
      </c>
      <c r="D40905" s="4">
        <v>1</v>
      </c>
      <c r="E40905">
        <v>16</v>
      </c>
      <c r="F40905" t="str">
        <f t="shared" si="1281"/>
        <v>23-2-0</v>
      </c>
    </row>
    <row r="40906" spans="1:6" x14ac:dyDescent="0.3">
      <c r="A40906">
        <v>2019</v>
      </c>
      <c r="B40906" t="s">
        <v>808</v>
      </c>
      <c r="C40906" t="str">
        <f t="shared" si="1280"/>
        <v>2019-Atletico/PR-23-2-0</v>
      </c>
      <c r="D40906" s="4">
        <v>2.5333410000000001</v>
      </c>
      <c r="E40906">
        <v>14</v>
      </c>
      <c r="F40906" t="str">
        <f t="shared" si="1281"/>
        <v>23-2-0</v>
      </c>
    </row>
    <row r="40907" spans="1:6" x14ac:dyDescent="0.3">
      <c r="A40907">
        <v>2019</v>
      </c>
      <c r="B40907" t="s">
        <v>3890</v>
      </c>
      <c r="C40907" t="str">
        <f t="shared" si="1280"/>
        <v>2019-Avai/SC-23-2-0</v>
      </c>
      <c r="D40907" s="4">
        <v>2</v>
      </c>
      <c r="E40907">
        <v>10</v>
      </c>
      <c r="F40907" t="str">
        <f t="shared" si="1281"/>
        <v>23-2-0</v>
      </c>
    </row>
    <row r="40908" spans="1:6" x14ac:dyDescent="0.3">
      <c r="A40908">
        <v>2019</v>
      </c>
      <c r="B40908" t="s">
        <v>4927</v>
      </c>
      <c r="C40908" t="str">
        <f t="shared" si="1280"/>
        <v>2019-Bahia/BA-23-2-0</v>
      </c>
      <c r="D40908" s="4">
        <v>3.5</v>
      </c>
      <c r="E40908">
        <v>16</v>
      </c>
      <c r="F40908" t="str">
        <f t="shared" si="1281"/>
        <v>23-2-0</v>
      </c>
    </row>
    <row r="40909" spans="1:6" x14ac:dyDescent="0.3">
      <c r="A40909">
        <v>2019</v>
      </c>
      <c r="B40909" t="s">
        <v>809</v>
      </c>
      <c r="C40909" t="str">
        <f t="shared" si="1280"/>
        <v>2019-Botafogo/RJ-23-2-0</v>
      </c>
      <c r="D40909" s="4">
        <v>2.28572</v>
      </c>
      <c r="E40909">
        <v>10</v>
      </c>
      <c r="F40909" t="str">
        <f t="shared" si="1281"/>
        <v>23-2-0</v>
      </c>
    </row>
    <row r="40910" spans="1:6" x14ac:dyDescent="0.3">
      <c r="A40910">
        <v>2019</v>
      </c>
      <c r="B40910" t="s">
        <v>5654</v>
      </c>
      <c r="C40910" t="str">
        <f t="shared" si="1280"/>
        <v>2019-CSA/AL-23-2-0</v>
      </c>
      <c r="D40910" s="4">
        <v>1.6666700000000001</v>
      </c>
      <c r="E40910">
        <v>10</v>
      </c>
      <c r="F40910" t="str">
        <f t="shared" si="1281"/>
        <v>23-2-0</v>
      </c>
    </row>
    <row r="40911" spans="1:6" x14ac:dyDescent="0.3">
      <c r="A40911">
        <v>2019</v>
      </c>
      <c r="B40911" t="s">
        <v>4395</v>
      </c>
      <c r="C40911" t="str">
        <f t="shared" si="1280"/>
        <v>2019-Ceara/CE-23-2-0</v>
      </c>
      <c r="D40911" s="4">
        <v>2.2000000000000002</v>
      </c>
      <c r="E40911">
        <v>10</v>
      </c>
      <c r="F40911" t="str">
        <f t="shared" si="1281"/>
        <v>23-2-0</v>
      </c>
    </row>
    <row r="40912" spans="1:6" x14ac:dyDescent="0.3">
      <c r="A40912">
        <v>2019</v>
      </c>
      <c r="B40912" t="s">
        <v>5346</v>
      </c>
      <c r="C40912" t="str">
        <f t="shared" si="1280"/>
        <v>2019-Chapecoense/SC-23-2-0</v>
      </c>
      <c r="D40912" s="4">
        <v>1.9999979999999999</v>
      </c>
      <c r="E40912">
        <v>8</v>
      </c>
      <c r="F40912" t="str">
        <f t="shared" si="1281"/>
        <v>23-2-0</v>
      </c>
    </row>
    <row r="40913" spans="1:6" x14ac:dyDescent="0.3">
      <c r="A40913">
        <v>2019</v>
      </c>
      <c r="B40913" t="s">
        <v>810</v>
      </c>
      <c r="C40913" t="str">
        <f t="shared" si="1280"/>
        <v>2019-Corinthians/SP-23-2-0</v>
      </c>
      <c r="D40913" s="4">
        <v>4.1666670000000003</v>
      </c>
      <c r="E40913">
        <v>15</v>
      </c>
      <c r="F40913" t="str">
        <f t="shared" si="1281"/>
        <v>23-2-0</v>
      </c>
    </row>
    <row r="40914" spans="1:6" x14ac:dyDescent="0.3">
      <c r="A40914">
        <v>2019</v>
      </c>
      <c r="B40914" t="s">
        <v>811</v>
      </c>
      <c r="C40914" t="str">
        <f t="shared" si="1280"/>
        <v>2019-Cruzeiro/MG-23-2-0</v>
      </c>
      <c r="D40914" s="4">
        <v>2.142855</v>
      </c>
      <c r="E40914">
        <v>10</v>
      </c>
      <c r="F40914" t="str">
        <f t="shared" si="1281"/>
        <v>23-2-0</v>
      </c>
    </row>
    <row r="40915" spans="1:6" x14ac:dyDescent="0.3">
      <c r="A40915">
        <v>2019</v>
      </c>
      <c r="B40915" t="s">
        <v>813</v>
      </c>
      <c r="C40915" t="str">
        <f t="shared" si="1280"/>
        <v>2019-Flamengo/RJ-23-2-0</v>
      </c>
      <c r="D40915" s="4">
        <v>4.6666619999999996</v>
      </c>
      <c r="E40915">
        <v>13</v>
      </c>
      <c r="F40915" t="str">
        <f t="shared" si="1281"/>
        <v>23-2-0</v>
      </c>
    </row>
    <row r="40916" spans="1:6" x14ac:dyDescent="0.3">
      <c r="A40916">
        <v>2019</v>
      </c>
      <c r="B40916" t="s">
        <v>814</v>
      </c>
      <c r="C40916" t="str">
        <f t="shared" si="1280"/>
        <v>2019-Fluminense/RJ-23-2-0</v>
      </c>
      <c r="D40916" s="4">
        <v>4</v>
      </c>
      <c r="E40916">
        <v>10</v>
      </c>
      <c r="F40916" t="str">
        <f t="shared" si="1281"/>
        <v>23-2-0</v>
      </c>
    </row>
    <row r="40917" spans="1:6" x14ac:dyDescent="0.3">
      <c r="A40917">
        <v>2019</v>
      </c>
      <c r="B40917" t="s">
        <v>815</v>
      </c>
      <c r="C40917" t="str">
        <f t="shared" si="1280"/>
        <v>2019-Fortaleza/CE-23-2-0</v>
      </c>
      <c r="D40917" s="4">
        <v>2.8</v>
      </c>
      <c r="E40917">
        <v>14</v>
      </c>
      <c r="F40917" t="str">
        <f t="shared" si="1281"/>
        <v>23-2-0</v>
      </c>
    </row>
    <row r="40918" spans="1:6" x14ac:dyDescent="0.3">
      <c r="A40918">
        <v>2019</v>
      </c>
      <c r="B40918" t="s">
        <v>816</v>
      </c>
      <c r="C40918" t="str">
        <f t="shared" si="1280"/>
        <v>2019-Goias/GO-23-2-0</v>
      </c>
      <c r="D40918" s="4">
        <v>6</v>
      </c>
      <c r="E40918">
        <v>15</v>
      </c>
      <c r="F40918" t="str">
        <f t="shared" si="1281"/>
        <v>23-2-0</v>
      </c>
    </row>
    <row r="40919" spans="1:6" x14ac:dyDescent="0.3">
      <c r="A40919">
        <v>2019</v>
      </c>
      <c r="B40919" t="s">
        <v>817</v>
      </c>
      <c r="C40919" t="str">
        <f t="shared" si="1280"/>
        <v>2019-Gremio/RS-23-2-0</v>
      </c>
      <c r="D40919" s="4">
        <v>3.3333300000000001</v>
      </c>
      <c r="E40919">
        <v>16</v>
      </c>
      <c r="F40919" t="str">
        <f t="shared" si="1281"/>
        <v>23-2-0</v>
      </c>
    </row>
    <row r="40920" spans="1:6" x14ac:dyDescent="0.3">
      <c r="A40920">
        <v>2019</v>
      </c>
      <c r="B40920" t="s">
        <v>818</v>
      </c>
      <c r="C40920" t="str">
        <f t="shared" si="1280"/>
        <v>2019-Internacional/RS-23-2-0</v>
      </c>
      <c r="D40920" s="4">
        <v>3</v>
      </c>
      <c r="E40920">
        <v>14</v>
      </c>
      <c r="F40920" t="str">
        <f t="shared" si="1281"/>
        <v>23-2-0</v>
      </c>
    </row>
    <row r="40921" spans="1:6" x14ac:dyDescent="0.3">
      <c r="A40921">
        <v>2019</v>
      </c>
      <c r="B40921" t="s">
        <v>819</v>
      </c>
      <c r="C40921" t="str">
        <f t="shared" si="1280"/>
        <v>2019-Palmeiras/SP-23-2-0</v>
      </c>
      <c r="D40921" s="4">
        <v>3.2</v>
      </c>
      <c r="E40921">
        <v>16</v>
      </c>
      <c r="F40921" t="str">
        <f t="shared" si="1281"/>
        <v>23-2-0</v>
      </c>
    </row>
    <row r="40922" spans="1:6" x14ac:dyDescent="0.3">
      <c r="A40922">
        <v>2019</v>
      </c>
      <c r="B40922" t="s">
        <v>823</v>
      </c>
      <c r="C40922" t="str">
        <f t="shared" si="1280"/>
        <v>2019-Santos/SP-23-2-0</v>
      </c>
      <c r="D40922" s="4">
        <v>2.2999999999999998</v>
      </c>
      <c r="E40922">
        <v>14</v>
      </c>
      <c r="F40922" t="str">
        <f t="shared" si="1281"/>
        <v>23-2-0</v>
      </c>
    </row>
    <row r="40923" spans="1:6" x14ac:dyDescent="0.3">
      <c r="A40923">
        <v>2019</v>
      </c>
      <c r="B40923" t="s">
        <v>824</v>
      </c>
      <c r="C40923" t="str">
        <f t="shared" si="1280"/>
        <v>2019-Sao Paulo/SP-23-2-0</v>
      </c>
      <c r="D40923" s="4">
        <v>2.799998</v>
      </c>
      <c r="E40923">
        <v>16</v>
      </c>
      <c r="F40923" t="str">
        <f t="shared" si="1281"/>
        <v>23-2-0</v>
      </c>
    </row>
    <row r="40924" spans="1:6" x14ac:dyDescent="0.3">
      <c r="A40924">
        <v>2019</v>
      </c>
      <c r="B40924" t="s">
        <v>825</v>
      </c>
      <c r="C40924" t="str">
        <f t="shared" si="1280"/>
        <v>2019-Vasco/RJ-23-2-0</v>
      </c>
      <c r="D40924" s="4">
        <v>2.30769</v>
      </c>
      <c r="E40924">
        <v>10</v>
      </c>
      <c r="F40924" t="str">
        <f t="shared" si="1281"/>
        <v>23-2-0</v>
      </c>
    </row>
    <row r="40925" spans="1:6" x14ac:dyDescent="0.3">
      <c r="A40925">
        <v>2019</v>
      </c>
      <c r="B40925" t="s">
        <v>2989</v>
      </c>
      <c r="C40925" t="str">
        <f t="shared" si="1280"/>
        <v>2019-Atletico/MG-23-2-1</v>
      </c>
      <c r="D40925" s="4">
        <v>2.4</v>
      </c>
      <c r="E40925">
        <v>14</v>
      </c>
      <c r="F40925" t="str">
        <f t="shared" si="1281"/>
        <v>23-2-1</v>
      </c>
    </row>
    <row r="40926" spans="1:6" x14ac:dyDescent="0.3">
      <c r="A40926">
        <v>2019</v>
      </c>
      <c r="B40926" t="s">
        <v>826</v>
      </c>
      <c r="C40926" t="str">
        <f t="shared" si="1280"/>
        <v>2019-Atletico/PR-23-2-1</v>
      </c>
      <c r="D40926" s="4">
        <v>4</v>
      </c>
      <c r="E40926">
        <v>14</v>
      </c>
      <c r="F40926" t="str">
        <f t="shared" si="1281"/>
        <v>23-2-1</v>
      </c>
    </row>
    <row r="40927" spans="1:6" x14ac:dyDescent="0.3">
      <c r="A40927">
        <v>2019</v>
      </c>
      <c r="B40927" t="s">
        <v>3893</v>
      </c>
      <c r="C40927" t="str">
        <f t="shared" si="1280"/>
        <v>2019-Avai/SC-23-2-1</v>
      </c>
      <c r="D40927" s="4">
        <v>3</v>
      </c>
      <c r="E40927">
        <v>10</v>
      </c>
      <c r="F40927" t="str">
        <f t="shared" si="1281"/>
        <v>23-2-1</v>
      </c>
    </row>
    <row r="40928" spans="1:6" x14ac:dyDescent="0.3">
      <c r="A40928">
        <v>2019</v>
      </c>
      <c r="B40928" t="s">
        <v>4929</v>
      </c>
      <c r="C40928" t="str">
        <f t="shared" si="1280"/>
        <v>2019-Bahia/BA-23-2-1</v>
      </c>
      <c r="D40928" s="4">
        <v>3.2</v>
      </c>
      <c r="E40928">
        <v>16</v>
      </c>
      <c r="F40928" t="str">
        <f t="shared" si="1281"/>
        <v>23-2-1</v>
      </c>
    </row>
    <row r="40929" spans="1:6" x14ac:dyDescent="0.3">
      <c r="A40929">
        <v>2019</v>
      </c>
      <c r="B40929" t="s">
        <v>827</v>
      </c>
      <c r="C40929" t="str">
        <f t="shared" si="1280"/>
        <v>2019-Botafogo/RJ-23-2-1</v>
      </c>
      <c r="D40929" s="4">
        <v>0</v>
      </c>
      <c r="E40929">
        <v>14</v>
      </c>
      <c r="F40929" t="str">
        <f t="shared" si="1281"/>
        <v>23-2-1</v>
      </c>
    </row>
    <row r="40930" spans="1:6" x14ac:dyDescent="0.3">
      <c r="A40930">
        <v>2019</v>
      </c>
      <c r="B40930" t="s">
        <v>5655</v>
      </c>
      <c r="C40930" t="str">
        <f t="shared" si="1280"/>
        <v>2019-CSA/AL-23-2-1</v>
      </c>
      <c r="D40930" s="4">
        <v>1.9</v>
      </c>
      <c r="E40930">
        <v>10</v>
      </c>
      <c r="F40930" t="str">
        <f t="shared" si="1281"/>
        <v>23-2-1</v>
      </c>
    </row>
    <row r="40931" spans="1:6" x14ac:dyDescent="0.3">
      <c r="A40931">
        <v>2019</v>
      </c>
      <c r="B40931" t="s">
        <v>4399</v>
      </c>
      <c r="C40931" t="str">
        <f t="shared" si="1280"/>
        <v>2019-Ceara/CE-23-2-1</v>
      </c>
      <c r="D40931" s="4">
        <v>2.1428600000000002</v>
      </c>
      <c r="E40931">
        <v>10</v>
      </c>
      <c r="F40931" t="str">
        <f t="shared" si="1281"/>
        <v>23-2-1</v>
      </c>
    </row>
    <row r="40932" spans="1:6" x14ac:dyDescent="0.3">
      <c r="A40932">
        <v>2019</v>
      </c>
      <c r="B40932" t="s">
        <v>5347</v>
      </c>
      <c r="C40932" t="str">
        <f t="shared" si="1280"/>
        <v>2019-Chapecoense/SC-23-2-1</v>
      </c>
      <c r="D40932" s="4">
        <v>1.4</v>
      </c>
      <c r="E40932">
        <v>6</v>
      </c>
      <c r="F40932" t="str">
        <f t="shared" si="1281"/>
        <v>23-2-1</v>
      </c>
    </row>
    <row r="40933" spans="1:6" x14ac:dyDescent="0.3">
      <c r="A40933">
        <v>2019</v>
      </c>
      <c r="B40933" t="s">
        <v>828</v>
      </c>
      <c r="C40933" t="str">
        <f t="shared" si="1280"/>
        <v>2019-Corinthians/SP-23-2-1</v>
      </c>
      <c r="D40933" s="4">
        <v>4.0000010000000001</v>
      </c>
      <c r="E40933">
        <v>14</v>
      </c>
      <c r="F40933" t="str">
        <f t="shared" si="1281"/>
        <v>23-2-1</v>
      </c>
    </row>
    <row r="40934" spans="1:6" x14ac:dyDescent="0.3">
      <c r="A40934">
        <v>2019</v>
      </c>
      <c r="B40934" t="s">
        <v>829</v>
      </c>
      <c r="C40934" t="str">
        <f t="shared" si="1280"/>
        <v>2019-Cruzeiro/MG-23-2-1</v>
      </c>
      <c r="D40934" s="4">
        <v>1.6666700000000001</v>
      </c>
      <c r="E40934">
        <v>16</v>
      </c>
      <c r="F40934" t="str">
        <f t="shared" si="1281"/>
        <v>23-2-1</v>
      </c>
    </row>
    <row r="40935" spans="1:6" x14ac:dyDescent="0.3">
      <c r="A40935">
        <v>2019</v>
      </c>
      <c r="B40935" t="s">
        <v>831</v>
      </c>
      <c r="C40935" t="str">
        <f t="shared" si="1280"/>
        <v>2019-Flamengo/RJ-23-2-1</v>
      </c>
      <c r="D40935" s="4">
        <v>3.6</v>
      </c>
      <c r="E40935">
        <v>14</v>
      </c>
      <c r="F40935" t="str">
        <f t="shared" si="1281"/>
        <v>23-2-1</v>
      </c>
    </row>
    <row r="40936" spans="1:6" x14ac:dyDescent="0.3">
      <c r="A40936">
        <v>2019</v>
      </c>
      <c r="B40936" t="s">
        <v>832</v>
      </c>
      <c r="C40936" t="str">
        <f t="shared" si="1280"/>
        <v>2019-Fluminense/RJ-23-2-1</v>
      </c>
      <c r="D40936" s="4">
        <v>2.2307709999999998</v>
      </c>
      <c r="E40936">
        <v>12</v>
      </c>
      <c r="F40936" t="str">
        <f t="shared" si="1281"/>
        <v>23-2-1</v>
      </c>
    </row>
    <row r="40937" spans="1:6" x14ac:dyDescent="0.3">
      <c r="A40937">
        <v>2019</v>
      </c>
      <c r="B40937" t="s">
        <v>833</v>
      </c>
      <c r="C40937" t="str">
        <f t="shared" si="1280"/>
        <v>2019-Fortaleza/CE-23-2-1</v>
      </c>
      <c r="D40937" s="4">
        <v>1.6</v>
      </c>
      <c r="E40937">
        <v>8</v>
      </c>
      <c r="F40937" t="str">
        <f t="shared" si="1281"/>
        <v>23-2-1</v>
      </c>
    </row>
    <row r="40938" spans="1:6" x14ac:dyDescent="0.3">
      <c r="A40938">
        <v>2019</v>
      </c>
      <c r="B40938" t="s">
        <v>834</v>
      </c>
      <c r="C40938" t="str">
        <f t="shared" si="1280"/>
        <v>2019-Goias/GO-23-2-1</v>
      </c>
      <c r="D40938" s="4">
        <v>2.684215</v>
      </c>
      <c r="E40938">
        <v>10</v>
      </c>
      <c r="F40938" t="str">
        <f t="shared" si="1281"/>
        <v>23-2-1</v>
      </c>
    </row>
    <row r="40939" spans="1:6" x14ac:dyDescent="0.3">
      <c r="A40939">
        <v>2019</v>
      </c>
      <c r="B40939" t="s">
        <v>835</v>
      </c>
      <c r="C40939" t="str">
        <f t="shared" si="1280"/>
        <v>2019-Gremio/RS-23-2-1</v>
      </c>
      <c r="D40939" s="4">
        <v>3.777774</v>
      </c>
      <c r="E40939">
        <v>16</v>
      </c>
      <c r="F40939" t="str">
        <f t="shared" si="1281"/>
        <v>23-2-1</v>
      </c>
    </row>
    <row r="40940" spans="1:6" x14ac:dyDescent="0.3">
      <c r="A40940">
        <v>2019</v>
      </c>
      <c r="B40940" t="s">
        <v>836</v>
      </c>
      <c r="C40940" t="str">
        <f t="shared" si="1280"/>
        <v>2019-Internacional/RS-23-2-1</v>
      </c>
      <c r="D40940" s="4">
        <v>3.5</v>
      </c>
      <c r="E40940">
        <v>14</v>
      </c>
      <c r="F40940" t="str">
        <f t="shared" si="1281"/>
        <v>23-2-1</v>
      </c>
    </row>
    <row r="40941" spans="1:6" x14ac:dyDescent="0.3">
      <c r="A40941">
        <v>2019</v>
      </c>
      <c r="B40941" t="s">
        <v>837</v>
      </c>
      <c r="C40941" t="str">
        <f t="shared" si="1280"/>
        <v>2019-Palmeiras/SP-23-2-1</v>
      </c>
      <c r="D40941" s="4">
        <v>6</v>
      </c>
      <c r="E40941">
        <v>16</v>
      </c>
      <c r="F40941" t="str">
        <f t="shared" si="1281"/>
        <v>23-2-1</v>
      </c>
    </row>
    <row r="40942" spans="1:6" x14ac:dyDescent="0.3">
      <c r="A40942">
        <v>2019</v>
      </c>
      <c r="B40942" t="s">
        <v>841</v>
      </c>
      <c r="C40942" t="str">
        <f t="shared" si="1280"/>
        <v>2019-Santos/SP-23-2-1</v>
      </c>
      <c r="D40942" s="4">
        <v>1</v>
      </c>
      <c r="E40942">
        <v>14</v>
      </c>
      <c r="F40942" t="str">
        <f t="shared" si="1281"/>
        <v>23-2-1</v>
      </c>
    </row>
    <row r="40943" spans="1:6" x14ac:dyDescent="0.3">
      <c r="A40943">
        <v>2019</v>
      </c>
      <c r="B40943" t="s">
        <v>842</v>
      </c>
      <c r="C40943" t="str">
        <f t="shared" si="1280"/>
        <v>2019-Sao Paulo/SP-23-2-1</v>
      </c>
      <c r="D40943" s="4">
        <v>3</v>
      </c>
      <c r="E40943">
        <v>16</v>
      </c>
      <c r="F40943" t="str">
        <f t="shared" si="1281"/>
        <v>23-2-1</v>
      </c>
    </row>
    <row r="40944" spans="1:6" x14ac:dyDescent="0.3">
      <c r="A40944">
        <v>2019</v>
      </c>
      <c r="B40944" t="s">
        <v>843</v>
      </c>
      <c r="C40944" t="str">
        <f t="shared" si="1280"/>
        <v>2019-Vasco/RJ-23-2-1</v>
      </c>
      <c r="D40944" s="4">
        <v>4</v>
      </c>
      <c r="E40944">
        <v>16</v>
      </c>
      <c r="F40944" t="str">
        <f t="shared" si="1281"/>
        <v>23-2-1</v>
      </c>
    </row>
    <row r="40945" spans="1:6" x14ac:dyDescent="0.3">
      <c r="A40945">
        <v>2019</v>
      </c>
      <c r="B40945" t="s">
        <v>2992</v>
      </c>
      <c r="C40945" t="str">
        <f t="shared" si="1280"/>
        <v>2019-Atletico/MG-23-3-0</v>
      </c>
      <c r="D40945" s="4">
        <v>0</v>
      </c>
      <c r="E40945">
        <v>27</v>
      </c>
      <c r="F40945" t="str">
        <f t="shared" si="1281"/>
        <v>23-3-0</v>
      </c>
    </row>
    <row r="40946" spans="1:6" x14ac:dyDescent="0.3">
      <c r="A40946">
        <v>2019</v>
      </c>
      <c r="B40946" t="s">
        <v>844</v>
      </c>
      <c r="C40946" t="str">
        <f t="shared" si="1280"/>
        <v>2019-Atletico/PR-23-3-0</v>
      </c>
      <c r="D40946" s="4">
        <v>5.3333279999999998</v>
      </c>
      <c r="E40946">
        <v>16</v>
      </c>
      <c r="F40946" t="str">
        <f t="shared" si="1281"/>
        <v>23-3-0</v>
      </c>
    </row>
    <row r="40947" spans="1:6" x14ac:dyDescent="0.3">
      <c r="A40947">
        <v>2019</v>
      </c>
      <c r="B40947" t="s">
        <v>3896</v>
      </c>
      <c r="C40947" t="str">
        <f t="shared" si="1280"/>
        <v>2019-Avai/SC-23-3-0</v>
      </c>
      <c r="D40947" s="4">
        <v>6</v>
      </c>
      <c r="E40947">
        <v>13</v>
      </c>
      <c r="F40947" t="str">
        <f t="shared" si="1281"/>
        <v>23-3-0</v>
      </c>
    </row>
    <row r="40948" spans="1:6" x14ac:dyDescent="0.3">
      <c r="A40948">
        <v>2019</v>
      </c>
      <c r="B40948" t="s">
        <v>4931</v>
      </c>
      <c r="C40948" t="str">
        <f t="shared" si="1280"/>
        <v>2019-Bahia/BA-23-3-0</v>
      </c>
      <c r="D40948" s="4">
        <v>4</v>
      </c>
      <c r="E40948">
        <v>26</v>
      </c>
      <c r="F40948" t="str">
        <f t="shared" si="1281"/>
        <v>23-3-0</v>
      </c>
    </row>
    <row r="40949" spans="1:6" x14ac:dyDescent="0.3">
      <c r="A40949">
        <v>2019</v>
      </c>
      <c r="B40949" t="s">
        <v>845</v>
      </c>
      <c r="C40949" t="str">
        <f t="shared" si="1280"/>
        <v>2019-Botafogo/RJ-23-3-0</v>
      </c>
      <c r="D40949" s="4">
        <v>3.0000010000000001</v>
      </c>
      <c r="E40949">
        <v>14</v>
      </c>
      <c r="F40949" t="str">
        <f t="shared" si="1281"/>
        <v>23-3-0</v>
      </c>
    </row>
    <row r="40950" spans="1:6" x14ac:dyDescent="0.3">
      <c r="A40950">
        <v>2019</v>
      </c>
      <c r="B40950" t="s">
        <v>5656</v>
      </c>
      <c r="C40950" t="str">
        <f t="shared" si="1280"/>
        <v>2019-CSA/AL-23-3-0</v>
      </c>
      <c r="D40950" s="4">
        <v>0</v>
      </c>
      <c r="E40950">
        <v>7</v>
      </c>
      <c r="F40950" t="str">
        <f t="shared" si="1281"/>
        <v>23-3-0</v>
      </c>
    </row>
    <row r="40951" spans="1:6" x14ac:dyDescent="0.3">
      <c r="A40951">
        <v>2019</v>
      </c>
      <c r="B40951" t="s">
        <v>4403</v>
      </c>
      <c r="C40951" t="str">
        <f t="shared" si="1280"/>
        <v>2019-Ceara/CE-23-3-0</v>
      </c>
      <c r="D40951" s="4">
        <v>2</v>
      </c>
      <c r="E40951">
        <v>16</v>
      </c>
      <c r="F40951" t="str">
        <f t="shared" si="1281"/>
        <v>23-3-0</v>
      </c>
    </row>
    <row r="40952" spans="1:6" x14ac:dyDescent="0.3">
      <c r="A40952">
        <v>2019</v>
      </c>
      <c r="B40952" t="s">
        <v>5348</v>
      </c>
      <c r="C40952" t="str">
        <f t="shared" si="1280"/>
        <v>2019-Chapecoense/SC-23-3-0</v>
      </c>
      <c r="D40952" s="4">
        <v>0</v>
      </c>
      <c r="E40952">
        <v>8</v>
      </c>
      <c r="F40952" t="str">
        <f t="shared" si="1281"/>
        <v>23-3-0</v>
      </c>
    </row>
    <row r="40953" spans="1:6" x14ac:dyDescent="0.3">
      <c r="A40953">
        <v>2019</v>
      </c>
      <c r="B40953" t="s">
        <v>846</v>
      </c>
      <c r="C40953" t="str">
        <f t="shared" si="1280"/>
        <v>2019-Corinthians/SP-23-3-0</v>
      </c>
      <c r="D40953" s="4">
        <v>6</v>
      </c>
      <c r="E40953">
        <v>22</v>
      </c>
      <c r="F40953" t="str">
        <f t="shared" si="1281"/>
        <v>23-3-0</v>
      </c>
    </row>
    <row r="40954" spans="1:6" x14ac:dyDescent="0.3">
      <c r="A40954">
        <v>2019</v>
      </c>
      <c r="B40954" t="s">
        <v>847</v>
      </c>
      <c r="C40954" t="str">
        <f t="shared" si="1280"/>
        <v>2019-Cruzeiro/MG-23-3-0</v>
      </c>
      <c r="D40954" s="4">
        <v>1</v>
      </c>
      <c r="E40954">
        <v>13</v>
      </c>
      <c r="F40954" t="str">
        <f t="shared" si="1281"/>
        <v>23-3-0</v>
      </c>
    </row>
    <row r="40955" spans="1:6" x14ac:dyDescent="0.3">
      <c r="A40955">
        <v>2019</v>
      </c>
      <c r="B40955" t="s">
        <v>849</v>
      </c>
      <c r="C40955" t="str">
        <f t="shared" si="1280"/>
        <v>2019-Flamengo/RJ-23-3-0</v>
      </c>
      <c r="D40955" s="4">
        <v>7.25</v>
      </c>
      <c r="E40955">
        <v>26</v>
      </c>
      <c r="F40955" t="str">
        <f t="shared" si="1281"/>
        <v>23-3-0</v>
      </c>
    </row>
    <row r="40956" spans="1:6" x14ac:dyDescent="0.3">
      <c r="A40956">
        <v>2019</v>
      </c>
      <c r="B40956" t="s">
        <v>850</v>
      </c>
      <c r="C40956" t="str">
        <f t="shared" si="1280"/>
        <v>2019-Fluminense/RJ-23-3-0</v>
      </c>
      <c r="D40956" s="4">
        <v>4</v>
      </c>
      <c r="E40956">
        <v>10</v>
      </c>
      <c r="F40956" t="str">
        <f t="shared" si="1281"/>
        <v>23-3-0</v>
      </c>
    </row>
    <row r="40957" spans="1:6" x14ac:dyDescent="0.3">
      <c r="A40957">
        <v>2019</v>
      </c>
      <c r="B40957" t="s">
        <v>851</v>
      </c>
      <c r="C40957" t="str">
        <f t="shared" si="1280"/>
        <v>2019-Fortaleza/CE-23-3-0</v>
      </c>
      <c r="D40957" s="4">
        <v>1</v>
      </c>
      <c r="E40957">
        <v>8</v>
      </c>
      <c r="F40957" t="str">
        <f t="shared" si="1281"/>
        <v>23-3-0</v>
      </c>
    </row>
    <row r="40958" spans="1:6" x14ac:dyDescent="0.3">
      <c r="A40958">
        <v>2019</v>
      </c>
      <c r="B40958" t="s">
        <v>852</v>
      </c>
      <c r="C40958" t="str">
        <f t="shared" si="1280"/>
        <v>2019-Goias/GO-23-3-0</v>
      </c>
      <c r="D40958" s="4">
        <v>2.999997</v>
      </c>
      <c r="E40958">
        <v>12</v>
      </c>
      <c r="F40958" t="str">
        <f t="shared" si="1281"/>
        <v>23-3-0</v>
      </c>
    </row>
    <row r="40959" spans="1:6" x14ac:dyDescent="0.3">
      <c r="A40959">
        <v>2019</v>
      </c>
      <c r="B40959" t="s">
        <v>853</v>
      </c>
      <c r="C40959" t="str">
        <f t="shared" si="1280"/>
        <v>2019-Gremio/RS-23-3-0</v>
      </c>
      <c r="D40959" s="4">
        <v>9</v>
      </c>
      <c r="E40959">
        <v>34</v>
      </c>
      <c r="F40959" t="str">
        <f t="shared" si="1281"/>
        <v>23-3-0</v>
      </c>
    </row>
    <row r="40960" spans="1:6" x14ac:dyDescent="0.3">
      <c r="A40960">
        <v>2019</v>
      </c>
      <c r="B40960" t="s">
        <v>854</v>
      </c>
      <c r="C40960" t="str">
        <f t="shared" si="1280"/>
        <v>2019-Internacional/RS-23-3-0</v>
      </c>
      <c r="D40960" s="4">
        <v>4</v>
      </c>
      <c r="E40960">
        <v>20</v>
      </c>
      <c r="F40960" t="str">
        <f t="shared" si="1281"/>
        <v>23-3-0</v>
      </c>
    </row>
    <row r="40961" spans="1:6" x14ac:dyDescent="0.3">
      <c r="A40961">
        <v>2019</v>
      </c>
      <c r="B40961" t="s">
        <v>855</v>
      </c>
      <c r="C40961" t="str">
        <f t="shared" si="1280"/>
        <v>2019-Palmeiras/SP-23-3-0</v>
      </c>
      <c r="D40961" s="4">
        <v>9</v>
      </c>
      <c r="E40961">
        <v>27</v>
      </c>
      <c r="F40961" t="str">
        <f t="shared" si="1281"/>
        <v>23-3-0</v>
      </c>
    </row>
    <row r="40962" spans="1:6" x14ac:dyDescent="0.3">
      <c r="A40962">
        <v>2019</v>
      </c>
      <c r="B40962" t="s">
        <v>859</v>
      </c>
      <c r="C40962" t="str">
        <f t="shared" si="1280"/>
        <v>2019-Santos/SP-23-3-0</v>
      </c>
      <c r="D40962" s="4">
        <v>1</v>
      </c>
      <c r="E40962">
        <v>29</v>
      </c>
      <c r="F40962" t="str">
        <f t="shared" si="1281"/>
        <v>23-3-0</v>
      </c>
    </row>
    <row r="40963" spans="1:6" x14ac:dyDescent="0.3">
      <c r="A40963">
        <v>2019</v>
      </c>
      <c r="B40963" t="s">
        <v>860</v>
      </c>
      <c r="C40963" t="str">
        <f t="shared" ref="C40963:C41026" si="1282">A40963&amp;"-"&amp;B40963</f>
        <v>2019-Sao Paulo/SP-23-3-0</v>
      </c>
      <c r="D40963" s="4">
        <v>4.4285670000000001</v>
      </c>
      <c r="E40963">
        <v>24</v>
      </c>
      <c r="F40963" t="str">
        <f t="shared" ref="F40963:F41026" si="1283">RIGHT(B40963,LEN(C40963)-FIND("-",C40963,6))</f>
        <v>23-3-0</v>
      </c>
    </row>
    <row r="40964" spans="1:6" x14ac:dyDescent="0.3">
      <c r="A40964">
        <v>2019</v>
      </c>
      <c r="B40964" t="s">
        <v>861</v>
      </c>
      <c r="C40964" t="str">
        <f t="shared" si="1282"/>
        <v>2019-Vasco/RJ-23-3-0</v>
      </c>
      <c r="D40964" s="4">
        <v>7</v>
      </c>
      <c r="E40964">
        <v>23</v>
      </c>
      <c r="F40964" t="str">
        <f t="shared" si="1283"/>
        <v>23-3-0</v>
      </c>
    </row>
    <row r="40965" spans="1:6" x14ac:dyDescent="0.3">
      <c r="A40965">
        <v>2019</v>
      </c>
      <c r="B40965" t="s">
        <v>2995</v>
      </c>
      <c r="C40965" t="str">
        <f t="shared" si="1282"/>
        <v>2019-Atletico/MG-23-3-1</v>
      </c>
      <c r="D40965" s="4">
        <v>4</v>
      </c>
      <c r="E40965">
        <v>34</v>
      </c>
      <c r="F40965" t="str">
        <f t="shared" si="1283"/>
        <v>23-3-1</v>
      </c>
    </row>
    <row r="40966" spans="1:6" x14ac:dyDescent="0.3">
      <c r="A40966">
        <v>2019</v>
      </c>
      <c r="B40966" t="s">
        <v>862</v>
      </c>
      <c r="C40966" t="str">
        <f t="shared" si="1282"/>
        <v>2019-Atletico/PR-23-3-1</v>
      </c>
      <c r="D40966" s="4">
        <v>2</v>
      </c>
      <c r="E40966">
        <v>15</v>
      </c>
      <c r="F40966" t="str">
        <f t="shared" si="1283"/>
        <v>23-3-1</v>
      </c>
    </row>
    <row r="40967" spans="1:6" x14ac:dyDescent="0.3">
      <c r="A40967">
        <v>2019</v>
      </c>
      <c r="B40967" t="s">
        <v>3899</v>
      </c>
      <c r="C40967" t="str">
        <f t="shared" si="1282"/>
        <v>2019-Avai/SC-23-3-1</v>
      </c>
      <c r="D40967" s="4">
        <v>6</v>
      </c>
      <c r="E40967">
        <v>13</v>
      </c>
      <c r="F40967" t="str">
        <f t="shared" si="1283"/>
        <v>23-3-1</v>
      </c>
    </row>
    <row r="40968" spans="1:6" x14ac:dyDescent="0.3">
      <c r="A40968">
        <v>2019</v>
      </c>
      <c r="B40968" t="s">
        <v>4933</v>
      </c>
      <c r="C40968" t="str">
        <f t="shared" si="1282"/>
        <v>2019-Bahia/BA-23-3-1</v>
      </c>
      <c r="D40968" s="4">
        <v>4.25</v>
      </c>
      <c r="E40968">
        <v>23</v>
      </c>
      <c r="F40968" t="str">
        <f t="shared" si="1283"/>
        <v>23-3-1</v>
      </c>
    </row>
    <row r="40969" spans="1:6" x14ac:dyDescent="0.3">
      <c r="A40969">
        <v>2019</v>
      </c>
      <c r="B40969" t="s">
        <v>863</v>
      </c>
      <c r="C40969" t="str">
        <f t="shared" si="1282"/>
        <v>2019-Botafogo/RJ-23-3-1</v>
      </c>
      <c r="D40969" s="4">
        <v>4</v>
      </c>
      <c r="E40969">
        <v>11</v>
      </c>
      <c r="F40969" t="str">
        <f t="shared" si="1283"/>
        <v>23-3-1</v>
      </c>
    </row>
    <row r="40970" spans="1:6" x14ac:dyDescent="0.3">
      <c r="A40970">
        <v>2019</v>
      </c>
      <c r="B40970" t="s">
        <v>5657</v>
      </c>
      <c r="C40970" t="str">
        <f t="shared" si="1282"/>
        <v>2019-CSA/AL-23-3-1</v>
      </c>
      <c r="D40970" s="4">
        <v>7</v>
      </c>
      <c r="E40970">
        <v>16</v>
      </c>
      <c r="F40970" t="str">
        <f t="shared" si="1283"/>
        <v>23-3-1</v>
      </c>
    </row>
    <row r="40971" spans="1:6" x14ac:dyDescent="0.3">
      <c r="A40971">
        <v>2019</v>
      </c>
      <c r="B40971" t="s">
        <v>4407</v>
      </c>
      <c r="C40971" t="str">
        <f t="shared" si="1282"/>
        <v>2019-Ceara/CE-23-3-1</v>
      </c>
      <c r="D40971" s="4">
        <v>2</v>
      </c>
      <c r="E40971">
        <v>15</v>
      </c>
      <c r="F40971" t="str">
        <f t="shared" si="1283"/>
        <v>23-3-1</v>
      </c>
    </row>
    <row r="40972" spans="1:6" x14ac:dyDescent="0.3">
      <c r="A40972">
        <v>2019</v>
      </c>
      <c r="B40972" t="s">
        <v>5349</v>
      </c>
      <c r="C40972" t="str">
        <f t="shared" si="1282"/>
        <v>2019-Chapecoense/SC-23-3-1</v>
      </c>
      <c r="D40972" s="4">
        <v>0</v>
      </c>
      <c r="E40972">
        <v>10</v>
      </c>
      <c r="F40972" t="str">
        <f t="shared" si="1283"/>
        <v>23-3-1</v>
      </c>
    </row>
    <row r="40973" spans="1:6" x14ac:dyDescent="0.3">
      <c r="A40973">
        <v>2019</v>
      </c>
      <c r="B40973" t="s">
        <v>864</v>
      </c>
      <c r="C40973" t="str">
        <f t="shared" si="1282"/>
        <v>2019-Corinthians/SP-23-3-1</v>
      </c>
      <c r="D40973" s="4">
        <v>7</v>
      </c>
      <c r="E40973">
        <v>16</v>
      </c>
      <c r="F40973" t="str">
        <f t="shared" si="1283"/>
        <v>23-3-1</v>
      </c>
    </row>
    <row r="40974" spans="1:6" x14ac:dyDescent="0.3">
      <c r="A40974">
        <v>2019</v>
      </c>
      <c r="B40974" t="s">
        <v>865</v>
      </c>
      <c r="C40974" t="str">
        <f t="shared" si="1282"/>
        <v>2019-Cruzeiro/MG-23-3-1</v>
      </c>
      <c r="D40974" s="4">
        <v>0</v>
      </c>
      <c r="E40974">
        <v>19</v>
      </c>
      <c r="F40974" t="str">
        <f t="shared" si="1283"/>
        <v>23-3-1</v>
      </c>
    </row>
    <row r="40975" spans="1:6" x14ac:dyDescent="0.3">
      <c r="A40975">
        <v>2019</v>
      </c>
      <c r="B40975" t="s">
        <v>867</v>
      </c>
      <c r="C40975" t="str">
        <f t="shared" si="1282"/>
        <v>2019-Flamengo/RJ-23-3-1</v>
      </c>
      <c r="D40975" s="4">
        <v>6</v>
      </c>
      <c r="E40975">
        <v>26</v>
      </c>
      <c r="F40975" t="str">
        <f t="shared" si="1283"/>
        <v>23-3-1</v>
      </c>
    </row>
    <row r="40976" spans="1:6" x14ac:dyDescent="0.3">
      <c r="A40976">
        <v>2019</v>
      </c>
      <c r="B40976" t="s">
        <v>868</v>
      </c>
      <c r="C40976" t="str">
        <f t="shared" si="1282"/>
        <v>2019-Fluminense/RJ-23-3-1</v>
      </c>
      <c r="D40976" s="4">
        <v>2.625</v>
      </c>
      <c r="E40976">
        <v>12</v>
      </c>
      <c r="F40976" t="str">
        <f t="shared" si="1283"/>
        <v>23-3-1</v>
      </c>
    </row>
    <row r="40977" spans="1:6" x14ac:dyDescent="0.3">
      <c r="A40977">
        <v>2019</v>
      </c>
      <c r="B40977" t="s">
        <v>869</v>
      </c>
      <c r="C40977" t="str">
        <f t="shared" si="1282"/>
        <v>2019-Fortaleza/CE-23-3-1</v>
      </c>
      <c r="D40977" s="4">
        <v>3.8333330000000001</v>
      </c>
      <c r="E40977">
        <v>15</v>
      </c>
      <c r="F40977" t="str">
        <f t="shared" si="1283"/>
        <v>23-3-1</v>
      </c>
    </row>
    <row r="40978" spans="1:6" x14ac:dyDescent="0.3">
      <c r="A40978">
        <v>2019</v>
      </c>
      <c r="B40978" t="s">
        <v>870</v>
      </c>
      <c r="C40978" t="str">
        <f t="shared" si="1282"/>
        <v>2019-Goias/GO-23-3-1</v>
      </c>
      <c r="D40978" s="4">
        <v>3.5</v>
      </c>
      <c r="E40978">
        <v>14</v>
      </c>
      <c r="F40978" t="str">
        <f t="shared" si="1283"/>
        <v>23-3-1</v>
      </c>
    </row>
    <row r="40979" spans="1:6" x14ac:dyDescent="0.3">
      <c r="A40979">
        <v>2019</v>
      </c>
      <c r="B40979" t="s">
        <v>871</v>
      </c>
      <c r="C40979" t="str">
        <f t="shared" si="1282"/>
        <v>2019-Gremio/RS-23-3-1</v>
      </c>
      <c r="D40979" s="4">
        <v>9</v>
      </c>
      <c r="E40979">
        <v>30</v>
      </c>
      <c r="F40979" t="str">
        <f t="shared" si="1283"/>
        <v>23-3-1</v>
      </c>
    </row>
    <row r="40980" spans="1:6" x14ac:dyDescent="0.3">
      <c r="A40980">
        <v>2019</v>
      </c>
      <c r="B40980" t="s">
        <v>872</v>
      </c>
      <c r="C40980" t="str">
        <f t="shared" si="1282"/>
        <v>2019-Internacional/RS-23-3-1</v>
      </c>
      <c r="D40980" s="4">
        <v>9</v>
      </c>
      <c r="E40980">
        <v>22</v>
      </c>
      <c r="F40980" t="str">
        <f t="shared" si="1283"/>
        <v>23-3-1</v>
      </c>
    </row>
    <row r="40981" spans="1:6" x14ac:dyDescent="0.3">
      <c r="A40981">
        <v>2019</v>
      </c>
      <c r="B40981" t="s">
        <v>873</v>
      </c>
      <c r="C40981" t="str">
        <f t="shared" si="1282"/>
        <v>2019-Palmeiras/SP-23-3-1</v>
      </c>
      <c r="D40981" s="4">
        <v>5.3333279999999998</v>
      </c>
      <c r="E40981">
        <v>23</v>
      </c>
      <c r="F40981" t="str">
        <f t="shared" si="1283"/>
        <v>23-3-1</v>
      </c>
    </row>
    <row r="40982" spans="1:6" x14ac:dyDescent="0.3">
      <c r="A40982">
        <v>2019</v>
      </c>
      <c r="B40982" t="s">
        <v>877</v>
      </c>
      <c r="C40982" t="str">
        <f t="shared" si="1282"/>
        <v>2019-Santos/SP-23-3-1</v>
      </c>
      <c r="D40982" s="4">
        <v>1</v>
      </c>
      <c r="E40982">
        <v>27</v>
      </c>
      <c r="F40982" t="str">
        <f t="shared" si="1283"/>
        <v>23-3-1</v>
      </c>
    </row>
    <row r="40983" spans="1:6" x14ac:dyDescent="0.3">
      <c r="A40983">
        <v>2019</v>
      </c>
      <c r="B40983" t="s">
        <v>878</v>
      </c>
      <c r="C40983" t="str">
        <f t="shared" si="1282"/>
        <v>2019-Sao Paulo/SP-23-3-1</v>
      </c>
      <c r="D40983" s="4">
        <v>4</v>
      </c>
      <c r="E40983">
        <v>27</v>
      </c>
      <c r="F40983" t="str">
        <f t="shared" si="1283"/>
        <v>23-3-1</v>
      </c>
    </row>
    <row r="40984" spans="1:6" x14ac:dyDescent="0.3">
      <c r="A40984">
        <v>2019</v>
      </c>
      <c r="B40984" t="s">
        <v>879</v>
      </c>
      <c r="C40984" t="str">
        <f t="shared" si="1282"/>
        <v>2019-Vasco/RJ-23-3-1</v>
      </c>
      <c r="D40984" s="4">
        <v>3</v>
      </c>
      <c r="E40984">
        <v>21</v>
      </c>
      <c r="F40984" t="str">
        <f t="shared" si="1283"/>
        <v>23-3-1</v>
      </c>
    </row>
    <row r="40985" spans="1:6" x14ac:dyDescent="0.3">
      <c r="A40985">
        <v>2019</v>
      </c>
      <c r="B40985" t="s">
        <v>2998</v>
      </c>
      <c r="C40985" t="str">
        <f t="shared" si="1282"/>
        <v>2019-Atletico/MG-23-3-2</v>
      </c>
      <c r="D40985" s="4">
        <v>0</v>
      </c>
      <c r="E40985">
        <v>27</v>
      </c>
      <c r="F40985" t="str">
        <f t="shared" si="1283"/>
        <v>23-3-2</v>
      </c>
    </row>
    <row r="40986" spans="1:6" x14ac:dyDescent="0.3">
      <c r="A40986">
        <v>2019</v>
      </c>
      <c r="B40986" t="s">
        <v>880</v>
      </c>
      <c r="C40986" t="str">
        <f t="shared" si="1282"/>
        <v>2019-Atletico/PR-23-3-2</v>
      </c>
      <c r="D40986" s="4">
        <v>4.333329</v>
      </c>
      <c r="E40986">
        <v>13</v>
      </c>
      <c r="F40986" t="str">
        <f t="shared" si="1283"/>
        <v>23-3-2</v>
      </c>
    </row>
    <row r="40987" spans="1:6" x14ac:dyDescent="0.3">
      <c r="A40987">
        <v>2019</v>
      </c>
      <c r="B40987" t="s">
        <v>3902</v>
      </c>
      <c r="C40987" t="str">
        <f t="shared" si="1282"/>
        <v>2019-Avai/SC-23-3-2</v>
      </c>
      <c r="D40987" s="4">
        <v>6</v>
      </c>
      <c r="E40987">
        <v>9</v>
      </c>
      <c r="F40987" t="str">
        <f t="shared" si="1283"/>
        <v>23-3-2</v>
      </c>
    </row>
    <row r="40988" spans="1:6" x14ac:dyDescent="0.3">
      <c r="A40988">
        <v>2019</v>
      </c>
      <c r="B40988" t="s">
        <v>4935</v>
      </c>
      <c r="C40988" t="str">
        <f t="shared" si="1282"/>
        <v>2019-Bahia/BA-23-3-2</v>
      </c>
      <c r="D40988" s="4">
        <v>7</v>
      </c>
      <c r="E40988">
        <v>22</v>
      </c>
      <c r="F40988" t="str">
        <f t="shared" si="1283"/>
        <v>23-3-2</v>
      </c>
    </row>
    <row r="40989" spans="1:6" x14ac:dyDescent="0.3">
      <c r="A40989">
        <v>2019</v>
      </c>
      <c r="B40989" t="s">
        <v>881</v>
      </c>
      <c r="C40989" t="str">
        <f t="shared" si="1282"/>
        <v>2019-Botafogo/RJ-23-3-2</v>
      </c>
      <c r="D40989" s="4">
        <v>3.6666669999999999</v>
      </c>
      <c r="E40989">
        <v>22</v>
      </c>
      <c r="F40989" t="str">
        <f t="shared" si="1283"/>
        <v>23-3-2</v>
      </c>
    </row>
    <row r="40990" spans="1:6" x14ac:dyDescent="0.3">
      <c r="A40990">
        <v>2019</v>
      </c>
      <c r="B40990" t="s">
        <v>5658</v>
      </c>
      <c r="C40990" t="str">
        <f t="shared" si="1282"/>
        <v>2019-CSA/AL-23-3-2</v>
      </c>
      <c r="D40990" s="4">
        <v>4</v>
      </c>
      <c r="E40990">
        <v>12</v>
      </c>
      <c r="F40990" t="str">
        <f t="shared" si="1283"/>
        <v>23-3-2</v>
      </c>
    </row>
    <row r="40991" spans="1:6" x14ac:dyDescent="0.3">
      <c r="A40991">
        <v>2019</v>
      </c>
      <c r="B40991" t="s">
        <v>4411</v>
      </c>
      <c r="C40991" t="str">
        <f t="shared" si="1282"/>
        <v>2019-Ceara/CE-23-3-2</v>
      </c>
      <c r="D40991" s="4">
        <v>2.999997</v>
      </c>
      <c r="E40991">
        <v>11</v>
      </c>
      <c r="F40991" t="str">
        <f t="shared" si="1283"/>
        <v>23-3-2</v>
      </c>
    </row>
    <row r="40992" spans="1:6" x14ac:dyDescent="0.3">
      <c r="A40992">
        <v>2019</v>
      </c>
      <c r="B40992" t="s">
        <v>5350</v>
      </c>
      <c r="C40992" t="str">
        <f t="shared" si="1282"/>
        <v>2019-Chapecoense/SC-23-3-2</v>
      </c>
      <c r="D40992" s="4">
        <v>0</v>
      </c>
      <c r="E40992">
        <v>10</v>
      </c>
      <c r="F40992" t="str">
        <f t="shared" si="1283"/>
        <v>23-3-2</v>
      </c>
    </row>
    <row r="40993" spans="1:6" x14ac:dyDescent="0.3">
      <c r="A40993">
        <v>2019</v>
      </c>
      <c r="B40993" t="s">
        <v>882</v>
      </c>
      <c r="C40993" t="str">
        <f t="shared" si="1282"/>
        <v>2019-Corinthians/SP-23-3-2</v>
      </c>
      <c r="D40993" s="4">
        <v>5.999994</v>
      </c>
      <c r="E40993">
        <v>18</v>
      </c>
      <c r="F40993" t="str">
        <f t="shared" si="1283"/>
        <v>23-3-2</v>
      </c>
    </row>
    <row r="40994" spans="1:6" x14ac:dyDescent="0.3">
      <c r="A40994">
        <v>2019</v>
      </c>
      <c r="B40994" t="s">
        <v>883</v>
      </c>
      <c r="C40994" t="str">
        <f t="shared" si="1282"/>
        <v>2019-Cruzeiro/MG-23-3-2</v>
      </c>
      <c r="D40994" s="4">
        <v>3</v>
      </c>
      <c r="E40994">
        <v>17</v>
      </c>
      <c r="F40994" t="str">
        <f t="shared" si="1283"/>
        <v>23-3-2</v>
      </c>
    </row>
    <row r="40995" spans="1:6" x14ac:dyDescent="0.3">
      <c r="A40995">
        <v>2019</v>
      </c>
      <c r="B40995" t="s">
        <v>885</v>
      </c>
      <c r="C40995" t="str">
        <f t="shared" si="1282"/>
        <v>2019-Flamengo/RJ-23-3-2</v>
      </c>
      <c r="D40995" s="4">
        <v>6.6</v>
      </c>
      <c r="E40995">
        <v>26</v>
      </c>
      <c r="F40995" t="str">
        <f t="shared" si="1283"/>
        <v>23-3-2</v>
      </c>
    </row>
    <row r="40996" spans="1:6" x14ac:dyDescent="0.3">
      <c r="A40996">
        <v>2019</v>
      </c>
      <c r="B40996" t="s">
        <v>886</v>
      </c>
      <c r="C40996" t="str">
        <f t="shared" si="1282"/>
        <v>2019-Fluminense/RJ-23-3-2</v>
      </c>
      <c r="D40996" s="4">
        <v>6</v>
      </c>
      <c r="E40996">
        <v>12</v>
      </c>
      <c r="F40996" t="str">
        <f t="shared" si="1283"/>
        <v>23-3-2</v>
      </c>
    </row>
    <row r="40997" spans="1:6" x14ac:dyDescent="0.3">
      <c r="A40997">
        <v>2019</v>
      </c>
      <c r="B40997" t="s">
        <v>887</v>
      </c>
      <c r="C40997" t="str">
        <f t="shared" si="1282"/>
        <v>2019-Fortaleza/CE-23-3-2</v>
      </c>
      <c r="D40997" s="4">
        <v>6</v>
      </c>
      <c r="E40997">
        <v>14</v>
      </c>
      <c r="F40997" t="str">
        <f t="shared" si="1283"/>
        <v>23-3-2</v>
      </c>
    </row>
    <row r="40998" spans="1:6" x14ac:dyDescent="0.3">
      <c r="A40998">
        <v>2019</v>
      </c>
      <c r="B40998" t="s">
        <v>888</v>
      </c>
      <c r="C40998" t="str">
        <f t="shared" si="1282"/>
        <v>2019-Goias/GO-23-3-2</v>
      </c>
      <c r="D40998" s="4">
        <v>0</v>
      </c>
      <c r="E40998">
        <v>15</v>
      </c>
      <c r="F40998" t="str">
        <f t="shared" si="1283"/>
        <v>23-3-2</v>
      </c>
    </row>
    <row r="40999" spans="1:6" x14ac:dyDescent="0.3">
      <c r="A40999">
        <v>2019</v>
      </c>
      <c r="B40999" t="s">
        <v>889</v>
      </c>
      <c r="C40999" t="str">
        <f t="shared" si="1282"/>
        <v>2019-Gremio/RS-23-3-2</v>
      </c>
      <c r="D40999" s="4">
        <v>7</v>
      </c>
      <c r="E40999">
        <v>29</v>
      </c>
      <c r="F40999" t="str">
        <f t="shared" si="1283"/>
        <v>23-3-2</v>
      </c>
    </row>
    <row r="41000" spans="1:6" x14ac:dyDescent="0.3">
      <c r="A41000">
        <v>2019</v>
      </c>
      <c r="B41000" t="s">
        <v>890</v>
      </c>
      <c r="C41000" t="str">
        <f t="shared" si="1282"/>
        <v>2019-Internacional/RS-23-3-2</v>
      </c>
      <c r="D41000" s="4">
        <v>9</v>
      </c>
      <c r="E41000">
        <v>29</v>
      </c>
      <c r="F41000" t="str">
        <f t="shared" si="1283"/>
        <v>23-3-2</v>
      </c>
    </row>
    <row r="41001" spans="1:6" x14ac:dyDescent="0.3">
      <c r="A41001">
        <v>2019</v>
      </c>
      <c r="B41001" t="s">
        <v>891</v>
      </c>
      <c r="C41001" t="str">
        <f t="shared" si="1282"/>
        <v>2019-Palmeiras/SP-23-3-2</v>
      </c>
      <c r="D41001" s="4">
        <v>6</v>
      </c>
      <c r="E41001">
        <v>29</v>
      </c>
      <c r="F41001" t="str">
        <f t="shared" si="1283"/>
        <v>23-3-2</v>
      </c>
    </row>
    <row r="41002" spans="1:6" x14ac:dyDescent="0.3">
      <c r="A41002">
        <v>2019</v>
      </c>
      <c r="B41002" t="s">
        <v>895</v>
      </c>
      <c r="C41002" t="str">
        <f t="shared" si="1282"/>
        <v>2019-Santos/SP-23-3-2</v>
      </c>
      <c r="D41002" s="4">
        <v>9</v>
      </c>
      <c r="E41002">
        <v>21</v>
      </c>
      <c r="F41002" t="str">
        <f t="shared" si="1283"/>
        <v>23-3-2</v>
      </c>
    </row>
    <row r="41003" spans="1:6" x14ac:dyDescent="0.3">
      <c r="A41003">
        <v>2019</v>
      </c>
      <c r="B41003" t="s">
        <v>896</v>
      </c>
      <c r="C41003" t="str">
        <f t="shared" si="1282"/>
        <v>2019-Sao Paulo/SP-23-3-2</v>
      </c>
      <c r="D41003" s="4">
        <v>2</v>
      </c>
      <c r="E41003">
        <v>27</v>
      </c>
      <c r="F41003" t="str">
        <f t="shared" si="1283"/>
        <v>23-3-2</v>
      </c>
    </row>
    <row r="41004" spans="1:6" x14ac:dyDescent="0.3">
      <c r="A41004">
        <v>2019</v>
      </c>
      <c r="B41004" t="s">
        <v>897</v>
      </c>
      <c r="C41004" t="str">
        <f t="shared" si="1282"/>
        <v>2019-Vasco/RJ-23-3-2</v>
      </c>
      <c r="D41004" s="4">
        <v>3</v>
      </c>
      <c r="E41004">
        <v>17</v>
      </c>
      <c r="F41004" t="str">
        <f t="shared" si="1283"/>
        <v>23-3-2</v>
      </c>
    </row>
    <row r="41005" spans="1:6" x14ac:dyDescent="0.3">
      <c r="A41005">
        <v>2019</v>
      </c>
      <c r="B41005" t="s">
        <v>3001</v>
      </c>
      <c r="C41005" t="str">
        <f t="shared" si="1282"/>
        <v>2019-Atletico/MG-23-4-0</v>
      </c>
      <c r="D41005" s="4">
        <v>4</v>
      </c>
      <c r="E41005">
        <v>25</v>
      </c>
      <c r="F41005" t="str">
        <f t="shared" si="1283"/>
        <v>23-4-0</v>
      </c>
    </row>
    <row r="41006" spans="1:6" x14ac:dyDescent="0.3">
      <c r="A41006">
        <v>2019</v>
      </c>
      <c r="B41006" t="s">
        <v>898</v>
      </c>
      <c r="C41006" t="str">
        <f t="shared" si="1282"/>
        <v>2019-Atletico/PR-23-4-0</v>
      </c>
      <c r="D41006" s="4">
        <v>5</v>
      </c>
      <c r="E41006">
        <v>24</v>
      </c>
      <c r="F41006" t="str">
        <f t="shared" si="1283"/>
        <v>23-4-0</v>
      </c>
    </row>
    <row r="41007" spans="1:6" x14ac:dyDescent="0.3">
      <c r="A41007">
        <v>2019</v>
      </c>
      <c r="B41007" t="s">
        <v>3905</v>
      </c>
      <c r="C41007" t="str">
        <f t="shared" si="1282"/>
        <v>2019-Avai/SC-23-4-0</v>
      </c>
      <c r="D41007" s="4">
        <v>9</v>
      </c>
      <c r="E41007">
        <v>12</v>
      </c>
      <c r="F41007" t="str">
        <f t="shared" si="1283"/>
        <v>23-4-0</v>
      </c>
    </row>
    <row r="41008" spans="1:6" x14ac:dyDescent="0.3">
      <c r="A41008">
        <v>2019</v>
      </c>
      <c r="B41008" t="s">
        <v>4937</v>
      </c>
      <c r="C41008" t="str">
        <f t="shared" si="1282"/>
        <v>2019-Bahia/BA-23-4-0</v>
      </c>
      <c r="D41008" s="4">
        <v>7</v>
      </c>
      <c r="E41008">
        <v>23</v>
      </c>
      <c r="F41008" t="str">
        <f t="shared" si="1283"/>
        <v>23-4-0</v>
      </c>
    </row>
    <row r="41009" spans="1:6" x14ac:dyDescent="0.3">
      <c r="A41009">
        <v>2019</v>
      </c>
      <c r="B41009" t="s">
        <v>899</v>
      </c>
      <c r="C41009" t="str">
        <f t="shared" si="1282"/>
        <v>2019-Botafogo/RJ-23-4-0</v>
      </c>
      <c r="D41009" s="4">
        <v>4</v>
      </c>
      <c r="E41009">
        <v>27</v>
      </c>
      <c r="F41009" t="str">
        <f t="shared" si="1283"/>
        <v>23-4-0</v>
      </c>
    </row>
    <row r="41010" spans="1:6" x14ac:dyDescent="0.3">
      <c r="A41010">
        <v>2019</v>
      </c>
      <c r="B41010" t="s">
        <v>5659</v>
      </c>
      <c r="C41010" t="str">
        <f t="shared" si="1282"/>
        <v>2019-CSA/AL-23-4-0</v>
      </c>
      <c r="D41010" s="4">
        <v>7</v>
      </c>
      <c r="E41010">
        <v>19</v>
      </c>
      <c r="F41010" t="str">
        <f t="shared" si="1283"/>
        <v>23-4-0</v>
      </c>
    </row>
    <row r="41011" spans="1:6" x14ac:dyDescent="0.3">
      <c r="A41011">
        <v>2019</v>
      </c>
      <c r="B41011" t="s">
        <v>4415</v>
      </c>
      <c r="C41011" t="str">
        <f t="shared" si="1282"/>
        <v>2019-Ceara/CE-23-4-0</v>
      </c>
      <c r="D41011" s="4">
        <v>2</v>
      </c>
      <c r="E41011">
        <v>22</v>
      </c>
      <c r="F41011" t="str">
        <f t="shared" si="1283"/>
        <v>23-4-0</v>
      </c>
    </row>
    <row r="41012" spans="1:6" x14ac:dyDescent="0.3">
      <c r="A41012">
        <v>2019</v>
      </c>
      <c r="B41012" t="s">
        <v>5351</v>
      </c>
      <c r="C41012" t="str">
        <f t="shared" si="1282"/>
        <v>2019-Chapecoense/SC-23-4-0</v>
      </c>
      <c r="D41012" s="4">
        <v>0</v>
      </c>
      <c r="E41012">
        <v>14</v>
      </c>
      <c r="F41012" t="str">
        <f t="shared" si="1283"/>
        <v>23-4-0</v>
      </c>
    </row>
    <row r="41013" spans="1:6" x14ac:dyDescent="0.3">
      <c r="A41013">
        <v>2019</v>
      </c>
      <c r="B41013" t="s">
        <v>900</v>
      </c>
      <c r="C41013" t="str">
        <f t="shared" si="1282"/>
        <v>2019-Corinthians/SP-23-4-0</v>
      </c>
      <c r="D41013" s="4">
        <v>6</v>
      </c>
      <c r="E41013">
        <v>28</v>
      </c>
      <c r="F41013" t="str">
        <f t="shared" si="1283"/>
        <v>23-4-0</v>
      </c>
    </row>
    <row r="41014" spans="1:6" x14ac:dyDescent="0.3">
      <c r="A41014">
        <v>2019</v>
      </c>
      <c r="B41014" t="s">
        <v>901</v>
      </c>
      <c r="C41014" t="str">
        <f t="shared" si="1282"/>
        <v>2019-Cruzeiro/MG-23-4-0</v>
      </c>
      <c r="D41014" s="4">
        <v>3</v>
      </c>
      <c r="E41014">
        <v>16</v>
      </c>
      <c r="F41014" t="str">
        <f t="shared" si="1283"/>
        <v>23-4-0</v>
      </c>
    </row>
    <row r="41015" spans="1:6" x14ac:dyDescent="0.3">
      <c r="A41015">
        <v>2019</v>
      </c>
      <c r="B41015" t="s">
        <v>903</v>
      </c>
      <c r="C41015" t="str">
        <f t="shared" si="1282"/>
        <v>2019-Flamengo/RJ-23-4-0</v>
      </c>
      <c r="D41015" s="4">
        <v>9</v>
      </c>
      <c r="E41015">
        <v>38</v>
      </c>
      <c r="F41015" t="str">
        <f t="shared" si="1283"/>
        <v>23-4-0</v>
      </c>
    </row>
    <row r="41016" spans="1:6" x14ac:dyDescent="0.3">
      <c r="A41016">
        <v>2019</v>
      </c>
      <c r="B41016" t="s">
        <v>904</v>
      </c>
      <c r="C41016" t="str">
        <f t="shared" si="1282"/>
        <v>2019-Fluminense/RJ-23-4-0</v>
      </c>
      <c r="D41016" s="4">
        <v>6</v>
      </c>
      <c r="E41016">
        <v>15</v>
      </c>
      <c r="F41016" t="str">
        <f t="shared" si="1283"/>
        <v>23-4-0</v>
      </c>
    </row>
    <row r="41017" spans="1:6" x14ac:dyDescent="0.3">
      <c r="A41017">
        <v>2019</v>
      </c>
      <c r="B41017" t="s">
        <v>905</v>
      </c>
      <c r="C41017" t="str">
        <f t="shared" si="1282"/>
        <v>2019-Fortaleza/CE-23-4-0</v>
      </c>
      <c r="D41017" s="4">
        <v>4</v>
      </c>
      <c r="E41017">
        <v>14</v>
      </c>
      <c r="F41017" t="str">
        <f t="shared" si="1283"/>
        <v>23-4-0</v>
      </c>
    </row>
    <row r="41018" spans="1:6" x14ac:dyDescent="0.3">
      <c r="A41018">
        <v>2019</v>
      </c>
      <c r="B41018" t="s">
        <v>906</v>
      </c>
      <c r="C41018" t="str">
        <f t="shared" si="1282"/>
        <v>2019-Goias/GO-23-4-0</v>
      </c>
      <c r="D41018" s="4">
        <v>3</v>
      </c>
      <c r="E41018">
        <v>18</v>
      </c>
      <c r="F41018" t="str">
        <f t="shared" si="1283"/>
        <v>23-4-0</v>
      </c>
    </row>
    <row r="41019" spans="1:6" x14ac:dyDescent="0.3">
      <c r="A41019">
        <v>2019</v>
      </c>
      <c r="B41019" t="s">
        <v>907</v>
      </c>
      <c r="C41019" t="str">
        <f t="shared" si="1282"/>
        <v>2019-Gremio/RS-23-4-0</v>
      </c>
      <c r="D41019" s="4">
        <v>10</v>
      </c>
      <c r="E41019">
        <v>31</v>
      </c>
      <c r="F41019" t="str">
        <f t="shared" si="1283"/>
        <v>23-4-0</v>
      </c>
    </row>
    <row r="41020" spans="1:6" x14ac:dyDescent="0.3">
      <c r="A41020">
        <v>2019</v>
      </c>
      <c r="B41020" t="s">
        <v>908</v>
      </c>
      <c r="C41020" t="str">
        <f t="shared" si="1282"/>
        <v>2019-Internacional/RS-23-4-0</v>
      </c>
      <c r="D41020" s="4">
        <v>12</v>
      </c>
      <c r="E41020">
        <v>29</v>
      </c>
      <c r="F41020" t="str">
        <f t="shared" si="1283"/>
        <v>23-4-0</v>
      </c>
    </row>
    <row r="41021" spans="1:6" x14ac:dyDescent="0.3">
      <c r="A41021">
        <v>2019</v>
      </c>
      <c r="B41021" t="s">
        <v>909</v>
      </c>
      <c r="C41021" t="str">
        <f t="shared" si="1282"/>
        <v>2019-Palmeiras/SP-23-4-0</v>
      </c>
      <c r="D41021" s="4">
        <v>9</v>
      </c>
      <c r="E41021">
        <v>42</v>
      </c>
      <c r="F41021" t="str">
        <f t="shared" si="1283"/>
        <v>23-4-0</v>
      </c>
    </row>
    <row r="41022" spans="1:6" x14ac:dyDescent="0.3">
      <c r="A41022">
        <v>2019</v>
      </c>
      <c r="B41022" t="s">
        <v>913</v>
      </c>
      <c r="C41022" t="str">
        <f t="shared" si="1282"/>
        <v>2019-Santos/SP-23-4-0</v>
      </c>
      <c r="D41022" s="4">
        <v>4</v>
      </c>
      <c r="E41022">
        <v>33</v>
      </c>
      <c r="F41022" t="str">
        <f t="shared" si="1283"/>
        <v>23-4-0</v>
      </c>
    </row>
    <row r="41023" spans="1:6" x14ac:dyDescent="0.3">
      <c r="A41023">
        <v>2019</v>
      </c>
      <c r="B41023" t="s">
        <v>914</v>
      </c>
      <c r="C41023" t="str">
        <f t="shared" si="1282"/>
        <v>2019-Sao Paulo/SP-23-4-0</v>
      </c>
      <c r="D41023" s="4">
        <v>5</v>
      </c>
      <c r="E41023">
        <v>35</v>
      </c>
      <c r="F41023" t="str">
        <f t="shared" si="1283"/>
        <v>23-4-0</v>
      </c>
    </row>
    <row r="41024" spans="1:6" x14ac:dyDescent="0.3">
      <c r="A41024">
        <v>2019</v>
      </c>
      <c r="B41024" t="s">
        <v>915</v>
      </c>
      <c r="C41024" t="str">
        <f t="shared" si="1282"/>
        <v>2019-Vasco/RJ-23-4-0</v>
      </c>
      <c r="D41024" s="4">
        <v>4</v>
      </c>
      <c r="E41024">
        <v>17</v>
      </c>
      <c r="F41024" t="str">
        <f t="shared" si="1283"/>
        <v>23-4-0</v>
      </c>
    </row>
    <row r="41025" spans="1:6" x14ac:dyDescent="0.3">
      <c r="A41025">
        <v>2019</v>
      </c>
      <c r="B41025" t="s">
        <v>3004</v>
      </c>
      <c r="C41025" t="str">
        <f t="shared" si="1282"/>
        <v>2019-Atletico/MG-23-4-1</v>
      </c>
      <c r="D41025" s="4">
        <v>4</v>
      </c>
      <c r="E41025">
        <v>31</v>
      </c>
      <c r="F41025" t="str">
        <f t="shared" si="1283"/>
        <v>23-4-1</v>
      </c>
    </row>
    <row r="41026" spans="1:6" x14ac:dyDescent="0.3">
      <c r="A41026">
        <v>2019</v>
      </c>
      <c r="B41026" t="s">
        <v>916</v>
      </c>
      <c r="C41026" t="str">
        <f t="shared" si="1282"/>
        <v>2019-Atletico/PR-23-4-1</v>
      </c>
      <c r="D41026" s="4">
        <v>4</v>
      </c>
      <c r="E41026">
        <v>17</v>
      </c>
      <c r="F41026" t="str">
        <f t="shared" si="1283"/>
        <v>23-4-1</v>
      </c>
    </row>
    <row r="41027" spans="1:6" x14ac:dyDescent="0.3">
      <c r="A41027">
        <v>2019</v>
      </c>
      <c r="B41027" t="s">
        <v>3908</v>
      </c>
      <c r="C41027" t="str">
        <f t="shared" ref="C41027:C41090" si="1284">A41027&amp;"-"&amp;B41027</f>
        <v>2019-Avai/SC-23-4-1</v>
      </c>
      <c r="D41027" s="4">
        <v>7</v>
      </c>
      <c r="E41027">
        <v>10</v>
      </c>
      <c r="F41027" t="str">
        <f t="shared" ref="F41027:F41090" si="1285">RIGHT(B41027,LEN(C41027)-FIND("-",C41027,6))</f>
        <v>23-4-1</v>
      </c>
    </row>
    <row r="41028" spans="1:6" x14ac:dyDescent="0.3">
      <c r="A41028">
        <v>2019</v>
      </c>
      <c r="B41028" t="s">
        <v>4939</v>
      </c>
      <c r="C41028" t="str">
        <f t="shared" si="1284"/>
        <v>2019-Bahia/BA-23-4-1</v>
      </c>
      <c r="D41028" s="4">
        <v>10</v>
      </c>
      <c r="E41028">
        <v>31</v>
      </c>
      <c r="F41028" t="str">
        <f t="shared" si="1285"/>
        <v>23-4-1</v>
      </c>
    </row>
    <row r="41029" spans="1:6" x14ac:dyDescent="0.3">
      <c r="A41029">
        <v>2019</v>
      </c>
      <c r="B41029" t="s">
        <v>917</v>
      </c>
      <c r="C41029" t="str">
        <f t="shared" si="1284"/>
        <v>2019-Botafogo/RJ-23-4-1</v>
      </c>
      <c r="D41029" s="4">
        <v>5</v>
      </c>
      <c r="E41029">
        <v>24</v>
      </c>
      <c r="F41029" t="str">
        <f t="shared" si="1285"/>
        <v>23-4-1</v>
      </c>
    </row>
    <row r="41030" spans="1:6" x14ac:dyDescent="0.3">
      <c r="A41030">
        <v>2019</v>
      </c>
      <c r="B41030" t="s">
        <v>5660</v>
      </c>
      <c r="C41030" t="str">
        <f t="shared" si="1284"/>
        <v>2019-CSA/AL-23-4-1</v>
      </c>
      <c r="D41030" s="4">
        <v>5</v>
      </c>
      <c r="E41030">
        <v>12</v>
      </c>
      <c r="F41030" t="str">
        <f t="shared" si="1285"/>
        <v>23-4-1</v>
      </c>
    </row>
    <row r="41031" spans="1:6" x14ac:dyDescent="0.3">
      <c r="A41031">
        <v>2019</v>
      </c>
      <c r="B41031" t="s">
        <v>4419</v>
      </c>
      <c r="C41031" t="str">
        <f t="shared" si="1284"/>
        <v>2019-Ceara/CE-23-4-1</v>
      </c>
      <c r="D41031" s="4">
        <v>2</v>
      </c>
      <c r="E41031">
        <v>16</v>
      </c>
      <c r="F41031" t="str">
        <f t="shared" si="1285"/>
        <v>23-4-1</v>
      </c>
    </row>
    <row r="41032" spans="1:6" x14ac:dyDescent="0.3">
      <c r="A41032">
        <v>2019</v>
      </c>
      <c r="B41032" t="s">
        <v>5352</v>
      </c>
      <c r="C41032" t="str">
        <f t="shared" si="1284"/>
        <v>2019-Chapecoense/SC-23-4-1</v>
      </c>
      <c r="D41032" s="4">
        <v>5</v>
      </c>
      <c r="E41032">
        <v>13</v>
      </c>
      <c r="F41032" t="str">
        <f t="shared" si="1285"/>
        <v>23-4-1</v>
      </c>
    </row>
    <row r="41033" spans="1:6" x14ac:dyDescent="0.3">
      <c r="A41033">
        <v>2019</v>
      </c>
      <c r="B41033" t="s">
        <v>918</v>
      </c>
      <c r="C41033" t="str">
        <f t="shared" si="1284"/>
        <v>2019-Corinthians/SP-23-4-1</v>
      </c>
      <c r="D41033" s="4">
        <v>7.6666590000000001</v>
      </c>
      <c r="E41033">
        <v>23</v>
      </c>
      <c r="F41033" t="str">
        <f t="shared" si="1285"/>
        <v>23-4-1</v>
      </c>
    </row>
    <row r="41034" spans="1:6" x14ac:dyDescent="0.3">
      <c r="A41034">
        <v>2019</v>
      </c>
      <c r="B41034" t="s">
        <v>919</v>
      </c>
      <c r="C41034" t="str">
        <f t="shared" si="1284"/>
        <v>2019-Cruzeiro/MG-23-4-1</v>
      </c>
      <c r="D41034" s="4">
        <v>4</v>
      </c>
      <c r="E41034">
        <v>14</v>
      </c>
      <c r="F41034" t="str">
        <f t="shared" si="1285"/>
        <v>23-4-1</v>
      </c>
    </row>
    <row r="41035" spans="1:6" x14ac:dyDescent="0.3">
      <c r="A41035">
        <v>2019</v>
      </c>
      <c r="B41035" t="s">
        <v>921</v>
      </c>
      <c r="C41035" t="str">
        <f t="shared" si="1284"/>
        <v>2019-Flamengo/RJ-23-4-1</v>
      </c>
      <c r="D41035" s="4">
        <v>10</v>
      </c>
      <c r="E41035">
        <v>46</v>
      </c>
      <c r="F41035" t="str">
        <f t="shared" si="1285"/>
        <v>23-4-1</v>
      </c>
    </row>
    <row r="41036" spans="1:6" x14ac:dyDescent="0.3">
      <c r="A41036">
        <v>2019</v>
      </c>
      <c r="B41036" t="s">
        <v>922</v>
      </c>
      <c r="C41036" t="str">
        <f t="shared" si="1284"/>
        <v>2019-Fluminense/RJ-23-4-1</v>
      </c>
      <c r="D41036" s="4">
        <v>6</v>
      </c>
      <c r="E41036">
        <v>12</v>
      </c>
      <c r="F41036" t="str">
        <f t="shared" si="1285"/>
        <v>23-4-1</v>
      </c>
    </row>
    <row r="41037" spans="1:6" x14ac:dyDescent="0.3">
      <c r="A41037">
        <v>2019</v>
      </c>
      <c r="B41037" t="s">
        <v>923</v>
      </c>
      <c r="C41037" t="str">
        <f t="shared" si="1284"/>
        <v>2019-Fortaleza/CE-23-4-1</v>
      </c>
      <c r="D41037" s="4">
        <v>5</v>
      </c>
      <c r="E41037">
        <v>19</v>
      </c>
      <c r="F41037" t="str">
        <f t="shared" si="1285"/>
        <v>23-4-1</v>
      </c>
    </row>
    <row r="41038" spans="1:6" x14ac:dyDescent="0.3">
      <c r="A41038">
        <v>2019</v>
      </c>
      <c r="B41038" t="s">
        <v>924</v>
      </c>
      <c r="C41038" t="str">
        <f t="shared" si="1284"/>
        <v>2019-Goias/GO-23-4-1</v>
      </c>
      <c r="D41038" s="4">
        <v>3</v>
      </c>
      <c r="E41038">
        <v>18</v>
      </c>
      <c r="F41038" t="str">
        <f t="shared" si="1285"/>
        <v>23-4-1</v>
      </c>
    </row>
    <row r="41039" spans="1:6" x14ac:dyDescent="0.3">
      <c r="A41039">
        <v>2019</v>
      </c>
      <c r="B41039" t="s">
        <v>925</v>
      </c>
      <c r="C41039" t="str">
        <f t="shared" si="1284"/>
        <v>2019-Gremio/RS-23-4-1</v>
      </c>
      <c r="D41039" s="4">
        <v>3</v>
      </c>
      <c r="E41039">
        <v>19</v>
      </c>
      <c r="F41039" t="str">
        <f t="shared" si="1285"/>
        <v>23-4-1</v>
      </c>
    </row>
    <row r="41040" spans="1:6" x14ac:dyDescent="0.3">
      <c r="A41040">
        <v>2019</v>
      </c>
      <c r="B41040" t="s">
        <v>926</v>
      </c>
      <c r="C41040" t="str">
        <f t="shared" si="1284"/>
        <v>2019-Internacional/RS-23-4-1</v>
      </c>
      <c r="D41040" s="4">
        <v>9</v>
      </c>
      <c r="E41040">
        <v>36</v>
      </c>
      <c r="F41040" t="str">
        <f t="shared" si="1285"/>
        <v>23-4-1</v>
      </c>
    </row>
    <row r="41041" spans="1:6" x14ac:dyDescent="0.3">
      <c r="A41041">
        <v>2019</v>
      </c>
      <c r="B41041" t="s">
        <v>927</v>
      </c>
      <c r="C41041" t="str">
        <f t="shared" si="1284"/>
        <v>2019-Palmeiras/SP-23-4-1</v>
      </c>
      <c r="D41041" s="4">
        <v>9</v>
      </c>
      <c r="E41041">
        <v>42</v>
      </c>
      <c r="F41041" t="str">
        <f t="shared" si="1285"/>
        <v>23-4-1</v>
      </c>
    </row>
    <row r="41042" spans="1:6" x14ac:dyDescent="0.3">
      <c r="A41042">
        <v>2019</v>
      </c>
      <c r="B41042" t="s">
        <v>931</v>
      </c>
      <c r="C41042" t="str">
        <f t="shared" si="1284"/>
        <v>2019-Santos/SP-23-4-1</v>
      </c>
      <c r="D41042" s="4">
        <v>5</v>
      </c>
      <c r="E41042">
        <v>40</v>
      </c>
      <c r="F41042" t="str">
        <f t="shared" si="1285"/>
        <v>23-4-1</v>
      </c>
    </row>
    <row r="41043" spans="1:6" x14ac:dyDescent="0.3">
      <c r="A41043">
        <v>2019</v>
      </c>
      <c r="B41043" t="s">
        <v>932</v>
      </c>
      <c r="C41043" t="str">
        <f t="shared" si="1284"/>
        <v>2019-Sao Paulo/SP-23-4-1</v>
      </c>
      <c r="D41043" s="4">
        <v>2</v>
      </c>
      <c r="E41043">
        <v>35</v>
      </c>
      <c r="F41043" t="str">
        <f t="shared" si="1285"/>
        <v>23-4-1</v>
      </c>
    </row>
    <row r="41044" spans="1:6" x14ac:dyDescent="0.3">
      <c r="A41044">
        <v>2019</v>
      </c>
      <c r="B41044" t="s">
        <v>933</v>
      </c>
      <c r="C41044" t="str">
        <f t="shared" si="1284"/>
        <v>2019-Vasco/RJ-23-4-1</v>
      </c>
      <c r="D41044" s="4">
        <v>6</v>
      </c>
      <c r="E41044">
        <v>23</v>
      </c>
      <c r="F41044" t="str">
        <f t="shared" si="1285"/>
        <v>23-4-1</v>
      </c>
    </row>
    <row r="41045" spans="1:6" x14ac:dyDescent="0.3">
      <c r="A41045">
        <v>2019</v>
      </c>
      <c r="B41045" t="s">
        <v>3007</v>
      </c>
      <c r="C41045" t="str">
        <f t="shared" si="1284"/>
        <v>2019-Atletico/MG-23-4-2</v>
      </c>
      <c r="D41045" s="4">
        <v>3</v>
      </c>
      <c r="E41045">
        <v>33</v>
      </c>
      <c r="F41045" t="str">
        <f t="shared" si="1285"/>
        <v>23-4-2</v>
      </c>
    </row>
    <row r="41046" spans="1:6" x14ac:dyDescent="0.3">
      <c r="A41046">
        <v>2019</v>
      </c>
      <c r="B41046" t="s">
        <v>934</v>
      </c>
      <c r="C41046" t="str">
        <f t="shared" si="1284"/>
        <v>2019-Atletico/PR-23-4-2</v>
      </c>
      <c r="D41046" s="4">
        <v>6</v>
      </c>
      <c r="E41046">
        <v>17</v>
      </c>
      <c r="F41046" t="str">
        <f t="shared" si="1285"/>
        <v>23-4-2</v>
      </c>
    </row>
    <row r="41047" spans="1:6" x14ac:dyDescent="0.3">
      <c r="A41047">
        <v>2019</v>
      </c>
      <c r="B41047" t="s">
        <v>3911</v>
      </c>
      <c r="C41047" t="str">
        <f t="shared" si="1284"/>
        <v>2019-Avai/SC-23-4-2</v>
      </c>
      <c r="D41047" s="4">
        <v>4</v>
      </c>
      <c r="E41047">
        <v>7</v>
      </c>
      <c r="F41047" t="str">
        <f t="shared" si="1285"/>
        <v>23-4-2</v>
      </c>
    </row>
    <row r="41048" spans="1:6" x14ac:dyDescent="0.3">
      <c r="A41048">
        <v>2019</v>
      </c>
      <c r="B41048" t="s">
        <v>4941</v>
      </c>
      <c r="C41048" t="str">
        <f t="shared" si="1284"/>
        <v>2019-Bahia/BA-23-4-2</v>
      </c>
      <c r="D41048" s="4">
        <v>10</v>
      </c>
      <c r="E41048">
        <v>33</v>
      </c>
      <c r="F41048" t="str">
        <f t="shared" si="1285"/>
        <v>23-4-2</v>
      </c>
    </row>
    <row r="41049" spans="1:6" x14ac:dyDescent="0.3">
      <c r="A41049">
        <v>2019</v>
      </c>
      <c r="B41049" t="s">
        <v>935</v>
      </c>
      <c r="C41049" t="str">
        <f t="shared" si="1284"/>
        <v>2019-Botafogo/RJ-23-4-2</v>
      </c>
      <c r="D41049" s="4">
        <v>4</v>
      </c>
      <c r="E41049">
        <v>26</v>
      </c>
      <c r="F41049" t="str">
        <f t="shared" si="1285"/>
        <v>23-4-2</v>
      </c>
    </row>
    <row r="41050" spans="1:6" x14ac:dyDescent="0.3">
      <c r="A41050">
        <v>2019</v>
      </c>
      <c r="B41050" t="s">
        <v>5661</v>
      </c>
      <c r="C41050" t="str">
        <f t="shared" si="1284"/>
        <v>2019-CSA/AL-23-4-2</v>
      </c>
      <c r="D41050" s="4">
        <v>7</v>
      </c>
      <c r="E41050">
        <v>17</v>
      </c>
      <c r="F41050" t="str">
        <f t="shared" si="1285"/>
        <v>23-4-2</v>
      </c>
    </row>
    <row r="41051" spans="1:6" x14ac:dyDescent="0.3">
      <c r="A41051">
        <v>2019</v>
      </c>
      <c r="B41051" t="s">
        <v>4423</v>
      </c>
      <c r="C41051" t="str">
        <f t="shared" si="1284"/>
        <v>2019-Ceara/CE-23-4-2</v>
      </c>
      <c r="D41051" s="4">
        <v>1</v>
      </c>
      <c r="E41051">
        <v>21</v>
      </c>
      <c r="F41051" t="str">
        <f t="shared" si="1285"/>
        <v>23-4-2</v>
      </c>
    </row>
    <row r="41052" spans="1:6" x14ac:dyDescent="0.3">
      <c r="A41052">
        <v>2019</v>
      </c>
      <c r="B41052" t="s">
        <v>5353</v>
      </c>
      <c r="C41052" t="str">
        <f t="shared" si="1284"/>
        <v>2019-Chapecoense/SC-23-4-2</v>
      </c>
      <c r="D41052" s="4">
        <v>2</v>
      </c>
      <c r="E41052">
        <v>7</v>
      </c>
      <c r="F41052" t="str">
        <f t="shared" si="1285"/>
        <v>23-4-2</v>
      </c>
    </row>
    <row r="41053" spans="1:6" x14ac:dyDescent="0.3">
      <c r="A41053">
        <v>2019</v>
      </c>
      <c r="B41053" t="s">
        <v>936</v>
      </c>
      <c r="C41053" t="str">
        <f t="shared" si="1284"/>
        <v>2019-Corinthians/SP-23-4-2</v>
      </c>
      <c r="D41053" s="4">
        <v>7</v>
      </c>
      <c r="E41053">
        <v>26</v>
      </c>
      <c r="F41053" t="str">
        <f t="shared" si="1285"/>
        <v>23-4-2</v>
      </c>
    </row>
    <row r="41054" spans="1:6" x14ac:dyDescent="0.3">
      <c r="A41054">
        <v>2019</v>
      </c>
      <c r="B41054" t="s">
        <v>937</v>
      </c>
      <c r="C41054" t="str">
        <f t="shared" si="1284"/>
        <v>2019-Cruzeiro/MG-23-4-2</v>
      </c>
      <c r="D41054" s="4">
        <v>7</v>
      </c>
      <c r="E41054">
        <v>21</v>
      </c>
      <c r="F41054" t="str">
        <f t="shared" si="1285"/>
        <v>23-4-2</v>
      </c>
    </row>
    <row r="41055" spans="1:6" x14ac:dyDescent="0.3">
      <c r="A41055">
        <v>2019</v>
      </c>
      <c r="B41055" t="s">
        <v>939</v>
      </c>
      <c r="C41055" t="str">
        <f t="shared" si="1284"/>
        <v>2019-Flamengo/RJ-23-4-2</v>
      </c>
      <c r="D41055" s="4">
        <v>9.75</v>
      </c>
      <c r="E41055">
        <v>29</v>
      </c>
      <c r="F41055" t="str">
        <f t="shared" si="1285"/>
        <v>23-4-2</v>
      </c>
    </row>
    <row r="41056" spans="1:6" x14ac:dyDescent="0.3">
      <c r="A41056">
        <v>2019</v>
      </c>
      <c r="B41056" t="s">
        <v>940</v>
      </c>
      <c r="C41056" t="str">
        <f t="shared" si="1284"/>
        <v>2019-Fluminense/RJ-23-4-2</v>
      </c>
      <c r="D41056" s="4">
        <v>3</v>
      </c>
      <c r="E41056">
        <v>12</v>
      </c>
      <c r="F41056" t="str">
        <f t="shared" si="1285"/>
        <v>23-4-2</v>
      </c>
    </row>
    <row r="41057" spans="1:6" x14ac:dyDescent="0.3">
      <c r="A41057">
        <v>2019</v>
      </c>
      <c r="B41057" t="s">
        <v>941</v>
      </c>
      <c r="C41057" t="str">
        <f t="shared" si="1284"/>
        <v>2019-Fortaleza/CE-23-4-2</v>
      </c>
      <c r="D41057" s="4">
        <v>4</v>
      </c>
      <c r="E41057">
        <v>13</v>
      </c>
      <c r="F41057" t="str">
        <f t="shared" si="1285"/>
        <v>23-4-2</v>
      </c>
    </row>
    <row r="41058" spans="1:6" x14ac:dyDescent="0.3">
      <c r="A41058">
        <v>2019</v>
      </c>
      <c r="B41058" t="s">
        <v>942</v>
      </c>
      <c r="C41058" t="str">
        <f t="shared" si="1284"/>
        <v>2019-Goias/GO-23-4-2</v>
      </c>
      <c r="D41058" s="4">
        <v>4</v>
      </c>
      <c r="E41058">
        <v>12</v>
      </c>
      <c r="F41058" t="str">
        <f t="shared" si="1285"/>
        <v>23-4-2</v>
      </c>
    </row>
    <row r="41059" spans="1:6" x14ac:dyDescent="0.3">
      <c r="A41059">
        <v>2019</v>
      </c>
      <c r="B41059" t="s">
        <v>943</v>
      </c>
      <c r="C41059" t="str">
        <f t="shared" si="1284"/>
        <v>2019-Gremio/RS-23-4-2</v>
      </c>
      <c r="D41059" s="4">
        <v>8</v>
      </c>
      <c r="E41059">
        <v>26</v>
      </c>
      <c r="F41059" t="str">
        <f t="shared" si="1285"/>
        <v>23-4-2</v>
      </c>
    </row>
    <row r="41060" spans="1:6" x14ac:dyDescent="0.3">
      <c r="A41060">
        <v>2019</v>
      </c>
      <c r="B41060" t="s">
        <v>944</v>
      </c>
      <c r="C41060" t="str">
        <f t="shared" si="1284"/>
        <v>2019-Internacional/RS-23-4-2</v>
      </c>
      <c r="D41060" s="4">
        <v>9</v>
      </c>
      <c r="E41060">
        <v>27</v>
      </c>
      <c r="F41060" t="str">
        <f t="shared" si="1285"/>
        <v>23-4-2</v>
      </c>
    </row>
    <row r="41061" spans="1:6" x14ac:dyDescent="0.3">
      <c r="A41061">
        <v>2019</v>
      </c>
      <c r="B41061" t="s">
        <v>945</v>
      </c>
      <c r="C41061" t="str">
        <f t="shared" si="1284"/>
        <v>2019-Palmeiras/SP-23-4-2</v>
      </c>
      <c r="D41061" s="4">
        <v>7</v>
      </c>
      <c r="E41061">
        <v>32</v>
      </c>
      <c r="F41061" t="str">
        <f t="shared" si="1285"/>
        <v>23-4-2</v>
      </c>
    </row>
    <row r="41062" spans="1:6" x14ac:dyDescent="0.3">
      <c r="A41062">
        <v>2019</v>
      </c>
      <c r="B41062" t="s">
        <v>949</v>
      </c>
      <c r="C41062" t="str">
        <f t="shared" si="1284"/>
        <v>2019-Santos/SP-23-4-2</v>
      </c>
      <c r="D41062" s="4">
        <v>12</v>
      </c>
      <c r="E41062">
        <v>36</v>
      </c>
      <c r="F41062" t="str">
        <f t="shared" si="1285"/>
        <v>23-4-2</v>
      </c>
    </row>
    <row r="41063" spans="1:6" x14ac:dyDescent="0.3">
      <c r="A41063">
        <v>2019</v>
      </c>
      <c r="B41063" t="s">
        <v>950</v>
      </c>
      <c r="C41063" t="str">
        <f t="shared" si="1284"/>
        <v>2019-Sao Paulo/SP-23-4-2</v>
      </c>
      <c r="D41063" s="4">
        <v>4</v>
      </c>
      <c r="E41063">
        <v>35</v>
      </c>
      <c r="F41063" t="str">
        <f t="shared" si="1285"/>
        <v>23-4-2</v>
      </c>
    </row>
    <row r="41064" spans="1:6" x14ac:dyDescent="0.3">
      <c r="A41064">
        <v>2019</v>
      </c>
      <c r="B41064" t="s">
        <v>951</v>
      </c>
      <c r="C41064" t="str">
        <f t="shared" si="1284"/>
        <v>2019-Vasco/RJ-23-4-2</v>
      </c>
      <c r="D41064" s="4">
        <v>3</v>
      </c>
      <c r="E41064">
        <v>21</v>
      </c>
      <c r="F41064" t="str">
        <f t="shared" si="1285"/>
        <v>23-4-2</v>
      </c>
    </row>
    <row r="41065" spans="1:6" x14ac:dyDescent="0.3">
      <c r="A41065">
        <v>2019</v>
      </c>
      <c r="B41065" t="s">
        <v>3010</v>
      </c>
      <c r="C41065" t="str">
        <f t="shared" si="1284"/>
        <v>2019-Atletico/MG-23-4-3</v>
      </c>
      <c r="D41065" s="4">
        <v>0</v>
      </c>
      <c r="E41065">
        <v>24</v>
      </c>
      <c r="F41065" t="str">
        <f t="shared" si="1285"/>
        <v>23-4-3</v>
      </c>
    </row>
    <row r="41066" spans="1:6" x14ac:dyDescent="0.3">
      <c r="A41066">
        <v>2019</v>
      </c>
      <c r="B41066" t="s">
        <v>952</v>
      </c>
      <c r="C41066" t="str">
        <f t="shared" si="1284"/>
        <v>2019-Atletico/PR-23-4-3</v>
      </c>
      <c r="D41066" s="4">
        <v>6</v>
      </c>
      <c r="E41066">
        <v>29</v>
      </c>
      <c r="F41066" t="str">
        <f t="shared" si="1285"/>
        <v>23-4-3</v>
      </c>
    </row>
    <row r="41067" spans="1:6" x14ac:dyDescent="0.3">
      <c r="A41067">
        <v>2019</v>
      </c>
      <c r="B41067" t="s">
        <v>3914</v>
      </c>
      <c r="C41067" t="str">
        <f t="shared" si="1284"/>
        <v>2019-Avai/SC-23-4-3</v>
      </c>
      <c r="D41067" s="4">
        <v>5</v>
      </c>
      <c r="E41067">
        <v>11</v>
      </c>
      <c r="F41067" t="str">
        <f t="shared" si="1285"/>
        <v>23-4-3</v>
      </c>
    </row>
    <row r="41068" spans="1:6" x14ac:dyDescent="0.3">
      <c r="A41068">
        <v>2019</v>
      </c>
      <c r="B41068" t="s">
        <v>4943</v>
      </c>
      <c r="C41068" t="str">
        <f t="shared" si="1284"/>
        <v>2019-Bahia/BA-23-4-3</v>
      </c>
      <c r="D41068" s="4">
        <v>8</v>
      </c>
      <c r="E41068">
        <v>30</v>
      </c>
      <c r="F41068" t="str">
        <f t="shared" si="1285"/>
        <v>23-4-3</v>
      </c>
    </row>
    <row r="41069" spans="1:6" x14ac:dyDescent="0.3">
      <c r="A41069">
        <v>2019</v>
      </c>
      <c r="B41069" t="s">
        <v>953</v>
      </c>
      <c r="C41069" t="str">
        <f t="shared" si="1284"/>
        <v>2019-Botafogo/RJ-23-4-3</v>
      </c>
      <c r="D41069" s="4">
        <v>4</v>
      </c>
      <c r="E41069">
        <v>19</v>
      </c>
      <c r="F41069" t="str">
        <f t="shared" si="1285"/>
        <v>23-4-3</v>
      </c>
    </row>
    <row r="41070" spans="1:6" x14ac:dyDescent="0.3">
      <c r="A41070">
        <v>2019</v>
      </c>
      <c r="B41070" t="s">
        <v>5662</v>
      </c>
      <c r="C41070" t="str">
        <f t="shared" si="1284"/>
        <v>2019-CSA/AL-23-4-3</v>
      </c>
      <c r="D41070" s="4">
        <v>4</v>
      </c>
      <c r="E41070">
        <v>12</v>
      </c>
      <c r="F41070" t="str">
        <f t="shared" si="1285"/>
        <v>23-4-3</v>
      </c>
    </row>
    <row r="41071" spans="1:6" x14ac:dyDescent="0.3">
      <c r="A41071">
        <v>2019</v>
      </c>
      <c r="B41071" t="s">
        <v>4427</v>
      </c>
      <c r="C41071" t="str">
        <f t="shared" si="1284"/>
        <v>2019-Ceara/CE-23-4-3</v>
      </c>
      <c r="D41071" s="4">
        <v>7</v>
      </c>
      <c r="E41071">
        <v>14</v>
      </c>
      <c r="F41071" t="str">
        <f t="shared" si="1285"/>
        <v>23-4-3</v>
      </c>
    </row>
    <row r="41072" spans="1:6" x14ac:dyDescent="0.3">
      <c r="A41072">
        <v>2019</v>
      </c>
      <c r="B41072" t="s">
        <v>5354</v>
      </c>
      <c r="C41072" t="str">
        <f t="shared" si="1284"/>
        <v>2019-Chapecoense/SC-23-4-3</v>
      </c>
      <c r="D41072" s="4">
        <v>2.3333309999999998</v>
      </c>
      <c r="E41072">
        <v>7</v>
      </c>
      <c r="F41072" t="str">
        <f t="shared" si="1285"/>
        <v>23-4-3</v>
      </c>
    </row>
    <row r="41073" spans="1:6" x14ac:dyDescent="0.3">
      <c r="A41073">
        <v>2019</v>
      </c>
      <c r="B41073" t="s">
        <v>954</v>
      </c>
      <c r="C41073" t="str">
        <f t="shared" si="1284"/>
        <v>2019-Corinthians/SP-23-4-3</v>
      </c>
      <c r="D41073" s="4">
        <v>8</v>
      </c>
      <c r="E41073">
        <v>20</v>
      </c>
      <c r="F41073" t="str">
        <f t="shared" si="1285"/>
        <v>23-4-3</v>
      </c>
    </row>
    <row r="41074" spans="1:6" x14ac:dyDescent="0.3">
      <c r="A41074">
        <v>2019</v>
      </c>
      <c r="B41074" t="s">
        <v>955</v>
      </c>
      <c r="C41074" t="str">
        <f t="shared" si="1284"/>
        <v>2019-Cruzeiro/MG-23-4-3</v>
      </c>
      <c r="D41074" s="4">
        <v>8</v>
      </c>
      <c r="E41074">
        <v>16</v>
      </c>
      <c r="F41074" t="str">
        <f t="shared" si="1285"/>
        <v>23-4-3</v>
      </c>
    </row>
    <row r="41075" spans="1:6" x14ac:dyDescent="0.3">
      <c r="A41075">
        <v>2019</v>
      </c>
      <c r="B41075" t="s">
        <v>957</v>
      </c>
      <c r="C41075" t="str">
        <f t="shared" si="1284"/>
        <v>2019-Flamengo/RJ-23-4-3</v>
      </c>
      <c r="D41075" s="4">
        <v>12</v>
      </c>
      <c r="E41075">
        <v>33</v>
      </c>
      <c r="F41075" t="str">
        <f t="shared" si="1285"/>
        <v>23-4-3</v>
      </c>
    </row>
    <row r="41076" spans="1:6" x14ac:dyDescent="0.3">
      <c r="A41076">
        <v>2019</v>
      </c>
      <c r="B41076" t="s">
        <v>958</v>
      </c>
      <c r="C41076" t="str">
        <f t="shared" si="1284"/>
        <v>2019-Fluminense/RJ-23-4-3</v>
      </c>
      <c r="D41076" s="4">
        <v>0</v>
      </c>
      <c r="E41076">
        <v>15</v>
      </c>
      <c r="F41076" t="str">
        <f t="shared" si="1285"/>
        <v>23-4-3</v>
      </c>
    </row>
    <row r="41077" spans="1:6" x14ac:dyDescent="0.3">
      <c r="A41077">
        <v>2019</v>
      </c>
      <c r="B41077" t="s">
        <v>959</v>
      </c>
      <c r="C41077" t="str">
        <f t="shared" si="1284"/>
        <v>2019-Fortaleza/CE-23-4-3</v>
      </c>
      <c r="D41077" s="4">
        <v>7</v>
      </c>
      <c r="E41077">
        <v>20</v>
      </c>
      <c r="F41077" t="str">
        <f t="shared" si="1285"/>
        <v>23-4-3</v>
      </c>
    </row>
    <row r="41078" spans="1:6" x14ac:dyDescent="0.3">
      <c r="A41078">
        <v>2019</v>
      </c>
      <c r="B41078" t="s">
        <v>960</v>
      </c>
      <c r="C41078" t="str">
        <f t="shared" si="1284"/>
        <v>2019-Goias/GO-23-4-3</v>
      </c>
      <c r="D41078" s="4">
        <v>4</v>
      </c>
      <c r="E41078">
        <v>12</v>
      </c>
      <c r="F41078" t="str">
        <f t="shared" si="1285"/>
        <v>23-4-3</v>
      </c>
    </row>
    <row r="41079" spans="1:6" x14ac:dyDescent="0.3">
      <c r="A41079">
        <v>2019</v>
      </c>
      <c r="B41079" t="s">
        <v>961</v>
      </c>
      <c r="C41079" t="str">
        <f t="shared" si="1284"/>
        <v>2019-Gremio/RS-23-4-3</v>
      </c>
      <c r="D41079" s="4">
        <v>5</v>
      </c>
      <c r="E41079">
        <v>22</v>
      </c>
      <c r="F41079" t="str">
        <f t="shared" si="1285"/>
        <v>23-4-3</v>
      </c>
    </row>
    <row r="41080" spans="1:6" x14ac:dyDescent="0.3">
      <c r="A41080">
        <v>2019</v>
      </c>
      <c r="B41080" t="s">
        <v>962</v>
      </c>
      <c r="C41080" t="str">
        <f t="shared" si="1284"/>
        <v>2019-Internacional/RS-23-4-3</v>
      </c>
      <c r="D41080" s="4">
        <v>4</v>
      </c>
      <c r="E41080">
        <v>26</v>
      </c>
      <c r="F41080" t="str">
        <f t="shared" si="1285"/>
        <v>23-4-3</v>
      </c>
    </row>
    <row r="41081" spans="1:6" x14ac:dyDescent="0.3">
      <c r="A41081">
        <v>2019</v>
      </c>
      <c r="B41081" t="s">
        <v>963</v>
      </c>
      <c r="C41081" t="str">
        <f t="shared" si="1284"/>
        <v>2019-Palmeiras/SP-23-4-3</v>
      </c>
      <c r="D41081" s="4">
        <v>5</v>
      </c>
      <c r="E41081">
        <v>30</v>
      </c>
      <c r="F41081" t="str">
        <f t="shared" si="1285"/>
        <v>23-4-3</v>
      </c>
    </row>
    <row r="41082" spans="1:6" x14ac:dyDescent="0.3">
      <c r="A41082">
        <v>2019</v>
      </c>
      <c r="B41082" t="s">
        <v>967</v>
      </c>
      <c r="C41082" t="str">
        <f t="shared" si="1284"/>
        <v>2019-Santos/SP-23-4-3</v>
      </c>
      <c r="D41082" s="4">
        <v>4</v>
      </c>
      <c r="E41082">
        <v>33</v>
      </c>
      <c r="F41082" t="str">
        <f t="shared" si="1285"/>
        <v>23-4-3</v>
      </c>
    </row>
    <row r="41083" spans="1:6" x14ac:dyDescent="0.3">
      <c r="A41083">
        <v>2019</v>
      </c>
      <c r="B41083" t="s">
        <v>968</v>
      </c>
      <c r="C41083" t="str">
        <f t="shared" si="1284"/>
        <v>2019-Sao Paulo/SP-23-4-3</v>
      </c>
      <c r="D41083" s="4">
        <v>7</v>
      </c>
      <c r="E41083">
        <v>28</v>
      </c>
      <c r="F41083" t="str">
        <f t="shared" si="1285"/>
        <v>23-4-3</v>
      </c>
    </row>
    <row r="41084" spans="1:6" x14ac:dyDescent="0.3">
      <c r="A41084">
        <v>2019</v>
      </c>
      <c r="B41084" t="s">
        <v>969</v>
      </c>
      <c r="C41084" t="str">
        <f t="shared" si="1284"/>
        <v>2019-Vasco/RJ-23-4-3</v>
      </c>
      <c r="D41084" s="4">
        <v>6</v>
      </c>
      <c r="E41084">
        <v>21</v>
      </c>
      <c r="F41084" t="str">
        <f t="shared" si="1285"/>
        <v>23-4-3</v>
      </c>
    </row>
    <row r="41085" spans="1:6" x14ac:dyDescent="0.3">
      <c r="A41085">
        <v>2019</v>
      </c>
      <c r="B41085" t="s">
        <v>3013</v>
      </c>
      <c r="C41085" t="str">
        <f t="shared" si="1284"/>
        <v>2019-Atletico/MG-23-5-0</v>
      </c>
      <c r="D41085" s="4">
        <v>0</v>
      </c>
      <c r="E41085">
        <v>27</v>
      </c>
      <c r="F41085" t="str">
        <f t="shared" si="1285"/>
        <v>23-5-0</v>
      </c>
    </row>
    <row r="41086" spans="1:6" x14ac:dyDescent="0.3">
      <c r="A41086">
        <v>2019</v>
      </c>
      <c r="B41086" t="s">
        <v>970</v>
      </c>
      <c r="C41086" t="str">
        <f t="shared" si="1284"/>
        <v>2019-Atletico/PR-23-5-0</v>
      </c>
      <c r="D41086" s="4">
        <v>5</v>
      </c>
      <c r="E41086">
        <v>27</v>
      </c>
      <c r="F41086" t="str">
        <f t="shared" si="1285"/>
        <v>23-5-0</v>
      </c>
    </row>
    <row r="41087" spans="1:6" x14ac:dyDescent="0.3">
      <c r="A41087">
        <v>2019</v>
      </c>
      <c r="B41087" t="s">
        <v>3917</v>
      </c>
      <c r="C41087" t="str">
        <f t="shared" si="1284"/>
        <v>2019-Avai/SC-23-5-0</v>
      </c>
      <c r="D41087" s="4">
        <v>10</v>
      </c>
      <c r="E41087">
        <v>16</v>
      </c>
      <c r="F41087" t="str">
        <f t="shared" si="1285"/>
        <v>23-5-0</v>
      </c>
    </row>
    <row r="41088" spans="1:6" x14ac:dyDescent="0.3">
      <c r="A41088">
        <v>2019</v>
      </c>
      <c r="B41088" t="s">
        <v>4945</v>
      </c>
      <c r="C41088" t="str">
        <f t="shared" si="1284"/>
        <v>2019-Bahia/BA-23-5-0</v>
      </c>
      <c r="D41088" s="4">
        <v>10</v>
      </c>
      <c r="E41088">
        <v>24</v>
      </c>
      <c r="F41088" t="str">
        <f t="shared" si="1285"/>
        <v>23-5-0</v>
      </c>
    </row>
    <row r="41089" spans="1:6" x14ac:dyDescent="0.3">
      <c r="A41089">
        <v>2019</v>
      </c>
      <c r="B41089" t="s">
        <v>971</v>
      </c>
      <c r="C41089" t="str">
        <f t="shared" si="1284"/>
        <v>2019-Botafogo/RJ-23-5-0</v>
      </c>
      <c r="D41089" s="4">
        <v>5</v>
      </c>
      <c r="E41089">
        <v>27</v>
      </c>
      <c r="F41089" t="str">
        <f t="shared" si="1285"/>
        <v>23-5-0</v>
      </c>
    </row>
    <row r="41090" spans="1:6" x14ac:dyDescent="0.3">
      <c r="A41090">
        <v>2019</v>
      </c>
      <c r="B41090" t="s">
        <v>5663</v>
      </c>
      <c r="C41090" t="str">
        <f t="shared" si="1284"/>
        <v>2019-CSA/AL-23-5-0</v>
      </c>
      <c r="D41090" s="4">
        <v>8</v>
      </c>
      <c r="E41090">
        <v>19</v>
      </c>
      <c r="F41090" t="str">
        <f t="shared" si="1285"/>
        <v>23-5-0</v>
      </c>
    </row>
    <row r="41091" spans="1:6" x14ac:dyDescent="0.3">
      <c r="A41091">
        <v>2019</v>
      </c>
      <c r="B41091" t="s">
        <v>4431</v>
      </c>
      <c r="C41091" t="str">
        <f t="shared" ref="C41091:C41154" si="1286">A41091&amp;"-"&amp;B41091</f>
        <v>2019-Ceara/CE-23-5-0</v>
      </c>
      <c r="D41091" s="4">
        <v>2</v>
      </c>
      <c r="E41091">
        <v>22</v>
      </c>
      <c r="F41091" t="str">
        <f t="shared" ref="F41091:F41154" si="1287">RIGHT(B41091,LEN(C41091)-FIND("-",C41091,6))</f>
        <v>23-5-0</v>
      </c>
    </row>
    <row r="41092" spans="1:6" x14ac:dyDescent="0.3">
      <c r="A41092">
        <v>2019</v>
      </c>
      <c r="B41092" t="s">
        <v>5355</v>
      </c>
      <c r="C41092" t="str">
        <f t="shared" si="1286"/>
        <v>2019-Chapecoense/SC-23-5-0</v>
      </c>
      <c r="D41092" s="4">
        <v>1</v>
      </c>
      <c r="E41092">
        <v>10</v>
      </c>
      <c r="F41092" t="str">
        <f t="shared" si="1287"/>
        <v>23-5-0</v>
      </c>
    </row>
    <row r="41093" spans="1:6" x14ac:dyDescent="0.3">
      <c r="A41093">
        <v>2019</v>
      </c>
      <c r="B41093" t="s">
        <v>972</v>
      </c>
      <c r="C41093" t="str">
        <f t="shared" si="1286"/>
        <v>2019-Corinthians/SP-23-5-0</v>
      </c>
      <c r="D41093" s="4">
        <v>9</v>
      </c>
      <c r="E41093">
        <v>27</v>
      </c>
      <c r="F41093" t="str">
        <f t="shared" si="1287"/>
        <v>23-5-0</v>
      </c>
    </row>
    <row r="41094" spans="1:6" x14ac:dyDescent="0.3">
      <c r="A41094">
        <v>2019</v>
      </c>
      <c r="B41094" t="s">
        <v>973</v>
      </c>
      <c r="C41094" t="str">
        <f t="shared" si="1286"/>
        <v>2019-Cruzeiro/MG-23-5-0</v>
      </c>
      <c r="D41094" s="4">
        <v>4</v>
      </c>
      <c r="E41094">
        <v>18</v>
      </c>
      <c r="F41094" t="str">
        <f t="shared" si="1287"/>
        <v>23-5-0</v>
      </c>
    </row>
    <row r="41095" spans="1:6" x14ac:dyDescent="0.3">
      <c r="A41095">
        <v>2019</v>
      </c>
      <c r="B41095" t="s">
        <v>975</v>
      </c>
      <c r="C41095" t="str">
        <f t="shared" si="1286"/>
        <v>2019-Flamengo/RJ-23-5-0</v>
      </c>
      <c r="D41095" s="4">
        <v>15</v>
      </c>
      <c r="E41095">
        <v>45</v>
      </c>
      <c r="F41095" t="str">
        <f t="shared" si="1287"/>
        <v>23-5-0</v>
      </c>
    </row>
    <row r="41096" spans="1:6" x14ac:dyDescent="0.3">
      <c r="A41096">
        <v>2019</v>
      </c>
      <c r="B41096" t="s">
        <v>976</v>
      </c>
      <c r="C41096" t="str">
        <f t="shared" si="1286"/>
        <v>2019-Fluminense/RJ-23-5-0</v>
      </c>
      <c r="D41096" s="4">
        <v>3</v>
      </c>
      <c r="E41096">
        <v>12</v>
      </c>
      <c r="F41096" t="str">
        <f t="shared" si="1287"/>
        <v>23-5-0</v>
      </c>
    </row>
    <row r="41097" spans="1:6" x14ac:dyDescent="0.3">
      <c r="A41097">
        <v>2019</v>
      </c>
      <c r="B41097" t="s">
        <v>977</v>
      </c>
      <c r="C41097" t="str">
        <f t="shared" si="1286"/>
        <v>2019-Fortaleza/CE-23-5-0</v>
      </c>
      <c r="D41097" s="4">
        <v>5</v>
      </c>
      <c r="E41097">
        <v>22</v>
      </c>
      <c r="F41097" t="str">
        <f t="shared" si="1287"/>
        <v>23-5-0</v>
      </c>
    </row>
    <row r="41098" spans="1:6" x14ac:dyDescent="0.3">
      <c r="A41098">
        <v>2019</v>
      </c>
      <c r="B41098" t="s">
        <v>978</v>
      </c>
      <c r="C41098" t="str">
        <f t="shared" si="1286"/>
        <v>2019-Goias/GO-23-5-0</v>
      </c>
      <c r="D41098" s="4">
        <v>6</v>
      </c>
      <c r="E41098">
        <v>18</v>
      </c>
      <c r="F41098" t="str">
        <f t="shared" si="1287"/>
        <v>23-5-0</v>
      </c>
    </row>
    <row r="41099" spans="1:6" x14ac:dyDescent="0.3">
      <c r="A41099">
        <v>2019</v>
      </c>
      <c r="B41099" t="s">
        <v>979</v>
      </c>
      <c r="C41099" t="str">
        <f t="shared" si="1286"/>
        <v>2019-Gremio/RS-23-5-0</v>
      </c>
      <c r="D41099" s="4">
        <v>13</v>
      </c>
      <c r="E41099">
        <v>31</v>
      </c>
      <c r="F41099" t="str">
        <f t="shared" si="1287"/>
        <v>23-5-0</v>
      </c>
    </row>
    <row r="41100" spans="1:6" x14ac:dyDescent="0.3">
      <c r="A41100">
        <v>2019</v>
      </c>
      <c r="B41100" t="s">
        <v>980</v>
      </c>
      <c r="C41100" t="str">
        <f t="shared" si="1286"/>
        <v>2019-Internacional/RS-23-5-0</v>
      </c>
      <c r="D41100" s="4">
        <v>12</v>
      </c>
      <c r="E41100">
        <v>36</v>
      </c>
      <c r="F41100" t="str">
        <f t="shared" si="1287"/>
        <v>23-5-0</v>
      </c>
    </row>
    <row r="41101" spans="1:6" x14ac:dyDescent="0.3">
      <c r="A41101">
        <v>2019</v>
      </c>
      <c r="B41101" t="s">
        <v>981</v>
      </c>
      <c r="C41101" t="str">
        <f t="shared" si="1286"/>
        <v>2019-Palmeiras/SP-23-5-0</v>
      </c>
      <c r="D41101" s="4">
        <v>12</v>
      </c>
      <c r="E41101">
        <v>29</v>
      </c>
      <c r="F41101" t="str">
        <f t="shared" si="1287"/>
        <v>23-5-0</v>
      </c>
    </row>
    <row r="41102" spans="1:6" x14ac:dyDescent="0.3">
      <c r="A41102">
        <v>2019</v>
      </c>
      <c r="B41102" t="s">
        <v>985</v>
      </c>
      <c r="C41102" t="str">
        <f t="shared" si="1286"/>
        <v>2019-Santos/SP-23-5-0</v>
      </c>
      <c r="D41102" s="4">
        <v>5</v>
      </c>
      <c r="E41102">
        <v>37</v>
      </c>
      <c r="F41102" t="str">
        <f t="shared" si="1287"/>
        <v>23-5-0</v>
      </c>
    </row>
    <row r="41103" spans="1:6" x14ac:dyDescent="0.3">
      <c r="A41103">
        <v>2019</v>
      </c>
      <c r="B41103" t="s">
        <v>986</v>
      </c>
      <c r="C41103" t="str">
        <f t="shared" si="1286"/>
        <v>2019-Sao Paulo/SP-23-5-0</v>
      </c>
      <c r="D41103" s="4">
        <v>5</v>
      </c>
      <c r="E41103">
        <v>35</v>
      </c>
      <c r="F41103" t="str">
        <f t="shared" si="1287"/>
        <v>23-5-0</v>
      </c>
    </row>
    <row r="41104" spans="1:6" x14ac:dyDescent="0.3">
      <c r="A41104">
        <v>2019</v>
      </c>
      <c r="B41104" t="s">
        <v>987</v>
      </c>
      <c r="C41104" t="str">
        <f t="shared" si="1286"/>
        <v>2019-Vasco/RJ-23-5-0</v>
      </c>
      <c r="D41104" s="4">
        <v>7</v>
      </c>
      <c r="E41104">
        <v>17</v>
      </c>
      <c r="F41104" t="str">
        <f t="shared" si="1287"/>
        <v>23-5-0</v>
      </c>
    </row>
    <row r="41105" spans="1:6" x14ac:dyDescent="0.3">
      <c r="A41105">
        <v>2019</v>
      </c>
      <c r="B41105" t="s">
        <v>3016</v>
      </c>
      <c r="C41105" t="str">
        <f t="shared" si="1286"/>
        <v>2019-Atletico/MG-23-5-1</v>
      </c>
      <c r="D41105" s="4">
        <v>0</v>
      </c>
      <c r="E41105">
        <v>30</v>
      </c>
      <c r="F41105" t="str">
        <f t="shared" si="1287"/>
        <v>23-5-1</v>
      </c>
    </row>
    <row r="41106" spans="1:6" x14ac:dyDescent="0.3">
      <c r="A41106">
        <v>2019</v>
      </c>
      <c r="B41106" t="s">
        <v>988</v>
      </c>
      <c r="C41106" t="str">
        <f t="shared" si="1286"/>
        <v>2019-Atletico/PR-23-5-1</v>
      </c>
      <c r="D41106" s="4">
        <v>9</v>
      </c>
      <c r="E41106">
        <v>19</v>
      </c>
      <c r="F41106" t="str">
        <f t="shared" si="1287"/>
        <v>23-5-1</v>
      </c>
    </row>
    <row r="41107" spans="1:6" x14ac:dyDescent="0.3">
      <c r="A41107">
        <v>2019</v>
      </c>
      <c r="B41107" t="s">
        <v>3920</v>
      </c>
      <c r="C41107" t="str">
        <f t="shared" si="1286"/>
        <v>2019-Avai/SC-23-5-1</v>
      </c>
      <c r="D41107" s="4">
        <v>7</v>
      </c>
      <c r="E41107">
        <v>12</v>
      </c>
      <c r="F41107" t="str">
        <f t="shared" si="1287"/>
        <v>23-5-1</v>
      </c>
    </row>
    <row r="41108" spans="1:6" x14ac:dyDescent="0.3">
      <c r="A41108">
        <v>2019</v>
      </c>
      <c r="B41108" t="s">
        <v>4947</v>
      </c>
      <c r="C41108" t="str">
        <f t="shared" si="1286"/>
        <v>2019-Bahia/BA-23-5-1</v>
      </c>
      <c r="D41108" s="4">
        <v>11</v>
      </c>
      <c r="E41108">
        <v>32</v>
      </c>
      <c r="F41108" t="str">
        <f t="shared" si="1287"/>
        <v>23-5-1</v>
      </c>
    </row>
    <row r="41109" spans="1:6" x14ac:dyDescent="0.3">
      <c r="A41109">
        <v>2019</v>
      </c>
      <c r="B41109" t="s">
        <v>989</v>
      </c>
      <c r="C41109" t="str">
        <f t="shared" si="1286"/>
        <v>2019-Botafogo/RJ-23-5-1</v>
      </c>
      <c r="D41109" s="4">
        <v>5</v>
      </c>
      <c r="E41109">
        <v>27</v>
      </c>
      <c r="F41109" t="str">
        <f t="shared" si="1287"/>
        <v>23-5-1</v>
      </c>
    </row>
    <row r="41110" spans="1:6" x14ac:dyDescent="0.3">
      <c r="A41110">
        <v>2019</v>
      </c>
      <c r="B41110" t="s">
        <v>5664</v>
      </c>
      <c r="C41110" t="str">
        <f t="shared" si="1286"/>
        <v>2019-CSA/AL-23-5-1</v>
      </c>
      <c r="D41110" s="4">
        <v>8</v>
      </c>
      <c r="E41110">
        <v>16</v>
      </c>
      <c r="F41110" t="str">
        <f t="shared" si="1287"/>
        <v>23-5-1</v>
      </c>
    </row>
    <row r="41111" spans="1:6" x14ac:dyDescent="0.3">
      <c r="A41111">
        <v>2019</v>
      </c>
      <c r="B41111" t="s">
        <v>4435</v>
      </c>
      <c r="C41111" t="str">
        <f t="shared" si="1286"/>
        <v>2019-Ceara/CE-23-5-1</v>
      </c>
      <c r="D41111" s="4">
        <v>2</v>
      </c>
      <c r="E41111">
        <v>25</v>
      </c>
      <c r="F41111" t="str">
        <f t="shared" si="1287"/>
        <v>23-5-1</v>
      </c>
    </row>
    <row r="41112" spans="1:6" x14ac:dyDescent="0.3">
      <c r="A41112">
        <v>2019</v>
      </c>
      <c r="B41112" t="s">
        <v>5356</v>
      </c>
      <c r="C41112" t="str">
        <f t="shared" si="1286"/>
        <v>2019-Chapecoense/SC-23-5-1</v>
      </c>
      <c r="D41112" s="4">
        <v>2</v>
      </c>
      <c r="E41112">
        <v>6</v>
      </c>
      <c r="F41112" t="str">
        <f t="shared" si="1287"/>
        <v>23-5-1</v>
      </c>
    </row>
    <row r="41113" spans="1:6" x14ac:dyDescent="0.3">
      <c r="A41113">
        <v>2019</v>
      </c>
      <c r="B41113" t="s">
        <v>990</v>
      </c>
      <c r="C41113" t="str">
        <f t="shared" si="1286"/>
        <v>2019-Corinthians/SP-23-5-1</v>
      </c>
      <c r="D41113" s="4">
        <v>9</v>
      </c>
      <c r="E41113">
        <v>27</v>
      </c>
      <c r="F41113" t="str">
        <f t="shared" si="1287"/>
        <v>23-5-1</v>
      </c>
    </row>
    <row r="41114" spans="1:6" x14ac:dyDescent="0.3">
      <c r="A41114">
        <v>2019</v>
      </c>
      <c r="B41114" t="s">
        <v>991</v>
      </c>
      <c r="C41114" t="str">
        <f t="shared" si="1286"/>
        <v>2019-Cruzeiro/MG-23-5-1</v>
      </c>
      <c r="D41114" s="4">
        <v>7</v>
      </c>
      <c r="E41114">
        <v>18</v>
      </c>
      <c r="F41114" t="str">
        <f t="shared" si="1287"/>
        <v>23-5-1</v>
      </c>
    </row>
    <row r="41115" spans="1:6" x14ac:dyDescent="0.3">
      <c r="A41115">
        <v>2019</v>
      </c>
      <c r="B41115" t="s">
        <v>993</v>
      </c>
      <c r="C41115" t="str">
        <f t="shared" si="1286"/>
        <v>2019-Flamengo/RJ-23-5-1</v>
      </c>
      <c r="D41115" s="4">
        <v>15</v>
      </c>
      <c r="E41115">
        <v>32</v>
      </c>
      <c r="F41115" t="str">
        <f t="shared" si="1287"/>
        <v>23-5-1</v>
      </c>
    </row>
    <row r="41116" spans="1:6" x14ac:dyDescent="0.3">
      <c r="A41116">
        <v>2019</v>
      </c>
      <c r="B41116" t="s">
        <v>994</v>
      </c>
      <c r="C41116" t="str">
        <f t="shared" si="1286"/>
        <v>2019-Fluminense/RJ-23-5-1</v>
      </c>
      <c r="D41116" s="4">
        <v>4</v>
      </c>
      <c r="E41116">
        <v>15</v>
      </c>
      <c r="F41116" t="str">
        <f t="shared" si="1287"/>
        <v>23-5-1</v>
      </c>
    </row>
    <row r="41117" spans="1:6" x14ac:dyDescent="0.3">
      <c r="A41117">
        <v>2019</v>
      </c>
      <c r="B41117" t="s">
        <v>995</v>
      </c>
      <c r="C41117" t="str">
        <f t="shared" si="1286"/>
        <v>2019-Fortaleza/CE-23-5-1</v>
      </c>
      <c r="D41117" s="4">
        <v>5</v>
      </c>
      <c r="E41117">
        <v>18</v>
      </c>
      <c r="F41117" t="str">
        <f t="shared" si="1287"/>
        <v>23-5-1</v>
      </c>
    </row>
    <row r="41118" spans="1:6" x14ac:dyDescent="0.3">
      <c r="A41118">
        <v>2019</v>
      </c>
      <c r="B41118" t="s">
        <v>996</v>
      </c>
      <c r="C41118" t="str">
        <f t="shared" si="1286"/>
        <v>2019-Goias/GO-23-5-1</v>
      </c>
      <c r="D41118" s="4">
        <v>4</v>
      </c>
      <c r="E41118">
        <v>15</v>
      </c>
      <c r="F41118" t="str">
        <f t="shared" si="1287"/>
        <v>23-5-1</v>
      </c>
    </row>
    <row r="41119" spans="1:6" x14ac:dyDescent="0.3">
      <c r="A41119">
        <v>2019</v>
      </c>
      <c r="B41119" t="s">
        <v>997</v>
      </c>
      <c r="C41119" t="str">
        <f t="shared" si="1286"/>
        <v>2019-Gremio/RS-23-5-1</v>
      </c>
      <c r="D41119" s="4">
        <v>11</v>
      </c>
      <c r="E41119">
        <v>28</v>
      </c>
      <c r="F41119" t="str">
        <f t="shared" si="1287"/>
        <v>23-5-1</v>
      </c>
    </row>
    <row r="41120" spans="1:6" x14ac:dyDescent="0.3">
      <c r="A41120">
        <v>2019</v>
      </c>
      <c r="B41120" t="s">
        <v>998</v>
      </c>
      <c r="C41120" t="str">
        <f t="shared" si="1286"/>
        <v>2019-Internacional/RS-23-5-1</v>
      </c>
      <c r="D41120" s="4">
        <v>12</v>
      </c>
      <c r="E41120">
        <v>36</v>
      </c>
      <c r="F41120" t="str">
        <f t="shared" si="1287"/>
        <v>23-5-1</v>
      </c>
    </row>
    <row r="41121" spans="1:6" x14ac:dyDescent="0.3">
      <c r="A41121">
        <v>2019</v>
      </c>
      <c r="B41121" t="s">
        <v>999</v>
      </c>
      <c r="C41121" t="str">
        <f t="shared" si="1286"/>
        <v>2019-Palmeiras/SP-23-5-1</v>
      </c>
      <c r="D41121" s="4">
        <v>10</v>
      </c>
      <c r="E41121">
        <v>42</v>
      </c>
      <c r="F41121" t="str">
        <f t="shared" si="1287"/>
        <v>23-5-1</v>
      </c>
    </row>
    <row r="41122" spans="1:6" x14ac:dyDescent="0.3">
      <c r="A41122">
        <v>2019</v>
      </c>
      <c r="B41122" t="s">
        <v>1003</v>
      </c>
      <c r="C41122" t="str">
        <f t="shared" si="1286"/>
        <v>2019-Santos/SP-23-5-1</v>
      </c>
      <c r="D41122" s="4">
        <v>5</v>
      </c>
      <c r="E41122">
        <v>27</v>
      </c>
      <c r="F41122" t="str">
        <f t="shared" si="1287"/>
        <v>23-5-1</v>
      </c>
    </row>
    <row r="41123" spans="1:6" x14ac:dyDescent="0.3">
      <c r="A41123">
        <v>2019</v>
      </c>
      <c r="B41123" t="s">
        <v>1004</v>
      </c>
      <c r="C41123" t="str">
        <f t="shared" si="1286"/>
        <v>2019-Sao Paulo/SP-23-5-1</v>
      </c>
      <c r="D41123" s="4">
        <v>5</v>
      </c>
      <c r="E41123">
        <v>33</v>
      </c>
      <c r="F41123" t="str">
        <f t="shared" si="1287"/>
        <v>23-5-1</v>
      </c>
    </row>
    <row r="41124" spans="1:6" x14ac:dyDescent="0.3">
      <c r="A41124">
        <v>2019</v>
      </c>
      <c r="B41124" t="s">
        <v>1005</v>
      </c>
      <c r="C41124" t="str">
        <f t="shared" si="1286"/>
        <v>2019-Vasco/RJ-23-5-1</v>
      </c>
      <c r="D41124" s="4">
        <v>6</v>
      </c>
      <c r="E41124">
        <v>16</v>
      </c>
      <c r="F41124" t="str">
        <f t="shared" si="1287"/>
        <v>23-5-1</v>
      </c>
    </row>
    <row r="41125" spans="1:6" x14ac:dyDescent="0.3">
      <c r="A41125">
        <v>2019</v>
      </c>
      <c r="B41125" t="s">
        <v>3019</v>
      </c>
      <c r="C41125" t="str">
        <f t="shared" si="1286"/>
        <v>2019-Atletico/MG-23-5-2</v>
      </c>
      <c r="D41125" s="4">
        <v>3</v>
      </c>
      <c r="E41125">
        <v>30</v>
      </c>
      <c r="F41125" t="str">
        <f t="shared" si="1287"/>
        <v>23-5-2</v>
      </c>
    </row>
    <row r="41126" spans="1:6" x14ac:dyDescent="0.3">
      <c r="A41126">
        <v>2019</v>
      </c>
      <c r="B41126" t="s">
        <v>1006</v>
      </c>
      <c r="C41126" t="str">
        <f t="shared" si="1286"/>
        <v>2019-Atletico/PR-23-5-2</v>
      </c>
      <c r="D41126" s="4">
        <v>9</v>
      </c>
      <c r="E41126">
        <v>22</v>
      </c>
      <c r="F41126" t="str">
        <f t="shared" si="1287"/>
        <v>23-5-2</v>
      </c>
    </row>
    <row r="41127" spans="1:6" x14ac:dyDescent="0.3">
      <c r="A41127">
        <v>2019</v>
      </c>
      <c r="B41127" t="s">
        <v>3923</v>
      </c>
      <c r="C41127" t="str">
        <f t="shared" si="1286"/>
        <v>2019-Avai/SC-23-5-2</v>
      </c>
      <c r="D41127" s="4">
        <v>5</v>
      </c>
      <c r="E41127">
        <v>9</v>
      </c>
      <c r="F41127" t="str">
        <f t="shared" si="1287"/>
        <v>23-5-2</v>
      </c>
    </row>
    <row r="41128" spans="1:6" x14ac:dyDescent="0.3">
      <c r="A41128">
        <v>2019</v>
      </c>
      <c r="B41128" t="s">
        <v>4949</v>
      </c>
      <c r="C41128" t="str">
        <f t="shared" si="1286"/>
        <v>2019-Bahia/BA-23-5-2</v>
      </c>
      <c r="D41128" s="4">
        <v>11</v>
      </c>
      <c r="E41128">
        <v>31</v>
      </c>
      <c r="F41128" t="str">
        <f t="shared" si="1287"/>
        <v>23-5-2</v>
      </c>
    </row>
    <row r="41129" spans="1:6" x14ac:dyDescent="0.3">
      <c r="A41129">
        <v>2019</v>
      </c>
      <c r="B41129" t="s">
        <v>1007</v>
      </c>
      <c r="C41129" t="str">
        <f t="shared" si="1286"/>
        <v>2019-Botafogo/RJ-23-5-2</v>
      </c>
      <c r="D41129" s="4">
        <v>7</v>
      </c>
      <c r="E41129">
        <v>20</v>
      </c>
      <c r="F41129" t="str">
        <f t="shared" si="1287"/>
        <v>23-5-2</v>
      </c>
    </row>
    <row r="41130" spans="1:6" x14ac:dyDescent="0.3">
      <c r="A41130">
        <v>2019</v>
      </c>
      <c r="B41130" t="s">
        <v>5665</v>
      </c>
      <c r="C41130" t="str">
        <f t="shared" si="1286"/>
        <v>2019-CSA/AL-23-5-2</v>
      </c>
      <c r="D41130" s="4">
        <v>7</v>
      </c>
      <c r="E41130">
        <v>16</v>
      </c>
      <c r="F41130" t="str">
        <f t="shared" si="1287"/>
        <v>23-5-2</v>
      </c>
    </row>
    <row r="41131" spans="1:6" x14ac:dyDescent="0.3">
      <c r="A41131">
        <v>2019</v>
      </c>
      <c r="B41131" t="s">
        <v>4439</v>
      </c>
      <c r="C41131" t="str">
        <f t="shared" si="1286"/>
        <v>2019-Ceara/CE-23-5-2</v>
      </c>
      <c r="D41131" s="4">
        <v>4</v>
      </c>
      <c r="E41131">
        <v>17</v>
      </c>
      <c r="F41131" t="str">
        <f t="shared" si="1287"/>
        <v>23-5-2</v>
      </c>
    </row>
    <row r="41132" spans="1:6" x14ac:dyDescent="0.3">
      <c r="A41132">
        <v>2019</v>
      </c>
      <c r="B41132" t="s">
        <v>5357</v>
      </c>
      <c r="C41132" t="str">
        <f t="shared" si="1286"/>
        <v>2019-Chapecoense/SC-23-5-2</v>
      </c>
      <c r="D41132" s="4">
        <v>3</v>
      </c>
      <c r="E41132">
        <v>10</v>
      </c>
      <c r="F41132" t="str">
        <f t="shared" si="1287"/>
        <v>23-5-2</v>
      </c>
    </row>
    <row r="41133" spans="1:6" x14ac:dyDescent="0.3">
      <c r="A41133">
        <v>2019</v>
      </c>
      <c r="B41133" t="s">
        <v>1008</v>
      </c>
      <c r="C41133" t="str">
        <f t="shared" si="1286"/>
        <v>2019-Corinthians/SP-23-5-2</v>
      </c>
      <c r="D41133" s="4">
        <v>9</v>
      </c>
      <c r="E41133">
        <v>28</v>
      </c>
      <c r="F41133" t="str">
        <f t="shared" si="1287"/>
        <v>23-5-2</v>
      </c>
    </row>
    <row r="41134" spans="1:6" x14ac:dyDescent="0.3">
      <c r="A41134">
        <v>2019</v>
      </c>
      <c r="B41134" t="s">
        <v>1009</v>
      </c>
      <c r="C41134" t="str">
        <f t="shared" si="1286"/>
        <v>2019-Cruzeiro/MG-23-5-2</v>
      </c>
      <c r="D41134" s="4">
        <v>8</v>
      </c>
      <c r="E41134">
        <v>16</v>
      </c>
      <c r="F41134" t="str">
        <f t="shared" si="1287"/>
        <v>23-5-2</v>
      </c>
    </row>
    <row r="41135" spans="1:6" x14ac:dyDescent="0.3">
      <c r="A41135">
        <v>2019</v>
      </c>
      <c r="B41135" t="s">
        <v>1011</v>
      </c>
      <c r="C41135" t="str">
        <f t="shared" si="1286"/>
        <v>2019-Flamengo/RJ-23-5-2</v>
      </c>
      <c r="D41135" s="4">
        <v>15</v>
      </c>
      <c r="E41135">
        <v>32</v>
      </c>
      <c r="F41135" t="str">
        <f t="shared" si="1287"/>
        <v>23-5-2</v>
      </c>
    </row>
    <row r="41136" spans="1:6" x14ac:dyDescent="0.3">
      <c r="A41136">
        <v>2019</v>
      </c>
      <c r="B41136" t="s">
        <v>1012</v>
      </c>
      <c r="C41136" t="str">
        <f t="shared" si="1286"/>
        <v>2019-Fluminense/RJ-23-5-2</v>
      </c>
      <c r="D41136" s="4">
        <v>3</v>
      </c>
      <c r="E41136">
        <v>18</v>
      </c>
      <c r="F41136" t="str">
        <f t="shared" si="1287"/>
        <v>23-5-2</v>
      </c>
    </row>
    <row r="41137" spans="1:6" x14ac:dyDescent="0.3">
      <c r="A41137">
        <v>2019</v>
      </c>
      <c r="B41137" t="s">
        <v>1013</v>
      </c>
      <c r="C41137" t="str">
        <f t="shared" si="1286"/>
        <v>2019-Fortaleza/CE-23-5-2</v>
      </c>
      <c r="D41137" s="4">
        <v>7</v>
      </c>
      <c r="E41137">
        <v>17</v>
      </c>
      <c r="F41137" t="str">
        <f t="shared" si="1287"/>
        <v>23-5-2</v>
      </c>
    </row>
    <row r="41138" spans="1:6" x14ac:dyDescent="0.3">
      <c r="A41138">
        <v>2019</v>
      </c>
      <c r="B41138" t="s">
        <v>1014</v>
      </c>
      <c r="C41138" t="str">
        <f t="shared" si="1286"/>
        <v>2019-Goias/GO-23-5-2</v>
      </c>
      <c r="D41138" s="4">
        <v>4</v>
      </c>
      <c r="E41138">
        <v>18</v>
      </c>
      <c r="F41138" t="str">
        <f t="shared" si="1287"/>
        <v>23-5-2</v>
      </c>
    </row>
    <row r="41139" spans="1:6" x14ac:dyDescent="0.3">
      <c r="A41139">
        <v>2019</v>
      </c>
      <c r="B41139" t="s">
        <v>1015</v>
      </c>
      <c r="C41139" t="str">
        <f t="shared" si="1286"/>
        <v>2019-Gremio/RS-23-5-2</v>
      </c>
      <c r="D41139" s="4">
        <v>8</v>
      </c>
      <c r="E41139">
        <v>26</v>
      </c>
      <c r="F41139" t="str">
        <f t="shared" si="1287"/>
        <v>23-5-2</v>
      </c>
    </row>
    <row r="41140" spans="1:6" x14ac:dyDescent="0.3">
      <c r="A41140">
        <v>2019</v>
      </c>
      <c r="B41140" t="s">
        <v>1016</v>
      </c>
      <c r="C41140" t="str">
        <f t="shared" si="1286"/>
        <v>2019-Internacional/RS-23-5-2</v>
      </c>
      <c r="D41140" s="4">
        <v>10</v>
      </c>
      <c r="E41140">
        <v>26</v>
      </c>
      <c r="F41140" t="str">
        <f t="shared" si="1287"/>
        <v>23-5-2</v>
      </c>
    </row>
    <row r="41141" spans="1:6" x14ac:dyDescent="0.3">
      <c r="A41141">
        <v>2019</v>
      </c>
      <c r="B41141" t="s">
        <v>1017</v>
      </c>
      <c r="C41141" t="str">
        <f t="shared" si="1286"/>
        <v>2019-Palmeiras/SP-23-5-2</v>
      </c>
      <c r="D41141" s="4">
        <v>8</v>
      </c>
      <c r="E41141">
        <v>42</v>
      </c>
      <c r="F41141" t="str">
        <f t="shared" si="1287"/>
        <v>23-5-2</v>
      </c>
    </row>
    <row r="41142" spans="1:6" x14ac:dyDescent="0.3">
      <c r="A41142">
        <v>2019</v>
      </c>
      <c r="B41142" t="s">
        <v>1021</v>
      </c>
      <c r="C41142" t="str">
        <f t="shared" si="1286"/>
        <v>2019-Santos/SP-23-5-2</v>
      </c>
      <c r="D41142" s="4">
        <v>5</v>
      </c>
      <c r="E41142">
        <v>30</v>
      </c>
      <c r="F41142" t="str">
        <f t="shared" si="1287"/>
        <v>23-5-2</v>
      </c>
    </row>
    <row r="41143" spans="1:6" x14ac:dyDescent="0.3">
      <c r="A41143">
        <v>2019</v>
      </c>
      <c r="B41143" t="s">
        <v>1022</v>
      </c>
      <c r="C41143" t="str">
        <f t="shared" si="1286"/>
        <v>2019-Sao Paulo/SP-23-5-2</v>
      </c>
      <c r="D41143" s="4">
        <v>7</v>
      </c>
      <c r="E41143">
        <v>24</v>
      </c>
      <c r="F41143" t="str">
        <f t="shared" si="1287"/>
        <v>23-5-2</v>
      </c>
    </row>
    <row r="41144" spans="1:6" x14ac:dyDescent="0.3">
      <c r="A41144">
        <v>2019</v>
      </c>
      <c r="B41144" t="s">
        <v>1023</v>
      </c>
      <c r="C41144" t="str">
        <f t="shared" si="1286"/>
        <v>2019-Vasco/RJ-23-5-2</v>
      </c>
      <c r="D41144" s="4">
        <v>6</v>
      </c>
      <c r="E41144">
        <v>21</v>
      </c>
      <c r="F41144" t="str">
        <f t="shared" si="1287"/>
        <v>23-5-2</v>
      </c>
    </row>
    <row r="41145" spans="1:6" x14ac:dyDescent="0.3">
      <c r="A41145">
        <v>2019</v>
      </c>
      <c r="B41145" t="s">
        <v>3022</v>
      </c>
      <c r="C41145" t="str">
        <f t="shared" si="1286"/>
        <v>2019-Atletico/MG-23-5-3</v>
      </c>
      <c r="D41145" s="4">
        <v>6</v>
      </c>
      <c r="E41145">
        <v>33</v>
      </c>
      <c r="F41145" t="str">
        <f t="shared" si="1287"/>
        <v>23-5-3</v>
      </c>
    </row>
    <row r="41146" spans="1:6" x14ac:dyDescent="0.3">
      <c r="A41146">
        <v>2019</v>
      </c>
      <c r="B41146" t="s">
        <v>1024</v>
      </c>
      <c r="C41146" t="str">
        <f t="shared" si="1286"/>
        <v>2019-Atletico/PR-23-5-3</v>
      </c>
      <c r="D41146" s="4">
        <v>6</v>
      </c>
      <c r="E41146">
        <v>22</v>
      </c>
      <c r="F41146" t="str">
        <f t="shared" si="1287"/>
        <v>23-5-3</v>
      </c>
    </row>
    <row r="41147" spans="1:6" x14ac:dyDescent="0.3">
      <c r="A41147">
        <v>2019</v>
      </c>
      <c r="B41147" t="s">
        <v>3926</v>
      </c>
      <c r="C41147" t="str">
        <f t="shared" si="1286"/>
        <v>2019-Avai/SC-23-5-3</v>
      </c>
      <c r="D41147" s="4">
        <v>5</v>
      </c>
      <c r="E41147">
        <v>10</v>
      </c>
      <c r="F41147" t="str">
        <f t="shared" si="1287"/>
        <v>23-5-3</v>
      </c>
    </row>
    <row r="41148" spans="1:6" x14ac:dyDescent="0.3">
      <c r="A41148">
        <v>2019</v>
      </c>
      <c r="B41148" t="s">
        <v>4951</v>
      </c>
      <c r="C41148" t="str">
        <f t="shared" si="1286"/>
        <v>2019-Bahia/BA-23-5-3</v>
      </c>
      <c r="D41148" s="4">
        <v>11</v>
      </c>
      <c r="E41148">
        <v>31</v>
      </c>
      <c r="F41148" t="str">
        <f t="shared" si="1287"/>
        <v>23-5-3</v>
      </c>
    </row>
    <row r="41149" spans="1:6" x14ac:dyDescent="0.3">
      <c r="A41149">
        <v>2019</v>
      </c>
      <c r="B41149" t="s">
        <v>1025</v>
      </c>
      <c r="C41149" t="str">
        <f t="shared" si="1286"/>
        <v>2019-Botafogo/RJ-23-5-3</v>
      </c>
      <c r="D41149" s="4">
        <v>7</v>
      </c>
      <c r="E41149">
        <v>20</v>
      </c>
      <c r="F41149" t="str">
        <f t="shared" si="1287"/>
        <v>23-5-3</v>
      </c>
    </row>
    <row r="41150" spans="1:6" x14ac:dyDescent="0.3">
      <c r="A41150">
        <v>2019</v>
      </c>
      <c r="B41150" t="s">
        <v>5666</v>
      </c>
      <c r="C41150" t="str">
        <f t="shared" si="1286"/>
        <v>2019-CSA/AL-23-5-3</v>
      </c>
      <c r="D41150" s="4">
        <v>5</v>
      </c>
      <c r="E41150">
        <v>9</v>
      </c>
      <c r="F41150" t="str">
        <f t="shared" si="1287"/>
        <v>23-5-3</v>
      </c>
    </row>
    <row r="41151" spans="1:6" x14ac:dyDescent="0.3">
      <c r="A41151">
        <v>2019</v>
      </c>
      <c r="B41151" t="s">
        <v>4443</v>
      </c>
      <c r="C41151" t="str">
        <f t="shared" si="1286"/>
        <v>2019-Ceara/CE-23-5-3</v>
      </c>
      <c r="D41151" s="4">
        <v>5</v>
      </c>
      <c r="E41151">
        <v>11</v>
      </c>
      <c r="F41151" t="str">
        <f t="shared" si="1287"/>
        <v>23-5-3</v>
      </c>
    </row>
    <row r="41152" spans="1:6" x14ac:dyDescent="0.3">
      <c r="A41152">
        <v>2019</v>
      </c>
      <c r="B41152" t="s">
        <v>5358</v>
      </c>
      <c r="C41152" t="str">
        <f t="shared" si="1286"/>
        <v>2019-Chapecoense/SC-23-5-3</v>
      </c>
      <c r="D41152" s="4">
        <v>5</v>
      </c>
      <c r="E41152">
        <v>11</v>
      </c>
      <c r="F41152" t="str">
        <f t="shared" si="1287"/>
        <v>23-5-3</v>
      </c>
    </row>
    <row r="41153" spans="1:6" x14ac:dyDescent="0.3">
      <c r="A41153">
        <v>2019</v>
      </c>
      <c r="B41153" t="s">
        <v>1026</v>
      </c>
      <c r="C41153" t="str">
        <f t="shared" si="1286"/>
        <v>2019-Corinthians/SP-23-5-3</v>
      </c>
      <c r="D41153" s="4">
        <v>9</v>
      </c>
      <c r="E41153">
        <v>28</v>
      </c>
      <c r="F41153" t="str">
        <f t="shared" si="1287"/>
        <v>23-5-3</v>
      </c>
    </row>
    <row r="41154" spans="1:6" x14ac:dyDescent="0.3">
      <c r="A41154">
        <v>2019</v>
      </c>
      <c r="B41154" t="s">
        <v>1027</v>
      </c>
      <c r="C41154" t="str">
        <f t="shared" si="1286"/>
        <v>2019-Cruzeiro/MG-23-5-3</v>
      </c>
      <c r="D41154" s="4">
        <v>8</v>
      </c>
      <c r="E41154">
        <v>21</v>
      </c>
      <c r="F41154" t="str">
        <f t="shared" si="1287"/>
        <v>23-5-3</v>
      </c>
    </row>
    <row r="41155" spans="1:6" x14ac:dyDescent="0.3">
      <c r="A41155">
        <v>2019</v>
      </c>
      <c r="B41155" t="s">
        <v>1029</v>
      </c>
      <c r="C41155" t="str">
        <f t="shared" ref="C41155:C41218" si="1288">A41155&amp;"-"&amp;B41155</f>
        <v>2019-Flamengo/RJ-23-5-3</v>
      </c>
      <c r="D41155" s="4">
        <v>12</v>
      </c>
      <c r="E41155">
        <v>40</v>
      </c>
      <c r="F41155" t="str">
        <f t="shared" ref="F41155:F41218" si="1289">RIGHT(B41155,LEN(C41155)-FIND("-",C41155,6))</f>
        <v>23-5-3</v>
      </c>
    </row>
    <row r="41156" spans="1:6" x14ac:dyDescent="0.3">
      <c r="A41156">
        <v>2019</v>
      </c>
      <c r="B41156" t="s">
        <v>1030</v>
      </c>
      <c r="C41156" t="str">
        <f t="shared" si="1288"/>
        <v>2019-Fluminense/RJ-23-5-3</v>
      </c>
      <c r="D41156" s="4">
        <v>3</v>
      </c>
      <c r="E41156">
        <v>12</v>
      </c>
      <c r="F41156" t="str">
        <f t="shared" si="1289"/>
        <v>23-5-3</v>
      </c>
    </row>
    <row r="41157" spans="1:6" x14ac:dyDescent="0.3">
      <c r="A41157">
        <v>2019</v>
      </c>
      <c r="B41157" t="s">
        <v>1031</v>
      </c>
      <c r="C41157" t="str">
        <f t="shared" si="1288"/>
        <v>2019-Fortaleza/CE-23-5-3</v>
      </c>
      <c r="D41157" s="4">
        <v>7</v>
      </c>
      <c r="E41157">
        <v>17</v>
      </c>
      <c r="F41157" t="str">
        <f t="shared" si="1289"/>
        <v>23-5-3</v>
      </c>
    </row>
    <row r="41158" spans="1:6" x14ac:dyDescent="0.3">
      <c r="A41158">
        <v>2019</v>
      </c>
      <c r="B41158" t="s">
        <v>1032</v>
      </c>
      <c r="C41158" t="str">
        <f t="shared" si="1288"/>
        <v>2019-Goias/GO-23-5-3</v>
      </c>
      <c r="D41158" s="4">
        <v>4</v>
      </c>
      <c r="E41158">
        <v>27</v>
      </c>
      <c r="F41158" t="str">
        <f t="shared" si="1289"/>
        <v>23-5-3</v>
      </c>
    </row>
    <row r="41159" spans="1:6" x14ac:dyDescent="0.3">
      <c r="A41159">
        <v>2019</v>
      </c>
      <c r="B41159" t="s">
        <v>1033</v>
      </c>
      <c r="C41159" t="str">
        <f t="shared" si="1288"/>
        <v>2019-Gremio/RS-23-5-3</v>
      </c>
      <c r="D41159" s="4">
        <v>6</v>
      </c>
      <c r="E41159">
        <v>23</v>
      </c>
      <c r="F41159" t="str">
        <f t="shared" si="1289"/>
        <v>23-5-3</v>
      </c>
    </row>
    <row r="41160" spans="1:6" x14ac:dyDescent="0.3">
      <c r="A41160">
        <v>2019</v>
      </c>
      <c r="B41160" t="s">
        <v>1034</v>
      </c>
      <c r="C41160" t="str">
        <f t="shared" si="1288"/>
        <v>2019-Internacional/RS-23-5-3</v>
      </c>
      <c r="D41160" s="4">
        <v>7</v>
      </c>
      <c r="E41160">
        <v>26</v>
      </c>
      <c r="F41160" t="str">
        <f t="shared" si="1289"/>
        <v>23-5-3</v>
      </c>
    </row>
    <row r="41161" spans="1:6" x14ac:dyDescent="0.3">
      <c r="A41161">
        <v>2019</v>
      </c>
      <c r="B41161" t="s">
        <v>1035</v>
      </c>
      <c r="C41161" t="str">
        <f t="shared" si="1288"/>
        <v>2019-Palmeiras/SP-23-5-3</v>
      </c>
      <c r="D41161" s="4">
        <v>6</v>
      </c>
      <c r="E41161">
        <v>42</v>
      </c>
      <c r="F41161" t="str">
        <f t="shared" si="1289"/>
        <v>23-5-3</v>
      </c>
    </row>
    <row r="41162" spans="1:6" x14ac:dyDescent="0.3">
      <c r="A41162">
        <v>2019</v>
      </c>
      <c r="B41162" t="s">
        <v>1039</v>
      </c>
      <c r="C41162" t="str">
        <f t="shared" si="1288"/>
        <v>2019-Santos/SP-23-5-3</v>
      </c>
      <c r="D41162" s="4">
        <v>7</v>
      </c>
      <c r="E41162">
        <v>40</v>
      </c>
      <c r="F41162" t="str">
        <f t="shared" si="1289"/>
        <v>23-5-3</v>
      </c>
    </row>
    <row r="41163" spans="1:6" x14ac:dyDescent="0.3">
      <c r="A41163">
        <v>2019</v>
      </c>
      <c r="B41163" t="s">
        <v>1040</v>
      </c>
      <c r="C41163" t="str">
        <f t="shared" si="1288"/>
        <v>2019-Sao Paulo/SP-23-5-3</v>
      </c>
      <c r="D41163" s="4">
        <v>10</v>
      </c>
      <c r="E41163">
        <v>36</v>
      </c>
      <c r="F41163" t="str">
        <f t="shared" si="1289"/>
        <v>23-5-3</v>
      </c>
    </row>
    <row r="41164" spans="1:6" x14ac:dyDescent="0.3">
      <c r="A41164">
        <v>2019</v>
      </c>
      <c r="B41164" t="s">
        <v>1041</v>
      </c>
      <c r="C41164" t="str">
        <f t="shared" si="1288"/>
        <v>2019-Vasco/RJ-23-5-3</v>
      </c>
      <c r="D41164" s="4">
        <v>7</v>
      </c>
      <c r="E41164">
        <v>22</v>
      </c>
      <c r="F41164" t="str">
        <f t="shared" si="1289"/>
        <v>23-5-3</v>
      </c>
    </row>
    <row r="41165" spans="1:6" x14ac:dyDescent="0.3">
      <c r="A41165">
        <v>2019</v>
      </c>
      <c r="B41165" t="s">
        <v>3025</v>
      </c>
      <c r="C41165" t="str">
        <f t="shared" si="1288"/>
        <v>2019-Atletico/MG-23-5-4</v>
      </c>
      <c r="D41165" s="4">
        <v>7</v>
      </c>
      <c r="E41165">
        <v>36</v>
      </c>
      <c r="F41165" t="str">
        <f t="shared" si="1289"/>
        <v>23-5-4</v>
      </c>
    </row>
    <row r="41166" spans="1:6" x14ac:dyDescent="0.3">
      <c r="A41166">
        <v>2019</v>
      </c>
      <c r="B41166" t="s">
        <v>1042</v>
      </c>
      <c r="C41166" t="str">
        <f t="shared" si="1288"/>
        <v>2019-Atletico/PR-23-5-4</v>
      </c>
      <c r="D41166" s="4">
        <v>6</v>
      </c>
      <c r="E41166">
        <v>26</v>
      </c>
      <c r="F41166" t="str">
        <f t="shared" si="1289"/>
        <v>23-5-4</v>
      </c>
    </row>
    <row r="41167" spans="1:6" x14ac:dyDescent="0.3">
      <c r="A41167">
        <v>2019</v>
      </c>
      <c r="B41167" t="s">
        <v>3929</v>
      </c>
      <c r="C41167" t="str">
        <f t="shared" si="1288"/>
        <v>2019-Avai/SC-23-5-4</v>
      </c>
      <c r="D41167" s="4">
        <v>2</v>
      </c>
      <c r="E41167">
        <v>5</v>
      </c>
      <c r="F41167" t="str">
        <f t="shared" si="1289"/>
        <v>23-5-4</v>
      </c>
    </row>
    <row r="41168" spans="1:6" x14ac:dyDescent="0.3">
      <c r="A41168">
        <v>2019</v>
      </c>
      <c r="B41168" t="s">
        <v>4953</v>
      </c>
      <c r="C41168" t="str">
        <f t="shared" si="1288"/>
        <v>2019-Bahia/BA-23-5-4</v>
      </c>
      <c r="D41168" s="4">
        <v>9</v>
      </c>
      <c r="E41168">
        <v>21</v>
      </c>
      <c r="F41168" t="str">
        <f t="shared" si="1289"/>
        <v>23-5-4</v>
      </c>
    </row>
    <row r="41169" spans="1:6" x14ac:dyDescent="0.3">
      <c r="A41169">
        <v>2019</v>
      </c>
      <c r="B41169" t="s">
        <v>1043</v>
      </c>
      <c r="C41169" t="str">
        <f t="shared" si="1288"/>
        <v>2019-Botafogo/RJ-23-5-4</v>
      </c>
      <c r="D41169" s="4">
        <v>7</v>
      </c>
      <c r="E41169">
        <v>16</v>
      </c>
      <c r="F41169" t="str">
        <f t="shared" si="1289"/>
        <v>23-5-4</v>
      </c>
    </row>
    <row r="41170" spans="1:6" x14ac:dyDescent="0.3">
      <c r="A41170">
        <v>2019</v>
      </c>
      <c r="B41170" t="s">
        <v>5667</v>
      </c>
      <c r="C41170" t="str">
        <f t="shared" si="1288"/>
        <v>2019-CSA/AL-23-5-4</v>
      </c>
      <c r="D41170" s="4">
        <v>6</v>
      </c>
      <c r="E41170">
        <v>9</v>
      </c>
      <c r="F41170" t="str">
        <f t="shared" si="1289"/>
        <v>23-5-4</v>
      </c>
    </row>
    <row r="41171" spans="1:6" x14ac:dyDescent="0.3">
      <c r="A41171">
        <v>2019</v>
      </c>
      <c r="B41171" t="s">
        <v>4447</v>
      </c>
      <c r="C41171" t="str">
        <f t="shared" si="1288"/>
        <v>2019-Ceara/CE-23-5-4</v>
      </c>
      <c r="D41171" s="4">
        <v>5</v>
      </c>
      <c r="E41171">
        <v>11</v>
      </c>
      <c r="F41171" t="str">
        <f t="shared" si="1289"/>
        <v>23-5-4</v>
      </c>
    </row>
    <row r="41172" spans="1:6" x14ac:dyDescent="0.3">
      <c r="A41172">
        <v>2019</v>
      </c>
      <c r="B41172" t="s">
        <v>5359</v>
      </c>
      <c r="C41172" t="str">
        <f t="shared" si="1288"/>
        <v>2019-Chapecoense/SC-23-5-4</v>
      </c>
      <c r="D41172" s="4">
        <v>6</v>
      </c>
      <c r="E41172">
        <v>11</v>
      </c>
      <c r="F41172" t="str">
        <f t="shared" si="1289"/>
        <v>23-5-4</v>
      </c>
    </row>
    <row r="41173" spans="1:6" x14ac:dyDescent="0.3">
      <c r="A41173">
        <v>2019</v>
      </c>
      <c r="B41173" t="s">
        <v>1044</v>
      </c>
      <c r="C41173" t="str">
        <f t="shared" si="1288"/>
        <v>2019-Corinthians/SP-23-5-4</v>
      </c>
      <c r="D41173" s="4">
        <v>9</v>
      </c>
      <c r="E41173">
        <v>28</v>
      </c>
      <c r="F41173" t="str">
        <f t="shared" si="1289"/>
        <v>23-5-4</v>
      </c>
    </row>
    <row r="41174" spans="1:6" x14ac:dyDescent="0.3">
      <c r="A41174">
        <v>2019</v>
      </c>
      <c r="B41174" t="s">
        <v>1045</v>
      </c>
      <c r="C41174" t="str">
        <f t="shared" si="1288"/>
        <v>2019-Cruzeiro/MG-23-5-4</v>
      </c>
      <c r="D41174" s="4">
        <v>5</v>
      </c>
      <c r="E41174">
        <v>15</v>
      </c>
      <c r="F41174" t="str">
        <f t="shared" si="1289"/>
        <v>23-5-4</v>
      </c>
    </row>
    <row r="41175" spans="1:6" x14ac:dyDescent="0.3">
      <c r="A41175">
        <v>2019</v>
      </c>
      <c r="B41175" t="s">
        <v>1047</v>
      </c>
      <c r="C41175" t="str">
        <f t="shared" si="1288"/>
        <v>2019-Flamengo/RJ-23-5-4</v>
      </c>
      <c r="D41175" s="4">
        <v>12</v>
      </c>
      <c r="E41175">
        <v>30</v>
      </c>
      <c r="F41175" t="str">
        <f t="shared" si="1289"/>
        <v>23-5-4</v>
      </c>
    </row>
    <row r="41176" spans="1:6" x14ac:dyDescent="0.3">
      <c r="A41176">
        <v>2019</v>
      </c>
      <c r="B41176" t="s">
        <v>1048</v>
      </c>
      <c r="C41176" t="str">
        <f t="shared" si="1288"/>
        <v>2019-Fluminense/RJ-23-5-4</v>
      </c>
      <c r="D41176" s="4">
        <v>3</v>
      </c>
      <c r="E41176">
        <v>12</v>
      </c>
      <c r="F41176" t="str">
        <f t="shared" si="1289"/>
        <v>23-5-4</v>
      </c>
    </row>
    <row r="41177" spans="1:6" x14ac:dyDescent="0.3">
      <c r="A41177">
        <v>2019</v>
      </c>
      <c r="B41177" t="s">
        <v>1049</v>
      </c>
      <c r="C41177" t="str">
        <f t="shared" si="1288"/>
        <v>2019-Fortaleza/CE-23-5-4</v>
      </c>
      <c r="D41177" s="4">
        <v>4</v>
      </c>
      <c r="E41177">
        <v>17</v>
      </c>
      <c r="F41177" t="str">
        <f t="shared" si="1289"/>
        <v>23-5-4</v>
      </c>
    </row>
    <row r="41178" spans="1:6" x14ac:dyDescent="0.3">
      <c r="A41178">
        <v>2019</v>
      </c>
      <c r="B41178" t="s">
        <v>1050</v>
      </c>
      <c r="C41178" t="str">
        <f t="shared" si="1288"/>
        <v>2019-Goias/GO-23-5-4</v>
      </c>
      <c r="D41178" s="4">
        <v>5</v>
      </c>
      <c r="E41178">
        <v>27</v>
      </c>
      <c r="F41178" t="str">
        <f t="shared" si="1289"/>
        <v>23-5-4</v>
      </c>
    </row>
    <row r="41179" spans="1:6" x14ac:dyDescent="0.3">
      <c r="A41179">
        <v>2019</v>
      </c>
      <c r="B41179" t="s">
        <v>1051</v>
      </c>
      <c r="C41179" t="str">
        <f t="shared" si="1288"/>
        <v>2019-Gremio/RS-23-5-4</v>
      </c>
      <c r="D41179" s="4">
        <v>6</v>
      </c>
      <c r="E41179">
        <v>23</v>
      </c>
      <c r="F41179" t="str">
        <f t="shared" si="1289"/>
        <v>23-5-4</v>
      </c>
    </row>
    <row r="41180" spans="1:6" x14ac:dyDescent="0.3">
      <c r="A41180">
        <v>2019</v>
      </c>
      <c r="B41180" t="s">
        <v>1052</v>
      </c>
      <c r="C41180" t="str">
        <f t="shared" si="1288"/>
        <v>2019-Internacional/RS-23-5-4</v>
      </c>
      <c r="D41180" s="4">
        <v>7</v>
      </c>
      <c r="E41180">
        <v>26</v>
      </c>
      <c r="F41180" t="str">
        <f t="shared" si="1289"/>
        <v>23-5-4</v>
      </c>
    </row>
    <row r="41181" spans="1:6" x14ac:dyDescent="0.3">
      <c r="A41181">
        <v>2019</v>
      </c>
      <c r="B41181" t="s">
        <v>1053</v>
      </c>
      <c r="C41181" t="str">
        <f t="shared" si="1288"/>
        <v>2019-Palmeiras/SP-23-5-4</v>
      </c>
      <c r="D41181" s="4">
        <v>7</v>
      </c>
      <c r="E41181">
        <v>30</v>
      </c>
      <c r="F41181" t="str">
        <f t="shared" si="1289"/>
        <v>23-5-4</v>
      </c>
    </row>
    <row r="41182" spans="1:6" x14ac:dyDescent="0.3">
      <c r="A41182">
        <v>2019</v>
      </c>
      <c r="B41182" t="s">
        <v>1057</v>
      </c>
      <c r="C41182" t="str">
        <f t="shared" si="1288"/>
        <v>2019-Santos/SP-23-5-4</v>
      </c>
      <c r="D41182" s="4">
        <v>7</v>
      </c>
      <c r="E41182">
        <v>40</v>
      </c>
      <c r="F41182" t="str">
        <f t="shared" si="1289"/>
        <v>23-5-4</v>
      </c>
    </row>
    <row r="41183" spans="1:6" x14ac:dyDescent="0.3">
      <c r="A41183">
        <v>2019</v>
      </c>
      <c r="B41183" t="s">
        <v>1058</v>
      </c>
      <c r="C41183" t="str">
        <f t="shared" si="1288"/>
        <v>2019-Sao Paulo/SP-23-5-4</v>
      </c>
      <c r="D41183" s="4">
        <v>12</v>
      </c>
      <c r="E41183">
        <v>38</v>
      </c>
      <c r="F41183" t="str">
        <f t="shared" si="1289"/>
        <v>23-5-4</v>
      </c>
    </row>
    <row r="41184" spans="1:6" x14ac:dyDescent="0.3">
      <c r="A41184">
        <v>2019</v>
      </c>
      <c r="B41184" t="s">
        <v>1059</v>
      </c>
      <c r="C41184" t="str">
        <f t="shared" si="1288"/>
        <v>2019-Vasco/RJ-23-5-4</v>
      </c>
      <c r="D41184" s="4">
        <v>8</v>
      </c>
      <c r="E41184">
        <v>22</v>
      </c>
      <c r="F41184" t="str">
        <f t="shared" si="1289"/>
        <v>23-5-4</v>
      </c>
    </row>
    <row r="41185" spans="1:6" x14ac:dyDescent="0.3">
      <c r="A41185">
        <v>2019</v>
      </c>
      <c r="B41185" t="s">
        <v>3029</v>
      </c>
      <c r="C41185" t="str">
        <f t="shared" si="1288"/>
        <v>2019-Atletico/MG-24-2-0</v>
      </c>
      <c r="D41185" s="4">
        <v>1</v>
      </c>
      <c r="E41185">
        <v>16</v>
      </c>
      <c r="F41185" t="str">
        <f t="shared" si="1289"/>
        <v>24-2-0</v>
      </c>
    </row>
    <row r="41186" spans="1:6" x14ac:dyDescent="0.3">
      <c r="A41186">
        <v>2019</v>
      </c>
      <c r="B41186" t="s">
        <v>1060</v>
      </c>
      <c r="C41186" t="str">
        <f t="shared" si="1288"/>
        <v>2019-Atletico/PR-24-2-0</v>
      </c>
      <c r="D41186" s="4">
        <v>2.5333410000000001</v>
      </c>
      <c r="E41186">
        <v>14</v>
      </c>
      <c r="F41186" t="str">
        <f t="shared" si="1289"/>
        <v>24-2-0</v>
      </c>
    </row>
    <row r="41187" spans="1:6" x14ac:dyDescent="0.3">
      <c r="A41187">
        <v>2019</v>
      </c>
      <c r="B41187" t="s">
        <v>3932</v>
      </c>
      <c r="C41187" t="str">
        <f t="shared" si="1288"/>
        <v>2019-Avai/SC-24-2-0</v>
      </c>
      <c r="D41187" s="4">
        <v>2.5</v>
      </c>
      <c r="E41187">
        <v>10</v>
      </c>
      <c r="F41187" t="str">
        <f t="shared" si="1289"/>
        <v>24-2-0</v>
      </c>
    </row>
    <row r="41188" spans="1:6" x14ac:dyDescent="0.3">
      <c r="A41188">
        <v>2019</v>
      </c>
      <c r="B41188" t="s">
        <v>4955</v>
      </c>
      <c r="C41188" t="str">
        <f t="shared" si="1288"/>
        <v>2019-Bahia/BA-24-2-0</v>
      </c>
      <c r="D41188" s="4">
        <v>2.6666639999999999</v>
      </c>
      <c r="E41188">
        <v>16</v>
      </c>
      <c r="F41188" t="str">
        <f t="shared" si="1289"/>
        <v>24-2-0</v>
      </c>
    </row>
    <row r="41189" spans="1:6" x14ac:dyDescent="0.3">
      <c r="A41189">
        <v>2019</v>
      </c>
      <c r="B41189" t="s">
        <v>1061</v>
      </c>
      <c r="C41189" t="str">
        <f t="shared" si="1288"/>
        <v>2019-Botafogo/RJ-24-2-0</v>
      </c>
      <c r="D41189" s="4">
        <v>2.5</v>
      </c>
      <c r="E41189">
        <v>10</v>
      </c>
      <c r="F41189" t="str">
        <f t="shared" si="1289"/>
        <v>24-2-0</v>
      </c>
    </row>
    <row r="41190" spans="1:6" x14ac:dyDescent="0.3">
      <c r="A41190">
        <v>2019</v>
      </c>
      <c r="B41190" t="s">
        <v>5668</v>
      </c>
      <c r="C41190" t="str">
        <f t="shared" si="1288"/>
        <v>2019-CSA/AL-24-2-0</v>
      </c>
      <c r="D41190" s="4">
        <v>6</v>
      </c>
      <c r="E41190">
        <v>16</v>
      </c>
      <c r="F41190" t="str">
        <f t="shared" si="1289"/>
        <v>24-2-0</v>
      </c>
    </row>
    <row r="41191" spans="1:6" x14ac:dyDescent="0.3">
      <c r="A41191">
        <v>2019</v>
      </c>
      <c r="B41191" t="s">
        <v>4451</v>
      </c>
      <c r="C41191" t="str">
        <f t="shared" si="1288"/>
        <v>2019-Ceara/CE-24-2-0</v>
      </c>
      <c r="D41191" s="4">
        <v>2.142855</v>
      </c>
      <c r="E41191">
        <v>10</v>
      </c>
      <c r="F41191" t="str">
        <f t="shared" si="1289"/>
        <v>24-2-0</v>
      </c>
    </row>
    <row r="41192" spans="1:6" x14ac:dyDescent="0.3">
      <c r="A41192">
        <v>2019</v>
      </c>
      <c r="B41192" t="s">
        <v>5360</v>
      </c>
      <c r="C41192" t="str">
        <f t="shared" si="1288"/>
        <v>2019-Chapecoense/SC-24-2-0</v>
      </c>
      <c r="D41192" s="4">
        <v>1.7333339999999999</v>
      </c>
      <c r="E41192">
        <v>8</v>
      </c>
      <c r="F41192" t="str">
        <f t="shared" si="1289"/>
        <v>24-2-0</v>
      </c>
    </row>
    <row r="41193" spans="1:6" x14ac:dyDescent="0.3">
      <c r="A41193">
        <v>2019</v>
      </c>
      <c r="B41193" t="s">
        <v>1062</v>
      </c>
      <c r="C41193" t="str">
        <f t="shared" si="1288"/>
        <v>2019-Corinthians/SP-24-2-0</v>
      </c>
      <c r="D41193" s="4">
        <v>3.6666669999999999</v>
      </c>
      <c r="E41193">
        <v>15</v>
      </c>
      <c r="F41193" t="str">
        <f t="shared" si="1289"/>
        <v>24-2-0</v>
      </c>
    </row>
    <row r="41194" spans="1:6" x14ac:dyDescent="0.3">
      <c r="A41194">
        <v>2019</v>
      </c>
      <c r="B41194" t="s">
        <v>1063</v>
      </c>
      <c r="C41194" t="str">
        <f t="shared" si="1288"/>
        <v>2019-Cruzeiro/MG-24-2-0</v>
      </c>
      <c r="D41194" s="4">
        <v>2.1111089999999999</v>
      </c>
      <c r="E41194">
        <v>10</v>
      </c>
      <c r="F41194" t="str">
        <f t="shared" si="1289"/>
        <v>24-2-0</v>
      </c>
    </row>
    <row r="41195" spans="1:6" x14ac:dyDescent="0.3">
      <c r="A41195">
        <v>2019</v>
      </c>
      <c r="B41195" t="s">
        <v>1065</v>
      </c>
      <c r="C41195" t="str">
        <f t="shared" si="1288"/>
        <v>2019-Flamengo/RJ-24-2-0</v>
      </c>
      <c r="D41195" s="4">
        <v>4.6666619999999996</v>
      </c>
      <c r="E41195">
        <v>13</v>
      </c>
      <c r="F41195" t="str">
        <f t="shared" si="1289"/>
        <v>24-2-0</v>
      </c>
    </row>
    <row r="41196" spans="1:6" x14ac:dyDescent="0.3">
      <c r="A41196">
        <v>2019</v>
      </c>
      <c r="B41196" t="s">
        <v>1066</v>
      </c>
      <c r="C41196" t="str">
        <f t="shared" si="1288"/>
        <v>2019-Fluminense/RJ-24-2-0</v>
      </c>
      <c r="D41196" s="4">
        <v>4</v>
      </c>
      <c r="E41196">
        <v>10</v>
      </c>
      <c r="F41196" t="str">
        <f t="shared" si="1289"/>
        <v>24-2-0</v>
      </c>
    </row>
    <row r="41197" spans="1:6" x14ac:dyDescent="0.3">
      <c r="A41197">
        <v>2019</v>
      </c>
      <c r="B41197" t="s">
        <v>1067</v>
      </c>
      <c r="C41197" t="str">
        <f t="shared" si="1288"/>
        <v>2019-Fortaleza/CE-24-2-0</v>
      </c>
      <c r="D41197" s="4">
        <v>2.8</v>
      </c>
      <c r="E41197">
        <v>14</v>
      </c>
      <c r="F41197" t="str">
        <f t="shared" si="1289"/>
        <v>24-2-0</v>
      </c>
    </row>
    <row r="41198" spans="1:6" x14ac:dyDescent="0.3">
      <c r="A41198">
        <v>2019</v>
      </c>
      <c r="B41198" t="s">
        <v>1068</v>
      </c>
      <c r="C41198" t="str">
        <f t="shared" si="1288"/>
        <v>2019-Goias/GO-24-2-0</v>
      </c>
      <c r="D41198" s="4">
        <v>3</v>
      </c>
      <c r="E41198">
        <v>15</v>
      </c>
      <c r="F41198" t="str">
        <f t="shared" si="1289"/>
        <v>24-2-0</v>
      </c>
    </row>
    <row r="41199" spans="1:6" x14ac:dyDescent="0.3">
      <c r="A41199">
        <v>2019</v>
      </c>
      <c r="B41199" t="s">
        <v>1069</v>
      </c>
      <c r="C41199" t="str">
        <f t="shared" si="1288"/>
        <v>2019-Gremio/RS-24-2-0</v>
      </c>
      <c r="D41199" s="4">
        <v>3.5</v>
      </c>
      <c r="E41199">
        <v>16</v>
      </c>
      <c r="F41199" t="str">
        <f t="shared" si="1289"/>
        <v>24-2-0</v>
      </c>
    </row>
    <row r="41200" spans="1:6" x14ac:dyDescent="0.3">
      <c r="A41200">
        <v>2019</v>
      </c>
      <c r="B41200" t="s">
        <v>1070</v>
      </c>
      <c r="C41200" t="str">
        <f t="shared" si="1288"/>
        <v>2019-Internacional/RS-24-2-0</v>
      </c>
      <c r="D41200" s="4">
        <v>3</v>
      </c>
      <c r="E41200">
        <v>14</v>
      </c>
      <c r="F41200" t="str">
        <f t="shared" si="1289"/>
        <v>24-2-0</v>
      </c>
    </row>
    <row r="41201" spans="1:6" x14ac:dyDescent="0.3">
      <c r="A41201">
        <v>2019</v>
      </c>
      <c r="B41201" t="s">
        <v>1072</v>
      </c>
      <c r="C41201" t="str">
        <f t="shared" si="1288"/>
        <v>2019-Palmeiras/SP-24-2-0</v>
      </c>
      <c r="D41201" s="4">
        <v>2.714283</v>
      </c>
      <c r="E41201">
        <v>16</v>
      </c>
      <c r="F41201" t="str">
        <f t="shared" si="1289"/>
        <v>24-2-0</v>
      </c>
    </row>
    <row r="41202" spans="1:6" x14ac:dyDescent="0.3">
      <c r="A41202">
        <v>2019</v>
      </c>
      <c r="B41202" t="s">
        <v>1076</v>
      </c>
      <c r="C41202" t="str">
        <f t="shared" si="1288"/>
        <v>2019-Santos/SP-24-2-0</v>
      </c>
      <c r="D41202" s="4">
        <v>2.8</v>
      </c>
      <c r="E41202">
        <v>14</v>
      </c>
      <c r="F41202" t="str">
        <f t="shared" si="1289"/>
        <v>24-2-0</v>
      </c>
    </row>
    <row r="41203" spans="1:6" x14ac:dyDescent="0.3">
      <c r="A41203">
        <v>2019</v>
      </c>
      <c r="B41203" t="s">
        <v>1078</v>
      </c>
      <c r="C41203" t="str">
        <f t="shared" si="1288"/>
        <v>2019-Sao Paulo/SP-24-2-0</v>
      </c>
      <c r="D41203" s="4">
        <v>2.9411770000000002</v>
      </c>
      <c r="E41203">
        <v>16</v>
      </c>
      <c r="F41203" t="str">
        <f t="shared" si="1289"/>
        <v>24-2-0</v>
      </c>
    </row>
    <row r="41204" spans="1:6" x14ac:dyDescent="0.3">
      <c r="A41204">
        <v>2019</v>
      </c>
      <c r="B41204" t="s">
        <v>1079</v>
      </c>
      <c r="C41204" t="str">
        <f t="shared" si="1288"/>
        <v>2019-Vasco/RJ-24-2-0</v>
      </c>
      <c r="D41204" s="4">
        <v>2.0000010000000001</v>
      </c>
      <c r="E41204">
        <v>10</v>
      </c>
      <c r="F41204" t="str">
        <f t="shared" si="1289"/>
        <v>24-2-0</v>
      </c>
    </row>
    <row r="41205" spans="1:6" x14ac:dyDescent="0.3">
      <c r="A41205">
        <v>2019</v>
      </c>
      <c r="B41205" t="s">
        <v>3033</v>
      </c>
      <c r="C41205" t="str">
        <f t="shared" si="1288"/>
        <v>2019-Atletico/MG-24-2-1</v>
      </c>
      <c r="D41205" s="4">
        <v>2.4</v>
      </c>
      <c r="E41205">
        <v>14</v>
      </c>
      <c r="F41205" t="str">
        <f t="shared" si="1289"/>
        <v>24-2-1</v>
      </c>
    </row>
    <row r="41206" spans="1:6" x14ac:dyDescent="0.3">
      <c r="A41206">
        <v>2019</v>
      </c>
      <c r="B41206" t="s">
        <v>1080</v>
      </c>
      <c r="C41206" t="str">
        <f t="shared" si="1288"/>
        <v>2019-Atletico/PR-24-2-1</v>
      </c>
      <c r="D41206" s="4">
        <v>4</v>
      </c>
      <c r="E41206">
        <v>14</v>
      </c>
      <c r="F41206" t="str">
        <f t="shared" si="1289"/>
        <v>24-2-1</v>
      </c>
    </row>
    <row r="41207" spans="1:6" x14ac:dyDescent="0.3">
      <c r="A41207">
        <v>2019</v>
      </c>
      <c r="B41207" t="s">
        <v>3935</v>
      </c>
      <c r="C41207" t="str">
        <f t="shared" si="1288"/>
        <v>2019-Avai/SC-24-2-1</v>
      </c>
      <c r="D41207" s="4">
        <v>1.8181799999999999</v>
      </c>
      <c r="E41207">
        <v>10</v>
      </c>
      <c r="F41207" t="str">
        <f t="shared" si="1289"/>
        <v>24-2-1</v>
      </c>
    </row>
    <row r="41208" spans="1:6" x14ac:dyDescent="0.3">
      <c r="A41208">
        <v>2019</v>
      </c>
      <c r="B41208" t="s">
        <v>4957</v>
      </c>
      <c r="C41208" t="str">
        <f t="shared" si="1288"/>
        <v>2019-Bahia/BA-24-2-1</v>
      </c>
      <c r="D41208" s="4">
        <v>3.2</v>
      </c>
      <c r="E41208">
        <v>16</v>
      </c>
      <c r="F41208" t="str">
        <f t="shared" si="1289"/>
        <v>24-2-1</v>
      </c>
    </row>
    <row r="41209" spans="1:6" x14ac:dyDescent="0.3">
      <c r="A41209">
        <v>2019</v>
      </c>
      <c r="B41209" t="s">
        <v>1081</v>
      </c>
      <c r="C41209" t="str">
        <f t="shared" si="1288"/>
        <v>2019-Botafogo/RJ-24-2-1</v>
      </c>
      <c r="D41209" s="4">
        <v>0</v>
      </c>
      <c r="E41209">
        <v>14</v>
      </c>
      <c r="F41209" t="str">
        <f t="shared" si="1289"/>
        <v>24-2-1</v>
      </c>
    </row>
    <row r="41210" spans="1:6" x14ac:dyDescent="0.3">
      <c r="A41210">
        <v>2019</v>
      </c>
      <c r="B41210" t="s">
        <v>5669</v>
      </c>
      <c r="C41210" t="str">
        <f t="shared" si="1288"/>
        <v>2019-CSA/AL-24-2-1</v>
      </c>
      <c r="D41210" s="4">
        <v>1.9</v>
      </c>
      <c r="E41210">
        <v>10</v>
      </c>
      <c r="F41210" t="str">
        <f t="shared" si="1289"/>
        <v>24-2-1</v>
      </c>
    </row>
    <row r="41211" spans="1:6" x14ac:dyDescent="0.3">
      <c r="A41211">
        <v>2019</v>
      </c>
      <c r="B41211" t="s">
        <v>4455</v>
      </c>
      <c r="C41211" t="str">
        <f t="shared" si="1288"/>
        <v>2019-Ceara/CE-24-2-1</v>
      </c>
      <c r="D41211" s="4">
        <v>1.8571409999999999</v>
      </c>
      <c r="E41211">
        <v>10</v>
      </c>
      <c r="F41211" t="str">
        <f t="shared" si="1289"/>
        <v>24-2-1</v>
      </c>
    </row>
    <row r="41212" spans="1:6" x14ac:dyDescent="0.3">
      <c r="A41212">
        <v>2019</v>
      </c>
      <c r="B41212" t="s">
        <v>5361</v>
      </c>
      <c r="C41212" t="str">
        <f t="shared" si="1288"/>
        <v>2019-Chapecoense/SC-24-2-1</v>
      </c>
      <c r="D41212" s="4">
        <v>1.3636349999999999</v>
      </c>
      <c r="E41212">
        <v>6</v>
      </c>
      <c r="F41212" t="str">
        <f t="shared" si="1289"/>
        <v>24-2-1</v>
      </c>
    </row>
    <row r="41213" spans="1:6" x14ac:dyDescent="0.3">
      <c r="A41213">
        <v>2019</v>
      </c>
      <c r="B41213" t="s">
        <v>1082</v>
      </c>
      <c r="C41213" t="str">
        <f t="shared" si="1288"/>
        <v>2019-Corinthians/SP-24-2-1</v>
      </c>
      <c r="D41213" s="4">
        <v>3.6666629999999998</v>
      </c>
      <c r="E41213">
        <v>14</v>
      </c>
      <c r="F41213" t="str">
        <f t="shared" si="1289"/>
        <v>24-2-1</v>
      </c>
    </row>
    <row r="41214" spans="1:6" x14ac:dyDescent="0.3">
      <c r="A41214">
        <v>2019</v>
      </c>
      <c r="B41214" t="s">
        <v>1083</v>
      </c>
      <c r="C41214" t="str">
        <f t="shared" si="1288"/>
        <v>2019-Cruzeiro/MG-24-2-1</v>
      </c>
      <c r="D41214" s="4">
        <v>1.6666700000000001</v>
      </c>
      <c r="E41214">
        <v>16</v>
      </c>
      <c r="F41214" t="str">
        <f t="shared" si="1289"/>
        <v>24-2-1</v>
      </c>
    </row>
    <row r="41215" spans="1:6" x14ac:dyDescent="0.3">
      <c r="A41215">
        <v>2019</v>
      </c>
      <c r="B41215" t="s">
        <v>1085</v>
      </c>
      <c r="C41215" t="str">
        <f t="shared" si="1288"/>
        <v>2019-Flamengo/RJ-24-2-1</v>
      </c>
      <c r="D41215" s="4">
        <v>3.6</v>
      </c>
      <c r="E41215">
        <v>14</v>
      </c>
      <c r="F41215" t="str">
        <f t="shared" si="1289"/>
        <v>24-2-1</v>
      </c>
    </row>
    <row r="41216" spans="1:6" x14ac:dyDescent="0.3">
      <c r="A41216">
        <v>2019</v>
      </c>
      <c r="B41216" t="s">
        <v>1086</v>
      </c>
      <c r="C41216" t="str">
        <f t="shared" si="1288"/>
        <v>2019-Fluminense/RJ-24-2-1</v>
      </c>
      <c r="D41216" s="4">
        <v>3.1176529999999998</v>
      </c>
      <c r="E41216">
        <v>12</v>
      </c>
      <c r="F41216" t="str">
        <f t="shared" si="1289"/>
        <v>24-2-1</v>
      </c>
    </row>
    <row r="41217" spans="1:6" x14ac:dyDescent="0.3">
      <c r="A41217">
        <v>2019</v>
      </c>
      <c r="B41217" t="s">
        <v>1087</v>
      </c>
      <c r="C41217" t="str">
        <f t="shared" si="1288"/>
        <v>2019-Fortaleza/CE-24-2-1</v>
      </c>
      <c r="D41217" s="4">
        <v>2</v>
      </c>
      <c r="E41217">
        <v>8</v>
      </c>
      <c r="F41217" t="str">
        <f t="shared" si="1289"/>
        <v>24-2-1</v>
      </c>
    </row>
    <row r="41218" spans="1:6" x14ac:dyDescent="0.3">
      <c r="A41218">
        <v>2019</v>
      </c>
      <c r="B41218" t="s">
        <v>1088</v>
      </c>
      <c r="C41218" t="str">
        <f t="shared" si="1288"/>
        <v>2019-Goias/GO-24-2-1</v>
      </c>
      <c r="D41218" s="4">
        <v>2.684215</v>
      </c>
      <c r="E41218">
        <v>10</v>
      </c>
      <c r="F41218" t="str">
        <f t="shared" si="1289"/>
        <v>24-2-1</v>
      </c>
    </row>
    <row r="41219" spans="1:6" x14ac:dyDescent="0.3">
      <c r="A41219">
        <v>2019</v>
      </c>
      <c r="B41219" t="s">
        <v>1089</v>
      </c>
      <c r="C41219" t="str">
        <f t="shared" ref="C41219:C41282" si="1290">A41219&amp;"-"&amp;B41219</f>
        <v>2019-Gremio/RS-24-2-1</v>
      </c>
      <c r="D41219" s="4">
        <v>3.2</v>
      </c>
      <c r="E41219">
        <v>16</v>
      </c>
      <c r="F41219" t="str">
        <f t="shared" ref="F41219:F41282" si="1291">RIGHT(B41219,LEN(C41219)-FIND("-",C41219,6))</f>
        <v>24-2-1</v>
      </c>
    </row>
    <row r="41220" spans="1:6" x14ac:dyDescent="0.3">
      <c r="A41220">
        <v>2019</v>
      </c>
      <c r="B41220" t="s">
        <v>1090</v>
      </c>
      <c r="C41220" t="str">
        <f t="shared" si="1290"/>
        <v>2019-Internacional/RS-24-2-1</v>
      </c>
      <c r="D41220" s="4">
        <v>2</v>
      </c>
      <c r="E41220">
        <v>16</v>
      </c>
      <c r="F41220" t="str">
        <f t="shared" si="1291"/>
        <v>24-2-1</v>
      </c>
    </row>
    <row r="41221" spans="1:6" x14ac:dyDescent="0.3">
      <c r="A41221">
        <v>2019</v>
      </c>
      <c r="B41221" t="s">
        <v>1092</v>
      </c>
      <c r="C41221" t="str">
        <f t="shared" si="1290"/>
        <v>2019-Palmeiras/SP-24-2-1</v>
      </c>
      <c r="D41221" s="4">
        <v>2.8333339999999998</v>
      </c>
      <c r="E41221">
        <v>16</v>
      </c>
      <c r="F41221" t="str">
        <f t="shared" si="1291"/>
        <v>24-2-1</v>
      </c>
    </row>
    <row r="41222" spans="1:6" x14ac:dyDescent="0.3">
      <c r="A41222">
        <v>2019</v>
      </c>
      <c r="B41222" t="s">
        <v>1096</v>
      </c>
      <c r="C41222" t="str">
        <f t="shared" si="1290"/>
        <v>2019-Santos/SP-24-2-1</v>
      </c>
      <c r="D41222" s="4">
        <v>2.8</v>
      </c>
      <c r="E41222">
        <v>14</v>
      </c>
      <c r="F41222" t="str">
        <f t="shared" si="1291"/>
        <v>24-2-1</v>
      </c>
    </row>
    <row r="41223" spans="1:6" x14ac:dyDescent="0.3">
      <c r="A41223">
        <v>2019</v>
      </c>
      <c r="B41223" t="s">
        <v>1098</v>
      </c>
      <c r="C41223" t="str">
        <f t="shared" si="1290"/>
        <v>2019-Sao Paulo/SP-24-2-1</v>
      </c>
      <c r="D41223" s="4">
        <v>3.0666660000000001</v>
      </c>
      <c r="E41223">
        <v>16</v>
      </c>
      <c r="F41223" t="str">
        <f t="shared" si="1291"/>
        <v>24-2-1</v>
      </c>
    </row>
    <row r="41224" spans="1:6" x14ac:dyDescent="0.3">
      <c r="A41224">
        <v>2019</v>
      </c>
      <c r="B41224" t="s">
        <v>1099</v>
      </c>
      <c r="C41224" t="str">
        <f t="shared" si="1290"/>
        <v>2019-Vasco/RJ-24-2-1</v>
      </c>
      <c r="D41224" s="4">
        <v>2.6666720000000002</v>
      </c>
      <c r="E41224">
        <v>16</v>
      </c>
      <c r="F41224" t="str">
        <f t="shared" si="1291"/>
        <v>24-2-1</v>
      </c>
    </row>
    <row r="41225" spans="1:6" x14ac:dyDescent="0.3">
      <c r="A41225">
        <v>2019</v>
      </c>
      <c r="B41225" t="s">
        <v>3037</v>
      </c>
      <c r="C41225" t="str">
        <f t="shared" si="1290"/>
        <v>2019-Atletico/MG-24-3-0</v>
      </c>
      <c r="D41225" s="4">
        <v>0</v>
      </c>
      <c r="E41225">
        <v>27</v>
      </c>
      <c r="F41225" t="str">
        <f t="shared" si="1291"/>
        <v>24-3-0</v>
      </c>
    </row>
    <row r="41226" spans="1:6" x14ac:dyDescent="0.3">
      <c r="A41226">
        <v>2019</v>
      </c>
      <c r="B41226" t="s">
        <v>1100</v>
      </c>
      <c r="C41226" t="str">
        <f t="shared" si="1290"/>
        <v>2019-Atletico/PR-24-3-0</v>
      </c>
      <c r="D41226" s="4">
        <v>5</v>
      </c>
      <c r="E41226">
        <v>21</v>
      </c>
      <c r="F41226" t="str">
        <f t="shared" si="1291"/>
        <v>24-3-0</v>
      </c>
    </row>
    <row r="41227" spans="1:6" x14ac:dyDescent="0.3">
      <c r="A41227">
        <v>2019</v>
      </c>
      <c r="B41227" t="s">
        <v>3938</v>
      </c>
      <c r="C41227" t="str">
        <f t="shared" si="1290"/>
        <v>2019-Avai/SC-24-3-0</v>
      </c>
      <c r="D41227" s="4">
        <v>3.25</v>
      </c>
      <c r="E41227">
        <v>13</v>
      </c>
      <c r="F41227" t="str">
        <f t="shared" si="1291"/>
        <v>24-3-0</v>
      </c>
    </row>
    <row r="41228" spans="1:6" x14ac:dyDescent="0.3">
      <c r="A41228">
        <v>2019</v>
      </c>
      <c r="B41228" t="s">
        <v>4959</v>
      </c>
      <c r="C41228" t="str">
        <f t="shared" si="1290"/>
        <v>2019-Bahia/BA-24-3-0</v>
      </c>
      <c r="D41228" s="4">
        <v>4</v>
      </c>
      <c r="E41228">
        <v>26</v>
      </c>
      <c r="F41228" t="str">
        <f t="shared" si="1291"/>
        <v>24-3-0</v>
      </c>
    </row>
    <row r="41229" spans="1:6" x14ac:dyDescent="0.3">
      <c r="A41229">
        <v>2019</v>
      </c>
      <c r="B41229" t="s">
        <v>1101</v>
      </c>
      <c r="C41229" t="str">
        <f t="shared" si="1290"/>
        <v>2019-Botafogo/RJ-24-3-0</v>
      </c>
      <c r="D41229" s="4">
        <v>3.4000029999999999</v>
      </c>
      <c r="E41229">
        <v>14</v>
      </c>
      <c r="F41229" t="str">
        <f t="shared" si="1291"/>
        <v>24-3-0</v>
      </c>
    </row>
    <row r="41230" spans="1:6" x14ac:dyDescent="0.3">
      <c r="A41230">
        <v>2019</v>
      </c>
      <c r="B41230" t="s">
        <v>5670</v>
      </c>
      <c r="C41230" t="str">
        <f t="shared" si="1290"/>
        <v>2019-CSA/AL-24-3-0</v>
      </c>
      <c r="D41230" s="4">
        <v>6</v>
      </c>
      <c r="E41230">
        <v>13</v>
      </c>
      <c r="F41230" t="str">
        <f t="shared" si="1291"/>
        <v>24-3-0</v>
      </c>
    </row>
    <row r="41231" spans="1:6" x14ac:dyDescent="0.3">
      <c r="A41231">
        <v>2019</v>
      </c>
      <c r="B41231" t="s">
        <v>4459</v>
      </c>
      <c r="C41231" t="str">
        <f t="shared" si="1290"/>
        <v>2019-Ceara/CE-24-3-0</v>
      </c>
      <c r="D41231" s="4">
        <v>0</v>
      </c>
      <c r="E41231">
        <v>16</v>
      </c>
      <c r="F41231" t="str">
        <f t="shared" si="1291"/>
        <v>24-3-0</v>
      </c>
    </row>
    <row r="41232" spans="1:6" x14ac:dyDescent="0.3">
      <c r="A41232">
        <v>2019</v>
      </c>
      <c r="B41232" t="s">
        <v>5362</v>
      </c>
      <c r="C41232" t="str">
        <f t="shared" si="1290"/>
        <v>2019-Chapecoense/SC-24-3-0</v>
      </c>
      <c r="D41232" s="4">
        <v>1.5000020000000001</v>
      </c>
      <c r="E41232">
        <v>8</v>
      </c>
      <c r="F41232" t="str">
        <f t="shared" si="1291"/>
        <v>24-3-0</v>
      </c>
    </row>
    <row r="41233" spans="1:6" x14ac:dyDescent="0.3">
      <c r="A41233">
        <v>2019</v>
      </c>
      <c r="B41233" t="s">
        <v>1102</v>
      </c>
      <c r="C41233" t="str">
        <f t="shared" si="1290"/>
        <v>2019-Corinthians/SP-24-3-0</v>
      </c>
      <c r="D41233" s="4">
        <v>5.5</v>
      </c>
      <c r="E41233">
        <v>22</v>
      </c>
      <c r="F41233" t="str">
        <f t="shared" si="1291"/>
        <v>24-3-0</v>
      </c>
    </row>
    <row r="41234" spans="1:6" x14ac:dyDescent="0.3">
      <c r="A41234">
        <v>2019</v>
      </c>
      <c r="B41234" t="s">
        <v>1103</v>
      </c>
      <c r="C41234" t="str">
        <f t="shared" si="1290"/>
        <v>2019-Cruzeiro/MG-24-3-0</v>
      </c>
      <c r="D41234" s="4">
        <v>2</v>
      </c>
      <c r="E41234">
        <v>13</v>
      </c>
      <c r="F41234" t="str">
        <f t="shared" si="1291"/>
        <v>24-3-0</v>
      </c>
    </row>
    <row r="41235" spans="1:6" x14ac:dyDescent="0.3">
      <c r="A41235">
        <v>2019</v>
      </c>
      <c r="B41235" t="s">
        <v>1105</v>
      </c>
      <c r="C41235" t="str">
        <f t="shared" si="1290"/>
        <v>2019-Flamengo/RJ-24-3-0</v>
      </c>
      <c r="D41235" s="4">
        <v>7.25</v>
      </c>
      <c r="E41235">
        <v>26</v>
      </c>
      <c r="F41235" t="str">
        <f t="shared" si="1291"/>
        <v>24-3-0</v>
      </c>
    </row>
    <row r="41236" spans="1:6" x14ac:dyDescent="0.3">
      <c r="A41236">
        <v>2019</v>
      </c>
      <c r="B41236" t="s">
        <v>1106</v>
      </c>
      <c r="C41236" t="str">
        <f t="shared" si="1290"/>
        <v>2019-Fluminense/RJ-24-3-0</v>
      </c>
      <c r="D41236" s="4">
        <v>7</v>
      </c>
      <c r="E41236">
        <v>17</v>
      </c>
      <c r="F41236" t="str">
        <f t="shared" si="1291"/>
        <v>24-3-0</v>
      </c>
    </row>
    <row r="41237" spans="1:6" x14ac:dyDescent="0.3">
      <c r="A41237">
        <v>2019</v>
      </c>
      <c r="B41237" t="s">
        <v>1107</v>
      </c>
      <c r="C41237" t="str">
        <f t="shared" si="1290"/>
        <v>2019-Fortaleza/CE-24-3-0</v>
      </c>
      <c r="D41237" s="4">
        <v>6</v>
      </c>
      <c r="E41237">
        <v>14</v>
      </c>
      <c r="F41237" t="str">
        <f t="shared" si="1291"/>
        <v>24-3-0</v>
      </c>
    </row>
    <row r="41238" spans="1:6" x14ac:dyDescent="0.3">
      <c r="A41238">
        <v>2019</v>
      </c>
      <c r="B41238" t="s">
        <v>1108</v>
      </c>
      <c r="C41238" t="str">
        <f t="shared" si="1290"/>
        <v>2019-Goias/GO-24-3-0</v>
      </c>
      <c r="D41238" s="4">
        <v>2.999997</v>
      </c>
      <c r="E41238">
        <v>12</v>
      </c>
      <c r="F41238" t="str">
        <f t="shared" si="1291"/>
        <v>24-3-0</v>
      </c>
    </row>
    <row r="41239" spans="1:6" x14ac:dyDescent="0.3">
      <c r="A41239">
        <v>2019</v>
      </c>
      <c r="B41239" t="s">
        <v>1109</v>
      </c>
      <c r="C41239" t="str">
        <f t="shared" si="1290"/>
        <v>2019-Gremio/RS-24-3-0</v>
      </c>
      <c r="D41239" s="4">
        <v>7</v>
      </c>
      <c r="E41239">
        <v>34</v>
      </c>
      <c r="F41239" t="str">
        <f t="shared" si="1291"/>
        <v>24-3-0</v>
      </c>
    </row>
    <row r="41240" spans="1:6" x14ac:dyDescent="0.3">
      <c r="A41240">
        <v>2019</v>
      </c>
      <c r="B41240" t="s">
        <v>1110</v>
      </c>
      <c r="C41240" t="str">
        <f t="shared" si="1290"/>
        <v>2019-Internacional/RS-24-3-0</v>
      </c>
      <c r="D41240" s="4">
        <v>2</v>
      </c>
      <c r="E41240">
        <v>22</v>
      </c>
      <c r="F41240" t="str">
        <f t="shared" si="1291"/>
        <v>24-3-0</v>
      </c>
    </row>
    <row r="41241" spans="1:6" x14ac:dyDescent="0.3">
      <c r="A41241">
        <v>2019</v>
      </c>
      <c r="B41241" t="s">
        <v>1112</v>
      </c>
      <c r="C41241" t="str">
        <f t="shared" si="1290"/>
        <v>2019-Palmeiras/SP-24-3-0</v>
      </c>
      <c r="D41241" s="4">
        <v>4.4285670000000001</v>
      </c>
      <c r="E41241">
        <v>27</v>
      </c>
      <c r="F41241" t="str">
        <f t="shared" si="1291"/>
        <v>24-3-0</v>
      </c>
    </row>
    <row r="41242" spans="1:6" x14ac:dyDescent="0.3">
      <c r="A41242">
        <v>2019</v>
      </c>
      <c r="B41242" t="s">
        <v>1116</v>
      </c>
      <c r="C41242" t="str">
        <f t="shared" si="1290"/>
        <v>2019-Santos/SP-24-3-0</v>
      </c>
      <c r="D41242" s="4">
        <v>1</v>
      </c>
      <c r="E41242">
        <v>29</v>
      </c>
      <c r="F41242" t="str">
        <f t="shared" si="1291"/>
        <v>24-3-0</v>
      </c>
    </row>
    <row r="41243" spans="1:6" x14ac:dyDescent="0.3">
      <c r="A41243">
        <v>2019</v>
      </c>
      <c r="B41243" t="s">
        <v>1118</v>
      </c>
      <c r="C41243" t="str">
        <f t="shared" si="1290"/>
        <v>2019-Sao Paulo/SP-24-3-0</v>
      </c>
      <c r="D41243" s="4">
        <v>5</v>
      </c>
      <c r="E41243">
        <v>29</v>
      </c>
      <c r="F41243" t="str">
        <f t="shared" si="1291"/>
        <v>24-3-0</v>
      </c>
    </row>
    <row r="41244" spans="1:6" x14ac:dyDescent="0.3">
      <c r="A41244">
        <v>2019</v>
      </c>
      <c r="B41244" t="s">
        <v>1119</v>
      </c>
      <c r="C41244" t="str">
        <f t="shared" si="1290"/>
        <v>2019-Vasco/RJ-24-3-0</v>
      </c>
      <c r="D41244" s="4">
        <v>7</v>
      </c>
      <c r="E41244">
        <v>23</v>
      </c>
      <c r="F41244" t="str">
        <f t="shared" si="1291"/>
        <v>24-3-0</v>
      </c>
    </row>
    <row r="41245" spans="1:6" x14ac:dyDescent="0.3">
      <c r="A41245">
        <v>2019</v>
      </c>
      <c r="B41245" t="s">
        <v>3041</v>
      </c>
      <c r="C41245" t="str">
        <f t="shared" si="1290"/>
        <v>2019-Atletico/MG-24-3-1</v>
      </c>
      <c r="D41245" s="4">
        <v>4</v>
      </c>
      <c r="E41245">
        <v>34</v>
      </c>
      <c r="F41245" t="str">
        <f t="shared" si="1291"/>
        <v>24-3-1</v>
      </c>
    </row>
    <row r="41246" spans="1:6" x14ac:dyDescent="0.3">
      <c r="A41246">
        <v>2019</v>
      </c>
      <c r="B41246" t="s">
        <v>1120</v>
      </c>
      <c r="C41246" t="str">
        <f t="shared" si="1290"/>
        <v>2019-Atletico/PR-24-3-1</v>
      </c>
      <c r="D41246" s="4">
        <v>7</v>
      </c>
      <c r="E41246">
        <v>22</v>
      </c>
      <c r="F41246" t="str">
        <f t="shared" si="1291"/>
        <v>24-3-1</v>
      </c>
    </row>
    <row r="41247" spans="1:6" x14ac:dyDescent="0.3">
      <c r="A41247">
        <v>2019</v>
      </c>
      <c r="B41247" t="s">
        <v>3941</v>
      </c>
      <c r="C41247" t="str">
        <f t="shared" si="1290"/>
        <v>2019-Avai/SC-24-3-1</v>
      </c>
      <c r="D41247" s="4">
        <v>0</v>
      </c>
      <c r="E41247">
        <v>13</v>
      </c>
      <c r="F41247" t="str">
        <f t="shared" si="1291"/>
        <v>24-3-1</v>
      </c>
    </row>
    <row r="41248" spans="1:6" x14ac:dyDescent="0.3">
      <c r="A41248">
        <v>2019</v>
      </c>
      <c r="B41248" t="s">
        <v>4961</v>
      </c>
      <c r="C41248" t="str">
        <f t="shared" si="1290"/>
        <v>2019-Bahia/BA-24-3-1</v>
      </c>
      <c r="D41248" s="4">
        <v>4.5999999999999996</v>
      </c>
      <c r="E41248">
        <v>23</v>
      </c>
      <c r="F41248" t="str">
        <f t="shared" si="1291"/>
        <v>24-3-1</v>
      </c>
    </row>
    <row r="41249" spans="1:6" x14ac:dyDescent="0.3">
      <c r="A41249">
        <v>2019</v>
      </c>
      <c r="B41249" t="s">
        <v>1121</v>
      </c>
      <c r="C41249" t="str">
        <f t="shared" si="1290"/>
        <v>2019-Botafogo/RJ-24-3-1</v>
      </c>
      <c r="D41249" s="4">
        <v>0</v>
      </c>
      <c r="E41249">
        <v>11</v>
      </c>
      <c r="F41249" t="str">
        <f t="shared" si="1291"/>
        <v>24-3-1</v>
      </c>
    </row>
    <row r="41250" spans="1:6" x14ac:dyDescent="0.3">
      <c r="A41250">
        <v>2019</v>
      </c>
      <c r="B41250" t="s">
        <v>5671</v>
      </c>
      <c r="C41250" t="str">
        <f t="shared" si="1290"/>
        <v>2019-CSA/AL-24-3-1</v>
      </c>
      <c r="D41250" s="4">
        <v>2.714283</v>
      </c>
      <c r="E41250">
        <v>16</v>
      </c>
      <c r="F41250" t="str">
        <f t="shared" si="1291"/>
        <v>24-3-1</v>
      </c>
    </row>
    <row r="41251" spans="1:6" x14ac:dyDescent="0.3">
      <c r="A41251">
        <v>2019</v>
      </c>
      <c r="B41251" t="s">
        <v>4463</v>
      </c>
      <c r="C41251" t="str">
        <f t="shared" si="1290"/>
        <v>2019-Ceara/CE-24-3-1</v>
      </c>
      <c r="D41251" s="4">
        <v>1</v>
      </c>
      <c r="E41251">
        <v>16</v>
      </c>
      <c r="F41251" t="str">
        <f t="shared" si="1291"/>
        <v>24-3-1</v>
      </c>
    </row>
    <row r="41252" spans="1:6" x14ac:dyDescent="0.3">
      <c r="A41252">
        <v>2019</v>
      </c>
      <c r="B41252" t="s">
        <v>5363</v>
      </c>
      <c r="C41252" t="str">
        <f t="shared" si="1290"/>
        <v>2019-Chapecoense/SC-24-3-1</v>
      </c>
      <c r="D41252" s="4">
        <v>2</v>
      </c>
      <c r="E41252">
        <v>10</v>
      </c>
      <c r="F41252" t="str">
        <f t="shared" si="1291"/>
        <v>24-3-1</v>
      </c>
    </row>
    <row r="41253" spans="1:6" x14ac:dyDescent="0.3">
      <c r="A41253">
        <v>2019</v>
      </c>
      <c r="B41253" t="s">
        <v>1122</v>
      </c>
      <c r="C41253" t="str">
        <f t="shared" si="1290"/>
        <v>2019-Corinthians/SP-24-3-1</v>
      </c>
      <c r="D41253" s="4">
        <v>5.5714300000000003</v>
      </c>
      <c r="E41253">
        <v>16</v>
      </c>
      <c r="F41253" t="str">
        <f t="shared" si="1291"/>
        <v>24-3-1</v>
      </c>
    </row>
    <row r="41254" spans="1:6" x14ac:dyDescent="0.3">
      <c r="A41254">
        <v>2019</v>
      </c>
      <c r="B41254" t="s">
        <v>1123</v>
      </c>
      <c r="C41254" t="str">
        <f t="shared" si="1290"/>
        <v>2019-Cruzeiro/MG-24-3-1</v>
      </c>
      <c r="D41254" s="4">
        <v>0</v>
      </c>
      <c r="E41254">
        <v>19</v>
      </c>
      <c r="F41254" t="str">
        <f t="shared" si="1291"/>
        <v>24-3-1</v>
      </c>
    </row>
    <row r="41255" spans="1:6" x14ac:dyDescent="0.3">
      <c r="A41255">
        <v>2019</v>
      </c>
      <c r="B41255" t="s">
        <v>1125</v>
      </c>
      <c r="C41255" t="str">
        <f t="shared" si="1290"/>
        <v>2019-Flamengo/RJ-24-3-1</v>
      </c>
      <c r="D41255" s="4">
        <v>6</v>
      </c>
      <c r="E41255">
        <v>26</v>
      </c>
      <c r="F41255" t="str">
        <f t="shared" si="1291"/>
        <v>24-3-1</v>
      </c>
    </row>
    <row r="41256" spans="1:6" x14ac:dyDescent="0.3">
      <c r="A41256">
        <v>2019</v>
      </c>
      <c r="B41256" t="s">
        <v>1126</v>
      </c>
      <c r="C41256" t="str">
        <f t="shared" si="1290"/>
        <v>2019-Fluminense/RJ-24-3-1</v>
      </c>
      <c r="D41256" s="4">
        <v>7</v>
      </c>
      <c r="E41256">
        <v>19</v>
      </c>
      <c r="F41256" t="str">
        <f t="shared" si="1291"/>
        <v>24-3-1</v>
      </c>
    </row>
    <row r="41257" spans="1:6" x14ac:dyDescent="0.3">
      <c r="A41257">
        <v>2019</v>
      </c>
      <c r="B41257" t="s">
        <v>1127</v>
      </c>
      <c r="C41257" t="str">
        <f t="shared" si="1290"/>
        <v>2019-Fortaleza/CE-24-3-1</v>
      </c>
      <c r="D41257" s="4">
        <v>3.75</v>
      </c>
      <c r="E41257">
        <v>15</v>
      </c>
      <c r="F41257" t="str">
        <f t="shared" si="1291"/>
        <v>24-3-1</v>
      </c>
    </row>
    <row r="41258" spans="1:6" x14ac:dyDescent="0.3">
      <c r="A41258">
        <v>2019</v>
      </c>
      <c r="B41258" t="s">
        <v>1128</v>
      </c>
      <c r="C41258" t="str">
        <f t="shared" si="1290"/>
        <v>2019-Goias/GO-24-3-1</v>
      </c>
      <c r="D41258" s="4">
        <v>9</v>
      </c>
      <c r="E41258">
        <v>23</v>
      </c>
      <c r="F41258" t="str">
        <f t="shared" si="1291"/>
        <v>24-3-1</v>
      </c>
    </row>
    <row r="41259" spans="1:6" x14ac:dyDescent="0.3">
      <c r="A41259">
        <v>2019</v>
      </c>
      <c r="B41259" t="s">
        <v>1129</v>
      </c>
      <c r="C41259" t="str">
        <f t="shared" si="1290"/>
        <v>2019-Gremio/RS-24-3-1</v>
      </c>
      <c r="D41259" s="4">
        <v>4</v>
      </c>
      <c r="E41259">
        <v>34</v>
      </c>
      <c r="F41259" t="str">
        <f t="shared" si="1291"/>
        <v>24-3-1</v>
      </c>
    </row>
    <row r="41260" spans="1:6" x14ac:dyDescent="0.3">
      <c r="A41260">
        <v>2019</v>
      </c>
      <c r="B41260" t="s">
        <v>1130</v>
      </c>
      <c r="C41260" t="str">
        <f t="shared" si="1290"/>
        <v>2019-Internacional/RS-24-3-1</v>
      </c>
      <c r="D41260" s="4">
        <v>2</v>
      </c>
      <c r="E41260">
        <v>24</v>
      </c>
      <c r="F41260" t="str">
        <f t="shared" si="1291"/>
        <v>24-3-1</v>
      </c>
    </row>
    <row r="41261" spans="1:6" x14ac:dyDescent="0.3">
      <c r="A41261">
        <v>2019</v>
      </c>
      <c r="B41261" t="s">
        <v>1132</v>
      </c>
      <c r="C41261" t="str">
        <f t="shared" si="1290"/>
        <v>2019-Palmeiras/SP-24-3-1</v>
      </c>
      <c r="D41261" s="4">
        <v>5</v>
      </c>
      <c r="E41261">
        <v>28</v>
      </c>
      <c r="F41261" t="str">
        <f t="shared" si="1291"/>
        <v>24-3-1</v>
      </c>
    </row>
    <row r="41262" spans="1:6" x14ac:dyDescent="0.3">
      <c r="A41262">
        <v>2019</v>
      </c>
      <c r="B41262" t="s">
        <v>1136</v>
      </c>
      <c r="C41262" t="str">
        <f t="shared" si="1290"/>
        <v>2019-Santos/SP-24-3-1</v>
      </c>
      <c r="D41262" s="4">
        <v>5.4</v>
      </c>
      <c r="E41262">
        <v>27</v>
      </c>
      <c r="F41262" t="str">
        <f t="shared" si="1291"/>
        <v>24-3-1</v>
      </c>
    </row>
    <row r="41263" spans="1:6" x14ac:dyDescent="0.3">
      <c r="A41263">
        <v>2019</v>
      </c>
      <c r="B41263" t="s">
        <v>1138</v>
      </c>
      <c r="C41263" t="str">
        <f t="shared" si="1290"/>
        <v>2019-Sao Paulo/SP-24-3-1</v>
      </c>
      <c r="D41263" s="4">
        <v>4</v>
      </c>
      <c r="E41263">
        <v>27</v>
      </c>
      <c r="F41263" t="str">
        <f t="shared" si="1291"/>
        <v>24-3-1</v>
      </c>
    </row>
    <row r="41264" spans="1:6" x14ac:dyDescent="0.3">
      <c r="A41264">
        <v>2019</v>
      </c>
      <c r="B41264" t="s">
        <v>1139</v>
      </c>
      <c r="C41264" t="str">
        <f t="shared" si="1290"/>
        <v>2019-Vasco/RJ-24-3-1</v>
      </c>
      <c r="D41264" s="4">
        <v>4.2</v>
      </c>
      <c r="E41264">
        <v>21</v>
      </c>
      <c r="F41264" t="str">
        <f t="shared" si="1291"/>
        <v>24-3-1</v>
      </c>
    </row>
    <row r="41265" spans="1:6" x14ac:dyDescent="0.3">
      <c r="A41265">
        <v>2019</v>
      </c>
      <c r="B41265" t="s">
        <v>3045</v>
      </c>
      <c r="C41265" t="str">
        <f t="shared" si="1290"/>
        <v>2019-Atletico/MG-24-3-2</v>
      </c>
      <c r="D41265" s="4">
        <v>0</v>
      </c>
      <c r="E41265">
        <v>27</v>
      </c>
      <c r="F41265" t="str">
        <f t="shared" si="1291"/>
        <v>24-3-2</v>
      </c>
    </row>
    <row r="41266" spans="1:6" x14ac:dyDescent="0.3">
      <c r="A41266">
        <v>2019</v>
      </c>
      <c r="B41266" t="s">
        <v>1140</v>
      </c>
      <c r="C41266" t="str">
        <f t="shared" si="1290"/>
        <v>2019-Atletico/PR-24-3-2</v>
      </c>
      <c r="D41266" s="4">
        <v>5</v>
      </c>
      <c r="E41266">
        <v>18</v>
      </c>
      <c r="F41266" t="str">
        <f t="shared" si="1291"/>
        <v>24-3-2</v>
      </c>
    </row>
    <row r="41267" spans="1:6" x14ac:dyDescent="0.3">
      <c r="A41267">
        <v>2019</v>
      </c>
      <c r="B41267" t="s">
        <v>3944</v>
      </c>
      <c r="C41267" t="str">
        <f t="shared" si="1290"/>
        <v>2019-Avai/SC-24-3-2</v>
      </c>
      <c r="D41267" s="4">
        <v>3</v>
      </c>
      <c r="E41267">
        <v>12</v>
      </c>
      <c r="F41267" t="str">
        <f t="shared" si="1291"/>
        <v>24-3-2</v>
      </c>
    </row>
    <row r="41268" spans="1:6" x14ac:dyDescent="0.3">
      <c r="A41268">
        <v>2019</v>
      </c>
      <c r="B41268" t="s">
        <v>4963</v>
      </c>
      <c r="C41268" t="str">
        <f t="shared" si="1290"/>
        <v>2019-Bahia/BA-24-3-2</v>
      </c>
      <c r="D41268" s="4">
        <v>4.4000000000000004</v>
      </c>
      <c r="E41268">
        <v>22</v>
      </c>
      <c r="F41268" t="str">
        <f t="shared" si="1291"/>
        <v>24-3-2</v>
      </c>
    </row>
    <row r="41269" spans="1:6" x14ac:dyDescent="0.3">
      <c r="A41269">
        <v>2019</v>
      </c>
      <c r="B41269" t="s">
        <v>1141</v>
      </c>
      <c r="C41269" t="str">
        <f t="shared" si="1290"/>
        <v>2019-Botafogo/RJ-24-3-2</v>
      </c>
      <c r="D41269" s="4">
        <v>0</v>
      </c>
      <c r="E41269">
        <v>22</v>
      </c>
      <c r="F41269" t="str">
        <f t="shared" si="1291"/>
        <v>24-3-2</v>
      </c>
    </row>
    <row r="41270" spans="1:6" x14ac:dyDescent="0.3">
      <c r="A41270">
        <v>2019</v>
      </c>
      <c r="B41270" t="s">
        <v>5672</v>
      </c>
      <c r="C41270" t="str">
        <f t="shared" si="1290"/>
        <v>2019-CSA/AL-24-3-2</v>
      </c>
      <c r="D41270" s="4">
        <v>2.142855</v>
      </c>
      <c r="E41270">
        <v>12</v>
      </c>
      <c r="F41270" t="str">
        <f t="shared" si="1291"/>
        <v>24-3-2</v>
      </c>
    </row>
    <row r="41271" spans="1:6" x14ac:dyDescent="0.3">
      <c r="A41271">
        <v>2019</v>
      </c>
      <c r="B41271" t="s">
        <v>4467</v>
      </c>
      <c r="C41271" t="str">
        <f t="shared" si="1290"/>
        <v>2019-Ceara/CE-24-3-2</v>
      </c>
      <c r="D41271" s="4">
        <v>1</v>
      </c>
      <c r="E41271">
        <v>12</v>
      </c>
      <c r="F41271" t="str">
        <f t="shared" si="1291"/>
        <v>24-3-2</v>
      </c>
    </row>
    <row r="41272" spans="1:6" x14ac:dyDescent="0.3">
      <c r="A41272">
        <v>2019</v>
      </c>
      <c r="B41272" t="s">
        <v>5364</v>
      </c>
      <c r="C41272" t="str">
        <f t="shared" si="1290"/>
        <v>2019-Chapecoense/SC-24-3-2</v>
      </c>
      <c r="D41272" s="4">
        <v>2</v>
      </c>
      <c r="E41272">
        <v>10</v>
      </c>
      <c r="F41272" t="str">
        <f t="shared" si="1291"/>
        <v>24-3-2</v>
      </c>
    </row>
    <row r="41273" spans="1:6" x14ac:dyDescent="0.3">
      <c r="A41273">
        <v>2019</v>
      </c>
      <c r="B41273" t="s">
        <v>1142</v>
      </c>
      <c r="C41273" t="str">
        <f t="shared" si="1290"/>
        <v>2019-Corinthians/SP-24-3-2</v>
      </c>
      <c r="D41273" s="4">
        <v>6.75</v>
      </c>
      <c r="E41273">
        <v>18</v>
      </c>
      <c r="F41273" t="str">
        <f t="shared" si="1291"/>
        <v>24-3-2</v>
      </c>
    </row>
    <row r="41274" spans="1:6" x14ac:dyDescent="0.3">
      <c r="A41274">
        <v>2019</v>
      </c>
      <c r="B41274" t="s">
        <v>1143</v>
      </c>
      <c r="C41274" t="str">
        <f t="shared" si="1290"/>
        <v>2019-Cruzeiro/MG-24-3-2</v>
      </c>
      <c r="D41274" s="4">
        <v>2.75</v>
      </c>
      <c r="E41274">
        <v>17</v>
      </c>
      <c r="F41274" t="str">
        <f t="shared" si="1291"/>
        <v>24-3-2</v>
      </c>
    </row>
    <row r="41275" spans="1:6" x14ac:dyDescent="0.3">
      <c r="A41275">
        <v>2019</v>
      </c>
      <c r="B41275" t="s">
        <v>1145</v>
      </c>
      <c r="C41275" t="str">
        <f t="shared" si="1290"/>
        <v>2019-Flamengo/RJ-24-3-2</v>
      </c>
      <c r="D41275" s="4">
        <v>6.6</v>
      </c>
      <c r="E41275">
        <v>26</v>
      </c>
      <c r="F41275" t="str">
        <f t="shared" si="1291"/>
        <v>24-3-2</v>
      </c>
    </row>
    <row r="41276" spans="1:6" x14ac:dyDescent="0.3">
      <c r="A41276">
        <v>2019</v>
      </c>
      <c r="B41276" t="s">
        <v>1146</v>
      </c>
      <c r="C41276" t="str">
        <f t="shared" si="1290"/>
        <v>2019-Fluminense/RJ-24-3-2</v>
      </c>
      <c r="D41276" s="4">
        <v>4</v>
      </c>
      <c r="E41276">
        <v>16</v>
      </c>
      <c r="F41276" t="str">
        <f t="shared" si="1291"/>
        <v>24-3-2</v>
      </c>
    </row>
    <row r="41277" spans="1:6" x14ac:dyDescent="0.3">
      <c r="A41277">
        <v>2019</v>
      </c>
      <c r="B41277" t="s">
        <v>1147</v>
      </c>
      <c r="C41277" t="str">
        <f t="shared" si="1290"/>
        <v>2019-Fortaleza/CE-24-3-2</v>
      </c>
      <c r="D41277" s="4">
        <v>3.5</v>
      </c>
      <c r="E41277">
        <v>14</v>
      </c>
      <c r="F41277" t="str">
        <f t="shared" si="1291"/>
        <v>24-3-2</v>
      </c>
    </row>
    <row r="41278" spans="1:6" x14ac:dyDescent="0.3">
      <c r="A41278">
        <v>2019</v>
      </c>
      <c r="B41278" t="s">
        <v>1148</v>
      </c>
      <c r="C41278" t="str">
        <f t="shared" si="1290"/>
        <v>2019-Goias/GO-24-3-2</v>
      </c>
      <c r="D41278" s="4">
        <v>9</v>
      </c>
      <c r="E41278">
        <v>24</v>
      </c>
      <c r="F41278" t="str">
        <f t="shared" si="1291"/>
        <v>24-3-2</v>
      </c>
    </row>
    <row r="41279" spans="1:6" x14ac:dyDescent="0.3">
      <c r="A41279">
        <v>2019</v>
      </c>
      <c r="B41279" t="s">
        <v>1149</v>
      </c>
      <c r="C41279" t="str">
        <f t="shared" si="1290"/>
        <v>2019-Gremio/RS-24-3-2</v>
      </c>
      <c r="D41279" s="4">
        <v>6</v>
      </c>
      <c r="E41279">
        <v>35</v>
      </c>
      <c r="F41279" t="str">
        <f t="shared" si="1291"/>
        <v>24-3-2</v>
      </c>
    </row>
    <row r="41280" spans="1:6" x14ac:dyDescent="0.3">
      <c r="A41280">
        <v>2019</v>
      </c>
      <c r="B41280" t="s">
        <v>1150</v>
      </c>
      <c r="C41280" t="str">
        <f t="shared" si="1290"/>
        <v>2019-Internacional/RS-24-3-2</v>
      </c>
      <c r="D41280" s="4">
        <v>6.5</v>
      </c>
      <c r="E41280">
        <v>29</v>
      </c>
      <c r="F41280" t="str">
        <f t="shared" si="1291"/>
        <v>24-3-2</v>
      </c>
    </row>
    <row r="41281" spans="1:6" x14ac:dyDescent="0.3">
      <c r="A41281">
        <v>2019</v>
      </c>
      <c r="B41281" t="s">
        <v>1152</v>
      </c>
      <c r="C41281" t="str">
        <f t="shared" si="1290"/>
        <v>2019-Palmeiras/SP-24-3-2</v>
      </c>
      <c r="D41281" s="4">
        <v>5.8</v>
      </c>
      <c r="E41281">
        <v>29</v>
      </c>
      <c r="F41281" t="str">
        <f t="shared" si="1291"/>
        <v>24-3-2</v>
      </c>
    </row>
    <row r="41282" spans="1:6" x14ac:dyDescent="0.3">
      <c r="A41282">
        <v>2019</v>
      </c>
      <c r="B41282" t="s">
        <v>1156</v>
      </c>
      <c r="C41282" t="str">
        <f t="shared" si="1290"/>
        <v>2019-Santos/SP-24-3-2</v>
      </c>
      <c r="D41282" s="4">
        <v>9</v>
      </c>
      <c r="E41282">
        <v>21</v>
      </c>
      <c r="F41282" t="str">
        <f t="shared" si="1291"/>
        <v>24-3-2</v>
      </c>
    </row>
    <row r="41283" spans="1:6" x14ac:dyDescent="0.3">
      <c r="A41283">
        <v>2019</v>
      </c>
      <c r="B41283" t="s">
        <v>1158</v>
      </c>
      <c r="C41283" t="str">
        <f t="shared" ref="C41283:C41346" si="1292">A41283&amp;"-"&amp;B41283</f>
        <v>2019-Sao Paulo/SP-24-3-2</v>
      </c>
      <c r="D41283" s="4">
        <v>4</v>
      </c>
      <c r="E41283">
        <v>31</v>
      </c>
      <c r="F41283" t="str">
        <f t="shared" ref="F41283:F41346" si="1293">RIGHT(B41283,LEN(C41283)-FIND("-",C41283,6))</f>
        <v>24-3-2</v>
      </c>
    </row>
    <row r="41284" spans="1:6" x14ac:dyDescent="0.3">
      <c r="A41284">
        <v>2019</v>
      </c>
      <c r="B41284" t="s">
        <v>1159</v>
      </c>
      <c r="C41284" t="str">
        <f t="shared" si="1292"/>
        <v>2019-Vasco/RJ-24-3-2</v>
      </c>
      <c r="D41284" s="4">
        <v>4</v>
      </c>
      <c r="E41284">
        <v>21</v>
      </c>
      <c r="F41284" t="str">
        <f t="shared" si="1293"/>
        <v>24-3-2</v>
      </c>
    </row>
    <row r="41285" spans="1:6" x14ac:dyDescent="0.3">
      <c r="A41285">
        <v>2019</v>
      </c>
      <c r="B41285" t="s">
        <v>3049</v>
      </c>
      <c r="C41285" t="str">
        <f t="shared" si="1292"/>
        <v>2019-Atletico/MG-24-4-0</v>
      </c>
      <c r="D41285" s="4">
        <v>4</v>
      </c>
      <c r="E41285">
        <v>25</v>
      </c>
      <c r="F41285" t="str">
        <f t="shared" si="1293"/>
        <v>24-4-0</v>
      </c>
    </row>
    <row r="41286" spans="1:6" x14ac:dyDescent="0.3">
      <c r="A41286">
        <v>2019</v>
      </c>
      <c r="B41286" t="s">
        <v>1160</v>
      </c>
      <c r="C41286" t="str">
        <f t="shared" si="1292"/>
        <v>2019-Atletico/PR-24-4-0</v>
      </c>
      <c r="D41286" s="4">
        <v>8</v>
      </c>
      <c r="E41286">
        <v>32</v>
      </c>
      <c r="F41286" t="str">
        <f t="shared" si="1293"/>
        <v>24-4-0</v>
      </c>
    </row>
    <row r="41287" spans="1:6" x14ac:dyDescent="0.3">
      <c r="A41287">
        <v>2019</v>
      </c>
      <c r="B41287" t="s">
        <v>3947</v>
      </c>
      <c r="C41287" t="str">
        <f t="shared" si="1292"/>
        <v>2019-Avai/SC-24-4-0</v>
      </c>
      <c r="D41287" s="4">
        <v>3.25</v>
      </c>
      <c r="E41287">
        <v>12</v>
      </c>
      <c r="F41287" t="str">
        <f t="shared" si="1293"/>
        <v>24-4-0</v>
      </c>
    </row>
    <row r="41288" spans="1:6" x14ac:dyDescent="0.3">
      <c r="A41288">
        <v>2019</v>
      </c>
      <c r="B41288" t="s">
        <v>4965</v>
      </c>
      <c r="C41288" t="str">
        <f t="shared" si="1292"/>
        <v>2019-Bahia/BA-24-4-0</v>
      </c>
      <c r="D41288" s="4">
        <v>7</v>
      </c>
      <c r="E41288">
        <v>23</v>
      </c>
      <c r="F41288" t="str">
        <f t="shared" si="1293"/>
        <v>24-4-0</v>
      </c>
    </row>
    <row r="41289" spans="1:6" x14ac:dyDescent="0.3">
      <c r="A41289">
        <v>2019</v>
      </c>
      <c r="B41289" t="s">
        <v>1161</v>
      </c>
      <c r="C41289" t="str">
        <f t="shared" si="1292"/>
        <v>2019-Botafogo/RJ-24-4-0</v>
      </c>
      <c r="D41289" s="4">
        <v>3</v>
      </c>
      <c r="E41289">
        <v>30</v>
      </c>
      <c r="F41289" t="str">
        <f t="shared" si="1293"/>
        <v>24-4-0</v>
      </c>
    </row>
    <row r="41290" spans="1:6" x14ac:dyDescent="0.3">
      <c r="A41290">
        <v>2019</v>
      </c>
      <c r="B41290" t="s">
        <v>5673</v>
      </c>
      <c r="C41290" t="str">
        <f t="shared" si="1292"/>
        <v>2019-CSA/AL-24-4-0</v>
      </c>
      <c r="D41290" s="4">
        <v>6</v>
      </c>
      <c r="E41290">
        <v>25</v>
      </c>
      <c r="F41290" t="str">
        <f t="shared" si="1293"/>
        <v>24-4-0</v>
      </c>
    </row>
    <row r="41291" spans="1:6" x14ac:dyDescent="0.3">
      <c r="A41291">
        <v>2019</v>
      </c>
      <c r="B41291" t="s">
        <v>4471</v>
      </c>
      <c r="C41291" t="str">
        <f t="shared" si="1292"/>
        <v>2019-Ceara/CE-24-4-0</v>
      </c>
      <c r="D41291" s="4">
        <v>1</v>
      </c>
      <c r="E41291">
        <v>23</v>
      </c>
      <c r="F41291" t="str">
        <f t="shared" si="1293"/>
        <v>24-4-0</v>
      </c>
    </row>
    <row r="41292" spans="1:6" x14ac:dyDescent="0.3">
      <c r="A41292">
        <v>2019</v>
      </c>
      <c r="B41292" t="s">
        <v>5365</v>
      </c>
      <c r="C41292" t="str">
        <f t="shared" si="1292"/>
        <v>2019-Chapecoense/SC-24-4-0</v>
      </c>
      <c r="D41292" s="4">
        <v>1</v>
      </c>
      <c r="E41292">
        <v>15</v>
      </c>
      <c r="F41292" t="str">
        <f t="shared" si="1293"/>
        <v>24-4-0</v>
      </c>
    </row>
    <row r="41293" spans="1:6" x14ac:dyDescent="0.3">
      <c r="A41293">
        <v>2019</v>
      </c>
      <c r="B41293" t="s">
        <v>1162</v>
      </c>
      <c r="C41293" t="str">
        <f t="shared" si="1292"/>
        <v>2019-Corinthians/SP-24-4-0</v>
      </c>
      <c r="D41293" s="4">
        <v>8</v>
      </c>
      <c r="E41293">
        <v>36</v>
      </c>
      <c r="F41293" t="str">
        <f t="shared" si="1293"/>
        <v>24-4-0</v>
      </c>
    </row>
    <row r="41294" spans="1:6" x14ac:dyDescent="0.3">
      <c r="A41294">
        <v>2019</v>
      </c>
      <c r="B41294" t="s">
        <v>1163</v>
      </c>
      <c r="C41294" t="str">
        <f t="shared" si="1292"/>
        <v>2019-Cruzeiro/MG-24-4-0</v>
      </c>
      <c r="D41294" s="4">
        <v>3</v>
      </c>
      <c r="E41294">
        <v>19</v>
      </c>
      <c r="F41294" t="str">
        <f t="shared" si="1293"/>
        <v>24-4-0</v>
      </c>
    </row>
    <row r="41295" spans="1:6" x14ac:dyDescent="0.3">
      <c r="A41295">
        <v>2019</v>
      </c>
      <c r="B41295" t="s">
        <v>1165</v>
      </c>
      <c r="C41295" t="str">
        <f t="shared" si="1292"/>
        <v>2019-Flamengo/RJ-24-4-0</v>
      </c>
      <c r="D41295" s="4">
        <v>9</v>
      </c>
      <c r="E41295">
        <v>38</v>
      </c>
      <c r="F41295" t="str">
        <f t="shared" si="1293"/>
        <v>24-4-0</v>
      </c>
    </row>
    <row r="41296" spans="1:6" x14ac:dyDescent="0.3">
      <c r="A41296">
        <v>2019</v>
      </c>
      <c r="B41296" t="s">
        <v>1166</v>
      </c>
      <c r="C41296" t="str">
        <f t="shared" si="1292"/>
        <v>2019-Fluminense/RJ-24-4-0</v>
      </c>
      <c r="D41296" s="4">
        <v>8</v>
      </c>
      <c r="E41296">
        <v>23</v>
      </c>
      <c r="F41296" t="str">
        <f t="shared" si="1293"/>
        <v>24-4-0</v>
      </c>
    </row>
    <row r="41297" spans="1:6" x14ac:dyDescent="0.3">
      <c r="A41297">
        <v>2019</v>
      </c>
      <c r="B41297" t="s">
        <v>1167</v>
      </c>
      <c r="C41297" t="str">
        <f t="shared" si="1292"/>
        <v>2019-Fortaleza/CE-24-4-0</v>
      </c>
      <c r="D41297" s="4">
        <v>6</v>
      </c>
      <c r="E41297">
        <v>20</v>
      </c>
      <c r="F41297" t="str">
        <f t="shared" si="1293"/>
        <v>24-4-0</v>
      </c>
    </row>
    <row r="41298" spans="1:6" x14ac:dyDescent="0.3">
      <c r="A41298">
        <v>2019</v>
      </c>
      <c r="B41298" t="s">
        <v>1168</v>
      </c>
      <c r="C41298" t="str">
        <f t="shared" si="1292"/>
        <v>2019-Goias/GO-24-4-0</v>
      </c>
      <c r="D41298" s="4">
        <v>9</v>
      </c>
      <c r="E41298">
        <v>27</v>
      </c>
      <c r="F41298" t="str">
        <f t="shared" si="1293"/>
        <v>24-4-0</v>
      </c>
    </row>
    <row r="41299" spans="1:6" x14ac:dyDescent="0.3">
      <c r="A41299">
        <v>2019</v>
      </c>
      <c r="B41299" t="s">
        <v>1169</v>
      </c>
      <c r="C41299" t="str">
        <f t="shared" si="1292"/>
        <v>2019-Gremio/RS-24-4-0</v>
      </c>
      <c r="D41299" s="4">
        <v>7</v>
      </c>
      <c r="E41299">
        <v>38</v>
      </c>
      <c r="F41299" t="str">
        <f t="shared" si="1293"/>
        <v>24-4-0</v>
      </c>
    </row>
    <row r="41300" spans="1:6" x14ac:dyDescent="0.3">
      <c r="A41300">
        <v>2019</v>
      </c>
      <c r="B41300" t="s">
        <v>1170</v>
      </c>
      <c r="C41300" t="str">
        <f t="shared" si="1292"/>
        <v>2019-Internacional/RS-24-4-0</v>
      </c>
      <c r="D41300" s="4">
        <v>2</v>
      </c>
      <c r="E41300">
        <v>31</v>
      </c>
      <c r="F41300" t="str">
        <f t="shared" si="1293"/>
        <v>24-4-0</v>
      </c>
    </row>
    <row r="41301" spans="1:6" x14ac:dyDescent="0.3">
      <c r="A41301">
        <v>2019</v>
      </c>
      <c r="B41301" t="s">
        <v>1172</v>
      </c>
      <c r="C41301" t="str">
        <f t="shared" si="1292"/>
        <v>2019-Palmeiras/SP-24-4-0</v>
      </c>
      <c r="D41301" s="4">
        <v>5</v>
      </c>
      <c r="E41301">
        <v>42</v>
      </c>
      <c r="F41301" t="str">
        <f t="shared" si="1293"/>
        <v>24-4-0</v>
      </c>
    </row>
    <row r="41302" spans="1:6" x14ac:dyDescent="0.3">
      <c r="A41302">
        <v>2019</v>
      </c>
      <c r="B41302" t="s">
        <v>1176</v>
      </c>
      <c r="C41302" t="str">
        <f t="shared" si="1292"/>
        <v>2019-Santos/SP-24-4-0</v>
      </c>
      <c r="D41302" s="4">
        <v>7</v>
      </c>
      <c r="E41302">
        <v>33</v>
      </c>
      <c r="F41302" t="str">
        <f t="shared" si="1293"/>
        <v>24-4-0</v>
      </c>
    </row>
    <row r="41303" spans="1:6" x14ac:dyDescent="0.3">
      <c r="A41303">
        <v>2019</v>
      </c>
      <c r="B41303" t="s">
        <v>1178</v>
      </c>
      <c r="C41303" t="str">
        <f t="shared" si="1292"/>
        <v>2019-Sao Paulo/SP-24-4-0</v>
      </c>
      <c r="D41303" s="4">
        <v>5</v>
      </c>
      <c r="E41303">
        <v>35</v>
      </c>
      <c r="F41303" t="str">
        <f t="shared" si="1293"/>
        <v>24-4-0</v>
      </c>
    </row>
    <row r="41304" spans="1:6" x14ac:dyDescent="0.3">
      <c r="A41304">
        <v>2019</v>
      </c>
      <c r="B41304" t="s">
        <v>1179</v>
      </c>
      <c r="C41304" t="str">
        <f t="shared" si="1292"/>
        <v>2019-Vasco/RJ-24-4-0</v>
      </c>
      <c r="D41304" s="4">
        <v>4</v>
      </c>
      <c r="E41304">
        <v>17</v>
      </c>
      <c r="F41304" t="str">
        <f t="shared" si="1293"/>
        <v>24-4-0</v>
      </c>
    </row>
    <row r="41305" spans="1:6" x14ac:dyDescent="0.3">
      <c r="A41305">
        <v>2019</v>
      </c>
      <c r="B41305" t="s">
        <v>3053</v>
      </c>
      <c r="C41305" t="str">
        <f t="shared" si="1292"/>
        <v>2019-Atletico/MG-24-4-1</v>
      </c>
      <c r="D41305" s="4">
        <v>4</v>
      </c>
      <c r="E41305">
        <v>31</v>
      </c>
      <c r="F41305" t="str">
        <f t="shared" si="1293"/>
        <v>24-4-1</v>
      </c>
    </row>
    <row r="41306" spans="1:6" x14ac:dyDescent="0.3">
      <c r="A41306">
        <v>2019</v>
      </c>
      <c r="B41306" t="s">
        <v>1180</v>
      </c>
      <c r="C41306" t="str">
        <f t="shared" si="1292"/>
        <v>2019-Atletico/PR-24-4-1</v>
      </c>
      <c r="D41306" s="4">
        <v>8</v>
      </c>
      <c r="E41306">
        <v>25</v>
      </c>
      <c r="F41306" t="str">
        <f t="shared" si="1293"/>
        <v>24-4-1</v>
      </c>
    </row>
    <row r="41307" spans="1:6" x14ac:dyDescent="0.3">
      <c r="A41307">
        <v>2019</v>
      </c>
      <c r="B41307" t="s">
        <v>3950</v>
      </c>
      <c r="C41307" t="str">
        <f t="shared" si="1292"/>
        <v>2019-Avai/SC-24-4-1</v>
      </c>
      <c r="D41307" s="4">
        <v>3</v>
      </c>
      <c r="E41307">
        <v>13</v>
      </c>
      <c r="F41307" t="str">
        <f t="shared" si="1293"/>
        <v>24-4-1</v>
      </c>
    </row>
    <row r="41308" spans="1:6" x14ac:dyDescent="0.3">
      <c r="A41308">
        <v>2019</v>
      </c>
      <c r="B41308" t="s">
        <v>4967</v>
      </c>
      <c r="C41308" t="str">
        <f t="shared" si="1292"/>
        <v>2019-Bahia/BA-24-4-1</v>
      </c>
      <c r="D41308" s="4">
        <v>7</v>
      </c>
      <c r="E41308">
        <v>31</v>
      </c>
      <c r="F41308" t="str">
        <f t="shared" si="1293"/>
        <v>24-4-1</v>
      </c>
    </row>
    <row r="41309" spans="1:6" x14ac:dyDescent="0.3">
      <c r="A41309">
        <v>2019</v>
      </c>
      <c r="B41309" t="s">
        <v>1181</v>
      </c>
      <c r="C41309" t="str">
        <f t="shared" si="1292"/>
        <v>2019-Botafogo/RJ-24-4-1</v>
      </c>
      <c r="D41309" s="4">
        <v>0</v>
      </c>
      <c r="E41309">
        <v>24</v>
      </c>
      <c r="F41309" t="str">
        <f t="shared" si="1293"/>
        <v>24-4-1</v>
      </c>
    </row>
    <row r="41310" spans="1:6" x14ac:dyDescent="0.3">
      <c r="A41310">
        <v>2019</v>
      </c>
      <c r="B41310" t="s">
        <v>5674</v>
      </c>
      <c r="C41310" t="str">
        <f t="shared" si="1292"/>
        <v>2019-CSA/AL-24-4-1</v>
      </c>
      <c r="D41310" s="4">
        <v>6</v>
      </c>
      <c r="E41310">
        <v>18</v>
      </c>
      <c r="F41310" t="str">
        <f t="shared" si="1293"/>
        <v>24-4-1</v>
      </c>
    </row>
    <row r="41311" spans="1:6" x14ac:dyDescent="0.3">
      <c r="A41311">
        <v>2019</v>
      </c>
      <c r="B41311" t="s">
        <v>4475</v>
      </c>
      <c r="C41311" t="str">
        <f t="shared" si="1292"/>
        <v>2019-Ceara/CE-24-4-1</v>
      </c>
      <c r="D41311" s="4">
        <v>1</v>
      </c>
      <c r="E41311">
        <v>17</v>
      </c>
      <c r="F41311" t="str">
        <f t="shared" si="1293"/>
        <v>24-4-1</v>
      </c>
    </row>
    <row r="41312" spans="1:6" x14ac:dyDescent="0.3">
      <c r="A41312">
        <v>2019</v>
      </c>
      <c r="B41312" t="s">
        <v>5366</v>
      </c>
      <c r="C41312" t="str">
        <f t="shared" si="1292"/>
        <v>2019-Chapecoense/SC-24-4-1</v>
      </c>
      <c r="D41312" s="4">
        <v>5</v>
      </c>
      <c r="E41312">
        <v>13</v>
      </c>
      <c r="F41312" t="str">
        <f t="shared" si="1293"/>
        <v>24-4-1</v>
      </c>
    </row>
    <row r="41313" spans="1:6" x14ac:dyDescent="0.3">
      <c r="A41313">
        <v>2019</v>
      </c>
      <c r="B41313" t="s">
        <v>1182</v>
      </c>
      <c r="C41313" t="str">
        <f t="shared" si="1292"/>
        <v>2019-Corinthians/SP-24-4-1</v>
      </c>
      <c r="D41313" s="4">
        <v>8.25</v>
      </c>
      <c r="E41313">
        <v>23</v>
      </c>
      <c r="F41313" t="str">
        <f t="shared" si="1293"/>
        <v>24-4-1</v>
      </c>
    </row>
    <row r="41314" spans="1:6" x14ac:dyDescent="0.3">
      <c r="A41314">
        <v>2019</v>
      </c>
      <c r="B41314" t="s">
        <v>1183</v>
      </c>
      <c r="C41314" t="str">
        <f t="shared" si="1292"/>
        <v>2019-Cruzeiro/MG-24-4-1</v>
      </c>
      <c r="D41314" s="4">
        <v>2</v>
      </c>
      <c r="E41314">
        <v>16</v>
      </c>
      <c r="F41314" t="str">
        <f t="shared" si="1293"/>
        <v>24-4-1</v>
      </c>
    </row>
    <row r="41315" spans="1:6" x14ac:dyDescent="0.3">
      <c r="A41315">
        <v>2019</v>
      </c>
      <c r="B41315" t="s">
        <v>1185</v>
      </c>
      <c r="C41315" t="str">
        <f t="shared" si="1292"/>
        <v>2019-Flamengo/RJ-24-4-1</v>
      </c>
      <c r="D41315" s="4">
        <v>10</v>
      </c>
      <c r="E41315">
        <v>46</v>
      </c>
      <c r="F41315" t="str">
        <f t="shared" si="1293"/>
        <v>24-4-1</v>
      </c>
    </row>
    <row r="41316" spans="1:6" x14ac:dyDescent="0.3">
      <c r="A41316">
        <v>2019</v>
      </c>
      <c r="B41316" t="s">
        <v>1186</v>
      </c>
      <c r="C41316" t="str">
        <f t="shared" si="1292"/>
        <v>2019-Fluminense/RJ-24-4-1</v>
      </c>
      <c r="D41316" s="4">
        <v>7</v>
      </c>
      <c r="E41316">
        <v>19</v>
      </c>
      <c r="F41316" t="str">
        <f t="shared" si="1293"/>
        <v>24-4-1</v>
      </c>
    </row>
    <row r="41317" spans="1:6" x14ac:dyDescent="0.3">
      <c r="A41317">
        <v>2019</v>
      </c>
      <c r="B41317" t="s">
        <v>1187</v>
      </c>
      <c r="C41317" t="str">
        <f t="shared" si="1292"/>
        <v>2019-Fortaleza/CE-24-4-1</v>
      </c>
      <c r="D41317" s="4">
        <v>4.75</v>
      </c>
      <c r="E41317">
        <v>19</v>
      </c>
      <c r="F41317" t="str">
        <f t="shared" si="1293"/>
        <v>24-4-1</v>
      </c>
    </row>
    <row r="41318" spans="1:6" x14ac:dyDescent="0.3">
      <c r="A41318">
        <v>2019</v>
      </c>
      <c r="B41318" t="s">
        <v>1188</v>
      </c>
      <c r="C41318" t="str">
        <f t="shared" si="1292"/>
        <v>2019-Goias/GO-24-4-1</v>
      </c>
      <c r="D41318" s="4">
        <v>12</v>
      </c>
      <c r="E41318">
        <v>30</v>
      </c>
      <c r="F41318" t="str">
        <f t="shared" si="1293"/>
        <v>24-4-1</v>
      </c>
    </row>
    <row r="41319" spans="1:6" x14ac:dyDescent="0.3">
      <c r="A41319">
        <v>2019</v>
      </c>
      <c r="B41319" t="s">
        <v>1189</v>
      </c>
      <c r="C41319" t="str">
        <f t="shared" si="1292"/>
        <v>2019-Gremio/RS-24-4-1</v>
      </c>
      <c r="D41319" s="4">
        <v>7</v>
      </c>
      <c r="E41319">
        <v>26</v>
      </c>
      <c r="F41319" t="str">
        <f t="shared" si="1293"/>
        <v>24-4-1</v>
      </c>
    </row>
    <row r="41320" spans="1:6" x14ac:dyDescent="0.3">
      <c r="A41320">
        <v>2019</v>
      </c>
      <c r="B41320" t="s">
        <v>1190</v>
      </c>
      <c r="C41320" t="str">
        <f t="shared" si="1292"/>
        <v>2019-Internacional/RS-24-4-1</v>
      </c>
      <c r="D41320" s="4">
        <v>5</v>
      </c>
      <c r="E41320">
        <v>41</v>
      </c>
      <c r="F41320" t="str">
        <f t="shared" si="1293"/>
        <v>24-4-1</v>
      </c>
    </row>
    <row r="41321" spans="1:6" x14ac:dyDescent="0.3">
      <c r="A41321">
        <v>2019</v>
      </c>
      <c r="B41321" t="s">
        <v>1192</v>
      </c>
      <c r="C41321" t="str">
        <f t="shared" si="1292"/>
        <v>2019-Palmeiras/SP-24-4-1</v>
      </c>
      <c r="D41321" s="4">
        <v>8</v>
      </c>
      <c r="E41321">
        <v>50</v>
      </c>
      <c r="F41321" t="str">
        <f t="shared" si="1293"/>
        <v>24-4-1</v>
      </c>
    </row>
    <row r="41322" spans="1:6" x14ac:dyDescent="0.3">
      <c r="A41322">
        <v>2019</v>
      </c>
      <c r="B41322" t="s">
        <v>1196</v>
      </c>
      <c r="C41322" t="str">
        <f t="shared" si="1292"/>
        <v>2019-Santos/SP-24-4-1</v>
      </c>
      <c r="D41322" s="4">
        <v>7</v>
      </c>
      <c r="E41322">
        <v>40</v>
      </c>
      <c r="F41322" t="str">
        <f t="shared" si="1293"/>
        <v>24-4-1</v>
      </c>
    </row>
    <row r="41323" spans="1:6" x14ac:dyDescent="0.3">
      <c r="A41323">
        <v>2019</v>
      </c>
      <c r="B41323" t="s">
        <v>1198</v>
      </c>
      <c r="C41323" t="str">
        <f t="shared" si="1292"/>
        <v>2019-Sao Paulo/SP-24-4-1</v>
      </c>
      <c r="D41323" s="4">
        <v>7</v>
      </c>
      <c r="E41323">
        <v>42</v>
      </c>
      <c r="F41323" t="str">
        <f t="shared" si="1293"/>
        <v>24-4-1</v>
      </c>
    </row>
    <row r="41324" spans="1:6" x14ac:dyDescent="0.3">
      <c r="A41324">
        <v>2019</v>
      </c>
      <c r="B41324" t="s">
        <v>1199</v>
      </c>
      <c r="C41324" t="str">
        <f t="shared" si="1292"/>
        <v>2019-Vasco/RJ-24-4-1</v>
      </c>
      <c r="D41324" s="4">
        <v>4</v>
      </c>
      <c r="E41324">
        <v>27</v>
      </c>
      <c r="F41324" t="str">
        <f t="shared" si="1293"/>
        <v>24-4-1</v>
      </c>
    </row>
    <row r="41325" spans="1:6" x14ac:dyDescent="0.3">
      <c r="A41325">
        <v>2019</v>
      </c>
      <c r="B41325" t="s">
        <v>3057</v>
      </c>
      <c r="C41325" t="str">
        <f t="shared" si="1292"/>
        <v>2019-Atletico/MG-24-4-2</v>
      </c>
      <c r="D41325" s="4">
        <v>3</v>
      </c>
      <c r="E41325">
        <v>33</v>
      </c>
      <c r="F41325" t="str">
        <f t="shared" si="1293"/>
        <v>24-4-2</v>
      </c>
    </row>
    <row r="41326" spans="1:6" x14ac:dyDescent="0.3">
      <c r="A41326">
        <v>2019</v>
      </c>
      <c r="B41326" t="s">
        <v>1200</v>
      </c>
      <c r="C41326" t="str">
        <f t="shared" si="1292"/>
        <v>2019-Atletico/PR-24-4-2</v>
      </c>
      <c r="D41326" s="4">
        <v>5</v>
      </c>
      <c r="E41326">
        <v>22</v>
      </c>
      <c r="F41326" t="str">
        <f t="shared" si="1293"/>
        <v>24-4-2</v>
      </c>
    </row>
    <row r="41327" spans="1:6" x14ac:dyDescent="0.3">
      <c r="A41327">
        <v>2019</v>
      </c>
      <c r="B41327" t="s">
        <v>3953</v>
      </c>
      <c r="C41327" t="str">
        <f t="shared" si="1292"/>
        <v>2019-Avai/SC-24-4-2</v>
      </c>
      <c r="D41327" s="4">
        <v>6</v>
      </c>
      <c r="E41327">
        <v>13</v>
      </c>
      <c r="F41327" t="str">
        <f t="shared" si="1293"/>
        <v>24-4-2</v>
      </c>
    </row>
    <row r="41328" spans="1:6" x14ac:dyDescent="0.3">
      <c r="A41328">
        <v>2019</v>
      </c>
      <c r="B41328" t="s">
        <v>4969</v>
      </c>
      <c r="C41328" t="str">
        <f t="shared" si="1292"/>
        <v>2019-Bahia/BA-24-4-2</v>
      </c>
      <c r="D41328" s="4">
        <v>7</v>
      </c>
      <c r="E41328">
        <v>33</v>
      </c>
      <c r="F41328" t="str">
        <f t="shared" si="1293"/>
        <v>24-4-2</v>
      </c>
    </row>
    <row r="41329" spans="1:6" x14ac:dyDescent="0.3">
      <c r="A41329">
        <v>2019</v>
      </c>
      <c r="B41329" t="s">
        <v>1201</v>
      </c>
      <c r="C41329" t="str">
        <f t="shared" si="1292"/>
        <v>2019-Botafogo/RJ-24-4-2</v>
      </c>
      <c r="D41329" s="4">
        <v>1</v>
      </c>
      <c r="E41329">
        <v>27</v>
      </c>
      <c r="F41329" t="str">
        <f t="shared" si="1293"/>
        <v>24-4-2</v>
      </c>
    </row>
    <row r="41330" spans="1:6" x14ac:dyDescent="0.3">
      <c r="A41330">
        <v>2019</v>
      </c>
      <c r="B41330" t="s">
        <v>5675</v>
      </c>
      <c r="C41330" t="str">
        <f t="shared" si="1292"/>
        <v>2019-CSA/AL-24-4-2</v>
      </c>
      <c r="D41330" s="4">
        <v>4</v>
      </c>
      <c r="E41330">
        <v>21</v>
      </c>
      <c r="F41330" t="str">
        <f t="shared" si="1293"/>
        <v>24-4-2</v>
      </c>
    </row>
    <row r="41331" spans="1:6" x14ac:dyDescent="0.3">
      <c r="A41331">
        <v>2019</v>
      </c>
      <c r="B41331" t="s">
        <v>4479</v>
      </c>
      <c r="C41331" t="str">
        <f t="shared" si="1292"/>
        <v>2019-Ceara/CE-24-4-2</v>
      </c>
      <c r="D41331" s="4">
        <v>2</v>
      </c>
      <c r="E41331">
        <v>21</v>
      </c>
      <c r="F41331" t="str">
        <f t="shared" si="1293"/>
        <v>24-4-2</v>
      </c>
    </row>
    <row r="41332" spans="1:6" x14ac:dyDescent="0.3">
      <c r="A41332">
        <v>2019</v>
      </c>
      <c r="B41332" t="s">
        <v>5367</v>
      </c>
      <c r="C41332" t="str">
        <f t="shared" si="1292"/>
        <v>2019-Chapecoense/SC-24-4-2</v>
      </c>
      <c r="D41332" s="4">
        <v>2</v>
      </c>
      <c r="E41332">
        <v>7</v>
      </c>
      <c r="F41332" t="str">
        <f t="shared" si="1293"/>
        <v>24-4-2</v>
      </c>
    </row>
    <row r="41333" spans="1:6" x14ac:dyDescent="0.3">
      <c r="A41333">
        <v>2019</v>
      </c>
      <c r="B41333" t="s">
        <v>1202</v>
      </c>
      <c r="C41333" t="str">
        <f t="shared" si="1292"/>
        <v>2019-Corinthians/SP-24-4-2</v>
      </c>
      <c r="D41333" s="4">
        <v>9</v>
      </c>
      <c r="E41333">
        <v>35</v>
      </c>
      <c r="F41333" t="str">
        <f t="shared" si="1293"/>
        <v>24-4-2</v>
      </c>
    </row>
    <row r="41334" spans="1:6" x14ac:dyDescent="0.3">
      <c r="A41334">
        <v>2019</v>
      </c>
      <c r="B41334" t="s">
        <v>1203</v>
      </c>
      <c r="C41334" t="str">
        <f t="shared" si="1292"/>
        <v>2019-Cruzeiro/MG-24-4-2</v>
      </c>
      <c r="D41334" s="4">
        <v>1</v>
      </c>
      <c r="E41334">
        <v>22</v>
      </c>
      <c r="F41334" t="str">
        <f t="shared" si="1293"/>
        <v>24-4-2</v>
      </c>
    </row>
    <row r="41335" spans="1:6" x14ac:dyDescent="0.3">
      <c r="A41335">
        <v>2019</v>
      </c>
      <c r="B41335" t="s">
        <v>1205</v>
      </c>
      <c r="C41335" t="str">
        <f t="shared" si="1292"/>
        <v>2019-Flamengo/RJ-24-4-2</v>
      </c>
      <c r="D41335" s="4">
        <v>9.75</v>
      </c>
      <c r="E41335">
        <v>29</v>
      </c>
      <c r="F41335" t="str">
        <f t="shared" si="1293"/>
        <v>24-4-2</v>
      </c>
    </row>
    <row r="41336" spans="1:6" x14ac:dyDescent="0.3">
      <c r="A41336">
        <v>2019</v>
      </c>
      <c r="B41336" t="s">
        <v>1206</v>
      </c>
      <c r="C41336" t="str">
        <f t="shared" si="1292"/>
        <v>2019-Fluminense/RJ-24-4-2</v>
      </c>
      <c r="D41336" s="4">
        <v>7</v>
      </c>
      <c r="E41336">
        <v>19</v>
      </c>
      <c r="F41336" t="str">
        <f t="shared" si="1293"/>
        <v>24-4-2</v>
      </c>
    </row>
    <row r="41337" spans="1:6" x14ac:dyDescent="0.3">
      <c r="A41337">
        <v>2019</v>
      </c>
      <c r="B41337" t="s">
        <v>1207</v>
      </c>
      <c r="C41337" t="str">
        <f t="shared" si="1292"/>
        <v>2019-Fortaleza/CE-24-4-2</v>
      </c>
      <c r="D41337" s="4">
        <v>4</v>
      </c>
      <c r="E41337">
        <v>13</v>
      </c>
      <c r="F41337" t="str">
        <f t="shared" si="1293"/>
        <v>24-4-2</v>
      </c>
    </row>
    <row r="41338" spans="1:6" x14ac:dyDescent="0.3">
      <c r="A41338">
        <v>2019</v>
      </c>
      <c r="B41338" t="s">
        <v>1208</v>
      </c>
      <c r="C41338" t="str">
        <f t="shared" si="1292"/>
        <v>2019-Goias/GO-24-4-2</v>
      </c>
      <c r="D41338" s="4">
        <v>9</v>
      </c>
      <c r="E41338">
        <v>21</v>
      </c>
      <c r="F41338" t="str">
        <f t="shared" si="1293"/>
        <v>24-4-2</v>
      </c>
    </row>
    <row r="41339" spans="1:6" x14ac:dyDescent="0.3">
      <c r="A41339">
        <v>2019</v>
      </c>
      <c r="B41339" t="s">
        <v>1209</v>
      </c>
      <c r="C41339" t="str">
        <f t="shared" si="1292"/>
        <v>2019-Gremio/RS-24-4-2</v>
      </c>
      <c r="D41339" s="4">
        <v>9</v>
      </c>
      <c r="E41339">
        <v>26</v>
      </c>
      <c r="F41339" t="str">
        <f t="shared" si="1293"/>
        <v>24-4-2</v>
      </c>
    </row>
    <row r="41340" spans="1:6" x14ac:dyDescent="0.3">
      <c r="A41340">
        <v>2019</v>
      </c>
      <c r="B41340" t="s">
        <v>1210</v>
      </c>
      <c r="C41340" t="str">
        <f t="shared" si="1292"/>
        <v>2019-Internacional/RS-24-4-2</v>
      </c>
      <c r="D41340" s="4">
        <v>6.8</v>
      </c>
      <c r="E41340">
        <v>27</v>
      </c>
      <c r="F41340" t="str">
        <f t="shared" si="1293"/>
        <v>24-4-2</v>
      </c>
    </row>
    <row r="41341" spans="1:6" x14ac:dyDescent="0.3">
      <c r="A41341">
        <v>2019</v>
      </c>
      <c r="B41341" t="s">
        <v>1212</v>
      </c>
      <c r="C41341" t="str">
        <f t="shared" si="1292"/>
        <v>2019-Palmeiras/SP-24-4-2</v>
      </c>
      <c r="D41341" s="4">
        <v>8</v>
      </c>
      <c r="E41341">
        <v>32</v>
      </c>
      <c r="F41341" t="str">
        <f t="shared" si="1293"/>
        <v>24-4-2</v>
      </c>
    </row>
    <row r="41342" spans="1:6" x14ac:dyDescent="0.3">
      <c r="A41342">
        <v>2019</v>
      </c>
      <c r="B41342" t="s">
        <v>1216</v>
      </c>
      <c r="C41342" t="str">
        <f t="shared" si="1292"/>
        <v>2019-Santos/SP-24-4-2</v>
      </c>
      <c r="D41342" s="4">
        <v>4</v>
      </c>
      <c r="E41342">
        <v>40</v>
      </c>
      <c r="F41342" t="str">
        <f t="shared" si="1293"/>
        <v>24-4-2</v>
      </c>
    </row>
    <row r="41343" spans="1:6" x14ac:dyDescent="0.3">
      <c r="A41343">
        <v>2019</v>
      </c>
      <c r="B41343" t="s">
        <v>1218</v>
      </c>
      <c r="C41343" t="str">
        <f t="shared" si="1292"/>
        <v>2019-Sao Paulo/SP-24-4-2</v>
      </c>
      <c r="D41343" s="4">
        <v>5</v>
      </c>
      <c r="E41343">
        <v>35</v>
      </c>
      <c r="F41343" t="str">
        <f t="shared" si="1293"/>
        <v>24-4-2</v>
      </c>
    </row>
    <row r="41344" spans="1:6" x14ac:dyDescent="0.3">
      <c r="A41344">
        <v>2019</v>
      </c>
      <c r="B41344" t="s">
        <v>1219</v>
      </c>
      <c r="C41344" t="str">
        <f t="shared" si="1292"/>
        <v>2019-Vasco/RJ-24-4-2</v>
      </c>
      <c r="D41344" s="4">
        <v>7</v>
      </c>
      <c r="E41344">
        <v>28</v>
      </c>
      <c r="F41344" t="str">
        <f t="shared" si="1293"/>
        <v>24-4-2</v>
      </c>
    </row>
    <row r="41345" spans="1:6" x14ac:dyDescent="0.3">
      <c r="A41345">
        <v>2019</v>
      </c>
      <c r="B41345" t="s">
        <v>3061</v>
      </c>
      <c r="C41345" t="str">
        <f t="shared" si="1292"/>
        <v>2019-Atletico/MG-24-4-3</v>
      </c>
      <c r="D41345" s="4">
        <v>0</v>
      </c>
      <c r="E41345">
        <v>24</v>
      </c>
      <c r="F41345" t="str">
        <f t="shared" si="1293"/>
        <v>24-4-3</v>
      </c>
    </row>
    <row r="41346" spans="1:6" x14ac:dyDescent="0.3">
      <c r="A41346">
        <v>2019</v>
      </c>
      <c r="B41346" t="s">
        <v>1220</v>
      </c>
      <c r="C41346" t="str">
        <f t="shared" si="1292"/>
        <v>2019-Atletico/PR-24-4-3</v>
      </c>
      <c r="D41346" s="4">
        <v>5</v>
      </c>
      <c r="E41346">
        <v>34</v>
      </c>
      <c r="F41346" t="str">
        <f t="shared" si="1293"/>
        <v>24-4-3</v>
      </c>
    </row>
    <row r="41347" spans="1:6" x14ac:dyDescent="0.3">
      <c r="A41347">
        <v>2019</v>
      </c>
      <c r="B41347" t="s">
        <v>3956</v>
      </c>
      <c r="C41347" t="str">
        <f t="shared" ref="C41347:C41410" si="1294">A41347&amp;"-"&amp;B41347</f>
        <v>2019-Avai/SC-24-4-3</v>
      </c>
      <c r="D41347" s="4">
        <v>6</v>
      </c>
      <c r="E41347">
        <v>17</v>
      </c>
      <c r="F41347" t="str">
        <f t="shared" ref="F41347:F41410" si="1295">RIGHT(B41347,LEN(C41347)-FIND("-",C41347,6))</f>
        <v>24-4-3</v>
      </c>
    </row>
    <row r="41348" spans="1:6" x14ac:dyDescent="0.3">
      <c r="A41348">
        <v>2019</v>
      </c>
      <c r="B41348" t="s">
        <v>4971</v>
      </c>
      <c r="C41348" t="str">
        <f t="shared" si="1294"/>
        <v>2019-Bahia/BA-24-4-3</v>
      </c>
      <c r="D41348" s="4">
        <v>7</v>
      </c>
      <c r="E41348">
        <v>30</v>
      </c>
      <c r="F41348" t="str">
        <f t="shared" si="1295"/>
        <v>24-4-3</v>
      </c>
    </row>
    <row r="41349" spans="1:6" x14ac:dyDescent="0.3">
      <c r="A41349">
        <v>2019</v>
      </c>
      <c r="B41349" t="s">
        <v>1221</v>
      </c>
      <c r="C41349" t="str">
        <f t="shared" si="1294"/>
        <v>2019-Botafogo/RJ-24-4-3</v>
      </c>
      <c r="D41349" s="4">
        <v>4</v>
      </c>
      <c r="E41349">
        <v>19</v>
      </c>
      <c r="F41349" t="str">
        <f t="shared" si="1295"/>
        <v>24-4-3</v>
      </c>
    </row>
    <row r="41350" spans="1:6" x14ac:dyDescent="0.3">
      <c r="A41350">
        <v>2019</v>
      </c>
      <c r="B41350" t="s">
        <v>5676</v>
      </c>
      <c r="C41350" t="str">
        <f t="shared" si="1294"/>
        <v>2019-CSA/AL-24-4-3</v>
      </c>
      <c r="D41350" s="4">
        <v>7</v>
      </c>
      <c r="E41350">
        <v>19</v>
      </c>
      <c r="F41350" t="str">
        <f t="shared" si="1295"/>
        <v>24-4-3</v>
      </c>
    </row>
    <row r="41351" spans="1:6" x14ac:dyDescent="0.3">
      <c r="A41351">
        <v>2019</v>
      </c>
      <c r="B41351" t="s">
        <v>4483</v>
      </c>
      <c r="C41351" t="str">
        <f t="shared" si="1294"/>
        <v>2019-Ceara/CE-24-4-3</v>
      </c>
      <c r="D41351" s="4">
        <v>3</v>
      </c>
      <c r="E41351">
        <v>17</v>
      </c>
      <c r="F41351" t="str">
        <f t="shared" si="1295"/>
        <v>24-4-3</v>
      </c>
    </row>
    <row r="41352" spans="1:6" x14ac:dyDescent="0.3">
      <c r="A41352">
        <v>2019</v>
      </c>
      <c r="B41352" t="s">
        <v>5368</v>
      </c>
      <c r="C41352" t="str">
        <f t="shared" si="1294"/>
        <v>2019-Chapecoense/SC-24-4-3</v>
      </c>
      <c r="D41352" s="4">
        <v>0</v>
      </c>
      <c r="E41352">
        <v>7</v>
      </c>
      <c r="F41352" t="str">
        <f t="shared" si="1295"/>
        <v>24-4-3</v>
      </c>
    </row>
    <row r="41353" spans="1:6" x14ac:dyDescent="0.3">
      <c r="A41353">
        <v>2019</v>
      </c>
      <c r="B41353" t="s">
        <v>1222</v>
      </c>
      <c r="C41353" t="str">
        <f t="shared" si="1294"/>
        <v>2019-Corinthians/SP-24-4-3</v>
      </c>
      <c r="D41353" s="4">
        <v>7.3333329999999997</v>
      </c>
      <c r="E41353">
        <v>20</v>
      </c>
      <c r="F41353" t="str">
        <f t="shared" si="1295"/>
        <v>24-4-3</v>
      </c>
    </row>
    <row r="41354" spans="1:6" x14ac:dyDescent="0.3">
      <c r="A41354">
        <v>2019</v>
      </c>
      <c r="B41354" t="s">
        <v>1223</v>
      </c>
      <c r="C41354" t="str">
        <f t="shared" si="1294"/>
        <v>2019-Cruzeiro/MG-24-4-3</v>
      </c>
      <c r="D41354" s="4">
        <v>1</v>
      </c>
      <c r="E41354">
        <v>17</v>
      </c>
      <c r="F41354" t="str">
        <f t="shared" si="1295"/>
        <v>24-4-3</v>
      </c>
    </row>
    <row r="41355" spans="1:6" x14ac:dyDescent="0.3">
      <c r="A41355">
        <v>2019</v>
      </c>
      <c r="B41355" t="s">
        <v>1225</v>
      </c>
      <c r="C41355" t="str">
        <f t="shared" si="1294"/>
        <v>2019-Flamengo/RJ-24-4-3</v>
      </c>
      <c r="D41355" s="4">
        <v>12</v>
      </c>
      <c r="E41355">
        <v>33</v>
      </c>
      <c r="F41355" t="str">
        <f t="shared" si="1295"/>
        <v>24-4-3</v>
      </c>
    </row>
    <row r="41356" spans="1:6" x14ac:dyDescent="0.3">
      <c r="A41356">
        <v>2019</v>
      </c>
      <c r="B41356" t="s">
        <v>1226</v>
      </c>
      <c r="C41356" t="str">
        <f t="shared" si="1294"/>
        <v>2019-Fluminense/RJ-24-4-3</v>
      </c>
      <c r="D41356" s="4">
        <v>7</v>
      </c>
      <c r="E41356">
        <v>22</v>
      </c>
      <c r="F41356" t="str">
        <f t="shared" si="1295"/>
        <v>24-4-3</v>
      </c>
    </row>
    <row r="41357" spans="1:6" x14ac:dyDescent="0.3">
      <c r="A41357">
        <v>2019</v>
      </c>
      <c r="B41357" t="s">
        <v>1227</v>
      </c>
      <c r="C41357" t="str">
        <f t="shared" si="1294"/>
        <v>2019-Fortaleza/CE-24-4-3</v>
      </c>
      <c r="D41357" s="4">
        <v>1</v>
      </c>
      <c r="E41357">
        <v>21</v>
      </c>
      <c r="F41357" t="str">
        <f t="shared" si="1295"/>
        <v>24-4-3</v>
      </c>
    </row>
    <row r="41358" spans="1:6" x14ac:dyDescent="0.3">
      <c r="A41358">
        <v>2019</v>
      </c>
      <c r="B41358" t="s">
        <v>1228</v>
      </c>
      <c r="C41358" t="str">
        <f t="shared" si="1294"/>
        <v>2019-Goias/GO-24-4-3</v>
      </c>
      <c r="D41358" s="4">
        <v>4</v>
      </c>
      <c r="E41358">
        <v>12</v>
      </c>
      <c r="F41358" t="str">
        <f t="shared" si="1295"/>
        <v>24-4-3</v>
      </c>
    </row>
    <row r="41359" spans="1:6" x14ac:dyDescent="0.3">
      <c r="A41359">
        <v>2019</v>
      </c>
      <c r="B41359" t="s">
        <v>1229</v>
      </c>
      <c r="C41359" t="str">
        <f t="shared" si="1294"/>
        <v>2019-Gremio/RS-24-4-3</v>
      </c>
      <c r="D41359" s="4">
        <v>12</v>
      </c>
      <c r="E41359">
        <v>34</v>
      </c>
      <c r="F41359" t="str">
        <f t="shared" si="1295"/>
        <v>24-4-3</v>
      </c>
    </row>
    <row r="41360" spans="1:6" x14ac:dyDescent="0.3">
      <c r="A41360">
        <v>2019</v>
      </c>
      <c r="B41360" t="s">
        <v>1230</v>
      </c>
      <c r="C41360" t="str">
        <f t="shared" si="1294"/>
        <v>2019-Internacional/RS-24-4-3</v>
      </c>
      <c r="D41360" s="4">
        <v>6.6666600000000003</v>
      </c>
      <c r="E41360">
        <v>26</v>
      </c>
      <c r="F41360" t="str">
        <f t="shared" si="1295"/>
        <v>24-4-3</v>
      </c>
    </row>
    <row r="41361" spans="1:6" x14ac:dyDescent="0.3">
      <c r="A41361">
        <v>2019</v>
      </c>
      <c r="B41361" t="s">
        <v>1232</v>
      </c>
      <c r="C41361" t="str">
        <f t="shared" si="1294"/>
        <v>2019-Palmeiras/SP-24-4-3</v>
      </c>
      <c r="D41361" s="4">
        <v>3</v>
      </c>
      <c r="E41361">
        <v>30</v>
      </c>
      <c r="F41361" t="str">
        <f t="shared" si="1295"/>
        <v>24-4-3</v>
      </c>
    </row>
    <row r="41362" spans="1:6" x14ac:dyDescent="0.3">
      <c r="A41362">
        <v>2019</v>
      </c>
      <c r="B41362" t="s">
        <v>1236</v>
      </c>
      <c r="C41362" t="str">
        <f t="shared" si="1294"/>
        <v>2019-Santos/SP-24-4-3</v>
      </c>
      <c r="D41362" s="4">
        <v>2</v>
      </c>
      <c r="E41362">
        <v>35</v>
      </c>
      <c r="F41362" t="str">
        <f t="shared" si="1295"/>
        <v>24-4-3</v>
      </c>
    </row>
    <row r="41363" spans="1:6" x14ac:dyDescent="0.3">
      <c r="A41363">
        <v>2019</v>
      </c>
      <c r="B41363" t="s">
        <v>1238</v>
      </c>
      <c r="C41363" t="str">
        <f t="shared" si="1294"/>
        <v>2019-Sao Paulo/SP-24-4-3</v>
      </c>
      <c r="D41363" s="4">
        <v>4</v>
      </c>
      <c r="E41363">
        <v>32</v>
      </c>
      <c r="F41363" t="str">
        <f t="shared" si="1295"/>
        <v>24-4-3</v>
      </c>
    </row>
    <row r="41364" spans="1:6" x14ac:dyDescent="0.3">
      <c r="A41364">
        <v>2019</v>
      </c>
      <c r="B41364" t="s">
        <v>1239</v>
      </c>
      <c r="C41364" t="str">
        <f t="shared" si="1294"/>
        <v>2019-Vasco/RJ-24-4-3</v>
      </c>
      <c r="D41364" s="4">
        <v>7</v>
      </c>
      <c r="E41364">
        <v>21</v>
      </c>
      <c r="F41364" t="str">
        <f t="shared" si="1295"/>
        <v>24-4-3</v>
      </c>
    </row>
    <row r="41365" spans="1:6" x14ac:dyDescent="0.3">
      <c r="A41365">
        <v>2019</v>
      </c>
      <c r="B41365" t="s">
        <v>3064</v>
      </c>
      <c r="C41365" t="str">
        <f t="shared" si="1294"/>
        <v>2019-Atletico/MG-24-5-0</v>
      </c>
      <c r="D41365" s="4">
        <v>4</v>
      </c>
      <c r="E41365">
        <v>31</v>
      </c>
      <c r="F41365" t="str">
        <f t="shared" si="1295"/>
        <v>24-5-0</v>
      </c>
    </row>
    <row r="41366" spans="1:6" x14ac:dyDescent="0.3">
      <c r="A41366">
        <v>2019</v>
      </c>
      <c r="B41366" t="s">
        <v>1240</v>
      </c>
      <c r="C41366" t="str">
        <f t="shared" si="1294"/>
        <v>2019-Atletico/PR-24-5-0</v>
      </c>
      <c r="D41366" s="4">
        <v>5</v>
      </c>
      <c r="E41366">
        <v>27</v>
      </c>
      <c r="F41366" t="str">
        <f t="shared" si="1295"/>
        <v>24-5-0</v>
      </c>
    </row>
    <row r="41367" spans="1:6" x14ac:dyDescent="0.3">
      <c r="A41367">
        <v>2019</v>
      </c>
      <c r="B41367" t="s">
        <v>3959</v>
      </c>
      <c r="C41367" t="str">
        <f t="shared" si="1294"/>
        <v>2019-Avai/SC-24-5-0</v>
      </c>
      <c r="D41367" s="4">
        <v>10</v>
      </c>
      <c r="E41367">
        <v>16</v>
      </c>
      <c r="F41367" t="str">
        <f t="shared" si="1295"/>
        <v>24-5-0</v>
      </c>
    </row>
    <row r="41368" spans="1:6" x14ac:dyDescent="0.3">
      <c r="A41368">
        <v>2019</v>
      </c>
      <c r="B41368" t="s">
        <v>4973</v>
      </c>
      <c r="C41368" t="str">
        <f t="shared" si="1294"/>
        <v>2019-Bahia/BA-24-5-0</v>
      </c>
      <c r="D41368" s="4">
        <v>10</v>
      </c>
      <c r="E41368">
        <v>24</v>
      </c>
      <c r="F41368" t="str">
        <f t="shared" si="1295"/>
        <v>24-5-0</v>
      </c>
    </row>
    <row r="41369" spans="1:6" x14ac:dyDescent="0.3">
      <c r="A41369">
        <v>2019</v>
      </c>
      <c r="B41369" t="s">
        <v>1241</v>
      </c>
      <c r="C41369" t="str">
        <f t="shared" si="1294"/>
        <v>2019-Botafogo/RJ-24-5-0</v>
      </c>
      <c r="D41369" s="4">
        <v>5</v>
      </c>
      <c r="E41369">
        <v>27</v>
      </c>
      <c r="F41369" t="str">
        <f t="shared" si="1295"/>
        <v>24-5-0</v>
      </c>
    </row>
    <row r="41370" spans="1:6" x14ac:dyDescent="0.3">
      <c r="A41370">
        <v>2019</v>
      </c>
      <c r="B41370" t="s">
        <v>5677</v>
      </c>
      <c r="C41370" t="str">
        <f t="shared" si="1294"/>
        <v>2019-CSA/AL-24-5-0</v>
      </c>
      <c r="D41370" s="4">
        <v>8</v>
      </c>
      <c r="E41370">
        <v>19</v>
      </c>
      <c r="F41370" t="str">
        <f t="shared" si="1295"/>
        <v>24-5-0</v>
      </c>
    </row>
    <row r="41371" spans="1:6" x14ac:dyDescent="0.3">
      <c r="A41371">
        <v>2019</v>
      </c>
      <c r="B41371" t="s">
        <v>4487</v>
      </c>
      <c r="C41371" t="str">
        <f t="shared" si="1294"/>
        <v>2019-Ceara/CE-24-5-0</v>
      </c>
      <c r="D41371" s="4">
        <v>2</v>
      </c>
      <c r="E41371">
        <v>22</v>
      </c>
      <c r="F41371" t="str">
        <f t="shared" si="1295"/>
        <v>24-5-0</v>
      </c>
    </row>
    <row r="41372" spans="1:6" x14ac:dyDescent="0.3">
      <c r="A41372">
        <v>2019</v>
      </c>
      <c r="B41372" t="s">
        <v>5369</v>
      </c>
      <c r="C41372" t="str">
        <f t="shared" si="1294"/>
        <v>2019-Chapecoense/SC-24-5-0</v>
      </c>
      <c r="D41372" s="4">
        <v>1</v>
      </c>
      <c r="E41372">
        <v>10</v>
      </c>
      <c r="F41372" t="str">
        <f t="shared" si="1295"/>
        <v>24-5-0</v>
      </c>
    </row>
    <row r="41373" spans="1:6" x14ac:dyDescent="0.3">
      <c r="A41373">
        <v>2019</v>
      </c>
      <c r="B41373" t="s">
        <v>1242</v>
      </c>
      <c r="C41373" t="str">
        <f t="shared" si="1294"/>
        <v>2019-Corinthians/SP-24-5-0</v>
      </c>
      <c r="D41373" s="4">
        <v>9</v>
      </c>
      <c r="E41373">
        <v>27</v>
      </c>
      <c r="F41373" t="str">
        <f t="shared" si="1295"/>
        <v>24-5-0</v>
      </c>
    </row>
    <row r="41374" spans="1:6" x14ac:dyDescent="0.3">
      <c r="A41374">
        <v>2019</v>
      </c>
      <c r="B41374" t="s">
        <v>1243</v>
      </c>
      <c r="C41374" t="str">
        <f t="shared" si="1294"/>
        <v>2019-Cruzeiro/MG-24-5-0</v>
      </c>
      <c r="D41374" s="4">
        <v>4</v>
      </c>
      <c r="E41374">
        <v>18</v>
      </c>
      <c r="F41374" t="str">
        <f t="shared" si="1295"/>
        <v>24-5-0</v>
      </c>
    </row>
    <row r="41375" spans="1:6" x14ac:dyDescent="0.3">
      <c r="A41375">
        <v>2019</v>
      </c>
      <c r="B41375" t="s">
        <v>1245</v>
      </c>
      <c r="C41375" t="str">
        <f t="shared" si="1294"/>
        <v>2019-Flamengo/RJ-24-5-0</v>
      </c>
      <c r="D41375" s="4">
        <v>15</v>
      </c>
      <c r="E41375">
        <v>45</v>
      </c>
      <c r="F41375" t="str">
        <f t="shared" si="1295"/>
        <v>24-5-0</v>
      </c>
    </row>
    <row r="41376" spans="1:6" x14ac:dyDescent="0.3">
      <c r="A41376">
        <v>2019</v>
      </c>
      <c r="B41376" t="s">
        <v>1246</v>
      </c>
      <c r="C41376" t="str">
        <f t="shared" si="1294"/>
        <v>2019-Fluminense/RJ-24-5-0</v>
      </c>
      <c r="D41376" s="4">
        <v>3</v>
      </c>
      <c r="E41376">
        <v>12</v>
      </c>
      <c r="F41376" t="str">
        <f t="shared" si="1295"/>
        <v>24-5-0</v>
      </c>
    </row>
    <row r="41377" spans="1:6" x14ac:dyDescent="0.3">
      <c r="A41377">
        <v>2019</v>
      </c>
      <c r="B41377" t="s">
        <v>1247</v>
      </c>
      <c r="C41377" t="str">
        <f t="shared" si="1294"/>
        <v>2019-Fortaleza/CE-24-5-0</v>
      </c>
      <c r="D41377" s="4">
        <v>5</v>
      </c>
      <c r="E41377">
        <v>22</v>
      </c>
      <c r="F41377" t="str">
        <f t="shared" si="1295"/>
        <v>24-5-0</v>
      </c>
    </row>
    <row r="41378" spans="1:6" x14ac:dyDescent="0.3">
      <c r="A41378">
        <v>2019</v>
      </c>
      <c r="B41378" t="s">
        <v>1248</v>
      </c>
      <c r="C41378" t="str">
        <f t="shared" si="1294"/>
        <v>2019-Goias/GO-24-5-0</v>
      </c>
      <c r="D41378" s="4">
        <v>6</v>
      </c>
      <c r="E41378">
        <v>18</v>
      </c>
      <c r="F41378" t="str">
        <f t="shared" si="1295"/>
        <v>24-5-0</v>
      </c>
    </row>
    <row r="41379" spans="1:6" x14ac:dyDescent="0.3">
      <c r="A41379">
        <v>2019</v>
      </c>
      <c r="B41379" t="s">
        <v>1249</v>
      </c>
      <c r="C41379" t="str">
        <f t="shared" si="1294"/>
        <v>2019-Gremio/RS-24-5-0</v>
      </c>
      <c r="D41379" s="4">
        <v>10</v>
      </c>
      <c r="E41379">
        <v>41</v>
      </c>
      <c r="F41379" t="str">
        <f t="shared" si="1295"/>
        <v>24-5-0</v>
      </c>
    </row>
    <row r="41380" spans="1:6" x14ac:dyDescent="0.3">
      <c r="A41380">
        <v>2019</v>
      </c>
      <c r="B41380" t="s">
        <v>1250</v>
      </c>
      <c r="C41380" t="str">
        <f t="shared" si="1294"/>
        <v>2019-Internacional/RS-24-5-0</v>
      </c>
      <c r="D41380" s="4">
        <v>12</v>
      </c>
      <c r="E41380">
        <v>36</v>
      </c>
      <c r="F41380" t="str">
        <f t="shared" si="1295"/>
        <v>24-5-0</v>
      </c>
    </row>
    <row r="41381" spans="1:6" x14ac:dyDescent="0.3">
      <c r="A41381">
        <v>2019</v>
      </c>
      <c r="B41381" t="s">
        <v>1251</v>
      </c>
      <c r="C41381" t="str">
        <f t="shared" si="1294"/>
        <v>2019-Palmeiras/SP-24-5-0</v>
      </c>
      <c r="D41381" s="4">
        <v>12</v>
      </c>
      <c r="E41381">
        <v>29</v>
      </c>
      <c r="F41381" t="str">
        <f t="shared" si="1295"/>
        <v>24-5-0</v>
      </c>
    </row>
    <row r="41382" spans="1:6" x14ac:dyDescent="0.3">
      <c r="A41382">
        <v>2019</v>
      </c>
      <c r="B41382" t="s">
        <v>1255</v>
      </c>
      <c r="C41382" t="str">
        <f t="shared" si="1294"/>
        <v>2019-Santos/SP-24-5-0</v>
      </c>
      <c r="D41382" s="4">
        <v>5</v>
      </c>
      <c r="E41382">
        <v>37</v>
      </c>
      <c r="F41382" t="str">
        <f t="shared" si="1295"/>
        <v>24-5-0</v>
      </c>
    </row>
    <row r="41383" spans="1:6" x14ac:dyDescent="0.3">
      <c r="A41383">
        <v>2019</v>
      </c>
      <c r="B41383" t="s">
        <v>1256</v>
      </c>
      <c r="C41383" t="str">
        <f t="shared" si="1294"/>
        <v>2019-Sao Paulo/SP-24-5-0</v>
      </c>
      <c r="D41383" s="4">
        <v>5</v>
      </c>
      <c r="E41383">
        <v>35</v>
      </c>
      <c r="F41383" t="str">
        <f t="shared" si="1295"/>
        <v>24-5-0</v>
      </c>
    </row>
    <row r="41384" spans="1:6" x14ac:dyDescent="0.3">
      <c r="A41384">
        <v>2019</v>
      </c>
      <c r="B41384" t="s">
        <v>1257</v>
      </c>
      <c r="C41384" t="str">
        <f t="shared" si="1294"/>
        <v>2019-Vasco/RJ-24-5-0</v>
      </c>
      <c r="D41384" s="4">
        <v>7</v>
      </c>
      <c r="E41384">
        <v>17</v>
      </c>
      <c r="F41384" t="str">
        <f t="shared" si="1295"/>
        <v>24-5-0</v>
      </c>
    </row>
    <row r="41385" spans="1:6" x14ac:dyDescent="0.3">
      <c r="A41385">
        <v>2019</v>
      </c>
      <c r="B41385" t="s">
        <v>3067</v>
      </c>
      <c r="C41385" t="str">
        <f t="shared" si="1294"/>
        <v>2019-Atletico/MG-24-5-1</v>
      </c>
      <c r="D41385" s="4">
        <v>4</v>
      </c>
      <c r="E41385">
        <v>34</v>
      </c>
      <c r="F41385" t="str">
        <f t="shared" si="1295"/>
        <v>24-5-1</v>
      </c>
    </row>
    <row r="41386" spans="1:6" x14ac:dyDescent="0.3">
      <c r="A41386">
        <v>2019</v>
      </c>
      <c r="B41386" t="s">
        <v>1258</v>
      </c>
      <c r="C41386" t="str">
        <f t="shared" si="1294"/>
        <v>2019-Atletico/PR-24-5-1</v>
      </c>
      <c r="D41386" s="4">
        <v>9</v>
      </c>
      <c r="E41386">
        <v>19</v>
      </c>
      <c r="F41386" t="str">
        <f t="shared" si="1295"/>
        <v>24-5-1</v>
      </c>
    </row>
    <row r="41387" spans="1:6" x14ac:dyDescent="0.3">
      <c r="A41387">
        <v>2019</v>
      </c>
      <c r="B41387" t="s">
        <v>3962</v>
      </c>
      <c r="C41387" t="str">
        <f t="shared" si="1294"/>
        <v>2019-Avai/SC-24-5-1</v>
      </c>
      <c r="D41387" s="4">
        <v>7</v>
      </c>
      <c r="E41387">
        <v>12</v>
      </c>
      <c r="F41387" t="str">
        <f t="shared" si="1295"/>
        <v>24-5-1</v>
      </c>
    </row>
    <row r="41388" spans="1:6" x14ac:dyDescent="0.3">
      <c r="A41388">
        <v>2019</v>
      </c>
      <c r="B41388" t="s">
        <v>4975</v>
      </c>
      <c r="C41388" t="str">
        <f t="shared" si="1294"/>
        <v>2019-Bahia/BA-24-5-1</v>
      </c>
      <c r="D41388" s="4">
        <v>11</v>
      </c>
      <c r="E41388">
        <v>32</v>
      </c>
      <c r="F41388" t="str">
        <f t="shared" si="1295"/>
        <v>24-5-1</v>
      </c>
    </row>
    <row r="41389" spans="1:6" x14ac:dyDescent="0.3">
      <c r="A41389">
        <v>2019</v>
      </c>
      <c r="B41389" t="s">
        <v>1259</v>
      </c>
      <c r="C41389" t="str">
        <f t="shared" si="1294"/>
        <v>2019-Botafogo/RJ-24-5-1</v>
      </c>
      <c r="D41389" s="4">
        <v>5</v>
      </c>
      <c r="E41389">
        <v>27</v>
      </c>
      <c r="F41389" t="str">
        <f t="shared" si="1295"/>
        <v>24-5-1</v>
      </c>
    </row>
    <row r="41390" spans="1:6" x14ac:dyDescent="0.3">
      <c r="A41390">
        <v>2019</v>
      </c>
      <c r="B41390" t="s">
        <v>5678</v>
      </c>
      <c r="C41390" t="str">
        <f t="shared" si="1294"/>
        <v>2019-CSA/AL-24-5-1</v>
      </c>
      <c r="D41390" s="4">
        <v>8</v>
      </c>
      <c r="E41390">
        <v>16</v>
      </c>
      <c r="F41390" t="str">
        <f t="shared" si="1295"/>
        <v>24-5-1</v>
      </c>
    </row>
    <row r="41391" spans="1:6" x14ac:dyDescent="0.3">
      <c r="A41391">
        <v>2019</v>
      </c>
      <c r="B41391" t="s">
        <v>4491</v>
      </c>
      <c r="C41391" t="str">
        <f t="shared" si="1294"/>
        <v>2019-Ceara/CE-24-5-1</v>
      </c>
      <c r="D41391" s="4">
        <v>2</v>
      </c>
      <c r="E41391">
        <v>25</v>
      </c>
      <c r="F41391" t="str">
        <f t="shared" si="1295"/>
        <v>24-5-1</v>
      </c>
    </row>
    <row r="41392" spans="1:6" x14ac:dyDescent="0.3">
      <c r="A41392">
        <v>2019</v>
      </c>
      <c r="B41392" t="s">
        <v>5370</v>
      </c>
      <c r="C41392" t="str">
        <f t="shared" si="1294"/>
        <v>2019-Chapecoense/SC-24-5-1</v>
      </c>
      <c r="D41392" s="4">
        <v>2</v>
      </c>
      <c r="E41392">
        <v>6</v>
      </c>
      <c r="F41392" t="str">
        <f t="shared" si="1295"/>
        <v>24-5-1</v>
      </c>
    </row>
    <row r="41393" spans="1:6" x14ac:dyDescent="0.3">
      <c r="A41393">
        <v>2019</v>
      </c>
      <c r="B41393" t="s">
        <v>1260</v>
      </c>
      <c r="C41393" t="str">
        <f t="shared" si="1294"/>
        <v>2019-Corinthians/SP-24-5-1</v>
      </c>
      <c r="D41393" s="4">
        <v>9</v>
      </c>
      <c r="E41393">
        <v>27</v>
      </c>
      <c r="F41393" t="str">
        <f t="shared" si="1295"/>
        <v>24-5-1</v>
      </c>
    </row>
    <row r="41394" spans="1:6" x14ac:dyDescent="0.3">
      <c r="A41394">
        <v>2019</v>
      </c>
      <c r="B41394" t="s">
        <v>1261</v>
      </c>
      <c r="C41394" t="str">
        <f t="shared" si="1294"/>
        <v>2019-Cruzeiro/MG-24-5-1</v>
      </c>
      <c r="D41394" s="4">
        <v>7</v>
      </c>
      <c r="E41394">
        <v>18</v>
      </c>
      <c r="F41394" t="str">
        <f t="shared" si="1295"/>
        <v>24-5-1</v>
      </c>
    </row>
    <row r="41395" spans="1:6" x14ac:dyDescent="0.3">
      <c r="A41395">
        <v>2019</v>
      </c>
      <c r="B41395" t="s">
        <v>1263</v>
      </c>
      <c r="C41395" t="str">
        <f t="shared" si="1294"/>
        <v>2019-Flamengo/RJ-24-5-1</v>
      </c>
      <c r="D41395" s="4">
        <v>15</v>
      </c>
      <c r="E41395">
        <v>32</v>
      </c>
      <c r="F41395" t="str">
        <f t="shared" si="1295"/>
        <v>24-5-1</v>
      </c>
    </row>
    <row r="41396" spans="1:6" x14ac:dyDescent="0.3">
      <c r="A41396">
        <v>2019</v>
      </c>
      <c r="B41396" t="s">
        <v>1264</v>
      </c>
      <c r="C41396" t="str">
        <f t="shared" si="1294"/>
        <v>2019-Fluminense/RJ-24-5-1</v>
      </c>
      <c r="D41396" s="4">
        <v>4</v>
      </c>
      <c r="E41396">
        <v>15</v>
      </c>
      <c r="F41396" t="str">
        <f t="shared" si="1295"/>
        <v>24-5-1</v>
      </c>
    </row>
    <row r="41397" spans="1:6" x14ac:dyDescent="0.3">
      <c r="A41397">
        <v>2019</v>
      </c>
      <c r="B41397" t="s">
        <v>1265</v>
      </c>
      <c r="C41397" t="str">
        <f t="shared" si="1294"/>
        <v>2019-Fortaleza/CE-24-5-1</v>
      </c>
      <c r="D41397" s="4">
        <v>5</v>
      </c>
      <c r="E41397">
        <v>18</v>
      </c>
      <c r="F41397" t="str">
        <f t="shared" si="1295"/>
        <v>24-5-1</v>
      </c>
    </row>
    <row r="41398" spans="1:6" x14ac:dyDescent="0.3">
      <c r="A41398">
        <v>2019</v>
      </c>
      <c r="B41398" t="s">
        <v>1266</v>
      </c>
      <c r="C41398" t="str">
        <f t="shared" si="1294"/>
        <v>2019-Goias/GO-24-5-1</v>
      </c>
      <c r="D41398" s="4">
        <v>4</v>
      </c>
      <c r="E41398">
        <v>15</v>
      </c>
      <c r="F41398" t="str">
        <f t="shared" si="1295"/>
        <v>24-5-1</v>
      </c>
    </row>
    <row r="41399" spans="1:6" x14ac:dyDescent="0.3">
      <c r="A41399">
        <v>2019</v>
      </c>
      <c r="B41399" t="s">
        <v>1267</v>
      </c>
      <c r="C41399" t="str">
        <f t="shared" si="1294"/>
        <v>2019-Gremio/RS-24-5-1</v>
      </c>
      <c r="D41399" s="4">
        <v>10</v>
      </c>
      <c r="E41399">
        <v>38</v>
      </c>
      <c r="F41399" t="str">
        <f t="shared" si="1295"/>
        <v>24-5-1</v>
      </c>
    </row>
    <row r="41400" spans="1:6" x14ac:dyDescent="0.3">
      <c r="A41400">
        <v>2019</v>
      </c>
      <c r="B41400" t="s">
        <v>1268</v>
      </c>
      <c r="C41400" t="str">
        <f t="shared" si="1294"/>
        <v>2019-Internacional/RS-24-5-1</v>
      </c>
      <c r="D41400" s="4">
        <v>12</v>
      </c>
      <c r="E41400">
        <v>36</v>
      </c>
      <c r="F41400" t="str">
        <f t="shared" si="1295"/>
        <v>24-5-1</v>
      </c>
    </row>
    <row r="41401" spans="1:6" x14ac:dyDescent="0.3">
      <c r="A41401">
        <v>2019</v>
      </c>
      <c r="B41401" t="s">
        <v>1269</v>
      </c>
      <c r="C41401" t="str">
        <f t="shared" si="1294"/>
        <v>2019-Palmeiras/SP-24-5-1</v>
      </c>
      <c r="D41401" s="4">
        <v>10</v>
      </c>
      <c r="E41401">
        <v>42</v>
      </c>
      <c r="F41401" t="str">
        <f t="shared" si="1295"/>
        <v>24-5-1</v>
      </c>
    </row>
    <row r="41402" spans="1:6" x14ac:dyDescent="0.3">
      <c r="A41402">
        <v>2019</v>
      </c>
      <c r="B41402" t="s">
        <v>1273</v>
      </c>
      <c r="C41402" t="str">
        <f t="shared" si="1294"/>
        <v>2019-Santos/SP-24-5-1</v>
      </c>
      <c r="D41402" s="4">
        <v>5</v>
      </c>
      <c r="E41402">
        <v>27</v>
      </c>
      <c r="F41402" t="str">
        <f t="shared" si="1295"/>
        <v>24-5-1</v>
      </c>
    </row>
    <row r="41403" spans="1:6" x14ac:dyDescent="0.3">
      <c r="A41403">
        <v>2019</v>
      </c>
      <c r="B41403" t="s">
        <v>1274</v>
      </c>
      <c r="C41403" t="str">
        <f t="shared" si="1294"/>
        <v>2019-Sao Paulo/SP-24-5-1</v>
      </c>
      <c r="D41403" s="4">
        <v>5</v>
      </c>
      <c r="E41403">
        <v>33</v>
      </c>
      <c r="F41403" t="str">
        <f t="shared" si="1295"/>
        <v>24-5-1</v>
      </c>
    </row>
    <row r="41404" spans="1:6" x14ac:dyDescent="0.3">
      <c r="A41404">
        <v>2019</v>
      </c>
      <c r="B41404" t="s">
        <v>1275</v>
      </c>
      <c r="C41404" t="str">
        <f t="shared" si="1294"/>
        <v>2019-Vasco/RJ-24-5-1</v>
      </c>
      <c r="D41404" s="4">
        <v>6</v>
      </c>
      <c r="E41404">
        <v>16</v>
      </c>
      <c r="F41404" t="str">
        <f t="shared" si="1295"/>
        <v>24-5-1</v>
      </c>
    </row>
    <row r="41405" spans="1:6" x14ac:dyDescent="0.3">
      <c r="A41405">
        <v>2019</v>
      </c>
      <c r="B41405" t="s">
        <v>3070</v>
      </c>
      <c r="C41405" t="str">
        <f t="shared" si="1294"/>
        <v>2019-Atletico/MG-24-5-2</v>
      </c>
      <c r="D41405" s="4">
        <v>4</v>
      </c>
      <c r="E41405">
        <v>34</v>
      </c>
      <c r="F41405" t="str">
        <f t="shared" si="1295"/>
        <v>24-5-2</v>
      </c>
    </row>
    <row r="41406" spans="1:6" x14ac:dyDescent="0.3">
      <c r="A41406">
        <v>2019</v>
      </c>
      <c r="B41406" t="s">
        <v>1276</v>
      </c>
      <c r="C41406" t="str">
        <f t="shared" si="1294"/>
        <v>2019-Atletico/PR-24-5-2</v>
      </c>
      <c r="D41406" s="4">
        <v>9</v>
      </c>
      <c r="E41406">
        <v>22</v>
      </c>
      <c r="F41406" t="str">
        <f t="shared" si="1295"/>
        <v>24-5-2</v>
      </c>
    </row>
    <row r="41407" spans="1:6" x14ac:dyDescent="0.3">
      <c r="A41407">
        <v>2019</v>
      </c>
      <c r="B41407" t="s">
        <v>3965</v>
      </c>
      <c r="C41407" t="str">
        <f t="shared" si="1294"/>
        <v>2019-Avai/SC-24-5-2</v>
      </c>
      <c r="D41407" s="4">
        <v>5</v>
      </c>
      <c r="E41407">
        <v>9</v>
      </c>
      <c r="F41407" t="str">
        <f t="shared" si="1295"/>
        <v>24-5-2</v>
      </c>
    </row>
    <row r="41408" spans="1:6" x14ac:dyDescent="0.3">
      <c r="A41408">
        <v>2019</v>
      </c>
      <c r="B41408" t="s">
        <v>4977</v>
      </c>
      <c r="C41408" t="str">
        <f t="shared" si="1294"/>
        <v>2019-Bahia/BA-24-5-2</v>
      </c>
      <c r="D41408" s="4">
        <v>11</v>
      </c>
      <c r="E41408">
        <v>31</v>
      </c>
      <c r="F41408" t="str">
        <f t="shared" si="1295"/>
        <v>24-5-2</v>
      </c>
    </row>
    <row r="41409" spans="1:6" x14ac:dyDescent="0.3">
      <c r="A41409">
        <v>2019</v>
      </c>
      <c r="B41409" t="s">
        <v>1277</v>
      </c>
      <c r="C41409" t="str">
        <f t="shared" si="1294"/>
        <v>2019-Botafogo/RJ-24-5-2</v>
      </c>
      <c r="D41409" s="4">
        <v>7</v>
      </c>
      <c r="E41409">
        <v>20</v>
      </c>
      <c r="F41409" t="str">
        <f t="shared" si="1295"/>
        <v>24-5-2</v>
      </c>
    </row>
    <row r="41410" spans="1:6" x14ac:dyDescent="0.3">
      <c r="A41410">
        <v>2019</v>
      </c>
      <c r="B41410" t="s">
        <v>5679</v>
      </c>
      <c r="C41410" t="str">
        <f t="shared" si="1294"/>
        <v>2019-CSA/AL-24-5-2</v>
      </c>
      <c r="D41410" s="4">
        <v>7</v>
      </c>
      <c r="E41410">
        <v>16</v>
      </c>
      <c r="F41410" t="str">
        <f t="shared" si="1295"/>
        <v>24-5-2</v>
      </c>
    </row>
    <row r="41411" spans="1:6" x14ac:dyDescent="0.3">
      <c r="A41411">
        <v>2019</v>
      </c>
      <c r="B41411" t="s">
        <v>4495</v>
      </c>
      <c r="C41411" t="str">
        <f t="shared" ref="C41411:C41474" si="1296">A41411&amp;"-"&amp;B41411</f>
        <v>2019-Ceara/CE-24-5-2</v>
      </c>
      <c r="D41411" s="4">
        <v>4</v>
      </c>
      <c r="E41411">
        <v>17</v>
      </c>
      <c r="F41411" t="str">
        <f t="shared" ref="F41411:F41474" si="1297">RIGHT(B41411,LEN(C41411)-FIND("-",C41411,6))</f>
        <v>24-5-2</v>
      </c>
    </row>
    <row r="41412" spans="1:6" x14ac:dyDescent="0.3">
      <c r="A41412">
        <v>2019</v>
      </c>
      <c r="B41412" t="s">
        <v>5371</v>
      </c>
      <c r="C41412" t="str">
        <f t="shared" si="1296"/>
        <v>2019-Chapecoense/SC-24-5-2</v>
      </c>
      <c r="D41412" s="4">
        <v>3</v>
      </c>
      <c r="E41412">
        <v>10</v>
      </c>
      <c r="F41412" t="str">
        <f t="shared" si="1297"/>
        <v>24-5-2</v>
      </c>
    </row>
    <row r="41413" spans="1:6" x14ac:dyDescent="0.3">
      <c r="A41413">
        <v>2019</v>
      </c>
      <c r="B41413" t="s">
        <v>1278</v>
      </c>
      <c r="C41413" t="str">
        <f t="shared" si="1296"/>
        <v>2019-Corinthians/SP-24-5-2</v>
      </c>
      <c r="D41413" s="4">
        <v>9</v>
      </c>
      <c r="E41413">
        <v>28</v>
      </c>
      <c r="F41413" t="str">
        <f t="shared" si="1297"/>
        <v>24-5-2</v>
      </c>
    </row>
    <row r="41414" spans="1:6" x14ac:dyDescent="0.3">
      <c r="A41414">
        <v>2019</v>
      </c>
      <c r="B41414" t="s">
        <v>1279</v>
      </c>
      <c r="C41414" t="str">
        <f t="shared" si="1296"/>
        <v>2019-Cruzeiro/MG-24-5-2</v>
      </c>
      <c r="D41414" s="4">
        <v>8</v>
      </c>
      <c r="E41414">
        <v>16</v>
      </c>
      <c r="F41414" t="str">
        <f t="shared" si="1297"/>
        <v>24-5-2</v>
      </c>
    </row>
    <row r="41415" spans="1:6" x14ac:dyDescent="0.3">
      <c r="A41415">
        <v>2019</v>
      </c>
      <c r="B41415" t="s">
        <v>1281</v>
      </c>
      <c r="C41415" t="str">
        <f t="shared" si="1296"/>
        <v>2019-Flamengo/RJ-24-5-2</v>
      </c>
      <c r="D41415" s="4">
        <v>15</v>
      </c>
      <c r="E41415">
        <v>32</v>
      </c>
      <c r="F41415" t="str">
        <f t="shared" si="1297"/>
        <v>24-5-2</v>
      </c>
    </row>
    <row r="41416" spans="1:6" x14ac:dyDescent="0.3">
      <c r="A41416">
        <v>2019</v>
      </c>
      <c r="B41416" t="s">
        <v>1282</v>
      </c>
      <c r="C41416" t="str">
        <f t="shared" si="1296"/>
        <v>2019-Fluminense/RJ-24-5-2</v>
      </c>
      <c r="D41416" s="4">
        <v>3</v>
      </c>
      <c r="E41416">
        <v>18</v>
      </c>
      <c r="F41416" t="str">
        <f t="shared" si="1297"/>
        <v>24-5-2</v>
      </c>
    </row>
    <row r="41417" spans="1:6" x14ac:dyDescent="0.3">
      <c r="A41417">
        <v>2019</v>
      </c>
      <c r="B41417" t="s">
        <v>1283</v>
      </c>
      <c r="C41417" t="str">
        <f t="shared" si="1296"/>
        <v>2019-Fortaleza/CE-24-5-2</v>
      </c>
      <c r="D41417" s="4">
        <v>7</v>
      </c>
      <c r="E41417">
        <v>17</v>
      </c>
      <c r="F41417" t="str">
        <f t="shared" si="1297"/>
        <v>24-5-2</v>
      </c>
    </row>
    <row r="41418" spans="1:6" x14ac:dyDescent="0.3">
      <c r="A41418">
        <v>2019</v>
      </c>
      <c r="B41418" t="s">
        <v>1284</v>
      </c>
      <c r="C41418" t="str">
        <f t="shared" si="1296"/>
        <v>2019-Goias/GO-24-5-2</v>
      </c>
      <c r="D41418" s="4">
        <v>4</v>
      </c>
      <c r="E41418">
        <v>18</v>
      </c>
      <c r="F41418" t="str">
        <f t="shared" si="1297"/>
        <v>24-5-2</v>
      </c>
    </row>
    <row r="41419" spans="1:6" x14ac:dyDescent="0.3">
      <c r="A41419">
        <v>2019</v>
      </c>
      <c r="B41419" t="s">
        <v>1285</v>
      </c>
      <c r="C41419" t="str">
        <f t="shared" si="1296"/>
        <v>2019-Gremio/RS-24-5-2</v>
      </c>
      <c r="D41419" s="4">
        <v>10</v>
      </c>
      <c r="E41419">
        <v>36</v>
      </c>
      <c r="F41419" t="str">
        <f t="shared" si="1297"/>
        <v>24-5-2</v>
      </c>
    </row>
    <row r="41420" spans="1:6" x14ac:dyDescent="0.3">
      <c r="A41420">
        <v>2019</v>
      </c>
      <c r="B41420" t="s">
        <v>1286</v>
      </c>
      <c r="C41420" t="str">
        <f t="shared" si="1296"/>
        <v>2019-Internacional/RS-24-5-2</v>
      </c>
      <c r="D41420" s="4">
        <v>10</v>
      </c>
      <c r="E41420">
        <v>26</v>
      </c>
      <c r="F41420" t="str">
        <f t="shared" si="1297"/>
        <v>24-5-2</v>
      </c>
    </row>
    <row r="41421" spans="1:6" x14ac:dyDescent="0.3">
      <c r="A41421">
        <v>2019</v>
      </c>
      <c r="B41421" t="s">
        <v>1287</v>
      </c>
      <c r="C41421" t="str">
        <f t="shared" si="1296"/>
        <v>2019-Palmeiras/SP-24-5-2</v>
      </c>
      <c r="D41421" s="4">
        <v>8</v>
      </c>
      <c r="E41421">
        <v>42</v>
      </c>
      <c r="F41421" t="str">
        <f t="shared" si="1297"/>
        <v>24-5-2</v>
      </c>
    </row>
    <row r="41422" spans="1:6" x14ac:dyDescent="0.3">
      <c r="A41422">
        <v>2019</v>
      </c>
      <c r="B41422" t="s">
        <v>1291</v>
      </c>
      <c r="C41422" t="str">
        <f t="shared" si="1296"/>
        <v>2019-Santos/SP-24-5-2</v>
      </c>
      <c r="D41422" s="4">
        <v>5</v>
      </c>
      <c r="E41422">
        <v>30</v>
      </c>
      <c r="F41422" t="str">
        <f t="shared" si="1297"/>
        <v>24-5-2</v>
      </c>
    </row>
    <row r="41423" spans="1:6" x14ac:dyDescent="0.3">
      <c r="A41423">
        <v>2019</v>
      </c>
      <c r="B41423" t="s">
        <v>1292</v>
      </c>
      <c r="C41423" t="str">
        <f t="shared" si="1296"/>
        <v>2019-Sao Paulo/SP-24-5-2</v>
      </c>
      <c r="D41423" s="4">
        <v>7</v>
      </c>
      <c r="E41423">
        <v>24</v>
      </c>
      <c r="F41423" t="str">
        <f t="shared" si="1297"/>
        <v>24-5-2</v>
      </c>
    </row>
    <row r="41424" spans="1:6" x14ac:dyDescent="0.3">
      <c r="A41424">
        <v>2019</v>
      </c>
      <c r="B41424" t="s">
        <v>1293</v>
      </c>
      <c r="C41424" t="str">
        <f t="shared" si="1296"/>
        <v>2019-Vasco/RJ-24-5-2</v>
      </c>
      <c r="D41424" s="4">
        <v>6</v>
      </c>
      <c r="E41424">
        <v>21</v>
      </c>
      <c r="F41424" t="str">
        <f t="shared" si="1297"/>
        <v>24-5-2</v>
      </c>
    </row>
    <row r="41425" spans="1:6" x14ac:dyDescent="0.3">
      <c r="A41425">
        <v>2019</v>
      </c>
      <c r="B41425" t="s">
        <v>3073</v>
      </c>
      <c r="C41425" t="str">
        <f t="shared" si="1296"/>
        <v>2019-Atletico/MG-24-5-3</v>
      </c>
      <c r="D41425" s="4">
        <v>3</v>
      </c>
      <c r="E41425">
        <v>36</v>
      </c>
      <c r="F41425" t="str">
        <f t="shared" si="1297"/>
        <v>24-5-3</v>
      </c>
    </row>
    <row r="41426" spans="1:6" x14ac:dyDescent="0.3">
      <c r="A41426">
        <v>2019</v>
      </c>
      <c r="B41426" t="s">
        <v>1294</v>
      </c>
      <c r="C41426" t="str">
        <f t="shared" si="1296"/>
        <v>2019-Atletico/PR-24-5-3</v>
      </c>
      <c r="D41426" s="4">
        <v>6</v>
      </c>
      <c r="E41426">
        <v>22</v>
      </c>
      <c r="F41426" t="str">
        <f t="shared" si="1297"/>
        <v>24-5-3</v>
      </c>
    </row>
    <row r="41427" spans="1:6" x14ac:dyDescent="0.3">
      <c r="A41427">
        <v>2019</v>
      </c>
      <c r="B41427" t="s">
        <v>3968</v>
      </c>
      <c r="C41427" t="str">
        <f t="shared" si="1296"/>
        <v>2019-Avai/SC-24-5-3</v>
      </c>
      <c r="D41427" s="4">
        <v>5</v>
      </c>
      <c r="E41427">
        <v>10</v>
      </c>
      <c r="F41427" t="str">
        <f t="shared" si="1297"/>
        <v>24-5-3</v>
      </c>
    </row>
    <row r="41428" spans="1:6" x14ac:dyDescent="0.3">
      <c r="A41428">
        <v>2019</v>
      </c>
      <c r="B41428" t="s">
        <v>4979</v>
      </c>
      <c r="C41428" t="str">
        <f t="shared" si="1296"/>
        <v>2019-Bahia/BA-24-5-3</v>
      </c>
      <c r="D41428" s="4">
        <v>11</v>
      </c>
      <c r="E41428">
        <v>31</v>
      </c>
      <c r="F41428" t="str">
        <f t="shared" si="1297"/>
        <v>24-5-3</v>
      </c>
    </row>
    <row r="41429" spans="1:6" x14ac:dyDescent="0.3">
      <c r="A41429">
        <v>2019</v>
      </c>
      <c r="B41429" t="s">
        <v>1295</v>
      </c>
      <c r="C41429" t="str">
        <f t="shared" si="1296"/>
        <v>2019-Botafogo/RJ-24-5-3</v>
      </c>
      <c r="D41429" s="4">
        <v>7</v>
      </c>
      <c r="E41429">
        <v>20</v>
      </c>
      <c r="F41429" t="str">
        <f t="shared" si="1297"/>
        <v>24-5-3</v>
      </c>
    </row>
    <row r="41430" spans="1:6" x14ac:dyDescent="0.3">
      <c r="A41430">
        <v>2019</v>
      </c>
      <c r="B41430" t="s">
        <v>5680</v>
      </c>
      <c r="C41430" t="str">
        <f t="shared" si="1296"/>
        <v>2019-CSA/AL-24-5-3</v>
      </c>
      <c r="D41430" s="4">
        <v>5</v>
      </c>
      <c r="E41430">
        <v>9</v>
      </c>
      <c r="F41430" t="str">
        <f t="shared" si="1297"/>
        <v>24-5-3</v>
      </c>
    </row>
    <row r="41431" spans="1:6" x14ac:dyDescent="0.3">
      <c r="A41431">
        <v>2019</v>
      </c>
      <c r="B41431" t="s">
        <v>4499</v>
      </c>
      <c r="C41431" t="str">
        <f t="shared" si="1296"/>
        <v>2019-Ceara/CE-24-5-3</v>
      </c>
      <c r="D41431" s="4">
        <v>5</v>
      </c>
      <c r="E41431">
        <v>11</v>
      </c>
      <c r="F41431" t="str">
        <f t="shared" si="1297"/>
        <v>24-5-3</v>
      </c>
    </row>
    <row r="41432" spans="1:6" x14ac:dyDescent="0.3">
      <c r="A41432">
        <v>2019</v>
      </c>
      <c r="B41432" t="s">
        <v>5372</v>
      </c>
      <c r="C41432" t="str">
        <f t="shared" si="1296"/>
        <v>2019-Chapecoense/SC-24-5-3</v>
      </c>
      <c r="D41432" s="4">
        <v>5</v>
      </c>
      <c r="E41432">
        <v>11</v>
      </c>
      <c r="F41432" t="str">
        <f t="shared" si="1297"/>
        <v>24-5-3</v>
      </c>
    </row>
    <row r="41433" spans="1:6" x14ac:dyDescent="0.3">
      <c r="A41433">
        <v>2019</v>
      </c>
      <c r="B41433" t="s">
        <v>1296</v>
      </c>
      <c r="C41433" t="str">
        <f t="shared" si="1296"/>
        <v>2019-Corinthians/SP-24-5-3</v>
      </c>
      <c r="D41433" s="4">
        <v>9</v>
      </c>
      <c r="E41433">
        <v>28</v>
      </c>
      <c r="F41433" t="str">
        <f t="shared" si="1297"/>
        <v>24-5-3</v>
      </c>
    </row>
    <row r="41434" spans="1:6" x14ac:dyDescent="0.3">
      <c r="A41434">
        <v>2019</v>
      </c>
      <c r="B41434" t="s">
        <v>1297</v>
      </c>
      <c r="C41434" t="str">
        <f t="shared" si="1296"/>
        <v>2019-Cruzeiro/MG-24-5-3</v>
      </c>
      <c r="D41434" s="4">
        <v>8</v>
      </c>
      <c r="E41434">
        <v>21</v>
      </c>
      <c r="F41434" t="str">
        <f t="shared" si="1297"/>
        <v>24-5-3</v>
      </c>
    </row>
    <row r="41435" spans="1:6" x14ac:dyDescent="0.3">
      <c r="A41435">
        <v>2019</v>
      </c>
      <c r="B41435" t="s">
        <v>1299</v>
      </c>
      <c r="C41435" t="str">
        <f t="shared" si="1296"/>
        <v>2019-Flamengo/RJ-24-5-3</v>
      </c>
      <c r="D41435" s="4">
        <v>12</v>
      </c>
      <c r="E41435">
        <v>40</v>
      </c>
      <c r="F41435" t="str">
        <f t="shared" si="1297"/>
        <v>24-5-3</v>
      </c>
    </row>
    <row r="41436" spans="1:6" x14ac:dyDescent="0.3">
      <c r="A41436">
        <v>2019</v>
      </c>
      <c r="B41436" t="s">
        <v>1300</v>
      </c>
      <c r="C41436" t="str">
        <f t="shared" si="1296"/>
        <v>2019-Fluminense/RJ-24-5-3</v>
      </c>
      <c r="D41436" s="4">
        <v>3</v>
      </c>
      <c r="E41436">
        <v>12</v>
      </c>
      <c r="F41436" t="str">
        <f t="shared" si="1297"/>
        <v>24-5-3</v>
      </c>
    </row>
    <row r="41437" spans="1:6" x14ac:dyDescent="0.3">
      <c r="A41437">
        <v>2019</v>
      </c>
      <c r="B41437" t="s">
        <v>1301</v>
      </c>
      <c r="C41437" t="str">
        <f t="shared" si="1296"/>
        <v>2019-Fortaleza/CE-24-5-3</v>
      </c>
      <c r="D41437" s="4">
        <v>7</v>
      </c>
      <c r="E41437">
        <v>17</v>
      </c>
      <c r="F41437" t="str">
        <f t="shared" si="1297"/>
        <v>24-5-3</v>
      </c>
    </row>
    <row r="41438" spans="1:6" x14ac:dyDescent="0.3">
      <c r="A41438">
        <v>2019</v>
      </c>
      <c r="B41438" t="s">
        <v>1302</v>
      </c>
      <c r="C41438" t="str">
        <f t="shared" si="1296"/>
        <v>2019-Goias/GO-24-5-3</v>
      </c>
      <c r="D41438" s="4">
        <v>4</v>
      </c>
      <c r="E41438">
        <v>27</v>
      </c>
      <c r="F41438" t="str">
        <f t="shared" si="1297"/>
        <v>24-5-3</v>
      </c>
    </row>
    <row r="41439" spans="1:6" x14ac:dyDescent="0.3">
      <c r="A41439">
        <v>2019</v>
      </c>
      <c r="B41439" t="s">
        <v>1303</v>
      </c>
      <c r="C41439" t="str">
        <f t="shared" si="1296"/>
        <v>2019-Gremio/RS-24-5-3</v>
      </c>
      <c r="D41439" s="4">
        <v>12</v>
      </c>
      <c r="E41439">
        <v>35</v>
      </c>
      <c r="F41439" t="str">
        <f t="shared" si="1297"/>
        <v>24-5-3</v>
      </c>
    </row>
    <row r="41440" spans="1:6" x14ac:dyDescent="0.3">
      <c r="A41440">
        <v>2019</v>
      </c>
      <c r="B41440" t="s">
        <v>1304</v>
      </c>
      <c r="C41440" t="str">
        <f t="shared" si="1296"/>
        <v>2019-Internacional/RS-24-5-3</v>
      </c>
      <c r="D41440" s="4">
        <v>7</v>
      </c>
      <c r="E41440">
        <v>26</v>
      </c>
      <c r="F41440" t="str">
        <f t="shared" si="1297"/>
        <v>24-5-3</v>
      </c>
    </row>
    <row r="41441" spans="1:6" x14ac:dyDescent="0.3">
      <c r="A41441">
        <v>2019</v>
      </c>
      <c r="B41441" t="s">
        <v>1305</v>
      </c>
      <c r="C41441" t="str">
        <f t="shared" si="1296"/>
        <v>2019-Palmeiras/SP-24-5-3</v>
      </c>
      <c r="D41441" s="4">
        <v>6</v>
      </c>
      <c r="E41441">
        <v>42</v>
      </c>
      <c r="F41441" t="str">
        <f t="shared" si="1297"/>
        <v>24-5-3</v>
      </c>
    </row>
    <row r="41442" spans="1:6" x14ac:dyDescent="0.3">
      <c r="A41442">
        <v>2019</v>
      </c>
      <c r="B41442" t="s">
        <v>1309</v>
      </c>
      <c r="C41442" t="str">
        <f t="shared" si="1296"/>
        <v>2019-Santos/SP-24-5-3</v>
      </c>
      <c r="D41442" s="4">
        <v>7</v>
      </c>
      <c r="E41442">
        <v>40</v>
      </c>
      <c r="F41442" t="str">
        <f t="shared" si="1297"/>
        <v>24-5-3</v>
      </c>
    </row>
    <row r="41443" spans="1:6" x14ac:dyDescent="0.3">
      <c r="A41443">
        <v>2019</v>
      </c>
      <c r="B41443" t="s">
        <v>1310</v>
      </c>
      <c r="C41443" t="str">
        <f t="shared" si="1296"/>
        <v>2019-Sao Paulo/SP-24-5-3</v>
      </c>
      <c r="D41443" s="4">
        <v>10</v>
      </c>
      <c r="E41443">
        <v>36</v>
      </c>
      <c r="F41443" t="str">
        <f t="shared" si="1297"/>
        <v>24-5-3</v>
      </c>
    </row>
    <row r="41444" spans="1:6" x14ac:dyDescent="0.3">
      <c r="A41444">
        <v>2019</v>
      </c>
      <c r="B41444" t="s">
        <v>1311</v>
      </c>
      <c r="C41444" t="str">
        <f t="shared" si="1296"/>
        <v>2019-Vasco/RJ-24-5-3</v>
      </c>
      <c r="D41444" s="4">
        <v>7</v>
      </c>
      <c r="E41444">
        <v>22</v>
      </c>
      <c r="F41444" t="str">
        <f t="shared" si="1297"/>
        <v>24-5-3</v>
      </c>
    </row>
    <row r="41445" spans="1:6" x14ac:dyDescent="0.3">
      <c r="A41445">
        <v>2019</v>
      </c>
      <c r="B41445" t="s">
        <v>3076</v>
      </c>
      <c r="C41445" t="str">
        <f t="shared" si="1296"/>
        <v>2019-Atletico/MG-24-5-4</v>
      </c>
      <c r="D41445" s="4">
        <v>0</v>
      </c>
      <c r="E41445">
        <v>36</v>
      </c>
      <c r="F41445" t="str">
        <f t="shared" si="1297"/>
        <v>24-5-4</v>
      </c>
    </row>
    <row r="41446" spans="1:6" x14ac:dyDescent="0.3">
      <c r="A41446">
        <v>2019</v>
      </c>
      <c r="B41446" t="s">
        <v>1312</v>
      </c>
      <c r="C41446" t="str">
        <f t="shared" si="1296"/>
        <v>2019-Atletico/PR-24-5-4</v>
      </c>
      <c r="D41446" s="4">
        <v>6</v>
      </c>
      <c r="E41446">
        <v>26</v>
      </c>
      <c r="F41446" t="str">
        <f t="shared" si="1297"/>
        <v>24-5-4</v>
      </c>
    </row>
    <row r="41447" spans="1:6" x14ac:dyDescent="0.3">
      <c r="A41447">
        <v>2019</v>
      </c>
      <c r="B41447" t="s">
        <v>3971</v>
      </c>
      <c r="C41447" t="str">
        <f t="shared" si="1296"/>
        <v>2019-Avai/SC-24-5-4</v>
      </c>
      <c r="D41447" s="4">
        <v>2</v>
      </c>
      <c r="E41447">
        <v>5</v>
      </c>
      <c r="F41447" t="str">
        <f t="shared" si="1297"/>
        <v>24-5-4</v>
      </c>
    </row>
    <row r="41448" spans="1:6" x14ac:dyDescent="0.3">
      <c r="A41448">
        <v>2019</v>
      </c>
      <c r="B41448" t="s">
        <v>4981</v>
      </c>
      <c r="C41448" t="str">
        <f t="shared" si="1296"/>
        <v>2019-Bahia/BA-24-5-4</v>
      </c>
      <c r="D41448" s="4">
        <v>9</v>
      </c>
      <c r="E41448">
        <v>21</v>
      </c>
      <c r="F41448" t="str">
        <f t="shared" si="1297"/>
        <v>24-5-4</v>
      </c>
    </row>
    <row r="41449" spans="1:6" x14ac:dyDescent="0.3">
      <c r="A41449">
        <v>2019</v>
      </c>
      <c r="B41449" t="s">
        <v>1313</v>
      </c>
      <c r="C41449" t="str">
        <f t="shared" si="1296"/>
        <v>2019-Botafogo/RJ-24-5-4</v>
      </c>
      <c r="D41449" s="4">
        <v>7</v>
      </c>
      <c r="E41449">
        <v>16</v>
      </c>
      <c r="F41449" t="str">
        <f t="shared" si="1297"/>
        <v>24-5-4</v>
      </c>
    </row>
    <row r="41450" spans="1:6" x14ac:dyDescent="0.3">
      <c r="A41450">
        <v>2019</v>
      </c>
      <c r="B41450" t="s">
        <v>5681</v>
      </c>
      <c r="C41450" t="str">
        <f t="shared" si="1296"/>
        <v>2019-CSA/AL-24-5-4</v>
      </c>
      <c r="D41450" s="4">
        <v>6</v>
      </c>
      <c r="E41450">
        <v>9</v>
      </c>
      <c r="F41450" t="str">
        <f t="shared" si="1297"/>
        <v>24-5-4</v>
      </c>
    </row>
    <row r="41451" spans="1:6" x14ac:dyDescent="0.3">
      <c r="A41451">
        <v>2019</v>
      </c>
      <c r="B41451" t="s">
        <v>4503</v>
      </c>
      <c r="C41451" t="str">
        <f t="shared" si="1296"/>
        <v>2019-Ceara/CE-24-5-4</v>
      </c>
      <c r="D41451" s="4">
        <v>5</v>
      </c>
      <c r="E41451">
        <v>11</v>
      </c>
      <c r="F41451" t="str">
        <f t="shared" si="1297"/>
        <v>24-5-4</v>
      </c>
    </row>
    <row r="41452" spans="1:6" x14ac:dyDescent="0.3">
      <c r="A41452">
        <v>2019</v>
      </c>
      <c r="B41452" t="s">
        <v>5373</v>
      </c>
      <c r="C41452" t="str">
        <f t="shared" si="1296"/>
        <v>2019-Chapecoense/SC-24-5-4</v>
      </c>
      <c r="D41452" s="4">
        <v>6</v>
      </c>
      <c r="E41452">
        <v>11</v>
      </c>
      <c r="F41452" t="str">
        <f t="shared" si="1297"/>
        <v>24-5-4</v>
      </c>
    </row>
    <row r="41453" spans="1:6" x14ac:dyDescent="0.3">
      <c r="A41453">
        <v>2019</v>
      </c>
      <c r="B41453" t="s">
        <v>1314</v>
      </c>
      <c r="C41453" t="str">
        <f t="shared" si="1296"/>
        <v>2019-Corinthians/SP-24-5-4</v>
      </c>
      <c r="D41453" s="4">
        <v>9</v>
      </c>
      <c r="E41453">
        <v>28</v>
      </c>
      <c r="F41453" t="str">
        <f t="shared" si="1297"/>
        <v>24-5-4</v>
      </c>
    </row>
    <row r="41454" spans="1:6" x14ac:dyDescent="0.3">
      <c r="A41454">
        <v>2019</v>
      </c>
      <c r="B41454" t="s">
        <v>1315</v>
      </c>
      <c r="C41454" t="str">
        <f t="shared" si="1296"/>
        <v>2019-Cruzeiro/MG-24-5-4</v>
      </c>
      <c r="D41454" s="4">
        <v>5</v>
      </c>
      <c r="E41454">
        <v>15</v>
      </c>
      <c r="F41454" t="str">
        <f t="shared" si="1297"/>
        <v>24-5-4</v>
      </c>
    </row>
    <row r="41455" spans="1:6" x14ac:dyDescent="0.3">
      <c r="A41455">
        <v>2019</v>
      </c>
      <c r="B41455" t="s">
        <v>1317</v>
      </c>
      <c r="C41455" t="str">
        <f t="shared" si="1296"/>
        <v>2019-Flamengo/RJ-24-5-4</v>
      </c>
      <c r="D41455" s="4">
        <v>12</v>
      </c>
      <c r="E41455">
        <v>30</v>
      </c>
      <c r="F41455" t="str">
        <f t="shared" si="1297"/>
        <v>24-5-4</v>
      </c>
    </row>
    <row r="41456" spans="1:6" x14ac:dyDescent="0.3">
      <c r="A41456">
        <v>2019</v>
      </c>
      <c r="B41456" t="s">
        <v>1318</v>
      </c>
      <c r="C41456" t="str">
        <f t="shared" si="1296"/>
        <v>2019-Fluminense/RJ-24-5-4</v>
      </c>
      <c r="D41456" s="4">
        <v>3</v>
      </c>
      <c r="E41456">
        <v>12</v>
      </c>
      <c r="F41456" t="str">
        <f t="shared" si="1297"/>
        <v>24-5-4</v>
      </c>
    </row>
    <row r="41457" spans="1:6" x14ac:dyDescent="0.3">
      <c r="A41457">
        <v>2019</v>
      </c>
      <c r="B41457" t="s">
        <v>1319</v>
      </c>
      <c r="C41457" t="str">
        <f t="shared" si="1296"/>
        <v>2019-Fortaleza/CE-24-5-4</v>
      </c>
      <c r="D41457" s="4">
        <v>4</v>
      </c>
      <c r="E41457">
        <v>17</v>
      </c>
      <c r="F41457" t="str">
        <f t="shared" si="1297"/>
        <v>24-5-4</v>
      </c>
    </row>
    <row r="41458" spans="1:6" x14ac:dyDescent="0.3">
      <c r="A41458">
        <v>2019</v>
      </c>
      <c r="B41458" t="s">
        <v>1320</v>
      </c>
      <c r="C41458" t="str">
        <f t="shared" si="1296"/>
        <v>2019-Goias/GO-24-5-4</v>
      </c>
      <c r="D41458" s="4">
        <v>5</v>
      </c>
      <c r="E41458">
        <v>27</v>
      </c>
      <c r="F41458" t="str">
        <f t="shared" si="1297"/>
        <v>24-5-4</v>
      </c>
    </row>
    <row r="41459" spans="1:6" x14ac:dyDescent="0.3">
      <c r="A41459">
        <v>2019</v>
      </c>
      <c r="B41459" t="s">
        <v>1321</v>
      </c>
      <c r="C41459" t="str">
        <f t="shared" si="1296"/>
        <v>2019-Gremio/RS-24-5-4</v>
      </c>
      <c r="D41459" s="4">
        <v>13</v>
      </c>
      <c r="E41459">
        <v>36</v>
      </c>
      <c r="F41459" t="str">
        <f t="shared" si="1297"/>
        <v>24-5-4</v>
      </c>
    </row>
    <row r="41460" spans="1:6" x14ac:dyDescent="0.3">
      <c r="A41460">
        <v>2019</v>
      </c>
      <c r="B41460" t="s">
        <v>1322</v>
      </c>
      <c r="C41460" t="str">
        <f t="shared" si="1296"/>
        <v>2019-Internacional/RS-24-5-4</v>
      </c>
      <c r="D41460" s="4">
        <v>7</v>
      </c>
      <c r="E41460">
        <v>26</v>
      </c>
      <c r="F41460" t="str">
        <f t="shared" si="1297"/>
        <v>24-5-4</v>
      </c>
    </row>
    <row r="41461" spans="1:6" x14ac:dyDescent="0.3">
      <c r="A41461">
        <v>2019</v>
      </c>
      <c r="B41461" t="s">
        <v>1323</v>
      </c>
      <c r="C41461" t="str">
        <f t="shared" si="1296"/>
        <v>2019-Palmeiras/SP-24-5-4</v>
      </c>
      <c r="D41461" s="4">
        <v>7</v>
      </c>
      <c r="E41461">
        <v>30</v>
      </c>
      <c r="F41461" t="str">
        <f t="shared" si="1297"/>
        <v>24-5-4</v>
      </c>
    </row>
    <row r="41462" spans="1:6" x14ac:dyDescent="0.3">
      <c r="A41462">
        <v>2019</v>
      </c>
      <c r="B41462" t="s">
        <v>1327</v>
      </c>
      <c r="C41462" t="str">
        <f t="shared" si="1296"/>
        <v>2019-Santos/SP-24-5-4</v>
      </c>
      <c r="D41462" s="4">
        <v>7</v>
      </c>
      <c r="E41462">
        <v>40</v>
      </c>
      <c r="F41462" t="str">
        <f t="shared" si="1297"/>
        <v>24-5-4</v>
      </c>
    </row>
    <row r="41463" spans="1:6" x14ac:dyDescent="0.3">
      <c r="A41463">
        <v>2019</v>
      </c>
      <c r="B41463" t="s">
        <v>1328</v>
      </c>
      <c r="C41463" t="str">
        <f t="shared" si="1296"/>
        <v>2019-Sao Paulo/SP-24-5-4</v>
      </c>
      <c r="D41463" s="4">
        <v>12</v>
      </c>
      <c r="E41463">
        <v>38</v>
      </c>
      <c r="F41463" t="str">
        <f t="shared" si="1297"/>
        <v>24-5-4</v>
      </c>
    </row>
    <row r="41464" spans="1:6" x14ac:dyDescent="0.3">
      <c r="A41464">
        <v>2019</v>
      </c>
      <c r="B41464" t="s">
        <v>1329</v>
      </c>
      <c r="C41464" t="str">
        <f t="shared" si="1296"/>
        <v>2019-Vasco/RJ-24-5-4</v>
      </c>
      <c r="D41464" s="4">
        <v>8</v>
      </c>
      <c r="E41464">
        <v>22</v>
      </c>
      <c r="F41464" t="str">
        <f t="shared" si="1297"/>
        <v>24-5-4</v>
      </c>
    </row>
    <row r="41465" spans="1:6" x14ac:dyDescent="0.3">
      <c r="A41465">
        <v>2019</v>
      </c>
      <c r="B41465" t="s">
        <v>3079</v>
      </c>
      <c r="C41465" t="str">
        <f t="shared" si="1296"/>
        <v>2019-Atletico/MG-25-2-0</v>
      </c>
      <c r="D41465" s="4">
        <v>1</v>
      </c>
      <c r="E41465">
        <v>16</v>
      </c>
      <c r="F41465" t="str">
        <f t="shared" si="1297"/>
        <v>25-2-0</v>
      </c>
    </row>
    <row r="41466" spans="1:6" x14ac:dyDescent="0.3">
      <c r="A41466">
        <v>2019</v>
      </c>
      <c r="B41466" t="s">
        <v>1330</v>
      </c>
      <c r="C41466" t="str">
        <f t="shared" si="1296"/>
        <v>2019-Atletico/PR-25-2-0</v>
      </c>
      <c r="D41466" s="4">
        <v>2.8</v>
      </c>
      <c r="E41466">
        <v>14</v>
      </c>
      <c r="F41466" t="str">
        <f t="shared" si="1297"/>
        <v>25-2-0</v>
      </c>
    </row>
    <row r="41467" spans="1:6" x14ac:dyDescent="0.3">
      <c r="A41467">
        <v>2019</v>
      </c>
      <c r="B41467" t="s">
        <v>3974</v>
      </c>
      <c r="C41467" t="str">
        <f t="shared" si="1296"/>
        <v>2019-Avai/SC-25-2-0</v>
      </c>
      <c r="D41467" s="4">
        <v>2.5</v>
      </c>
      <c r="E41467">
        <v>10</v>
      </c>
      <c r="F41467" t="str">
        <f t="shared" si="1297"/>
        <v>25-2-0</v>
      </c>
    </row>
    <row r="41468" spans="1:6" x14ac:dyDescent="0.3">
      <c r="A41468">
        <v>2019</v>
      </c>
      <c r="B41468" t="s">
        <v>4983</v>
      </c>
      <c r="C41468" t="str">
        <f t="shared" si="1296"/>
        <v>2019-Bahia/BA-25-2-0</v>
      </c>
      <c r="D41468" s="4">
        <v>2.6666639999999999</v>
      </c>
      <c r="E41468">
        <v>16</v>
      </c>
      <c r="F41468" t="str">
        <f t="shared" si="1297"/>
        <v>25-2-0</v>
      </c>
    </row>
    <row r="41469" spans="1:6" x14ac:dyDescent="0.3">
      <c r="A41469">
        <v>2019</v>
      </c>
      <c r="B41469" t="s">
        <v>1331</v>
      </c>
      <c r="C41469" t="str">
        <f t="shared" si="1296"/>
        <v>2019-Botafogo/RJ-25-2-0</v>
      </c>
      <c r="D41469" s="4">
        <v>2.5</v>
      </c>
      <c r="E41469">
        <v>10</v>
      </c>
      <c r="F41469" t="str">
        <f t="shared" si="1297"/>
        <v>25-2-0</v>
      </c>
    </row>
    <row r="41470" spans="1:6" x14ac:dyDescent="0.3">
      <c r="A41470">
        <v>2019</v>
      </c>
      <c r="B41470" t="s">
        <v>5682</v>
      </c>
      <c r="C41470" t="str">
        <f t="shared" si="1296"/>
        <v>2019-CSA/AL-25-2-0</v>
      </c>
      <c r="D41470" s="4">
        <v>6</v>
      </c>
      <c r="E41470">
        <v>16</v>
      </c>
      <c r="F41470" t="str">
        <f t="shared" si="1297"/>
        <v>25-2-0</v>
      </c>
    </row>
    <row r="41471" spans="1:6" x14ac:dyDescent="0.3">
      <c r="A41471">
        <v>2019</v>
      </c>
      <c r="B41471" t="s">
        <v>4507</v>
      </c>
      <c r="C41471" t="str">
        <f t="shared" si="1296"/>
        <v>2019-Ceara/CE-25-2-0</v>
      </c>
      <c r="D41471" s="4">
        <v>2.142855</v>
      </c>
      <c r="E41471">
        <v>10</v>
      </c>
      <c r="F41471" t="str">
        <f t="shared" si="1297"/>
        <v>25-2-0</v>
      </c>
    </row>
    <row r="41472" spans="1:6" x14ac:dyDescent="0.3">
      <c r="A41472">
        <v>2019</v>
      </c>
      <c r="B41472" t="s">
        <v>5374</v>
      </c>
      <c r="C41472" t="str">
        <f t="shared" si="1296"/>
        <v>2019-Chapecoense/SC-25-2-0</v>
      </c>
      <c r="D41472" s="4">
        <v>1.7333339999999999</v>
      </c>
      <c r="E41472">
        <v>8</v>
      </c>
      <c r="F41472" t="str">
        <f t="shared" si="1297"/>
        <v>25-2-0</v>
      </c>
    </row>
    <row r="41473" spans="1:6" x14ac:dyDescent="0.3">
      <c r="A41473">
        <v>2019</v>
      </c>
      <c r="B41473" t="s">
        <v>1332</v>
      </c>
      <c r="C41473" t="str">
        <f t="shared" si="1296"/>
        <v>2019-Corinthians/SP-25-2-0</v>
      </c>
      <c r="D41473" s="4">
        <v>3.6666669999999999</v>
      </c>
      <c r="E41473">
        <v>15</v>
      </c>
      <c r="F41473" t="str">
        <f t="shared" si="1297"/>
        <v>25-2-0</v>
      </c>
    </row>
    <row r="41474" spans="1:6" x14ac:dyDescent="0.3">
      <c r="A41474">
        <v>2019</v>
      </c>
      <c r="B41474" t="s">
        <v>1333</v>
      </c>
      <c r="C41474" t="str">
        <f t="shared" si="1296"/>
        <v>2019-Cruzeiro/MG-25-2-0</v>
      </c>
      <c r="D41474" s="4">
        <v>2.1111089999999999</v>
      </c>
      <c r="E41474">
        <v>10</v>
      </c>
      <c r="F41474" t="str">
        <f t="shared" si="1297"/>
        <v>25-2-0</v>
      </c>
    </row>
    <row r="41475" spans="1:6" x14ac:dyDescent="0.3">
      <c r="A41475">
        <v>2019</v>
      </c>
      <c r="B41475" t="s">
        <v>1335</v>
      </c>
      <c r="C41475" t="str">
        <f t="shared" ref="C41475:C41538" si="1298">A41475&amp;"-"&amp;B41475</f>
        <v>2019-Flamengo/RJ-25-2-0</v>
      </c>
      <c r="D41475" s="4">
        <v>4.6666619999999996</v>
      </c>
      <c r="E41475">
        <v>13</v>
      </c>
      <c r="F41475" t="str">
        <f t="shared" ref="F41475:F41538" si="1299">RIGHT(B41475,LEN(C41475)-FIND("-",C41475,6))</f>
        <v>25-2-0</v>
      </c>
    </row>
    <row r="41476" spans="1:6" x14ac:dyDescent="0.3">
      <c r="A41476">
        <v>2019</v>
      </c>
      <c r="B41476" t="s">
        <v>1336</v>
      </c>
      <c r="C41476" t="str">
        <f t="shared" si="1298"/>
        <v>2019-Fluminense/RJ-25-2-0</v>
      </c>
      <c r="D41476" s="4">
        <v>2.1428600000000002</v>
      </c>
      <c r="E41476">
        <v>10</v>
      </c>
      <c r="F41476" t="str">
        <f t="shared" si="1299"/>
        <v>25-2-0</v>
      </c>
    </row>
    <row r="41477" spans="1:6" x14ac:dyDescent="0.3">
      <c r="A41477">
        <v>2019</v>
      </c>
      <c r="B41477" t="s">
        <v>1337</v>
      </c>
      <c r="C41477" t="str">
        <f t="shared" si="1298"/>
        <v>2019-Fortaleza/CE-25-2-0</v>
      </c>
      <c r="D41477" s="4">
        <v>2.8</v>
      </c>
      <c r="E41477">
        <v>14</v>
      </c>
      <c r="F41477" t="str">
        <f t="shared" si="1299"/>
        <v>25-2-0</v>
      </c>
    </row>
    <row r="41478" spans="1:6" x14ac:dyDescent="0.3">
      <c r="A41478">
        <v>2019</v>
      </c>
      <c r="B41478" t="s">
        <v>1338</v>
      </c>
      <c r="C41478" t="str">
        <f t="shared" si="1298"/>
        <v>2019-Goias/GO-25-2-0</v>
      </c>
      <c r="D41478" s="4">
        <v>3</v>
      </c>
      <c r="E41478">
        <v>15</v>
      </c>
      <c r="F41478" t="str">
        <f t="shared" si="1299"/>
        <v>25-2-0</v>
      </c>
    </row>
    <row r="41479" spans="1:6" x14ac:dyDescent="0.3">
      <c r="A41479">
        <v>2019</v>
      </c>
      <c r="B41479" t="s">
        <v>1339</v>
      </c>
      <c r="C41479" t="str">
        <f t="shared" si="1298"/>
        <v>2019-Gremio/RS-25-2-0</v>
      </c>
      <c r="D41479" s="4">
        <v>3.5</v>
      </c>
      <c r="E41479">
        <v>16</v>
      </c>
      <c r="F41479" t="str">
        <f t="shared" si="1299"/>
        <v>25-2-0</v>
      </c>
    </row>
    <row r="41480" spans="1:6" x14ac:dyDescent="0.3">
      <c r="A41480">
        <v>2019</v>
      </c>
      <c r="B41480" t="s">
        <v>1340</v>
      </c>
      <c r="C41480" t="str">
        <f t="shared" si="1298"/>
        <v>2019-Internacional/RS-25-2-0</v>
      </c>
      <c r="D41480" s="4">
        <v>3</v>
      </c>
      <c r="E41480">
        <v>14</v>
      </c>
      <c r="F41480" t="str">
        <f t="shared" si="1299"/>
        <v>25-2-0</v>
      </c>
    </row>
    <row r="41481" spans="1:6" x14ac:dyDescent="0.3">
      <c r="A41481">
        <v>2019</v>
      </c>
      <c r="B41481" t="s">
        <v>1341</v>
      </c>
      <c r="C41481" t="str">
        <f t="shared" si="1298"/>
        <v>2019-Palmeiras/SP-25-2-0</v>
      </c>
      <c r="D41481" s="4">
        <v>2.714283</v>
      </c>
      <c r="E41481">
        <v>16</v>
      </c>
      <c r="F41481" t="str">
        <f t="shared" si="1299"/>
        <v>25-2-0</v>
      </c>
    </row>
    <row r="41482" spans="1:6" x14ac:dyDescent="0.3">
      <c r="A41482">
        <v>2019</v>
      </c>
      <c r="B41482" t="s">
        <v>1345</v>
      </c>
      <c r="C41482" t="str">
        <f t="shared" si="1298"/>
        <v>2019-Santos/SP-25-2-0</v>
      </c>
      <c r="D41482" s="4">
        <v>2.8</v>
      </c>
      <c r="E41482">
        <v>14</v>
      </c>
      <c r="F41482" t="str">
        <f t="shared" si="1299"/>
        <v>25-2-0</v>
      </c>
    </row>
    <row r="41483" spans="1:6" x14ac:dyDescent="0.3">
      <c r="A41483">
        <v>2019</v>
      </c>
      <c r="B41483" t="s">
        <v>1346</v>
      </c>
      <c r="C41483" t="str">
        <f t="shared" si="1298"/>
        <v>2019-Sao Paulo/SP-25-2-0</v>
      </c>
      <c r="D41483" s="4">
        <v>2.9411770000000002</v>
      </c>
      <c r="E41483">
        <v>16</v>
      </c>
      <c r="F41483" t="str">
        <f t="shared" si="1299"/>
        <v>25-2-0</v>
      </c>
    </row>
    <row r="41484" spans="1:6" x14ac:dyDescent="0.3">
      <c r="A41484">
        <v>2019</v>
      </c>
      <c r="B41484" t="s">
        <v>1347</v>
      </c>
      <c r="C41484" t="str">
        <f t="shared" si="1298"/>
        <v>2019-Vasco/RJ-25-2-0</v>
      </c>
      <c r="D41484" s="4">
        <v>2.0000010000000001</v>
      </c>
      <c r="E41484">
        <v>10</v>
      </c>
      <c r="F41484" t="str">
        <f t="shared" si="1299"/>
        <v>25-2-0</v>
      </c>
    </row>
    <row r="41485" spans="1:6" x14ac:dyDescent="0.3">
      <c r="A41485">
        <v>2019</v>
      </c>
      <c r="B41485" t="s">
        <v>3082</v>
      </c>
      <c r="C41485" t="str">
        <f t="shared" si="1298"/>
        <v>2019-Atletico/MG-25-2-1</v>
      </c>
      <c r="D41485" s="4">
        <v>2.4</v>
      </c>
      <c r="E41485">
        <v>14</v>
      </c>
      <c r="F41485" t="str">
        <f t="shared" si="1299"/>
        <v>25-2-1</v>
      </c>
    </row>
    <row r="41486" spans="1:6" x14ac:dyDescent="0.3">
      <c r="A41486">
        <v>2019</v>
      </c>
      <c r="B41486" t="s">
        <v>1348</v>
      </c>
      <c r="C41486" t="str">
        <f t="shared" si="1298"/>
        <v>2019-Atletico/PR-25-2-1</v>
      </c>
      <c r="D41486" s="4">
        <v>2.7142970000000002</v>
      </c>
      <c r="E41486">
        <v>14</v>
      </c>
      <c r="F41486" t="str">
        <f t="shared" si="1299"/>
        <v>25-2-1</v>
      </c>
    </row>
    <row r="41487" spans="1:6" x14ac:dyDescent="0.3">
      <c r="A41487">
        <v>2019</v>
      </c>
      <c r="B41487" t="s">
        <v>3977</v>
      </c>
      <c r="C41487" t="str">
        <f t="shared" si="1298"/>
        <v>2019-Avai/SC-25-2-1</v>
      </c>
      <c r="D41487" s="4">
        <v>1.8181799999999999</v>
      </c>
      <c r="E41487">
        <v>10</v>
      </c>
      <c r="F41487" t="str">
        <f t="shared" si="1299"/>
        <v>25-2-1</v>
      </c>
    </row>
    <row r="41488" spans="1:6" x14ac:dyDescent="0.3">
      <c r="A41488">
        <v>2019</v>
      </c>
      <c r="B41488" t="s">
        <v>4985</v>
      </c>
      <c r="C41488" t="str">
        <f t="shared" si="1298"/>
        <v>2019-Bahia/BA-25-2-1</v>
      </c>
      <c r="D41488" s="4">
        <v>3.2</v>
      </c>
      <c r="E41488">
        <v>16</v>
      </c>
      <c r="F41488" t="str">
        <f t="shared" si="1299"/>
        <v>25-2-1</v>
      </c>
    </row>
    <row r="41489" spans="1:6" x14ac:dyDescent="0.3">
      <c r="A41489">
        <v>2019</v>
      </c>
      <c r="B41489" t="s">
        <v>1349</v>
      </c>
      <c r="C41489" t="str">
        <f t="shared" si="1298"/>
        <v>2019-Botafogo/RJ-25-2-1</v>
      </c>
      <c r="D41489" s="4">
        <v>0</v>
      </c>
      <c r="E41489">
        <v>14</v>
      </c>
      <c r="F41489" t="str">
        <f t="shared" si="1299"/>
        <v>25-2-1</v>
      </c>
    </row>
    <row r="41490" spans="1:6" x14ac:dyDescent="0.3">
      <c r="A41490">
        <v>2019</v>
      </c>
      <c r="B41490" t="s">
        <v>5683</v>
      </c>
      <c r="C41490" t="str">
        <f t="shared" si="1298"/>
        <v>2019-CSA/AL-25-2-1</v>
      </c>
      <c r="D41490" s="4">
        <v>1.9</v>
      </c>
      <c r="E41490">
        <v>10</v>
      </c>
      <c r="F41490" t="str">
        <f t="shared" si="1299"/>
        <v>25-2-1</v>
      </c>
    </row>
    <row r="41491" spans="1:6" x14ac:dyDescent="0.3">
      <c r="A41491">
        <v>2019</v>
      </c>
      <c r="B41491" t="s">
        <v>4511</v>
      </c>
      <c r="C41491" t="str">
        <f t="shared" si="1298"/>
        <v>2019-Ceara/CE-25-2-1</v>
      </c>
      <c r="D41491" s="4">
        <v>1.8571409999999999</v>
      </c>
      <c r="E41491">
        <v>10</v>
      </c>
      <c r="F41491" t="str">
        <f t="shared" si="1299"/>
        <v>25-2-1</v>
      </c>
    </row>
    <row r="41492" spans="1:6" x14ac:dyDescent="0.3">
      <c r="A41492">
        <v>2019</v>
      </c>
      <c r="B41492" t="s">
        <v>5375</v>
      </c>
      <c r="C41492" t="str">
        <f t="shared" si="1298"/>
        <v>2019-Chapecoense/SC-25-2-1</v>
      </c>
      <c r="D41492" s="4">
        <v>1.3636349999999999</v>
      </c>
      <c r="E41492">
        <v>6</v>
      </c>
      <c r="F41492" t="str">
        <f t="shared" si="1299"/>
        <v>25-2-1</v>
      </c>
    </row>
    <row r="41493" spans="1:6" x14ac:dyDescent="0.3">
      <c r="A41493">
        <v>2019</v>
      </c>
      <c r="B41493" t="s">
        <v>1350</v>
      </c>
      <c r="C41493" t="str">
        <f t="shared" si="1298"/>
        <v>2019-Corinthians/SP-25-2-1</v>
      </c>
      <c r="D41493" s="4">
        <v>3.6666629999999998</v>
      </c>
      <c r="E41493">
        <v>14</v>
      </c>
      <c r="F41493" t="str">
        <f t="shared" si="1299"/>
        <v>25-2-1</v>
      </c>
    </row>
    <row r="41494" spans="1:6" x14ac:dyDescent="0.3">
      <c r="A41494">
        <v>2019</v>
      </c>
      <c r="B41494" t="s">
        <v>1351</v>
      </c>
      <c r="C41494" t="str">
        <f t="shared" si="1298"/>
        <v>2019-Cruzeiro/MG-25-2-1</v>
      </c>
      <c r="D41494" s="4">
        <v>1.6666700000000001</v>
      </c>
      <c r="E41494">
        <v>16</v>
      </c>
      <c r="F41494" t="str">
        <f t="shared" si="1299"/>
        <v>25-2-1</v>
      </c>
    </row>
    <row r="41495" spans="1:6" x14ac:dyDescent="0.3">
      <c r="A41495">
        <v>2019</v>
      </c>
      <c r="B41495" t="s">
        <v>1353</v>
      </c>
      <c r="C41495" t="str">
        <f t="shared" si="1298"/>
        <v>2019-Flamengo/RJ-25-2-1</v>
      </c>
      <c r="D41495" s="4">
        <v>3.6</v>
      </c>
      <c r="E41495">
        <v>14</v>
      </c>
      <c r="F41495" t="str">
        <f t="shared" si="1299"/>
        <v>25-2-1</v>
      </c>
    </row>
    <row r="41496" spans="1:6" x14ac:dyDescent="0.3">
      <c r="A41496">
        <v>2019</v>
      </c>
      <c r="B41496" t="s">
        <v>1354</v>
      </c>
      <c r="C41496" t="str">
        <f t="shared" si="1298"/>
        <v>2019-Fluminense/RJ-25-2-1</v>
      </c>
      <c r="D41496" s="4">
        <v>4</v>
      </c>
      <c r="E41496">
        <v>16</v>
      </c>
      <c r="F41496" t="str">
        <f t="shared" si="1299"/>
        <v>25-2-1</v>
      </c>
    </row>
    <row r="41497" spans="1:6" x14ac:dyDescent="0.3">
      <c r="A41497">
        <v>2019</v>
      </c>
      <c r="B41497" t="s">
        <v>1355</v>
      </c>
      <c r="C41497" t="str">
        <f t="shared" si="1298"/>
        <v>2019-Fortaleza/CE-25-2-1</v>
      </c>
      <c r="D41497" s="4">
        <v>2</v>
      </c>
      <c r="E41497">
        <v>8</v>
      </c>
      <c r="F41497" t="str">
        <f t="shared" si="1299"/>
        <v>25-2-1</v>
      </c>
    </row>
    <row r="41498" spans="1:6" x14ac:dyDescent="0.3">
      <c r="A41498">
        <v>2019</v>
      </c>
      <c r="B41498" t="s">
        <v>1356</v>
      </c>
      <c r="C41498" t="str">
        <f t="shared" si="1298"/>
        <v>2019-Goias/GO-25-2-1</v>
      </c>
      <c r="D41498" s="4">
        <v>2.684215</v>
      </c>
      <c r="E41498">
        <v>10</v>
      </c>
      <c r="F41498" t="str">
        <f t="shared" si="1299"/>
        <v>25-2-1</v>
      </c>
    </row>
    <row r="41499" spans="1:6" x14ac:dyDescent="0.3">
      <c r="A41499">
        <v>2019</v>
      </c>
      <c r="B41499" t="s">
        <v>1357</v>
      </c>
      <c r="C41499" t="str">
        <f t="shared" si="1298"/>
        <v>2019-Gremio/RS-25-2-1</v>
      </c>
      <c r="D41499" s="4">
        <v>3.2</v>
      </c>
      <c r="E41499">
        <v>16</v>
      </c>
      <c r="F41499" t="str">
        <f t="shared" si="1299"/>
        <v>25-2-1</v>
      </c>
    </row>
    <row r="41500" spans="1:6" x14ac:dyDescent="0.3">
      <c r="A41500">
        <v>2019</v>
      </c>
      <c r="B41500" t="s">
        <v>1358</v>
      </c>
      <c r="C41500" t="str">
        <f t="shared" si="1298"/>
        <v>2019-Internacional/RS-25-2-1</v>
      </c>
      <c r="D41500" s="4">
        <v>2</v>
      </c>
      <c r="E41500">
        <v>16</v>
      </c>
      <c r="F41500" t="str">
        <f t="shared" si="1299"/>
        <v>25-2-1</v>
      </c>
    </row>
    <row r="41501" spans="1:6" x14ac:dyDescent="0.3">
      <c r="A41501">
        <v>2019</v>
      </c>
      <c r="B41501" t="s">
        <v>1359</v>
      </c>
      <c r="C41501" t="str">
        <f t="shared" si="1298"/>
        <v>2019-Palmeiras/SP-25-2-1</v>
      </c>
      <c r="D41501" s="4">
        <v>2.8333339999999998</v>
      </c>
      <c r="E41501">
        <v>16</v>
      </c>
      <c r="F41501" t="str">
        <f t="shared" si="1299"/>
        <v>25-2-1</v>
      </c>
    </row>
    <row r="41502" spans="1:6" x14ac:dyDescent="0.3">
      <c r="A41502">
        <v>2019</v>
      </c>
      <c r="B41502" t="s">
        <v>1363</v>
      </c>
      <c r="C41502" t="str">
        <f t="shared" si="1298"/>
        <v>2019-Santos/SP-25-2-1</v>
      </c>
      <c r="D41502" s="4">
        <v>2.8</v>
      </c>
      <c r="E41502">
        <v>14</v>
      </c>
      <c r="F41502" t="str">
        <f t="shared" si="1299"/>
        <v>25-2-1</v>
      </c>
    </row>
    <row r="41503" spans="1:6" x14ac:dyDescent="0.3">
      <c r="A41503">
        <v>2019</v>
      </c>
      <c r="B41503" t="s">
        <v>1364</v>
      </c>
      <c r="C41503" t="str">
        <f t="shared" si="1298"/>
        <v>2019-Sao Paulo/SP-25-2-1</v>
      </c>
      <c r="D41503" s="4">
        <v>3.0666660000000001</v>
      </c>
      <c r="E41503">
        <v>16</v>
      </c>
      <c r="F41503" t="str">
        <f t="shared" si="1299"/>
        <v>25-2-1</v>
      </c>
    </row>
    <row r="41504" spans="1:6" x14ac:dyDescent="0.3">
      <c r="A41504">
        <v>2019</v>
      </c>
      <c r="B41504" t="s">
        <v>1365</v>
      </c>
      <c r="C41504" t="str">
        <f t="shared" si="1298"/>
        <v>2019-Vasco/RJ-25-2-1</v>
      </c>
      <c r="D41504" s="4">
        <v>2.6666720000000002</v>
      </c>
      <c r="E41504">
        <v>16</v>
      </c>
      <c r="F41504" t="str">
        <f t="shared" si="1299"/>
        <v>25-2-1</v>
      </c>
    </row>
    <row r="41505" spans="1:6" x14ac:dyDescent="0.3">
      <c r="A41505">
        <v>2019</v>
      </c>
      <c r="B41505" t="s">
        <v>3085</v>
      </c>
      <c r="C41505" t="str">
        <f t="shared" si="1298"/>
        <v>2019-Atletico/MG-25-3-0</v>
      </c>
      <c r="D41505" s="4">
        <v>0</v>
      </c>
      <c r="E41505">
        <v>27</v>
      </c>
      <c r="F41505" t="str">
        <f t="shared" si="1299"/>
        <v>25-3-0</v>
      </c>
    </row>
    <row r="41506" spans="1:6" x14ac:dyDescent="0.3">
      <c r="A41506">
        <v>2019</v>
      </c>
      <c r="B41506" t="s">
        <v>1366</v>
      </c>
      <c r="C41506" t="str">
        <f t="shared" si="1298"/>
        <v>2019-Atletico/PR-25-3-0</v>
      </c>
      <c r="D41506" s="4">
        <v>5</v>
      </c>
      <c r="E41506">
        <v>21</v>
      </c>
      <c r="F41506" t="str">
        <f t="shared" si="1299"/>
        <v>25-3-0</v>
      </c>
    </row>
    <row r="41507" spans="1:6" x14ac:dyDescent="0.3">
      <c r="A41507">
        <v>2019</v>
      </c>
      <c r="B41507" t="s">
        <v>3980</v>
      </c>
      <c r="C41507" t="str">
        <f t="shared" si="1298"/>
        <v>2019-Avai/SC-25-3-0</v>
      </c>
      <c r="D41507" s="4">
        <v>3.25</v>
      </c>
      <c r="E41507">
        <v>13</v>
      </c>
      <c r="F41507" t="str">
        <f t="shared" si="1299"/>
        <v>25-3-0</v>
      </c>
    </row>
    <row r="41508" spans="1:6" x14ac:dyDescent="0.3">
      <c r="A41508">
        <v>2019</v>
      </c>
      <c r="B41508" t="s">
        <v>4987</v>
      </c>
      <c r="C41508" t="str">
        <f t="shared" si="1298"/>
        <v>2019-Bahia/BA-25-3-0</v>
      </c>
      <c r="D41508" s="4">
        <v>4</v>
      </c>
      <c r="E41508">
        <v>26</v>
      </c>
      <c r="F41508" t="str">
        <f t="shared" si="1299"/>
        <v>25-3-0</v>
      </c>
    </row>
    <row r="41509" spans="1:6" x14ac:dyDescent="0.3">
      <c r="A41509">
        <v>2019</v>
      </c>
      <c r="B41509" t="s">
        <v>1367</v>
      </c>
      <c r="C41509" t="str">
        <f t="shared" si="1298"/>
        <v>2019-Botafogo/RJ-25-3-0</v>
      </c>
      <c r="D41509" s="4">
        <v>3.4000029999999999</v>
      </c>
      <c r="E41509">
        <v>14</v>
      </c>
      <c r="F41509" t="str">
        <f t="shared" si="1299"/>
        <v>25-3-0</v>
      </c>
    </row>
    <row r="41510" spans="1:6" x14ac:dyDescent="0.3">
      <c r="A41510">
        <v>2019</v>
      </c>
      <c r="B41510" t="s">
        <v>5684</v>
      </c>
      <c r="C41510" t="str">
        <f t="shared" si="1298"/>
        <v>2019-CSA/AL-25-3-0</v>
      </c>
      <c r="D41510" s="4">
        <v>6</v>
      </c>
      <c r="E41510">
        <v>13</v>
      </c>
      <c r="F41510" t="str">
        <f t="shared" si="1299"/>
        <v>25-3-0</v>
      </c>
    </row>
    <row r="41511" spans="1:6" x14ac:dyDescent="0.3">
      <c r="A41511">
        <v>2019</v>
      </c>
      <c r="B41511" t="s">
        <v>4515</v>
      </c>
      <c r="C41511" t="str">
        <f t="shared" si="1298"/>
        <v>2019-Ceara/CE-25-3-0</v>
      </c>
      <c r="D41511" s="4">
        <v>0</v>
      </c>
      <c r="E41511">
        <v>16</v>
      </c>
      <c r="F41511" t="str">
        <f t="shared" si="1299"/>
        <v>25-3-0</v>
      </c>
    </row>
    <row r="41512" spans="1:6" x14ac:dyDescent="0.3">
      <c r="A41512">
        <v>2019</v>
      </c>
      <c r="B41512" t="s">
        <v>5376</v>
      </c>
      <c r="C41512" t="str">
        <f t="shared" si="1298"/>
        <v>2019-Chapecoense/SC-25-3-0</v>
      </c>
      <c r="D41512" s="4">
        <v>1.5000020000000001</v>
      </c>
      <c r="E41512">
        <v>8</v>
      </c>
      <c r="F41512" t="str">
        <f t="shared" si="1299"/>
        <v>25-3-0</v>
      </c>
    </row>
    <row r="41513" spans="1:6" x14ac:dyDescent="0.3">
      <c r="A41513">
        <v>2019</v>
      </c>
      <c r="B41513" t="s">
        <v>1368</v>
      </c>
      <c r="C41513" t="str">
        <f t="shared" si="1298"/>
        <v>2019-Corinthians/SP-25-3-0</v>
      </c>
      <c r="D41513" s="4">
        <v>5.5</v>
      </c>
      <c r="E41513">
        <v>22</v>
      </c>
      <c r="F41513" t="str">
        <f t="shared" si="1299"/>
        <v>25-3-0</v>
      </c>
    </row>
    <row r="41514" spans="1:6" x14ac:dyDescent="0.3">
      <c r="A41514">
        <v>2019</v>
      </c>
      <c r="B41514" t="s">
        <v>1369</v>
      </c>
      <c r="C41514" t="str">
        <f t="shared" si="1298"/>
        <v>2019-Cruzeiro/MG-25-3-0</v>
      </c>
      <c r="D41514" s="4">
        <v>2</v>
      </c>
      <c r="E41514">
        <v>13</v>
      </c>
      <c r="F41514" t="str">
        <f t="shared" si="1299"/>
        <v>25-3-0</v>
      </c>
    </row>
    <row r="41515" spans="1:6" x14ac:dyDescent="0.3">
      <c r="A41515">
        <v>2019</v>
      </c>
      <c r="B41515" t="s">
        <v>1371</v>
      </c>
      <c r="C41515" t="str">
        <f t="shared" si="1298"/>
        <v>2019-Flamengo/RJ-25-3-0</v>
      </c>
      <c r="D41515" s="4">
        <v>7.25</v>
      </c>
      <c r="E41515">
        <v>26</v>
      </c>
      <c r="F41515" t="str">
        <f t="shared" si="1299"/>
        <v>25-3-0</v>
      </c>
    </row>
    <row r="41516" spans="1:6" x14ac:dyDescent="0.3">
      <c r="A41516">
        <v>2019</v>
      </c>
      <c r="B41516" t="s">
        <v>1372</v>
      </c>
      <c r="C41516" t="str">
        <f t="shared" si="1298"/>
        <v>2019-Fluminense/RJ-25-3-0</v>
      </c>
      <c r="D41516" s="4">
        <v>7</v>
      </c>
      <c r="E41516">
        <v>17</v>
      </c>
      <c r="F41516" t="str">
        <f t="shared" si="1299"/>
        <v>25-3-0</v>
      </c>
    </row>
    <row r="41517" spans="1:6" x14ac:dyDescent="0.3">
      <c r="A41517">
        <v>2019</v>
      </c>
      <c r="B41517" t="s">
        <v>1373</v>
      </c>
      <c r="C41517" t="str">
        <f t="shared" si="1298"/>
        <v>2019-Fortaleza/CE-25-3-0</v>
      </c>
      <c r="D41517" s="4">
        <v>6</v>
      </c>
      <c r="E41517">
        <v>14</v>
      </c>
      <c r="F41517" t="str">
        <f t="shared" si="1299"/>
        <v>25-3-0</v>
      </c>
    </row>
    <row r="41518" spans="1:6" x14ac:dyDescent="0.3">
      <c r="A41518">
        <v>2019</v>
      </c>
      <c r="B41518" t="s">
        <v>1374</v>
      </c>
      <c r="C41518" t="str">
        <f t="shared" si="1298"/>
        <v>2019-Goias/GO-25-3-0</v>
      </c>
      <c r="D41518" s="4">
        <v>2.999997</v>
      </c>
      <c r="E41518">
        <v>12</v>
      </c>
      <c r="F41518" t="str">
        <f t="shared" si="1299"/>
        <v>25-3-0</v>
      </c>
    </row>
    <row r="41519" spans="1:6" x14ac:dyDescent="0.3">
      <c r="A41519">
        <v>2019</v>
      </c>
      <c r="B41519" t="s">
        <v>1375</v>
      </c>
      <c r="C41519" t="str">
        <f t="shared" si="1298"/>
        <v>2019-Gremio/RS-25-3-0</v>
      </c>
      <c r="D41519" s="4">
        <v>7</v>
      </c>
      <c r="E41519">
        <v>34</v>
      </c>
      <c r="F41519" t="str">
        <f t="shared" si="1299"/>
        <v>25-3-0</v>
      </c>
    </row>
    <row r="41520" spans="1:6" x14ac:dyDescent="0.3">
      <c r="A41520">
        <v>2019</v>
      </c>
      <c r="B41520" t="s">
        <v>1376</v>
      </c>
      <c r="C41520" t="str">
        <f t="shared" si="1298"/>
        <v>2019-Internacional/RS-25-3-0</v>
      </c>
      <c r="D41520" s="4">
        <v>2</v>
      </c>
      <c r="E41520">
        <v>22</v>
      </c>
      <c r="F41520" t="str">
        <f t="shared" si="1299"/>
        <v>25-3-0</v>
      </c>
    </row>
    <row r="41521" spans="1:6" x14ac:dyDescent="0.3">
      <c r="A41521">
        <v>2019</v>
      </c>
      <c r="B41521" t="s">
        <v>1377</v>
      </c>
      <c r="C41521" t="str">
        <f t="shared" si="1298"/>
        <v>2019-Palmeiras/SP-25-3-0</v>
      </c>
      <c r="D41521" s="4">
        <v>4.4285670000000001</v>
      </c>
      <c r="E41521">
        <v>27</v>
      </c>
      <c r="F41521" t="str">
        <f t="shared" si="1299"/>
        <v>25-3-0</v>
      </c>
    </row>
    <row r="41522" spans="1:6" x14ac:dyDescent="0.3">
      <c r="A41522">
        <v>2019</v>
      </c>
      <c r="B41522" t="s">
        <v>1381</v>
      </c>
      <c r="C41522" t="str">
        <f t="shared" si="1298"/>
        <v>2019-Santos/SP-25-3-0</v>
      </c>
      <c r="D41522" s="4">
        <v>1</v>
      </c>
      <c r="E41522">
        <v>29</v>
      </c>
      <c r="F41522" t="str">
        <f t="shared" si="1299"/>
        <v>25-3-0</v>
      </c>
    </row>
    <row r="41523" spans="1:6" x14ac:dyDescent="0.3">
      <c r="A41523">
        <v>2019</v>
      </c>
      <c r="B41523" t="s">
        <v>1382</v>
      </c>
      <c r="C41523" t="str">
        <f t="shared" si="1298"/>
        <v>2019-Sao Paulo/SP-25-3-0</v>
      </c>
      <c r="D41523" s="4">
        <v>5</v>
      </c>
      <c r="E41523">
        <v>29</v>
      </c>
      <c r="F41523" t="str">
        <f t="shared" si="1299"/>
        <v>25-3-0</v>
      </c>
    </row>
    <row r="41524" spans="1:6" x14ac:dyDescent="0.3">
      <c r="A41524">
        <v>2019</v>
      </c>
      <c r="B41524" t="s">
        <v>1383</v>
      </c>
      <c r="C41524" t="str">
        <f t="shared" si="1298"/>
        <v>2019-Vasco/RJ-25-3-0</v>
      </c>
      <c r="D41524" s="4">
        <v>7</v>
      </c>
      <c r="E41524">
        <v>23</v>
      </c>
      <c r="F41524" t="str">
        <f t="shared" si="1299"/>
        <v>25-3-0</v>
      </c>
    </row>
    <row r="41525" spans="1:6" x14ac:dyDescent="0.3">
      <c r="A41525">
        <v>2019</v>
      </c>
      <c r="B41525" t="s">
        <v>3088</v>
      </c>
      <c r="C41525" t="str">
        <f t="shared" si="1298"/>
        <v>2019-Atletico/MG-25-3-1</v>
      </c>
      <c r="D41525" s="4">
        <v>4</v>
      </c>
      <c r="E41525">
        <v>34</v>
      </c>
      <c r="F41525" t="str">
        <f t="shared" si="1299"/>
        <v>25-3-1</v>
      </c>
    </row>
    <row r="41526" spans="1:6" x14ac:dyDescent="0.3">
      <c r="A41526">
        <v>2019</v>
      </c>
      <c r="B41526" t="s">
        <v>1384</v>
      </c>
      <c r="C41526" t="str">
        <f t="shared" si="1298"/>
        <v>2019-Atletico/PR-25-3-1</v>
      </c>
      <c r="D41526" s="4">
        <v>7</v>
      </c>
      <c r="E41526">
        <v>22</v>
      </c>
      <c r="F41526" t="str">
        <f t="shared" si="1299"/>
        <v>25-3-1</v>
      </c>
    </row>
    <row r="41527" spans="1:6" x14ac:dyDescent="0.3">
      <c r="A41527">
        <v>2019</v>
      </c>
      <c r="B41527" t="s">
        <v>3983</v>
      </c>
      <c r="C41527" t="str">
        <f t="shared" si="1298"/>
        <v>2019-Avai/SC-25-3-1</v>
      </c>
      <c r="D41527" s="4">
        <v>0</v>
      </c>
      <c r="E41527">
        <v>13</v>
      </c>
      <c r="F41527" t="str">
        <f t="shared" si="1299"/>
        <v>25-3-1</v>
      </c>
    </row>
    <row r="41528" spans="1:6" x14ac:dyDescent="0.3">
      <c r="A41528">
        <v>2019</v>
      </c>
      <c r="B41528" t="s">
        <v>4989</v>
      </c>
      <c r="C41528" t="str">
        <f t="shared" si="1298"/>
        <v>2019-Bahia/BA-25-3-1</v>
      </c>
      <c r="D41528" s="4">
        <v>4.5999999999999996</v>
      </c>
      <c r="E41528">
        <v>23</v>
      </c>
      <c r="F41528" t="str">
        <f t="shared" si="1299"/>
        <v>25-3-1</v>
      </c>
    </row>
    <row r="41529" spans="1:6" x14ac:dyDescent="0.3">
      <c r="A41529">
        <v>2019</v>
      </c>
      <c r="B41529" t="s">
        <v>1385</v>
      </c>
      <c r="C41529" t="str">
        <f t="shared" si="1298"/>
        <v>2019-Botafogo/RJ-25-3-1</v>
      </c>
      <c r="D41529" s="4">
        <v>0</v>
      </c>
      <c r="E41529">
        <v>11</v>
      </c>
      <c r="F41529" t="str">
        <f t="shared" si="1299"/>
        <v>25-3-1</v>
      </c>
    </row>
    <row r="41530" spans="1:6" x14ac:dyDescent="0.3">
      <c r="A41530">
        <v>2019</v>
      </c>
      <c r="B41530" t="s">
        <v>5685</v>
      </c>
      <c r="C41530" t="str">
        <f t="shared" si="1298"/>
        <v>2019-CSA/AL-25-3-1</v>
      </c>
      <c r="D41530" s="4">
        <v>2.714283</v>
      </c>
      <c r="E41530">
        <v>16</v>
      </c>
      <c r="F41530" t="str">
        <f t="shared" si="1299"/>
        <v>25-3-1</v>
      </c>
    </row>
    <row r="41531" spans="1:6" x14ac:dyDescent="0.3">
      <c r="A41531">
        <v>2019</v>
      </c>
      <c r="B41531" t="s">
        <v>4519</v>
      </c>
      <c r="C41531" t="str">
        <f t="shared" si="1298"/>
        <v>2019-Ceara/CE-25-3-1</v>
      </c>
      <c r="D41531" s="4">
        <v>1</v>
      </c>
      <c r="E41531">
        <v>16</v>
      </c>
      <c r="F41531" t="str">
        <f t="shared" si="1299"/>
        <v>25-3-1</v>
      </c>
    </row>
    <row r="41532" spans="1:6" x14ac:dyDescent="0.3">
      <c r="A41532">
        <v>2019</v>
      </c>
      <c r="B41532" t="s">
        <v>5377</v>
      </c>
      <c r="C41532" t="str">
        <f t="shared" si="1298"/>
        <v>2019-Chapecoense/SC-25-3-1</v>
      </c>
      <c r="D41532" s="4">
        <v>2</v>
      </c>
      <c r="E41532">
        <v>10</v>
      </c>
      <c r="F41532" t="str">
        <f t="shared" si="1299"/>
        <v>25-3-1</v>
      </c>
    </row>
    <row r="41533" spans="1:6" x14ac:dyDescent="0.3">
      <c r="A41533">
        <v>2019</v>
      </c>
      <c r="B41533" t="s">
        <v>1386</v>
      </c>
      <c r="C41533" t="str">
        <f t="shared" si="1298"/>
        <v>2019-Corinthians/SP-25-3-1</v>
      </c>
      <c r="D41533" s="4">
        <v>5.5714300000000003</v>
      </c>
      <c r="E41533">
        <v>16</v>
      </c>
      <c r="F41533" t="str">
        <f t="shared" si="1299"/>
        <v>25-3-1</v>
      </c>
    </row>
    <row r="41534" spans="1:6" x14ac:dyDescent="0.3">
      <c r="A41534">
        <v>2019</v>
      </c>
      <c r="B41534" t="s">
        <v>1387</v>
      </c>
      <c r="C41534" t="str">
        <f t="shared" si="1298"/>
        <v>2019-Cruzeiro/MG-25-3-1</v>
      </c>
      <c r="D41534" s="4">
        <v>0</v>
      </c>
      <c r="E41534">
        <v>19</v>
      </c>
      <c r="F41534" t="str">
        <f t="shared" si="1299"/>
        <v>25-3-1</v>
      </c>
    </row>
    <row r="41535" spans="1:6" x14ac:dyDescent="0.3">
      <c r="A41535">
        <v>2019</v>
      </c>
      <c r="B41535" t="s">
        <v>1389</v>
      </c>
      <c r="C41535" t="str">
        <f t="shared" si="1298"/>
        <v>2019-Flamengo/RJ-25-3-1</v>
      </c>
      <c r="D41535" s="4">
        <v>6</v>
      </c>
      <c r="E41535">
        <v>26</v>
      </c>
      <c r="F41535" t="str">
        <f t="shared" si="1299"/>
        <v>25-3-1</v>
      </c>
    </row>
    <row r="41536" spans="1:6" x14ac:dyDescent="0.3">
      <c r="A41536">
        <v>2019</v>
      </c>
      <c r="B41536" t="s">
        <v>1390</v>
      </c>
      <c r="C41536" t="str">
        <f t="shared" si="1298"/>
        <v>2019-Fluminense/RJ-25-3-1</v>
      </c>
      <c r="D41536" s="4">
        <v>7</v>
      </c>
      <c r="E41536">
        <v>19</v>
      </c>
      <c r="F41536" t="str">
        <f t="shared" si="1299"/>
        <v>25-3-1</v>
      </c>
    </row>
    <row r="41537" spans="1:6" x14ac:dyDescent="0.3">
      <c r="A41537">
        <v>2019</v>
      </c>
      <c r="B41537" t="s">
        <v>1391</v>
      </c>
      <c r="C41537" t="str">
        <f t="shared" si="1298"/>
        <v>2019-Fortaleza/CE-25-3-1</v>
      </c>
      <c r="D41537" s="4">
        <v>3.75</v>
      </c>
      <c r="E41537">
        <v>15</v>
      </c>
      <c r="F41537" t="str">
        <f t="shared" si="1299"/>
        <v>25-3-1</v>
      </c>
    </row>
    <row r="41538" spans="1:6" x14ac:dyDescent="0.3">
      <c r="A41538">
        <v>2019</v>
      </c>
      <c r="B41538" t="s">
        <v>1392</v>
      </c>
      <c r="C41538" t="str">
        <f t="shared" si="1298"/>
        <v>2019-Goias/GO-25-3-1</v>
      </c>
      <c r="D41538" s="4">
        <v>9</v>
      </c>
      <c r="E41538">
        <v>23</v>
      </c>
      <c r="F41538" t="str">
        <f t="shared" si="1299"/>
        <v>25-3-1</v>
      </c>
    </row>
    <row r="41539" spans="1:6" x14ac:dyDescent="0.3">
      <c r="A41539">
        <v>2019</v>
      </c>
      <c r="B41539" t="s">
        <v>1393</v>
      </c>
      <c r="C41539" t="str">
        <f t="shared" ref="C41539:C41602" si="1300">A41539&amp;"-"&amp;B41539</f>
        <v>2019-Gremio/RS-25-3-1</v>
      </c>
      <c r="D41539" s="4">
        <v>4</v>
      </c>
      <c r="E41539">
        <v>34</v>
      </c>
      <c r="F41539" t="str">
        <f t="shared" ref="F41539:F41602" si="1301">RIGHT(B41539,LEN(C41539)-FIND("-",C41539,6))</f>
        <v>25-3-1</v>
      </c>
    </row>
    <row r="41540" spans="1:6" x14ac:dyDescent="0.3">
      <c r="A41540">
        <v>2019</v>
      </c>
      <c r="B41540" t="s">
        <v>1394</v>
      </c>
      <c r="C41540" t="str">
        <f t="shared" si="1300"/>
        <v>2019-Internacional/RS-25-3-1</v>
      </c>
      <c r="D41540" s="4">
        <v>2</v>
      </c>
      <c r="E41540">
        <v>24</v>
      </c>
      <c r="F41540" t="str">
        <f t="shared" si="1301"/>
        <v>25-3-1</v>
      </c>
    </row>
    <row r="41541" spans="1:6" x14ac:dyDescent="0.3">
      <c r="A41541">
        <v>2019</v>
      </c>
      <c r="B41541" t="s">
        <v>1395</v>
      </c>
      <c r="C41541" t="str">
        <f t="shared" si="1300"/>
        <v>2019-Palmeiras/SP-25-3-1</v>
      </c>
      <c r="D41541" s="4">
        <v>5</v>
      </c>
      <c r="E41541">
        <v>28</v>
      </c>
      <c r="F41541" t="str">
        <f t="shared" si="1301"/>
        <v>25-3-1</v>
      </c>
    </row>
    <row r="41542" spans="1:6" x14ac:dyDescent="0.3">
      <c r="A41542">
        <v>2019</v>
      </c>
      <c r="B41542" t="s">
        <v>1399</v>
      </c>
      <c r="C41542" t="str">
        <f t="shared" si="1300"/>
        <v>2019-Santos/SP-25-3-1</v>
      </c>
      <c r="D41542" s="4">
        <v>5.4</v>
      </c>
      <c r="E41542">
        <v>27</v>
      </c>
      <c r="F41542" t="str">
        <f t="shared" si="1301"/>
        <v>25-3-1</v>
      </c>
    </row>
    <row r="41543" spans="1:6" x14ac:dyDescent="0.3">
      <c r="A41543">
        <v>2019</v>
      </c>
      <c r="B41543" t="s">
        <v>1400</v>
      </c>
      <c r="C41543" t="str">
        <f t="shared" si="1300"/>
        <v>2019-Sao Paulo/SP-25-3-1</v>
      </c>
      <c r="D41543" s="4">
        <v>4</v>
      </c>
      <c r="E41543">
        <v>27</v>
      </c>
      <c r="F41543" t="str">
        <f t="shared" si="1301"/>
        <v>25-3-1</v>
      </c>
    </row>
    <row r="41544" spans="1:6" x14ac:dyDescent="0.3">
      <c r="A41544">
        <v>2019</v>
      </c>
      <c r="B41544" t="s">
        <v>1401</v>
      </c>
      <c r="C41544" t="str">
        <f t="shared" si="1300"/>
        <v>2019-Vasco/RJ-25-3-1</v>
      </c>
      <c r="D41544" s="4">
        <v>4.2</v>
      </c>
      <c r="E41544">
        <v>21</v>
      </c>
      <c r="F41544" t="str">
        <f t="shared" si="1301"/>
        <v>25-3-1</v>
      </c>
    </row>
    <row r="41545" spans="1:6" x14ac:dyDescent="0.3">
      <c r="A41545">
        <v>2019</v>
      </c>
      <c r="B41545" t="s">
        <v>3091</v>
      </c>
      <c r="C41545" t="str">
        <f t="shared" si="1300"/>
        <v>2019-Atletico/MG-25-3-2</v>
      </c>
      <c r="D41545" s="4">
        <v>0</v>
      </c>
      <c r="E41545">
        <v>27</v>
      </c>
      <c r="F41545" t="str">
        <f t="shared" si="1301"/>
        <v>25-3-2</v>
      </c>
    </row>
    <row r="41546" spans="1:6" x14ac:dyDescent="0.3">
      <c r="A41546">
        <v>2019</v>
      </c>
      <c r="B41546" t="s">
        <v>1402</v>
      </c>
      <c r="C41546" t="str">
        <f t="shared" si="1300"/>
        <v>2019-Atletico/PR-25-3-2</v>
      </c>
      <c r="D41546" s="4">
        <v>5</v>
      </c>
      <c r="E41546">
        <v>18</v>
      </c>
      <c r="F41546" t="str">
        <f t="shared" si="1301"/>
        <v>25-3-2</v>
      </c>
    </row>
    <row r="41547" spans="1:6" x14ac:dyDescent="0.3">
      <c r="A41547">
        <v>2019</v>
      </c>
      <c r="B41547" t="s">
        <v>3986</v>
      </c>
      <c r="C41547" t="str">
        <f t="shared" si="1300"/>
        <v>2019-Avai/SC-25-3-2</v>
      </c>
      <c r="D41547" s="4">
        <v>3</v>
      </c>
      <c r="E41547">
        <v>12</v>
      </c>
      <c r="F41547" t="str">
        <f t="shared" si="1301"/>
        <v>25-3-2</v>
      </c>
    </row>
    <row r="41548" spans="1:6" x14ac:dyDescent="0.3">
      <c r="A41548">
        <v>2019</v>
      </c>
      <c r="B41548" t="s">
        <v>4991</v>
      </c>
      <c r="C41548" t="str">
        <f t="shared" si="1300"/>
        <v>2019-Bahia/BA-25-3-2</v>
      </c>
      <c r="D41548" s="4">
        <v>4.4000000000000004</v>
      </c>
      <c r="E41548">
        <v>22</v>
      </c>
      <c r="F41548" t="str">
        <f t="shared" si="1301"/>
        <v>25-3-2</v>
      </c>
    </row>
    <row r="41549" spans="1:6" x14ac:dyDescent="0.3">
      <c r="A41549">
        <v>2019</v>
      </c>
      <c r="B41549" t="s">
        <v>1403</v>
      </c>
      <c r="C41549" t="str">
        <f t="shared" si="1300"/>
        <v>2019-Botafogo/RJ-25-3-2</v>
      </c>
      <c r="D41549" s="4">
        <v>0</v>
      </c>
      <c r="E41549">
        <v>22</v>
      </c>
      <c r="F41549" t="str">
        <f t="shared" si="1301"/>
        <v>25-3-2</v>
      </c>
    </row>
    <row r="41550" spans="1:6" x14ac:dyDescent="0.3">
      <c r="A41550">
        <v>2019</v>
      </c>
      <c r="B41550" t="s">
        <v>5686</v>
      </c>
      <c r="C41550" t="str">
        <f t="shared" si="1300"/>
        <v>2019-CSA/AL-25-3-2</v>
      </c>
      <c r="D41550" s="4">
        <v>2.142855</v>
      </c>
      <c r="E41550">
        <v>12</v>
      </c>
      <c r="F41550" t="str">
        <f t="shared" si="1301"/>
        <v>25-3-2</v>
      </c>
    </row>
    <row r="41551" spans="1:6" x14ac:dyDescent="0.3">
      <c r="A41551">
        <v>2019</v>
      </c>
      <c r="B41551" t="s">
        <v>4523</v>
      </c>
      <c r="C41551" t="str">
        <f t="shared" si="1300"/>
        <v>2019-Ceara/CE-25-3-2</v>
      </c>
      <c r="D41551" s="4">
        <v>1</v>
      </c>
      <c r="E41551">
        <v>12</v>
      </c>
      <c r="F41551" t="str">
        <f t="shared" si="1301"/>
        <v>25-3-2</v>
      </c>
    </row>
    <row r="41552" spans="1:6" x14ac:dyDescent="0.3">
      <c r="A41552">
        <v>2019</v>
      </c>
      <c r="B41552" t="s">
        <v>5378</v>
      </c>
      <c r="C41552" t="str">
        <f t="shared" si="1300"/>
        <v>2019-Chapecoense/SC-25-3-2</v>
      </c>
      <c r="D41552" s="4">
        <v>2</v>
      </c>
      <c r="E41552">
        <v>10</v>
      </c>
      <c r="F41552" t="str">
        <f t="shared" si="1301"/>
        <v>25-3-2</v>
      </c>
    </row>
    <row r="41553" spans="1:6" x14ac:dyDescent="0.3">
      <c r="A41553">
        <v>2019</v>
      </c>
      <c r="B41553" t="s">
        <v>1404</v>
      </c>
      <c r="C41553" t="str">
        <f t="shared" si="1300"/>
        <v>2019-Corinthians/SP-25-3-2</v>
      </c>
      <c r="D41553" s="4">
        <v>6.75</v>
      </c>
      <c r="E41553">
        <v>18</v>
      </c>
      <c r="F41553" t="str">
        <f t="shared" si="1301"/>
        <v>25-3-2</v>
      </c>
    </row>
    <row r="41554" spans="1:6" x14ac:dyDescent="0.3">
      <c r="A41554">
        <v>2019</v>
      </c>
      <c r="B41554" t="s">
        <v>1405</v>
      </c>
      <c r="C41554" t="str">
        <f t="shared" si="1300"/>
        <v>2019-Cruzeiro/MG-25-3-2</v>
      </c>
      <c r="D41554" s="4">
        <v>2.75</v>
      </c>
      <c r="E41554">
        <v>17</v>
      </c>
      <c r="F41554" t="str">
        <f t="shared" si="1301"/>
        <v>25-3-2</v>
      </c>
    </row>
    <row r="41555" spans="1:6" x14ac:dyDescent="0.3">
      <c r="A41555">
        <v>2019</v>
      </c>
      <c r="B41555" t="s">
        <v>1407</v>
      </c>
      <c r="C41555" t="str">
        <f t="shared" si="1300"/>
        <v>2019-Flamengo/RJ-25-3-2</v>
      </c>
      <c r="D41555" s="4">
        <v>6.6</v>
      </c>
      <c r="E41555">
        <v>26</v>
      </c>
      <c r="F41555" t="str">
        <f t="shared" si="1301"/>
        <v>25-3-2</v>
      </c>
    </row>
    <row r="41556" spans="1:6" x14ac:dyDescent="0.3">
      <c r="A41556">
        <v>2019</v>
      </c>
      <c r="B41556" t="s">
        <v>1408</v>
      </c>
      <c r="C41556" t="str">
        <f t="shared" si="1300"/>
        <v>2019-Fluminense/RJ-25-3-2</v>
      </c>
      <c r="D41556" s="4">
        <v>4</v>
      </c>
      <c r="E41556">
        <v>16</v>
      </c>
      <c r="F41556" t="str">
        <f t="shared" si="1301"/>
        <v>25-3-2</v>
      </c>
    </row>
    <row r="41557" spans="1:6" x14ac:dyDescent="0.3">
      <c r="A41557">
        <v>2019</v>
      </c>
      <c r="B41557" t="s">
        <v>1409</v>
      </c>
      <c r="C41557" t="str">
        <f t="shared" si="1300"/>
        <v>2019-Fortaleza/CE-25-3-2</v>
      </c>
      <c r="D41557" s="4">
        <v>3.5</v>
      </c>
      <c r="E41557">
        <v>14</v>
      </c>
      <c r="F41557" t="str">
        <f t="shared" si="1301"/>
        <v>25-3-2</v>
      </c>
    </row>
    <row r="41558" spans="1:6" x14ac:dyDescent="0.3">
      <c r="A41558">
        <v>2019</v>
      </c>
      <c r="B41558" t="s">
        <v>1410</v>
      </c>
      <c r="C41558" t="str">
        <f t="shared" si="1300"/>
        <v>2019-Goias/GO-25-3-2</v>
      </c>
      <c r="D41558" s="4">
        <v>9</v>
      </c>
      <c r="E41558">
        <v>24</v>
      </c>
      <c r="F41558" t="str">
        <f t="shared" si="1301"/>
        <v>25-3-2</v>
      </c>
    </row>
    <row r="41559" spans="1:6" x14ac:dyDescent="0.3">
      <c r="A41559">
        <v>2019</v>
      </c>
      <c r="B41559" t="s">
        <v>1411</v>
      </c>
      <c r="C41559" t="str">
        <f t="shared" si="1300"/>
        <v>2019-Gremio/RS-25-3-2</v>
      </c>
      <c r="D41559" s="4">
        <v>6</v>
      </c>
      <c r="E41559">
        <v>35</v>
      </c>
      <c r="F41559" t="str">
        <f t="shared" si="1301"/>
        <v>25-3-2</v>
      </c>
    </row>
    <row r="41560" spans="1:6" x14ac:dyDescent="0.3">
      <c r="A41560">
        <v>2019</v>
      </c>
      <c r="B41560" t="s">
        <v>1412</v>
      </c>
      <c r="C41560" t="str">
        <f t="shared" si="1300"/>
        <v>2019-Internacional/RS-25-3-2</v>
      </c>
      <c r="D41560" s="4">
        <v>6.5</v>
      </c>
      <c r="E41560">
        <v>29</v>
      </c>
      <c r="F41560" t="str">
        <f t="shared" si="1301"/>
        <v>25-3-2</v>
      </c>
    </row>
    <row r="41561" spans="1:6" x14ac:dyDescent="0.3">
      <c r="A41561">
        <v>2019</v>
      </c>
      <c r="B41561" t="s">
        <v>1413</v>
      </c>
      <c r="C41561" t="str">
        <f t="shared" si="1300"/>
        <v>2019-Palmeiras/SP-25-3-2</v>
      </c>
      <c r="D41561" s="4">
        <v>5.8</v>
      </c>
      <c r="E41561">
        <v>29</v>
      </c>
      <c r="F41561" t="str">
        <f t="shared" si="1301"/>
        <v>25-3-2</v>
      </c>
    </row>
    <row r="41562" spans="1:6" x14ac:dyDescent="0.3">
      <c r="A41562">
        <v>2019</v>
      </c>
      <c r="B41562" t="s">
        <v>1417</v>
      </c>
      <c r="C41562" t="str">
        <f t="shared" si="1300"/>
        <v>2019-Santos/SP-25-3-2</v>
      </c>
      <c r="D41562" s="4">
        <v>9</v>
      </c>
      <c r="E41562">
        <v>21</v>
      </c>
      <c r="F41562" t="str">
        <f t="shared" si="1301"/>
        <v>25-3-2</v>
      </c>
    </row>
    <row r="41563" spans="1:6" x14ac:dyDescent="0.3">
      <c r="A41563">
        <v>2019</v>
      </c>
      <c r="B41563" t="s">
        <v>1418</v>
      </c>
      <c r="C41563" t="str">
        <f t="shared" si="1300"/>
        <v>2019-Sao Paulo/SP-25-3-2</v>
      </c>
      <c r="D41563" s="4">
        <v>4</v>
      </c>
      <c r="E41563">
        <v>31</v>
      </c>
      <c r="F41563" t="str">
        <f t="shared" si="1301"/>
        <v>25-3-2</v>
      </c>
    </row>
    <row r="41564" spans="1:6" x14ac:dyDescent="0.3">
      <c r="A41564">
        <v>2019</v>
      </c>
      <c r="B41564" t="s">
        <v>1419</v>
      </c>
      <c r="C41564" t="str">
        <f t="shared" si="1300"/>
        <v>2019-Vasco/RJ-25-3-2</v>
      </c>
      <c r="D41564" s="4">
        <v>4</v>
      </c>
      <c r="E41564">
        <v>21</v>
      </c>
      <c r="F41564" t="str">
        <f t="shared" si="1301"/>
        <v>25-3-2</v>
      </c>
    </row>
    <row r="41565" spans="1:6" x14ac:dyDescent="0.3">
      <c r="A41565">
        <v>2019</v>
      </c>
      <c r="B41565" t="s">
        <v>3094</v>
      </c>
      <c r="C41565" t="str">
        <f t="shared" si="1300"/>
        <v>2019-Atletico/MG-25-4-0</v>
      </c>
      <c r="D41565" s="4">
        <v>4</v>
      </c>
      <c r="E41565">
        <v>25</v>
      </c>
      <c r="F41565" t="str">
        <f t="shared" si="1301"/>
        <v>25-4-0</v>
      </c>
    </row>
    <row r="41566" spans="1:6" x14ac:dyDescent="0.3">
      <c r="A41566">
        <v>2019</v>
      </c>
      <c r="B41566" t="s">
        <v>1420</v>
      </c>
      <c r="C41566" t="str">
        <f t="shared" si="1300"/>
        <v>2019-Atletico/PR-25-4-0</v>
      </c>
      <c r="D41566" s="4">
        <v>8</v>
      </c>
      <c r="E41566">
        <v>32</v>
      </c>
      <c r="F41566" t="str">
        <f t="shared" si="1301"/>
        <v>25-4-0</v>
      </c>
    </row>
    <row r="41567" spans="1:6" x14ac:dyDescent="0.3">
      <c r="A41567">
        <v>2019</v>
      </c>
      <c r="B41567" t="s">
        <v>3989</v>
      </c>
      <c r="C41567" t="str">
        <f t="shared" si="1300"/>
        <v>2019-Avai/SC-25-4-0</v>
      </c>
      <c r="D41567" s="4">
        <v>3.25</v>
      </c>
      <c r="E41567">
        <v>12</v>
      </c>
      <c r="F41567" t="str">
        <f t="shared" si="1301"/>
        <v>25-4-0</v>
      </c>
    </row>
    <row r="41568" spans="1:6" x14ac:dyDescent="0.3">
      <c r="A41568">
        <v>2019</v>
      </c>
      <c r="B41568" t="s">
        <v>4993</v>
      </c>
      <c r="C41568" t="str">
        <f t="shared" si="1300"/>
        <v>2019-Bahia/BA-25-4-0</v>
      </c>
      <c r="D41568" s="4">
        <v>7</v>
      </c>
      <c r="E41568">
        <v>23</v>
      </c>
      <c r="F41568" t="str">
        <f t="shared" si="1301"/>
        <v>25-4-0</v>
      </c>
    </row>
    <row r="41569" spans="1:6" x14ac:dyDescent="0.3">
      <c r="A41569">
        <v>2019</v>
      </c>
      <c r="B41569" t="s">
        <v>1421</v>
      </c>
      <c r="C41569" t="str">
        <f t="shared" si="1300"/>
        <v>2019-Botafogo/RJ-25-4-0</v>
      </c>
      <c r="D41569" s="4">
        <v>3</v>
      </c>
      <c r="E41569">
        <v>30</v>
      </c>
      <c r="F41569" t="str">
        <f t="shared" si="1301"/>
        <v>25-4-0</v>
      </c>
    </row>
    <row r="41570" spans="1:6" x14ac:dyDescent="0.3">
      <c r="A41570">
        <v>2019</v>
      </c>
      <c r="B41570" t="s">
        <v>5687</v>
      </c>
      <c r="C41570" t="str">
        <f t="shared" si="1300"/>
        <v>2019-CSA/AL-25-4-0</v>
      </c>
      <c r="D41570" s="4">
        <v>6</v>
      </c>
      <c r="E41570">
        <v>25</v>
      </c>
      <c r="F41570" t="str">
        <f t="shared" si="1301"/>
        <v>25-4-0</v>
      </c>
    </row>
    <row r="41571" spans="1:6" x14ac:dyDescent="0.3">
      <c r="A41571">
        <v>2019</v>
      </c>
      <c r="B41571" t="s">
        <v>4527</v>
      </c>
      <c r="C41571" t="str">
        <f t="shared" si="1300"/>
        <v>2019-Ceara/CE-25-4-0</v>
      </c>
      <c r="D41571" s="4">
        <v>1</v>
      </c>
      <c r="E41571">
        <v>23</v>
      </c>
      <c r="F41571" t="str">
        <f t="shared" si="1301"/>
        <v>25-4-0</v>
      </c>
    </row>
    <row r="41572" spans="1:6" x14ac:dyDescent="0.3">
      <c r="A41572">
        <v>2019</v>
      </c>
      <c r="B41572" t="s">
        <v>5379</v>
      </c>
      <c r="C41572" t="str">
        <f t="shared" si="1300"/>
        <v>2019-Chapecoense/SC-25-4-0</v>
      </c>
      <c r="D41572" s="4">
        <v>1</v>
      </c>
      <c r="E41572">
        <v>15</v>
      </c>
      <c r="F41572" t="str">
        <f t="shared" si="1301"/>
        <v>25-4-0</v>
      </c>
    </row>
    <row r="41573" spans="1:6" x14ac:dyDescent="0.3">
      <c r="A41573">
        <v>2019</v>
      </c>
      <c r="B41573" t="s">
        <v>1422</v>
      </c>
      <c r="C41573" t="str">
        <f t="shared" si="1300"/>
        <v>2019-Corinthians/SP-25-4-0</v>
      </c>
      <c r="D41573" s="4">
        <v>8</v>
      </c>
      <c r="E41573">
        <v>36</v>
      </c>
      <c r="F41573" t="str">
        <f t="shared" si="1301"/>
        <v>25-4-0</v>
      </c>
    </row>
    <row r="41574" spans="1:6" x14ac:dyDescent="0.3">
      <c r="A41574">
        <v>2019</v>
      </c>
      <c r="B41574" t="s">
        <v>1423</v>
      </c>
      <c r="C41574" t="str">
        <f t="shared" si="1300"/>
        <v>2019-Cruzeiro/MG-25-4-0</v>
      </c>
      <c r="D41574" s="4">
        <v>3</v>
      </c>
      <c r="E41574">
        <v>19</v>
      </c>
      <c r="F41574" t="str">
        <f t="shared" si="1301"/>
        <v>25-4-0</v>
      </c>
    </row>
    <row r="41575" spans="1:6" x14ac:dyDescent="0.3">
      <c r="A41575">
        <v>2019</v>
      </c>
      <c r="B41575" t="s">
        <v>1425</v>
      </c>
      <c r="C41575" t="str">
        <f t="shared" si="1300"/>
        <v>2019-Flamengo/RJ-25-4-0</v>
      </c>
      <c r="D41575" s="4">
        <v>9</v>
      </c>
      <c r="E41575">
        <v>38</v>
      </c>
      <c r="F41575" t="str">
        <f t="shared" si="1301"/>
        <v>25-4-0</v>
      </c>
    </row>
    <row r="41576" spans="1:6" x14ac:dyDescent="0.3">
      <c r="A41576">
        <v>2019</v>
      </c>
      <c r="B41576" t="s">
        <v>1426</v>
      </c>
      <c r="C41576" t="str">
        <f t="shared" si="1300"/>
        <v>2019-Fluminense/RJ-25-4-0</v>
      </c>
      <c r="D41576" s="4">
        <v>8</v>
      </c>
      <c r="E41576">
        <v>23</v>
      </c>
      <c r="F41576" t="str">
        <f t="shared" si="1301"/>
        <v>25-4-0</v>
      </c>
    </row>
    <row r="41577" spans="1:6" x14ac:dyDescent="0.3">
      <c r="A41577">
        <v>2019</v>
      </c>
      <c r="B41577" t="s">
        <v>1427</v>
      </c>
      <c r="C41577" t="str">
        <f t="shared" si="1300"/>
        <v>2019-Fortaleza/CE-25-4-0</v>
      </c>
      <c r="D41577" s="4">
        <v>6</v>
      </c>
      <c r="E41577">
        <v>20</v>
      </c>
      <c r="F41577" t="str">
        <f t="shared" si="1301"/>
        <v>25-4-0</v>
      </c>
    </row>
    <row r="41578" spans="1:6" x14ac:dyDescent="0.3">
      <c r="A41578">
        <v>2019</v>
      </c>
      <c r="B41578" t="s">
        <v>1428</v>
      </c>
      <c r="C41578" t="str">
        <f t="shared" si="1300"/>
        <v>2019-Goias/GO-25-4-0</v>
      </c>
      <c r="D41578" s="4">
        <v>9</v>
      </c>
      <c r="E41578">
        <v>27</v>
      </c>
      <c r="F41578" t="str">
        <f t="shared" si="1301"/>
        <v>25-4-0</v>
      </c>
    </row>
    <row r="41579" spans="1:6" x14ac:dyDescent="0.3">
      <c r="A41579">
        <v>2019</v>
      </c>
      <c r="B41579" t="s">
        <v>1429</v>
      </c>
      <c r="C41579" t="str">
        <f t="shared" si="1300"/>
        <v>2019-Gremio/RS-25-4-0</v>
      </c>
      <c r="D41579" s="4">
        <v>7</v>
      </c>
      <c r="E41579">
        <v>38</v>
      </c>
      <c r="F41579" t="str">
        <f t="shared" si="1301"/>
        <v>25-4-0</v>
      </c>
    </row>
    <row r="41580" spans="1:6" x14ac:dyDescent="0.3">
      <c r="A41580">
        <v>2019</v>
      </c>
      <c r="B41580" t="s">
        <v>1430</v>
      </c>
      <c r="C41580" t="str">
        <f t="shared" si="1300"/>
        <v>2019-Internacional/RS-25-4-0</v>
      </c>
      <c r="D41580" s="4">
        <v>2</v>
      </c>
      <c r="E41580">
        <v>31</v>
      </c>
      <c r="F41580" t="str">
        <f t="shared" si="1301"/>
        <v>25-4-0</v>
      </c>
    </row>
    <row r="41581" spans="1:6" x14ac:dyDescent="0.3">
      <c r="A41581">
        <v>2019</v>
      </c>
      <c r="B41581" t="s">
        <v>1431</v>
      </c>
      <c r="C41581" t="str">
        <f t="shared" si="1300"/>
        <v>2019-Palmeiras/SP-25-4-0</v>
      </c>
      <c r="D41581" s="4">
        <v>5</v>
      </c>
      <c r="E41581">
        <v>42</v>
      </c>
      <c r="F41581" t="str">
        <f t="shared" si="1301"/>
        <v>25-4-0</v>
      </c>
    </row>
    <row r="41582" spans="1:6" x14ac:dyDescent="0.3">
      <c r="A41582">
        <v>2019</v>
      </c>
      <c r="B41582" t="s">
        <v>1435</v>
      </c>
      <c r="C41582" t="str">
        <f t="shared" si="1300"/>
        <v>2019-Santos/SP-25-4-0</v>
      </c>
      <c r="D41582" s="4">
        <v>7</v>
      </c>
      <c r="E41582">
        <v>33</v>
      </c>
      <c r="F41582" t="str">
        <f t="shared" si="1301"/>
        <v>25-4-0</v>
      </c>
    </row>
    <row r="41583" spans="1:6" x14ac:dyDescent="0.3">
      <c r="A41583">
        <v>2019</v>
      </c>
      <c r="B41583" t="s">
        <v>1436</v>
      </c>
      <c r="C41583" t="str">
        <f t="shared" si="1300"/>
        <v>2019-Sao Paulo/SP-25-4-0</v>
      </c>
      <c r="D41583" s="4">
        <v>5</v>
      </c>
      <c r="E41583">
        <v>35</v>
      </c>
      <c r="F41583" t="str">
        <f t="shared" si="1301"/>
        <v>25-4-0</v>
      </c>
    </row>
    <row r="41584" spans="1:6" x14ac:dyDescent="0.3">
      <c r="A41584">
        <v>2019</v>
      </c>
      <c r="B41584" t="s">
        <v>1437</v>
      </c>
      <c r="C41584" t="str">
        <f t="shared" si="1300"/>
        <v>2019-Vasco/RJ-25-4-0</v>
      </c>
      <c r="D41584" s="4">
        <v>4</v>
      </c>
      <c r="E41584">
        <v>17</v>
      </c>
      <c r="F41584" t="str">
        <f t="shared" si="1301"/>
        <v>25-4-0</v>
      </c>
    </row>
    <row r="41585" spans="1:6" x14ac:dyDescent="0.3">
      <c r="A41585">
        <v>2019</v>
      </c>
      <c r="B41585" t="s">
        <v>3097</v>
      </c>
      <c r="C41585" t="str">
        <f t="shared" si="1300"/>
        <v>2019-Atletico/MG-25-4-1</v>
      </c>
      <c r="D41585" s="4">
        <v>4</v>
      </c>
      <c r="E41585">
        <v>31</v>
      </c>
      <c r="F41585" t="str">
        <f t="shared" si="1301"/>
        <v>25-4-1</v>
      </c>
    </row>
    <row r="41586" spans="1:6" x14ac:dyDescent="0.3">
      <c r="A41586">
        <v>2019</v>
      </c>
      <c r="B41586" t="s">
        <v>1438</v>
      </c>
      <c r="C41586" t="str">
        <f t="shared" si="1300"/>
        <v>2019-Atletico/PR-25-4-1</v>
      </c>
      <c r="D41586" s="4">
        <v>8</v>
      </c>
      <c r="E41586">
        <v>25</v>
      </c>
      <c r="F41586" t="str">
        <f t="shared" si="1301"/>
        <v>25-4-1</v>
      </c>
    </row>
    <row r="41587" spans="1:6" x14ac:dyDescent="0.3">
      <c r="A41587">
        <v>2019</v>
      </c>
      <c r="B41587" t="s">
        <v>3992</v>
      </c>
      <c r="C41587" t="str">
        <f t="shared" si="1300"/>
        <v>2019-Avai/SC-25-4-1</v>
      </c>
      <c r="D41587" s="4">
        <v>3</v>
      </c>
      <c r="E41587">
        <v>13</v>
      </c>
      <c r="F41587" t="str">
        <f t="shared" si="1301"/>
        <v>25-4-1</v>
      </c>
    </row>
    <row r="41588" spans="1:6" x14ac:dyDescent="0.3">
      <c r="A41588">
        <v>2019</v>
      </c>
      <c r="B41588" t="s">
        <v>4995</v>
      </c>
      <c r="C41588" t="str">
        <f t="shared" si="1300"/>
        <v>2019-Bahia/BA-25-4-1</v>
      </c>
      <c r="D41588" s="4">
        <v>7</v>
      </c>
      <c r="E41588">
        <v>31</v>
      </c>
      <c r="F41588" t="str">
        <f t="shared" si="1301"/>
        <v>25-4-1</v>
      </c>
    </row>
    <row r="41589" spans="1:6" x14ac:dyDescent="0.3">
      <c r="A41589">
        <v>2019</v>
      </c>
      <c r="B41589" t="s">
        <v>1439</v>
      </c>
      <c r="C41589" t="str">
        <f t="shared" si="1300"/>
        <v>2019-Botafogo/RJ-25-4-1</v>
      </c>
      <c r="D41589" s="4">
        <v>0</v>
      </c>
      <c r="E41589">
        <v>24</v>
      </c>
      <c r="F41589" t="str">
        <f t="shared" si="1301"/>
        <v>25-4-1</v>
      </c>
    </row>
    <row r="41590" spans="1:6" x14ac:dyDescent="0.3">
      <c r="A41590">
        <v>2019</v>
      </c>
      <c r="B41590" t="s">
        <v>5688</v>
      </c>
      <c r="C41590" t="str">
        <f t="shared" si="1300"/>
        <v>2019-CSA/AL-25-4-1</v>
      </c>
      <c r="D41590" s="4">
        <v>6</v>
      </c>
      <c r="E41590">
        <v>18</v>
      </c>
      <c r="F41590" t="str">
        <f t="shared" si="1301"/>
        <v>25-4-1</v>
      </c>
    </row>
    <row r="41591" spans="1:6" x14ac:dyDescent="0.3">
      <c r="A41591">
        <v>2019</v>
      </c>
      <c r="B41591" t="s">
        <v>4531</v>
      </c>
      <c r="C41591" t="str">
        <f t="shared" si="1300"/>
        <v>2019-Ceara/CE-25-4-1</v>
      </c>
      <c r="D41591" s="4">
        <v>1</v>
      </c>
      <c r="E41591">
        <v>17</v>
      </c>
      <c r="F41591" t="str">
        <f t="shared" si="1301"/>
        <v>25-4-1</v>
      </c>
    </row>
    <row r="41592" spans="1:6" x14ac:dyDescent="0.3">
      <c r="A41592">
        <v>2019</v>
      </c>
      <c r="B41592" t="s">
        <v>5380</v>
      </c>
      <c r="C41592" t="str">
        <f t="shared" si="1300"/>
        <v>2019-Chapecoense/SC-25-4-1</v>
      </c>
      <c r="D41592" s="4">
        <v>5</v>
      </c>
      <c r="E41592">
        <v>13</v>
      </c>
      <c r="F41592" t="str">
        <f t="shared" si="1301"/>
        <v>25-4-1</v>
      </c>
    </row>
    <row r="41593" spans="1:6" x14ac:dyDescent="0.3">
      <c r="A41593">
        <v>2019</v>
      </c>
      <c r="B41593" t="s">
        <v>1440</v>
      </c>
      <c r="C41593" t="str">
        <f t="shared" si="1300"/>
        <v>2019-Corinthians/SP-25-4-1</v>
      </c>
      <c r="D41593" s="4">
        <v>8.25</v>
      </c>
      <c r="E41593">
        <v>23</v>
      </c>
      <c r="F41593" t="str">
        <f t="shared" si="1301"/>
        <v>25-4-1</v>
      </c>
    </row>
    <row r="41594" spans="1:6" x14ac:dyDescent="0.3">
      <c r="A41594">
        <v>2019</v>
      </c>
      <c r="B41594" t="s">
        <v>1441</v>
      </c>
      <c r="C41594" t="str">
        <f t="shared" si="1300"/>
        <v>2019-Cruzeiro/MG-25-4-1</v>
      </c>
      <c r="D41594" s="4">
        <v>2</v>
      </c>
      <c r="E41594">
        <v>16</v>
      </c>
      <c r="F41594" t="str">
        <f t="shared" si="1301"/>
        <v>25-4-1</v>
      </c>
    </row>
    <row r="41595" spans="1:6" x14ac:dyDescent="0.3">
      <c r="A41595">
        <v>2019</v>
      </c>
      <c r="B41595" t="s">
        <v>1443</v>
      </c>
      <c r="C41595" t="str">
        <f t="shared" si="1300"/>
        <v>2019-Flamengo/RJ-25-4-1</v>
      </c>
      <c r="D41595" s="4">
        <v>10</v>
      </c>
      <c r="E41595">
        <v>46</v>
      </c>
      <c r="F41595" t="str">
        <f t="shared" si="1301"/>
        <v>25-4-1</v>
      </c>
    </row>
    <row r="41596" spans="1:6" x14ac:dyDescent="0.3">
      <c r="A41596">
        <v>2019</v>
      </c>
      <c r="B41596" t="s">
        <v>1444</v>
      </c>
      <c r="C41596" t="str">
        <f t="shared" si="1300"/>
        <v>2019-Fluminense/RJ-25-4-1</v>
      </c>
      <c r="D41596" s="4">
        <v>7</v>
      </c>
      <c r="E41596">
        <v>19</v>
      </c>
      <c r="F41596" t="str">
        <f t="shared" si="1301"/>
        <v>25-4-1</v>
      </c>
    </row>
    <row r="41597" spans="1:6" x14ac:dyDescent="0.3">
      <c r="A41597">
        <v>2019</v>
      </c>
      <c r="B41597" t="s">
        <v>1445</v>
      </c>
      <c r="C41597" t="str">
        <f t="shared" si="1300"/>
        <v>2019-Fortaleza/CE-25-4-1</v>
      </c>
      <c r="D41597" s="4">
        <v>4.75</v>
      </c>
      <c r="E41597">
        <v>19</v>
      </c>
      <c r="F41597" t="str">
        <f t="shared" si="1301"/>
        <v>25-4-1</v>
      </c>
    </row>
    <row r="41598" spans="1:6" x14ac:dyDescent="0.3">
      <c r="A41598">
        <v>2019</v>
      </c>
      <c r="B41598" t="s">
        <v>1446</v>
      </c>
      <c r="C41598" t="str">
        <f t="shared" si="1300"/>
        <v>2019-Goias/GO-25-4-1</v>
      </c>
      <c r="D41598" s="4">
        <v>12</v>
      </c>
      <c r="E41598">
        <v>30</v>
      </c>
      <c r="F41598" t="str">
        <f t="shared" si="1301"/>
        <v>25-4-1</v>
      </c>
    </row>
    <row r="41599" spans="1:6" x14ac:dyDescent="0.3">
      <c r="A41599">
        <v>2019</v>
      </c>
      <c r="B41599" t="s">
        <v>1447</v>
      </c>
      <c r="C41599" t="str">
        <f t="shared" si="1300"/>
        <v>2019-Gremio/RS-25-4-1</v>
      </c>
      <c r="D41599" s="4">
        <v>7</v>
      </c>
      <c r="E41599">
        <v>26</v>
      </c>
      <c r="F41599" t="str">
        <f t="shared" si="1301"/>
        <v>25-4-1</v>
      </c>
    </row>
    <row r="41600" spans="1:6" x14ac:dyDescent="0.3">
      <c r="A41600">
        <v>2019</v>
      </c>
      <c r="B41600" t="s">
        <v>1448</v>
      </c>
      <c r="C41600" t="str">
        <f t="shared" si="1300"/>
        <v>2019-Internacional/RS-25-4-1</v>
      </c>
      <c r="D41600" s="4">
        <v>5</v>
      </c>
      <c r="E41600">
        <v>41</v>
      </c>
      <c r="F41600" t="str">
        <f t="shared" si="1301"/>
        <v>25-4-1</v>
      </c>
    </row>
    <row r="41601" spans="1:6" x14ac:dyDescent="0.3">
      <c r="A41601">
        <v>2019</v>
      </c>
      <c r="B41601" t="s">
        <v>1449</v>
      </c>
      <c r="C41601" t="str">
        <f t="shared" si="1300"/>
        <v>2019-Palmeiras/SP-25-4-1</v>
      </c>
      <c r="D41601" s="4">
        <v>8</v>
      </c>
      <c r="E41601">
        <v>50</v>
      </c>
      <c r="F41601" t="str">
        <f t="shared" si="1301"/>
        <v>25-4-1</v>
      </c>
    </row>
    <row r="41602" spans="1:6" x14ac:dyDescent="0.3">
      <c r="A41602">
        <v>2019</v>
      </c>
      <c r="B41602" t="s">
        <v>1453</v>
      </c>
      <c r="C41602" t="str">
        <f t="shared" si="1300"/>
        <v>2019-Santos/SP-25-4-1</v>
      </c>
      <c r="D41602" s="4">
        <v>7</v>
      </c>
      <c r="E41602">
        <v>40</v>
      </c>
      <c r="F41602" t="str">
        <f t="shared" si="1301"/>
        <v>25-4-1</v>
      </c>
    </row>
    <row r="41603" spans="1:6" x14ac:dyDescent="0.3">
      <c r="A41603">
        <v>2019</v>
      </c>
      <c r="B41603" t="s">
        <v>1454</v>
      </c>
      <c r="C41603" t="str">
        <f t="shared" ref="C41603:C41666" si="1302">A41603&amp;"-"&amp;B41603</f>
        <v>2019-Sao Paulo/SP-25-4-1</v>
      </c>
      <c r="D41603" s="4">
        <v>7</v>
      </c>
      <c r="E41603">
        <v>42</v>
      </c>
      <c r="F41603" t="str">
        <f t="shared" ref="F41603:F41666" si="1303">RIGHT(B41603,LEN(C41603)-FIND("-",C41603,6))</f>
        <v>25-4-1</v>
      </c>
    </row>
    <row r="41604" spans="1:6" x14ac:dyDescent="0.3">
      <c r="A41604">
        <v>2019</v>
      </c>
      <c r="B41604" t="s">
        <v>1455</v>
      </c>
      <c r="C41604" t="str">
        <f t="shared" si="1302"/>
        <v>2019-Vasco/RJ-25-4-1</v>
      </c>
      <c r="D41604" s="4">
        <v>4</v>
      </c>
      <c r="E41604">
        <v>27</v>
      </c>
      <c r="F41604" t="str">
        <f t="shared" si="1303"/>
        <v>25-4-1</v>
      </c>
    </row>
    <row r="41605" spans="1:6" x14ac:dyDescent="0.3">
      <c r="A41605">
        <v>2019</v>
      </c>
      <c r="B41605" t="s">
        <v>3100</v>
      </c>
      <c r="C41605" t="str">
        <f t="shared" si="1302"/>
        <v>2019-Atletico/MG-25-4-2</v>
      </c>
      <c r="D41605" s="4">
        <v>3</v>
      </c>
      <c r="E41605">
        <v>33</v>
      </c>
      <c r="F41605" t="str">
        <f t="shared" si="1303"/>
        <v>25-4-2</v>
      </c>
    </row>
    <row r="41606" spans="1:6" x14ac:dyDescent="0.3">
      <c r="A41606">
        <v>2019</v>
      </c>
      <c r="B41606" t="s">
        <v>1456</v>
      </c>
      <c r="C41606" t="str">
        <f t="shared" si="1302"/>
        <v>2019-Atletico/PR-25-4-2</v>
      </c>
      <c r="D41606" s="4">
        <v>5</v>
      </c>
      <c r="E41606">
        <v>22</v>
      </c>
      <c r="F41606" t="str">
        <f t="shared" si="1303"/>
        <v>25-4-2</v>
      </c>
    </row>
    <row r="41607" spans="1:6" x14ac:dyDescent="0.3">
      <c r="A41607">
        <v>2019</v>
      </c>
      <c r="B41607" t="s">
        <v>3995</v>
      </c>
      <c r="C41607" t="str">
        <f t="shared" si="1302"/>
        <v>2019-Avai/SC-25-4-2</v>
      </c>
      <c r="D41607" s="4">
        <v>6</v>
      </c>
      <c r="E41607">
        <v>13</v>
      </c>
      <c r="F41607" t="str">
        <f t="shared" si="1303"/>
        <v>25-4-2</v>
      </c>
    </row>
    <row r="41608" spans="1:6" x14ac:dyDescent="0.3">
      <c r="A41608">
        <v>2019</v>
      </c>
      <c r="B41608" t="s">
        <v>4997</v>
      </c>
      <c r="C41608" t="str">
        <f t="shared" si="1302"/>
        <v>2019-Bahia/BA-25-4-2</v>
      </c>
      <c r="D41608" s="4">
        <v>7</v>
      </c>
      <c r="E41608">
        <v>33</v>
      </c>
      <c r="F41608" t="str">
        <f t="shared" si="1303"/>
        <v>25-4-2</v>
      </c>
    </row>
    <row r="41609" spans="1:6" x14ac:dyDescent="0.3">
      <c r="A41609">
        <v>2019</v>
      </c>
      <c r="B41609" t="s">
        <v>1457</v>
      </c>
      <c r="C41609" t="str">
        <f t="shared" si="1302"/>
        <v>2019-Botafogo/RJ-25-4-2</v>
      </c>
      <c r="D41609" s="4">
        <v>1</v>
      </c>
      <c r="E41609">
        <v>27</v>
      </c>
      <c r="F41609" t="str">
        <f t="shared" si="1303"/>
        <v>25-4-2</v>
      </c>
    </row>
    <row r="41610" spans="1:6" x14ac:dyDescent="0.3">
      <c r="A41610">
        <v>2019</v>
      </c>
      <c r="B41610" t="s">
        <v>5689</v>
      </c>
      <c r="C41610" t="str">
        <f t="shared" si="1302"/>
        <v>2019-CSA/AL-25-4-2</v>
      </c>
      <c r="D41610" s="4">
        <v>4</v>
      </c>
      <c r="E41610">
        <v>21</v>
      </c>
      <c r="F41610" t="str">
        <f t="shared" si="1303"/>
        <v>25-4-2</v>
      </c>
    </row>
    <row r="41611" spans="1:6" x14ac:dyDescent="0.3">
      <c r="A41611">
        <v>2019</v>
      </c>
      <c r="B41611" t="s">
        <v>4535</v>
      </c>
      <c r="C41611" t="str">
        <f t="shared" si="1302"/>
        <v>2019-Ceara/CE-25-4-2</v>
      </c>
      <c r="D41611" s="4">
        <v>2</v>
      </c>
      <c r="E41611">
        <v>21</v>
      </c>
      <c r="F41611" t="str">
        <f t="shared" si="1303"/>
        <v>25-4-2</v>
      </c>
    </row>
    <row r="41612" spans="1:6" x14ac:dyDescent="0.3">
      <c r="A41612">
        <v>2019</v>
      </c>
      <c r="B41612" t="s">
        <v>5381</v>
      </c>
      <c r="C41612" t="str">
        <f t="shared" si="1302"/>
        <v>2019-Chapecoense/SC-25-4-2</v>
      </c>
      <c r="D41612" s="4">
        <v>2</v>
      </c>
      <c r="E41612">
        <v>7</v>
      </c>
      <c r="F41612" t="str">
        <f t="shared" si="1303"/>
        <v>25-4-2</v>
      </c>
    </row>
    <row r="41613" spans="1:6" x14ac:dyDescent="0.3">
      <c r="A41613">
        <v>2019</v>
      </c>
      <c r="B41613" t="s">
        <v>1458</v>
      </c>
      <c r="C41613" t="str">
        <f t="shared" si="1302"/>
        <v>2019-Corinthians/SP-25-4-2</v>
      </c>
      <c r="D41613" s="4">
        <v>9</v>
      </c>
      <c r="E41613">
        <v>35</v>
      </c>
      <c r="F41613" t="str">
        <f t="shared" si="1303"/>
        <v>25-4-2</v>
      </c>
    </row>
    <row r="41614" spans="1:6" x14ac:dyDescent="0.3">
      <c r="A41614">
        <v>2019</v>
      </c>
      <c r="B41614" t="s">
        <v>1459</v>
      </c>
      <c r="C41614" t="str">
        <f t="shared" si="1302"/>
        <v>2019-Cruzeiro/MG-25-4-2</v>
      </c>
      <c r="D41614" s="4">
        <v>1</v>
      </c>
      <c r="E41614">
        <v>22</v>
      </c>
      <c r="F41614" t="str">
        <f t="shared" si="1303"/>
        <v>25-4-2</v>
      </c>
    </row>
    <row r="41615" spans="1:6" x14ac:dyDescent="0.3">
      <c r="A41615">
        <v>2019</v>
      </c>
      <c r="B41615" t="s">
        <v>1461</v>
      </c>
      <c r="C41615" t="str">
        <f t="shared" si="1302"/>
        <v>2019-Flamengo/RJ-25-4-2</v>
      </c>
      <c r="D41615" s="4">
        <v>9.75</v>
      </c>
      <c r="E41615">
        <v>29</v>
      </c>
      <c r="F41615" t="str">
        <f t="shared" si="1303"/>
        <v>25-4-2</v>
      </c>
    </row>
    <row r="41616" spans="1:6" x14ac:dyDescent="0.3">
      <c r="A41616">
        <v>2019</v>
      </c>
      <c r="B41616" t="s">
        <v>1462</v>
      </c>
      <c r="C41616" t="str">
        <f t="shared" si="1302"/>
        <v>2019-Fluminense/RJ-25-4-2</v>
      </c>
      <c r="D41616" s="4">
        <v>7</v>
      </c>
      <c r="E41616">
        <v>19</v>
      </c>
      <c r="F41616" t="str">
        <f t="shared" si="1303"/>
        <v>25-4-2</v>
      </c>
    </row>
    <row r="41617" spans="1:6" x14ac:dyDescent="0.3">
      <c r="A41617">
        <v>2019</v>
      </c>
      <c r="B41617" t="s">
        <v>1463</v>
      </c>
      <c r="C41617" t="str">
        <f t="shared" si="1302"/>
        <v>2019-Fortaleza/CE-25-4-2</v>
      </c>
      <c r="D41617" s="4">
        <v>4</v>
      </c>
      <c r="E41617">
        <v>13</v>
      </c>
      <c r="F41617" t="str">
        <f t="shared" si="1303"/>
        <v>25-4-2</v>
      </c>
    </row>
    <row r="41618" spans="1:6" x14ac:dyDescent="0.3">
      <c r="A41618">
        <v>2019</v>
      </c>
      <c r="B41618" t="s">
        <v>1464</v>
      </c>
      <c r="C41618" t="str">
        <f t="shared" si="1302"/>
        <v>2019-Goias/GO-25-4-2</v>
      </c>
      <c r="D41618" s="4">
        <v>9</v>
      </c>
      <c r="E41618">
        <v>21</v>
      </c>
      <c r="F41618" t="str">
        <f t="shared" si="1303"/>
        <v>25-4-2</v>
      </c>
    </row>
    <row r="41619" spans="1:6" x14ac:dyDescent="0.3">
      <c r="A41619">
        <v>2019</v>
      </c>
      <c r="B41619" t="s">
        <v>1465</v>
      </c>
      <c r="C41619" t="str">
        <f t="shared" si="1302"/>
        <v>2019-Gremio/RS-25-4-2</v>
      </c>
      <c r="D41619" s="4">
        <v>9</v>
      </c>
      <c r="E41619">
        <v>26</v>
      </c>
      <c r="F41619" t="str">
        <f t="shared" si="1303"/>
        <v>25-4-2</v>
      </c>
    </row>
    <row r="41620" spans="1:6" x14ac:dyDescent="0.3">
      <c r="A41620">
        <v>2019</v>
      </c>
      <c r="B41620" t="s">
        <v>1466</v>
      </c>
      <c r="C41620" t="str">
        <f t="shared" si="1302"/>
        <v>2019-Internacional/RS-25-4-2</v>
      </c>
      <c r="D41620" s="4">
        <v>6.8</v>
      </c>
      <c r="E41620">
        <v>27</v>
      </c>
      <c r="F41620" t="str">
        <f t="shared" si="1303"/>
        <v>25-4-2</v>
      </c>
    </row>
    <row r="41621" spans="1:6" x14ac:dyDescent="0.3">
      <c r="A41621">
        <v>2019</v>
      </c>
      <c r="B41621" t="s">
        <v>1467</v>
      </c>
      <c r="C41621" t="str">
        <f t="shared" si="1302"/>
        <v>2019-Palmeiras/SP-25-4-2</v>
      </c>
      <c r="D41621" s="4">
        <v>8</v>
      </c>
      <c r="E41621">
        <v>32</v>
      </c>
      <c r="F41621" t="str">
        <f t="shared" si="1303"/>
        <v>25-4-2</v>
      </c>
    </row>
    <row r="41622" spans="1:6" x14ac:dyDescent="0.3">
      <c r="A41622">
        <v>2019</v>
      </c>
      <c r="B41622" t="s">
        <v>1471</v>
      </c>
      <c r="C41622" t="str">
        <f t="shared" si="1302"/>
        <v>2019-Santos/SP-25-4-2</v>
      </c>
      <c r="D41622" s="4">
        <v>4</v>
      </c>
      <c r="E41622">
        <v>40</v>
      </c>
      <c r="F41622" t="str">
        <f t="shared" si="1303"/>
        <v>25-4-2</v>
      </c>
    </row>
    <row r="41623" spans="1:6" x14ac:dyDescent="0.3">
      <c r="A41623">
        <v>2019</v>
      </c>
      <c r="B41623" t="s">
        <v>1472</v>
      </c>
      <c r="C41623" t="str">
        <f t="shared" si="1302"/>
        <v>2019-Sao Paulo/SP-25-4-2</v>
      </c>
      <c r="D41623" s="4">
        <v>5</v>
      </c>
      <c r="E41623">
        <v>35</v>
      </c>
      <c r="F41623" t="str">
        <f t="shared" si="1303"/>
        <v>25-4-2</v>
      </c>
    </row>
    <row r="41624" spans="1:6" x14ac:dyDescent="0.3">
      <c r="A41624">
        <v>2019</v>
      </c>
      <c r="B41624" t="s">
        <v>1473</v>
      </c>
      <c r="C41624" t="str">
        <f t="shared" si="1302"/>
        <v>2019-Vasco/RJ-25-4-2</v>
      </c>
      <c r="D41624" s="4">
        <v>7</v>
      </c>
      <c r="E41624">
        <v>28</v>
      </c>
      <c r="F41624" t="str">
        <f t="shared" si="1303"/>
        <v>25-4-2</v>
      </c>
    </row>
    <row r="41625" spans="1:6" x14ac:dyDescent="0.3">
      <c r="A41625">
        <v>2019</v>
      </c>
      <c r="B41625" t="s">
        <v>3103</v>
      </c>
      <c r="C41625" t="str">
        <f t="shared" si="1302"/>
        <v>2019-Atletico/MG-25-4-3</v>
      </c>
      <c r="D41625" s="4">
        <v>0</v>
      </c>
      <c r="E41625">
        <v>24</v>
      </c>
      <c r="F41625" t="str">
        <f t="shared" si="1303"/>
        <v>25-4-3</v>
      </c>
    </row>
    <row r="41626" spans="1:6" x14ac:dyDescent="0.3">
      <c r="A41626">
        <v>2019</v>
      </c>
      <c r="B41626" t="s">
        <v>1474</v>
      </c>
      <c r="C41626" t="str">
        <f t="shared" si="1302"/>
        <v>2019-Atletico/PR-25-4-3</v>
      </c>
      <c r="D41626" s="4">
        <v>5</v>
      </c>
      <c r="E41626">
        <v>34</v>
      </c>
      <c r="F41626" t="str">
        <f t="shared" si="1303"/>
        <v>25-4-3</v>
      </c>
    </row>
    <row r="41627" spans="1:6" x14ac:dyDescent="0.3">
      <c r="A41627">
        <v>2019</v>
      </c>
      <c r="B41627" t="s">
        <v>3998</v>
      </c>
      <c r="C41627" t="str">
        <f t="shared" si="1302"/>
        <v>2019-Avai/SC-25-4-3</v>
      </c>
      <c r="D41627" s="4">
        <v>6</v>
      </c>
      <c r="E41627">
        <v>17</v>
      </c>
      <c r="F41627" t="str">
        <f t="shared" si="1303"/>
        <v>25-4-3</v>
      </c>
    </row>
    <row r="41628" spans="1:6" x14ac:dyDescent="0.3">
      <c r="A41628">
        <v>2019</v>
      </c>
      <c r="B41628" t="s">
        <v>4999</v>
      </c>
      <c r="C41628" t="str">
        <f t="shared" si="1302"/>
        <v>2019-Bahia/BA-25-4-3</v>
      </c>
      <c r="D41628" s="4">
        <v>7</v>
      </c>
      <c r="E41628">
        <v>30</v>
      </c>
      <c r="F41628" t="str">
        <f t="shared" si="1303"/>
        <v>25-4-3</v>
      </c>
    </row>
    <row r="41629" spans="1:6" x14ac:dyDescent="0.3">
      <c r="A41629">
        <v>2019</v>
      </c>
      <c r="B41629" t="s">
        <v>1475</v>
      </c>
      <c r="C41629" t="str">
        <f t="shared" si="1302"/>
        <v>2019-Botafogo/RJ-25-4-3</v>
      </c>
      <c r="D41629" s="4">
        <v>4</v>
      </c>
      <c r="E41629">
        <v>19</v>
      </c>
      <c r="F41629" t="str">
        <f t="shared" si="1303"/>
        <v>25-4-3</v>
      </c>
    </row>
    <row r="41630" spans="1:6" x14ac:dyDescent="0.3">
      <c r="A41630">
        <v>2019</v>
      </c>
      <c r="B41630" t="s">
        <v>5690</v>
      </c>
      <c r="C41630" t="str">
        <f t="shared" si="1302"/>
        <v>2019-CSA/AL-25-4-3</v>
      </c>
      <c r="D41630" s="4">
        <v>7</v>
      </c>
      <c r="E41630">
        <v>19</v>
      </c>
      <c r="F41630" t="str">
        <f t="shared" si="1303"/>
        <v>25-4-3</v>
      </c>
    </row>
    <row r="41631" spans="1:6" x14ac:dyDescent="0.3">
      <c r="A41631">
        <v>2019</v>
      </c>
      <c r="B41631" t="s">
        <v>4539</v>
      </c>
      <c r="C41631" t="str">
        <f t="shared" si="1302"/>
        <v>2019-Ceara/CE-25-4-3</v>
      </c>
      <c r="D41631" s="4">
        <v>3</v>
      </c>
      <c r="E41631">
        <v>17</v>
      </c>
      <c r="F41631" t="str">
        <f t="shared" si="1303"/>
        <v>25-4-3</v>
      </c>
    </row>
    <row r="41632" spans="1:6" x14ac:dyDescent="0.3">
      <c r="A41632">
        <v>2019</v>
      </c>
      <c r="B41632" t="s">
        <v>5382</v>
      </c>
      <c r="C41632" t="str">
        <f t="shared" si="1302"/>
        <v>2019-Chapecoense/SC-25-4-3</v>
      </c>
      <c r="D41632" s="4">
        <v>0</v>
      </c>
      <c r="E41632">
        <v>7</v>
      </c>
      <c r="F41632" t="str">
        <f t="shared" si="1303"/>
        <v>25-4-3</v>
      </c>
    </row>
    <row r="41633" spans="1:6" x14ac:dyDescent="0.3">
      <c r="A41633">
        <v>2019</v>
      </c>
      <c r="B41633" t="s">
        <v>1476</v>
      </c>
      <c r="C41633" t="str">
        <f t="shared" si="1302"/>
        <v>2019-Corinthians/SP-25-4-3</v>
      </c>
      <c r="D41633" s="4">
        <v>7.3333329999999997</v>
      </c>
      <c r="E41633">
        <v>20</v>
      </c>
      <c r="F41633" t="str">
        <f t="shared" si="1303"/>
        <v>25-4-3</v>
      </c>
    </row>
    <row r="41634" spans="1:6" x14ac:dyDescent="0.3">
      <c r="A41634">
        <v>2019</v>
      </c>
      <c r="B41634" t="s">
        <v>1477</v>
      </c>
      <c r="C41634" t="str">
        <f t="shared" si="1302"/>
        <v>2019-Cruzeiro/MG-25-4-3</v>
      </c>
      <c r="D41634" s="4">
        <v>1</v>
      </c>
      <c r="E41634">
        <v>17</v>
      </c>
      <c r="F41634" t="str">
        <f t="shared" si="1303"/>
        <v>25-4-3</v>
      </c>
    </row>
    <row r="41635" spans="1:6" x14ac:dyDescent="0.3">
      <c r="A41635">
        <v>2019</v>
      </c>
      <c r="B41635" t="s">
        <v>1479</v>
      </c>
      <c r="C41635" t="str">
        <f t="shared" si="1302"/>
        <v>2019-Flamengo/RJ-25-4-3</v>
      </c>
      <c r="D41635" s="4">
        <v>12</v>
      </c>
      <c r="E41635">
        <v>33</v>
      </c>
      <c r="F41635" t="str">
        <f t="shared" si="1303"/>
        <v>25-4-3</v>
      </c>
    </row>
    <row r="41636" spans="1:6" x14ac:dyDescent="0.3">
      <c r="A41636">
        <v>2019</v>
      </c>
      <c r="B41636" t="s">
        <v>1480</v>
      </c>
      <c r="C41636" t="str">
        <f t="shared" si="1302"/>
        <v>2019-Fluminense/RJ-25-4-3</v>
      </c>
      <c r="D41636" s="4">
        <v>7</v>
      </c>
      <c r="E41636">
        <v>22</v>
      </c>
      <c r="F41636" t="str">
        <f t="shared" si="1303"/>
        <v>25-4-3</v>
      </c>
    </row>
    <row r="41637" spans="1:6" x14ac:dyDescent="0.3">
      <c r="A41637">
        <v>2019</v>
      </c>
      <c r="B41637" t="s">
        <v>1481</v>
      </c>
      <c r="C41637" t="str">
        <f t="shared" si="1302"/>
        <v>2019-Fortaleza/CE-25-4-3</v>
      </c>
      <c r="D41637" s="4">
        <v>1</v>
      </c>
      <c r="E41637">
        <v>21</v>
      </c>
      <c r="F41637" t="str">
        <f t="shared" si="1303"/>
        <v>25-4-3</v>
      </c>
    </row>
    <row r="41638" spans="1:6" x14ac:dyDescent="0.3">
      <c r="A41638">
        <v>2019</v>
      </c>
      <c r="B41638" t="s">
        <v>1482</v>
      </c>
      <c r="C41638" t="str">
        <f t="shared" si="1302"/>
        <v>2019-Goias/GO-25-4-3</v>
      </c>
      <c r="D41638" s="4">
        <v>4</v>
      </c>
      <c r="E41638">
        <v>12</v>
      </c>
      <c r="F41638" t="str">
        <f t="shared" si="1303"/>
        <v>25-4-3</v>
      </c>
    </row>
    <row r="41639" spans="1:6" x14ac:dyDescent="0.3">
      <c r="A41639">
        <v>2019</v>
      </c>
      <c r="B41639" t="s">
        <v>1483</v>
      </c>
      <c r="C41639" t="str">
        <f t="shared" si="1302"/>
        <v>2019-Gremio/RS-25-4-3</v>
      </c>
      <c r="D41639" s="4">
        <v>12</v>
      </c>
      <c r="E41639">
        <v>34</v>
      </c>
      <c r="F41639" t="str">
        <f t="shared" si="1303"/>
        <v>25-4-3</v>
      </c>
    </row>
    <row r="41640" spans="1:6" x14ac:dyDescent="0.3">
      <c r="A41640">
        <v>2019</v>
      </c>
      <c r="B41640" t="s">
        <v>1484</v>
      </c>
      <c r="C41640" t="str">
        <f t="shared" si="1302"/>
        <v>2019-Internacional/RS-25-4-3</v>
      </c>
      <c r="D41640" s="4">
        <v>6.6666600000000003</v>
      </c>
      <c r="E41640">
        <v>26</v>
      </c>
      <c r="F41640" t="str">
        <f t="shared" si="1303"/>
        <v>25-4-3</v>
      </c>
    </row>
    <row r="41641" spans="1:6" x14ac:dyDescent="0.3">
      <c r="A41641">
        <v>2019</v>
      </c>
      <c r="B41641" t="s">
        <v>1485</v>
      </c>
      <c r="C41641" t="str">
        <f t="shared" si="1302"/>
        <v>2019-Palmeiras/SP-25-4-3</v>
      </c>
      <c r="D41641" s="4">
        <v>3</v>
      </c>
      <c r="E41641">
        <v>30</v>
      </c>
      <c r="F41641" t="str">
        <f t="shared" si="1303"/>
        <v>25-4-3</v>
      </c>
    </row>
    <row r="41642" spans="1:6" x14ac:dyDescent="0.3">
      <c r="A41642">
        <v>2019</v>
      </c>
      <c r="B41642" t="s">
        <v>1489</v>
      </c>
      <c r="C41642" t="str">
        <f t="shared" si="1302"/>
        <v>2019-Santos/SP-25-4-3</v>
      </c>
      <c r="D41642" s="4">
        <v>2</v>
      </c>
      <c r="E41642">
        <v>35</v>
      </c>
      <c r="F41642" t="str">
        <f t="shared" si="1303"/>
        <v>25-4-3</v>
      </c>
    </row>
    <row r="41643" spans="1:6" x14ac:dyDescent="0.3">
      <c r="A41643">
        <v>2019</v>
      </c>
      <c r="B41643" t="s">
        <v>1490</v>
      </c>
      <c r="C41643" t="str">
        <f t="shared" si="1302"/>
        <v>2019-Sao Paulo/SP-25-4-3</v>
      </c>
      <c r="D41643" s="4">
        <v>4</v>
      </c>
      <c r="E41643">
        <v>32</v>
      </c>
      <c r="F41643" t="str">
        <f t="shared" si="1303"/>
        <v>25-4-3</v>
      </c>
    </row>
    <row r="41644" spans="1:6" x14ac:dyDescent="0.3">
      <c r="A41644">
        <v>2019</v>
      </c>
      <c r="B41644" t="s">
        <v>1491</v>
      </c>
      <c r="C41644" t="str">
        <f t="shared" si="1302"/>
        <v>2019-Vasco/RJ-25-4-3</v>
      </c>
      <c r="D41644" s="4">
        <v>7</v>
      </c>
      <c r="E41644">
        <v>21</v>
      </c>
      <c r="F41644" t="str">
        <f t="shared" si="1303"/>
        <v>25-4-3</v>
      </c>
    </row>
    <row r="41645" spans="1:6" x14ac:dyDescent="0.3">
      <c r="A41645">
        <v>2019</v>
      </c>
      <c r="B41645" t="s">
        <v>3106</v>
      </c>
      <c r="C41645" t="str">
        <f t="shared" si="1302"/>
        <v>2019-Atletico/MG-25-5-0</v>
      </c>
      <c r="D41645" s="4">
        <v>4</v>
      </c>
      <c r="E41645">
        <v>31</v>
      </c>
      <c r="F41645" t="str">
        <f t="shared" si="1303"/>
        <v>25-5-0</v>
      </c>
    </row>
    <row r="41646" spans="1:6" x14ac:dyDescent="0.3">
      <c r="A41646">
        <v>2019</v>
      </c>
      <c r="B41646" t="s">
        <v>1492</v>
      </c>
      <c r="C41646" t="str">
        <f t="shared" si="1302"/>
        <v>2019-Atletico/PR-25-5-0</v>
      </c>
      <c r="D41646" s="4">
        <v>8</v>
      </c>
      <c r="E41646">
        <v>35</v>
      </c>
      <c r="F41646" t="str">
        <f t="shared" si="1303"/>
        <v>25-5-0</v>
      </c>
    </row>
    <row r="41647" spans="1:6" x14ac:dyDescent="0.3">
      <c r="A41647">
        <v>2019</v>
      </c>
      <c r="B41647" t="s">
        <v>4001</v>
      </c>
      <c r="C41647" t="str">
        <f t="shared" si="1302"/>
        <v>2019-Avai/SC-25-5-0</v>
      </c>
      <c r="D41647" s="4">
        <v>2</v>
      </c>
      <c r="E41647">
        <v>16</v>
      </c>
      <c r="F41647" t="str">
        <f t="shared" si="1303"/>
        <v>25-5-0</v>
      </c>
    </row>
    <row r="41648" spans="1:6" x14ac:dyDescent="0.3">
      <c r="A41648">
        <v>2019</v>
      </c>
      <c r="B41648" t="s">
        <v>5001</v>
      </c>
      <c r="C41648" t="str">
        <f t="shared" si="1302"/>
        <v>2019-Bahia/BA-25-5-0</v>
      </c>
      <c r="D41648" s="4">
        <v>10</v>
      </c>
      <c r="E41648">
        <v>24</v>
      </c>
      <c r="F41648" t="str">
        <f t="shared" si="1303"/>
        <v>25-5-0</v>
      </c>
    </row>
    <row r="41649" spans="1:6" x14ac:dyDescent="0.3">
      <c r="A41649">
        <v>2019</v>
      </c>
      <c r="B41649" t="s">
        <v>1493</v>
      </c>
      <c r="C41649" t="str">
        <f t="shared" si="1302"/>
        <v>2019-Botafogo/RJ-25-5-0</v>
      </c>
      <c r="D41649" s="4">
        <v>3</v>
      </c>
      <c r="E41649">
        <v>30</v>
      </c>
      <c r="F41649" t="str">
        <f t="shared" si="1303"/>
        <v>25-5-0</v>
      </c>
    </row>
    <row r="41650" spans="1:6" x14ac:dyDescent="0.3">
      <c r="A41650">
        <v>2019</v>
      </c>
      <c r="B41650" t="s">
        <v>5691</v>
      </c>
      <c r="C41650" t="str">
        <f t="shared" si="1302"/>
        <v>2019-CSA/AL-25-5-0</v>
      </c>
      <c r="D41650" s="4">
        <v>6</v>
      </c>
      <c r="E41650">
        <v>25</v>
      </c>
      <c r="F41650" t="str">
        <f t="shared" si="1303"/>
        <v>25-5-0</v>
      </c>
    </row>
    <row r="41651" spans="1:6" x14ac:dyDescent="0.3">
      <c r="A41651">
        <v>2019</v>
      </c>
      <c r="B41651" t="s">
        <v>4543</v>
      </c>
      <c r="C41651" t="str">
        <f t="shared" si="1302"/>
        <v>2019-Ceara/CE-25-5-0</v>
      </c>
      <c r="D41651" s="4">
        <v>4</v>
      </c>
      <c r="E41651">
        <v>26</v>
      </c>
      <c r="F41651" t="str">
        <f t="shared" si="1303"/>
        <v>25-5-0</v>
      </c>
    </row>
    <row r="41652" spans="1:6" x14ac:dyDescent="0.3">
      <c r="A41652">
        <v>2019</v>
      </c>
      <c r="B41652" t="s">
        <v>5383</v>
      </c>
      <c r="C41652" t="str">
        <f t="shared" si="1302"/>
        <v>2019-Chapecoense/SC-25-5-0</v>
      </c>
      <c r="D41652" s="4">
        <v>2</v>
      </c>
      <c r="E41652">
        <v>12</v>
      </c>
      <c r="F41652" t="str">
        <f t="shared" si="1303"/>
        <v>25-5-0</v>
      </c>
    </row>
    <row r="41653" spans="1:6" x14ac:dyDescent="0.3">
      <c r="A41653">
        <v>2019</v>
      </c>
      <c r="B41653" t="s">
        <v>1494</v>
      </c>
      <c r="C41653" t="str">
        <f t="shared" si="1302"/>
        <v>2019-Corinthians/SP-25-5-0</v>
      </c>
      <c r="D41653" s="4">
        <v>9</v>
      </c>
      <c r="E41653">
        <v>27</v>
      </c>
      <c r="F41653" t="str">
        <f t="shared" si="1303"/>
        <v>25-5-0</v>
      </c>
    </row>
    <row r="41654" spans="1:6" x14ac:dyDescent="0.3">
      <c r="A41654">
        <v>2019</v>
      </c>
      <c r="B41654" t="s">
        <v>1495</v>
      </c>
      <c r="C41654" t="str">
        <f t="shared" si="1302"/>
        <v>2019-Cruzeiro/MG-25-5-0</v>
      </c>
      <c r="D41654" s="4">
        <v>4</v>
      </c>
      <c r="E41654">
        <v>22</v>
      </c>
      <c r="F41654" t="str">
        <f t="shared" si="1303"/>
        <v>25-5-0</v>
      </c>
    </row>
    <row r="41655" spans="1:6" x14ac:dyDescent="0.3">
      <c r="A41655">
        <v>2019</v>
      </c>
      <c r="B41655" t="s">
        <v>1497</v>
      </c>
      <c r="C41655" t="str">
        <f t="shared" si="1302"/>
        <v>2019-Flamengo/RJ-25-5-0</v>
      </c>
      <c r="D41655" s="4">
        <v>10</v>
      </c>
      <c r="E41655">
        <v>45</v>
      </c>
      <c r="F41655" t="str">
        <f t="shared" si="1303"/>
        <v>25-5-0</v>
      </c>
    </row>
    <row r="41656" spans="1:6" x14ac:dyDescent="0.3">
      <c r="A41656">
        <v>2019</v>
      </c>
      <c r="B41656" t="s">
        <v>1498</v>
      </c>
      <c r="C41656" t="str">
        <f t="shared" si="1302"/>
        <v>2019-Fluminense/RJ-25-5-0</v>
      </c>
      <c r="D41656" s="4">
        <v>11</v>
      </c>
      <c r="E41656">
        <v>23</v>
      </c>
      <c r="F41656" t="str">
        <f t="shared" si="1303"/>
        <v>25-5-0</v>
      </c>
    </row>
    <row r="41657" spans="1:6" x14ac:dyDescent="0.3">
      <c r="A41657">
        <v>2019</v>
      </c>
      <c r="B41657" t="s">
        <v>1499</v>
      </c>
      <c r="C41657" t="str">
        <f t="shared" si="1302"/>
        <v>2019-Fortaleza/CE-25-5-0</v>
      </c>
      <c r="D41657" s="4">
        <v>7</v>
      </c>
      <c r="E41657">
        <v>22</v>
      </c>
      <c r="F41657" t="str">
        <f t="shared" si="1303"/>
        <v>25-5-0</v>
      </c>
    </row>
    <row r="41658" spans="1:6" x14ac:dyDescent="0.3">
      <c r="A41658">
        <v>2019</v>
      </c>
      <c r="B41658" t="s">
        <v>1500</v>
      </c>
      <c r="C41658" t="str">
        <f t="shared" si="1302"/>
        <v>2019-Goias/GO-25-5-0</v>
      </c>
      <c r="D41658" s="4">
        <v>12</v>
      </c>
      <c r="E41658">
        <v>30</v>
      </c>
      <c r="F41658" t="str">
        <f t="shared" si="1303"/>
        <v>25-5-0</v>
      </c>
    </row>
    <row r="41659" spans="1:6" x14ac:dyDescent="0.3">
      <c r="A41659">
        <v>2019</v>
      </c>
      <c r="B41659" t="s">
        <v>1501</v>
      </c>
      <c r="C41659" t="str">
        <f t="shared" si="1302"/>
        <v>2019-Gremio/RS-25-5-0</v>
      </c>
      <c r="D41659" s="4">
        <v>10</v>
      </c>
      <c r="E41659">
        <v>41</v>
      </c>
      <c r="F41659" t="str">
        <f t="shared" si="1303"/>
        <v>25-5-0</v>
      </c>
    </row>
    <row r="41660" spans="1:6" x14ac:dyDescent="0.3">
      <c r="A41660">
        <v>2019</v>
      </c>
      <c r="B41660" t="s">
        <v>1502</v>
      </c>
      <c r="C41660" t="str">
        <f t="shared" si="1302"/>
        <v>2019-Internacional/RS-25-5-0</v>
      </c>
      <c r="D41660" s="4">
        <v>3</v>
      </c>
      <c r="E41660">
        <v>39</v>
      </c>
      <c r="F41660" t="str">
        <f t="shared" si="1303"/>
        <v>25-5-0</v>
      </c>
    </row>
    <row r="41661" spans="1:6" x14ac:dyDescent="0.3">
      <c r="A41661">
        <v>2019</v>
      </c>
      <c r="B41661" t="s">
        <v>1503</v>
      </c>
      <c r="C41661" t="str">
        <f t="shared" si="1302"/>
        <v>2019-Palmeiras/SP-25-5-0</v>
      </c>
      <c r="D41661" s="4">
        <v>8</v>
      </c>
      <c r="E41661">
        <v>37</v>
      </c>
      <c r="F41661" t="str">
        <f t="shared" si="1303"/>
        <v>25-5-0</v>
      </c>
    </row>
    <row r="41662" spans="1:6" x14ac:dyDescent="0.3">
      <c r="A41662">
        <v>2019</v>
      </c>
      <c r="B41662" t="s">
        <v>1507</v>
      </c>
      <c r="C41662" t="str">
        <f t="shared" si="1302"/>
        <v>2019-Santos/SP-25-5-0</v>
      </c>
      <c r="D41662" s="4">
        <v>11</v>
      </c>
      <c r="E41662">
        <v>48</v>
      </c>
      <c r="F41662" t="str">
        <f t="shared" si="1303"/>
        <v>25-5-0</v>
      </c>
    </row>
    <row r="41663" spans="1:6" x14ac:dyDescent="0.3">
      <c r="A41663">
        <v>2019</v>
      </c>
      <c r="B41663" t="s">
        <v>1508</v>
      </c>
      <c r="C41663" t="str">
        <f t="shared" si="1302"/>
        <v>2019-Sao Paulo/SP-25-5-0</v>
      </c>
      <c r="D41663" s="4">
        <v>8</v>
      </c>
      <c r="E41663">
        <v>43</v>
      </c>
      <c r="F41663" t="str">
        <f t="shared" si="1303"/>
        <v>25-5-0</v>
      </c>
    </row>
    <row r="41664" spans="1:6" x14ac:dyDescent="0.3">
      <c r="A41664">
        <v>2019</v>
      </c>
      <c r="B41664" t="s">
        <v>1509</v>
      </c>
      <c r="C41664" t="str">
        <f t="shared" si="1302"/>
        <v>2019-Vasco/RJ-25-5-0</v>
      </c>
      <c r="D41664" s="4">
        <v>7</v>
      </c>
      <c r="E41664">
        <v>17</v>
      </c>
      <c r="F41664" t="str">
        <f t="shared" si="1303"/>
        <v>25-5-0</v>
      </c>
    </row>
    <row r="41665" spans="1:6" x14ac:dyDescent="0.3">
      <c r="A41665">
        <v>2019</v>
      </c>
      <c r="B41665" t="s">
        <v>3109</v>
      </c>
      <c r="C41665" t="str">
        <f t="shared" si="1302"/>
        <v>2019-Atletico/MG-25-5-1</v>
      </c>
      <c r="D41665" s="4">
        <v>4</v>
      </c>
      <c r="E41665">
        <v>34</v>
      </c>
      <c r="F41665" t="str">
        <f t="shared" si="1303"/>
        <v>25-5-1</v>
      </c>
    </row>
    <row r="41666" spans="1:6" x14ac:dyDescent="0.3">
      <c r="A41666">
        <v>2019</v>
      </c>
      <c r="B41666" t="s">
        <v>1510</v>
      </c>
      <c r="C41666" t="str">
        <f t="shared" si="1302"/>
        <v>2019-Atletico/PR-25-5-1</v>
      </c>
      <c r="D41666" s="4">
        <v>9</v>
      </c>
      <c r="E41666">
        <v>28</v>
      </c>
      <c r="F41666" t="str">
        <f t="shared" si="1303"/>
        <v>25-5-1</v>
      </c>
    </row>
    <row r="41667" spans="1:6" x14ac:dyDescent="0.3">
      <c r="A41667">
        <v>2019</v>
      </c>
      <c r="B41667" t="s">
        <v>4004</v>
      </c>
      <c r="C41667" t="str">
        <f t="shared" ref="C41667:C41730" si="1304">A41667&amp;"-"&amp;B41667</f>
        <v>2019-Avai/SC-25-5-1</v>
      </c>
      <c r="D41667" s="4">
        <v>4</v>
      </c>
      <c r="E41667">
        <v>16</v>
      </c>
      <c r="F41667" t="str">
        <f t="shared" ref="F41667:F41730" si="1305">RIGHT(B41667,LEN(C41667)-FIND("-",C41667,6))</f>
        <v>25-5-1</v>
      </c>
    </row>
    <row r="41668" spans="1:6" x14ac:dyDescent="0.3">
      <c r="A41668">
        <v>2019</v>
      </c>
      <c r="B41668" t="s">
        <v>5003</v>
      </c>
      <c r="C41668" t="str">
        <f t="shared" si="1304"/>
        <v>2019-Bahia/BA-25-5-1</v>
      </c>
      <c r="D41668" s="4">
        <v>8</v>
      </c>
      <c r="E41668">
        <v>32</v>
      </c>
      <c r="F41668" t="str">
        <f t="shared" si="1305"/>
        <v>25-5-1</v>
      </c>
    </row>
    <row r="41669" spans="1:6" x14ac:dyDescent="0.3">
      <c r="A41669">
        <v>2019</v>
      </c>
      <c r="B41669" t="s">
        <v>1511</v>
      </c>
      <c r="C41669" t="str">
        <f t="shared" si="1304"/>
        <v>2019-Botafogo/RJ-25-5-1</v>
      </c>
      <c r="D41669" s="4">
        <v>3</v>
      </c>
      <c r="E41669">
        <v>30</v>
      </c>
      <c r="F41669" t="str">
        <f t="shared" si="1305"/>
        <v>25-5-1</v>
      </c>
    </row>
    <row r="41670" spans="1:6" x14ac:dyDescent="0.3">
      <c r="A41670">
        <v>2019</v>
      </c>
      <c r="B41670" t="s">
        <v>5692</v>
      </c>
      <c r="C41670" t="str">
        <f t="shared" si="1304"/>
        <v>2019-CSA/AL-25-5-1</v>
      </c>
      <c r="D41670" s="4">
        <v>9</v>
      </c>
      <c r="E41670">
        <v>25</v>
      </c>
      <c r="F41670" t="str">
        <f t="shared" si="1305"/>
        <v>25-5-1</v>
      </c>
    </row>
    <row r="41671" spans="1:6" x14ac:dyDescent="0.3">
      <c r="A41671">
        <v>2019</v>
      </c>
      <c r="B41671" t="s">
        <v>4547</v>
      </c>
      <c r="C41671" t="str">
        <f t="shared" si="1304"/>
        <v>2019-Ceara/CE-25-5-1</v>
      </c>
      <c r="D41671" s="4">
        <v>1</v>
      </c>
      <c r="E41671">
        <v>26</v>
      </c>
      <c r="F41671" t="str">
        <f t="shared" si="1305"/>
        <v>25-5-1</v>
      </c>
    </row>
    <row r="41672" spans="1:6" x14ac:dyDescent="0.3">
      <c r="A41672">
        <v>2019</v>
      </c>
      <c r="B41672" t="s">
        <v>5384</v>
      </c>
      <c r="C41672" t="str">
        <f t="shared" si="1304"/>
        <v>2019-Chapecoense/SC-25-5-1</v>
      </c>
      <c r="D41672" s="4">
        <v>1</v>
      </c>
      <c r="E41672">
        <v>7</v>
      </c>
      <c r="F41672" t="str">
        <f t="shared" si="1305"/>
        <v>25-5-1</v>
      </c>
    </row>
    <row r="41673" spans="1:6" x14ac:dyDescent="0.3">
      <c r="A41673">
        <v>2019</v>
      </c>
      <c r="B41673" t="s">
        <v>1512</v>
      </c>
      <c r="C41673" t="str">
        <f t="shared" si="1304"/>
        <v>2019-Corinthians/SP-25-5-1</v>
      </c>
      <c r="D41673" s="4">
        <v>11</v>
      </c>
      <c r="E41673">
        <v>38</v>
      </c>
      <c r="F41673" t="str">
        <f t="shared" si="1305"/>
        <v>25-5-1</v>
      </c>
    </row>
    <row r="41674" spans="1:6" x14ac:dyDescent="0.3">
      <c r="A41674">
        <v>2019</v>
      </c>
      <c r="B41674" t="s">
        <v>1513</v>
      </c>
      <c r="C41674" t="str">
        <f t="shared" si="1304"/>
        <v>2019-Cruzeiro/MG-25-5-1</v>
      </c>
      <c r="D41674" s="4">
        <v>7</v>
      </c>
      <c r="E41674">
        <v>18</v>
      </c>
      <c r="F41674" t="str">
        <f t="shared" si="1305"/>
        <v>25-5-1</v>
      </c>
    </row>
    <row r="41675" spans="1:6" x14ac:dyDescent="0.3">
      <c r="A41675">
        <v>2019</v>
      </c>
      <c r="B41675" t="s">
        <v>1515</v>
      </c>
      <c r="C41675" t="str">
        <f t="shared" si="1304"/>
        <v>2019-Flamengo/RJ-25-5-1</v>
      </c>
      <c r="D41675" s="4">
        <v>13</v>
      </c>
      <c r="E41675">
        <v>45</v>
      </c>
      <c r="F41675" t="str">
        <f t="shared" si="1305"/>
        <v>25-5-1</v>
      </c>
    </row>
    <row r="41676" spans="1:6" x14ac:dyDescent="0.3">
      <c r="A41676">
        <v>2019</v>
      </c>
      <c r="B41676" t="s">
        <v>1516</v>
      </c>
      <c r="C41676" t="str">
        <f t="shared" si="1304"/>
        <v>2019-Fluminense/RJ-25-5-1</v>
      </c>
      <c r="D41676" s="4">
        <v>8</v>
      </c>
      <c r="E41676">
        <v>23</v>
      </c>
      <c r="F41676" t="str">
        <f t="shared" si="1305"/>
        <v>25-5-1</v>
      </c>
    </row>
    <row r="41677" spans="1:6" x14ac:dyDescent="0.3">
      <c r="A41677">
        <v>2019</v>
      </c>
      <c r="B41677" t="s">
        <v>1517</v>
      </c>
      <c r="C41677" t="str">
        <f t="shared" si="1304"/>
        <v>2019-Fortaleza/CE-25-5-1</v>
      </c>
      <c r="D41677" s="4">
        <v>5</v>
      </c>
      <c r="E41677">
        <v>18</v>
      </c>
      <c r="F41677" t="str">
        <f t="shared" si="1305"/>
        <v>25-5-1</v>
      </c>
    </row>
    <row r="41678" spans="1:6" x14ac:dyDescent="0.3">
      <c r="A41678">
        <v>2019</v>
      </c>
      <c r="B41678" t="s">
        <v>1518</v>
      </c>
      <c r="C41678" t="str">
        <f t="shared" si="1304"/>
        <v>2019-Goias/GO-25-5-1</v>
      </c>
      <c r="D41678" s="4">
        <v>12</v>
      </c>
      <c r="E41678">
        <v>27</v>
      </c>
      <c r="F41678" t="str">
        <f t="shared" si="1305"/>
        <v>25-5-1</v>
      </c>
    </row>
    <row r="41679" spans="1:6" x14ac:dyDescent="0.3">
      <c r="A41679">
        <v>2019</v>
      </c>
      <c r="B41679" t="s">
        <v>1519</v>
      </c>
      <c r="C41679" t="str">
        <f t="shared" si="1304"/>
        <v>2019-Gremio/RS-25-5-1</v>
      </c>
      <c r="D41679" s="4">
        <v>10</v>
      </c>
      <c r="E41679">
        <v>38</v>
      </c>
      <c r="F41679" t="str">
        <f t="shared" si="1305"/>
        <v>25-5-1</v>
      </c>
    </row>
    <row r="41680" spans="1:6" x14ac:dyDescent="0.3">
      <c r="A41680">
        <v>2019</v>
      </c>
      <c r="B41680" t="s">
        <v>1520</v>
      </c>
      <c r="C41680" t="str">
        <f t="shared" si="1304"/>
        <v>2019-Internacional/RS-25-5-1</v>
      </c>
      <c r="D41680" s="4">
        <v>12</v>
      </c>
      <c r="E41680">
        <v>36</v>
      </c>
      <c r="F41680" t="str">
        <f t="shared" si="1305"/>
        <v>25-5-1</v>
      </c>
    </row>
    <row r="41681" spans="1:6" x14ac:dyDescent="0.3">
      <c r="A41681">
        <v>2019</v>
      </c>
      <c r="B41681" t="s">
        <v>1521</v>
      </c>
      <c r="C41681" t="str">
        <f t="shared" si="1304"/>
        <v>2019-Palmeiras/SP-25-5-1</v>
      </c>
      <c r="D41681" s="4">
        <v>8</v>
      </c>
      <c r="E41681">
        <v>50</v>
      </c>
      <c r="F41681" t="str">
        <f t="shared" si="1305"/>
        <v>25-5-1</v>
      </c>
    </row>
    <row r="41682" spans="1:6" x14ac:dyDescent="0.3">
      <c r="A41682">
        <v>2019</v>
      </c>
      <c r="B41682" t="s">
        <v>1525</v>
      </c>
      <c r="C41682" t="str">
        <f t="shared" si="1304"/>
        <v>2019-Santos/SP-25-5-1</v>
      </c>
      <c r="D41682" s="4">
        <v>5</v>
      </c>
      <c r="E41682">
        <v>27</v>
      </c>
      <c r="F41682" t="str">
        <f t="shared" si="1305"/>
        <v>25-5-1</v>
      </c>
    </row>
    <row r="41683" spans="1:6" x14ac:dyDescent="0.3">
      <c r="A41683">
        <v>2019</v>
      </c>
      <c r="B41683" t="s">
        <v>1526</v>
      </c>
      <c r="C41683" t="str">
        <f t="shared" si="1304"/>
        <v>2019-Sao Paulo/SP-25-5-1</v>
      </c>
      <c r="D41683" s="4">
        <v>8</v>
      </c>
      <c r="E41683">
        <v>41</v>
      </c>
      <c r="F41683" t="str">
        <f t="shared" si="1305"/>
        <v>25-5-1</v>
      </c>
    </row>
    <row r="41684" spans="1:6" x14ac:dyDescent="0.3">
      <c r="A41684">
        <v>2019</v>
      </c>
      <c r="B41684" t="s">
        <v>1527</v>
      </c>
      <c r="C41684" t="str">
        <f t="shared" si="1304"/>
        <v>2019-Vasco/RJ-25-5-1</v>
      </c>
      <c r="D41684" s="4">
        <v>5</v>
      </c>
      <c r="E41684">
        <v>21</v>
      </c>
      <c r="F41684" t="str">
        <f t="shared" si="1305"/>
        <v>25-5-1</v>
      </c>
    </row>
    <row r="41685" spans="1:6" x14ac:dyDescent="0.3">
      <c r="A41685">
        <v>2019</v>
      </c>
      <c r="B41685" t="s">
        <v>3112</v>
      </c>
      <c r="C41685" t="str">
        <f t="shared" si="1304"/>
        <v>2019-Atletico/MG-25-5-2</v>
      </c>
      <c r="D41685" s="4">
        <v>4</v>
      </c>
      <c r="E41685">
        <v>34</v>
      </c>
      <c r="F41685" t="str">
        <f t="shared" si="1305"/>
        <v>25-5-2</v>
      </c>
    </row>
    <row r="41686" spans="1:6" x14ac:dyDescent="0.3">
      <c r="A41686">
        <v>2019</v>
      </c>
      <c r="B41686" t="s">
        <v>1528</v>
      </c>
      <c r="C41686" t="str">
        <f t="shared" si="1304"/>
        <v>2019-Atletico/PR-25-5-2</v>
      </c>
      <c r="D41686" s="4">
        <v>8</v>
      </c>
      <c r="E41686">
        <v>30</v>
      </c>
      <c r="F41686" t="str">
        <f t="shared" si="1305"/>
        <v>25-5-2</v>
      </c>
    </row>
    <row r="41687" spans="1:6" x14ac:dyDescent="0.3">
      <c r="A41687">
        <v>2019</v>
      </c>
      <c r="B41687" t="s">
        <v>4007</v>
      </c>
      <c r="C41687" t="str">
        <f t="shared" si="1304"/>
        <v>2019-Avai/SC-25-5-2</v>
      </c>
      <c r="D41687" s="4">
        <v>6</v>
      </c>
      <c r="E41687">
        <v>15</v>
      </c>
      <c r="F41687" t="str">
        <f t="shared" si="1305"/>
        <v>25-5-2</v>
      </c>
    </row>
    <row r="41688" spans="1:6" x14ac:dyDescent="0.3">
      <c r="A41688">
        <v>2019</v>
      </c>
      <c r="B41688" t="s">
        <v>5005</v>
      </c>
      <c r="C41688" t="str">
        <f t="shared" si="1304"/>
        <v>2019-Bahia/BA-25-5-2</v>
      </c>
      <c r="D41688" s="4">
        <v>8</v>
      </c>
      <c r="E41688">
        <v>31</v>
      </c>
      <c r="F41688" t="str">
        <f t="shared" si="1305"/>
        <v>25-5-2</v>
      </c>
    </row>
    <row r="41689" spans="1:6" x14ac:dyDescent="0.3">
      <c r="A41689">
        <v>2019</v>
      </c>
      <c r="B41689" t="s">
        <v>1529</v>
      </c>
      <c r="C41689" t="str">
        <f t="shared" si="1304"/>
        <v>2019-Botafogo/RJ-25-5-2</v>
      </c>
      <c r="D41689" s="4">
        <v>1</v>
      </c>
      <c r="E41689">
        <v>21</v>
      </c>
      <c r="F41689" t="str">
        <f t="shared" si="1305"/>
        <v>25-5-2</v>
      </c>
    </row>
    <row r="41690" spans="1:6" x14ac:dyDescent="0.3">
      <c r="A41690">
        <v>2019</v>
      </c>
      <c r="B41690" t="s">
        <v>5693</v>
      </c>
      <c r="C41690" t="str">
        <f t="shared" si="1304"/>
        <v>2019-CSA/AL-25-5-2</v>
      </c>
      <c r="D41690" s="4">
        <v>7</v>
      </c>
      <c r="E41690">
        <v>16</v>
      </c>
      <c r="F41690" t="str">
        <f t="shared" si="1305"/>
        <v>25-5-2</v>
      </c>
    </row>
    <row r="41691" spans="1:6" x14ac:dyDescent="0.3">
      <c r="A41691">
        <v>2019</v>
      </c>
      <c r="B41691" t="s">
        <v>4551</v>
      </c>
      <c r="C41691" t="str">
        <f t="shared" si="1304"/>
        <v>2019-Ceara/CE-25-5-2</v>
      </c>
      <c r="D41691" s="4">
        <v>2</v>
      </c>
      <c r="E41691">
        <v>19</v>
      </c>
      <c r="F41691" t="str">
        <f t="shared" si="1305"/>
        <v>25-5-2</v>
      </c>
    </row>
    <row r="41692" spans="1:6" x14ac:dyDescent="0.3">
      <c r="A41692">
        <v>2019</v>
      </c>
      <c r="B41692" t="s">
        <v>5385</v>
      </c>
      <c r="C41692" t="str">
        <f t="shared" si="1304"/>
        <v>2019-Chapecoense/SC-25-5-2</v>
      </c>
      <c r="D41692" s="4">
        <v>1</v>
      </c>
      <c r="E41692">
        <v>11</v>
      </c>
      <c r="F41692" t="str">
        <f t="shared" si="1305"/>
        <v>25-5-2</v>
      </c>
    </row>
    <row r="41693" spans="1:6" x14ac:dyDescent="0.3">
      <c r="A41693">
        <v>2019</v>
      </c>
      <c r="B41693" t="s">
        <v>1530</v>
      </c>
      <c r="C41693" t="str">
        <f t="shared" si="1304"/>
        <v>2019-Corinthians/SP-25-5-2</v>
      </c>
      <c r="D41693" s="4">
        <v>10</v>
      </c>
      <c r="E41693">
        <v>38</v>
      </c>
      <c r="F41693" t="str">
        <f t="shared" si="1305"/>
        <v>25-5-2</v>
      </c>
    </row>
    <row r="41694" spans="1:6" x14ac:dyDescent="0.3">
      <c r="A41694">
        <v>2019</v>
      </c>
      <c r="B41694" t="s">
        <v>1531</v>
      </c>
      <c r="C41694" t="str">
        <f t="shared" si="1304"/>
        <v>2019-Cruzeiro/MG-25-5-2</v>
      </c>
      <c r="D41694" s="4">
        <v>2</v>
      </c>
      <c r="E41694">
        <v>16</v>
      </c>
      <c r="F41694" t="str">
        <f t="shared" si="1305"/>
        <v>25-5-2</v>
      </c>
    </row>
    <row r="41695" spans="1:6" x14ac:dyDescent="0.3">
      <c r="A41695">
        <v>2019</v>
      </c>
      <c r="B41695" t="s">
        <v>1533</v>
      </c>
      <c r="C41695" t="str">
        <f t="shared" si="1304"/>
        <v>2019-Flamengo/RJ-25-5-2</v>
      </c>
      <c r="D41695" s="4">
        <v>13</v>
      </c>
      <c r="E41695">
        <v>45</v>
      </c>
      <c r="F41695" t="str">
        <f t="shared" si="1305"/>
        <v>25-5-2</v>
      </c>
    </row>
    <row r="41696" spans="1:6" x14ac:dyDescent="0.3">
      <c r="A41696">
        <v>2019</v>
      </c>
      <c r="B41696" t="s">
        <v>1534</v>
      </c>
      <c r="C41696" t="str">
        <f t="shared" si="1304"/>
        <v>2019-Fluminense/RJ-25-5-2</v>
      </c>
      <c r="D41696" s="4">
        <v>10</v>
      </c>
      <c r="E41696">
        <v>28</v>
      </c>
      <c r="F41696" t="str">
        <f t="shared" si="1305"/>
        <v>25-5-2</v>
      </c>
    </row>
    <row r="41697" spans="1:6" x14ac:dyDescent="0.3">
      <c r="A41697">
        <v>2019</v>
      </c>
      <c r="B41697" t="s">
        <v>1535</v>
      </c>
      <c r="C41697" t="str">
        <f t="shared" si="1304"/>
        <v>2019-Fortaleza/CE-25-5-2</v>
      </c>
      <c r="D41697" s="4">
        <v>4</v>
      </c>
      <c r="E41697">
        <v>17</v>
      </c>
      <c r="F41697" t="str">
        <f t="shared" si="1305"/>
        <v>25-5-2</v>
      </c>
    </row>
    <row r="41698" spans="1:6" x14ac:dyDescent="0.3">
      <c r="A41698">
        <v>2019</v>
      </c>
      <c r="B41698" t="s">
        <v>1536</v>
      </c>
      <c r="C41698" t="str">
        <f t="shared" si="1304"/>
        <v>2019-Goias/GO-25-5-2</v>
      </c>
      <c r="D41698" s="4">
        <v>12</v>
      </c>
      <c r="E41698">
        <v>30</v>
      </c>
      <c r="F41698" t="str">
        <f t="shared" si="1305"/>
        <v>25-5-2</v>
      </c>
    </row>
    <row r="41699" spans="1:6" x14ac:dyDescent="0.3">
      <c r="A41699">
        <v>2019</v>
      </c>
      <c r="B41699" t="s">
        <v>1537</v>
      </c>
      <c r="C41699" t="str">
        <f t="shared" si="1304"/>
        <v>2019-Gremio/RS-25-5-2</v>
      </c>
      <c r="D41699" s="4">
        <v>10</v>
      </c>
      <c r="E41699">
        <v>36</v>
      </c>
      <c r="F41699" t="str">
        <f t="shared" si="1305"/>
        <v>25-5-2</v>
      </c>
    </row>
    <row r="41700" spans="1:6" x14ac:dyDescent="0.3">
      <c r="A41700">
        <v>2019</v>
      </c>
      <c r="B41700" t="s">
        <v>1538</v>
      </c>
      <c r="C41700" t="str">
        <f t="shared" si="1304"/>
        <v>2019-Internacional/RS-25-5-2</v>
      </c>
      <c r="D41700" s="4">
        <v>8</v>
      </c>
      <c r="E41700">
        <v>34</v>
      </c>
      <c r="F41700" t="str">
        <f t="shared" si="1305"/>
        <v>25-5-2</v>
      </c>
    </row>
    <row r="41701" spans="1:6" x14ac:dyDescent="0.3">
      <c r="A41701">
        <v>2019</v>
      </c>
      <c r="B41701" t="s">
        <v>1539</v>
      </c>
      <c r="C41701" t="str">
        <f t="shared" si="1304"/>
        <v>2019-Palmeiras/SP-25-5-2</v>
      </c>
      <c r="D41701" s="4">
        <v>11</v>
      </c>
      <c r="E41701">
        <v>53</v>
      </c>
      <c r="F41701" t="str">
        <f t="shared" si="1305"/>
        <v>25-5-2</v>
      </c>
    </row>
    <row r="41702" spans="1:6" x14ac:dyDescent="0.3">
      <c r="A41702">
        <v>2019</v>
      </c>
      <c r="B41702" t="s">
        <v>1543</v>
      </c>
      <c r="C41702" t="str">
        <f t="shared" si="1304"/>
        <v>2019-Santos/SP-25-5-2</v>
      </c>
      <c r="D41702" s="4">
        <v>7</v>
      </c>
      <c r="E41702">
        <v>37</v>
      </c>
      <c r="F41702" t="str">
        <f t="shared" si="1305"/>
        <v>25-5-2</v>
      </c>
    </row>
    <row r="41703" spans="1:6" x14ac:dyDescent="0.3">
      <c r="A41703">
        <v>2019</v>
      </c>
      <c r="B41703" t="s">
        <v>1544</v>
      </c>
      <c r="C41703" t="str">
        <f t="shared" si="1304"/>
        <v>2019-Sao Paulo/SP-25-5-2</v>
      </c>
      <c r="D41703" s="4">
        <v>8</v>
      </c>
      <c r="E41703">
        <v>32</v>
      </c>
      <c r="F41703" t="str">
        <f t="shared" si="1305"/>
        <v>25-5-2</v>
      </c>
    </row>
    <row r="41704" spans="1:6" x14ac:dyDescent="0.3">
      <c r="A41704">
        <v>2019</v>
      </c>
      <c r="B41704" t="s">
        <v>1545</v>
      </c>
      <c r="C41704" t="str">
        <f t="shared" si="1304"/>
        <v>2019-Vasco/RJ-25-5-2</v>
      </c>
      <c r="D41704" s="4">
        <v>7</v>
      </c>
      <c r="E41704">
        <v>28</v>
      </c>
      <c r="F41704" t="str">
        <f t="shared" si="1305"/>
        <v>25-5-2</v>
      </c>
    </row>
    <row r="41705" spans="1:6" x14ac:dyDescent="0.3">
      <c r="A41705">
        <v>2019</v>
      </c>
      <c r="B41705" t="s">
        <v>3115</v>
      </c>
      <c r="C41705" t="str">
        <f t="shared" si="1304"/>
        <v>2019-Atletico/MG-25-5-3</v>
      </c>
      <c r="D41705" s="4">
        <v>3</v>
      </c>
      <c r="E41705">
        <v>36</v>
      </c>
      <c r="F41705" t="str">
        <f t="shared" si="1305"/>
        <v>25-5-3</v>
      </c>
    </row>
    <row r="41706" spans="1:6" x14ac:dyDescent="0.3">
      <c r="A41706">
        <v>2019</v>
      </c>
      <c r="B41706" t="s">
        <v>1546</v>
      </c>
      <c r="C41706" t="str">
        <f t="shared" si="1304"/>
        <v>2019-Atletico/PR-25-5-3</v>
      </c>
      <c r="D41706" s="4">
        <v>6</v>
      </c>
      <c r="E41706">
        <v>28</v>
      </c>
      <c r="F41706" t="str">
        <f t="shared" si="1305"/>
        <v>25-5-3</v>
      </c>
    </row>
    <row r="41707" spans="1:6" x14ac:dyDescent="0.3">
      <c r="A41707">
        <v>2019</v>
      </c>
      <c r="B41707" t="s">
        <v>4010</v>
      </c>
      <c r="C41707" t="str">
        <f t="shared" si="1304"/>
        <v>2019-Avai/SC-25-5-3</v>
      </c>
      <c r="D41707" s="4">
        <v>6</v>
      </c>
      <c r="E41707">
        <v>16</v>
      </c>
      <c r="F41707" t="str">
        <f t="shared" si="1305"/>
        <v>25-5-3</v>
      </c>
    </row>
    <row r="41708" spans="1:6" x14ac:dyDescent="0.3">
      <c r="A41708">
        <v>2019</v>
      </c>
      <c r="B41708" t="s">
        <v>5007</v>
      </c>
      <c r="C41708" t="str">
        <f t="shared" si="1304"/>
        <v>2019-Bahia/BA-25-5-3</v>
      </c>
      <c r="D41708" s="4">
        <v>3</v>
      </c>
      <c r="E41708">
        <v>31</v>
      </c>
      <c r="F41708" t="str">
        <f t="shared" si="1305"/>
        <v>25-5-3</v>
      </c>
    </row>
    <row r="41709" spans="1:6" x14ac:dyDescent="0.3">
      <c r="A41709">
        <v>2019</v>
      </c>
      <c r="B41709" t="s">
        <v>1547</v>
      </c>
      <c r="C41709" t="str">
        <f t="shared" si="1304"/>
        <v>2019-Botafogo/RJ-25-5-3</v>
      </c>
      <c r="D41709" s="4">
        <v>4</v>
      </c>
      <c r="E41709">
        <v>20</v>
      </c>
      <c r="F41709" t="str">
        <f t="shared" si="1305"/>
        <v>25-5-3</v>
      </c>
    </row>
    <row r="41710" spans="1:6" x14ac:dyDescent="0.3">
      <c r="A41710">
        <v>2019</v>
      </c>
      <c r="B41710" t="s">
        <v>5694</v>
      </c>
      <c r="C41710" t="str">
        <f t="shared" si="1304"/>
        <v>2019-CSA/AL-25-5-3</v>
      </c>
      <c r="D41710" s="4">
        <v>7</v>
      </c>
      <c r="E41710">
        <v>16</v>
      </c>
      <c r="F41710" t="str">
        <f t="shared" si="1305"/>
        <v>25-5-3</v>
      </c>
    </row>
    <row r="41711" spans="1:6" x14ac:dyDescent="0.3">
      <c r="A41711">
        <v>2019</v>
      </c>
      <c r="B41711" t="s">
        <v>4555</v>
      </c>
      <c r="C41711" t="str">
        <f t="shared" si="1304"/>
        <v>2019-Ceara/CE-25-5-3</v>
      </c>
      <c r="D41711" s="4">
        <v>3</v>
      </c>
      <c r="E41711">
        <v>14</v>
      </c>
      <c r="F41711" t="str">
        <f t="shared" si="1305"/>
        <v>25-5-3</v>
      </c>
    </row>
    <row r="41712" spans="1:6" x14ac:dyDescent="0.3">
      <c r="A41712">
        <v>2019</v>
      </c>
      <c r="B41712" t="s">
        <v>5386</v>
      </c>
      <c r="C41712" t="str">
        <f t="shared" si="1304"/>
        <v>2019-Chapecoense/SC-25-5-3</v>
      </c>
      <c r="D41712" s="4">
        <v>1</v>
      </c>
      <c r="E41712">
        <v>12</v>
      </c>
      <c r="F41712" t="str">
        <f t="shared" si="1305"/>
        <v>25-5-3</v>
      </c>
    </row>
    <row r="41713" spans="1:6" x14ac:dyDescent="0.3">
      <c r="A41713">
        <v>2019</v>
      </c>
      <c r="B41713" t="s">
        <v>1548</v>
      </c>
      <c r="C41713" t="str">
        <f t="shared" si="1304"/>
        <v>2019-Corinthians/SP-25-5-3</v>
      </c>
      <c r="D41713" s="4">
        <v>10</v>
      </c>
      <c r="E41713">
        <v>38</v>
      </c>
      <c r="F41713" t="str">
        <f t="shared" si="1305"/>
        <v>25-5-3</v>
      </c>
    </row>
    <row r="41714" spans="1:6" x14ac:dyDescent="0.3">
      <c r="A41714">
        <v>2019</v>
      </c>
      <c r="B41714" t="s">
        <v>1549</v>
      </c>
      <c r="C41714" t="str">
        <f t="shared" si="1304"/>
        <v>2019-Cruzeiro/MG-25-5-3</v>
      </c>
      <c r="D41714" s="4">
        <v>1</v>
      </c>
      <c r="E41714">
        <v>22</v>
      </c>
      <c r="F41714" t="str">
        <f t="shared" si="1305"/>
        <v>25-5-3</v>
      </c>
    </row>
    <row r="41715" spans="1:6" x14ac:dyDescent="0.3">
      <c r="A41715">
        <v>2019</v>
      </c>
      <c r="B41715" t="s">
        <v>1551</v>
      </c>
      <c r="C41715" t="str">
        <f t="shared" si="1304"/>
        <v>2019-Flamengo/RJ-25-5-3</v>
      </c>
      <c r="D41715" s="4">
        <v>13</v>
      </c>
      <c r="E41715">
        <v>53</v>
      </c>
      <c r="F41715" t="str">
        <f t="shared" si="1305"/>
        <v>25-5-3</v>
      </c>
    </row>
    <row r="41716" spans="1:6" x14ac:dyDescent="0.3">
      <c r="A41716">
        <v>2019</v>
      </c>
      <c r="B41716" t="s">
        <v>1552</v>
      </c>
      <c r="C41716" t="str">
        <f t="shared" si="1304"/>
        <v>2019-Fluminense/RJ-25-5-3</v>
      </c>
      <c r="D41716" s="4">
        <v>10</v>
      </c>
      <c r="E41716">
        <v>22</v>
      </c>
      <c r="F41716" t="str">
        <f t="shared" si="1305"/>
        <v>25-5-3</v>
      </c>
    </row>
    <row r="41717" spans="1:6" x14ac:dyDescent="0.3">
      <c r="A41717">
        <v>2019</v>
      </c>
      <c r="B41717" t="s">
        <v>1553</v>
      </c>
      <c r="C41717" t="str">
        <f t="shared" si="1304"/>
        <v>2019-Fortaleza/CE-25-5-3</v>
      </c>
      <c r="D41717" s="4">
        <v>4</v>
      </c>
      <c r="E41717">
        <v>17</v>
      </c>
      <c r="F41717" t="str">
        <f t="shared" si="1305"/>
        <v>25-5-3</v>
      </c>
    </row>
    <row r="41718" spans="1:6" x14ac:dyDescent="0.3">
      <c r="A41718">
        <v>2019</v>
      </c>
      <c r="B41718" t="s">
        <v>1554</v>
      </c>
      <c r="C41718" t="str">
        <f t="shared" si="1304"/>
        <v>2019-Goias/GO-25-5-3</v>
      </c>
      <c r="D41718" s="4">
        <v>6</v>
      </c>
      <c r="E41718">
        <v>27</v>
      </c>
      <c r="F41718" t="str">
        <f t="shared" si="1305"/>
        <v>25-5-3</v>
      </c>
    </row>
    <row r="41719" spans="1:6" x14ac:dyDescent="0.3">
      <c r="A41719">
        <v>2019</v>
      </c>
      <c r="B41719" t="s">
        <v>1555</v>
      </c>
      <c r="C41719" t="str">
        <f t="shared" si="1304"/>
        <v>2019-Gremio/RS-25-5-3</v>
      </c>
      <c r="D41719" s="4">
        <v>12</v>
      </c>
      <c r="E41719">
        <v>35</v>
      </c>
      <c r="F41719" t="str">
        <f t="shared" si="1305"/>
        <v>25-5-3</v>
      </c>
    </row>
    <row r="41720" spans="1:6" x14ac:dyDescent="0.3">
      <c r="A41720">
        <v>2019</v>
      </c>
      <c r="B41720" t="s">
        <v>1556</v>
      </c>
      <c r="C41720" t="str">
        <f t="shared" si="1304"/>
        <v>2019-Internacional/RS-25-5-3</v>
      </c>
      <c r="D41720" s="4">
        <v>10</v>
      </c>
      <c r="E41720">
        <v>26</v>
      </c>
      <c r="F41720" t="str">
        <f t="shared" si="1305"/>
        <v>25-5-3</v>
      </c>
    </row>
    <row r="41721" spans="1:6" x14ac:dyDescent="0.3">
      <c r="A41721">
        <v>2019</v>
      </c>
      <c r="B41721" t="s">
        <v>1557</v>
      </c>
      <c r="C41721" t="str">
        <f t="shared" si="1304"/>
        <v>2019-Palmeiras/SP-25-5-3</v>
      </c>
      <c r="D41721" s="4">
        <v>15</v>
      </c>
      <c r="E41721">
        <v>42</v>
      </c>
      <c r="F41721" t="str">
        <f t="shared" si="1305"/>
        <v>25-5-3</v>
      </c>
    </row>
    <row r="41722" spans="1:6" x14ac:dyDescent="0.3">
      <c r="A41722">
        <v>2019</v>
      </c>
      <c r="B41722" t="s">
        <v>1561</v>
      </c>
      <c r="C41722" t="str">
        <f t="shared" si="1304"/>
        <v>2019-Santos/SP-25-5-3</v>
      </c>
      <c r="D41722" s="4">
        <v>5</v>
      </c>
      <c r="E41722">
        <v>45</v>
      </c>
      <c r="F41722" t="str">
        <f t="shared" si="1305"/>
        <v>25-5-3</v>
      </c>
    </row>
    <row r="41723" spans="1:6" x14ac:dyDescent="0.3">
      <c r="A41723">
        <v>2019</v>
      </c>
      <c r="B41723" t="s">
        <v>1562</v>
      </c>
      <c r="C41723" t="str">
        <f t="shared" si="1304"/>
        <v>2019-Sao Paulo/SP-25-5-3</v>
      </c>
      <c r="D41723" s="4">
        <v>5</v>
      </c>
      <c r="E41723">
        <v>41</v>
      </c>
      <c r="F41723" t="str">
        <f t="shared" si="1305"/>
        <v>25-5-3</v>
      </c>
    </row>
    <row r="41724" spans="1:6" x14ac:dyDescent="0.3">
      <c r="A41724">
        <v>2019</v>
      </c>
      <c r="B41724" t="s">
        <v>1563</v>
      </c>
      <c r="C41724" t="str">
        <f t="shared" si="1304"/>
        <v>2019-Vasco/RJ-25-5-3</v>
      </c>
      <c r="D41724" s="4">
        <v>7</v>
      </c>
      <c r="E41724">
        <v>22</v>
      </c>
      <c r="F41724" t="str">
        <f t="shared" si="1305"/>
        <v>25-5-3</v>
      </c>
    </row>
    <row r="41725" spans="1:6" x14ac:dyDescent="0.3">
      <c r="A41725">
        <v>2019</v>
      </c>
      <c r="B41725" t="s">
        <v>3118</v>
      </c>
      <c r="C41725" t="str">
        <f t="shared" si="1304"/>
        <v>2019-Atletico/MG-25-5-4</v>
      </c>
      <c r="D41725" s="4">
        <v>0</v>
      </c>
      <c r="E41725">
        <v>36</v>
      </c>
      <c r="F41725" t="str">
        <f t="shared" si="1305"/>
        <v>25-5-4</v>
      </c>
    </row>
    <row r="41726" spans="1:6" x14ac:dyDescent="0.3">
      <c r="A41726">
        <v>2019</v>
      </c>
      <c r="B41726" t="s">
        <v>1564</v>
      </c>
      <c r="C41726" t="str">
        <f t="shared" si="1304"/>
        <v>2019-Atletico/PR-25-5-4</v>
      </c>
      <c r="D41726" s="4">
        <v>8</v>
      </c>
      <c r="E41726">
        <v>34</v>
      </c>
      <c r="F41726" t="str">
        <f t="shared" si="1305"/>
        <v>25-5-4</v>
      </c>
    </row>
    <row r="41727" spans="1:6" x14ac:dyDescent="0.3">
      <c r="A41727">
        <v>2019</v>
      </c>
      <c r="B41727" t="s">
        <v>4013</v>
      </c>
      <c r="C41727" t="str">
        <f t="shared" si="1304"/>
        <v>2019-Avai/SC-25-5-4</v>
      </c>
      <c r="D41727" s="4">
        <v>9</v>
      </c>
      <c r="E41727">
        <v>14</v>
      </c>
      <c r="F41727" t="str">
        <f t="shared" si="1305"/>
        <v>25-5-4</v>
      </c>
    </row>
    <row r="41728" spans="1:6" x14ac:dyDescent="0.3">
      <c r="A41728">
        <v>2019</v>
      </c>
      <c r="B41728" t="s">
        <v>5009</v>
      </c>
      <c r="C41728" t="str">
        <f t="shared" si="1304"/>
        <v>2019-Bahia/BA-25-5-4</v>
      </c>
      <c r="D41728" s="4">
        <v>10</v>
      </c>
      <c r="E41728">
        <v>31</v>
      </c>
      <c r="F41728" t="str">
        <f t="shared" si="1305"/>
        <v>25-5-4</v>
      </c>
    </row>
    <row r="41729" spans="1:6" x14ac:dyDescent="0.3">
      <c r="A41729">
        <v>2019</v>
      </c>
      <c r="B41729" t="s">
        <v>1565</v>
      </c>
      <c r="C41729" t="str">
        <f t="shared" si="1304"/>
        <v>2019-Botafogo/RJ-25-5-4</v>
      </c>
      <c r="D41729" s="4">
        <v>4</v>
      </c>
      <c r="E41729">
        <v>20</v>
      </c>
      <c r="F41729" t="str">
        <f t="shared" si="1305"/>
        <v>25-5-4</v>
      </c>
    </row>
    <row r="41730" spans="1:6" x14ac:dyDescent="0.3">
      <c r="A41730">
        <v>2019</v>
      </c>
      <c r="B41730" t="s">
        <v>5695</v>
      </c>
      <c r="C41730" t="str">
        <f t="shared" si="1304"/>
        <v>2019-CSA/AL-25-5-4</v>
      </c>
      <c r="D41730" s="4">
        <v>7</v>
      </c>
      <c r="E41730">
        <v>16</v>
      </c>
      <c r="F41730" t="str">
        <f t="shared" si="1305"/>
        <v>25-5-4</v>
      </c>
    </row>
    <row r="41731" spans="1:6" x14ac:dyDescent="0.3">
      <c r="A41731">
        <v>2019</v>
      </c>
      <c r="B41731" t="s">
        <v>4559</v>
      </c>
      <c r="C41731" t="str">
        <f t="shared" ref="C41731:C41794" si="1306">A41731&amp;"-"&amp;B41731</f>
        <v>2019-Ceara/CE-25-5-4</v>
      </c>
      <c r="D41731" s="4">
        <v>3</v>
      </c>
      <c r="E41731">
        <v>14</v>
      </c>
      <c r="F41731" t="str">
        <f t="shared" ref="F41731:F41794" si="1307">RIGHT(B41731,LEN(C41731)-FIND("-",C41731,6))</f>
        <v>25-5-4</v>
      </c>
    </row>
    <row r="41732" spans="1:6" x14ac:dyDescent="0.3">
      <c r="A41732">
        <v>2019</v>
      </c>
      <c r="B41732" t="s">
        <v>5387</v>
      </c>
      <c r="C41732" t="str">
        <f t="shared" si="1306"/>
        <v>2019-Chapecoense/SC-25-5-4</v>
      </c>
      <c r="D41732" s="4">
        <v>0</v>
      </c>
      <c r="E41732">
        <v>11</v>
      </c>
      <c r="F41732" t="str">
        <f t="shared" si="1307"/>
        <v>25-5-4</v>
      </c>
    </row>
    <row r="41733" spans="1:6" x14ac:dyDescent="0.3">
      <c r="A41733">
        <v>2019</v>
      </c>
      <c r="B41733" t="s">
        <v>1566</v>
      </c>
      <c r="C41733" t="str">
        <f t="shared" si="1306"/>
        <v>2019-Corinthians/SP-25-5-4</v>
      </c>
      <c r="D41733" s="4">
        <v>10</v>
      </c>
      <c r="E41733">
        <v>38</v>
      </c>
      <c r="F41733" t="str">
        <f t="shared" si="1307"/>
        <v>25-5-4</v>
      </c>
    </row>
    <row r="41734" spans="1:6" x14ac:dyDescent="0.3">
      <c r="A41734">
        <v>2019</v>
      </c>
      <c r="B41734" t="s">
        <v>1567</v>
      </c>
      <c r="C41734" t="str">
        <f t="shared" si="1306"/>
        <v>2019-Cruzeiro/MG-25-5-4</v>
      </c>
      <c r="D41734" s="4">
        <v>4</v>
      </c>
      <c r="E41734">
        <v>19</v>
      </c>
      <c r="F41734" t="str">
        <f t="shared" si="1307"/>
        <v>25-5-4</v>
      </c>
    </row>
    <row r="41735" spans="1:6" x14ac:dyDescent="0.3">
      <c r="A41735">
        <v>2019</v>
      </c>
      <c r="B41735" t="s">
        <v>1569</v>
      </c>
      <c r="C41735" t="str">
        <f t="shared" si="1306"/>
        <v>2019-Flamengo/RJ-25-5-4</v>
      </c>
      <c r="D41735" s="4">
        <v>15</v>
      </c>
      <c r="E41735">
        <v>45</v>
      </c>
      <c r="F41735" t="str">
        <f t="shared" si="1307"/>
        <v>25-5-4</v>
      </c>
    </row>
    <row r="41736" spans="1:6" x14ac:dyDescent="0.3">
      <c r="A41736">
        <v>2019</v>
      </c>
      <c r="B41736" t="s">
        <v>1570</v>
      </c>
      <c r="C41736" t="str">
        <f t="shared" si="1306"/>
        <v>2019-Fluminense/RJ-25-5-4</v>
      </c>
      <c r="D41736" s="4">
        <v>7</v>
      </c>
      <c r="E41736">
        <v>19</v>
      </c>
      <c r="F41736" t="str">
        <f t="shared" si="1307"/>
        <v>25-5-4</v>
      </c>
    </row>
    <row r="41737" spans="1:6" x14ac:dyDescent="0.3">
      <c r="A41737">
        <v>2019</v>
      </c>
      <c r="B41737" t="s">
        <v>1571</v>
      </c>
      <c r="C41737" t="str">
        <f t="shared" si="1306"/>
        <v>2019-Fortaleza/CE-25-5-4</v>
      </c>
      <c r="D41737" s="4">
        <v>4</v>
      </c>
      <c r="E41737">
        <v>17</v>
      </c>
      <c r="F41737" t="str">
        <f t="shared" si="1307"/>
        <v>25-5-4</v>
      </c>
    </row>
    <row r="41738" spans="1:6" x14ac:dyDescent="0.3">
      <c r="A41738">
        <v>2019</v>
      </c>
      <c r="B41738" t="s">
        <v>1572</v>
      </c>
      <c r="C41738" t="str">
        <f t="shared" si="1306"/>
        <v>2019-Goias/GO-25-5-4</v>
      </c>
      <c r="D41738" s="4">
        <v>7</v>
      </c>
      <c r="E41738">
        <v>27</v>
      </c>
      <c r="F41738" t="str">
        <f t="shared" si="1307"/>
        <v>25-5-4</v>
      </c>
    </row>
    <row r="41739" spans="1:6" x14ac:dyDescent="0.3">
      <c r="A41739">
        <v>2019</v>
      </c>
      <c r="B41739" t="s">
        <v>1573</v>
      </c>
      <c r="C41739" t="str">
        <f t="shared" si="1306"/>
        <v>2019-Gremio/RS-25-5-4</v>
      </c>
      <c r="D41739" s="4">
        <v>13</v>
      </c>
      <c r="E41739">
        <v>36</v>
      </c>
      <c r="F41739" t="str">
        <f t="shared" si="1307"/>
        <v>25-5-4</v>
      </c>
    </row>
    <row r="41740" spans="1:6" x14ac:dyDescent="0.3">
      <c r="A41740">
        <v>2019</v>
      </c>
      <c r="B41740" t="s">
        <v>1574</v>
      </c>
      <c r="C41740" t="str">
        <f t="shared" si="1306"/>
        <v>2019-Internacional/RS-25-5-4</v>
      </c>
      <c r="D41740" s="4">
        <v>12</v>
      </c>
      <c r="E41740">
        <v>38</v>
      </c>
      <c r="F41740" t="str">
        <f t="shared" si="1307"/>
        <v>25-5-4</v>
      </c>
    </row>
    <row r="41741" spans="1:6" x14ac:dyDescent="0.3">
      <c r="A41741">
        <v>2019</v>
      </c>
      <c r="B41741" t="s">
        <v>1575</v>
      </c>
      <c r="C41741" t="str">
        <f t="shared" si="1306"/>
        <v>2019-Palmeiras/SP-25-5-4</v>
      </c>
      <c r="D41741" s="4">
        <v>12</v>
      </c>
      <c r="E41741">
        <v>42</v>
      </c>
      <c r="F41741" t="str">
        <f t="shared" si="1307"/>
        <v>25-5-4</v>
      </c>
    </row>
    <row r="41742" spans="1:6" x14ac:dyDescent="0.3">
      <c r="A41742">
        <v>2019</v>
      </c>
      <c r="B41742" t="s">
        <v>1579</v>
      </c>
      <c r="C41742" t="str">
        <f t="shared" si="1306"/>
        <v>2019-Santos/SP-25-5-4</v>
      </c>
      <c r="D41742" s="4">
        <v>5</v>
      </c>
      <c r="E41742">
        <v>45</v>
      </c>
      <c r="F41742" t="str">
        <f t="shared" si="1307"/>
        <v>25-5-4</v>
      </c>
    </row>
    <row r="41743" spans="1:6" x14ac:dyDescent="0.3">
      <c r="A41743">
        <v>2019</v>
      </c>
      <c r="B41743" t="s">
        <v>1580</v>
      </c>
      <c r="C41743" t="str">
        <f t="shared" si="1306"/>
        <v>2019-Sao Paulo/SP-25-5-4</v>
      </c>
      <c r="D41743" s="4">
        <v>5</v>
      </c>
      <c r="E41743">
        <v>43</v>
      </c>
      <c r="F41743" t="str">
        <f t="shared" si="1307"/>
        <v>25-5-4</v>
      </c>
    </row>
    <row r="41744" spans="1:6" x14ac:dyDescent="0.3">
      <c r="A41744">
        <v>2019</v>
      </c>
      <c r="B41744" t="s">
        <v>1581</v>
      </c>
      <c r="C41744" t="str">
        <f t="shared" si="1306"/>
        <v>2019-Vasco/RJ-25-5-4</v>
      </c>
      <c r="D41744" s="4">
        <v>7</v>
      </c>
      <c r="E41744">
        <v>29</v>
      </c>
      <c r="F41744" t="str">
        <f t="shared" si="1307"/>
        <v>25-5-4</v>
      </c>
    </row>
    <row r="41745" spans="1:6" x14ac:dyDescent="0.3">
      <c r="A41745">
        <v>2019</v>
      </c>
      <c r="B41745" t="s">
        <v>3121</v>
      </c>
      <c r="C41745" t="str">
        <f t="shared" si="1306"/>
        <v>2019-Atletico/MG-26-2-0</v>
      </c>
      <c r="D41745" s="4">
        <v>1</v>
      </c>
      <c r="E41745">
        <v>16</v>
      </c>
      <c r="F41745" t="str">
        <f t="shared" si="1307"/>
        <v>26-2-0</v>
      </c>
    </row>
    <row r="41746" spans="1:6" x14ac:dyDescent="0.3">
      <c r="A41746">
        <v>2019</v>
      </c>
      <c r="B41746" t="s">
        <v>1582</v>
      </c>
      <c r="C41746" t="str">
        <f t="shared" si="1306"/>
        <v>2019-Atletico/PR-26-2-0</v>
      </c>
      <c r="D41746" s="4">
        <v>2.8</v>
      </c>
      <c r="E41746">
        <v>14</v>
      </c>
      <c r="F41746" t="str">
        <f t="shared" si="1307"/>
        <v>26-2-0</v>
      </c>
    </row>
    <row r="41747" spans="1:6" x14ac:dyDescent="0.3">
      <c r="A41747">
        <v>2019</v>
      </c>
      <c r="B41747" t="s">
        <v>4016</v>
      </c>
      <c r="C41747" t="str">
        <f t="shared" si="1306"/>
        <v>2019-Avai/SC-26-2-0</v>
      </c>
      <c r="D41747" s="4">
        <v>2.2222300000000001</v>
      </c>
      <c r="E41747">
        <v>10</v>
      </c>
      <c r="F41747" t="str">
        <f t="shared" si="1307"/>
        <v>26-2-0</v>
      </c>
    </row>
    <row r="41748" spans="1:6" x14ac:dyDescent="0.3">
      <c r="A41748">
        <v>2019</v>
      </c>
      <c r="B41748" t="s">
        <v>5011</v>
      </c>
      <c r="C41748" t="str">
        <f t="shared" si="1306"/>
        <v>2019-Bahia/BA-26-2-0</v>
      </c>
      <c r="D41748" s="4">
        <v>2.6666720000000002</v>
      </c>
      <c r="E41748">
        <v>16</v>
      </c>
      <c r="F41748" t="str">
        <f t="shared" si="1307"/>
        <v>26-2-0</v>
      </c>
    </row>
    <row r="41749" spans="1:6" x14ac:dyDescent="0.3">
      <c r="A41749">
        <v>2019</v>
      </c>
      <c r="B41749" t="s">
        <v>1583</v>
      </c>
      <c r="C41749" t="str">
        <f t="shared" si="1306"/>
        <v>2019-Botafogo/RJ-26-2-0</v>
      </c>
      <c r="D41749" s="4">
        <v>2.3943699999999999</v>
      </c>
      <c r="E41749">
        <v>10</v>
      </c>
      <c r="F41749" t="str">
        <f t="shared" si="1307"/>
        <v>26-2-0</v>
      </c>
    </row>
    <row r="41750" spans="1:6" x14ac:dyDescent="0.3">
      <c r="A41750">
        <v>2019</v>
      </c>
      <c r="B41750" t="s">
        <v>5696</v>
      </c>
      <c r="C41750" t="str">
        <f t="shared" si="1306"/>
        <v>2019-CSA/AL-26-2-0</v>
      </c>
      <c r="D41750" s="4">
        <v>2.6666720000000002</v>
      </c>
      <c r="E41750">
        <v>16</v>
      </c>
      <c r="F41750" t="str">
        <f t="shared" si="1307"/>
        <v>26-2-0</v>
      </c>
    </row>
    <row r="41751" spans="1:6" x14ac:dyDescent="0.3">
      <c r="A41751">
        <v>2019</v>
      </c>
      <c r="B41751" t="s">
        <v>4563</v>
      </c>
      <c r="C41751" t="str">
        <f t="shared" si="1306"/>
        <v>2019-Ceara/CE-26-2-0</v>
      </c>
      <c r="D41751" s="4">
        <v>2.5</v>
      </c>
      <c r="E41751">
        <v>10</v>
      </c>
      <c r="F41751" t="str">
        <f t="shared" si="1307"/>
        <v>26-2-0</v>
      </c>
    </row>
    <row r="41752" spans="1:6" x14ac:dyDescent="0.3">
      <c r="A41752">
        <v>2019</v>
      </c>
      <c r="B41752" t="s">
        <v>5388</v>
      </c>
      <c r="C41752" t="str">
        <f t="shared" si="1306"/>
        <v>2019-Chapecoense/SC-26-2-0</v>
      </c>
      <c r="D41752" s="4">
        <v>1.95</v>
      </c>
      <c r="E41752">
        <v>8</v>
      </c>
      <c r="F41752" t="str">
        <f t="shared" si="1307"/>
        <v>26-2-0</v>
      </c>
    </row>
    <row r="41753" spans="1:6" x14ac:dyDescent="0.3">
      <c r="A41753">
        <v>2019</v>
      </c>
      <c r="B41753" t="s">
        <v>1584</v>
      </c>
      <c r="C41753" t="str">
        <f t="shared" si="1306"/>
        <v>2019-Corinthians/SP-26-2-0</v>
      </c>
      <c r="D41753" s="4">
        <v>1</v>
      </c>
      <c r="E41753">
        <v>16</v>
      </c>
      <c r="F41753" t="str">
        <f t="shared" si="1307"/>
        <v>26-2-0</v>
      </c>
    </row>
    <row r="41754" spans="1:6" x14ac:dyDescent="0.3">
      <c r="A41754">
        <v>2019</v>
      </c>
      <c r="B41754" t="s">
        <v>1585</v>
      </c>
      <c r="C41754" t="str">
        <f t="shared" si="1306"/>
        <v>2019-Cruzeiro/MG-26-2-0</v>
      </c>
      <c r="D41754" s="4">
        <v>2.3333339999999998</v>
      </c>
      <c r="E41754">
        <v>10</v>
      </c>
      <c r="F41754" t="str">
        <f t="shared" si="1307"/>
        <v>26-2-0</v>
      </c>
    </row>
    <row r="41755" spans="1:6" x14ac:dyDescent="0.3">
      <c r="A41755">
        <v>2019</v>
      </c>
      <c r="B41755" t="s">
        <v>1587</v>
      </c>
      <c r="C41755" t="str">
        <f t="shared" si="1306"/>
        <v>2019-Flamengo/RJ-26-2-0</v>
      </c>
      <c r="D41755" s="4">
        <v>4.6666619999999996</v>
      </c>
      <c r="E41755">
        <v>13</v>
      </c>
      <c r="F41755" t="str">
        <f t="shared" si="1307"/>
        <v>26-2-0</v>
      </c>
    </row>
    <row r="41756" spans="1:6" x14ac:dyDescent="0.3">
      <c r="A41756">
        <v>2019</v>
      </c>
      <c r="B41756" t="s">
        <v>1588</v>
      </c>
      <c r="C41756" t="str">
        <f t="shared" si="1306"/>
        <v>2019-Fluminense/RJ-26-2-0</v>
      </c>
      <c r="D41756" s="4">
        <v>2.1428600000000002</v>
      </c>
      <c r="E41756">
        <v>10</v>
      </c>
      <c r="F41756" t="str">
        <f t="shared" si="1307"/>
        <v>26-2-0</v>
      </c>
    </row>
    <row r="41757" spans="1:6" x14ac:dyDescent="0.3">
      <c r="A41757">
        <v>2019</v>
      </c>
      <c r="B41757" t="s">
        <v>1589</v>
      </c>
      <c r="C41757" t="str">
        <f t="shared" si="1306"/>
        <v>2019-Fortaleza/CE-26-2-0</v>
      </c>
      <c r="D41757" s="4">
        <v>2.92</v>
      </c>
      <c r="E41757">
        <v>14</v>
      </c>
      <c r="F41757" t="str">
        <f t="shared" si="1307"/>
        <v>26-2-0</v>
      </c>
    </row>
    <row r="41758" spans="1:6" x14ac:dyDescent="0.3">
      <c r="A41758">
        <v>2019</v>
      </c>
      <c r="B41758" t="s">
        <v>1590</v>
      </c>
      <c r="C41758" t="str">
        <f t="shared" si="1306"/>
        <v>2019-Goias/GO-26-2-0</v>
      </c>
      <c r="D41758" s="4">
        <v>2.8750040000000001</v>
      </c>
      <c r="E41758">
        <v>15</v>
      </c>
      <c r="F41758" t="str">
        <f t="shared" si="1307"/>
        <v>26-2-0</v>
      </c>
    </row>
    <row r="41759" spans="1:6" x14ac:dyDescent="0.3">
      <c r="A41759">
        <v>2019</v>
      </c>
      <c r="B41759" t="s">
        <v>1591</v>
      </c>
      <c r="C41759" t="str">
        <f t="shared" si="1306"/>
        <v>2019-Gremio/RS-26-2-0</v>
      </c>
      <c r="D41759" s="4">
        <v>3.4074040000000001</v>
      </c>
      <c r="E41759">
        <v>16</v>
      </c>
      <c r="F41759" t="str">
        <f t="shared" si="1307"/>
        <v>26-2-0</v>
      </c>
    </row>
    <row r="41760" spans="1:6" x14ac:dyDescent="0.3">
      <c r="A41760">
        <v>2019</v>
      </c>
      <c r="B41760" t="s">
        <v>1592</v>
      </c>
      <c r="C41760" t="str">
        <f t="shared" si="1306"/>
        <v>2019-Internacional/RS-26-2-0</v>
      </c>
      <c r="D41760" s="4">
        <v>3.4000029999999999</v>
      </c>
      <c r="E41760">
        <v>14</v>
      </c>
      <c r="F41760" t="str">
        <f t="shared" si="1307"/>
        <v>26-2-0</v>
      </c>
    </row>
    <row r="41761" spans="1:6" x14ac:dyDescent="0.3">
      <c r="A41761">
        <v>2019</v>
      </c>
      <c r="B41761" t="s">
        <v>1593</v>
      </c>
      <c r="C41761" t="str">
        <f t="shared" si="1306"/>
        <v>2019-Palmeiras/SP-26-2-0</v>
      </c>
      <c r="D41761" s="4">
        <v>3.454542</v>
      </c>
      <c r="E41761">
        <v>16</v>
      </c>
      <c r="F41761" t="str">
        <f t="shared" si="1307"/>
        <v>26-2-0</v>
      </c>
    </row>
    <row r="41762" spans="1:6" x14ac:dyDescent="0.3">
      <c r="A41762">
        <v>2019</v>
      </c>
      <c r="B41762" t="s">
        <v>1597</v>
      </c>
      <c r="C41762" t="str">
        <f t="shared" si="1306"/>
        <v>2019-Santos/SP-26-2-0</v>
      </c>
      <c r="D41762" s="4">
        <v>2.5499999999999998</v>
      </c>
      <c r="E41762">
        <v>14</v>
      </c>
      <c r="F41762" t="str">
        <f t="shared" si="1307"/>
        <v>26-2-0</v>
      </c>
    </row>
    <row r="41763" spans="1:6" x14ac:dyDescent="0.3">
      <c r="A41763">
        <v>2019</v>
      </c>
      <c r="B41763" t="s">
        <v>1598</v>
      </c>
      <c r="C41763" t="str">
        <f t="shared" si="1306"/>
        <v>2019-Sao Paulo/SP-26-2-0</v>
      </c>
      <c r="D41763" s="4">
        <v>2.8571490000000002</v>
      </c>
      <c r="E41763">
        <v>16</v>
      </c>
      <c r="F41763" t="str">
        <f t="shared" si="1307"/>
        <v>26-2-0</v>
      </c>
    </row>
    <row r="41764" spans="1:6" x14ac:dyDescent="0.3">
      <c r="A41764">
        <v>2019</v>
      </c>
      <c r="B41764" t="s">
        <v>1599</v>
      </c>
      <c r="C41764" t="str">
        <f t="shared" si="1306"/>
        <v>2019-Vasco/RJ-26-2-0</v>
      </c>
      <c r="D41764" s="4">
        <v>6</v>
      </c>
      <c r="E41764">
        <v>16</v>
      </c>
      <c r="F41764" t="str">
        <f t="shared" si="1307"/>
        <v>26-2-0</v>
      </c>
    </row>
    <row r="41765" spans="1:6" x14ac:dyDescent="0.3">
      <c r="A41765">
        <v>2019</v>
      </c>
      <c r="B41765" t="s">
        <v>3124</v>
      </c>
      <c r="C41765" t="str">
        <f t="shared" si="1306"/>
        <v>2019-Atletico/MG-26-2-1</v>
      </c>
      <c r="D41765" s="4">
        <v>1.7142839999999999</v>
      </c>
      <c r="E41765">
        <v>14</v>
      </c>
      <c r="F41765" t="str">
        <f t="shared" si="1307"/>
        <v>26-2-1</v>
      </c>
    </row>
    <row r="41766" spans="1:6" x14ac:dyDescent="0.3">
      <c r="A41766">
        <v>2019</v>
      </c>
      <c r="B41766" t="s">
        <v>1600</v>
      </c>
      <c r="C41766" t="str">
        <f t="shared" si="1306"/>
        <v>2019-Atletico/PR-26-2-1</v>
      </c>
      <c r="D41766" s="4">
        <v>2.7142970000000002</v>
      </c>
      <c r="E41766">
        <v>14</v>
      </c>
      <c r="F41766" t="str">
        <f t="shared" si="1307"/>
        <v>26-2-1</v>
      </c>
    </row>
    <row r="41767" spans="1:6" x14ac:dyDescent="0.3">
      <c r="A41767">
        <v>2019</v>
      </c>
      <c r="B41767" t="s">
        <v>4019</v>
      </c>
      <c r="C41767" t="str">
        <f t="shared" si="1306"/>
        <v>2019-Avai/SC-26-2-1</v>
      </c>
      <c r="D41767" s="4">
        <v>2</v>
      </c>
      <c r="E41767">
        <v>10</v>
      </c>
      <c r="F41767" t="str">
        <f t="shared" si="1307"/>
        <v>26-2-1</v>
      </c>
    </row>
    <row r="41768" spans="1:6" x14ac:dyDescent="0.3">
      <c r="A41768">
        <v>2019</v>
      </c>
      <c r="B41768" t="s">
        <v>5013</v>
      </c>
      <c r="C41768" t="str">
        <f t="shared" si="1306"/>
        <v>2019-Bahia/BA-26-2-1</v>
      </c>
      <c r="D41768" s="4">
        <v>3.2222189999999999</v>
      </c>
      <c r="E41768">
        <v>16</v>
      </c>
      <c r="F41768" t="str">
        <f t="shared" si="1307"/>
        <v>26-2-1</v>
      </c>
    </row>
    <row r="41769" spans="1:6" x14ac:dyDescent="0.3">
      <c r="A41769">
        <v>2019</v>
      </c>
      <c r="B41769" t="s">
        <v>1601</v>
      </c>
      <c r="C41769" t="str">
        <f t="shared" si="1306"/>
        <v>2019-Botafogo/RJ-26-2-1</v>
      </c>
      <c r="D41769" s="4">
        <v>2.8</v>
      </c>
      <c r="E41769">
        <v>14</v>
      </c>
      <c r="F41769" t="str">
        <f t="shared" si="1307"/>
        <v>26-2-1</v>
      </c>
    </row>
    <row r="41770" spans="1:6" x14ac:dyDescent="0.3">
      <c r="A41770">
        <v>2019</v>
      </c>
      <c r="B41770" t="s">
        <v>5697</v>
      </c>
      <c r="C41770" t="str">
        <f t="shared" si="1306"/>
        <v>2019-CSA/AL-26-2-1</v>
      </c>
      <c r="D41770" s="4">
        <v>1.9</v>
      </c>
      <c r="E41770">
        <v>10</v>
      </c>
      <c r="F41770" t="str">
        <f t="shared" si="1307"/>
        <v>26-2-1</v>
      </c>
    </row>
    <row r="41771" spans="1:6" x14ac:dyDescent="0.3">
      <c r="A41771">
        <v>2019</v>
      </c>
      <c r="B41771" t="s">
        <v>4567</v>
      </c>
      <c r="C41771" t="str">
        <f t="shared" si="1306"/>
        <v>2019-Ceara/CE-26-2-1</v>
      </c>
      <c r="D41771" s="4">
        <v>2</v>
      </c>
      <c r="E41771">
        <v>10</v>
      </c>
      <c r="F41771" t="str">
        <f t="shared" si="1307"/>
        <v>26-2-1</v>
      </c>
    </row>
    <row r="41772" spans="1:6" x14ac:dyDescent="0.3">
      <c r="A41772">
        <v>2019</v>
      </c>
      <c r="B41772" t="s">
        <v>5389</v>
      </c>
      <c r="C41772" t="str">
        <f t="shared" si="1306"/>
        <v>2019-Chapecoense/SC-26-2-1</v>
      </c>
      <c r="D41772" s="4">
        <v>1.3636349999999999</v>
      </c>
      <c r="E41772">
        <v>6</v>
      </c>
      <c r="F41772" t="str">
        <f t="shared" si="1307"/>
        <v>26-2-1</v>
      </c>
    </row>
    <row r="41773" spans="1:6" x14ac:dyDescent="0.3">
      <c r="A41773">
        <v>2019</v>
      </c>
      <c r="B41773" t="s">
        <v>1602</v>
      </c>
      <c r="C41773" t="str">
        <f t="shared" si="1306"/>
        <v>2019-Corinthians/SP-26-2-1</v>
      </c>
      <c r="D41773" s="4">
        <v>3.416671</v>
      </c>
      <c r="E41773">
        <v>14</v>
      </c>
      <c r="F41773" t="str">
        <f t="shared" si="1307"/>
        <v>26-2-1</v>
      </c>
    </row>
    <row r="41774" spans="1:6" x14ac:dyDescent="0.3">
      <c r="A41774">
        <v>2019</v>
      </c>
      <c r="B41774" t="s">
        <v>1603</v>
      </c>
      <c r="C41774" t="str">
        <f t="shared" si="1306"/>
        <v>2019-Cruzeiro/MG-26-2-1</v>
      </c>
      <c r="D41774" s="4">
        <v>1.8000020000000001</v>
      </c>
      <c r="E41774">
        <v>16</v>
      </c>
      <c r="F41774" t="str">
        <f t="shared" si="1307"/>
        <v>26-2-1</v>
      </c>
    </row>
    <row r="41775" spans="1:6" x14ac:dyDescent="0.3">
      <c r="A41775">
        <v>2019</v>
      </c>
      <c r="B41775" t="s">
        <v>1605</v>
      </c>
      <c r="C41775" t="str">
        <f t="shared" si="1306"/>
        <v>2019-Flamengo/RJ-26-2-1</v>
      </c>
      <c r="D41775" s="4">
        <v>4.0000080000000002</v>
      </c>
      <c r="E41775">
        <v>14</v>
      </c>
      <c r="F41775" t="str">
        <f t="shared" si="1307"/>
        <v>26-2-1</v>
      </c>
    </row>
    <row r="41776" spans="1:6" x14ac:dyDescent="0.3">
      <c r="A41776">
        <v>2019</v>
      </c>
      <c r="B41776" t="s">
        <v>1606</v>
      </c>
      <c r="C41776" t="str">
        <f t="shared" si="1306"/>
        <v>2019-Fluminense/RJ-26-2-1</v>
      </c>
      <c r="D41776" s="4">
        <v>4</v>
      </c>
      <c r="E41776">
        <v>16</v>
      </c>
      <c r="F41776" t="str">
        <f t="shared" si="1307"/>
        <v>26-2-1</v>
      </c>
    </row>
    <row r="41777" spans="1:6" x14ac:dyDescent="0.3">
      <c r="A41777">
        <v>2019</v>
      </c>
      <c r="B41777" t="s">
        <v>1607</v>
      </c>
      <c r="C41777" t="str">
        <f t="shared" si="1306"/>
        <v>2019-Fortaleza/CE-26-2-1</v>
      </c>
      <c r="D41777" s="4">
        <v>2</v>
      </c>
      <c r="E41777">
        <v>8</v>
      </c>
      <c r="F41777" t="str">
        <f t="shared" si="1307"/>
        <v>26-2-1</v>
      </c>
    </row>
    <row r="41778" spans="1:6" x14ac:dyDescent="0.3">
      <c r="A41778">
        <v>2019</v>
      </c>
      <c r="B41778" t="s">
        <v>1608</v>
      </c>
      <c r="C41778" t="str">
        <f t="shared" si="1306"/>
        <v>2019-Goias/GO-26-2-1</v>
      </c>
      <c r="D41778" s="4">
        <v>2.5</v>
      </c>
      <c r="E41778">
        <v>10</v>
      </c>
      <c r="F41778" t="str">
        <f t="shared" si="1307"/>
        <v>26-2-1</v>
      </c>
    </row>
    <row r="41779" spans="1:6" x14ac:dyDescent="0.3">
      <c r="A41779">
        <v>2019</v>
      </c>
      <c r="B41779" t="s">
        <v>1609</v>
      </c>
      <c r="C41779" t="str">
        <f t="shared" si="1306"/>
        <v>2019-Gremio/RS-26-2-1</v>
      </c>
      <c r="D41779" s="4">
        <v>3.4736899999999999</v>
      </c>
      <c r="E41779">
        <v>16</v>
      </c>
      <c r="F41779" t="str">
        <f t="shared" si="1307"/>
        <v>26-2-1</v>
      </c>
    </row>
    <row r="41780" spans="1:6" x14ac:dyDescent="0.3">
      <c r="A41780">
        <v>2019</v>
      </c>
      <c r="B41780" t="s">
        <v>1610</v>
      </c>
      <c r="C41780" t="str">
        <f t="shared" si="1306"/>
        <v>2019-Internacional/RS-26-2-1</v>
      </c>
      <c r="D41780" s="4">
        <v>2.8333390000000001</v>
      </c>
      <c r="E41780">
        <v>16</v>
      </c>
      <c r="F41780" t="str">
        <f t="shared" si="1307"/>
        <v>26-2-1</v>
      </c>
    </row>
    <row r="41781" spans="1:6" x14ac:dyDescent="0.3">
      <c r="A41781">
        <v>2019</v>
      </c>
      <c r="B41781" t="s">
        <v>1611</v>
      </c>
      <c r="C41781" t="str">
        <f t="shared" si="1306"/>
        <v>2019-Palmeiras/SP-26-2-1</v>
      </c>
      <c r="D41781" s="4">
        <v>3</v>
      </c>
      <c r="E41781">
        <v>16</v>
      </c>
      <c r="F41781" t="str">
        <f t="shared" si="1307"/>
        <v>26-2-1</v>
      </c>
    </row>
    <row r="41782" spans="1:6" x14ac:dyDescent="0.3">
      <c r="A41782">
        <v>2019</v>
      </c>
      <c r="B41782" t="s">
        <v>1615</v>
      </c>
      <c r="C41782" t="str">
        <f t="shared" si="1306"/>
        <v>2019-Santos/SP-26-2-1</v>
      </c>
      <c r="D41782" s="4">
        <v>2.769228</v>
      </c>
      <c r="E41782">
        <v>14</v>
      </c>
      <c r="F41782" t="str">
        <f t="shared" si="1307"/>
        <v>26-2-1</v>
      </c>
    </row>
    <row r="41783" spans="1:6" x14ac:dyDescent="0.3">
      <c r="A41783">
        <v>2019</v>
      </c>
      <c r="B41783" t="s">
        <v>1616</v>
      </c>
      <c r="C41783" t="str">
        <f t="shared" si="1306"/>
        <v>2019-Sao Paulo/SP-26-2-1</v>
      </c>
      <c r="D41783" s="4">
        <v>3.0666660000000001</v>
      </c>
      <c r="E41783">
        <v>16</v>
      </c>
      <c r="F41783" t="str">
        <f t="shared" si="1307"/>
        <v>26-2-1</v>
      </c>
    </row>
    <row r="41784" spans="1:6" x14ac:dyDescent="0.3">
      <c r="A41784">
        <v>2019</v>
      </c>
      <c r="B41784" t="s">
        <v>1617</v>
      </c>
      <c r="C41784" t="str">
        <f t="shared" si="1306"/>
        <v>2019-Vasco/RJ-26-2-1</v>
      </c>
      <c r="D41784" s="4">
        <v>2.8571399999999998</v>
      </c>
      <c r="E41784">
        <v>16</v>
      </c>
      <c r="F41784" t="str">
        <f t="shared" si="1307"/>
        <v>26-2-1</v>
      </c>
    </row>
    <row r="41785" spans="1:6" x14ac:dyDescent="0.3">
      <c r="A41785">
        <v>2019</v>
      </c>
      <c r="B41785" t="s">
        <v>3127</v>
      </c>
      <c r="C41785" t="str">
        <f t="shared" si="1306"/>
        <v>2019-Atletico/MG-26-3-0</v>
      </c>
      <c r="D41785" s="4">
        <v>0</v>
      </c>
      <c r="E41785">
        <v>27</v>
      </c>
      <c r="F41785" t="str">
        <f t="shared" si="1307"/>
        <v>26-3-0</v>
      </c>
    </row>
    <row r="41786" spans="1:6" x14ac:dyDescent="0.3">
      <c r="A41786">
        <v>2019</v>
      </c>
      <c r="B41786" t="s">
        <v>1618</v>
      </c>
      <c r="C41786" t="str">
        <f t="shared" si="1306"/>
        <v>2019-Atletico/PR-26-3-0</v>
      </c>
      <c r="D41786" s="4">
        <v>5</v>
      </c>
      <c r="E41786">
        <v>21</v>
      </c>
      <c r="F41786" t="str">
        <f t="shared" si="1307"/>
        <v>26-3-0</v>
      </c>
    </row>
    <row r="41787" spans="1:6" x14ac:dyDescent="0.3">
      <c r="A41787">
        <v>2019</v>
      </c>
      <c r="B41787" t="s">
        <v>4022</v>
      </c>
      <c r="C41787" t="str">
        <f t="shared" si="1306"/>
        <v>2019-Avai/SC-26-3-0</v>
      </c>
      <c r="D41787" s="4">
        <v>3.25</v>
      </c>
      <c r="E41787">
        <v>13</v>
      </c>
      <c r="F41787" t="str">
        <f t="shared" si="1307"/>
        <v>26-3-0</v>
      </c>
    </row>
    <row r="41788" spans="1:6" x14ac:dyDescent="0.3">
      <c r="A41788">
        <v>2019</v>
      </c>
      <c r="B41788" t="s">
        <v>5015</v>
      </c>
      <c r="C41788" t="str">
        <f t="shared" si="1306"/>
        <v>2019-Bahia/BA-26-3-0</v>
      </c>
      <c r="D41788" s="4">
        <v>4</v>
      </c>
      <c r="E41788">
        <v>26</v>
      </c>
      <c r="F41788" t="str">
        <f t="shared" si="1307"/>
        <v>26-3-0</v>
      </c>
    </row>
    <row r="41789" spans="1:6" x14ac:dyDescent="0.3">
      <c r="A41789">
        <v>2019</v>
      </c>
      <c r="B41789" t="s">
        <v>1619</v>
      </c>
      <c r="C41789" t="str">
        <f t="shared" si="1306"/>
        <v>2019-Botafogo/RJ-26-3-0</v>
      </c>
      <c r="D41789" s="4">
        <v>3.4000029999999999</v>
      </c>
      <c r="E41789">
        <v>14</v>
      </c>
      <c r="F41789" t="str">
        <f t="shared" si="1307"/>
        <v>26-3-0</v>
      </c>
    </row>
    <row r="41790" spans="1:6" x14ac:dyDescent="0.3">
      <c r="A41790">
        <v>2019</v>
      </c>
      <c r="B41790" t="s">
        <v>5698</v>
      </c>
      <c r="C41790" t="str">
        <f t="shared" si="1306"/>
        <v>2019-CSA/AL-26-3-0</v>
      </c>
      <c r="D41790" s="4">
        <v>2.4</v>
      </c>
      <c r="E41790">
        <v>13</v>
      </c>
      <c r="F41790" t="str">
        <f t="shared" si="1307"/>
        <v>26-3-0</v>
      </c>
    </row>
    <row r="41791" spans="1:6" x14ac:dyDescent="0.3">
      <c r="A41791">
        <v>2019</v>
      </c>
      <c r="B41791" t="s">
        <v>4571</v>
      </c>
      <c r="C41791" t="str">
        <f t="shared" si="1306"/>
        <v>2019-Ceara/CE-26-3-0</v>
      </c>
      <c r="D41791" s="4">
        <v>0</v>
      </c>
      <c r="E41791">
        <v>16</v>
      </c>
      <c r="F41791" t="str">
        <f t="shared" si="1307"/>
        <v>26-3-0</v>
      </c>
    </row>
    <row r="41792" spans="1:6" x14ac:dyDescent="0.3">
      <c r="A41792">
        <v>2019</v>
      </c>
      <c r="B41792" t="s">
        <v>5390</v>
      </c>
      <c r="C41792" t="str">
        <f t="shared" si="1306"/>
        <v>2019-Chapecoense/SC-26-3-0</v>
      </c>
      <c r="D41792" s="4">
        <v>1.5000020000000001</v>
      </c>
      <c r="E41792">
        <v>8</v>
      </c>
      <c r="F41792" t="str">
        <f t="shared" si="1307"/>
        <v>26-3-0</v>
      </c>
    </row>
    <row r="41793" spans="1:6" x14ac:dyDescent="0.3">
      <c r="A41793">
        <v>2019</v>
      </c>
      <c r="B41793" t="s">
        <v>1620</v>
      </c>
      <c r="C41793" t="str">
        <f t="shared" si="1306"/>
        <v>2019-Corinthians/SP-26-3-0</v>
      </c>
      <c r="D41793" s="4">
        <v>5.5</v>
      </c>
      <c r="E41793">
        <v>22</v>
      </c>
      <c r="F41793" t="str">
        <f t="shared" si="1307"/>
        <v>26-3-0</v>
      </c>
    </row>
    <row r="41794" spans="1:6" x14ac:dyDescent="0.3">
      <c r="A41794">
        <v>2019</v>
      </c>
      <c r="B41794" t="s">
        <v>1621</v>
      </c>
      <c r="C41794" t="str">
        <f t="shared" si="1306"/>
        <v>2019-Cruzeiro/MG-26-3-0</v>
      </c>
      <c r="D41794" s="4">
        <v>2</v>
      </c>
      <c r="E41794">
        <v>13</v>
      </c>
      <c r="F41794" t="str">
        <f t="shared" si="1307"/>
        <v>26-3-0</v>
      </c>
    </row>
    <row r="41795" spans="1:6" x14ac:dyDescent="0.3">
      <c r="A41795">
        <v>2019</v>
      </c>
      <c r="B41795" t="s">
        <v>1623</v>
      </c>
      <c r="C41795" t="str">
        <f t="shared" ref="C41795:C41858" si="1308">A41795&amp;"-"&amp;B41795</f>
        <v>2019-Flamengo/RJ-26-3-0</v>
      </c>
      <c r="D41795" s="4">
        <v>7.25</v>
      </c>
      <c r="E41795">
        <v>26</v>
      </c>
      <c r="F41795" t="str">
        <f t="shared" ref="F41795:F41858" si="1309">RIGHT(B41795,LEN(C41795)-FIND("-",C41795,6))</f>
        <v>26-3-0</v>
      </c>
    </row>
    <row r="41796" spans="1:6" x14ac:dyDescent="0.3">
      <c r="A41796">
        <v>2019</v>
      </c>
      <c r="B41796" t="s">
        <v>1624</v>
      </c>
      <c r="C41796" t="str">
        <f t="shared" si="1308"/>
        <v>2019-Fluminense/RJ-26-3-0</v>
      </c>
      <c r="D41796" s="4">
        <v>7</v>
      </c>
      <c r="E41796">
        <v>17</v>
      </c>
      <c r="F41796" t="str">
        <f t="shared" si="1309"/>
        <v>26-3-0</v>
      </c>
    </row>
    <row r="41797" spans="1:6" x14ac:dyDescent="0.3">
      <c r="A41797">
        <v>2019</v>
      </c>
      <c r="B41797" t="s">
        <v>1625</v>
      </c>
      <c r="C41797" t="str">
        <f t="shared" si="1308"/>
        <v>2019-Fortaleza/CE-26-3-0</v>
      </c>
      <c r="D41797" s="4">
        <v>6</v>
      </c>
      <c r="E41797">
        <v>14</v>
      </c>
      <c r="F41797" t="str">
        <f t="shared" si="1309"/>
        <v>26-3-0</v>
      </c>
    </row>
    <row r="41798" spans="1:6" x14ac:dyDescent="0.3">
      <c r="A41798">
        <v>2019</v>
      </c>
      <c r="B41798" t="s">
        <v>1626</v>
      </c>
      <c r="C41798" t="str">
        <f t="shared" si="1308"/>
        <v>2019-Goias/GO-26-3-0</v>
      </c>
      <c r="D41798" s="4">
        <v>2.999997</v>
      </c>
      <c r="E41798">
        <v>12</v>
      </c>
      <c r="F41798" t="str">
        <f t="shared" si="1309"/>
        <v>26-3-0</v>
      </c>
    </row>
    <row r="41799" spans="1:6" x14ac:dyDescent="0.3">
      <c r="A41799">
        <v>2019</v>
      </c>
      <c r="B41799" t="s">
        <v>1627</v>
      </c>
      <c r="C41799" t="str">
        <f t="shared" si="1308"/>
        <v>2019-Gremio/RS-26-3-0</v>
      </c>
      <c r="D41799" s="4">
        <v>7</v>
      </c>
      <c r="E41799">
        <v>34</v>
      </c>
      <c r="F41799" t="str">
        <f t="shared" si="1309"/>
        <v>26-3-0</v>
      </c>
    </row>
    <row r="41800" spans="1:6" x14ac:dyDescent="0.3">
      <c r="A41800">
        <v>2019</v>
      </c>
      <c r="B41800" t="s">
        <v>1628</v>
      </c>
      <c r="C41800" t="str">
        <f t="shared" si="1308"/>
        <v>2019-Internacional/RS-26-3-0</v>
      </c>
      <c r="D41800" s="4">
        <v>2</v>
      </c>
      <c r="E41800">
        <v>22</v>
      </c>
      <c r="F41800" t="str">
        <f t="shared" si="1309"/>
        <v>26-3-0</v>
      </c>
    </row>
    <row r="41801" spans="1:6" x14ac:dyDescent="0.3">
      <c r="A41801">
        <v>2019</v>
      </c>
      <c r="B41801" t="s">
        <v>1629</v>
      </c>
      <c r="C41801" t="str">
        <f t="shared" si="1308"/>
        <v>2019-Palmeiras/SP-26-3-0</v>
      </c>
      <c r="D41801" s="4">
        <v>4.4285670000000001</v>
      </c>
      <c r="E41801">
        <v>27</v>
      </c>
      <c r="F41801" t="str">
        <f t="shared" si="1309"/>
        <v>26-3-0</v>
      </c>
    </row>
    <row r="41802" spans="1:6" x14ac:dyDescent="0.3">
      <c r="A41802">
        <v>2019</v>
      </c>
      <c r="B41802" t="s">
        <v>1633</v>
      </c>
      <c r="C41802" t="str">
        <f t="shared" si="1308"/>
        <v>2019-Santos/SP-26-3-0</v>
      </c>
      <c r="D41802" s="4">
        <v>1</v>
      </c>
      <c r="E41802">
        <v>29</v>
      </c>
      <c r="F41802" t="str">
        <f t="shared" si="1309"/>
        <v>26-3-0</v>
      </c>
    </row>
    <row r="41803" spans="1:6" x14ac:dyDescent="0.3">
      <c r="A41803">
        <v>2019</v>
      </c>
      <c r="B41803" t="s">
        <v>1634</v>
      </c>
      <c r="C41803" t="str">
        <f t="shared" si="1308"/>
        <v>2019-Sao Paulo/SP-26-3-0</v>
      </c>
      <c r="D41803" s="4">
        <v>5</v>
      </c>
      <c r="E41803">
        <v>29</v>
      </c>
      <c r="F41803" t="str">
        <f t="shared" si="1309"/>
        <v>26-3-0</v>
      </c>
    </row>
    <row r="41804" spans="1:6" x14ac:dyDescent="0.3">
      <c r="A41804">
        <v>2019</v>
      </c>
      <c r="B41804" t="s">
        <v>1635</v>
      </c>
      <c r="C41804" t="str">
        <f t="shared" si="1308"/>
        <v>2019-Vasco/RJ-26-3-0</v>
      </c>
      <c r="D41804" s="4">
        <v>7</v>
      </c>
      <c r="E41804">
        <v>23</v>
      </c>
      <c r="F41804" t="str">
        <f t="shared" si="1309"/>
        <v>26-3-0</v>
      </c>
    </row>
    <row r="41805" spans="1:6" x14ac:dyDescent="0.3">
      <c r="A41805">
        <v>2019</v>
      </c>
      <c r="B41805" t="s">
        <v>3130</v>
      </c>
      <c r="C41805" t="str">
        <f t="shared" si="1308"/>
        <v>2019-Atletico/MG-26-3-1</v>
      </c>
      <c r="D41805" s="4">
        <v>4</v>
      </c>
      <c r="E41805">
        <v>34</v>
      </c>
      <c r="F41805" t="str">
        <f t="shared" si="1309"/>
        <v>26-3-1</v>
      </c>
    </row>
    <row r="41806" spans="1:6" x14ac:dyDescent="0.3">
      <c r="A41806">
        <v>2019</v>
      </c>
      <c r="B41806" t="s">
        <v>1636</v>
      </c>
      <c r="C41806" t="str">
        <f t="shared" si="1308"/>
        <v>2019-Atletico/PR-26-3-1</v>
      </c>
      <c r="D41806" s="4">
        <v>7</v>
      </c>
      <c r="E41806">
        <v>22</v>
      </c>
      <c r="F41806" t="str">
        <f t="shared" si="1309"/>
        <v>26-3-1</v>
      </c>
    </row>
    <row r="41807" spans="1:6" x14ac:dyDescent="0.3">
      <c r="A41807">
        <v>2019</v>
      </c>
      <c r="B41807" t="s">
        <v>4025</v>
      </c>
      <c r="C41807" t="str">
        <f t="shared" si="1308"/>
        <v>2019-Avai/SC-26-3-1</v>
      </c>
      <c r="D41807" s="4">
        <v>0</v>
      </c>
      <c r="E41807">
        <v>13</v>
      </c>
      <c r="F41807" t="str">
        <f t="shared" si="1309"/>
        <v>26-3-1</v>
      </c>
    </row>
    <row r="41808" spans="1:6" x14ac:dyDescent="0.3">
      <c r="A41808">
        <v>2019</v>
      </c>
      <c r="B41808" t="s">
        <v>5017</v>
      </c>
      <c r="C41808" t="str">
        <f t="shared" si="1308"/>
        <v>2019-Bahia/BA-26-3-1</v>
      </c>
      <c r="D41808" s="4">
        <v>4.5999999999999996</v>
      </c>
      <c r="E41808">
        <v>23</v>
      </c>
      <c r="F41808" t="str">
        <f t="shared" si="1309"/>
        <v>26-3-1</v>
      </c>
    </row>
    <row r="41809" spans="1:6" x14ac:dyDescent="0.3">
      <c r="A41809">
        <v>2019</v>
      </c>
      <c r="B41809" t="s">
        <v>1637</v>
      </c>
      <c r="C41809" t="str">
        <f t="shared" si="1308"/>
        <v>2019-Botafogo/RJ-26-3-1</v>
      </c>
      <c r="D41809" s="4">
        <v>3</v>
      </c>
      <c r="E41809">
        <v>14</v>
      </c>
      <c r="F41809" t="str">
        <f t="shared" si="1309"/>
        <v>26-3-1</v>
      </c>
    </row>
    <row r="41810" spans="1:6" x14ac:dyDescent="0.3">
      <c r="A41810">
        <v>2019</v>
      </c>
      <c r="B41810" t="s">
        <v>5699</v>
      </c>
      <c r="C41810" t="str">
        <f t="shared" si="1308"/>
        <v>2019-CSA/AL-26-3-1</v>
      </c>
      <c r="D41810" s="4">
        <v>3.7272690000000002</v>
      </c>
      <c r="E41810">
        <v>16</v>
      </c>
      <c r="F41810" t="str">
        <f t="shared" si="1309"/>
        <v>26-3-1</v>
      </c>
    </row>
    <row r="41811" spans="1:6" x14ac:dyDescent="0.3">
      <c r="A41811">
        <v>2019</v>
      </c>
      <c r="B41811" t="s">
        <v>4575</v>
      </c>
      <c r="C41811" t="str">
        <f t="shared" si="1308"/>
        <v>2019-Ceara/CE-26-3-1</v>
      </c>
      <c r="D41811" s="4">
        <v>1</v>
      </c>
      <c r="E41811">
        <v>16</v>
      </c>
      <c r="F41811" t="str">
        <f t="shared" si="1309"/>
        <v>26-3-1</v>
      </c>
    </row>
    <row r="41812" spans="1:6" x14ac:dyDescent="0.3">
      <c r="A41812">
        <v>2019</v>
      </c>
      <c r="B41812" t="s">
        <v>5391</v>
      </c>
      <c r="C41812" t="str">
        <f t="shared" si="1308"/>
        <v>2019-Chapecoense/SC-26-3-1</v>
      </c>
      <c r="D41812" s="4">
        <v>2</v>
      </c>
      <c r="E41812">
        <v>10</v>
      </c>
      <c r="F41812" t="str">
        <f t="shared" si="1309"/>
        <v>26-3-1</v>
      </c>
    </row>
    <row r="41813" spans="1:6" x14ac:dyDescent="0.3">
      <c r="A41813">
        <v>2019</v>
      </c>
      <c r="B41813" t="s">
        <v>1638</v>
      </c>
      <c r="C41813" t="str">
        <f t="shared" si="1308"/>
        <v>2019-Corinthians/SP-26-3-1</v>
      </c>
      <c r="D41813" s="4">
        <v>5.5714300000000003</v>
      </c>
      <c r="E41813">
        <v>16</v>
      </c>
      <c r="F41813" t="str">
        <f t="shared" si="1309"/>
        <v>26-3-1</v>
      </c>
    </row>
    <row r="41814" spans="1:6" x14ac:dyDescent="0.3">
      <c r="A41814">
        <v>2019</v>
      </c>
      <c r="B41814" t="s">
        <v>1639</v>
      </c>
      <c r="C41814" t="str">
        <f t="shared" si="1308"/>
        <v>2019-Cruzeiro/MG-26-3-1</v>
      </c>
      <c r="D41814" s="4">
        <v>0</v>
      </c>
      <c r="E41814">
        <v>19</v>
      </c>
      <c r="F41814" t="str">
        <f t="shared" si="1309"/>
        <v>26-3-1</v>
      </c>
    </row>
    <row r="41815" spans="1:6" x14ac:dyDescent="0.3">
      <c r="A41815">
        <v>2019</v>
      </c>
      <c r="B41815" t="s">
        <v>1641</v>
      </c>
      <c r="C41815" t="str">
        <f t="shared" si="1308"/>
        <v>2019-Flamengo/RJ-26-3-1</v>
      </c>
      <c r="D41815" s="4">
        <v>6</v>
      </c>
      <c r="E41815">
        <v>26</v>
      </c>
      <c r="F41815" t="str">
        <f t="shared" si="1309"/>
        <v>26-3-1</v>
      </c>
    </row>
    <row r="41816" spans="1:6" x14ac:dyDescent="0.3">
      <c r="A41816">
        <v>2019</v>
      </c>
      <c r="B41816" t="s">
        <v>1642</v>
      </c>
      <c r="C41816" t="str">
        <f t="shared" si="1308"/>
        <v>2019-Fluminense/RJ-26-3-1</v>
      </c>
      <c r="D41816" s="4">
        <v>7</v>
      </c>
      <c r="E41816">
        <v>19</v>
      </c>
      <c r="F41816" t="str">
        <f t="shared" si="1309"/>
        <v>26-3-1</v>
      </c>
    </row>
    <row r="41817" spans="1:6" x14ac:dyDescent="0.3">
      <c r="A41817">
        <v>2019</v>
      </c>
      <c r="B41817" t="s">
        <v>1643</v>
      </c>
      <c r="C41817" t="str">
        <f t="shared" si="1308"/>
        <v>2019-Fortaleza/CE-26-3-1</v>
      </c>
      <c r="D41817" s="4">
        <v>3.75</v>
      </c>
      <c r="E41817">
        <v>15</v>
      </c>
      <c r="F41817" t="str">
        <f t="shared" si="1309"/>
        <v>26-3-1</v>
      </c>
    </row>
    <row r="41818" spans="1:6" x14ac:dyDescent="0.3">
      <c r="A41818">
        <v>2019</v>
      </c>
      <c r="B41818" t="s">
        <v>1644</v>
      </c>
      <c r="C41818" t="str">
        <f t="shared" si="1308"/>
        <v>2019-Goias/GO-26-3-1</v>
      </c>
      <c r="D41818" s="4">
        <v>9</v>
      </c>
      <c r="E41818">
        <v>23</v>
      </c>
      <c r="F41818" t="str">
        <f t="shared" si="1309"/>
        <v>26-3-1</v>
      </c>
    </row>
    <row r="41819" spans="1:6" x14ac:dyDescent="0.3">
      <c r="A41819">
        <v>2019</v>
      </c>
      <c r="B41819" t="s">
        <v>1645</v>
      </c>
      <c r="C41819" t="str">
        <f t="shared" si="1308"/>
        <v>2019-Gremio/RS-26-3-1</v>
      </c>
      <c r="D41819" s="4">
        <v>4</v>
      </c>
      <c r="E41819">
        <v>34</v>
      </c>
      <c r="F41819" t="str">
        <f t="shared" si="1309"/>
        <v>26-3-1</v>
      </c>
    </row>
    <row r="41820" spans="1:6" x14ac:dyDescent="0.3">
      <c r="A41820">
        <v>2019</v>
      </c>
      <c r="B41820" t="s">
        <v>1646</v>
      </c>
      <c r="C41820" t="str">
        <f t="shared" si="1308"/>
        <v>2019-Internacional/RS-26-3-1</v>
      </c>
      <c r="D41820" s="4">
        <v>2</v>
      </c>
      <c r="E41820">
        <v>24</v>
      </c>
      <c r="F41820" t="str">
        <f t="shared" si="1309"/>
        <v>26-3-1</v>
      </c>
    </row>
    <row r="41821" spans="1:6" x14ac:dyDescent="0.3">
      <c r="A41821">
        <v>2019</v>
      </c>
      <c r="B41821" t="s">
        <v>1647</v>
      </c>
      <c r="C41821" t="str">
        <f t="shared" si="1308"/>
        <v>2019-Palmeiras/SP-26-3-1</v>
      </c>
      <c r="D41821" s="4">
        <v>5</v>
      </c>
      <c r="E41821">
        <v>28</v>
      </c>
      <c r="F41821" t="str">
        <f t="shared" si="1309"/>
        <v>26-3-1</v>
      </c>
    </row>
    <row r="41822" spans="1:6" x14ac:dyDescent="0.3">
      <c r="A41822">
        <v>2019</v>
      </c>
      <c r="B41822" t="s">
        <v>1651</v>
      </c>
      <c r="C41822" t="str">
        <f t="shared" si="1308"/>
        <v>2019-Santos/SP-26-3-1</v>
      </c>
      <c r="D41822" s="4">
        <v>5.4</v>
      </c>
      <c r="E41822">
        <v>27</v>
      </c>
      <c r="F41822" t="str">
        <f t="shared" si="1309"/>
        <v>26-3-1</v>
      </c>
    </row>
    <row r="41823" spans="1:6" x14ac:dyDescent="0.3">
      <c r="A41823">
        <v>2019</v>
      </c>
      <c r="B41823" t="s">
        <v>1652</v>
      </c>
      <c r="C41823" t="str">
        <f t="shared" si="1308"/>
        <v>2019-Sao Paulo/SP-26-3-1</v>
      </c>
      <c r="D41823" s="4">
        <v>4</v>
      </c>
      <c r="E41823">
        <v>27</v>
      </c>
      <c r="F41823" t="str">
        <f t="shared" si="1309"/>
        <v>26-3-1</v>
      </c>
    </row>
    <row r="41824" spans="1:6" x14ac:dyDescent="0.3">
      <c r="A41824">
        <v>2019</v>
      </c>
      <c r="B41824" t="s">
        <v>1653</v>
      </c>
      <c r="C41824" t="str">
        <f t="shared" si="1308"/>
        <v>2019-Vasco/RJ-26-3-1</v>
      </c>
      <c r="D41824" s="4">
        <v>4.2</v>
      </c>
      <c r="E41824">
        <v>21</v>
      </c>
      <c r="F41824" t="str">
        <f t="shared" si="1309"/>
        <v>26-3-1</v>
      </c>
    </row>
    <row r="41825" spans="1:6" x14ac:dyDescent="0.3">
      <c r="A41825">
        <v>2019</v>
      </c>
      <c r="B41825" t="s">
        <v>3133</v>
      </c>
      <c r="C41825" t="str">
        <f t="shared" si="1308"/>
        <v>2019-Atletico/MG-26-3-2</v>
      </c>
      <c r="D41825" s="4">
        <v>0</v>
      </c>
      <c r="E41825">
        <v>27</v>
      </c>
      <c r="F41825" t="str">
        <f t="shared" si="1309"/>
        <v>26-3-2</v>
      </c>
    </row>
    <row r="41826" spans="1:6" x14ac:dyDescent="0.3">
      <c r="A41826">
        <v>2019</v>
      </c>
      <c r="B41826" t="s">
        <v>1654</v>
      </c>
      <c r="C41826" t="str">
        <f t="shared" si="1308"/>
        <v>2019-Atletico/PR-26-3-2</v>
      </c>
      <c r="D41826" s="4">
        <v>5</v>
      </c>
      <c r="E41826">
        <v>18</v>
      </c>
      <c r="F41826" t="str">
        <f t="shared" si="1309"/>
        <v>26-3-2</v>
      </c>
    </row>
    <row r="41827" spans="1:6" x14ac:dyDescent="0.3">
      <c r="A41827">
        <v>2019</v>
      </c>
      <c r="B41827" t="s">
        <v>4028</v>
      </c>
      <c r="C41827" t="str">
        <f t="shared" si="1308"/>
        <v>2019-Avai/SC-26-3-2</v>
      </c>
      <c r="D41827" s="4">
        <v>3</v>
      </c>
      <c r="E41827">
        <v>12</v>
      </c>
      <c r="F41827" t="str">
        <f t="shared" si="1309"/>
        <v>26-3-2</v>
      </c>
    </row>
    <row r="41828" spans="1:6" x14ac:dyDescent="0.3">
      <c r="A41828">
        <v>2019</v>
      </c>
      <c r="B41828" t="s">
        <v>5019</v>
      </c>
      <c r="C41828" t="str">
        <f t="shared" si="1308"/>
        <v>2019-Bahia/BA-26-3-2</v>
      </c>
      <c r="D41828" s="4">
        <v>4.4000000000000004</v>
      </c>
      <c r="E41828">
        <v>22</v>
      </c>
      <c r="F41828" t="str">
        <f t="shared" si="1309"/>
        <v>26-3-2</v>
      </c>
    </row>
    <row r="41829" spans="1:6" x14ac:dyDescent="0.3">
      <c r="A41829">
        <v>2019</v>
      </c>
      <c r="B41829" t="s">
        <v>1655</v>
      </c>
      <c r="C41829" t="str">
        <f t="shared" si="1308"/>
        <v>2019-Botafogo/RJ-26-3-2</v>
      </c>
      <c r="D41829" s="4">
        <v>2.3333309999999998</v>
      </c>
      <c r="E41829">
        <v>22</v>
      </c>
      <c r="F41829" t="str">
        <f t="shared" si="1309"/>
        <v>26-3-2</v>
      </c>
    </row>
    <row r="41830" spans="1:6" x14ac:dyDescent="0.3">
      <c r="A41830">
        <v>2019</v>
      </c>
      <c r="B41830" t="s">
        <v>5700</v>
      </c>
      <c r="C41830" t="str">
        <f t="shared" si="1308"/>
        <v>2019-CSA/AL-26-3-2</v>
      </c>
      <c r="D41830" s="4">
        <v>6</v>
      </c>
      <c r="E41830">
        <v>18</v>
      </c>
      <c r="F41830" t="str">
        <f t="shared" si="1309"/>
        <v>26-3-2</v>
      </c>
    </row>
    <row r="41831" spans="1:6" x14ac:dyDescent="0.3">
      <c r="A41831">
        <v>2019</v>
      </c>
      <c r="B41831" t="s">
        <v>4579</v>
      </c>
      <c r="C41831" t="str">
        <f t="shared" si="1308"/>
        <v>2019-Ceara/CE-26-3-2</v>
      </c>
      <c r="D41831" s="4">
        <v>1</v>
      </c>
      <c r="E41831">
        <v>12</v>
      </c>
      <c r="F41831" t="str">
        <f t="shared" si="1309"/>
        <v>26-3-2</v>
      </c>
    </row>
    <row r="41832" spans="1:6" x14ac:dyDescent="0.3">
      <c r="A41832">
        <v>2019</v>
      </c>
      <c r="B41832" t="s">
        <v>5392</v>
      </c>
      <c r="C41832" t="str">
        <f t="shared" si="1308"/>
        <v>2019-Chapecoense/SC-26-3-2</v>
      </c>
      <c r="D41832" s="4">
        <v>2</v>
      </c>
      <c r="E41832">
        <v>10</v>
      </c>
      <c r="F41832" t="str">
        <f t="shared" si="1309"/>
        <v>26-3-2</v>
      </c>
    </row>
    <row r="41833" spans="1:6" x14ac:dyDescent="0.3">
      <c r="A41833">
        <v>2019</v>
      </c>
      <c r="B41833" t="s">
        <v>1656</v>
      </c>
      <c r="C41833" t="str">
        <f t="shared" si="1308"/>
        <v>2019-Corinthians/SP-26-3-2</v>
      </c>
      <c r="D41833" s="4">
        <v>6.75</v>
      </c>
      <c r="E41833">
        <v>18</v>
      </c>
      <c r="F41833" t="str">
        <f t="shared" si="1309"/>
        <v>26-3-2</v>
      </c>
    </row>
    <row r="41834" spans="1:6" x14ac:dyDescent="0.3">
      <c r="A41834">
        <v>2019</v>
      </c>
      <c r="B41834" t="s">
        <v>1657</v>
      </c>
      <c r="C41834" t="str">
        <f t="shared" si="1308"/>
        <v>2019-Cruzeiro/MG-26-3-2</v>
      </c>
      <c r="D41834" s="4">
        <v>2.75</v>
      </c>
      <c r="E41834">
        <v>17</v>
      </c>
      <c r="F41834" t="str">
        <f t="shared" si="1309"/>
        <v>26-3-2</v>
      </c>
    </row>
    <row r="41835" spans="1:6" x14ac:dyDescent="0.3">
      <c r="A41835">
        <v>2019</v>
      </c>
      <c r="B41835" t="s">
        <v>1659</v>
      </c>
      <c r="C41835" t="str">
        <f t="shared" si="1308"/>
        <v>2019-Flamengo/RJ-26-3-2</v>
      </c>
      <c r="D41835" s="4">
        <v>6.6</v>
      </c>
      <c r="E41835">
        <v>26</v>
      </c>
      <c r="F41835" t="str">
        <f t="shared" si="1309"/>
        <v>26-3-2</v>
      </c>
    </row>
    <row r="41836" spans="1:6" x14ac:dyDescent="0.3">
      <c r="A41836">
        <v>2019</v>
      </c>
      <c r="B41836" t="s">
        <v>1660</v>
      </c>
      <c r="C41836" t="str">
        <f t="shared" si="1308"/>
        <v>2019-Fluminense/RJ-26-3-2</v>
      </c>
      <c r="D41836" s="4">
        <v>4</v>
      </c>
      <c r="E41836">
        <v>16</v>
      </c>
      <c r="F41836" t="str">
        <f t="shared" si="1309"/>
        <v>26-3-2</v>
      </c>
    </row>
    <row r="41837" spans="1:6" x14ac:dyDescent="0.3">
      <c r="A41837">
        <v>2019</v>
      </c>
      <c r="B41837" t="s">
        <v>1661</v>
      </c>
      <c r="C41837" t="str">
        <f t="shared" si="1308"/>
        <v>2019-Fortaleza/CE-26-3-2</v>
      </c>
      <c r="D41837" s="4">
        <v>3.5</v>
      </c>
      <c r="E41837">
        <v>14</v>
      </c>
      <c r="F41837" t="str">
        <f t="shared" si="1309"/>
        <v>26-3-2</v>
      </c>
    </row>
    <row r="41838" spans="1:6" x14ac:dyDescent="0.3">
      <c r="A41838">
        <v>2019</v>
      </c>
      <c r="B41838" t="s">
        <v>1662</v>
      </c>
      <c r="C41838" t="str">
        <f t="shared" si="1308"/>
        <v>2019-Goias/GO-26-3-2</v>
      </c>
      <c r="D41838" s="4">
        <v>9</v>
      </c>
      <c r="E41838">
        <v>24</v>
      </c>
      <c r="F41838" t="str">
        <f t="shared" si="1309"/>
        <v>26-3-2</v>
      </c>
    </row>
    <row r="41839" spans="1:6" x14ac:dyDescent="0.3">
      <c r="A41839">
        <v>2019</v>
      </c>
      <c r="B41839" t="s">
        <v>1663</v>
      </c>
      <c r="C41839" t="str">
        <f t="shared" si="1308"/>
        <v>2019-Gremio/RS-26-3-2</v>
      </c>
      <c r="D41839" s="4">
        <v>6</v>
      </c>
      <c r="E41839">
        <v>35</v>
      </c>
      <c r="F41839" t="str">
        <f t="shared" si="1309"/>
        <v>26-3-2</v>
      </c>
    </row>
    <row r="41840" spans="1:6" x14ac:dyDescent="0.3">
      <c r="A41840">
        <v>2019</v>
      </c>
      <c r="B41840" t="s">
        <v>1664</v>
      </c>
      <c r="C41840" t="str">
        <f t="shared" si="1308"/>
        <v>2019-Internacional/RS-26-3-2</v>
      </c>
      <c r="D41840" s="4">
        <v>6.5</v>
      </c>
      <c r="E41840">
        <v>29</v>
      </c>
      <c r="F41840" t="str">
        <f t="shared" si="1309"/>
        <v>26-3-2</v>
      </c>
    </row>
    <row r="41841" spans="1:6" x14ac:dyDescent="0.3">
      <c r="A41841">
        <v>2019</v>
      </c>
      <c r="B41841" t="s">
        <v>1665</v>
      </c>
      <c r="C41841" t="str">
        <f t="shared" si="1308"/>
        <v>2019-Palmeiras/SP-26-3-2</v>
      </c>
      <c r="D41841" s="4">
        <v>5.8</v>
      </c>
      <c r="E41841">
        <v>29</v>
      </c>
      <c r="F41841" t="str">
        <f t="shared" si="1309"/>
        <v>26-3-2</v>
      </c>
    </row>
    <row r="41842" spans="1:6" x14ac:dyDescent="0.3">
      <c r="A41842">
        <v>2019</v>
      </c>
      <c r="B41842" t="s">
        <v>1669</v>
      </c>
      <c r="C41842" t="str">
        <f t="shared" si="1308"/>
        <v>2019-Santos/SP-26-3-2</v>
      </c>
      <c r="D41842" s="4">
        <v>9</v>
      </c>
      <c r="E41842">
        <v>21</v>
      </c>
      <c r="F41842" t="str">
        <f t="shared" si="1309"/>
        <v>26-3-2</v>
      </c>
    </row>
    <row r="41843" spans="1:6" x14ac:dyDescent="0.3">
      <c r="A41843">
        <v>2019</v>
      </c>
      <c r="B41843" t="s">
        <v>1670</v>
      </c>
      <c r="C41843" t="str">
        <f t="shared" si="1308"/>
        <v>2019-Sao Paulo/SP-26-3-2</v>
      </c>
      <c r="D41843" s="4">
        <v>4</v>
      </c>
      <c r="E41843">
        <v>31</v>
      </c>
      <c r="F41843" t="str">
        <f t="shared" si="1309"/>
        <v>26-3-2</v>
      </c>
    </row>
    <row r="41844" spans="1:6" x14ac:dyDescent="0.3">
      <c r="A41844">
        <v>2019</v>
      </c>
      <c r="B41844" t="s">
        <v>1671</v>
      </c>
      <c r="C41844" t="str">
        <f t="shared" si="1308"/>
        <v>2019-Vasco/RJ-26-3-2</v>
      </c>
      <c r="D41844" s="4">
        <v>4</v>
      </c>
      <c r="E41844">
        <v>21</v>
      </c>
      <c r="F41844" t="str">
        <f t="shared" si="1309"/>
        <v>26-3-2</v>
      </c>
    </row>
    <row r="41845" spans="1:6" x14ac:dyDescent="0.3">
      <c r="A41845">
        <v>2019</v>
      </c>
      <c r="B41845" t="s">
        <v>3136</v>
      </c>
      <c r="C41845" t="str">
        <f t="shared" si="1308"/>
        <v>2019-Atletico/MG-26-4-0</v>
      </c>
      <c r="D41845" s="4">
        <v>4</v>
      </c>
      <c r="E41845">
        <v>25</v>
      </c>
      <c r="F41845" t="str">
        <f t="shared" si="1309"/>
        <v>26-4-0</v>
      </c>
    </row>
    <row r="41846" spans="1:6" x14ac:dyDescent="0.3">
      <c r="A41846">
        <v>2019</v>
      </c>
      <c r="B41846" t="s">
        <v>1672</v>
      </c>
      <c r="C41846" t="str">
        <f t="shared" si="1308"/>
        <v>2019-Atletico/PR-26-4-0</v>
      </c>
      <c r="D41846" s="4">
        <v>8</v>
      </c>
      <c r="E41846">
        <v>32</v>
      </c>
      <c r="F41846" t="str">
        <f t="shared" si="1309"/>
        <v>26-4-0</v>
      </c>
    </row>
    <row r="41847" spans="1:6" x14ac:dyDescent="0.3">
      <c r="A41847">
        <v>2019</v>
      </c>
      <c r="B41847" t="s">
        <v>4031</v>
      </c>
      <c r="C41847" t="str">
        <f t="shared" si="1308"/>
        <v>2019-Avai/SC-26-4-0</v>
      </c>
      <c r="D41847" s="4">
        <v>3.25</v>
      </c>
      <c r="E41847">
        <v>12</v>
      </c>
      <c r="F41847" t="str">
        <f t="shared" si="1309"/>
        <v>26-4-0</v>
      </c>
    </row>
    <row r="41848" spans="1:6" x14ac:dyDescent="0.3">
      <c r="A41848">
        <v>2019</v>
      </c>
      <c r="B41848" t="s">
        <v>5021</v>
      </c>
      <c r="C41848" t="str">
        <f t="shared" si="1308"/>
        <v>2019-Bahia/BA-26-4-0</v>
      </c>
      <c r="D41848" s="4">
        <v>7</v>
      </c>
      <c r="E41848">
        <v>23</v>
      </c>
      <c r="F41848" t="str">
        <f t="shared" si="1309"/>
        <v>26-4-0</v>
      </c>
    </row>
    <row r="41849" spans="1:6" x14ac:dyDescent="0.3">
      <c r="A41849">
        <v>2019</v>
      </c>
      <c r="B41849" t="s">
        <v>1673</v>
      </c>
      <c r="C41849" t="str">
        <f t="shared" si="1308"/>
        <v>2019-Botafogo/RJ-26-4-0</v>
      </c>
      <c r="D41849" s="4">
        <v>3</v>
      </c>
      <c r="E41849">
        <v>30</v>
      </c>
      <c r="F41849" t="str">
        <f t="shared" si="1309"/>
        <v>26-4-0</v>
      </c>
    </row>
    <row r="41850" spans="1:6" x14ac:dyDescent="0.3">
      <c r="A41850">
        <v>2019</v>
      </c>
      <c r="B41850" t="s">
        <v>5701</v>
      </c>
      <c r="C41850" t="str">
        <f t="shared" si="1308"/>
        <v>2019-CSA/AL-26-4-0</v>
      </c>
      <c r="D41850" s="4">
        <v>6</v>
      </c>
      <c r="E41850">
        <v>25</v>
      </c>
      <c r="F41850" t="str">
        <f t="shared" si="1309"/>
        <v>26-4-0</v>
      </c>
    </row>
    <row r="41851" spans="1:6" x14ac:dyDescent="0.3">
      <c r="A41851">
        <v>2019</v>
      </c>
      <c r="B41851" t="s">
        <v>4583</v>
      </c>
      <c r="C41851" t="str">
        <f t="shared" si="1308"/>
        <v>2019-Ceara/CE-26-4-0</v>
      </c>
      <c r="D41851" s="4">
        <v>1</v>
      </c>
      <c r="E41851">
        <v>23</v>
      </c>
      <c r="F41851" t="str">
        <f t="shared" si="1309"/>
        <v>26-4-0</v>
      </c>
    </row>
    <row r="41852" spans="1:6" x14ac:dyDescent="0.3">
      <c r="A41852">
        <v>2019</v>
      </c>
      <c r="B41852" t="s">
        <v>5393</v>
      </c>
      <c r="C41852" t="str">
        <f t="shared" si="1308"/>
        <v>2019-Chapecoense/SC-26-4-0</v>
      </c>
      <c r="D41852" s="4">
        <v>1</v>
      </c>
      <c r="E41852">
        <v>15</v>
      </c>
      <c r="F41852" t="str">
        <f t="shared" si="1309"/>
        <v>26-4-0</v>
      </c>
    </row>
    <row r="41853" spans="1:6" x14ac:dyDescent="0.3">
      <c r="A41853">
        <v>2019</v>
      </c>
      <c r="B41853" t="s">
        <v>1674</v>
      </c>
      <c r="C41853" t="str">
        <f t="shared" si="1308"/>
        <v>2019-Corinthians/SP-26-4-0</v>
      </c>
      <c r="D41853" s="4">
        <v>8</v>
      </c>
      <c r="E41853">
        <v>36</v>
      </c>
      <c r="F41853" t="str">
        <f t="shared" si="1309"/>
        <v>26-4-0</v>
      </c>
    </row>
    <row r="41854" spans="1:6" x14ac:dyDescent="0.3">
      <c r="A41854">
        <v>2019</v>
      </c>
      <c r="B41854" t="s">
        <v>1675</v>
      </c>
      <c r="C41854" t="str">
        <f t="shared" si="1308"/>
        <v>2019-Cruzeiro/MG-26-4-0</v>
      </c>
      <c r="D41854" s="4">
        <v>3</v>
      </c>
      <c r="E41854">
        <v>19</v>
      </c>
      <c r="F41854" t="str">
        <f t="shared" si="1309"/>
        <v>26-4-0</v>
      </c>
    </row>
    <row r="41855" spans="1:6" x14ac:dyDescent="0.3">
      <c r="A41855">
        <v>2019</v>
      </c>
      <c r="B41855" t="s">
        <v>1677</v>
      </c>
      <c r="C41855" t="str">
        <f t="shared" si="1308"/>
        <v>2019-Flamengo/RJ-26-4-0</v>
      </c>
      <c r="D41855" s="4">
        <v>9</v>
      </c>
      <c r="E41855">
        <v>38</v>
      </c>
      <c r="F41855" t="str">
        <f t="shared" si="1309"/>
        <v>26-4-0</v>
      </c>
    </row>
    <row r="41856" spans="1:6" x14ac:dyDescent="0.3">
      <c r="A41856">
        <v>2019</v>
      </c>
      <c r="B41856" t="s">
        <v>1678</v>
      </c>
      <c r="C41856" t="str">
        <f t="shared" si="1308"/>
        <v>2019-Fluminense/RJ-26-4-0</v>
      </c>
      <c r="D41856" s="4">
        <v>8</v>
      </c>
      <c r="E41856">
        <v>23</v>
      </c>
      <c r="F41856" t="str">
        <f t="shared" si="1309"/>
        <v>26-4-0</v>
      </c>
    </row>
    <row r="41857" spans="1:6" x14ac:dyDescent="0.3">
      <c r="A41857">
        <v>2019</v>
      </c>
      <c r="B41857" t="s">
        <v>1679</v>
      </c>
      <c r="C41857" t="str">
        <f t="shared" si="1308"/>
        <v>2019-Fortaleza/CE-26-4-0</v>
      </c>
      <c r="D41857" s="4">
        <v>6</v>
      </c>
      <c r="E41857">
        <v>20</v>
      </c>
      <c r="F41857" t="str">
        <f t="shared" si="1309"/>
        <v>26-4-0</v>
      </c>
    </row>
    <row r="41858" spans="1:6" x14ac:dyDescent="0.3">
      <c r="A41858">
        <v>2019</v>
      </c>
      <c r="B41858" t="s">
        <v>1680</v>
      </c>
      <c r="C41858" t="str">
        <f t="shared" si="1308"/>
        <v>2019-Goias/GO-26-4-0</v>
      </c>
      <c r="D41858" s="4">
        <v>9</v>
      </c>
      <c r="E41858">
        <v>27</v>
      </c>
      <c r="F41858" t="str">
        <f t="shared" si="1309"/>
        <v>26-4-0</v>
      </c>
    </row>
    <row r="41859" spans="1:6" x14ac:dyDescent="0.3">
      <c r="A41859">
        <v>2019</v>
      </c>
      <c r="B41859" t="s">
        <v>1681</v>
      </c>
      <c r="C41859" t="str">
        <f t="shared" ref="C41859:C41922" si="1310">A41859&amp;"-"&amp;B41859</f>
        <v>2019-Gremio/RS-26-4-0</v>
      </c>
      <c r="D41859" s="4">
        <v>7</v>
      </c>
      <c r="E41859">
        <v>38</v>
      </c>
      <c r="F41859" t="str">
        <f t="shared" ref="F41859:F41922" si="1311">RIGHT(B41859,LEN(C41859)-FIND("-",C41859,6))</f>
        <v>26-4-0</v>
      </c>
    </row>
    <row r="41860" spans="1:6" x14ac:dyDescent="0.3">
      <c r="A41860">
        <v>2019</v>
      </c>
      <c r="B41860" t="s">
        <v>1682</v>
      </c>
      <c r="C41860" t="str">
        <f t="shared" si="1310"/>
        <v>2019-Internacional/RS-26-4-0</v>
      </c>
      <c r="D41860" s="4">
        <v>2</v>
      </c>
      <c r="E41860">
        <v>31</v>
      </c>
      <c r="F41860" t="str">
        <f t="shared" si="1311"/>
        <v>26-4-0</v>
      </c>
    </row>
    <row r="41861" spans="1:6" x14ac:dyDescent="0.3">
      <c r="A41861">
        <v>2019</v>
      </c>
      <c r="B41861" t="s">
        <v>1683</v>
      </c>
      <c r="C41861" t="str">
        <f t="shared" si="1310"/>
        <v>2019-Palmeiras/SP-26-4-0</v>
      </c>
      <c r="D41861" s="4">
        <v>5</v>
      </c>
      <c r="E41861">
        <v>42</v>
      </c>
      <c r="F41861" t="str">
        <f t="shared" si="1311"/>
        <v>26-4-0</v>
      </c>
    </row>
    <row r="41862" spans="1:6" x14ac:dyDescent="0.3">
      <c r="A41862">
        <v>2019</v>
      </c>
      <c r="B41862" t="s">
        <v>1687</v>
      </c>
      <c r="C41862" t="str">
        <f t="shared" si="1310"/>
        <v>2019-Santos/SP-26-4-0</v>
      </c>
      <c r="D41862" s="4">
        <v>7</v>
      </c>
      <c r="E41862">
        <v>33</v>
      </c>
      <c r="F41862" t="str">
        <f t="shared" si="1311"/>
        <v>26-4-0</v>
      </c>
    </row>
    <row r="41863" spans="1:6" x14ac:dyDescent="0.3">
      <c r="A41863">
        <v>2019</v>
      </c>
      <c r="B41863" t="s">
        <v>1688</v>
      </c>
      <c r="C41863" t="str">
        <f t="shared" si="1310"/>
        <v>2019-Sao Paulo/SP-26-4-0</v>
      </c>
      <c r="D41863" s="4">
        <v>5</v>
      </c>
      <c r="E41863">
        <v>35</v>
      </c>
      <c r="F41863" t="str">
        <f t="shared" si="1311"/>
        <v>26-4-0</v>
      </c>
    </row>
    <row r="41864" spans="1:6" x14ac:dyDescent="0.3">
      <c r="A41864">
        <v>2019</v>
      </c>
      <c r="B41864" t="s">
        <v>1689</v>
      </c>
      <c r="C41864" t="str">
        <f t="shared" si="1310"/>
        <v>2019-Vasco/RJ-26-4-0</v>
      </c>
      <c r="D41864" s="4">
        <v>4</v>
      </c>
      <c r="E41864">
        <v>17</v>
      </c>
      <c r="F41864" t="str">
        <f t="shared" si="1311"/>
        <v>26-4-0</v>
      </c>
    </row>
    <row r="41865" spans="1:6" x14ac:dyDescent="0.3">
      <c r="A41865">
        <v>2019</v>
      </c>
      <c r="B41865" t="s">
        <v>3139</v>
      </c>
      <c r="C41865" t="str">
        <f t="shared" si="1310"/>
        <v>2019-Atletico/MG-26-4-1</v>
      </c>
      <c r="D41865" s="4">
        <v>4</v>
      </c>
      <c r="E41865">
        <v>31</v>
      </c>
      <c r="F41865" t="str">
        <f t="shared" si="1311"/>
        <v>26-4-1</v>
      </c>
    </row>
    <row r="41866" spans="1:6" x14ac:dyDescent="0.3">
      <c r="A41866">
        <v>2019</v>
      </c>
      <c r="B41866" t="s">
        <v>1690</v>
      </c>
      <c r="C41866" t="str">
        <f t="shared" si="1310"/>
        <v>2019-Atletico/PR-26-4-1</v>
      </c>
      <c r="D41866" s="4">
        <v>8</v>
      </c>
      <c r="E41866">
        <v>25</v>
      </c>
      <c r="F41866" t="str">
        <f t="shared" si="1311"/>
        <v>26-4-1</v>
      </c>
    </row>
    <row r="41867" spans="1:6" x14ac:dyDescent="0.3">
      <c r="A41867">
        <v>2019</v>
      </c>
      <c r="B41867" t="s">
        <v>4034</v>
      </c>
      <c r="C41867" t="str">
        <f t="shared" si="1310"/>
        <v>2019-Avai/SC-26-4-1</v>
      </c>
      <c r="D41867" s="4">
        <v>3</v>
      </c>
      <c r="E41867">
        <v>13</v>
      </c>
      <c r="F41867" t="str">
        <f t="shared" si="1311"/>
        <v>26-4-1</v>
      </c>
    </row>
    <row r="41868" spans="1:6" x14ac:dyDescent="0.3">
      <c r="A41868">
        <v>2019</v>
      </c>
      <c r="B41868" t="s">
        <v>5023</v>
      </c>
      <c r="C41868" t="str">
        <f t="shared" si="1310"/>
        <v>2019-Bahia/BA-26-4-1</v>
      </c>
      <c r="D41868" s="4">
        <v>7</v>
      </c>
      <c r="E41868">
        <v>31</v>
      </c>
      <c r="F41868" t="str">
        <f t="shared" si="1311"/>
        <v>26-4-1</v>
      </c>
    </row>
    <row r="41869" spans="1:6" x14ac:dyDescent="0.3">
      <c r="A41869">
        <v>2019</v>
      </c>
      <c r="B41869" t="s">
        <v>1691</v>
      </c>
      <c r="C41869" t="str">
        <f t="shared" si="1310"/>
        <v>2019-Botafogo/RJ-26-4-1</v>
      </c>
      <c r="D41869" s="4">
        <v>0</v>
      </c>
      <c r="E41869">
        <v>24</v>
      </c>
      <c r="F41869" t="str">
        <f t="shared" si="1311"/>
        <v>26-4-1</v>
      </c>
    </row>
    <row r="41870" spans="1:6" x14ac:dyDescent="0.3">
      <c r="A41870">
        <v>2019</v>
      </c>
      <c r="B41870" t="s">
        <v>5702</v>
      </c>
      <c r="C41870" t="str">
        <f t="shared" si="1310"/>
        <v>2019-CSA/AL-26-4-1</v>
      </c>
      <c r="D41870" s="4">
        <v>6</v>
      </c>
      <c r="E41870">
        <v>18</v>
      </c>
      <c r="F41870" t="str">
        <f t="shared" si="1311"/>
        <v>26-4-1</v>
      </c>
    </row>
    <row r="41871" spans="1:6" x14ac:dyDescent="0.3">
      <c r="A41871">
        <v>2019</v>
      </c>
      <c r="B41871" t="s">
        <v>4587</v>
      </c>
      <c r="C41871" t="str">
        <f t="shared" si="1310"/>
        <v>2019-Ceara/CE-26-4-1</v>
      </c>
      <c r="D41871" s="4">
        <v>1</v>
      </c>
      <c r="E41871">
        <v>17</v>
      </c>
      <c r="F41871" t="str">
        <f t="shared" si="1311"/>
        <v>26-4-1</v>
      </c>
    </row>
    <row r="41872" spans="1:6" x14ac:dyDescent="0.3">
      <c r="A41872">
        <v>2019</v>
      </c>
      <c r="B41872" t="s">
        <v>5394</v>
      </c>
      <c r="C41872" t="str">
        <f t="shared" si="1310"/>
        <v>2019-Chapecoense/SC-26-4-1</v>
      </c>
      <c r="D41872" s="4">
        <v>5</v>
      </c>
      <c r="E41872">
        <v>13</v>
      </c>
      <c r="F41872" t="str">
        <f t="shared" si="1311"/>
        <v>26-4-1</v>
      </c>
    </row>
    <row r="41873" spans="1:6" x14ac:dyDescent="0.3">
      <c r="A41873">
        <v>2019</v>
      </c>
      <c r="B41873" t="s">
        <v>1692</v>
      </c>
      <c r="C41873" t="str">
        <f t="shared" si="1310"/>
        <v>2019-Corinthians/SP-26-4-1</v>
      </c>
      <c r="D41873" s="4">
        <v>8.25</v>
      </c>
      <c r="E41873">
        <v>23</v>
      </c>
      <c r="F41873" t="str">
        <f t="shared" si="1311"/>
        <v>26-4-1</v>
      </c>
    </row>
    <row r="41874" spans="1:6" x14ac:dyDescent="0.3">
      <c r="A41874">
        <v>2019</v>
      </c>
      <c r="B41874" t="s">
        <v>1693</v>
      </c>
      <c r="C41874" t="str">
        <f t="shared" si="1310"/>
        <v>2019-Cruzeiro/MG-26-4-1</v>
      </c>
      <c r="D41874" s="4">
        <v>2</v>
      </c>
      <c r="E41874">
        <v>16</v>
      </c>
      <c r="F41874" t="str">
        <f t="shared" si="1311"/>
        <v>26-4-1</v>
      </c>
    </row>
    <row r="41875" spans="1:6" x14ac:dyDescent="0.3">
      <c r="A41875">
        <v>2019</v>
      </c>
      <c r="B41875" t="s">
        <v>1695</v>
      </c>
      <c r="C41875" t="str">
        <f t="shared" si="1310"/>
        <v>2019-Flamengo/RJ-26-4-1</v>
      </c>
      <c r="D41875" s="4">
        <v>10</v>
      </c>
      <c r="E41875">
        <v>46</v>
      </c>
      <c r="F41875" t="str">
        <f t="shared" si="1311"/>
        <v>26-4-1</v>
      </c>
    </row>
    <row r="41876" spans="1:6" x14ac:dyDescent="0.3">
      <c r="A41876">
        <v>2019</v>
      </c>
      <c r="B41876" t="s">
        <v>1696</v>
      </c>
      <c r="C41876" t="str">
        <f t="shared" si="1310"/>
        <v>2019-Fluminense/RJ-26-4-1</v>
      </c>
      <c r="D41876" s="4">
        <v>7</v>
      </c>
      <c r="E41876">
        <v>19</v>
      </c>
      <c r="F41876" t="str">
        <f t="shared" si="1311"/>
        <v>26-4-1</v>
      </c>
    </row>
    <row r="41877" spans="1:6" x14ac:dyDescent="0.3">
      <c r="A41877">
        <v>2019</v>
      </c>
      <c r="B41877" t="s">
        <v>1697</v>
      </c>
      <c r="C41877" t="str">
        <f t="shared" si="1310"/>
        <v>2019-Fortaleza/CE-26-4-1</v>
      </c>
      <c r="D41877" s="4">
        <v>4.75</v>
      </c>
      <c r="E41877">
        <v>19</v>
      </c>
      <c r="F41877" t="str">
        <f t="shared" si="1311"/>
        <v>26-4-1</v>
      </c>
    </row>
    <row r="41878" spans="1:6" x14ac:dyDescent="0.3">
      <c r="A41878">
        <v>2019</v>
      </c>
      <c r="B41878" t="s">
        <v>1698</v>
      </c>
      <c r="C41878" t="str">
        <f t="shared" si="1310"/>
        <v>2019-Goias/GO-26-4-1</v>
      </c>
      <c r="D41878" s="4">
        <v>12</v>
      </c>
      <c r="E41878">
        <v>30</v>
      </c>
      <c r="F41878" t="str">
        <f t="shared" si="1311"/>
        <v>26-4-1</v>
      </c>
    </row>
    <row r="41879" spans="1:6" x14ac:dyDescent="0.3">
      <c r="A41879">
        <v>2019</v>
      </c>
      <c r="B41879" t="s">
        <v>1699</v>
      </c>
      <c r="C41879" t="str">
        <f t="shared" si="1310"/>
        <v>2019-Gremio/RS-26-4-1</v>
      </c>
      <c r="D41879" s="4">
        <v>7</v>
      </c>
      <c r="E41879">
        <v>26</v>
      </c>
      <c r="F41879" t="str">
        <f t="shared" si="1311"/>
        <v>26-4-1</v>
      </c>
    </row>
    <row r="41880" spans="1:6" x14ac:dyDescent="0.3">
      <c r="A41880">
        <v>2019</v>
      </c>
      <c r="B41880" t="s">
        <v>1700</v>
      </c>
      <c r="C41880" t="str">
        <f t="shared" si="1310"/>
        <v>2019-Internacional/RS-26-4-1</v>
      </c>
      <c r="D41880" s="4">
        <v>5</v>
      </c>
      <c r="E41880">
        <v>41</v>
      </c>
      <c r="F41880" t="str">
        <f t="shared" si="1311"/>
        <v>26-4-1</v>
      </c>
    </row>
    <row r="41881" spans="1:6" x14ac:dyDescent="0.3">
      <c r="A41881">
        <v>2019</v>
      </c>
      <c r="B41881" t="s">
        <v>1701</v>
      </c>
      <c r="C41881" t="str">
        <f t="shared" si="1310"/>
        <v>2019-Palmeiras/SP-26-4-1</v>
      </c>
      <c r="D41881" s="4">
        <v>8</v>
      </c>
      <c r="E41881">
        <v>50</v>
      </c>
      <c r="F41881" t="str">
        <f t="shared" si="1311"/>
        <v>26-4-1</v>
      </c>
    </row>
    <row r="41882" spans="1:6" x14ac:dyDescent="0.3">
      <c r="A41882">
        <v>2019</v>
      </c>
      <c r="B41882" t="s">
        <v>1705</v>
      </c>
      <c r="C41882" t="str">
        <f t="shared" si="1310"/>
        <v>2019-Santos/SP-26-4-1</v>
      </c>
      <c r="D41882" s="4">
        <v>7</v>
      </c>
      <c r="E41882">
        <v>40</v>
      </c>
      <c r="F41882" t="str">
        <f t="shared" si="1311"/>
        <v>26-4-1</v>
      </c>
    </row>
    <row r="41883" spans="1:6" x14ac:dyDescent="0.3">
      <c r="A41883">
        <v>2019</v>
      </c>
      <c r="B41883" t="s">
        <v>1706</v>
      </c>
      <c r="C41883" t="str">
        <f t="shared" si="1310"/>
        <v>2019-Sao Paulo/SP-26-4-1</v>
      </c>
      <c r="D41883" s="4">
        <v>7</v>
      </c>
      <c r="E41883">
        <v>42</v>
      </c>
      <c r="F41883" t="str">
        <f t="shared" si="1311"/>
        <v>26-4-1</v>
      </c>
    </row>
    <row r="41884" spans="1:6" x14ac:dyDescent="0.3">
      <c r="A41884">
        <v>2019</v>
      </c>
      <c r="B41884" t="s">
        <v>1707</v>
      </c>
      <c r="C41884" t="str">
        <f t="shared" si="1310"/>
        <v>2019-Vasco/RJ-26-4-1</v>
      </c>
      <c r="D41884" s="4">
        <v>4</v>
      </c>
      <c r="E41884">
        <v>27</v>
      </c>
      <c r="F41884" t="str">
        <f t="shared" si="1311"/>
        <v>26-4-1</v>
      </c>
    </row>
    <row r="41885" spans="1:6" x14ac:dyDescent="0.3">
      <c r="A41885">
        <v>2019</v>
      </c>
      <c r="B41885" t="s">
        <v>3142</v>
      </c>
      <c r="C41885" t="str">
        <f t="shared" si="1310"/>
        <v>2019-Atletico/MG-26-4-2</v>
      </c>
      <c r="D41885" s="4">
        <v>3</v>
      </c>
      <c r="E41885">
        <v>33</v>
      </c>
      <c r="F41885" t="str">
        <f t="shared" si="1311"/>
        <v>26-4-2</v>
      </c>
    </row>
    <row r="41886" spans="1:6" x14ac:dyDescent="0.3">
      <c r="A41886">
        <v>2019</v>
      </c>
      <c r="B41886" t="s">
        <v>1708</v>
      </c>
      <c r="C41886" t="str">
        <f t="shared" si="1310"/>
        <v>2019-Atletico/PR-26-4-2</v>
      </c>
      <c r="D41886" s="4">
        <v>5</v>
      </c>
      <c r="E41886">
        <v>22</v>
      </c>
      <c r="F41886" t="str">
        <f t="shared" si="1311"/>
        <v>26-4-2</v>
      </c>
    </row>
    <row r="41887" spans="1:6" x14ac:dyDescent="0.3">
      <c r="A41887">
        <v>2019</v>
      </c>
      <c r="B41887" t="s">
        <v>4037</v>
      </c>
      <c r="C41887" t="str">
        <f t="shared" si="1310"/>
        <v>2019-Avai/SC-26-4-2</v>
      </c>
      <c r="D41887" s="4">
        <v>6</v>
      </c>
      <c r="E41887">
        <v>13</v>
      </c>
      <c r="F41887" t="str">
        <f t="shared" si="1311"/>
        <v>26-4-2</v>
      </c>
    </row>
    <row r="41888" spans="1:6" x14ac:dyDescent="0.3">
      <c r="A41888">
        <v>2019</v>
      </c>
      <c r="B41888" t="s">
        <v>5025</v>
      </c>
      <c r="C41888" t="str">
        <f t="shared" si="1310"/>
        <v>2019-Bahia/BA-26-4-2</v>
      </c>
      <c r="D41888" s="4">
        <v>7</v>
      </c>
      <c r="E41888">
        <v>33</v>
      </c>
      <c r="F41888" t="str">
        <f t="shared" si="1311"/>
        <v>26-4-2</v>
      </c>
    </row>
    <row r="41889" spans="1:6" x14ac:dyDescent="0.3">
      <c r="A41889">
        <v>2019</v>
      </c>
      <c r="B41889" t="s">
        <v>1709</v>
      </c>
      <c r="C41889" t="str">
        <f t="shared" si="1310"/>
        <v>2019-Botafogo/RJ-26-4-2</v>
      </c>
      <c r="D41889" s="4">
        <v>1</v>
      </c>
      <c r="E41889">
        <v>27</v>
      </c>
      <c r="F41889" t="str">
        <f t="shared" si="1311"/>
        <v>26-4-2</v>
      </c>
    </row>
    <row r="41890" spans="1:6" x14ac:dyDescent="0.3">
      <c r="A41890">
        <v>2019</v>
      </c>
      <c r="B41890" t="s">
        <v>5703</v>
      </c>
      <c r="C41890" t="str">
        <f t="shared" si="1310"/>
        <v>2019-CSA/AL-26-4-2</v>
      </c>
      <c r="D41890" s="4">
        <v>4</v>
      </c>
      <c r="E41890">
        <v>21</v>
      </c>
      <c r="F41890" t="str">
        <f t="shared" si="1311"/>
        <v>26-4-2</v>
      </c>
    </row>
    <row r="41891" spans="1:6" x14ac:dyDescent="0.3">
      <c r="A41891">
        <v>2019</v>
      </c>
      <c r="B41891" t="s">
        <v>4591</v>
      </c>
      <c r="C41891" t="str">
        <f t="shared" si="1310"/>
        <v>2019-Ceara/CE-26-4-2</v>
      </c>
      <c r="D41891" s="4">
        <v>2</v>
      </c>
      <c r="E41891">
        <v>21</v>
      </c>
      <c r="F41891" t="str">
        <f t="shared" si="1311"/>
        <v>26-4-2</v>
      </c>
    </row>
    <row r="41892" spans="1:6" x14ac:dyDescent="0.3">
      <c r="A41892">
        <v>2019</v>
      </c>
      <c r="B41892" t="s">
        <v>5395</v>
      </c>
      <c r="C41892" t="str">
        <f t="shared" si="1310"/>
        <v>2019-Chapecoense/SC-26-4-2</v>
      </c>
      <c r="D41892" s="4">
        <v>2</v>
      </c>
      <c r="E41892">
        <v>7</v>
      </c>
      <c r="F41892" t="str">
        <f t="shared" si="1311"/>
        <v>26-4-2</v>
      </c>
    </row>
    <row r="41893" spans="1:6" x14ac:dyDescent="0.3">
      <c r="A41893">
        <v>2019</v>
      </c>
      <c r="B41893" t="s">
        <v>1710</v>
      </c>
      <c r="C41893" t="str">
        <f t="shared" si="1310"/>
        <v>2019-Corinthians/SP-26-4-2</v>
      </c>
      <c r="D41893" s="4">
        <v>9</v>
      </c>
      <c r="E41893">
        <v>35</v>
      </c>
      <c r="F41893" t="str">
        <f t="shared" si="1311"/>
        <v>26-4-2</v>
      </c>
    </row>
    <row r="41894" spans="1:6" x14ac:dyDescent="0.3">
      <c r="A41894">
        <v>2019</v>
      </c>
      <c r="B41894" t="s">
        <v>1711</v>
      </c>
      <c r="C41894" t="str">
        <f t="shared" si="1310"/>
        <v>2019-Cruzeiro/MG-26-4-2</v>
      </c>
      <c r="D41894" s="4">
        <v>1</v>
      </c>
      <c r="E41894">
        <v>22</v>
      </c>
      <c r="F41894" t="str">
        <f t="shared" si="1311"/>
        <v>26-4-2</v>
      </c>
    </row>
    <row r="41895" spans="1:6" x14ac:dyDescent="0.3">
      <c r="A41895">
        <v>2019</v>
      </c>
      <c r="B41895" t="s">
        <v>1713</v>
      </c>
      <c r="C41895" t="str">
        <f t="shared" si="1310"/>
        <v>2019-Flamengo/RJ-26-4-2</v>
      </c>
      <c r="D41895" s="4">
        <v>9.75</v>
      </c>
      <c r="E41895">
        <v>29</v>
      </c>
      <c r="F41895" t="str">
        <f t="shared" si="1311"/>
        <v>26-4-2</v>
      </c>
    </row>
    <row r="41896" spans="1:6" x14ac:dyDescent="0.3">
      <c r="A41896">
        <v>2019</v>
      </c>
      <c r="B41896" t="s">
        <v>1714</v>
      </c>
      <c r="C41896" t="str">
        <f t="shared" si="1310"/>
        <v>2019-Fluminense/RJ-26-4-2</v>
      </c>
      <c r="D41896" s="4">
        <v>7</v>
      </c>
      <c r="E41896">
        <v>19</v>
      </c>
      <c r="F41896" t="str">
        <f t="shared" si="1311"/>
        <v>26-4-2</v>
      </c>
    </row>
    <row r="41897" spans="1:6" x14ac:dyDescent="0.3">
      <c r="A41897">
        <v>2019</v>
      </c>
      <c r="B41897" t="s">
        <v>1715</v>
      </c>
      <c r="C41897" t="str">
        <f t="shared" si="1310"/>
        <v>2019-Fortaleza/CE-26-4-2</v>
      </c>
      <c r="D41897" s="4">
        <v>4</v>
      </c>
      <c r="E41897">
        <v>13</v>
      </c>
      <c r="F41897" t="str">
        <f t="shared" si="1311"/>
        <v>26-4-2</v>
      </c>
    </row>
    <row r="41898" spans="1:6" x14ac:dyDescent="0.3">
      <c r="A41898">
        <v>2019</v>
      </c>
      <c r="B41898" t="s">
        <v>1716</v>
      </c>
      <c r="C41898" t="str">
        <f t="shared" si="1310"/>
        <v>2019-Goias/GO-26-4-2</v>
      </c>
      <c r="D41898" s="4">
        <v>9</v>
      </c>
      <c r="E41898">
        <v>21</v>
      </c>
      <c r="F41898" t="str">
        <f t="shared" si="1311"/>
        <v>26-4-2</v>
      </c>
    </row>
    <row r="41899" spans="1:6" x14ac:dyDescent="0.3">
      <c r="A41899">
        <v>2019</v>
      </c>
      <c r="B41899" t="s">
        <v>1717</v>
      </c>
      <c r="C41899" t="str">
        <f t="shared" si="1310"/>
        <v>2019-Gremio/RS-26-4-2</v>
      </c>
      <c r="D41899" s="4">
        <v>9</v>
      </c>
      <c r="E41899">
        <v>26</v>
      </c>
      <c r="F41899" t="str">
        <f t="shared" si="1311"/>
        <v>26-4-2</v>
      </c>
    </row>
    <row r="41900" spans="1:6" x14ac:dyDescent="0.3">
      <c r="A41900">
        <v>2019</v>
      </c>
      <c r="B41900" t="s">
        <v>1718</v>
      </c>
      <c r="C41900" t="str">
        <f t="shared" si="1310"/>
        <v>2019-Internacional/RS-26-4-2</v>
      </c>
      <c r="D41900" s="4">
        <v>6.8</v>
      </c>
      <c r="E41900">
        <v>27</v>
      </c>
      <c r="F41900" t="str">
        <f t="shared" si="1311"/>
        <v>26-4-2</v>
      </c>
    </row>
    <row r="41901" spans="1:6" x14ac:dyDescent="0.3">
      <c r="A41901">
        <v>2019</v>
      </c>
      <c r="B41901" t="s">
        <v>1719</v>
      </c>
      <c r="C41901" t="str">
        <f t="shared" si="1310"/>
        <v>2019-Palmeiras/SP-26-4-2</v>
      </c>
      <c r="D41901" s="4">
        <v>8</v>
      </c>
      <c r="E41901">
        <v>32</v>
      </c>
      <c r="F41901" t="str">
        <f t="shared" si="1311"/>
        <v>26-4-2</v>
      </c>
    </row>
    <row r="41902" spans="1:6" x14ac:dyDescent="0.3">
      <c r="A41902">
        <v>2019</v>
      </c>
      <c r="B41902" t="s">
        <v>1723</v>
      </c>
      <c r="C41902" t="str">
        <f t="shared" si="1310"/>
        <v>2019-Santos/SP-26-4-2</v>
      </c>
      <c r="D41902" s="4">
        <v>4</v>
      </c>
      <c r="E41902">
        <v>40</v>
      </c>
      <c r="F41902" t="str">
        <f t="shared" si="1311"/>
        <v>26-4-2</v>
      </c>
    </row>
    <row r="41903" spans="1:6" x14ac:dyDescent="0.3">
      <c r="A41903">
        <v>2019</v>
      </c>
      <c r="B41903" t="s">
        <v>1724</v>
      </c>
      <c r="C41903" t="str">
        <f t="shared" si="1310"/>
        <v>2019-Sao Paulo/SP-26-4-2</v>
      </c>
      <c r="D41903" s="4">
        <v>5</v>
      </c>
      <c r="E41903">
        <v>35</v>
      </c>
      <c r="F41903" t="str">
        <f t="shared" si="1311"/>
        <v>26-4-2</v>
      </c>
    </row>
    <row r="41904" spans="1:6" x14ac:dyDescent="0.3">
      <c r="A41904">
        <v>2019</v>
      </c>
      <c r="B41904" t="s">
        <v>1725</v>
      </c>
      <c r="C41904" t="str">
        <f t="shared" si="1310"/>
        <v>2019-Vasco/RJ-26-4-2</v>
      </c>
      <c r="D41904" s="4">
        <v>7</v>
      </c>
      <c r="E41904">
        <v>28</v>
      </c>
      <c r="F41904" t="str">
        <f t="shared" si="1311"/>
        <v>26-4-2</v>
      </c>
    </row>
    <row r="41905" spans="1:6" x14ac:dyDescent="0.3">
      <c r="A41905">
        <v>2019</v>
      </c>
      <c r="B41905" t="s">
        <v>3145</v>
      </c>
      <c r="C41905" t="str">
        <f t="shared" si="1310"/>
        <v>2019-Atletico/MG-26-4-3</v>
      </c>
      <c r="D41905" s="4">
        <v>0</v>
      </c>
      <c r="E41905">
        <v>24</v>
      </c>
      <c r="F41905" t="str">
        <f t="shared" si="1311"/>
        <v>26-4-3</v>
      </c>
    </row>
    <row r="41906" spans="1:6" x14ac:dyDescent="0.3">
      <c r="A41906">
        <v>2019</v>
      </c>
      <c r="B41906" t="s">
        <v>1726</v>
      </c>
      <c r="C41906" t="str">
        <f t="shared" si="1310"/>
        <v>2019-Atletico/PR-26-4-3</v>
      </c>
      <c r="D41906" s="4">
        <v>5</v>
      </c>
      <c r="E41906">
        <v>34</v>
      </c>
      <c r="F41906" t="str">
        <f t="shared" si="1311"/>
        <v>26-4-3</v>
      </c>
    </row>
    <row r="41907" spans="1:6" x14ac:dyDescent="0.3">
      <c r="A41907">
        <v>2019</v>
      </c>
      <c r="B41907" t="s">
        <v>4040</v>
      </c>
      <c r="C41907" t="str">
        <f t="shared" si="1310"/>
        <v>2019-Avai/SC-26-4-3</v>
      </c>
      <c r="D41907" s="4">
        <v>6</v>
      </c>
      <c r="E41907">
        <v>17</v>
      </c>
      <c r="F41907" t="str">
        <f t="shared" si="1311"/>
        <v>26-4-3</v>
      </c>
    </row>
    <row r="41908" spans="1:6" x14ac:dyDescent="0.3">
      <c r="A41908">
        <v>2019</v>
      </c>
      <c r="B41908" t="s">
        <v>5027</v>
      </c>
      <c r="C41908" t="str">
        <f t="shared" si="1310"/>
        <v>2019-Bahia/BA-26-4-3</v>
      </c>
      <c r="D41908" s="4">
        <v>7</v>
      </c>
      <c r="E41908">
        <v>30</v>
      </c>
      <c r="F41908" t="str">
        <f t="shared" si="1311"/>
        <v>26-4-3</v>
      </c>
    </row>
    <row r="41909" spans="1:6" x14ac:dyDescent="0.3">
      <c r="A41909">
        <v>2019</v>
      </c>
      <c r="B41909" t="s">
        <v>1727</v>
      </c>
      <c r="C41909" t="str">
        <f t="shared" si="1310"/>
        <v>2019-Botafogo/RJ-26-4-3</v>
      </c>
      <c r="D41909" s="4">
        <v>4</v>
      </c>
      <c r="E41909">
        <v>19</v>
      </c>
      <c r="F41909" t="str">
        <f t="shared" si="1311"/>
        <v>26-4-3</v>
      </c>
    </row>
    <row r="41910" spans="1:6" x14ac:dyDescent="0.3">
      <c r="A41910">
        <v>2019</v>
      </c>
      <c r="B41910" t="s">
        <v>5704</v>
      </c>
      <c r="C41910" t="str">
        <f t="shared" si="1310"/>
        <v>2019-CSA/AL-26-4-3</v>
      </c>
      <c r="D41910" s="4">
        <v>7</v>
      </c>
      <c r="E41910">
        <v>19</v>
      </c>
      <c r="F41910" t="str">
        <f t="shared" si="1311"/>
        <v>26-4-3</v>
      </c>
    </row>
    <row r="41911" spans="1:6" x14ac:dyDescent="0.3">
      <c r="A41911">
        <v>2019</v>
      </c>
      <c r="B41911" t="s">
        <v>4595</v>
      </c>
      <c r="C41911" t="str">
        <f t="shared" si="1310"/>
        <v>2019-Ceara/CE-26-4-3</v>
      </c>
      <c r="D41911" s="4">
        <v>3</v>
      </c>
      <c r="E41911">
        <v>17</v>
      </c>
      <c r="F41911" t="str">
        <f t="shared" si="1311"/>
        <v>26-4-3</v>
      </c>
    </row>
    <row r="41912" spans="1:6" x14ac:dyDescent="0.3">
      <c r="A41912">
        <v>2019</v>
      </c>
      <c r="B41912" t="s">
        <v>5396</v>
      </c>
      <c r="C41912" t="str">
        <f t="shared" si="1310"/>
        <v>2019-Chapecoense/SC-26-4-3</v>
      </c>
      <c r="D41912" s="4">
        <v>0</v>
      </c>
      <c r="E41912">
        <v>7</v>
      </c>
      <c r="F41912" t="str">
        <f t="shared" si="1311"/>
        <v>26-4-3</v>
      </c>
    </row>
    <row r="41913" spans="1:6" x14ac:dyDescent="0.3">
      <c r="A41913">
        <v>2019</v>
      </c>
      <c r="B41913" t="s">
        <v>1728</v>
      </c>
      <c r="C41913" t="str">
        <f t="shared" si="1310"/>
        <v>2019-Corinthians/SP-26-4-3</v>
      </c>
      <c r="D41913" s="4">
        <v>7.3333329999999997</v>
      </c>
      <c r="E41913">
        <v>20</v>
      </c>
      <c r="F41913" t="str">
        <f t="shared" si="1311"/>
        <v>26-4-3</v>
      </c>
    </row>
    <row r="41914" spans="1:6" x14ac:dyDescent="0.3">
      <c r="A41914">
        <v>2019</v>
      </c>
      <c r="B41914" t="s">
        <v>1729</v>
      </c>
      <c r="C41914" t="str">
        <f t="shared" si="1310"/>
        <v>2019-Cruzeiro/MG-26-4-3</v>
      </c>
      <c r="D41914" s="4">
        <v>1</v>
      </c>
      <c r="E41914">
        <v>17</v>
      </c>
      <c r="F41914" t="str">
        <f t="shared" si="1311"/>
        <v>26-4-3</v>
      </c>
    </row>
    <row r="41915" spans="1:6" x14ac:dyDescent="0.3">
      <c r="A41915">
        <v>2019</v>
      </c>
      <c r="B41915" t="s">
        <v>1731</v>
      </c>
      <c r="C41915" t="str">
        <f t="shared" si="1310"/>
        <v>2019-Flamengo/RJ-26-4-3</v>
      </c>
      <c r="D41915" s="4">
        <v>12</v>
      </c>
      <c r="E41915">
        <v>33</v>
      </c>
      <c r="F41915" t="str">
        <f t="shared" si="1311"/>
        <v>26-4-3</v>
      </c>
    </row>
    <row r="41916" spans="1:6" x14ac:dyDescent="0.3">
      <c r="A41916">
        <v>2019</v>
      </c>
      <c r="B41916" t="s">
        <v>1732</v>
      </c>
      <c r="C41916" t="str">
        <f t="shared" si="1310"/>
        <v>2019-Fluminense/RJ-26-4-3</v>
      </c>
      <c r="D41916" s="4">
        <v>7</v>
      </c>
      <c r="E41916">
        <v>22</v>
      </c>
      <c r="F41916" t="str">
        <f t="shared" si="1311"/>
        <v>26-4-3</v>
      </c>
    </row>
    <row r="41917" spans="1:6" x14ac:dyDescent="0.3">
      <c r="A41917">
        <v>2019</v>
      </c>
      <c r="B41917" t="s">
        <v>1733</v>
      </c>
      <c r="C41917" t="str">
        <f t="shared" si="1310"/>
        <v>2019-Fortaleza/CE-26-4-3</v>
      </c>
      <c r="D41917" s="4">
        <v>1</v>
      </c>
      <c r="E41917">
        <v>21</v>
      </c>
      <c r="F41917" t="str">
        <f t="shared" si="1311"/>
        <v>26-4-3</v>
      </c>
    </row>
    <row r="41918" spans="1:6" x14ac:dyDescent="0.3">
      <c r="A41918">
        <v>2019</v>
      </c>
      <c r="B41918" t="s">
        <v>1734</v>
      </c>
      <c r="C41918" t="str">
        <f t="shared" si="1310"/>
        <v>2019-Goias/GO-26-4-3</v>
      </c>
      <c r="D41918" s="4">
        <v>4</v>
      </c>
      <c r="E41918">
        <v>12</v>
      </c>
      <c r="F41918" t="str">
        <f t="shared" si="1311"/>
        <v>26-4-3</v>
      </c>
    </row>
    <row r="41919" spans="1:6" x14ac:dyDescent="0.3">
      <c r="A41919">
        <v>2019</v>
      </c>
      <c r="B41919" t="s">
        <v>1735</v>
      </c>
      <c r="C41919" t="str">
        <f t="shared" si="1310"/>
        <v>2019-Gremio/RS-26-4-3</v>
      </c>
      <c r="D41919" s="4">
        <v>12</v>
      </c>
      <c r="E41919">
        <v>34</v>
      </c>
      <c r="F41919" t="str">
        <f t="shared" si="1311"/>
        <v>26-4-3</v>
      </c>
    </row>
    <row r="41920" spans="1:6" x14ac:dyDescent="0.3">
      <c r="A41920">
        <v>2019</v>
      </c>
      <c r="B41920" t="s">
        <v>1736</v>
      </c>
      <c r="C41920" t="str">
        <f t="shared" si="1310"/>
        <v>2019-Internacional/RS-26-4-3</v>
      </c>
      <c r="D41920" s="4">
        <v>6.6666600000000003</v>
      </c>
      <c r="E41920">
        <v>26</v>
      </c>
      <c r="F41920" t="str">
        <f t="shared" si="1311"/>
        <v>26-4-3</v>
      </c>
    </row>
    <row r="41921" spans="1:6" x14ac:dyDescent="0.3">
      <c r="A41921">
        <v>2019</v>
      </c>
      <c r="B41921" t="s">
        <v>1737</v>
      </c>
      <c r="C41921" t="str">
        <f t="shared" si="1310"/>
        <v>2019-Palmeiras/SP-26-4-3</v>
      </c>
      <c r="D41921" s="4">
        <v>3</v>
      </c>
      <c r="E41921">
        <v>30</v>
      </c>
      <c r="F41921" t="str">
        <f t="shared" si="1311"/>
        <v>26-4-3</v>
      </c>
    </row>
    <row r="41922" spans="1:6" x14ac:dyDescent="0.3">
      <c r="A41922">
        <v>2019</v>
      </c>
      <c r="B41922" t="s">
        <v>1741</v>
      </c>
      <c r="C41922" t="str">
        <f t="shared" si="1310"/>
        <v>2019-Santos/SP-26-4-3</v>
      </c>
      <c r="D41922" s="4">
        <v>2</v>
      </c>
      <c r="E41922">
        <v>35</v>
      </c>
      <c r="F41922" t="str">
        <f t="shared" si="1311"/>
        <v>26-4-3</v>
      </c>
    </row>
    <row r="41923" spans="1:6" x14ac:dyDescent="0.3">
      <c r="A41923">
        <v>2019</v>
      </c>
      <c r="B41923" t="s">
        <v>1742</v>
      </c>
      <c r="C41923" t="str">
        <f t="shared" ref="C41923:C41986" si="1312">A41923&amp;"-"&amp;B41923</f>
        <v>2019-Sao Paulo/SP-26-4-3</v>
      </c>
      <c r="D41923" s="4">
        <v>4</v>
      </c>
      <c r="E41923">
        <v>32</v>
      </c>
      <c r="F41923" t="str">
        <f t="shared" ref="F41923:F41986" si="1313">RIGHT(B41923,LEN(C41923)-FIND("-",C41923,6))</f>
        <v>26-4-3</v>
      </c>
    </row>
    <row r="41924" spans="1:6" x14ac:dyDescent="0.3">
      <c r="A41924">
        <v>2019</v>
      </c>
      <c r="B41924" t="s">
        <v>1743</v>
      </c>
      <c r="C41924" t="str">
        <f t="shared" si="1312"/>
        <v>2019-Vasco/RJ-26-4-3</v>
      </c>
      <c r="D41924" s="4">
        <v>7</v>
      </c>
      <c r="E41924">
        <v>21</v>
      </c>
      <c r="F41924" t="str">
        <f t="shared" si="1313"/>
        <v>26-4-3</v>
      </c>
    </row>
    <row r="41925" spans="1:6" x14ac:dyDescent="0.3">
      <c r="A41925">
        <v>2019</v>
      </c>
      <c r="B41925" t="s">
        <v>3148</v>
      </c>
      <c r="C41925" t="str">
        <f t="shared" si="1312"/>
        <v>2019-Atletico/MG-26-5-0</v>
      </c>
      <c r="D41925" s="4">
        <v>4</v>
      </c>
      <c r="E41925">
        <v>31</v>
      </c>
      <c r="F41925" t="str">
        <f t="shared" si="1313"/>
        <v>26-5-0</v>
      </c>
    </row>
    <row r="41926" spans="1:6" x14ac:dyDescent="0.3">
      <c r="A41926">
        <v>2019</v>
      </c>
      <c r="B41926" t="s">
        <v>1744</v>
      </c>
      <c r="C41926" t="str">
        <f t="shared" si="1312"/>
        <v>2019-Atletico/PR-26-5-0</v>
      </c>
      <c r="D41926" s="4">
        <v>8</v>
      </c>
      <c r="E41926">
        <v>35</v>
      </c>
      <c r="F41926" t="str">
        <f t="shared" si="1313"/>
        <v>26-5-0</v>
      </c>
    </row>
    <row r="41927" spans="1:6" x14ac:dyDescent="0.3">
      <c r="A41927">
        <v>2019</v>
      </c>
      <c r="B41927" t="s">
        <v>4043</v>
      </c>
      <c r="C41927" t="str">
        <f t="shared" si="1312"/>
        <v>2019-Avai/SC-26-5-0</v>
      </c>
      <c r="D41927" s="4">
        <v>2</v>
      </c>
      <c r="E41927">
        <v>16</v>
      </c>
      <c r="F41927" t="str">
        <f t="shared" si="1313"/>
        <v>26-5-0</v>
      </c>
    </row>
    <row r="41928" spans="1:6" x14ac:dyDescent="0.3">
      <c r="A41928">
        <v>2019</v>
      </c>
      <c r="B41928" t="s">
        <v>5029</v>
      </c>
      <c r="C41928" t="str">
        <f t="shared" si="1312"/>
        <v>2019-Bahia/BA-26-5-0</v>
      </c>
      <c r="D41928" s="4">
        <v>10</v>
      </c>
      <c r="E41928">
        <v>24</v>
      </c>
      <c r="F41928" t="str">
        <f t="shared" si="1313"/>
        <v>26-5-0</v>
      </c>
    </row>
    <row r="41929" spans="1:6" x14ac:dyDescent="0.3">
      <c r="A41929">
        <v>2019</v>
      </c>
      <c r="B41929" t="s">
        <v>1745</v>
      </c>
      <c r="C41929" t="str">
        <f t="shared" si="1312"/>
        <v>2019-Botafogo/RJ-26-5-0</v>
      </c>
      <c r="D41929" s="4">
        <v>3</v>
      </c>
      <c r="E41929">
        <v>30</v>
      </c>
      <c r="F41929" t="str">
        <f t="shared" si="1313"/>
        <v>26-5-0</v>
      </c>
    </row>
    <row r="41930" spans="1:6" x14ac:dyDescent="0.3">
      <c r="A41930">
        <v>2019</v>
      </c>
      <c r="B41930" t="s">
        <v>5705</v>
      </c>
      <c r="C41930" t="str">
        <f t="shared" si="1312"/>
        <v>2019-CSA/AL-26-5-0</v>
      </c>
      <c r="D41930" s="4">
        <v>6</v>
      </c>
      <c r="E41930">
        <v>25</v>
      </c>
      <c r="F41930" t="str">
        <f t="shared" si="1313"/>
        <v>26-5-0</v>
      </c>
    </row>
    <row r="41931" spans="1:6" x14ac:dyDescent="0.3">
      <c r="A41931">
        <v>2019</v>
      </c>
      <c r="B41931" t="s">
        <v>4599</v>
      </c>
      <c r="C41931" t="str">
        <f t="shared" si="1312"/>
        <v>2019-Ceara/CE-26-5-0</v>
      </c>
      <c r="D41931" s="4">
        <v>4</v>
      </c>
      <c r="E41931">
        <v>26</v>
      </c>
      <c r="F41931" t="str">
        <f t="shared" si="1313"/>
        <v>26-5-0</v>
      </c>
    </row>
    <row r="41932" spans="1:6" x14ac:dyDescent="0.3">
      <c r="A41932">
        <v>2019</v>
      </c>
      <c r="B41932" t="s">
        <v>5397</v>
      </c>
      <c r="C41932" t="str">
        <f t="shared" si="1312"/>
        <v>2019-Chapecoense/SC-26-5-0</v>
      </c>
      <c r="D41932" s="4">
        <v>2</v>
      </c>
      <c r="E41932">
        <v>12</v>
      </c>
      <c r="F41932" t="str">
        <f t="shared" si="1313"/>
        <v>26-5-0</v>
      </c>
    </row>
    <row r="41933" spans="1:6" x14ac:dyDescent="0.3">
      <c r="A41933">
        <v>2019</v>
      </c>
      <c r="B41933" t="s">
        <v>1746</v>
      </c>
      <c r="C41933" t="str">
        <f t="shared" si="1312"/>
        <v>2019-Corinthians/SP-26-5-0</v>
      </c>
      <c r="D41933" s="4">
        <v>9</v>
      </c>
      <c r="E41933">
        <v>27</v>
      </c>
      <c r="F41933" t="str">
        <f t="shared" si="1313"/>
        <v>26-5-0</v>
      </c>
    </row>
    <row r="41934" spans="1:6" x14ac:dyDescent="0.3">
      <c r="A41934">
        <v>2019</v>
      </c>
      <c r="B41934" t="s">
        <v>1747</v>
      </c>
      <c r="C41934" t="str">
        <f t="shared" si="1312"/>
        <v>2019-Cruzeiro/MG-26-5-0</v>
      </c>
      <c r="D41934" s="4">
        <v>4</v>
      </c>
      <c r="E41934">
        <v>22</v>
      </c>
      <c r="F41934" t="str">
        <f t="shared" si="1313"/>
        <v>26-5-0</v>
      </c>
    </row>
    <row r="41935" spans="1:6" x14ac:dyDescent="0.3">
      <c r="A41935">
        <v>2019</v>
      </c>
      <c r="B41935" t="s">
        <v>1749</v>
      </c>
      <c r="C41935" t="str">
        <f t="shared" si="1312"/>
        <v>2019-Flamengo/RJ-26-5-0</v>
      </c>
      <c r="D41935" s="4">
        <v>10</v>
      </c>
      <c r="E41935">
        <v>45</v>
      </c>
      <c r="F41935" t="str">
        <f t="shared" si="1313"/>
        <v>26-5-0</v>
      </c>
    </row>
    <row r="41936" spans="1:6" x14ac:dyDescent="0.3">
      <c r="A41936">
        <v>2019</v>
      </c>
      <c r="B41936" t="s">
        <v>1750</v>
      </c>
      <c r="C41936" t="str">
        <f t="shared" si="1312"/>
        <v>2019-Fluminense/RJ-26-5-0</v>
      </c>
      <c r="D41936" s="4">
        <v>11</v>
      </c>
      <c r="E41936">
        <v>23</v>
      </c>
      <c r="F41936" t="str">
        <f t="shared" si="1313"/>
        <v>26-5-0</v>
      </c>
    </row>
    <row r="41937" spans="1:6" x14ac:dyDescent="0.3">
      <c r="A41937">
        <v>2019</v>
      </c>
      <c r="B41937" t="s">
        <v>1751</v>
      </c>
      <c r="C41937" t="str">
        <f t="shared" si="1312"/>
        <v>2019-Fortaleza/CE-26-5-0</v>
      </c>
      <c r="D41937" s="4">
        <v>7</v>
      </c>
      <c r="E41937">
        <v>22</v>
      </c>
      <c r="F41937" t="str">
        <f t="shared" si="1313"/>
        <v>26-5-0</v>
      </c>
    </row>
    <row r="41938" spans="1:6" x14ac:dyDescent="0.3">
      <c r="A41938">
        <v>2019</v>
      </c>
      <c r="B41938" t="s">
        <v>1752</v>
      </c>
      <c r="C41938" t="str">
        <f t="shared" si="1312"/>
        <v>2019-Goias/GO-26-5-0</v>
      </c>
      <c r="D41938" s="4">
        <v>12</v>
      </c>
      <c r="E41938">
        <v>30</v>
      </c>
      <c r="F41938" t="str">
        <f t="shared" si="1313"/>
        <v>26-5-0</v>
      </c>
    </row>
    <row r="41939" spans="1:6" x14ac:dyDescent="0.3">
      <c r="A41939">
        <v>2019</v>
      </c>
      <c r="B41939" t="s">
        <v>1753</v>
      </c>
      <c r="C41939" t="str">
        <f t="shared" si="1312"/>
        <v>2019-Gremio/RS-26-5-0</v>
      </c>
      <c r="D41939" s="4">
        <v>10</v>
      </c>
      <c r="E41939">
        <v>41</v>
      </c>
      <c r="F41939" t="str">
        <f t="shared" si="1313"/>
        <v>26-5-0</v>
      </c>
    </row>
    <row r="41940" spans="1:6" x14ac:dyDescent="0.3">
      <c r="A41940">
        <v>2019</v>
      </c>
      <c r="B41940" t="s">
        <v>1754</v>
      </c>
      <c r="C41940" t="str">
        <f t="shared" si="1312"/>
        <v>2019-Internacional/RS-26-5-0</v>
      </c>
      <c r="D41940" s="4">
        <v>3</v>
      </c>
      <c r="E41940">
        <v>39</v>
      </c>
      <c r="F41940" t="str">
        <f t="shared" si="1313"/>
        <v>26-5-0</v>
      </c>
    </row>
    <row r="41941" spans="1:6" x14ac:dyDescent="0.3">
      <c r="A41941">
        <v>2019</v>
      </c>
      <c r="B41941" t="s">
        <v>1755</v>
      </c>
      <c r="C41941" t="str">
        <f t="shared" si="1312"/>
        <v>2019-Palmeiras/SP-26-5-0</v>
      </c>
      <c r="D41941" s="4">
        <v>8</v>
      </c>
      <c r="E41941">
        <v>37</v>
      </c>
      <c r="F41941" t="str">
        <f t="shared" si="1313"/>
        <v>26-5-0</v>
      </c>
    </row>
    <row r="41942" spans="1:6" x14ac:dyDescent="0.3">
      <c r="A41942">
        <v>2019</v>
      </c>
      <c r="B41942" t="s">
        <v>1759</v>
      </c>
      <c r="C41942" t="str">
        <f t="shared" si="1312"/>
        <v>2019-Santos/SP-26-5-0</v>
      </c>
      <c r="D41942" s="4">
        <v>11</v>
      </c>
      <c r="E41942">
        <v>48</v>
      </c>
      <c r="F41942" t="str">
        <f t="shared" si="1313"/>
        <v>26-5-0</v>
      </c>
    </row>
    <row r="41943" spans="1:6" x14ac:dyDescent="0.3">
      <c r="A41943">
        <v>2019</v>
      </c>
      <c r="B41943" t="s">
        <v>1760</v>
      </c>
      <c r="C41943" t="str">
        <f t="shared" si="1312"/>
        <v>2019-Sao Paulo/SP-26-5-0</v>
      </c>
      <c r="D41943" s="4">
        <v>8</v>
      </c>
      <c r="E41943">
        <v>43</v>
      </c>
      <c r="F41943" t="str">
        <f t="shared" si="1313"/>
        <v>26-5-0</v>
      </c>
    </row>
    <row r="41944" spans="1:6" x14ac:dyDescent="0.3">
      <c r="A41944">
        <v>2019</v>
      </c>
      <c r="B41944" t="s">
        <v>1761</v>
      </c>
      <c r="C41944" t="str">
        <f t="shared" si="1312"/>
        <v>2019-Vasco/RJ-26-5-0</v>
      </c>
      <c r="D41944" s="4">
        <v>7</v>
      </c>
      <c r="E41944">
        <v>17</v>
      </c>
      <c r="F41944" t="str">
        <f t="shared" si="1313"/>
        <v>26-5-0</v>
      </c>
    </row>
    <row r="41945" spans="1:6" x14ac:dyDescent="0.3">
      <c r="A41945">
        <v>2019</v>
      </c>
      <c r="B41945" t="s">
        <v>3151</v>
      </c>
      <c r="C41945" t="str">
        <f t="shared" si="1312"/>
        <v>2019-Atletico/MG-26-5-1</v>
      </c>
      <c r="D41945" s="4">
        <v>4</v>
      </c>
      <c r="E41945">
        <v>34</v>
      </c>
      <c r="F41945" t="str">
        <f t="shared" si="1313"/>
        <v>26-5-1</v>
      </c>
    </row>
    <row r="41946" spans="1:6" x14ac:dyDescent="0.3">
      <c r="A41946">
        <v>2019</v>
      </c>
      <c r="B41946" t="s">
        <v>1762</v>
      </c>
      <c r="C41946" t="str">
        <f t="shared" si="1312"/>
        <v>2019-Atletico/PR-26-5-1</v>
      </c>
      <c r="D41946" s="4">
        <v>9</v>
      </c>
      <c r="E41946">
        <v>28</v>
      </c>
      <c r="F41946" t="str">
        <f t="shared" si="1313"/>
        <v>26-5-1</v>
      </c>
    </row>
    <row r="41947" spans="1:6" x14ac:dyDescent="0.3">
      <c r="A41947">
        <v>2019</v>
      </c>
      <c r="B41947" t="s">
        <v>4046</v>
      </c>
      <c r="C41947" t="str">
        <f t="shared" si="1312"/>
        <v>2019-Avai/SC-26-5-1</v>
      </c>
      <c r="D41947" s="4">
        <v>4</v>
      </c>
      <c r="E41947">
        <v>16</v>
      </c>
      <c r="F41947" t="str">
        <f t="shared" si="1313"/>
        <v>26-5-1</v>
      </c>
    </row>
    <row r="41948" spans="1:6" x14ac:dyDescent="0.3">
      <c r="A41948">
        <v>2019</v>
      </c>
      <c r="B41948" t="s">
        <v>5031</v>
      </c>
      <c r="C41948" t="str">
        <f t="shared" si="1312"/>
        <v>2019-Bahia/BA-26-5-1</v>
      </c>
      <c r="D41948" s="4">
        <v>8</v>
      </c>
      <c r="E41948">
        <v>32</v>
      </c>
      <c r="F41948" t="str">
        <f t="shared" si="1313"/>
        <v>26-5-1</v>
      </c>
    </row>
    <row r="41949" spans="1:6" x14ac:dyDescent="0.3">
      <c r="A41949">
        <v>2019</v>
      </c>
      <c r="B41949" t="s">
        <v>1763</v>
      </c>
      <c r="C41949" t="str">
        <f t="shared" si="1312"/>
        <v>2019-Botafogo/RJ-26-5-1</v>
      </c>
      <c r="D41949" s="4">
        <v>3</v>
      </c>
      <c r="E41949">
        <v>30</v>
      </c>
      <c r="F41949" t="str">
        <f t="shared" si="1313"/>
        <v>26-5-1</v>
      </c>
    </row>
    <row r="41950" spans="1:6" x14ac:dyDescent="0.3">
      <c r="A41950">
        <v>2019</v>
      </c>
      <c r="B41950" t="s">
        <v>5706</v>
      </c>
      <c r="C41950" t="str">
        <f t="shared" si="1312"/>
        <v>2019-CSA/AL-26-5-1</v>
      </c>
      <c r="D41950" s="4">
        <v>9</v>
      </c>
      <c r="E41950">
        <v>25</v>
      </c>
      <c r="F41950" t="str">
        <f t="shared" si="1313"/>
        <v>26-5-1</v>
      </c>
    </row>
    <row r="41951" spans="1:6" x14ac:dyDescent="0.3">
      <c r="A41951">
        <v>2019</v>
      </c>
      <c r="B41951" t="s">
        <v>4603</v>
      </c>
      <c r="C41951" t="str">
        <f t="shared" si="1312"/>
        <v>2019-Ceara/CE-26-5-1</v>
      </c>
      <c r="D41951" s="4">
        <v>1</v>
      </c>
      <c r="E41951">
        <v>26</v>
      </c>
      <c r="F41951" t="str">
        <f t="shared" si="1313"/>
        <v>26-5-1</v>
      </c>
    </row>
    <row r="41952" spans="1:6" x14ac:dyDescent="0.3">
      <c r="A41952">
        <v>2019</v>
      </c>
      <c r="B41952" t="s">
        <v>5398</v>
      </c>
      <c r="C41952" t="str">
        <f t="shared" si="1312"/>
        <v>2019-Chapecoense/SC-26-5-1</v>
      </c>
      <c r="D41952" s="4">
        <v>1</v>
      </c>
      <c r="E41952">
        <v>7</v>
      </c>
      <c r="F41952" t="str">
        <f t="shared" si="1313"/>
        <v>26-5-1</v>
      </c>
    </row>
    <row r="41953" spans="1:6" x14ac:dyDescent="0.3">
      <c r="A41953">
        <v>2019</v>
      </c>
      <c r="B41953" t="s">
        <v>1764</v>
      </c>
      <c r="C41953" t="str">
        <f t="shared" si="1312"/>
        <v>2019-Corinthians/SP-26-5-1</v>
      </c>
      <c r="D41953" s="4">
        <v>11</v>
      </c>
      <c r="E41953">
        <v>38</v>
      </c>
      <c r="F41953" t="str">
        <f t="shared" si="1313"/>
        <v>26-5-1</v>
      </c>
    </row>
    <row r="41954" spans="1:6" x14ac:dyDescent="0.3">
      <c r="A41954">
        <v>2019</v>
      </c>
      <c r="B41954" t="s">
        <v>1765</v>
      </c>
      <c r="C41954" t="str">
        <f t="shared" si="1312"/>
        <v>2019-Cruzeiro/MG-26-5-1</v>
      </c>
      <c r="D41954" s="4">
        <v>7</v>
      </c>
      <c r="E41954">
        <v>18</v>
      </c>
      <c r="F41954" t="str">
        <f t="shared" si="1313"/>
        <v>26-5-1</v>
      </c>
    </row>
    <row r="41955" spans="1:6" x14ac:dyDescent="0.3">
      <c r="A41955">
        <v>2019</v>
      </c>
      <c r="B41955" t="s">
        <v>1767</v>
      </c>
      <c r="C41955" t="str">
        <f t="shared" si="1312"/>
        <v>2019-Flamengo/RJ-26-5-1</v>
      </c>
      <c r="D41955" s="4">
        <v>13</v>
      </c>
      <c r="E41955">
        <v>45</v>
      </c>
      <c r="F41955" t="str">
        <f t="shared" si="1313"/>
        <v>26-5-1</v>
      </c>
    </row>
    <row r="41956" spans="1:6" x14ac:dyDescent="0.3">
      <c r="A41956">
        <v>2019</v>
      </c>
      <c r="B41956" t="s">
        <v>1768</v>
      </c>
      <c r="C41956" t="str">
        <f t="shared" si="1312"/>
        <v>2019-Fluminense/RJ-26-5-1</v>
      </c>
      <c r="D41956" s="4">
        <v>8</v>
      </c>
      <c r="E41956">
        <v>23</v>
      </c>
      <c r="F41956" t="str">
        <f t="shared" si="1313"/>
        <v>26-5-1</v>
      </c>
    </row>
    <row r="41957" spans="1:6" x14ac:dyDescent="0.3">
      <c r="A41957">
        <v>2019</v>
      </c>
      <c r="B41957" t="s">
        <v>1769</v>
      </c>
      <c r="C41957" t="str">
        <f t="shared" si="1312"/>
        <v>2019-Fortaleza/CE-26-5-1</v>
      </c>
      <c r="D41957" s="4">
        <v>5</v>
      </c>
      <c r="E41957">
        <v>18</v>
      </c>
      <c r="F41957" t="str">
        <f t="shared" si="1313"/>
        <v>26-5-1</v>
      </c>
    </row>
    <row r="41958" spans="1:6" x14ac:dyDescent="0.3">
      <c r="A41958">
        <v>2019</v>
      </c>
      <c r="B41958" t="s">
        <v>1770</v>
      </c>
      <c r="C41958" t="str">
        <f t="shared" si="1312"/>
        <v>2019-Goias/GO-26-5-1</v>
      </c>
      <c r="D41958" s="4">
        <v>12</v>
      </c>
      <c r="E41958">
        <v>27</v>
      </c>
      <c r="F41958" t="str">
        <f t="shared" si="1313"/>
        <v>26-5-1</v>
      </c>
    </row>
    <row r="41959" spans="1:6" x14ac:dyDescent="0.3">
      <c r="A41959">
        <v>2019</v>
      </c>
      <c r="B41959" t="s">
        <v>1771</v>
      </c>
      <c r="C41959" t="str">
        <f t="shared" si="1312"/>
        <v>2019-Gremio/RS-26-5-1</v>
      </c>
      <c r="D41959" s="4">
        <v>10</v>
      </c>
      <c r="E41959">
        <v>38</v>
      </c>
      <c r="F41959" t="str">
        <f t="shared" si="1313"/>
        <v>26-5-1</v>
      </c>
    </row>
    <row r="41960" spans="1:6" x14ac:dyDescent="0.3">
      <c r="A41960">
        <v>2019</v>
      </c>
      <c r="B41960" t="s">
        <v>1772</v>
      </c>
      <c r="C41960" t="str">
        <f t="shared" si="1312"/>
        <v>2019-Internacional/RS-26-5-1</v>
      </c>
      <c r="D41960" s="4">
        <v>12</v>
      </c>
      <c r="E41960">
        <v>36</v>
      </c>
      <c r="F41960" t="str">
        <f t="shared" si="1313"/>
        <v>26-5-1</v>
      </c>
    </row>
    <row r="41961" spans="1:6" x14ac:dyDescent="0.3">
      <c r="A41961">
        <v>2019</v>
      </c>
      <c r="B41961" t="s">
        <v>1773</v>
      </c>
      <c r="C41961" t="str">
        <f t="shared" si="1312"/>
        <v>2019-Palmeiras/SP-26-5-1</v>
      </c>
      <c r="D41961" s="4">
        <v>8</v>
      </c>
      <c r="E41961">
        <v>50</v>
      </c>
      <c r="F41961" t="str">
        <f t="shared" si="1313"/>
        <v>26-5-1</v>
      </c>
    </row>
    <row r="41962" spans="1:6" x14ac:dyDescent="0.3">
      <c r="A41962">
        <v>2019</v>
      </c>
      <c r="B41962" t="s">
        <v>1777</v>
      </c>
      <c r="C41962" t="str">
        <f t="shared" si="1312"/>
        <v>2019-Santos/SP-26-5-1</v>
      </c>
      <c r="D41962" s="4">
        <v>5</v>
      </c>
      <c r="E41962">
        <v>27</v>
      </c>
      <c r="F41962" t="str">
        <f t="shared" si="1313"/>
        <v>26-5-1</v>
      </c>
    </row>
    <row r="41963" spans="1:6" x14ac:dyDescent="0.3">
      <c r="A41963">
        <v>2019</v>
      </c>
      <c r="B41963" t="s">
        <v>1778</v>
      </c>
      <c r="C41963" t="str">
        <f t="shared" si="1312"/>
        <v>2019-Sao Paulo/SP-26-5-1</v>
      </c>
      <c r="D41963" s="4">
        <v>8</v>
      </c>
      <c r="E41963">
        <v>41</v>
      </c>
      <c r="F41963" t="str">
        <f t="shared" si="1313"/>
        <v>26-5-1</v>
      </c>
    </row>
    <row r="41964" spans="1:6" x14ac:dyDescent="0.3">
      <c r="A41964">
        <v>2019</v>
      </c>
      <c r="B41964" t="s">
        <v>1779</v>
      </c>
      <c r="C41964" t="str">
        <f t="shared" si="1312"/>
        <v>2019-Vasco/RJ-26-5-1</v>
      </c>
      <c r="D41964" s="4">
        <v>5</v>
      </c>
      <c r="E41964">
        <v>21</v>
      </c>
      <c r="F41964" t="str">
        <f t="shared" si="1313"/>
        <v>26-5-1</v>
      </c>
    </row>
    <row r="41965" spans="1:6" x14ac:dyDescent="0.3">
      <c r="A41965">
        <v>2019</v>
      </c>
      <c r="B41965" t="s">
        <v>3154</v>
      </c>
      <c r="C41965" t="str">
        <f t="shared" si="1312"/>
        <v>2019-Atletico/MG-26-5-2</v>
      </c>
      <c r="D41965" s="4">
        <v>4</v>
      </c>
      <c r="E41965">
        <v>34</v>
      </c>
      <c r="F41965" t="str">
        <f t="shared" si="1313"/>
        <v>26-5-2</v>
      </c>
    </row>
    <row r="41966" spans="1:6" x14ac:dyDescent="0.3">
      <c r="A41966">
        <v>2019</v>
      </c>
      <c r="B41966" t="s">
        <v>1780</v>
      </c>
      <c r="C41966" t="str">
        <f t="shared" si="1312"/>
        <v>2019-Atletico/PR-26-5-2</v>
      </c>
      <c r="D41966" s="4">
        <v>8</v>
      </c>
      <c r="E41966">
        <v>30</v>
      </c>
      <c r="F41966" t="str">
        <f t="shared" si="1313"/>
        <v>26-5-2</v>
      </c>
    </row>
    <row r="41967" spans="1:6" x14ac:dyDescent="0.3">
      <c r="A41967">
        <v>2019</v>
      </c>
      <c r="B41967" t="s">
        <v>4049</v>
      </c>
      <c r="C41967" t="str">
        <f t="shared" si="1312"/>
        <v>2019-Avai/SC-26-5-2</v>
      </c>
      <c r="D41967" s="4">
        <v>6</v>
      </c>
      <c r="E41967">
        <v>15</v>
      </c>
      <c r="F41967" t="str">
        <f t="shared" si="1313"/>
        <v>26-5-2</v>
      </c>
    </row>
    <row r="41968" spans="1:6" x14ac:dyDescent="0.3">
      <c r="A41968">
        <v>2019</v>
      </c>
      <c r="B41968" t="s">
        <v>5033</v>
      </c>
      <c r="C41968" t="str">
        <f t="shared" si="1312"/>
        <v>2019-Bahia/BA-26-5-2</v>
      </c>
      <c r="D41968" s="4">
        <v>8</v>
      </c>
      <c r="E41968">
        <v>31</v>
      </c>
      <c r="F41968" t="str">
        <f t="shared" si="1313"/>
        <v>26-5-2</v>
      </c>
    </row>
    <row r="41969" spans="1:6" x14ac:dyDescent="0.3">
      <c r="A41969">
        <v>2019</v>
      </c>
      <c r="B41969" t="s">
        <v>1781</v>
      </c>
      <c r="C41969" t="str">
        <f t="shared" si="1312"/>
        <v>2019-Botafogo/RJ-26-5-2</v>
      </c>
      <c r="D41969" s="4">
        <v>1</v>
      </c>
      <c r="E41969">
        <v>21</v>
      </c>
      <c r="F41969" t="str">
        <f t="shared" si="1313"/>
        <v>26-5-2</v>
      </c>
    </row>
    <row r="41970" spans="1:6" x14ac:dyDescent="0.3">
      <c r="A41970">
        <v>2019</v>
      </c>
      <c r="B41970" t="s">
        <v>5707</v>
      </c>
      <c r="C41970" t="str">
        <f t="shared" si="1312"/>
        <v>2019-CSA/AL-26-5-2</v>
      </c>
      <c r="D41970" s="4">
        <v>7</v>
      </c>
      <c r="E41970">
        <v>16</v>
      </c>
      <c r="F41970" t="str">
        <f t="shared" si="1313"/>
        <v>26-5-2</v>
      </c>
    </row>
    <row r="41971" spans="1:6" x14ac:dyDescent="0.3">
      <c r="A41971">
        <v>2019</v>
      </c>
      <c r="B41971" t="s">
        <v>4607</v>
      </c>
      <c r="C41971" t="str">
        <f t="shared" si="1312"/>
        <v>2019-Ceara/CE-26-5-2</v>
      </c>
      <c r="D41971" s="4">
        <v>2</v>
      </c>
      <c r="E41971">
        <v>19</v>
      </c>
      <c r="F41971" t="str">
        <f t="shared" si="1313"/>
        <v>26-5-2</v>
      </c>
    </row>
    <row r="41972" spans="1:6" x14ac:dyDescent="0.3">
      <c r="A41972">
        <v>2019</v>
      </c>
      <c r="B41972" t="s">
        <v>5399</v>
      </c>
      <c r="C41972" t="str">
        <f t="shared" si="1312"/>
        <v>2019-Chapecoense/SC-26-5-2</v>
      </c>
      <c r="D41972" s="4">
        <v>1</v>
      </c>
      <c r="E41972">
        <v>11</v>
      </c>
      <c r="F41972" t="str">
        <f t="shared" si="1313"/>
        <v>26-5-2</v>
      </c>
    </row>
    <row r="41973" spans="1:6" x14ac:dyDescent="0.3">
      <c r="A41973">
        <v>2019</v>
      </c>
      <c r="B41973" t="s">
        <v>1782</v>
      </c>
      <c r="C41973" t="str">
        <f t="shared" si="1312"/>
        <v>2019-Corinthians/SP-26-5-2</v>
      </c>
      <c r="D41973" s="4">
        <v>10</v>
      </c>
      <c r="E41973">
        <v>38</v>
      </c>
      <c r="F41973" t="str">
        <f t="shared" si="1313"/>
        <v>26-5-2</v>
      </c>
    </row>
    <row r="41974" spans="1:6" x14ac:dyDescent="0.3">
      <c r="A41974">
        <v>2019</v>
      </c>
      <c r="B41974" t="s">
        <v>1783</v>
      </c>
      <c r="C41974" t="str">
        <f t="shared" si="1312"/>
        <v>2019-Cruzeiro/MG-26-5-2</v>
      </c>
      <c r="D41974" s="4">
        <v>2</v>
      </c>
      <c r="E41974">
        <v>16</v>
      </c>
      <c r="F41974" t="str">
        <f t="shared" si="1313"/>
        <v>26-5-2</v>
      </c>
    </row>
    <row r="41975" spans="1:6" x14ac:dyDescent="0.3">
      <c r="A41975">
        <v>2019</v>
      </c>
      <c r="B41975" t="s">
        <v>1785</v>
      </c>
      <c r="C41975" t="str">
        <f t="shared" si="1312"/>
        <v>2019-Flamengo/RJ-26-5-2</v>
      </c>
      <c r="D41975" s="4">
        <v>13</v>
      </c>
      <c r="E41975">
        <v>45</v>
      </c>
      <c r="F41975" t="str">
        <f t="shared" si="1313"/>
        <v>26-5-2</v>
      </c>
    </row>
    <row r="41976" spans="1:6" x14ac:dyDescent="0.3">
      <c r="A41976">
        <v>2019</v>
      </c>
      <c r="B41976" t="s">
        <v>1786</v>
      </c>
      <c r="C41976" t="str">
        <f t="shared" si="1312"/>
        <v>2019-Fluminense/RJ-26-5-2</v>
      </c>
      <c r="D41976" s="4">
        <v>10</v>
      </c>
      <c r="E41976">
        <v>28</v>
      </c>
      <c r="F41976" t="str">
        <f t="shared" si="1313"/>
        <v>26-5-2</v>
      </c>
    </row>
    <row r="41977" spans="1:6" x14ac:dyDescent="0.3">
      <c r="A41977">
        <v>2019</v>
      </c>
      <c r="B41977" t="s">
        <v>1787</v>
      </c>
      <c r="C41977" t="str">
        <f t="shared" si="1312"/>
        <v>2019-Fortaleza/CE-26-5-2</v>
      </c>
      <c r="D41977" s="4">
        <v>4</v>
      </c>
      <c r="E41977">
        <v>17</v>
      </c>
      <c r="F41977" t="str">
        <f t="shared" si="1313"/>
        <v>26-5-2</v>
      </c>
    </row>
    <row r="41978" spans="1:6" x14ac:dyDescent="0.3">
      <c r="A41978">
        <v>2019</v>
      </c>
      <c r="B41978" t="s">
        <v>1788</v>
      </c>
      <c r="C41978" t="str">
        <f t="shared" si="1312"/>
        <v>2019-Goias/GO-26-5-2</v>
      </c>
      <c r="D41978" s="4">
        <v>12</v>
      </c>
      <c r="E41978">
        <v>30</v>
      </c>
      <c r="F41978" t="str">
        <f t="shared" si="1313"/>
        <v>26-5-2</v>
      </c>
    </row>
    <row r="41979" spans="1:6" x14ac:dyDescent="0.3">
      <c r="A41979">
        <v>2019</v>
      </c>
      <c r="B41979" t="s">
        <v>1789</v>
      </c>
      <c r="C41979" t="str">
        <f t="shared" si="1312"/>
        <v>2019-Gremio/RS-26-5-2</v>
      </c>
      <c r="D41979" s="4">
        <v>10</v>
      </c>
      <c r="E41979">
        <v>36</v>
      </c>
      <c r="F41979" t="str">
        <f t="shared" si="1313"/>
        <v>26-5-2</v>
      </c>
    </row>
    <row r="41980" spans="1:6" x14ac:dyDescent="0.3">
      <c r="A41980">
        <v>2019</v>
      </c>
      <c r="B41980" t="s">
        <v>1790</v>
      </c>
      <c r="C41980" t="str">
        <f t="shared" si="1312"/>
        <v>2019-Internacional/RS-26-5-2</v>
      </c>
      <c r="D41980" s="4">
        <v>8</v>
      </c>
      <c r="E41980">
        <v>34</v>
      </c>
      <c r="F41980" t="str">
        <f t="shared" si="1313"/>
        <v>26-5-2</v>
      </c>
    </row>
    <row r="41981" spans="1:6" x14ac:dyDescent="0.3">
      <c r="A41981">
        <v>2019</v>
      </c>
      <c r="B41981" t="s">
        <v>1791</v>
      </c>
      <c r="C41981" t="str">
        <f t="shared" si="1312"/>
        <v>2019-Palmeiras/SP-26-5-2</v>
      </c>
      <c r="D41981" s="4">
        <v>11</v>
      </c>
      <c r="E41981">
        <v>53</v>
      </c>
      <c r="F41981" t="str">
        <f t="shared" si="1313"/>
        <v>26-5-2</v>
      </c>
    </row>
    <row r="41982" spans="1:6" x14ac:dyDescent="0.3">
      <c r="A41982">
        <v>2019</v>
      </c>
      <c r="B41982" t="s">
        <v>1795</v>
      </c>
      <c r="C41982" t="str">
        <f t="shared" si="1312"/>
        <v>2019-Santos/SP-26-5-2</v>
      </c>
      <c r="D41982" s="4">
        <v>7</v>
      </c>
      <c r="E41982">
        <v>37</v>
      </c>
      <c r="F41982" t="str">
        <f t="shared" si="1313"/>
        <v>26-5-2</v>
      </c>
    </row>
    <row r="41983" spans="1:6" x14ac:dyDescent="0.3">
      <c r="A41983">
        <v>2019</v>
      </c>
      <c r="B41983" t="s">
        <v>1796</v>
      </c>
      <c r="C41983" t="str">
        <f t="shared" si="1312"/>
        <v>2019-Sao Paulo/SP-26-5-2</v>
      </c>
      <c r="D41983" s="4">
        <v>8</v>
      </c>
      <c r="E41983">
        <v>32</v>
      </c>
      <c r="F41983" t="str">
        <f t="shared" si="1313"/>
        <v>26-5-2</v>
      </c>
    </row>
    <row r="41984" spans="1:6" x14ac:dyDescent="0.3">
      <c r="A41984">
        <v>2019</v>
      </c>
      <c r="B41984" t="s">
        <v>1797</v>
      </c>
      <c r="C41984" t="str">
        <f t="shared" si="1312"/>
        <v>2019-Vasco/RJ-26-5-2</v>
      </c>
      <c r="D41984" s="4">
        <v>7</v>
      </c>
      <c r="E41984">
        <v>28</v>
      </c>
      <c r="F41984" t="str">
        <f t="shared" si="1313"/>
        <v>26-5-2</v>
      </c>
    </row>
    <row r="41985" spans="1:6" x14ac:dyDescent="0.3">
      <c r="A41985">
        <v>2019</v>
      </c>
      <c r="B41985" t="s">
        <v>3157</v>
      </c>
      <c r="C41985" t="str">
        <f t="shared" si="1312"/>
        <v>2019-Atletico/MG-26-5-3</v>
      </c>
      <c r="D41985" s="4">
        <v>3</v>
      </c>
      <c r="E41985">
        <v>36</v>
      </c>
      <c r="F41985" t="str">
        <f t="shared" si="1313"/>
        <v>26-5-3</v>
      </c>
    </row>
    <row r="41986" spans="1:6" x14ac:dyDescent="0.3">
      <c r="A41986">
        <v>2019</v>
      </c>
      <c r="B41986" t="s">
        <v>1798</v>
      </c>
      <c r="C41986" t="str">
        <f t="shared" si="1312"/>
        <v>2019-Atletico/PR-26-5-3</v>
      </c>
      <c r="D41986" s="4">
        <v>6</v>
      </c>
      <c r="E41986">
        <v>28</v>
      </c>
      <c r="F41986" t="str">
        <f t="shared" si="1313"/>
        <v>26-5-3</v>
      </c>
    </row>
    <row r="41987" spans="1:6" x14ac:dyDescent="0.3">
      <c r="A41987">
        <v>2019</v>
      </c>
      <c r="B41987" t="s">
        <v>4052</v>
      </c>
      <c r="C41987" t="str">
        <f t="shared" ref="C41987:C42050" si="1314">A41987&amp;"-"&amp;B41987</f>
        <v>2019-Avai/SC-26-5-3</v>
      </c>
      <c r="D41987" s="4">
        <v>6</v>
      </c>
      <c r="E41987">
        <v>16</v>
      </c>
      <c r="F41987" t="str">
        <f t="shared" ref="F41987:F42050" si="1315">RIGHT(B41987,LEN(C41987)-FIND("-",C41987,6))</f>
        <v>26-5-3</v>
      </c>
    </row>
    <row r="41988" spans="1:6" x14ac:dyDescent="0.3">
      <c r="A41988">
        <v>2019</v>
      </c>
      <c r="B41988" t="s">
        <v>5035</v>
      </c>
      <c r="C41988" t="str">
        <f t="shared" si="1314"/>
        <v>2019-Bahia/BA-26-5-3</v>
      </c>
      <c r="D41988" s="4">
        <v>3</v>
      </c>
      <c r="E41988">
        <v>31</v>
      </c>
      <c r="F41988" t="str">
        <f t="shared" si="1315"/>
        <v>26-5-3</v>
      </c>
    </row>
    <row r="41989" spans="1:6" x14ac:dyDescent="0.3">
      <c r="A41989">
        <v>2019</v>
      </c>
      <c r="B41989" t="s">
        <v>1799</v>
      </c>
      <c r="C41989" t="str">
        <f t="shared" si="1314"/>
        <v>2019-Botafogo/RJ-26-5-3</v>
      </c>
      <c r="D41989" s="4">
        <v>4</v>
      </c>
      <c r="E41989">
        <v>20</v>
      </c>
      <c r="F41989" t="str">
        <f t="shared" si="1315"/>
        <v>26-5-3</v>
      </c>
    </row>
    <row r="41990" spans="1:6" x14ac:dyDescent="0.3">
      <c r="A41990">
        <v>2019</v>
      </c>
      <c r="B41990" t="s">
        <v>5708</v>
      </c>
      <c r="C41990" t="str">
        <f t="shared" si="1314"/>
        <v>2019-CSA/AL-26-5-3</v>
      </c>
      <c r="D41990" s="4">
        <v>7</v>
      </c>
      <c r="E41990">
        <v>16</v>
      </c>
      <c r="F41990" t="str">
        <f t="shared" si="1315"/>
        <v>26-5-3</v>
      </c>
    </row>
    <row r="41991" spans="1:6" x14ac:dyDescent="0.3">
      <c r="A41991">
        <v>2019</v>
      </c>
      <c r="B41991" t="s">
        <v>4611</v>
      </c>
      <c r="C41991" t="str">
        <f t="shared" si="1314"/>
        <v>2019-Ceara/CE-26-5-3</v>
      </c>
      <c r="D41991" s="4">
        <v>3</v>
      </c>
      <c r="E41991">
        <v>14</v>
      </c>
      <c r="F41991" t="str">
        <f t="shared" si="1315"/>
        <v>26-5-3</v>
      </c>
    </row>
    <row r="41992" spans="1:6" x14ac:dyDescent="0.3">
      <c r="A41992">
        <v>2019</v>
      </c>
      <c r="B41992" t="s">
        <v>5400</v>
      </c>
      <c r="C41992" t="str">
        <f t="shared" si="1314"/>
        <v>2019-Chapecoense/SC-26-5-3</v>
      </c>
      <c r="D41992" s="4">
        <v>1</v>
      </c>
      <c r="E41992">
        <v>12</v>
      </c>
      <c r="F41992" t="str">
        <f t="shared" si="1315"/>
        <v>26-5-3</v>
      </c>
    </row>
    <row r="41993" spans="1:6" x14ac:dyDescent="0.3">
      <c r="A41993">
        <v>2019</v>
      </c>
      <c r="B41993" t="s">
        <v>1800</v>
      </c>
      <c r="C41993" t="str">
        <f t="shared" si="1314"/>
        <v>2019-Corinthians/SP-26-5-3</v>
      </c>
      <c r="D41993" s="4">
        <v>10</v>
      </c>
      <c r="E41993">
        <v>38</v>
      </c>
      <c r="F41993" t="str">
        <f t="shared" si="1315"/>
        <v>26-5-3</v>
      </c>
    </row>
    <row r="41994" spans="1:6" x14ac:dyDescent="0.3">
      <c r="A41994">
        <v>2019</v>
      </c>
      <c r="B41994" t="s">
        <v>1801</v>
      </c>
      <c r="C41994" t="str">
        <f t="shared" si="1314"/>
        <v>2019-Cruzeiro/MG-26-5-3</v>
      </c>
      <c r="D41994" s="4">
        <v>1</v>
      </c>
      <c r="E41994">
        <v>22</v>
      </c>
      <c r="F41994" t="str">
        <f t="shared" si="1315"/>
        <v>26-5-3</v>
      </c>
    </row>
    <row r="41995" spans="1:6" x14ac:dyDescent="0.3">
      <c r="A41995">
        <v>2019</v>
      </c>
      <c r="B41995" t="s">
        <v>1803</v>
      </c>
      <c r="C41995" t="str">
        <f t="shared" si="1314"/>
        <v>2019-Flamengo/RJ-26-5-3</v>
      </c>
      <c r="D41995" s="4">
        <v>13</v>
      </c>
      <c r="E41995">
        <v>53</v>
      </c>
      <c r="F41995" t="str">
        <f t="shared" si="1315"/>
        <v>26-5-3</v>
      </c>
    </row>
    <row r="41996" spans="1:6" x14ac:dyDescent="0.3">
      <c r="A41996">
        <v>2019</v>
      </c>
      <c r="B41996" t="s">
        <v>1804</v>
      </c>
      <c r="C41996" t="str">
        <f t="shared" si="1314"/>
        <v>2019-Fluminense/RJ-26-5-3</v>
      </c>
      <c r="D41996" s="4">
        <v>10</v>
      </c>
      <c r="E41996">
        <v>22</v>
      </c>
      <c r="F41996" t="str">
        <f t="shared" si="1315"/>
        <v>26-5-3</v>
      </c>
    </row>
    <row r="41997" spans="1:6" x14ac:dyDescent="0.3">
      <c r="A41997">
        <v>2019</v>
      </c>
      <c r="B41997" t="s">
        <v>1805</v>
      </c>
      <c r="C41997" t="str">
        <f t="shared" si="1314"/>
        <v>2019-Fortaleza/CE-26-5-3</v>
      </c>
      <c r="D41997" s="4">
        <v>4</v>
      </c>
      <c r="E41997">
        <v>17</v>
      </c>
      <c r="F41997" t="str">
        <f t="shared" si="1315"/>
        <v>26-5-3</v>
      </c>
    </row>
    <row r="41998" spans="1:6" x14ac:dyDescent="0.3">
      <c r="A41998">
        <v>2019</v>
      </c>
      <c r="B41998" t="s">
        <v>1806</v>
      </c>
      <c r="C41998" t="str">
        <f t="shared" si="1314"/>
        <v>2019-Goias/GO-26-5-3</v>
      </c>
      <c r="D41998" s="4">
        <v>6</v>
      </c>
      <c r="E41998">
        <v>27</v>
      </c>
      <c r="F41998" t="str">
        <f t="shared" si="1315"/>
        <v>26-5-3</v>
      </c>
    </row>
    <row r="41999" spans="1:6" x14ac:dyDescent="0.3">
      <c r="A41999">
        <v>2019</v>
      </c>
      <c r="B41999" t="s">
        <v>1807</v>
      </c>
      <c r="C41999" t="str">
        <f t="shared" si="1314"/>
        <v>2019-Gremio/RS-26-5-3</v>
      </c>
      <c r="D41999" s="4">
        <v>12</v>
      </c>
      <c r="E41999">
        <v>35</v>
      </c>
      <c r="F41999" t="str">
        <f t="shared" si="1315"/>
        <v>26-5-3</v>
      </c>
    </row>
    <row r="42000" spans="1:6" x14ac:dyDescent="0.3">
      <c r="A42000">
        <v>2019</v>
      </c>
      <c r="B42000" t="s">
        <v>1808</v>
      </c>
      <c r="C42000" t="str">
        <f t="shared" si="1314"/>
        <v>2019-Internacional/RS-26-5-3</v>
      </c>
      <c r="D42000" s="4">
        <v>10</v>
      </c>
      <c r="E42000">
        <v>26</v>
      </c>
      <c r="F42000" t="str">
        <f t="shared" si="1315"/>
        <v>26-5-3</v>
      </c>
    </row>
    <row r="42001" spans="1:6" x14ac:dyDescent="0.3">
      <c r="A42001">
        <v>2019</v>
      </c>
      <c r="B42001" t="s">
        <v>1809</v>
      </c>
      <c r="C42001" t="str">
        <f t="shared" si="1314"/>
        <v>2019-Palmeiras/SP-26-5-3</v>
      </c>
      <c r="D42001" s="4">
        <v>15</v>
      </c>
      <c r="E42001">
        <v>42</v>
      </c>
      <c r="F42001" t="str">
        <f t="shared" si="1315"/>
        <v>26-5-3</v>
      </c>
    </row>
    <row r="42002" spans="1:6" x14ac:dyDescent="0.3">
      <c r="A42002">
        <v>2019</v>
      </c>
      <c r="B42002" t="s">
        <v>1813</v>
      </c>
      <c r="C42002" t="str">
        <f t="shared" si="1314"/>
        <v>2019-Santos/SP-26-5-3</v>
      </c>
      <c r="D42002" s="4">
        <v>5</v>
      </c>
      <c r="E42002">
        <v>45</v>
      </c>
      <c r="F42002" t="str">
        <f t="shared" si="1315"/>
        <v>26-5-3</v>
      </c>
    </row>
    <row r="42003" spans="1:6" x14ac:dyDescent="0.3">
      <c r="A42003">
        <v>2019</v>
      </c>
      <c r="B42003" t="s">
        <v>1814</v>
      </c>
      <c r="C42003" t="str">
        <f t="shared" si="1314"/>
        <v>2019-Sao Paulo/SP-26-5-3</v>
      </c>
      <c r="D42003" s="4">
        <v>5</v>
      </c>
      <c r="E42003">
        <v>41</v>
      </c>
      <c r="F42003" t="str">
        <f t="shared" si="1315"/>
        <v>26-5-3</v>
      </c>
    </row>
    <row r="42004" spans="1:6" x14ac:dyDescent="0.3">
      <c r="A42004">
        <v>2019</v>
      </c>
      <c r="B42004" t="s">
        <v>1815</v>
      </c>
      <c r="C42004" t="str">
        <f t="shared" si="1314"/>
        <v>2019-Vasco/RJ-26-5-3</v>
      </c>
      <c r="D42004" s="4">
        <v>7</v>
      </c>
      <c r="E42004">
        <v>22</v>
      </c>
      <c r="F42004" t="str">
        <f t="shared" si="1315"/>
        <v>26-5-3</v>
      </c>
    </row>
    <row r="42005" spans="1:6" x14ac:dyDescent="0.3">
      <c r="A42005">
        <v>2019</v>
      </c>
      <c r="B42005" t="s">
        <v>3160</v>
      </c>
      <c r="C42005" t="str">
        <f t="shared" si="1314"/>
        <v>2019-Atletico/MG-26-5-4</v>
      </c>
      <c r="D42005" s="4">
        <v>0</v>
      </c>
      <c r="E42005">
        <v>36</v>
      </c>
      <c r="F42005" t="str">
        <f t="shared" si="1315"/>
        <v>26-5-4</v>
      </c>
    </row>
    <row r="42006" spans="1:6" x14ac:dyDescent="0.3">
      <c r="A42006">
        <v>2019</v>
      </c>
      <c r="B42006" t="s">
        <v>1816</v>
      </c>
      <c r="C42006" t="str">
        <f t="shared" si="1314"/>
        <v>2019-Atletico/PR-26-5-4</v>
      </c>
      <c r="D42006" s="4">
        <v>8</v>
      </c>
      <c r="E42006">
        <v>34</v>
      </c>
      <c r="F42006" t="str">
        <f t="shared" si="1315"/>
        <v>26-5-4</v>
      </c>
    </row>
    <row r="42007" spans="1:6" x14ac:dyDescent="0.3">
      <c r="A42007">
        <v>2019</v>
      </c>
      <c r="B42007" t="s">
        <v>4055</v>
      </c>
      <c r="C42007" t="str">
        <f t="shared" si="1314"/>
        <v>2019-Avai/SC-26-5-4</v>
      </c>
      <c r="D42007" s="4">
        <v>9</v>
      </c>
      <c r="E42007">
        <v>14</v>
      </c>
      <c r="F42007" t="str">
        <f t="shared" si="1315"/>
        <v>26-5-4</v>
      </c>
    </row>
    <row r="42008" spans="1:6" x14ac:dyDescent="0.3">
      <c r="A42008">
        <v>2019</v>
      </c>
      <c r="B42008" t="s">
        <v>5037</v>
      </c>
      <c r="C42008" t="str">
        <f t="shared" si="1314"/>
        <v>2019-Bahia/BA-26-5-4</v>
      </c>
      <c r="D42008" s="4">
        <v>10</v>
      </c>
      <c r="E42008">
        <v>31</v>
      </c>
      <c r="F42008" t="str">
        <f t="shared" si="1315"/>
        <v>26-5-4</v>
      </c>
    </row>
    <row r="42009" spans="1:6" x14ac:dyDescent="0.3">
      <c r="A42009">
        <v>2019</v>
      </c>
      <c r="B42009" t="s">
        <v>1817</v>
      </c>
      <c r="C42009" t="str">
        <f t="shared" si="1314"/>
        <v>2019-Botafogo/RJ-26-5-4</v>
      </c>
      <c r="D42009" s="4">
        <v>4</v>
      </c>
      <c r="E42009">
        <v>20</v>
      </c>
      <c r="F42009" t="str">
        <f t="shared" si="1315"/>
        <v>26-5-4</v>
      </c>
    </row>
    <row r="42010" spans="1:6" x14ac:dyDescent="0.3">
      <c r="A42010">
        <v>2019</v>
      </c>
      <c r="B42010" t="s">
        <v>5709</v>
      </c>
      <c r="C42010" t="str">
        <f t="shared" si="1314"/>
        <v>2019-CSA/AL-26-5-4</v>
      </c>
      <c r="D42010" s="4">
        <v>7</v>
      </c>
      <c r="E42010">
        <v>16</v>
      </c>
      <c r="F42010" t="str">
        <f t="shared" si="1315"/>
        <v>26-5-4</v>
      </c>
    </row>
    <row r="42011" spans="1:6" x14ac:dyDescent="0.3">
      <c r="A42011">
        <v>2019</v>
      </c>
      <c r="B42011" t="s">
        <v>4615</v>
      </c>
      <c r="C42011" t="str">
        <f t="shared" si="1314"/>
        <v>2019-Ceara/CE-26-5-4</v>
      </c>
      <c r="D42011" s="4">
        <v>3</v>
      </c>
      <c r="E42011">
        <v>14</v>
      </c>
      <c r="F42011" t="str">
        <f t="shared" si="1315"/>
        <v>26-5-4</v>
      </c>
    </row>
    <row r="42012" spans="1:6" x14ac:dyDescent="0.3">
      <c r="A42012">
        <v>2019</v>
      </c>
      <c r="B42012" t="s">
        <v>5401</v>
      </c>
      <c r="C42012" t="str">
        <f t="shared" si="1314"/>
        <v>2019-Chapecoense/SC-26-5-4</v>
      </c>
      <c r="D42012" s="4">
        <v>0</v>
      </c>
      <c r="E42012">
        <v>11</v>
      </c>
      <c r="F42012" t="str">
        <f t="shared" si="1315"/>
        <v>26-5-4</v>
      </c>
    </row>
    <row r="42013" spans="1:6" x14ac:dyDescent="0.3">
      <c r="A42013">
        <v>2019</v>
      </c>
      <c r="B42013" t="s">
        <v>1818</v>
      </c>
      <c r="C42013" t="str">
        <f t="shared" si="1314"/>
        <v>2019-Corinthians/SP-26-5-4</v>
      </c>
      <c r="D42013" s="4">
        <v>10</v>
      </c>
      <c r="E42013">
        <v>38</v>
      </c>
      <c r="F42013" t="str">
        <f t="shared" si="1315"/>
        <v>26-5-4</v>
      </c>
    </row>
    <row r="42014" spans="1:6" x14ac:dyDescent="0.3">
      <c r="A42014">
        <v>2019</v>
      </c>
      <c r="B42014" t="s">
        <v>1819</v>
      </c>
      <c r="C42014" t="str">
        <f t="shared" si="1314"/>
        <v>2019-Cruzeiro/MG-26-5-4</v>
      </c>
      <c r="D42014" s="4">
        <v>4</v>
      </c>
      <c r="E42014">
        <v>19</v>
      </c>
      <c r="F42014" t="str">
        <f t="shared" si="1315"/>
        <v>26-5-4</v>
      </c>
    </row>
    <row r="42015" spans="1:6" x14ac:dyDescent="0.3">
      <c r="A42015">
        <v>2019</v>
      </c>
      <c r="B42015" t="s">
        <v>1821</v>
      </c>
      <c r="C42015" t="str">
        <f t="shared" si="1314"/>
        <v>2019-Flamengo/RJ-26-5-4</v>
      </c>
      <c r="D42015" s="4">
        <v>15</v>
      </c>
      <c r="E42015">
        <v>45</v>
      </c>
      <c r="F42015" t="str">
        <f t="shared" si="1315"/>
        <v>26-5-4</v>
      </c>
    </row>
    <row r="42016" spans="1:6" x14ac:dyDescent="0.3">
      <c r="A42016">
        <v>2019</v>
      </c>
      <c r="B42016" t="s">
        <v>1822</v>
      </c>
      <c r="C42016" t="str">
        <f t="shared" si="1314"/>
        <v>2019-Fluminense/RJ-26-5-4</v>
      </c>
      <c r="D42016" s="4">
        <v>7</v>
      </c>
      <c r="E42016">
        <v>19</v>
      </c>
      <c r="F42016" t="str">
        <f t="shared" si="1315"/>
        <v>26-5-4</v>
      </c>
    </row>
    <row r="42017" spans="1:6" x14ac:dyDescent="0.3">
      <c r="A42017">
        <v>2019</v>
      </c>
      <c r="B42017" t="s">
        <v>1823</v>
      </c>
      <c r="C42017" t="str">
        <f t="shared" si="1314"/>
        <v>2019-Fortaleza/CE-26-5-4</v>
      </c>
      <c r="D42017" s="4">
        <v>4</v>
      </c>
      <c r="E42017">
        <v>17</v>
      </c>
      <c r="F42017" t="str">
        <f t="shared" si="1315"/>
        <v>26-5-4</v>
      </c>
    </row>
    <row r="42018" spans="1:6" x14ac:dyDescent="0.3">
      <c r="A42018">
        <v>2019</v>
      </c>
      <c r="B42018" t="s">
        <v>1824</v>
      </c>
      <c r="C42018" t="str">
        <f t="shared" si="1314"/>
        <v>2019-Goias/GO-26-5-4</v>
      </c>
      <c r="D42018" s="4">
        <v>7</v>
      </c>
      <c r="E42018">
        <v>27</v>
      </c>
      <c r="F42018" t="str">
        <f t="shared" si="1315"/>
        <v>26-5-4</v>
      </c>
    </row>
    <row r="42019" spans="1:6" x14ac:dyDescent="0.3">
      <c r="A42019">
        <v>2019</v>
      </c>
      <c r="B42019" t="s">
        <v>1825</v>
      </c>
      <c r="C42019" t="str">
        <f t="shared" si="1314"/>
        <v>2019-Gremio/RS-26-5-4</v>
      </c>
      <c r="D42019" s="4">
        <v>13</v>
      </c>
      <c r="E42019">
        <v>36</v>
      </c>
      <c r="F42019" t="str">
        <f t="shared" si="1315"/>
        <v>26-5-4</v>
      </c>
    </row>
    <row r="42020" spans="1:6" x14ac:dyDescent="0.3">
      <c r="A42020">
        <v>2019</v>
      </c>
      <c r="B42020" t="s">
        <v>1826</v>
      </c>
      <c r="C42020" t="str">
        <f t="shared" si="1314"/>
        <v>2019-Internacional/RS-26-5-4</v>
      </c>
      <c r="D42020" s="4">
        <v>12</v>
      </c>
      <c r="E42020">
        <v>38</v>
      </c>
      <c r="F42020" t="str">
        <f t="shared" si="1315"/>
        <v>26-5-4</v>
      </c>
    </row>
    <row r="42021" spans="1:6" x14ac:dyDescent="0.3">
      <c r="A42021">
        <v>2019</v>
      </c>
      <c r="B42021" t="s">
        <v>1827</v>
      </c>
      <c r="C42021" t="str">
        <f t="shared" si="1314"/>
        <v>2019-Palmeiras/SP-26-5-4</v>
      </c>
      <c r="D42021" s="4">
        <v>12</v>
      </c>
      <c r="E42021">
        <v>42</v>
      </c>
      <c r="F42021" t="str">
        <f t="shared" si="1315"/>
        <v>26-5-4</v>
      </c>
    </row>
    <row r="42022" spans="1:6" x14ac:dyDescent="0.3">
      <c r="A42022">
        <v>2019</v>
      </c>
      <c r="B42022" t="s">
        <v>1831</v>
      </c>
      <c r="C42022" t="str">
        <f t="shared" si="1314"/>
        <v>2019-Santos/SP-26-5-4</v>
      </c>
      <c r="D42022" s="4">
        <v>5</v>
      </c>
      <c r="E42022">
        <v>45</v>
      </c>
      <c r="F42022" t="str">
        <f t="shared" si="1315"/>
        <v>26-5-4</v>
      </c>
    </row>
    <row r="42023" spans="1:6" x14ac:dyDescent="0.3">
      <c r="A42023">
        <v>2019</v>
      </c>
      <c r="B42023" t="s">
        <v>1832</v>
      </c>
      <c r="C42023" t="str">
        <f t="shared" si="1314"/>
        <v>2019-Sao Paulo/SP-26-5-4</v>
      </c>
      <c r="D42023" s="4">
        <v>5</v>
      </c>
      <c r="E42023">
        <v>43</v>
      </c>
      <c r="F42023" t="str">
        <f t="shared" si="1315"/>
        <v>26-5-4</v>
      </c>
    </row>
    <row r="42024" spans="1:6" x14ac:dyDescent="0.3">
      <c r="A42024">
        <v>2019</v>
      </c>
      <c r="B42024" t="s">
        <v>1833</v>
      </c>
      <c r="C42024" t="str">
        <f t="shared" si="1314"/>
        <v>2019-Vasco/RJ-26-5-4</v>
      </c>
      <c r="D42024" s="4">
        <v>7</v>
      </c>
      <c r="E42024">
        <v>29</v>
      </c>
      <c r="F42024" t="str">
        <f t="shared" si="1315"/>
        <v>26-5-4</v>
      </c>
    </row>
    <row r="42025" spans="1:6" x14ac:dyDescent="0.3">
      <c r="A42025">
        <v>2019</v>
      </c>
      <c r="B42025" t="s">
        <v>3163</v>
      </c>
      <c r="C42025" t="str">
        <f t="shared" si="1314"/>
        <v>2019-Atletico/MG-27-2-0</v>
      </c>
      <c r="D42025" s="4">
        <v>1</v>
      </c>
      <c r="E42025">
        <v>16</v>
      </c>
      <c r="F42025" t="str">
        <f t="shared" si="1315"/>
        <v>27-2-0</v>
      </c>
    </row>
    <row r="42026" spans="1:6" x14ac:dyDescent="0.3">
      <c r="A42026">
        <v>2019</v>
      </c>
      <c r="B42026" t="s">
        <v>1834</v>
      </c>
      <c r="C42026" t="str">
        <f t="shared" si="1314"/>
        <v>2019-Atletico/PR-27-2-0</v>
      </c>
      <c r="D42026" s="4">
        <v>2.8</v>
      </c>
      <c r="E42026">
        <v>14</v>
      </c>
      <c r="F42026" t="str">
        <f t="shared" si="1315"/>
        <v>27-2-0</v>
      </c>
    </row>
    <row r="42027" spans="1:6" x14ac:dyDescent="0.3">
      <c r="A42027">
        <v>2019</v>
      </c>
      <c r="B42027" t="s">
        <v>4058</v>
      </c>
      <c r="C42027" t="str">
        <f t="shared" si="1314"/>
        <v>2019-Avai/SC-27-2-0</v>
      </c>
      <c r="D42027" s="4">
        <v>2.2222300000000001</v>
      </c>
      <c r="E42027">
        <v>10</v>
      </c>
      <c r="F42027" t="str">
        <f t="shared" si="1315"/>
        <v>27-2-0</v>
      </c>
    </row>
    <row r="42028" spans="1:6" x14ac:dyDescent="0.3">
      <c r="A42028">
        <v>2019</v>
      </c>
      <c r="B42028" t="s">
        <v>5039</v>
      </c>
      <c r="C42028" t="str">
        <f t="shared" si="1314"/>
        <v>2019-Bahia/BA-27-2-0</v>
      </c>
      <c r="D42028" s="4">
        <v>2.6666720000000002</v>
      </c>
      <c r="E42028">
        <v>16</v>
      </c>
      <c r="F42028" t="str">
        <f t="shared" si="1315"/>
        <v>27-2-0</v>
      </c>
    </row>
    <row r="42029" spans="1:6" x14ac:dyDescent="0.3">
      <c r="A42029">
        <v>2019</v>
      </c>
      <c r="B42029" t="s">
        <v>1835</v>
      </c>
      <c r="C42029" t="str">
        <f t="shared" si="1314"/>
        <v>2019-Botafogo/RJ-27-2-0</v>
      </c>
      <c r="D42029" s="4">
        <v>2.3943699999999999</v>
      </c>
      <c r="E42029">
        <v>10</v>
      </c>
      <c r="F42029" t="str">
        <f t="shared" si="1315"/>
        <v>27-2-0</v>
      </c>
    </row>
    <row r="42030" spans="1:6" x14ac:dyDescent="0.3">
      <c r="A42030">
        <v>2019</v>
      </c>
      <c r="B42030" t="s">
        <v>5710</v>
      </c>
      <c r="C42030" t="str">
        <f t="shared" si="1314"/>
        <v>2019-CSA/AL-27-2-0</v>
      </c>
      <c r="D42030" s="4">
        <v>2.714286</v>
      </c>
      <c r="E42030">
        <v>16</v>
      </c>
      <c r="F42030" t="str">
        <f t="shared" si="1315"/>
        <v>27-2-0</v>
      </c>
    </row>
    <row r="42031" spans="1:6" x14ac:dyDescent="0.3">
      <c r="A42031">
        <v>2019</v>
      </c>
      <c r="B42031" t="s">
        <v>4619</v>
      </c>
      <c r="C42031" t="str">
        <f t="shared" si="1314"/>
        <v>2019-Ceara/CE-27-2-0</v>
      </c>
      <c r="D42031" s="4">
        <v>2.5</v>
      </c>
      <c r="E42031">
        <v>10</v>
      </c>
      <c r="F42031" t="str">
        <f t="shared" si="1315"/>
        <v>27-2-0</v>
      </c>
    </row>
    <row r="42032" spans="1:6" x14ac:dyDescent="0.3">
      <c r="A42032">
        <v>2019</v>
      </c>
      <c r="B42032" t="s">
        <v>5402</v>
      </c>
      <c r="C42032" t="str">
        <f t="shared" si="1314"/>
        <v>2019-Chapecoense/SC-27-2-0</v>
      </c>
      <c r="D42032" s="4">
        <v>1.95</v>
      </c>
      <c r="E42032">
        <v>8</v>
      </c>
      <c r="F42032" t="str">
        <f t="shared" si="1315"/>
        <v>27-2-0</v>
      </c>
    </row>
    <row r="42033" spans="1:6" x14ac:dyDescent="0.3">
      <c r="A42033">
        <v>2019</v>
      </c>
      <c r="B42033" t="s">
        <v>1836</v>
      </c>
      <c r="C42033" t="str">
        <f t="shared" si="1314"/>
        <v>2019-Corinthians/SP-27-2-0</v>
      </c>
      <c r="D42033" s="4">
        <v>1</v>
      </c>
      <c r="E42033">
        <v>16</v>
      </c>
      <c r="F42033" t="str">
        <f t="shared" si="1315"/>
        <v>27-2-0</v>
      </c>
    </row>
    <row r="42034" spans="1:6" x14ac:dyDescent="0.3">
      <c r="A42034">
        <v>2019</v>
      </c>
      <c r="B42034" t="s">
        <v>1837</v>
      </c>
      <c r="C42034" t="str">
        <f t="shared" si="1314"/>
        <v>2019-Cruzeiro/MG-27-2-0</v>
      </c>
      <c r="D42034" s="4">
        <v>2.3333339999999998</v>
      </c>
      <c r="E42034">
        <v>10</v>
      </c>
      <c r="F42034" t="str">
        <f t="shared" si="1315"/>
        <v>27-2-0</v>
      </c>
    </row>
    <row r="42035" spans="1:6" x14ac:dyDescent="0.3">
      <c r="A42035">
        <v>2019</v>
      </c>
      <c r="B42035" t="s">
        <v>1839</v>
      </c>
      <c r="C42035" t="str">
        <f t="shared" si="1314"/>
        <v>2019-Flamengo/RJ-27-2-0</v>
      </c>
      <c r="D42035" s="4">
        <v>4.6666619999999996</v>
      </c>
      <c r="E42035">
        <v>13</v>
      </c>
      <c r="F42035" t="str">
        <f t="shared" si="1315"/>
        <v>27-2-0</v>
      </c>
    </row>
    <row r="42036" spans="1:6" x14ac:dyDescent="0.3">
      <c r="A42036">
        <v>2019</v>
      </c>
      <c r="B42036" t="s">
        <v>1840</v>
      </c>
      <c r="C42036" t="str">
        <f t="shared" si="1314"/>
        <v>2019-Fluminense/RJ-27-2-0</v>
      </c>
      <c r="D42036" s="4">
        <v>2.1428600000000002</v>
      </c>
      <c r="E42036">
        <v>10</v>
      </c>
      <c r="F42036" t="str">
        <f t="shared" si="1315"/>
        <v>27-2-0</v>
      </c>
    </row>
    <row r="42037" spans="1:6" x14ac:dyDescent="0.3">
      <c r="A42037">
        <v>2019</v>
      </c>
      <c r="B42037" t="s">
        <v>1841</v>
      </c>
      <c r="C42037" t="str">
        <f t="shared" si="1314"/>
        <v>2019-Fortaleza/CE-27-2-0</v>
      </c>
      <c r="D42037" s="4">
        <v>2.92</v>
      </c>
      <c r="E42037">
        <v>14</v>
      </c>
      <c r="F42037" t="str">
        <f t="shared" si="1315"/>
        <v>27-2-0</v>
      </c>
    </row>
    <row r="42038" spans="1:6" x14ac:dyDescent="0.3">
      <c r="A42038">
        <v>2019</v>
      </c>
      <c r="B42038" t="s">
        <v>1842</v>
      </c>
      <c r="C42038" t="str">
        <f t="shared" si="1314"/>
        <v>2019-Goias/GO-27-2-0</v>
      </c>
      <c r="D42038" s="4">
        <v>2.8750040000000001</v>
      </c>
      <c r="E42038">
        <v>15</v>
      </c>
      <c r="F42038" t="str">
        <f t="shared" si="1315"/>
        <v>27-2-0</v>
      </c>
    </row>
    <row r="42039" spans="1:6" x14ac:dyDescent="0.3">
      <c r="A42039">
        <v>2019</v>
      </c>
      <c r="B42039" t="s">
        <v>1843</v>
      </c>
      <c r="C42039" t="str">
        <f t="shared" si="1314"/>
        <v>2019-Gremio/RS-27-2-0</v>
      </c>
      <c r="D42039" s="4">
        <v>3.4074040000000001</v>
      </c>
      <c r="E42039">
        <v>16</v>
      </c>
      <c r="F42039" t="str">
        <f t="shared" si="1315"/>
        <v>27-2-0</v>
      </c>
    </row>
    <row r="42040" spans="1:6" x14ac:dyDescent="0.3">
      <c r="A42040">
        <v>2019</v>
      </c>
      <c r="B42040" t="s">
        <v>1844</v>
      </c>
      <c r="C42040" t="str">
        <f t="shared" si="1314"/>
        <v>2019-Internacional/RS-27-2-0</v>
      </c>
      <c r="D42040" s="4">
        <v>3.4000029999999999</v>
      </c>
      <c r="E42040">
        <v>14</v>
      </c>
      <c r="F42040" t="str">
        <f t="shared" si="1315"/>
        <v>27-2-0</v>
      </c>
    </row>
    <row r="42041" spans="1:6" x14ac:dyDescent="0.3">
      <c r="A42041">
        <v>2019</v>
      </c>
      <c r="B42041" t="s">
        <v>1845</v>
      </c>
      <c r="C42041" t="str">
        <f t="shared" si="1314"/>
        <v>2019-Palmeiras/SP-27-2-0</v>
      </c>
      <c r="D42041" s="4">
        <v>3.454542</v>
      </c>
      <c r="E42041">
        <v>16</v>
      </c>
      <c r="F42041" t="str">
        <f t="shared" si="1315"/>
        <v>27-2-0</v>
      </c>
    </row>
    <row r="42042" spans="1:6" x14ac:dyDescent="0.3">
      <c r="A42042">
        <v>2019</v>
      </c>
      <c r="B42042" t="s">
        <v>1849</v>
      </c>
      <c r="C42042" t="str">
        <f t="shared" si="1314"/>
        <v>2019-Santos/SP-27-2-0</v>
      </c>
      <c r="D42042" s="4">
        <v>2.5499999999999998</v>
      </c>
      <c r="E42042">
        <v>14</v>
      </c>
      <c r="F42042" t="str">
        <f t="shared" si="1315"/>
        <v>27-2-0</v>
      </c>
    </row>
    <row r="42043" spans="1:6" x14ac:dyDescent="0.3">
      <c r="A42043">
        <v>2019</v>
      </c>
      <c r="B42043" t="s">
        <v>1850</v>
      </c>
      <c r="C42043" t="str">
        <f t="shared" si="1314"/>
        <v>2019-Sao Paulo/SP-27-2-0</v>
      </c>
      <c r="D42043" s="4">
        <v>2.8571490000000002</v>
      </c>
      <c r="E42043">
        <v>16</v>
      </c>
      <c r="F42043" t="str">
        <f t="shared" si="1315"/>
        <v>27-2-0</v>
      </c>
    </row>
    <row r="42044" spans="1:6" x14ac:dyDescent="0.3">
      <c r="A42044">
        <v>2019</v>
      </c>
      <c r="B42044" t="s">
        <v>1851</v>
      </c>
      <c r="C42044" t="str">
        <f t="shared" si="1314"/>
        <v>2019-Vasco/RJ-27-2-0</v>
      </c>
      <c r="D42044" s="4">
        <v>6</v>
      </c>
      <c r="E42044">
        <v>16</v>
      </c>
      <c r="F42044" t="str">
        <f t="shared" si="1315"/>
        <v>27-2-0</v>
      </c>
    </row>
    <row r="42045" spans="1:6" x14ac:dyDescent="0.3">
      <c r="A42045">
        <v>2019</v>
      </c>
      <c r="B42045" t="s">
        <v>3166</v>
      </c>
      <c r="C42045" t="str">
        <f t="shared" si="1314"/>
        <v>2019-Atletico/MG-27-2-1</v>
      </c>
      <c r="D42045" s="4">
        <v>1.7142839999999999</v>
      </c>
      <c r="E42045">
        <v>14</v>
      </c>
      <c r="F42045" t="str">
        <f t="shared" si="1315"/>
        <v>27-2-1</v>
      </c>
    </row>
    <row r="42046" spans="1:6" x14ac:dyDescent="0.3">
      <c r="A42046">
        <v>2019</v>
      </c>
      <c r="B42046" t="s">
        <v>1852</v>
      </c>
      <c r="C42046" t="str">
        <f t="shared" si="1314"/>
        <v>2019-Atletico/PR-27-2-1</v>
      </c>
      <c r="D42046" s="4">
        <v>2.7142970000000002</v>
      </c>
      <c r="E42046">
        <v>14</v>
      </c>
      <c r="F42046" t="str">
        <f t="shared" si="1315"/>
        <v>27-2-1</v>
      </c>
    </row>
    <row r="42047" spans="1:6" x14ac:dyDescent="0.3">
      <c r="A42047">
        <v>2019</v>
      </c>
      <c r="B42047" t="s">
        <v>4061</v>
      </c>
      <c r="C42047" t="str">
        <f t="shared" si="1314"/>
        <v>2019-Avai/SC-27-2-1</v>
      </c>
      <c r="D42047" s="4">
        <v>2</v>
      </c>
      <c r="E42047">
        <v>10</v>
      </c>
      <c r="F42047" t="str">
        <f t="shared" si="1315"/>
        <v>27-2-1</v>
      </c>
    </row>
    <row r="42048" spans="1:6" x14ac:dyDescent="0.3">
      <c r="A42048">
        <v>2019</v>
      </c>
      <c r="B42048" t="s">
        <v>5041</v>
      </c>
      <c r="C42048" t="str">
        <f t="shared" si="1314"/>
        <v>2019-Bahia/BA-27-2-1</v>
      </c>
      <c r="D42048" s="4">
        <v>3.2222189999999999</v>
      </c>
      <c r="E42048">
        <v>16</v>
      </c>
      <c r="F42048" t="str">
        <f t="shared" si="1315"/>
        <v>27-2-1</v>
      </c>
    </row>
    <row r="42049" spans="1:6" x14ac:dyDescent="0.3">
      <c r="A42049">
        <v>2019</v>
      </c>
      <c r="B42049" t="s">
        <v>1853</v>
      </c>
      <c r="C42049" t="str">
        <f t="shared" si="1314"/>
        <v>2019-Botafogo/RJ-27-2-1</v>
      </c>
      <c r="D42049" s="4">
        <v>2.8</v>
      </c>
      <c r="E42049">
        <v>14</v>
      </c>
      <c r="F42049" t="str">
        <f t="shared" si="1315"/>
        <v>27-2-1</v>
      </c>
    </row>
    <row r="42050" spans="1:6" x14ac:dyDescent="0.3">
      <c r="A42050">
        <v>2019</v>
      </c>
      <c r="B42050" t="s">
        <v>5711</v>
      </c>
      <c r="C42050" t="str">
        <f t="shared" si="1314"/>
        <v>2019-CSA/AL-27-2-1</v>
      </c>
      <c r="D42050" s="4">
        <v>2</v>
      </c>
      <c r="E42050">
        <v>10</v>
      </c>
      <c r="F42050" t="str">
        <f t="shared" si="1315"/>
        <v>27-2-1</v>
      </c>
    </row>
    <row r="42051" spans="1:6" x14ac:dyDescent="0.3">
      <c r="A42051">
        <v>2019</v>
      </c>
      <c r="B42051" t="s">
        <v>4623</v>
      </c>
      <c r="C42051" t="str">
        <f t="shared" ref="C42051:C42114" si="1316">A42051&amp;"-"&amp;B42051</f>
        <v>2019-Ceara/CE-27-2-1</v>
      </c>
      <c r="D42051" s="4">
        <v>2</v>
      </c>
      <c r="E42051">
        <v>10</v>
      </c>
      <c r="F42051" t="str">
        <f t="shared" ref="F42051:F42114" si="1317">RIGHT(B42051,LEN(C42051)-FIND("-",C42051,6))</f>
        <v>27-2-1</v>
      </c>
    </row>
    <row r="42052" spans="1:6" x14ac:dyDescent="0.3">
      <c r="A42052">
        <v>2019</v>
      </c>
      <c r="B42052" t="s">
        <v>5403</v>
      </c>
      <c r="C42052" t="str">
        <f t="shared" si="1316"/>
        <v>2019-Chapecoense/SC-27-2-1</v>
      </c>
      <c r="D42052" s="4">
        <v>1.3636349999999999</v>
      </c>
      <c r="E42052">
        <v>6</v>
      </c>
      <c r="F42052" t="str">
        <f t="shared" si="1317"/>
        <v>27-2-1</v>
      </c>
    </row>
    <row r="42053" spans="1:6" x14ac:dyDescent="0.3">
      <c r="A42053">
        <v>2019</v>
      </c>
      <c r="B42053" t="s">
        <v>1854</v>
      </c>
      <c r="C42053" t="str">
        <f t="shared" si="1316"/>
        <v>2019-Corinthians/SP-27-2-1</v>
      </c>
      <c r="D42053" s="4">
        <v>3.416671</v>
      </c>
      <c r="E42053">
        <v>14</v>
      </c>
      <c r="F42053" t="str">
        <f t="shared" si="1317"/>
        <v>27-2-1</v>
      </c>
    </row>
    <row r="42054" spans="1:6" x14ac:dyDescent="0.3">
      <c r="A42054">
        <v>2019</v>
      </c>
      <c r="B42054" t="s">
        <v>1855</v>
      </c>
      <c r="C42054" t="str">
        <f t="shared" si="1316"/>
        <v>2019-Cruzeiro/MG-27-2-1</v>
      </c>
      <c r="D42054" s="4">
        <v>1.8000020000000001</v>
      </c>
      <c r="E42054">
        <v>16</v>
      </c>
      <c r="F42054" t="str">
        <f t="shared" si="1317"/>
        <v>27-2-1</v>
      </c>
    </row>
    <row r="42055" spans="1:6" x14ac:dyDescent="0.3">
      <c r="A42055">
        <v>2019</v>
      </c>
      <c r="B42055" t="s">
        <v>1857</v>
      </c>
      <c r="C42055" t="str">
        <f t="shared" si="1316"/>
        <v>2019-Flamengo/RJ-27-2-1</v>
      </c>
      <c r="D42055" s="4">
        <v>4.0000080000000002</v>
      </c>
      <c r="E42055">
        <v>14</v>
      </c>
      <c r="F42055" t="str">
        <f t="shared" si="1317"/>
        <v>27-2-1</v>
      </c>
    </row>
    <row r="42056" spans="1:6" x14ac:dyDescent="0.3">
      <c r="A42056">
        <v>2019</v>
      </c>
      <c r="B42056" t="s">
        <v>1858</v>
      </c>
      <c r="C42056" t="str">
        <f t="shared" si="1316"/>
        <v>2019-Fluminense/RJ-27-2-1</v>
      </c>
      <c r="D42056" s="4">
        <v>4</v>
      </c>
      <c r="E42056">
        <v>16</v>
      </c>
      <c r="F42056" t="str">
        <f t="shared" si="1317"/>
        <v>27-2-1</v>
      </c>
    </row>
    <row r="42057" spans="1:6" x14ac:dyDescent="0.3">
      <c r="A42057">
        <v>2019</v>
      </c>
      <c r="B42057" t="s">
        <v>1859</v>
      </c>
      <c r="C42057" t="str">
        <f t="shared" si="1316"/>
        <v>2019-Fortaleza/CE-27-2-1</v>
      </c>
      <c r="D42057" s="4">
        <v>2</v>
      </c>
      <c r="E42057">
        <v>8</v>
      </c>
      <c r="F42057" t="str">
        <f t="shared" si="1317"/>
        <v>27-2-1</v>
      </c>
    </row>
    <row r="42058" spans="1:6" x14ac:dyDescent="0.3">
      <c r="A42058">
        <v>2019</v>
      </c>
      <c r="B42058" t="s">
        <v>1860</v>
      </c>
      <c r="C42058" t="str">
        <f t="shared" si="1316"/>
        <v>2019-Goias/GO-27-2-1</v>
      </c>
      <c r="D42058" s="4">
        <v>2.5</v>
      </c>
      <c r="E42058">
        <v>10</v>
      </c>
      <c r="F42058" t="str">
        <f t="shared" si="1317"/>
        <v>27-2-1</v>
      </c>
    </row>
    <row r="42059" spans="1:6" x14ac:dyDescent="0.3">
      <c r="A42059">
        <v>2019</v>
      </c>
      <c r="B42059" t="s">
        <v>1861</v>
      </c>
      <c r="C42059" t="str">
        <f t="shared" si="1316"/>
        <v>2019-Gremio/RS-27-2-1</v>
      </c>
      <c r="D42059" s="4">
        <v>3.4736899999999999</v>
      </c>
      <c r="E42059">
        <v>16</v>
      </c>
      <c r="F42059" t="str">
        <f t="shared" si="1317"/>
        <v>27-2-1</v>
      </c>
    </row>
    <row r="42060" spans="1:6" x14ac:dyDescent="0.3">
      <c r="A42060">
        <v>2019</v>
      </c>
      <c r="B42060" t="s">
        <v>1862</v>
      </c>
      <c r="C42060" t="str">
        <f t="shared" si="1316"/>
        <v>2019-Internacional/RS-27-2-1</v>
      </c>
      <c r="D42060" s="4">
        <v>2.8333390000000001</v>
      </c>
      <c r="E42060">
        <v>16</v>
      </c>
      <c r="F42060" t="str">
        <f t="shared" si="1317"/>
        <v>27-2-1</v>
      </c>
    </row>
    <row r="42061" spans="1:6" x14ac:dyDescent="0.3">
      <c r="A42061">
        <v>2019</v>
      </c>
      <c r="B42061" t="s">
        <v>1863</v>
      </c>
      <c r="C42061" t="str">
        <f t="shared" si="1316"/>
        <v>2019-Palmeiras/SP-27-2-1</v>
      </c>
      <c r="D42061" s="4">
        <v>3</v>
      </c>
      <c r="E42061">
        <v>16</v>
      </c>
      <c r="F42061" t="str">
        <f t="shared" si="1317"/>
        <v>27-2-1</v>
      </c>
    </row>
    <row r="42062" spans="1:6" x14ac:dyDescent="0.3">
      <c r="A42062">
        <v>2019</v>
      </c>
      <c r="B42062" t="s">
        <v>1867</v>
      </c>
      <c r="C42062" t="str">
        <f t="shared" si="1316"/>
        <v>2019-Santos/SP-27-2-1</v>
      </c>
      <c r="D42062" s="4">
        <v>2.769228</v>
      </c>
      <c r="E42062">
        <v>14</v>
      </c>
      <c r="F42062" t="str">
        <f t="shared" si="1317"/>
        <v>27-2-1</v>
      </c>
    </row>
    <row r="42063" spans="1:6" x14ac:dyDescent="0.3">
      <c r="A42063">
        <v>2019</v>
      </c>
      <c r="B42063" t="s">
        <v>1868</v>
      </c>
      <c r="C42063" t="str">
        <f t="shared" si="1316"/>
        <v>2019-Sao Paulo/SP-27-2-1</v>
      </c>
      <c r="D42063" s="4">
        <v>3.0666660000000001</v>
      </c>
      <c r="E42063">
        <v>16</v>
      </c>
      <c r="F42063" t="str">
        <f t="shared" si="1317"/>
        <v>27-2-1</v>
      </c>
    </row>
    <row r="42064" spans="1:6" x14ac:dyDescent="0.3">
      <c r="A42064">
        <v>2019</v>
      </c>
      <c r="B42064" t="s">
        <v>1869</v>
      </c>
      <c r="C42064" t="str">
        <f t="shared" si="1316"/>
        <v>2019-Vasco/RJ-27-2-1</v>
      </c>
      <c r="D42064" s="4">
        <v>2.8571399999999998</v>
      </c>
      <c r="E42064">
        <v>16</v>
      </c>
      <c r="F42064" t="str">
        <f t="shared" si="1317"/>
        <v>27-2-1</v>
      </c>
    </row>
    <row r="42065" spans="1:6" x14ac:dyDescent="0.3">
      <c r="A42065">
        <v>2019</v>
      </c>
      <c r="B42065" t="s">
        <v>3169</v>
      </c>
      <c r="C42065" t="str">
        <f t="shared" si="1316"/>
        <v>2019-Atletico/MG-27-3-0</v>
      </c>
      <c r="D42065" s="4">
        <v>0</v>
      </c>
      <c r="E42065">
        <v>27</v>
      </c>
      <c r="F42065" t="str">
        <f t="shared" si="1317"/>
        <v>27-3-0</v>
      </c>
    </row>
    <row r="42066" spans="1:6" x14ac:dyDescent="0.3">
      <c r="A42066">
        <v>2019</v>
      </c>
      <c r="B42066" t="s">
        <v>1870</v>
      </c>
      <c r="C42066" t="str">
        <f t="shared" si="1316"/>
        <v>2019-Atletico/PR-27-3-0</v>
      </c>
      <c r="D42066" s="4">
        <v>5.25</v>
      </c>
      <c r="E42066">
        <v>21</v>
      </c>
      <c r="F42066" t="str">
        <f t="shared" si="1317"/>
        <v>27-3-0</v>
      </c>
    </row>
    <row r="42067" spans="1:6" x14ac:dyDescent="0.3">
      <c r="A42067">
        <v>2019</v>
      </c>
      <c r="B42067" t="s">
        <v>4064</v>
      </c>
      <c r="C42067" t="str">
        <f t="shared" si="1316"/>
        <v>2019-Avai/SC-27-3-0</v>
      </c>
      <c r="D42067" s="4">
        <v>0</v>
      </c>
      <c r="E42067">
        <v>13</v>
      </c>
      <c r="F42067" t="str">
        <f t="shared" si="1317"/>
        <v>27-3-0</v>
      </c>
    </row>
    <row r="42068" spans="1:6" x14ac:dyDescent="0.3">
      <c r="A42068">
        <v>2019</v>
      </c>
      <c r="B42068" t="s">
        <v>5043</v>
      </c>
      <c r="C42068" t="str">
        <f t="shared" si="1316"/>
        <v>2019-Bahia/BA-27-3-0</v>
      </c>
      <c r="D42068" s="4">
        <v>3</v>
      </c>
      <c r="E42068">
        <v>29</v>
      </c>
      <c r="F42068" t="str">
        <f t="shared" si="1317"/>
        <v>27-3-0</v>
      </c>
    </row>
    <row r="42069" spans="1:6" x14ac:dyDescent="0.3">
      <c r="A42069">
        <v>2019</v>
      </c>
      <c r="B42069" t="s">
        <v>1871</v>
      </c>
      <c r="C42069" t="str">
        <f t="shared" si="1316"/>
        <v>2019-Botafogo/RJ-27-3-0</v>
      </c>
      <c r="D42069" s="4">
        <v>3.4000029999999999</v>
      </c>
      <c r="E42069">
        <v>14</v>
      </c>
      <c r="F42069" t="str">
        <f t="shared" si="1317"/>
        <v>27-3-0</v>
      </c>
    </row>
    <row r="42070" spans="1:6" x14ac:dyDescent="0.3">
      <c r="A42070">
        <v>2019</v>
      </c>
      <c r="B42070" t="s">
        <v>5712</v>
      </c>
      <c r="C42070" t="str">
        <f t="shared" si="1316"/>
        <v>2019-CSA/AL-27-3-0</v>
      </c>
      <c r="D42070" s="4">
        <v>2.4</v>
      </c>
      <c r="E42070">
        <v>13</v>
      </c>
      <c r="F42070" t="str">
        <f t="shared" si="1317"/>
        <v>27-3-0</v>
      </c>
    </row>
    <row r="42071" spans="1:6" x14ac:dyDescent="0.3">
      <c r="A42071">
        <v>2019</v>
      </c>
      <c r="B42071" t="s">
        <v>4627</v>
      </c>
      <c r="C42071" t="str">
        <f t="shared" si="1316"/>
        <v>2019-Ceara/CE-27-3-0</v>
      </c>
      <c r="D42071" s="4">
        <v>2.6</v>
      </c>
      <c r="E42071">
        <v>16</v>
      </c>
      <c r="F42071" t="str">
        <f t="shared" si="1317"/>
        <v>27-3-0</v>
      </c>
    </row>
    <row r="42072" spans="1:6" x14ac:dyDescent="0.3">
      <c r="A42072">
        <v>2019</v>
      </c>
      <c r="B42072" t="s">
        <v>5404</v>
      </c>
      <c r="C42072" t="str">
        <f t="shared" si="1316"/>
        <v>2019-Chapecoense/SC-27-3-0</v>
      </c>
      <c r="D42072" s="4">
        <v>2</v>
      </c>
      <c r="E42072">
        <v>10</v>
      </c>
      <c r="F42072" t="str">
        <f t="shared" si="1317"/>
        <v>27-3-0</v>
      </c>
    </row>
    <row r="42073" spans="1:6" x14ac:dyDescent="0.3">
      <c r="A42073">
        <v>2019</v>
      </c>
      <c r="B42073" t="s">
        <v>1872</v>
      </c>
      <c r="C42073" t="str">
        <f t="shared" si="1316"/>
        <v>2019-Corinthians/SP-27-3-0</v>
      </c>
      <c r="D42073" s="4">
        <v>1</v>
      </c>
      <c r="E42073">
        <v>23</v>
      </c>
      <c r="F42073" t="str">
        <f t="shared" si="1317"/>
        <v>27-3-0</v>
      </c>
    </row>
    <row r="42074" spans="1:6" x14ac:dyDescent="0.3">
      <c r="A42074">
        <v>2019</v>
      </c>
      <c r="B42074" t="s">
        <v>1873</v>
      </c>
      <c r="C42074" t="str">
        <f t="shared" si="1316"/>
        <v>2019-Cruzeiro/MG-27-3-0</v>
      </c>
      <c r="D42074" s="4">
        <v>7</v>
      </c>
      <c r="E42074">
        <v>20</v>
      </c>
      <c r="F42074" t="str">
        <f t="shared" si="1317"/>
        <v>27-3-0</v>
      </c>
    </row>
    <row r="42075" spans="1:6" x14ac:dyDescent="0.3">
      <c r="A42075">
        <v>2019</v>
      </c>
      <c r="B42075" t="s">
        <v>1875</v>
      </c>
      <c r="C42075" t="str">
        <f t="shared" si="1316"/>
        <v>2019-Flamengo/RJ-27-3-0</v>
      </c>
      <c r="D42075" s="4">
        <v>7.8333329999999997</v>
      </c>
      <c r="E42075">
        <v>26</v>
      </c>
      <c r="F42075" t="str">
        <f t="shared" si="1317"/>
        <v>27-3-0</v>
      </c>
    </row>
    <row r="42076" spans="1:6" x14ac:dyDescent="0.3">
      <c r="A42076">
        <v>2019</v>
      </c>
      <c r="B42076" t="s">
        <v>1876</v>
      </c>
      <c r="C42076" t="str">
        <f t="shared" si="1316"/>
        <v>2019-Fluminense/RJ-27-3-0</v>
      </c>
      <c r="D42076" s="4">
        <v>3.4</v>
      </c>
      <c r="E42076">
        <v>17</v>
      </c>
      <c r="F42076" t="str">
        <f t="shared" si="1317"/>
        <v>27-3-0</v>
      </c>
    </row>
    <row r="42077" spans="1:6" x14ac:dyDescent="0.3">
      <c r="A42077">
        <v>2019</v>
      </c>
      <c r="B42077" t="s">
        <v>1877</v>
      </c>
      <c r="C42077" t="str">
        <f t="shared" si="1316"/>
        <v>2019-Fortaleza/CE-27-3-0</v>
      </c>
      <c r="D42077" s="4">
        <v>3.5000110000000002</v>
      </c>
      <c r="E42077">
        <v>14</v>
      </c>
      <c r="F42077" t="str">
        <f t="shared" si="1317"/>
        <v>27-3-0</v>
      </c>
    </row>
    <row r="42078" spans="1:6" x14ac:dyDescent="0.3">
      <c r="A42078">
        <v>2019</v>
      </c>
      <c r="B42078" t="s">
        <v>1878</v>
      </c>
      <c r="C42078" t="str">
        <f t="shared" si="1316"/>
        <v>2019-Goias/GO-27-3-0</v>
      </c>
      <c r="D42078" s="4">
        <v>5</v>
      </c>
      <c r="E42078">
        <v>17</v>
      </c>
      <c r="F42078" t="str">
        <f t="shared" si="1317"/>
        <v>27-3-0</v>
      </c>
    </row>
    <row r="42079" spans="1:6" x14ac:dyDescent="0.3">
      <c r="A42079">
        <v>2019</v>
      </c>
      <c r="B42079" t="s">
        <v>1879</v>
      </c>
      <c r="C42079" t="str">
        <f t="shared" si="1316"/>
        <v>2019-Gremio/RS-27-3-0</v>
      </c>
      <c r="D42079" s="4">
        <v>2.999997</v>
      </c>
      <c r="E42079">
        <v>37</v>
      </c>
      <c r="F42079" t="str">
        <f t="shared" si="1317"/>
        <v>27-3-0</v>
      </c>
    </row>
    <row r="42080" spans="1:6" x14ac:dyDescent="0.3">
      <c r="A42080">
        <v>2019</v>
      </c>
      <c r="B42080" t="s">
        <v>1880</v>
      </c>
      <c r="C42080" t="str">
        <f t="shared" si="1316"/>
        <v>2019-Internacional/RS-27-3-0</v>
      </c>
      <c r="D42080" s="4">
        <v>4</v>
      </c>
      <c r="E42080">
        <v>22</v>
      </c>
      <c r="F42080" t="str">
        <f t="shared" si="1317"/>
        <v>27-3-0</v>
      </c>
    </row>
    <row r="42081" spans="1:6" x14ac:dyDescent="0.3">
      <c r="A42081">
        <v>2019</v>
      </c>
      <c r="B42081" t="s">
        <v>1881</v>
      </c>
      <c r="C42081" t="str">
        <f t="shared" si="1316"/>
        <v>2019-Palmeiras/SP-27-3-0</v>
      </c>
      <c r="D42081" s="4">
        <v>5.4</v>
      </c>
      <c r="E42081">
        <v>27</v>
      </c>
      <c r="F42081" t="str">
        <f t="shared" si="1317"/>
        <v>27-3-0</v>
      </c>
    </row>
    <row r="42082" spans="1:6" x14ac:dyDescent="0.3">
      <c r="A42082">
        <v>2019</v>
      </c>
      <c r="B42082" t="s">
        <v>1885</v>
      </c>
      <c r="C42082" t="str">
        <f t="shared" si="1316"/>
        <v>2019-Santos/SP-27-3-0</v>
      </c>
      <c r="D42082" s="4">
        <v>4.4000000000000004</v>
      </c>
      <c r="E42082">
        <v>29</v>
      </c>
      <c r="F42082" t="str">
        <f t="shared" si="1317"/>
        <v>27-3-0</v>
      </c>
    </row>
    <row r="42083" spans="1:6" x14ac:dyDescent="0.3">
      <c r="A42083">
        <v>2019</v>
      </c>
      <c r="B42083" t="s">
        <v>1886</v>
      </c>
      <c r="C42083" t="str">
        <f t="shared" si="1316"/>
        <v>2019-Sao Paulo/SP-27-3-0</v>
      </c>
      <c r="D42083" s="4">
        <v>6</v>
      </c>
      <c r="E42083">
        <v>35</v>
      </c>
      <c r="F42083" t="str">
        <f t="shared" si="1317"/>
        <v>27-3-0</v>
      </c>
    </row>
    <row r="42084" spans="1:6" x14ac:dyDescent="0.3">
      <c r="A42084">
        <v>2019</v>
      </c>
      <c r="B42084" t="s">
        <v>1887</v>
      </c>
      <c r="C42084" t="str">
        <f t="shared" si="1316"/>
        <v>2019-Vasco/RJ-27-3-0</v>
      </c>
      <c r="D42084" s="4">
        <v>9</v>
      </c>
      <c r="E42084">
        <v>32</v>
      </c>
      <c r="F42084" t="str">
        <f t="shared" si="1317"/>
        <v>27-3-0</v>
      </c>
    </row>
    <row r="42085" spans="1:6" x14ac:dyDescent="0.3">
      <c r="A42085">
        <v>2019</v>
      </c>
      <c r="B42085" t="s">
        <v>3172</v>
      </c>
      <c r="C42085" t="str">
        <f t="shared" si="1316"/>
        <v>2019-Atletico/MG-27-3-1</v>
      </c>
      <c r="D42085" s="4">
        <v>1</v>
      </c>
      <c r="E42085">
        <v>35</v>
      </c>
      <c r="F42085" t="str">
        <f t="shared" si="1317"/>
        <v>27-3-1</v>
      </c>
    </row>
    <row r="42086" spans="1:6" x14ac:dyDescent="0.3">
      <c r="A42086">
        <v>2019</v>
      </c>
      <c r="B42086" t="s">
        <v>1888</v>
      </c>
      <c r="C42086" t="str">
        <f t="shared" si="1316"/>
        <v>2019-Atletico/PR-27-3-1</v>
      </c>
      <c r="D42086" s="4">
        <v>4.4000000000000004</v>
      </c>
      <c r="E42086">
        <v>22</v>
      </c>
      <c r="F42086" t="str">
        <f t="shared" si="1317"/>
        <v>27-3-1</v>
      </c>
    </row>
    <row r="42087" spans="1:6" x14ac:dyDescent="0.3">
      <c r="A42087">
        <v>2019</v>
      </c>
      <c r="B42087" t="s">
        <v>4067</v>
      </c>
      <c r="C42087" t="str">
        <f t="shared" si="1316"/>
        <v>2019-Avai/SC-27-3-1</v>
      </c>
      <c r="D42087" s="4">
        <v>2.6</v>
      </c>
      <c r="E42087">
        <v>13</v>
      </c>
      <c r="F42087" t="str">
        <f t="shared" si="1317"/>
        <v>27-3-1</v>
      </c>
    </row>
    <row r="42088" spans="1:6" x14ac:dyDescent="0.3">
      <c r="A42088">
        <v>2019</v>
      </c>
      <c r="B42088" t="s">
        <v>5045</v>
      </c>
      <c r="C42088" t="str">
        <f t="shared" si="1316"/>
        <v>2019-Bahia/BA-27-3-1</v>
      </c>
      <c r="D42088" s="4">
        <v>4.4444400000000002</v>
      </c>
      <c r="E42088">
        <v>23</v>
      </c>
      <c r="F42088" t="str">
        <f t="shared" si="1317"/>
        <v>27-3-1</v>
      </c>
    </row>
    <row r="42089" spans="1:6" x14ac:dyDescent="0.3">
      <c r="A42089">
        <v>2019</v>
      </c>
      <c r="B42089" t="s">
        <v>1889</v>
      </c>
      <c r="C42089" t="str">
        <f t="shared" si="1316"/>
        <v>2019-Botafogo/RJ-27-3-1</v>
      </c>
      <c r="D42089" s="4">
        <v>3</v>
      </c>
      <c r="E42089">
        <v>14</v>
      </c>
      <c r="F42089" t="str">
        <f t="shared" si="1317"/>
        <v>27-3-1</v>
      </c>
    </row>
    <row r="42090" spans="1:6" x14ac:dyDescent="0.3">
      <c r="A42090">
        <v>2019</v>
      </c>
      <c r="B42090" t="s">
        <v>5713</v>
      </c>
      <c r="C42090" t="str">
        <f t="shared" si="1316"/>
        <v>2019-CSA/AL-27-3-1</v>
      </c>
      <c r="D42090" s="4">
        <v>3.7272690000000002</v>
      </c>
      <c r="E42090">
        <v>16</v>
      </c>
      <c r="F42090" t="str">
        <f t="shared" si="1317"/>
        <v>27-3-1</v>
      </c>
    </row>
    <row r="42091" spans="1:6" x14ac:dyDescent="0.3">
      <c r="A42091">
        <v>2019</v>
      </c>
      <c r="B42091" t="s">
        <v>4631</v>
      </c>
      <c r="C42091" t="str">
        <f t="shared" si="1316"/>
        <v>2019-Ceara/CE-27-3-1</v>
      </c>
      <c r="D42091" s="4">
        <v>1</v>
      </c>
      <c r="E42091">
        <v>16</v>
      </c>
      <c r="F42091" t="str">
        <f t="shared" si="1317"/>
        <v>27-3-1</v>
      </c>
    </row>
    <row r="42092" spans="1:6" x14ac:dyDescent="0.3">
      <c r="A42092">
        <v>2019</v>
      </c>
      <c r="B42092" t="s">
        <v>5405</v>
      </c>
      <c r="C42092" t="str">
        <f t="shared" si="1316"/>
        <v>2019-Chapecoense/SC-27-3-1</v>
      </c>
      <c r="D42092" s="4">
        <v>2</v>
      </c>
      <c r="E42092">
        <v>10</v>
      </c>
      <c r="F42092" t="str">
        <f t="shared" si="1317"/>
        <v>27-3-1</v>
      </c>
    </row>
    <row r="42093" spans="1:6" x14ac:dyDescent="0.3">
      <c r="A42093">
        <v>2019</v>
      </c>
      <c r="B42093" t="s">
        <v>1890</v>
      </c>
      <c r="C42093" t="str">
        <f t="shared" si="1316"/>
        <v>2019-Corinthians/SP-27-3-1</v>
      </c>
      <c r="D42093" s="4">
        <v>2</v>
      </c>
      <c r="E42093">
        <v>18</v>
      </c>
      <c r="F42093" t="str">
        <f t="shared" si="1317"/>
        <v>27-3-1</v>
      </c>
    </row>
    <row r="42094" spans="1:6" x14ac:dyDescent="0.3">
      <c r="A42094">
        <v>2019</v>
      </c>
      <c r="B42094" t="s">
        <v>1891</v>
      </c>
      <c r="C42094" t="str">
        <f t="shared" si="1316"/>
        <v>2019-Cruzeiro/MG-27-3-1</v>
      </c>
      <c r="D42094" s="4">
        <v>5</v>
      </c>
      <c r="E42094">
        <v>24</v>
      </c>
      <c r="F42094" t="str">
        <f t="shared" si="1317"/>
        <v>27-3-1</v>
      </c>
    </row>
    <row r="42095" spans="1:6" x14ac:dyDescent="0.3">
      <c r="A42095">
        <v>2019</v>
      </c>
      <c r="B42095" t="s">
        <v>1893</v>
      </c>
      <c r="C42095" t="str">
        <f t="shared" si="1316"/>
        <v>2019-Flamengo/RJ-27-3-1</v>
      </c>
      <c r="D42095" s="4">
        <v>7.75</v>
      </c>
      <c r="E42095">
        <v>26</v>
      </c>
      <c r="F42095" t="str">
        <f t="shared" si="1317"/>
        <v>27-3-1</v>
      </c>
    </row>
    <row r="42096" spans="1:6" x14ac:dyDescent="0.3">
      <c r="A42096">
        <v>2019</v>
      </c>
      <c r="B42096" t="s">
        <v>1894</v>
      </c>
      <c r="C42096" t="str">
        <f t="shared" si="1316"/>
        <v>2019-Fluminense/RJ-27-3-1</v>
      </c>
      <c r="D42096" s="4">
        <v>4</v>
      </c>
      <c r="E42096">
        <v>23</v>
      </c>
      <c r="F42096" t="str">
        <f t="shared" si="1317"/>
        <v>27-3-1</v>
      </c>
    </row>
    <row r="42097" spans="1:6" x14ac:dyDescent="0.3">
      <c r="A42097">
        <v>2019</v>
      </c>
      <c r="B42097" t="s">
        <v>1895</v>
      </c>
      <c r="C42097" t="str">
        <f t="shared" si="1316"/>
        <v>2019-Fortaleza/CE-27-3-1</v>
      </c>
      <c r="D42097" s="4">
        <v>3.75</v>
      </c>
      <c r="E42097">
        <v>15</v>
      </c>
      <c r="F42097" t="str">
        <f t="shared" si="1317"/>
        <v>27-3-1</v>
      </c>
    </row>
    <row r="42098" spans="1:6" x14ac:dyDescent="0.3">
      <c r="A42098">
        <v>2019</v>
      </c>
      <c r="B42098" t="s">
        <v>1896</v>
      </c>
      <c r="C42098" t="str">
        <f t="shared" si="1316"/>
        <v>2019-Goias/GO-27-3-1</v>
      </c>
      <c r="D42098" s="4">
        <v>4.0000010000000001</v>
      </c>
      <c r="E42098">
        <v>23</v>
      </c>
      <c r="F42098" t="str">
        <f t="shared" si="1317"/>
        <v>27-3-1</v>
      </c>
    </row>
    <row r="42099" spans="1:6" x14ac:dyDescent="0.3">
      <c r="A42099">
        <v>2019</v>
      </c>
      <c r="B42099" t="s">
        <v>1897</v>
      </c>
      <c r="C42099" t="str">
        <f t="shared" si="1316"/>
        <v>2019-Gremio/RS-27-3-1</v>
      </c>
      <c r="D42099" s="4">
        <v>9</v>
      </c>
      <c r="E42099">
        <v>34</v>
      </c>
      <c r="F42099" t="str">
        <f t="shared" si="1317"/>
        <v>27-3-1</v>
      </c>
    </row>
    <row r="42100" spans="1:6" x14ac:dyDescent="0.3">
      <c r="A42100">
        <v>2019</v>
      </c>
      <c r="B42100" t="s">
        <v>1898</v>
      </c>
      <c r="C42100" t="str">
        <f t="shared" si="1316"/>
        <v>2019-Internacional/RS-27-3-1</v>
      </c>
      <c r="D42100" s="4">
        <v>5</v>
      </c>
      <c r="E42100">
        <v>24</v>
      </c>
      <c r="F42100" t="str">
        <f t="shared" si="1317"/>
        <v>27-3-1</v>
      </c>
    </row>
    <row r="42101" spans="1:6" x14ac:dyDescent="0.3">
      <c r="A42101">
        <v>2019</v>
      </c>
      <c r="B42101" t="s">
        <v>1899</v>
      </c>
      <c r="C42101" t="str">
        <f t="shared" si="1316"/>
        <v>2019-Palmeiras/SP-27-3-1</v>
      </c>
      <c r="D42101" s="4">
        <v>6</v>
      </c>
      <c r="E42101">
        <v>34</v>
      </c>
      <c r="F42101" t="str">
        <f t="shared" si="1317"/>
        <v>27-3-1</v>
      </c>
    </row>
    <row r="42102" spans="1:6" x14ac:dyDescent="0.3">
      <c r="A42102">
        <v>2019</v>
      </c>
      <c r="B42102" t="s">
        <v>1903</v>
      </c>
      <c r="C42102" t="str">
        <f t="shared" si="1316"/>
        <v>2019-Santos/SP-27-3-1</v>
      </c>
      <c r="D42102" s="4">
        <v>5.4</v>
      </c>
      <c r="E42102">
        <v>27</v>
      </c>
      <c r="F42102" t="str">
        <f t="shared" si="1317"/>
        <v>27-3-1</v>
      </c>
    </row>
    <row r="42103" spans="1:6" x14ac:dyDescent="0.3">
      <c r="A42103">
        <v>2019</v>
      </c>
      <c r="B42103" t="s">
        <v>1904</v>
      </c>
      <c r="C42103" t="str">
        <f t="shared" si="1316"/>
        <v>2019-Sao Paulo/SP-27-3-1</v>
      </c>
      <c r="D42103" s="4">
        <v>4</v>
      </c>
      <c r="E42103">
        <v>27</v>
      </c>
      <c r="F42103" t="str">
        <f t="shared" si="1317"/>
        <v>27-3-1</v>
      </c>
    </row>
    <row r="42104" spans="1:6" x14ac:dyDescent="0.3">
      <c r="A42104">
        <v>2019</v>
      </c>
      <c r="B42104" t="s">
        <v>1905</v>
      </c>
      <c r="C42104" t="str">
        <f t="shared" si="1316"/>
        <v>2019-Vasco/RJ-27-3-1</v>
      </c>
      <c r="D42104" s="4">
        <v>7</v>
      </c>
      <c r="E42104">
        <v>28</v>
      </c>
      <c r="F42104" t="str">
        <f t="shared" si="1317"/>
        <v>27-3-1</v>
      </c>
    </row>
    <row r="42105" spans="1:6" x14ac:dyDescent="0.3">
      <c r="A42105">
        <v>2019</v>
      </c>
      <c r="B42105" t="s">
        <v>3175</v>
      </c>
      <c r="C42105" t="str">
        <f t="shared" si="1316"/>
        <v>2019-Atletico/MG-27-3-2</v>
      </c>
      <c r="D42105" s="4">
        <v>1</v>
      </c>
      <c r="E42105">
        <v>28</v>
      </c>
      <c r="F42105" t="str">
        <f t="shared" si="1317"/>
        <v>27-3-2</v>
      </c>
    </row>
    <row r="42106" spans="1:6" x14ac:dyDescent="0.3">
      <c r="A42106">
        <v>2019</v>
      </c>
      <c r="B42106" t="s">
        <v>1906</v>
      </c>
      <c r="C42106" t="str">
        <f t="shared" si="1316"/>
        <v>2019-Atletico/PR-27-3-2</v>
      </c>
      <c r="D42106" s="4">
        <v>4.5</v>
      </c>
      <c r="E42106">
        <v>18</v>
      </c>
      <c r="F42106" t="str">
        <f t="shared" si="1317"/>
        <v>27-3-2</v>
      </c>
    </row>
    <row r="42107" spans="1:6" x14ac:dyDescent="0.3">
      <c r="A42107">
        <v>2019</v>
      </c>
      <c r="B42107" t="s">
        <v>4070</v>
      </c>
      <c r="C42107" t="str">
        <f t="shared" si="1316"/>
        <v>2019-Avai/SC-27-3-2</v>
      </c>
      <c r="D42107" s="4">
        <v>3</v>
      </c>
      <c r="E42107">
        <v>12</v>
      </c>
      <c r="F42107" t="str">
        <f t="shared" si="1317"/>
        <v>27-3-2</v>
      </c>
    </row>
    <row r="42108" spans="1:6" x14ac:dyDescent="0.3">
      <c r="A42108">
        <v>2019</v>
      </c>
      <c r="B42108" t="s">
        <v>5047</v>
      </c>
      <c r="C42108" t="str">
        <f t="shared" si="1316"/>
        <v>2019-Bahia/BA-27-3-2</v>
      </c>
      <c r="D42108" s="4">
        <v>4.0999999999999996</v>
      </c>
      <c r="E42108">
        <v>22</v>
      </c>
      <c r="F42108" t="str">
        <f t="shared" si="1317"/>
        <v>27-3-2</v>
      </c>
    </row>
    <row r="42109" spans="1:6" x14ac:dyDescent="0.3">
      <c r="A42109">
        <v>2019</v>
      </c>
      <c r="B42109" t="s">
        <v>1907</v>
      </c>
      <c r="C42109" t="str">
        <f t="shared" si="1316"/>
        <v>2019-Botafogo/RJ-27-3-2</v>
      </c>
      <c r="D42109" s="4">
        <v>2.3333309999999998</v>
      </c>
      <c r="E42109">
        <v>22</v>
      </c>
      <c r="F42109" t="str">
        <f t="shared" si="1317"/>
        <v>27-3-2</v>
      </c>
    </row>
    <row r="42110" spans="1:6" x14ac:dyDescent="0.3">
      <c r="A42110">
        <v>2019</v>
      </c>
      <c r="B42110" t="s">
        <v>5714</v>
      </c>
      <c r="C42110" t="str">
        <f t="shared" si="1316"/>
        <v>2019-CSA/AL-27-3-2</v>
      </c>
      <c r="D42110" s="4">
        <v>6</v>
      </c>
      <c r="E42110">
        <v>18</v>
      </c>
      <c r="F42110" t="str">
        <f t="shared" si="1317"/>
        <v>27-3-2</v>
      </c>
    </row>
    <row r="42111" spans="1:6" x14ac:dyDescent="0.3">
      <c r="A42111">
        <v>2019</v>
      </c>
      <c r="B42111" t="s">
        <v>4635</v>
      </c>
      <c r="C42111" t="str">
        <f t="shared" si="1316"/>
        <v>2019-Ceara/CE-27-3-2</v>
      </c>
      <c r="D42111" s="4">
        <v>2.4</v>
      </c>
      <c r="E42111">
        <v>12</v>
      </c>
      <c r="F42111" t="str">
        <f t="shared" si="1317"/>
        <v>27-3-2</v>
      </c>
    </row>
    <row r="42112" spans="1:6" x14ac:dyDescent="0.3">
      <c r="A42112">
        <v>2019</v>
      </c>
      <c r="B42112" t="s">
        <v>5406</v>
      </c>
      <c r="C42112" t="str">
        <f t="shared" si="1316"/>
        <v>2019-Chapecoense/SC-27-3-2</v>
      </c>
      <c r="D42112" s="4">
        <v>2</v>
      </c>
      <c r="E42112">
        <v>10</v>
      </c>
      <c r="F42112" t="str">
        <f t="shared" si="1317"/>
        <v>27-3-2</v>
      </c>
    </row>
    <row r="42113" spans="1:6" x14ac:dyDescent="0.3">
      <c r="A42113">
        <v>2019</v>
      </c>
      <c r="B42113" t="s">
        <v>1908</v>
      </c>
      <c r="C42113" t="str">
        <f t="shared" si="1316"/>
        <v>2019-Corinthians/SP-27-3-2</v>
      </c>
      <c r="D42113" s="4">
        <v>2</v>
      </c>
      <c r="E42113">
        <v>20</v>
      </c>
      <c r="F42113" t="str">
        <f t="shared" si="1317"/>
        <v>27-3-2</v>
      </c>
    </row>
    <row r="42114" spans="1:6" x14ac:dyDescent="0.3">
      <c r="A42114">
        <v>2019</v>
      </c>
      <c r="B42114" t="s">
        <v>1909</v>
      </c>
      <c r="C42114" t="str">
        <f t="shared" si="1316"/>
        <v>2019-Cruzeiro/MG-27-3-2</v>
      </c>
      <c r="D42114" s="4">
        <v>3</v>
      </c>
      <c r="E42114">
        <v>20</v>
      </c>
      <c r="F42114" t="str">
        <f t="shared" si="1317"/>
        <v>27-3-2</v>
      </c>
    </row>
    <row r="42115" spans="1:6" x14ac:dyDescent="0.3">
      <c r="A42115">
        <v>2019</v>
      </c>
      <c r="B42115" t="s">
        <v>1911</v>
      </c>
      <c r="C42115" t="str">
        <f t="shared" ref="C42115:C42178" si="1318">A42115&amp;"-"&amp;B42115</f>
        <v>2019-Flamengo/RJ-27-3-2</v>
      </c>
      <c r="D42115" s="4">
        <v>7.2857070000000004</v>
      </c>
      <c r="E42115">
        <v>26</v>
      </c>
      <c r="F42115" t="str">
        <f t="shared" ref="F42115:F42178" si="1319">RIGHT(B42115,LEN(C42115)-FIND("-",C42115,6))</f>
        <v>27-3-2</v>
      </c>
    </row>
    <row r="42116" spans="1:6" x14ac:dyDescent="0.3">
      <c r="A42116">
        <v>2019</v>
      </c>
      <c r="B42116" t="s">
        <v>1912</v>
      </c>
      <c r="C42116" t="str">
        <f t="shared" si="1318"/>
        <v>2019-Fluminense/RJ-27-3-2</v>
      </c>
      <c r="D42116" s="4">
        <v>7</v>
      </c>
      <c r="E42116">
        <v>23</v>
      </c>
      <c r="F42116" t="str">
        <f t="shared" si="1319"/>
        <v>27-3-2</v>
      </c>
    </row>
    <row r="42117" spans="1:6" x14ac:dyDescent="0.3">
      <c r="A42117">
        <v>2019</v>
      </c>
      <c r="B42117" t="s">
        <v>1913</v>
      </c>
      <c r="C42117" t="str">
        <f t="shared" si="1318"/>
        <v>2019-Fortaleza/CE-27-3-2</v>
      </c>
      <c r="D42117" s="4">
        <v>3.5</v>
      </c>
      <c r="E42117">
        <v>14</v>
      </c>
      <c r="F42117" t="str">
        <f t="shared" si="1319"/>
        <v>27-3-2</v>
      </c>
    </row>
    <row r="42118" spans="1:6" x14ac:dyDescent="0.3">
      <c r="A42118">
        <v>2019</v>
      </c>
      <c r="B42118" t="s">
        <v>1914</v>
      </c>
      <c r="C42118" t="str">
        <f t="shared" si="1318"/>
        <v>2019-Goias/GO-27-3-2</v>
      </c>
      <c r="D42118" s="4">
        <v>6</v>
      </c>
      <c r="E42118">
        <v>24</v>
      </c>
      <c r="F42118" t="str">
        <f t="shared" si="1319"/>
        <v>27-3-2</v>
      </c>
    </row>
    <row r="42119" spans="1:6" x14ac:dyDescent="0.3">
      <c r="A42119">
        <v>2019</v>
      </c>
      <c r="B42119" t="s">
        <v>1915</v>
      </c>
      <c r="C42119" t="str">
        <f t="shared" si="1318"/>
        <v>2019-Gremio/RS-27-3-2</v>
      </c>
      <c r="D42119" s="4">
        <v>6</v>
      </c>
      <c r="E42119">
        <v>35</v>
      </c>
      <c r="F42119" t="str">
        <f t="shared" si="1319"/>
        <v>27-3-2</v>
      </c>
    </row>
    <row r="42120" spans="1:6" x14ac:dyDescent="0.3">
      <c r="A42120">
        <v>2019</v>
      </c>
      <c r="B42120" t="s">
        <v>1916</v>
      </c>
      <c r="C42120" t="str">
        <f t="shared" si="1318"/>
        <v>2019-Internacional/RS-27-3-2</v>
      </c>
      <c r="D42120" s="4">
        <v>2</v>
      </c>
      <c r="E42120">
        <v>31</v>
      </c>
      <c r="F42120" t="str">
        <f t="shared" si="1319"/>
        <v>27-3-2</v>
      </c>
    </row>
    <row r="42121" spans="1:6" x14ac:dyDescent="0.3">
      <c r="A42121">
        <v>2019</v>
      </c>
      <c r="B42121" t="s">
        <v>1917</v>
      </c>
      <c r="C42121" t="str">
        <f t="shared" si="1318"/>
        <v>2019-Palmeiras/SP-27-3-2</v>
      </c>
      <c r="D42121" s="4">
        <v>4</v>
      </c>
      <c r="E42121">
        <v>33</v>
      </c>
      <c r="F42121" t="str">
        <f t="shared" si="1319"/>
        <v>27-3-2</v>
      </c>
    </row>
    <row r="42122" spans="1:6" x14ac:dyDescent="0.3">
      <c r="A42122">
        <v>2019</v>
      </c>
      <c r="B42122" t="s">
        <v>1921</v>
      </c>
      <c r="C42122" t="str">
        <f t="shared" si="1318"/>
        <v>2019-Santos/SP-27-3-2</v>
      </c>
      <c r="D42122" s="4">
        <v>5.25</v>
      </c>
      <c r="E42122">
        <v>21</v>
      </c>
      <c r="F42122" t="str">
        <f t="shared" si="1319"/>
        <v>27-3-2</v>
      </c>
    </row>
    <row r="42123" spans="1:6" x14ac:dyDescent="0.3">
      <c r="A42123">
        <v>2019</v>
      </c>
      <c r="B42123" t="s">
        <v>1922</v>
      </c>
      <c r="C42123" t="str">
        <f t="shared" si="1318"/>
        <v>2019-Sao Paulo/SP-27-3-2</v>
      </c>
      <c r="D42123" s="4">
        <v>5.166677</v>
      </c>
      <c r="E42123">
        <v>31</v>
      </c>
      <c r="F42123" t="str">
        <f t="shared" si="1319"/>
        <v>27-3-2</v>
      </c>
    </row>
    <row r="42124" spans="1:6" x14ac:dyDescent="0.3">
      <c r="A42124">
        <v>2019</v>
      </c>
      <c r="B42124" t="s">
        <v>1923</v>
      </c>
      <c r="C42124" t="str">
        <f t="shared" si="1318"/>
        <v>2019-Vasco/RJ-27-3-2</v>
      </c>
      <c r="D42124" s="4">
        <v>4</v>
      </c>
      <c r="E42124">
        <v>21</v>
      </c>
      <c r="F42124" t="str">
        <f t="shared" si="1319"/>
        <v>27-3-2</v>
      </c>
    </row>
    <row r="42125" spans="1:6" x14ac:dyDescent="0.3">
      <c r="A42125">
        <v>2019</v>
      </c>
      <c r="B42125" t="s">
        <v>3178</v>
      </c>
      <c r="C42125" t="str">
        <f t="shared" si="1318"/>
        <v>2019-Atletico/MG-27-4-0</v>
      </c>
      <c r="D42125" s="4">
        <v>4</v>
      </c>
      <c r="E42125">
        <v>25</v>
      </c>
      <c r="F42125" t="str">
        <f t="shared" si="1319"/>
        <v>27-4-0</v>
      </c>
    </row>
    <row r="42126" spans="1:6" x14ac:dyDescent="0.3">
      <c r="A42126">
        <v>2019</v>
      </c>
      <c r="B42126" t="s">
        <v>1924</v>
      </c>
      <c r="C42126" t="str">
        <f t="shared" si="1318"/>
        <v>2019-Atletico/PR-27-4-0</v>
      </c>
      <c r="D42126" s="4">
        <v>8</v>
      </c>
      <c r="E42126">
        <v>32</v>
      </c>
      <c r="F42126" t="str">
        <f t="shared" si="1319"/>
        <v>27-4-0</v>
      </c>
    </row>
    <row r="42127" spans="1:6" x14ac:dyDescent="0.3">
      <c r="A42127">
        <v>2019</v>
      </c>
      <c r="B42127" t="s">
        <v>4073</v>
      </c>
      <c r="C42127" t="str">
        <f t="shared" si="1318"/>
        <v>2019-Avai/SC-27-4-0</v>
      </c>
      <c r="D42127" s="4">
        <v>3.25</v>
      </c>
      <c r="E42127">
        <v>12</v>
      </c>
      <c r="F42127" t="str">
        <f t="shared" si="1319"/>
        <v>27-4-0</v>
      </c>
    </row>
    <row r="42128" spans="1:6" x14ac:dyDescent="0.3">
      <c r="A42128">
        <v>2019</v>
      </c>
      <c r="B42128" t="s">
        <v>5049</v>
      </c>
      <c r="C42128" t="str">
        <f t="shared" si="1318"/>
        <v>2019-Bahia/BA-27-4-0</v>
      </c>
      <c r="D42128" s="4">
        <v>7</v>
      </c>
      <c r="E42128">
        <v>23</v>
      </c>
      <c r="F42128" t="str">
        <f t="shared" si="1319"/>
        <v>27-4-0</v>
      </c>
    </row>
    <row r="42129" spans="1:6" x14ac:dyDescent="0.3">
      <c r="A42129">
        <v>2019</v>
      </c>
      <c r="B42129" t="s">
        <v>1925</v>
      </c>
      <c r="C42129" t="str">
        <f t="shared" si="1318"/>
        <v>2019-Botafogo/RJ-27-4-0</v>
      </c>
      <c r="D42129" s="4">
        <v>3</v>
      </c>
      <c r="E42129">
        <v>30</v>
      </c>
      <c r="F42129" t="str">
        <f t="shared" si="1319"/>
        <v>27-4-0</v>
      </c>
    </row>
    <row r="42130" spans="1:6" x14ac:dyDescent="0.3">
      <c r="A42130">
        <v>2019</v>
      </c>
      <c r="B42130" t="s">
        <v>5715</v>
      </c>
      <c r="C42130" t="str">
        <f t="shared" si="1318"/>
        <v>2019-CSA/AL-27-4-0</v>
      </c>
      <c r="D42130" s="4">
        <v>6</v>
      </c>
      <c r="E42130">
        <v>25</v>
      </c>
      <c r="F42130" t="str">
        <f t="shared" si="1319"/>
        <v>27-4-0</v>
      </c>
    </row>
    <row r="42131" spans="1:6" x14ac:dyDescent="0.3">
      <c r="A42131">
        <v>2019</v>
      </c>
      <c r="B42131" t="s">
        <v>4639</v>
      </c>
      <c r="C42131" t="str">
        <f t="shared" si="1318"/>
        <v>2019-Ceara/CE-27-4-0</v>
      </c>
      <c r="D42131" s="4">
        <v>1</v>
      </c>
      <c r="E42131">
        <v>23</v>
      </c>
      <c r="F42131" t="str">
        <f t="shared" si="1319"/>
        <v>27-4-0</v>
      </c>
    </row>
    <row r="42132" spans="1:6" x14ac:dyDescent="0.3">
      <c r="A42132">
        <v>2019</v>
      </c>
      <c r="B42132" t="s">
        <v>5407</v>
      </c>
      <c r="C42132" t="str">
        <f t="shared" si="1318"/>
        <v>2019-Chapecoense/SC-27-4-0</v>
      </c>
      <c r="D42132" s="4">
        <v>1</v>
      </c>
      <c r="E42132">
        <v>15</v>
      </c>
      <c r="F42132" t="str">
        <f t="shared" si="1319"/>
        <v>27-4-0</v>
      </c>
    </row>
    <row r="42133" spans="1:6" x14ac:dyDescent="0.3">
      <c r="A42133">
        <v>2019</v>
      </c>
      <c r="B42133" t="s">
        <v>1926</v>
      </c>
      <c r="C42133" t="str">
        <f t="shared" si="1318"/>
        <v>2019-Corinthians/SP-27-4-0</v>
      </c>
      <c r="D42133" s="4">
        <v>8</v>
      </c>
      <c r="E42133">
        <v>36</v>
      </c>
      <c r="F42133" t="str">
        <f t="shared" si="1319"/>
        <v>27-4-0</v>
      </c>
    </row>
    <row r="42134" spans="1:6" x14ac:dyDescent="0.3">
      <c r="A42134">
        <v>2019</v>
      </c>
      <c r="B42134" t="s">
        <v>1927</v>
      </c>
      <c r="C42134" t="str">
        <f t="shared" si="1318"/>
        <v>2019-Cruzeiro/MG-27-4-0</v>
      </c>
      <c r="D42134" s="4">
        <v>3</v>
      </c>
      <c r="E42134">
        <v>19</v>
      </c>
      <c r="F42134" t="str">
        <f t="shared" si="1319"/>
        <v>27-4-0</v>
      </c>
    </row>
    <row r="42135" spans="1:6" x14ac:dyDescent="0.3">
      <c r="A42135">
        <v>2019</v>
      </c>
      <c r="B42135" t="s">
        <v>1929</v>
      </c>
      <c r="C42135" t="str">
        <f t="shared" si="1318"/>
        <v>2019-Flamengo/RJ-27-4-0</v>
      </c>
      <c r="D42135" s="4">
        <v>10.75</v>
      </c>
      <c r="E42135">
        <v>38</v>
      </c>
      <c r="F42135" t="str">
        <f t="shared" si="1319"/>
        <v>27-4-0</v>
      </c>
    </row>
    <row r="42136" spans="1:6" x14ac:dyDescent="0.3">
      <c r="A42136">
        <v>2019</v>
      </c>
      <c r="B42136" t="s">
        <v>1930</v>
      </c>
      <c r="C42136" t="str">
        <f t="shared" si="1318"/>
        <v>2019-Fluminense/RJ-27-4-0</v>
      </c>
      <c r="D42136" s="4">
        <v>8</v>
      </c>
      <c r="E42136">
        <v>23</v>
      </c>
      <c r="F42136" t="str">
        <f t="shared" si="1319"/>
        <v>27-4-0</v>
      </c>
    </row>
    <row r="42137" spans="1:6" x14ac:dyDescent="0.3">
      <c r="A42137">
        <v>2019</v>
      </c>
      <c r="B42137" t="s">
        <v>1931</v>
      </c>
      <c r="C42137" t="str">
        <f t="shared" si="1318"/>
        <v>2019-Fortaleza/CE-27-4-0</v>
      </c>
      <c r="D42137" s="4">
        <v>6</v>
      </c>
      <c r="E42137">
        <v>20</v>
      </c>
      <c r="F42137" t="str">
        <f t="shared" si="1319"/>
        <v>27-4-0</v>
      </c>
    </row>
    <row r="42138" spans="1:6" x14ac:dyDescent="0.3">
      <c r="A42138">
        <v>2019</v>
      </c>
      <c r="B42138" t="s">
        <v>1932</v>
      </c>
      <c r="C42138" t="str">
        <f t="shared" si="1318"/>
        <v>2019-Goias/GO-27-4-0</v>
      </c>
      <c r="D42138" s="4">
        <v>9</v>
      </c>
      <c r="E42138">
        <v>27</v>
      </c>
      <c r="F42138" t="str">
        <f t="shared" si="1319"/>
        <v>27-4-0</v>
      </c>
    </row>
    <row r="42139" spans="1:6" x14ac:dyDescent="0.3">
      <c r="A42139">
        <v>2019</v>
      </c>
      <c r="B42139" t="s">
        <v>1933</v>
      </c>
      <c r="C42139" t="str">
        <f t="shared" si="1318"/>
        <v>2019-Gremio/RS-27-4-0</v>
      </c>
      <c r="D42139" s="4">
        <v>7</v>
      </c>
      <c r="E42139">
        <v>38</v>
      </c>
      <c r="F42139" t="str">
        <f t="shared" si="1319"/>
        <v>27-4-0</v>
      </c>
    </row>
    <row r="42140" spans="1:6" x14ac:dyDescent="0.3">
      <c r="A42140">
        <v>2019</v>
      </c>
      <c r="B42140" t="s">
        <v>1934</v>
      </c>
      <c r="C42140" t="str">
        <f t="shared" si="1318"/>
        <v>2019-Internacional/RS-27-4-0</v>
      </c>
      <c r="D42140" s="4">
        <v>2</v>
      </c>
      <c r="E42140">
        <v>31</v>
      </c>
      <c r="F42140" t="str">
        <f t="shared" si="1319"/>
        <v>27-4-0</v>
      </c>
    </row>
    <row r="42141" spans="1:6" x14ac:dyDescent="0.3">
      <c r="A42141">
        <v>2019</v>
      </c>
      <c r="B42141" t="s">
        <v>1935</v>
      </c>
      <c r="C42141" t="str">
        <f t="shared" si="1318"/>
        <v>2019-Palmeiras/SP-27-4-0</v>
      </c>
      <c r="D42141" s="4">
        <v>5</v>
      </c>
      <c r="E42141">
        <v>42</v>
      </c>
      <c r="F42141" t="str">
        <f t="shared" si="1319"/>
        <v>27-4-0</v>
      </c>
    </row>
    <row r="42142" spans="1:6" x14ac:dyDescent="0.3">
      <c r="A42142">
        <v>2019</v>
      </c>
      <c r="B42142" t="s">
        <v>1939</v>
      </c>
      <c r="C42142" t="str">
        <f t="shared" si="1318"/>
        <v>2019-Santos/SP-27-4-0</v>
      </c>
      <c r="D42142" s="4">
        <v>7</v>
      </c>
      <c r="E42142">
        <v>33</v>
      </c>
      <c r="F42142" t="str">
        <f t="shared" si="1319"/>
        <v>27-4-0</v>
      </c>
    </row>
    <row r="42143" spans="1:6" x14ac:dyDescent="0.3">
      <c r="A42143">
        <v>2019</v>
      </c>
      <c r="B42143" t="s">
        <v>1940</v>
      </c>
      <c r="C42143" t="str">
        <f t="shared" si="1318"/>
        <v>2019-Sao Paulo/SP-27-4-0</v>
      </c>
      <c r="D42143" s="4">
        <v>5</v>
      </c>
      <c r="E42143">
        <v>35</v>
      </c>
      <c r="F42143" t="str">
        <f t="shared" si="1319"/>
        <v>27-4-0</v>
      </c>
    </row>
    <row r="42144" spans="1:6" x14ac:dyDescent="0.3">
      <c r="A42144">
        <v>2019</v>
      </c>
      <c r="B42144" t="s">
        <v>1941</v>
      </c>
      <c r="C42144" t="str">
        <f t="shared" si="1318"/>
        <v>2019-Vasco/RJ-27-4-0</v>
      </c>
      <c r="D42144" s="4">
        <v>4</v>
      </c>
      <c r="E42144">
        <v>17</v>
      </c>
      <c r="F42144" t="str">
        <f t="shared" si="1319"/>
        <v>27-4-0</v>
      </c>
    </row>
    <row r="42145" spans="1:6" x14ac:dyDescent="0.3">
      <c r="A42145">
        <v>2019</v>
      </c>
      <c r="B42145" t="s">
        <v>3181</v>
      </c>
      <c r="C42145" t="str">
        <f t="shared" si="1318"/>
        <v>2019-Atletico/MG-27-4-1</v>
      </c>
      <c r="D42145" s="4">
        <v>4</v>
      </c>
      <c r="E42145">
        <v>31</v>
      </c>
      <c r="F42145" t="str">
        <f t="shared" si="1319"/>
        <v>27-4-1</v>
      </c>
    </row>
    <row r="42146" spans="1:6" x14ac:dyDescent="0.3">
      <c r="A42146">
        <v>2019</v>
      </c>
      <c r="B42146" t="s">
        <v>1942</v>
      </c>
      <c r="C42146" t="str">
        <f t="shared" si="1318"/>
        <v>2019-Atletico/PR-27-4-1</v>
      </c>
      <c r="D42146" s="4">
        <v>8</v>
      </c>
      <c r="E42146">
        <v>25</v>
      </c>
      <c r="F42146" t="str">
        <f t="shared" si="1319"/>
        <v>27-4-1</v>
      </c>
    </row>
    <row r="42147" spans="1:6" x14ac:dyDescent="0.3">
      <c r="A42147">
        <v>2019</v>
      </c>
      <c r="B42147" t="s">
        <v>4076</v>
      </c>
      <c r="C42147" t="str">
        <f t="shared" si="1318"/>
        <v>2019-Avai/SC-27-4-1</v>
      </c>
      <c r="D42147" s="4">
        <v>3</v>
      </c>
      <c r="E42147">
        <v>13</v>
      </c>
      <c r="F42147" t="str">
        <f t="shared" si="1319"/>
        <v>27-4-1</v>
      </c>
    </row>
    <row r="42148" spans="1:6" x14ac:dyDescent="0.3">
      <c r="A42148">
        <v>2019</v>
      </c>
      <c r="B42148" t="s">
        <v>5051</v>
      </c>
      <c r="C42148" t="str">
        <f t="shared" si="1318"/>
        <v>2019-Bahia/BA-27-4-1</v>
      </c>
      <c r="D42148" s="4">
        <v>7</v>
      </c>
      <c r="E42148">
        <v>31</v>
      </c>
      <c r="F42148" t="str">
        <f t="shared" si="1319"/>
        <v>27-4-1</v>
      </c>
    </row>
    <row r="42149" spans="1:6" x14ac:dyDescent="0.3">
      <c r="A42149">
        <v>2019</v>
      </c>
      <c r="B42149" t="s">
        <v>1943</v>
      </c>
      <c r="C42149" t="str">
        <f t="shared" si="1318"/>
        <v>2019-Botafogo/RJ-27-4-1</v>
      </c>
      <c r="D42149" s="4">
        <v>0</v>
      </c>
      <c r="E42149">
        <v>24</v>
      </c>
      <c r="F42149" t="str">
        <f t="shared" si="1319"/>
        <v>27-4-1</v>
      </c>
    </row>
    <row r="42150" spans="1:6" x14ac:dyDescent="0.3">
      <c r="A42150">
        <v>2019</v>
      </c>
      <c r="B42150" t="s">
        <v>5716</v>
      </c>
      <c r="C42150" t="str">
        <f t="shared" si="1318"/>
        <v>2019-CSA/AL-27-4-1</v>
      </c>
      <c r="D42150" s="4">
        <v>4</v>
      </c>
      <c r="E42150">
        <v>18</v>
      </c>
      <c r="F42150" t="str">
        <f t="shared" si="1319"/>
        <v>27-4-1</v>
      </c>
    </row>
    <row r="42151" spans="1:6" x14ac:dyDescent="0.3">
      <c r="A42151">
        <v>2019</v>
      </c>
      <c r="B42151" t="s">
        <v>4643</v>
      </c>
      <c r="C42151" t="str">
        <f t="shared" si="1318"/>
        <v>2019-Ceara/CE-27-4-1</v>
      </c>
      <c r="D42151" s="4">
        <v>1</v>
      </c>
      <c r="E42151">
        <v>17</v>
      </c>
      <c r="F42151" t="str">
        <f t="shared" si="1319"/>
        <v>27-4-1</v>
      </c>
    </row>
    <row r="42152" spans="1:6" x14ac:dyDescent="0.3">
      <c r="A42152">
        <v>2019</v>
      </c>
      <c r="B42152" t="s">
        <v>5408</v>
      </c>
      <c r="C42152" t="str">
        <f t="shared" si="1318"/>
        <v>2019-Chapecoense/SC-27-4-1</v>
      </c>
      <c r="D42152" s="4">
        <v>5</v>
      </c>
      <c r="E42152">
        <v>13</v>
      </c>
      <c r="F42152" t="str">
        <f t="shared" si="1319"/>
        <v>27-4-1</v>
      </c>
    </row>
    <row r="42153" spans="1:6" x14ac:dyDescent="0.3">
      <c r="A42153">
        <v>2019</v>
      </c>
      <c r="B42153" t="s">
        <v>1944</v>
      </c>
      <c r="C42153" t="str">
        <f t="shared" si="1318"/>
        <v>2019-Corinthians/SP-27-4-1</v>
      </c>
      <c r="D42153" s="4">
        <v>8.25</v>
      </c>
      <c r="E42153">
        <v>23</v>
      </c>
      <c r="F42153" t="str">
        <f t="shared" si="1319"/>
        <v>27-4-1</v>
      </c>
    </row>
    <row r="42154" spans="1:6" x14ac:dyDescent="0.3">
      <c r="A42154">
        <v>2019</v>
      </c>
      <c r="B42154" t="s">
        <v>1945</v>
      </c>
      <c r="C42154" t="str">
        <f t="shared" si="1318"/>
        <v>2019-Cruzeiro/MG-27-4-1</v>
      </c>
      <c r="D42154" s="4">
        <v>2</v>
      </c>
      <c r="E42154">
        <v>16</v>
      </c>
      <c r="F42154" t="str">
        <f t="shared" si="1319"/>
        <v>27-4-1</v>
      </c>
    </row>
    <row r="42155" spans="1:6" x14ac:dyDescent="0.3">
      <c r="A42155">
        <v>2019</v>
      </c>
      <c r="B42155" t="s">
        <v>1947</v>
      </c>
      <c r="C42155" t="str">
        <f t="shared" si="1318"/>
        <v>2019-Flamengo/RJ-27-4-1</v>
      </c>
      <c r="D42155" s="4">
        <v>11</v>
      </c>
      <c r="E42155">
        <v>46</v>
      </c>
      <c r="F42155" t="str">
        <f t="shared" si="1319"/>
        <v>27-4-1</v>
      </c>
    </row>
    <row r="42156" spans="1:6" x14ac:dyDescent="0.3">
      <c r="A42156">
        <v>2019</v>
      </c>
      <c r="B42156" t="s">
        <v>1948</v>
      </c>
      <c r="C42156" t="str">
        <f t="shared" si="1318"/>
        <v>2019-Fluminense/RJ-27-4-1</v>
      </c>
      <c r="D42156" s="4">
        <v>7</v>
      </c>
      <c r="E42156">
        <v>19</v>
      </c>
      <c r="F42156" t="str">
        <f t="shared" si="1319"/>
        <v>27-4-1</v>
      </c>
    </row>
    <row r="42157" spans="1:6" x14ac:dyDescent="0.3">
      <c r="A42157">
        <v>2019</v>
      </c>
      <c r="B42157" t="s">
        <v>1949</v>
      </c>
      <c r="C42157" t="str">
        <f t="shared" si="1318"/>
        <v>2019-Fortaleza/CE-27-4-1</v>
      </c>
      <c r="D42157" s="4">
        <v>4.75</v>
      </c>
      <c r="E42157">
        <v>19</v>
      </c>
      <c r="F42157" t="str">
        <f t="shared" si="1319"/>
        <v>27-4-1</v>
      </c>
    </row>
    <row r="42158" spans="1:6" x14ac:dyDescent="0.3">
      <c r="A42158">
        <v>2019</v>
      </c>
      <c r="B42158" t="s">
        <v>1950</v>
      </c>
      <c r="C42158" t="str">
        <f t="shared" si="1318"/>
        <v>2019-Goias/GO-27-4-1</v>
      </c>
      <c r="D42158" s="4">
        <v>12</v>
      </c>
      <c r="E42158">
        <v>30</v>
      </c>
      <c r="F42158" t="str">
        <f t="shared" si="1319"/>
        <v>27-4-1</v>
      </c>
    </row>
    <row r="42159" spans="1:6" x14ac:dyDescent="0.3">
      <c r="A42159">
        <v>2019</v>
      </c>
      <c r="B42159" t="s">
        <v>1951</v>
      </c>
      <c r="C42159" t="str">
        <f t="shared" si="1318"/>
        <v>2019-Gremio/RS-27-4-1</v>
      </c>
      <c r="D42159" s="4">
        <v>7</v>
      </c>
      <c r="E42159">
        <v>26</v>
      </c>
      <c r="F42159" t="str">
        <f t="shared" si="1319"/>
        <v>27-4-1</v>
      </c>
    </row>
    <row r="42160" spans="1:6" x14ac:dyDescent="0.3">
      <c r="A42160">
        <v>2019</v>
      </c>
      <c r="B42160" t="s">
        <v>1952</v>
      </c>
      <c r="C42160" t="str">
        <f t="shared" si="1318"/>
        <v>2019-Internacional/RS-27-4-1</v>
      </c>
      <c r="D42160" s="4">
        <v>5</v>
      </c>
      <c r="E42160">
        <v>41</v>
      </c>
      <c r="F42160" t="str">
        <f t="shared" si="1319"/>
        <v>27-4-1</v>
      </c>
    </row>
    <row r="42161" spans="1:6" x14ac:dyDescent="0.3">
      <c r="A42161">
        <v>2019</v>
      </c>
      <c r="B42161" t="s">
        <v>1953</v>
      </c>
      <c r="C42161" t="str">
        <f t="shared" si="1318"/>
        <v>2019-Palmeiras/SP-27-4-1</v>
      </c>
      <c r="D42161" s="4">
        <v>8</v>
      </c>
      <c r="E42161">
        <v>50</v>
      </c>
      <c r="F42161" t="str">
        <f t="shared" si="1319"/>
        <v>27-4-1</v>
      </c>
    </row>
    <row r="42162" spans="1:6" x14ac:dyDescent="0.3">
      <c r="A42162">
        <v>2019</v>
      </c>
      <c r="B42162" t="s">
        <v>1957</v>
      </c>
      <c r="C42162" t="str">
        <f t="shared" si="1318"/>
        <v>2019-Santos/SP-27-4-1</v>
      </c>
      <c r="D42162" s="4">
        <v>7</v>
      </c>
      <c r="E42162">
        <v>40</v>
      </c>
      <c r="F42162" t="str">
        <f t="shared" si="1319"/>
        <v>27-4-1</v>
      </c>
    </row>
    <row r="42163" spans="1:6" x14ac:dyDescent="0.3">
      <c r="A42163">
        <v>2019</v>
      </c>
      <c r="B42163" t="s">
        <v>1958</v>
      </c>
      <c r="C42163" t="str">
        <f t="shared" si="1318"/>
        <v>2019-Sao Paulo/SP-27-4-1</v>
      </c>
      <c r="D42163" s="4">
        <v>7</v>
      </c>
      <c r="E42163">
        <v>42</v>
      </c>
      <c r="F42163" t="str">
        <f t="shared" si="1319"/>
        <v>27-4-1</v>
      </c>
    </row>
    <row r="42164" spans="1:6" x14ac:dyDescent="0.3">
      <c r="A42164">
        <v>2019</v>
      </c>
      <c r="B42164" t="s">
        <v>1959</v>
      </c>
      <c r="C42164" t="str">
        <f t="shared" si="1318"/>
        <v>2019-Vasco/RJ-27-4-1</v>
      </c>
      <c r="D42164" s="4">
        <v>4</v>
      </c>
      <c r="E42164">
        <v>27</v>
      </c>
      <c r="F42164" t="str">
        <f t="shared" si="1319"/>
        <v>27-4-1</v>
      </c>
    </row>
    <row r="42165" spans="1:6" x14ac:dyDescent="0.3">
      <c r="A42165">
        <v>2019</v>
      </c>
      <c r="B42165" t="s">
        <v>3184</v>
      </c>
      <c r="C42165" t="str">
        <f t="shared" si="1318"/>
        <v>2019-Atletico/MG-27-4-2</v>
      </c>
      <c r="D42165" s="4">
        <v>3</v>
      </c>
      <c r="E42165">
        <v>33</v>
      </c>
      <c r="F42165" t="str">
        <f t="shared" si="1319"/>
        <v>27-4-2</v>
      </c>
    </row>
    <row r="42166" spans="1:6" x14ac:dyDescent="0.3">
      <c r="A42166">
        <v>2019</v>
      </c>
      <c r="B42166" t="s">
        <v>1960</v>
      </c>
      <c r="C42166" t="str">
        <f t="shared" si="1318"/>
        <v>2019-Atletico/PR-27-4-2</v>
      </c>
      <c r="D42166" s="4">
        <v>5</v>
      </c>
      <c r="E42166">
        <v>22</v>
      </c>
      <c r="F42166" t="str">
        <f t="shared" si="1319"/>
        <v>27-4-2</v>
      </c>
    </row>
    <row r="42167" spans="1:6" x14ac:dyDescent="0.3">
      <c r="A42167">
        <v>2019</v>
      </c>
      <c r="B42167" t="s">
        <v>4079</v>
      </c>
      <c r="C42167" t="str">
        <f t="shared" si="1318"/>
        <v>2019-Avai/SC-27-4-2</v>
      </c>
      <c r="D42167" s="4">
        <v>6</v>
      </c>
      <c r="E42167">
        <v>13</v>
      </c>
      <c r="F42167" t="str">
        <f t="shared" si="1319"/>
        <v>27-4-2</v>
      </c>
    </row>
    <row r="42168" spans="1:6" x14ac:dyDescent="0.3">
      <c r="A42168">
        <v>2019</v>
      </c>
      <c r="B42168" t="s">
        <v>5053</v>
      </c>
      <c r="C42168" t="str">
        <f t="shared" si="1318"/>
        <v>2019-Bahia/BA-27-4-2</v>
      </c>
      <c r="D42168" s="4">
        <v>7</v>
      </c>
      <c r="E42168">
        <v>33</v>
      </c>
      <c r="F42168" t="str">
        <f t="shared" si="1319"/>
        <v>27-4-2</v>
      </c>
    </row>
    <row r="42169" spans="1:6" x14ac:dyDescent="0.3">
      <c r="A42169">
        <v>2019</v>
      </c>
      <c r="B42169" t="s">
        <v>1961</v>
      </c>
      <c r="C42169" t="str">
        <f t="shared" si="1318"/>
        <v>2019-Botafogo/RJ-27-4-2</v>
      </c>
      <c r="D42169" s="4">
        <v>1</v>
      </c>
      <c r="E42169">
        <v>27</v>
      </c>
      <c r="F42169" t="str">
        <f t="shared" si="1319"/>
        <v>27-4-2</v>
      </c>
    </row>
    <row r="42170" spans="1:6" x14ac:dyDescent="0.3">
      <c r="A42170">
        <v>2019</v>
      </c>
      <c r="B42170" t="s">
        <v>5717</v>
      </c>
      <c r="C42170" t="str">
        <f t="shared" si="1318"/>
        <v>2019-CSA/AL-27-4-2</v>
      </c>
      <c r="D42170" s="4">
        <v>4</v>
      </c>
      <c r="E42170">
        <v>21</v>
      </c>
      <c r="F42170" t="str">
        <f t="shared" si="1319"/>
        <v>27-4-2</v>
      </c>
    </row>
    <row r="42171" spans="1:6" x14ac:dyDescent="0.3">
      <c r="A42171">
        <v>2019</v>
      </c>
      <c r="B42171" t="s">
        <v>4647</v>
      </c>
      <c r="C42171" t="str">
        <f t="shared" si="1318"/>
        <v>2019-Ceara/CE-27-4-2</v>
      </c>
      <c r="D42171" s="4">
        <v>2</v>
      </c>
      <c r="E42171">
        <v>21</v>
      </c>
      <c r="F42171" t="str">
        <f t="shared" si="1319"/>
        <v>27-4-2</v>
      </c>
    </row>
    <row r="42172" spans="1:6" x14ac:dyDescent="0.3">
      <c r="A42172">
        <v>2019</v>
      </c>
      <c r="B42172" t="s">
        <v>5409</v>
      </c>
      <c r="C42172" t="str">
        <f t="shared" si="1318"/>
        <v>2019-Chapecoense/SC-27-4-2</v>
      </c>
      <c r="D42172" s="4">
        <v>2</v>
      </c>
      <c r="E42172">
        <v>7</v>
      </c>
      <c r="F42172" t="str">
        <f t="shared" si="1319"/>
        <v>27-4-2</v>
      </c>
    </row>
    <row r="42173" spans="1:6" x14ac:dyDescent="0.3">
      <c r="A42173">
        <v>2019</v>
      </c>
      <c r="B42173" t="s">
        <v>1962</v>
      </c>
      <c r="C42173" t="str">
        <f t="shared" si="1318"/>
        <v>2019-Corinthians/SP-27-4-2</v>
      </c>
      <c r="D42173" s="4">
        <v>9</v>
      </c>
      <c r="E42173">
        <v>35</v>
      </c>
      <c r="F42173" t="str">
        <f t="shared" si="1319"/>
        <v>27-4-2</v>
      </c>
    </row>
    <row r="42174" spans="1:6" x14ac:dyDescent="0.3">
      <c r="A42174">
        <v>2019</v>
      </c>
      <c r="B42174" t="s">
        <v>1963</v>
      </c>
      <c r="C42174" t="str">
        <f t="shared" si="1318"/>
        <v>2019-Cruzeiro/MG-27-4-2</v>
      </c>
      <c r="D42174" s="4">
        <v>1</v>
      </c>
      <c r="E42174">
        <v>22</v>
      </c>
      <c r="F42174" t="str">
        <f t="shared" si="1319"/>
        <v>27-4-2</v>
      </c>
    </row>
    <row r="42175" spans="1:6" x14ac:dyDescent="0.3">
      <c r="A42175">
        <v>2019</v>
      </c>
      <c r="B42175" t="s">
        <v>1965</v>
      </c>
      <c r="C42175" t="str">
        <f t="shared" si="1318"/>
        <v>2019-Flamengo/RJ-27-4-2</v>
      </c>
      <c r="D42175" s="4">
        <v>10.499999000000001</v>
      </c>
      <c r="E42175">
        <v>29</v>
      </c>
      <c r="F42175" t="str">
        <f t="shared" si="1319"/>
        <v>27-4-2</v>
      </c>
    </row>
    <row r="42176" spans="1:6" x14ac:dyDescent="0.3">
      <c r="A42176">
        <v>2019</v>
      </c>
      <c r="B42176" t="s">
        <v>1966</v>
      </c>
      <c r="C42176" t="str">
        <f t="shared" si="1318"/>
        <v>2019-Fluminense/RJ-27-4-2</v>
      </c>
      <c r="D42176" s="4">
        <v>7</v>
      </c>
      <c r="E42176">
        <v>19</v>
      </c>
      <c r="F42176" t="str">
        <f t="shared" si="1319"/>
        <v>27-4-2</v>
      </c>
    </row>
    <row r="42177" spans="1:6" x14ac:dyDescent="0.3">
      <c r="A42177">
        <v>2019</v>
      </c>
      <c r="B42177" t="s">
        <v>1967</v>
      </c>
      <c r="C42177" t="str">
        <f t="shared" si="1318"/>
        <v>2019-Fortaleza/CE-27-4-2</v>
      </c>
      <c r="D42177" s="4">
        <v>4</v>
      </c>
      <c r="E42177">
        <v>13</v>
      </c>
      <c r="F42177" t="str">
        <f t="shared" si="1319"/>
        <v>27-4-2</v>
      </c>
    </row>
    <row r="42178" spans="1:6" x14ac:dyDescent="0.3">
      <c r="A42178">
        <v>2019</v>
      </c>
      <c r="B42178" t="s">
        <v>1968</v>
      </c>
      <c r="C42178" t="str">
        <f t="shared" si="1318"/>
        <v>2019-Goias/GO-27-4-2</v>
      </c>
      <c r="D42178" s="4">
        <v>9</v>
      </c>
      <c r="E42178">
        <v>21</v>
      </c>
      <c r="F42178" t="str">
        <f t="shared" si="1319"/>
        <v>27-4-2</v>
      </c>
    </row>
    <row r="42179" spans="1:6" x14ac:dyDescent="0.3">
      <c r="A42179">
        <v>2019</v>
      </c>
      <c r="B42179" t="s">
        <v>1969</v>
      </c>
      <c r="C42179" t="str">
        <f t="shared" ref="C42179:C42242" si="1320">A42179&amp;"-"&amp;B42179</f>
        <v>2019-Gremio/RS-27-4-2</v>
      </c>
      <c r="D42179" s="4">
        <v>9</v>
      </c>
      <c r="E42179">
        <v>26</v>
      </c>
      <c r="F42179" t="str">
        <f t="shared" ref="F42179:F42242" si="1321">RIGHT(B42179,LEN(C42179)-FIND("-",C42179,6))</f>
        <v>27-4-2</v>
      </c>
    </row>
    <row r="42180" spans="1:6" x14ac:dyDescent="0.3">
      <c r="A42180">
        <v>2019</v>
      </c>
      <c r="B42180" t="s">
        <v>1970</v>
      </c>
      <c r="C42180" t="str">
        <f t="shared" si="1320"/>
        <v>2019-Internacional/RS-27-4-2</v>
      </c>
      <c r="D42180" s="4">
        <v>6.8</v>
      </c>
      <c r="E42180">
        <v>27</v>
      </c>
      <c r="F42180" t="str">
        <f t="shared" si="1321"/>
        <v>27-4-2</v>
      </c>
    </row>
    <row r="42181" spans="1:6" x14ac:dyDescent="0.3">
      <c r="A42181">
        <v>2019</v>
      </c>
      <c r="B42181" t="s">
        <v>1971</v>
      </c>
      <c r="C42181" t="str">
        <f t="shared" si="1320"/>
        <v>2019-Palmeiras/SP-27-4-2</v>
      </c>
      <c r="D42181" s="4">
        <v>8</v>
      </c>
      <c r="E42181">
        <v>32</v>
      </c>
      <c r="F42181" t="str">
        <f t="shared" si="1321"/>
        <v>27-4-2</v>
      </c>
    </row>
    <row r="42182" spans="1:6" x14ac:dyDescent="0.3">
      <c r="A42182">
        <v>2019</v>
      </c>
      <c r="B42182" t="s">
        <v>1975</v>
      </c>
      <c r="C42182" t="str">
        <f t="shared" si="1320"/>
        <v>2019-Santos/SP-27-4-2</v>
      </c>
      <c r="D42182" s="4">
        <v>4</v>
      </c>
      <c r="E42182">
        <v>40</v>
      </c>
      <c r="F42182" t="str">
        <f t="shared" si="1321"/>
        <v>27-4-2</v>
      </c>
    </row>
    <row r="42183" spans="1:6" x14ac:dyDescent="0.3">
      <c r="A42183">
        <v>2019</v>
      </c>
      <c r="B42183" t="s">
        <v>1976</v>
      </c>
      <c r="C42183" t="str">
        <f t="shared" si="1320"/>
        <v>2019-Sao Paulo/SP-27-4-2</v>
      </c>
      <c r="D42183" s="4">
        <v>5</v>
      </c>
      <c r="E42183">
        <v>35</v>
      </c>
      <c r="F42183" t="str">
        <f t="shared" si="1321"/>
        <v>27-4-2</v>
      </c>
    </row>
    <row r="42184" spans="1:6" x14ac:dyDescent="0.3">
      <c r="A42184">
        <v>2019</v>
      </c>
      <c r="B42184" t="s">
        <v>1977</v>
      </c>
      <c r="C42184" t="str">
        <f t="shared" si="1320"/>
        <v>2019-Vasco/RJ-27-4-2</v>
      </c>
      <c r="D42184" s="4">
        <v>7</v>
      </c>
      <c r="E42184">
        <v>28</v>
      </c>
      <c r="F42184" t="str">
        <f t="shared" si="1321"/>
        <v>27-4-2</v>
      </c>
    </row>
    <row r="42185" spans="1:6" x14ac:dyDescent="0.3">
      <c r="A42185">
        <v>2019</v>
      </c>
      <c r="B42185" t="s">
        <v>3187</v>
      </c>
      <c r="C42185" t="str">
        <f t="shared" si="1320"/>
        <v>2019-Atletico/MG-27-4-3</v>
      </c>
      <c r="D42185" s="4">
        <v>0</v>
      </c>
      <c r="E42185">
        <v>24</v>
      </c>
      <c r="F42185" t="str">
        <f t="shared" si="1321"/>
        <v>27-4-3</v>
      </c>
    </row>
    <row r="42186" spans="1:6" x14ac:dyDescent="0.3">
      <c r="A42186">
        <v>2019</v>
      </c>
      <c r="B42186" t="s">
        <v>1978</v>
      </c>
      <c r="C42186" t="str">
        <f t="shared" si="1320"/>
        <v>2019-Atletico/PR-27-4-3</v>
      </c>
      <c r="D42186" s="4">
        <v>5</v>
      </c>
      <c r="E42186">
        <v>34</v>
      </c>
      <c r="F42186" t="str">
        <f t="shared" si="1321"/>
        <v>27-4-3</v>
      </c>
    </row>
    <row r="42187" spans="1:6" x14ac:dyDescent="0.3">
      <c r="A42187">
        <v>2019</v>
      </c>
      <c r="B42187" t="s">
        <v>4082</v>
      </c>
      <c r="C42187" t="str">
        <f t="shared" si="1320"/>
        <v>2019-Avai/SC-27-4-3</v>
      </c>
      <c r="D42187" s="4">
        <v>6</v>
      </c>
      <c r="E42187">
        <v>17</v>
      </c>
      <c r="F42187" t="str">
        <f t="shared" si="1321"/>
        <v>27-4-3</v>
      </c>
    </row>
    <row r="42188" spans="1:6" x14ac:dyDescent="0.3">
      <c r="A42188">
        <v>2019</v>
      </c>
      <c r="B42188" t="s">
        <v>5055</v>
      </c>
      <c r="C42188" t="str">
        <f t="shared" si="1320"/>
        <v>2019-Bahia/BA-27-4-3</v>
      </c>
      <c r="D42188" s="4">
        <v>7</v>
      </c>
      <c r="E42188">
        <v>30</v>
      </c>
      <c r="F42188" t="str">
        <f t="shared" si="1321"/>
        <v>27-4-3</v>
      </c>
    </row>
    <row r="42189" spans="1:6" x14ac:dyDescent="0.3">
      <c r="A42189">
        <v>2019</v>
      </c>
      <c r="B42189" t="s">
        <v>1979</v>
      </c>
      <c r="C42189" t="str">
        <f t="shared" si="1320"/>
        <v>2019-Botafogo/RJ-27-4-3</v>
      </c>
      <c r="D42189" s="4">
        <v>4</v>
      </c>
      <c r="E42189">
        <v>19</v>
      </c>
      <c r="F42189" t="str">
        <f t="shared" si="1321"/>
        <v>27-4-3</v>
      </c>
    </row>
    <row r="42190" spans="1:6" x14ac:dyDescent="0.3">
      <c r="A42190">
        <v>2019</v>
      </c>
      <c r="B42190" t="s">
        <v>5718</v>
      </c>
      <c r="C42190" t="str">
        <f t="shared" si="1320"/>
        <v>2019-CSA/AL-27-4-3</v>
      </c>
      <c r="D42190" s="4">
        <v>6</v>
      </c>
      <c r="E42190">
        <v>25</v>
      </c>
      <c r="F42190" t="str">
        <f t="shared" si="1321"/>
        <v>27-4-3</v>
      </c>
    </row>
    <row r="42191" spans="1:6" x14ac:dyDescent="0.3">
      <c r="A42191">
        <v>2019</v>
      </c>
      <c r="B42191" t="s">
        <v>4651</v>
      </c>
      <c r="C42191" t="str">
        <f t="shared" si="1320"/>
        <v>2019-Ceara/CE-27-4-3</v>
      </c>
      <c r="D42191" s="4">
        <v>3</v>
      </c>
      <c r="E42191">
        <v>17</v>
      </c>
      <c r="F42191" t="str">
        <f t="shared" si="1321"/>
        <v>27-4-3</v>
      </c>
    </row>
    <row r="42192" spans="1:6" x14ac:dyDescent="0.3">
      <c r="A42192">
        <v>2019</v>
      </c>
      <c r="B42192" t="s">
        <v>5410</v>
      </c>
      <c r="C42192" t="str">
        <f t="shared" si="1320"/>
        <v>2019-Chapecoense/SC-27-4-3</v>
      </c>
      <c r="D42192" s="4">
        <v>0</v>
      </c>
      <c r="E42192">
        <v>7</v>
      </c>
      <c r="F42192" t="str">
        <f t="shared" si="1321"/>
        <v>27-4-3</v>
      </c>
    </row>
    <row r="42193" spans="1:6" x14ac:dyDescent="0.3">
      <c r="A42193">
        <v>2019</v>
      </c>
      <c r="B42193" t="s">
        <v>1980</v>
      </c>
      <c r="C42193" t="str">
        <f t="shared" si="1320"/>
        <v>2019-Corinthians/SP-27-4-3</v>
      </c>
      <c r="D42193" s="4">
        <v>7.3333329999999997</v>
      </c>
      <c r="E42193">
        <v>20</v>
      </c>
      <c r="F42193" t="str">
        <f t="shared" si="1321"/>
        <v>27-4-3</v>
      </c>
    </row>
    <row r="42194" spans="1:6" x14ac:dyDescent="0.3">
      <c r="A42194">
        <v>2019</v>
      </c>
      <c r="B42194" t="s">
        <v>1981</v>
      </c>
      <c r="C42194" t="str">
        <f t="shared" si="1320"/>
        <v>2019-Cruzeiro/MG-27-4-3</v>
      </c>
      <c r="D42194" s="4">
        <v>1</v>
      </c>
      <c r="E42194">
        <v>17</v>
      </c>
      <c r="F42194" t="str">
        <f t="shared" si="1321"/>
        <v>27-4-3</v>
      </c>
    </row>
    <row r="42195" spans="1:6" x14ac:dyDescent="0.3">
      <c r="A42195">
        <v>2019</v>
      </c>
      <c r="B42195" t="s">
        <v>1983</v>
      </c>
      <c r="C42195" t="str">
        <f t="shared" si="1320"/>
        <v>2019-Flamengo/RJ-27-4-3</v>
      </c>
      <c r="D42195" s="4">
        <v>8.6</v>
      </c>
      <c r="E42195">
        <v>33</v>
      </c>
      <c r="F42195" t="str">
        <f t="shared" si="1321"/>
        <v>27-4-3</v>
      </c>
    </row>
    <row r="42196" spans="1:6" x14ac:dyDescent="0.3">
      <c r="A42196">
        <v>2019</v>
      </c>
      <c r="B42196" t="s">
        <v>1984</v>
      </c>
      <c r="C42196" t="str">
        <f t="shared" si="1320"/>
        <v>2019-Fluminense/RJ-27-4-3</v>
      </c>
      <c r="D42196" s="4">
        <v>7</v>
      </c>
      <c r="E42196">
        <v>22</v>
      </c>
      <c r="F42196" t="str">
        <f t="shared" si="1321"/>
        <v>27-4-3</v>
      </c>
    </row>
    <row r="42197" spans="1:6" x14ac:dyDescent="0.3">
      <c r="A42197">
        <v>2019</v>
      </c>
      <c r="B42197" t="s">
        <v>1985</v>
      </c>
      <c r="C42197" t="str">
        <f t="shared" si="1320"/>
        <v>2019-Fortaleza/CE-27-4-3</v>
      </c>
      <c r="D42197" s="4">
        <v>1</v>
      </c>
      <c r="E42197">
        <v>21</v>
      </c>
      <c r="F42197" t="str">
        <f t="shared" si="1321"/>
        <v>27-4-3</v>
      </c>
    </row>
    <row r="42198" spans="1:6" x14ac:dyDescent="0.3">
      <c r="A42198">
        <v>2019</v>
      </c>
      <c r="B42198" t="s">
        <v>1986</v>
      </c>
      <c r="C42198" t="str">
        <f t="shared" si="1320"/>
        <v>2019-Goias/GO-27-4-3</v>
      </c>
      <c r="D42198" s="4">
        <v>4</v>
      </c>
      <c r="E42198">
        <v>12</v>
      </c>
      <c r="F42198" t="str">
        <f t="shared" si="1321"/>
        <v>27-4-3</v>
      </c>
    </row>
    <row r="42199" spans="1:6" x14ac:dyDescent="0.3">
      <c r="A42199">
        <v>2019</v>
      </c>
      <c r="B42199" t="s">
        <v>1987</v>
      </c>
      <c r="C42199" t="str">
        <f t="shared" si="1320"/>
        <v>2019-Gremio/RS-27-4-3</v>
      </c>
      <c r="D42199" s="4">
        <v>12</v>
      </c>
      <c r="E42199">
        <v>34</v>
      </c>
      <c r="F42199" t="str">
        <f t="shared" si="1321"/>
        <v>27-4-3</v>
      </c>
    </row>
    <row r="42200" spans="1:6" x14ac:dyDescent="0.3">
      <c r="A42200">
        <v>2019</v>
      </c>
      <c r="B42200" t="s">
        <v>1988</v>
      </c>
      <c r="C42200" t="str">
        <f t="shared" si="1320"/>
        <v>2019-Internacional/RS-27-4-3</v>
      </c>
      <c r="D42200" s="4">
        <v>6.6666600000000003</v>
      </c>
      <c r="E42200">
        <v>26</v>
      </c>
      <c r="F42200" t="str">
        <f t="shared" si="1321"/>
        <v>27-4-3</v>
      </c>
    </row>
    <row r="42201" spans="1:6" x14ac:dyDescent="0.3">
      <c r="A42201">
        <v>2019</v>
      </c>
      <c r="B42201" t="s">
        <v>1989</v>
      </c>
      <c r="C42201" t="str">
        <f t="shared" si="1320"/>
        <v>2019-Palmeiras/SP-27-4-3</v>
      </c>
      <c r="D42201" s="4">
        <v>3</v>
      </c>
      <c r="E42201">
        <v>30</v>
      </c>
      <c r="F42201" t="str">
        <f t="shared" si="1321"/>
        <v>27-4-3</v>
      </c>
    </row>
    <row r="42202" spans="1:6" x14ac:dyDescent="0.3">
      <c r="A42202">
        <v>2019</v>
      </c>
      <c r="B42202" t="s">
        <v>1993</v>
      </c>
      <c r="C42202" t="str">
        <f t="shared" si="1320"/>
        <v>2019-Santos/SP-27-4-3</v>
      </c>
      <c r="D42202" s="4">
        <v>2</v>
      </c>
      <c r="E42202">
        <v>35</v>
      </c>
      <c r="F42202" t="str">
        <f t="shared" si="1321"/>
        <v>27-4-3</v>
      </c>
    </row>
    <row r="42203" spans="1:6" x14ac:dyDescent="0.3">
      <c r="A42203">
        <v>2019</v>
      </c>
      <c r="B42203" t="s">
        <v>1994</v>
      </c>
      <c r="C42203" t="str">
        <f t="shared" si="1320"/>
        <v>2019-Sao Paulo/SP-27-4-3</v>
      </c>
      <c r="D42203" s="4">
        <v>4</v>
      </c>
      <c r="E42203">
        <v>32</v>
      </c>
      <c r="F42203" t="str">
        <f t="shared" si="1321"/>
        <v>27-4-3</v>
      </c>
    </row>
    <row r="42204" spans="1:6" x14ac:dyDescent="0.3">
      <c r="A42204">
        <v>2019</v>
      </c>
      <c r="B42204" t="s">
        <v>1995</v>
      </c>
      <c r="C42204" t="str">
        <f t="shared" si="1320"/>
        <v>2019-Vasco/RJ-27-4-3</v>
      </c>
      <c r="D42204" s="4">
        <v>7</v>
      </c>
      <c r="E42204">
        <v>21</v>
      </c>
      <c r="F42204" t="str">
        <f t="shared" si="1321"/>
        <v>27-4-3</v>
      </c>
    </row>
    <row r="42205" spans="1:6" x14ac:dyDescent="0.3">
      <c r="A42205">
        <v>2019</v>
      </c>
      <c r="B42205" t="s">
        <v>3190</v>
      </c>
      <c r="C42205" t="str">
        <f t="shared" si="1320"/>
        <v>2019-Atletico/MG-27-5-0</v>
      </c>
      <c r="D42205" s="4">
        <v>4</v>
      </c>
      <c r="E42205">
        <v>31</v>
      </c>
      <c r="F42205" t="str">
        <f t="shared" si="1321"/>
        <v>27-5-0</v>
      </c>
    </row>
    <row r="42206" spans="1:6" x14ac:dyDescent="0.3">
      <c r="A42206">
        <v>2019</v>
      </c>
      <c r="B42206" t="s">
        <v>1996</v>
      </c>
      <c r="C42206" t="str">
        <f t="shared" si="1320"/>
        <v>2019-Atletico/PR-27-5-0</v>
      </c>
      <c r="D42206" s="4">
        <v>8</v>
      </c>
      <c r="E42206">
        <v>35</v>
      </c>
      <c r="F42206" t="str">
        <f t="shared" si="1321"/>
        <v>27-5-0</v>
      </c>
    </row>
    <row r="42207" spans="1:6" x14ac:dyDescent="0.3">
      <c r="A42207">
        <v>2019</v>
      </c>
      <c r="B42207" t="s">
        <v>4085</v>
      </c>
      <c r="C42207" t="str">
        <f t="shared" si="1320"/>
        <v>2019-Avai/SC-27-5-0</v>
      </c>
      <c r="D42207" s="4">
        <v>2</v>
      </c>
      <c r="E42207">
        <v>16</v>
      </c>
      <c r="F42207" t="str">
        <f t="shared" si="1321"/>
        <v>27-5-0</v>
      </c>
    </row>
    <row r="42208" spans="1:6" x14ac:dyDescent="0.3">
      <c r="A42208">
        <v>2019</v>
      </c>
      <c r="B42208" t="s">
        <v>5057</v>
      </c>
      <c r="C42208" t="str">
        <f t="shared" si="1320"/>
        <v>2019-Bahia/BA-27-5-0</v>
      </c>
      <c r="D42208" s="4">
        <v>10</v>
      </c>
      <c r="E42208">
        <v>24</v>
      </c>
      <c r="F42208" t="str">
        <f t="shared" si="1321"/>
        <v>27-5-0</v>
      </c>
    </row>
    <row r="42209" spans="1:6" x14ac:dyDescent="0.3">
      <c r="A42209">
        <v>2019</v>
      </c>
      <c r="B42209" t="s">
        <v>1997</v>
      </c>
      <c r="C42209" t="str">
        <f t="shared" si="1320"/>
        <v>2019-Botafogo/RJ-27-5-0</v>
      </c>
      <c r="D42209" s="4">
        <v>3</v>
      </c>
      <c r="E42209">
        <v>30</v>
      </c>
      <c r="F42209" t="str">
        <f t="shared" si="1321"/>
        <v>27-5-0</v>
      </c>
    </row>
    <row r="42210" spans="1:6" x14ac:dyDescent="0.3">
      <c r="A42210">
        <v>2019</v>
      </c>
      <c r="B42210" t="s">
        <v>5719</v>
      </c>
      <c r="C42210" t="str">
        <f t="shared" si="1320"/>
        <v>2019-CSA/AL-27-5-0</v>
      </c>
      <c r="D42210" s="4">
        <v>6</v>
      </c>
      <c r="E42210">
        <v>25</v>
      </c>
      <c r="F42210" t="str">
        <f t="shared" si="1321"/>
        <v>27-5-0</v>
      </c>
    </row>
    <row r="42211" spans="1:6" x14ac:dyDescent="0.3">
      <c r="A42211">
        <v>2019</v>
      </c>
      <c r="B42211" t="s">
        <v>4655</v>
      </c>
      <c r="C42211" t="str">
        <f t="shared" si="1320"/>
        <v>2019-Ceara/CE-27-5-0</v>
      </c>
      <c r="D42211" s="4">
        <v>4</v>
      </c>
      <c r="E42211">
        <v>26</v>
      </c>
      <c r="F42211" t="str">
        <f t="shared" si="1321"/>
        <v>27-5-0</v>
      </c>
    </row>
    <row r="42212" spans="1:6" x14ac:dyDescent="0.3">
      <c r="A42212">
        <v>2019</v>
      </c>
      <c r="B42212" t="s">
        <v>5411</v>
      </c>
      <c r="C42212" t="str">
        <f t="shared" si="1320"/>
        <v>2019-Chapecoense/SC-27-5-0</v>
      </c>
      <c r="D42212" s="4">
        <v>2</v>
      </c>
      <c r="E42212">
        <v>12</v>
      </c>
      <c r="F42212" t="str">
        <f t="shared" si="1321"/>
        <v>27-5-0</v>
      </c>
    </row>
    <row r="42213" spans="1:6" x14ac:dyDescent="0.3">
      <c r="A42213">
        <v>2019</v>
      </c>
      <c r="B42213" t="s">
        <v>1998</v>
      </c>
      <c r="C42213" t="str">
        <f t="shared" si="1320"/>
        <v>2019-Corinthians/SP-27-5-0</v>
      </c>
      <c r="D42213" s="4">
        <v>9</v>
      </c>
      <c r="E42213">
        <v>27</v>
      </c>
      <c r="F42213" t="str">
        <f t="shared" si="1321"/>
        <v>27-5-0</v>
      </c>
    </row>
    <row r="42214" spans="1:6" x14ac:dyDescent="0.3">
      <c r="A42214">
        <v>2019</v>
      </c>
      <c r="B42214" t="s">
        <v>1999</v>
      </c>
      <c r="C42214" t="str">
        <f t="shared" si="1320"/>
        <v>2019-Cruzeiro/MG-27-5-0</v>
      </c>
      <c r="D42214" s="4">
        <v>4</v>
      </c>
      <c r="E42214">
        <v>22</v>
      </c>
      <c r="F42214" t="str">
        <f t="shared" si="1321"/>
        <v>27-5-0</v>
      </c>
    </row>
    <row r="42215" spans="1:6" x14ac:dyDescent="0.3">
      <c r="A42215">
        <v>2019</v>
      </c>
      <c r="B42215" t="s">
        <v>2001</v>
      </c>
      <c r="C42215" t="str">
        <f t="shared" si="1320"/>
        <v>2019-Flamengo/RJ-27-5-0</v>
      </c>
      <c r="D42215" s="4">
        <v>10</v>
      </c>
      <c r="E42215">
        <v>45</v>
      </c>
      <c r="F42215" t="str">
        <f t="shared" si="1321"/>
        <v>27-5-0</v>
      </c>
    </row>
    <row r="42216" spans="1:6" x14ac:dyDescent="0.3">
      <c r="A42216">
        <v>2019</v>
      </c>
      <c r="B42216" t="s">
        <v>2002</v>
      </c>
      <c r="C42216" t="str">
        <f t="shared" si="1320"/>
        <v>2019-Fluminense/RJ-27-5-0</v>
      </c>
      <c r="D42216" s="4">
        <v>11</v>
      </c>
      <c r="E42216">
        <v>23</v>
      </c>
      <c r="F42216" t="str">
        <f t="shared" si="1321"/>
        <v>27-5-0</v>
      </c>
    </row>
    <row r="42217" spans="1:6" x14ac:dyDescent="0.3">
      <c r="A42217">
        <v>2019</v>
      </c>
      <c r="B42217" t="s">
        <v>2003</v>
      </c>
      <c r="C42217" t="str">
        <f t="shared" si="1320"/>
        <v>2019-Fortaleza/CE-27-5-0</v>
      </c>
      <c r="D42217" s="4">
        <v>7</v>
      </c>
      <c r="E42217">
        <v>22</v>
      </c>
      <c r="F42217" t="str">
        <f t="shared" si="1321"/>
        <v>27-5-0</v>
      </c>
    </row>
    <row r="42218" spans="1:6" x14ac:dyDescent="0.3">
      <c r="A42218">
        <v>2019</v>
      </c>
      <c r="B42218" t="s">
        <v>2004</v>
      </c>
      <c r="C42218" t="str">
        <f t="shared" si="1320"/>
        <v>2019-Goias/GO-27-5-0</v>
      </c>
      <c r="D42218" s="4">
        <v>12</v>
      </c>
      <c r="E42218">
        <v>30</v>
      </c>
      <c r="F42218" t="str">
        <f t="shared" si="1321"/>
        <v>27-5-0</v>
      </c>
    </row>
    <row r="42219" spans="1:6" x14ac:dyDescent="0.3">
      <c r="A42219">
        <v>2019</v>
      </c>
      <c r="B42219" t="s">
        <v>2005</v>
      </c>
      <c r="C42219" t="str">
        <f t="shared" si="1320"/>
        <v>2019-Gremio/RS-27-5-0</v>
      </c>
      <c r="D42219" s="4">
        <v>10</v>
      </c>
      <c r="E42219">
        <v>41</v>
      </c>
      <c r="F42219" t="str">
        <f t="shared" si="1321"/>
        <v>27-5-0</v>
      </c>
    </row>
    <row r="42220" spans="1:6" x14ac:dyDescent="0.3">
      <c r="A42220">
        <v>2019</v>
      </c>
      <c r="B42220" t="s">
        <v>2006</v>
      </c>
      <c r="C42220" t="str">
        <f t="shared" si="1320"/>
        <v>2019-Internacional/RS-27-5-0</v>
      </c>
      <c r="D42220" s="4">
        <v>3</v>
      </c>
      <c r="E42220">
        <v>39</v>
      </c>
      <c r="F42220" t="str">
        <f t="shared" si="1321"/>
        <v>27-5-0</v>
      </c>
    </row>
    <row r="42221" spans="1:6" x14ac:dyDescent="0.3">
      <c r="A42221">
        <v>2019</v>
      </c>
      <c r="B42221" t="s">
        <v>2007</v>
      </c>
      <c r="C42221" t="str">
        <f t="shared" si="1320"/>
        <v>2019-Palmeiras/SP-27-5-0</v>
      </c>
      <c r="D42221" s="4">
        <v>8</v>
      </c>
      <c r="E42221">
        <v>37</v>
      </c>
      <c r="F42221" t="str">
        <f t="shared" si="1321"/>
        <v>27-5-0</v>
      </c>
    </row>
    <row r="42222" spans="1:6" x14ac:dyDescent="0.3">
      <c r="A42222">
        <v>2019</v>
      </c>
      <c r="B42222" t="s">
        <v>2011</v>
      </c>
      <c r="C42222" t="str">
        <f t="shared" si="1320"/>
        <v>2019-Santos/SP-27-5-0</v>
      </c>
      <c r="D42222" s="4">
        <v>11</v>
      </c>
      <c r="E42222">
        <v>48</v>
      </c>
      <c r="F42222" t="str">
        <f t="shared" si="1321"/>
        <v>27-5-0</v>
      </c>
    </row>
    <row r="42223" spans="1:6" x14ac:dyDescent="0.3">
      <c r="A42223">
        <v>2019</v>
      </c>
      <c r="B42223" t="s">
        <v>2012</v>
      </c>
      <c r="C42223" t="str">
        <f t="shared" si="1320"/>
        <v>2019-Sao Paulo/SP-27-5-0</v>
      </c>
      <c r="D42223" s="4">
        <v>8</v>
      </c>
      <c r="E42223">
        <v>43</v>
      </c>
      <c r="F42223" t="str">
        <f t="shared" si="1321"/>
        <v>27-5-0</v>
      </c>
    </row>
    <row r="42224" spans="1:6" x14ac:dyDescent="0.3">
      <c r="A42224">
        <v>2019</v>
      </c>
      <c r="B42224" t="s">
        <v>2013</v>
      </c>
      <c r="C42224" t="str">
        <f t="shared" si="1320"/>
        <v>2019-Vasco/RJ-27-5-0</v>
      </c>
      <c r="D42224" s="4">
        <v>7</v>
      </c>
      <c r="E42224">
        <v>17</v>
      </c>
      <c r="F42224" t="str">
        <f t="shared" si="1321"/>
        <v>27-5-0</v>
      </c>
    </row>
    <row r="42225" spans="1:6" x14ac:dyDescent="0.3">
      <c r="A42225">
        <v>2019</v>
      </c>
      <c r="B42225" t="s">
        <v>3193</v>
      </c>
      <c r="C42225" t="str">
        <f t="shared" si="1320"/>
        <v>2019-Atletico/MG-27-5-1</v>
      </c>
      <c r="D42225" s="4">
        <v>4</v>
      </c>
      <c r="E42225">
        <v>34</v>
      </c>
      <c r="F42225" t="str">
        <f t="shared" si="1321"/>
        <v>27-5-1</v>
      </c>
    </row>
    <row r="42226" spans="1:6" x14ac:dyDescent="0.3">
      <c r="A42226">
        <v>2019</v>
      </c>
      <c r="B42226" t="s">
        <v>2014</v>
      </c>
      <c r="C42226" t="str">
        <f t="shared" si="1320"/>
        <v>2019-Atletico/PR-27-5-1</v>
      </c>
      <c r="D42226" s="4">
        <v>9</v>
      </c>
      <c r="E42226">
        <v>28</v>
      </c>
      <c r="F42226" t="str">
        <f t="shared" si="1321"/>
        <v>27-5-1</v>
      </c>
    </row>
    <row r="42227" spans="1:6" x14ac:dyDescent="0.3">
      <c r="A42227">
        <v>2019</v>
      </c>
      <c r="B42227" t="s">
        <v>4088</v>
      </c>
      <c r="C42227" t="str">
        <f t="shared" si="1320"/>
        <v>2019-Avai/SC-27-5-1</v>
      </c>
      <c r="D42227" s="4">
        <v>4</v>
      </c>
      <c r="E42227">
        <v>16</v>
      </c>
      <c r="F42227" t="str">
        <f t="shared" si="1321"/>
        <v>27-5-1</v>
      </c>
    </row>
    <row r="42228" spans="1:6" x14ac:dyDescent="0.3">
      <c r="A42228">
        <v>2019</v>
      </c>
      <c r="B42228" t="s">
        <v>5059</v>
      </c>
      <c r="C42228" t="str">
        <f t="shared" si="1320"/>
        <v>2019-Bahia/BA-27-5-1</v>
      </c>
      <c r="D42228" s="4">
        <v>8</v>
      </c>
      <c r="E42228">
        <v>32</v>
      </c>
      <c r="F42228" t="str">
        <f t="shared" si="1321"/>
        <v>27-5-1</v>
      </c>
    </row>
    <row r="42229" spans="1:6" x14ac:dyDescent="0.3">
      <c r="A42229">
        <v>2019</v>
      </c>
      <c r="B42229" t="s">
        <v>2015</v>
      </c>
      <c r="C42229" t="str">
        <f t="shared" si="1320"/>
        <v>2019-Botafogo/RJ-27-5-1</v>
      </c>
      <c r="D42229" s="4">
        <v>3</v>
      </c>
      <c r="E42229">
        <v>30</v>
      </c>
      <c r="F42229" t="str">
        <f t="shared" si="1321"/>
        <v>27-5-1</v>
      </c>
    </row>
    <row r="42230" spans="1:6" x14ac:dyDescent="0.3">
      <c r="A42230">
        <v>2019</v>
      </c>
      <c r="B42230" t="s">
        <v>5720</v>
      </c>
      <c r="C42230" t="str">
        <f t="shared" si="1320"/>
        <v>2019-CSA/AL-27-5-1</v>
      </c>
      <c r="D42230" s="4">
        <v>9</v>
      </c>
      <c r="E42230">
        <v>25</v>
      </c>
      <c r="F42230" t="str">
        <f t="shared" si="1321"/>
        <v>27-5-1</v>
      </c>
    </row>
    <row r="42231" spans="1:6" x14ac:dyDescent="0.3">
      <c r="A42231">
        <v>2019</v>
      </c>
      <c r="B42231" t="s">
        <v>4659</v>
      </c>
      <c r="C42231" t="str">
        <f t="shared" si="1320"/>
        <v>2019-Ceara/CE-27-5-1</v>
      </c>
      <c r="D42231" s="4">
        <v>1</v>
      </c>
      <c r="E42231">
        <v>26</v>
      </c>
      <c r="F42231" t="str">
        <f t="shared" si="1321"/>
        <v>27-5-1</v>
      </c>
    </row>
    <row r="42232" spans="1:6" x14ac:dyDescent="0.3">
      <c r="A42232">
        <v>2019</v>
      </c>
      <c r="B42232" t="s">
        <v>5412</v>
      </c>
      <c r="C42232" t="str">
        <f t="shared" si="1320"/>
        <v>2019-Chapecoense/SC-27-5-1</v>
      </c>
      <c r="D42232" s="4">
        <v>1</v>
      </c>
      <c r="E42232">
        <v>7</v>
      </c>
      <c r="F42232" t="str">
        <f t="shared" si="1321"/>
        <v>27-5-1</v>
      </c>
    </row>
    <row r="42233" spans="1:6" x14ac:dyDescent="0.3">
      <c r="A42233">
        <v>2019</v>
      </c>
      <c r="B42233" t="s">
        <v>2016</v>
      </c>
      <c r="C42233" t="str">
        <f t="shared" si="1320"/>
        <v>2019-Corinthians/SP-27-5-1</v>
      </c>
      <c r="D42233" s="4">
        <v>11</v>
      </c>
      <c r="E42233">
        <v>38</v>
      </c>
      <c r="F42233" t="str">
        <f t="shared" si="1321"/>
        <v>27-5-1</v>
      </c>
    </row>
    <row r="42234" spans="1:6" x14ac:dyDescent="0.3">
      <c r="A42234">
        <v>2019</v>
      </c>
      <c r="B42234" t="s">
        <v>2017</v>
      </c>
      <c r="C42234" t="str">
        <f t="shared" si="1320"/>
        <v>2019-Cruzeiro/MG-27-5-1</v>
      </c>
      <c r="D42234" s="4">
        <v>7</v>
      </c>
      <c r="E42234">
        <v>18</v>
      </c>
      <c r="F42234" t="str">
        <f t="shared" si="1321"/>
        <v>27-5-1</v>
      </c>
    </row>
    <row r="42235" spans="1:6" x14ac:dyDescent="0.3">
      <c r="A42235">
        <v>2019</v>
      </c>
      <c r="B42235" t="s">
        <v>2019</v>
      </c>
      <c r="C42235" t="str">
        <f t="shared" si="1320"/>
        <v>2019-Flamengo/RJ-27-5-1</v>
      </c>
      <c r="D42235" s="4">
        <v>13</v>
      </c>
      <c r="E42235">
        <v>45</v>
      </c>
      <c r="F42235" t="str">
        <f t="shared" si="1321"/>
        <v>27-5-1</v>
      </c>
    </row>
    <row r="42236" spans="1:6" x14ac:dyDescent="0.3">
      <c r="A42236">
        <v>2019</v>
      </c>
      <c r="B42236" t="s">
        <v>2020</v>
      </c>
      <c r="C42236" t="str">
        <f t="shared" si="1320"/>
        <v>2019-Fluminense/RJ-27-5-1</v>
      </c>
      <c r="D42236" s="4">
        <v>8</v>
      </c>
      <c r="E42236">
        <v>23</v>
      </c>
      <c r="F42236" t="str">
        <f t="shared" si="1321"/>
        <v>27-5-1</v>
      </c>
    </row>
    <row r="42237" spans="1:6" x14ac:dyDescent="0.3">
      <c r="A42237">
        <v>2019</v>
      </c>
      <c r="B42237" t="s">
        <v>2021</v>
      </c>
      <c r="C42237" t="str">
        <f t="shared" si="1320"/>
        <v>2019-Fortaleza/CE-27-5-1</v>
      </c>
      <c r="D42237" s="4">
        <v>5</v>
      </c>
      <c r="E42237">
        <v>18</v>
      </c>
      <c r="F42237" t="str">
        <f t="shared" si="1321"/>
        <v>27-5-1</v>
      </c>
    </row>
    <row r="42238" spans="1:6" x14ac:dyDescent="0.3">
      <c r="A42238">
        <v>2019</v>
      </c>
      <c r="B42238" t="s">
        <v>2022</v>
      </c>
      <c r="C42238" t="str">
        <f t="shared" si="1320"/>
        <v>2019-Goias/GO-27-5-1</v>
      </c>
      <c r="D42238" s="4">
        <v>12</v>
      </c>
      <c r="E42238">
        <v>27</v>
      </c>
      <c r="F42238" t="str">
        <f t="shared" si="1321"/>
        <v>27-5-1</v>
      </c>
    </row>
    <row r="42239" spans="1:6" x14ac:dyDescent="0.3">
      <c r="A42239">
        <v>2019</v>
      </c>
      <c r="B42239" t="s">
        <v>2023</v>
      </c>
      <c r="C42239" t="str">
        <f t="shared" si="1320"/>
        <v>2019-Gremio/RS-27-5-1</v>
      </c>
      <c r="D42239" s="4">
        <v>10</v>
      </c>
      <c r="E42239">
        <v>38</v>
      </c>
      <c r="F42239" t="str">
        <f t="shared" si="1321"/>
        <v>27-5-1</v>
      </c>
    </row>
    <row r="42240" spans="1:6" x14ac:dyDescent="0.3">
      <c r="A42240">
        <v>2019</v>
      </c>
      <c r="B42240" t="s">
        <v>2024</v>
      </c>
      <c r="C42240" t="str">
        <f t="shared" si="1320"/>
        <v>2019-Internacional/RS-27-5-1</v>
      </c>
      <c r="D42240" s="4">
        <v>12</v>
      </c>
      <c r="E42240">
        <v>36</v>
      </c>
      <c r="F42240" t="str">
        <f t="shared" si="1321"/>
        <v>27-5-1</v>
      </c>
    </row>
    <row r="42241" spans="1:6" x14ac:dyDescent="0.3">
      <c r="A42241">
        <v>2019</v>
      </c>
      <c r="B42241" t="s">
        <v>2025</v>
      </c>
      <c r="C42241" t="str">
        <f t="shared" si="1320"/>
        <v>2019-Palmeiras/SP-27-5-1</v>
      </c>
      <c r="D42241" s="4">
        <v>8</v>
      </c>
      <c r="E42241">
        <v>50</v>
      </c>
      <c r="F42241" t="str">
        <f t="shared" si="1321"/>
        <v>27-5-1</v>
      </c>
    </row>
    <row r="42242" spans="1:6" x14ac:dyDescent="0.3">
      <c r="A42242">
        <v>2019</v>
      </c>
      <c r="B42242" t="s">
        <v>2029</v>
      </c>
      <c r="C42242" t="str">
        <f t="shared" si="1320"/>
        <v>2019-Santos/SP-27-5-1</v>
      </c>
      <c r="D42242" s="4">
        <v>5</v>
      </c>
      <c r="E42242">
        <v>27</v>
      </c>
      <c r="F42242" t="str">
        <f t="shared" si="1321"/>
        <v>27-5-1</v>
      </c>
    </row>
    <row r="42243" spans="1:6" x14ac:dyDescent="0.3">
      <c r="A42243">
        <v>2019</v>
      </c>
      <c r="B42243" t="s">
        <v>2030</v>
      </c>
      <c r="C42243" t="str">
        <f t="shared" ref="C42243:C42306" si="1322">A42243&amp;"-"&amp;B42243</f>
        <v>2019-Sao Paulo/SP-27-5-1</v>
      </c>
      <c r="D42243" s="4">
        <v>8</v>
      </c>
      <c r="E42243">
        <v>41</v>
      </c>
      <c r="F42243" t="str">
        <f t="shared" ref="F42243:F42306" si="1323">RIGHT(B42243,LEN(C42243)-FIND("-",C42243,6))</f>
        <v>27-5-1</v>
      </c>
    </row>
    <row r="42244" spans="1:6" x14ac:dyDescent="0.3">
      <c r="A42244">
        <v>2019</v>
      </c>
      <c r="B42244" t="s">
        <v>2031</v>
      </c>
      <c r="C42244" t="str">
        <f t="shared" si="1322"/>
        <v>2019-Vasco/RJ-27-5-1</v>
      </c>
      <c r="D42244" s="4">
        <v>5</v>
      </c>
      <c r="E42244">
        <v>21</v>
      </c>
      <c r="F42244" t="str">
        <f t="shared" si="1323"/>
        <v>27-5-1</v>
      </c>
    </row>
    <row r="42245" spans="1:6" x14ac:dyDescent="0.3">
      <c r="A42245">
        <v>2019</v>
      </c>
      <c r="B42245" t="s">
        <v>3196</v>
      </c>
      <c r="C42245" t="str">
        <f t="shared" si="1322"/>
        <v>2019-Atletico/MG-27-5-2</v>
      </c>
      <c r="D42245" s="4">
        <v>4</v>
      </c>
      <c r="E42245">
        <v>34</v>
      </c>
      <c r="F42245" t="str">
        <f t="shared" si="1323"/>
        <v>27-5-2</v>
      </c>
    </row>
    <row r="42246" spans="1:6" x14ac:dyDescent="0.3">
      <c r="A42246">
        <v>2019</v>
      </c>
      <c r="B42246" t="s">
        <v>2032</v>
      </c>
      <c r="C42246" t="str">
        <f t="shared" si="1322"/>
        <v>2019-Atletico/PR-27-5-2</v>
      </c>
      <c r="D42246" s="4">
        <v>8</v>
      </c>
      <c r="E42246">
        <v>30</v>
      </c>
      <c r="F42246" t="str">
        <f t="shared" si="1323"/>
        <v>27-5-2</v>
      </c>
    </row>
    <row r="42247" spans="1:6" x14ac:dyDescent="0.3">
      <c r="A42247">
        <v>2019</v>
      </c>
      <c r="B42247" t="s">
        <v>4091</v>
      </c>
      <c r="C42247" t="str">
        <f t="shared" si="1322"/>
        <v>2019-Avai/SC-27-5-2</v>
      </c>
      <c r="D42247" s="4">
        <v>6</v>
      </c>
      <c r="E42247">
        <v>15</v>
      </c>
      <c r="F42247" t="str">
        <f t="shared" si="1323"/>
        <v>27-5-2</v>
      </c>
    </row>
    <row r="42248" spans="1:6" x14ac:dyDescent="0.3">
      <c r="A42248">
        <v>2019</v>
      </c>
      <c r="B42248" t="s">
        <v>5061</v>
      </c>
      <c r="C42248" t="str">
        <f t="shared" si="1322"/>
        <v>2019-Bahia/BA-27-5-2</v>
      </c>
      <c r="D42248" s="4">
        <v>8</v>
      </c>
      <c r="E42248">
        <v>31</v>
      </c>
      <c r="F42248" t="str">
        <f t="shared" si="1323"/>
        <v>27-5-2</v>
      </c>
    </row>
    <row r="42249" spans="1:6" x14ac:dyDescent="0.3">
      <c r="A42249">
        <v>2019</v>
      </c>
      <c r="B42249" t="s">
        <v>2033</v>
      </c>
      <c r="C42249" t="str">
        <f t="shared" si="1322"/>
        <v>2019-Botafogo/RJ-27-5-2</v>
      </c>
      <c r="D42249" s="4">
        <v>1</v>
      </c>
      <c r="E42249">
        <v>21</v>
      </c>
      <c r="F42249" t="str">
        <f t="shared" si="1323"/>
        <v>27-5-2</v>
      </c>
    </row>
    <row r="42250" spans="1:6" x14ac:dyDescent="0.3">
      <c r="A42250">
        <v>2019</v>
      </c>
      <c r="B42250" t="s">
        <v>5721</v>
      </c>
      <c r="C42250" t="str">
        <f t="shared" si="1322"/>
        <v>2019-CSA/AL-27-5-2</v>
      </c>
      <c r="D42250" s="4">
        <v>7</v>
      </c>
      <c r="E42250">
        <v>16</v>
      </c>
      <c r="F42250" t="str">
        <f t="shared" si="1323"/>
        <v>27-5-2</v>
      </c>
    </row>
    <row r="42251" spans="1:6" x14ac:dyDescent="0.3">
      <c r="A42251">
        <v>2019</v>
      </c>
      <c r="B42251" t="s">
        <v>4663</v>
      </c>
      <c r="C42251" t="str">
        <f t="shared" si="1322"/>
        <v>2019-Ceara/CE-27-5-2</v>
      </c>
      <c r="D42251" s="4">
        <v>2</v>
      </c>
      <c r="E42251">
        <v>19</v>
      </c>
      <c r="F42251" t="str">
        <f t="shared" si="1323"/>
        <v>27-5-2</v>
      </c>
    </row>
    <row r="42252" spans="1:6" x14ac:dyDescent="0.3">
      <c r="A42252">
        <v>2019</v>
      </c>
      <c r="B42252" t="s">
        <v>5413</v>
      </c>
      <c r="C42252" t="str">
        <f t="shared" si="1322"/>
        <v>2019-Chapecoense/SC-27-5-2</v>
      </c>
      <c r="D42252" s="4">
        <v>1</v>
      </c>
      <c r="E42252">
        <v>11</v>
      </c>
      <c r="F42252" t="str">
        <f t="shared" si="1323"/>
        <v>27-5-2</v>
      </c>
    </row>
    <row r="42253" spans="1:6" x14ac:dyDescent="0.3">
      <c r="A42253">
        <v>2019</v>
      </c>
      <c r="B42253" t="s">
        <v>2034</v>
      </c>
      <c r="C42253" t="str">
        <f t="shared" si="1322"/>
        <v>2019-Corinthians/SP-27-5-2</v>
      </c>
      <c r="D42253" s="4">
        <v>10</v>
      </c>
      <c r="E42253">
        <v>38</v>
      </c>
      <c r="F42253" t="str">
        <f t="shared" si="1323"/>
        <v>27-5-2</v>
      </c>
    </row>
    <row r="42254" spans="1:6" x14ac:dyDescent="0.3">
      <c r="A42254">
        <v>2019</v>
      </c>
      <c r="B42254" t="s">
        <v>2035</v>
      </c>
      <c r="C42254" t="str">
        <f t="shared" si="1322"/>
        <v>2019-Cruzeiro/MG-27-5-2</v>
      </c>
      <c r="D42254" s="4">
        <v>2</v>
      </c>
      <c r="E42254">
        <v>16</v>
      </c>
      <c r="F42254" t="str">
        <f t="shared" si="1323"/>
        <v>27-5-2</v>
      </c>
    </row>
    <row r="42255" spans="1:6" x14ac:dyDescent="0.3">
      <c r="A42255">
        <v>2019</v>
      </c>
      <c r="B42255" t="s">
        <v>2037</v>
      </c>
      <c r="C42255" t="str">
        <f t="shared" si="1322"/>
        <v>2019-Flamengo/RJ-27-5-2</v>
      </c>
      <c r="D42255" s="4">
        <v>13</v>
      </c>
      <c r="E42255">
        <v>45</v>
      </c>
      <c r="F42255" t="str">
        <f t="shared" si="1323"/>
        <v>27-5-2</v>
      </c>
    </row>
    <row r="42256" spans="1:6" x14ac:dyDescent="0.3">
      <c r="A42256">
        <v>2019</v>
      </c>
      <c r="B42256" t="s">
        <v>2038</v>
      </c>
      <c r="C42256" t="str">
        <f t="shared" si="1322"/>
        <v>2019-Fluminense/RJ-27-5-2</v>
      </c>
      <c r="D42256" s="4">
        <v>10</v>
      </c>
      <c r="E42256">
        <v>28</v>
      </c>
      <c r="F42256" t="str">
        <f t="shared" si="1323"/>
        <v>27-5-2</v>
      </c>
    </row>
    <row r="42257" spans="1:6" x14ac:dyDescent="0.3">
      <c r="A42257">
        <v>2019</v>
      </c>
      <c r="B42257" t="s">
        <v>2039</v>
      </c>
      <c r="C42257" t="str">
        <f t="shared" si="1322"/>
        <v>2019-Fortaleza/CE-27-5-2</v>
      </c>
      <c r="D42257" s="4">
        <v>4</v>
      </c>
      <c r="E42257">
        <v>17</v>
      </c>
      <c r="F42257" t="str">
        <f t="shared" si="1323"/>
        <v>27-5-2</v>
      </c>
    </row>
    <row r="42258" spans="1:6" x14ac:dyDescent="0.3">
      <c r="A42258">
        <v>2019</v>
      </c>
      <c r="B42258" t="s">
        <v>2040</v>
      </c>
      <c r="C42258" t="str">
        <f t="shared" si="1322"/>
        <v>2019-Goias/GO-27-5-2</v>
      </c>
      <c r="D42258" s="4">
        <v>12</v>
      </c>
      <c r="E42258">
        <v>30</v>
      </c>
      <c r="F42258" t="str">
        <f t="shared" si="1323"/>
        <v>27-5-2</v>
      </c>
    </row>
    <row r="42259" spans="1:6" x14ac:dyDescent="0.3">
      <c r="A42259">
        <v>2019</v>
      </c>
      <c r="B42259" t="s">
        <v>2041</v>
      </c>
      <c r="C42259" t="str">
        <f t="shared" si="1322"/>
        <v>2019-Gremio/RS-27-5-2</v>
      </c>
      <c r="D42259" s="4">
        <v>10</v>
      </c>
      <c r="E42259">
        <v>36</v>
      </c>
      <c r="F42259" t="str">
        <f t="shared" si="1323"/>
        <v>27-5-2</v>
      </c>
    </row>
    <row r="42260" spans="1:6" x14ac:dyDescent="0.3">
      <c r="A42260">
        <v>2019</v>
      </c>
      <c r="B42260" t="s">
        <v>2042</v>
      </c>
      <c r="C42260" t="str">
        <f t="shared" si="1322"/>
        <v>2019-Internacional/RS-27-5-2</v>
      </c>
      <c r="D42260" s="4">
        <v>8</v>
      </c>
      <c r="E42260">
        <v>34</v>
      </c>
      <c r="F42260" t="str">
        <f t="shared" si="1323"/>
        <v>27-5-2</v>
      </c>
    </row>
    <row r="42261" spans="1:6" x14ac:dyDescent="0.3">
      <c r="A42261">
        <v>2019</v>
      </c>
      <c r="B42261" t="s">
        <v>2043</v>
      </c>
      <c r="C42261" t="str">
        <f t="shared" si="1322"/>
        <v>2019-Palmeiras/SP-27-5-2</v>
      </c>
      <c r="D42261" s="4">
        <v>11</v>
      </c>
      <c r="E42261">
        <v>53</v>
      </c>
      <c r="F42261" t="str">
        <f t="shared" si="1323"/>
        <v>27-5-2</v>
      </c>
    </row>
    <row r="42262" spans="1:6" x14ac:dyDescent="0.3">
      <c r="A42262">
        <v>2019</v>
      </c>
      <c r="B42262" t="s">
        <v>2047</v>
      </c>
      <c r="C42262" t="str">
        <f t="shared" si="1322"/>
        <v>2019-Santos/SP-27-5-2</v>
      </c>
      <c r="D42262" s="4">
        <v>7</v>
      </c>
      <c r="E42262">
        <v>37</v>
      </c>
      <c r="F42262" t="str">
        <f t="shared" si="1323"/>
        <v>27-5-2</v>
      </c>
    </row>
    <row r="42263" spans="1:6" x14ac:dyDescent="0.3">
      <c r="A42263">
        <v>2019</v>
      </c>
      <c r="B42263" t="s">
        <v>2048</v>
      </c>
      <c r="C42263" t="str">
        <f t="shared" si="1322"/>
        <v>2019-Sao Paulo/SP-27-5-2</v>
      </c>
      <c r="D42263" s="4">
        <v>8</v>
      </c>
      <c r="E42263">
        <v>32</v>
      </c>
      <c r="F42263" t="str">
        <f t="shared" si="1323"/>
        <v>27-5-2</v>
      </c>
    </row>
    <row r="42264" spans="1:6" x14ac:dyDescent="0.3">
      <c r="A42264">
        <v>2019</v>
      </c>
      <c r="B42264" t="s">
        <v>2049</v>
      </c>
      <c r="C42264" t="str">
        <f t="shared" si="1322"/>
        <v>2019-Vasco/RJ-27-5-2</v>
      </c>
      <c r="D42264" s="4">
        <v>7</v>
      </c>
      <c r="E42264">
        <v>28</v>
      </c>
      <c r="F42264" t="str">
        <f t="shared" si="1323"/>
        <v>27-5-2</v>
      </c>
    </row>
    <row r="42265" spans="1:6" x14ac:dyDescent="0.3">
      <c r="A42265">
        <v>2019</v>
      </c>
      <c r="B42265" t="s">
        <v>3199</v>
      </c>
      <c r="C42265" t="str">
        <f t="shared" si="1322"/>
        <v>2019-Atletico/MG-27-5-3</v>
      </c>
      <c r="D42265" s="4">
        <v>3</v>
      </c>
      <c r="E42265">
        <v>36</v>
      </c>
      <c r="F42265" t="str">
        <f t="shared" si="1323"/>
        <v>27-5-3</v>
      </c>
    </row>
    <row r="42266" spans="1:6" x14ac:dyDescent="0.3">
      <c r="A42266">
        <v>2019</v>
      </c>
      <c r="B42266" t="s">
        <v>2050</v>
      </c>
      <c r="C42266" t="str">
        <f t="shared" si="1322"/>
        <v>2019-Atletico/PR-27-5-3</v>
      </c>
      <c r="D42266" s="4">
        <v>6</v>
      </c>
      <c r="E42266">
        <v>28</v>
      </c>
      <c r="F42266" t="str">
        <f t="shared" si="1323"/>
        <v>27-5-3</v>
      </c>
    </row>
    <row r="42267" spans="1:6" x14ac:dyDescent="0.3">
      <c r="A42267">
        <v>2019</v>
      </c>
      <c r="B42267" t="s">
        <v>4094</v>
      </c>
      <c r="C42267" t="str">
        <f t="shared" si="1322"/>
        <v>2019-Avai/SC-27-5-3</v>
      </c>
      <c r="D42267" s="4">
        <v>6</v>
      </c>
      <c r="E42267">
        <v>16</v>
      </c>
      <c r="F42267" t="str">
        <f t="shared" si="1323"/>
        <v>27-5-3</v>
      </c>
    </row>
    <row r="42268" spans="1:6" x14ac:dyDescent="0.3">
      <c r="A42268">
        <v>2019</v>
      </c>
      <c r="B42268" t="s">
        <v>5063</v>
      </c>
      <c r="C42268" t="str">
        <f t="shared" si="1322"/>
        <v>2019-Bahia/BA-27-5-3</v>
      </c>
      <c r="D42268" s="4">
        <v>3</v>
      </c>
      <c r="E42268">
        <v>31</v>
      </c>
      <c r="F42268" t="str">
        <f t="shared" si="1323"/>
        <v>27-5-3</v>
      </c>
    </row>
    <row r="42269" spans="1:6" x14ac:dyDescent="0.3">
      <c r="A42269">
        <v>2019</v>
      </c>
      <c r="B42269" t="s">
        <v>2051</v>
      </c>
      <c r="C42269" t="str">
        <f t="shared" si="1322"/>
        <v>2019-Botafogo/RJ-27-5-3</v>
      </c>
      <c r="D42269" s="4">
        <v>4</v>
      </c>
      <c r="E42269">
        <v>20</v>
      </c>
      <c r="F42269" t="str">
        <f t="shared" si="1323"/>
        <v>27-5-3</v>
      </c>
    </row>
    <row r="42270" spans="1:6" x14ac:dyDescent="0.3">
      <c r="A42270">
        <v>2019</v>
      </c>
      <c r="B42270" t="s">
        <v>5722</v>
      </c>
      <c r="C42270" t="str">
        <f t="shared" si="1322"/>
        <v>2019-CSA/AL-27-5-3</v>
      </c>
      <c r="D42270" s="4">
        <v>7</v>
      </c>
      <c r="E42270">
        <v>16</v>
      </c>
      <c r="F42270" t="str">
        <f t="shared" si="1323"/>
        <v>27-5-3</v>
      </c>
    </row>
    <row r="42271" spans="1:6" x14ac:dyDescent="0.3">
      <c r="A42271">
        <v>2019</v>
      </c>
      <c r="B42271" t="s">
        <v>4667</v>
      </c>
      <c r="C42271" t="str">
        <f t="shared" si="1322"/>
        <v>2019-Ceara/CE-27-5-3</v>
      </c>
      <c r="D42271" s="4">
        <v>3</v>
      </c>
      <c r="E42271">
        <v>14</v>
      </c>
      <c r="F42271" t="str">
        <f t="shared" si="1323"/>
        <v>27-5-3</v>
      </c>
    </row>
    <row r="42272" spans="1:6" x14ac:dyDescent="0.3">
      <c r="A42272">
        <v>2019</v>
      </c>
      <c r="B42272" t="s">
        <v>5414</v>
      </c>
      <c r="C42272" t="str">
        <f t="shared" si="1322"/>
        <v>2019-Chapecoense/SC-27-5-3</v>
      </c>
      <c r="D42272" s="4">
        <v>1</v>
      </c>
      <c r="E42272">
        <v>12</v>
      </c>
      <c r="F42272" t="str">
        <f t="shared" si="1323"/>
        <v>27-5-3</v>
      </c>
    </row>
    <row r="42273" spans="1:6" x14ac:dyDescent="0.3">
      <c r="A42273">
        <v>2019</v>
      </c>
      <c r="B42273" t="s">
        <v>2052</v>
      </c>
      <c r="C42273" t="str">
        <f t="shared" si="1322"/>
        <v>2019-Corinthians/SP-27-5-3</v>
      </c>
      <c r="D42273" s="4">
        <v>10</v>
      </c>
      <c r="E42273">
        <v>38</v>
      </c>
      <c r="F42273" t="str">
        <f t="shared" si="1323"/>
        <v>27-5-3</v>
      </c>
    </row>
    <row r="42274" spans="1:6" x14ac:dyDescent="0.3">
      <c r="A42274">
        <v>2019</v>
      </c>
      <c r="B42274" t="s">
        <v>2053</v>
      </c>
      <c r="C42274" t="str">
        <f t="shared" si="1322"/>
        <v>2019-Cruzeiro/MG-27-5-3</v>
      </c>
      <c r="D42274" s="4">
        <v>1</v>
      </c>
      <c r="E42274">
        <v>22</v>
      </c>
      <c r="F42274" t="str">
        <f t="shared" si="1323"/>
        <v>27-5-3</v>
      </c>
    </row>
    <row r="42275" spans="1:6" x14ac:dyDescent="0.3">
      <c r="A42275">
        <v>2019</v>
      </c>
      <c r="B42275" t="s">
        <v>2055</v>
      </c>
      <c r="C42275" t="str">
        <f t="shared" si="1322"/>
        <v>2019-Flamengo/RJ-27-5-3</v>
      </c>
      <c r="D42275" s="4">
        <v>13</v>
      </c>
      <c r="E42275">
        <v>53</v>
      </c>
      <c r="F42275" t="str">
        <f t="shared" si="1323"/>
        <v>27-5-3</v>
      </c>
    </row>
    <row r="42276" spans="1:6" x14ac:dyDescent="0.3">
      <c r="A42276">
        <v>2019</v>
      </c>
      <c r="B42276" t="s">
        <v>2056</v>
      </c>
      <c r="C42276" t="str">
        <f t="shared" si="1322"/>
        <v>2019-Fluminense/RJ-27-5-3</v>
      </c>
      <c r="D42276" s="4">
        <v>10</v>
      </c>
      <c r="E42276">
        <v>22</v>
      </c>
      <c r="F42276" t="str">
        <f t="shared" si="1323"/>
        <v>27-5-3</v>
      </c>
    </row>
    <row r="42277" spans="1:6" x14ac:dyDescent="0.3">
      <c r="A42277">
        <v>2019</v>
      </c>
      <c r="B42277" t="s">
        <v>2057</v>
      </c>
      <c r="C42277" t="str">
        <f t="shared" si="1322"/>
        <v>2019-Fortaleza/CE-27-5-3</v>
      </c>
      <c r="D42277" s="4">
        <v>4</v>
      </c>
      <c r="E42277">
        <v>17</v>
      </c>
      <c r="F42277" t="str">
        <f t="shared" si="1323"/>
        <v>27-5-3</v>
      </c>
    </row>
    <row r="42278" spans="1:6" x14ac:dyDescent="0.3">
      <c r="A42278">
        <v>2019</v>
      </c>
      <c r="B42278" t="s">
        <v>2058</v>
      </c>
      <c r="C42278" t="str">
        <f t="shared" si="1322"/>
        <v>2019-Goias/GO-27-5-3</v>
      </c>
      <c r="D42278" s="4">
        <v>6</v>
      </c>
      <c r="E42278">
        <v>27</v>
      </c>
      <c r="F42278" t="str">
        <f t="shared" si="1323"/>
        <v>27-5-3</v>
      </c>
    </row>
    <row r="42279" spans="1:6" x14ac:dyDescent="0.3">
      <c r="A42279">
        <v>2019</v>
      </c>
      <c r="B42279" t="s">
        <v>2059</v>
      </c>
      <c r="C42279" t="str">
        <f t="shared" si="1322"/>
        <v>2019-Gremio/RS-27-5-3</v>
      </c>
      <c r="D42279" s="4">
        <v>12</v>
      </c>
      <c r="E42279">
        <v>35</v>
      </c>
      <c r="F42279" t="str">
        <f t="shared" si="1323"/>
        <v>27-5-3</v>
      </c>
    </row>
    <row r="42280" spans="1:6" x14ac:dyDescent="0.3">
      <c r="A42280">
        <v>2019</v>
      </c>
      <c r="B42280" t="s">
        <v>2060</v>
      </c>
      <c r="C42280" t="str">
        <f t="shared" si="1322"/>
        <v>2019-Internacional/RS-27-5-3</v>
      </c>
      <c r="D42280" s="4">
        <v>10</v>
      </c>
      <c r="E42280">
        <v>26</v>
      </c>
      <c r="F42280" t="str">
        <f t="shared" si="1323"/>
        <v>27-5-3</v>
      </c>
    </row>
    <row r="42281" spans="1:6" x14ac:dyDescent="0.3">
      <c r="A42281">
        <v>2019</v>
      </c>
      <c r="B42281" t="s">
        <v>2061</v>
      </c>
      <c r="C42281" t="str">
        <f t="shared" si="1322"/>
        <v>2019-Palmeiras/SP-27-5-3</v>
      </c>
      <c r="D42281" s="4">
        <v>15</v>
      </c>
      <c r="E42281">
        <v>42</v>
      </c>
      <c r="F42281" t="str">
        <f t="shared" si="1323"/>
        <v>27-5-3</v>
      </c>
    </row>
    <row r="42282" spans="1:6" x14ac:dyDescent="0.3">
      <c r="A42282">
        <v>2019</v>
      </c>
      <c r="B42282" t="s">
        <v>2065</v>
      </c>
      <c r="C42282" t="str">
        <f t="shared" si="1322"/>
        <v>2019-Santos/SP-27-5-3</v>
      </c>
      <c r="D42282" s="4">
        <v>5</v>
      </c>
      <c r="E42282">
        <v>45</v>
      </c>
      <c r="F42282" t="str">
        <f t="shared" si="1323"/>
        <v>27-5-3</v>
      </c>
    </row>
    <row r="42283" spans="1:6" x14ac:dyDescent="0.3">
      <c r="A42283">
        <v>2019</v>
      </c>
      <c r="B42283" t="s">
        <v>2066</v>
      </c>
      <c r="C42283" t="str">
        <f t="shared" si="1322"/>
        <v>2019-Sao Paulo/SP-27-5-3</v>
      </c>
      <c r="D42283" s="4">
        <v>5</v>
      </c>
      <c r="E42283">
        <v>41</v>
      </c>
      <c r="F42283" t="str">
        <f t="shared" si="1323"/>
        <v>27-5-3</v>
      </c>
    </row>
    <row r="42284" spans="1:6" x14ac:dyDescent="0.3">
      <c r="A42284">
        <v>2019</v>
      </c>
      <c r="B42284" t="s">
        <v>2067</v>
      </c>
      <c r="C42284" t="str">
        <f t="shared" si="1322"/>
        <v>2019-Vasco/RJ-27-5-3</v>
      </c>
      <c r="D42284" s="4">
        <v>7</v>
      </c>
      <c r="E42284">
        <v>22</v>
      </c>
      <c r="F42284" t="str">
        <f t="shared" si="1323"/>
        <v>27-5-3</v>
      </c>
    </row>
    <row r="42285" spans="1:6" x14ac:dyDescent="0.3">
      <c r="A42285">
        <v>2019</v>
      </c>
      <c r="B42285" t="s">
        <v>3202</v>
      </c>
      <c r="C42285" t="str">
        <f t="shared" si="1322"/>
        <v>2019-Atletico/MG-27-5-4</v>
      </c>
      <c r="D42285" s="4">
        <v>0</v>
      </c>
      <c r="E42285">
        <v>36</v>
      </c>
      <c r="F42285" t="str">
        <f t="shared" si="1323"/>
        <v>27-5-4</v>
      </c>
    </row>
    <row r="42286" spans="1:6" x14ac:dyDescent="0.3">
      <c r="A42286">
        <v>2019</v>
      </c>
      <c r="B42286" t="s">
        <v>2068</v>
      </c>
      <c r="C42286" t="str">
        <f t="shared" si="1322"/>
        <v>2019-Atletico/PR-27-5-4</v>
      </c>
      <c r="D42286" s="4">
        <v>8</v>
      </c>
      <c r="E42286">
        <v>34</v>
      </c>
      <c r="F42286" t="str">
        <f t="shared" si="1323"/>
        <v>27-5-4</v>
      </c>
    </row>
    <row r="42287" spans="1:6" x14ac:dyDescent="0.3">
      <c r="A42287">
        <v>2019</v>
      </c>
      <c r="B42287" t="s">
        <v>4097</v>
      </c>
      <c r="C42287" t="str">
        <f t="shared" si="1322"/>
        <v>2019-Avai/SC-27-5-4</v>
      </c>
      <c r="D42287" s="4">
        <v>9</v>
      </c>
      <c r="E42287">
        <v>14</v>
      </c>
      <c r="F42287" t="str">
        <f t="shared" si="1323"/>
        <v>27-5-4</v>
      </c>
    </row>
    <row r="42288" spans="1:6" x14ac:dyDescent="0.3">
      <c r="A42288">
        <v>2019</v>
      </c>
      <c r="B42288" t="s">
        <v>5065</v>
      </c>
      <c r="C42288" t="str">
        <f t="shared" si="1322"/>
        <v>2019-Bahia/BA-27-5-4</v>
      </c>
      <c r="D42288" s="4">
        <v>10</v>
      </c>
      <c r="E42288">
        <v>31</v>
      </c>
      <c r="F42288" t="str">
        <f t="shared" si="1323"/>
        <v>27-5-4</v>
      </c>
    </row>
    <row r="42289" spans="1:6" x14ac:dyDescent="0.3">
      <c r="A42289">
        <v>2019</v>
      </c>
      <c r="B42289" t="s">
        <v>2069</v>
      </c>
      <c r="C42289" t="str">
        <f t="shared" si="1322"/>
        <v>2019-Botafogo/RJ-27-5-4</v>
      </c>
      <c r="D42289" s="4">
        <v>4</v>
      </c>
      <c r="E42289">
        <v>20</v>
      </c>
      <c r="F42289" t="str">
        <f t="shared" si="1323"/>
        <v>27-5-4</v>
      </c>
    </row>
    <row r="42290" spans="1:6" x14ac:dyDescent="0.3">
      <c r="A42290">
        <v>2019</v>
      </c>
      <c r="B42290" t="s">
        <v>5723</v>
      </c>
      <c r="C42290" t="str">
        <f t="shared" si="1322"/>
        <v>2019-CSA/AL-27-5-4</v>
      </c>
      <c r="D42290" s="4">
        <v>7</v>
      </c>
      <c r="E42290">
        <v>16</v>
      </c>
      <c r="F42290" t="str">
        <f t="shared" si="1323"/>
        <v>27-5-4</v>
      </c>
    </row>
    <row r="42291" spans="1:6" x14ac:dyDescent="0.3">
      <c r="A42291">
        <v>2019</v>
      </c>
      <c r="B42291" t="s">
        <v>4671</v>
      </c>
      <c r="C42291" t="str">
        <f t="shared" si="1322"/>
        <v>2019-Ceara/CE-27-5-4</v>
      </c>
      <c r="D42291" s="4">
        <v>3</v>
      </c>
      <c r="E42291">
        <v>14</v>
      </c>
      <c r="F42291" t="str">
        <f t="shared" si="1323"/>
        <v>27-5-4</v>
      </c>
    </row>
    <row r="42292" spans="1:6" x14ac:dyDescent="0.3">
      <c r="A42292">
        <v>2019</v>
      </c>
      <c r="B42292" t="s">
        <v>5415</v>
      </c>
      <c r="C42292" t="str">
        <f t="shared" si="1322"/>
        <v>2019-Chapecoense/SC-27-5-4</v>
      </c>
      <c r="D42292" s="4">
        <v>0</v>
      </c>
      <c r="E42292">
        <v>11</v>
      </c>
      <c r="F42292" t="str">
        <f t="shared" si="1323"/>
        <v>27-5-4</v>
      </c>
    </row>
    <row r="42293" spans="1:6" x14ac:dyDescent="0.3">
      <c r="A42293">
        <v>2019</v>
      </c>
      <c r="B42293" t="s">
        <v>2070</v>
      </c>
      <c r="C42293" t="str">
        <f t="shared" si="1322"/>
        <v>2019-Corinthians/SP-27-5-4</v>
      </c>
      <c r="D42293" s="4">
        <v>10</v>
      </c>
      <c r="E42293">
        <v>38</v>
      </c>
      <c r="F42293" t="str">
        <f t="shared" si="1323"/>
        <v>27-5-4</v>
      </c>
    </row>
    <row r="42294" spans="1:6" x14ac:dyDescent="0.3">
      <c r="A42294">
        <v>2019</v>
      </c>
      <c r="B42294" t="s">
        <v>2071</v>
      </c>
      <c r="C42294" t="str">
        <f t="shared" si="1322"/>
        <v>2019-Cruzeiro/MG-27-5-4</v>
      </c>
      <c r="D42294" s="4">
        <v>4</v>
      </c>
      <c r="E42294">
        <v>19</v>
      </c>
      <c r="F42294" t="str">
        <f t="shared" si="1323"/>
        <v>27-5-4</v>
      </c>
    </row>
    <row r="42295" spans="1:6" x14ac:dyDescent="0.3">
      <c r="A42295">
        <v>2019</v>
      </c>
      <c r="B42295" t="s">
        <v>2073</v>
      </c>
      <c r="C42295" t="str">
        <f t="shared" si="1322"/>
        <v>2019-Flamengo/RJ-27-5-4</v>
      </c>
      <c r="D42295" s="4">
        <v>15</v>
      </c>
      <c r="E42295">
        <v>45</v>
      </c>
      <c r="F42295" t="str">
        <f t="shared" si="1323"/>
        <v>27-5-4</v>
      </c>
    </row>
    <row r="42296" spans="1:6" x14ac:dyDescent="0.3">
      <c r="A42296">
        <v>2019</v>
      </c>
      <c r="B42296" t="s">
        <v>2074</v>
      </c>
      <c r="C42296" t="str">
        <f t="shared" si="1322"/>
        <v>2019-Fluminense/RJ-27-5-4</v>
      </c>
      <c r="D42296" s="4">
        <v>7</v>
      </c>
      <c r="E42296">
        <v>19</v>
      </c>
      <c r="F42296" t="str">
        <f t="shared" si="1323"/>
        <v>27-5-4</v>
      </c>
    </row>
    <row r="42297" spans="1:6" x14ac:dyDescent="0.3">
      <c r="A42297">
        <v>2019</v>
      </c>
      <c r="B42297" t="s">
        <v>2075</v>
      </c>
      <c r="C42297" t="str">
        <f t="shared" si="1322"/>
        <v>2019-Fortaleza/CE-27-5-4</v>
      </c>
      <c r="D42297" s="4">
        <v>4</v>
      </c>
      <c r="E42297">
        <v>17</v>
      </c>
      <c r="F42297" t="str">
        <f t="shared" si="1323"/>
        <v>27-5-4</v>
      </c>
    </row>
    <row r="42298" spans="1:6" x14ac:dyDescent="0.3">
      <c r="A42298">
        <v>2019</v>
      </c>
      <c r="B42298" t="s">
        <v>2076</v>
      </c>
      <c r="C42298" t="str">
        <f t="shared" si="1322"/>
        <v>2019-Goias/GO-27-5-4</v>
      </c>
      <c r="D42298" s="4">
        <v>7</v>
      </c>
      <c r="E42298">
        <v>27</v>
      </c>
      <c r="F42298" t="str">
        <f t="shared" si="1323"/>
        <v>27-5-4</v>
      </c>
    </row>
    <row r="42299" spans="1:6" x14ac:dyDescent="0.3">
      <c r="A42299">
        <v>2019</v>
      </c>
      <c r="B42299" t="s">
        <v>2077</v>
      </c>
      <c r="C42299" t="str">
        <f t="shared" si="1322"/>
        <v>2019-Gremio/RS-27-5-4</v>
      </c>
      <c r="D42299" s="4">
        <v>13</v>
      </c>
      <c r="E42299">
        <v>36</v>
      </c>
      <c r="F42299" t="str">
        <f t="shared" si="1323"/>
        <v>27-5-4</v>
      </c>
    </row>
    <row r="42300" spans="1:6" x14ac:dyDescent="0.3">
      <c r="A42300">
        <v>2019</v>
      </c>
      <c r="B42300" t="s">
        <v>2078</v>
      </c>
      <c r="C42300" t="str">
        <f t="shared" si="1322"/>
        <v>2019-Internacional/RS-27-5-4</v>
      </c>
      <c r="D42300" s="4">
        <v>12</v>
      </c>
      <c r="E42300">
        <v>38</v>
      </c>
      <c r="F42300" t="str">
        <f t="shared" si="1323"/>
        <v>27-5-4</v>
      </c>
    </row>
    <row r="42301" spans="1:6" x14ac:dyDescent="0.3">
      <c r="A42301">
        <v>2019</v>
      </c>
      <c r="B42301" t="s">
        <v>2079</v>
      </c>
      <c r="C42301" t="str">
        <f t="shared" si="1322"/>
        <v>2019-Palmeiras/SP-27-5-4</v>
      </c>
      <c r="D42301" s="4">
        <v>12</v>
      </c>
      <c r="E42301">
        <v>42</v>
      </c>
      <c r="F42301" t="str">
        <f t="shared" si="1323"/>
        <v>27-5-4</v>
      </c>
    </row>
    <row r="42302" spans="1:6" x14ac:dyDescent="0.3">
      <c r="A42302">
        <v>2019</v>
      </c>
      <c r="B42302" t="s">
        <v>2083</v>
      </c>
      <c r="C42302" t="str">
        <f t="shared" si="1322"/>
        <v>2019-Santos/SP-27-5-4</v>
      </c>
      <c r="D42302" s="4">
        <v>5</v>
      </c>
      <c r="E42302">
        <v>45</v>
      </c>
      <c r="F42302" t="str">
        <f t="shared" si="1323"/>
        <v>27-5-4</v>
      </c>
    </row>
    <row r="42303" spans="1:6" x14ac:dyDescent="0.3">
      <c r="A42303">
        <v>2019</v>
      </c>
      <c r="B42303" t="s">
        <v>2084</v>
      </c>
      <c r="C42303" t="str">
        <f t="shared" si="1322"/>
        <v>2019-Sao Paulo/SP-27-5-4</v>
      </c>
      <c r="D42303" s="4">
        <v>5</v>
      </c>
      <c r="E42303">
        <v>43</v>
      </c>
      <c r="F42303" t="str">
        <f t="shared" si="1323"/>
        <v>27-5-4</v>
      </c>
    </row>
    <row r="42304" spans="1:6" x14ac:dyDescent="0.3">
      <c r="A42304">
        <v>2019</v>
      </c>
      <c r="B42304" t="s">
        <v>2085</v>
      </c>
      <c r="C42304" t="str">
        <f t="shared" si="1322"/>
        <v>2019-Vasco/RJ-27-5-4</v>
      </c>
      <c r="D42304" s="4">
        <v>7</v>
      </c>
      <c r="E42304">
        <v>29</v>
      </c>
      <c r="F42304" t="str">
        <f t="shared" si="1323"/>
        <v>27-5-4</v>
      </c>
    </row>
    <row r="42305" spans="1:6" x14ac:dyDescent="0.3">
      <c r="A42305">
        <v>2019</v>
      </c>
      <c r="B42305" t="s">
        <v>3205</v>
      </c>
      <c r="C42305" t="str">
        <f t="shared" si="1322"/>
        <v>2019-Atletico/MG-28-2-0</v>
      </c>
      <c r="D42305" s="4">
        <v>2.6</v>
      </c>
      <c r="E42305">
        <v>16</v>
      </c>
      <c r="F42305" t="str">
        <f t="shared" si="1323"/>
        <v>28-2-0</v>
      </c>
    </row>
    <row r="42306" spans="1:6" x14ac:dyDescent="0.3">
      <c r="A42306">
        <v>2019</v>
      </c>
      <c r="B42306" t="s">
        <v>2086</v>
      </c>
      <c r="C42306" t="str">
        <f t="shared" si="1322"/>
        <v>2019-Atletico/PR-28-2-0</v>
      </c>
      <c r="D42306" s="4">
        <v>2.64</v>
      </c>
      <c r="E42306">
        <v>14</v>
      </c>
      <c r="F42306" t="str">
        <f t="shared" si="1323"/>
        <v>28-2-0</v>
      </c>
    </row>
    <row r="42307" spans="1:6" x14ac:dyDescent="0.3">
      <c r="A42307">
        <v>2019</v>
      </c>
      <c r="B42307" t="s">
        <v>4100</v>
      </c>
      <c r="C42307" t="str">
        <f t="shared" ref="C42307:C42370" si="1324">A42307&amp;"-"&amp;B42307</f>
        <v>2019-Avai/SC-28-2-0</v>
      </c>
      <c r="D42307" s="4">
        <v>2.2222300000000001</v>
      </c>
      <c r="E42307">
        <v>10</v>
      </c>
      <c r="F42307" t="str">
        <f t="shared" ref="F42307:F42370" si="1325">RIGHT(B42307,LEN(C42307)-FIND("-",C42307,6))</f>
        <v>28-2-0</v>
      </c>
    </row>
    <row r="42308" spans="1:6" x14ac:dyDescent="0.3">
      <c r="A42308">
        <v>2019</v>
      </c>
      <c r="B42308" t="s">
        <v>5067</v>
      </c>
      <c r="C42308" t="str">
        <f t="shared" si="1324"/>
        <v>2019-Bahia/BA-28-2-0</v>
      </c>
      <c r="D42308" s="4">
        <v>2.3846129999999999</v>
      </c>
      <c r="E42308">
        <v>16</v>
      </c>
      <c r="F42308" t="str">
        <f t="shared" si="1325"/>
        <v>28-2-0</v>
      </c>
    </row>
    <row r="42309" spans="1:6" x14ac:dyDescent="0.3">
      <c r="A42309">
        <v>2019</v>
      </c>
      <c r="B42309" t="s">
        <v>2087</v>
      </c>
      <c r="C42309" t="str">
        <f t="shared" si="1324"/>
        <v>2019-Botafogo/RJ-28-2-0</v>
      </c>
      <c r="D42309" s="4">
        <v>2.5</v>
      </c>
      <c r="E42309">
        <v>10</v>
      </c>
      <c r="F42309" t="str">
        <f t="shared" si="1325"/>
        <v>28-2-0</v>
      </c>
    </row>
    <row r="42310" spans="1:6" x14ac:dyDescent="0.3">
      <c r="A42310">
        <v>2019</v>
      </c>
      <c r="B42310" t="s">
        <v>5724</v>
      </c>
      <c r="C42310" t="str">
        <f t="shared" si="1324"/>
        <v>2019-CSA/AL-28-2-0</v>
      </c>
      <c r="D42310" s="4">
        <v>2.714286</v>
      </c>
      <c r="E42310">
        <v>16</v>
      </c>
      <c r="F42310" t="str">
        <f t="shared" si="1325"/>
        <v>28-2-0</v>
      </c>
    </row>
    <row r="42311" spans="1:6" x14ac:dyDescent="0.3">
      <c r="A42311">
        <v>2019</v>
      </c>
      <c r="B42311" t="s">
        <v>4675</v>
      </c>
      <c r="C42311" t="str">
        <f t="shared" si="1324"/>
        <v>2019-Ceara/CE-28-2-0</v>
      </c>
      <c r="D42311" s="4">
        <v>4</v>
      </c>
      <c r="E42311">
        <v>14</v>
      </c>
      <c r="F42311" t="str">
        <f t="shared" si="1325"/>
        <v>28-2-0</v>
      </c>
    </row>
    <row r="42312" spans="1:6" x14ac:dyDescent="0.3">
      <c r="A42312">
        <v>2019</v>
      </c>
      <c r="B42312" t="s">
        <v>5416</v>
      </c>
      <c r="C42312" t="str">
        <f t="shared" si="1324"/>
        <v>2019-Chapecoense/SC-28-2-0</v>
      </c>
      <c r="D42312" s="4">
        <v>2</v>
      </c>
      <c r="E42312">
        <v>10</v>
      </c>
      <c r="F42312" t="str">
        <f t="shared" si="1325"/>
        <v>28-2-0</v>
      </c>
    </row>
    <row r="42313" spans="1:6" x14ac:dyDescent="0.3">
      <c r="A42313">
        <v>2019</v>
      </c>
      <c r="B42313" t="s">
        <v>2088</v>
      </c>
      <c r="C42313" t="str">
        <f t="shared" si="1324"/>
        <v>2019-Corinthians/SP-28-2-0</v>
      </c>
      <c r="D42313" s="4">
        <v>1</v>
      </c>
      <c r="E42313">
        <v>16</v>
      </c>
      <c r="F42313" t="str">
        <f t="shared" si="1325"/>
        <v>28-2-0</v>
      </c>
    </row>
    <row r="42314" spans="1:6" x14ac:dyDescent="0.3">
      <c r="A42314">
        <v>2019</v>
      </c>
      <c r="B42314" t="s">
        <v>2089</v>
      </c>
      <c r="C42314" t="str">
        <f t="shared" si="1324"/>
        <v>2019-Cruzeiro/MG-28-2-0</v>
      </c>
      <c r="D42314" s="4">
        <v>2.3333339999999998</v>
      </c>
      <c r="E42314">
        <v>10</v>
      </c>
      <c r="F42314" t="str">
        <f t="shared" si="1325"/>
        <v>28-2-0</v>
      </c>
    </row>
    <row r="42315" spans="1:6" x14ac:dyDescent="0.3">
      <c r="A42315">
        <v>2019</v>
      </c>
      <c r="B42315" t="s">
        <v>2091</v>
      </c>
      <c r="C42315" t="str">
        <f t="shared" si="1324"/>
        <v>2019-Flamengo/RJ-28-2-0</v>
      </c>
      <c r="D42315" s="4">
        <v>4.6666619999999996</v>
      </c>
      <c r="E42315">
        <v>13</v>
      </c>
      <c r="F42315" t="str">
        <f t="shared" si="1325"/>
        <v>28-2-0</v>
      </c>
    </row>
    <row r="42316" spans="1:6" x14ac:dyDescent="0.3">
      <c r="A42316">
        <v>2019</v>
      </c>
      <c r="B42316" t="s">
        <v>2092</v>
      </c>
      <c r="C42316" t="str">
        <f t="shared" si="1324"/>
        <v>2019-Fluminense/RJ-28-2-0</v>
      </c>
      <c r="D42316" s="4">
        <v>1.8571409999999999</v>
      </c>
      <c r="E42316">
        <v>10</v>
      </c>
      <c r="F42316" t="str">
        <f t="shared" si="1325"/>
        <v>28-2-0</v>
      </c>
    </row>
    <row r="42317" spans="1:6" x14ac:dyDescent="0.3">
      <c r="A42317">
        <v>2019</v>
      </c>
      <c r="B42317" t="s">
        <v>2093</v>
      </c>
      <c r="C42317" t="str">
        <f t="shared" si="1324"/>
        <v>2019-Fortaleza/CE-28-2-0</v>
      </c>
      <c r="D42317" s="4">
        <v>3.1290300000000002</v>
      </c>
      <c r="E42317">
        <v>14</v>
      </c>
      <c r="F42317" t="str">
        <f t="shared" si="1325"/>
        <v>28-2-0</v>
      </c>
    </row>
    <row r="42318" spans="1:6" x14ac:dyDescent="0.3">
      <c r="A42318">
        <v>2019</v>
      </c>
      <c r="B42318" t="s">
        <v>2094</v>
      </c>
      <c r="C42318" t="str">
        <f t="shared" si="1324"/>
        <v>2019-Goias/GO-28-2-0</v>
      </c>
      <c r="D42318" s="4">
        <v>1</v>
      </c>
      <c r="E42318">
        <v>16</v>
      </c>
      <c r="F42318" t="str">
        <f t="shared" si="1325"/>
        <v>28-2-0</v>
      </c>
    </row>
    <row r="42319" spans="1:6" x14ac:dyDescent="0.3">
      <c r="A42319">
        <v>2019</v>
      </c>
      <c r="B42319" t="s">
        <v>2095</v>
      </c>
      <c r="C42319" t="str">
        <f t="shared" si="1324"/>
        <v>2019-Gremio/RS-28-2-0</v>
      </c>
      <c r="D42319" s="4">
        <v>3.4074040000000001</v>
      </c>
      <c r="E42319">
        <v>16</v>
      </c>
      <c r="F42319" t="str">
        <f t="shared" si="1325"/>
        <v>28-2-0</v>
      </c>
    </row>
    <row r="42320" spans="1:6" x14ac:dyDescent="0.3">
      <c r="A42320">
        <v>2019</v>
      </c>
      <c r="B42320" t="s">
        <v>2096</v>
      </c>
      <c r="C42320" t="str">
        <f t="shared" si="1324"/>
        <v>2019-Internacional/RS-28-2-0</v>
      </c>
      <c r="D42320" s="4">
        <v>3.5</v>
      </c>
      <c r="E42320">
        <v>14</v>
      </c>
      <c r="F42320" t="str">
        <f t="shared" si="1325"/>
        <v>28-2-0</v>
      </c>
    </row>
    <row r="42321" spans="1:6" x14ac:dyDescent="0.3">
      <c r="A42321">
        <v>2019</v>
      </c>
      <c r="B42321" t="s">
        <v>2097</v>
      </c>
      <c r="C42321" t="str">
        <f t="shared" si="1324"/>
        <v>2019-Palmeiras/SP-28-2-0</v>
      </c>
      <c r="D42321" s="4">
        <v>3.2</v>
      </c>
      <c r="E42321">
        <v>16</v>
      </c>
      <c r="F42321" t="str">
        <f t="shared" si="1325"/>
        <v>28-2-0</v>
      </c>
    </row>
    <row r="42322" spans="1:6" x14ac:dyDescent="0.3">
      <c r="A42322">
        <v>2019</v>
      </c>
      <c r="B42322" t="s">
        <v>2101</v>
      </c>
      <c r="C42322" t="str">
        <f t="shared" si="1324"/>
        <v>2019-Santos/SP-28-2-0</v>
      </c>
      <c r="D42322" s="4">
        <v>2.52</v>
      </c>
      <c r="E42322">
        <v>14</v>
      </c>
      <c r="F42322" t="str">
        <f t="shared" si="1325"/>
        <v>28-2-0</v>
      </c>
    </row>
    <row r="42323" spans="1:6" x14ac:dyDescent="0.3">
      <c r="A42323">
        <v>2019</v>
      </c>
      <c r="B42323" t="s">
        <v>2102</v>
      </c>
      <c r="C42323" t="str">
        <f t="shared" si="1324"/>
        <v>2019-Sao Paulo/SP-28-2-0</v>
      </c>
      <c r="D42323" s="4">
        <v>3.2</v>
      </c>
      <c r="E42323">
        <v>16</v>
      </c>
      <c r="F42323" t="str">
        <f t="shared" si="1325"/>
        <v>28-2-0</v>
      </c>
    </row>
    <row r="42324" spans="1:6" x14ac:dyDescent="0.3">
      <c r="A42324">
        <v>2019</v>
      </c>
      <c r="B42324" t="s">
        <v>2103</v>
      </c>
      <c r="C42324" t="str">
        <f t="shared" si="1324"/>
        <v>2019-Vasco/RJ-28-2-0</v>
      </c>
      <c r="D42324" s="4">
        <v>2.9230740000000002</v>
      </c>
      <c r="E42324">
        <v>16</v>
      </c>
      <c r="F42324" t="str">
        <f t="shared" si="1325"/>
        <v>28-2-0</v>
      </c>
    </row>
    <row r="42325" spans="1:6" x14ac:dyDescent="0.3">
      <c r="A42325">
        <v>2019</v>
      </c>
      <c r="B42325" t="s">
        <v>3208</v>
      </c>
      <c r="C42325" t="str">
        <f t="shared" si="1324"/>
        <v>2019-Atletico/MG-28-2-1</v>
      </c>
      <c r="D42325" s="4">
        <v>2.181816</v>
      </c>
      <c r="E42325">
        <v>14</v>
      </c>
      <c r="F42325" t="str">
        <f t="shared" si="1325"/>
        <v>28-2-1</v>
      </c>
    </row>
    <row r="42326" spans="1:6" x14ac:dyDescent="0.3">
      <c r="A42326">
        <v>2019</v>
      </c>
      <c r="B42326" t="s">
        <v>2104</v>
      </c>
      <c r="C42326" t="str">
        <f t="shared" si="1324"/>
        <v>2019-Atletico/PR-28-2-1</v>
      </c>
      <c r="D42326" s="4">
        <v>3.000006</v>
      </c>
      <c r="E42326">
        <v>14</v>
      </c>
      <c r="F42326" t="str">
        <f t="shared" si="1325"/>
        <v>28-2-1</v>
      </c>
    </row>
    <row r="42327" spans="1:6" x14ac:dyDescent="0.3">
      <c r="A42327">
        <v>2019</v>
      </c>
      <c r="B42327" t="s">
        <v>4103</v>
      </c>
      <c r="C42327" t="str">
        <f t="shared" si="1324"/>
        <v>2019-Avai/SC-28-2-1</v>
      </c>
      <c r="D42327" s="4">
        <v>1.875</v>
      </c>
      <c r="E42327">
        <v>10</v>
      </c>
      <c r="F42327" t="str">
        <f t="shared" si="1325"/>
        <v>28-2-1</v>
      </c>
    </row>
    <row r="42328" spans="1:6" x14ac:dyDescent="0.3">
      <c r="A42328">
        <v>2019</v>
      </c>
      <c r="B42328" t="s">
        <v>5069</v>
      </c>
      <c r="C42328" t="str">
        <f t="shared" si="1324"/>
        <v>2019-Bahia/BA-28-2-1</v>
      </c>
      <c r="D42328" s="4">
        <v>3.2</v>
      </c>
      <c r="E42328">
        <v>16</v>
      </c>
      <c r="F42328" t="str">
        <f t="shared" si="1325"/>
        <v>28-2-1</v>
      </c>
    </row>
    <row r="42329" spans="1:6" x14ac:dyDescent="0.3">
      <c r="A42329">
        <v>2019</v>
      </c>
      <c r="B42329" t="s">
        <v>2105</v>
      </c>
      <c r="C42329" t="str">
        <f t="shared" si="1324"/>
        <v>2019-Botafogo/RJ-28-2-1</v>
      </c>
      <c r="D42329" s="4">
        <v>2.8</v>
      </c>
      <c r="E42329">
        <v>14</v>
      </c>
      <c r="F42329" t="str">
        <f t="shared" si="1325"/>
        <v>28-2-1</v>
      </c>
    </row>
    <row r="42330" spans="1:6" x14ac:dyDescent="0.3">
      <c r="A42330">
        <v>2019</v>
      </c>
      <c r="B42330" t="s">
        <v>5725</v>
      </c>
      <c r="C42330" t="str">
        <f t="shared" si="1324"/>
        <v>2019-CSA/AL-28-2-1</v>
      </c>
      <c r="D42330" s="4">
        <v>2</v>
      </c>
      <c r="E42330">
        <v>10</v>
      </c>
      <c r="F42330" t="str">
        <f t="shared" si="1325"/>
        <v>28-2-1</v>
      </c>
    </row>
    <row r="42331" spans="1:6" x14ac:dyDescent="0.3">
      <c r="A42331">
        <v>2019</v>
      </c>
      <c r="B42331" t="s">
        <v>4679</v>
      </c>
      <c r="C42331" t="str">
        <f t="shared" si="1324"/>
        <v>2019-Ceara/CE-28-2-1</v>
      </c>
      <c r="D42331" s="4">
        <v>2</v>
      </c>
      <c r="E42331">
        <v>10</v>
      </c>
      <c r="F42331" t="str">
        <f t="shared" si="1325"/>
        <v>28-2-1</v>
      </c>
    </row>
    <row r="42332" spans="1:6" x14ac:dyDescent="0.3">
      <c r="A42332">
        <v>2019</v>
      </c>
      <c r="B42332" t="s">
        <v>5417</v>
      </c>
      <c r="C42332" t="str">
        <f t="shared" si="1324"/>
        <v>2019-Chapecoense/SC-28-2-1</v>
      </c>
      <c r="D42332" s="4">
        <v>1.3636349999999999</v>
      </c>
      <c r="E42332">
        <v>6</v>
      </c>
      <c r="F42332" t="str">
        <f t="shared" si="1325"/>
        <v>28-2-1</v>
      </c>
    </row>
    <row r="42333" spans="1:6" x14ac:dyDescent="0.3">
      <c r="A42333">
        <v>2019</v>
      </c>
      <c r="B42333" t="s">
        <v>2106</v>
      </c>
      <c r="C42333" t="str">
        <f t="shared" si="1324"/>
        <v>2019-Corinthians/SP-28-2-1</v>
      </c>
      <c r="D42333" s="4">
        <v>3.416671</v>
      </c>
      <c r="E42333">
        <v>14</v>
      </c>
      <c r="F42333" t="str">
        <f t="shared" si="1325"/>
        <v>28-2-1</v>
      </c>
    </row>
    <row r="42334" spans="1:6" x14ac:dyDescent="0.3">
      <c r="A42334">
        <v>2019</v>
      </c>
      <c r="B42334" t="s">
        <v>2107</v>
      </c>
      <c r="C42334" t="str">
        <f t="shared" si="1324"/>
        <v>2019-Cruzeiro/MG-28-2-1</v>
      </c>
      <c r="D42334" s="4">
        <v>2.6</v>
      </c>
      <c r="E42334">
        <v>16</v>
      </c>
      <c r="F42334" t="str">
        <f t="shared" si="1325"/>
        <v>28-2-1</v>
      </c>
    </row>
    <row r="42335" spans="1:6" x14ac:dyDescent="0.3">
      <c r="A42335">
        <v>2019</v>
      </c>
      <c r="B42335" t="s">
        <v>2109</v>
      </c>
      <c r="C42335" t="str">
        <f t="shared" si="1324"/>
        <v>2019-Flamengo/RJ-28-2-1</v>
      </c>
      <c r="D42335" s="4">
        <v>4.0000080000000002</v>
      </c>
      <c r="E42335">
        <v>14</v>
      </c>
      <c r="F42335" t="str">
        <f t="shared" si="1325"/>
        <v>28-2-1</v>
      </c>
    </row>
    <row r="42336" spans="1:6" x14ac:dyDescent="0.3">
      <c r="A42336">
        <v>2019</v>
      </c>
      <c r="B42336" t="s">
        <v>2110</v>
      </c>
      <c r="C42336" t="str">
        <f t="shared" si="1324"/>
        <v>2019-Fluminense/RJ-28-2-1</v>
      </c>
      <c r="D42336" s="4">
        <v>2.6666720000000002</v>
      </c>
      <c r="E42336">
        <v>16</v>
      </c>
      <c r="F42336" t="str">
        <f t="shared" si="1325"/>
        <v>28-2-1</v>
      </c>
    </row>
    <row r="42337" spans="1:6" x14ac:dyDescent="0.3">
      <c r="A42337">
        <v>2019</v>
      </c>
      <c r="B42337" t="s">
        <v>2111</v>
      </c>
      <c r="C42337" t="str">
        <f t="shared" si="1324"/>
        <v>2019-Fortaleza/CE-28-2-1</v>
      </c>
      <c r="D42337" s="4">
        <v>2</v>
      </c>
      <c r="E42337">
        <v>8</v>
      </c>
      <c r="F42337" t="str">
        <f t="shared" si="1325"/>
        <v>28-2-1</v>
      </c>
    </row>
    <row r="42338" spans="1:6" x14ac:dyDescent="0.3">
      <c r="A42338">
        <v>2019</v>
      </c>
      <c r="B42338" t="s">
        <v>2112</v>
      </c>
      <c r="C42338" t="str">
        <f t="shared" si="1324"/>
        <v>2019-Goias/GO-28-2-1</v>
      </c>
      <c r="D42338" s="4">
        <v>2</v>
      </c>
      <c r="E42338">
        <v>12</v>
      </c>
      <c r="F42338" t="str">
        <f t="shared" si="1325"/>
        <v>28-2-1</v>
      </c>
    </row>
    <row r="42339" spans="1:6" x14ac:dyDescent="0.3">
      <c r="A42339">
        <v>2019</v>
      </c>
      <c r="B42339" t="s">
        <v>2113</v>
      </c>
      <c r="C42339" t="str">
        <f t="shared" si="1324"/>
        <v>2019-Gremio/RS-28-2-1</v>
      </c>
      <c r="D42339" s="4">
        <v>0</v>
      </c>
      <c r="E42339">
        <v>16</v>
      </c>
      <c r="F42339" t="str">
        <f t="shared" si="1325"/>
        <v>28-2-1</v>
      </c>
    </row>
    <row r="42340" spans="1:6" x14ac:dyDescent="0.3">
      <c r="A42340">
        <v>2019</v>
      </c>
      <c r="B42340" t="s">
        <v>2114</v>
      </c>
      <c r="C42340" t="str">
        <f t="shared" si="1324"/>
        <v>2019-Internacional/RS-28-2-1</v>
      </c>
      <c r="D42340" s="4">
        <v>3.2</v>
      </c>
      <c r="E42340">
        <v>16</v>
      </c>
      <c r="F42340" t="str">
        <f t="shared" si="1325"/>
        <v>28-2-1</v>
      </c>
    </row>
    <row r="42341" spans="1:6" x14ac:dyDescent="0.3">
      <c r="A42341">
        <v>2019</v>
      </c>
      <c r="B42341" t="s">
        <v>2115</v>
      </c>
      <c r="C42341" t="str">
        <f t="shared" si="1324"/>
        <v>2019-Palmeiras/SP-28-2-1</v>
      </c>
      <c r="D42341" s="4">
        <v>3.2</v>
      </c>
      <c r="E42341">
        <v>16</v>
      </c>
      <c r="F42341" t="str">
        <f t="shared" si="1325"/>
        <v>28-2-1</v>
      </c>
    </row>
    <row r="42342" spans="1:6" x14ac:dyDescent="0.3">
      <c r="A42342">
        <v>2019</v>
      </c>
      <c r="B42342" t="s">
        <v>2119</v>
      </c>
      <c r="C42342" t="str">
        <f t="shared" si="1324"/>
        <v>2019-Santos/SP-28-2-1</v>
      </c>
      <c r="D42342" s="4">
        <v>2.8125</v>
      </c>
      <c r="E42342">
        <v>14</v>
      </c>
      <c r="F42342" t="str">
        <f t="shared" si="1325"/>
        <v>28-2-1</v>
      </c>
    </row>
    <row r="42343" spans="1:6" x14ac:dyDescent="0.3">
      <c r="A42343">
        <v>2019</v>
      </c>
      <c r="B42343" t="s">
        <v>2120</v>
      </c>
      <c r="C42343" t="str">
        <f t="shared" si="1324"/>
        <v>2019-Sao Paulo/SP-28-2-1</v>
      </c>
      <c r="D42343" s="4">
        <v>3.0526369999999998</v>
      </c>
      <c r="E42343">
        <v>16</v>
      </c>
      <c r="F42343" t="str">
        <f t="shared" si="1325"/>
        <v>28-2-1</v>
      </c>
    </row>
    <row r="42344" spans="1:6" x14ac:dyDescent="0.3">
      <c r="A42344">
        <v>2019</v>
      </c>
      <c r="B42344" t="s">
        <v>2121</v>
      </c>
      <c r="C42344" t="str">
        <f t="shared" si="1324"/>
        <v>2019-Vasco/RJ-28-2-1</v>
      </c>
      <c r="D42344" s="4">
        <v>3.230766</v>
      </c>
      <c r="E42344">
        <v>16</v>
      </c>
      <c r="F42344" t="str">
        <f t="shared" si="1325"/>
        <v>28-2-1</v>
      </c>
    </row>
    <row r="42345" spans="1:6" x14ac:dyDescent="0.3">
      <c r="A42345">
        <v>2019</v>
      </c>
      <c r="B42345" t="s">
        <v>3211</v>
      </c>
      <c r="C42345" t="str">
        <f t="shared" si="1324"/>
        <v>2019-Atletico/MG-28-3-0</v>
      </c>
      <c r="D42345" s="4">
        <v>0</v>
      </c>
      <c r="E42345">
        <v>27</v>
      </c>
      <c r="F42345" t="str">
        <f t="shared" si="1325"/>
        <v>28-3-0</v>
      </c>
    </row>
    <row r="42346" spans="1:6" x14ac:dyDescent="0.3">
      <c r="A42346">
        <v>2019</v>
      </c>
      <c r="B42346" t="s">
        <v>2122</v>
      </c>
      <c r="C42346" t="str">
        <f t="shared" si="1324"/>
        <v>2019-Atletico/PR-28-3-0</v>
      </c>
      <c r="D42346" s="4">
        <v>5.25</v>
      </c>
      <c r="E42346">
        <v>21</v>
      </c>
      <c r="F42346" t="str">
        <f t="shared" si="1325"/>
        <v>28-3-0</v>
      </c>
    </row>
    <row r="42347" spans="1:6" x14ac:dyDescent="0.3">
      <c r="A42347">
        <v>2019</v>
      </c>
      <c r="B42347" t="s">
        <v>4106</v>
      </c>
      <c r="C42347" t="str">
        <f t="shared" si="1324"/>
        <v>2019-Avai/SC-28-3-0</v>
      </c>
      <c r="D42347" s="4">
        <v>0</v>
      </c>
      <c r="E42347">
        <v>13</v>
      </c>
      <c r="F42347" t="str">
        <f t="shared" si="1325"/>
        <v>28-3-0</v>
      </c>
    </row>
    <row r="42348" spans="1:6" x14ac:dyDescent="0.3">
      <c r="A42348">
        <v>2019</v>
      </c>
      <c r="B42348" t="s">
        <v>5071</v>
      </c>
      <c r="C42348" t="str">
        <f t="shared" si="1324"/>
        <v>2019-Bahia/BA-28-3-0</v>
      </c>
      <c r="D42348" s="4">
        <v>3</v>
      </c>
      <c r="E42348">
        <v>29</v>
      </c>
      <c r="F42348" t="str">
        <f t="shared" si="1325"/>
        <v>28-3-0</v>
      </c>
    </row>
    <row r="42349" spans="1:6" x14ac:dyDescent="0.3">
      <c r="A42349">
        <v>2019</v>
      </c>
      <c r="B42349" t="s">
        <v>2123</v>
      </c>
      <c r="C42349" t="str">
        <f t="shared" si="1324"/>
        <v>2019-Botafogo/RJ-28-3-0</v>
      </c>
      <c r="D42349" s="4">
        <v>3.4000029999999999</v>
      </c>
      <c r="E42349">
        <v>14</v>
      </c>
      <c r="F42349" t="str">
        <f t="shared" si="1325"/>
        <v>28-3-0</v>
      </c>
    </row>
    <row r="42350" spans="1:6" x14ac:dyDescent="0.3">
      <c r="A42350">
        <v>2019</v>
      </c>
      <c r="B42350" t="s">
        <v>5726</v>
      </c>
      <c r="C42350" t="str">
        <f t="shared" si="1324"/>
        <v>2019-CSA/AL-28-3-0</v>
      </c>
      <c r="D42350" s="4">
        <v>2.4</v>
      </c>
      <c r="E42350">
        <v>13</v>
      </c>
      <c r="F42350" t="str">
        <f t="shared" si="1325"/>
        <v>28-3-0</v>
      </c>
    </row>
    <row r="42351" spans="1:6" x14ac:dyDescent="0.3">
      <c r="A42351">
        <v>2019</v>
      </c>
      <c r="B42351" t="s">
        <v>4683</v>
      </c>
      <c r="C42351" t="str">
        <f t="shared" si="1324"/>
        <v>2019-Ceara/CE-28-3-0</v>
      </c>
      <c r="D42351" s="4">
        <v>2.6</v>
      </c>
      <c r="E42351">
        <v>16</v>
      </c>
      <c r="F42351" t="str">
        <f t="shared" si="1325"/>
        <v>28-3-0</v>
      </c>
    </row>
    <row r="42352" spans="1:6" x14ac:dyDescent="0.3">
      <c r="A42352">
        <v>2019</v>
      </c>
      <c r="B42352" t="s">
        <v>5418</v>
      </c>
      <c r="C42352" t="str">
        <f t="shared" si="1324"/>
        <v>2019-Chapecoense/SC-28-3-0</v>
      </c>
      <c r="D42352" s="4">
        <v>2</v>
      </c>
      <c r="E42352">
        <v>10</v>
      </c>
      <c r="F42352" t="str">
        <f t="shared" si="1325"/>
        <v>28-3-0</v>
      </c>
    </row>
    <row r="42353" spans="1:6" x14ac:dyDescent="0.3">
      <c r="A42353">
        <v>2019</v>
      </c>
      <c r="B42353" t="s">
        <v>2124</v>
      </c>
      <c r="C42353" t="str">
        <f t="shared" si="1324"/>
        <v>2019-Corinthians/SP-28-3-0</v>
      </c>
      <c r="D42353" s="4">
        <v>1</v>
      </c>
      <c r="E42353">
        <v>23</v>
      </c>
      <c r="F42353" t="str">
        <f t="shared" si="1325"/>
        <v>28-3-0</v>
      </c>
    </row>
    <row r="42354" spans="1:6" x14ac:dyDescent="0.3">
      <c r="A42354">
        <v>2019</v>
      </c>
      <c r="B42354" t="s">
        <v>2125</v>
      </c>
      <c r="C42354" t="str">
        <f t="shared" si="1324"/>
        <v>2019-Cruzeiro/MG-28-3-0</v>
      </c>
      <c r="D42354" s="4">
        <v>7</v>
      </c>
      <c r="E42354">
        <v>20</v>
      </c>
      <c r="F42354" t="str">
        <f t="shared" si="1325"/>
        <v>28-3-0</v>
      </c>
    </row>
    <row r="42355" spans="1:6" x14ac:dyDescent="0.3">
      <c r="A42355">
        <v>2019</v>
      </c>
      <c r="B42355" t="s">
        <v>2127</v>
      </c>
      <c r="C42355" t="str">
        <f t="shared" si="1324"/>
        <v>2019-Flamengo/RJ-28-3-0</v>
      </c>
      <c r="D42355" s="4">
        <v>7.8333329999999997</v>
      </c>
      <c r="E42355">
        <v>26</v>
      </c>
      <c r="F42355" t="str">
        <f t="shared" si="1325"/>
        <v>28-3-0</v>
      </c>
    </row>
    <row r="42356" spans="1:6" x14ac:dyDescent="0.3">
      <c r="A42356">
        <v>2019</v>
      </c>
      <c r="B42356" t="s">
        <v>2128</v>
      </c>
      <c r="C42356" t="str">
        <f t="shared" si="1324"/>
        <v>2019-Fluminense/RJ-28-3-0</v>
      </c>
      <c r="D42356" s="4">
        <v>3.4</v>
      </c>
      <c r="E42356">
        <v>17</v>
      </c>
      <c r="F42356" t="str">
        <f t="shared" si="1325"/>
        <v>28-3-0</v>
      </c>
    </row>
    <row r="42357" spans="1:6" x14ac:dyDescent="0.3">
      <c r="A42357">
        <v>2019</v>
      </c>
      <c r="B42357" t="s">
        <v>2129</v>
      </c>
      <c r="C42357" t="str">
        <f t="shared" si="1324"/>
        <v>2019-Fortaleza/CE-28-3-0</v>
      </c>
      <c r="D42357" s="4">
        <v>3.5000110000000002</v>
      </c>
      <c r="E42357">
        <v>14</v>
      </c>
      <c r="F42357" t="str">
        <f t="shared" si="1325"/>
        <v>28-3-0</v>
      </c>
    </row>
    <row r="42358" spans="1:6" x14ac:dyDescent="0.3">
      <c r="A42358">
        <v>2019</v>
      </c>
      <c r="B42358" t="s">
        <v>2130</v>
      </c>
      <c r="C42358" t="str">
        <f t="shared" si="1324"/>
        <v>2019-Goias/GO-28-3-0</v>
      </c>
      <c r="D42358" s="4">
        <v>5</v>
      </c>
      <c r="E42358">
        <v>17</v>
      </c>
      <c r="F42358" t="str">
        <f t="shared" si="1325"/>
        <v>28-3-0</v>
      </c>
    </row>
    <row r="42359" spans="1:6" x14ac:dyDescent="0.3">
      <c r="A42359">
        <v>2019</v>
      </c>
      <c r="B42359" t="s">
        <v>2131</v>
      </c>
      <c r="C42359" t="str">
        <f t="shared" si="1324"/>
        <v>2019-Gremio/RS-28-3-0</v>
      </c>
      <c r="D42359" s="4">
        <v>2.999997</v>
      </c>
      <c r="E42359">
        <v>37</v>
      </c>
      <c r="F42359" t="str">
        <f t="shared" si="1325"/>
        <v>28-3-0</v>
      </c>
    </row>
    <row r="42360" spans="1:6" x14ac:dyDescent="0.3">
      <c r="A42360">
        <v>2019</v>
      </c>
      <c r="B42360" t="s">
        <v>2132</v>
      </c>
      <c r="C42360" t="str">
        <f t="shared" si="1324"/>
        <v>2019-Internacional/RS-28-3-0</v>
      </c>
      <c r="D42360" s="4">
        <v>4</v>
      </c>
      <c r="E42360">
        <v>22</v>
      </c>
      <c r="F42360" t="str">
        <f t="shared" si="1325"/>
        <v>28-3-0</v>
      </c>
    </row>
    <row r="42361" spans="1:6" x14ac:dyDescent="0.3">
      <c r="A42361">
        <v>2019</v>
      </c>
      <c r="B42361" t="s">
        <v>2133</v>
      </c>
      <c r="C42361" t="str">
        <f t="shared" si="1324"/>
        <v>2019-Palmeiras/SP-28-3-0</v>
      </c>
      <c r="D42361" s="4">
        <v>5.4</v>
      </c>
      <c r="E42361">
        <v>27</v>
      </c>
      <c r="F42361" t="str">
        <f t="shared" si="1325"/>
        <v>28-3-0</v>
      </c>
    </row>
    <row r="42362" spans="1:6" x14ac:dyDescent="0.3">
      <c r="A42362">
        <v>2019</v>
      </c>
      <c r="B42362" t="s">
        <v>2137</v>
      </c>
      <c r="C42362" t="str">
        <f t="shared" si="1324"/>
        <v>2019-Santos/SP-28-3-0</v>
      </c>
      <c r="D42362" s="4">
        <v>4.4000000000000004</v>
      </c>
      <c r="E42362">
        <v>29</v>
      </c>
      <c r="F42362" t="str">
        <f t="shared" si="1325"/>
        <v>28-3-0</v>
      </c>
    </row>
    <row r="42363" spans="1:6" x14ac:dyDescent="0.3">
      <c r="A42363">
        <v>2019</v>
      </c>
      <c r="B42363" t="s">
        <v>2138</v>
      </c>
      <c r="C42363" t="str">
        <f t="shared" si="1324"/>
        <v>2019-Sao Paulo/SP-28-3-0</v>
      </c>
      <c r="D42363" s="4">
        <v>6</v>
      </c>
      <c r="E42363">
        <v>35</v>
      </c>
      <c r="F42363" t="str">
        <f t="shared" si="1325"/>
        <v>28-3-0</v>
      </c>
    </row>
    <row r="42364" spans="1:6" x14ac:dyDescent="0.3">
      <c r="A42364">
        <v>2019</v>
      </c>
      <c r="B42364" t="s">
        <v>2139</v>
      </c>
      <c r="C42364" t="str">
        <f t="shared" si="1324"/>
        <v>2019-Vasco/RJ-28-3-0</v>
      </c>
      <c r="D42364" s="4">
        <v>9</v>
      </c>
      <c r="E42364">
        <v>32</v>
      </c>
      <c r="F42364" t="str">
        <f t="shared" si="1325"/>
        <v>28-3-0</v>
      </c>
    </row>
    <row r="42365" spans="1:6" x14ac:dyDescent="0.3">
      <c r="A42365">
        <v>2019</v>
      </c>
      <c r="B42365" t="s">
        <v>3214</v>
      </c>
      <c r="C42365" t="str">
        <f t="shared" si="1324"/>
        <v>2019-Atletico/MG-28-3-1</v>
      </c>
      <c r="D42365" s="4">
        <v>1</v>
      </c>
      <c r="E42365">
        <v>35</v>
      </c>
      <c r="F42365" t="str">
        <f t="shared" si="1325"/>
        <v>28-3-1</v>
      </c>
    </row>
    <row r="42366" spans="1:6" x14ac:dyDescent="0.3">
      <c r="A42366">
        <v>2019</v>
      </c>
      <c r="B42366" t="s">
        <v>2140</v>
      </c>
      <c r="C42366" t="str">
        <f t="shared" si="1324"/>
        <v>2019-Atletico/PR-28-3-1</v>
      </c>
      <c r="D42366" s="4">
        <v>4.4000000000000004</v>
      </c>
      <c r="E42366">
        <v>22</v>
      </c>
      <c r="F42366" t="str">
        <f t="shared" si="1325"/>
        <v>28-3-1</v>
      </c>
    </row>
    <row r="42367" spans="1:6" x14ac:dyDescent="0.3">
      <c r="A42367">
        <v>2019</v>
      </c>
      <c r="B42367" t="s">
        <v>4109</v>
      </c>
      <c r="C42367" t="str">
        <f t="shared" si="1324"/>
        <v>2019-Avai/SC-28-3-1</v>
      </c>
      <c r="D42367" s="4">
        <v>2.6</v>
      </c>
      <c r="E42367">
        <v>13</v>
      </c>
      <c r="F42367" t="str">
        <f t="shared" si="1325"/>
        <v>28-3-1</v>
      </c>
    </row>
    <row r="42368" spans="1:6" x14ac:dyDescent="0.3">
      <c r="A42368">
        <v>2019</v>
      </c>
      <c r="B42368" t="s">
        <v>5073</v>
      </c>
      <c r="C42368" t="str">
        <f t="shared" si="1324"/>
        <v>2019-Bahia/BA-28-3-1</v>
      </c>
      <c r="D42368" s="4">
        <v>4.4444400000000002</v>
      </c>
      <c r="E42368">
        <v>23</v>
      </c>
      <c r="F42368" t="str">
        <f t="shared" si="1325"/>
        <v>28-3-1</v>
      </c>
    </row>
    <row r="42369" spans="1:6" x14ac:dyDescent="0.3">
      <c r="A42369">
        <v>2019</v>
      </c>
      <c r="B42369" t="s">
        <v>2141</v>
      </c>
      <c r="C42369" t="str">
        <f t="shared" si="1324"/>
        <v>2019-Botafogo/RJ-28-3-1</v>
      </c>
      <c r="D42369" s="4">
        <v>3</v>
      </c>
      <c r="E42369">
        <v>14</v>
      </c>
      <c r="F42369" t="str">
        <f t="shared" si="1325"/>
        <v>28-3-1</v>
      </c>
    </row>
    <row r="42370" spans="1:6" x14ac:dyDescent="0.3">
      <c r="A42370">
        <v>2019</v>
      </c>
      <c r="B42370" t="s">
        <v>5727</v>
      </c>
      <c r="C42370" t="str">
        <f t="shared" si="1324"/>
        <v>2019-CSA/AL-28-3-1</v>
      </c>
      <c r="D42370" s="4">
        <v>3.7272690000000002</v>
      </c>
      <c r="E42370">
        <v>16</v>
      </c>
      <c r="F42370" t="str">
        <f t="shared" si="1325"/>
        <v>28-3-1</v>
      </c>
    </row>
    <row r="42371" spans="1:6" x14ac:dyDescent="0.3">
      <c r="A42371">
        <v>2019</v>
      </c>
      <c r="B42371" t="s">
        <v>4687</v>
      </c>
      <c r="C42371" t="str">
        <f t="shared" ref="C42371:C42434" si="1326">A42371&amp;"-"&amp;B42371</f>
        <v>2019-Ceara/CE-28-3-1</v>
      </c>
      <c r="D42371" s="4">
        <v>1</v>
      </c>
      <c r="E42371">
        <v>16</v>
      </c>
      <c r="F42371" t="str">
        <f t="shared" ref="F42371:F42434" si="1327">RIGHT(B42371,LEN(C42371)-FIND("-",C42371,6))</f>
        <v>28-3-1</v>
      </c>
    </row>
    <row r="42372" spans="1:6" x14ac:dyDescent="0.3">
      <c r="A42372">
        <v>2019</v>
      </c>
      <c r="B42372" t="s">
        <v>5419</v>
      </c>
      <c r="C42372" t="str">
        <f t="shared" si="1326"/>
        <v>2019-Chapecoense/SC-28-3-1</v>
      </c>
      <c r="D42372" s="4">
        <v>2</v>
      </c>
      <c r="E42372">
        <v>10</v>
      </c>
      <c r="F42372" t="str">
        <f t="shared" si="1327"/>
        <v>28-3-1</v>
      </c>
    </row>
    <row r="42373" spans="1:6" x14ac:dyDescent="0.3">
      <c r="A42373">
        <v>2019</v>
      </c>
      <c r="B42373" t="s">
        <v>2142</v>
      </c>
      <c r="C42373" t="str">
        <f t="shared" si="1326"/>
        <v>2019-Corinthians/SP-28-3-1</v>
      </c>
      <c r="D42373" s="4">
        <v>2</v>
      </c>
      <c r="E42373">
        <v>18</v>
      </c>
      <c r="F42373" t="str">
        <f t="shared" si="1327"/>
        <v>28-3-1</v>
      </c>
    </row>
    <row r="42374" spans="1:6" x14ac:dyDescent="0.3">
      <c r="A42374">
        <v>2019</v>
      </c>
      <c r="B42374" t="s">
        <v>2143</v>
      </c>
      <c r="C42374" t="str">
        <f t="shared" si="1326"/>
        <v>2019-Cruzeiro/MG-28-3-1</v>
      </c>
      <c r="D42374" s="4">
        <v>5</v>
      </c>
      <c r="E42374">
        <v>24</v>
      </c>
      <c r="F42374" t="str">
        <f t="shared" si="1327"/>
        <v>28-3-1</v>
      </c>
    </row>
    <row r="42375" spans="1:6" x14ac:dyDescent="0.3">
      <c r="A42375">
        <v>2019</v>
      </c>
      <c r="B42375" t="s">
        <v>2145</v>
      </c>
      <c r="C42375" t="str">
        <f t="shared" si="1326"/>
        <v>2019-Flamengo/RJ-28-3-1</v>
      </c>
      <c r="D42375" s="4">
        <v>7.75</v>
      </c>
      <c r="E42375">
        <v>26</v>
      </c>
      <c r="F42375" t="str">
        <f t="shared" si="1327"/>
        <v>28-3-1</v>
      </c>
    </row>
    <row r="42376" spans="1:6" x14ac:dyDescent="0.3">
      <c r="A42376">
        <v>2019</v>
      </c>
      <c r="B42376" t="s">
        <v>2146</v>
      </c>
      <c r="C42376" t="str">
        <f t="shared" si="1326"/>
        <v>2019-Fluminense/RJ-28-3-1</v>
      </c>
      <c r="D42376" s="4">
        <v>4</v>
      </c>
      <c r="E42376">
        <v>23</v>
      </c>
      <c r="F42376" t="str">
        <f t="shared" si="1327"/>
        <v>28-3-1</v>
      </c>
    </row>
    <row r="42377" spans="1:6" x14ac:dyDescent="0.3">
      <c r="A42377">
        <v>2019</v>
      </c>
      <c r="B42377" t="s">
        <v>2147</v>
      </c>
      <c r="C42377" t="str">
        <f t="shared" si="1326"/>
        <v>2019-Fortaleza/CE-28-3-1</v>
      </c>
      <c r="D42377" s="4">
        <v>3.75</v>
      </c>
      <c r="E42377">
        <v>15</v>
      </c>
      <c r="F42377" t="str">
        <f t="shared" si="1327"/>
        <v>28-3-1</v>
      </c>
    </row>
    <row r="42378" spans="1:6" x14ac:dyDescent="0.3">
      <c r="A42378">
        <v>2019</v>
      </c>
      <c r="B42378" t="s">
        <v>2148</v>
      </c>
      <c r="C42378" t="str">
        <f t="shared" si="1326"/>
        <v>2019-Goias/GO-28-3-1</v>
      </c>
      <c r="D42378" s="4">
        <v>4.0000010000000001</v>
      </c>
      <c r="E42378">
        <v>23</v>
      </c>
      <c r="F42378" t="str">
        <f t="shared" si="1327"/>
        <v>28-3-1</v>
      </c>
    </row>
    <row r="42379" spans="1:6" x14ac:dyDescent="0.3">
      <c r="A42379">
        <v>2019</v>
      </c>
      <c r="B42379" t="s">
        <v>2149</v>
      </c>
      <c r="C42379" t="str">
        <f t="shared" si="1326"/>
        <v>2019-Gremio/RS-28-3-1</v>
      </c>
      <c r="D42379" s="4">
        <v>9</v>
      </c>
      <c r="E42379">
        <v>34</v>
      </c>
      <c r="F42379" t="str">
        <f t="shared" si="1327"/>
        <v>28-3-1</v>
      </c>
    </row>
    <row r="42380" spans="1:6" x14ac:dyDescent="0.3">
      <c r="A42380">
        <v>2019</v>
      </c>
      <c r="B42380" t="s">
        <v>2150</v>
      </c>
      <c r="C42380" t="str">
        <f t="shared" si="1326"/>
        <v>2019-Internacional/RS-28-3-1</v>
      </c>
      <c r="D42380" s="4">
        <v>5</v>
      </c>
      <c r="E42380">
        <v>24</v>
      </c>
      <c r="F42380" t="str">
        <f t="shared" si="1327"/>
        <v>28-3-1</v>
      </c>
    </row>
    <row r="42381" spans="1:6" x14ac:dyDescent="0.3">
      <c r="A42381">
        <v>2019</v>
      </c>
      <c r="B42381" t="s">
        <v>2151</v>
      </c>
      <c r="C42381" t="str">
        <f t="shared" si="1326"/>
        <v>2019-Palmeiras/SP-28-3-1</v>
      </c>
      <c r="D42381" s="4">
        <v>6</v>
      </c>
      <c r="E42381">
        <v>34</v>
      </c>
      <c r="F42381" t="str">
        <f t="shared" si="1327"/>
        <v>28-3-1</v>
      </c>
    </row>
    <row r="42382" spans="1:6" x14ac:dyDescent="0.3">
      <c r="A42382">
        <v>2019</v>
      </c>
      <c r="B42382" t="s">
        <v>2155</v>
      </c>
      <c r="C42382" t="str">
        <f t="shared" si="1326"/>
        <v>2019-Santos/SP-28-3-1</v>
      </c>
      <c r="D42382" s="4">
        <v>5.4</v>
      </c>
      <c r="E42382">
        <v>27</v>
      </c>
      <c r="F42382" t="str">
        <f t="shared" si="1327"/>
        <v>28-3-1</v>
      </c>
    </row>
    <row r="42383" spans="1:6" x14ac:dyDescent="0.3">
      <c r="A42383">
        <v>2019</v>
      </c>
      <c r="B42383" t="s">
        <v>2156</v>
      </c>
      <c r="C42383" t="str">
        <f t="shared" si="1326"/>
        <v>2019-Sao Paulo/SP-28-3-1</v>
      </c>
      <c r="D42383" s="4">
        <v>4</v>
      </c>
      <c r="E42383">
        <v>27</v>
      </c>
      <c r="F42383" t="str">
        <f t="shared" si="1327"/>
        <v>28-3-1</v>
      </c>
    </row>
    <row r="42384" spans="1:6" x14ac:dyDescent="0.3">
      <c r="A42384">
        <v>2019</v>
      </c>
      <c r="B42384" t="s">
        <v>2157</v>
      </c>
      <c r="C42384" t="str">
        <f t="shared" si="1326"/>
        <v>2019-Vasco/RJ-28-3-1</v>
      </c>
      <c r="D42384" s="4">
        <v>7</v>
      </c>
      <c r="E42384">
        <v>28</v>
      </c>
      <c r="F42384" t="str">
        <f t="shared" si="1327"/>
        <v>28-3-1</v>
      </c>
    </row>
    <row r="42385" spans="1:6" x14ac:dyDescent="0.3">
      <c r="A42385">
        <v>2019</v>
      </c>
      <c r="B42385" t="s">
        <v>3217</v>
      </c>
      <c r="C42385" t="str">
        <f t="shared" si="1326"/>
        <v>2019-Atletico/MG-28-3-2</v>
      </c>
      <c r="D42385" s="4">
        <v>1</v>
      </c>
      <c r="E42385">
        <v>28</v>
      </c>
      <c r="F42385" t="str">
        <f t="shared" si="1327"/>
        <v>28-3-2</v>
      </c>
    </row>
    <row r="42386" spans="1:6" x14ac:dyDescent="0.3">
      <c r="A42386">
        <v>2019</v>
      </c>
      <c r="B42386" t="s">
        <v>2158</v>
      </c>
      <c r="C42386" t="str">
        <f t="shared" si="1326"/>
        <v>2019-Atletico/PR-28-3-2</v>
      </c>
      <c r="D42386" s="4">
        <v>4.5</v>
      </c>
      <c r="E42386">
        <v>18</v>
      </c>
      <c r="F42386" t="str">
        <f t="shared" si="1327"/>
        <v>28-3-2</v>
      </c>
    </row>
    <row r="42387" spans="1:6" x14ac:dyDescent="0.3">
      <c r="A42387">
        <v>2019</v>
      </c>
      <c r="B42387" t="s">
        <v>4112</v>
      </c>
      <c r="C42387" t="str">
        <f t="shared" si="1326"/>
        <v>2019-Avai/SC-28-3-2</v>
      </c>
      <c r="D42387" s="4">
        <v>3</v>
      </c>
      <c r="E42387">
        <v>12</v>
      </c>
      <c r="F42387" t="str">
        <f t="shared" si="1327"/>
        <v>28-3-2</v>
      </c>
    </row>
    <row r="42388" spans="1:6" x14ac:dyDescent="0.3">
      <c r="A42388">
        <v>2019</v>
      </c>
      <c r="B42388" t="s">
        <v>5075</v>
      </c>
      <c r="C42388" t="str">
        <f t="shared" si="1326"/>
        <v>2019-Bahia/BA-28-3-2</v>
      </c>
      <c r="D42388" s="4">
        <v>4.0999999999999996</v>
      </c>
      <c r="E42388">
        <v>22</v>
      </c>
      <c r="F42388" t="str">
        <f t="shared" si="1327"/>
        <v>28-3-2</v>
      </c>
    </row>
    <row r="42389" spans="1:6" x14ac:dyDescent="0.3">
      <c r="A42389">
        <v>2019</v>
      </c>
      <c r="B42389" t="s">
        <v>2159</v>
      </c>
      <c r="C42389" t="str">
        <f t="shared" si="1326"/>
        <v>2019-Botafogo/RJ-28-3-2</v>
      </c>
      <c r="D42389" s="4">
        <v>2.3333309999999998</v>
      </c>
      <c r="E42389">
        <v>22</v>
      </c>
      <c r="F42389" t="str">
        <f t="shared" si="1327"/>
        <v>28-3-2</v>
      </c>
    </row>
    <row r="42390" spans="1:6" x14ac:dyDescent="0.3">
      <c r="A42390">
        <v>2019</v>
      </c>
      <c r="B42390" t="s">
        <v>5728</v>
      </c>
      <c r="C42390" t="str">
        <f t="shared" si="1326"/>
        <v>2019-CSA/AL-28-3-2</v>
      </c>
      <c r="D42390" s="4">
        <v>6</v>
      </c>
      <c r="E42390">
        <v>18</v>
      </c>
      <c r="F42390" t="str">
        <f t="shared" si="1327"/>
        <v>28-3-2</v>
      </c>
    </row>
    <row r="42391" spans="1:6" x14ac:dyDescent="0.3">
      <c r="A42391">
        <v>2019</v>
      </c>
      <c r="B42391" t="s">
        <v>4691</v>
      </c>
      <c r="C42391" t="str">
        <f t="shared" si="1326"/>
        <v>2019-Ceara/CE-28-3-2</v>
      </c>
      <c r="D42391" s="4">
        <v>2.4</v>
      </c>
      <c r="E42391">
        <v>12</v>
      </c>
      <c r="F42391" t="str">
        <f t="shared" si="1327"/>
        <v>28-3-2</v>
      </c>
    </row>
    <row r="42392" spans="1:6" x14ac:dyDescent="0.3">
      <c r="A42392">
        <v>2019</v>
      </c>
      <c r="B42392" t="s">
        <v>5420</v>
      </c>
      <c r="C42392" t="str">
        <f t="shared" si="1326"/>
        <v>2019-Chapecoense/SC-28-3-2</v>
      </c>
      <c r="D42392" s="4">
        <v>2</v>
      </c>
      <c r="E42392">
        <v>10</v>
      </c>
      <c r="F42392" t="str">
        <f t="shared" si="1327"/>
        <v>28-3-2</v>
      </c>
    </row>
    <row r="42393" spans="1:6" x14ac:dyDescent="0.3">
      <c r="A42393">
        <v>2019</v>
      </c>
      <c r="B42393" t="s">
        <v>2160</v>
      </c>
      <c r="C42393" t="str">
        <f t="shared" si="1326"/>
        <v>2019-Corinthians/SP-28-3-2</v>
      </c>
      <c r="D42393" s="4">
        <v>2</v>
      </c>
      <c r="E42393">
        <v>20</v>
      </c>
      <c r="F42393" t="str">
        <f t="shared" si="1327"/>
        <v>28-3-2</v>
      </c>
    </row>
    <row r="42394" spans="1:6" x14ac:dyDescent="0.3">
      <c r="A42394">
        <v>2019</v>
      </c>
      <c r="B42394" t="s">
        <v>2161</v>
      </c>
      <c r="C42394" t="str">
        <f t="shared" si="1326"/>
        <v>2019-Cruzeiro/MG-28-3-2</v>
      </c>
      <c r="D42394" s="4">
        <v>3</v>
      </c>
      <c r="E42394">
        <v>20</v>
      </c>
      <c r="F42394" t="str">
        <f t="shared" si="1327"/>
        <v>28-3-2</v>
      </c>
    </row>
    <row r="42395" spans="1:6" x14ac:dyDescent="0.3">
      <c r="A42395">
        <v>2019</v>
      </c>
      <c r="B42395" t="s">
        <v>2163</v>
      </c>
      <c r="C42395" t="str">
        <f t="shared" si="1326"/>
        <v>2019-Flamengo/RJ-28-3-2</v>
      </c>
      <c r="D42395" s="4">
        <v>7.2857070000000004</v>
      </c>
      <c r="E42395">
        <v>26</v>
      </c>
      <c r="F42395" t="str">
        <f t="shared" si="1327"/>
        <v>28-3-2</v>
      </c>
    </row>
    <row r="42396" spans="1:6" x14ac:dyDescent="0.3">
      <c r="A42396">
        <v>2019</v>
      </c>
      <c r="B42396" t="s">
        <v>2164</v>
      </c>
      <c r="C42396" t="str">
        <f t="shared" si="1326"/>
        <v>2019-Fluminense/RJ-28-3-2</v>
      </c>
      <c r="D42396" s="4">
        <v>7</v>
      </c>
      <c r="E42396">
        <v>23</v>
      </c>
      <c r="F42396" t="str">
        <f t="shared" si="1327"/>
        <v>28-3-2</v>
      </c>
    </row>
    <row r="42397" spans="1:6" x14ac:dyDescent="0.3">
      <c r="A42397">
        <v>2019</v>
      </c>
      <c r="B42397" t="s">
        <v>2165</v>
      </c>
      <c r="C42397" t="str">
        <f t="shared" si="1326"/>
        <v>2019-Fortaleza/CE-28-3-2</v>
      </c>
      <c r="D42397" s="4">
        <v>3.5</v>
      </c>
      <c r="E42397">
        <v>14</v>
      </c>
      <c r="F42397" t="str">
        <f t="shared" si="1327"/>
        <v>28-3-2</v>
      </c>
    </row>
    <row r="42398" spans="1:6" x14ac:dyDescent="0.3">
      <c r="A42398">
        <v>2019</v>
      </c>
      <c r="B42398" t="s">
        <v>2166</v>
      </c>
      <c r="C42398" t="str">
        <f t="shared" si="1326"/>
        <v>2019-Goias/GO-28-3-2</v>
      </c>
      <c r="D42398" s="4">
        <v>6</v>
      </c>
      <c r="E42398">
        <v>24</v>
      </c>
      <c r="F42398" t="str">
        <f t="shared" si="1327"/>
        <v>28-3-2</v>
      </c>
    </row>
    <row r="42399" spans="1:6" x14ac:dyDescent="0.3">
      <c r="A42399">
        <v>2019</v>
      </c>
      <c r="B42399" t="s">
        <v>2167</v>
      </c>
      <c r="C42399" t="str">
        <f t="shared" si="1326"/>
        <v>2019-Gremio/RS-28-3-2</v>
      </c>
      <c r="D42399" s="4">
        <v>6</v>
      </c>
      <c r="E42399">
        <v>35</v>
      </c>
      <c r="F42399" t="str">
        <f t="shared" si="1327"/>
        <v>28-3-2</v>
      </c>
    </row>
    <row r="42400" spans="1:6" x14ac:dyDescent="0.3">
      <c r="A42400">
        <v>2019</v>
      </c>
      <c r="B42400" t="s">
        <v>2168</v>
      </c>
      <c r="C42400" t="str">
        <f t="shared" si="1326"/>
        <v>2019-Internacional/RS-28-3-2</v>
      </c>
      <c r="D42400" s="4">
        <v>2</v>
      </c>
      <c r="E42400">
        <v>31</v>
      </c>
      <c r="F42400" t="str">
        <f t="shared" si="1327"/>
        <v>28-3-2</v>
      </c>
    </row>
    <row r="42401" spans="1:6" x14ac:dyDescent="0.3">
      <c r="A42401">
        <v>2019</v>
      </c>
      <c r="B42401" t="s">
        <v>2169</v>
      </c>
      <c r="C42401" t="str">
        <f t="shared" si="1326"/>
        <v>2019-Palmeiras/SP-28-3-2</v>
      </c>
      <c r="D42401" s="4">
        <v>4</v>
      </c>
      <c r="E42401">
        <v>33</v>
      </c>
      <c r="F42401" t="str">
        <f t="shared" si="1327"/>
        <v>28-3-2</v>
      </c>
    </row>
    <row r="42402" spans="1:6" x14ac:dyDescent="0.3">
      <c r="A42402">
        <v>2019</v>
      </c>
      <c r="B42402" t="s">
        <v>2173</v>
      </c>
      <c r="C42402" t="str">
        <f t="shared" si="1326"/>
        <v>2019-Santos/SP-28-3-2</v>
      </c>
      <c r="D42402" s="4">
        <v>5.25</v>
      </c>
      <c r="E42402">
        <v>21</v>
      </c>
      <c r="F42402" t="str">
        <f t="shared" si="1327"/>
        <v>28-3-2</v>
      </c>
    </row>
    <row r="42403" spans="1:6" x14ac:dyDescent="0.3">
      <c r="A42403">
        <v>2019</v>
      </c>
      <c r="B42403" t="s">
        <v>2174</v>
      </c>
      <c r="C42403" t="str">
        <f t="shared" si="1326"/>
        <v>2019-Sao Paulo/SP-28-3-2</v>
      </c>
      <c r="D42403" s="4">
        <v>5.166677</v>
      </c>
      <c r="E42403">
        <v>31</v>
      </c>
      <c r="F42403" t="str">
        <f t="shared" si="1327"/>
        <v>28-3-2</v>
      </c>
    </row>
    <row r="42404" spans="1:6" x14ac:dyDescent="0.3">
      <c r="A42404">
        <v>2019</v>
      </c>
      <c r="B42404" t="s">
        <v>2175</v>
      </c>
      <c r="C42404" t="str">
        <f t="shared" si="1326"/>
        <v>2019-Vasco/RJ-28-3-2</v>
      </c>
      <c r="D42404" s="4">
        <v>4</v>
      </c>
      <c r="E42404">
        <v>21</v>
      </c>
      <c r="F42404" t="str">
        <f t="shared" si="1327"/>
        <v>28-3-2</v>
      </c>
    </row>
    <row r="42405" spans="1:6" x14ac:dyDescent="0.3">
      <c r="A42405">
        <v>2019</v>
      </c>
      <c r="B42405" t="s">
        <v>3220</v>
      </c>
      <c r="C42405" t="str">
        <f t="shared" si="1326"/>
        <v>2019-Atletico/MG-28-4-0</v>
      </c>
      <c r="D42405" s="4">
        <v>4</v>
      </c>
      <c r="E42405">
        <v>25</v>
      </c>
      <c r="F42405" t="str">
        <f t="shared" si="1327"/>
        <v>28-4-0</v>
      </c>
    </row>
    <row r="42406" spans="1:6" x14ac:dyDescent="0.3">
      <c r="A42406">
        <v>2019</v>
      </c>
      <c r="B42406" t="s">
        <v>2176</v>
      </c>
      <c r="C42406" t="str">
        <f t="shared" si="1326"/>
        <v>2019-Atletico/PR-28-4-0</v>
      </c>
      <c r="D42406" s="4">
        <v>6.4</v>
      </c>
      <c r="E42406">
        <v>32</v>
      </c>
      <c r="F42406" t="str">
        <f t="shared" si="1327"/>
        <v>28-4-0</v>
      </c>
    </row>
    <row r="42407" spans="1:6" x14ac:dyDescent="0.3">
      <c r="A42407">
        <v>2019</v>
      </c>
      <c r="B42407" t="s">
        <v>4115</v>
      </c>
      <c r="C42407" t="str">
        <f t="shared" si="1326"/>
        <v>2019-Avai/SC-28-4-0</v>
      </c>
      <c r="D42407" s="4">
        <v>0</v>
      </c>
      <c r="E42407">
        <v>12</v>
      </c>
      <c r="F42407" t="str">
        <f t="shared" si="1327"/>
        <v>28-4-0</v>
      </c>
    </row>
    <row r="42408" spans="1:6" x14ac:dyDescent="0.3">
      <c r="A42408">
        <v>2019</v>
      </c>
      <c r="B42408" t="s">
        <v>5077</v>
      </c>
      <c r="C42408" t="str">
        <f t="shared" si="1326"/>
        <v>2019-Bahia/BA-28-4-0</v>
      </c>
      <c r="D42408" s="4">
        <v>3</v>
      </c>
      <c r="E42408">
        <v>26</v>
      </c>
      <c r="F42408" t="str">
        <f t="shared" si="1327"/>
        <v>28-4-0</v>
      </c>
    </row>
    <row r="42409" spans="1:6" x14ac:dyDescent="0.3">
      <c r="A42409">
        <v>2019</v>
      </c>
      <c r="B42409" t="s">
        <v>2177</v>
      </c>
      <c r="C42409" t="str">
        <f t="shared" si="1326"/>
        <v>2019-Botafogo/RJ-28-4-0</v>
      </c>
      <c r="D42409" s="4">
        <v>3</v>
      </c>
      <c r="E42409">
        <v>30</v>
      </c>
      <c r="F42409" t="str">
        <f t="shared" si="1327"/>
        <v>28-4-0</v>
      </c>
    </row>
    <row r="42410" spans="1:6" x14ac:dyDescent="0.3">
      <c r="A42410">
        <v>2019</v>
      </c>
      <c r="B42410" t="s">
        <v>5729</v>
      </c>
      <c r="C42410" t="str">
        <f t="shared" si="1326"/>
        <v>2019-CSA/AL-28-4-0</v>
      </c>
      <c r="D42410" s="4">
        <v>6</v>
      </c>
      <c r="E42410">
        <v>25</v>
      </c>
      <c r="F42410" t="str">
        <f t="shared" si="1327"/>
        <v>28-4-0</v>
      </c>
    </row>
    <row r="42411" spans="1:6" x14ac:dyDescent="0.3">
      <c r="A42411">
        <v>2019</v>
      </c>
      <c r="B42411" t="s">
        <v>4695</v>
      </c>
      <c r="C42411" t="str">
        <f t="shared" si="1326"/>
        <v>2019-Ceara/CE-28-4-0</v>
      </c>
      <c r="D42411" s="4">
        <v>7</v>
      </c>
      <c r="E42411">
        <v>23</v>
      </c>
      <c r="F42411" t="str">
        <f t="shared" si="1327"/>
        <v>28-4-0</v>
      </c>
    </row>
    <row r="42412" spans="1:6" x14ac:dyDescent="0.3">
      <c r="A42412">
        <v>2019</v>
      </c>
      <c r="B42412" t="s">
        <v>5421</v>
      </c>
      <c r="C42412" t="str">
        <f t="shared" si="1326"/>
        <v>2019-Chapecoense/SC-28-4-0</v>
      </c>
      <c r="D42412" s="4">
        <v>3</v>
      </c>
      <c r="E42412">
        <v>18</v>
      </c>
      <c r="F42412" t="str">
        <f t="shared" si="1327"/>
        <v>28-4-0</v>
      </c>
    </row>
    <row r="42413" spans="1:6" x14ac:dyDescent="0.3">
      <c r="A42413">
        <v>2019</v>
      </c>
      <c r="B42413" t="s">
        <v>2178</v>
      </c>
      <c r="C42413" t="str">
        <f t="shared" si="1326"/>
        <v>2019-Corinthians/SP-28-4-0</v>
      </c>
      <c r="D42413" s="4">
        <v>2</v>
      </c>
      <c r="E42413">
        <v>38</v>
      </c>
      <c r="F42413" t="str">
        <f t="shared" si="1327"/>
        <v>28-4-0</v>
      </c>
    </row>
    <row r="42414" spans="1:6" x14ac:dyDescent="0.3">
      <c r="A42414">
        <v>2019</v>
      </c>
      <c r="B42414" t="s">
        <v>2179</v>
      </c>
      <c r="C42414" t="str">
        <f t="shared" si="1326"/>
        <v>2019-Cruzeiro/MG-28-4-0</v>
      </c>
      <c r="D42414" s="4">
        <v>8</v>
      </c>
      <c r="E42414">
        <v>27</v>
      </c>
      <c r="F42414" t="str">
        <f t="shared" si="1327"/>
        <v>28-4-0</v>
      </c>
    </row>
    <row r="42415" spans="1:6" x14ac:dyDescent="0.3">
      <c r="A42415">
        <v>2019</v>
      </c>
      <c r="B42415" t="s">
        <v>2181</v>
      </c>
      <c r="C42415" t="str">
        <f t="shared" si="1326"/>
        <v>2019-Flamengo/RJ-28-4-0</v>
      </c>
      <c r="D42415" s="4">
        <v>10.75</v>
      </c>
      <c r="E42415">
        <v>38</v>
      </c>
      <c r="F42415" t="str">
        <f t="shared" si="1327"/>
        <v>28-4-0</v>
      </c>
    </row>
    <row r="42416" spans="1:6" x14ac:dyDescent="0.3">
      <c r="A42416">
        <v>2019</v>
      </c>
      <c r="B42416" t="s">
        <v>2182</v>
      </c>
      <c r="C42416" t="str">
        <f t="shared" si="1326"/>
        <v>2019-Fluminense/RJ-28-4-0</v>
      </c>
      <c r="D42416" s="4">
        <v>4.1428529999999997</v>
      </c>
      <c r="E42416">
        <v>23</v>
      </c>
      <c r="F42416" t="str">
        <f t="shared" si="1327"/>
        <v>28-4-0</v>
      </c>
    </row>
    <row r="42417" spans="1:6" x14ac:dyDescent="0.3">
      <c r="A42417">
        <v>2019</v>
      </c>
      <c r="B42417" t="s">
        <v>2183</v>
      </c>
      <c r="C42417" t="str">
        <f t="shared" si="1326"/>
        <v>2019-Fortaleza/CE-28-4-0</v>
      </c>
      <c r="D42417" s="4">
        <v>5.6666610000000004</v>
      </c>
      <c r="E42417">
        <v>20</v>
      </c>
      <c r="F42417" t="str">
        <f t="shared" si="1327"/>
        <v>28-4-0</v>
      </c>
    </row>
    <row r="42418" spans="1:6" x14ac:dyDescent="0.3">
      <c r="A42418">
        <v>2019</v>
      </c>
      <c r="B42418" t="s">
        <v>2184</v>
      </c>
      <c r="C42418" t="str">
        <f t="shared" si="1326"/>
        <v>2019-Goias/GO-28-4-0</v>
      </c>
      <c r="D42418" s="4">
        <v>5</v>
      </c>
      <c r="E42418">
        <v>27</v>
      </c>
      <c r="F42418" t="str">
        <f t="shared" si="1327"/>
        <v>28-4-0</v>
      </c>
    </row>
    <row r="42419" spans="1:6" x14ac:dyDescent="0.3">
      <c r="A42419">
        <v>2019</v>
      </c>
      <c r="B42419" t="s">
        <v>2185</v>
      </c>
      <c r="C42419" t="str">
        <f t="shared" si="1326"/>
        <v>2019-Gremio/RS-28-4-0</v>
      </c>
      <c r="D42419" s="4">
        <v>6</v>
      </c>
      <c r="E42419">
        <v>38</v>
      </c>
      <c r="F42419" t="str">
        <f t="shared" si="1327"/>
        <v>28-4-0</v>
      </c>
    </row>
    <row r="42420" spans="1:6" x14ac:dyDescent="0.3">
      <c r="A42420">
        <v>2019</v>
      </c>
      <c r="B42420" t="s">
        <v>2186</v>
      </c>
      <c r="C42420" t="str">
        <f t="shared" si="1326"/>
        <v>2019-Internacional/RS-28-4-0</v>
      </c>
      <c r="D42420" s="4">
        <v>7</v>
      </c>
      <c r="E42420">
        <v>31</v>
      </c>
      <c r="F42420" t="str">
        <f t="shared" si="1327"/>
        <v>28-4-0</v>
      </c>
    </row>
    <row r="42421" spans="1:6" x14ac:dyDescent="0.3">
      <c r="A42421">
        <v>2019</v>
      </c>
      <c r="B42421" t="s">
        <v>2187</v>
      </c>
      <c r="C42421" t="str">
        <f t="shared" si="1326"/>
        <v>2019-Palmeiras/SP-28-4-0</v>
      </c>
      <c r="D42421" s="4">
        <v>8.4</v>
      </c>
      <c r="E42421">
        <v>42</v>
      </c>
      <c r="F42421" t="str">
        <f t="shared" si="1327"/>
        <v>28-4-0</v>
      </c>
    </row>
    <row r="42422" spans="1:6" x14ac:dyDescent="0.3">
      <c r="A42422">
        <v>2019</v>
      </c>
      <c r="B42422" t="s">
        <v>2191</v>
      </c>
      <c r="C42422" t="str">
        <f t="shared" si="1326"/>
        <v>2019-Santos/SP-28-4-0</v>
      </c>
      <c r="D42422" s="4">
        <v>5</v>
      </c>
      <c r="E42422">
        <v>38</v>
      </c>
      <c r="F42422" t="str">
        <f t="shared" si="1327"/>
        <v>28-4-0</v>
      </c>
    </row>
    <row r="42423" spans="1:6" x14ac:dyDescent="0.3">
      <c r="A42423">
        <v>2019</v>
      </c>
      <c r="B42423" t="s">
        <v>2192</v>
      </c>
      <c r="C42423" t="str">
        <f t="shared" si="1326"/>
        <v>2019-Sao Paulo/SP-28-4-0</v>
      </c>
      <c r="D42423" s="4">
        <v>9</v>
      </c>
      <c r="E42423">
        <v>35</v>
      </c>
      <c r="F42423" t="str">
        <f t="shared" si="1327"/>
        <v>28-4-0</v>
      </c>
    </row>
    <row r="42424" spans="1:6" x14ac:dyDescent="0.3">
      <c r="A42424">
        <v>2019</v>
      </c>
      <c r="B42424" t="s">
        <v>2193</v>
      </c>
      <c r="C42424" t="str">
        <f t="shared" si="1326"/>
        <v>2019-Vasco/RJ-28-4-0</v>
      </c>
      <c r="D42424" s="4">
        <v>10</v>
      </c>
      <c r="E42424">
        <v>27</v>
      </c>
      <c r="F42424" t="str">
        <f t="shared" si="1327"/>
        <v>28-4-0</v>
      </c>
    </row>
    <row r="42425" spans="1:6" x14ac:dyDescent="0.3">
      <c r="A42425">
        <v>2019</v>
      </c>
      <c r="B42425" t="s">
        <v>3223</v>
      </c>
      <c r="C42425" t="str">
        <f t="shared" si="1326"/>
        <v>2019-Atletico/MG-28-4-1</v>
      </c>
      <c r="D42425" s="4">
        <v>4</v>
      </c>
      <c r="E42425">
        <v>31</v>
      </c>
      <c r="F42425" t="str">
        <f t="shared" si="1327"/>
        <v>28-4-1</v>
      </c>
    </row>
    <row r="42426" spans="1:6" x14ac:dyDescent="0.3">
      <c r="A42426">
        <v>2019</v>
      </c>
      <c r="B42426" t="s">
        <v>2194</v>
      </c>
      <c r="C42426" t="str">
        <f t="shared" si="1326"/>
        <v>2019-Atletico/PR-28-4-1</v>
      </c>
      <c r="D42426" s="4">
        <v>5</v>
      </c>
      <c r="E42426">
        <v>30</v>
      </c>
      <c r="F42426" t="str">
        <f t="shared" si="1327"/>
        <v>28-4-1</v>
      </c>
    </row>
    <row r="42427" spans="1:6" x14ac:dyDescent="0.3">
      <c r="A42427">
        <v>2019</v>
      </c>
      <c r="B42427" t="s">
        <v>4118</v>
      </c>
      <c r="C42427" t="str">
        <f t="shared" si="1326"/>
        <v>2019-Avai/SC-28-4-1</v>
      </c>
      <c r="D42427" s="4">
        <v>7</v>
      </c>
      <c r="E42427">
        <v>13</v>
      </c>
      <c r="F42427" t="str">
        <f t="shared" si="1327"/>
        <v>28-4-1</v>
      </c>
    </row>
    <row r="42428" spans="1:6" x14ac:dyDescent="0.3">
      <c r="A42428">
        <v>2019</v>
      </c>
      <c r="B42428" t="s">
        <v>5079</v>
      </c>
      <c r="C42428" t="str">
        <f t="shared" si="1326"/>
        <v>2019-Bahia/BA-28-4-1</v>
      </c>
      <c r="D42428" s="4">
        <v>4</v>
      </c>
      <c r="E42428">
        <v>35</v>
      </c>
      <c r="F42428" t="str">
        <f t="shared" si="1327"/>
        <v>28-4-1</v>
      </c>
    </row>
    <row r="42429" spans="1:6" x14ac:dyDescent="0.3">
      <c r="A42429">
        <v>2019</v>
      </c>
      <c r="B42429" t="s">
        <v>2195</v>
      </c>
      <c r="C42429" t="str">
        <f t="shared" si="1326"/>
        <v>2019-Botafogo/RJ-28-4-1</v>
      </c>
      <c r="D42429" s="4">
        <v>3.75</v>
      </c>
      <c r="E42429">
        <v>24</v>
      </c>
      <c r="F42429" t="str">
        <f t="shared" si="1327"/>
        <v>28-4-1</v>
      </c>
    </row>
    <row r="42430" spans="1:6" x14ac:dyDescent="0.3">
      <c r="A42430">
        <v>2019</v>
      </c>
      <c r="B42430" t="s">
        <v>5730</v>
      </c>
      <c r="C42430" t="str">
        <f t="shared" si="1326"/>
        <v>2019-CSA/AL-28-4-1</v>
      </c>
      <c r="D42430" s="4">
        <v>4</v>
      </c>
      <c r="E42430">
        <v>18</v>
      </c>
      <c r="F42430" t="str">
        <f t="shared" si="1327"/>
        <v>28-4-1</v>
      </c>
    </row>
    <row r="42431" spans="1:6" x14ac:dyDescent="0.3">
      <c r="A42431">
        <v>2019</v>
      </c>
      <c r="B42431" t="s">
        <v>4699</v>
      </c>
      <c r="C42431" t="str">
        <f t="shared" si="1326"/>
        <v>2019-Ceara/CE-28-4-1</v>
      </c>
      <c r="D42431" s="4">
        <v>3.5</v>
      </c>
      <c r="E42431">
        <v>17</v>
      </c>
      <c r="F42431" t="str">
        <f t="shared" si="1327"/>
        <v>28-4-1</v>
      </c>
    </row>
    <row r="42432" spans="1:6" x14ac:dyDescent="0.3">
      <c r="A42432">
        <v>2019</v>
      </c>
      <c r="B42432" t="s">
        <v>5422</v>
      </c>
      <c r="C42432" t="str">
        <f t="shared" si="1326"/>
        <v>2019-Chapecoense/SC-28-4-1</v>
      </c>
      <c r="D42432" s="4">
        <v>2</v>
      </c>
      <c r="E42432">
        <v>15</v>
      </c>
      <c r="F42432" t="str">
        <f t="shared" si="1327"/>
        <v>28-4-1</v>
      </c>
    </row>
    <row r="42433" spans="1:6" x14ac:dyDescent="0.3">
      <c r="A42433">
        <v>2019</v>
      </c>
      <c r="B42433" t="s">
        <v>2196</v>
      </c>
      <c r="C42433" t="str">
        <f t="shared" si="1326"/>
        <v>2019-Corinthians/SP-28-4-1</v>
      </c>
      <c r="D42433" s="4">
        <v>2</v>
      </c>
      <c r="E42433">
        <v>25</v>
      </c>
      <c r="F42433" t="str">
        <f t="shared" si="1327"/>
        <v>28-4-1</v>
      </c>
    </row>
    <row r="42434" spans="1:6" x14ac:dyDescent="0.3">
      <c r="A42434">
        <v>2019</v>
      </c>
      <c r="B42434" t="s">
        <v>2197</v>
      </c>
      <c r="C42434" t="str">
        <f t="shared" si="1326"/>
        <v>2019-Cruzeiro/MG-28-4-1</v>
      </c>
      <c r="D42434" s="4">
        <v>8</v>
      </c>
      <c r="E42434">
        <v>24</v>
      </c>
      <c r="F42434" t="str">
        <f t="shared" si="1327"/>
        <v>28-4-1</v>
      </c>
    </row>
    <row r="42435" spans="1:6" x14ac:dyDescent="0.3">
      <c r="A42435">
        <v>2019</v>
      </c>
      <c r="B42435" t="s">
        <v>2199</v>
      </c>
      <c r="C42435" t="str">
        <f t="shared" ref="C42435:C42498" si="1328">A42435&amp;"-"&amp;B42435</f>
        <v>2019-Flamengo/RJ-28-4-1</v>
      </c>
      <c r="D42435" s="4">
        <v>11</v>
      </c>
      <c r="E42435">
        <v>46</v>
      </c>
      <c r="F42435" t="str">
        <f t="shared" ref="F42435:F42498" si="1329">RIGHT(B42435,LEN(C42435)-FIND("-",C42435,6))</f>
        <v>28-4-1</v>
      </c>
    </row>
    <row r="42436" spans="1:6" x14ac:dyDescent="0.3">
      <c r="A42436">
        <v>2019</v>
      </c>
      <c r="B42436" t="s">
        <v>2200</v>
      </c>
      <c r="C42436" t="str">
        <f t="shared" si="1328"/>
        <v>2019-Fluminense/RJ-28-4-1</v>
      </c>
      <c r="D42436" s="4">
        <v>4</v>
      </c>
      <c r="E42436">
        <v>23</v>
      </c>
      <c r="F42436" t="str">
        <f t="shared" si="1329"/>
        <v>28-4-1</v>
      </c>
    </row>
    <row r="42437" spans="1:6" x14ac:dyDescent="0.3">
      <c r="A42437">
        <v>2019</v>
      </c>
      <c r="B42437" t="s">
        <v>2201</v>
      </c>
      <c r="C42437" t="str">
        <f t="shared" si="1328"/>
        <v>2019-Fortaleza/CE-28-4-1</v>
      </c>
      <c r="D42437" s="4">
        <v>6</v>
      </c>
      <c r="E42437">
        <v>25</v>
      </c>
      <c r="F42437" t="str">
        <f t="shared" si="1329"/>
        <v>28-4-1</v>
      </c>
    </row>
    <row r="42438" spans="1:6" x14ac:dyDescent="0.3">
      <c r="A42438">
        <v>2019</v>
      </c>
      <c r="B42438" t="s">
        <v>2202</v>
      </c>
      <c r="C42438" t="str">
        <f t="shared" si="1328"/>
        <v>2019-Goias/GO-28-4-1</v>
      </c>
      <c r="D42438" s="4">
        <v>5</v>
      </c>
      <c r="E42438">
        <v>35</v>
      </c>
      <c r="F42438" t="str">
        <f t="shared" si="1329"/>
        <v>28-4-1</v>
      </c>
    </row>
    <row r="42439" spans="1:6" x14ac:dyDescent="0.3">
      <c r="A42439">
        <v>2019</v>
      </c>
      <c r="B42439" t="s">
        <v>2203</v>
      </c>
      <c r="C42439" t="str">
        <f t="shared" si="1328"/>
        <v>2019-Gremio/RS-28-4-1</v>
      </c>
      <c r="D42439" s="4">
        <v>6</v>
      </c>
      <c r="E42439">
        <v>32</v>
      </c>
      <c r="F42439" t="str">
        <f t="shared" si="1329"/>
        <v>28-4-1</v>
      </c>
    </row>
    <row r="42440" spans="1:6" x14ac:dyDescent="0.3">
      <c r="A42440">
        <v>2019</v>
      </c>
      <c r="B42440" t="s">
        <v>2204</v>
      </c>
      <c r="C42440" t="str">
        <f t="shared" si="1328"/>
        <v>2019-Internacional/RS-28-4-1</v>
      </c>
      <c r="D42440" s="4">
        <v>5</v>
      </c>
      <c r="E42440">
        <v>41</v>
      </c>
      <c r="F42440" t="str">
        <f t="shared" si="1329"/>
        <v>28-4-1</v>
      </c>
    </row>
    <row r="42441" spans="1:6" x14ac:dyDescent="0.3">
      <c r="A42441">
        <v>2019</v>
      </c>
      <c r="B42441" t="s">
        <v>2205</v>
      </c>
      <c r="C42441" t="str">
        <f t="shared" si="1328"/>
        <v>2019-Palmeiras/SP-28-4-1</v>
      </c>
      <c r="D42441" s="4">
        <v>8</v>
      </c>
      <c r="E42441">
        <v>50</v>
      </c>
      <c r="F42441" t="str">
        <f t="shared" si="1329"/>
        <v>28-4-1</v>
      </c>
    </row>
    <row r="42442" spans="1:6" x14ac:dyDescent="0.3">
      <c r="A42442">
        <v>2019</v>
      </c>
      <c r="B42442" t="s">
        <v>2209</v>
      </c>
      <c r="C42442" t="str">
        <f t="shared" si="1328"/>
        <v>2019-Santos/SP-28-4-1</v>
      </c>
      <c r="D42442" s="4">
        <v>7</v>
      </c>
      <c r="E42442">
        <v>40</v>
      </c>
      <c r="F42442" t="str">
        <f t="shared" si="1329"/>
        <v>28-4-1</v>
      </c>
    </row>
    <row r="42443" spans="1:6" x14ac:dyDescent="0.3">
      <c r="A42443">
        <v>2019</v>
      </c>
      <c r="B42443" t="s">
        <v>2210</v>
      </c>
      <c r="C42443" t="str">
        <f t="shared" si="1328"/>
        <v>2019-Sao Paulo/SP-28-4-1</v>
      </c>
      <c r="D42443" s="4">
        <v>7</v>
      </c>
      <c r="E42443">
        <v>42</v>
      </c>
      <c r="F42443" t="str">
        <f t="shared" si="1329"/>
        <v>28-4-1</v>
      </c>
    </row>
    <row r="42444" spans="1:6" x14ac:dyDescent="0.3">
      <c r="A42444">
        <v>2019</v>
      </c>
      <c r="B42444" t="s">
        <v>2211</v>
      </c>
      <c r="C42444" t="str">
        <f t="shared" si="1328"/>
        <v>2019-Vasco/RJ-28-4-1</v>
      </c>
      <c r="D42444" s="4">
        <v>10</v>
      </c>
      <c r="E42444">
        <v>37</v>
      </c>
      <c r="F42444" t="str">
        <f t="shared" si="1329"/>
        <v>28-4-1</v>
      </c>
    </row>
    <row r="42445" spans="1:6" x14ac:dyDescent="0.3">
      <c r="A42445">
        <v>2019</v>
      </c>
      <c r="B42445" t="s">
        <v>3226</v>
      </c>
      <c r="C42445" t="str">
        <f t="shared" si="1328"/>
        <v>2019-Atletico/MG-28-4-2</v>
      </c>
      <c r="D42445" s="4">
        <v>2</v>
      </c>
      <c r="E42445">
        <v>35</v>
      </c>
      <c r="F42445" t="str">
        <f t="shared" si="1329"/>
        <v>28-4-2</v>
      </c>
    </row>
    <row r="42446" spans="1:6" x14ac:dyDescent="0.3">
      <c r="A42446">
        <v>2019</v>
      </c>
      <c r="B42446" t="s">
        <v>2212</v>
      </c>
      <c r="C42446" t="str">
        <f t="shared" si="1328"/>
        <v>2019-Atletico/PR-28-4-2</v>
      </c>
      <c r="D42446" s="4">
        <v>5.5</v>
      </c>
      <c r="E42446">
        <v>22</v>
      </c>
      <c r="F42446" t="str">
        <f t="shared" si="1329"/>
        <v>28-4-2</v>
      </c>
    </row>
    <row r="42447" spans="1:6" x14ac:dyDescent="0.3">
      <c r="A42447">
        <v>2019</v>
      </c>
      <c r="B42447" t="s">
        <v>4121</v>
      </c>
      <c r="C42447" t="str">
        <f t="shared" si="1328"/>
        <v>2019-Avai/SC-28-4-2</v>
      </c>
      <c r="D42447" s="4">
        <v>2.8</v>
      </c>
      <c r="E42447">
        <v>13</v>
      </c>
      <c r="F42447" t="str">
        <f t="shared" si="1329"/>
        <v>28-4-2</v>
      </c>
    </row>
    <row r="42448" spans="1:6" x14ac:dyDescent="0.3">
      <c r="A42448">
        <v>2019</v>
      </c>
      <c r="B42448" t="s">
        <v>5081</v>
      </c>
      <c r="C42448" t="str">
        <f t="shared" si="1328"/>
        <v>2019-Bahia/BA-28-4-2</v>
      </c>
      <c r="D42448" s="4">
        <v>6.7142790000000003</v>
      </c>
      <c r="E42448">
        <v>33</v>
      </c>
      <c r="F42448" t="str">
        <f t="shared" si="1329"/>
        <v>28-4-2</v>
      </c>
    </row>
    <row r="42449" spans="1:6" x14ac:dyDescent="0.3">
      <c r="A42449">
        <v>2019</v>
      </c>
      <c r="B42449" t="s">
        <v>2213</v>
      </c>
      <c r="C42449" t="str">
        <f t="shared" si="1328"/>
        <v>2019-Botafogo/RJ-28-4-2</v>
      </c>
      <c r="D42449" s="4">
        <v>3</v>
      </c>
      <c r="E42449">
        <v>30</v>
      </c>
      <c r="F42449" t="str">
        <f t="shared" si="1329"/>
        <v>28-4-2</v>
      </c>
    </row>
    <row r="42450" spans="1:6" x14ac:dyDescent="0.3">
      <c r="A42450">
        <v>2019</v>
      </c>
      <c r="B42450" t="s">
        <v>5731</v>
      </c>
      <c r="C42450" t="str">
        <f t="shared" si="1328"/>
        <v>2019-CSA/AL-28-4-2</v>
      </c>
      <c r="D42450" s="4">
        <v>4</v>
      </c>
      <c r="E42450">
        <v>21</v>
      </c>
      <c r="F42450" t="str">
        <f t="shared" si="1329"/>
        <v>28-4-2</v>
      </c>
    </row>
    <row r="42451" spans="1:6" x14ac:dyDescent="0.3">
      <c r="A42451">
        <v>2019</v>
      </c>
      <c r="B42451" t="s">
        <v>4703</v>
      </c>
      <c r="C42451" t="str">
        <f t="shared" si="1328"/>
        <v>2019-Ceara/CE-28-4-2</v>
      </c>
      <c r="D42451" s="4">
        <v>4.2</v>
      </c>
      <c r="E42451">
        <v>21</v>
      </c>
      <c r="F42451" t="str">
        <f t="shared" si="1329"/>
        <v>28-4-2</v>
      </c>
    </row>
    <row r="42452" spans="1:6" x14ac:dyDescent="0.3">
      <c r="A42452">
        <v>2019</v>
      </c>
      <c r="B42452" t="s">
        <v>5423</v>
      </c>
      <c r="C42452" t="str">
        <f t="shared" si="1328"/>
        <v>2019-Chapecoense/SC-28-4-2</v>
      </c>
      <c r="D42452" s="4">
        <v>2</v>
      </c>
      <c r="E42452">
        <v>7</v>
      </c>
      <c r="F42452" t="str">
        <f t="shared" si="1329"/>
        <v>28-4-2</v>
      </c>
    </row>
    <row r="42453" spans="1:6" x14ac:dyDescent="0.3">
      <c r="A42453">
        <v>2019</v>
      </c>
      <c r="B42453" t="s">
        <v>2214</v>
      </c>
      <c r="C42453" t="str">
        <f t="shared" si="1328"/>
        <v>2019-Corinthians/SP-28-4-2</v>
      </c>
      <c r="D42453" s="4">
        <v>3</v>
      </c>
      <c r="E42453">
        <v>38</v>
      </c>
      <c r="F42453" t="str">
        <f t="shared" si="1329"/>
        <v>28-4-2</v>
      </c>
    </row>
    <row r="42454" spans="1:6" x14ac:dyDescent="0.3">
      <c r="A42454">
        <v>2019</v>
      </c>
      <c r="B42454" t="s">
        <v>2215</v>
      </c>
      <c r="C42454" t="str">
        <f t="shared" si="1328"/>
        <v>2019-Cruzeiro/MG-28-4-2</v>
      </c>
      <c r="D42454" s="4">
        <v>6</v>
      </c>
      <c r="E42454">
        <v>28</v>
      </c>
      <c r="F42454" t="str">
        <f t="shared" si="1329"/>
        <v>28-4-2</v>
      </c>
    </row>
    <row r="42455" spans="1:6" x14ac:dyDescent="0.3">
      <c r="A42455">
        <v>2019</v>
      </c>
      <c r="B42455" t="s">
        <v>2217</v>
      </c>
      <c r="C42455" t="str">
        <f t="shared" si="1328"/>
        <v>2019-Flamengo/RJ-28-4-2</v>
      </c>
      <c r="D42455" s="4">
        <v>10.499999000000001</v>
      </c>
      <c r="E42455">
        <v>29</v>
      </c>
      <c r="F42455" t="str">
        <f t="shared" si="1329"/>
        <v>28-4-2</v>
      </c>
    </row>
    <row r="42456" spans="1:6" x14ac:dyDescent="0.3">
      <c r="A42456">
        <v>2019</v>
      </c>
      <c r="B42456" t="s">
        <v>2218</v>
      </c>
      <c r="C42456" t="str">
        <f t="shared" si="1328"/>
        <v>2019-Fluminense/RJ-28-4-2</v>
      </c>
      <c r="D42456" s="4">
        <v>7</v>
      </c>
      <c r="E42456">
        <v>19</v>
      </c>
      <c r="F42456" t="str">
        <f t="shared" si="1329"/>
        <v>28-4-2</v>
      </c>
    </row>
    <row r="42457" spans="1:6" x14ac:dyDescent="0.3">
      <c r="A42457">
        <v>2019</v>
      </c>
      <c r="B42457" t="s">
        <v>2219</v>
      </c>
      <c r="C42457" t="str">
        <f t="shared" si="1328"/>
        <v>2019-Fortaleza/CE-28-4-2</v>
      </c>
      <c r="D42457" s="4">
        <v>4.333329</v>
      </c>
      <c r="E42457">
        <v>13</v>
      </c>
      <c r="F42457" t="str">
        <f t="shared" si="1329"/>
        <v>28-4-2</v>
      </c>
    </row>
    <row r="42458" spans="1:6" x14ac:dyDescent="0.3">
      <c r="A42458">
        <v>2019</v>
      </c>
      <c r="B42458" t="s">
        <v>2220</v>
      </c>
      <c r="C42458" t="str">
        <f t="shared" si="1328"/>
        <v>2019-Goias/GO-28-4-2</v>
      </c>
      <c r="D42458" s="4">
        <v>7</v>
      </c>
      <c r="E42458">
        <v>28</v>
      </c>
      <c r="F42458" t="str">
        <f t="shared" si="1329"/>
        <v>28-4-2</v>
      </c>
    </row>
    <row r="42459" spans="1:6" x14ac:dyDescent="0.3">
      <c r="A42459">
        <v>2019</v>
      </c>
      <c r="B42459" t="s">
        <v>2221</v>
      </c>
      <c r="C42459" t="str">
        <f t="shared" si="1328"/>
        <v>2019-Gremio/RS-28-4-2</v>
      </c>
      <c r="D42459" s="4">
        <v>7</v>
      </c>
      <c r="E42459">
        <v>33</v>
      </c>
      <c r="F42459" t="str">
        <f t="shared" si="1329"/>
        <v>28-4-2</v>
      </c>
    </row>
    <row r="42460" spans="1:6" x14ac:dyDescent="0.3">
      <c r="A42460">
        <v>2019</v>
      </c>
      <c r="B42460" t="s">
        <v>2222</v>
      </c>
      <c r="C42460" t="str">
        <f t="shared" si="1328"/>
        <v>2019-Internacional/RS-28-4-2</v>
      </c>
      <c r="D42460" s="4">
        <v>6.8888819999999997</v>
      </c>
      <c r="E42460">
        <v>27</v>
      </c>
      <c r="F42460" t="str">
        <f t="shared" si="1329"/>
        <v>28-4-2</v>
      </c>
    </row>
    <row r="42461" spans="1:6" x14ac:dyDescent="0.3">
      <c r="A42461">
        <v>2019</v>
      </c>
      <c r="B42461" t="s">
        <v>2223</v>
      </c>
      <c r="C42461" t="str">
        <f t="shared" si="1328"/>
        <v>2019-Palmeiras/SP-28-4-2</v>
      </c>
      <c r="D42461" s="4">
        <v>7.8</v>
      </c>
      <c r="E42461">
        <v>32</v>
      </c>
      <c r="F42461" t="str">
        <f t="shared" si="1329"/>
        <v>28-4-2</v>
      </c>
    </row>
    <row r="42462" spans="1:6" x14ac:dyDescent="0.3">
      <c r="A42462">
        <v>2019</v>
      </c>
      <c r="B42462" t="s">
        <v>2227</v>
      </c>
      <c r="C42462" t="str">
        <f t="shared" si="1328"/>
        <v>2019-Santos/SP-28-4-2</v>
      </c>
      <c r="D42462" s="4">
        <v>8</v>
      </c>
      <c r="E42462">
        <v>40</v>
      </c>
      <c r="F42462" t="str">
        <f t="shared" si="1329"/>
        <v>28-4-2</v>
      </c>
    </row>
    <row r="42463" spans="1:6" x14ac:dyDescent="0.3">
      <c r="A42463">
        <v>2019</v>
      </c>
      <c r="B42463" t="s">
        <v>2228</v>
      </c>
      <c r="C42463" t="str">
        <f t="shared" si="1328"/>
        <v>2019-Sao Paulo/SP-28-4-2</v>
      </c>
      <c r="D42463" s="4">
        <v>7</v>
      </c>
      <c r="E42463">
        <v>42</v>
      </c>
      <c r="F42463" t="str">
        <f t="shared" si="1329"/>
        <v>28-4-2</v>
      </c>
    </row>
    <row r="42464" spans="1:6" x14ac:dyDescent="0.3">
      <c r="A42464">
        <v>2019</v>
      </c>
      <c r="B42464" t="s">
        <v>2229</v>
      </c>
      <c r="C42464" t="str">
        <f t="shared" si="1328"/>
        <v>2019-Vasco/RJ-28-4-2</v>
      </c>
      <c r="D42464" s="4">
        <v>7</v>
      </c>
      <c r="E42464">
        <v>28</v>
      </c>
      <c r="F42464" t="str">
        <f t="shared" si="1329"/>
        <v>28-4-2</v>
      </c>
    </row>
    <row r="42465" spans="1:6" x14ac:dyDescent="0.3">
      <c r="A42465">
        <v>2019</v>
      </c>
      <c r="B42465" t="s">
        <v>3229</v>
      </c>
      <c r="C42465" t="str">
        <f t="shared" si="1328"/>
        <v>2019-Atletico/MG-28-4-3</v>
      </c>
      <c r="D42465" s="4">
        <v>4</v>
      </c>
      <c r="E42465">
        <v>24</v>
      </c>
      <c r="F42465" t="str">
        <f t="shared" si="1329"/>
        <v>28-4-3</v>
      </c>
    </row>
    <row r="42466" spans="1:6" x14ac:dyDescent="0.3">
      <c r="A42466">
        <v>2019</v>
      </c>
      <c r="B42466" t="s">
        <v>2230</v>
      </c>
      <c r="C42466" t="str">
        <f t="shared" si="1328"/>
        <v>2019-Atletico/PR-28-4-3</v>
      </c>
      <c r="D42466" s="4">
        <v>5</v>
      </c>
      <c r="E42466">
        <v>34</v>
      </c>
      <c r="F42466" t="str">
        <f t="shared" si="1329"/>
        <v>28-4-3</v>
      </c>
    </row>
    <row r="42467" spans="1:6" x14ac:dyDescent="0.3">
      <c r="A42467">
        <v>2019</v>
      </c>
      <c r="B42467" t="s">
        <v>4124</v>
      </c>
      <c r="C42467" t="str">
        <f t="shared" si="1328"/>
        <v>2019-Avai/SC-28-4-3</v>
      </c>
      <c r="D42467" s="4">
        <v>1</v>
      </c>
      <c r="E42467">
        <v>17</v>
      </c>
      <c r="F42467" t="str">
        <f t="shared" si="1329"/>
        <v>28-4-3</v>
      </c>
    </row>
    <row r="42468" spans="1:6" x14ac:dyDescent="0.3">
      <c r="A42468">
        <v>2019</v>
      </c>
      <c r="B42468" t="s">
        <v>5083</v>
      </c>
      <c r="C42468" t="str">
        <f t="shared" si="1328"/>
        <v>2019-Bahia/BA-28-4-3</v>
      </c>
      <c r="D42468" s="4">
        <v>6</v>
      </c>
      <c r="E42468">
        <v>30</v>
      </c>
      <c r="F42468" t="str">
        <f t="shared" si="1329"/>
        <v>28-4-3</v>
      </c>
    </row>
    <row r="42469" spans="1:6" x14ac:dyDescent="0.3">
      <c r="A42469">
        <v>2019</v>
      </c>
      <c r="B42469" t="s">
        <v>2231</v>
      </c>
      <c r="C42469" t="str">
        <f t="shared" si="1328"/>
        <v>2019-Botafogo/RJ-28-4-3</v>
      </c>
      <c r="D42469" s="4">
        <v>3</v>
      </c>
      <c r="E42469">
        <v>22</v>
      </c>
      <c r="F42469" t="str">
        <f t="shared" si="1329"/>
        <v>28-4-3</v>
      </c>
    </row>
    <row r="42470" spans="1:6" x14ac:dyDescent="0.3">
      <c r="A42470">
        <v>2019</v>
      </c>
      <c r="B42470" t="s">
        <v>5732</v>
      </c>
      <c r="C42470" t="str">
        <f t="shared" si="1328"/>
        <v>2019-CSA/AL-28-4-3</v>
      </c>
      <c r="D42470" s="4">
        <v>6</v>
      </c>
      <c r="E42470">
        <v>25</v>
      </c>
      <c r="F42470" t="str">
        <f t="shared" si="1329"/>
        <v>28-4-3</v>
      </c>
    </row>
    <row r="42471" spans="1:6" x14ac:dyDescent="0.3">
      <c r="A42471">
        <v>2019</v>
      </c>
      <c r="B42471" t="s">
        <v>4707</v>
      </c>
      <c r="C42471" t="str">
        <f t="shared" si="1328"/>
        <v>2019-Ceara/CE-28-4-3</v>
      </c>
      <c r="D42471" s="4">
        <v>4.25</v>
      </c>
      <c r="E42471">
        <v>17</v>
      </c>
      <c r="F42471" t="str">
        <f t="shared" si="1329"/>
        <v>28-4-3</v>
      </c>
    </row>
    <row r="42472" spans="1:6" x14ac:dyDescent="0.3">
      <c r="A42472">
        <v>2019</v>
      </c>
      <c r="B42472" t="s">
        <v>5424</v>
      </c>
      <c r="C42472" t="str">
        <f t="shared" si="1328"/>
        <v>2019-Chapecoense/SC-28-4-3</v>
      </c>
      <c r="D42472" s="4">
        <v>1.8000020000000001</v>
      </c>
      <c r="E42472">
        <v>7</v>
      </c>
      <c r="F42472" t="str">
        <f t="shared" si="1329"/>
        <v>28-4-3</v>
      </c>
    </row>
    <row r="42473" spans="1:6" x14ac:dyDescent="0.3">
      <c r="A42473">
        <v>2019</v>
      </c>
      <c r="B42473" t="s">
        <v>2232</v>
      </c>
      <c r="C42473" t="str">
        <f t="shared" si="1328"/>
        <v>2019-Corinthians/SP-28-4-3</v>
      </c>
      <c r="D42473" s="4">
        <v>6.6666600000000003</v>
      </c>
      <c r="E42473">
        <v>20</v>
      </c>
      <c r="F42473" t="str">
        <f t="shared" si="1329"/>
        <v>28-4-3</v>
      </c>
    </row>
    <row r="42474" spans="1:6" x14ac:dyDescent="0.3">
      <c r="A42474">
        <v>2019</v>
      </c>
      <c r="B42474" t="s">
        <v>2233</v>
      </c>
      <c r="C42474" t="str">
        <f t="shared" si="1328"/>
        <v>2019-Cruzeiro/MG-28-4-3</v>
      </c>
      <c r="D42474" s="4">
        <v>3</v>
      </c>
      <c r="E42474">
        <v>20</v>
      </c>
      <c r="F42474" t="str">
        <f t="shared" si="1329"/>
        <v>28-4-3</v>
      </c>
    </row>
    <row r="42475" spans="1:6" x14ac:dyDescent="0.3">
      <c r="A42475">
        <v>2019</v>
      </c>
      <c r="B42475" t="s">
        <v>2235</v>
      </c>
      <c r="C42475" t="str">
        <f t="shared" si="1328"/>
        <v>2019-Flamengo/RJ-28-4-3</v>
      </c>
      <c r="D42475" s="4">
        <v>8.6</v>
      </c>
      <c r="E42475">
        <v>33</v>
      </c>
      <c r="F42475" t="str">
        <f t="shared" si="1329"/>
        <v>28-4-3</v>
      </c>
    </row>
    <row r="42476" spans="1:6" x14ac:dyDescent="0.3">
      <c r="A42476">
        <v>2019</v>
      </c>
      <c r="B42476" t="s">
        <v>2236</v>
      </c>
      <c r="C42476" t="str">
        <f t="shared" si="1328"/>
        <v>2019-Fluminense/RJ-28-4-3</v>
      </c>
      <c r="D42476" s="4">
        <v>10</v>
      </c>
      <c r="E42476">
        <v>32</v>
      </c>
      <c r="F42476" t="str">
        <f t="shared" si="1329"/>
        <v>28-4-3</v>
      </c>
    </row>
    <row r="42477" spans="1:6" x14ac:dyDescent="0.3">
      <c r="A42477">
        <v>2019</v>
      </c>
      <c r="B42477" t="s">
        <v>2237</v>
      </c>
      <c r="C42477" t="str">
        <f t="shared" si="1328"/>
        <v>2019-Fortaleza/CE-28-4-3</v>
      </c>
      <c r="D42477" s="4">
        <v>6</v>
      </c>
      <c r="E42477">
        <v>21</v>
      </c>
      <c r="F42477" t="str">
        <f t="shared" si="1329"/>
        <v>28-4-3</v>
      </c>
    </row>
    <row r="42478" spans="1:6" x14ac:dyDescent="0.3">
      <c r="A42478">
        <v>2019</v>
      </c>
      <c r="B42478" t="s">
        <v>2238</v>
      </c>
      <c r="C42478" t="str">
        <f t="shared" si="1328"/>
        <v>2019-Goias/GO-28-4-3</v>
      </c>
      <c r="D42478" s="4">
        <v>9</v>
      </c>
      <c r="E42478">
        <v>21</v>
      </c>
      <c r="F42478" t="str">
        <f t="shared" si="1329"/>
        <v>28-4-3</v>
      </c>
    </row>
    <row r="42479" spans="1:6" x14ac:dyDescent="0.3">
      <c r="A42479">
        <v>2019</v>
      </c>
      <c r="B42479" t="s">
        <v>2239</v>
      </c>
      <c r="C42479" t="str">
        <f t="shared" si="1328"/>
        <v>2019-Gremio/RS-28-4-3</v>
      </c>
      <c r="D42479" s="4">
        <v>7</v>
      </c>
      <c r="E42479">
        <v>41</v>
      </c>
      <c r="F42479" t="str">
        <f t="shared" si="1329"/>
        <v>28-4-3</v>
      </c>
    </row>
    <row r="42480" spans="1:6" x14ac:dyDescent="0.3">
      <c r="A42480">
        <v>2019</v>
      </c>
      <c r="B42480" t="s">
        <v>2240</v>
      </c>
      <c r="C42480" t="str">
        <f t="shared" si="1328"/>
        <v>2019-Internacional/RS-28-4-3</v>
      </c>
      <c r="D42480" s="4">
        <v>3</v>
      </c>
      <c r="E42480">
        <v>29</v>
      </c>
      <c r="F42480" t="str">
        <f t="shared" si="1329"/>
        <v>28-4-3</v>
      </c>
    </row>
    <row r="42481" spans="1:6" x14ac:dyDescent="0.3">
      <c r="A42481">
        <v>2019</v>
      </c>
      <c r="B42481" t="s">
        <v>2241</v>
      </c>
      <c r="C42481" t="str">
        <f t="shared" si="1328"/>
        <v>2019-Palmeiras/SP-28-4-3</v>
      </c>
      <c r="D42481" s="4">
        <v>6.25</v>
      </c>
      <c r="E42481">
        <v>30</v>
      </c>
      <c r="F42481" t="str">
        <f t="shared" si="1329"/>
        <v>28-4-3</v>
      </c>
    </row>
    <row r="42482" spans="1:6" x14ac:dyDescent="0.3">
      <c r="A42482">
        <v>2019</v>
      </c>
      <c r="B42482" t="s">
        <v>2245</v>
      </c>
      <c r="C42482" t="str">
        <f t="shared" si="1328"/>
        <v>2019-Santos/SP-28-4-3</v>
      </c>
      <c r="D42482" s="4">
        <v>7</v>
      </c>
      <c r="E42482">
        <v>35</v>
      </c>
      <c r="F42482" t="str">
        <f t="shared" si="1329"/>
        <v>28-4-3</v>
      </c>
    </row>
    <row r="42483" spans="1:6" x14ac:dyDescent="0.3">
      <c r="A42483">
        <v>2019</v>
      </c>
      <c r="B42483" t="s">
        <v>2246</v>
      </c>
      <c r="C42483" t="str">
        <f t="shared" si="1328"/>
        <v>2019-Sao Paulo/SP-28-4-3</v>
      </c>
      <c r="D42483" s="4">
        <v>6.1428510000000003</v>
      </c>
      <c r="E42483">
        <v>32</v>
      </c>
      <c r="F42483" t="str">
        <f t="shared" si="1329"/>
        <v>28-4-3</v>
      </c>
    </row>
    <row r="42484" spans="1:6" x14ac:dyDescent="0.3">
      <c r="A42484">
        <v>2019</v>
      </c>
      <c r="B42484" t="s">
        <v>2247</v>
      </c>
      <c r="C42484" t="str">
        <f t="shared" si="1328"/>
        <v>2019-Vasco/RJ-28-4-3</v>
      </c>
      <c r="D42484" s="4">
        <v>4</v>
      </c>
      <c r="E42484">
        <v>25</v>
      </c>
      <c r="F42484" t="str">
        <f t="shared" si="1329"/>
        <v>28-4-3</v>
      </c>
    </row>
    <row r="42485" spans="1:6" x14ac:dyDescent="0.3">
      <c r="A42485">
        <v>2019</v>
      </c>
      <c r="B42485" t="s">
        <v>3232</v>
      </c>
      <c r="C42485" t="str">
        <f t="shared" si="1328"/>
        <v>2019-Atletico/MG-28-5-0</v>
      </c>
      <c r="D42485" s="4">
        <v>4</v>
      </c>
      <c r="E42485">
        <v>31</v>
      </c>
      <c r="F42485" t="str">
        <f t="shared" si="1329"/>
        <v>28-5-0</v>
      </c>
    </row>
    <row r="42486" spans="1:6" x14ac:dyDescent="0.3">
      <c r="A42486">
        <v>2019</v>
      </c>
      <c r="B42486" t="s">
        <v>2248</v>
      </c>
      <c r="C42486" t="str">
        <f t="shared" si="1328"/>
        <v>2019-Atletico/PR-28-5-0</v>
      </c>
      <c r="D42486" s="4">
        <v>8</v>
      </c>
      <c r="E42486">
        <v>35</v>
      </c>
      <c r="F42486" t="str">
        <f t="shared" si="1329"/>
        <v>28-5-0</v>
      </c>
    </row>
    <row r="42487" spans="1:6" x14ac:dyDescent="0.3">
      <c r="A42487">
        <v>2019</v>
      </c>
      <c r="B42487" t="s">
        <v>4127</v>
      </c>
      <c r="C42487" t="str">
        <f t="shared" si="1328"/>
        <v>2019-Avai/SC-28-5-0</v>
      </c>
      <c r="D42487" s="4">
        <v>2</v>
      </c>
      <c r="E42487">
        <v>16</v>
      </c>
      <c r="F42487" t="str">
        <f t="shared" si="1329"/>
        <v>28-5-0</v>
      </c>
    </row>
    <row r="42488" spans="1:6" x14ac:dyDescent="0.3">
      <c r="A42488">
        <v>2019</v>
      </c>
      <c r="B42488" t="s">
        <v>5085</v>
      </c>
      <c r="C42488" t="str">
        <f t="shared" si="1328"/>
        <v>2019-Bahia/BA-28-5-0</v>
      </c>
      <c r="D42488" s="4">
        <v>10</v>
      </c>
      <c r="E42488">
        <v>24</v>
      </c>
      <c r="F42488" t="str">
        <f t="shared" si="1329"/>
        <v>28-5-0</v>
      </c>
    </row>
    <row r="42489" spans="1:6" x14ac:dyDescent="0.3">
      <c r="A42489">
        <v>2019</v>
      </c>
      <c r="B42489" t="s">
        <v>2249</v>
      </c>
      <c r="C42489" t="str">
        <f t="shared" si="1328"/>
        <v>2019-Botafogo/RJ-28-5-0</v>
      </c>
      <c r="D42489" s="4">
        <v>3</v>
      </c>
      <c r="E42489">
        <v>30</v>
      </c>
      <c r="F42489" t="str">
        <f t="shared" si="1329"/>
        <v>28-5-0</v>
      </c>
    </row>
    <row r="42490" spans="1:6" x14ac:dyDescent="0.3">
      <c r="A42490">
        <v>2019</v>
      </c>
      <c r="B42490" t="s">
        <v>5733</v>
      </c>
      <c r="C42490" t="str">
        <f t="shared" si="1328"/>
        <v>2019-CSA/AL-28-5-0</v>
      </c>
      <c r="D42490" s="4">
        <v>6</v>
      </c>
      <c r="E42490">
        <v>25</v>
      </c>
      <c r="F42490" t="str">
        <f t="shared" si="1329"/>
        <v>28-5-0</v>
      </c>
    </row>
    <row r="42491" spans="1:6" x14ac:dyDescent="0.3">
      <c r="A42491">
        <v>2019</v>
      </c>
      <c r="B42491" t="s">
        <v>4711</v>
      </c>
      <c r="C42491" t="str">
        <f t="shared" si="1328"/>
        <v>2019-Ceara/CE-28-5-0</v>
      </c>
      <c r="D42491" s="4">
        <v>4</v>
      </c>
      <c r="E42491">
        <v>26</v>
      </c>
      <c r="F42491" t="str">
        <f t="shared" si="1329"/>
        <v>28-5-0</v>
      </c>
    </row>
    <row r="42492" spans="1:6" x14ac:dyDescent="0.3">
      <c r="A42492">
        <v>2019</v>
      </c>
      <c r="B42492" t="s">
        <v>5425</v>
      </c>
      <c r="C42492" t="str">
        <f t="shared" si="1328"/>
        <v>2019-Chapecoense/SC-28-5-0</v>
      </c>
      <c r="D42492" s="4">
        <v>2</v>
      </c>
      <c r="E42492">
        <v>12</v>
      </c>
      <c r="F42492" t="str">
        <f t="shared" si="1329"/>
        <v>28-5-0</v>
      </c>
    </row>
    <row r="42493" spans="1:6" x14ac:dyDescent="0.3">
      <c r="A42493">
        <v>2019</v>
      </c>
      <c r="B42493" t="s">
        <v>2250</v>
      </c>
      <c r="C42493" t="str">
        <f t="shared" si="1328"/>
        <v>2019-Corinthians/SP-28-5-0</v>
      </c>
      <c r="D42493" s="4">
        <v>9</v>
      </c>
      <c r="E42493">
        <v>27</v>
      </c>
      <c r="F42493" t="str">
        <f t="shared" si="1329"/>
        <v>28-5-0</v>
      </c>
    </row>
    <row r="42494" spans="1:6" x14ac:dyDescent="0.3">
      <c r="A42494">
        <v>2019</v>
      </c>
      <c r="B42494" t="s">
        <v>2251</v>
      </c>
      <c r="C42494" t="str">
        <f t="shared" si="1328"/>
        <v>2019-Cruzeiro/MG-28-5-0</v>
      </c>
      <c r="D42494" s="4">
        <v>4</v>
      </c>
      <c r="E42494">
        <v>22</v>
      </c>
      <c r="F42494" t="str">
        <f t="shared" si="1329"/>
        <v>28-5-0</v>
      </c>
    </row>
    <row r="42495" spans="1:6" x14ac:dyDescent="0.3">
      <c r="A42495">
        <v>2019</v>
      </c>
      <c r="B42495" t="s">
        <v>2253</v>
      </c>
      <c r="C42495" t="str">
        <f t="shared" si="1328"/>
        <v>2019-Flamengo/RJ-28-5-0</v>
      </c>
      <c r="D42495" s="4">
        <v>10</v>
      </c>
      <c r="E42495">
        <v>45</v>
      </c>
      <c r="F42495" t="str">
        <f t="shared" si="1329"/>
        <v>28-5-0</v>
      </c>
    </row>
    <row r="42496" spans="1:6" x14ac:dyDescent="0.3">
      <c r="A42496">
        <v>2019</v>
      </c>
      <c r="B42496" t="s">
        <v>2254</v>
      </c>
      <c r="C42496" t="str">
        <f t="shared" si="1328"/>
        <v>2019-Fluminense/RJ-28-5-0</v>
      </c>
      <c r="D42496" s="4">
        <v>11</v>
      </c>
      <c r="E42496">
        <v>23</v>
      </c>
      <c r="F42496" t="str">
        <f t="shared" si="1329"/>
        <v>28-5-0</v>
      </c>
    </row>
    <row r="42497" spans="1:6" x14ac:dyDescent="0.3">
      <c r="A42497">
        <v>2019</v>
      </c>
      <c r="B42497" t="s">
        <v>2255</v>
      </c>
      <c r="C42497" t="str">
        <f t="shared" si="1328"/>
        <v>2019-Fortaleza/CE-28-5-0</v>
      </c>
      <c r="D42497" s="4">
        <v>7</v>
      </c>
      <c r="E42497">
        <v>22</v>
      </c>
      <c r="F42497" t="str">
        <f t="shared" si="1329"/>
        <v>28-5-0</v>
      </c>
    </row>
    <row r="42498" spans="1:6" x14ac:dyDescent="0.3">
      <c r="A42498">
        <v>2019</v>
      </c>
      <c r="B42498" t="s">
        <v>2256</v>
      </c>
      <c r="C42498" t="str">
        <f t="shared" si="1328"/>
        <v>2019-Goias/GO-28-5-0</v>
      </c>
      <c r="D42498" s="4">
        <v>12</v>
      </c>
      <c r="E42498">
        <v>30</v>
      </c>
      <c r="F42498" t="str">
        <f t="shared" si="1329"/>
        <v>28-5-0</v>
      </c>
    </row>
    <row r="42499" spans="1:6" x14ac:dyDescent="0.3">
      <c r="A42499">
        <v>2019</v>
      </c>
      <c r="B42499" t="s">
        <v>2257</v>
      </c>
      <c r="C42499" t="str">
        <f t="shared" ref="C42499:C42562" si="1330">A42499&amp;"-"&amp;B42499</f>
        <v>2019-Gremio/RS-28-5-0</v>
      </c>
      <c r="D42499" s="4">
        <v>10</v>
      </c>
      <c r="E42499">
        <v>41</v>
      </c>
      <c r="F42499" t="str">
        <f t="shared" ref="F42499:F42562" si="1331">RIGHT(B42499,LEN(C42499)-FIND("-",C42499,6))</f>
        <v>28-5-0</v>
      </c>
    </row>
    <row r="42500" spans="1:6" x14ac:dyDescent="0.3">
      <c r="A42500">
        <v>2019</v>
      </c>
      <c r="B42500" t="s">
        <v>2258</v>
      </c>
      <c r="C42500" t="str">
        <f t="shared" si="1330"/>
        <v>2019-Internacional/RS-28-5-0</v>
      </c>
      <c r="D42500" s="4">
        <v>3</v>
      </c>
      <c r="E42500">
        <v>39</v>
      </c>
      <c r="F42500" t="str">
        <f t="shared" si="1331"/>
        <v>28-5-0</v>
      </c>
    </row>
    <row r="42501" spans="1:6" x14ac:dyDescent="0.3">
      <c r="A42501">
        <v>2019</v>
      </c>
      <c r="B42501" t="s">
        <v>2259</v>
      </c>
      <c r="C42501" t="str">
        <f t="shared" si="1330"/>
        <v>2019-Palmeiras/SP-28-5-0</v>
      </c>
      <c r="D42501" s="4">
        <v>8</v>
      </c>
      <c r="E42501">
        <v>37</v>
      </c>
      <c r="F42501" t="str">
        <f t="shared" si="1331"/>
        <v>28-5-0</v>
      </c>
    </row>
    <row r="42502" spans="1:6" x14ac:dyDescent="0.3">
      <c r="A42502">
        <v>2019</v>
      </c>
      <c r="B42502" t="s">
        <v>2263</v>
      </c>
      <c r="C42502" t="str">
        <f t="shared" si="1330"/>
        <v>2019-Santos/SP-28-5-0</v>
      </c>
      <c r="D42502" s="4">
        <v>11</v>
      </c>
      <c r="E42502">
        <v>48</v>
      </c>
      <c r="F42502" t="str">
        <f t="shared" si="1331"/>
        <v>28-5-0</v>
      </c>
    </row>
    <row r="42503" spans="1:6" x14ac:dyDescent="0.3">
      <c r="A42503">
        <v>2019</v>
      </c>
      <c r="B42503" t="s">
        <v>2264</v>
      </c>
      <c r="C42503" t="str">
        <f t="shared" si="1330"/>
        <v>2019-Sao Paulo/SP-28-5-0</v>
      </c>
      <c r="D42503" s="4">
        <v>8</v>
      </c>
      <c r="E42503">
        <v>43</v>
      </c>
      <c r="F42503" t="str">
        <f t="shared" si="1331"/>
        <v>28-5-0</v>
      </c>
    </row>
    <row r="42504" spans="1:6" x14ac:dyDescent="0.3">
      <c r="A42504">
        <v>2019</v>
      </c>
      <c r="B42504" t="s">
        <v>2265</v>
      </c>
      <c r="C42504" t="str">
        <f t="shared" si="1330"/>
        <v>2019-Vasco/RJ-28-5-0</v>
      </c>
      <c r="D42504" s="4">
        <v>7</v>
      </c>
      <c r="E42504">
        <v>17</v>
      </c>
      <c r="F42504" t="str">
        <f t="shared" si="1331"/>
        <v>28-5-0</v>
      </c>
    </row>
    <row r="42505" spans="1:6" x14ac:dyDescent="0.3">
      <c r="A42505">
        <v>2019</v>
      </c>
      <c r="B42505" t="s">
        <v>3235</v>
      </c>
      <c r="C42505" t="str">
        <f t="shared" si="1330"/>
        <v>2019-Atletico/MG-28-5-1</v>
      </c>
      <c r="D42505" s="4">
        <v>4</v>
      </c>
      <c r="E42505">
        <v>34</v>
      </c>
      <c r="F42505" t="str">
        <f t="shared" si="1331"/>
        <v>28-5-1</v>
      </c>
    </row>
    <row r="42506" spans="1:6" x14ac:dyDescent="0.3">
      <c r="A42506">
        <v>2019</v>
      </c>
      <c r="B42506" t="s">
        <v>2266</v>
      </c>
      <c r="C42506" t="str">
        <f t="shared" si="1330"/>
        <v>2019-Atletico/PR-28-5-1</v>
      </c>
      <c r="D42506" s="4">
        <v>9</v>
      </c>
      <c r="E42506">
        <v>28</v>
      </c>
      <c r="F42506" t="str">
        <f t="shared" si="1331"/>
        <v>28-5-1</v>
      </c>
    </row>
    <row r="42507" spans="1:6" x14ac:dyDescent="0.3">
      <c r="A42507">
        <v>2019</v>
      </c>
      <c r="B42507" t="s">
        <v>4130</v>
      </c>
      <c r="C42507" t="str">
        <f t="shared" si="1330"/>
        <v>2019-Avai/SC-28-5-1</v>
      </c>
      <c r="D42507" s="4">
        <v>4</v>
      </c>
      <c r="E42507">
        <v>16</v>
      </c>
      <c r="F42507" t="str">
        <f t="shared" si="1331"/>
        <v>28-5-1</v>
      </c>
    </row>
    <row r="42508" spans="1:6" x14ac:dyDescent="0.3">
      <c r="A42508">
        <v>2019</v>
      </c>
      <c r="B42508" t="s">
        <v>5087</v>
      </c>
      <c r="C42508" t="str">
        <f t="shared" si="1330"/>
        <v>2019-Bahia/BA-28-5-1</v>
      </c>
      <c r="D42508" s="4">
        <v>8</v>
      </c>
      <c r="E42508">
        <v>32</v>
      </c>
      <c r="F42508" t="str">
        <f t="shared" si="1331"/>
        <v>28-5-1</v>
      </c>
    </row>
    <row r="42509" spans="1:6" x14ac:dyDescent="0.3">
      <c r="A42509">
        <v>2019</v>
      </c>
      <c r="B42509" t="s">
        <v>2267</v>
      </c>
      <c r="C42509" t="str">
        <f t="shared" si="1330"/>
        <v>2019-Botafogo/RJ-28-5-1</v>
      </c>
      <c r="D42509" s="4">
        <v>3</v>
      </c>
      <c r="E42509">
        <v>30</v>
      </c>
      <c r="F42509" t="str">
        <f t="shared" si="1331"/>
        <v>28-5-1</v>
      </c>
    </row>
    <row r="42510" spans="1:6" x14ac:dyDescent="0.3">
      <c r="A42510">
        <v>2019</v>
      </c>
      <c r="B42510" t="s">
        <v>5734</v>
      </c>
      <c r="C42510" t="str">
        <f t="shared" si="1330"/>
        <v>2019-CSA/AL-28-5-1</v>
      </c>
      <c r="D42510" s="4">
        <v>9</v>
      </c>
      <c r="E42510">
        <v>25</v>
      </c>
      <c r="F42510" t="str">
        <f t="shared" si="1331"/>
        <v>28-5-1</v>
      </c>
    </row>
    <row r="42511" spans="1:6" x14ac:dyDescent="0.3">
      <c r="A42511">
        <v>2019</v>
      </c>
      <c r="B42511" t="s">
        <v>4715</v>
      </c>
      <c r="C42511" t="str">
        <f t="shared" si="1330"/>
        <v>2019-Ceara/CE-28-5-1</v>
      </c>
      <c r="D42511" s="4">
        <v>1</v>
      </c>
      <c r="E42511">
        <v>26</v>
      </c>
      <c r="F42511" t="str">
        <f t="shared" si="1331"/>
        <v>28-5-1</v>
      </c>
    </row>
    <row r="42512" spans="1:6" x14ac:dyDescent="0.3">
      <c r="A42512">
        <v>2019</v>
      </c>
      <c r="B42512" t="s">
        <v>5426</v>
      </c>
      <c r="C42512" t="str">
        <f t="shared" si="1330"/>
        <v>2019-Chapecoense/SC-28-5-1</v>
      </c>
      <c r="D42512" s="4">
        <v>1</v>
      </c>
      <c r="E42512">
        <v>7</v>
      </c>
      <c r="F42512" t="str">
        <f t="shared" si="1331"/>
        <v>28-5-1</v>
      </c>
    </row>
    <row r="42513" spans="1:6" x14ac:dyDescent="0.3">
      <c r="A42513">
        <v>2019</v>
      </c>
      <c r="B42513" t="s">
        <v>2268</v>
      </c>
      <c r="C42513" t="str">
        <f t="shared" si="1330"/>
        <v>2019-Corinthians/SP-28-5-1</v>
      </c>
      <c r="D42513" s="4">
        <v>11</v>
      </c>
      <c r="E42513">
        <v>38</v>
      </c>
      <c r="F42513" t="str">
        <f t="shared" si="1331"/>
        <v>28-5-1</v>
      </c>
    </row>
    <row r="42514" spans="1:6" x14ac:dyDescent="0.3">
      <c r="A42514">
        <v>2019</v>
      </c>
      <c r="B42514" t="s">
        <v>2269</v>
      </c>
      <c r="C42514" t="str">
        <f t="shared" si="1330"/>
        <v>2019-Cruzeiro/MG-28-5-1</v>
      </c>
      <c r="D42514" s="4">
        <v>7</v>
      </c>
      <c r="E42514">
        <v>18</v>
      </c>
      <c r="F42514" t="str">
        <f t="shared" si="1331"/>
        <v>28-5-1</v>
      </c>
    </row>
    <row r="42515" spans="1:6" x14ac:dyDescent="0.3">
      <c r="A42515">
        <v>2019</v>
      </c>
      <c r="B42515" t="s">
        <v>2271</v>
      </c>
      <c r="C42515" t="str">
        <f t="shared" si="1330"/>
        <v>2019-Flamengo/RJ-28-5-1</v>
      </c>
      <c r="D42515" s="4">
        <v>13</v>
      </c>
      <c r="E42515">
        <v>45</v>
      </c>
      <c r="F42515" t="str">
        <f t="shared" si="1331"/>
        <v>28-5-1</v>
      </c>
    </row>
    <row r="42516" spans="1:6" x14ac:dyDescent="0.3">
      <c r="A42516">
        <v>2019</v>
      </c>
      <c r="B42516" t="s">
        <v>2272</v>
      </c>
      <c r="C42516" t="str">
        <f t="shared" si="1330"/>
        <v>2019-Fluminense/RJ-28-5-1</v>
      </c>
      <c r="D42516" s="4">
        <v>8</v>
      </c>
      <c r="E42516">
        <v>23</v>
      </c>
      <c r="F42516" t="str">
        <f t="shared" si="1331"/>
        <v>28-5-1</v>
      </c>
    </row>
    <row r="42517" spans="1:6" x14ac:dyDescent="0.3">
      <c r="A42517">
        <v>2019</v>
      </c>
      <c r="B42517" t="s">
        <v>2273</v>
      </c>
      <c r="C42517" t="str">
        <f t="shared" si="1330"/>
        <v>2019-Fortaleza/CE-28-5-1</v>
      </c>
      <c r="D42517" s="4">
        <v>5</v>
      </c>
      <c r="E42517">
        <v>18</v>
      </c>
      <c r="F42517" t="str">
        <f t="shared" si="1331"/>
        <v>28-5-1</v>
      </c>
    </row>
    <row r="42518" spans="1:6" x14ac:dyDescent="0.3">
      <c r="A42518">
        <v>2019</v>
      </c>
      <c r="B42518" t="s">
        <v>2274</v>
      </c>
      <c r="C42518" t="str">
        <f t="shared" si="1330"/>
        <v>2019-Goias/GO-28-5-1</v>
      </c>
      <c r="D42518" s="4">
        <v>12</v>
      </c>
      <c r="E42518">
        <v>27</v>
      </c>
      <c r="F42518" t="str">
        <f t="shared" si="1331"/>
        <v>28-5-1</v>
      </c>
    </row>
    <row r="42519" spans="1:6" x14ac:dyDescent="0.3">
      <c r="A42519">
        <v>2019</v>
      </c>
      <c r="B42519" t="s">
        <v>2275</v>
      </c>
      <c r="C42519" t="str">
        <f t="shared" si="1330"/>
        <v>2019-Gremio/RS-28-5-1</v>
      </c>
      <c r="D42519" s="4">
        <v>10</v>
      </c>
      <c r="E42519">
        <v>38</v>
      </c>
      <c r="F42519" t="str">
        <f t="shared" si="1331"/>
        <v>28-5-1</v>
      </c>
    </row>
    <row r="42520" spans="1:6" x14ac:dyDescent="0.3">
      <c r="A42520">
        <v>2019</v>
      </c>
      <c r="B42520" t="s">
        <v>2276</v>
      </c>
      <c r="C42520" t="str">
        <f t="shared" si="1330"/>
        <v>2019-Internacional/RS-28-5-1</v>
      </c>
      <c r="D42520" s="4">
        <v>12</v>
      </c>
      <c r="E42520">
        <v>36</v>
      </c>
      <c r="F42520" t="str">
        <f t="shared" si="1331"/>
        <v>28-5-1</v>
      </c>
    </row>
    <row r="42521" spans="1:6" x14ac:dyDescent="0.3">
      <c r="A42521">
        <v>2019</v>
      </c>
      <c r="B42521" t="s">
        <v>2277</v>
      </c>
      <c r="C42521" t="str">
        <f t="shared" si="1330"/>
        <v>2019-Palmeiras/SP-28-5-1</v>
      </c>
      <c r="D42521" s="4">
        <v>8</v>
      </c>
      <c r="E42521">
        <v>50</v>
      </c>
      <c r="F42521" t="str">
        <f t="shared" si="1331"/>
        <v>28-5-1</v>
      </c>
    </row>
    <row r="42522" spans="1:6" x14ac:dyDescent="0.3">
      <c r="A42522">
        <v>2019</v>
      </c>
      <c r="B42522" t="s">
        <v>2281</v>
      </c>
      <c r="C42522" t="str">
        <f t="shared" si="1330"/>
        <v>2019-Santos/SP-28-5-1</v>
      </c>
      <c r="D42522" s="4">
        <v>5</v>
      </c>
      <c r="E42522">
        <v>27</v>
      </c>
      <c r="F42522" t="str">
        <f t="shared" si="1331"/>
        <v>28-5-1</v>
      </c>
    </row>
    <row r="42523" spans="1:6" x14ac:dyDescent="0.3">
      <c r="A42523">
        <v>2019</v>
      </c>
      <c r="B42523" t="s">
        <v>2282</v>
      </c>
      <c r="C42523" t="str">
        <f t="shared" si="1330"/>
        <v>2019-Sao Paulo/SP-28-5-1</v>
      </c>
      <c r="D42523" s="4">
        <v>8</v>
      </c>
      <c r="E42523">
        <v>41</v>
      </c>
      <c r="F42523" t="str">
        <f t="shared" si="1331"/>
        <v>28-5-1</v>
      </c>
    </row>
    <row r="42524" spans="1:6" x14ac:dyDescent="0.3">
      <c r="A42524">
        <v>2019</v>
      </c>
      <c r="B42524" t="s">
        <v>2283</v>
      </c>
      <c r="C42524" t="str">
        <f t="shared" si="1330"/>
        <v>2019-Vasco/RJ-28-5-1</v>
      </c>
      <c r="D42524" s="4">
        <v>5</v>
      </c>
      <c r="E42524">
        <v>21</v>
      </c>
      <c r="F42524" t="str">
        <f t="shared" si="1331"/>
        <v>28-5-1</v>
      </c>
    </row>
    <row r="42525" spans="1:6" x14ac:dyDescent="0.3">
      <c r="A42525">
        <v>2019</v>
      </c>
      <c r="B42525" t="s">
        <v>3238</v>
      </c>
      <c r="C42525" t="str">
        <f t="shared" si="1330"/>
        <v>2019-Atletico/MG-28-5-2</v>
      </c>
      <c r="D42525" s="4">
        <v>4</v>
      </c>
      <c r="E42525">
        <v>34</v>
      </c>
      <c r="F42525" t="str">
        <f t="shared" si="1331"/>
        <v>28-5-2</v>
      </c>
    </row>
    <row r="42526" spans="1:6" x14ac:dyDescent="0.3">
      <c r="A42526">
        <v>2019</v>
      </c>
      <c r="B42526" t="s">
        <v>2284</v>
      </c>
      <c r="C42526" t="str">
        <f t="shared" si="1330"/>
        <v>2019-Atletico/PR-28-5-2</v>
      </c>
      <c r="D42526" s="4">
        <v>8</v>
      </c>
      <c r="E42526">
        <v>30</v>
      </c>
      <c r="F42526" t="str">
        <f t="shared" si="1331"/>
        <v>28-5-2</v>
      </c>
    </row>
    <row r="42527" spans="1:6" x14ac:dyDescent="0.3">
      <c r="A42527">
        <v>2019</v>
      </c>
      <c r="B42527" t="s">
        <v>4133</v>
      </c>
      <c r="C42527" t="str">
        <f t="shared" si="1330"/>
        <v>2019-Avai/SC-28-5-2</v>
      </c>
      <c r="D42527" s="4">
        <v>6</v>
      </c>
      <c r="E42527">
        <v>15</v>
      </c>
      <c r="F42527" t="str">
        <f t="shared" si="1331"/>
        <v>28-5-2</v>
      </c>
    </row>
    <row r="42528" spans="1:6" x14ac:dyDescent="0.3">
      <c r="A42528">
        <v>2019</v>
      </c>
      <c r="B42528" t="s">
        <v>5089</v>
      </c>
      <c r="C42528" t="str">
        <f t="shared" si="1330"/>
        <v>2019-Bahia/BA-28-5-2</v>
      </c>
      <c r="D42528" s="4">
        <v>8</v>
      </c>
      <c r="E42528">
        <v>31</v>
      </c>
      <c r="F42528" t="str">
        <f t="shared" si="1331"/>
        <v>28-5-2</v>
      </c>
    </row>
    <row r="42529" spans="1:6" x14ac:dyDescent="0.3">
      <c r="A42529">
        <v>2019</v>
      </c>
      <c r="B42529" t="s">
        <v>2285</v>
      </c>
      <c r="C42529" t="str">
        <f t="shared" si="1330"/>
        <v>2019-Botafogo/RJ-28-5-2</v>
      </c>
      <c r="D42529" s="4">
        <v>1</v>
      </c>
      <c r="E42529">
        <v>21</v>
      </c>
      <c r="F42529" t="str">
        <f t="shared" si="1331"/>
        <v>28-5-2</v>
      </c>
    </row>
    <row r="42530" spans="1:6" x14ac:dyDescent="0.3">
      <c r="A42530">
        <v>2019</v>
      </c>
      <c r="B42530" t="s">
        <v>5735</v>
      </c>
      <c r="C42530" t="str">
        <f t="shared" si="1330"/>
        <v>2019-CSA/AL-28-5-2</v>
      </c>
      <c r="D42530" s="4">
        <v>7</v>
      </c>
      <c r="E42530">
        <v>16</v>
      </c>
      <c r="F42530" t="str">
        <f t="shared" si="1331"/>
        <v>28-5-2</v>
      </c>
    </row>
    <row r="42531" spans="1:6" x14ac:dyDescent="0.3">
      <c r="A42531">
        <v>2019</v>
      </c>
      <c r="B42531" t="s">
        <v>4719</v>
      </c>
      <c r="C42531" t="str">
        <f t="shared" si="1330"/>
        <v>2019-Ceara/CE-28-5-2</v>
      </c>
      <c r="D42531" s="4">
        <v>2</v>
      </c>
      <c r="E42531">
        <v>19</v>
      </c>
      <c r="F42531" t="str">
        <f t="shared" si="1331"/>
        <v>28-5-2</v>
      </c>
    </row>
    <row r="42532" spans="1:6" x14ac:dyDescent="0.3">
      <c r="A42532">
        <v>2019</v>
      </c>
      <c r="B42532" t="s">
        <v>5427</v>
      </c>
      <c r="C42532" t="str">
        <f t="shared" si="1330"/>
        <v>2019-Chapecoense/SC-28-5-2</v>
      </c>
      <c r="D42532" s="4">
        <v>1</v>
      </c>
      <c r="E42532">
        <v>11</v>
      </c>
      <c r="F42532" t="str">
        <f t="shared" si="1331"/>
        <v>28-5-2</v>
      </c>
    </row>
    <row r="42533" spans="1:6" x14ac:dyDescent="0.3">
      <c r="A42533">
        <v>2019</v>
      </c>
      <c r="B42533" t="s">
        <v>2286</v>
      </c>
      <c r="C42533" t="str">
        <f t="shared" si="1330"/>
        <v>2019-Corinthians/SP-28-5-2</v>
      </c>
      <c r="D42533" s="4">
        <v>10</v>
      </c>
      <c r="E42533">
        <v>38</v>
      </c>
      <c r="F42533" t="str">
        <f t="shared" si="1331"/>
        <v>28-5-2</v>
      </c>
    </row>
    <row r="42534" spans="1:6" x14ac:dyDescent="0.3">
      <c r="A42534">
        <v>2019</v>
      </c>
      <c r="B42534" t="s">
        <v>2287</v>
      </c>
      <c r="C42534" t="str">
        <f t="shared" si="1330"/>
        <v>2019-Cruzeiro/MG-28-5-2</v>
      </c>
      <c r="D42534" s="4">
        <v>2</v>
      </c>
      <c r="E42534">
        <v>16</v>
      </c>
      <c r="F42534" t="str">
        <f t="shared" si="1331"/>
        <v>28-5-2</v>
      </c>
    </row>
    <row r="42535" spans="1:6" x14ac:dyDescent="0.3">
      <c r="A42535">
        <v>2019</v>
      </c>
      <c r="B42535" t="s">
        <v>2289</v>
      </c>
      <c r="C42535" t="str">
        <f t="shared" si="1330"/>
        <v>2019-Flamengo/RJ-28-5-2</v>
      </c>
      <c r="D42535" s="4">
        <v>13</v>
      </c>
      <c r="E42535">
        <v>45</v>
      </c>
      <c r="F42535" t="str">
        <f t="shared" si="1331"/>
        <v>28-5-2</v>
      </c>
    </row>
    <row r="42536" spans="1:6" x14ac:dyDescent="0.3">
      <c r="A42536">
        <v>2019</v>
      </c>
      <c r="B42536" t="s">
        <v>2290</v>
      </c>
      <c r="C42536" t="str">
        <f t="shared" si="1330"/>
        <v>2019-Fluminense/RJ-28-5-2</v>
      </c>
      <c r="D42536" s="4">
        <v>10</v>
      </c>
      <c r="E42536">
        <v>28</v>
      </c>
      <c r="F42536" t="str">
        <f t="shared" si="1331"/>
        <v>28-5-2</v>
      </c>
    </row>
    <row r="42537" spans="1:6" x14ac:dyDescent="0.3">
      <c r="A42537">
        <v>2019</v>
      </c>
      <c r="B42537" t="s">
        <v>2291</v>
      </c>
      <c r="C42537" t="str">
        <f t="shared" si="1330"/>
        <v>2019-Fortaleza/CE-28-5-2</v>
      </c>
      <c r="D42537" s="4">
        <v>4</v>
      </c>
      <c r="E42537">
        <v>17</v>
      </c>
      <c r="F42537" t="str">
        <f t="shared" si="1331"/>
        <v>28-5-2</v>
      </c>
    </row>
    <row r="42538" spans="1:6" x14ac:dyDescent="0.3">
      <c r="A42538">
        <v>2019</v>
      </c>
      <c r="B42538" t="s">
        <v>2292</v>
      </c>
      <c r="C42538" t="str">
        <f t="shared" si="1330"/>
        <v>2019-Goias/GO-28-5-2</v>
      </c>
      <c r="D42538" s="4">
        <v>12</v>
      </c>
      <c r="E42538">
        <v>30</v>
      </c>
      <c r="F42538" t="str">
        <f t="shared" si="1331"/>
        <v>28-5-2</v>
      </c>
    </row>
    <row r="42539" spans="1:6" x14ac:dyDescent="0.3">
      <c r="A42539">
        <v>2019</v>
      </c>
      <c r="B42539" t="s">
        <v>2293</v>
      </c>
      <c r="C42539" t="str">
        <f t="shared" si="1330"/>
        <v>2019-Gremio/RS-28-5-2</v>
      </c>
      <c r="D42539" s="4">
        <v>10</v>
      </c>
      <c r="E42539">
        <v>36</v>
      </c>
      <c r="F42539" t="str">
        <f t="shared" si="1331"/>
        <v>28-5-2</v>
      </c>
    </row>
    <row r="42540" spans="1:6" x14ac:dyDescent="0.3">
      <c r="A42540">
        <v>2019</v>
      </c>
      <c r="B42540" t="s">
        <v>2294</v>
      </c>
      <c r="C42540" t="str">
        <f t="shared" si="1330"/>
        <v>2019-Internacional/RS-28-5-2</v>
      </c>
      <c r="D42540" s="4">
        <v>8</v>
      </c>
      <c r="E42540">
        <v>34</v>
      </c>
      <c r="F42540" t="str">
        <f t="shared" si="1331"/>
        <v>28-5-2</v>
      </c>
    </row>
    <row r="42541" spans="1:6" x14ac:dyDescent="0.3">
      <c r="A42541">
        <v>2019</v>
      </c>
      <c r="B42541" t="s">
        <v>2295</v>
      </c>
      <c r="C42541" t="str">
        <f t="shared" si="1330"/>
        <v>2019-Palmeiras/SP-28-5-2</v>
      </c>
      <c r="D42541" s="4">
        <v>11</v>
      </c>
      <c r="E42541">
        <v>53</v>
      </c>
      <c r="F42541" t="str">
        <f t="shared" si="1331"/>
        <v>28-5-2</v>
      </c>
    </row>
    <row r="42542" spans="1:6" x14ac:dyDescent="0.3">
      <c r="A42542">
        <v>2019</v>
      </c>
      <c r="B42542" t="s">
        <v>2299</v>
      </c>
      <c r="C42542" t="str">
        <f t="shared" si="1330"/>
        <v>2019-Santos/SP-28-5-2</v>
      </c>
      <c r="D42542" s="4">
        <v>7</v>
      </c>
      <c r="E42542">
        <v>37</v>
      </c>
      <c r="F42542" t="str">
        <f t="shared" si="1331"/>
        <v>28-5-2</v>
      </c>
    </row>
    <row r="42543" spans="1:6" x14ac:dyDescent="0.3">
      <c r="A42543">
        <v>2019</v>
      </c>
      <c r="B42543" t="s">
        <v>2300</v>
      </c>
      <c r="C42543" t="str">
        <f t="shared" si="1330"/>
        <v>2019-Sao Paulo/SP-28-5-2</v>
      </c>
      <c r="D42543" s="4">
        <v>8</v>
      </c>
      <c r="E42543">
        <v>32</v>
      </c>
      <c r="F42543" t="str">
        <f t="shared" si="1331"/>
        <v>28-5-2</v>
      </c>
    </row>
    <row r="42544" spans="1:6" x14ac:dyDescent="0.3">
      <c r="A42544">
        <v>2019</v>
      </c>
      <c r="B42544" t="s">
        <v>2301</v>
      </c>
      <c r="C42544" t="str">
        <f t="shared" si="1330"/>
        <v>2019-Vasco/RJ-28-5-2</v>
      </c>
      <c r="D42544" s="4">
        <v>7</v>
      </c>
      <c r="E42544">
        <v>28</v>
      </c>
      <c r="F42544" t="str">
        <f t="shared" si="1331"/>
        <v>28-5-2</v>
      </c>
    </row>
    <row r="42545" spans="1:6" x14ac:dyDescent="0.3">
      <c r="A42545">
        <v>2019</v>
      </c>
      <c r="B42545" t="s">
        <v>3241</v>
      </c>
      <c r="C42545" t="str">
        <f t="shared" si="1330"/>
        <v>2019-Atletico/MG-28-5-3</v>
      </c>
      <c r="D42545" s="4">
        <v>3</v>
      </c>
      <c r="E42545">
        <v>36</v>
      </c>
      <c r="F42545" t="str">
        <f t="shared" si="1331"/>
        <v>28-5-3</v>
      </c>
    </row>
    <row r="42546" spans="1:6" x14ac:dyDescent="0.3">
      <c r="A42546">
        <v>2019</v>
      </c>
      <c r="B42546" t="s">
        <v>2302</v>
      </c>
      <c r="C42546" t="str">
        <f t="shared" si="1330"/>
        <v>2019-Atletico/PR-28-5-3</v>
      </c>
      <c r="D42546" s="4">
        <v>6</v>
      </c>
      <c r="E42546">
        <v>28</v>
      </c>
      <c r="F42546" t="str">
        <f t="shared" si="1331"/>
        <v>28-5-3</v>
      </c>
    </row>
    <row r="42547" spans="1:6" x14ac:dyDescent="0.3">
      <c r="A42547">
        <v>2019</v>
      </c>
      <c r="B42547" t="s">
        <v>4136</v>
      </c>
      <c r="C42547" t="str">
        <f t="shared" si="1330"/>
        <v>2019-Avai/SC-28-5-3</v>
      </c>
      <c r="D42547" s="4">
        <v>6</v>
      </c>
      <c r="E42547">
        <v>16</v>
      </c>
      <c r="F42547" t="str">
        <f t="shared" si="1331"/>
        <v>28-5-3</v>
      </c>
    </row>
    <row r="42548" spans="1:6" x14ac:dyDescent="0.3">
      <c r="A42548">
        <v>2019</v>
      </c>
      <c r="B42548" t="s">
        <v>5091</v>
      </c>
      <c r="C42548" t="str">
        <f t="shared" si="1330"/>
        <v>2019-Bahia/BA-28-5-3</v>
      </c>
      <c r="D42548" s="4">
        <v>3</v>
      </c>
      <c r="E42548">
        <v>31</v>
      </c>
      <c r="F42548" t="str">
        <f t="shared" si="1331"/>
        <v>28-5-3</v>
      </c>
    </row>
    <row r="42549" spans="1:6" x14ac:dyDescent="0.3">
      <c r="A42549">
        <v>2019</v>
      </c>
      <c r="B42549" t="s">
        <v>2303</v>
      </c>
      <c r="C42549" t="str">
        <f t="shared" si="1330"/>
        <v>2019-Botafogo/RJ-28-5-3</v>
      </c>
      <c r="D42549" s="4">
        <v>4</v>
      </c>
      <c r="E42549">
        <v>20</v>
      </c>
      <c r="F42549" t="str">
        <f t="shared" si="1331"/>
        <v>28-5-3</v>
      </c>
    </row>
    <row r="42550" spans="1:6" x14ac:dyDescent="0.3">
      <c r="A42550">
        <v>2019</v>
      </c>
      <c r="B42550" t="s">
        <v>5736</v>
      </c>
      <c r="C42550" t="str">
        <f t="shared" si="1330"/>
        <v>2019-CSA/AL-28-5-3</v>
      </c>
      <c r="D42550" s="4">
        <v>7</v>
      </c>
      <c r="E42550">
        <v>16</v>
      </c>
      <c r="F42550" t="str">
        <f t="shared" si="1331"/>
        <v>28-5-3</v>
      </c>
    </row>
    <row r="42551" spans="1:6" x14ac:dyDescent="0.3">
      <c r="A42551">
        <v>2019</v>
      </c>
      <c r="B42551" t="s">
        <v>4723</v>
      </c>
      <c r="C42551" t="str">
        <f t="shared" si="1330"/>
        <v>2019-Ceara/CE-28-5-3</v>
      </c>
      <c r="D42551" s="4">
        <v>3</v>
      </c>
      <c r="E42551">
        <v>14</v>
      </c>
      <c r="F42551" t="str">
        <f t="shared" si="1331"/>
        <v>28-5-3</v>
      </c>
    </row>
    <row r="42552" spans="1:6" x14ac:dyDescent="0.3">
      <c r="A42552">
        <v>2019</v>
      </c>
      <c r="B42552" t="s">
        <v>5428</v>
      </c>
      <c r="C42552" t="str">
        <f t="shared" si="1330"/>
        <v>2019-Chapecoense/SC-28-5-3</v>
      </c>
      <c r="D42552" s="4">
        <v>1</v>
      </c>
      <c r="E42552">
        <v>12</v>
      </c>
      <c r="F42552" t="str">
        <f t="shared" si="1331"/>
        <v>28-5-3</v>
      </c>
    </row>
    <row r="42553" spans="1:6" x14ac:dyDescent="0.3">
      <c r="A42553">
        <v>2019</v>
      </c>
      <c r="B42553" t="s">
        <v>2304</v>
      </c>
      <c r="C42553" t="str">
        <f t="shared" si="1330"/>
        <v>2019-Corinthians/SP-28-5-3</v>
      </c>
      <c r="D42553" s="4">
        <v>10</v>
      </c>
      <c r="E42553">
        <v>38</v>
      </c>
      <c r="F42553" t="str">
        <f t="shared" si="1331"/>
        <v>28-5-3</v>
      </c>
    </row>
    <row r="42554" spans="1:6" x14ac:dyDescent="0.3">
      <c r="A42554">
        <v>2019</v>
      </c>
      <c r="B42554" t="s">
        <v>2305</v>
      </c>
      <c r="C42554" t="str">
        <f t="shared" si="1330"/>
        <v>2019-Cruzeiro/MG-28-5-3</v>
      </c>
      <c r="D42554" s="4">
        <v>1</v>
      </c>
      <c r="E42554">
        <v>22</v>
      </c>
      <c r="F42554" t="str">
        <f t="shared" si="1331"/>
        <v>28-5-3</v>
      </c>
    </row>
    <row r="42555" spans="1:6" x14ac:dyDescent="0.3">
      <c r="A42555">
        <v>2019</v>
      </c>
      <c r="B42555" t="s">
        <v>2307</v>
      </c>
      <c r="C42555" t="str">
        <f t="shared" si="1330"/>
        <v>2019-Flamengo/RJ-28-5-3</v>
      </c>
      <c r="D42555" s="4">
        <v>13</v>
      </c>
      <c r="E42555">
        <v>53</v>
      </c>
      <c r="F42555" t="str">
        <f t="shared" si="1331"/>
        <v>28-5-3</v>
      </c>
    </row>
    <row r="42556" spans="1:6" x14ac:dyDescent="0.3">
      <c r="A42556">
        <v>2019</v>
      </c>
      <c r="B42556" t="s">
        <v>2308</v>
      </c>
      <c r="C42556" t="str">
        <f t="shared" si="1330"/>
        <v>2019-Fluminense/RJ-28-5-3</v>
      </c>
      <c r="D42556" s="4">
        <v>10</v>
      </c>
      <c r="E42556">
        <v>22</v>
      </c>
      <c r="F42556" t="str">
        <f t="shared" si="1331"/>
        <v>28-5-3</v>
      </c>
    </row>
    <row r="42557" spans="1:6" x14ac:dyDescent="0.3">
      <c r="A42557">
        <v>2019</v>
      </c>
      <c r="B42557" t="s">
        <v>2309</v>
      </c>
      <c r="C42557" t="str">
        <f t="shared" si="1330"/>
        <v>2019-Fortaleza/CE-28-5-3</v>
      </c>
      <c r="D42557" s="4">
        <v>4</v>
      </c>
      <c r="E42557">
        <v>17</v>
      </c>
      <c r="F42557" t="str">
        <f t="shared" si="1331"/>
        <v>28-5-3</v>
      </c>
    </row>
    <row r="42558" spans="1:6" x14ac:dyDescent="0.3">
      <c r="A42558">
        <v>2019</v>
      </c>
      <c r="B42558" t="s">
        <v>2310</v>
      </c>
      <c r="C42558" t="str">
        <f t="shared" si="1330"/>
        <v>2019-Goias/GO-28-5-3</v>
      </c>
      <c r="D42558" s="4">
        <v>6</v>
      </c>
      <c r="E42558">
        <v>27</v>
      </c>
      <c r="F42558" t="str">
        <f t="shared" si="1331"/>
        <v>28-5-3</v>
      </c>
    </row>
    <row r="42559" spans="1:6" x14ac:dyDescent="0.3">
      <c r="A42559">
        <v>2019</v>
      </c>
      <c r="B42559" t="s">
        <v>2311</v>
      </c>
      <c r="C42559" t="str">
        <f t="shared" si="1330"/>
        <v>2019-Gremio/RS-28-5-3</v>
      </c>
      <c r="D42559" s="4">
        <v>12</v>
      </c>
      <c r="E42559">
        <v>35</v>
      </c>
      <c r="F42559" t="str">
        <f t="shared" si="1331"/>
        <v>28-5-3</v>
      </c>
    </row>
    <row r="42560" spans="1:6" x14ac:dyDescent="0.3">
      <c r="A42560">
        <v>2019</v>
      </c>
      <c r="B42560" t="s">
        <v>2312</v>
      </c>
      <c r="C42560" t="str">
        <f t="shared" si="1330"/>
        <v>2019-Internacional/RS-28-5-3</v>
      </c>
      <c r="D42560" s="4">
        <v>10</v>
      </c>
      <c r="E42560">
        <v>26</v>
      </c>
      <c r="F42560" t="str">
        <f t="shared" si="1331"/>
        <v>28-5-3</v>
      </c>
    </row>
    <row r="42561" spans="1:6" x14ac:dyDescent="0.3">
      <c r="A42561">
        <v>2019</v>
      </c>
      <c r="B42561" t="s">
        <v>2313</v>
      </c>
      <c r="C42561" t="str">
        <f t="shared" si="1330"/>
        <v>2019-Palmeiras/SP-28-5-3</v>
      </c>
      <c r="D42561" s="4">
        <v>15</v>
      </c>
      <c r="E42561">
        <v>42</v>
      </c>
      <c r="F42561" t="str">
        <f t="shared" si="1331"/>
        <v>28-5-3</v>
      </c>
    </row>
    <row r="42562" spans="1:6" x14ac:dyDescent="0.3">
      <c r="A42562">
        <v>2019</v>
      </c>
      <c r="B42562" t="s">
        <v>2317</v>
      </c>
      <c r="C42562" t="str">
        <f t="shared" si="1330"/>
        <v>2019-Santos/SP-28-5-3</v>
      </c>
      <c r="D42562" s="4">
        <v>5</v>
      </c>
      <c r="E42562">
        <v>45</v>
      </c>
      <c r="F42562" t="str">
        <f t="shared" si="1331"/>
        <v>28-5-3</v>
      </c>
    </row>
    <row r="42563" spans="1:6" x14ac:dyDescent="0.3">
      <c r="A42563">
        <v>2019</v>
      </c>
      <c r="B42563" t="s">
        <v>2318</v>
      </c>
      <c r="C42563" t="str">
        <f t="shared" ref="C42563:C42626" si="1332">A42563&amp;"-"&amp;B42563</f>
        <v>2019-Sao Paulo/SP-28-5-3</v>
      </c>
      <c r="D42563" s="4">
        <v>5</v>
      </c>
      <c r="E42563">
        <v>41</v>
      </c>
      <c r="F42563" t="str">
        <f t="shared" ref="F42563:F42626" si="1333">RIGHT(B42563,LEN(C42563)-FIND("-",C42563,6))</f>
        <v>28-5-3</v>
      </c>
    </row>
    <row r="42564" spans="1:6" x14ac:dyDescent="0.3">
      <c r="A42564">
        <v>2019</v>
      </c>
      <c r="B42564" t="s">
        <v>2319</v>
      </c>
      <c r="C42564" t="str">
        <f t="shared" si="1332"/>
        <v>2019-Vasco/RJ-28-5-3</v>
      </c>
      <c r="D42564" s="4">
        <v>7</v>
      </c>
      <c r="E42564">
        <v>22</v>
      </c>
      <c r="F42564" t="str">
        <f t="shared" si="1333"/>
        <v>28-5-3</v>
      </c>
    </row>
    <row r="42565" spans="1:6" x14ac:dyDescent="0.3">
      <c r="A42565">
        <v>2019</v>
      </c>
      <c r="B42565" t="s">
        <v>3244</v>
      </c>
      <c r="C42565" t="str">
        <f t="shared" si="1332"/>
        <v>2019-Atletico/MG-28-5-4</v>
      </c>
      <c r="D42565" s="4">
        <v>0</v>
      </c>
      <c r="E42565">
        <v>36</v>
      </c>
      <c r="F42565" t="str">
        <f t="shared" si="1333"/>
        <v>28-5-4</v>
      </c>
    </row>
    <row r="42566" spans="1:6" x14ac:dyDescent="0.3">
      <c r="A42566">
        <v>2019</v>
      </c>
      <c r="B42566" t="s">
        <v>2320</v>
      </c>
      <c r="C42566" t="str">
        <f t="shared" si="1332"/>
        <v>2019-Atletico/PR-28-5-4</v>
      </c>
      <c r="D42566" s="4">
        <v>8</v>
      </c>
      <c r="E42566">
        <v>34</v>
      </c>
      <c r="F42566" t="str">
        <f t="shared" si="1333"/>
        <v>28-5-4</v>
      </c>
    </row>
    <row r="42567" spans="1:6" x14ac:dyDescent="0.3">
      <c r="A42567">
        <v>2019</v>
      </c>
      <c r="B42567" t="s">
        <v>4139</v>
      </c>
      <c r="C42567" t="str">
        <f t="shared" si="1332"/>
        <v>2019-Avai/SC-28-5-4</v>
      </c>
      <c r="D42567" s="4">
        <v>9</v>
      </c>
      <c r="E42567">
        <v>14</v>
      </c>
      <c r="F42567" t="str">
        <f t="shared" si="1333"/>
        <v>28-5-4</v>
      </c>
    </row>
    <row r="42568" spans="1:6" x14ac:dyDescent="0.3">
      <c r="A42568">
        <v>2019</v>
      </c>
      <c r="B42568" t="s">
        <v>5093</v>
      </c>
      <c r="C42568" t="str">
        <f t="shared" si="1332"/>
        <v>2019-Bahia/BA-28-5-4</v>
      </c>
      <c r="D42568" s="4">
        <v>10</v>
      </c>
      <c r="E42568">
        <v>31</v>
      </c>
      <c r="F42568" t="str">
        <f t="shared" si="1333"/>
        <v>28-5-4</v>
      </c>
    </row>
    <row r="42569" spans="1:6" x14ac:dyDescent="0.3">
      <c r="A42569">
        <v>2019</v>
      </c>
      <c r="B42569" t="s">
        <v>2321</v>
      </c>
      <c r="C42569" t="str">
        <f t="shared" si="1332"/>
        <v>2019-Botafogo/RJ-28-5-4</v>
      </c>
      <c r="D42569" s="4">
        <v>4</v>
      </c>
      <c r="E42569">
        <v>20</v>
      </c>
      <c r="F42569" t="str">
        <f t="shared" si="1333"/>
        <v>28-5-4</v>
      </c>
    </row>
    <row r="42570" spans="1:6" x14ac:dyDescent="0.3">
      <c r="A42570">
        <v>2019</v>
      </c>
      <c r="B42570" t="s">
        <v>5737</v>
      </c>
      <c r="C42570" t="str">
        <f t="shared" si="1332"/>
        <v>2019-CSA/AL-28-5-4</v>
      </c>
      <c r="D42570" s="4">
        <v>7</v>
      </c>
      <c r="E42570">
        <v>16</v>
      </c>
      <c r="F42570" t="str">
        <f t="shared" si="1333"/>
        <v>28-5-4</v>
      </c>
    </row>
    <row r="42571" spans="1:6" x14ac:dyDescent="0.3">
      <c r="A42571">
        <v>2019</v>
      </c>
      <c r="B42571" t="s">
        <v>4727</v>
      </c>
      <c r="C42571" t="str">
        <f t="shared" si="1332"/>
        <v>2019-Ceara/CE-28-5-4</v>
      </c>
      <c r="D42571" s="4">
        <v>3</v>
      </c>
      <c r="E42571">
        <v>14</v>
      </c>
      <c r="F42571" t="str">
        <f t="shared" si="1333"/>
        <v>28-5-4</v>
      </c>
    </row>
    <row r="42572" spans="1:6" x14ac:dyDescent="0.3">
      <c r="A42572">
        <v>2019</v>
      </c>
      <c r="B42572" t="s">
        <v>5429</v>
      </c>
      <c r="C42572" t="str">
        <f t="shared" si="1332"/>
        <v>2019-Chapecoense/SC-28-5-4</v>
      </c>
      <c r="D42572" s="4">
        <v>0</v>
      </c>
      <c r="E42572">
        <v>11</v>
      </c>
      <c r="F42572" t="str">
        <f t="shared" si="1333"/>
        <v>28-5-4</v>
      </c>
    </row>
    <row r="42573" spans="1:6" x14ac:dyDescent="0.3">
      <c r="A42573">
        <v>2019</v>
      </c>
      <c r="B42573" t="s">
        <v>2322</v>
      </c>
      <c r="C42573" t="str">
        <f t="shared" si="1332"/>
        <v>2019-Corinthians/SP-28-5-4</v>
      </c>
      <c r="D42573" s="4">
        <v>10</v>
      </c>
      <c r="E42573">
        <v>38</v>
      </c>
      <c r="F42573" t="str">
        <f t="shared" si="1333"/>
        <v>28-5-4</v>
      </c>
    </row>
    <row r="42574" spans="1:6" x14ac:dyDescent="0.3">
      <c r="A42574">
        <v>2019</v>
      </c>
      <c r="B42574" t="s">
        <v>2323</v>
      </c>
      <c r="C42574" t="str">
        <f t="shared" si="1332"/>
        <v>2019-Cruzeiro/MG-28-5-4</v>
      </c>
      <c r="D42574" s="4">
        <v>4</v>
      </c>
      <c r="E42574">
        <v>19</v>
      </c>
      <c r="F42574" t="str">
        <f t="shared" si="1333"/>
        <v>28-5-4</v>
      </c>
    </row>
    <row r="42575" spans="1:6" x14ac:dyDescent="0.3">
      <c r="A42575">
        <v>2019</v>
      </c>
      <c r="B42575" t="s">
        <v>2325</v>
      </c>
      <c r="C42575" t="str">
        <f t="shared" si="1332"/>
        <v>2019-Flamengo/RJ-28-5-4</v>
      </c>
      <c r="D42575" s="4">
        <v>15</v>
      </c>
      <c r="E42575">
        <v>45</v>
      </c>
      <c r="F42575" t="str">
        <f t="shared" si="1333"/>
        <v>28-5-4</v>
      </c>
    </row>
    <row r="42576" spans="1:6" x14ac:dyDescent="0.3">
      <c r="A42576">
        <v>2019</v>
      </c>
      <c r="B42576" t="s">
        <v>2326</v>
      </c>
      <c r="C42576" t="str">
        <f t="shared" si="1332"/>
        <v>2019-Fluminense/RJ-28-5-4</v>
      </c>
      <c r="D42576" s="4">
        <v>7</v>
      </c>
      <c r="E42576">
        <v>19</v>
      </c>
      <c r="F42576" t="str">
        <f t="shared" si="1333"/>
        <v>28-5-4</v>
      </c>
    </row>
    <row r="42577" spans="1:6" x14ac:dyDescent="0.3">
      <c r="A42577">
        <v>2019</v>
      </c>
      <c r="B42577" t="s">
        <v>2327</v>
      </c>
      <c r="C42577" t="str">
        <f t="shared" si="1332"/>
        <v>2019-Fortaleza/CE-28-5-4</v>
      </c>
      <c r="D42577" s="4">
        <v>4</v>
      </c>
      <c r="E42577">
        <v>17</v>
      </c>
      <c r="F42577" t="str">
        <f t="shared" si="1333"/>
        <v>28-5-4</v>
      </c>
    </row>
    <row r="42578" spans="1:6" x14ac:dyDescent="0.3">
      <c r="A42578">
        <v>2019</v>
      </c>
      <c r="B42578" t="s">
        <v>2328</v>
      </c>
      <c r="C42578" t="str">
        <f t="shared" si="1332"/>
        <v>2019-Goias/GO-28-5-4</v>
      </c>
      <c r="D42578" s="4">
        <v>7</v>
      </c>
      <c r="E42578">
        <v>27</v>
      </c>
      <c r="F42578" t="str">
        <f t="shared" si="1333"/>
        <v>28-5-4</v>
      </c>
    </row>
    <row r="42579" spans="1:6" x14ac:dyDescent="0.3">
      <c r="A42579">
        <v>2019</v>
      </c>
      <c r="B42579" t="s">
        <v>2329</v>
      </c>
      <c r="C42579" t="str">
        <f t="shared" si="1332"/>
        <v>2019-Gremio/RS-28-5-4</v>
      </c>
      <c r="D42579" s="4">
        <v>13</v>
      </c>
      <c r="E42579">
        <v>36</v>
      </c>
      <c r="F42579" t="str">
        <f t="shared" si="1333"/>
        <v>28-5-4</v>
      </c>
    </row>
    <row r="42580" spans="1:6" x14ac:dyDescent="0.3">
      <c r="A42580">
        <v>2019</v>
      </c>
      <c r="B42580" t="s">
        <v>2330</v>
      </c>
      <c r="C42580" t="str">
        <f t="shared" si="1332"/>
        <v>2019-Internacional/RS-28-5-4</v>
      </c>
      <c r="D42580" s="4">
        <v>12</v>
      </c>
      <c r="E42580">
        <v>38</v>
      </c>
      <c r="F42580" t="str">
        <f t="shared" si="1333"/>
        <v>28-5-4</v>
      </c>
    </row>
    <row r="42581" spans="1:6" x14ac:dyDescent="0.3">
      <c r="A42581">
        <v>2019</v>
      </c>
      <c r="B42581" t="s">
        <v>2331</v>
      </c>
      <c r="C42581" t="str">
        <f t="shared" si="1332"/>
        <v>2019-Palmeiras/SP-28-5-4</v>
      </c>
      <c r="D42581" s="4">
        <v>12</v>
      </c>
      <c r="E42581">
        <v>42</v>
      </c>
      <c r="F42581" t="str">
        <f t="shared" si="1333"/>
        <v>28-5-4</v>
      </c>
    </row>
    <row r="42582" spans="1:6" x14ac:dyDescent="0.3">
      <c r="A42582">
        <v>2019</v>
      </c>
      <c r="B42582" t="s">
        <v>2335</v>
      </c>
      <c r="C42582" t="str">
        <f t="shared" si="1332"/>
        <v>2019-Santos/SP-28-5-4</v>
      </c>
      <c r="D42582" s="4">
        <v>5</v>
      </c>
      <c r="E42582">
        <v>45</v>
      </c>
      <c r="F42582" t="str">
        <f t="shared" si="1333"/>
        <v>28-5-4</v>
      </c>
    </row>
    <row r="42583" spans="1:6" x14ac:dyDescent="0.3">
      <c r="A42583">
        <v>2019</v>
      </c>
      <c r="B42583" t="s">
        <v>2336</v>
      </c>
      <c r="C42583" t="str">
        <f t="shared" si="1332"/>
        <v>2019-Sao Paulo/SP-28-5-4</v>
      </c>
      <c r="D42583" s="4">
        <v>5</v>
      </c>
      <c r="E42583">
        <v>43</v>
      </c>
      <c r="F42583" t="str">
        <f t="shared" si="1333"/>
        <v>28-5-4</v>
      </c>
    </row>
    <row r="42584" spans="1:6" x14ac:dyDescent="0.3">
      <c r="A42584">
        <v>2019</v>
      </c>
      <c r="B42584" t="s">
        <v>2337</v>
      </c>
      <c r="C42584" t="str">
        <f t="shared" si="1332"/>
        <v>2019-Vasco/RJ-28-5-4</v>
      </c>
      <c r="D42584" s="4">
        <v>7</v>
      </c>
      <c r="E42584">
        <v>29</v>
      </c>
      <c r="F42584" t="str">
        <f t="shared" si="1333"/>
        <v>28-5-4</v>
      </c>
    </row>
    <row r="42585" spans="1:6" x14ac:dyDescent="0.3">
      <c r="A42585">
        <v>2019</v>
      </c>
      <c r="B42585" t="s">
        <v>3248</v>
      </c>
      <c r="C42585" t="str">
        <f t="shared" si="1332"/>
        <v>2019-Atletico/MG-29-2-0</v>
      </c>
      <c r="D42585" s="4">
        <v>2.6</v>
      </c>
      <c r="E42585">
        <v>16</v>
      </c>
      <c r="F42585" t="str">
        <f t="shared" si="1333"/>
        <v>29-2-0</v>
      </c>
    </row>
    <row r="42586" spans="1:6" x14ac:dyDescent="0.3">
      <c r="A42586">
        <v>2019</v>
      </c>
      <c r="B42586" t="s">
        <v>2338</v>
      </c>
      <c r="C42586" t="str">
        <f t="shared" si="1332"/>
        <v>2019-Atletico/PR-29-2-0</v>
      </c>
      <c r="D42586" s="4">
        <v>2.64</v>
      </c>
      <c r="E42586">
        <v>14</v>
      </c>
      <c r="F42586" t="str">
        <f t="shared" si="1333"/>
        <v>29-2-0</v>
      </c>
    </row>
    <row r="42587" spans="1:6" x14ac:dyDescent="0.3">
      <c r="A42587">
        <v>2019</v>
      </c>
      <c r="B42587" t="s">
        <v>4142</v>
      </c>
      <c r="C42587" t="str">
        <f t="shared" si="1332"/>
        <v>2019-Avai/SC-29-2-0</v>
      </c>
      <c r="D42587" s="4">
        <v>2.2222300000000001</v>
      </c>
      <c r="E42587">
        <v>10</v>
      </c>
      <c r="F42587" t="str">
        <f t="shared" si="1333"/>
        <v>29-2-0</v>
      </c>
    </row>
    <row r="42588" spans="1:6" x14ac:dyDescent="0.3">
      <c r="A42588">
        <v>2019</v>
      </c>
      <c r="B42588" t="s">
        <v>5095</v>
      </c>
      <c r="C42588" t="str">
        <f t="shared" si="1332"/>
        <v>2019-Bahia/BA-29-2-0</v>
      </c>
      <c r="D42588" s="4">
        <v>2.3846129999999999</v>
      </c>
      <c r="E42588">
        <v>16</v>
      </c>
      <c r="F42588" t="str">
        <f t="shared" si="1333"/>
        <v>29-2-0</v>
      </c>
    </row>
    <row r="42589" spans="1:6" x14ac:dyDescent="0.3">
      <c r="A42589">
        <v>2019</v>
      </c>
      <c r="B42589" t="s">
        <v>2339</v>
      </c>
      <c r="C42589" t="str">
        <f t="shared" si="1332"/>
        <v>2019-Botafogo/RJ-29-2-0</v>
      </c>
      <c r="D42589" s="4">
        <v>2.5</v>
      </c>
      <c r="E42589">
        <v>10</v>
      </c>
      <c r="F42589" t="str">
        <f t="shared" si="1333"/>
        <v>29-2-0</v>
      </c>
    </row>
    <row r="42590" spans="1:6" x14ac:dyDescent="0.3">
      <c r="A42590">
        <v>2019</v>
      </c>
      <c r="B42590" t="s">
        <v>5738</v>
      </c>
      <c r="C42590" t="str">
        <f t="shared" si="1332"/>
        <v>2019-CSA/AL-29-2-0</v>
      </c>
      <c r="D42590" s="4">
        <v>2.714286</v>
      </c>
      <c r="E42590">
        <v>16</v>
      </c>
      <c r="F42590" t="str">
        <f t="shared" si="1333"/>
        <v>29-2-0</v>
      </c>
    </row>
    <row r="42591" spans="1:6" x14ac:dyDescent="0.3">
      <c r="A42591">
        <v>2019</v>
      </c>
      <c r="B42591" t="s">
        <v>4731</v>
      </c>
      <c r="C42591" t="str">
        <f t="shared" si="1332"/>
        <v>2019-Ceara/CE-29-2-0</v>
      </c>
      <c r="D42591" s="4">
        <v>4</v>
      </c>
      <c r="E42591">
        <v>14</v>
      </c>
      <c r="F42591" t="str">
        <f t="shared" si="1333"/>
        <v>29-2-0</v>
      </c>
    </row>
    <row r="42592" spans="1:6" x14ac:dyDescent="0.3">
      <c r="A42592">
        <v>2019</v>
      </c>
      <c r="B42592" t="s">
        <v>5430</v>
      </c>
      <c r="C42592" t="str">
        <f t="shared" si="1332"/>
        <v>2019-Chapecoense/SC-29-2-0</v>
      </c>
      <c r="D42592" s="4">
        <v>2</v>
      </c>
      <c r="E42592">
        <v>10</v>
      </c>
      <c r="F42592" t="str">
        <f t="shared" si="1333"/>
        <v>29-2-0</v>
      </c>
    </row>
    <row r="42593" spans="1:6" x14ac:dyDescent="0.3">
      <c r="A42593">
        <v>2019</v>
      </c>
      <c r="B42593" t="s">
        <v>2340</v>
      </c>
      <c r="C42593" t="str">
        <f t="shared" si="1332"/>
        <v>2019-Corinthians/SP-29-2-0</v>
      </c>
      <c r="D42593" s="4">
        <v>1</v>
      </c>
      <c r="E42593">
        <v>16</v>
      </c>
      <c r="F42593" t="str">
        <f t="shared" si="1333"/>
        <v>29-2-0</v>
      </c>
    </row>
    <row r="42594" spans="1:6" x14ac:dyDescent="0.3">
      <c r="A42594">
        <v>2019</v>
      </c>
      <c r="B42594" t="s">
        <v>2341</v>
      </c>
      <c r="C42594" t="str">
        <f t="shared" si="1332"/>
        <v>2019-Cruzeiro/MG-29-2-0</v>
      </c>
      <c r="D42594" s="4">
        <v>2.3333339999999998</v>
      </c>
      <c r="E42594">
        <v>10</v>
      </c>
      <c r="F42594" t="str">
        <f t="shared" si="1333"/>
        <v>29-2-0</v>
      </c>
    </row>
    <row r="42595" spans="1:6" x14ac:dyDescent="0.3">
      <c r="A42595">
        <v>2019</v>
      </c>
      <c r="B42595" t="s">
        <v>2343</v>
      </c>
      <c r="C42595" t="str">
        <f t="shared" si="1332"/>
        <v>2019-Flamengo/RJ-29-2-0</v>
      </c>
      <c r="D42595" s="4">
        <v>4.6666619999999996</v>
      </c>
      <c r="E42595">
        <v>13</v>
      </c>
      <c r="F42595" t="str">
        <f t="shared" si="1333"/>
        <v>29-2-0</v>
      </c>
    </row>
    <row r="42596" spans="1:6" x14ac:dyDescent="0.3">
      <c r="A42596">
        <v>2019</v>
      </c>
      <c r="B42596" t="s">
        <v>2344</v>
      </c>
      <c r="C42596" t="str">
        <f t="shared" si="1332"/>
        <v>2019-Fluminense/RJ-29-2-0</v>
      </c>
      <c r="D42596" s="4">
        <v>1.8571409999999999</v>
      </c>
      <c r="E42596">
        <v>10</v>
      </c>
      <c r="F42596" t="str">
        <f t="shared" si="1333"/>
        <v>29-2-0</v>
      </c>
    </row>
    <row r="42597" spans="1:6" x14ac:dyDescent="0.3">
      <c r="A42597">
        <v>2019</v>
      </c>
      <c r="B42597" t="s">
        <v>2345</v>
      </c>
      <c r="C42597" t="str">
        <f t="shared" si="1332"/>
        <v>2019-Fortaleza/CE-29-2-0</v>
      </c>
      <c r="D42597" s="4">
        <v>3.1290300000000002</v>
      </c>
      <c r="E42597">
        <v>14</v>
      </c>
      <c r="F42597" t="str">
        <f t="shared" si="1333"/>
        <v>29-2-0</v>
      </c>
    </row>
    <row r="42598" spans="1:6" x14ac:dyDescent="0.3">
      <c r="A42598">
        <v>2019</v>
      </c>
      <c r="B42598" t="s">
        <v>2346</v>
      </c>
      <c r="C42598" t="str">
        <f t="shared" si="1332"/>
        <v>2019-Goias/GO-29-2-0</v>
      </c>
      <c r="D42598" s="4">
        <v>2.363639</v>
      </c>
      <c r="E42598">
        <v>16</v>
      </c>
      <c r="F42598" t="str">
        <f t="shared" si="1333"/>
        <v>29-2-0</v>
      </c>
    </row>
    <row r="42599" spans="1:6" x14ac:dyDescent="0.3">
      <c r="A42599">
        <v>2019</v>
      </c>
      <c r="B42599" t="s">
        <v>2347</v>
      </c>
      <c r="C42599" t="str">
        <f t="shared" si="1332"/>
        <v>2019-Gremio/RS-29-2-0</v>
      </c>
      <c r="D42599" s="4">
        <v>3.4074040000000001</v>
      </c>
      <c r="E42599">
        <v>16</v>
      </c>
      <c r="F42599" t="str">
        <f t="shared" si="1333"/>
        <v>29-2-0</v>
      </c>
    </row>
    <row r="42600" spans="1:6" x14ac:dyDescent="0.3">
      <c r="A42600">
        <v>2019</v>
      </c>
      <c r="B42600" t="s">
        <v>2348</v>
      </c>
      <c r="C42600" t="str">
        <f t="shared" si="1332"/>
        <v>2019-Internacional/RS-29-2-0</v>
      </c>
      <c r="D42600" s="4">
        <v>3.5</v>
      </c>
      <c r="E42600">
        <v>14</v>
      </c>
      <c r="F42600" t="str">
        <f t="shared" si="1333"/>
        <v>29-2-0</v>
      </c>
    </row>
    <row r="42601" spans="1:6" x14ac:dyDescent="0.3">
      <c r="A42601">
        <v>2019</v>
      </c>
      <c r="B42601" t="s">
        <v>2350</v>
      </c>
      <c r="C42601" t="str">
        <f t="shared" si="1332"/>
        <v>2019-Palmeiras/SP-29-2-0</v>
      </c>
      <c r="D42601" s="4">
        <v>3.2</v>
      </c>
      <c r="E42601">
        <v>16</v>
      </c>
      <c r="F42601" t="str">
        <f t="shared" si="1333"/>
        <v>29-2-0</v>
      </c>
    </row>
    <row r="42602" spans="1:6" x14ac:dyDescent="0.3">
      <c r="A42602">
        <v>2019</v>
      </c>
      <c r="B42602" t="s">
        <v>2354</v>
      </c>
      <c r="C42602" t="str">
        <f t="shared" si="1332"/>
        <v>2019-Santos/SP-29-2-0</v>
      </c>
      <c r="D42602" s="4">
        <v>2.52</v>
      </c>
      <c r="E42602">
        <v>14</v>
      </c>
      <c r="F42602" t="str">
        <f t="shared" si="1333"/>
        <v>29-2-0</v>
      </c>
    </row>
    <row r="42603" spans="1:6" x14ac:dyDescent="0.3">
      <c r="A42603">
        <v>2019</v>
      </c>
      <c r="B42603" t="s">
        <v>2356</v>
      </c>
      <c r="C42603" t="str">
        <f t="shared" si="1332"/>
        <v>2019-Sao Paulo/SP-29-2-0</v>
      </c>
      <c r="D42603" s="4">
        <v>3.2</v>
      </c>
      <c r="E42603">
        <v>16</v>
      </c>
      <c r="F42603" t="str">
        <f t="shared" si="1333"/>
        <v>29-2-0</v>
      </c>
    </row>
    <row r="42604" spans="1:6" x14ac:dyDescent="0.3">
      <c r="A42604">
        <v>2019</v>
      </c>
      <c r="B42604" t="s">
        <v>2357</v>
      </c>
      <c r="C42604" t="str">
        <f t="shared" si="1332"/>
        <v>2019-Vasco/RJ-29-2-0</v>
      </c>
      <c r="D42604" s="4">
        <v>2.9230740000000002</v>
      </c>
      <c r="E42604">
        <v>16</v>
      </c>
      <c r="F42604" t="str">
        <f t="shared" si="1333"/>
        <v>29-2-0</v>
      </c>
    </row>
    <row r="42605" spans="1:6" x14ac:dyDescent="0.3">
      <c r="A42605">
        <v>2019</v>
      </c>
      <c r="B42605" t="s">
        <v>3252</v>
      </c>
      <c r="C42605" t="str">
        <f t="shared" si="1332"/>
        <v>2019-Atletico/MG-29-2-1</v>
      </c>
      <c r="D42605" s="4">
        <v>2.181816</v>
      </c>
      <c r="E42605">
        <v>14</v>
      </c>
      <c r="F42605" t="str">
        <f t="shared" si="1333"/>
        <v>29-2-1</v>
      </c>
    </row>
    <row r="42606" spans="1:6" x14ac:dyDescent="0.3">
      <c r="A42606">
        <v>2019</v>
      </c>
      <c r="B42606" t="s">
        <v>2358</v>
      </c>
      <c r="C42606" t="str">
        <f t="shared" si="1332"/>
        <v>2019-Atletico/PR-29-2-1</v>
      </c>
      <c r="D42606" s="4">
        <v>3.000006</v>
      </c>
      <c r="E42606">
        <v>14</v>
      </c>
      <c r="F42606" t="str">
        <f t="shared" si="1333"/>
        <v>29-2-1</v>
      </c>
    </row>
    <row r="42607" spans="1:6" x14ac:dyDescent="0.3">
      <c r="A42607">
        <v>2019</v>
      </c>
      <c r="B42607" t="s">
        <v>4145</v>
      </c>
      <c r="C42607" t="str">
        <f t="shared" si="1332"/>
        <v>2019-Avai/SC-29-2-1</v>
      </c>
      <c r="D42607" s="4">
        <v>1.875</v>
      </c>
      <c r="E42607">
        <v>10</v>
      </c>
      <c r="F42607" t="str">
        <f t="shared" si="1333"/>
        <v>29-2-1</v>
      </c>
    </row>
    <row r="42608" spans="1:6" x14ac:dyDescent="0.3">
      <c r="A42608">
        <v>2019</v>
      </c>
      <c r="B42608" t="s">
        <v>5097</v>
      </c>
      <c r="C42608" t="str">
        <f t="shared" si="1332"/>
        <v>2019-Bahia/BA-29-2-1</v>
      </c>
      <c r="D42608" s="4">
        <v>3.2</v>
      </c>
      <c r="E42608">
        <v>16</v>
      </c>
      <c r="F42608" t="str">
        <f t="shared" si="1333"/>
        <v>29-2-1</v>
      </c>
    </row>
    <row r="42609" spans="1:6" x14ac:dyDescent="0.3">
      <c r="A42609">
        <v>2019</v>
      </c>
      <c r="B42609" t="s">
        <v>2359</v>
      </c>
      <c r="C42609" t="str">
        <f t="shared" si="1332"/>
        <v>2019-Botafogo/RJ-29-2-1</v>
      </c>
      <c r="D42609" s="4">
        <v>2.8</v>
      </c>
      <c r="E42609">
        <v>14</v>
      </c>
      <c r="F42609" t="str">
        <f t="shared" si="1333"/>
        <v>29-2-1</v>
      </c>
    </row>
    <row r="42610" spans="1:6" x14ac:dyDescent="0.3">
      <c r="A42610">
        <v>2019</v>
      </c>
      <c r="B42610" t="s">
        <v>5739</v>
      </c>
      <c r="C42610" t="str">
        <f t="shared" si="1332"/>
        <v>2019-CSA/AL-29-2-1</v>
      </c>
      <c r="D42610" s="4">
        <v>2</v>
      </c>
      <c r="E42610">
        <v>10</v>
      </c>
      <c r="F42610" t="str">
        <f t="shared" si="1333"/>
        <v>29-2-1</v>
      </c>
    </row>
    <row r="42611" spans="1:6" x14ac:dyDescent="0.3">
      <c r="A42611">
        <v>2019</v>
      </c>
      <c r="B42611" t="s">
        <v>4735</v>
      </c>
      <c r="C42611" t="str">
        <f t="shared" si="1332"/>
        <v>2019-Ceara/CE-29-2-1</v>
      </c>
      <c r="D42611" s="4">
        <v>2</v>
      </c>
      <c r="E42611">
        <v>10</v>
      </c>
      <c r="F42611" t="str">
        <f t="shared" si="1333"/>
        <v>29-2-1</v>
      </c>
    </row>
    <row r="42612" spans="1:6" x14ac:dyDescent="0.3">
      <c r="A42612">
        <v>2019</v>
      </c>
      <c r="B42612" t="s">
        <v>5431</v>
      </c>
      <c r="C42612" t="str">
        <f t="shared" si="1332"/>
        <v>2019-Chapecoense/SC-29-2-1</v>
      </c>
      <c r="D42612" s="4">
        <v>1.3636349999999999</v>
      </c>
      <c r="E42612">
        <v>6</v>
      </c>
      <c r="F42612" t="str">
        <f t="shared" si="1333"/>
        <v>29-2-1</v>
      </c>
    </row>
    <row r="42613" spans="1:6" x14ac:dyDescent="0.3">
      <c r="A42613">
        <v>2019</v>
      </c>
      <c r="B42613" t="s">
        <v>2360</v>
      </c>
      <c r="C42613" t="str">
        <f t="shared" si="1332"/>
        <v>2019-Corinthians/SP-29-2-1</v>
      </c>
      <c r="D42613" s="4">
        <v>3.416671</v>
      </c>
      <c r="E42613">
        <v>14</v>
      </c>
      <c r="F42613" t="str">
        <f t="shared" si="1333"/>
        <v>29-2-1</v>
      </c>
    </row>
    <row r="42614" spans="1:6" x14ac:dyDescent="0.3">
      <c r="A42614">
        <v>2019</v>
      </c>
      <c r="B42614" t="s">
        <v>2361</v>
      </c>
      <c r="C42614" t="str">
        <f t="shared" si="1332"/>
        <v>2019-Cruzeiro/MG-29-2-1</v>
      </c>
      <c r="D42614" s="4">
        <v>2.6</v>
      </c>
      <c r="E42614">
        <v>16</v>
      </c>
      <c r="F42614" t="str">
        <f t="shared" si="1333"/>
        <v>29-2-1</v>
      </c>
    </row>
    <row r="42615" spans="1:6" x14ac:dyDescent="0.3">
      <c r="A42615">
        <v>2019</v>
      </c>
      <c r="B42615" t="s">
        <v>2363</v>
      </c>
      <c r="C42615" t="str">
        <f t="shared" si="1332"/>
        <v>2019-Flamengo/RJ-29-2-1</v>
      </c>
      <c r="D42615" s="4">
        <v>4.0000080000000002</v>
      </c>
      <c r="E42615">
        <v>14</v>
      </c>
      <c r="F42615" t="str">
        <f t="shared" si="1333"/>
        <v>29-2-1</v>
      </c>
    </row>
    <row r="42616" spans="1:6" x14ac:dyDescent="0.3">
      <c r="A42616">
        <v>2019</v>
      </c>
      <c r="B42616" t="s">
        <v>2364</v>
      </c>
      <c r="C42616" t="str">
        <f t="shared" si="1332"/>
        <v>2019-Fluminense/RJ-29-2-1</v>
      </c>
      <c r="D42616" s="4">
        <v>2.6666720000000002</v>
      </c>
      <c r="E42616">
        <v>16</v>
      </c>
      <c r="F42616" t="str">
        <f t="shared" si="1333"/>
        <v>29-2-1</v>
      </c>
    </row>
    <row r="42617" spans="1:6" x14ac:dyDescent="0.3">
      <c r="A42617">
        <v>2019</v>
      </c>
      <c r="B42617" t="s">
        <v>2365</v>
      </c>
      <c r="C42617" t="str">
        <f t="shared" si="1332"/>
        <v>2019-Fortaleza/CE-29-2-1</v>
      </c>
      <c r="D42617" s="4">
        <v>2</v>
      </c>
      <c r="E42617">
        <v>8</v>
      </c>
      <c r="F42617" t="str">
        <f t="shared" si="1333"/>
        <v>29-2-1</v>
      </c>
    </row>
    <row r="42618" spans="1:6" x14ac:dyDescent="0.3">
      <c r="A42618">
        <v>2019</v>
      </c>
      <c r="B42618" t="s">
        <v>2366</v>
      </c>
      <c r="C42618" t="str">
        <f t="shared" si="1332"/>
        <v>2019-Goias/GO-29-2-1</v>
      </c>
      <c r="D42618" s="4">
        <v>2.166671</v>
      </c>
      <c r="E42618">
        <v>12</v>
      </c>
      <c r="F42618" t="str">
        <f t="shared" si="1333"/>
        <v>29-2-1</v>
      </c>
    </row>
    <row r="42619" spans="1:6" x14ac:dyDescent="0.3">
      <c r="A42619">
        <v>2019</v>
      </c>
      <c r="B42619" t="s">
        <v>2367</v>
      </c>
      <c r="C42619" t="str">
        <f t="shared" si="1332"/>
        <v>2019-Gremio/RS-29-2-1</v>
      </c>
      <c r="D42619" s="4">
        <v>0</v>
      </c>
      <c r="E42619">
        <v>16</v>
      </c>
      <c r="F42619" t="str">
        <f t="shared" si="1333"/>
        <v>29-2-1</v>
      </c>
    </row>
    <row r="42620" spans="1:6" x14ac:dyDescent="0.3">
      <c r="A42620">
        <v>2019</v>
      </c>
      <c r="B42620" t="s">
        <v>2368</v>
      </c>
      <c r="C42620" t="str">
        <f t="shared" si="1332"/>
        <v>2019-Internacional/RS-29-2-1</v>
      </c>
      <c r="D42620" s="4">
        <v>3.2</v>
      </c>
      <c r="E42620">
        <v>16</v>
      </c>
      <c r="F42620" t="str">
        <f t="shared" si="1333"/>
        <v>29-2-1</v>
      </c>
    </row>
    <row r="42621" spans="1:6" x14ac:dyDescent="0.3">
      <c r="A42621">
        <v>2019</v>
      </c>
      <c r="B42621" t="s">
        <v>2370</v>
      </c>
      <c r="C42621" t="str">
        <f t="shared" si="1332"/>
        <v>2019-Palmeiras/SP-29-2-1</v>
      </c>
      <c r="D42621" s="4">
        <v>3.2</v>
      </c>
      <c r="E42621">
        <v>16</v>
      </c>
      <c r="F42621" t="str">
        <f t="shared" si="1333"/>
        <v>29-2-1</v>
      </c>
    </row>
    <row r="42622" spans="1:6" x14ac:dyDescent="0.3">
      <c r="A42622">
        <v>2019</v>
      </c>
      <c r="B42622" t="s">
        <v>2374</v>
      </c>
      <c r="C42622" t="str">
        <f t="shared" si="1332"/>
        <v>2019-Santos/SP-29-2-1</v>
      </c>
      <c r="D42622" s="4">
        <v>2.8125</v>
      </c>
      <c r="E42622">
        <v>14</v>
      </c>
      <c r="F42622" t="str">
        <f t="shared" si="1333"/>
        <v>29-2-1</v>
      </c>
    </row>
    <row r="42623" spans="1:6" x14ac:dyDescent="0.3">
      <c r="A42623">
        <v>2019</v>
      </c>
      <c r="B42623" t="s">
        <v>2376</v>
      </c>
      <c r="C42623" t="str">
        <f t="shared" si="1332"/>
        <v>2019-Sao Paulo/SP-29-2-1</v>
      </c>
      <c r="D42623" s="4">
        <v>3.0526369999999998</v>
      </c>
      <c r="E42623">
        <v>16</v>
      </c>
      <c r="F42623" t="str">
        <f t="shared" si="1333"/>
        <v>29-2-1</v>
      </c>
    </row>
    <row r="42624" spans="1:6" x14ac:dyDescent="0.3">
      <c r="A42624">
        <v>2019</v>
      </c>
      <c r="B42624" t="s">
        <v>2377</v>
      </c>
      <c r="C42624" t="str">
        <f t="shared" si="1332"/>
        <v>2019-Vasco/RJ-29-2-1</v>
      </c>
      <c r="D42624" s="4">
        <v>3.230766</v>
      </c>
      <c r="E42624">
        <v>16</v>
      </c>
      <c r="F42624" t="str">
        <f t="shared" si="1333"/>
        <v>29-2-1</v>
      </c>
    </row>
    <row r="42625" spans="1:6" x14ac:dyDescent="0.3">
      <c r="A42625">
        <v>2019</v>
      </c>
      <c r="B42625" t="s">
        <v>3256</v>
      </c>
      <c r="C42625" t="str">
        <f t="shared" si="1332"/>
        <v>2019-Atletico/MG-29-3-0</v>
      </c>
      <c r="D42625" s="4">
        <v>0</v>
      </c>
      <c r="E42625">
        <v>27</v>
      </c>
      <c r="F42625" t="str">
        <f t="shared" si="1333"/>
        <v>29-3-0</v>
      </c>
    </row>
    <row r="42626" spans="1:6" x14ac:dyDescent="0.3">
      <c r="A42626">
        <v>2019</v>
      </c>
      <c r="B42626" t="s">
        <v>2378</v>
      </c>
      <c r="C42626" t="str">
        <f t="shared" si="1332"/>
        <v>2019-Atletico/PR-29-3-0</v>
      </c>
      <c r="D42626" s="4">
        <v>5.25</v>
      </c>
      <c r="E42626">
        <v>21</v>
      </c>
      <c r="F42626" t="str">
        <f t="shared" si="1333"/>
        <v>29-3-0</v>
      </c>
    </row>
    <row r="42627" spans="1:6" x14ac:dyDescent="0.3">
      <c r="A42627">
        <v>2019</v>
      </c>
      <c r="B42627" t="s">
        <v>4148</v>
      </c>
      <c r="C42627" t="str">
        <f t="shared" ref="C42627:C42690" si="1334">A42627&amp;"-"&amp;B42627</f>
        <v>2019-Avai/SC-29-3-0</v>
      </c>
      <c r="D42627" s="4">
        <v>0</v>
      </c>
      <c r="E42627">
        <v>13</v>
      </c>
      <c r="F42627" t="str">
        <f t="shared" ref="F42627:F42690" si="1335">RIGHT(B42627,LEN(C42627)-FIND("-",C42627,6))</f>
        <v>29-3-0</v>
      </c>
    </row>
    <row r="42628" spans="1:6" x14ac:dyDescent="0.3">
      <c r="A42628">
        <v>2019</v>
      </c>
      <c r="B42628" t="s">
        <v>5099</v>
      </c>
      <c r="C42628" t="str">
        <f t="shared" si="1334"/>
        <v>2019-Bahia/BA-29-3-0</v>
      </c>
      <c r="D42628" s="4">
        <v>3</v>
      </c>
      <c r="E42628">
        <v>29</v>
      </c>
      <c r="F42628" t="str">
        <f t="shared" si="1335"/>
        <v>29-3-0</v>
      </c>
    </row>
    <row r="42629" spans="1:6" x14ac:dyDescent="0.3">
      <c r="A42629">
        <v>2019</v>
      </c>
      <c r="B42629" t="s">
        <v>2379</v>
      </c>
      <c r="C42629" t="str">
        <f t="shared" si="1334"/>
        <v>2019-Botafogo/RJ-29-3-0</v>
      </c>
      <c r="D42629" s="4">
        <v>3.4000029999999999</v>
      </c>
      <c r="E42629">
        <v>14</v>
      </c>
      <c r="F42629" t="str">
        <f t="shared" si="1335"/>
        <v>29-3-0</v>
      </c>
    </row>
    <row r="42630" spans="1:6" x14ac:dyDescent="0.3">
      <c r="A42630">
        <v>2019</v>
      </c>
      <c r="B42630" t="s">
        <v>5740</v>
      </c>
      <c r="C42630" t="str">
        <f t="shared" si="1334"/>
        <v>2019-CSA/AL-29-3-0</v>
      </c>
      <c r="D42630" s="4">
        <v>2.4</v>
      </c>
      <c r="E42630">
        <v>13</v>
      </c>
      <c r="F42630" t="str">
        <f t="shared" si="1335"/>
        <v>29-3-0</v>
      </c>
    </row>
    <row r="42631" spans="1:6" x14ac:dyDescent="0.3">
      <c r="A42631">
        <v>2019</v>
      </c>
      <c r="B42631" t="s">
        <v>4739</v>
      </c>
      <c r="C42631" t="str">
        <f t="shared" si="1334"/>
        <v>2019-Ceara/CE-29-3-0</v>
      </c>
      <c r="D42631" s="4">
        <v>2.6</v>
      </c>
      <c r="E42631">
        <v>16</v>
      </c>
      <c r="F42631" t="str">
        <f t="shared" si="1335"/>
        <v>29-3-0</v>
      </c>
    </row>
    <row r="42632" spans="1:6" x14ac:dyDescent="0.3">
      <c r="A42632">
        <v>2019</v>
      </c>
      <c r="B42632" t="s">
        <v>5432</v>
      </c>
      <c r="C42632" t="str">
        <f t="shared" si="1334"/>
        <v>2019-Chapecoense/SC-29-3-0</v>
      </c>
      <c r="D42632" s="4">
        <v>2</v>
      </c>
      <c r="E42632">
        <v>10</v>
      </c>
      <c r="F42632" t="str">
        <f t="shared" si="1335"/>
        <v>29-3-0</v>
      </c>
    </row>
    <row r="42633" spans="1:6" x14ac:dyDescent="0.3">
      <c r="A42633">
        <v>2019</v>
      </c>
      <c r="B42633" t="s">
        <v>2380</v>
      </c>
      <c r="C42633" t="str">
        <f t="shared" si="1334"/>
        <v>2019-Corinthians/SP-29-3-0</v>
      </c>
      <c r="D42633" s="4">
        <v>1</v>
      </c>
      <c r="E42633">
        <v>23</v>
      </c>
      <c r="F42633" t="str">
        <f t="shared" si="1335"/>
        <v>29-3-0</v>
      </c>
    </row>
    <row r="42634" spans="1:6" x14ac:dyDescent="0.3">
      <c r="A42634">
        <v>2019</v>
      </c>
      <c r="B42634" t="s">
        <v>2381</v>
      </c>
      <c r="C42634" t="str">
        <f t="shared" si="1334"/>
        <v>2019-Cruzeiro/MG-29-3-0</v>
      </c>
      <c r="D42634" s="4">
        <v>7</v>
      </c>
      <c r="E42634">
        <v>20</v>
      </c>
      <c r="F42634" t="str">
        <f t="shared" si="1335"/>
        <v>29-3-0</v>
      </c>
    </row>
    <row r="42635" spans="1:6" x14ac:dyDescent="0.3">
      <c r="A42635">
        <v>2019</v>
      </c>
      <c r="B42635" t="s">
        <v>2383</v>
      </c>
      <c r="C42635" t="str">
        <f t="shared" si="1334"/>
        <v>2019-Flamengo/RJ-29-3-0</v>
      </c>
      <c r="D42635" s="4">
        <v>7.8333329999999997</v>
      </c>
      <c r="E42635">
        <v>26</v>
      </c>
      <c r="F42635" t="str">
        <f t="shared" si="1335"/>
        <v>29-3-0</v>
      </c>
    </row>
    <row r="42636" spans="1:6" x14ac:dyDescent="0.3">
      <c r="A42636">
        <v>2019</v>
      </c>
      <c r="B42636" t="s">
        <v>2384</v>
      </c>
      <c r="C42636" t="str">
        <f t="shared" si="1334"/>
        <v>2019-Fluminense/RJ-29-3-0</v>
      </c>
      <c r="D42636" s="4">
        <v>3.4</v>
      </c>
      <c r="E42636">
        <v>17</v>
      </c>
      <c r="F42636" t="str">
        <f t="shared" si="1335"/>
        <v>29-3-0</v>
      </c>
    </row>
    <row r="42637" spans="1:6" x14ac:dyDescent="0.3">
      <c r="A42637">
        <v>2019</v>
      </c>
      <c r="B42637" t="s">
        <v>2385</v>
      </c>
      <c r="C42637" t="str">
        <f t="shared" si="1334"/>
        <v>2019-Fortaleza/CE-29-3-0</v>
      </c>
      <c r="D42637" s="4">
        <v>3.5000110000000002</v>
      </c>
      <c r="E42637">
        <v>14</v>
      </c>
      <c r="F42637" t="str">
        <f t="shared" si="1335"/>
        <v>29-3-0</v>
      </c>
    </row>
    <row r="42638" spans="1:6" x14ac:dyDescent="0.3">
      <c r="A42638">
        <v>2019</v>
      </c>
      <c r="B42638" t="s">
        <v>2386</v>
      </c>
      <c r="C42638" t="str">
        <f t="shared" si="1334"/>
        <v>2019-Goias/GO-29-3-0</v>
      </c>
      <c r="D42638" s="4">
        <v>4</v>
      </c>
      <c r="E42638">
        <v>21</v>
      </c>
      <c r="F42638" t="str">
        <f t="shared" si="1335"/>
        <v>29-3-0</v>
      </c>
    </row>
    <row r="42639" spans="1:6" x14ac:dyDescent="0.3">
      <c r="A42639">
        <v>2019</v>
      </c>
      <c r="B42639" t="s">
        <v>2387</v>
      </c>
      <c r="C42639" t="str">
        <f t="shared" si="1334"/>
        <v>2019-Gremio/RS-29-3-0</v>
      </c>
      <c r="D42639" s="4">
        <v>2.999997</v>
      </c>
      <c r="E42639">
        <v>37</v>
      </c>
      <c r="F42639" t="str">
        <f t="shared" si="1335"/>
        <v>29-3-0</v>
      </c>
    </row>
    <row r="42640" spans="1:6" x14ac:dyDescent="0.3">
      <c r="A42640">
        <v>2019</v>
      </c>
      <c r="B42640" t="s">
        <v>2388</v>
      </c>
      <c r="C42640" t="str">
        <f t="shared" si="1334"/>
        <v>2019-Internacional/RS-29-3-0</v>
      </c>
      <c r="D42640" s="4">
        <v>4</v>
      </c>
      <c r="E42640">
        <v>22</v>
      </c>
      <c r="F42640" t="str">
        <f t="shared" si="1335"/>
        <v>29-3-0</v>
      </c>
    </row>
    <row r="42641" spans="1:6" x14ac:dyDescent="0.3">
      <c r="A42641">
        <v>2019</v>
      </c>
      <c r="B42641" t="s">
        <v>2390</v>
      </c>
      <c r="C42641" t="str">
        <f t="shared" si="1334"/>
        <v>2019-Palmeiras/SP-29-3-0</v>
      </c>
      <c r="D42641" s="4">
        <v>5.4</v>
      </c>
      <c r="E42641">
        <v>27</v>
      </c>
      <c r="F42641" t="str">
        <f t="shared" si="1335"/>
        <v>29-3-0</v>
      </c>
    </row>
    <row r="42642" spans="1:6" x14ac:dyDescent="0.3">
      <c r="A42642">
        <v>2019</v>
      </c>
      <c r="B42642" t="s">
        <v>2394</v>
      </c>
      <c r="C42642" t="str">
        <f t="shared" si="1334"/>
        <v>2019-Santos/SP-29-3-0</v>
      </c>
      <c r="D42642" s="4">
        <v>4.4000000000000004</v>
      </c>
      <c r="E42642">
        <v>29</v>
      </c>
      <c r="F42642" t="str">
        <f t="shared" si="1335"/>
        <v>29-3-0</v>
      </c>
    </row>
    <row r="42643" spans="1:6" x14ac:dyDescent="0.3">
      <c r="A42643">
        <v>2019</v>
      </c>
      <c r="B42643" t="s">
        <v>2396</v>
      </c>
      <c r="C42643" t="str">
        <f t="shared" si="1334"/>
        <v>2019-Sao Paulo/SP-29-3-0</v>
      </c>
      <c r="D42643" s="4">
        <v>6</v>
      </c>
      <c r="E42643">
        <v>35</v>
      </c>
      <c r="F42643" t="str">
        <f t="shared" si="1335"/>
        <v>29-3-0</v>
      </c>
    </row>
    <row r="42644" spans="1:6" x14ac:dyDescent="0.3">
      <c r="A42644">
        <v>2019</v>
      </c>
      <c r="B42644" t="s">
        <v>2397</v>
      </c>
      <c r="C42644" t="str">
        <f t="shared" si="1334"/>
        <v>2019-Vasco/RJ-29-3-0</v>
      </c>
      <c r="D42644" s="4">
        <v>9</v>
      </c>
      <c r="E42644">
        <v>32</v>
      </c>
      <c r="F42644" t="str">
        <f t="shared" si="1335"/>
        <v>29-3-0</v>
      </c>
    </row>
    <row r="42645" spans="1:6" x14ac:dyDescent="0.3">
      <c r="A42645">
        <v>2019</v>
      </c>
      <c r="B42645" t="s">
        <v>3260</v>
      </c>
      <c r="C42645" t="str">
        <f t="shared" si="1334"/>
        <v>2019-Atletico/MG-29-3-1</v>
      </c>
      <c r="D42645" s="4">
        <v>1</v>
      </c>
      <c r="E42645">
        <v>35</v>
      </c>
      <c r="F42645" t="str">
        <f t="shared" si="1335"/>
        <v>29-3-1</v>
      </c>
    </row>
    <row r="42646" spans="1:6" x14ac:dyDescent="0.3">
      <c r="A42646">
        <v>2019</v>
      </c>
      <c r="B42646" t="s">
        <v>2398</v>
      </c>
      <c r="C42646" t="str">
        <f t="shared" si="1334"/>
        <v>2019-Atletico/PR-29-3-1</v>
      </c>
      <c r="D42646" s="4">
        <v>4.4000000000000004</v>
      </c>
      <c r="E42646">
        <v>22</v>
      </c>
      <c r="F42646" t="str">
        <f t="shared" si="1335"/>
        <v>29-3-1</v>
      </c>
    </row>
    <row r="42647" spans="1:6" x14ac:dyDescent="0.3">
      <c r="A42647">
        <v>2019</v>
      </c>
      <c r="B42647" t="s">
        <v>4151</v>
      </c>
      <c r="C42647" t="str">
        <f t="shared" si="1334"/>
        <v>2019-Avai/SC-29-3-1</v>
      </c>
      <c r="D42647" s="4">
        <v>2.166671</v>
      </c>
      <c r="E42647">
        <v>13</v>
      </c>
      <c r="F42647" t="str">
        <f t="shared" si="1335"/>
        <v>29-3-1</v>
      </c>
    </row>
    <row r="42648" spans="1:6" x14ac:dyDescent="0.3">
      <c r="A42648">
        <v>2019</v>
      </c>
      <c r="B42648" t="s">
        <v>5101</v>
      </c>
      <c r="C42648" t="str">
        <f t="shared" si="1334"/>
        <v>2019-Bahia/BA-29-3-1</v>
      </c>
      <c r="D42648" s="4">
        <v>4.4444400000000002</v>
      </c>
      <c r="E42648">
        <v>23</v>
      </c>
      <c r="F42648" t="str">
        <f t="shared" si="1335"/>
        <v>29-3-1</v>
      </c>
    </row>
    <row r="42649" spans="1:6" x14ac:dyDescent="0.3">
      <c r="A42649">
        <v>2019</v>
      </c>
      <c r="B42649" t="s">
        <v>2399</v>
      </c>
      <c r="C42649" t="str">
        <f t="shared" si="1334"/>
        <v>2019-Botafogo/RJ-29-3-1</v>
      </c>
      <c r="D42649" s="4">
        <v>3</v>
      </c>
      <c r="E42649">
        <v>14</v>
      </c>
      <c r="F42649" t="str">
        <f t="shared" si="1335"/>
        <v>29-3-1</v>
      </c>
    </row>
    <row r="42650" spans="1:6" x14ac:dyDescent="0.3">
      <c r="A42650">
        <v>2019</v>
      </c>
      <c r="B42650" t="s">
        <v>5741</v>
      </c>
      <c r="C42650" t="str">
        <f t="shared" si="1334"/>
        <v>2019-CSA/AL-29-3-1</v>
      </c>
      <c r="D42650" s="4">
        <v>3.7272690000000002</v>
      </c>
      <c r="E42650">
        <v>16</v>
      </c>
      <c r="F42650" t="str">
        <f t="shared" si="1335"/>
        <v>29-3-1</v>
      </c>
    </row>
    <row r="42651" spans="1:6" x14ac:dyDescent="0.3">
      <c r="A42651">
        <v>2019</v>
      </c>
      <c r="B42651" t="s">
        <v>4743</v>
      </c>
      <c r="C42651" t="str">
        <f t="shared" si="1334"/>
        <v>2019-Ceara/CE-29-3-1</v>
      </c>
      <c r="D42651" s="4">
        <v>1</v>
      </c>
      <c r="E42651">
        <v>16</v>
      </c>
      <c r="F42651" t="str">
        <f t="shared" si="1335"/>
        <v>29-3-1</v>
      </c>
    </row>
    <row r="42652" spans="1:6" x14ac:dyDescent="0.3">
      <c r="A42652">
        <v>2019</v>
      </c>
      <c r="B42652" t="s">
        <v>5433</v>
      </c>
      <c r="C42652" t="str">
        <f t="shared" si="1334"/>
        <v>2019-Chapecoense/SC-29-3-1</v>
      </c>
      <c r="D42652" s="4">
        <v>2</v>
      </c>
      <c r="E42652">
        <v>10</v>
      </c>
      <c r="F42652" t="str">
        <f t="shared" si="1335"/>
        <v>29-3-1</v>
      </c>
    </row>
    <row r="42653" spans="1:6" x14ac:dyDescent="0.3">
      <c r="A42653">
        <v>2019</v>
      </c>
      <c r="B42653" t="s">
        <v>2400</v>
      </c>
      <c r="C42653" t="str">
        <f t="shared" si="1334"/>
        <v>2019-Corinthians/SP-29-3-1</v>
      </c>
      <c r="D42653" s="4">
        <v>2</v>
      </c>
      <c r="E42653">
        <v>18</v>
      </c>
      <c r="F42653" t="str">
        <f t="shared" si="1335"/>
        <v>29-3-1</v>
      </c>
    </row>
    <row r="42654" spans="1:6" x14ac:dyDescent="0.3">
      <c r="A42654">
        <v>2019</v>
      </c>
      <c r="B42654" t="s">
        <v>2401</v>
      </c>
      <c r="C42654" t="str">
        <f t="shared" si="1334"/>
        <v>2019-Cruzeiro/MG-29-3-1</v>
      </c>
      <c r="D42654" s="4">
        <v>5</v>
      </c>
      <c r="E42654">
        <v>24</v>
      </c>
      <c r="F42654" t="str">
        <f t="shared" si="1335"/>
        <v>29-3-1</v>
      </c>
    </row>
    <row r="42655" spans="1:6" x14ac:dyDescent="0.3">
      <c r="A42655">
        <v>2019</v>
      </c>
      <c r="B42655" t="s">
        <v>2403</v>
      </c>
      <c r="C42655" t="str">
        <f t="shared" si="1334"/>
        <v>2019-Flamengo/RJ-29-3-1</v>
      </c>
      <c r="D42655" s="4">
        <v>7.75</v>
      </c>
      <c r="E42655">
        <v>26</v>
      </c>
      <c r="F42655" t="str">
        <f t="shared" si="1335"/>
        <v>29-3-1</v>
      </c>
    </row>
    <row r="42656" spans="1:6" x14ac:dyDescent="0.3">
      <c r="A42656">
        <v>2019</v>
      </c>
      <c r="B42656" t="s">
        <v>2404</v>
      </c>
      <c r="C42656" t="str">
        <f t="shared" si="1334"/>
        <v>2019-Fluminense/RJ-29-3-1</v>
      </c>
      <c r="D42656" s="4">
        <v>4</v>
      </c>
      <c r="E42656">
        <v>23</v>
      </c>
      <c r="F42656" t="str">
        <f t="shared" si="1335"/>
        <v>29-3-1</v>
      </c>
    </row>
    <row r="42657" spans="1:6" x14ac:dyDescent="0.3">
      <c r="A42657">
        <v>2019</v>
      </c>
      <c r="B42657" t="s">
        <v>2405</v>
      </c>
      <c r="C42657" t="str">
        <f t="shared" si="1334"/>
        <v>2019-Fortaleza/CE-29-3-1</v>
      </c>
      <c r="D42657" s="4">
        <v>3.75</v>
      </c>
      <c r="E42657">
        <v>15</v>
      </c>
      <c r="F42657" t="str">
        <f t="shared" si="1335"/>
        <v>29-3-1</v>
      </c>
    </row>
    <row r="42658" spans="1:6" x14ac:dyDescent="0.3">
      <c r="A42658">
        <v>2019</v>
      </c>
      <c r="B42658" t="s">
        <v>2406</v>
      </c>
      <c r="C42658" t="str">
        <f t="shared" si="1334"/>
        <v>2019-Goias/GO-29-3-1</v>
      </c>
      <c r="D42658" s="4">
        <v>2</v>
      </c>
      <c r="E42658">
        <v>25</v>
      </c>
      <c r="F42658" t="str">
        <f t="shared" si="1335"/>
        <v>29-3-1</v>
      </c>
    </row>
    <row r="42659" spans="1:6" x14ac:dyDescent="0.3">
      <c r="A42659">
        <v>2019</v>
      </c>
      <c r="B42659" t="s">
        <v>2407</v>
      </c>
      <c r="C42659" t="str">
        <f t="shared" si="1334"/>
        <v>2019-Gremio/RS-29-3-1</v>
      </c>
      <c r="D42659" s="4">
        <v>9</v>
      </c>
      <c r="E42659">
        <v>34</v>
      </c>
      <c r="F42659" t="str">
        <f t="shared" si="1335"/>
        <v>29-3-1</v>
      </c>
    </row>
    <row r="42660" spans="1:6" x14ac:dyDescent="0.3">
      <c r="A42660">
        <v>2019</v>
      </c>
      <c r="B42660" t="s">
        <v>2408</v>
      </c>
      <c r="C42660" t="str">
        <f t="shared" si="1334"/>
        <v>2019-Internacional/RS-29-3-1</v>
      </c>
      <c r="D42660" s="4">
        <v>5</v>
      </c>
      <c r="E42660">
        <v>24</v>
      </c>
      <c r="F42660" t="str">
        <f t="shared" si="1335"/>
        <v>29-3-1</v>
      </c>
    </row>
    <row r="42661" spans="1:6" x14ac:dyDescent="0.3">
      <c r="A42661">
        <v>2019</v>
      </c>
      <c r="B42661" t="s">
        <v>2410</v>
      </c>
      <c r="C42661" t="str">
        <f t="shared" si="1334"/>
        <v>2019-Palmeiras/SP-29-3-1</v>
      </c>
      <c r="D42661" s="4">
        <v>6</v>
      </c>
      <c r="E42661">
        <v>34</v>
      </c>
      <c r="F42661" t="str">
        <f t="shared" si="1335"/>
        <v>29-3-1</v>
      </c>
    </row>
    <row r="42662" spans="1:6" x14ac:dyDescent="0.3">
      <c r="A42662">
        <v>2019</v>
      </c>
      <c r="B42662" t="s">
        <v>2414</v>
      </c>
      <c r="C42662" t="str">
        <f t="shared" si="1334"/>
        <v>2019-Santos/SP-29-3-1</v>
      </c>
      <c r="D42662" s="4">
        <v>5.4</v>
      </c>
      <c r="E42662">
        <v>27</v>
      </c>
      <c r="F42662" t="str">
        <f t="shared" si="1335"/>
        <v>29-3-1</v>
      </c>
    </row>
    <row r="42663" spans="1:6" x14ac:dyDescent="0.3">
      <c r="A42663">
        <v>2019</v>
      </c>
      <c r="B42663" t="s">
        <v>2416</v>
      </c>
      <c r="C42663" t="str">
        <f t="shared" si="1334"/>
        <v>2019-Sao Paulo/SP-29-3-1</v>
      </c>
      <c r="D42663" s="4">
        <v>4</v>
      </c>
      <c r="E42663">
        <v>27</v>
      </c>
      <c r="F42663" t="str">
        <f t="shared" si="1335"/>
        <v>29-3-1</v>
      </c>
    </row>
    <row r="42664" spans="1:6" x14ac:dyDescent="0.3">
      <c r="A42664">
        <v>2019</v>
      </c>
      <c r="B42664" t="s">
        <v>2417</v>
      </c>
      <c r="C42664" t="str">
        <f t="shared" si="1334"/>
        <v>2019-Vasco/RJ-29-3-1</v>
      </c>
      <c r="D42664" s="4">
        <v>7</v>
      </c>
      <c r="E42664">
        <v>28</v>
      </c>
      <c r="F42664" t="str">
        <f t="shared" si="1335"/>
        <v>29-3-1</v>
      </c>
    </row>
    <row r="42665" spans="1:6" x14ac:dyDescent="0.3">
      <c r="A42665">
        <v>2019</v>
      </c>
      <c r="B42665" t="s">
        <v>3264</v>
      </c>
      <c r="C42665" t="str">
        <f t="shared" si="1334"/>
        <v>2019-Atletico/MG-29-3-2</v>
      </c>
      <c r="D42665" s="4">
        <v>1</v>
      </c>
      <c r="E42665">
        <v>28</v>
      </c>
      <c r="F42665" t="str">
        <f t="shared" si="1335"/>
        <v>29-3-2</v>
      </c>
    </row>
    <row r="42666" spans="1:6" x14ac:dyDescent="0.3">
      <c r="A42666">
        <v>2019</v>
      </c>
      <c r="B42666" t="s">
        <v>2418</v>
      </c>
      <c r="C42666" t="str">
        <f t="shared" si="1334"/>
        <v>2019-Atletico/PR-29-3-2</v>
      </c>
      <c r="D42666" s="4">
        <v>4.5</v>
      </c>
      <c r="E42666">
        <v>18</v>
      </c>
      <c r="F42666" t="str">
        <f t="shared" si="1335"/>
        <v>29-3-2</v>
      </c>
    </row>
    <row r="42667" spans="1:6" x14ac:dyDescent="0.3">
      <c r="A42667">
        <v>2019</v>
      </c>
      <c r="B42667" t="s">
        <v>4154</v>
      </c>
      <c r="C42667" t="str">
        <f t="shared" si="1334"/>
        <v>2019-Avai/SC-29-3-2</v>
      </c>
      <c r="D42667" s="4">
        <v>0</v>
      </c>
      <c r="E42667">
        <v>12</v>
      </c>
      <c r="F42667" t="str">
        <f t="shared" si="1335"/>
        <v>29-3-2</v>
      </c>
    </row>
    <row r="42668" spans="1:6" x14ac:dyDescent="0.3">
      <c r="A42668">
        <v>2019</v>
      </c>
      <c r="B42668" t="s">
        <v>5103</v>
      </c>
      <c r="C42668" t="str">
        <f t="shared" si="1334"/>
        <v>2019-Bahia/BA-29-3-2</v>
      </c>
      <c r="D42668" s="4">
        <v>4.0999999999999996</v>
      </c>
      <c r="E42668">
        <v>22</v>
      </c>
      <c r="F42668" t="str">
        <f t="shared" si="1335"/>
        <v>29-3-2</v>
      </c>
    </row>
    <row r="42669" spans="1:6" x14ac:dyDescent="0.3">
      <c r="A42669">
        <v>2019</v>
      </c>
      <c r="B42669" t="s">
        <v>2419</v>
      </c>
      <c r="C42669" t="str">
        <f t="shared" si="1334"/>
        <v>2019-Botafogo/RJ-29-3-2</v>
      </c>
      <c r="D42669" s="4">
        <v>2.3333309999999998</v>
      </c>
      <c r="E42669">
        <v>22</v>
      </c>
      <c r="F42669" t="str">
        <f t="shared" si="1335"/>
        <v>29-3-2</v>
      </c>
    </row>
    <row r="42670" spans="1:6" x14ac:dyDescent="0.3">
      <c r="A42670">
        <v>2019</v>
      </c>
      <c r="B42670" t="s">
        <v>5742</v>
      </c>
      <c r="C42670" t="str">
        <f t="shared" si="1334"/>
        <v>2019-CSA/AL-29-3-2</v>
      </c>
      <c r="D42670" s="4">
        <v>6</v>
      </c>
      <c r="E42670">
        <v>18</v>
      </c>
      <c r="F42670" t="str">
        <f t="shared" si="1335"/>
        <v>29-3-2</v>
      </c>
    </row>
    <row r="42671" spans="1:6" x14ac:dyDescent="0.3">
      <c r="A42671">
        <v>2019</v>
      </c>
      <c r="B42671" t="s">
        <v>4747</v>
      </c>
      <c r="C42671" t="str">
        <f t="shared" si="1334"/>
        <v>2019-Ceara/CE-29-3-2</v>
      </c>
      <c r="D42671" s="4">
        <v>2.4</v>
      </c>
      <c r="E42671">
        <v>12</v>
      </c>
      <c r="F42671" t="str">
        <f t="shared" si="1335"/>
        <v>29-3-2</v>
      </c>
    </row>
    <row r="42672" spans="1:6" x14ac:dyDescent="0.3">
      <c r="A42672">
        <v>2019</v>
      </c>
      <c r="B42672" t="s">
        <v>5434</v>
      </c>
      <c r="C42672" t="str">
        <f t="shared" si="1334"/>
        <v>2019-Chapecoense/SC-29-3-2</v>
      </c>
      <c r="D42672" s="4">
        <v>2</v>
      </c>
      <c r="E42672">
        <v>10</v>
      </c>
      <c r="F42672" t="str">
        <f t="shared" si="1335"/>
        <v>29-3-2</v>
      </c>
    </row>
    <row r="42673" spans="1:6" x14ac:dyDescent="0.3">
      <c r="A42673">
        <v>2019</v>
      </c>
      <c r="B42673" t="s">
        <v>2420</v>
      </c>
      <c r="C42673" t="str">
        <f t="shared" si="1334"/>
        <v>2019-Corinthians/SP-29-3-2</v>
      </c>
      <c r="D42673" s="4">
        <v>2</v>
      </c>
      <c r="E42673">
        <v>20</v>
      </c>
      <c r="F42673" t="str">
        <f t="shared" si="1335"/>
        <v>29-3-2</v>
      </c>
    </row>
    <row r="42674" spans="1:6" x14ac:dyDescent="0.3">
      <c r="A42674">
        <v>2019</v>
      </c>
      <c r="B42674" t="s">
        <v>2421</v>
      </c>
      <c r="C42674" t="str">
        <f t="shared" si="1334"/>
        <v>2019-Cruzeiro/MG-29-3-2</v>
      </c>
      <c r="D42674" s="4">
        <v>3</v>
      </c>
      <c r="E42674">
        <v>20</v>
      </c>
      <c r="F42674" t="str">
        <f t="shared" si="1335"/>
        <v>29-3-2</v>
      </c>
    </row>
    <row r="42675" spans="1:6" x14ac:dyDescent="0.3">
      <c r="A42675">
        <v>2019</v>
      </c>
      <c r="B42675" t="s">
        <v>2423</v>
      </c>
      <c r="C42675" t="str">
        <f t="shared" si="1334"/>
        <v>2019-Flamengo/RJ-29-3-2</v>
      </c>
      <c r="D42675" s="4">
        <v>7.2857070000000004</v>
      </c>
      <c r="E42675">
        <v>26</v>
      </c>
      <c r="F42675" t="str">
        <f t="shared" si="1335"/>
        <v>29-3-2</v>
      </c>
    </row>
    <row r="42676" spans="1:6" x14ac:dyDescent="0.3">
      <c r="A42676">
        <v>2019</v>
      </c>
      <c r="B42676" t="s">
        <v>2424</v>
      </c>
      <c r="C42676" t="str">
        <f t="shared" si="1334"/>
        <v>2019-Fluminense/RJ-29-3-2</v>
      </c>
      <c r="D42676" s="4">
        <v>7</v>
      </c>
      <c r="E42676">
        <v>23</v>
      </c>
      <c r="F42676" t="str">
        <f t="shared" si="1335"/>
        <v>29-3-2</v>
      </c>
    </row>
    <row r="42677" spans="1:6" x14ac:dyDescent="0.3">
      <c r="A42677">
        <v>2019</v>
      </c>
      <c r="B42677" t="s">
        <v>2425</v>
      </c>
      <c r="C42677" t="str">
        <f t="shared" si="1334"/>
        <v>2019-Fortaleza/CE-29-3-2</v>
      </c>
      <c r="D42677" s="4">
        <v>3.5</v>
      </c>
      <c r="E42677">
        <v>14</v>
      </c>
      <c r="F42677" t="str">
        <f t="shared" si="1335"/>
        <v>29-3-2</v>
      </c>
    </row>
    <row r="42678" spans="1:6" x14ac:dyDescent="0.3">
      <c r="A42678">
        <v>2019</v>
      </c>
      <c r="B42678" t="s">
        <v>2426</v>
      </c>
      <c r="C42678" t="str">
        <f t="shared" si="1334"/>
        <v>2019-Goias/GO-29-3-2</v>
      </c>
      <c r="D42678" s="4">
        <v>3.9999959999999999</v>
      </c>
      <c r="E42678">
        <v>24</v>
      </c>
      <c r="F42678" t="str">
        <f t="shared" si="1335"/>
        <v>29-3-2</v>
      </c>
    </row>
    <row r="42679" spans="1:6" x14ac:dyDescent="0.3">
      <c r="A42679">
        <v>2019</v>
      </c>
      <c r="B42679" t="s">
        <v>2427</v>
      </c>
      <c r="C42679" t="str">
        <f t="shared" si="1334"/>
        <v>2019-Gremio/RS-29-3-2</v>
      </c>
      <c r="D42679" s="4">
        <v>6</v>
      </c>
      <c r="E42679">
        <v>35</v>
      </c>
      <c r="F42679" t="str">
        <f t="shared" si="1335"/>
        <v>29-3-2</v>
      </c>
    </row>
    <row r="42680" spans="1:6" x14ac:dyDescent="0.3">
      <c r="A42680">
        <v>2019</v>
      </c>
      <c r="B42680" t="s">
        <v>2428</v>
      </c>
      <c r="C42680" t="str">
        <f t="shared" si="1334"/>
        <v>2019-Internacional/RS-29-3-2</v>
      </c>
      <c r="D42680" s="4">
        <v>2</v>
      </c>
      <c r="E42680">
        <v>31</v>
      </c>
      <c r="F42680" t="str">
        <f t="shared" si="1335"/>
        <v>29-3-2</v>
      </c>
    </row>
    <row r="42681" spans="1:6" x14ac:dyDescent="0.3">
      <c r="A42681">
        <v>2019</v>
      </c>
      <c r="B42681" t="s">
        <v>2430</v>
      </c>
      <c r="C42681" t="str">
        <f t="shared" si="1334"/>
        <v>2019-Palmeiras/SP-29-3-2</v>
      </c>
      <c r="D42681" s="4">
        <v>4</v>
      </c>
      <c r="E42681">
        <v>33</v>
      </c>
      <c r="F42681" t="str">
        <f t="shared" si="1335"/>
        <v>29-3-2</v>
      </c>
    </row>
    <row r="42682" spans="1:6" x14ac:dyDescent="0.3">
      <c r="A42682">
        <v>2019</v>
      </c>
      <c r="B42682" t="s">
        <v>2434</v>
      </c>
      <c r="C42682" t="str">
        <f t="shared" si="1334"/>
        <v>2019-Santos/SP-29-3-2</v>
      </c>
      <c r="D42682" s="4">
        <v>5.25</v>
      </c>
      <c r="E42682">
        <v>21</v>
      </c>
      <c r="F42682" t="str">
        <f t="shared" si="1335"/>
        <v>29-3-2</v>
      </c>
    </row>
    <row r="42683" spans="1:6" x14ac:dyDescent="0.3">
      <c r="A42683">
        <v>2019</v>
      </c>
      <c r="B42683" t="s">
        <v>2436</v>
      </c>
      <c r="C42683" t="str">
        <f t="shared" si="1334"/>
        <v>2019-Sao Paulo/SP-29-3-2</v>
      </c>
      <c r="D42683" s="4">
        <v>5.166677</v>
      </c>
      <c r="E42683">
        <v>31</v>
      </c>
      <c r="F42683" t="str">
        <f t="shared" si="1335"/>
        <v>29-3-2</v>
      </c>
    </row>
    <row r="42684" spans="1:6" x14ac:dyDescent="0.3">
      <c r="A42684">
        <v>2019</v>
      </c>
      <c r="B42684" t="s">
        <v>2437</v>
      </c>
      <c r="C42684" t="str">
        <f t="shared" si="1334"/>
        <v>2019-Vasco/RJ-29-3-2</v>
      </c>
      <c r="D42684" s="4">
        <v>4</v>
      </c>
      <c r="E42684">
        <v>21</v>
      </c>
      <c r="F42684" t="str">
        <f t="shared" si="1335"/>
        <v>29-3-2</v>
      </c>
    </row>
    <row r="42685" spans="1:6" x14ac:dyDescent="0.3">
      <c r="A42685">
        <v>2019</v>
      </c>
      <c r="B42685" t="s">
        <v>3268</v>
      </c>
      <c r="C42685" t="str">
        <f t="shared" si="1334"/>
        <v>2019-Atletico/MG-29-4-0</v>
      </c>
      <c r="D42685" s="4">
        <v>4</v>
      </c>
      <c r="E42685">
        <v>25</v>
      </c>
      <c r="F42685" t="str">
        <f t="shared" si="1335"/>
        <v>29-4-0</v>
      </c>
    </row>
    <row r="42686" spans="1:6" x14ac:dyDescent="0.3">
      <c r="A42686">
        <v>2019</v>
      </c>
      <c r="B42686" t="s">
        <v>2438</v>
      </c>
      <c r="C42686" t="str">
        <f t="shared" si="1334"/>
        <v>2019-Atletico/PR-29-4-0</v>
      </c>
      <c r="D42686" s="4">
        <v>6.4</v>
      </c>
      <c r="E42686">
        <v>32</v>
      </c>
      <c r="F42686" t="str">
        <f t="shared" si="1335"/>
        <v>29-4-0</v>
      </c>
    </row>
    <row r="42687" spans="1:6" x14ac:dyDescent="0.3">
      <c r="A42687">
        <v>2019</v>
      </c>
      <c r="B42687" t="s">
        <v>4157</v>
      </c>
      <c r="C42687" t="str">
        <f t="shared" si="1334"/>
        <v>2019-Avai/SC-29-4-0</v>
      </c>
      <c r="D42687" s="4">
        <v>0</v>
      </c>
      <c r="E42687">
        <v>12</v>
      </c>
      <c r="F42687" t="str">
        <f t="shared" si="1335"/>
        <v>29-4-0</v>
      </c>
    </row>
    <row r="42688" spans="1:6" x14ac:dyDescent="0.3">
      <c r="A42688">
        <v>2019</v>
      </c>
      <c r="B42688" t="s">
        <v>5105</v>
      </c>
      <c r="C42688" t="str">
        <f t="shared" si="1334"/>
        <v>2019-Bahia/BA-29-4-0</v>
      </c>
      <c r="D42688" s="4">
        <v>3</v>
      </c>
      <c r="E42688">
        <v>26</v>
      </c>
      <c r="F42688" t="str">
        <f t="shared" si="1335"/>
        <v>29-4-0</v>
      </c>
    </row>
    <row r="42689" spans="1:6" x14ac:dyDescent="0.3">
      <c r="A42689">
        <v>2019</v>
      </c>
      <c r="B42689" t="s">
        <v>2439</v>
      </c>
      <c r="C42689" t="str">
        <f t="shared" si="1334"/>
        <v>2019-Botafogo/RJ-29-4-0</v>
      </c>
      <c r="D42689" s="4">
        <v>3</v>
      </c>
      <c r="E42689">
        <v>30</v>
      </c>
      <c r="F42689" t="str">
        <f t="shared" si="1335"/>
        <v>29-4-0</v>
      </c>
    </row>
    <row r="42690" spans="1:6" x14ac:dyDescent="0.3">
      <c r="A42690">
        <v>2019</v>
      </c>
      <c r="B42690" t="s">
        <v>5743</v>
      </c>
      <c r="C42690" t="str">
        <f t="shared" si="1334"/>
        <v>2019-CSA/AL-29-4-0</v>
      </c>
      <c r="D42690" s="4">
        <v>6</v>
      </c>
      <c r="E42690">
        <v>25</v>
      </c>
      <c r="F42690" t="str">
        <f t="shared" si="1335"/>
        <v>29-4-0</v>
      </c>
    </row>
    <row r="42691" spans="1:6" x14ac:dyDescent="0.3">
      <c r="A42691">
        <v>2019</v>
      </c>
      <c r="B42691" t="s">
        <v>4751</v>
      </c>
      <c r="C42691" t="str">
        <f t="shared" ref="C42691:C42754" si="1336">A42691&amp;"-"&amp;B42691</f>
        <v>2019-Ceara/CE-29-4-0</v>
      </c>
      <c r="D42691" s="4">
        <v>7</v>
      </c>
      <c r="E42691">
        <v>23</v>
      </c>
      <c r="F42691" t="str">
        <f t="shared" ref="F42691:F42754" si="1337">RIGHT(B42691,LEN(C42691)-FIND("-",C42691,6))</f>
        <v>29-4-0</v>
      </c>
    </row>
    <row r="42692" spans="1:6" x14ac:dyDescent="0.3">
      <c r="A42692">
        <v>2019</v>
      </c>
      <c r="B42692" t="s">
        <v>5435</v>
      </c>
      <c r="C42692" t="str">
        <f t="shared" si="1336"/>
        <v>2019-Chapecoense/SC-29-4-0</v>
      </c>
      <c r="D42692" s="4">
        <v>3</v>
      </c>
      <c r="E42692">
        <v>18</v>
      </c>
      <c r="F42692" t="str">
        <f t="shared" si="1337"/>
        <v>29-4-0</v>
      </c>
    </row>
    <row r="42693" spans="1:6" x14ac:dyDescent="0.3">
      <c r="A42693">
        <v>2019</v>
      </c>
      <c r="B42693" t="s">
        <v>2440</v>
      </c>
      <c r="C42693" t="str">
        <f t="shared" si="1336"/>
        <v>2019-Corinthians/SP-29-4-0</v>
      </c>
      <c r="D42693" s="4">
        <v>2</v>
      </c>
      <c r="E42693">
        <v>38</v>
      </c>
      <c r="F42693" t="str">
        <f t="shared" si="1337"/>
        <v>29-4-0</v>
      </c>
    </row>
    <row r="42694" spans="1:6" x14ac:dyDescent="0.3">
      <c r="A42694">
        <v>2019</v>
      </c>
      <c r="B42694" t="s">
        <v>2441</v>
      </c>
      <c r="C42694" t="str">
        <f t="shared" si="1336"/>
        <v>2019-Cruzeiro/MG-29-4-0</v>
      </c>
      <c r="D42694" s="4">
        <v>8</v>
      </c>
      <c r="E42694">
        <v>27</v>
      </c>
      <c r="F42694" t="str">
        <f t="shared" si="1337"/>
        <v>29-4-0</v>
      </c>
    </row>
    <row r="42695" spans="1:6" x14ac:dyDescent="0.3">
      <c r="A42695">
        <v>2019</v>
      </c>
      <c r="B42695" t="s">
        <v>2443</v>
      </c>
      <c r="C42695" t="str">
        <f t="shared" si="1336"/>
        <v>2019-Flamengo/RJ-29-4-0</v>
      </c>
      <c r="D42695" s="4">
        <v>10.75</v>
      </c>
      <c r="E42695">
        <v>38</v>
      </c>
      <c r="F42695" t="str">
        <f t="shared" si="1337"/>
        <v>29-4-0</v>
      </c>
    </row>
    <row r="42696" spans="1:6" x14ac:dyDescent="0.3">
      <c r="A42696">
        <v>2019</v>
      </c>
      <c r="B42696" t="s">
        <v>2444</v>
      </c>
      <c r="C42696" t="str">
        <f t="shared" si="1336"/>
        <v>2019-Fluminense/RJ-29-4-0</v>
      </c>
      <c r="D42696" s="4">
        <v>4.1428529999999997</v>
      </c>
      <c r="E42696">
        <v>23</v>
      </c>
      <c r="F42696" t="str">
        <f t="shared" si="1337"/>
        <v>29-4-0</v>
      </c>
    </row>
    <row r="42697" spans="1:6" x14ac:dyDescent="0.3">
      <c r="A42697">
        <v>2019</v>
      </c>
      <c r="B42697" t="s">
        <v>2445</v>
      </c>
      <c r="C42697" t="str">
        <f t="shared" si="1336"/>
        <v>2019-Fortaleza/CE-29-4-0</v>
      </c>
      <c r="D42697" s="4">
        <v>5.6666610000000004</v>
      </c>
      <c r="E42697">
        <v>20</v>
      </c>
      <c r="F42697" t="str">
        <f t="shared" si="1337"/>
        <v>29-4-0</v>
      </c>
    </row>
    <row r="42698" spans="1:6" x14ac:dyDescent="0.3">
      <c r="A42698">
        <v>2019</v>
      </c>
      <c r="B42698" t="s">
        <v>2446</v>
      </c>
      <c r="C42698" t="str">
        <f t="shared" si="1336"/>
        <v>2019-Goias/GO-29-4-0</v>
      </c>
      <c r="D42698" s="4">
        <v>5</v>
      </c>
      <c r="E42698">
        <v>27</v>
      </c>
      <c r="F42698" t="str">
        <f t="shared" si="1337"/>
        <v>29-4-0</v>
      </c>
    </row>
    <row r="42699" spans="1:6" x14ac:dyDescent="0.3">
      <c r="A42699">
        <v>2019</v>
      </c>
      <c r="B42699" t="s">
        <v>2447</v>
      </c>
      <c r="C42699" t="str">
        <f t="shared" si="1336"/>
        <v>2019-Gremio/RS-29-4-0</v>
      </c>
      <c r="D42699" s="4">
        <v>6</v>
      </c>
      <c r="E42699">
        <v>38</v>
      </c>
      <c r="F42699" t="str">
        <f t="shared" si="1337"/>
        <v>29-4-0</v>
      </c>
    </row>
    <row r="42700" spans="1:6" x14ac:dyDescent="0.3">
      <c r="A42700">
        <v>2019</v>
      </c>
      <c r="B42700" t="s">
        <v>2448</v>
      </c>
      <c r="C42700" t="str">
        <f t="shared" si="1336"/>
        <v>2019-Internacional/RS-29-4-0</v>
      </c>
      <c r="D42700" s="4">
        <v>7</v>
      </c>
      <c r="E42700">
        <v>31</v>
      </c>
      <c r="F42700" t="str">
        <f t="shared" si="1337"/>
        <v>29-4-0</v>
      </c>
    </row>
    <row r="42701" spans="1:6" x14ac:dyDescent="0.3">
      <c r="A42701">
        <v>2019</v>
      </c>
      <c r="B42701" t="s">
        <v>2450</v>
      </c>
      <c r="C42701" t="str">
        <f t="shared" si="1336"/>
        <v>2019-Palmeiras/SP-29-4-0</v>
      </c>
      <c r="D42701" s="4">
        <v>8.4</v>
      </c>
      <c r="E42701">
        <v>42</v>
      </c>
      <c r="F42701" t="str">
        <f t="shared" si="1337"/>
        <v>29-4-0</v>
      </c>
    </row>
    <row r="42702" spans="1:6" x14ac:dyDescent="0.3">
      <c r="A42702">
        <v>2019</v>
      </c>
      <c r="B42702" t="s">
        <v>2454</v>
      </c>
      <c r="C42702" t="str">
        <f t="shared" si="1336"/>
        <v>2019-Santos/SP-29-4-0</v>
      </c>
      <c r="D42702" s="4">
        <v>5</v>
      </c>
      <c r="E42702">
        <v>38</v>
      </c>
      <c r="F42702" t="str">
        <f t="shared" si="1337"/>
        <v>29-4-0</v>
      </c>
    </row>
    <row r="42703" spans="1:6" x14ac:dyDescent="0.3">
      <c r="A42703">
        <v>2019</v>
      </c>
      <c r="B42703" t="s">
        <v>2456</v>
      </c>
      <c r="C42703" t="str">
        <f t="shared" si="1336"/>
        <v>2019-Sao Paulo/SP-29-4-0</v>
      </c>
      <c r="D42703" s="4">
        <v>9</v>
      </c>
      <c r="E42703">
        <v>35</v>
      </c>
      <c r="F42703" t="str">
        <f t="shared" si="1337"/>
        <v>29-4-0</v>
      </c>
    </row>
    <row r="42704" spans="1:6" x14ac:dyDescent="0.3">
      <c r="A42704">
        <v>2019</v>
      </c>
      <c r="B42704" t="s">
        <v>2457</v>
      </c>
      <c r="C42704" t="str">
        <f t="shared" si="1336"/>
        <v>2019-Vasco/RJ-29-4-0</v>
      </c>
      <c r="D42704" s="4">
        <v>10</v>
      </c>
      <c r="E42704">
        <v>27</v>
      </c>
      <c r="F42704" t="str">
        <f t="shared" si="1337"/>
        <v>29-4-0</v>
      </c>
    </row>
    <row r="42705" spans="1:6" x14ac:dyDescent="0.3">
      <c r="A42705">
        <v>2019</v>
      </c>
      <c r="B42705" t="s">
        <v>3272</v>
      </c>
      <c r="C42705" t="str">
        <f t="shared" si="1336"/>
        <v>2019-Atletico/MG-29-4-1</v>
      </c>
      <c r="D42705" s="4">
        <v>4</v>
      </c>
      <c r="E42705">
        <v>31</v>
      </c>
      <c r="F42705" t="str">
        <f t="shared" si="1337"/>
        <v>29-4-1</v>
      </c>
    </row>
    <row r="42706" spans="1:6" x14ac:dyDescent="0.3">
      <c r="A42706">
        <v>2019</v>
      </c>
      <c r="B42706" t="s">
        <v>2458</v>
      </c>
      <c r="C42706" t="str">
        <f t="shared" si="1336"/>
        <v>2019-Atletico/PR-29-4-1</v>
      </c>
      <c r="D42706" s="4">
        <v>5</v>
      </c>
      <c r="E42706">
        <v>30</v>
      </c>
      <c r="F42706" t="str">
        <f t="shared" si="1337"/>
        <v>29-4-1</v>
      </c>
    </row>
    <row r="42707" spans="1:6" x14ac:dyDescent="0.3">
      <c r="A42707">
        <v>2019</v>
      </c>
      <c r="B42707" t="s">
        <v>4160</v>
      </c>
      <c r="C42707" t="str">
        <f t="shared" si="1336"/>
        <v>2019-Avai/SC-29-4-1</v>
      </c>
      <c r="D42707" s="4">
        <v>7</v>
      </c>
      <c r="E42707">
        <v>13</v>
      </c>
      <c r="F42707" t="str">
        <f t="shared" si="1337"/>
        <v>29-4-1</v>
      </c>
    </row>
    <row r="42708" spans="1:6" x14ac:dyDescent="0.3">
      <c r="A42708">
        <v>2019</v>
      </c>
      <c r="B42708" t="s">
        <v>5107</v>
      </c>
      <c r="C42708" t="str">
        <f t="shared" si="1336"/>
        <v>2019-Bahia/BA-29-4-1</v>
      </c>
      <c r="D42708" s="4">
        <v>4</v>
      </c>
      <c r="E42708">
        <v>35</v>
      </c>
      <c r="F42708" t="str">
        <f t="shared" si="1337"/>
        <v>29-4-1</v>
      </c>
    </row>
    <row r="42709" spans="1:6" x14ac:dyDescent="0.3">
      <c r="A42709">
        <v>2019</v>
      </c>
      <c r="B42709" t="s">
        <v>2459</v>
      </c>
      <c r="C42709" t="str">
        <f t="shared" si="1336"/>
        <v>2019-Botafogo/RJ-29-4-1</v>
      </c>
      <c r="D42709" s="4">
        <v>3.75</v>
      </c>
      <c r="E42709">
        <v>24</v>
      </c>
      <c r="F42709" t="str">
        <f t="shared" si="1337"/>
        <v>29-4-1</v>
      </c>
    </row>
    <row r="42710" spans="1:6" x14ac:dyDescent="0.3">
      <c r="A42710">
        <v>2019</v>
      </c>
      <c r="B42710" t="s">
        <v>5744</v>
      </c>
      <c r="C42710" t="str">
        <f t="shared" si="1336"/>
        <v>2019-CSA/AL-29-4-1</v>
      </c>
      <c r="D42710" s="4">
        <v>4</v>
      </c>
      <c r="E42710">
        <v>18</v>
      </c>
      <c r="F42710" t="str">
        <f t="shared" si="1337"/>
        <v>29-4-1</v>
      </c>
    </row>
    <row r="42711" spans="1:6" x14ac:dyDescent="0.3">
      <c r="A42711">
        <v>2019</v>
      </c>
      <c r="B42711" t="s">
        <v>4755</v>
      </c>
      <c r="C42711" t="str">
        <f t="shared" si="1336"/>
        <v>2019-Ceara/CE-29-4-1</v>
      </c>
      <c r="D42711" s="4">
        <v>3.5</v>
      </c>
      <c r="E42711">
        <v>17</v>
      </c>
      <c r="F42711" t="str">
        <f t="shared" si="1337"/>
        <v>29-4-1</v>
      </c>
    </row>
    <row r="42712" spans="1:6" x14ac:dyDescent="0.3">
      <c r="A42712">
        <v>2019</v>
      </c>
      <c r="B42712" t="s">
        <v>5436</v>
      </c>
      <c r="C42712" t="str">
        <f t="shared" si="1336"/>
        <v>2019-Chapecoense/SC-29-4-1</v>
      </c>
      <c r="D42712" s="4">
        <v>2</v>
      </c>
      <c r="E42712">
        <v>15</v>
      </c>
      <c r="F42712" t="str">
        <f t="shared" si="1337"/>
        <v>29-4-1</v>
      </c>
    </row>
    <row r="42713" spans="1:6" x14ac:dyDescent="0.3">
      <c r="A42713">
        <v>2019</v>
      </c>
      <c r="B42713" t="s">
        <v>2460</v>
      </c>
      <c r="C42713" t="str">
        <f t="shared" si="1336"/>
        <v>2019-Corinthians/SP-29-4-1</v>
      </c>
      <c r="D42713" s="4">
        <v>2</v>
      </c>
      <c r="E42713">
        <v>25</v>
      </c>
      <c r="F42713" t="str">
        <f t="shared" si="1337"/>
        <v>29-4-1</v>
      </c>
    </row>
    <row r="42714" spans="1:6" x14ac:dyDescent="0.3">
      <c r="A42714">
        <v>2019</v>
      </c>
      <c r="B42714" t="s">
        <v>2461</v>
      </c>
      <c r="C42714" t="str">
        <f t="shared" si="1336"/>
        <v>2019-Cruzeiro/MG-29-4-1</v>
      </c>
      <c r="D42714" s="4">
        <v>8</v>
      </c>
      <c r="E42714">
        <v>24</v>
      </c>
      <c r="F42714" t="str">
        <f t="shared" si="1337"/>
        <v>29-4-1</v>
      </c>
    </row>
    <row r="42715" spans="1:6" x14ac:dyDescent="0.3">
      <c r="A42715">
        <v>2019</v>
      </c>
      <c r="B42715" t="s">
        <v>2463</v>
      </c>
      <c r="C42715" t="str">
        <f t="shared" si="1336"/>
        <v>2019-Flamengo/RJ-29-4-1</v>
      </c>
      <c r="D42715" s="4">
        <v>11</v>
      </c>
      <c r="E42715">
        <v>46</v>
      </c>
      <c r="F42715" t="str">
        <f t="shared" si="1337"/>
        <v>29-4-1</v>
      </c>
    </row>
    <row r="42716" spans="1:6" x14ac:dyDescent="0.3">
      <c r="A42716">
        <v>2019</v>
      </c>
      <c r="B42716" t="s">
        <v>2464</v>
      </c>
      <c r="C42716" t="str">
        <f t="shared" si="1336"/>
        <v>2019-Fluminense/RJ-29-4-1</v>
      </c>
      <c r="D42716" s="4">
        <v>4</v>
      </c>
      <c r="E42716">
        <v>23</v>
      </c>
      <c r="F42716" t="str">
        <f t="shared" si="1337"/>
        <v>29-4-1</v>
      </c>
    </row>
    <row r="42717" spans="1:6" x14ac:dyDescent="0.3">
      <c r="A42717">
        <v>2019</v>
      </c>
      <c r="B42717" t="s">
        <v>2465</v>
      </c>
      <c r="C42717" t="str">
        <f t="shared" si="1336"/>
        <v>2019-Fortaleza/CE-29-4-1</v>
      </c>
      <c r="D42717" s="4">
        <v>6</v>
      </c>
      <c r="E42717">
        <v>25</v>
      </c>
      <c r="F42717" t="str">
        <f t="shared" si="1337"/>
        <v>29-4-1</v>
      </c>
    </row>
    <row r="42718" spans="1:6" x14ac:dyDescent="0.3">
      <c r="A42718">
        <v>2019</v>
      </c>
      <c r="B42718" t="s">
        <v>2466</v>
      </c>
      <c r="C42718" t="str">
        <f t="shared" si="1336"/>
        <v>2019-Goias/GO-29-4-1</v>
      </c>
      <c r="D42718" s="4">
        <v>5</v>
      </c>
      <c r="E42718">
        <v>35</v>
      </c>
      <c r="F42718" t="str">
        <f t="shared" si="1337"/>
        <v>29-4-1</v>
      </c>
    </row>
    <row r="42719" spans="1:6" x14ac:dyDescent="0.3">
      <c r="A42719">
        <v>2019</v>
      </c>
      <c r="B42719" t="s">
        <v>2467</v>
      </c>
      <c r="C42719" t="str">
        <f t="shared" si="1336"/>
        <v>2019-Gremio/RS-29-4-1</v>
      </c>
      <c r="D42719" s="4">
        <v>6</v>
      </c>
      <c r="E42719">
        <v>32</v>
      </c>
      <c r="F42719" t="str">
        <f t="shared" si="1337"/>
        <v>29-4-1</v>
      </c>
    </row>
    <row r="42720" spans="1:6" x14ac:dyDescent="0.3">
      <c r="A42720">
        <v>2019</v>
      </c>
      <c r="B42720" t="s">
        <v>2468</v>
      </c>
      <c r="C42720" t="str">
        <f t="shared" si="1336"/>
        <v>2019-Internacional/RS-29-4-1</v>
      </c>
      <c r="D42720" s="4">
        <v>5</v>
      </c>
      <c r="E42720">
        <v>41</v>
      </c>
      <c r="F42720" t="str">
        <f t="shared" si="1337"/>
        <v>29-4-1</v>
      </c>
    </row>
    <row r="42721" spans="1:6" x14ac:dyDescent="0.3">
      <c r="A42721">
        <v>2019</v>
      </c>
      <c r="B42721" t="s">
        <v>2470</v>
      </c>
      <c r="C42721" t="str">
        <f t="shared" si="1336"/>
        <v>2019-Palmeiras/SP-29-4-1</v>
      </c>
      <c r="D42721" s="4">
        <v>8</v>
      </c>
      <c r="E42721">
        <v>50</v>
      </c>
      <c r="F42721" t="str">
        <f t="shared" si="1337"/>
        <v>29-4-1</v>
      </c>
    </row>
    <row r="42722" spans="1:6" x14ac:dyDescent="0.3">
      <c r="A42722">
        <v>2019</v>
      </c>
      <c r="B42722" t="s">
        <v>2474</v>
      </c>
      <c r="C42722" t="str">
        <f t="shared" si="1336"/>
        <v>2019-Santos/SP-29-4-1</v>
      </c>
      <c r="D42722" s="4">
        <v>7</v>
      </c>
      <c r="E42722">
        <v>40</v>
      </c>
      <c r="F42722" t="str">
        <f t="shared" si="1337"/>
        <v>29-4-1</v>
      </c>
    </row>
    <row r="42723" spans="1:6" x14ac:dyDescent="0.3">
      <c r="A42723">
        <v>2019</v>
      </c>
      <c r="B42723" t="s">
        <v>2476</v>
      </c>
      <c r="C42723" t="str">
        <f t="shared" si="1336"/>
        <v>2019-Sao Paulo/SP-29-4-1</v>
      </c>
      <c r="D42723" s="4">
        <v>7</v>
      </c>
      <c r="E42723">
        <v>42</v>
      </c>
      <c r="F42723" t="str">
        <f t="shared" si="1337"/>
        <v>29-4-1</v>
      </c>
    </row>
    <row r="42724" spans="1:6" x14ac:dyDescent="0.3">
      <c r="A42724">
        <v>2019</v>
      </c>
      <c r="B42724" t="s">
        <v>2477</v>
      </c>
      <c r="C42724" t="str">
        <f t="shared" si="1336"/>
        <v>2019-Vasco/RJ-29-4-1</v>
      </c>
      <c r="D42724" s="4">
        <v>10</v>
      </c>
      <c r="E42724">
        <v>37</v>
      </c>
      <c r="F42724" t="str">
        <f t="shared" si="1337"/>
        <v>29-4-1</v>
      </c>
    </row>
    <row r="42725" spans="1:6" x14ac:dyDescent="0.3">
      <c r="A42725">
        <v>2019</v>
      </c>
      <c r="B42725" t="s">
        <v>3276</v>
      </c>
      <c r="C42725" t="str">
        <f t="shared" si="1336"/>
        <v>2019-Atletico/MG-29-4-2</v>
      </c>
      <c r="D42725" s="4">
        <v>2</v>
      </c>
      <c r="E42725">
        <v>35</v>
      </c>
      <c r="F42725" t="str">
        <f t="shared" si="1337"/>
        <v>29-4-2</v>
      </c>
    </row>
    <row r="42726" spans="1:6" x14ac:dyDescent="0.3">
      <c r="A42726">
        <v>2019</v>
      </c>
      <c r="B42726" t="s">
        <v>2478</v>
      </c>
      <c r="C42726" t="str">
        <f t="shared" si="1336"/>
        <v>2019-Atletico/PR-29-4-2</v>
      </c>
      <c r="D42726" s="4">
        <v>5.5</v>
      </c>
      <c r="E42726">
        <v>22</v>
      </c>
      <c r="F42726" t="str">
        <f t="shared" si="1337"/>
        <v>29-4-2</v>
      </c>
    </row>
    <row r="42727" spans="1:6" x14ac:dyDescent="0.3">
      <c r="A42727">
        <v>2019</v>
      </c>
      <c r="B42727" t="s">
        <v>4163</v>
      </c>
      <c r="C42727" t="str">
        <f t="shared" si="1336"/>
        <v>2019-Avai/SC-29-4-2</v>
      </c>
      <c r="D42727" s="4">
        <v>2.8</v>
      </c>
      <c r="E42727">
        <v>13</v>
      </c>
      <c r="F42727" t="str">
        <f t="shared" si="1337"/>
        <v>29-4-2</v>
      </c>
    </row>
    <row r="42728" spans="1:6" x14ac:dyDescent="0.3">
      <c r="A42728">
        <v>2019</v>
      </c>
      <c r="B42728" t="s">
        <v>5109</v>
      </c>
      <c r="C42728" t="str">
        <f t="shared" si="1336"/>
        <v>2019-Bahia/BA-29-4-2</v>
      </c>
      <c r="D42728" s="4">
        <v>6.7142790000000003</v>
      </c>
      <c r="E42728">
        <v>33</v>
      </c>
      <c r="F42728" t="str">
        <f t="shared" si="1337"/>
        <v>29-4-2</v>
      </c>
    </row>
    <row r="42729" spans="1:6" x14ac:dyDescent="0.3">
      <c r="A42729">
        <v>2019</v>
      </c>
      <c r="B42729" t="s">
        <v>2479</v>
      </c>
      <c r="C42729" t="str">
        <f t="shared" si="1336"/>
        <v>2019-Botafogo/RJ-29-4-2</v>
      </c>
      <c r="D42729" s="4">
        <v>3</v>
      </c>
      <c r="E42729">
        <v>30</v>
      </c>
      <c r="F42729" t="str">
        <f t="shared" si="1337"/>
        <v>29-4-2</v>
      </c>
    </row>
    <row r="42730" spans="1:6" x14ac:dyDescent="0.3">
      <c r="A42730">
        <v>2019</v>
      </c>
      <c r="B42730" t="s">
        <v>5745</v>
      </c>
      <c r="C42730" t="str">
        <f t="shared" si="1336"/>
        <v>2019-CSA/AL-29-4-2</v>
      </c>
      <c r="D42730" s="4">
        <v>4</v>
      </c>
      <c r="E42730">
        <v>21</v>
      </c>
      <c r="F42730" t="str">
        <f t="shared" si="1337"/>
        <v>29-4-2</v>
      </c>
    </row>
    <row r="42731" spans="1:6" x14ac:dyDescent="0.3">
      <c r="A42731">
        <v>2019</v>
      </c>
      <c r="B42731" t="s">
        <v>4759</v>
      </c>
      <c r="C42731" t="str">
        <f t="shared" si="1336"/>
        <v>2019-Ceara/CE-29-4-2</v>
      </c>
      <c r="D42731" s="4">
        <v>4.2</v>
      </c>
      <c r="E42731">
        <v>21</v>
      </c>
      <c r="F42731" t="str">
        <f t="shared" si="1337"/>
        <v>29-4-2</v>
      </c>
    </row>
    <row r="42732" spans="1:6" x14ac:dyDescent="0.3">
      <c r="A42732">
        <v>2019</v>
      </c>
      <c r="B42732" t="s">
        <v>5437</v>
      </c>
      <c r="C42732" t="str">
        <f t="shared" si="1336"/>
        <v>2019-Chapecoense/SC-29-4-2</v>
      </c>
      <c r="D42732" s="4">
        <v>2</v>
      </c>
      <c r="E42732">
        <v>7</v>
      </c>
      <c r="F42732" t="str">
        <f t="shared" si="1337"/>
        <v>29-4-2</v>
      </c>
    </row>
    <row r="42733" spans="1:6" x14ac:dyDescent="0.3">
      <c r="A42733">
        <v>2019</v>
      </c>
      <c r="B42733" t="s">
        <v>2480</v>
      </c>
      <c r="C42733" t="str">
        <f t="shared" si="1336"/>
        <v>2019-Corinthians/SP-29-4-2</v>
      </c>
      <c r="D42733" s="4">
        <v>3</v>
      </c>
      <c r="E42733">
        <v>38</v>
      </c>
      <c r="F42733" t="str">
        <f t="shared" si="1337"/>
        <v>29-4-2</v>
      </c>
    </row>
    <row r="42734" spans="1:6" x14ac:dyDescent="0.3">
      <c r="A42734">
        <v>2019</v>
      </c>
      <c r="B42734" t="s">
        <v>2481</v>
      </c>
      <c r="C42734" t="str">
        <f t="shared" si="1336"/>
        <v>2019-Cruzeiro/MG-29-4-2</v>
      </c>
      <c r="D42734" s="4">
        <v>6</v>
      </c>
      <c r="E42734">
        <v>28</v>
      </c>
      <c r="F42734" t="str">
        <f t="shared" si="1337"/>
        <v>29-4-2</v>
      </c>
    </row>
    <row r="42735" spans="1:6" x14ac:dyDescent="0.3">
      <c r="A42735">
        <v>2019</v>
      </c>
      <c r="B42735" t="s">
        <v>2483</v>
      </c>
      <c r="C42735" t="str">
        <f t="shared" si="1336"/>
        <v>2019-Flamengo/RJ-29-4-2</v>
      </c>
      <c r="D42735" s="4">
        <v>10.499999000000001</v>
      </c>
      <c r="E42735">
        <v>29</v>
      </c>
      <c r="F42735" t="str">
        <f t="shared" si="1337"/>
        <v>29-4-2</v>
      </c>
    </row>
    <row r="42736" spans="1:6" x14ac:dyDescent="0.3">
      <c r="A42736">
        <v>2019</v>
      </c>
      <c r="B42736" t="s">
        <v>2484</v>
      </c>
      <c r="C42736" t="str">
        <f t="shared" si="1336"/>
        <v>2019-Fluminense/RJ-29-4-2</v>
      </c>
      <c r="D42736" s="4">
        <v>7</v>
      </c>
      <c r="E42736">
        <v>19</v>
      </c>
      <c r="F42736" t="str">
        <f t="shared" si="1337"/>
        <v>29-4-2</v>
      </c>
    </row>
    <row r="42737" spans="1:6" x14ac:dyDescent="0.3">
      <c r="A42737">
        <v>2019</v>
      </c>
      <c r="B42737" t="s">
        <v>2485</v>
      </c>
      <c r="C42737" t="str">
        <f t="shared" si="1336"/>
        <v>2019-Fortaleza/CE-29-4-2</v>
      </c>
      <c r="D42737" s="4">
        <v>4.333329</v>
      </c>
      <c r="E42737">
        <v>13</v>
      </c>
      <c r="F42737" t="str">
        <f t="shared" si="1337"/>
        <v>29-4-2</v>
      </c>
    </row>
    <row r="42738" spans="1:6" x14ac:dyDescent="0.3">
      <c r="A42738">
        <v>2019</v>
      </c>
      <c r="B42738" t="s">
        <v>2486</v>
      </c>
      <c r="C42738" t="str">
        <f t="shared" si="1336"/>
        <v>2019-Goias/GO-29-4-2</v>
      </c>
      <c r="D42738" s="4">
        <v>7</v>
      </c>
      <c r="E42738">
        <v>28</v>
      </c>
      <c r="F42738" t="str">
        <f t="shared" si="1337"/>
        <v>29-4-2</v>
      </c>
    </row>
    <row r="42739" spans="1:6" x14ac:dyDescent="0.3">
      <c r="A42739">
        <v>2019</v>
      </c>
      <c r="B42739" t="s">
        <v>2487</v>
      </c>
      <c r="C42739" t="str">
        <f t="shared" si="1336"/>
        <v>2019-Gremio/RS-29-4-2</v>
      </c>
      <c r="D42739" s="4">
        <v>7</v>
      </c>
      <c r="E42739">
        <v>33</v>
      </c>
      <c r="F42739" t="str">
        <f t="shared" si="1337"/>
        <v>29-4-2</v>
      </c>
    </row>
    <row r="42740" spans="1:6" x14ac:dyDescent="0.3">
      <c r="A42740">
        <v>2019</v>
      </c>
      <c r="B42740" t="s">
        <v>2488</v>
      </c>
      <c r="C42740" t="str">
        <f t="shared" si="1336"/>
        <v>2019-Internacional/RS-29-4-2</v>
      </c>
      <c r="D42740" s="4">
        <v>6.8888819999999997</v>
      </c>
      <c r="E42740">
        <v>27</v>
      </c>
      <c r="F42740" t="str">
        <f t="shared" si="1337"/>
        <v>29-4-2</v>
      </c>
    </row>
    <row r="42741" spans="1:6" x14ac:dyDescent="0.3">
      <c r="A42741">
        <v>2019</v>
      </c>
      <c r="B42741" t="s">
        <v>2490</v>
      </c>
      <c r="C42741" t="str">
        <f t="shared" si="1336"/>
        <v>2019-Palmeiras/SP-29-4-2</v>
      </c>
      <c r="D42741" s="4">
        <v>7.8</v>
      </c>
      <c r="E42741">
        <v>32</v>
      </c>
      <c r="F42741" t="str">
        <f t="shared" si="1337"/>
        <v>29-4-2</v>
      </c>
    </row>
    <row r="42742" spans="1:6" x14ac:dyDescent="0.3">
      <c r="A42742">
        <v>2019</v>
      </c>
      <c r="B42742" t="s">
        <v>2494</v>
      </c>
      <c r="C42742" t="str">
        <f t="shared" si="1336"/>
        <v>2019-Santos/SP-29-4-2</v>
      </c>
      <c r="D42742" s="4">
        <v>8</v>
      </c>
      <c r="E42742">
        <v>40</v>
      </c>
      <c r="F42742" t="str">
        <f t="shared" si="1337"/>
        <v>29-4-2</v>
      </c>
    </row>
    <row r="42743" spans="1:6" x14ac:dyDescent="0.3">
      <c r="A42743">
        <v>2019</v>
      </c>
      <c r="B42743" t="s">
        <v>2496</v>
      </c>
      <c r="C42743" t="str">
        <f t="shared" si="1336"/>
        <v>2019-Sao Paulo/SP-29-4-2</v>
      </c>
      <c r="D42743" s="4">
        <v>7</v>
      </c>
      <c r="E42743">
        <v>42</v>
      </c>
      <c r="F42743" t="str">
        <f t="shared" si="1337"/>
        <v>29-4-2</v>
      </c>
    </row>
    <row r="42744" spans="1:6" x14ac:dyDescent="0.3">
      <c r="A42744">
        <v>2019</v>
      </c>
      <c r="B42744" t="s">
        <v>2497</v>
      </c>
      <c r="C42744" t="str">
        <f t="shared" si="1336"/>
        <v>2019-Vasco/RJ-29-4-2</v>
      </c>
      <c r="D42744" s="4">
        <v>7</v>
      </c>
      <c r="E42744">
        <v>28</v>
      </c>
      <c r="F42744" t="str">
        <f t="shared" si="1337"/>
        <v>29-4-2</v>
      </c>
    </row>
    <row r="42745" spans="1:6" x14ac:dyDescent="0.3">
      <c r="A42745">
        <v>2019</v>
      </c>
      <c r="B42745" t="s">
        <v>3280</v>
      </c>
      <c r="C42745" t="str">
        <f t="shared" si="1336"/>
        <v>2019-Atletico/MG-29-4-3</v>
      </c>
      <c r="D42745" s="4">
        <v>4</v>
      </c>
      <c r="E42745">
        <v>24</v>
      </c>
      <c r="F42745" t="str">
        <f t="shared" si="1337"/>
        <v>29-4-3</v>
      </c>
    </row>
    <row r="42746" spans="1:6" x14ac:dyDescent="0.3">
      <c r="A42746">
        <v>2019</v>
      </c>
      <c r="B42746" t="s">
        <v>2498</v>
      </c>
      <c r="C42746" t="str">
        <f t="shared" si="1336"/>
        <v>2019-Atletico/PR-29-4-3</v>
      </c>
      <c r="D42746" s="4">
        <v>5</v>
      </c>
      <c r="E42746">
        <v>34</v>
      </c>
      <c r="F42746" t="str">
        <f t="shared" si="1337"/>
        <v>29-4-3</v>
      </c>
    </row>
    <row r="42747" spans="1:6" x14ac:dyDescent="0.3">
      <c r="A42747">
        <v>2019</v>
      </c>
      <c r="B42747" t="s">
        <v>4166</v>
      </c>
      <c r="C42747" t="str">
        <f t="shared" si="1336"/>
        <v>2019-Avai/SC-29-4-3</v>
      </c>
      <c r="D42747" s="4">
        <v>1</v>
      </c>
      <c r="E42747">
        <v>17</v>
      </c>
      <c r="F42747" t="str">
        <f t="shared" si="1337"/>
        <v>29-4-3</v>
      </c>
    </row>
    <row r="42748" spans="1:6" x14ac:dyDescent="0.3">
      <c r="A42748">
        <v>2019</v>
      </c>
      <c r="B42748" t="s">
        <v>5111</v>
      </c>
      <c r="C42748" t="str">
        <f t="shared" si="1336"/>
        <v>2019-Bahia/BA-29-4-3</v>
      </c>
      <c r="D42748" s="4">
        <v>6</v>
      </c>
      <c r="E42748">
        <v>30</v>
      </c>
      <c r="F42748" t="str">
        <f t="shared" si="1337"/>
        <v>29-4-3</v>
      </c>
    </row>
    <row r="42749" spans="1:6" x14ac:dyDescent="0.3">
      <c r="A42749">
        <v>2019</v>
      </c>
      <c r="B42749" t="s">
        <v>2499</v>
      </c>
      <c r="C42749" t="str">
        <f t="shared" si="1336"/>
        <v>2019-Botafogo/RJ-29-4-3</v>
      </c>
      <c r="D42749" s="4">
        <v>3</v>
      </c>
      <c r="E42749">
        <v>22</v>
      </c>
      <c r="F42749" t="str">
        <f t="shared" si="1337"/>
        <v>29-4-3</v>
      </c>
    </row>
    <row r="42750" spans="1:6" x14ac:dyDescent="0.3">
      <c r="A42750">
        <v>2019</v>
      </c>
      <c r="B42750" t="s">
        <v>5746</v>
      </c>
      <c r="C42750" t="str">
        <f t="shared" si="1336"/>
        <v>2019-CSA/AL-29-4-3</v>
      </c>
      <c r="D42750" s="4">
        <v>6</v>
      </c>
      <c r="E42750">
        <v>25</v>
      </c>
      <c r="F42750" t="str">
        <f t="shared" si="1337"/>
        <v>29-4-3</v>
      </c>
    </row>
    <row r="42751" spans="1:6" x14ac:dyDescent="0.3">
      <c r="A42751">
        <v>2019</v>
      </c>
      <c r="B42751" t="s">
        <v>4763</v>
      </c>
      <c r="C42751" t="str">
        <f t="shared" si="1336"/>
        <v>2019-Ceara/CE-29-4-3</v>
      </c>
      <c r="D42751" s="4">
        <v>4.25</v>
      </c>
      <c r="E42751">
        <v>17</v>
      </c>
      <c r="F42751" t="str">
        <f t="shared" si="1337"/>
        <v>29-4-3</v>
      </c>
    </row>
    <row r="42752" spans="1:6" x14ac:dyDescent="0.3">
      <c r="A42752">
        <v>2019</v>
      </c>
      <c r="B42752" t="s">
        <v>5438</v>
      </c>
      <c r="C42752" t="str">
        <f t="shared" si="1336"/>
        <v>2019-Chapecoense/SC-29-4-3</v>
      </c>
      <c r="D42752" s="4">
        <v>1.8000020000000001</v>
      </c>
      <c r="E42752">
        <v>7</v>
      </c>
      <c r="F42752" t="str">
        <f t="shared" si="1337"/>
        <v>29-4-3</v>
      </c>
    </row>
    <row r="42753" spans="1:6" x14ac:dyDescent="0.3">
      <c r="A42753">
        <v>2019</v>
      </c>
      <c r="B42753" t="s">
        <v>2500</v>
      </c>
      <c r="C42753" t="str">
        <f t="shared" si="1336"/>
        <v>2019-Corinthians/SP-29-4-3</v>
      </c>
      <c r="D42753" s="4">
        <v>6.6666600000000003</v>
      </c>
      <c r="E42753">
        <v>20</v>
      </c>
      <c r="F42753" t="str">
        <f t="shared" si="1337"/>
        <v>29-4-3</v>
      </c>
    </row>
    <row r="42754" spans="1:6" x14ac:dyDescent="0.3">
      <c r="A42754">
        <v>2019</v>
      </c>
      <c r="B42754" t="s">
        <v>2501</v>
      </c>
      <c r="C42754" t="str">
        <f t="shared" si="1336"/>
        <v>2019-Cruzeiro/MG-29-4-3</v>
      </c>
      <c r="D42754" s="4">
        <v>3</v>
      </c>
      <c r="E42754">
        <v>20</v>
      </c>
      <c r="F42754" t="str">
        <f t="shared" si="1337"/>
        <v>29-4-3</v>
      </c>
    </row>
    <row r="42755" spans="1:6" x14ac:dyDescent="0.3">
      <c r="A42755">
        <v>2019</v>
      </c>
      <c r="B42755" t="s">
        <v>2503</v>
      </c>
      <c r="C42755" t="str">
        <f t="shared" ref="C42755:C42818" si="1338">A42755&amp;"-"&amp;B42755</f>
        <v>2019-Flamengo/RJ-29-4-3</v>
      </c>
      <c r="D42755" s="4">
        <v>8.6</v>
      </c>
      <c r="E42755">
        <v>33</v>
      </c>
      <c r="F42755" t="str">
        <f t="shared" ref="F42755:F42818" si="1339">RIGHT(B42755,LEN(C42755)-FIND("-",C42755,6))</f>
        <v>29-4-3</v>
      </c>
    </row>
    <row r="42756" spans="1:6" x14ac:dyDescent="0.3">
      <c r="A42756">
        <v>2019</v>
      </c>
      <c r="B42756" t="s">
        <v>2504</v>
      </c>
      <c r="C42756" t="str">
        <f t="shared" si="1338"/>
        <v>2019-Fluminense/RJ-29-4-3</v>
      </c>
      <c r="D42756" s="4">
        <v>10</v>
      </c>
      <c r="E42756">
        <v>32</v>
      </c>
      <c r="F42756" t="str">
        <f t="shared" si="1339"/>
        <v>29-4-3</v>
      </c>
    </row>
    <row r="42757" spans="1:6" x14ac:dyDescent="0.3">
      <c r="A42757">
        <v>2019</v>
      </c>
      <c r="B42757" t="s">
        <v>2505</v>
      </c>
      <c r="C42757" t="str">
        <f t="shared" si="1338"/>
        <v>2019-Fortaleza/CE-29-4-3</v>
      </c>
      <c r="D42757" s="4">
        <v>6</v>
      </c>
      <c r="E42757">
        <v>21</v>
      </c>
      <c r="F42757" t="str">
        <f t="shared" si="1339"/>
        <v>29-4-3</v>
      </c>
    </row>
    <row r="42758" spans="1:6" x14ac:dyDescent="0.3">
      <c r="A42758">
        <v>2019</v>
      </c>
      <c r="B42758" t="s">
        <v>2506</v>
      </c>
      <c r="C42758" t="str">
        <f t="shared" si="1338"/>
        <v>2019-Goias/GO-29-4-3</v>
      </c>
      <c r="D42758" s="4">
        <v>9</v>
      </c>
      <c r="E42758">
        <v>21</v>
      </c>
      <c r="F42758" t="str">
        <f t="shared" si="1339"/>
        <v>29-4-3</v>
      </c>
    </row>
    <row r="42759" spans="1:6" x14ac:dyDescent="0.3">
      <c r="A42759">
        <v>2019</v>
      </c>
      <c r="B42759" t="s">
        <v>2507</v>
      </c>
      <c r="C42759" t="str">
        <f t="shared" si="1338"/>
        <v>2019-Gremio/RS-29-4-3</v>
      </c>
      <c r="D42759" s="4">
        <v>7</v>
      </c>
      <c r="E42759">
        <v>41</v>
      </c>
      <c r="F42759" t="str">
        <f t="shared" si="1339"/>
        <v>29-4-3</v>
      </c>
    </row>
    <row r="42760" spans="1:6" x14ac:dyDescent="0.3">
      <c r="A42760">
        <v>2019</v>
      </c>
      <c r="B42760" t="s">
        <v>2508</v>
      </c>
      <c r="C42760" t="str">
        <f t="shared" si="1338"/>
        <v>2019-Internacional/RS-29-4-3</v>
      </c>
      <c r="D42760" s="4">
        <v>3</v>
      </c>
      <c r="E42760">
        <v>29</v>
      </c>
      <c r="F42760" t="str">
        <f t="shared" si="1339"/>
        <v>29-4-3</v>
      </c>
    </row>
    <row r="42761" spans="1:6" x14ac:dyDescent="0.3">
      <c r="A42761">
        <v>2019</v>
      </c>
      <c r="B42761" t="s">
        <v>2510</v>
      </c>
      <c r="C42761" t="str">
        <f t="shared" si="1338"/>
        <v>2019-Palmeiras/SP-29-4-3</v>
      </c>
      <c r="D42761" s="4">
        <v>6.25</v>
      </c>
      <c r="E42761">
        <v>30</v>
      </c>
      <c r="F42761" t="str">
        <f t="shared" si="1339"/>
        <v>29-4-3</v>
      </c>
    </row>
    <row r="42762" spans="1:6" x14ac:dyDescent="0.3">
      <c r="A42762">
        <v>2019</v>
      </c>
      <c r="B42762" t="s">
        <v>2514</v>
      </c>
      <c r="C42762" t="str">
        <f t="shared" si="1338"/>
        <v>2019-Santos/SP-29-4-3</v>
      </c>
      <c r="D42762" s="4">
        <v>7</v>
      </c>
      <c r="E42762">
        <v>35</v>
      </c>
      <c r="F42762" t="str">
        <f t="shared" si="1339"/>
        <v>29-4-3</v>
      </c>
    </row>
    <row r="42763" spans="1:6" x14ac:dyDescent="0.3">
      <c r="A42763">
        <v>2019</v>
      </c>
      <c r="B42763" t="s">
        <v>2516</v>
      </c>
      <c r="C42763" t="str">
        <f t="shared" si="1338"/>
        <v>2019-Sao Paulo/SP-29-4-3</v>
      </c>
      <c r="D42763" s="4">
        <v>6.1428510000000003</v>
      </c>
      <c r="E42763">
        <v>32</v>
      </c>
      <c r="F42763" t="str">
        <f t="shared" si="1339"/>
        <v>29-4-3</v>
      </c>
    </row>
    <row r="42764" spans="1:6" x14ac:dyDescent="0.3">
      <c r="A42764">
        <v>2019</v>
      </c>
      <c r="B42764" t="s">
        <v>2517</v>
      </c>
      <c r="C42764" t="str">
        <f t="shared" si="1338"/>
        <v>2019-Vasco/RJ-29-4-3</v>
      </c>
      <c r="D42764" s="4">
        <v>4</v>
      </c>
      <c r="E42764">
        <v>25</v>
      </c>
      <c r="F42764" t="str">
        <f t="shared" si="1339"/>
        <v>29-4-3</v>
      </c>
    </row>
    <row r="42765" spans="1:6" x14ac:dyDescent="0.3">
      <c r="A42765">
        <v>2019</v>
      </c>
      <c r="B42765" t="s">
        <v>3283</v>
      </c>
      <c r="C42765" t="str">
        <f t="shared" si="1338"/>
        <v>2019-Atletico/MG-29-5-0</v>
      </c>
      <c r="D42765" s="4">
        <v>4</v>
      </c>
      <c r="E42765">
        <v>31</v>
      </c>
      <c r="F42765" t="str">
        <f t="shared" si="1339"/>
        <v>29-5-0</v>
      </c>
    </row>
    <row r="42766" spans="1:6" x14ac:dyDescent="0.3">
      <c r="A42766">
        <v>2019</v>
      </c>
      <c r="B42766" t="s">
        <v>2518</v>
      </c>
      <c r="C42766" t="str">
        <f t="shared" si="1338"/>
        <v>2019-Atletico/PR-29-5-0</v>
      </c>
      <c r="D42766" s="4">
        <v>8</v>
      </c>
      <c r="E42766">
        <v>35</v>
      </c>
      <c r="F42766" t="str">
        <f t="shared" si="1339"/>
        <v>29-5-0</v>
      </c>
    </row>
    <row r="42767" spans="1:6" x14ac:dyDescent="0.3">
      <c r="A42767">
        <v>2019</v>
      </c>
      <c r="B42767" t="s">
        <v>4169</v>
      </c>
      <c r="C42767" t="str">
        <f t="shared" si="1338"/>
        <v>2019-Avai/SC-29-5-0</v>
      </c>
      <c r="D42767" s="4">
        <v>0</v>
      </c>
      <c r="E42767">
        <v>16</v>
      </c>
      <c r="F42767" t="str">
        <f t="shared" si="1339"/>
        <v>29-5-0</v>
      </c>
    </row>
    <row r="42768" spans="1:6" x14ac:dyDescent="0.3">
      <c r="A42768">
        <v>2019</v>
      </c>
      <c r="B42768" t="s">
        <v>5113</v>
      </c>
      <c r="C42768" t="str">
        <f t="shared" si="1338"/>
        <v>2019-Bahia/BA-29-5-0</v>
      </c>
      <c r="D42768" s="4">
        <v>10</v>
      </c>
      <c r="E42768">
        <v>24</v>
      </c>
      <c r="F42768" t="str">
        <f t="shared" si="1339"/>
        <v>29-5-0</v>
      </c>
    </row>
    <row r="42769" spans="1:6" x14ac:dyDescent="0.3">
      <c r="A42769">
        <v>2019</v>
      </c>
      <c r="B42769" t="s">
        <v>2519</v>
      </c>
      <c r="C42769" t="str">
        <f t="shared" si="1338"/>
        <v>2019-Botafogo/RJ-29-5-0</v>
      </c>
      <c r="D42769" s="4">
        <v>3</v>
      </c>
      <c r="E42769">
        <v>30</v>
      </c>
      <c r="F42769" t="str">
        <f t="shared" si="1339"/>
        <v>29-5-0</v>
      </c>
    </row>
    <row r="42770" spans="1:6" x14ac:dyDescent="0.3">
      <c r="A42770">
        <v>2019</v>
      </c>
      <c r="B42770" t="s">
        <v>5747</v>
      </c>
      <c r="C42770" t="str">
        <f t="shared" si="1338"/>
        <v>2019-CSA/AL-29-5-0</v>
      </c>
      <c r="D42770" s="4">
        <v>6</v>
      </c>
      <c r="E42770">
        <v>25</v>
      </c>
      <c r="F42770" t="str">
        <f t="shared" si="1339"/>
        <v>29-5-0</v>
      </c>
    </row>
    <row r="42771" spans="1:6" x14ac:dyDescent="0.3">
      <c r="A42771">
        <v>2019</v>
      </c>
      <c r="B42771" t="s">
        <v>4767</v>
      </c>
      <c r="C42771" t="str">
        <f t="shared" si="1338"/>
        <v>2019-Ceara/CE-29-5-0</v>
      </c>
      <c r="D42771" s="4">
        <v>4</v>
      </c>
      <c r="E42771">
        <v>26</v>
      </c>
      <c r="F42771" t="str">
        <f t="shared" si="1339"/>
        <v>29-5-0</v>
      </c>
    </row>
    <row r="42772" spans="1:6" x14ac:dyDescent="0.3">
      <c r="A42772">
        <v>2019</v>
      </c>
      <c r="B42772" t="s">
        <v>5439</v>
      </c>
      <c r="C42772" t="str">
        <f t="shared" si="1338"/>
        <v>2019-Chapecoense/SC-29-5-0</v>
      </c>
      <c r="D42772" s="4">
        <v>2</v>
      </c>
      <c r="E42772">
        <v>12</v>
      </c>
      <c r="F42772" t="str">
        <f t="shared" si="1339"/>
        <v>29-5-0</v>
      </c>
    </row>
    <row r="42773" spans="1:6" x14ac:dyDescent="0.3">
      <c r="A42773">
        <v>2019</v>
      </c>
      <c r="B42773" t="s">
        <v>2520</v>
      </c>
      <c r="C42773" t="str">
        <f t="shared" si="1338"/>
        <v>2019-Corinthians/SP-29-5-0</v>
      </c>
      <c r="D42773" s="4">
        <v>9</v>
      </c>
      <c r="E42773">
        <v>27</v>
      </c>
      <c r="F42773" t="str">
        <f t="shared" si="1339"/>
        <v>29-5-0</v>
      </c>
    </row>
    <row r="42774" spans="1:6" x14ac:dyDescent="0.3">
      <c r="A42774">
        <v>2019</v>
      </c>
      <c r="B42774" t="s">
        <v>2521</v>
      </c>
      <c r="C42774" t="str">
        <f t="shared" si="1338"/>
        <v>2019-Cruzeiro/MG-29-5-0</v>
      </c>
      <c r="D42774" s="4">
        <v>4</v>
      </c>
      <c r="E42774">
        <v>22</v>
      </c>
      <c r="F42774" t="str">
        <f t="shared" si="1339"/>
        <v>29-5-0</v>
      </c>
    </row>
    <row r="42775" spans="1:6" x14ac:dyDescent="0.3">
      <c r="A42775">
        <v>2019</v>
      </c>
      <c r="B42775" t="s">
        <v>2523</v>
      </c>
      <c r="C42775" t="str">
        <f t="shared" si="1338"/>
        <v>2019-Flamengo/RJ-29-5-0</v>
      </c>
      <c r="D42775" s="4">
        <v>10</v>
      </c>
      <c r="E42775">
        <v>45</v>
      </c>
      <c r="F42775" t="str">
        <f t="shared" si="1339"/>
        <v>29-5-0</v>
      </c>
    </row>
    <row r="42776" spans="1:6" x14ac:dyDescent="0.3">
      <c r="A42776">
        <v>2019</v>
      </c>
      <c r="B42776" t="s">
        <v>2524</v>
      </c>
      <c r="C42776" t="str">
        <f t="shared" si="1338"/>
        <v>2019-Fluminense/RJ-29-5-0</v>
      </c>
      <c r="D42776" s="4">
        <v>11</v>
      </c>
      <c r="E42776">
        <v>23</v>
      </c>
      <c r="F42776" t="str">
        <f t="shared" si="1339"/>
        <v>29-5-0</v>
      </c>
    </row>
    <row r="42777" spans="1:6" x14ac:dyDescent="0.3">
      <c r="A42777">
        <v>2019</v>
      </c>
      <c r="B42777" t="s">
        <v>2525</v>
      </c>
      <c r="C42777" t="str">
        <f t="shared" si="1338"/>
        <v>2019-Fortaleza/CE-29-5-0</v>
      </c>
      <c r="D42777" s="4">
        <v>7</v>
      </c>
      <c r="E42777">
        <v>22</v>
      </c>
      <c r="F42777" t="str">
        <f t="shared" si="1339"/>
        <v>29-5-0</v>
      </c>
    </row>
    <row r="42778" spans="1:6" x14ac:dyDescent="0.3">
      <c r="A42778">
        <v>2019</v>
      </c>
      <c r="B42778" t="s">
        <v>2526</v>
      </c>
      <c r="C42778" t="str">
        <f t="shared" si="1338"/>
        <v>2019-Goias/GO-29-5-0</v>
      </c>
      <c r="D42778" s="4">
        <v>6</v>
      </c>
      <c r="E42778">
        <v>36</v>
      </c>
      <c r="F42778" t="str">
        <f t="shared" si="1339"/>
        <v>29-5-0</v>
      </c>
    </row>
    <row r="42779" spans="1:6" x14ac:dyDescent="0.3">
      <c r="A42779">
        <v>2019</v>
      </c>
      <c r="B42779" t="s">
        <v>2527</v>
      </c>
      <c r="C42779" t="str">
        <f t="shared" si="1338"/>
        <v>2019-Gremio/RS-29-5-0</v>
      </c>
      <c r="D42779" s="4">
        <v>10</v>
      </c>
      <c r="E42779">
        <v>41</v>
      </c>
      <c r="F42779" t="str">
        <f t="shared" si="1339"/>
        <v>29-5-0</v>
      </c>
    </row>
    <row r="42780" spans="1:6" x14ac:dyDescent="0.3">
      <c r="A42780">
        <v>2019</v>
      </c>
      <c r="B42780" t="s">
        <v>2528</v>
      </c>
      <c r="C42780" t="str">
        <f t="shared" si="1338"/>
        <v>2019-Internacional/RS-29-5-0</v>
      </c>
      <c r="D42780" s="4">
        <v>3</v>
      </c>
      <c r="E42780">
        <v>39</v>
      </c>
      <c r="F42780" t="str">
        <f t="shared" si="1339"/>
        <v>29-5-0</v>
      </c>
    </row>
    <row r="42781" spans="1:6" x14ac:dyDescent="0.3">
      <c r="A42781">
        <v>2019</v>
      </c>
      <c r="B42781" t="s">
        <v>2529</v>
      </c>
      <c r="C42781" t="str">
        <f t="shared" si="1338"/>
        <v>2019-Palmeiras/SP-29-5-0</v>
      </c>
      <c r="D42781" s="4">
        <v>8</v>
      </c>
      <c r="E42781">
        <v>37</v>
      </c>
      <c r="F42781" t="str">
        <f t="shared" si="1339"/>
        <v>29-5-0</v>
      </c>
    </row>
    <row r="42782" spans="1:6" x14ac:dyDescent="0.3">
      <c r="A42782">
        <v>2019</v>
      </c>
      <c r="B42782" t="s">
        <v>2533</v>
      </c>
      <c r="C42782" t="str">
        <f t="shared" si="1338"/>
        <v>2019-Santos/SP-29-5-0</v>
      </c>
      <c r="D42782" s="4">
        <v>11</v>
      </c>
      <c r="E42782">
        <v>48</v>
      </c>
      <c r="F42782" t="str">
        <f t="shared" si="1339"/>
        <v>29-5-0</v>
      </c>
    </row>
    <row r="42783" spans="1:6" x14ac:dyDescent="0.3">
      <c r="A42783">
        <v>2019</v>
      </c>
      <c r="B42783" t="s">
        <v>2534</v>
      </c>
      <c r="C42783" t="str">
        <f t="shared" si="1338"/>
        <v>2019-Sao Paulo/SP-29-5-0</v>
      </c>
      <c r="D42783" s="4">
        <v>8</v>
      </c>
      <c r="E42783">
        <v>43</v>
      </c>
      <c r="F42783" t="str">
        <f t="shared" si="1339"/>
        <v>29-5-0</v>
      </c>
    </row>
    <row r="42784" spans="1:6" x14ac:dyDescent="0.3">
      <c r="A42784">
        <v>2019</v>
      </c>
      <c r="B42784" t="s">
        <v>2535</v>
      </c>
      <c r="C42784" t="str">
        <f t="shared" si="1338"/>
        <v>2019-Vasco/RJ-29-5-0</v>
      </c>
      <c r="D42784" s="4">
        <v>7</v>
      </c>
      <c r="E42784">
        <v>17</v>
      </c>
      <c r="F42784" t="str">
        <f t="shared" si="1339"/>
        <v>29-5-0</v>
      </c>
    </row>
    <row r="42785" spans="1:6" x14ac:dyDescent="0.3">
      <c r="A42785">
        <v>2019</v>
      </c>
      <c r="B42785" t="s">
        <v>3286</v>
      </c>
      <c r="C42785" t="str">
        <f t="shared" si="1338"/>
        <v>2019-Atletico/MG-29-5-1</v>
      </c>
      <c r="D42785" s="4">
        <v>4</v>
      </c>
      <c r="E42785">
        <v>34</v>
      </c>
      <c r="F42785" t="str">
        <f t="shared" si="1339"/>
        <v>29-5-1</v>
      </c>
    </row>
    <row r="42786" spans="1:6" x14ac:dyDescent="0.3">
      <c r="A42786">
        <v>2019</v>
      </c>
      <c r="B42786" t="s">
        <v>2536</v>
      </c>
      <c r="C42786" t="str">
        <f t="shared" si="1338"/>
        <v>2019-Atletico/PR-29-5-1</v>
      </c>
      <c r="D42786" s="4">
        <v>9</v>
      </c>
      <c r="E42786">
        <v>28</v>
      </c>
      <c r="F42786" t="str">
        <f t="shared" si="1339"/>
        <v>29-5-1</v>
      </c>
    </row>
    <row r="42787" spans="1:6" x14ac:dyDescent="0.3">
      <c r="A42787">
        <v>2019</v>
      </c>
      <c r="B42787" t="s">
        <v>4172</v>
      </c>
      <c r="C42787" t="str">
        <f t="shared" si="1338"/>
        <v>2019-Avai/SC-29-5-1</v>
      </c>
      <c r="D42787" s="4">
        <v>0</v>
      </c>
      <c r="E42787">
        <v>16</v>
      </c>
      <c r="F42787" t="str">
        <f t="shared" si="1339"/>
        <v>29-5-1</v>
      </c>
    </row>
    <row r="42788" spans="1:6" x14ac:dyDescent="0.3">
      <c r="A42788">
        <v>2019</v>
      </c>
      <c r="B42788" t="s">
        <v>5115</v>
      </c>
      <c r="C42788" t="str">
        <f t="shared" si="1338"/>
        <v>2019-Bahia/BA-29-5-1</v>
      </c>
      <c r="D42788" s="4">
        <v>8</v>
      </c>
      <c r="E42788">
        <v>32</v>
      </c>
      <c r="F42788" t="str">
        <f t="shared" si="1339"/>
        <v>29-5-1</v>
      </c>
    </row>
    <row r="42789" spans="1:6" x14ac:dyDescent="0.3">
      <c r="A42789">
        <v>2019</v>
      </c>
      <c r="B42789" t="s">
        <v>2537</v>
      </c>
      <c r="C42789" t="str">
        <f t="shared" si="1338"/>
        <v>2019-Botafogo/RJ-29-5-1</v>
      </c>
      <c r="D42789" s="4">
        <v>3</v>
      </c>
      <c r="E42789">
        <v>30</v>
      </c>
      <c r="F42789" t="str">
        <f t="shared" si="1339"/>
        <v>29-5-1</v>
      </c>
    </row>
    <row r="42790" spans="1:6" x14ac:dyDescent="0.3">
      <c r="A42790">
        <v>2019</v>
      </c>
      <c r="B42790" t="s">
        <v>5748</v>
      </c>
      <c r="C42790" t="str">
        <f t="shared" si="1338"/>
        <v>2019-CSA/AL-29-5-1</v>
      </c>
      <c r="D42790" s="4">
        <v>9</v>
      </c>
      <c r="E42790">
        <v>25</v>
      </c>
      <c r="F42790" t="str">
        <f t="shared" si="1339"/>
        <v>29-5-1</v>
      </c>
    </row>
    <row r="42791" spans="1:6" x14ac:dyDescent="0.3">
      <c r="A42791">
        <v>2019</v>
      </c>
      <c r="B42791" t="s">
        <v>4771</v>
      </c>
      <c r="C42791" t="str">
        <f t="shared" si="1338"/>
        <v>2019-Ceara/CE-29-5-1</v>
      </c>
      <c r="D42791" s="4">
        <v>1</v>
      </c>
      <c r="E42791">
        <v>26</v>
      </c>
      <c r="F42791" t="str">
        <f t="shared" si="1339"/>
        <v>29-5-1</v>
      </c>
    </row>
    <row r="42792" spans="1:6" x14ac:dyDescent="0.3">
      <c r="A42792">
        <v>2019</v>
      </c>
      <c r="B42792" t="s">
        <v>5440</v>
      </c>
      <c r="C42792" t="str">
        <f t="shared" si="1338"/>
        <v>2019-Chapecoense/SC-29-5-1</v>
      </c>
      <c r="D42792" s="4">
        <v>1</v>
      </c>
      <c r="E42792">
        <v>7</v>
      </c>
      <c r="F42792" t="str">
        <f t="shared" si="1339"/>
        <v>29-5-1</v>
      </c>
    </row>
    <row r="42793" spans="1:6" x14ac:dyDescent="0.3">
      <c r="A42793">
        <v>2019</v>
      </c>
      <c r="B42793" t="s">
        <v>2538</v>
      </c>
      <c r="C42793" t="str">
        <f t="shared" si="1338"/>
        <v>2019-Corinthians/SP-29-5-1</v>
      </c>
      <c r="D42793" s="4">
        <v>11</v>
      </c>
      <c r="E42793">
        <v>38</v>
      </c>
      <c r="F42793" t="str">
        <f t="shared" si="1339"/>
        <v>29-5-1</v>
      </c>
    </row>
    <row r="42794" spans="1:6" x14ac:dyDescent="0.3">
      <c r="A42794">
        <v>2019</v>
      </c>
      <c r="B42794" t="s">
        <v>2539</v>
      </c>
      <c r="C42794" t="str">
        <f t="shared" si="1338"/>
        <v>2019-Cruzeiro/MG-29-5-1</v>
      </c>
      <c r="D42794" s="4">
        <v>7</v>
      </c>
      <c r="E42794">
        <v>18</v>
      </c>
      <c r="F42794" t="str">
        <f t="shared" si="1339"/>
        <v>29-5-1</v>
      </c>
    </row>
    <row r="42795" spans="1:6" x14ac:dyDescent="0.3">
      <c r="A42795">
        <v>2019</v>
      </c>
      <c r="B42795" t="s">
        <v>2541</v>
      </c>
      <c r="C42795" t="str">
        <f t="shared" si="1338"/>
        <v>2019-Flamengo/RJ-29-5-1</v>
      </c>
      <c r="D42795" s="4">
        <v>13</v>
      </c>
      <c r="E42795">
        <v>45</v>
      </c>
      <c r="F42795" t="str">
        <f t="shared" si="1339"/>
        <v>29-5-1</v>
      </c>
    </row>
    <row r="42796" spans="1:6" x14ac:dyDescent="0.3">
      <c r="A42796">
        <v>2019</v>
      </c>
      <c r="B42796" t="s">
        <v>2542</v>
      </c>
      <c r="C42796" t="str">
        <f t="shared" si="1338"/>
        <v>2019-Fluminense/RJ-29-5-1</v>
      </c>
      <c r="D42796" s="4">
        <v>8</v>
      </c>
      <c r="E42796">
        <v>23</v>
      </c>
      <c r="F42796" t="str">
        <f t="shared" si="1339"/>
        <v>29-5-1</v>
      </c>
    </row>
    <row r="42797" spans="1:6" x14ac:dyDescent="0.3">
      <c r="A42797">
        <v>2019</v>
      </c>
      <c r="B42797" t="s">
        <v>2543</v>
      </c>
      <c r="C42797" t="str">
        <f t="shared" si="1338"/>
        <v>2019-Fortaleza/CE-29-5-1</v>
      </c>
      <c r="D42797" s="4">
        <v>5</v>
      </c>
      <c r="E42797">
        <v>18</v>
      </c>
      <c r="F42797" t="str">
        <f t="shared" si="1339"/>
        <v>29-5-1</v>
      </c>
    </row>
    <row r="42798" spans="1:6" x14ac:dyDescent="0.3">
      <c r="A42798">
        <v>2019</v>
      </c>
      <c r="B42798" t="s">
        <v>2544</v>
      </c>
      <c r="C42798" t="str">
        <f t="shared" si="1338"/>
        <v>2019-Goias/GO-29-5-1</v>
      </c>
      <c r="D42798" s="4">
        <v>6</v>
      </c>
      <c r="E42798">
        <v>33</v>
      </c>
      <c r="F42798" t="str">
        <f t="shared" si="1339"/>
        <v>29-5-1</v>
      </c>
    </row>
    <row r="42799" spans="1:6" x14ac:dyDescent="0.3">
      <c r="A42799">
        <v>2019</v>
      </c>
      <c r="B42799" t="s">
        <v>2545</v>
      </c>
      <c r="C42799" t="str">
        <f t="shared" si="1338"/>
        <v>2019-Gremio/RS-29-5-1</v>
      </c>
      <c r="D42799" s="4">
        <v>10</v>
      </c>
      <c r="E42799">
        <v>38</v>
      </c>
      <c r="F42799" t="str">
        <f t="shared" si="1339"/>
        <v>29-5-1</v>
      </c>
    </row>
    <row r="42800" spans="1:6" x14ac:dyDescent="0.3">
      <c r="A42800">
        <v>2019</v>
      </c>
      <c r="B42800" t="s">
        <v>2546</v>
      </c>
      <c r="C42800" t="str">
        <f t="shared" si="1338"/>
        <v>2019-Internacional/RS-29-5-1</v>
      </c>
      <c r="D42800" s="4">
        <v>12</v>
      </c>
      <c r="E42800">
        <v>36</v>
      </c>
      <c r="F42800" t="str">
        <f t="shared" si="1339"/>
        <v>29-5-1</v>
      </c>
    </row>
    <row r="42801" spans="1:6" x14ac:dyDescent="0.3">
      <c r="A42801">
        <v>2019</v>
      </c>
      <c r="B42801" t="s">
        <v>2547</v>
      </c>
      <c r="C42801" t="str">
        <f t="shared" si="1338"/>
        <v>2019-Palmeiras/SP-29-5-1</v>
      </c>
      <c r="D42801" s="4">
        <v>8</v>
      </c>
      <c r="E42801">
        <v>50</v>
      </c>
      <c r="F42801" t="str">
        <f t="shared" si="1339"/>
        <v>29-5-1</v>
      </c>
    </row>
    <row r="42802" spans="1:6" x14ac:dyDescent="0.3">
      <c r="A42802">
        <v>2019</v>
      </c>
      <c r="B42802" t="s">
        <v>2551</v>
      </c>
      <c r="C42802" t="str">
        <f t="shared" si="1338"/>
        <v>2019-Santos/SP-29-5-1</v>
      </c>
      <c r="D42802" s="4">
        <v>5</v>
      </c>
      <c r="E42802">
        <v>27</v>
      </c>
      <c r="F42802" t="str">
        <f t="shared" si="1339"/>
        <v>29-5-1</v>
      </c>
    </row>
    <row r="42803" spans="1:6" x14ac:dyDescent="0.3">
      <c r="A42803">
        <v>2019</v>
      </c>
      <c r="B42803" t="s">
        <v>2552</v>
      </c>
      <c r="C42803" t="str">
        <f t="shared" si="1338"/>
        <v>2019-Sao Paulo/SP-29-5-1</v>
      </c>
      <c r="D42803" s="4">
        <v>8</v>
      </c>
      <c r="E42803">
        <v>41</v>
      </c>
      <c r="F42803" t="str">
        <f t="shared" si="1339"/>
        <v>29-5-1</v>
      </c>
    </row>
    <row r="42804" spans="1:6" x14ac:dyDescent="0.3">
      <c r="A42804">
        <v>2019</v>
      </c>
      <c r="B42804" t="s">
        <v>2553</v>
      </c>
      <c r="C42804" t="str">
        <f t="shared" si="1338"/>
        <v>2019-Vasco/RJ-29-5-1</v>
      </c>
      <c r="D42804" s="4">
        <v>5</v>
      </c>
      <c r="E42804">
        <v>21</v>
      </c>
      <c r="F42804" t="str">
        <f t="shared" si="1339"/>
        <v>29-5-1</v>
      </c>
    </row>
    <row r="42805" spans="1:6" x14ac:dyDescent="0.3">
      <c r="A42805">
        <v>2019</v>
      </c>
      <c r="B42805" t="s">
        <v>3289</v>
      </c>
      <c r="C42805" t="str">
        <f t="shared" si="1338"/>
        <v>2019-Atletico/MG-29-5-2</v>
      </c>
      <c r="D42805" s="4">
        <v>4</v>
      </c>
      <c r="E42805">
        <v>34</v>
      </c>
      <c r="F42805" t="str">
        <f t="shared" si="1339"/>
        <v>29-5-2</v>
      </c>
    </row>
    <row r="42806" spans="1:6" x14ac:dyDescent="0.3">
      <c r="A42806">
        <v>2019</v>
      </c>
      <c r="B42806" t="s">
        <v>2554</v>
      </c>
      <c r="C42806" t="str">
        <f t="shared" si="1338"/>
        <v>2019-Atletico/PR-29-5-2</v>
      </c>
      <c r="D42806" s="4">
        <v>8</v>
      </c>
      <c r="E42806">
        <v>30</v>
      </c>
      <c r="F42806" t="str">
        <f t="shared" si="1339"/>
        <v>29-5-2</v>
      </c>
    </row>
    <row r="42807" spans="1:6" x14ac:dyDescent="0.3">
      <c r="A42807">
        <v>2019</v>
      </c>
      <c r="B42807" t="s">
        <v>4175</v>
      </c>
      <c r="C42807" t="str">
        <f t="shared" si="1338"/>
        <v>2019-Avai/SC-29-5-2</v>
      </c>
      <c r="D42807" s="4">
        <v>5</v>
      </c>
      <c r="E42807">
        <v>15</v>
      </c>
      <c r="F42807" t="str">
        <f t="shared" si="1339"/>
        <v>29-5-2</v>
      </c>
    </row>
    <row r="42808" spans="1:6" x14ac:dyDescent="0.3">
      <c r="A42808">
        <v>2019</v>
      </c>
      <c r="B42808" t="s">
        <v>5117</v>
      </c>
      <c r="C42808" t="str">
        <f t="shared" si="1338"/>
        <v>2019-Bahia/BA-29-5-2</v>
      </c>
      <c r="D42808" s="4">
        <v>8</v>
      </c>
      <c r="E42808">
        <v>31</v>
      </c>
      <c r="F42808" t="str">
        <f t="shared" si="1339"/>
        <v>29-5-2</v>
      </c>
    </row>
    <row r="42809" spans="1:6" x14ac:dyDescent="0.3">
      <c r="A42809">
        <v>2019</v>
      </c>
      <c r="B42809" t="s">
        <v>2555</v>
      </c>
      <c r="C42809" t="str">
        <f t="shared" si="1338"/>
        <v>2019-Botafogo/RJ-29-5-2</v>
      </c>
      <c r="D42809" s="4">
        <v>1</v>
      </c>
      <c r="E42809">
        <v>21</v>
      </c>
      <c r="F42809" t="str">
        <f t="shared" si="1339"/>
        <v>29-5-2</v>
      </c>
    </row>
    <row r="42810" spans="1:6" x14ac:dyDescent="0.3">
      <c r="A42810">
        <v>2019</v>
      </c>
      <c r="B42810" t="s">
        <v>5749</v>
      </c>
      <c r="C42810" t="str">
        <f t="shared" si="1338"/>
        <v>2019-CSA/AL-29-5-2</v>
      </c>
      <c r="D42810" s="4">
        <v>7</v>
      </c>
      <c r="E42810">
        <v>16</v>
      </c>
      <c r="F42810" t="str">
        <f t="shared" si="1339"/>
        <v>29-5-2</v>
      </c>
    </row>
    <row r="42811" spans="1:6" x14ac:dyDescent="0.3">
      <c r="A42811">
        <v>2019</v>
      </c>
      <c r="B42811" t="s">
        <v>4775</v>
      </c>
      <c r="C42811" t="str">
        <f t="shared" si="1338"/>
        <v>2019-Ceara/CE-29-5-2</v>
      </c>
      <c r="D42811" s="4">
        <v>2</v>
      </c>
      <c r="E42811">
        <v>19</v>
      </c>
      <c r="F42811" t="str">
        <f t="shared" si="1339"/>
        <v>29-5-2</v>
      </c>
    </row>
    <row r="42812" spans="1:6" x14ac:dyDescent="0.3">
      <c r="A42812">
        <v>2019</v>
      </c>
      <c r="B42812" t="s">
        <v>5441</v>
      </c>
      <c r="C42812" t="str">
        <f t="shared" si="1338"/>
        <v>2019-Chapecoense/SC-29-5-2</v>
      </c>
      <c r="D42812" s="4">
        <v>1</v>
      </c>
      <c r="E42812">
        <v>11</v>
      </c>
      <c r="F42812" t="str">
        <f t="shared" si="1339"/>
        <v>29-5-2</v>
      </c>
    </row>
    <row r="42813" spans="1:6" x14ac:dyDescent="0.3">
      <c r="A42813">
        <v>2019</v>
      </c>
      <c r="B42813" t="s">
        <v>2556</v>
      </c>
      <c r="C42813" t="str">
        <f t="shared" si="1338"/>
        <v>2019-Corinthians/SP-29-5-2</v>
      </c>
      <c r="D42813" s="4">
        <v>10</v>
      </c>
      <c r="E42813">
        <v>38</v>
      </c>
      <c r="F42813" t="str">
        <f t="shared" si="1339"/>
        <v>29-5-2</v>
      </c>
    </row>
    <row r="42814" spans="1:6" x14ac:dyDescent="0.3">
      <c r="A42814">
        <v>2019</v>
      </c>
      <c r="B42814" t="s">
        <v>2557</v>
      </c>
      <c r="C42814" t="str">
        <f t="shared" si="1338"/>
        <v>2019-Cruzeiro/MG-29-5-2</v>
      </c>
      <c r="D42814" s="4">
        <v>2</v>
      </c>
      <c r="E42814">
        <v>16</v>
      </c>
      <c r="F42814" t="str">
        <f t="shared" si="1339"/>
        <v>29-5-2</v>
      </c>
    </row>
    <row r="42815" spans="1:6" x14ac:dyDescent="0.3">
      <c r="A42815">
        <v>2019</v>
      </c>
      <c r="B42815" t="s">
        <v>2559</v>
      </c>
      <c r="C42815" t="str">
        <f t="shared" si="1338"/>
        <v>2019-Flamengo/RJ-29-5-2</v>
      </c>
      <c r="D42815" s="4">
        <v>13</v>
      </c>
      <c r="E42815">
        <v>45</v>
      </c>
      <c r="F42815" t="str">
        <f t="shared" si="1339"/>
        <v>29-5-2</v>
      </c>
    </row>
    <row r="42816" spans="1:6" x14ac:dyDescent="0.3">
      <c r="A42816">
        <v>2019</v>
      </c>
      <c r="B42816" t="s">
        <v>2560</v>
      </c>
      <c r="C42816" t="str">
        <f t="shared" si="1338"/>
        <v>2019-Fluminense/RJ-29-5-2</v>
      </c>
      <c r="D42816" s="4">
        <v>10</v>
      </c>
      <c r="E42816">
        <v>28</v>
      </c>
      <c r="F42816" t="str">
        <f t="shared" si="1339"/>
        <v>29-5-2</v>
      </c>
    </row>
    <row r="42817" spans="1:6" x14ac:dyDescent="0.3">
      <c r="A42817">
        <v>2019</v>
      </c>
      <c r="B42817" t="s">
        <v>2561</v>
      </c>
      <c r="C42817" t="str">
        <f t="shared" si="1338"/>
        <v>2019-Fortaleza/CE-29-5-2</v>
      </c>
      <c r="D42817" s="4">
        <v>4</v>
      </c>
      <c r="E42817">
        <v>17</v>
      </c>
      <c r="F42817" t="str">
        <f t="shared" si="1339"/>
        <v>29-5-2</v>
      </c>
    </row>
    <row r="42818" spans="1:6" x14ac:dyDescent="0.3">
      <c r="A42818">
        <v>2019</v>
      </c>
      <c r="B42818" t="s">
        <v>2562</v>
      </c>
      <c r="C42818" t="str">
        <f t="shared" si="1338"/>
        <v>2019-Goias/GO-29-5-2</v>
      </c>
      <c r="D42818" s="4">
        <v>4</v>
      </c>
      <c r="E42818">
        <v>30</v>
      </c>
      <c r="F42818" t="str">
        <f t="shared" si="1339"/>
        <v>29-5-2</v>
      </c>
    </row>
    <row r="42819" spans="1:6" x14ac:dyDescent="0.3">
      <c r="A42819">
        <v>2019</v>
      </c>
      <c r="B42819" t="s">
        <v>2563</v>
      </c>
      <c r="C42819" t="str">
        <f t="shared" ref="C42819:C42882" si="1340">A42819&amp;"-"&amp;B42819</f>
        <v>2019-Gremio/RS-29-5-2</v>
      </c>
      <c r="D42819" s="4">
        <v>10</v>
      </c>
      <c r="E42819">
        <v>36</v>
      </c>
      <c r="F42819" t="str">
        <f t="shared" ref="F42819:F42882" si="1341">RIGHT(B42819,LEN(C42819)-FIND("-",C42819,6))</f>
        <v>29-5-2</v>
      </c>
    </row>
    <row r="42820" spans="1:6" x14ac:dyDescent="0.3">
      <c r="A42820">
        <v>2019</v>
      </c>
      <c r="B42820" t="s">
        <v>2564</v>
      </c>
      <c r="C42820" t="str">
        <f t="shared" si="1340"/>
        <v>2019-Internacional/RS-29-5-2</v>
      </c>
      <c r="D42820" s="4">
        <v>8</v>
      </c>
      <c r="E42820">
        <v>34</v>
      </c>
      <c r="F42820" t="str">
        <f t="shared" si="1341"/>
        <v>29-5-2</v>
      </c>
    </row>
    <row r="42821" spans="1:6" x14ac:dyDescent="0.3">
      <c r="A42821">
        <v>2019</v>
      </c>
      <c r="B42821" t="s">
        <v>2565</v>
      </c>
      <c r="C42821" t="str">
        <f t="shared" si="1340"/>
        <v>2019-Palmeiras/SP-29-5-2</v>
      </c>
      <c r="D42821" s="4">
        <v>11</v>
      </c>
      <c r="E42821">
        <v>53</v>
      </c>
      <c r="F42821" t="str">
        <f t="shared" si="1341"/>
        <v>29-5-2</v>
      </c>
    </row>
    <row r="42822" spans="1:6" x14ac:dyDescent="0.3">
      <c r="A42822">
        <v>2019</v>
      </c>
      <c r="B42822" t="s">
        <v>2569</v>
      </c>
      <c r="C42822" t="str">
        <f t="shared" si="1340"/>
        <v>2019-Santos/SP-29-5-2</v>
      </c>
      <c r="D42822" s="4">
        <v>7</v>
      </c>
      <c r="E42822">
        <v>37</v>
      </c>
      <c r="F42822" t="str">
        <f t="shared" si="1341"/>
        <v>29-5-2</v>
      </c>
    </row>
    <row r="42823" spans="1:6" x14ac:dyDescent="0.3">
      <c r="A42823">
        <v>2019</v>
      </c>
      <c r="B42823" t="s">
        <v>2570</v>
      </c>
      <c r="C42823" t="str">
        <f t="shared" si="1340"/>
        <v>2019-Sao Paulo/SP-29-5-2</v>
      </c>
      <c r="D42823" s="4">
        <v>8</v>
      </c>
      <c r="E42823">
        <v>32</v>
      </c>
      <c r="F42823" t="str">
        <f t="shared" si="1341"/>
        <v>29-5-2</v>
      </c>
    </row>
    <row r="42824" spans="1:6" x14ac:dyDescent="0.3">
      <c r="A42824">
        <v>2019</v>
      </c>
      <c r="B42824" t="s">
        <v>2571</v>
      </c>
      <c r="C42824" t="str">
        <f t="shared" si="1340"/>
        <v>2019-Vasco/RJ-29-5-2</v>
      </c>
      <c r="D42824" s="4">
        <v>7</v>
      </c>
      <c r="E42824">
        <v>28</v>
      </c>
      <c r="F42824" t="str">
        <f t="shared" si="1341"/>
        <v>29-5-2</v>
      </c>
    </row>
    <row r="42825" spans="1:6" x14ac:dyDescent="0.3">
      <c r="A42825">
        <v>2019</v>
      </c>
      <c r="B42825" t="s">
        <v>3292</v>
      </c>
      <c r="C42825" t="str">
        <f t="shared" si="1340"/>
        <v>2019-Atletico/MG-29-5-3</v>
      </c>
      <c r="D42825" s="4">
        <v>3</v>
      </c>
      <c r="E42825">
        <v>36</v>
      </c>
      <c r="F42825" t="str">
        <f t="shared" si="1341"/>
        <v>29-5-3</v>
      </c>
    </row>
    <row r="42826" spans="1:6" x14ac:dyDescent="0.3">
      <c r="A42826">
        <v>2019</v>
      </c>
      <c r="B42826" t="s">
        <v>2572</v>
      </c>
      <c r="C42826" t="str">
        <f t="shared" si="1340"/>
        <v>2019-Atletico/PR-29-5-3</v>
      </c>
      <c r="D42826" s="4">
        <v>6</v>
      </c>
      <c r="E42826">
        <v>28</v>
      </c>
      <c r="F42826" t="str">
        <f t="shared" si="1341"/>
        <v>29-5-3</v>
      </c>
    </row>
    <row r="42827" spans="1:6" x14ac:dyDescent="0.3">
      <c r="A42827">
        <v>2019</v>
      </c>
      <c r="B42827" t="s">
        <v>4178</v>
      </c>
      <c r="C42827" t="str">
        <f t="shared" si="1340"/>
        <v>2019-Avai/SC-29-5-3</v>
      </c>
      <c r="D42827" s="4">
        <v>1</v>
      </c>
      <c r="E42827">
        <v>17</v>
      </c>
      <c r="F42827" t="str">
        <f t="shared" si="1341"/>
        <v>29-5-3</v>
      </c>
    </row>
    <row r="42828" spans="1:6" x14ac:dyDescent="0.3">
      <c r="A42828">
        <v>2019</v>
      </c>
      <c r="B42828" t="s">
        <v>5119</v>
      </c>
      <c r="C42828" t="str">
        <f t="shared" si="1340"/>
        <v>2019-Bahia/BA-29-5-3</v>
      </c>
      <c r="D42828" s="4">
        <v>3</v>
      </c>
      <c r="E42828">
        <v>31</v>
      </c>
      <c r="F42828" t="str">
        <f t="shared" si="1341"/>
        <v>29-5-3</v>
      </c>
    </row>
    <row r="42829" spans="1:6" x14ac:dyDescent="0.3">
      <c r="A42829">
        <v>2019</v>
      </c>
      <c r="B42829" t="s">
        <v>2573</v>
      </c>
      <c r="C42829" t="str">
        <f t="shared" si="1340"/>
        <v>2019-Botafogo/RJ-29-5-3</v>
      </c>
      <c r="D42829" s="4">
        <v>4</v>
      </c>
      <c r="E42829">
        <v>20</v>
      </c>
      <c r="F42829" t="str">
        <f t="shared" si="1341"/>
        <v>29-5-3</v>
      </c>
    </row>
    <row r="42830" spans="1:6" x14ac:dyDescent="0.3">
      <c r="A42830">
        <v>2019</v>
      </c>
      <c r="B42830" t="s">
        <v>5750</v>
      </c>
      <c r="C42830" t="str">
        <f t="shared" si="1340"/>
        <v>2019-CSA/AL-29-5-3</v>
      </c>
      <c r="D42830" s="4">
        <v>7</v>
      </c>
      <c r="E42830">
        <v>16</v>
      </c>
      <c r="F42830" t="str">
        <f t="shared" si="1341"/>
        <v>29-5-3</v>
      </c>
    </row>
    <row r="42831" spans="1:6" x14ac:dyDescent="0.3">
      <c r="A42831">
        <v>2019</v>
      </c>
      <c r="B42831" t="s">
        <v>4779</v>
      </c>
      <c r="C42831" t="str">
        <f t="shared" si="1340"/>
        <v>2019-Ceara/CE-29-5-3</v>
      </c>
      <c r="D42831" s="4">
        <v>3</v>
      </c>
      <c r="E42831">
        <v>14</v>
      </c>
      <c r="F42831" t="str">
        <f t="shared" si="1341"/>
        <v>29-5-3</v>
      </c>
    </row>
    <row r="42832" spans="1:6" x14ac:dyDescent="0.3">
      <c r="A42832">
        <v>2019</v>
      </c>
      <c r="B42832" t="s">
        <v>5442</v>
      </c>
      <c r="C42832" t="str">
        <f t="shared" si="1340"/>
        <v>2019-Chapecoense/SC-29-5-3</v>
      </c>
      <c r="D42832" s="4">
        <v>1</v>
      </c>
      <c r="E42832">
        <v>12</v>
      </c>
      <c r="F42832" t="str">
        <f t="shared" si="1341"/>
        <v>29-5-3</v>
      </c>
    </row>
    <row r="42833" spans="1:6" x14ac:dyDescent="0.3">
      <c r="A42833">
        <v>2019</v>
      </c>
      <c r="B42833" t="s">
        <v>2574</v>
      </c>
      <c r="C42833" t="str">
        <f t="shared" si="1340"/>
        <v>2019-Corinthians/SP-29-5-3</v>
      </c>
      <c r="D42833" s="4">
        <v>10</v>
      </c>
      <c r="E42833">
        <v>38</v>
      </c>
      <c r="F42833" t="str">
        <f t="shared" si="1341"/>
        <v>29-5-3</v>
      </c>
    </row>
    <row r="42834" spans="1:6" x14ac:dyDescent="0.3">
      <c r="A42834">
        <v>2019</v>
      </c>
      <c r="B42834" t="s">
        <v>2575</v>
      </c>
      <c r="C42834" t="str">
        <f t="shared" si="1340"/>
        <v>2019-Cruzeiro/MG-29-5-3</v>
      </c>
      <c r="D42834" s="4">
        <v>1</v>
      </c>
      <c r="E42834">
        <v>22</v>
      </c>
      <c r="F42834" t="str">
        <f t="shared" si="1341"/>
        <v>29-5-3</v>
      </c>
    </row>
    <row r="42835" spans="1:6" x14ac:dyDescent="0.3">
      <c r="A42835">
        <v>2019</v>
      </c>
      <c r="B42835" t="s">
        <v>2577</v>
      </c>
      <c r="C42835" t="str">
        <f t="shared" si="1340"/>
        <v>2019-Flamengo/RJ-29-5-3</v>
      </c>
      <c r="D42835" s="4">
        <v>13</v>
      </c>
      <c r="E42835">
        <v>53</v>
      </c>
      <c r="F42835" t="str">
        <f t="shared" si="1341"/>
        <v>29-5-3</v>
      </c>
    </row>
    <row r="42836" spans="1:6" x14ac:dyDescent="0.3">
      <c r="A42836">
        <v>2019</v>
      </c>
      <c r="B42836" t="s">
        <v>2578</v>
      </c>
      <c r="C42836" t="str">
        <f t="shared" si="1340"/>
        <v>2019-Fluminense/RJ-29-5-3</v>
      </c>
      <c r="D42836" s="4">
        <v>10</v>
      </c>
      <c r="E42836">
        <v>22</v>
      </c>
      <c r="F42836" t="str">
        <f t="shared" si="1341"/>
        <v>29-5-3</v>
      </c>
    </row>
    <row r="42837" spans="1:6" x14ac:dyDescent="0.3">
      <c r="A42837">
        <v>2019</v>
      </c>
      <c r="B42837" t="s">
        <v>2579</v>
      </c>
      <c r="C42837" t="str">
        <f t="shared" si="1340"/>
        <v>2019-Fortaleza/CE-29-5-3</v>
      </c>
      <c r="D42837" s="4">
        <v>4</v>
      </c>
      <c r="E42837">
        <v>17</v>
      </c>
      <c r="F42837" t="str">
        <f t="shared" si="1341"/>
        <v>29-5-3</v>
      </c>
    </row>
    <row r="42838" spans="1:6" x14ac:dyDescent="0.3">
      <c r="A42838">
        <v>2019</v>
      </c>
      <c r="B42838" t="s">
        <v>2580</v>
      </c>
      <c r="C42838" t="str">
        <f t="shared" si="1340"/>
        <v>2019-Goias/GO-29-5-3</v>
      </c>
      <c r="D42838" s="4">
        <v>6.5000010000000001</v>
      </c>
      <c r="E42838">
        <v>27</v>
      </c>
      <c r="F42838" t="str">
        <f t="shared" si="1341"/>
        <v>29-5-3</v>
      </c>
    </row>
    <row r="42839" spans="1:6" x14ac:dyDescent="0.3">
      <c r="A42839">
        <v>2019</v>
      </c>
      <c r="B42839" t="s">
        <v>2581</v>
      </c>
      <c r="C42839" t="str">
        <f t="shared" si="1340"/>
        <v>2019-Gremio/RS-29-5-3</v>
      </c>
      <c r="D42839" s="4">
        <v>12</v>
      </c>
      <c r="E42839">
        <v>35</v>
      </c>
      <c r="F42839" t="str">
        <f t="shared" si="1341"/>
        <v>29-5-3</v>
      </c>
    </row>
    <row r="42840" spans="1:6" x14ac:dyDescent="0.3">
      <c r="A42840">
        <v>2019</v>
      </c>
      <c r="B42840" t="s">
        <v>2582</v>
      </c>
      <c r="C42840" t="str">
        <f t="shared" si="1340"/>
        <v>2019-Internacional/RS-29-5-3</v>
      </c>
      <c r="D42840" s="4">
        <v>10</v>
      </c>
      <c r="E42840">
        <v>26</v>
      </c>
      <c r="F42840" t="str">
        <f t="shared" si="1341"/>
        <v>29-5-3</v>
      </c>
    </row>
    <row r="42841" spans="1:6" x14ac:dyDescent="0.3">
      <c r="A42841">
        <v>2019</v>
      </c>
      <c r="B42841" t="s">
        <v>2583</v>
      </c>
      <c r="C42841" t="str">
        <f t="shared" si="1340"/>
        <v>2019-Palmeiras/SP-29-5-3</v>
      </c>
      <c r="D42841" s="4">
        <v>15</v>
      </c>
      <c r="E42841">
        <v>42</v>
      </c>
      <c r="F42841" t="str">
        <f t="shared" si="1341"/>
        <v>29-5-3</v>
      </c>
    </row>
    <row r="42842" spans="1:6" x14ac:dyDescent="0.3">
      <c r="A42842">
        <v>2019</v>
      </c>
      <c r="B42842" t="s">
        <v>2587</v>
      </c>
      <c r="C42842" t="str">
        <f t="shared" si="1340"/>
        <v>2019-Santos/SP-29-5-3</v>
      </c>
      <c r="D42842" s="4">
        <v>5</v>
      </c>
      <c r="E42842">
        <v>45</v>
      </c>
      <c r="F42842" t="str">
        <f t="shared" si="1341"/>
        <v>29-5-3</v>
      </c>
    </row>
    <row r="42843" spans="1:6" x14ac:dyDescent="0.3">
      <c r="A42843">
        <v>2019</v>
      </c>
      <c r="B42843" t="s">
        <v>2588</v>
      </c>
      <c r="C42843" t="str">
        <f t="shared" si="1340"/>
        <v>2019-Sao Paulo/SP-29-5-3</v>
      </c>
      <c r="D42843" s="4">
        <v>5</v>
      </c>
      <c r="E42843">
        <v>41</v>
      </c>
      <c r="F42843" t="str">
        <f t="shared" si="1341"/>
        <v>29-5-3</v>
      </c>
    </row>
    <row r="42844" spans="1:6" x14ac:dyDescent="0.3">
      <c r="A42844">
        <v>2019</v>
      </c>
      <c r="B42844" t="s">
        <v>2589</v>
      </c>
      <c r="C42844" t="str">
        <f t="shared" si="1340"/>
        <v>2019-Vasco/RJ-29-5-3</v>
      </c>
      <c r="D42844" s="4">
        <v>7</v>
      </c>
      <c r="E42844">
        <v>22</v>
      </c>
      <c r="F42844" t="str">
        <f t="shared" si="1341"/>
        <v>29-5-3</v>
      </c>
    </row>
    <row r="42845" spans="1:6" x14ac:dyDescent="0.3">
      <c r="A42845">
        <v>2019</v>
      </c>
      <c r="B42845" t="s">
        <v>3295</v>
      </c>
      <c r="C42845" t="str">
        <f t="shared" si="1340"/>
        <v>2019-Atletico/MG-29-5-4</v>
      </c>
      <c r="D42845" s="4">
        <v>0</v>
      </c>
      <c r="E42845">
        <v>36</v>
      </c>
      <c r="F42845" t="str">
        <f t="shared" si="1341"/>
        <v>29-5-4</v>
      </c>
    </row>
    <row r="42846" spans="1:6" x14ac:dyDescent="0.3">
      <c r="A42846">
        <v>2019</v>
      </c>
      <c r="B42846" t="s">
        <v>2590</v>
      </c>
      <c r="C42846" t="str">
        <f t="shared" si="1340"/>
        <v>2019-Atletico/PR-29-5-4</v>
      </c>
      <c r="D42846" s="4">
        <v>8</v>
      </c>
      <c r="E42846">
        <v>34</v>
      </c>
      <c r="F42846" t="str">
        <f t="shared" si="1341"/>
        <v>29-5-4</v>
      </c>
    </row>
    <row r="42847" spans="1:6" x14ac:dyDescent="0.3">
      <c r="A42847">
        <v>2019</v>
      </c>
      <c r="B42847" t="s">
        <v>4181</v>
      </c>
      <c r="C42847" t="str">
        <f t="shared" si="1340"/>
        <v>2019-Avai/SC-29-5-4</v>
      </c>
      <c r="D42847" s="4">
        <v>1</v>
      </c>
      <c r="E42847">
        <v>15</v>
      </c>
      <c r="F42847" t="str">
        <f t="shared" si="1341"/>
        <v>29-5-4</v>
      </c>
    </row>
    <row r="42848" spans="1:6" x14ac:dyDescent="0.3">
      <c r="A42848">
        <v>2019</v>
      </c>
      <c r="B42848" t="s">
        <v>5121</v>
      </c>
      <c r="C42848" t="str">
        <f t="shared" si="1340"/>
        <v>2019-Bahia/BA-29-5-4</v>
      </c>
      <c r="D42848" s="4">
        <v>10</v>
      </c>
      <c r="E42848">
        <v>31</v>
      </c>
      <c r="F42848" t="str">
        <f t="shared" si="1341"/>
        <v>29-5-4</v>
      </c>
    </row>
    <row r="42849" spans="1:6" x14ac:dyDescent="0.3">
      <c r="A42849">
        <v>2019</v>
      </c>
      <c r="B42849" t="s">
        <v>2591</v>
      </c>
      <c r="C42849" t="str">
        <f t="shared" si="1340"/>
        <v>2019-Botafogo/RJ-29-5-4</v>
      </c>
      <c r="D42849" s="4">
        <v>4</v>
      </c>
      <c r="E42849">
        <v>20</v>
      </c>
      <c r="F42849" t="str">
        <f t="shared" si="1341"/>
        <v>29-5-4</v>
      </c>
    </row>
    <row r="42850" spans="1:6" x14ac:dyDescent="0.3">
      <c r="A42850">
        <v>2019</v>
      </c>
      <c r="B42850" t="s">
        <v>5751</v>
      </c>
      <c r="C42850" t="str">
        <f t="shared" si="1340"/>
        <v>2019-CSA/AL-29-5-4</v>
      </c>
      <c r="D42850" s="4">
        <v>7</v>
      </c>
      <c r="E42850">
        <v>16</v>
      </c>
      <c r="F42850" t="str">
        <f t="shared" si="1341"/>
        <v>29-5-4</v>
      </c>
    </row>
    <row r="42851" spans="1:6" x14ac:dyDescent="0.3">
      <c r="A42851">
        <v>2019</v>
      </c>
      <c r="B42851" t="s">
        <v>4783</v>
      </c>
      <c r="C42851" t="str">
        <f t="shared" si="1340"/>
        <v>2019-Ceara/CE-29-5-4</v>
      </c>
      <c r="D42851" s="4">
        <v>3</v>
      </c>
      <c r="E42851">
        <v>14</v>
      </c>
      <c r="F42851" t="str">
        <f t="shared" si="1341"/>
        <v>29-5-4</v>
      </c>
    </row>
    <row r="42852" spans="1:6" x14ac:dyDescent="0.3">
      <c r="A42852">
        <v>2019</v>
      </c>
      <c r="B42852" t="s">
        <v>5443</v>
      </c>
      <c r="C42852" t="str">
        <f t="shared" si="1340"/>
        <v>2019-Chapecoense/SC-29-5-4</v>
      </c>
      <c r="D42852" s="4">
        <v>0</v>
      </c>
      <c r="E42852">
        <v>11</v>
      </c>
      <c r="F42852" t="str">
        <f t="shared" si="1341"/>
        <v>29-5-4</v>
      </c>
    </row>
    <row r="42853" spans="1:6" x14ac:dyDescent="0.3">
      <c r="A42853">
        <v>2019</v>
      </c>
      <c r="B42853" t="s">
        <v>2592</v>
      </c>
      <c r="C42853" t="str">
        <f t="shared" si="1340"/>
        <v>2019-Corinthians/SP-29-5-4</v>
      </c>
      <c r="D42853" s="4">
        <v>10</v>
      </c>
      <c r="E42853">
        <v>38</v>
      </c>
      <c r="F42853" t="str">
        <f t="shared" si="1341"/>
        <v>29-5-4</v>
      </c>
    </row>
    <row r="42854" spans="1:6" x14ac:dyDescent="0.3">
      <c r="A42854">
        <v>2019</v>
      </c>
      <c r="B42854" t="s">
        <v>2593</v>
      </c>
      <c r="C42854" t="str">
        <f t="shared" si="1340"/>
        <v>2019-Cruzeiro/MG-29-5-4</v>
      </c>
      <c r="D42854" s="4">
        <v>4</v>
      </c>
      <c r="E42854">
        <v>19</v>
      </c>
      <c r="F42854" t="str">
        <f t="shared" si="1341"/>
        <v>29-5-4</v>
      </c>
    </row>
    <row r="42855" spans="1:6" x14ac:dyDescent="0.3">
      <c r="A42855">
        <v>2019</v>
      </c>
      <c r="B42855" t="s">
        <v>2595</v>
      </c>
      <c r="C42855" t="str">
        <f t="shared" si="1340"/>
        <v>2019-Flamengo/RJ-29-5-4</v>
      </c>
      <c r="D42855" s="4">
        <v>15</v>
      </c>
      <c r="E42855">
        <v>45</v>
      </c>
      <c r="F42855" t="str">
        <f t="shared" si="1341"/>
        <v>29-5-4</v>
      </c>
    </row>
    <row r="42856" spans="1:6" x14ac:dyDescent="0.3">
      <c r="A42856">
        <v>2019</v>
      </c>
      <c r="B42856" t="s">
        <v>2596</v>
      </c>
      <c r="C42856" t="str">
        <f t="shared" si="1340"/>
        <v>2019-Fluminense/RJ-29-5-4</v>
      </c>
      <c r="D42856" s="4">
        <v>7</v>
      </c>
      <c r="E42856">
        <v>19</v>
      </c>
      <c r="F42856" t="str">
        <f t="shared" si="1341"/>
        <v>29-5-4</v>
      </c>
    </row>
    <row r="42857" spans="1:6" x14ac:dyDescent="0.3">
      <c r="A42857">
        <v>2019</v>
      </c>
      <c r="B42857" t="s">
        <v>2597</v>
      </c>
      <c r="C42857" t="str">
        <f t="shared" si="1340"/>
        <v>2019-Fortaleza/CE-29-5-4</v>
      </c>
      <c r="D42857" s="4">
        <v>4</v>
      </c>
      <c r="E42857">
        <v>17</v>
      </c>
      <c r="F42857" t="str">
        <f t="shared" si="1341"/>
        <v>29-5-4</v>
      </c>
    </row>
    <row r="42858" spans="1:6" x14ac:dyDescent="0.3">
      <c r="A42858">
        <v>2019</v>
      </c>
      <c r="B42858" t="s">
        <v>2598</v>
      </c>
      <c r="C42858" t="str">
        <f t="shared" si="1340"/>
        <v>2019-Goias/GO-29-5-4</v>
      </c>
      <c r="D42858" s="4">
        <v>10</v>
      </c>
      <c r="E42858">
        <v>37</v>
      </c>
      <c r="F42858" t="str">
        <f t="shared" si="1341"/>
        <v>29-5-4</v>
      </c>
    </row>
    <row r="42859" spans="1:6" x14ac:dyDescent="0.3">
      <c r="A42859">
        <v>2019</v>
      </c>
      <c r="B42859" t="s">
        <v>2599</v>
      </c>
      <c r="C42859" t="str">
        <f t="shared" si="1340"/>
        <v>2019-Gremio/RS-29-5-4</v>
      </c>
      <c r="D42859" s="4">
        <v>13</v>
      </c>
      <c r="E42859">
        <v>36</v>
      </c>
      <c r="F42859" t="str">
        <f t="shared" si="1341"/>
        <v>29-5-4</v>
      </c>
    </row>
    <row r="42860" spans="1:6" x14ac:dyDescent="0.3">
      <c r="A42860">
        <v>2019</v>
      </c>
      <c r="B42860" t="s">
        <v>2600</v>
      </c>
      <c r="C42860" t="str">
        <f t="shared" si="1340"/>
        <v>2019-Internacional/RS-29-5-4</v>
      </c>
      <c r="D42860" s="4">
        <v>12</v>
      </c>
      <c r="E42860">
        <v>38</v>
      </c>
      <c r="F42860" t="str">
        <f t="shared" si="1341"/>
        <v>29-5-4</v>
      </c>
    </row>
    <row r="42861" spans="1:6" x14ac:dyDescent="0.3">
      <c r="A42861">
        <v>2019</v>
      </c>
      <c r="B42861" t="s">
        <v>2601</v>
      </c>
      <c r="C42861" t="str">
        <f t="shared" si="1340"/>
        <v>2019-Palmeiras/SP-29-5-4</v>
      </c>
      <c r="D42861" s="4">
        <v>12</v>
      </c>
      <c r="E42861">
        <v>42</v>
      </c>
      <c r="F42861" t="str">
        <f t="shared" si="1341"/>
        <v>29-5-4</v>
      </c>
    </row>
    <row r="42862" spans="1:6" x14ac:dyDescent="0.3">
      <c r="A42862">
        <v>2019</v>
      </c>
      <c r="B42862" t="s">
        <v>2605</v>
      </c>
      <c r="C42862" t="str">
        <f t="shared" si="1340"/>
        <v>2019-Santos/SP-29-5-4</v>
      </c>
      <c r="D42862" s="4">
        <v>5</v>
      </c>
      <c r="E42862">
        <v>45</v>
      </c>
      <c r="F42862" t="str">
        <f t="shared" si="1341"/>
        <v>29-5-4</v>
      </c>
    </row>
    <row r="42863" spans="1:6" x14ac:dyDescent="0.3">
      <c r="A42863">
        <v>2019</v>
      </c>
      <c r="B42863" t="s">
        <v>2606</v>
      </c>
      <c r="C42863" t="str">
        <f t="shared" si="1340"/>
        <v>2019-Sao Paulo/SP-29-5-4</v>
      </c>
      <c r="D42863" s="4">
        <v>5</v>
      </c>
      <c r="E42863">
        <v>43</v>
      </c>
      <c r="F42863" t="str">
        <f t="shared" si="1341"/>
        <v>29-5-4</v>
      </c>
    </row>
    <row r="42864" spans="1:6" x14ac:dyDescent="0.3">
      <c r="A42864">
        <v>2019</v>
      </c>
      <c r="B42864" t="s">
        <v>2607</v>
      </c>
      <c r="C42864" t="str">
        <f t="shared" si="1340"/>
        <v>2019-Vasco/RJ-29-5-4</v>
      </c>
      <c r="D42864" s="4">
        <v>7</v>
      </c>
      <c r="E42864">
        <v>29</v>
      </c>
      <c r="F42864" t="str">
        <f t="shared" si="1341"/>
        <v>29-5-4</v>
      </c>
    </row>
    <row r="42865" spans="1:6" x14ac:dyDescent="0.3">
      <c r="A42865">
        <v>2019</v>
      </c>
      <c r="B42865" t="s">
        <v>3298</v>
      </c>
      <c r="C42865" t="str">
        <f t="shared" si="1340"/>
        <v>2019-Atletico/MG-30-2-0</v>
      </c>
      <c r="D42865" s="4">
        <v>2.3333349999999999</v>
      </c>
      <c r="E42865">
        <v>16</v>
      </c>
      <c r="F42865" t="str">
        <f t="shared" si="1341"/>
        <v>30-2-0</v>
      </c>
    </row>
    <row r="42866" spans="1:6" x14ac:dyDescent="0.3">
      <c r="A42866">
        <v>2019</v>
      </c>
      <c r="B42866" t="s">
        <v>2608</v>
      </c>
      <c r="C42866" t="str">
        <f t="shared" si="1340"/>
        <v>2019-Atletico/PR-30-2-0</v>
      </c>
      <c r="D42866" s="4">
        <v>2.64</v>
      </c>
      <c r="E42866">
        <v>14</v>
      </c>
      <c r="F42866" t="str">
        <f t="shared" si="1341"/>
        <v>30-2-0</v>
      </c>
    </row>
    <row r="42867" spans="1:6" x14ac:dyDescent="0.3">
      <c r="A42867">
        <v>2019</v>
      </c>
      <c r="B42867" t="s">
        <v>4184</v>
      </c>
      <c r="C42867" t="str">
        <f t="shared" si="1340"/>
        <v>2019-Avai/SC-30-2-0</v>
      </c>
      <c r="D42867" s="4">
        <v>2.2222300000000001</v>
      </c>
      <c r="E42867">
        <v>10</v>
      </c>
      <c r="F42867" t="str">
        <f t="shared" si="1341"/>
        <v>30-2-0</v>
      </c>
    </row>
    <row r="42868" spans="1:6" x14ac:dyDescent="0.3">
      <c r="A42868">
        <v>2019</v>
      </c>
      <c r="B42868" t="s">
        <v>5123</v>
      </c>
      <c r="C42868" t="str">
        <f t="shared" si="1340"/>
        <v>2019-Bahia/BA-30-2-0</v>
      </c>
      <c r="D42868" s="4">
        <v>2.6666639999999999</v>
      </c>
      <c r="E42868">
        <v>16</v>
      </c>
      <c r="F42868" t="str">
        <f t="shared" si="1341"/>
        <v>30-2-0</v>
      </c>
    </row>
    <row r="42869" spans="1:6" x14ac:dyDescent="0.3">
      <c r="A42869">
        <v>2019</v>
      </c>
      <c r="B42869" t="s">
        <v>2609</v>
      </c>
      <c r="C42869" t="str">
        <f t="shared" si="1340"/>
        <v>2019-Botafogo/RJ-30-2-0</v>
      </c>
      <c r="D42869" s="4">
        <v>2.4299040000000001</v>
      </c>
      <c r="E42869">
        <v>10</v>
      </c>
      <c r="F42869" t="str">
        <f t="shared" si="1341"/>
        <v>30-2-0</v>
      </c>
    </row>
    <row r="42870" spans="1:6" x14ac:dyDescent="0.3">
      <c r="A42870">
        <v>2019</v>
      </c>
      <c r="B42870" t="s">
        <v>5752</v>
      </c>
      <c r="C42870" t="str">
        <f t="shared" si="1340"/>
        <v>2019-CSA/AL-30-2-0</v>
      </c>
      <c r="D42870" s="4">
        <v>2.8235329999999998</v>
      </c>
      <c r="E42870">
        <v>16</v>
      </c>
      <c r="F42870" t="str">
        <f t="shared" si="1341"/>
        <v>30-2-0</v>
      </c>
    </row>
    <row r="42871" spans="1:6" x14ac:dyDescent="0.3">
      <c r="A42871">
        <v>2019</v>
      </c>
      <c r="B42871" t="s">
        <v>4787</v>
      </c>
      <c r="C42871" t="str">
        <f t="shared" si="1340"/>
        <v>2019-Ceara/CE-30-2-0</v>
      </c>
      <c r="D42871" s="4">
        <v>2.8</v>
      </c>
      <c r="E42871">
        <v>14</v>
      </c>
      <c r="F42871" t="str">
        <f t="shared" si="1341"/>
        <v>30-2-0</v>
      </c>
    </row>
    <row r="42872" spans="1:6" x14ac:dyDescent="0.3">
      <c r="A42872">
        <v>2019</v>
      </c>
      <c r="B42872" t="s">
        <v>5444</v>
      </c>
      <c r="C42872" t="str">
        <f t="shared" si="1340"/>
        <v>2019-Chapecoense/SC-30-2-0</v>
      </c>
      <c r="D42872" s="4">
        <v>2</v>
      </c>
      <c r="E42872">
        <v>10</v>
      </c>
      <c r="F42872" t="str">
        <f t="shared" si="1341"/>
        <v>30-2-0</v>
      </c>
    </row>
    <row r="42873" spans="1:6" x14ac:dyDescent="0.3">
      <c r="A42873">
        <v>2019</v>
      </c>
      <c r="B42873" t="s">
        <v>2610</v>
      </c>
      <c r="C42873" t="str">
        <f t="shared" si="1340"/>
        <v>2019-Corinthians/SP-30-2-0</v>
      </c>
      <c r="D42873" s="4">
        <v>0</v>
      </c>
      <c r="E42873">
        <v>16</v>
      </c>
      <c r="F42873" t="str">
        <f t="shared" si="1341"/>
        <v>30-2-0</v>
      </c>
    </row>
    <row r="42874" spans="1:6" x14ac:dyDescent="0.3">
      <c r="A42874">
        <v>2019</v>
      </c>
      <c r="B42874" t="s">
        <v>2611</v>
      </c>
      <c r="C42874" t="str">
        <f t="shared" si="1340"/>
        <v>2019-Cruzeiro/MG-30-2-0</v>
      </c>
      <c r="D42874" s="4">
        <v>2.3333339999999998</v>
      </c>
      <c r="E42874">
        <v>10</v>
      </c>
      <c r="F42874" t="str">
        <f t="shared" si="1341"/>
        <v>30-2-0</v>
      </c>
    </row>
    <row r="42875" spans="1:6" x14ac:dyDescent="0.3">
      <c r="A42875">
        <v>2019</v>
      </c>
      <c r="B42875" t="s">
        <v>2613</v>
      </c>
      <c r="C42875" t="str">
        <f t="shared" si="1340"/>
        <v>2019-Flamengo/RJ-30-2-0</v>
      </c>
      <c r="D42875" s="4">
        <v>4.4347820000000002</v>
      </c>
      <c r="E42875">
        <v>13</v>
      </c>
      <c r="F42875" t="str">
        <f t="shared" si="1341"/>
        <v>30-2-0</v>
      </c>
    </row>
    <row r="42876" spans="1:6" x14ac:dyDescent="0.3">
      <c r="A42876">
        <v>2019</v>
      </c>
      <c r="B42876" t="s">
        <v>2614</v>
      </c>
      <c r="C42876" t="str">
        <f t="shared" si="1340"/>
        <v>2019-Fluminense/RJ-30-2-0</v>
      </c>
      <c r="D42876" s="4">
        <v>1.8571409999999999</v>
      </c>
      <c r="E42876">
        <v>10</v>
      </c>
      <c r="F42876" t="str">
        <f t="shared" si="1341"/>
        <v>30-2-0</v>
      </c>
    </row>
    <row r="42877" spans="1:6" x14ac:dyDescent="0.3">
      <c r="A42877">
        <v>2019</v>
      </c>
      <c r="B42877" t="s">
        <v>2615</v>
      </c>
      <c r="C42877" t="str">
        <f t="shared" si="1340"/>
        <v>2019-Fortaleza/CE-30-2-0</v>
      </c>
      <c r="D42877" s="4">
        <v>3.1290300000000002</v>
      </c>
      <c r="E42877">
        <v>14</v>
      </c>
      <c r="F42877" t="str">
        <f t="shared" si="1341"/>
        <v>30-2-0</v>
      </c>
    </row>
    <row r="42878" spans="1:6" x14ac:dyDescent="0.3">
      <c r="A42878">
        <v>2019</v>
      </c>
      <c r="B42878" t="s">
        <v>2616</v>
      </c>
      <c r="C42878" t="str">
        <f t="shared" si="1340"/>
        <v>2019-Goias/GO-30-2-0</v>
      </c>
      <c r="D42878" s="4">
        <v>2.363639</v>
      </c>
      <c r="E42878">
        <v>16</v>
      </c>
      <c r="F42878" t="str">
        <f t="shared" si="1341"/>
        <v>30-2-0</v>
      </c>
    </row>
    <row r="42879" spans="1:6" x14ac:dyDescent="0.3">
      <c r="A42879">
        <v>2019</v>
      </c>
      <c r="B42879" t="s">
        <v>2617</v>
      </c>
      <c r="C42879" t="str">
        <f t="shared" si="1340"/>
        <v>2019-Gremio/RS-30-2-0</v>
      </c>
      <c r="D42879" s="4">
        <v>3.4210560000000001</v>
      </c>
      <c r="E42879">
        <v>16</v>
      </c>
      <c r="F42879" t="str">
        <f t="shared" si="1341"/>
        <v>30-2-0</v>
      </c>
    </row>
    <row r="42880" spans="1:6" x14ac:dyDescent="0.3">
      <c r="A42880">
        <v>2019</v>
      </c>
      <c r="B42880" t="s">
        <v>2618</v>
      </c>
      <c r="C42880" t="str">
        <f t="shared" si="1340"/>
        <v>2019-Internacional/RS-30-2-0</v>
      </c>
      <c r="D42880" s="4">
        <v>3.2083300000000001</v>
      </c>
      <c r="E42880">
        <v>14</v>
      </c>
      <c r="F42880" t="str">
        <f t="shared" si="1341"/>
        <v>30-2-0</v>
      </c>
    </row>
    <row r="42881" spans="1:6" x14ac:dyDescent="0.3">
      <c r="A42881">
        <v>2019</v>
      </c>
      <c r="B42881" t="s">
        <v>2619</v>
      </c>
      <c r="C42881" t="str">
        <f t="shared" si="1340"/>
        <v>2019-Palmeiras/SP-30-2-0</v>
      </c>
      <c r="D42881" s="4">
        <v>3.375</v>
      </c>
      <c r="E42881">
        <v>16</v>
      </c>
      <c r="F42881" t="str">
        <f t="shared" si="1341"/>
        <v>30-2-0</v>
      </c>
    </row>
    <row r="42882" spans="1:6" x14ac:dyDescent="0.3">
      <c r="A42882">
        <v>2019</v>
      </c>
      <c r="B42882" t="s">
        <v>2623</v>
      </c>
      <c r="C42882" t="str">
        <f t="shared" si="1340"/>
        <v>2019-Santos/SP-30-2-0</v>
      </c>
      <c r="D42882" s="4">
        <v>2.8</v>
      </c>
      <c r="E42882">
        <v>14</v>
      </c>
      <c r="F42882" t="str">
        <f t="shared" si="1341"/>
        <v>30-2-0</v>
      </c>
    </row>
    <row r="42883" spans="1:6" x14ac:dyDescent="0.3">
      <c r="A42883">
        <v>2019</v>
      </c>
      <c r="B42883" t="s">
        <v>2624</v>
      </c>
      <c r="C42883" t="str">
        <f t="shared" ref="C42883:C42946" si="1342">A42883&amp;"-"&amp;B42883</f>
        <v>2019-Sao Paulo/SP-30-2-0</v>
      </c>
      <c r="D42883" s="4">
        <v>3.0188700000000002</v>
      </c>
      <c r="E42883">
        <v>16</v>
      </c>
      <c r="F42883" t="str">
        <f t="shared" ref="F42883:F42946" si="1343">RIGHT(B42883,LEN(C42883)-FIND("-",C42883,6))</f>
        <v>30-2-0</v>
      </c>
    </row>
    <row r="42884" spans="1:6" x14ac:dyDescent="0.3">
      <c r="A42884">
        <v>2019</v>
      </c>
      <c r="B42884" t="s">
        <v>2625</v>
      </c>
      <c r="C42884" t="str">
        <f t="shared" si="1342"/>
        <v>2019-Vasco/RJ-30-2-0</v>
      </c>
      <c r="D42884" s="4">
        <v>2.9000010000000001</v>
      </c>
      <c r="E42884">
        <v>16</v>
      </c>
      <c r="F42884" t="str">
        <f t="shared" si="1343"/>
        <v>30-2-0</v>
      </c>
    </row>
    <row r="42885" spans="1:6" x14ac:dyDescent="0.3">
      <c r="A42885">
        <v>2019</v>
      </c>
      <c r="B42885" t="s">
        <v>3301</v>
      </c>
      <c r="C42885" t="str">
        <f t="shared" si="1342"/>
        <v>2019-Atletico/MG-30-2-1</v>
      </c>
      <c r="D42885" s="4">
        <v>1.8461559999999999</v>
      </c>
      <c r="E42885">
        <v>14</v>
      </c>
      <c r="F42885" t="str">
        <f t="shared" si="1343"/>
        <v>30-2-1</v>
      </c>
    </row>
    <row r="42886" spans="1:6" x14ac:dyDescent="0.3">
      <c r="A42886">
        <v>2019</v>
      </c>
      <c r="B42886" t="s">
        <v>2626</v>
      </c>
      <c r="C42886" t="str">
        <f t="shared" si="1342"/>
        <v>2019-Atletico/PR-30-2-1</v>
      </c>
      <c r="D42886" s="4">
        <v>3.000006</v>
      </c>
      <c r="E42886">
        <v>14</v>
      </c>
      <c r="F42886" t="str">
        <f t="shared" si="1343"/>
        <v>30-2-1</v>
      </c>
    </row>
    <row r="42887" spans="1:6" x14ac:dyDescent="0.3">
      <c r="A42887">
        <v>2019</v>
      </c>
      <c r="B42887" t="s">
        <v>4187</v>
      </c>
      <c r="C42887" t="str">
        <f t="shared" si="1342"/>
        <v>2019-Avai/SC-30-2-1</v>
      </c>
      <c r="D42887" s="4">
        <v>1.875</v>
      </c>
      <c r="E42887">
        <v>10</v>
      </c>
      <c r="F42887" t="str">
        <f t="shared" si="1343"/>
        <v>30-2-1</v>
      </c>
    </row>
    <row r="42888" spans="1:6" x14ac:dyDescent="0.3">
      <c r="A42888">
        <v>2019</v>
      </c>
      <c r="B42888" t="s">
        <v>5125</v>
      </c>
      <c r="C42888" t="str">
        <f t="shared" si="1342"/>
        <v>2019-Bahia/BA-30-2-1</v>
      </c>
      <c r="D42888" s="4">
        <v>0</v>
      </c>
      <c r="E42888">
        <v>16</v>
      </c>
      <c r="F42888" t="str">
        <f t="shared" si="1343"/>
        <v>30-2-1</v>
      </c>
    </row>
    <row r="42889" spans="1:6" x14ac:dyDescent="0.3">
      <c r="A42889">
        <v>2019</v>
      </c>
      <c r="B42889" t="s">
        <v>2627</v>
      </c>
      <c r="C42889" t="str">
        <f t="shared" si="1342"/>
        <v>2019-Botafogo/RJ-30-2-1</v>
      </c>
      <c r="D42889" s="4">
        <v>2.3333379999999999</v>
      </c>
      <c r="E42889">
        <v>14</v>
      </c>
      <c r="F42889" t="str">
        <f t="shared" si="1343"/>
        <v>30-2-1</v>
      </c>
    </row>
    <row r="42890" spans="1:6" x14ac:dyDescent="0.3">
      <c r="A42890">
        <v>2019</v>
      </c>
      <c r="B42890" t="s">
        <v>5753</v>
      </c>
      <c r="C42890" t="str">
        <f t="shared" si="1342"/>
        <v>2019-CSA/AL-30-2-1</v>
      </c>
      <c r="D42890" s="4">
        <v>1.9333340000000001</v>
      </c>
      <c r="E42890">
        <v>10</v>
      </c>
      <c r="F42890" t="str">
        <f t="shared" si="1343"/>
        <v>30-2-1</v>
      </c>
    </row>
    <row r="42891" spans="1:6" x14ac:dyDescent="0.3">
      <c r="A42891">
        <v>2019</v>
      </c>
      <c r="B42891" t="s">
        <v>4791</v>
      </c>
      <c r="C42891" t="str">
        <f t="shared" si="1342"/>
        <v>2019-Ceara/CE-30-2-1</v>
      </c>
      <c r="D42891" s="4">
        <v>2.3333339999999998</v>
      </c>
      <c r="E42891">
        <v>10</v>
      </c>
      <c r="F42891" t="str">
        <f t="shared" si="1343"/>
        <v>30-2-1</v>
      </c>
    </row>
    <row r="42892" spans="1:6" x14ac:dyDescent="0.3">
      <c r="A42892">
        <v>2019</v>
      </c>
      <c r="B42892" t="s">
        <v>5445</v>
      </c>
      <c r="C42892" t="str">
        <f t="shared" si="1342"/>
        <v>2019-Chapecoense/SC-30-2-1</v>
      </c>
      <c r="D42892" s="4">
        <v>3.9999959999999999</v>
      </c>
      <c r="E42892">
        <v>10</v>
      </c>
      <c r="F42892" t="str">
        <f t="shared" si="1343"/>
        <v>30-2-1</v>
      </c>
    </row>
    <row r="42893" spans="1:6" x14ac:dyDescent="0.3">
      <c r="A42893">
        <v>2019</v>
      </c>
      <c r="B42893" t="s">
        <v>2628</v>
      </c>
      <c r="C42893" t="str">
        <f t="shared" si="1342"/>
        <v>2019-Corinthians/SP-30-2-1</v>
      </c>
      <c r="D42893" s="4">
        <v>3.416671</v>
      </c>
      <c r="E42893">
        <v>14</v>
      </c>
      <c r="F42893" t="str">
        <f t="shared" si="1343"/>
        <v>30-2-1</v>
      </c>
    </row>
    <row r="42894" spans="1:6" x14ac:dyDescent="0.3">
      <c r="A42894">
        <v>2019</v>
      </c>
      <c r="B42894" t="s">
        <v>2629</v>
      </c>
      <c r="C42894" t="str">
        <f t="shared" si="1342"/>
        <v>2019-Cruzeiro/MG-30-2-1</v>
      </c>
      <c r="D42894" s="4">
        <v>2.4</v>
      </c>
      <c r="E42894">
        <v>16</v>
      </c>
      <c r="F42894" t="str">
        <f t="shared" si="1343"/>
        <v>30-2-1</v>
      </c>
    </row>
    <row r="42895" spans="1:6" x14ac:dyDescent="0.3">
      <c r="A42895">
        <v>2019</v>
      </c>
      <c r="B42895" t="s">
        <v>2631</v>
      </c>
      <c r="C42895" t="str">
        <f t="shared" si="1342"/>
        <v>2019-Flamengo/RJ-30-2-1</v>
      </c>
      <c r="D42895" s="4">
        <v>3.75</v>
      </c>
      <c r="E42895">
        <v>14</v>
      </c>
      <c r="F42895" t="str">
        <f t="shared" si="1343"/>
        <v>30-2-1</v>
      </c>
    </row>
    <row r="42896" spans="1:6" x14ac:dyDescent="0.3">
      <c r="A42896">
        <v>2019</v>
      </c>
      <c r="B42896" t="s">
        <v>2632</v>
      </c>
      <c r="C42896" t="str">
        <f t="shared" si="1342"/>
        <v>2019-Fluminense/RJ-30-2-1</v>
      </c>
      <c r="D42896" s="4">
        <v>2.7391299999999998</v>
      </c>
      <c r="E42896">
        <v>16</v>
      </c>
      <c r="F42896" t="str">
        <f t="shared" si="1343"/>
        <v>30-2-1</v>
      </c>
    </row>
    <row r="42897" spans="1:6" x14ac:dyDescent="0.3">
      <c r="A42897">
        <v>2019</v>
      </c>
      <c r="B42897" t="s">
        <v>2633</v>
      </c>
      <c r="C42897" t="str">
        <f t="shared" si="1342"/>
        <v>2019-Fortaleza/CE-30-2-1</v>
      </c>
      <c r="D42897" s="4">
        <v>2</v>
      </c>
      <c r="E42897">
        <v>8</v>
      </c>
      <c r="F42897" t="str">
        <f t="shared" si="1343"/>
        <v>30-2-1</v>
      </c>
    </row>
    <row r="42898" spans="1:6" x14ac:dyDescent="0.3">
      <c r="A42898">
        <v>2019</v>
      </c>
      <c r="B42898" t="s">
        <v>2634</v>
      </c>
      <c r="C42898" t="str">
        <f t="shared" si="1342"/>
        <v>2019-Goias/GO-30-2-1</v>
      </c>
      <c r="D42898" s="4">
        <v>2.166671</v>
      </c>
      <c r="E42898">
        <v>12</v>
      </c>
      <c r="F42898" t="str">
        <f t="shared" si="1343"/>
        <v>30-2-1</v>
      </c>
    </row>
    <row r="42899" spans="1:6" x14ac:dyDescent="0.3">
      <c r="A42899">
        <v>2019</v>
      </c>
      <c r="B42899" t="s">
        <v>2635</v>
      </c>
      <c r="C42899" t="str">
        <f t="shared" si="1342"/>
        <v>2019-Gremio/RS-30-2-1</v>
      </c>
      <c r="D42899" s="4">
        <v>2.750006</v>
      </c>
      <c r="E42899">
        <v>16</v>
      </c>
      <c r="F42899" t="str">
        <f t="shared" si="1343"/>
        <v>30-2-1</v>
      </c>
    </row>
    <row r="42900" spans="1:6" x14ac:dyDescent="0.3">
      <c r="A42900">
        <v>2019</v>
      </c>
      <c r="B42900" t="s">
        <v>2636</v>
      </c>
      <c r="C42900" t="str">
        <f t="shared" si="1342"/>
        <v>2019-Internacional/RS-30-2-1</v>
      </c>
      <c r="D42900" s="4">
        <v>3.2727279999999999</v>
      </c>
      <c r="E42900">
        <v>16</v>
      </c>
      <c r="F42900" t="str">
        <f t="shared" si="1343"/>
        <v>30-2-1</v>
      </c>
    </row>
    <row r="42901" spans="1:6" x14ac:dyDescent="0.3">
      <c r="A42901">
        <v>2019</v>
      </c>
      <c r="B42901" t="s">
        <v>2637</v>
      </c>
      <c r="C42901" t="str">
        <f t="shared" si="1342"/>
        <v>2019-Palmeiras/SP-30-2-1</v>
      </c>
      <c r="D42901" s="4">
        <v>3.1111080000000002</v>
      </c>
      <c r="E42901">
        <v>16</v>
      </c>
      <c r="F42901" t="str">
        <f t="shared" si="1343"/>
        <v>30-2-1</v>
      </c>
    </row>
    <row r="42902" spans="1:6" x14ac:dyDescent="0.3">
      <c r="A42902">
        <v>2019</v>
      </c>
      <c r="B42902" t="s">
        <v>2641</v>
      </c>
      <c r="C42902" t="str">
        <f t="shared" si="1342"/>
        <v>2019-Santos/SP-30-2-1</v>
      </c>
      <c r="D42902" s="4">
        <v>2.769228</v>
      </c>
      <c r="E42902">
        <v>14</v>
      </c>
      <c r="F42902" t="str">
        <f t="shared" si="1343"/>
        <v>30-2-1</v>
      </c>
    </row>
    <row r="42903" spans="1:6" x14ac:dyDescent="0.3">
      <c r="A42903">
        <v>2019</v>
      </c>
      <c r="B42903" t="s">
        <v>2642</v>
      </c>
      <c r="C42903" t="str">
        <f t="shared" si="1342"/>
        <v>2019-Sao Paulo/SP-30-2-1</v>
      </c>
      <c r="D42903" s="4">
        <v>3.0526369999999998</v>
      </c>
      <c r="E42903">
        <v>16</v>
      </c>
      <c r="F42903" t="str">
        <f t="shared" si="1343"/>
        <v>30-2-1</v>
      </c>
    </row>
    <row r="42904" spans="1:6" x14ac:dyDescent="0.3">
      <c r="A42904">
        <v>2019</v>
      </c>
      <c r="B42904" t="s">
        <v>2643</v>
      </c>
      <c r="C42904" t="str">
        <f t="shared" si="1342"/>
        <v>2019-Vasco/RJ-30-2-1</v>
      </c>
      <c r="D42904" s="4">
        <v>2.8125</v>
      </c>
      <c r="E42904">
        <v>16</v>
      </c>
      <c r="F42904" t="str">
        <f t="shared" si="1343"/>
        <v>30-2-1</v>
      </c>
    </row>
    <row r="42905" spans="1:6" x14ac:dyDescent="0.3">
      <c r="A42905">
        <v>2019</v>
      </c>
      <c r="B42905" t="s">
        <v>3304</v>
      </c>
      <c r="C42905" t="str">
        <f t="shared" si="1342"/>
        <v>2019-Atletico/MG-30-3-0</v>
      </c>
      <c r="D42905" s="4">
        <v>1</v>
      </c>
      <c r="E42905">
        <v>28</v>
      </c>
      <c r="F42905" t="str">
        <f t="shared" si="1343"/>
        <v>30-3-0</v>
      </c>
    </row>
    <row r="42906" spans="1:6" x14ac:dyDescent="0.3">
      <c r="A42906">
        <v>2019</v>
      </c>
      <c r="B42906" t="s">
        <v>2644</v>
      </c>
      <c r="C42906" t="str">
        <f t="shared" si="1342"/>
        <v>2019-Atletico/PR-30-3-0</v>
      </c>
      <c r="D42906" s="4">
        <v>7</v>
      </c>
      <c r="E42906">
        <v>28</v>
      </c>
      <c r="F42906" t="str">
        <f t="shared" si="1343"/>
        <v>30-3-0</v>
      </c>
    </row>
    <row r="42907" spans="1:6" x14ac:dyDescent="0.3">
      <c r="A42907">
        <v>2019</v>
      </c>
      <c r="B42907" t="s">
        <v>4190</v>
      </c>
      <c r="C42907" t="str">
        <f t="shared" si="1342"/>
        <v>2019-Avai/SC-30-3-0</v>
      </c>
      <c r="D42907" s="4">
        <v>0</v>
      </c>
      <c r="E42907">
        <v>13</v>
      </c>
      <c r="F42907" t="str">
        <f t="shared" si="1343"/>
        <v>30-3-0</v>
      </c>
    </row>
    <row r="42908" spans="1:6" x14ac:dyDescent="0.3">
      <c r="A42908">
        <v>2019</v>
      </c>
      <c r="B42908" t="s">
        <v>5127</v>
      </c>
      <c r="C42908" t="str">
        <f t="shared" si="1342"/>
        <v>2019-Bahia/BA-30-3-0</v>
      </c>
      <c r="D42908" s="4">
        <v>1</v>
      </c>
      <c r="E42908">
        <v>30</v>
      </c>
      <c r="F42908" t="str">
        <f t="shared" si="1343"/>
        <v>30-3-0</v>
      </c>
    </row>
    <row r="42909" spans="1:6" x14ac:dyDescent="0.3">
      <c r="A42909">
        <v>2019</v>
      </c>
      <c r="B42909" t="s">
        <v>2645</v>
      </c>
      <c r="C42909" t="str">
        <f t="shared" si="1342"/>
        <v>2019-Botafogo/RJ-30-3-0</v>
      </c>
      <c r="D42909" s="4">
        <v>0</v>
      </c>
      <c r="E42909">
        <v>14</v>
      </c>
      <c r="F42909" t="str">
        <f t="shared" si="1343"/>
        <v>30-3-0</v>
      </c>
    </row>
    <row r="42910" spans="1:6" x14ac:dyDescent="0.3">
      <c r="A42910">
        <v>2019</v>
      </c>
      <c r="B42910" t="s">
        <v>5754</v>
      </c>
      <c r="C42910" t="str">
        <f t="shared" si="1342"/>
        <v>2019-CSA/AL-30-3-0</v>
      </c>
      <c r="D42910" s="4">
        <v>3</v>
      </c>
      <c r="E42910">
        <v>16</v>
      </c>
      <c r="F42910" t="str">
        <f t="shared" si="1343"/>
        <v>30-3-0</v>
      </c>
    </row>
    <row r="42911" spans="1:6" x14ac:dyDescent="0.3">
      <c r="A42911">
        <v>2019</v>
      </c>
      <c r="B42911" t="s">
        <v>4795</v>
      </c>
      <c r="C42911" t="str">
        <f t="shared" si="1342"/>
        <v>2019-Ceara/CE-30-3-0</v>
      </c>
      <c r="D42911" s="4">
        <v>2.8333390000000001</v>
      </c>
      <c r="E42911">
        <v>16</v>
      </c>
      <c r="F42911" t="str">
        <f t="shared" si="1343"/>
        <v>30-3-0</v>
      </c>
    </row>
    <row r="42912" spans="1:6" x14ac:dyDescent="0.3">
      <c r="A42912">
        <v>2019</v>
      </c>
      <c r="B42912" t="s">
        <v>5446</v>
      </c>
      <c r="C42912" t="str">
        <f t="shared" si="1342"/>
        <v>2019-Chapecoense/SC-30-3-0</v>
      </c>
      <c r="D42912" s="4">
        <v>2</v>
      </c>
      <c r="E42912">
        <v>10</v>
      </c>
      <c r="F42912" t="str">
        <f t="shared" si="1343"/>
        <v>30-3-0</v>
      </c>
    </row>
    <row r="42913" spans="1:6" x14ac:dyDescent="0.3">
      <c r="A42913">
        <v>2019</v>
      </c>
      <c r="B42913" t="s">
        <v>2646</v>
      </c>
      <c r="C42913" t="str">
        <f t="shared" si="1342"/>
        <v>2019-Corinthians/SP-30-3-0</v>
      </c>
      <c r="D42913" s="4">
        <v>1</v>
      </c>
      <c r="E42913">
        <v>23</v>
      </c>
      <c r="F42913" t="str">
        <f t="shared" si="1343"/>
        <v>30-3-0</v>
      </c>
    </row>
    <row r="42914" spans="1:6" x14ac:dyDescent="0.3">
      <c r="A42914">
        <v>2019</v>
      </c>
      <c r="B42914" t="s">
        <v>2647</v>
      </c>
      <c r="C42914" t="str">
        <f t="shared" si="1342"/>
        <v>2019-Cruzeiro/MG-30-3-0</v>
      </c>
      <c r="D42914" s="4">
        <v>5</v>
      </c>
      <c r="E42914">
        <v>25</v>
      </c>
      <c r="F42914" t="str">
        <f t="shared" si="1343"/>
        <v>30-3-0</v>
      </c>
    </row>
    <row r="42915" spans="1:6" x14ac:dyDescent="0.3">
      <c r="A42915">
        <v>2019</v>
      </c>
      <c r="B42915" t="s">
        <v>2649</v>
      </c>
      <c r="C42915" t="str">
        <f t="shared" si="1342"/>
        <v>2019-Flamengo/RJ-30-3-0</v>
      </c>
      <c r="D42915" s="4">
        <v>7.4444369999999997</v>
      </c>
      <c r="E42915">
        <v>26</v>
      </c>
      <c r="F42915" t="str">
        <f t="shared" si="1343"/>
        <v>30-3-0</v>
      </c>
    </row>
    <row r="42916" spans="1:6" x14ac:dyDescent="0.3">
      <c r="A42916">
        <v>2019</v>
      </c>
      <c r="B42916" t="s">
        <v>2650</v>
      </c>
      <c r="C42916" t="str">
        <f t="shared" si="1342"/>
        <v>2019-Fluminense/RJ-30-3-0</v>
      </c>
      <c r="D42916" s="4">
        <v>2.8571399999999998</v>
      </c>
      <c r="E42916">
        <v>17</v>
      </c>
      <c r="F42916" t="str">
        <f t="shared" si="1343"/>
        <v>30-3-0</v>
      </c>
    </row>
    <row r="42917" spans="1:6" x14ac:dyDescent="0.3">
      <c r="A42917">
        <v>2019</v>
      </c>
      <c r="B42917" t="s">
        <v>2651</v>
      </c>
      <c r="C42917" t="str">
        <f t="shared" si="1342"/>
        <v>2019-Fortaleza/CE-30-3-0</v>
      </c>
      <c r="D42917" s="4">
        <v>5</v>
      </c>
      <c r="E42917">
        <v>19</v>
      </c>
      <c r="F42917" t="str">
        <f t="shared" si="1343"/>
        <v>30-3-0</v>
      </c>
    </row>
    <row r="42918" spans="1:6" x14ac:dyDescent="0.3">
      <c r="A42918">
        <v>2019</v>
      </c>
      <c r="B42918" t="s">
        <v>2652</v>
      </c>
      <c r="C42918" t="str">
        <f t="shared" si="1342"/>
        <v>2019-Goias/GO-30-3-0</v>
      </c>
      <c r="D42918" s="4">
        <v>4</v>
      </c>
      <c r="E42918">
        <v>21</v>
      </c>
      <c r="F42918" t="str">
        <f t="shared" si="1343"/>
        <v>30-3-0</v>
      </c>
    </row>
    <row r="42919" spans="1:6" x14ac:dyDescent="0.3">
      <c r="A42919">
        <v>2019</v>
      </c>
      <c r="B42919" t="s">
        <v>2653</v>
      </c>
      <c r="C42919" t="str">
        <f t="shared" si="1342"/>
        <v>2019-Gremio/RS-30-3-0</v>
      </c>
      <c r="D42919" s="4">
        <v>5.625</v>
      </c>
      <c r="E42919">
        <v>37</v>
      </c>
      <c r="F42919" t="str">
        <f t="shared" si="1343"/>
        <v>30-3-0</v>
      </c>
    </row>
    <row r="42920" spans="1:6" x14ac:dyDescent="0.3">
      <c r="A42920">
        <v>2019</v>
      </c>
      <c r="B42920" t="s">
        <v>2654</v>
      </c>
      <c r="C42920" t="str">
        <f t="shared" si="1342"/>
        <v>2019-Internacional/RS-30-3-0</v>
      </c>
      <c r="D42920" s="4">
        <v>4</v>
      </c>
      <c r="E42920">
        <v>22</v>
      </c>
      <c r="F42920" t="str">
        <f t="shared" si="1343"/>
        <v>30-3-0</v>
      </c>
    </row>
    <row r="42921" spans="1:6" x14ac:dyDescent="0.3">
      <c r="A42921">
        <v>2019</v>
      </c>
      <c r="B42921" t="s">
        <v>2655</v>
      </c>
      <c r="C42921" t="str">
        <f t="shared" si="1342"/>
        <v>2019-Palmeiras/SP-30-3-0</v>
      </c>
      <c r="D42921" s="4">
        <v>5.2222169999999997</v>
      </c>
      <c r="E42921">
        <v>27</v>
      </c>
      <c r="F42921" t="str">
        <f t="shared" si="1343"/>
        <v>30-3-0</v>
      </c>
    </row>
    <row r="42922" spans="1:6" x14ac:dyDescent="0.3">
      <c r="A42922">
        <v>2019</v>
      </c>
      <c r="B42922" t="s">
        <v>2659</v>
      </c>
      <c r="C42922" t="str">
        <f t="shared" si="1342"/>
        <v>2019-Santos/SP-30-3-0</v>
      </c>
      <c r="D42922" s="4">
        <v>4.8333430000000002</v>
      </c>
      <c r="E42922">
        <v>29</v>
      </c>
      <c r="F42922" t="str">
        <f t="shared" si="1343"/>
        <v>30-3-0</v>
      </c>
    </row>
    <row r="42923" spans="1:6" x14ac:dyDescent="0.3">
      <c r="A42923">
        <v>2019</v>
      </c>
      <c r="B42923" t="s">
        <v>2660</v>
      </c>
      <c r="C42923" t="str">
        <f t="shared" si="1342"/>
        <v>2019-Sao Paulo/SP-30-3-0</v>
      </c>
      <c r="D42923" s="4">
        <v>6</v>
      </c>
      <c r="E42923">
        <v>35</v>
      </c>
      <c r="F42923" t="str">
        <f t="shared" si="1343"/>
        <v>30-3-0</v>
      </c>
    </row>
    <row r="42924" spans="1:6" x14ac:dyDescent="0.3">
      <c r="A42924">
        <v>2019</v>
      </c>
      <c r="B42924" t="s">
        <v>2661</v>
      </c>
      <c r="C42924" t="str">
        <f t="shared" si="1342"/>
        <v>2019-Vasco/RJ-30-3-0</v>
      </c>
      <c r="D42924" s="4">
        <v>4.5000039999999997</v>
      </c>
      <c r="E42924">
        <v>32</v>
      </c>
      <c r="F42924" t="str">
        <f t="shared" si="1343"/>
        <v>30-3-0</v>
      </c>
    </row>
    <row r="42925" spans="1:6" x14ac:dyDescent="0.3">
      <c r="A42925">
        <v>2019</v>
      </c>
      <c r="B42925" t="s">
        <v>3307</v>
      </c>
      <c r="C42925" t="str">
        <f t="shared" si="1342"/>
        <v>2019-Atletico/MG-30-3-1</v>
      </c>
      <c r="D42925" s="4">
        <v>0</v>
      </c>
      <c r="E42925">
        <v>35</v>
      </c>
      <c r="F42925" t="str">
        <f t="shared" si="1343"/>
        <v>30-3-1</v>
      </c>
    </row>
    <row r="42926" spans="1:6" x14ac:dyDescent="0.3">
      <c r="A42926">
        <v>2019</v>
      </c>
      <c r="B42926" t="s">
        <v>2662</v>
      </c>
      <c r="C42926" t="str">
        <f t="shared" si="1342"/>
        <v>2019-Atletico/PR-30-3-1</v>
      </c>
      <c r="D42926" s="4">
        <v>5</v>
      </c>
      <c r="E42926">
        <v>27</v>
      </c>
      <c r="F42926" t="str">
        <f t="shared" si="1343"/>
        <v>30-3-1</v>
      </c>
    </row>
    <row r="42927" spans="1:6" x14ac:dyDescent="0.3">
      <c r="A42927">
        <v>2019</v>
      </c>
      <c r="B42927" t="s">
        <v>4193</v>
      </c>
      <c r="C42927" t="str">
        <f t="shared" si="1342"/>
        <v>2019-Avai/SC-30-3-1</v>
      </c>
      <c r="D42927" s="4">
        <v>2.166671</v>
      </c>
      <c r="E42927">
        <v>13</v>
      </c>
      <c r="F42927" t="str">
        <f t="shared" si="1343"/>
        <v>30-3-1</v>
      </c>
    </row>
    <row r="42928" spans="1:6" x14ac:dyDescent="0.3">
      <c r="A42928">
        <v>2019</v>
      </c>
      <c r="B42928" t="s">
        <v>5129</v>
      </c>
      <c r="C42928" t="str">
        <f t="shared" si="1342"/>
        <v>2019-Bahia/BA-30-3-1</v>
      </c>
      <c r="D42928" s="4">
        <v>0</v>
      </c>
      <c r="E42928">
        <v>23</v>
      </c>
      <c r="F42928" t="str">
        <f t="shared" si="1343"/>
        <v>30-3-1</v>
      </c>
    </row>
    <row r="42929" spans="1:6" x14ac:dyDescent="0.3">
      <c r="A42929">
        <v>2019</v>
      </c>
      <c r="B42929" t="s">
        <v>2663</v>
      </c>
      <c r="C42929" t="str">
        <f t="shared" si="1342"/>
        <v>2019-Botafogo/RJ-30-3-1</v>
      </c>
      <c r="D42929" s="4">
        <v>3</v>
      </c>
      <c r="E42929">
        <v>14</v>
      </c>
      <c r="F42929" t="str">
        <f t="shared" si="1343"/>
        <v>30-3-1</v>
      </c>
    </row>
    <row r="42930" spans="1:6" x14ac:dyDescent="0.3">
      <c r="A42930">
        <v>2019</v>
      </c>
      <c r="B42930" t="s">
        <v>5755</v>
      </c>
      <c r="C42930" t="str">
        <f t="shared" si="1342"/>
        <v>2019-CSA/AL-30-3-1</v>
      </c>
      <c r="D42930" s="4">
        <v>3.0625</v>
      </c>
      <c r="E42930">
        <v>16</v>
      </c>
      <c r="F42930" t="str">
        <f t="shared" si="1343"/>
        <v>30-3-1</v>
      </c>
    </row>
    <row r="42931" spans="1:6" x14ac:dyDescent="0.3">
      <c r="A42931">
        <v>2019</v>
      </c>
      <c r="B42931" t="s">
        <v>4799</v>
      </c>
      <c r="C42931" t="str">
        <f t="shared" si="1342"/>
        <v>2019-Ceara/CE-30-3-1</v>
      </c>
      <c r="D42931" s="4">
        <v>7</v>
      </c>
      <c r="E42931">
        <v>23</v>
      </c>
      <c r="F42931" t="str">
        <f t="shared" si="1343"/>
        <v>30-3-1</v>
      </c>
    </row>
    <row r="42932" spans="1:6" x14ac:dyDescent="0.3">
      <c r="A42932">
        <v>2019</v>
      </c>
      <c r="B42932" t="s">
        <v>5447</v>
      </c>
      <c r="C42932" t="str">
        <f t="shared" si="1342"/>
        <v>2019-Chapecoense/SC-30-3-1</v>
      </c>
      <c r="D42932" s="4">
        <v>5</v>
      </c>
      <c r="E42932">
        <v>15</v>
      </c>
      <c r="F42932" t="str">
        <f t="shared" si="1343"/>
        <v>30-3-1</v>
      </c>
    </row>
    <row r="42933" spans="1:6" x14ac:dyDescent="0.3">
      <c r="A42933">
        <v>2019</v>
      </c>
      <c r="B42933" t="s">
        <v>2664</v>
      </c>
      <c r="C42933" t="str">
        <f t="shared" si="1342"/>
        <v>2019-Corinthians/SP-30-3-1</v>
      </c>
      <c r="D42933" s="4">
        <v>1</v>
      </c>
      <c r="E42933">
        <v>19</v>
      </c>
      <c r="F42933" t="str">
        <f t="shared" si="1343"/>
        <v>30-3-1</v>
      </c>
    </row>
    <row r="42934" spans="1:6" x14ac:dyDescent="0.3">
      <c r="A42934">
        <v>2019</v>
      </c>
      <c r="B42934" t="s">
        <v>2665</v>
      </c>
      <c r="C42934" t="str">
        <f t="shared" si="1342"/>
        <v>2019-Cruzeiro/MG-30-3-1</v>
      </c>
      <c r="D42934" s="4">
        <v>3.1428539999999998</v>
      </c>
      <c r="E42934">
        <v>24</v>
      </c>
      <c r="F42934" t="str">
        <f t="shared" si="1343"/>
        <v>30-3-1</v>
      </c>
    </row>
    <row r="42935" spans="1:6" x14ac:dyDescent="0.3">
      <c r="A42935">
        <v>2019</v>
      </c>
      <c r="B42935" t="s">
        <v>2667</v>
      </c>
      <c r="C42935" t="str">
        <f t="shared" si="1342"/>
        <v>2019-Flamengo/RJ-30-3-1</v>
      </c>
      <c r="D42935" s="4">
        <v>7.3333259999999996</v>
      </c>
      <c r="E42935">
        <v>26</v>
      </c>
      <c r="F42935" t="str">
        <f t="shared" si="1343"/>
        <v>30-3-1</v>
      </c>
    </row>
    <row r="42936" spans="1:6" x14ac:dyDescent="0.3">
      <c r="A42936">
        <v>2019</v>
      </c>
      <c r="B42936" t="s">
        <v>2668</v>
      </c>
      <c r="C42936" t="str">
        <f t="shared" si="1342"/>
        <v>2019-Fluminense/RJ-30-3-1</v>
      </c>
      <c r="D42936" s="4">
        <v>2.8888859999999998</v>
      </c>
      <c r="E42936">
        <v>23</v>
      </c>
      <c r="F42936" t="str">
        <f t="shared" si="1343"/>
        <v>30-3-1</v>
      </c>
    </row>
    <row r="42937" spans="1:6" x14ac:dyDescent="0.3">
      <c r="A42937">
        <v>2019</v>
      </c>
      <c r="B42937" t="s">
        <v>2669</v>
      </c>
      <c r="C42937" t="str">
        <f t="shared" si="1342"/>
        <v>2019-Fortaleza/CE-30-3-1</v>
      </c>
      <c r="D42937" s="4">
        <v>4.4000000000000004</v>
      </c>
      <c r="E42937">
        <v>15</v>
      </c>
      <c r="F42937" t="str">
        <f t="shared" si="1343"/>
        <v>30-3-1</v>
      </c>
    </row>
    <row r="42938" spans="1:6" x14ac:dyDescent="0.3">
      <c r="A42938">
        <v>2019</v>
      </c>
      <c r="B42938" t="s">
        <v>2670</v>
      </c>
      <c r="C42938" t="str">
        <f t="shared" si="1342"/>
        <v>2019-Goias/GO-30-3-1</v>
      </c>
      <c r="D42938" s="4">
        <v>2</v>
      </c>
      <c r="E42938">
        <v>25</v>
      </c>
      <c r="F42938" t="str">
        <f t="shared" si="1343"/>
        <v>30-3-1</v>
      </c>
    </row>
    <row r="42939" spans="1:6" x14ac:dyDescent="0.3">
      <c r="A42939">
        <v>2019</v>
      </c>
      <c r="B42939" t="s">
        <v>2671</v>
      </c>
      <c r="C42939" t="str">
        <f t="shared" si="1342"/>
        <v>2019-Gremio/RS-30-3-1</v>
      </c>
      <c r="D42939" s="4">
        <v>9</v>
      </c>
      <c r="E42939">
        <v>34</v>
      </c>
      <c r="F42939" t="str">
        <f t="shared" si="1343"/>
        <v>30-3-1</v>
      </c>
    </row>
    <row r="42940" spans="1:6" x14ac:dyDescent="0.3">
      <c r="A42940">
        <v>2019</v>
      </c>
      <c r="B42940" t="s">
        <v>2672</v>
      </c>
      <c r="C42940" t="str">
        <f t="shared" si="1342"/>
        <v>2019-Internacional/RS-30-3-1</v>
      </c>
      <c r="D42940" s="4">
        <v>5</v>
      </c>
      <c r="E42940">
        <v>24</v>
      </c>
      <c r="F42940" t="str">
        <f t="shared" si="1343"/>
        <v>30-3-1</v>
      </c>
    </row>
    <row r="42941" spans="1:6" x14ac:dyDescent="0.3">
      <c r="A42941">
        <v>2019</v>
      </c>
      <c r="B42941" t="s">
        <v>2673</v>
      </c>
      <c r="C42941" t="str">
        <f t="shared" si="1342"/>
        <v>2019-Palmeiras/SP-30-3-1</v>
      </c>
      <c r="D42941" s="4">
        <v>5.6666780000000001</v>
      </c>
      <c r="E42941">
        <v>34</v>
      </c>
      <c r="F42941" t="str">
        <f t="shared" si="1343"/>
        <v>30-3-1</v>
      </c>
    </row>
    <row r="42942" spans="1:6" x14ac:dyDescent="0.3">
      <c r="A42942">
        <v>2019</v>
      </c>
      <c r="B42942" t="s">
        <v>2677</v>
      </c>
      <c r="C42942" t="str">
        <f t="shared" si="1342"/>
        <v>2019-Santos/SP-30-3-1</v>
      </c>
      <c r="D42942" s="4">
        <v>4.9166740000000004</v>
      </c>
      <c r="E42942">
        <v>27</v>
      </c>
      <c r="F42942" t="str">
        <f t="shared" si="1343"/>
        <v>30-3-1</v>
      </c>
    </row>
    <row r="42943" spans="1:6" x14ac:dyDescent="0.3">
      <c r="A42943">
        <v>2019</v>
      </c>
      <c r="B42943" t="s">
        <v>2678</v>
      </c>
      <c r="C42943" t="str">
        <f t="shared" si="1342"/>
        <v>2019-Sao Paulo/SP-30-3-1</v>
      </c>
      <c r="D42943" s="4">
        <v>6</v>
      </c>
      <c r="E42943">
        <v>33</v>
      </c>
      <c r="F42943" t="str">
        <f t="shared" si="1343"/>
        <v>30-3-1</v>
      </c>
    </row>
    <row r="42944" spans="1:6" x14ac:dyDescent="0.3">
      <c r="A42944">
        <v>2019</v>
      </c>
      <c r="B42944" t="s">
        <v>2679</v>
      </c>
      <c r="C42944" t="str">
        <f t="shared" si="1342"/>
        <v>2019-Vasco/RJ-30-3-1</v>
      </c>
      <c r="D42944" s="4">
        <v>5</v>
      </c>
      <c r="E42944">
        <v>28</v>
      </c>
      <c r="F42944" t="str">
        <f t="shared" si="1343"/>
        <v>30-3-1</v>
      </c>
    </row>
    <row r="42945" spans="1:6" x14ac:dyDescent="0.3">
      <c r="A42945">
        <v>2019</v>
      </c>
      <c r="B42945" t="s">
        <v>3310</v>
      </c>
      <c r="C42945" t="str">
        <f t="shared" si="1342"/>
        <v>2019-Atletico/MG-30-3-2</v>
      </c>
      <c r="D42945" s="4">
        <v>2.6</v>
      </c>
      <c r="E42945">
        <v>28</v>
      </c>
      <c r="F42945" t="str">
        <f t="shared" si="1343"/>
        <v>30-3-2</v>
      </c>
    </row>
    <row r="42946" spans="1:6" x14ac:dyDescent="0.3">
      <c r="A42946">
        <v>2019</v>
      </c>
      <c r="B42946" t="s">
        <v>2680</v>
      </c>
      <c r="C42946" t="str">
        <f t="shared" si="1342"/>
        <v>2019-Atletico/PR-30-3-2</v>
      </c>
      <c r="D42946" s="4">
        <v>7</v>
      </c>
      <c r="E42946">
        <v>25</v>
      </c>
      <c r="F42946" t="str">
        <f t="shared" si="1343"/>
        <v>30-3-2</v>
      </c>
    </row>
    <row r="42947" spans="1:6" x14ac:dyDescent="0.3">
      <c r="A42947">
        <v>2019</v>
      </c>
      <c r="B42947" t="s">
        <v>4196</v>
      </c>
      <c r="C42947" t="str">
        <f t="shared" ref="C42947:C43010" si="1344">A42947&amp;"-"&amp;B42947</f>
        <v>2019-Avai/SC-30-3-2</v>
      </c>
      <c r="D42947" s="4">
        <v>0</v>
      </c>
      <c r="E42947">
        <v>12</v>
      </c>
      <c r="F42947" t="str">
        <f t="shared" ref="F42947:F43010" si="1345">RIGHT(B42947,LEN(C42947)-FIND("-",C42947,6))</f>
        <v>30-3-2</v>
      </c>
    </row>
    <row r="42948" spans="1:6" x14ac:dyDescent="0.3">
      <c r="A42948">
        <v>2019</v>
      </c>
      <c r="B42948" t="s">
        <v>5131</v>
      </c>
      <c r="C42948" t="str">
        <f t="shared" si="1344"/>
        <v>2019-Bahia/BA-30-3-2</v>
      </c>
      <c r="D42948" s="4">
        <v>4.2941200000000004</v>
      </c>
      <c r="E42948">
        <v>22</v>
      </c>
      <c r="F42948" t="str">
        <f t="shared" si="1345"/>
        <v>30-3-2</v>
      </c>
    </row>
    <row r="42949" spans="1:6" x14ac:dyDescent="0.3">
      <c r="A42949">
        <v>2019</v>
      </c>
      <c r="B42949" t="s">
        <v>2681</v>
      </c>
      <c r="C42949" t="str">
        <f t="shared" si="1344"/>
        <v>2019-Botafogo/RJ-30-3-2</v>
      </c>
      <c r="D42949" s="4">
        <v>2.3333309999999998</v>
      </c>
      <c r="E42949">
        <v>22</v>
      </c>
      <c r="F42949" t="str">
        <f t="shared" si="1345"/>
        <v>30-3-2</v>
      </c>
    </row>
    <row r="42950" spans="1:6" x14ac:dyDescent="0.3">
      <c r="A42950">
        <v>2019</v>
      </c>
      <c r="B42950" t="s">
        <v>5756</v>
      </c>
      <c r="C42950" t="str">
        <f t="shared" si="1344"/>
        <v>2019-CSA/AL-30-3-2</v>
      </c>
      <c r="D42950" s="4">
        <v>1</v>
      </c>
      <c r="E42950">
        <v>19</v>
      </c>
      <c r="F42950" t="str">
        <f t="shared" si="1345"/>
        <v>30-3-2</v>
      </c>
    </row>
    <row r="42951" spans="1:6" x14ac:dyDescent="0.3">
      <c r="A42951">
        <v>2019</v>
      </c>
      <c r="B42951" t="s">
        <v>4803</v>
      </c>
      <c r="C42951" t="str">
        <f t="shared" si="1344"/>
        <v>2019-Ceara/CE-30-3-2</v>
      </c>
      <c r="D42951" s="4">
        <v>4</v>
      </c>
      <c r="E42951">
        <v>16</v>
      </c>
      <c r="F42951" t="str">
        <f t="shared" si="1345"/>
        <v>30-3-2</v>
      </c>
    </row>
    <row r="42952" spans="1:6" x14ac:dyDescent="0.3">
      <c r="A42952">
        <v>2019</v>
      </c>
      <c r="B42952" t="s">
        <v>5448</v>
      </c>
      <c r="C42952" t="str">
        <f t="shared" si="1344"/>
        <v>2019-Chapecoense/SC-30-3-2</v>
      </c>
      <c r="D42952" s="4">
        <v>2.0000040000000001</v>
      </c>
      <c r="E42952">
        <v>10</v>
      </c>
      <c r="F42952" t="str">
        <f t="shared" si="1345"/>
        <v>30-3-2</v>
      </c>
    </row>
    <row r="42953" spans="1:6" x14ac:dyDescent="0.3">
      <c r="A42953">
        <v>2019</v>
      </c>
      <c r="B42953" t="s">
        <v>2682</v>
      </c>
      <c r="C42953" t="str">
        <f t="shared" si="1344"/>
        <v>2019-Corinthians/SP-30-3-2</v>
      </c>
      <c r="D42953" s="4">
        <v>2</v>
      </c>
      <c r="E42953">
        <v>20</v>
      </c>
      <c r="F42953" t="str">
        <f t="shared" si="1345"/>
        <v>30-3-2</v>
      </c>
    </row>
    <row r="42954" spans="1:6" x14ac:dyDescent="0.3">
      <c r="A42954">
        <v>2019</v>
      </c>
      <c r="B42954" t="s">
        <v>2683</v>
      </c>
      <c r="C42954" t="str">
        <f t="shared" si="1344"/>
        <v>2019-Cruzeiro/MG-30-3-2</v>
      </c>
      <c r="D42954" s="4">
        <v>7</v>
      </c>
      <c r="E42954">
        <v>27</v>
      </c>
      <c r="F42954" t="str">
        <f t="shared" si="1345"/>
        <v>30-3-2</v>
      </c>
    </row>
    <row r="42955" spans="1:6" x14ac:dyDescent="0.3">
      <c r="A42955">
        <v>2019</v>
      </c>
      <c r="B42955" t="s">
        <v>2685</v>
      </c>
      <c r="C42955" t="str">
        <f t="shared" si="1344"/>
        <v>2019-Flamengo/RJ-30-3-2</v>
      </c>
      <c r="D42955" s="4">
        <v>7.2857070000000004</v>
      </c>
      <c r="E42955">
        <v>26</v>
      </c>
      <c r="F42955" t="str">
        <f t="shared" si="1345"/>
        <v>30-3-2</v>
      </c>
    </row>
    <row r="42956" spans="1:6" x14ac:dyDescent="0.3">
      <c r="A42956">
        <v>2019</v>
      </c>
      <c r="B42956" t="s">
        <v>2686</v>
      </c>
      <c r="C42956" t="str">
        <f t="shared" si="1344"/>
        <v>2019-Fluminense/RJ-30-3-2</v>
      </c>
      <c r="D42956" s="4">
        <v>1</v>
      </c>
      <c r="E42956">
        <v>24</v>
      </c>
      <c r="F42956" t="str">
        <f t="shared" si="1345"/>
        <v>30-3-2</v>
      </c>
    </row>
    <row r="42957" spans="1:6" x14ac:dyDescent="0.3">
      <c r="A42957">
        <v>2019</v>
      </c>
      <c r="B42957" t="s">
        <v>2687</v>
      </c>
      <c r="C42957" t="str">
        <f t="shared" si="1344"/>
        <v>2019-Fortaleza/CE-30-3-2</v>
      </c>
      <c r="D42957" s="4">
        <v>3.5714250000000001</v>
      </c>
      <c r="E42957">
        <v>14</v>
      </c>
      <c r="F42957" t="str">
        <f t="shared" si="1345"/>
        <v>30-3-2</v>
      </c>
    </row>
    <row r="42958" spans="1:6" x14ac:dyDescent="0.3">
      <c r="A42958">
        <v>2019</v>
      </c>
      <c r="B42958" t="s">
        <v>2688</v>
      </c>
      <c r="C42958" t="str">
        <f t="shared" si="1344"/>
        <v>2019-Goias/GO-30-3-2</v>
      </c>
      <c r="D42958" s="4">
        <v>3.9999959999999999</v>
      </c>
      <c r="E42958">
        <v>24</v>
      </c>
      <c r="F42958" t="str">
        <f t="shared" si="1345"/>
        <v>30-3-2</v>
      </c>
    </row>
    <row r="42959" spans="1:6" x14ac:dyDescent="0.3">
      <c r="A42959">
        <v>2019</v>
      </c>
      <c r="B42959" t="s">
        <v>2689</v>
      </c>
      <c r="C42959" t="str">
        <f t="shared" si="1344"/>
        <v>2019-Gremio/RS-30-3-2</v>
      </c>
      <c r="D42959" s="4">
        <v>5.3333440000000003</v>
      </c>
      <c r="E42959">
        <v>35</v>
      </c>
      <c r="F42959" t="str">
        <f t="shared" si="1345"/>
        <v>30-3-2</v>
      </c>
    </row>
    <row r="42960" spans="1:6" x14ac:dyDescent="0.3">
      <c r="A42960">
        <v>2019</v>
      </c>
      <c r="B42960" t="s">
        <v>2690</v>
      </c>
      <c r="C42960" t="str">
        <f t="shared" si="1344"/>
        <v>2019-Internacional/RS-30-3-2</v>
      </c>
      <c r="D42960" s="4">
        <v>5.5</v>
      </c>
      <c r="E42960">
        <v>31</v>
      </c>
      <c r="F42960" t="str">
        <f t="shared" si="1345"/>
        <v>30-3-2</v>
      </c>
    </row>
    <row r="42961" spans="1:6" x14ac:dyDescent="0.3">
      <c r="A42961">
        <v>2019</v>
      </c>
      <c r="B42961" t="s">
        <v>2691</v>
      </c>
      <c r="C42961" t="str">
        <f t="shared" si="1344"/>
        <v>2019-Palmeiras/SP-30-3-2</v>
      </c>
      <c r="D42961" s="4">
        <v>5.5000109999999998</v>
      </c>
      <c r="E42961">
        <v>33</v>
      </c>
      <c r="F42961" t="str">
        <f t="shared" si="1345"/>
        <v>30-3-2</v>
      </c>
    </row>
    <row r="42962" spans="1:6" x14ac:dyDescent="0.3">
      <c r="A42962">
        <v>2019</v>
      </c>
      <c r="B42962" t="s">
        <v>2695</v>
      </c>
      <c r="C42962" t="str">
        <f t="shared" si="1344"/>
        <v>2019-Santos/SP-30-3-2</v>
      </c>
      <c r="D42962" s="4">
        <v>4.9999950000000002</v>
      </c>
      <c r="E42962">
        <v>21</v>
      </c>
      <c r="F42962" t="str">
        <f t="shared" si="1345"/>
        <v>30-3-2</v>
      </c>
    </row>
    <row r="42963" spans="1:6" x14ac:dyDescent="0.3">
      <c r="A42963">
        <v>2019</v>
      </c>
      <c r="B42963" t="s">
        <v>2696</v>
      </c>
      <c r="C42963" t="str">
        <f t="shared" si="1344"/>
        <v>2019-Sao Paulo/SP-30-3-2</v>
      </c>
      <c r="D42963" s="4">
        <v>5.0833370000000002</v>
      </c>
      <c r="E42963">
        <v>31</v>
      </c>
      <c r="F42963" t="str">
        <f t="shared" si="1345"/>
        <v>30-3-2</v>
      </c>
    </row>
    <row r="42964" spans="1:6" x14ac:dyDescent="0.3">
      <c r="A42964">
        <v>2019</v>
      </c>
      <c r="B42964" t="s">
        <v>2697</v>
      </c>
      <c r="C42964" t="str">
        <f t="shared" si="1344"/>
        <v>2019-Vasco/RJ-30-3-2</v>
      </c>
      <c r="D42964" s="4">
        <v>7</v>
      </c>
      <c r="E42964">
        <v>28</v>
      </c>
      <c r="F42964" t="str">
        <f t="shared" si="1345"/>
        <v>30-3-2</v>
      </c>
    </row>
    <row r="42965" spans="1:6" x14ac:dyDescent="0.3">
      <c r="A42965">
        <v>2019</v>
      </c>
      <c r="B42965" t="s">
        <v>3313</v>
      </c>
      <c r="C42965" t="str">
        <f t="shared" si="1344"/>
        <v>2019-Atletico/MG-30-4-0</v>
      </c>
      <c r="D42965" s="4">
        <v>4</v>
      </c>
      <c r="E42965">
        <v>25</v>
      </c>
      <c r="F42965" t="str">
        <f t="shared" si="1345"/>
        <v>30-4-0</v>
      </c>
    </row>
    <row r="42966" spans="1:6" x14ac:dyDescent="0.3">
      <c r="A42966">
        <v>2019</v>
      </c>
      <c r="B42966" t="s">
        <v>2698</v>
      </c>
      <c r="C42966" t="str">
        <f t="shared" si="1344"/>
        <v>2019-Atletico/PR-30-4-0</v>
      </c>
      <c r="D42966" s="4">
        <v>6.4</v>
      </c>
      <c r="E42966">
        <v>32</v>
      </c>
      <c r="F42966" t="str">
        <f t="shared" si="1345"/>
        <v>30-4-0</v>
      </c>
    </row>
    <row r="42967" spans="1:6" x14ac:dyDescent="0.3">
      <c r="A42967">
        <v>2019</v>
      </c>
      <c r="B42967" t="s">
        <v>4199</v>
      </c>
      <c r="C42967" t="str">
        <f t="shared" si="1344"/>
        <v>2019-Avai/SC-30-4-0</v>
      </c>
      <c r="D42967" s="4">
        <v>0</v>
      </c>
      <c r="E42967">
        <v>12</v>
      </c>
      <c r="F42967" t="str">
        <f t="shared" si="1345"/>
        <v>30-4-0</v>
      </c>
    </row>
    <row r="42968" spans="1:6" x14ac:dyDescent="0.3">
      <c r="A42968">
        <v>2019</v>
      </c>
      <c r="B42968" t="s">
        <v>5133</v>
      </c>
      <c r="C42968" t="str">
        <f t="shared" si="1344"/>
        <v>2019-Bahia/BA-30-4-0</v>
      </c>
      <c r="D42968" s="4">
        <v>3</v>
      </c>
      <c r="E42968">
        <v>26</v>
      </c>
      <c r="F42968" t="str">
        <f t="shared" si="1345"/>
        <v>30-4-0</v>
      </c>
    </row>
    <row r="42969" spans="1:6" x14ac:dyDescent="0.3">
      <c r="A42969">
        <v>2019</v>
      </c>
      <c r="B42969" t="s">
        <v>2699</v>
      </c>
      <c r="C42969" t="str">
        <f t="shared" si="1344"/>
        <v>2019-Botafogo/RJ-30-4-0</v>
      </c>
      <c r="D42969" s="4">
        <v>3</v>
      </c>
      <c r="E42969">
        <v>30</v>
      </c>
      <c r="F42969" t="str">
        <f t="shared" si="1345"/>
        <v>30-4-0</v>
      </c>
    </row>
    <row r="42970" spans="1:6" x14ac:dyDescent="0.3">
      <c r="A42970">
        <v>2019</v>
      </c>
      <c r="B42970" t="s">
        <v>5757</v>
      </c>
      <c r="C42970" t="str">
        <f t="shared" si="1344"/>
        <v>2019-CSA/AL-30-4-0</v>
      </c>
      <c r="D42970" s="4">
        <v>6</v>
      </c>
      <c r="E42970">
        <v>25</v>
      </c>
      <c r="F42970" t="str">
        <f t="shared" si="1345"/>
        <v>30-4-0</v>
      </c>
    </row>
    <row r="42971" spans="1:6" x14ac:dyDescent="0.3">
      <c r="A42971">
        <v>2019</v>
      </c>
      <c r="B42971" t="s">
        <v>4807</v>
      </c>
      <c r="C42971" t="str">
        <f t="shared" si="1344"/>
        <v>2019-Ceara/CE-30-4-0</v>
      </c>
      <c r="D42971" s="4">
        <v>7</v>
      </c>
      <c r="E42971">
        <v>23</v>
      </c>
      <c r="F42971" t="str">
        <f t="shared" si="1345"/>
        <v>30-4-0</v>
      </c>
    </row>
    <row r="42972" spans="1:6" x14ac:dyDescent="0.3">
      <c r="A42972">
        <v>2019</v>
      </c>
      <c r="B42972" t="s">
        <v>5449</v>
      </c>
      <c r="C42972" t="str">
        <f t="shared" si="1344"/>
        <v>2019-Chapecoense/SC-30-4-0</v>
      </c>
      <c r="D42972" s="4">
        <v>3</v>
      </c>
      <c r="E42972">
        <v>18</v>
      </c>
      <c r="F42972" t="str">
        <f t="shared" si="1345"/>
        <v>30-4-0</v>
      </c>
    </row>
    <row r="42973" spans="1:6" x14ac:dyDescent="0.3">
      <c r="A42973">
        <v>2019</v>
      </c>
      <c r="B42973" t="s">
        <v>2700</v>
      </c>
      <c r="C42973" t="str">
        <f t="shared" si="1344"/>
        <v>2019-Corinthians/SP-30-4-0</v>
      </c>
      <c r="D42973" s="4">
        <v>2</v>
      </c>
      <c r="E42973">
        <v>38</v>
      </c>
      <c r="F42973" t="str">
        <f t="shared" si="1345"/>
        <v>30-4-0</v>
      </c>
    </row>
    <row r="42974" spans="1:6" x14ac:dyDescent="0.3">
      <c r="A42974">
        <v>2019</v>
      </c>
      <c r="B42974" t="s">
        <v>2701</v>
      </c>
      <c r="C42974" t="str">
        <f t="shared" si="1344"/>
        <v>2019-Cruzeiro/MG-30-4-0</v>
      </c>
      <c r="D42974" s="4">
        <v>8</v>
      </c>
      <c r="E42974">
        <v>27</v>
      </c>
      <c r="F42974" t="str">
        <f t="shared" si="1345"/>
        <v>30-4-0</v>
      </c>
    </row>
    <row r="42975" spans="1:6" x14ac:dyDescent="0.3">
      <c r="A42975">
        <v>2019</v>
      </c>
      <c r="B42975" t="s">
        <v>2703</v>
      </c>
      <c r="C42975" t="str">
        <f t="shared" si="1344"/>
        <v>2019-Flamengo/RJ-30-4-0</v>
      </c>
      <c r="D42975" s="4">
        <v>10.75</v>
      </c>
      <c r="E42975">
        <v>38</v>
      </c>
      <c r="F42975" t="str">
        <f t="shared" si="1345"/>
        <v>30-4-0</v>
      </c>
    </row>
    <row r="42976" spans="1:6" x14ac:dyDescent="0.3">
      <c r="A42976">
        <v>2019</v>
      </c>
      <c r="B42976" t="s">
        <v>2704</v>
      </c>
      <c r="C42976" t="str">
        <f t="shared" si="1344"/>
        <v>2019-Fluminense/RJ-30-4-0</v>
      </c>
      <c r="D42976" s="4">
        <v>4.1428529999999997</v>
      </c>
      <c r="E42976">
        <v>23</v>
      </c>
      <c r="F42976" t="str">
        <f t="shared" si="1345"/>
        <v>30-4-0</v>
      </c>
    </row>
    <row r="42977" spans="1:6" x14ac:dyDescent="0.3">
      <c r="A42977">
        <v>2019</v>
      </c>
      <c r="B42977" t="s">
        <v>2705</v>
      </c>
      <c r="C42977" t="str">
        <f t="shared" si="1344"/>
        <v>2019-Fortaleza/CE-30-4-0</v>
      </c>
      <c r="D42977" s="4">
        <v>5.6666610000000004</v>
      </c>
      <c r="E42977">
        <v>20</v>
      </c>
      <c r="F42977" t="str">
        <f t="shared" si="1345"/>
        <v>30-4-0</v>
      </c>
    </row>
    <row r="42978" spans="1:6" x14ac:dyDescent="0.3">
      <c r="A42978">
        <v>2019</v>
      </c>
      <c r="B42978" t="s">
        <v>2706</v>
      </c>
      <c r="C42978" t="str">
        <f t="shared" si="1344"/>
        <v>2019-Goias/GO-30-4-0</v>
      </c>
      <c r="D42978" s="4">
        <v>5</v>
      </c>
      <c r="E42978">
        <v>27</v>
      </c>
      <c r="F42978" t="str">
        <f t="shared" si="1345"/>
        <v>30-4-0</v>
      </c>
    </row>
    <row r="42979" spans="1:6" x14ac:dyDescent="0.3">
      <c r="A42979">
        <v>2019</v>
      </c>
      <c r="B42979" t="s">
        <v>2707</v>
      </c>
      <c r="C42979" t="str">
        <f t="shared" si="1344"/>
        <v>2019-Gremio/RS-30-4-0</v>
      </c>
      <c r="D42979" s="4">
        <v>6</v>
      </c>
      <c r="E42979">
        <v>38</v>
      </c>
      <c r="F42979" t="str">
        <f t="shared" si="1345"/>
        <v>30-4-0</v>
      </c>
    </row>
    <row r="42980" spans="1:6" x14ac:dyDescent="0.3">
      <c r="A42980">
        <v>2019</v>
      </c>
      <c r="B42980" t="s">
        <v>2708</v>
      </c>
      <c r="C42980" t="str">
        <f t="shared" si="1344"/>
        <v>2019-Internacional/RS-30-4-0</v>
      </c>
      <c r="D42980" s="4">
        <v>7</v>
      </c>
      <c r="E42980">
        <v>31</v>
      </c>
      <c r="F42980" t="str">
        <f t="shared" si="1345"/>
        <v>30-4-0</v>
      </c>
    </row>
    <row r="42981" spans="1:6" x14ac:dyDescent="0.3">
      <c r="A42981">
        <v>2019</v>
      </c>
      <c r="B42981" t="s">
        <v>2709</v>
      </c>
      <c r="C42981" t="str">
        <f t="shared" si="1344"/>
        <v>2019-Palmeiras/SP-30-4-0</v>
      </c>
      <c r="D42981" s="4">
        <v>8.4</v>
      </c>
      <c r="E42981">
        <v>42</v>
      </c>
      <c r="F42981" t="str">
        <f t="shared" si="1345"/>
        <v>30-4-0</v>
      </c>
    </row>
    <row r="42982" spans="1:6" x14ac:dyDescent="0.3">
      <c r="A42982">
        <v>2019</v>
      </c>
      <c r="B42982" t="s">
        <v>2713</v>
      </c>
      <c r="C42982" t="str">
        <f t="shared" si="1344"/>
        <v>2019-Santos/SP-30-4-0</v>
      </c>
      <c r="D42982" s="4">
        <v>5</v>
      </c>
      <c r="E42982">
        <v>38</v>
      </c>
      <c r="F42982" t="str">
        <f t="shared" si="1345"/>
        <v>30-4-0</v>
      </c>
    </row>
    <row r="42983" spans="1:6" x14ac:dyDescent="0.3">
      <c r="A42983">
        <v>2019</v>
      </c>
      <c r="B42983" t="s">
        <v>2714</v>
      </c>
      <c r="C42983" t="str">
        <f t="shared" si="1344"/>
        <v>2019-Sao Paulo/SP-30-4-0</v>
      </c>
      <c r="D42983" s="4">
        <v>9</v>
      </c>
      <c r="E42983">
        <v>35</v>
      </c>
      <c r="F42983" t="str">
        <f t="shared" si="1345"/>
        <v>30-4-0</v>
      </c>
    </row>
    <row r="42984" spans="1:6" x14ac:dyDescent="0.3">
      <c r="A42984">
        <v>2019</v>
      </c>
      <c r="B42984" t="s">
        <v>2715</v>
      </c>
      <c r="C42984" t="str">
        <f t="shared" si="1344"/>
        <v>2019-Vasco/RJ-30-4-0</v>
      </c>
      <c r="D42984" s="4">
        <v>10</v>
      </c>
      <c r="E42984">
        <v>27</v>
      </c>
      <c r="F42984" t="str">
        <f t="shared" si="1345"/>
        <v>30-4-0</v>
      </c>
    </row>
    <row r="42985" spans="1:6" x14ac:dyDescent="0.3">
      <c r="A42985">
        <v>2019</v>
      </c>
      <c r="B42985" t="s">
        <v>3316</v>
      </c>
      <c r="C42985" t="str">
        <f t="shared" si="1344"/>
        <v>2019-Atletico/MG-30-4-1</v>
      </c>
      <c r="D42985" s="4">
        <v>4</v>
      </c>
      <c r="E42985">
        <v>31</v>
      </c>
      <c r="F42985" t="str">
        <f t="shared" si="1345"/>
        <v>30-4-1</v>
      </c>
    </row>
    <row r="42986" spans="1:6" x14ac:dyDescent="0.3">
      <c r="A42986">
        <v>2019</v>
      </c>
      <c r="B42986" t="s">
        <v>2716</v>
      </c>
      <c r="C42986" t="str">
        <f t="shared" si="1344"/>
        <v>2019-Atletico/PR-30-4-1</v>
      </c>
      <c r="D42986" s="4">
        <v>5</v>
      </c>
      <c r="E42986">
        <v>30</v>
      </c>
      <c r="F42986" t="str">
        <f t="shared" si="1345"/>
        <v>30-4-1</v>
      </c>
    </row>
    <row r="42987" spans="1:6" x14ac:dyDescent="0.3">
      <c r="A42987">
        <v>2019</v>
      </c>
      <c r="B42987" t="s">
        <v>4202</v>
      </c>
      <c r="C42987" t="str">
        <f t="shared" si="1344"/>
        <v>2019-Avai/SC-30-4-1</v>
      </c>
      <c r="D42987" s="4">
        <v>7</v>
      </c>
      <c r="E42987">
        <v>13</v>
      </c>
      <c r="F42987" t="str">
        <f t="shared" si="1345"/>
        <v>30-4-1</v>
      </c>
    </row>
    <row r="42988" spans="1:6" x14ac:dyDescent="0.3">
      <c r="A42988">
        <v>2019</v>
      </c>
      <c r="B42988" t="s">
        <v>5135</v>
      </c>
      <c r="C42988" t="str">
        <f t="shared" si="1344"/>
        <v>2019-Bahia/BA-30-4-1</v>
      </c>
      <c r="D42988" s="4">
        <v>4</v>
      </c>
      <c r="E42988">
        <v>35</v>
      </c>
      <c r="F42988" t="str">
        <f t="shared" si="1345"/>
        <v>30-4-1</v>
      </c>
    </row>
    <row r="42989" spans="1:6" x14ac:dyDescent="0.3">
      <c r="A42989">
        <v>2019</v>
      </c>
      <c r="B42989" t="s">
        <v>2717</v>
      </c>
      <c r="C42989" t="str">
        <f t="shared" si="1344"/>
        <v>2019-Botafogo/RJ-30-4-1</v>
      </c>
      <c r="D42989" s="4">
        <v>3.75</v>
      </c>
      <c r="E42989">
        <v>24</v>
      </c>
      <c r="F42989" t="str">
        <f t="shared" si="1345"/>
        <v>30-4-1</v>
      </c>
    </row>
    <row r="42990" spans="1:6" x14ac:dyDescent="0.3">
      <c r="A42990">
        <v>2019</v>
      </c>
      <c r="B42990" t="s">
        <v>5758</v>
      </c>
      <c r="C42990" t="str">
        <f t="shared" si="1344"/>
        <v>2019-CSA/AL-30-4-1</v>
      </c>
      <c r="D42990" s="4">
        <v>4</v>
      </c>
      <c r="E42990">
        <v>18</v>
      </c>
      <c r="F42990" t="str">
        <f t="shared" si="1345"/>
        <v>30-4-1</v>
      </c>
    </row>
    <row r="42991" spans="1:6" x14ac:dyDescent="0.3">
      <c r="A42991">
        <v>2019</v>
      </c>
      <c r="B42991" t="s">
        <v>4811</v>
      </c>
      <c r="C42991" t="str">
        <f t="shared" si="1344"/>
        <v>2019-Ceara/CE-30-4-1</v>
      </c>
      <c r="D42991" s="4">
        <v>3.5</v>
      </c>
      <c r="E42991">
        <v>17</v>
      </c>
      <c r="F42991" t="str">
        <f t="shared" si="1345"/>
        <v>30-4-1</v>
      </c>
    </row>
    <row r="42992" spans="1:6" x14ac:dyDescent="0.3">
      <c r="A42992">
        <v>2019</v>
      </c>
      <c r="B42992" t="s">
        <v>5450</v>
      </c>
      <c r="C42992" t="str">
        <f t="shared" si="1344"/>
        <v>2019-Chapecoense/SC-30-4-1</v>
      </c>
      <c r="D42992" s="4">
        <v>2</v>
      </c>
      <c r="E42992">
        <v>15</v>
      </c>
      <c r="F42992" t="str">
        <f t="shared" si="1345"/>
        <v>30-4-1</v>
      </c>
    </row>
    <row r="42993" spans="1:6" x14ac:dyDescent="0.3">
      <c r="A42993">
        <v>2019</v>
      </c>
      <c r="B42993" t="s">
        <v>2718</v>
      </c>
      <c r="C42993" t="str">
        <f t="shared" si="1344"/>
        <v>2019-Corinthians/SP-30-4-1</v>
      </c>
      <c r="D42993" s="4">
        <v>2</v>
      </c>
      <c r="E42993">
        <v>25</v>
      </c>
      <c r="F42993" t="str">
        <f t="shared" si="1345"/>
        <v>30-4-1</v>
      </c>
    </row>
    <row r="42994" spans="1:6" x14ac:dyDescent="0.3">
      <c r="A42994">
        <v>2019</v>
      </c>
      <c r="B42994" t="s">
        <v>2719</v>
      </c>
      <c r="C42994" t="str">
        <f t="shared" si="1344"/>
        <v>2019-Cruzeiro/MG-30-4-1</v>
      </c>
      <c r="D42994" s="4">
        <v>8</v>
      </c>
      <c r="E42994">
        <v>24</v>
      </c>
      <c r="F42994" t="str">
        <f t="shared" si="1345"/>
        <v>30-4-1</v>
      </c>
    </row>
    <row r="42995" spans="1:6" x14ac:dyDescent="0.3">
      <c r="A42995">
        <v>2019</v>
      </c>
      <c r="B42995" t="s">
        <v>2721</v>
      </c>
      <c r="C42995" t="str">
        <f t="shared" si="1344"/>
        <v>2019-Flamengo/RJ-30-4-1</v>
      </c>
      <c r="D42995" s="4">
        <v>11</v>
      </c>
      <c r="E42995">
        <v>46</v>
      </c>
      <c r="F42995" t="str">
        <f t="shared" si="1345"/>
        <v>30-4-1</v>
      </c>
    </row>
    <row r="42996" spans="1:6" x14ac:dyDescent="0.3">
      <c r="A42996">
        <v>2019</v>
      </c>
      <c r="B42996" t="s">
        <v>2722</v>
      </c>
      <c r="C42996" t="str">
        <f t="shared" si="1344"/>
        <v>2019-Fluminense/RJ-30-4-1</v>
      </c>
      <c r="D42996" s="4">
        <v>4</v>
      </c>
      <c r="E42996">
        <v>23</v>
      </c>
      <c r="F42996" t="str">
        <f t="shared" si="1345"/>
        <v>30-4-1</v>
      </c>
    </row>
    <row r="42997" spans="1:6" x14ac:dyDescent="0.3">
      <c r="A42997">
        <v>2019</v>
      </c>
      <c r="B42997" t="s">
        <v>2723</v>
      </c>
      <c r="C42997" t="str">
        <f t="shared" si="1344"/>
        <v>2019-Fortaleza/CE-30-4-1</v>
      </c>
      <c r="D42997" s="4">
        <v>6</v>
      </c>
      <c r="E42997">
        <v>25</v>
      </c>
      <c r="F42997" t="str">
        <f t="shared" si="1345"/>
        <v>30-4-1</v>
      </c>
    </row>
    <row r="42998" spans="1:6" x14ac:dyDescent="0.3">
      <c r="A42998">
        <v>2019</v>
      </c>
      <c r="B42998" t="s">
        <v>2724</v>
      </c>
      <c r="C42998" t="str">
        <f t="shared" si="1344"/>
        <v>2019-Goias/GO-30-4-1</v>
      </c>
      <c r="D42998" s="4">
        <v>5</v>
      </c>
      <c r="E42998">
        <v>35</v>
      </c>
      <c r="F42998" t="str">
        <f t="shared" si="1345"/>
        <v>30-4-1</v>
      </c>
    </row>
    <row r="42999" spans="1:6" x14ac:dyDescent="0.3">
      <c r="A42999">
        <v>2019</v>
      </c>
      <c r="B42999" t="s">
        <v>2725</v>
      </c>
      <c r="C42999" t="str">
        <f t="shared" si="1344"/>
        <v>2019-Gremio/RS-30-4-1</v>
      </c>
      <c r="D42999" s="4">
        <v>6</v>
      </c>
      <c r="E42999">
        <v>32</v>
      </c>
      <c r="F42999" t="str">
        <f t="shared" si="1345"/>
        <v>30-4-1</v>
      </c>
    </row>
    <row r="43000" spans="1:6" x14ac:dyDescent="0.3">
      <c r="A43000">
        <v>2019</v>
      </c>
      <c r="B43000" t="s">
        <v>2726</v>
      </c>
      <c r="C43000" t="str">
        <f t="shared" si="1344"/>
        <v>2019-Internacional/RS-30-4-1</v>
      </c>
      <c r="D43000" s="4">
        <v>5</v>
      </c>
      <c r="E43000">
        <v>41</v>
      </c>
      <c r="F43000" t="str">
        <f t="shared" si="1345"/>
        <v>30-4-1</v>
      </c>
    </row>
    <row r="43001" spans="1:6" x14ac:dyDescent="0.3">
      <c r="A43001">
        <v>2019</v>
      </c>
      <c r="B43001" t="s">
        <v>2727</v>
      </c>
      <c r="C43001" t="str">
        <f t="shared" si="1344"/>
        <v>2019-Palmeiras/SP-30-4-1</v>
      </c>
      <c r="D43001" s="4">
        <v>8</v>
      </c>
      <c r="E43001">
        <v>50</v>
      </c>
      <c r="F43001" t="str">
        <f t="shared" si="1345"/>
        <v>30-4-1</v>
      </c>
    </row>
    <row r="43002" spans="1:6" x14ac:dyDescent="0.3">
      <c r="A43002">
        <v>2019</v>
      </c>
      <c r="B43002" t="s">
        <v>2731</v>
      </c>
      <c r="C43002" t="str">
        <f t="shared" si="1344"/>
        <v>2019-Santos/SP-30-4-1</v>
      </c>
      <c r="D43002" s="4">
        <v>7</v>
      </c>
      <c r="E43002">
        <v>40</v>
      </c>
      <c r="F43002" t="str">
        <f t="shared" si="1345"/>
        <v>30-4-1</v>
      </c>
    </row>
    <row r="43003" spans="1:6" x14ac:dyDescent="0.3">
      <c r="A43003">
        <v>2019</v>
      </c>
      <c r="B43003" t="s">
        <v>2732</v>
      </c>
      <c r="C43003" t="str">
        <f t="shared" si="1344"/>
        <v>2019-Sao Paulo/SP-30-4-1</v>
      </c>
      <c r="D43003" s="4">
        <v>7</v>
      </c>
      <c r="E43003">
        <v>42</v>
      </c>
      <c r="F43003" t="str">
        <f t="shared" si="1345"/>
        <v>30-4-1</v>
      </c>
    </row>
    <row r="43004" spans="1:6" x14ac:dyDescent="0.3">
      <c r="A43004">
        <v>2019</v>
      </c>
      <c r="B43004" t="s">
        <v>2733</v>
      </c>
      <c r="C43004" t="str">
        <f t="shared" si="1344"/>
        <v>2019-Vasco/RJ-30-4-1</v>
      </c>
      <c r="D43004" s="4">
        <v>10</v>
      </c>
      <c r="E43004">
        <v>37</v>
      </c>
      <c r="F43004" t="str">
        <f t="shared" si="1345"/>
        <v>30-4-1</v>
      </c>
    </row>
    <row r="43005" spans="1:6" x14ac:dyDescent="0.3">
      <c r="A43005">
        <v>2019</v>
      </c>
      <c r="B43005" t="s">
        <v>3319</v>
      </c>
      <c r="C43005" t="str">
        <f t="shared" si="1344"/>
        <v>2019-Atletico/MG-30-4-2</v>
      </c>
      <c r="D43005" s="4">
        <v>2</v>
      </c>
      <c r="E43005">
        <v>35</v>
      </c>
      <c r="F43005" t="str">
        <f t="shared" si="1345"/>
        <v>30-4-2</v>
      </c>
    </row>
    <row r="43006" spans="1:6" x14ac:dyDescent="0.3">
      <c r="A43006">
        <v>2019</v>
      </c>
      <c r="B43006" t="s">
        <v>2734</v>
      </c>
      <c r="C43006" t="str">
        <f t="shared" si="1344"/>
        <v>2019-Atletico/PR-30-4-2</v>
      </c>
      <c r="D43006" s="4">
        <v>5.5</v>
      </c>
      <c r="E43006">
        <v>22</v>
      </c>
      <c r="F43006" t="str">
        <f t="shared" si="1345"/>
        <v>30-4-2</v>
      </c>
    </row>
    <row r="43007" spans="1:6" x14ac:dyDescent="0.3">
      <c r="A43007">
        <v>2019</v>
      </c>
      <c r="B43007" t="s">
        <v>4205</v>
      </c>
      <c r="C43007" t="str">
        <f t="shared" si="1344"/>
        <v>2019-Avai/SC-30-4-2</v>
      </c>
      <c r="D43007" s="4">
        <v>2.8</v>
      </c>
      <c r="E43007">
        <v>13</v>
      </c>
      <c r="F43007" t="str">
        <f t="shared" si="1345"/>
        <v>30-4-2</v>
      </c>
    </row>
    <row r="43008" spans="1:6" x14ac:dyDescent="0.3">
      <c r="A43008">
        <v>2019</v>
      </c>
      <c r="B43008" t="s">
        <v>5137</v>
      </c>
      <c r="C43008" t="str">
        <f t="shared" si="1344"/>
        <v>2019-Bahia/BA-30-4-2</v>
      </c>
      <c r="D43008" s="4">
        <v>6.7142790000000003</v>
      </c>
      <c r="E43008">
        <v>33</v>
      </c>
      <c r="F43008" t="str">
        <f t="shared" si="1345"/>
        <v>30-4-2</v>
      </c>
    </row>
    <row r="43009" spans="1:6" x14ac:dyDescent="0.3">
      <c r="A43009">
        <v>2019</v>
      </c>
      <c r="B43009" t="s">
        <v>2735</v>
      </c>
      <c r="C43009" t="str">
        <f t="shared" si="1344"/>
        <v>2019-Botafogo/RJ-30-4-2</v>
      </c>
      <c r="D43009" s="4">
        <v>3</v>
      </c>
      <c r="E43009">
        <v>30</v>
      </c>
      <c r="F43009" t="str">
        <f t="shared" si="1345"/>
        <v>30-4-2</v>
      </c>
    </row>
    <row r="43010" spans="1:6" x14ac:dyDescent="0.3">
      <c r="A43010">
        <v>2019</v>
      </c>
      <c r="B43010" t="s">
        <v>5759</v>
      </c>
      <c r="C43010" t="str">
        <f t="shared" si="1344"/>
        <v>2019-CSA/AL-30-4-2</v>
      </c>
      <c r="D43010" s="4">
        <v>4</v>
      </c>
      <c r="E43010">
        <v>21</v>
      </c>
      <c r="F43010" t="str">
        <f t="shared" si="1345"/>
        <v>30-4-2</v>
      </c>
    </row>
    <row r="43011" spans="1:6" x14ac:dyDescent="0.3">
      <c r="A43011">
        <v>2019</v>
      </c>
      <c r="B43011" t="s">
        <v>4815</v>
      </c>
      <c r="C43011" t="str">
        <f t="shared" ref="C43011:C43074" si="1346">A43011&amp;"-"&amp;B43011</f>
        <v>2019-Ceara/CE-30-4-2</v>
      </c>
      <c r="D43011" s="4">
        <v>4.2</v>
      </c>
      <c r="E43011">
        <v>21</v>
      </c>
      <c r="F43011" t="str">
        <f t="shared" ref="F43011:F43074" si="1347">RIGHT(B43011,LEN(C43011)-FIND("-",C43011,6))</f>
        <v>30-4-2</v>
      </c>
    </row>
    <row r="43012" spans="1:6" x14ac:dyDescent="0.3">
      <c r="A43012">
        <v>2019</v>
      </c>
      <c r="B43012" t="s">
        <v>5451</v>
      </c>
      <c r="C43012" t="str">
        <f t="shared" si="1346"/>
        <v>2019-Chapecoense/SC-30-4-2</v>
      </c>
      <c r="D43012" s="4">
        <v>2</v>
      </c>
      <c r="E43012">
        <v>7</v>
      </c>
      <c r="F43012" t="str">
        <f t="shared" si="1347"/>
        <v>30-4-2</v>
      </c>
    </row>
    <row r="43013" spans="1:6" x14ac:dyDescent="0.3">
      <c r="A43013">
        <v>2019</v>
      </c>
      <c r="B43013" t="s">
        <v>2736</v>
      </c>
      <c r="C43013" t="str">
        <f t="shared" si="1346"/>
        <v>2019-Corinthians/SP-30-4-2</v>
      </c>
      <c r="D43013" s="4">
        <v>3</v>
      </c>
      <c r="E43013">
        <v>38</v>
      </c>
      <c r="F43013" t="str">
        <f t="shared" si="1347"/>
        <v>30-4-2</v>
      </c>
    </row>
    <row r="43014" spans="1:6" x14ac:dyDescent="0.3">
      <c r="A43014">
        <v>2019</v>
      </c>
      <c r="B43014" t="s">
        <v>2737</v>
      </c>
      <c r="C43014" t="str">
        <f t="shared" si="1346"/>
        <v>2019-Cruzeiro/MG-30-4-2</v>
      </c>
      <c r="D43014" s="4">
        <v>6</v>
      </c>
      <c r="E43014">
        <v>28</v>
      </c>
      <c r="F43014" t="str">
        <f t="shared" si="1347"/>
        <v>30-4-2</v>
      </c>
    </row>
    <row r="43015" spans="1:6" x14ac:dyDescent="0.3">
      <c r="A43015">
        <v>2019</v>
      </c>
      <c r="B43015" t="s">
        <v>2739</v>
      </c>
      <c r="C43015" t="str">
        <f t="shared" si="1346"/>
        <v>2019-Flamengo/RJ-30-4-2</v>
      </c>
      <c r="D43015" s="4">
        <v>10.499999000000001</v>
      </c>
      <c r="E43015">
        <v>29</v>
      </c>
      <c r="F43015" t="str">
        <f t="shared" si="1347"/>
        <v>30-4-2</v>
      </c>
    </row>
    <row r="43016" spans="1:6" x14ac:dyDescent="0.3">
      <c r="A43016">
        <v>2019</v>
      </c>
      <c r="B43016" t="s">
        <v>2740</v>
      </c>
      <c r="C43016" t="str">
        <f t="shared" si="1346"/>
        <v>2019-Fluminense/RJ-30-4-2</v>
      </c>
      <c r="D43016" s="4">
        <v>7</v>
      </c>
      <c r="E43016">
        <v>19</v>
      </c>
      <c r="F43016" t="str">
        <f t="shared" si="1347"/>
        <v>30-4-2</v>
      </c>
    </row>
    <row r="43017" spans="1:6" x14ac:dyDescent="0.3">
      <c r="A43017">
        <v>2019</v>
      </c>
      <c r="B43017" t="s">
        <v>2741</v>
      </c>
      <c r="C43017" t="str">
        <f t="shared" si="1346"/>
        <v>2019-Fortaleza/CE-30-4-2</v>
      </c>
      <c r="D43017" s="4">
        <v>4.333329</v>
      </c>
      <c r="E43017">
        <v>13</v>
      </c>
      <c r="F43017" t="str">
        <f t="shared" si="1347"/>
        <v>30-4-2</v>
      </c>
    </row>
    <row r="43018" spans="1:6" x14ac:dyDescent="0.3">
      <c r="A43018">
        <v>2019</v>
      </c>
      <c r="B43018" t="s">
        <v>2742</v>
      </c>
      <c r="C43018" t="str">
        <f t="shared" si="1346"/>
        <v>2019-Goias/GO-30-4-2</v>
      </c>
      <c r="D43018" s="4">
        <v>7</v>
      </c>
      <c r="E43018">
        <v>28</v>
      </c>
      <c r="F43018" t="str">
        <f t="shared" si="1347"/>
        <v>30-4-2</v>
      </c>
    </row>
    <row r="43019" spans="1:6" x14ac:dyDescent="0.3">
      <c r="A43019">
        <v>2019</v>
      </c>
      <c r="B43019" t="s">
        <v>2743</v>
      </c>
      <c r="C43019" t="str">
        <f t="shared" si="1346"/>
        <v>2019-Gremio/RS-30-4-2</v>
      </c>
      <c r="D43019" s="4">
        <v>7</v>
      </c>
      <c r="E43019">
        <v>33</v>
      </c>
      <c r="F43019" t="str">
        <f t="shared" si="1347"/>
        <v>30-4-2</v>
      </c>
    </row>
    <row r="43020" spans="1:6" x14ac:dyDescent="0.3">
      <c r="A43020">
        <v>2019</v>
      </c>
      <c r="B43020" t="s">
        <v>2744</v>
      </c>
      <c r="C43020" t="str">
        <f t="shared" si="1346"/>
        <v>2019-Internacional/RS-30-4-2</v>
      </c>
      <c r="D43020" s="4">
        <v>6.8888819999999997</v>
      </c>
      <c r="E43020">
        <v>27</v>
      </c>
      <c r="F43020" t="str">
        <f t="shared" si="1347"/>
        <v>30-4-2</v>
      </c>
    </row>
    <row r="43021" spans="1:6" x14ac:dyDescent="0.3">
      <c r="A43021">
        <v>2019</v>
      </c>
      <c r="B43021" t="s">
        <v>2745</v>
      </c>
      <c r="C43021" t="str">
        <f t="shared" si="1346"/>
        <v>2019-Palmeiras/SP-30-4-2</v>
      </c>
      <c r="D43021" s="4">
        <v>7.8</v>
      </c>
      <c r="E43021">
        <v>32</v>
      </c>
      <c r="F43021" t="str">
        <f t="shared" si="1347"/>
        <v>30-4-2</v>
      </c>
    </row>
    <row r="43022" spans="1:6" x14ac:dyDescent="0.3">
      <c r="A43022">
        <v>2019</v>
      </c>
      <c r="B43022" t="s">
        <v>2749</v>
      </c>
      <c r="C43022" t="str">
        <f t="shared" si="1346"/>
        <v>2019-Santos/SP-30-4-2</v>
      </c>
      <c r="D43022" s="4">
        <v>8</v>
      </c>
      <c r="E43022">
        <v>40</v>
      </c>
      <c r="F43022" t="str">
        <f t="shared" si="1347"/>
        <v>30-4-2</v>
      </c>
    </row>
    <row r="43023" spans="1:6" x14ac:dyDescent="0.3">
      <c r="A43023">
        <v>2019</v>
      </c>
      <c r="B43023" t="s">
        <v>2750</v>
      </c>
      <c r="C43023" t="str">
        <f t="shared" si="1346"/>
        <v>2019-Sao Paulo/SP-30-4-2</v>
      </c>
      <c r="D43023" s="4">
        <v>7</v>
      </c>
      <c r="E43023">
        <v>42</v>
      </c>
      <c r="F43023" t="str">
        <f t="shared" si="1347"/>
        <v>30-4-2</v>
      </c>
    </row>
    <row r="43024" spans="1:6" x14ac:dyDescent="0.3">
      <c r="A43024">
        <v>2019</v>
      </c>
      <c r="B43024" t="s">
        <v>2751</v>
      </c>
      <c r="C43024" t="str">
        <f t="shared" si="1346"/>
        <v>2019-Vasco/RJ-30-4-2</v>
      </c>
      <c r="D43024" s="4">
        <v>7</v>
      </c>
      <c r="E43024">
        <v>28</v>
      </c>
      <c r="F43024" t="str">
        <f t="shared" si="1347"/>
        <v>30-4-2</v>
      </c>
    </row>
    <row r="43025" spans="1:6" x14ac:dyDescent="0.3">
      <c r="A43025">
        <v>2019</v>
      </c>
      <c r="B43025" t="s">
        <v>3322</v>
      </c>
      <c r="C43025" t="str">
        <f t="shared" si="1346"/>
        <v>2019-Atletico/MG-30-4-3</v>
      </c>
      <c r="D43025" s="4">
        <v>4</v>
      </c>
      <c r="E43025">
        <v>24</v>
      </c>
      <c r="F43025" t="str">
        <f t="shared" si="1347"/>
        <v>30-4-3</v>
      </c>
    </row>
    <row r="43026" spans="1:6" x14ac:dyDescent="0.3">
      <c r="A43026">
        <v>2019</v>
      </c>
      <c r="B43026" t="s">
        <v>2752</v>
      </c>
      <c r="C43026" t="str">
        <f t="shared" si="1346"/>
        <v>2019-Atletico/PR-30-4-3</v>
      </c>
      <c r="D43026" s="4">
        <v>5</v>
      </c>
      <c r="E43026">
        <v>34</v>
      </c>
      <c r="F43026" t="str">
        <f t="shared" si="1347"/>
        <v>30-4-3</v>
      </c>
    </row>
    <row r="43027" spans="1:6" x14ac:dyDescent="0.3">
      <c r="A43027">
        <v>2019</v>
      </c>
      <c r="B43027" t="s">
        <v>4208</v>
      </c>
      <c r="C43027" t="str">
        <f t="shared" si="1346"/>
        <v>2019-Avai/SC-30-4-3</v>
      </c>
      <c r="D43027" s="4">
        <v>1</v>
      </c>
      <c r="E43027">
        <v>17</v>
      </c>
      <c r="F43027" t="str">
        <f t="shared" si="1347"/>
        <v>30-4-3</v>
      </c>
    </row>
    <row r="43028" spans="1:6" x14ac:dyDescent="0.3">
      <c r="A43028">
        <v>2019</v>
      </c>
      <c r="B43028" t="s">
        <v>5139</v>
      </c>
      <c r="C43028" t="str">
        <f t="shared" si="1346"/>
        <v>2019-Bahia/BA-30-4-3</v>
      </c>
      <c r="D43028" s="4">
        <v>6</v>
      </c>
      <c r="E43028">
        <v>30</v>
      </c>
      <c r="F43028" t="str">
        <f t="shared" si="1347"/>
        <v>30-4-3</v>
      </c>
    </row>
    <row r="43029" spans="1:6" x14ac:dyDescent="0.3">
      <c r="A43029">
        <v>2019</v>
      </c>
      <c r="B43029" t="s">
        <v>2753</v>
      </c>
      <c r="C43029" t="str">
        <f t="shared" si="1346"/>
        <v>2019-Botafogo/RJ-30-4-3</v>
      </c>
      <c r="D43029" s="4">
        <v>3</v>
      </c>
      <c r="E43029">
        <v>22</v>
      </c>
      <c r="F43029" t="str">
        <f t="shared" si="1347"/>
        <v>30-4-3</v>
      </c>
    </row>
    <row r="43030" spans="1:6" x14ac:dyDescent="0.3">
      <c r="A43030">
        <v>2019</v>
      </c>
      <c r="B43030" t="s">
        <v>5760</v>
      </c>
      <c r="C43030" t="str">
        <f t="shared" si="1346"/>
        <v>2019-CSA/AL-30-4-3</v>
      </c>
      <c r="D43030" s="4">
        <v>6</v>
      </c>
      <c r="E43030">
        <v>25</v>
      </c>
      <c r="F43030" t="str">
        <f t="shared" si="1347"/>
        <v>30-4-3</v>
      </c>
    </row>
    <row r="43031" spans="1:6" x14ac:dyDescent="0.3">
      <c r="A43031">
        <v>2019</v>
      </c>
      <c r="B43031" t="s">
        <v>4819</v>
      </c>
      <c r="C43031" t="str">
        <f t="shared" si="1346"/>
        <v>2019-Ceara/CE-30-4-3</v>
      </c>
      <c r="D43031" s="4">
        <v>4.25</v>
      </c>
      <c r="E43031">
        <v>17</v>
      </c>
      <c r="F43031" t="str">
        <f t="shared" si="1347"/>
        <v>30-4-3</v>
      </c>
    </row>
    <row r="43032" spans="1:6" x14ac:dyDescent="0.3">
      <c r="A43032">
        <v>2019</v>
      </c>
      <c r="B43032" t="s">
        <v>5452</v>
      </c>
      <c r="C43032" t="str">
        <f t="shared" si="1346"/>
        <v>2019-Chapecoense/SC-30-4-3</v>
      </c>
      <c r="D43032" s="4">
        <v>1.8000020000000001</v>
      </c>
      <c r="E43032">
        <v>7</v>
      </c>
      <c r="F43032" t="str">
        <f t="shared" si="1347"/>
        <v>30-4-3</v>
      </c>
    </row>
    <row r="43033" spans="1:6" x14ac:dyDescent="0.3">
      <c r="A43033">
        <v>2019</v>
      </c>
      <c r="B43033" t="s">
        <v>2754</v>
      </c>
      <c r="C43033" t="str">
        <f t="shared" si="1346"/>
        <v>2019-Corinthians/SP-30-4-3</v>
      </c>
      <c r="D43033" s="4">
        <v>6.6666600000000003</v>
      </c>
      <c r="E43033">
        <v>20</v>
      </c>
      <c r="F43033" t="str">
        <f t="shared" si="1347"/>
        <v>30-4-3</v>
      </c>
    </row>
    <row r="43034" spans="1:6" x14ac:dyDescent="0.3">
      <c r="A43034">
        <v>2019</v>
      </c>
      <c r="B43034" t="s">
        <v>2755</v>
      </c>
      <c r="C43034" t="str">
        <f t="shared" si="1346"/>
        <v>2019-Cruzeiro/MG-30-4-3</v>
      </c>
      <c r="D43034" s="4">
        <v>3</v>
      </c>
      <c r="E43034">
        <v>20</v>
      </c>
      <c r="F43034" t="str">
        <f t="shared" si="1347"/>
        <v>30-4-3</v>
      </c>
    </row>
    <row r="43035" spans="1:6" x14ac:dyDescent="0.3">
      <c r="A43035">
        <v>2019</v>
      </c>
      <c r="B43035" t="s">
        <v>2757</v>
      </c>
      <c r="C43035" t="str">
        <f t="shared" si="1346"/>
        <v>2019-Flamengo/RJ-30-4-3</v>
      </c>
      <c r="D43035" s="4">
        <v>8.6</v>
      </c>
      <c r="E43035">
        <v>33</v>
      </c>
      <c r="F43035" t="str">
        <f t="shared" si="1347"/>
        <v>30-4-3</v>
      </c>
    </row>
    <row r="43036" spans="1:6" x14ac:dyDescent="0.3">
      <c r="A43036">
        <v>2019</v>
      </c>
      <c r="B43036" t="s">
        <v>2758</v>
      </c>
      <c r="C43036" t="str">
        <f t="shared" si="1346"/>
        <v>2019-Fluminense/RJ-30-4-3</v>
      </c>
      <c r="D43036" s="4">
        <v>10</v>
      </c>
      <c r="E43036">
        <v>32</v>
      </c>
      <c r="F43036" t="str">
        <f t="shared" si="1347"/>
        <v>30-4-3</v>
      </c>
    </row>
    <row r="43037" spans="1:6" x14ac:dyDescent="0.3">
      <c r="A43037">
        <v>2019</v>
      </c>
      <c r="B43037" t="s">
        <v>2759</v>
      </c>
      <c r="C43037" t="str">
        <f t="shared" si="1346"/>
        <v>2019-Fortaleza/CE-30-4-3</v>
      </c>
      <c r="D43037" s="4">
        <v>6</v>
      </c>
      <c r="E43037">
        <v>21</v>
      </c>
      <c r="F43037" t="str">
        <f t="shared" si="1347"/>
        <v>30-4-3</v>
      </c>
    </row>
    <row r="43038" spans="1:6" x14ac:dyDescent="0.3">
      <c r="A43038">
        <v>2019</v>
      </c>
      <c r="B43038" t="s">
        <v>2760</v>
      </c>
      <c r="C43038" t="str">
        <f t="shared" si="1346"/>
        <v>2019-Goias/GO-30-4-3</v>
      </c>
      <c r="D43038" s="4">
        <v>9</v>
      </c>
      <c r="E43038">
        <v>21</v>
      </c>
      <c r="F43038" t="str">
        <f t="shared" si="1347"/>
        <v>30-4-3</v>
      </c>
    </row>
    <row r="43039" spans="1:6" x14ac:dyDescent="0.3">
      <c r="A43039">
        <v>2019</v>
      </c>
      <c r="B43039" t="s">
        <v>2761</v>
      </c>
      <c r="C43039" t="str">
        <f t="shared" si="1346"/>
        <v>2019-Gremio/RS-30-4-3</v>
      </c>
      <c r="D43039" s="4">
        <v>7</v>
      </c>
      <c r="E43039">
        <v>41</v>
      </c>
      <c r="F43039" t="str">
        <f t="shared" si="1347"/>
        <v>30-4-3</v>
      </c>
    </row>
    <row r="43040" spans="1:6" x14ac:dyDescent="0.3">
      <c r="A43040">
        <v>2019</v>
      </c>
      <c r="B43040" t="s">
        <v>2762</v>
      </c>
      <c r="C43040" t="str">
        <f t="shared" si="1346"/>
        <v>2019-Internacional/RS-30-4-3</v>
      </c>
      <c r="D43040" s="4">
        <v>3</v>
      </c>
      <c r="E43040">
        <v>29</v>
      </c>
      <c r="F43040" t="str">
        <f t="shared" si="1347"/>
        <v>30-4-3</v>
      </c>
    </row>
    <row r="43041" spans="1:6" x14ac:dyDescent="0.3">
      <c r="A43041">
        <v>2019</v>
      </c>
      <c r="B43041" t="s">
        <v>2763</v>
      </c>
      <c r="C43041" t="str">
        <f t="shared" si="1346"/>
        <v>2019-Palmeiras/SP-30-4-3</v>
      </c>
      <c r="D43041" s="4">
        <v>6.25</v>
      </c>
      <c r="E43041">
        <v>30</v>
      </c>
      <c r="F43041" t="str">
        <f t="shared" si="1347"/>
        <v>30-4-3</v>
      </c>
    </row>
    <row r="43042" spans="1:6" x14ac:dyDescent="0.3">
      <c r="A43042">
        <v>2019</v>
      </c>
      <c r="B43042" t="s">
        <v>2767</v>
      </c>
      <c r="C43042" t="str">
        <f t="shared" si="1346"/>
        <v>2019-Santos/SP-30-4-3</v>
      </c>
      <c r="D43042" s="4">
        <v>7</v>
      </c>
      <c r="E43042">
        <v>35</v>
      </c>
      <c r="F43042" t="str">
        <f t="shared" si="1347"/>
        <v>30-4-3</v>
      </c>
    </row>
    <row r="43043" spans="1:6" x14ac:dyDescent="0.3">
      <c r="A43043">
        <v>2019</v>
      </c>
      <c r="B43043" t="s">
        <v>2768</v>
      </c>
      <c r="C43043" t="str">
        <f t="shared" si="1346"/>
        <v>2019-Sao Paulo/SP-30-4-3</v>
      </c>
      <c r="D43043" s="4">
        <v>6.1428510000000003</v>
      </c>
      <c r="E43043">
        <v>32</v>
      </c>
      <c r="F43043" t="str">
        <f t="shared" si="1347"/>
        <v>30-4-3</v>
      </c>
    </row>
    <row r="43044" spans="1:6" x14ac:dyDescent="0.3">
      <c r="A43044">
        <v>2019</v>
      </c>
      <c r="B43044" t="s">
        <v>2769</v>
      </c>
      <c r="C43044" t="str">
        <f t="shared" si="1346"/>
        <v>2019-Vasco/RJ-30-4-3</v>
      </c>
      <c r="D43044" s="4">
        <v>4</v>
      </c>
      <c r="E43044">
        <v>25</v>
      </c>
      <c r="F43044" t="str">
        <f t="shared" si="1347"/>
        <v>30-4-3</v>
      </c>
    </row>
    <row r="43045" spans="1:6" x14ac:dyDescent="0.3">
      <c r="A43045">
        <v>2019</v>
      </c>
      <c r="B43045" t="s">
        <v>3325</v>
      </c>
      <c r="C43045" t="str">
        <f t="shared" si="1346"/>
        <v>2019-Atletico/MG-30-5-0</v>
      </c>
      <c r="D43045" s="4">
        <v>5</v>
      </c>
      <c r="E43045">
        <v>36</v>
      </c>
      <c r="F43045" t="str">
        <f t="shared" si="1347"/>
        <v>30-5-0</v>
      </c>
    </row>
    <row r="43046" spans="1:6" x14ac:dyDescent="0.3">
      <c r="A43046">
        <v>2019</v>
      </c>
      <c r="B43046" t="s">
        <v>2770</v>
      </c>
      <c r="C43046" t="str">
        <f t="shared" si="1346"/>
        <v>2019-Atletico/PR-30-5-0</v>
      </c>
      <c r="D43046" s="4">
        <v>11</v>
      </c>
      <c r="E43046">
        <v>46</v>
      </c>
      <c r="F43046" t="str">
        <f t="shared" si="1347"/>
        <v>30-5-0</v>
      </c>
    </row>
    <row r="43047" spans="1:6" x14ac:dyDescent="0.3">
      <c r="A43047">
        <v>2019</v>
      </c>
      <c r="B43047" t="s">
        <v>4211</v>
      </c>
      <c r="C43047" t="str">
        <f t="shared" si="1346"/>
        <v>2019-Avai/SC-30-5-0</v>
      </c>
      <c r="D43047" s="4">
        <v>0</v>
      </c>
      <c r="E43047">
        <v>16</v>
      </c>
      <c r="F43047" t="str">
        <f t="shared" si="1347"/>
        <v>30-5-0</v>
      </c>
    </row>
    <row r="43048" spans="1:6" x14ac:dyDescent="0.3">
      <c r="A43048">
        <v>2019</v>
      </c>
      <c r="B43048" t="s">
        <v>5141</v>
      </c>
      <c r="C43048" t="str">
        <f t="shared" si="1346"/>
        <v>2019-Bahia/BA-30-5-0</v>
      </c>
      <c r="D43048" s="4">
        <v>4</v>
      </c>
      <c r="E43048">
        <v>28</v>
      </c>
      <c r="F43048" t="str">
        <f t="shared" si="1347"/>
        <v>30-5-0</v>
      </c>
    </row>
    <row r="43049" spans="1:6" x14ac:dyDescent="0.3">
      <c r="A43049">
        <v>2019</v>
      </c>
      <c r="B43049" t="s">
        <v>2771</v>
      </c>
      <c r="C43049" t="str">
        <f t="shared" si="1346"/>
        <v>2019-Botafogo/RJ-30-5-0</v>
      </c>
      <c r="D43049" s="4">
        <v>3</v>
      </c>
      <c r="E43049">
        <v>30</v>
      </c>
      <c r="F43049" t="str">
        <f t="shared" si="1347"/>
        <v>30-5-0</v>
      </c>
    </row>
    <row r="43050" spans="1:6" x14ac:dyDescent="0.3">
      <c r="A43050">
        <v>2019</v>
      </c>
      <c r="B43050" t="s">
        <v>5761</v>
      </c>
      <c r="C43050" t="str">
        <f t="shared" si="1346"/>
        <v>2019-CSA/AL-30-5-0</v>
      </c>
      <c r="D43050" s="4">
        <v>4</v>
      </c>
      <c r="E43050">
        <v>29</v>
      </c>
      <c r="F43050" t="str">
        <f t="shared" si="1347"/>
        <v>30-5-0</v>
      </c>
    </row>
    <row r="43051" spans="1:6" x14ac:dyDescent="0.3">
      <c r="A43051">
        <v>2019</v>
      </c>
      <c r="B43051" t="s">
        <v>4823</v>
      </c>
      <c r="C43051" t="str">
        <f t="shared" si="1346"/>
        <v>2019-Ceara/CE-30-5-0</v>
      </c>
      <c r="D43051" s="4">
        <v>7</v>
      </c>
      <c r="E43051">
        <v>33</v>
      </c>
      <c r="F43051" t="str">
        <f t="shared" si="1347"/>
        <v>30-5-0</v>
      </c>
    </row>
    <row r="43052" spans="1:6" x14ac:dyDescent="0.3">
      <c r="A43052">
        <v>2019</v>
      </c>
      <c r="B43052" t="s">
        <v>5453</v>
      </c>
      <c r="C43052" t="str">
        <f t="shared" si="1346"/>
        <v>2019-Chapecoense/SC-30-5-0</v>
      </c>
      <c r="D43052" s="4">
        <v>1</v>
      </c>
      <c r="E43052">
        <v>12</v>
      </c>
      <c r="F43052" t="str">
        <f t="shared" si="1347"/>
        <v>30-5-0</v>
      </c>
    </row>
    <row r="43053" spans="1:6" x14ac:dyDescent="0.3">
      <c r="A43053">
        <v>2019</v>
      </c>
      <c r="B43053" t="s">
        <v>2772</v>
      </c>
      <c r="C43053" t="str">
        <f t="shared" si="1346"/>
        <v>2019-Corinthians/SP-30-5-0</v>
      </c>
      <c r="D43053" s="4">
        <v>2</v>
      </c>
      <c r="E43053">
        <v>29</v>
      </c>
      <c r="F43053" t="str">
        <f t="shared" si="1347"/>
        <v>30-5-0</v>
      </c>
    </row>
    <row r="43054" spans="1:6" x14ac:dyDescent="0.3">
      <c r="A43054">
        <v>2019</v>
      </c>
      <c r="B43054" t="s">
        <v>2773</v>
      </c>
      <c r="C43054" t="str">
        <f t="shared" si="1346"/>
        <v>2019-Cruzeiro/MG-30-5-0</v>
      </c>
      <c r="D43054" s="4">
        <v>11</v>
      </c>
      <c r="E43054">
        <v>33</v>
      </c>
      <c r="F43054" t="str">
        <f t="shared" si="1347"/>
        <v>30-5-0</v>
      </c>
    </row>
    <row r="43055" spans="1:6" x14ac:dyDescent="0.3">
      <c r="A43055">
        <v>2019</v>
      </c>
      <c r="B43055" t="s">
        <v>2775</v>
      </c>
      <c r="C43055" t="str">
        <f t="shared" si="1346"/>
        <v>2019-Flamengo/RJ-30-5-0</v>
      </c>
      <c r="D43055" s="4">
        <v>10</v>
      </c>
      <c r="E43055">
        <v>45</v>
      </c>
      <c r="F43055" t="str">
        <f t="shared" si="1347"/>
        <v>30-5-0</v>
      </c>
    </row>
    <row r="43056" spans="1:6" x14ac:dyDescent="0.3">
      <c r="A43056">
        <v>2019</v>
      </c>
      <c r="B43056" t="s">
        <v>2776</v>
      </c>
      <c r="C43056" t="str">
        <f t="shared" si="1346"/>
        <v>2019-Fluminense/RJ-30-5-0</v>
      </c>
      <c r="D43056" s="4">
        <v>2</v>
      </c>
      <c r="E43056">
        <v>25</v>
      </c>
      <c r="F43056" t="str">
        <f t="shared" si="1347"/>
        <v>30-5-0</v>
      </c>
    </row>
    <row r="43057" spans="1:6" x14ac:dyDescent="0.3">
      <c r="A43057">
        <v>2019</v>
      </c>
      <c r="B43057" t="s">
        <v>2777</v>
      </c>
      <c r="C43057" t="str">
        <f t="shared" si="1346"/>
        <v>2019-Fortaleza/CE-30-5-0</v>
      </c>
      <c r="D43057" s="4">
        <v>8</v>
      </c>
      <c r="E43057">
        <v>30</v>
      </c>
      <c r="F43057" t="str">
        <f t="shared" si="1347"/>
        <v>30-5-0</v>
      </c>
    </row>
    <row r="43058" spans="1:6" x14ac:dyDescent="0.3">
      <c r="A43058">
        <v>2019</v>
      </c>
      <c r="B43058" t="s">
        <v>2778</v>
      </c>
      <c r="C43058" t="str">
        <f t="shared" si="1346"/>
        <v>2019-Goias/GO-30-5-0</v>
      </c>
      <c r="D43058" s="4">
        <v>6</v>
      </c>
      <c r="E43058">
        <v>36</v>
      </c>
      <c r="F43058" t="str">
        <f t="shared" si="1347"/>
        <v>30-5-0</v>
      </c>
    </row>
    <row r="43059" spans="1:6" x14ac:dyDescent="0.3">
      <c r="A43059">
        <v>2019</v>
      </c>
      <c r="B43059" t="s">
        <v>2779</v>
      </c>
      <c r="C43059" t="str">
        <f t="shared" si="1346"/>
        <v>2019-Gremio/RS-30-5-0</v>
      </c>
      <c r="D43059" s="4">
        <v>9</v>
      </c>
      <c r="E43059">
        <v>50</v>
      </c>
      <c r="F43059" t="str">
        <f t="shared" si="1347"/>
        <v>30-5-0</v>
      </c>
    </row>
    <row r="43060" spans="1:6" x14ac:dyDescent="0.3">
      <c r="A43060">
        <v>2019</v>
      </c>
      <c r="B43060" t="s">
        <v>2780</v>
      </c>
      <c r="C43060" t="str">
        <f t="shared" si="1346"/>
        <v>2019-Internacional/RS-30-5-0</v>
      </c>
      <c r="D43060" s="4">
        <v>7</v>
      </c>
      <c r="E43060">
        <v>39</v>
      </c>
      <c r="F43060" t="str">
        <f t="shared" si="1347"/>
        <v>30-5-0</v>
      </c>
    </row>
    <row r="43061" spans="1:6" x14ac:dyDescent="0.3">
      <c r="A43061">
        <v>2019</v>
      </c>
      <c r="B43061" t="s">
        <v>2781</v>
      </c>
      <c r="C43061" t="str">
        <f t="shared" si="1346"/>
        <v>2019-Palmeiras/SP-30-5-0</v>
      </c>
      <c r="D43061" s="4">
        <v>4</v>
      </c>
      <c r="E43061">
        <v>37</v>
      </c>
      <c r="F43061" t="str">
        <f t="shared" si="1347"/>
        <v>30-5-0</v>
      </c>
    </row>
    <row r="43062" spans="1:6" x14ac:dyDescent="0.3">
      <c r="A43062">
        <v>2019</v>
      </c>
      <c r="B43062" t="s">
        <v>2785</v>
      </c>
      <c r="C43062" t="str">
        <f t="shared" si="1346"/>
        <v>2019-Santos/SP-30-5-0</v>
      </c>
      <c r="D43062" s="4">
        <v>13</v>
      </c>
      <c r="E43062">
        <v>48</v>
      </c>
      <c r="F43062" t="str">
        <f t="shared" si="1347"/>
        <v>30-5-0</v>
      </c>
    </row>
    <row r="43063" spans="1:6" x14ac:dyDescent="0.3">
      <c r="A43063">
        <v>2019</v>
      </c>
      <c r="B43063" t="s">
        <v>2786</v>
      </c>
      <c r="C43063" t="str">
        <f t="shared" si="1346"/>
        <v>2019-Sao Paulo/SP-30-5-0</v>
      </c>
      <c r="D43063" s="4">
        <v>9</v>
      </c>
      <c r="E43063">
        <v>52</v>
      </c>
      <c r="F43063" t="str">
        <f t="shared" si="1347"/>
        <v>30-5-0</v>
      </c>
    </row>
    <row r="43064" spans="1:6" x14ac:dyDescent="0.3">
      <c r="A43064">
        <v>2019</v>
      </c>
      <c r="B43064" t="s">
        <v>2787</v>
      </c>
      <c r="C43064" t="str">
        <f t="shared" si="1346"/>
        <v>2019-Vasco/RJ-30-5-0</v>
      </c>
      <c r="D43064" s="4">
        <v>7.6666670000000003</v>
      </c>
      <c r="E43064">
        <v>17</v>
      </c>
      <c r="F43064" t="str">
        <f t="shared" si="1347"/>
        <v>30-5-0</v>
      </c>
    </row>
    <row r="43065" spans="1:6" x14ac:dyDescent="0.3">
      <c r="A43065">
        <v>2019</v>
      </c>
      <c r="B43065" t="s">
        <v>3328</v>
      </c>
      <c r="C43065" t="str">
        <f t="shared" si="1346"/>
        <v>2019-Atletico/MG-30-5-1</v>
      </c>
      <c r="D43065" s="4">
        <v>4</v>
      </c>
      <c r="E43065">
        <v>34</v>
      </c>
      <c r="F43065" t="str">
        <f t="shared" si="1347"/>
        <v>30-5-1</v>
      </c>
    </row>
    <row r="43066" spans="1:6" x14ac:dyDescent="0.3">
      <c r="A43066">
        <v>2019</v>
      </c>
      <c r="B43066" t="s">
        <v>2788</v>
      </c>
      <c r="C43066" t="str">
        <f t="shared" si="1346"/>
        <v>2019-Atletico/PR-30-5-1</v>
      </c>
      <c r="D43066" s="4">
        <v>8</v>
      </c>
      <c r="E43066">
        <v>36</v>
      </c>
      <c r="F43066" t="str">
        <f t="shared" si="1347"/>
        <v>30-5-1</v>
      </c>
    </row>
    <row r="43067" spans="1:6" x14ac:dyDescent="0.3">
      <c r="A43067">
        <v>2019</v>
      </c>
      <c r="B43067" t="s">
        <v>4214</v>
      </c>
      <c r="C43067" t="str">
        <f t="shared" si="1346"/>
        <v>2019-Avai/SC-30-5-1</v>
      </c>
      <c r="D43067" s="4">
        <v>0</v>
      </c>
      <c r="E43067">
        <v>16</v>
      </c>
      <c r="F43067" t="str">
        <f t="shared" si="1347"/>
        <v>30-5-1</v>
      </c>
    </row>
    <row r="43068" spans="1:6" x14ac:dyDescent="0.3">
      <c r="A43068">
        <v>2019</v>
      </c>
      <c r="B43068" t="s">
        <v>5143</v>
      </c>
      <c r="C43068" t="str">
        <f t="shared" si="1346"/>
        <v>2019-Bahia/BA-30-5-1</v>
      </c>
      <c r="D43068" s="4">
        <v>3</v>
      </c>
      <c r="E43068">
        <v>35</v>
      </c>
      <c r="F43068" t="str">
        <f t="shared" si="1347"/>
        <v>30-5-1</v>
      </c>
    </row>
    <row r="43069" spans="1:6" x14ac:dyDescent="0.3">
      <c r="A43069">
        <v>2019</v>
      </c>
      <c r="B43069" t="s">
        <v>2789</v>
      </c>
      <c r="C43069" t="str">
        <f t="shared" si="1346"/>
        <v>2019-Botafogo/RJ-30-5-1</v>
      </c>
      <c r="D43069" s="4">
        <v>3</v>
      </c>
      <c r="E43069">
        <v>30</v>
      </c>
      <c r="F43069" t="str">
        <f t="shared" si="1347"/>
        <v>30-5-1</v>
      </c>
    </row>
    <row r="43070" spans="1:6" x14ac:dyDescent="0.3">
      <c r="A43070">
        <v>2019</v>
      </c>
      <c r="B43070" t="s">
        <v>5762</v>
      </c>
      <c r="C43070" t="str">
        <f t="shared" si="1346"/>
        <v>2019-CSA/AL-30-5-1</v>
      </c>
      <c r="D43070" s="4">
        <v>4</v>
      </c>
      <c r="E43070">
        <v>29</v>
      </c>
      <c r="F43070" t="str">
        <f t="shared" si="1347"/>
        <v>30-5-1</v>
      </c>
    </row>
    <row r="43071" spans="1:6" x14ac:dyDescent="0.3">
      <c r="A43071">
        <v>2019</v>
      </c>
      <c r="B43071" t="s">
        <v>4827</v>
      </c>
      <c r="C43071" t="str">
        <f t="shared" si="1346"/>
        <v>2019-Ceara/CE-30-5-1</v>
      </c>
      <c r="D43071" s="4">
        <v>10</v>
      </c>
      <c r="E43071">
        <v>26</v>
      </c>
      <c r="F43071" t="str">
        <f t="shared" si="1347"/>
        <v>30-5-1</v>
      </c>
    </row>
    <row r="43072" spans="1:6" x14ac:dyDescent="0.3">
      <c r="A43072">
        <v>2019</v>
      </c>
      <c r="B43072" t="s">
        <v>5454</v>
      </c>
      <c r="C43072" t="str">
        <f t="shared" si="1346"/>
        <v>2019-Chapecoense/SC-30-5-1</v>
      </c>
      <c r="D43072" s="4">
        <v>6</v>
      </c>
      <c r="E43072">
        <v>13</v>
      </c>
      <c r="F43072" t="str">
        <f t="shared" si="1347"/>
        <v>30-5-1</v>
      </c>
    </row>
    <row r="43073" spans="1:6" x14ac:dyDescent="0.3">
      <c r="A43073">
        <v>2019</v>
      </c>
      <c r="B43073" t="s">
        <v>2790</v>
      </c>
      <c r="C43073" t="str">
        <f t="shared" si="1346"/>
        <v>2019-Corinthians/SP-30-5-1</v>
      </c>
      <c r="D43073" s="4">
        <v>2</v>
      </c>
      <c r="E43073">
        <v>40</v>
      </c>
      <c r="F43073" t="str">
        <f t="shared" si="1347"/>
        <v>30-5-1</v>
      </c>
    </row>
    <row r="43074" spans="1:6" x14ac:dyDescent="0.3">
      <c r="A43074">
        <v>2019</v>
      </c>
      <c r="B43074" t="s">
        <v>2791</v>
      </c>
      <c r="C43074" t="str">
        <f t="shared" si="1346"/>
        <v>2019-Cruzeiro/MG-30-5-1</v>
      </c>
      <c r="D43074" s="4">
        <v>11</v>
      </c>
      <c r="E43074">
        <v>29</v>
      </c>
      <c r="F43074" t="str">
        <f t="shared" si="1347"/>
        <v>30-5-1</v>
      </c>
    </row>
    <row r="43075" spans="1:6" x14ac:dyDescent="0.3">
      <c r="A43075">
        <v>2019</v>
      </c>
      <c r="B43075" t="s">
        <v>2793</v>
      </c>
      <c r="C43075" t="str">
        <f t="shared" ref="C43075:C43138" si="1348">A43075&amp;"-"&amp;B43075</f>
        <v>2019-Flamengo/RJ-30-5-1</v>
      </c>
      <c r="D43075" s="4">
        <v>13</v>
      </c>
      <c r="E43075">
        <v>45</v>
      </c>
      <c r="F43075" t="str">
        <f t="shared" ref="F43075:F43138" si="1349">RIGHT(B43075,LEN(C43075)-FIND("-",C43075,6))</f>
        <v>30-5-1</v>
      </c>
    </row>
    <row r="43076" spans="1:6" x14ac:dyDescent="0.3">
      <c r="A43076">
        <v>2019</v>
      </c>
      <c r="B43076" t="s">
        <v>2794</v>
      </c>
      <c r="C43076" t="str">
        <f t="shared" si="1348"/>
        <v>2019-Fluminense/RJ-30-5-1</v>
      </c>
      <c r="D43076" s="4">
        <v>5.4</v>
      </c>
      <c r="E43076">
        <v>23</v>
      </c>
      <c r="F43076" t="str">
        <f t="shared" si="1349"/>
        <v>30-5-1</v>
      </c>
    </row>
    <row r="43077" spans="1:6" x14ac:dyDescent="0.3">
      <c r="A43077">
        <v>2019</v>
      </c>
      <c r="B43077" t="s">
        <v>2795</v>
      </c>
      <c r="C43077" t="str">
        <f t="shared" si="1348"/>
        <v>2019-Fortaleza/CE-30-5-1</v>
      </c>
      <c r="D43077" s="4">
        <v>6</v>
      </c>
      <c r="E43077">
        <v>18</v>
      </c>
      <c r="F43077" t="str">
        <f t="shared" si="1349"/>
        <v>30-5-1</v>
      </c>
    </row>
    <row r="43078" spans="1:6" x14ac:dyDescent="0.3">
      <c r="A43078">
        <v>2019</v>
      </c>
      <c r="B43078" t="s">
        <v>2796</v>
      </c>
      <c r="C43078" t="str">
        <f t="shared" si="1348"/>
        <v>2019-Goias/GO-30-5-1</v>
      </c>
      <c r="D43078" s="4">
        <v>6</v>
      </c>
      <c r="E43078">
        <v>33</v>
      </c>
      <c r="F43078" t="str">
        <f t="shared" si="1349"/>
        <v>30-5-1</v>
      </c>
    </row>
    <row r="43079" spans="1:6" x14ac:dyDescent="0.3">
      <c r="A43079">
        <v>2019</v>
      </c>
      <c r="B43079" t="s">
        <v>2797</v>
      </c>
      <c r="C43079" t="str">
        <f t="shared" si="1348"/>
        <v>2019-Gremio/RS-30-5-1</v>
      </c>
      <c r="D43079" s="4">
        <v>9</v>
      </c>
      <c r="E43079">
        <v>38</v>
      </c>
      <c r="F43079" t="str">
        <f t="shared" si="1349"/>
        <v>30-5-1</v>
      </c>
    </row>
    <row r="43080" spans="1:6" x14ac:dyDescent="0.3">
      <c r="A43080">
        <v>2019</v>
      </c>
      <c r="B43080" t="s">
        <v>2798</v>
      </c>
      <c r="C43080" t="str">
        <f t="shared" si="1348"/>
        <v>2019-Internacional/RS-30-5-1</v>
      </c>
      <c r="D43080" s="4">
        <v>8</v>
      </c>
      <c r="E43080">
        <v>44</v>
      </c>
      <c r="F43080" t="str">
        <f t="shared" si="1349"/>
        <v>30-5-1</v>
      </c>
    </row>
    <row r="43081" spans="1:6" x14ac:dyDescent="0.3">
      <c r="A43081">
        <v>2019</v>
      </c>
      <c r="B43081" t="s">
        <v>2799</v>
      </c>
      <c r="C43081" t="str">
        <f t="shared" si="1348"/>
        <v>2019-Palmeiras/SP-30-5-1</v>
      </c>
      <c r="D43081" s="4">
        <v>15</v>
      </c>
      <c r="E43081">
        <v>50</v>
      </c>
      <c r="F43081" t="str">
        <f t="shared" si="1349"/>
        <v>30-5-1</v>
      </c>
    </row>
    <row r="43082" spans="1:6" x14ac:dyDescent="0.3">
      <c r="A43082">
        <v>2019</v>
      </c>
      <c r="B43082" t="s">
        <v>2803</v>
      </c>
      <c r="C43082" t="str">
        <f t="shared" si="1348"/>
        <v>2019-Santos/SP-30-5-1</v>
      </c>
      <c r="D43082" s="4">
        <v>8</v>
      </c>
      <c r="E43082">
        <v>35</v>
      </c>
      <c r="F43082" t="str">
        <f t="shared" si="1349"/>
        <v>30-5-1</v>
      </c>
    </row>
    <row r="43083" spans="1:6" x14ac:dyDescent="0.3">
      <c r="A43083">
        <v>2019</v>
      </c>
      <c r="B43083" t="s">
        <v>2804</v>
      </c>
      <c r="C43083" t="str">
        <f t="shared" si="1348"/>
        <v>2019-Sao Paulo/SP-30-5-1</v>
      </c>
      <c r="D43083" s="4">
        <v>9</v>
      </c>
      <c r="E43083">
        <v>50</v>
      </c>
      <c r="F43083" t="str">
        <f t="shared" si="1349"/>
        <v>30-5-1</v>
      </c>
    </row>
    <row r="43084" spans="1:6" x14ac:dyDescent="0.3">
      <c r="A43084">
        <v>2019</v>
      </c>
      <c r="B43084" t="s">
        <v>2805</v>
      </c>
      <c r="C43084" t="str">
        <f t="shared" si="1348"/>
        <v>2019-Vasco/RJ-30-5-1</v>
      </c>
      <c r="D43084" s="4">
        <v>10</v>
      </c>
      <c r="E43084">
        <v>31</v>
      </c>
      <c r="F43084" t="str">
        <f t="shared" si="1349"/>
        <v>30-5-1</v>
      </c>
    </row>
    <row r="43085" spans="1:6" x14ac:dyDescent="0.3">
      <c r="A43085">
        <v>2019</v>
      </c>
      <c r="B43085" t="s">
        <v>3331</v>
      </c>
      <c r="C43085" t="str">
        <f t="shared" si="1348"/>
        <v>2019-Atletico/MG-30-5-2</v>
      </c>
      <c r="D43085" s="4">
        <v>4</v>
      </c>
      <c r="E43085">
        <v>34</v>
      </c>
      <c r="F43085" t="str">
        <f t="shared" si="1349"/>
        <v>30-5-2</v>
      </c>
    </row>
    <row r="43086" spans="1:6" x14ac:dyDescent="0.3">
      <c r="A43086">
        <v>2019</v>
      </c>
      <c r="B43086" t="s">
        <v>2806</v>
      </c>
      <c r="C43086" t="str">
        <f t="shared" si="1348"/>
        <v>2019-Atletico/PR-30-5-2</v>
      </c>
      <c r="D43086" s="4">
        <v>8</v>
      </c>
      <c r="E43086">
        <v>30</v>
      </c>
      <c r="F43086" t="str">
        <f t="shared" si="1349"/>
        <v>30-5-2</v>
      </c>
    </row>
    <row r="43087" spans="1:6" x14ac:dyDescent="0.3">
      <c r="A43087">
        <v>2019</v>
      </c>
      <c r="B43087" t="s">
        <v>4217</v>
      </c>
      <c r="C43087" t="str">
        <f t="shared" si="1348"/>
        <v>2019-Avai/SC-30-5-2</v>
      </c>
      <c r="D43087" s="4">
        <v>5</v>
      </c>
      <c r="E43087">
        <v>15</v>
      </c>
      <c r="F43087" t="str">
        <f t="shared" si="1349"/>
        <v>30-5-2</v>
      </c>
    </row>
    <row r="43088" spans="1:6" x14ac:dyDescent="0.3">
      <c r="A43088">
        <v>2019</v>
      </c>
      <c r="B43088" t="s">
        <v>5145</v>
      </c>
      <c r="C43088" t="str">
        <f t="shared" si="1348"/>
        <v>2019-Bahia/BA-30-5-2</v>
      </c>
      <c r="D43088" s="4">
        <v>4</v>
      </c>
      <c r="E43088">
        <v>35</v>
      </c>
      <c r="F43088" t="str">
        <f t="shared" si="1349"/>
        <v>30-5-2</v>
      </c>
    </row>
    <row r="43089" spans="1:6" x14ac:dyDescent="0.3">
      <c r="A43089">
        <v>2019</v>
      </c>
      <c r="B43089" t="s">
        <v>2807</v>
      </c>
      <c r="C43089" t="str">
        <f t="shared" si="1348"/>
        <v>2019-Botafogo/RJ-30-5-2</v>
      </c>
      <c r="D43089" s="4">
        <v>6</v>
      </c>
      <c r="E43089">
        <v>27</v>
      </c>
      <c r="F43089" t="str">
        <f t="shared" si="1349"/>
        <v>30-5-2</v>
      </c>
    </row>
    <row r="43090" spans="1:6" x14ac:dyDescent="0.3">
      <c r="A43090">
        <v>2019</v>
      </c>
      <c r="B43090" t="s">
        <v>5763</v>
      </c>
      <c r="C43090" t="str">
        <f t="shared" si="1348"/>
        <v>2019-CSA/AL-30-5-2</v>
      </c>
      <c r="D43090" s="4">
        <v>2</v>
      </c>
      <c r="E43090">
        <v>16</v>
      </c>
      <c r="F43090" t="str">
        <f t="shared" si="1349"/>
        <v>30-5-2</v>
      </c>
    </row>
    <row r="43091" spans="1:6" x14ac:dyDescent="0.3">
      <c r="A43091">
        <v>2019</v>
      </c>
      <c r="B43091" t="s">
        <v>4831</v>
      </c>
      <c r="C43091" t="str">
        <f t="shared" si="1348"/>
        <v>2019-Ceara/CE-30-5-2</v>
      </c>
      <c r="D43091" s="4">
        <v>4</v>
      </c>
      <c r="E43091">
        <v>19</v>
      </c>
      <c r="F43091" t="str">
        <f t="shared" si="1349"/>
        <v>30-5-2</v>
      </c>
    </row>
    <row r="43092" spans="1:6" x14ac:dyDescent="0.3">
      <c r="A43092">
        <v>2019</v>
      </c>
      <c r="B43092" t="s">
        <v>5455</v>
      </c>
      <c r="C43092" t="str">
        <f t="shared" si="1348"/>
        <v>2019-Chapecoense/SC-30-5-2</v>
      </c>
      <c r="D43092" s="4">
        <v>2.8</v>
      </c>
      <c r="E43092">
        <v>11</v>
      </c>
      <c r="F43092" t="str">
        <f t="shared" si="1349"/>
        <v>30-5-2</v>
      </c>
    </row>
    <row r="43093" spans="1:6" x14ac:dyDescent="0.3">
      <c r="A43093">
        <v>2019</v>
      </c>
      <c r="B43093" t="s">
        <v>2808</v>
      </c>
      <c r="C43093" t="str">
        <f t="shared" si="1348"/>
        <v>2019-Corinthians/SP-30-5-2</v>
      </c>
      <c r="D43093" s="4">
        <v>3</v>
      </c>
      <c r="E43093">
        <v>41</v>
      </c>
      <c r="F43093" t="str">
        <f t="shared" si="1349"/>
        <v>30-5-2</v>
      </c>
    </row>
    <row r="43094" spans="1:6" x14ac:dyDescent="0.3">
      <c r="A43094">
        <v>2019</v>
      </c>
      <c r="B43094" t="s">
        <v>2809</v>
      </c>
      <c r="C43094" t="str">
        <f t="shared" si="1348"/>
        <v>2019-Cruzeiro/MG-30-5-2</v>
      </c>
      <c r="D43094" s="4">
        <v>9</v>
      </c>
      <c r="E43094">
        <v>25</v>
      </c>
      <c r="F43094" t="str">
        <f t="shared" si="1349"/>
        <v>30-5-2</v>
      </c>
    </row>
    <row r="43095" spans="1:6" x14ac:dyDescent="0.3">
      <c r="A43095">
        <v>2019</v>
      </c>
      <c r="B43095" t="s">
        <v>2811</v>
      </c>
      <c r="C43095" t="str">
        <f t="shared" si="1348"/>
        <v>2019-Flamengo/RJ-30-5-2</v>
      </c>
      <c r="D43095" s="4">
        <v>13</v>
      </c>
      <c r="E43095">
        <v>45</v>
      </c>
      <c r="F43095" t="str">
        <f t="shared" si="1349"/>
        <v>30-5-2</v>
      </c>
    </row>
    <row r="43096" spans="1:6" x14ac:dyDescent="0.3">
      <c r="A43096">
        <v>2019</v>
      </c>
      <c r="B43096" t="s">
        <v>2812</v>
      </c>
      <c r="C43096" t="str">
        <f t="shared" si="1348"/>
        <v>2019-Fluminense/RJ-30-5-2</v>
      </c>
      <c r="D43096" s="4">
        <v>5</v>
      </c>
      <c r="E43096">
        <v>28</v>
      </c>
      <c r="F43096" t="str">
        <f t="shared" si="1349"/>
        <v>30-5-2</v>
      </c>
    </row>
    <row r="43097" spans="1:6" x14ac:dyDescent="0.3">
      <c r="A43097">
        <v>2019</v>
      </c>
      <c r="B43097" t="s">
        <v>2813</v>
      </c>
      <c r="C43097" t="str">
        <f t="shared" si="1348"/>
        <v>2019-Fortaleza/CE-30-5-2</v>
      </c>
      <c r="D43097" s="4">
        <v>6.0000010000000001</v>
      </c>
      <c r="E43097">
        <v>17</v>
      </c>
      <c r="F43097" t="str">
        <f t="shared" si="1349"/>
        <v>30-5-2</v>
      </c>
    </row>
    <row r="43098" spans="1:6" x14ac:dyDescent="0.3">
      <c r="A43098">
        <v>2019</v>
      </c>
      <c r="B43098" t="s">
        <v>2814</v>
      </c>
      <c r="C43098" t="str">
        <f t="shared" si="1348"/>
        <v>2019-Goias/GO-30-5-2</v>
      </c>
      <c r="D43098" s="4">
        <v>4</v>
      </c>
      <c r="E43098">
        <v>30</v>
      </c>
      <c r="F43098" t="str">
        <f t="shared" si="1349"/>
        <v>30-5-2</v>
      </c>
    </row>
    <row r="43099" spans="1:6" x14ac:dyDescent="0.3">
      <c r="A43099">
        <v>2019</v>
      </c>
      <c r="B43099" t="s">
        <v>2815</v>
      </c>
      <c r="C43099" t="str">
        <f t="shared" si="1348"/>
        <v>2019-Gremio/RS-30-5-2</v>
      </c>
      <c r="D43099" s="4">
        <v>9</v>
      </c>
      <c r="E43099">
        <v>45</v>
      </c>
      <c r="F43099" t="str">
        <f t="shared" si="1349"/>
        <v>30-5-2</v>
      </c>
    </row>
    <row r="43100" spans="1:6" x14ac:dyDescent="0.3">
      <c r="A43100">
        <v>2019</v>
      </c>
      <c r="B43100" t="s">
        <v>2816</v>
      </c>
      <c r="C43100" t="str">
        <f t="shared" si="1348"/>
        <v>2019-Internacional/RS-30-5-2</v>
      </c>
      <c r="D43100" s="4">
        <v>8</v>
      </c>
      <c r="E43100">
        <v>34</v>
      </c>
      <c r="F43100" t="str">
        <f t="shared" si="1349"/>
        <v>30-5-2</v>
      </c>
    </row>
    <row r="43101" spans="1:6" x14ac:dyDescent="0.3">
      <c r="A43101">
        <v>2019</v>
      </c>
      <c r="B43101" t="s">
        <v>2817</v>
      </c>
      <c r="C43101" t="str">
        <f t="shared" si="1348"/>
        <v>2019-Palmeiras/SP-30-5-2</v>
      </c>
      <c r="D43101" s="4">
        <v>10</v>
      </c>
      <c r="E43101">
        <v>63</v>
      </c>
      <c r="F43101" t="str">
        <f t="shared" si="1349"/>
        <v>30-5-2</v>
      </c>
    </row>
    <row r="43102" spans="1:6" x14ac:dyDescent="0.3">
      <c r="A43102">
        <v>2019</v>
      </c>
      <c r="B43102" t="s">
        <v>2821</v>
      </c>
      <c r="C43102" t="str">
        <f t="shared" si="1348"/>
        <v>2019-Santos/SP-30-5-2</v>
      </c>
      <c r="D43102" s="4">
        <v>8</v>
      </c>
      <c r="E43102">
        <v>45</v>
      </c>
      <c r="F43102" t="str">
        <f t="shared" si="1349"/>
        <v>30-5-2</v>
      </c>
    </row>
    <row r="43103" spans="1:6" x14ac:dyDescent="0.3">
      <c r="A43103">
        <v>2019</v>
      </c>
      <c r="B43103" t="s">
        <v>2822</v>
      </c>
      <c r="C43103" t="str">
        <f t="shared" si="1348"/>
        <v>2019-Sao Paulo/SP-30-5-2</v>
      </c>
      <c r="D43103" s="4">
        <v>10</v>
      </c>
      <c r="E43103">
        <v>42</v>
      </c>
      <c r="F43103" t="str">
        <f t="shared" si="1349"/>
        <v>30-5-2</v>
      </c>
    </row>
    <row r="43104" spans="1:6" x14ac:dyDescent="0.3">
      <c r="A43104">
        <v>2019</v>
      </c>
      <c r="B43104" t="s">
        <v>2823</v>
      </c>
      <c r="C43104" t="str">
        <f t="shared" si="1348"/>
        <v>2019-Vasco/RJ-30-5-2</v>
      </c>
      <c r="D43104" s="4">
        <v>11</v>
      </c>
      <c r="E43104">
        <v>39</v>
      </c>
      <c r="F43104" t="str">
        <f t="shared" si="1349"/>
        <v>30-5-2</v>
      </c>
    </row>
    <row r="43105" spans="1:6" x14ac:dyDescent="0.3">
      <c r="A43105">
        <v>2019</v>
      </c>
      <c r="B43105" t="s">
        <v>3334</v>
      </c>
      <c r="C43105" t="str">
        <f t="shared" si="1348"/>
        <v>2019-Atletico/MG-30-5-3</v>
      </c>
      <c r="D43105" s="4">
        <v>5</v>
      </c>
      <c r="E43105">
        <v>41</v>
      </c>
      <c r="F43105" t="str">
        <f t="shared" si="1349"/>
        <v>30-5-3</v>
      </c>
    </row>
    <row r="43106" spans="1:6" x14ac:dyDescent="0.3">
      <c r="A43106">
        <v>2019</v>
      </c>
      <c r="B43106" t="s">
        <v>2824</v>
      </c>
      <c r="C43106" t="str">
        <f t="shared" si="1348"/>
        <v>2019-Atletico/PR-30-5-3</v>
      </c>
      <c r="D43106" s="4">
        <v>8</v>
      </c>
      <c r="E43106">
        <v>36</v>
      </c>
      <c r="F43106" t="str">
        <f t="shared" si="1349"/>
        <v>30-5-3</v>
      </c>
    </row>
    <row r="43107" spans="1:6" x14ac:dyDescent="0.3">
      <c r="A43107">
        <v>2019</v>
      </c>
      <c r="B43107" t="s">
        <v>4220</v>
      </c>
      <c r="C43107" t="str">
        <f t="shared" si="1348"/>
        <v>2019-Avai/SC-30-5-3</v>
      </c>
      <c r="D43107" s="4">
        <v>1</v>
      </c>
      <c r="E43107">
        <v>17</v>
      </c>
      <c r="F43107" t="str">
        <f t="shared" si="1349"/>
        <v>30-5-3</v>
      </c>
    </row>
    <row r="43108" spans="1:6" x14ac:dyDescent="0.3">
      <c r="A43108">
        <v>2019</v>
      </c>
      <c r="B43108" t="s">
        <v>5147</v>
      </c>
      <c r="C43108" t="str">
        <f t="shared" si="1348"/>
        <v>2019-Bahia/BA-30-5-3</v>
      </c>
      <c r="D43108" s="4">
        <v>4</v>
      </c>
      <c r="E43108">
        <v>35</v>
      </c>
      <c r="F43108" t="str">
        <f t="shared" si="1349"/>
        <v>30-5-3</v>
      </c>
    </row>
    <row r="43109" spans="1:6" x14ac:dyDescent="0.3">
      <c r="A43109">
        <v>2019</v>
      </c>
      <c r="B43109" t="s">
        <v>2825</v>
      </c>
      <c r="C43109" t="str">
        <f t="shared" si="1348"/>
        <v>2019-Botafogo/RJ-30-5-3</v>
      </c>
      <c r="D43109" s="4">
        <v>6</v>
      </c>
      <c r="E43109">
        <v>26</v>
      </c>
      <c r="F43109" t="str">
        <f t="shared" si="1349"/>
        <v>30-5-3</v>
      </c>
    </row>
    <row r="43110" spans="1:6" x14ac:dyDescent="0.3">
      <c r="A43110">
        <v>2019</v>
      </c>
      <c r="B43110" t="s">
        <v>5764</v>
      </c>
      <c r="C43110" t="str">
        <f t="shared" si="1348"/>
        <v>2019-CSA/AL-30-5-3</v>
      </c>
      <c r="D43110" s="4">
        <v>7</v>
      </c>
      <c r="E43110">
        <v>16</v>
      </c>
      <c r="F43110" t="str">
        <f t="shared" si="1349"/>
        <v>30-5-3</v>
      </c>
    </row>
    <row r="43111" spans="1:6" x14ac:dyDescent="0.3">
      <c r="A43111">
        <v>2019</v>
      </c>
      <c r="B43111" t="s">
        <v>4835</v>
      </c>
      <c r="C43111" t="str">
        <f t="shared" si="1348"/>
        <v>2019-Ceara/CE-30-5-3</v>
      </c>
      <c r="D43111" s="4">
        <v>4.6666619999999996</v>
      </c>
      <c r="E43111">
        <v>14</v>
      </c>
      <c r="F43111" t="str">
        <f t="shared" si="1349"/>
        <v>30-5-3</v>
      </c>
    </row>
    <row r="43112" spans="1:6" x14ac:dyDescent="0.3">
      <c r="A43112">
        <v>2019</v>
      </c>
      <c r="B43112" t="s">
        <v>5456</v>
      </c>
      <c r="C43112" t="str">
        <f t="shared" si="1348"/>
        <v>2019-Chapecoense/SC-30-5-3</v>
      </c>
      <c r="D43112" s="4">
        <v>5</v>
      </c>
      <c r="E43112">
        <v>12</v>
      </c>
      <c r="F43112" t="str">
        <f t="shared" si="1349"/>
        <v>30-5-3</v>
      </c>
    </row>
    <row r="43113" spans="1:6" x14ac:dyDescent="0.3">
      <c r="A43113">
        <v>2019</v>
      </c>
      <c r="B43113" t="s">
        <v>2826</v>
      </c>
      <c r="C43113" t="str">
        <f t="shared" si="1348"/>
        <v>2019-Corinthians/SP-30-5-3</v>
      </c>
      <c r="D43113" s="4">
        <v>3</v>
      </c>
      <c r="E43113">
        <v>41</v>
      </c>
      <c r="F43113" t="str">
        <f t="shared" si="1349"/>
        <v>30-5-3</v>
      </c>
    </row>
    <row r="43114" spans="1:6" x14ac:dyDescent="0.3">
      <c r="A43114">
        <v>2019</v>
      </c>
      <c r="B43114" t="s">
        <v>2827</v>
      </c>
      <c r="C43114" t="str">
        <f t="shared" si="1348"/>
        <v>2019-Cruzeiro/MG-30-5-3</v>
      </c>
      <c r="D43114" s="4">
        <v>9</v>
      </c>
      <c r="E43114">
        <v>31</v>
      </c>
      <c r="F43114" t="str">
        <f t="shared" si="1349"/>
        <v>30-5-3</v>
      </c>
    </row>
    <row r="43115" spans="1:6" x14ac:dyDescent="0.3">
      <c r="A43115">
        <v>2019</v>
      </c>
      <c r="B43115" t="s">
        <v>2829</v>
      </c>
      <c r="C43115" t="str">
        <f t="shared" si="1348"/>
        <v>2019-Flamengo/RJ-30-5-3</v>
      </c>
      <c r="D43115" s="4">
        <v>15</v>
      </c>
      <c r="E43115">
        <v>68</v>
      </c>
      <c r="F43115" t="str">
        <f t="shared" si="1349"/>
        <v>30-5-3</v>
      </c>
    </row>
    <row r="43116" spans="1:6" x14ac:dyDescent="0.3">
      <c r="A43116">
        <v>2019</v>
      </c>
      <c r="B43116" t="s">
        <v>2830</v>
      </c>
      <c r="C43116" t="str">
        <f t="shared" si="1348"/>
        <v>2019-Fluminense/RJ-30-5-3</v>
      </c>
      <c r="D43116" s="4">
        <v>7</v>
      </c>
      <c r="E43116">
        <v>29</v>
      </c>
      <c r="F43116" t="str">
        <f t="shared" si="1349"/>
        <v>30-5-3</v>
      </c>
    </row>
    <row r="43117" spans="1:6" x14ac:dyDescent="0.3">
      <c r="A43117">
        <v>2019</v>
      </c>
      <c r="B43117" t="s">
        <v>2831</v>
      </c>
      <c r="C43117" t="str">
        <f t="shared" si="1348"/>
        <v>2019-Fortaleza/CE-30-5-3</v>
      </c>
      <c r="D43117" s="4">
        <v>5.6666610000000004</v>
      </c>
      <c r="E43117">
        <v>17</v>
      </c>
      <c r="F43117" t="str">
        <f t="shared" si="1349"/>
        <v>30-5-3</v>
      </c>
    </row>
    <row r="43118" spans="1:6" x14ac:dyDescent="0.3">
      <c r="A43118">
        <v>2019</v>
      </c>
      <c r="B43118" t="s">
        <v>2832</v>
      </c>
      <c r="C43118" t="str">
        <f t="shared" si="1348"/>
        <v>2019-Goias/GO-30-5-3</v>
      </c>
      <c r="D43118" s="4">
        <v>6.5000010000000001</v>
      </c>
      <c r="E43118">
        <v>27</v>
      </c>
      <c r="F43118" t="str">
        <f t="shared" si="1349"/>
        <v>30-5-3</v>
      </c>
    </row>
    <row r="43119" spans="1:6" x14ac:dyDescent="0.3">
      <c r="A43119">
        <v>2019</v>
      </c>
      <c r="B43119" t="s">
        <v>2833</v>
      </c>
      <c r="C43119" t="str">
        <f t="shared" si="1348"/>
        <v>2019-Gremio/RS-30-5-3</v>
      </c>
      <c r="D43119" s="4">
        <v>7</v>
      </c>
      <c r="E43119">
        <v>42</v>
      </c>
      <c r="F43119" t="str">
        <f t="shared" si="1349"/>
        <v>30-5-3</v>
      </c>
    </row>
    <row r="43120" spans="1:6" x14ac:dyDescent="0.3">
      <c r="A43120">
        <v>2019</v>
      </c>
      <c r="B43120" t="s">
        <v>2834</v>
      </c>
      <c r="C43120" t="str">
        <f t="shared" si="1348"/>
        <v>2019-Internacional/RS-30-5-3</v>
      </c>
      <c r="D43120" s="4">
        <v>5</v>
      </c>
      <c r="E43120">
        <v>31</v>
      </c>
      <c r="F43120" t="str">
        <f t="shared" si="1349"/>
        <v>30-5-3</v>
      </c>
    </row>
    <row r="43121" spans="1:6" x14ac:dyDescent="0.3">
      <c r="A43121">
        <v>2019</v>
      </c>
      <c r="B43121" t="s">
        <v>2835</v>
      </c>
      <c r="C43121" t="str">
        <f t="shared" si="1348"/>
        <v>2019-Palmeiras/SP-30-5-3</v>
      </c>
      <c r="D43121" s="4">
        <v>9.3333379999999995</v>
      </c>
      <c r="E43121">
        <v>42</v>
      </c>
      <c r="F43121" t="str">
        <f t="shared" si="1349"/>
        <v>30-5-3</v>
      </c>
    </row>
    <row r="43122" spans="1:6" x14ac:dyDescent="0.3">
      <c r="A43122">
        <v>2019</v>
      </c>
      <c r="B43122" t="s">
        <v>2839</v>
      </c>
      <c r="C43122" t="str">
        <f t="shared" si="1348"/>
        <v>2019-Santos/SP-30-5-3</v>
      </c>
      <c r="D43122" s="4">
        <v>8</v>
      </c>
      <c r="E43122">
        <v>45</v>
      </c>
      <c r="F43122" t="str">
        <f t="shared" si="1349"/>
        <v>30-5-3</v>
      </c>
    </row>
    <row r="43123" spans="1:6" x14ac:dyDescent="0.3">
      <c r="A43123">
        <v>2019</v>
      </c>
      <c r="B43123" t="s">
        <v>2840</v>
      </c>
      <c r="C43123" t="str">
        <f t="shared" si="1348"/>
        <v>2019-Sao Paulo/SP-30-5-3</v>
      </c>
      <c r="D43123" s="4">
        <v>10</v>
      </c>
      <c r="E43123">
        <v>41</v>
      </c>
      <c r="F43123" t="str">
        <f t="shared" si="1349"/>
        <v>30-5-3</v>
      </c>
    </row>
    <row r="43124" spans="1:6" x14ac:dyDescent="0.3">
      <c r="A43124">
        <v>2019</v>
      </c>
      <c r="B43124" t="s">
        <v>2841</v>
      </c>
      <c r="C43124" t="str">
        <f t="shared" si="1348"/>
        <v>2019-Vasco/RJ-30-5-3</v>
      </c>
      <c r="D43124" s="4">
        <v>7</v>
      </c>
      <c r="E43124">
        <v>22</v>
      </c>
      <c r="F43124" t="str">
        <f t="shared" si="1349"/>
        <v>30-5-3</v>
      </c>
    </row>
    <row r="43125" spans="1:6" x14ac:dyDescent="0.3">
      <c r="A43125">
        <v>2019</v>
      </c>
      <c r="B43125" t="s">
        <v>3337</v>
      </c>
      <c r="C43125" t="str">
        <f t="shared" si="1348"/>
        <v>2019-Atletico/MG-30-5-4</v>
      </c>
      <c r="D43125" s="4">
        <v>5</v>
      </c>
      <c r="E43125">
        <v>41</v>
      </c>
      <c r="F43125" t="str">
        <f t="shared" si="1349"/>
        <v>30-5-4</v>
      </c>
    </row>
    <row r="43126" spans="1:6" x14ac:dyDescent="0.3">
      <c r="A43126">
        <v>2019</v>
      </c>
      <c r="B43126" t="s">
        <v>2842</v>
      </c>
      <c r="C43126" t="str">
        <f t="shared" si="1348"/>
        <v>2019-Atletico/PR-30-5-4</v>
      </c>
      <c r="D43126" s="4">
        <v>8</v>
      </c>
      <c r="E43126">
        <v>34</v>
      </c>
      <c r="F43126" t="str">
        <f t="shared" si="1349"/>
        <v>30-5-4</v>
      </c>
    </row>
    <row r="43127" spans="1:6" x14ac:dyDescent="0.3">
      <c r="A43127">
        <v>2019</v>
      </c>
      <c r="B43127" t="s">
        <v>4223</v>
      </c>
      <c r="C43127" t="str">
        <f t="shared" si="1348"/>
        <v>2019-Avai/SC-30-5-4</v>
      </c>
      <c r="D43127" s="4">
        <v>1</v>
      </c>
      <c r="E43127">
        <v>15</v>
      </c>
      <c r="F43127" t="str">
        <f t="shared" si="1349"/>
        <v>30-5-4</v>
      </c>
    </row>
    <row r="43128" spans="1:6" x14ac:dyDescent="0.3">
      <c r="A43128">
        <v>2019</v>
      </c>
      <c r="B43128" t="s">
        <v>5149</v>
      </c>
      <c r="C43128" t="str">
        <f t="shared" si="1348"/>
        <v>2019-Bahia/BA-30-5-4</v>
      </c>
      <c r="D43128" s="4">
        <v>5</v>
      </c>
      <c r="E43128">
        <v>31</v>
      </c>
      <c r="F43128" t="str">
        <f t="shared" si="1349"/>
        <v>30-5-4</v>
      </c>
    </row>
    <row r="43129" spans="1:6" x14ac:dyDescent="0.3">
      <c r="A43129">
        <v>2019</v>
      </c>
      <c r="B43129" t="s">
        <v>2843</v>
      </c>
      <c r="C43129" t="str">
        <f t="shared" si="1348"/>
        <v>2019-Botafogo/RJ-30-5-4</v>
      </c>
      <c r="D43129" s="4">
        <v>3</v>
      </c>
      <c r="E43129">
        <v>23</v>
      </c>
      <c r="F43129" t="str">
        <f t="shared" si="1349"/>
        <v>30-5-4</v>
      </c>
    </row>
    <row r="43130" spans="1:6" x14ac:dyDescent="0.3">
      <c r="A43130">
        <v>2019</v>
      </c>
      <c r="B43130" t="s">
        <v>5765</v>
      </c>
      <c r="C43130" t="str">
        <f t="shared" si="1348"/>
        <v>2019-CSA/AL-30-5-4</v>
      </c>
      <c r="D43130" s="4">
        <v>7</v>
      </c>
      <c r="E43130">
        <v>16</v>
      </c>
      <c r="F43130" t="str">
        <f t="shared" si="1349"/>
        <v>30-5-4</v>
      </c>
    </row>
    <row r="43131" spans="1:6" x14ac:dyDescent="0.3">
      <c r="A43131">
        <v>2019</v>
      </c>
      <c r="B43131" t="s">
        <v>4839</v>
      </c>
      <c r="C43131" t="str">
        <f t="shared" si="1348"/>
        <v>2019-Ceara/CE-30-5-4</v>
      </c>
      <c r="D43131" s="4">
        <v>3</v>
      </c>
      <c r="E43131">
        <v>17</v>
      </c>
      <c r="F43131" t="str">
        <f t="shared" si="1349"/>
        <v>30-5-4</v>
      </c>
    </row>
    <row r="43132" spans="1:6" x14ac:dyDescent="0.3">
      <c r="A43132">
        <v>2019</v>
      </c>
      <c r="B43132" t="s">
        <v>5457</v>
      </c>
      <c r="C43132" t="str">
        <f t="shared" si="1348"/>
        <v>2019-Chapecoense/SC-30-5-4</v>
      </c>
      <c r="D43132" s="4">
        <v>2</v>
      </c>
      <c r="E43132">
        <v>13</v>
      </c>
      <c r="F43132" t="str">
        <f t="shared" si="1349"/>
        <v>30-5-4</v>
      </c>
    </row>
    <row r="43133" spans="1:6" x14ac:dyDescent="0.3">
      <c r="A43133">
        <v>2019</v>
      </c>
      <c r="B43133" t="s">
        <v>2844</v>
      </c>
      <c r="C43133" t="str">
        <f t="shared" si="1348"/>
        <v>2019-Corinthians/SP-30-5-4</v>
      </c>
      <c r="D43133" s="4">
        <v>6</v>
      </c>
      <c r="E43133">
        <v>44</v>
      </c>
      <c r="F43133" t="str">
        <f t="shared" si="1349"/>
        <v>30-5-4</v>
      </c>
    </row>
    <row r="43134" spans="1:6" x14ac:dyDescent="0.3">
      <c r="A43134">
        <v>2019</v>
      </c>
      <c r="B43134" t="s">
        <v>2845</v>
      </c>
      <c r="C43134" t="str">
        <f t="shared" si="1348"/>
        <v>2019-Cruzeiro/MG-30-5-4</v>
      </c>
      <c r="D43134" s="4">
        <v>6</v>
      </c>
      <c r="E43134">
        <v>25</v>
      </c>
      <c r="F43134" t="str">
        <f t="shared" si="1349"/>
        <v>30-5-4</v>
      </c>
    </row>
    <row r="43135" spans="1:6" x14ac:dyDescent="0.3">
      <c r="A43135">
        <v>2019</v>
      </c>
      <c r="B43135" t="s">
        <v>2847</v>
      </c>
      <c r="C43135" t="str">
        <f t="shared" si="1348"/>
        <v>2019-Flamengo/RJ-30-5-4</v>
      </c>
      <c r="D43135" s="4">
        <v>13</v>
      </c>
      <c r="E43135">
        <v>58</v>
      </c>
      <c r="F43135" t="str">
        <f t="shared" si="1349"/>
        <v>30-5-4</v>
      </c>
    </row>
    <row r="43136" spans="1:6" x14ac:dyDescent="0.3">
      <c r="A43136">
        <v>2019</v>
      </c>
      <c r="B43136" t="s">
        <v>2848</v>
      </c>
      <c r="C43136" t="str">
        <f t="shared" si="1348"/>
        <v>2019-Fluminense/RJ-30-5-4</v>
      </c>
      <c r="D43136" s="4">
        <v>10</v>
      </c>
      <c r="E43136">
        <v>29</v>
      </c>
      <c r="F43136" t="str">
        <f t="shared" si="1349"/>
        <v>30-5-4</v>
      </c>
    </row>
    <row r="43137" spans="1:6" x14ac:dyDescent="0.3">
      <c r="A43137">
        <v>2019</v>
      </c>
      <c r="B43137" t="s">
        <v>2849</v>
      </c>
      <c r="C43137" t="str">
        <f t="shared" si="1348"/>
        <v>2019-Fortaleza/CE-30-5-4</v>
      </c>
      <c r="D43137" s="4">
        <v>4</v>
      </c>
      <c r="E43137">
        <v>17</v>
      </c>
      <c r="F43137" t="str">
        <f t="shared" si="1349"/>
        <v>30-5-4</v>
      </c>
    </row>
    <row r="43138" spans="1:6" x14ac:dyDescent="0.3">
      <c r="A43138">
        <v>2019</v>
      </c>
      <c r="B43138" t="s">
        <v>2850</v>
      </c>
      <c r="C43138" t="str">
        <f t="shared" si="1348"/>
        <v>2019-Goias/GO-30-5-4</v>
      </c>
      <c r="D43138" s="4">
        <v>10</v>
      </c>
      <c r="E43138">
        <v>37</v>
      </c>
      <c r="F43138" t="str">
        <f t="shared" si="1349"/>
        <v>30-5-4</v>
      </c>
    </row>
    <row r="43139" spans="1:6" x14ac:dyDescent="0.3">
      <c r="A43139">
        <v>2019</v>
      </c>
      <c r="B43139" t="s">
        <v>2851</v>
      </c>
      <c r="C43139" t="str">
        <f t="shared" ref="C43139:C43144" si="1350">A43139&amp;"-"&amp;B43139</f>
        <v>2019-Gremio/RS-30-5-4</v>
      </c>
      <c r="D43139" s="4">
        <v>7</v>
      </c>
      <c r="E43139">
        <v>43</v>
      </c>
      <c r="F43139" t="str">
        <f t="shared" ref="F43139:F43144" si="1351">RIGHT(B43139,LEN(C43139)-FIND("-",C43139,6))</f>
        <v>30-5-4</v>
      </c>
    </row>
    <row r="43140" spans="1:6" x14ac:dyDescent="0.3">
      <c r="A43140">
        <v>2019</v>
      </c>
      <c r="B43140" t="s">
        <v>2852</v>
      </c>
      <c r="C43140" t="str">
        <f t="shared" si="1350"/>
        <v>2019-Internacional/RS-30-5-4</v>
      </c>
      <c r="D43140" s="4">
        <v>6</v>
      </c>
      <c r="E43140">
        <v>44</v>
      </c>
      <c r="F43140" t="str">
        <f t="shared" si="1351"/>
        <v>30-5-4</v>
      </c>
    </row>
    <row r="43141" spans="1:6" x14ac:dyDescent="0.3">
      <c r="A43141">
        <v>2019</v>
      </c>
      <c r="B43141" t="s">
        <v>2853</v>
      </c>
      <c r="C43141" t="str">
        <f t="shared" si="1350"/>
        <v>2019-Palmeiras/SP-30-5-4</v>
      </c>
      <c r="D43141" s="4">
        <v>8</v>
      </c>
      <c r="E43141">
        <v>50</v>
      </c>
      <c r="F43141" t="str">
        <f t="shared" si="1351"/>
        <v>30-5-4</v>
      </c>
    </row>
    <row r="43142" spans="1:6" x14ac:dyDescent="0.3">
      <c r="A43142">
        <v>2019</v>
      </c>
      <c r="B43142" t="s">
        <v>2857</v>
      </c>
      <c r="C43142" t="str">
        <f t="shared" si="1350"/>
        <v>2019-Santos/SP-30-5-4</v>
      </c>
      <c r="D43142" s="4">
        <v>13</v>
      </c>
      <c r="E43142">
        <v>58</v>
      </c>
      <c r="F43142" t="str">
        <f t="shared" si="1351"/>
        <v>30-5-4</v>
      </c>
    </row>
    <row r="43143" spans="1:6" x14ac:dyDescent="0.3">
      <c r="A43143">
        <v>2019</v>
      </c>
      <c r="B43143" t="s">
        <v>2858</v>
      </c>
      <c r="C43143" t="str">
        <f t="shared" si="1350"/>
        <v>2019-Sao Paulo/SP-30-5-4</v>
      </c>
      <c r="D43143" s="4">
        <v>8</v>
      </c>
      <c r="E43143">
        <v>43</v>
      </c>
      <c r="F43143" t="str">
        <f t="shared" si="1351"/>
        <v>30-5-4</v>
      </c>
    </row>
    <row r="43144" spans="1:6" x14ac:dyDescent="0.3">
      <c r="A43144">
        <v>2019</v>
      </c>
      <c r="B43144" t="s">
        <v>2859</v>
      </c>
      <c r="C43144" t="str">
        <f t="shared" si="1350"/>
        <v>2019-Vasco/RJ-30-5-4</v>
      </c>
      <c r="D43144" s="4">
        <v>7</v>
      </c>
      <c r="E43144">
        <v>29</v>
      </c>
      <c r="F43144" t="str">
        <f t="shared" si="1351"/>
        <v>30-5-4</v>
      </c>
    </row>
    <row r="43145" spans="1:6" x14ac:dyDescent="0.3">
      <c r="D43145" s="4"/>
    </row>
    <row r="43146" spans="1:6" x14ac:dyDescent="0.3">
      <c r="D43146" s="4"/>
    </row>
    <row r="43147" spans="1:6" x14ac:dyDescent="0.3">
      <c r="D43147" s="4"/>
    </row>
    <row r="43148" spans="1:6" x14ac:dyDescent="0.3">
      <c r="D43148" s="4"/>
    </row>
    <row r="43149" spans="1:6" x14ac:dyDescent="0.3">
      <c r="D43149" s="4"/>
    </row>
    <row r="43150" spans="1:6" x14ac:dyDescent="0.3">
      <c r="D43150" s="4"/>
    </row>
    <row r="43151" spans="1:6" x14ac:dyDescent="0.3">
      <c r="D43151" s="4"/>
    </row>
    <row r="43152" spans="1:6" x14ac:dyDescent="0.3">
      <c r="D43152" s="4"/>
    </row>
    <row r="43153" spans="4:4" x14ac:dyDescent="0.3">
      <c r="D43153" s="4"/>
    </row>
    <row r="43154" spans="4:4" x14ac:dyDescent="0.3">
      <c r="D43154" s="4"/>
    </row>
    <row r="43155" spans="4:4" x14ac:dyDescent="0.3">
      <c r="D43155" s="4"/>
    </row>
    <row r="43156" spans="4:4" x14ac:dyDescent="0.3">
      <c r="D43156" s="4"/>
    </row>
    <row r="43157" spans="4:4" x14ac:dyDescent="0.3">
      <c r="D43157" s="4"/>
    </row>
    <row r="43158" spans="4:4" x14ac:dyDescent="0.3">
      <c r="D43158" s="4"/>
    </row>
    <row r="43159" spans="4:4" x14ac:dyDescent="0.3">
      <c r="D43159" s="4"/>
    </row>
    <row r="43160" spans="4:4" x14ac:dyDescent="0.3">
      <c r="D43160" s="4"/>
    </row>
    <row r="43161" spans="4:4" x14ac:dyDescent="0.3">
      <c r="D43161" s="4"/>
    </row>
    <row r="43162" spans="4:4" x14ac:dyDescent="0.3">
      <c r="D43162" s="4"/>
    </row>
    <row r="43163" spans="4:4" x14ac:dyDescent="0.3">
      <c r="D43163" s="4"/>
    </row>
    <row r="43164" spans="4:4" x14ac:dyDescent="0.3">
      <c r="D43164" s="4"/>
    </row>
    <row r="43165" spans="4:4" x14ac:dyDescent="0.3">
      <c r="D43165" s="4"/>
    </row>
    <row r="43166" spans="4:4" x14ac:dyDescent="0.3">
      <c r="D43166" s="4"/>
    </row>
    <row r="43167" spans="4:4" x14ac:dyDescent="0.3">
      <c r="D43167" s="4"/>
    </row>
    <row r="43168" spans="4:4" x14ac:dyDescent="0.3">
      <c r="D43168" s="4"/>
    </row>
    <row r="43169" spans="4:4" x14ac:dyDescent="0.3">
      <c r="D43169" s="4"/>
    </row>
    <row r="43170" spans="4:4" x14ac:dyDescent="0.3">
      <c r="D43170" s="4"/>
    </row>
    <row r="43171" spans="4:4" x14ac:dyDescent="0.3">
      <c r="D43171" s="4"/>
    </row>
    <row r="43172" spans="4:4" x14ac:dyDescent="0.3">
      <c r="D43172" s="4"/>
    </row>
    <row r="43173" spans="4:4" x14ac:dyDescent="0.3">
      <c r="D43173" s="4"/>
    </row>
    <row r="43174" spans="4:4" x14ac:dyDescent="0.3">
      <c r="D43174" s="4"/>
    </row>
    <row r="43175" spans="4:4" x14ac:dyDescent="0.3">
      <c r="D43175" s="4"/>
    </row>
    <row r="43176" spans="4:4" x14ac:dyDescent="0.3">
      <c r="D43176" s="4"/>
    </row>
    <row r="43177" spans="4:4" x14ac:dyDescent="0.3">
      <c r="D43177" s="4"/>
    </row>
    <row r="43178" spans="4:4" x14ac:dyDescent="0.3">
      <c r="D43178" s="4"/>
    </row>
    <row r="43179" spans="4:4" x14ac:dyDescent="0.3">
      <c r="D43179" s="4"/>
    </row>
    <row r="43180" spans="4:4" x14ac:dyDescent="0.3">
      <c r="D43180" s="4"/>
    </row>
    <row r="43181" spans="4:4" x14ac:dyDescent="0.3">
      <c r="D43181" s="4"/>
    </row>
    <row r="43182" spans="4:4" x14ac:dyDescent="0.3">
      <c r="D43182" s="4"/>
    </row>
    <row r="43183" spans="4:4" x14ac:dyDescent="0.3">
      <c r="D43183" s="4"/>
    </row>
    <row r="43184" spans="4:4" x14ac:dyDescent="0.3">
      <c r="D43184" s="4"/>
    </row>
    <row r="43185" spans="4:4" x14ac:dyDescent="0.3">
      <c r="D43185" s="4"/>
    </row>
    <row r="43186" spans="4:4" x14ac:dyDescent="0.3">
      <c r="D43186" s="4"/>
    </row>
    <row r="43187" spans="4:4" x14ac:dyDescent="0.3">
      <c r="D43187" s="4"/>
    </row>
    <row r="43188" spans="4:4" x14ac:dyDescent="0.3">
      <c r="D43188" s="4"/>
    </row>
    <row r="43189" spans="4:4" x14ac:dyDescent="0.3">
      <c r="D43189" s="4"/>
    </row>
    <row r="43190" spans="4:4" x14ac:dyDescent="0.3">
      <c r="D43190" s="4"/>
    </row>
    <row r="43191" spans="4:4" x14ac:dyDescent="0.3">
      <c r="D43191" s="4"/>
    </row>
    <row r="43192" spans="4:4" x14ac:dyDescent="0.3">
      <c r="D43192" s="4"/>
    </row>
    <row r="43193" spans="4:4" x14ac:dyDescent="0.3">
      <c r="D43193" s="4"/>
    </row>
    <row r="43194" spans="4:4" x14ac:dyDescent="0.3">
      <c r="D43194" s="4"/>
    </row>
    <row r="43195" spans="4:4" x14ac:dyDescent="0.3">
      <c r="D43195" s="4"/>
    </row>
    <row r="43196" spans="4:4" x14ac:dyDescent="0.3">
      <c r="D43196" s="4"/>
    </row>
    <row r="43197" spans="4:4" x14ac:dyDescent="0.3">
      <c r="D43197" s="4"/>
    </row>
    <row r="43198" spans="4:4" x14ac:dyDescent="0.3">
      <c r="D43198" s="4"/>
    </row>
    <row r="43199" spans="4:4" x14ac:dyDescent="0.3">
      <c r="D43199" s="4"/>
    </row>
    <row r="43200" spans="4:4" x14ac:dyDescent="0.3">
      <c r="D43200" s="4"/>
    </row>
    <row r="43201" spans="4:4" x14ac:dyDescent="0.3">
      <c r="D43201" s="4"/>
    </row>
    <row r="43202" spans="4:4" x14ac:dyDescent="0.3">
      <c r="D43202" s="4"/>
    </row>
    <row r="43203" spans="4:4" x14ac:dyDescent="0.3">
      <c r="D43203" s="4"/>
    </row>
    <row r="43204" spans="4:4" x14ac:dyDescent="0.3">
      <c r="D43204" s="4"/>
    </row>
    <row r="43205" spans="4:4" x14ac:dyDescent="0.3">
      <c r="D43205" s="4"/>
    </row>
    <row r="43206" spans="4:4" x14ac:dyDescent="0.3">
      <c r="D43206" s="4"/>
    </row>
    <row r="43207" spans="4:4" x14ac:dyDescent="0.3">
      <c r="D43207" s="4"/>
    </row>
    <row r="43208" spans="4:4" x14ac:dyDescent="0.3">
      <c r="D43208" s="4"/>
    </row>
    <row r="43209" spans="4:4" x14ac:dyDescent="0.3">
      <c r="D43209" s="4"/>
    </row>
    <row r="43210" spans="4:4" x14ac:dyDescent="0.3">
      <c r="D43210" s="4"/>
    </row>
    <row r="43211" spans="4:4" x14ac:dyDescent="0.3">
      <c r="D43211" s="4"/>
    </row>
    <row r="43212" spans="4:4" x14ac:dyDescent="0.3">
      <c r="D43212" s="4"/>
    </row>
    <row r="43213" spans="4:4" x14ac:dyDescent="0.3">
      <c r="D43213" s="4"/>
    </row>
    <row r="43214" spans="4:4" x14ac:dyDescent="0.3">
      <c r="D43214" s="4"/>
    </row>
    <row r="43215" spans="4:4" x14ac:dyDescent="0.3">
      <c r="D43215" s="4"/>
    </row>
    <row r="43216" spans="4:4" x14ac:dyDescent="0.3">
      <c r="D43216" s="4"/>
    </row>
    <row r="43217" spans="4:4" x14ac:dyDescent="0.3">
      <c r="D43217" s="4"/>
    </row>
    <row r="43218" spans="4:4" x14ac:dyDescent="0.3">
      <c r="D43218" s="4"/>
    </row>
    <row r="43219" spans="4:4" x14ac:dyDescent="0.3">
      <c r="D43219" s="4"/>
    </row>
    <row r="43220" spans="4:4" x14ac:dyDescent="0.3">
      <c r="D43220" s="4"/>
    </row>
    <row r="43221" spans="4:4" x14ac:dyDescent="0.3">
      <c r="D43221" s="4"/>
    </row>
    <row r="43222" spans="4:4" x14ac:dyDescent="0.3">
      <c r="D43222" s="4"/>
    </row>
    <row r="43223" spans="4:4" x14ac:dyDescent="0.3">
      <c r="D43223" s="4"/>
    </row>
    <row r="43224" spans="4:4" x14ac:dyDescent="0.3">
      <c r="D43224" s="4"/>
    </row>
    <row r="43225" spans="4:4" x14ac:dyDescent="0.3">
      <c r="D43225" s="4"/>
    </row>
    <row r="43226" spans="4:4" x14ac:dyDescent="0.3">
      <c r="D43226" s="4"/>
    </row>
    <row r="43227" spans="4:4" x14ac:dyDescent="0.3">
      <c r="D43227" s="4"/>
    </row>
    <row r="43228" spans="4:4" x14ac:dyDescent="0.3">
      <c r="D43228" s="4"/>
    </row>
    <row r="43229" spans="4:4" x14ac:dyDescent="0.3">
      <c r="D43229" s="4"/>
    </row>
    <row r="43230" spans="4:4" x14ac:dyDescent="0.3">
      <c r="D43230" s="4"/>
    </row>
    <row r="43231" spans="4:4" x14ac:dyDescent="0.3">
      <c r="D43231" s="4"/>
    </row>
    <row r="43232" spans="4:4" x14ac:dyDescent="0.3">
      <c r="D43232" s="4"/>
    </row>
    <row r="43233" spans="4:4" x14ac:dyDescent="0.3">
      <c r="D43233" s="4"/>
    </row>
    <row r="43234" spans="4:4" x14ac:dyDescent="0.3">
      <c r="D43234" s="4"/>
    </row>
    <row r="43235" spans="4:4" x14ac:dyDescent="0.3">
      <c r="D43235" s="4"/>
    </row>
    <row r="43236" spans="4:4" x14ac:dyDescent="0.3">
      <c r="D43236" s="4"/>
    </row>
    <row r="43237" spans="4:4" x14ac:dyDescent="0.3">
      <c r="D43237" s="4"/>
    </row>
    <row r="43238" spans="4:4" x14ac:dyDescent="0.3">
      <c r="D43238" s="4"/>
    </row>
    <row r="43239" spans="4:4" x14ac:dyDescent="0.3">
      <c r="D43239" s="4"/>
    </row>
    <row r="43240" spans="4:4" x14ac:dyDescent="0.3">
      <c r="D43240" s="4"/>
    </row>
    <row r="43241" spans="4:4" x14ac:dyDescent="0.3">
      <c r="D43241" s="4"/>
    </row>
    <row r="43242" spans="4:4" x14ac:dyDescent="0.3">
      <c r="D43242" s="4"/>
    </row>
    <row r="43243" spans="4:4" x14ac:dyDescent="0.3">
      <c r="D43243" s="4"/>
    </row>
    <row r="43244" spans="4:4" x14ac:dyDescent="0.3">
      <c r="D43244" s="4"/>
    </row>
    <row r="43245" spans="4:4" x14ac:dyDescent="0.3">
      <c r="D43245" s="4"/>
    </row>
    <row r="43246" spans="4:4" x14ac:dyDescent="0.3">
      <c r="D43246" s="4"/>
    </row>
    <row r="43247" spans="4:4" x14ac:dyDescent="0.3">
      <c r="D43247" s="4"/>
    </row>
    <row r="43248" spans="4:4" x14ac:dyDescent="0.3">
      <c r="D43248" s="4"/>
    </row>
    <row r="43249" spans="4:4" x14ac:dyDescent="0.3">
      <c r="D43249" s="4"/>
    </row>
    <row r="43250" spans="4:4" x14ac:dyDescent="0.3">
      <c r="D43250" s="4"/>
    </row>
    <row r="43251" spans="4:4" x14ac:dyDescent="0.3">
      <c r="D43251" s="4"/>
    </row>
    <row r="43252" spans="4:4" x14ac:dyDescent="0.3">
      <c r="D43252" s="4"/>
    </row>
    <row r="43253" spans="4:4" x14ac:dyDescent="0.3">
      <c r="D43253" s="4"/>
    </row>
    <row r="43254" spans="4:4" x14ac:dyDescent="0.3">
      <c r="D43254" s="4"/>
    </row>
    <row r="43255" spans="4:4" x14ac:dyDescent="0.3">
      <c r="D43255" s="4"/>
    </row>
    <row r="43256" spans="4:4" x14ac:dyDescent="0.3">
      <c r="D43256" s="4"/>
    </row>
    <row r="43257" spans="4:4" x14ac:dyDescent="0.3">
      <c r="D43257" s="4"/>
    </row>
    <row r="43258" spans="4:4" x14ac:dyDescent="0.3">
      <c r="D43258" s="4"/>
    </row>
    <row r="43259" spans="4:4" x14ac:dyDescent="0.3">
      <c r="D43259" s="4"/>
    </row>
    <row r="43260" spans="4:4" x14ac:dyDescent="0.3">
      <c r="D43260" s="4"/>
    </row>
    <row r="43261" spans="4:4" x14ac:dyDescent="0.3">
      <c r="D43261" s="4"/>
    </row>
    <row r="43262" spans="4:4" x14ac:dyDescent="0.3">
      <c r="D43262" s="4"/>
    </row>
    <row r="43263" spans="4:4" x14ac:dyDescent="0.3">
      <c r="D43263" s="4"/>
    </row>
    <row r="43264" spans="4:4" x14ac:dyDescent="0.3">
      <c r="D43264" s="4"/>
    </row>
    <row r="43265" spans="4:4" x14ac:dyDescent="0.3">
      <c r="D43265" s="4"/>
    </row>
    <row r="43266" spans="4:4" x14ac:dyDescent="0.3">
      <c r="D43266" s="4"/>
    </row>
    <row r="43267" spans="4:4" x14ac:dyDescent="0.3">
      <c r="D43267" s="4"/>
    </row>
    <row r="43268" spans="4:4" x14ac:dyDescent="0.3">
      <c r="D43268" s="4"/>
    </row>
    <row r="43269" spans="4:4" x14ac:dyDescent="0.3">
      <c r="D43269" s="4"/>
    </row>
    <row r="43270" spans="4:4" x14ac:dyDescent="0.3">
      <c r="D43270" s="4"/>
    </row>
    <row r="43271" spans="4:4" x14ac:dyDescent="0.3">
      <c r="D43271" s="4"/>
    </row>
    <row r="43272" spans="4:4" x14ac:dyDescent="0.3">
      <c r="D43272" s="4"/>
    </row>
    <row r="43273" spans="4:4" x14ac:dyDescent="0.3">
      <c r="D43273" s="4"/>
    </row>
    <row r="43274" spans="4:4" x14ac:dyDescent="0.3">
      <c r="D43274" s="4"/>
    </row>
    <row r="43275" spans="4:4" x14ac:dyDescent="0.3">
      <c r="D43275" s="4"/>
    </row>
    <row r="43276" spans="4:4" x14ac:dyDescent="0.3">
      <c r="D43276" s="4"/>
    </row>
    <row r="43277" spans="4:4" x14ac:dyDescent="0.3">
      <c r="D43277" s="4"/>
    </row>
    <row r="43278" spans="4:4" x14ac:dyDescent="0.3">
      <c r="D43278" s="4"/>
    </row>
    <row r="43279" spans="4:4" x14ac:dyDescent="0.3">
      <c r="D43279" s="4"/>
    </row>
    <row r="43280" spans="4:4" x14ac:dyDescent="0.3">
      <c r="D43280" s="4"/>
    </row>
    <row r="43281" spans="4:4" x14ac:dyDescent="0.3">
      <c r="D43281" s="4"/>
    </row>
    <row r="43282" spans="4:4" x14ac:dyDescent="0.3">
      <c r="D43282" s="4"/>
    </row>
    <row r="43283" spans="4:4" x14ac:dyDescent="0.3">
      <c r="D43283" s="4"/>
    </row>
    <row r="43284" spans="4:4" x14ac:dyDescent="0.3">
      <c r="D43284" s="4"/>
    </row>
    <row r="43285" spans="4:4" x14ac:dyDescent="0.3">
      <c r="D43285" s="4"/>
    </row>
    <row r="43286" spans="4:4" x14ac:dyDescent="0.3">
      <c r="D43286" s="4"/>
    </row>
    <row r="43287" spans="4:4" x14ac:dyDescent="0.3">
      <c r="D43287" s="4"/>
    </row>
    <row r="43288" spans="4:4" x14ac:dyDescent="0.3">
      <c r="D43288" s="4"/>
    </row>
    <row r="43289" spans="4:4" x14ac:dyDescent="0.3">
      <c r="D43289" s="4"/>
    </row>
    <row r="43290" spans="4:4" x14ac:dyDescent="0.3">
      <c r="D43290" s="4"/>
    </row>
    <row r="43291" spans="4:4" x14ac:dyDescent="0.3">
      <c r="D43291" s="4"/>
    </row>
    <row r="43292" spans="4:4" x14ac:dyDescent="0.3">
      <c r="D43292" s="4"/>
    </row>
    <row r="43293" spans="4:4" x14ac:dyDescent="0.3">
      <c r="D43293" s="4"/>
    </row>
    <row r="43294" spans="4:4" x14ac:dyDescent="0.3">
      <c r="D43294" s="4"/>
    </row>
    <row r="43295" spans="4:4" x14ac:dyDescent="0.3">
      <c r="D43295" s="4"/>
    </row>
    <row r="43296" spans="4:4" x14ac:dyDescent="0.3">
      <c r="D43296" s="4"/>
    </row>
    <row r="43297" spans="4:4" x14ac:dyDescent="0.3">
      <c r="D43297" s="4"/>
    </row>
    <row r="43298" spans="4:4" x14ac:dyDescent="0.3">
      <c r="D43298" s="4"/>
    </row>
    <row r="43299" spans="4:4" x14ac:dyDescent="0.3">
      <c r="D43299" s="4"/>
    </row>
    <row r="43300" spans="4:4" x14ac:dyDescent="0.3">
      <c r="D43300" s="4"/>
    </row>
    <row r="43301" spans="4:4" x14ac:dyDescent="0.3">
      <c r="D43301" s="4"/>
    </row>
    <row r="43302" spans="4:4" x14ac:dyDescent="0.3">
      <c r="D43302" s="4"/>
    </row>
    <row r="43303" spans="4:4" x14ac:dyDescent="0.3">
      <c r="D43303" s="4"/>
    </row>
    <row r="43304" spans="4:4" x14ac:dyDescent="0.3">
      <c r="D43304" s="4"/>
    </row>
    <row r="43305" spans="4:4" x14ac:dyDescent="0.3">
      <c r="D43305" s="4"/>
    </row>
    <row r="43306" spans="4:4" x14ac:dyDescent="0.3">
      <c r="D43306" s="4"/>
    </row>
    <row r="43307" spans="4:4" x14ac:dyDescent="0.3">
      <c r="D43307" s="4"/>
    </row>
    <row r="43308" spans="4:4" x14ac:dyDescent="0.3">
      <c r="D43308" s="4"/>
    </row>
    <row r="43309" spans="4:4" x14ac:dyDescent="0.3">
      <c r="D43309" s="4"/>
    </row>
    <row r="43310" spans="4:4" x14ac:dyDescent="0.3">
      <c r="D43310" s="4"/>
    </row>
    <row r="43311" spans="4:4" x14ac:dyDescent="0.3">
      <c r="D43311" s="4"/>
    </row>
    <row r="43312" spans="4:4" x14ac:dyDescent="0.3">
      <c r="D43312" s="4"/>
    </row>
    <row r="43313" spans="4:4" x14ac:dyDescent="0.3">
      <c r="D43313" s="4"/>
    </row>
    <row r="43314" spans="4:4" x14ac:dyDescent="0.3">
      <c r="D43314" s="4"/>
    </row>
    <row r="43315" spans="4:4" x14ac:dyDescent="0.3">
      <c r="D43315" s="4"/>
    </row>
    <row r="43316" spans="4:4" x14ac:dyDescent="0.3">
      <c r="D43316" s="4"/>
    </row>
    <row r="43317" spans="4:4" x14ac:dyDescent="0.3">
      <c r="D43317" s="4"/>
    </row>
    <row r="43318" spans="4:4" x14ac:dyDescent="0.3">
      <c r="D43318" s="4"/>
    </row>
    <row r="43319" spans="4:4" x14ac:dyDescent="0.3">
      <c r="D43319" s="4"/>
    </row>
    <row r="43320" spans="4:4" x14ac:dyDescent="0.3">
      <c r="D43320" s="4"/>
    </row>
    <row r="43321" spans="4:4" x14ac:dyDescent="0.3">
      <c r="D43321" s="4"/>
    </row>
    <row r="43322" spans="4:4" x14ac:dyDescent="0.3">
      <c r="D43322" s="4"/>
    </row>
    <row r="43323" spans="4:4" x14ac:dyDescent="0.3">
      <c r="D43323" s="4"/>
    </row>
    <row r="43324" spans="4:4" x14ac:dyDescent="0.3">
      <c r="D43324" s="4"/>
    </row>
    <row r="43325" spans="4:4" x14ac:dyDescent="0.3">
      <c r="D43325" s="4"/>
    </row>
    <row r="43326" spans="4:4" x14ac:dyDescent="0.3">
      <c r="D43326" s="4"/>
    </row>
    <row r="43327" spans="4:4" x14ac:dyDescent="0.3">
      <c r="D43327" s="4"/>
    </row>
    <row r="43328" spans="4:4" x14ac:dyDescent="0.3">
      <c r="D43328" s="4"/>
    </row>
    <row r="43329" spans="4:4" x14ac:dyDescent="0.3">
      <c r="D43329" s="4"/>
    </row>
    <row r="43330" spans="4:4" x14ac:dyDescent="0.3">
      <c r="D43330" s="4"/>
    </row>
    <row r="43331" spans="4:4" x14ac:dyDescent="0.3">
      <c r="D43331" s="4"/>
    </row>
    <row r="43332" spans="4:4" x14ac:dyDescent="0.3">
      <c r="D43332" s="4"/>
    </row>
    <row r="43333" spans="4:4" x14ac:dyDescent="0.3">
      <c r="D43333" s="4"/>
    </row>
    <row r="43334" spans="4:4" x14ac:dyDescent="0.3">
      <c r="D43334" s="4"/>
    </row>
    <row r="43335" spans="4:4" x14ac:dyDescent="0.3">
      <c r="D43335" s="4"/>
    </row>
    <row r="43336" spans="4:4" x14ac:dyDescent="0.3">
      <c r="D43336" s="4"/>
    </row>
    <row r="43337" spans="4:4" x14ac:dyDescent="0.3">
      <c r="D43337" s="4"/>
    </row>
    <row r="43338" spans="4:4" x14ac:dyDescent="0.3">
      <c r="D43338" s="4"/>
    </row>
    <row r="43339" spans="4:4" x14ac:dyDescent="0.3">
      <c r="D43339" s="4"/>
    </row>
    <row r="43340" spans="4:4" x14ac:dyDescent="0.3">
      <c r="D43340" s="4"/>
    </row>
    <row r="43341" spans="4:4" x14ac:dyDescent="0.3">
      <c r="D43341" s="4"/>
    </row>
    <row r="43342" spans="4:4" x14ac:dyDescent="0.3">
      <c r="D43342" s="4"/>
    </row>
    <row r="43343" spans="4:4" x14ac:dyDescent="0.3">
      <c r="D43343" s="4"/>
    </row>
    <row r="43344" spans="4:4" x14ac:dyDescent="0.3">
      <c r="D43344" s="4"/>
    </row>
    <row r="43345" spans="4:4" x14ac:dyDescent="0.3">
      <c r="D43345" s="4"/>
    </row>
    <row r="43346" spans="4:4" x14ac:dyDescent="0.3">
      <c r="D43346" s="4"/>
    </row>
    <row r="43347" spans="4:4" x14ac:dyDescent="0.3">
      <c r="D43347" s="4"/>
    </row>
    <row r="43348" spans="4:4" x14ac:dyDescent="0.3">
      <c r="D43348" s="4"/>
    </row>
    <row r="43349" spans="4:4" x14ac:dyDescent="0.3">
      <c r="D43349" s="4"/>
    </row>
    <row r="43350" spans="4:4" x14ac:dyDescent="0.3">
      <c r="D43350" s="4"/>
    </row>
    <row r="43351" spans="4:4" x14ac:dyDescent="0.3">
      <c r="D43351" s="4"/>
    </row>
    <row r="43352" spans="4:4" x14ac:dyDescent="0.3">
      <c r="D43352" s="4"/>
    </row>
    <row r="43353" spans="4:4" x14ac:dyDescent="0.3">
      <c r="D43353" s="4"/>
    </row>
    <row r="43354" spans="4:4" x14ac:dyDescent="0.3">
      <c r="D43354" s="4"/>
    </row>
    <row r="43355" spans="4:4" x14ac:dyDescent="0.3">
      <c r="D43355" s="4"/>
    </row>
    <row r="43356" spans="4:4" x14ac:dyDescent="0.3">
      <c r="D43356" s="4"/>
    </row>
    <row r="43357" spans="4:4" x14ac:dyDescent="0.3">
      <c r="D43357" s="4"/>
    </row>
    <row r="43358" spans="4:4" x14ac:dyDescent="0.3">
      <c r="D43358" s="4"/>
    </row>
    <row r="43359" spans="4:4" x14ac:dyDescent="0.3">
      <c r="D43359" s="4"/>
    </row>
    <row r="43360" spans="4:4" x14ac:dyDescent="0.3">
      <c r="D43360" s="4"/>
    </row>
    <row r="43361" spans="4:4" x14ac:dyDescent="0.3">
      <c r="D43361" s="4"/>
    </row>
    <row r="43362" spans="4:4" x14ac:dyDescent="0.3">
      <c r="D43362" s="4"/>
    </row>
    <row r="43363" spans="4:4" x14ac:dyDescent="0.3">
      <c r="D43363" s="4"/>
    </row>
    <row r="43364" spans="4:4" x14ac:dyDescent="0.3">
      <c r="D43364" s="4"/>
    </row>
    <row r="43365" spans="4:4" x14ac:dyDescent="0.3">
      <c r="D43365" s="4"/>
    </row>
    <row r="43366" spans="4:4" x14ac:dyDescent="0.3">
      <c r="D43366" s="4"/>
    </row>
    <row r="43367" spans="4:4" x14ac:dyDescent="0.3">
      <c r="D43367" s="4"/>
    </row>
    <row r="43368" spans="4:4" x14ac:dyDescent="0.3">
      <c r="D43368" s="4"/>
    </row>
    <row r="43369" spans="4:4" x14ac:dyDescent="0.3">
      <c r="D43369" s="4"/>
    </row>
    <row r="43370" spans="4:4" x14ac:dyDescent="0.3">
      <c r="D43370" s="4"/>
    </row>
    <row r="43371" spans="4:4" x14ac:dyDescent="0.3">
      <c r="D43371" s="4"/>
    </row>
    <row r="43372" spans="4:4" x14ac:dyDescent="0.3">
      <c r="D43372" s="4"/>
    </row>
    <row r="43373" spans="4:4" x14ac:dyDescent="0.3">
      <c r="D43373" s="4"/>
    </row>
    <row r="43374" spans="4:4" x14ac:dyDescent="0.3">
      <c r="D43374" s="4"/>
    </row>
    <row r="43375" spans="4:4" x14ac:dyDescent="0.3">
      <c r="D43375" s="4"/>
    </row>
    <row r="43376" spans="4:4" x14ac:dyDescent="0.3">
      <c r="D43376" s="4"/>
    </row>
    <row r="43377" spans="4:4" x14ac:dyDescent="0.3">
      <c r="D43377" s="4"/>
    </row>
    <row r="43378" spans="4:4" x14ac:dyDescent="0.3">
      <c r="D43378" s="4"/>
    </row>
    <row r="43379" spans="4:4" x14ac:dyDescent="0.3">
      <c r="D43379" s="4"/>
    </row>
    <row r="43380" spans="4:4" x14ac:dyDescent="0.3">
      <c r="D43380" s="4"/>
    </row>
    <row r="43381" spans="4:4" x14ac:dyDescent="0.3">
      <c r="D43381" s="4"/>
    </row>
    <row r="43382" spans="4:4" x14ac:dyDescent="0.3">
      <c r="D43382" s="4"/>
    </row>
    <row r="43383" spans="4:4" x14ac:dyDescent="0.3">
      <c r="D43383" s="4"/>
    </row>
    <row r="43384" spans="4:4" x14ac:dyDescent="0.3">
      <c r="D43384" s="4"/>
    </row>
    <row r="43385" spans="4:4" x14ac:dyDescent="0.3">
      <c r="D43385" s="4"/>
    </row>
    <row r="43386" spans="4:4" x14ac:dyDescent="0.3">
      <c r="D43386" s="4"/>
    </row>
    <row r="43387" spans="4:4" x14ac:dyDescent="0.3">
      <c r="D43387" s="4"/>
    </row>
    <row r="43388" spans="4:4" x14ac:dyDescent="0.3">
      <c r="D43388" s="4"/>
    </row>
    <row r="43389" spans="4:4" x14ac:dyDescent="0.3">
      <c r="D43389" s="4"/>
    </row>
    <row r="43390" spans="4:4" x14ac:dyDescent="0.3">
      <c r="D43390" s="4"/>
    </row>
    <row r="43391" spans="4:4" x14ac:dyDescent="0.3">
      <c r="D43391" s="4"/>
    </row>
    <row r="43392" spans="4:4" x14ac:dyDescent="0.3">
      <c r="D43392" s="4"/>
    </row>
    <row r="43393" spans="4:4" x14ac:dyDescent="0.3">
      <c r="D43393" s="4"/>
    </row>
    <row r="43394" spans="4:4" x14ac:dyDescent="0.3">
      <c r="D43394" s="4"/>
    </row>
    <row r="43395" spans="4:4" x14ac:dyDescent="0.3">
      <c r="D43395" s="4"/>
    </row>
    <row r="43396" spans="4:4" x14ac:dyDescent="0.3">
      <c r="D43396" s="4"/>
    </row>
    <row r="43397" spans="4:4" x14ac:dyDescent="0.3">
      <c r="D43397" s="4"/>
    </row>
    <row r="43398" spans="4:4" x14ac:dyDescent="0.3">
      <c r="D43398" s="4"/>
    </row>
    <row r="43399" spans="4:4" x14ac:dyDescent="0.3">
      <c r="D43399" s="4"/>
    </row>
    <row r="43400" spans="4:4" x14ac:dyDescent="0.3">
      <c r="D43400" s="4"/>
    </row>
    <row r="43401" spans="4:4" x14ac:dyDescent="0.3">
      <c r="D43401" s="4"/>
    </row>
    <row r="43402" spans="4:4" x14ac:dyDescent="0.3">
      <c r="D43402" s="4"/>
    </row>
    <row r="43403" spans="4:4" x14ac:dyDescent="0.3">
      <c r="D43403" s="4"/>
    </row>
    <row r="43404" spans="4:4" x14ac:dyDescent="0.3">
      <c r="D43404" s="4"/>
    </row>
    <row r="43405" spans="4:4" x14ac:dyDescent="0.3">
      <c r="D43405" s="4"/>
    </row>
    <row r="43406" spans="4:4" x14ac:dyDescent="0.3">
      <c r="D43406" s="4"/>
    </row>
    <row r="43407" spans="4:4" x14ac:dyDescent="0.3">
      <c r="D43407" s="4"/>
    </row>
    <row r="43408" spans="4:4" x14ac:dyDescent="0.3">
      <c r="D43408" s="4"/>
    </row>
    <row r="43409" spans="4:4" x14ac:dyDescent="0.3">
      <c r="D43409" s="4"/>
    </row>
    <row r="43410" spans="4:4" x14ac:dyDescent="0.3">
      <c r="D43410" s="4"/>
    </row>
    <row r="43411" spans="4:4" x14ac:dyDescent="0.3">
      <c r="D43411" s="4"/>
    </row>
    <row r="43412" spans="4:4" x14ac:dyDescent="0.3">
      <c r="D43412" s="4"/>
    </row>
    <row r="43413" spans="4:4" x14ac:dyDescent="0.3">
      <c r="D43413" s="4"/>
    </row>
    <row r="43414" spans="4:4" x14ac:dyDescent="0.3">
      <c r="D43414" s="4"/>
    </row>
    <row r="43415" spans="4:4" x14ac:dyDescent="0.3">
      <c r="D43415" s="4"/>
    </row>
    <row r="43416" spans="4:4" x14ac:dyDescent="0.3">
      <c r="D43416" s="4"/>
    </row>
    <row r="43417" spans="4:4" x14ac:dyDescent="0.3">
      <c r="D43417" s="4"/>
    </row>
    <row r="43418" spans="4:4" x14ac:dyDescent="0.3">
      <c r="D43418" s="4"/>
    </row>
    <row r="43419" spans="4:4" x14ac:dyDescent="0.3">
      <c r="D43419" s="4"/>
    </row>
    <row r="43420" spans="4:4" x14ac:dyDescent="0.3">
      <c r="D43420" s="4"/>
    </row>
    <row r="43421" spans="4:4" x14ac:dyDescent="0.3">
      <c r="D43421" s="4"/>
    </row>
    <row r="43422" spans="4:4" x14ac:dyDescent="0.3">
      <c r="D43422" s="4"/>
    </row>
    <row r="43423" spans="4:4" x14ac:dyDescent="0.3">
      <c r="D43423" s="4"/>
    </row>
    <row r="43424" spans="4:4" x14ac:dyDescent="0.3">
      <c r="D43424" s="4"/>
    </row>
    <row r="43425" spans="4:4" x14ac:dyDescent="0.3">
      <c r="D43425" s="4"/>
    </row>
    <row r="43426" spans="4:4" x14ac:dyDescent="0.3">
      <c r="D43426" s="4"/>
    </row>
    <row r="43427" spans="4:4" x14ac:dyDescent="0.3">
      <c r="D43427" s="4"/>
    </row>
    <row r="43428" spans="4:4" x14ac:dyDescent="0.3">
      <c r="D43428" s="4"/>
    </row>
    <row r="43429" spans="4:4" x14ac:dyDescent="0.3">
      <c r="D43429" s="4"/>
    </row>
    <row r="43430" spans="4:4" x14ac:dyDescent="0.3">
      <c r="D43430" s="4"/>
    </row>
    <row r="43431" spans="4:4" x14ac:dyDescent="0.3">
      <c r="D43431" s="4"/>
    </row>
    <row r="43432" spans="4:4" x14ac:dyDescent="0.3">
      <c r="D43432" s="4"/>
    </row>
    <row r="43433" spans="4:4" x14ac:dyDescent="0.3">
      <c r="D43433" s="4"/>
    </row>
    <row r="43434" spans="4:4" x14ac:dyDescent="0.3">
      <c r="D43434" s="4"/>
    </row>
    <row r="43435" spans="4:4" x14ac:dyDescent="0.3">
      <c r="D43435" s="4"/>
    </row>
    <row r="43436" spans="4:4" x14ac:dyDescent="0.3">
      <c r="D43436" s="4"/>
    </row>
    <row r="43437" spans="4:4" x14ac:dyDescent="0.3">
      <c r="D43437" s="4"/>
    </row>
    <row r="43438" spans="4:4" x14ac:dyDescent="0.3">
      <c r="D43438" s="4"/>
    </row>
    <row r="43439" spans="4:4" x14ac:dyDescent="0.3">
      <c r="D43439" s="4"/>
    </row>
    <row r="43440" spans="4:4" x14ac:dyDescent="0.3">
      <c r="D43440" s="4"/>
    </row>
    <row r="43441" spans="4:4" x14ac:dyDescent="0.3">
      <c r="D43441" s="4"/>
    </row>
    <row r="43442" spans="4:4" x14ac:dyDescent="0.3">
      <c r="D43442" s="4"/>
    </row>
    <row r="43443" spans="4:4" x14ac:dyDescent="0.3">
      <c r="D43443" s="4"/>
    </row>
    <row r="43444" spans="4:4" x14ac:dyDescent="0.3">
      <c r="D43444" s="4"/>
    </row>
    <row r="43445" spans="4:4" x14ac:dyDescent="0.3">
      <c r="D43445" s="4"/>
    </row>
    <row r="43446" spans="4:4" x14ac:dyDescent="0.3">
      <c r="D43446" s="4"/>
    </row>
    <row r="43447" spans="4:4" x14ac:dyDescent="0.3">
      <c r="D43447" s="4"/>
    </row>
    <row r="43448" spans="4:4" x14ac:dyDescent="0.3">
      <c r="D43448" s="4"/>
    </row>
    <row r="43449" spans="4:4" x14ac:dyDescent="0.3">
      <c r="D43449" s="4"/>
    </row>
    <row r="43450" spans="4:4" x14ac:dyDescent="0.3">
      <c r="D43450" s="4"/>
    </row>
    <row r="43451" spans="4:4" x14ac:dyDescent="0.3">
      <c r="D43451" s="4"/>
    </row>
    <row r="43452" spans="4:4" x14ac:dyDescent="0.3">
      <c r="D43452" s="4"/>
    </row>
    <row r="43453" spans="4:4" x14ac:dyDescent="0.3">
      <c r="D43453" s="4"/>
    </row>
    <row r="43454" spans="4:4" x14ac:dyDescent="0.3">
      <c r="D43454" s="4"/>
    </row>
    <row r="43455" spans="4:4" x14ac:dyDescent="0.3">
      <c r="D43455" s="4"/>
    </row>
    <row r="43456" spans="4:4" x14ac:dyDescent="0.3">
      <c r="D43456" s="4"/>
    </row>
    <row r="43457" spans="4:4" x14ac:dyDescent="0.3">
      <c r="D43457" s="4"/>
    </row>
    <row r="43458" spans="4:4" x14ac:dyDescent="0.3">
      <c r="D43458" s="4"/>
    </row>
    <row r="43459" spans="4:4" x14ac:dyDescent="0.3">
      <c r="D43459" s="4"/>
    </row>
    <row r="43460" spans="4:4" x14ac:dyDescent="0.3">
      <c r="D43460" s="4"/>
    </row>
    <row r="43461" spans="4:4" x14ac:dyDescent="0.3">
      <c r="D43461" s="4"/>
    </row>
    <row r="43462" spans="4:4" x14ac:dyDescent="0.3">
      <c r="D43462" s="4"/>
    </row>
    <row r="43463" spans="4:4" x14ac:dyDescent="0.3">
      <c r="D43463" s="4"/>
    </row>
    <row r="43464" spans="4:4" x14ac:dyDescent="0.3">
      <c r="D43464" s="4"/>
    </row>
    <row r="43465" spans="4:4" x14ac:dyDescent="0.3">
      <c r="D43465" s="4"/>
    </row>
    <row r="43466" spans="4:4" x14ac:dyDescent="0.3">
      <c r="D43466" s="4"/>
    </row>
    <row r="43467" spans="4:4" x14ac:dyDescent="0.3">
      <c r="D43467" s="4"/>
    </row>
    <row r="43468" spans="4:4" x14ac:dyDescent="0.3">
      <c r="D43468" s="4"/>
    </row>
    <row r="43469" spans="4:4" x14ac:dyDescent="0.3">
      <c r="D43469" s="4"/>
    </row>
    <row r="43470" spans="4:4" x14ac:dyDescent="0.3">
      <c r="D43470" s="4"/>
    </row>
    <row r="43471" spans="4:4" x14ac:dyDescent="0.3">
      <c r="D43471" s="4"/>
    </row>
    <row r="43472" spans="4:4" x14ac:dyDescent="0.3">
      <c r="D43472" s="4"/>
    </row>
    <row r="43473" spans="4:4" x14ac:dyDescent="0.3">
      <c r="D43473" s="4"/>
    </row>
    <row r="43474" spans="4:4" x14ac:dyDescent="0.3">
      <c r="D43474" s="4"/>
    </row>
    <row r="43475" spans="4:4" x14ac:dyDescent="0.3">
      <c r="D43475" s="4"/>
    </row>
    <row r="43476" spans="4:4" x14ac:dyDescent="0.3">
      <c r="D43476" s="4"/>
    </row>
    <row r="43477" spans="4:4" x14ac:dyDescent="0.3">
      <c r="D43477" s="4"/>
    </row>
    <row r="43478" spans="4:4" x14ac:dyDescent="0.3">
      <c r="D43478" s="4"/>
    </row>
    <row r="43479" spans="4:4" x14ac:dyDescent="0.3">
      <c r="D43479" s="4"/>
    </row>
    <row r="43480" spans="4:4" x14ac:dyDescent="0.3">
      <c r="D43480" s="4"/>
    </row>
    <row r="43481" spans="4:4" x14ac:dyDescent="0.3">
      <c r="D43481" s="4"/>
    </row>
    <row r="43482" spans="4:4" x14ac:dyDescent="0.3">
      <c r="D43482" s="4"/>
    </row>
    <row r="43483" spans="4:4" x14ac:dyDescent="0.3">
      <c r="D43483" s="4"/>
    </row>
    <row r="43484" spans="4:4" x14ac:dyDescent="0.3">
      <c r="D43484" s="4"/>
    </row>
    <row r="43485" spans="4:4" x14ac:dyDescent="0.3">
      <c r="D43485" s="4"/>
    </row>
    <row r="43486" spans="4:4" x14ac:dyDescent="0.3">
      <c r="D43486" s="4"/>
    </row>
    <row r="43487" spans="4:4" x14ac:dyDescent="0.3">
      <c r="D43487" s="4"/>
    </row>
    <row r="43488" spans="4:4" x14ac:dyDescent="0.3">
      <c r="D43488" s="4"/>
    </row>
    <row r="43489" spans="4:4" x14ac:dyDescent="0.3">
      <c r="D43489" s="4"/>
    </row>
    <row r="43490" spans="4:4" x14ac:dyDescent="0.3">
      <c r="D43490" s="4"/>
    </row>
    <row r="43491" spans="4:4" x14ac:dyDescent="0.3">
      <c r="D43491" s="4"/>
    </row>
    <row r="43492" spans="4:4" x14ac:dyDescent="0.3">
      <c r="D43492" s="4"/>
    </row>
    <row r="43493" spans="4:4" x14ac:dyDescent="0.3">
      <c r="D43493" s="4"/>
    </row>
    <row r="43494" spans="4:4" x14ac:dyDescent="0.3">
      <c r="D43494" s="4"/>
    </row>
    <row r="43495" spans="4:4" x14ac:dyDescent="0.3">
      <c r="D43495" s="4"/>
    </row>
    <row r="43496" spans="4:4" x14ac:dyDescent="0.3">
      <c r="D43496" s="4"/>
    </row>
    <row r="43497" spans="4:4" x14ac:dyDescent="0.3">
      <c r="D43497" s="4"/>
    </row>
    <row r="43498" spans="4:4" x14ac:dyDescent="0.3">
      <c r="D43498" s="4"/>
    </row>
    <row r="43499" spans="4:4" x14ac:dyDescent="0.3">
      <c r="D43499" s="4"/>
    </row>
    <row r="43500" spans="4:4" x14ac:dyDescent="0.3">
      <c r="D43500" s="4"/>
    </row>
    <row r="43501" spans="4:4" x14ac:dyDescent="0.3">
      <c r="D43501" s="4"/>
    </row>
    <row r="43502" spans="4:4" x14ac:dyDescent="0.3">
      <c r="D43502" s="4"/>
    </row>
    <row r="43503" spans="4:4" x14ac:dyDescent="0.3">
      <c r="D43503" s="4"/>
    </row>
    <row r="43504" spans="4:4" x14ac:dyDescent="0.3">
      <c r="D43504" s="4"/>
    </row>
    <row r="43505" spans="4:4" x14ac:dyDescent="0.3">
      <c r="D43505" s="4"/>
    </row>
    <row r="43506" spans="4:4" x14ac:dyDescent="0.3">
      <c r="D43506" s="4"/>
    </row>
    <row r="43507" spans="4:4" x14ac:dyDescent="0.3">
      <c r="D43507" s="4"/>
    </row>
    <row r="43508" spans="4:4" x14ac:dyDescent="0.3">
      <c r="D43508" s="4"/>
    </row>
    <row r="43509" spans="4:4" x14ac:dyDescent="0.3">
      <c r="D43509" s="4"/>
    </row>
    <row r="43510" spans="4:4" x14ac:dyDescent="0.3">
      <c r="D43510" s="4"/>
    </row>
    <row r="43511" spans="4:4" x14ac:dyDescent="0.3">
      <c r="D43511" s="4"/>
    </row>
    <row r="43512" spans="4:4" x14ac:dyDescent="0.3">
      <c r="D43512" s="4"/>
    </row>
    <row r="43513" spans="4:4" x14ac:dyDescent="0.3">
      <c r="D43513" s="4"/>
    </row>
    <row r="43514" spans="4:4" x14ac:dyDescent="0.3">
      <c r="D43514" s="4"/>
    </row>
    <row r="43515" spans="4:4" x14ac:dyDescent="0.3">
      <c r="D43515" s="4"/>
    </row>
    <row r="43516" spans="4:4" x14ac:dyDescent="0.3">
      <c r="D43516" s="4"/>
    </row>
    <row r="43517" spans="4:4" x14ac:dyDescent="0.3">
      <c r="D43517" s="4"/>
    </row>
    <row r="43518" spans="4:4" x14ac:dyDescent="0.3">
      <c r="D43518" s="4"/>
    </row>
    <row r="43519" spans="4:4" x14ac:dyDescent="0.3">
      <c r="D43519" s="4"/>
    </row>
    <row r="43520" spans="4:4" x14ac:dyDescent="0.3">
      <c r="D43520" s="4"/>
    </row>
    <row r="43521" spans="4:4" x14ac:dyDescent="0.3">
      <c r="D43521" s="4"/>
    </row>
    <row r="43522" spans="4:4" x14ac:dyDescent="0.3">
      <c r="D43522" s="4"/>
    </row>
    <row r="43523" spans="4:4" x14ac:dyDescent="0.3">
      <c r="D43523" s="4"/>
    </row>
    <row r="43524" spans="4:4" x14ac:dyDescent="0.3">
      <c r="D43524" s="4"/>
    </row>
    <row r="43525" spans="4:4" x14ac:dyDescent="0.3">
      <c r="D43525" s="4"/>
    </row>
    <row r="43526" spans="4:4" x14ac:dyDescent="0.3">
      <c r="D43526" s="4"/>
    </row>
    <row r="43527" spans="4:4" x14ac:dyDescent="0.3">
      <c r="D43527" s="4"/>
    </row>
    <row r="43528" spans="4:4" x14ac:dyDescent="0.3">
      <c r="D43528" s="4"/>
    </row>
    <row r="43529" spans="4:4" x14ac:dyDescent="0.3">
      <c r="D43529" s="4"/>
    </row>
    <row r="43530" spans="4:4" x14ac:dyDescent="0.3">
      <c r="D43530" s="4"/>
    </row>
    <row r="43531" spans="4:4" x14ac:dyDescent="0.3">
      <c r="D43531" s="4"/>
    </row>
    <row r="43532" spans="4:4" x14ac:dyDescent="0.3">
      <c r="D43532" s="4"/>
    </row>
    <row r="43533" spans="4:4" x14ac:dyDescent="0.3">
      <c r="D43533" s="4"/>
    </row>
    <row r="43534" spans="4:4" x14ac:dyDescent="0.3">
      <c r="D43534" s="4"/>
    </row>
    <row r="43535" spans="4:4" x14ac:dyDescent="0.3">
      <c r="D43535" s="4"/>
    </row>
    <row r="43536" spans="4:4" x14ac:dyDescent="0.3">
      <c r="D43536" s="4"/>
    </row>
    <row r="43537" spans="4:4" x14ac:dyDescent="0.3">
      <c r="D43537" s="4"/>
    </row>
    <row r="43538" spans="4:4" x14ac:dyDescent="0.3">
      <c r="D43538" s="4"/>
    </row>
    <row r="43539" spans="4:4" x14ac:dyDescent="0.3">
      <c r="D43539" s="4"/>
    </row>
    <row r="43540" spans="4:4" x14ac:dyDescent="0.3">
      <c r="D43540" s="4"/>
    </row>
    <row r="43541" spans="4:4" x14ac:dyDescent="0.3">
      <c r="D43541" s="4"/>
    </row>
    <row r="43542" spans="4:4" x14ac:dyDescent="0.3">
      <c r="D43542" s="4"/>
    </row>
    <row r="43543" spans="4:4" x14ac:dyDescent="0.3">
      <c r="D43543" s="4"/>
    </row>
    <row r="43544" spans="4:4" x14ac:dyDescent="0.3">
      <c r="D43544" s="4"/>
    </row>
    <row r="43545" spans="4:4" x14ac:dyDescent="0.3">
      <c r="D43545" s="4"/>
    </row>
    <row r="43546" spans="4:4" x14ac:dyDescent="0.3">
      <c r="D43546" s="4"/>
    </row>
    <row r="43547" spans="4:4" x14ac:dyDescent="0.3">
      <c r="D43547" s="4"/>
    </row>
    <row r="43548" spans="4:4" x14ac:dyDescent="0.3">
      <c r="D43548" s="4"/>
    </row>
    <row r="43549" spans="4:4" x14ac:dyDescent="0.3">
      <c r="D43549" s="4"/>
    </row>
    <row r="43550" spans="4:4" x14ac:dyDescent="0.3">
      <c r="D43550" s="4"/>
    </row>
    <row r="43551" spans="4:4" x14ac:dyDescent="0.3">
      <c r="D43551" s="4"/>
    </row>
    <row r="43552" spans="4:4" x14ac:dyDescent="0.3">
      <c r="D43552" s="4"/>
    </row>
    <row r="43553" spans="4:4" x14ac:dyDescent="0.3">
      <c r="D43553" s="4"/>
    </row>
    <row r="43554" spans="4:4" x14ac:dyDescent="0.3">
      <c r="D43554" s="4"/>
    </row>
    <row r="43555" spans="4:4" x14ac:dyDescent="0.3">
      <c r="D43555" s="4"/>
    </row>
    <row r="43556" spans="4:4" x14ac:dyDescent="0.3">
      <c r="D43556" s="4"/>
    </row>
    <row r="43557" spans="4:4" x14ac:dyDescent="0.3">
      <c r="D43557" s="4"/>
    </row>
    <row r="43558" spans="4:4" x14ac:dyDescent="0.3">
      <c r="D43558" s="4"/>
    </row>
    <row r="43559" spans="4:4" x14ac:dyDescent="0.3">
      <c r="D43559" s="4"/>
    </row>
    <row r="43560" spans="4:4" x14ac:dyDescent="0.3">
      <c r="D43560" s="4"/>
    </row>
    <row r="43561" spans="4:4" x14ac:dyDescent="0.3">
      <c r="D43561" s="4"/>
    </row>
    <row r="43562" spans="4:4" x14ac:dyDescent="0.3">
      <c r="D43562" s="4"/>
    </row>
    <row r="43563" spans="4:4" x14ac:dyDescent="0.3">
      <c r="D43563" s="4"/>
    </row>
    <row r="43564" spans="4:4" x14ac:dyDescent="0.3">
      <c r="D43564" s="4"/>
    </row>
    <row r="43565" spans="4:4" x14ac:dyDescent="0.3">
      <c r="D43565" s="4"/>
    </row>
    <row r="43566" spans="4:4" x14ac:dyDescent="0.3">
      <c r="D43566" s="4"/>
    </row>
    <row r="43567" spans="4:4" x14ac:dyDescent="0.3">
      <c r="D43567" s="4"/>
    </row>
    <row r="43568" spans="4:4" x14ac:dyDescent="0.3">
      <c r="D43568" s="4"/>
    </row>
    <row r="43569" spans="4:4" x14ac:dyDescent="0.3">
      <c r="D43569" s="4"/>
    </row>
    <row r="43570" spans="4:4" x14ac:dyDescent="0.3">
      <c r="D43570" s="4"/>
    </row>
    <row r="43571" spans="4:4" x14ac:dyDescent="0.3">
      <c r="D43571" s="4"/>
    </row>
    <row r="43572" spans="4:4" x14ac:dyDescent="0.3">
      <c r="D43572" s="4"/>
    </row>
    <row r="43573" spans="4:4" x14ac:dyDescent="0.3">
      <c r="D43573" s="4"/>
    </row>
    <row r="43574" spans="4:4" x14ac:dyDescent="0.3">
      <c r="D43574" s="4"/>
    </row>
    <row r="43575" spans="4:4" x14ac:dyDescent="0.3">
      <c r="D43575" s="4"/>
    </row>
    <row r="43576" spans="4:4" x14ac:dyDescent="0.3">
      <c r="D43576" s="4"/>
    </row>
    <row r="43577" spans="4:4" x14ac:dyDescent="0.3">
      <c r="D43577" s="4"/>
    </row>
    <row r="43578" spans="4:4" x14ac:dyDescent="0.3">
      <c r="D43578" s="4"/>
    </row>
    <row r="43579" spans="4:4" x14ac:dyDescent="0.3">
      <c r="D43579" s="4"/>
    </row>
    <row r="43580" spans="4:4" x14ac:dyDescent="0.3">
      <c r="D43580" s="4"/>
    </row>
    <row r="43581" spans="4:4" x14ac:dyDescent="0.3">
      <c r="D43581" s="4"/>
    </row>
    <row r="43582" spans="4:4" x14ac:dyDescent="0.3">
      <c r="D43582" s="4"/>
    </row>
    <row r="43583" spans="4:4" x14ac:dyDescent="0.3">
      <c r="D43583" s="4"/>
    </row>
    <row r="43584" spans="4:4" x14ac:dyDescent="0.3">
      <c r="D43584" s="4"/>
    </row>
    <row r="43585" spans="4:4" x14ac:dyDescent="0.3">
      <c r="D43585" s="4"/>
    </row>
    <row r="43586" spans="4:4" x14ac:dyDescent="0.3">
      <c r="D43586" s="4"/>
    </row>
    <row r="43587" spans="4:4" x14ac:dyDescent="0.3">
      <c r="D43587" s="4"/>
    </row>
    <row r="43588" spans="4:4" x14ac:dyDescent="0.3">
      <c r="D43588" s="4"/>
    </row>
    <row r="43589" spans="4:4" x14ac:dyDescent="0.3">
      <c r="D43589" s="4"/>
    </row>
    <row r="43590" spans="4:4" x14ac:dyDescent="0.3">
      <c r="D43590" s="4"/>
    </row>
    <row r="43591" spans="4:4" x14ac:dyDescent="0.3">
      <c r="D43591" s="4"/>
    </row>
    <row r="43592" spans="4:4" x14ac:dyDescent="0.3">
      <c r="D43592" s="4"/>
    </row>
    <row r="43593" spans="4:4" x14ac:dyDescent="0.3">
      <c r="D43593" s="4"/>
    </row>
    <row r="43594" spans="4:4" x14ac:dyDescent="0.3">
      <c r="D43594" s="4"/>
    </row>
    <row r="43595" spans="4:4" x14ac:dyDescent="0.3">
      <c r="D43595" s="4"/>
    </row>
    <row r="43596" spans="4:4" x14ac:dyDescent="0.3">
      <c r="D43596" s="4"/>
    </row>
    <row r="43597" spans="4:4" x14ac:dyDescent="0.3">
      <c r="D43597" s="4"/>
    </row>
    <row r="43598" spans="4:4" x14ac:dyDescent="0.3">
      <c r="D43598" s="4"/>
    </row>
    <row r="43599" spans="4:4" x14ac:dyDescent="0.3">
      <c r="D43599" s="4"/>
    </row>
    <row r="43600" spans="4:4" x14ac:dyDescent="0.3">
      <c r="D43600" s="4"/>
    </row>
    <row r="43601" spans="4:4" x14ac:dyDescent="0.3">
      <c r="D43601" s="4"/>
    </row>
    <row r="43602" spans="4:4" x14ac:dyDescent="0.3">
      <c r="D43602" s="4"/>
    </row>
    <row r="43603" spans="4:4" x14ac:dyDescent="0.3">
      <c r="D43603" s="4"/>
    </row>
    <row r="43604" spans="4:4" x14ac:dyDescent="0.3">
      <c r="D43604" s="4"/>
    </row>
    <row r="43605" spans="4:4" x14ac:dyDescent="0.3">
      <c r="D43605" s="4"/>
    </row>
    <row r="43606" spans="4:4" x14ac:dyDescent="0.3">
      <c r="D43606" s="4"/>
    </row>
    <row r="43607" spans="4:4" x14ac:dyDescent="0.3">
      <c r="D43607" s="4"/>
    </row>
    <row r="43608" spans="4:4" x14ac:dyDescent="0.3">
      <c r="D43608" s="4"/>
    </row>
    <row r="43609" spans="4:4" x14ac:dyDescent="0.3">
      <c r="D43609" s="4"/>
    </row>
    <row r="43610" spans="4:4" x14ac:dyDescent="0.3">
      <c r="D43610" s="4"/>
    </row>
    <row r="43611" spans="4:4" x14ac:dyDescent="0.3">
      <c r="D43611" s="4"/>
    </row>
    <row r="43612" spans="4:4" x14ac:dyDescent="0.3">
      <c r="D43612" s="4"/>
    </row>
    <row r="43613" spans="4:4" x14ac:dyDescent="0.3">
      <c r="D43613" s="4"/>
    </row>
    <row r="43614" spans="4:4" x14ac:dyDescent="0.3">
      <c r="D43614" s="4"/>
    </row>
    <row r="43615" spans="4:4" x14ac:dyDescent="0.3">
      <c r="D43615" s="4"/>
    </row>
    <row r="43616" spans="4:4" x14ac:dyDescent="0.3">
      <c r="D43616" s="4"/>
    </row>
    <row r="43617" spans="4:4" x14ac:dyDescent="0.3">
      <c r="D43617" s="4"/>
    </row>
    <row r="43618" spans="4:4" x14ac:dyDescent="0.3">
      <c r="D43618" s="4"/>
    </row>
    <row r="43619" spans="4:4" x14ac:dyDescent="0.3">
      <c r="D43619" s="4"/>
    </row>
    <row r="43620" spans="4:4" x14ac:dyDescent="0.3">
      <c r="D43620" s="4"/>
    </row>
    <row r="43621" spans="4:4" x14ac:dyDescent="0.3">
      <c r="D43621" s="4"/>
    </row>
    <row r="43622" spans="4:4" x14ac:dyDescent="0.3">
      <c r="D43622" s="4"/>
    </row>
    <row r="43623" spans="4:4" x14ac:dyDescent="0.3">
      <c r="D43623" s="4"/>
    </row>
    <row r="43624" spans="4:4" x14ac:dyDescent="0.3">
      <c r="D43624" s="4"/>
    </row>
    <row r="43625" spans="4:4" x14ac:dyDescent="0.3">
      <c r="D43625" s="4"/>
    </row>
    <row r="43626" spans="4:4" x14ac:dyDescent="0.3">
      <c r="D43626" s="4"/>
    </row>
    <row r="43627" spans="4:4" x14ac:dyDescent="0.3">
      <c r="D43627" s="4"/>
    </row>
    <row r="43628" spans="4:4" x14ac:dyDescent="0.3">
      <c r="D43628" s="4"/>
    </row>
    <row r="43629" spans="4:4" x14ac:dyDescent="0.3">
      <c r="D43629" s="4"/>
    </row>
    <row r="43630" spans="4:4" x14ac:dyDescent="0.3">
      <c r="D43630" s="4"/>
    </row>
    <row r="43631" spans="4:4" x14ac:dyDescent="0.3">
      <c r="D43631" s="4"/>
    </row>
    <row r="43632" spans="4:4" x14ac:dyDescent="0.3">
      <c r="D43632" s="4"/>
    </row>
    <row r="43633" spans="4:4" x14ac:dyDescent="0.3">
      <c r="D43633" s="4"/>
    </row>
    <row r="43634" spans="4:4" x14ac:dyDescent="0.3">
      <c r="D43634" s="4"/>
    </row>
    <row r="43635" spans="4:4" x14ac:dyDescent="0.3">
      <c r="D43635" s="4"/>
    </row>
    <row r="43636" spans="4:4" x14ac:dyDescent="0.3">
      <c r="D43636" s="4"/>
    </row>
    <row r="43637" spans="4:4" x14ac:dyDescent="0.3">
      <c r="D43637" s="4"/>
    </row>
    <row r="43638" spans="4:4" x14ac:dyDescent="0.3">
      <c r="D43638" s="4"/>
    </row>
    <row r="43639" spans="4:4" x14ac:dyDescent="0.3">
      <c r="D43639" s="4"/>
    </row>
    <row r="43640" spans="4:4" x14ac:dyDescent="0.3">
      <c r="D43640" s="4"/>
    </row>
    <row r="43641" spans="4:4" x14ac:dyDescent="0.3">
      <c r="D43641" s="4"/>
    </row>
    <row r="43642" spans="4:4" x14ac:dyDescent="0.3">
      <c r="D43642" s="4"/>
    </row>
    <row r="43643" spans="4:4" x14ac:dyDescent="0.3">
      <c r="D43643" s="4"/>
    </row>
    <row r="43644" spans="4:4" x14ac:dyDescent="0.3">
      <c r="D43644" s="4"/>
    </row>
    <row r="43645" spans="4:4" x14ac:dyDescent="0.3">
      <c r="D43645" s="4"/>
    </row>
    <row r="43646" spans="4:4" x14ac:dyDescent="0.3">
      <c r="D43646" s="4"/>
    </row>
    <row r="43647" spans="4:4" x14ac:dyDescent="0.3">
      <c r="D43647" s="4"/>
    </row>
    <row r="43648" spans="4:4" x14ac:dyDescent="0.3">
      <c r="D43648" s="4"/>
    </row>
    <row r="43649" spans="4:4" x14ac:dyDescent="0.3">
      <c r="D43649" s="4"/>
    </row>
    <row r="43650" spans="4:4" x14ac:dyDescent="0.3">
      <c r="D43650" s="4"/>
    </row>
    <row r="43651" spans="4:4" x14ac:dyDescent="0.3">
      <c r="D43651" s="4"/>
    </row>
    <row r="43652" spans="4:4" x14ac:dyDescent="0.3">
      <c r="D43652" s="4"/>
    </row>
    <row r="43653" spans="4:4" x14ac:dyDescent="0.3">
      <c r="D43653" s="4"/>
    </row>
    <row r="43654" spans="4:4" x14ac:dyDescent="0.3">
      <c r="D43654" s="4"/>
    </row>
    <row r="43655" spans="4:4" x14ac:dyDescent="0.3">
      <c r="D43655" s="4"/>
    </row>
    <row r="43656" spans="4:4" x14ac:dyDescent="0.3">
      <c r="D43656" s="4"/>
    </row>
    <row r="43657" spans="4:4" x14ac:dyDescent="0.3">
      <c r="D43657" s="4"/>
    </row>
    <row r="43658" spans="4:4" x14ac:dyDescent="0.3">
      <c r="D43658" s="4"/>
    </row>
    <row r="43659" spans="4:4" x14ac:dyDescent="0.3">
      <c r="D43659" s="4"/>
    </row>
    <row r="43660" spans="4:4" x14ac:dyDescent="0.3">
      <c r="D43660" s="4"/>
    </row>
    <row r="43661" spans="4:4" x14ac:dyDescent="0.3">
      <c r="D43661" s="4"/>
    </row>
    <row r="43662" spans="4:4" x14ac:dyDescent="0.3">
      <c r="D43662" s="4"/>
    </row>
    <row r="43663" spans="4:4" x14ac:dyDescent="0.3">
      <c r="D43663" s="4"/>
    </row>
    <row r="43664" spans="4:4" x14ac:dyDescent="0.3">
      <c r="D43664" s="4"/>
    </row>
    <row r="43665" spans="4:4" x14ac:dyDescent="0.3">
      <c r="D43665" s="4"/>
    </row>
    <row r="43666" spans="4:4" x14ac:dyDescent="0.3">
      <c r="D43666" s="4"/>
    </row>
    <row r="43667" spans="4:4" x14ac:dyDescent="0.3">
      <c r="D43667" s="4"/>
    </row>
    <row r="43668" spans="4:4" x14ac:dyDescent="0.3">
      <c r="D43668" s="4"/>
    </row>
    <row r="43669" spans="4:4" x14ac:dyDescent="0.3">
      <c r="D43669" s="4"/>
    </row>
    <row r="43670" spans="4:4" x14ac:dyDescent="0.3">
      <c r="D43670" s="4"/>
    </row>
    <row r="43671" spans="4:4" x14ac:dyDescent="0.3">
      <c r="D43671" s="4"/>
    </row>
    <row r="43672" spans="4:4" x14ac:dyDescent="0.3">
      <c r="D43672" s="4"/>
    </row>
    <row r="43673" spans="4:4" x14ac:dyDescent="0.3">
      <c r="D43673" s="4"/>
    </row>
    <row r="43674" spans="4:4" x14ac:dyDescent="0.3">
      <c r="D43674" s="4"/>
    </row>
    <row r="43675" spans="4:4" x14ac:dyDescent="0.3">
      <c r="D43675" s="4"/>
    </row>
    <row r="43676" spans="4:4" x14ac:dyDescent="0.3">
      <c r="D43676" s="4"/>
    </row>
    <row r="43677" spans="4:4" x14ac:dyDescent="0.3">
      <c r="D43677" s="4"/>
    </row>
    <row r="43678" spans="4:4" x14ac:dyDescent="0.3">
      <c r="D43678" s="4"/>
    </row>
    <row r="43679" spans="4:4" x14ac:dyDescent="0.3">
      <c r="D43679" s="4"/>
    </row>
    <row r="43680" spans="4:4" x14ac:dyDescent="0.3">
      <c r="D43680" s="4"/>
    </row>
    <row r="43681" spans="4:4" x14ac:dyDescent="0.3">
      <c r="D43681" s="4"/>
    </row>
    <row r="43682" spans="4:4" x14ac:dyDescent="0.3">
      <c r="D43682" s="4"/>
    </row>
    <row r="43683" spans="4:4" x14ac:dyDescent="0.3">
      <c r="D43683" s="4"/>
    </row>
    <row r="43684" spans="4:4" x14ac:dyDescent="0.3">
      <c r="D43684" s="4"/>
    </row>
    <row r="43685" spans="4:4" x14ac:dyDescent="0.3">
      <c r="D43685" s="4"/>
    </row>
    <row r="43686" spans="4:4" x14ac:dyDescent="0.3">
      <c r="D43686" s="4"/>
    </row>
    <row r="43687" spans="4:4" x14ac:dyDescent="0.3">
      <c r="D43687" s="4"/>
    </row>
    <row r="43688" spans="4:4" x14ac:dyDescent="0.3">
      <c r="D43688" s="4"/>
    </row>
    <row r="43689" spans="4:4" x14ac:dyDescent="0.3">
      <c r="D43689" s="4"/>
    </row>
    <row r="43690" spans="4:4" x14ac:dyDescent="0.3">
      <c r="D43690" s="4"/>
    </row>
    <row r="43691" spans="4:4" x14ac:dyDescent="0.3">
      <c r="D43691" s="4"/>
    </row>
    <row r="43692" spans="4:4" x14ac:dyDescent="0.3">
      <c r="D43692" s="4"/>
    </row>
    <row r="43693" spans="4:4" x14ac:dyDescent="0.3">
      <c r="D43693" s="4"/>
    </row>
    <row r="43694" spans="4:4" x14ac:dyDescent="0.3">
      <c r="D43694" s="4"/>
    </row>
    <row r="43695" spans="4:4" x14ac:dyDescent="0.3">
      <c r="D43695" s="4"/>
    </row>
    <row r="43696" spans="4:4" x14ac:dyDescent="0.3">
      <c r="D43696" s="4"/>
    </row>
    <row r="43697" spans="4:4" x14ac:dyDescent="0.3">
      <c r="D43697" s="4"/>
    </row>
    <row r="43698" spans="4:4" x14ac:dyDescent="0.3">
      <c r="D43698" s="4"/>
    </row>
    <row r="43699" spans="4:4" x14ac:dyDescent="0.3">
      <c r="D43699" s="4"/>
    </row>
    <row r="43700" spans="4:4" x14ac:dyDescent="0.3">
      <c r="D43700" s="4"/>
    </row>
    <row r="43701" spans="4:4" x14ac:dyDescent="0.3">
      <c r="D43701" s="4"/>
    </row>
    <row r="43702" spans="4:4" x14ac:dyDescent="0.3">
      <c r="D43702" s="4"/>
    </row>
    <row r="43703" spans="4:4" x14ac:dyDescent="0.3">
      <c r="D43703" s="4"/>
    </row>
    <row r="43704" spans="4:4" x14ac:dyDescent="0.3">
      <c r="D43704" s="4"/>
    </row>
    <row r="43705" spans="4:4" x14ac:dyDescent="0.3">
      <c r="D43705" s="4"/>
    </row>
    <row r="43706" spans="4:4" x14ac:dyDescent="0.3">
      <c r="D43706" s="4"/>
    </row>
    <row r="43707" spans="4:4" x14ac:dyDescent="0.3">
      <c r="D43707" s="4"/>
    </row>
    <row r="43708" spans="4:4" x14ac:dyDescent="0.3">
      <c r="D43708" s="4"/>
    </row>
    <row r="43709" spans="4:4" x14ac:dyDescent="0.3">
      <c r="D43709" s="4"/>
    </row>
    <row r="43710" spans="4:4" x14ac:dyDescent="0.3">
      <c r="D43710" s="4"/>
    </row>
    <row r="43711" spans="4:4" x14ac:dyDescent="0.3">
      <c r="D43711" s="4"/>
    </row>
    <row r="43712" spans="4:4" x14ac:dyDescent="0.3">
      <c r="D43712" s="4"/>
    </row>
    <row r="43713" spans="4:4" x14ac:dyDescent="0.3">
      <c r="D43713" s="4"/>
    </row>
    <row r="43714" spans="4:4" x14ac:dyDescent="0.3">
      <c r="D43714" s="4"/>
    </row>
    <row r="43715" spans="4:4" x14ac:dyDescent="0.3">
      <c r="D43715" s="4"/>
    </row>
    <row r="43716" spans="4:4" x14ac:dyDescent="0.3">
      <c r="D43716" s="4"/>
    </row>
    <row r="43717" spans="4:4" x14ac:dyDescent="0.3">
      <c r="D43717" s="4"/>
    </row>
    <row r="43718" spans="4:4" x14ac:dyDescent="0.3">
      <c r="D43718" s="4"/>
    </row>
    <row r="43719" spans="4:4" x14ac:dyDescent="0.3">
      <c r="D43719" s="4"/>
    </row>
    <row r="43720" spans="4:4" x14ac:dyDescent="0.3">
      <c r="D43720" s="4"/>
    </row>
    <row r="43721" spans="4:4" x14ac:dyDescent="0.3">
      <c r="D43721" s="4"/>
    </row>
    <row r="43722" spans="4:4" x14ac:dyDescent="0.3">
      <c r="D43722" s="4"/>
    </row>
    <row r="43723" spans="4:4" x14ac:dyDescent="0.3">
      <c r="D43723" s="4"/>
    </row>
    <row r="43724" spans="4:4" x14ac:dyDescent="0.3">
      <c r="D43724" s="4"/>
    </row>
    <row r="43725" spans="4:4" x14ac:dyDescent="0.3">
      <c r="D43725" s="4"/>
    </row>
    <row r="43726" spans="4:4" x14ac:dyDescent="0.3">
      <c r="D43726" s="4"/>
    </row>
    <row r="43727" spans="4:4" x14ac:dyDescent="0.3">
      <c r="D43727" s="4"/>
    </row>
    <row r="43728" spans="4:4" x14ac:dyDescent="0.3">
      <c r="D43728" s="4"/>
    </row>
    <row r="43729" spans="4:4" x14ac:dyDescent="0.3">
      <c r="D43729" s="4"/>
    </row>
    <row r="43730" spans="4:4" x14ac:dyDescent="0.3">
      <c r="D43730" s="4"/>
    </row>
    <row r="43731" spans="4:4" x14ac:dyDescent="0.3">
      <c r="D43731" s="4"/>
    </row>
    <row r="43732" spans="4:4" x14ac:dyDescent="0.3">
      <c r="D43732" s="4"/>
    </row>
    <row r="43733" spans="4:4" x14ac:dyDescent="0.3">
      <c r="D43733" s="4"/>
    </row>
    <row r="43734" spans="4:4" x14ac:dyDescent="0.3">
      <c r="D43734" s="4"/>
    </row>
    <row r="43735" spans="4:4" x14ac:dyDescent="0.3">
      <c r="D43735" s="4"/>
    </row>
    <row r="43736" spans="4:4" x14ac:dyDescent="0.3">
      <c r="D43736" s="4"/>
    </row>
    <row r="43737" spans="4:4" x14ac:dyDescent="0.3">
      <c r="D43737" s="4"/>
    </row>
    <row r="43738" spans="4:4" x14ac:dyDescent="0.3">
      <c r="D43738" s="4"/>
    </row>
    <row r="43739" spans="4:4" x14ac:dyDescent="0.3">
      <c r="D43739" s="4"/>
    </row>
    <row r="43740" spans="4:4" x14ac:dyDescent="0.3">
      <c r="D43740" s="4"/>
    </row>
    <row r="43741" spans="4:4" x14ac:dyDescent="0.3">
      <c r="D43741" s="4"/>
    </row>
    <row r="43742" spans="4:4" x14ac:dyDescent="0.3">
      <c r="D43742" s="4"/>
    </row>
    <row r="43743" spans="4:4" x14ac:dyDescent="0.3">
      <c r="D43743" s="4"/>
    </row>
    <row r="43744" spans="4:4" x14ac:dyDescent="0.3">
      <c r="D43744" s="4"/>
    </row>
    <row r="43745" spans="4:4" x14ac:dyDescent="0.3">
      <c r="D43745" s="4"/>
    </row>
    <row r="43746" spans="4:4" x14ac:dyDescent="0.3">
      <c r="D43746" s="4"/>
    </row>
    <row r="43747" spans="4:4" x14ac:dyDescent="0.3">
      <c r="D43747" s="4"/>
    </row>
    <row r="43748" spans="4:4" x14ac:dyDescent="0.3">
      <c r="D43748" s="4"/>
    </row>
    <row r="43749" spans="4:4" x14ac:dyDescent="0.3">
      <c r="D43749" s="4"/>
    </row>
    <row r="43750" spans="4:4" x14ac:dyDescent="0.3">
      <c r="D43750" s="4"/>
    </row>
    <row r="43751" spans="4:4" x14ac:dyDescent="0.3">
      <c r="D43751" s="4"/>
    </row>
    <row r="43752" spans="4:4" x14ac:dyDescent="0.3">
      <c r="D43752" s="4"/>
    </row>
    <row r="43753" spans="4:4" x14ac:dyDescent="0.3">
      <c r="D43753" s="4"/>
    </row>
    <row r="43754" spans="4:4" x14ac:dyDescent="0.3">
      <c r="D43754" s="4"/>
    </row>
    <row r="43755" spans="4:4" x14ac:dyDescent="0.3">
      <c r="D43755" s="4"/>
    </row>
    <row r="43756" spans="4:4" x14ac:dyDescent="0.3">
      <c r="D43756" s="4"/>
    </row>
    <row r="43757" spans="4:4" x14ac:dyDescent="0.3">
      <c r="D43757" s="4"/>
    </row>
    <row r="43758" spans="4:4" x14ac:dyDescent="0.3">
      <c r="D43758" s="4"/>
    </row>
    <row r="43759" spans="4:4" x14ac:dyDescent="0.3">
      <c r="D43759" s="4"/>
    </row>
    <row r="43760" spans="4:4" x14ac:dyDescent="0.3">
      <c r="D43760" s="4"/>
    </row>
    <row r="43761" spans="4:4" x14ac:dyDescent="0.3">
      <c r="D43761" s="4"/>
    </row>
    <row r="43762" spans="4:4" x14ac:dyDescent="0.3">
      <c r="D43762" s="4"/>
    </row>
    <row r="43763" spans="4:4" x14ac:dyDescent="0.3">
      <c r="D43763" s="4"/>
    </row>
    <row r="43764" spans="4:4" x14ac:dyDescent="0.3">
      <c r="D43764" s="4"/>
    </row>
    <row r="43765" spans="4:4" x14ac:dyDescent="0.3">
      <c r="D43765" s="4"/>
    </row>
    <row r="43766" spans="4:4" x14ac:dyDescent="0.3">
      <c r="D43766" s="4"/>
    </row>
    <row r="43767" spans="4:4" x14ac:dyDescent="0.3">
      <c r="D43767" s="4"/>
    </row>
    <row r="43768" spans="4:4" x14ac:dyDescent="0.3">
      <c r="D43768" s="4"/>
    </row>
    <row r="43769" spans="4:4" x14ac:dyDescent="0.3">
      <c r="D43769" s="4"/>
    </row>
    <row r="43770" spans="4:4" x14ac:dyDescent="0.3">
      <c r="D43770" s="4"/>
    </row>
    <row r="43771" spans="4:4" x14ac:dyDescent="0.3">
      <c r="D43771" s="4"/>
    </row>
    <row r="43772" spans="4:4" x14ac:dyDescent="0.3">
      <c r="D43772" s="4"/>
    </row>
    <row r="43773" spans="4:4" x14ac:dyDescent="0.3">
      <c r="D43773" s="4"/>
    </row>
    <row r="43774" spans="4:4" x14ac:dyDescent="0.3">
      <c r="D43774" s="4"/>
    </row>
    <row r="43775" spans="4:4" x14ac:dyDescent="0.3">
      <c r="D43775" s="4"/>
    </row>
    <row r="43776" spans="4:4" x14ac:dyDescent="0.3">
      <c r="D43776" s="4"/>
    </row>
    <row r="43777" spans="4:4" x14ac:dyDescent="0.3">
      <c r="D43777" s="4"/>
    </row>
    <row r="43778" spans="4:4" x14ac:dyDescent="0.3">
      <c r="D43778" s="4"/>
    </row>
    <row r="43779" spans="4:4" x14ac:dyDescent="0.3">
      <c r="D43779" s="4"/>
    </row>
    <row r="43780" spans="4:4" x14ac:dyDescent="0.3">
      <c r="D43780" s="4"/>
    </row>
    <row r="43781" spans="4:4" x14ac:dyDescent="0.3">
      <c r="D43781" s="4"/>
    </row>
    <row r="43782" spans="4:4" x14ac:dyDescent="0.3">
      <c r="D43782" s="4"/>
    </row>
    <row r="43783" spans="4:4" x14ac:dyDescent="0.3">
      <c r="D43783" s="4"/>
    </row>
    <row r="43784" spans="4:4" x14ac:dyDescent="0.3">
      <c r="D43784" s="4"/>
    </row>
    <row r="43785" spans="4:4" x14ac:dyDescent="0.3">
      <c r="D43785" s="4"/>
    </row>
    <row r="43786" spans="4:4" x14ac:dyDescent="0.3">
      <c r="D43786" s="4"/>
    </row>
    <row r="43787" spans="4:4" x14ac:dyDescent="0.3">
      <c r="D43787" s="4"/>
    </row>
    <row r="43788" spans="4:4" x14ac:dyDescent="0.3">
      <c r="D43788" s="4"/>
    </row>
    <row r="43789" spans="4:4" x14ac:dyDescent="0.3">
      <c r="D43789" s="4"/>
    </row>
    <row r="43790" spans="4:4" x14ac:dyDescent="0.3">
      <c r="D43790" s="4"/>
    </row>
    <row r="43791" spans="4:4" x14ac:dyDescent="0.3">
      <c r="D43791" s="4"/>
    </row>
    <row r="43792" spans="4:4" x14ac:dyDescent="0.3">
      <c r="D43792" s="4"/>
    </row>
    <row r="43793" spans="4:4" x14ac:dyDescent="0.3">
      <c r="D43793" s="4"/>
    </row>
    <row r="43794" spans="4:4" x14ac:dyDescent="0.3">
      <c r="D43794" s="4"/>
    </row>
    <row r="43795" spans="4:4" x14ac:dyDescent="0.3">
      <c r="D43795" s="4"/>
    </row>
    <row r="43796" spans="4:4" x14ac:dyDescent="0.3">
      <c r="D43796" s="4"/>
    </row>
    <row r="43797" spans="4:4" x14ac:dyDescent="0.3">
      <c r="D43797" s="4"/>
    </row>
    <row r="43798" spans="4:4" x14ac:dyDescent="0.3">
      <c r="D43798" s="4"/>
    </row>
    <row r="43799" spans="4:4" x14ac:dyDescent="0.3">
      <c r="D43799" s="4"/>
    </row>
    <row r="43800" spans="4:4" x14ac:dyDescent="0.3">
      <c r="D43800" s="4"/>
    </row>
    <row r="43801" spans="4:4" x14ac:dyDescent="0.3">
      <c r="D43801" s="4"/>
    </row>
    <row r="43802" spans="4:4" x14ac:dyDescent="0.3">
      <c r="D43802" s="4"/>
    </row>
    <row r="43803" spans="4:4" x14ac:dyDescent="0.3">
      <c r="D43803" s="4"/>
    </row>
    <row r="43804" spans="4:4" x14ac:dyDescent="0.3">
      <c r="D43804" s="4"/>
    </row>
    <row r="43805" spans="4:4" x14ac:dyDescent="0.3">
      <c r="D43805" s="4"/>
    </row>
    <row r="43806" spans="4:4" x14ac:dyDescent="0.3">
      <c r="D43806" s="4"/>
    </row>
    <row r="43807" spans="4:4" x14ac:dyDescent="0.3">
      <c r="D43807" s="4"/>
    </row>
    <row r="43808" spans="4:4" x14ac:dyDescent="0.3">
      <c r="D43808" s="4"/>
    </row>
    <row r="43809" spans="4:4" x14ac:dyDescent="0.3">
      <c r="D43809" s="4"/>
    </row>
    <row r="43810" spans="4:4" x14ac:dyDescent="0.3">
      <c r="D43810" s="4"/>
    </row>
    <row r="43811" spans="4:4" x14ac:dyDescent="0.3">
      <c r="D43811" s="4"/>
    </row>
    <row r="43812" spans="4:4" x14ac:dyDescent="0.3">
      <c r="D43812" s="4"/>
    </row>
    <row r="43813" spans="4:4" x14ac:dyDescent="0.3">
      <c r="D43813" s="4"/>
    </row>
    <row r="43814" spans="4:4" x14ac:dyDescent="0.3">
      <c r="D43814" s="4"/>
    </row>
    <row r="43815" spans="4:4" x14ac:dyDescent="0.3">
      <c r="D43815" s="4"/>
    </row>
    <row r="43816" spans="4:4" x14ac:dyDescent="0.3">
      <c r="D43816" s="4"/>
    </row>
    <row r="43817" spans="4:4" x14ac:dyDescent="0.3">
      <c r="D43817" s="4"/>
    </row>
    <row r="43818" spans="4:4" x14ac:dyDescent="0.3">
      <c r="D43818" s="4"/>
    </row>
    <row r="43819" spans="4:4" x14ac:dyDescent="0.3">
      <c r="D43819" s="4"/>
    </row>
    <row r="43820" spans="4:4" x14ac:dyDescent="0.3">
      <c r="D43820" s="4"/>
    </row>
    <row r="43821" spans="4:4" x14ac:dyDescent="0.3">
      <c r="D43821" s="4"/>
    </row>
    <row r="43822" spans="4:4" x14ac:dyDescent="0.3">
      <c r="D43822" s="4"/>
    </row>
    <row r="43823" spans="4:4" x14ac:dyDescent="0.3">
      <c r="D43823" s="4"/>
    </row>
    <row r="43824" spans="4:4" x14ac:dyDescent="0.3">
      <c r="D43824" s="4"/>
    </row>
    <row r="43825" spans="4:4" x14ac:dyDescent="0.3">
      <c r="D43825" s="4"/>
    </row>
    <row r="43826" spans="4:4" x14ac:dyDescent="0.3">
      <c r="D43826" s="4"/>
    </row>
    <row r="43827" spans="4:4" x14ac:dyDescent="0.3">
      <c r="D43827" s="4"/>
    </row>
    <row r="43828" spans="4:4" x14ac:dyDescent="0.3">
      <c r="D43828" s="4"/>
    </row>
    <row r="43829" spans="4:4" x14ac:dyDescent="0.3">
      <c r="D43829" s="4"/>
    </row>
    <row r="43830" spans="4:4" x14ac:dyDescent="0.3">
      <c r="D43830" s="4"/>
    </row>
    <row r="43831" spans="4:4" x14ac:dyDescent="0.3">
      <c r="D43831" s="4"/>
    </row>
    <row r="43832" spans="4:4" x14ac:dyDescent="0.3">
      <c r="D43832" s="4"/>
    </row>
    <row r="43833" spans="4:4" x14ac:dyDescent="0.3">
      <c r="D43833" s="4"/>
    </row>
    <row r="43834" spans="4:4" x14ac:dyDescent="0.3">
      <c r="D43834" s="4"/>
    </row>
    <row r="43835" spans="4:4" x14ac:dyDescent="0.3">
      <c r="D43835" s="4"/>
    </row>
    <row r="43836" spans="4:4" x14ac:dyDescent="0.3">
      <c r="D43836" s="4"/>
    </row>
    <row r="43837" spans="4:4" x14ac:dyDescent="0.3">
      <c r="D43837" s="4"/>
    </row>
    <row r="43838" spans="4:4" x14ac:dyDescent="0.3">
      <c r="D43838" s="4"/>
    </row>
    <row r="43839" spans="4:4" x14ac:dyDescent="0.3">
      <c r="D43839" s="4"/>
    </row>
    <row r="43840" spans="4:4" x14ac:dyDescent="0.3">
      <c r="D43840" s="4"/>
    </row>
    <row r="43841" spans="4:4" x14ac:dyDescent="0.3">
      <c r="D43841" s="4"/>
    </row>
    <row r="43842" spans="4:4" x14ac:dyDescent="0.3">
      <c r="D43842" s="4"/>
    </row>
    <row r="43843" spans="4:4" x14ac:dyDescent="0.3">
      <c r="D43843" s="4"/>
    </row>
    <row r="43844" spans="4:4" x14ac:dyDescent="0.3">
      <c r="D43844" s="4"/>
    </row>
    <row r="43845" spans="4:4" x14ac:dyDescent="0.3">
      <c r="D43845" s="4"/>
    </row>
    <row r="43846" spans="4:4" x14ac:dyDescent="0.3">
      <c r="D43846" s="4"/>
    </row>
    <row r="43847" spans="4:4" x14ac:dyDescent="0.3">
      <c r="D43847" s="4"/>
    </row>
    <row r="43848" spans="4:4" x14ac:dyDescent="0.3">
      <c r="D43848" s="4"/>
    </row>
    <row r="43849" spans="4:4" x14ac:dyDescent="0.3">
      <c r="D43849" s="4"/>
    </row>
    <row r="43850" spans="4:4" x14ac:dyDescent="0.3">
      <c r="D43850" s="4"/>
    </row>
    <row r="43851" spans="4:4" x14ac:dyDescent="0.3">
      <c r="D43851" s="4"/>
    </row>
    <row r="43852" spans="4:4" x14ac:dyDescent="0.3">
      <c r="D43852" s="4"/>
    </row>
    <row r="43853" spans="4:4" x14ac:dyDescent="0.3">
      <c r="D43853" s="4"/>
    </row>
    <row r="43854" spans="4:4" x14ac:dyDescent="0.3">
      <c r="D43854" s="4"/>
    </row>
    <row r="43855" spans="4:4" x14ac:dyDescent="0.3">
      <c r="D43855" s="4"/>
    </row>
    <row r="43856" spans="4:4" x14ac:dyDescent="0.3">
      <c r="D43856" s="4"/>
    </row>
    <row r="43857" spans="4:4" x14ac:dyDescent="0.3">
      <c r="D43857" s="4"/>
    </row>
    <row r="43858" spans="4:4" x14ac:dyDescent="0.3">
      <c r="D43858" s="4"/>
    </row>
    <row r="43859" spans="4:4" x14ac:dyDescent="0.3">
      <c r="D43859" s="4"/>
    </row>
    <row r="43860" spans="4:4" x14ac:dyDescent="0.3">
      <c r="D43860" s="4"/>
    </row>
    <row r="43861" spans="4:4" x14ac:dyDescent="0.3">
      <c r="D43861" s="4"/>
    </row>
    <row r="43862" spans="4:4" x14ac:dyDescent="0.3">
      <c r="D43862" s="4"/>
    </row>
    <row r="43863" spans="4:4" x14ac:dyDescent="0.3">
      <c r="D43863" s="4"/>
    </row>
    <row r="43864" spans="4:4" x14ac:dyDescent="0.3">
      <c r="D43864" s="4"/>
    </row>
    <row r="43865" spans="4:4" x14ac:dyDescent="0.3">
      <c r="D43865" s="4"/>
    </row>
    <row r="43866" spans="4:4" x14ac:dyDescent="0.3">
      <c r="D43866" s="4"/>
    </row>
    <row r="43867" spans="4:4" x14ac:dyDescent="0.3">
      <c r="D43867" s="4"/>
    </row>
    <row r="43868" spans="4:4" x14ac:dyDescent="0.3">
      <c r="D43868" s="4"/>
    </row>
    <row r="43869" spans="4:4" x14ac:dyDescent="0.3">
      <c r="D43869" s="4"/>
    </row>
    <row r="43870" spans="4:4" x14ac:dyDescent="0.3">
      <c r="D43870" s="4"/>
    </row>
    <row r="43871" spans="4:4" x14ac:dyDescent="0.3">
      <c r="D43871" s="4"/>
    </row>
    <row r="43872" spans="4:4" x14ac:dyDescent="0.3">
      <c r="D43872" s="4"/>
    </row>
    <row r="43873" spans="4:4" x14ac:dyDescent="0.3">
      <c r="D43873" s="4"/>
    </row>
    <row r="43874" spans="4:4" x14ac:dyDescent="0.3">
      <c r="D43874" s="4"/>
    </row>
    <row r="43875" spans="4:4" x14ac:dyDescent="0.3">
      <c r="D43875" s="4"/>
    </row>
    <row r="43876" spans="4:4" x14ac:dyDescent="0.3">
      <c r="D43876" s="4"/>
    </row>
    <row r="43877" spans="4:4" x14ac:dyDescent="0.3">
      <c r="D43877" s="4"/>
    </row>
    <row r="43878" spans="4:4" x14ac:dyDescent="0.3">
      <c r="D43878" s="4"/>
    </row>
    <row r="43879" spans="4:4" x14ac:dyDescent="0.3">
      <c r="D43879" s="4"/>
    </row>
    <row r="43880" spans="4:4" x14ac:dyDescent="0.3">
      <c r="D43880" s="4"/>
    </row>
    <row r="43881" spans="4:4" x14ac:dyDescent="0.3">
      <c r="D43881" s="4"/>
    </row>
    <row r="43882" spans="4:4" x14ac:dyDescent="0.3">
      <c r="D43882" s="4"/>
    </row>
    <row r="43883" spans="4:4" x14ac:dyDescent="0.3">
      <c r="D43883" s="4"/>
    </row>
    <row r="43884" spans="4:4" x14ac:dyDescent="0.3">
      <c r="D43884" s="4"/>
    </row>
    <row r="43885" spans="4:4" x14ac:dyDescent="0.3">
      <c r="D43885" s="4"/>
    </row>
    <row r="43886" spans="4:4" x14ac:dyDescent="0.3">
      <c r="D43886" s="4"/>
    </row>
    <row r="43887" spans="4:4" x14ac:dyDescent="0.3">
      <c r="D43887" s="4"/>
    </row>
    <row r="43888" spans="4:4" x14ac:dyDescent="0.3">
      <c r="D43888" s="4"/>
    </row>
    <row r="43889" spans="4:4" x14ac:dyDescent="0.3">
      <c r="D43889" s="4"/>
    </row>
    <row r="43890" spans="4:4" x14ac:dyDescent="0.3">
      <c r="D43890" s="4"/>
    </row>
    <row r="43891" spans="4:4" x14ac:dyDescent="0.3">
      <c r="D43891" s="4"/>
    </row>
    <row r="43892" spans="4:4" x14ac:dyDescent="0.3">
      <c r="D43892" s="4"/>
    </row>
    <row r="43893" spans="4:4" x14ac:dyDescent="0.3">
      <c r="D43893" s="4"/>
    </row>
    <row r="43894" spans="4:4" x14ac:dyDescent="0.3">
      <c r="D43894" s="4"/>
    </row>
    <row r="43895" spans="4:4" x14ac:dyDescent="0.3">
      <c r="D43895" s="4"/>
    </row>
    <row r="43896" spans="4:4" x14ac:dyDescent="0.3">
      <c r="D43896" s="4"/>
    </row>
    <row r="43897" spans="4:4" x14ac:dyDescent="0.3">
      <c r="D43897" s="4"/>
    </row>
    <row r="43898" spans="4:4" x14ac:dyDescent="0.3">
      <c r="D43898" s="4"/>
    </row>
    <row r="43899" spans="4:4" x14ac:dyDescent="0.3">
      <c r="D43899" s="4"/>
    </row>
    <row r="43900" spans="4:4" x14ac:dyDescent="0.3">
      <c r="D43900" s="4"/>
    </row>
    <row r="43901" spans="4:4" x14ac:dyDescent="0.3">
      <c r="D43901" s="4"/>
    </row>
    <row r="43902" spans="4:4" x14ac:dyDescent="0.3">
      <c r="D43902" s="4"/>
    </row>
    <row r="43903" spans="4:4" x14ac:dyDescent="0.3">
      <c r="D43903" s="4"/>
    </row>
    <row r="43904" spans="4:4" x14ac:dyDescent="0.3">
      <c r="D43904" s="4"/>
    </row>
    <row r="43905" spans="4:4" x14ac:dyDescent="0.3">
      <c r="D43905" s="4"/>
    </row>
    <row r="43906" spans="4:4" x14ac:dyDescent="0.3">
      <c r="D43906" s="4"/>
    </row>
    <row r="43907" spans="4:4" x14ac:dyDescent="0.3">
      <c r="D43907" s="4"/>
    </row>
    <row r="43908" spans="4:4" x14ac:dyDescent="0.3">
      <c r="D43908" s="4"/>
    </row>
    <row r="43909" spans="4:4" x14ac:dyDescent="0.3">
      <c r="D43909" s="4"/>
    </row>
    <row r="43910" spans="4:4" x14ac:dyDescent="0.3">
      <c r="D43910" s="4"/>
    </row>
    <row r="43911" spans="4:4" x14ac:dyDescent="0.3">
      <c r="D43911" s="4"/>
    </row>
    <row r="43912" spans="4:4" x14ac:dyDescent="0.3">
      <c r="D43912" s="4"/>
    </row>
    <row r="43913" spans="4:4" x14ac:dyDescent="0.3">
      <c r="D43913" s="4"/>
    </row>
    <row r="43914" spans="4:4" x14ac:dyDescent="0.3">
      <c r="D43914" s="4"/>
    </row>
    <row r="43915" spans="4:4" x14ac:dyDescent="0.3">
      <c r="D43915" s="4"/>
    </row>
    <row r="43916" spans="4:4" x14ac:dyDescent="0.3">
      <c r="D43916" s="4"/>
    </row>
    <row r="43917" spans="4:4" x14ac:dyDescent="0.3">
      <c r="D43917" s="4"/>
    </row>
    <row r="43918" spans="4:4" x14ac:dyDescent="0.3">
      <c r="D43918" s="4"/>
    </row>
    <row r="43919" spans="4:4" x14ac:dyDescent="0.3">
      <c r="D43919" s="4"/>
    </row>
    <row r="43920" spans="4:4" x14ac:dyDescent="0.3">
      <c r="D43920" s="4"/>
    </row>
    <row r="43921" spans="4:4" x14ac:dyDescent="0.3">
      <c r="D43921" s="4"/>
    </row>
    <row r="43922" spans="4:4" x14ac:dyDescent="0.3">
      <c r="D43922" s="4"/>
    </row>
    <row r="43923" spans="4:4" x14ac:dyDescent="0.3">
      <c r="D43923" s="4"/>
    </row>
    <row r="43924" spans="4:4" x14ac:dyDescent="0.3">
      <c r="D43924" s="4"/>
    </row>
    <row r="43925" spans="4:4" x14ac:dyDescent="0.3">
      <c r="D43925" s="4"/>
    </row>
    <row r="43926" spans="4:4" x14ac:dyDescent="0.3">
      <c r="D43926" s="4"/>
    </row>
    <row r="43927" spans="4:4" x14ac:dyDescent="0.3">
      <c r="D43927" s="4"/>
    </row>
    <row r="43928" spans="4:4" x14ac:dyDescent="0.3">
      <c r="D43928" s="4"/>
    </row>
    <row r="43929" spans="4:4" x14ac:dyDescent="0.3">
      <c r="D43929" s="4"/>
    </row>
    <row r="43930" spans="4:4" x14ac:dyDescent="0.3">
      <c r="D43930" s="4"/>
    </row>
    <row r="43931" spans="4:4" x14ac:dyDescent="0.3">
      <c r="D43931" s="4"/>
    </row>
    <row r="43932" spans="4:4" x14ac:dyDescent="0.3">
      <c r="D43932" s="4"/>
    </row>
    <row r="43933" spans="4:4" x14ac:dyDescent="0.3">
      <c r="D43933" s="4"/>
    </row>
    <row r="43934" spans="4:4" x14ac:dyDescent="0.3">
      <c r="D43934" s="4"/>
    </row>
    <row r="43935" spans="4:4" x14ac:dyDescent="0.3">
      <c r="D43935" s="4"/>
    </row>
    <row r="43936" spans="4:4" x14ac:dyDescent="0.3">
      <c r="D43936" s="4"/>
    </row>
    <row r="43937" spans="4:4" x14ac:dyDescent="0.3">
      <c r="D43937" s="4"/>
    </row>
    <row r="43938" spans="4:4" x14ac:dyDescent="0.3">
      <c r="D43938" s="4"/>
    </row>
    <row r="43939" spans="4:4" x14ac:dyDescent="0.3">
      <c r="D43939" s="4"/>
    </row>
    <row r="43940" spans="4:4" x14ac:dyDescent="0.3">
      <c r="D43940" s="4"/>
    </row>
    <row r="43941" spans="4:4" x14ac:dyDescent="0.3">
      <c r="D43941" s="4"/>
    </row>
    <row r="43942" spans="4:4" x14ac:dyDescent="0.3">
      <c r="D43942" s="4"/>
    </row>
    <row r="43943" spans="4:4" x14ac:dyDescent="0.3">
      <c r="D43943" s="4"/>
    </row>
    <row r="43944" spans="4:4" x14ac:dyDescent="0.3">
      <c r="D43944" s="4"/>
    </row>
    <row r="43945" spans="4:4" x14ac:dyDescent="0.3">
      <c r="D43945" s="4"/>
    </row>
    <row r="43946" spans="4:4" x14ac:dyDescent="0.3">
      <c r="D43946" s="4"/>
    </row>
    <row r="43947" spans="4:4" x14ac:dyDescent="0.3">
      <c r="D43947" s="4"/>
    </row>
    <row r="43948" spans="4:4" x14ac:dyDescent="0.3">
      <c r="D43948" s="4"/>
    </row>
    <row r="43949" spans="4:4" x14ac:dyDescent="0.3">
      <c r="D43949" s="4"/>
    </row>
    <row r="43950" spans="4:4" x14ac:dyDescent="0.3">
      <c r="D43950" s="4"/>
    </row>
    <row r="43951" spans="4:4" x14ac:dyDescent="0.3">
      <c r="D43951" s="4"/>
    </row>
    <row r="43952" spans="4:4" x14ac:dyDescent="0.3">
      <c r="D43952" s="4"/>
    </row>
    <row r="43953" spans="4:4" x14ac:dyDescent="0.3">
      <c r="D43953" s="4"/>
    </row>
    <row r="43954" spans="4:4" x14ac:dyDescent="0.3">
      <c r="D43954" s="4"/>
    </row>
    <row r="43955" spans="4:4" x14ac:dyDescent="0.3">
      <c r="D43955" s="4"/>
    </row>
    <row r="43956" spans="4:4" x14ac:dyDescent="0.3">
      <c r="D43956" s="4"/>
    </row>
    <row r="43957" spans="4:4" x14ac:dyDescent="0.3">
      <c r="D43957" s="4"/>
    </row>
    <row r="43958" spans="4:4" x14ac:dyDescent="0.3">
      <c r="D43958" s="4"/>
    </row>
    <row r="43959" spans="4:4" x14ac:dyDescent="0.3">
      <c r="D43959" s="4"/>
    </row>
    <row r="43960" spans="4:4" x14ac:dyDescent="0.3">
      <c r="D43960" s="4"/>
    </row>
    <row r="43961" spans="4:4" x14ac:dyDescent="0.3">
      <c r="D43961" s="4"/>
    </row>
    <row r="43962" spans="4:4" x14ac:dyDescent="0.3">
      <c r="D43962" s="4"/>
    </row>
    <row r="43963" spans="4:4" x14ac:dyDescent="0.3">
      <c r="D43963" s="4"/>
    </row>
    <row r="43964" spans="4:4" x14ac:dyDescent="0.3">
      <c r="D43964" s="4"/>
    </row>
    <row r="43965" spans="4:4" x14ac:dyDescent="0.3">
      <c r="D43965" s="4"/>
    </row>
    <row r="43966" spans="4:4" x14ac:dyDescent="0.3">
      <c r="D43966" s="4"/>
    </row>
    <row r="43967" spans="4:4" x14ac:dyDescent="0.3">
      <c r="D43967" s="4"/>
    </row>
    <row r="43968" spans="4:4" x14ac:dyDescent="0.3">
      <c r="D43968" s="4"/>
    </row>
    <row r="43969" spans="4:4" x14ac:dyDescent="0.3">
      <c r="D43969" s="4"/>
    </row>
    <row r="43970" spans="4:4" x14ac:dyDescent="0.3">
      <c r="D43970" s="4"/>
    </row>
    <row r="43971" spans="4:4" x14ac:dyDescent="0.3">
      <c r="D43971" s="4"/>
    </row>
    <row r="43972" spans="4:4" x14ac:dyDescent="0.3">
      <c r="D43972" s="4"/>
    </row>
    <row r="43973" spans="4:4" x14ac:dyDescent="0.3">
      <c r="D43973" s="4"/>
    </row>
    <row r="43974" spans="4:4" x14ac:dyDescent="0.3">
      <c r="D43974" s="4"/>
    </row>
    <row r="43975" spans="4:4" x14ac:dyDescent="0.3">
      <c r="D43975" s="4"/>
    </row>
    <row r="43976" spans="4:4" x14ac:dyDescent="0.3">
      <c r="D43976" s="4"/>
    </row>
    <row r="43977" spans="4:4" x14ac:dyDescent="0.3">
      <c r="D43977" s="4"/>
    </row>
    <row r="43978" spans="4:4" x14ac:dyDescent="0.3">
      <c r="D43978" s="4"/>
    </row>
    <row r="43979" spans="4:4" x14ac:dyDescent="0.3">
      <c r="D43979" s="4"/>
    </row>
    <row r="43980" spans="4:4" x14ac:dyDescent="0.3">
      <c r="D43980" s="4"/>
    </row>
    <row r="43981" spans="4:4" x14ac:dyDescent="0.3">
      <c r="D43981" s="4"/>
    </row>
    <row r="43982" spans="4:4" x14ac:dyDescent="0.3">
      <c r="D43982" s="4"/>
    </row>
    <row r="43983" spans="4:4" x14ac:dyDescent="0.3">
      <c r="D43983" s="4"/>
    </row>
    <row r="43984" spans="4:4" x14ac:dyDescent="0.3">
      <c r="D43984" s="4"/>
    </row>
    <row r="43985" spans="4:4" x14ac:dyDescent="0.3">
      <c r="D43985" s="4"/>
    </row>
    <row r="43986" spans="4:4" x14ac:dyDescent="0.3">
      <c r="D43986" s="4"/>
    </row>
    <row r="43987" spans="4:4" x14ac:dyDescent="0.3">
      <c r="D43987" s="4"/>
    </row>
    <row r="43988" spans="4:4" x14ac:dyDescent="0.3">
      <c r="D43988" s="4"/>
    </row>
    <row r="43989" spans="4:4" x14ac:dyDescent="0.3">
      <c r="D43989" s="4"/>
    </row>
    <row r="43990" spans="4:4" x14ac:dyDescent="0.3">
      <c r="D43990" s="4"/>
    </row>
    <row r="43991" spans="4:4" x14ac:dyDescent="0.3">
      <c r="D43991" s="4"/>
    </row>
    <row r="43992" spans="4:4" x14ac:dyDescent="0.3">
      <c r="D43992" s="4"/>
    </row>
    <row r="43993" spans="4:4" x14ac:dyDescent="0.3">
      <c r="D43993" s="4"/>
    </row>
    <row r="43994" spans="4:4" x14ac:dyDescent="0.3">
      <c r="D43994" s="4"/>
    </row>
    <row r="43995" spans="4:4" x14ac:dyDescent="0.3">
      <c r="D43995" s="4"/>
    </row>
    <row r="43996" spans="4:4" x14ac:dyDescent="0.3">
      <c r="D43996" s="4"/>
    </row>
    <row r="43997" spans="4:4" x14ac:dyDescent="0.3">
      <c r="D43997" s="4"/>
    </row>
    <row r="43998" spans="4:4" x14ac:dyDescent="0.3">
      <c r="D43998" s="4"/>
    </row>
    <row r="43999" spans="4:4" x14ac:dyDescent="0.3">
      <c r="D43999" s="4"/>
    </row>
    <row r="44000" spans="4:4" x14ac:dyDescent="0.3">
      <c r="D44000" s="4"/>
    </row>
    <row r="44001" spans="4:4" x14ac:dyDescent="0.3">
      <c r="D44001" s="4"/>
    </row>
    <row r="44002" spans="4:4" x14ac:dyDescent="0.3">
      <c r="D44002" s="4"/>
    </row>
    <row r="44003" spans="4:4" x14ac:dyDescent="0.3">
      <c r="D44003" s="4"/>
    </row>
    <row r="44004" spans="4:4" x14ac:dyDescent="0.3">
      <c r="D44004" s="4"/>
    </row>
    <row r="44005" spans="4:4" x14ac:dyDescent="0.3">
      <c r="D44005" s="4"/>
    </row>
    <row r="44006" spans="4:4" x14ac:dyDescent="0.3">
      <c r="D44006" s="4"/>
    </row>
    <row r="44007" spans="4:4" x14ac:dyDescent="0.3">
      <c r="D44007" s="4"/>
    </row>
    <row r="44008" spans="4:4" x14ac:dyDescent="0.3">
      <c r="D44008" s="4"/>
    </row>
    <row r="44009" spans="4:4" x14ac:dyDescent="0.3">
      <c r="D44009" s="4"/>
    </row>
    <row r="44010" spans="4:4" x14ac:dyDescent="0.3">
      <c r="D44010" s="4"/>
    </row>
    <row r="44011" spans="4:4" x14ac:dyDescent="0.3">
      <c r="D44011" s="4"/>
    </row>
    <row r="44012" spans="4:4" x14ac:dyDescent="0.3">
      <c r="D44012" s="4"/>
    </row>
    <row r="44013" spans="4:4" x14ac:dyDescent="0.3">
      <c r="D44013" s="4"/>
    </row>
    <row r="44014" spans="4:4" x14ac:dyDescent="0.3">
      <c r="D44014" s="4"/>
    </row>
    <row r="44015" spans="4:4" x14ac:dyDescent="0.3">
      <c r="D44015" s="4"/>
    </row>
    <row r="44016" spans="4:4" x14ac:dyDescent="0.3">
      <c r="D44016" s="4"/>
    </row>
    <row r="44017" spans="4:4" x14ac:dyDescent="0.3">
      <c r="D44017" s="4"/>
    </row>
    <row r="44018" spans="4:4" x14ac:dyDescent="0.3">
      <c r="D44018" s="4"/>
    </row>
    <row r="44019" spans="4:4" x14ac:dyDescent="0.3">
      <c r="D44019" s="4"/>
    </row>
    <row r="44020" spans="4:4" x14ac:dyDescent="0.3">
      <c r="D44020" s="4"/>
    </row>
    <row r="44021" spans="4:4" x14ac:dyDescent="0.3">
      <c r="D44021" s="4"/>
    </row>
    <row r="44022" spans="4:4" x14ac:dyDescent="0.3">
      <c r="D44022" s="4"/>
    </row>
    <row r="44023" spans="4:4" x14ac:dyDescent="0.3">
      <c r="D44023" s="4"/>
    </row>
    <row r="44024" spans="4:4" x14ac:dyDescent="0.3">
      <c r="D44024" s="4"/>
    </row>
    <row r="44025" spans="4:4" x14ac:dyDescent="0.3">
      <c r="D44025" s="4"/>
    </row>
    <row r="44026" spans="4:4" x14ac:dyDescent="0.3">
      <c r="D44026" s="4"/>
    </row>
    <row r="44027" spans="4:4" x14ac:dyDescent="0.3">
      <c r="D44027" s="4"/>
    </row>
    <row r="44028" spans="4:4" x14ac:dyDescent="0.3">
      <c r="D44028" s="4"/>
    </row>
    <row r="44029" spans="4:4" x14ac:dyDescent="0.3">
      <c r="D44029" s="4"/>
    </row>
    <row r="44030" spans="4:4" x14ac:dyDescent="0.3">
      <c r="D44030" s="4"/>
    </row>
    <row r="44031" spans="4:4" x14ac:dyDescent="0.3">
      <c r="D44031" s="4"/>
    </row>
    <row r="44032" spans="4:4" x14ac:dyDescent="0.3">
      <c r="D44032" s="4"/>
    </row>
    <row r="44033" spans="4:4" x14ac:dyDescent="0.3">
      <c r="D44033" s="4"/>
    </row>
    <row r="44034" spans="4:4" x14ac:dyDescent="0.3">
      <c r="D44034" s="4"/>
    </row>
    <row r="44035" spans="4:4" x14ac:dyDescent="0.3">
      <c r="D44035" s="4"/>
    </row>
    <row r="44036" spans="4:4" x14ac:dyDescent="0.3">
      <c r="D44036" s="4"/>
    </row>
    <row r="44037" spans="4:4" x14ac:dyDescent="0.3">
      <c r="D44037" s="4"/>
    </row>
    <row r="44038" spans="4:4" x14ac:dyDescent="0.3">
      <c r="D44038" s="4"/>
    </row>
    <row r="44039" spans="4:4" x14ac:dyDescent="0.3">
      <c r="D44039" s="4"/>
    </row>
    <row r="44040" spans="4:4" x14ac:dyDescent="0.3">
      <c r="D44040" s="4"/>
    </row>
    <row r="44041" spans="4:4" x14ac:dyDescent="0.3">
      <c r="D44041" s="4"/>
    </row>
    <row r="44042" spans="4:4" x14ac:dyDescent="0.3">
      <c r="D44042" s="4"/>
    </row>
    <row r="44043" spans="4:4" x14ac:dyDescent="0.3">
      <c r="D44043" s="4"/>
    </row>
    <row r="44044" spans="4:4" x14ac:dyDescent="0.3">
      <c r="D44044" s="4"/>
    </row>
    <row r="44045" spans="4:4" x14ac:dyDescent="0.3">
      <c r="D44045" s="4"/>
    </row>
    <row r="44046" spans="4:4" x14ac:dyDescent="0.3">
      <c r="D44046" s="4"/>
    </row>
    <row r="44047" spans="4:4" x14ac:dyDescent="0.3">
      <c r="D44047" s="4"/>
    </row>
    <row r="44048" spans="4:4" x14ac:dyDescent="0.3">
      <c r="D44048" s="4"/>
    </row>
    <row r="44049" spans="4:4" x14ac:dyDescent="0.3">
      <c r="D44049" s="4"/>
    </row>
    <row r="44050" spans="4:4" x14ac:dyDescent="0.3">
      <c r="D44050" s="4"/>
    </row>
    <row r="44051" spans="4:4" x14ac:dyDescent="0.3">
      <c r="D44051" s="4"/>
    </row>
    <row r="44052" spans="4:4" x14ac:dyDescent="0.3">
      <c r="D44052" s="4"/>
    </row>
    <row r="44053" spans="4:4" x14ac:dyDescent="0.3">
      <c r="D44053" s="4"/>
    </row>
    <row r="44054" spans="4:4" x14ac:dyDescent="0.3">
      <c r="D44054" s="4"/>
    </row>
    <row r="44055" spans="4:4" x14ac:dyDescent="0.3">
      <c r="D44055" s="4"/>
    </row>
    <row r="44056" spans="4:4" x14ac:dyDescent="0.3">
      <c r="D44056" s="4"/>
    </row>
    <row r="44057" spans="4:4" x14ac:dyDescent="0.3">
      <c r="D44057" s="4"/>
    </row>
    <row r="44058" spans="4:4" x14ac:dyDescent="0.3">
      <c r="D44058" s="4"/>
    </row>
    <row r="44059" spans="4:4" x14ac:dyDescent="0.3">
      <c r="D44059" s="4"/>
    </row>
    <row r="44060" spans="4:4" x14ac:dyDescent="0.3">
      <c r="D44060" s="4"/>
    </row>
    <row r="44061" spans="4:4" x14ac:dyDescent="0.3">
      <c r="D44061" s="4"/>
    </row>
    <row r="44062" spans="4:4" x14ac:dyDescent="0.3">
      <c r="D44062" s="4"/>
    </row>
    <row r="44063" spans="4:4" x14ac:dyDescent="0.3">
      <c r="D44063" s="4"/>
    </row>
    <row r="44064" spans="4:4" x14ac:dyDescent="0.3">
      <c r="D44064" s="4"/>
    </row>
    <row r="44065" spans="4:4" x14ac:dyDescent="0.3">
      <c r="D44065" s="4"/>
    </row>
    <row r="44066" spans="4:4" x14ac:dyDescent="0.3">
      <c r="D44066" s="4"/>
    </row>
    <row r="44067" spans="4:4" x14ac:dyDescent="0.3">
      <c r="D44067" s="4"/>
    </row>
    <row r="44068" spans="4:4" x14ac:dyDescent="0.3">
      <c r="D44068" s="4"/>
    </row>
    <row r="44069" spans="4:4" x14ac:dyDescent="0.3">
      <c r="D44069" s="4"/>
    </row>
    <row r="44070" spans="4:4" x14ac:dyDescent="0.3">
      <c r="D44070" s="4"/>
    </row>
    <row r="44071" spans="4:4" x14ac:dyDescent="0.3">
      <c r="D44071" s="4"/>
    </row>
    <row r="44072" spans="4:4" x14ac:dyDescent="0.3">
      <c r="D44072" s="4"/>
    </row>
    <row r="44073" spans="4:4" x14ac:dyDescent="0.3">
      <c r="D44073" s="4"/>
    </row>
    <row r="44074" spans="4:4" x14ac:dyDescent="0.3">
      <c r="D44074" s="4"/>
    </row>
    <row r="44075" spans="4:4" x14ac:dyDescent="0.3">
      <c r="D44075" s="4"/>
    </row>
    <row r="44076" spans="4:4" x14ac:dyDescent="0.3">
      <c r="D44076" s="4"/>
    </row>
    <row r="44077" spans="4:4" x14ac:dyDescent="0.3">
      <c r="D44077" s="4"/>
    </row>
    <row r="44078" spans="4:4" x14ac:dyDescent="0.3">
      <c r="D44078" s="4"/>
    </row>
    <row r="44079" spans="4:4" x14ac:dyDescent="0.3">
      <c r="D44079" s="4"/>
    </row>
    <row r="44080" spans="4:4" x14ac:dyDescent="0.3">
      <c r="D44080" s="4"/>
    </row>
    <row r="44081" spans="4:4" x14ac:dyDescent="0.3">
      <c r="D44081" s="4"/>
    </row>
    <row r="44082" spans="4:4" x14ac:dyDescent="0.3">
      <c r="D44082" s="4"/>
    </row>
    <row r="44083" spans="4:4" x14ac:dyDescent="0.3">
      <c r="D44083" s="4"/>
    </row>
    <row r="44084" spans="4:4" x14ac:dyDescent="0.3">
      <c r="D44084" s="4"/>
    </row>
    <row r="44085" spans="4:4" x14ac:dyDescent="0.3">
      <c r="D44085" s="4"/>
    </row>
    <row r="44086" spans="4:4" x14ac:dyDescent="0.3">
      <c r="D44086" s="4"/>
    </row>
    <row r="44087" spans="4:4" x14ac:dyDescent="0.3">
      <c r="D44087" s="4"/>
    </row>
    <row r="44088" spans="4:4" x14ac:dyDescent="0.3">
      <c r="D44088" s="4"/>
    </row>
    <row r="44089" spans="4:4" x14ac:dyDescent="0.3">
      <c r="D44089" s="4"/>
    </row>
    <row r="44090" spans="4:4" x14ac:dyDescent="0.3">
      <c r="D44090" s="4"/>
    </row>
    <row r="44091" spans="4:4" x14ac:dyDescent="0.3">
      <c r="D44091" s="4"/>
    </row>
    <row r="44092" spans="4:4" x14ac:dyDescent="0.3">
      <c r="D44092" s="4"/>
    </row>
    <row r="44093" spans="4:4" x14ac:dyDescent="0.3">
      <c r="D44093" s="4"/>
    </row>
    <row r="44094" spans="4:4" x14ac:dyDescent="0.3">
      <c r="D44094" s="4"/>
    </row>
    <row r="44095" spans="4:4" x14ac:dyDescent="0.3">
      <c r="D44095" s="4"/>
    </row>
    <row r="44096" spans="4:4" x14ac:dyDescent="0.3">
      <c r="D44096" s="4"/>
    </row>
    <row r="44097" spans="4:4" x14ac:dyDescent="0.3">
      <c r="D44097" s="4"/>
    </row>
    <row r="44098" spans="4:4" x14ac:dyDescent="0.3">
      <c r="D44098" s="4"/>
    </row>
    <row r="44099" spans="4:4" x14ac:dyDescent="0.3">
      <c r="D44099" s="4"/>
    </row>
    <row r="44100" spans="4:4" x14ac:dyDescent="0.3">
      <c r="D44100" s="4"/>
    </row>
    <row r="44101" spans="4:4" x14ac:dyDescent="0.3">
      <c r="D44101" s="4"/>
    </row>
    <row r="44102" spans="4:4" x14ac:dyDescent="0.3">
      <c r="D44102" s="4"/>
    </row>
    <row r="44103" spans="4:4" x14ac:dyDescent="0.3">
      <c r="D44103" s="4"/>
    </row>
    <row r="44104" spans="4:4" x14ac:dyDescent="0.3">
      <c r="D44104" s="4"/>
    </row>
    <row r="44105" spans="4:4" x14ac:dyDescent="0.3">
      <c r="D44105" s="4"/>
    </row>
    <row r="44106" spans="4:4" x14ac:dyDescent="0.3">
      <c r="D44106" s="4"/>
    </row>
    <row r="44107" spans="4:4" x14ac:dyDescent="0.3">
      <c r="D44107" s="4"/>
    </row>
    <row r="44108" spans="4:4" x14ac:dyDescent="0.3">
      <c r="D44108" s="4"/>
    </row>
    <row r="44109" spans="4:4" x14ac:dyDescent="0.3">
      <c r="D44109" s="4"/>
    </row>
    <row r="44110" spans="4:4" x14ac:dyDescent="0.3">
      <c r="D44110" s="4"/>
    </row>
    <row r="44111" spans="4:4" x14ac:dyDescent="0.3">
      <c r="D44111" s="4"/>
    </row>
    <row r="44112" spans="4:4" x14ac:dyDescent="0.3">
      <c r="D44112" s="4"/>
    </row>
    <row r="44113" spans="4:4" x14ac:dyDescent="0.3">
      <c r="D44113" s="4"/>
    </row>
    <row r="44114" spans="4:4" x14ac:dyDescent="0.3">
      <c r="D44114" s="4"/>
    </row>
    <row r="44115" spans="4:4" x14ac:dyDescent="0.3">
      <c r="D44115" s="4"/>
    </row>
    <row r="44116" spans="4:4" x14ac:dyDescent="0.3">
      <c r="D44116" s="4"/>
    </row>
    <row r="44117" spans="4:4" x14ac:dyDescent="0.3">
      <c r="D44117" s="4"/>
    </row>
    <row r="44118" spans="4:4" x14ac:dyDescent="0.3">
      <c r="D44118" s="4"/>
    </row>
    <row r="44119" spans="4:4" x14ac:dyDescent="0.3">
      <c r="D44119" s="4"/>
    </row>
    <row r="44120" spans="4:4" x14ac:dyDescent="0.3">
      <c r="D44120" s="4"/>
    </row>
    <row r="44121" spans="4:4" x14ac:dyDescent="0.3">
      <c r="D44121" s="4"/>
    </row>
    <row r="44122" spans="4:4" x14ac:dyDescent="0.3">
      <c r="D44122" s="4"/>
    </row>
    <row r="44123" spans="4:4" x14ac:dyDescent="0.3">
      <c r="D44123" s="4"/>
    </row>
    <row r="44124" spans="4:4" x14ac:dyDescent="0.3">
      <c r="D44124" s="4"/>
    </row>
    <row r="44125" spans="4:4" x14ac:dyDescent="0.3">
      <c r="D44125" s="4"/>
    </row>
    <row r="44126" spans="4:4" x14ac:dyDescent="0.3">
      <c r="D44126" s="4"/>
    </row>
    <row r="44127" spans="4:4" x14ac:dyDescent="0.3">
      <c r="D44127" s="4"/>
    </row>
    <row r="44128" spans="4:4" x14ac:dyDescent="0.3">
      <c r="D44128" s="4"/>
    </row>
    <row r="44129" spans="4:4" x14ac:dyDescent="0.3">
      <c r="D44129" s="4"/>
    </row>
    <row r="44130" spans="4:4" x14ac:dyDescent="0.3">
      <c r="D44130" s="4"/>
    </row>
    <row r="44131" spans="4:4" x14ac:dyDescent="0.3">
      <c r="D44131" s="4"/>
    </row>
    <row r="44132" spans="4:4" x14ac:dyDescent="0.3">
      <c r="D44132" s="4"/>
    </row>
    <row r="44133" spans="4:4" x14ac:dyDescent="0.3">
      <c r="D44133" s="4"/>
    </row>
    <row r="44134" spans="4:4" x14ac:dyDescent="0.3">
      <c r="D44134" s="4"/>
    </row>
    <row r="44135" spans="4:4" x14ac:dyDescent="0.3">
      <c r="D44135" s="4"/>
    </row>
    <row r="44136" spans="4:4" x14ac:dyDescent="0.3">
      <c r="D44136" s="4"/>
    </row>
    <row r="44137" spans="4:4" x14ac:dyDescent="0.3">
      <c r="D44137" s="4"/>
    </row>
    <row r="44138" spans="4:4" x14ac:dyDescent="0.3">
      <c r="D44138" s="4"/>
    </row>
    <row r="44139" spans="4:4" x14ac:dyDescent="0.3">
      <c r="D44139" s="4"/>
    </row>
    <row r="44140" spans="4:4" x14ac:dyDescent="0.3">
      <c r="D44140" s="4"/>
    </row>
    <row r="44141" spans="4:4" x14ac:dyDescent="0.3">
      <c r="D44141" s="4"/>
    </row>
    <row r="44142" spans="4:4" x14ac:dyDescent="0.3">
      <c r="D44142" s="4"/>
    </row>
    <row r="44143" spans="4:4" x14ac:dyDescent="0.3">
      <c r="D44143" s="4"/>
    </row>
    <row r="44144" spans="4:4" x14ac:dyDescent="0.3">
      <c r="D44144" s="4"/>
    </row>
    <row r="44145" spans="4:4" x14ac:dyDescent="0.3">
      <c r="D44145" s="4"/>
    </row>
    <row r="44146" spans="4:4" x14ac:dyDescent="0.3">
      <c r="D44146" s="4"/>
    </row>
    <row r="44147" spans="4:4" x14ac:dyDescent="0.3">
      <c r="D44147" s="4"/>
    </row>
    <row r="44148" spans="4:4" x14ac:dyDescent="0.3">
      <c r="D44148" s="4"/>
    </row>
    <row r="44149" spans="4:4" x14ac:dyDescent="0.3">
      <c r="D44149" s="4"/>
    </row>
    <row r="44150" spans="4:4" x14ac:dyDescent="0.3">
      <c r="D44150" s="4"/>
    </row>
    <row r="44151" spans="4:4" x14ac:dyDescent="0.3">
      <c r="D44151" s="4"/>
    </row>
    <row r="44152" spans="4:4" x14ac:dyDescent="0.3">
      <c r="D44152" s="4"/>
    </row>
    <row r="44153" spans="4:4" x14ac:dyDescent="0.3">
      <c r="D44153" s="4"/>
    </row>
    <row r="44154" spans="4:4" x14ac:dyDescent="0.3">
      <c r="D44154" s="4"/>
    </row>
    <row r="44155" spans="4:4" x14ac:dyDescent="0.3">
      <c r="D44155" s="4"/>
    </row>
    <row r="44156" spans="4:4" x14ac:dyDescent="0.3">
      <c r="D44156" s="4"/>
    </row>
    <row r="44157" spans="4:4" x14ac:dyDescent="0.3">
      <c r="D44157" s="4"/>
    </row>
    <row r="44158" spans="4:4" x14ac:dyDescent="0.3">
      <c r="D44158" s="4"/>
    </row>
    <row r="44159" spans="4:4" x14ac:dyDescent="0.3">
      <c r="D44159" s="4"/>
    </row>
    <row r="44160" spans="4:4" x14ac:dyDescent="0.3">
      <c r="D44160" s="4"/>
    </row>
    <row r="44161" spans="4:4" x14ac:dyDescent="0.3">
      <c r="D44161" s="4"/>
    </row>
    <row r="44162" spans="4:4" x14ac:dyDescent="0.3">
      <c r="D44162" s="4"/>
    </row>
    <row r="44163" spans="4:4" x14ac:dyDescent="0.3">
      <c r="D44163" s="4"/>
    </row>
    <row r="44164" spans="4:4" x14ac:dyDescent="0.3">
      <c r="D44164" s="4"/>
    </row>
    <row r="44165" spans="4:4" x14ac:dyDescent="0.3">
      <c r="D44165" s="4"/>
    </row>
    <row r="44166" spans="4:4" x14ac:dyDescent="0.3">
      <c r="D44166" s="4"/>
    </row>
    <row r="44167" spans="4:4" x14ac:dyDescent="0.3">
      <c r="D44167" s="4"/>
    </row>
    <row r="44168" spans="4:4" x14ac:dyDescent="0.3">
      <c r="D44168" s="4"/>
    </row>
    <row r="44169" spans="4:4" x14ac:dyDescent="0.3">
      <c r="D44169" s="4"/>
    </row>
    <row r="44170" spans="4:4" x14ac:dyDescent="0.3">
      <c r="D44170" s="4"/>
    </row>
    <row r="44171" spans="4:4" x14ac:dyDescent="0.3">
      <c r="D44171" s="4"/>
    </row>
    <row r="44172" spans="4:4" x14ac:dyDescent="0.3">
      <c r="D44172" s="4"/>
    </row>
    <row r="44173" spans="4:4" x14ac:dyDescent="0.3">
      <c r="D44173" s="4"/>
    </row>
    <row r="44174" spans="4:4" x14ac:dyDescent="0.3">
      <c r="D44174" s="4"/>
    </row>
    <row r="44175" spans="4:4" x14ac:dyDescent="0.3">
      <c r="D44175" s="4"/>
    </row>
    <row r="44176" spans="4:4" x14ac:dyDescent="0.3">
      <c r="D44176" s="4"/>
    </row>
    <row r="44177" spans="4:4" x14ac:dyDescent="0.3">
      <c r="D44177" s="4"/>
    </row>
    <row r="44178" spans="4:4" x14ac:dyDescent="0.3">
      <c r="D44178" s="4"/>
    </row>
    <row r="44179" spans="4:4" x14ac:dyDescent="0.3">
      <c r="D44179" s="4"/>
    </row>
    <row r="44180" spans="4:4" x14ac:dyDescent="0.3">
      <c r="D44180" s="4"/>
    </row>
    <row r="44181" spans="4:4" x14ac:dyDescent="0.3">
      <c r="D44181" s="4"/>
    </row>
    <row r="44182" spans="4:4" x14ac:dyDescent="0.3">
      <c r="D44182" s="4"/>
    </row>
    <row r="44183" spans="4:4" x14ac:dyDescent="0.3">
      <c r="D44183" s="4"/>
    </row>
    <row r="44184" spans="4:4" x14ac:dyDescent="0.3">
      <c r="D44184" s="4"/>
    </row>
    <row r="44185" spans="4:4" x14ac:dyDescent="0.3">
      <c r="D44185" s="4"/>
    </row>
    <row r="44186" spans="4:4" x14ac:dyDescent="0.3">
      <c r="D44186" s="4"/>
    </row>
    <row r="44187" spans="4:4" x14ac:dyDescent="0.3">
      <c r="D44187" s="4"/>
    </row>
    <row r="44188" spans="4:4" x14ac:dyDescent="0.3">
      <c r="D44188" s="4"/>
    </row>
    <row r="44189" spans="4:4" x14ac:dyDescent="0.3">
      <c r="D44189" s="4"/>
    </row>
    <row r="44190" spans="4:4" x14ac:dyDescent="0.3">
      <c r="D44190" s="4"/>
    </row>
    <row r="44191" spans="4:4" x14ac:dyDescent="0.3">
      <c r="D44191" s="4"/>
    </row>
    <row r="44192" spans="4:4" x14ac:dyDescent="0.3">
      <c r="D44192" s="4"/>
    </row>
    <row r="44193" spans="4:4" x14ac:dyDescent="0.3">
      <c r="D44193" s="4"/>
    </row>
    <row r="44194" spans="4:4" x14ac:dyDescent="0.3">
      <c r="D44194" s="4"/>
    </row>
    <row r="44195" spans="4:4" x14ac:dyDescent="0.3">
      <c r="D44195" s="4"/>
    </row>
    <row r="44196" spans="4:4" x14ac:dyDescent="0.3">
      <c r="D44196" s="4"/>
    </row>
    <row r="44197" spans="4:4" x14ac:dyDescent="0.3">
      <c r="D44197" s="4"/>
    </row>
    <row r="44198" spans="4:4" x14ac:dyDescent="0.3">
      <c r="D44198" s="4"/>
    </row>
    <row r="44199" spans="4:4" x14ac:dyDescent="0.3">
      <c r="D44199" s="4"/>
    </row>
    <row r="44200" spans="4:4" x14ac:dyDescent="0.3">
      <c r="D44200" s="4"/>
    </row>
    <row r="44201" spans="4:4" x14ac:dyDescent="0.3">
      <c r="D44201" s="4"/>
    </row>
    <row r="44202" spans="4:4" x14ac:dyDescent="0.3">
      <c r="D44202" s="4"/>
    </row>
    <row r="44203" spans="4:4" x14ac:dyDescent="0.3">
      <c r="D44203" s="4"/>
    </row>
    <row r="44204" spans="4:4" x14ac:dyDescent="0.3">
      <c r="D44204" s="4"/>
    </row>
    <row r="44205" spans="4:4" x14ac:dyDescent="0.3">
      <c r="D44205" s="4"/>
    </row>
    <row r="44206" spans="4:4" x14ac:dyDescent="0.3">
      <c r="D44206" s="4"/>
    </row>
    <row r="44207" spans="4:4" x14ac:dyDescent="0.3">
      <c r="D44207" s="4"/>
    </row>
    <row r="44208" spans="4:4" x14ac:dyDescent="0.3">
      <c r="D44208" s="4"/>
    </row>
    <row r="44209" spans="4:4" x14ac:dyDescent="0.3">
      <c r="D44209" s="4"/>
    </row>
    <row r="44210" spans="4:4" x14ac:dyDescent="0.3">
      <c r="D44210" s="4"/>
    </row>
    <row r="44211" spans="4:4" x14ac:dyDescent="0.3">
      <c r="D44211" s="4"/>
    </row>
    <row r="44212" spans="4:4" x14ac:dyDescent="0.3">
      <c r="D44212" s="4"/>
    </row>
    <row r="44213" spans="4:4" x14ac:dyDescent="0.3">
      <c r="D44213" s="4"/>
    </row>
    <row r="44214" spans="4:4" x14ac:dyDescent="0.3">
      <c r="D44214" s="4"/>
    </row>
    <row r="44215" spans="4:4" x14ac:dyDescent="0.3">
      <c r="D44215" s="4"/>
    </row>
    <row r="44216" spans="4:4" x14ac:dyDescent="0.3">
      <c r="D44216" s="4"/>
    </row>
    <row r="44217" spans="4:4" x14ac:dyDescent="0.3">
      <c r="D44217" s="4"/>
    </row>
    <row r="44218" spans="4:4" x14ac:dyDescent="0.3">
      <c r="D44218" s="4"/>
    </row>
    <row r="44219" spans="4:4" x14ac:dyDescent="0.3">
      <c r="D44219" s="4"/>
    </row>
    <row r="44220" spans="4:4" x14ac:dyDescent="0.3">
      <c r="D44220" s="4"/>
    </row>
    <row r="44221" spans="4:4" x14ac:dyDescent="0.3">
      <c r="D44221" s="4"/>
    </row>
    <row r="44222" spans="4:4" x14ac:dyDescent="0.3">
      <c r="D44222" s="4"/>
    </row>
    <row r="44223" spans="4:4" x14ac:dyDescent="0.3">
      <c r="D44223" s="4"/>
    </row>
    <row r="44224" spans="4:4" x14ac:dyDescent="0.3">
      <c r="D44224" s="4"/>
    </row>
    <row r="44225" spans="4:4" x14ac:dyDescent="0.3">
      <c r="D44225" s="4"/>
    </row>
    <row r="44226" spans="4:4" x14ac:dyDescent="0.3">
      <c r="D44226" s="4"/>
    </row>
    <row r="44227" spans="4:4" x14ac:dyDescent="0.3">
      <c r="D44227" s="4"/>
    </row>
    <row r="44228" spans="4:4" x14ac:dyDescent="0.3">
      <c r="D44228" s="4"/>
    </row>
    <row r="44229" spans="4:4" x14ac:dyDescent="0.3">
      <c r="D44229" s="4"/>
    </row>
    <row r="44230" spans="4:4" x14ac:dyDescent="0.3">
      <c r="D44230" s="4"/>
    </row>
    <row r="44231" spans="4:4" x14ac:dyDescent="0.3">
      <c r="D44231" s="4"/>
    </row>
    <row r="44232" spans="4:4" x14ac:dyDescent="0.3">
      <c r="D44232" s="4"/>
    </row>
    <row r="44233" spans="4:4" x14ac:dyDescent="0.3">
      <c r="D44233" s="4"/>
    </row>
    <row r="44234" spans="4:4" x14ac:dyDescent="0.3">
      <c r="D44234" s="4"/>
    </row>
    <row r="44235" spans="4:4" x14ac:dyDescent="0.3">
      <c r="D44235" s="4"/>
    </row>
    <row r="44236" spans="4:4" x14ac:dyDescent="0.3">
      <c r="D44236" s="4"/>
    </row>
    <row r="44237" spans="4:4" x14ac:dyDescent="0.3">
      <c r="D44237" s="4"/>
    </row>
    <row r="44238" spans="4:4" x14ac:dyDescent="0.3">
      <c r="D44238" s="4"/>
    </row>
    <row r="44239" spans="4:4" x14ac:dyDescent="0.3">
      <c r="D44239" s="4"/>
    </row>
    <row r="44240" spans="4:4" x14ac:dyDescent="0.3">
      <c r="D44240" s="4"/>
    </row>
    <row r="44241" spans="4:4" x14ac:dyDescent="0.3">
      <c r="D44241" s="4"/>
    </row>
    <row r="44242" spans="4:4" x14ac:dyDescent="0.3">
      <c r="D44242" s="4"/>
    </row>
    <row r="44243" spans="4:4" x14ac:dyDescent="0.3">
      <c r="D44243" s="4"/>
    </row>
    <row r="44244" spans="4:4" x14ac:dyDescent="0.3">
      <c r="D44244" s="4"/>
    </row>
    <row r="44245" spans="4:4" x14ac:dyDescent="0.3">
      <c r="D44245" s="4"/>
    </row>
    <row r="44246" spans="4:4" x14ac:dyDescent="0.3">
      <c r="D44246" s="4"/>
    </row>
    <row r="44247" spans="4:4" x14ac:dyDescent="0.3">
      <c r="D44247" s="4"/>
    </row>
    <row r="44248" spans="4:4" x14ac:dyDescent="0.3">
      <c r="D44248" s="4"/>
    </row>
    <row r="44249" spans="4:4" x14ac:dyDescent="0.3">
      <c r="D44249" s="4"/>
    </row>
    <row r="44250" spans="4:4" x14ac:dyDescent="0.3">
      <c r="D44250" s="4"/>
    </row>
    <row r="44251" spans="4:4" x14ac:dyDescent="0.3">
      <c r="D44251" s="4"/>
    </row>
    <row r="44252" spans="4:4" x14ac:dyDescent="0.3">
      <c r="D44252" s="4"/>
    </row>
    <row r="44253" spans="4:4" x14ac:dyDescent="0.3">
      <c r="D44253" s="4"/>
    </row>
    <row r="44254" spans="4:4" x14ac:dyDescent="0.3">
      <c r="D44254" s="4"/>
    </row>
    <row r="44255" spans="4:4" x14ac:dyDescent="0.3">
      <c r="D44255" s="4"/>
    </row>
    <row r="44256" spans="4:4" x14ac:dyDescent="0.3">
      <c r="D44256" s="4"/>
    </row>
    <row r="44257" spans="4:4" x14ac:dyDescent="0.3">
      <c r="D44257" s="4"/>
    </row>
    <row r="44258" spans="4:4" x14ac:dyDescent="0.3">
      <c r="D44258" s="4"/>
    </row>
    <row r="44259" spans="4:4" x14ac:dyDescent="0.3">
      <c r="D44259" s="4"/>
    </row>
    <row r="44260" spans="4:4" x14ac:dyDescent="0.3">
      <c r="D44260" s="4"/>
    </row>
    <row r="44261" spans="4:4" x14ac:dyDescent="0.3">
      <c r="D44261" s="4"/>
    </row>
    <row r="44262" spans="4:4" x14ac:dyDescent="0.3">
      <c r="D44262" s="4"/>
    </row>
    <row r="44263" spans="4:4" x14ac:dyDescent="0.3">
      <c r="D44263" s="4"/>
    </row>
    <row r="44264" spans="4:4" x14ac:dyDescent="0.3">
      <c r="D44264" s="4"/>
    </row>
    <row r="44265" spans="4:4" x14ac:dyDescent="0.3">
      <c r="D44265" s="4"/>
    </row>
    <row r="44266" spans="4:4" x14ac:dyDescent="0.3">
      <c r="D44266" s="4"/>
    </row>
    <row r="44267" spans="4:4" x14ac:dyDescent="0.3">
      <c r="D44267" s="4"/>
    </row>
    <row r="44268" spans="4:4" x14ac:dyDescent="0.3">
      <c r="D44268" s="4"/>
    </row>
    <row r="44269" spans="4:4" x14ac:dyDescent="0.3">
      <c r="D44269" s="4"/>
    </row>
    <row r="44270" spans="4:4" x14ac:dyDescent="0.3">
      <c r="D44270" s="4"/>
    </row>
    <row r="44271" spans="4:4" x14ac:dyDescent="0.3">
      <c r="D44271" s="4"/>
    </row>
    <row r="44272" spans="4:4" x14ac:dyDescent="0.3">
      <c r="D44272" s="4"/>
    </row>
    <row r="44273" spans="4:4" x14ac:dyDescent="0.3">
      <c r="D44273" s="4"/>
    </row>
    <row r="44274" spans="4:4" x14ac:dyDescent="0.3">
      <c r="D44274" s="4"/>
    </row>
    <row r="44275" spans="4:4" x14ac:dyDescent="0.3">
      <c r="D44275" s="4"/>
    </row>
    <row r="44276" spans="4:4" x14ac:dyDescent="0.3">
      <c r="D44276" s="4"/>
    </row>
    <row r="44277" spans="4:4" x14ac:dyDescent="0.3">
      <c r="D44277" s="4"/>
    </row>
    <row r="44278" spans="4:4" x14ac:dyDescent="0.3">
      <c r="D44278" s="4"/>
    </row>
    <row r="44279" spans="4:4" x14ac:dyDescent="0.3">
      <c r="D44279" s="4"/>
    </row>
    <row r="44280" spans="4:4" x14ac:dyDescent="0.3">
      <c r="D44280" s="4"/>
    </row>
    <row r="44281" spans="4:4" x14ac:dyDescent="0.3">
      <c r="D44281" s="4"/>
    </row>
    <row r="44282" spans="4:4" x14ac:dyDescent="0.3">
      <c r="D44282" s="4"/>
    </row>
    <row r="44283" spans="4:4" x14ac:dyDescent="0.3">
      <c r="D44283" s="4"/>
    </row>
    <row r="44284" spans="4:4" x14ac:dyDescent="0.3">
      <c r="D44284" s="4"/>
    </row>
    <row r="44285" spans="4:4" x14ac:dyDescent="0.3">
      <c r="D44285" s="4"/>
    </row>
    <row r="44286" spans="4:4" x14ac:dyDescent="0.3">
      <c r="D44286" s="4"/>
    </row>
    <row r="44287" spans="4:4" x14ac:dyDescent="0.3">
      <c r="D44287" s="4"/>
    </row>
    <row r="44288" spans="4:4" x14ac:dyDescent="0.3">
      <c r="D44288" s="4"/>
    </row>
    <row r="44289" spans="4:4" x14ac:dyDescent="0.3">
      <c r="D44289" s="4"/>
    </row>
    <row r="44290" spans="4:4" x14ac:dyDescent="0.3">
      <c r="D44290" s="4"/>
    </row>
    <row r="44291" spans="4:4" x14ac:dyDescent="0.3">
      <c r="D44291" s="4"/>
    </row>
    <row r="44292" spans="4:4" x14ac:dyDescent="0.3">
      <c r="D44292" s="4"/>
    </row>
    <row r="44293" spans="4:4" x14ac:dyDescent="0.3">
      <c r="D44293" s="4"/>
    </row>
    <row r="44294" spans="4:4" x14ac:dyDescent="0.3">
      <c r="D44294" s="4"/>
    </row>
    <row r="44295" spans="4:4" x14ac:dyDescent="0.3">
      <c r="D44295" s="4"/>
    </row>
    <row r="44296" spans="4:4" x14ac:dyDescent="0.3">
      <c r="D44296" s="4"/>
    </row>
    <row r="44297" spans="4:4" x14ac:dyDescent="0.3">
      <c r="D44297" s="4"/>
    </row>
    <row r="44298" spans="4:4" x14ac:dyDescent="0.3">
      <c r="D44298" s="4"/>
    </row>
    <row r="44299" spans="4:4" x14ac:dyDescent="0.3">
      <c r="D44299" s="4"/>
    </row>
    <row r="44300" spans="4:4" x14ac:dyDescent="0.3">
      <c r="D44300" s="4"/>
    </row>
    <row r="44301" spans="4:4" x14ac:dyDescent="0.3">
      <c r="D44301" s="4"/>
    </row>
    <row r="44302" spans="4:4" x14ac:dyDescent="0.3">
      <c r="D44302" s="4"/>
    </row>
    <row r="44303" spans="4:4" x14ac:dyDescent="0.3">
      <c r="D44303" s="4"/>
    </row>
    <row r="44304" spans="4:4" x14ac:dyDescent="0.3">
      <c r="D44304" s="4"/>
    </row>
    <row r="44305" spans="4:4" x14ac:dyDescent="0.3">
      <c r="D44305" s="4"/>
    </row>
    <row r="44306" spans="4:4" x14ac:dyDescent="0.3">
      <c r="D44306" s="4"/>
    </row>
    <row r="44307" spans="4:4" x14ac:dyDescent="0.3">
      <c r="D44307" s="4"/>
    </row>
    <row r="44308" spans="4:4" x14ac:dyDescent="0.3">
      <c r="D44308" s="4"/>
    </row>
    <row r="44309" spans="4:4" x14ac:dyDescent="0.3">
      <c r="D44309" s="4"/>
    </row>
    <row r="44310" spans="4:4" x14ac:dyDescent="0.3">
      <c r="D44310" s="4"/>
    </row>
    <row r="44311" spans="4:4" x14ac:dyDescent="0.3">
      <c r="D44311" s="4"/>
    </row>
    <row r="44312" spans="4:4" x14ac:dyDescent="0.3">
      <c r="D44312" s="4"/>
    </row>
    <row r="44313" spans="4:4" x14ac:dyDescent="0.3">
      <c r="D44313" s="4"/>
    </row>
    <row r="44314" spans="4:4" x14ac:dyDescent="0.3">
      <c r="D44314" s="4"/>
    </row>
    <row r="44315" spans="4:4" x14ac:dyDescent="0.3">
      <c r="D44315" s="4"/>
    </row>
    <row r="44316" spans="4:4" x14ac:dyDescent="0.3">
      <c r="D44316" s="4"/>
    </row>
    <row r="44317" spans="4:4" x14ac:dyDescent="0.3">
      <c r="D44317" s="4"/>
    </row>
    <row r="44318" spans="4:4" x14ac:dyDescent="0.3">
      <c r="D44318" s="4"/>
    </row>
    <row r="44319" spans="4:4" x14ac:dyDescent="0.3">
      <c r="D44319" s="4"/>
    </row>
    <row r="44320" spans="4:4" x14ac:dyDescent="0.3">
      <c r="D44320" s="4"/>
    </row>
    <row r="44321" spans="4:4" x14ac:dyDescent="0.3">
      <c r="D44321" s="4"/>
    </row>
    <row r="44322" spans="4:4" x14ac:dyDescent="0.3">
      <c r="D44322" s="4"/>
    </row>
    <row r="44323" spans="4:4" x14ac:dyDescent="0.3">
      <c r="D44323" s="4"/>
    </row>
    <row r="44324" spans="4:4" x14ac:dyDescent="0.3">
      <c r="D44324" s="4"/>
    </row>
    <row r="44325" spans="4:4" x14ac:dyDescent="0.3">
      <c r="D44325" s="4"/>
    </row>
    <row r="44326" spans="4:4" x14ac:dyDescent="0.3">
      <c r="D44326" s="4"/>
    </row>
    <row r="44327" spans="4:4" x14ac:dyDescent="0.3">
      <c r="D44327" s="4"/>
    </row>
    <row r="44328" spans="4:4" x14ac:dyDescent="0.3">
      <c r="D44328" s="4"/>
    </row>
    <row r="44329" spans="4:4" x14ac:dyDescent="0.3">
      <c r="D44329" s="4"/>
    </row>
    <row r="44330" spans="4:4" x14ac:dyDescent="0.3">
      <c r="D44330" s="4"/>
    </row>
    <row r="44331" spans="4:4" x14ac:dyDescent="0.3">
      <c r="D44331" s="4"/>
    </row>
    <row r="44332" spans="4:4" x14ac:dyDescent="0.3">
      <c r="D44332" s="4"/>
    </row>
    <row r="44333" spans="4:4" x14ac:dyDescent="0.3">
      <c r="D44333" s="4"/>
    </row>
    <row r="44334" spans="4:4" x14ac:dyDescent="0.3">
      <c r="D44334" s="4"/>
    </row>
    <row r="44335" spans="4:4" x14ac:dyDescent="0.3">
      <c r="D44335" s="4"/>
    </row>
    <row r="44336" spans="4:4" x14ac:dyDescent="0.3">
      <c r="D44336" s="4"/>
    </row>
    <row r="44337" spans="4:4" x14ac:dyDescent="0.3">
      <c r="D44337" s="4"/>
    </row>
    <row r="44338" spans="4:4" x14ac:dyDescent="0.3">
      <c r="D44338" s="4"/>
    </row>
    <row r="44339" spans="4:4" x14ac:dyDescent="0.3">
      <c r="D44339" s="4"/>
    </row>
    <row r="44340" spans="4:4" x14ac:dyDescent="0.3">
      <c r="D44340" s="4"/>
    </row>
    <row r="44341" spans="4:4" x14ac:dyDescent="0.3">
      <c r="D44341" s="4"/>
    </row>
    <row r="44342" spans="4:4" x14ac:dyDescent="0.3">
      <c r="D44342" s="4"/>
    </row>
    <row r="44343" spans="4:4" x14ac:dyDescent="0.3">
      <c r="D44343" s="4"/>
    </row>
    <row r="44344" spans="4:4" x14ac:dyDescent="0.3">
      <c r="D44344" s="4"/>
    </row>
    <row r="44345" spans="4:4" x14ac:dyDescent="0.3">
      <c r="D44345" s="4"/>
    </row>
    <row r="44346" spans="4:4" x14ac:dyDescent="0.3">
      <c r="D44346" s="4"/>
    </row>
    <row r="44347" spans="4:4" x14ac:dyDescent="0.3">
      <c r="D44347" s="4"/>
    </row>
    <row r="44348" spans="4:4" x14ac:dyDescent="0.3">
      <c r="D44348" s="4"/>
    </row>
    <row r="44349" spans="4:4" x14ac:dyDescent="0.3">
      <c r="D44349" s="4"/>
    </row>
    <row r="44350" spans="4:4" x14ac:dyDescent="0.3">
      <c r="D44350" s="4"/>
    </row>
    <row r="44351" spans="4:4" x14ac:dyDescent="0.3">
      <c r="D44351" s="4"/>
    </row>
    <row r="44352" spans="4:4" x14ac:dyDescent="0.3">
      <c r="D44352" s="4"/>
    </row>
    <row r="44353" spans="4:4" x14ac:dyDescent="0.3">
      <c r="D44353" s="4"/>
    </row>
    <row r="44354" spans="4:4" x14ac:dyDescent="0.3">
      <c r="D44354" s="4"/>
    </row>
    <row r="44355" spans="4:4" x14ac:dyDescent="0.3">
      <c r="D44355" s="4"/>
    </row>
    <row r="44356" spans="4:4" x14ac:dyDescent="0.3">
      <c r="D44356" s="4"/>
    </row>
    <row r="44357" spans="4:4" x14ac:dyDescent="0.3">
      <c r="D44357" s="4"/>
    </row>
    <row r="44358" spans="4:4" x14ac:dyDescent="0.3">
      <c r="D44358" s="4"/>
    </row>
    <row r="44359" spans="4:4" x14ac:dyDescent="0.3">
      <c r="D44359" s="4"/>
    </row>
    <row r="44360" spans="4:4" x14ac:dyDescent="0.3">
      <c r="D44360" s="4"/>
    </row>
    <row r="44361" spans="4:4" x14ac:dyDescent="0.3">
      <c r="D44361" s="4"/>
    </row>
    <row r="44362" spans="4:4" x14ac:dyDescent="0.3">
      <c r="D44362" s="4"/>
    </row>
    <row r="44363" spans="4:4" x14ac:dyDescent="0.3">
      <c r="D44363" s="4"/>
    </row>
    <row r="44364" spans="4:4" x14ac:dyDescent="0.3">
      <c r="D44364" s="4"/>
    </row>
    <row r="44365" spans="4:4" x14ac:dyDescent="0.3">
      <c r="D44365" s="4"/>
    </row>
    <row r="44366" spans="4:4" x14ac:dyDescent="0.3">
      <c r="D44366" s="4"/>
    </row>
    <row r="44367" spans="4:4" x14ac:dyDescent="0.3">
      <c r="D44367" s="4"/>
    </row>
    <row r="44368" spans="4:4" x14ac:dyDescent="0.3">
      <c r="D44368" s="4"/>
    </row>
    <row r="44369" spans="4:4" x14ac:dyDescent="0.3">
      <c r="D44369" s="4"/>
    </row>
    <row r="44370" spans="4:4" x14ac:dyDescent="0.3">
      <c r="D44370" s="4"/>
    </row>
    <row r="44371" spans="4:4" x14ac:dyDescent="0.3">
      <c r="D44371" s="4"/>
    </row>
    <row r="44372" spans="4:4" x14ac:dyDescent="0.3">
      <c r="D44372" s="4"/>
    </row>
    <row r="44373" spans="4:4" x14ac:dyDescent="0.3">
      <c r="D44373" s="4"/>
    </row>
    <row r="44374" spans="4:4" x14ac:dyDescent="0.3">
      <c r="D44374" s="4"/>
    </row>
    <row r="44375" spans="4:4" x14ac:dyDescent="0.3">
      <c r="D44375" s="4"/>
    </row>
    <row r="44376" spans="4:4" x14ac:dyDescent="0.3">
      <c r="D44376" s="4"/>
    </row>
    <row r="44377" spans="4:4" x14ac:dyDescent="0.3">
      <c r="D44377" s="4"/>
    </row>
    <row r="44378" spans="4:4" x14ac:dyDescent="0.3">
      <c r="D44378" s="4"/>
    </row>
    <row r="44379" spans="4:4" x14ac:dyDescent="0.3">
      <c r="D44379" s="4"/>
    </row>
    <row r="44380" spans="4:4" x14ac:dyDescent="0.3">
      <c r="D44380" s="4"/>
    </row>
    <row r="44381" spans="4:4" x14ac:dyDescent="0.3">
      <c r="D44381" s="4"/>
    </row>
    <row r="44382" spans="4:4" x14ac:dyDescent="0.3">
      <c r="D44382" s="4"/>
    </row>
    <row r="44383" spans="4:4" x14ac:dyDescent="0.3">
      <c r="D44383" s="4"/>
    </row>
    <row r="44384" spans="4:4" x14ac:dyDescent="0.3">
      <c r="D44384" s="4"/>
    </row>
    <row r="44385" spans="4:4" x14ac:dyDescent="0.3">
      <c r="D44385" s="4"/>
    </row>
    <row r="44386" spans="4:4" x14ac:dyDescent="0.3">
      <c r="D44386" s="4"/>
    </row>
    <row r="44387" spans="4:4" x14ac:dyDescent="0.3">
      <c r="D44387" s="4"/>
    </row>
    <row r="44388" spans="4:4" x14ac:dyDescent="0.3">
      <c r="D44388" s="4"/>
    </row>
    <row r="44389" spans="4:4" x14ac:dyDescent="0.3">
      <c r="D44389" s="4"/>
    </row>
    <row r="44390" spans="4:4" x14ac:dyDescent="0.3">
      <c r="D44390" s="4"/>
    </row>
    <row r="44391" spans="4:4" x14ac:dyDescent="0.3">
      <c r="D44391" s="4"/>
    </row>
    <row r="44392" spans="4:4" x14ac:dyDescent="0.3">
      <c r="D44392" s="4"/>
    </row>
    <row r="44393" spans="4:4" x14ac:dyDescent="0.3">
      <c r="D44393" s="4"/>
    </row>
    <row r="44394" spans="4:4" x14ac:dyDescent="0.3">
      <c r="D44394" s="4"/>
    </row>
    <row r="44395" spans="4:4" x14ac:dyDescent="0.3">
      <c r="D44395" s="4"/>
    </row>
    <row r="44396" spans="4:4" x14ac:dyDescent="0.3">
      <c r="D44396" s="4"/>
    </row>
    <row r="44397" spans="4:4" x14ac:dyDescent="0.3">
      <c r="D44397" s="4"/>
    </row>
    <row r="44398" spans="4:4" x14ac:dyDescent="0.3">
      <c r="D44398" s="4"/>
    </row>
    <row r="44399" spans="4:4" x14ac:dyDescent="0.3">
      <c r="D44399" s="4"/>
    </row>
    <row r="44400" spans="4:4" x14ac:dyDescent="0.3">
      <c r="D44400" s="4"/>
    </row>
    <row r="44401" spans="4:4" x14ac:dyDescent="0.3">
      <c r="D44401" s="4"/>
    </row>
    <row r="44402" spans="4:4" x14ac:dyDescent="0.3">
      <c r="D44402" s="4"/>
    </row>
    <row r="44403" spans="4:4" x14ac:dyDescent="0.3">
      <c r="D44403" s="4"/>
    </row>
    <row r="44404" spans="4:4" x14ac:dyDescent="0.3">
      <c r="D44404" s="4"/>
    </row>
    <row r="44405" spans="4:4" x14ac:dyDescent="0.3">
      <c r="D44405" s="4"/>
    </row>
    <row r="44406" spans="4:4" x14ac:dyDescent="0.3">
      <c r="D44406" s="4"/>
    </row>
    <row r="44407" spans="4:4" x14ac:dyDescent="0.3">
      <c r="D44407" s="4"/>
    </row>
    <row r="44408" spans="4:4" x14ac:dyDescent="0.3">
      <c r="D44408" s="4"/>
    </row>
    <row r="44409" spans="4:4" x14ac:dyDescent="0.3">
      <c r="D44409" s="4"/>
    </row>
    <row r="44410" spans="4:4" x14ac:dyDescent="0.3">
      <c r="D44410" s="4"/>
    </row>
    <row r="44411" spans="4:4" x14ac:dyDescent="0.3">
      <c r="D44411" s="4"/>
    </row>
    <row r="44412" spans="4:4" x14ac:dyDescent="0.3">
      <c r="D44412" s="4"/>
    </row>
    <row r="44413" spans="4:4" x14ac:dyDescent="0.3">
      <c r="D44413" s="4"/>
    </row>
    <row r="44414" spans="4:4" x14ac:dyDescent="0.3">
      <c r="D44414" s="4"/>
    </row>
    <row r="44415" spans="4:4" x14ac:dyDescent="0.3">
      <c r="D44415" s="4"/>
    </row>
    <row r="44416" spans="4:4" x14ac:dyDescent="0.3">
      <c r="D44416" s="4"/>
    </row>
    <row r="44417" spans="4:4" x14ac:dyDescent="0.3">
      <c r="D44417" s="4"/>
    </row>
    <row r="44418" spans="4:4" x14ac:dyDescent="0.3">
      <c r="D44418" s="4"/>
    </row>
    <row r="44419" spans="4:4" x14ac:dyDescent="0.3">
      <c r="D44419" s="4"/>
    </row>
    <row r="44420" spans="4:4" x14ac:dyDescent="0.3">
      <c r="D44420" s="4"/>
    </row>
    <row r="44421" spans="4:4" x14ac:dyDescent="0.3">
      <c r="D44421" s="4"/>
    </row>
    <row r="44422" spans="4:4" x14ac:dyDescent="0.3">
      <c r="D44422" s="4"/>
    </row>
    <row r="44423" spans="4:4" x14ac:dyDescent="0.3">
      <c r="D44423" s="4"/>
    </row>
    <row r="44424" spans="4:4" x14ac:dyDescent="0.3">
      <c r="D44424" s="4"/>
    </row>
    <row r="44425" spans="4:4" x14ac:dyDescent="0.3">
      <c r="D44425" s="4"/>
    </row>
    <row r="44426" spans="4:4" x14ac:dyDescent="0.3">
      <c r="D44426" s="4"/>
    </row>
    <row r="44427" spans="4:4" x14ac:dyDescent="0.3">
      <c r="D44427" s="4"/>
    </row>
    <row r="44428" spans="4:4" x14ac:dyDescent="0.3">
      <c r="D44428" s="4"/>
    </row>
    <row r="44429" spans="4:4" x14ac:dyDescent="0.3">
      <c r="D44429" s="4"/>
    </row>
    <row r="44430" spans="4:4" x14ac:dyDescent="0.3">
      <c r="D44430" s="4"/>
    </row>
    <row r="44431" spans="4:4" x14ac:dyDescent="0.3">
      <c r="D44431" s="4"/>
    </row>
    <row r="44432" spans="4:4" x14ac:dyDescent="0.3">
      <c r="D44432" s="4"/>
    </row>
    <row r="44433" spans="4:4" x14ac:dyDescent="0.3">
      <c r="D44433" s="4"/>
    </row>
    <row r="44434" spans="4:4" x14ac:dyDescent="0.3">
      <c r="D44434" s="4"/>
    </row>
    <row r="44435" spans="4:4" x14ac:dyDescent="0.3">
      <c r="D44435" s="4"/>
    </row>
    <row r="44436" spans="4:4" x14ac:dyDescent="0.3">
      <c r="D44436" s="4"/>
    </row>
    <row r="44437" spans="4:4" x14ac:dyDescent="0.3">
      <c r="D44437" s="4"/>
    </row>
    <row r="44438" spans="4:4" x14ac:dyDescent="0.3">
      <c r="D44438" s="4"/>
    </row>
    <row r="44439" spans="4:4" x14ac:dyDescent="0.3">
      <c r="D44439" s="4"/>
    </row>
    <row r="44440" spans="4:4" x14ac:dyDescent="0.3">
      <c r="D44440" s="4"/>
    </row>
    <row r="44441" spans="4:4" x14ac:dyDescent="0.3">
      <c r="D44441" s="4"/>
    </row>
    <row r="44442" spans="4:4" x14ac:dyDescent="0.3">
      <c r="D44442" s="4"/>
    </row>
    <row r="44443" spans="4:4" x14ac:dyDescent="0.3">
      <c r="D44443" s="4"/>
    </row>
    <row r="44444" spans="4:4" x14ac:dyDescent="0.3">
      <c r="D44444" s="4"/>
    </row>
    <row r="44445" spans="4:4" x14ac:dyDescent="0.3">
      <c r="D44445" s="4"/>
    </row>
    <row r="44446" spans="4:4" x14ac:dyDescent="0.3">
      <c r="D44446" s="4"/>
    </row>
    <row r="44447" spans="4:4" x14ac:dyDescent="0.3">
      <c r="D44447" s="4"/>
    </row>
    <row r="44448" spans="4:4" x14ac:dyDescent="0.3">
      <c r="D44448" s="4"/>
    </row>
    <row r="44449" spans="4:4" x14ac:dyDescent="0.3">
      <c r="D44449" s="4"/>
    </row>
    <row r="44450" spans="4:4" x14ac:dyDescent="0.3">
      <c r="D44450" s="4"/>
    </row>
    <row r="44451" spans="4:4" x14ac:dyDescent="0.3">
      <c r="D44451" s="4"/>
    </row>
    <row r="44452" spans="4:4" x14ac:dyDescent="0.3">
      <c r="D44452" s="4"/>
    </row>
    <row r="44453" spans="4:4" x14ac:dyDescent="0.3">
      <c r="D44453" s="4"/>
    </row>
    <row r="44454" spans="4:4" x14ac:dyDescent="0.3">
      <c r="D44454" s="4"/>
    </row>
    <row r="44455" spans="4:4" x14ac:dyDescent="0.3">
      <c r="D44455" s="4"/>
    </row>
    <row r="44456" spans="4:4" x14ac:dyDescent="0.3">
      <c r="D44456" s="4"/>
    </row>
    <row r="44457" spans="4:4" x14ac:dyDescent="0.3">
      <c r="D44457" s="4"/>
    </row>
    <row r="44458" spans="4:4" x14ac:dyDescent="0.3">
      <c r="D44458" s="4"/>
    </row>
    <row r="44459" spans="4:4" x14ac:dyDescent="0.3">
      <c r="D44459" s="4"/>
    </row>
    <row r="44460" spans="4:4" x14ac:dyDescent="0.3">
      <c r="D44460" s="4"/>
    </row>
    <row r="44461" spans="4:4" x14ac:dyDescent="0.3">
      <c r="D44461" s="4"/>
    </row>
    <row r="44462" spans="4:4" x14ac:dyDescent="0.3">
      <c r="D44462" s="4"/>
    </row>
    <row r="44463" spans="4:4" x14ac:dyDescent="0.3">
      <c r="D44463" s="4"/>
    </row>
    <row r="44464" spans="4:4" x14ac:dyDescent="0.3">
      <c r="D44464" s="4"/>
    </row>
    <row r="44465" spans="4:4" x14ac:dyDescent="0.3">
      <c r="D44465" s="4"/>
    </row>
    <row r="44466" spans="4:4" x14ac:dyDescent="0.3">
      <c r="D44466" s="4"/>
    </row>
    <row r="44467" spans="4:4" x14ac:dyDescent="0.3">
      <c r="D44467" s="4"/>
    </row>
    <row r="44468" spans="4:4" x14ac:dyDescent="0.3">
      <c r="D44468" s="4"/>
    </row>
    <row r="44469" spans="4:4" x14ac:dyDescent="0.3">
      <c r="D44469" s="4"/>
    </row>
    <row r="44470" spans="4:4" x14ac:dyDescent="0.3">
      <c r="D44470" s="4"/>
    </row>
    <row r="44471" spans="4:4" x14ac:dyDescent="0.3">
      <c r="D44471" s="4"/>
    </row>
    <row r="44472" spans="4:4" x14ac:dyDescent="0.3">
      <c r="D44472" s="4"/>
    </row>
    <row r="44473" spans="4:4" x14ac:dyDescent="0.3">
      <c r="D44473" s="4"/>
    </row>
    <row r="44474" spans="4:4" x14ac:dyDescent="0.3">
      <c r="D44474" s="4"/>
    </row>
    <row r="44475" spans="4:4" x14ac:dyDescent="0.3">
      <c r="D44475" s="4"/>
    </row>
    <row r="44476" spans="4:4" x14ac:dyDescent="0.3">
      <c r="D44476" s="4"/>
    </row>
    <row r="44477" spans="4:4" x14ac:dyDescent="0.3">
      <c r="D44477" s="4"/>
    </row>
    <row r="44478" spans="4:4" x14ac:dyDescent="0.3">
      <c r="D44478" s="4"/>
    </row>
    <row r="44479" spans="4:4" x14ac:dyDescent="0.3">
      <c r="D44479" s="4"/>
    </row>
    <row r="44480" spans="4:4" x14ac:dyDescent="0.3">
      <c r="D44480" s="4"/>
    </row>
    <row r="44481" spans="4:4" x14ac:dyDescent="0.3">
      <c r="D44481" s="4"/>
    </row>
    <row r="44482" spans="4:4" x14ac:dyDescent="0.3">
      <c r="D44482" s="4"/>
    </row>
    <row r="44483" spans="4:4" x14ac:dyDescent="0.3">
      <c r="D44483" s="4"/>
    </row>
    <row r="44484" spans="4:4" x14ac:dyDescent="0.3">
      <c r="D44484" s="4"/>
    </row>
    <row r="44485" spans="4:4" x14ac:dyDescent="0.3">
      <c r="D44485" s="4"/>
    </row>
    <row r="44486" spans="4:4" x14ac:dyDescent="0.3">
      <c r="D44486" s="4"/>
    </row>
    <row r="44487" spans="4:4" x14ac:dyDescent="0.3">
      <c r="D44487" s="4"/>
    </row>
    <row r="44488" spans="4:4" x14ac:dyDescent="0.3">
      <c r="D44488" s="4"/>
    </row>
    <row r="44489" spans="4:4" x14ac:dyDescent="0.3">
      <c r="D44489" s="4"/>
    </row>
    <row r="44490" spans="4:4" x14ac:dyDescent="0.3">
      <c r="D44490" s="4"/>
    </row>
    <row r="44491" spans="4:4" x14ac:dyDescent="0.3">
      <c r="D44491" s="4"/>
    </row>
    <row r="44492" spans="4:4" x14ac:dyDescent="0.3">
      <c r="D44492" s="4"/>
    </row>
    <row r="44493" spans="4:4" x14ac:dyDescent="0.3">
      <c r="D44493" s="4"/>
    </row>
    <row r="44494" spans="4:4" x14ac:dyDescent="0.3">
      <c r="D44494" s="4"/>
    </row>
    <row r="44495" spans="4:4" x14ac:dyDescent="0.3">
      <c r="D44495" s="4"/>
    </row>
    <row r="44496" spans="4:4" x14ac:dyDescent="0.3">
      <c r="D44496" s="4"/>
    </row>
    <row r="44497" spans="4:4" x14ac:dyDescent="0.3">
      <c r="D44497" s="4"/>
    </row>
    <row r="44498" spans="4:4" x14ac:dyDescent="0.3">
      <c r="D44498" s="4"/>
    </row>
    <row r="44499" spans="4:4" x14ac:dyDescent="0.3">
      <c r="D44499" s="4"/>
    </row>
    <row r="44500" spans="4:4" x14ac:dyDescent="0.3">
      <c r="D44500" s="4"/>
    </row>
    <row r="44501" spans="4:4" x14ac:dyDescent="0.3">
      <c r="D44501" s="4"/>
    </row>
    <row r="44502" spans="4:4" x14ac:dyDescent="0.3">
      <c r="D44502" s="4"/>
    </row>
    <row r="44503" spans="4:4" x14ac:dyDescent="0.3">
      <c r="D44503" s="4"/>
    </row>
    <row r="44504" spans="4:4" x14ac:dyDescent="0.3">
      <c r="D44504" s="4"/>
    </row>
    <row r="44505" spans="4:4" x14ac:dyDescent="0.3">
      <c r="D44505" s="4"/>
    </row>
    <row r="44506" spans="4:4" x14ac:dyDescent="0.3">
      <c r="D44506" s="4"/>
    </row>
    <row r="44507" spans="4:4" x14ac:dyDescent="0.3">
      <c r="D44507" s="4"/>
    </row>
    <row r="44508" spans="4:4" x14ac:dyDescent="0.3">
      <c r="D44508" s="4"/>
    </row>
    <row r="44509" spans="4:4" x14ac:dyDescent="0.3">
      <c r="D44509" s="4"/>
    </row>
    <row r="44510" spans="4:4" x14ac:dyDescent="0.3">
      <c r="D44510" s="4"/>
    </row>
    <row r="44511" spans="4:4" x14ac:dyDescent="0.3">
      <c r="D44511" s="4"/>
    </row>
    <row r="44512" spans="4:4" x14ac:dyDescent="0.3">
      <c r="D44512" s="4"/>
    </row>
    <row r="44513" spans="4:4" x14ac:dyDescent="0.3">
      <c r="D44513" s="4"/>
    </row>
    <row r="44514" spans="4:4" x14ac:dyDescent="0.3">
      <c r="D44514" s="4"/>
    </row>
    <row r="44515" spans="4:4" x14ac:dyDescent="0.3">
      <c r="D44515" s="4"/>
    </row>
    <row r="44516" spans="4:4" x14ac:dyDescent="0.3">
      <c r="D44516" s="4"/>
    </row>
    <row r="44517" spans="4:4" x14ac:dyDescent="0.3">
      <c r="D44517" s="4"/>
    </row>
    <row r="44518" spans="4:4" x14ac:dyDescent="0.3">
      <c r="D44518" s="4"/>
    </row>
    <row r="44519" spans="4:4" x14ac:dyDescent="0.3">
      <c r="D44519" s="4"/>
    </row>
    <row r="44520" spans="4:4" x14ac:dyDescent="0.3">
      <c r="D44520" s="4"/>
    </row>
    <row r="44521" spans="4:4" x14ac:dyDescent="0.3">
      <c r="D44521" s="4"/>
    </row>
    <row r="44522" spans="4:4" x14ac:dyDescent="0.3">
      <c r="D44522" s="4"/>
    </row>
    <row r="44523" spans="4:4" x14ac:dyDescent="0.3">
      <c r="D44523" s="4"/>
    </row>
    <row r="44524" spans="4:4" x14ac:dyDescent="0.3">
      <c r="D44524" s="4"/>
    </row>
    <row r="44525" spans="4:4" x14ac:dyDescent="0.3">
      <c r="D44525" s="4"/>
    </row>
    <row r="44526" spans="4:4" x14ac:dyDescent="0.3">
      <c r="D44526" s="4"/>
    </row>
    <row r="44527" spans="4:4" x14ac:dyDescent="0.3">
      <c r="D44527" s="4"/>
    </row>
    <row r="44528" spans="4:4" x14ac:dyDescent="0.3">
      <c r="D44528" s="4"/>
    </row>
    <row r="44529" spans="4:4" x14ac:dyDescent="0.3">
      <c r="D44529" s="4"/>
    </row>
    <row r="44530" spans="4:4" x14ac:dyDescent="0.3">
      <c r="D44530" s="4"/>
    </row>
    <row r="44531" spans="4:4" x14ac:dyDescent="0.3">
      <c r="D44531" s="4"/>
    </row>
    <row r="44532" spans="4:4" x14ac:dyDescent="0.3">
      <c r="D44532" s="4"/>
    </row>
    <row r="44533" spans="4:4" x14ac:dyDescent="0.3">
      <c r="D44533" s="4"/>
    </row>
    <row r="44534" spans="4:4" x14ac:dyDescent="0.3">
      <c r="D44534" s="4"/>
    </row>
    <row r="44535" spans="4:4" x14ac:dyDescent="0.3">
      <c r="D44535" s="4"/>
    </row>
    <row r="44536" spans="4:4" x14ac:dyDescent="0.3">
      <c r="D44536" s="4"/>
    </row>
    <row r="44537" spans="4:4" x14ac:dyDescent="0.3">
      <c r="D44537" s="4"/>
    </row>
    <row r="44538" spans="4:4" x14ac:dyDescent="0.3">
      <c r="D44538" s="4"/>
    </row>
    <row r="44539" spans="4:4" x14ac:dyDescent="0.3">
      <c r="D44539" s="4"/>
    </row>
    <row r="44540" spans="4:4" x14ac:dyDescent="0.3">
      <c r="D44540" s="4"/>
    </row>
    <row r="44541" spans="4:4" x14ac:dyDescent="0.3">
      <c r="D44541" s="4"/>
    </row>
    <row r="44542" spans="4:4" x14ac:dyDescent="0.3">
      <c r="D44542" s="4"/>
    </row>
    <row r="44543" spans="4:4" x14ac:dyDescent="0.3">
      <c r="D44543" s="4"/>
    </row>
    <row r="44544" spans="4:4" x14ac:dyDescent="0.3">
      <c r="D44544" s="4"/>
    </row>
    <row r="44545" spans="4:4" x14ac:dyDescent="0.3">
      <c r="D44545" s="4"/>
    </row>
    <row r="44546" spans="4:4" x14ac:dyDescent="0.3">
      <c r="D44546" s="4"/>
    </row>
    <row r="44547" spans="4:4" x14ac:dyDescent="0.3">
      <c r="D44547" s="4"/>
    </row>
    <row r="44548" spans="4:4" x14ac:dyDescent="0.3">
      <c r="D44548" s="4"/>
    </row>
    <row r="44549" spans="4:4" x14ac:dyDescent="0.3">
      <c r="D44549" s="4"/>
    </row>
    <row r="44550" spans="4:4" x14ac:dyDescent="0.3">
      <c r="D44550" s="4"/>
    </row>
    <row r="44551" spans="4:4" x14ac:dyDescent="0.3">
      <c r="D44551" s="4"/>
    </row>
    <row r="44552" spans="4:4" x14ac:dyDescent="0.3">
      <c r="D44552" s="4"/>
    </row>
    <row r="44553" spans="4:4" x14ac:dyDescent="0.3">
      <c r="D44553" s="4"/>
    </row>
    <row r="44554" spans="4:4" x14ac:dyDescent="0.3">
      <c r="D44554" s="4"/>
    </row>
    <row r="44555" spans="4:4" x14ac:dyDescent="0.3">
      <c r="D44555" s="4"/>
    </row>
    <row r="44556" spans="4:4" x14ac:dyDescent="0.3">
      <c r="D44556" s="4"/>
    </row>
    <row r="44557" spans="4:4" x14ac:dyDescent="0.3">
      <c r="D44557" s="4"/>
    </row>
    <row r="44558" spans="4:4" x14ac:dyDescent="0.3">
      <c r="D44558" s="4"/>
    </row>
    <row r="44559" spans="4:4" x14ac:dyDescent="0.3">
      <c r="D44559" s="4"/>
    </row>
    <row r="44560" spans="4:4" x14ac:dyDescent="0.3">
      <c r="D44560" s="4"/>
    </row>
    <row r="44561" spans="4:4" x14ac:dyDescent="0.3">
      <c r="D44561" s="4"/>
    </row>
    <row r="44562" spans="4:4" x14ac:dyDescent="0.3">
      <c r="D44562" s="4"/>
    </row>
    <row r="44563" spans="4:4" x14ac:dyDescent="0.3">
      <c r="D44563" s="4"/>
    </row>
    <row r="44564" spans="4:4" x14ac:dyDescent="0.3">
      <c r="D44564" s="4"/>
    </row>
    <row r="44565" spans="4:4" x14ac:dyDescent="0.3">
      <c r="D44565" s="4"/>
    </row>
    <row r="44566" spans="4:4" x14ac:dyDescent="0.3">
      <c r="D44566" s="4"/>
    </row>
    <row r="44567" spans="4:4" x14ac:dyDescent="0.3">
      <c r="D44567" s="4"/>
    </row>
    <row r="44568" spans="4:4" x14ac:dyDescent="0.3">
      <c r="D44568" s="4"/>
    </row>
    <row r="44569" spans="4:4" x14ac:dyDescent="0.3">
      <c r="D44569" s="4"/>
    </row>
    <row r="44570" spans="4:4" x14ac:dyDescent="0.3">
      <c r="D44570" s="4"/>
    </row>
    <row r="44571" spans="4:4" x14ac:dyDescent="0.3">
      <c r="D44571" s="4"/>
    </row>
    <row r="44572" spans="4:4" x14ac:dyDescent="0.3">
      <c r="D44572" s="4"/>
    </row>
    <row r="44573" spans="4:4" x14ac:dyDescent="0.3">
      <c r="D44573" s="4"/>
    </row>
    <row r="44574" spans="4:4" x14ac:dyDescent="0.3">
      <c r="D44574" s="4"/>
    </row>
    <row r="44575" spans="4:4" x14ac:dyDescent="0.3">
      <c r="D44575" s="4"/>
    </row>
    <row r="44576" spans="4:4" x14ac:dyDescent="0.3">
      <c r="D44576" s="4"/>
    </row>
    <row r="44577" spans="4:4" x14ac:dyDescent="0.3">
      <c r="D44577" s="4"/>
    </row>
    <row r="44578" spans="4:4" x14ac:dyDescent="0.3">
      <c r="D44578" s="4"/>
    </row>
    <row r="44579" spans="4:4" x14ac:dyDescent="0.3">
      <c r="D44579" s="4"/>
    </row>
    <row r="44580" spans="4:4" x14ac:dyDescent="0.3">
      <c r="D44580" s="4"/>
    </row>
    <row r="44581" spans="4:4" x14ac:dyDescent="0.3">
      <c r="D44581" s="4"/>
    </row>
    <row r="44582" spans="4:4" x14ac:dyDescent="0.3">
      <c r="D44582" s="4"/>
    </row>
    <row r="44583" spans="4:4" x14ac:dyDescent="0.3">
      <c r="D44583" s="4"/>
    </row>
    <row r="44584" spans="4:4" x14ac:dyDescent="0.3">
      <c r="D44584" s="4"/>
    </row>
    <row r="44585" spans="4:4" x14ac:dyDescent="0.3">
      <c r="D44585" s="4"/>
    </row>
    <row r="44586" spans="4:4" x14ac:dyDescent="0.3">
      <c r="D44586" s="4"/>
    </row>
    <row r="44587" spans="4:4" x14ac:dyDescent="0.3">
      <c r="D44587" s="4"/>
    </row>
    <row r="44588" spans="4:4" x14ac:dyDescent="0.3">
      <c r="D44588" s="4"/>
    </row>
    <row r="44589" spans="4:4" x14ac:dyDescent="0.3">
      <c r="D44589" s="4"/>
    </row>
    <row r="44590" spans="4:4" x14ac:dyDescent="0.3">
      <c r="D44590" s="4"/>
    </row>
    <row r="44591" spans="4:4" x14ac:dyDescent="0.3">
      <c r="D44591" s="4"/>
    </row>
    <row r="44592" spans="4:4" x14ac:dyDescent="0.3">
      <c r="D44592" s="4"/>
    </row>
    <row r="44593" spans="4:4" x14ac:dyDescent="0.3">
      <c r="D44593" s="4"/>
    </row>
    <row r="44594" spans="4:4" x14ac:dyDescent="0.3">
      <c r="D44594" s="4"/>
    </row>
    <row r="44595" spans="4:4" x14ac:dyDescent="0.3">
      <c r="D44595" s="4"/>
    </row>
    <row r="44596" spans="4:4" x14ac:dyDescent="0.3">
      <c r="D44596" s="4"/>
    </row>
    <row r="44597" spans="4:4" x14ac:dyDescent="0.3">
      <c r="D44597" s="4"/>
    </row>
    <row r="44598" spans="4:4" x14ac:dyDescent="0.3">
      <c r="D44598" s="4"/>
    </row>
    <row r="44599" spans="4:4" x14ac:dyDescent="0.3">
      <c r="D44599" s="4"/>
    </row>
    <row r="44600" spans="4:4" x14ac:dyDescent="0.3">
      <c r="D44600" s="4"/>
    </row>
    <row r="44601" spans="4:4" x14ac:dyDescent="0.3">
      <c r="D44601" s="4"/>
    </row>
    <row r="44602" spans="4:4" x14ac:dyDescent="0.3">
      <c r="D44602" s="4"/>
    </row>
    <row r="44603" spans="4:4" x14ac:dyDescent="0.3">
      <c r="D44603" s="4"/>
    </row>
    <row r="44604" spans="4:4" x14ac:dyDescent="0.3">
      <c r="D44604" s="4"/>
    </row>
    <row r="44605" spans="4:4" x14ac:dyDescent="0.3">
      <c r="D44605" s="4"/>
    </row>
    <row r="44606" spans="4:4" x14ac:dyDescent="0.3">
      <c r="D44606" s="4"/>
    </row>
    <row r="44607" spans="4:4" x14ac:dyDescent="0.3">
      <c r="D44607" s="4"/>
    </row>
    <row r="44608" spans="4:4" x14ac:dyDescent="0.3">
      <c r="D44608" s="4"/>
    </row>
    <row r="44609" spans="4:4" x14ac:dyDescent="0.3">
      <c r="D44609" s="4"/>
    </row>
    <row r="44610" spans="4:4" x14ac:dyDescent="0.3">
      <c r="D44610" s="4"/>
    </row>
    <row r="44611" spans="4:4" x14ac:dyDescent="0.3">
      <c r="D44611" s="4"/>
    </row>
    <row r="44612" spans="4:4" x14ac:dyDescent="0.3">
      <c r="D44612" s="4"/>
    </row>
    <row r="44613" spans="4:4" x14ac:dyDescent="0.3">
      <c r="D44613" s="4"/>
    </row>
    <row r="44614" spans="4:4" x14ac:dyDescent="0.3">
      <c r="D44614" s="4"/>
    </row>
    <row r="44615" spans="4:4" x14ac:dyDescent="0.3">
      <c r="D44615" s="4"/>
    </row>
    <row r="44616" spans="4:4" x14ac:dyDescent="0.3">
      <c r="D44616" s="4"/>
    </row>
    <row r="44617" spans="4:4" x14ac:dyDescent="0.3">
      <c r="D44617" s="4"/>
    </row>
    <row r="44618" spans="4:4" x14ac:dyDescent="0.3">
      <c r="D44618" s="4"/>
    </row>
    <row r="44619" spans="4:4" x14ac:dyDescent="0.3">
      <c r="D44619" s="4"/>
    </row>
    <row r="44620" spans="4:4" x14ac:dyDescent="0.3">
      <c r="D44620" s="4"/>
    </row>
    <row r="44621" spans="4:4" x14ac:dyDescent="0.3">
      <c r="D44621" s="4"/>
    </row>
    <row r="44622" spans="4:4" x14ac:dyDescent="0.3">
      <c r="D44622" s="4"/>
    </row>
    <row r="44623" spans="4:4" x14ac:dyDescent="0.3">
      <c r="D44623" s="4"/>
    </row>
    <row r="44624" spans="4:4" x14ac:dyDescent="0.3">
      <c r="D44624" s="4"/>
    </row>
    <row r="44625" spans="4:4" x14ac:dyDescent="0.3">
      <c r="D44625" s="4"/>
    </row>
    <row r="44626" spans="4:4" x14ac:dyDescent="0.3">
      <c r="D44626" s="4"/>
    </row>
    <row r="44627" spans="4:4" x14ac:dyDescent="0.3">
      <c r="D44627" s="4"/>
    </row>
    <row r="44628" spans="4:4" x14ac:dyDescent="0.3">
      <c r="D44628" s="4"/>
    </row>
    <row r="44629" spans="4:4" x14ac:dyDescent="0.3">
      <c r="D44629" s="4"/>
    </row>
    <row r="44630" spans="4:4" x14ac:dyDescent="0.3">
      <c r="D44630" s="4"/>
    </row>
    <row r="44631" spans="4:4" x14ac:dyDescent="0.3">
      <c r="D44631" s="4"/>
    </row>
    <row r="44632" spans="4:4" x14ac:dyDescent="0.3">
      <c r="D44632" s="4"/>
    </row>
    <row r="44633" spans="4:4" x14ac:dyDescent="0.3">
      <c r="D44633" s="4"/>
    </row>
    <row r="44634" spans="4:4" x14ac:dyDescent="0.3">
      <c r="D44634" s="4"/>
    </row>
    <row r="44635" spans="4:4" x14ac:dyDescent="0.3">
      <c r="D44635" s="4"/>
    </row>
    <row r="44636" spans="4:4" x14ac:dyDescent="0.3">
      <c r="D44636" s="4"/>
    </row>
    <row r="44637" spans="4:4" x14ac:dyDescent="0.3">
      <c r="D44637" s="4"/>
    </row>
    <row r="44638" spans="4:4" x14ac:dyDescent="0.3">
      <c r="D44638" s="4"/>
    </row>
    <row r="44639" spans="4:4" x14ac:dyDescent="0.3">
      <c r="D44639" s="4"/>
    </row>
    <row r="44640" spans="4:4" x14ac:dyDescent="0.3">
      <c r="D44640" s="4"/>
    </row>
    <row r="44641" spans="4:4" x14ac:dyDescent="0.3">
      <c r="D44641" s="4"/>
    </row>
    <row r="44642" spans="4:4" x14ac:dyDescent="0.3">
      <c r="D44642" s="4"/>
    </row>
    <row r="44643" spans="4:4" x14ac:dyDescent="0.3">
      <c r="D44643" s="4"/>
    </row>
    <row r="44644" spans="4:4" x14ac:dyDescent="0.3">
      <c r="D44644" s="4"/>
    </row>
    <row r="44645" spans="4:4" x14ac:dyDescent="0.3">
      <c r="D44645" s="4"/>
    </row>
    <row r="44646" spans="4:4" x14ac:dyDescent="0.3">
      <c r="D44646" s="4"/>
    </row>
    <row r="44647" spans="4:4" x14ac:dyDescent="0.3">
      <c r="D44647" s="4"/>
    </row>
    <row r="44648" spans="4:4" x14ac:dyDescent="0.3">
      <c r="D44648" s="4"/>
    </row>
    <row r="44649" spans="4:4" x14ac:dyDescent="0.3">
      <c r="D44649" s="4"/>
    </row>
    <row r="44650" spans="4:4" x14ac:dyDescent="0.3">
      <c r="D44650" s="4"/>
    </row>
    <row r="44651" spans="4:4" x14ac:dyDescent="0.3">
      <c r="D44651" s="4"/>
    </row>
    <row r="44652" spans="4:4" x14ac:dyDescent="0.3">
      <c r="D44652" s="4"/>
    </row>
    <row r="44653" spans="4:4" x14ac:dyDescent="0.3">
      <c r="D44653" s="4"/>
    </row>
    <row r="44654" spans="4:4" x14ac:dyDescent="0.3">
      <c r="D44654" s="4"/>
    </row>
    <row r="44655" spans="4:4" x14ac:dyDescent="0.3">
      <c r="D44655" s="4"/>
    </row>
    <row r="44656" spans="4:4" x14ac:dyDescent="0.3">
      <c r="D44656" s="4"/>
    </row>
    <row r="44657" spans="4:4" x14ac:dyDescent="0.3">
      <c r="D44657" s="4"/>
    </row>
    <row r="44658" spans="4:4" x14ac:dyDescent="0.3">
      <c r="D44658" s="4"/>
    </row>
    <row r="44659" spans="4:4" x14ac:dyDescent="0.3">
      <c r="D44659" s="4"/>
    </row>
    <row r="44660" spans="4:4" x14ac:dyDescent="0.3">
      <c r="D44660" s="4"/>
    </row>
    <row r="44661" spans="4:4" x14ac:dyDescent="0.3">
      <c r="D44661" s="4"/>
    </row>
    <row r="44662" spans="4:4" x14ac:dyDescent="0.3">
      <c r="D44662" s="4"/>
    </row>
    <row r="44663" spans="4:4" x14ac:dyDescent="0.3">
      <c r="D44663" s="4"/>
    </row>
    <row r="44664" spans="4:4" x14ac:dyDescent="0.3">
      <c r="D44664" s="4"/>
    </row>
    <row r="44665" spans="4:4" x14ac:dyDescent="0.3">
      <c r="D44665" s="4"/>
    </row>
    <row r="44666" spans="4:4" x14ac:dyDescent="0.3">
      <c r="D44666" s="4"/>
    </row>
    <row r="44667" spans="4:4" x14ac:dyDescent="0.3">
      <c r="D44667" s="4"/>
    </row>
    <row r="44668" spans="4:4" x14ac:dyDescent="0.3">
      <c r="D44668" s="4"/>
    </row>
    <row r="44669" spans="4:4" x14ac:dyDescent="0.3">
      <c r="D44669" s="4"/>
    </row>
    <row r="44670" spans="4:4" x14ac:dyDescent="0.3">
      <c r="D44670" s="4"/>
    </row>
    <row r="44671" spans="4:4" x14ac:dyDescent="0.3">
      <c r="D44671" s="4"/>
    </row>
    <row r="44672" spans="4:4" x14ac:dyDescent="0.3">
      <c r="D44672" s="4"/>
    </row>
    <row r="44673" spans="4:4" x14ac:dyDescent="0.3">
      <c r="D44673" s="4"/>
    </row>
    <row r="44674" spans="4:4" x14ac:dyDescent="0.3">
      <c r="D44674" s="4"/>
    </row>
    <row r="44675" spans="4:4" x14ac:dyDescent="0.3">
      <c r="D44675" s="4"/>
    </row>
    <row r="44676" spans="4:4" x14ac:dyDescent="0.3">
      <c r="D44676" s="4"/>
    </row>
    <row r="44677" spans="4:4" x14ac:dyDescent="0.3">
      <c r="D44677" s="4"/>
    </row>
    <row r="44678" spans="4:4" x14ac:dyDescent="0.3">
      <c r="D44678" s="4"/>
    </row>
    <row r="44679" spans="4:4" x14ac:dyDescent="0.3">
      <c r="D44679" s="4"/>
    </row>
    <row r="44680" spans="4:4" x14ac:dyDescent="0.3">
      <c r="D44680" s="4"/>
    </row>
    <row r="44681" spans="4:4" x14ac:dyDescent="0.3">
      <c r="D44681" s="4"/>
    </row>
    <row r="44682" spans="4:4" x14ac:dyDescent="0.3">
      <c r="D44682" s="4"/>
    </row>
    <row r="44683" spans="4:4" x14ac:dyDescent="0.3">
      <c r="D44683" s="4"/>
    </row>
    <row r="44684" spans="4:4" x14ac:dyDescent="0.3">
      <c r="D44684" s="4"/>
    </row>
    <row r="44685" spans="4:4" x14ac:dyDescent="0.3">
      <c r="D44685" s="4"/>
    </row>
    <row r="44686" spans="4:4" x14ac:dyDescent="0.3">
      <c r="D44686" s="4"/>
    </row>
    <row r="44687" spans="4:4" x14ac:dyDescent="0.3">
      <c r="D44687" s="4"/>
    </row>
    <row r="44688" spans="4:4" x14ac:dyDescent="0.3">
      <c r="D44688" s="4"/>
    </row>
    <row r="44689" spans="4:4" x14ac:dyDescent="0.3">
      <c r="D44689" s="4"/>
    </row>
    <row r="44690" spans="4:4" x14ac:dyDescent="0.3">
      <c r="D44690" s="4"/>
    </row>
    <row r="44691" spans="4:4" x14ac:dyDescent="0.3">
      <c r="D44691" s="4"/>
    </row>
    <row r="44692" spans="4:4" x14ac:dyDescent="0.3">
      <c r="D44692" s="4"/>
    </row>
    <row r="44693" spans="4:4" x14ac:dyDescent="0.3">
      <c r="D44693" s="4"/>
    </row>
    <row r="44694" spans="4:4" x14ac:dyDescent="0.3">
      <c r="D44694" s="4"/>
    </row>
    <row r="44695" spans="4:4" x14ac:dyDescent="0.3">
      <c r="D44695" s="4"/>
    </row>
    <row r="44696" spans="4:4" x14ac:dyDescent="0.3">
      <c r="D44696" s="4"/>
    </row>
    <row r="44697" spans="4:4" x14ac:dyDescent="0.3">
      <c r="D44697" s="4"/>
    </row>
    <row r="44698" spans="4:4" x14ac:dyDescent="0.3">
      <c r="D44698" s="4"/>
    </row>
    <row r="44699" spans="4:4" x14ac:dyDescent="0.3">
      <c r="D44699" s="4"/>
    </row>
    <row r="44700" spans="4:4" x14ac:dyDescent="0.3">
      <c r="D44700" s="4"/>
    </row>
    <row r="44701" spans="4:4" x14ac:dyDescent="0.3">
      <c r="D44701" s="4"/>
    </row>
    <row r="44702" spans="4:4" x14ac:dyDescent="0.3">
      <c r="D44702" s="4"/>
    </row>
    <row r="44703" spans="4:4" x14ac:dyDescent="0.3">
      <c r="D44703" s="4"/>
    </row>
    <row r="44704" spans="4:4" x14ac:dyDescent="0.3">
      <c r="D44704" s="4"/>
    </row>
    <row r="44705" spans="4:4" x14ac:dyDescent="0.3">
      <c r="D44705" s="4"/>
    </row>
    <row r="44706" spans="4:4" x14ac:dyDescent="0.3">
      <c r="D44706" s="4"/>
    </row>
    <row r="44707" spans="4:4" x14ac:dyDescent="0.3">
      <c r="D44707" s="4"/>
    </row>
    <row r="44708" spans="4:4" x14ac:dyDescent="0.3">
      <c r="D44708" s="4"/>
    </row>
    <row r="44709" spans="4:4" x14ac:dyDescent="0.3">
      <c r="D44709" s="4"/>
    </row>
    <row r="44710" spans="4:4" x14ac:dyDescent="0.3">
      <c r="D44710" s="4"/>
    </row>
    <row r="44711" spans="4:4" x14ac:dyDescent="0.3">
      <c r="D44711" s="4"/>
    </row>
    <row r="44712" spans="4:4" x14ac:dyDescent="0.3">
      <c r="D44712" s="4"/>
    </row>
    <row r="44713" spans="4:4" x14ac:dyDescent="0.3">
      <c r="D44713" s="4"/>
    </row>
    <row r="44714" spans="4:4" x14ac:dyDescent="0.3">
      <c r="D44714" s="4"/>
    </row>
    <row r="44715" spans="4:4" x14ac:dyDescent="0.3">
      <c r="D44715" s="4"/>
    </row>
    <row r="44716" spans="4:4" x14ac:dyDescent="0.3">
      <c r="D44716" s="4"/>
    </row>
    <row r="44717" spans="4:4" x14ac:dyDescent="0.3">
      <c r="D44717" s="4"/>
    </row>
    <row r="44718" spans="4:4" x14ac:dyDescent="0.3">
      <c r="D44718" s="4"/>
    </row>
    <row r="44719" spans="4:4" x14ac:dyDescent="0.3">
      <c r="D44719" s="4"/>
    </row>
    <row r="44720" spans="4:4" x14ac:dyDescent="0.3">
      <c r="D44720" s="4"/>
    </row>
    <row r="44721" spans="4:4" x14ac:dyDescent="0.3">
      <c r="D44721" s="4"/>
    </row>
    <row r="44722" spans="4:4" x14ac:dyDescent="0.3">
      <c r="D44722" s="4"/>
    </row>
    <row r="44723" spans="4:4" x14ac:dyDescent="0.3">
      <c r="D44723" s="4"/>
    </row>
    <row r="44724" spans="4:4" x14ac:dyDescent="0.3">
      <c r="D44724" s="4"/>
    </row>
    <row r="44725" spans="4:4" x14ac:dyDescent="0.3">
      <c r="D44725" s="4"/>
    </row>
    <row r="44726" spans="4:4" x14ac:dyDescent="0.3">
      <c r="D44726" s="4"/>
    </row>
    <row r="44727" spans="4:4" x14ac:dyDescent="0.3">
      <c r="D44727" s="4"/>
    </row>
    <row r="44728" spans="4:4" x14ac:dyDescent="0.3">
      <c r="D44728" s="4"/>
    </row>
    <row r="44729" spans="4:4" x14ac:dyDescent="0.3">
      <c r="D44729" s="4"/>
    </row>
    <row r="44730" spans="4:4" x14ac:dyDescent="0.3">
      <c r="D44730" s="4"/>
    </row>
    <row r="44731" spans="4:4" x14ac:dyDescent="0.3">
      <c r="D44731" s="4"/>
    </row>
    <row r="44732" spans="4:4" x14ac:dyDescent="0.3">
      <c r="D44732" s="4"/>
    </row>
    <row r="44733" spans="4:4" x14ac:dyDescent="0.3">
      <c r="D44733" s="4"/>
    </row>
    <row r="44734" spans="4:4" x14ac:dyDescent="0.3">
      <c r="D44734" s="4"/>
    </row>
    <row r="44735" spans="4:4" x14ac:dyDescent="0.3">
      <c r="D44735" s="4"/>
    </row>
    <row r="44736" spans="4:4" x14ac:dyDescent="0.3">
      <c r="D44736" s="4"/>
    </row>
    <row r="44737" spans="4:4" x14ac:dyDescent="0.3">
      <c r="D44737" s="4"/>
    </row>
    <row r="44738" spans="4:4" x14ac:dyDescent="0.3">
      <c r="D44738" s="4"/>
    </row>
    <row r="44739" spans="4:4" x14ac:dyDescent="0.3">
      <c r="D44739" s="4"/>
    </row>
    <row r="44740" spans="4:4" x14ac:dyDescent="0.3">
      <c r="D44740" s="4"/>
    </row>
    <row r="44741" spans="4:4" x14ac:dyDescent="0.3">
      <c r="D44741" s="4"/>
    </row>
    <row r="44742" spans="4:4" x14ac:dyDescent="0.3">
      <c r="D44742" s="4"/>
    </row>
    <row r="44743" spans="4:4" x14ac:dyDescent="0.3">
      <c r="D44743" s="4"/>
    </row>
    <row r="44744" spans="4:4" x14ac:dyDescent="0.3">
      <c r="D44744" s="4"/>
    </row>
    <row r="44745" spans="4:4" x14ac:dyDescent="0.3">
      <c r="D44745" s="4"/>
    </row>
    <row r="44746" spans="4:4" x14ac:dyDescent="0.3">
      <c r="D44746" s="4"/>
    </row>
    <row r="44747" spans="4:4" x14ac:dyDescent="0.3">
      <c r="D44747" s="4"/>
    </row>
    <row r="44748" spans="4:4" x14ac:dyDescent="0.3">
      <c r="D44748" s="4"/>
    </row>
    <row r="44749" spans="4:4" x14ac:dyDescent="0.3">
      <c r="D44749" s="4"/>
    </row>
    <row r="44750" spans="4:4" x14ac:dyDescent="0.3">
      <c r="D44750" s="4"/>
    </row>
    <row r="44751" spans="4:4" x14ac:dyDescent="0.3">
      <c r="D44751" s="4"/>
    </row>
    <row r="44752" spans="4:4" x14ac:dyDescent="0.3">
      <c r="D44752" s="4"/>
    </row>
    <row r="44753" spans="4:4" x14ac:dyDescent="0.3">
      <c r="D44753" s="4"/>
    </row>
    <row r="44754" spans="4:4" x14ac:dyDescent="0.3">
      <c r="D44754" s="4"/>
    </row>
    <row r="44755" spans="4:4" x14ac:dyDescent="0.3">
      <c r="D44755" s="4"/>
    </row>
    <row r="44756" spans="4:4" x14ac:dyDescent="0.3">
      <c r="D44756" s="4"/>
    </row>
    <row r="44757" spans="4:4" x14ac:dyDescent="0.3">
      <c r="D44757" s="4"/>
    </row>
    <row r="44758" spans="4:4" x14ac:dyDescent="0.3">
      <c r="D44758" s="4"/>
    </row>
    <row r="44759" spans="4:4" x14ac:dyDescent="0.3">
      <c r="D44759" s="4"/>
    </row>
    <row r="44760" spans="4:4" x14ac:dyDescent="0.3">
      <c r="D44760" s="4"/>
    </row>
    <row r="44761" spans="4:4" x14ac:dyDescent="0.3">
      <c r="D44761" s="4"/>
    </row>
    <row r="44762" spans="4:4" x14ac:dyDescent="0.3">
      <c r="D44762" s="4"/>
    </row>
    <row r="44763" spans="4:4" x14ac:dyDescent="0.3">
      <c r="D44763" s="4"/>
    </row>
    <row r="44764" spans="4:4" x14ac:dyDescent="0.3">
      <c r="D44764" s="4"/>
    </row>
    <row r="44765" spans="4:4" x14ac:dyDescent="0.3">
      <c r="D44765" s="4"/>
    </row>
    <row r="44766" spans="4:4" x14ac:dyDescent="0.3">
      <c r="D44766" s="4"/>
    </row>
    <row r="44767" spans="4:4" x14ac:dyDescent="0.3">
      <c r="D44767" s="4"/>
    </row>
    <row r="44768" spans="4:4" x14ac:dyDescent="0.3">
      <c r="D44768" s="4"/>
    </row>
    <row r="44769" spans="4:4" x14ac:dyDescent="0.3">
      <c r="D44769" s="4"/>
    </row>
    <row r="44770" spans="4:4" x14ac:dyDescent="0.3">
      <c r="D44770" s="4"/>
    </row>
    <row r="44771" spans="4:4" x14ac:dyDescent="0.3">
      <c r="D44771" s="4"/>
    </row>
    <row r="44772" spans="4:4" x14ac:dyDescent="0.3">
      <c r="D44772" s="4"/>
    </row>
    <row r="44773" spans="4:4" x14ac:dyDescent="0.3">
      <c r="D44773" s="4"/>
    </row>
    <row r="44774" spans="4:4" x14ac:dyDescent="0.3">
      <c r="D44774" s="4"/>
    </row>
    <row r="44775" spans="4:4" x14ac:dyDescent="0.3">
      <c r="D44775" s="4"/>
    </row>
    <row r="44776" spans="4:4" x14ac:dyDescent="0.3">
      <c r="D44776" s="4"/>
    </row>
    <row r="44777" spans="4:4" x14ac:dyDescent="0.3">
      <c r="D44777" s="4"/>
    </row>
    <row r="44778" spans="4:4" x14ac:dyDescent="0.3">
      <c r="D44778" s="4"/>
    </row>
    <row r="44779" spans="4:4" x14ac:dyDescent="0.3">
      <c r="D44779" s="4"/>
    </row>
    <row r="44780" spans="4:4" x14ac:dyDescent="0.3">
      <c r="D44780" s="4"/>
    </row>
    <row r="44781" spans="4:4" x14ac:dyDescent="0.3">
      <c r="D44781" s="4"/>
    </row>
    <row r="44782" spans="4:4" x14ac:dyDescent="0.3">
      <c r="D44782" s="4"/>
    </row>
    <row r="44783" spans="4:4" x14ac:dyDescent="0.3">
      <c r="D44783" s="4"/>
    </row>
    <row r="44784" spans="4:4" x14ac:dyDescent="0.3">
      <c r="D44784" s="4"/>
    </row>
    <row r="44785" spans="4:4" x14ac:dyDescent="0.3">
      <c r="D44785" s="4"/>
    </row>
    <row r="44786" spans="4:4" x14ac:dyDescent="0.3">
      <c r="D44786" s="4"/>
    </row>
    <row r="44787" spans="4:4" x14ac:dyDescent="0.3">
      <c r="D44787" s="4"/>
    </row>
    <row r="44788" spans="4:4" x14ac:dyDescent="0.3">
      <c r="D44788" s="4"/>
    </row>
    <row r="44789" spans="4:4" x14ac:dyDescent="0.3">
      <c r="D44789" s="4"/>
    </row>
    <row r="44790" spans="4:4" x14ac:dyDescent="0.3">
      <c r="D44790" s="4"/>
    </row>
    <row r="44791" spans="4:4" x14ac:dyDescent="0.3">
      <c r="D44791" s="4"/>
    </row>
    <row r="44792" spans="4:4" x14ac:dyDescent="0.3">
      <c r="D44792" s="4"/>
    </row>
    <row r="44793" spans="4:4" x14ac:dyDescent="0.3">
      <c r="D44793" s="4"/>
    </row>
    <row r="44794" spans="4:4" x14ac:dyDescent="0.3">
      <c r="D44794" s="4"/>
    </row>
    <row r="44795" spans="4:4" x14ac:dyDescent="0.3">
      <c r="D44795" s="4"/>
    </row>
    <row r="44796" spans="4:4" x14ac:dyDescent="0.3">
      <c r="D44796" s="4"/>
    </row>
    <row r="44797" spans="4:4" x14ac:dyDescent="0.3">
      <c r="D44797" s="4"/>
    </row>
    <row r="44798" spans="4:4" x14ac:dyDescent="0.3">
      <c r="D44798" s="4"/>
    </row>
    <row r="44799" spans="4:4" x14ac:dyDescent="0.3">
      <c r="D44799" s="4"/>
    </row>
    <row r="44800" spans="4:4" x14ac:dyDescent="0.3">
      <c r="D44800" s="4"/>
    </row>
    <row r="44801" spans="4:4" x14ac:dyDescent="0.3">
      <c r="D44801" s="4"/>
    </row>
    <row r="44802" spans="4:4" x14ac:dyDescent="0.3">
      <c r="D44802" s="4"/>
    </row>
    <row r="44803" spans="4:4" x14ac:dyDescent="0.3">
      <c r="D44803" s="4"/>
    </row>
    <row r="44804" spans="4:4" x14ac:dyDescent="0.3">
      <c r="D44804" s="4"/>
    </row>
    <row r="44805" spans="4:4" x14ac:dyDescent="0.3">
      <c r="D44805" s="4"/>
    </row>
    <row r="44806" spans="4:4" x14ac:dyDescent="0.3">
      <c r="D44806" s="4"/>
    </row>
    <row r="44807" spans="4:4" x14ac:dyDescent="0.3">
      <c r="D44807" s="4"/>
    </row>
    <row r="44808" spans="4:4" x14ac:dyDescent="0.3">
      <c r="D44808" s="4"/>
    </row>
    <row r="44809" spans="4:4" x14ac:dyDescent="0.3">
      <c r="D44809" s="4"/>
    </row>
    <row r="44810" spans="4:4" x14ac:dyDescent="0.3">
      <c r="D44810" s="4"/>
    </row>
    <row r="44811" spans="4:4" x14ac:dyDescent="0.3">
      <c r="D44811" s="4"/>
    </row>
    <row r="44812" spans="4:4" x14ac:dyDescent="0.3">
      <c r="D44812" s="4"/>
    </row>
    <row r="44813" spans="4:4" x14ac:dyDescent="0.3">
      <c r="D44813" s="4"/>
    </row>
    <row r="44814" spans="4:4" x14ac:dyDescent="0.3">
      <c r="D44814" s="4"/>
    </row>
    <row r="44815" spans="4:4" x14ac:dyDescent="0.3">
      <c r="D44815" s="4"/>
    </row>
    <row r="44816" spans="4:4" x14ac:dyDescent="0.3">
      <c r="D44816" s="4"/>
    </row>
    <row r="44817" spans="4:4" x14ac:dyDescent="0.3">
      <c r="D44817" s="4"/>
    </row>
    <row r="44818" spans="4:4" x14ac:dyDescent="0.3">
      <c r="D44818" s="4"/>
    </row>
    <row r="44819" spans="4:4" x14ac:dyDescent="0.3">
      <c r="D44819" s="4"/>
    </row>
    <row r="44820" spans="4:4" x14ac:dyDescent="0.3">
      <c r="D44820" s="4"/>
    </row>
    <row r="44821" spans="4:4" x14ac:dyDescent="0.3">
      <c r="D44821" s="4"/>
    </row>
    <row r="44822" spans="4:4" x14ac:dyDescent="0.3">
      <c r="D44822" s="4"/>
    </row>
    <row r="44823" spans="4:4" x14ac:dyDescent="0.3">
      <c r="D44823" s="4"/>
    </row>
    <row r="44824" spans="4:4" x14ac:dyDescent="0.3">
      <c r="D44824" s="4"/>
    </row>
    <row r="44825" spans="4:4" x14ac:dyDescent="0.3">
      <c r="D44825" s="4"/>
    </row>
    <row r="44826" spans="4:4" x14ac:dyDescent="0.3">
      <c r="D44826" s="4"/>
    </row>
    <row r="44827" spans="4:4" x14ac:dyDescent="0.3">
      <c r="D44827" s="4"/>
    </row>
    <row r="44828" spans="4:4" x14ac:dyDescent="0.3">
      <c r="D44828" s="4"/>
    </row>
    <row r="44829" spans="4:4" x14ac:dyDescent="0.3">
      <c r="D44829" s="4"/>
    </row>
    <row r="44830" spans="4:4" x14ac:dyDescent="0.3">
      <c r="D44830" s="4"/>
    </row>
    <row r="44831" spans="4:4" x14ac:dyDescent="0.3">
      <c r="D44831" s="4"/>
    </row>
    <row r="44832" spans="4:4" x14ac:dyDescent="0.3">
      <c r="D44832" s="4"/>
    </row>
    <row r="44833" spans="4:4" x14ac:dyDescent="0.3">
      <c r="D44833" s="4"/>
    </row>
    <row r="44834" spans="4:4" x14ac:dyDescent="0.3">
      <c r="D44834" s="4"/>
    </row>
    <row r="44835" spans="4:4" x14ac:dyDescent="0.3">
      <c r="D44835" s="4"/>
    </row>
    <row r="44836" spans="4:4" x14ac:dyDescent="0.3">
      <c r="D44836" s="4"/>
    </row>
    <row r="44837" spans="4:4" x14ac:dyDescent="0.3">
      <c r="D44837" s="4"/>
    </row>
    <row r="44838" spans="4:4" x14ac:dyDescent="0.3">
      <c r="D44838" s="4"/>
    </row>
    <row r="44839" spans="4:4" x14ac:dyDescent="0.3">
      <c r="D44839" s="4"/>
    </row>
    <row r="44840" spans="4:4" x14ac:dyDescent="0.3">
      <c r="D44840" s="4"/>
    </row>
    <row r="44841" spans="4:4" x14ac:dyDescent="0.3">
      <c r="D44841" s="4"/>
    </row>
    <row r="44842" spans="4:4" x14ac:dyDescent="0.3">
      <c r="D44842" s="4"/>
    </row>
    <row r="44843" spans="4:4" x14ac:dyDescent="0.3">
      <c r="D44843" s="4"/>
    </row>
    <row r="44844" spans="4:4" x14ac:dyDescent="0.3">
      <c r="D44844" s="4"/>
    </row>
    <row r="44845" spans="4:4" x14ac:dyDescent="0.3">
      <c r="D44845" s="4"/>
    </row>
    <row r="44846" spans="4:4" x14ac:dyDescent="0.3">
      <c r="D44846" s="4"/>
    </row>
    <row r="44847" spans="4:4" x14ac:dyDescent="0.3">
      <c r="D44847" s="4"/>
    </row>
    <row r="44848" spans="4:4" x14ac:dyDescent="0.3">
      <c r="D44848" s="4"/>
    </row>
    <row r="44849" spans="4:4" x14ac:dyDescent="0.3">
      <c r="D44849" s="4"/>
    </row>
    <row r="44850" spans="4:4" x14ac:dyDescent="0.3">
      <c r="D44850" s="4"/>
    </row>
    <row r="44851" spans="4:4" x14ac:dyDescent="0.3">
      <c r="D44851" s="4"/>
    </row>
    <row r="44852" spans="4:4" x14ac:dyDescent="0.3">
      <c r="D44852" s="4"/>
    </row>
    <row r="44853" spans="4:4" x14ac:dyDescent="0.3">
      <c r="D44853" s="4"/>
    </row>
    <row r="44854" spans="4:4" x14ac:dyDescent="0.3">
      <c r="D44854" s="4"/>
    </row>
    <row r="44855" spans="4:4" x14ac:dyDescent="0.3">
      <c r="D44855" s="4"/>
    </row>
    <row r="44856" spans="4:4" x14ac:dyDescent="0.3">
      <c r="D44856" s="4"/>
    </row>
    <row r="44857" spans="4:4" x14ac:dyDescent="0.3">
      <c r="D44857" s="4"/>
    </row>
    <row r="44858" spans="4:4" x14ac:dyDescent="0.3">
      <c r="D44858" s="4"/>
    </row>
    <row r="44859" spans="4:4" x14ac:dyDescent="0.3">
      <c r="D44859" s="4"/>
    </row>
    <row r="44860" spans="4:4" x14ac:dyDescent="0.3">
      <c r="D44860" s="4"/>
    </row>
    <row r="44861" spans="4:4" x14ac:dyDescent="0.3">
      <c r="D44861" s="4"/>
    </row>
    <row r="44862" spans="4:4" x14ac:dyDescent="0.3">
      <c r="D44862" s="4"/>
    </row>
    <row r="44863" spans="4:4" x14ac:dyDescent="0.3">
      <c r="D44863" s="4"/>
    </row>
    <row r="44864" spans="4:4" x14ac:dyDescent="0.3">
      <c r="D44864" s="4"/>
    </row>
    <row r="44865" spans="4:4" x14ac:dyDescent="0.3">
      <c r="D44865" s="4"/>
    </row>
    <row r="44866" spans="4:4" x14ac:dyDescent="0.3">
      <c r="D44866" s="4"/>
    </row>
    <row r="44867" spans="4:4" x14ac:dyDescent="0.3">
      <c r="D44867" s="4"/>
    </row>
    <row r="44868" spans="4:4" x14ac:dyDescent="0.3">
      <c r="D44868" s="4"/>
    </row>
    <row r="44869" spans="4:4" x14ac:dyDescent="0.3">
      <c r="D44869" s="4"/>
    </row>
    <row r="44870" spans="4:4" x14ac:dyDescent="0.3">
      <c r="D44870" s="4"/>
    </row>
    <row r="44871" spans="4:4" x14ac:dyDescent="0.3">
      <c r="D44871" s="4"/>
    </row>
    <row r="44872" spans="4:4" x14ac:dyDescent="0.3">
      <c r="D44872" s="4"/>
    </row>
    <row r="44873" spans="4:4" x14ac:dyDescent="0.3">
      <c r="D44873" s="4"/>
    </row>
    <row r="44874" spans="4:4" x14ac:dyDescent="0.3">
      <c r="D44874" s="4"/>
    </row>
    <row r="44875" spans="4:4" x14ac:dyDescent="0.3">
      <c r="D44875" s="4"/>
    </row>
    <row r="44876" spans="4:4" x14ac:dyDescent="0.3">
      <c r="D44876" s="4"/>
    </row>
    <row r="44877" spans="4:4" x14ac:dyDescent="0.3">
      <c r="D44877" s="4"/>
    </row>
    <row r="44878" spans="4:4" x14ac:dyDescent="0.3">
      <c r="D44878" s="4"/>
    </row>
    <row r="44879" spans="4:4" x14ac:dyDescent="0.3">
      <c r="D44879" s="4"/>
    </row>
    <row r="44880" spans="4:4" x14ac:dyDescent="0.3">
      <c r="D44880" s="4"/>
    </row>
    <row r="44881" spans="4:4" x14ac:dyDescent="0.3">
      <c r="D44881" s="4"/>
    </row>
    <row r="44882" spans="4:4" x14ac:dyDescent="0.3">
      <c r="D44882" s="4"/>
    </row>
    <row r="44883" spans="4:4" x14ac:dyDescent="0.3">
      <c r="D44883" s="4"/>
    </row>
    <row r="44884" spans="4:4" x14ac:dyDescent="0.3">
      <c r="D44884" s="4"/>
    </row>
    <row r="44885" spans="4:4" x14ac:dyDescent="0.3">
      <c r="D44885" s="4"/>
    </row>
    <row r="44886" spans="4:4" x14ac:dyDescent="0.3">
      <c r="D44886" s="4"/>
    </row>
    <row r="44887" spans="4:4" x14ac:dyDescent="0.3">
      <c r="D44887" s="4"/>
    </row>
    <row r="44888" spans="4:4" x14ac:dyDescent="0.3">
      <c r="D44888" s="4"/>
    </row>
    <row r="44889" spans="4:4" x14ac:dyDescent="0.3">
      <c r="D44889" s="4"/>
    </row>
    <row r="44890" spans="4:4" x14ac:dyDescent="0.3">
      <c r="D44890" s="4"/>
    </row>
    <row r="44891" spans="4:4" x14ac:dyDescent="0.3">
      <c r="D44891" s="4"/>
    </row>
    <row r="44892" spans="4:4" x14ac:dyDescent="0.3">
      <c r="D44892" s="4"/>
    </row>
    <row r="44893" spans="4:4" x14ac:dyDescent="0.3">
      <c r="D44893" s="4"/>
    </row>
    <row r="44894" spans="4:4" x14ac:dyDescent="0.3">
      <c r="D44894" s="4"/>
    </row>
    <row r="44895" spans="4:4" x14ac:dyDescent="0.3">
      <c r="D44895" s="4"/>
    </row>
    <row r="44896" spans="4:4" x14ac:dyDescent="0.3">
      <c r="D44896" s="4"/>
    </row>
    <row r="44897" spans="4:4" x14ac:dyDescent="0.3">
      <c r="D44897" s="4"/>
    </row>
    <row r="44898" spans="4:4" x14ac:dyDescent="0.3">
      <c r="D44898" s="4"/>
    </row>
    <row r="44899" spans="4:4" x14ac:dyDescent="0.3">
      <c r="D44899" s="4"/>
    </row>
    <row r="44900" spans="4:4" x14ac:dyDescent="0.3">
      <c r="D44900" s="4"/>
    </row>
    <row r="44901" spans="4:4" x14ac:dyDescent="0.3">
      <c r="D44901" s="4"/>
    </row>
    <row r="44902" spans="4:4" x14ac:dyDescent="0.3">
      <c r="D44902" s="4"/>
    </row>
    <row r="44903" spans="4:4" x14ac:dyDescent="0.3">
      <c r="D44903" s="4"/>
    </row>
    <row r="44904" spans="4:4" x14ac:dyDescent="0.3">
      <c r="D44904" s="4"/>
    </row>
    <row r="44905" spans="4:4" x14ac:dyDescent="0.3">
      <c r="D44905" s="4"/>
    </row>
    <row r="44906" spans="4:4" x14ac:dyDescent="0.3">
      <c r="D44906" s="4"/>
    </row>
    <row r="44907" spans="4:4" x14ac:dyDescent="0.3">
      <c r="D44907" s="4"/>
    </row>
    <row r="44908" spans="4:4" x14ac:dyDescent="0.3">
      <c r="D44908" s="4"/>
    </row>
    <row r="44909" spans="4:4" x14ac:dyDescent="0.3">
      <c r="D44909" s="4"/>
    </row>
    <row r="44910" spans="4:4" x14ac:dyDescent="0.3">
      <c r="D44910" s="4"/>
    </row>
    <row r="44911" spans="4:4" x14ac:dyDescent="0.3">
      <c r="D44911" s="4"/>
    </row>
    <row r="44912" spans="4:4" x14ac:dyDescent="0.3">
      <c r="D44912" s="4"/>
    </row>
    <row r="44913" spans="4:4" x14ac:dyDescent="0.3">
      <c r="D44913" s="4"/>
    </row>
    <row r="44914" spans="4:4" x14ac:dyDescent="0.3">
      <c r="D44914" s="4"/>
    </row>
    <row r="44915" spans="4:4" x14ac:dyDescent="0.3">
      <c r="D44915" s="4"/>
    </row>
    <row r="44916" spans="4:4" x14ac:dyDescent="0.3">
      <c r="D44916" s="4"/>
    </row>
    <row r="44917" spans="4:4" x14ac:dyDescent="0.3">
      <c r="D44917" s="4"/>
    </row>
    <row r="44918" spans="4:4" x14ac:dyDescent="0.3">
      <c r="D44918" s="4"/>
    </row>
    <row r="44919" spans="4:4" x14ac:dyDescent="0.3">
      <c r="D44919" s="4"/>
    </row>
    <row r="44920" spans="4:4" x14ac:dyDescent="0.3">
      <c r="D44920" s="4"/>
    </row>
    <row r="44921" spans="4:4" x14ac:dyDescent="0.3">
      <c r="D44921" s="4"/>
    </row>
    <row r="44922" spans="4:4" x14ac:dyDescent="0.3">
      <c r="D44922" s="4"/>
    </row>
    <row r="44923" spans="4:4" x14ac:dyDescent="0.3">
      <c r="D44923" s="4"/>
    </row>
    <row r="44924" spans="4:4" x14ac:dyDescent="0.3">
      <c r="D44924" s="4"/>
    </row>
    <row r="44925" spans="4:4" x14ac:dyDescent="0.3">
      <c r="D44925" s="4"/>
    </row>
    <row r="44926" spans="4:4" x14ac:dyDescent="0.3">
      <c r="D44926" s="4"/>
    </row>
    <row r="44927" spans="4:4" x14ac:dyDescent="0.3">
      <c r="D44927" s="4"/>
    </row>
    <row r="44928" spans="4:4" x14ac:dyDescent="0.3">
      <c r="D44928" s="4"/>
    </row>
    <row r="44929" spans="4:4" x14ac:dyDescent="0.3">
      <c r="D44929" s="4"/>
    </row>
    <row r="44930" spans="4:4" x14ac:dyDescent="0.3">
      <c r="D44930" s="4"/>
    </row>
    <row r="44931" spans="4:4" x14ac:dyDescent="0.3">
      <c r="D44931" s="4"/>
    </row>
    <row r="44932" spans="4:4" x14ac:dyDescent="0.3">
      <c r="D44932" s="4"/>
    </row>
    <row r="44933" spans="4:4" x14ac:dyDescent="0.3">
      <c r="D44933" s="4"/>
    </row>
    <row r="44934" spans="4:4" x14ac:dyDescent="0.3">
      <c r="D44934" s="4"/>
    </row>
    <row r="44935" spans="4:4" x14ac:dyDescent="0.3">
      <c r="D44935" s="4"/>
    </row>
    <row r="44936" spans="4:4" x14ac:dyDescent="0.3">
      <c r="D44936" s="4"/>
    </row>
    <row r="44937" spans="4:4" x14ac:dyDescent="0.3">
      <c r="D44937" s="4"/>
    </row>
    <row r="44938" spans="4:4" x14ac:dyDescent="0.3">
      <c r="D44938" s="4"/>
    </row>
    <row r="44939" spans="4:4" x14ac:dyDescent="0.3">
      <c r="D44939" s="4"/>
    </row>
    <row r="44940" spans="4:4" x14ac:dyDescent="0.3">
      <c r="D44940" s="4"/>
    </row>
    <row r="44941" spans="4:4" x14ac:dyDescent="0.3">
      <c r="D44941" s="4"/>
    </row>
    <row r="44942" spans="4:4" x14ac:dyDescent="0.3">
      <c r="D44942" s="4"/>
    </row>
    <row r="44943" spans="4:4" x14ac:dyDescent="0.3">
      <c r="D44943" s="4"/>
    </row>
    <row r="44944" spans="4:4" x14ac:dyDescent="0.3">
      <c r="D44944" s="4"/>
    </row>
    <row r="44945" spans="4:4" x14ac:dyDescent="0.3">
      <c r="D44945" s="4"/>
    </row>
    <row r="44946" spans="4:4" x14ac:dyDescent="0.3">
      <c r="D44946" s="4"/>
    </row>
    <row r="44947" spans="4:4" x14ac:dyDescent="0.3">
      <c r="D44947" s="4"/>
    </row>
    <row r="44948" spans="4:4" x14ac:dyDescent="0.3">
      <c r="D44948" s="4"/>
    </row>
    <row r="44949" spans="4:4" x14ac:dyDescent="0.3">
      <c r="D44949" s="4"/>
    </row>
    <row r="44950" spans="4:4" x14ac:dyDescent="0.3">
      <c r="D44950" s="4"/>
    </row>
    <row r="44951" spans="4:4" x14ac:dyDescent="0.3">
      <c r="D44951" s="4"/>
    </row>
    <row r="44952" spans="4:4" x14ac:dyDescent="0.3">
      <c r="D44952" s="4"/>
    </row>
    <row r="44953" spans="4:4" x14ac:dyDescent="0.3">
      <c r="D44953" s="4"/>
    </row>
    <row r="44954" spans="4:4" x14ac:dyDescent="0.3">
      <c r="D44954" s="4"/>
    </row>
    <row r="44955" spans="4:4" x14ac:dyDescent="0.3">
      <c r="D44955" s="4"/>
    </row>
    <row r="44956" spans="4:4" x14ac:dyDescent="0.3">
      <c r="D44956" s="4"/>
    </row>
    <row r="44957" spans="4:4" x14ac:dyDescent="0.3">
      <c r="D44957" s="4"/>
    </row>
    <row r="44958" spans="4:4" x14ac:dyDescent="0.3">
      <c r="D44958" s="4"/>
    </row>
    <row r="44959" spans="4:4" x14ac:dyDescent="0.3">
      <c r="D44959" s="4"/>
    </row>
    <row r="44960" spans="4:4" x14ac:dyDescent="0.3">
      <c r="D44960" s="4"/>
    </row>
    <row r="44961" spans="4:4" x14ac:dyDescent="0.3">
      <c r="D44961" s="4"/>
    </row>
    <row r="44962" spans="4:4" x14ac:dyDescent="0.3">
      <c r="D44962" s="4"/>
    </row>
    <row r="44963" spans="4:4" x14ac:dyDescent="0.3">
      <c r="D44963" s="4"/>
    </row>
    <row r="44964" spans="4:4" x14ac:dyDescent="0.3">
      <c r="D44964" s="4"/>
    </row>
    <row r="44965" spans="4:4" x14ac:dyDescent="0.3">
      <c r="D44965" s="4"/>
    </row>
    <row r="44966" spans="4:4" x14ac:dyDescent="0.3">
      <c r="D44966" s="4"/>
    </row>
    <row r="44967" spans="4:4" x14ac:dyDescent="0.3">
      <c r="D44967" s="4"/>
    </row>
    <row r="44968" spans="4:4" x14ac:dyDescent="0.3">
      <c r="D44968" s="4"/>
    </row>
    <row r="44969" spans="4:4" x14ac:dyDescent="0.3">
      <c r="D44969" s="4"/>
    </row>
    <row r="44970" spans="4:4" x14ac:dyDescent="0.3">
      <c r="D44970" s="4"/>
    </row>
    <row r="44971" spans="4:4" x14ac:dyDescent="0.3">
      <c r="D44971" s="4"/>
    </row>
    <row r="44972" spans="4:4" x14ac:dyDescent="0.3">
      <c r="D44972" s="4"/>
    </row>
    <row r="44973" spans="4:4" x14ac:dyDescent="0.3">
      <c r="D44973" s="4"/>
    </row>
    <row r="44974" spans="4:4" x14ac:dyDescent="0.3">
      <c r="D44974" s="4"/>
    </row>
    <row r="44975" spans="4:4" x14ac:dyDescent="0.3">
      <c r="D44975" s="4"/>
    </row>
    <row r="44976" spans="4:4" x14ac:dyDescent="0.3">
      <c r="D44976" s="4"/>
    </row>
    <row r="44977" spans="4:4" x14ac:dyDescent="0.3">
      <c r="D44977" s="4"/>
    </row>
    <row r="44978" spans="4:4" x14ac:dyDescent="0.3">
      <c r="D44978" s="4"/>
    </row>
    <row r="44979" spans="4:4" x14ac:dyDescent="0.3">
      <c r="D44979" s="4"/>
    </row>
    <row r="44980" spans="4:4" x14ac:dyDescent="0.3">
      <c r="D44980" s="4"/>
    </row>
    <row r="44981" spans="4:4" x14ac:dyDescent="0.3">
      <c r="D44981" s="4"/>
    </row>
    <row r="44982" spans="4:4" x14ac:dyDescent="0.3">
      <c r="D44982" s="4"/>
    </row>
    <row r="44983" spans="4:4" x14ac:dyDescent="0.3">
      <c r="D44983" s="4"/>
    </row>
    <row r="44984" spans="4:4" x14ac:dyDescent="0.3">
      <c r="D44984" s="4"/>
    </row>
    <row r="44985" spans="4:4" x14ac:dyDescent="0.3">
      <c r="D44985" s="4"/>
    </row>
    <row r="44986" spans="4:4" x14ac:dyDescent="0.3">
      <c r="D44986" s="4"/>
    </row>
    <row r="44987" spans="4:4" x14ac:dyDescent="0.3">
      <c r="D44987" s="4"/>
    </row>
    <row r="44988" spans="4:4" x14ac:dyDescent="0.3">
      <c r="D44988" s="4"/>
    </row>
    <row r="44989" spans="4:4" x14ac:dyDescent="0.3">
      <c r="D44989" s="4"/>
    </row>
    <row r="44990" spans="4:4" x14ac:dyDescent="0.3">
      <c r="D44990" s="4"/>
    </row>
    <row r="44991" spans="4:4" x14ac:dyDescent="0.3">
      <c r="D44991" s="4"/>
    </row>
    <row r="44992" spans="4:4" x14ac:dyDescent="0.3">
      <c r="D44992" s="4"/>
    </row>
    <row r="44993" spans="4:4" x14ac:dyDescent="0.3">
      <c r="D44993" s="4"/>
    </row>
    <row r="44994" spans="4:4" x14ac:dyDescent="0.3">
      <c r="D44994" s="4"/>
    </row>
    <row r="44995" spans="4:4" x14ac:dyDescent="0.3">
      <c r="D44995" s="4"/>
    </row>
    <row r="44996" spans="4:4" x14ac:dyDescent="0.3">
      <c r="D44996" s="4"/>
    </row>
    <row r="44997" spans="4:4" x14ac:dyDescent="0.3">
      <c r="D44997" s="4"/>
    </row>
    <row r="44998" spans="4:4" x14ac:dyDescent="0.3">
      <c r="D44998" s="4"/>
    </row>
    <row r="44999" spans="4:4" x14ac:dyDescent="0.3">
      <c r="D44999" s="4"/>
    </row>
    <row r="45000" spans="4:4" x14ac:dyDescent="0.3">
      <c r="D45000" s="4"/>
    </row>
    <row r="45001" spans="4:4" x14ac:dyDescent="0.3">
      <c r="D45001" s="4"/>
    </row>
    <row r="45002" spans="4:4" x14ac:dyDescent="0.3">
      <c r="D45002" s="4"/>
    </row>
    <row r="45003" spans="4:4" x14ac:dyDescent="0.3">
      <c r="D45003" s="4"/>
    </row>
    <row r="45004" spans="4:4" x14ac:dyDescent="0.3">
      <c r="D45004" s="4"/>
    </row>
    <row r="45005" spans="4:4" x14ac:dyDescent="0.3">
      <c r="D45005" s="4"/>
    </row>
    <row r="45006" spans="4:4" x14ac:dyDescent="0.3">
      <c r="D45006" s="4"/>
    </row>
    <row r="45007" spans="4:4" x14ac:dyDescent="0.3">
      <c r="D45007" s="4"/>
    </row>
    <row r="45008" spans="4:4" x14ac:dyDescent="0.3">
      <c r="D45008" s="4"/>
    </row>
    <row r="45009" spans="4:4" x14ac:dyDescent="0.3">
      <c r="D45009" s="4"/>
    </row>
    <row r="45010" spans="4:4" x14ac:dyDescent="0.3">
      <c r="D45010" s="4"/>
    </row>
    <row r="45011" spans="4:4" x14ac:dyDescent="0.3">
      <c r="D45011" s="4"/>
    </row>
    <row r="45012" spans="4:4" x14ac:dyDescent="0.3">
      <c r="D45012" s="4"/>
    </row>
    <row r="45013" spans="4:4" x14ac:dyDescent="0.3">
      <c r="D45013" s="4"/>
    </row>
    <row r="45014" spans="4:4" x14ac:dyDescent="0.3">
      <c r="D45014" s="4"/>
    </row>
    <row r="45015" spans="4:4" x14ac:dyDescent="0.3">
      <c r="D45015" s="4"/>
    </row>
    <row r="45016" spans="4:4" x14ac:dyDescent="0.3">
      <c r="D45016" s="4"/>
    </row>
    <row r="45017" spans="4:4" x14ac:dyDescent="0.3">
      <c r="D45017" s="4"/>
    </row>
    <row r="45018" spans="4:4" x14ac:dyDescent="0.3">
      <c r="D45018" s="4"/>
    </row>
    <row r="45019" spans="4:4" x14ac:dyDescent="0.3">
      <c r="D45019" s="4"/>
    </row>
    <row r="45020" spans="4:4" x14ac:dyDescent="0.3">
      <c r="D45020" s="4"/>
    </row>
    <row r="45021" spans="4:4" x14ac:dyDescent="0.3">
      <c r="D45021" s="4"/>
    </row>
    <row r="45022" spans="4:4" x14ac:dyDescent="0.3">
      <c r="D45022" s="4"/>
    </row>
    <row r="45023" spans="4:4" x14ac:dyDescent="0.3">
      <c r="D45023" s="4"/>
    </row>
    <row r="45024" spans="4:4" x14ac:dyDescent="0.3">
      <c r="D45024" s="4"/>
    </row>
    <row r="45025" spans="4:4" x14ac:dyDescent="0.3">
      <c r="D45025" s="4"/>
    </row>
    <row r="45026" spans="4:4" x14ac:dyDescent="0.3">
      <c r="D45026" s="4"/>
    </row>
    <row r="45027" spans="4:4" x14ac:dyDescent="0.3">
      <c r="D45027" s="4"/>
    </row>
    <row r="45028" spans="4:4" x14ac:dyDescent="0.3">
      <c r="D45028" s="4"/>
    </row>
    <row r="45029" spans="4:4" x14ac:dyDescent="0.3">
      <c r="D45029" s="4"/>
    </row>
    <row r="45030" spans="4:4" x14ac:dyDescent="0.3">
      <c r="D45030" s="4"/>
    </row>
    <row r="45031" spans="4:4" x14ac:dyDescent="0.3">
      <c r="D45031" s="4"/>
    </row>
    <row r="45032" spans="4:4" x14ac:dyDescent="0.3">
      <c r="D45032" s="4"/>
    </row>
    <row r="45033" spans="4:4" x14ac:dyDescent="0.3">
      <c r="D45033" s="4"/>
    </row>
    <row r="45034" spans="4:4" x14ac:dyDescent="0.3">
      <c r="D45034" s="4"/>
    </row>
    <row r="45035" spans="4:4" x14ac:dyDescent="0.3">
      <c r="D45035" s="4"/>
    </row>
    <row r="45036" spans="4:4" x14ac:dyDescent="0.3">
      <c r="D45036" s="4"/>
    </row>
    <row r="45037" spans="4:4" x14ac:dyDescent="0.3">
      <c r="D45037" s="4"/>
    </row>
    <row r="45038" spans="4:4" x14ac:dyDescent="0.3">
      <c r="D45038" s="4"/>
    </row>
    <row r="45039" spans="4:4" x14ac:dyDescent="0.3">
      <c r="D45039" s="4"/>
    </row>
    <row r="45040" spans="4:4" x14ac:dyDescent="0.3">
      <c r="D45040" s="4"/>
    </row>
    <row r="45041" spans="4:4" x14ac:dyDescent="0.3">
      <c r="D45041" s="4"/>
    </row>
    <row r="45042" spans="4:4" x14ac:dyDescent="0.3">
      <c r="D45042" s="4"/>
    </row>
    <row r="45043" spans="4:4" x14ac:dyDescent="0.3">
      <c r="D45043" s="4"/>
    </row>
    <row r="45044" spans="4:4" x14ac:dyDescent="0.3">
      <c r="D45044" s="4"/>
    </row>
    <row r="45045" spans="4:4" x14ac:dyDescent="0.3">
      <c r="D45045" s="4"/>
    </row>
    <row r="45046" spans="4:4" x14ac:dyDescent="0.3">
      <c r="D45046" s="4"/>
    </row>
    <row r="45047" spans="4:4" x14ac:dyDescent="0.3">
      <c r="D45047" s="4"/>
    </row>
    <row r="45048" spans="4:4" x14ac:dyDescent="0.3">
      <c r="D45048" s="4"/>
    </row>
    <row r="45049" spans="4:4" x14ac:dyDescent="0.3">
      <c r="D45049" s="4"/>
    </row>
    <row r="45050" spans="4:4" x14ac:dyDescent="0.3">
      <c r="D45050" s="4"/>
    </row>
    <row r="45051" spans="4:4" x14ac:dyDescent="0.3">
      <c r="D45051" s="4"/>
    </row>
    <row r="45052" spans="4:4" x14ac:dyDescent="0.3">
      <c r="D45052" s="4"/>
    </row>
    <row r="45053" spans="4:4" x14ac:dyDescent="0.3">
      <c r="D45053" s="4"/>
    </row>
    <row r="45054" spans="4:4" x14ac:dyDescent="0.3">
      <c r="D45054" s="4"/>
    </row>
    <row r="45055" spans="4:4" x14ac:dyDescent="0.3">
      <c r="D45055" s="4"/>
    </row>
    <row r="45056" spans="4:4" x14ac:dyDescent="0.3">
      <c r="D45056" s="4"/>
    </row>
    <row r="45057" spans="4:4" x14ac:dyDescent="0.3">
      <c r="D45057" s="4"/>
    </row>
    <row r="45058" spans="4:4" x14ac:dyDescent="0.3">
      <c r="D45058" s="4"/>
    </row>
    <row r="45059" spans="4:4" x14ac:dyDescent="0.3">
      <c r="D45059" s="4"/>
    </row>
    <row r="45060" spans="4:4" x14ac:dyDescent="0.3">
      <c r="D45060" s="4"/>
    </row>
    <row r="45061" spans="4:4" x14ac:dyDescent="0.3">
      <c r="D45061" s="4"/>
    </row>
    <row r="45062" spans="4:4" x14ac:dyDescent="0.3">
      <c r="D45062" s="4"/>
    </row>
    <row r="45063" spans="4:4" x14ac:dyDescent="0.3">
      <c r="D45063" s="4"/>
    </row>
    <row r="45064" spans="4:4" x14ac:dyDescent="0.3">
      <c r="D45064" s="4"/>
    </row>
    <row r="45065" spans="4:4" x14ac:dyDescent="0.3">
      <c r="D45065" s="4"/>
    </row>
    <row r="45066" spans="4:4" x14ac:dyDescent="0.3">
      <c r="D45066" s="4"/>
    </row>
    <row r="45067" spans="4:4" x14ac:dyDescent="0.3">
      <c r="D45067" s="4"/>
    </row>
    <row r="45068" spans="4:4" x14ac:dyDescent="0.3">
      <c r="D45068" s="4"/>
    </row>
    <row r="45069" spans="4:4" x14ac:dyDescent="0.3">
      <c r="D45069" s="4"/>
    </row>
    <row r="45070" spans="4:4" x14ac:dyDescent="0.3">
      <c r="D45070" s="4"/>
    </row>
    <row r="45071" spans="4:4" x14ac:dyDescent="0.3">
      <c r="D45071" s="4"/>
    </row>
    <row r="45072" spans="4:4" x14ac:dyDescent="0.3">
      <c r="D45072" s="4"/>
    </row>
    <row r="45073" spans="4:4" x14ac:dyDescent="0.3">
      <c r="D45073" s="4"/>
    </row>
    <row r="45074" spans="4:4" x14ac:dyDescent="0.3">
      <c r="D45074" s="4"/>
    </row>
    <row r="45075" spans="4:4" x14ac:dyDescent="0.3">
      <c r="D45075" s="4"/>
    </row>
    <row r="45076" spans="4:4" x14ac:dyDescent="0.3">
      <c r="D45076" s="4"/>
    </row>
    <row r="45077" spans="4:4" x14ac:dyDescent="0.3">
      <c r="D45077" s="4"/>
    </row>
    <row r="45078" spans="4:4" x14ac:dyDescent="0.3">
      <c r="D45078" s="4"/>
    </row>
    <row r="45079" spans="4:4" x14ac:dyDescent="0.3">
      <c r="D45079" s="4"/>
    </row>
    <row r="45080" spans="4:4" x14ac:dyDescent="0.3">
      <c r="D45080" s="4"/>
    </row>
    <row r="45081" spans="4:4" x14ac:dyDescent="0.3">
      <c r="D45081" s="4"/>
    </row>
    <row r="45082" spans="4:4" x14ac:dyDescent="0.3">
      <c r="D45082" s="4"/>
    </row>
    <row r="45083" spans="4:4" x14ac:dyDescent="0.3">
      <c r="D45083" s="4"/>
    </row>
    <row r="45084" spans="4:4" x14ac:dyDescent="0.3">
      <c r="D45084" s="4"/>
    </row>
    <row r="45085" spans="4:4" x14ac:dyDescent="0.3">
      <c r="D45085" s="4"/>
    </row>
    <row r="45086" spans="4:4" x14ac:dyDescent="0.3">
      <c r="D45086" s="4"/>
    </row>
    <row r="45087" spans="4:4" x14ac:dyDescent="0.3">
      <c r="D45087" s="4"/>
    </row>
    <row r="45088" spans="4:4" x14ac:dyDescent="0.3">
      <c r="D45088" s="4"/>
    </row>
    <row r="45089" spans="4:4" x14ac:dyDescent="0.3">
      <c r="D45089" s="4"/>
    </row>
    <row r="45090" spans="4:4" x14ac:dyDescent="0.3">
      <c r="D45090" s="4"/>
    </row>
    <row r="45091" spans="4:4" x14ac:dyDescent="0.3">
      <c r="D45091" s="4"/>
    </row>
    <row r="45092" spans="4:4" x14ac:dyDescent="0.3">
      <c r="D45092" s="4"/>
    </row>
    <row r="45093" spans="4:4" x14ac:dyDescent="0.3">
      <c r="D45093" s="4"/>
    </row>
    <row r="45094" spans="4:4" x14ac:dyDescent="0.3">
      <c r="D45094" s="4"/>
    </row>
    <row r="45095" spans="4:4" x14ac:dyDescent="0.3">
      <c r="D45095" s="4"/>
    </row>
    <row r="45096" spans="4:4" x14ac:dyDescent="0.3">
      <c r="D45096" s="4"/>
    </row>
    <row r="45097" spans="4:4" x14ac:dyDescent="0.3">
      <c r="D45097" s="4"/>
    </row>
    <row r="45098" spans="4:4" x14ac:dyDescent="0.3">
      <c r="D45098" s="4"/>
    </row>
    <row r="45099" spans="4:4" x14ac:dyDescent="0.3">
      <c r="D45099" s="4"/>
    </row>
    <row r="45100" spans="4:4" x14ac:dyDescent="0.3">
      <c r="D45100" s="4"/>
    </row>
    <row r="45101" spans="4:4" x14ac:dyDescent="0.3">
      <c r="D45101" s="4"/>
    </row>
    <row r="45102" spans="4:4" x14ac:dyDescent="0.3">
      <c r="D45102" s="4"/>
    </row>
    <row r="45103" spans="4:4" x14ac:dyDescent="0.3">
      <c r="D45103" s="4"/>
    </row>
    <row r="45104" spans="4:4" x14ac:dyDescent="0.3">
      <c r="D45104" s="4"/>
    </row>
    <row r="45105" spans="4:4" x14ac:dyDescent="0.3">
      <c r="D45105" s="4"/>
    </row>
    <row r="45106" spans="4:4" x14ac:dyDescent="0.3">
      <c r="D45106" s="4"/>
    </row>
    <row r="45107" spans="4:4" x14ac:dyDescent="0.3">
      <c r="D45107" s="4"/>
    </row>
    <row r="45108" spans="4:4" x14ac:dyDescent="0.3">
      <c r="D45108" s="4"/>
    </row>
    <row r="45109" spans="4:4" x14ac:dyDescent="0.3">
      <c r="D45109" s="4"/>
    </row>
    <row r="45110" spans="4:4" x14ac:dyDescent="0.3">
      <c r="D45110" s="4"/>
    </row>
    <row r="45111" spans="4:4" x14ac:dyDescent="0.3">
      <c r="D45111" s="4"/>
    </row>
    <row r="45112" spans="4:4" x14ac:dyDescent="0.3">
      <c r="D45112" s="4"/>
    </row>
    <row r="45113" spans="4:4" x14ac:dyDescent="0.3">
      <c r="D45113" s="4"/>
    </row>
    <row r="45114" spans="4:4" x14ac:dyDescent="0.3">
      <c r="D45114" s="4"/>
    </row>
    <row r="45115" spans="4:4" x14ac:dyDescent="0.3">
      <c r="D45115" s="4"/>
    </row>
    <row r="45116" spans="4:4" x14ac:dyDescent="0.3">
      <c r="D45116" s="4"/>
    </row>
    <row r="45117" spans="4:4" x14ac:dyDescent="0.3">
      <c r="D45117" s="4"/>
    </row>
    <row r="45118" spans="4:4" x14ac:dyDescent="0.3">
      <c r="D45118" s="4"/>
    </row>
    <row r="45119" spans="4:4" x14ac:dyDescent="0.3">
      <c r="D45119" s="4"/>
    </row>
    <row r="45120" spans="4:4" x14ac:dyDescent="0.3">
      <c r="D45120" s="4"/>
    </row>
    <row r="45121" spans="4:4" x14ac:dyDescent="0.3">
      <c r="D45121" s="4"/>
    </row>
    <row r="45122" spans="4:4" x14ac:dyDescent="0.3">
      <c r="D45122" s="4"/>
    </row>
    <row r="45123" spans="4:4" x14ac:dyDescent="0.3">
      <c r="D45123" s="4"/>
    </row>
    <row r="45124" spans="4:4" x14ac:dyDescent="0.3">
      <c r="D45124" s="4"/>
    </row>
    <row r="45125" spans="4:4" x14ac:dyDescent="0.3">
      <c r="D45125" s="4"/>
    </row>
    <row r="45126" spans="4:4" x14ac:dyDescent="0.3">
      <c r="D45126" s="4"/>
    </row>
    <row r="45127" spans="4:4" x14ac:dyDescent="0.3">
      <c r="D45127" s="4"/>
    </row>
    <row r="45128" spans="4:4" x14ac:dyDescent="0.3">
      <c r="D45128" s="4"/>
    </row>
    <row r="45129" spans="4:4" x14ac:dyDescent="0.3">
      <c r="D45129" s="4"/>
    </row>
    <row r="45130" spans="4:4" x14ac:dyDescent="0.3">
      <c r="D45130" s="4"/>
    </row>
    <row r="45131" spans="4:4" x14ac:dyDescent="0.3">
      <c r="D45131" s="4"/>
    </row>
    <row r="45132" spans="4:4" x14ac:dyDescent="0.3">
      <c r="D45132" s="4"/>
    </row>
    <row r="45133" spans="4:4" x14ac:dyDescent="0.3">
      <c r="D45133" s="4"/>
    </row>
    <row r="45134" spans="4:4" x14ac:dyDescent="0.3">
      <c r="D45134" s="4"/>
    </row>
    <row r="45135" spans="4:4" x14ac:dyDescent="0.3">
      <c r="D45135" s="4"/>
    </row>
    <row r="45136" spans="4:4" x14ac:dyDescent="0.3">
      <c r="D45136" s="4"/>
    </row>
    <row r="45137" spans="4:4" x14ac:dyDescent="0.3">
      <c r="D45137" s="4"/>
    </row>
    <row r="45138" spans="4:4" x14ac:dyDescent="0.3">
      <c r="D45138" s="4"/>
    </row>
    <row r="45139" spans="4:4" x14ac:dyDescent="0.3">
      <c r="D45139" s="4"/>
    </row>
    <row r="45140" spans="4:4" x14ac:dyDescent="0.3">
      <c r="D45140" s="4"/>
    </row>
    <row r="45141" spans="4:4" x14ac:dyDescent="0.3">
      <c r="D45141" s="4"/>
    </row>
    <row r="45142" spans="4:4" x14ac:dyDescent="0.3">
      <c r="D45142" s="4"/>
    </row>
    <row r="45143" spans="4:4" x14ac:dyDescent="0.3">
      <c r="D45143" s="4"/>
    </row>
    <row r="45144" spans="4:4" x14ac:dyDescent="0.3">
      <c r="D45144" s="4"/>
    </row>
    <row r="45145" spans="4:4" x14ac:dyDescent="0.3">
      <c r="D45145" s="4"/>
    </row>
    <row r="45146" spans="4:4" x14ac:dyDescent="0.3">
      <c r="D45146" s="4"/>
    </row>
    <row r="45147" spans="4:4" x14ac:dyDescent="0.3">
      <c r="D45147" s="4"/>
    </row>
    <row r="45148" spans="4:4" x14ac:dyDescent="0.3">
      <c r="D45148" s="4"/>
    </row>
    <row r="45149" spans="4:4" x14ac:dyDescent="0.3">
      <c r="D45149" s="4"/>
    </row>
    <row r="45150" spans="4:4" x14ac:dyDescent="0.3">
      <c r="D45150" s="4"/>
    </row>
    <row r="45151" spans="4:4" x14ac:dyDescent="0.3">
      <c r="D45151" s="4"/>
    </row>
    <row r="45152" spans="4:4" x14ac:dyDescent="0.3">
      <c r="D45152" s="4"/>
    </row>
    <row r="45153" spans="4:4" x14ac:dyDescent="0.3">
      <c r="D45153" s="4"/>
    </row>
    <row r="45154" spans="4:4" x14ac:dyDescent="0.3">
      <c r="D45154" s="4"/>
    </row>
    <row r="45155" spans="4:4" x14ac:dyDescent="0.3">
      <c r="D45155" s="4"/>
    </row>
    <row r="45156" spans="4:4" x14ac:dyDescent="0.3">
      <c r="D45156" s="4"/>
    </row>
    <row r="45157" spans="4:4" x14ac:dyDescent="0.3">
      <c r="D45157" s="4"/>
    </row>
    <row r="45158" spans="4:4" x14ac:dyDescent="0.3">
      <c r="D45158" s="4"/>
    </row>
    <row r="45159" spans="4:4" x14ac:dyDescent="0.3">
      <c r="D45159" s="4"/>
    </row>
    <row r="45160" spans="4:4" x14ac:dyDescent="0.3">
      <c r="D45160" s="4"/>
    </row>
    <row r="45161" spans="4:4" x14ac:dyDescent="0.3">
      <c r="D45161" s="4"/>
    </row>
    <row r="45162" spans="4:4" x14ac:dyDescent="0.3">
      <c r="D45162" s="4"/>
    </row>
    <row r="45163" spans="4:4" x14ac:dyDescent="0.3">
      <c r="D45163" s="4"/>
    </row>
    <row r="45164" spans="4:4" x14ac:dyDescent="0.3">
      <c r="D45164" s="4"/>
    </row>
    <row r="45165" spans="4:4" x14ac:dyDescent="0.3">
      <c r="D45165" s="4"/>
    </row>
    <row r="45166" spans="4:4" x14ac:dyDescent="0.3">
      <c r="D45166" s="4"/>
    </row>
    <row r="45167" spans="4:4" x14ac:dyDescent="0.3">
      <c r="D45167" s="4"/>
    </row>
    <row r="45168" spans="4:4" x14ac:dyDescent="0.3">
      <c r="D45168" s="4"/>
    </row>
    <row r="45169" spans="4:4" x14ac:dyDescent="0.3">
      <c r="D45169" s="4"/>
    </row>
    <row r="45170" spans="4:4" x14ac:dyDescent="0.3">
      <c r="D45170" s="4"/>
    </row>
    <row r="45171" spans="4:4" x14ac:dyDescent="0.3">
      <c r="D45171" s="4"/>
    </row>
    <row r="45172" spans="4:4" x14ac:dyDescent="0.3">
      <c r="D45172" s="4"/>
    </row>
    <row r="45173" spans="4:4" x14ac:dyDescent="0.3">
      <c r="D45173" s="4"/>
    </row>
    <row r="45174" spans="4:4" x14ac:dyDescent="0.3">
      <c r="D45174" s="4"/>
    </row>
    <row r="45175" spans="4:4" x14ac:dyDescent="0.3">
      <c r="D45175" s="4"/>
    </row>
    <row r="45176" spans="4:4" x14ac:dyDescent="0.3">
      <c r="D45176" s="4"/>
    </row>
    <row r="45177" spans="4:4" x14ac:dyDescent="0.3">
      <c r="D45177" s="4"/>
    </row>
    <row r="45178" spans="4:4" x14ac:dyDescent="0.3">
      <c r="D45178" s="4"/>
    </row>
    <row r="45179" spans="4:4" x14ac:dyDescent="0.3">
      <c r="D45179" s="4"/>
    </row>
    <row r="45180" spans="4:4" x14ac:dyDescent="0.3">
      <c r="D45180" s="4"/>
    </row>
    <row r="45181" spans="4:4" x14ac:dyDescent="0.3">
      <c r="D45181" s="4"/>
    </row>
    <row r="45182" spans="4:4" x14ac:dyDescent="0.3">
      <c r="D45182" s="4"/>
    </row>
    <row r="45183" spans="4:4" x14ac:dyDescent="0.3">
      <c r="D45183" s="4"/>
    </row>
    <row r="45184" spans="4:4" x14ac:dyDescent="0.3">
      <c r="D45184" s="4"/>
    </row>
    <row r="45185" spans="4:4" x14ac:dyDescent="0.3">
      <c r="D45185" s="4"/>
    </row>
    <row r="45186" spans="4:4" x14ac:dyDescent="0.3">
      <c r="D45186" s="4"/>
    </row>
    <row r="45187" spans="4:4" x14ac:dyDescent="0.3">
      <c r="D45187" s="4"/>
    </row>
    <row r="45188" spans="4:4" x14ac:dyDescent="0.3">
      <c r="D45188" s="4"/>
    </row>
    <row r="45189" spans="4:4" x14ac:dyDescent="0.3">
      <c r="D45189" s="4"/>
    </row>
    <row r="45190" spans="4:4" x14ac:dyDescent="0.3">
      <c r="D45190" s="4"/>
    </row>
    <row r="45191" spans="4:4" x14ac:dyDescent="0.3">
      <c r="D45191" s="4"/>
    </row>
    <row r="45192" spans="4:4" x14ac:dyDescent="0.3">
      <c r="D45192" s="4"/>
    </row>
    <row r="45193" spans="4:4" x14ac:dyDescent="0.3">
      <c r="D45193" s="4"/>
    </row>
    <row r="45194" spans="4:4" x14ac:dyDescent="0.3">
      <c r="D45194" s="4"/>
    </row>
    <row r="45195" spans="4:4" x14ac:dyDescent="0.3">
      <c r="D45195" s="4"/>
    </row>
    <row r="45196" spans="4:4" x14ac:dyDescent="0.3">
      <c r="D45196" s="4"/>
    </row>
    <row r="45197" spans="4:4" x14ac:dyDescent="0.3">
      <c r="D45197" s="4"/>
    </row>
    <row r="45198" spans="4:4" x14ac:dyDescent="0.3">
      <c r="D45198" s="4"/>
    </row>
    <row r="45199" spans="4:4" x14ac:dyDescent="0.3">
      <c r="D45199" s="4"/>
    </row>
    <row r="45200" spans="4:4" x14ac:dyDescent="0.3">
      <c r="D45200" s="4"/>
    </row>
    <row r="45201" spans="4:4" x14ac:dyDescent="0.3">
      <c r="D45201" s="4"/>
    </row>
    <row r="45202" spans="4:4" x14ac:dyDescent="0.3">
      <c r="D45202" s="4"/>
    </row>
    <row r="45203" spans="4:4" x14ac:dyDescent="0.3">
      <c r="D45203" s="4"/>
    </row>
    <row r="45204" spans="4:4" x14ac:dyDescent="0.3">
      <c r="D45204" s="4"/>
    </row>
    <row r="45205" spans="4:4" x14ac:dyDescent="0.3">
      <c r="D45205" s="4"/>
    </row>
    <row r="45206" spans="4:4" x14ac:dyDescent="0.3">
      <c r="D45206" s="4"/>
    </row>
    <row r="45207" spans="4:4" x14ac:dyDescent="0.3">
      <c r="D45207" s="4"/>
    </row>
    <row r="45208" spans="4:4" x14ac:dyDescent="0.3">
      <c r="D45208" s="4"/>
    </row>
    <row r="45209" spans="4:4" x14ac:dyDescent="0.3">
      <c r="D45209" s="4"/>
    </row>
    <row r="45210" spans="4:4" x14ac:dyDescent="0.3">
      <c r="D45210" s="4"/>
    </row>
    <row r="45211" spans="4:4" x14ac:dyDescent="0.3">
      <c r="D45211" s="4"/>
    </row>
    <row r="45212" spans="4:4" x14ac:dyDescent="0.3">
      <c r="D45212" s="4"/>
    </row>
    <row r="45213" spans="4:4" x14ac:dyDescent="0.3">
      <c r="D45213" s="4"/>
    </row>
    <row r="45214" spans="4:4" x14ac:dyDescent="0.3">
      <c r="D45214" s="4"/>
    </row>
    <row r="45215" spans="4:4" x14ac:dyDescent="0.3">
      <c r="D45215" s="4"/>
    </row>
    <row r="45216" spans="4:4" x14ac:dyDescent="0.3">
      <c r="D45216" s="4"/>
    </row>
    <row r="45217" spans="4:4" x14ac:dyDescent="0.3">
      <c r="D45217" s="4"/>
    </row>
    <row r="45218" spans="4:4" x14ac:dyDescent="0.3">
      <c r="D45218" s="4"/>
    </row>
    <row r="45219" spans="4:4" x14ac:dyDescent="0.3">
      <c r="D45219" s="4"/>
    </row>
    <row r="45220" spans="4:4" x14ac:dyDescent="0.3">
      <c r="D45220" s="4"/>
    </row>
    <row r="45221" spans="4:4" x14ac:dyDescent="0.3">
      <c r="D45221" s="4"/>
    </row>
    <row r="45222" spans="4:4" x14ac:dyDescent="0.3">
      <c r="D45222" s="4"/>
    </row>
    <row r="45223" spans="4:4" x14ac:dyDescent="0.3">
      <c r="D45223" s="4"/>
    </row>
    <row r="45224" spans="4:4" x14ac:dyDescent="0.3">
      <c r="D45224" s="4"/>
    </row>
    <row r="45225" spans="4:4" x14ac:dyDescent="0.3">
      <c r="D45225" s="4"/>
    </row>
    <row r="45226" spans="4:4" x14ac:dyDescent="0.3">
      <c r="D45226" s="4"/>
    </row>
    <row r="45227" spans="4:4" x14ac:dyDescent="0.3">
      <c r="D45227" s="4"/>
    </row>
    <row r="45228" spans="4:4" x14ac:dyDescent="0.3">
      <c r="D45228" s="4"/>
    </row>
    <row r="45229" spans="4:4" x14ac:dyDescent="0.3">
      <c r="D45229" s="4"/>
    </row>
    <row r="45230" spans="4:4" x14ac:dyDescent="0.3">
      <c r="D45230" s="4"/>
    </row>
    <row r="45231" spans="4:4" x14ac:dyDescent="0.3">
      <c r="D45231" s="4"/>
    </row>
    <row r="45232" spans="4:4" x14ac:dyDescent="0.3">
      <c r="D45232" s="4"/>
    </row>
    <row r="45233" spans="4:4" x14ac:dyDescent="0.3">
      <c r="D45233" s="4"/>
    </row>
    <row r="45234" spans="4:4" x14ac:dyDescent="0.3">
      <c r="D45234" s="4"/>
    </row>
    <row r="45235" spans="4:4" x14ac:dyDescent="0.3">
      <c r="D45235" s="4"/>
    </row>
    <row r="45236" spans="4:4" x14ac:dyDescent="0.3">
      <c r="D45236" s="4"/>
    </row>
    <row r="45237" spans="4:4" x14ac:dyDescent="0.3">
      <c r="D45237" s="4"/>
    </row>
    <row r="45238" spans="4:4" x14ac:dyDescent="0.3">
      <c r="D45238" s="4"/>
    </row>
    <row r="45239" spans="4:4" x14ac:dyDescent="0.3">
      <c r="D45239" s="4"/>
    </row>
    <row r="45240" spans="4:4" x14ac:dyDescent="0.3">
      <c r="D45240" s="4"/>
    </row>
    <row r="45241" spans="4:4" x14ac:dyDescent="0.3">
      <c r="D45241" s="4"/>
    </row>
    <row r="45242" spans="4:4" x14ac:dyDescent="0.3">
      <c r="D45242" s="4"/>
    </row>
    <row r="45243" spans="4:4" x14ac:dyDescent="0.3">
      <c r="D45243" s="4"/>
    </row>
    <row r="45244" spans="4:4" x14ac:dyDescent="0.3">
      <c r="D45244" s="4"/>
    </row>
    <row r="45245" spans="4:4" x14ac:dyDescent="0.3">
      <c r="D45245" s="4"/>
    </row>
    <row r="45246" spans="4:4" x14ac:dyDescent="0.3">
      <c r="D45246" s="4"/>
    </row>
    <row r="45247" spans="4:4" x14ac:dyDescent="0.3">
      <c r="D45247" s="4"/>
    </row>
    <row r="45248" spans="4:4" x14ac:dyDescent="0.3">
      <c r="D45248" s="4"/>
    </row>
    <row r="45249" spans="4:4" x14ac:dyDescent="0.3">
      <c r="D45249" s="4"/>
    </row>
    <row r="45250" spans="4:4" x14ac:dyDescent="0.3">
      <c r="D45250" s="4"/>
    </row>
    <row r="45251" spans="4:4" x14ac:dyDescent="0.3">
      <c r="D45251" s="4"/>
    </row>
    <row r="45252" spans="4:4" x14ac:dyDescent="0.3">
      <c r="D45252" s="4"/>
    </row>
    <row r="45253" spans="4:4" x14ac:dyDescent="0.3">
      <c r="D45253" s="4"/>
    </row>
    <row r="45254" spans="4:4" x14ac:dyDescent="0.3">
      <c r="D45254" s="4"/>
    </row>
    <row r="45255" spans="4:4" x14ac:dyDescent="0.3">
      <c r="D45255" s="4"/>
    </row>
    <row r="45256" spans="4:4" x14ac:dyDescent="0.3">
      <c r="D45256" s="4"/>
    </row>
    <row r="45257" spans="4:4" x14ac:dyDescent="0.3">
      <c r="D45257" s="4"/>
    </row>
    <row r="45258" spans="4:4" x14ac:dyDescent="0.3">
      <c r="D45258" s="4"/>
    </row>
    <row r="45259" spans="4:4" x14ac:dyDescent="0.3">
      <c r="D45259" s="4"/>
    </row>
    <row r="45260" spans="4:4" x14ac:dyDescent="0.3">
      <c r="D45260" s="4"/>
    </row>
    <row r="45261" spans="4:4" x14ac:dyDescent="0.3">
      <c r="D45261" s="4"/>
    </row>
    <row r="45262" spans="4:4" x14ac:dyDescent="0.3">
      <c r="D45262" s="4"/>
    </row>
    <row r="45263" spans="4:4" x14ac:dyDescent="0.3">
      <c r="D45263" s="4"/>
    </row>
    <row r="45264" spans="4:4" x14ac:dyDescent="0.3">
      <c r="D45264" s="4"/>
    </row>
    <row r="45265" spans="4:4" x14ac:dyDescent="0.3">
      <c r="D45265" s="4"/>
    </row>
    <row r="45266" spans="4:4" x14ac:dyDescent="0.3">
      <c r="D45266" s="4"/>
    </row>
    <row r="45267" spans="4:4" x14ac:dyDescent="0.3">
      <c r="D45267" s="4"/>
    </row>
    <row r="45268" spans="4:4" x14ac:dyDescent="0.3">
      <c r="D45268" s="4"/>
    </row>
    <row r="45269" spans="4:4" x14ac:dyDescent="0.3">
      <c r="D45269" s="4"/>
    </row>
    <row r="45270" spans="4:4" x14ac:dyDescent="0.3">
      <c r="D45270" s="4"/>
    </row>
    <row r="45271" spans="4:4" x14ac:dyDescent="0.3">
      <c r="D45271" s="4"/>
    </row>
    <row r="45272" spans="4:4" x14ac:dyDescent="0.3">
      <c r="D45272" s="4"/>
    </row>
    <row r="45273" spans="4:4" x14ac:dyDescent="0.3">
      <c r="D45273" s="4"/>
    </row>
    <row r="45274" spans="4:4" x14ac:dyDescent="0.3">
      <c r="D45274" s="4"/>
    </row>
    <row r="45275" spans="4:4" x14ac:dyDescent="0.3">
      <c r="D45275" s="4"/>
    </row>
    <row r="45276" spans="4:4" x14ac:dyDescent="0.3">
      <c r="D45276" s="4"/>
    </row>
    <row r="45277" spans="4:4" x14ac:dyDescent="0.3">
      <c r="D45277" s="4"/>
    </row>
    <row r="45278" spans="4:4" x14ac:dyDescent="0.3">
      <c r="D45278" s="4"/>
    </row>
    <row r="45279" spans="4:4" x14ac:dyDescent="0.3">
      <c r="D45279" s="4"/>
    </row>
    <row r="45280" spans="4:4" x14ac:dyDescent="0.3">
      <c r="D45280" s="4"/>
    </row>
    <row r="45281" spans="4:4" x14ac:dyDescent="0.3">
      <c r="D45281" s="4"/>
    </row>
    <row r="45282" spans="4:4" x14ac:dyDescent="0.3">
      <c r="D45282" s="4"/>
    </row>
    <row r="45283" spans="4:4" x14ac:dyDescent="0.3">
      <c r="D45283" s="4"/>
    </row>
    <row r="45284" spans="4:4" x14ac:dyDescent="0.3">
      <c r="D45284" s="4"/>
    </row>
    <row r="45285" spans="4:4" x14ac:dyDescent="0.3">
      <c r="D45285" s="4"/>
    </row>
    <row r="45286" spans="4:4" x14ac:dyDescent="0.3">
      <c r="D45286" s="4"/>
    </row>
    <row r="45287" spans="4:4" x14ac:dyDescent="0.3">
      <c r="D45287" s="4"/>
    </row>
    <row r="45288" spans="4:4" x14ac:dyDescent="0.3">
      <c r="D45288" s="4"/>
    </row>
    <row r="45289" spans="4:4" x14ac:dyDescent="0.3">
      <c r="D45289" s="4"/>
    </row>
    <row r="45290" spans="4:4" x14ac:dyDescent="0.3">
      <c r="D45290" s="4"/>
    </row>
    <row r="45291" spans="4:4" x14ac:dyDescent="0.3">
      <c r="D45291" s="4"/>
    </row>
    <row r="45292" spans="4:4" x14ac:dyDescent="0.3">
      <c r="D45292" s="4"/>
    </row>
    <row r="45293" spans="4:4" x14ac:dyDescent="0.3">
      <c r="D45293" s="4"/>
    </row>
    <row r="45294" spans="4:4" x14ac:dyDescent="0.3">
      <c r="D45294" s="4"/>
    </row>
    <row r="45295" spans="4:4" x14ac:dyDescent="0.3">
      <c r="D45295" s="4"/>
    </row>
    <row r="45296" spans="4:4" x14ac:dyDescent="0.3">
      <c r="D45296" s="4"/>
    </row>
    <row r="45297" spans="4:4" x14ac:dyDescent="0.3">
      <c r="D45297" s="4"/>
    </row>
    <row r="45298" spans="4:4" x14ac:dyDescent="0.3">
      <c r="D45298" s="4"/>
    </row>
    <row r="45299" spans="4:4" x14ac:dyDescent="0.3">
      <c r="D45299" s="4"/>
    </row>
    <row r="45300" spans="4:4" x14ac:dyDescent="0.3">
      <c r="D45300" s="4"/>
    </row>
    <row r="45301" spans="4:4" x14ac:dyDescent="0.3">
      <c r="D45301" s="4"/>
    </row>
    <row r="45302" spans="4:4" x14ac:dyDescent="0.3">
      <c r="D45302" s="4"/>
    </row>
    <row r="45303" spans="4:4" x14ac:dyDescent="0.3">
      <c r="D45303" s="4"/>
    </row>
    <row r="45304" spans="4:4" x14ac:dyDescent="0.3">
      <c r="D45304" s="4"/>
    </row>
    <row r="45305" spans="4:4" x14ac:dyDescent="0.3">
      <c r="D45305" s="4"/>
    </row>
    <row r="45306" spans="4:4" x14ac:dyDescent="0.3">
      <c r="D45306" s="4"/>
    </row>
    <row r="45307" spans="4:4" x14ac:dyDescent="0.3">
      <c r="D45307" s="4"/>
    </row>
    <row r="45308" spans="4:4" x14ac:dyDescent="0.3">
      <c r="D45308" s="4"/>
    </row>
    <row r="45309" spans="4:4" x14ac:dyDescent="0.3">
      <c r="D45309" s="4"/>
    </row>
    <row r="45310" spans="4:4" x14ac:dyDescent="0.3">
      <c r="D45310" s="4"/>
    </row>
    <row r="45311" spans="4:4" x14ac:dyDescent="0.3">
      <c r="D45311" s="4"/>
    </row>
    <row r="45312" spans="4:4" x14ac:dyDescent="0.3">
      <c r="D45312" s="4"/>
    </row>
    <row r="45313" spans="4:4" x14ac:dyDescent="0.3">
      <c r="D45313" s="4"/>
    </row>
    <row r="45314" spans="4:4" x14ac:dyDescent="0.3">
      <c r="D45314" s="4"/>
    </row>
    <row r="45315" spans="4:4" x14ac:dyDescent="0.3">
      <c r="D45315" s="4"/>
    </row>
    <row r="45316" spans="4:4" x14ac:dyDescent="0.3">
      <c r="D45316" s="4"/>
    </row>
    <row r="45317" spans="4:4" x14ac:dyDescent="0.3">
      <c r="D45317" s="4"/>
    </row>
    <row r="45318" spans="4:4" x14ac:dyDescent="0.3">
      <c r="D45318" s="4"/>
    </row>
    <row r="45319" spans="4:4" x14ac:dyDescent="0.3">
      <c r="D45319" s="4"/>
    </row>
    <row r="45320" spans="4:4" x14ac:dyDescent="0.3">
      <c r="D45320" s="4"/>
    </row>
    <row r="45321" spans="4:4" x14ac:dyDescent="0.3">
      <c r="D45321" s="4"/>
    </row>
    <row r="45322" spans="4:4" x14ac:dyDescent="0.3">
      <c r="D45322" s="4"/>
    </row>
    <row r="45323" spans="4:4" x14ac:dyDescent="0.3">
      <c r="D45323" s="4"/>
    </row>
    <row r="45324" spans="4:4" x14ac:dyDescent="0.3">
      <c r="D45324" s="4"/>
    </row>
    <row r="45325" spans="4:4" x14ac:dyDescent="0.3">
      <c r="D45325" s="4"/>
    </row>
    <row r="45326" spans="4:4" x14ac:dyDescent="0.3">
      <c r="D45326" s="4"/>
    </row>
    <row r="45327" spans="4:4" x14ac:dyDescent="0.3">
      <c r="D45327" s="4"/>
    </row>
    <row r="45328" spans="4:4" x14ac:dyDescent="0.3">
      <c r="D45328" s="4"/>
    </row>
    <row r="45329" spans="4:4" x14ac:dyDescent="0.3">
      <c r="D45329" s="4"/>
    </row>
    <row r="45330" spans="4:4" x14ac:dyDescent="0.3">
      <c r="D45330" s="4"/>
    </row>
    <row r="45331" spans="4:4" x14ac:dyDescent="0.3">
      <c r="D45331" s="4"/>
    </row>
    <row r="45332" spans="4:4" x14ac:dyDescent="0.3">
      <c r="D45332" s="4"/>
    </row>
    <row r="45333" spans="4:4" x14ac:dyDescent="0.3">
      <c r="D45333" s="4"/>
    </row>
    <row r="45334" spans="4:4" x14ac:dyDescent="0.3">
      <c r="D45334" s="4"/>
    </row>
    <row r="45335" spans="4:4" x14ac:dyDescent="0.3">
      <c r="D45335" s="4"/>
    </row>
    <row r="45336" spans="4:4" x14ac:dyDescent="0.3">
      <c r="D45336" s="4"/>
    </row>
    <row r="45337" spans="4:4" x14ac:dyDescent="0.3">
      <c r="D45337" s="4"/>
    </row>
    <row r="45338" spans="4:4" x14ac:dyDescent="0.3">
      <c r="D45338" s="4"/>
    </row>
    <row r="45339" spans="4:4" x14ac:dyDescent="0.3">
      <c r="D45339" s="4"/>
    </row>
    <row r="45340" spans="4:4" x14ac:dyDescent="0.3">
      <c r="D45340" s="4"/>
    </row>
    <row r="45341" spans="4:4" x14ac:dyDescent="0.3">
      <c r="D45341" s="4"/>
    </row>
    <row r="45342" spans="4:4" x14ac:dyDescent="0.3">
      <c r="D45342" s="4"/>
    </row>
    <row r="45343" spans="4:4" x14ac:dyDescent="0.3">
      <c r="D45343" s="4"/>
    </row>
    <row r="45344" spans="4:4" x14ac:dyDescent="0.3">
      <c r="D45344" s="4"/>
    </row>
    <row r="45345" spans="4:4" x14ac:dyDescent="0.3">
      <c r="D45345" s="4"/>
    </row>
    <row r="45346" spans="4:4" x14ac:dyDescent="0.3">
      <c r="D45346" s="4"/>
    </row>
    <row r="45347" spans="4:4" x14ac:dyDescent="0.3">
      <c r="D45347" s="4"/>
    </row>
    <row r="45348" spans="4:4" x14ac:dyDescent="0.3">
      <c r="D45348" s="4"/>
    </row>
    <row r="45349" spans="4:4" x14ac:dyDescent="0.3">
      <c r="D45349" s="4"/>
    </row>
    <row r="45350" spans="4:4" x14ac:dyDescent="0.3">
      <c r="D45350" s="4"/>
    </row>
    <row r="45351" spans="4:4" x14ac:dyDescent="0.3">
      <c r="D45351" s="4"/>
    </row>
    <row r="45352" spans="4:4" x14ac:dyDescent="0.3">
      <c r="D45352" s="4"/>
    </row>
    <row r="45353" spans="4:4" x14ac:dyDescent="0.3">
      <c r="D45353" s="4"/>
    </row>
    <row r="45354" spans="4:4" x14ac:dyDescent="0.3">
      <c r="D45354" s="4"/>
    </row>
    <row r="45355" spans="4:4" x14ac:dyDescent="0.3">
      <c r="D45355" s="4"/>
    </row>
    <row r="45356" spans="4:4" x14ac:dyDescent="0.3">
      <c r="D45356" s="4"/>
    </row>
    <row r="45357" spans="4:4" x14ac:dyDescent="0.3">
      <c r="D45357" s="4"/>
    </row>
    <row r="45358" spans="4:4" x14ac:dyDescent="0.3">
      <c r="D45358" s="4"/>
    </row>
    <row r="45359" spans="4:4" x14ac:dyDescent="0.3">
      <c r="D45359" s="4"/>
    </row>
    <row r="45360" spans="4:4" x14ac:dyDescent="0.3">
      <c r="D45360" s="4"/>
    </row>
    <row r="45361" spans="4:4" x14ac:dyDescent="0.3">
      <c r="D45361" s="4"/>
    </row>
    <row r="45362" spans="4:4" x14ac:dyDescent="0.3">
      <c r="D45362" s="4"/>
    </row>
    <row r="45363" spans="4:4" x14ac:dyDescent="0.3">
      <c r="D45363" s="4"/>
    </row>
    <row r="45364" spans="4:4" x14ac:dyDescent="0.3">
      <c r="D45364" s="4"/>
    </row>
    <row r="45365" spans="4:4" x14ac:dyDescent="0.3">
      <c r="D45365" s="4"/>
    </row>
    <row r="45366" spans="4:4" x14ac:dyDescent="0.3">
      <c r="D45366" s="4"/>
    </row>
    <row r="45367" spans="4:4" x14ac:dyDescent="0.3">
      <c r="D45367" s="4"/>
    </row>
    <row r="45368" spans="4:4" x14ac:dyDescent="0.3">
      <c r="D45368" s="4"/>
    </row>
    <row r="45369" spans="4:4" x14ac:dyDescent="0.3">
      <c r="D45369" s="4"/>
    </row>
    <row r="45370" spans="4:4" x14ac:dyDescent="0.3">
      <c r="D45370" s="4"/>
    </row>
    <row r="45371" spans="4:4" x14ac:dyDescent="0.3">
      <c r="D45371" s="4"/>
    </row>
    <row r="45372" spans="4:4" x14ac:dyDescent="0.3">
      <c r="D45372" s="4"/>
    </row>
    <row r="45373" spans="4:4" x14ac:dyDescent="0.3">
      <c r="D45373" s="4"/>
    </row>
    <row r="45374" spans="4:4" x14ac:dyDescent="0.3">
      <c r="D45374" s="4"/>
    </row>
    <row r="45375" spans="4:4" x14ac:dyDescent="0.3">
      <c r="D45375" s="4"/>
    </row>
    <row r="45376" spans="4:4" x14ac:dyDescent="0.3">
      <c r="D45376" s="4"/>
    </row>
    <row r="45377" spans="4:4" x14ac:dyDescent="0.3">
      <c r="D45377" s="4"/>
    </row>
    <row r="45378" spans="4:4" x14ac:dyDescent="0.3">
      <c r="D45378" s="4"/>
    </row>
    <row r="45379" spans="4:4" x14ac:dyDescent="0.3">
      <c r="D45379" s="4"/>
    </row>
    <row r="45380" spans="4:4" x14ac:dyDescent="0.3">
      <c r="D45380" s="4"/>
    </row>
    <row r="45381" spans="4:4" x14ac:dyDescent="0.3">
      <c r="D45381" s="4"/>
    </row>
    <row r="45382" spans="4:4" x14ac:dyDescent="0.3">
      <c r="D45382" s="4"/>
    </row>
    <row r="45383" spans="4:4" x14ac:dyDescent="0.3">
      <c r="D45383" s="4"/>
    </row>
    <row r="45384" spans="4:4" x14ac:dyDescent="0.3">
      <c r="D45384" s="4"/>
    </row>
    <row r="45385" spans="4:4" x14ac:dyDescent="0.3">
      <c r="D45385" s="4"/>
    </row>
    <row r="45386" spans="4:4" x14ac:dyDescent="0.3">
      <c r="D45386" s="4"/>
    </row>
    <row r="45387" spans="4:4" x14ac:dyDescent="0.3">
      <c r="D45387" s="4"/>
    </row>
    <row r="45388" spans="4:4" x14ac:dyDescent="0.3">
      <c r="D45388" s="4"/>
    </row>
    <row r="45389" spans="4:4" x14ac:dyDescent="0.3">
      <c r="D45389" s="4"/>
    </row>
    <row r="45390" spans="4:4" x14ac:dyDescent="0.3">
      <c r="D45390" s="4"/>
    </row>
    <row r="45391" spans="4:4" x14ac:dyDescent="0.3">
      <c r="D45391" s="4"/>
    </row>
    <row r="45392" spans="4:4" x14ac:dyDescent="0.3">
      <c r="D45392" s="4"/>
    </row>
    <row r="45393" spans="4:4" x14ac:dyDescent="0.3">
      <c r="D45393" s="4"/>
    </row>
    <row r="45394" spans="4:4" x14ac:dyDescent="0.3">
      <c r="D45394" s="4"/>
    </row>
    <row r="45395" spans="4:4" x14ac:dyDescent="0.3">
      <c r="D45395" s="4"/>
    </row>
    <row r="45396" spans="4:4" x14ac:dyDescent="0.3">
      <c r="D45396" s="4"/>
    </row>
    <row r="45397" spans="4:4" x14ac:dyDescent="0.3">
      <c r="D45397" s="4"/>
    </row>
    <row r="45398" spans="4:4" x14ac:dyDescent="0.3">
      <c r="D45398" s="4"/>
    </row>
    <row r="45399" spans="4:4" x14ac:dyDescent="0.3">
      <c r="D45399" s="4"/>
    </row>
    <row r="45400" spans="4:4" x14ac:dyDescent="0.3">
      <c r="D45400" s="4"/>
    </row>
    <row r="45401" spans="4:4" x14ac:dyDescent="0.3">
      <c r="D45401" s="4"/>
    </row>
    <row r="45402" spans="4:4" x14ac:dyDescent="0.3">
      <c r="D45402" s="4"/>
    </row>
    <row r="45403" spans="4:4" x14ac:dyDescent="0.3">
      <c r="D45403" s="4"/>
    </row>
    <row r="45404" spans="4:4" x14ac:dyDescent="0.3">
      <c r="D45404" s="4"/>
    </row>
    <row r="45405" spans="4:4" x14ac:dyDescent="0.3">
      <c r="D45405" s="4"/>
    </row>
    <row r="45406" spans="4:4" x14ac:dyDescent="0.3">
      <c r="D45406" s="4"/>
    </row>
    <row r="45407" spans="4:4" x14ac:dyDescent="0.3">
      <c r="D45407" s="4"/>
    </row>
    <row r="45408" spans="4:4" x14ac:dyDescent="0.3">
      <c r="D45408" s="4"/>
    </row>
    <row r="45409" spans="4:4" x14ac:dyDescent="0.3">
      <c r="D45409" s="4"/>
    </row>
    <row r="45410" spans="4:4" x14ac:dyDescent="0.3">
      <c r="D45410" s="4"/>
    </row>
    <row r="45411" spans="4:4" x14ac:dyDescent="0.3">
      <c r="D45411" s="4"/>
    </row>
    <row r="45412" spans="4:4" x14ac:dyDescent="0.3">
      <c r="D45412" s="4"/>
    </row>
    <row r="45413" spans="4:4" x14ac:dyDescent="0.3">
      <c r="D45413" s="4"/>
    </row>
    <row r="45414" spans="4:4" x14ac:dyDescent="0.3">
      <c r="D45414" s="4"/>
    </row>
    <row r="45415" spans="4:4" x14ac:dyDescent="0.3">
      <c r="D45415" s="4"/>
    </row>
    <row r="45416" spans="4:4" x14ac:dyDescent="0.3">
      <c r="D45416" s="4"/>
    </row>
    <row r="45417" spans="4:4" x14ac:dyDescent="0.3">
      <c r="D45417" s="4"/>
    </row>
    <row r="45418" spans="4:4" x14ac:dyDescent="0.3">
      <c r="D45418" s="4"/>
    </row>
    <row r="45419" spans="4:4" x14ac:dyDescent="0.3">
      <c r="D45419" s="4"/>
    </row>
    <row r="45420" spans="4:4" x14ac:dyDescent="0.3">
      <c r="D45420" s="4"/>
    </row>
    <row r="45421" spans="4:4" x14ac:dyDescent="0.3">
      <c r="D45421" s="4"/>
    </row>
    <row r="45422" spans="4:4" x14ac:dyDescent="0.3">
      <c r="D45422" s="4"/>
    </row>
    <row r="45423" spans="4:4" x14ac:dyDescent="0.3">
      <c r="D45423" s="4"/>
    </row>
    <row r="45424" spans="4:4" x14ac:dyDescent="0.3">
      <c r="D45424" s="4"/>
    </row>
    <row r="45425" spans="4:4" x14ac:dyDescent="0.3">
      <c r="D45425" s="4"/>
    </row>
    <row r="45426" spans="4:4" x14ac:dyDescent="0.3">
      <c r="D45426" s="4"/>
    </row>
    <row r="45427" spans="4:4" x14ac:dyDescent="0.3">
      <c r="D45427" s="4"/>
    </row>
    <row r="45428" spans="4:4" x14ac:dyDescent="0.3">
      <c r="D45428" s="4"/>
    </row>
    <row r="45429" spans="4:4" x14ac:dyDescent="0.3">
      <c r="D45429" s="4"/>
    </row>
    <row r="45430" spans="4:4" x14ac:dyDescent="0.3">
      <c r="D45430" s="4"/>
    </row>
    <row r="45431" spans="4:4" x14ac:dyDescent="0.3">
      <c r="D45431" s="4"/>
    </row>
    <row r="45432" spans="4:4" x14ac:dyDescent="0.3">
      <c r="D45432" s="4"/>
    </row>
    <row r="45433" spans="4:4" x14ac:dyDescent="0.3">
      <c r="D45433" s="4"/>
    </row>
    <row r="45434" spans="4:4" x14ac:dyDescent="0.3">
      <c r="D45434" s="4"/>
    </row>
    <row r="45435" spans="4:4" x14ac:dyDescent="0.3">
      <c r="D45435" s="4"/>
    </row>
    <row r="45436" spans="4:4" x14ac:dyDescent="0.3">
      <c r="D45436" s="4"/>
    </row>
    <row r="45437" spans="4:4" x14ac:dyDescent="0.3">
      <c r="D45437" s="4"/>
    </row>
    <row r="45438" spans="4:4" x14ac:dyDescent="0.3">
      <c r="D45438" s="4"/>
    </row>
    <row r="45439" spans="4:4" x14ac:dyDescent="0.3">
      <c r="D45439" s="4"/>
    </row>
    <row r="45440" spans="4:4" x14ac:dyDescent="0.3">
      <c r="D45440" s="4"/>
    </row>
    <row r="45441" spans="4:4" x14ac:dyDescent="0.3">
      <c r="D45441" s="4"/>
    </row>
    <row r="45442" spans="4:4" x14ac:dyDescent="0.3">
      <c r="D45442" s="4"/>
    </row>
    <row r="45443" spans="4:4" x14ac:dyDescent="0.3">
      <c r="D45443" s="4"/>
    </row>
    <row r="45444" spans="4:4" x14ac:dyDescent="0.3">
      <c r="D45444" s="4"/>
    </row>
    <row r="45445" spans="4:4" x14ac:dyDescent="0.3">
      <c r="D45445" s="4"/>
    </row>
    <row r="45446" spans="4:4" x14ac:dyDescent="0.3">
      <c r="D45446" s="4"/>
    </row>
    <row r="45447" spans="4:4" x14ac:dyDescent="0.3">
      <c r="D45447" s="4"/>
    </row>
    <row r="45448" spans="4:4" x14ac:dyDescent="0.3">
      <c r="D45448" s="4"/>
    </row>
    <row r="45449" spans="4:4" x14ac:dyDescent="0.3">
      <c r="D45449" s="4"/>
    </row>
    <row r="45450" spans="4:4" x14ac:dyDescent="0.3">
      <c r="D45450" s="4"/>
    </row>
    <row r="45451" spans="4:4" x14ac:dyDescent="0.3">
      <c r="D45451" s="4"/>
    </row>
    <row r="45452" spans="4:4" x14ac:dyDescent="0.3">
      <c r="D45452" s="4"/>
    </row>
    <row r="45453" spans="4:4" x14ac:dyDescent="0.3">
      <c r="D45453" s="4"/>
    </row>
    <row r="45454" spans="4:4" x14ac:dyDescent="0.3">
      <c r="D45454" s="4"/>
    </row>
    <row r="45455" spans="4:4" x14ac:dyDescent="0.3">
      <c r="D45455" s="4"/>
    </row>
    <row r="45456" spans="4:4" x14ac:dyDescent="0.3">
      <c r="D45456" s="4"/>
    </row>
    <row r="45457" spans="4:4" x14ac:dyDescent="0.3">
      <c r="D45457" s="4"/>
    </row>
    <row r="45458" spans="4:4" x14ac:dyDescent="0.3">
      <c r="D45458" s="4"/>
    </row>
    <row r="45459" spans="4:4" x14ac:dyDescent="0.3">
      <c r="D45459" s="4"/>
    </row>
    <row r="45460" spans="4:4" x14ac:dyDescent="0.3">
      <c r="D45460" s="4"/>
    </row>
    <row r="45461" spans="4:4" x14ac:dyDescent="0.3">
      <c r="D45461" s="4"/>
    </row>
    <row r="45462" spans="4:4" x14ac:dyDescent="0.3">
      <c r="D45462" s="4"/>
    </row>
    <row r="45463" spans="4:4" x14ac:dyDescent="0.3">
      <c r="D45463" s="4"/>
    </row>
    <row r="45464" spans="4:4" x14ac:dyDescent="0.3">
      <c r="D45464" s="4"/>
    </row>
    <row r="45465" spans="4:4" x14ac:dyDescent="0.3">
      <c r="D45465" s="4"/>
    </row>
    <row r="45466" spans="4:4" x14ac:dyDescent="0.3">
      <c r="D45466" s="4"/>
    </row>
    <row r="45467" spans="4:4" x14ac:dyDescent="0.3">
      <c r="D45467" s="4"/>
    </row>
    <row r="45468" spans="4:4" x14ac:dyDescent="0.3">
      <c r="D45468" s="4"/>
    </row>
    <row r="45469" spans="4:4" x14ac:dyDescent="0.3">
      <c r="D45469" s="4"/>
    </row>
    <row r="45470" spans="4:4" x14ac:dyDescent="0.3">
      <c r="D45470" s="4"/>
    </row>
    <row r="45471" spans="4:4" x14ac:dyDescent="0.3">
      <c r="D45471" s="4"/>
    </row>
    <row r="45472" spans="4:4" x14ac:dyDescent="0.3">
      <c r="D45472" s="4"/>
    </row>
    <row r="45473" spans="4:4" x14ac:dyDescent="0.3">
      <c r="D45473" s="4"/>
    </row>
    <row r="45474" spans="4:4" x14ac:dyDescent="0.3">
      <c r="D45474" s="4"/>
    </row>
    <row r="45475" spans="4:4" x14ac:dyDescent="0.3">
      <c r="D45475" s="4"/>
    </row>
    <row r="45476" spans="4:4" x14ac:dyDescent="0.3">
      <c r="D45476" s="4"/>
    </row>
    <row r="45477" spans="4:4" x14ac:dyDescent="0.3">
      <c r="D45477" s="4"/>
    </row>
    <row r="45478" spans="4:4" x14ac:dyDescent="0.3">
      <c r="D45478" s="4"/>
    </row>
    <row r="45479" spans="4:4" x14ac:dyDescent="0.3">
      <c r="D45479" s="4"/>
    </row>
    <row r="45480" spans="4:4" x14ac:dyDescent="0.3">
      <c r="D45480" s="4"/>
    </row>
    <row r="45481" spans="4:4" x14ac:dyDescent="0.3">
      <c r="D45481" s="4"/>
    </row>
    <row r="45482" spans="4:4" x14ac:dyDescent="0.3">
      <c r="D45482" s="4"/>
    </row>
    <row r="45483" spans="4:4" x14ac:dyDescent="0.3">
      <c r="D45483" s="4"/>
    </row>
    <row r="45484" spans="4:4" x14ac:dyDescent="0.3">
      <c r="D45484" s="4"/>
    </row>
    <row r="45485" spans="4:4" x14ac:dyDescent="0.3">
      <c r="D45485" s="4"/>
    </row>
    <row r="45486" spans="4:4" x14ac:dyDescent="0.3">
      <c r="D45486" s="4"/>
    </row>
    <row r="45487" spans="4:4" x14ac:dyDescent="0.3">
      <c r="D45487" s="4"/>
    </row>
    <row r="45488" spans="4:4" x14ac:dyDescent="0.3">
      <c r="D45488" s="4"/>
    </row>
    <row r="45489" spans="4:4" x14ac:dyDescent="0.3">
      <c r="D45489" s="4"/>
    </row>
    <row r="45490" spans="4:4" x14ac:dyDescent="0.3">
      <c r="D45490" s="4"/>
    </row>
    <row r="45491" spans="4:4" x14ac:dyDescent="0.3">
      <c r="D45491" s="4"/>
    </row>
    <row r="45492" spans="4:4" x14ac:dyDescent="0.3">
      <c r="D45492" s="4"/>
    </row>
    <row r="45493" spans="4:4" x14ac:dyDescent="0.3">
      <c r="D45493" s="4"/>
    </row>
    <row r="45494" spans="4:4" x14ac:dyDescent="0.3">
      <c r="D45494" s="4"/>
    </row>
    <row r="45495" spans="4:4" x14ac:dyDescent="0.3">
      <c r="D45495" s="4"/>
    </row>
    <row r="45496" spans="4:4" x14ac:dyDescent="0.3">
      <c r="D45496" s="4"/>
    </row>
    <row r="45497" spans="4:4" x14ac:dyDescent="0.3">
      <c r="D45497" s="4"/>
    </row>
    <row r="45498" spans="4:4" x14ac:dyDescent="0.3">
      <c r="D45498" s="4"/>
    </row>
    <row r="45499" spans="4:4" x14ac:dyDescent="0.3">
      <c r="D45499" s="4"/>
    </row>
    <row r="45500" spans="4:4" x14ac:dyDescent="0.3">
      <c r="D45500" s="4"/>
    </row>
    <row r="45501" spans="4:4" x14ac:dyDescent="0.3">
      <c r="D45501" s="4"/>
    </row>
    <row r="45502" spans="4:4" x14ac:dyDescent="0.3">
      <c r="D45502" s="4"/>
    </row>
    <row r="45503" spans="4:4" x14ac:dyDescent="0.3">
      <c r="D45503" s="4"/>
    </row>
    <row r="45504" spans="4:4" x14ac:dyDescent="0.3">
      <c r="D45504" s="4"/>
    </row>
    <row r="45505" spans="4:4" x14ac:dyDescent="0.3">
      <c r="D45505" s="4"/>
    </row>
    <row r="45506" spans="4:4" x14ac:dyDescent="0.3">
      <c r="D45506" s="4"/>
    </row>
    <row r="45507" spans="4:4" x14ac:dyDescent="0.3">
      <c r="D45507" s="4"/>
    </row>
    <row r="45508" spans="4:4" x14ac:dyDescent="0.3">
      <c r="D45508" s="4"/>
    </row>
    <row r="45509" spans="4:4" x14ac:dyDescent="0.3">
      <c r="D45509" s="4"/>
    </row>
    <row r="45510" spans="4:4" x14ac:dyDescent="0.3">
      <c r="D45510" s="4"/>
    </row>
    <row r="45511" spans="4:4" x14ac:dyDescent="0.3">
      <c r="D45511" s="4"/>
    </row>
    <row r="45512" spans="4:4" x14ac:dyDescent="0.3">
      <c r="D45512" s="4"/>
    </row>
    <row r="45513" spans="4:4" x14ac:dyDescent="0.3">
      <c r="D45513" s="4"/>
    </row>
    <row r="45514" spans="4:4" x14ac:dyDescent="0.3">
      <c r="D45514" s="4"/>
    </row>
    <row r="45515" spans="4:4" x14ac:dyDescent="0.3">
      <c r="D45515" s="4"/>
    </row>
    <row r="45516" spans="4:4" x14ac:dyDescent="0.3">
      <c r="D45516" s="4"/>
    </row>
    <row r="45517" spans="4:4" x14ac:dyDescent="0.3">
      <c r="D45517" s="4"/>
    </row>
    <row r="45518" spans="4:4" x14ac:dyDescent="0.3">
      <c r="D45518" s="4"/>
    </row>
    <row r="45519" spans="4:4" x14ac:dyDescent="0.3">
      <c r="D45519" s="4"/>
    </row>
    <row r="45520" spans="4:4" x14ac:dyDescent="0.3">
      <c r="D45520" s="4"/>
    </row>
    <row r="45521" spans="4:4" x14ac:dyDescent="0.3">
      <c r="D45521" s="4"/>
    </row>
    <row r="45522" spans="4:4" x14ac:dyDescent="0.3">
      <c r="D45522" s="4"/>
    </row>
    <row r="45523" spans="4:4" x14ac:dyDescent="0.3">
      <c r="D45523" s="4"/>
    </row>
    <row r="45524" spans="4:4" x14ac:dyDescent="0.3">
      <c r="D45524" s="4"/>
    </row>
    <row r="45525" spans="4:4" x14ac:dyDescent="0.3">
      <c r="D45525" s="4"/>
    </row>
    <row r="45526" spans="4:4" x14ac:dyDescent="0.3">
      <c r="D45526" s="4"/>
    </row>
    <row r="45527" spans="4:4" x14ac:dyDescent="0.3">
      <c r="D45527" s="4"/>
    </row>
    <row r="45528" spans="4:4" x14ac:dyDescent="0.3">
      <c r="D45528" s="4"/>
    </row>
    <row r="45529" spans="4:4" x14ac:dyDescent="0.3">
      <c r="D45529" s="4"/>
    </row>
    <row r="45530" spans="4:4" x14ac:dyDescent="0.3">
      <c r="D45530" s="4"/>
    </row>
    <row r="45531" spans="4:4" x14ac:dyDescent="0.3">
      <c r="D45531" s="4"/>
    </row>
    <row r="45532" spans="4:4" x14ac:dyDescent="0.3">
      <c r="D45532" s="4"/>
    </row>
    <row r="45533" spans="4:4" x14ac:dyDescent="0.3">
      <c r="D45533" s="4"/>
    </row>
    <row r="45534" spans="4:4" x14ac:dyDescent="0.3">
      <c r="D45534" s="4"/>
    </row>
    <row r="45535" spans="4:4" x14ac:dyDescent="0.3">
      <c r="D45535" s="4"/>
    </row>
    <row r="45536" spans="4:4" x14ac:dyDescent="0.3">
      <c r="D45536" s="4"/>
    </row>
    <row r="45537" spans="4:4" x14ac:dyDescent="0.3">
      <c r="D45537" s="4"/>
    </row>
    <row r="45538" spans="4:4" x14ac:dyDescent="0.3">
      <c r="D45538" s="4"/>
    </row>
    <row r="45539" spans="4:4" x14ac:dyDescent="0.3">
      <c r="D45539" s="4"/>
    </row>
    <row r="45540" spans="4:4" x14ac:dyDescent="0.3">
      <c r="D45540" s="4"/>
    </row>
    <row r="45541" spans="4:4" x14ac:dyDescent="0.3">
      <c r="D45541" s="4"/>
    </row>
    <row r="45542" spans="4:4" x14ac:dyDescent="0.3">
      <c r="D45542" s="4"/>
    </row>
    <row r="45543" spans="4:4" x14ac:dyDescent="0.3">
      <c r="D45543" s="4"/>
    </row>
    <row r="45544" spans="4:4" x14ac:dyDescent="0.3">
      <c r="D45544" s="4"/>
    </row>
    <row r="45545" spans="4:4" x14ac:dyDescent="0.3">
      <c r="D45545" s="4"/>
    </row>
    <row r="45546" spans="4:4" x14ac:dyDescent="0.3">
      <c r="D45546" s="4"/>
    </row>
    <row r="45547" spans="4:4" x14ac:dyDescent="0.3">
      <c r="D45547" s="4"/>
    </row>
    <row r="45548" spans="4:4" x14ac:dyDescent="0.3">
      <c r="D45548" s="4"/>
    </row>
    <row r="45549" spans="4:4" x14ac:dyDescent="0.3">
      <c r="D45549" s="4"/>
    </row>
    <row r="45550" spans="4:4" x14ac:dyDescent="0.3">
      <c r="D45550" s="4"/>
    </row>
    <row r="45551" spans="4:4" x14ac:dyDescent="0.3">
      <c r="D45551" s="4"/>
    </row>
    <row r="45552" spans="4:4" x14ac:dyDescent="0.3">
      <c r="D45552" s="4"/>
    </row>
    <row r="45553" spans="4:4" x14ac:dyDescent="0.3">
      <c r="D45553" s="4"/>
    </row>
    <row r="45554" spans="4:4" x14ac:dyDescent="0.3">
      <c r="D45554" s="4"/>
    </row>
    <row r="45555" spans="4:4" x14ac:dyDescent="0.3">
      <c r="D45555" s="4"/>
    </row>
    <row r="45556" spans="4:4" x14ac:dyDescent="0.3">
      <c r="D45556" s="4"/>
    </row>
    <row r="45557" spans="4:4" x14ac:dyDescent="0.3">
      <c r="D45557" s="4"/>
    </row>
    <row r="45558" spans="4:4" x14ac:dyDescent="0.3">
      <c r="D45558" s="4"/>
    </row>
    <row r="45559" spans="4:4" x14ac:dyDescent="0.3">
      <c r="D45559" s="4"/>
    </row>
    <row r="45560" spans="4:4" x14ac:dyDescent="0.3">
      <c r="D45560" s="4"/>
    </row>
    <row r="45561" spans="4:4" x14ac:dyDescent="0.3">
      <c r="D45561" s="4"/>
    </row>
    <row r="45562" spans="4:4" x14ac:dyDescent="0.3">
      <c r="D45562" s="4"/>
    </row>
    <row r="45563" spans="4:4" x14ac:dyDescent="0.3">
      <c r="D45563" s="4"/>
    </row>
    <row r="45564" spans="4:4" x14ac:dyDescent="0.3">
      <c r="D45564" s="4"/>
    </row>
    <row r="45565" spans="4:4" x14ac:dyDescent="0.3">
      <c r="D45565" s="4"/>
    </row>
    <row r="45566" spans="4:4" x14ac:dyDescent="0.3">
      <c r="D45566" s="4"/>
    </row>
    <row r="45567" spans="4:4" x14ac:dyDescent="0.3">
      <c r="D45567" s="4"/>
    </row>
    <row r="45568" spans="4:4" x14ac:dyDescent="0.3">
      <c r="D45568" s="4"/>
    </row>
    <row r="45569" spans="4:4" x14ac:dyDescent="0.3">
      <c r="D45569" s="4"/>
    </row>
    <row r="45570" spans="4:4" x14ac:dyDescent="0.3">
      <c r="D45570" s="4"/>
    </row>
    <row r="45571" spans="4:4" x14ac:dyDescent="0.3">
      <c r="D45571" s="4"/>
    </row>
    <row r="45572" spans="4:4" x14ac:dyDescent="0.3">
      <c r="D45572" s="4"/>
    </row>
    <row r="45573" spans="4:4" x14ac:dyDescent="0.3">
      <c r="D45573" s="4"/>
    </row>
    <row r="45574" spans="4:4" x14ac:dyDescent="0.3">
      <c r="D45574" s="4"/>
    </row>
    <row r="45575" spans="4:4" x14ac:dyDescent="0.3">
      <c r="D45575" s="4"/>
    </row>
    <row r="45576" spans="4:4" x14ac:dyDescent="0.3">
      <c r="D45576" s="4"/>
    </row>
    <row r="45577" spans="4:4" x14ac:dyDescent="0.3">
      <c r="D45577" s="4"/>
    </row>
    <row r="45578" spans="4:4" x14ac:dyDescent="0.3">
      <c r="D45578" s="4"/>
    </row>
    <row r="45579" spans="4:4" x14ac:dyDescent="0.3">
      <c r="D45579" s="4"/>
    </row>
    <row r="45580" spans="4:4" x14ac:dyDescent="0.3">
      <c r="D45580" s="4"/>
    </row>
    <row r="45581" spans="4:4" x14ac:dyDescent="0.3">
      <c r="D45581" s="4"/>
    </row>
    <row r="45582" spans="4:4" x14ac:dyDescent="0.3">
      <c r="D45582" s="4"/>
    </row>
    <row r="45583" spans="4:4" x14ac:dyDescent="0.3">
      <c r="D45583" s="4"/>
    </row>
    <row r="45584" spans="4:4" x14ac:dyDescent="0.3">
      <c r="D45584" s="4"/>
    </row>
    <row r="45585" spans="4:4" x14ac:dyDescent="0.3">
      <c r="D45585" s="4"/>
    </row>
    <row r="45586" spans="4:4" x14ac:dyDescent="0.3">
      <c r="D45586" s="4"/>
    </row>
    <row r="45587" spans="4:4" x14ac:dyDescent="0.3">
      <c r="D45587" s="4"/>
    </row>
    <row r="45588" spans="4:4" x14ac:dyDescent="0.3">
      <c r="D45588" s="4"/>
    </row>
    <row r="45589" spans="4:4" x14ac:dyDescent="0.3">
      <c r="D45589" s="4"/>
    </row>
    <row r="45590" spans="4:4" x14ac:dyDescent="0.3">
      <c r="D45590" s="4"/>
    </row>
    <row r="45591" spans="4:4" x14ac:dyDescent="0.3">
      <c r="D45591" s="4"/>
    </row>
    <row r="45592" spans="4:4" x14ac:dyDescent="0.3">
      <c r="D45592" s="4"/>
    </row>
    <row r="45593" spans="4:4" x14ac:dyDescent="0.3">
      <c r="D45593" s="4"/>
    </row>
    <row r="45594" spans="4:4" x14ac:dyDescent="0.3">
      <c r="D45594" s="4"/>
    </row>
    <row r="45595" spans="4:4" x14ac:dyDescent="0.3">
      <c r="D45595" s="4"/>
    </row>
    <row r="45596" spans="4:4" x14ac:dyDescent="0.3">
      <c r="D45596" s="4"/>
    </row>
    <row r="45597" spans="4:4" x14ac:dyDescent="0.3">
      <c r="D45597" s="4"/>
    </row>
    <row r="45598" spans="4:4" x14ac:dyDescent="0.3">
      <c r="D45598" s="4"/>
    </row>
    <row r="45599" spans="4:4" x14ac:dyDescent="0.3">
      <c r="D45599" s="4"/>
    </row>
    <row r="45600" spans="4:4" x14ac:dyDescent="0.3">
      <c r="D45600" s="4"/>
    </row>
    <row r="45601" spans="4:4" x14ac:dyDescent="0.3">
      <c r="D45601" s="4"/>
    </row>
    <row r="45602" spans="4:4" x14ac:dyDescent="0.3">
      <c r="D45602" s="4"/>
    </row>
    <row r="45603" spans="4:4" x14ac:dyDescent="0.3">
      <c r="D45603" s="4"/>
    </row>
    <row r="45604" spans="4:4" x14ac:dyDescent="0.3">
      <c r="D45604" s="4"/>
    </row>
    <row r="45605" spans="4:4" x14ac:dyDescent="0.3">
      <c r="D45605" s="4"/>
    </row>
    <row r="45606" spans="4:4" x14ac:dyDescent="0.3">
      <c r="D45606" s="4"/>
    </row>
    <row r="45607" spans="4:4" x14ac:dyDescent="0.3">
      <c r="D45607" s="4"/>
    </row>
    <row r="45608" spans="4:4" x14ac:dyDescent="0.3">
      <c r="D45608" s="4"/>
    </row>
    <row r="45609" spans="4:4" x14ac:dyDescent="0.3">
      <c r="D45609" s="4"/>
    </row>
    <row r="45610" spans="4:4" x14ac:dyDescent="0.3">
      <c r="D45610" s="4"/>
    </row>
    <row r="45611" spans="4:4" x14ac:dyDescent="0.3">
      <c r="D45611" s="4"/>
    </row>
    <row r="45612" spans="4:4" x14ac:dyDescent="0.3">
      <c r="D45612" s="4"/>
    </row>
    <row r="45613" spans="4:4" x14ac:dyDescent="0.3">
      <c r="D45613" s="4"/>
    </row>
    <row r="45614" spans="4:4" x14ac:dyDescent="0.3">
      <c r="D45614" s="4"/>
    </row>
    <row r="45615" spans="4:4" x14ac:dyDescent="0.3">
      <c r="D45615" s="4"/>
    </row>
    <row r="45616" spans="4:4" x14ac:dyDescent="0.3">
      <c r="D45616" s="4"/>
    </row>
    <row r="45617" spans="4:4" x14ac:dyDescent="0.3">
      <c r="D45617" s="4"/>
    </row>
    <row r="45618" spans="4:4" x14ac:dyDescent="0.3">
      <c r="D45618" s="4"/>
    </row>
    <row r="45619" spans="4:4" x14ac:dyDescent="0.3">
      <c r="D45619" s="4"/>
    </row>
    <row r="45620" spans="4:4" x14ac:dyDescent="0.3">
      <c r="D45620" s="4"/>
    </row>
    <row r="45621" spans="4:4" x14ac:dyDescent="0.3">
      <c r="D45621" s="4"/>
    </row>
    <row r="45622" spans="4:4" x14ac:dyDescent="0.3">
      <c r="D45622" s="4"/>
    </row>
    <row r="45623" spans="4:4" x14ac:dyDescent="0.3">
      <c r="D45623" s="4"/>
    </row>
    <row r="45624" spans="4:4" x14ac:dyDescent="0.3">
      <c r="D45624" s="4"/>
    </row>
    <row r="45625" spans="4:4" x14ac:dyDescent="0.3">
      <c r="D45625" s="4"/>
    </row>
    <row r="45626" spans="4:4" x14ac:dyDescent="0.3">
      <c r="D45626" s="4"/>
    </row>
    <row r="45627" spans="4:4" x14ac:dyDescent="0.3">
      <c r="D45627" s="4"/>
    </row>
    <row r="45628" spans="4:4" x14ac:dyDescent="0.3">
      <c r="D45628" s="4"/>
    </row>
    <row r="45629" spans="4:4" x14ac:dyDescent="0.3">
      <c r="D45629" s="4"/>
    </row>
    <row r="45630" spans="4:4" x14ac:dyDescent="0.3">
      <c r="D45630" s="4"/>
    </row>
    <row r="45631" spans="4:4" x14ac:dyDescent="0.3">
      <c r="D45631" s="4"/>
    </row>
    <row r="45632" spans="4:4" x14ac:dyDescent="0.3">
      <c r="D45632" s="4"/>
    </row>
    <row r="45633" spans="4:4" x14ac:dyDescent="0.3">
      <c r="D45633" s="4"/>
    </row>
    <row r="45634" spans="4:4" x14ac:dyDescent="0.3">
      <c r="D45634" s="4"/>
    </row>
    <row r="45635" spans="4:4" x14ac:dyDescent="0.3">
      <c r="D45635" s="4"/>
    </row>
    <row r="45636" spans="4:4" x14ac:dyDescent="0.3">
      <c r="D45636" s="4"/>
    </row>
    <row r="45637" spans="4:4" x14ac:dyDescent="0.3">
      <c r="D45637" s="4"/>
    </row>
    <row r="45638" spans="4:4" x14ac:dyDescent="0.3">
      <c r="D45638" s="4"/>
    </row>
    <row r="45639" spans="4:4" x14ac:dyDescent="0.3">
      <c r="D45639" s="4"/>
    </row>
    <row r="45640" spans="4:4" x14ac:dyDescent="0.3">
      <c r="D45640" s="4"/>
    </row>
    <row r="45641" spans="4:4" x14ac:dyDescent="0.3">
      <c r="D45641" s="4"/>
    </row>
    <row r="45642" spans="4:4" x14ac:dyDescent="0.3">
      <c r="D45642" s="4"/>
    </row>
    <row r="45643" spans="4:4" x14ac:dyDescent="0.3">
      <c r="D45643" s="4"/>
    </row>
    <row r="45644" spans="4:4" x14ac:dyDescent="0.3">
      <c r="D45644" s="4"/>
    </row>
    <row r="45645" spans="4:4" x14ac:dyDescent="0.3">
      <c r="D45645" s="4"/>
    </row>
    <row r="45646" spans="4:4" x14ac:dyDescent="0.3">
      <c r="D45646" s="4"/>
    </row>
    <row r="45647" spans="4:4" x14ac:dyDescent="0.3">
      <c r="D45647" s="4"/>
    </row>
    <row r="45648" spans="4:4" x14ac:dyDescent="0.3">
      <c r="D45648" s="4"/>
    </row>
    <row r="45649" spans="4:4" x14ac:dyDescent="0.3">
      <c r="D45649" s="4"/>
    </row>
    <row r="45650" spans="4:4" x14ac:dyDescent="0.3">
      <c r="D45650" s="4"/>
    </row>
    <row r="45651" spans="4:4" x14ac:dyDescent="0.3">
      <c r="D45651" s="4"/>
    </row>
    <row r="45652" spans="4:4" x14ac:dyDescent="0.3">
      <c r="D45652" s="4"/>
    </row>
    <row r="45653" spans="4:4" x14ac:dyDescent="0.3">
      <c r="D45653" s="4"/>
    </row>
    <row r="45654" spans="4:4" x14ac:dyDescent="0.3">
      <c r="D45654" s="4"/>
    </row>
    <row r="45655" spans="4:4" x14ac:dyDescent="0.3">
      <c r="D45655" s="4"/>
    </row>
    <row r="45656" spans="4:4" x14ac:dyDescent="0.3">
      <c r="D45656" s="4"/>
    </row>
    <row r="45657" spans="4:4" x14ac:dyDescent="0.3">
      <c r="D45657" s="4"/>
    </row>
    <row r="45658" spans="4:4" x14ac:dyDescent="0.3">
      <c r="D45658" s="4"/>
    </row>
    <row r="45659" spans="4:4" x14ac:dyDescent="0.3">
      <c r="D45659" s="4"/>
    </row>
    <row r="45660" spans="4:4" x14ac:dyDescent="0.3">
      <c r="D45660" s="4"/>
    </row>
    <row r="45661" spans="4:4" x14ac:dyDescent="0.3">
      <c r="D45661" s="4"/>
    </row>
    <row r="45662" spans="4:4" x14ac:dyDescent="0.3">
      <c r="D45662" s="4"/>
    </row>
    <row r="45663" spans="4:4" x14ac:dyDescent="0.3">
      <c r="D45663" s="4"/>
    </row>
    <row r="45664" spans="4:4" x14ac:dyDescent="0.3">
      <c r="D45664" s="4"/>
    </row>
    <row r="45665" spans="4:4" x14ac:dyDescent="0.3">
      <c r="D45665" s="4"/>
    </row>
    <row r="45666" spans="4:4" x14ac:dyDescent="0.3">
      <c r="D45666" s="4"/>
    </row>
    <row r="45667" spans="4:4" x14ac:dyDescent="0.3">
      <c r="D45667" s="4"/>
    </row>
    <row r="45668" spans="4:4" x14ac:dyDescent="0.3">
      <c r="D45668" s="4"/>
    </row>
    <row r="45669" spans="4:4" x14ac:dyDescent="0.3">
      <c r="D45669" s="4"/>
    </row>
    <row r="45670" spans="4:4" x14ac:dyDescent="0.3">
      <c r="D45670" s="4"/>
    </row>
    <row r="45671" spans="4:4" x14ac:dyDescent="0.3">
      <c r="D45671" s="4"/>
    </row>
    <row r="45672" spans="4:4" x14ac:dyDescent="0.3">
      <c r="D45672" s="4"/>
    </row>
    <row r="45673" spans="4:4" x14ac:dyDescent="0.3">
      <c r="D45673" s="4"/>
    </row>
    <row r="45674" spans="4:4" x14ac:dyDescent="0.3">
      <c r="D45674" s="4"/>
    </row>
    <row r="45675" spans="4:4" x14ac:dyDescent="0.3">
      <c r="D45675" s="4"/>
    </row>
    <row r="45676" spans="4:4" x14ac:dyDescent="0.3">
      <c r="D45676" s="4"/>
    </row>
    <row r="45677" spans="4:4" x14ac:dyDescent="0.3">
      <c r="D45677" s="4"/>
    </row>
    <row r="45678" spans="4:4" x14ac:dyDescent="0.3">
      <c r="D45678" s="4"/>
    </row>
    <row r="45679" spans="4:4" x14ac:dyDescent="0.3">
      <c r="D45679" s="4"/>
    </row>
    <row r="45680" spans="4:4" x14ac:dyDescent="0.3">
      <c r="D45680" s="4"/>
    </row>
    <row r="45681" spans="4:4" x14ac:dyDescent="0.3">
      <c r="D45681" s="4"/>
    </row>
    <row r="45682" spans="4:4" x14ac:dyDescent="0.3">
      <c r="D45682" s="4"/>
    </row>
    <row r="45683" spans="4:4" x14ac:dyDescent="0.3">
      <c r="D45683" s="4"/>
    </row>
    <row r="45684" spans="4:4" x14ac:dyDescent="0.3">
      <c r="D45684" s="4"/>
    </row>
    <row r="45685" spans="4:4" x14ac:dyDescent="0.3">
      <c r="D45685" s="4"/>
    </row>
    <row r="45686" spans="4:4" x14ac:dyDescent="0.3">
      <c r="D45686" s="4"/>
    </row>
    <row r="45687" spans="4:4" x14ac:dyDescent="0.3">
      <c r="D45687" s="4"/>
    </row>
    <row r="45688" spans="4:4" x14ac:dyDescent="0.3">
      <c r="D45688" s="4"/>
    </row>
    <row r="45689" spans="4:4" x14ac:dyDescent="0.3">
      <c r="D45689" s="4"/>
    </row>
    <row r="45690" spans="4:4" x14ac:dyDescent="0.3">
      <c r="D45690" s="4"/>
    </row>
    <row r="45691" spans="4:4" x14ac:dyDescent="0.3">
      <c r="D45691" s="4"/>
    </row>
    <row r="45692" spans="4:4" x14ac:dyDescent="0.3">
      <c r="D45692" s="4"/>
    </row>
    <row r="45693" spans="4:4" x14ac:dyDescent="0.3">
      <c r="D45693" s="4"/>
    </row>
    <row r="45694" spans="4:4" x14ac:dyDescent="0.3">
      <c r="D45694" s="4"/>
    </row>
    <row r="45695" spans="4:4" x14ac:dyDescent="0.3">
      <c r="D45695" s="4"/>
    </row>
    <row r="45696" spans="4:4" x14ac:dyDescent="0.3">
      <c r="D45696" s="4"/>
    </row>
    <row r="45697" spans="4:4" x14ac:dyDescent="0.3">
      <c r="D45697" s="4"/>
    </row>
    <row r="45698" spans="4:4" x14ac:dyDescent="0.3">
      <c r="D45698" s="4"/>
    </row>
    <row r="45699" spans="4:4" x14ac:dyDescent="0.3">
      <c r="D45699" s="4"/>
    </row>
    <row r="45700" spans="4:4" x14ac:dyDescent="0.3">
      <c r="D45700" s="4"/>
    </row>
    <row r="45701" spans="4:4" x14ac:dyDescent="0.3">
      <c r="D45701" s="4"/>
    </row>
    <row r="45702" spans="4:4" x14ac:dyDescent="0.3">
      <c r="D45702" s="4"/>
    </row>
    <row r="45703" spans="4:4" x14ac:dyDescent="0.3">
      <c r="D45703" s="4"/>
    </row>
    <row r="45704" spans="4:4" x14ac:dyDescent="0.3">
      <c r="D45704" s="4"/>
    </row>
    <row r="45705" spans="4:4" x14ac:dyDescent="0.3">
      <c r="D45705" s="4"/>
    </row>
    <row r="45706" spans="4:4" x14ac:dyDescent="0.3">
      <c r="D45706" s="4"/>
    </row>
    <row r="45707" spans="4:4" x14ac:dyDescent="0.3">
      <c r="D45707" s="4"/>
    </row>
    <row r="45708" spans="4:4" x14ac:dyDescent="0.3">
      <c r="D45708" s="4"/>
    </row>
    <row r="45709" spans="4:4" x14ac:dyDescent="0.3">
      <c r="D45709" s="4"/>
    </row>
    <row r="45710" spans="4:4" x14ac:dyDescent="0.3">
      <c r="D45710" s="4"/>
    </row>
    <row r="45711" spans="4:4" x14ac:dyDescent="0.3">
      <c r="D45711" s="4"/>
    </row>
    <row r="45712" spans="4:4" x14ac:dyDescent="0.3">
      <c r="D45712" s="4"/>
    </row>
    <row r="45713" spans="4:4" x14ac:dyDescent="0.3">
      <c r="D45713" s="4"/>
    </row>
    <row r="45714" spans="4:4" x14ac:dyDescent="0.3">
      <c r="D45714" s="4"/>
    </row>
    <row r="45715" spans="4:4" x14ac:dyDescent="0.3">
      <c r="D45715" s="4"/>
    </row>
    <row r="45716" spans="4:4" x14ac:dyDescent="0.3">
      <c r="D45716" s="4"/>
    </row>
    <row r="45717" spans="4:4" x14ac:dyDescent="0.3">
      <c r="D45717" s="4"/>
    </row>
    <row r="45718" spans="4:4" x14ac:dyDescent="0.3">
      <c r="D45718" s="4"/>
    </row>
    <row r="45719" spans="4:4" x14ac:dyDescent="0.3">
      <c r="D45719" s="4"/>
    </row>
    <row r="45720" spans="4:4" x14ac:dyDescent="0.3">
      <c r="D45720" s="4"/>
    </row>
    <row r="45721" spans="4:4" x14ac:dyDescent="0.3">
      <c r="D45721" s="4"/>
    </row>
    <row r="45722" spans="4:4" x14ac:dyDescent="0.3">
      <c r="D45722" s="4"/>
    </row>
    <row r="45723" spans="4:4" x14ac:dyDescent="0.3">
      <c r="D45723" s="4"/>
    </row>
    <row r="45724" spans="4:4" x14ac:dyDescent="0.3">
      <c r="D45724" s="4"/>
    </row>
    <row r="45725" spans="4:4" x14ac:dyDescent="0.3">
      <c r="D45725" s="4"/>
    </row>
    <row r="45726" spans="4:4" x14ac:dyDescent="0.3">
      <c r="D45726" s="4"/>
    </row>
    <row r="45727" spans="4:4" x14ac:dyDescent="0.3">
      <c r="D45727" s="4"/>
    </row>
    <row r="45728" spans="4:4" x14ac:dyDescent="0.3">
      <c r="D45728" s="4"/>
    </row>
    <row r="45729" spans="4:4" x14ac:dyDescent="0.3">
      <c r="D45729" s="4"/>
    </row>
    <row r="45730" spans="4:4" x14ac:dyDescent="0.3">
      <c r="D45730" s="4"/>
    </row>
    <row r="45731" spans="4:4" x14ac:dyDescent="0.3">
      <c r="D45731" s="4"/>
    </row>
    <row r="45732" spans="4:4" x14ac:dyDescent="0.3">
      <c r="D45732" s="4"/>
    </row>
    <row r="45733" spans="4:4" x14ac:dyDescent="0.3">
      <c r="D45733" s="4"/>
    </row>
    <row r="45734" spans="4:4" x14ac:dyDescent="0.3">
      <c r="D45734" s="4"/>
    </row>
    <row r="45735" spans="4:4" x14ac:dyDescent="0.3">
      <c r="D45735" s="4"/>
    </row>
    <row r="45736" spans="4:4" x14ac:dyDescent="0.3">
      <c r="D45736" s="4"/>
    </row>
    <row r="45737" spans="4:4" x14ac:dyDescent="0.3">
      <c r="D45737" s="4"/>
    </row>
    <row r="45738" spans="4:4" x14ac:dyDescent="0.3">
      <c r="D45738" s="4"/>
    </row>
    <row r="45739" spans="4:4" x14ac:dyDescent="0.3">
      <c r="D45739" s="4"/>
    </row>
    <row r="45740" spans="4:4" x14ac:dyDescent="0.3">
      <c r="D45740" s="4"/>
    </row>
    <row r="45741" spans="4:4" x14ac:dyDescent="0.3">
      <c r="D45741" s="4"/>
    </row>
    <row r="45742" spans="4:4" x14ac:dyDescent="0.3">
      <c r="D45742" s="4"/>
    </row>
    <row r="45743" spans="4:4" x14ac:dyDescent="0.3">
      <c r="D45743" s="4"/>
    </row>
    <row r="45744" spans="4:4" x14ac:dyDescent="0.3">
      <c r="D45744" s="4"/>
    </row>
    <row r="45745" spans="4:4" x14ac:dyDescent="0.3">
      <c r="D45745" s="4"/>
    </row>
    <row r="45746" spans="4:4" x14ac:dyDescent="0.3">
      <c r="D45746" s="4"/>
    </row>
    <row r="45747" spans="4:4" x14ac:dyDescent="0.3">
      <c r="D45747" s="4"/>
    </row>
    <row r="45748" spans="4:4" x14ac:dyDescent="0.3">
      <c r="D45748" s="4"/>
    </row>
    <row r="45749" spans="4:4" x14ac:dyDescent="0.3">
      <c r="D45749" s="4"/>
    </row>
    <row r="45750" spans="4:4" x14ac:dyDescent="0.3">
      <c r="D45750" s="4"/>
    </row>
    <row r="45751" spans="4:4" x14ac:dyDescent="0.3">
      <c r="D45751" s="4"/>
    </row>
    <row r="45752" spans="4:4" x14ac:dyDescent="0.3">
      <c r="D45752" s="4"/>
    </row>
    <row r="45753" spans="4:4" x14ac:dyDescent="0.3">
      <c r="D45753" s="4"/>
    </row>
    <row r="45754" spans="4:4" x14ac:dyDescent="0.3">
      <c r="D45754" s="4"/>
    </row>
    <row r="45755" spans="4:4" x14ac:dyDescent="0.3">
      <c r="D45755" s="4"/>
    </row>
    <row r="45756" spans="4:4" x14ac:dyDescent="0.3">
      <c r="D45756" s="4"/>
    </row>
    <row r="45757" spans="4:4" x14ac:dyDescent="0.3">
      <c r="D45757" s="4"/>
    </row>
    <row r="45758" spans="4:4" x14ac:dyDescent="0.3">
      <c r="D45758" s="4"/>
    </row>
    <row r="45759" spans="4:4" x14ac:dyDescent="0.3">
      <c r="D45759" s="4"/>
    </row>
    <row r="45760" spans="4:4" x14ac:dyDescent="0.3">
      <c r="D45760" s="4"/>
    </row>
    <row r="45761" spans="4:4" x14ac:dyDescent="0.3">
      <c r="D45761" s="4"/>
    </row>
    <row r="45762" spans="4:4" x14ac:dyDescent="0.3">
      <c r="D45762" s="4"/>
    </row>
    <row r="45763" spans="4:4" x14ac:dyDescent="0.3">
      <c r="D45763" s="4"/>
    </row>
    <row r="45764" spans="4:4" x14ac:dyDescent="0.3">
      <c r="D45764" s="4"/>
    </row>
    <row r="45765" spans="4:4" x14ac:dyDescent="0.3">
      <c r="D45765" s="4"/>
    </row>
    <row r="45766" spans="4:4" x14ac:dyDescent="0.3">
      <c r="D45766" s="4"/>
    </row>
    <row r="45767" spans="4:4" x14ac:dyDescent="0.3">
      <c r="D45767" s="4"/>
    </row>
    <row r="45768" spans="4:4" x14ac:dyDescent="0.3">
      <c r="D45768" s="4"/>
    </row>
    <row r="45769" spans="4:4" x14ac:dyDescent="0.3">
      <c r="D45769" s="4"/>
    </row>
    <row r="45770" spans="4:4" x14ac:dyDescent="0.3">
      <c r="D45770" s="4"/>
    </row>
    <row r="45771" spans="4:4" x14ac:dyDescent="0.3">
      <c r="D45771" s="4"/>
    </row>
    <row r="45772" spans="4:4" x14ac:dyDescent="0.3">
      <c r="D45772" s="4"/>
    </row>
    <row r="45773" spans="4:4" x14ac:dyDescent="0.3">
      <c r="D45773" s="4"/>
    </row>
    <row r="45774" spans="4:4" x14ac:dyDescent="0.3">
      <c r="D45774" s="4"/>
    </row>
    <row r="45775" spans="4:4" x14ac:dyDescent="0.3">
      <c r="D45775" s="4"/>
    </row>
    <row r="45776" spans="4:4" x14ac:dyDescent="0.3">
      <c r="D45776" s="4"/>
    </row>
    <row r="45777" spans="4:4" x14ac:dyDescent="0.3">
      <c r="D45777" s="4"/>
    </row>
    <row r="45778" spans="4:4" x14ac:dyDescent="0.3">
      <c r="D45778" s="4"/>
    </row>
    <row r="45779" spans="4:4" x14ac:dyDescent="0.3">
      <c r="D45779" s="4"/>
    </row>
    <row r="45780" spans="4:4" x14ac:dyDescent="0.3">
      <c r="D45780" s="4"/>
    </row>
    <row r="45781" spans="4:4" x14ac:dyDescent="0.3">
      <c r="D45781" s="4"/>
    </row>
    <row r="45782" spans="4:4" x14ac:dyDescent="0.3">
      <c r="D45782" s="4"/>
    </row>
    <row r="45783" spans="4:4" x14ac:dyDescent="0.3">
      <c r="D45783" s="4"/>
    </row>
    <row r="45784" spans="4:4" x14ac:dyDescent="0.3">
      <c r="D45784" s="4"/>
    </row>
    <row r="45785" spans="4:4" x14ac:dyDescent="0.3">
      <c r="D45785" s="4"/>
    </row>
    <row r="45786" spans="4:4" x14ac:dyDescent="0.3">
      <c r="D45786" s="4"/>
    </row>
    <row r="45787" spans="4:4" x14ac:dyDescent="0.3">
      <c r="D45787" s="4"/>
    </row>
    <row r="45788" spans="4:4" x14ac:dyDescent="0.3">
      <c r="D45788" s="4"/>
    </row>
    <row r="45789" spans="4:4" x14ac:dyDescent="0.3">
      <c r="D45789" s="4"/>
    </row>
    <row r="45790" spans="4:4" x14ac:dyDescent="0.3">
      <c r="D45790" s="4"/>
    </row>
    <row r="45791" spans="4:4" x14ac:dyDescent="0.3">
      <c r="D45791" s="4"/>
    </row>
    <row r="45792" spans="4:4" x14ac:dyDescent="0.3">
      <c r="D45792" s="4"/>
    </row>
    <row r="45793" spans="4:4" x14ac:dyDescent="0.3">
      <c r="D45793" s="4"/>
    </row>
    <row r="45794" spans="4:4" x14ac:dyDescent="0.3">
      <c r="D45794" s="4"/>
    </row>
    <row r="45795" spans="4:4" x14ac:dyDescent="0.3">
      <c r="D45795" s="4"/>
    </row>
    <row r="45796" spans="4:4" x14ac:dyDescent="0.3">
      <c r="D45796" s="4"/>
    </row>
    <row r="45797" spans="4:4" x14ac:dyDescent="0.3">
      <c r="D45797" s="4"/>
    </row>
    <row r="45798" spans="4:4" x14ac:dyDescent="0.3">
      <c r="D45798" s="4"/>
    </row>
    <row r="45799" spans="4:4" x14ac:dyDescent="0.3">
      <c r="D45799" s="4"/>
    </row>
    <row r="45800" spans="4:4" x14ac:dyDescent="0.3">
      <c r="D45800" s="4"/>
    </row>
    <row r="45801" spans="4:4" x14ac:dyDescent="0.3">
      <c r="D45801" s="4"/>
    </row>
    <row r="45802" spans="4:4" x14ac:dyDescent="0.3">
      <c r="D45802" s="4"/>
    </row>
    <row r="45803" spans="4:4" x14ac:dyDescent="0.3">
      <c r="D45803" s="4"/>
    </row>
    <row r="45804" spans="4:4" x14ac:dyDescent="0.3">
      <c r="D45804" s="4"/>
    </row>
    <row r="45805" spans="4:4" x14ac:dyDescent="0.3">
      <c r="D45805" s="4"/>
    </row>
    <row r="45806" spans="4:4" x14ac:dyDescent="0.3">
      <c r="D45806" s="4"/>
    </row>
    <row r="45807" spans="4:4" x14ac:dyDescent="0.3">
      <c r="D45807" s="4"/>
    </row>
    <row r="45808" spans="4:4" x14ac:dyDescent="0.3">
      <c r="D45808" s="4"/>
    </row>
    <row r="45809" spans="4:4" x14ac:dyDescent="0.3">
      <c r="D45809" s="4"/>
    </row>
    <row r="45810" spans="4:4" x14ac:dyDescent="0.3">
      <c r="D45810" s="4"/>
    </row>
    <row r="45811" spans="4:4" x14ac:dyDescent="0.3">
      <c r="D45811" s="4"/>
    </row>
    <row r="45812" spans="4:4" x14ac:dyDescent="0.3">
      <c r="D45812" s="4"/>
    </row>
    <row r="45813" spans="4:4" x14ac:dyDescent="0.3">
      <c r="D45813" s="4"/>
    </row>
    <row r="45814" spans="4:4" x14ac:dyDescent="0.3">
      <c r="D45814" s="4"/>
    </row>
    <row r="45815" spans="4:4" x14ac:dyDescent="0.3">
      <c r="D45815" s="4"/>
    </row>
    <row r="45816" spans="4:4" x14ac:dyDescent="0.3">
      <c r="D45816" s="4"/>
    </row>
    <row r="45817" spans="4:4" x14ac:dyDescent="0.3">
      <c r="D45817" s="4"/>
    </row>
    <row r="45818" spans="4:4" x14ac:dyDescent="0.3">
      <c r="D45818" s="4"/>
    </row>
    <row r="45819" spans="4:4" x14ac:dyDescent="0.3">
      <c r="D45819" s="4"/>
    </row>
    <row r="45820" spans="4:4" x14ac:dyDescent="0.3">
      <c r="D45820" s="4"/>
    </row>
    <row r="45821" spans="4:4" x14ac:dyDescent="0.3">
      <c r="D45821" s="4"/>
    </row>
    <row r="45822" spans="4:4" x14ac:dyDescent="0.3">
      <c r="D45822" s="4"/>
    </row>
    <row r="45823" spans="4:4" x14ac:dyDescent="0.3">
      <c r="D45823" s="4"/>
    </row>
    <row r="45824" spans="4:4" x14ac:dyDescent="0.3">
      <c r="D45824" s="4"/>
    </row>
    <row r="45825" spans="4:4" x14ac:dyDescent="0.3">
      <c r="D45825" s="4"/>
    </row>
    <row r="45826" spans="4:4" x14ac:dyDescent="0.3">
      <c r="D45826" s="4"/>
    </row>
    <row r="45827" spans="4:4" x14ac:dyDescent="0.3">
      <c r="D45827" s="4"/>
    </row>
    <row r="45828" spans="4:4" x14ac:dyDescent="0.3">
      <c r="D45828" s="4"/>
    </row>
    <row r="45829" spans="4:4" x14ac:dyDescent="0.3">
      <c r="D45829" s="4"/>
    </row>
    <row r="45830" spans="4:4" x14ac:dyDescent="0.3">
      <c r="D45830" s="4"/>
    </row>
    <row r="45831" spans="4:4" x14ac:dyDescent="0.3">
      <c r="D45831" s="4"/>
    </row>
    <row r="45832" spans="4:4" x14ac:dyDescent="0.3">
      <c r="D45832" s="4"/>
    </row>
    <row r="45833" spans="4:4" x14ac:dyDescent="0.3">
      <c r="D45833" s="4"/>
    </row>
    <row r="45834" spans="4:4" x14ac:dyDescent="0.3">
      <c r="D45834" s="4"/>
    </row>
    <row r="45835" spans="4:4" x14ac:dyDescent="0.3">
      <c r="D45835" s="4"/>
    </row>
    <row r="45836" spans="4:4" x14ac:dyDescent="0.3">
      <c r="D45836" s="4"/>
    </row>
    <row r="45837" spans="4:4" x14ac:dyDescent="0.3">
      <c r="D45837" s="4"/>
    </row>
    <row r="45838" spans="4:4" x14ac:dyDescent="0.3">
      <c r="D45838" s="4"/>
    </row>
    <row r="45839" spans="4:4" x14ac:dyDescent="0.3">
      <c r="D45839" s="4"/>
    </row>
    <row r="45840" spans="4:4" x14ac:dyDescent="0.3">
      <c r="D45840" s="4"/>
    </row>
    <row r="45841" spans="4:4" x14ac:dyDescent="0.3">
      <c r="D45841" s="4"/>
    </row>
    <row r="45842" spans="4:4" x14ac:dyDescent="0.3">
      <c r="D45842" s="4"/>
    </row>
    <row r="45843" spans="4:4" x14ac:dyDescent="0.3">
      <c r="D45843" s="4"/>
    </row>
    <row r="45844" spans="4:4" x14ac:dyDescent="0.3">
      <c r="D45844" s="4"/>
    </row>
    <row r="45845" spans="4:4" x14ac:dyDescent="0.3">
      <c r="D45845" s="4"/>
    </row>
    <row r="45846" spans="4:4" x14ac:dyDescent="0.3">
      <c r="D45846" s="4"/>
    </row>
    <row r="45847" spans="4:4" x14ac:dyDescent="0.3">
      <c r="D45847" s="4"/>
    </row>
    <row r="45848" spans="4:4" x14ac:dyDescent="0.3">
      <c r="D45848" s="4"/>
    </row>
    <row r="45849" spans="4:4" x14ac:dyDescent="0.3">
      <c r="D45849" s="4"/>
    </row>
    <row r="45850" spans="4:4" x14ac:dyDescent="0.3">
      <c r="D45850" s="4"/>
    </row>
    <row r="45851" spans="4:4" x14ac:dyDescent="0.3">
      <c r="D45851" s="4"/>
    </row>
    <row r="45852" spans="4:4" x14ac:dyDescent="0.3">
      <c r="D45852" s="4"/>
    </row>
    <row r="45853" spans="4:4" x14ac:dyDescent="0.3">
      <c r="D45853" s="4"/>
    </row>
    <row r="45854" spans="4:4" x14ac:dyDescent="0.3">
      <c r="D45854" s="4"/>
    </row>
    <row r="45855" spans="4:4" x14ac:dyDescent="0.3">
      <c r="D45855" s="4"/>
    </row>
    <row r="45856" spans="4:4" x14ac:dyDescent="0.3">
      <c r="D45856" s="4"/>
    </row>
    <row r="45857" spans="4:4" x14ac:dyDescent="0.3">
      <c r="D45857" s="4"/>
    </row>
    <row r="45858" spans="4:4" x14ac:dyDescent="0.3">
      <c r="D45858" s="4"/>
    </row>
    <row r="45859" spans="4:4" x14ac:dyDescent="0.3">
      <c r="D45859" s="4"/>
    </row>
    <row r="45860" spans="4:4" x14ac:dyDescent="0.3">
      <c r="D45860" s="4"/>
    </row>
    <row r="45861" spans="4:4" x14ac:dyDescent="0.3">
      <c r="D45861" s="4"/>
    </row>
    <row r="45862" spans="4:4" x14ac:dyDescent="0.3">
      <c r="D45862" s="4"/>
    </row>
    <row r="45863" spans="4:4" x14ac:dyDescent="0.3">
      <c r="D45863" s="4"/>
    </row>
    <row r="45864" spans="4:4" x14ac:dyDescent="0.3">
      <c r="D45864" s="4"/>
    </row>
    <row r="45865" spans="4:4" x14ac:dyDescent="0.3">
      <c r="D45865" s="4"/>
    </row>
    <row r="45866" spans="4:4" x14ac:dyDescent="0.3">
      <c r="D45866" s="4"/>
    </row>
    <row r="45867" spans="4:4" x14ac:dyDescent="0.3">
      <c r="D45867" s="4"/>
    </row>
    <row r="45868" spans="4:4" x14ac:dyDescent="0.3">
      <c r="D45868" s="4"/>
    </row>
    <row r="45869" spans="4:4" x14ac:dyDescent="0.3">
      <c r="D45869" s="4"/>
    </row>
    <row r="45870" spans="4:4" x14ac:dyDescent="0.3">
      <c r="D45870" s="4"/>
    </row>
    <row r="45871" spans="4:4" x14ac:dyDescent="0.3">
      <c r="D45871" s="4"/>
    </row>
    <row r="45872" spans="4:4" x14ac:dyDescent="0.3">
      <c r="D45872" s="4"/>
    </row>
    <row r="45873" spans="4:4" x14ac:dyDescent="0.3">
      <c r="D45873" s="4"/>
    </row>
    <row r="45874" spans="4:4" x14ac:dyDescent="0.3">
      <c r="D45874" s="4"/>
    </row>
    <row r="45875" spans="4:4" x14ac:dyDescent="0.3">
      <c r="D45875" s="4"/>
    </row>
    <row r="45876" spans="4:4" x14ac:dyDescent="0.3">
      <c r="D45876" s="4"/>
    </row>
    <row r="45877" spans="4:4" x14ac:dyDescent="0.3">
      <c r="D45877" s="4"/>
    </row>
    <row r="45878" spans="4:4" x14ac:dyDescent="0.3">
      <c r="D45878" s="4"/>
    </row>
    <row r="45879" spans="4:4" x14ac:dyDescent="0.3">
      <c r="D45879" s="4"/>
    </row>
    <row r="45880" spans="4:4" x14ac:dyDescent="0.3">
      <c r="D45880" s="4"/>
    </row>
    <row r="45881" spans="4:4" x14ac:dyDescent="0.3">
      <c r="D45881" s="4"/>
    </row>
    <row r="45882" spans="4:4" x14ac:dyDescent="0.3">
      <c r="D45882" s="4"/>
    </row>
    <row r="45883" spans="4:4" x14ac:dyDescent="0.3">
      <c r="D45883" s="4"/>
    </row>
    <row r="45884" spans="4:4" x14ac:dyDescent="0.3">
      <c r="D45884" s="4"/>
    </row>
    <row r="45885" spans="4:4" x14ac:dyDescent="0.3">
      <c r="D45885" s="4"/>
    </row>
    <row r="45886" spans="4:4" x14ac:dyDescent="0.3">
      <c r="D45886" s="4"/>
    </row>
    <row r="45887" spans="4:4" x14ac:dyDescent="0.3">
      <c r="D45887" s="4"/>
    </row>
    <row r="45888" spans="4:4" x14ac:dyDescent="0.3">
      <c r="D45888" s="4"/>
    </row>
    <row r="45889" spans="4:4" x14ac:dyDescent="0.3">
      <c r="D45889" s="4"/>
    </row>
    <row r="45890" spans="4:4" x14ac:dyDescent="0.3">
      <c r="D45890" s="4"/>
    </row>
    <row r="45891" spans="4:4" x14ac:dyDescent="0.3">
      <c r="D45891" s="4"/>
    </row>
    <row r="45892" spans="4:4" x14ac:dyDescent="0.3">
      <c r="D45892" s="4"/>
    </row>
    <row r="45893" spans="4:4" x14ac:dyDescent="0.3">
      <c r="D45893" s="4"/>
    </row>
    <row r="45894" spans="4:4" x14ac:dyDescent="0.3">
      <c r="D45894" s="4"/>
    </row>
    <row r="45895" spans="4:4" x14ac:dyDescent="0.3">
      <c r="D45895" s="4"/>
    </row>
    <row r="45896" spans="4:4" x14ac:dyDescent="0.3">
      <c r="D45896" s="4"/>
    </row>
    <row r="45897" spans="4:4" x14ac:dyDescent="0.3">
      <c r="D45897" s="4"/>
    </row>
    <row r="45898" spans="4:4" x14ac:dyDescent="0.3">
      <c r="D45898" s="4"/>
    </row>
    <row r="45899" spans="4:4" x14ac:dyDescent="0.3">
      <c r="D45899" s="4"/>
    </row>
    <row r="45900" spans="4:4" x14ac:dyDescent="0.3">
      <c r="D45900" s="4"/>
    </row>
    <row r="45901" spans="4:4" x14ac:dyDescent="0.3">
      <c r="D45901" s="4"/>
    </row>
    <row r="45902" spans="4:4" x14ac:dyDescent="0.3">
      <c r="D45902" s="4"/>
    </row>
    <row r="45903" spans="4:4" x14ac:dyDescent="0.3">
      <c r="D45903" s="4"/>
    </row>
    <row r="45904" spans="4:4" x14ac:dyDescent="0.3">
      <c r="D45904" s="4"/>
    </row>
    <row r="45905" spans="4:4" x14ac:dyDescent="0.3">
      <c r="D45905" s="4"/>
    </row>
    <row r="45906" spans="4:4" x14ac:dyDescent="0.3">
      <c r="D45906" s="4"/>
    </row>
    <row r="45907" spans="4:4" x14ac:dyDescent="0.3">
      <c r="D45907" s="4"/>
    </row>
    <row r="45908" spans="4:4" x14ac:dyDescent="0.3">
      <c r="D45908" s="4"/>
    </row>
    <row r="45909" spans="4:4" x14ac:dyDescent="0.3">
      <c r="D45909" s="4"/>
    </row>
    <row r="45910" spans="4:4" x14ac:dyDescent="0.3">
      <c r="D45910" s="4"/>
    </row>
    <row r="45911" spans="4:4" x14ac:dyDescent="0.3">
      <c r="D45911" s="4"/>
    </row>
    <row r="45912" spans="4:4" x14ac:dyDescent="0.3">
      <c r="D45912" s="4"/>
    </row>
    <row r="45913" spans="4:4" x14ac:dyDescent="0.3">
      <c r="D45913" s="4"/>
    </row>
    <row r="45914" spans="4:4" x14ac:dyDescent="0.3">
      <c r="D45914" s="4"/>
    </row>
    <row r="45915" spans="4:4" x14ac:dyDescent="0.3">
      <c r="D45915" s="4"/>
    </row>
    <row r="45916" spans="4:4" x14ac:dyDescent="0.3">
      <c r="D45916" s="4"/>
    </row>
    <row r="45917" spans="4:4" x14ac:dyDescent="0.3">
      <c r="D45917" s="4"/>
    </row>
    <row r="45918" spans="4:4" x14ac:dyDescent="0.3">
      <c r="D45918" s="4"/>
    </row>
    <row r="45919" spans="4:4" x14ac:dyDescent="0.3">
      <c r="D45919" s="4"/>
    </row>
    <row r="45920" spans="4:4" x14ac:dyDescent="0.3">
      <c r="D45920" s="4"/>
    </row>
    <row r="45921" spans="4:4" x14ac:dyDescent="0.3">
      <c r="D45921" s="4"/>
    </row>
    <row r="45922" spans="4:4" x14ac:dyDescent="0.3">
      <c r="D45922" s="4"/>
    </row>
    <row r="45923" spans="4:4" x14ac:dyDescent="0.3">
      <c r="D45923" s="4"/>
    </row>
    <row r="45924" spans="4:4" x14ac:dyDescent="0.3">
      <c r="D45924" s="4"/>
    </row>
    <row r="45925" spans="4:4" x14ac:dyDescent="0.3">
      <c r="D45925" s="4"/>
    </row>
    <row r="45926" spans="4:4" x14ac:dyDescent="0.3">
      <c r="D45926" s="4"/>
    </row>
    <row r="45927" spans="4:4" x14ac:dyDescent="0.3">
      <c r="D45927" s="4"/>
    </row>
    <row r="45928" spans="4:4" x14ac:dyDescent="0.3">
      <c r="D45928" s="4"/>
    </row>
    <row r="45929" spans="4:4" x14ac:dyDescent="0.3">
      <c r="D45929" s="4"/>
    </row>
    <row r="45930" spans="4:4" x14ac:dyDescent="0.3">
      <c r="D45930" s="4"/>
    </row>
    <row r="45931" spans="4:4" x14ac:dyDescent="0.3">
      <c r="D45931" s="4"/>
    </row>
    <row r="45932" spans="4:4" x14ac:dyDescent="0.3">
      <c r="D45932" s="4"/>
    </row>
    <row r="45933" spans="4:4" x14ac:dyDescent="0.3">
      <c r="D45933" s="4"/>
    </row>
    <row r="45934" spans="4:4" x14ac:dyDescent="0.3">
      <c r="D45934" s="4"/>
    </row>
    <row r="45935" spans="4:4" x14ac:dyDescent="0.3">
      <c r="D45935" s="4"/>
    </row>
    <row r="45936" spans="4:4" x14ac:dyDescent="0.3">
      <c r="D45936" s="4"/>
    </row>
    <row r="45937" spans="4:4" x14ac:dyDescent="0.3">
      <c r="D45937" s="4"/>
    </row>
    <row r="45938" spans="4:4" x14ac:dyDescent="0.3">
      <c r="D45938" s="4"/>
    </row>
    <row r="45939" spans="4:4" x14ac:dyDescent="0.3">
      <c r="D45939" s="4"/>
    </row>
    <row r="45940" spans="4:4" x14ac:dyDescent="0.3">
      <c r="D45940" s="4"/>
    </row>
    <row r="45941" spans="4:4" x14ac:dyDescent="0.3">
      <c r="D45941" s="4"/>
    </row>
    <row r="45942" spans="4:4" x14ac:dyDescent="0.3">
      <c r="D45942" s="4"/>
    </row>
    <row r="45943" spans="4:4" x14ac:dyDescent="0.3">
      <c r="D45943" s="4"/>
    </row>
    <row r="45944" spans="4:4" x14ac:dyDescent="0.3">
      <c r="D45944" s="4"/>
    </row>
    <row r="45945" spans="4:4" x14ac:dyDescent="0.3">
      <c r="D45945" s="4"/>
    </row>
    <row r="45946" spans="4:4" x14ac:dyDescent="0.3">
      <c r="D45946" s="4"/>
    </row>
    <row r="45947" spans="4:4" x14ac:dyDescent="0.3">
      <c r="D45947" s="4"/>
    </row>
    <row r="45948" spans="4:4" x14ac:dyDescent="0.3">
      <c r="D45948" s="4"/>
    </row>
    <row r="45949" spans="4:4" x14ac:dyDescent="0.3">
      <c r="D45949" s="4"/>
    </row>
    <row r="45950" spans="4:4" x14ac:dyDescent="0.3">
      <c r="D45950" s="4"/>
    </row>
    <row r="45951" spans="4:4" x14ac:dyDescent="0.3">
      <c r="D45951" s="4"/>
    </row>
    <row r="45952" spans="4:4" x14ac:dyDescent="0.3">
      <c r="D45952" s="4"/>
    </row>
    <row r="45953" spans="4:4" x14ac:dyDescent="0.3">
      <c r="D45953" s="4"/>
    </row>
    <row r="45954" spans="4:4" x14ac:dyDescent="0.3">
      <c r="D45954" s="4"/>
    </row>
    <row r="45955" spans="4:4" x14ac:dyDescent="0.3">
      <c r="D45955" s="4"/>
    </row>
    <row r="45956" spans="4:4" x14ac:dyDescent="0.3">
      <c r="D45956" s="4"/>
    </row>
    <row r="45957" spans="4:4" x14ac:dyDescent="0.3">
      <c r="D45957" s="4"/>
    </row>
    <row r="45958" spans="4:4" x14ac:dyDescent="0.3">
      <c r="D45958" s="4"/>
    </row>
    <row r="45959" spans="4:4" x14ac:dyDescent="0.3">
      <c r="D45959" s="4"/>
    </row>
    <row r="45960" spans="4:4" x14ac:dyDescent="0.3">
      <c r="D45960" s="4"/>
    </row>
    <row r="45961" spans="4:4" x14ac:dyDescent="0.3">
      <c r="D45961" s="4"/>
    </row>
    <row r="45962" spans="4:4" x14ac:dyDescent="0.3">
      <c r="D45962" s="4"/>
    </row>
    <row r="45963" spans="4:4" x14ac:dyDescent="0.3">
      <c r="D45963" s="4"/>
    </row>
    <row r="45964" spans="4:4" x14ac:dyDescent="0.3">
      <c r="D45964" s="4"/>
    </row>
    <row r="45965" spans="4:4" x14ac:dyDescent="0.3">
      <c r="D45965" s="4"/>
    </row>
    <row r="45966" spans="4:4" x14ac:dyDescent="0.3">
      <c r="D45966" s="4"/>
    </row>
    <row r="45967" spans="4:4" x14ac:dyDescent="0.3">
      <c r="D45967" s="4"/>
    </row>
    <row r="45968" spans="4:4" x14ac:dyDescent="0.3">
      <c r="D45968" s="4"/>
    </row>
    <row r="45969" spans="4:4" x14ac:dyDescent="0.3">
      <c r="D45969" s="4"/>
    </row>
    <row r="45970" spans="4:4" x14ac:dyDescent="0.3">
      <c r="D45970" s="4"/>
    </row>
    <row r="45971" spans="4:4" x14ac:dyDescent="0.3">
      <c r="D45971" s="4"/>
    </row>
    <row r="45972" spans="4:4" x14ac:dyDescent="0.3">
      <c r="D45972" s="4"/>
    </row>
    <row r="45973" spans="4:4" x14ac:dyDescent="0.3">
      <c r="D45973" s="4"/>
    </row>
    <row r="45974" spans="4:4" x14ac:dyDescent="0.3">
      <c r="D45974" s="4"/>
    </row>
    <row r="45975" spans="4:4" x14ac:dyDescent="0.3">
      <c r="D45975" s="4"/>
    </row>
    <row r="45976" spans="4:4" x14ac:dyDescent="0.3">
      <c r="D45976" s="4"/>
    </row>
    <row r="45977" spans="4:4" x14ac:dyDescent="0.3">
      <c r="D45977" s="4"/>
    </row>
    <row r="45978" spans="4:4" x14ac:dyDescent="0.3">
      <c r="D45978" s="4"/>
    </row>
    <row r="45979" spans="4:4" x14ac:dyDescent="0.3">
      <c r="D45979" s="4"/>
    </row>
    <row r="45980" spans="4:4" x14ac:dyDescent="0.3">
      <c r="D45980" s="4"/>
    </row>
    <row r="45981" spans="4:4" x14ac:dyDescent="0.3">
      <c r="D45981" s="4"/>
    </row>
    <row r="45982" spans="4:4" x14ac:dyDescent="0.3">
      <c r="D45982" s="4"/>
    </row>
    <row r="45983" spans="4:4" x14ac:dyDescent="0.3">
      <c r="D45983" s="4"/>
    </row>
    <row r="45984" spans="4:4" x14ac:dyDescent="0.3">
      <c r="D45984" s="4"/>
    </row>
    <row r="45985" spans="4:4" x14ac:dyDescent="0.3">
      <c r="D45985" s="4"/>
    </row>
    <row r="45986" spans="4:4" x14ac:dyDescent="0.3">
      <c r="D45986" s="4"/>
    </row>
    <row r="45987" spans="4:4" x14ac:dyDescent="0.3">
      <c r="D45987" s="4"/>
    </row>
    <row r="45988" spans="4:4" x14ac:dyDescent="0.3">
      <c r="D45988" s="4"/>
    </row>
    <row r="45989" spans="4:4" x14ac:dyDescent="0.3">
      <c r="D45989" s="4"/>
    </row>
    <row r="45990" spans="4:4" x14ac:dyDescent="0.3">
      <c r="D45990" s="4"/>
    </row>
    <row r="45991" spans="4:4" x14ac:dyDescent="0.3">
      <c r="D45991" s="4"/>
    </row>
    <row r="45992" spans="4:4" x14ac:dyDescent="0.3">
      <c r="D45992" s="4"/>
    </row>
    <row r="45993" spans="4:4" x14ac:dyDescent="0.3">
      <c r="D45993" s="4"/>
    </row>
    <row r="45994" spans="4:4" x14ac:dyDescent="0.3">
      <c r="D45994" s="4"/>
    </row>
    <row r="45995" spans="4:4" x14ac:dyDescent="0.3">
      <c r="D45995" s="4"/>
    </row>
    <row r="45996" spans="4:4" x14ac:dyDescent="0.3">
      <c r="D45996" s="4"/>
    </row>
    <row r="45997" spans="4:4" x14ac:dyDescent="0.3">
      <c r="D45997" s="4"/>
    </row>
    <row r="45998" spans="4:4" x14ac:dyDescent="0.3">
      <c r="D45998" s="4"/>
    </row>
    <row r="45999" spans="4:4" x14ac:dyDescent="0.3">
      <c r="D45999" s="4"/>
    </row>
    <row r="46000" spans="4:4" x14ac:dyDescent="0.3">
      <c r="D46000" s="4"/>
    </row>
    <row r="46001" spans="4:4" x14ac:dyDescent="0.3">
      <c r="D46001" s="4"/>
    </row>
    <row r="46002" spans="4:4" x14ac:dyDescent="0.3">
      <c r="D46002" s="4"/>
    </row>
    <row r="46003" spans="4:4" x14ac:dyDescent="0.3">
      <c r="D46003" s="4"/>
    </row>
    <row r="46004" spans="4:4" x14ac:dyDescent="0.3">
      <c r="D46004" s="4"/>
    </row>
    <row r="46005" spans="4:4" x14ac:dyDescent="0.3">
      <c r="D46005" s="4"/>
    </row>
    <row r="46006" spans="4:4" x14ac:dyDescent="0.3">
      <c r="D46006" s="4"/>
    </row>
    <row r="46007" spans="4:4" x14ac:dyDescent="0.3">
      <c r="D46007" s="4"/>
    </row>
    <row r="46008" spans="4:4" x14ac:dyDescent="0.3">
      <c r="D46008" s="4"/>
    </row>
    <row r="46009" spans="4:4" x14ac:dyDescent="0.3">
      <c r="D46009" s="4"/>
    </row>
    <row r="46010" spans="4:4" x14ac:dyDescent="0.3">
      <c r="D46010" s="4"/>
    </row>
    <row r="46011" spans="4:4" x14ac:dyDescent="0.3">
      <c r="D46011" s="4"/>
    </row>
    <row r="46012" spans="4:4" x14ac:dyDescent="0.3">
      <c r="D46012" s="4"/>
    </row>
    <row r="46013" spans="4:4" x14ac:dyDescent="0.3">
      <c r="D46013" s="4"/>
    </row>
    <row r="46014" spans="4:4" x14ac:dyDescent="0.3">
      <c r="D46014" s="4"/>
    </row>
    <row r="46015" spans="4:4" x14ac:dyDescent="0.3">
      <c r="D46015" s="4"/>
    </row>
    <row r="46016" spans="4:4" x14ac:dyDescent="0.3">
      <c r="D46016" s="4"/>
    </row>
    <row r="46017" spans="4:4" x14ac:dyDescent="0.3">
      <c r="D46017" s="4"/>
    </row>
    <row r="46018" spans="4:4" x14ac:dyDescent="0.3">
      <c r="D46018" s="4"/>
    </row>
    <row r="46019" spans="4:4" x14ac:dyDescent="0.3">
      <c r="D46019" s="4"/>
    </row>
    <row r="46020" spans="4:4" x14ac:dyDescent="0.3">
      <c r="D46020" s="4"/>
    </row>
    <row r="46021" spans="4:4" x14ac:dyDescent="0.3">
      <c r="D46021" s="4"/>
    </row>
    <row r="46022" spans="4:4" x14ac:dyDescent="0.3">
      <c r="D46022" s="4"/>
    </row>
    <row r="46023" spans="4:4" x14ac:dyDescent="0.3">
      <c r="D46023" s="4"/>
    </row>
    <row r="46024" spans="4:4" x14ac:dyDescent="0.3">
      <c r="D46024" s="4"/>
    </row>
    <row r="46025" spans="4:4" x14ac:dyDescent="0.3">
      <c r="D46025" s="4"/>
    </row>
    <row r="46026" spans="4:4" x14ac:dyDescent="0.3">
      <c r="D46026" s="4"/>
    </row>
    <row r="46027" spans="4:4" x14ac:dyDescent="0.3">
      <c r="D46027" s="4"/>
    </row>
    <row r="46028" spans="4:4" x14ac:dyDescent="0.3">
      <c r="D46028" s="4"/>
    </row>
    <row r="46029" spans="4:4" x14ac:dyDescent="0.3">
      <c r="D46029" s="4"/>
    </row>
    <row r="46030" spans="4:4" x14ac:dyDescent="0.3">
      <c r="D46030" s="4"/>
    </row>
    <row r="46031" spans="4:4" x14ac:dyDescent="0.3">
      <c r="D46031" s="4"/>
    </row>
    <row r="46032" spans="4:4" x14ac:dyDescent="0.3">
      <c r="D46032" s="4"/>
    </row>
    <row r="46033" spans="4:4" x14ac:dyDescent="0.3">
      <c r="D46033" s="4"/>
    </row>
    <row r="46034" spans="4:4" x14ac:dyDescent="0.3">
      <c r="D46034" s="4"/>
    </row>
    <row r="46035" spans="4:4" x14ac:dyDescent="0.3">
      <c r="D46035" s="4"/>
    </row>
    <row r="46036" spans="4:4" x14ac:dyDescent="0.3">
      <c r="D46036" s="4"/>
    </row>
    <row r="46037" spans="4:4" x14ac:dyDescent="0.3">
      <c r="D46037" s="4"/>
    </row>
    <row r="46038" spans="4:4" x14ac:dyDescent="0.3">
      <c r="D46038" s="4"/>
    </row>
    <row r="46039" spans="4:4" x14ac:dyDescent="0.3">
      <c r="D46039" s="4"/>
    </row>
    <row r="46040" spans="4:4" x14ac:dyDescent="0.3">
      <c r="D46040" s="4"/>
    </row>
    <row r="46041" spans="4:4" x14ac:dyDescent="0.3">
      <c r="D46041" s="4"/>
    </row>
    <row r="46042" spans="4:4" x14ac:dyDescent="0.3">
      <c r="D46042" s="4"/>
    </row>
    <row r="46043" spans="4:4" x14ac:dyDescent="0.3">
      <c r="D46043" s="4"/>
    </row>
    <row r="46044" spans="4:4" x14ac:dyDescent="0.3">
      <c r="D46044" s="4"/>
    </row>
    <row r="46045" spans="4:4" x14ac:dyDescent="0.3">
      <c r="D46045" s="4"/>
    </row>
    <row r="46046" spans="4:4" x14ac:dyDescent="0.3">
      <c r="D46046" s="4"/>
    </row>
    <row r="46047" spans="4:4" x14ac:dyDescent="0.3">
      <c r="D46047" s="4"/>
    </row>
    <row r="46048" spans="4:4" x14ac:dyDescent="0.3">
      <c r="D46048" s="4"/>
    </row>
    <row r="46049" spans="4:4" x14ac:dyDescent="0.3">
      <c r="D46049" s="4"/>
    </row>
    <row r="46050" spans="4:4" x14ac:dyDescent="0.3">
      <c r="D46050" s="4"/>
    </row>
    <row r="46051" spans="4:4" x14ac:dyDescent="0.3">
      <c r="D46051" s="4"/>
    </row>
    <row r="46052" spans="4:4" x14ac:dyDescent="0.3">
      <c r="D46052" s="4"/>
    </row>
    <row r="46053" spans="4:4" x14ac:dyDescent="0.3">
      <c r="D46053" s="4"/>
    </row>
    <row r="46054" spans="4:4" x14ac:dyDescent="0.3">
      <c r="D46054" s="4"/>
    </row>
    <row r="46055" spans="4:4" x14ac:dyDescent="0.3">
      <c r="D46055" s="4"/>
    </row>
    <row r="46056" spans="4:4" x14ac:dyDescent="0.3">
      <c r="D46056" s="4"/>
    </row>
    <row r="46057" spans="4:4" x14ac:dyDescent="0.3">
      <c r="D46057" s="4"/>
    </row>
    <row r="46058" spans="4:4" x14ac:dyDescent="0.3">
      <c r="D46058" s="4"/>
    </row>
    <row r="46059" spans="4:4" x14ac:dyDescent="0.3">
      <c r="D46059" s="4"/>
    </row>
    <row r="46060" spans="4:4" x14ac:dyDescent="0.3">
      <c r="D46060" s="4"/>
    </row>
    <row r="46061" spans="4:4" x14ac:dyDescent="0.3">
      <c r="D46061" s="4"/>
    </row>
    <row r="46062" spans="4:4" x14ac:dyDescent="0.3">
      <c r="D46062" s="4"/>
    </row>
    <row r="46063" spans="4:4" x14ac:dyDescent="0.3">
      <c r="D46063" s="4"/>
    </row>
    <row r="46064" spans="4:4" x14ac:dyDescent="0.3">
      <c r="D46064" s="4"/>
    </row>
    <row r="46065" spans="4:4" x14ac:dyDescent="0.3">
      <c r="D46065" s="4"/>
    </row>
    <row r="46066" spans="4:4" x14ac:dyDescent="0.3">
      <c r="D46066" s="4"/>
    </row>
    <row r="46067" spans="4:4" x14ac:dyDescent="0.3">
      <c r="D46067" s="4"/>
    </row>
    <row r="46068" spans="4:4" x14ac:dyDescent="0.3">
      <c r="D46068" s="4"/>
    </row>
    <row r="46069" spans="4:4" x14ac:dyDescent="0.3">
      <c r="D46069" s="4"/>
    </row>
    <row r="46070" spans="4:4" x14ac:dyDescent="0.3">
      <c r="D46070" s="4"/>
    </row>
    <row r="46071" spans="4:4" x14ac:dyDescent="0.3">
      <c r="D46071" s="4"/>
    </row>
    <row r="46072" spans="4:4" x14ac:dyDescent="0.3">
      <c r="D46072" s="4"/>
    </row>
    <row r="46073" spans="4:4" x14ac:dyDescent="0.3">
      <c r="D46073" s="4"/>
    </row>
    <row r="46074" spans="4:4" x14ac:dyDescent="0.3">
      <c r="D46074" s="4"/>
    </row>
    <row r="46075" spans="4:4" x14ac:dyDescent="0.3">
      <c r="D46075" s="4"/>
    </row>
    <row r="46076" spans="4:4" x14ac:dyDescent="0.3">
      <c r="D46076" s="4"/>
    </row>
    <row r="46077" spans="4:4" x14ac:dyDescent="0.3">
      <c r="D46077" s="4"/>
    </row>
    <row r="46078" spans="4:4" x14ac:dyDescent="0.3">
      <c r="D46078" s="4"/>
    </row>
    <row r="46079" spans="4:4" x14ac:dyDescent="0.3">
      <c r="D46079" s="4"/>
    </row>
    <row r="46080" spans="4:4" x14ac:dyDescent="0.3">
      <c r="D46080" s="4"/>
    </row>
    <row r="46081" spans="4:4" x14ac:dyDescent="0.3">
      <c r="D46081" s="4"/>
    </row>
    <row r="46082" spans="4:4" x14ac:dyDescent="0.3">
      <c r="D46082" s="4"/>
    </row>
    <row r="46083" spans="4:4" x14ac:dyDescent="0.3">
      <c r="D46083" s="4"/>
    </row>
    <row r="46084" spans="4:4" x14ac:dyDescent="0.3">
      <c r="D46084" s="4"/>
    </row>
    <row r="46085" spans="4:4" x14ac:dyDescent="0.3">
      <c r="D46085" s="4"/>
    </row>
    <row r="46086" spans="4:4" x14ac:dyDescent="0.3">
      <c r="D46086" s="4"/>
    </row>
    <row r="46087" spans="4:4" x14ac:dyDescent="0.3">
      <c r="D46087" s="4"/>
    </row>
    <row r="46088" spans="4:4" x14ac:dyDescent="0.3">
      <c r="D46088" s="4"/>
    </row>
    <row r="46089" spans="4:4" x14ac:dyDescent="0.3">
      <c r="D46089" s="4"/>
    </row>
    <row r="46090" spans="4:4" x14ac:dyDescent="0.3">
      <c r="D46090" s="4"/>
    </row>
    <row r="46091" spans="4:4" x14ac:dyDescent="0.3">
      <c r="D46091" s="4"/>
    </row>
    <row r="46092" spans="4:4" x14ac:dyDescent="0.3">
      <c r="D46092" s="4"/>
    </row>
    <row r="46093" spans="4:4" x14ac:dyDescent="0.3">
      <c r="D46093" s="4"/>
    </row>
    <row r="46094" spans="4:4" x14ac:dyDescent="0.3">
      <c r="D46094" s="4"/>
    </row>
    <row r="46095" spans="4:4" x14ac:dyDescent="0.3">
      <c r="D46095" s="4"/>
    </row>
    <row r="46096" spans="4:4" x14ac:dyDescent="0.3">
      <c r="D46096" s="4"/>
    </row>
    <row r="46097" spans="4:4" x14ac:dyDescent="0.3">
      <c r="D46097" s="4"/>
    </row>
    <row r="46098" spans="4:4" x14ac:dyDescent="0.3">
      <c r="D46098" s="4"/>
    </row>
    <row r="46099" spans="4:4" x14ac:dyDescent="0.3">
      <c r="D46099" s="4"/>
    </row>
    <row r="46100" spans="4:4" x14ac:dyDescent="0.3">
      <c r="D46100" s="4"/>
    </row>
    <row r="46101" spans="4:4" x14ac:dyDescent="0.3">
      <c r="D46101" s="4"/>
    </row>
    <row r="46102" spans="4:4" x14ac:dyDescent="0.3">
      <c r="D46102" s="4"/>
    </row>
    <row r="46103" spans="4:4" x14ac:dyDescent="0.3">
      <c r="D46103" s="4"/>
    </row>
    <row r="46104" spans="4:4" x14ac:dyDescent="0.3">
      <c r="D46104" s="4"/>
    </row>
    <row r="46105" spans="4:4" x14ac:dyDescent="0.3">
      <c r="D46105" s="4"/>
    </row>
    <row r="46106" spans="4:4" x14ac:dyDescent="0.3">
      <c r="D46106" s="4"/>
    </row>
    <row r="46107" spans="4:4" x14ac:dyDescent="0.3">
      <c r="D46107" s="4"/>
    </row>
    <row r="46108" spans="4:4" x14ac:dyDescent="0.3">
      <c r="D46108" s="4"/>
    </row>
    <row r="46109" spans="4:4" x14ac:dyDescent="0.3">
      <c r="D46109" s="4"/>
    </row>
    <row r="46110" spans="4:4" x14ac:dyDescent="0.3">
      <c r="D46110" s="4"/>
    </row>
    <row r="46111" spans="4:4" x14ac:dyDescent="0.3">
      <c r="D46111" s="4"/>
    </row>
    <row r="46112" spans="4:4" x14ac:dyDescent="0.3">
      <c r="D46112" s="4"/>
    </row>
    <row r="46113" spans="4:4" x14ac:dyDescent="0.3">
      <c r="D46113" s="4"/>
    </row>
    <row r="46114" spans="4:4" x14ac:dyDescent="0.3">
      <c r="D46114" s="4"/>
    </row>
    <row r="46115" spans="4:4" x14ac:dyDescent="0.3">
      <c r="D46115" s="4"/>
    </row>
    <row r="46116" spans="4:4" x14ac:dyDescent="0.3">
      <c r="D46116" s="4"/>
    </row>
    <row r="46117" spans="4:4" x14ac:dyDescent="0.3">
      <c r="D46117" s="4"/>
    </row>
    <row r="46118" spans="4:4" x14ac:dyDescent="0.3">
      <c r="D46118" s="4"/>
    </row>
    <row r="46119" spans="4:4" x14ac:dyDescent="0.3">
      <c r="D46119" s="4"/>
    </row>
    <row r="46120" spans="4:4" x14ac:dyDescent="0.3">
      <c r="D46120" s="4"/>
    </row>
    <row r="46121" spans="4:4" x14ac:dyDescent="0.3">
      <c r="D46121" s="4"/>
    </row>
    <row r="46122" spans="4:4" x14ac:dyDescent="0.3">
      <c r="D46122" s="4"/>
    </row>
    <row r="46123" spans="4:4" x14ac:dyDescent="0.3">
      <c r="D46123" s="4"/>
    </row>
    <row r="46124" spans="4:4" x14ac:dyDescent="0.3">
      <c r="D46124" s="4"/>
    </row>
    <row r="46125" spans="4:4" x14ac:dyDescent="0.3">
      <c r="D46125" s="4"/>
    </row>
    <row r="46126" spans="4:4" x14ac:dyDescent="0.3">
      <c r="D46126" s="4"/>
    </row>
    <row r="46127" spans="4:4" x14ac:dyDescent="0.3">
      <c r="D46127" s="4"/>
    </row>
    <row r="46128" spans="4:4" x14ac:dyDescent="0.3">
      <c r="D46128" s="4"/>
    </row>
    <row r="46129" spans="4:4" x14ac:dyDescent="0.3">
      <c r="D46129" s="4"/>
    </row>
    <row r="46130" spans="4:4" x14ac:dyDescent="0.3">
      <c r="D46130" s="4"/>
    </row>
    <row r="46131" spans="4:4" x14ac:dyDescent="0.3">
      <c r="D46131" s="4"/>
    </row>
    <row r="46132" spans="4:4" x14ac:dyDescent="0.3">
      <c r="D46132" s="4"/>
    </row>
    <row r="46133" spans="4:4" x14ac:dyDescent="0.3">
      <c r="D46133" s="4"/>
    </row>
    <row r="46134" spans="4:4" x14ac:dyDescent="0.3">
      <c r="D46134" s="4"/>
    </row>
    <row r="46135" spans="4:4" x14ac:dyDescent="0.3">
      <c r="D46135" s="4"/>
    </row>
    <row r="46136" spans="4:4" x14ac:dyDescent="0.3">
      <c r="D46136" s="4"/>
    </row>
    <row r="46137" spans="4:4" x14ac:dyDescent="0.3">
      <c r="D46137" s="4"/>
    </row>
    <row r="46138" spans="4:4" x14ac:dyDescent="0.3">
      <c r="D46138" s="4"/>
    </row>
    <row r="46139" spans="4:4" x14ac:dyDescent="0.3">
      <c r="D46139" s="4"/>
    </row>
    <row r="46140" spans="4:4" x14ac:dyDescent="0.3">
      <c r="D46140" s="4"/>
    </row>
    <row r="46141" spans="4:4" x14ac:dyDescent="0.3">
      <c r="D46141" s="4"/>
    </row>
    <row r="46142" spans="4:4" x14ac:dyDescent="0.3">
      <c r="D46142" s="4"/>
    </row>
    <row r="46143" spans="4:4" x14ac:dyDescent="0.3">
      <c r="D46143" s="4"/>
    </row>
    <row r="46144" spans="4:4" x14ac:dyDescent="0.3">
      <c r="D46144" s="4"/>
    </row>
    <row r="46145" spans="4:4" x14ac:dyDescent="0.3">
      <c r="D46145" s="4"/>
    </row>
    <row r="46146" spans="4:4" x14ac:dyDescent="0.3">
      <c r="D46146" s="4"/>
    </row>
    <row r="46147" spans="4:4" x14ac:dyDescent="0.3">
      <c r="D46147" s="4"/>
    </row>
    <row r="46148" spans="4:4" x14ac:dyDescent="0.3">
      <c r="D46148" s="4"/>
    </row>
    <row r="46149" spans="4:4" x14ac:dyDescent="0.3">
      <c r="D46149" s="4"/>
    </row>
    <row r="46150" spans="4:4" x14ac:dyDescent="0.3">
      <c r="D46150" s="4"/>
    </row>
    <row r="46151" spans="4:4" x14ac:dyDescent="0.3">
      <c r="D46151" s="4"/>
    </row>
    <row r="46152" spans="4:4" x14ac:dyDescent="0.3">
      <c r="D46152" s="4"/>
    </row>
    <row r="46153" spans="4:4" x14ac:dyDescent="0.3">
      <c r="D46153" s="4"/>
    </row>
    <row r="46154" spans="4:4" x14ac:dyDescent="0.3">
      <c r="D46154" s="4"/>
    </row>
    <row r="46155" spans="4:4" x14ac:dyDescent="0.3">
      <c r="D46155" s="4"/>
    </row>
    <row r="46156" spans="4:4" x14ac:dyDescent="0.3">
      <c r="D46156" s="4"/>
    </row>
    <row r="46157" spans="4:4" x14ac:dyDescent="0.3">
      <c r="D46157" s="4"/>
    </row>
    <row r="46158" spans="4:4" x14ac:dyDescent="0.3">
      <c r="D46158" s="4"/>
    </row>
    <row r="46159" spans="4:4" x14ac:dyDescent="0.3">
      <c r="D46159" s="4"/>
    </row>
    <row r="46160" spans="4:4" x14ac:dyDescent="0.3">
      <c r="D46160" s="4"/>
    </row>
    <row r="46161" spans="4:4" x14ac:dyDescent="0.3">
      <c r="D46161" s="4"/>
    </row>
    <row r="46162" spans="4:4" x14ac:dyDescent="0.3">
      <c r="D46162" s="4"/>
    </row>
    <row r="46163" spans="4:4" x14ac:dyDescent="0.3">
      <c r="D46163" s="4"/>
    </row>
    <row r="46164" spans="4:4" x14ac:dyDescent="0.3">
      <c r="D46164" s="4"/>
    </row>
    <row r="46165" spans="4:4" x14ac:dyDescent="0.3">
      <c r="D46165" s="4"/>
    </row>
    <row r="46166" spans="4:4" x14ac:dyDescent="0.3">
      <c r="D46166" s="4"/>
    </row>
    <row r="46167" spans="4:4" x14ac:dyDescent="0.3">
      <c r="D46167" s="4"/>
    </row>
    <row r="46168" spans="4:4" x14ac:dyDescent="0.3">
      <c r="D46168" s="4"/>
    </row>
    <row r="46169" spans="4:4" x14ac:dyDescent="0.3">
      <c r="D46169" s="4"/>
    </row>
    <row r="46170" spans="4:4" x14ac:dyDescent="0.3">
      <c r="D46170" s="4"/>
    </row>
    <row r="46171" spans="4:4" x14ac:dyDescent="0.3">
      <c r="D46171" s="4"/>
    </row>
    <row r="46172" spans="4:4" x14ac:dyDescent="0.3">
      <c r="D46172" s="4"/>
    </row>
    <row r="46173" spans="4:4" x14ac:dyDescent="0.3">
      <c r="D46173" s="4"/>
    </row>
    <row r="46174" spans="4:4" x14ac:dyDescent="0.3">
      <c r="D46174" s="4"/>
    </row>
    <row r="46175" spans="4:4" x14ac:dyDescent="0.3">
      <c r="D46175" s="4"/>
    </row>
    <row r="46176" spans="4:4" x14ac:dyDescent="0.3">
      <c r="D46176" s="4"/>
    </row>
    <row r="46177" spans="4:4" x14ac:dyDescent="0.3">
      <c r="D46177" s="4"/>
    </row>
    <row r="46178" spans="4:4" x14ac:dyDescent="0.3">
      <c r="D46178" s="4"/>
    </row>
    <row r="46179" spans="4:4" x14ac:dyDescent="0.3">
      <c r="D46179" s="4"/>
    </row>
    <row r="46180" spans="4:4" x14ac:dyDescent="0.3">
      <c r="D46180" s="4"/>
    </row>
    <row r="46181" spans="4:4" x14ac:dyDescent="0.3">
      <c r="D46181" s="4"/>
    </row>
    <row r="46182" spans="4:4" x14ac:dyDescent="0.3">
      <c r="D46182" s="4"/>
    </row>
    <row r="46183" spans="4:4" x14ac:dyDescent="0.3">
      <c r="D46183" s="4"/>
    </row>
    <row r="46184" spans="4:4" x14ac:dyDescent="0.3">
      <c r="D46184" s="4"/>
    </row>
    <row r="46185" spans="4:4" x14ac:dyDescent="0.3">
      <c r="D46185" s="4"/>
    </row>
    <row r="46186" spans="4:4" x14ac:dyDescent="0.3">
      <c r="D46186" s="4"/>
    </row>
    <row r="46187" spans="4:4" x14ac:dyDescent="0.3">
      <c r="D46187" s="4"/>
    </row>
    <row r="46188" spans="4:4" x14ac:dyDescent="0.3">
      <c r="D46188" s="4"/>
    </row>
    <row r="46189" spans="4:4" x14ac:dyDescent="0.3">
      <c r="D46189" s="4"/>
    </row>
    <row r="46190" spans="4:4" x14ac:dyDescent="0.3">
      <c r="D46190" s="4"/>
    </row>
    <row r="46191" spans="4:4" x14ac:dyDescent="0.3">
      <c r="D46191" s="4"/>
    </row>
    <row r="46192" spans="4:4" x14ac:dyDescent="0.3">
      <c r="D46192" s="4"/>
    </row>
    <row r="46193" spans="4:4" x14ac:dyDescent="0.3">
      <c r="D46193" s="4"/>
    </row>
    <row r="46194" spans="4:4" x14ac:dyDescent="0.3">
      <c r="D46194" s="4"/>
    </row>
    <row r="46195" spans="4:4" x14ac:dyDescent="0.3">
      <c r="D46195" s="4"/>
    </row>
    <row r="46196" spans="4:4" x14ac:dyDescent="0.3">
      <c r="D46196" s="4"/>
    </row>
    <row r="46197" spans="4:4" x14ac:dyDescent="0.3">
      <c r="D46197" s="4"/>
    </row>
    <row r="46198" spans="4:4" x14ac:dyDescent="0.3">
      <c r="D46198" s="4"/>
    </row>
    <row r="46199" spans="4:4" x14ac:dyDescent="0.3">
      <c r="D46199" s="4"/>
    </row>
    <row r="46200" spans="4:4" x14ac:dyDescent="0.3">
      <c r="D46200" s="4"/>
    </row>
    <row r="46201" spans="4:4" x14ac:dyDescent="0.3">
      <c r="D46201" s="4"/>
    </row>
    <row r="46202" spans="4:4" x14ac:dyDescent="0.3">
      <c r="D46202" s="4"/>
    </row>
    <row r="46203" spans="4:4" x14ac:dyDescent="0.3">
      <c r="D46203" s="4"/>
    </row>
    <row r="46204" spans="4:4" x14ac:dyDescent="0.3">
      <c r="D46204" s="4"/>
    </row>
    <row r="46205" spans="4:4" x14ac:dyDescent="0.3">
      <c r="D46205" s="4"/>
    </row>
    <row r="46206" spans="4:4" x14ac:dyDescent="0.3">
      <c r="D46206" s="4"/>
    </row>
    <row r="46207" spans="4:4" x14ac:dyDescent="0.3">
      <c r="D46207" s="4"/>
    </row>
    <row r="46208" spans="4:4" x14ac:dyDescent="0.3">
      <c r="D46208" s="4"/>
    </row>
    <row r="46209" spans="4:4" x14ac:dyDescent="0.3">
      <c r="D46209" s="4"/>
    </row>
    <row r="46210" spans="4:4" x14ac:dyDescent="0.3">
      <c r="D46210" s="4"/>
    </row>
    <row r="46211" spans="4:4" x14ac:dyDescent="0.3">
      <c r="D46211" s="4"/>
    </row>
    <row r="46212" spans="4:4" x14ac:dyDescent="0.3">
      <c r="D46212" s="4"/>
    </row>
    <row r="46213" spans="4:4" x14ac:dyDescent="0.3">
      <c r="D46213" s="4"/>
    </row>
    <row r="46214" spans="4:4" x14ac:dyDescent="0.3">
      <c r="D46214" s="4"/>
    </row>
    <row r="46215" spans="4:4" x14ac:dyDescent="0.3">
      <c r="D46215" s="4"/>
    </row>
    <row r="46216" spans="4:4" x14ac:dyDescent="0.3">
      <c r="D46216" s="4"/>
    </row>
    <row r="46217" spans="4:4" x14ac:dyDescent="0.3">
      <c r="D46217" s="4"/>
    </row>
    <row r="46218" spans="4:4" x14ac:dyDescent="0.3">
      <c r="D46218" s="4"/>
    </row>
    <row r="46219" spans="4:4" x14ac:dyDescent="0.3">
      <c r="D46219" s="4"/>
    </row>
    <row r="46220" spans="4:4" x14ac:dyDescent="0.3">
      <c r="D46220" s="4"/>
    </row>
    <row r="46221" spans="4:4" x14ac:dyDescent="0.3">
      <c r="D46221" s="4"/>
    </row>
    <row r="46222" spans="4:4" x14ac:dyDescent="0.3">
      <c r="D46222" s="4"/>
    </row>
    <row r="46223" spans="4:4" x14ac:dyDescent="0.3">
      <c r="D46223" s="4"/>
    </row>
    <row r="46224" spans="4:4" x14ac:dyDescent="0.3">
      <c r="D46224" s="4"/>
    </row>
    <row r="46225" spans="4:4" x14ac:dyDescent="0.3">
      <c r="D46225" s="4"/>
    </row>
    <row r="46226" spans="4:4" x14ac:dyDescent="0.3">
      <c r="D46226" s="4"/>
    </row>
    <row r="46227" spans="4:4" x14ac:dyDescent="0.3">
      <c r="D46227" s="4"/>
    </row>
    <row r="46228" spans="4:4" x14ac:dyDescent="0.3">
      <c r="D46228" s="4"/>
    </row>
    <row r="46229" spans="4:4" x14ac:dyDescent="0.3">
      <c r="D46229" s="4"/>
    </row>
    <row r="46230" spans="4:4" x14ac:dyDescent="0.3">
      <c r="D46230" s="4"/>
    </row>
    <row r="46231" spans="4:4" x14ac:dyDescent="0.3">
      <c r="D46231" s="4"/>
    </row>
    <row r="46232" spans="4:4" x14ac:dyDescent="0.3">
      <c r="D46232" s="4"/>
    </row>
    <row r="46233" spans="4:4" x14ac:dyDescent="0.3">
      <c r="D46233" s="4"/>
    </row>
    <row r="46234" spans="4:4" x14ac:dyDescent="0.3">
      <c r="D46234" s="4"/>
    </row>
    <row r="46235" spans="4:4" x14ac:dyDescent="0.3">
      <c r="D46235" s="4"/>
    </row>
    <row r="46236" spans="4:4" x14ac:dyDescent="0.3">
      <c r="D46236" s="4"/>
    </row>
    <row r="46237" spans="4:4" x14ac:dyDescent="0.3">
      <c r="D46237" s="4"/>
    </row>
    <row r="46238" spans="4:4" x14ac:dyDescent="0.3">
      <c r="D46238" s="4"/>
    </row>
    <row r="46239" spans="4:4" x14ac:dyDescent="0.3">
      <c r="D46239" s="4"/>
    </row>
    <row r="46240" spans="4:4" x14ac:dyDescent="0.3">
      <c r="D46240" s="4"/>
    </row>
    <row r="46241" spans="4:4" x14ac:dyDescent="0.3">
      <c r="D46241" s="4"/>
    </row>
    <row r="46242" spans="4:4" x14ac:dyDescent="0.3">
      <c r="D46242" s="4"/>
    </row>
    <row r="46243" spans="4:4" x14ac:dyDescent="0.3">
      <c r="D46243" s="4"/>
    </row>
    <row r="46244" spans="4:4" x14ac:dyDescent="0.3">
      <c r="D46244" s="4"/>
    </row>
    <row r="46245" spans="4:4" x14ac:dyDescent="0.3">
      <c r="D46245" s="4"/>
    </row>
    <row r="46246" spans="4:4" x14ac:dyDescent="0.3">
      <c r="D46246" s="4"/>
    </row>
    <row r="46247" spans="4:4" x14ac:dyDescent="0.3">
      <c r="D46247" s="4"/>
    </row>
    <row r="46248" spans="4:4" x14ac:dyDescent="0.3">
      <c r="D46248" s="4"/>
    </row>
    <row r="46249" spans="4:4" x14ac:dyDescent="0.3">
      <c r="D46249" s="4"/>
    </row>
    <row r="46250" spans="4:4" x14ac:dyDescent="0.3">
      <c r="D46250" s="4"/>
    </row>
    <row r="46251" spans="4:4" x14ac:dyDescent="0.3">
      <c r="D46251" s="4"/>
    </row>
    <row r="46252" spans="4:4" x14ac:dyDescent="0.3">
      <c r="D46252" s="4"/>
    </row>
    <row r="46253" spans="4:4" x14ac:dyDescent="0.3">
      <c r="D46253" s="4"/>
    </row>
    <row r="46254" spans="4:4" x14ac:dyDescent="0.3">
      <c r="D46254" s="4"/>
    </row>
    <row r="46255" spans="4:4" x14ac:dyDescent="0.3">
      <c r="D46255" s="4"/>
    </row>
    <row r="46256" spans="4:4" x14ac:dyDescent="0.3">
      <c r="D46256" s="4"/>
    </row>
    <row r="46257" spans="4:4" x14ac:dyDescent="0.3">
      <c r="D46257" s="4"/>
    </row>
    <row r="46258" spans="4:4" x14ac:dyDescent="0.3">
      <c r="D46258" s="4"/>
    </row>
    <row r="46259" spans="4:4" x14ac:dyDescent="0.3">
      <c r="D46259" s="4"/>
    </row>
    <row r="46260" spans="4:4" x14ac:dyDescent="0.3">
      <c r="D46260" s="4"/>
    </row>
    <row r="46261" spans="4:4" x14ac:dyDescent="0.3">
      <c r="D46261" s="4"/>
    </row>
    <row r="46262" spans="4:4" x14ac:dyDescent="0.3">
      <c r="D46262" s="4"/>
    </row>
    <row r="46263" spans="4:4" x14ac:dyDescent="0.3">
      <c r="D46263" s="4"/>
    </row>
    <row r="46264" spans="4:4" x14ac:dyDescent="0.3">
      <c r="D46264" s="4"/>
    </row>
    <row r="46265" spans="4:4" x14ac:dyDescent="0.3">
      <c r="D46265" s="4"/>
    </row>
    <row r="46266" spans="4:4" x14ac:dyDescent="0.3">
      <c r="D46266" s="4"/>
    </row>
    <row r="46267" spans="4:4" x14ac:dyDescent="0.3">
      <c r="D46267" s="4"/>
    </row>
    <row r="46268" spans="4:4" x14ac:dyDescent="0.3">
      <c r="D46268" s="4"/>
    </row>
    <row r="46269" spans="4:4" x14ac:dyDescent="0.3">
      <c r="D46269" s="4"/>
    </row>
    <row r="46270" spans="4:4" x14ac:dyDescent="0.3">
      <c r="D46270" s="4"/>
    </row>
    <row r="46271" spans="4:4" x14ac:dyDescent="0.3">
      <c r="D46271" s="4"/>
    </row>
    <row r="46272" spans="4:4" x14ac:dyDescent="0.3">
      <c r="D46272" s="4"/>
    </row>
    <row r="46273" spans="4:4" x14ac:dyDescent="0.3">
      <c r="D46273" s="4"/>
    </row>
    <row r="46274" spans="4:4" x14ac:dyDescent="0.3">
      <c r="D46274" s="4"/>
    </row>
    <row r="46275" spans="4:4" x14ac:dyDescent="0.3">
      <c r="D46275" s="4"/>
    </row>
    <row r="46276" spans="4:4" x14ac:dyDescent="0.3">
      <c r="D46276" s="4"/>
    </row>
    <row r="46277" spans="4:4" x14ac:dyDescent="0.3">
      <c r="D46277" s="4"/>
    </row>
    <row r="46278" spans="4:4" x14ac:dyDescent="0.3">
      <c r="D46278" s="4"/>
    </row>
    <row r="46279" spans="4:4" x14ac:dyDescent="0.3">
      <c r="D46279" s="4"/>
    </row>
    <row r="46280" spans="4:4" x14ac:dyDescent="0.3">
      <c r="D46280" s="4"/>
    </row>
    <row r="46281" spans="4:4" x14ac:dyDescent="0.3">
      <c r="D46281" s="4"/>
    </row>
    <row r="46282" spans="4:4" x14ac:dyDescent="0.3">
      <c r="D46282" s="4"/>
    </row>
    <row r="46283" spans="4:4" x14ac:dyDescent="0.3">
      <c r="D46283" s="4"/>
    </row>
    <row r="46284" spans="4:4" x14ac:dyDescent="0.3">
      <c r="D46284" s="4"/>
    </row>
    <row r="46285" spans="4:4" x14ac:dyDescent="0.3">
      <c r="D46285" s="4"/>
    </row>
    <row r="46286" spans="4:4" x14ac:dyDescent="0.3">
      <c r="D46286" s="4"/>
    </row>
    <row r="46287" spans="4:4" x14ac:dyDescent="0.3">
      <c r="D46287" s="4"/>
    </row>
    <row r="46288" spans="4:4" x14ac:dyDescent="0.3">
      <c r="D46288" s="4"/>
    </row>
    <row r="46289" spans="4:4" x14ac:dyDescent="0.3">
      <c r="D46289" s="4"/>
    </row>
    <row r="46290" spans="4:4" x14ac:dyDescent="0.3">
      <c r="D46290" s="4"/>
    </row>
    <row r="46291" spans="4:4" x14ac:dyDescent="0.3">
      <c r="D46291" s="4"/>
    </row>
    <row r="46292" spans="4:4" x14ac:dyDescent="0.3">
      <c r="D46292" s="4"/>
    </row>
    <row r="46293" spans="4:4" x14ac:dyDescent="0.3">
      <c r="D46293" s="4"/>
    </row>
    <row r="46294" spans="4:4" x14ac:dyDescent="0.3">
      <c r="D46294" s="4"/>
    </row>
    <row r="46295" spans="4:4" x14ac:dyDescent="0.3">
      <c r="D46295" s="4"/>
    </row>
    <row r="46296" spans="4:4" x14ac:dyDescent="0.3">
      <c r="D46296" s="4"/>
    </row>
    <row r="46297" spans="4:4" x14ac:dyDescent="0.3">
      <c r="D46297" s="4"/>
    </row>
    <row r="46298" spans="4:4" x14ac:dyDescent="0.3">
      <c r="D46298" s="4"/>
    </row>
    <row r="46299" spans="4:4" x14ac:dyDescent="0.3">
      <c r="D46299" s="4"/>
    </row>
    <row r="46300" spans="4:4" x14ac:dyDescent="0.3">
      <c r="D46300" s="4"/>
    </row>
    <row r="46301" spans="4:4" x14ac:dyDescent="0.3">
      <c r="D46301" s="4"/>
    </row>
    <row r="46302" spans="4:4" x14ac:dyDescent="0.3">
      <c r="D46302" s="4"/>
    </row>
    <row r="46303" spans="4:4" x14ac:dyDescent="0.3">
      <c r="D46303" s="4"/>
    </row>
    <row r="46304" spans="4:4" x14ac:dyDescent="0.3">
      <c r="D46304" s="4"/>
    </row>
    <row r="46305" spans="4:4" x14ac:dyDescent="0.3">
      <c r="D46305" s="4"/>
    </row>
    <row r="46306" spans="4:4" x14ac:dyDescent="0.3">
      <c r="D46306" s="4"/>
    </row>
    <row r="46307" spans="4:4" x14ac:dyDescent="0.3">
      <c r="D46307" s="4"/>
    </row>
    <row r="46308" spans="4:4" x14ac:dyDescent="0.3">
      <c r="D46308" s="4"/>
    </row>
    <row r="46309" spans="4:4" x14ac:dyDescent="0.3">
      <c r="D46309" s="4"/>
    </row>
    <row r="46310" spans="4:4" x14ac:dyDescent="0.3">
      <c r="D46310" s="4"/>
    </row>
    <row r="46311" spans="4:4" x14ac:dyDescent="0.3">
      <c r="D46311" s="4"/>
    </row>
    <row r="46312" spans="4:4" x14ac:dyDescent="0.3">
      <c r="D46312" s="4"/>
    </row>
    <row r="46313" spans="4:4" x14ac:dyDescent="0.3">
      <c r="D46313" s="4"/>
    </row>
    <row r="46314" spans="4:4" x14ac:dyDescent="0.3">
      <c r="D46314" s="4"/>
    </row>
    <row r="46315" spans="4:4" x14ac:dyDescent="0.3">
      <c r="D46315" s="4"/>
    </row>
    <row r="46316" spans="4:4" x14ac:dyDescent="0.3">
      <c r="D46316" s="4"/>
    </row>
    <row r="46317" spans="4:4" x14ac:dyDescent="0.3">
      <c r="D46317" s="4"/>
    </row>
    <row r="46318" spans="4:4" x14ac:dyDescent="0.3">
      <c r="D46318" s="4"/>
    </row>
    <row r="46319" spans="4:4" x14ac:dyDescent="0.3">
      <c r="D46319" s="4"/>
    </row>
    <row r="46320" spans="4:4" x14ac:dyDescent="0.3">
      <c r="D46320" s="4"/>
    </row>
    <row r="46321" spans="4:4" x14ac:dyDescent="0.3">
      <c r="D46321" s="4"/>
    </row>
    <row r="46322" spans="4:4" x14ac:dyDescent="0.3">
      <c r="D46322" s="4"/>
    </row>
    <row r="46323" spans="4:4" x14ac:dyDescent="0.3">
      <c r="D46323" s="4"/>
    </row>
    <row r="46324" spans="4:4" x14ac:dyDescent="0.3">
      <c r="D46324" s="4"/>
    </row>
    <row r="46325" spans="4:4" x14ac:dyDescent="0.3">
      <c r="D46325" s="4"/>
    </row>
    <row r="46326" spans="4:4" x14ac:dyDescent="0.3">
      <c r="D46326" s="4"/>
    </row>
    <row r="46327" spans="4:4" x14ac:dyDescent="0.3">
      <c r="D46327" s="4"/>
    </row>
    <row r="46328" spans="4:4" x14ac:dyDescent="0.3">
      <c r="D46328" s="4"/>
    </row>
    <row r="46329" spans="4:4" x14ac:dyDescent="0.3">
      <c r="D46329" s="4"/>
    </row>
    <row r="46330" spans="4:4" x14ac:dyDescent="0.3">
      <c r="D46330" s="4"/>
    </row>
    <row r="46331" spans="4:4" x14ac:dyDescent="0.3">
      <c r="D46331" s="4"/>
    </row>
    <row r="46332" spans="4:4" x14ac:dyDescent="0.3">
      <c r="D46332" s="4"/>
    </row>
    <row r="46333" spans="4:4" x14ac:dyDescent="0.3">
      <c r="D46333" s="4"/>
    </row>
    <row r="46334" spans="4:4" x14ac:dyDescent="0.3">
      <c r="D46334" s="4"/>
    </row>
    <row r="46335" spans="4:4" x14ac:dyDescent="0.3">
      <c r="D46335" s="4"/>
    </row>
    <row r="46336" spans="4:4" x14ac:dyDescent="0.3">
      <c r="D46336" s="4"/>
    </row>
    <row r="46337" spans="4:4" x14ac:dyDescent="0.3">
      <c r="D46337" s="4"/>
    </row>
    <row r="46338" spans="4:4" x14ac:dyDescent="0.3">
      <c r="D46338" s="4"/>
    </row>
    <row r="46339" spans="4:4" x14ac:dyDescent="0.3">
      <c r="D46339" s="4"/>
    </row>
    <row r="46340" spans="4:4" x14ac:dyDescent="0.3">
      <c r="D46340" s="4"/>
    </row>
    <row r="46341" spans="4:4" x14ac:dyDescent="0.3">
      <c r="D46341" s="4"/>
    </row>
    <row r="46342" spans="4:4" x14ac:dyDescent="0.3">
      <c r="D46342" s="4"/>
    </row>
    <row r="46343" spans="4:4" x14ac:dyDescent="0.3">
      <c r="D46343" s="4"/>
    </row>
    <row r="46344" spans="4:4" x14ac:dyDescent="0.3">
      <c r="D46344" s="4"/>
    </row>
    <row r="46345" spans="4:4" x14ac:dyDescent="0.3">
      <c r="D46345" s="4"/>
    </row>
    <row r="46346" spans="4:4" x14ac:dyDescent="0.3">
      <c r="D46346" s="4"/>
    </row>
    <row r="46347" spans="4:4" x14ac:dyDescent="0.3">
      <c r="D46347" s="4"/>
    </row>
    <row r="46348" spans="4:4" x14ac:dyDescent="0.3">
      <c r="D46348" s="4"/>
    </row>
    <row r="46349" spans="4:4" x14ac:dyDescent="0.3">
      <c r="D46349" s="4"/>
    </row>
    <row r="46350" spans="4:4" x14ac:dyDescent="0.3">
      <c r="D46350" s="4"/>
    </row>
    <row r="46351" spans="4:4" x14ac:dyDescent="0.3">
      <c r="D46351" s="4"/>
    </row>
    <row r="46352" spans="4:4" x14ac:dyDescent="0.3">
      <c r="D46352" s="4"/>
    </row>
    <row r="46353" spans="4:4" x14ac:dyDescent="0.3">
      <c r="D46353" s="4"/>
    </row>
    <row r="46354" spans="4:4" x14ac:dyDescent="0.3">
      <c r="D46354" s="4"/>
    </row>
    <row r="46355" spans="4:4" x14ac:dyDescent="0.3">
      <c r="D46355" s="4"/>
    </row>
    <row r="46356" spans="4:4" x14ac:dyDescent="0.3">
      <c r="D46356" s="4"/>
    </row>
    <row r="46357" spans="4:4" x14ac:dyDescent="0.3">
      <c r="D46357" s="4"/>
    </row>
    <row r="46358" spans="4:4" x14ac:dyDescent="0.3">
      <c r="D46358" s="4"/>
    </row>
    <row r="46359" spans="4:4" x14ac:dyDescent="0.3">
      <c r="D46359" s="4"/>
    </row>
    <row r="46360" spans="4:4" x14ac:dyDescent="0.3">
      <c r="D46360" s="4"/>
    </row>
    <row r="46361" spans="4:4" x14ac:dyDescent="0.3">
      <c r="D46361" s="4"/>
    </row>
    <row r="46362" spans="4:4" x14ac:dyDescent="0.3">
      <c r="D46362" s="4"/>
    </row>
    <row r="46363" spans="4:4" x14ac:dyDescent="0.3">
      <c r="D46363" s="4"/>
    </row>
    <row r="46364" spans="4:4" x14ac:dyDescent="0.3">
      <c r="D46364" s="4"/>
    </row>
    <row r="46365" spans="4:4" x14ac:dyDescent="0.3">
      <c r="D46365" s="4"/>
    </row>
    <row r="46366" spans="4:4" x14ac:dyDescent="0.3">
      <c r="D46366" s="4"/>
    </row>
    <row r="46367" spans="4:4" x14ac:dyDescent="0.3">
      <c r="D46367" s="4"/>
    </row>
    <row r="46368" spans="4:4" x14ac:dyDescent="0.3">
      <c r="D46368" s="4"/>
    </row>
    <row r="46369" spans="4:4" x14ac:dyDescent="0.3">
      <c r="D46369" s="4"/>
    </row>
    <row r="46370" spans="4:4" x14ac:dyDescent="0.3">
      <c r="D46370" s="4"/>
    </row>
    <row r="46371" spans="4:4" x14ac:dyDescent="0.3">
      <c r="D46371" s="4"/>
    </row>
    <row r="46372" spans="4:4" x14ac:dyDescent="0.3">
      <c r="D46372" s="4"/>
    </row>
    <row r="46373" spans="4:4" x14ac:dyDescent="0.3">
      <c r="D46373" s="4"/>
    </row>
    <row r="46374" spans="4:4" x14ac:dyDescent="0.3">
      <c r="D46374" s="4"/>
    </row>
    <row r="46375" spans="4:4" x14ac:dyDescent="0.3">
      <c r="D46375" s="4"/>
    </row>
    <row r="46376" spans="4:4" x14ac:dyDescent="0.3">
      <c r="D46376" s="4"/>
    </row>
    <row r="46377" spans="4:4" x14ac:dyDescent="0.3">
      <c r="D46377" s="4"/>
    </row>
    <row r="46378" spans="4:4" x14ac:dyDescent="0.3">
      <c r="D46378" s="4"/>
    </row>
    <row r="46379" spans="4:4" x14ac:dyDescent="0.3">
      <c r="D46379" s="4"/>
    </row>
    <row r="46380" spans="4:4" x14ac:dyDescent="0.3">
      <c r="D46380" s="4"/>
    </row>
    <row r="46381" spans="4:4" x14ac:dyDescent="0.3">
      <c r="D46381" s="4"/>
    </row>
    <row r="46382" spans="4:4" x14ac:dyDescent="0.3">
      <c r="D46382" s="4"/>
    </row>
    <row r="46383" spans="4:4" x14ac:dyDescent="0.3">
      <c r="D46383" s="4"/>
    </row>
    <row r="46384" spans="4:4" x14ac:dyDescent="0.3">
      <c r="D46384" s="4"/>
    </row>
    <row r="46385" spans="4:4" x14ac:dyDescent="0.3">
      <c r="D46385" s="4"/>
    </row>
    <row r="46386" spans="4:4" x14ac:dyDescent="0.3">
      <c r="D46386" s="4"/>
    </row>
    <row r="46387" spans="4:4" x14ac:dyDescent="0.3">
      <c r="D46387" s="4"/>
    </row>
    <row r="46388" spans="4:4" x14ac:dyDescent="0.3">
      <c r="D46388" s="4"/>
    </row>
    <row r="46389" spans="4:4" x14ac:dyDescent="0.3">
      <c r="D46389" s="4"/>
    </row>
    <row r="46390" spans="4:4" x14ac:dyDescent="0.3">
      <c r="D46390" s="4"/>
    </row>
    <row r="46391" spans="4:4" x14ac:dyDescent="0.3">
      <c r="D46391" s="4"/>
    </row>
    <row r="46392" spans="4:4" x14ac:dyDescent="0.3">
      <c r="D46392" s="4"/>
    </row>
    <row r="46393" spans="4:4" x14ac:dyDescent="0.3">
      <c r="D46393" s="4"/>
    </row>
    <row r="46394" spans="4:4" x14ac:dyDescent="0.3">
      <c r="D46394" s="4"/>
    </row>
    <row r="46395" spans="4:4" x14ac:dyDescent="0.3">
      <c r="D46395" s="4"/>
    </row>
    <row r="46396" spans="4:4" x14ac:dyDescent="0.3">
      <c r="D46396" s="4"/>
    </row>
    <row r="46397" spans="4:4" x14ac:dyDescent="0.3">
      <c r="D46397" s="4"/>
    </row>
    <row r="46398" spans="4:4" x14ac:dyDescent="0.3">
      <c r="D46398" s="4"/>
    </row>
    <row r="46399" spans="4:4" x14ac:dyDescent="0.3">
      <c r="D46399" s="4"/>
    </row>
    <row r="46400" spans="4:4" x14ac:dyDescent="0.3">
      <c r="D46400" s="4"/>
    </row>
    <row r="46401" spans="4:4" x14ac:dyDescent="0.3">
      <c r="D46401" s="4"/>
    </row>
    <row r="46402" spans="4:4" x14ac:dyDescent="0.3">
      <c r="D46402" s="4"/>
    </row>
    <row r="46403" spans="4:4" x14ac:dyDescent="0.3">
      <c r="D46403" s="4"/>
    </row>
    <row r="46404" spans="4:4" x14ac:dyDescent="0.3">
      <c r="D46404" s="4"/>
    </row>
    <row r="46405" spans="4:4" x14ac:dyDescent="0.3">
      <c r="D46405" s="4"/>
    </row>
    <row r="46406" spans="4:4" x14ac:dyDescent="0.3">
      <c r="D46406" s="4"/>
    </row>
    <row r="46407" spans="4:4" x14ac:dyDescent="0.3">
      <c r="D46407" s="4"/>
    </row>
    <row r="46408" spans="4:4" x14ac:dyDescent="0.3">
      <c r="D46408" s="4"/>
    </row>
    <row r="46409" spans="4:4" x14ac:dyDescent="0.3">
      <c r="D46409" s="4"/>
    </row>
    <row r="46410" spans="4:4" x14ac:dyDescent="0.3">
      <c r="D46410" s="4"/>
    </row>
    <row r="46411" spans="4:4" x14ac:dyDescent="0.3">
      <c r="D46411" s="4"/>
    </row>
    <row r="46412" spans="4:4" x14ac:dyDescent="0.3">
      <c r="D46412" s="4"/>
    </row>
    <row r="46413" spans="4:4" x14ac:dyDescent="0.3">
      <c r="D46413" s="4"/>
    </row>
    <row r="46414" spans="4:4" x14ac:dyDescent="0.3">
      <c r="D46414" s="4"/>
    </row>
    <row r="46415" spans="4:4" x14ac:dyDescent="0.3">
      <c r="D46415" s="4"/>
    </row>
    <row r="46416" spans="4:4" x14ac:dyDescent="0.3">
      <c r="D46416" s="4"/>
    </row>
    <row r="46417" spans="4:4" x14ac:dyDescent="0.3">
      <c r="D46417" s="4"/>
    </row>
    <row r="46418" spans="4:4" x14ac:dyDescent="0.3">
      <c r="D46418" s="4"/>
    </row>
    <row r="46419" spans="4:4" x14ac:dyDescent="0.3">
      <c r="D46419" s="4"/>
    </row>
    <row r="46420" spans="4:4" x14ac:dyDescent="0.3">
      <c r="D46420" s="4"/>
    </row>
    <row r="46421" spans="4:4" x14ac:dyDescent="0.3">
      <c r="D46421" s="4"/>
    </row>
    <row r="46422" spans="4:4" x14ac:dyDescent="0.3">
      <c r="D46422" s="4"/>
    </row>
    <row r="46423" spans="4:4" x14ac:dyDescent="0.3">
      <c r="D46423" s="4"/>
    </row>
    <row r="46424" spans="4:4" x14ac:dyDescent="0.3">
      <c r="D46424" s="4"/>
    </row>
    <row r="46425" spans="4:4" x14ac:dyDescent="0.3">
      <c r="D46425" s="4"/>
    </row>
    <row r="46426" spans="4:4" x14ac:dyDescent="0.3">
      <c r="D46426" s="4"/>
    </row>
    <row r="46427" spans="4:4" x14ac:dyDescent="0.3">
      <c r="D46427" s="4"/>
    </row>
    <row r="46428" spans="4:4" x14ac:dyDescent="0.3">
      <c r="D46428" s="4"/>
    </row>
    <row r="46429" spans="4:4" x14ac:dyDescent="0.3">
      <c r="D46429" s="4"/>
    </row>
    <row r="46430" spans="4:4" x14ac:dyDescent="0.3">
      <c r="D46430" s="4"/>
    </row>
    <row r="46431" spans="4:4" x14ac:dyDescent="0.3">
      <c r="D46431" s="4"/>
    </row>
    <row r="46432" spans="4:4" x14ac:dyDescent="0.3">
      <c r="D46432" s="4"/>
    </row>
    <row r="46433" spans="4:4" x14ac:dyDescent="0.3">
      <c r="D46433" s="4"/>
    </row>
    <row r="46434" spans="4:4" x14ac:dyDescent="0.3">
      <c r="D46434" s="4"/>
    </row>
    <row r="46435" spans="4:4" x14ac:dyDescent="0.3">
      <c r="D46435" s="4"/>
    </row>
    <row r="46436" spans="4:4" x14ac:dyDescent="0.3">
      <c r="D46436" s="4"/>
    </row>
    <row r="46437" spans="4:4" x14ac:dyDescent="0.3">
      <c r="D46437" s="4"/>
    </row>
    <row r="46438" spans="4:4" x14ac:dyDescent="0.3">
      <c r="D46438" s="4"/>
    </row>
    <row r="46439" spans="4:4" x14ac:dyDescent="0.3">
      <c r="D46439" s="4"/>
    </row>
    <row r="46440" spans="4:4" x14ac:dyDescent="0.3">
      <c r="D46440" s="4"/>
    </row>
    <row r="46441" spans="4:4" x14ac:dyDescent="0.3">
      <c r="D46441" s="4"/>
    </row>
    <row r="46442" spans="4:4" x14ac:dyDescent="0.3">
      <c r="D46442" s="4"/>
    </row>
    <row r="46443" spans="4:4" x14ac:dyDescent="0.3">
      <c r="D46443" s="4"/>
    </row>
    <row r="46444" spans="4:4" x14ac:dyDescent="0.3">
      <c r="D46444" s="4"/>
    </row>
    <row r="46445" spans="4:4" x14ac:dyDescent="0.3">
      <c r="D46445" s="4"/>
    </row>
    <row r="46446" spans="4:4" x14ac:dyDescent="0.3">
      <c r="D46446" s="4"/>
    </row>
    <row r="46447" spans="4:4" x14ac:dyDescent="0.3">
      <c r="D46447" s="4"/>
    </row>
    <row r="46448" spans="4:4" x14ac:dyDescent="0.3">
      <c r="D46448" s="4"/>
    </row>
    <row r="46449" spans="4:4" x14ac:dyDescent="0.3">
      <c r="D46449" s="4"/>
    </row>
    <row r="46450" spans="4:4" x14ac:dyDescent="0.3">
      <c r="D46450" s="4"/>
    </row>
    <row r="46451" spans="4:4" x14ac:dyDescent="0.3">
      <c r="D46451" s="4"/>
    </row>
    <row r="46452" spans="4:4" x14ac:dyDescent="0.3">
      <c r="D46452" s="4"/>
    </row>
    <row r="46453" spans="4:4" x14ac:dyDescent="0.3">
      <c r="D46453" s="4"/>
    </row>
    <row r="46454" spans="4:4" x14ac:dyDescent="0.3">
      <c r="D46454" s="4"/>
    </row>
    <row r="46455" spans="4:4" x14ac:dyDescent="0.3">
      <c r="D46455" s="4"/>
    </row>
    <row r="46456" spans="4:4" x14ac:dyDescent="0.3">
      <c r="D46456" s="4"/>
    </row>
    <row r="46457" spans="4:4" x14ac:dyDescent="0.3">
      <c r="D46457" s="4"/>
    </row>
    <row r="46458" spans="4:4" x14ac:dyDescent="0.3">
      <c r="D46458" s="4"/>
    </row>
    <row r="46459" spans="4:4" x14ac:dyDescent="0.3">
      <c r="D46459" s="4"/>
    </row>
    <row r="46460" spans="4:4" x14ac:dyDescent="0.3">
      <c r="D46460" s="4"/>
    </row>
    <row r="46461" spans="4:4" x14ac:dyDescent="0.3">
      <c r="D46461" s="4"/>
    </row>
    <row r="46462" spans="4:4" x14ac:dyDescent="0.3">
      <c r="D46462" s="4"/>
    </row>
    <row r="46463" spans="4:4" x14ac:dyDescent="0.3">
      <c r="D46463" s="4"/>
    </row>
    <row r="46464" spans="4:4" x14ac:dyDescent="0.3">
      <c r="D46464" s="4"/>
    </row>
    <row r="46465" spans="4:4" x14ac:dyDescent="0.3">
      <c r="D46465" s="4"/>
    </row>
    <row r="46466" spans="4:4" x14ac:dyDescent="0.3">
      <c r="D46466" s="4"/>
    </row>
    <row r="46467" spans="4:4" x14ac:dyDescent="0.3">
      <c r="D46467" s="4"/>
    </row>
    <row r="46468" spans="4:4" x14ac:dyDescent="0.3">
      <c r="D46468" s="4"/>
    </row>
    <row r="46469" spans="4:4" x14ac:dyDescent="0.3">
      <c r="D46469" s="4"/>
    </row>
    <row r="46470" spans="4:4" x14ac:dyDescent="0.3">
      <c r="D46470" s="4"/>
    </row>
    <row r="46471" spans="4:4" x14ac:dyDescent="0.3">
      <c r="D46471" s="4"/>
    </row>
    <row r="46472" spans="4:4" x14ac:dyDescent="0.3">
      <c r="D46472" s="4"/>
    </row>
    <row r="46473" spans="4:4" x14ac:dyDescent="0.3">
      <c r="D46473" s="4"/>
    </row>
    <row r="46474" spans="4:4" x14ac:dyDescent="0.3">
      <c r="D46474" s="4"/>
    </row>
    <row r="46475" spans="4:4" x14ac:dyDescent="0.3">
      <c r="D46475" s="4"/>
    </row>
    <row r="46476" spans="4:4" x14ac:dyDescent="0.3">
      <c r="D46476" s="4"/>
    </row>
    <row r="46477" spans="4:4" x14ac:dyDescent="0.3">
      <c r="D46477" s="4"/>
    </row>
    <row r="46478" spans="4:4" x14ac:dyDescent="0.3">
      <c r="D46478" s="4"/>
    </row>
    <row r="46479" spans="4:4" x14ac:dyDescent="0.3">
      <c r="D46479" s="4"/>
    </row>
    <row r="46480" spans="4:4" x14ac:dyDescent="0.3">
      <c r="D46480" s="4"/>
    </row>
    <row r="46481" spans="4:4" x14ac:dyDescent="0.3">
      <c r="D46481" s="4"/>
    </row>
    <row r="46482" spans="4:4" x14ac:dyDescent="0.3">
      <c r="D46482" s="4"/>
    </row>
    <row r="46483" spans="4:4" x14ac:dyDescent="0.3">
      <c r="D46483" s="4"/>
    </row>
    <row r="46484" spans="4:4" x14ac:dyDescent="0.3">
      <c r="D46484" s="4"/>
    </row>
    <row r="46485" spans="4:4" x14ac:dyDescent="0.3">
      <c r="D46485" s="4"/>
    </row>
    <row r="46486" spans="4:4" x14ac:dyDescent="0.3">
      <c r="D46486" s="4"/>
    </row>
    <row r="46487" spans="4:4" x14ac:dyDescent="0.3">
      <c r="D46487" s="4"/>
    </row>
    <row r="46488" spans="4:4" x14ac:dyDescent="0.3">
      <c r="D46488" s="4"/>
    </row>
    <row r="46489" spans="4:4" x14ac:dyDescent="0.3">
      <c r="D46489" s="4"/>
    </row>
    <row r="46490" spans="4:4" x14ac:dyDescent="0.3">
      <c r="D46490" s="4"/>
    </row>
    <row r="46491" spans="4:4" x14ac:dyDescent="0.3">
      <c r="D46491" s="4"/>
    </row>
    <row r="46492" spans="4:4" x14ac:dyDescent="0.3">
      <c r="D46492" s="4"/>
    </row>
    <row r="46493" spans="4:4" x14ac:dyDescent="0.3">
      <c r="D46493" s="4"/>
    </row>
    <row r="46494" spans="4:4" x14ac:dyDescent="0.3">
      <c r="D46494" s="4"/>
    </row>
    <row r="46495" spans="4:4" x14ac:dyDescent="0.3">
      <c r="D46495" s="4"/>
    </row>
    <row r="46496" spans="4:4" x14ac:dyDescent="0.3">
      <c r="D46496" s="4"/>
    </row>
    <row r="46497" spans="4:4" x14ac:dyDescent="0.3">
      <c r="D46497" s="4"/>
    </row>
    <row r="46498" spans="4:4" x14ac:dyDescent="0.3">
      <c r="D46498" s="4"/>
    </row>
    <row r="46499" spans="4:4" x14ac:dyDescent="0.3">
      <c r="D46499" s="4"/>
    </row>
    <row r="46500" spans="4:4" x14ac:dyDescent="0.3">
      <c r="D46500" s="4"/>
    </row>
    <row r="46501" spans="4:4" x14ac:dyDescent="0.3">
      <c r="D46501" s="4"/>
    </row>
    <row r="46502" spans="4:4" x14ac:dyDescent="0.3">
      <c r="D46502" s="4"/>
    </row>
    <row r="46503" spans="4:4" x14ac:dyDescent="0.3">
      <c r="D46503" s="4"/>
    </row>
    <row r="46504" spans="4:4" x14ac:dyDescent="0.3">
      <c r="D46504" s="4"/>
    </row>
    <row r="46505" spans="4:4" x14ac:dyDescent="0.3">
      <c r="D46505" s="4"/>
    </row>
    <row r="46506" spans="4:4" x14ac:dyDescent="0.3">
      <c r="D46506" s="4"/>
    </row>
    <row r="46507" spans="4:4" x14ac:dyDescent="0.3">
      <c r="D46507" s="4"/>
    </row>
    <row r="46508" spans="4:4" x14ac:dyDescent="0.3">
      <c r="D46508" s="4"/>
    </row>
    <row r="46509" spans="4:4" x14ac:dyDescent="0.3">
      <c r="D46509" s="4"/>
    </row>
    <row r="46510" spans="4:4" x14ac:dyDescent="0.3">
      <c r="D46510" s="4"/>
    </row>
    <row r="46511" spans="4:4" x14ac:dyDescent="0.3">
      <c r="D46511" s="4"/>
    </row>
    <row r="46512" spans="4:4" x14ac:dyDescent="0.3">
      <c r="D46512" s="4"/>
    </row>
    <row r="46513" spans="4:4" x14ac:dyDescent="0.3">
      <c r="D46513" s="4"/>
    </row>
    <row r="46514" spans="4:4" x14ac:dyDescent="0.3">
      <c r="D46514" s="4"/>
    </row>
    <row r="46515" spans="4:4" x14ac:dyDescent="0.3">
      <c r="D46515" s="4"/>
    </row>
    <row r="46516" spans="4:4" x14ac:dyDescent="0.3">
      <c r="D46516" s="4"/>
    </row>
    <row r="46517" spans="4:4" x14ac:dyDescent="0.3">
      <c r="D46517" s="4"/>
    </row>
    <row r="46518" spans="4:4" x14ac:dyDescent="0.3">
      <c r="D46518" s="4"/>
    </row>
    <row r="46519" spans="4:4" x14ac:dyDescent="0.3">
      <c r="D46519" s="4"/>
    </row>
    <row r="46520" spans="4:4" x14ac:dyDescent="0.3">
      <c r="D46520" s="4"/>
    </row>
    <row r="46521" spans="4:4" x14ac:dyDescent="0.3">
      <c r="D46521" s="4"/>
    </row>
    <row r="46522" spans="4:4" x14ac:dyDescent="0.3">
      <c r="D46522" s="4"/>
    </row>
    <row r="46523" spans="4:4" x14ac:dyDescent="0.3">
      <c r="D46523" s="4"/>
    </row>
    <row r="46524" spans="4:4" x14ac:dyDescent="0.3">
      <c r="D46524" s="4"/>
    </row>
    <row r="46525" spans="4:4" x14ac:dyDescent="0.3">
      <c r="D46525" s="4"/>
    </row>
    <row r="46526" spans="4:4" x14ac:dyDescent="0.3">
      <c r="D46526" s="4"/>
    </row>
    <row r="46527" spans="4:4" x14ac:dyDescent="0.3">
      <c r="D46527" s="4"/>
    </row>
    <row r="46528" spans="4:4" x14ac:dyDescent="0.3">
      <c r="D46528" s="4"/>
    </row>
    <row r="46529" spans="4:4" x14ac:dyDescent="0.3">
      <c r="D46529" s="4"/>
    </row>
    <row r="46530" spans="4:4" x14ac:dyDescent="0.3">
      <c r="D46530" s="4"/>
    </row>
    <row r="46531" spans="4:4" x14ac:dyDescent="0.3">
      <c r="D46531" s="4"/>
    </row>
    <row r="46532" spans="4:4" x14ac:dyDescent="0.3">
      <c r="D46532" s="4"/>
    </row>
    <row r="46533" spans="4:4" x14ac:dyDescent="0.3">
      <c r="D46533" s="4"/>
    </row>
    <row r="46534" spans="4:4" x14ac:dyDescent="0.3">
      <c r="D46534" s="4"/>
    </row>
    <row r="46535" spans="4:4" x14ac:dyDescent="0.3">
      <c r="D46535" s="4"/>
    </row>
    <row r="46536" spans="4:4" x14ac:dyDescent="0.3">
      <c r="D46536" s="4"/>
    </row>
    <row r="46537" spans="4:4" x14ac:dyDescent="0.3">
      <c r="D46537" s="4"/>
    </row>
    <row r="46538" spans="4:4" x14ac:dyDescent="0.3">
      <c r="D46538" s="4"/>
    </row>
    <row r="46539" spans="4:4" x14ac:dyDescent="0.3">
      <c r="D46539" s="4"/>
    </row>
    <row r="46540" spans="4:4" x14ac:dyDescent="0.3">
      <c r="D46540" s="4"/>
    </row>
    <row r="46541" spans="4:4" x14ac:dyDescent="0.3">
      <c r="D46541" s="4"/>
    </row>
    <row r="46542" spans="4:4" x14ac:dyDescent="0.3">
      <c r="D46542" s="4"/>
    </row>
    <row r="46543" spans="4:4" x14ac:dyDescent="0.3">
      <c r="D46543" s="4"/>
    </row>
    <row r="46544" spans="4:4" x14ac:dyDescent="0.3">
      <c r="D46544" s="4"/>
    </row>
    <row r="46545" spans="4:4" x14ac:dyDescent="0.3">
      <c r="D46545" s="4"/>
    </row>
    <row r="46546" spans="4:4" x14ac:dyDescent="0.3">
      <c r="D46546" s="4"/>
    </row>
    <row r="46547" spans="4:4" x14ac:dyDescent="0.3">
      <c r="D46547" s="4"/>
    </row>
    <row r="46548" spans="4:4" x14ac:dyDescent="0.3">
      <c r="D46548" s="4"/>
    </row>
    <row r="46549" spans="4:4" x14ac:dyDescent="0.3">
      <c r="D46549" s="4"/>
    </row>
    <row r="46550" spans="4:4" x14ac:dyDescent="0.3">
      <c r="D46550" s="4"/>
    </row>
    <row r="46551" spans="4:4" x14ac:dyDescent="0.3">
      <c r="D46551" s="4"/>
    </row>
    <row r="46552" spans="4:4" x14ac:dyDescent="0.3">
      <c r="D46552" s="4"/>
    </row>
    <row r="46553" spans="4:4" x14ac:dyDescent="0.3">
      <c r="D46553" s="4"/>
    </row>
    <row r="46554" spans="4:4" x14ac:dyDescent="0.3">
      <c r="D46554" s="4"/>
    </row>
    <row r="46555" spans="4:4" x14ac:dyDescent="0.3">
      <c r="D46555" s="4"/>
    </row>
    <row r="46556" spans="4:4" x14ac:dyDescent="0.3">
      <c r="D46556" s="4"/>
    </row>
    <row r="46557" spans="4:4" x14ac:dyDescent="0.3">
      <c r="D46557" s="4"/>
    </row>
    <row r="46558" spans="4:4" x14ac:dyDescent="0.3">
      <c r="D46558" s="4"/>
    </row>
    <row r="46559" spans="4:4" x14ac:dyDescent="0.3">
      <c r="D46559" s="4"/>
    </row>
    <row r="46560" spans="4:4" x14ac:dyDescent="0.3">
      <c r="D46560" s="4"/>
    </row>
    <row r="46561" spans="4:4" x14ac:dyDescent="0.3">
      <c r="D46561" s="4"/>
    </row>
    <row r="46562" spans="4:4" x14ac:dyDescent="0.3">
      <c r="D46562" s="4"/>
    </row>
    <row r="46563" spans="4:4" x14ac:dyDescent="0.3">
      <c r="D46563" s="4"/>
    </row>
    <row r="46564" spans="4:4" x14ac:dyDescent="0.3">
      <c r="D46564" s="4"/>
    </row>
    <row r="46565" spans="4:4" x14ac:dyDescent="0.3">
      <c r="D46565" s="4"/>
    </row>
    <row r="46566" spans="4:4" x14ac:dyDescent="0.3">
      <c r="D46566" s="4"/>
    </row>
    <row r="46567" spans="4:4" x14ac:dyDescent="0.3">
      <c r="D46567" s="4"/>
    </row>
    <row r="46568" spans="4:4" x14ac:dyDescent="0.3">
      <c r="D46568" s="4"/>
    </row>
    <row r="46569" spans="4:4" x14ac:dyDescent="0.3">
      <c r="D46569" s="4"/>
    </row>
    <row r="46570" spans="4:4" x14ac:dyDescent="0.3">
      <c r="D46570" s="4"/>
    </row>
    <row r="46571" spans="4:4" x14ac:dyDescent="0.3">
      <c r="D46571" s="4"/>
    </row>
    <row r="46572" spans="4:4" x14ac:dyDescent="0.3">
      <c r="D46572" s="4"/>
    </row>
    <row r="46573" spans="4:4" x14ac:dyDescent="0.3">
      <c r="D46573" s="4"/>
    </row>
    <row r="46574" spans="4:4" x14ac:dyDescent="0.3">
      <c r="D46574" s="4"/>
    </row>
    <row r="46575" spans="4:4" x14ac:dyDescent="0.3">
      <c r="D46575" s="4"/>
    </row>
    <row r="46576" spans="4:4" x14ac:dyDescent="0.3">
      <c r="D46576" s="4"/>
    </row>
    <row r="46577" spans="4:4" x14ac:dyDescent="0.3">
      <c r="D46577" s="4"/>
    </row>
    <row r="46578" spans="4:4" x14ac:dyDescent="0.3">
      <c r="D46578" s="4"/>
    </row>
    <row r="46579" spans="4:4" x14ac:dyDescent="0.3">
      <c r="D46579" s="4"/>
    </row>
    <row r="46580" spans="4:4" x14ac:dyDescent="0.3">
      <c r="D46580" s="4"/>
    </row>
    <row r="46581" spans="4:4" x14ac:dyDescent="0.3">
      <c r="D46581" s="4"/>
    </row>
    <row r="46582" spans="4:4" x14ac:dyDescent="0.3">
      <c r="D46582" s="4"/>
    </row>
    <row r="46583" spans="4:4" x14ac:dyDescent="0.3">
      <c r="D46583" s="4"/>
    </row>
    <row r="46584" spans="4:4" x14ac:dyDescent="0.3">
      <c r="D46584" s="4"/>
    </row>
    <row r="46585" spans="4:4" x14ac:dyDescent="0.3">
      <c r="D46585" s="4"/>
    </row>
    <row r="46586" spans="4:4" x14ac:dyDescent="0.3">
      <c r="D46586" s="4"/>
    </row>
    <row r="46587" spans="4:4" x14ac:dyDescent="0.3">
      <c r="D46587" s="4"/>
    </row>
    <row r="46588" spans="4:4" x14ac:dyDescent="0.3">
      <c r="D46588" s="4"/>
    </row>
    <row r="46589" spans="4:4" x14ac:dyDescent="0.3">
      <c r="D46589" s="4"/>
    </row>
    <row r="46590" spans="4:4" x14ac:dyDescent="0.3">
      <c r="D46590" s="4"/>
    </row>
    <row r="46591" spans="4:4" x14ac:dyDescent="0.3">
      <c r="D46591" s="4"/>
    </row>
    <row r="46592" spans="4:4" x14ac:dyDescent="0.3">
      <c r="D46592" s="4"/>
    </row>
    <row r="46593" spans="4:4" x14ac:dyDescent="0.3">
      <c r="D46593" s="4"/>
    </row>
    <row r="46594" spans="4:4" x14ac:dyDescent="0.3">
      <c r="D46594" s="4"/>
    </row>
    <row r="46595" spans="4:4" x14ac:dyDescent="0.3">
      <c r="D46595" s="4"/>
    </row>
    <row r="46596" spans="4:4" x14ac:dyDescent="0.3">
      <c r="D46596" s="4"/>
    </row>
    <row r="46597" spans="4:4" x14ac:dyDescent="0.3">
      <c r="D46597" s="4"/>
    </row>
    <row r="46598" spans="4:4" x14ac:dyDescent="0.3">
      <c r="D46598" s="4"/>
    </row>
    <row r="46599" spans="4:4" x14ac:dyDescent="0.3">
      <c r="D46599" s="4"/>
    </row>
    <row r="46600" spans="4:4" x14ac:dyDescent="0.3">
      <c r="D46600" s="4"/>
    </row>
    <row r="46601" spans="4:4" x14ac:dyDescent="0.3">
      <c r="D46601" s="4"/>
    </row>
    <row r="46602" spans="4:4" x14ac:dyDescent="0.3">
      <c r="D46602" s="4"/>
    </row>
    <row r="46603" spans="4:4" x14ac:dyDescent="0.3">
      <c r="D46603" s="4"/>
    </row>
    <row r="46604" spans="4:4" x14ac:dyDescent="0.3">
      <c r="D46604" s="4"/>
    </row>
    <row r="46605" spans="4:4" x14ac:dyDescent="0.3">
      <c r="D46605" s="4"/>
    </row>
    <row r="46606" spans="4:4" x14ac:dyDescent="0.3">
      <c r="D46606" s="4"/>
    </row>
    <row r="46607" spans="4:4" x14ac:dyDescent="0.3">
      <c r="D46607" s="4"/>
    </row>
    <row r="46608" spans="4:4" x14ac:dyDescent="0.3">
      <c r="D46608" s="4"/>
    </row>
    <row r="46609" spans="4:4" x14ac:dyDescent="0.3">
      <c r="D46609" s="4"/>
    </row>
    <row r="46610" spans="4:4" x14ac:dyDescent="0.3">
      <c r="D46610" s="4"/>
    </row>
    <row r="46611" spans="4:4" x14ac:dyDescent="0.3">
      <c r="D46611" s="4"/>
    </row>
    <row r="46612" spans="4:4" x14ac:dyDescent="0.3">
      <c r="D46612" s="4"/>
    </row>
    <row r="46613" spans="4:4" x14ac:dyDescent="0.3">
      <c r="D46613" s="4"/>
    </row>
    <row r="46614" spans="4:4" x14ac:dyDescent="0.3">
      <c r="D46614" s="4"/>
    </row>
    <row r="46615" spans="4:4" x14ac:dyDescent="0.3">
      <c r="D46615" s="4"/>
    </row>
    <row r="46616" spans="4:4" x14ac:dyDescent="0.3">
      <c r="D46616" s="4"/>
    </row>
    <row r="46617" spans="4:4" x14ac:dyDescent="0.3">
      <c r="D46617" s="4"/>
    </row>
    <row r="46618" spans="4:4" x14ac:dyDescent="0.3">
      <c r="D46618" s="4"/>
    </row>
    <row r="46619" spans="4:4" x14ac:dyDescent="0.3">
      <c r="D46619" s="4"/>
    </row>
    <row r="46620" spans="4:4" x14ac:dyDescent="0.3">
      <c r="D46620" s="4"/>
    </row>
    <row r="46621" spans="4:4" x14ac:dyDescent="0.3">
      <c r="D46621" s="4"/>
    </row>
    <row r="46622" spans="4:4" x14ac:dyDescent="0.3">
      <c r="D46622" s="4"/>
    </row>
    <row r="46623" spans="4:4" x14ac:dyDescent="0.3">
      <c r="D46623" s="4"/>
    </row>
    <row r="46624" spans="4:4" x14ac:dyDescent="0.3">
      <c r="D46624" s="4"/>
    </row>
    <row r="46625" spans="4:4" x14ac:dyDescent="0.3">
      <c r="D46625" s="4"/>
    </row>
    <row r="46626" spans="4:4" x14ac:dyDescent="0.3">
      <c r="D46626" s="4"/>
    </row>
    <row r="46627" spans="4:4" x14ac:dyDescent="0.3">
      <c r="D46627" s="4"/>
    </row>
    <row r="46628" spans="4:4" x14ac:dyDescent="0.3">
      <c r="D46628" s="4"/>
    </row>
    <row r="46629" spans="4:4" x14ac:dyDescent="0.3">
      <c r="D46629" s="4"/>
    </row>
    <row r="46630" spans="4:4" x14ac:dyDescent="0.3">
      <c r="D46630" s="4"/>
    </row>
    <row r="46631" spans="4:4" x14ac:dyDescent="0.3">
      <c r="D46631" s="4"/>
    </row>
    <row r="46632" spans="4:4" x14ac:dyDescent="0.3">
      <c r="D46632" s="4"/>
    </row>
    <row r="46633" spans="4:4" x14ac:dyDescent="0.3">
      <c r="D46633" s="4"/>
    </row>
    <row r="46634" spans="4:4" x14ac:dyDescent="0.3">
      <c r="D46634" s="4"/>
    </row>
    <row r="46635" spans="4:4" x14ac:dyDescent="0.3">
      <c r="D46635" s="4"/>
    </row>
    <row r="46636" spans="4:4" x14ac:dyDescent="0.3">
      <c r="D46636" s="4"/>
    </row>
    <row r="46637" spans="4:4" x14ac:dyDescent="0.3">
      <c r="D46637" s="4"/>
    </row>
    <row r="46638" spans="4:4" x14ac:dyDescent="0.3">
      <c r="D46638" s="4"/>
    </row>
    <row r="46639" spans="4:4" x14ac:dyDescent="0.3">
      <c r="D46639" s="4"/>
    </row>
    <row r="46640" spans="4:4" x14ac:dyDescent="0.3">
      <c r="D46640" s="4"/>
    </row>
    <row r="46641" spans="4:4" x14ac:dyDescent="0.3">
      <c r="D46641" s="4"/>
    </row>
    <row r="46642" spans="4:4" x14ac:dyDescent="0.3">
      <c r="D46642" s="4"/>
    </row>
    <row r="46643" spans="4:4" x14ac:dyDescent="0.3">
      <c r="D46643" s="4"/>
    </row>
    <row r="46644" spans="4:4" x14ac:dyDescent="0.3">
      <c r="D46644" s="4"/>
    </row>
    <row r="46645" spans="4:4" x14ac:dyDescent="0.3">
      <c r="D46645" s="4"/>
    </row>
    <row r="46646" spans="4:4" x14ac:dyDescent="0.3">
      <c r="D46646" s="4"/>
    </row>
    <row r="46647" spans="4:4" x14ac:dyDescent="0.3">
      <c r="D46647" s="4"/>
    </row>
    <row r="46648" spans="4:4" x14ac:dyDescent="0.3">
      <c r="D46648" s="4"/>
    </row>
    <row r="46649" spans="4:4" x14ac:dyDescent="0.3">
      <c r="D46649" s="4"/>
    </row>
    <row r="46650" spans="4:4" x14ac:dyDescent="0.3">
      <c r="D46650" s="4"/>
    </row>
    <row r="46651" spans="4:4" x14ac:dyDescent="0.3">
      <c r="D46651" s="4"/>
    </row>
    <row r="46652" spans="4:4" x14ac:dyDescent="0.3">
      <c r="D46652" s="4"/>
    </row>
    <row r="46653" spans="4:4" x14ac:dyDescent="0.3">
      <c r="D46653" s="4"/>
    </row>
    <row r="46654" spans="4:4" x14ac:dyDescent="0.3">
      <c r="D46654" s="4"/>
    </row>
    <row r="46655" spans="4:4" x14ac:dyDescent="0.3">
      <c r="D46655" s="4"/>
    </row>
    <row r="46656" spans="4:4" x14ac:dyDescent="0.3">
      <c r="D46656" s="4"/>
    </row>
    <row r="46657" spans="4:4" x14ac:dyDescent="0.3">
      <c r="D46657" s="4"/>
    </row>
    <row r="46658" spans="4:4" x14ac:dyDescent="0.3">
      <c r="D46658" s="4"/>
    </row>
    <row r="46659" spans="4:4" x14ac:dyDescent="0.3">
      <c r="D46659" s="4"/>
    </row>
    <row r="46660" spans="4:4" x14ac:dyDescent="0.3">
      <c r="D46660" s="4"/>
    </row>
    <row r="46661" spans="4:4" x14ac:dyDescent="0.3">
      <c r="D46661" s="4"/>
    </row>
    <row r="46662" spans="4:4" x14ac:dyDescent="0.3">
      <c r="D46662" s="4"/>
    </row>
    <row r="46663" spans="4:4" x14ac:dyDescent="0.3">
      <c r="D46663" s="4"/>
    </row>
    <row r="46664" spans="4:4" x14ac:dyDescent="0.3">
      <c r="D46664" s="4"/>
    </row>
    <row r="46665" spans="4:4" x14ac:dyDescent="0.3">
      <c r="D46665" s="4"/>
    </row>
    <row r="46666" spans="4:4" x14ac:dyDescent="0.3">
      <c r="D46666" s="4"/>
    </row>
    <row r="46667" spans="4:4" x14ac:dyDescent="0.3">
      <c r="D46667" s="4"/>
    </row>
    <row r="46668" spans="4:4" x14ac:dyDescent="0.3">
      <c r="D46668" s="4"/>
    </row>
    <row r="46669" spans="4:4" x14ac:dyDescent="0.3">
      <c r="D46669" s="4"/>
    </row>
    <row r="46670" spans="4:4" x14ac:dyDescent="0.3">
      <c r="D46670" s="4"/>
    </row>
    <row r="46671" spans="4:4" x14ac:dyDescent="0.3">
      <c r="D46671" s="4"/>
    </row>
    <row r="46672" spans="4:4" x14ac:dyDescent="0.3">
      <c r="D46672" s="4"/>
    </row>
    <row r="46673" spans="4:4" x14ac:dyDescent="0.3">
      <c r="D46673" s="4"/>
    </row>
    <row r="46674" spans="4:4" x14ac:dyDescent="0.3">
      <c r="D46674" s="4"/>
    </row>
    <row r="46675" spans="4:4" x14ac:dyDescent="0.3">
      <c r="D46675" s="4"/>
    </row>
    <row r="46676" spans="4:4" x14ac:dyDescent="0.3">
      <c r="D46676" s="4"/>
    </row>
    <row r="46677" spans="4:4" x14ac:dyDescent="0.3">
      <c r="D46677" s="4"/>
    </row>
    <row r="46678" spans="4:4" x14ac:dyDescent="0.3">
      <c r="D46678" s="4"/>
    </row>
    <row r="46679" spans="4:4" x14ac:dyDescent="0.3">
      <c r="D46679" s="4"/>
    </row>
    <row r="46680" spans="4:4" x14ac:dyDescent="0.3">
      <c r="D46680" s="4"/>
    </row>
    <row r="46681" spans="4:4" x14ac:dyDescent="0.3">
      <c r="D46681" s="4"/>
    </row>
    <row r="46682" spans="4:4" x14ac:dyDescent="0.3">
      <c r="D46682" s="4"/>
    </row>
    <row r="46683" spans="4:4" x14ac:dyDescent="0.3">
      <c r="D46683" s="4"/>
    </row>
    <row r="46684" spans="4:4" x14ac:dyDescent="0.3">
      <c r="D46684" s="4"/>
    </row>
    <row r="46685" spans="4:4" x14ac:dyDescent="0.3">
      <c r="D46685" s="4"/>
    </row>
    <row r="46686" spans="4:4" x14ac:dyDescent="0.3">
      <c r="D46686" s="4"/>
    </row>
    <row r="46687" spans="4:4" x14ac:dyDescent="0.3">
      <c r="D46687" s="4"/>
    </row>
    <row r="46688" spans="4:4" x14ac:dyDescent="0.3">
      <c r="D46688" s="4"/>
    </row>
    <row r="46689" spans="4:4" x14ac:dyDescent="0.3">
      <c r="D46689" s="4"/>
    </row>
    <row r="46690" spans="4:4" x14ac:dyDescent="0.3">
      <c r="D46690" s="4"/>
    </row>
    <row r="46691" spans="4:4" x14ac:dyDescent="0.3">
      <c r="D46691" s="4"/>
    </row>
    <row r="46692" spans="4:4" x14ac:dyDescent="0.3">
      <c r="D46692" s="4"/>
    </row>
    <row r="46693" spans="4:4" x14ac:dyDescent="0.3">
      <c r="D46693" s="4"/>
    </row>
    <row r="46694" spans="4:4" x14ac:dyDescent="0.3">
      <c r="D46694" s="4"/>
    </row>
    <row r="46695" spans="4:4" x14ac:dyDescent="0.3">
      <c r="D46695" s="4"/>
    </row>
    <row r="46696" spans="4:4" x14ac:dyDescent="0.3">
      <c r="D46696" s="4"/>
    </row>
    <row r="46697" spans="4:4" x14ac:dyDescent="0.3">
      <c r="D46697" s="4"/>
    </row>
    <row r="46698" spans="4:4" x14ac:dyDescent="0.3">
      <c r="D46698" s="4"/>
    </row>
    <row r="46699" spans="4:4" x14ac:dyDescent="0.3">
      <c r="D46699" s="4"/>
    </row>
    <row r="46700" spans="4:4" x14ac:dyDescent="0.3">
      <c r="D46700" s="4"/>
    </row>
    <row r="46701" spans="4:4" x14ac:dyDescent="0.3">
      <c r="D46701" s="4"/>
    </row>
    <row r="46702" spans="4:4" x14ac:dyDescent="0.3">
      <c r="D46702" s="4"/>
    </row>
    <row r="46703" spans="4:4" x14ac:dyDescent="0.3">
      <c r="D46703" s="4"/>
    </row>
    <row r="46704" spans="4:4" x14ac:dyDescent="0.3">
      <c r="D46704" s="4"/>
    </row>
    <row r="46705" spans="4:4" x14ac:dyDescent="0.3">
      <c r="D46705" s="4"/>
    </row>
    <row r="46706" spans="4:4" x14ac:dyDescent="0.3">
      <c r="D46706" s="4"/>
    </row>
    <row r="46707" spans="4:4" x14ac:dyDescent="0.3">
      <c r="D46707" s="4"/>
    </row>
    <row r="46708" spans="4:4" x14ac:dyDescent="0.3">
      <c r="D46708" s="4"/>
    </row>
    <row r="46709" spans="4:4" x14ac:dyDescent="0.3">
      <c r="D46709" s="4"/>
    </row>
    <row r="46710" spans="4:4" x14ac:dyDescent="0.3">
      <c r="D46710" s="4"/>
    </row>
    <row r="46711" spans="4:4" x14ac:dyDescent="0.3">
      <c r="D46711" s="4"/>
    </row>
    <row r="46712" spans="4:4" x14ac:dyDescent="0.3">
      <c r="D46712" s="4"/>
    </row>
    <row r="46713" spans="4:4" x14ac:dyDescent="0.3">
      <c r="D46713" s="4"/>
    </row>
    <row r="46714" spans="4:4" x14ac:dyDescent="0.3">
      <c r="D46714" s="4"/>
    </row>
    <row r="46715" spans="4:4" x14ac:dyDescent="0.3">
      <c r="D46715" s="4"/>
    </row>
    <row r="46716" spans="4:4" x14ac:dyDescent="0.3">
      <c r="D46716" s="4"/>
    </row>
    <row r="46717" spans="4:4" x14ac:dyDescent="0.3">
      <c r="D46717" s="4"/>
    </row>
    <row r="46718" spans="4:4" x14ac:dyDescent="0.3">
      <c r="D46718" s="4"/>
    </row>
    <row r="46719" spans="4:4" x14ac:dyDescent="0.3">
      <c r="D46719" s="4"/>
    </row>
    <row r="46720" spans="4:4" x14ac:dyDescent="0.3">
      <c r="D46720" s="4"/>
    </row>
    <row r="46721" spans="4:4" x14ac:dyDescent="0.3">
      <c r="D46721" s="4"/>
    </row>
    <row r="46722" spans="4:4" x14ac:dyDescent="0.3">
      <c r="D46722" s="4"/>
    </row>
    <row r="46723" spans="4:4" x14ac:dyDescent="0.3">
      <c r="D46723" s="4"/>
    </row>
    <row r="46724" spans="4:4" x14ac:dyDescent="0.3">
      <c r="D46724" s="4"/>
    </row>
    <row r="46725" spans="4:4" x14ac:dyDescent="0.3">
      <c r="D46725" s="4"/>
    </row>
    <row r="46726" spans="4:4" x14ac:dyDescent="0.3">
      <c r="D46726" s="4"/>
    </row>
    <row r="46727" spans="4:4" x14ac:dyDescent="0.3">
      <c r="D46727" s="4"/>
    </row>
    <row r="46728" spans="4:4" x14ac:dyDescent="0.3">
      <c r="D46728" s="4"/>
    </row>
    <row r="46729" spans="4:4" x14ac:dyDescent="0.3">
      <c r="D46729" s="4"/>
    </row>
    <row r="46730" spans="4:4" x14ac:dyDescent="0.3">
      <c r="D46730" s="4"/>
    </row>
    <row r="46731" spans="4:4" x14ac:dyDescent="0.3">
      <c r="D46731" s="4"/>
    </row>
    <row r="46732" spans="4:4" x14ac:dyDescent="0.3">
      <c r="D46732" s="4"/>
    </row>
    <row r="46733" spans="4:4" x14ac:dyDescent="0.3">
      <c r="D46733" s="4"/>
    </row>
    <row r="46734" spans="4:4" x14ac:dyDescent="0.3">
      <c r="D46734" s="4"/>
    </row>
    <row r="46735" spans="4:4" x14ac:dyDescent="0.3">
      <c r="D46735" s="4"/>
    </row>
    <row r="46736" spans="4:4" x14ac:dyDescent="0.3">
      <c r="D46736" s="4"/>
    </row>
    <row r="46737" spans="4:4" x14ac:dyDescent="0.3">
      <c r="D46737" s="4"/>
    </row>
    <row r="46738" spans="4:4" x14ac:dyDescent="0.3">
      <c r="D46738" s="4"/>
    </row>
    <row r="46739" spans="4:4" x14ac:dyDescent="0.3">
      <c r="D46739" s="4"/>
    </row>
    <row r="46740" spans="4:4" x14ac:dyDescent="0.3">
      <c r="D46740" s="4"/>
    </row>
    <row r="46741" spans="4:4" x14ac:dyDescent="0.3">
      <c r="D46741" s="4"/>
    </row>
    <row r="46742" spans="4:4" x14ac:dyDescent="0.3">
      <c r="D46742" s="4"/>
    </row>
    <row r="46743" spans="4:4" x14ac:dyDescent="0.3">
      <c r="D46743" s="4"/>
    </row>
    <row r="46744" spans="4:4" x14ac:dyDescent="0.3">
      <c r="D46744" s="4"/>
    </row>
    <row r="46745" spans="4:4" x14ac:dyDescent="0.3">
      <c r="D46745" s="4"/>
    </row>
    <row r="46746" spans="4:4" x14ac:dyDescent="0.3">
      <c r="D46746" s="4"/>
    </row>
    <row r="46747" spans="4:4" x14ac:dyDescent="0.3">
      <c r="D46747" s="4"/>
    </row>
    <row r="46748" spans="4:4" x14ac:dyDescent="0.3">
      <c r="D46748" s="4"/>
    </row>
    <row r="46749" spans="4:4" x14ac:dyDescent="0.3">
      <c r="D46749" s="4"/>
    </row>
    <row r="46750" spans="4:4" x14ac:dyDescent="0.3">
      <c r="D46750" s="4"/>
    </row>
    <row r="46751" spans="4:4" x14ac:dyDescent="0.3">
      <c r="D46751" s="4"/>
    </row>
    <row r="46752" spans="4:4" x14ac:dyDescent="0.3">
      <c r="D46752" s="4"/>
    </row>
    <row r="46753" spans="4:4" x14ac:dyDescent="0.3">
      <c r="D46753" s="4"/>
    </row>
    <row r="46754" spans="4:4" x14ac:dyDescent="0.3">
      <c r="D46754" s="4"/>
    </row>
    <row r="46755" spans="4:4" x14ac:dyDescent="0.3">
      <c r="D46755" s="4"/>
    </row>
    <row r="46756" spans="4:4" x14ac:dyDescent="0.3">
      <c r="D46756" s="4"/>
    </row>
    <row r="46757" spans="4:4" x14ac:dyDescent="0.3">
      <c r="D46757" s="4"/>
    </row>
    <row r="46758" spans="4:4" x14ac:dyDescent="0.3">
      <c r="D46758" s="4"/>
    </row>
    <row r="46759" spans="4:4" x14ac:dyDescent="0.3">
      <c r="D46759" s="4"/>
    </row>
    <row r="46760" spans="4:4" x14ac:dyDescent="0.3">
      <c r="D46760" s="4"/>
    </row>
    <row r="46761" spans="4:4" x14ac:dyDescent="0.3">
      <c r="D46761" s="4"/>
    </row>
    <row r="46762" spans="4:4" x14ac:dyDescent="0.3">
      <c r="D46762" s="4"/>
    </row>
    <row r="46763" spans="4:4" x14ac:dyDescent="0.3">
      <c r="D46763" s="4"/>
    </row>
    <row r="46764" spans="4:4" x14ac:dyDescent="0.3">
      <c r="D46764" s="4"/>
    </row>
    <row r="46765" spans="4:4" x14ac:dyDescent="0.3">
      <c r="D46765" s="4"/>
    </row>
    <row r="46766" spans="4:4" x14ac:dyDescent="0.3">
      <c r="D46766" s="4"/>
    </row>
    <row r="46767" spans="4:4" x14ac:dyDescent="0.3">
      <c r="D46767" s="4"/>
    </row>
    <row r="46768" spans="4:4" x14ac:dyDescent="0.3">
      <c r="D46768" s="4"/>
    </row>
    <row r="46769" spans="4:4" x14ac:dyDescent="0.3">
      <c r="D46769" s="4"/>
    </row>
    <row r="46770" spans="4:4" x14ac:dyDescent="0.3">
      <c r="D46770" s="4"/>
    </row>
    <row r="46771" spans="4:4" x14ac:dyDescent="0.3">
      <c r="D46771" s="4"/>
    </row>
    <row r="46772" spans="4:4" x14ac:dyDescent="0.3">
      <c r="D46772" s="4"/>
    </row>
    <row r="46773" spans="4:4" x14ac:dyDescent="0.3">
      <c r="D46773" s="4"/>
    </row>
    <row r="46774" spans="4:4" x14ac:dyDescent="0.3">
      <c r="D46774" s="4"/>
    </row>
    <row r="46775" spans="4:4" x14ac:dyDescent="0.3">
      <c r="D46775" s="4"/>
    </row>
    <row r="46776" spans="4:4" x14ac:dyDescent="0.3">
      <c r="D46776" s="4"/>
    </row>
    <row r="46777" spans="4:4" x14ac:dyDescent="0.3">
      <c r="D46777" s="4"/>
    </row>
    <row r="46778" spans="4:4" x14ac:dyDescent="0.3">
      <c r="D46778" s="4"/>
    </row>
    <row r="46779" spans="4:4" x14ac:dyDescent="0.3">
      <c r="D46779" s="4"/>
    </row>
    <row r="46780" spans="4:4" x14ac:dyDescent="0.3">
      <c r="D46780" s="4"/>
    </row>
    <row r="46781" spans="4:4" x14ac:dyDescent="0.3">
      <c r="D46781" s="4"/>
    </row>
    <row r="46782" spans="4:4" x14ac:dyDescent="0.3">
      <c r="D46782" s="4"/>
    </row>
    <row r="46783" spans="4:4" x14ac:dyDescent="0.3">
      <c r="D46783" s="4"/>
    </row>
    <row r="46784" spans="4:4" x14ac:dyDescent="0.3">
      <c r="D46784" s="4"/>
    </row>
    <row r="46785" spans="4:4" x14ac:dyDescent="0.3">
      <c r="D46785" s="4"/>
    </row>
    <row r="46786" spans="4:4" x14ac:dyDescent="0.3">
      <c r="D46786" s="4"/>
    </row>
    <row r="46787" spans="4:4" x14ac:dyDescent="0.3">
      <c r="D46787" s="4"/>
    </row>
    <row r="46788" spans="4:4" x14ac:dyDescent="0.3">
      <c r="D46788" s="4"/>
    </row>
    <row r="46789" spans="4:4" x14ac:dyDescent="0.3">
      <c r="D46789" s="4"/>
    </row>
    <row r="46790" spans="4:4" x14ac:dyDescent="0.3">
      <c r="D46790" s="4"/>
    </row>
    <row r="46791" spans="4:4" x14ac:dyDescent="0.3">
      <c r="D46791" s="4"/>
    </row>
    <row r="46792" spans="4:4" x14ac:dyDescent="0.3">
      <c r="D46792" s="4"/>
    </row>
    <row r="46793" spans="4:4" x14ac:dyDescent="0.3">
      <c r="D46793" s="4"/>
    </row>
    <row r="46794" spans="4:4" x14ac:dyDescent="0.3">
      <c r="D46794" s="4"/>
    </row>
    <row r="46795" spans="4:4" x14ac:dyDescent="0.3">
      <c r="D46795" s="4"/>
    </row>
    <row r="46796" spans="4:4" x14ac:dyDescent="0.3">
      <c r="D46796" s="4"/>
    </row>
    <row r="46797" spans="4:4" x14ac:dyDescent="0.3">
      <c r="D46797" s="4"/>
    </row>
    <row r="46798" spans="4:4" x14ac:dyDescent="0.3">
      <c r="D46798" s="4"/>
    </row>
    <row r="46799" spans="4:4" x14ac:dyDescent="0.3">
      <c r="D46799" s="4"/>
    </row>
    <row r="46800" spans="4:4" x14ac:dyDescent="0.3">
      <c r="D46800" s="4"/>
    </row>
    <row r="46801" spans="4:4" x14ac:dyDescent="0.3">
      <c r="D46801" s="4"/>
    </row>
    <row r="46802" spans="4:4" x14ac:dyDescent="0.3">
      <c r="D46802" s="4"/>
    </row>
    <row r="46803" spans="4:4" x14ac:dyDescent="0.3">
      <c r="D46803" s="4"/>
    </row>
    <row r="46804" spans="4:4" x14ac:dyDescent="0.3">
      <c r="D46804" s="4"/>
    </row>
    <row r="46805" spans="4:4" x14ac:dyDescent="0.3">
      <c r="D46805" s="4"/>
    </row>
    <row r="46806" spans="4:4" x14ac:dyDescent="0.3">
      <c r="D46806" s="4"/>
    </row>
    <row r="46807" spans="4:4" x14ac:dyDescent="0.3">
      <c r="D46807" s="4"/>
    </row>
    <row r="46808" spans="4:4" x14ac:dyDescent="0.3">
      <c r="D46808" s="4"/>
    </row>
    <row r="46809" spans="4:4" x14ac:dyDescent="0.3">
      <c r="D46809" s="4"/>
    </row>
    <row r="46810" spans="4:4" x14ac:dyDescent="0.3">
      <c r="D46810" s="4"/>
    </row>
    <row r="46811" spans="4:4" x14ac:dyDescent="0.3">
      <c r="D46811" s="4"/>
    </row>
    <row r="46812" spans="4:4" x14ac:dyDescent="0.3">
      <c r="D46812" s="4"/>
    </row>
    <row r="46813" spans="4:4" x14ac:dyDescent="0.3">
      <c r="D46813" s="4"/>
    </row>
    <row r="46814" spans="4:4" x14ac:dyDescent="0.3">
      <c r="D46814" s="4"/>
    </row>
    <row r="46815" spans="4:4" x14ac:dyDescent="0.3">
      <c r="D46815" s="4"/>
    </row>
    <row r="46816" spans="4:4" x14ac:dyDescent="0.3">
      <c r="D46816" s="4"/>
    </row>
    <row r="46817" spans="4:4" x14ac:dyDescent="0.3">
      <c r="D46817" s="4"/>
    </row>
    <row r="46818" spans="4:4" x14ac:dyDescent="0.3">
      <c r="D46818" s="4"/>
    </row>
    <row r="46819" spans="4:4" x14ac:dyDescent="0.3">
      <c r="D46819" s="4"/>
    </row>
    <row r="46820" spans="4:4" x14ac:dyDescent="0.3">
      <c r="D46820" s="4"/>
    </row>
    <row r="46821" spans="4:4" x14ac:dyDescent="0.3">
      <c r="D46821" s="4"/>
    </row>
    <row r="46822" spans="4:4" x14ac:dyDescent="0.3">
      <c r="D46822" s="4"/>
    </row>
    <row r="46823" spans="4:4" x14ac:dyDescent="0.3">
      <c r="D46823" s="4"/>
    </row>
    <row r="46824" spans="4:4" x14ac:dyDescent="0.3">
      <c r="D46824" s="4"/>
    </row>
    <row r="46825" spans="4:4" x14ac:dyDescent="0.3">
      <c r="D46825" s="4"/>
    </row>
    <row r="46826" spans="4:4" x14ac:dyDescent="0.3">
      <c r="D46826" s="4"/>
    </row>
    <row r="46827" spans="4:4" x14ac:dyDescent="0.3">
      <c r="D46827" s="4"/>
    </row>
    <row r="46828" spans="4:4" x14ac:dyDescent="0.3">
      <c r="D46828" s="4"/>
    </row>
    <row r="46829" spans="4:4" x14ac:dyDescent="0.3">
      <c r="D46829" s="4"/>
    </row>
    <row r="46830" spans="4:4" x14ac:dyDescent="0.3">
      <c r="D46830" s="4"/>
    </row>
    <row r="46831" spans="4:4" x14ac:dyDescent="0.3">
      <c r="D46831" s="4"/>
    </row>
    <row r="46832" spans="4:4" x14ac:dyDescent="0.3">
      <c r="D46832" s="4"/>
    </row>
    <row r="46833" spans="4:4" x14ac:dyDescent="0.3">
      <c r="D46833" s="4"/>
    </row>
    <row r="46834" spans="4:4" x14ac:dyDescent="0.3">
      <c r="D46834" s="4"/>
    </row>
    <row r="46835" spans="4:4" x14ac:dyDescent="0.3">
      <c r="D46835" s="4"/>
    </row>
    <row r="46836" spans="4:4" x14ac:dyDescent="0.3">
      <c r="D46836" s="4"/>
    </row>
    <row r="46837" spans="4:4" x14ac:dyDescent="0.3">
      <c r="D46837" s="4"/>
    </row>
    <row r="46838" spans="4:4" x14ac:dyDescent="0.3">
      <c r="D46838" s="4"/>
    </row>
    <row r="46839" spans="4:4" x14ac:dyDescent="0.3">
      <c r="D46839" s="4"/>
    </row>
    <row r="46840" spans="4:4" x14ac:dyDescent="0.3">
      <c r="D46840" s="4"/>
    </row>
    <row r="46841" spans="4:4" x14ac:dyDescent="0.3">
      <c r="D46841" s="4"/>
    </row>
    <row r="46842" spans="4:4" x14ac:dyDescent="0.3">
      <c r="D46842" s="4"/>
    </row>
    <row r="46843" spans="4:4" x14ac:dyDescent="0.3">
      <c r="D46843" s="4"/>
    </row>
    <row r="46844" spans="4:4" x14ac:dyDescent="0.3">
      <c r="D46844" s="4"/>
    </row>
    <row r="46845" spans="4:4" x14ac:dyDescent="0.3">
      <c r="D46845" s="4"/>
    </row>
    <row r="46846" spans="4:4" x14ac:dyDescent="0.3">
      <c r="D46846" s="4"/>
    </row>
    <row r="46847" spans="4:4" x14ac:dyDescent="0.3">
      <c r="D46847" s="4"/>
    </row>
    <row r="46848" spans="4:4" x14ac:dyDescent="0.3">
      <c r="D46848" s="4"/>
    </row>
    <row r="46849" spans="4:4" x14ac:dyDescent="0.3">
      <c r="D46849" s="4"/>
    </row>
    <row r="46850" spans="4:4" x14ac:dyDescent="0.3">
      <c r="D46850" s="4"/>
    </row>
    <row r="46851" spans="4:4" x14ac:dyDescent="0.3">
      <c r="D46851" s="4"/>
    </row>
    <row r="46852" spans="4:4" x14ac:dyDescent="0.3">
      <c r="D46852" s="4"/>
    </row>
    <row r="46853" spans="4:4" x14ac:dyDescent="0.3">
      <c r="D46853" s="4"/>
    </row>
    <row r="46854" spans="4:4" x14ac:dyDescent="0.3">
      <c r="D46854" s="4"/>
    </row>
    <row r="46855" spans="4:4" x14ac:dyDescent="0.3">
      <c r="D46855" s="4"/>
    </row>
    <row r="46856" spans="4:4" x14ac:dyDescent="0.3">
      <c r="D46856" s="4"/>
    </row>
    <row r="46857" spans="4:4" x14ac:dyDescent="0.3">
      <c r="D46857" s="4"/>
    </row>
    <row r="46858" spans="4:4" x14ac:dyDescent="0.3">
      <c r="D46858" s="4"/>
    </row>
    <row r="46859" spans="4:4" x14ac:dyDescent="0.3">
      <c r="D46859" s="4"/>
    </row>
    <row r="46860" spans="4:4" x14ac:dyDescent="0.3">
      <c r="D46860" s="4"/>
    </row>
    <row r="46861" spans="4:4" x14ac:dyDescent="0.3">
      <c r="D46861" s="4"/>
    </row>
    <row r="46862" spans="4:4" x14ac:dyDescent="0.3">
      <c r="D46862" s="4"/>
    </row>
    <row r="46863" spans="4:4" x14ac:dyDescent="0.3">
      <c r="D46863" s="4"/>
    </row>
    <row r="46864" spans="4:4" x14ac:dyDescent="0.3">
      <c r="D46864" s="4"/>
    </row>
    <row r="46865" spans="4:4" x14ac:dyDescent="0.3">
      <c r="D46865" s="4"/>
    </row>
    <row r="46866" spans="4:4" x14ac:dyDescent="0.3">
      <c r="D46866" s="4"/>
    </row>
    <row r="46867" spans="4:4" x14ac:dyDescent="0.3">
      <c r="D46867" s="4"/>
    </row>
    <row r="46868" spans="4:4" x14ac:dyDescent="0.3">
      <c r="D46868" s="4"/>
    </row>
    <row r="46869" spans="4:4" x14ac:dyDescent="0.3">
      <c r="D46869" s="4"/>
    </row>
    <row r="46870" spans="4:4" x14ac:dyDescent="0.3">
      <c r="D46870" s="4"/>
    </row>
    <row r="46871" spans="4:4" x14ac:dyDescent="0.3">
      <c r="D46871" s="4"/>
    </row>
    <row r="46872" spans="4:4" x14ac:dyDescent="0.3">
      <c r="D46872" s="4"/>
    </row>
    <row r="46873" spans="4:4" x14ac:dyDescent="0.3">
      <c r="D46873" s="4"/>
    </row>
    <row r="46874" spans="4:4" x14ac:dyDescent="0.3">
      <c r="D46874" s="4"/>
    </row>
    <row r="46875" spans="4:4" x14ac:dyDescent="0.3">
      <c r="D46875" s="4"/>
    </row>
    <row r="46876" spans="4:4" x14ac:dyDescent="0.3">
      <c r="D46876" s="4"/>
    </row>
    <row r="46877" spans="4:4" x14ac:dyDescent="0.3">
      <c r="D46877" s="4"/>
    </row>
    <row r="46878" spans="4:4" x14ac:dyDescent="0.3">
      <c r="D46878" s="4"/>
    </row>
    <row r="46879" spans="4:4" x14ac:dyDescent="0.3">
      <c r="D46879" s="4"/>
    </row>
    <row r="46880" spans="4:4" x14ac:dyDescent="0.3">
      <c r="D46880" s="4"/>
    </row>
    <row r="46881" spans="4:4" x14ac:dyDescent="0.3">
      <c r="D46881" s="4"/>
    </row>
    <row r="46882" spans="4:4" x14ac:dyDescent="0.3">
      <c r="D46882" s="4"/>
    </row>
    <row r="46883" spans="4:4" x14ac:dyDescent="0.3">
      <c r="D46883" s="4"/>
    </row>
    <row r="46884" spans="4:4" x14ac:dyDescent="0.3">
      <c r="D46884" s="4"/>
    </row>
    <row r="46885" spans="4:4" x14ac:dyDescent="0.3">
      <c r="D46885" s="4"/>
    </row>
    <row r="46886" spans="4:4" x14ac:dyDescent="0.3">
      <c r="D46886" s="4"/>
    </row>
    <row r="46887" spans="4:4" x14ac:dyDescent="0.3">
      <c r="D46887" s="4"/>
    </row>
    <row r="46888" spans="4:4" x14ac:dyDescent="0.3">
      <c r="D46888" s="4"/>
    </row>
    <row r="46889" spans="4:4" x14ac:dyDescent="0.3">
      <c r="D46889" s="4"/>
    </row>
    <row r="46890" spans="4:4" x14ac:dyDescent="0.3">
      <c r="D46890" s="4"/>
    </row>
    <row r="46891" spans="4:4" x14ac:dyDescent="0.3">
      <c r="D46891" s="4"/>
    </row>
    <row r="46892" spans="4:4" x14ac:dyDescent="0.3">
      <c r="D46892" s="4"/>
    </row>
    <row r="46893" spans="4:4" x14ac:dyDescent="0.3">
      <c r="D46893" s="4"/>
    </row>
    <row r="46894" spans="4:4" x14ac:dyDescent="0.3">
      <c r="D46894" s="4"/>
    </row>
    <row r="46895" spans="4:4" x14ac:dyDescent="0.3">
      <c r="D46895" s="4"/>
    </row>
    <row r="46896" spans="4:4" x14ac:dyDescent="0.3">
      <c r="D46896" s="4"/>
    </row>
    <row r="46897" spans="4:4" x14ac:dyDescent="0.3">
      <c r="D46897" s="4"/>
    </row>
    <row r="46898" spans="4:4" x14ac:dyDescent="0.3">
      <c r="D46898" s="4"/>
    </row>
    <row r="46899" spans="4:4" x14ac:dyDescent="0.3">
      <c r="D46899" s="4"/>
    </row>
    <row r="46900" spans="4:4" x14ac:dyDescent="0.3">
      <c r="D46900" s="4"/>
    </row>
    <row r="46901" spans="4:4" x14ac:dyDescent="0.3">
      <c r="D46901" s="4"/>
    </row>
    <row r="46902" spans="4:4" x14ac:dyDescent="0.3">
      <c r="D46902" s="4"/>
    </row>
    <row r="46903" spans="4:4" x14ac:dyDescent="0.3">
      <c r="D46903" s="4"/>
    </row>
    <row r="46904" spans="4:4" x14ac:dyDescent="0.3">
      <c r="D46904" s="4"/>
    </row>
    <row r="46905" spans="4:4" x14ac:dyDescent="0.3">
      <c r="D46905" s="4"/>
    </row>
    <row r="46906" spans="4:4" x14ac:dyDescent="0.3">
      <c r="D46906" s="4"/>
    </row>
    <row r="46907" spans="4:4" x14ac:dyDescent="0.3">
      <c r="D46907" s="4"/>
    </row>
    <row r="46908" spans="4:4" x14ac:dyDescent="0.3">
      <c r="D46908" s="4"/>
    </row>
    <row r="46909" spans="4:4" x14ac:dyDescent="0.3">
      <c r="D46909" s="4"/>
    </row>
    <row r="46910" spans="4:4" x14ac:dyDescent="0.3">
      <c r="D46910" s="4"/>
    </row>
    <row r="46911" spans="4:4" x14ac:dyDescent="0.3">
      <c r="D46911" s="4"/>
    </row>
    <row r="46912" spans="4:4" x14ac:dyDescent="0.3">
      <c r="D46912" s="4"/>
    </row>
    <row r="46913" spans="4:4" x14ac:dyDescent="0.3">
      <c r="D46913" s="4"/>
    </row>
    <row r="46914" spans="4:4" x14ac:dyDescent="0.3">
      <c r="D46914" s="4"/>
    </row>
    <row r="46915" spans="4:4" x14ac:dyDescent="0.3">
      <c r="D46915" s="4"/>
    </row>
    <row r="46916" spans="4:4" x14ac:dyDescent="0.3">
      <c r="D46916" s="4"/>
    </row>
    <row r="46917" spans="4:4" x14ac:dyDescent="0.3">
      <c r="D46917" s="4"/>
    </row>
    <row r="46918" spans="4:4" x14ac:dyDescent="0.3">
      <c r="D46918" s="4"/>
    </row>
    <row r="46919" spans="4:4" x14ac:dyDescent="0.3">
      <c r="D46919" s="4"/>
    </row>
    <row r="46920" spans="4:4" x14ac:dyDescent="0.3">
      <c r="D46920" s="4"/>
    </row>
    <row r="46921" spans="4:4" x14ac:dyDescent="0.3">
      <c r="D46921" s="4"/>
    </row>
    <row r="46922" spans="4:4" x14ac:dyDescent="0.3">
      <c r="D46922" s="4"/>
    </row>
    <row r="46923" spans="4:4" x14ac:dyDescent="0.3">
      <c r="D46923" s="4"/>
    </row>
    <row r="46924" spans="4:4" x14ac:dyDescent="0.3">
      <c r="D46924" s="4"/>
    </row>
    <row r="46925" spans="4:4" x14ac:dyDescent="0.3">
      <c r="D46925" s="4"/>
    </row>
    <row r="46926" spans="4:4" x14ac:dyDescent="0.3">
      <c r="D46926" s="4"/>
    </row>
    <row r="46927" spans="4:4" x14ac:dyDescent="0.3">
      <c r="D46927" s="4"/>
    </row>
    <row r="46928" spans="4:4" x14ac:dyDescent="0.3">
      <c r="D46928" s="4"/>
    </row>
    <row r="46929" spans="4:4" x14ac:dyDescent="0.3">
      <c r="D46929" s="4"/>
    </row>
    <row r="46930" spans="4:4" x14ac:dyDescent="0.3">
      <c r="D46930" s="4"/>
    </row>
    <row r="46931" spans="4:4" x14ac:dyDescent="0.3">
      <c r="D46931" s="4"/>
    </row>
    <row r="46932" spans="4:4" x14ac:dyDescent="0.3">
      <c r="D46932" s="4"/>
    </row>
    <row r="46933" spans="4:4" x14ac:dyDescent="0.3">
      <c r="D46933" s="4"/>
    </row>
    <row r="46934" spans="4:4" x14ac:dyDescent="0.3">
      <c r="D46934" s="4"/>
    </row>
    <row r="46935" spans="4:4" x14ac:dyDescent="0.3">
      <c r="D46935" s="4"/>
    </row>
    <row r="46936" spans="4:4" x14ac:dyDescent="0.3">
      <c r="D46936" s="4"/>
    </row>
    <row r="46937" spans="4:4" x14ac:dyDescent="0.3">
      <c r="D46937" s="4"/>
    </row>
    <row r="46938" spans="4:4" x14ac:dyDescent="0.3">
      <c r="D46938" s="4"/>
    </row>
    <row r="46939" spans="4:4" x14ac:dyDescent="0.3">
      <c r="D46939" s="4"/>
    </row>
    <row r="46940" spans="4:4" x14ac:dyDescent="0.3">
      <c r="D46940" s="4"/>
    </row>
    <row r="46941" spans="4:4" x14ac:dyDescent="0.3">
      <c r="D46941" s="4"/>
    </row>
    <row r="46942" spans="4:4" x14ac:dyDescent="0.3">
      <c r="D46942" s="4"/>
    </row>
    <row r="46943" spans="4:4" x14ac:dyDescent="0.3">
      <c r="D46943" s="4"/>
    </row>
    <row r="46944" spans="4:4" x14ac:dyDescent="0.3">
      <c r="D46944" s="4"/>
    </row>
    <row r="46945" spans="4:4" x14ac:dyDescent="0.3">
      <c r="D46945" s="4"/>
    </row>
    <row r="46946" spans="4:4" x14ac:dyDescent="0.3">
      <c r="D46946" s="4"/>
    </row>
    <row r="46947" spans="4:4" x14ac:dyDescent="0.3">
      <c r="D46947" s="4"/>
    </row>
    <row r="46948" spans="4:4" x14ac:dyDescent="0.3">
      <c r="D46948" s="4"/>
    </row>
    <row r="46949" spans="4:4" x14ac:dyDescent="0.3">
      <c r="D46949" s="4"/>
    </row>
    <row r="46950" spans="4:4" x14ac:dyDescent="0.3">
      <c r="D46950" s="4"/>
    </row>
    <row r="46951" spans="4:4" x14ac:dyDescent="0.3">
      <c r="D46951" s="4"/>
    </row>
    <row r="46952" spans="4:4" x14ac:dyDescent="0.3">
      <c r="D46952" s="4"/>
    </row>
    <row r="46953" spans="4:4" x14ac:dyDescent="0.3">
      <c r="D46953" s="4"/>
    </row>
    <row r="46954" spans="4:4" x14ac:dyDescent="0.3">
      <c r="D46954" s="4"/>
    </row>
    <row r="46955" spans="4:4" x14ac:dyDescent="0.3">
      <c r="D46955" s="4"/>
    </row>
    <row r="46956" spans="4:4" x14ac:dyDescent="0.3">
      <c r="D46956" s="4"/>
    </row>
    <row r="46957" spans="4:4" x14ac:dyDescent="0.3">
      <c r="D46957" s="4"/>
    </row>
    <row r="46958" spans="4:4" x14ac:dyDescent="0.3">
      <c r="D46958" s="4"/>
    </row>
    <row r="46959" spans="4:4" x14ac:dyDescent="0.3">
      <c r="D46959" s="4"/>
    </row>
    <row r="46960" spans="4:4" x14ac:dyDescent="0.3">
      <c r="D46960" s="4"/>
    </row>
    <row r="46961" spans="4:4" x14ac:dyDescent="0.3">
      <c r="D46961" s="4"/>
    </row>
    <row r="46962" spans="4:4" x14ac:dyDescent="0.3">
      <c r="D46962" s="4"/>
    </row>
    <row r="46963" spans="4:4" x14ac:dyDescent="0.3">
      <c r="D46963" s="4"/>
    </row>
    <row r="46964" spans="4:4" x14ac:dyDescent="0.3">
      <c r="D46964" s="4"/>
    </row>
    <row r="46965" spans="4:4" x14ac:dyDescent="0.3">
      <c r="D46965" s="4"/>
    </row>
    <row r="46966" spans="4:4" x14ac:dyDescent="0.3">
      <c r="D46966" s="4"/>
    </row>
    <row r="46967" spans="4:4" x14ac:dyDescent="0.3">
      <c r="D46967" s="4"/>
    </row>
    <row r="46968" spans="4:4" x14ac:dyDescent="0.3">
      <c r="D46968" s="4"/>
    </row>
    <row r="46969" spans="4:4" x14ac:dyDescent="0.3">
      <c r="D46969" s="4"/>
    </row>
    <row r="46970" spans="4:4" x14ac:dyDescent="0.3">
      <c r="D46970" s="4"/>
    </row>
    <row r="46971" spans="4:4" x14ac:dyDescent="0.3">
      <c r="D46971" s="4"/>
    </row>
    <row r="46972" spans="4:4" x14ac:dyDescent="0.3">
      <c r="D46972" s="4"/>
    </row>
    <row r="46973" spans="4:4" x14ac:dyDescent="0.3">
      <c r="D46973" s="4"/>
    </row>
    <row r="46974" spans="4:4" x14ac:dyDescent="0.3">
      <c r="D46974" s="4"/>
    </row>
    <row r="46975" spans="4:4" x14ac:dyDescent="0.3">
      <c r="D46975" s="4"/>
    </row>
    <row r="46976" spans="4:4" x14ac:dyDescent="0.3">
      <c r="D46976" s="4"/>
    </row>
    <row r="46977" spans="4:4" x14ac:dyDescent="0.3">
      <c r="D46977" s="4"/>
    </row>
    <row r="46978" spans="4:4" x14ac:dyDescent="0.3">
      <c r="D46978" s="4"/>
    </row>
    <row r="46979" spans="4:4" x14ac:dyDescent="0.3">
      <c r="D46979" s="4"/>
    </row>
    <row r="46980" spans="4:4" x14ac:dyDescent="0.3">
      <c r="D46980" s="4"/>
    </row>
    <row r="46981" spans="4:4" x14ac:dyDescent="0.3">
      <c r="D46981" s="4"/>
    </row>
    <row r="46982" spans="4:4" x14ac:dyDescent="0.3">
      <c r="D46982" s="4"/>
    </row>
    <row r="46983" spans="4:4" x14ac:dyDescent="0.3">
      <c r="D46983" s="4"/>
    </row>
    <row r="46984" spans="4:4" x14ac:dyDescent="0.3">
      <c r="D46984" s="4"/>
    </row>
    <row r="46985" spans="4:4" x14ac:dyDescent="0.3">
      <c r="D46985" s="4"/>
    </row>
    <row r="46986" spans="4:4" x14ac:dyDescent="0.3">
      <c r="D46986" s="4"/>
    </row>
    <row r="46987" spans="4:4" x14ac:dyDescent="0.3">
      <c r="D46987" s="4"/>
    </row>
    <row r="46988" spans="4:4" x14ac:dyDescent="0.3">
      <c r="D46988" s="4"/>
    </row>
    <row r="46989" spans="4:4" x14ac:dyDescent="0.3">
      <c r="D46989" s="4"/>
    </row>
    <row r="46990" spans="4:4" x14ac:dyDescent="0.3">
      <c r="D46990" s="4"/>
    </row>
    <row r="46991" spans="4:4" x14ac:dyDescent="0.3">
      <c r="D46991" s="4"/>
    </row>
    <row r="46992" spans="4:4" x14ac:dyDescent="0.3">
      <c r="D46992" s="4"/>
    </row>
    <row r="46993" spans="4:4" x14ac:dyDescent="0.3">
      <c r="D46993" s="4"/>
    </row>
    <row r="46994" spans="4:4" x14ac:dyDescent="0.3">
      <c r="D46994" s="4"/>
    </row>
    <row r="46995" spans="4:4" x14ac:dyDescent="0.3">
      <c r="D46995" s="4"/>
    </row>
    <row r="46996" spans="4:4" x14ac:dyDescent="0.3">
      <c r="D46996" s="4"/>
    </row>
    <row r="46997" spans="4:4" x14ac:dyDescent="0.3">
      <c r="D46997" s="4"/>
    </row>
    <row r="46998" spans="4:4" x14ac:dyDescent="0.3">
      <c r="D46998" s="4"/>
    </row>
    <row r="46999" spans="4:4" x14ac:dyDescent="0.3">
      <c r="D46999" s="4"/>
    </row>
    <row r="47000" spans="4:4" x14ac:dyDescent="0.3">
      <c r="D47000" s="4"/>
    </row>
    <row r="47001" spans="4:4" x14ac:dyDescent="0.3">
      <c r="D47001" s="4"/>
    </row>
    <row r="47002" spans="4:4" x14ac:dyDescent="0.3">
      <c r="D47002" s="4"/>
    </row>
    <row r="47003" spans="4:4" x14ac:dyDescent="0.3">
      <c r="D47003" s="4"/>
    </row>
    <row r="47004" spans="4:4" x14ac:dyDescent="0.3">
      <c r="D47004" s="4"/>
    </row>
    <row r="47005" spans="4:4" x14ac:dyDescent="0.3">
      <c r="D47005" s="4"/>
    </row>
    <row r="47006" spans="4:4" x14ac:dyDescent="0.3">
      <c r="D47006" s="4"/>
    </row>
    <row r="47007" spans="4:4" x14ac:dyDescent="0.3">
      <c r="D47007" s="4"/>
    </row>
    <row r="47008" spans="4:4" x14ac:dyDescent="0.3">
      <c r="D47008" s="4"/>
    </row>
    <row r="47009" spans="4:4" x14ac:dyDescent="0.3">
      <c r="D47009" s="4"/>
    </row>
    <row r="47010" spans="4:4" x14ac:dyDescent="0.3">
      <c r="D47010" s="4"/>
    </row>
    <row r="47011" spans="4:4" x14ac:dyDescent="0.3">
      <c r="D47011" s="4"/>
    </row>
    <row r="47012" spans="4:4" x14ac:dyDescent="0.3">
      <c r="D47012" s="4"/>
    </row>
    <row r="47013" spans="4:4" x14ac:dyDescent="0.3">
      <c r="D47013" s="4"/>
    </row>
    <row r="47014" spans="4:4" x14ac:dyDescent="0.3">
      <c r="D47014" s="4"/>
    </row>
    <row r="47015" spans="4:4" x14ac:dyDescent="0.3">
      <c r="D47015" s="4"/>
    </row>
    <row r="47016" spans="4:4" x14ac:dyDescent="0.3">
      <c r="D47016" s="4"/>
    </row>
    <row r="47017" spans="4:4" x14ac:dyDescent="0.3">
      <c r="D47017" s="4"/>
    </row>
    <row r="47018" spans="4:4" x14ac:dyDescent="0.3">
      <c r="D47018" s="4"/>
    </row>
    <row r="47019" spans="4:4" x14ac:dyDescent="0.3">
      <c r="D47019" s="4"/>
    </row>
    <row r="47020" spans="4:4" x14ac:dyDescent="0.3">
      <c r="D47020" s="4"/>
    </row>
    <row r="47021" spans="4:4" x14ac:dyDescent="0.3">
      <c r="D47021" s="4"/>
    </row>
    <row r="47022" spans="4:4" x14ac:dyDescent="0.3">
      <c r="D47022" s="4"/>
    </row>
    <row r="47023" spans="4:4" x14ac:dyDescent="0.3">
      <c r="D47023" s="4"/>
    </row>
    <row r="47024" spans="4:4" x14ac:dyDescent="0.3">
      <c r="D47024" s="4"/>
    </row>
    <row r="47025" spans="4:4" x14ac:dyDescent="0.3">
      <c r="D47025" s="4"/>
    </row>
    <row r="47026" spans="4:4" x14ac:dyDescent="0.3">
      <c r="D47026" s="4"/>
    </row>
    <row r="47027" spans="4:4" x14ac:dyDescent="0.3">
      <c r="D47027" s="4"/>
    </row>
    <row r="47028" spans="4:4" x14ac:dyDescent="0.3">
      <c r="D47028" s="4"/>
    </row>
    <row r="47029" spans="4:4" x14ac:dyDescent="0.3">
      <c r="D47029" s="4"/>
    </row>
    <row r="47030" spans="4:4" x14ac:dyDescent="0.3">
      <c r="D47030" s="4"/>
    </row>
    <row r="47031" spans="4:4" x14ac:dyDescent="0.3">
      <c r="D47031" s="4"/>
    </row>
    <row r="47032" spans="4:4" x14ac:dyDescent="0.3">
      <c r="D47032" s="4"/>
    </row>
    <row r="47033" spans="4:4" x14ac:dyDescent="0.3">
      <c r="D47033" s="4"/>
    </row>
    <row r="47034" spans="4:4" x14ac:dyDescent="0.3">
      <c r="D47034" s="4"/>
    </row>
    <row r="47035" spans="4:4" x14ac:dyDescent="0.3">
      <c r="D47035" s="4"/>
    </row>
    <row r="47036" spans="4:4" x14ac:dyDescent="0.3">
      <c r="D47036" s="4"/>
    </row>
    <row r="47037" spans="4:4" x14ac:dyDescent="0.3">
      <c r="D47037" s="4"/>
    </row>
    <row r="47038" spans="4:4" x14ac:dyDescent="0.3">
      <c r="D47038" s="4"/>
    </row>
    <row r="47039" spans="4:4" x14ac:dyDescent="0.3">
      <c r="D47039" s="4"/>
    </row>
    <row r="47040" spans="4:4" x14ac:dyDescent="0.3">
      <c r="D47040" s="4"/>
    </row>
    <row r="47041" spans="4:4" x14ac:dyDescent="0.3">
      <c r="D47041" s="4"/>
    </row>
    <row r="47042" spans="4:4" x14ac:dyDescent="0.3">
      <c r="D47042" s="4"/>
    </row>
    <row r="47043" spans="4:4" x14ac:dyDescent="0.3">
      <c r="D47043" s="4"/>
    </row>
    <row r="47044" spans="4:4" x14ac:dyDescent="0.3">
      <c r="D47044" s="4"/>
    </row>
    <row r="47045" spans="4:4" x14ac:dyDescent="0.3">
      <c r="D47045" s="4"/>
    </row>
    <row r="47046" spans="4:4" x14ac:dyDescent="0.3">
      <c r="D47046" s="4"/>
    </row>
    <row r="47047" spans="4:4" x14ac:dyDescent="0.3">
      <c r="D47047" s="4"/>
    </row>
    <row r="47048" spans="4:4" x14ac:dyDescent="0.3">
      <c r="D47048" s="4"/>
    </row>
    <row r="47049" spans="4:4" x14ac:dyDescent="0.3">
      <c r="D47049" s="4"/>
    </row>
    <row r="47050" spans="4:4" x14ac:dyDescent="0.3">
      <c r="D47050" s="4"/>
    </row>
    <row r="47051" spans="4:4" x14ac:dyDescent="0.3">
      <c r="D47051" s="4"/>
    </row>
    <row r="47052" spans="4:4" x14ac:dyDescent="0.3">
      <c r="D47052" s="4"/>
    </row>
    <row r="47053" spans="4:4" x14ac:dyDescent="0.3">
      <c r="D47053" s="4"/>
    </row>
    <row r="47054" spans="4:4" x14ac:dyDescent="0.3">
      <c r="D47054" s="4"/>
    </row>
    <row r="47055" spans="4:4" x14ac:dyDescent="0.3">
      <c r="D47055" s="4"/>
    </row>
    <row r="47056" spans="4:4" x14ac:dyDescent="0.3">
      <c r="D47056" s="4"/>
    </row>
    <row r="47057" spans="4:4" x14ac:dyDescent="0.3">
      <c r="D47057" s="4"/>
    </row>
    <row r="47058" spans="4:4" x14ac:dyDescent="0.3">
      <c r="D47058" s="4"/>
    </row>
    <row r="47059" spans="4:4" x14ac:dyDescent="0.3">
      <c r="D47059" s="4"/>
    </row>
    <row r="47060" spans="4:4" x14ac:dyDescent="0.3">
      <c r="D47060" s="4"/>
    </row>
    <row r="47061" spans="4:4" x14ac:dyDescent="0.3">
      <c r="D47061" s="4"/>
    </row>
    <row r="47062" spans="4:4" x14ac:dyDescent="0.3">
      <c r="D47062" s="4"/>
    </row>
    <row r="47063" spans="4:4" x14ac:dyDescent="0.3">
      <c r="D47063" s="4"/>
    </row>
    <row r="47064" spans="4:4" x14ac:dyDescent="0.3">
      <c r="D47064" s="4"/>
    </row>
    <row r="47065" spans="4:4" x14ac:dyDescent="0.3">
      <c r="D47065" s="4"/>
    </row>
    <row r="47066" spans="4:4" x14ac:dyDescent="0.3">
      <c r="D47066" s="4"/>
    </row>
    <row r="47067" spans="4:4" x14ac:dyDescent="0.3">
      <c r="D47067" s="4"/>
    </row>
    <row r="47068" spans="4:4" x14ac:dyDescent="0.3">
      <c r="D47068" s="4"/>
    </row>
    <row r="47069" spans="4:4" x14ac:dyDescent="0.3">
      <c r="D47069" s="4"/>
    </row>
    <row r="47070" spans="4:4" x14ac:dyDescent="0.3">
      <c r="D47070" s="4"/>
    </row>
    <row r="47071" spans="4:4" x14ac:dyDescent="0.3">
      <c r="D47071" s="4"/>
    </row>
    <row r="47072" spans="4:4" x14ac:dyDescent="0.3">
      <c r="D47072" s="4"/>
    </row>
    <row r="47073" spans="4:4" x14ac:dyDescent="0.3">
      <c r="D47073" s="4"/>
    </row>
    <row r="47074" spans="4:4" x14ac:dyDescent="0.3">
      <c r="D47074" s="4"/>
    </row>
    <row r="47075" spans="4:4" x14ac:dyDescent="0.3">
      <c r="D47075" s="4"/>
    </row>
    <row r="47076" spans="4:4" x14ac:dyDescent="0.3">
      <c r="D47076" s="4"/>
    </row>
    <row r="47077" spans="4:4" x14ac:dyDescent="0.3">
      <c r="D47077" s="4"/>
    </row>
    <row r="47078" spans="4:4" x14ac:dyDescent="0.3">
      <c r="D47078" s="4"/>
    </row>
    <row r="47079" spans="4:4" x14ac:dyDescent="0.3">
      <c r="D47079" s="4"/>
    </row>
    <row r="47080" spans="4:4" x14ac:dyDescent="0.3">
      <c r="D47080" s="4"/>
    </row>
    <row r="47081" spans="4:4" x14ac:dyDescent="0.3">
      <c r="D47081" s="4"/>
    </row>
    <row r="47082" spans="4:4" x14ac:dyDescent="0.3">
      <c r="D47082" s="4"/>
    </row>
    <row r="47083" spans="4:4" x14ac:dyDescent="0.3">
      <c r="D47083" s="4"/>
    </row>
    <row r="47084" spans="4:4" x14ac:dyDescent="0.3">
      <c r="D47084" s="4"/>
    </row>
    <row r="47085" spans="4:4" x14ac:dyDescent="0.3">
      <c r="D47085" s="4"/>
    </row>
    <row r="47086" spans="4:4" x14ac:dyDescent="0.3">
      <c r="D47086" s="4"/>
    </row>
    <row r="47087" spans="4:4" x14ac:dyDescent="0.3">
      <c r="D47087" s="4"/>
    </row>
    <row r="47088" spans="4:4" x14ac:dyDescent="0.3">
      <c r="D47088" s="4"/>
    </row>
    <row r="47089" spans="4:4" x14ac:dyDescent="0.3">
      <c r="D47089" s="4"/>
    </row>
    <row r="47090" spans="4:4" x14ac:dyDescent="0.3">
      <c r="D47090" s="4"/>
    </row>
    <row r="47091" spans="4:4" x14ac:dyDescent="0.3">
      <c r="D47091" s="4"/>
    </row>
    <row r="47092" spans="4:4" x14ac:dyDescent="0.3">
      <c r="D47092" s="4"/>
    </row>
    <row r="47093" spans="4:4" x14ac:dyDescent="0.3">
      <c r="D47093" s="4"/>
    </row>
    <row r="47094" spans="4:4" x14ac:dyDescent="0.3">
      <c r="D47094" s="4"/>
    </row>
    <row r="47095" spans="4:4" x14ac:dyDescent="0.3">
      <c r="D47095" s="4"/>
    </row>
    <row r="47096" spans="4:4" x14ac:dyDescent="0.3">
      <c r="D47096" s="4"/>
    </row>
    <row r="47097" spans="4:4" x14ac:dyDescent="0.3">
      <c r="D47097" s="4"/>
    </row>
    <row r="47098" spans="4:4" x14ac:dyDescent="0.3">
      <c r="D47098" s="4"/>
    </row>
    <row r="47099" spans="4:4" x14ac:dyDescent="0.3">
      <c r="D47099" s="4"/>
    </row>
    <row r="47100" spans="4:4" x14ac:dyDescent="0.3">
      <c r="D47100" s="4"/>
    </row>
    <row r="47101" spans="4:4" x14ac:dyDescent="0.3">
      <c r="D47101" s="4"/>
    </row>
    <row r="47102" spans="4:4" x14ac:dyDescent="0.3">
      <c r="D47102" s="4"/>
    </row>
    <row r="47103" spans="4:4" x14ac:dyDescent="0.3">
      <c r="D47103" s="4"/>
    </row>
    <row r="47104" spans="4:4" x14ac:dyDescent="0.3">
      <c r="D47104" s="4"/>
    </row>
    <row r="47105" spans="4:4" x14ac:dyDescent="0.3">
      <c r="D47105" s="4"/>
    </row>
    <row r="47106" spans="4:4" x14ac:dyDescent="0.3">
      <c r="D47106" s="4"/>
    </row>
    <row r="47107" spans="4:4" x14ac:dyDescent="0.3">
      <c r="D47107" s="4"/>
    </row>
    <row r="47108" spans="4:4" x14ac:dyDescent="0.3">
      <c r="D47108" s="4"/>
    </row>
    <row r="47109" spans="4:4" x14ac:dyDescent="0.3">
      <c r="D47109" s="4"/>
    </row>
    <row r="47110" spans="4:4" x14ac:dyDescent="0.3">
      <c r="D47110" s="4"/>
    </row>
    <row r="47111" spans="4:4" x14ac:dyDescent="0.3">
      <c r="D47111" s="4"/>
    </row>
    <row r="47112" spans="4:4" x14ac:dyDescent="0.3">
      <c r="D47112" s="4"/>
    </row>
    <row r="47113" spans="4:4" x14ac:dyDescent="0.3">
      <c r="D47113" s="4"/>
    </row>
    <row r="47114" spans="4:4" x14ac:dyDescent="0.3">
      <c r="D47114" s="4"/>
    </row>
    <row r="47115" spans="4:4" x14ac:dyDescent="0.3">
      <c r="D47115" s="4"/>
    </row>
    <row r="47116" spans="4:4" x14ac:dyDescent="0.3">
      <c r="D47116" s="4"/>
    </row>
    <row r="47117" spans="4:4" x14ac:dyDescent="0.3">
      <c r="D47117" s="4"/>
    </row>
    <row r="47118" spans="4:4" x14ac:dyDescent="0.3">
      <c r="D47118" s="4"/>
    </row>
    <row r="47119" spans="4:4" x14ac:dyDescent="0.3">
      <c r="D47119" s="4"/>
    </row>
    <row r="47120" spans="4:4" x14ac:dyDescent="0.3">
      <c r="D47120" s="4"/>
    </row>
    <row r="47121" spans="4:4" x14ac:dyDescent="0.3">
      <c r="D47121" s="4"/>
    </row>
    <row r="47122" spans="4:4" x14ac:dyDescent="0.3">
      <c r="D47122" s="4"/>
    </row>
    <row r="47123" spans="4:4" x14ac:dyDescent="0.3">
      <c r="D47123" s="4"/>
    </row>
    <row r="47124" spans="4:4" x14ac:dyDescent="0.3">
      <c r="D47124" s="4"/>
    </row>
    <row r="47125" spans="4:4" x14ac:dyDescent="0.3">
      <c r="D47125" s="4"/>
    </row>
    <row r="47126" spans="4:4" x14ac:dyDescent="0.3">
      <c r="D47126" s="4"/>
    </row>
    <row r="47127" spans="4:4" x14ac:dyDescent="0.3">
      <c r="D47127" s="4"/>
    </row>
    <row r="47128" spans="4:4" x14ac:dyDescent="0.3">
      <c r="D47128" s="4"/>
    </row>
    <row r="47129" spans="4:4" x14ac:dyDescent="0.3">
      <c r="D47129" s="4"/>
    </row>
    <row r="47130" spans="4:4" x14ac:dyDescent="0.3">
      <c r="D47130" s="4"/>
    </row>
    <row r="47131" spans="4:4" x14ac:dyDescent="0.3">
      <c r="D47131" s="4"/>
    </row>
    <row r="47132" spans="4:4" x14ac:dyDescent="0.3">
      <c r="D47132" s="4"/>
    </row>
    <row r="47133" spans="4:4" x14ac:dyDescent="0.3">
      <c r="D47133" s="4"/>
    </row>
    <row r="47134" spans="4:4" x14ac:dyDescent="0.3">
      <c r="D47134" s="4"/>
    </row>
    <row r="47135" spans="4:4" x14ac:dyDescent="0.3">
      <c r="D47135" s="4"/>
    </row>
    <row r="47136" spans="4:4" x14ac:dyDescent="0.3">
      <c r="D47136" s="4"/>
    </row>
    <row r="47137" spans="4:4" x14ac:dyDescent="0.3">
      <c r="D47137" s="4"/>
    </row>
    <row r="47138" spans="4:4" x14ac:dyDescent="0.3">
      <c r="D47138" s="4"/>
    </row>
    <row r="47139" spans="4:4" x14ac:dyDescent="0.3">
      <c r="D47139" s="4"/>
    </row>
    <row r="47140" spans="4:4" x14ac:dyDescent="0.3">
      <c r="D47140" s="4"/>
    </row>
    <row r="47141" spans="4:4" x14ac:dyDescent="0.3">
      <c r="D47141" s="4"/>
    </row>
    <row r="47142" spans="4:4" x14ac:dyDescent="0.3">
      <c r="D47142" s="4"/>
    </row>
    <row r="47143" spans="4:4" x14ac:dyDescent="0.3">
      <c r="D47143" s="4"/>
    </row>
    <row r="47144" spans="4:4" x14ac:dyDescent="0.3">
      <c r="D47144" s="4"/>
    </row>
    <row r="47145" spans="4:4" x14ac:dyDescent="0.3">
      <c r="D47145" s="4"/>
    </row>
    <row r="47146" spans="4:4" x14ac:dyDescent="0.3">
      <c r="D47146" s="4"/>
    </row>
    <row r="47147" spans="4:4" x14ac:dyDescent="0.3">
      <c r="D47147" s="4"/>
    </row>
    <row r="47148" spans="4:4" x14ac:dyDescent="0.3">
      <c r="D47148" s="4"/>
    </row>
    <row r="47149" spans="4:4" x14ac:dyDescent="0.3">
      <c r="D47149" s="4"/>
    </row>
    <row r="47150" spans="4:4" x14ac:dyDescent="0.3">
      <c r="D47150" s="4"/>
    </row>
    <row r="47151" spans="4:4" x14ac:dyDescent="0.3">
      <c r="D47151" s="4"/>
    </row>
    <row r="47152" spans="4:4" x14ac:dyDescent="0.3">
      <c r="D47152" s="4"/>
    </row>
    <row r="47153" spans="4:4" x14ac:dyDescent="0.3">
      <c r="D47153" s="4"/>
    </row>
    <row r="47154" spans="4:4" x14ac:dyDescent="0.3">
      <c r="D47154" s="4"/>
    </row>
    <row r="47155" spans="4:4" x14ac:dyDescent="0.3">
      <c r="D47155" s="4"/>
    </row>
    <row r="47156" spans="4:4" x14ac:dyDescent="0.3">
      <c r="D47156" s="4"/>
    </row>
    <row r="47157" spans="4:4" x14ac:dyDescent="0.3">
      <c r="D47157" s="4"/>
    </row>
    <row r="47158" spans="4:4" x14ac:dyDescent="0.3">
      <c r="D47158" s="4"/>
    </row>
    <row r="47159" spans="4:4" x14ac:dyDescent="0.3">
      <c r="D47159" s="4"/>
    </row>
    <row r="47160" spans="4:4" x14ac:dyDescent="0.3">
      <c r="D47160" s="4"/>
    </row>
    <row r="47161" spans="4:4" x14ac:dyDescent="0.3">
      <c r="D47161" s="4"/>
    </row>
    <row r="47162" spans="4:4" x14ac:dyDescent="0.3">
      <c r="D47162" s="4"/>
    </row>
    <row r="47163" spans="4:4" x14ac:dyDescent="0.3">
      <c r="D47163" s="4"/>
    </row>
    <row r="47164" spans="4:4" x14ac:dyDescent="0.3">
      <c r="D47164" s="4"/>
    </row>
    <row r="47165" spans="4:4" x14ac:dyDescent="0.3">
      <c r="D47165" s="4"/>
    </row>
    <row r="47166" spans="4:4" x14ac:dyDescent="0.3">
      <c r="D47166" s="4"/>
    </row>
    <row r="47167" spans="4:4" x14ac:dyDescent="0.3">
      <c r="D47167" s="4"/>
    </row>
    <row r="47168" spans="4:4" x14ac:dyDescent="0.3">
      <c r="D47168" s="4"/>
    </row>
    <row r="47169" spans="4:4" x14ac:dyDescent="0.3">
      <c r="D47169" s="4"/>
    </row>
    <row r="47170" spans="4:4" x14ac:dyDescent="0.3">
      <c r="D47170" s="4"/>
    </row>
    <row r="47171" spans="4:4" x14ac:dyDescent="0.3">
      <c r="D47171" s="4"/>
    </row>
    <row r="47172" spans="4:4" x14ac:dyDescent="0.3">
      <c r="D47172" s="4"/>
    </row>
    <row r="47173" spans="4:4" x14ac:dyDescent="0.3">
      <c r="D47173" s="4"/>
    </row>
    <row r="47174" spans="4:4" x14ac:dyDescent="0.3">
      <c r="D47174" s="4"/>
    </row>
    <row r="47175" spans="4:4" x14ac:dyDescent="0.3">
      <c r="D47175" s="4"/>
    </row>
    <row r="47176" spans="4:4" x14ac:dyDescent="0.3">
      <c r="D47176" s="4"/>
    </row>
    <row r="47177" spans="4:4" x14ac:dyDescent="0.3">
      <c r="D47177" s="4"/>
    </row>
    <row r="47178" spans="4:4" x14ac:dyDescent="0.3">
      <c r="D47178" s="4"/>
    </row>
    <row r="47179" spans="4:4" x14ac:dyDescent="0.3">
      <c r="D47179" s="4"/>
    </row>
    <row r="47180" spans="4:4" x14ac:dyDescent="0.3">
      <c r="D47180" s="4"/>
    </row>
    <row r="47181" spans="4:4" x14ac:dyDescent="0.3">
      <c r="D47181" s="4"/>
    </row>
    <row r="47182" spans="4:4" x14ac:dyDescent="0.3">
      <c r="D47182" s="4"/>
    </row>
    <row r="47183" spans="4:4" x14ac:dyDescent="0.3">
      <c r="D47183" s="4"/>
    </row>
    <row r="47184" spans="4:4" x14ac:dyDescent="0.3">
      <c r="D47184" s="4"/>
    </row>
    <row r="47185" spans="4:4" x14ac:dyDescent="0.3">
      <c r="D47185" s="4"/>
    </row>
    <row r="47186" spans="4:4" x14ac:dyDescent="0.3">
      <c r="D47186" s="4"/>
    </row>
    <row r="47187" spans="4:4" x14ac:dyDescent="0.3">
      <c r="D47187" s="4"/>
    </row>
    <row r="47188" spans="4:4" x14ac:dyDescent="0.3">
      <c r="D47188" s="4"/>
    </row>
    <row r="47189" spans="4:4" x14ac:dyDescent="0.3">
      <c r="D47189" s="4"/>
    </row>
    <row r="47190" spans="4:4" x14ac:dyDescent="0.3">
      <c r="D47190" s="4"/>
    </row>
    <row r="47191" spans="4:4" x14ac:dyDescent="0.3">
      <c r="D47191" s="4"/>
    </row>
    <row r="47192" spans="4:4" x14ac:dyDescent="0.3">
      <c r="D47192" s="4"/>
    </row>
    <row r="47193" spans="4:4" x14ac:dyDescent="0.3">
      <c r="D47193" s="4"/>
    </row>
    <row r="47194" spans="4:4" x14ac:dyDescent="0.3">
      <c r="D47194" s="4"/>
    </row>
    <row r="47195" spans="4:4" x14ac:dyDescent="0.3">
      <c r="D47195" s="4"/>
    </row>
    <row r="47196" spans="4:4" x14ac:dyDescent="0.3">
      <c r="D47196" s="4"/>
    </row>
    <row r="47197" spans="4:4" x14ac:dyDescent="0.3">
      <c r="D47197" s="4"/>
    </row>
    <row r="47198" spans="4:4" x14ac:dyDescent="0.3">
      <c r="D47198" s="4"/>
    </row>
    <row r="47199" spans="4:4" x14ac:dyDescent="0.3">
      <c r="D47199" s="4"/>
    </row>
    <row r="47200" spans="4:4" x14ac:dyDescent="0.3">
      <c r="D47200" s="4"/>
    </row>
    <row r="47201" spans="4:4" x14ac:dyDescent="0.3">
      <c r="D47201" s="4"/>
    </row>
    <row r="47202" spans="4:4" x14ac:dyDescent="0.3">
      <c r="D47202" s="4"/>
    </row>
    <row r="47203" spans="4:4" x14ac:dyDescent="0.3">
      <c r="D47203" s="4"/>
    </row>
    <row r="47204" spans="4:4" x14ac:dyDescent="0.3">
      <c r="D47204" s="4"/>
    </row>
    <row r="47205" spans="4:4" x14ac:dyDescent="0.3">
      <c r="D47205" s="4"/>
    </row>
    <row r="47206" spans="4:4" x14ac:dyDescent="0.3">
      <c r="D47206" s="4"/>
    </row>
    <row r="47207" spans="4:4" x14ac:dyDescent="0.3">
      <c r="D47207" s="4"/>
    </row>
    <row r="47208" spans="4:4" x14ac:dyDescent="0.3">
      <c r="D47208" s="4"/>
    </row>
    <row r="47209" spans="4:4" x14ac:dyDescent="0.3">
      <c r="D47209" s="4"/>
    </row>
    <row r="47210" spans="4:4" x14ac:dyDescent="0.3">
      <c r="D47210" s="4"/>
    </row>
    <row r="47211" spans="4:4" x14ac:dyDescent="0.3">
      <c r="D47211" s="4"/>
    </row>
    <row r="47212" spans="4:4" x14ac:dyDescent="0.3">
      <c r="D47212" s="4"/>
    </row>
    <row r="47213" spans="4:4" x14ac:dyDescent="0.3">
      <c r="D47213" s="4"/>
    </row>
    <row r="47214" spans="4:4" x14ac:dyDescent="0.3">
      <c r="D47214" s="4"/>
    </row>
    <row r="47215" spans="4:4" x14ac:dyDescent="0.3">
      <c r="D47215" s="4"/>
    </row>
    <row r="47216" spans="4:4" x14ac:dyDescent="0.3">
      <c r="D47216" s="4"/>
    </row>
    <row r="47217" spans="4:4" x14ac:dyDescent="0.3">
      <c r="D47217" s="4"/>
    </row>
    <row r="47218" spans="4:4" x14ac:dyDescent="0.3">
      <c r="D47218" s="4"/>
    </row>
    <row r="47219" spans="4:4" x14ac:dyDescent="0.3">
      <c r="D47219" s="4"/>
    </row>
    <row r="47220" spans="4:4" x14ac:dyDescent="0.3">
      <c r="D47220" s="4"/>
    </row>
    <row r="47221" spans="4:4" x14ac:dyDescent="0.3">
      <c r="D47221" s="4"/>
    </row>
    <row r="47222" spans="4:4" x14ac:dyDescent="0.3">
      <c r="D47222" s="4"/>
    </row>
    <row r="47223" spans="4:4" x14ac:dyDescent="0.3">
      <c r="D47223" s="4"/>
    </row>
    <row r="47224" spans="4:4" x14ac:dyDescent="0.3">
      <c r="D47224" s="4"/>
    </row>
    <row r="47225" spans="4:4" x14ac:dyDescent="0.3">
      <c r="D47225" s="4"/>
    </row>
    <row r="47226" spans="4:4" x14ac:dyDescent="0.3">
      <c r="D47226" s="4"/>
    </row>
    <row r="47227" spans="4:4" x14ac:dyDescent="0.3">
      <c r="D47227" s="4"/>
    </row>
    <row r="47228" spans="4:4" x14ac:dyDescent="0.3">
      <c r="D47228" s="4"/>
    </row>
    <row r="47229" spans="4:4" x14ac:dyDescent="0.3">
      <c r="D47229" s="4"/>
    </row>
    <row r="47230" spans="4:4" x14ac:dyDescent="0.3">
      <c r="D47230" s="4"/>
    </row>
    <row r="47231" spans="4:4" x14ac:dyDescent="0.3">
      <c r="D47231" s="4"/>
    </row>
    <row r="47232" spans="4:4" x14ac:dyDescent="0.3">
      <c r="D47232" s="4"/>
    </row>
    <row r="47233" spans="4:4" x14ac:dyDescent="0.3">
      <c r="D47233" s="4"/>
    </row>
    <row r="47234" spans="4:4" x14ac:dyDescent="0.3">
      <c r="D47234" s="4"/>
    </row>
    <row r="47235" spans="4:4" x14ac:dyDescent="0.3">
      <c r="D47235" s="4"/>
    </row>
    <row r="47236" spans="4:4" x14ac:dyDescent="0.3">
      <c r="D47236" s="4"/>
    </row>
    <row r="47237" spans="4:4" x14ac:dyDescent="0.3">
      <c r="D47237" s="4"/>
    </row>
    <row r="47238" spans="4:4" x14ac:dyDescent="0.3">
      <c r="D47238" s="4"/>
    </row>
    <row r="47239" spans="4:4" x14ac:dyDescent="0.3">
      <c r="D47239" s="4"/>
    </row>
    <row r="47240" spans="4:4" x14ac:dyDescent="0.3">
      <c r="D47240" s="4"/>
    </row>
    <row r="47241" spans="4:4" x14ac:dyDescent="0.3">
      <c r="D47241" s="4"/>
    </row>
    <row r="47242" spans="4:4" x14ac:dyDescent="0.3">
      <c r="D47242" s="4"/>
    </row>
    <row r="47243" spans="4:4" x14ac:dyDescent="0.3">
      <c r="D47243" s="4"/>
    </row>
    <row r="47244" spans="4:4" x14ac:dyDescent="0.3">
      <c r="D47244" s="4"/>
    </row>
    <row r="47245" spans="4:4" x14ac:dyDescent="0.3">
      <c r="D47245" s="4"/>
    </row>
    <row r="47246" spans="4:4" x14ac:dyDescent="0.3">
      <c r="D47246" s="4"/>
    </row>
    <row r="47247" spans="4:4" x14ac:dyDescent="0.3">
      <c r="D47247" s="4"/>
    </row>
    <row r="47248" spans="4:4" x14ac:dyDescent="0.3">
      <c r="D47248" s="4"/>
    </row>
    <row r="47249" spans="4:4" x14ac:dyDescent="0.3">
      <c r="D47249" s="4"/>
    </row>
    <row r="47250" spans="4:4" x14ac:dyDescent="0.3">
      <c r="D47250" s="4"/>
    </row>
    <row r="47251" spans="4:4" x14ac:dyDescent="0.3">
      <c r="D47251" s="4"/>
    </row>
    <row r="47252" spans="4:4" x14ac:dyDescent="0.3">
      <c r="D47252" s="4"/>
    </row>
    <row r="47253" spans="4:4" x14ac:dyDescent="0.3">
      <c r="D47253" s="4"/>
    </row>
    <row r="47254" spans="4:4" x14ac:dyDescent="0.3">
      <c r="D47254" s="4"/>
    </row>
    <row r="47255" spans="4:4" x14ac:dyDescent="0.3">
      <c r="D47255" s="4"/>
    </row>
    <row r="47256" spans="4:4" x14ac:dyDescent="0.3">
      <c r="D47256" s="4"/>
    </row>
    <row r="47257" spans="4:4" x14ac:dyDescent="0.3">
      <c r="D47257" s="4"/>
    </row>
    <row r="47258" spans="4:4" x14ac:dyDescent="0.3">
      <c r="D47258" s="4"/>
    </row>
    <row r="47259" spans="4:4" x14ac:dyDescent="0.3">
      <c r="D47259" s="4"/>
    </row>
    <row r="47260" spans="4:4" x14ac:dyDescent="0.3">
      <c r="D47260" s="4"/>
    </row>
    <row r="47261" spans="4:4" x14ac:dyDescent="0.3">
      <c r="D47261" s="4"/>
    </row>
    <row r="47262" spans="4:4" x14ac:dyDescent="0.3">
      <c r="D47262" s="4"/>
    </row>
    <row r="47263" spans="4:4" x14ac:dyDescent="0.3">
      <c r="D47263" s="4"/>
    </row>
    <row r="47264" spans="4:4" x14ac:dyDescent="0.3">
      <c r="D47264" s="4"/>
    </row>
    <row r="47265" spans="4:4" x14ac:dyDescent="0.3">
      <c r="D47265" s="4"/>
    </row>
    <row r="47266" spans="4:4" x14ac:dyDescent="0.3">
      <c r="D47266" s="4"/>
    </row>
    <row r="47267" spans="4:4" x14ac:dyDescent="0.3">
      <c r="D47267" s="4"/>
    </row>
    <row r="47268" spans="4:4" x14ac:dyDescent="0.3">
      <c r="D47268" s="4"/>
    </row>
    <row r="47269" spans="4:4" x14ac:dyDescent="0.3">
      <c r="D47269" s="4"/>
    </row>
    <row r="47270" spans="4:4" x14ac:dyDescent="0.3">
      <c r="D47270" s="4"/>
    </row>
    <row r="47271" spans="4:4" x14ac:dyDescent="0.3">
      <c r="D47271" s="4"/>
    </row>
    <row r="47272" spans="4:4" x14ac:dyDescent="0.3">
      <c r="D47272" s="4"/>
    </row>
    <row r="47273" spans="4:4" x14ac:dyDescent="0.3">
      <c r="D47273" s="4"/>
    </row>
    <row r="47274" spans="4:4" x14ac:dyDescent="0.3">
      <c r="D47274" s="4"/>
    </row>
    <row r="47275" spans="4:4" x14ac:dyDescent="0.3">
      <c r="D47275" s="4"/>
    </row>
    <row r="47276" spans="4:4" x14ac:dyDescent="0.3">
      <c r="D47276" s="4"/>
    </row>
    <row r="47277" spans="4:4" x14ac:dyDescent="0.3">
      <c r="D47277" s="4"/>
    </row>
    <row r="47278" spans="4:4" x14ac:dyDescent="0.3">
      <c r="D47278" s="4"/>
    </row>
    <row r="47279" spans="4:4" x14ac:dyDescent="0.3">
      <c r="D47279" s="4"/>
    </row>
    <row r="47280" spans="4:4" x14ac:dyDescent="0.3">
      <c r="D47280" s="4"/>
    </row>
    <row r="47281" spans="4:4" x14ac:dyDescent="0.3">
      <c r="D47281" s="4"/>
    </row>
    <row r="47282" spans="4:4" x14ac:dyDescent="0.3">
      <c r="D47282" s="4"/>
    </row>
    <row r="47283" spans="4:4" x14ac:dyDescent="0.3">
      <c r="D47283" s="4"/>
    </row>
    <row r="47284" spans="4:4" x14ac:dyDescent="0.3">
      <c r="D47284" s="4"/>
    </row>
    <row r="47285" spans="4:4" x14ac:dyDescent="0.3">
      <c r="D47285" s="4"/>
    </row>
    <row r="47286" spans="4:4" x14ac:dyDescent="0.3">
      <c r="D47286" s="4"/>
    </row>
    <row r="47287" spans="4:4" x14ac:dyDescent="0.3">
      <c r="D47287" s="4"/>
    </row>
    <row r="47288" spans="4:4" x14ac:dyDescent="0.3">
      <c r="D47288" s="4"/>
    </row>
    <row r="47289" spans="4:4" x14ac:dyDescent="0.3">
      <c r="D47289" s="4"/>
    </row>
    <row r="47290" spans="4:4" x14ac:dyDescent="0.3">
      <c r="D47290" s="4"/>
    </row>
    <row r="47291" spans="4:4" x14ac:dyDescent="0.3">
      <c r="D47291" s="4"/>
    </row>
    <row r="47292" spans="4:4" x14ac:dyDescent="0.3">
      <c r="D47292" s="4"/>
    </row>
    <row r="47293" spans="4:4" x14ac:dyDescent="0.3">
      <c r="D47293" s="4"/>
    </row>
    <row r="47294" spans="4:4" x14ac:dyDescent="0.3">
      <c r="D47294" s="4"/>
    </row>
    <row r="47295" spans="4:4" x14ac:dyDescent="0.3">
      <c r="D47295" s="4"/>
    </row>
    <row r="47296" spans="4:4" x14ac:dyDescent="0.3">
      <c r="D47296" s="4"/>
    </row>
    <row r="47297" spans="4:4" x14ac:dyDescent="0.3">
      <c r="D47297" s="4"/>
    </row>
    <row r="47298" spans="4:4" x14ac:dyDescent="0.3">
      <c r="D47298" s="4"/>
    </row>
    <row r="47299" spans="4:4" x14ac:dyDescent="0.3">
      <c r="D47299" s="4"/>
    </row>
    <row r="47300" spans="4:4" x14ac:dyDescent="0.3">
      <c r="D47300" s="4"/>
    </row>
    <row r="47301" spans="4:4" x14ac:dyDescent="0.3">
      <c r="D47301" s="4"/>
    </row>
    <row r="47302" spans="4:4" x14ac:dyDescent="0.3">
      <c r="D47302" s="4"/>
    </row>
    <row r="47303" spans="4:4" x14ac:dyDescent="0.3">
      <c r="D47303" s="4"/>
    </row>
    <row r="47304" spans="4:4" x14ac:dyDescent="0.3">
      <c r="D47304" s="4"/>
    </row>
    <row r="47305" spans="4:4" x14ac:dyDescent="0.3">
      <c r="D47305" s="4"/>
    </row>
    <row r="47306" spans="4:4" x14ac:dyDescent="0.3">
      <c r="D47306" s="4"/>
    </row>
    <row r="47307" spans="4:4" x14ac:dyDescent="0.3">
      <c r="D47307" s="4"/>
    </row>
    <row r="47308" spans="4:4" x14ac:dyDescent="0.3">
      <c r="D47308" s="4"/>
    </row>
    <row r="47309" spans="4:4" x14ac:dyDescent="0.3">
      <c r="D47309" s="4"/>
    </row>
    <row r="47310" spans="4:4" x14ac:dyDescent="0.3">
      <c r="D47310" s="4"/>
    </row>
    <row r="47311" spans="4:4" x14ac:dyDescent="0.3">
      <c r="D47311" s="4"/>
    </row>
    <row r="47312" spans="4:4" x14ac:dyDescent="0.3">
      <c r="D47312" s="4"/>
    </row>
    <row r="47313" spans="4:4" x14ac:dyDescent="0.3">
      <c r="D47313" s="4"/>
    </row>
    <row r="47314" spans="4:4" x14ac:dyDescent="0.3">
      <c r="D47314" s="4"/>
    </row>
    <row r="47315" spans="4:4" x14ac:dyDescent="0.3">
      <c r="D47315" s="4"/>
    </row>
    <row r="47316" spans="4:4" x14ac:dyDescent="0.3">
      <c r="D47316" s="4"/>
    </row>
    <row r="47317" spans="4:4" x14ac:dyDescent="0.3">
      <c r="D47317" s="4"/>
    </row>
    <row r="47318" spans="4:4" x14ac:dyDescent="0.3">
      <c r="D47318" s="4"/>
    </row>
    <row r="47319" spans="4:4" x14ac:dyDescent="0.3">
      <c r="D47319" s="4"/>
    </row>
    <row r="47320" spans="4:4" x14ac:dyDescent="0.3">
      <c r="D47320" s="4"/>
    </row>
    <row r="47321" spans="4:4" x14ac:dyDescent="0.3">
      <c r="D47321" s="4"/>
    </row>
    <row r="47322" spans="4:4" x14ac:dyDescent="0.3">
      <c r="D47322" s="4"/>
    </row>
    <row r="47323" spans="4:4" x14ac:dyDescent="0.3">
      <c r="D47323" s="4"/>
    </row>
    <row r="47324" spans="4:4" x14ac:dyDescent="0.3">
      <c r="D47324" s="4"/>
    </row>
    <row r="47325" spans="4:4" x14ac:dyDescent="0.3">
      <c r="D47325" s="4"/>
    </row>
    <row r="47326" spans="4:4" x14ac:dyDescent="0.3">
      <c r="D47326" s="4"/>
    </row>
    <row r="47327" spans="4:4" x14ac:dyDescent="0.3">
      <c r="D47327" s="4"/>
    </row>
    <row r="47328" spans="4:4" x14ac:dyDescent="0.3">
      <c r="D47328" s="4"/>
    </row>
    <row r="47329" spans="4:4" x14ac:dyDescent="0.3">
      <c r="D47329" s="4"/>
    </row>
    <row r="47330" spans="4:4" x14ac:dyDescent="0.3">
      <c r="D47330" s="4"/>
    </row>
    <row r="47331" spans="4:4" x14ac:dyDescent="0.3">
      <c r="D47331" s="4"/>
    </row>
    <row r="47332" spans="4:4" x14ac:dyDescent="0.3">
      <c r="D47332" s="4"/>
    </row>
    <row r="47333" spans="4:4" x14ac:dyDescent="0.3">
      <c r="D47333" s="4"/>
    </row>
    <row r="47334" spans="4:4" x14ac:dyDescent="0.3">
      <c r="D47334" s="4"/>
    </row>
    <row r="47335" spans="4:4" x14ac:dyDescent="0.3">
      <c r="D47335" s="4"/>
    </row>
    <row r="47336" spans="4:4" x14ac:dyDescent="0.3">
      <c r="D47336" s="4"/>
    </row>
    <row r="47337" spans="4:4" x14ac:dyDescent="0.3">
      <c r="D47337" s="4"/>
    </row>
    <row r="47338" spans="4:4" x14ac:dyDescent="0.3">
      <c r="D47338" s="4"/>
    </row>
    <row r="47339" spans="4:4" x14ac:dyDescent="0.3">
      <c r="D47339" s="4"/>
    </row>
    <row r="47340" spans="4:4" x14ac:dyDescent="0.3">
      <c r="D47340" s="4"/>
    </row>
    <row r="47341" spans="4:4" x14ac:dyDescent="0.3">
      <c r="D47341" s="4"/>
    </row>
    <row r="47342" spans="4:4" x14ac:dyDescent="0.3">
      <c r="D47342" s="4"/>
    </row>
    <row r="47343" spans="4:4" x14ac:dyDescent="0.3">
      <c r="D47343" s="4"/>
    </row>
    <row r="47344" spans="4:4" x14ac:dyDescent="0.3">
      <c r="D47344" s="4"/>
    </row>
    <row r="47345" spans="4:4" x14ac:dyDescent="0.3">
      <c r="D47345" s="4"/>
    </row>
    <row r="47346" spans="4:4" x14ac:dyDescent="0.3">
      <c r="D47346" s="4"/>
    </row>
    <row r="47347" spans="4:4" x14ac:dyDescent="0.3">
      <c r="D47347" s="4"/>
    </row>
    <row r="47348" spans="4:4" x14ac:dyDescent="0.3">
      <c r="D47348" s="4"/>
    </row>
    <row r="47349" spans="4:4" x14ac:dyDescent="0.3">
      <c r="D47349" s="4"/>
    </row>
    <row r="47350" spans="4:4" x14ac:dyDescent="0.3">
      <c r="D47350" s="4"/>
    </row>
    <row r="47351" spans="4:4" x14ac:dyDescent="0.3">
      <c r="D47351" s="4"/>
    </row>
    <row r="47352" spans="4:4" x14ac:dyDescent="0.3">
      <c r="D47352" s="4"/>
    </row>
    <row r="47353" spans="4:4" x14ac:dyDescent="0.3">
      <c r="D47353" s="4"/>
    </row>
    <row r="47354" spans="4:4" x14ac:dyDescent="0.3">
      <c r="D47354" s="4"/>
    </row>
    <row r="47355" spans="4:4" x14ac:dyDescent="0.3">
      <c r="D47355" s="4"/>
    </row>
    <row r="47356" spans="4:4" x14ac:dyDescent="0.3">
      <c r="D47356" s="4"/>
    </row>
    <row r="47357" spans="4:4" x14ac:dyDescent="0.3">
      <c r="D47357" s="4"/>
    </row>
    <row r="47358" spans="4:4" x14ac:dyDescent="0.3">
      <c r="D47358" s="4"/>
    </row>
    <row r="47359" spans="4:4" x14ac:dyDescent="0.3">
      <c r="D47359" s="4"/>
    </row>
    <row r="47360" spans="4:4" x14ac:dyDescent="0.3">
      <c r="D47360" s="4"/>
    </row>
    <row r="47361" spans="4:4" x14ac:dyDescent="0.3">
      <c r="D47361" s="4"/>
    </row>
    <row r="47362" spans="4:4" x14ac:dyDescent="0.3">
      <c r="D47362" s="4"/>
    </row>
    <row r="47363" spans="4:4" x14ac:dyDescent="0.3">
      <c r="D47363" s="4"/>
    </row>
    <row r="47364" spans="4:4" x14ac:dyDescent="0.3">
      <c r="D47364" s="4"/>
    </row>
    <row r="47365" spans="4:4" x14ac:dyDescent="0.3">
      <c r="D47365" s="4"/>
    </row>
    <row r="47366" spans="4:4" x14ac:dyDescent="0.3">
      <c r="D47366" s="4"/>
    </row>
    <row r="47367" spans="4:4" x14ac:dyDescent="0.3">
      <c r="D47367" s="4"/>
    </row>
    <row r="47368" spans="4:4" x14ac:dyDescent="0.3">
      <c r="D47368" s="4"/>
    </row>
    <row r="47369" spans="4:4" x14ac:dyDescent="0.3">
      <c r="D47369" s="4"/>
    </row>
    <row r="47370" spans="4:4" x14ac:dyDescent="0.3">
      <c r="D47370" s="4"/>
    </row>
    <row r="47371" spans="4:4" x14ac:dyDescent="0.3">
      <c r="D47371" s="4"/>
    </row>
    <row r="47372" spans="4:4" x14ac:dyDescent="0.3">
      <c r="D47372" s="4"/>
    </row>
    <row r="47373" spans="4:4" x14ac:dyDescent="0.3">
      <c r="D47373" s="4"/>
    </row>
    <row r="47374" spans="4:4" x14ac:dyDescent="0.3">
      <c r="D47374" s="4"/>
    </row>
    <row r="47375" spans="4:4" x14ac:dyDescent="0.3">
      <c r="D47375" s="4"/>
    </row>
    <row r="47376" spans="4:4" x14ac:dyDescent="0.3">
      <c r="D47376" s="4"/>
    </row>
    <row r="47377" spans="4:4" x14ac:dyDescent="0.3">
      <c r="D47377" s="4"/>
    </row>
    <row r="47378" spans="4:4" x14ac:dyDescent="0.3">
      <c r="D47378" s="4"/>
    </row>
    <row r="47379" spans="4:4" x14ac:dyDescent="0.3">
      <c r="D47379" s="4"/>
    </row>
    <row r="47380" spans="4:4" x14ac:dyDescent="0.3">
      <c r="D47380" s="4"/>
    </row>
    <row r="47381" spans="4:4" x14ac:dyDescent="0.3">
      <c r="D47381" s="4"/>
    </row>
    <row r="47382" spans="4:4" x14ac:dyDescent="0.3">
      <c r="D47382" s="4"/>
    </row>
    <row r="47383" spans="4:4" x14ac:dyDescent="0.3">
      <c r="D47383" s="4"/>
    </row>
    <row r="47384" spans="4:4" x14ac:dyDescent="0.3">
      <c r="D47384" s="4"/>
    </row>
    <row r="47385" spans="4:4" x14ac:dyDescent="0.3">
      <c r="D47385" s="4"/>
    </row>
    <row r="47386" spans="4:4" x14ac:dyDescent="0.3">
      <c r="D47386" s="4"/>
    </row>
    <row r="47387" spans="4:4" x14ac:dyDescent="0.3">
      <c r="D47387" s="4"/>
    </row>
    <row r="47388" spans="4:4" x14ac:dyDescent="0.3">
      <c r="D47388" s="4"/>
    </row>
    <row r="47389" spans="4:4" x14ac:dyDescent="0.3">
      <c r="D47389" s="4"/>
    </row>
    <row r="47390" spans="4:4" x14ac:dyDescent="0.3">
      <c r="D47390" s="4"/>
    </row>
    <row r="47391" spans="4:4" x14ac:dyDescent="0.3">
      <c r="D47391" s="4"/>
    </row>
    <row r="47392" spans="4:4" x14ac:dyDescent="0.3">
      <c r="D47392" s="4"/>
    </row>
    <row r="47393" spans="4:4" x14ac:dyDescent="0.3">
      <c r="D47393" s="4"/>
    </row>
    <row r="47394" spans="4:4" x14ac:dyDescent="0.3">
      <c r="D47394" s="4"/>
    </row>
    <row r="47395" spans="4:4" x14ac:dyDescent="0.3">
      <c r="D47395" s="4"/>
    </row>
    <row r="47396" spans="4:4" x14ac:dyDescent="0.3">
      <c r="D47396" s="4"/>
    </row>
    <row r="47397" spans="4:4" x14ac:dyDescent="0.3">
      <c r="D47397" s="4"/>
    </row>
    <row r="47398" spans="4:4" x14ac:dyDescent="0.3">
      <c r="D47398" s="4"/>
    </row>
    <row r="47399" spans="4:4" x14ac:dyDescent="0.3">
      <c r="D47399" s="4"/>
    </row>
    <row r="47400" spans="4:4" x14ac:dyDescent="0.3">
      <c r="D47400" s="4"/>
    </row>
    <row r="47401" spans="4:4" x14ac:dyDescent="0.3">
      <c r="D47401" s="4"/>
    </row>
    <row r="47402" spans="4:4" x14ac:dyDescent="0.3">
      <c r="D47402" s="4"/>
    </row>
    <row r="47403" spans="4:4" x14ac:dyDescent="0.3">
      <c r="D47403" s="4"/>
    </row>
    <row r="47404" spans="4:4" x14ac:dyDescent="0.3">
      <c r="D47404" s="4"/>
    </row>
    <row r="47405" spans="4:4" x14ac:dyDescent="0.3">
      <c r="D47405" s="4"/>
    </row>
    <row r="47406" spans="4:4" x14ac:dyDescent="0.3">
      <c r="D47406" s="4"/>
    </row>
    <row r="47407" spans="4:4" x14ac:dyDescent="0.3">
      <c r="D47407" s="4"/>
    </row>
    <row r="47408" spans="4:4" x14ac:dyDescent="0.3">
      <c r="D47408" s="4"/>
    </row>
    <row r="47409" spans="4:4" x14ac:dyDescent="0.3">
      <c r="D47409" s="4"/>
    </row>
    <row r="47410" spans="4:4" x14ac:dyDescent="0.3">
      <c r="D47410" s="4"/>
    </row>
    <row r="47411" spans="4:4" x14ac:dyDescent="0.3">
      <c r="D47411" s="4"/>
    </row>
    <row r="47412" spans="4:4" x14ac:dyDescent="0.3">
      <c r="D47412" s="4"/>
    </row>
    <row r="47413" spans="4:4" x14ac:dyDescent="0.3">
      <c r="D47413" s="4"/>
    </row>
    <row r="47414" spans="4:4" x14ac:dyDescent="0.3">
      <c r="D47414" s="4"/>
    </row>
    <row r="47415" spans="4:4" x14ac:dyDescent="0.3">
      <c r="D47415" s="4"/>
    </row>
    <row r="47416" spans="4:4" x14ac:dyDescent="0.3">
      <c r="D47416" s="4"/>
    </row>
    <row r="47417" spans="4:4" x14ac:dyDescent="0.3">
      <c r="D47417" s="4"/>
    </row>
    <row r="47418" spans="4:4" x14ac:dyDescent="0.3">
      <c r="D47418" s="4"/>
    </row>
    <row r="47419" spans="4:4" x14ac:dyDescent="0.3">
      <c r="D47419" s="4"/>
    </row>
    <row r="47420" spans="4:4" x14ac:dyDescent="0.3">
      <c r="D47420" s="4"/>
    </row>
    <row r="47421" spans="4:4" x14ac:dyDescent="0.3">
      <c r="D47421" s="4"/>
    </row>
    <row r="47422" spans="4:4" x14ac:dyDescent="0.3">
      <c r="D47422" s="4"/>
    </row>
    <row r="47423" spans="4:4" x14ac:dyDescent="0.3">
      <c r="D47423" s="4"/>
    </row>
    <row r="47424" spans="4:4" x14ac:dyDescent="0.3">
      <c r="D47424" s="4"/>
    </row>
    <row r="47425" spans="4:4" x14ac:dyDescent="0.3">
      <c r="D47425" s="4"/>
    </row>
    <row r="47426" spans="4:4" x14ac:dyDescent="0.3">
      <c r="D47426" s="4"/>
    </row>
    <row r="47427" spans="4:4" x14ac:dyDescent="0.3">
      <c r="D47427" s="4"/>
    </row>
    <row r="47428" spans="4:4" x14ac:dyDescent="0.3">
      <c r="D47428" s="4"/>
    </row>
    <row r="47429" spans="4:4" x14ac:dyDescent="0.3">
      <c r="D47429" s="4"/>
    </row>
    <row r="47430" spans="4:4" x14ac:dyDescent="0.3">
      <c r="D47430" s="4"/>
    </row>
    <row r="47431" spans="4:4" x14ac:dyDescent="0.3">
      <c r="D47431" s="4"/>
    </row>
    <row r="47432" spans="4:4" x14ac:dyDescent="0.3">
      <c r="D47432" s="4"/>
    </row>
    <row r="47433" spans="4:4" x14ac:dyDescent="0.3">
      <c r="D47433" s="4"/>
    </row>
    <row r="47434" spans="4:4" x14ac:dyDescent="0.3">
      <c r="D47434" s="4"/>
    </row>
    <row r="47435" spans="4:4" x14ac:dyDescent="0.3">
      <c r="D47435" s="4"/>
    </row>
    <row r="47436" spans="4:4" x14ac:dyDescent="0.3">
      <c r="D47436" s="4"/>
    </row>
    <row r="47437" spans="4:4" x14ac:dyDescent="0.3">
      <c r="D47437" s="4"/>
    </row>
    <row r="47438" spans="4:4" x14ac:dyDescent="0.3">
      <c r="D47438" s="4"/>
    </row>
    <row r="47439" spans="4:4" x14ac:dyDescent="0.3">
      <c r="D47439" s="4"/>
    </row>
    <row r="47440" spans="4:4" x14ac:dyDescent="0.3">
      <c r="D47440" s="4"/>
    </row>
    <row r="47441" spans="4:4" x14ac:dyDescent="0.3">
      <c r="D47441" s="4"/>
    </row>
    <row r="47442" spans="4:4" x14ac:dyDescent="0.3">
      <c r="D47442" s="4"/>
    </row>
    <row r="47443" spans="4:4" x14ac:dyDescent="0.3">
      <c r="D47443" s="4"/>
    </row>
    <row r="47444" spans="4:4" x14ac:dyDescent="0.3">
      <c r="D47444" s="4"/>
    </row>
    <row r="47445" spans="4:4" x14ac:dyDescent="0.3">
      <c r="D47445" s="4"/>
    </row>
    <row r="47446" spans="4:4" x14ac:dyDescent="0.3">
      <c r="D47446" s="4"/>
    </row>
    <row r="47447" spans="4:4" x14ac:dyDescent="0.3">
      <c r="D47447" s="4"/>
    </row>
    <row r="47448" spans="4:4" x14ac:dyDescent="0.3">
      <c r="D47448" s="4"/>
    </row>
    <row r="47449" spans="4:4" x14ac:dyDescent="0.3">
      <c r="D47449" s="4"/>
    </row>
    <row r="47450" spans="4:4" x14ac:dyDescent="0.3">
      <c r="D47450" s="4"/>
    </row>
    <row r="47451" spans="4:4" x14ac:dyDescent="0.3">
      <c r="D47451" s="4"/>
    </row>
    <row r="47452" spans="4:4" x14ac:dyDescent="0.3">
      <c r="D47452" s="4"/>
    </row>
    <row r="47453" spans="4:4" x14ac:dyDescent="0.3">
      <c r="D47453" s="4"/>
    </row>
    <row r="47454" spans="4:4" x14ac:dyDescent="0.3">
      <c r="D47454" s="4"/>
    </row>
    <row r="47455" spans="4:4" x14ac:dyDescent="0.3">
      <c r="D47455" s="4"/>
    </row>
    <row r="47456" spans="4:4" x14ac:dyDescent="0.3">
      <c r="D47456" s="4"/>
    </row>
    <row r="47457" spans="4:4" x14ac:dyDescent="0.3">
      <c r="D47457" s="4"/>
    </row>
    <row r="47458" spans="4:4" x14ac:dyDescent="0.3">
      <c r="D47458" s="4"/>
    </row>
    <row r="47459" spans="4:4" x14ac:dyDescent="0.3">
      <c r="D47459" s="4"/>
    </row>
    <row r="47460" spans="4:4" x14ac:dyDescent="0.3">
      <c r="D47460" s="4"/>
    </row>
    <row r="47461" spans="4:4" x14ac:dyDescent="0.3">
      <c r="D47461" s="4"/>
    </row>
    <row r="47462" spans="4:4" x14ac:dyDescent="0.3">
      <c r="D47462" s="4"/>
    </row>
    <row r="47463" spans="4:4" x14ac:dyDescent="0.3">
      <c r="D47463" s="4"/>
    </row>
    <row r="47464" spans="4:4" x14ac:dyDescent="0.3">
      <c r="D47464" s="4"/>
    </row>
    <row r="47465" spans="4:4" x14ac:dyDescent="0.3">
      <c r="D47465" s="4"/>
    </row>
    <row r="47466" spans="4:4" x14ac:dyDescent="0.3">
      <c r="D47466" s="4"/>
    </row>
    <row r="47467" spans="4:4" x14ac:dyDescent="0.3">
      <c r="D47467" s="4"/>
    </row>
    <row r="47468" spans="4:4" x14ac:dyDescent="0.3">
      <c r="D47468" s="4"/>
    </row>
    <row r="47469" spans="4:4" x14ac:dyDescent="0.3">
      <c r="D47469" s="4"/>
    </row>
    <row r="47470" spans="4:4" x14ac:dyDescent="0.3">
      <c r="D47470" s="4"/>
    </row>
    <row r="47471" spans="4:4" x14ac:dyDescent="0.3">
      <c r="D47471" s="4"/>
    </row>
    <row r="47472" spans="4:4" x14ac:dyDescent="0.3">
      <c r="D47472" s="4"/>
    </row>
    <row r="47473" spans="4:4" x14ac:dyDescent="0.3">
      <c r="D47473" s="4"/>
    </row>
    <row r="47474" spans="4:4" x14ac:dyDescent="0.3">
      <c r="D47474" s="4"/>
    </row>
    <row r="47475" spans="4:4" x14ac:dyDescent="0.3">
      <c r="D47475" s="4"/>
    </row>
    <row r="47476" spans="4:4" x14ac:dyDescent="0.3">
      <c r="D47476" s="4"/>
    </row>
    <row r="47477" spans="4:4" x14ac:dyDescent="0.3">
      <c r="D47477" s="4"/>
    </row>
    <row r="47478" spans="4:4" x14ac:dyDescent="0.3">
      <c r="D47478" s="4"/>
    </row>
    <row r="47479" spans="4:4" x14ac:dyDescent="0.3">
      <c r="D47479" s="4"/>
    </row>
    <row r="47480" spans="4:4" x14ac:dyDescent="0.3">
      <c r="D47480" s="4"/>
    </row>
    <row r="47481" spans="4:4" x14ac:dyDescent="0.3">
      <c r="D47481" s="4"/>
    </row>
    <row r="47482" spans="4:4" x14ac:dyDescent="0.3">
      <c r="D47482" s="4"/>
    </row>
    <row r="47483" spans="4:4" x14ac:dyDescent="0.3">
      <c r="D47483" s="4"/>
    </row>
    <row r="47484" spans="4:4" x14ac:dyDescent="0.3">
      <c r="D47484" s="4"/>
    </row>
    <row r="47485" spans="4:4" x14ac:dyDescent="0.3">
      <c r="D47485" s="4"/>
    </row>
    <row r="47486" spans="4:4" x14ac:dyDescent="0.3">
      <c r="D47486" s="4"/>
    </row>
    <row r="47487" spans="4:4" x14ac:dyDescent="0.3">
      <c r="D47487" s="4"/>
    </row>
    <row r="47488" spans="4:4" x14ac:dyDescent="0.3">
      <c r="D47488" s="4"/>
    </row>
    <row r="47489" spans="4:4" x14ac:dyDescent="0.3">
      <c r="D47489" s="4"/>
    </row>
    <row r="47490" spans="4:4" x14ac:dyDescent="0.3">
      <c r="D47490" s="4"/>
    </row>
    <row r="47491" spans="4:4" x14ac:dyDescent="0.3">
      <c r="D47491" s="4"/>
    </row>
    <row r="47492" spans="4:4" x14ac:dyDescent="0.3">
      <c r="D47492" s="4"/>
    </row>
    <row r="47493" spans="4:4" x14ac:dyDescent="0.3">
      <c r="D47493" s="4"/>
    </row>
    <row r="47494" spans="4:4" x14ac:dyDescent="0.3">
      <c r="D47494" s="4"/>
    </row>
    <row r="47495" spans="4:4" x14ac:dyDescent="0.3">
      <c r="D47495" s="4"/>
    </row>
    <row r="47496" spans="4:4" x14ac:dyDescent="0.3">
      <c r="D47496" s="4"/>
    </row>
    <row r="47497" spans="4:4" x14ac:dyDescent="0.3">
      <c r="D47497" s="4"/>
    </row>
    <row r="47498" spans="4:4" x14ac:dyDescent="0.3">
      <c r="D47498" s="4"/>
    </row>
    <row r="47499" spans="4:4" x14ac:dyDescent="0.3">
      <c r="D47499" s="4"/>
    </row>
    <row r="47500" spans="4:4" x14ac:dyDescent="0.3">
      <c r="D47500" s="4"/>
    </row>
    <row r="47501" spans="4:4" x14ac:dyDescent="0.3">
      <c r="D47501" s="4"/>
    </row>
    <row r="47502" spans="4:4" x14ac:dyDescent="0.3">
      <c r="D47502" s="4"/>
    </row>
    <row r="47503" spans="4:4" x14ac:dyDescent="0.3">
      <c r="D47503" s="4"/>
    </row>
    <row r="47504" spans="4:4" x14ac:dyDescent="0.3">
      <c r="D47504" s="4"/>
    </row>
    <row r="47505" spans="4:4" x14ac:dyDescent="0.3">
      <c r="D47505" s="4"/>
    </row>
    <row r="47506" spans="4:4" x14ac:dyDescent="0.3">
      <c r="D47506" s="4"/>
    </row>
    <row r="47507" spans="4:4" x14ac:dyDescent="0.3">
      <c r="D47507" s="4"/>
    </row>
    <row r="47508" spans="4:4" x14ac:dyDescent="0.3">
      <c r="D47508" s="4"/>
    </row>
    <row r="47509" spans="4:4" x14ac:dyDescent="0.3">
      <c r="D47509" s="4"/>
    </row>
    <row r="47510" spans="4:4" x14ac:dyDescent="0.3">
      <c r="D47510" s="4"/>
    </row>
    <row r="47511" spans="4:4" x14ac:dyDescent="0.3">
      <c r="D47511" s="4"/>
    </row>
    <row r="47512" spans="4:4" x14ac:dyDescent="0.3">
      <c r="D47512" s="4"/>
    </row>
    <row r="47513" spans="4:4" x14ac:dyDescent="0.3">
      <c r="D47513" s="4"/>
    </row>
    <row r="47514" spans="4:4" x14ac:dyDescent="0.3">
      <c r="D47514" s="4"/>
    </row>
    <row r="47515" spans="4:4" x14ac:dyDescent="0.3">
      <c r="D47515" s="4"/>
    </row>
    <row r="47516" spans="4:4" x14ac:dyDescent="0.3">
      <c r="D47516" s="4"/>
    </row>
    <row r="47517" spans="4:4" x14ac:dyDescent="0.3">
      <c r="D47517" s="4"/>
    </row>
    <row r="47518" spans="4:4" x14ac:dyDescent="0.3">
      <c r="D47518" s="4"/>
    </row>
    <row r="47519" spans="4:4" x14ac:dyDescent="0.3">
      <c r="D47519" s="4"/>
    </row>
    <row r="47520" spans="4:4" x14ac:dyDescent="0.3">
      <c r="D47520" s="4"/>
    </row>
    <row r="47521" spans="4:4" x14ac:dyDescent="0.3">
      <c r="D47521" s="4"/>
    </row>
    <row r="47522" spans="4:4" x14ac:dyDescent="0.3">
      <c r="D47522" s="4"/>
    </row>
    <row r="47523" spans="4:4" x14ac:dyDescent="0.3">
      <c r="D47523" s="4"/>
    </row>
    <row r="47524" spans="4:4" x14ac:dyDescent="0.3">
      <c r="D47524" s="4"/>
    </row>
    <row r="47525" spans="4:4" x14ac:dyDescent="0.3">
      <c r="D47525" s="4"/>
    </row>
    <row r="47526" spans="4:4" x14ac:dyDescent="0.3">
      <c r="D47526" s="4"/>
    </row>
    <row r="47527" spans="4:4" x14ac:dyDescent="0.3">
      <c r="D47527" s="4"/>
    </row>
    <row r="47528" spans="4:4" x14ac:dyDescent="0.3">
      <c r="D47528" s="4"/>
    </row>
    <row r="47529" spans="4:4" x14ac:dyDescent="0.3">
      <c r="D47529" s="4"/>
    </row>
    <row r="47530" spans="4:4" x14ac:dyDescent="0.3">
      <c r="D47530" s="4"/>
    </row>
    <row r="47531" spans="4:4" x14ac:dyDescent="0.3">
      <c r="D47531" s="4"/>
    </row>
    <row r="47532" spans="4:4" x14ac:dyDescent="0.3">
      <c r="D47532" s="4"/>
    </row>
    <row r="47533" spans="4:4" x14ac:dyDescent="0.3">
      <c r="D47533" s="4"/>
    </row>
    <row r="47534" spans="4:4" x14ac:dyDescent="0.3">
      <c r="D47534" s="4"/>
    </row>
    <row r="47535" spans="4:4" x14ac:dyDescent="0.3">
      <c r="D47535" s="4"/>
    </row>
    <row r="47536" spans="4:4" x14ac:dyDescent="0.3">
      <c r="D47536" s="4"/>
    </row>
    <row r="47537" spans="4:4" x14ac:dyDescent="0.3">
      <c r="D47537" s="4"/>
    </row>
    <row r="47538" spans="4:4" x14ac:dyDescent="0.3">
      <c r="D47538" s="4"/>
    </row>
    <row r="47539" spans="4:4" x14ac:dyDescent="0.3">
      <c r="D47539" s="4"/>
    </row>
    <row r="47540" spans="4:4" x14ac:dyDescent="0.3">
      <c r="D47540" s="4"/>
    </row>
    <row r="47541" spans="4:4" x14ac:dyDescent="0.3">
      <c r="D47541" s="4"/>
    </row>
    <row r="47542" spans="4:4" x14ac:dyDescent="0.3">
      <c r="D47542" s="4"/>
    </row>
    <row r="47543" spans="4:4" x14ac:dyDescent="0.3">
      <c r="D47543" s="4"/>
    </row>
    <row r="47544" spans="4:4" x14ac:dyDescent="0.3">
      <c r="D47544" s="4"/>
    </row>
    <row r="47545" spans="4:4" x14ac:dyDescent="0.3">
      <c r="D47545" s="4"/>
    </row>
    <row r="47546" spans="4:4" x14ac:dyDescent="0.3">
      <c r="D47546" s="4"/>
    </row>
    <row r="47547" spans="4:4" x14ac:dyDescent="0.3">
      <c r="D47547" s="4"/>
    </row>
    <row r="47548" spans="4:4" x14ac:dyDescent="0.3">
      <c r="D47548" s="4"/>
    </row>
    <row r="47549" spans="4:4" x14ac:dyDescent="0.3">
      <c r="D47549" s="4"/>
    </row>
    <row r="47550" spans="4:4" x14ac:dyDescent="0.3">
      <c r="D47550" s="4"/>
    </row>
    <row r="47551" spans="4:4" x14ac:dyDescent="0.3">
      <c r="D47551" s="4"/>
    </row>
    <row r="47552" spans="4:4" x14ac:dyDescent="0.3">
      <c r="D47552" s="4"/>
    </row>
    <row r="47553" spans="4:4" x14ac:dyDescent="0.3">
      <c r="D47553" s="4"/>
    </row>
    <row r="47554" spans="4:4" x14ac:dyDescent="0.3">
      <c r="D47554" s="4"/>
    </row>
    <row r="47555" spans="4:4" x14ac:dyDescent="0.3">
      <c r="D47555" s="4"/>
    </row>
    <row r="47556" spans="4:4" x14ac:dyDescent="0.3">
      <c r="D47556" s="4"/>
    </row>
    <row r="47557" spans="4:4" x14ac:dyDescent="0.3">
      <c r="D47557" s="4"/>
    </row>
    <row r="47558" spans="4:4" x14ac:dyDescent="0.3">
      <c r="D47558" s="4"/>
    </row>
    <row r="47559" spans="4:4" x14ac:dyDescent="0.3">
      <c r="D47559" s="4"/>
    </row>
    <row r="47560" spans="4:4" x14ac:dyDescent="0.3">
      <c r="D47560" s="4"/>
    </row>
    <row r="47561" spans="4:4" x14ac:dyDescent="0.3">
      <c r="D47561" s="4"/>
    </row>
    <row r="47562" spans="4:4" x14ac:dyDescent="0.3">
      <c r="D47562" s="4"/>
    </row>
    <row r="47563" spans="4:4" x14ac:dyDescent="0.3">
      <c r="D47563" s="4"/>
    </row>
    <row r="47564" spans="4:4" x14ac:dyDescent="0.3">
      <c r="D47564" s="4"/>
    </row>
    <row r="47565" spans="4:4" x14ac:dyDescent="0.3">
      <c r="D47565" s="4"/>
    </row>
    <row r="47566" spans="4:4" x14ac:dyDescent="0.3">
      <c r="D47566" s="4"/>
    </row>
    <row r="47567" spans="4:4" x14ac:dyDescent="0.3">
      <c r="D47567" s="4"/>
    </row>
    <row r="47568" spans="4:4" x14ac:dyDescent="0.3">
      <c r="D47568" s="4"/>
    </row>
    <row r="47569" spans="4:4" x14ac:dyDescent="0.3">
      <c r="D47569" s="4"/>
    </row>
    <row r="47570" spans="4:4" x14ac:dyDescent="0.3">
      <c r="D47570" s="4"/>
    </row>
    <row r="47571" spans="4:4" x14ac:dyDescent="0.3">
      <c r="D47571" s="4"/>
    </row>
    <row r="47572" spans="4:4" x14ac:dyDescent="0.3">
      <c r="D47572" s="4"/>
    </row>
    <row r="47573" spans="4:4" x14ac:dyDescent="0.3">
      <c r="D47573" s="4"/>
    </row>
    <row r="47574" spans="4:4" x14ac:dyDescent="0.3">
      <c r="D47574" s="4"/>
    </row>
    <row r="47575" spans="4:4" x14ac:dyDescent="0.3">
      <c r="D47575" s="4"/>
    </row>
    <row r="47576" spans="4:4" x14ac:dyDescent="0.3">
      <c r="D47576" s="4"/>
    </row>
    <row r="47577" spans="4:4" x14ac:dyDescent="0.3">
      <c r="D47577" s="4"/>
    </row>
    <row r="47578" spans="4:4" x14ac:dyDescent="0.3">
      <c r="D47578" s="4"/>
    </row>
    <row r="47579" spans="4:4" x14ac:dyDescent="0.3">
      <c r="D47579" s="4"/>
    </row>
    <row r="47580" spans="4:4" x14ac:dyDescent="0.3">
      <c r="D47580" s="4"/>
    </row>
    <row r="47581" spans="4:4" x14ac:dyDescent="0.3">
      <c r="D47581" s="4"/>
    </row>
    <row r="47582" spans="4:4" x14ac:dyDescent="0.3">
      <c r="D47582" s="4"/>
    </row>
    <row r="47583" spans="4:4" x14ac:dyDescent="0.3">
      <c r="D47583" s="4"/>
    </row>
    <row r="47584" spans="4:4" x14ac:dyDescent="0.3">
      <c r="D47584" s="4"/>
    </row>
    <row r="47585" spans="4:4" x14ac:dyDescent="0.3">
      <c r="D47585" s="4"/>
    </row>
    <row r="47586" spans="4:4" x14ac:dyDescent="0.3">
      <c r="D47586" s="4"/>
    </row>
    <row r="47587" spans="4:4" x14ac:dyDescent="0.3">
      <c r="D47587" s="4"/>
    </row>
    <row r="47588" spans="4:4" x14ac:dyDescent="0.3">
      <c r="D47588" s="4"/>
    </row>
    <row r="47589" spans="4:4" x14ac:dyDescent="0.3">
      <c r="D47589" s="4"/>
    </row>
    <row r="47590" spans="4:4" x14ac:dyDescent="0.3">
      <c r="D47590" s="4"/>
    </row>
    <row r="47591" spans="4:4" x14ac:dyDescent="0.3">
      <c r="D47591" s="4"/>
    </row>
    <row r="47592" spans="4:4" x14ac:dyDescent="0.3">
      <c r="D47592" s="4"/>
    </row>
    <row r="47593" spans="4:4" x14ac:dyDescent="0.3">
      <c r="D47593" s="4"/>
    </row>
    <row r="47594" spans="4:4" x14ac:dyDescent="0.3">
      <c r="D47594" s="4"/>
    </row>
    <row r="47595" spans="4:4" x14ac:dyDescent="0.3">
      <c r="D47595" s="4"/>
    </row>
    <row r="47596" spans="4:4" x14ac:dyDescent="0.3">
      <c r="D47596" s="4"/>
    </row>
    <row r="47597" spans="4:4" x14ac:dyDescent="0.3">
      <c r="D47597" s="4"/>
    </row>
    <row r="47598" spans="4:4" x14ac:dyDescent="0.3">
      <c r="D47598" s="4"/>
    </row>
    <row r="47599" spans="4:4" x14ac:dyDescent="0.3">
      <c r="D47599" s="4"/>
    </row>
    <row r="47600" spans="4:4" x14ac:dyDescent="0.3">
      <c r="D47600" s="4"/>
    </row>
    <row r="47601" spans="4:4" x14ac:dyDescent="0.3">
      <c r="D47601" s="4"/>
    </row>
    <row r="47602" spans="4:4" x14ac:dyDescent="0.3">
      <c r="D47602" s="4"/>
    </row>
    <row r="47603" spans="4:4" x14ac:dyDescent="0.3">
      <c r="D47603" s="4"/>
    </row>
    <row r="47604" spans="4:4" x14ac:dyDescent="0.3">
      <c r="D47604" s="4"/>
    </row>
    <row r="47605" spans="4:4" x14ac:dyDescent="0.3">
      <c r="D47605" s="4"/>
    </row>
    <row r="47606" spans="4:4" x14ac:dyDescent="0.3">
      <c r="D47606" s="4"/>
    </row>
    <row r="47607" spans="4:4" x14ac:dyDescent="0.3">
      <c r="D47607" s="4"/>
    </row>
    <row r="47608" spans="4:4" x14ac:dyDescent="0.3">
      <c r="D47608" s="4"/>
    </row>
    <row r="47609" spans="4:4" x14ac:dyDescent="0.3">
      <c r="D47609" s="4"/>
    </row>
    <row r="47610" spans="4:4" x14ac:dyDescent="0.3">
      <c r="D47610" s="4"/>
    </row>
    <row r="47611" spans="4:4" x14ac:dyDescent="0.3">
      <c r="D47611" s="4"/>
    </row>
    <row r="47612" spans="4:4" x14ac:dyDescent="0.3">
      <c r="D47612" s="4"/>
    </row>
    <row r="47613" spans="4:4" x14ac:dyDescent="0.3">
      <c r="D47613" s="4"/>
    </row>
    <row r="47614" spans="4:4" x14ac:dyDescent="0.3">
      <c r="D47614" s="4"/>
    </row>
    <row r="47615" spans="4:4" x14ac:dyDescent="0.3">
      <c r="D47615" s="4"/>
    </row>
    <row r="47616" spans="4:4" x14ac:dyDescent="0.3">
      <c r="D47616" s="4"/>
    </row>
    <row r="47617" spans="4:4" x14ac:dyDescent="0.3">
      <c r="D47617" s="4"/>
    </row>
    <row r="47618" spans="4:4" x14ac:dyDescent="0.3">
      <c r="D47618" s="4"/>
    </row>
    <row r="47619" spans="4:4" x14ac:dyDescent="0.3">
      <c r="D47619" s="4"/>
    </row>
    <row r="47620" spans="4:4" x14ac:dyDescent="0.3">
      <c r="D47620" s="4"/>
    </row>
    <row r="47621" spans="4:4" x14ac:dyDescent="0.3">
      <c r="D47621" s="4"/>
    </row>
    <row r="47622" spans="4:4" x14ac:dyDescent="0.3">
      <c r="D47622" s="4"/>
    </row>
    <row r="47623" spans="4:4" x14ac:dyDescent="0.3">
      <c r="D47623" s="4"/>
    </row>
    <row r="47624" spans="4:4" x14ac:dyDescent="0.3">
      <c r="D47624" s="4"/>
    </row>
    <row r="47625" spans="4:4" x14ac:dyDescent="0.3">
      <c r="D47625" s="4"/>
    </row>
    <row r="47626" spans="4:4" x14ac:dyDescent="0.3">
      <c r="D47626" s="4"/>
    </row>
    <row r="47627" spans="4:4" x14ac:dyDescent="0.3">
      <c r="D47627" s="4"/>
    </row>
    <row r="47628" spans="4:4" x14ac:dyDescent="0.3">
      <c r="D47628" s="4"/>
    </row>
    <row r="47629" spans="4:4" x14ac:dyDescent="0.3">
      <c r="D47629" s="4"/>
    </row>
    <row r="47630" spans="4:4" x14ac:dyDescent="0.3">
      <c r="D47630" s="4"/>
    </row>
    <row r="47631" spans="4:4" x14ac:dyDescent="0.3">
      <c r="D47631" s="4"/>
    </row>
    <row r="47632" spans="4:4" x14ac:dyDescent="0.3">
      <c r="D47632" s="4"/>
    </row>
    <row r="47633" spans="4:4" x14ac:dyDescent="0.3">
      <c r="D47633" s="4"/>
    </row>
    <row r="47634" spans="4:4" x14ac:dyDescent="0.3">
      <c r="D47634" s="4"/>
    </row>
    <row r="47635" spans="4:4" x14ac:dyDescent="0.3">
      <c r="D47635" s="4"/>
    </row>
    <row r="47636" spans="4:4" x14ac:dyDescent="0.3">
      <c r="D47636" s="4"/>
    </row>
    <row r="47637" spans="4:4" x14ac:dyDescent="0.3">
      <c r="D47637" s="4"/>
    </row>
    <row r="47638" spans="4:4" x14ac:dyDescent="0.3">
      <c r="D47638" s="4"/>
    </row>
    <row r="47639" spans="4:4" x14ac:dyDescent="0.3">
      <c r="D47639" s="4"/>
    </row>
    <row r="47640" spans="4:4" x14ac:dyDescent="0.3">
      <c r="D47640" s="4"/>
    </row>
    <row r="47641" spans="4:4" x14ac:dyDescent="0.3">
      <c r="D47641" s="4"/>
    </row>
    <row r="47642" spans="4:4" x14ac:dyDescent="0.3">
      <c r="D47642" s="4"/>
    </row>
    <row r="47643" spans="4:4" x14ac:dyDescent="0.3">
      <c r="D47643" s="4"/>
    </row>
    <row r="47644" spans="4:4" x14ac:dyDescent="0.3">
      <c r="D47644" s="4"/>
    </row>
    <row r="47645" spans="4:4" x14ac:dyDescent="0.3">
      <c r="D47645" s="4"/>
    </row>
    <row r="47646" spans="4:4" x14ac:dyDescent="0.3">
      <c r="D47646" s="4"/>
    </row>
    <row r="47647" spans="4:4" x14ac:dyDescent="0.3">
      <c r="D47647" s="4"/>
    </row>
    <row r="47648" spans="4:4" x14ac:dyDescent="0.3">
      <c r="D47648" s="4"/>
    </row>
    <row r="47649" spans="4:4" x14ac:dyDescent="0.3">
      <c r="D47649" s="4"/>
    </row>
    <row r="47650" spans="4:4" x14ac:dyDescent="0.3">
      <c r="D47650" s="4"/>
    </row>
    <row r="47651" spans="4:4" x14ac:dyDescent="0.3">
      <c r="D47651" s="4"/>
    </row>
    <row r="47652" spans="4:4" x14ac:dyDescent="0.3">
      <c r="D47652" s="4"/>
    </row>
    <row r="47653" spans="4:4" x14ac:dyDescent="0.3">
      <c r="D47653" s="4"/>
    </row>
    <row r="47654" spans="4:4" x14ac:dyDescent="0.3">
      <c r="D47654" s="4"/>
    </row>
    <row r="47655" spans="4:4" x14ac:dyDescent="0.3">
      <c r="D47655" s="4"/>
    </row>
    <row r="47656" spans="4:4" x14ac:dyDescent="0.3">
      <c r="D47656" s="4"/>
    </row>
    <row r="47657" spans="4:4" x14ac:dyDescent="0.3">
      <c r="D47657" s="4"/>
    </row>
    <row r="47658" spans="4:4" x14ac:dyDescent="0.3">
      <c r="D47658" s="4"/>
    </row>
    <row r="47659" spans="4:4" x14ac:dyDescent="0.3">
      <c r="D47659" s="4"/>
    </row>
    <row r="47660" spans="4:4" x14ac:dyDescent="0.3">
      <c r="D47660" s="4"/>
    </row>
    <row r="47661" spans="4:4" x14ac:dyDescent="0.3">
      <c r="D47661" s="4"/>
    </row>
    <row r="47662" spans="4:4" x14ac:dyDescent="0.3">
      <c r="D47662" s="4"/>
    </row>
    <row r="47663" spans="4:4" x14ac:dyDescent="0.3">
      <c r="D47663" s="4"/>
    </row>
    <row r="47664" spans="4:4" x14ac:dyDescent="0.3">
      <c r="D47664" s="4"/>
    </row>
    <row r="47665" spans="4:4" x14ac:dyDescent="0.3">
      <c r="D47665" s="4"/>
    </row>
    <row r="47666" spans="4:4" x14ac:dyDescent="0.3">
      <c r="D47666" s="4"/>
    </row>
    <row r="47667" spans="4:4" x14ac:dyDescent="0.3">
      <c r="D47667" s="4"/>
    </row>
    <row r="47668" spans="4:4" x14ac:dyDescent="0.3">
      <c r="D47668" s="4"/>
    </row>
    <row r="47669" spans="4:4" x14ac:dyDescent="0.3">
      <c r="D47669" s="4"/>
    </row>
    <row r="47670" spans="4:4" x14ac:dyDescent="0.3">
      <c r="D47670" s="4"/>
    </row>
    <row r="47671" spans="4:4" x14ac:dyDescent="0.3">
      <c r="D47671" s="4"/>
    </row>
    <row r="47672" spans="4:4" x14ac:dyDescent="0.3">
      <c r="D47672" s="4"/>
    </row>
    <row r="47673" spans="4:4" x14ac:dyDescent="0.3">
      <c r="D47673" s="4"/>
    </row>
    <row r="47674" spans="4:4" x14ac:dyDescent="0.3">
      <c r="D47674" s="4"/>
    </row>
    <row r="47675" spans="4:4" x14ac:dyDescent="0.3">
      <c r="D47675" s="4"/>
    </row>
    <row r="47676" spans="4:4" x14ac:dyDescent="0.3">
      <c r="D47676" s="4"/>
    </row>
    <row r="47677" spans="4:4" x14ac:dyDescent="0.3">
      <c r="D47677" s="4"/>
    </row>
    <row r="47678" spans="4:4" x14ac:dyDescent="0.3">
      <c r="D47678" s="4"/>
    </row>
    <row r="47679" spans="4:4" x14ac:dyDescent="0.3">
      <c r="D47679" s="4"/>
    </row>
    <row r="47680" spans="4:4" x14ac:dyDescent="0.3">
      <c r="D47680" s="4"/>
    </row>
    <row r="47681" spans="4:4" x14ac:dyDescent="0.3">
      <c r="D47681" s="4"/>
    </row>
    <row r="47682" spans="4:4" x14ac:dyDescent="0.3">
      <c r="D47682" s="4"/>
    </row>
    <row r="47683" spans="4:4" x14ac:dyDescent="0.3">
      <c r="D47683" s="4"/>
    </row>
    <row r="47684" spans="4:4" x14ac:dyDescent="0.3">
      <c r="D47684" s="4"/>
    </row>
    <row r="47685" spans="4:4" x14ac:dyDescent="0.3">
      <c r="D47685" s="4"/>
    </row>
    <row r="47686" spans="4:4" x14ac:dyDescent="0.3">
      <c r="D47686" s="4"/>
    </row>
    <row r="47687" spans="4:4" x14ac:dyDescent="0.3">
      <c r="D47687" s="4"/>
    </row>
    <row r="47688" spans="4:4" x14ac:dyDescent="0.3">
      <c r="D47688" s="4"/>
    </row>
    <row r="47689" spans="4:4" x14ac:dyDescent="0.3">
      <c r="D47689" s="4"/>
    </row>
    <row r="47690" spans="4:4" x14ac:dyDescent="0.3">
      <c r="D47690" s="4"/>
    </row>
    <row r="47691" spans="4:4" x14ac:dyDescent="0.3">
      <c r="D47691" s="4"/>
    </row>
    <row r="47692" spans="4:4" x14ac:dyDescent="0.3">
      <c r="D47692" s="4"/>
    </row>
    <row r="47693" spans="4:4" x14ac:dyDescent="0.3">
      <c r="D47693" s="4"/>
    </row>
    <row r="47694" spans="4:4" x14ac:dyDescent="0.3">
      <c r="D47694" s="4"/>
    </row>
    <row r="47695" spans="4:4" x14ac:dyDescent="0.3">
      <c r="D47695" s="4"/>
    </row>
    <row r="47696" spans="4:4" x14ac:dyDescent="0.3">
      <c r="D47696" s="4"/>
    </row>
    <row r="47697" spans="4:4" x14ac:dyDescent="0.3">
      <c r="D47697" s="4"/>
    </row>
    <row r="47698" spans="4:4" x14ac:dyDescent="0.3">
      <c r="D47698" s="4"/>
    </row>
    <row r="47699" spans="4:4" x14ac:dyDescent="0.3">
      <c r="D47699" s="4"/>
    </row>
    <row r="47700" spans="4:4" x14ac:dyDescent="0.3">
      <c r="D47700" s="4"/>
    </row>
    <row r="47701" spans="4:4" x14ac:dyDescent="0.3">
      <c r="D47701" s="4"/>
    </row>
    <row r="47702" spans="4:4" x14ac:dyDescent="0.3">
      <c r="D47702" s="4"/>
    </row>
    <row r="47703" spans="4:4" x14ac:dyDescent="0.3">
      <c r="D47703" s="4"/>
    </row>
    <row r="47704" spans="4:4" x14ac:dyDescent="0.3">
      <c r="D47704" s="4"/>
    </row>
    <row r="47705" spans="4:4" x14ac:dyDescent="0.3">
      <c r="D47705" s="4"/>
    </row>
    <row r="47706" spans="4:4" x14ac:dyDescent="0.3">
      <c r="D47706" s="4"/>
    </row>
    <row r="47707" spans="4:4" x14ac:dyDescent="0.3">
      <c r="D47707" s="4"/>
    </row>
    <row r="47708" spans="4:4" x14ac:dyDescent="0.3">
      <c r="D47708" s="4"/>
    </row>
    <row r="47709" spans="4:4" x14ac:dyDescent="0.3">
      <c r="D47709" s="4"/>
    </row>
    <row r="47710" spans="4:4" x14ac:dyDescent="0.3">
      <c r="D47710" s="4"/>
    </row>
    <row r="47711" spans="4:4" x14ac:dyDescent="0.3">
      <c r="D47711" s="4"/>
    </row>
    <row r="47712" spans="4:4" x14ac:dyDescent="0.3">
      <c r="D47712" s="4"/>
    </row>
    <row r="47713" spans="4:4" x14ac:dyDescent="0.3">
      <c r="D47713" s="4"/>
    </row>
    <row r="47714" spans="4:4" x14ac:dyDescent="0.3">
      <c r="D47714" s="4"/>
    </row>
    <row r="47715" spans="4:4" x14ac:dyDescent="0.3">
      <c r="D47715" s="4"/>
    </row>
    <row r="47716" spans="4:4" x14ac:dyDescent="0.3">
      <c r="D47716" s="4"/>
    </row>
    <row r="47717" spans="4:4" x14ac:dyDescent="0.3">
      <c r="D47717" s="4"/>
    </row>
    <row r="47718" spans="4:4" x14ac:dyDescent="0.3">
      <c r="D47718" s="4"/>
    </row>
    <row r="47719" spans="4:4" x14ac:dyDescent="0.3">
      <c r="D47719" s="4"/>
    </row>
    <row r="47720" spans="4:4" x14ac:dyDescent="0.3">
      <c r="D47720" s="4"/>
    </row>
    <row r="47721" spans="4:4" x14ac:dyDescent="0.3">
      <c r="D47721" s="4"/>
    </row>
    <row r="47722" spans="4:4" x14ac:dyDescent="0.3">
      <c r="D47722" s="4"/>
    </row>
    <row r="47723" spans="4:4" x14ac:dyDescent="0.3">
      <c r="D47723" s="4"/>
    </row>
    <row r="47724" spans="4:4" x14ac:dyDescent="0.3">
      <c r="D47724" s="4"/>
    </row>
    <row r="47725" spans="4:4" x14ac:dyDescent="0.3">
      <c r="D47725" s="4"/>
    </row>
    <row r="47726" spans="4:4" x14ac:dyDescent="0.3">
      <c r="D47726" s="4"/>
    </row>
    <row r="47727" spans="4:4" x14ac:dyDescent="0.3">
      <c r="D47727" s="4"/>
    </row>
    <row r="47728" spans="4:4" x14ac:dyDescent="0.3">
      <c r="D47728" s="4"/>
    </row>
    <row r="47729" spans="4:4" x14ac:dyDescent="0.3">
      <c r="D47729" s="4"/>
    </row>
    <row r="47730" spans="4:4" x14ac:dyDescent="0.3">
      <c r="D47730" s="4"/>
    </row>
    <row r="47731" spans="4:4" x14ac:dyDescent="0.3">
      <c r="D47731" s="4"/>
    </row>
    <row r="47732" spans="4:4" x14ac:dyDescent="0.3">
      <c r="D47732" s="4"/>
    </row>
    <row r="47733" spans="4:4" x14ac:dyDescent="0.3">
      <c r="D47733" s="4"/>
    </row>
    <row r="47734" spans="4:4" x14ac:dyDescent="0.3">
      <c r="D47734" s="4"/>
    </row>
    <row r="47735" spans="4:4" x14ac:dyDescent="0.3">
      <c r="D47735" s="4"/>
    </row>
    <row r="47736" spans="4:4" x14ac:dyDescent="0.3">
      <c r="D47736" s="4"/>
    </row>
    <row r="47737" spans="4:4" x14ac:dyDescent="0.3">
      <c r="D47737" s="4"/>
    </row>
    <row r="47738" spans="4:4" x14ac:dyDescent="0.3">
      <c r="D47738" s="4"/>
    </row>
    <row r="47739" spans="4:4" x14ac:dyDescent="0.3">
      <c r="D47739" s="4"/>
    </row>
    <row r="47740" spans="4:4" x14ac:dyDescent="0.3">
      <c r="D47740" s="4"/>
    </row>
    <row r="47741" spans="4:4" x14ac:dyDescent="0.3">
      <c r="D47741" s="4"/>
    </row>
    <row r="47742" spans="4:4" x14ac:dyDescent="0.3">
      <c r="D47742" s="4"/>
    </row>
    <row r="47743" spans="4:4" x14ac:dyDescent="0.3">
      <c r="D47743" s="4"/>
    </row>
    <row r="47744" spans="4:4" x14ac:dyDescent="0.3">
      <c r="D47744" s="4"/>
    </row>
    <row r="47745" spans="4:4" x14ac:dyDescent="0.3">
      <c r="D47745" s="4"/>
    </row>
    <row r="47746" spans="4:4" x14ac:dyDescent="0.3">
      <c r="D47746" s="4"/>
    </row>
    <row r="47747" spans="4:4" x14ac:dyDescent="0.3">
      <c r="D47747" s="4"/>
    </row>
    <row r="47748" spans="4:4" x14ac:dyDescent="0.3">
      <c r="D47748" s="4"/>
    </row>
    <row r="47749" spans="4:4" x14ac:dyDescent="0.3">
      <c r="D47749" s="4"/>
    </row>
    <row r="47750" spans="4:4" x14ac:dyDescent="0.3">
      <c r="D47750" s="4"/>
    </row>
    <row r="47751" spans="4:4" x14ac:dyDescent="0.3">
      <c r="D47751" s="4"/>
    </row>
    <row r="47752" spans="4:4" x14ac:dyDescent="0.3">
      <c r="D47752" s="4"/>
    </row>
    <row r="47753" spans="4:4" x14ac:dyDescent="0.3">
      <c r="D47753" s="4"/>
    </row>
    <row r="47754" spans="4:4" x14ac:dyDescent="0.3">
      <c r="D47754" s="4"/>
    </row>
    <row r="47755" spans="4:4" x14ac:dyDescent="0.3">
      <c r="D47755" s="4"/>
    </row>
    <row r="47756" spans="4:4" x14ac:dyDescent="0.3">
      <c r="D47756" s="4"/>
    </row>
    <row r="47757" spans="4:4" x14ac:dyDescent="0.3">
      <c r="D47757" s="4"/>
    </row>
    <row r="47758" spans="4:4" x14ac:dyDescent="0.3">
      <c r="D47758" s="4"/>
    </row>
    <row r="47759" spans="4:4" x14ac:dyDescent="0.3">
      <c r="D47759" s="4"/>
    </row>
    <row r="47760" spans="4:4" x14ac:dyDescent="0.3">
      <c r="D47760" s="4"/>
    </row>
    <row r="47761" spans="4:4" x14ac:dyDescent="0.3">
      <c r="D47761" s="4"/>
    </row>
    <row r="47762" spans="4:4" x14ac:dyDescent="0.3">
      <c r="D47762" s="4"/>
    </row>
    <row r="47763" spans="4:4" x14ac:dyDescent="0.3">
      <c r="D47763" s="4"/>
    </row>
    <row r="47764" spans="4:4" x14ac:dyDescent="0.3">
      <c r="D47764" s="4"/>
    </row>
    <row r="47765" spans="4:4" x14ac:dyDescent="0.3">
      <c r="D47765" s="4"/>
    </row>
    <row r="47766" spans="4:4" x14ac:dyDescent="0.3">
      <c r="D47766" s="4"/>
    </row>
    <row r="47767" spans="4:4" x14ac:dyDescent="0.3">
      <c r="D47767" s="4"/>
    </row>
    <row r="47768" spans="4:4" x14ac:dyDescent="0.3">
      <c r="D47768" s="4"/>
    </row>
    <row r="47769" spans="4:4" x14ac:dyDescent="0.3">
      <c r="D47769" s="4"/>
    </row>
    <row r="47770" spans="4:4" x14ac:dyDescent="0.3">
      <c r="D47770" s="4"/>
    </row>
    <row r="47771" spans="4:4" x14ac:dyDescent="0.3">
      <c r="D47771" s="4"/>
    </row>
    <row r="47772" spans="4:4" x14ac:dyDescent="0.3">
      <c r="D47772" s="4"/>
    </row>
    <row r="47773" spans="4:4" x14ac:dyDescent="0.3">
      <c r="D47773" s="4"/>
    </row>
    <row r="47774" spans="4:4" x14ac:dyDescent="0.3">
      <c r="D47774" s="4"/>
    </row>
    <row r="47775" spans="4:4" x14ac:dyDescent="0.3">
      <c r="D47775" s="4"/>
    </row>
    <row r="47776" spans="4:4" x14ac:dyDescent="0.3">
      <c r="D47776" s="4"/>
    </row>
    <row r="47777" spans="4:4" x14ac:dyDescent="0.3">
      <c r="D47777" s="4"/>
    </row>
    <row r="47778" spans="4:4" x14ac:dyDescent="0.3">
      <c r="D47778" s="4"/>
    </row>
    <row r="47779" spans="4:4" x14ac:dyDescent="0.3">
      <c r="D47779" s="4"/>
    </row>
    <row r="47780" spans="4:4" x14ac:dyDescent="0.3">
      <c r="D47780" s="4"/>
    </row>
    <row r="47781" spans="4:4" x14ac:dyDescent="0.3">
      <c r="D47781" s="4"/>
    </row>
    <row r="47782" spans="4:4" x14ac:dyDescent="0.3">
      <c r="D47782" s="4"/>
    </row>
    <row r="47783" spans="4:4" x14ac:dyDescent="0.3">
      <c r="D47783" s="4"/>
    </row>
    <row r="47784" spans="4:4" x14ac:dyDescent="0.3">
      <c r="D47784" s="4"/>
    </row>
    <row r="47785" spans="4:4" x14ac:dyDescent="0.3">
      <c r="D47785" s="4"/>
    </row>
    <row r="47786" spans="4:4" x14ac:dyDescent="0.3">
      <c r="D47786" s="4"/>
    </row>
    <row r="47787" spans="4:4" x14ac:dyDescent="0.3">
      <c r="D47787" s="4"/>
    </row>
    <row r="47788" spans="4:4" x14ac:dyDescent="0.3">
      <c r="D47788" s="4"/>
    </row>
    <row r="47789" spans="4:4" x14ac:dyDescent="0.3">
      <c r="D47789" s="4"/>
    </row>
    <row r="47790" spans="4:4" x14ac:dyDescent="0.3">
      <c r="D47790" s="4"/>
    </row>
    <row r="47791" spans="4:4" x14ac:dyDescent="0.3">
      <c r="D47791" s="4"/>
    </row>
    <row r="47792" spans="4:4" x14ac:dyDescent="0.3">
      <c r="D47792" s="4"/>
    </row>
    <row r="47793" spans="4:4" x14ac:dyDescent="0.3">
      <c r="D47793" s="4"/>
    </row>
    <row r="47794" spans="4:4" x14ac:dyDescent="0.3">
      <c r="D47794" s="4"/>
    </row>
    <row r="47795" spans="4:4" x14ac:dyDescent="0.3">
      <c r="D47795" s="4"/>
    </row>
    <row r="47796" spans="4:4" x14ac:dyDescent="0.3">
      <c r="D47796" s="4"/>
    </row>
    <row r="47797" spans="4:4" x14ac:dyDescent="0.3">
      <c r="D47797" s="4"/>
    </row>
    <row r="47798" spans="4:4" x14ac:dyDescent="0.3">
      <c r="D47798" s="4"/>
    </row>
    <row r="47799" spans="4:4" x14ac:dyDescent="0.3">
      <c r="D47799" s="4"/>
    </row>
    <row r="47800" spans="4:4" x14ac:dyDescent="0.3">
      <c r="D47800" s="4"/>
    </row>
    <row r="47801" spans="4:4" x14ac:dyDescent="0.3">
      <c r="D47801" s="4"/>
    </row>
    <row r="47802" spans="4:4" x14ac:dyDescent="0.3">
      <c r="D47802" s="4"/>
    </row>
    <row r="47803" spans="4:4" x14ac:dyDescent="0.3">
      <c r="D47803" s="4"/>
    </row>
    <row r="47804" spans="4:4" x14ac:dyDescent="0.3">
      <c r="D47804" s="4"/>
    </row>
    <row r="47805" spans="4:4" x14ac:dyDescent="0.3">
      <c r="D47805" s="4"/>
    </row>
    <row r="47806" spans="4:4" x14ac:dyDescent="0.3">
      <c r="D47806" s="4"/>
    </row>
    <row r="47807" spans="4:4" x14ac:dyDescent="0.3">
      <c r="D47807" s="4"/>
    </row>
    <row r="47808" spans="4:4" x14ac:dyDescent="0.3">
      <c r="D47808" s="4"/>
    </row>
    <row r="47809" spans="4:4" x14ac:dyDescent="0.3">
      <c r="D47809" s="4"/>
    </row>
    <row r="47810" spans="4:4" x14ac:dyDescent="0.3">
      <c r="D47810" s="4"/>
    </row>
    <row r="47811" spans="4:4" x14ac:dyDescent="0.3">
      <c r="D47811" s="4"/>
    </row>
    <row r="47812" spans="4:4" x14ac:dyDescent="0.3">
      <c r="D47812" s="4"/>
    </row>
    <row r="47813" spans="4:4" x14ac:dyDescent="0.3">
      <c r="D47813" s="4"/>
    </row>
    <row r="47814" spans="4:4" x14ac:dyDescent="0.3">
      <c r="D47814" s="4"/>
    </row>
    <row r="47815" spans="4:4" x14ac:dyDescent="0.3">
      <c r="D47815" s="4"/>
    </row>
    <row r="47816" spans="4:4" x14ac:dyDescent="0.3">
      <c r="D47816" s="4"/>
    </row>
    <row r="47817" spans="4:4" x14ac:dyDescent="0.3">
      <c r="D47817" s="4"/>
    </row>
    <row r="47818" spans="4:4" x14ac:dyDescent="0.3">
      <c r="D47818" s="4"/>
    </row>
    <row r="47819" spans="4:4" x14ac:dyDescent="0.3">
      <c r="D47819" s="4"/>
    </row>
    <row r="47820" spans="4:4" x14ac:dyDescent="0.3">
      <c r="D47820" s="4"/>
    </row>
    <row r="47821" spans="4:4" x14ac:dyDescent="0.3">
      <c r="D47821" s="4"/>
    </row>
    <row r="47822" spans="4:4" x14ac:dyDescent="0.3">
      <c r="D47822" s="4"/>
    </row>
    <row r="47823" spans="4:4" x14ac:dyDescent="0.3">
      <c r="D47823" s="4"/>
    </row>
    <row r="47824" spans="4:4" x14ac:dyDescent="0.3">
      <c r="D47824" s="4"/>
    </row>
    <row r="47825" spans="4:4" x14ac:dyDescent="0.3">
      <c r="D47825" s="4"/>
    </row>
    <row r="47826" spans="4:4" x14ac:dyDescent="0.3">
      <c r="D47826" s="4"/>
    </row>
    <row r="47827" spans="4:4" x14ac:dyDescent="0.3">
      <c r="D47827" s="4"/>
    </row>
    <row r="47828" spans="4:4" x14ac:dyDescent="0.3">
      <c r="D47828" s="4"/>
    </row>
    <row r="47829" spans="4:4" x14ac:dyDescent="0.3">
      <c r="D47829" s="4"/>
    </row>
    <row r="47830" spans="4:4" x14ac:dyDescent="0.3">
      <c r="D47830" s="4"/>
    </row>
    <row r="47831" spans="4:4" x14ac:dyDescent="0.3">
      <c r="D47831" s="4"/>
    </row>
    <row r="47832" spans="4:4" x14ac:dyDescent="0.3">
      <c r="D47832" s="4"/>
    </row>
    <row r="47833" spans="4:4" x14ac:dyDescent="0.3">
      <c r="D47833" s="4"/>
    </row>
    <row r="47834" spans="4:4" x14ac:dyDescent="0.3">
      <c r="D47834" s="4"/>
    </row>
    <row r="47835" spans="4:4" x14ac:dyDescent="0.3">
      <c r="D47835" s="4"/>
    </row>
    <row r="47836" spans="4:4" x14ac:dyDescent="0.3">
      <c r="D47836" s="4"/>
    </row>
    <row r="47837" spans="4:4" x14ac:dyDescent="0.3">
      <c r="D47837" s="4"/>
    </row>
    <row r="47838" spans="4:4" x14ac:dyDescent="0.3">
      <c r="D47838" s="4"/>
    </row>
    <row r="47839" spans="4:4" x14ac:dyDescent="0.3">
      <c r="D47839" s="4"/>
    </row>
    <row r="47840" spans="4:4" x14ac:dyDescent="0.3">
      <c r="D47840" s="4"/>
    </row>
    <row r="47841" spans="4:4" x14ac:dyDescent="0.3">
      <c r="D47841" s="4"/>
    </row>
    <row r="47842" spans="4:4" x14ac:dyDescent="0.3">
      <c r="D47842" s="4"/>
    </row>
    <row r="47843" spans="4:4" x14ac:dyDescent="0.3">
      <c r="D47843" s="4"/>
    </row>
    <row r="47844" spans="4:4" x14ac:dyDescent="0.3">
      <c r="D47844" s="4"/>
    </row>
    <row r="47845" spans="4:4" x14ac:dyDescent="0.3">
      <c r="D47845" s="4"/>
    </row>
    <row r="47846" spans="4:4" x14ac:dyDescent="0.3">
      <c r="D47846" s="4"/>
    </row>
    <row r="47847" spans="4:4" x14ac:dyDescent="0.3">
      <c r="D47847" s="4"/>
    </row>
    <row r="47848" spans="4:4" x14ac:dyDescent="0.3">
      <c r="D47848" s="4"/>
    </row>
    <row r="47849" spans="4:4" x14ac:dyDescent="0.3">
      <c r="D47849" s="4"/>
    </row>
    <row r="47850" spans="4:4" x14ac:dyDescent="0.3">
      <c r="D47850" s="4"/>
    </row>
    <row r="47851" spans="4:4" x14ac:dyDescent="0.3">
      <c r="D47851" s="4"/>
    </row>
    <row r="47852" spans="4:4" x14ac:dyDescent="0.3">
      <c r="D47852" s="4"/>
    </row>
    <row r="47853" spans="4:4" x14ac:dyDescent="0.3">
      <c r="D47853" s="4"/>
    </row>
    <row r="47854" spans="4:4" x14ac:dyDescent="0.3">
      <c r="D47854" s="4"/>
    </row>
    <row r="47855" spans="4:4" x14ac:dyDescent="0.3">
      <c r="D47855" s="4"/>
    </row>
    <row r="47856" spans="4:4" x14ac:dyDescent="0.3">
      <c r="D47856" s="4"/>
    </row>
    <row r="47857" spans="4:4" x14ac:dyDescent="0.3">
      <c r="D47857" s="4"/>
    </row>
    <row r="47858" spans="4:4" x14ac:dyDescent="0.3">
      <c r="D47858" s="4"/>
    </row>
    <row r="47859" spans="4:4" x14ac:dyDescent="0.3">
      <c r="D47859" s="4"/>
    </row>
    <row r="47860" spans="4:4" x14ac:dyDescent="0.3">
      <c r="D47860" s="4"/>
    </row>
    <row r="47861" spans="4:4" x14ac:dyDescent="0.3">
      <c r="D47861" s="4"/>
    </row>
    <row r="47862" spans="4:4" x14ac:dyDescent="0.3">
      <c r="D47862" s="4"/>
    </row>
    <row r="47863" spans="4:4" x14ac:dyDescent="0.3">
      <c r="D47863" s="4"/>
    </row>
    <row r="47864" spans="4:4" x14ac:dyDescent="0.3">
      <c r="D47864" s="4"/>
    </row>
    <row r="47865" spans="4:4" x14ac:dyDescent="0.3">
      <c r="D47865" s="4"/>
    </row>
    <row r="47866" spans="4:4" x14ac:dyDescent="0.3">
      <c r="D47866" s="4"/>
    </row>
    <row r="47867" spans="4:4" x14ac:dyDescent="0.3">
      <c r="D47867" s="4"/>
    </row>
    <row r="47868" spans="4:4" x14ac:dyDescent="0.3">
      <c r="D47868" s="4"/>
    </row>
    <row r="47869" spans="4:4" x14ac:dyDescent="0.3">
      <c r="D47869" s="4"/>
    </row>
    <row r="47870" spans="4:4" x14ac:dyDescent="0.3">
      <c r="D47870" s="4"/>
    </row>
    <row r="47871" spans="4:4" x14ac:dyDescent="0.3">
      <c r="D47871" s="4"/>
    </row>
    <row r="47872" spans="4:4" x14ac:dyDescent="0.3">
      <c r="D47872" s="4"/>
    </row>
    <row r="47873" spans="4:4" x14ac:dyDescent="0.3">
      <c r="D47873" s="4"/>
    </row>
    <row r="47874" spans="4:4" x14ac:dyDescent="0.3">
      <c r="D47874" s="4"/>
    </row>
    <row r="47875" spans="4:4" x14ac:dyDescent="0.3">
      <c r="D47875" s="4"/>
    </row>
    <row r="47876" spans="4:4" x14ac:dyDescent="0.3">
      <c r="D47876" s="4"/>
    </row>
    <row r="47877" spans="4:4" x14ac:dyDescent="0.3">
      <c r="D47877" s="4"/>
    </row>
    <row r="47878" spans="4:4" x14ac:dyDescent="0.3">
      <c r="D47878" s="4"/>
    </row>
    <row r="47879" spans="4:4" x14ac:dyDescent="0.3">
      <c r="D47879" s="4"/>
    </row>
    <row r="47880" spans="4:4" x14ac:dyDescent="0.3">
      <c r="D47880" s="4"/>
    </row>
    <row r="47881" spans="4:4" x14ac:dyDescent="0.3">
      <c r="D47881" s="4"/>
    </row>
    <row r="47882" spans="4:4" x14ac:dyDescent="0.3">
      <c r="D47882" s="4"/>
    </row>
    <row r="47883" spans="4:4" x14ac:dyDescent="0.3">
      <c r="D47883" s="4"/>
    </row>
    <row r="47884" spans="4:4" x14ac:dyDescent="0.3">
      <c r="D47884" s="4"/>
    </row>
    <row r="47885" spans="4:4" x14ac:dyDescent="0.3">
      <c r="D47885" s="4"/>
    </row>
    <row r="47886" spans="4:4" x14ac:dyDescent="0.3">
      <c r="D47886" s="4"/>
    </row>
    <row r="47887" spans="4:4" x14ac:dyDescent="0.3">
      <c r="D47887" s="4"/>
    </row>
    <row r="47888" spans="4:4" x14ac:dyDescent="0.3">
      <c r="D47888" s="4"/>
    </row>
    <row r="47889" spans="4:4" x14ac:dyDescent="0.3">
      <c r="D47889" s="4"/>
    </row>
    <row r="47890" spans="4:4" x14ac:dyDescent="0.3">
      <c r="D47890" s="4"/>
    </row>
    <row r="47891" spans="4:4" x14ac:dyDescent="0.3">
      <c r="D47891" s="4"/>
    </row>
    <row r="47892" spans="4:4" x14ac:dyDescent="0.3">
      <c r="D47892" s="4"/>
    </row>
    <row r="47893" spans="4:4" x14ac:dyDescent="0.3">
      <c r="D47893" s="4"/>
    </row>
    <row r="47894" spans="4:4" x14ac:dyDescent="0.3">
      <c r="D47894" s="4"/>
    </row>
    <row r="47895" spans="4:4" x14ac:dyDescent="0.3">
      <c r="D47895" s="4"/>
    </row>
    <row r="47896" spans="4:4" x14ac:dyDescent="0.3">
      <c r="D47896" s="4"/>
    </row>
    <row r="47897" spans="4:4" x14ac:dyDescent="0.3">
      <c r="D47897" s="4"/>
    </row>
    <row r="47898" spans="4:4" x14ac:dyDescent="0.3">
      <c r="D47898" s="4"/>
    </row>
    <row r="47899" spans="4:4" x14ac:dyDescent="0.3">
      <c r="D47899" s="4"/>
    </row>
    <row r="47900" spans="4:4" x14ac:dyDescent="0.3">
      <c r="D47900" s="4"/>
    </row>
    <row r="47901" spans="4:4" x14ac:dyDescent="0.3">
      <c r="D47901" s="4"/>
    </row>
    <row r="47902" spans="4:4" x14ac:dyDescent="0.3">
      <c r="D47902" s="4"/>
    </row>
    <row r="47903" spans="4:4" x14ac:dyDescent="0.3">
      <c r="D47903" s="4"/>
    </row>
    <row r="47904" spans="4:4" x14ac:dyDescent="0.3">
      <c r="D47904" s="4"/>
    </row>
    <row r="47905" spans="4:4" x14ac:dyDescent="0.3">
      <c r="D47905" s="4"/>
    </row>
    <row r="47906" spans="4:4" x14ac:dyDescent="0.3">
      <c r="D47906" s="4"/>
    </row>
    <row r="47907" spans="4:4" x14ac:dyDescent="0.3">
      <c r="D47907" s="4"/>
    </row>
    <row r="47908" spans="4:4" x14ac:dyDescent="0.3">
      <c r="D47908" s="4"/>
    </row>
    <row r="47909" spans="4:4" x14ac:dyDescent="0.3">
      <c r="D47909" s="4"/>
    </row>
    <row r="47910" spans="4:4" x14ac:dyDescent="0.3">
      <c r="D47910" s="4"/>
    </row>
    <row r="47911" spans="4:4" x14ac:dyDescent="0.3">
      <c r="D47911" s="4"/>
    </row>
    <row r="47912" spans="4:4" x14ac:dyDescent="0.3">
      <c r="D47912" s="4"/>
    </row>
    <row r="47913" spans="4:4" x14ac:dyDescent="0.3">
      <c r="D47913" s="4"/>
    </row>
    <row r="47914" spans="4:4" x14ac:dyDescent="0.3">
      <c r="D47914" s="4"/>
    </row>
    <row r="47915" spans="4:4" x14ac:dyDescent="0.3">
      <c r="D47915" s="4"/>
    </row>
    <row r="47916" spans="4:4" x14ac:dyDescent="0.3">
      <c r="D47916" s="4"/>
    </row>
    <row r="47917" spans="4:4" x14ac:dyDescent="0.3">
      <c r="D47917" s="4"/>
    </row>
    <row r="47918" spans="4:4" x14ac:dyDescent="0.3">
      <c r="D47918" s="4"/>
    </row>
    <row r="47919" spans="4:4" x14ac:dyDescent="0.3">
      <c r="D47919" s="4"/>
    </row>
    <row r="47920" spans="4:4" x14ac:dyDescent="0.3">
      <c r="D47920" s="4"/>
    </row>
    <row r="47921" spans="4:4" x14ac:dyDescent="0.3">
      <c r="D47921" s="4"/>
    </row>
    <row r="47922" spans="4:4" x14ac:dyDescent="0.3">
      <c r="D47922" s="4"/>
    </row>
    <row r="47923" spans="4:4" x14ac:dyDescent="0.3">
      <c r="D47923" s="4"/>
    </row>
    <row r="47924" spans="4:4" x14ac:dyDescent="0.3">
      <c r="D47924" s="4"/>
    </row>
    <row r="47925" spans="4:4" x14ac:dyDescent="0.3">
      <c r="D47925" s="4"/>
    </row>
    <row r="47926" spans="4:4" x14ac:dyDescent="0.3">
      <c r="D47926" s="4"/>
    </row>
    <row r="47927" spans="4:4" x14ac:dyDescent="0.3">
      <c r="D47927" s="4"/>
    </row>
    <row r="47928" spans="4:4" x14ac:dyDescent="0.3">
      <c r="D47928" s="4"/>
    </row>
    <row r="47929" spans="4:4" x14ac:dyDescent="0.3">
      <c r="D47929" s="4"/>
    </row>
    <row r="47930" spans="4:4" x14ac:dyDescent="0.3">
      <c r="D47930" s="4"/>
    </row>
    <row r="47931" spans="4:4" x14ac:dyDescent="0.3">
      <c r="D47931" s="4"/>
    </row>
    <row r="47932" spans="4:4" x14ac:dyDescent="0.3">
      <c r="D47932" s="4"/>
    </row>
    <row r="47933" spans="4:4" x14ac:dyDescent="0.3">
      <c r="D47933" s="4"/>
    </row>
    <row r="47934" spans="4:4" x14ac:dyDescent="0.3">
      <c r="D47934" s="4"/>
    </row>
    <row r="47935" spans="4:4" x14ac:dyDescent="0.3">
      <c r="D47935" s="4"/>
    </row>
    <row r="47936" spans="4:4" x14ac:dyDescent="0.3">
      <c r="D47936" s="4"/>
    </row>
    <row r="47937" spans="4:4" x14ac:dyDescent="0.3">
      <c r="D47937" s="4"/>
    </row>
    <row r="47938" spans="4:4" x14ac:dyDescent="0.3">
      <c r="D47938" s="4"/>
    </row>
    <row r="47939" spans="4:4" x14ac:dyDescent="0.3">
      <c r="D47939" s="4"/>
    </row>
    <row r="47940" spans="4:4" x14ac:dyDescent="0.3">
      <c r="D47940" s="4"/>
    </row>
    <row r="47941" spans="4:4" x14ac:dyDescent="0.3">
      <c r="D47941" s="4"/>
    </row>
    <row r="47942" spans="4:4" x14ac:dyDescent="0.3">
      <c r="D47942" s="4"/>
    </row>
    <row r="47943" spans="4:4" x14ac:dyDescent="0.3">
      <c r="D47943" s="4"/>
    </row>
    <row r="47944" spans="4:4" x14ac:dyDescent="0.3">
      <c r="D47944" s="4"/>
    </row>
    <row r="47945" spans="4:4" x14ac:dyDescent="0.3">
      <c r="D47945" s="4"/>
    </row>
    <row r="47946" spans="4:4" x14ac:dyDescent="0.3">
      <c r="D47946" s="4"/>
    </row>
    <row r="47947" spans="4:4" x14ac:dyDescent="0.3">
      <c r="D47947" s="4"/>
    </row>
    <row r="47948" spans="4:4" x14ac:dyDescent="0.3">
      <c r="D47948" s="4"/>
    </row>
    <row r="47949" spans="4:4" x14ac:dyDescent="0.3">
      <c r="D47949" s="4"/>
    </row>
    <row r="47950" spans="4:4" x14ac:dyDescent="0.3">
      <c r="D47950" s="4"/>
    </row>
    <row r="47951" spans="4:4" x14ac:dyDescent="0.3">
      <c r="D47951" s="4"/>
    </row>
    <row r="47952" spans="4:4" x14ac:dyDescent="0.3">
      <c r="D47952" s="4"/>
    </row>
    <row r="47953" spans="4:4" x14ac:dyDescent="0.3">
      <c r="D47953" s="4"/>
    </row>
    <row r="47954" spans="4:4" x14ac:dyDescent="0.3">
      <c r="D47954" s="4"/>
    </row>
    <row r="47955" spans="4:4" x14ac:dyDescent="0.3">
      <c r="D47955" s="4"/>
    </row>
    <row r="47956" spans="4:4" x14ac:dyDescent="0.3">
      <c r="D47956" s="4"/>
    </row>
    <row r="47957" spans="4:4" x14ac:dyDescent="0.3">
      <c r="D47957" s="4"/>
    </row>
    <row r="47958" spans="4:4" x14ac:dyDescent="0.3">
      <c r="D47958" s="4"/>
    </row>
    <row r="47959" spans="4:4" x14ac:dyDescent="0.3">
      <c r="D47959" s="4"/>
    </row>
    <row r="47960" spans="4:4" x14ac:dyDescent="0.3">
      <c r="D47960" s="4"/>
    </row>
    <row r="47961" spans="4:4" x14ac:dyDescent="0.3">
      <c r="D47961" s="4"/>
    </row>
    <row r="47962" spans="4:4" x14ac:dyDescent="0.3">
      <c r="D47962" s="4"/>
    </row>
    <row r="47963" spans="4:4" x14ac:dyDescent="0.3">
      <c r="D47963" s="4"/>
    </row>
    <row r="47964" spans="4:4" x14ac:dyDescent="0.3">
      <c r="D47964" s="4"/>
    </row>
    <row r="47965" spans="4:4" x14ac:dyDescent="0.3">
      <c r="D47965" s="4"/>
    </row>
    <row r="47966" spans="4:4" x14ac:dyDescent="0.3">
      <c r="D47966" s="4"/>
    </row>
    <row r="47967" spans="4:4" x14ac:dyDescent="0.3">
      <c r="D47967" s="4"/>
    </row>
    <row r="47968" spans="4:4" x14ac:dyDescent="0.3">
      <c r="D47968" s="4"/>
    </row>
    <row r="47969" spans="4:4" x14ac:dyDescent="0.3">
      <c r="D47969" s="4"/>
    </row>
    <row r="47970" spans="4:4" x14ac:dyDescent="0.3">
      <c r="D47970" s="4"/>
    </row>
    <row r="47971" spans="4:4" x14ac:dyDescent="0.3">
      <c r="D47971" s="4"/>
    </row>
    <row r="47972" spans="4:4" x14ac:dyDescent="0.3">
      <c r="D47972" s="4"/>
    </row>
    <row r="47973" spans="4:4" x14ac:dyDescent="0.3">
      <c r="D47973" s="4"/>
    </row>
    <row r="47974" spans="4:4" x14ac:dyDescent="0.3">
      <c r="D47974" s="4"/>
    </row>
    <row r="47975" spans="4:4" x14ac:dyDescent="0.3">
      <c r="D47975" s="4"/>
    </row>
    <row r="47976" spans="4:4" x14ac:dyDescent="0.3">
      <c r="D47976" s="4"/>
    </row>
    <row r="47977" spans="4:4" x14ac:dyDescent="0.3">
      <c r="D47977" s="4"/>
    </row>
    <row r="47978" spans="4:4" x14ac:dyDescent="0.3">
      <c r="D47978" s="4"/>
    </row>
    <row r="47979" spans="4:4" x14ac:dyDescent="0.3">
      <c r="D47979" s="4"/>
    </row>
    <row r="47980" spans="4:4" x14ac:dyDescent="0.3">
      <c r="D47980" s="4"/>
    </row>
    <row r="47981" spans="4:4" x14ac:dyDescent="0.3">
      <c r="D47981" s="4"/>
    </row>
    <row r="47982" spans="4:4" x14ac:dyDescent="0.3">
      <c r="D47982" s="4"/>
    </row>
    <row r="47983" spans="4:4" x14ac:dyDescent="0.3">
      <c r="D47983" s="4"/>
    </row>
    <row r="47984" spans="4:4" x14ac:dyDescent="0.3">
      <c r="D47984" s="4"/>
    </row>
    <row r="47985" spans="4:4" x14ac:dyDescent="0.3">
      <c r="D47985" s="4"/>
    </row>
    <row r="47986" spans="4:4" x14ac:dyDescent="0.3">
      <c r="D47986" s="4"/>
    </row>
    <row r="47987" spans="4:4" x14ac:dyDescent="0.3">
      <c r="D47987" s="4"/>
    </row>
    <row r="47988" spans="4:4" x14ac:dyDescent="0.3">
      <c r="D47988" s="4"/>
    </row>
    <row r="47989" spans="4:4" x14ac:dyDescent="0.3">
      <c r="D47989" s="4"/>
    </row>
    <row r="47990" spans="4:4" x14ac:dyDescent="0.3">
      <c r="D47990" s="4"/>
    </row>
    <row r="47991" spans="4:4" x14ac:dyDescent="0.3">
      <c r="D47991" s="4"/>
    </row>
    <row r="47992" spans="4:4" x14ac:dyDescent="0.3">
      <c r="D47992" s="4"/>
    </row>
    <row r="47993" spans="4:4" x14ac:dyDescent="0.3">
      <c r="D47993" s="4"/>
    </row>
    <row r="47994" spans="4:4" x14ac:dyDescent="0.3">
      <c r="D47994" s="4"/>
    </row>
    <row r="47995" spans="4:4" x14ac:dyDescent="0.3">
      <c r="D47995" s="4"/>
    </row>
    <row r="47996" spans="4:4" x14ac:dyDescent="0.3">
      <c r="D47996" s="4"/>
    </row>
    <row r="47997" spans="4:4" x14ac:dyDescent="0.3">
      <c r="D47997" s="4"/>
    </row>
    <row r="47998" spans="4:4" x14ac:dyDescent="0.3">
      <c r="D47998" s="4"/>
    </row>
    <row r="47999" spans="4:4" x14ac:dyDescent="0.3">
      <c r="D47999" s="4"/>
    </row>
    <row r="48000" spans="4:4" x14ac:dyDescent="0.3">
      <c r="D48000" s="4"/>
    </row>
    <row r="48001" spans="4:4" x14ac:dyDescent="0.3">
      <c r="D48001" s="4"/>
    </row>
    <row r="48002" spans="4:4" x14ac:dyDescent="0.3">
      <c r="D48002" s="4"/>
    </row>
    <row r="48003" spans="4:4" x14ac:dyDescent="0.3">
      <c r="D48003" s="4"/>
    </row>
    <row r="48004" spans="4:4" x14ac:dyDescent="0.3">
      <c r="D48004" s="4"/>
    </row>
    <row r="48005" spans="4:4" x14ac:dyDescent="0.3">
      <c r="D48005" s="4"/>
    </row>
    <row r="48006" spans="4:4" x14ac:dyDescent="0.3">
      <c r="D48006" s="4"/>
    </row>
    <row r="48007" spans="4:4" x14ac:dyDescent="0.3">
      <c r="D48007" s="4"/>
    </row>
    <row r="48008" spans="4:4" x14ac:dyDescent="0.3">
      <c r="D48008" s="4"/>
    </row>
    <row r="48009" spans="4:4" x14ac:dyDescent="0.3">
      <c r="D48009" s="4"/>
    </row>
    <row r="48010" spans="4:4" x14ac:dyDescent="0.3">
      <c r="D48010" s="4"/>
    </row>
    <row r="48011" spans="4:4" x14ac:dyDescent="0.3">
      <c r="D48011" s="4"/>
    </row>
    <row r="48012" spans="4:4" x14ac:dyDescent="0.3">
      <c r="D48012" s="4"/>
    </row>
    <row r="48013" spans="4:4" x14ac:dyDescent="0.3">
      <c r="D48013" s="4"/>
    </row>
    <row r="48014" spans="4:4" x14ac:dyDescent="0.3">
      <c r="D48014" s="4"/>
    </row>
    <row r="48015" spans="4:4" x14ac:dyDescent="0.3">
      <c r="D48015" s="4"/>
    </row>
    <row r="48016" spans="4:4" x14ac:dyDescent="0.3">
      <c r="D48016" s="4"/>
    </row>
    <row r="48017" spans="4:4" x14ac:dyDescent="0.3">
      <c r="D48017" s="4"/>
    </row>
    <row r="48018" spans="4:4" x14ac:dyDescent="0.3">
      <c r="D48018" s="4"/>
    </row>
    <row r="48019" spans="4:4" x14ac:dyDescent="0.3">
      <c r="D48019" s="4"/>
    </row>
    <row r="48020" spans="4:4" x14ac:dyDescent="0.3">
      <c r="D48020" s="4"/>
    </row>
    <row r="48021" spans="4:4" x14ac:dyDescent="0.3">
      <c r="D48021" s="4"/>
    </row>
    <row r="48022" spans="4:4" x14ac:dyDescent="0.3">
      <c r="D48022" s="4"/>
    </row>
    <row r="48023" spans="4:4" x14ac:dyDescent="0.3">
      <c r="D48023" s="4"/>
    </row>
    <row r="48024" spans="4:4" x14ac:dyDescent="0.3">
      <c r="D48024" s="4"/>
    </row>
    <row r="48025" spans="4:4" x14ac:dyDescent="0.3">
      <c r="D48025" s="4"/>
    </row>
    <row r="48026" spans="4:4" x14ac:dyDescent="0.3">
      <c r="D48026" s="4"/>
    </row>
    <row r="48027" spans="4:4" x14ac:dyDescent="0.3">
      <c r="D48027" s="4"/>
    </row>
    <row r="48028" spans="4:4" x14ac:dyDescent="0.3">
      <c r="D48028" s="4"/>
    </row>
    <row r="48029" spans="4:4" x14ac:dyDescent="0.3">
      <c r="D48029" s="4"/>
    </row>
    <row r="48030" spans="4:4" x14ac:dyDescent="0.3">
      <c r="D48030" s="4"/>
    </row>
    <row r="48031" spans="4:4" x14ac:dyDescent="0.3">
      <c r="D48031" s="4"/>
    </row>
    <row r="48032" spans="4:4" x14ac:dyDescent="0.3">
      <c r="D48032" s="4"/>
    </row>
    <row r="48033" spans="4:4" x14ac:dyDescent="0.3">
      <c r="D48033" s="4"/>
    </row>
    <row r="48034" spans="4:4" x14ac:dyDescent="0.3">
      <c r="D48034" s="4"/>
    </row>
    <row r="48035" spans="4:4" x14ac:dyDescent="0.3">
      <c r="D48035" s="4"/>
    </row>
    <row r="48036" spans="4:4" x14ac:dyDescent="0.3">
      <c r="D48036" s="4"/>
    </row>
    <row r="48037" spans="4:4" x14ac:dyDescent="0.3">
      <c r="D48037" s="4"/>
    </row>
    <row r="48038" spans="4:4" x14ac:dyDescent="0.3">
      <c r="D48038" s="4"/>
    </row>
    <row r="48039" spans="4:4" x14ac:dyDescent="0.3">
      <c r="D48039" s="4"/>
    </row>
    <row r="48040" spans="4:4" x14ac:dyDescent="0.3">
      <c r="D48040" s="4"/>
    </row>
    <row r="48041" spans="4:4" x14ac:dyDescent="0.3">
      <c r="D48041" s="4"/>
    </row>
    <row r="48042" spans="4:4" x14ac:dyDescent="0.3">
      <c r="D48042" s="4"/>
    </row>
    <row r="48043" spans="4:4" x14ac:dyDescent="0.3">
      <c r="D48043" s="4"/>
    </row>
    <row r="48044" spans="4:4" x14ac:dyDescent="0.3">
      <c r="D48044" s="4"/>
    </row>
    <row r="48045" spans="4:4" x14ac:dyDescent="0.3">
      <c r="D48045" s="4"/>
    </row>
    <row r="48046" spans="4:4" x14ac:dyDescent="0.3">
      <c r="D48046" s="4"/>
    </row>
    <row r="48047" spans="4:4" x14ac:dyDescent="0.3">
      <c r="D48047" s="4"/>
    </row>
    <row r="48048" spans="4:4" x14ac:dyDescent="0.3">
      <c r="D48048" s="4"/>
    </row>
    <row r="48049" spans="4:4" x14ac:dyDescent="0.3">
      <c r="D48049" s="4"/>
    </row>
    <row r="48050" spans="4:4" x14ac:dyDescent="0.3">
      <c r="D48050" s="4"/>
    </row>
    <row r="48051" spans="4:4" x14ac:dyDescent="0.3">
      <c r="D48051" s="4"/>
    </row>
    <row r="48052" spans="4:4" x14ac:dyDescent="0.3">
      <c r="D48052" s="4"/>
    </row>
    <row r="48053" spans="4:4" x14ac:dyDescent="0.3">
      <c r="D48053" s="4"/>
    </row>
    <row r="48054" spans="4:4" x14ac:dyDescent="0.3">
      <c r="D48054" s="4"/>
    </row>
    <row r="48055" spans="4:4" x14ac:dyDescent="0.3">
      <c r="D48055" s="4"/>
    </row>
    <row r="48056" spans="4:4" x14ac:dyDescent="0.3">
      <c r="D48056" s="4"/>
    </row>
    <row r="48057" spans="4:4" x14ac:dyDescent="0.3">
      <c r="D48057" s="4"/>
    </row>
    <row r="48058" spans="4:4" x14ac:dyDescent="0.3">
      <c r="D48058" s="4"/>
    </row>
    <row r="48059" spans="4:4" x14ac:dyDescent="0.3">
      <c r="D48059" s="4"/>
    </row>
    <row r="48060" spans="4:4" x14ac:dyDescent="0.3">
      <c r="D48060" s="4"/>
    </row>
    <row r="48061" spans="4:4" x14ac:dyDescent="0.3">
      <c r="D48061" s="4"/>
    </row>
    <row r="48062" spans="4:4" x14ac:dyDescent="0.3">
      <c r="D48062" s="4"/>
    </row>
    <row r="48063" spans="4:4" x14ac:dyDescent="0.3">
      <c r="D48063" s="4"/>
    </row>
    <row r="48064" spans="4:4" x14ac:dyDescent="0.3">
      <c r="D48064" s="4"/>
    </row>
    <row r="48065" spans="4:4" x14ac:dyDescent="0.3">
      <c r="D48065" s="4"/>
    </row>
    <row r="48066" spans="4:4" x14ac:dyDescent="0.3">
      <c r="D48066" s="4"/>
    </row>
    <row r="48067" spans="4:4" x14ac:dyDescent="0.3">
      <c r="D48067" s="4"/>
    </row>
    <row r="48068" spans="4:4" x14ac:dyDescent="0.3">
      <c r="D48068" s="4"/>
    </row>
    <row r="48069" spans="4:4" x14ac:dyDescent="0.3">
      <c r="D48069" s="4"/>
    </row>
    <row r="48070" spans="4:4" x14ac:dyDescent="0.3">
      <c r="D48070" s="4"/>
    </row>
    <row r="48071" spans="4:4" x14ac:dyDescent="0.3">
      <c r="D48071" s="4"/>
    </row>
    <row r="48072" spans="4:4" x14ac:dyDescent="0.3">
      <c r="D48072" s="4"/>
    </row>
    <row r="48073" spans="4:4" x14ac:dyDescent="0.3">
      <c r="D48073" s="4"/>
    </row>
    <row r="48074" spans="4:4" x14ac:dyDescent="0.3">
      <c r="D48074" s="4"/>
    </row>
    <row r="48075" spans="4:4" x14ac:dyDescent="0.3">
      <c r="D48075" s="4"/>
    </row>
    <row r="48076" spans="4:4" x14ac:dyDescent="0.3">
      <c r="D48076" s="4"/>
    </row>
    <row r="48077" spans="4:4" x14ac:dyDescent="0.3">
      <c r="D48077" s="4"/>
    </row>
    <row r="48078" spans="4:4" x14ac:dyDescent="0.3">
      <c r="D48078" s="4"/>
    </row>
    <row r="48079" spans="4:4" x14ac:dyDescent="0.3">
      <c r="D48079" s="4"/>
    </row>
    <row r="48080" spans="4:4" x14ac:dyDescent="0.3">
      <c r="D48080" s="4"/>
    </row>
    <row r="48081" spans="4:4" x14ac:dyDescent="0.3">
      <c r="D48081" s="4"/>
    </row>
    <row r="48082" spans="4:4" x14ac:dyDescent="0.3">
      <c r="D48082" s="4"/>
    </row>
    <row r="48083" spans="4:4" x14ac:dyDescent="0.3">
      <c r="D48083" s="4"/>
    </row>
    <row r="48084" spans="4:4" x14ac:dyDescent="0.3">
      <c r="D48084" s="4"/>
    </row>
    <row r="48085" spans="4:4" x14ac:dyDescent="0.3">
      <c r="D48085" s="4"/>
    </row>
    <row r="48086" spans="4:4" x14ac:dyDescent="0.3">
      <c r="D48086" s="4"/>
    </row>
    <row r="48087" spans="4:4" x14ac:dyDescent="0.3">
      <c r="D48087" s="4"/>
    </row>
    <row r="48088" spans="4:4" x14ac:dyDescent="0.3">
      <c r="D48088" s="4"/>
    </row>
    <row r="48089" spans="4:4" x14ac:dyDescent="0.3">
      <c r="D48089" s="4"/>
    </row>
    <row r="48090" spans="4:4" x14ac:dyDescent="0.3">
      <c r="D48090" s="4"/>
    </row>
    <row r="48091" spans="4:4" x14ac:dyDescent="0.3">
      <c r="D48091" s="4"/>
    </row>
    <row r="48092" spans="4:4" x14ac:dyDescent="0.3">
      <c r="D48092" s="4"/>
    </row>
    <row r="48093" spans="4:4" x14ac:dyDescent="0.3">
      <c r="D48093" s="4"/>
    </row>
    <row r="48094" spans="4:4" x14ac:dyDescent="0.3">
      <c r="D48094" s="4"/>
    </row>
    <row r="48095" spans="4:4" x14ac:dyDescent="0.3">
      <c r="D48095" s="4"/>
    </row>
    <row r="48096" spans="4:4" x14ac:dyDescent="0.3">
      <c r="D48096" s="4"/>
    </row>
    <row r="48097" spans="4:4" x14ac:dyDescent="0.3">
      <c r="D48097" s="4"/>
    </row>
    <row r="48098" spans="4:4" x14ac:dyDescent="0.3">
      <c r="D48098" s="4"/>
    </row>
    <row r="48099" spans="4:4" x14ac:dyDescent="0.3">
      <c r="D48099" s="4"/>
    </row>
    <row r="48100" spans="4:4" x14ac:dyDescent="0.3">
      <c r="D48100" s="4"/>
    </row>
    <row r="48101" spans="4:4" x14ac:dyDescent="0.3">
      <c r="D48101" s="4"/>
    </row>
    <row r="48102" spans="4:4" x14ac:dyDescent="0.3">
      <c r="D48102" s="4"/>
    </row>
    <row r="48103" spans="4:4" x14ac:dyDescent="0.3">
      <c r="D48103" s="4"/>
    </row>
    <row r="48104" spans="4:4" x14ac:dyDescent="0.3">
      <c r="D48104" s="4"/>
    </row>
    <row r="48105" spans="4:4" x14ac:dyDescent="0.3">
      <c r="D48105" s="4"/>
    </row>
    <row r="48106" spans="4:4" x14ac:dyDescent="0.3">
      <c r="D48106" s="4"/>
    </row>
    <row r="48107" spans="4:4" x14ac:dyDescent="0.3">
      <c r="D48107" s="4"/>
    </row>
    <row r="48108" spans="4:4" x14ac:dyDescent="0.3">
      <c r="D48108" s="4"/>
    </row>
    <row r="48109" spans="4:4" x14ac:dyDescent="0.3">
      <c r="D48109" s="4"/>
    </row>
    <row r="48110" spans="4:4" x14ac:dyDescent="0.3">
      <c r="D48110" s="4"/>
    </row>
    <row r="48111" spans="4:4" x14ac:dyDescent="0.3">
      <c r="D48111" s="4"/>
    </row>
    <row r="48112" spans="4:4" x14ac:dyDescent="0.3">
      <c r="D48112" s="4"/>
    </row>
    <row r="48113" spans="4:4" x14ac:dyDescent="0.3">
      <c r="D48113" s="4"/>
    </row>
    <row r="48114" spans="4:4" x14ac:dyDescent="0.3">
      <c r="D48114" s="4"/>
    </row>
    <row r="48115" spans="4:4" x14ac:dyDescent="0.3">
      <c r="D48115" s="4"/>
    </row>
    <row r="48116" spans="4:4" x14ac:dyDescent="0.3">
      <c r="D48116" s="4"/>
    </row>
    <row r="48117" spans="4:4" x14ac:dyDescent="0.3">
      <c r="D48117" s="4"/>
    </row>
    <row r="48118" spans="4:4" x14ac:dyDescent="0.3">
      <c r="D48118" s="4"/>
    </row>
    <row r="48119" spans="4:4" x14ac:dyDescent="0.3">
      <c r="D48119" s="4"/>
    </row>
    <row r="48120" spans="4:4" x14ac:dyDescent="0.3">
      <c r="D48120" s="4"/>
    </row>
    <row r="48121" spans="4:4" x14ac:dyDescent="0.3">
      <c r="D48121" s="4"/>
    </row>
    <row r="48122" spans="4:4" x14ac:dyDescent="0.3">
      <c r="D48122" s="4"/>
    </row>
    <row r="48123" spans="4:4" x14ac:dyDescent="0.3">
      <c r="D48123" s="4"/>
    </row>
    <row r="48124" spans="4:4" x14ac:dyDescent="0.3">
      <c r="D48124" s="4"/>
    </row>
    <row r="48125" spans="4:4" x14ac:dyDescent="0.3">
      <c r="D48125" s="4"/>
    </row>
    <row r="48126" spans="4:4" x14ac:dyDescent="0.3">
      <c r="D48126" s="4"/>
    </row>
    <row r="48127" spans="4:4" x14ac:dyDescent="0.3">
      <c r="D48127" s="4"/>
    </row>
    <row r="48128" spans="4:4" x14ac:dyDescent="0.3">
      <c r="D48128" s="4"/>
    </row>
    <row r="48129" spans="4:4" x14ac:dyDescent="0.3">
      <c r="D48129" s="4"/>
    </row>
    <row r="48130" spans="4:4" x14ac:dyDescent="0.3">
      <c r="D48130" s="4"/>
    </row>
    <row r="48131" spans="4:4" x14ac:dyDescent="0.3">
      <c r="D48131" s="4"/>
    </row>
    <row r="48132" spans="4:4" x14ac:dyDescent="0.3">
      <c r="D48132" s="4"/>
    </row>
    <row r="48133" spans="4:4" x14ac:dyDescent="0.3">
      <c r="D48133" s="4"/>
    </row>
    <row r="48134" spans="4:4" x14ac:dyDescent="0.3">
      <c r="D48134" s="4"/>
    </row>
    <row r="48135" spans="4:4" x14ac:dyDescent="0.3">
      <c r="D48135" s="4"/>
    </row>
    <row r="48136" spans="4:4" x14ac:dyDescent="0.3">
      <c r="D48136" s="4"/>
    </row>
    <row r="48137" spans="4:4" x14ac:dyDescent="0.3">
      <c r="D48137" s="4"/>
    </row>
    <row r="48138" spans="4:4" x14ac:dyDescent="0.3">
      <c r="D48138" s="4"/>
    </row>
    <row r="48139" spans="4:4" x14ac:dyDescent="0.3">
      <c r="D48139" s="4"/>
    </row>
    <row r="48140" spans="4:4" x14ac:dyDescent="0.3">
      <c r="D48140" s="4"/>
    </row>
    <row r="48141" spans="4:4" x14ac:dyDescent="0.3">
      <c r="D48141" s="4"/>
    </row>
    <row r="48142" spans="4:4" x14ac:dyDescent="0.3">
      <c r="D48142" s="4"/>
    </row>
    <row r="48143" spans="4:4" x14ac:dyDescent="0.3">
      <c r="D48143" s="4"/>
    </row>
    <row r="48144" spans="4:4" x14ac:dyDescent="0.3">
      <c r="D48144" s="4"/>
    </row>
    <row r="48145" spans="4:4" x14ac:dyDescent="0.3">
      <c r="D48145" s="4"/>
    </row>
    <row r="48146" spans="4:4" x14ac:dyDescent="0.3">
      <c r="D48146" s="4"/>
    </row>
    <row r="48147" spans="4:4" x14ac:dyDescent="0.3">
      <c r="D48147" s="4"/>
    </row>
    <row r="48148" spans="4:4" x14ac:dyDescent="0.3">
      <c r="D48148" s="4"/>
    </row>
    <row r="48149" spans="4:4" x14ac:dyDescent="0.3">
      <c r="D48149" s="4"/>
    </row>
    <row r="48150" spans="4:4" x14ac:dyDescent="0.3">
      <c r="D48150" s="4"/>
    </row>
    <row r="48151" spans="4:4" x14ac:dyDescent="0.3">
      <c r="D48151" s="4"/>
    </row>
    <row r="48152" spans="4:4" x14ac:dyDescent="0.3">
      <c r="D48152" s="4"/>
    </row>
    <row r="48153" spans="4:4" x14ac:dyDescent="0.3">
      <c r="D48153" s="4"/>
    </row>
    <row r="48154" spans="4:4" x14ac:dyDescent="0.3">
      <c r="D48154" s="4"/>
    </row>
    <row r="48155" spans="4:4" x14ac:dyDescent="0.3">
      <c r="D48155" s="4"/>
    </row>
    <row r="48156" spans="4:4" x14ac:dyDescent="0.3">
      <c r="D48156" s="4"/>
    </row>
    <row r="48157" spans="4:4" x14ac:dyDescent="0.3">
      <c r="D48157" s="4"/>
    </row>
    <row r="48158" spans="4:4" x14ac:dyDescent="0.3">
      <c r="D48158" s="4"/>
    </row>
    <row r="48159" spans="4:4" x14ac:dyDescent="0.3">
      <c r="D48159" s="4"/>
    </row>
    <row r="48160" spans="4:4" x14ac:dyDescent="0.3">
      <c r="D48160" s="4"/>
    </row>
    <row r="48161" spans="4:4" x14ac:dyDescent="0.3">
      <c r="D48161" s="4"/>
    </row>
    <row r="48162" spans="4:4" x14ac:dyDescent="0.3">
      <c r="D48162" s="4"/>
    </row>
    <row r="48163" spans="4:4" x14ac:dyDescent="0.3">
      <c r="D48163" s="4"/>
    </row>
    <row r="48164" spans="4:4" x14ac:dyDescent="0.3">
      <c r="D48164" s="4"/>
    </row>
    <row r="48165" spans="4:4" x14ac:dyDescent="0.3">
      <c r="D48165" s="4"/>
    </row>
    <row r="48166" spans="4:4" x14ac:dyDescent="0.3">
      <c r="D48166" s="4"/>
    </row>
    <row r="48167" spans="4:4" x14ac:dyDescent="0.3">
      <c r="D48167" s="4"/>
    </row>
    <row r="48168" spans="4:4" x14ac:dyDescent="0.3">
      <c r="D48168" s="4"/>
    </row>
    <row r="48169" spans="4:4" x14ac:dyDescent="0.3">
      <c r="D48169" s="4"/>
    </row>
    <row r="48170" spans="4:4" x14ac:dyDescent="0.3">
      <c r="D48170" s="4"/>
    </row>
    <row r="48171" spans="4:4" x14ac:dyDescent="0.3">
      <c r="D48171" s="4"/>
    </row>
    <row r="48172" spans="4:4" x14ac:dyDescent="0.3">
      <c r="D48172" s="4"/>
    </row>
    <row r="48173" spans="4:4" x14ac:dyDescent="0.3">
      <c r="D48173" s="4"/>
    </row>
    <row r="48174" spans="4:4" x14ac:dyDescent="0.3">
      <c r="D48174" s="4"/>
    </row>
    <row r="48175" spans="4:4" x14ac:dyDescent="0.3">
      <c r="D48175" s="4"/>
    </row>
    <row r="48176" spans="4:4" x14ac:dyDescent="0.3">
      <c r="D48176" s="4"/>
    </row>
    <row r="48177" spans="4:4" x14ac:dyDescent="0.3">
      <c r="D48177" s="4"/>
    </row>
    <row r="48178" spans="4:4" x14ac:dyDescent="0.3">
      <c r="D48178" s="4"/>
    </row>
    <row r="48179" spans="4:4" x14ac:dyDescent="0.3">
      <c r="D48179" s="4"/>
    </row>
    <row r="48180" spans="4:4" x14ac:dyDescent="0.3">
      <c r="D48180" s="4"/>
    </row>
    <row r="48181" spans="4:4" x14ac:dyDescent="0.3">
      <c r="D48181" s="4"/>
    </row>
    <row r="48182" spans="4:4" x14ac:dyDescent="0.3">
      <c r="D48182" s="4"/>
    </row>
    <row r="48183" spans="4:4" x14ac:dyDescent="0.3">
      <c r="D48183" s="4"/>
    </row>
    <row r="48184" spans="4:4" x14ac:dyDescent="0.3">
      <c r="D48184" s="4"/>
    </row>
    <row r="48185" spans="4:4" x14ac:dyDescent="0.3">
      <c r="D48185" s="4"/>
    </row>
    <row r="48186" spans="4:4" x14ac:dyDescent="0.3">
      <c r="D48186" s="4"/>
    </row>
    <row r="48187" spans="4:4" x14ac:dyDescent="0.3">
      <c r="D48187" s="4"/>
    </row>
    <row r="48188" spans="4:4" x14ac:dyDescent="0.3">
      <c r="D48188" s="4"/>
    </row>
    <row r="48189" spans="4:4" x14ac:dyDescent="0.3">
      <c r="D48189" s="4"/>
    </row>
    <row r="48190" spans="4:4" x14ac:dyDescent="0.3">
      <c r="D48190" s="4"/>
    </row>
    <row r="48191" spans="4:4" x14ac:dyDescent="0.3">
      <c r="D48191" s="4"/>
    </row>
    <row r="48192" spans="4:4" x14ac:dyDescent="0.3">
      <c r="D48192" s="4"/>
    </row>
    <row r="48193" spans="4:4" x14ac:dyDescent="0.3">
      <c r="D48193" s="4"/>
    </row>
    <row r="48194" spans="4:4" x14ac:dyDescent="0.3">
      <c r="D48194" s="4"/>
    </row>
    <row r="48195" spans="4:4" x14ac:dyDescent="0.3">
      <c r="D48195" s="4"/>
    </row>
    <row r="48196" spans="4:4" x14ac:dyDescent="0.3">
      <c r="D48196" s="4"/>
    </row>
    <row r="48197" spans="4:4" x14ac:dyDescent="0.3">
      <c r="D48197" s="4"/>
    </row>
    <row r="48198" spans="4:4" x14ac:dyDescent="0.3">
      <c r="D48198" s="4"/>
    </row>
    <row r="48199" spans="4:4" x14ac:dyDescent="0.3">
      <c r="D48199" s="4"/>
    </row>
    <row r="48200" spans="4:4" x14ac:dyDescent="0.3">
      <c r="D48200" s="4"/>
    </row>
    <row r="48201" spans="4:4" x14ac:dyDescent="0.3">
      <c r="D48201" s="4"/>
    </row>
    <row r="48202" spans="4:4" x14ac:dyDescent="0.3">
      <c r="D48202" s="4"/>
    </row>
    <row r="48203" spans="4:4" x14ac:dyDescent="0.3">
      <c r="D48203" s="4"/>
    </row>
    <row r="48204" spans="4:4" x14ac:dyDescent="0.3">
      <c r="D48204" s="4"/>
    </row>
    <row r="48205" spans="4:4" x14ac:dyDescent="0.3">
      <c r="D48205" s="4"/>
    </row>
    <row r="48206" spans="4:4" x14ac:dyDescent="0.3">
      <c r="D48206" s="4"/>
    </row>
    <row r="48207" spans="4:4" x14ac:dyDescent="0.3">
      <c r="D48207" s="4"/>
    </row>
    <row r="48208" spans="4:4" x14ac:dyDescent="0.3">
      <c r="D48208" s="4"/>
    </row>
    <row r="48209" spans="4:4" x14ac:dyDescent="0.3">
      <c r="D48209" s="4"/>
    </row>
    <row r="48210" spans="4:4" x14ac:dyDescent="0.3">
      <c r="D48210" s="4"/>
    </row>
    <row r="48211" spans="4:4" x14ac:dyDescent="0.3">
      <c r="D48211" s="4"/>
    </row>
    <row r="48212" spans="4:4" x14ac:dyDescent="0.3">
      <c r="D48212" s="4"/>
    </row>
    <row r="48213" spans="4:4" x14ac:dyDescent="0.3">
      <c r="D48213" s="4"/>
    </row>
    <row r="48214" spans="4:4" x14ac:dyDescent="0.3">
      <c r="D48214" s="4"/>
    </row>
    <row r="48215" spans="4:4" x14ac:dyDescent="0.3">
      <c r="D48215" s="4"/>
    </row>
    <row r="48216" spans="4:4" x14ac:dyDescent="0.3">
      <c r="D48216" s="4"/>
    </row>
    <row r="48217" spans="4:4" x14ac:dyDescent="0.3">
      <c r="D48217" s="4"/>
    </row>
    <row r="48218" spans="4:4" x14ac:dyDescent="0.3">
      <c r="D48218" s="4"/>
    </row>
    <row r="48219" spans="4:4" x14ac:dyDescent="0.3">
      <c r="D48219" s="4"/>
    </row>
    <row r="48220" spans="4:4" x14ac:dyDescent="0.3">
      <c r="D48220" s="4"/>
    </row>
    <row r="48221" spans="4:4" x14ac:dyDescent="0.3">
      <c r="D48221" s="4"/>
    </row>
    <row r="48222" spans="4:4" x14ac:dyDescent="0.3">
      <c r="D48222" s="4"/>
    </row>
    <row r="48223" spans="4:4" x14ac:dyDescent="0.3">
      <c r="D48223" s="4"/>
    </row>
    <row r="48224" spans="4:4" x14ac:dyDescent="0.3">
      <c r="D48224" s="4"/>
    </row>
    <row r="48225" spans="4:4" x14ac:dyDescent="0.3">
      <c r="D48225" s="4"/>
    </row>
    <row r="48226" spans="4:4" x14ac:dyDescent="0.3">
      <c r="D48226" s="4"/>
    </row>
    <row r="48227" spans="4:4" x14ac:dyDescent="0.3">
      <c r="D48227" s="4"/>
    </row>
    <row r="48228" spans="4:4" x14ac:dyDescent="0.3">
      <c r="D48228" s="4"/>
    </row>
    <row r="48229" spans="4:4" x14ac:dyDescent="0.3">
      <c r="D48229" s="4"/>
    </row>
    <row r="48230" spans="4:4" x14ac:dyDescent="0.3">
      <c r="D48230" s="4"/>
    </row>
    <row r="48231" spans="4:4" x14ac:dyDescent="0.3">
      <c r="D48231" s="4"/>
    </row>
    <row r="48232" spans="4:4" x14ac:dyDescent="0.3">
      <c r="D48232" s="4"/>
    </row>
    <row r="48233" spans="4:4" x14ac:dyDescent="0.3">
      <c r="D48233" s="4"/>
    </row>
    <row r="48234" spans="4:4" x14ac:dyDescent="0.3">
      <c r="D48234" s="4"/>
    </row>
    <row r="48235" spans="4:4" x14ac:dyDescent="0.3">
      <c r="D48235" s="4"/>
    </row>
    <row r="48236" spans="4:4" x14ac:dyDescent="0.3">
      <c r="D48236" s="4"/>
    </row>
    <row r="48237" spans="4:4" x14ac:dyDescent="0.3">
      <c r="D48237" s="4"/>
    </row>
    <row r="48238" spans="4:4" x14ac:dyDescent="0.3">
      <c r="D48238" s="4"/>
    </row>
    <row r="48239" spans="4:4" x14ac:dyDescent="0.3">
      <c r="D48239" s="4"/>
    </row>
    <row r="48240" spans="4:4" x14ac:dyDescent="0.3">
      <c r="D48240" s="4"/>
    </row>
    <row r="48241" spans="4:4" x14ac:dyDescent="0.3">
      <c r="D48241" s="4"/>
    </row>
    <row r="48242" spans="4:4" x14ac:dyDescent="0.3">
      <c r="D48242" s="4"/>
    </row>
    <row r="48243" spans="4:4" x14ac:dyDescent="0.3">
      <c r="D48243" s="4"/>
    </row>
    <row r="48244" spans="4:4" x14ac:dyDescent="0.3">
      <c r="D48244" s="4"/>
    </row>
    <row r="48245" spans="4:4" x14ac:dyDescent="0.3">
      <c r="D48245" s="4"/>
    </row>
    <row r="48246" spans="4:4" x14ac:dyDescent="0.3">
      <c r="D48246" s="4"/>
    </row>
    <row r="48247" spans="4:4" x14ac:dyDescent="0.3">
      <c r="D48247" s="4"/>
    </row>
    <row r="48248" spans="4:4" x14ac:dyDescent="0.3">
      <c r="D48248" s="4"/>
    </row>
    <row r="48249" spans="4:4" x14ac:dyDescent="0.3">
      <c r="D48249" s="4"/>
    </row>
    <row r="48250" spans="4:4" x14ac:dyDescent="0.3">
      <c r="D48250" s="4"/>
    </row>
    <row r="48251" spans="4:4" x14ac:dyDescent="0.3">
      <c r="D48251" s="4"/>
    </row>
    <row r="48252" spans="4:4" x14ac:dyDescent="0.3">
      <c r="D48252" s="4"/>
    </row>
    <row r="48253" spans="4:4" x14ac:dyDescent="0.3">
      <c r="D48253" s="4"/>
    </row>
    <row r="48254" spans="4:4" x14ac:dyDescent="0.3">
      <c r="D48254" s="4"/>
    </row>
    <row r="48255" spans="4:4" x14ac:dyDescent="0.3">
      <c r="D48255" s="4"/>
    </row>
    <row r="48256" spans="4:4" x14ac:dyDescent="0.3">
      <c r="D48256" s="4"/>
    </row>
    <row r="48257" spans="4:4" x14ac:dyDescent="0.3">
      <c r="D48257" s="4"/>
    </row>
    <row r="48258" spans="4:4" x14ac:dyDescent="0.3">
      <c r="D48258" s="4"/>
    </row>
    <row r="48259" spans="4:4" x14ac:dyDescent="0.3">
      <c r="D48259" s="4"/>
    </row>
    <row r="48260" spans="4:4" x14ac:dyDescent="0.3">
      <c r="D48260" s="4"/>
    </row>
    <row r="48261" spans="4:4" x14ac:dyDescent="0.3">
      <c r="D48261" s="4"/>
    </row>
    <row r="48262" spans="4:4" x14ac:dyDescent="0.3">
      <c r="D48262" s="4"/>
    </row>
    <row r="48263" spans="4:4" x14ac:dyDescent="0.3">
      <c r="D48263" s="4"/>
    </row>
    <row r="48264" spans="4:4" x14ac:dyDescent="0.3">
      <c r="D48264" s="4"/>
    </row>
    <row r="48265" spans="4:4" x14ac:dyDescent="0.3">
      <c r="D48265" s="4"/>
    </row>
    <row r="48266" spans="4:4" x14ac:dyDescent="0.3">
      <c r="D48266" s="4"/>
    </row>
    <row r="48267" spans="4:4" x14ac:dyDescent="0.3">
      <c r="D48267" s="4"/>
    </row>
    <row r="48268" spans="4:4" x14ac:dyDescent="0.3">
      <c r="D48268" s="4"/>
    </row>
    <row r="48269" spans="4:4" x14ac:dyDescent="0.3">
      <c r="D48269" s="4"/>
    </row>
    <row r="48270" spans="4:4" x14ac:dyDescent="0.3">
      <c r="D48270" s="4"/>
    </row>
    <row r="48271" spans="4:4" x14ac:dyDescent="0.3">
      <c r="D48271" s="4"/>
    </row>
    <row r="48272" spans="4:4" x14ac:dyDescent="0.3">
      <c r="D48272" s="4"/>
    </row>
    <row r="48273" spans="4:4" x14ac:dyDescent="0.3">
      <c r="D48273" s="4"/>
    </row>
    <row r="48274" spans="4:4" x14ac:dyDescent="0.3">
      <c r="D48274" s="4"/>
    </row>
    <row r="48275" spans="4:4" x14ac:dyDescent="0.3">
      <c r="D48275" s="4"/>
    </row>
    <row r="48276" spans="4:4" x14ac:dyDescent="0.3">
      <c r="D48276" s="4"/>
    </row>
    <row r="48277" spans="4:4" x14ac:dyDescent="0.3">
      <c r="D48277" s="4"/>
    </row>
    <row r="48278" spans="4:4" x14ac:dyDescent="0.3">
      <c r="D48278" s="4"/>
    </row>
    <row r="48279" spans="4:4" x14ac:dyDescent="0.3">
      <c r="D48279" s="4"/>
    </row>
    <row r="48280" spans="4:4" x14ac:dyDescent="0.3">
      <c r="D48280" s="4"/>
    </row>
    <row r="48281" spans="4:4" x14ac:dyDescent="0.3">
      <c r="D48281" s="4"/>
    </row>
    <row r="48282" spans="4:4" x14ac:dyDescent="0.3">
      <c r="D48282" s="4"/>
    </row>
    <row r="48283" spans="4:4" x14ac:dyDescent="0.3">
      <c r="D48283" s="4"/>
    </row>
    <row r="48284" spans="4:4" x14ac:dyDescent="0.3">
      <c r="D48284" s="4"/>
    </row>
    <row r="48285" spans="4:4" x14ac:dyDescent="0.3">
      <c r="D48285" s="4"/>
    </row>
    <row r="48286" spans="4:4" x14ac:dyDescent="0.3">
      <c r="D48286" s="4"/>
    </row>
    <row r="48287" spans="4:4" x14ac:dyDescent="0.3">
      <c r="D48287" s="4"/>
    </row>
    <row r="48288" spans="4:4" x14ac:dyDescent="0.3">
      <c r="D48288" s="4"/>
    </row>
    <row r="48289" spans="4:4" x14ac:dyDescent="0.3">
      <c r="D48289" s="4"/>
    </row>
    <row r="48290" spans="4:4" x14ac:dyDescent="0.3">
      <c r="D48290" s="4"/>
    </row>
    <row r="48291" spans="4:4" x14ac:dyDescent="0.3">
      <c r="D48291" s="4"/>
    </row>
    <row r="48292" spans="4:4" x14ac:dyDescent="0.3">
      <c r="D48292" s="4"/>
    </row>
    <row r="48293" spans="4:4" x14ac:dyDescent="0.3">
      <c r="D48293" s="4"/>
    </row>
    <row r="48294" spans="4:4" x14ac:dyDescent="0.3">
      <c r="D48294" s="4"/>
    </row>
    <row r="48295" spans="4:4" x14ac:dyDescent="0.3">
      <c r="D48295" s="4"/>
    </row>
    <row r="48296" spans="4:4" x14ac:dyDescent="0.3">
      <c r="D48296" s="4"/>
    </row>
    <row r="48297" spans="4:4" x14ac:dyDescent="0.3">
      <c r="D48297" s="4"/>
    </row>
    <row r="48298" spans="4:4" x14ac:dyDescent="0.3">
      <c r="D48298" s="4"/>
    </row>
    <row r="48299" spans="4:4" x14ac:dyDescent="0.3">
      <c r="D48299" s="4"/>
    </row>
    <row r="48300" spans="4:4" x14ac:dyDescent="0.3">
      <c r="D48300" s="4"/>
    </row>
    <row r="48301" spans="4:4" x14ac:dyDescent="0.3">
      <c r="D48301" s="4"/>
    </row>
    <row r="48302" spans="4:4" x14ac:dyDescent="0.3">
      <c r="D48302" s="4"/>
    </row>
    <row r="48303" spans="4:4" x14ac:dyDescent="0.3">
      <c r="D48303" s="4"/>
    </row>
    <row r="48304" spans="4:4" x14ac:dyDescent="0.3">
      <c r="D48304" s="4"/>
    </row>
    <row r="48305" spans="4:4" x14ac:dyDescent="0.3">
      <c r="D48305" s="4"/>
    </row>
    <row r="48306" spans="4:4" x14ac:dyDescent="0.3">
      <c r="D48306" s="4"/>
    </row>
    <row r="48307" spans="4:4" x14ac:dyDescent="0.3">
      <c r="D48307" s="4"/>
    </row>
    <row r="48308" spans="4:4" x14ac:dyDescent="0.3">
      <c r="D48308" s="4"/>
    </row>
    <row r="48309" spans="4:4" x14ac:dyDescent="0.3">
      <c r="D48309" s="4"/>
    </row>
    <row r="48310" spans="4:4" x14ac:dyDescent="0.3">
      <c r="D48310" s="4"/>
    </row>
    <row r="48311" spans="4:4" x14ac:dyDescent="0.3">
      <c r="D48311" s="4"/>
    </row>
    <row r="48312" spans="4:4" x14ac:dyDescent="0.3">
      <c r="D48312" s="4"/>
    </row>
    <row r="48313" spans="4:4" x14ac:dyDescent="0.3">
      <c r="D48313" s="4"/>
    </row>
    <row r="48314" spans="4:4" x14ac:dyDescent="0.3">
      <c r="D48314" s="4"/>
    </row>
    <row r="48315" spans="4:4" x14ac:dyDescent="0.3">
      <c r="D48315" s="4"/>
    </row>
    <row r="48316" spans="4:4" x14ac:dyDescent="0.3">
      <c r="D48316" s="4"/>
    </row>
    <row r="48317" spans="4:4" x14ac:dyDescent="0.3">
      <c r="D48317" s="4"/>
    </row>
    <row r="48318" spans="4:4" x14ac:dyDescent="0.3">
      <c r="D48318" s="4"/>
    </row>
    <row r="48319" spans="4:4" x14ac:dyDescent="0.3">
      <c r="D48319" s="4"/>
    </row>
    <row r="48320" spans="4:4" x14ac:dyDescent="0.3">
      <c r="D48320" s="4"/>
    </row>
    <row r="48321" spans="4:4" x14ac:dyDescent="0.3">
      <c r="D48321" s="4"/>
    </row>
    <row r="48322" spans="4:4" x14ac:dyDescent="0.3">
      <c r="D48322" s="4"/>
    </row>
    <row r="48323" spans="4:4" x14ac:dyDescent="0.3">
      <c r="D48323" s="4"/>
    </row>
    <row r="48324" spans="4:4" x14ac:dyDescent="0.3">
      <c r="D48324" s="4"/>
    </row>
    <row r="48325" spans="4:4" x14ac:dyDescent="0.3">
      <c r="D48325" s="4"/>
    </row>
    <row r="48326" spans="4:4" x14ac:dyDescent="0.3">
      <c r="D48326" s="4"/>
    </row>
    <row r="48327" spans="4:4" x14ac:dyDescent="0.3">
      <c r="D48327" s="4"/>
    </row>
    <row r="48328" spans="4:4" x14ac:dyDescent="0.3">
      <c r="D48328" s="4"/>
    </row>
    <row r="48329" spans="4:4" x14ac:dyDescent="0.3">
      <c r="D48329" s="4"/>
    </row>
    <row r="48330" spans="4:4" x14ac:dyDescent="0.3">
      <c r="D48330" s="4"/>
    </row>
    <row r="48331" spans="4:4" x14ac:dyDescent="0.3">
      <c r="D48331" s="4"/>
    </row>
    <row r="48332" spans="4:4" x14ac:dyDescent="0.3">
      <c r="D48332" s="4"/>
    </row>
    <row r="48333" spans="4:4" x14ac:dyDescent="0.3">
      <c r="D48333" s="4"/>
    </row>
    <row r="48334" spans="4:4" x14ac:dyDescent="0.3">
      <c r="D48334" s="4"/>
    </row>
    <row r="48335" spans="4:4" x14ac:dyDescent="0.3">
      <c r="D48335" s="4"/>
    </row>
    <row r="48336" spans="4:4" x14ac:dyDescent="0.3">
      <c r="D48336" s="4"/>
    </row>
    <row r="48337" spans="4:4" x14ac:dyDescent="0.3">
      <c r="D48337" s="4"/>
    </row>
    <row r="48338" spans="4:4" x14ac:dyDescent="0.3">
      <c r="D48338" s="4"/>
    </row>
    <row r="48339" spans="4:4" x14ac:dyDescent="0.3">
      <c r="D48339" s="4"/>
    </row>
    <row r="48340" spans="4:4" x14ac:dyDescent="0.3">
      <c r="D48340" s="4"/>
    </row>
    <row r="48341" spans="4:4" x14ac:dyDescent="0.3">
      <c r="D48341" s="4"/>
    </row>
    <row r="48342" spans="4:4" x14ac:dyDescent="0.3">
      <c r="D48342" s="4"/>
    </row>
    <row r="48343" spans="4:4" x14ac:dyDescent="0.3">
      <c r="D48343" s="4"/>
    </row>
    <row r="48344" spans="4:4" x14ac:dyDescent="0.3">
      <c r="D48344" s="4"/>
    </row>
    <row r="48345" spans="4:4" x14ac:dyDescent="0.3">
      <c r="D48345" s="4"/>
    </row>
    <row r="48346" spans="4:4" x14ac:dyDescent="0.3">
      <c r="D48346" s="4"/>
    </row>
    <row r="48347" spans="4:4" x14ac:dyDescent="0.3">
      <c r="D48347" s="4"/>
    </row>
    <row r="48348" spans="4:4" x14ac:dyDescent="0.3">
      <c r="D48348" s="4"/>
    </row>
    <row r="48349" spans="4:4" x14ac:dyDescent="0.3">
      <c r="D48349" s="4"/>
    </row>
    <row r="48350" spans="4:4" x14ac:dyDescent="0.3">
      <c r="D48350" s="4"/>
    </row>
    <row r="48351" spans="4:4" x14ac:dyDescent="0.3">
      <c r="D48351" s="4"/>
    </row>
    <row r="48352" spans="4:4" x14ac:dyDescent="0.3">
      <c r="D48352" s="4"/>
    </row>
    <row r="48353" spans="4:4" x14ac:dyDescent="0.3">
      <c r="D48353" s="4"/>
    </row>
    <row r="48354" spans="4:4" x14ac:dyDescent="0.3">
      <c r="D48354" s="4"/>
    </row>
    <row r="48355" spans="4:4" x14ac:dyDescent="0.3">
      <c r="D48355" s="4"/>
    </row>
    <row r="48356" spans="4:4" x14ac:dyDescent="0.3">
      <c r="D48356" s="4"/>
    </row>
    <row r="48357" spans="4:4" x14ac:dyDescent="0.3">
      <c r="D48357" s="4"/>
    </row>
    <row r="48358" spans="4:4" x14ac:dyDescent="0.3">
      <c r="D48358" s="4"/>
    </row>
    <row r="48359" spans="4:4" x14ac:dyDescent="0.3">
      <c r="D48359" s="4"/>
    </row>
    <row r="48360" spans="4:4" x14ac:dyDescent="0.3">
      <c r="D48360" s="4"/>
    </row>
    <row r="48361" spans="4:4" x14ac:dyDescent="0.3">
      <c r="D48361" s="4"/>
    </row>
    <row r="48362" spans="4:4" x14ac:dyDescent="0.3">
      <c r="D48362" s="4"/>
    </row>
    <row r="48363" spans="4:4" x14ac:dyDescent="0.3">
      <c r="D48363" s="4"/>
    </row>
    <row r="48364" spans="4:4" x14ac:dyDescent="0.3">
      <c r="D48364" s="4"/>
    </row>
    <row r="48365" spans="4:4" x14ac:dyDescent="0.3">
      <c r="D48365" s="4"/>
    </row>
    <row r="48366" spans="4:4" x14ac:dyDescent="0.3">
      <c r="D48366" s="4"/>
    </row>
    <row r="48367" spans="4:4" x14ac:dyDescent="0.3">
      <c r="D48367" s="4"/>
    </row>
    <row r="48368" spans="4:4" x14ac:dyDescent="0.3">
      <c r="D48368" s="4"/>
    </row>
    <row r="48369" spans="4:4" x14ac:dyDescent="0.3">
      <c r="D48369" s="4"/>
    </row>
    <row r="48370" spans="4:4" x14ac:dyDescent="0.3">
      <c r="D48370" s="4"/>
    </row>
    <row r="48371" spans="4:4" x14ac:dyDescent="0.3">
      <c r="D48371" s="4"/>
    </row>
    <row r="48372" spans="4:4" x14ac:dyDescent="0.3">
      <c r="D48372" s="4"/>
    </row>
    <row r="48373" spans="4:4" x14ac:dyDescent="0.3">
      <c r="D48373" s="4"/>
    </row>
    <row r="48374" spans="4:4" x14ac:dyDescent="0.3">
      <c r="D48374" s="4"/>
    </row>
    <row r="48375" spans="4:4" x14ac:dyDescent="0.3">
      <c r="D48375" s="4"/>
    </row>
    <row r="48376" spans="4:4" x14ac:dyDescent="0.3">
      <c r="D48376" s="4"/>
    </row>
    <row r="48377" spans="4:4" x14ac:dyDescent="0.3">
      <c r="D48377" s="4"/>
    </row>
    <row r="48378" spans="4:4" x14ac:dyDescent="0.3">
      <c r="D48378" s="4"/>
    </row>
    <row r="48379" spans="4:4" x14ac:dyDescent="0.3">
      <c r="D48379" s="4"/>
    </row>
    <row r="48380" spans="4:4" x14ac:dyDescent="0.3">
      <c r="D48380" s="4"/>
    </row>
    <row r="48381" spans="4:4" x14ac:dyDescent="0.3">
      <c r="D48381" s="4"/>
    </row>
    <row r="48382" spans="4:4" x14ac:dyDescent="0.3">
      <c r="D48382" s="4"/>
    </row>
    <row r="48383" spans="4:4" x14ac:dyDescent="0.3">
      <c r="D48383" s="4"/>
    </row>
    <row r="48384" spans="4:4" x14ac:dyDescent="0.3">
      <c r="D48384" s="4"/>
    </row>
    <row r="48385" spans="4:4" x14ac:dyDescent="0.3">
      <c r="D48385" s="4"/>
    </row>
    <row r="48386" spans="4:4" x14ac:dyDescent="0.3">
      <c r="D48386" s="4"/>
    </row>
    <row r="48387" spans="4:4" x14ac:dyDescent="0.3">
      <c r="D48387" s="4"/>
    </row>
    <row r="48388" spans="4:4" x14ac:dyDescent="0.3">
      <c r="D48388" s="4"/>
    </row>
    <row r="48389" spans="4:4" x14ac:dyDescent="0.3">
      <c r="D48389" s="4"/>
    </row>
    <row r="48390" spans="4:4" x14ac:dyDescent="0.3">
      <c r="D48390" s="4"/>
    </row>
    <row r="48391" spans="4:4" x14ac:dyDescent="0.3">
      <c r="D48391" s="4"/>
    </row>
    <row r="48392" spans="4:4" x14ac:dyDescent="0.3">
      <c r="D48392" s="4"/>
    </row>
    <row r="48393" spans="4:4" x14ac:dyDescent="0.3">
      <c r="D48393" s="4"/>
    </row>
    <row r="48394" spans="4:4" x14ac:dyDescent="0.3">
      <c r="D48394" s="4"/>
    </row>
    <row r="48395" spans="4:4" x14ac:dyDescent="0.3">
      <c r="D48395" s="4"/>
    </row>
    <row r="48396" spans="4:4" x14ac:dyDescent="0.3">
      <c r="D48396" s="4"/>
    </row>
    <row r="48397" spans="4:4" x14ac:dyDescent="0.3">
      <c r="D48397" s="4"/>
    </row>
    <row r="48398" spans="4:4" x14ac:dyDescent="0.3">
      <c r="D48398" s="4"/>
    </row>
    <row r="48399" spans="4:4" x14ac:dyDescent="0.3">
      <c r="D48399" s="4"/>
    </row>
    <row r="48400" spans="4:4" x14ac:dyDescent="0.3">
      <c r="D48400" s="4"/>
    </row>
    <row r="48401" spans="4:4" x14ac:dyDescent="0.3">
      <c r="D48401" s="4"/>
    </row>
    <row r="48402" spans="4:4" x14ac:dyDescent="0.3">
      <c r="D48402" s="4"/>
    </row>
    <row r="48403" spans="4:4" x14ac:dyDescent="0.3">
      <c r="D48403" s="4"/>
    </row>
    <row r="48404" spans="4:4" x14ac:dyDescent="0.3">
      <c r="D48404" s="4"/>
    </row>
    <row r="48405" spans="4:4" x14ac:dyDescent="0.3">
      <c r="D48405" s="4"/>
    </row>
    <row r="48406" spans="4:4" x14ac:dyDescent="0.3">
      <c r="D48406" s="4"/>
    </row>
    <row r="48407" spans="4:4" x14ac:dyDescent="0.3">
      <c r="D48407" s="4"/>
    </row>
    <row r="48408" spans="4:4" x14ac:dyDescent="0.3">
      <c r="D48408" s="4"/>
    </row>
    <row r="48409" spans="4:4" x14ac:dyDescent="0.3">
      <c r="D48409" s="4"/>
    </row>
    <row r="48410" spans="4:4" x14ac:dyDescent="0.3">
      <c r="D48410" s="4"/>
    </row>
    <row r="48411" spans="4:4" x14ac:dyDescent="0.3">
      <c r="D48411" s="4"/>
    </row>
    <row r="48412" spans="4:4" x14ac:dyDescent="0.3">
      <c r="D48412" s="4"/>
    </row>
    <row r="48413" spans="4:4" x14ac:dyDescent="0.3">
      <c r="D48413" s="4"/>
    </row>
    <row r="48414" spans="4:4" x14ac:dyDescent="0.3">
      <c r="D48414" s="4"/>
    </row>
    <row r="48415" spans="4:4" x14ac:dyDescent="0.3">
      <c r="D48415" s="4"/>
    </row>
    <row r="48416" spans="4:4" x14ac:dyDescent="0.3">
      <c r="D48416" s="4"/>
    </row>
    <row r="48417" spans="4:4" x14ac:dyDescent="0.3">
      <c r="D48417" s="4"/>
    </row>
    <row r="48418" spans="4:4" x14ac:dyDescent="0.3">
      <c r="D48418" s="4"/>
    </row>
    <row r="48419" spans="4:4" x14ac:dyDescent="0.3">
      <c r="D48419" s="4"/>
    </row>
    <row r="48420" spans="4:4" x14ac:dyDescent="0.3">
      <c r="D48420" s="4"/>
    </row>
    <row r="48421" spans="4:4" x14ac:dyDescent="0.3">
      <c r="D48421" s="4"/>
    </row>
    <row r="48422" spans="4:4" x14ac:dyDescent="0.3">
      <c r="D48422" s="4"/>
    </row>
    <row r="48423" spans="4:4" x14ac:dyDescent="0.3">
      <c r="D48423" s="4"/>
    </row>
    <row r="48424" spans="4:4" x14ac:dyDescent="0.3">
      <c r="D48424" s="4"/>
    </row>
    <row r="48425" spans="4:4" x14ac:dyDescent="0.3">
      <c r="D48425" s="4"/>
    </row>
    <row r="48426" spans="4:4" x14ac:dyDescent="0.3">
      <c r="D48426" s="4"/>
    </row>
    <row r="48427" spans="4:4" x14ac:dyDescent="0.3">
      <c r="D48427" s="4"/>
    </row>
    <row r="48428" spans="4:4" x14ac:dyDescent="0.3">
      <c r="D48428" s="4"/>
    </row>
    <row r="48429" spans="4:4" x14ac:dyDescent="0.3">
      <c r="D48429" s="4"/>
    </row>
    <row r="48430" spans="4:4" x14ac:dyDescent="0.3">
      <c r="D48430" s="4"/>
    </row>
    <row r="48431" spans="4:4" x14ac:dyDescent="0.3">
      <c r="D48431" s="4"/>
    </row>
    <row r="48432" spans="4:4" x14ac:dyDescent="0.3">
      <c r="D48432" s="4"/>
    </row>
    <row r="48433" spans="4:4" x14ac:dyDescent="0.3">
      <c r="D48433" s="4"/>
    </row>
    <row r="48434" spans="4:4" x14ac:dyDescent="0.3">
      <c r="D48434" s="4"/>
    </row>
    <row r="48435" spans="4:4" x14ac:dyDescent="0.3">
      <c r="D48435" s="4"/>
    </row>
    <row r="48436" spans="4:4" x14ac:dyDescent="0.3">
      <c r="D48436" s="4"/>
    </row>
    <row r="48437" spans="4:4" x14ac:dyDescent="0.3">
      <c r="D48437" s="4"/>
    </row>
    <row r="48438" spans="4:4" x14ac:dyDescent="0.3">
      <c r="D48438" s="4"/>
    </row>
    <row r="48439" spans="4:4" x14ac:dyDescent="0.3">
      <c r="D48439" s="4"/>
    </row>
    <row r="48440" spans="4:4" x14ac:dyDescent="0.3">
      <c r="D48440" s="4"/>
    </row>
    <row r="48441" spans="4:4" x14ac:dyDescent="0.3">
      <c r="D48441" s="4"/>
    </row>
    <row r="48442" spans="4:4" x14ac:dyDescent="0.3">
      <c r="D48442" s="4"/>
    </row>
    <row r="48443" spans="4:4" x14ac:dyDescent="0.3">
      <c r="D48443" s="4"/>
    </row>
    <row r="48444" spans="4:4" x14ac:dyDescent="0.3">
      <c r="D48444" s="4"/>
    </row>
    <row r="48445" spans="4:4" x14ac:dyDescent="0.3">
      <c r="D48445" s="4"/>
    </row>
    <row r="48446" spans="4:4" x14ac:dyDescent="0.3">
      <c r="D48446" s="4"/>
    </row>
    <row r="48447" spans="4:4" x14ac:dyDescent="0.3">
      <c r="D48447" s="4"/>
    </row>
    <row r="48448" spans="4:4" x14ac:dyDescent="0.3">
      <c r="D48448" s="4"/>
    </row>
    <row r="48449" spans="4:4" x14ac:dyDescent="0.3">
      <c r="D48449" s="4"/>
    </row>
    <row r="48450" spans="4:4" x14ac:dyDescent="0.3">
      <c r="D48450" s="4"/>
    </row>
    <row r="48451" spans="4:4" x14ac:dyDescent="0.3">
      <c r="D48451" s="4"/>
    </row>
    <row r="48452" spans="4:4" x14ac:dyDescent="0.3">
      <c r="D48452" s="4"/>
    </row>
    <row r="48453" spans="4:4" x14ac:dyDescent="0.3">
      <c r="D48453" s="4"/>
    </row>
    <row r="48454" spans="4:4" x14ac:dyDescent="0.3">
      <c r="D48454" s="4"/>
    </row>
    <row r="48455" spans="4:4" x14ac:dyDescent="0.3">
      <c r="D48455" s="4"/>
    </row>
    <row r="48456" spans="4:4" x14ac:dyDescent="0.3">
      <c r="D48456" s="4"/>
    </row>
    <row r="48457" spans="4:4" x14ac:dyDescent="0.3">
      <c r="D48457" s="4"/>
    </row>
    <row r="48458" spans="4:4" x14ac:dyDescent="0.3">
      <c r="D48458" s="4"/>
    </row>
    <row r="48459" spans="4:4" x14ac:dyDescent="0.3">
      <c r="D48459" s="4"/>
    </row>
    <row r="48460" spans="4:4" x14ac:dyDescent="0.3">
      <c r="D48460" s="4"/>
    </row>
    <row r="48461" spans="4:4" x14ac:dyDescent="0.3">
      <c r="D48461" s="4"/>
    </row>
    <row r="48462" spans="4:4" x14ac:dyDescent="0.3">
      <c r="D48462" s="4"/>
    </row>
    <row r="48463" spans="4:4" x14ac:dyDescent="0.3">
      <c r="D48463" s="4"/>
    </row>
    <row r="48464" spans="4:4" x14ac:dyDescent="0.3">
      <c r="D48464" s="4"/>
    </row>
    <row r="48465" spans="4:4" x14ac:dyDescent="0.3">
      <c r="D48465" s="4"/>
    </row>
    <row r="48466" spans="4:4" x14ac:dyDescent="0.3">
      <c r="D48466" s="4"/>
    </row>
    <row r="48467" spans="4:4" x14ac:dyDescent="0.3">
      <c r="D48467" s="4"/>
    </row>
    <row r="48468" spans="4:4" x14ac:dyDescent="0.3">
      <c r="D48468" s="4"/>
    </row>
    <row r="48469" spans="4:4" x14ac:dyDescent="0.3">
      <c r="D48469" s="4"/>
    </row>
    <row r="48470" spans="4:4" x14ac:dyDescent="0.3">
      <c r="D48470" s="4"/>
    </row>
    <row r="48471" spans="4:4" x14ac:dyDescent="0.3">
      <c r="D48471" s="4"/>
    </row>
    <row r="48472" spans="4:4" x14ac:dyDescent="0.3">
      <c r="D48472" s="4"/>
    </row>
    <row r="48473" spans="4:4" x14ac:dyDescent="0.3">
      <c r="D48473" s="4"/>
    </row>
    <row r="48474" spans="4:4" x14ac:dyDescent="0.3">
      <c r="D48474" s="4"/>
    </row>
    <row r="48475" spans="4:4" x14ac:dyDescent="0.3">
      <c r="D48475" s="4"/>
    </row>
    <row r="48476" spans="4:4" x14ac:dyDescent="0.3">
      <c r="D48476" s="4"/>
    </row>
    <row r="48477" spans="4:4" x14ac:dyDescent="0.3">
      <c r="D48477" s="4"/>
    </row>
    <row r="48478" spans="4:4" x14ac:dyDescent="0.3">
      <c r="D48478" s="4"/>
    </row>
    <row r="48479" spans="4:4" x14ac:dyDescent="0.3">
      <c r="D48479" s="4"/>
    </row>
    <row r="48480" spans="4:4" x14ac:dyDescent="0.3">
      <c r="D48480" s="4"/>
    </row>
    <row r="48481" spans="4:4" x14ac:dyDescent="0.3">
      <c r="D48481" s="4"/>
    </row>
    <row r="48482" spans="4:4" x14ac:dyDescent="0.3">
      <c r="D48482" s="4"/>
    </row>
    <row r="48483" spans="4:4" x14ac:dyDescent="0.3">
      <c r="D48483" s="4"/>
    </row>
    <row r="48484" spans="4:4" x14ac:dyDescent="0.3">
      <c r="D48484" s="4"/>
    </row>
    <row r="48485" spans="4:4" x14ac:dyDescent="0.3">
      <c r="D48485" s="4"/>
    </row>
    <row r="48486" spans="4:4" x14ac:dyDescent="0.3">
      <c r="D48486" s="4"/>
    </row>
    <row r="48487" spans="4:4" x14ac:dyDescent="0.3">
      <c r="D48487" s="4"/>
    </row>
    <row r="48488" spans="4:4" x14ac:dyDescent="0.3">
      <c r="D48488" s="4"/>
    </row>
    <row r="48489" spans="4:4" x14ac:dyDescent="0.3">
      <c r="D48489" s="4"/>
    </row>
    <row r="48490" spans="4:4" x14ac:dyDescent="0.3">
      <c r="D48490" s="4"/>
    </row>
    <row r="48491" spans="4:4" x14ac:dyDescent="0.3">
      <c r="D48491" s="4"/>
    </row>
    <row r="48492" spans="4:4" x14ac:dyDescent="0.3">
      <c r="D48492" s="4"/>
    </row>
    <row r="48493" spans="4:4" x14ac:dyDescent="0.3">
      <c r="D48493" s="4"/>
    </row>
    <row r="48494" spans="4:4" x14ac:dyDescent="0.3">
      <c r="D48494" s="4"/>
    </row>
    <row r="48495" spans="4:4" x14ac:dyDescent="0.3">
      <c r="D48495" s="4"/>
    </row>
    <row r="48496" spans="4:4" x14ac:dyDescent="0.3">
      <c r="D48496" s="4"/>
    </row>
    <row r="48497" spans="4:4" x14ac:dyDescent="0.3">
      <c r="D48497" s="4"/>
    </row>
    <row r="48498" spans="4:4" x14ac:dyDescent="0.3">
      <c r="D48498" s="4"/>
    </row>
    <row r="48499" spans="4:4" x14ac:dyDescent="0.3">
      <c r="D48499" s="4"/>
    </row>
    <row r="48500" spans="4:4" x14ac:dyDescent="0.3">
      <c r="D48500" s="4"/>
    </row>
    <row r="48501" spans="4:4" x14ac:dyDescent="0.3">
      <c r="D48501" s="4"/>
    </row>
    <row r="48502" spans="4:4" x14ac:dyDescent="0.3">
      <c r="D48502" s="4"/>
    </row>
    <row r="48503" spans="4:4" x14ac:dyDescent="0.3">
      <c r="D48503" s="4"/>
    </row>
    <row r="48504" spans="4:4" x14ac:dyDescent="0.3">
      <c r="D48504" s="4"/>
    </row>
    <row r="48505" spans="4:4" x14ac:dyDescent="0.3">
      <c r="D48505" s="4"/>
    </row>
    <row r="48506" spans="4:4" x14ac:dyDescent="0.3">
      <c r="D48506" s="4"/>
    </row>
    <row r="48507" spans="4:4" x14ac:dyDescent="0.3">
      <c r="D48507" s="4"/>
    </row>
    <row r="48508" spans="4:4" x14ac:dyDescent="0.3">
      <c r="D48508" s="4"/>
    </row>
    <row r="48509" spans="4:4" x14ac:dyDescent="0.3">
      <c r="D48509" s="4"/>
    </row>
    <row r="48510" spans="4:4" x14ac:dyDescent="0.3">
      <c r="D48510" s="4"/>
    </row>
    <row r="48511" spans="4:4" x14ac:dyDescent="0.3">
      <c r="D48511" s="4"/>
    </row>
    <row r="48512" spans="4:4" x14ac:dyDescent="0.3">
      <c r="D48512" s="4"/>
    </row>
    <row r="48513" spans="4:4" x14ac:dyDescent="0.3">
      <c r="D48513" s="4"/>
    </row>
    <row r="48514" spans="4:4" x14ac:dyDescent="0.3">
      <c r="D48514" s="4"/>
    </row>
    <row r="48515" spans="4:4" x14ac:dyDescent="0.3">
      <c r="D48515" s="4"/>
    </row>
    <row r="48516" spans="4:4" x14ac:dyDescent="0.3">
      <c r="D48516" s="4"/>
    </row>
    <row r="48517" spans="4:4" x14ac:dyDescent="0.3">
      <c r="D48517" s="4"/>
    </row>
    <row r="48518" spans="4:4" x14ac:dyDescent="0.3">
      <c r="D48518" s="4"/>
    </row>
    <row r="48519" spans="4:4" x14ac:dyDescent="0.3">
      <c r="D48519" s="4"/>
    </row>
    <row r="48520" spans="4:4" x14ac:dyDescent="0.3">
      <c r="D48520" s="4"/>
    </row>
    <row r="48521" spans="4:4" x14ac:dyDescent="0.3">
      <c r="D48521" s="4"/>
    </row>
    <row r="48522" spans="4:4" x14ac:dyDescent="0.3">
      <c r="D48522" s="4"/>
    </row>
    <row r="48523" spans="4:4" x14ac:dyDescent="0.3">
      <c r="D48523" s="4"/>
    </row>
    <row r="48524" spans="4:4" x14ac:dyDescent="0.3">
      <c r="D48524" s="4"/>
    </row>
    <row r="48525" spans="4:4" x14ac:dyDescent="0.3">
      <c r="D48525" s="4"/>
    </row>
    <row r="48526" spans="4:4" x14ac:dyDescent="0.3">
      <c r="D48526" s="4"/>
    </row>
    <row r="48527" spans="4:4" x14ac:dyDescent="0.3">
      <c r="D48527" s="4"/>
    </row>
    <row r="48528" spans="4:4" x14ac:dyDescent="0.3">
      <c r="D48528" s="4"/>
    </row>
    <row r="48529" spans="4:4" x14ac:dyDescent="0.3">
      <c r="D48529" s="4"/>
    </row>
    <row r="48530" spans="4:4" x14ac:dyDescent="0.3">
      <c r="D48530" s="4"/>
    </row>
    <row r="48531" spans="4:4" x14ac:dyDescent="0.3">
      <c r="D48531" s="4"/>
    </row>
    <row r="48532" spans="4:4" x14ac:dyDescent="0.3">
      <c r="D48532" s="4"/>
    </row>
    <row r="48533" spans="4:4" x14ac:dyDescent="0.3">
      <c r="D48533" s="4"/>
    </row>
    <row r="48534" spans="4:4" x14ac:dyDescent="0.3">
      <c r="D48534" s="4"/>
    </row>
    <row r="48535" spans="4:4" x14ac:dyDescent="0.3">
      <c r="D48535" s="4"/>
    </row>
    <row r="48536" spans="4:4" x14ac:dyDescent="0.3">
      <c r="D48536" s="4"/>
    </row>
    <row r="48537" spans="4:4" x14ac:dyDescent="0.3">
      <c r="D48537" s="4"/>
    </row>
    <row r="48538" spans="4:4" x14ac:dyDescent="0.3">
      <c r="D48538" s="4"/>
    </row>
    <row r="48539" spans="4:4" x14ac:dyDescent="0.3">
      <c r="D48539" s="4"/>
    </row>
    <row r="48540" spans="4:4" x14ac:dyDescent="0.3">
      <c r="D48540" s="4"/>
    </row>
    <row r="48541" spans="4:4" x14ac:dyDescent="0.3">
      <c r="D48541" s="4"/>
    </row>
    <row r="48542" spans="4:4" x14ac:dyDescent="0.3">
      <c r="D48542" s="4"/>
    </row>
    <row r="48543" spans="4:4" x14ac:dyDescent="0.3">
      <c r="D48543" s="4"/>
    </row>
    <row r="48544" spans="4:4" x14ac:dyDescent="0.3">
      <c r="D48544" s="4"/>
    </row>
    <row r="48545" spans="4:4" x14ac:dyDescent="0.3">
      <c r="D48545" s="4"/>
    </row>
    <row r="48546" spans="4:4" x14ac:dyDescent="0.3">
      <c r="D48546" s="4"/>
    </row>
    <row r="48547" spans="4:4" x14ac:dyDescent="0.3">
      <c r="D48547" s="4"/>
    </row>
    <row r="48548" spans="4:4" x14ac:dyDescent="0.3">
      <c r="D48548" s="4"/>
    </row>
    <row r="48549" spans="4:4" x14ac:dyDescent="0.3">
      <c r="D48549" s="4"/>
    </row>
    <row r="48550" spans="4:4" x14ac:dyDescent="0.3">
      <c r="D48550" s="4"/>
    </row>
    <row r="48551" spans="4:4" x14ac:dyDescent="0.3">
      <c r="D48551" s="4"/>
    </row>
    <row r="48552" spans="4:4" x14ac:dyDescent="0.3">
      <c r="D48552" s="4"/>
    </row>
    <row r="48553" spans="4:4" x14ac:dyDescent="0.3">
      <c r="D48553" s="4"/>
    </row>
    <row r="48554" spans="4:4" x14ac:dyDescent="0.3">
      <c r="D48554" s="4"/>
    </row>
    <row r="48555" spans="4:4" x14ac:dyDescent="0.3">
      <c r="D48555" s="4"/>
    </row>
    <row r="48556" spans="4:4" x14ac:dyDescent="0.3">
      <c r="D48556" s="4"/>
    </row>
    <row r="48557" spans="4:4" x14ac:dyDescent="0.3">
      <c r="D48557" s="4"/>
    </row>
    <row r="48558" spans="4:4" x14ac:dyDescent="0.3">
      <c r="D48558" s="4"/>
    </row>
    <row r="48559" spans="4:4" x14ac:dyDescent="0.3">
      <c r="D48559" s="4"/>
    </row>
    <row r="48560" spans="4:4" x14ac:dyDescent="0.3">
      <c r="D48560" s="4"/>
    </row>
    <row r="48561" spans="4:4" x14ac:dyDescent="0.3">
      <c r="D48561" s="4"/>
    </row>
    <row r="48562" spans="4:4" x14ac:dyDescent="0.3">
      <c r="D48562" s="4"/>
    </row>
    <row r="48563" spans="4:4" x14ac:dyDescent="0.3">
      <c r="D48563" s="4"/>
    </row>
    <row r="48564" spans="4:4" x14ac:dyDescent="0.3">
      <c r="D48564" s="4"/>
    </row>
    <row r="48565" spans="4:4" x14ac:dyDescent="0.3">
      <c r="D48565" s="4"/>
    </row>
    <row r="48566" spans="4:4" x14ac:dyDescent="0.3">
      <c r="D48566" s="4"/>
    </row>
    <row r="48567" spans="4:4" x14ac:dyDescent="0.3">
      <c r="D48567" s="4"/>
    </row>
    <row r="48568" spans="4:4" x14ac:dyDescent="0.3">
      <c r="D48568" s="4"/>
    </row>
    <row r="48569" spans="4:4" x14ac:dyDescent="0.3">
      <c r="D48569" s="4"/>
    </row>
    <row r="48570" spans="4:4" x14ac:dyDescent="0.3">
      <c r="D48570" s="4"/>
    </row>
    <row r="48571" spans="4:4" x14ac:dyDescent="0.3">
      <c r="D48571" s="4"/>
    </row>
    <row r="48572" spans="4:4" x14ac:dyDescent="0.3">
      <c r="D48572" s="4"/>
    </row>
    <row r="48573" spans="4:4" x14ac:dyDescent="0.3">
      <c r="D48573" s="4"/>
    </row>
    <row r="48574" spans="4:4" x14ac:dyDescent="0.3">
      <c r="D48574" s="4"/>
    </row>
    <row r="48575" spans="4:4" x14ac:dyDescent="0.3">
      <c r="D48575" s="4"/>
    </row>
    <row r="48576" spans="4:4" x14ac:dyDescent="0.3">
      <c r="D48576" s="4"/>
    </row>
    <row r="48577" spans="4:4" x14ac:dyDescent="0.3">
      <c r="D48577" s="4"/>
    </row>
    <row r="48578" spans="4:4" x14ac:dyDescent="0.3">
      <c r="D48578" s="4"/>
    </row>
    <row r="48579" spans="4:4" x14ac:dyDescent="0.3">
      <c r="D48579" s="4"/>
    </row>
    <row r="48580" spans="4:4" x14ac:dyDescent="0.3">
      <c r="D48580" s="4"/>
    </row>
    <row r="48581" spans="4:4" x14ac:dyDescent="0.3">
      <c r="D48581" s="4"/>
    </row>
    <row r="48582" spans="4:4" x14ac:dyDescent="0.3">
      <c r="D48582" s="4"/>
    </row>
    <row r="48583" spans="4:4" x14ac:dyDescent="0.3">
      <c r="D48583" s="4"/>
    </row>
    <row r="48584" spans="4:4" x14ac:dyDescent="0.3">
      <c r="D48584" s="4"/>
    </row>
    <row r="48585" spans="4:4" x14ac:dyDescent="0.3">
      <c r="D48585" s="4"/>
    </row>
    <row r="48586" spans="4:4" x14ac:dyDescent="0.3">
      <c r="D48586" s="4"/>
    </row>
    <row r="48587" spans="4:4" x14ac:dyDescent="0.3">
      <c r="D48587" s="4"/>
    </row>
    <row r="48588" spans="4:4" x14ac:dyDescent="0.3">
      <c r="D48588" s="4"/>
    </row>
    <row r="48589" spans="4:4" x14ac:dyDescent="0.3">
      <c r="D48589" s="4"/>
    </row>
    <row r="48590" spans="4:4" x14ac:dyDescent="0.3">
      <c r="D48590" s="4"/>
    </row>
    <row r="48591" spans="4:4" x14ac:dyDescent="0.3">
      <c r="D48591" s="4"/>
    </row>
    <row r="48592" spans="4:4" x14ac:dyDescent="0.3">
      <c r="D48592" s="4"/>
    </row>
    <row r="48593" spans="4:4" x14ac:dyDescent="0.3">
      <c r="D48593" s="4"/>
    </row>
    <row r="48594" spans="4:4" x14ac:dyDescent="0.3">
      <c r="D48594" s="4"/>
    </row>
    <row r="48595" spans="4:4" x14ac:dyDescent="0.3">
      <c r="D48595" s="4"/>
    </row>
    <row r="48596" spans="4:4" x14ac:dyDescent="0.3">
      <c r="D48596" s="4"/>
    </row>
    <row r="48597" spans="4:4" x14ac:dyDescent="0.3">
      <c r="D48597" s="4"/>
    </row>
    <row r="48598" spans="4:4" x14ac:dyDescent="0.3">
      <c r="D48598" s="4"/>
    </row>
    <row r="48599" spans="4:4" x14ac:dyDescent="0.3">
      <c r="D48599" s="4"/>
    </row>
    <row r="48600" spans="4:4" x14ac:dyDescent="0.3">
      <c r="D48600" s="4"/>
    </row>
    <row r="48601" spans="4:4" x14ac:dyDescent="0.3">
      <c r="D48601" s="4"/>
    </row>
    <row r="48602" spans="4:4" x14ac:dyDescent="0.3">
      <c r="D48602" s="4"/>
    </row>
    <row r="48603" spans="4:4" x14ac:dyDescent="0.3">
      <c r="D48603" s="4"/>
    </row>
    <row r="48604" spans="4:4" x14ac:dyDescent="0.3">
      <c r="D48604" s="4"/>
    </row>
    <row r="48605" spans="4:4" x14ac:dyDescent="0.3">
      <c r="D48605" s="4"/>
    </row>
    <row r="48606" spans="4:4" x14ac:dyDescent="0.3">
      <c r="D48606" s="4"/>
    </row>
    <row r="48607" spans="4:4" x14ac:dyDescent="0.3">
      <c r="D48607" s="4"/>
    </row>
    <row r="48608" spans="4:4" x14ac:dyDescent="0.3">
      <c r="D48608" s="4"/>
    </row>
    <row r="48609" spans="4:4" x14ac:dyDescent="0.3">
      <c r="D48609" s="4"/>
    </row>
    <row r="48610" spans="4:4" x14ac:dyDescent="0.3">
      <c r="D48610" s="4"/>
    </row>
    <row r="48611" spans="4:4" x14ac:dyDescent="0.3">
      <c r="D48611" s="4"/>
    </row>
    <row r="48612" spans="4:4" x14ac:dyDescent="0.3">
      <c r="D48612" s="4"/>
    </row>
    <row r="48613" spans="4:4" x14ac:dyDescent="0.3">
      <c r="D48613" s="4"/>
    </row>
    <row r="48614" spans="4:4" x14ac:dyDescent="0.3">
      <c r="D48614" s="4"/>
    </row>
    <row r="48615" spans="4:4" x14ac:dyDescent="0.3">
      <c r="D48615" s="4"/>
    </row>
    <row r="48616" spans="4:4" x14ac:dyDescent="0.3">
      <c r="D48616" s="4"/>
    </row>
    <row r="48617" spans="4:4" x14ac:dyDescent="0.3">
      <c r="D48617" s="4"/>
    </row>
    <row r="48618" spans="4:4" x14ac:dyDescent="0.3">
      <c r="D48618" s="4"/>
    </row>
    <row r="48619" spans="4:4" x14ac:dyDescent="0.3">
      <c r="D48619" s="4"/>
    </row>
    <row r="48620" spans="4:4" x14ac:dyDescent="0.3">
      <c r="D48620" s="4"/>
    </row>
    <row r="48621" spans="4:4" x14ac:dyDescent="0.3">
      <c r="D48621" s="4"/>
    </row>
    <row r="48622" spans="4:4" x14ac:dyDescent="0.3">
      <c r="D48622" s="4"/>
    </row>
    <row r="48623" spans="4:4" x14ac:dyDescent="0.3">
      <c r="D48623" s="4"/>
    </row>
    <row r="48624" spans="4:4" x14ac:dyDescent="0.3">
      <c r="D48624" s="4"/>
    </row>
    <row r="48625" spans="4:4" x14ac:dyDescent="0.3">
      <c r="D48625" s="4"/>
    </row>
    <row r="48626" spans="4:4" x14ac:dyDescent="0.3">
      <c r="D48626" s="4"/>
    </row>
    <row r="48627" spans="4:4" x14ac:dyDescent="0.3">
      <c r="D48627" s="4"/>
    </row>
    <row r="48628" spans="4:4" x14ac:dyDescent="0.3">
      <c r="D48628" s="4"/>
    </row>
    <row r="48629" spans="4:4" x14ac:dyDescent="0.3">
      <c r="D48629" s="4"/>
    </row>
    <row r="48630" spans="4:4" x14ac:dyDescent="0.3">
      <c r="D48630" s="4"/>
    </row>
    <row r="48631" spans="4:4" x14ac:dyDescent="0.3">
      <c r="D48631" s="4"/>
    </row>
    <row r="48632" spans="4:4" x14ac:dyDescent="0.3">
      <c r="D48632" s="4"/>
    </row>
    <row r="48633" spans="4:4" x14ac:dyDescent="0.3">
      <c r="D48633" s="4"/>
    </row>
    <row r="48634" spans="4:4" x14ac:dyDescent="0.3">
      <c r="D48634" s="4"/>
    </row>
    <row r="48635" spans="4:4" x14ac:dyDescent="0.3">
      <c r="D48635" s="4"/>
    </row>
    <row r="48636" spans="4:4" x14ac:dyDescent="0.3">
      <c r="D48636" s="4"/>
    </row>
    <row r="48637" spans="4:4" x14ac:dyDescent="0.3">
      <c r="D48637" s="4"/>
    </row>
    <row r="48638" spans="4:4" x14ac:dyDescent="0.3">
      <c r="D48638" s="4"/>
    </row>
    <row r="48639" spans="4:4" x14ac:dyDescent="0.3">
      <c r="D48639" s="4"/>
    </row>
    <row r="48640" spans="4:4" x14ac:dyDescent="0.3">
      <c r="D48640" s="4"/>
    </row>
    <row r="48641" spans="4:4" x14ac:dyDescent="0.3">
      <c r="D48641" s="4"/>
    </row>
    <row r="48642" spans="4:4" x14ac:dyDescent="0.3">
      <c r="D48642" s="4"/>
    </row>
    <row r="48643" spans="4:4" x14ac:dyDescent="0.3">
      <c r="D48643" s="4"/>
    </row>
    <row r="48644" spans="4:4" x14ac:dyDescent="0.3">
      <c r="D48644" s="4"/>
    </row>
    <row r="48645" spans="4:4" x14ac:dyDescent="0.3">
      <c r="D48645" s="4"/>
    </row>
    <row r="48646" spans="4:4" x14ac:dyDescent="0.3">
      <c r="D48646" s="4"/>
    </row>
    <row r="48647" spans="4:4" x14ac:dyDescent="0.3">
      <c r="D48647" s="4"/>
    </row>
    <row r="48648" spans="4:4" x14ac:dyDescent="0.3">
      <c r="D48648" s="4"/>
    </row>
    <row r="48649" spans="4:4" x14ac:dyDescent="0.3">
      <c r="D48649" s="4"/>
    </row>
    <row r="48650" spans="4:4" x14ac:dyDescent="0.3">
      <c r="D48650" s="4"/>
    </row>
    <row r="48651" spans="4:4" x14ac:dyDescent="0.3">
      <c r="D48651" s="4"/>
    </row>
    <row r="48652" spans="4:4" x14ac:dyDescent="0.3">
      <c r="D48652" s="4"/>
    </row>
    <row r="48653" spans="4:4" x14ac:dyDescent="0.3">
      <c r="D48653" s="4"/>
    </row>
    <row r="48654" spans="4:4" x14ac:dyDescent="0.3">
      <c r="D48654" s="4"/>
    </row>
    <row r="48655" spans="4:4" x14ac:dyDescent="0.3">
      <c r="D48655" s="4"/>
    </row>
    <row r="48656" spans="4:4" x14ac:dyDescent="0.3">
      <c r="D48656" s="4"/>
    </row>
    <row r="48657" spans="4:4" x14ac:dyDescent="0.3">
      <c r="D48657" s="4"/>
    </row>
    <row r="48658" spans="4:4" x14ac:dyDescent="0.3">
      <c r="D48658" s="4"/>
    </row>
    <row r="48659" spans="4:4" x14ac:dyDescent="0.3">
      <c r="D48659" s="4"/>
    </row>
    <row r="48660" spans="4:4" x14ac:dyDescent="0.3">
      <c r="D48660" s="4"/>
    </row>
    <row r="48661" spans="4:4" x14ac:dyDescent="0.3">
      <c r="D48661" s="4"/>
    </row>
    <row r="48662" spans="4:4" x14ac:dyDescent="0.3">
      <c r="D48662" s="4"/>
    </row>
    <row r="48663" spans="4:4" x14ac:dyDescent="0.3">
      <c r="D48663" s="4"/>
    </row>
    <row r="48664" spans="4:4" x14ac:dyDescent="0.3">
      <c r="D48664" s="4"/>
    </row>
    <row r="48665" spans="4:4" x14ac:dyDescent="0.3">
      <c r="D48665" s="4"/>
    </row>
    <row r="48666" spans="4:4" x14ac:dyDescent="0.3">
      <c r="D48666" s="4"/>
    </row>
    <row r="48667" spans="4:4" x14ac:dyDescent="0.3">
      <c r="D48667" s="4"/>
    </row>
    <row r="48668" spans="4:4" x14ac:dyDescent="0.3">
      <c r="D48668" s="4"/>
    </row>
    <row r="48669" spans="4:4" x14ac:dyDescent="0.3">
      <c r="D48669" s="4"/>
    </row>
    <row r="48670" spans="4:4" x14ac:dyDescent="0.3">
      <c r="D48670" s="4"/>
    </row>
    <row r="48671" spans="4:4" x14ac:dyDescent="0.3">
      <c r="D48671" s="4"/>
    </row>
    <row r="48672" spans="4:4" x14ac:dyDescent="0.3">
      <c r="D48672" s="4"/>
    </row>
    <row r="48673" spans="4:4" x14ac:dyDescent="0.3">
      <c r="D48673" s="4"/>
    </row>
    <row r="48674" spans="4:4" x14ac:dyDescent="0.3">
      <c r="D48674" s="4"/>
    </row>
    <row r="48675" spans="4:4" x14ac:dyDescent="0.3">
      <c r="D48675" s="4"/>
    </row>
    <row r="48676" spans="4:4" x14ac:dyDescent="0.3">
      <c r="D48676" s="4"/>
    </row>
    <row r="48677" spans="4:4" x14ac:dyDescent="0.3">
      <c r="D48677" s="4"/>
    </row>
    <row r="48678" spans="4:4" x14ac:dyDescent="0.3">
      <c r="D48678" s="4"/>
    </row>
    <row r="48679" spans="4:4" x14ac:dyDescent="0.3">
      <c r="D48679" s="4"/>
    </row>
    <row r="48680" spans="4:4" x14ac:dyDescent="0.3">
      <c r="D48680" s="4"/>
    </row>
    <row r="48681" spans="4:4" x14ac:dyDescent="0.3">
      <c r="D48681" s="4"/>
    </row>
    <row r="48682" spans="4:4" x14ac:dyDescent="0.3">
      <c r="D48682" s="4"/>
    </row>
    <row r="48683" spans="4:4" x14ac:dyDescent="0.3">
      <c r="D48683" s="4"/>
    </row>
    <row r="48684" spans="4:4" x14ac:dyDescent="0.3">
      <c r="D48684" s="4"/>
    </row>
    <row r="48685" spans="4:4" x14ac:dyDescent="0.3">
      <c r="D48685" s="4"/>
    </row>
    <row r="48686" spans="4:4" x14ac:dyDescent="0.3">
      <c r="D48686" s="4"/>
    </row>
    <row r="48687" spans="4:4" x14ac:dyDescent="0.3">
      <c r="D48687" s="4"/>
    </row>
    <row r="48688" spans="4:4" x14ac:dyDescent="0.3">
      <c r="D48688" s="4"/>
    </row>
    <row r="48689" spans="4:4" x14ac:dyDescent="0.3">
      <c r="D48689" s="4"/>
    </row>
    <row r="48690" spans="4:4" x14ac:dyDescent="0.3">
      <c r="D48690" s="4"/>
    </row>
    <row r="48691" spans="4:4" x14ac:dyDescent="0.3">
      <c r="D48691" s="4"/>
    </row>
    <row r="48692" spans="4:4" x14ac:dyDescent="0.3">
      <c r="D48692" s="4"/>
    </row>
    <row r="48693" spans="4:4" x14ac:dyDescent="0.3">
      <c r="D48693" s="4"/>
    </row>
    <row r="48694" spans="4:4" x14ac:dyDescent="0.3">
      <c r="D48694" s="4"/>
    </row>
    <row r="48695" spans="4:4" x14ac:dyDescent="0.3">
      <c r="D48695" s="4"/>
    </row>
    <row r="48696" spans="4:4" x14ac:dyDescent="0.3">
      <c r="D48696" s="4"/>
    </row>
    <row r="48697" spans="4:4" x14ac:dyDescent="0.3">
      <c r="D48697" s="4"/>
    </row>
    <row r="48698" spans="4:4" x14ac:dyDescent="0.3">
      <c r="D48698" s="4"/>
    </row>
    <row r="48699" spans="4:4" x14ac:dyDescent="0.3">
      <c r="D48699" s="4"/>
    </row>
    <row r="48700" spans="4:4" x14ac:dyDescent="0.3">
      <c r="D48700" s="4"/>
    </row>
    <row r="48701" spans="4:4" x14ac:dyDescent="0.3">
      <c r="D48701" s="4"/>
    </row>
    <row r="48702" spans="4:4" x14ac:dyDescent="0.3">
      <c r="D48702" s="4"/>
    </row>
    <row r="48703" spans="4:4" x14ac:dyDescent="0.3">
      <c r="D48703" s="4"/>
    </row>
    <row r="48704" spans="4:4" x14ac:dyDescent="0.3">
      <c r="D48704" s="4"/>
    </row>
    <row r="48705" spans="4:4" x14ac:dyDescent="0.3">
      <c r="D48705" s="4"/>
    </row>
    <row r="48706" spans="4:4" x14ac:dyDescent="0.3">
      <c r="D48706" s="4"/>
    </row>
    <row r="48707" spans="4:4" x14ac:dyDescent="0.3">
      <c r="D48707" s="4"/>
    </row>
    <row r="48708" spans="4:4" x14ac:dyDescent="0.3">
      <c r="D48708" s="4"/>
    </row>
    <row r="48709" spans="4:4" x14ac:dyDescent="0.3">
      <c r="D48709" s="4"/>
    </row>
    <row r="48710" spans="4:4" x14ac:dyDescent="0.3">
      <c r="D48710" s="4"/>
    </row>
    <row r="48711" spans="4:4" x14ac:dyDescent="0.3">
      <c r="D48711" s="4"/>
    </row>
    <row r="48712" spans="4:4" x14ac:dyDescent="0.3">
      <c r="D48712" s="4"/>
    </row>
    <row r="48713" spans="4:4" x14ac:dyDescent="0.3">
      <c r="D48713" s="4"/>
    </row>
    <row r="48714" spans="4:4" x14ac:dyDescent="0.3">
      <c r="D48714" s="4"/>
    </row>
    <row r="48715" spans="4:4" x14ac:dyDescent="0.3">
      <c r="D48715" s="4"/>
    </row>
    <row r="48716" spans="4:4" x14ac:dyDescent="0.3">
      <c r="D48716" s="4"/>
    </row>
    <row r="48717" spans="4:4" x14ac:dyDescent="0.3">
      <c r="D48717" s="4"/>
    </row>
    <row r="48718" spans="4:4" x14ac:dyDescent="0.3">
      <c r="D48718" s="4"/>
    </row>
    <row r="48719" spans="4:4" x14ac:dyDescent="0.3">
      <c r="D48719" s="4"/>
    </row>
    <row r="48720" spans="4:4" x14ac:dyDescent="0.3">
      <c r="D48720" s="4"/>
    </row>
    <row r="48721" spans="4:4" x14ac:dyDescent="0.3">
      <c r="D48721" s="4"/>
    </row>
    <row r="48722" spans="4:4" x14ac:dyDescent="0.3">
      <c r="D48722" s="4"/>
    </row>
    <row r="48723" spans="4:4" x14ac:dyDescent="0.3">
      <c r="D48723" s="4"/>
    </row>
    <row r="48724" spans="4:4" x14ac:dyDescent="0.3">
      <c r="D48724" s="4"/>
    </row>
    <row r="48725" spans="4:4" x14ac:dyDescent="0.3">
      <c r="D48725" s="4"/>
    </row>
    <row r="48726" spans="4:4" x14ac:dyDescent="0.3">
      <c r="D48726" s="4"/>
    </row>
    <row r="48727" spans="4:4" x14ac:dyDescent="0.3">
      <c r="D48727" s="4"/>
    </row>
    <row r="48728" spans="4:4" x14ac:dyDescent="0.3">
      <c r="D48728" s="4"/>
    </row>
    <row r="48729" spans="4:4" x14ac:dyDescent="0.3">
      <c r="D48729" s="4"/>
    </row>
    <row r="48730" spans="4:4" x14ac:dyDescent="0.3">
      <c r="D48730" s="4"/>
    </row>
    <row r="48731" spans="4:4" x14ac:dyDescent="0.3">
      <c r="D48731" s="4"/>
    </row>
    <row r="48732" spans="4:4" x14ac:dyDescent="0.3">
      <c r="D48732" s="4"/>
    </row>
    <row r="48733" spans="4:4" x14ac:dyDescent="0.3">
      <c r="D48733" s="4"/>
    </row>
    <row r="48734" spans="4:4" x14ac:dyDescent="0.3">
      <c r="D48734" s="4"/>
    </row>
    <row r="48735" spans="4:4" x14ac:dyDescent="0.3">
      <c r="D48735" s="4"/>
    </row>
    <row r="48736" spans="4:4" x14ac:dyDescent="0.3">
      <c r="D48736" s="4"/>
    </row>
    <row r="48737" spans="4:4" x14ac:dyDescent="0.3">
      <c r="D48737" s="4"/>
    </row>
    <row r="48738" spans="4:4" x14ac:dyDescent="0.3">
      <c r="D48738" s="4"/>
    </row>
    <row r="48739" spans="4:4" x14ac:dyDescent="0.3">
      <c r="D48739" s="4"/>
    </row>
    <row r="48740" spans="4:4" x14ac:dyDescent="0.3">
      <c r="D48740" s="4"/>
    </row>
    <row r="48741" spans="4:4" x14ac:dyDescent="0.3">
      <c r="D48741" s="4"/>
    </row>
    <row r="48742" spans="4:4" x14ac:dyDescent="0.3">
      <c r="D48742" s="4"/>
    </row>
    <row r="48743" spans="4:4" x14ac:dyDescent="0.3">
      <c r="D48743" s="4"/>
    </row>
    <row r="48744" spans="4:4" x14ac:dyDescent="0.3">
      <c r="D48744" s="4"/>
    </row>
    <row r="48745" spans="4:4" x14ac:dyDescent="0.3">
      <c r="D48745" s="4"/>
    </row>
    <row r="48746" spans="4:4" x14ac:dyDescent="0.3">
      <c r="D48746" s="4"/>
    </row>
    <row r="48747" spans="4:4" x14ac:dyDescent="0.3">
      <c r="D48747" s="4"/>
    </row>
    <row r="48748" spans="4:4" x14ac:dyDescent="0.3">
      <c r="D48748" s="4"/>
    </row>
    <row r="48749" spans="4:4" x14ac:dyDescent="0.3">
      <c r="D48749" s="4"/>
    </row>
    <row r="48750" spans="4:4" x14ac:dyDescent="0.3">
      <c r="D48750" s="4"/>
    </row>
    <row r="48751" spans="4:4" x14ac:dyDescent="0.3">
      <c r="D48751" s="4"/>
    </row>
    <row r="48752" spans="4:4" x14ac:dyDescent="0.3">
      <c r="D48752" s="4"/>
    </row>
    <row r="48753" spans="4:4" x14ac:dyDescent="0.3">
      <c r="D48753" s="4"/>
    </row>
    <row r="48754" spans="4:4" x14ac:dyDescent="0.3">
      <c r="D48754" s="4"/>
    </row>
    <row r="48755" spans="4:4" x14ac:dyDescent="0.3">
      <c r="D48755" s="4"/>
    </row>
    <row r="48756" spans="4:4" x14ac:dyDescent="0.3">
      <c r="D48756" s="4"/>
    </row>
    <row r="48757" spans="4:4" x14ac:dyDescent="0.3">
      <c r="D48757" s="4"/>
    </row>
    <row r="48758" spans="4:4" x14ac:dyDescent="0.3">
      <c r="D48758" s="4"/>
    </row>
    <row r="48759" spans="4:4" x14ac:dyDescent="0.3">
      <c r="D48759" s="4"/>
    </row>
    <row r="48760" spans="4:4" x14ac:dyDescent="0.3">
      <c r="D48760" s="4"/>
    </row>
    <row r="48761" spans="4:4" x14ac:dyDescent="0.3">
      <c r="D48761" s="4"/>
    </row>
    <row r="48762" spans="4:4" x14ac:dyDescent="0.3">
      <c r="D48762" s="4"/>
    </row>
    <row r="48763" spans="4:4" x14ac:dyDescent="0.3">
      <c r="D48763" s="4"/>
    </row>
    <row r="48764" spans="4:4" x14ac:dyDescent="0.3">
      <c r="D48764" s="4"/>
    </row>
    <row r="48765" spans="4:4" x14ac:dyDescent="0.3">
      <c r="D48765" s="4"/>
    </row>
    <row r="48766" spans="4:4" x14ac:dyDescent="0.3">
      <c r="D48766" s="4"/>
    </row>
    <row r="48767" spans="4:4" x14ac:dyDescent="0.3">
      <c r="D48767" s="4"/>
    </row>
    <row r="48768" spans="4:4" x14ac:dyDescent="0.3">
      <c r="D48768" s="4"/>
    </row>
    <row r="48769" spans="4:4" x14ac:dyDescent="0.3">
      <c r="D48769" s="4"/>
    </row>
    <row r="48770" spans="4:4" x14ac:dyDescent="0.3">
      <c r="D48770" s="4"/>
    </row>
    <row r="48771" spans="4:4" x14ac:dyDescent="0.3">
      <c r="D48771" s="4"/>
    </row>
    <row r="48772" spans="4:4" x14ac:dyDescent="0.3">
      <c r="D48772" s="4"/>
    </row>
    <row r="48773" spans="4:4" x14ac:dyDescent="0.3">
      <c r="D48773" s="4"/>
    </row>
    <row r="48774" spans="4:4" x14ac:dyDescent="0.3">
      <c r="D48774" s="4"/>
    </row>
    <row r="48775" spans="4:4" x14ac:dyDescent="0.3">
      <c r="D48775" s="4"/>
    </row>
    <row r="48776" spans="4:4" x14ac:dyDescent="0.3">
      <c r="D48776" s="4"/>
    </row>
    <row r="48777" spans="4:4" x14ac:dyDescent="0.3">
      <c r="D48777" s="4"/>
    </row>
    <row r="48778" spans="4:4" x14ac:dyDescent="0.3">
      <c r="D48778" s="4"/>
    </row>
    <row r="48779" spans="4:4" x14ac:dyDescent="0.3">
      <c r="D48779" s="4"/>
    </row>
    <row r="48780" spans="4:4" x14ac:dyDescent="0.3">
      <c r="D48780" s="4"/>
    </row>
    <row r="48781" spans="4:4" x14ac:dyDescent="0.3">
      <c r="D48781" s="4"/>
    </row>
    <row r="48782" spans="4:4" x14ac:dyDescent="0.3">
      <c r="D48782" s="4"/>
    </row>
    <row r="48783" spans="4:4" x14ac:dyDescent="0.3">
      <c r="D48783" s="4"/>
    </row>
    <row r="48784" spans="4:4" x14ac:dyDescent="0.3">
      <c r="D48784" s="4"/>
    </row>
    <row r="48785" spans="4:4" x14ac:dyDescent="0.3">
      <c r="D48785" s="4"/>
    </row>
    <row r="48786" spans="4:4" x14ac:dyDescent="0.3">
      <c r="D48786" s="4"/>
    </row>
    <row r="48787" spans="4:4" x14ac:dyDescent="0.3">
      <c r="D48787" s="4"/>
    </row>
    <row r="48788" spans="4:4" x14ac:dyDescent="0.3">
      <c r="D48788" s="4"/>
    </row>
    <row r="48789" spans="4:4" x14ac:dyDescent="0.3">
      <c r="D48789" s="4"/>
    </row>
    <row r="48790" spans="4:4" x14ac:dyDescent="0.3">
      <c r="D48790" s="4"/>
    </row>
    <row r="48791" spans="4:4" x14ac:dyDescent="0.3">
      <c r="D48791" s="4"/>
    </row>
    <row r="48792" spans="4:4" x14ac:dyDescent="0.3">
      <c r="D48792" s="4"/>
    </row>
    <row r="48793" spans="4:4" x14ac:dyDescent="0.3">
      <c r="D48793" s="4"/>
    </row>
    <row r="48794" spans="4:4" x14ac:dyDescent="0.3">
      <c r="D48794" s="4"/>
    </row>
    <row r="48795" spans="4:4" x14ac:dyDescent="0.3">
      <c r="D48795" s="4"/>
    </row>
    <row r="48796" spans="4:4" x14ac:dyDescent="0.3">
      <c r="D48796" s="4"/>
    </row>
    <row r="48797" spans="4:4" x14ac:dyDescent="0.3">
      <c r="D48797" s="4"/>
    </row>
    <row r="48798" spans="4:4" x14ac:dyDescent="0.3">
      <c r="D48798" s="4"/>
    </row>
    <row r="48799" spans="4:4" x14ac:dyDescent="0.3">
      <c r="D48799" s="4"/>
    </row>
    <row r="48800" spans="4:4" x14ac:dyDescent="0.3">
      <c r="D48800" s="4"/>
    </row>
    <row r="48801" spans="4:4" x14ac:dyDescent="0.3">
      <c r="D48801" s="4"/>
    </row>
    <row r="48802" spans="4:4" x14ac:dyDescent="0.3">
      <c r="D48802" s="4"/>
    </row>
    <row r="48803" spans="4:4" x14ac:dyDescent="0.3">
      <c r="D48803" s="4"/>
    </row>
    <row r="48804" spans="4:4" x14ac:dyDescent="0.3">
      <c r="D48804" s="4"/>
    </row>
    <row r="48805" spans="4:4" x14ac:dyDescent="0.3">
      <c r="D48805" s="4"/>
    </row>
    <row r="48806" spans="4:4" x14ac:dyDescent="0.3">
      <c r="D48806" s="4"/>
    </row>
    <row r="48807" spans="4:4" x14ac:dyDescent="0.3">
      <c r="D48807" s="4"/>
    </row>
    <row r="48808" spans="4:4" x14ac:dyDescent="0.3">
      <c r="D48808" s="4"/>
    </row>
    <row r="48809" spans="4:4" x14ac:dyDescent="0.3">
      <c r="D48809" s="4"/>
    </row>
    <row r="48810" spans="4:4" x14ac:dyDescent="0.3">
      <c r="D48810" s="4"/>
    </row>
    <row r="48811" spans="4:4" x14ac:dyDescent="0.3">
      <c r="D48811" s="4"/>
    </row>
    <row r="48812" spans="4:4" x14ac:dyDescent="0.3">
      <c r="D48812" s="4"/>
    </row>
    <row r="48813" spans="4:4" x14ac:dyDescent="0.3">
      <c r="D48813" s="4"/>
    </row>
    <row r="48814" spans="4:4" x14ac:dyDescent="0.3">
      <c r="D48814" s="4"/>
    </row>
    <row r="48815" spans="4:4" x14ac:dyDescent="0.3">
      <c r="D48815" s="4"/>
    </row>
    <row r="48816" spans="4:4" x14ac:dyDescent="0.3">
      <c r="D48816" s="4"/>
    </row>
    <row r="48817" spans="4:4" x14ac:dyDescent="0.3">
      <c r="D48817" s="4"/>
    </row>
    <row r="48818" spans="4:4" x14ac:dyDescent="0.3">
      <c r="D48818" s="4"/>
    </row>
    <row r="48819" spans="4:4" x14ac:dyDescent="0.3">
      <c r="D48819" s="4"/>
    </row>
    <row r="48820" spans="4:4" x14ac:dyDescent="0.3">
      <c r="D48820" s="4"/>
    </row>
    <row r="48821" spans="4:4" x14ac:dyDescent="0.3">
      <c r="D48821" s="4"/>
    </row>
    <row r="48822" spans="4:4" x14ac:dyDescent="0.3">
      <c r="D48822" s="4"/>
    </row>
    <row r="48823" spans="4:4" x14ac:dyDescent="0.3">
      <c r="D48823" s="4"/>
    </row>
    <row r="48824" spans="4:4" x14ac:dyDescent="0.3">
      <c r="D48824" s="4"/>
    </row>
    <row r="48825" spans="4:4" x14ac:dyDescent="0.3">
      <c r="D48825" s="4"/>
    </row>
    <row r="48826" spans="4:4" x14ac:dyDescent="0.3">
      <c r="D48826" s="4"/>
    </row>
    <row r="48827" spans="4:4" x14ac:dyDescent="0.3">
      <c r="D48827" s="4"/>
    </row>
    <row r="48828" spans="4:4" x14ac:dyDescent="0.3">
      <c r="D48828" s="4"/>
    </row>
    <row r="48829" spans="4:4" x14ac:dyDescent="0.3">
      <c r="D48829" s="4"/>
    </row>
    <row r="48830" spans="4:4" x14ac:dyDescent="0.3">
      <c r="D48830" s="4"/>
    </row>
    <row r="48831" spans="4:4" x14ac:dyDescent="0.3">
      <c r="D48831" s="4"/>
    </row>
    <row r="48832" spans="4:4" x14ac:dyDescent="0.3">
      <c r="D48832" s="4"/>
    </row>
    <row r="48833" spans="4:4" x14ac:dyDescent="0.3">
      <c r="D48833" s="4"/>
    </row>
    <row r="48834" spans="4:4" x14ac:dyDescent="0.3">
      <c r="D48834" s="4"/>
    </row>
    <row r="48835" spans="4:4" x14ac:dyDescent="0.3">
      <c r="D48835" s="4"/>
    </row>
    <row r="48836" spans="4:4" x14ac:dyDescent="0.3">
      <c r="D48836" s="4"/>
    </row>
    <row r="48837" spans="4:4" x14ac:dyDescent="0.3">
      <c r="D48837" s="4"/>
    </row>
    <row r="48838" spans="4:4" x14ac:dyDescent="0.3">
      <c r="D48838" s="4"/>
    </row>
    <row r="48839" spans="4:4" x14ac:dyDescent="0.3">
      <c r="D48839" s="4"/>
    </row>
    <row r="48840" spans="4:4" x14ac:dyDescent="0.3">
      <c r="D48840" s="4"/>
    </row>
    <row r="48841" spans="4:4" x14ac:dyDescent="0.3">
      <c r="D48841" s="4"/>
    </row>
    <row r="48842" spans="4:4" x14ac:dyDescent="0.3">
      <c r="D48842" s="4"/>
    </row>
    <row r="48843" spans="4:4" x14ac:dyDescent="0.3">
      <c r="D48843" s="4"/>
    </row>
    <row r="48844" spans="4:4" x14ac:dyDescent="0.3">
      <c r="D48844" s="4"/>
    </row>
    <row r="48845" spans="4:4" x14ac:dyDescent="0.3">
      <c r="D48845" s="4"/>
    </row>
    <row r="48846" spans="4:4" x14ac:dyDescent="0.3">
      <c r="D48846" s="4"/>
    </row>
    <row r="48847" spans="4:4" x14ac:dyDescent="0.3">
      <c r="D48847" s="4"/>
    </row>
    <row r="48848" spans="4:4" x14ac:dyDescent="0.3">
      <c r="D48848" s="4"/>
    </row>
    <row r="48849" spans="4:4" x14ac:dyDescent="0.3">
      <c r="D48849" s="4"/>
    </row>
    <row r="48850" spans="4:4" x14ac:dyDescent="0.3">
      <c r="D48850" s="4"/>
    </row>
    <row r="48851" spans="4:4" x14ac:dyDescent="0.3">
      <c r="D48851" s="4"/>
    </row>
    <row r="48852" spans="4:4" x14ac:dyDescent="0.3">
      <c r="D48852" s="4"/>
    </row>
    <row r="48853" spans="4:4" x14ac:dyDescent="0.3">
      <c r="D48853" s="4"/>
    </row>
    <row r="48854" spans="4:4" x14ac:dyDescent="0.3">
      <c r="D48854" s="4"/>
    </row>
    <row r="48855" spans="4:4" x14ac:dyDescent="0.3">
      <c r="D48855" s="4"/>
    </row>
    <row r="48856" spans="4:4" x14ac:dyDescent="0.3">
      <c r="D48856" s="4"/>
    </row>
    <row r="48857" spans="4:4" x14ac:dyDescent="0.3">
      <c r="D48857" s="4"/>
    </row>
    <row r="48858" spans="4:4" x14ac:dyDescent="0.3">
      <c r="D48858" s="4"/>
    </row>
    <row r="48859" spans="4:4" x14ac:dyDescent="0.3">
      <c r="D48859" s="4"/>
    </row>
    <row r="48860" spans="4:4" x14ac:dyDescent="0.3">
      <c r="D48860" s="4"/>
    </row>
    <row r="48861" spans="4:4" x14ac:dyDescent="0.3">
      <c r="D48861" s="4"/>
    </row>
    <row r="48862" spans="4:4" x14ac:dyDescent="0.3">
      <c r="D48862" s="4"/>
    </row>
    <row r="48863" spans="4:4" x14ac:dyDescent="0.3">
      <c r="D48863" s="4"/>
    </row>
    <row r="48864" spans="4:4" x14ac:dyDescent="0.3">
      <c r="D48864" s="4"/>
    </row>
    <row r="48865" spans="4:4" x14ac:dyDescent="0.3">
      <c r="D48865" s="4"/>
    </row>
    <row r="48866" spans="4:4" x14ac:dyDescent="0.3">
      <c r="D48866" s="4"/>
    </row>
    <row r="48867" spans="4:4" x14ac:dyDescent="0.3">
      <c r="D48867" s="4"/>
    </row>
    <row r="48868" spans="4:4" x14ac:dyDescent="0.3">
      <c r="D48868" s="4"/>
    </row>
    <row r="48869" spans="4:4" x14ac:dyDescent="0.3">
      <c r="D48869" s="4"/>
    </row>
    <row r="48870" spans="4:4" x14ac:dyDescent="0.3">
      <c r="D48870" s="4"/>
    </row>
    <row r="48871" spans="4:4" x14ac:dyDescent="0.3">
      <c r="D48871" s="4"/>
    </row>
    <row r="48872" spans="4:4" x14ac:dyDescent="0.3">
      <c r="D48872" s="4"/>
    </row>
    <row r="48873" spans="4:4" x14ac:dyDescent="0.3">
      <c r="D48873" s="4"/>
    </row>
    <row r="48874" spans="4:4" x14ac:dyDescent="0.3">
      <c r="D48874" s="4"/>
    </row>
    <row r="48875" spans="4:4" x14ac:dyDescent="0.3">
      <c r="D48875" s="4"/>
    </row>
    <row r="48876" spans="4:4" x14ac:dyDescent="0.3">
      <c r="D48876" s="4"/>
    </row>
    <row r="48877" spans="4:4" x14ac:dyDescent="0.3">
      <c r="D48877" s="4"/>
    </row>
    <row r="48878" spans="4:4" x14ac:dyDescent="0.3">
      <c r="D48878" s="4"/>
    </row>
    <row r="48879" spans="4:4" x14ac:dyDescent="0.3">
      <c r="D48879" s="4"/>
    </row>
    <row r="48880" spans="4:4" x14ac:dyDescent="0.3">
      <c r="D48880" s="4"/>
    </row>
    <row r="48881" spans="4:4" x14ac:dyDescent="0.3">
      <c r="D48881" s="4"/>
    </row>
    <row r="48882" spans="4:4" x14ac:dyDescent="0.3">
      <c r="D48882" s="4"/>
    </row>
    <row r="48883" spans="4:4" x14ac:dyDescent="0.3">
      <c r="D48883" s="4"/>
    </row>
    <row r="48884" spans="4:4" x14ac:dyDescent="0.3">
      <c r="D48884" s="4"/>
    </row>
    <row r="48885" spans="4:4" x14ac:dyDescent="0.3">
      <c r="D48885" s="4"/>
    </row>
    <row r="48886" spans="4:4" x14ac:dyDescent="0.3">
      <c r="D48886" s="4"/>
    </row>
    <row r="48887" spans="4:4" x14ac:dyDescent="0.3">
      <c r="D48887" s="4"/>
    </row>
    <row r="48888" spans="4:4" x14ac:dyDescent="0.3">
      <c r="D48888" s="4"/>
    </row>
    <row r="48889" spans="4:4" x14ac:dyDescent="0.3">
      <c r="D48889" s="4"/>
    </row>
    <row r="48890" spans="4:4" x14ac:dyDescent="0.3">
      <c r="D48890" s="4"/>
    </row>
    <row r="48891" spans="4:4" x14ac:dyDescent="0.3">
      <c r="D48891" s="4"/>
    </row>
    <row r="48892" spans="4:4" x14ac:dyDescent="0.3">
      <c r="D48892" s="4"/>
    </row>
    <row r="48893" spans="4:4" x14ac:dyDescent="0.3">
      <c r="D48893" s="4"/>
    </row>
    <row r="48894" spans="4:4" x14ac:dyDescent="0.3">
      <c r="D48894" s="4"/>
    </row>
    <row r="48895" spans="4:4" x14ac:dyDescent="0.3">
      <c r="D48895" s="4"/>
    </row>
    <row r="48896" spans="4:4" x14ac:dyDescent="0.3">
      <c r="D48896" s="4"/>
    </row>
    <row r="48897" spans="4:4" x14ac:dyDescent="0.3">
      <c r="D48897" s="4"/>
    </row>
    <row r="48898" spans="4:4" x14ac:dyDescent="0.3">
      <c r="D48898" s="4"/>
    </row>
    <row r="48899" spans="4:4" x14ac:dyDescent="0.3">
      <c r="D48899" s="4"/>
    </row>
    <row r="48900" spans="4:4" x14ac:dyDescent="0.3">
      <c r="D48900" s="4"/>
    </row>
    <row r="48901" spans="4:4" x14ac:dyDescent="0.3">
      <c r="D48901" s="4"/>
    </row>
    <row r="48902" spans="4:4" x14ac:dyDescent="0.3">
      <c r="D48902" s="4"/>
    </row>
    <row r="48903" spans="4:4" x14ac:dyDescent="0.3">
      <c r="D48903" s="4"/>
    </row>
    <row r="48904" spans="4:4" x14ac:dyDescent="0.3">
      <c r="D48904" s="4"/>
    </row>
    <row r="48905" spans="4:4" x14ac:dyDescent="0.3">
      <c r="D48905" s="4"/>
    </row>
    <row r="48906" spans="4:4" x14ac:dyDescent="0.3">
      <c r="D48906" s="4"/>
    </row>
    <row r="48907" spans="4:4" x14ac:dyDescent="0.3">
      <c r="D48907" s="4"/>
    </row>
    <row r="48908" spans="4:4" x14ac:dyDescent="0.3">
      <c r="D48908" s="4"/>
    </row>
    <row r="48909" spans="4:4" x14ac:dyDescent="0.3">
      <c r="D48909" s="4"/>
    </row>
    <row r="48910" spans="4:4" x14ac:dyDescent="0.3">
      <c r="D48910" s="4"/>
    </row>
    <row r="48911" spans="4:4" x14ac:dyDescent="0.3">
      <c r="D48911" s="4"/>
    </row>
    <row r="48912" spans="4:4" x14ac:dyDescent="0.3">
      <c r="D48912" s="4"/>
    </row>
    <row r="48913" spans="4:4" x14ac:dyDescent="0.3">
      <c r="D48913" s="4"/>
    </row>
    <row r="48914" spans="4:4" x14ac:dyDescent="0.3">
      <c r="D48914" s="4"/>
    </row>
    <row r="48915" spans="4:4" x14ac:dyDescent="0.3">
      <c r="D48915" s="4"/>
    </row>
    <row r="48916" spans="4:4" x14ac:dyDescent="0.3">
      <c r="D48916" s="4"/>
    </row>
    <row r="48917" spans="4:4" x14ac:dyDescent="0.3">
      <c r="D48917" s="4"/>
    </row>
    <row r="48918" spans="4:4" x14ac:dyDescent="0.3">
      <c r="D48918" s="4"/>
    </row>
    <row r="48919" spans="4:4" x14ac:dyDescent="0.3">
      <c r="D48919" s="4"/>
    </row>
    <row r="48920" spans="4:4" x14ac:dyDescent="0.3">
      <c r="D48920" s="4"/>
    </row>
    <row r="48921" spans="4:4" x14ac:dyDescent="0.3">
      <c r="D48921" s="4"/>
    </row>
    <row r="48922" spans="4:4" x14ac:dyDescent="0.3">
      <c r="D48922" s="4"/>
    </row>
    <row r="48923" spans="4:4" x14ac:dyDescent="0.3">
      <c r="D48923" s="4"/>
    </row>
    <row r="48924" spans="4:4" x14ac:dyDescent="0.3">
      <c r="D48924" s="4"/>
    </row>
    <row r="48925" spans="4:4" x14ac:dyDescent="0.3">
      <c r="D48925" s="4"/>
    </row>
    <row r="48926" spans="4:4" x14ac:dyDescent="0.3">
      <c r="D48926" s="4"/>
    </row>
    <row r="48927" spans="4:4" x14ac:dyDescent="0.3">
      <c r="D48927" s="4"/>
    </row>
    <row r="48928" spans="4:4" x14ac:dyDescent="0.3">
      <c r="D48928" s="4"/>
    </row>
    <row r="48929" spans="4:4" x14ac:dyDescent="0.3">
      <c r="D48929" s="4"/>
    </row>
    <row r="48930" spans="4:4" x14ac:dyDescent="0.3">
      <c r="D48930" s="4"/>
    </row>
    <row r="48931" spans="4:4" x14ac:dyDescent="0.3">
      <c r="D48931" s="4"/>
    </row>
    <row r="48932" spans="4:4" x14ac:dyDescent="0.3">
      <c r="D48932" s="4"/>
    </row>
    <row r="48933" spans="4:4" x14ac:dyDescent="0.3">
      <c r="D48933" s="4"/>
    </row>
    <row r="48934" spans="4:4" x14ac:dyDescent="0.3">
      <c r="D48934" s="4"/>
    </row>
    <row r="48935" spans="4:4" x14ac:dyDescent="0.3">
      <c r="D48935" s="4"/>
    </row>
    <row r="48936" spans="4:4" x14ac:dyDescent="0.3">
      <c r="D48936" s="4"/>
    </row>
    <row r="48937" spans="4:4" x14ac:dyDescent="0.3">
      <c r="D48937" s="4"/>
    </row>
    <row r="48938" spans="4:4" x14ac:dyDescent="0.3">
      <c r="D48938" s="4"/>
    </row>
    <row r="48939" spans="4:4" x14ac:dyDescent="0.3">
      <c r="D48939" s="4"/>
    </row>
    <row r="48940" spans="4:4" x14ac:dyDescent="0.3">
      <c r="D48940" s="4"/>
    </row>
    <row r="48941" spans="4:4" x14ac:dyDescent="0.3">
      <c r="D48941" s="4"/>
    </row>
    <row r="48942" spans="4:4" x14ac:dyDescent="0.3">
      <c r="D48942" s="4"/>
    </row>
    <row r="48943" spans="4:4" x14ac:dyDescent="0.3">
      <c r="D48943" s="4"/>
    </row>
    <row r="48944" spans="4:4" x14ac:dyDescent="0.3">
      <c r="D48944" s="4"/>
    </row>
    <row r="48945" spans="4:4" x14ac:dyDescent="0.3">
      <c r="D48945" s="4"/>
    </row>
    <row r="48946" spans="4:4" x14ac:dyDescent="0.3">
      <c r="D48946" s="4"/>
    </row>
    <row r="48947" spans="4:4" x14ac:dyDescent="0.3">
      <c r="D48947" s="4"/>
    </row>
    <row r="48948" spans="4:4" x14ac:dyDescent="0.3">
      <c r="D48948" s="4"/>
    </row>
    <row r="48949" spans="4:4" x14ac:dyDescent="0.3">
      <c r="D48949" s="4"/>
    </row>
    <row r="48950" spans="4:4" x14ac:dyDescent="0.3">
      <c r="D48950" s="4"/>
    </row>
    <row r="48951" spans="4:4" x14ac:dyDescent="0.3">
      <c r="D48951" s="4"/>
    </row>
    <row r="48952" spans="4:4" x14ac:dyDescent="0.3">
      <c r="D48952" s="4"/>
    </row>
    <row r="48953" spans="4:4" x14ac:dyDescent="0.3">
      <c r="D48953" s="4"/>
    </row>
    <row r="48954" spans="4:4" x14ac:dyDescent="0.3">
      <c r="D48954" s="4"/>
    </row>
    <row r="48955" spans="4:4" x14ac:dyDescent="0.3">
      <c r="D48955" s="4"/>
    </row>
    <row r="48956" spans="4:4" x14ac:dyDescent="0.3">
      <c r="D48956" s="4"/>
    </row>
    <row r="48957" spans="4:4" x14ac:dyDescent="0.3">
      <c r="D48957" s="4"/>
    </row>
    <row r="48958" spans="4:4" x14ac:dyDescent="0.3">
      <c r="D48958" s="4"/>
    </row>
    <row r="48959" spans="4:4" x14ac:dyDescent="0.3">
      <c r="D48959" s="4"/>
    </row>
    <row r="48960" spans="4:4" x14ac:dyDescent="0.3">
      <c r="D48960" s="4"/>
    </row>
    <row r="48961" spans="4:4" x14ac:dyDescent="0.3">
      <c r="D48961" s="4"/>
    </row>
    <row r="48962" spans="4:4" x14ac:dyDescent="0.3">
      <c r="D48962" s="4"/>
    </row>
    <row r="48963" spans="4:4" x14ac:dyDescent="0.3">
      <c r="D48963" s="4"/>
    </row>
    <row r="48964" spans="4:4" x14ac:dyDescent="0.3">
      <c r="D48964" s="4"/>
    </row>
    <row r="48965" spans="4:4" x14ac:dyDescent="0.3">
      <c r="D48965" s="4"/>
    </row>
    <row r="48966" spans="4:4" x14ac:dyDescent="0.3">
      <c r="D48966" s="4"/>
    </row>
    <row r="48967" spans="4:4" x14ac:dyDescent="0.3">
      <c r="D48967" s="4"/>
    </row>
    <row r="48968" spans="4:4" x14ac:dyDescent="0.3">
      <c r="D48968" s="4"/>
    </row>
    <row r="48969" spans="4:4" x14ac:dyDescent="0.3">
      <c r="D48969" s="4"/>
    </row>
    <row r="48970" spans="4:4" x14ac:dyDescent="0.3">
      <c r="D48970" s="4"/>
    </row>
    <row r="48971" spans="4:4" x14ac:dyDescent="0.3">
      <c r="D48971" s="4"/>
    </row>
    <row r="48972" spans="4:4" x14ac:dyDescent="0.3">
      <c r="D48972" s="4"/>
    </row>
    <row r="48973" spans="4:4" x14ac:dyDescent="0.3">
      <c r="D48973" s="4"/>
    </row>
    <row r="48974" spans="4:4" x14ac:dyDescent="0.3">
      <c r="D48974" s="4"/>
    </row>
    <row r="48975" spans="4:4" x14ac:dyDescent="0.3">
      <c r="D48975" s="4"/>
    </row>
    <row r="48976" spans="4:4" x14ac:dyDescent="0.3">
      <c r="D48976" s="4"/>
    </row>
    <row r="48977" spans="4:4" x14ac:dyDescent="0.3">
      <c r="D48977" s="4"/>
    </row>
    <row r="48978" spans="4:4" x14ac:dyDescent="0.3">
      <c r="D48978" s="4"/>
    </row>
    <row r="48979" spans="4:4" x14ac:dyDescent="0.3">
      <c r="D48979" s="4"/>
    </row>
    <row r="48980" spans="4:4" x14ac:dyDescent="0.3">
      <c r="D48980" s="4"/>
    </row>
    <row r="48981" spans="4:4" x14ac:dyDescent="0.3">
      <c r="D48981" s="4"/>
    </row>
    <row r="48982" spans="4:4" x14ac:dyDescent="0.3">
      <c r="D48982" s="4"/>
    </row>
    <row r="48983" spans="4:4" x14ac:dyDescent="0.3">
      <c r="D48983" s="4"/>
    </row>
    <row r="48984" spans="4:4" x14ac:dyDescent="0.3">
      <c r="D48984" s="4"/>
    </row>
    <row r="48985" spans="4:4" x14ac:dyDescent="0.3">
      <c r="D48985" s="4"/>
    </row>
    <row r="48986" spans="4:4" x14ac:dyDescent="0.3">
      <c r="D48986" s="4"/>
    </row>
    <row r="48987" spans="4:4" x14ac:dyDescent="0.3">
      <c r="D48987" s="4"/>
    </row>
    <row r="48988" spans="4:4" x14ac:dyDescent="0.3">
      <c r="D48988" s="4"/>
    </row>
    <row r="48989" spans="4:4" x14ac:dyDescent="0.3">
      <c r="D48989" s="4"/>
    </row>
    <row r="48990" spans="4:4" x14ac:dyDescent="0.3">
      <c r="D48990" s="4"/>
    </row>
    <row r="48991" spans="4:4" x14ac:dyDescent="0.3">
      <c r="D48991" s="4"/>
    </row>
    <row r="48992" spans="4:4" x14ac:dyDescent="0.3">
      <c r="D48992" s="4"/>
    </row>
    <row r="48993" spans="4:4" x14ac:dyDescent="0.3">
      <c r="D48993" s="4"/>
    </row>
    <row r="48994" spans="4:4" x14ac:dyDescent="0.3">
      <c r="D48994" s="4"/>
    </row>
    <row r="48995" spans="4:4" x14ac:dyDescent="0.3">
      <c r="D48995" s="4"/>
    </row>
    <row r="48996" spans="4:4" x14ac:dyDescent="0.3">
      <c r="D48996" s="4"/>
    </row>
    <row r="48997" spans="4:4" x14ac:dyDescent="0.3">
      <c r="D48997" s="4"/>
    </row>
    <row r="48998" spans="4:4" x14ac:dyDescent="0.3">
      <c r="D48998" s="4"/>
    </row>
    <row r="48999" spans="4:4" x14ac:dyDescent="0.3">
      <c r="D48999" s="4"/>
    </row>
    <row r="49000" spans="4:4" x14ac:dyDescent="0.3">
      <c r="D49000" s="4"/>
    </row>
    <row r="49001" spans="4:4" x14ac:dyDescent="0.3">
      <c r="D49001" s="4"/>
    </row>
    <row r="49002" spans="4:4" x14ac:dyDescent="0.3">
      <c r="D49002" s="4"/>
    </row>
    <row r="49003" spans="4:4" x14ac:dyDescent="0.3">
      <c r="D49003" s="4"/>
    </row>
    <row r="49004" spans="4:4" x14ac:dyDescent="0.3">
      <c r="D49004" s="4"/>
    </row>
    <row r="49005" spans="4:4" x14ac:dyDescent="0.3">
      <c r="D49005" s="4"/>
    </row>
    <row r="49006" spans="4:4" x14ac:dyDescent="0.3">
      <c r="D49006" s="4"/>
    </row>
    <row r="49007" spans="4:4" x14ac:dyDescent="0.3">
      <c r="D49007" s="4"/>
    </row>
    <row r="49008" spans="4:4" x14ac:dyDescent="0.3">
      <c r="D49008" s="4"/>
    </row>
    <row r="49009" spans="4:4" x14ac:dyDescent="0.3">
      <c r="D49009" s="4"/>
    </row>
    <row r="49010" spans="4:4" x14ac:dyDescent="0.3">
      <c r="D49010" s="4"/>
    </row>
    <row r="49011" spans="4:4" x14ac:dyDescent="0.3">
      <c r="D49011" s="4"/>
    </row>
    <row r="49012" spans="4:4" x14ac:dyDescent="0.3">
      <c r="D49012" s="4"/>
    </row>
    <row r="49013" spans="4:4" x14ac:dyDescent="0.3">
      <c r="D49013" s="4"/>
    </row>
    <row r="49014" spans="4:4" x14ac:dyDescent="0.3">
      <c r="D49014" s="4"/>
    </row>
    <row r="49015" spans="4:4" x14ac:dyDescent="0.3">
      <c r="D49015" s="4"/>
    </row>
    <row r="49016" spans="4:4" x14ac:dyDescent="0.3">
      <c r="D49016" s="4"/>
    </row>
    <row r="49017" spans="4:4" x14ac:dyDescent="0.3">
      <c r="D49017" s="4"/>
    </row>
    <row r="49018" spans="4:4" x14ac:dyDescent="0.3">
      <c r="D49018" s="4"/>
    </row>
    <row r="49019" spans="4:4" x14ac:dyDescent="0.3">
      <c r="D49019" s="4"/>
    </row>
    <row r="49020" spans="4:4" x14ac:dyDescent="0.3">
      <c r="D49020" s="4"/>
    </row>
    <row r="49021" spans="4:4" x14ac:dyDescent="0.3">
      <c r="D49021" s="4"/>
    </row>
    <row r="49022" spans="4:4" x14ac:dyDescent="0.3">
      <c r="D49022" s="4"/>
    </row>
    <row r="49023" spans="4:4" x14ac:dyDescent="0.3">
      <c r="D49023" s="4"/>
    </row>
    <row r="49024" spans="4:4" x14ac:dyDescent="0.3">
      <c r="D49024" s="4"/>
    </row>
    <row r="49025" spans="4:4" x14ac:dyDescent="0.3">
      <c r="D49025" s="4"/>
    </row>
    <row r="49026" spans="4:4" x14ac:dyDescent="0.3">
      <c r="D49026" s="4"/>
    </row>
    <row r="49027" spans="4:4" x14ac:dyDescent="0.3">
      <c r="D49027" s="4"/>
    </row>
    <row r="49028" spans="4:4" x14ac:dyDescent="0.3">
      <c r="D49028" s="4"/>
    </row>
    <row r="49029" spans="4:4" x14ac:dyDescent="0.3">
      <c r="D49029" s="4"/>
    </row>
    <row r="49030" spans="4:4" x14ac:dyDescent="0.3">
      <c r="D49030" s="4"/>
    </row>
    <row r="49031" spans="4:4" x14ac:dyDescent="0.3">
      <c r="D49031" s="4"/>
    </row>
    <row r="49032" spans="4:4" x14ac:dyDescent="0.3">
      <c r="D49032" s="4"/>
    </row>
    <row r="49033" spans="4:4" x14ac:dyDescent="0.3">
      <c r="D49033" s="4"/>
    </row>
    <row r="49034" spans="4:4" x14ac:dyDescent="0.3">
      <c r="D49034" s="4"/>
    </row>
    <row r="49035" spans="4:4" x14ac:dyDescent="0.3">
      <c r="D49035" s="4"/>
    </row>
    <row r="49036" spans="4:4" x14ac:dyDescent="0.3">
      <c r="D49036" s="4"/>
    </row>
    <row r="49037" spans="4:4" x14ac:dyDescent="0.3">
      <c r="D49037" s="4"/>
    </row>
    <row r="49038" spans="4:4" x14ac:dyDescent="0.3">
      <c r="D49038" s="4"/>
    </row>
    <row r="49039" spans="4:4" x14ac:dyDescent="0.3">
      <c r="D49039" s="4"/>
    </row>
    <row r="49040" spans="4:4" x14ac:dyDescent="0.3">
      <c r="D49040" s="4"/>
    </row>
    <row r="49041" spans="4:4" x14ac:dyDescent="0.3">
      <c r="D49041" s="4"/>
    </row>
    <row r="49042" spans="4:4" x14ac:dyDescent="0.3">
      <c r="D49042" s="4"/>
    </row>
    <row r="49043" spans="4:4" x14ac:dyDescent="0.3">
      <c r="D49043" s="4"/>
    </row>
    <row r="49044" spans="4:4" x14ac:dyDescent="0.3">
      <c r="D49044" s="4"/>
    </row>
    <row r="49045" spans="4:4" x14ac:dyDescent="0.3">
      <c r="D49045" s="4"/>
    </row>
    <row r="49046" spans="4:4" x14ac:dyDescent="0.3">
      <c r="D49046" s="4"/>
    </row>
    <row r="49047" spans="4:4" x14ac:dyDescent="0.3">
      <c r="D49047" s="4"/>
    </row>
    <row r="49048" spans="4:4" x14ac:dyDescent="0.3">
      <c r="D49048" s="4"/>
    </row>
    <row r="49049" spans="4:4" x14ac:dyDescent="0.3">
      <c r="D49049" s="4"/>
    </row>
    <row r="49050" spans="4:4" x14ac:dyDescent="0.3">
      <c r="D49050" s="4"/>
    </row>
    <row r="49051" spans="4:4" x14ac:dyDescent="0.3">
      <c r="D49051" s="4"/>
    </row>
    <row r="49052" spans="4:4" x14ac:dyDescent="0.3">
      <c r="D49052" s="4"/>
    </row>
    <row r="49053" spans="4:4" x14ac:dyDescent="0.3">
      <c r="D49053" s="4"/>
    </row>
    <row r="49054" spans="4:4" x14ac:dyDescent="0.3">
      <c r="D49054" s="4"/>
    </row>
    <row r="49055" spans="4:4" x14ac:dyDescent="0.3">
      <c r="D49055" s="4"/>
    </row>
    <row r="49056" spans="4:4" x14ac:dyDescent="0.3">
      <c r="D49056" s="4"/>
    </row>
    <row r="49057" spans="4:4" x14ac:dyDescent="0.3">
      <c r="D49057" s="4"/>
    </row>
    <row r="49058" spans="4:4" x14ac:dyDescent="0.3">
      <c r="D49058" s="4"/>
    </row>
    <row r="49059" spans="4:4" x14ac:dyDescent="0.3">
      <c r="D49059" s="4"/>
    </row>
    <row r="49060" spans="4:4" x14ac:dyDescent="0.3">
      <c r="D49060" s="4"/>
    </row>
    <row r="49061" spans="4:4" x14ac:dyDescent="0.3">
      <c r="D49061" s="4"/>
    </row>
    <row r="49062" spans="4:4" x14ac:dyDescent="0.3">
      <c r="D49062" s="4"/>
    </row>
    <row r="49063" spans="4:4" x14ac:dyDescent="0.3">
      <c r="D49063" s="4"/>
    </row>
    <row r="49064" spans="4:4" x14ac:dyDescent="0.3">
      <c r="D49064" s="4"/>
    </row>
    <row r="49065" spans="4:4" x14ac:dyDescent="0.3">
      <c r="D49065" s="4"/>
    </row>
    <row r="49066" spans="4:4" x14ac:dyDescent="0.3">
      <c r="D49066" s="4"/>
    </row>
    <row r="49067" spans="4:4" x14ac:dyDescent="0.3">
      <c r="D49067" s="4"/>
    </row>
    <row r="49068" spans="4:4" x14ac:dyDescent="0.3">
      <c r="D49068" s="4"/>
    </row>
    <row r="49069" spans="4:4" x14ac:dyDescent="0.3">
      <c r="D49069" s="4"/>
    </row>
    <row r="49070" spans="4:4" x14ac:dyDescent="0.3">
      <c r="D49070" s="4"/>
    </row>
    <row r="49071" spans="4:4" x14ac:dyDescent="0.3">
      <c r="D49071" s="4"/>
    </row>
    <row r="49072" spans="4:4" x14ac:dyDescent="0.3">
      <c r="D49072" s="4"/>
    </row>
    <row r="49073" spans="4:4" x14ac:dyDescent="0.3">
      <c r="D49073" s="4"/>
    </row>
    <row r="49074" spans="4:4" x14ac:dyDescent="0.3">
      <c r="D49074" s="4"/>
    </row>
    <row r="49075" spans="4:4" x14ac:dyDescent="0.3">
      <c r="D49075" s="4"/>
    </row>
    <row r="49076" spans="4:4" x14ac:dyDescent="0.3">
      <c r="D49076" s="4"/>
    </row>
    <row r="49077" spans="4:4" x14ac:dyDescent="0.3">
      <c r="D49077" s="4"/>
    </row>
    <row r="49078" spans="4:4" x14ac:dyDescent="0.3">
      <c r="D49078" s="4"/>
    </row>
    <row r="49079" spans="4:4" x14ac:dyDescent="0.3">
      <c r="D49079" s="4"/>
    </row>
    <row r="49080" spans="4:4" x14ac:dyDescent="0.3">
      <c r="D49080" s="4"/>
    </row>
    <row r="49081" spans="4:4" x14ac:dyDescent="0.3">
      <c r="D49081" s="4"/>
    </row>
    <row r="49082" spans="4:4" x14ac:dyDescent="0.3">
      <c r="D49082" s="4"/>
    </row>
    <row r="49083" spans="4:4" x14ac:dyDescent="0.3">
      <c r="D49083" s="4"/>
    </row>
    <row r="49084" spans="4:4" x14ac:dyDescent="0.3">
      <c r="D49084" s="4"/>
    </row>
    <row r="49085" spans="4:4" x14ac:dyDescent="0.3">
      <c r="D49085" s="4"/>
    </row>
    <row r="49086" spans="4:4" x14ac:dyDescent="0.3">
      <c r="D49086" s="4"/>
    </row>
    <row r="49087" spans="4:4" x14ac:dyDescent="0.3">
      <c r="D49087" s="4"/>
    </row>
    <row r="49088" spans="4:4" x14ac:dyDescent="0.3">
      <c r="D49088" s="4"/>
    </row>
    <row r="49089" spans="4:4" x14ac:dyDescent="0.3">
      <c r="D49089" s="4"/>
    </row>
    <row r="49090" spans="4:4" x14ac:dyDescent="0.3">
      <c r="D49090" s="4"/>
    </row>
    <row r="49091" spans="4:4" x14ac:dyDescent="0.3">
      <c r="D49091" s="4"/>
    </row>
    <row r="49092" spans="4:4" x14ac:dyDescent="0.3">
      <c r="D49092" s="4"/>
    </row>
    <row r="49093" spans="4:4" x14ac:dyDescent="0.3">
      <c r="D49093" s="4"/>
    </row>
    <row r="49094" spans="4:4" x14ac:dyDescent="0.3">
      <c r="D49094" s="4"/>
    </row>
    <row r="49095" spans="4:4" x14ac:dyDescent="0.3">
      <c r="D49095" s="4"/>
    </row>
    <row r="49096" spans="4:4" x14ac:dyDescent="0.3">
      <c r="D49096" s="4"/>
    </row>
    <row r="49097" spans="4:4" x14ac:dyDescent="0.3">
      <c r="D49097" s="4"/>
    </row>
    <row r="49098" spans="4:4" x14ac:dyDescent="0.3">
      <c r="D49098" s="4"/>
    </row>
    <row r="49099" spans="4:4" x14ac:dyDescent="0.3">
      <c r="D49099" s="4"/>
    </row>
    <row r="49100" spans="4:4" x14ac:dyDescent="0.3">
      <c r="D49100" s="4"/>
    </row>
    <row r="49101" spans="4:4" x14ac:dyDescent="0.3">
      <c r="D49101" s="4"/>
    </row>
    <row r="49102" spans="4:4" x14ac:dyDescent="0.3">
      <c r="D49102" s="4"/>
    </row>
    <row r="49103" spans="4:4" x14ac:dyDescent="0.3">
      <c r="D49103" s="4"/>
    </row>
    <row r="49104" spans="4:4" x14ac:dyDescent="0.3">
      <c r="D49104" s="4"/>
    </row>
    <row r="49105" spans="4:4" x14ac:dyDescent="0.3">
      <c r="D49105" s="4"/>
    </row>
    <row r="49106" spans="4:4" x14ac:dyDescent="0.3">
      <c r="D49106" s="4"/>
    </row>
    <row r="49107" spans="4:4" x14ac:dyDescent="0.3">
      <c r="D49107" s="4"/>
    </row>
    <row r="49108" spans="4:4" x14ac:dyDescent="0.3">
      <c r="D49108" s="4"/>
    </row>
    <row r="49109" spans="4:4" x14ac:dyDescent="0.3">
      <c r="D49109" s="4"/>
    </row>
    <row r="49110" spans="4:4" x14ac:dyDescent="0.3">
      <c r="D49110" s="4"/>
    </row>
    <row r="49111" spans="4:4" x14ac:dyDescent="0.3">
      <c r="D49111" s="4"/>
    </row>
    <row r="49112" spans="4:4" x14ac:dyDescent="0.3">
      <c r="D49112" s="4"/>
    </row>
    <row r="49113" spans="4:4" x14ac:dyDescent="0.3">
      <c r="D49113" s="4"/>
    </row>
    <row r="49114" spans="4:4" x14ac:dyDescent="0.3">
      <c r="D49114" s="4"/>
    </row>
    <row r="49115" spans="4:4" x14ac:dyDescent="0.3">
      <c r="D49115" s="4"/>
    </row>
    <row r="49116" spans="4:4" x14ac:dyDescent="0.3">
      <c r="D49116" s="4"/>
    </row>
    <row r="49117" spans="4:4" x14ac:dyDescent="0.3">
      <c r="D49117" s="4"/>
    </row>
    <row r="49118" spans="4:4" x14ac:dyDescent="0.3">
      <c r="D49118" s="4"/>
    </row>
    <row r="49119" spans="4:4" x14ac:dyDescent="0.3">
      <c r="D49119" s="4"/>
    </row>
    <row r="49120" spans="4:4" x14ac:dyDescent="0.3">
      <c r="D49120" s="4"/>
    </row>
    <row r="49121" spans="4:4" x14ac:dyDescent="0.3">
      <c r="D49121" s="4"/>
    </row>
    <row r="49122" spans="4:4" x14ac:dyDescent="0.3">
      <c r="D49122" s="4"/>
    </row>
    <row r="49123" spans="4:4" x14ac:dyDescent="0.3">
      <c r="D49123" s="4"/>
    </row>
    <row r="49124" spans="4:4" x14ac:dyDescent="0.3">
      <c r="D49124" s="4"/>
    </row>
    <row r="49125" spans="4:4" x14ac:dyDescent="0.3">
      <c r="D49125" s="4"/>
    </row>
    <row r="49126" spans="4:4" x14ac:dyDescent="0.3">
      <c r="D49126" s="4"/>
    </row>
    <row r="49127" spans="4:4" x14ac:dyDescent="0.3">
      <c r="D49127" s="4"/>
    </row>
    <row r="49128" spans="4:4" x14ac:dyDescent="0.3">
      <c r="D49128" s="4"/>
    </row>
    <row r="49129" spans="4:4" x14ac:dyDescent="0.3">
      <c r="D49129" s="4"/>
    </row>
    <row r="49130" spans="4:4" x14ac:dyDescent="0.3">
      <c r="D49130" s="4"/>
    </row>
    <row r="49131" spans="4:4" x14ac:dyDescent="0.3">
      <c r="D49131" s="4"/>
    </row>
    <row r="49132" spans="4:4" x14ac:dyDescent="0.3">
      <c r="D49132" s="4"/>
    </row>
    <row r="49133" spans="4:4" x14ac:dyDescent="0.3">
      <c r="D49133" s="4"/>
    </row>
    <row r="49134" spans="4:4" x14ac:dyDescent="0.3">
      <c r="D49134" s="4"/>
    </row>
    <row r="49135" spans="4:4" x14ac:dyDescent="0.3">
      <c r="D49135" s="4"/>
    </row>
    <row r="49136" spans="4:4" x14ac:dyDescent="0.3">
      <c r="D49136" s="4"/>
    </row>
    <row r="49137" spans="4:4" x14ac:dyDescent="0.3">
      <c r="D49137" s="4"/>
    </row>
    <row r="49138" spans="4:4" x14ac:dyDescent="0.3">
      <c r="D49138" s="4"/>
    </row>
    <row r="49139" spans="4:4" x14ac:dyDescent="0.3">
      <c r="D49139" s="4"/>
    </row>
    <row r="49140" spans="4:4" x14ac:dyDescent="0.3">
      <c r="D49140" s="4"/>
    </row>
    <row r="49141" spans="4:4" x14ac:dyDescent="0.3">
      <c r="D49141" s="4"/>
    </row>
    <row r="49142" spans="4:4" x14ac:dyDescent="0.3">
      <c r="D49142" s="4"/>
    </row>
    <row r="49143" spans="4:4" x14ac:dyDescent="0.3">
      <c r="D49143" s="4"/>
    </row>
    <row r="49144" spans="4:4" x14ac:dyDescent="0.3">
      <c r="D49144" s="4"/>
    </row>
    <row r="49145" spans="4:4" x14ac:dyDescent="0.3">
      <c r="D49145" s="4"/>
    </row>
    <row r="49146" spans="4:4" x14ac:dyDescent="0.3">
      <c r="D49146" s="4"/>
    </row>
    <row r="49147" spans="4:4" x14ac:dyDescent="0.3">
      <c r="D49147" s="4"/>
    </row>
    <row r="49148" spans="4:4" x14ac:dyDescent="0.3">
      <c r="D49148" s="4"/>
    </row>
    <row r="49149" spans="4:4" x14ac:dyDescent="0.3">
      <c r="D49149" s="4"/>
    </row>
    <row r="49150" spans="4:4" x14ac:dyDescent="0.3">
      <c r="D49150" s="4"/>
    </row>
    <row r="49151" spans="4:4" x14ac:dyDescent="0.3">
      <c r="D49151" s="4"/>
    </row>
    <row r="49152" spans="4:4" x14ac:dyDescent="0.3">
      <c r="D49152" s="4"/>
    </row>
    <row r="49153" spans="4:4" x14ac:dyDescent="0.3">
      <c r="D49153" s="4"/>
    </row>
    <row r="49154" spans="4:4" x14ac:dyDescent="0.3">
      <c r="D49154" s="4"/>
    </row>
    <row r="49155" spans="4:4" x14ac:dyDescent="0.3">
      <c r="D49155" s="4"/>
    </row>
    <row r="49156" spans="4:4" x14ac:dyDescent="0.3">
      <c r="D49156" s="4"/>
    </row>
    <row r="49157" spans="4:4" x14ac:dyDescent="0.3">
      <c r="D49157" s="4"/>
    </row>
    <row r="49158" spans="4:4" x14ac:dyDescent="0.3">
      <c r="D49158" s="4"/>
    </row>
    <row r="49159" spans="4:4" x14ac:dyDescent="0.3">
      <c r="D49159" s="4"/>
    </row>
    <row r="49160" spans="4:4" x14ac:dyDescent="0.3">
      <c r="D49160" s="4"/>
    </row>
    <row r="49161" spans="4:4" x14ac:dyDescent="0.3">
      <c r="D49161" s="4"/>
    </row>
    <row r="49162" spans="4:4" x14ac:dyDescent="0.3">
      <c r="D49162" s="4"/>
    </row>
    <row r="49163" spans="4:4" x14ac:dyDescent="0.3">
      <c r="D49163" s="4"/>
    </row>
    <row r="49164" spans="4:4" x14ac:dyDescent="0.3">
      <c r="D49164" s="4"/>
    </row>
    <row r="49165" spans="4:4" x14ac:dyDescent="0.3">
      <c r="D49165" s="4"/>
    </row>
    <row r="49166" spans="4:4" x14ac:dyDescent="0.3">
      <c r="D49166" s="4"/>
    </row>
    <row r="49167" spans="4:4" x14ac:dyDescent="0.3">
      <c r="D49167" s="4"/>
    </row>
    <row r="49168" spans="4:4" x14ac:dyDescent="0.3">
      <c r="D49168" s="4"/>
    </row>
    <row r="49169" spans="4:4" x14ac:dyDescent="0.3">
      <c r="D49169" s="4"/>
    </row>
    <row r="49170" spans="4:4" x14ac:dyDescent="0.3">
      <c r="D49170" s="4"/>
    </row>
    <row r="49171" spans="4:4" x14ac:dyDescent="0.3">
      <c r="D49171" s="4"/>
    </row>
    <row r="49172" spans="4:4" x14ac:dyDescent="0.3">
      <c r="D49172" s="4"/>
    </row>
    <row r="49173" spans="4:4" x14ac:dyDescent="0.3">
      <c r="D49173" s="4"/>
    </row>
    <row r="49174" spans="4:4" x14ac:dyDescent="0.3">
      <c r="D49174" s="4"/>
    </row>
    <row r="49175" spans="4:4" x14ac:dyDescent="0.3">
      <c r="D49175" s="4"/>
    </row>
    <row r="49176" spans="4:4" x14ac:dyDescent="0.3">
      <c r="D49176" s="4"/>
    </row>
    <row r="49177" spans="4:4" x14ac:dyDescent="0.3">
      <c r="D49177" s="4"/>
    </row>
    <row r="49178" spans="4:4" x14ac:dyDescent="0.3">
      <c r="D49178" s="4"/>
    </row>
    <row r="49179" spans="4:4" x14ac:dyDescent="0.3">
      <c r="D49179" s="4"/>
    </row>
    <row r="49180" spans="4:4" x14ac:dyDescent="0.3">
      <c r="D49180" s="4"/>
    </row>
    <row r="49181" spans="4:4" x14ac:dyDescent="0.3">
      <c r="D49181" s="4"/>
    </row>
    <row r="49182" spans="4:4" x14ac:dyDescent="0.3">
      <c r="D49182" s="4"/>
    </row>
    <row r="49183" spans="4:4" x14ac:dyDescent="0.3">
      <c r="D49183" s="4"/>
    </row>
    <row r="49184" spans="4:4" x14ac:dyDescent="0.3">
      <c r="D49184" s="4"/>
    </row>
    <row r="49185" spans="4:4" x14ac:dyDescent="0.3">
      <c r="D49185" s="4"/>
    </row>
    <row r="49186" spans="4:4" x14ac:dyDescent="0.3">
      <c r="D49186" s="4"/>
    </row>
    <row r="49187" spans="4:4" x14ac:dyDescent="0.3">
      <c r="D49187" s="4"/>
    </row>
    <row r="49188" spans="4:4" x14ac:dyDescent="0.3">
      <c r="D49188" s="4"/>
    </row>
    <row r="49189" spans="4:4" x14ac:dyDescent="0.3">
      <c r="D49189" s="4"/>
    </row>
    <row r="49190" spans="4:4" x14ac:dyDescent="0.3">
      <c r="D49190" s="4"/>
    </row>
    <row r="49191" spans="4:4" x14ac:dyDescent="0.3">
      <c r="D49191" s="4"/>
    </row>
    <row r="49192" spans="4:4" x14ac:dyDescent="0.3">
      <c r="D49192" s="4"/>
    </row>
    <row r="49193" spans="4:4" x14ac:dyDescent="0.3">
      <c r="D49193" s="4"/>
    </row>
    <row r="49194" spans="4:4" x14ac:dyDescent="0.3">
      <c r="D49194" s="4"/>
    </row>
    <row r="49195" spans="4:4" x14ac:dyDescent="0.3">
      <c r="D49195" s="4"/>
    </row>
    <row r="49196" spans="4:4" x14ac:dyDescent="0.3">
      <c r="D49196" s="4"/>
    </row>
    <row r="49197" spans="4:4" x14ac:dyDescent="0.3">
      <c r="D49197" s="4"/>
    </row>
    <row r="49198" spans="4:4" x14ac:dyDescent="0.3">
      <c r="D49198" s="4"/>
    </row>
    <row r="49199" spans="4:4" x14ac:dyDescent="0.3">
      <c r="D49199" s="4"/>
    </row>
    <row r="49200" spans="4:4" x14ac:dyDescent="0.3">
      <c r="D49200" s="4"/>
    </row>
    <row r="49201" spans="4:4" x14ac:dyDescent="0.3">
      <c r="D49201" s="4"/>
    </row>
    <row r="49202" spans="4:4" x14ac:dyDescent="0.3">
      <c r="D49202" s="4"/>
    </row>
    <row r="49203" spans="4:4" x14ac:dyDescent="0.3">
      <c r="D49203" s="4"/>
    </row>
    <row r="49204" spans="4:4" x14ac:dyDescent="0.3">
      <c r="D49204" s="4"/>
    </row>
    <row r="49205" spans="4:4" x14ac:dyDescent="0.3">
      <c r="D49205" s="4"/>
    </row>
    <row r="49206" spans="4:4" x14ac:dyDescent="0.3">
      <c r="D49206" s="4"/>
    </row>
    <row r="49207" spans="4:4" x14ac:dyDescent="0.3">
      <c r="D49207" s="4"/>
    </row>
    <row r="49208" spans="4:4" x14ac:dyDescent="0.3">
      <c r="D49208" s="4"/>
    </row>
    <row r="49209" spans="4:4" x14ac:dyDescent="0.3">
      <c r="D49209" s="4"/>
    </row>
    <row r="49210" spans="4:4" x14ac:dyDescent="0.3">
      <c r="D49210" s="4"/>
    </row>
    <row r="49211" spans="4:4" x14ac:dyDescent="0.3">
      <c r="D49211" s="4"/>
    </row>
    <row r="49212" spans="4:4" x14ac:dyDescent="0.3">
      <c r="D49212" s="4"/>
    </row>
    <row r="49213" spans="4:4" x14ac:dyDescent="0.3">
      <c r="D49213" s="4"/>
    </row>
    <row r="49214" spans="4:4" x14ac:dyDescent="0.3">
      <c r="D49214" s="4"/>
    </row>
    <row r="49215" spans="4:4" x14ac:dyDescent="0.3">
      <c r="D49215" s="4"/>
    </row>
    <row r="49216" spans="4:4" x14ac:dyDescent="0.3">
      <c r="D49216" s="4"/>
    </row>
    <row r="49217" spans="4:4" x14ac:dyDescent="0.3">
      <c r="D49217" s="4"/>
    </row>
    <row r="49218" spans="4:4" x14ac:dyDescent="0.3">
      <c r="D49218" s="4"/>
    </row>
    <row r="49219" spans="4:4" x14ac:dyDescent="0.3">
      <c r="D49219" s="4"/>
    </row>
    <row r="49220" spans="4:4" x14ac:dyDescent="0.3">
      <c r="D49220" s="4"/>
    </row>
    <row r="49221" spans="4:4" x14ac:dyDescent="0.3">
      <c r="D49221" s="4"/>
    </row>
    <row r="49222" spans="4:4" x14ac:dyDescent="0.3">
      <c r="D49222" s="4"/>
    </row>
    <row r="49223" spans="4:4" x14ac:dyDescent="0.3">
      <c r="D49223" s="4"/>
    </row>
    <row r="49224" spans="4:4" x14ac:dyDescent="0.3">
      <c r="D49224" s="4"/>
    </row>
    <row r="49225" spans="4:4" x14ac:dyDescent="0.3">
      <c r="D49225" s="4"/>
    </row>
    <row r="49226" spans="4:4" x14ac:dyDescent="0.3">
      <c r="D49226" s="4"/>
    </row>
    <row r="49227" spans="4:4" x14ac:dyDescent="0.3">
      <c r="D49227" s="4"/>
    </row>
    <row r="49228" spans="4:4" x14ac:dyDescent="0.3">
      <c r="D49228" s="4"/>
    </row>
    <row r="49229" spans="4:4" x14ac:dyDescent="0.3">
      <c r="D49229" s="4"/>
    </row>
    <row r="49230" spans="4:4" x14ac:dyDescent="0.3">
      <c r="D49230" s="4"/>
    </row>
    <row r="49231" spans="4:4" x14ac:dyDescent="0.3">
      <c r="D49231" s="4"/>
    </row>
    <row r="49232" spans="4:4" x14ac:dyDescent="0.3">
      <c r="D49232" s="4"/>
    </row>
    <row r="49233" spans="4:4" x14ac:dyDescent="0.3">
      <c r="D49233" s="4"/>
    </row>
    <row r="49234" spans="4:4" x14ac:dyDescent="0.3">
      <c r="D49234" s="4"/>
    </row>
    <row r="49235" spans="4:4" x14ac:dyDescent="0.3">
      <c r="D49235" s="4"/>
    </row>
    <row r="49236" spans="4:4" x14ac:dyDescent="0.3">
      <c r="D49236" s="4"/>
    </row>
    <row r="49237" spans="4:4" x14ac:dyDescent="0.3">
      <c r="D49237" s="4"/>
    </row>
    <row r="49238" spans="4:4" x14ac:dyDescent="0.3">
      <c r="D49238" s="4"/>
    </row>
    <row r="49239" spans="4:4" x14ac:dyDescent="0.3">
      <c r="D49239" s="4"/>
    </row>
    <row r="49240" spans="4:4" x14ac:dyDescent="0.3">
      <c r="D49240" s="4"/>
    </row>
    <row r="49241" spans="4:4" x14ac:dyDescent="0.3">
      <c r="D49241" s="4"/>
    </row>
    <row r="49242" spans="4:4" x14ac:dyDescent="0.3">
      <c r="D49242" s="4"/>
    </row>
    <row r="49243" spans="4:4" x14ac:dyDescent="0.3">
      <c r="D49243" s="4"/>
    </row>
    <row r="49244" spans="4:4" x14ac:dyDescent="0.3">
      <c r="D49244" s="4"/>
    </row>
    <row r="49245" spans="4:4" x14ac:dyDescent="0.3">
      <c r="D49245" s="4"/>
    </row>
    <row r="49246" spans="4:4" x14ac:dyDescent="0.3">
      <c r="D49246" s="4"/>
    </row>
    <row r="49247" spans="4:4" x14ac:dyDescent="0.3">
      <c r="D49247" s="4"/>
    </row>
    <row r="49248" spans="4:4" x14ac:dyDescent="0.3">
      <c r="D49248" s="4"/>
    </row>
    <row r="49249" spans="4:4" x14ac:dyDescent="0.3">
      <c r="D49249" s="4"/>
    </row>
    <row r="49250" spans="4:4" x14ac:dyDescent="0.3">
      <c r="D49250" s="4"/>
    </row>
    <row r="49251" spans="4:4" x14ac:dyDescent="0.3">
      <c r="D49251" s="4"/>
    </row>
    <row r="49252" spans="4:4" x14ac:dyDescent="0.3">
      <c r="D49252" s="4"/>
    </row>
    <row r="49253" spans="4:4" x14ac:dyDescent="0.3">
      <c r="D49253" s="4"/>
    </row>
    <row r="49254" spans="4:4" x14ac:dyDescent="0.3">
      <c r="D49254" s="4"/>
    </row>
    <row r="49255" spans="4:4" x14ac:dyDescent="0.3">
      <c r="D49255" s="4"/>
    </row>
    <row r="49256" spans="4:4" x14ac:dyDescent="0.3">
      <c r="D49256" s="4"/>
    </row>
    <row r="49257" spans="4:4" x14ac:dyDescent="0.3">
      <c r="D49257" s="4"/>
    </row>
    <row r="49258" spans="4:4" x14ac:dyDescent="0.3">
      <c r="D49258" s="4"/>
    </row>
    <row r="49259" spans="4:4" x14ac:dyDescent="0.3">
      <c r="D49259" s="4"/>
    </row>
    <row r="49260" spans="4:4" x14ac:dyDescent="0.3">
      <c r="D49260" s="4"/>
    </row>
    <row r="49261" spans="4:4" x14ac:dyDescent="0.3">
      <c r="D49261" s="4"/>
    </row>
    <row r="49262" spans="4:4" x14ac:dyDescent="0.3">
      <c r="D49262" s="4"/>
    </row>
    <row r="49263" spans="4:4" x14ac:dyDescent="0.3">
      <c r="D49263" s="4"/>
    </row>
    <row r="49264" spans="4:4" x14ac:dyDescent="0.3">
      <c r="D49264" s="4"/>
    </row>
    <row r="49265" spans="4:4" x14ac:dyDescent="0.3">
      <c r="D49265" s="4"/>
    </row>
    <row r="49266" spans="4:4" x14ac:dyDescent="0.3">
      <c r="D49266" s="4"/>
    </row>
    <row r="49267" spans="4:4" x14ac:dyDescent="0.3">
      <c r="D49267" s="4"/>
    </row>
    <row r="49268" spans="4:4" x14ac:dyDescent="0.3">
      <c r="D49268" s="4"/>
    </row>
    <row r="49269" spans="4:4" x14ac:dyDescent="0.3">
      <c r="D49269" s="4"/>
    </row>
    <row r="49270" spans="4:4" x14ac:dyDescent="0.3">
      <c r="D49270" s="4"/>
    </row>
    <row r="49271" spans="4:4" x14ac:dyDescent="0.3">
      <c r="D49271" s="4"/>
    </row>
    <row r="49272" spans="4:4" x14ac:dyDescent="0.3">
      <c r="D49272" s="4"/>
    </row>
    <row r="49273" spans="4:4" x14ac:dyDescent="0.3">
      <c r="D49273" s="4"/>
    </row>
    <row r="49274" spans="4:4" x14ac:dyDescent="0.3">
      <c r="D49274" s="4"/>
    </row>
    <row r="49275" spans="4:4" x14ac:dyDescent="0.3">
      <c r="D49275" s="4"/>
    </row>
    <row r="49276" spans="4:4" x14ac:dyDescent="0.3">
      <c r="D49276" s="4"/>
    </row>
    <row r="49277" spans="4:4" x14ac:dyDescent="0.3">
      <c r="D49277" s="4"/>
    </row>
    <row r="49278" spans="4:4" x14ac:dyDescent="0.3">
      <c r="D49278" s="4"/>
    </row>
    <row r="49279" spans="4:4" x14ac:dyDescent="0.3">
      <c r="D49279" s="4"/>
    </row>
    <row r="49280" spans="4:4" x14ac:dyDescent="0.3">
      <c r="D49280" s="4"/>
    </row>
    <row r="49281" spans="4:4" x14ac:dyDescent="0.3">
      <c r="D49281" s="4"/>
    </row>
    <row r="49282" spans="4:4" x14ac:dyDescent="0.3">
      <c r="D49282" s="4"/>
    </row>
    <row r="49283" spans="4:4" x14ac:dyDescent="0.3">
      <c r="D49283" s="4"/>
    </row>
    <row r="49284" spans="4:4" x14ac:dyDescent="0.3">
      <c r="D49284" s="4"/>
    </row>
    <row r="49285" spans="4:4" x14ac:dyDescent="0.3">
      <c r="D49285" s="4"/>
    </row>
    <row r="49286" spans="4:4" x14ac:dyDescent="0.3">
      <c r="D49286" s="4"/>
    </row>
    <row r="49287" spans="4:4" x14ac:dyDescent="0.3">
      <c r="D49287" s="4"/>
    </row>
    <row r="49288" spans="4:4" x14ac:dyDescent="0.3">
      <c r="D49288" s="4"/>
    </row>
    <row r="49289" spans="4:4" x14ac:dyDescent="0.3">
      <c r="D49289" s="4"/>
    </row>
    <row r="49290" spans="4:4" x14ac:dyDescent="0.3">
      <c r="D49290" s="4"/>
    </row>
    <row r="49291" spans="4:4" x14ac:dyDescent="0.3">
      <c r="D49291" s="4"/>
    </row>
    <row r="49292" spans="4:4" x14ac:dyDescent="0.3">
      <c r="D49292" s="4"/>
    </row>
    <row r="49293" spans="4:4" x14ac:dyDescent="0.3">
      <c r="D49293" s="4"/>
    </row>
    <row r="49294" spans="4:4" x14ac:dyDescent="0.3">
      <c r="D49294" s="4"/>
    </row>
    <row r="49295" spans="4:4" x14ac:dyDescent="0.3">
      <c r="D49295" s="4"/>
    </row>
    <row r="49296" spans="4:4" x14ac:dyDescent="0.3">
      <c r="D49296" s="4"/>
    </row>
    <row r="49297" spans="4:4" x14ac:dyDescent="0.3">
      <c r="D49297" s="4"/>
    </row>
    <row r="49298" spans="4:4" x14ac:dyDescent="0.3">
      <c r="D49298" s="4"/>
    </row>
    <row r="49299" spans="4:4" x14ac:dyDescent="0.3">
      <c r="D49299" s="4"/>
    </row>
    <row r="49300" spans="4:4" x14ac:dyDescent="0.3">
      <c r="D49300" s="4"/>
    </row>
    <row r="49301" spans="4:4" x14ac:dyDescent="0.3">
      <c r="D49301" s="4"/>
    </row>
    <row r="49302" spans="4:4" x14ac:dyDescent="0.3">
      <c r="D49302" s="4"/>
    </row>
    <row r="49303" spans="4:4" x14ac:dyDescent="0.3">
      <c r="D49303" s="4"/>
    </row>
    <row r="49304" spans="4:4" x14ac:dyDescent="0.3">
      <c r="D49304" s="4"/>
    </row>
    <row r="49305" spans="4:4" x14ac:dyDescent="0.3">
      <c r="D49305" s="4"/>
    </row>
    <row r="49306" spans="4:4" x14ac:dyDescent="0.3">
      <c r="D49306" s="4"/>
    </row>
    <row r="49307" spans="4:4" x14ac:dyDescent="0.3">
      <c r="D49307" s="4"/>
    </row>
    <row r="49308" spans="4:4" x14ac:dyDescent="0.3">
      <c r="D49308" s="4"/>
    </row>
    <row r="49309" spans="4:4" x14ac:dyDescent="0.3">
      <c r="D49309" s="4"/>
    </row>
    <row r="49310" spans="4:4" x14ac:dyDescent="0.3">
      <c r="D49310" s="4"/>
    </row>
    <row r="49311" spans="4:4" x14ac:dyDescent="0.3">
      <c r="D49311" s="4"/>
    </row>
    <row r="49312" spans="4:4" x14ac:dyDescent="0.3">
      <c r="D49312" s="4"/>
    </row>
    <row r="49313" spans="4:4" x14ac:dyDescent="0.3">
      <c r="D49313" s="4"/>
    </row>
    <row r="49314" spans="4:4" x14ac:dyDescent="0.3">
      <c r="D49314" s="4"/>
    </row>
    <row r="49315" spans="4:4" x14ac:dyDescent="0.3">
      <c r="D49315" s="4"/>
    </row>
    <row r="49316" spans="4:4" x14ac:dyDescent="0.3">
      <c r="D49316" s="4"/>
    </row>
    <row r="49317" spans="4:4" x14ac:dyDescent="0.3">
      <c r="D49317" s="4"/>
    </row>
    <row r="49318" spans="4:4" x14ac:dyDescent="0.3">
      <c r="D49318" s="4"/>
    </row>
    <row r="49319" spans="4:4" x14ac:dyDescent="0.3">
      <c r="D49319" s="4"/>
    </row>
    <row r="49320" spans="4:4" x14ac:dyDescent="0.3">
      <c r="D49320" s="4"/>
    </row>
    <row r="49321" spans="4:4" x14ac:dyDescent="0.3">
      <c r="D49321" s="4"/>
    </row>
    <row r="49322" spans="4:4" x14ac:dyDescent="0.3">
      <c r="D49322" s="4"/>
    </row>
    <row r="49323" spans="4:4" x14ac:dyDescent="0.3">
      <c r="D49323" s="4"/>
    </row>
    <row r="49324" spans="4:4" x14ac:dyDescent="0.3">
      <c r="D49324" s="4"/>
    </row>
    <row r="49325" spans="4:4" x14ac:dyDescent="0.3">
      <c r="D49325" s="4"/>
    </row>
    <row r="49326" spans="4:4" x14ac:dyDescent="0.3">
      <c r="D49326" s="4"/>
    </row>
    <row r="49327" spans="4:4" x14ac:dyDescent="0.3">
      <c r="D49327" s="4"/>
    </row>
    <row r="49328" spans="4:4" x14ac:dyDescent="0.3">
      <c r="D49328" s="4"/>
    </row>
    <row r="49329" spans="4:4" x14ac:dyDescent="0.3">
      <c r="D49329" s="4"/>
    </row>
    <row r="49330" spans="4:4" x14ac:dyDescent="0.3">
      <c r="D49330" s="4"/>
    </row>
    <row r="49331" spans="4:4" x14ac:dyDescent="0.3">
      <c r="D49331" s="4"/>
    </row>
    <row r="49332" spans="4:4" x14ac:dyDescent="0.3">
      <c r="D49332" s="4"/>
    </row>
    <row r="49333" spans="4:4" x14ac:dyDescent="0.3">
      <c r="D49333" s="4"/>
    </row>
    <row r="49334" spans="4:4" x14ac:dyDescent="0.3">
      <c r="D49334" s="4"/>
    </row>
    <row r="49335" spans="4:4" x14ac:dyDescent="0.3">
      <c r="D49335" s="4"/>
    </row>
    <row r="49336" spans="4:4" x14ac:dyDescent="0.3">
      <c r="D49336" s="4"/>
    </row>
    <row r="49337" spans="4:4" x14ac:dyDescent="0.3">
      <c r="D49337" s="4"/>
    </row>
    <row r="49338" spans="4:4" x14ac:dyDescent="0.3">
      <c r="D49338" s="4"/>
    </row>
    <row r="49339" spans="4:4" x14ac:dyDescent="0.3">
      <c r="D49339" s="4"/>
    </row>
    <row r="49340" spans="4:4" x14ac:dyDescent="0.3">
      <c r="D49340" s="4"/>
    </row>
    <row r="49341" spans="4:4" x14ac:dyDescent="0.3">
      <c r="D49341" s="4"/>
    </row>
    <row r="49342" spans="4:4" x14ac:dyDescent="0.3">
      <c r="D49342" s="4"/>
    </row>
    <row r="49343" spans="4:4" x14ac:dyDescent="0.3">
      <c r="D49343" s="4"/>
    </row>
    <row r="49344" spans="4:4" x14ac:dyDescent="0.3">
      <c r="D49344" s="4"/>
    </row>
    <row r="49345" spans="4:4" x14ac:dyDescent="0.3">
      <c r="D49345" s="4"/>
    </row>
    <row r="49346" spans="4:4" x14ac:dyDescent="0.3">
      <c r="D49346" s="4"/>
    </row>
    <row r="49347" spans="4:4" x14ac:dyDescent="0.3">
      <c r="D49347" s="4"/>
    </row>
    <row r="49348" spans="4:4" x14ac:dyDescent="0.3">
      <c r="D49348" s="4"/>
    </row>
    <row r="49349" spans="4:4" x14ac:dyDescent="0.3">
      <c r="D49349" s="4"/>
    </row>
    <row r="49350" spans="4:4" x14ac:dyDescent="0.3">
      <c r="D49350" s="4"/>
    </row>
    <row r="49351" spans="4:4" x14ac:dyDescent="0.3">
      <c r="D49351" s="4"/>
    </row>
    <row r="49352" spans="4:4" x14ac:dyDescent="0.3">
      <c r="D49352" s="4"/>
    </row>
    <row r="49353" spans="4:4" x14ac:dyDescent="0.3">
      <c r="D49353" s="4"/>
    </row>
    <row r="49354" spans="4:4" x14ac:dyDescent="0.3">
      <c r="D49354" s="4"/>
    </row>
    <row r="49355" spans="4:4" x14ac:dyDescent="0.3">
      <c r="D49355" s="4"/>
    </row>
    <row r="49356" spans="4:4" x14ac:dyDescent="0.3">
      <c r="D49356" s="4"/>
    </row>
    <row r="49357" spans="4:4" x14ac:dyDescent="0.3">
      <c r="D49357" s="4"/>
    </row>
    <row r="49358" spans="4:4" x14ac:dyDescent="0.3">
      <c r="D49358" s="4"/>
    </row>
    <row r="49359" spans="4:4" x14ac:dyDescent="0.3">
      <c r="D49359" s="4"/>
    </row>
    <row r="49360" spans="4:4" x14ac:dyDescent="0.3">
      <c r="D49360" s="4"/>
    </row>
    <row r="49361" spans="4:4" x14ac:dyDescent="0.3">
      <c r="D49361" s="4"/>
    </row>
    <row r="49362" spans="4:4" x14ac:dyDescent="0.3">
      <c r="D49362" s="4"/>
    </row>
    <row r="49363" spans="4:4" x14ac:dyDescent="0.3">
      <c r="D49363" s="4"/>
    </row>
    <row r="49364" spans="4:4" x14ac:dyDescent="0.3">
      <c r="D49364" s="4"/>
    </row>
    <row r="49365" spans="4:4" x14ac:dyDescent="0.3">
      <c r="D49365" s="4"/>
    </row>
    <row r="49366" spans="4:4" x14ac:dyDescent="0.3">
      <c r="D49366" s="4"/>
    </row>
    <row r="49367" spans="4:4" x14ac:dyDescent="0.3">
      <c r="D49367" s="4"/>
    </row>
    <row r="49368" spans="4:4" x14ac:dyDescent="0.3">
      <c r="D49368" s="4"/>
    </row>
    <row r="49369" spans="4:4" x14ac:dyDescent="0.3">
      <c r="D49369" s="4"/>
    </row>
    <row r="49370" spans="4:4" x14ac:dyDescent="0.3">
      <c r="D49370" s="4"/>
    </row>
    <row r="49371" spans="4:4" x14ac:dyDescent="0.3">
      <c r="D49371" s="4"/>
    </row>
    <row r="49372" spans="4:4" x14ac:dyDescent="0.3">
      <c r="D49372" s="4"/>
    </row>
    <row r="49373" spans="4:4" x14ac:dyDescent="0.3">
      <c r="D49373" s="4"/>
    </row>
    <row r="49374" spans="4:4" x14ac:dyDescent="0.3">
      <c r="D49374" s="4"/>
    </row>
    <row r="49375" spans="4:4" x14ac:dyDescent="0.3">
      <c r="D49375" s="4"/>
    </row>
    <row r="49376" spans="4:4" x14ac:dyDescent="0.3">
      <c r="D49376" s="4"/>
    </row>
    <row r="49377" spans="4:4" x14ac:dyDescent="0.3">
      <c r="D49377" s="4"/>
    </row>
    <row r="49378" spans="4:4" x14ac:dyDescent="0.3">
      <c r="D49378" s="4"/>
    </row>
    <row r="49379" spans="4:4" x14ac:dyDescent="0.3">
      <c r="D49379" s="4"/>
    </row>
    <row r="49380" spans="4:4" x14ac:dyDescent="0.3">
      <c r="D49380" s="4"/>
    </row>
    <row r="49381" spans="4:4" x14ac:dyDescent="0.3">
      <c r="D49381" s="4"/>
    </row>
    <row r="49382" spans="4:4" x14ac:dyDescent="0.3">
      <c r="D49382" s="4"/>
    </row>
    <row r="49383" spans="4:4" x14ac:dyDescent="0.3">
      <c r="D49383" s="4"/>
    </row>
    <row r="49384" spans="4:4" x14ac:dyDescent="0.3">
      <c r="D49384" s="4"/>
    </row>
    <row r="49385" spans="4:4" x14ac:dyDescent="0.3">
      <c r="D49385" s="4"/>
    </row>
    <row r="49386" spans="4:4" x14ac:dyDescent="0.3">
      <c r="D49386" s="4"/>
    </row>
    <row r="49387" spans="4:4" x14ac:dyDescent="0.3">
      <c r="D49387" s="4"/>
    </row>
    <row r="49388" spans="4:4" x14ac:dyDescent="0.3">
      <c r="D49388" s="4"/>
    </row>
    <row r="49389" spans="4:4" x14ac:dyDescent="0.3">
      <c r="D49389" s="4"/>
    </row>
    <row r="49390" spans="4:4" x14ac:dyDescent="0.3">
      <c r="D49390" s="4"/>
    </row>
    <row r="49391" spans="4:4" x14ac:dyDescent="0.3">
      <c r="D49391" s="4"/>
    </row>
    <row r="49392" spans="4:4" x14ac:dyDescent="0.3">
      <c r="D49392" s="4"/>
    </row>
    <row r="49393" spans="4:4" x14ac:dyDescent="0.3">
      <c r="D49393" s="4"/>
    </row>
    <row r="49394" spans="4:4" x14ac:dyDescent="0.3">
      <c r="D49394" s="4"/>
    </row>
    <row r="49395" spans="4:4" x14ac:dyDescent="0.3">
      <c r="D49395" s="4"/>
    </row>
    <row r="49396" spans="4:4" x14ac:dyDescent="0.3">
      <c r="D49396" s="4"/>
    </row>
    <row r="49397" spans="4:4" x14ac:dyDescent="0.3">
      <c r="D49397" s="4"/>
    </row>
    <row r="49398" spans="4:4" x14ac:dyDescent="0.3">
      <c r="D49398" s="4"/>
    </row>
    <row r="49399" spans="4:4" x14ac:dyDescent="0.3">
      <c r="D49399" s="4"/>
    </row>
    <row r="49400" spans="4:4" x14ac:dyDescent="0.3">
      <c r="D49400" s="4"/>
    </row>
    <row r="49401" spans="4:4" x14ac:dyDescent="0.3">
      <c r="D49401" s="4"/>
    </row>
    <row r="49402" spans="4:4" x14ac:dyDescent="0.3">
      <c r="D49402" s="4"/>
    </row>
    <row r="49403" spans="4:4" x14ac:dyDescent="0.3">
      <c r="D49403" s="4"/>
    </row>
    <row r="49404" spans="4:4" x14ac:dyDescent="0.3">
      <c r="D49404" s="4"/>
    </row>
    <row r="49405" spans="4:4" x14ac:dyDescent="0.3">
      <c r="D49405" s="4"/>
    </row>
    <row r="49406" spans="4:4" x14ac:dyDescent="0.3">
      <c r="D49406" s="4"/>
    </row>
    <row r="49407" spans="4:4" x14ac:dyDescent="0.3">
      <c r="D49407" s="4"/>
    </row>
    <row r="49408" spans="4:4" x14ac:dyDescent="0.3">
      <c r="D49408" s="4"/>
    </row>
    <row r="49409" spans="4:4" x14ac:dyDescent="0.3">
      <c r="D49409" s="4"/>
    </row>
    <row r="49410" spans="4:4" x14ac:dyDescent="0.3">
      <c r="D49410" s="4"/>
    </row>
    <row r="49411" spans="4:4" x14ac:dyDescent="0.3">
      <c r="D49411" s="4"/>
    </row>
    <row r="49412" spans="4:4" x14ac:dyDescent="0.3">
      <c r="D49412" s="4"/>
    </row>
    <row r="49413" spans="4:4" x14ac:dyDescent="0.3">
      <c r="D49413" s="4"/>
    </row>
    <row r="49414" spans="4:4" x14ac:dyDescent="0.3">
      <c r="D49414" s="4"/>
    </row>
    <row r="49415" spans="4:4" x14ac:dyDescent="0.3">
      <c r="D49415" s="4"/>
    </row>
    <row r="49416" spans="4:4" x14ac:dyDescent="0.3">
      <c r="D49416" s="4"/>
    </row>
    <row r="49417" spans="4:4" x14ac:dyDescent="0.3">
      <c r="D49417" s="4"/>
    </row>
    <row r="49418" spans="4:4" x14ac:dyDescent="0.3">
      <c r="D49418" s="4"/>
    </row>
    <row r="49419" spans="4:4" x14ac:dyDescent="0.3">
      <c r="D49419" s="4"/>
    </row>
    <row r="49420" spans="4:4" x14ac:dyDescent="0.3">
      <c r="D49420" s="4"/>
    </row>
    <row r="49421" spans="4:4" x14ac:dyDescent="0.3">
      <c r="D49421" s="4"/>
    </row>
    <row r="49422" spans="4:4" x14ac:dyDescent="0.3">
      <c r="D49422" s="4"/>
    </row>
    <row r="49423" spans="4:4" x14ac:dyDescent="0.3">
      <c r="D49423" s="4"/>
    </row>
    <row r="49424" spans="4:4" x14ac:dyDescent="0.3">
      <c r="D49424" s="4"/>
    </row>
    <row r="49425" spans="4:4" x14ac:dyDescent="0.3">
      <c r="D49425" s="4"/>
    </row>
    <row r="49426" spans="4:4" x14ac:dyDescent="0.3">
      <c r="D49426" s="4"/>
    </row>
    <row r="49427" spans="4:4" x14ac:dyDescent="0.3">
      <c r="D49427" s="4"/>
    </row>
    <row r="49428" spans="4:4" x14ac:dyDescent="0.3">
      <c r="D49428" s="4"/>
    </row>
    <row r="49429" spans="4:4" x14ac:dyDescent="0.3">
      <c r="D49429" s="4"/>
    </row>
    <row r="49430" spans="4:4" x14ac:dyDescent="0.3">
      <c r="D49430" s="4"/>
    </row>
    <row r="49431" spans="4:4" x14ac:dyDescent="0.3">
      <c r="D49431" s="4"/>
    </row>
    <row r="49432" spans="4:4" x14ac:dyDescent="0.3">
      <c r="D49432" s="4"/>
    </row>
    <row r="49433" spans="4:4" x14ac:dyDescent="0.3">
      <c r="D49433" s="4"/>
    </row>
    <row r="49434" spans="4:4" x14ac:dyDescent="0.3">
      <c r="D49434" s="4"/>
    </row>
    <row r="49435" spans="4:4" x14ac:dyDescent="0.3">
      <c r="D49435" s="4"/>
    </row>
    <row r="49436" spans="4:4" x14ac:dyDescent="0.3">
      <c r="D49436" s="4"/>
    </row>
    <row r="49437" spans="4:4" x14ac:dyDescent="0.3">
      <c r="D49437" s="4"/>
    </row>
    <row r="49438" spans="4:4" x14ac:dyDescent="0.3">
      <c r="D49438" s="4"/>
    </row>
    <row r="49439" spans="4:4" x14ac:dyDescent="0.3">
      <c r="D49439" s="4"/>
    </row>
    <row r="49440" spans="4:4" x14ac:dyDescent="0.3">
      <c r="D49440" s="4"/>
    </row>
    <row r="49441" spans="4:4" x14ac:dyDescent="0.3">
      <c r="D49441" s="4"/>
    </row>
    <row r="49442" spans="4:4" x14ac:dyDescent="0.3">
      <c r="D49442" s="4"/>
    </row>
    <row r="49443" spans="4:4" x14ac:dyDescent="0.3">
      <c r="D49443" s="4"/>
    </row>
    <row r="49444" spans="4:4" x14ac:dyDescent="0.3">
      <c r="D49444" s="4"/>
    </row>
    <row r="49445" spans="4:4" x14ac:dyDescent="0.3">
      <c r="D49445" s="4"/>
    </row>
    <row r="49446" spans="4:4" x14ac:dyDescent="0.3">
      <c r="D49446" s="4"/>
    </row>
    <row r="49447" spans="4:4" x14ac:dyDescent="0.3">
      <c r="D49447" s="4"/>
    </row>
    <row r="49448" spans="4:4" x14ac:dyDescent="0.3">
      <c r="D49448" s="4"/>
    </row>
    <row r="49449" spans="4:4" x14ac:dyDescent="0.3">
      <c r="D49449" s="4"/>
    </row>
    <row r="49450" spans="4:4" x14ac:dyDescent="0.3">
      <c r="D49450" s="4"/>
    </row>
    <row r="49451" spans="4:4" x14ac:dyDescent="0.3">
      <c r="D49451" s="4"/>
    </row>
    <row r="49452" spans="4:4" x14ac:dyDescent="0.3">
      <c r="D49452" s="4"/>
    </row>
    <row r="49453" spans="4:4" x14ac:dyDescent="0.3">
      <c r="D49453" s="4"/>
    </row>
    <row r="49454" spans="4:4" x14ac:dyDescent="0.3">
      <c r="D49454" s="4"/>
    </row>
    <row r="49455" spans="4:4" x14ac:dyDescent="0.3">
      <c r="D49455" s="4"/>
    </row>
    <row r="49456" spans="4:4" x14ac:dyDescent="0.3">
      <c r="D49456" s="4"/>
    </row>
    <row r="49457" spans="4:4" x14ac:dyDescent="0.3">
      <c r="D49457" s="4"/>
    </row>
    <row r="49458" spans="4:4" x14ac:dyDescent="0.3">
      <c r="D49458" s="4"/>
    </row>
    <row r="49459" spans="4:4" x14ac:dyDescent="0.3">
      <c r="D49459" s="4"/>
    </row>
    <row r="49460" spans="4:4" x14ac:dyDescent="0.3">
      <c r="D49460" s="4"/>
    </row>
    <row r="49461" spans="4:4" x14ac:dyDescent="0.3">
      <c r="D49461" s="4"/>
    </row>
    <row r="49462" spans="4:4" x14ac:dyDescent="0.3">
      <c r="D49462" s="4"/>
    </row>
    <row r="49463" spans="4:4" x14ac:dyDescent="0.3">
      <c r="D49463" s="4"/>
    </row>
    <row r="49464" spans="4:4" x14ac:dyDescent="0.3">
      <c r="D49464" s="4"/>
    </row>
    <row r="49465" spans="4:4" x14ac:dyDescent="0.3">
      <c r="D49465" s="4"/>
    </row>
    <row r="49466" spans="4:4" x14ac:dyDescent="0.3">
      <c r="D49466" s="4"/>
    </row>
    <row r="49467" spans="4:4" x14ac:dyDescent="0.3">
      <c r="D49467" s="4"/>
    </row>
    <row r="49468" spans="4:4" x14ac:dyDescent="0.3">
      <c r="D49468" s="4"/>
    </row>
    <row r="49469" spans="4:4" x14ac:dyDescent="0.3">
      <c r="D49469" s="4"/>
    </row>
    <row r="49470" spans="4:4" x14ac:dyDescent="0.3">
      <c r="D49470" s="4"/>
    </row>
    <row r="49471" spans="4:4" x14ac:dyDescent="0.3">
      <c r="D49471" s="4"/>
    </row>
    <row r="49472" spans="4:4" x14ac:dyDescent="0.3">
      <c r="D49472" s="4"/>
    </row>
    <row r="49473" spans="4:4" x14ac:dyDescent="0.3">
      <c r="D49473" s="4"/>
    </row>
    <row r="49474" spans="4:4" x14ac:dyDescent="0.3">
      <c r="D49474" s="4"/>
    </row>
    <row r="49475" spans="4:4" x14ac:dyDescent="0.3">
      <c r="D49475" s="4"/>
    </row>
    <row r="49476" spans="4:4" x14ac:dyDescent="0.3">
      <c r="D49476" s="4"/>
    </row>
    <row r="49477" spans="4:4" x14ac:dyDescent="0.3">
      <c r="D49477" s="4"/>
    </row>
    <row r="49478" spans="4:4" x14ac:dyDescent="0.3">
      <c r="D49478" s="4"/>
    </row>
    <row r="49479" spans="4:4" x14ac:dyDescent="0.3">
      <c r="D49479" s="4"/>
    </row>
    <row r="49480" spans="4:4" x14ac:dyDescent="0.3">
      <c r="D49480" s="4"/>
    </row>
    <row r="49481" spans="4:4" x14ac:dyDescent="0.3">
      <c r="D49481" s="4"/>
    </row>
    <row r="49482" spans="4:4" x14ac:dyDescent="0.3">
      <c r="D49482" s="4"/>
    </row>
    <row r="49483" spans="4:4" x14ac:dyDescent="0.3">
      <c r="D49483" s="4"/>
    </row>
    <row r="49484" spans="4:4" x14ac:dyDescent="0.3">
      <c r="D49484" s="4"/>
    </row>
    <row r="49485" spans="4:4" x14ac:dyDescent="0.3">
      <c r="D49485" s="4"/>
    </row>
    <row r="49486" spans="4:4" x14ac:dyDescent="0.3">
      <c r="D49486" s="4"/>
    </row>
    <row r="49487" spans="4:4" x14ac:dyDescent="0.3">
      <c r="D49487" s="4"/>
    </row>
    <row r="49488" spans="4:4" x14ac:dyDescent="0.3">
      <c r="D49488" s="4"/>
    </row>
    <row r="49489" spans="4:4" x14ac:dyDescent="0.3">
      <c r="D49489" s="4"/>
    </row>
    <row r="49490" spans="4:4" x14ac:dyDescent="0.3">
      <c r="D49490" s="4"/>
    </row>
    <row r="49491" spans="4:4" x14ac:dyDescent="0.3">
      <c r="D49491" s="4"/>
    </row>
    <row r="49492" spans="4:4" x14ac:dyDescent="0.3">
      <c r="D49492" s="4"/>
    </row>
    <row r="49493" spans="4:4" x14ac:dyDescent="0.3">
      <c r="D49493" s="4"/>
    </row>
    <row r="49494" spans="4:4" x14ac:dyDescent="0.3">
      <c r="D49494" s="4"/>
    </row>
    <row r="49495" spans="4:4" x14ac:dyDescent="0.3">
      <c r="D49495" s="4"/>
    </row>
    <row r="49496" spans="4:4" x14ac:dyDescent="0.3">
      <c r="D49496" s="4"/>
    </row>
    <row r="49497" spans="4:4" x14ac:dyDescent="0.3">
      <c r="D49497" s="4"/>
    </row>
    <row r="49498" spans="4:4" x14ac:dyDescent="0.3">
      <c r="D49498" s="4"/>
    </row>
    <row r="49499" spans="4:4" x14ac:dyDescent="0.3">
      <c r="D49499" s="4"/>
    </row>
    <row r="49500" spans="4:4" x14ac:dyDescent="0.3">
      <c r="D49500" s="4"/>
    </row>
    <row r="49501" spans="4:4" x14ac:dyDescent="0.3">
      <c r="D49501" s="4"/>
    </row>
    <row r="49502" spans="4:4" x14ac:dyDescent="0.3">
      <c r="D49502" s="4"/>
    </row>
    <row r="49503" spans="4:4" x14ac:dyDescent="0.3">
      <c r="D49503" s="4"/>
    </row>
    <row r="49504" spans="4:4" x14ac:dyDescent="0.3">
      <c r="D49504" s="4"/>
    </row>
    <row r="49505" spans="4:4" x14ac:dyDescent="0.3">
      <c r="D49505" s="4"/>
    </row>
    <row r="49506" spans="4:4" x14ac:dyDescent="0.3">
      <c r="D49506" s="4"/>
    </row>
    <row r="49507" spans="4:4" x14ac:dyDescent="0.3">
      <c r="D49507" s="4"/>
    </row>
    <row r="49508" spans="4:4" x14ac:dyDescent="0.3">
      <c r="D49508" s="4"/>
    </row>
    <row r="49509" spans="4:4" x14ac:dyDescent="0.3">
      <c r="D49509" s="4"/>
    </row>
    <row r="49510" spans="4:4" x14ac:dyDescent="0.3">
      <c r="D49510" s="4"/>
    </row>
    <row r="49511" spans="4:4" x14ac:dyDescent="0.3">
      <c r="D49511" s="4"/>
    </row>
    <row r="49512" spans="4:4" x14ac:dyDescent="0.3">
      <c r="D49512" s="4"/>
    </row>
    <row r="49513" spans="4:4" x14ac:dyDescent="0.3">
      <c r="D49513" s="4"/>
    </row>
    <row r="49514" spans="4:4" x14ac:dyDescent="0.3">
      <c r="D49514" s="4"/>
    </row>
    <row r="49515" spans="4:4" x14ac:dyDescent="0.3">
      <c r="D49515" s="4"/>
    </row>
    <row r="49516" spans="4:4" x14ac:dyDescent="0.3">
      <c r="D49516" s="4"/>
    </row>
    <row r="49517" spans="4:4" x14ac:dyDescent="0.3">
      <c r="D49517" s="4"/>
    </row>
    <row r="49518" spans="4:4" x14ac:dyDescent="0.3">
      <c r="D49518" s="4"/>
    </row>
    <row r="49519" spans="4:4" x14ac:dyDescent="0.3">
      <c r="D49519" s="4"/>
    </row>
    <row r="49520" spans="4:4" x14ac:dyDescent="0.3">
      <c r="D49520" s="4"/>
    </row>
    <row r="49521" spans="4:4" x14ac:dyDescent="0.3">
      <c r="D49521" s="4"/>
    </row>
    <row r="49522" spans="4:4" x14ac:dyDescent="0.3">
      <c r="D49522" s="4"/>
    </row>
    <row r="49523" spans="4:4" x14ac:dyDescent="0.3">
      <c r="D49523" s="4"/>
    </row>
    <row r="49524" spans="4:4" x14ac:dyDescent="0.3">
      <c r="D49524" s="4"/>
    </row>
    <row r="49525" spans="4:4" x14ac:dyDescent="0.3">
      <c r="D49525" s="4"/>
    </row>
    <row r="49526" spans="4:4" x14ac:dyDescent="0.3">
      <c r="D49526" s="4"/>
    </row>
    <row r="49527" spans="4:4" x14ac:dyDescent="0.3">
      <c r="D49527" s="4"/>
    </row>
    <row r="49528" spans="4:4" x14ac:dyDescent="0.3">
      <c r="D49528" s="4"/>
    </row>
    <row r="49529" spans="4:4" x14ac:dyDescent="0.3">
      <c r="D49529" s="4"/>
    </row>
    <row r="49530" spans="4:4" x14ac:dyDescent="0.3">
      <c r="D49530" s="4"/>
    </row>
    <row r="49531" spans="4:4" x14ac:dyDescent="0.3">
      <c r="D49531" s="4"/>
    </row>
    <row r="49532" spans="4:4" x14ac:dyDescent="0.3">
      <c r="D49532" s="4"/>
    </row>
    <row r="49533" spans="4:4" x14ac:dyDescent="0.3">
      <c r="D49533" s="4"/>
    </row>
    <row r="49534" spans="4:4" x14ac:dyDescent="0.3">
      <c r="D49534" s="4"/>
    </row>
    <row r="49535" spans="4:4" x14ac:dyDescent="0.3">
      <c r="D49535" s="4"/>
    </row>
    <row r="49536" spans="4:4" x14ac:dyDescent="0.3">
      <c r="D49536" s="4"/>
    </row>
    <row r="49537" spans="4:4" x14ac:dyDescent="0.3">
      <c r="D49537" s="4"/>
    </row>
    <row r="49538" spans="4:4" x14ac:dyDescent="0.3">
      <c r="D49538" s="4"/>
    </row>
    <row r="49539" spans="4:4" x14ac:dyDescent="0.3">
      <c r="D49539" s="4"/>
    </row>
    <row r="49540" spans="4:4" x14ac:dyDescent="0.3">
      <c r="D49540" s="4"/>
    </row>
    <row r="49541" spans="4:4" x14ac:dyDescent="0.3">
      <c r="D49541" s="4"/>
    </row>
    <row r="49542" spans="4:4" x14ac:dyDescent="0.3">
      <c r="D49542" s="4"/>
    </row>
    <row r="49543" spans="4:4" x14ac:dyDescent="0.3">
      <c r="D49543" s="4"/>
    </row>
    <row r="49544" spans="4:4" x14ac:dyDescent="0.3">
      <c r="D49544" s="4"/>
    </row>
    <row r="49545" spans="4:4" x14ac:dyDescent="0.3">
      <c r="D49545" s="4"/>
    </row>
    <row r="49546" spans="4:4" x14ac:dyDescent="0.3">
      <c r="D49546" s="4"/>
    </row>
    <row r="49547" spans="4:4" x14ac:dyDescent="0.3">
      <c r="D49547" s="4"/>
    </row>
    <row r="49548" spans="4:4" x14ac:dyDescent="0.3">
      <c r="D49548" s="4"/>
    </row>
    <row r="49549" spans="4:4" x14ac:dyDescent="0.3">
      <c r="D49549" s="4"/>
    </row>
    <row r="49550" spans="4:4" x14ac:dyDescent="0.3">
      <c r="D49550" s="4"/>
    </row>
    <row r="49551" spans="4:4" x14ac:dyDescent="0.3">
      <c r="D49551" s="4"/>
    </row>
    <row r="49552" spans="4:4" x14ac:dyDescent="0.3">
      <c r="D49552" s="4"/>
    </row>
    <row r="49553" spans="4:4" x14ac:dyDescent="0.3">
      <c r="D49553" s="4"/>
    </row>
    <row r="49554" spans="4:4" x14ac:dyDescent="0.3">
      <c r="D49554" s="4"/>
    </row>
    <row r="49555" spans="4:4" x14ac:dyDescent="0.3">
      <c r="D49555" s="4"/>
    </row>
    <row r="49556" spans="4:4" x14ac:dyDescent="0.3">
      <c r="D49556" s="4"/>
    </row>
    <row r="49557" spans="4:4" x14ac:dyDescent="0.3">
      <c r="D49557" s="4"/>
    </row>
    <row r="49558" spans="4:4" x14ac:dyDescent="0.3">
      <c r="D49558" s="4"/>
    </row>
    <row r="49559" spans="4:4" x14ac:dyDescent="0.3">
      <c r="D49559" s="4"/>
    </row>
    <row r="49560" spans="4:4" x14ac:dyDescent="0.3">
      <c r="D49560" s="4"/>
    </row>
    <row r="49561" spans="4:4" x14ac:dyDescent="0.3">
      <c r="D49561" s="4"/>
    </row>
    <row r="49562" spans="4:4" x14ac:dyDescent="0.3">
      <c r="D49562" s="4"/>
    </row>
    <row r="49563" spans="4:4" x14ac:dyDescent="0.3">
      <c r="D49563" s="4"/>
    </row>
    <row r="49564" spans="4:4" x14ac:dyDescent="0.3">
      <c r="D49564" s="4"/>
    </row>
    <row r="49565" spans="4:4" x14ac:dyDescent="0.3">
      <c r="D49565" s="4"/>
    </row>
    <row r="49566" spans="4:4" x14ac:dyDescent="0.3">
      <c r="D49566" s="4"/>
    </row>
    <row r="49567" spans="4:4" x14ac:dyDescent="0.3">
      <c r="D49567" s="4"/>
    </row>
    <row r="49568" spans="4:4" x14ac:dyDescent="0.3">
      <c r="D49568" s="4"/>
    </row>
    <row r="49569" spans="4:4" x14ac:dyDescent="0.3">
      <c r="D49569" s="4"/>
    </row>
    <row r="49570" spans="4:4" x14ac:dyDescent="0.3">
      <c r="D49570" s="4"/>
    </row>
    <row r="49571" spans="4:4" x14ac:dyDescent="0.3">
      <c r="D49571" s="4"/>
    </row>
    <row r="49572" spans="4:4" x14ac:dyDescent="0.3">
      <c r="D49572" s="4"/>
    </row>
    <row r="49573" spans="4:4" x14ac:dyDescent="0.3">
      <c r="D49573" s="4"/>
    </row>
    <row r="49574" spans="4:4" x14ac:dyDescent="0.3">
      <c r="D49574" s="4"/>
    </row>
    <row r="49575" spans="4:4" x14ac:dyDescent="0.3">
      <c r="D49575" s="4"/>
    </row>
    <row r="49576" spans="4:4" x14ac:dyDescent="0.3">
      <c r="D49576" s="4"/>
    </row>
    <row r="49577" spans="4:4" x14ac:dyDescent="0.3">
      <c r="D49577" s="4"/>
    </row>
    <row r="49578" spans="4:4" x14ac:dyDescent="0.3">
      <c r="D49578" s="4"/>
    </row>
    <row r="49579" spans="4:4" x14ac:dyDescent="0.3">
      <c r="D49579" s="4"/>
    </row>
    <row r="49580" spans="4:4" x14ac:dyDescent="0.3">
      <c r="D49580" s="4"/>
    </row>
    <row r="49581" spans="4:4" x14ac:dyDescent="0.3">
      <c r="D49581" s="4"/>
    </row>
    <row r="49582" spans="4:4" x14ac:dyDescent="0.3">
      <c r="D49582" s="4"/>
    </row>
    <row r="49583" spans="4:4" x14ac:dyDescent="0.3">
      <c r="D49583" s="4"/>
    </row>
    <row r="49584" spans="4:4" x14ac:dyDescent="0.3">
      <c r="D49584" s="4"/>
    </row>
    <row r="49585" spans="4:4" x14ac:dyDescent="0.3">
      <c r="D49585" s="4"/>
    </row>
    <row r="49586" spans="4:4" x14ac:dyDescent="0.3">
      <c r="D49586" s="4"/>
    </row>
    <row r="49587" spans="4:4" x14ac:dyDescent="0.3">
      <c r="D49587" s="4"/>
    </row>
    <row r="49588" spans="4:4" x14ac:dyDescent="0.3">
      <c r="D49588" s="4"/>
    </row>
    <row r="49589" spans="4:4" x14ac:dyDescent="0.3">
      <c r="D49589" s="4"/>
    </row>
    <row r="49590" spans="4:4" x14ac:dyDescent="0.3">
      <c r="D49590" s="4"/>
    </row>
    <row r="49591" spans="4:4" x14ac:dyDescent="0.3">
      <c r="D49591" s="4"/>
    </row>
    <row r="49592" spans="4:4" x14ac:dyDescent="0.3">
      <c r="D49592" s="4"/>
    </row>
    <row r="49593" spans="4:4" x14ac:dyDescent="0.3">
      <c r="D49593" s="4"/>
    </row>
    <row r="49594" spans="4:4" x14ac:dyDescent="0.3">
      <c r="D49594" s="4"/>
    </row>
    <row r="49595" spans="4:4" x14ac:dyDescent="0.3">
      <c r="D49595" s="4"/>
    </row>
    <row r="49596" spans="4:4" x14ac:dyDescent="0.3">
      <c r="D49596" s="4"/>
    </row>
    <row r="49597" spans="4:4" x14ac:dyDescent="0.3">
      <c r="D49597" s="4"/>
    </row>
    <row r="49598" spans="4:4" x14ac:dyDescent="0.3">
      <c r="D49598" s="4"/>
    </row>
    <row r="49599" spans="4:4" x14ac:dyDescent="0.3">
      <c r="D49599" s="4"/>
    </row>
    <row r="49600" spans="4:4" x14ac:dyDescent="0.3">
      <c r="D49600" s="4"/>
    </row>
    <row r="49601" spans="4:4" x14ac:dyDescent="0.3">
      <c r="D49601" s="4"/>
    </row>
    <row r="49602" spans="4:4" x14ac:dyDescent="0.3">
      <c r="D49602" s="4"/>
    </row>
    <row r="49603" spans="4:4" x14ac:dyDescent="0.3">
      <c r="D49603" s="4"/>
    </row>
    <row r="49604" spans="4:4" x14ac:dyDescent="0.3">
      <c r="D49604" s="4"/>
    </row>
    <row r="49605" spans="4:4" x14ac:dyDescent="0.3">
      <c r="D49605" s="4"/>
    </row>
    <row r="49606" spans="4:4" x14ac:dyDescent="0.3">
      <c r="D49606" s="4"/>
    </row>
    <row r="49607" spans="4:4" x14ac:dyDescent="0.3">
      <c r="D49607" s="4"/>
    </row>
    <row r="49608" spans="4:4" x14ac:dyDescent="0.3">
      <c r="D49608" s="4"/>
    </row>
    <row r="49609" spans="4:4" x14ac:dyDescent="0.3">
      <c r="D49609" s="4"/>
    </row>
    <row r="49610" spans="4:4" x14ac:dyDescent="0.3">
      <c r="D49610" s="4"/>
    </row>
    <row r="49611" spans="4:4" x14ac:dyDescent="0.3">
      <c r="D49611" s="4"/>
    </row>
    <row r="49612" spans="4:4" x14ac:dyDescent="0.3">
      <c r="D49612" s="4"/>
    </row>
    <row r="49613" spans="4:4" x14ac:dyDescent="0.3">
      <c r="D49613" s="4"/>
    </row>
    <row r="49614" spans="4:4" x14ac:dyDescent="0.3">
      <c r="D49614" s="4"/>
    </row>
    <row r="49615" spans="4:4" x14ac:dyDescent="0.3">
      <c r="D49615" s="4"/>
    </row>
    <row r="49616" spans="4:4" x14ac:dyDescent="0.3">
      <c r="D49616" s="4"/>
    </row>
    <row r="49617" spans="4:4" x14ac:dyDescent="0.3">
      <c r="D49617" s="4"/>
    </row>
    <row r="49618" spans="4:4" x14ac:dyDescent="0.3">
      <c r="D49618" s="4"/>
    </row>
    <row r="49619" spans="4:4" x14ac:dyDescent="0.3">
      <c r="D49619" s="4"/>
    </row>
    <row r="49620" spans="4:4" x14ac:dyDescent="0.3">
      <c r="D49620" s="4"/>
    </row>
    <row r="49621" spans="4:4" x14ac:dyDescent="0.3">
      <c r="D49621" s="4"/>
    </row>
    <row r="49622" spans="4:4" x14ac:dyDescent="0.3">
      <c r="D49622" s="4"/>
    </row>
    <row r="49623" spans="4:4" x14ac:dyDescent="0.3">
      <c r="D49623" s="4"/>
    </row>
    <row r="49624" spans="4:4" x14ac:dyDescent="0.3">
      <c r="D49624" s="4"/>
    </row>
    <row r="49625" spans="4:4" x14ac:dyDescent="0.3">
      <c r="D49625" s="4"/>
    </row>
    <row r="49626" spans="4:4" x14ac:dyDescent="0.3">
      <c r="D49626" s="4"/>
    </row>
    <row r="49627" spans="4:4" x14ac:dyDescent="0.3">
      <c r="D49627" s="4"/>
    </row>
    <row r="49628" spans="4:4" x14ac:dyDescent="0.3">
      <c r="D49628" s="4"/>
    </row>
    <row r="49629" spans="4:4" x14ac:dyDescent="0.3">
      <c r="D49629" s="4"/>
    </row>
    <row r="49630" spans="4:4" x14ac:dyDescent="0.3">
      <c r="D49630" s="4"/>
    </row>
    <row r="49631" spans="4:4" x14ac:dyDescent="0.3">
      <c r="D49631" s="4"/>
    </row>
    <row r="49632" spans="4:4" x14ac:dyDescent="0.3">
      <c r="D49632" s="4"/>
    </row>
    <row r="49633" spans="4:4" x14ac:dyDescent="0.3">
      <c r="D49633" s="4"/>
    </row>
    <row r="49634" spans="4:4" x14ac:dyDescent="0.3">
      <c r="D49634" s="4"/>
    </row>
    <row r="49635" spans="4:4" x14ac:dyDescent="0.3">
      <c r="D49635" s="4"/>
    </row>
    <row r="49636" spans="4:4" x14ac:dyDescent="0.3">
      <c r="D49636" s="4"/>
    </row>
    <row r="49637" spans="4:4" x14ac:dyDescent="0.3">
      <c r="D49637" s="4"/>
    </row>
    <row r="49638" spans="4:4" x14ac:dyDescent="0.3">
      <c r="D49638" s="4"/>
    </row>
    <row r="49639" spans="4:4" x14ac:dyDescent="0.3">
      <c r="D49639" s="4"/>
    </row>
    <row r="49640" spans="4:4" x14ac:dyDescent="0.3">
      <c r="D49640" s="4"/>
    </row>
    <row r="49641" spans="4:4" x14ac:dyDescent="0.3">
      <c r="D49641" s="4"/>
    </row>
    <row r="49642" spans="4:4" x14ac:dyDescent="0.3">
      <c r="D49642" s="4"/>
    </row>
    <row r="49643" spans="4:4" x14ac:dyDescent="0.3">
      <c r="D49643" s="4"/>
    </row>
    <row r="49644" spans="4:4" x14ac:dyDescent="0.3">
      <c r="D49644" s="4"/>
    </row>
    <row r="49645" spans="4:4" x14ac:dyDescent="0.3">
      <c r="D49645" s="4"/>
    </row>
    <row r="49646" spans="4:4" x14ac:dyDescent="0.3">
      <c r="D49646" s="4"/>
    </row>
    <row r="49647" spans="4:4" x14ac:dyDescent="0.3">
      <c r="D49647" s="4"/>
    </row>
    <row r="49648" spans="4:4" x14ac:dyDescent="0.3">
      <c r="D49648" s="4"/>
    </row>
    <row r="49649" spans="4:4" x14ac:dyDescent="0.3">
      <c r="D49649" s="4"/>
    </row>
    <row r="49650" spans="4:4" x14ac:dyDescent="0.3">
      <c r="D49650" s="4"/>
    </row>
    <row r="49651" spans="4:4" x14ac:dyDescent="0.3">
      <c r="D49651" s="4"/>
    </row>
    <row r="49652" spans="4:4" x14ac:dyDescent="0.3">
      <c r="D49652" s="4"/>
    </row>
    <row r="49653" spans="4:4" x14ac:dyDescent="0.3">
      <c r="D49653" s="4"/>
    </row>
    <row r="49654" spans="4:4" x14ac:dyDescent="0.3">
      <c r="D49654" s="4"/>
    </row>
    <row r="49655" spans="4:4" x14ac:dyDescent="0.3">
      <c r="D49655" s="4"/>
    </row>
    <row r="49656" spans="4:4" x14ac:dyDescent="0.3">
      <c r="D49656" s="4"/>
    </row>
    <row r="49657" spans="4:4" x14ac:dyDescent="0.3">
      <c r="D49657" s="4"/>
    </row>
    <row r="49658" spans="4:4" x14ac:dyDescent="0.3">
      <c r="D49658" s="4"/>
    </row>
    <row r="49659" spans="4:4" x14ac:dyDescent="0.3">
      <c r="D49659" s="4"/>
    </row>
    <row r="49660" spans="4:4" x14ac:dyDescent="0.3">
      <c r="D49660" s="4"/>
    </row>
    <row r="49661" spans="4:4" x14ac:dyDescent="0.3">
      <c r="D49661" s="4"/>
    </row>
    <row r="49662" spans="4:4" x14ac:dyDescent="0.3">
      <c r="D49662" s="4"/>
    </row>
    <row r="49663" spans="4:4" x14ac:dyDescent="0.3">
      <c r="D49663" s="4"/>
    </row>
    <row r="49664" spans="4:4" x14ac:dyDescent="0.3">
      <c r="D49664" s="4"/>
    </row>
    <row r="49665" spans="4:4" x14ac:dyDescent="0.3">
      <c r="D49665" s="4"/>
    </row>
    <row r="49666" spans="4:4" x14ac:dyDescent="0.3">
      <c r="D49666" s="4"/>
    </row>
    <row r="49667" spans="4:4" x14ac:dyDescent="0.3">
      <c r="D49667" s="4"/>
    </row>
    <row r="49668" spans="4:4" x14ac:dyDescent="0.3">
      <c r="D49668" s="4"/>
    </row>
    <row r="49669" spans="4:4" x14ac:dyDescent="0.3">
      <c r="D49669" s="4"/>
    </row>
    <row r="49670" spans="4:4" x14ac:dyDescent="0.3">
      <c r="D49670" s="4"/>
    </row>
    <row r="49671" spans="4:4" x14ac:dyDescent="0.3">
      <c r="D49671" s="4"/>
    </row>
    <row r="49672" spans="4:4" x14ac:dyDescent="0.3">
      <c r="D49672" s="4"/>
    </row>
    <row r="49673" spans="4:4" x14ac:dyDescent="0.3">
      <c r="D49673" s="4"/>
    </row>
    <row r="49674" spans="4:4" x14ac:dyDescent="0.3">
      <c r="D49674" s="4"/>
    </row>
    <row r="49675" spans="4:4" x14ac:dyDescent="0.3">
      <c r="D49675" s="4"/>
    </row>
    <row r="49676" spans="4:4" x14ac:dyDescent="0.3">
      <c r="D49676" s="4"/>
    </row>
    <row r="49677" spans="4:4" x14ac:dyDescent="0.3">
      <c r="D49677" s="4"/>
    </row>
    <row r="49678" spans="4:4" x14ac:dyDescent="0.3">
      <c r="D49678" s="4"/>
    </row>
    <row r="49679" spans="4:4" x14ac:dyDescent="0.3">
      <c r="D49679" s="4"/>
    </row>
    <row r="49680" spans="4:4" x14ac:dyDescent="0.3">
      <c r="D49680" s="4"/>
    </row>
    <row r="49681" spans="4:4" x14ac:dyDescent="0.3">
      <c r="D49681" s="4"/>
    </row>
    <row r="49682" spans="4:4" x14ac:dyDescent="0.3">
      <c r="D49682" s="4"/>
    </row>
    <row r="49683" spans="4:4" x14ac:dyDescent="0.3">
      <c r="D49683" s="4"/>
    </row>
    <row r="49684" spans="4:4" x14ac:dyDescent="0.3">
      <c r="D49684" s="4"/>
    </row>
    <row r="49685" spans="4:4" x14ac:dyDescent="0.3">
      <c r="D49685" s="4"/>
    </row>
    <row r="49686" spans="4:4" x14ac:dyDescent="0.3">
      <c r="D49686" s="4"/>
    </row>
    <row r="49687" spans="4:4" x14ac:dyDescent="0.3">
      <c r="D49687" s="4"/>
    </row>
    <row r="49688" spans="4:4" x14ac:dyDescent="0.3">
      <c r="D49688" s="4"/>
    </row>
    <row r="49689" spans="4:4" x14ac:dyDescent="0.3">
      <c r="D49689" s="4"/>
    </row>
    <row r="49690" spans="4:4" x14ac:dyDescent="0.3">
      <c r="D49690" s="4"/>
    </row>
    <row r="49691" spans="4:4" x14ac:dyDescent="0.3">
      <c r="D49691" s="4"/>
    </row>
    <row r="49692" spans="4:4" x14ac:dyDescent="0.3">
      <c r="D49692" s="4"/>
    </row>
    <row r="49693" spans="4:4" x14ac:dyDescent="0.3">
      <c r="D49693" s="4"/>
    </row>
    <row r="49694" spans="4:4" x14ac:dyDescent="0.3">
      <c r="D49694" s="4"/>
    </row>
    <row r="49695" spans="4:4" x14ac:dyDescent="0.3">
      <c r="D49695" s="4"/>
    </row>
    <row r="49696" spans="4:4" x14ac:dyDescent="0.3">
      <c r="D49696" s="4"/>
    </row>
    <row r="49697" spans="4:4" x14ac:dyDescent="0.3">
      <c r="D49697" s="4"/>
    </row>
    <row r="49698" spans="4:4" x14ac:dyDescent="0.3">
      <c r="D49698" s="4"/>
    </row>
    <row r="49699" spans="4:4" x14ac:dyDescent="0.3">
      <c r="D49699" s="4"/>
    </row>
    <row r="49700" spans="4:4" x14ac:dyDescent="0.3">
      <c r="D49700" s="4"/>
    </row>
    <row r="49701" spans="4:4" x14ac:dyDescent="0.3">
      <c r="D49701" s="4"/>
    </row>
    <row r="49702" spans="4:4" x14ac:dyDescent="0.3">
      <c r="D49702" s="4"/>
    </row>
    <row r="49703" spans="4:4" x14ac:dyDescent="0.3">
      <c r="D49703" s="4"/>
    </row>
    <row r="49704" spans="4:4" x14ac:dyDescent="0.3">
      <c r="D49704" s="4"/>
    </row>
    <row r="49705" spans="4:4" x14ac:dyDescent="0.3">
      <c r="D49705" s="4"/>
    </row>
    <row r="49706" spans="4:4" x14ac:dyDescent="0.3">
      <c r="D49706" s="4"/>
    </row>
    <row r="49707" spans="4:4" x14ac:dyDescent="0.3">
      <c r="D49707" s="4"/>
    </row>
    <row r="49708" spans="4:4" x14ac:dyDescent="0.3">
      <c r="D49708" s="4"/>
    </row>
    <row r="49709" spans="4:4" x14ac:dyDescent="0.3">
      <c r="D49709" s="4"/>
    </row>
    <row r="49710" spans="4:4" x14ac:dyDescent="0.3">
      <c r="D49710" s="4"/>
    </row>
    <row r="49711" spans="4:4" x14ac:dyDescent="0.3">
      <c r="D49711" s="4"/>
    </row>
    <row r="49712" spans="4:4" x14ac:dyDescent="0.3">
      <c r="D49712" s="4"/>
    </row>
    <row r="49713" spans="4:4" x14ac:dyDescent="0.3">
      <c r="D49713" s="4"/>
    </row>
    <row r="49714" spans="4:4" x14ac:dyDescent="0.3">
      <c r="D49714" s="4"/>
    </row>
    <row r="49715" spans="4:4" x14ac:dyDescent="0.3">
      <c r="D49715" s="4"/>
    </row>
    <row r="49716" spans="4:4" x14ac:dyDescent="0.3">
      <c r="D49716" s="4"/>
    </row>
    <row r="49717" spans="4:4" x14ac:dyDescent="0.3">
      <c r="D49717" s="4"/>
    </row>
    <row r="49718" spans="4:4" x14ac:dyDescent="0.3">
      <c r="D49718" s="4"/>
    </row>
    <row r="49719" spans="4:4" x14ac:dyDescent="0.3">
      <c r="D49719" s="4"/>
    </row>
    <row r="49720" spans="4:4" x14ac:dyDescent="0.3">
      <c r="D49720" s="4"/>
    </row>
    <row r="49721" spans="4:4" x14ac:dyDescent="0.3">
      <c r="D49721" s="4"/>
    </row>
    <row r="49722" spans="4:4" x14ac:dyDescent="0.3">
      <c r="D49722" s="4"/>
    </row>
    <row r="49723" spans="4:4" x14ac:dyDescent="0.3">
      <c r="D49723" s="4"/>
    </row>
    <row r="49724" spans="4:4" x14ac:dyDescent="0.3">
      <c r="D49724" s="4"/>
    </row>
    <row r="49725" spans="4:4" x14ac:dyDescent="0.3">
      <c r="D49725" s="4"/>
    </row>
    <row r="49726" spans="4:4" x14ac:dyDescent="0.3">
      <c r="D49726" s="4"/>
    </row>
    <row r="49727" spans="4:4" x14ac:dyDescent="0.3">
      <c r="D49727" s="4"/>
    </row>
    <row r="49728" spans="4:4" x14ac:dyDescent="0.3">
      <c r="D49728" s="4"/>
    </row>
    <row r="49729" spans="4:4" x14ac:dyDescent="0.3">
      <c r="D49729" s="4"/>
    </row>
    <row r="49730" spans="4:4" x14ac:dyDescent="0.3">
      <c r="D49730" s="4"/>
    </row>
    <row r="49731" spans="4:4" x14ac:dyDescent="0.3">
      <c r="D49731" s="4"/>
    </row>
    <row r="49732" spans="4:4" x14ac:dyDescent="0.3">
      <c r="D49732" s="4"/>
    </row>
    <row r="49733" spans="4:4" x14ac:dyDescent="0.3">
      <c r="D49733" s="4"/>
    </row>
    <row r="49734" spans="4:4" x14ac:dyDescent="0.3">
      <c r="D49734" s="4"/>
    </row>
    <row r="49735" spans="4:4" x14ac:dyDescent="0.3">
      <c r="D49735" s="4"/>
    </row>
    <row r="49736" spans="4:4" x14ac:dyDescent="0.3">
      <c r="D49736" s="4"/>
    </row>
    <row r="49737" spans="4:4" x14ac:dyDescent="0.3">
      <c r="D49737" s="4"/>
    </row>
    <row r="49738" spans="4:4" x14ac:dyDescent="0.3">
      <c r="D49738" s="4"/>
    </row>
    <row r="49739" spans="4:4" x14ac:dyDescent="0.3">
      <c r="D49739" s="4"/>
    </row>
    <row r="49740" spans="4:4" x14ac:dyDescent="0.3">
      <c r="D49740" s="4"/>
    </row>
    <row r="49741" spans="4:4" x14ac:dyDescent="0.3">
      <c r="D49741" s="4"/>
    </row>
    <row r="49742" spans="4:4" x14ac:dyDescent="0.3">
      <c r="D49742" s="4"/>
    </row>
    <row r="49743" spans="4:4" x14ac:dyDescent="0.3">
      <c r="D49743" s="4"/>
    </row>
    <row r="49744" spans="4:4" x14ac:dyDescent="0.3">
      <c r="D49744" s="4"/>
    </row>
    <row r="49745" spans="4:4" x14ac:dyDescent="0.3">
      <c r="D49745" s="4"/>
    </row>
    <row r="49746" spans="4:4" x14ac:dyDescent="0.3">
      <c r="D49746" s="4"/>
    </row>
    <row r="49747" spans="4:4" x14ac:dyDescent="0.3">
      <c r="D49747" s="4"/>
    </row>
    <row r="49748" spans="4:4" x14ac:dyDescent="0.3">
      <c r="D49748" s="4"/>
    </row>
    <row r="49749" spans="4:4" x14ac:dyDescent="0.3">
      <c r="D49749" s="4"/>
    </row>
    <row r="49750" spans="4:4" x14ac:dyDescent="0.3">
      <c r="D49750" s="4"/>
    </row>
    <row r="49751" spans="4:4" x14ac:dyDescent="0.3">
      <c r="D49751" s="4"/>
    </row>
    <row r="49752" spans="4:4" x14ac:dyDescent="0.3">
      <c r="D49752" s="4"/>
    </row>
    <row r="49753" spans="4:4" x14ac:dyDescent="0.3">
      <c r="D49753" s="4"/>
    </row>
    <row r="49754" spans="4:4" x14ac:dyDescent="0.3">
      <c r="D49754" s="4"/>
    </row>
    <row r="49755" spans="4:4" x14ac:dyDescent="0.3">
      <c r="D49755" s="4"/>
    </row>
    <row r="49756" spans="4:4" x14ac:dyDescent="0.3">
      <c r="D49756" s="4"/>
    </row>
    <row r="49757" spans="4:4" x14ac:dyDescent="0.3">
      <c r="D49757" s="4"/>
    </row>
    <row r="49758" spans="4:4" x14ac:dyDescent="0.3">
      <c r="D49758" s="4"/>
    </row>
    <row r="49759" spans="4:4" x14ac:dyDescent="0.3">
      <c r="D49759" s="4"/>
    </row>
    <row r="49760" spans="4:4" x14ac:dyDescent="0.3">
      <c r="D49760" s="4"/>
    </row>
    <row r="49761" spans="4:4" x14ac:dyDescent="0.3">
      <c r="D49761" s="4"/>
    </row>
    <row r="49762" spans="4:4" x14ac:dyDescent="0.3">
      <c r="D49762" s="4"/>
    </row>
    <row r="49763" spans="4:4" x14ac:dyDescent="0.3">
      <c r="D49763" s="4"/>
    </row>
    <row r="49764" spans="4:4" x14ac:dyDescent="0.3">
      <c r="D49764" s="4"/>
    </row>
    <row r="49765" spans="4:4" x14ac:dyDescent="0.3">
      <c r="D49765" s="4"/>
    </row>
    <row r="49766" spans="4:4" x14ac:dyDescent="0.3">
      <c r="D49766" s="4"/>
    </row>
    <row r="49767" spans="4:4" x14ac:dyDescent="0.3">
      <c r="D49767" s="4"/>
    </row>
    <row r="49768" spans="4:4" x14ac:dyDescent="0.3">
      <c r="D49768" s="4"/>
    </row>
    <row r="49769" spans="4:4" x14ac:dyDescent="0.3">
      <c r="D49769" s="4"/>
    </row>
    <row r="49770" spans="4:4" x14ac:dyDescent="0.3">
      <c r="D49770" s="4"/>
    </row>
    <row r="49771" spans="4:4" x14ac:dyDescent="0.3">
      <c r="D49771" s="4"/>
    </row>
    <row r="49772" spans="4:4" x14ac:dyDescent="0.3">
      <c r="D49772" s="4"/>
    </row>
    <row r="49773" spans="4:4" x14ac:dyDescent="0.3">
      <c r="D49773" s="4"/>
    </row>
    <row r="49774" spans="4:4" x14ac:dyDescent="0.3">
      <c r="D49774" s="4"/>
    </row>
    <row r="49775" spans="4:4" x14ac:dyDescent="0.3">
      <c r="D49775" s="4"/>
    </row>
    <row r="49776" spans="4:4" x14ac:dyDescent="0.3">
      <c r="D49776" s="4"/>
    </row>
    <row r="49777" spans="4:4" x14ac:dyDescent="0.3">
      <c r="D49777" s="4"/>
    </row>
    <row r="49778" spans="4:4" x14ac:dyDescent="0.3">
      <c r="D49778" s="4"/>
    </row>
    <row r="49779" spans="4:4" x14ac:dyDescent="0.3">
      <c r="D49779" s="4"/>
    </row>
    <row r="49780" spans="4:4" x14ac:dyDescent="0.3">
      <c r="D49780" s="4"/>
    </row>
    <row r="49781" spans="4:4" x14ac:dyDescent="0.3">
      <c r="D49781" s="4"/>
    </row>
    <row r="49782" spans="4:4" x14ac:dyDescent="0.3">
      <c r="D49782" s="4"/>
    </row>
    <row r="49783" spans="4:4" x14ac:dyDescent="0.3">
      <c r="D49783" s="4"/>
    </row>
    <row r="49784" spans="4:4" x14ac:dyDescent="0.3">
      <c r="D49784" s="4"/>
    </row>
    <row r="49785" spans="4:4" x14ac:dyDescent="0.3">
      <c r="D49785" s="4"/>
    </row>
    <row r="49786" spans="4:4" x14ac:dyDescent="0.3">
      <c r="D49786" s="4"/>
    </row>
    <row r="49787" spans="4:4" x14ac:dyDescent="0.3">
      <c r="D49787" s="4"/>
    </row>
    <row r="49788" spans="4:4" x14ac:dyDescent="0.3">
      <c r="D49788" s="4"/>
    </row>
    <row r="49789" spans="4:4" x14ac:dyDescent="0.3">
      <c r="D49789" s="4"/>
    </row>
    <row r="49790" spans="4:4" x14ac:dyDescent="0.3">
      <c r="D49790" s="4"/>
    </row>
    <row r="49791" spans="4:4" x14ac:dyDescent="0.3">
      <c r="D49791" s="4"/>
    </row>
    <row r="49792" spans="4:4" x14ac:dyDescent="0.3">
      <c r="D49792" s="4"/>
    </row>
    <row r="49793" spans="4:4" x14ac:dyDescent="0.3">
      <c r="D49793" s="4"/>
    </row>
    <row r="49794" spans="4:4" x14ac:dyDescent="0.3">
      <c r="D49794" s="4"/>
    </row>
    <row r="49795" spans="4:4" x14ac:dyDescent="0.3">
      <c r="D49795" s="4"/>
    </row>
    <row r="49796" spans="4:4" x14ac:dyDescent="0.3">
      <c r="D49796" s="4"/>
    </row>
    <row r="49797" spans="4:4" x14ac:dyDescent="0.3">
      <c r="D49797" s="4"/>
    </row>
    <row r="49798" spans="4:4" x14ac:dyDescent="0.3">
      <c r="D49798" s="4"/>
    </row>
    <row r="49799" spans="4:4" x14ac:dyDescent="0.3">
      <c r="D49799" s="4"/>
    </row>
    <row r="49800" spans="4:4" x14ac:dyDescent="0.3">
      <c r="D49800" s="4"/>
    </row>
    <row r="49801" spans="4:4" x14ac:dyDescent="0.3">
      <c r="D49801" s="4"/>
    </row>
    <row r="49802" spans="4:4" x14ac:dyDescent="0.3">
      <c r="D49802" s="4"/>
    </row>
    <row r="49803" spans="4:4" x14ac:dyDescent="0.3">
      <c r="D49803" s="4"/>
    </row>
    <row r="49804" spans="4:4" x14ac:dyDescent="0.3">
      <c r="D49804" s="4"/>
    </row>
    <row r="49805" spans="4:4" x14ac:dyDescent="0.3">
      <c r="D49805" s="4"/>
    </row>
    <row r="49806" spans="4:4" x14ac:dyDescent="0.3">
      <c r="D49806" s="4"/>
    </row>
    <row r="49807" spans="4:4" x14ac:dyDescent="0.3">
      <c r="D49807" s="4"/>
    </row>
    <row r="49808" spans="4:4" x14ac:dyDescent="0.3">
      <c r="D49808" s="4"/>
    </row>
    <row r="49809" spans="4:4" x14ac:dyDescent="0.3">
      <c r="D49809" s="4"/>
    </row>
    <row r="49810" spans="4:4" x14ac:dyDescent="0.3">
      <c r="D49810" s="4"/>
    </row>
    <row r="49811" spans="4:4" x14ac:dyDescent="0.3">
      <c r="D49811" s="4"/>
    </row>
    <row r="49812" spans="4:4" x14ac:dyDescent="0.3">
      <c r="D49812" s="4"/>
    </row>
    <row r="49813" spans="4:4" x14ac:dyDescent="0.3">
      <c r="D49813" s="4"/>
    </row>
    <row r="49814" spans="4:4" x14ac:dyDescent="0.3">
      <c r="D49814" s="4"/>
    </row>
    <row r="49815" spans="4:4" x14ac:dyDescent="0.3">
      <c r="D49815" s="4"/>
    </row>
    <row r="49816" spans="4:4" x14ac:dyDescent="0.3">
      <c r="D49816" s="4"/>
    </row>
    <row r="49817" spans="4:4" x14ac:dyDescent="0.3">
      <c r="D49817" s="4"/>
    </row>
    <row r="49818" spans="4:4" x14ac:dyDescent="0.3">
      <c r="D49818" s="4"/>
    </row>
    <row r="49819" spans="4:4" x14ac:dyDescent="0.3">
      <c r="D49819" s="4"/>
    </row>
    <row r="49820" spans="4:4" x14ac:dyDescent="0.3">
      <c r="D49820" s="4"/>
    </row>
    <row r="49821" spans="4:4" x14ac:dyDescent="0.3">
      <c r="D49821" s="4"/>
    </row>
    <row r="49822" spans="4:4" x14ac:dyDescent="0.3">
      <c r="D49822" s="4"/>
    </row>
    <row r="49823" spans="4:4" x14ac:dyDescent="0.3">
      <c r="D49823" s="4"/>
    </row>
    <row r="49824" spans="4:4" x14ac:dyDescent="0.3">
      <c r="D49824" s="4"/>
    </row>
    <row r="49825" spans="4:4" x14ac:dyDescent="0.3">
      <c r="D49825" s="4"/>
    </row>
    <row r="49826" spans="4:4" x14ac:dyDescent="0.3">
      <c r="D49826" s="4"/>
    </row>
    <row r="49827" spans="4:4" x14ac:dyDescent="0.3">
      <c r="D49827" s="4"/>
    </row>
    <row r="49828" spans="4:4" x14ac:dyDescent="0.3">
      <c r="D49828" s="4"/>
    </row>
    <row r="49829" spans="4:4" x14ac:dyDescent="0.3">
      <c r="D49829" s="4"/>
    </row>
    <row r="49830" spans="4:4" x14ac:dyDescent="0.3">
      <c r="D49830" s="4"/>
    </row>
    <row r="49831" spans="4:4" x14ac:dyDescent="0.3">
      <c r="D49831" s="4"/>
    </row>
    <row r="49832" spans="4:4" x14ac:dyDescent="0.3">
      <c r="D49832" s="4"/>
    </row>
    <row r="49833" spans="4:4" x14ac:dyDescent="0.3">
      <c r="D49833" s="4"/>
    </row>
    <row r="49834" spans="4:4" x14ac:dyDescent="0.3">
      <c r="D49834" s="4"/>
    </row>
    <row r="49835" spans="4:4" x14ac:dyDescent="0.3">
      <c r="D49835" s="4"/>
    </row>
    <row r="49836" spans="4:4" x14ac:dyDescent="0.3">
      <c r="D49836" s="4"/>
    </row>
    <row r="49837" spans="4:4" x14ac:dyDescent="0.3">
      <c r="D49837" s="4"/>
    </row>
    <row r="49838" spans="4:4" x14ac:dyDescent="0.3">
      <c r="D49838" s="4"/>
    </row>
    <row r="49839" spans="4:4" x14ac:dyDescent="0.3">
      <c r="D49839" s="4"/>
    </row>
    <row r="49840" spans="4:4" x14ac:dyDescent="0.3">
      <c r="D49840" s="4"/>
    </row>
    <row r="49841" spans="4:4" x14ac:dyDescent="0.3">
      <c r="D49841" s="4"/>
    </row>
    <row r="49842" spans="4:4" x14ac:dyDescent="0.3">
      <c r="D49842" s="4"/>
    </row>
    <row r="49843" spans="4:4" x14ac:dyDescent="0.3">
      <c r="D49843" s="4"/>
    </row>
    <row r="49844" spans="4:4" x14ac:dyDescent="0.3">
      <c r="D49844" s="4"/>
    </row>
    <row r="49845" spans="4:4" x14ac:dyDescent="0.3">
      <c r="D49845" s="4"/>
    </row>
    <row r="49846" spans="4:4" x14ac:dyDescent="0.3">
      <c r="D49846" s="4"/>
    </row>
    <row r="49847" spans="4:4" x14ac:dyDescent="0.3">
      <c r="D49847" s="4"/>
    </row>
    <row r="49848" spans="4:4" x14ac:dyDescent="0.3">
      <c r="D49848" s="4"/>
    </row>
    <row r="49849" spans="4:4" x14ac:dyDescent="0.3">
      <c r="D49849" s="4"/>
    </row>
    <row r="49850" spans="4:4" x14ac:dyDescent="0.3">
      <c r="D49850" s="4"/>
    </row>
    <row r="49851" spans="4:4" x14ac:dyDescent="0.3">
      <c r="D49851" s="4"/>
    </row>
    <row r="49852" spans="4:4" x14ac:dyDescent="0.3">
      <c r="D49852" s="4"/>
    </row>
    <row r="49853" spans="4:4" x14ac:dyDescent="0.3">
      <c r="D49853" s="4"/>
    </row>
    <row r="49854" spans="4:4" x14ac:dyDescent="0.3">
      <c r="D49854" s="4"/>
    </row>
    <row r="49855" spans="4:4" x14ac:dyDescent="0.3">
      <c r="D49855" s="4"/>
    </row>
    <row r="49856" spans="4:4" x14ac:dyDescent="0.3">
      <c r="D49856" s="4"/>
    </row>
    <row r="49857" spans="4:4" x14ac:dyDescent="0.3">
      <c r="D49857" s="4"/>
    </row>
    <row r="49858" spans="4:4" x14ac:dyDescent="0.3">
      <c r="D49858" s="4"/>
    </row>
    <row r="49859" spans="4:4" x14ac:dyDescent="0.3">
      <c r="D49859" s="4"/>
    </row>
    <row r="49860" spans="4:4" x14ac:dyDescent="0.3">
      <c r="D49860" s="4"/>
    </row>
    <row r="49861" spans="4:4" x14ac:dyDescent="0.3">
      <c r="D49861" s="4"/>
    </row>
    <row r="49862" spans="4:4" x14ac:dyDescent="0.3">
      <c r="D49862" s="4"/>
    </row>
    <row r="49863" spans="4:4" x14ac:dyDescent="0.3">
      <c r="D49863" s="4"/>
    </row>
    <row r="49864" spans="4:4" x14ac:dyDescent="0.3">
      <c r="D49864" s="4"/>
    </row>
    <row r="49865" spans="4:4" x14ac:dyDescent="0.3">
      <c r="D49865" s="4"/>
    </row>
    <row r="49866" spans="4:4" x14ac:dyDescent="0.3">
      <c r="D49866" s="4"/>
    </row>
    <row r="49867" spans="4:4" x14ac:dyDescent="0.3">
      <c r="D49867" s="4"/>
    </row>
    <row r="49868" spans="4:4" x14ac:dyDescent="0.3">
      <c r="D49868" s="4"/>
    </row>
    <row r="49869" spans="4:4" x14ac:dyDescent="0.3">
      <c r="D49869" s="4"/>
    </row>
    <row r="49870" spans="4:4" x14ac:dyDescent="0.3">
      <c r="D49870" s="4"/>
    </row>
    <row r="49871" spans="4:4" x14ac:dyDescent="0.3">
      <c r="D49871" s="4"/>
    </row>
    <row r="49872" spans="4:4" x14ac:dyDescent="0.3">
      <c r="D49872" s="4"/>
    </row>
    <row r="49873" spans="4:4" x14ac:dyDescent="0.3">
      <c r="D49873" s="4"/>
    </row>
    <row r="49874" spans="4:4" x14ac:dyDescent="0.3">
      <c r="D49874" s="4"/>
    </row>
    <row r="49875" spans="4:4" x14ac:dyDescent="0.3">
      <c r="D49875" s="4"/>
    </row>
    <row r="49876" spans="4:4" x14ac:dyDescent="0.3">
      <c r="D49876" s="4"/>
    </row>
    <row r="49877" spans="4:4" x14ac:dyDescent="0.3">
      <c r="D49877" s="4"/>
    </row>
    <row r="49878" spans="4:4" x14ac:dyDescent="0.3">
      <c r="D49878" s="4"/>
    </row>
    <row r="49879" spans="4:4" x14ac:dyDescent="0.3">
      <c r="D49879" s="4"/>
    </row>
    <row r="49880" spans="4:4" x14ac:dyDescent="0.3">
      <c r="D49880" s="4"/>
    </row>
    <row r="49881" spans="4:4" x14ac:dyDescent="0.3">
      <c r="D49881" s="4"/>
    </row>
    <row r="49882" spans="4:4" x14ac:dyDescent="0.3">
      <c r="D49882" s="4"/>
    </row>
    <row r="49883" spans="4:4" x14ac:dyDescent="0.3">
      <c r="D49883" s="4"/>
    </row>
    <row r="49884" spans="4:4" x14ac:dyDescent="0.3">
      <c r="D49884" s="4"/>
    </row>
    <row r="49885" spans="4:4" x14ac:dyDescent="0.3">
      <c r="D49885" s="4"/>
    </row>
    <row r="49886" spans="4:4" x14ac:dyDescent="0.3">
      <c r="D49886" s="4"/>
    </row>
    <row r="49887" spans="4:4" x14ac:dyDescent="0.3">
      <c r="D49887" s="4"/>
    </row>
    <row r="49888" spans="4:4" x14ac:dyDescent="0.3">
      <c r="D49888" s="4"/>
    </row>
    <row r="49889" spans="4:4" x14ac:dyDescent="0.3">
      <c r="D49889" s="4"/>
    </row>
    <row r="49890" spans="4:4" x14ac:dyDescent="0.3">
      <c r="D49890" s="4"/>
    </row>
    <row r="49891" spans="4:4" x14ac:dyDescent="0.3">
      <c r="D49891" s="4"/>
    </row>
    <row r="49892" spans="4:4" x14ac:dyDescent="0.3">
      <c r="D49892" s="4"/>
    </row>
    <row r="49893" spans="4:4" x14ac:dyDescent="0.3">
      <c r="D49893" s="4"/>
    </row>
    <row r="49894" spans="4:4" x14ac:dyDescent="0.3">
      <c r="D49894" s="4"/>
    </row>
    <row r="49895" spans="4:4" x14ac:dyDescent="0.3">
      <c r="D49895" s="4"/>
    </row>
    <row r="49896" spans="4:4" x14ac:dyDescent="0.3">
      <c r="D49896" s="4"/>
    </row>
    <row r="49897" spans="4:4" x14ac:dyDescent="0.3">
      <c r="D49897" s="4"/>
    </row>
    <row r="49898" spans="4:4" x14ac:dyDescent="0.3">
      <c r="D49898" s="4"/>
    </row>
    <row r="49899" spans="4:4" x14ac:dyDescent="0.3">
      <c r="D49899" s="4"/>
    </row>
    <row r="49900" spans="4:4" x14ac:dyDescent="0.3">
      <c r="D49900" s="4"/>
    </row>
    <row r="49901" spans="4:4" x14ac:dyDescent="0.3">
      <c r="D49901" s="4"/>
    </row>
    <row r="49902" spans="4:4" x14ac:dyDescent="0.3">
      <c r="D49902" s="4"/>
    </row>
    <row r="49903" spans="4:4" x14ac:dyDescent="0.3">
      <c r="D49903" s="4"/>
    </row>
    <row r="49904" spans="4:4" x14ac:dyDescent="0.3">
      <c r="D49904" s="4"/>
    </row>
    <row r="49905" spans="4:4" x14ac:dyDescent="0.3">
      <c r="D49905" s="4"/>
    </row>
    <row r="49906" spans="4:4" x14ac:dyDescent="0.3">
      <c r="D49906" s="4"/>
    </row>
    <row r="49907" spans="4:4" x14ac:dyDescent="0.3">
      <c r="D49907" s="4"/>
    </row>
    <row r="49908" spans="4:4" x14ac:dyDescent="0.3">
      <c r="D49908" s="4"/>
    </row>
    <row r="49909" spans="4:4" x14ac:dyDescent="0.3">
      <c r="D49909" s="4"/>
    </row>
    <row r="49910" spans="4:4" x14ac:dyDescent="0.3">
      <c r="D49910" s="4"/>
    </row>
    <row r="49911" spans="4:4" x14ac:dyDescent="0.3">
      <c r="D49911" s="4"/>
    </row>
    <row r="49912" spans="4:4" x14ac:dyDescent="0.3">
      <c r="D49912" s="4"/>
    </row>
    <row r="49913" spans="4:4" x14ac:dyDescent="0.3">
      <c r="D49913" s="4"/>
    </row>
    <row r="49914" spans="4:4" x14ac:dyDescent="0.3">
      <c r="D49914" s="4"/>
    </row>
    <row r="49915" spans="4:4" x14ac:dyDescent="0.3">
      <c r="D49915" s="4"/>
    </row>
    <row r="49916" spans="4:4" x14ac:dyDescent="0.3">
      <c r="D49916" s="4"/>
    </row>
    <row r="49917" spans="4:4" x14ac:dyDescent="0.3">
      <c r="D49917" s="4"/>
    </row>
    <row r="49918" spans="4:4" x14ac:dyDescent="0.3">
      <c r="D49918" s="4"/>
    </row>
    <row r="49919" spans="4:4" x14ac:dyDescent="0.3">
      <c r="D49919" s="4"/>
    </row>
    <row r="49920" spans="4:4" x14ac:dyDescent="0.3">
      <c r="D49920" s="4"/>
    </row>
    <row r="49921" spans="4:4" x14ac:dyDescent="0.3">
      <c r="D49921" s="4"/>
    </row>
    <row r="49922" spans="4:4" x14ac:dyDescent="0.3">
      <c r="D49922" s="4"/>
    </row>
    <row r="49923" spans="4:4" x14ac:dyDescent="0.3">
      <c r="D49923" s="4"/>
    </row>
    <row r="49924" spans="4:4" x14ac:dyDescent="0.3">
      <c r="D49924" s="4"/>
    </row>
    <row r="49925" spans="4:4" x14ac:dyDescent="0.3">
      <c r="D49925" s="4"/>
    </row>
    <row r="49926" spans="4:4" x14ac:dyDescent="0.3">
      <c r="D49926" s="4"/>
    </row>
    <row r="49927" spans="4:4" x14ac:dyDescent="0.3">
      <c r="D49927" s="4"/>
    </row>
    <row r="49928" spans="4:4" x14ac:dyDescent="0.3">
      <c r="D49928" s="4"/>
    </row>
    <row r="49929" spans="4:4" x14ac:dyDescent="0.3">
      <c r="D49929" s="4"/>
    </row>
    <row r="49930" spans="4:4" x14ac:dyDescent="0.3">
      <c r="D49930" s="4"/>
    </row>
    <row r="49931" spans="4:4" x14ac:dyDescent="0.3">
      <c r="D49931" s="4"/>
    </row>
    <row r="49932" spans="4:4" x14ac:dyDescent="0.3">
      <c r="D49932" s="4"/>
    </row>
    <row r="49933" spans="4:4" x14ac:dyDescent="0.3">
      <c r="D49933" s="4"/>
    </row>
    <row r="49934" spans="4:4" x14ac:dyDescent="0.3">
      <c r="D49934" s="4"/>
    </row>
    <row r="49935" spans="4:4" x14ac:dyDescent="0.3">
      <c r="D49935" s="4"/>
    </row>
    <row r="49936" spans="4:4" x14ac:dyDescent="0.3">
      <c r="D49936" s="4"/>
    </row>
    <row r="49937" spans="4:4" x14ac:dyDescent="0.3">
      <c r="D49937" s="4"/>
    </row>
    <row r="49938" spans="4:4" x14ac:dyDescent="0.3">
      <c r="D49938" s="4"/>
    </row>
    <row r="49939" spans="4:4" x14ac:dyDescent="0.3">
      <c r="D49939" s="4"/>
    </row>
    <row r="49940" spans="4:4" x14ac:dyDescent="0.3">
      <c r="D49940" s="4"/>
    </row>
    <row r="49941" spans="4:4" x14ac:dyDescent="0.3">
      <c r="D49941" s="4"/>
    </row>
    <row r="49942" spans="4:4" x14ac:dyDescent="0.3">
      <c r="D49942" s="4"/>
    </row>
    <row r="49943" spans="4:4" x14ac:dyDescent="0.3">
      <c r="D49943" s="4"/>
    </row>
    <row r="49944" spans="4:4" x14ac:dyDescent="0.3">
      <c r="D49944" s="4"/>
    </row>
    <row r="49945" spans="4:4" x14ac:dyDescent="0.3">
      <c r="D49945" s="4"/>
    </row>
    <row r="49946" spans="4:4" x14ac:dyDescent="0.3">
      <c r="D49946" s="4"/>
    </row>
    <row r="49947" spans="4:4" x14ac:dyDescent="0.3">
      <c r="D49947" s="4"/>
    </row>
    <row r="49948" spans="4:4" x14ac:dyDescent="0.3">
      <c r="D49948" s="4"/>
    </row>
    <row r="49949" spans="4:4" x14ac:dyDescent="0.3">
      <c r="D49949" s="4"/>
    </row>
    <row r="49950" spans="4:4" x14ac:dyDescent="0.3">
      <c r="D49950" s="4"/>
    </row>
    <row r="49951" spans="4:4" x14ac:dyDescent="0.3">
      <c r="D49951" s="4"/>
    </row>
    <row r="49952" spans="4:4" x14ac:dyDescent="0.3">
      <c r="D49952" s="4"/>
    </row>
    <row r="49953" spans="4:4" x14ac:dyDescent="0.3">
      <c r="D49953" s="4"/>
    </row>
    <row r="49954" spans="4:4" x14ac:dyDescent="0.3">
      <c r="D49954" s="4"/>
    </row>
    <row r="49955" spans="4:4" x14ac:dyDescent="0.3">
      <c r="D49955" s="4"/>
    </row>
    <row r="49956" spans="4:4" x14ac:dyDescent="0.3">
      <c r="D49956" s="4"/>
    </row>
    <row r="49957" spans="4:4" x14ac:dyDescent="0.3">
      <c r="D49957" s="4"/>
    </row>
    <row r="49958" spans="4:4" x14ac:dyDescent="0.3">
      <c r="D49958" s="4"/>
    </row>
    <row r="49959" spans="4:4" x14ac:dyDescent="0.3">
      <c r="D49959" s="4"/>
    </row>
    <row r="49960" spans="4:4" x14ac:dyDescent="0.3">
      <c r="D49960" s="4"/>
    </row>
    <row r="49961" spans="4:4" x14ac:dyDescent="0.3">
      <c r="D49961" s="4"/>
    </row>
    <row r="49962" spans="4:4" x14ac:dyDescent="0.3">
      <c r="D49962" s="4"/>
    </row>
    <row r="49963" spans="4:4" x14ac:dyDescent="0.3">
      <c r="D49963" s="4"/>
    </row>
    <row r="49964" spans="4:4" x14ac:dyDescent="0.3">
      <c r="D49964" s="4"/>
    </row>
    <row r="49965" spans="4:4" x14ac:dyDescent="0.3">
      <c r="D49965" s="4"/>
    </row>
    <row r="49966" spans="4:4" x14ac:dyDescent="0.3">
      <c r="D49966" s="4"/>
    </row>
    <row r="49967" spans="4:4" x14ac:dyDescent="0.3">
      <c r="D49967" s="4"/>
    </row>
    <row r="49968" spans="4:4" x14ac:dyDescent="0.3">
      <c r="D49968" s="4"/>
    </row>
    <row r="49969" spans="4:4" x14ac:dyDescent="0.3">
      <c r="D49969" s="4"/>
    </row>
    <row r="49970" spans="4:4" x14ac:dyDescent="0.3">
      <c r="D49970" s="4"/>
    </row>
    <row r="49971" spans="4:4" x14ac:dyDescent="0.3">
      <c r="D49971" s="4"/>
    </row>
    <row r="49972" spans="4:4" x14ac:dyDescent="0.3">
      <c r="D49972" s="4"/>
    </row>
    <row r="49973" spans="4:4" x14ac:dyDescent="0.3">
      <c r="D49973" s="4"/>
    </row>
    <row r="49974" spans="4:4" x14ac:dyDescent="0.3">
      <c r="D49974" s="4"/>
    </row>
    <row r="49975" spans="4:4" x14ac:dyDescent="0.3">
      <c r="D49975" s="4"/>
    </row>
    <row r="49976" spans="4:4" x14ac:dyDescent="0.3">
      <c r="D49976" s="4"/>
    </row>
    <row r="49977" spans="4:4" x14ac:dyDescent="0.3">
      <c r="D49977" s="4"/>
    </row>
    <row r="49978" spans="4:4" x14ac:dyDescent="0.3">
      <c r="D49978" s="4"/>
    </row>
    <row r="49979" spans="4:4" x14ac:dyDescent="0.3">
      <c r="D49979" s="4"/>
    </row>
    <row r="49980" spans="4:4" x14ac:dyDescent="0.3">
      <c r="D49980" s="4"/>
    </row>
    <row r="49981" spans="4:4" x14ac:dyDescent="0.3">
      <c r="D49981" s="4"/>
    </row>
    <row r="49982" spans="4:4" x14ac:dyDescent="0.3">
      <c r="D49982" s="4"/>
    </row>
    <row r="49983" spans="4:4" x14ac:dyDescent="0.3">
      <c r="D49983" s="4"/>
    </row>
    <row r="49984" spans="4:4" x14ac:dyDescent="0.3">
      <c r="D49984" s="4"/>
    </row>
    <row r="49985" spans="4:4" x14ac:dyDescent="0.3">
      <c r="D49985" s="4"/>
    </row>
    <row r="49986" spans="4:4" x14ac:dyDescent="0.3">
      <c r="D49986" s="4"/>
    </row>
    <row r="49987" spans="4:4" x14ac:dyDescent="0.3">
      <c r="D49987" s="4"/>
    </row>
    <row r="49988" spans="4:4" x14ac:dyDescent="0.3">
      <c r="D49988" s="4"/>
    </row>
    <row r="49989" spans="4:4" x14ac:dyDescent="0.3">
      <c r="D49989" s="4"/>
    </row>
    <row r="49990" spans="4:4" x14ac:dyDescent="0.3">
      <c r="D49990" s="4"/>
    </row>
    <row r="49991" spans="4:4" x14ac:dyDescent="0.3">
      <c r="D49991" s="4"/>
    </row>
    <row r="49992" spans="4:4" x14ac:dyDescent="0.3">
      <c r="D49992" s="4"/>
    </row>
    <row r="49993" spans="4:4" x14ac:dyDescent="0.3">
      <c r="D49993" s="4"/>
    </row>
    <row r="49994" spans="4:4" x14ac:dyDescent="0.3">
      <c r="D49994" s="4"/>
    </row>
    <row r="49995" spans="4:4" x14ac:dyDescent="0.3">
      <c r="D49995" s="4"/>
    </row>
    <row r="49996" spans="4:4" x14ac:dyDescent="0.3">
      <c r="D49996" s="4"/>
    </row>
    <row r="49997" spans="4:4" x14ac:dyDescent="0.3">
      <c r="D49997" s="4"/>
    </row>
    <row r="49998" spans="4:4" x14ac:dyDescent="0.3">
      <c r="D49998" s="4"/>
    </row>
    <row r="49999" spans="4:4" x14ac:dyDescent="0.3">
      <c r="D49999" s="4"/>
    </row>
    <row r="50000" spans="4:4" x14ac:dyDescent="0.3">
      <c r="D50000" s="4"/>
    </row>
    <row r="50001" spans="4:4" x14ac:dyDescent="0.3">
      <c r="D50001" s="4"/>
    </row>
    <row r="50002" spans="4:4" x14ac:dyDescent="0.3">
      <c r="D50002" s="4"/>
    </row>
    <row r="50003" spans="4:4" x14ac:dyDescent="0.3">
      <c r="D50003" s="4"/>
    </row>
    <row r="50004" spans="4:4" x14ac:dyDescent="0.3">
      <c r="D50004" s="4"/>
    </row>
    <row r="50005" spans="4:4" x14ac:dyDescent="0.3">
      <c r="D50005" s="4"/>
    </row>
    <row r="50006" spans="4:4" x14ac:dyDescent="0.3">
      <c r="D50006" s="4"/>
    </row>
    <row r="50007" spans="4:4" x14ac:dyDescent="0.3">
      <c r="D50007" s="4"/>
    </row>
    <row r="50008" spans="4:4" x14ac:dyDescent="0.3">
      <c r="D50008" s="4"/>
    </row>
    <row r="50009" spans="4:4" x14ac:dyDescent="0.3">
      <c r="D50009" s="4"/>
    </row>
    <row r="50010" spans="4:4" x14ac:dyDescent="0.3">
      <c r="D50010" s="4"/>
    </row>
    <row r="50011" spans="4:4" x14ac:dyDescent="0.3">
      <c r="D50011" s="4"/>
    </row>
    <row r="50012" spans="4:4" x14ac:dyDescent="0.3">
      <c r="D50012" s="4"/>
    </row>
    <row r="50013" spans="4:4" x14ac:dyDescent="0.3">
      <c r="D50013" s="4"/>
    </row>
    <row r="50014" spans="4:4" x14ac:dyDescent="0.3">
      <c r="D50014" s="4"/>
    </row>
    <row r="50015" spans="4:4" x14ac:dyDescent="0.3">
      <c r="D50015" s="4"/>
    </row>
    <row r="50016" spans="4:4" x14ac:dyDescent="0.3">
      <c r="D50016" s="4"/>
    </row>
    <row r="50017" spans="4:4" x14ac:dyDescent="0.3">
      <c r="D50017" s="4"/>
    </row>
    <row r="50018" spans="4:4" x14ac:dyDescent="0.3">
      <c r="D50018" s="4"/>
    </row>
    <row r="50019" spans="4:4" x14ac:dyDescent="0.3">
      <c r="D50019" s="4"/>
    </row>
    <row r="50020" spans="4:4" x14ac:dyDescent="0.3">
      <c r="D50020" s="4"/>
    </row>
    <row r="50021" spans="4:4" x14ac:dyDescent="0.3">
      <c r="D50021" s="4"/>
    </row>
    <row r="50022" spans="4:4" x14ac:dyDescent="0.3">
      <c r="D50022" s="4"/>
    </row>
    <row r="50023" spans="4:4" x14ac:dyDescent="0.3">
      <c r="D50023" s="4"/>
    </row>
    <row r="50024" spans="4:4" x14ac:dyDescent="0.3">
      <c r="D50024" s="4"/>
    </row>
    <row r="50025" spans="4:4" x14ac:dyDescent="0.3">
      <c r="D50025" s="4"/>
    </row>
    <row r="50026" spans="4:4" x14ac:dyDescent="0.3">
      <c r="D50026" s="4"/>
    </row>
    <row r="50027" spans="4:4" x14ac:dyDescent="0.3">
      <c r="D50027" s="4"/>
    </row>
    <row r="50028" spans="4:4" x14ac:dyDescent="0.3">
      <c r="D50028" s="4"/>
    </row>
    <row r="50029" spans="4:4" x14ac:dyDescent="0.3">
      <c r="D50029" s="4"/>
    </row>
    <row r="50030" spans="4:4" x14ac:dyDescent="0.3">
      <c r="D50030" s="4"/>
    </row>
    <row r="50031" spans="4:4" x14ac:dyDescent="0.3">
      <c r="D50031" s="4"/>
    </row>
    <row r="50032" spans="4:4" x14ac:dyDescent="0.3">
      <c r="D50032" s="4"/>
    </row>
    <row r="50033" spans="4:4" x14ac:dyDescent="0.3">
      <c r="D50033" s="4"/>
    </row>
    <row r="50034" spans="4:4" x14ac:dyDescent="0.3">
      <c r="D50034" s="4"/>
    </row>
    <row r="50035" spans="4:4" x14ac:dyDescent="0.3">
      <c r="D50035" s="4"/>
    </row>
    <row r="50036" spans="4:4" x14ac:dyDescent="0.3">
      <c r="D50036" s="4"/>
    </row>
    <row r="50037" spans="4:4" x14ac:dyDescent="0.3">
      <c r="D50037" s="4"/>
    </row>
    <row r="50038" spans="4:4" x14ac:dyDescent="0.3">
      <c r="D50038" s="4"/>
    </row>
    <row r="50039" spans="4:4" x14ac:dyDescent="0.3">
      <c r="D50039" s="4"/>
    </row>
    <row r="50040" spans="4:4" x14ac:dyDescent="0.3">
      <c r="D50040" s="4"/>
    </row>
    <row r="50041" spans="4:4" x14ac:dyDescent="0.3">
      <c r="D50041" s="4"/>
    </row>
    <row r="50042" spans="4:4" x14ac:dyDescent="0.3">
      <c r="D50042" s="4"/>
    </row>
    <row r="50043" spans="4:4" x14ac:dyDescent="0.3">
      <c r="D50043" s="4"/>
    </row>
    <row r="50044" spans="4:4" x14ac:dyDescent="0.3">
      <c r="D50044" s="4"/>
    </row>
    <row r="50045" spans="4:4" x14ac:dyDescent="0.3">
      <c r="D50045" s="4"/>
    </row>
    <row r="50046" spans="4:4" x14ac:dyDescent="0.3">
      <c r="D50046" s="4"/>
    </row>
    <row r="50047" spans="4:4" x14ac:dyDescent="0.3">
      <c r="D50047" s="4"/>
    </row>
    <row r="50048" spans="4:4" x14ac:dyDescent="0.3">
      <c r="D50048" s="4"/>
    </row>
    <row r="50049" spans="4:4" x14ac:dyDescent="0.3">
      <c r="D50049" s="4"/>
    </row>
    <row r="50050" spans="4:4" x14ac:dyDescent="0.3">
      <c r="D50050" s="4"/>
    </row>
    <row r="50051" spans="4:4" x14ac:dyDescent="0.3">
      <c r="D50051" s="4"/>
    </row>
    <row r="50052" spans="4:4" x14ac:dyDescent="0.3">
      <c r="D50052" s="4"/>
    </row>
    <row r="50053" spans="4:4" x14ac:dyDescent="0.3">
      <c r="D50053" s="4"/>
    </row>
    <row r="50054" spans="4:4" x14ac:dyDescent="0.3">
      <c r="D50054" s="4"/>
    </row>
    <row r="50055" spans="4:4" x14ac:dyDescent="0.3">
      <c r="D50055" s="4"/>
    </row>
    <row r="50056" spans="4:4" x14ac:dyDescent="0.3">
      <c r="D50056" s="4"/>
    </row>
    <row r="50057" spans="4:4" x14ac:dyDescent="0.3">
      <c r="D50057" s="4"/>
    </row>
    <row r="50058" spans="4:4" x14ac:dyDescent="0.3">
      <c r="D50058" s="4"/>
    </row>
    <row r="50059" spans="4:4" x14ac:dyDescent="0.3">
      <c r="D50059" s="4"/>
    </row>
    <row r="50060" spans="4:4" x14ac:dyDescent="0.3">
      <c r="D50060" s="4"/>
    </row>
    <row r="50061" spans="4:4" x14ac:dyDescent="0.3">
      <c r="D50061" s="4"/>
    </row>
    <row r="50062" spans="4:4" x14ac:dyDescent="0.3">
      <c r="D50062" s="4"/>
    </row>
    <row r="50063" spans="4:4" x14ac:dyDescent="0.3">
      <c r="D50063" s="4"/>
    </row>
    <row r="50064" spans="4:4" x14ac:dyDescent="0.3">
      <c r="D50064" s="4"/>
    </row>
    <row r="50065" spans="4:4" x14ac:dyDescent="0.3">
      <c r="D50065" s="4"/>
    </row>
    <row r="50066" spans="4:4" x14ac:dyDescent="0.3">
      <c r="D50066" s="4"/>
    </row>
    <row r="50067" spans="4:4" x14ac:dyDescent="0.3">
      <c r="D50067" s="4"/>
    </row>
    <row r="50068" spans="4:4" x14ac:dyDescent="0.3">
      <c r="D50068" s="4"/>
    </row>
    <row r="50069" spans="4:4" x14ac:dyDescent="0.3">
      <c r="D50069" s="4"/>
    </row>
    <row r="50070" spans="4:4" x14ac:dyDescent="0.3">
      <c r="D50070" s="4"/>
    </row>
    <row r="50071" spans="4:4" x14ac:dyDescent="0.3">
      <c r="D50071" s="4"/>
    </row>
    <row r="50072" spans="4:4" x14ac:dyDescent="0.3">
      <c r="D50072" s="4"/>
    </row>
    <row r="50073" spans="4:4" x14ac:dyDescent="0.3">
      <c r="D50073" s="4"/>
    </row>
    <row r="50074" spans="4:4" x14ac:dyDescent="0.3">
      <c r="D50074" s="4"/>
    </row>
    <row r="50075" spans="4:4" x14ac:dyDescent="0.3">
      <c r="D50075" s="4"/>
    </row>
    <row r="50076" spans="4:4" x14ac:dyDescent="0.3">
      <c r="D50076" s="4"/>
    </row>
    <row r="50077" spans="4:4" x14ac:dyDescent="0.3">
      <c r="D50077" s="4"/>
    </row>
    <row r="50078" spans="4:4" x14ac:dyDescent="0.3">
      <c r="D50078" s="4"/>
    </row>
    <row r="50079" spans="4:4" x14ac:dyDescent="0.3">
      <c r="D50079" s="4"/>
    </row>
    <row r="50080" spans="4:4" x14ac:dyDescent="0.3">
      <c r="D50080" s="4"/>
    </row>
    <row r="50081" spans="4:4" x14ac:dyDescent="0.3">
      <c r="D50081" s="4"/>
    </row>
    <row r="50082" spans="4:4" x14ac:dyDescent="0.3">
      <c r="D50082" s="4"/>
    </row>
    <row r="50083" spans="4:4" x14ac:dyDescent="0.3">
      <c r="D50083" s="4"/>
    </row>
    <row r="50084" spans="4:4" x14ac:dyDescent="0.3">
      <c r="D50084" s="4"/>
    </row>
    <row r="50085" spans="4:4" x14ac:dyDescent="0.3">
      <c r="D50085" s="4"/>
    </row>
    <row r="50086" spans="4:4" x14ac:dyDescent="0.3">
      <c r="D50086" s="4"/>
    </row>
    <row r="50087" spans="4:4" x14ac:dyDescent="0.3">
      <c r="D50087" s="4"/>
    </row>
    <row r="50088" spans="4:4" x14ac:dyDescent="0.3">
      <c r="D50088" s="4"/>
    </row>
    <row r="50089" spans="4:4" x14ac:dyDescent="0.3">
      <c r="D50089" s="4"/>
    </row>
    <row r="50090" spans="4:4" x14ac:dyDescent="0.3">
      <c r="D50090" s="4"/>
    </row>
    <row r="50091" spans="4:4" x14ac:dyDescent="0.3">
      <c r="D50091" s="4"/>
    </row>
    <row r="50092" spans="4:4" x14ac:dyDescent="0.3">
      <c r="D50092" s="4"/>
    </row>
    <row r="50093" spans="4:4" x14ac:dyDescent="0.3">
      <c r="D50093" s="4"/>
    </row>
    <row r="50094" spans="4:4" x14ac:dyDescent="0.3">
      <c r="D50094" s="4"/>
    </row>
    <row r="50095" spans="4:4" x14ac:dyDescent="0.3">
      <c r="D50095" s="4"/>
    </row>
    <row r="50096" spans="4:4" x14ac:dyDescent="0.3">
      <c r="D50096" s="4"/>
    </row>
    <row r="50097" spans="4:4" x14ac:dyDescent="0.3">
      <c r="D50097" s="4"/>
    </row>
    <row r="50098" spans="4:4" x14ac:dyDescent="0.3">
      <c r="D50098" s="4"/>
    </row>
    <row r="50099" spans="4:4" x14ac:dyDescent="0.3">
      <c r="D50099" s="4"/>
    </row>
    <row r="50100" spans="4:4" x14ac:dyDescent="0.3">
      <c r="D50100" s="4"/>
    </row>
    <row r="50101" spans="4:4" x14ac:dyDescent="0.3">
      <c r="D50101" s="4"/>
    </row>
    <row r="50102" spans="4:4" x14ac:dyDescent="0.3">
      <c r="D50102" s="4"/>
    </row>
    <row r="50103" spans="4:4" x14ac:dyDescent="0.3">
      <c r="D50103" s="4"/>
    </row>
    <row r="50104" spans="4:4" x14ac:dyDescent="0.3">
      <c r="D50104" s="4"/>
    </row>
    <row r="50105" spans="4:4" x14ac:dyDescent="0.3">
      <c r="D50105" s="4"/>
    </row>
    <row r="50106" spans="4:4" x14ac:dyDescent="0.3">
      <c r="D50106" s="4"/>
    </row>
    <row r="50107" spans="4:4" x14ac:dyDescent="0.3">
      <c r="D50107" s="4"/>
    </row>
    <row r="50108" spans="4:4" x14ac:dyDescent="0.3">
      <c r="D50108" s="4"/>
    </row>
    <row r="50109" spans="4:4" x14ac:dyDescent="0.3">
      <c r="D50109" s="4"/>
    </row>
    <row r="50110" spans="4:4" x14ac:dyDescent="0.3">
      <c r="D50110" s="4"/>
    </row>
    <row r="50111" spans="4:4" x14ac:dyDescent="0.3">
      <c r="D50111" s="4"/>
    </row>
    <row r="50112" spans="4:4" x14ac:dyDescent="0.3">
      <c r="D50112" s="4"/>
    </row>
    <row r="50113" spans="4:4" x14ac:dyDescent="0.3">
      <c r="D50113" s="4"/>
    </row>
    <row r="50114" spans="4:4" x14ac:dyDescent="0.3">
      <c r="D50114" s="4"/>
    </row>
    <row r="50115" spans="4:4" x14ac:dyDescent="0.3">
      <c r="D50115" s="4"/>
    </row>
    <row r="50116" spans="4:4" x14ac:dyDescent="0.3">
      <c r="D50116" s="4"/>
    </row>
    <row r="50117" spans="4:4" x14ac:dyDescent="0.3">
      <c r="D50117" s="4"/>
    </row>
    <row r="50118" spans="4:4" x14ac:dyDescent="0.3">
      <c r="D50118" s="4"/>
    </row>
    <row r="50119" spans="4:4" x14ac:dyDescent="0.3">
      <c r="D50119" s="4"/>
    </row>
    <row r="50120" spans="4:4" x14ac:dyDescent="0.3">
      <c r="D50120" s="4"/>
    </row>
    <row r="50121" spans="4:4" x14ac:dyDescent="0.3">
      <c r="D50121" s="4"/>
    </row>
    <row r="50122" spans="4:4" x14ac:dyDescent="0.3">
      <c r="D50122" s="4"/>
    </row>
    <row r="50123" spans="4:4" x14ac:dyDescent="0.3">
      <c r="D50123" s="4"/>
    </row>
    <row r="50124" spans="4:4" x14ac:dyDescent="0.3">
      <c r="D50124" s="4"/>
    </row>
    <row r="50125" spans="4:4" x14ac:dyDescent="0.3">
      <c r="D50125" s="4"/>
    </row>
    <row r="50126" spans="4:4" x14ac:dyDescent="0.3">
      <c r="D50126" s="4"/>
    </row>
    <row r="50127" spans="4:4" x14ac:dyDescent="0.3">
      <c r="D50127" s="4"/>
    </row>
    <row r="50128" spans="4:4" x14ac:dyDescent="0.3">
      <c r="D50128" s="4"/>
    </row>
    <row r="50129" spans="4:4" x14ac:dyDescent="0.3">
      <c r="D50129" s="4"/>
    </row>
    <row r="50130" spans="4:4" x14ac:dyDescent="0.3">
      <c r="D50130" s="4"/>
    </row>
    <row r="50131" spans="4:4" x14ac:dyDescent="0.3">
      <c r="D50131" s="4"/>
    </row>
    <row r="50132" spans="4:4" x14ac:dyDescent="0.3">
      <c r="D50132" s="4"/>
    </row>
    <row r="50133" spans="4:4" x14ac:dyDescent="0.3">
      <c r="D50133" s="4"/>
    </row>
    <row r="50134" spans="4:4" x14ac:dyDescent="0.3">
      <c r="D50134" s="4"/>
    </row>
    <row r="50135" spans="4:4" x14ac:dyDescent="0.3">
      <c r="D50135" s="4"/>
    </row>
    <row r="50136" spans="4:4" x14ac:dyDescent="0.3">
      <c r="D50136" s="4"/>
    </row>
    <row r="50137" spans="4:4" x14ac:dyDescent="0.3">
      <c r="D50137" s="4"/>
    </row>
    <row r="50138" spans="4:4" x14ac:dyDescent="0.3">
      <c r="D50138" s="4"/>
    </row>
    <row r="50139" spans="4:4" x14ac:dyDescent="0.3">
      <c r="D50139" s="4"/>
    </row>
    <row r="50140" spans="4:4" x14ac:dyDescent="0.3">
      <c r="D50140" s="4"/>
    </row>
    <row r="50141" spans="4:4" x14ac:dyDescent="0.3">
      <c r="D50141" s="4"/>
    </row>
    <row r="50142" spans="4:4" x14ac:dyDescent="0.3">
      <c r="D50142" s="4"/>
    </row>
    <row r="50143" spans="4:4" x14ac:dyDescent="0.3">
      <c r="D50143" s="4"/>
    </row>
    <row r="50144" spans="4:4" x14ac:dyDescent="0.3">
      <c r="D50144" s="4"/>
    </row>
    <row r="50145" spans="4:4" x14ac:dyDescent="0.3">
      <c r="D50145" s="4"/>
    </row>
    <row r="50146" spans="4:4" x14ac:dyDescent="0.3">
      <c r="D50146" s="4"/>
    </row>
    <row r="50147" spans="4:4" x14ac:dyDescent="0.3">
      <c r="D50147" s="4"/>
    </row>
    <row r="50148" spans="4:4" x14ac:dyDescent="0.3">
      <c r="D50148" s="4"/>
    </row>
    <row r="50149" spans="4:4" x14ac:dyDescent="0.3">
      <c r="D50149" s="4"/>
    </row>
    <row r="50150" spans="4:4" x14ac:dyDescent="0.3">
      <c r="D50150" s="4"/>
    </row>
    <row r="50151" spans="4:4" x14ac:dyDescent="0.3">
      <c r="D50151" s="4"/>
    </row>
    <row r="50152" spans="4:4" x14ac:dyDescent="0.3">
      <c r="D50152" s="4"/>
    </row>
    <row r="50153" spans="4:4" x14ac:dyDescent="0.3">
      <c r="D50153" s="4"/>
    </row>
    <row r="50154" spans="4:4" x14ac:dyDescent="0.3">
      <c r="D50154" s="4"/>
    </row>
    <row r="50155" spans="4:4" x14ac:dyDescent="0.3">
      <c r="D50155" s="4"/>
    </row>
    <row r="50156" spans="4:4" x14ac:dyDescent="0.3">
      <c r="D50156" s="4"/>
    </row>
    <row r="50157" spans="4:4" x14ac:dyDescent="0.3">
      <c r="D50157" s="4"/>
    </row>
    <row r="50158" spans="4:4" x14ac:dyDescent="0.3">
      <c r="D50158" s="4"/>
    </row>
    <row r="50159" spans="4:4" x14ac:dyDescent="0.3">
      <c r="D50159" s="4"/>
    </row>
    <row r="50160" spans="4:4" x14ac:dyDescent="0.3">
      <c r="D50160" s="4"/>
    </row>
    <row r="50161" spans="4:4" x14ac:dyDescent="0.3">
      <c r="D50161" s="4"/>
    </row>
    <row r="50162" spans="4:4" x14ac:dyDescent="0.3">
      <c r="D50162" s="4"/>
    </row>
    <row r="50163" spans="4:4" x14ac:dyDescent="0.3">
      <c r="D50163" s="4"/>
    </row>
    <row r="50164" spans="4:4" x14ac:dyDescent="0.3">
      <c r="D50164" s="4"/>
    </row>
    <row r="50165" spans="4:4" x14ac:dyDescent="0.3">
      <c r="D50165" s="4"/>
    </row>
    <row r="50166" spans="4:4" x14ac:dyDescent="0.3">
      <c r="D50166" s="4"/>
    </row>
    <row r="50167" spans="4:4" x14ac:dyDescent="0.3">
      <c r="D50167" s="4"/>
    </row>
    <row r="50168" spans="4:4" x14ac:dyDescent="0.3">
      <c r="D50168" s="4"/>
    </row>
    <row r="50169" spans="4:4" x14ac:dyDescent="0.3">
      <c r="D50169" s="4"/>
    </row>
    <row r="50170" spans="4:4" x14ac:dyDescent="0.3">
      <c r="D50170" s="4"/>
    </row>
    <row r="50171" spans="4:4" x14ac:dyDescent="0.3">
      <c r="D50171" s="4"/>
    </row>
    <row r="50172" spans="4:4" x14ac:dyDescent="0.3">
      <c r="D50172" s="4"/>
    </row>
    <row r="50173" spans="4:4" x14ac:dyDescent="0.3">
      <c r="D50173" s="4"/>
    </row>
    <row r="50174" spans="4:4" x14ac:dyDescent="0.3">
      <c r="D50174" s="4"/>
    </row>
    <row r="50175" spans="4:4" x14ac:dyDescent="0.3">
      <c r="D50175" s="4"/>
    </row>
    <row r="50176" spans="4:4" x14ac:dyDescent="0.3">
      <c r="D50176" s="4"/>
    </row>
    <row r="50177" spans="4:4" x14ac:dyDescent="0.3">
      <c r="D50177" s="4"/>
    </row>
    <row r="50178" spans="4:4" x14ac:dyDescent="0.3">
      <c r="D50178" s="4"/>
    </row>
    <row r="50179" spans="4:4" x14ac:dyDescent="0.3">
      <c r="D50179" s="4"/>
    </row>
    <row r="50180" spans="4:4" x14ac:dyDescent="0.3">
      <c r="D50180" s="4"/>
    </row>
    <row r="50181" spans="4:4" x14ac:dyDescent="0.3">
      <c r="D50181" s="4"/>
    </row>
    <row r="50182" spans="4:4" x14ac:dyDescent="0.3">
      <c r="D50182" s="4"/>
    </row>
    <row r="50183" spans="4:4" x14ac:dyDescent="0.3">
      <c r="D50183" s="4"/>
    </row>
    <row r="50184" spans="4:4" x14ac:dyDescent="0.3">
      <c r="D50184" s="4"/>
    </row>
    <row r="50185" spans="4:4" x14ac:dyDescent="0.3">
      <c r="D50185" s="4"/>
    </row>
    <row r="50186" spans="4:4" x14ac:dyDescent="0.3">
      <c r="D50186" s="4"/>
    </row>
    <row r="50187" spans="4:4" x14ac:dyDescent="0.3">
      <c r="D50187" s="4"/>
    </row>
    <row r="50188" spans="4:4" x14ac:dyDescent="0.3">
      <c r="D50188" s="4"/>
    </row>
    <row r="50189" spans="4:4" x14ac:dyDescent="0.3">
      <c r="D50189" s="4"/>
    </row>
    <row r="50190" spans="4:4" x14ac:dyDescent="0.3">
      <c r="D50190" s="4"/>
    </row>
    <row r="50191" spans="4:4" x14ac:dyDescent="0.3">
      <c r="D50191" s="4"/>
    </row>
    <row r="50192" spans="4:4" x14ac:dyDescent="0.3">
      <c r="D50192" s="4"/>
    </row>
    <row r="50193" spans="4:4" x14ac:dyDescent="0.3">
      <c r="D50193" s="4"/>
    </row>
    <row r="50194" spans="4:4" x14ac:dyDescent="0.3">
      <c r="D50194" s="4"/>
    </row>
    <row r="50195" spans="4:4" x14ac:dyDescent="0.3">
      <c r="D50195" s="4"/>
    </row>
    <row r="50196" spans="4:4" x14ac:dyDescent="0.3">
      <c r="D50196" s="4"/>
    </row>
    <row r="50197" spans="4:4" x14ac:dyDescent="0.3">
      <c r="D50197" s="4"/>
    </row>
    <row r="50198" spans="4:4" x14ac:dyDescent="0.3">
      <c r="D50198" s="4"/>
    </row>
    <row r="50199" spans="4:4" x14ac:dyDescent="0.3">
      <c r="D50199" s="4"/>
    </row>
    <row r="50200" spans="4:4" x14ac:dyDescent="0.3">
      <c r="D50200" s="4"/>
    </row>
    <row r="50201" spans="4:4" x14ac:dyDescent="0.3">
      <c r="D50201" s="4"/>
    </row>
    <row r="50202" spans="4:4" x14ac:dyDescent="0.3">
      <c r="D50202" s="4"/>
    </row>
    <row r="50203" spans="4:4" x14ac:dyDescent="0.3">
      <c r="D50203" s="4"/>
    </row>
    <row r="50204" spans="4:4" x14ac:dyDescent="0.3">
      <c r="D50204" s="4"/>
    </row>
    <row r="50205" spans="4:4" x14ac:dyDescent="0.3">
      <c r="D50205" s="4"/>
    </row>
    <row r="50206" spans="4:4" x14ac:dyDescent="0.3">
      <c r="D50206" s="4"/>
    </row>
    <row r="50207" spans="4:4" x14ac:dyDescent="0.3">
      <c r="D50207" s="4"/>
    </row>
    <row r="50208" spans="4:4" x14ac:dyDescent="0.3">
      <c r="D50208" s="4"/>
    </row>
    <row r="50209" spans="4:4" x14ac:dyDescent="0.3">
      <c r="D50209" s="4"/>
    </row>
    <row r="50210" spans="4:4" x14ac:dyDescent="0.3">
      <c r="D50210" s="4"/>
    </row>
    <row r="50211" spans="4:4" x14ac:dyDescent="0.3">
      <c r="D50211" s="4"/>
    </row>
    <row r="50212" spans="4:4" x14ac:dyDescent="0.3">
      <c r="D50212" s="4"/>
    </row>
    <row r="50213" spans="4:4" x14ac:dyDescent="0.3">
      <c r="D50213" s="4"/>
    </row>
    <row r="50214" spans="4:4" x14ac:dyDescent="0.3">
      <c r="D50214" s="4"/>
    </row>
    <row r="50215" spans="4:4" x14ac:dyDescent="0.3">
      <c r="D50215" s="4"/>
    </row>
    <row r="50216" spans="4:4" x14ac:dyDescent="0.3">
      <c r="D50216" s="4"/>
    </row>
    <row r="50217" spans="4:4" x14ac:dyDescent="0.3">
      <c r="D50217" s="4"/>
    </row>
    <row r="50218" spans="4:4" x14ac:dyDescent="0.3">
      <c r="D50218" s="4"/>
    </row>
    <row r="50219" spans="4:4" x14ac:dyDescent="0.3">
      <c r="D50219" s="4"/>
    </row>
    <row r="50220" spans="4:4" x14ac:dyDescent="0.3">
      <c r="D50220" s="4"/>
    </row>
    <row r="50221" spans="4:4" x14ac:dyDescent="0.3">
      <c r="D50221" s="4"/>
    </row>
    <row r="50222" spans="4:4" x14ac:dyDescent="0.3">
      <c r="D50222" s="4"/>
    </row>
    <row r="50223" spans="4:4" x14ac:dyDescent="0.3">
      <c r="D50223" s="4"/>
    </row>
    <row r="50224" spans="4:4" x14ac:dyDescent="0.3">
      <c r="D50224" s="4"/>
    </row>
    <row r="50225" spans="4:4" x14ac:dyDescent="0.3">
      <c r="D50225" s="4"/>
    </row>
    <row r="50226" spans="4:4" x14ac:dyDescent="0.3">
      <c r="D50226" s="4"/>
    </row>
    <row r="50227" spans="4:4" x14ac:dyDescent="0.3">
      <c r="D50227" s="4"/>
    </row>
    <row r="50228" spans="4:4" x14ac:dyDescent="0.3">
      <c r="D50228" s="4"/>
    </row>
    <row r="50229" spans="4:4" x14ac:dyDescent="0.3">
      <c r="D50229" s="4"/>
    </row>
    <row r="50230" spans="4:4" x14ac:dyDescent="0.3">
      <c r="D50230" s="4"/>
    </row>
    <row r="50231" spans="4:4" x14ac:dyDescent="0.3">
      <c r="D50231" s="4"/>
    </row>
    <row r="50232" spans="4:4" x14ac:dyDescent="0.3">
      <c r="D50232" s="4"/>
    </row>
    <row r="50233" spans="4:4" x14ac:dyDescent="0.3">
      <c r="D50233" s="4"/>
    </row>
    <row r="50234" spans="4:4" x14ac:dyDescent="0.3">
      <c r="D50234" s="4"/>
    </row>
    <row r="50235" spans="4:4" x14ac:dyDescent="0.3">
      <c r="D50235" s="4"/>
    </row>
    <row r="50236" spans="4:4" x14ac:dyDescent="0.3">
      <c r="D50236" s="4"/>
    </row>
    <row r="50237" spans="4:4" x14ac:dyDescent="0.3">
      <c r="D50237" s="4"/>
    </row>
    <row r="50238" spans="4:4" x14ac:dyDescent="0.3">
      <c r="D50238" s="4"/>
    </row>
    <row r="50239" spans="4:4" x14ac:dyDescent="0.3">
      <c r="D50239" s="4"/>
    </row>
    <row r="50240" spans="4:4" x14ac:dyDescent="0.3">
      <c r="D50240" s="4"/>
    </row>
    <row r="50241" spans="4:4" x14ac:dyDescent="0.3">
      <c r="D50241" s="4"/>
    </row>
    <row r="50242" spans="4:4" x14ac:dyDescent="0.3">
      <c r="D50242" s="4"/>
    </row>
    <row r="50243" spans="4:4" x14ac:dyDescent="0.3">
      <c r="D50243" s="4"/>
    </row>
    <row r="50244" spans="4:4" x14ac:dyDescent="0.3">
      <c r="D50244" s="4"/>
    </row>
    <row r="50245" spans="4:4" x14ac:dyDescent="0.3">
      <c r="D50245" s="4"/>
    </row>
    <row r="50246" spans="4:4" x14ac:dyDescent="0.3">
      <c r="D50246" s="4"/>
    </row>
    <row r="50247" spans="4:4" x14ac:dyDescent="0.3">
      <c r="D50247" s="4"/>
    </row>
    <row r="50248" spans="4:4" x14ac:dyDescent="0.3">
      <c r="D50248" s="4"/>
    </row>
    <row r="50249" spans="4:4" x14ac:dyDescent="0.3">
      <c r="D50249" s="4"/>
    </row>
    <row r="50250" spans="4:4" x14ac:dyDescent="0.3">
      <c r="D50250" s="4"/>
    </row>
    <row r="50251" spans="4:4" x14ac:dyDescent="0.3">
      <c r="D50251" s="4"/>
    </row>
    <row r="50252" spans="4:4" x14ac:dyDescent="0.3">
      <c r="D50252" s="4"/>
    </row>
    <row r="50253" spans="4:4" x14ac:dyDescent="0.3">
      <c r="D50253" s="4"/>
    </row>
    <row r="50254" spans="4:4" x14ac:dyDescent="0.3">
      <c r="D50254" s="4"/>
    </row>
    <row r="50255" spans="4:4" x14ac:dyDescent="0.3">
      <c r="D50255" s="4"/>
    </row>
    <row r="50256" spans="4:4" x14ac:dyDescent="0.3">
      <c r="D50256" s="4"/>
    </row>
    <row r="50257" spans="4:4" x14ac:dyDescent="0.3">
      <c r="D50257" s="4"/>
    </row>
    <row r="50258" spans="4:4" x14ac:dyDescent="0.3">
      <c r="D50258" s="4"/>
    </row>
    <row r="50259" spans="4:4" x14ac:dyDescent="0.3">
      <c r="D50259" s="4"/>
    </row>
    <row r="50260" spans="4:4" x14ac:dyDescent="0.3">
      <c r="D50260" s="4"/>
    </row>
    <row r="50261" spans="4:4" x14ac:dyDescent="0.3">
      <c r="D50261" s="4"/>
    </row>
    <row r="50262" spans="4:4" x14ac:dyDescent="0.3">
      <c r="D50262" s="4"/>
    </row>
    <row r="50263" spans="4:4" x14ac:dyDescent="0.3">
      <c r="D50263" s="4"/>
    </row>
    <row r="50264" spans="4:4" x14ac:dyDescent="0.3">
      <c r="D50264" s="4"/>
    </row>
    <row r="50265" spans="4:4" x14ac:dyDescent="0.3">
      <c r="D50265" s="4"/>
    </row>
    <row r="50266" spans="4:4" x14ac:dyDescent="0.3">
      <c r="D50266" s="4"/>
    </row>
    <row r="50267" spans="4:4" x14ac:dyDescent="0.3">
      <c r="D50267" s="4"/>
    </row>
    <row r="50268" spans="4:4" x14ac:dyDescent="0.3">
      <c r="D50268" s="4"/>
    </row>
    <row r="50269" spans="4:4" x14ac:dyDescent="0.3">
      <c r="D50269" s="4"/>
    </row>
    <row r="50270" spans="4:4" x14ac:dyDescent="0.3">
      <c r="D50270" s="4"/>
    </row>
    <row r="50271" spans="4:4" x14ac:dyDescent="0.3">
      <c r="D50271" s="4"/>
    </row>
    <row r="50272" spans="4:4" x14ac:dyDescent="0.3">
      <c r="D50272" s="4"/>
    </row>
    <row r="50273" spans="4:4" x14ac:dyDescent="0.3">
      <c r="D50273" s="4"/>
    </row>
    <row r="50274" spans="4:4" x14ac:dyDescent="0.3">
      <c r="D50274" s="4"/>
    </row>
    <row r="50275" spans="4:4" x14ac:dyDescent="0.3">
      <c r="D50275" s="4"/>
    </row>
    <row r="50276" spans="4:4" x14ac:dyDescent="0.3">
      <c r="D50276" s="4"/>
    </row>
    <row r="50277" spans="4:4" x14ac:dyDescent="0.3">
      <c r="D50277" s="4"/>
    </row>
    <row r="50278" spans="4:4" x14ac:dyDescent="0.3">
      <c r="D50278" s="4"/>
    </row>
    <row r="50279" spans="4:4" x14ac:dyDescent="0.3">
      <c r="D50279" s="4"/>
    </row>
    <row r="50280" spans="4:4" x14ac:dyDescent="0.3">
      <c r="D50280" s="4"/>
    </row>
    <row r="50281" spans="4:4" x14ac:dyDescent="0.3">
      <c r="D50281" s="4"/>
    </row>
    <row r="50282" spans="4:4" x14ac:dyDescent="0.3">
      <c r="D50282" s="4"/>
    </row>
    <row r="50283" spans="4:4" x14ac:dyDescent="0.3">
      <c r="D50283" s="4"/>
    </row>
    <row r="50284" spans="4:4" x14ac:dyDescent="0.3">
      <c r="D50284" s="4"/>
    </row>
    <row r="50285" spans="4:4" x14ac:dyDescent="0.3">
      <c r="D50285" s="4"/>
    </row>
    <row r="50286" spans="4:4" x14ac:dyDescent="0.3">
      <c r="D50286" s="4"/>
    </row>
    <row r="50287" spans="4:4" x14ac:dyDescent="0.3">
      <c r="D50287" s="4"/>
    </row>
    <row r="50288" spans="4:4" x14ac:dyDescent="0.3">
      <c r="D50288" s="4"/>
    </row>
    <row r="50289" spans="4:4" x14ac:dyDescent="0.3">
      <c r="D50289" s="4"/>
    </row>
    <row r="50290" spans="4:4" x14ac:dyDescent="0.3">
      <c r="D50290" s="4"/>
    </row>
    <row r="50291" spans="4:4" x14ac:dyDescent="0.3">
      <c r="D50291" s="4"/>
    </row>
    <row r="50292" spans="4:4" x14ac:dyDescent="0.3">
      <c r="D50292" s="4"/>
    </row>
    <row r="50293" spans="4:4" x14ac:dyDescent="0.3">
      <c r="D50293" s="4"/>
    </row>
    <row r="50294" spans="4:4" x14ac:dyDescent="0.3">
      <c r="D50294" s="4"/>
    </row>
    <row r="50295" spans="4:4" x14ac:dyDescent="0.3">
      <c r="D50295" s="4"/>
    </row>
    <row r="50296" spans="4:4" x14ac:dyDescent="0.3">
      <c r="D50296" s="4"/>
    </row>
    <row r="50297" spans="4:4" x14ac:dyDescent="0.3">
      <c r="D50297" s="4"/>
    </row>
    <row r="50298" spans="4:4" x14ac:dyDescent="0.3">
      <c r="D50298" s="4"/>
    </row>
    <row r="50299" spans="4:4" x14ac:dyDescent="0.3">
      <c r="D50299" s="4"/>
    </row>
    <row r="50300" spans="4:4" x14ac:dyDescent="0.3">
      <c r="D50300" s="4"/>
    </row>
    <row r="50301" spans="4:4" x14ac:dyDescent="0.3">
      <c r="D50301" s="4"/>
    </row>
    <row r="50302" spans="4:4" x14ac:dyDescent="0.3">
      <c r="D50302" s="4"/>
    </row>
    <row r="50303" spans="4:4" x14ac:dyDescent="0.3">
      <c r="D50303" s="4"/>
    </row>
    <row r="50304" spans="4:4" x14ac:dyDescent="0.3">
      <c r="D50304" s="4"/>
    </row>
    <row r="50305" spans="4:4" x14ac:dyDescent="0.3">
      <c r="D50305" s="4"/>
    </row>
    <row r="50306" spans="4:4" x14ac:dyDescent="0.3">
      <c r="D50306" s="4"/>
    </row>
    <row r="50307" spans="4:4" x14ac:dyDescent="0.3">
      <c r="D50307" s="4"/>
    </row>
    <row r="50308" spans="4:4" x14ac:dyDescent="0.3">
      <c r="D50308" s="4"/>
    </row>
    <row r="50309" spans="4:4" x14ac:dyDescent="0.3">
      <c r="D50309" s="4"/>
    </row>
    <row r="50310" spans="4:4" x14ac:dyDescent="0.3">
      <c r="D50310" s="4"/>
    </row>
    <row r="50311" spans="4:4" x14ac:dyDescent="0.3">
      <c r="D50311" s="4"/>
    </row>
    <row r="50312" spans="4:4" x14ac:dyDescent="0.3">
      <c r="D50312" s="4"/>
    </row>
    <row r="50313" spans="4:4" x14ac:dyDescent="0.3">
      <c r="D50313" s="4"/>
    </row>
    <row r="50314" spans="4:4" x14ac:dyDescent="0.3">
      <c r="D50314" s="4"/>
    </row>
    <row r="50315" spans="4:4" x14ac:dyDescent="0.3">
      <c r="D50315" s="4"/>
    </row>
    <row r="50316" spans="4:4" x14ac:dyDescent="0.3">
      <c r="D50316" s="4"/>
    </row>
    <row r="50317" spans="4:4" x14ac:dyDescent="0.3">
      <c r="D50317" s="4"/>
    </row>
    <row r="50318" spans="4:4" x14ac:dyDescent="0.3">
      <c r="D50318" s="4"/>
    </row>
    <row r="50319" spans="4:4" x14ac:dyDescent="0.3">
      <c r="D50319" s="4"/>
    </row>
    <row r="50320" spans="4:4" x14ac:dyDescent="0.3">
      <c r="D50320" s="4"/>
    </row>
    <row r="50321" spans="4:4" x14ac:dyDescent="0.3">
      <c r="D50321" s="4"/>
    </row>
    <row r="50322" spans="4:4" x14ac:dyDescent="0.3">
      <c r="D50322" s="4"/>
    </row>
    <row r="50323" spans="4:4" x14ac:dyDescent="0.3">
      <c r="D50323" s="4"/>
    </row>
    <row r="50324" spans="4:4" x14ac:dyDescent="0.3">
      <c r="D50324" s="4"/>
    </row>
    <row r="50325" spans="4:4" x14ac:dyDescent="0.3">
      <c r="D50325" s="4"/>
    </row>
    <row r="50326" spans="4:4" x14ac:dyDescent="0.3">
      <c r="D50326" s="4"/>
    </row>
    <row r="50327" spans="4:4" x14ac:dyDescent="0.3">
      <c r="D50327" s="4"/>
    </row>
    <row r="50328" spans="4:4" x14ac:dyDescent="0.3">
      <c r="D50328" s="4"/>
    </row>
    <row r="50329" spans="4:4" x14ac:dyDescent="0.3">
      <c r="D50329" s="4"/>
    </row>
    <row r="50330" spans="4:4" x14ac:dyDescent="0.3">
      <c r="D50330" s="4"/>
    </row>
    <row r="50331" spans="4:4" x14ac:dyDescent="0.3">
      <c r="D50331" s="4"/>
    </row>
    <row r="50332" spans="4:4" x14ac:dyDescent="0.3">
      <c r="D50332" s="4"/>
    </row>
    <row r="50333" spans="4:4" x14ac:dyDescent="0.3">
      <c r="D50333" s="4"/>
    </row>
    <row r="50334" spans="4:4" x14ac:dyDescent="0.3">
      <c r="D50334" s="4"/>
    </row>
    <row r="50335" spans="4:4" x14ac:dyDescent="0.3">
      <c r="D50335" s="4"/>
    </row>
    <row r="50336" spans="4:4" x14ac:dyDescent="0.3">
      <c r="D50336" s="4"/>
    </row>
    <row r="50337" spans="4:4" x14ac:dyDescent="0.3">
      <c r="D50337" s="4"/>
    </row>
    <row r="50338" spans="4:4" x14ac:dyDescent="0.3">
      <c r="D50338" s="4"/>
    </row>
    <row r="50339" spans="4:4" x14ac:dyDescent="0.3">
      <c r="D50339" s="4"/>
    </row>
    <row r="50340" spans="4:4" x14ac:dyDescent="0.3">
      <c r="D50340" s="4"/>
    </row>
    <row r="50341" spans="4:4" x14ac:dyDescent="0.3">
      <c r="D50341" s="4"/>
    </row>
    <row r="50342" spans="4:4" x14ac:dyDescent="0.3">
      <c r="D50342" s="4"/>
    </row>
    <row r="50343" spans="4:4" x14ac:dyDescent="0.3">
      <c r="D50343" s="4"/>
    </row>
    <row r="50344" spans="4:4" x14ac:dyDescent="0.3">
      <c r="D50344" s="4"/>
    </row>
    <row r="50345" spans="4:4" x14ac:dyDescent="0.3">
      <c r="D50345" s="4"/>
    </row>
    <row r="50346" spans="4:4" x14ac:dyDescent="0.3">
      <c r="D50346" s="4"/>
    </row>
    <row r="50347" spans="4:4" x14ac:dyDescent="0.3">
      <c r="D50347" s="4"/>
    </row>
    <row r="50348" spans="4:4" x14ac:dyDescent="0.3">
      <c r="D50348" s="4"/>
    </row>
    <row r="50349" spans="4:4" x14ac:dyDescent="0.3">
      <c r="D50349" s="4"/>
    </row>
    <row r="50350" spans="4:4" x14ac:dyDescent="0.3">
      <c r="D50350" s="4"/>
    </row>
    <row r="50351" spans="4:4" x14ac:dyDescent="0.3">
      <c r="D50351" s="4"/>
    </row>
    <row r="50352" spans="4:4" x14ac:dyDescent="0.3">
      <c r="D50352" s="4"/>
    </row>
    <row r="50353" spans="4:4" x14ac:dyDescent="0.3">
      <c r="D50353" s="4"/>
    </row>
    <row r="50354" spans="4:4" x14ac:dyDescent="0.3">
      <c r="D50354" s="4"/>
    </row>
    <row r="50355" spans="4:4" x14ac:dyDescent="0.3">
      <c r="D50355" s="4"/>
    </row>
    <row r="50356" spans="4:4" x14ac:dyDescent="0.3">
      <c r="D50356" s="4"/>
    </row>
    <row r="50357" spans="4:4" x14ac:dyDescent="0.3">
      <c r="D50357" s="4"/>
    </row>
    <row r="50358" spans="4:4" x14ac:dyDescent="0.3">
      <c r="D50358" s="4"/>
    </row>
    <row r="50359" spans="4:4" x14ac:dyDescent="0.3">
      <c r="D50359" s="4"/>
    </row>
    <row r="50360" spans="4:4" x14ac:dyDescent="0.3">
      <c r="D50360" s="4"/>
    </row>
    <row r="50361" spans="4:4" x14ac:dyDescent="0.3">
      <c r="D50361" s="4"/>
    </row>
    <row r="50362" spans="4:4" x14ac:dyDescent="0.3">
      <c r="D50362" s="4"/>
    </row>
    <row r="50363" spans="4:4" x14ac:dyDescent="0.3">
      <c r="D50363" s="4"/>
    </row>
    <row r="50364" spans="4:4" x14ac:dyDescent="0.3">
      <c r="D50364" s="4"/>
    </row>
    <row r="50365" spans="4:4" x14ac:dyDescent="0.3">
      <c r="D50365" s="4"/>
    </row>
    <row r="50366" spans="4:4" x14ac:dyDescent="0.3">
      <c r="D50366" s="4"/>
    </row>
    <row r="50367" spans="4:4" x14ac:dyDescent="0.3">
      <c r="D50367" s="4"/>
    </row>
    <row r="50368" spans="4:4" x14ac:dyDescent="0.3">
      <c r="D50368" s="4"/>
    </row>
    <row r="50369" spans="4:4" x14ac:dyDescent="0.3">
      <c r="D50369" s="4"/>
    </row>
    <row r="50370" spans="4:4" x14ac:dyDescent="0.3">
      <c r="D50370" s="4"/>
    </row>
    <row r="50371" spans="4:4" x14ac:dyDescent="0.3">
      <c r="D50371" s="4"/>
    </row>
    <row r="50372" spans="4:4" x14ac:dyDescent="0.3">
      <c r="D50372" s="4"/>
    </row>
    <row r="50373" spans="4:4" x14ac:dyDescent="0.3">
      <c r="D50373" s="4"/>
    </row>
    <row r="50374" spans="4:4" x14ac:dyDescent="0.3">
      <c r="D50374" s="4"/>
    </row>
    <row r="50375" spans="4:4" x14ac:dyDescent="0.3">
      <c r="D50375" s="4"/>
    </row>
    <row r="50376" spans="4:4" x14ac:dyDescent="0.3">
      <c r="D50376" s="4"/>
    </row>
    <row r="50377" spans="4:4" x14ac:dyDescent="0.3">
      <c r="D50377" s="4"/>
    </row>
    <row r="50378" spans="4:4" x14ac:dyDescent="0.3">
      <c r="D50378" s="4"/>
    </row>
    <row r="50379" spans="4:4" x14ac:dyDescent="0.3">
      <c r="D50379" s="4"/>
    </row>
    <row r="50380" spans="4:4" x14ac:dyDescent="0.3">
      <c r="D50380" s="4"/>
    </row>
    <row r="50381" spans="4:4" x14ac:dyDescent="0.3">
      <c r="D50381" s="4"/>
    </row>
    <row r="50382" spans="4:4" x14ac:dyDescent="0.3">
      <c r="D50382" s="4"/>
    </row>
    <row r="50383" spans="4:4" x14ac:dyDescent="0.3">
      <c r="D50383" s="4"/>
    </row>
    <row r="50384" spans="4:4" x14ac:dyDescent="0.3">
      <c r="D50384" s="4"/>
    </row>
    <row r="50385" spans="4:4" x14ac:dyDescent="0.3">
      <c r="D50385" s="4"/>
    </row>
    <row r="50386" spans="4:4" x14ac:dyDescent="0.3">
      <c r="D50386" s="4"/>
    </row>
    <row r="50387" spans="4:4" x14ac:dyDescent="0.3">
      <c r="D50387" s="4"/>
    </row>
    <row r="50388" spans="4:4" x14ac:dyDescent="0.3">
      <c r="D50388" s="4"/>
    </row>
    <row r="50389" spans="4:4" x14ac:dyDescent="0.3">
      <c r="D50389" s="4"/>
    </row>
    <row r="50390" spans="4:4" x14ac:dyDescent="0.3">
      <c r="D50390" s="4"/>
    </row>
    <row r="50391" spans="4:4" x14ac:dyDescent="0.3">
      <c r="D50391" s="4"/>
    </row>
    <row r="50392" spans="4:4" x14ac:dyDescent="0.3">
      <c r="D50392" s="4"/>
    </row>
    <row r="50393" spans="4:4" x14ac:dyDescent="0.3">
      <c r="D50393" s="4"/>
    </row>
    <row r="50394" spans="4:4" x14ac:dyDescent="0.3">
      <c r="D50394" s="4"/>
    </row>
    <row r="50395" spans="4:4" x14ac:dyDescent="0.3">
      <c r="D50395" s="4"/>
    </row>
    <row r="50396" spans="4:4" x14ac:dyDescent="0.3">
      <c r="D50396" s="4"/>
    </row>
    <row r="50397" spans="4:4" x14ac:dyDescent="0.3">
      <c r="D50397" s="4"/>
    </row>
    <row r="50398" spans="4:4" x14ac:dyDescent="0.3">
      <c r="D50398" s="4"/>
    </row>
    <row r="50399" spans="4:4" x14ac:dyDescent="0.3">
      <c r="D50399" s="4"/>
    </row>
    <row r="50400" spans="4:4" x14ac:dyDescent="0.3">
      <c r="D50400" s="4"/>
    </row>
    <row r="50401" spans="4:4" x14ac:dyDescent="0.3">
      <c r="D50401" s="4"/>
    </row>
    <row r="50402" spans="4:4" x14ac:dyDescent="0.3">
      <c r="D50402" s="4"/>
    </row>
    <row r="50403" spans="4:4" x14ac:dyDescent="0.3">
      <c r="D50403" s="4"/>
    </row>
    <row r="50404" spans="4:4" x14ac:dyDescent="0.3">
      <c r="D50404" s="4"/>
    </row>
    <row r="50405" spans="4:4" x14ac:dyDescent="0.3">
      <c r="D50405" s="4"/>
    </row>
    <row r="50406" spans="4:4" x14ac:dyDescent="0.3">
      <c r="D50406" s="4"/>
    </row>
    <row r="50407" spans="4:4" x14ac:dyDescent="0.3">
      <c r="D50407" s="4"/>
    </row>
    <row r="50408" spans="4:4" x14ac:dyDescent="0.3">
      <c r="D50408" s="4"/>
    </row>
    <row r="50409" spans="4:4" x14ac:dyDescent="0.3">
      <c r="D50409" s="4"/>
    </row>
    <row r="50410" spans="4:4" x14ac:dyDescent="0.3">
      <c r="D50410" s="4"/>
    </row>
    <row r="50411" spans="4:4" x14ac:dyDescent="0.3">
      <c r="D50411" s="4"/>
    </row>
    <row r="50412" spans="4:4" x14ac:dyDescent="0.3">
      <c r="D50412" s="4"/>
    </row>
    <row r="50413" spans="4:4" x14ac:dyDescent="0.3">
      <c r="D50413" s="4"/>
    </row>
    <row r="50414" spans="4:4" x14ac:dyDescent="0.3">
      <c r="D50414" s="4"/>
    </row>
    <row r="50415" spans="4:4" x14ac:dyDescent="0.3">
      <c r="D50415" s="4"/>
    </row>
    <row r="50416" spans="4:4" x14ac:dyDescent="0.3">
      <c r="D50416" s="4"/>
    </row>
    <row r="50417" spans="4:4" x14ac:dyDescent="0.3">
      <c r="D50417" s="4"/>
    </row>
    <row r="50418" spans="4:4" x14ac:dyDescent="0.3">
      <c r="D50418" s="4"/>
    </row>
    <row r="50419" spans="4:4" x14ac:dyDescent="0.3">
      <c r="D50419" s="4"/>
    </row>
    <row r="50420" spans="4:4" x14ac:dyDescent="0.3">
      <c r="D50420" s="4"/>
    </row>
    <row r="50421" spans="4:4" x14ac:dyDescent="0.3">
      <c r="D50421" s="4"/>
    </row>
    <row r="50422" spans="4:4" x14ac:dyDescent="0.3">
      <c r="D50422" s="4"/>
    </row>
    <row r="50423" spans="4:4" x14ac:dyDescent="0.3">
      <c r="D50423" s="4"/>
    </row>
    <row r="50424" spans="4:4" x14ac:dyDescent="0.3">
      <c r="D50424" s="4"/>
    </row>
    <row r="50425" spans="4:4" x14ac:dyDescent="0.3">
      <c r="D50425" s="4"/>
    </row>
    <row r="50426" spans="4:4" x14ac:dyDescent="0.3">
      <c r="D50426" s="4"/>
    </row>
    <row r="50427" spans="4:4" x14ac:dyDescent="0.3">
      <c r="D50427" s="4"/>
    </row>
    <row r="50428" spans="4:4" x14ac:dyDescent="0.3">
      <c r="D50428" s="4"/>
    </row>
    <row r="50429" spans="4:4" x14ac:dyDescent="0.3">
      <c r="D50429" s="4"/>
    </row>
    <row r="50430" spans="4:4" x14ac:dyDescent="0.3">
      <c r="D50430" s="4"/>
    </row>
    <row r="50431" spans="4:4" x14ac:dyDescent="0.3">
      <c r="D50431" s="4"/>
    </row>
    <row r="50432" spans="4:4" x14ac:dyDescent="0.3">
      <c r="D50432" s="4"/>
    </row>
    <row r="50433" spans="4:4" x14ac:dyDescent="0.3">
      <c r="D50433" s="4"/>
    </row>
    <row r="50434" spans="4:4" x14ac:dyDescent="0.3">
      <c r="D50434" s="4"/>
    </row>
    <row r="50435" spans="4:4" x14ac:dyDescent="0.3">
      <c r="D50435" s="4"/>
    </row>
    <row r="50436" spans="4:4" x14ac:dyDescent="0.3">
      <c r="D50436" s="4"/>
    </row>
    <row r="50437" spans="4:4" x14ac:dyDescent="0.3">
      <c r="D50437" s="4"/>
    </row>
    <row r="50438" spans="4:4" x14ac:dyDescent="0.3">
      <c r="D50438" s="4"/>
    </row>
    <row r="50439" spans="4:4" x14ac:dyDescent="0.3">
      <c r="D50439" s="4"/>
    </row>
    <row r="50440" spans="4:4" x14ac:dyDescent="0.3">
      <c r="D50440" s="4"/>
    </row>
    <row r="50441" spans="4:4" x14ac:dyDescent="0.3">
      <c r="D50441" s="4"/>
    </row>
    <row r="50442" spans="4:4" x14ac:dyDescent="0.3">
      <c r="D50442" s="4"/>
    </row>
    <row r="50443" spans="4:4" x14ac:dyDescent="0.3">
      <c r="D50443" s="4"/>
    </row>
    <row r="50444" spans="4:4" x14ac:dyDescent="0.3">
      <c r="D50444" s="4"/>
    </row>
    <row r="50445" spans="4:4" x14ac:dyDescent="0.3">
      <c r="D50445" s="4"/>
    </row>
    <row r="50446" spans="4:4" x14ac:dyDescent="0.3">
      <c r="D50446" s="4"/>
    </row>
    <row r="50447" spans="4:4" x14ac:dyDescent="0.3">
      <c r="D50447" s="4"/>
    </row>
    <row r="50448" spans="4:4" x14ac:dyDescent="0.3">
      <c r="D50448" s="4"/>
    </row>
    <row r="50449" spans="4:4" x14ac:dyDescent="0.3">
      <c r="D50449" s="4"/>
    </row>
    <row r="50450" spans="4:4" x14ac:dyDescent="0.3">
      <c r="D50450" s="4"/>
    </row>
    <row r="50451" spans="4:4" x14ac:dyDescent="0.3">
      <c r="D50451" s="4"/>
    </row>
    <row r="50452" spans="4:4" x14ac:dyDescent="0.3">
      <c r="D50452" s="4"/>
    </row>
    <row r="50453" spans="4:4" x14ac:dyDescent="0.3">
      <c r="D50453" s="4"/>
    </row>
    <row r="50454" spans="4:4" x14ac:dyDescent="0.3">
      <c r="D50454" s="4"/>
    </row>
    <row r="50455" spans="4:4" x14ac:dyDescent="0.3">
      <c r="D50455" s="4"/>
    </row>
    <row r="50456" spans="4:4" x14ac:dyDescent="0.3">
      <c r="D50456" s="4"/>
    </row>
    <row r="50457" spans="4:4" x14ac:dyDescent="0.3">
      <c r="D50457" s="4"/>
    </row>
    <row r="50458" spans="4:4" x14ac:dyDescent="0.3">
      <c r="D50458" s="4"/>
    </row>
    <row r="50459" spans="4:4" x14ac:dyDescent="0.3">
      <c r="D50459" s="4"/>
    </row>
    <row r="50460" spans="4:4" x14ac:dyDescent="0.3">
      <c r="D50460" s="4"/>
    </row>
    <row r="50461" spans="4:4" x14ac:dyDescent="0.3">
      <c r="D50461" s="4"/>
    </row>
    <row r="50462" spans="4:4" x14ac:dyDescent="0.3">
      <c r="D50462" s="4"/>
    </row>
    <row r="50463" spans="4:4" x14ac:dyDescent="0.3">
      <c r="D50463" s="4"/>
    </row>
    <row r="50464" spans="4:4" x14ac:dyDescent="0.3">
      <c r="D50464" s="4"/>
    </row>
    <row r="50465" spans="4:4" x14ac:dyDescent="0.3">
      <c r="D50465" s="4"/>
    </row>
    <row r="50466" spans="4:4" x14ac:dyDescent="0.3">
      <c r="D50466" s="4"/>
    </row>
    <row r="50467" spans="4:4" x14ac:dyDescent="0.3">
      <c r="D50467" s="4"/>
    </row>
    <row r="50468" spans="4:4" x14ac:dyDescent="0.3">
      <c r="D50468" s="4"/>
    </row>
    <row r="50469" spans="4:4" x14ac:dyDescent="0.3">
      <c r="D50469" s="4"/>
    </row>
    <row r="50470" spans="4:4" x14ac:dyDescent="0.3">
      <c r="D50470" s="4"/>
    </row>
    <row r="50471" spans="4:4" x14ac:dyDescent="0.3">
      <c r="D50471" s="4"/>
    </row>
    <row r="50472" spans="4:4" x14ac:dyDescent="0.3">
      <c r="D50472" s="4"/>
    </row>
    <row r="50473" spans="4:4" x14ac:dyDescent="0.3">
      <c r="D50473" s="4"/>
    </row>
    <row r="50474" spans="4:4" x14ac:dyDescent="0.3">
      <c r="D50474" s="4"/>
    </row>
    <row r="50475" spans="4:4" x14ac:dyDescent="0.3">
      <c r="D50475" s="4"/>
    </row>
    <row r="50476" spans="4:4" x14ac:dyDescent="0.3">
      <c r="D50476" s="4"/>
    </row>
    <row r="50477" spans="4:4" x14ac:dyDescent="0.3">
      <c r="D50477" s="4"/>
    </row>
    <row r="50478" spans="4:4" x14ac:dyDescent="0.3">
      <c r="D50478" s="4"/>
    </row>
    <row r="50479" spans="4:4" x14ac:dyDescent="0.3">
      <c r="D50479" s="4"/>
    </row>
    <row r="50480" spans="4:4" x14ac:dyDescent="0.3">
      <c r="D50480" s="4"/>
    </row>
    <row r="50481" spans="4:4" x14ac:dyDescent="0.3">
      <c r="D50481" s="4"/>
    </row>
    <row r="50482" spans="4:4" x14ac:dyDescent="0.3">
      <c r="D50482" s="4"/>
    </row>
    <row r="50483" spans="4:4" x14ac:dyDescent="0.3">
      <c r="D50483" s="4"/>
    </row>
    <row r="50484" spans="4:4" x14ac:dyDescent="0.3">
      <c r="D50484" s="4"/>
    </row>
    <row r="50485" spans="4:4" x14ac:dyDescent="0.3">
      <c r="D50485" s="4"/>
    </row>
    <row r="50486" spans="4:4" x14ac:dyDescent="0.3">
      <c r="D50486" s="4"/>
    </row>
    <row r="50487" spans="4:4" x14ac:dyDescent="0.3">
      <c r="D50487" s="4"/>
    </row>
    <row r="50488" spans="4:4" x14ac:dyDescent="0.3">
      <c r="D50488" s="4"/>
    </row>
    <row r="50489" spans="4:4" x14ac:dyDescent="0.3">
      <c r="D50489" s="4"/>
    </row>
    <row r="50490" spans="4:4" x14ac:dyDescent="0.3">
      <c r="D50490" s="4"/>
    </row>
    <row r="50491" spans="4:4" x14ac:dyDescent="0.3">
      <c r="D50491" s="4"/>
    </row>
    <row r="50492" spans="4:4" x14ac:dyDescent="0.3">
      <c r="D50492" s="4"/>
    </row>
    <row r="50493" spans="4:4" x14ac:dyDescent="0.3">
      <c r="D50493" s="4"/>
    </row>
    <row r="50494" spans="4:4" x14ac:dyDescent="0.3">
      <c r="D50494" s="4"/>
    </row>
    <row r="50495" spans="4:4" x14ac:dyDescent="0.3">
      <c r="D50495" s="4"/>
    </row>
    <row r="50496" spans="4:4" x14ac:dyDescent="0.3">
      <c r="D50496" s="4"/>
    </row>
    <row r="50497" spans="4:4" x14ac:dyDescent="0.3">
      <c r="D50497" s="4"/>
    </row>
    <row r="50498" spans="4:4" x14ac:dyDescent="0.3">
      <c r="D50498" s="4"/>
    </row>
    <row r="50499" spans="4:4" x14ac:dyDescent="0.3">
      <c r="D50499" s="4"/>
    </row>
    <row r="50500" spans="4:4" x14ac:dyDescent="0.3">
      <c r="D50500" s="4"/>
    </row>
    <row r="50501" spans="4:4" x14ac:dyDescent="0.3">
      <c r="D50501" s="4"/>
    </row>
    <row r="50502" spans="4:4" x14ac:dyDescent="0.3">
      <c r="D50502" s="4"/>
    </row>
    <row r="50503" spans="4:4" x14ac:dyDescent="0.3">
      <c r="D50503" s="4"/>
    </row>
    <row r="50504" spans="4:4" x14ac:dyDescent="0.3">
      <c r="D50504" s="4"/>
    </row>
    <row r="50505" spans="4:4" x14ac:dyDescent="0.3">
      <c r="D50505" s="4"/>
    </row>
    <row r="50506" spans="4:4" x14ac:dyDescent="0.3">
      <c r="D50506" s="4"/>
    </row>
    <row r="50507" spans="4:4" x14ac:dyDescent="0.3">
      <c r="D50507" s="4"/>
    </row>
    <row r="50508" spans="4:4" x14ac:dyDescent="0.3">
      <c r="D50508" s="4"/>
    </row>
    <row r="50509" spans="4:4" x14ac:dyDescent="0.3">
      <c r="D50509" s="4"/>
    </row>
    <row r="50510" spans="4:4" x14ac:dyDescent="0.3">
      <c r="D50510" s="4"/>
    </row>
    <row r="50511" spans="4:4" x14ac:dyDescent="0.3">
      <c r="D50511" s="4"/>
    </row>
    <row r="50512" spans="4:4" x14ac:dyDescent="0.3">
      <c r="D50512" s="4"/>
    </row>
    <row r="50513" spans="4:4" x14ac:dyDescent="0.3">
      <c r="D50513" s="4"/>
    </row>
    <row r="50514" spans="4:4" x14ac:dyDescent="0.3">
      <c r="D50514" s="4"/>
    </row>
    <row r="50515" spans="4:4" x14ac:dyDescent="0.3">
      <c r="D50515" s="4"/>
    </row>
    <row r="50516" spans="4:4" x14ac:dyDescent="0.3">
      <c r="D50516" s="4"/>
    </row>
    <row r="50517" spans="4:4" x14ac:dyDescent="0.3">
      <c r="D50517" s="4"/>
    </row>
    <row r="50518" spans="4:4" x14ac:dyDescent="0.3">
      <c r="D50518" s="4"/>
    </row>
    <row r="50519" spans="4:4" x14ac:dyDescent="0.3">
      <c r="D50519" s="4"/>
    </row>
    <row r="50520" spans="4:4" x14ac:dyDescent="0.3">
      <c r="D50520" s="4"/>
    </row>
    <row r="50521" spans="4:4" x14ac:dyDescent="0.3">
      <c r="D50521" s="4"/>
    </row>
    <row r="50522" spans="4:4" x14ac:dyDescent="0.3">
      <c r="D50522" s="4"/>
    </row>
    <row r="50523" spans="4:4" x14ac:dyDescent="0.3">
      <c r="D50523" s="4"/>
    </row>
    <row r="50524" spans="4:4" x14ac:dyDescent="0.3">
      <c r="D50524" s="4"/>
    </row>
    <row r="50525" spans="4:4" x14ac:dyDescent="0.3">
      <c r="D50525" s="4"/>
    </row>
    <row r="50526" spans="4:4" x14ac:dyDescent="0.3">
      <c r="D50526" s="4"/>
    </row>
    <row r="50527" spans="4:4" x14ac:dyDescent="0.3">
      <c r="D50527" s="4"/>
    </row>
    <row r="50528" spans="4:4" x14ac:dyDescent="0.3">
      <c r="D50528" s="4"/>
    </row>
    <row r="50529" spans="4:4" x14ac:dyDescent="0.3">
      <c r="D50529" s="4"/>
    </row>
    <row r="50530" spans="4:4" x14ac:dyDescent="0.3">
      <c r="D50530" s="4"/>
    </row>
    <row r="50531" spans="4:4" x14ac:dyDescent="0.3">
      <c r="D50531" s="4"/>
    </row>
    <row r="50532" spans="4:4" x14ac:dyDescent="0.3">
      <c r="D50532" s="4"/>
    </row>
    <row r="50533" spans="4:4" x14ac:dyDescent="0.3">
      <c r="D50533" s="4"/>
    </row>
    <row r="50534" spans="4:4" x14ac:dyDescent="0.3">
      <c r="D50534" s="4"/>
    </row>
    <row r="50535" spans="4:4" x14ac:dyDescent="0.3">
      <c r="D50535" s="4"/>
    </row>
    <row r="50536" spans="4:4" x14ac:dyDescent="0.3">
      <c r="D50536" s="4"/>
    </row>
    <row r="50537" spans="4:4" x14ac:dyDescent="0.3">
      <c r="D50537" s="4"/>
    </row>
    <row r="50538" spans="4:4" x14ac:dyDescent="0.3">
      <c r="D50538" s="4"/>
    </row>
    <row r="50539" spans="4:4" x14ac:dyDescent="0.3">
      <c r="D50539" s="4"/>
    </row>
    <row r="50540" spans="4:4" x14ac:dyDescent="0.3">
      <c r="D50540" s="4"/>
    </row>
    <row r="50541" spans="4:4" x14ac:dyDescent="0.3">
      <c r="D50541" s="4"/>
    </row>
    <row r="50542" spans="4:4" x14ac:dyDescent="0.3">
      <c r="D50542" s="4"/>
    </row>
    <row r="50543" spans="4:4" x14ac:dyDescent="0.3">
      <c r="D50543" s="4"/>
    </row>
    <row r="50544" spans="4:4" x14ac:dyDescent="0.3">
      <c r="D50544" s="4"/>
    </row>
    <row r="50545" spans="4:4" x14ac:dyDescent="0.3">
      <c r="D50545" s="4"/>
    </row>
    <row r="50546" spans="4:4" x14ac:dyDescent="0.3">
      <c r="D50546" s="4"/>
    </row>
    <row r="50547" spans="4:4" x14ac:dyDescent="0.3">
      <c r="D50547" s="4"/>
    </row>
    <row r="50548" spans="4:4" x14ac:dyDescent="0.3">
      <c r="D50548" s="4"/>
    </row>
    <row r="50549" spans="4:4" x14ac:dyDescent="0.3">
      <c r="D50549" s="4"/>
    </row>
    <row r="50550" spans="4:4" x14ac:dyDescent="0.3">
      <c r="D50550" s="4"/>
    </row>
    <row r="50551" spans="4:4" x14ac:dyDescent="0.3">
      <c r="D50551" s="4"/>
    </row>
    <row r="50552" spans="4:4" x14ac:dyDescent="0.3">
      <c r="D50552" s="4"/>
    </row>
    <row r="50553" spans="4:4" x14ac:dyDescent="0.3">
      <c r="D50553" s="4"/>
    </row>
    <row r="50554" spans="4:4" x14ac:dyDescent="0.3">
      <c r="D50554" s="4"/>
    </row>
    <row r="50555" spans="4:4" x14ac:dyDescent="0.3">
      <c r="D50555" s="4"/>
    </row>
    <row r="50556" spans="4:4" x14ac:dyDescent="0.3">
      <c r="D50556" s="4"/>
    </row>
    <row r="50557" spans="4:4" x14ac:dyDescent="0.3">
      <c r="D50557" s="4"/>
    </row>
    <row r="50558" spans="4:4" x14ac:dyDescent="0.3">
      <c r="D50558" s="4"/>
    </row>
    <row r="50559" spans="4:4" x14ac:dyDescent="0.3">
      <c r="D50559" s="4"/>
    </row>
    <row r="50560" spans="4:4" x14ac:dyDescent="0.3">
      <c r="D50560" s="4"/>
    </row>
    <row r="50561" spans="4:4" x14ac:dyDescent="0.3">
      <c r="D50561" s="4"/>
    </row>
    <row r="50562" spans="4:4" x14ac:dyDescent="0.3">
      <c r="D50562" s="4"/>
    </row>
    <row r="50563" spans="4:4" x14ac:dyDescent="0.3">
      <c r="D50563" s="4"/>
    </row>
    <row r="50564" spans="4:4" x14ac:dyDescent="0.3">
      <c r="D50564" s="4"/>
    </row>
    <row r="50565" spans="4:4" x14ac:dyDescent="0.3">
      <c r="D50565" s="4"/>
    </row>
    <row r="50566" spans="4:4" x14ac:dyDescent="0.3">
      <c r="D50566" s="4"/>
    </row>
    <row r="50567" spans="4:4" x14ac:dyDescent="0.3">
      <c r="D50567" s="4"/>
    </row>
    <row r="50568" spans="4:4" x14ac:dyDescent="0.3">
      <c r="D50568" s="4"/>
    </row>
    <row r="50569" spans="4:4" x14ac:dyDescent="0.3">
      <c r="D50569" s="4"/>
    </row>
    <row r="50570" spans="4:4" x14ac:dyDescent="0.3">
      <c r="D50570" s="4"/>
    </row>
    <row r="50571" spans="4:4" x14ac:dyDescent="0.3">
      <c r="D50571" s="4"/>
    </row>
    <row r="50572" spans="4:4" x14ac:dyDescent="0.3">
      <c r="D50572" s="4"/>
    </row>
    <row r="50573" spans="4:4" x14ac:dyDescent="0.3">
      <c r="D50573" s="4"/>
    </row>
    <row r="50574" spans="4:4" x14ac:dyDescent="0.3">
      <c r="D50574" s="4"/>
    </row>
    <row r="50575" spans="4:4" x14ac:dyDescent="0.3">
      <c r="D50575" s="4"/>
    </row>
    <row r="50576" spans="4:4" x14ac:dyDescent="0.3">
      <c r="D50576" s="4"/>
    </row>
    <row r="50577" spans="4:4" x14ac:dyDescent="0.3">
      <c r="D50577" s="4"/>
    </row>
    <row r="50578" spans="4:4" x14ac:dyDescent="0.3">
      <c r="D50578" s="4"/>
    </row>
    <row r="50579" spans="4:4" x14ac:dyDescent="0.3">
      <c r="D50579" s="4"/>
    </row>
    <row r="50580" spans="4:4" x14ac:dyDescent="0.3">
      <c r="D50580" s="4"/>
    </row>
    <row r="50581" spans="4:4" x14ac:dyDescent="0.3">
      <c r="D50581" s="4"/>
    </row>
    <row r="50582" spans="4:4" x14ac:dyDescent="0.3">
      <c r="D50582" s="4"/>
    </row>
    <row r="50583" spans="4:4" x14ac:dyDescent="0.3">
      <c r="D50583" s="4"/>
    </row>
    <row r="50584" spans="4:4" x14ac:dyDescent="0.3">
      <c r="D50584" s="4"/>
    </row>
    <row r="50585" spans="4:4" x14ac:dyDescent="0.3">
      <c r="D50585" s="4"/>
    </row>
    <row r="50586" spans="4:4" x14ac:dyDescent="0.3">
      <c r="D50586" s="4"/>
    </row>
    <row r="50587" spans="4:4" x14ac:dyDescent="0.3">
      <c r="D50587" s="4"/>
    </row>
    <row r="50588" spans="4:4" x14ac:dyDescent="0.3">
      <c r="D50588" s="4"/>
    </row>
    <row r="50589" spans="4:4" x14ac:dyDescent="0.3">
      <c r="D50589" s="4"/>
    </row>
    <row r="50590" spans="4:4" x14ac:dyDescent="0.3">
      <c r="D50590" s="4"/>
    </row>
    <row r="50591" spans="4:4" x14ac:dyDescent="0.3">
      <c r="D50591" s="4"/>
    </row>
    <row r="50592" spans="4:4" x14ac:dyDescent="0.3">
      <c r="D50592" s="4"/>
    </row>
    <row r="50593" spans="4:4" x14ac:dyDescent="0.3">
      <c r="D50593" s="4"/>
    </row>
    <row r="50594" spans="4:4" x14ac:dyDescent="0.3">
      <c r="D50594" s="4"/>
    </row>
    <row r="50595" spans="4:4" x14ac:dyDescent="0.3">
      <c r="D50595" s="4"/>
    </row>
    <row r="50596" spans="4:4" x14ac:dyDescent="0.3">
      <c r="D50596" s="4"/>
    </row>
    <row r="50597" spans="4:4" x14ac:dyDescent="0.3">
      <c r="D50597" s="4"/>
    </row>
    <row r="50598" spans="4:4" x14ac:dyDescent="0.3">
      <c r="D50598" s="4"/>
    </row>
    <row r="50599" spans="4:4" x14ac:dyDescent="0.3">
      <c r="D50599" s="4"/>
    </row>
    <row r="50600" spans="4:4" x14ac:dyDescent="0.3">
      <c r="D50600" s="4"/>
    </row>
    <row r="50601" spans="4:4" x14ac:dyDescent="0.3">
      <c r="D50601" s="4"/>
    </row>
    <row r="50602" spans="4:4" x14ac:dyDescent="0.3">
      <c r="D50602" s="4"/>
    </row>
    <row r="50603" spans="4:4" x14ac:dyDescent="0.3">
      <c r="D50603" s="4"/>
    </row>
    <row r="50604" spans="4:4" x14ac:dyDescent="0.3">
      <c r="D50604" s="4"/>
    </row>
    <row r="50605" spans="4:4" x14ac:dyDescent="0.3">
      <c r="D50605" s="4"/>
    </row>
    <row r="50606" spans="4:4" x14ac:dyDescent="0.3">
      <c r="D50606" s="4"/>
    </row>
    <row r="50607" spans="4:4" x14ac:dyDescent="0.3">
      <c r="D50607" s="4"/>
    </row>
    <row r="50608" spans="4:4" x14ac:dyDescent="0.3">
      <c r="D50608" s="4"/>
    </row>
    <row r="50609" spans="4:4" x14ac:dyDescent="0.3">
      <c r="D50609" s="4"/>
    </row>
    <row r="50610" spans="4:4" x14ac:dyDescent="0.3">
      <c r="D50610" s="4"/>
    </row>
    <row r="50611" spans="4:4" x14ac:dyDescent="0.3">
      <c r="D50611" s="4"/>
    </row>
    <row r="50612" spans="4:4" x14ac:dyDescent="0.3">
      <c r="D50612" s="4"/>
    </row>
    <row r="50613" spans="4:4" x14ac:dyDescent="0.3">
      <c r="D50613" s="4"/>
    </row>
    <row r="50614" spans="4:4" x14ac:dyDescent="0.3">
      <c r="D50614" s="4"/>
    </row>
    <row r="50615" spans="4:4" x14ac:dyDescent="0.3">
      <c r="D50615" s="4"/>
    </row>
    <row r="50616" spans="4:4" x14ac:dyDescent="0.3">
      <c r="D50616" s="4"/>
    </row>
    <row r="50617" spans="4:4" x14ac:dyDescent="0.3">
      <c r="D50617" s="4"/>
    </row>
    <row r="50618" spans="4:4" x14ac:dyDescent="0.3">
      <c r="D50618" s="4"/>
    </row>
    <row r="50619" spans="4:4" x14ac:dyDescent="0.3">
      <c r="D50619" s="4"/>
    </row>
    <row r="50620" spans="4:4" x14ac:dyDescent="0.3">
      <c r="D50620" s="4"/>
    </row>
    <row r="50621" spans="4:4" x14ac:dyDescent="0.3">
      <c r="D50621" s="4"/>
    </row>
    <row r="50622" spans="4:4" x14ac:dyDescent="0.3">
      <c r="D50622" s="4"/>
    </row>
    <row r="50623" spans="4:4" x14ac:dyDescent="0.3">
      <c r="D50623" s="4"/>
    </row>
    <row r="50624" spans="4:4" x14ac:dyDescent="0.3">
      <c r="D50624" s="4"/>
    </row>
    <row r="50625" spans="4:4" x14ac:dyDescent="0.3">
      <c r="D50625" s="4"/>
    </row>
    <row r="50626" spans="4:4" x14ac:dyDescent="0.3">
      <c r="D50626" s="4"/>
    </row>
    <row r="50627" spans="4:4" x14ac:dyDescent="0.3">
      <c r="D50627" s="4"/>
    </row>
    <row r="50628" spans="4:4" x14ac:dyDescent="0.3">
      <c r="D50628" s="4"/>
    </row>
    <row r="50629" spans="4:4" x14ac:dyDescent="0.3">
      <c r="D50629" s="4"/>
    </row>
    <row r="50630" spans="4:4" x14ac:dyDescent="0.3">
      <c r="D50630" s="4"/>
    </row>
    <row r="50631" spans="4:4" x14ac:dyDescent="0.3">
      <c r="D50631" s="4"/>
    </row>
    <row r="50632" spans="4:4" x14ac:dyDescent="0.3">
      <c r="D50632" s="4"/>
    </row>
    <row r="50633" spans="4:4" x14ac:dyDescent="0.3">
      <c r="D50633" s="4"/>
    </row>
    <row r="50634" spans="4:4" x14ac:dyDescent="0.3">
      <c r="D50634" s="4"/>
    </row>
    <row r="50635" spans="4:4" x14ac:dyDescent="0.3">
      <c r="D50635" s="4"/>
    </row>
    <row r="50636" spans="4:4" x14ac:dyDescent="0.3">
      <c r="D50636" s="4"/>
    </row>
    <row r="50637" spans="4:4" x14ac:dyDescent="0.3">
      <c r="D50637" s="4"/>
    </row>
    <row r="50638" spans="4:4" x14ac:dyDescent="0.3">
      <c r="D50638" s="4"/>
    </row>
    <row r="50639" spans="4:4" x14ac:dyDescent="0.3">
      <c r="D50639" s="4"/>
    </row>
    <row r="50640" spans="4:4" x14ac:dyDescent="0.3">
      <c r="D50640" s="4"/>
    </row>
    <row r="50641" spans="4:4" x14ac:dyDescent="0.3">
      <c r="D50641" s="4"/>
    </row>
    <row r="50642" spans="4:4" x14ac:dyDescent="0.3">
      <c r="D50642" s="4"/>
    </row>
    <row r="50643" spans="4:4" x14ac:dyDescent="0.3">
      <c r="D50643" s="4"/>
    </row>
    <row r="50644" spans="4:4" x14ac:dyDescent="0.3">
      <c r="D50644" s="4"/>
    </row>
    <row r="50645" spans="4:4" x14ac:dyDescent="0.3">
      <c r="D50645" s="4"/>
    </row>
    <row r="50646" spans="4:4" x14ac:dyDescent="0.3">
      <c r="D50646" s="4"/>
    </row>
    <row r="50647" spans="4:4" x14ac:dyDescent="0.3">
      <c r="D50647" s="4"/>
    </row>
    <row r="50648" spans="4:4" x14ac:dyDescent="0.3">
      <c r="D50648" s="4"/>
    </row>
    <row r="50649" spans="4:4" x14ac:dyDescent="0.3">
      <c r="D50649" s="4"/>
    </row>
    <row r="50650" spans="4:4" x14ac:dyDescent="0.3">
      <c r="D50650" s="4"/>
    </row>
    <row r="50651" spans="4:4" x14ac:dyDescent="0.3">
      <c r="D50651" s="4"/>
    </row>
    <row r="50652" spans="4:4" x14ac:dyDescent="0.3">
      <c r="D50652" s="4"/>
    </row>
    <row r="50653" spans="4:4" x14ac:dyDescent="0.3">
      <c r="D50653" s="4"/>
    </row>
    <row r="50654" spans="4:4" x14ac:dyDescent="0.3">
      <c r="D50654" s="4"/>
    </row>
    <row r="50655" spans="4:4" x14ac:dyDescent="0.3">
      <c r="D50655" s="4"/>
    </row>
    <row r="50656" spans="4:4" x14ac:dyDescent="0.3">
      <c r="D50656" s="4"/>
    </row>
    <row r="50657" spans="4:4" x14ac:dyDescent="0.3">
      <c r="D50657" s="4"/>
    </row>
    <row r="50658" spans="4:4" x14ac:dyDescent="0.3">
      <c r="D50658" s="4"/>
    </row>
    <row r="50659" spans="4:4" x14ac:dyDescent="0.3">
      <c r="D50659" s="4"/>
    </row>
    <row r="50660" spans="4:4" x14ac:dyDescent="0.3">
      <c r="D50660" s="4"/>
    </row>
    <row r="50661" spans="4:4" x14ac:dyDescent="0.3">
      <c r="D50661" s="4"/>
    </row>
    <row r="50662" spans="4:4" x14ac:dyDescent="0.3">
      <c r="D50662" s="4"/>
    </row>
    <row r="50663" spans="4:4" x14ac:dyDescent="0.3">
      <c r="D50663" s="4"/>
    </row>
    <row r="50664" spans="4:4" x14ac:dyDescent="0.3">
      <c r="D50664" s="4"/>
    </row>
    <row r="50665" spans="4:4" x14ac:dyDescent="0.3">
      <c r="D50665" s="4"/>
    </row>
    <row r="50666" spans="4:4" x14ac:dyDescent="0.3">
      <c r="D50666" s="4"/>
    </row>
    <row r="50667" spans="4:4" x14ac:dyDescent="0.3">
      <c r="D50667" s="4"/>
    </row>
    <row r="50668" spans="4:4" x14ac:dyDescent="0.3">
      <c r="D50668" s="4"/>
    </row>
    <row r="50669" spans="4:4" x14ac:dyDescent="0.3">
      <c r="D50669" s="4"/>
    </row>
    <row r="50670" spans="4:4" x14ac:dyDescent="0.3">
      <c r="D50670" s="4"/>
    </row>
    <row r="50671" spans="4:4" x14ac:dyDescent="0.3">
      <c r="D50671" s="4"/>
    </row>
    <row r="50672" spans="4:4" x14ac:dyDescent="0.3">
      <c r="D50672" s="4"/>
    </row>
    <row r="50673" spans="4:4" x14ac:dyDescent="0.3">
      <c r="D50673" s="4"/>
    </row>
    <row r="50674" spans="4:4" x14ac:dyDescent="0.3">
      <c r="D50674" s="4"/>
    </row>
    <row r="50675" spans="4:4" x14ac:dyDescent="0.3">
      <c r="D50675" s="4"/>
    </row>
    <row r="50676" spans="4:4" x14ac:dyDescent="0.3">
      <c r="D50676" s="4"/>
    </row>
    <row r="50677" spans="4:4" x14ac:dyDescent="0.3">
      <c r="D50677" s="4"/>
    </row>
    <row r="50678" spans="4:4" x14ac:dyDescent="0.3">
      <c r="D50678" s="4"/>
    </row>
    <row r="50679" spans="4:4" x14ac:dyDescent="0.3">
      <c r="D50679" s="4"/>
    </row>
    <row r="50680" spans="4:4" x14ac:dyDescent="0.3">
      <c r="D50680" s="4"/>
    </row>
    <row r="50681" spans="4:4" x14ac:dyDescent="0.3">
      <c r="D50681" s="4"/>
    </row>
    <row r="50682" spans="4:4" x14ac:dyDescent="0.3">
      <c r="D50682" s="4"/>
    </row>
    <row r="50683" spans="4:4" x14ac:dyDescent="0.3">
      <c r="D50683" s="4"/>
    </row>
    <row r="50684" spans="4:4" x14ac:dyDescent="0.3">
      <c r="D50684" s="4"/>
    </row>
    <row r="50685" spans="4:4" x14ac:dyDescent="0.3">
      <c r="D50685" s="4"/>
    </row>
    <row r="50686" spans="4:4" x14ac:dyDescent="0.3">
      <c r="D50686" s="4"/>
    </row>
    <row r="50687" spans="4:4" x14ac:dyDescent="0.3">
      <c r="D50687" s="4"/>
    </row>
    <row r="50688" spans="4:4" x14ac:dyDescent="0.3">
      <c r="D50688" s="4"/>
    </row>
    <row r="50689" spans="4:4" x14ac:dyDescent="0.3">
      <c r="D50689" s="4"/>
    </row>
    <row r="50690" spans="4:4" x14ac:dyDescent="0.3">
      <c r="D50690" s="4"/>
    </row>
    <row r="50691" spans="4:4" x14ac:dyDescent="0.3">
      <c r="D50691" s="4"/>
    </row>
    <row r="50692" spans="4:4" x14ac:dyDescent="0.3">
      <c r="D50692" s="4"/>
    </row>
    <row r="50693" spans="4:4" x14ac:dyDescent="0.3">
      <c r="D50693" s="4"/>
    </row>
    <row r="50694" spans="4:4" x14ac:dyDescent="0.3">
      <c r="D50694" s="4"/>
    </row>
    <row r="50695" spans="4:4" x14ac:dyDescent="0.3">
      <c r="D50695" s="4"/>
    </row>
    <row r="50696" spans="4:4" x14ac:dyDescent="0.3">
      <c r="D50696" s="4"/>
    </row>
    <row r="50697" spans="4:4" x14ac:dyDescent="0.3">
      <c r="D50697" s="4"/>
    </row>
    <row r="50698" spans="4:4" x14ac:dyDescent="0.3">
      <c r="D50698" s="4"/>
    </row>
    <row r="50699" spans="4:4" x14ac:dyDescent="0.3">
      <c r="D50699" s="4"/>
    </row>
    <row r="50700" spans="4:4" x14ac:dyDescent="0.3">
      <c r="D50700" s="4"/>
    </row>
    <row r="50701" spans="4:4" x14ac:dyDescent="0.3">
      <c r="D50701" s="4"/>
    </row>
    <row r="50702" spans="4:4" x14ac:dyDescent="0.3">
      <c r="D50702" s="4"/>
    </row>
    <row r="50703" spans="4:4" x14ac:dyDescent="0.3">
      <c r="D50703" s="4"/>
    </row>
    <row r="50704" spans="4:4" x14ac:dyDescent="0.3">
      <c r="D50704" s="4"/>
    </row>
    <row r="50705" spans="4:4" x14ac:dyDescent="0.3">
      <c r="D50705" s="4"/>
    </row>
    <row r="50706" spans="4:4" x14ac:dyDescent="0.3">
      <c r="D50706" s="4"/>
    </row>
    <row r="50707" spans="4:4" x14ac:dyDescent="0.3">
      <c r="D50707" s="4"/>
    </row>
    <row r="50708" spans="4:4" x14ac:dyDescent="0.3">
      <c r="D50708" s="4"/>
    </row>
    <row r="50709" spans="4:4" x14ac:dyDescent="0.3">
      <c r="D50709" s="4"/>
    </row>
    <row r="50710" spans="4:4" x14ac:dyDescent="0.3">
      <c r="D50710" s="4"/>
    </row>
    <row r="50711" spans="4:4" x14ac:dyDescent="0.3">
      <c r="D50711" s="4"/>
    </row>
    <row r="50712" spans="4:4" x14ac:dyDescent="0.3">
      <c r="D50712" s="4"/>
    </row>
    <row r="50713" spans="4:4" x14ac:dyDescent="0.3">
      <c r="D50713" s="4"/>
    </row>
    <row r="50714" spans="4:4" x14ac:dyDescent="0.3">
      <c r="D50714" s="4"/>
    </row>
    <row r="50715" spans="4:4" x14ac:dyDescent="0.3">
      <c r="D50715" s="4"/>
    </row>
    <row r="50716" spans="4:4" x14ac:dyDescent="0.3">
      <c r="D50716" s="4"/>
    </row>
    <row r="50717" spans="4:4" x14ac:dyDescent="0.3">
      <c r="D50717" s="4"/>
    </row>
    <row r="50718" spans="4:4" x14ac:dyDescent="0.3">
      <c r="D50718" s="4"/>
    </row>
    <row r="50719" spans="4:4" x14ac:dyDescent="0.3">
      <c r="D50719" s="4"/>
    </row>
    <row r="50720" spans="4:4" x14ac:dyDescent="0.3">
      <c r="D50720" s="4"/>
    </row>
    <row r="50721" spans="4:4" x14ac:dyDescent="0.3">
      <c r="D50721" s="4"/>
    </row>
    <row r="50722" spans="4:4" x14ac:dyDescent="0.3">
      <c r="D50722" s="4"/>
    </row>
    <row r="50723" spans="4:4" x14ac:dyDescent="0.3">
      <c r="D50723" s="4"/>
    </row>
    <row r="50724" spans="4:4" x14ac:dyDescent="0.3">
      <c r="D50724" s="4"/>
    </row>
    <row r="50725" spans="4:4" x14ac:dyDescent="0.3">
      <c r="D50725" s="4"/>
    </row>
    <row r="50726" spans="4:4" x14ac:dyDescent="0.3">
      <c r="D50726" s="4"/>
    </row>
    <row r="50727" spans="4:4" x14ac:dyDescent="0.3">
      <c r="D50727" s="4"/>
    </row>
    <row r="50728" spans="4:4" x14ac:dyDescent="0.3">
      <c r="D50728" s="4"/>
    </row>
    <row r="50729" spans="4:4" x14ac:dyDescent="0.3">
      <c r="D50729" s="4"/>
    </row>
    <row r="50730" spans="4:4" x14ac:dyDescent="0.3">
      <c r="D50730" s="4"/>
    </row>
    <row r="50731" spans="4:4" x14ac:dyDescent="0.3">
      <c r="D50731" s="4"/>
    </row>
    <row r="50732" spans="4:4" x14ac:dyDescent="0.3">
      <c r="D50732" s="4"/>
    </row>
    <row r="50733" spans="4:4" x14ac:dyDescent="0.3">
      <c r="D50733" s="4"/>
    </row>
    <row r="50734" spans="4:4" x14ac:dyDescent="0.3">
      <c r="D50734" s="4"/>
    </row>
    <row r="50735" spans="4:4" x14ac:dyDescent="0.3">
      <c r="D50735" s="4"/>
    </row>
    <row r="50736" spans="4:4" x14ac:dyDescent="0.3">
      <c r="D50736" s="4"/>
    </row>
    <row r="50737" spans="4:4" x14ac:dyDescent="0.3">
      <c r="D50737" s="4"/>
    </row>
    <row r="50738" spans="4:4" x14ac:dyDescent="0.3">
      <c r="D50738" s="4"/>
    </row>
    <row r="50739" spans="4:4" x14ac:dyDescent="0.3">
      <c r="D50739" s="4"/>
    </row>
    <row r="50740" spans="4:4" x14ac:dyDescent="0.3">
      <c r="D50740" s="4"/>
    </row>
    <row r="50741" spans="4:4" x14ac:dyDescent="0.3">
      <c r="D50741" s="4"/>
    </row>
    <row r="50742" spans="4:4" x14ac:dyDescent="0.3">
      <c r="D50742" s="4"/>
    </row>
    <row r="50743" spans="4:4" x14ac:dyDescent="0.3">
      <c r="D50743" s="4"/>
    </row>
    <row r="50744" spans="4:4" x14ac:dyDescent="0.3">
      <c r="D50744" s="4"/>
    </row>
    <row r="50745" spans="4:4" x14ac:dyDescent="0.3">
      <c r="D50745" s="4"/>
    </row>
    <row r="50746" spans="4:4" x14ac:dyDescent="0.3">
      <c r="D50746" s="4"/>
    </row>
    <row r="50747" spans="4:4" x14ac:dyDescent="0.3">
      <c r="D50747" s="4"/>
    </row>
    <row r="50748" spans="4:4" x14ac:dyDescent="0.3">
      <c r="D50748" s="4"/>
    </row>
    <row r="50749" spans="4:4" x14ac:dyDescent="0.3">
      <c r="D50749" s="4"/>
    </row>
    <row r="50750" spans="4:4" x14ac:dyDescent="0.3">
      <c r="D50750" s="4"/>
    </row>
    <row r="50751" spans="4:4" x14ac:dyDescent="0.3">
      <c r="D50751" s="4"/>
    </row>
    <row r="50752" spans="4:4" x14ac:dyDescent="0.3">
      <c r="D50752" s="4"/>
    </row>
    <row r="50753" spans="4:4" x14ac:dyDescent="0.3">
      <c r="D50753" s="4"/>
    </row>
    <row r="50754" spans="4:4" x14ac:dyDescent="0.3">
      <c r="D50754" s="4"/>
    </row>
    <row r="50755" spans="4:4" x14ac:dyDescent="0.3">
      <c r="D50755" s="4"/>
    </row>
    <row r="50756" spans="4:4" x14ac:dyDescent="0.3">
      <c r="D50756" s="4"/>
    </row>
    <row r="50757" spans="4:4" x14ac:dyDescent="0.3">
      <c r="D50757" s="4"/>
    </row>
    <row r="50758" spans="4:4" x14ac:dyDescent="0.3">
      <c r="D50758" s="4"/>
    </row>
    <row r="50759" spans="4:4" x14ac:dyDescent="0.3">
      <c r="D50759" s="4"/>
    </row>
    <row r="50760" spans="4:4" x14ac:dyDescent="0.3">
      <c r="D50760" s="4"/>
    </row>
    <row r="50761" spans="4:4" x14ac:dyDescent="0.3">
      <c r="D50761" s="4"/>
    </row>
    <row r="50762" spans="4:4" x14ac:dyDescent="0.3">
      <c r="D50762" s="4"/>
    </row>
    <row r="50763" spans="4:4" x14ac:dyDescent="0.3">
      <c r="D50763" s="4"/>
    </row>
    <row r="50764" spans="4:4" x14ac:dyDescent="0.3">
      <c r="D50764" s="4"/>
    </row>
    <row r="50765" spans="4:4" x14ac:dyDescent="0.3">
      <c r="D50765" s="4"/>
    </row>
    <row r="50766" spans="4:4" x14ac:dyDescent="0.3">
      <c r="D50766" s="4"/>
    </row>
    <row r="50767" spans="4:4" x14ac:dyDescent="0.3">
      <c r="D50767" s="4"/>
    </row>
    <row r="50768" spans="4:4" x14ac:dyDescent="0.3">
      <c r="D50768" s="4"/>
    </row>
    <row r="50769" spans="4:4" x14ac:dyDescent="0.3">
      <c r="D50769" s="4"/>
    </row>
    <row r="50770" spans="4:4" x14ac:dyDescent="0.3">
      <c r="D50770" s="4"/>
    </row>
    <row r="50771" spans="4:4" x14ac:dyDescent="0.3">
      <c r="D50771" s="4"/>
    </row>
    <row r="50772" spans="4:4" x14ac:dyDescent="0.3">
      <c r="D50772" s="4"/>
    </row>
    <row r="50773" spans="4:4" x14ac:dyDescent="0.3">
      <c r="D50773" s="4"/>
    </row>
    <row r="50774" spans="4:4" x14ac:dyDescent="0.3">
      <c r="D50774" s="4"/>
    </row>
    <row r="50775" spans="4:4" x14ac:dyDescent="0.3">
      <c r="D50775" s="4"/>
    </row>
    <row r="50776" spans="4:4" x14ac:dyDescent="0.3">
      <c r="D50776" s="4"/>
    </row>
    <row r="50777" spans="4:4" x14ac:dyDescent="0.3">
      <c r="D50777" s="4"/>
    </row>
    <row r="50778" spans="4:4" x14ac:dyDescent="0.3">
      <c r="D50778" s="4"/>
    </row>
    <row r="50779" spans="4:4" x14ac:dyDescent="0.3">
      <c r="D50779" s="4"/>
    </row>
    <row r="50780" spans="4:4" x14ac:dyDescent="0.3">
      <c r="D50780" s="4"/>
    </row>
    <row r="50781" spans="4:4" x14ac:dyDescent="0.3">
      <c r="D50781" s="4"/>
    </row>
    <row r="50782" spans="4:4" x14ac:dyDescent="0.3">
      <c r="D50782" s="4"/>
    </row>
    <row r="50783" spans="4:4" x14ac:dyDescent="0.3">
      <c r="D50783" s="4"/>
    </row>
    <row r="50784" spans="4:4" x14ac:dyDescent="0.3">
      <c r="D50784" s="4"/>
    </row>
    <row r="50785" spans="4:4" x14ac:dyDescent="0.3">
      <c r="D50785" s="4"/>
    </row>
    <row r="50786" spans="4:4" x14ac:dyDescent="0.3">
      <c r="D50786" s="4"/>
    </row>
    <row r="50787" spans="4:4" x14ac:dyDescent="0.3">
      <c r="D50787" s="4"/>
    </row>
    <row r="50788" spans="4:4" x14ac:dyDescent="0.3">
      <c r="D50788" s="4"/>
    </row>
    <row r="50789" spans="4:4" x14ac:dyDescent="0.3">
      <c r="D50789" s="4"/>
    </row>
    <row r="50790" spans="4:4" x14ac:dyDescent="0.3">
      <c r="D50790" s="4"/>
    </row>
    <row r="50791" spans="4:4" x14ac:dyDescent="0.3">
      <c r="D50791" s="4"/>
    </row>
    <row r="50792" spans="4:4" x14ac:dyDescent="0.3">
      <c r="D50792" s="4"/>
    </row>
    <row r="50793" spans="4:4" x14ac:dyDescent="0.3">
      <c r="D50793" s="4"/>
    </row>
    <row r="50794" spans="4:4" x14ac:dyDescent="0.3">
      <c r="D50794" s="4"/>
    </row>
    <row r="50795" spans="4:4" x14ac:dyDescent="0.3">
      <c r="D50795" s="4"/>
    </row>
    <row r="50796" spans="4:4" x14ac:dyDescent="0.3">
      <c r="D50796" s="4"/>
    </row>
    <row r="50797" spans="4:4" x14ac:dyDescent="0.3">
      <c r="D50797" s="4"/>
    </row>
    <row r="50798" spans="4:4" x14ac:dyDescent="0.3">
      <c r="D50798" s="4"/>
    </row>
    <row r="50799" spans="4:4" x14ac:dyDescent="0.3">
      <c r="D50799" s="4"/>
    </row>
    <row r="50800" spans="4:4" x14ac:dyDescent="0.3">
      <c r="D50800" s="4"/>
    </row>
    <row r="50801" spans="4:4" x14ac:dyDescent="0.3">
      <c r="D50801" s="4"/>
    </row>
    <row r="50802" spans="4:4" x14ac:dyDescent="0.3">
      <c r="D50802" s="4"/>
    </row>
    <row r="50803" spans="4:4" x14ac:dyDescent="0.3">
      <c r="D50803" s="4"/>
    </row>
    <row r="50804" spans="4:4" x14ac:dyDescent="0.3">
      <c r="D50804" s="4"/>
    </row>
    <row r="50805" spans="4:4" x14ac:dyDescent="0.3">
      <c r="D50805" s="4"/>
    </row>
    <row r="50806" spans="4:4" x14ac:dyDescent="0.3">
      <c r="D50806" s="4"/>
    </row>
    <row r="50807" spans="4:4" x14ac:dyDescent="0.3">
      <c r="D50807" s="4"/>
    </row>
    <row r="50808" spans="4:4" x14ac:dyDescent="0.3">
      <c r="D50808" s="4"/>
    </row>
    <row r="50809" spans="4:4" x14ac:dyDescent="0.3">
      <c r="D50809" s="4"/>
    </row>
    <row r="50810" spans="4:4" x14ac:dyDescent="0.3">
      <c r="D50810" s="4"/>
    </row>
    <row r="50811" spans="4:4" x14ac:dyDescent="0.3">
      <c r="D50811" s="4"/>
    </row>
    <row r="50812" spans="4:4" x14ac:dyDescent="0.3">
      <c r="D50812" s="4"/>
    </row>
    <row r="50813" spans="4:4" x14ac:dyDescent="0.3">
      <c r="D50813" s="4"/>
    </row>
    <row r="50814" spans="4:4" x14ac:dyDescent="0.3">
      <c r="D50814" s="4"/>
    </row>
    <row r="50815" spans="4:4" x14ac:dyDescent="0.3">
      <c r="D50815" s="4"/>
    </row>
    <row r="50816" spans="4:4" x14ac:dyDescent="0.3">
      <c r="D50816" s="4"/>
    </row>
    <row r="50817" spans="4:4" x14ac:dyDescent="0.3">
      <c r="D50817" s="4"/>
    </row>
    <row r="50818" spans="4:4" x14ac:dyDescent="0.3">
      <c r="D50818" s="4"/>
    </row>
    <row r="50819" spans="4:4" x14ac:dyDescent="0.3">
      <c r="D50819" s="4"/>
    </row>
    <row r="50820" spans="4:4" x14ac:dyDescent="0.3">
      <c r="D50820" s="4"/>
    </row>
    <row r="50821" spans="4:4" x14ac:dyDescent="0.3">
      <c r="D50821" s="4"/>
    </row>
    <row r="50822" spans="4:4" x14ac:dyDescent="0.3">
      <c r="D50822" s="4"/>
    </row>
    <row r="50823" spans="4:4" x14ac:dyDescent="0.3">
      <c r="D50823" s="4"/>
    </row>
    <row r="50824" spans="4:4" x14ac:dyDescent="0.3">
      <c r="D50824" s="4"/>
    </row>
    <row r="50825" spans="4:4" x14ac:dyDescent="0.3">
      <c r="D50825" s="4"/>
    </row>
    <row r="50826" spans="4:4" x14ac:dyDescent="0.3">
      <c r="D50826" s="4"/>
    </row>
    <row r="50827" spans="4:4" x14ac:dyDescent="0.3">
      <c r="D50827" s="4"/>
    </row>
    <row r="50828" spans="4:4" x14ac:dyDescent="0.3">
      <c r="D50828" s="4"/>
    </row>
    <row r="50829" spans="4:4" x14ac:dyDescent="0.3">
      <c r="D50829" s="4"/>
    </row>
    <row r="50830" spans="4:4" x14ac:dyDescent="0.3">
      <c r="D50830" s="4"/>
    </row>
    <row r="50831" spans="4:4" x14ac:dyDescent="0.3">
      <c r="D50831" s="4"/>
    </row>
    <row r="50832" spans="4:4" x14ac:dyDescent="0.3">
      <c r="D50832" s="4"/>
    </row>
    <row r="50833" spans="4:4" x14ac:dyDescent="0.3">
      <c r="D50833" s="4"/>
    </row>
    <row r="50834" spans="4:4" x14ac:dyDescent="0.3">
      <c r="D50834" s="4"/>
    </row>
    <row r="50835" spans="4:4" x14ac:dyDescent="0.3">
      <c r="D50835" s="4"/>
    </row>
    <row r="50836" spans="4:4" x14ac:dyDescent="0.3">
      <c r="D50836" s="4"/>
    </row>
    <row r="50837" spans="4:4" x14ac:dyDescent="0.3">
      <c r="D50837" s="4"/>
    </row>
    <row r="50838" spans="4:4" x14ac:dyDescent="0.3">
      <c r="D50838" s="4"/>
    </row>
    <row r="50839" spans="4:4" x14ac:dyDescent="0.3">
      <c r="D50839" s="4"/>
    </row>
    <row r="50840" spans="4:4" x14ac:dyDescent="0.3">
      <c r="D50840" s="4"/>
    </row>
    <row r="50841" spans="4:4" x14ac:dyDescent="0.3">
      <c r="D50841" s="4"/>
    </row>
    <row r="50842" spans="4:4" x14ac:dyDescent="0.3">
      <c r="D50842" s="4"/>
    </row>
    <row r="50843" spans="4:4" x14ac:dyDescent="0.3">
      <c r="D50843" s="4"/>
    </row>
    <row r="50844" spans="4:4" x14ac:dyDescent="0.3">
      <c r="D50844" s="4"/>
    </row>
    <row r="50845" spans="4:4" x14ac:dyDescent="0.3">
      <c r="D50845" s="4"/>
    </row>
    <row r="50846" spans="4:4" x14ac:dyDescent="0.3">
      <c r="D50846" s="4"/>
    </row>
    <row r="50847" spans="4:4" x14ac:dyDescent="0.3">
      <c r="D50847" s="4"/>
    </row>
    <row r="50848" spans="4:4" x14ac:dyDescent="0.3">
      <c r="D50848" s="4"/>
    </row>
    <row r="50849" spans="4:4" x14ac:dyDescent="0.3">
      <c r="D50849" s="4"/>
    </row>
    <row r="50850" spans="4:4" x14ac:dyDescent="0.3">
      <c r="D50850" s="4"/>
    </row>
    <row r="50851" spans="4:4" x14ac:dyDescent="0.3">
      <c r="D50851" s="4"/>
    </row>
    <row r="50852" spans="4:4" x14ac:dyDescent="0.3">
      <c r="D50852" s="4"/>
    </row>
    <row r="50853" spans="4:4" x14ac:dyDescent="0.3">
      <c r="D50853" s="4"/>
    </row>
    <row r="50854" spans="4:4" x14ac:dyDescent="0.3">
      <c r="D50854" s="4"/>
    </row>
    <row r="50855" spans="4:4" x14ac:dyDescent="0.3">
      <c r="D50855" s="4"/>
    </row>
    <row r="50856" spans="4:4" x14ac:dyDescent="0.3">
      <c r="D50856" s="4"/>
    </row>
    <row r="50857" spans="4:4" x14ac:dyDescent="0.3">
      <c r="D50857" s="4"/>
    </row>
    <row r="50858" spans="4:4" x14ac:dyDescent="0.3">
      <c r="D50858" s="4"/>
    </row>
    <row r="50859" spans="4:4" x14ac:dyDescent="0.3">
      <c r="D50859" s="4"/>
    </row>
    <row r="50860" spans="4:4" x14ac:dyDescent="0.3">
      <c r="D50860" s="4"/>
    </row>
    <row r="50861" spans="4:4" x14ac:dyDescent="0.3">
      <c r="D50861" s="4"/>
    </row>
    <row r="50862" spans="4:4" x14ac:dyDescent="0.3">
      <c r="D50862" s="4"/>
    </row>
    <row r="50863" spans="4:4" x14ac:dyDescent="0.3">
      <c r="D50863" s="4"/>
    </row>
    <row r="50864" spans="4:4" x14ac:dyDescent="0.3">
      <c r="D50864" s="4"/>
    </row>
    <row r="50865" spans="4:4" x14ac:dyDescent="0.3">
      <c r="D50865" s="4"/>
    </row>
    <row r="50866" spans="4:4" x14ac:dyDescent="0.3">
      <c r="D50866" s="4"/>
    </row>
    <row r="50867" spans="4:4" x14ac:dyDescent="0.3">
      <c r="D50867" s="4"/>
    </row>
    <row r="50868" spans="4:4" x14ac:dyDescent="0.3">
      <c r="D50868" s="4"/>
    </row>
    <row r="50869" spans="4:4" x14ac:dyDescent="0.3">
      <c r="D50869" s="4"/>
    </row>
    <row r="50870" spans="4:4" x14ac:dyDescent="0.3">
      <c r="D50870" s="4"/>
    </row>
    <row r="50871" spans="4:4" x14ac:dyDescent="0.3">
      <c r="D50871" s="4"/>
    </row>
    <row r="50872" spans="4:4" x14ac:dyDescent="0.3">
      <c r="D50872" s="4"/>
    </row>
    <row r="50873" spans="4:4" x14ac:dyDescent="0.3">
      <c r="D50873" s="4"/>
    </row>
    <row r="50874" spans="4:4" x14ac:dyDescent="0.3">
      <c r="D50874" s="4"/>
    </row>
    <row r="50875" spans="4:4" x14ac:dyDescent="0.3">
      <c r="D50875" s="4"/>
    </row>
    <row r="50876" spans="4:4" x14ac:dyDescent="0.3">
      <c r="D50876" s="4"/>
    </row>
    <row r="50877" spans="4:4" x14ac:dyDescent="0.3">
      <c r="D50877" s="4"/>
    </row>
    <row r="50878" spans="4:4" x14ac:dyDescent="0.3">
      <c r="D50878" s="4"/>
    </row>
    <row r="50879" spans="4:4" x14ac:dyDescent="0.3">
      <c r="D50879" s="4"/>
    </row>
    <row r="50880" spans="4:4" x14ac:dyDescent="0.3">
      <c r="D50880" s="4"/>
    </row>
    <row r="50881" spans="4:4" x14ac:dyDescent="0.3">
      <c r="D50881" s="4"/>
    </row>
    <row r="50882" spans="4:4" x14ac:dyDescent="0.3">
      <c r="D50882" s="4"/>
    </row>
    <row r="50883" spans="4:4" x14ac:dyDescent="0.3">
      <c r="D50883" s="4"/>
    </row>
    <row r="50884" spans="4:4" x14ac:dyDescent="0.3">
      <c r="D50884" s="4"/>
    </row>
    <row r="50885" spans="4:4" x14ac:dyDescent="0.3">
      <c r="D50885" s="4"/>
    </row>
    <row r="50886" spans="4:4" x14ac:dyDescent="0.3">
      <c r="D50886" s="4"/>
    </row>
    <row r="50887" spans="4:4" x14ac:dyDescent="0.3">
      <c r="D50887" s="4"/>
    </row>
    <row r="50888" spans="4:4" x14ac:dyDescent="0.3">
      <c r="D50888" s="4"/>
    </row>
    <row r="50889" spans="4:4" x14ac:dyDescent="0.3">
      <c r="D50889" s="4"/>
    </row>
    <row r="50890" spans="4:4" x14ac:dyDescent="0.3">
      <c r="D50890" s="4"/>
    </row>
    <row r="50891" spans="4:4" x14ac:dyDescent="0.3">
      <c r="D50891" s="4"/>
    </row>
    <row r="50892" spans="4:4" x14ac:dyDescent="0.3">
      <c r="D50892" s="4"/>
    </row>
    <row r="50893" spans="4:4" x14ac:dyDescent="0.3">
      <c r="D50893" s="4"/>
    </row>
    <row r="50894" spans="4:4" x14ac:dyDescent="0.3">
      <c r="D50894" s="4"/>
    </row>
    <row r="50895" spans="4:4" x14ac:dyDescent="0.3">
      <c r="D50895" s="4"/>
    </row>
    <row r="50896" spans="4:4" x14ac:dyDescent="0.3">
      <c r="D50896" s="4"/>
    </row>
    <row r="50897" spans="4:4" x14ac:dyDescent="0.3">
      <c r="D50897" s="4"/>
    </row>
    <row r="50898" spans="4:4" x14ac:dyDescent="0.3">
      <c r="D50898" s="4"/>
    </row>
    <row r="50899" spans="4:4" x14ac:dyDescent="0.3">
      <c r="D50899" s="4"/>
    </row>
    <row r="50900" spans="4:4" x14ac:dyDescent="0.3">
      <c r="D50900" s="4"/>
    </row>
    <row r="50901" spans="4:4" x14ac:dyDescent="0.3">
      <c r="D50901" s="4"/>
    </row>
    <row r="50902" spans="4:4" x14ac:dyDescent="0.3">
      <c r="D50902" s="4"/>
    </row>
    <row r="50903" spans="4:4" x14ac:dyDescent="0.3">
      <c r="D50903" s="4"/>
    </row>
    <row r="50904" spans="4:4" x14ac:dyDescent="0.3">
      <c r="D50904" s="4"/>
    </row>
    <row r="50905" spans="4:4" x14ac:dyDescent="0.3">
      <c r="D50905" s="4"/>
    </row>
    <row r="50906" spans="4:4" x14ac:dyDescent="0.3">
      <c r="D50906" s="4"/>
    </row>
    <row r="50907" spans="4:4" x14ac:dyDescent="0.3">
      <c r="D50907" s="4"/>
    </row>
    <row r="50908" spans="4:4" x14ac:dyDescent="0.3">
      <c r="D50908" s="4"/>
    </row>
    <row r="50909" spans="4:4" x14ac:dyDescent="0.3">
      <c r="D50909" s="4"/>
    </row>
    <row r="50910" spans="4:4" x14ac:dyDescent="0.3">
      <c r="D50910" s="4"/>
    </row>
    <row r="50911" spans="4:4" x14ac:dyDescent="0.3">
      <c r="D50911" s="4"/>
    </row>
    <row r="50912" spans="4:4" x14ac:dyDescent="0.3">
      <c r="D50912" s="4"/>
    </row>
    <row r="50913" spans="4:4" x14ac:dyDescent="0.3">
      <c r="D50913" s="4"/>
    </row>
    <row r="50914" spans="4:4" x14ac:dyDescent="0.3">
      <c r="D50914" s="4"/>
    </row>
    <row r="50915" spans="4:4" x14ac:dyDescent="0.3">
      <c r="D50915" s="4"/>
    </row>
    <row r="50916" spans="4:4" x14ac:dyDescent="0.3">
      <c r="D50916" s="4"/>
    </row>
    <row r="50917" spans="4:4" x14ac:dyDescent="0.3">
      <c r="D50917" s="4"/>
    </row>
    <row r="50918" spans="4:4" x14ac:dyDescent="0.3">
      <c r="D50918" s="4"/>
    </row>
    <row r="50919" spans="4:4" x14ac:dyDescent="0.3">
      <c r="D50919" s="4"/>
    </row>
    <row r="50920" spans="4:4" x14ac:dyDescent="0.3">
      <c r="D50920" s="4"/>
    </row>
    <row r="50921" spans="4:4" x14ac:dyDescent="0.3">
      <c r="D50921" s="4"/>
    </row>
    <row r="50922" spans="4:4" x14ac:dyDescent="0.3">
      <c r="D50922" s="4"/>
    </row>
    <row r="50923" spans="4:4" x14ac:dyDescent="0.3">
      <c r="D50923" s="4"/>
    </row>
    <row r="50924" spans="4:4" x14ac:dyDescent="0.3">
      <c r="D50924" s="4"/>
    </row>
    <row r="50925" spans="4:4" x14ac:dyDescent="0.3">
      <c r="D50925" s="4"/>
    </row>
    <row r="50926" spans="4:4" x14ac:dyDescent="0.3">
      <c r="D50926" s="4"/>
    </row>
    <row r="50927" spans="4:4" x14ac:dyDescent="0.3">
      <c r="D50927" s="4"/>
    </row>
    <row r="50928" spans="4:4" x14ac:dyDescent="0.3">
      <c r="D50928" s="4"/>
    </row>
    <row r="50929" spans="4:4" x14ac:dyDescent="0.3">
      <c r="D50929" s="4"/>
    </row>
    <row r="50930" spans="4:4" x14ac:dyDescent="0.3">
      <c r="D50930" s="4"/>
    </row>
    <row r="50931" spans="4:4" x14ac:dyDescent="0.3">
      <c r="D50931" s="4"/>
    </row>
    <row r="50932" spans="4:4" x14ac:dyDescent="0.3">
      <c r="D50932" s="4"/>
    </row>
    <row r="50933" spans="4:4" x14ac:dyDescent="0.3">
      <c r="D50933" s="4"/>
    </row>
    <row r="50934" spans="4:4" x14ac:dyDescent="0.3">
      <c r="D50934" s="4"/>
    </row>
    <row r="50935" spans="4:4" x14ac:dyDescent="0.3">
      <c r="D50935" s="4"/>
    </row>
    <row r="50936" spans="4:4" x14ac:dyDescent="0.3">
      <c r="D50936" s="4"/>
    </row>
    <row r="50937" spans="4:4" x14ac:dyDescent="0.3">
      <c r="D50937" s="4"/>
    </row>
    <row r="50938" spans="4:4" x14ac:dyDescent="0.3">
      <c r="D50938" s="4"/>
    </row>
    <row r="50939" spans="4:4" x14ac:dyDescent="0.3">
      <c r="D50939" s="4"/>
    </row>
    <row r="50940" spans="4:4" x14ac:dyDescent="0.3">
      <c r="D50940" s="4"/>
    </row>
    <row r="50941" spans="4:4" x14ac:dyDescent="0.3">
      <c r="D50941" s="4"/>
    </row>
    <row r="50942" spans="4:4" x14ac:dyDescent="0.3">
      <c r="D50942" s="4"/>
    </row>
    <row r="50943" spans="4:4" x14ac:dyDescent="0.3">
      <c r="D50943" s="4"/>
    </row>
    <row r="50944" spans="4:4" x14ac:dyDescent="0.3">
      <c r="D50944" s="4"/>
    </row>
    <row r="50945" spans="4:4" x14ac:dyDescent="0.3">
      <c r="D50945" s="4"/>
    </row>
    <row r="50946" spans="4:4" x14ac:dyDescent="0.3">
      <c r="D50946" s="4"/>
    </row>
    <row r="50947" spans="4:4" x14ac:dyDescent="0.3">
      <c r="D50947" s="4"/>
    </row>
    <row r="50948" spans="4:4" x14ac:dyDescent="0.3">
      <c r="D50948" s="4"/>
    </row>
    <row r="50949" spans="4:4" x14ac:dyDescent="0.3">
      <c r="D50949" s="4"/>
    </row>
    <row r="50950" spans="4:4" x14ac:dyDescent="0.3">
      <c r="D50950" s="4"/>
    </row>
    <row r="50951" spans="4:4" x14ac:dyDescent="0.3">
      <c r="D50951" s="4"/>
    </row>
    <row r="50952" spans="4:4" x14ac:dyDescent="0.3">
      <c r="D50952" s="4"/>
    </row>
    <row r="50953" spans="4:4" x14ac:dyDescent="0.3">
      <c r="D50953" s="4"/>
    </row>
    <row r="50954" spans="4:4" x14ac:dyDescent="0.3">
      <c r="D50954" s="4"/>
    </row>
    <row r="50955" spans="4:4" x14ac:dyDescent="0.3">
      <c r="D50955" s="4"/>
    </row>
    <row r="50956" spans="4:4" x14ac:dyDescent="0.3">
      <c r="D50956" s="4"/>
    </row>
    <row r="50957" spans="4:4" x14ac:dyDescent="0.3">
      <c r="D50957" s="4"/>
    </row>
    <row r="50958" spans="4:4" x14ac:dyDescent="0.3">
      <c r="D50958" s="4"/>
    </row>
    <row r="50959" spans="4:4" x14ac:dyDescent="0.3">
      <c r="D50959" s="4"/>
    </row>
    <row r="50960" spans="4:4" x14ac:dyDescent="0.3">
      <c r="D50960" s="4"/>
    </row>
    <row r="50961" spans="4:4" x14ac:dyDescent="0.3">
      <c r="D50961" s="4"/>
    </row>
    <row r="50962" spans="4:4" x14ac:dyDescent="0.3">
      <c r="D50962" s="4"/>
    </row>
    <row r="50963" spans="4:4" x14ac:dyDescent="0.3">
      <c r="D50963" s="4"/>
    </row>
    <row r="50964" spans="4:4" x14ac:dyDescent="0.3">
      <c r="D50964" s="4"/>
    </row>
    <row r="50965" spans="4:4" x14ac:dyDescent="0.3">
      <c r="D50965" s="4"/>
    </row>
    <row r="50966" spans="4:4" x14ac:dyDescent="0.3">
      <c r="D50966" s="4"/>
    </row>
    <row r="50967" spans="4:4" x14ac:dyDescent="0.3">
      <c r="D50967" s="4"/>
    </row>
    <row r="50968" spans="4:4" x14ac:dyDescent="0.3">
      <c r="D50968" s="4"/>
    </row>
    <row r="50969" spans="4:4" x14ac:dyDescent="0.3">
      <c r="D50969" s="4"/>
    </row>
    <row r="50970" spans="4:4" x14ac:dyDescent="0.3">
      <c r="D50970" s="4"/>
    </row>
    <row r="50971" spans="4:4" x14ac:dyDescent="0.3">
      <c r="D50971" s="4"/>
    </row>
    <row r="50972" spans="4:4" x14ac:dyDescent="0.3">
      <c r="D50972" s="4"/>
    </row>
    <row r="50973" spans="4:4" x14ac:dyDescent="0.3">
      <c r="D50973" s="4"/>
    </row>
    <row r="50974" spans="4:4" x14ac:dyDescent="0.3">
      <c r="D50974" s="4"/>
    </row>
    <row r="50975" spans="4:4" x14ac:dyDescent="0.3">
      <c r="D50975" s="4"/>
    </row>
    <row r="50976" spans="4:4" x14ac:dyDescent="0.3">
      <c r="D50976" s="4"/>
    </row>
    <row r="50977" spans="4:4" x14ac:dyDescent="0.3">
      <c r="D50977" s="4"/>
    </row>
    <row r="50978" spans="4:4" x14ac:dyDescent="0.3">
      <c r="D50978" s="4"/>
    </row>
    <row r="50979" spans="4:4" x14ac:dyDescent="0.3">
      <c r="D50979" s="4"/>
    </row>
    <row r="50980" spans="4:4" x14ac:dyDescent="0.3">
      <c r="D50980" s="4"/>
    </row>
    <row r="50981" spans="4:4" x14ac:dyDescent="0.3">
      <c r="D50981" s="4"/>
    </row>
    <row r="50982" spans="4:4" x14ac:dyDescent="0.3">
      <c r="D50982" s="4"/>
    </row>
    <row r="50983" spans="4:4" x14ac:dyDescent="0.3">
      <c r="D50983" s="4"/>
    </row>
    <row r="50984" spans="4:4" x14ac:dyDescent="0.3">
      <c r="D50984" s="4"/>
    </row>
    <row r="50985" spans="4:4" x14ac:dyDescent="0.3">
      <c r="D50985" s="4"/>
    </row>
    <row r="50986" spans="4:4" x14ac:dyDescent="0.3">
      <c r="D50986" s="4"/>
    </row>
    <row r="50987" spans="4:4" x14ac:dyDescent="0.3">
      <c r="D50987" s="4"/>
    </row>
    <row r="50988" spans="4:4" x14ac:dyDescent="0.3">
      <c r="D50988" s="4"/>
    </row>
    <row r="50989" spans="4:4" x14ac:dyDescent="0.3">
      <c r="D50989" s="4"/>
    </row>
    <row r="50990" spans="4:4" x14ac:dyDescent="0.3">
      <c r="D50990" s="4"/>
    </row>
    <row r="50991" spans="4:4" x14ac:dyDescent="0.3">
      <c r="D50991" s="4"/>
    </row>
    <row r="50992" spans="4:4" x14ac:dyDescent="0.3">
      <c r="D50992" s="4"/>
    </row>
    <row r="50993" spans="4:4" x14ac:dyDescent="0.3">
      <c r="D50993" s="4"/>
    </row>
    <row r="50994" spans="4:4" x14ac:dyDescent="0.3">
      <c r="D50994" s="4"/>
    </row>
    <row r="50995" spans="4:4" x14ac:dyDescent="0.3">
      <c r="D50995" s="4"/>
    </row>
    <row r="50996" spans="4:4" x14ac:dyDescent="0.3">
      <c r="D50996" s="4"/>
    </row>
    <row r="50997" spans="4:4" x14ac:dyDescent="0.3">
      <c r="D50997" s="4"/>
    </row>
    <row r="50998" spans="4:4" x14ac:dyDescent="0.3">
      <c r="D50998" s="4"/>
    </row>
    <row r="50999" spans="4:4" x14ac:dyDescent="0.3">
      <c r="D50999" s="4"/>
    </row>
    <row r="51000" spans="4:4" x14ac:dyDescent="0.3">
      <c r="D51000" s="4"/>
    </row>
    <row r="51001" spans="4:4" x14ac:dyDescent="0.3">
      <c r="D51001" s="4"/>
    </row>
    <row r="51002" spans="4:4" x14ac:dyDescent="0.3">
      <c r="D51002" s="4"/>
    </row>
    <row r="51003" spans="4:4" x14ac:dyDescent="0.3">
      <c r="D51003" s="4"/>
    </row>
    <row r="51004" spans="4:4" x14ac:dyDescent="0.3">
      <c r="D51004" s="4"/>
    </row>
    <row r="51005" spans="4:4" x14ac:dyDescent="0.3">
      <c r="D51005" s="4"/>
    </row>
    <row r="51006" spans="4:4" x14ac:dyDescent="0.3">
      <c r="D51006" s="4"/>
    </row>
    <row r="51007" spans="4:4" x14ac:dyDescent="0.3">
      <c r="D51007" s="4"/>
    </row>
    <row r="51008" spans="4:4" x14ac:dyDescent="0.3">
      <c r="D51008" s="4"/>
    </row>
    <row r="51009" spans="4:4" x14ac:dyDescent="0.3">
      <c r="D51009" s="4"/>
    </row>
    <row r="51010" spans="4:4" x14ac:dyDescent="0.3">
      <c r="D51010" s="4"/>
    </row>
    <row r="51011" spans="4:4" x14ac:dyDescent="0.3">
      <c r="D51011" s="4"/>
    </row>
    <row r="51012" spans="4:4" x14ac:dyDescent="0.3">
      <c r="D51012" s="4"/>
    </row>
    <row r="51013" spans="4:4" x14ac:dyDescent="0.3">
      <c r="D51013" s="4"/>
    </row>
    <row r="51014" spans="4:4" x14ac:dyDescent="0.3">
      <c r="D51014" s="4"/>
    </row>
    <row r="51015" spans="4:4" x14ac:dyDescent="0.3">
      <c r="D51015" s="4"/>
    </row>
    <row r="51016" spans="4:4" x14ac:dyDescent="0.3">
      <c r="D51016" s="4"/>
    </row>
    <row r="51017" spans="4:4" x14ac:dyDescent="0.3">
      <c r="D51017" s="4"/>
    </row>
    <row r="51018" spans="4:4" x14ac:dyDescent="0.3">
      <c r="D51018" s="4"/>
    </row>
    <row r="51019" spans="4:4" x14ac:dyDescent="0.3">
      <c r="D51019" s="4"/>
    </row>
    <row r="51020" spans="4:4" x14ac:dyDescent="0.3">
      <c r="D51020" s="4"/>
    </row>
    <row r="51021" spans="4:4" x14ac:dyDescent="0.3">
      <c r="D51021" s="4"/>
    </row>
    <row r="51022" spans="4:4" x14ac:dyDescent="0.3">
      <c r="D51022" s="4"/>
    </row>
    <row r="51023" spans="4:4" x14ac:dyDescent="0.3">
      <c r="D51023" s="4"/>
    </row>
    <row r="51024" spans="4:4" x14ac:dyDescent="0.3">
      <c r="D51024" s="4"/>
    </row>
    <row r="51025" spans="4:4" x14ac:dyDescent="0.3">
      <c r="D51025" s="4"/>
    </row>
    <row r="51026" spans="4:4" x14ac:dyDescent="0.3">
      <c r="D51026" s="4"/>
    </row>
    <row r="51027" spans="4:4" x14ac:dyDescent="0.3">
      <c r="D51027" s="4"/>
    </row>
    <row r="51028" spans="4:4" x14ac:dyDescent="0.3">
      <c r="D51028" s="4"/>
    </row>
    <row r="51029" spans="4:4" x14ac:dyDescent="0.3">
      <c r="D51029" s="4"/>
    </row>
    <row r="51030" spans="4:4" x14ac:dyDescent="0.3">
      <c r="D51030" s="4"/>
    </row>
    <row r="51031" spans="4:4" x14ac:dyDescent="0.3">
      <c r="D51031" s="4"/>
    </row>
    <row r="51032" spans="4:4" x14ac:dyDescent="0.3">
      <c r="D51032" s="4"/>
    </row>
    <row r="51033" spans="4:4" x14ac:dyDescent="0.3">
      <c r="D51033" s="4"/>
    </row>
    <row r="51034" spans="4:4" x14ac:dyDescent="0.3">
      <c r="D51034" s="4"/>
    </row>
    <row r="51035" spans="4:4" x14ac:dyDescent="0.3">
      <c r="D51035" s="4"/>
    </row>
    <row r="51036" spans="4:4" x14ac:dyDescent="0.3">
      <c r="D51036" s="4"/>
    </row>
    <row r="51037" spans="4:4" x14ac:dyDescent="0.3">
      <c r="D51037" s="4"/>
    </row>
    <row r="51038" spans="4:4" x14ac:dyDescent="0.3">
      <c r="D51038" s="4"/>
    </row>
    <row r="51039" spans="4:4" x14ac:dyDescent="0.3">
      <c r="D51039" s="4"/>
    </row>
    <row r="51040" spans="4:4" x14ac:dyDescent="0.3">
      <c r="D51040" s="4"/>
    </row>
    <row r="51041" spans="4:4" x14ac:dyDescent="0.3">
      <c r="D51041" s="4"/>
    </row>
    <row r="51042" spans="4:4" x14ac:dyDescent="0.3">
      <c r="D51042" s="4"/>
    </row>
    <row r="51043" spans="4:4" x14ac:dyDescent="0.3">
      <c r="D51043" s="4"/>
    </row>
    <row r="51044" spans="4:4" x14ac:dyDescent="0.3">
      <c r="D51044" s="4"/>
    </row>
    <row r="51045" spans="4:4" x14ac:dyDescent="0.3">
      <c r="D51045" s="4"/>
    </row>
    <row r="51046" spans="4:4" x14ac:dyDescent="0.3">
      <c r="D51046" s="4"/>
    </row>
    <row r="51047" spans="4:4" x14ac:dyDescent="0.3">
      <c r="D51047" s="4"/>
    </row>
    <row r="51048" spans="4:4" x14ac:dyDescent="0.3">
      <c r="D51048" s="4"/>
    </row>
    <row r="51049" spans="4:4" x14ac:dyDescent="0.3">
      <c r="D51049" s="4"/>
    </row>
    <row r="51050" spans="4:4" x14ac:dyDescent="0.3">
      <c r="D51050" s="4"/>
    </row>
    <row r="51051" spans="4:4" x14ac:dyDescent="0.3">
      <c r="D51051" s="4"/>
    </row>
    <row r="51052" spans="4:4" x14ac:dyDescent="0.3">
      <c r="D51052" s="4"/>
    </row>
    <row r="51053" spans="4:4" x14ac:dyDescent="0.3">
      <c r="D51053" s="4"/>
    </row>
    <row r="51054" spans="4:4" x14ac:dyDescent="0.3">
      <c r="D51054" s="4"/>
    </row>
    <row r="51055" spans="4:4" x14ac:dyDescent="0.3">
      <c r="D51055" s="4"/>
    </row>
    <row r="51056" spans="4:4" x14ac:dyDescent="0.3">
      <c r="D51056" s="4"/>
    </row>
    <row r="51057" spans="4:4" x14ac:dyDescent="0.3">
      <c r="D51057" s="4"/>
    </row>
    <row r="51058" spans="4:4" x14ac:dyDescent="0.3">
      <c r="D51058" s="4"/>
    </row>
    <row r="51059" spans="4:4" x14ac:dyDescent="0.3">
      <c r="D51059" s="4"/>
    </row>
    <row r="51060" spans="4:4" x14ac:dyDescent="0.3">
      <c r="D51060" s="4"/>
    </row>
    <row r="51061" spans="4:4" x14ac:dyDescent="0.3">
      <c r="D51061" s="4"/>
    </row>
    <row r="51062" spans="4:4" x14ac:dyDescent="0.3">
      <c r="D51062" s="4"/>
    </row>
    <row r="51063" spans="4:4" x14ac:dyDescent="0.3">
      <c r="D51063" s="4"/>
    </row>
    <row r="51064" spans="4:4" x14ac:dyDescent="0.3">
      <c r="D51064" s="4"/>
    </row>
    <row r="51065" spans="4:4" x14ac:dyDescent="0.3">
      <c r="D51065" s="4"/>
    </row>
    <row r="51066" spans="4:4" x14ac:dyDescent="0.3">
      <c r="D51066" s="4"/>
    </row>
    <row r="51067" spans="4:4" x14ac:dyDescent="0.3">
      <c r="D51067" s="4"/>
    </row>
    <row r="51068" spans="4:4" x14ac:dyDescent="0.3">
      <c r="D51068" s="4"/>
    </row>
    <row r="51069" spans="4:4" x14ac:dyDescent="0.3">
      <c r="D51069" s="4"/>
    </row>
    <row r="51070" spans="4:4" x14ac:dyDescent="0.3">
      <c r="D51070" s="4"/>
    </row>
    <row r="51071" spans="4:4" x14ac:dyDescent="0.3">
      <c r="D51071" s="4"/>
    </row>
    <row r="51072" spans="4:4" x14ac:dyDescent="0.3">
      <c r="D51072" s="4"/>
    </row>
    <row r="51073" spans="4:4" x14ac:dyDescent="0.3">
      <c r="D51073" s="4"/>
    </row>
    <row r="51074" spans="4:4" x14ac:dyDescent="0.3">
      <c r="D51074" s="4"/>
    </row>
    <row r="51075" spans="4:4" x14ac:dyDescent="0.3">
      <c r="D51075" s="4"/>
    </row>
    <row r="51076" spans="4:4" x14ac:dyDescent="0.3">
      <c r="D51076" s="4"/>
    </row>
    <row r="51077" spans="4:4" x14ac:dyDescent="0.3">
      <c r="D51077" s="4"/>
    </row>
    <row r="51078" spans="4:4" x14ac:dyDescent="0.3">
      <c r="D51078" s="4"/>
    </row>
    <row r="51079" spans="4:4" x14ac:dyDescent="0.3">
      <c r="D51079" s="4"/>
    </row>
    <row r="51080" spans="4:4" x14ac:dyDescent="0.3">
      <c r="D51080" s="4"/>
    </row>
    <row r="51081" spans="4:4" x14ac:dyDescent="0.3">
      <c r="D51081" s="4"/>
    </row>
    <row r="51082" spans="4:4" x14ac:dyDescent="0.3">
      <c r="D51082" s="4"/>
    </row>
    <row r="51083" spans="4:4" x14ac:dyDescent="0.3">
      <c r="D51083" s="4"/>
    </row>
    <row r="51084" spans="4:4" x14ac:dyDescent="0.3">
      <c r="D51084" s="4"/>
    </row>
    <row r="51085" spans="4:4" x14ac:dyDescent="0.3">
      <c r="D51085" s="4"/>
    </row>
    <row r="51086" spans="4:4" x14ac:dyDescent="0.3">
      <c r="D51086" s="4"/>
    </row>
    <row r="51087" spans="4:4" x14ac:dyDescent="0.3">
      <c r="D51087" s="4"/>
    </row>
    <row r="51088" spans="4:4" x14ac:dyDescent="0.3">
      <c r="D51088" s="4"/>
    </row>
    <row r="51089" spans="4:4" x14ac:dyDescent="0.3">
      <c r="D51089" s="4"/>
    </row>
    <row r="51090" spans="4:4" x14ac:dyDescent="0.3">
      <c r="D51090" s="4"/>
    </row>
    <row r="51091" spans="4:4" x14ac:dyDescent="0.3">
      <c r="D51091" s="4"/>
    </row>
    <row r="51092" spans="4:4" x14ac:dyDescent="0.3">
      <c r="D51092" s="4"/>
    </row>
    <row r="51093" spans="4:4" x14ac:dyDescent="0.3">
      <c r="D51093" s="4"/>
    </row>
    <row r="51094" spans="4:4" x14ac:dyDescent="0.3">
      <c r="D51094" s="4"/>
    </row>
    <row r="51095" spans="4:4" x14ac:dyDescent="0.3">
      <c r="D51095" s="4"/>
    </row>
    <row r="51096" spans="4:4" x14ac:dyDescent="0.3">
      <c r="D51096" s="4"/>
    </row>
    <row r="51097" spans="4:4" x14ac:dyDescent="0.3">
      <c r="D51097" s="4"/>
    </row>
    <row r="51098" spans="4:4" x14ac:dyDescent="0.3">
      <c r="D51098" s="4"/>
    </row>
    <row r="51099" spans="4:4" x14ac:dyDescent="0.3">
      <c r="D51099" s="4"/>
    </row>
    <row r="51100" spans="4:4" x14ac:dyDescent="0.3">
      <c r="D51100" s="4"/>
    </row>
    <row r="51101" spans="4:4" x14ac:dyDescent="0.3">
      <c r="D51101" s="4"/>
    </row>
    <row r="51102" spans="4:4" x14ac:dyDescent="0.3">
      <c r="D51102" s="4"/>
    </row>
    <row r="51103" spans="4:4" x14ac:dyDescent="0.3">
      <c r="D51103" s="4"/>
    </row>
    <row r="51104" spans="4:4" x14ac:dyDescent="0.3">
      <c r="D51104" s="4"/>
    </row>
    <row r="51105" spans="4:4" x14ac:dyDescent="0.3">
      <c r="D51105" s="4"/>
    </row>
    <row r="51106" spans="4:4" x14ac:dyDescent="0.3">
      <c r="D51106" s="4"/>
    </row>
    <row r="51107" spans="4:4" x14ac:dyDescent="0.3">
      <c r="D51107" s="4"/>
    </row>
    <row r="51108" spans="4:4" x14ac:dyDescent="0.3">
      <c r="D51108" s="4"/>
    </row>
    <row r="51109" spans="4:4" x14ac:dyDescent="0.3">
      <c r="D51109" s="4"/>
    </row>
    <row r="51110" spans="4:4" x14ac:dyDescent="0.3">
      <c r="D51110" s="4"/>
    </row>
    <row r="51111" spans="4:4" x14ac:dyDescent="0.3">
      <c r="D51111" s="4"/>
    </row>
    <row r="51112" spans="4:4" x14ac:dyDescent="0.3">
      <c r="D51112" s="4"/>
    </row>
    <row r="51113" spans="4:4" x14ac:dyDescent="0.3">
      <c r="D51113" s="4"/>
    </row>
    <row r="51114" spans="4:4" x14ac:dyDescent="0.3">
      <c r="D51114" s="4"/>
    </row>
    <row r="51115" spans="4:4" x14ac:dyDescent="0.3">
      <c r="D51115" s="4"/>
    </row>
    <row r="51116" spans="4:4" x14ac:dyDescent="0.3">
      <c r="D51116" s="4"/>
    </row>
    <row r="51117" spans="4:4" x14ac:dyDescent="0.3">
      <c r="D51117" s="4"/>
    </row>
    <row r="51118" spans="4:4" x14ac:dyDescent="0.3">
      <c r="D51118" s="4"/>
    </row>
    <row r="51119" spans="4:4" x14ac:dyDescent="0.3">
      <c r="D51119" s="4"/>
    </row>
    <row r="51120" spans="4:4" x14ac:dyDescent="0.3">
      <c r="D51120" s="4"/>
    </row>
    <row r="51121" spans="4:4" x14ac:dyDescent="0.3">
      <c r="D51121" s="4"/>
    </row>
    <row r="51122" spans="4:4" x14ac:dyDescent="0.3">
      <c r="D51122" s="4"/>
    </row>
    <row r="51123" spans="4:4" x14ac:dyDescent="0.3">
      <c r="D51123" s="4"/>
    </row>
    <row r="51124" spans="4:4" x14ac:dyDescent="0.3">
      <c r="D51124" s="4"/>
    </row>
    <row r="51125" spans="4:4" x14ac:dyDescent="0.3">
      <c r="D51125" s="4"/>
    </row>
    <row r="51126" spans="4:4" x14ac:dyDescent="0.3">
      <c r="D51126" s="4"/>
    </row>
    <row r="51127" spans="4:4" x14ac:dyDescent="0.3">
      <c r="D51127" s="4"/>
    </row>
    <row r="51128" spans="4:4" x14ac:dyDescent="0.3">
      <c r="D51128" s="4"/>
    </row>
    <row r="51129" spans="4:4" x14ac:dyDescent="0.3">
      <c r="D51129" s="4"/>
    </row>
    <row r="51130" spans="4:4" x14ac:dyDescent="0.3">
      <c r="D51130" s="4"/>
    </row>
    <row r="51131" spans="4:4" x14ac:dyDescent="0.3">
      <c r="D51131" s="4"/>
    </row>
    <row r="51132" spans="4:4" x14ac:dyDescent="0.3">
      <c r="D51132" s="4"/>
    </row>
    <row r="51133" spans="4:4" x14ac:dyDescent="0.3">
      <c r="D51133" s="4"/>
    </row>
    <row r="51134" spans="4:4" x14ac:dyDescent="0.3">
      <c r="D51134" s="4"/>
    </row>
    <row r="51135" spans="4:4" x14ac:dyDescent="0.3">
      <c r="D51135" s="4"/>
    </row>
    <row r="51136" spans="4:4" x14ac:dyDescent="0.3">
      <c r="D51136" s="4"/>
    </row>
    <row r="51137" spans="4:4" x14ac:dyDescent="0.3">
      <c r="D51137" s="4"/>
    </row>
    <row r="51138" spans="4:4" x14ac:dyDescent="0.3">
      <c r="D51138" s="4"/>
    </row>
    <row r="51139" spans="4:4" x14ac:dyDescent="0.3">
      <c r="D51139" s="4"/>
    </row>
    <row r="51140" spans="4:4" x14ac:dyDescent="0.3">
      <c r="D51140" s="4"/>
    </row>
    <row r="51141" spans="4:4" x14ac:dyDescent="0.3">
      <c r="D51141" s="4"/>
    </row>
    <row r="51142" spans="4:4" x14ac:dyDescent="0.3">
      <c r="D51142" s="4"/>
    </row>
    <row r="51143" spans="4:4" x14ac:dyDescent="0.3">
      <c r="D51143" s="4"/>
    </row>
    <row r="51144" spans="4:4" x14ac:dyDescent="0.3">
      <c r="D51144" s="4"/>
    </row>
    <row r="51145" spans="4:4" x14ac:dyDescent="0.3">
      <c r="D51145" s="4"/>
    </row>
    <row r="51146" spans="4:4" x14ac:dyDescent="0.3">
      <c r="D51146" s="4"/>
    </row>
    <row r="51147" spans="4:4" x14ac:dyDescent="0.3">
      <c r="D51147" s="4"/>
    </row>
    <row r="51148" spans="4:4" x14ac:dyDescent="0.3">
      <c r="D51148" s="4"/>
    </row>
    <row r="51149" spans="4:4" x14ac:dyDescent="0.3">
      <c r="D51149" s="4"/>
    </row>
    <row r="51150" spans="4:4" x14ac:dyDescent="0.3">
      <c r="D51150" s="4"/>
    </row>
    <row r="51151" spans="4:4" x14ac:dyDescent="0.3">
      <c r="D51151" s="4"/>
    </row>
    <row r="51152" spans="4:4" x14ac:dyDescent="0.3">
      <c r="D51152" s="4"/>
    </row>
    <row r="51153" spans="4:4" x14ac:dyDescent="0.3">
      <c r="D51153" s="4"/>
    </row>
    <row r="51154" spans="4:4" x14ac:dyDescent="0.3">
      <c r="D51154" s="4"/>
    </row>
    <row r="51155" spans="4:4" x14ac:dyDescent="0.3">
      <c r="D51155" s="4"/>
    </row>
    <row r="51156" spans="4:4" x14ac:dyDescent="0.3">
      <c r="D51156" s="4"/>
    </row>
    <row r="51157" spans="4:4" x14ac:dyDescent="0.3">
      <c r="D51157" s="4"/>
    </row>
    <row r="51158" spans="4:4" x14ac:dyDescent="0.3">
      <c r="D51158" s="4"/>
    </row>
    <row r="51159" spans="4:4" x14ac:dyDescent="0.3">
      <c r="D51159" s="4"/>
    </row>
    <row r="51160" spans="4:4" x14ac:dyDescent="0.3">
      <c r="D51160" s="4"/>
    </row>
    <row r="51161" spans="4:4" x14ac:dyDescent="0.3">
      <c r="D51161" s="4"/>
    </row>
    <row r="51162" spans="4:4" x14ac:dyDescent="0.3">
      <c r="D51162" s="4"/>
    </row>
    <row r="51163" spans="4:4" x14ac:dyDescent="0.3">
      <c r="D51163" s="4"/>
    </row>
    <row r="51164" spans="4:4" x14ac:dyDescent="0.3">
      <c r="D51164" s="4"/>
    </row>
    <row r="51165" spans="4:4" x14ac:dyDescent="0.3">
      <c r="D51165" s="4"/>
    </row>
    <row r="51166" spans="4:4" x14ac:dyDescent="0.3">
      <c r="D51166" s="4"/>
    </row>
    <row r="51167" spans="4:4" x14ac:dyDescent="0.3">
      <c r="D51167" s="4"/>
    </row>
    <row r="51168" spans="4:4" x14ac:dyDescent="0.3">
      <c r="D51168" s="4"/>
    </row>
    <row r="51169" spans="4:4" x14ac:dyDescent="0.3">
      <c r="D51169" s="4"/>
    </row>
    <row r="51170" spans="4:4" x14ac:dyDescent="0.3">
      <c r="D51170" s="4"/>
    </row>
    <row r="51171" spans="4:4" x14ac:dyDescent="0.3">
      <c r="D51171" s="4"/>
    </row>
    <row r="51172" spans="4:4" x14ac:dyDescent="0.3">
      <c r="D51172" s="4"/>
    </row>
    <row r="51173" spans="4:4" x14ac:dyDescent="0.3">
      <c r="D51173" s="4"/>
    </row>
    <row r="51174" spans="4:4" x14ac:dyDescent="0.3">
      <c r="D51174" s="4"/>
    </row>
    <row r="51175" spans="4:4" x14ac:dyDescent="0.3">
      <c r="D51175" s="4"/>
    </row>
    <row r="51176" spans="4:4" x14ac:dyDescent="0.3">
      <c r="D51176" s="4"/>
    </row>
    <row r="51177" spans="4:4" x14ac:dyDescent="0.3">
      <c r="D51177" s="4"/>
    </row>
    <row r="51178" spans="4:4" x14ac:dyDescent="0.3">
      <c r="D51178" s="4"/>
    </row>
    <row r="51179" spans="4:4" x14ac:dyDescent="0.3">
      <c r="D51179" s="4"/>
    </row>
    <row r="51180" spans="4:4" x14ac:dyDescent="0.3">
      <c r="D51180" s="4"/>
    </row>
    <row r="51181" spans="4:4" x14ac:dyDescent="0.3">
      <c r="D51181" s="4"/>
    </row>
    <row r="51182" spans="4:4" x14ac:dyDescent="0.3">
      <c r="D51182" s="4"/>
    </row>
    <row r="51183" spans="4:4" x14ac:dyDescent="0.3">
      <c r="D51183" s="4"/>
    </row>
    <row r="51184" spans="4:4" x14ac:dyDescent="0.3">
      <c r="D51184" s="4"/>
    </row>
    <row r="51185" spans="4:4" x14ac:dyDescent="0.3">
      <c r="D51185" s="4"/>
    </row>
    <row r="51186" spans="4:4" x14ac:dyDescent="0.3">
      <c r="D51186" s="4"/>
    </row>
    <row r="51187" spans="4:4" x14ac:dyDescent="0.3">
      <c r="D51187" s="4"/>
    </row>
    <row r="51188" spans="4:4" x14ac:dyDescent="0.3">
      <c r="D51188" s="4"/>
    </row>
    <row r="51189" spans="4:4" x14ac:dyDescent="0.3">
      <c r="D51189" s="4"/>
    </row>
    <row r="51190" spans="4:4" x14ac:dyDescent="0.3">
      <c r="D51190" s="4"/>
    </row>
    <row r="51191" spans="4:4" x14ac:dyDescent="0.3">
      <c r="D51191" s="4"/>
    </row>
    <row r="51192" spans="4:4" x14ac:dyDescent="0.3">
      <c r="D51192" s="4"/>
    </row>
    <row r="51193" spans="4:4" x14ac:dyDescent="0.3">
      <c r="D51193" s="4"/>
    </row>
    <row r="51194" spans="4:4" x14ac:dyDescent="0.3">
      <c r="D51194" s="4"/>
    </row>
    <row r="51195" spans="4:4" x14ac:dyDescent="0.3">
      <c r="D51195" s="4"/>
    </row>
    <row r="51196" spans="4:4" x14ac:dyDescent="0.3">
      <c r="D51196" s="4"/>
    </row>
    <row r="51197" spans="4:4" x14ac:dyDescent="0.3">
      <c r="D51197" s="4"/>
    </row>
    <row r="51198" spans="4:4" x14ac:dyDescent="0.3">
      <c r="D51198" s="4"/>
    </row>
    <row r="51199" spans="4:4" x14ac:dyDescent="0.3">
      <c r="D51199" s="4"/>
    </row>
    <row r="51200" spans="4:4" x14ac:dyDescent="0.3">
      <c r="D51200" s="4"/>
    </row>
    <row r="51201" spans="4:4" x14ac:dyDescent="0.3">
      <c r="D51201" s="4"/>
    </row>
    <row r="51202" spans="4:4" x14ac:dyDescent="0.3">
      <c r="D51202" s="4"/>
    </row>
    <row r="51203" spans="4:4" x14ac:dyDescent="0.3">
      <c r="D51203" s="4"/>
    </row>
    <row r="51204" spans="4:4" x14ac:dyDescent="0.3">
      <c r="D51204" s="4"/>
    </row>
    <row r="51205" spans="4:4" x14ac:dyDescent="0.3">
      <c r="D51205" s="4"/>
    </row>
    <row r="51206" spans="4:4" x14ac:dyDescent="0.3">
      <c r="D51206" s="4"/>
    </row>
    <row r="51207" spans="4:4" x14ac:dyDescent="0.3">
      <c r="D51207" s="4"/>
    </row>
    <row r="51208" spans="4:4" x14ac:dyDescent="0.3">
      <c r="D51208" s="4"/>
    </row>
    <row r="51209" spans="4:4" x14ac:dyDescent="0.3">
      <c r="D51209" s="4"/>
    </row>
    <row r="51210" spans="4:4" x14ac:dyDescent="0.3">
      <c r="D51210" s="4"/>
    </row>
    <row r="51211" spans="4:4" x14ac:dyDescent="0.3">
      <c r="D51211" s="4"/>
    </row>
    <row r="51212" spans="4:4" x14ac:dyDescent="0.3">
      <c r="D51212" s="4"/>
    </row>
    <row r="51213" spans="4:4" x14ac:dyDescent="0.3">
      <c r="D51213" s="4"/>
    </row>
    <row r="51214" spans="4:4" x14ac:dyDescent="0.3">
      <c r="D51214" s="4"/>
    </row>
    <row r="51215" spans="4:4" x14ac:dyDescent="0.3">
      <c r="D51215" s="4"/>
    </row>
    <row r="51216" spans="4:4" x14ac:dyDescent="0.3">
      <c r="D51216" s="4"/>
    </row>
    <row r="51217" spans="4:4" x14ac:dyDescent="0.3">
      <c r="D51217" s="4"/>
    </row>
    <row r="51218" spans="4:4" x14ac:dyDescent="0.3">
      <c r="D51218" s="4"/>
    </row>
    <row r="51219" spans="4:4" x14ac:dyDescent="0.3">
      <c r="D51219" s="4"/>
    </row>
    <row r="51220" spans="4:4" x14ac:dyDescent="0.3">
      <c r="D51220" s="4"/>
    </row>
    <row r="51221" spans="4:4" x14ac:dyDescent="0.3">
      <c r="D51221" s="4"/>
    </row>
    <row r="51222" spans="4:4" x14ac:dyDescent="0.3">
      <c r="D51222" s="4"/>
    </row>
    <row r="51223" spans="4:4" x14ac:dyDescent="0.3">
      <c r="D51223" s="4"/>
    </row>
    <row r="51224" spans="4:4" x14ac:dyDescent="0.3">
      <c r="D51224" s="4"/>
    </row>
    <row r="51225" spans="4:4" x14ac:dyDescent="0.3">
      <c r="D51225" s="4"/>
    </row>
    <row r="51226" spans="4:4" x14ac:dyDescent="0.3">
      <c r="D51226" s="4"/>
    </row>
    <row r="51227" spans="4:4" x14ac:dyDescent="0.3">
      <c r="D51227" s="4"/>
    </row>
    <row r="51228" spans="4:4" x14ac:dyDescent="0.3">
      <c r="D51228" s="4"/>
    </row>
    <row r="51229" spans="4:4" x14ac:dyDescent="0.3">
      <c r="D51229" s="4"/>
    </row>
    <row r="51230" spans="4:4" x14ac:dyDescent="0.3">
      <c r="D51230" s="4"/>
    </row>
    <row r="51231" spans="4:4" x14ac:dyDescent="0.3">
      <c r="D51231" s="4"/>
    </row>
    <row r="51232" spans="4:4" x14ac:dyDescent="0.3">
      <c r="D51232" s="4"/>
    </row>
    <row r="51233" spans="4:4" x14ac:dyDescent="0.3">
      <c r="D51233" s="4"/>
    </row>
    <row r="51234" spans="4:4" x14ac:dyDescent="0.3">
      <c r="D51234" s="4"/>
    </row>
    <row r="51235" spans="4:4" x14ac:dyDescent="0.3">
      <c r="D51235" s="4"/>
    </row>
    <row r="51236" spans="4:4" x14ac:dyDescent="0.3">
      <c r="D51236" s="4"/>
    </row>
    <row r="51237" spans="4:4" x14ac:dyDescent="0.3">
      <c r="D51237" s="4"/>
    </row>
    <row r="51238" spans="4:4" x14ac:dyDescent="0.3">
      <c r="D51238" s="4"/>
    </row>
    <row r="51239" spans="4:4" x14ac:dyDescent="0.3">
      <c r="D51239" s="4"/>
    </row>
    <row r="51240" spans="4:4" x14ac:dyDescent="0.3">
      <c r="D51240" s="4"/>
    </row>
    <row r="51241" spans="4:4" x14ac:dyDescent="0.3">
      <c r="D51241" s="4"/>
    </row>
    <row r="51242" spans="4:4" x14ac:dyDescent="0.3">
      <c r="D51242" s="4"/>
    </row>
    <row r="51243" spans="4:4" x14ac:dyDescent="0.3">
      <c r="D51243" s="4"/>
    </row>
    <row r="51244" spans="4:4" x14ac:dyDescent="0.3">
      <c r="D51244" s="4"/>
    </row>
    <row r="51245" spans="4:4" x14ac:dyDescent="0.3">
      <c r="D51245" s="4"/>
    </row>
    <row r="51246" spans="4:4" x14ac:dyDescent="0.3">
      <c r="D51246" s="4"/>
    </row>
    <row r="51247" spans="4:4" x14ac:dyDescent="0.3">
      <c r="D51247" s="4"/>
    </row>
    <row r="51248" spans="4:4" x14ac:dyDescent="0.3">
      <c r="D51248" s="4"/>
    </row>
    <row r="51249" spans="4:4" x14ac:dyDescent="0.3">
      <c r="D51249" s="4"/>
    </row>
    <row r="51250" spans="4:4" x14ac:dyDescent="0.3">
      <c r="D51250" s="4"/>
    </row>
    <row r="51251" spans="4:4" x14ac:dyDescent="0.3">
      <c r="D51251" s="4"/>
    </row>
    <row r="51252" spans="4:4" x14ac:dyDescent="0.3">
      <c r="D51252" s="4"/>
    </row>
    <row r="51253" spans="4:4" x14ac:dyDescent="0.3">
      <c r="D51253" s="4"/>
    </row>
    <row r="51254" spans="4:4" x14ac:dyDescent="0.3">
      <c r="D51254" s="4"/>
    </row>
    <row r="51255" spans="4:4" x14ac:dyDescent="0.3">
      <c r="D51255" s="4"/>
    </row>
    <row r="51256" spans="4:4" x14ac:dyDescent="0.3">
      <c r="D51256" s="4"/>
    </row>
    <row r="51257" spans="4:4" x14ac:dyDescent="0.3">
      <c r="D51257" s="4"/>
    </row>
    <row r="51258" spans="4:4" x14ac:dyDescent="0.3">
      <c r="D51258" s="4"/>
    </row>
    <row r="51259" spans="4:4" x14ac:dyDescent="0.3">
      <c r="D51259" s="4"/>
    </row>
    <row r="51260" spans="4:4" x14ac:dyDescent="0.3">
      <c r="D51260" s="4"/>
    </row>
    <row r="51261" spans="4:4" x14ac:dyDescent="0.3">
      <c r="D51261" s="4"/>
    </row>
    <row r="51262" spans="4:4" x14ac:dyDescent="0.3">
      <c r="D51262" s="4"/>
    </row>
    <row r="51263" spans="4:4" x14ac:dyDescent="0.3">
      <c r="D51263" s="4"/>
    </row>
    <row r="51264" spans="4:4" x14ac:dyDescent="0.3">
      <c r="D51264" s="4"/>
    </row>
    <row r="51265" spans="4:4" x14ac:dyDescent="0.3">
      <c r="D51265" s="4"/>
    </row>
    <row r="51266" spans="4:4" x14ac:dyDescent="0.3">
      <c r="D51266" s="4"/>
    </row>
    <row r="51267" spans="4:4" x14ac:dyDescent="0.3">
      <c r="D51267" s="4"/>
    </row>
    <row r="51268" spans="4:4" x14ac:dyDescent="0.3">
      <c r="D51268" s="4"/>
    </row>
    <row r="51269" spans="4:4" x14ac:dyDescent="0.3">
      <c r="D51269" s="4"/>
    </row>
    <row r="51270" spans="4:4" x14ac:dyDescent="0.3">
      <c r="D51270" s="4"/>
    </row>
    <row r="51271" spans="4:4" x14ac:dyDescent="0.3">
      <c r="D51271" s="4"/>
    </row>
    <row r="51272" spans="4:4" x14ac:dyDescent="0.3">
      <c r="D51272" s="4"/>
    </row>
    <row r="51273" spans="4:4" x14ac:dyDescent="0.3">
      <c r="D51273" s="4"/>
    </row>
    <row r="51274" spans="4:4" x14ac:dyDescent="0.3">
      <c r="D51274" s="4"/>
    </row>
    <row r="51275" spans="4:4" x14ac:dyDescent="0.3">
      <c r="D51275" s="4"/>
    </row>
    <row r="51276" spans="4:4" x14ac:dyDescent="0.3">
      <c r="D51276" s="4"/>
    </row>
    <row r="51277" spans="4:4" x14ac:dyDescent="0.3">
      <c r="D51277" s="4"/>
    </row>
    <row r="51278" spans="4:4" x14ac:dyDescent="0.3">
      <c r="D51278" s="4"/>
    </row>
    <row r="51279" spans="4:4" x14ac:dyDescent="0.3">
      <c r="D51279" s="4"/>
    </row>
    <row r="51280" spans="4:4" x14ac:dyDescent="0.3">
      <c r="D51280" s="4"/>
    </row>
    <row r="51281" spans="4:4" x14ac:dyDescent="0.3">
      <c r="D51281" s="4"/>
    </row>
    <row r="51282" spans="4:4" x14ac:dyDescent="0.3">
      <c r="D51282" s="4"/>
    </row>
    <row r="51283" spans="4:4" x14ac:dyDescent="0.3">
      <c r="D51283" s="4"/>
    </row>
    <row r="51284" spans="4:4" x14ac:dyDescent="0.3">
      <c r="D51284" s="4"/>
    </row>
    <row r="51285" spans="4:4" x14ac:dyDescent="0.3">
      <c r="D51285" s="4"/>
    </row>
    <row r="51286" spans="4:4" x14ac:dyDescent="0.3">
      <c r="D51286" s="4"/>
    </row>
    <row r="51287" spans="4:4" x14ac:dyDescent="0.3">
      <c r="D51287" s="4"/>
    </row>
    <row r="51288" spans="4:4" x14ac:dyDescent="0.3">
      <c r="D51288" s="4"/>
    </row>
    <row r="51289" spans="4:4" x14ac:dyDescent="0.3">
      <c r="D51289" s="4"/>
    </row>
    <row r="51290" spans="4:4" x14ac:dyDescent="0.3">
      <c r="D51290" s="4"/>
    </row>
    <row r="51291" spans="4:4" x14ac:dyDescent="0.3">
      <c r="D51291" s="4"/>
    </row>
    <row r="51292" spans="4:4" x14ac:dyDescent="0.3">
      <c r="D51292" s="4"/>
    </row>
    <row r="51293" spans="4:4" x14ac:dyDescent="0.3">
      <c r="D51293" s="4"/>
    </row>
    <row r="51294" spans="4:4" x14ac:dyDescent="0.3">
      <c r="D51294" s="4"/>
    </row>
    <row r="51295" spans="4:4" x14ac:dyDescent="0.3">
      <c r="D51295" s="4"/>
    </row>
    <row r="51296" spans="4:4" x14ac:dyDescent="0.3">
      <c r="D51296" s="4"/>
    </row>
    <row r="51297" spans="4:4" x14ac:dyDescent="0.3">
      <c r="D51297" s="4"/>
    </row>
    <row r="51298" spans="4:4" x14ac:dyDescent="0.3">
      <c r="D51298" s="4"/>
    </row>
    <row r="51299" spans="4:4" x14ac:dyDescent="0.3">
      <c r="D51299" s="4"/>
    </row>
    <row r="51300" spans="4:4" x14ac:dyDescent="0.3">
      <c r="D51300" s="4"/>
    </row>
    <row r="51301" spans="4:4" x14ac:dyDescent="0.3">
      <c r="D51301" s="4"/>
    </row>
    <row r="51302" spans="4:4" x14ac:dyDescent="0.3">
      <c r="D51302" s="4"/>
    </row>
    <row r="51303" spans="4:4" x14ac:dyDescent="0.3">
      <c r="D51303" s="4"/>
    </row>
    <row r="51304" spans="4:4" x14ac:dyDescent="0.3">
      <c r="D51304" s="4"/>
    </row>
    <row r="51305" spans="4:4" x14ac:dyDescent="0.3">
      <c r="D51305" s="4"/>
    </row>
    <row r="51306" spans="4:4" x14ac:dyDescent="0.3">
      <c r="D51306" s="4"/>
    </row>
    <row r="51307" spans="4:4" x14ac:dyDescent="0.3">
      <c r="D51307" s="4"/>
    </row>
    <row r="51308" spans="4:4" x14ac:dyDescent="0.3">
      <c r="D51308" s="4"/>
    </row>
    <row r="51309" spans="4:4" x14ac:dyDescent="0.3">
      <c r="D51309" s="4"/>
    </row>
    <row r="51310" spans="4:4" x14ac:dyDescent="0.3">
      <c r="D51310" s="4"/>
    </row>
    <row r="51311" spans="4:4" x14ac:dyDescent="0.3">
      <c r="D51311" s="4"/>
    </row>
    <row r="51312" spans="4:4" x14ac:dyDescent="0.3">
      <c r="D51312" s="4"/>
    </row>
    <row r="51313" spans="4:4" x14ac:dyDescent="0.3">
      <c r="D51313" s="4"/>
    </row>
    <row r="51314" spans="4:4" x14ac:dyDescent="0.3">
      <c r="D51314" s="4"/>
    </row>
    <row r="51315" spans="4:4" x14ac:dyDescent="0.3">
      <c r="D51315" s="4"/>
    </row>
    <row r="51316" spans="4:4" x14ac:dyDescent="0.3">
      <c r="D51316" s="4"/>
    </row>
    <row r="51317" spans="4:4" x14ac:dyDescent="0.3">
      <c r="D51317" s="4"/>
    </row>
    <row r="51318" spans="4:4" x14ac:dyDescent="0.3">
      <c r="D51318" s="4"/>
    </row>
    <row r="51319" spans="4:4" x14ac:dyDescent="0.3">
      <c r="D51319" s="4"/>
    </row>
    <row r="51320" spans="4:4" x14ac:dyDescent="0.3">
      <c r="D51320" s="4"/>
    </row>
    <row r="51321" spans="4:4" x14ac:dyDescent="0.3">
      <c r="D51321" s="4"/>
    </row>
    <row r="51322" spans="4:4" x14ac:dyDescent="0.3">
      <c r="D51322" s="4"/>
    </row>
    <row r="51323" spans="4:4" x14ac:dyDescent="0.3">
      <c r="D51323" s="4"/>
    </row>
    <row r="51324" spans="4:4" x14ac:dyDescent="0.3">
      <c r="D51324" s="4"/>
    </row>
    <row r="51325" spans="4:4" x14ac:dyDescent="0.3">
      <c r="D51325" s="4"/>
    </row>
    <row r="51326" spans="4:4" x14ac:dyDescent="0.3">
      <c r="D51326" s="4"/>
    </row>
    <row r="51327" spans="4:4" x14ac:dyDescent="0.3">
      <c r="D51327" s="4"/>
    </row>
    <row r="51328" spans="4:4" x14ac:dyDescent="0.3">
      <c r="D51328" s="4"/>
    </row>
    <row r="51329" spans="4:4" x14ac:dyDescent="0.3">
      <c r="D51329" s="4"/>
    </row>
    <row r="51330" spans="4:4" x14ac:dyDescent="0.3">
      <c r="D51330" s="4"/>
    </row>
    <row r="51331" spans="4:4" x14ac:dyDescent="0.3">
      <c r="D51331" s="4"/>
    </row>
    <row r="51332" spans="4:4" x14ac:dyDescent="0.3">
      <c r="D51332" s="4"/>
    </row>
    <row r="51333" spans="4:4" x14ac:dyDescent="0.3">
      <c r="D51333" s="4"/>
    </row>
    <row r="51334" spans="4:4" x14ac:dyDescent="0.3">
      <c r="D51334" s="4"/>
    </row>
    <row r="51335" spans="4:4" x14ac:dyDescent="0.3">
      <c r="D51335" s="4"/>
    </row>
    <row r="51336" spans="4:4" x14ac:dyDescent="0.3">
      <c r="D51336" s="4"/>
    </row>
    <row r="51337" spans="4:4" x14ac:dyDescent="0.3">
      <c r="D51337" s="4"/>
    </row>
    <row r="51338" spans="4:4" x14ac:dyDescent="0.3">
      <c r="D51338" s="4"/>
    </row>
    <row r="51339" spans="4:4" x14ac:dyDescent="0.3">
      <c r="D51339" s="4"/>
    </row>
    <row r="51340" spans="4:4" x14ac:dyDescent="0.3">
      <c r="D51340" s="4"/>
    </row>
    <row r="51341" spans="4:4" x14ac:dyDescent="0.3">
      <c r="D51341" s="4"/>
    </row>
    <row r="51342" spans="4:4" x14ac:dyDescent="0.3">
      <c r="D51342" s="4"/>
    </row>
    <row r="51343" spans="4:4" x14ac:dyDescent="0.3">
      <c r="D51343" s="4"/>
    </row>
    <row r="51344" spans="4:4" x14ac:dyDescent="0.3">
      <c r="D51344" s="4"/>
    </row>
    <row r="51345" spans="4:4" x14ac:dyDescent="0.3">
      <c r="D51345" s="4"/>
    </row>
    <row r="51346" spans="4:4" x14ac:dyDescent="0.3">
      <c r="D51346" s="4"/>
    </row>
    <row r="51347" spans="4:4" x14ac:dyDescent="0.3">
      <c r="D51347" s="4"/>
    </row>
    <row r="51348" spans="4:4" x14ac:dyDescent="0.3">
      <c r="D51348" s="4"/>
    </row>
    <row r="51349" spans="4:4" x14ac:dyDescent="0.3">
      <c r="D51349" s="4"/>
    </row>
    <row r="51350" spans="4:4" x14ac:dyDescent="0.3">
      <c r="D51350" s="4"/>
    </row>
    <row r="51351" spans="4:4" x14ac:dyDescent="0.3">
      <c r="D51351" s="4"/>
    </row>
    <row r="51352" spans="4:4" x14ac:dyDescent="0.3">
      <c r="D51352" s="4"/>
    </row>
    <row r="51353" spans="4:4" x14ac:dyDescent="0.3">
      <c r="D51353" s="4"/>
    </row>
    <row r="51354" spans="4:4" x14ac:dyDescent="0.3">
      <c r="D51354" s="4"/>
    </row>
    <row r="51355" spans="4:4" x14ac:dyDescent="0.3">
      <c r="D51355" s="4"/>
    </row>
    <row r="51356" spans="4:4" x14ac:dyDescent="0.3">
      <c r="D51356" s="4"/>
    </row>
    <row r="51357" spans="4:4" x14ac:dyDescent="0.3">
      <c r="D51357" s="4"/>
    </row>
    <row r="51358" spans="4:4" x14ac:dyDescent="0.3">
      <c r="D51358" s="4"/>
    </row>
    <row r="51359" spans="4:4" x14ac:dyDescent="0.3">
      <c r="D51359" s="4"/>
    </row>
    <row r="51360" spans="4:4" x14ac:dyDescent="0.3">
      <c r="D51360" s="4"/>
    </row>
    <row r="51361" spans="4:4" x14ac:dyDescent="0.3">
      <c r="D51361" s="4"/>
    </row>
    <row r="51362" spans="4:4" x14ac:dyDescent="0.3">
      <c r="D51362" s="4"/>
    </row>
    <row r="51363" spans="4:4" x14ac:dyDescent="0.3">
      <c r="D51363" s="4"/>
    </row>
    <row r="51364" spans="4:4" x14ac:dyDescent="0.3">
      <c r="D51364" s="4"/>
    </row>
    <row r="51365" spans="4:4" x14ac:dyDescent="0.3">
      <c r="D51365" s="4"/>
    </row>
    <row r="51366" spans="4:4" x14ac:dyDescent="0.3">
      <c r="D51366" s="4"/>
    </row>
    <row r="51367" spans="4:4" x14ac:dyDescent="0.3">
      <c r="D51367" s="4"/>
    </row>
    <row r="51368" spans="4:4" x14ac:dyDescent="0.3">
      <c r="D51368" s="4"/>
    </row>
    <row r="51369" spans="4:4" x14ac:dyDescent="0.3">
      <c r="D51369" s="4"/>
    </row>
    <row r="51370" spans="4:4" x14ac:dyDescent="0.3">
      <c r="D51370" s="4"/>
    </row>
    <row r="51371" spans="4:4" x14ac:dyDescent="0.3">
      <c r="D51371" s="4"/>
    </row>
    <row r="51372" spans="4:4" x14ac:dyDescent="0.3">
      <c r="D51372" s="4"/>
    </row>
    <row r="51373" spans="4:4" x14ac:dyDescent="0.3">
      <c r="D51373" s="4"/>
    </row>
    <row r="51374" spans="4:4" x14ac:dyDescent="0.3">
      <c r="D51374" s="4"/>
    </row>
    <row r="51375" spans="4:4" x14ac:dyDescent="0.3">
      <c r="D51375" s="4"/>
    </row>
    <row r="51376" spans="4:4" x14ac:dyDescent="0.3">
      <c r="D51376" s="4"/>
    </row>
    <row r="51377" spans="4:4" x14ac:dyDescent="0.3">
      <c r="D51377" s="4"/>
    </row>
    <row r="51378" spans="4:4" x14ac:dyDescent="0.3">
      <c r="D51378" s="4"/>
    </row>
    <row r="51379" spans="4:4" x14ac:dyDescent="0.3">
      <c r="D51379" s="4"/>
    </row>
    <row r="51380" spans="4:4" x14ac:dyDescent="0.3">
      <c r="D51380" s="4"/>
    </row>
    <row r="51381" spans="4:4" x14ac:dyDescent="0.3">
      <c r="D51381" s="4"/>
    </row>
    <row r="51382" spans="4:4" x14ac:dyDescent="0.3">
      <c r="D51382" s="4"/>
    </row>
    <row r="51383" spans="4:4" x14ac:dyDescent="0.3">
      <c r="D51383" s="4"/>
    </row>
    <row r="51384" spans="4:4" x14ac:dyDescent="0.3">
      <c r="D51384" s="4"/>
    </row>
    <row r="51385" spans="4:4" x14ac:dyDescent="0.3">
      <c r="D51385" s="4"/>
    </row>
    <row r="51386" spans="4:4" x14ac:dyDescent="0.3">
      <c r="D51386" s="4"/>
    </row>
    <row r="51387" spans="4:4" x14ac:dyDescent="0.3">
      <c r="D51387" s="4"/>
    </row>
    <row r="51388" spans="4:4" x14ac:dyDescent="0.3">
      <c r="D51388" s="4"/>
    </row>
    <row r="51389" spans="4:4" x14ac:dyDescent="0.3">
      <c r="D51389" s="4"/>
    </row>
    <row r="51390" spans="4:4" x14ac:dyDescent="0.3">
      <c r="D51390" s="4"/>
    </row>
    <row r="51391" spans="4:4" x14ac:dyDescent="0.3">
      <c r="D51391" s="4"/>
    </row>
    <row r="51392" spans="4:4" x14ac:dyDescent="0.3">
      <c r="D51392" s="4"/>
    </row>
    <row r="51393" spans="4:4" x14ac:dyDescent="0.3">
      <c r="D51393" s="4"/>
    </row>
    <row r="51394" spans="4:4" x14ac:dyDescent="0.3">
      <c r="D51394" s="4"/>
    </row>
    <row r="51395" spans="4:4" x14ac:dyDescent="0.3">
      <c r="D51395" s="4"/>
    </row>
    <row r="51396" spans="4:4" x14ac:dyDescent="0.3">
      <c r="D51396" s="4"/>
    </row>
    <row r="51397" spans="4:4" x14ac:dyDescent="0.3">
      <c r="D51397" s="4"/>
    </row>
    <row r="51398" spans="4:4" x14ac:dyDescent="0.3">
      <c r="D51398" s="4"/>
    </row>
    <row r="51399" spans="4:4" x14ac:dyDescent="0.3">
      <c r="D51399" s="4"/>
    </row>
    <row r="51400" spans="4:4" x14ac:dyDescent="0.3">
      <c r="D51400" s="4"/>
    </row>
    <row r="51401" spans="4:4" x14ac:dyDescent="0.3">
      <c r="D51401" s="4"/>
    </row>
    <row r="51402" spans="4:4" x14ac:dyDescent="0.3">
      <c r="D51402" s="4"/>
    </row>
    <row r="51403" spans="4:4" x14ac:dyDescent="0.3">
      <c r="D51403" s="4"/>
    </row>
    <row r="51404" spans="4:4" x14ac:dyDescent="0.3">
      <c r="D51404" s="4"/>
    </row>
    <row r="51405" spans="4:4" x14ac:dyDescent="0.3">
      <c r="D51405" s="4"/>
    </row>
    <row r="51406" spans="4:4" x14ac:dyDescent="0.3">
      <c r="D51406" s="4"/>
    </row>
    <row r="51407" spans="4:4" x14ac:dyDescent="0.3">
      <c r="D51407" s="4"/>
    </row>
    <row r="51408" spans="4:4" x14ac:dyDescent="0.3">
      <c r="D51408" s="4"/>
    </row>
    <row r="51409" spans="4:4" x14ac:dyDescent="0.3">
      <c r="D51409" s="4"/>
    </row>
    <row r="51410" spans="4:4" x14ac:dyDescent="0.3">
      <c r="D51410" s="4"/>
    </row>
    <row r="51411" spans="4:4" x14ac:dyDescent="0.3">
      <c r="D51411" s="4"/>
    </row>
    <row r="51412" spans="4:4" x14ac:dyDescent="0.3">
      <c r="D51412" s="4"/>
    </row>
    <row r="51413" spans="4:4" x14ac:dyDescent="0.3">
      <c r="D51413" s="4"/>
    </row>
    <row r="51414" spans="4:4" x14ac:dyDescent="0.3">
      <c r="D51414" s="4"/>
    </row>
    <row r="51415" spans="4:4" x14ac:dyDescent="0.3">
      <c r="D51415" s="4"/>
    </row>
    <row r="51416" spans="4:4" x14ac:dyDescent="0.3">
      <c r="D51416" s="4"/>
    </row>
    <row r="51417" spans="4:4" x14ac:dyDescent="0.3">
      <c r="D51417" s="4"/>
    </row>
    <row r="51418" spans="4:4" x14ac:dyDescent="0.3">
      <c r="D51418" s="4"/>
    </row>
    <row r="51419" spans="4:4" x14ac:dyDescent="0.3">
      <c r="D51419" s="4"/>
    </row>
    <row r="51420" spans="4:4" x14ac:dyDescent="0.3">
      <c r="D51420" s="4"/>
    </row>
    <row r="51421" spans="4:4" x14ac:dyDescent="0.3">
      <c r="D51421" s="4"/>
    </row>
    <row r="51422" spans="4:4" x14ac:dyDescent="0.3">
      <c r="D51422" s="4"/>
    </row>
    <row r="51423" spans="4:4" x14ac:dyDescent="0.3">
      <c r="D51423" s="4"/>
    </row>
    <row r="51424" spans="4:4" x14ac:dyDescent="0.3">
      <c r="D51424" s="4"/>
    </row>
    <row r="51425" spans="4:4" x14ac:dyDescent="0.3">
      <c r="D51425" s="4"/>
    </row>
    <row r="51426" spans="4:4" x14ac:dyDescent="0.3">
      <c r="D51426" s="4"/>
    </row>
    <row r="51427" spans="4:4" x14ac:dyDescent="0.3">
      <c r="D51427" s="4"/>
    </row>
    <row r="51428" spans="4:4" x14ac:dyDescent="0.3">
      <c r="D51428" s="4"/>
    </row>
    <row r="51429" spans="4:4" x14ac:dyDescent="0.3">
      <c r="D51429" s="4"/>
    </row>
    <row r="51430" spans="4:4" x14ac:dyDescent="0.3">
      <c r="D51430" s="4"/>
    </row>
    <row r="51431" spans="4:4" x14ac:dyDescent="0.3">
      <c r="D51431" s="4"/>
    </row>
    <row r="51432" spans="4:4" x14ac:dyDescent="0.3">
      <c r="D51432" s="4"/>
    </row>
    <row r="51433" spans="4:4" x14ac:dyDescent="0.3">
      <c r="D51433" s="4"/>
    </row>
    <row r="51434" spans="4:4" x14ac:dyDescent="0.3">
      <c r="D51434" s="4"/>
    </row>
    <row r="51435" spans="4:4" x14ac:dyDescent="0.3">
      <c r="D51435" s="4"/>
    </row>
    <row r="51436" spans="4:4" x14ac:dyDescent="0.3">
      <c r="D51436" s="4"/>
    </row>
    <row r="51437" spans="4:4" x14ac:dyDescent="0.3">
      <c r="D51437" s="4"/>
    </row>
    <row r="51438" spans="4:4" x14ac:dyDescent="0.3">
      <c r="D51438" s="4"/>
    </row>
    <row r="51439" spans="4:4" x14ac:dyDescent="0.3">
      <c r="D51439" s="4"/>
    </row>
    <row r="51440" spans="4:4" x14ac:dyDescent="0.3">
      <c r="D51440" s="4"/>
    </row>
    <row r="51441" spans="4:4" x14ac:dyDescent="0.3">
      <c r="D51441" s="4"/>
    </row>
    <row r="51442" spans="4:4" x14ac:dyDescent="0.3">
      <c r="D51442" s="4"/>
    </row>
    <row r="51443" spans="4:4" x14ac:dyDescent="0.3">
      <c r="D51443" s="4"/>
    </row>
    <row r="51444" spans="4:4" x14ac:dyDescent="0.3">
      <c r="D51444" s="4"/>
    </row>
    <row r="51445" spans="4:4" x14ac:dyDescent="0.3">
      <c r="D51445" s="4"/>
    </row>
    <row r="51446" spans="4:4" x14ac:dyDescent="0.3">
      <c r="D51446" s="4"/>
    </row>
    <row r="51447" spans="4:4" x14ac:dyDescent="0.3">
      <c r="D51447" s="4"/>
    </row>
    <row r="51448" spans="4:4" x14ac:dyDescent="0.3">
      <c r="D51448" s="4"/>
    </row>
    <row r="51449" spans="4:4" x14ac:dyDescent="0.3">
      <c r="D51449" s="4"/>
    </row>
    <row r="51450" spans="4:4" x14ac:dyDescent="0.3">
      <c r="D51450" s="4"/>
    </row>
    <row r="51451" spans="4:4" x14ac:dyDescent="0.3">
      <c r="D51451" s="4"/>
    </row>
    <row r="51452" spans="4:4" x14ac:dyDescent="0.3">
      <c r="D51452" s="4"/>
    </row>
    <row r="51453" spans="4:4" x14ac:dyDescent="0.3">
      <c r="D51453" s="4"/>
    </row>
    <row r="51454" spans="4:4" x14ac:dyDescent="0.3">
      <c r="D51454" s="4"/>
    </row>
    <row r="51455" spans="4:4" x14ac:dyDescent="0.3">
      <c r="D51455" s="4"/>
    </row>
    <row r="51456" spans="4:4" x14ac:dyDescent="0.3">
      <c r="D51456" s="4"/>
    </row>
    <row r="51457" spans="4:4" x14ac:dyDescent="0.3">
      <c r="D51457" s="4"/>
    </row>
    <row r="51458" spans="4:4" x14ac:dyDescent="0.3">
      <c r="D51458" s="4"/>
    </row>
    <row r="51459" spans="4:4" x14ac:dyDescent="0.3">
      <c r="D51459" s="4"/>
    </row>
    <row r="51460" spans="4:4" x14ac:dyDescent="0.3">
      <c r="D51460" s="4"/>
    </row>
    <row r="51461" spans="4:4" x14ac:dyDescent="0.3">
      <c r="D51461" s="4"/>
    </row>
    <row r="51462" spans="4:4" x14ac:dyDescent="0.3">
      <c r="D51462" s="4"/>
    </row>
    <row r="51463" spans="4:4" x14ac:dyDescent="0.3">
      <c r="D51463" s="4"/>
    </row>
    <row r="51464" spans="4:4" x14ac:dyDescent="0.3">
      <c r="D51464" s="4"/>
    </row>
    <row r="51465" spans="4:4" x14ac:dyDescent="0.3">
      <c r="D51465" s="4"/>
    </row>
    <row r="51466" spans="4:4" x14ac:dyDescent="0.3">
      <c r="D51466" s="4"/>
    </row>
    <row r="51467" spans="4:4" x14ac:dyDescent="0.3">
      <c r="D51467" s="4"/>
    </row>
    <row r="51468" spans="4:4" x14ac:dyDescent="0.3">
      <c r="D51468" s="4"/>
    </row>
    <row r="51469" spans="4:4" x14ac:dyDescent="0.3">
      <c r="D51469" s="4"/>
    </row>
    <row r="51470" spans="4:4" x14ac:dyDescent="0.3">
      <c r="D51470" s="4"/>
    </row>
    <row r="51471" spans="4:4" x14ac:dyDescent="0.3">
      <c r="D51471" s="4"/>
    </row>
    <row r="51472" spans="4:4" x14ac:dyDescent="0.3">
      <c r="D51472" s="4"/>
    </row>
    <row r="51473" spans="4:4" x14ac:dyDescent="0.3">
      <c r="D51473" s="4"/>
    </row>
    <row r="51474" spans="4:4" x14ac:dyDescent="0.3">
      <c r="D51474" s="4"/>
    </row>
    <row r="51475" spans="4:4" x14ac:dyDescent="0.3">
      <c r="D51475" s="4"/>
    </row>
    <row r="51476" spans="4:4" x14ac:dyDescent="0.3">
      <c r="D51476" s="4"/>
    </row>
    <row r="51477" spans="4:4" x14ac:dyDescent="0.3">
      <c r="D51477" s="4"/>
    </row>
    <row r="51478" spans="4:4" x14ac:dyDescent="0.3">
      <c r="D51478" s="4"/>
    </row>
    <row r="51479" spans="4:4" x14ac:dyDescent="0.3">
      <c r="D51479" s="4"/>
    </row>
    <row r="51480" spans="4:4" x14ac:dyDescent="0.3">
      <c r="D51480" s="4"/>
    </row>
    <row r="51481" spans="4:4" x14ac:dyDescent="0.3">
      <c r="D51481" s="4"/>
    </row>
    <row r="51482" spans="4:4" x14ac:dyDescent="0.3">
      <c r="D51482" s="4"/>
    </row>
    <row r="51483" spans="4:4" x14ac:dyDescent="0.3">
      <c r="D51483" s="4"/>
    </row>
    <row r="51484" spans="4:4" x14ac:dyDescent="0.3">
      <c r="D51484" s="4"/>
    </row>
    <row r="51485" spans="4:4" x14ac:dyDescent="0.3">
      <c r="D51485" s="4"/>
    </row>
    <row r="51486" spans="4:4" x14ac:dyDescent="0.3">
      <c r="D51486" s="4"/>
    </row>
    <row r="51487" spans="4:4" x14ac:dyDescent="0.3">
      <c r="D51487" s="4"/>
    </row>
    <row r="51488" spans="4:4" x14ac:dyDescent="0.3">
      <c r="D51488" s="4"/>
    </row>
    <row r="51489" spans="4:4" x14ac:dyDescent="0.3">
      <c r="D51489" s="4"/>
    </row>
    <row r="51490" spans="4:4" x14ac:dyDescent="0.3">
      <c r="D51490" s="4"/>
    </row>
    <row r="51491" spans="4:4" x14ac:dyDescent="0.3">
      <c r="D51491" s="4"/>
    </row>
    <row r="51492" spans="4:4" x14ac:dyDescent="0.3">
      <c r="D51492" s="4"/>
    </row>
    <row r="51493" spans="4:4" x14ac:dyDescent="0.3">
      <c r="D51493" s="4"/>
    </row>
    <row r="51494" spans="4:4" x14ac:dyDescent="0.3">
      <c r="D51494" s="4"/>
    </row>
    <row r="51495" spans="4:4" x14ac:dyDescent="0.3">
      <c r="D51495" s="4"/>
    </row>
    <row r="51496" spans="4:4" x14ac:dyDescent="0.3">
      <c r="D51496" s="4"/>
    </row>
    <row r="51497" spans="4:4" x14ac:dyDescent="0.3">
      <c r="D51497" s="4"/>
    </row>
    <row r="51498" spans="4:4" x14ac:dyDescent="0.3">
      <c r="D51498" s="4"/>
    </row>
    <row r="51499" spans="4:4" x14ac:dyDescent="0.3">
      <c r="D51499" s="4"/>
    </row>
    <row r="51500" spans="4:4" x14ac:dyDescent="0.3">
      <c r="D51500" s="4"/>
    </row>
    <row r="51501" spans="4:4" x14ac:dyDescent="0.3">
      <c r="D51501" s="4"/>
    </row>
    <row r="51502" spans="4:4" x14ac:dyDescent="0.3">
      <c r="D51502" s="4"/>
    </row>
    <row r="51503" spans="4:4" x14ac:dyDescent="0.3">
      <c r="D51503" s="4"/>
    </row>
    <row r="51504" spans="4:4" x14ac:dyDescent="0.3">
      <c r="D51504" s="4"/>
    </row>
    <row r="51505" spans="4:4" x14ac:dyDescent="0.3">
      <c r="D51505" s="4"/>
    </row>
    <row r="51506" spans="4:4" x14ac:dyDescent="0.3">
      <c r="D51506" s="4"/>
    </row>
    <row r="51507" spans="4:4" x14ac:dyDescent="0.3">
      <c r="D51507" s="4"/>
    </row>
    <row r="51508" spans="4:4" x14ac:dyDescent="0.3">
      <c r="D51508" s="4"/>
    </row>
    <row r="51509" spans="4:4" x14ac:dyDescent="0.3">
      <c r="D51509" s="4"/>
    </row>
    <row r="51510" spans="4:4" x14ac:dyDescent="0.3">
      <c r="D51510" s="4"/>
    </row>
    <row r="51511" spans="4:4" x14ac:dyDescent="0.3">
      <c r="D51511" s="4"/>
    </row>
    <row r="51512" spans="4:4" x14ac:dyDescent="0.3">
      <c r="D51512" s="4"/>
    </row>
    <row r="51513" spans="4:4" x14ac:dyDescent="0.3">
      <c r="D51513" s="4"/>
    </row>
    <row r="51514" spans="4:4" x14ac:dyDescent="0.3">
      <c r="D51514" s="4"/>
    </row>
    <row r="51515" spans="4:4" x14ac:dyDescent="0.3">
      <c r="D51515" s="4"/>
    </row>
    <row r="51516" spans="4:4" x14ac:dyDescent="0.3">
      <c r="D51516" s="4"/>
    </row>
    <row r="51517" spans="4:4" x14ac:dyDescent="0.3">
      <c r="D51517" s="4"/>
    </row>
    <row r="51518" spans="4:4" x14ac:dyDescent="0.3">
      <c r="D51518" s="4"/>
    </row>
    <row r="51519" spans="4:4" x14ac:dyDescent="0.3">
      <c r="D51519" s="4"/>
    </row>
    <row r="51520" spans="4:4" x14ac:dyDescent="0.3">
      <c r="D51520" s="4"/>
    </row>
    <row r="51521" spans="4:4" x14ac:dyDescent="0.3">
      <c r="D51521" s="4"/>
    </row>
    <row r="51522" spans="4:4" x14ac:dyDescent="0.3">
      <c r="D51522" s="4"/>
    </row>
    <row r="51523" spans="4:4" x14ac:dyDescent="0.3">
      <c r="D51523" s="4"/>
    </row>
    <row r="51524" spans="4:4" x14ac:dyDescent="0.3">
      <c r="D51524" s="4"/>
    </row>
    <row r="51525" spans="4:4" x14ac:dyDescent="0.3">
      <c r="D51525" s="4"/>
    </row>
    <row r="51526" spans="4:4" x14ac:dyDescent="0.3">
      <c r="D51526" s="4"/>
    </row>
    <row r="51527" spans="4:4" x14ac:dyDescent="0.3">
      <c r="D51527" s="4"/>
    </row>
    <row r="51528" spans="4:4" x14ac:dyDescent="0.3">
      <c r="D51528" s="4"/>
    </row>
    <row r="51529" spans="4:4" x14ac:dyDescent="0.3">
      <c r="D51529" s="4"/>
    </row>
    <row r="51530" spans="4:4" x14ac:dyDescent="0.3">
      <c r="D51530" s="4"/>
    </row>
    <row r="51531" spans="4:4" x14ac:dyDescent="0.3">
      <c r="D51531" s="4"/>
    </row>
    <row r="51532" spans="4:4" x14ac:dyDescent="0.3">
      <c r="D51532" s="4"/>
    </row>
    <row r="51533" spans="4:4" x14ac:dyDescent="0.3">
      <c r="D51533" s="4"/>
    </row>
    <row r="51534" spans="4:4" x14ac:dyDescent="0.3">
      <c r="D51534" s="4"/>
    </row>
    <row r="51535" spans="4:4" x14ac:dyDescent="0.3">
      <c r="D51535" s="4"/>
    </row>
    <row r="51536" spans="4:4" x14ac:dyDescent="0.3">
      <c r="D51536" s="4"/>
    </row>
    <row r="51537" spans="4:4" x14ac:dyDescent="0.3">
      <c r="D51537" s="4"/>
    </row>
    <row r="51538" spans="4:4" x14ac:dyDescent="0.3">
      <c r="D51538" s="4"/>
    </row>
    <row r="51539" spans="4:4" x14ac:dyDescent="0.3">
      <c r="D51539" s="4"/>
    </row>
    <row r="51540" spans="4:4" x14ac:dyDescent="0.3">
      <c r="D51540" s="4"/>
    </row>
    <row r="51541" spans="4:4" x14ac:dyDescent="0.3">
      <c r="D51541" s="4"/>
    </row>
    <row r="51542" spans="4:4" x14ac:dyDescent="0.3">
      <c r="D51542" s="4"/>
    </row>
    <row r="51543" spans="4:4" x14ac:dyDescent="0.3">
      <c r="D51543" s="4"/>
    </row>
    <row r="51544" spans="4:4" x14ac:dyDescent="0.3">
      <c r="D51544" s="4"/>
    </row>
    <row r="51545" spans="4:4" x14ac:dyDescent="0.3">
      <c r="D51545" s="4"/>
    </row>
    <row r="51546" spans="4:4" x14ac:dyDescent="0.3">
      <c r="D51546" s="4"/>
    </row>
    <row r="51547" spans="4:4" x14ac:dyDescent="0.3">
      <c r="D51547" s="4"/>
    </row>
    <row r="51548" spans="4:4" x14ac:dyDescent="0.3">
      <c r="D51548" s="4"/>
    </row>
    <row r="51549" spans="4:4" x14ac:dyDescent="0.3">
      <c r="D51549" s="4"/>
    </row>
    <row r="51550" spans="4:4" x14ac:dyDescent="0.3">
      <c r="D51550" s="4"/>
    </row>
    <row r="51551" spans="4:4" x14ac:dyDescent="0.3">
      <c r="D51551" s="4"/>
    </row>
    <row r="51552" spans="4:4" x14ac:dyDescent="0.3">
      <c r="D51552" s="4"/>
    </row>
    <row r="51553" spans="4:4" x14ac:dyDescent="0.3">
      <c r="D51553" s="4"/>
    </row>
    <row r="51554" spans="4:4" x14ac:dyDescent="0.3">
      <c r="D51554" s="4"/>
    </row>
    <row r="51555" spans="4:4" x14ac:dyDescent="0.3">
      <c r="D51555" s="4"/>
    </row>
    <row r="51556" spans="4:4" x14ac:dyDescent="0.3">
      <c r="D51556" s="4"/>
    </row>
    <row r="51557" spans="4:4" x14ac:dyDescent="0.3">
      <c r="D51557" s="4"/>
    </row>
    <row r="51558" spans="4:4" x14ac:dyDescent="0.3">
      <c r="D51558" s="4"/>
    </row>
    <row r="51559" spans="4:4" x14ac:dyDescent="0.3">
      <c r="D51559" s="4"/>
    </row>
    <row r="51560" spans="4:4" x14ac:dyDescent="0.3">
      <c r="D51560" s="4"/>
    </row>
    <row r="51561" spans="4:4" x14ac:dyDescent="0.3">
      <c r="D51561" s="4"/>
    </row>
    <row r="51562" spans="4:4" x14ac:dyDescent="0.3">
      <c r="D51562" s="4"/>
    </row>
    <row r="51563" spans="4:4" x14ac:dyDescent="0.3">
      <c r="D51563" s="4"/>
    </row>
    <row r="51564" spans="4:4" x14ac:dyDescent="0.3">
      <c r="D51564" s="4"/>
    </row>
    <row r="51565" spans="4:4" x14ac:dyDescent="0.3">
      <c r="D51565" s="4"/>
    </row>
    <row r="51566" spans="4:4" x14ac:dyDescent="0.3">
      <c r="D51566" s="4"/>
    </row>
    <row r="51567" spans="4:4" x14ac:dyDescent="0.3">
      <c r="D51567" s="4"/>
    </row>
    <row r="51568" spans="4:4" x14ac:dyDescent="0.3">
      <c r="D51568" s="4"/>
    </row>
    <row r="51569" spans="4:4" x14ac:dyDescent="0.3">
      <c r="D51569" s="4"/>
    </row>
    <row r="51570" spans="4:4" x14ac:dyDescent="0.3">
      <c r="D51570" s="4"/>
    </row>
    <row r="51571" spans="4:4" x14ac:dyDescent="0.3">
      <c r="D51571" s="4"/>
    </row>
    <row r="51572" spans="4:4" x14ac:dyDescent="0.3">
      <c r="D51572" s="4"/>
    </row>
    <row r="51573" spans="4:4" x14ac:dyDescent="0.3">
      <c r="D51573" s="4"/>
    </row>
    <row r="51574" spans="4:4" x14ac:dyDescent="0.3">
      <c r="D51574" s="4"/>
    </row>
    <row r="51575" spans="4:4" x14ac:dyDescent="0.3">
      <c r="D51575" s="4"/>
    </row>
    <row r="51576" spans="4:4" x14ac:dyDescent="0.3">
      <c r="D51576" s="4"/>
    </row>
    <row r="51577" spans="4:4" x14ac:dyDescent="0.3">
      <c r="D51577" s="4"/>
    </row>
    <row r="51578" spans="4:4" x14ac:dyDescent="0.3">
      <c r="D51578" s="4"/>
    </row>
    <row r="51579" spans="4:4" x14ac:dyDescent="0.3">
      <c r="D51579" s="4"/>
    </row>
    <row r="51580" spans="4:4" x14ac:dyDescent="0.3">
      <c r="D51580" s="4"/>
    </row>
    <row r="51581" spans="4:4" x14ac:dyDescent="0.3">
      <c r="D51581" s="4"/>
    </row>
    <row r="51582" spans="4:4" x14ac:dyDescent="0.3">
      <c r="D51582" s="4"/>
    </row>
    <row r="51583" spans="4:4" x14ac:dyDescent="0.3">
      <c r="D51583" s="4"/>
    </row>
    <row r="51584" spans="4:4" x14ac:dyDescent="0.3">
      <c r="D51584" s="4"/>
    </row>
    <row r="51585" spans="4:4" x14ac:dyDescent="0.3">
      <c r="D51585" s="4"/>
    </row>
    <row r="51586" spans="4:4" x14ac:dyDescent="0.3">
      <c r="D51586" s="4"/>
    </row>
    <row r="51587" spans="4:4" x14ac:dyDescent="0.3">
      <c r="D51587" s="4"/>
    </row>
    <row r="51588" spans="4:4" x14ac:dyDescent="0.3">
      <c r="D51588" s="4"/>
    </row>
    <row r="51589" spans="4:4" x14ac:dyDescent="0.3">
      <c r="D51589" s="4"/>
    </row>
    <row r="51590" spans="4:4" x14ac:dyDescent="0.3">
      <c r="D51590" s="4"/>
    </row>
    <row r="51591" spans="4:4" x14ac:dyDescent="0.3">
      <c r="D51591" s="4"/>
    </row>
    <row r="51592" spans="4:4" x14ac:dyDescent="0.3">
      <c r="D51592" s="4"/>
    </row>
    <row r="51593" spans="4:4" x14ac:dyDescent="0.3">
      <c r="D51593" s="4"/>
    </row>
    <row r="51594" spans="4:4" x14ac:dyDescent="0.3">
      <c r="D51594" s="4"/>
    </row>
    <row r="51595" spans="4:4" x14ac:dyDescent="0.3">
      <c r="D51595" s="4"/>
    </row>
    <row r="51596" spans="4:4" x14ac:dyDescent="0.3">
      <c r="D51596" s="4"/>
    </row>
    <row r="51597" spans="4:4" x14ac:dyDescent="0.3">
      <c r="D51597" s="4"/>
    </row>
    <row r="51598" spans="4:4" x14ac:dyDescent="0.3">
      <c r="D51598" s="4"/>
    </row>
    <row r="51599" spans="4:4" x14ac:dyDescent="0.3">
      <c r="D51599" s="4"/>
    </row>
    <row r="51600" spans="4:4" x14ac:dyDescent="0.3">
      <c r="D51600" s="4"/>
    </row>
    <row r="51601" spans="4:4" x14ac:dyDescent="0.3">
      <c r="D51601" s="4"/>
    </row>
    <row r="51602" spans="4:4" x14ac:dyDescent="0.3">
      <c r="D51602" s="4"/>
    </row>
    <row r="51603" spans="4:4" x14ac:dyDescent="0.3">
      <c r="D51603" s="4"/>
    </row>
    <row r="51604" spans="4:4" x14ac:dyDescent="0.3">
      <c r="D51604" s="4"/>
    </row>
    <row r="51605" spans="4:4" x14ac:dyDescent="0.3">
      <c r="D51605" s="4"/>
    </row>
    <row r="51606" spans="4:4" x14ac:dyDescent="0.3">
      <c r="D51606" s="4"/>
    </row>
    <row r="51607" spans="4:4" x14ac:dyDescent="0.3">
      <c r="D51607" s="4"/>
    </row>
    <row r="51608" spans="4:4" x14ac:dyDescent="0.3">
      <c r="D51608" s="4"/>
    </row>
    <row r="51609" spans="4:4" x14ac:dyDescent="0.3">
      <c r="D51609" s="4"/>
    </row>
    <row r="51610" spans="4:4" x14ac:dyDescent="0.3">
      <c r="D51610" s="4"/>
    </row>
    <row r="51611" spans="4:4" x14ac:dyDescent="0.3">
      <c r="D51611" s="4"/>
    </row>
    <row r="51612" spans="4:4" x14ac:dyDescent="0.3">
      <c r="D51612" s="4"/>
    </row>
    <row r="51613" spans="4:4" x14ac:dyDescent="0.3">
      <c r="D51613" s="4"/>
    </row>
    <row r="51614" spans="4:4" x14ac:dyDescent="0.3">
      <c r="D51614" s="4"/>
    </row>
    <row r="51615" spans="4:4" x14ac:dyDescent="0.3">
      <c r="D51615" s="4"/>
    </row>
    <row r="51616" spans="4:4" x14ac:dyDescent="0.3">
      <c r="D51616" s="4"/>
    </row>
    <row r="51617" spans="4:4" x14ac:dyDescent="0.3">
      <c r="D51617" s="4"/>
    </row>
    <row r="51618" spans="4:4" x14ac:dyDescent="0.3">
      <c r="D51618" s="4"/>
    </row>
    <row r="51619" spans="4:4" x14ac:dyDescent="0.3">
      <c r="D51619" s="4"/>
    </row>
    <row r="51620" spans="4:4" x14ac:dyDescent="0.3">
      <c r="D51620" s="4"/>
    </row>
    <row r="51621" spans="4:4" x14ac:dyDescent="0.3">
      <c r="D51621" s="4"/>
    </row>
    <row r="51622" spans="4:4" x14ac:dyDescent="0.3">
      <c r="D51622" s="4"/>
    </row>
    <row r="51623" spans="4:4" x14ac:dyDescent="0.3">
      <c r="D51623" s="4"/>
    </row>
    <row r="51624" spans="4:4" x14ac:dyDescent="0.3">
      <c r="D51624" s="4"/>
    </row>
    <row r="51625" spans="4:4" x14ac:dyDescent="0.3">
      <c r="D51625" s="4"/>
    </row>
    <row r="51626" spans="4:4" x14ac:dyDescent="0.3">
      <c r="D51626" s="4"/>
    </row>
    <row r="51627" spans="4:4" x14ac:dyDescent="0.3">
      <c r="D51627" s="4"/>
    </row>
    <row r="51628" spans="4:4" x14ac:dyDescent="0.3">
      <c r="D51628" s="4"/>
    </row>
    <row r="51629" spans="4:4" x14ac:dyDescent="0.3">
      <c r="D51629" s="4"/>
    </row>
    <row r="51630" spans="4:4" x14ac:dyDescent="0.3">
      <c r="D51630" s="4"/>
    </row>
    <row r="51631" spans="4:4" x14ac:dyDescent="0.3">
      <c r="D51631" s="4"/>
    </row>
    <row r="51632" spans="4:4" x14ac:dyDescent="0.3">
      <c r="D51632" s="4"/>
    </row>
    <row r="51633" spans="4:4" x14ac:dyDescent="0.3">
      <c r="D51633" s="4"/>
    </row>
    <row r="51634" spans="4:4" x14ac:dyDescent="0.3">
      <c r="D51634" s="4"/>
    </row>
    <row r="51635" spans="4:4" x14ac:dyDescent="0.3">
      <c r="D51635" s="4"/>
    </row>
    <row r="51636" spans="4:4" x14ac:dyDescent="0.3">
      <c r="D51636" s="4"/>
    </row>
    <row r="51637" spans="4:4" x14ac:dyDescent="0.3">
      <c r="D51637" s="4"/>
    </row>
    <row r="51638" spans="4:4" x14ac:dyDescent="0.3">
      <c r="D51638" s="4"/>
    </row>
    <row r="51639" spans="4:4" x14ac:dyDescent="0.3">
      <c r="D51639" s="4"/>
    </row>
    <row r="51640" spans="4:4" x14ac:dyDescent="0.3">
      <c r="D51640" s="4"/>
    </row>
    <row r="51641" spans="4:4" x14ac:dyDescent="0.3">
      <c r="D51641" s="4"/>
    </row>
    <row r="51642" spans="4:4" x14ac:dyDescent="0.3">
      <c r="D51642" s="4"/>
    </row>
    <row r="51643" spans="4:4" x14ac:dyDescent="0.3">
      <c r="D51643" s="4"/>
    </row>
    <row r="51644" spans="4:4" x14ac:dyDescent="0.3">
      <c r="D51644" s="4"/>
    </row>
    <row r="51645" spans="4:4" x14ac:dyDescent="0.3">
      <c r="D51645" s="4"/>
    </row>
    <row r="51646" spans="4:4" x14ac:dyDescent="0.3">
      <c r="D51646" s="4"/>
    </row>
    <row r="51647" spans="4:4" x14ac:dyDescent="0.3">
      <c r="D51647" s="4"/>
    </row>
    <row r="51648" spans="4:4" x14ac:dyDescent="0.3">
      <c r="D51648" s="4"/>
    </row>
    <row r="51649" spans="4:4" x14ac:dyDescent="0.3">
      <c r="D51649" s="4"/>
    </row>
    <row r="51650" spans="4:4" x14ac:dyDescent="0.3">
      <c r="D51650" s="4"/>
    </row>
    <row r="51651" spans="4:4" x14ac:dyDescent="0.3">
      <c r="D51651" s="4"/>
    </row>
    <row r="51652" spans="4:4" x14ac:dyDescent="0.3">
      <c r="D51652" s="4"/>
    </row>
    <row r="51653" spans="4:4" x14ac:dyDescent="0.3">
      <c r="D51653" s="4"/>
    </row>
    <row r="51654" spans="4:4" x14ac:dyDescent="0.3">
      <c r="D51654" s="4"/>
    </row>
    <row r="51655" spans="4:4" x14ac:dyDescent="0.3">
      <c r="D51655" s="4"/>
    </row>
    <row r="51656" spans="4:4" x14ac:dyDescent="0.3">
      <c r="D51656" s="4"/>
    </row>
    <row r="51657" spans="4:4" x14ac:dyDescent="0.3">
      <c r="D51657" s="4"/>
    </row>
    <row r="51658" spans="4:4" x14ac:dyDescent="0.3">
      <c r="D51658" s="4"/>
    </row>
    <row r="51659" spans="4:4" x14ac:dyDescent="0.3">
      <c r="D51659" s="4"/>
    </row>
    <row r="51660" spans="4:4" x14ac:dyDescent="0.3">
      <c r="D51660" s="4"/>
    </row>
    <row r="51661" spans="4:4" x14ac:dyDescent="0.3">
      <c r="D51661" s="4"/>
    </row>
    <row r="51662" spans="4:4" x14ac:dyDescent="0.3">
      <c r="D51662" s="4"/>
    </row>
    <row r="51663" spans="4:4" x14ac:dyDescent="0.3">
      <c r="D51663" s="4"/>
    </row>
    <row r="51664" spans="4:4" x14ac:dyDescent="0.3">
      <c r="D51664" s="4"/>
    </row>
    <row r="51665" spans="4:4" x14ac:dyDescent="0.3">
      <c r="D51665" s="4"/>
    </row>
    <row r="51666" spans="4:4" x14ac:dyDescent="0.3">
      <c r="D51666" s="4"/>
    </row>
    <row r="51667" spans="4:4" x14ac:dyDescent="0.3">
      <c r="D51667" s="4"/>
    </row>
    <row r="51668" spans="4:4" x14ac:dyDescent="0.3">
      <c r="D51668" s="4"/>
    </row>
    <row r="51669" spans="4:4" x14ac:dyDescent="0.3">
      <c r="D51669" s="4"/>
    </row>
    <row r="51670" spans="4:4" x14ac:dyDescent="0.3">
      <c r="D51670" s="4"/>
    </row>
    <row r="51671" spans="4:4" x14ac:dyDescent="0.3">
      <c r="D51671" s="4"/>
    </row>
    <row r="51672" spans="4:4" x14ac:dyDescent="0.3">
      <c r="D51672" s="4"/>
    </row>
    <row r="51673" spans="4:4" x14ac:dyDescent="0.3">
      <c r="D51673" s="4"/>
    </row>
    <row r="51674" spans="4:4" x14ac:dyDescent="0.3">
      <c r="D51674" s="4"/>
    </row>
    <row r="51675" spans="4:4" x14ac:dyDescent="0.3">
      <c r="D51675" s="4"/>
    </row>
    <row r="51676" spans="4:4" x14ac:dyDescent="0.3">
      <c r="D51676" s="4"/>
    </row>
    <row r="51677" spans="4:4" x14ac:dyDescent="0.3">
      <c r="D51677" s="4"/>
    </row>
    <row r="51678" spans="4:4" x14ac:dyDescent="0.3">
      <c r="D51678" s="4"/>
    </row>
    <row r="51679" spans="4:4" x14ac:dyDescent="0.3">
      <c r="D51679" s="4"/>
    </row>
    <row r="51680" spans="4:4" x14ac:dyDescent="0.3">
      <c r="D51680" s="4"/>
    </row>
    <row r="51681" spans="4:4" x14ac:dyDescent="0.3">
      <c r="D51681" s="4"/>
    </row>
    <row r="51682" spans="4:4" x14ac:dyDescent="0.3">
      <c r="D51682" s="4"/>
    </row>
    <row r="51683" spans="4:4" x14ac:dyDescent="0.3">
      <c r="D51683" s="4"/>
    </row>
    <row r="51684" spans="4:4" x14ac:dyDescent="0.3">
      <c r="D51684" s="4"/>
    </row>
    <row r="51685" spans="4:4" x14ac:dyDescent="0.3">
      <c r="D51685" s="4"/>
    </row>
    <row r="51686" spans="4:4" x14ac:dyDescent="0.3">
      <c r="D51686" s="4"/>
    </row>
    <row r="51687" spans="4:4" x14ac:dyDescent="0.3">
      <c r="D51687" s="4"/>
    </row>
    <row r="51688" spans="4:4" x14ac:dyDescent="0.3">
      <c r="D51688" s="4"/>
    </row>
    <row r="51689" spans="4:4" x14ac:dyDescent="0.3">
      <c r="D51689" s="4"/>
    </row>
    <row r="51690" spans="4:4" x14ac:dyDescent="0.3">
      <c r="D51690" s="4"/>
    </row>
    <row r="51691" spans="4:4" x14ac:dyDescent="0.3">
      <c r="D51691" s="4"/>
    </row>
    <row r="51692" spans="4:4" x14ac:dyDescent="0.3">
      <c r="D51692" s="4"/>
    </row>
    <row r="51693" spans="4:4" x14ac:dyDescent="0.3">
      <c r="D51693" s="4"/>
    </row>
    <row r="51694" spans="4:4" x14ac:dyDescent="0.3">
      <c r="D51694" s="4"/>
    </row>
    <row r="51695" spans="4:4" x14ac:dyDescent="0.3">
      <c r="D51695" s="4"/>
    </row>
    <row r="51696" spans="4:4" x14ac:dyDescent="0.3">
      <c r="D51696" s="4"/>
    </row>
    <row r="51697" spans="4:4" x14ac:dyDescent="0.3">
      <c r="D51697" s="4"/>
    </row>
    <row r="51698" spans="4:4" x14ac:dyDescent="0.3">
      <c r="D51698" s="4"/>
    </row>
    <row r="51699" spans="4:4" x14ac:dyDescent="0.3">
      <c r="D51699" s="4"/>
    </row>
    <row r="51700" spans="4:4" x14ac:dyDescent="0.3">
      <c r="D51700" s="4"/>
    </row>
    <row r="51701" spans="4:4" x14ac:dyDescent="0.3">
      <c r="D51701" s="4"/>
    </row>
    <row r="51702" spans="4:4" x14ac:dyDescent="0.3">
      <c r="D51702" s="4"/>
    </row>
    <row r="51703" spans="4:4" x14ac:dyDescent="0.3">
      <c r="D51703" s="4"/>
    </row>
    <row r="51704" spans="4:4" x14ac:dyDescent="0.3">
      <c r="D51704" s="4"/>
    </row>
    <row r="51705" spans="4:4" x14ac:dyDescent="0.3">
      <c r="D51705" s="4"/>
    </row>
    <row r="51706" spans="4:4" x14ac:dyDescent="0.3">
      <c r="D51706" s="4"/>
    </row>
    <row r="51707" spans="4:4" x14ac:dyDescent="0.3">
      <c r="D51707" s="4"/>
    </row>
    <row r="51708" spans="4:4" x14ac:dyDescent="0.3">
      <c r="D51708" s="4"/>
    </row>
    <row r="51709" spans="4:4" x14ac:dyDescent="0.3">
      <c r="D51709" s="4"/>
    </row>
    <row r="51710" spans="4:4" x14ac:dyDescent="0.3">
      <c r="D51710" s="4"/>
    </row>
    <row r="51711" spans="4:4" x14ac:dyDescent="0.3">
      <c r="D51711" s="4"/>
    </row>
    <row r="51712" spans="4:4" x14ac:dyDescent="0.3">
      <c r="D51712" s="4"/>
    </row>
    <row r="51713" spans="4:4" x14ac:dyDescent="0.3">
      <c r="D51713" s="4"/>
    </row>
    <row r="51714" spans="4:4" x14ac:dyDescent="0.3">
      <c r="D51714" s="4"/>
    </row>
    <row r="51715" spans="4:4" x14ac:dyDescent="0.3">
      <c r="D51715" s="4"/>
    </row>
    <row r="51716" spans="4:4" x14ac:dyDescent="0.3">
      <c r="D51716" s="4"/>
    </row>
    <row r="51717" spans="4:4" x14ac:dyDescent="0.3">
      <c r="D51717" s="4"/>
    </row>
    <row r="51718" spans="4:4" x14ac:dyDescent="0.3">
      <c r="D51718" s="4"/>
    </row>
    <row r="51719" spans="4:4" x14ac:dyDescent="0.3">
      <c r="D51719" s="4"/>
    </row>
    <row r="51720" spans="4:4" x14ac:dyDescent="0.3">
      <c r="D51720" s="4"/>
    </row>
    <row r="51721" spans="4:4" x14ac:dyDescent="0.3">
      <c r="D51721" s="4"/>
    </row>
    <row r="51722" spans="4:4" x14ac:dyDescent="0.3">
      <c r="D51722" s="4"/>
    </row>
    <row r="51723" spans="4:4" x14ac:dyDescent="0.3">
      <c r="D51723" s="4"/>
    </row>
    <row r="51724" spans="4:4" x14ac:dyDescent="0.3">
      <c r="D51724" s="4"/>
    </row>
    <row r="51725" spans="4:4" x14ac:dyDescent="0.3">
      <c r="D51725" s="4"/>
    </row>
    <row r="51726" spans="4:4" x14ac:dyDescent="0.3">
      <c r="D51726" s="4"/>
    </row>
    <row r="51727" spans="4:4" x14ac:dyDescent="0.3">
      <c r="D51727" s="4"/>
    </row>
    <row r="51728" spans="4:4" x14ac:dyDescent="0.3">
      <c r="D51728" s="4"/>
    </row>
    <row r="51729" spans="4:4" x14ac:dyDescent="0.3">
      <c r="D51729" s="4"/>
    </row>
    <row r="51730" spans="4:4" x14ac:dyDescent="0.3">
      <c r="D51730" s="4"/>
    </row>
    <row r="51731" spans="4:4" x14ac:dyDescent="0.3">
      <c r="D51731" s="4"/>
    </row>
    <row r="51732" spans="4:4" x14ac:dyDescent="0.3">
      <c r="D51732" s="4"/>
    </row>
    <row r="51733" spans="4:4" x14ac:dyDescent="0.3">
      <c r="D51733" s="4"/>
    </row>
    <row r="51734" spans="4:4" x14ac:dyDescent="0.3">
      <c r="D51734" s="4"/>
    </row>
    <row r="51735" spans="4:4" x14ac:dyDescent="0.3">
      <c r="D51735" s="4"/>
    </row>
    <row r="51736" spans="4:4" x14ac:dyDescent="0.3">
      <c r="D51736" s="4"/>
    </row>
    <row r="51737" spans="4:4" x14ac:dyDescent="0.3">
      <c r="D51737" s="4"/>
    </row>
    <row r="51738" spans="4:4" x14ac:dyDescent="0.3">
      <c r="D51738" s="4"/>
    </row>
    <row r="51739" spans="4:4" x14ac:dyDescent="0.3">
      <c r="D51739" s="4"/>
    </row>
    <row r="51740" spans="4:4" x14ac:dyDescent="0.3">
      <c r="D51740" s="4"/>
    </row>
    <row r="51741" spans="4:4" x14ac:dyDescent="0.3">
      <c r="D51741" s="4"/>
    </row>
    <row r="51742" spans="4:4" x14ac:dyDescent="0.3">
      <c r="D51742" s="4"/>
    </row>
    <row r="51743" spans="4:4" x14ac:dyDescent="0.3">
      <c r="D51743" s="4"/>
    </row>
    <row r="51744" spans="4:4" x14ac:dyDescent="0.3">
      <c r="D51744" s="4"/>
    </row>
    <row r="51745" spans="4:4" x14ac:dyDescent="0.3">
      <c r="D51745" s="4"/>
    </row>
    <row r="51746" spans="4:4" x14ac:dyDescent="0.3">
      <c r="D51746" s="4"/>
    </row>
    <row r="51747" spans="4:4" x14ac:dyDescent="0.3">
      <c r="D51747" s="4"/>
    </row>
    <row r="51748" spans="4:4" x14ac:dyDescent="0.3">
      <c r="D51748" s="4"/>
    </row>
    <row r="51749" spans="4:4" x14ac:dyDescent="0.3">
      <c r="D51749" s="4"/>
    </row>
    <row r="51750" spans="4:4" x14ac:dyDescent="0.3">
      <c r="D51750" s="4"/>
    </row>
    <row r="51751" spans="4:4" x14ac:dyDescent="0.3">
      <c r="D51751" s="4"/>
    </row>
    <row r="51752" spans="4:4" x14ac:dyDescent="0.3">
      <c r="D51752" s="4"/>
    </row>
    <row r="51753" spans="4:4" x14ac:dyDescent="0.3">
      <c r="D51753" s="4"/>
    </row>
    <row r="51754" spans="4:4" x14ac:dyDescent="0.3">
      <c r="D51754" s="4"/>
    </row>
    <row r="51755" spans="4:4" x14ac:dyDescent="0.3">
      <c r="D51755" s="4"/>
    </row>
    <row r="51756" spans="4:4" x14ac:dyDescent="0.3">
      <c r="D51756" s="4"/>
    </row>
    <row r="51757" spans="4:4" x14ac:dyDescent="0.3">
      <c r="D51757" s="4"/>
    </row>
    <row r="51758" spans="4:4" x14ac:dyDescent="0.3">
      <c r="D51758" s="4"/>
    </row>
    <row r="51759" spans="4:4" x14ac:dyDescent="0.3">
      <c r="D51759" s="4"/>
    </row>
    <row r="51760" spans="4:4" x14ac:dyDescent="0.3">
      <c r="D51760" s="4"/>
    </row>
    <row r="51761" spans="4:4" x14ac:dyDescent="0.3">
      <c r="D51761" s="4"/>
    </row>
    <row r="51762" spans="4:4" x14ac:dyDescent="0.3">
      <c r="D51762" s="4"/>
    </row>
    <row r="51763" spans="4:4" x14ac:dyDescent="0.3">
      <c r="D51763" s="4"/>
    </row>
    <row r="51764" spans="4:4" x14ac:dyDescent="0.3">
      <c r="D51764" s="4"/>
    </row>
    <row r="51765" spans="4:4" x14ac:dyDescent="0.3">
      <c r="D51765" s="4"/>
    </row>
    <row r="51766" spans="4:4" x14ac:dyDescent="0.3">
      <c r="D51766" s="4"/>
    </row>
    <row r="51767" spans="4:4" x14ac:dyDescent="0.3">
      <c r="D51767" s="4"/>
    </row>
    <row r="51768" spans="4:4" x14ac:dyDescent="0.3">
      <c r="D51768" s="4"/>
    </row>
    <row r="51769" spans="4:4" x14ac:dyDescent="0.3">
      <c r="D51769" s="4"/>
    </row>
    <row r="51770" spans="4:4" x14ac:dyDescent="0.3">
      <c r="D51770" s="4"/>
    </row>
    <row r="51771" spans="4:4" x14ac:dyDescent="0.3">
      <c r="D51771" s="4"/>
    </row>
    <row r="51772" spans="4:4" x14ac:dyDescent="0.3">
      <c r="D51772" s="4"/>
    </row>
    <row r="51773" spans="4:4" x14ac:dyDescent="0.3">
      <c r="D51773" s="4"/>
    </row>
    <row r="51774" spans="4:4" x14ac:dyDescent="0.3">
      <c r="D51774" s="4"/>
    </row>
    <row r="51775" spans="4:4" x14ac:dyDescent="0.3">
      <c r="D51775" s="4"/>
    </row>
    <row r="51776" spans="4:4" x14ac:dyDescent="0.3">
      <c r="D51776" s="4"/>
    </row>
    <row r="51777" spans="4:4" x14ac:dyDescent="0.3">
      <c r="D51777" s="4"/>
    </row>
    <row r="51778" spans="4:4" x14ac:dyDescent="0.3">
      <c r="D51778" s="4"/>
    </row>
    <row r="51779" spans="4:4" x14ac:dyDescent="0.3">
      <c r="D51779" s="4"/>
    </row>
    <row r="51780" spans="4:4" x14ac:dyDescent="0.3">
      <c r="D51780" s="4"/>
    </row>
    <row r="51781" spans="4:4" x14ac:dyDescent="0.3">
      <c r="D51781" s="4"/>
    </row>
    <row r="51782" spans="4:4" x14ac:dyDescent="0.3">
      <c r="D51782" s="4"/>
    </row>
    <row r="51783" spans="4:4" x14ac:dyDescent="0.3">
      <c r="D51783" s="4"/>
    </row>
    <row r="51784" spans="4:4" x14ac:dyDescent="0.3">
      <c r="D51784" s="4"/>
    </row>
    <row r="51785" spans="4:4" x14ac:dyDescent="0.3">
      <c r="D51785" s="4"/>
    </row>
    <row r="51786" spans="4:4" x14ac:dyDescent="0.3">
      <c r="D51786" s="4"/>
    </row>
    <row r="51787" spans="4:4" x14ac:dyDescent="0.3">
      <c r="D51787" s="4"/>
    </row>
    <row r="51788" spans="4:4" x14ac:dyDescent="0.3">
      <c r="D51788" s="4"/>
    </row>
    <row r="51789" spans="4:4" x14ac:dyDescent="0.3">
      <c r="D51789" s="4"/>
    </row>
    <row r="51790" spans="4:4" x14ac:dyDescent="0.3">
      <c r="D51790" s="4"/>
    </row>
    <row r="51791" spans="4:4" x14ac:dyDescent="0.3">
      <c r="D51791" s="4"/>
    </row>
    <row r="51792" spans="4:4" x14ac:dyDescent="0.3">
      <c r="D51792" s="4"/>
    </row>
    <row r="51793" spans="4:4" x14ac:dyDescent="0.3">
      <c r="D51793" s="4"/>
    </row>
    <row r="51794" spans="4:4" x14ac:dyDescent="0.3">
      <c r="D51794" s="4"/>
    </row>
    <row r="51795" spans="4:4" x14ac:dyDescent="0.3">
      <c r="D51795" s="4"/>
    </row>
    <row r="51796" spans="4:4" x14ac:dyDescent="0.3">
      <c r="D51796" s="4"/>
    </row>
    <row r="51797" spans="4:4" x14ac:dyDescent="0.3">
      <c r="D51797" s="4"/>
    </row>
    <row r="51798" spans="4:4" x14ac:dyDescent="0.3">
      <c r="D51798" s="4"/>
    </row>
    <row r="51799" spans="4:4" x14ac:dyDescent="0.3">
      <c r="D51799" s="4"/>
    </row>
    <row r="51800" spans="4:4" x14ac:dyDescent="0.3">
      <c r="D51800" s="4"/>
    </row>
    <row r="51801" spans="4:4" x14ac:dyDescent="0.3">
      <c r="D51801" s="4"/>
    </row>
    <row r="51802" spans="4:4" x14ac:dyDescent="0.3">
      <c r="D51802" s="4"/>
    </row>
    <row r="51803" spans="4:4" x14ac:dyDescent="0.3">
      <c r="D51803" s="4"/>
    </row>
    <row r="51804" spans="4:4" x14ac:dyDescent="0.3">
      <c r="D51804" s="4"/>
    </row>
    <row r="51805" spans="4:4" x14ac:dyDescent="0.3">
      <c r="D51805" s="4"/>
    </row>
    <row r="51806" spans="4:4" x14ac:dyDescent="0.3">
      <c r="D51806" s="4"/>
    </row>
    <row r="51807" spans="4:4" x14ac:dyDescent="0.3">
      <c r="D51807" s="4"/>
    </row>
    <row r="51808" spans="4:4" x14ac:dyDescent="0.3">
      <c r="D51808" s="4"/>
    </row>
    <row r="51809" spans="4:4" x14ac:dyDescent="0.3">
      <c r="D51809" s="4"/>
    </row>
    <row r="51810" spans="4:4" x14ac:dyDescent="0.3">
      <c r="D51810" s="4"/>
    </row>
    <row r="51811" spans="4:4" x14ac:dyDescent="0.3">
      <c r="D51811" s="4"/>
    </row>
    <row r="51812" spans="4:4" x14ac:dyDescent="0.3">
      <c r="D51812" s="4"/>
    </row>
    <row r="51813" spans="4:4" x14ac:dyDescent="0.3">
      <c r="D51813" s="4"/>
    </row>
    <row r="51814" spans="4:4" x14ac:dyDescent="0.3">
      <c r="D51814" s="4"/>
    </row>
    <row r="51815" spans="4:4" x14ac:dyDescent="0.3">
      <c r="D51815" s="4"/>
    </row>
    <row r="51816" spans="4:4" x14ac:dyDescent="0.3">
      <c r="D51816" s="4"/>
    </row>
    <row r="51817" spans="4:4" x14ac:dyDescent="0.3">
      <c r="D51817" s="4"/>
    </row>
    <row r="51818" spans="4:4" x14ac:dyDescent="0.3">
      <c r="D51818" s="4"/>
    </row>
    <row r="51819" spans="4:4" x14ac:dyDescent="0.3">
      <c r="D51819" s="4"/>
    </row>
    <row r="51820" spans="4:4" x14ac:dyDescent="0.3">
      <c r="D51820" s="4"/>
    </row>
    <row r="51821" spans="4:4" x14ac:dyDescent="0.3">
      <c r="D51821" s="4"/>
    </row>
    <row r="51822" spans="4:4" x14ac:dyDescent="0.3">
      <c r="D51822" s="4"/>
    </row>
    <row r="51823" spans="4:4" x14ac:dyDescent="0.3">
      <c r="D51823" s="4"/>
    </row>
    <row r="51824" spans="4:4" x14ac:dyDescent="0.3">
      <c r="D51824" s="4"/>
    </row>
    <row r="51825" spans="4:4" x14ac:dyDescent="0.3">
      <c r="D51825" s="4"/>
    </row>
    <row r="51826" spans="4:4" x14ac:dyDescent="0.3">
      <c r="D51826" s="4"/>
    </row>
    <row r="51827" spans="4:4" x14ac:dyDescent="0.3">
      <c r="D51827" s="4"/>
    </row>
    <row r="51828" spans="4:4" x14ac:dyDescent="0.3">
      <c r="D51828" s="4"/>
    </row>
    <row r="51829" spans="4:4" x14ac:dyDescent="0.3">
      <c r="D51829" s="4"/>
    </row>
    <row r="51830" spans="4:4" x14ac:dyDescent="0.3">
      <c r="D51830" s="4"/>
    </row>
    <row r="51831" spans="4:4" x14ac:dyDescent="0.3">
      <c r="D51831" s="4"/>
    </row>
    <row r="51832" spans="4:4" x14ac:dyDescent="0.3">
      <c r="D51832" s="4"/>
    </row>
    <row r="51833" spans="4:4" x14ac:dyDescent="0.3">
      <c r="D51833" s="4"/>
    </row>
    <row r="51834" spans="4:4" x14ac:dyDescent="0.3">
      <c r="D51834" s="4"/>
    </row>
    <row r="51835" spans="4:4" x14ac:dyDescent="0.3">
      <c r="D51835" s="4"/>
    </row>
    <row r="51836" spans="4:4" x14ac:dyDescent="0.3">
      <c r="D51836" s="4"/>
    </row>
    <row r="51837" spans="4:4" x14ac:dyDescent="0.3">
      <c r="D51837" s="4"/>
    </row>
    <row r="51838" spans="4:4" x14ac:dyDescent="0.3">
      <c r="D51838" s="4"/>
    </row>
    <row r="51839" spans="4:4" x14ac:dyDescent="0.3">
      <c r="D51839" s="4"/>
    </row>
    <row r="51840" spans="4:4" x14ac:dyDescent="0.3">
      <c r="D51840" s="4"/>
    </row>
    <row r="51841" spans="4:4" x14ac:dyDescent="0.3">
      <c r="D51841" s="4"/>
    </row>
    <row r="51842" spans="4:4" x14ac:dyDescent="0.3">
      <c r="D51842" s="4"/>
    </row>
    <row r="51843" spans="4:4" x14ac:dyDescent="0.3">
      <c r="D51843" s="4"/>
    </row>
    <row r="51844" spans="4:4" x14ac:dyDescent="0.3">
      <c r="D51844" s="4"/>
    </row>
    <row r="51845" spans="4:4" x14ac:dyDescent="0.3">
      <c r="D51845" s="4"/>
    </row>
    <row r="51846" spans="4:4" x14ac:dyDescent="0.3">
      <c r="D51846" s="4"/>
    </row>
    <row r="51847" spans="4:4" x14ac:dyDescent="0.3">
      <c r="D51847" s="4"/>
    </row>
    <row r="51848" spans="4:4" x14ac:dyDescent="0.3">
      <c r="D51848" s="4"/>
    </row>
    <row r="51849" spans="4:4" x14ac:dyDescent="0.3">
      <c r="D51849" s="4"/>
    </row>
    <row r="51850" spans="4:4" x14ac:dyDescent="0.3">
      <c r="D51850" s="4"/>
    </row>
    <row r="51851" spans="4:4" x14ac:dyDescent="0.3">
      <c r="D51851" s="4"/>
    </row>
    <row r="51852" spans="4:4" x14ac:dyDescent="0.3">
      <c r="D51852" s="4"/>
    </row>
    <row r="51853" spans="4:4" x14ac:dyDescent="0.3">
      <c r="D51853" s="4"/>
    </row>
    <row r="51854" spans="4:4" x14ac:dyDescent="0.3">
      <c r="D51854" s="4"/>
    </row>
    <row r="51855" spans="4:4" x14ac:dyDescent="0.3">
      <c r="D51855" s="4"/>
    </row>
    <row r="51856" spans="4:4" x14ac:dyDescent="0.3">
      <c r="D51856" s="4"/>
    </row>
    <row r="51857" spans="4:4" x14ac:dyDescent="0.3">
      <c r="D51857" s="4"/>
    </row>
    <row r="51858" spans="4:4" x14ac:dyDescent="0.3">
      <c r="D51858" s="4"/>
    </row>
    <row r="51859" spans="4:4" x14ac:dyDescent="0.3">
      <c r="D51859" s="4"/>
    </row>
    <row r="51860" spans="4:4" x14ac:dyDescent="0.3">
      <c r="D51860" s="4"/>
    </row>
    <row r="51861" spans="4:4" x14ac:dyDescent="0.3">
      <c r="D51861" s="4"/>
    </row>
    <row r="51862" spans="4:4" x14ac:dyDescent="0.3">
      <c r="D51862" s="4"/>
    </row>
    <row r="51863" spans="4:4" x14ac:dyDescent="0.3">
      <c r="D51863" s="4"/>
    </row>
    <row r="51864" spans="4:4" x14ac:dyDescent="0.3">
      <c r="D51864" s="4"/>
    </row>
    <row r="51865" spans="4:4" x14ac:dyDescent="0.3">
      <c r="D51865" s="4"/>
    </row>
    <row r="51866" spans="4:4" x14ac:dyDescent="0.3">
      <c r="D51866" s="4"/>
    </row>
    <row r="51867" spans="4:4" x14ac:dyDescent="0.3">
      <c r="D51867" s="4"/>
    </row>
    <row r="51868" spans="4:4" x14ac:dyDescent="0.3">
      <c r="D51868" s="4"/>
    </row>
    <row r="51869" spans="4:4" x14ac:dyDescent="0.3">
      <c r="D51869" s="4"/>
    </row>
    <row r="51870" spans="4:4" x14ac:dyDescent="0.3">
      <c r="D51870" s="4"/>
    </row>
    <row r="51871" spans="4:4" x14ac:dyDescent="0.3">
      <c r="D51871" s="4"/>
    </row>
    <row r="51872" spans="4:4" x14ac:dyDescent="0.3">
      <c r="D51872" s="4"/>
    </row>
    <row r="51873" spans="4:4" x14ac:dyDescent="0.3">
      <c r="D51873" s="4"/>
    </row>
    <row r="51874" spans="4:4" x14ac:dyDescent="0.3">
      <c r="D51874" s="4"/>
    </row>
    <row r="51875" spans="4:4" x14ac:dyDescent="0.3">
      <c r="D51875" s="4"/>
    </row>
    <row r="51876" spans="4:4" x14ac:dyDescent="0.3">
      <c r="D51876" s="4"/>
    </row>
    <row r="51877" spans="4:4" x14ac:dyDescent="0.3">
      <c r="D51877" s="4"/>
    </row>
    <row r="51878" spans="4:4" x14ac:dyDescent="0.3">
      <c r="D51878" s="4"/>
    </row>
    <row r="51879" spans="4:4" x14ac:dyDescent="0.3">
      <c r="D51879" s="4"/>
    </row>
    <row r="51880" spans="4:4" x14ac:dyDescent="0.3">
      <c r="D51880" s="4"/>
    </row>
    <row r="51881" spans="4:4" x14ac:dyDescent="0.3">
      <c r="D51881" s="4"/>
    </row>
    <row r="51882" spans="4:4" x14ac:dyDescent="0.3">
      <c r="D51882" s="4"/>
    </row>
    <row r="51883" spans="4:4" x14ac:dyDescent="0.3">
      <c r="D51883" s="4"/>
    </row>
    <row r="51884" spans="4:4" x14ac:dyDescent="0.3">
      <c r="D51884" s="4"/>
    </row>
    <row r="51885" spans="4:4" x14ac:dyDescent="0.3">
      <c r="D51885" s="4"/>
    </row>
    <row r="51886" spans="4:4" x14ac:dyDescent="0.3">
      <c r="D51886" s="4"/>
    </row>
    <row r="51887" spans="4:4" x14ac:dyDescent="0.3">
      <c r="D51887" s="4"/>
    </row>
    <row r="51888" spans="4:4" x14ac:dyDescent="0.3">
      <c r="D51888" s="4"/>
    </row>
    <row r="51889" spans="4:4" x14ac:dyDescent="0.3">
      <c r="D51889" s="4"/>
    </row>
    <row r="51890" spans="4:4" x14ac:dyDescent="0.3">
      <c r="D51890" s="4"/>
    </row>
    <row r="51891" spans="4:4" x14ac:dyDescent="0.3">
      <c r="D51891" s="4"/>
    </row>
    <row r="51892" spans="4:4" x14ac:dyDescent="0.3">
      <c r="D51892" s="4"/>
    </row>
    <row r="51893" spans="4:4" x14ac:dyDescent="0.3">
      <c r="D51893" s="4"/>
    </row>
    <row r="51894" spans="4:4" x14ac:dyDescent="0.3">
      <c r="D51894" s="4"/>
    </row>
    <row r="51895" spans="4:4" x14ac:dyDescent="0.3">
      <c r="D51895" s="4"/>
    </row>
    <row r="51896" spans="4:4" x14ac:dyDescent="0.3">
      <c r="D51896" s="4"/>
    </row>
    <row r="51897" spans="4:4" x14ac:dyDescent="0.3">
      <c r="D51897" s="4"/>
    </row>
    <row r="51898" spans="4:4" x14ac:dyDescent="0.3">
      <c r="D51898" s="4"/>
    </row>
    <row r="51899" spans="4:4" x14ac:dyDescent="0.3">
      <c r="D51899" s="4"/>
    </row>
    <row r="51900" spans="4:4" x14ac:dyDescent="0.3">
      <c r="D51900" s="4"/>
    </row>
    <row r="51901" spans="4:4" x14ac:dyDescent="0.3">
      <c r="D51901" s="4"/>
    </row>
    <row r="51902" spans="4:4" x14ac:dyDescent="0.3">
      <c r="D51902" s="4"/>
    </row>
    <row r="51903" spans="4:4" x14ac:dyDescent="0.3">
      <c r="D51903" s="4"/>
    </row>
    <row r="51904" spans="4:4" x14ac:dyDescent="0.3">
      <c r="D51904" s="4"/>
    </row>
    <row r="51905" spans="4:4" x14ac:dyDescent="0.3">
      <c r="D51905" s="4"/>
    </row>
    <row r="51906" spans="4:4" x14ac:dyDescent="0.3">
      <c r="D51906" s="4"/>
    </row>
    <row r="51907" spans="4:4" x14ac:dyDescent="0.3">
      <c r="D51907" s="4"/>
    </row>
    <row r="51908" spans="4:4" x14ac:dyDescent="0.3">
      <c r="D51908" s="4"/>
    </row>
    <row r="51909" spans="4:4" x14ac:dyDescent="0.3">
      <c r="D51909" s="4"/>
    </row>
    <row r="51910" spans="4:4" x14ac:dyDescent="0.3">
      <c r="D51910" s="4"/>
    </row>
    <row r="51911" spans="4:4" x14ac:dyDescent="0.3">
      <c r="D51911" s="4"/>
    </row>
    <row r="51912" spans="4:4" x14ac:dyDescent="0.3">
      <c r="D51912" s="4"/>
    </row>
    <row r="51913" spans="4:4" x14ac:dyDescent="0.3">
      <c r="D51913" s="4"/>
    </row>
    <row r="51914" spans="4:4" x14ac:dyDescent="0.3">
      <c r="D51914" s="4"/>
    </row>
    <row r="51915" spans="4:4" x14ac:dyDescent="0.3">
      <c r="D51915" s="4"/>
    </row>
    <row r="51916" spans="4:4" x14ac:dyDescent="0.3">
      <c r="D51916" s="4"/>
    </row>
    <row r="51917" spans="4:4" x14ac:dyDescent="0.3">
      <c r="D51917" s="4"/>
    </row>
    <row r="51918" spans="4:4" x14ac:dyDescent="0.3">
      <c r="D51918" s="4"/>
    </row>
    <row r="51919" spans="4:4" x14ac:dyDescent="0.3">
      <c r="D51919" s="4"/>
    </row>
    <row r="51920" spans="4:4" x14ac:dyDescent="0.3">
      <c r="D51920" s="4"/>
    </row>
    <row r="51921" spans="4:4" x14ac:dyDescent="0.3">
      <c r="D51921" s="4"/>
    </row>
    <row r="51922" spans="4:4" x14ac:dyDescent="0.3">
      <c r="D51922" s="4"/>
    </row>
    <row r="51923" spans="4:4" x14ac:dyDescent="0.3">
      <c r="D51923" s="4"/>
    </row>
    <row r="51924" spans="4:4" x14ac:dyDescent="0.3">
      <c r="D51924" s="4"/>
    </row>
    <row r="51925" spans="4:4" x14ac:dyDescent="0.3">
      <c r="D51925" s="4"/>
    </row>
    <row r="51926" spans="4:4" x14ac:dyDescent="0.3">
      <c r="D51926" s="4"/>
    </row>
    <row r="51927" spans="4:4" x14ac:dyDescent="0.3">
      <c r="D51927" s="4"/>
    </row>
    <row r="51928" spans="4:4" x14ac:dyDescent="0.3">
      <c r="D51928" s="4"/>
    </row>
    <row r="51929" spans="4:4" x14ac:dyDescent="0.3">
      <c r="D51929" s="4"/>
    </row>
    <row r="51930" spans="4:4" x14ac:dyDescent="0.3">
      <c r="D51930" s="4"/>
    </row>
    <row r="51931" spans="4:4" x14ac:dyDescent="0.3">
      <c r="D51931" s="4"/>
    </row>
    <row r="51932" spans="4:4" x14ac:dyDescent="0.3">
      <c r="D51932" s="4"/>
    </row>
    <row r="51933" spans="4:4" x14ac:dyDescent="0.3">
      <c r="D51933" s="4"/>
    </row>
    <row r="51934" spans="4:4" x14ac:dyDescent="0.3">
      <c r="D51934" s="4"/>
    </row>
    <row r="51935" spans="4:4" x14ac:dyDescent="0.3">
      <c r="D51935" s="4"/>
    </row>
    <row r="51936" spans="4:4" x14ac:dyDescent="0.3">
      <c r="D51936" s="4"/>
    </row>
    <row r="51937" spans="4:4" x14ac:dyDescent="0.3">
      <c r="D51937" s="4"/>
    </row>
    <row r="51938" spans="4:4" x14ac:dyDescent="0.3">
      <c r="D51938" s="4"/>
    </row>
    <row r="51939" spans="4:4" x14ac:dyDescent="0.3">
      <c r="D51939" s="4"/>
    </row>
    <row r="51940" spans="4:4" x14ac:dyDescent="0.3">
      <c r="D51940" s="4"/>
    </row>
    <row r="51941" spans="4:4" x14ac:dyDescent="0.3">
      <c r="D51941" s="4"/>
    </row>
    <row r="51942" spans="4:4" x14ac:dyDescent="0.3">
      <c r="D51942" s="4"/>
    </row>
    <row r="51943" spans="4:4" x14ac:dyDescent="0.3">
      <c r="D51943" s="4"/>
    </row>
    <row r="51944" spans="4:4" x14ac:dyDescent="0.3">
      <c r="D51944" s="4"/>
    </row>
    <row r="51945" spans="4:4" x14ac:dyDescent="0.3">
      <c r="D51945" s="4"/>
    </row>
    <row r="51946" spans="4:4" x14ac:dyDescent="0.3">
      <c r="D51946" s="4"/>
    </row>
    <row r="51947" spans="4:4" x14ac:dyDescent="0.3">
      <c r="D51947" s="4"/>
    </row>
    <row r="51948" spans="4:4" x14ac:dyDescent="0.3">
      <c r="D51948" s="4"/>
    </row>
    <row r="51949" spans="4:4" x14ac:dyDescent="0.3">
      <c r="D51949" s="4"/>
    </row>
    <row r="51950" spans="4:4" x14ac:dyDescent="0.3">
      <c r="D51950" s="4"/>
    </row>
    <row r="51951" spans="4:4" x14ac:dyDescent="0.3">
      <c r="D51951" s="4"/>
    </row>
    <row r="51952" spans="4:4" x14ac:dyDescent="0.3">
      <c r="D51952" s="4"/>
    </row>
    <row r="51953" spans="4:4" x14ac:dyDescent="0.3">
      <c r="D51953" s="4"/>
    </row>
    <row r="51954" spans="4:4" x14ac:dyDescent="0.3">
      <c r="D51954" s="4"/>
    </row>
    <row r="51955" spans="4:4" x14ac:dyDescent="0.3">
      <c r="D51955" s="4"/>
    </row>
    <row r="51956" spans="4:4" x14ac:dyDescent="0.3">
      <c r="D51956" s="4"/>
    </row>
    <row r="51957" spans="4:4" x14ac:dyDescent="0.3">
      <c r="D51957" s="4"/>
    </row>
    <row r="51958" spans="4:4" x14ac:dyDescent="0.3">
      <c r="D51958" s="4"/>
    </row>
    <row r="51959" spans="4:4" x14ac:dyDescent="0.3">
      <c r="D51959" s="4"/>
    </row>
    <row r="51960" spans="4:4" x14ac:dyDescent="0.3">
      <c r="D51960" s="4"/>
    </row>
    <row r="51961" spans="4:4" x14ac:dyDescent="0.3">
      <c r="D51961" s="4"/>
    </row>
    <row r="51962" spans="4:4" x14ac:dyDescent="0.3">
      <c r="D51962" s="4"/>
    </row>
    <row r="51963" spans="4:4" x14ac:dyDescent="0.3">
      <c r="D51963" s="4"/>
    </row>
    <row r="51964" spans="4:4" x14ac:dyDescent="0.3">
      <c r="D51964" s="4"/>
    </row>
    <row r="51965" spans="4:4" x14ac:dyDescent="0.3">
      <c r="D51965" s="4"/>
    </row>
    <row r="51966" spans="4:4" x14ac:dyDescent="0.3">
      <c r="D51966" s="4"/>
    </row>
    <row r="51967" spans="4:4" x14ac:dyDescent="0.3">
      <c r="D51967" s="4"/>
    </row>
    <row r="51968" spans="4:4" x14ac:dyDescent="0.3">
      <c r="D51968" s="4"/>
    </row>
    <row r="51969" spans="4:4" x14ac:dyDescent="0.3">
      <c r="D51969" s="4"/>
    </row>
    <row r="51970" spans="4:4" x14ac:dyDescent="0.3">
      <c r="D51970" s="4"/>
    </row>
    <row r="51971" spans="4:4" x14ac:dyDescent="0.3">
      <c r="D51971" s="4"/>
    </row>
    <row r="51972" spans="4:4" x14ac:dyDescent="0.3">
      <c r="D51972" s="4"/>
    </row>
    <row r="51973" spans="4:4" x14ac:dyDescent="0.3">
      <c r="D51973" s="4"/>
    </row>
    <row r="51974" spans="4:4" x14ac:dyDescent="0.3">
      <c r="D51974" s="4"/>
    </row>
    <row r="51975" spans="4:4" x14ac:dyDescent="0.3">
      <c r="D51975" s="4"/>
    </row>
    <row r="51976" spans="4:4" x14ac:dyDescent="0.3">
      <c r="D51976" s="4"/>
    </row>
    <row r="51977" spans="4:4" x14ac:dyDescent="0.3">
      <c r="D51977" s="4"/>
    </row>
    <row r="51978" spans="4:4" x14ac:dyDescent="0.3">
      <c r="D51978" s="4"/>
    </row>
    <row r="51979" spans="4:4" x14ac:dyDescent="0.3">
      <c r="D51979" s="4"/>
    </row>
    <row r="51980" spans="4:4" x14ac:dyDescent="0.3">
      <c r="D51980" s="4"/>
    </row>
    <row r="51981" spans="4:4" x14ac:dyDescent="0.3">
      <c r="D51981" s="4"/>
    </row>
    <row r="51982" spans="4:4" x14ac:dyDescent="0.3">
      <c r="D51982" s="4"/>
    </row>
    <row r="51983" spans="4:4" x14ac:dyDescent="0.3">
      <c r="D51983" s="4"/>
    </row>
    <row r="51984" spans="4:4" x14ac:dyDescent="0.3">
      <c r="D51984" s="4"/>
    </row>
    <row r="51985" spans="4:4" x14ac:dyDescent="0.3">
      <c r="D51985" s="4"/>
    </row>
    <row r="51986" spans="4:4" x14ac:dyDescent="0.3">
      <c r="D51986" s="4"/>
    </row>
    <row r="51987" spans="4:4" x14ac:dyDescent="0.3">
      <c r="D51987" s="4"/>
    </row>
    <row r="51988" spans="4:4" x14ac:dyDescent="0.3">
      <c r="D51988" s="4"/>
    </row>
    <row r="51989" spans="4:4" x14ac:dyDescent="0.3">
      <c r="D51989" s="4"/>
    </row>
    <row r="51990" spans="4:4" x14ac:dyDescent="0.3">
      <c r="D51990" s="4"/>
    </row>
    <row r="51991" spans="4:4" x14ac:dyDescent="0.3">
      <c r="D51991" s="4"/>
    </row>
    <row r="51992" spans="4:4" x14ac:dyDescent="0.3">
      <c r="D51992" s="4"/>
    </row>
    <row r="51993" spans="4:4" x14ac:dyDescent="0.3">
      <c r="D51993" s="4"/>
    </row>
    <row r="51994" spans="4:4" x14ac:dyDescent="0.3">
      <c r="D51994" s="4"/>
    </row>
    <row r="51995" spans="4:4" x14ac:dyDescent="0.3">
      <c r="D51995" s="4"/>
    </row>
    <row r="51996" spans="4:4" x14ac:dyDescent="0.3">
      <c r="D51996" s="4"/>
    </row>
    <row r="51997" spans="4:4" x14ac:dyDescent="0.3">
      <c r="D51997" s="4"/>
    </row>
    <row r="51998" spans="4:4" x14ac:dyDescent="0.3">
      <c r="D51998" s="4"/>
    </row>
    <row r="51999" spans="4:4" x14ac:dyDescent="0.3">
      <c r="D51999" s="4"/>
    </row>
    <row r="52000" spans="4:4" x14ac:dyDescent="0.3">
      <c r="D52000" s="4"/>
    </row>
    <row r="52001" spans="4:4" x14ac:dyDescent="0.3">
      <c r="D52001" s="4"/>
    </row>
    <row r="52002" spans="4:4" x14ac:dyDescent="0.3">
      <c r="D52002" s="4"/>
    </row>
    <row r="52003" spans="4:4" x14ac:dyDescent="0.3">
      <c r="D52003" s="4"/>
    </row>
    <row r="52004" spans="4:4" x14ac:dyDescent="0.3">
      <c r="D52004" s="4"/>
    </row>
    <row r="52005" spans="4:4" x14ac:dyDescent="0.3">
      <c r="D52005" s="4"/>
    </row>
    <row r="52006" spans="4:4" x14ac:dyDescent="0.3">
      <c r="D52006" s="4"/>
    </row>
    <row r="52007" spans="4:4" x14ac:dyDescent="0.3">
      <c r="D52007" s="4"/>
    </row>
    <row r="52008" spans="4:4" x14ac:dyDescent="0.3">
      <c r="D52008" s="4"/>
    </row>
    <row r="52009" spans="4:4" x14ac:dyDescent="0.3">
      <c r="D52009" s="4"/>
    </row>
    <row r="52010" spans="4:4" x14ac:dyDescent="0.3">
      <c r="D52010" s="4"/>
    </row>
    <row r="52011" spans="4:4" x14ac:dyDescent="0.3">
      <c r="D52011" s="4"/>
    </row>
    <row r="52012" spans="4:4" x14ac:dyDescent="0.3">
      <c r="D52012" s="4"/>
    </row>
    <row r="52013" spans="4:4" x14ac:dyDescent="0.3">
      <c r="D52013" s="4"/>
    </row>
    <row r="52014" spans="4:4" x14ac:dyDescent="0.3">
      <c r="D52014" s="4"/>
    </row>
    <row r="52015" spans="4:4" x14ac:dyDescent="0.3">
      <c r="D52015" s="4"/>
    </row>
    <row r="52016" spans="4:4" x14ac:dyDescent="0.3">
      <c r="D52016" s="4"/>
    </row>
    <row r="52017" spans="4:4" x14ac:dyDescent="0.3">
      <c r="D52017" s="4"/>
    </row>
    <row r="52018" spans="4:4" x14ac:dyDescent="0.3">
      <c r="D52018" s="4"/>
    </row>
    <row r="52019" spans="4:4" x14ac:dyDescent="0.3">
      <c r="D52019" s="4"/>
    </row>
    <row r="52020" spans="4:4" x14ac:dyDescent="0.3">
      <c r="D52020" s="4"/>
    </row>
    <row r="52021" spans="4:4" x14ac:dyDescent="0.3">
      <c r="D52021" s="4"/>
    </row>
    <row r="52022" spans="4:4" x14ac:dyDescent="0.3">
      <c r="D52022" s="4"/>
    </row>
    <row r="52023" spans="4:4" x14ac:dyDescent="0.3">
      <c r="D52023" s="4"/>
    </row>
    <row r="52024" spans="4:4" x14ac:dyDescent="0.3">
      <c r="D52024" s="4"/>
    </row>
    <row r="52025" spans="4:4" x14ac:dyDescent="0.3">
      <c r="D52025" s="4"/>
    </row>
    <row r="52026" spans="4:4" x14ac:dyDescent="0.3">
      <c r="D52026" s="4"/>
    </row>
    <row r="52027" spans="4:4" x14ac:dyDescent="0.3">
      <c r="D52027" s="4"/>
    </row>
    <row r="52028" spans="4:4" x14ac:dyDescent="0.3">
      <c r="D52028" s="4"/>
    </row>
    <row r="52029" spans="4:4" x14ac:dyDescent="0.3">
      <c r="D52029" s="4"/>
    </row>
    <row r="52030" spans="4:4" x14ac:dyDescent="0.3">
      <c r="D52030" s="4"/>
    </row>
    <row r="52031" spans="4:4" x14ac:dyDescent="0.3">
      <c r="D52031" s="4"/>
    </row>
    <row r="52032" spans="4:4" x14ac:dyDescent="0.3">
      <c r="D52032" s="4"/>
    </row>
    <row r="52033" spans="4:4" x14ac:dyDescent="0.3">
      <c r="D52033" s="4"/>
    </row>
    <row r="52034" spans="4:4" x14ac:dyDescent="0.3">
      <c r="D52034" s="4"/>
    </row>
    <row r="52035" spans="4:4" x14ac:dyDescent="0.3">
      <c r="D52035" s="4"/>
    </row>
    <row r="52036" spans="4:4" x14ac:dyDescent="0.3">
      <c r="D52036" s="4"/>
    </row>
    <row r="52037" spans="4:4" x14ac:dyDescent="0.3">
      <c r="D52037" s="4"/>
    </row>
    <row r="52038" spans="4:4" x14ac:dyDescent="0.3">
      <c r="D52038" s="4"/>
    </row>
    <row r="52039" spans="4:4" x14ac:dyDescent="0.3">
      <c r="D52039" s="4"/>
    </row>
    <row r="52040" spans="4:4" x14ac:dyDescent="0.3">
      <c r="D52040" s="4"/>
    </row>
    <row r="52041" spans="4:4" x14ac:dyDescent="0.3">
      <c r="D52041" s="4"/>
    </row>
    <row r="52042" spans="4:4" x14ac:dyDescent="0.3">
      <c r="D52042" s="4"/>
    </row>
    <row r="52043" spans="4:4" x14ac:dyDescent="0.3">
      <c r="D52043" s="4"/>
    </row>
    <row r="52044" spans="4:4" x14ac:dyDescent="0.3">
      <c r="D52044" s="4"/>
    </row>
    <row r="52045" spans="4:4" x14ac:dyDescent="0.3">
      <c r="D52045" s="4"/>
    </row>
    <row r="52046" spans="4:4" x14ac:dyDescent="0.3">
      <c r="D52046" s="4"/>
    </row>
    <row r="52047" spans="4:4" x14ac:dyDescent="0.3">
      <c r="D52047" s="4"/>
    </row>
    <row r="52048" spans="4:4" x14ac:dyDescent="0.3">
      <c r="D52048" s="4"/>
    </row>
    <row r="52049" spans="4:4" x14ac:dyDescent="0.3">
      <c r="D52049" s="4"/>
    </row>
    <row r="52050" spans="4:4" x14ac:dyDescent="0.3">
      <c r="D52050" s="4"/>
    </row>
    <row r="52051" spans="4:4" x14ac:dyDescent="0.3">
      <c r="D52051" s="4"/>
    </row>
    <row r="52052" spans="4:4" x14ac:dyDescent="0.3">
      <c r="D52052" s="4"/>
    </row>
    <row r="52053" spans="4:4" x14ac:dyDescent="0.3">
      <c r="D52053" s="4"/>
    </row>
    <row r="52054" spans="4:4" x14ac:dyDescent="0.3">
      <c r="D52054" s="4"/>
    </row>
    <row r="52055" spans="4:4" x14ac:dyDescent="0.3">
      <c r="D52055" s="4"/>
    </row>
    <row r="52056" spans="4:4" x14ac:dyDescent="0.3">
      <c r="D52056" s="4"/>
    </row>
    <row r="52057" spans="4:4" x14ac:dyDescent="0.3">
      <c r="D52057" s="4"/>
    </row>
    <row r="52058" spans="4:4" x14ac:dyDescent="0.3">
      <c r="D52058" s="4"/>
    </row>
    <row r="52059" spans="4:4" x14ac:dyDescent="0.3">
      <c r="D52059" s="4"/>
    </row>
    <row r="52060" spans="4:4" x14ac:dyDescent="0.3">
      <c r="D52060" s="4"/>
    </row>
    <row r="52061" spans="4:4" x14ac:dyDescent="0.3">
      <c r="D52061" s="4"/>
    </row>
    <row r="52062" spans="4:4" x14ac:dyDescent="0.3">
      <c r="D52062" s="4"/>
    </row>
    <row r="52063" spans="4:4" x14ac:dyDescent="0.3">
      <c r="D52063" s="4"/>
    </row>
    <row r="52064" spans="4:4" x14ac:dyDescent="0.3">
      <c r="D52064" s="4"/>
    </row>
    <row r="52065" spans="4:4" x14ac:dyDescent="0.3">
      <c r="D52065" s="4"/>
    </row>
    <row r="52066" spans="4:4" x14ac:dyDescent="0.3">
      <c r="D52066" s="4"/>
    </row>
    <row r="52067" spans="4:4" x14ac:dyDescent="0.3">
      <c r="D52067" s="4"/>
    </row>
    <row r="52068" spans="4:4" x14ac:dyDescent="0.3">
      <c r="D52068" s="4"/>
    </row>
    <row r="52069" spans="4:4" x14ac:dyDescent="0.3">
      <c r="D52069" s="4"/>
    </row>
    <row r="52070" spans="4:4" x14ac:dyDescent="0.3">
      <c r="D52070" s="4"/>
    </row>
    <row r="52071" spans="4:4" x14ac:dyDescent="0.3">
      <c r="D52071" s="4"/>
    </row>
    <row r="52072" spans="4:4" x14ac:dyDescent="0.3">
      <c r="D52072" s="4"/>
    </row>
    <row r="52073" spans="4:4" x14ac:dyDescent="0.3">
      <c r="D52073" s="4"/>
    </row>
    <row r="52074" spans="4:4" x14ac:dyDescent="0.3">
      <c r="D52074" s="4"/>
    </row>
    <row r="52075" spans="4:4" x14ac:dyDescent="0.3">
      <c r="D52075" s="4"/>
    </row>
    <row r="52076" spans="4:4" x14ac:dyDescent="0.3">
      <c r="D52076" s="4"/>
    </row>
    <row r="52077" spans="4:4" x14ac:dyDescent="0.3">
      <c r="D52077" s="4"/>
    </row>
    <row r="52078" spans="4:4" x14ac:dyDescent="0.3">
      <c r="D52078" s="4"/>
    </row>
    <row r="52079" spans="4:4" x14ac:dyDescent="0.3">
      <c r="D52079" s="4"/>
    </row>
    <row r="52080" spans="4:4" x14ac:dyDescent="0.3">
      <c r="D52080" s="4"/>
    </row>
    <row r="52081" spans="4:4" x14ac:dyDescent="0.3">
      <c r="D52081" s="4"/>
    </row>
    <row r="52082" spans="4:4" x14ac:dyDescent="0.3">
      <c r="D52082" s="4"/>
    </row>
    <row r="52083" spans="4:4" x14ac:dyDescent="0.3">
      <c r="D52083" s="4"/>
    </row>
    <row r="52084" spans="4:4" x14ac:dyDescent="0.3">
      <c r="D52084" s="4"/>
    </row>
    <row r="52085" spans="4:4" x14ac:dyDescent="0.3">
      <c r="D52085" s="4"/>
    </row>
    <row r="52086" spans="4:4" x14ac:dyDescent="0.3">
      <c r="D52086" s="4"/>
    </row>
    <row r="52087" spans="4:4" x14ac:dyDescent="0.3">
      <c r="D52087" s="4"/>
    </row>
    <row r="52088" spans="4:4" x14ac:dyDescent="0.3">
      <c r="D52088" s="4"/>
    </row>
    <row r="52089" spans="4:4" x14ac:dyDescent="0.3">
      <c r="D52089" s="4"/>
    </row>
    <row r="52090" spans="4:4" x14ac:dyDescent="0.3">
      <c r="D52090" s="4"/>
    </row>
    <row r="52091" spans="4:4" x14ac:dyDescent="0.3">
      <c r="D52091" s="4"/>
    </row>
    <row r="52092" spans="4:4" x14ac:dyDescent="0.3">
      <c r="D52092" s="4"/>
    </row>
    <row r="52093" spans="4:4" x14ac:dyDescent="0.3">
      <c r="D52093" s="4"/>
    </row>
    <row r="52094" spans="4:4" x14ac:dyDescent="0.3">
      <c r="D52094" s="4"/>
    </row>
    <row r="52095" spans="4:4" x14ac:dyDescent="0.3">
      <c r="D52095" s="4"/>
    </row>
    <row r="52096" spans="4:4" x14ac:dyDescent="0.3">
      <c r="D52096" s="4"/>
    </row>
    <row r="52097" spans="4:4" x14ac:dyDescent="0.3">
      <c r="D52097" s="4"/>
    </row>
    <row r="52098" spans="4:4" x14ac:dyDescent="0.3">
      <c r="D52098" s="4"/>
    </row>
    <row r="52099" spans="4:4" x14ac:dyDescent="0.3">
      <c r="D52099" s="4"/>
    </row>
    <row r="52100" spans="4:4" x14ac:dyDescent="0.3">
      <c r="D52100" s="4"/>
    </row>
    <row r="52101" spans="4:4" x14ac:dyDescent="0.3">
      <c r="D52101" s="4"/>
    </row>
    <row r="52102" spans="4:4" x14ac:dyDescent="0.3">
      <c r="D52102" s="4"/>
    </row>
    <row r="52103" spans="4:4" x14ac:dyDescent="0.3">
      <c r="D52103" s="4"/>
    </row>
    <row r="52104" spans="4:4" x14ac:dyDescent="0.3">
      <c r="D52104" s="4"/>
    </row>
    <row r="52105" spans="4:4" x14ac:dyDescent="0.3">
      <c r="D52105" s="4"/>
    </row>
    <row r="52106" spans="4:4" x14ac:dyDescent="0.3">
      <c r="D52106" s="4"/>
    </row>
    <row r="52107" spans="4:4" x14ac:dyDescent="0.3">
      <c r="D52107" s="4"/>
    </row>
    <row r="52108" spans="4:4" x14ac:dyDescent="0.3">
      <c r="D52108" s="4"/>
    </row>
    <row r="52109" spans="4:4" x14ac:dyDescent="0.3">
      <c r="D52109" s="4"/>
    </row>
    <row r="52110" spans="4:4" x14ac:dyDescent="0.3">
      <c r="D52110" s="4"/>
    </row>
    <row r="52111" spans="4:4" x14ac:dyDescent="0.3">
      <c r="D52111" s="4"/>
    </row>
    <row r="52112" spans="4:4" x14ac:dyDescent="0.3">
      <c r="D52112" s="4"/>
    </row>
    <row r="52113" spans="4:4" x14ac:dyDescent="0.3">
      <c r="D52113" s="4"/>
    </row>
    <row r="52114" spans="4:4" x14ac:dyDescent="0.3">
      <c r="D52114" s="4"/>
    </row>
    <row r="52115" spans="4:4" x14ac:dyDescent="0.3">
      <c r="D52115" s="4"/>
    </row>
    <row r="52116" spans="4:4" x14ac:dyDescent="0.3">
      <c r="D52116" s="4"/>
    </row>
    <row r="52117" spans="4:4" x14ac:dyDescent="0.3">
      <c r="D52117" s="4"/>
    </row>
    <row r="52118" spans="4:4" x14ac:dyDescent="0.3">
      <c r="D52118" s="4"/>
    </row>
    <row r="52119" spans="4:4" x14ac:dyDescent="0.3">
      <c r="D52119" s="4"/>
    </row>
    <row r="52120" spans="4:4" x14ac:dyDescent="0.3">
      <c r="D52120" s="4"/>
    </row>
    <row r="52121" spans="4:4" x14ac:dyDescent="0.3">
      <c r="D52121" s="4"/>
    </row>
    <row r="52122" spans="4:4" x14ac:dyDescent="0.3">
      <c r="D52122" s="4"/>
    </row>
    <row r="52123" spans="4:4" x14ac:dyDescent="0.3">
      <c r="D52123" s="4"/>
    </row>
    <row r="52124" spans="4:4" x14ac:dyDescent="0.3">
      <c r="D52124" s="4"/>
    </row>
    <row r="52125" spans="4:4" x14ac:dyDescent="0.3">
      <c r="D52125" s="4"/>
    </row>
    <row r="52126" spans="4:4" x14ac:dyDescent="0.3">
      <c r="D52126" s="4"/>
    </row>
    <row r="52127" spans="4:4" x14ac:dyDescent="0.3">
      <c r="D52127" s="4"/>
    </row>
    <row r="52128" spans="4:4" x14ac:dyDescent="0.3">
      <c r="D52128" s="4"/>
    </row>
    <row r="52129" spans="4:4" x14ac:dyDescent="0.3">
      <c r="D52129" s="4"/>
    </row>
    <row r="52130" spans="4:4" x14ac:dyDescent="0.3">
      <c r="D52130" s="4"/>
    </row>
    <row r="52131" spans="4:4" x14ac:dyDescent="0.3">
      <c r="D52131" s="4"/>
    </row>
    <row r="52132" spans="4:4" x14ac:dyDescent="0.3">
      <c r="D52132" s="4"/>
    </row>
    <row r="52133" spans="4:4" x14ac:dyDescent="0.3">
      <c r="D52133" s="4"/>
    </row>
    <row r="52134" spans="4:4" x14ac:dyDescent="0.3">
      <c r="D52134" s="4"/>
    </row>
    <row r="52135" spans="4:4" x14ac:dyDescent="0.3">
      <c r="D52135" s="4"/>
    </row>
    <row r="52136" spans="4:4" x14ac:dyDescent="0.3">
      <c r="D52136" s="4"/>
    </row>
    <row r="52137" spans="4:4" x14ac:dyDescent="0.3">
      <c r="D52137" s="4"/>
    </row>
    <row r="52138" spans="4:4" x14ac:dyDescent="0.3">
      <c r="D52138" s="4"/>
    </row>
    <row r="52139" spans="4:4" x14ac:dyDescent="0.3">
      <c r="D52139" s="4"/>
    </row>
    <row r="52140" spans="4:4" x14ac:dyDescent="0.3">
      <c r="D52140" s="4"/>
    </row>
    <row r="52141" spans="4:4" x14ac:dyDescent="0.3">
      <c r="D52141" s="4"/>
    </row>
    <row r="52142" spans="4:4" x14ac:dyDescent="0.3">
      <c r="D52142" s="4"/>
    </row>
    <row r="52143" spans="4:4" x14ac:dyDescent="0.3">
      <c r="D52143" s="4"/>
    </row>
    <row r="52144" spans="4:4" x14ac:dyDescent="0.3">
      <c r="D52144" s="4"/>
    </row>
    <row r="52145" spans="4:4" x14ac:dyDescent="0.3">
      <c r="D52145" s="4"/>
    </row>
    <row r="52146" spans="4:4" x14ac:dyDescent="0.3">
      <c r="D52146" s="4"/>
    </row>
    <row r="52147" spans="4:4" x14ac:dyDescent="0.3">
      <c r="D52147" s="4"/>
    </row>
    <row r="52148" spans="4:4" x14ac:dyDescent="0.3">
      <c r="D52148" s="4"/>
    </row>
    <row r="52149" spans="4:4" x14ac:dyDescent="0.3">
      <c r="D52149" s="4"/>
    </row>
    <row r="52150" spans="4:4" x14ac:dyDescent="0.3">
      <c r="D52150" s="4"/>
    </row>
    <row r="52151" spans="4:4" x14ac:dyDescent="0.3">
      <c r="D52151" s="4"/>
    </row>
    <row r="52152" spans="4:4" x14ac:dyDescent="0.3">
      <c r="D52152" s="4"/>
    </row>
    <row r="52153" spans="4:4" x14ac:dyDescent="0.3">
      <c r="D52153" s="4"/>
    </row>
    <row r="52154" spans="4:4" x14ac:dyDescent="0.3">
      <c r="D52154" s="4"/>
    </row>
    <row r="52155" spans="4:4" x14ac:dyDescent="0.3">
      <c r="D52155" s="4"/>
    </row>
    <row r="52156" spans="4:4" x14ac:dyDescent="0.3">
      <c r="D52156" s="4"/>
    </row>
    <row r="52157" spans="4:4" x14ac:dyDescent="0.3">
      <c r="D52157" s="4"/>
    </row>
    <row r="52158" spans="4:4" x14ac:dyDescent="0.3">
      <c r="D52158" s="4"/>
    </row>
    <row r="52159" spans="4:4" x14ac:dyDescent="0.3">
      <c r="D52159" s="4"/>
    </row>
    <row r="52160" spans="4:4" x14ac:dyDescent="0.3">
      <c r="D52160" s="4"/>
    </row>
    <row r="52161" spans="4:4" x14ac:dyDescent="0.3">
      <c r="D52161" s="4"/>
    </row>
    <row r="52162" spans="4:4" x14ac:dyDescent="0.3">
      <c r="D52162" s="4"/>
    </row>
    <row r="52163" spans="4:4" x14ac:dyDescent="0.3">
      <c r="D52163" s="4"/>
    </row>
    <row r="52164" spans="4:4" x14ac:dyDescent="0.3">
      <c r="D52164" s="4"/>
    </row>
    <row r="52165" spans="4:4" x14ac:dyDescent="0.3">
      <c r="D52165" s="4"/>
    </row>
    <row r="52166" spans="4:4" x14ac:dyDescent="0.3">
      <c r="D52166" s="4"/>
    </row>
    <row r="52167" spans="4:4" x14ac:dyDescent="0.3">
      <c r="D52167" s="4"/>
    </row>
    <row r="52168" spans="4:4" x14ac:dyDescent="0.3">
      <c r="D52168" s="4"/>
    </row>
    <row r="52169" spans="4:4" x14ac:dyDescent="0.3">
      <c r="D52169" s="4"/>
    </row>
    <row r="52170" spans="4:4" x14ac:dyDescent="0.3">
      <c r="D52170" s="4"/>
    </row>
    <row r="52171" spans="4:4" x14ac:dyDescent="0.3">
      <c r="D52171" s="4"/>
    </row>
    <row r="52172" spans="4:4" x14ac:dyDescent="0.3">
      <c r="D52172" s="4"/>
    </row>
    <row r="52173" spans="4:4" x14ac:dyDescent="0.3">
      <c r="D52173" s="4"/>
    </row>
    <row r="52174" spans="4:4" x14ac:dyDescent="0.3">
      <c r="D52174" s="4"/>
    </row>
    <row r="52175" spans="4:4" x14ac:dyDescent="0.3">
      <c r="D52175" s="4"/>
    </row>
    <row r="52176" spans="4:4" x14ac:dyDescent="0.3">
      <c r="D52176" s="4"/>
    </row>
    <row r="52177" spans="4:4" x14ac:dyDescent="0.3">
      <c r="D52177" s="4"/>
    </row>
    <row r="52178" spans="4:4" x14ac:dyDescent="0.3">
      <c r="D52178" s="4"/>
    </row>
    <row r="52179" spans="4:4" x14ac:dyDescent="0.3">
      <c r="D52179" s="4"/>
    </row>
    <row r="52180" spans="4:4" x14ac:dyDescent="0.3">
      <c r="D52180" s="4"/>
    </row>
    <row r="52181" spans="4:4" x14ac:dyDescent="0.3">
      <c r="D52181" s="4"/>
    </row>
    <row r="52182" spans="4:4" x14ac:dyDescent="0.3">
      <c r="D52182" s="4"/>
    </row>
    <row r="52183" spans="4:4" x14ac:dyDescent="0.3">
      <c r="D52183" s="4"/>
    </row>
    <row r="52184" spans="4:4" x14ac:dyDescent="0.3">
      <c r="D52184" s="4"/>
    </row>
    <row r="52185" spans="4:4" x14ac:dyDescent="0.3">
      <c r="D52185" s="4"/>
    </row>
    <row r="52186" spans="4:4" x14ac:dyDescent="0.3">
      <c r="D52186" s="4"/>
    </row>
    <row r="52187" spans="4:4" x14ac:dyDescent="0.3">
      <c r="D52187" s="4"/>
    </row>
    <row r="52188" spans="4:4" x14ac:dyDescent="0.3">
      <c r="D52188" s="4"/>
    </row>
    <row r="52189" spans="4:4" x14ac:dyDescent="0.3">
      <c r="D52189" s="4"/>
    </row>
    <row r="52190" spans="4:4" x14ac:dyDescent="0.3">
      <c r="D52190" s="4"/>
    </row>
    <row r="52191" spans="4:4" x14ac:dyDescent="0.3">
      <c r="D52191" s="4"/>
    </row>
    <row r="52192" spans="4:4" x14ac:dyDescent="0.3">
      <c r="D52192" s="4"/>
    </row>
    <row r="52193" spans="4:4" x14ac:dyDescent="0.3">
      <c r="D52193" s="4"/>
    </row>
    <row r="52194" spans="4:4" x14ac:dyDescent="0.3">
      <c r="D52194" s="4"/>
    </row>
    <row r="52195" spans="4:4" x14ac:dyDescent="0.3">
      <c r="D52195" s="4"/>
    </row>
    <row r="52196" spans="4:4" x14ac:dyDescent="0.3">
      <c r="D52196" s="4"/>
    </row>
    <row r="52197" spans="4:4" x14ac:dyDescent="0.3">
      <c r="D52197" s="4"/>
    </row>
    <row r="52198" spans="4:4" x14ac:dyDescent="0.3">
      <c r="D52198" s="4"/>
    </row>
    <row r="52199" spans="4:4" x14ac:dyDescent="0.3">
      <c r="D52199" s="4"/>
    </row>
    <row r="52200" spans="4:4" x14ac:dyDescent="0.3">
      <c r="D52200" s="4"/>
    </row>
    <row r="52201" spans="4:4" x14ac:dyDescent="0.3">
      <c r="D52201" s="4"/>
    </row>
    <row r="52202" spans="4:4" x14ac:dyDescent="0.3">
      <c r="D52202" s="4"/>
    </row>
    <row r="52203" spans="4:4" x14ac:dyDescent="0.3">
      <c r="D52203" s="4"/>
    </row>
    <row r="52204" spans="4:4" x14ac:dyDescent="0.3">
      <c r="D52204" s="4"/>
    </row>
    <row r="52205" spans="4:4" x14ac:dyDescent="0.3">
      <c r="D52205" s="4"/>
    </row>
    <row r="52206" spans="4:4" x14ac:dyDescent="0.3">
      <c r="D52206" s="4"/>
    </row>
    <row r="52207" spans="4:4" x14ac:dyDescent="0.3">
      <c r="D52207" s="4"/>
    </row>
    <row r="52208" spans="4:4" x14ac:dyDescent="0.3">
      <c r="D52208" s="4"/>
    </row>
    <row r="52209" spans="4:4" x14ac:dyDescent="0.3">
      <c r="D52209" s="4"/>
    </row>
    <row r="52210" spans="4:4" x14ac:dyDescent="0.3">
      <c r="D52210" s="4"/>
    </row>
    <row r="52211" spans="4:4" x14ac:dyDescent="0.3">
      <c r="D52211" s="4"/>
    </row>
    <row r="52212" spans="4:4" x14ac:dyDescent="0.3">
      <c r="D52212" s="4"/>
    </row>
    <row r="52213" spans="4:4" x14ac:dyDescent="0.3">
      <c r="D52213" s="4"/>
    </row>
    <row r="52214" spans="4:4" x14ac:dyDescent="0.3">
      <c r="D52214" s="4"/>
    </row>
    <row r="52215" spans="4:4" x14ac:dyDescent="0.3">
      <c r="D52215" s="4"/>
    </row>
    <row r="52216" spans="4:4" x14ac:dyDescent="0.3">
      <c r="D52216" s="4"/>
    </row>
    <row r="52217" spans="4:4" x14ac:dyDescent="0.3">
      <c r="D52217" s="4"/>
    </row>
    <row r="52218" spans="4:4" x14ac:dyDescent="0.3">
      <c r="D52218" s="4"/>
    </row>
    <row r="52219" spans="4:4" x14ac:dyDescent="0.3">
      <c r="D52219" s="4"/>
    </row>
    <row r="52220" spans="4:4" x14ac:dyDescent="0.3">
      <c r="D52220" s="4"/>
    </row>
    <row r="52221" spans="4:4" x14ac:dyDescent="0.3">
      <c r="D52221" s="4"/>
    </row>
    <row r="52222" spans="4:4" x14ac:dyDescent="0.3">
      <c r="D52222" s="4"/>
    </row>
    <row r="52223" spans="4:4" x14ac:dyDescent="0.3">
      <c r="D52223" s="4"/>
    </row>
    <row r="52224" spans="4:4" x14ac:dyDescent="0.3">
      <c r="D52224" s="4"/>
    </row>
    <row r="52225" spans="4:4" x14ac:dyDescent="0.3">
      <c r="D52225" s="4"/>
    </row>
    <row r="52226" spans="4:4" x14ac:dyDescent="0.3">
      <c r="D52226" s="4"/>
    </row>
    <row r="52227" spans="4:4" x14ac:dyDescent="0.3">
      <c r="D52227" s="4"/>
    </row>
    <row r="52228" spans="4:4" x14ac:dyDescent="0.3">
      <c r="D52228" s="4"/>
    </row>
    <row r="52229" spans="4:4" x14ac:dyDescent="0.3">
      <c r="D52229" s="4"/>
    </row>
    <row r="52230" spans="4:4" x14ac:dyDescent="0.3">
      <c r="D52230" s="4"/>
    </row>
    <row r="52231" spans="4:4" x14ac:dyDescent="0.3">
      <c r="D52231" s="4"/>
    </row>
    <row r="52232" spans="4:4" x14ac:dyDescent="0.3">
      <c r="D52232" s="4"/>
    </row>
    <row r="52233" spans="4:4" x14ac:dyDescent="0.3">
      <c r="D52233" s="4"/>
    </row>
    <row r="52234" spans="4:4" x14ac:dyDescent="0.3">
      <c r="D52234" s="4"/>
    </row>
    <row r="52235" spans="4:4" x14ac:dyDescent="0.3">
      <c r="D52235" s="4"/>
    </row>
    <row r="52236" spans="4:4" x14ac:dyDescent="0.3">
      <c r="D52236" s="4"/>
    </row>
    <row r="52237" spans="4:4" x14ac:dyDescent="0.3">
      <c r="D52237" s="4"/>
    </row>
    <row r="52238" spans="4:4" x14ac:dyDescent="0.3">
      <c r="D52238" s="4"/>
    </row>
    <row r="52239" spans="4:4" x14ac:dyDescent="0.3">
      <c r="D52239" s="4"/>
    </row>
    <row r="52240" spans="4:4" x14ac:dyDescent="0.3">
      <c r="D52240" s="4"/>
    </row>
    <row r="52241" spans="4:4" x14ac:dyDescent="0.3">
      <c r="D52241" s="4"/>
    </row>
    <row r="52242" spans="4:4" x14ac:dyDescent="0.3">
      <c r="D52242" s="4"/>
    </row>
    <row r="52243" spans="4:4" x14ac:dyDescent="0.3">
      <c r="D52243" s="4"/>
    </row>
    <row r="52244" spans="4:4" x14ac:dyDescent="0.3">
      <c r="D52244" s="4"/>
    </row>
    <row r="52245" spans="4:4" x14ac:dyDescent="0.3">
      <c r="D52245" s="4"/>
    </row>
    <row r="52246" spans="4:4" x14ac:dyDescent="0.3">
      <c r="D52246" s="4"/>
    </row>
    <row r="52247" spans="4:4" x14ac:dyDescent="0.3">
      <c r="D52247" s="4"/>
    </row>
    <row r="52248" spans="4:4" x14ac:dyDescent="0.3">
      <c r="D52248" s="4"/>
    </row>
    <row r="52249" spans="4:4" x14ac:dyDescent="0.3">
      <c r="D52249" s="4"/>
    </row>
    <row r="52250" spans="4:4" x14ac:dyDescent="0.3">
      <c r="D52250" s="4"/>
    </row>
    <row r="52251" spans="4:4" x14ac:dyDescent="0.3">
      <c r="D52251" s="4"/>
    </row>
    <row r="52252" spans="4:4" x14ac:dyDescent="0.3">
      <c r="D52252" s="4"/>
    </row>
    <row r="52253" spans="4:4" x14ac:dyDescent="0.3">
      <c r="D52253" s="4"/>
    </row>
    <row r="52254" spans="4:4" x14ac:dyDescent="0.3">
      <c r="D52254" s="4"/>
    </row>
    <row r="52255" spans="4:4" x14ac:dyDescent="0.3">
      <c r="D52255" s="4"/>
    </row>
    <row r="52256" spans="4:4" x14ac:dyDescent="0.3">
      <c r="D52256" s="4"/>
    </row>
    <row r="52257" spans="4:4" x14ac:dyDescent="0.3">
      <c r="D52257" s="4"/>
    </row>
    <row r="52258" spans="4:4" x14ac:dyDescent="0.3">
      <c r="D52258" s="4"/>
    </row>
    <row r="52259" spans="4:4" x14ac:dyDescent="0.3">
      <c r="D52259" s="4"/>
    </row>
    <row r="52260" spans="4:4" x14ac:dyDescent="0.3">
      <c r="D52260" s="4"/>
    </row>
    <row r="52261" spans="4:4" x14ac:dyDescent="0.3">
      <c r="D52261" s="4"/>
    </row>
    <row r="52262" spans="4:4" x14ac:dyDescent="0.3">
      <c r="D52262" s="4"/>
    </row>
    <row r="52263" spans="4:4" x14ac:dyDescent="0.3">
      <c r="D52263" s="4"/>
    </row>
    <row r="52264" spans="4:4" x14ac:dyDescent="0.3">
      <c r="D52264" s="4"/>
    </row>
    <row r="52265" spans="4:4" x14ac:dyDescent="0.3">
      <c r="D52265" s="4"/>
    </row>
    <row r="52266" spans="4:4" x14ac:dyDescent="0.3">
      <c r="D52266" s="4"/>
    </row>
    <row r="52267" spans="4:4" x14ac:dyDescent="0.3">
      <c r="D52267" s="4"/>
    </row>
    <row r="52268" spans="4:4" x14ac:dyDescent="0.3">
      <c r="D52268" s="4"/>
    </row>
    <row r="52269" spans="4:4" x14ac:dyDescent="0.3">
      <c r="D52269" s="4"/>
    </row>
    <row r="52270" spans="4:4" x14ac:dyDescent="0.3">
      <c r="D52270" s="4"/>
    </row>
    <row r="52271" spans="4:4" x14ac:dyDescent="0.3">
      <c r="D52271" s="4"/>
    </row>
    <row r="52272" spans="4:4" x14ac:dyDescent="0.3">
      <c r="D52272" s="4"/>
    </row>
    <row r="52273" spans="4:4" x14ac:dyDescent="0.3">
      <c r="D52273" s="4"/>
    </row>
    <row r="52274" spans="4:4" x14ac:dyDescent="0.3">
      <c r="D52274" s="4"/>
    </row>
    <row r="52275" spans="4:4" x14ac:dyDescent="0.3">
      <c r="D52275" s="4"/>
    </row>
    <row r="52276" spans="4:4" x14ac:dyDescent="0.3">
      <c r="D52276" s="4"/>
    </row>
    <row r="52277" spans="4:4" x14ac:dyDescent="0.3">
      <c r="D52277" s="4"/>
    </row>
    <row r="52278" spans="4:4" x14ac:dyDescent="0.3">
      <c r="D52278" s="4"/>
    </row>
    <row r="52279" spans="4:4" x14ac:dyDescent="0.3">
      <c r="D52279" s="4"/>
    </row>
    <row r="52280" spans="4:4" x14ac:dyDescent="0.3">
      <c r="D52280" s="4"/>
    </row>
    <row r="52281" spans="4:4" x14ac:dyDescent="0.3">
      <c r="D52281" s="4"/>
    </row>
    <row r="52282" spans="4:4" x14ac:dyDescent="0.3">
      <c r="D52282" s="4"/>
    </row>
    <row r="52283" spans="4:4" x14ac:dyDescent="0.3">
      <c r="D52283" s="4"/>
    </row>
    <row r="52284" spans="4:4" x14ac:dyDescent="0.3">
      <c r="D52284" s="4"/>
    </row>
    <row r="52285" spans="4:4" x14ac:dyDescent="0.3">
      <c r="D52285" s="4"/>
    </row>
    <row r="52286" spans="4:4" x14ac:dyDescent="0.3">
      <c r="D52286" s="4"/>
    </row>
    <row r="52287" spans="4:4" x14ac:dyDescent="0.3">
      <c r="D52287" s="4"/>
    </row>
    <row r="52288" spans="4:4" x14ac:dyDescent="0.3">
      <c r="D52288" s="4"/>
    </row>
    <row r="52289" spans="4:4" x14ac:dyDescent="0.3">
      <c r="D52289" s="4"/>
    </row>
    <row r="52290" spans="4:4" x14ac:dyDescent="0.3">
      <c r="D52290" s="4"/>
    </row>
    <row r="52291" spans="4:4" x14ac:dyDescent="0.3">
      <c r="D52291" s="4"/>
    </row>
    <row r="52292" spans="4:4" x14ac:dyDescent="0.3">
      <c r="D52292" s="4"/>
    </row>
    <row r="52293" spans="4:4" x14ac:dyDescent="0.3">
      <c r="D52293" s="4"/>
    </row>
    <row r="52294" spans="4:4" x14ac:dyDescent="0.3">
      <c r="D52294" s="4"/>
    </row>
    <row r="52295" spans="4:4" x14ac:dyDescent="0.3">
      <c r="D52295" s="4"/>
    </row>
    <row r="52296" spans="4:4" x14ac:dyDescent="0.3">
      <c r="D52296" s="4"/>
    </row>
    <row r="52297" spans="4:4" x14ac:dyDescent="0.3">
      <c r="D52297" s="4"/>
    </row>
    <row r="52298" spans="4:4" x14ac:dyDescent="0.3">
      <c r="D52298" s="4"/>
    </row>
    <row r="52299" spans="4:4" x14ac:dyDescent="0.3">
      <c r="D52299" s="4"/>
    </row>
    <row r="52300" spans="4:4" x14ac:dyDescent="0.3">
      <c r="D52300" s="4"/>
    </row>
    <row r="52301" spans="4:4" x14ac:dyDescent="0.3">
      <c r="D52301" s="4"/>
    </row>
    <row r="52302" spans="4:4" x14ac:dyDescent="0.3">
      <c r="D52302" s="4"/>
    </row>
    <row r="52303" spans="4:4" x14ac:dyDescent="0.3">
      <c r="D52303" s="4"/>
    </row>
    <row r="52304" spans="4:4" x14ac:dyDescent="0.3">
      <c r="D52304" s="4"/>
    </row>
    <row r="52305" spans="4:4" x14ac:dyDescent="0.3">
      <c r="D52305" s="4"/>
    </row>
    <row r="52306" spans="4:4" x14ac:dyDescent="0.3">
      <c r="D52306" s="4"/>
    </row>
    <row r="52307" spans="4:4" x14ac:dyDescent="0.3">
      <c r="D52307" s="4"/>
    </row>
    <row r="52308" spans="4:4" x14ac:dyDescent="0.3">
      <c r="D52308" s="4"/>
    </row>
    <row r="52309" spans="4:4" x14ac:dyDescent="0.3">
      <c r="D52309" s="4"/>
    </row>
    <row r="52310" spans="4:4" x14ac:dyDescent="0.3">
      <c r="D52310" s="4"/>
    </row>
    <row r="52311" spans="4:4" x14ac:dyDescent="0.3">
      <c r="D52311" s="4"/>
    </row>
    <row r="52312" spans="4:4" x14ac:dyDescent="0.3">
      <c r="D52312" s="4"/>
    </row>
    <row r="52313" spans="4:4" x14ac:dyDescent="0.3">
      <c r="D52313" s="4"/>
    </row>
    <row r="52314" spans="4:4" x14ac:dyDescent="0.3">
      <c r="D52314" s="4"/>
    </row>
    <row r="52315" spans="4:4" x14ac:dyDescent="0.3">
      <c r="D52315" s="4"/>
    </row>
    <row r="52316" spans="4:4" x14ac:dyDescent="0.3">
      <c r="D52316" s="4"/>
    </row>
    <row r="52317" spans="4:4" x14ac:dyDescent="0.3">
      <c r="D52317" s="4"/>
    </row>
    <row r="52318" spans="4:4" x14ac:dyDescent="0.3">
      <c r="D52318" s="4"/>
    </row>
    <row r="52319" spans="4:4" x14ac:dyDescent="0.3">
      <c r="D52319" s="4"/>
    </row>
    <row r="52320" spans="4:4" x14ac:dyDescent="0.3">
      <c r="D52320" s="4"/>
    </row>
    <row r="52321" spans="4:4" x14ac:dyDescent="0.3">
      <c r="D52321" s="4"/>
    </row>
    <row r="52322" spans="4:4" x14ac:dyDescent="0.3">
      <c r="D52322" s="4"/>
    </row>
    <row r="52323" spans="4:4" x14ac:dyDescent="0.3">
      <c r="D52323" s="4"/>
    </row>
    <row r="52324" spans="4:4" x14ac:dyDescent="0.3">
      <c r="D52324" s="4"/>
    </row>
    <row r="52325" spans="4:4" x14ac:dyDescent="0.3">
      <c r="D52325" s="4"/>
    </row>
    <row r="52326" spans="4:4" x14ac:dyDescent="0.3">
      <c r="D52326" s="4"/>
    </row>
    <row r="52327" spans="4:4" x14ac:dyDescent="0.3">
      <c r="D52327" s="4"/>
    </row>
    <row r="52328" spans="4:4" x14ac:dyDescent="0.3">
      <c r="D52328" s="4"/>
    </row>
    <row r="52329" spans="4:4" x14ac:dyDescent="0.3">
      <c r="D52329" s="4"/>
    </row>
    <row r="52330" spans="4:4" x14ac:dyDescent="0.3">
      <c r="D52330" s="4"/>
    </row>
    <row r="52331" spans="4:4" x14ac:dyDescent="0.3">
      <c r="D52331" s="4"/>
    </row>
    <row r="52332" spans="4:4" x14ac:dyDescent="0.3">
      <c r="D52332" s="4"/>
    </row>
    <row r="52333" spans="4:4" x14ac:dyDescent="0.3">
      <c r="D52333" s="4"/>
    </row>
    <row r="52334" spans="4:4" x14ac:dyDescent="0.3">
      <c r="D52334" s="4"/>
    </row>
    <row r="52335" spans="4:4" x14ac:dyDescent="0.3">
      <c r="D52335" s="4"/>
    </row>
    <row r="52336" spans="4:4" x14ac:dyDescent="0.3">
      <c r="D52336" s="4"/>
    </row>
    <row r="52337" spans="4:4" x14ac:dyDescent="0.3">
      <c r="D52337" s="4"/>
    </row>
    <row r="52338" spans="4:4" x14ac:dyDescent="0.3">
      <c r="D52338" s="4"/>
    </row>
    <row r="52339" spans="4:4" x14ac:dyDescent="0.3">
      <c r="D52339" s="4"/>
    </row>
    <row r="52340" spans="4:4" x14ac:dyDescent="0.3">
      <c r="D52340" s="4"/>
    </row>
    <row r="52341" spans="4:4" x14ac:dyDescent="0.3">
      <c r="D52341" s="4"/>
    </row>
    <row r="52342" spans="4:4" x14ac:dyDescent="0.3">
      <c r="D52342" s="4"/>
    </row>
    <row r="52343" spans="4:4" x14ac:dyDescent="0.3">
      <c r="D52343" s="4"/>
    </row>
    <row r="52344" spans="4:4" x14ac:dyDescent="0.3">
      <c r="D52344" s="4"/>
    </row>
    <row r="52345" spans="4:4" x14ac:dyDescent="0.3">
      <c r="D52345" s="4"/>
    </row>
    <row r="52346" spans="4:4" x14ac:dyDescent="0.3">
      <c r="D52346" s="4"/>
    </row>
    <row r="52347" spans="4:4" x14ac:dyDescent="0.3">
      <c r="D52347" s="4"/>
    </row>
    <row r="52348" spans="4:4" x14ac:dyDescent="0.3">
      <c r="D52348" s="4"/>
    </row>
    <row r="52349" spans="4:4" x14ac:dyDescent="0.3">
      <c r="D52349" s="4"/>
    </row>
    <row r="52350" spans="4:4" x14ac:dyDescent="0.3">
      <c r="D52350" s="4"/>
    </row>
    <row r="52351" spans="4:4" x14ac:dyDescent="0.3">
      <c r="D52351" s="4"/>
    </row>
    <row r="52352" spans="4:4" x14ac:dyDescent="0.3">
      <c r="D52352" s="4"/>
    </row>
    <row r="52353" spans="4:4" x14ac:dyDescent="0.3">
      <c r="D52353" s="4"/>
    </row>
    <row r="52354" spans="4:4" x14ac:dyDescent="0.3">
      <c r="D52354" s="4"/>
    </row>
    <row r="52355" spans="4:4" x14ac:dyDescent="0.3">
      <c r="D52355" s="4"/>
    </row>
    <row r="52356" spans="4:4" x14ac:dyDescent="0.3">
      <c r="D52356" s="4"/>
    </row>
    <row r="52357" spans="4:4" x14ac:dyDescent="0.3">
      <c r="D52357" s="4"/>
    </row>
    <row r="52358" spans="4:4" x14ac:dyDescent="0.3">
      <c r="D52358" s="4"/>
    </row>
    <row r="52359" spans="4:4" x14ac:dyDescent="0.3">
      <c r="D52359" s="4"/>
    </row>
    <row r="52360" spans="4:4" x14ac:dyDescent="0.3">
      <c r="D52360" s="4"/>
    </row>
    <row r="52361" spans="4:4" x14ac:dyDescent="0.3">
      <c r="D52361" s="4"/>
    </row>
    <row r="52362" spans="4:4" x14ac:dyDescent="0.3">
      <c r="D52362" s="4"/>
    </row>
    <row r="52363" spans="4:4" x14ac:dyDescent="0.3">
      <c r="D52363" s="4"/>
    </row>
    <row r="52364" spans="4:4" x14ac:dyDescent="0.3">
      <c r="D52364" s="4"/>
    </row>
    <row r="52365" spans="4:4" x14ac:dyDescent="0.3">
      <c r="D52365" s="4"/>
    </row>
    <row r="52366" spans="4:4" x14ac:dyDescent="0.3">
      <c r="D52366" s="4"/>
    </row>
    <row r="52367" spans="4:4" x14ac:dyDescent="0.3">
      <c r="D52367" s="4"/>
    </row>
    <row r="52368" spans="4:4" x14ac:dyDescent="0.3">
      <c r="D52368" s="4"/>
    </row>
    <row r="52369" spans="4:4" x14ac:dyDescent="0.3">
      <c r="D52369" s="4"/>
    </row>
    <row r="52370" spans="4:4" x14ac:dyDescent="0.3">
      <c r="D52370" s="4"/>
    </row>
    <row r="52371" spans="4:4" x14ac:dyDescent="0.3">
      <c r="D52371" s="4"/>
    </row>
    <row r="52372" spans="4:4" x14ac:dyDescent="0.3">
      <c r="D52372" s="4"/>
    </row>
    <row r="52373" spans="4:4" x14ac:dyDescent="0.3">
      <c r="D52373" s="4"/>
    </row>
    <row r="52374" spans="4:4" x14ac:dyDescent="0.3">
      <c r="D52374" s="4"/>
    </row>
    <row r="52375" spans="4:4" x14ac:dyDescent="0.3">
      <c r="D52375" s="4"/>
    </row>
    <row r="52376" spans="4:4" x14ac:dyDescent="0.3">
      <c r="D52376" s="4"/>
    </row>
    <row r="52377" spans="4:4" x14ac:dyDescent="0.3">
      <c r="D52377" s="4"/>
    </row>
    <row r="52378" spans="4:4" x14ac:dyDescent="0.3">
      <c r="D52378" s="4"/>
    </row>
    <row r="52379" spans="4:4" x14ac:dyDescent="0.3">
      <c r="D52379" s="4"/>
    </row>
    <row r="52380" spans="4:4" x14ac:dyDescent="0.3">
      <c r="D52380" s="4"/>
    </row>
    <row r="52381" spans="4:4" x14ac:dyDescent="0.3">
      <c r="D52381" s="4"/>
    </row>
    <row r="52382" spans="4:4" x14ac:dyDescent="0.3">
      <c r="D52382" s="4"/>
    </row>
    <row r="52383" spans="4:4" x14ac:dyDescent="0.3">
      <c r="D52383" s="4"/>
    </row>
    <row r="52384" spans="4:4" x14ac:dyDescent="0.3">
      <c r="D52384" s="4"/>
    </row>
    <row r="52385" spans="4:4" x14ac:dyDescent="0.3">
      <c r="D52385" s="4"/>
    </row>
    <row r="52386" spans="4:4" x14ac:dyDescent="0.3">
      <c r="D52386" s="4"/>
    </row>
    <row r="52387" spans="4:4" x14ac:dyDescent="0.3">
      <c r="D52387" s="4"/>
    </row>
    <row r="52388" spans="4:4" x14ac:dyDescent="0.3">
      <c r="D52388" s="4"/>
    </row>
    <row r="52389" spans="4:4" x14ac:dyDescent="0.3">
      <c r="D52389" s="4"/>
    </row>
    <row r="52390" spans="4:4" x14ac:dyDescent="0.3">
      <c r="D52390" s="4"/>
    </row>
    <row r="52391" spans="4:4" x14ac:dyDescent="0.3">
      <c r="D52391" s="4"/>
    </row>
    <row r="52392" spans="4:4" x14ac:dyDescent="0.3">
      <c r="D52392" s="4"/>
    </row>
    <row r="52393" spans="4:4" x14ac:dyDescent="0.3">
      <c r="D52393" s="4"/>
    </row>
    <row r="52394" spans="4:4" x14ac:dyDescent="0.3">
      <c r="D52394" s="4"/>
    </row>
    <row r="52395" spans="4:4" x14ac:dyDescent="0.3">
      <c r="D52395" s="4"/>
    </row>
    <row r="52396" spans="4:4" x14ac:dyDescent="0.3">
      <c r="D52396" s="4"/>
    </row>
    <row r="52397" spans="4:4" x14ac:dyDescent="0.3">
      <c r="D52397" s="4"/>
    </row>
    <row r="52398" spans="4:4" x14ac:dyDescent="0.3">
      <c r="D52398" s="4"/>
    </row>
    <row r="52399" spans="4:4" x14ac:dyDescent="0.3">
      <c r="D52399" s="4"/>
    </row>
    <row r="52400" spans="4:4" x14ac:dyDescent="0.3">
      <c r="D52400" s="4"/>
    </row>
    <row r="52401" spans="4:4" x14ac:dyDescent="0.3">
      <c r="D52401" s="4"/>
    </row>
    <row r="52402" spans="4:4" x14ac:dyDescent="0.3">
      <c r="D52402" s="4"/>
    </row>
    <row r="52403" spans="4:4" x14ac:dyDescent="0.3">
      <c r="D52403" s="4"/>
    </row>
    <row r="52404" spans="4:4" x14ac:dyDescent="0.3">
      <c r="D52404" s="4"/>
    </row>
    <row r="52405" spans="4:4" x14ac:dyDescent="0.3">
      <c r="D52405" s="4"/>
    </row>
    <row r="52406" spans="4:4" x14ac:dyDescent="0.3">
      <c r="D52406" s="4"/>
    </row>
    <row r="52407" spans="4:4" x14ac:dyDescent="0.3">
      <c r="D52407" s="4"/>
    </row>
    <row r="52408" spans="4:4" x14ac:dyDescent="0.3">
      <c r="D52408" s="4"/>
    </row>
    <row r="52409" spans="4:4" x14ac:dyDescent="0.3">
      <c r="D52409" s="4"/>
    </row>
    <row r="52410" spans="4:4" x14ac:dyDescent="0.3">
      <c r="D52410" s="4"/>
    </row>
    <row r="52411" spans="4:4" x14ac:dyDescent="0.3">
      <c r="D52411" s="4"/>
    </row>
    <row r="52412" spans="4:4" x14ac:dyDescent="0.3">
      <c r="D52412" s="4"/>
    </row>
    <row r="52413" spans="4:4" x14ac:dyDescent="0.3">
      <c r="D52413" s="4"/>
    </row>
    <row r="52414" spans="4:4" x14ac:dyDescent="0.3">
      <c r="D52414" s="4"/>
    </row>
    <row r="52415" spans="4:4" x14ac:dyDescent="0.3">
      <c r="D52415" s="4"/>
    </row>
    <row r="52416" spans="4:4" x14ac:dyDescent="0.3">
      <c r="D52416" s="4"/>
    </row>
    <row r="52417" spans="4:4" x14ac:dyDescent="0.3">
      <c r="D52417" s="4"/>
    </row>
    <row r="52418" spans="4:4" x14ac:dyDescent="0.3">
      <c r="D52418" s="4"/>
    </row>
    <row r="52419" spans="4:4" x14ac:dyDescent="0.3">
      <c r="D52419" s="4"/>
    </row>
    <row r="52420" spans="4:4" x14ac:dyDescent="0.3">
      <c r="D52420" s="4"/>
    </row>
    <row r="52421" spans="4:4" x14ac:dyDescent="0.3">
      <c r="D52421" s="4"/>
    </row>
    <row r="52422" spans="4:4" x14ac:dyDescent="0.3">
      <c r="D52422" s="4"/>
    </row>
    <row r="52423" spans="4:4" x14ac:dyDescent="0.3">
      <c r="D52423" s="4"/>
    </row>
    <row r="52424" spans="4:4" x14ac:dyDescent="0.3">
      <c r="D52424" s="4"/>
    </row>
    <row r="52425" spans="4:4" x14ac:dyDescent="0.3">
      <c r="D52425" s="4"/>
    </row>
    <row r="52426" spans="4:4" x14ac:dyDescent="0.3">
      <c r="D52426" s="4"/>
    </row>
    <row r="52427" spans="4:4" x14ac:dyDescent="0.3">
      <c r="D52427" s="4"/>
    </row>
    <row r="52428" spans="4:4" x14ac:dyDescent="0.3">
      <c r="D52428" s="4"/>
    </row>
    <row r="52429" spans="4:4" x14ac:dyDescent="0.3">
      <c r="D52429" s="4"/>
    </row>
    <row r="52430" spans="4:4" x14ac:dyDescent="0.3">
      <c r="D52430" s="4"/>
    </row>
    <row r="52431" spans="4:4" x14ac:dyDescent="0.3">
      <c r="D52431" s="4"/>
    </row>
    <row r="52432" spans="4:4" x14ac:dyDescent="0.3">
      <c r="D52432" s="4"/>
    </row>
    <row r="52433" spans="4:4" x14ac:dyDescent="0.3">
      <c r="D52433" s="4"/>
    </row>
    <row r="52434" spans="4:4" x14ac:dyDescent="0.3">
      <c r="D52434" s="4"/>
    </row>
    <row r="52435" spans="4:4" x14ac:dyDescent="0.3">
      <c r="D52435" s="4"/>
    </row>
    <row r="52436" spans="4:4" x14ac:dyDescent="0.3">
      <c r="D52436" s="4"/>
    </row>
    <row r="52437" spans="4:4" x14ac:dyDescent="0.3">
      <c r="D52437" s="4"/>
    </row>
    <row r="52438" spans="4:4" x14ac:dyDescent="0.3">
      <c r="D52438" s="4"/>
    </row>
    <row r="52439" spans="4:4" x14ac:dyDescent="0.3">
      <c r="D52439" s="4"/>
    </row>
    <row r="52440" spans="4:4" x14ac:dyDescent="0.3">
      <c r="D52440" s="4"/>
    </row>
    <row r="52441" spans="4:4" x14ac:dyDescent="0.3">
      <c r="D52441" s="4"/>
    </row>
    <row r="52442" spans="4:4" x14ac:dyDescent="0.3">
      <c r="D52442" s="4"/>
    </row>
    <row r="52443" spans="4:4" x14ac:dyDescent="0.3">
      <c r="D52443" s="4"/>
    </row>
    <row r="52444" spans="4:4" x14ac:dyDescent="0.3">
      <c r="D52444" s="4"/>
    </row>
    <row r="52445" spans="4:4" x14ac:dyDescent="0.3">
      <c r="D52445" s="4"/>
    </row>
    <row r="52446" spans="4:4" x14ac:dyDescent="0.3">
      <c r="D52446" s="4"/>
    </row>
    <row r="52447" spans="4:4" x14ac:dyDescent="0.3">
      <c r="D52447" s="4"/>
    </row>
    <row r="52448" spans="4:4" x14ac:dyDescent="0.3">
      <c r="D52448" s="4"/>
    </row>
    <row r="52449" spans="4:4" x14ac:dyDescent="0.3">
      <c r="D52449" s="4"/>
    </row>
    <row r="52450" spans="4:4" x14ac:dyDescent="0.3">
      <c r="D52450" s="4"/>
    </row>
    <row r="52451" spans="4:4" x14ac:dyDescent="0.3">
      <c r="D52451" s="4"/>
    </row>
    <row r="52452" spans="4:4" x14ac:dyDescent="0.3">
      <c r="D52452" s="4"/>
    </row>
    <row r="52453" spans="4:4" x14ac:dyDescent="0.3">
      <c r="D52453" s="4"/>
    </row>
    <row r="52454" spans="4:4" x14ac:dyDescent="0.3">
      <c r="D52454" s="4"/>
    </row>
    <row r="52455" spans="4:4" x14ac:dyDescent="0.3">
      <c r="D52455" s="4"/>
    </row>
    <row r="52456" spans="4:4" x14ac:dyDescent="0.3">
      <c r="D52456" s="4"/>
    </row>
    <row r="52457" spans="4:4" x14ac:dyDescent="0.3">
      <c r="D52457" s="4"/>
    </row>
    <row r="52458" spans="4:4" x14ac:dyDescent="0.3">
      <c r="D52458" s="4"/>
    </row>
    <row r="52459" spans="4:4" x14ac:dyDescent="0.3">
      <c r="D52459" s="4"/>
    </row>
    <row r="52460" spans="4:4" x14ac:dyDescent="0.3">
      <c r="D52460" s="4"/>
    </row>
    <row r="52461" spans="4:4" x14ac:dyDescent="0.3">
      <c r="D52461" s="4"/>
    </row>
    <row r="52462" spans="4:4" x14ac:dyDescent="0.3">
      <c r="D52462" s="4"/>
    </row>
    <row r="52463" spans="4:4" x14ac:dyDescent="0.3">
      <c r="D52463" s="4"/>
    </row>
    <row r="52464" spans="4:4" x14ac:dyDescent="0.3">
      <c r="D52464" s="4"/>
    </row>
    <row r="52465" spans="4:4" x14ac:dyDescent="0.3">
      <c r="D52465" s="4"/>
    </row>
    <row r="52466" spans="4:4" x14ac:dyDescent="0.3">
      <c r="D52466" s="4"/>
    </row>
    <row r="52467" spans="4:4" x14ac:dyDescent="0.3">
      <c r="D52467" s="4"/>
    </row>
    <row r="52468" spans="4:4" x14ac:dyDescent="0.3">
      <c r="D52468" s="4"/>
    </row>
    <row r="52469" spans="4:4" x14ac:dyDescent="0.3">
      <c r="D52469" s="4"/>
    </row>
    <row r="52470" spans="4:4" x14ac:dyDescent="0.3">
      <c r="D52470" s="4"/>
    </row>
    <row r="52471" spans="4:4" x14ac:dyDescent="0.3">
      <c r="D52471" s="4"/>
    </row>
    <row r="52472" spans="4:4" x14ac:dyDescent="0.3">
      <c r="D52472" s="4"/>
    </row>
    <row r="52473" spans="4:4" x14ac:dyDescent="0.3">
      <c r="D52473" s="4"/>
    </row>
    <row r="52474" spans="4:4" x14ac:dyDescent="0.3">
      <c r="D52474" s="4"/>
    </row>
    <row r="52475" spans="4:4" x14ac:dyDescent="0.3">
      <c r="D52475" s="4"/>
    </row>
    <row r="52476" spans="4:4" x14ac:dyDescent="0.3">
      <c r="D52476" s="4"/>
    </row>
    <row r="52477" spans="4:4" x14ac:dyDescent="0.3">
      <c r="D52477" s="4"/>
    </row>
    <row r="52478" spans="4:4" x14ac:dyDescent="0.3">
      <c r="D52478" s="4"/>
    </row>
    <row r="52479" spans="4:4" x14ac:dyDescent="0.3">
      <c r="D52479" s="4"/>
    </row>
    <row r="52480" spans="4:4" x14ac:dyDescent="0.3">
      <c r="D52480" s="4"/>
    </row>
    <row r="52481" spans="4:4" x14ac:dyDescent="0.3">
      <c r="D52481" s="4"/>
    </row>
    <row r="52482" spans="4:4" x14ac:dyDescent="0.3">
      <c r="D52482" s="4"/>
    </row>
    <row r="52483" spans="4:4" x14ac:dyDescent="0.3">
      <c r="D52483" s="4"/>
    </row>
    <row r="52484" spans="4:4" x14ac:dyDescent="0.3">
      <c r="D52484" s="4"/>
    </row>
    <row r="52485" spans="4:4" x14ac:dyDescent="0.3">
      <c r="D52485" s="4"/>
    </row>
    <row r="52486" spans="4:4" x14ac:dyDescent="0.3">
      <c r="D52486" s="4"/>
    </row>
    <row r="52487" spans="4:4" x14ac:dyDescent="0.3">
      <c r="D52487" s="4"/>
    </row>
    <row r="52488" spans="4:4" x14ac:dyDescent="0.3">
      <c r="D52488" s="4"/>
    </row>
    <row r="52489" spans="4:4" x14ac:dyDescent="0.3">
      <c r="D52489" s="4"/>
    </row>
    <row r="52490" spans="4:4" x14ac:dyDescent="0.3">
      <c r="D52490" s="4"/>
    </row>
    <row r="52491" spans="4:4" x14ac:dyDescent="0.3">
      <c r="D52491" s="4"/>
    </row>
    <row r="52492" spans="4:4" x14ac:dyDescent="0.3">
      <c r="D52492" s="4"/>
    </row>
    <row r="52493" spans="4:4" x14ac:dyDescent="0.3">
      <c r="D52493" s="4"/>
    </row>
    <row r="52494" spans="4:4" x14ac:dyDescent="0.3">
      <c r="D52494" s="4"/>
    </row>
    <row r="52495" spans="4:4" x14ac:dyDescent="0.3">
      <c r="D52495" s="4"/>
    </row>
    <row r="52496" spans="4:4" x14ac:dyDescent="0.3">
      <c r="D52496" s="4"/>
    </row>
    <row r="52497" spans="4:4" x14ac:dyDescent="0.3">
      <c r="D52497" s="4"/>
    </row>
    <row r="52498" spans="4:4" x14ac:dyDescent="0.3">
      <c r="D52498" s="4"/>
    </row>
    <row r="52499" spans="4:4" x14ac:dyDescent="0.3">
      <c r="D52499" s="4"/>
    </row>
    <row r="52500" spans="4:4" x14ac:dyDescent="0.3">
      <c r="D52500" s="4"/>
    </row>
    <row r="52501" spans="4:4" x14ac:dyDescent="0.3">
      <c r="D52501" s="4"/>
    </row>
    <row r="52502" spans="4:4" x14ac:dyDescent="0.3">
      <c r="D52502" s="4"/>
    </row>
    <row r="52503" spans="4:4" x14ac:dyDescent="0.3">
      <c r="D52503" s="4"/>
    </row>
    <row r="52504" spans="4:4" x14ac:dyDescent="0.3">
      <c r="D52504" s="4"/>
    </row>
    <row r="52505" spans="4:4" x14ac:dyDescent="0.3">
      <c r="D52505" s="4"/>
    </row>
    <row r="52506" spans="4:4" x14ac:dyDescent="0.3">
      <c r="D52506" s="4"/>
    </row>
    <row r="52507" spans="4:4" x14ac:dyDescent="0.3">
      <c r="D52507" s="4"/>
    </row>
    <row r="52508" spans="4:4" x14ac:dyDescent="0.3">
      <c r="D52508" s="4"/>
    </row>
    <row r="52509" spans="4:4" x14ac:dyDescent="0.3">
      <c r="D52509" s="4"/>
    </row>
    <row r="52510" spans="4:4" x14ac:dyDescent="0.3">
      <c r="D52510" s="4"/>
    </row>
    <row r="52511" spans="4:4" x14ac:dyDescent="0.3">
      <c r="D52511" s="4"/>
    </row>
    <row r="52512" spans="4:4" x14ac:dyDescent="0.3">
      <c r="D52512" s="4"/>
    </row>
    <row r="52513" spans="4:4" x14ac:dyDescent="0.3">
      <c r="D52513" s="4"/>
    </row>
    <row r="52514" spans="4:4" x14ac:dyDescent="0.3">
      <c r="D52514" s="4"/>
    </row>
    <row r="52515" spans="4:4" x14ac:dyDescent="0.3">
      <c r="D52515" s="4"/>
    </row>
    <row r="52516" spans="4:4" x14ac:dyDescent="0.3">
      <c r="D52516" s="4"/>
    </row>
    <row r="52517" spans="4:4" x14ac:dyDescent="0.3">
      <c r="D52517" s="4"/>
    </row>
    <row r="52518" spans="4:4" x14ac:dyDescent="0.3">
      <c r="D52518" s="4"/>
    </row>
    <row r="52519" spans="4:4" x14ac:dyDescent="0.3">
      <c r="D52519" s="4"/>
    </row>
    <row r="52520" spans="4:4" x14ac:dyDescent="0.3">
      <c r="D52520" s="4"/>
    </row>
    <row r="52521" spans="4:4" x14ac:dyDescent="0.3">
      <c r="D52521" s="4"/>
    </row>
    <row r="52522" spans="4:4" x14ac:dyDescent="0.3">
      <c r="D52522" s="4"/>
    </row>
    <row r="52523" spans="4:4" x14ac:dyDescent="0.3">
      <c r="D52523" s="4"/>
    </row>
    <row r="52524" spans="4:4" x14ac:dyDescent="0.3">
      <c r="D52524" s="4"/>
    </row>
    <row r="52525" spans="4:4" x14ac:dyDescent="0.3">
      <c r="D52525" s="4"/>
    </row>
    <row r="52526" spans="4:4" x14ac:dyDescent="0.3">
      <c r="D52526" s="4"/>
    </row>
    <row r="52527" spans="4:4" x14ac:dyDescent="0.3">
      <c r="D52527" s="4"/>
    </row>
    <row r="52528" spans="4:4" x14ac:dyDescent="0.3">
      <c r="D52528" s="4"/>
    </row>
    <row r="52529" spans="4:4" x14ac:dyDescent="0.3">
      <c r="D52529" s="4"/>
    </row>
    <row r="52530" spans="4:4" x14ac:dyDescent="0.3">
      <c r="D52530" s="4"/>
    </row>
    <row r="52531" spans="4:4" x14ac:dyDescent="0.3">
      <c r="D52531" s="4"/>
    </row>
    <row r="52532" spans="4:4" x14ac:dyDescent="0.3">
      <c r="D52532" s="4"/>
    </row>
    <row r="52533" spans="4:4" x14ac:dyDescent="0.3">
      <c r="D52533" s="4"/>
    </row>
    <row r="52534" spans="4:4" x14ac:dyDescent="0.3">
      <c r="D52534" s="4"/>
    </row>
    <row r="52535" spans="4:4" x14ac:dyDescent="0.3">
      <c r="D52535" s="4"/>
    </row>
    <row r="52536" spans="4:4" x14ac:dyDescent="0.3">
      <c r="D52536" s="4"/>
    </row>
    <row r="52537" spans="4:4" x14ac:dyDescent="0.3">
      <c r="D52537" s="4"/>
    </row>
    <row r="52538" spans="4:4" x14ac:dyDescent="0.3">
      <c r="D52538" s="4"/>
    </row>
    <row r="52539" spans="4:4" x14ac:dyDescent="0.3">
      <c r="D52539" s="4"/>
    </row>
    <row r="52540" spans="4:4" x14ac:dyDescent="0.3">
      <c r="D52540" s="4"/>
    </row>
    <row r="52541" spans="4:4" x14ac:dyDescent="0.3">
      <c r="D52541" s="4"/>
    </row>
    <row r="52542" spans="4:4" x14ac:dyDescent="0.3">
      <c r="D52542" s="4"/>
    </row>
    <row r="52543" spans="4:4" x14ac:dyDescent="0.3">
      <c r="D52543" s="4"/>
    </row>
    <row r="52544" spans="4:4" x14ac:dyDescent="0.3">
      <c r="D52544" s="4"/>
    </row>
    <row r="52545" spans="4:4" x14ac:dyDescent="0.3">
      <c r="D52545" s="4"/>
    </row>
    <row r="52546" spans="4:4" x14ac:dyDescent="0.3">
      <c r="D52546" s="4"/>
    </row>
    <row r="52547" spans="4:4" x14ac:dyDescent="0.3">
      <c r="D52547" s="4"/>
    </row>
    <row r="52548" spans="4:4" x14ac:dyDescent="0.3">
      <c r="D52548" s="4"/>
    </row>
    <row r="52549" spans="4:4" x14ac:dyDescent="0.3">
      <c r="D52549" s="4"/>
    </row>
    <row r="52550" spans="4:4" x14ac:dyDescent="0.3">
      <c r="D52550" s="4"/>
    </row>
    <row r="52551" spans="4:4" x14ac:dyDescent="0.3">
      <c r="D52551" s="4"/>
    </row>
    <row r="52552" spans="4:4" x14ac:dyDescent="0.3">
      <c r="D52552" s="4"/>
    </row>
    <row r="52553" spans="4:4" x14ac:dyDescent="0.3">
      <c r="D52553" s="4"/>
    </row>
    <row r="52554" spans="4:4" x14ac:dyDescent="0.3">
      <c r="D52554" s="4"/>
    </row>
    <row r="52555" spans="4:4" x14ac:dyDescent="0.3">
      <c r="D52555" s="4"/>
    </row>
    <row r="52556" spans="4:4" x14ac:dyDescent="0.3">
      <c r="D52556" s="4"/>
    </row>
    <row r="52557" spans="4:4" x14ac:dyDescent="0.3">
      <c r="D52557" s="4"/>
    </row>
    <row r="52558" spans="4:4" x14ac:dyDescent="0.3">
      <c r="D52558" s="4"/>
    </row>
    <row r="52559" spans="4:4" x14ac:dyDescent="0.3">
      <c r="D52559" s="4"/>
    </row>
    <row r="52560" spans="4:4" x14ac:dyDescent="0.3">
      <c r="D52560" s="4"/>
    </row>
    <row r="52561" spans="4:4" x14ac:dyDescent="0.3">
      <c r="D52561" s="4"/>
    </row>
    <row r="52562" spans="4:4" x14ac:dyDescent="0.3">
      <c r="D52562" s="4"/>
    </row>
    <row r="52563" spans="4:4" x14ac:dyDescent="0.3">
      <c r="D52563" s="4"/>
    </row>
    <row r="52564" spans="4:4" x14ac:dyDescent="0.3">
      <c r="D52564" s="4"/>
    </row>
    <row r="52565" spans="4:4" x14ac:dyDescent="0.3">
      <c r="D52565" s="4"/>
    </row>
    <row r="52566" spans="4:4" x14ac:dyDescent="0.3">
      <c r="D52566" s="4"/>
    </row>
    <row r="52567" spans="4:4" x14ac:dyDescent="0.3">
      <c r="D52567" s="4"/>
    </row>
    <row r="52568" spans="4:4" x14ac:dyDescent="0.3">
      <c r="D52568" s="4"/>
    </row>
    <row r="52569" spans="4:4" x14ac:dyDescent="0.3">
      <c r="D52569" s="4"/>
    </row>
    <row r="52570" spans="4:4" x14ac:dyDescent="0.3">
      <c r="D52570" s="4"/>
    </row>
    <row r="52571" spans="4:4" x14ac:dyDescent="0.3">
      <c r="D52571" s="4"/>
    </row>
    <row r="52572" spans="4:4" x14ac:dyDescent="0.3">
      <c r="D52572" s="4"/>
    </row>
    <row r="52573" spans="4:4" x14ac:dyDescent="0.3">
      <c r="D52573" s="4"/>
    </row>
    <row r="52574" spans="4:4" x14ac:dyDescent="0.3">
      <c r="D52574" s="4"/>
    </row>
    <row r="52575" spans="4:4" x14ac:dyDescent="0.3">
      <c r="D52575" s="4"/>
    </row>
    <row r="52576" spans="4:4" x14ac:dyDescent="0.3">
      <c r="D52576" s="4"/>
    </row>
    <row r="52577" spans="4:4" x14ac:dyDescent="0.3">
      <c r="D52577" s="4"/>
    </row>
    <row r="52578" spans="4:4" x14ac:dyDescent="0.3">
      <c r="D52578" s="4"/>
    </row>
    <row r="52579" spans="4:4" x14ac:dyDescent="0.3">
      <c r="D52579" s="4"/>
    </row>
    <row r="52580" spans="4:4" x14ac:dyDescent="0.3">
      <c r="D52580" s="4"/>
    </row>
    <row r="52581" spans="4:4" x14ac:dyDescent="0.3">
      <c r="D52581" s="4"/>
    </row>
    <row r="52582" spans="4:4" x14ac:dyDescent="0.3">
      <c r="D52582" s="4"/>
    </row>
    <row r="52583" spans="4:4" x14ac:dyDescent="0.3">
      <c r="D52583" s="4"/>
    </row>
    <row r="52584" spans="4:4" x14ac:dyDescent="0.3">
      <c r="D52584" s="4"/>
    </row>
    <row r="52585" spans="4:4" x14ac:dyDescent="0.3">
      <c r="D52585" s="4"/>
    </row>
    <row r="52586" spans="4:4" x14ac:dyDescent="0.3">
      <c r="D52586" s="4"/>
    </row>
    <row r="52587" spans="4:4" x14ac:dyDescent="0.3">
      <c r="D52587" s="4"/>
    </row>
    <row r="52588" spans="4:4" x14ac:dyDescent="0.3">
      <c r="D52588" s="4"/>
    </row>
    <row r="52589" spans="4:4" x14ac:dyDescent="0.3">
      <c r="D52589" s="4"/>
    </row>
    <row r="52590" spans="4:4" x14ac:dyDescent="0.3">
      <c r="D52590" s="4"/>
    </row>
    <row r="52591" spans="4:4" x14ac:dyDescent="0.3">
      <c r="D52591" s="4"/>
    </row>
    <row r="52592" spans="4:4" x14ac:dyDescent="0.3">
      <c r="D52592" s="4"/>
    </row>
    <row r="52593" spans="4:4" x14ac:dyDescent="0.3">
      <c r="D52593" s="4"/>
    </row>
    <row r="52594" spans="4:4" x14ac:dyDescent="0.3">
      <c r="D52594" s="4"/>
    </row>
    <row r="52595" spans="4:4" x14ac:dyDescent="0.3">
      <c r="D52595" s="4"/>
    </row>
    <row r="52596" spans="4:4" x14ac:dyDescent="0.3">
      <c r="D52596" s="4"/>
    </row>
    <row r="52597" spans="4:4" x14ac:dyDescent="0.3">
      <c r="D52597" s="4"/>
    </row>
    <row r="52598" spans="4:4" x14ac:dyDescent="0.3">
      <c r="D52598" s="4"/>
    </row>
    <row r="52599" spans="4:4" x14ac:dyDescent="0.3">
      <c r="D52599" s="4"/>
    </row>
    <row r="52600" spans="4:4" x14ac:dyDescent="0.3">
      <c r="D52600" s="4"/>
    </row>
    <row r="52601" spans="4:4" x14ac:dyDescent="0.3">
      <c r="D52601" s="4"/>
    </row>
    <row r="52602" spans="4:4" x14ac:dyDescent="0.3">
      <c r="D52602" s="4"/>
    </row>
    <row r="52603" spans="4:4" x14ac:dyDescent="0.3">
      <c r="D52603" s="4"/>
    </row>
    <row r="52604" spans="4:4" x14ac:dyDescent="0.3">
      <c r="D52604" s="4"/>
    </row>
    <row r="52605" spans="4:4" x14ac:dyDescent="0.3">
      <c r="D52605" s="4"/>
    </row>
    <row r="52606" spans="4:4" x14ac:dyDescent="0.3">
      <c r="D52606" s="4"/>
    </row>
    <row r="52607" spans="4:4" x14ac:dyDescent="0.3">
      <c r="D52607" s="4"/>
    </row>
    <row r="52608" spans="4:4" x14ac:dyDescent="0.3">
      <c r="D52608" s="4"/>
    </row>
    <row r="52609" spans="4:4" x14ac:dyDescent="0.3">
      <c r="D52609" s="4"/>
    </row>
    <row r="52610" spans="4:4" x14ac:dyDescent="0.3">
      <c r="D52610" s="4"/>
    </row>
    <row r="52611" spans="4:4" x14ac:dyDescent="0.3">
      <c r="D52611" s="4"/>
    </row>
    <row r="52612" spans="4:4" x14ac:dyDescent="0.3">
      <c r="D52612" s="4"/>
    </row>
    <row r="52613" spans="4:4" x14ac:dyDescent="0.3">
      <c r="D52613" s="4"/>
    </row>
    <row r="52614" spans="4:4" x14ac:dyDescent="0.3">
      <c r="D52614" s="4"/>
    </row>
    <row r="52615" spans="4:4" x14ac:dyDescent="0.3">
      <c r="D52615" s="4"/>
    </row>
    <row r="52616" spans="4:4" x14ac:dyDescent="0.3">
      <c r="D52616" s="4"/>
    </row>
    <row r="52617" spans="4:4" x14ac:dyDescent="0.3">
      <c r="D52617" s="4"/>
    </row>
    <row r="52618" spans="4:4" x14ac:dyDescent="0.3">
      <c r="D52618" s="4"/>
    </row>
    <row r="52619" spans="4:4" x14ac:dyDescent="0.3">
      <c r="D52619" s="4"/>
    </row>
    <row r="52620" spans="4:4" x14ac:dyDescent="0.3">
      <c r="D52620" s="4"/>
    </row>
    <row r="52621" spans="4:4" x14ac:dyDescent="0.3">
      <c r="D52621" s="4"/>
    </row>
    <row r="52622" spans="4:4" x14ac:dyDescent="0.3">
      <c r="D52622" s="4"/>
    </row>
    <row r="52623" spans="4:4" x14ac:dyDescent="0.3">
      <c r="D52623" s="4"/>
    </row>
    <row r="52624" spans="4:4" x14ac:dyDescent="0.3">
      <c r="D52624" s="4"/>
    </row>
    <row r="52625" spans="4:4" x14ac:dyDescent="0.3">
      <c r="D52625" s="4"/>
    </row>
    <row r="52626" spans="4:4" x14ac:dyDescent="0.3">
      <c r="D52626" s="4"/>
    </row>
    <row r="52627" spans="4:4" x14ac:dyDescent="0.3">
      <c r="D52627" s="4"/>
    </row>
    <row r="52628" spans="4:4" x14ac:dyDescent="0.3">
      <c r="D52628" s="4"/>
    </row>
    <row r="52629" spans="4:4" x14ac:dyDescent="0.3">
      <c r="D52629" s="4"/>
    </row>
    <row r="52630" spans="4:4" x14ac:dyDescent="0.3">
      <c r="D52630" s="4"/>
    </row>
    <row r="52631" spans="4:4" x14ac:dyDescent="0.3">
      <c r="D52631" s="4"/>
    </row>
    <row r="52632" spans="4:4" x14ac:dyDescent="0.3">
      <c r="D52632" s="4"/>
    </row>
    <row r="52633" spans="4:4" x14ac:dyDescent="0.3">
      <c r="D52633" s="4"/>
    </row>
    <row r="52634" spans="4:4" x14ac:dyDescent="0.3">
      <c r="D52634" s="4"/>
    </row>
    <row r="52635" spans="4:4" x14ac:dyDescent="0.3">
      <c r="D52635" s="4"/>
    </row>
    <row r="52636" spans="4:4" x14ac:dyDescent="0.3">
      <c r="D52636" s="4"/>
    </row>
    <row r="52637" spans="4:4" x14ac:dyDescent="0.3">
      <c r="D52637" s="4"/>
    </row>
    <row r="52638" spans="4:4" x14ac:dyDescent="0.3">
      <c r="D52638" s="4"/>
    </row>
    <row r="52639" spans="4:4" x14ac:dyDescent="0.3">
      <c r="D52639" s="4"/>
    </row>
    <row r="52640" spans="4:4" x14ac:dyDescent="0.3">
      <c r="D52640" s="4"/>
    </row>
    <row r="52641" spans="4:4" x14ac:dyDescent="0.3">
      <c r="D52641" s="4"/>
    </row>
    <row r="52642" spans="4:4" x14ac:dyDescent="0.3">
      <c r="D52642" s="4"/>
    </row>
    <row r="52643" spans="4:4" x14ac:dyDescent="0.3">
      <c r="D52643" s="4"/>
    </row>
    <row r="52644" spans="4:4" x14ac:dyDescent="0.3">
      <c r="D52644" s="4"/>
    </row>
    <row r="52645" spans="4:4" x14ac:dyDescent="0.3">
      <c r="D52645" s="4"/>
    </row>
    <row r="52646" spans="4:4" x14ac:dyDescent="0.3">
      <c r="D52646" s="4"/>
    </row>
    <row r="52647" spans="4:4" x14ac:dyDescent="0.3">
      <c r="D52647" s="4"/>
    </row>
    <row r="52648" spans="4:4" x14ac:dyDescent="0.3">
      <c r="D52648" s="4"/>
    </row>
    <row r="52649" spans="4:4" x14ac:dyDescent="0.3">
      <c r="D52649" s="4"/>
    </row>
    <row r="52650" spans="4:4" x14ac:dyDescent="0.3">
      <c r="D52650" s="4"/>
    </row>
    <row r="52651" spans="4:4" x14ac:dyDescent="0.3">
      <c r="D52651" s="4"/>
    </row>
    <row r="52652" spans="4:4" x14ac:dyDescent="0.3">
      <c r="D52652" s="4"/>
    </row>
    <row r="52653" spans="4:4" x14ac:dyDescent="0.3">
      <c r="D52653" s="4"/>
    </row>
    <row r="52654" spans="4:4" x14ac:dyDescent="0.3">
      <c r="D52654" s="4"/>
    </row>
    <row r="52655" spans="4:4" x14ac:dyDescent="0.3">
      <c r="D52655" s="4"/>
    </row>
    <row r="52656" spans="4:4" x14ac:dyDescent="0.3">
      <c r="D52656" s="4"/>
    </row>
    <row r="52657" spans="4:4" x14ac:dyDescent="0.3">
      <c r="D52657" s="4"/>
    </row>
    <row r="52658" spans="4:4" x14ac:dyDescent="0.3">
      <c r="D52658" s="4"/>
    </row>
    <row r="52659" spans="4:4" x14ac:dyDescent="0.3">
      <c r="D52659" s="4"/>
    </row>
    <row r="52660" spans="4:4" x14ac:dyDescent="0.3">
      <c r="D52660" s="4"/>
    </row>
    <row r="52661" spans="4:4" x14ac:dyDescent="0.3">
      <c r="D52661" s="4"/>
    </row>
    <row r="52662" spans="4:4" x14ac:dyDescent="0.3">
      <c r="D52662" s="4"/>
    </row>
    <row r="52663" spans="4:4" x14ac:dyDescent="0.3">
      <c r="D52663" s="4"/>
    </row>
    <row r="52664" spans="4:4" x14ac:dyDescent="0.3">
      <c r="D52664" s="4"/>
    </row>
    <row r="52665" spans="4:4" x14ac:dyDescent="0.3">
      <c r="D52665" s="4"/>
    </row>
    <row r="52666" spans="4:4" x14ac:dyDescent="0.3">
      <c r="D52666" s="4"/>
    </row>
    <row r="52667" spans="4:4" x14ac:dyDescent="0.3">
      <c r="D52667" s="4"/>
    </row>
    <row r="52668" spans="4:4" x14ac:dyDescent="0.3">
      <c r="D52668" s="4"/>
    </row>
    <row r="52669" spans="4:4" x14ac:dyDescent="0.3">
      <c r="D52669" s="4"/>
    </row>
    <row r="52670" spans="4:4" x14ac:dyDescent="0.3">
      <c r="D52670" s="4"/>
    </row>
    <row r="52671" spans="4:4" x14ac:dyDescent="0.3">
      <c r="D52671" s="4"/>
    </row>
    <row r="52672" spans="4:4" x14ac:dyDescent="0.3">
      <c r="D52672" s="4"/>
    </row>
    <row r="52673" spans="4:4" x14ac:dyDescent="0.3">
      <c r="D52673" s="4"/>
    </row>
    <row r="52674" spans="4:4" x14ac:dyDescent="0.3">
      <c r="D52674" s="4"/>
    </row>
    <row r="52675" spans="4:4" x14ac:dyDescent="0.3">
      <c r="D52675" s="4"/>
    </row>
    <row r="52676" spans="4:4" x14ac:dyDescent="0.3">
      <c r="D52676" s="4"/>
    </row>
    <row r="52677" spans="4:4" x14ac:dyDescent="0.3">
      <c r="D52677" s="4"/>
    </row>
    <row r="52678" spans="4:4" x14ac:dyDescent="0.3">
      <c r="D52678" s="4"/>
    </row>
    <row r="52679" spans="4:4" x14ac:dyDescent="0.3">
      <c r="D52679" s="4"/>
    </row>
    <row r="52680" spans="4:4" x14ac:dyDescent="0.3">
      <c r="D52680" s="4"/>
    </row>
    <row r="52681" spans="4:4" x14ac:dyDescent="0.3">
      <c r="D52681" s="4"/>
    </row>
    <row r="52682" spans="4:4" x14ac:dyDescent="0.3">
      <c r="D52682" s="4"/>
    </row>
    <row r="52683" spans="4:4" x14ac:dyDescent="0.3">
      <c r="D52683" s="4"/>
    </row>
    <row r="52684" spans="4:4" x14ac:dyDescent="0.3">
      <c r="D52684" s="4"/>
    </row>
    <row r="52685" spans="4:4" x14ac:dyDescent="0.3">
      <c r="D52685" s="4"/>
    </row>
    <row r="52686" spans="4:4" x14ac:dyDescent="0.3">
      <c r="D52686" s="4"/>
    </row>
    <row r="52687" spans="4:4" x14ac:dyDescent="0.3">
      <c r="D52687" s="4"/>
    </row>
    <row r="52688" spans="4:4" x14ac:dyDescent="0.3">
      <c r="D52688" s="4"/>
    </row>
    <row r="52689" spans="4:4" x14ac:dyDescent="0.3">
      <c r="D52689" s="4"/>
    </row>
    <row r="52690" spans="4:4" x14ac:dyDescent="0.3">
      <c r="D52690" s="4"/>
    </row>
    <row r="52691" spans="4:4" x14ac:dyDescent="0.3">
      <c r="D52691" s="4"/>
    </row>
    <row r="52692" spans="4:4" x14ac:dyDescent="0.3">
      <c r="D52692" s="4"/>
    </row>
    <row r="52693" spans="4:4" x14ac:dyDescent="0.3">
      <c r="D52693" s="4"/>
    </row>
    <row r="52694" spans="4:4" x14ac:dyDescent="0.3">
      <c r="D52694" s="4"/>
    </row>
    <row r="52695" spans="4:4" x14ac:dyDescent="0.3">
      <c r="D52695" s="4"/>
    </row>
    <row r="52696" spans="4:4" x14ac:dyDescent="0.3">
      <c r="D52696" s="4"/>
    </row>
    <row r="52697" spans="4:4" x14ac:dyDescent="0.3">
      <c r="D52697" s="4"/>
    </row>
    <row r="52698" spans="4:4" x14ac:dyDescent="0.3">
      <c r="D52698" s="4"/>
    </row>
    <row r="52699" spans="4:4" x14ac:dyDescent="0.3">
      <c r="D52699" s="4"/>
    </row>
    <row r="52700" spans="4:4" x14ac:dyDescent="0.3">
      <c r="D52700" s="4"/>
    </row>
    <row r="52701" spans="4:4" x14ac:dyDescent="0.3">
      <c r="D52701" s="4"/>
    </row>
    <row r="52702" spans="4:4" x14ac:dyDescent="0.3">
      <c r="D52702" s="4"/>
    </row>
    <row r="52703" spans="4:4" x14ac:dyDescent="0.3">
      <c r="D52703" s="4"/>
    </row>
    <row r="52704" spans="4:4" x14ac:dyDescent="0.3">
      <c r="D52704" s="4"/>
    </row>
    <row r="52705" spans="4:4" x14ac:dyDescent="0.3">
      <c r="D52705" s="4"/>
    </row>
    <row r="52706" spans="4:4" x14ac:dyDescent="0.3">
      <c r="D52706" s="4"/>
    </row>
    <row r="52707" spans="4:4" x14ac:dyDescent="0.3">
      <c r="D52707" s="4"/>
    </row>
    <row r="52708" spans="4:4" x14ac:dyDescent="0.3">
      <c r="D52708" s="4"/>
    </row>
    <row r="52709" spans="4:4" x14ac:dyDescent="0.3">
      <c r="D52709" s="4"/>
    </row>
    <row r="52710" spans="4:4" x14ac:dyDescent="0.3">
      <c r="D52710" s="4"/>
    </row>
    <row r="52711" spans="4:4" x14ac:dyDescent="0.3">
      <c r="D52711" s="4"/>
    </row>
    <row r="52712" spans="4:4" x14ac:dyDescent="0.3">
      <c r="D52712" s="4"/>
    </row>
    <row r="52713" spans="4:4" x14ac:dyDescent="0.3">
      <c r="D52713" s="4"/>
    </row>
    <row r="52714" spans="4:4" x14ac:dyDescent="0.3">
      <c r="D52714" s="4"/>
    </row>
    <row r="52715" spans="4:4" x14ac:dyDescent="0.3">
      <c r="D52715" s="4"/>
    </row>
    <row r="52716" spans="4:4" x14ac:dyDescent="0.3">
      <c r="D52716" s="4"/>
    </row>
    <row r="52717" spans="4:4" x14ac:dyDescent="0.3">
      <c r="D52717" s="4"/>
    </row>
    <row r="52718" spans="4:4" x14ac:dyDescent="0.3">
      <c r="D52718" s="4"/>
    </row>
    <row r="52719" spans="4:4" x14ac:dyDescent="0.3">
      <c r="D52719" s="4"/>
    </row>
    <row r="52720" spans="4:4" x14ac:dyDescent="0.3">
      <c r="D52720" s="4"/>
    </row>
    <row r="52721" spans="4:4" x14ac:dyDescent="0.3">
      <c r="D52721" s="4"/>
    </row>
    <row r="52722" spans="4:4" x14ac:dyDescent="0.3">
      <c r="D52722" s="4"/>
    </row>
    <row r="52723" spans="4:4" x14ac:dyDescent="0.3">
      <c r="D52723" s="4"/>
    </row>
    <row r="52724" spans="4:4" x14ac:dyDescent="0.3">
      <c r="D52724" s="4"/>
    </row>
    <row r="52725" spans="4:4" x14ac:dyDescent="0.3">
      <c r="D52725" s="4"/>
    </row>
    <row r="52726" spans="4:4" x14ac:dyDescent="0.3">
      <c r="D52726" s="4"/>
    </row>
    <row r="52727" spans="4:4" x14ac:dyDescent="0.3">
      <c r="D52727" s="4"/>
    </row>
    <row r="52728" spans="4:4" x14ac:dyDescent="0.3">
      <c r="D52728" s="4"/>
    </row>
    <row r="52729" spans="4:4" x14ac:dyDescent="0.3">
      <c r="D52729" s="4"/>
    </row>
    <row r="52730" spans="4:4" x14ac:dyDescent="0.3">
      <c r="D52730" s="4"/>
    </row>
    <row r="52731" spans="4:4" x14ac:dyDescent="0.3">
      <c r="D52731" s="4"/>
    </row>
    <row r="52732" spans="4:4" x14ac:dyDescent="0.3">
      <c r="D52732" s="4"/>
    </row>
    <row r="52733" spans="4:4" x14ac:dyDescent="0.3">
      <c r="D52733" s="4"/>
    </row>
    <row r="52734" spans="4:4" x14ac:dyDescent="0.3">
      <c r="D52734" s="4"/>
    </row>
    <row r="52735" spans="4:4" x14ac:dyDescent="0.3">
      <c r="D52735" s="4"/>
    </row>
    <row r="52736" spans="4:4" x14ac:dyDescent="0.3">
      <c r="D52736" s="4"/>
    </row>
    <row r="52737" spans="4:4" x14ac:dyDescent="0.3">
      <c r="D52737" s="4"/>
    </row>
    <row r="52738" spans="4:4" x14ac:dyDescent="0.3">
      <c r="D52738" s="4"/>
    </row>
    <row r="52739" spans="4:4" x14ac:dyDescent="0.3">
      <c r="D52739" s="4"/>
    </row>
    <row r="52740" spans="4:4" x14ac:dyDescent="0.3">
      <c r="D52740" s="4"/>
    </row>
    <row r="52741" spans="4:4" x14ac:dyDescent="0.3">
      <c r="D52741" s="4"/>
    </row>
    <row r="52742" spans="4:4" x14ac:dyDescent="0.3">
      <c r="D52742" s="4"/>
    </row>
    <row r="52743" spans="4:4" x14ac:dyDescent="0.3">
      <c r="D52743" s="4"/>
    </row>
    <row r="52744" spans="4:4" x14ac:dyDescent="0.3">
      <c r="D52744" s="4"/>
    </row>
    <row r="52745" spans="4:4" x14ac:dyDescent="0.3">
      <c r="D52745" s="4"/>
    </row>
    <row r="52746" spans="4:4" x14ac:dyDescent="0.3">
      <c r="D52746" s="4"/>
    </row>
    <row r="52747" spans="4:4" x14ac:dyDescent="0.3">
      <c r="D52747" s="4"/>
    </row>
    <row r="52748" spans="4:4" x14ac:dyDescent="0.3">
      <c r="D52748" s="4"/>
    </row>
    <row r="52749" spans="4:4" x14ac:dyDescent="0.3">
      <c r="D52749" s="4"/>
    </row>
    <row r="52750" spans="4:4" x14ac:dyDescent="0.3">
      <c r="D52750" s="4"/>
    </row>
    <row r="52751" spans="4:4" x14ac:dyDescent="0.3">
      <c r="D52751" s="4"/>
    </row>
    <row r="52752" spans="4:4" x14ac:dyDescent="0.3">
      <c r="D52752" s="4"/>
    </row>
    <row r="52753" spans="4:4" x14ac:dyDescent="0.3">
      <c r="D52753" s="4"/>
    </row>
    <row r="52754" spans="4:4" x14ac:dyDescent="0.3">
      <c r="D52754" s="4"/>
    </row>
    <row r="52755" spans="4:4" x14ac:dyDescent="0.3">
      <c r="D52755" s="4"/>
    </row>
    <row r="52756" spans="4:4" x14ac:dyDescent="0.3">
      <c r="D52756" s="4"/>
    </row>
    <row r="52757" spans="4:4" x14ac:dyDescent="0.3">
      <c r="D52757" s="4"/>
    </row>
    <row r="52758" spans="4:4" x14ac:dyDescent="0.3">
      <c r="D52758" s="4"/>
    </row>
    <row r="52759" spans="4:4" x14ac:dyDescent="0.3">
      <c r="D52759" s="4"/>
    </row>
    <row r="52760" spans="4:4" x14ac:dyDescent="0.3">
      <c r="D52760" s="4"/>
    </row>
    <row r="52761" spans="4:4" x14ac:dyDescent="0.3">
      <c r="D52761" s="4"/>
    </row>
    <row r="52762" spans="4:4" x14ac:dyDescent="0.3">
      <c r="D52762" s="4"/>
    </row>
    <row r="52763" spans="4:4" x14ac:dyDescent="0.3">
      <c r="D52763" s="4"/>
    </row>
    <row r="52764" spans="4:4" x14ac:dyDescent="0.3">
      <c r="D52764" s="4"/>
    </row>
    <row r="52765" spans="4:4" x14ac:dyDescent="0.3">
      <c r="D52765" s="4"/>
    </row>
    <row r="52766" spans="4:4" x14ac:dyDescent="0.3">
      <c r="D52766" s="4"/>
    </row>
    <row r="52767" spans="4:4" x14ac:dyDescent="0.3">
      <c r="D52767" s="4"/>
    </row>
    <row r="52768" spans="4:4" x14ac:dyDescent="0.3">
      <c r="D52768" s="4"/>
    </row>
    <row r="52769" spans="4:4" x14ac:dyDescent="0.3">
      <c r="D52769" s="4"/>
    </row>
    <row r="52770" spans="4:4" x14ac:dyDescent="0.3">
      <c r="D52770" s="4"/>
    </row>
    <row r="52771" spans="4:4" x14ac:dyDescent="0.3">
      <c r="D52771" s="4"/>
    </row>
    <row r="52772" spans="4:4" x14ac:dyDescent="0.3">
      <c r="D52772" s="4"/>
    </row>
    <row r="52773" spans="4:4" x14ac:dyDescent="0.3">
      <c r="D52773" s="4"/>
    </row>
    <row r="52774" spans="4:4" x14ac:dyDescent="0.3">
      <c r="D52774" s="4"/>
    </row>
    <row r="52775" spans="4:4" x14ac:dyDescent="0.3">
      <c r="D52775" s="4"/>
    </row>
    <row r="52776" spans="4:4" x14ac:dyDescent="0.3">
      <c r="D52776" s="4"/>
    </row>
    <row r="52777" spans="4:4" x14ac:dyDescent="0.3">
      <c r="D52777" s="4"/>
    </row>
    <row r="52778" spans="4:4" x14ac:dyDescent="0.3">
      <c r="D52778" s="4"/>
    </row>
    <row r="52779" spans="4:4" x14ac:dyDescent="0.3">
      <c r="D52779" s="4"/>
    </row>
    <row r="52780" spans="4:4" x14ac:dyDescent="0.3">
      <c r="D52780" s="4"/>
    </row>
    <row r="52781" spans="4:4" x14ac:dyDescent="0.3">
      <c r="D52781" s="4"/>
    </row>
    <row r="52782" spans="4:4" x14ac:dyDescent="0.3">
      <c r="D52782" s="4"/>
    </row>
    <row r="52783" spans="4:4" x14ac:dyDescent="0.3">
      <c r="D52783" s="4"/>
    </row>
    <row r="52784" spans="4:4" x14ac:dyDescent="0.3">
      <c r="D52784" s="4"/>
    </row>
    <row r="52785" spans="4:4" x14ac:dyDescent="0.3">
      <c r="D52785" s="4"/>
    </row>
    <row r="52786" spans="4:4" x14ac:dyDescent="0.3">
      <c r="D52786" s="4"/>
    </row>
    <row r="52787" spans="4:4" x14ac:dyDescent="0.3">
      <c r="D52787" s="4"/>
    </row>
    <row r="52788" spans="4:4" x14ac:dyDescent="0.3">
      <c r="D52788" s="4"/>
    </row>
    <row r="52789" spans="4:4" x14ac:dyDescent="0.3">
      <c r="D52789" s="4"/>
    </row>
    <row r="52790" spans="4:4" x14ac:dyDescent="0.3">
      <c r="D52790" s="4"/>
    </row>
    <row r="52791" spans="4:4" x14ac:dyDescent="0.3">
      <c r="D52791" s="4"/>
    </row>
    <row r="52792" spans="4:4" x14ac:dyDescent="0.3">
      <c r="D52792" s="4"/>
    </row>
    <row r="52793" spans="4:4" x14ac:dyDescent="0.3">
      <c r="D52793" s="4"/>
    </row>
    <row r="52794" spans="4:4" x14ac:dyDescent="0.3">
      <c r="D52794" s="4"/>
    </row>
    <row r="52795" spans="4:4" x14ac:dyDescent="0.3">
      <c r="D52795" s="4"/>
    </row>
    <row r="52796" spans="4:4" x14ac:dyDescent="0.3">
      <c r="D52796" s="4"/>
    </row>
    <row r="52797" spans="4:4" x14ac:dyDescent="0.3">
      <c r="D52797" s="4"/>
    </row>
    <row r="52798" spans="4:4" x14ac:dyDescent="0.3">
      <c r="D52798" s="4"/>
    </row>
    <row r="52799" spans="4:4" x14ac:dyDescent="0.3">
      <c r="D52799" s="4"/>
    </row>
    <row r="52800" spans="4:4" x14ac:dyDescent="0.3">
      <c r="D52800" s="4"/>
    </row>
    <row r="52801" spans="4:4" x14ac:dyDescent="0.3">
      <c r="D52801" s="4"/>
    </row>
    <row r="52802" spans="4:4" x14ac:dyDescent="0.3">
      <c r="D52802" s="4"/>
    </row>
    <row r="52803" spans="4:4" x14ac:dyDescent="0.3">
      <c r="D52803" s="4"/>
    </row>
    <row r="52804" spans="4:4" x14ac:dyDescent="0.3">
      <c r="D52804" s="4"/>
    </row>
    <row r="52805" spans="4:4" x14ac:dyDescent="0.3">
      <c r="D52805" s="4"/>
    </row>
    <row r="52806" spans="4:4" x14ac:dyDescent="0.3">
      <c r="D52806" s="4"/>
    </row>
    <row r="52807" spans="4:4" x14ac:dyDescent="0.3">
      <c r="D52807" s="4"/>
    </row>
    <row r="52808" spans="4:4" x14ac:dyDescent="0.3">
      <c r="D52808" s="4"/>
    </row>
    <row r="52809" spans="4:4" x14ac:dyDescent="0.3">
      <c r="D52809" s="4"/>
    </row>
    <row r="52810" spans="4:4" x14ac:dyDescent="0.3">
      <c r="D52810" s="4"/>
    </row>
    <row r="52811" spans="4:4" x14ac:dyDescent="0.3">
      <c r="D52811" s="4"/>
    </row>
    <row r="52812" spans="4:4" x14ac:dyDescent="0.3">
      <c r="D52812" s="4"/>
    </row>
    <row r="52813" spans="4:4" x14ac:dyDescent="0.3">
      <c r="D52813" s="4"/>
    </row>
    <row r="52814" spans="4:4" x14ac:dyDescent="0.3">
      <c r="D52814" s="4"/>
    </row>
    <row r="52815" spans="4:4" x14ac:dyDescent="0.3">
      <c r="D52815" s="4"/>
    </row>
    <row r="52816" spans="4:4" x14ac:dyDescent="0.3">
      <c r="D52816" s="4"/>
    </row>
    <row r="52817" spans="4:4" x14ac:dyDescent="0.3">
      <c r="D52817" s="4"/>
    </row>
    <row r="52818" spans="4:4" x14ac:dyDescent="0.3">
      <c r="D52818" s="4"/>
    </row>
    <row r="52819" spans="4:4" x14ac:dyDescent="0.3">
      <c r="D52819" s="4"/>
    </row>
    <row r="52820" spans="4:4" x14ac:dyDescent="0.3">
      <c r="D52820" s="4"/>
    </row>
    <row r="52821" spans="4:4" x14ac:dyDescent="0.3">
      <c r="D52821" s="4"/>
    </row>
    <row r="52822" spans="4:4" x14ac:dyDescent="0.3">
      <c r="D52822" s="4"/>
    </row>
    <row r="52823" spans="4:4" x14ac:dyDescent="0.3">
      <c r="D52823" s="4"/>
    </row>
    <row r="52824" spans="4:4" x14ac:dyDescent="0.3">
      <c r="D52824" s="4"/>
    </row>
    <row r="52825" spans="4:4" x14ac:dyDescent="0.3">
      <c r="D52825" s="4"/>
    </row>
    <row r="52826" spans="4:4" x14ac:dyDescent="0.3">
      <c r="D52826" s="4"/>
    </row>
    <row r="52827" spans="4:4" x14ac:dyDescent="0.3">
      <c r="D52827" s="4"/>
    </row>
    <row r="52828" spans="4:4" x14ac:dyDescent="0.3">
      <c r="D52828" s="4"/>
    </row>
    <row r="52829" spans="4:4" x14ac:dyDescent="0.3">
      <c r="D52829" s="4"/>
    </row>
    <row r="52830" spans="4:4" x14ac:dyDescent="0.3">
      <c r="D52830" s="4"/>
    </row>
    <row r="52831" spans="4:4" x14ac:dyDescent="0.3">
      <c r="D52831" s="4"/>
    </row>
    <row r="52832" spans="4:4" x14ac:dyDescent="0.3">
      <c r="D52832" s="4"/>
    </row>
    <row r="52833" spans="4:4" x14ac:dyDescent="0.3">
      <c r="D52833" s="4"/>
    </row>
    <row r="52834" spans="4:4" x14ac:dyDescent="0.3">
      <c r="D52834" s="4"/>
    </row>
    <row r="52835" spans="4:4" x14ac:dyDescent="0.3">
      <c r="D52835" s="4"/>
    </row>
    <row r="52836" spans="4:4" x14ac:dyDescent="0.3">
      <c r="D52836" s="4"/>
    </row>
    <row r="52837" spans="4:4" x14ac:dyDescent="0.3">
      <c r="D52837" s="4"/>
    </row>
    <row r="52838" spans="4:4" x14ac:dyDescent="0.3">
      <c r="D52838" s="4"/>
    </row>
    <row r="52839" spans="4:4" x14ac:dyDescent="0.3">
      <c r="D52839" s="4"/>
    </row>
    <row r="52840" spans="4:4" x14ac:dyDescent="0.3">
      <c r="D52840" s="4"/>
    </row>
    <row r="52841" spans="4:4" x14ac:dyDescent="0.3">
      <c r="D52841" s="4"/>
    </row>
    <row r="52842" spans="4:4" x14ac:dyDescent="0.3">
      <c r="D52842" s="4"/>
    </row>
    <row r="52843" spans="4:4" x14ac:dyDescent="0.3">
      <c r="D52843" s="4"/>
    </row>
    <row r="52844" spans="4:4" x14ac:dyDescent="0.3">
      <c r="D52844" s="4"/>
    </row>
    <row r="52845" spans="4:4" x14ac:dyDescent="0.3">
      <c r="D52845" s="4"/>
    </row>
    <row r="52846" spans="4:4" x14ac:dyDescent="0.3">
      <c r="D52846" s="4"/>
    </row>
    <row r="52847" spans="4:4" x14ac:dyDescent="0.3">
      <c r="D52847" s="4"/>
    </row>
    <row r="52848" spans="4:4" x14ac:dyDescent="0.3">
      <c r="D52848" s="4"/>
    </row>
    <row r="52849" spans="4:4" x14ac:dyDescent="0.3">
      <c r="D52849" s="4"/>
    </row>
    <row r="52850" spans="4:4" x14ac:dyDescent="0.3">
      <c r="D52850" s="4"/>
    </row>
    <row r="52851" spans="4:4" x14ac:dyDescent="0.3">
      <c r="D52851" s="4"/>
    </row>
    <row r="52852" spans="4:4" x14ac:dyDescent="0.3">
      <c r="D52852" s="4"/>
    </row>
    <row r="52853" spans="4:4" x14ac:dyDescent="0.3">
      <c r="D52853" s="4"/>
    </row>
    <row r="52854" spans="4:4" x14ac:dyDescent="0.3">
      <c r="D52854" s="4"/>
    </row>
    <row r="52855" spans="4:4" x14ac:dyDescent="0.3">
      <c r="D52855" s="4"/>
    </row>
    <row r="52856" spans="4:4" x14ac:dyDescent="0.3">
      <c r="D52856" s="4"/>
    </row>
    <row r="52857" spans="4:4" x14ac:dyDescent="0.3">
      <c r="D52857" s="4"/>
    </row>
    <row r="52858" spans="4:4" x14ac:dyDescent="0.3">
      <c r="D52858" s="4"/>
    </row>
    <row r="52859" spans="4:4" x14ac:dyDescent="0.3">
      <c r="D52859" s="4"/>
    </row>
    <row r="52860" spans="4:4" x14ac:dyDescent="0.3">
      <c r="D52860" s="4"/>
    </row>
    <row r="52861" spans="4:4" x14ac:dyDescent="0.3">
      <c r="D52861" s="4"/>
    </row>
    <row r="52862" spans="4:4" x14ac:dyDescent="0.3">
      <c r="D52862" s="4"/>
    </row>
    <row r="52863" spans="4:4" x14ac:dyDescent="0.3">
      <c r="D52863" s="4"/>
    </row>
    <row r="52864" spans="4:4" x14ac:dyDescent="0.3">
      <c r="D52864" s="4"/>
    </row>
    <row r="52865" spans="4:4" x14ac:dyDescent="0.3">
      <c r="D52865" s="4"/>
    </row>
    <row r="52866" spans="4:4" x14ac:dyDescent="0.3">
      <c r="D52866" s="4"/>
    </row>
    <row r="52867" spans="4:4" x14ac:dyDescent="0.3">
      <c r="D52867" s="4"/>
    </row>
    <row r="52868" spans="4:4" x14ac:dyDescent="0.3">
      <c r="D52868" s="4"/>
    </row>
    <row r="52869" spans="4:4" x14ac:dyDescent="0.3">
      <c r="D52869" s="4"/>
    </row>
    <row r="52870" spans="4:4" x14ac:dyDescent="0.3">
      <c r="D52870" s="4"/>
    </row>
    <row r="52871" spans="4:4" x14ac:dyDescent="0.3">
      <c r="D52871" s="4"/>
    </row>
    <row r="52872" spans="4:4" x14ac:dyDescent="0.3">
      <c r="D52872" s="4"/>
    </row>
    <row r="52873" spans="4:4" x14ac:dyDescent="0.3">
      <c r="D52873" s="4"/>
    </row>
    <row r="52874" spans="4:4" x14ac:dyDescent="0.3">
      <c r="D52874" s="4"/>
    </row>
    <row r="52875" spans="4:4" x14ac:dyDescent="0.3">
      <c r="D52875" s="4"/>
    </row>
    <row r="52876" spans="4:4" x14ac:dyDescent="0.3">
      <c r="D52876" s="4"/>
    </row>
    <row r="52877" spans="4:4" x14ac:dyDescent="0.3">
      <c r="D52877" s="4"/>
    </row>
    <row r="52878" spans="4:4" x14ac:dyDescent="0.3">
      <c r="D52878" s="4"/>
    </row>
    <row r="52879" spans="4:4" x14ac:dyDescent="0.3">
      <c r="D52879" s="4"/>
    </row>
    <row r="52880" spans="4:4" x14ac:dyDescent="0.3">
      <c r="D52880" s="4"/>
    </row>
    <row r="52881" spans="4:4" x14ac:dyDescent="0.3">
      <c r="D52881" s="4"/>
    </row>
    <row r="52882" spans="4:4" x14ac:dyDescent="0.3">
      <c r="D52882" s="4"/>
    </row>
    <row r="52883" spans="4:4" x14ac:dyDescent="0.3">
      <c r="D52883" s="4"/>
    </row>
    <row r="52884" spans="4:4" x14ac:dyDescent="0.3">
      <c r="D52884" s="4"/>
    </row>
    <row r="52885" spans="4:4" x14ac:dyDescent="0.3">
      <c r="D52885" s="4"/>
    </row>
    <row r="52886" spans="4:4" x14ac:dyDescent="0.3">
      <c r="D52886" s="4"/>
    </row>
    <row r="52887" spans="4:4" x14ac:dyDescent="0.3">
      <c r="D52887" s="4"/>
    </row>
    <row r="52888" spans="4:4" x14ac:dyDescent="0.3">
      <c r="D52888" s="4"/>
    </row>
    <row r="52889" spans="4:4" x14ac:dyDescent="0.3">
      <c r="D52889" s="4"/>
    </row>
    <row r="52890" spans="4:4" x14ac:dyDescent="0.3">
      <c r="D52890" s="4"/>
    </row>
    <row r="52891" spans="4:4" x14ac:dyDescent="0.3">
      <c r="D52891" s="4"/>
    </row>
    <row r="52892" spans="4:4" x14ac:dyDescent="0.3">
      <c r="D52892" s="4"/>
    </row>
    <row r="52893" spans="4:4" x14ac:dyDescent="0.3">
      <c r="D52893" s="4"/>
    </row>
    <row r="52894" spans="4:4" x14ac:dyDescent="0.3">
      <c r="D52894" s="4"/>
    </row>
    <row r="52895" spans="4:4" x14ac:dyDescent="0.3">
      <c r="D52895" s="4"/>
    </row>
    <row r="52896" spans="4:4" x14ac:dyDescent="0.3">
      <c r="D52896" s="4"/>
    </row>
    <row r="52897" spans="4:4" x14ac:dyDescent="0.3">
      <c r="D52897" s="4"/>
    </row>
    <row r="52898" spans="4:4" x14ac:dyDescent="0.3">
      <c r="D52898" s="4"/>
    </row>
    <row r="52899" spans="4:4" x14ac:dyDescent="0.3">
      <c r="D52899" s="4"/>
    </row>
    <row r="52900" spans="4:4" x14ac:dyDescent="0.3">
      <c r="D52900" s="4"/>
    </row>
    <row r="52901" spans="4:4" x14ac:dyDescent="0.3">
      <c r="D52901" s="4"/>
    </row>
    <row r="52902" spans="4:4" x14ac:dyDescent="0.3">
      <c r="D52902" s="4"/>
    </row>
    <row r="52903" spans="4:4" x14ac:dyDescent="0.3">
      <c r="D52903" s="4"/>
    </row>
    <row r="52904" spans="4:4" x14ac:dyDescent="0.3">
      <c r="D52904" s="4"/>
    </row>
    <row r="52905" spans="4:4" x14ac:dyDescent="0.3">
      <c r="D52905" s="4"/>
    </row>
    <row r="52906" spans="4:4" x14ac:dyDescent="0.3">
      <c r="D52906" s="4"/>
    </row>
    <row r="52907" spans="4:4" x14ac:dyDescent="0.3">
      <c r="D52907" s="4"/>
    </row>
    <row r="52908" spans="4:4" x14ac:dyDescent="0.3">
      <c r="D52908" s="4"/>
    </row>
    <row r="52909" spans="4:4" x14ac:dyDescent="0.3">
      <c r="D52909" s="4"/>
    </row>
    <row r="52910" spans="4:4" x14ac:dyDescent="0.3">
      <c r="D52910" s="4"/>
    </row>
    <row r="52911" spans="4:4" x14ac:dyDescent="0.3">
      <c r="D52911" s="4"/>
    </row>
    <row r="52912" spans="4:4" x14ac:dyDescent="0.3">
      <c r="D52912" s="4"/>
    </row>
    <row r="52913" spans="4:4" x14ac:dyDescent="0.3">
      <c r="D52913" s="4"/>
    </row>
    <row r="52914" spans="4:4" x14ac:dyDescent="0.3">
      <c r="D52914" s="4"/>
    </row>
    <row r="52915" spans="4:4" x14ac:dyDescent="0.3">
      <c r="D52915" s="4"/>
    </row>
    <row r="52916" spans="4:4" x14ac:dyDescent="0.3">
      <c r="D52916" s="4"/>
    </row>
    <row r="52917" spans="4:4" x14ac:dyDescent="0.3">
      <c r="D52917" s="4"/>
    </row>
    <row r="52918" spans="4:4" x14ac:dyDescent="0.3">
      <c r="D52918" s="4"/>
    </row>
    <row r="52919" spans="4:4" x14ac:dyDescent="0.3">
      <c r="D52919" s="4"/>
    </row>
    <row r="52920" spans="4:4" x14ac:dyDescent="0.3">
      <c r="D52920" s="4"/>
    </row>
    <row r="52921" spans="4:4" x14ac:dyDescent="0.3">
      <c r="D52921" s="4"/>
    </row>
    <row r="52922" spans="4:4" x14ac:dyDescent="0.3">
      <c r="D52922" s="4"/>
    </row>
    <row r="52923" spans="4:4" x14ac:dyDescent="0.3">
      <c r="D52923" s="4"/>
    </row>
    <row r="52924" spans="4:4" x14ac:dyDescent="0.3">
      <c r="D52924" s="4"/>
    </row>
    <row r="52925" spans="4:4" x14ac:dyDescent="0.3">
      <c r="D52925" s="4"/>
    </row>
    <row r="52926" spans="4:4" x14ac:dyDescent="0.3">
      <c r="D52926" s="4"/>
    </row>
    <row r="52927" spans="4:4" x14ac:dyDescent="0.3">
      <c r="D52927" s="4"/>
    </row>
    <row r="52928" spans="4:4" x14ac:dyDescent="0.3">
      <c r="D52928" s="4"/>
    </row>
    <row r="52929" spans="4:4" x14ac:dyDescent="0.3">
      <c r="D52929" s="4"/>
    </row>
    <row r="52930" spans="4:4" x14ac:dyDescent="0.3">
      <c r="D52930" s="4"/>
    </row>
    <row r="52931" spans="4:4" x14ac:dyDescent="0.3">
      <c r="D52931" s="4"/>
    </row>
    <row r="52932" spans="4:4" x14ac:dyDescent="0.3">
      <c r="D52932" s="4"/>
    </row>
    <row r="52933" spans="4:4" x14ac:dyDescent="0.3">
      <c r="D52933" s="4"/>
    </row>
    <row r="52934" spans="4:4" x14ac:dyDescent="0.3">
      <c r="D52934" s="4"/>
    </row>
    <row r="52935" spans="4:4" x14ac:dyDescent="0.3">
      <c r="D52935" s="4"/>
    </row>
    <row r="52936" spans="4:4" x14ac:dyDescent="0.3">
      <c r="D52936" s="4"/>
    </row>
    <row r="52937" spans="4:4" x14ac:dyDescent="0.3">
      <c r="D52937" s="4"/>
    </row>
    <row r="52938" spans="4:4" x14ac:dyDescent="0.3">
      <c r="D52938" s="4"/>
    </row>
    <row r="52939" spans="4:4" x14ac:dyDescent="0.3">
      <c r="D52939" s="4"/>
    </row>
    <row r="52940" spans="4:4" x14ac:dyDescent="0.3">
      <c r="D52940" s="4"/>
    </row>
    <row r="52941" spans="4:4" x14ac:dyDescent="0.3">
      <c r="D52941" s="4"/>
    </row>
    <row r="52942" spans="4:4" x14ac:dyDescent="0.3">
      <c r="D52942" s="4"/>
    </row>
    <row r="52943" spans="4:4" x14ac:dyDescent="0.3">
      <c r="D52943" s="4"/>
    </row>
    <row r="52944" spans="4:4" x14ac:dyDescent="0.3">
      <c r="D52944" s="4"/>
    </row>
    <row r="52945" spans="4:4" x14ac:dyDescent="0.3">
      <c r="D52945" s="4"/>
    </row>
    <row r="52946" spans="4:4" x14ac:dyDescent="0.3">
      <c r="D52946" s="4"/>
    </row>
    <row r="52947" spans="4:4" x14ac:dyDescent="0.3">
      <c r="D52947" s="4"/>
    </row>
    <row r="52948" spans="4:4" x14ac:dyDescent="0.3">
      <c r="D52948" s="4"/>
    </row>
    <row r="52949" spans="4:4" x14ac:dyDescent="0.3">
      <c r="D52949" s="4"/>
    </row>
    <row r="52950" spans="4:4" x14ac:dyDescent="0.3">
      <c r="D52950" s="4"/>
    </row>
    <row r="52951" spans="4:4" x14ac:dyDescent="0.3">
      <c r="D52951" s="4"/>
    </row>
    <row r="52952" spans="4:4" x14ac:dyDescent="0.3">
      <c r="D52952" s="4"/>
    </row>
    <row r="52953" spans="4:4" x14ac:dyDescent="0.3">
      <c r="D52953" s="4"/>
    </row>
    <row r="52954" spans="4:4" x14ac:dyDescent="0.3">
      <c r="D52954" s="4"/>
    </row>
    <row r="52955" spans="4:4" x14ac:dyDescent="0.3">
      <c r="D52955" s="4"/>
    </row>
    <row r="52956" spans="4:4" x14ac:dyDescent="0.3">
      <c r="D52956" s="4"/>
    </row>
    <row r="52957" spans="4:4" x14ac:dyDescent="0.3">
      <c r="D52957" s="4"/>
    </row>
    <row r="52958" spans="4:4" x14ac:dyDescent="0.3">
      <c r="D52958" s="4"/>
    </row>
    <row r="52959" spans="4:4" x14ac:dyDescent="0.3">
      <c r="D52959" s="4"/>
    </row>
    <row r="52960" spans="4:4" x14ac:dyDescent="0.3">
      <c r="D52960" s="4"/>
    </row>
    <row r="52961" spans="4:4" x14ac:dyDescent="0.3">
      <c r="D52961" s="4"/>
    </row>
    <row r="52962" spans="4:4" x14ac:dyDescent="0.3">
      <c r="D52962" s="4"/>
    </row>
    <row r="52963" spans="4:4" x14ac:dyDescent="0.3">
      <c r="D52963" s="4"/>
    </row>
    <row r="52964" spans="4:4" x14ac:dyDescent="0.3">
      <c r="D52964" s="4"/>
    </row>
    <row r="52965" spans="4:4" x14ac:dyDescent="0.3">
      <c r="D52965" s="4"/>
    </row>
    <row r="52966" spans="4:4" x14ac:dyDescent="0.3">
      <c r="D52966" s="4"/>
    </row>
    <row r="52967" spans="4:4" x14ac:dyDescent="0.3">
      <c r="D52967" s="4"/>
    </row>
    <row r="52968" spans="4:4" x14ac:dyDescent="0.3">
      <c r="D52968" s="4"/>
    </row>
    <row r="52969" spans="4:4" x14ac:dyDescent="0.3">
      <c r="D52969" s="4"/>
    </row>
    <row r="52970" spans="4:4" x14ac:dyDescent="0.3">
      <c r="D52970" s="4"/>
    </row>
    <row r="52971" spans="4:4" x14ac:dyDescent="0.3">
      <c r="D52971" s="4"/>
    </row>
    <row r="52972" spans="4:4" x14ac:dyDescent="0.3">
      <c r="D52972" s="4"/>
    </row>
    <row r="52973" spans="4:4" x14ac:dyDescent="0.3">
      <c r="D52973" s="4"/>
    </row>
    <row r="52974" spans="4:4" x14ac:dyDescent="0.3">
      <c r="D52974" s="4"/>
    </row>
    <row r="52975" spans="4:4" x14ac:dyDescent="0.3">
      <c r="D52975" s="4"/>
    </row>
    <row r="52976" spans="4:4" x14ac:dyDescent="0.3">
      <c r="D52976" s="4"/>
    </row>
    <row r="52977" spans="4:4" x14ac:dyDescent="0.3">
      <c r="D52977" s="4"/>
    </row>
    <row r="52978" spans="4:4" x14ac:dyDescent="0.3">
      <c r="D52978" s="4"/>
    </row>
    <row r="52979" spans="4:4" x14ac:dyDescent="0.3">
      <c r="D52979" s="4"/>
    </row>
    <row r="52980" spans="4:4" x14ac:dyDescent="0.3">
      <c r="D52980" s="4"/>
    </row>
    <row r="52981" spans="4:4" x14ac:dyDescent="0.3">
      <c r="D52981" s="4"/>
    </row>
    <row r="52982" spans="4:4" x14ac:dyDescent="0.3">
      <c r="D52982" s="4"/>
    </row>
    <row r="52983" spans="4:4" x14ac:dyDescent="0.3">
      <c r="D52983" s="4"/>
    </row>
    <row r="52984" spans="4:4" x14ac:dyDescent="0.3">
      <c r="D52984" s="4"/>
    </row>
    <row r="52985" spans="4:4" x14ac:dyDescent="0.3">
      <c r="D52985" s="4"/>
    </row>
    <row r="52986" spans="4:4" x14ac:dyDescent="0.3">
      <c r="D52986" s="4"/>
    </row>
    <row r="52987" spans="4:4" x14ac:dyDescent="0.3">
      <c r="D52987" s="4"/>
    </row>
    <row r="52988" spans="4:4" x14ac:dyDescent="0.3">
      <c r="D52988" s="4"/>
    </row>
    <row r="52989" spans="4:4" x14ac:dyDescent="0.3">
      <c r="D52989" s="4"/>
    </row>
    <row r="52990" spans="4:4" x14ac:dyDescent="0.3">
      <c r="D52990" s="4"/>
    </row>
    <row r="52991" spans="4:4" x14ac:dyDescent="0.3">
      <c r="D52991" s="4"/>
    </row>
    <row r="52992" spans="4:4" x14ac:dyDescent="0.3">
      <c r="D52992" s="4"/>
    </row>
    <row r="52993" spans="4:4" x14ac:dyDescent="0.3">
      <c r="D52993" s="4"/>
    </row>
    <row r="52994" spans="4:4" x14ac:dyDescent="0.3">
      <c r="D52994" s="4"/>
    </row>
    <row r="52995" spans="4:4" x14ac:dyDescent="0.3">
      <c r="D52995" s="4"/>
    </row>
    <row r="52996" spans="4:4" x14ac:dyDescent="0.3">
      <c r="D52996" s="4"/>
    </row>
    <row r="52997" spans="4:4" x14ac:dyDescent="0.3">
      <c r="D52997" s="4"/>
    </row>
    <row r="52998" spans="4:4" x14ac:dyDescent="0.3">
      <c r="D52998" s="4"/>
    </row>
    <row r="52999" spans="4:4" x14ac:dyDescent="0.3">
      <c r="D52999" s="4"/>
    </row>
    <row r="53000" spans="4:4" x14ac:dyDescent="0.3">
      <c r="D53000" s="4"/>
    </row>
    <row r="53001" spans="4:4" x14ac:dyDescent="0.3">
      <c r="D53001" s="4"/>
    </row>
    <row r="53002" spans="4:4" x14ac:dyDescent="0.3">
      <c r="D53002" s="4"/>
    </row>
    <row r="53003" spans="4:4" x14ac:dyDescent="0.3">
      <c r="D53003" s="4"/>
    </row>
    <row r="53004" spans="4:4" x14ac:dyDescent="0.3">
      <c r="D53004" s="4"/>
    </row>
    <row r="53005" spans="4:4" x14ac:dyDescent="0.3">
      <c r="D53005" s="4"/>
    </row>
    <row r="53006" spans="4:4" x14ac:dyDescent="0.3">
      <c r="D53006" s="4"/>
    </row>
    <row r="53007" spans="4:4" x14ac:dyDescent="0.3">
      <c r="D53007" s="4"/>
    </row>
    <row r="53008" spans="4:4" x14ac:dyDescent="0.3">
      <c r="D53008" s="4"/>
    </row>
    <row r="53009" spans="4:4" x14ac:dyDescent="0.3">
      <c r="D53009" s="4"/>
    </row>
    <row r="53010" spans="4:4" x14ac:dyDescent="0.3">
      <c r="D53010" s="4"/>
    </row>
    <row r="53011" spans="4:4" x14ac:dyDescent="0.3">
      <c r="D53011" s="4"/>
    </row>
    <row r="53012" spans="4:4" x14ac:dyDescent="0.3">
      <c r="D53012" s="4"/>
    </row>
    <row r="53013" spans="4:4" x14ac:dyDescent="0.3">
      <c r="D53013" s="4"/>
    </row>
    <row r="53014" spans="4:4" x14ac:dyDescent="0.3">
      <c r="D53014" s="4"/>
    </row>
    <row r="53015" spans="4:4" x14ac:dyDescent="0.3">
      <c r="D53015" s="4"/>
    </row>
    <row r="53016" spans="4:4" x14ac:dyDescent="0.3">
      <c r="D53016" s="4"/>
    </row>
    <row r="53017" spans="4:4" x14ac:dyDescent="0.3">
      <c r="D53017" s="4"/>
    </row>
    <row r="53018" spans="4:4" x14ac:dyDescent="0.3">
      <c r="D53018" s="4"/>
    </row>
    <row r="53019" spans="4:4" x14ac:dyDescent="0.3">
      <c r="D53019" s="4"/>
    </row>
    <row r="53020" spans="4:4" x14ac:dyDescent="0.3">
      <c r="D53020" s="4"/>
    </row>
    <row r="53021" spans="4:4" x14ac:dyDescent="0.3">
      <c r="D53021" s="4"/>
    </row>
    <row r="53022" spans="4:4" x14ac:dyDescent="0.3">
      <c r="D53022" s="4"/>
    </row>
    <row r="53023" spans="4:4" x14ac:dyDescent="0.3">
      <c r="D53023" s="4"/>
    </row>
    <row r="53024" spans="4:4" x14ac:dyDescent="0.3">
      <c r="D53024" s="4"/>
    </row>
    <row r="53025" spans="4:4" x14ac:dyDescent="0.3">
      <c r="D53025" s="4"/>
    </row>
    <row r="53026" spans="4:4" x14ac:dyDescent="0.3">
      <c r="D53026" s="4"/>
    </row>
    <row r="53027" spans="4:4" x14ac:dyDescent="0.3">
      <c r="D53027" s="4"/>
    </row>
    <row r="53028" spans="4:4" x14ac:dyDescent="0.3">
      <c r="D53028" s="4"/>
    </row>
    <row r="53029" spans="4:4" x14ac:dyDescent="0.3">
      <c r="D53029" s="4"/>
    </row>
    <row r="53030" spans="4:4" x14ac:dyDescent="0.3">
      <c r="D53030" s="4"/>
    </row>
    <row r="53031" spans="4:4" x14ac:dyDescent="0.3">
      <c r="D53031" s="4"/>
    </row>
    <row r="53032" spans="4:4" x14ac:dyDescent="0.3">
      <c r="D53032" s="4"/>
    </row>
    <row r="53033" spans="4:4" x14ac:dyDescent="0.3">
      <c r="D53033" s="4"/>
    </row>
    <row r="53034" spans="4:4" x14ac:dyDescent="0.3">
      <c r="D53034" s="4"/>
    </row>
    <row r="53035" spans="4:4" x14ac:dyDescent="0.3">
      <c r="D53035" s="4"/>
    </row>
    <row r="53036" spans="4:4" x14ac:dyDescent="0.3">
      <c r="D53036" s="4"/>
    </row>
    <row r="53037" spans="4:4" x14ac:dyDescent="0.3">
      <c r="D53037" s="4"/>
    </row>
    <row r="53038" spans="4:4" x14ac:dyDescent="0.3">
      <c r="D53038" s="4"/>
    </row>
    <row r="53039" spans="4:4" x14ac:dyDescent="0.3">
      <c r="D53039" s="4"/>
    </row>
    <row r="53040" spans="4:4" x14ac:dyDescent="0.3">
      <c r="D53040" s="4"/>
    </row>
    <row r="53041" spans="4:4" x14ac:dyDescent="0.3">
      <c r="D53041" s="4"/>
    </row>
    <row r="53042" spans="4:4" x14ac:dyDescent="0.3">
      <c r="D53042" s="4"/>
    </row>
    <row r="53043" spans="4:4" x14ac:dyDescent="0.3">
      <c r="D53043" s="4"/>
    </row>
    <row r="53044" spans="4:4" x14ac:dyDescent="0.3">
      <c r="D53044" s="4"/>
    </row>
    <row r="53045" spans="4:4" x14ac:dyDescent="0.3">
      <c r="D53045" s="4"/>
    </row>
    <row r="53046" spans="4:4" x14ac:dyDescent="0.3">
      <c r="D53046" s="4"/>
    </row>
    <row r="53047" spans="4:4" x14ac:dyDescent="0.3">
      <c r="D53047" s="4"/>
    </row>
    <row r="53048" spans="4:4" x14ac:dyDescent="0.3">
      <c r="D53048" s="4"/>
    </row>
    <row r="53049" spans="4:4" x14ac:dyDescent="0.3">
      <c r="D53049" s="4"/>
    </row>
    <row r="53050" spans="4:4" x14ac:dyDescent="0.3">
      <c r="D53050" s="4"/>
    </row>
    <row r="53051" spans="4:4" x14ac:dyDescent="0.3">
      <c r="D53051" s="4"/>
    </row>
    <row r="53052" spans="4:4" x14ac:dyDescent="0.3">
      <c r="D53052" s="4"/>
    </row>
    <row r="53053" spans="4:4" x14ac:dyDescent="0.3">
      <c r="D53053" s="4"/>
    </row>
    <row r="53054" spans="4:4" x14ac:dyDescent="0.3">
      <c r="D53054" s="4"/>
    </row>
    <row r="53055" spans="4:4" x14ac:dyDescent="0.3">
      <c r="D53055" s="4"/>
    </row>
    <row r="53056" spans="4:4" x14ac:dyDescent="0.3">
      <c r="D53056" s="4"/>
    </row>
    <row r="53057" spans="4:4" x14ac:dyDescent="0.3">
      <c r="D53057" s="4"/>
    </row>
    <row r="53058" spans="4:4" x14ac:dyDescent="0.3">
      <c r="D53058" s="4"/>
    </row>
    <row r="53059" spans="4:4" x14ac:dyDescent="0.3">
      <c r="D53059" s="4"/>
    </row>
    <row r="53060" spans="4:4" x14ac:dyDescent="0.3">
      <c r="D53060" s="4"/>
    </row>
    <row r="53061" spans="4:4" x14ac:dyDescent="0.3">
      <c r="D53061" s="4"/>
    </row>
    <row r="53062" spans="4:4" x14ac:dyDescent="0.3">
      <c r="D53062" s="4"/>
    </row>
    <row r="53063" spans="4:4" x14ac:dyDescent="0.3">
      <c r="D53063" s="4"/>
    </row>
    <row r="53064" spans="4:4" x14ac:dyDescent="0.3">
      <c r="D53064" s="4"/>
    </row>
    <row r="53065" spans="4:4" x14ac:dyDescent="0.3">
      <c r="D53065" s="4"/>
    </row>
    <row r="53066" spans="4:4" x14ac:dyDescent="0.3">
      <c r="D53066" s="4"/>
    </row>
    <row r="53067" spans="4:4" x14ac:dyDescent="0.3">
      <c r="D53067" s="4"/>
    </row>
    <row r="53068" spans="4:4" x14ac:dyDescent="0.3">
      <c r="D53068" s="4"/>
    </row>
    <row r="53069" spans="4:4" x14ac:dyDescent="0.3">
      <c r="D53069" s="4"/>
    </row>
    <row r="53070" spans="4:4" x14ac:dyDescent="0.3">
      <c r="D53070" s="4"/>
    </row>
    <row r="53071" spans="4:4" x14ac:dyDescent="0.3">
      <c r="D53071" s="4"/>
    </row>
    <row r="53072" spans="4:4" x14ac:dyDescent="0.3">
      <c r="D53072" s="4"/>
    </row>
    <row r="53073" spans="4:4" x14ac:dyDescent="0.3">
      <c r="D53073" s="4"/>
    </row>
    <row r="53074" spans="4:4" x14ac:dyDescent="0.3">
      <c r="D53074" s="4"/>
    </row>
    <row r="53075" spans="4:4" x14ac:dyDescent="0.3">
      <c r="D53075" s="4"/>
    </row>
    <row r="53076" spans="4:4" x14ac:dyDescent="0.3">
      <c r="D53076" s="4"/>
    </row>
    <row r="53077" spans="4:4" x14ac:dyDescent="0.3">
      <c r="D53077" s="4"/>
    </row>
    <row r="53078" spans="4:4" x14ac:dyDescent="0.3">
      <c r="D53078" s="4"/>
    </row>
    <row r="53079" spans="4:4" x14ac:dyDescent="0.3">
      <c r="D53079" s="4"/>
    </row>
    <row r="53080" spans="4:4" x14ac:dyDescent="0.3">
      <c r="D53080" s="4"/>
    </row>
    <row r="53081" spans="4:4" x14ac:dyDescent="0.3">
      <c r="D53081" s="4"/>
    </row>
    <row r="53082" spans="4:4" x14ac:dyDescent="0.3">
      <c r="D53082" s="4"/>
    </row>
    <row r="53083" spans="4:4" x14ac:dyDescent="0.3">
      <c r="D53083" s="4"/>
    </row>
    <row r="53084" spans="4:4" x14ac:dyDescent="0.3">
      <c r="D53084" s="4"/>
    </row>
    <row r="53085" spans="4:4" x14ac:dyDescent="0.3">
      <c r="D53085" s="4"/>
    </row>
    <row r="53086" spans="4:4" x14ac:dyDescent="0.3">
      <c r="D53086" s="4"/>
    </row>
    <row r="53087" spans="4:4" x14ac:dyDescent="0.3">
      <c r="D53087" s="4"/>
    </row>
    <row r="53088" spans="4:4" x14ac:dyDescent="0.3">
      <c r="D53088" s="4"/>
    </row>
    <row r="53089" spans="4:4" x14ac:dyDescent="0.3">
      <c r="D53089" s="4"/>
    </row>
    <row r="53090" spans="4:4" x14ac:dyDescent="0.3">
      <c r="D53090" s="4"/>
    </row>
    <row r="53091" spans="4:4" x14ac:dyDescent="0.3">
      <c r="D53091" s="4"/>
    </row>
    <row r="53092" spans="4:4" x14ac:dyDescent="0.3">
      <c r="D53092" s="4"/>
    </row>
    <row r="53093" spans="4:4" x14ac:dyDescent="0.3">
      <c r="D53093" s="4"/>
    </row>
    <row r="53094" spans="4:4" x14ac:dyDescent="0.3">
      <c r="D53094" s="4"/>
    </row>
    <row r="53095" spans="4:4" x14ac:dyDescent="0.3">
      <c r="D53095" s="4"/>
    </row>
    <row r="53096" spans="4:4" x14ac:dyDescent="0.3">
      <c r="D53096" s="4"/>
    </row>
    <row r="53097" spans="4:4" x14ac:dyDescent="0.3">
      <c r="D53097" s="4"/>
    </row>
    <row r="53098" spans="4:4" x14ac:dyDescent="0.3">
      <c r="D53098" s="4"/>
    </row>
    <row r="53099" spans="4:4" x14ac:dyDescent="0.3">
      <c r="D53099" s="4"/>
    </row>
    <row r="53100" spans="4:4" x14ac:dyDescent="0.3">
      <c r="D53100" s="4"/>
    </row>
    <row r="53101" spans="4:4" x14ac:dyDescent="0.3">
      <c r="D53101" s="4"/>
    </row>
    <row r="53102" spans="4:4" x14ac:dyDescent="0.3">
      <c r="D53102" s="4"/>
    </row>
    <row r="53103" spans="4:4" x14ac:dyDescent="0.3">
      <c r="D53103" s="4"/>
    </row>
    <row r="53104" spans="4:4" x14ac:dyDescent="0.3">
      <c r="D53104" s="4"/>
    </row>
    <row r="53105" spans="4:4" x14ac:dyDescent="0.3">
      <c r="D53105" s="4"/>
    </row>
    <row r="53106" spans="4:4" x14ac:dyDescent="0.3">
      <c r="D53106" s="4"/>
    </row>
    <row r="53107" spans="4:4" x14ac:dyDescent="0.3">
      <c r="D53107" s="4"/>
    </row>
    <row r="53108" spans="4:4" x14ac:dyDescent="0.3">
      <c r="D53108" s="4"/>
    </row>
    <row r="53109" spans="4:4" x14ac:dyDescent="0.3">
      <c r="D53109" s="4"/>
    </row>
    <row r="53110" spans="4:4" x14ac:dyDescent="0.3">
      <c r="D53110" s="4"/>
    </row>
    <row r="53111" spans="4:4" x14ac:dyDescent="0.3">
      <c r="D53111" s="4"/>
    </row>
    <row r="53112" spans="4:4" x14ac:dyDescent="0.3">
      <c r="D53112" s="4"/>
    </row>
    <row r="53113" spans="4:4" x14ac:dyDescent="0.3">
      <c r="D53113" s="4"/>
    </row>
    <row r="53114" spans="4:4" x14ac:dyDescent="0.3">
      <c r="D53114" s="4"/>
    </row>
    <row r="53115" spans="4:4" x14ac:dyDescent="0.3">
      <c r="D53115" s="4"/>
    </row>
    <row r="53116" spans="4:4" x14ac:dyDescent="0.3">
      <c r="D53116" s="4"/>
    </row>
    <row r="53117" spans="4:4" x14ac:dyDescent="0.3">
      <c r="D53117" s="4"/>
    </row>
    <row r="53118" spans="4:4" x14ac:dyDescent="0.3">
      <c r="D53118" s="4"/>
    </row>
    <row r="53119" spans="4:4" x14ac:dyDescent="0.3">
      <c r="D53119" s="4"/>
    </row>
    <row r="53120" spans="4:4" x14ac:dyDescent="0.3">
      <c r="D53120" s="4"/>
    </row>
    <row r="53121" spans="4:4" x14ac:dyDescent="0.3">
      <c r="D53121" s="4"/>
    </row>
    <row r="53122" spans="4:4" x14ac:dyDescent="0.3">
      <c r="D53122" s="4"/>
    </row>
    <row r="53123" spans="4:4" x14ac:dyDescent="0.3">
      <c r="D53123" s="4"/>
    </row>
    <row r="53124" spans="4:4" x14ac:dyDescent="0.3">
      <c r="D53124" s="4"/>
    </row>
    <row r="53125" spans="4:4" x14ac:dyDescent="0.3">
      <c r="D53125" s="4"/>
    </row>
    <row r="53126" spans="4:4" x14ac:dyDescent="0.3">
      <c r="D53126" s="4"/>
    </row>
    <row r="53127" spans="4:4" x14ac:dyDescent="0.3">
      <c r="D53127" s="4"/>
    </row>
    <row r="53128" spans="4:4" x14ac:dyDescent="0.3">
      <c r="D53128" s="4"/>
    </row>
    <row r="53129" spans="4:4" x14ac:dyDescent="0.3">
      <c r="D53129" s="4"/>
    </row>
    <row r="53130" spans="4:4" x14ac:dyDescent="0.3">
      <c r="D53130" s="4"/>
    </row>
    <row r="53131" spans="4:4" x14ac:dyDescent="0.3">
      <c r="D53131" s="4"/>
    </row>
    <row r="53132" spans="4:4" x14ac:dyDescent="0.3">
      <c r="D53132" s="4"/>
    </row>
    <row r="53133" spans="4:4" x14ac:dyDescent="0.3">
      <c r="D53133" s="4"/>
    </row>
    <row r="53134" spans="4:4" x14ac:dyDescent="0.3">
      <c r="D53134" s="4"/>
    </row>
    <row r="53135" spans="4:4" x14ac:dyDescent="0.3">
      <c r="D53135" s="4"/>
    </row>
    <row r="53136" spans="4:4" x14ac:dyDescent="0.3">
      <c r="D53136" s="4"/>
    </row>
    <row r="53137" spans="4:4" x14ac:dyDescent="0.3">
      <c r="D53137" s="4"/>
    </row>
    <row r="53138" spans="4:4" x14ac:dyDescent="0.3">
      <c r="D53138" s="4"/>
    </row>
    <row r="53139" spans="4:4" x14ac:dyDescent="0.3">
      <c r="D53139" s="4"/>
    </row>
    <row r="53140" spans="4:4" x14ac:dyDescent="0.3">
      <c r="D53140" s="4"/>
    </row>
    <row r="53141" spans="4:4" x14ac:dyDescent="0.3">
      <c r="D53141" s="4"/>
    </row>
    <row r="53142" spans="4:4" x14ac:dyDescent="0.3">
      <c r="D53142" s="4"/>
    </row>
    <row r="53143" spans="4:4" x14ac:dyDescent="0.3">
      <c r="D53143" s="4"/>
    </row>
    <row r="53144" spans="4:4" x14ac:dyDescent="0.3">
      <c r="D53144" s="4"/>
    </row>
    <row r="53145" spans="4:4" x14ac:dyDescent="0.3">
      <c r="D53145" s="4"/>
    </row>
    <row r="53146" spans="4:4" x14ac:dyDescent="0.3">
      <c r="D53146" s="4"/>
    </row>
    <row r="53147" spans="4:4" x14ac:dyDescent="0.3">
      <c r="D53147" s="4"/>
    </row>
    <row r="53148" spans="4:4" x14ac:dyDescent="0.3">
      <c r="D53148" s="4"/>
    </row>
    <row r="53149" spans="4:4" x14ac:dyDescent="0.3">
      <c r="D53149" s="4"/>
    </row>
    <row r="53150" spans="4:4" x14ac:dyDescent="0.3">
      <c r="D53150" s="4"/>
    </row>
    <row r="53151" spans="4:4" x14ac:dyDescent="0.3">
      <c r="D53151" s="4"/>
    </row>
    <row r="53152" spans="4:4" x14ac:dyDescent="0.3">
      <c r="D53152" s="4"/>
    </row>
    <row r="53153" spans="4:4" x14ac:dyDescent="0.3">
      <c r="D53153" s="4"/>
    </row>
    <row r="53154" spans="4:4" x14ac:dyDescent="0.3">
      <c r="D53154" s="4"/>
    </row>
    <row r="53155" spans="4:4" x14ac:dyDescent="0.3">
      <c r="D53155" s="4"/>
    </row>
    <row r="53156" spans="4:4" x14ac:dyDescent="0.3">
      <c r="D53156" s="4"/>
    </row>
    <row r="53157" spans="4:4" x14ac:dyDescent="0.3">
      <c r="D53157" s="4"/>
    </row>
    <row r="53158" spans="4:4" x14ac:dyDescent="0.3">
      <c r="D53158" s="4"/>
    </row>
    <row r="53159" spans="4:4" x14ac:dyDescent="0.3">
      <c r="D53159" s="4"/>
    </row>
    <row r="53160" spans="4:4" x14ac:dyDescent="0.3">
      <c r="D53160" s="4"/>
    </row>
    <row r="53161" spans="4:4" x14ac:dyDescent="0.3">
      <c r="D53161" s="4"/>
    </row>
    <row r="53162" spans="4:4" x14ac:dyDescent="0.3">
      <c r="D53162" s="4"/>
    </row>
    <row r="53163" spans="4:4" x14ac:dyDescent="0.3">
      <c r="D53163" s="4"/>
    </row>
    <row r="53164" spans="4:4" x14ac:dyDescent="0.3">
      <c r="D53164" s="4"/>
    </row>
    <row r="53165" spans="4:4" x14ac:dyDescent="0.3">
      <c r="D53165" s="4"/>
    </row>
    <row r="53166" spans="4:4" x14ac:dyDescent="0.3">
      <c r="D53166" s="4"/>
    </row>
    <row r="53167" spans="4:4" x14ac:dyDescent="0.3">
      <c r="D53167" s="4"/>
    </row>
    <row r="53168" spans="4:4" x14ac:dyDescent="0.3">
      <c r="D53168" s="4"/>
    </row>
    <row r="53169" spans="4:4" x14ac:dyDescent="0.3">
      <c r="D53169" s="4"/>
    </row>
    <row r="53170" spans="4:4" x14ac:dyDescent="0.3">
      <c r="D53170" s="4"/>
    </row>
    <row r="53171" spans="4:4" x14ac:dyDescent="0.3">
      <c r="D53171" s="4"/>
    </row>
    <row r="53172" spans="4:4" x14ac:dyDescent="0.3">
      <c r="D53172" s="4"/>
    </row>
    <row r="53173" spans="4:4" x14ac:dyDescent="0.3">
      <c r="D53173" s="4"/>
    </row>
    <row r="53174" spans="4:4" x14ac:dyDescent="0.3">
      <c r="D53174" s="4"/>
    </row>
    <row r="53175" spans="4:4" x14ac:dyDescent="0.3">
      <c r="D53175" s="4"/>
    </row>
    <row r="53176" spans="4:4" x14ac:dyDescent="0.3">
      <c r="D53176" s="4"/>
    </row>
    <row r="53177" spans="4:4" x14ac:dyDescent="0.3">
      <c r="D53177" s="4"/>
    </row>
    <row r="53178" spans="4:4" x14ac:dyDescent="0.3">
      <c r="D53178" s="4"/>
    </row>
    <row r="53179" spans="4:4" x14ac:dyDescent="0.3">
      <c r="D53179" s="4"/>
    </row>
    <row r="53180" spans="4:4" x14ac:dyDescent="0.3">
      <c r="D53180" s="4"/>
    </row>
    <row r="53181" spans="4:4" x14ac:dyDescent="0.3">
      <c r="D53181" s="4"/>
    </row>
    <row r="53182" spans="4:4" x14ac:dyDescent="0.3">
      <c r="D53182" s="4"/>
    </row>
    <row r="53183" spans="4:4" x14ac:dyDescent="0.3">
      <c r="D53183" s="4"/>
    </row>
    <row r="53184" spans="4:4" x14ac:dyDescent="0.3">
      <c r="D53184" s="4"/>
    </row>
    <row r="53185" spans="4:4" x14ac:dyDescent="0.3">
      <c r="D53185" s="4"/>
    </row>
    <row r="53186" spans="4:4" x14ac:dyDescent="0.3">
      <c r="D53186" s="4"/>
    </row>
    <row r="53187" spans="4:4" x14ac:dyDescent="0.3">
      <c r="D53187" s="4"/>
    </row>
    <row r="53188" spans="4:4" x14ac:dyDescent="0.3">
      <c r="D53188" s="4"/>
    </row>
    <row r="53189" spans="4:4" x14ac:dyDescent="0.3">
      <c r="D53189" s="4"/>
    </row>
    <row r="53190" spans="4:4" x14ac:dyDescent="0.3">
      <c r="D53190" s="4"/>
    </row>
    <row r="53191" spans="4:4" x14ac:dyDescent="0.3">
      <c r="D53191" s="4"/>
    </row>
    <row r="53192" spans="4:4" x14ac:dyDescent="0.3">
      <c r="D53192" s="4"/>
    </row>
    <row r="53193" spans="4:4" x14ac:dyDescent="0.3">
      <c r="D53193" s="4"/>
    </row>
    <row r="53194" spans="4:4" x14ac:dyDescent="0.3">
      <c r="D53194" s="4"/>
    </row>
    <row r="53195" spans="4:4" x14ac:dyDescent="0.3">
      <c r="D53195" s="4"/>
    </row>
    <row r="53196" spans="4:4" x14ac:dyDescent="0.3">
      <c r="D53196" s="4"/>
    </row>
    <row r="53197" spans="4:4" x14ac:dyDescent="0.3">
      <c r="D53197" s="4"/>
    </row>
    <row r="53198" spans="4:4" x14ac:dyDescent="0.3">
      <c r="D53198" s="4"/>
    </row>
    <row r="53199" spans="4:4" x14ac:dyDescent="0.3">
      <c r="D53199" s="4"/>
    </row>
    <row r="53200" spans="4:4" x14ac:dyDescent="0.3">
      <c r="D53200" s="4"/>
    </row>
    <row r="53201" spans="4:4" x14ac:dyDescent="0.3">
      <c r="D53201" s="4"/>
    </row>
    <row r="53202" spans="4:4" x14ac:dyDescent="0.3">
      <c r="D53202" s="4"/>
    </row>
    <row r="53203" spans="4:4" x14ac:dyDescent="0.3">
      <c r="D53203" s="4"/>
    </row>
    <row r="53204" spans="4:4" x14ac:dyDescent="0.3">
      <c r="D53204" s="4"/>
    </row>
    <row r="53205" spans="4:4" x14ac:dyDescent="0.3">
      <c r="D53205" s="4"/>
    </row>
    <row r="53206" spans="4:4" x14ac:dyDescent="0.3">
      <c r="D53206" s="4"/>
    </row>
    <row r="53207" spans="4:4" x14ac:dyDescent="0.3">
      <c r="D53207" s="4"/>
    </row>
    <row r="53208" spans="4:4" x14ac:dyDescent="0.3">
      <c r="D53208" s="4"/>
    </row>
    <row r="53209" spans="4:4" x14ac:dyDescent="0.3">
      <c r="D53209" s="4"/>
    </row>
    <row r="53210" spans="4:4" x14ac:dyDescent="0.3">
      <c r="D53210" s="4"/>
    </row>
    <row r="53211" spans="4:4" x14ac:dyDescent="0.3">
      <c r="D53211" s="4"/>
    </row>
    <row r="53212" spans="4:4" x14ac:dyDescent="0.3">
      <c r="D53212" s="4"/>
    </row>
    <row r="53213" spans="4:4" x14ac:dyDescent="0.3">
      <c r="D53213" s="4"/>
    </row>
    <row r="53214" spans="4:4" x14ac:dyDescent="0.3">
      <c r="D53214" s="4"/>
    </row>
    <row r="53215" spans="4:4" x14ac:dyDescent="0.3">
      <c r="D53215" s="4"/>
    </row>
    <row r="53216" spans="4:4" x14ac:dyDescent="0.3">
      <c r="D53216" s="4"/>
    </row>
    <row r="53217" spans="4:4" x14ac:dyDescent="0.3">
      <c r="D53217" s="4"/>
    </row>
    <row r="53218" spans="4:4" x14ac:dyDescent="0.3">
      <c r="D53218" s="4"/>
    </row>
    <row r="53219" spans="4:4" x14ac:dyDescent="0.3">
      <c r="D53219" s="4"/>
    </row>
    <row r="53220" spans="4:4" x14ac:dyDescent="0.3">
      <c r="D53220" s="4"/>
    </row>
    <row r="53221" spans="4:4" x14ac:dyDescent="0.3">
      <c r="D53221" s="4"/>
    </row>
    <row r="53222" spans="4:4" x14ac:dyDescent="0.3">
      <c r="D53222" s="4"/>
    </row>
    <row r="53223" spans="4:4" x14ac:dyDescent="0.3">
      <c r="D53223" s="4"/>
    </row>
    <row r="53224" spans="4:4" x14ac:dyDescent="0.3">
      <c r="D53224" s="4"/>
    </row>
    <row r="53225" spans="4:4" x14ac:dyDescent="0.3">
      <c r="D53225" s="4"/>
    </row>
    <row r="53226" spans="4:4" x14ac:dyDescent="0.3">
      <c r="D53226" s="4"/>
    </row>
    <row r="53227" spans="4:4" x14ac:dyDescent="0.3">
      <c r="D53227" s="4"/>
    </row>
    <row r="53228" spans="4:4" x14ac:dyDescent="0.3">
      <c r="D53228" s="4"/>
    </row>
    <row r="53229" spans="4:4" x14ac:dyDescent="0.3">
      <c r="D53229" s="4"/>
    </row>
    <row r="53230" spans="4:4" x14ac:dyDescent="0.3">
      <c r="D53230" s="4"/>
    </row>
    <row r="53231" spans="4:4" x14ac:dyDescent="0.3">
      <c r="D53231" s="4"/>
    </row>
    <row r="53232" spans="4:4" x14ac:dyDescent="0.3">
      <c r="D53232" s="4"/>
    </row>
    <row r="53233" spans="4:4" x14ac:dyDescent="0.3">
      <c r="D53233" s="4"/>
    </row>
    <row r="53234" spans="4:4" x14ac:dyDescent="0.3">
      <c r="D53234" s="4"/>
    </row>
    <row r="53235" spans="4:4" x14ac:dyDescent="0.3">
      <c r="D53235" s="4"/>
    </row>
    <row r="53236" spans="4:4" x14ac:dyDescent="0.3">
      <c r="D53236" s="4"/>
    </row>
    <row r="53237" spans="4:4" x14ac:dyDescent="0.3">
      <c r="D53237" s="4"/>
    </row>
    <row r="53238" spans="4:4" x14ac:dyDescent="0.3">
      <c r="D53238" s="4"/>
    </row>
    <row r="53239" spans="4:4" x14ac:dyDescent="0.3">
      <c r="D53239" s="4"/>
    </row>
    <row r="53240" spans="4:4" x14ac:dyDescent="0.3">
      <c r="D53240" s="4"/>
    </row>
    <row r="53241" spans="4:4" x14ac:dyDescent="0.3">
      <c r="D53241" s="4"/>
    </row>
    <row r="53242" spans="4:4" x14ac:dyDescent="0.3">
      <c r="D53242" s="4"/>
    </row>
    <row r="53243" spans="4:4" x14ac:dyDescent="0.3">
      <c r="D53243" s="4"/>
    </row>
    <row r="53244" spans="4:4" x14ac:dyDescent="0.3">
      <c r="D53244" s="4"/>
    </row>
    <row r="53245" spans="4:4" x14ac:dyDescent="0.3">
      <c r="D53245" s="4"/>
    </row>
    <row r="53246" spans="4:4" x14ac:dyDescent="0.3">
      <c r="D53246" s="4"/>
    </row>
    <row r="53247" spans="4:4" x14ac:dyDescent="0.3">
      <c r="D53247" s="4"/>
    </row>
    <row r="53248" spans="4:4" x14ac:dyDescent="0.3">
      <c r="D53248" s="4"/>
    </row>
    <row r="53249" spans="4:4" x14ac:dyDescent="0.3">
      <c r="D53249" s="4"/>
    </row>
    <row r="53250" spans="4:4" x14ac:dyDescent="0.3">
      <c r="D53250" s="4"/>
    </row>
    <row r="53251" spans="4:4" x14ac:dyDescent="0.3">
      <c r="D53251" s="4"/>
    </row>
    <row r="53252" spans="4:4" x14ac:dyDescent="0.3">
      <c r="D53252" s="4"/>
    </row>
    <row r="53253" spans="4:4" x14ac:dyDescent="0.3">
      <c r="D53253" s="4"/>
    </row>
    <row r="53254" spans="4:4" x14ac:dyDescent="0.3">
      <c r="D53254" s="4"/>
    </row>
    <row r="53255" spans="4:4" x14ac:dyDescent="0.3">
      <c r="D53255" s="4"/>
    </row>
    <row r="53256" spans="4:4" x14ac:dyDescent="0.3">
      <c r="D53256" s="4"/>
    </row>
    <row r="53257" spans="4:4" x14ac:dyDescent="0.3">
      <c r="D53257" s="4"/>
    </row>
    <row r="53258" spans="4:4" x14ac:dyDescent="0.3">
      <c r="D53258" s="4"/>
    </row>
    <row r="53259" spans="4:4" x14ac:dyDescent="0.3">
      <c r="D53259" s="4"/>
    </row>
    <row r="53260" spans="4:4" x14ac:dyDescent="0.3">
      <c r="D53260" s="4"/>
    </row>
    <row r="53261" spans="4:4" x14ac:dyDescent="0.3">
      <c r="D53261" s="4"/>
    </row>
    <row r="53262" spans="4:4" x14ac:dyDescent="0.3">
      <c r="D53262" s="4"/>
    </row>
    <row r="53263" spans="4:4" x14ac:dyDescent="0.3">
      <c r="D53263" s="4"/>
    </row>
    <row r="53264" spans="4:4" x14ac:dyDescent="0.3">
      <c r="D53264" s="4"/>
    </row>
    <row r="53265" spans="4:4" x14ac:dyDescent="0.3">
      <c r="D53265" s="4"/>
    </row>
    <row r="53266" spans="4:4" x14ac:dyDescent="0.3">
      <c r="D53266" s="4"/>
    </row>
    <row r="53267" spans="4:4" x14ac:dyDescent="0.3">
      <c r="D53267" s="4"/>
    </row>
    <row r="53268" spans="4:4" x14ac:dyDescent="0.3">
      <c r="D53268" s="4"/>
    </row>
    <row r="53269" spans="4:4" x14ac:dyDescent="0.3">
      <c r="D53269" s="4"/>
    </row>
    <row r="53270" spans="4:4" x14ac:dyDescent="0.3">
      <c r="D53270" s="4"/>
    </row>
    <row r="53271" spans="4:4" x14ac:dyDescent="0.3">
      <c r="D53271" s="4"/>
    </row>
    <row r="53272" spans="4:4" x14ac:dyDescent="0.3">
      <c r="D53272" s="4"/>
    </row>
    <row r="53273" spans="4:4" x14ac:dyDescent="0.3">
      <c r="D53273" s="4"/>
    </row>
    <row r="53274" spans="4:4" x14ac:dyDescent="0.3">
      <c r="D53274" s="4"/>
    </row>
    <row r="53275" spans="4:4" x14ac:dyDescent="0.3">
      <c r="D53275" s="4"/>
    </row>
    <row r="53276" spans="4:4" x14ac:dyDescent="0.3">
      <c r="D53276" s="4"/>
    </row>
    <row r="53277" spans="4:4" x14ac:dyDescent="0.3">
      <c r="D53277" s="4"/>
    </row>
    <row r="53278" spans="4:4" x14ac:dyDescent="0.3">
      <c r="D53278" s="4"/>
    </row>
    <row r="53279" spans="4:4" x14ac:dyDescent="0.3">
      <c r="D53279" s="4"/>
    </row>
    <row r="53280" spans="4:4" x14ac:dyDescent="0.3">
      <c r="D53280" s="4"/>
    </row>
    <row r="53281" spans="4:4" x14ac:dyDescent="0.3">
      <c r="D53281" s="4"/>
    </row>
    <row r="53282" spans="4:4" x14ac:dyDescent="0.3">
      <c r="D53282" s="4"/>
    </row>
    <row r="53283" spans="4:4" x14ac:dyDescent="0.3">
      <c r="D53283" s="4"/>
    </row>
    <row r="53284" spans="4:4" x14ac:dyDescent="0.3">
      <c r="D53284" s="4"/>
    </row>
    <row r="53285" spans="4:4" x14ac:dyDescent="0.3">
      <c r="D53285" s="4"/>
    </row>
    <row r="53286" spans="4:4" x14ac:dyDescent="0.3">
      <c r="D53286" s="4"/>
    </row>
    <row r="53287" spans="4:4" x14ac:dyDescent="0.3">
      <c r="D53287" s="4"/>
    </row>
    <row r="53288" spans="4:4" x14ac:dyDescent="0.3">
      <c r="D53288" s="4"/>
    </row>
    <row r="53289" spans="4:4" x14ac:dyDescent="0.3">
      <c r="D53289" s="4"/>
    </row>
    <row r="53290" spans="4:4" x14ac:dyDescent="0.3">
      <c r="D53290" s="4"/>
    </row>
    <row r="53291" spans="4:4" x14ac:dyDescent="0.3">
      <c r="D53291" s="4"/>
    </row>
    <row r="53292" spans="4:4" x14ac:dyDescent="0.3">
      <c r="D53292" s="4"/>
    </row>
    <row r="53293" spans="4:4" x14ac:dyDescent="0.3">
      <c r="D53293" s="4"/>
    </row>
    <row r="53294" spans="4:4" x14ac:dyDescent="0.3">
      <c r="D53294" s="4"/>
    </row>
    <row r="53295" spans="4:4" x14ac:dyDescent="0.3">
      <c r="D53295" s="4"/>
    </row>
    <row r="53296" spans="4:4" x14ac:dyDescent="0.3">
      <c r="D53296" s="4"/>
    </row>
    <row r="53297" spans="4:4" x14ac:dyDescent="0.3">
      <c r="D53297" s="4"/>
    </row>
    <row r="53298" spans="4:4" x14ac:dyDescent="0.3">
      <c r="D53298" s="4"/>
    </row>
    <row r="53299" spans="4:4" x14ac:dyDescent="0.3">
      <c r="D53299" s="4"/>
    </row>
    <row r="53300" spans="4:4" x14ac:dyDescent="0.3">
      <c r="D53300" s="4"/>
    </row>
    <row r="53301" spans="4:4" x14ac:dyDescent="0.3">
      <c r="D53301" s="4"/>
    </row>
    <row r="53302" spans="4:4" x14ac:dyDescent="0.3">
      <c r="D53302" s="4"/>
    </row>
    <row r="53303" spans="4:4" x14ac:dyDescent="0.3">
      <c r="D53303" s="4"/>
    </row>
    <row r="53304" spans="4:4" x14ac:dyDescent="0.3">
      <c r="D53304" s="4"/>
    </row>
    <row r="53305" spans="4:4" x14ac:dyDescent="0.3">
      <c r="D53305" s="4"/>
    </row>
    <row r="53306" spans="4:4" x14ac:dyDescent="0.3">
      <c r="D53306" s="4"/>
    </row>
    <row r="53307" spans="4:4" x14ac:dyDescent="0.3">
      <c r="D53307" s="4"/>
    </row>
    <row r="53308" spans="4:4" x14ac:dyDescent="0.3">
      <c r="D53308" s="4"/>
    </row>
    <row r="53309" spans="4:4" x14ac:dyDescent="0.3">
      <c r="D53309" s="4"/>
    </row>
    <row r="53310" spans="4:4" x14ac:dyDescent="0.3">
      <c r="D53310" s="4"/>
    </row>
    <row r="53311" spans="4:4" x14ac:dyDescent="0.3">
      <c r="D53311" s="4"/>
    </row>
    <row r="53312" spans="4:4" x14ac:dyDescent="0.3">
      <c r="D53312" s="4"/>
    </row>
    <row r="53313" spans="4:4" x14ac:dyDescent="0.3">
      <c r="D53313" s="4"/>
    </row>
    <row r="53314" spans="4:4" x14ac:dyDescent="0.3">
      <c r="D53314" s="4"/>
    </row>
    <row r="53315" spans="4:4" x14ac:dyDescent="0.3">
      <c r="D53315" s="4"/>
    </row>
    <row r="53316" spans="4:4" x14ac:dyDescent="0.3">
      <c r="D53316" s="4"/>
    </row>
    <row r="53317" spans="4:4" x14ac:dyDescent="0.3">
      <c r="D53317" s="4"/>
    </row>
    <row r="53318" spans="4:4" x14ac:dyDescent="0.3">
      <c r="D53318" s="4"/>
    </row>
    <row r="53319" spans="4:4" x14ac:dyDescent="0.3">
      <c r="D53319" s="4"/>
    </row>
    <row r="53320" spans="4:4" x14ac:dyDescent="0.3">
      <c r="D53320" s="4"/>
    </row>
    <row r="53321" spans="4:4" x14ac:dyDescent="0.3">
      <c r="D53321" s="4"/>
    </row>
    <row r="53322" spans="4:4" x14ac:dyDescent="0.3">
      <c r="D53322" s="4"/>
    </row>
    <row r="53323" spans="4:4" x14ac:dyDescent="0.3">
      <c r="D53323" s="4"/>
    </row>
    <row r="53324" spans="4:4" x14ac:dyDescent="0.3">
      <c r="D53324" s="4"/>
    </row>
    <row r="53325" spans="4:4" x14ac:dyDescent="0.3">
      <c r="D53325" s="4"/>
    </row>
    <row r="53326" spans="4:4" x14ac:dyDescent="0.3">
      <c r="D53326" s="4"/>
    </row>
    <row r="53327" spans="4:4" x14ac:dyDescent="0.3">
      <c r="D53327" s="4"/>
    </row>
    <row r="53328" spans="4:4" x14ac:dyDescent="0.3">
      <c r="D53328" s="4"/>
    </row>
    <row r="53329" spans="4:4" x14ac:dyDescent="0.3">
      <c r="D53329" s="4"/>
    </row>
    <row r="53330" spans="4:4" x14ac:dyDescent="0.3">
      <c r="D53330" s="4"/>
    </row>
    <row r="53331" spans="4:4" x14ac:dyDescent="0.3">
      <c r="D53331" s="4"/>
    </row>
    <row r="53332" spans="4:4" x14ac:dyDescent="0.3">
      <c r="D53332" s="4"/>
    </row>
    <row r="53333" spans="4:4" x14ac:dyDescent="0.3">
      <c r="D53333" s="4"/>
    </row>
    <row r="53334" spans="4:4" x14ac:dyDescent="0.3">
      <c r="D53334" s="4"/>
    </row>
    <row r="53335" spans="4:4" x14ac:dyDescent="0.3">
      <c r="D53335" s="4"/>
    </row>
    <row r="53336" spans="4:4" x14ac:dyDescent="0.3">
      <c r="D53336" s="4"/>
    </row>
    <row r="53337" spans="4:4" x14ac:dyDescent="0.3">
      <c r="D53337" s="4"/>
    </row>
    <row r="53338" spans="4:4" x14ac:dyDescent="0.3">
      <c r="D53338" s="4"/>
    </row>
    <row r="53339" spans="4:4" x14ac:dyDescent="0.3">
      <c r="D53339" s="4"/>
    </row>
    <row r="53340" spans="4:4" x14ac:dyDescent="0.3">
      <c r="D53340" s="4"/>
    </row>
    <row r="53341" spans="4:4" x14ac:dyDescent="0.3">
      <c r="D53341" s="4"/>
    </row>
    <row r="53342" spans="4:4" x14ac:dyDescent="0.3">
      <c r="D53342" s="4"/>
    </row>
    <row r="53343" spans="4:4" x14ac:dyDescent="0.3">
      <c r="D53343" s="4"/>
    </row>
    <row r="53344" spans="4:4" x14ac:dyDescent="0.3">
      <c r="D53344" s="4"/>
    </row>
    <row r="53345" spans="4:4" x14ac:dyDescent="0.3">
      <c r="D53345" s="4"/>
    </row>
    <row r="53346" spans="4:4" x14ac:dyDescent="0.3">
      <c r="D53346" s="4"/>
    </row>
    <row r="53347" spans="4:4" x14ac:dyDescent="0.3">
      <c r="D53347" s="4"/>
    </row>
    <row r="53348" spans="4:4" x14ac:dyDescent="0.3">
      <c r="D53348" s="4"/>
    </row>
    <row r="53349" spans="4:4" x14ac:dyDescent="0.3">
      <c r="D53349" s="4"/>
    </row>
    <row r="53350" spans="4:4" x14ac:dyDescent="0.3">
      <c r="D53350" s="4"/>
    </row>
    <row r="53351" spans="4:4" x14ac:dyDescent="0.3">
      <c r="D53351" s="4"/>
    </row>
    <row r="53352" spans="4:4" x14ac:dyDescent="0.3">
      <c r="D53352" s="4"/>
    </row>
    <row r="53353" spans="4:4" x14ac:dyDescent="0.3">
      <c r="D53353" s="4"/>
    </row>
    <row r="53354" spans="4:4" x14ac:dyDescent="0.3">
      <c r="D53354" s="4"/>
    </row>
    <row r="53355" spans="4:4" x14ac:dyDescent="0.3">
      <c r="D53355" s="4"/>
    </row>
    <row r="53356" spans="4:4" x14ac:dyDescent="0.3">
      <c r="D53356" s="4"/>
    </row>
    <row r="53357" spans="4:4" x14ac:dyDescent="0.3">
      <c r="D53357" s="4"/>
    </row>
    <row r="53358" spans="4:4" x14ac:dyDescent="0.3">
      <c r="D53358" s="4"/>
    </row>
    <row r="53359" spans="4:4" x14ac:dyDescent="0.3">
      <c r="D53359" s="4"/>
    </row>
    <row r="53360" spans="4:4" x14ac:dyDescent="0.3">
      <c r="D53360" s="4"/>
    </row>
    <row r="53361" spans="4:4" x14ac:dyDescent="0.3">
      <c r="D53361" s="4"/>
    </row>
    <row r="53362" spans="4:4" x14ac:dyDescent="0.3">
      <c r="D53362" s="4"/>
    </row>
    <row r="53363" spans="4:4" x14ac:dyDescent="0.3">
      <c r="D53363" s="4"/>
    </row>
    <row r="53364" spans="4:4" x14ac:dyDescent="0.3">
      <c r="D53364" s="4"/>
    </row>
    <row r="53365" spans="4:4" x14ac:dyDescent="0.3">
      <c r="D53365" s="4"/>
    </row>
    <row r="53366" spans="4:4" x14ac:dyDescent="0.3">
      <c r="D53366" s="4"/>
    </row>
    <row r="53367" spans="4:4" x14ac:dyDescent="0.3">
      <c r="D53367" s="4"/>
    </row>
    <row r="53368" spans="4:4" x14ac:dyDescent="0.3">
      <c r="D53368" s="4"/>
    </row>
    <row r="53369" spans="4:4" x14ac:dyDescent="0.3">
      <c r="D53369" s="4"/>
    </row>
    <row r="53370" spans="4:4" x14ac:dyDescent="0.3">
      <c r="D53370" s="4"/>
    </row>
    <row r="53371" spans="4:4" x14ac:dyDescent="0.3">
      <c r="D53371" s="4"/>
    </row>
    <row r="53372" spans="4:4" x14ac:dyDescent="0.3">
      <c r="D53372" s="4"/>
    </row>
    <row r="53373" spans="4:4" x14ac:dyDescent="0.3">
      <c r="D53373" s="4"/>
    </row>
    <row r="53374" spans="4:4" x14ac:dyDescent="0.3">
      <c r="D53374" s="4"/>
    </row>
    <row r="53375" spans="4:4" x14ac:dyDescent="0.3">
      <c r="D53375" s="4"/>
    </row>
    <row r="53376" spans="4:4" x14ac:dyDescent="0.3">
      <c r="D53376" s="4"/>
    </row>
    <row r="53377" spans="4:4" x14ac:dyDescent="0.3">
      <c r="D53377" s="4"/>
    </row>
    <row r="53378" spans="4:4" x14ac:dyDescent="0.3">
      <c r="D53378" s="4"/>
    </row>
    <row r="53379" spans="4:4" x14ac:dyDescent="0.3">
      <c r="D53379" s="4"/>
    </row>
    <row r="53380" spans="4:4" x14ac:dyDescent="0.3">
      <c r="D53380" s="4"/>
    </row>
    <row r="53381" spans="4:4" x14ac:dyDescent="0.3">
      <c r="D53381" s="4"/>
    </row>
    <row r="53382" spans="4:4" x14ac:dyDescent="0.3">
      <c r="D53382" s="4"/>
    </row>
    <row r="53383" spans="4:4" x14ac:dyDescent="0.3">
      <c r="D53383" s="4"/>
    </row>
    <row r="53384" spans="4:4" x14ac:dyDescent="0.3">
      <c r="D53384" s="4"/>
    </row>
    <row r="53385" spans="4:4" x14ac:dyDescent="0.3">
      <c r="D53385" s="4"/>
    </row>
    <row r="53386" spans="4:4" x14ac:dyDescent="0.3">
      <c r="D53386" s="4"/>
    </row>
    <row r="53387" spans="4:4" x14ac:dyDescent="0.3">
      <c r="D53387" s="4"/>
    </row>
    <row r="53388" spans="4:4" x14ac:dyDescent="0.3">
      <c r="D53388" s="4"/>
    </row>
    <row r="53389" spans="4:4" x14ac:dyDescent="0.3">
      <c r="D53389" s="4"/>
    </row>
    <row r="53390" spans="4:4" x14ac:dyDescent="0.3">
      <c r="D53390" s="4"/>
    </row>
    <row r="53391" spans="4:4" x14ac:dyDescent="0.3">
      <c r="D53391" s="4"/>
    </row>
    <row r="53392" spans="4:4" x14ac:dyDescent="0.3">
      <c r="D53392" s="4"/>
    </row>
    <row r="53393" spans="4:4" x14ac:dyDescent="0.3">
      <c r="D53393" s="4"/>
    </row>
    <row r="53394" spans="4:4" x14ac:dyDescent="0.3">
      <c r="D53394" s="4"/>
    </row>
    <row r="53395" spans="4:4" x14ac:dyDescent="0.3">
      <c r="D53395" s="4"/>
    </row>
    <row r="53396" spans="4:4" x14ac:dyDescent="0.3">
      <c r="D53396" s="4"/>
    </row>
    <row r="53397" spans="4:4" x14ac:dyDescent="0.3">
      <c r="D53397" s="4"/>
    </row>
    <row r="53398" spans="4:4" x14ac:dyDescent="0.3">
      <c r="D53398" s="4"/>
    </row>
    <row r="53399" spans="4:4" x14ac:dyDescent="0.3">
      <c r="D53399" s="4"/>
    </row>
    <row r="53400" spans="4:4" x14ac:dyDescent="0.3">
      <c r="D53400" s="4"/>
    </row>
    <row r="53401" spans="4:4" x14ac:dyDescent="0.3">
      <c r="D53401" s="4"/>
    </row>
    <row r="53402" spans="4:4" x14ac:dyDescent="0.3">
      <c r="D53402" s="4"/>
    </row>
    <row r="53403" spans="4:4" x14ac:dyDescent="0.3">
      <c r="D53403" s="4"/>
    </row>
    <row r="53404" spans="4:4" x14ac:dyDescent="0.3">
      <c r="D53404" s="4"/>
    </row>
    <row r="53405" spans="4:4" x14ac:dyDescent="0.3">
      <c r="D53405" s="4"/>
    </row>
    <row r="53406" spans="4:4" x14ac:dyDescent="0.3">
      <c r="D53406" s="4"/>
    </row>
    <row r="53407" spans="4:4" x14ac:dyDescent="0.3">
      <c r="D53407" s="4"/>
    </row>
    <row r="53408" spans="4:4" x14ac:dyDescent="0.3">
      <c r="D53408" s="4"/>
    </row>
    <row r="53409" spans="4:4" x14ac:dyDescent="0.3">
      <c r="D53409" s="4"/>
    </row>
    <row r="53410" spans="4:4" x14ac:dyDescent="0.3">
      <c r="D53410" s="4"/>
    </row>
    <row r="53411" spans="4:4" x14ac:dyDescent="0.3">
      <c r="D53411" s="4"/>
    </row>
    <row r="53412" spans="4:4" x14ac:dyDescent="0.3">
      <c r="D53412" s="4"/>
    </row>
    <row r="53413" spans="4:4" x14ac:dyDescent="0.3">
      <c r="D53413" s="4"/>
    </row>
    <row r="53414" spans="4:4" x14ac:dyDescent="0.3">
      <c r="D53414" s="4"/>
    </row>
    <row r="53415" spans="4:4" x14ac:dyDescent="0.3">
      <c r="D53415" s="4"/>
    </row>
    <row r="53416" spans="4:4" x14ac:dyDescent="0.3">
      <c r="D53416" s="4"/>
    </row>
    <row r="53417" spans="4:4" x14ac:dyDescent="0.3">
      <c r="D53417" s="4"/>
    </row>
    <row r="53418" spans="4:4" x14ac:dyDescent="0.3">
      <c r="D53418" s="4"/>
    </row>
    <row r="53419" spans="4:4" x14ac:dyDescent="0.3">
      <c r="D53419" s="4"/>
    </row>
    <row r="53420" spans="4:4" x14ac:dyDescent="0.3">
      <c r="D53420" s="4"/>
    </row>
    <row r="53421" spans="4:4" x14ac:dyDescent="0.3">
      <c r="D53421" s="4"/>
    </row>
    <row r="53422" spans="4:4" x14ac:dyDescent="0.3">
      <c r="D53422" s="4"/>
    </row>
    <row r="53423" spans="4:4" x14ac:dyDescent="0.3">
      <c r="D53423" s="4"/>
    </row>
    <row r="53424" spans="4:4" x14ac:dyDescent="0.3">
      <c r="D53424" s="4"/>
    </row>
    <row r="53425" spans="4:4" x14ac:dyDescent="0.3">
      <c r="D53425" s="4"/>
    </row>
    <row r="53426" spans="4:4" x14ac:dyDescent="0.3">
      <c r="D53426" s="4"/>
    </row>
    <row r="53427" spans="4:4" x14ac:dyDescent="0.3">
      <c r="D53427" s="4"/>
    </row>
    <row r="53428" spans="4:4" x14ac:dyDescent="0.3">
      <c r="D53428" s="4"/>
    </row>
    <row r="53429" spans="4:4" x14ac:dyDescent="0.3">
      <c r="D53429" s="4"/>
    </row>
    <row r="53430" spans="4:4" x14ac:dyDescent="0.3">
      <c r="D53430" s="4"/>
    </row>
    <row r="53431" spans="4:4" x14ac:dyDescent="0.3">
      <c r="D53431" s="4"/>
    </row>
    <row r="53432" spans="4:4" x14ac:dyDescent="0.3">
      <c r="D53432" s="4"/>
    </row>
    <row r="53433" spans="4:4" x14ac:dyDescent="0.3">
      <c r="D53433" s="4"/>
    </row>
    <row r="53434" spans="4:4" x14ac:dyDescent="0.3">
      <c r="D53434" s="4"/>
    </row>
    <row r="53435" spans="4:4" x14ac:dyDescent="0.3">
      <c r="D53435" s="4"/>
    </row>
    <row r="53436" spans="4:4" x14ac:dyDescent="0.3">
      <c r="D53436" s="4"/>
    </row>
    <row r="53437" spans="4:4" x14ac:dyDescent="0.3">
      <c r="D53437" s="4"/>
    </row>
    <row r="53438" spans="4:4" x14ac:dyDescent="0.3">
      <c r="D53438" s="4"/>
    </row>
    <row r="53439" spans="4:4" x14ac:dyDescent="0.3">
      <c r="D53439" s="4"/>
    </row>
    <row r="53440" spans="4:4" x14ac:dyDescent="0.3">
      <c r="D53440" s="4"/>
    </row>
    <row r="53441" spans="4:4" x14ac:dyDescent="0.3">
      <c r="D53441" s="4"/>
    </row>
    <row r="53442" spans="4:4" x14ac:dyDescent="0.3">
      <c r="D53442" s="4"/>
    </row>
    <row r="53443" spans="4:4" x14ac:dyDescent="0.3">
      <c r="D53443" s="4"/>
    </row>
    <row r="53444" spans="4:4" x14ac:dyDescent="0.3">
      <c r="D53444" s="4"/>
    </row>
    <row r="53445" spans="4:4" x14ac:dyDescent="0.3">
      <c r="D53445" s="4"/>
    </row>
    <row r="53446" spans="4:4" x14ac:dyDescent="0.3">
      <c r="D53446" s="4"/>
    </row>
    <row r="53447" spans="4:4" x14ac:dyDescent="0.3">
      <c r="D53447" s="4"/>
    </row>
    <row r="53448" spans="4:4" x14ac:dyDescent="0.3">
      <c r="D53448" s="4"/>
    </row>
    <row r="53449" spans="4:4" x14ac:dyDescent="0.3">
      <c r="D53449" s="4"/>
    </row>
    <row r="53450" spans="4:4" x14ac:dyDescent="0.3">
      <c r="D53450" s="4"/>
    </row>
    <row r="53451" spans="4:4" x14ac:dyDescent="0.3">
      <c r="D53451" s="4"/>
    </row>
    <row r="53452" spans="4:4" x14ac:dyDescent="0.3">
      <c r="D53452" s="4"/>
    </row>
    <row r="53453" spans="4:4" x14ac:dyDescent="0.3">
      <c r="D53453" s="4"/>
    </row>
    <row r="53454" spans="4:4" x14ac:dyDescent="0.3">
      <c r="D53454" s="4"/>
    </row>
    <row r="53455" spans="4:4" x14ac:dyDescent="0.3">
      <c r="D53455" s="4"/>
    </row>
    <row r="53456" spans="4:4" x14ac:dyDescent="0.3">
      <c r="D53456" s="4"/>
    </row>
    <row r="53457" spans="4:4" x14ac:dyDescent="0.3">
      <c r="D53457" s="4"/>
    </row>
    <row r="53458" spans="4:4" x14ac:dyDescent="0.3">
      <c r="D53458" s="4"/>
    </row>
    <row r="53459" spans="4:4" x14ac:dyDescent="0.3">
      <c r="D53459" s="4"/>
    </row>
    <row r="53460" spans="4:4" x14ac:dyDescent="0.3">
      <c r="D53460" s="4"/>
    </row>
    <row r="53461" spans="4:4" x14ac:dyDescent="0.3">
      <c r="D53461" s="4"/>
    </row>
    <row r="53462" spans="4:4" x14ac:dyDescent="0.3">
      <c r="D53462" s="4"/>
    </row>
    <row r="53463" spans="4:4" x14ac:dyDescent="0.3">
      <c r="D53463" s="4"/>
    </row>
    <row r="53464" spans="4:4" x14ac:dyDescent="0.3">
      <c r="D53464" s="4"/>
    </row>
    <row r="53465" spans="4:4" x14ac:dyDescent="0.3">
      <c r="D53465" s="4"/>
    </row>
    <row r="53466" spans="4:4" x14ac:dyDescent="0.3">
      <c r="D53466" s="4"/>
    </row>
    <row r="53467" spans="4:4" x14ac:dyDescent="0.3">
      <c r="D53467" s="4"/>
    </row>
    <row r="53468" spans="4:4" x14ac:dyDescent="0.3">
      <c r="D53468" s="4"/>
    </row>
    <row r="53469" spans="4:4" x14ac:dyDescent="0.3">
      <c r="D53469" s="4"/>
    </row>
    <row r="53470" spans="4:4" x14ac:dyDescent="0.3">
      <c r="D53470" s="4"/>
    </row>
    <row r="53471" spans="4:4" x14ac:dyDescent="0.3">
      <c r="D53471" s="4"/>
    </row>
    <row r="53472" spans="4:4" x14ac:dyDescent="0.3">
      <c r="D53472" s="4"/>
    </row>
    <row r="53473" spans="4:4" x14ac:dyDescent="0.3">
      <c r="D53473" s="4"/>
    </row>
    <row r="53474" spans="4:4" x14ac:dyDescent="0.3">
      <c r="D53474" s="4"/>
    </row>
    <row r="53475" spans="4:4" x14ac:dyDescent="0.3">
      <c r="D53475" s="4"/>
    </row>
    <row r="53476" spans="4:4" x14ac:dyDescent="0.3">
      <c r="D53476" s="4"/>
    </row>
    <row r="53477" spans="4:4" x14ac:dyDescent="0.3">
      <c r="D53477" s="4"/>
    </row>
    <row r="53478" spans="4:4" x14ac:dyDescent="0.3">
      <c r="D53478" s="4"/>
    </row>
    <row r="53479" spans="4:4" x14ac:dyDescent="0.3">
      <c r="D53479" s="4"/>
    </row>
    <row r="53480" spans="4:4" x14ac:dyDescent="0.3">
      <c r="D53480" s="4"/>
    </row>
    <row r="53481" spans="4:4" x14ac:dyDescent="0.3">
      <c r="D53481" s="4"/>
    </row>
    <row r="53482" spans="4:4" x14ac:dyDescent="0.3">
      <c r="D53482" s="4"/>
    </row>
    <row r="53483" spans="4:4" x14ac:dyDescent="0.3">
      <c r="D53483" s="4"/>
    </row>
    <row r="53484" spans="4:4" x14ac:dyDescent="0.3">
      <c r="D53484" s="4"/>
    </row>
    <row r="53485" spans="4:4" x14ac:dyDescent="0.3">
      <c r="D53485" s="4"/>
    </row>
    <row r="53486" spans="4:4" x14ac:dyDescent="0.3">
      <c r="D53486" s="4"/>
    </row>
    <row r="53487" spans="4:4" x14ac:dyDescent="0.3">
      <c r="D53487" s="4"/>
    </row>
    <row r="53488" spans="4:4" x14ac:dyDescent="0.3">
      <c r="D53488" s="4"/>
    </row>
    <row r="53489" spans="4:4" x14ac:dyDescent="0.3">
      <c r="D53489" s="4"/>
    </row>
    <row r="53490" spans="4:4" x14ac:dyDescent="0.3">
      <c r="D53490" s="4"/>
    </row>
    <row r="53491" spans="4:4" x14ac:dyDescent="0.3">
      <c r="D53491" s="4"/>
    </row>
    <row r="53492" spans="4:4" x14ac:dyDescent="0.3">
      <c r="D53492" s="4"/>
    </row>
    <row r="53493" spans="4:4" x14ac:dyDescent="0.3">
      <c r="D53493" s="4"/>
    </row>
    <row r="53494" spans="4:4" x14ac:dyDescent="0.3">
      <c r="D53494" s="4"/>
    </row>
    <row r="53495" spans="4:4" x14ac:dyDescent="0.3">
      <c r="D53495" s="4"/>
    </row>
    <row r="53496" spans="4:4" x14ac:dyDescent="0.3">
      <c r="D53496" s="4"/>
    </row>
    <row r="53497" spans="4:4" x14ac:dyDescent="0.3">
      <c r="D53497" s="4"/>
    </row>
    <row r="53498" spans="4:4" x14ac:dyDescent="0.3">
      <c r="D53498" s="4"/>
    </row>
    <row r="53499" spans="4:4" x14ac:dyDescent="0.3">
      <c r="D53499" s="4"/>
    </row>
    <row r="53500" spans="4:4" x14ac:dyDescent="0.3">
      <c r="D53500" s="4"/>
    </row>
    <row r="53501" spans="4:4" x14ac:dyDescent="0.3">
      <c r="D53501" s="4"/>
    </row>
    <row r="53502" spans="4:4" x14ac:dyDescent="0.3">
      <c r="D53502" s="4"/>
    </row>
    <row r="53503" spans="4:4" x14ac:dyDescent="0.3">
      <c r="D53503" s="4"/>
    </row>
    <row r="53504" spans="4:4" x14ac:dyDescent="0.3">
      <c r="D53504" s="4"/>
    </row>
    <row r="53505" spans="4:4" x14ac:dyDescent="0.3">
      <c r="D53505" s="4"/>
    </row>
    <row r="53506" spans="4:4" x14ac:dyDescent="0.3">
      <c r="D53506" s="4"/>
    </row>
    <row r="53507" spans="4:4" x14ac:dyDescent="0.3">
      <c r="D53507" s="4"/>
    </row>
    <row r="53508" spans="4:4" x14ac:dyDescent="0.3">
      <c r="D53508" s="4"/>
    </row>
    <row r="53509" spans="4:4" x14ac:dyDescent="0.3">
      <c r="D53509" s="4"/>
    </row>
    <row r="53510" spans="4:4" x14ac:dyDescent="0.3">
      <c r="D53510" s="4"/>
    </row>
    <row r="53511" spans="4:4" x14ac:dyDescent="0.3">
      <c r="D53511" s="4"/>
    </row>
    <row r="53512" spans="4:4" x14ac:dyDescent="0.3">
      <c r="D53512" s="4"/>
    </row>
    <row r="53513" spans="4:4" x14ac:dyDescent="0.3">
      <c r="D53513" s="4"/>
    </row>
    <row r="53514" spans="4:4" x14ac:dyDescent="0.3">
      <c r="D53514" s="4"/>
    </row>
    <row r="53515" spans="4:4" x14ac:dyDescent="0.3">
      <c r="D53515" s="4"/>
    </row>
    <row r="53516" spans="4:4" x14ac:dyDescent="0.3">
      <c r="D53516" s="4"/>
    </row>
    <row r="53517" spans="4:4" x14ac:dyDescent="0.3">
      <c r="D53517" s="4"/>
    </row>
    <row r="53518" spans="4:4" x14ac:dyDescent="0.3">
      <c r="D53518" s="4"/>
    </row>
    <row r="53519" spans="4:4" x14ac:dyDescent="0.3">
      <c r="D53519" s="4"/>
    </row>
    <row r="53520" spans="4:4" x14ac:dyDescent="0.3">
      <c r="D53520" s="4"/>
    </row>
    <row r="53521" spans="4:4" x14ac:dyDescent="0.3">
      <c r="D53521" s="4"/>
    </row>
    <row r="53522" spans="4:4" x14ac:dyDescent="0.3">
      <c r="D53522" s="4"/>
    </row>
    <row r="53523" spans="4:4" x14ac:dyDescent="0.3">
      <c r="D53523" s="4"/>
    </row>
    <row r="53524" spans="4:4" x14ac:dyDescent="0.3">
      <c r="D53524" s="4"/>
    </row>
    <row r="53525" spans="4:4" x14ac:dyDescent="0.3">
      <c r="D53525" s="4"/>
    </row>
    <row r="53526" spans="4:4" x14ac:dyDescent="0.3">
      <c r="D53526" s="4"/>
    </row>
    <row r="53527" spans="4:4" x14ac:dyDescent="0.3">
      <c r="D53527" s="4"/>
    </row>
    <row r="53528" spans="4:4" x14ac:dyDescent="0.3">
      <c r="D53528" s="4"/>
    </row>
    <row r="53529" spans="4:4" x14ac:dyDescent="0.3">
      <c r="D53529" s="4"/>
    </row>
    <row r="53530" spans="4:4" x14ac:dyDescent="0.3">
      <c r="D53530" s="4"/>
    </row>
    <row r="53531" spans="4:4" x14ac:dyDescent="0.3">
      <c r="D53531" s="4"/>
    </row>
    <row r="53532" spans="4:4" x14ac:dyDescent="0.3">
      <c r="D53532" s="4"/>
    </row>
    <row r="53533" spans="4:4" x14ac:dyDescent="0.3">
      <c r="D53533" s="4"/>
    </row>
    <row r="53534" spans="4:4" x14ac:dyDescent="0.3">
      <c r="D53534" s="4"/>
    </row>
    <row r="53535" spans="4:4" x14ac:dyDescent="0.3">
      <c r="D53535" s="4"/>
    </row>
    <row r="53536" spans="4:4" x14ac:dyDescent="0.3">
      <c r="D53536" s="4"/>
    </row>
    <row r="53537" spans="4:4" x14ac:dyDescent="0.3">
      <c r="D53537" s="4"/>
    </row>
    <row r="53538" spans="4:4" x14ac:dyDescent="0.3">
      <c r="D53538" s="4"/>
    </row>
    <row r="53539" spans="4:4" x14ac:dyDescent="0.3">
      <c r="D53539" s="4"/>
    </row>
    <row r="53540" spans="4:4" x14ac:dyDescent="0.3">
      <c r="D53540" s="4"/>
    </row>
    <row r="53541" spans="4:4" x14ac:dyDescent="0.3">
      <c r="D53541" s="4"/>
    </row>
    <row r="53542" spans="4:4" x14ac:dyDescent="0.3">
      <c r="D53542" s="4"/>
    </row>
    <row r="53543" spans="4:4" x14ac:dyDescent="0.3">
      <c r="D53543" s="4"/>
    </row>
    <row r="53544" spans="4:4" x14ac:dyDescent="0.3">
      <c r="D53544" s="4"/>
    </row>
    <row r="53545" spans="4:4" x14ac:dyDescent="0.3">
      <c r="D53545" s="4"/>
    </row>
    <row r="53546" spans="4:4" x14ac:dyDescent="0.3">
      <c r="D53546" s="4"/>
    </row>
    <row r="53547" spans="4:4" x14ac:dyDescent="0.3">
      <c r="D53547" s="4"/>
    </row>
    <row r="53548" spans="4:4" x14ac:dyDescent="0.3">
      <c r="D53548" s="4"/>
    </row>
    <row r="53549" spans="4:4" x14ac:dyDescent="0.3">
      <c r="D53549" s="4"/>
    </row>
    <row r="53550" spans="4:4" x14ac:dyDescent="0.3">
      <c r="D53550" s="4"/>
    </row>
    <row r="53551" spans="4:4" x14ac:dyDescent="0.3">
      <c r="D53551" s="4"/>
    </row>
    <row r="53552" spans="4:4" x14ac:dyDescent="0.3">
      <c r="D53552" s="4"/>
    </row>
    <row r="53553" spans="4:4" x14ac:dyDescent="0.3">
      <c r="D53553" s="4"/>
    </row>
    <row r="53554" spans="4:4" x14ac:dyDescent="0.3">
      <c r="D53554" s="4"/>
    </row>
    <row r="53555" spans="4:4" x14ac:dyDescent="0.3">
      <c r="D53555" s="4"/>
    </row>
    <row r="53556" spans="4:4" x14ac:dyDescent="0.3">
      <c r="D53556" s="4"/>
    </row>
    <row r="53557" spans="4:4" x14ac:dyDescent="0.3">
      <c r="D53557" s="4"/>
    </row>
    <row r="53558" spans="4:4" x14ac:dyDescent="0.3">
      <c r="D53558" s="4"/>
    </row>
    <row r="53559" spans="4:4" x14ac:dyDescent="0.3">
      <c r="D53559" s="4"/>
    </row>
    <row r="53560" spans="4:4" x14ac:dyDescent="0.3">
      <c r="D53560" s="4"/>
    </row>
    <row r="53561" spans="4:4" x14ac:dyDescent="0.3">
      <c r="D53561" s="4"/>
    </row>
    <row r="53562" spans="4:4" x14ac:dyDescent="0.3">
      <c r="D53562" s="4"/>
    </row>
    <row r="53563" spans="4:4" x14ac:dyDescent="0.3">
      <c r="D53563" s="4"/>
    </row>
    <row r="53564" spans="4:4" x14ac:dyDescent="0.3">
      <c r="D53564" s="4"/>
    </row>
    <row r="53565" spans="4:4" x14ac:dyDescent="0.3">
      <c r="D53565" s="4"/>
    </row>
    <row r="53566" spans="4:4" x14ac:dyDescent="0.3">
      <c r="D53566" s="4"/>
    </row>
    <row r="53567" spans="4:4" x14ac:dyDescent="0.3">
      <c r="D53567" s="4"/>
    </row>
    <row r="53568" spans="4:4" x14ac:dyDescent="0.3">
      <c r="D53568" s="4"/>
    </row>
    <row r="53569" spans="4:4" x14ac:dyDescent="0.3">
      <c r="D53569" s="4"/>
    </row>
    <row r="53570" spans="4:4" x14ac:dyDescent="0.3">
      <c r="D53570" s="4"/>
    </row>
    <row r="53571" spans="4:4" x14ac:dyDescent="0.3">
      <c r="D53571" s="4"/>
    </row>
    <row r="53572" spans="4:4" x14ac:dyDescent="0.3">
      <c r="D53572" s="4"/>
    </row>
    <row r="53573" spans="4:4" x14ac:dyDescent="0.3">
      <c r="D53573" s="4"/>
    </row>
    <row r="53574" spans="4:4" x14ac:dyDescent="0.3">
      <c r="D53574" s="4"/>
    </row>
    <row r="53575" spans="4:4" x14ac:dyDescent="0.3">
      <c r="D53575" s="4"/>
    </row>
    <row r="53576" spans="4:4" x14ac:dyDescent="0.3">
      <c r="D53576" s="4"/>
    </row>
    <row r="53577" spans="4:4" x14ac:dyDescent="0.3">
      <c r="D53577" s="4"/>
    </row>
    <row r="53578" spans="4:4" x14ac:dyDescent="0.3">
      <c r="D53578" s="4"/>
    </row>
    <row r="53579" spans="4:4" x14ac:dyDescent="0.3">
      <c r="D53579" s="4"/>
    </row>
    <row r="53580" spans="4:4" x14ac:dyDescent="0.3">
      <c r="D53580" s="4"/>
    </row>
    <row r="53581" spans="4:4" x14ac:dyDescent="0.3">
      <c r="D53581" s="4"/>
    </row>
    <row r="53582" spans="4:4" x14ac:dyDescent="0.3">
      <c r="D53582" s="4"/>
    </row>
    <row r="53583" spans="4:4" x14ac:dyDescent="0.3">
      <c r="D53583" s="4"/>
    </row>
    <row r="53584" spans="4:4" x14ac:dyDescent="0.3">
      <c r="D53584" s="4"/>
    </row>
    <row r="53585" spans="4:4" x14ac:dyDescent="0.3">
      <c r="D53585" s="4"/>
    </row>
    <row r="53586" spans="4:4" x14ac:dyDescent="0.3">
      <c r="D53586" s="4"/>
    </row>
    <row r="53587" spans="4:4" x14ac:dyDescent="0.3">
      <c r="D53587" s="4"/>
    </row>
    <row r="53588" spans="4:4" x14ac:dyDescent="0.3">
      <c r="D53588" s="4"/>
    </row>
    <row r="53589" spans="4:4" x14ac:dyDescent="0.3">
      <c r="D53589" s="4"/>
    </row>
    <row r="53590" spans="4:4" x14ac:dyDescent="0.3">
      <c r="D53590" s="4"/>
    </row>
    <row r="53591" spans="4:4" x14ac:dyDescent="0.3">
      <c r="D53591" s="4"/>
    </row>
    <row r="53592" spans="4:4" x14ac:dyDescent="0.3">
      <c r="D53592" s="4"/>
    </row>
    <row r="53593" spans="4:4" x14ac:dyDescent="0.3">
      <c r="D53593" s="4"/>
    </row>
    <row r="53594" spans="4:4" x14ac:dyDescent="0.3">
      <c r="D53594" s="4"/>
    </row>
    <row r="53595" spans="4:4" x14ac:dyDescent="0.3">
      <c r="D53595" s="4"/>
    </row>
    <row r="53596" spans="4:4" x14ac:dyDescent="0.3">
      <c r="D53596" s="4"/>
    </row>
    <row r="53597" spans="4:4" x14ac:dyDescent="0.3">
      <c r="D53597" s="4"/>
    </row>
    <row r="53598" spans="4:4" x14ac:dyDescent="0.3">
      <c r="D53598" s="4"/>
    </row>
    <row r="53599" spans="4:4" x14ac:dyDescent="0.3">
      <c r="D53599" s="4"/>
    </row>
    <row r="53600" spans="4:4" x14ac:dyDescent="0.3">
      <c r="D53600" s="4"/>
    </row>
    <row r="53601" spans="4:4" x14ac:dyDescent="0.3">
      <c r="D53601" s="4"/>
    </row>
    <row r="53602" spans="4:4" x14ac:dyDescent="0.3">
      <c r="D53602" s="4"/>
    </row>
    <row r="53603" spans="4:4" x14ac:dyDescent="0.3">
      <c r="D53603" s="4"/>
    </row>
    <row r="53604" spans="4:4" x14ac:dyDescent="0.3">
      <c r="D53604" s="4"/>
    </row>
    <row r="53605" spans="4:4" x14ac:dyDescent="0.3">
      <c r="D53605" s="4"/>
    </row>
    <row r="53606" spans="4:4" x14ac:dyDescent="0.3">
      <c r="D53606" s="4"/>
    </row>
    <row r="53607" spans="4:4" x14ac:dyDescent="0.3">
      <c r="D53607" s="4"/>
    </row>
    <row r="53608" spans="4:4" x14ac:dyDescent="0.3">
      <c r="D53608" s="4"/>
    </row>
    <row r="53609" spans="4:4" x14ac:dyDescent="0.3">
      <c r="D53609" s="4"/>
    </row>
    <row r="53610" spans="4:4" x14ac:dyDescent="0.3">
      <c r="D53610" s="4"/>
    </row>
    <row r="53611" spans="4:4" x14ac:dyDescent="0.3">
      <c r="D53611" s="4"/>
    </row>
    <row r="53612" spans="4:4" x14ac:dyDescent="0.3">
      <c r="D53612" s="4"/>
    </row>
    <row r="53613" spans="4:4" x14ac:dyDescent="0.3">
      <c r="D53613" s="4"/>
    </row>
    <row r="53614" spans="4:4" x14ac:dyDescent="0.3">
      <c r="D53614" s="4"/>
    </row>
    <row r="53615" spans="4:4" x14ac:dyDescent="0.3">
      <c r="D53615" s="4"/>
    </row>
    <row r="53616" spans="4:4" x14ac:dyDescent="0.3">
      <c r="D53616" s="4"/>
    </row>
    <row r="53617" spans="4:4" x14ac:dyDescent="0.3">
      <c r="D53617" s="4"/>
    </row>
    <row r="53618" spans="4:4" x14ac:dyDescent="0.3">
      <c r="D53618" s="4"/>
    </row>
    <row r="53619" spans="4:4" x14ac:dyDescent="0.3">
      <c r="D53619" s="4"/>
    </row>
    <row r="53620" spans="4:4" x14ac:dyDescent="0.3">
      <c r="D53620" s="4"/>
    </row>
    <row r="53621" spans="4:4" x14ac:dyDescent="0.3">
      <c r="D53621" s="4"/>
    </row>
    <row r="53622" spans="4:4" x14ac:dyDescent="0.3">
      <c r="D53622" s="4"/>
    </row>
    <row r="53623" spans="4:4" x14ac:dyDescent="0.3">
      <c r="D53623" s="4"/>
    </row>
    <row r="53624" spans="4:4" x14ac:dyDescent="0.3">
      <c r="D53624" s="4"/>
    </row>
    <row r="53625" spans="4:4" x14ac:dyDescent="0.3">
      <c r="D53625" s="4"/>
    </row>
    <row r="53626" spans="4:4" x14ac:dyDescent="0.3">
      <c r="D53626" s="4"/>
    </row>
    <row r="53627" spans="4:4" x14ac:dyDescent="0.3">
      <c r="D53627" s="4"/>
    </row>
    <row r="53628" spans="4:4" x14ac:dyDescent="0.3">
      <c r="D53628" s="4"/>
    </row>
    <row r="53629" spans="4:4" x14ac:dyDescent="0.3">
      <c r="D53629" s="4"/>
    </row>
    <row r="53630" spans="4:4" x14ac:dyDescent="0.3">
      <c r="D53630" s="4"/>
    </row>
    <row r="53631" spans="4:4" x14ac:dyDescent="0.3">
      <c r="D53631" s="4"/>
    </row>
    <row r="53632" spans="4:4" x14ac:dyDescent="0.3">
      <c r="D53632" s="4"/>
    </row>
    <row r="53633" spans="4:4" x14ac:dyDescent="0.3">
      <c r="D53633" s="4"/>
    </row>
    <row r="53634" spans="4:4" x14ac:dyDescent="0.3">
      <c r="D53634" s="4"/>
    </row>
    <row r="53635" spans="4:4" x14ac:dyDescent="0.3">
      <c r="D53635" s="4"/>
    </row>
    <row r="53636" spans="4:4" x14ac:dyDescent="0.3">
      <c r="D53636" s="4"/>
    </row>
    <row r="53637" spans="4:4" x14ac:dyDescent="0.3">
      <c r="D53637" s="4"/>
    </row>
    <row r="53638" spans="4:4" x14ac:dyDescent="0.3">
      <c r="D53638" s="4"/>
    </row>
    <row r="53639" spans="4:4" x14ac:dyDescent="0.3">
      <c r="D53639" s="4"/>
    </row>
    <row r="53640" spans="4:4" x14ac:dyDescent="0.3">
      <c r="D53640" s="4"/>
    </row>
    <row r="53641" spans="4:4" x14ac:dyDescent="0.3">
      <c r="D53641" s="4"/>
    </row>
    <row r="53642" spans="4:4" x14ac:dyDescent="0.3">
      <c r="D53642" s="4"/>
    </row>
    <row r="53643" spans="4:4" x14ac:dyDescent="0.3">
      <c r="D53643" s="4"/>
    </row>
    <row r="53644" spans="4:4" x14ac:dyDescent="0.3">
      <c r="D53644" s="4"/>
    </row>
    <row r="53645" spans="4:4" x14ac:dyDescent="0.3">
      <c r="D53645" s="4"/>
    </row>
    <row r="53646" spans="4:4" x14ac:dyDescent="0.3">
      <c r="D53646" s="4"/>
    </row>
    <row r="53647" spans="4:4" x14ac:dyDescent="0.3">
      <c r="D53647" s="4"/>
    </row>
    <row r="53648" spans="4:4" x14ac:dyDescent="0.3">
      <c r="D53648" s="4"/>
    </row>
    <row r="53649" spans="4:4" x14ac:dyDescent="0.3">
      <c r="D53649" s="4"/>
    </row>
    <row r="53650" spans="4:4" x14ac:dyDescent="0.3">
      <c r="D53650" s="4"/>
    </row>
    <row r="53651" spans="4:4" x14ac:dyDescent="0.3">
      <c r="D53651" s="4"/>
    </row>
    <row r="53652" spans="4:4" x14ac:dyDescent="0.3">
      <c r="D53652" s="4"/>
    </row>
    <row r="53653" spans="4:4" x14ac:dyDescent="0.3">
      <c r="D53653" s="4"/>
    </row>
    <row r="53654" spans="4:4" x14ac:dyDescent="0.3">
      <c r="D53654" s="4"/>
    </row>
    <row r="53655" spans="4:4" x14ac:dyDescent="0.3">
      <c r="D53655" s="4"/>
    </row>
    <row r="53656" spans="4:4" x14ac:dyDescent="0.3">
      <c r="D53656" s="4"/>
    </row>
    <row r="53657" spans="4:4" x14ac:dyDescent="0.3">
      <c r="D53657" s="4"/>
    </row>
    <row r="53658" spans="4:4" x14ac:dyDescent="0.3">
      <c r="D53658" s="4"/>
    </row>
    <row r="53659" spans="4:4" x14ac:dyDescent="0.3">
      <c r="D53659" s="4"/>
    </row>
    <row r="53660" spans="4:4" x14ac:dyDescent="0.3">
      <c r="D53660" s="4"/>
    </row>
    <row r="53661" spans="4:4" x14ac:dyDescent="0.3">
      <c r="D53661" s="4"/>
    </row>
    <row r="53662" spans="4:4" x14ac:dyDescent="0.3">
      <c r="D53662" s="4"/>
    </row>
    <row r="53663" spans="4:4" x14ac:dyDescent="0.3">
      <c r="D53663" s="4"/>
    </row>
    <row r="53664" spans="4:4" x14ac:dyDescent="0.3">
      <c r="D53664" s="4"/>
    </row>
    <row r="53665" spans="4:4" x14ac:dyDescent="0.3">
      <c r="D53665" s="4"/>
    </row>
    <row r="53666" spans="4:4" x14ac:dyDescent="0.3">
      <c r="D53666" s="4"/>
    </row>
    <row r="53667" spans="4:4" x14ac:dyDescent="0.3">
      <c r="D53667" s="4"/>
    </row>
    <row r="53668" spans="4:4" x14ac:dyDescent="0.3">
      <c r="D53668" s="4"/>
    </row>
    <row r="53669" spans="4:4" x14ac:dyDescent="0.3">
      <c r="D53669" s="4"/>
    </row>
    <row r="53670" spans="4:4" x14ac:dyDescent="0.3">
      <c r="D53670" s="4"/>
    </row>
    <row r="53671" spans="4:4" x14ac:dyDescent="0.3">
      <c r="D53671" s="4"/>
    </row>
    <row r="53672" spans="4:4" x14ac:dyDescent="0.3">
      <c r="D53672" s="4"/>
    </row>
    <row r="53673" spans="4:4" x14ac:dyDescent="0.3">
      <c r="D53673" s="4"/>
    </row>
    <row r="53674" spans="4:4" x14ac:dyDescent="0.3">
      <c r="D53674" s="4"/>
    </row>
    <row r="53675" spans="4:4" x14ac:dyDescent="0.3">
      <c r="D53675" s="4"/>
    </row>
    <row r="53676" spans="4:4" x14ac:dyDescent="0.3">
      <c r="D53676" s="4"/>
    </row>
    <row r="53677" spans="4:4" x14ac:dyDescent="0.3">
      <c r="D53677" s="4"/>
    </row>
    <row r="53678" spans="4:4" x14ac:dyDescent="0.3">
      <c r="D53678" s="4"/>
    </row>
    <row r="53679" spans="4:4" x14ac:dyDescent="0.3">
      <c r="D53679" s="4"/>
    </row>
    <row r="53680" spans="4:4" x14ac:dyDescent="0.3">
      <c r="D53680" s="4"/>
    </row>
    <row r="53681" spans="4:4" x14ac:dyDescent="0.3">
      <c r="D53681" s="4"/>
    </row>
    <row r="53682" spans="4:4" x14ac:dyDescent="0.3">
      <c r="D53682" s="4"/>
    </row>
    <row r="53683" spans="4:4" x14ac:dyDescent="0.3">
      <c r="D53683" s="4"/>
    </row>
    <row r="53684" spans="4:4" x14ac:dyDescent="0.3">
      <c r="D53684" s="4"/>
    </row>
    <row r="53685" spans="4:4" x14ac:dyDescent="0.3">
      <c r="D53685" s="4"/>
    </row>
    <row r="53686" spans="4:4" x14ac:dyDescent="0.3">
      <c r="D53686" s="4"/>
    </row>
    <row r="53687" spans="4:4" x14ac:dyDescent="0.3">
      <c r="D53687" s="4"/>
    </row>
    <row r="53688" spans="4:4" x14ac:dyDescent="0.3">
      <c r="D53688" s="4"/>
    </row>
    <row r="53689" spans="4:4" x14ac:dyDescent="0.3">
      <c r="D53689" s="4"/>
    </row>
    <row r="53690" spans="4:4" x14ac:dyDescent="0.3">
      <c r="D53690" s="4"/>
    </row>
    <row r="53691" spans="4:4" x14ac:dyDescent="0.3">
      <c r="D53691" s="4"/>
    </row>
    <row r="53692" spans="4:4" x14ac:dyDescent="0.3">
      <c r="D53692" s="4"/>
    </row>
    <row r="53693" spans="4:4" x14ac:dyDescent="0.3">
      <c r="D53693" s="4"/>
    </row>
    <row r="53694" spans="4:4" x14ac:dyDescent="0.3">
      <c r="D53694" s="4"/>
    </row>
    <row r="53695" spans="4:4" x14ac:dyDescent="0.3">
      <c r="D53695" s="4"/>
    </row>
    <row r="53696" spans="4:4" x14ac:dyDescent="0.3">
      <c r="D53696" s="4"/>
    </row>
    <row r="53697" spans="4:4" x14ac:dyDescent="0.3">
      <c r="D53697" s="4"/>
    </row>
    <row r="53698" spans="4:4" x14ac:dyDescent="0.3">
      <c r="D53698" s="4"/>
    </row>
    <row r="53699" spans="4:4" x14ac:dyDescent="0.3">
      <c r="D53699" s="4"/>
    </row>
    <row r="53700" spans="4:4" x14ac:dyDescent="0.3">
      <c r="D53700" s="4"/>
    </row>
    <row r="53701" spans="4:4" x14ac:dyDescent="0.3">
      <c r="D53701" s="4"/>
    </row>
    <row r="53702" spans="4:4" x14ac:dyDescent="0.3">
      <c r="D53702" s="4"/>
    </row>
    <row r="53703" spans="4:4" x14ac:dyDescent="0.3">
      <c r="D53703" s="4"/>
    </row>
    <row r="53704" spans="4:4" x14ac:dyDescent="0.3">
      <c r="D53704" s="4"/>
    </row>
    <row r="53705" spans="4:4" x14ac:dyDescent="0.3">
      <c r="D53705" s="4"/>
    </row>
    <row r="53706" spans="4:4" x14ac:dyDescent="0.3">
      <c r="D53706" s="4"/>
    </row>
    <row r="53707" spans="4:4" x14ac:dyDescent="0.3">
      <c r="D53707" s="4"/>
    </row>
    <row r="53708" spans="4:4" x14ac:dyDescent="0.3">
      <c r="D53708" s="4"/>
    </row>
    <row r="53709" spans="4:4" x14ac:dyDescent="0.3">
      <c r="D53709" s="4"/>
    </row>
    <row r="53710" spans="4:4" x14ac:dyDescent="0.3">
      <c r="D53710" s="4"/>
    </row>
    <row r="53711" spans="4:4" x14ac:dyDescent="0.3">
      <c r="D53711" s="4"/>
    </row>
    <row r="53712" spans="4:4" x14ac:dyDescent="0.3">
      <c r="D53712" s="4"/>
    </row>
    <row r="53713" spans="4:4" x14ac:dyDescent="0.3">
      <c r="D53713" s="4"/>
    </row>
    <row r="53714" spans="4:4" x14ac:dyDescent="0.3">
      <c r="D53714" s="4"/>
    </row>
    <row r="53715" spans="4:4" x14ac:dyDescent="0.3">
      <c r="D53715" s="4"/>
    </row>
    <row r="53716" spans="4:4" x14ac:dyDescent="0.3">
      <c r="D53716" s="4"/>
    </row>
    <row r="53717" spans="4:4" x14ac:dyDescent="0.3">
      <c r="D53717" s="4"/>
    </row>
    <row r="53718" spans="4:4" x14ac:dyDescent="0.3">
      <c r="D53718" s="4"/>
    </row>
    <row r="53719" spans="4:4" x14ac:dyDescent="0.3">
      <c r="D53719" s="4"/>
    </row>
    <row r="53720" spans="4:4" x14ac:dyDescent="0.3">
      <c r="D53720" s="4"/>
    </row>
    <row r="53721" spans="4:4" x14ac:dyDescent="0.3">
      <c r="D53721" s="4"/>
    </row>
    <row r="53722" spans="4:4" x14ac:dyDescent="0.3">
      <c r="D53722" s="4"/>
    </row>
    <row r="53723" spans="4:4" x14ac:dyDescent="0.3">
      <c r="D53723" s="4"/>
    </row>
    <row r="53724" spans="4:4" x14ac:dyDescent="0.3">
      <c r="D53724" s="4"/>
    </row>
    <row r="53725" spans="4:4" x14ac:dyDescent="0.3">
      <c r="D53725" s="4"/>
    </row>
    <row r="53726" spans="4:4" x14ac:dyDescent="0.3">
      <c r="D53726" s="4"/>
    </row>
    <row r="53727" spans="4:4" x14ac:dyDescent="0.3">
      <c r="D53727" s="4"/>
    </row>
    <row r="53728" spans="4:4" x14ac:dyDescent="0.3">
      <c r="D53728" s="4"/>
    </row>
    <row r="53729" spans="4:4" x14ac:dyDescent="0.3">
      <c r="D53729" s="4"/>
    </row>
    <row r="53730" spans="4:4" x14ac:dyDescent="0.3">
      <c r="D53730" s="4"/>
    </row>
    <row r="53731" spans="4:4" x14ac:dyDescent="0.3">
      <c r="D53731" s="4"/>
    </row>
    <row r="53732" spans="4:4" x14ac:dyDescent="0.3">
      <c r="D53732" s="4"/>
    </row>
    <row r="53733" spans="4:4" x14ac:dyDescent="0.3">
      <c r="D53733" s="4"/>
    </row>
    <row r="53734" spans="4:4" x14ac:dyDescent="0.3">
      <c r="D53734" s="4"/>
    </row>
    <row r="53735" spans="4:4" x14ac:dyDescent="0.3">
      <c r="D53735" s="4"/>
    </row>
    <row r="53736" spans="4:4" x14ac:dyDescent="0.3">
      <c r="D53736" s="4"/>
    </row>
    <row r="53737" spans="4:4" x14ac:dyDescent="0.3">
      <c r="D53737" s="4"/>
    </row>
    <row r="53738" spans="4:4" x14ac:dyDescent="0.3">
      <c r="D53738" s="4"/>
    </row>
    <row r="53739" spans="4:4" x14ac:dyDescent="0.3">
      <c r="D53739" s="4"/>
    </row>
    <row r="53740" spans="4:4" x14ac:dyDescent="0.3">
      <c r="D53740" s="4"/>
    </row>
    <row r="53741" spans="4:4" x14ac:dyDescent="0.3">
      <c r="D53741" s="4"/>
    </row>
    <row r="53742" spans="4:4" x14ac:dyDescent="0.3">
      <c r="D53742" s="4"/>
    </row>
    <row r="53743" spans="4:4" x14ac:dyDescent="0.3">
      <c r="D53743" s="4"/>
    </row>
    <row r="53744" spans="4:4" x14ac:dyDescent="0.3">
      <c r="D53744" s="4"/>
    </row>
    <row r="53745" spans="4:4" x14ac:dyDescent="0.3">
      <c r="D53745" s="4"/>
    </row>
    <row r="53746" spans="4:4" x14ac:dyDescent="0.3">
      <c r="D53746" s="4"/>
    </row>
    <row r="53747" spans="4:4" x14ac:dyDescent="0.3">
      <c r="D53747" s="4"/>
    </row>
    <row r="53748" spans="4:4" x14ac:dyDescent="0.3">
      <c r="D53748" s="4"/>
    </row>
    <row r="53749" spans="4:4" x14ac:dyDescent="0.3">
      <c r="D53749" s="4"/>
    </row>
    <row r="53750" spans="4:4" x14ac:dyDescent="0.3">
      <c r="D53750" s="4"/>
    </row>
    <row r="53751" spans="4:4" x14ac:dyDescent="0.3">
      <c r="D53751" s="4"/>
    </row>
    <row r="53752" spans="4:4" x14ac:dyDescent="0.3">
      <c r="D53752" s="4"/>
    </row>
    <row r="53753" spans="4:4" x14ac:dyDescent="0.3">
      <c r="D53753" s="4"/>
    </row>
    <row r="53754" spans="4:4" x14ac:dyDescent="0.3">
      <c r="D53754" s="4"/>
    </row>
    <row r="53755" spans="4:4" x14ac:dyDescent="0.3">
      <c r="D53755" s="4"/>
    </row>
    <row r="53756" spans="4:4" x14ac:dyDescent="0.3">
      <c r="D53756" s="4"/>
    </row>
    <row r="53757" spans="4:4" x14ac:dyDescent="0.3">
      <c r="D53757" s="4"/>
    </row>
    <row r="53758" spans="4:4" x14ac:dyDescent="0.3">
      <c r="D53758" s="4"/>
    </row>
    <row r="53759" spans="4:4" x14ac:dyDescent="0.3">
      <c r="D53759" s="4"/>
    </row>
    <row r="53760" spans="4:4" x14ac:dyDescent="0.3">
      <c r="D53760" s="4"/>
    </row>
    <row r="53761" spans="4:4" x14ac:dyDescent="0.3">
      <c r="D53761" s="4"/>
    </row>
    <row r="53762" spans="4:4" x14ac:dyDescent="0.3">
      <c r="D53762" s="4"/>
    </row>
    <row r="53763" spans="4:4" x14ac:dyDescent="0.3">
      <c r="D53763" s="4"/>
    </row>
    <row r="53764" spans="4:4" x14ac:dyDescent="0.3">
      <c r="D53764" s="4"/>
    </row>
    <row r="53765" spans="4:4" x14ac:dyDescent="0.3">
      <c r="D53765" s="4"/>
    </row>
    <row r="53766" spans="4:4" x14ac:dyDescent="0.3">
      <c r="D53766" s="4"/>
    </row>
    <row r="53767" spans="4:4" x14ac:dyDescent="0.3">
      <c r="D53767" s="4"/>
    </row>
    <row r="53768" spans="4:4" x14ac:dyDescent="0.3">
      <c r="D53768" s="4"/>
    </row>
    <row r="53769" spans="4:4" x14ac:dyDescent="0.3">
      <c r="D53769" s="4"/>
    </row>
    <row r="53770" spans="4:4" x14ac:dyDescent="0.3">
      <c r="D53770" s="4"/>
    </row>
    <row r="53771" spans="4:4" x14ac:dyDescent="0.3">
      <c r="D53771" s="4"/>
    </row>
    <row r="53772" spans="4:4" x14ac:dyDescent="0.3">
      <c r="D53772" s="4"/>
    </row>
    <row r="53773" spans="4:4" x14ac:dyDescent="0.3">
      <c r="D53773" s="4"/>
    </row>
    <row r="53774" spans="4:4" x14ac:dyDescent="0.3">
      <c r="D53774" s="4"/>
    </row>
    <row r="53775" spans="4:4" x14ac:dyDescent="0.3">
      <c r="D53775" s="4"/>
    </row>
    <row r="53776" spans="4:4" x14ac:dyDescent="0.3">
      <c r="D53776" s="4"/>
    </row>
    <row r="53777" spans="4:4" x14ac:dyDescent="0.3">
      <c r="D53777" s="4"/>
    </row>
    <row r="53778" spans="4:4" x14ac:dyDescent="0.3">
      <c r="D53778" s="4"/>
    </row>
    <row r="53779" spans="4:4" x14ac:dyDescent="0.3">
      <c r="D53779" s="4"/>
    </row>
    <row r="53780" spans="4:4" x14ac:dyDescent="0.3">
      <c r="D53780" s="4"/>
    </row>
    <row r="53781" spans="4:4" x14ac:dyDescent="0.3">
      <c r="D53781" s="4"/>
    </row>
    <row r="53782" spans="4:4" x14ac:dyDescent="0.3">
      <c r="D53782" s="4"/>
    </row>
    <row r="53783" spans="4:4" x14ac:dyDescent="0.3">
      <c r="D53783" s="4"/>
    </row>
    <row r="53784" spans="4:4" x14ac:dyDescent="0.3">
      <c r="D53784" s="4"/>
    </row>
    <row r="53785" spans="4:4" x14ac:dyDescent="0.3">
      <c r="D53785" s="4"/>
    </row>
    <row r="53786" spans="4:4" x14ac:dyDescent="0.3">
      <c r="D53786" s="4"/>
    </row>
    <row r="53787" spans="4:4" x14ac:dyDescent="0.3">
      <c r="D53787" s="4"/>
    </row>
    <row r="53788" spans="4:4" x14ac:dyDescent="0.3">
      <c r="D53788" s="4"/>
    </row>
    <row r="53789" spans="4:4" x14ac:dyDescent="0.3">
      <c r="D53789" s="4"/>
    </row>
    <row r="53790" spans="4:4" x14ac:dyDescent="0.3">
      <c r="D53790" s="4"/>
    </row>
    <row r="53791" spans="4:4" x14ac:dyDescent="0.3">
      <c r="D53791" s="4"/>
    </row>
    <row r="53792" spans="4:4" x14ac:dyDescent="0.3">
      <c r="D53792" s="4"/>
    </row>
    <row r="53793" spans="4:4" x14ac:dyDescent="0.3">
      <c r="D53793" s="4"/>
    </row>
    <row r="53794" spans="4:4" x14ac:dyDescent="0.3">
      <c r="D53794" s="4"/>
    </row>
    <row r="53795" spans="4:4" x14ac:dyDescent="0.3">
      <c r="D53795" s="4"/>
    </row>
    <row r="53796" spans="4:4" x14ac:dyDescent="0.3">
      <c r="D53796" s="4"/>
    </row>
    <row r="53797" spans="4:4" x14ac:dyDescent="0.3">
      <c r="D53797" s="4"/>
    </row>
    <row r="53798" spans="4:4" x14ac:dyDescent="0.3">
      <c r="D53798" s="4"/>
    </row>
    <row r="53799" spans="4:4" x14ac:dyDescent="0.3">
      <c r="D53799" s="4"/>
    </row>
    <row r="53800" spans="4:4" x14ac:dyDescent="0.3">
      <c r="D53800" s="4"/>
    </row>
    <row r="53801" spans="4:4" x14ac:dyDescent="0.3">
      <c r="D53801" s="4"/>
    </row>
    <row r="53802" spans="4:4" x14ac:dyDescent="0.3">
      <c r="D53802" s="4"/>
    </row>
    <row r="53803" spans="4:4" x14ac:dyDescent="0.3">
      <c r="D53803" s="4"/>
    </row>
    <row r="53804" spans="4:4" x14ac:dyDescent="0.3">
      <c r="D53804" s="4"/>
    </row>
    <row r="53805" spans="4:4" x14ac:dyDescent="0.3">
      <c r="D53805" s="4"/>
    </row>
    <row r="53806" spans="4:4" x14ac:dyDescent="0.3">
      <c r="D53806" s="4"/>
    </row>
    <row r="53807" spans="4:4" x14ac:dyDescent="0.3">
      <c r="D53807" s="4"/>
    </row>
    <row r="53808" spans="4:4" x14ac:dyDescent="0.3">
      <c r="D53808" s="4"/>
    </row>
    <row r="53809" spans="4:4" x14ac:dyDescent="0.3">
      <c r="D53809" s="4"/>
    </row>
    <row r="53810" spans="4:4" x14ac:dyDescent="0.3">
      <c r="D53810" s="4"/>
    </row>
    <row r="53811" spans="4:4" x14ac:dyDescent="0.3">
      <c r="D53811" s="4"/>
    </row>
    <row r="53812" spans="4:4" x14ac:dyDescent="0.3">
      <c r="D53812" s="4"/>
    </row>
    <row r="53813" spans="4:4" x14ac:dyDescent="0.3">
      <c r="D53813" s="4"/>
    </row>
    <row r="53814" spans="4:4" x14ac:dyDescent="0.3">
      <c r="D53814" s="4"/>
    </row>
    <row r="53815" spans="4:4" x14ac:dyDescent="0.3">
      <c r="D53815" s="4"/>
    </row>
    <row r="53816" spans="4:4" x14ac:dyDescent="0.3">
      <c r="D53816" s="4"/>
    </row>
    <row r="53817" spans="4:4" x14ac:dyDescent="0.3">
      <c r="D53817" s="4"/>
    </row>
    <row r="53818" spans="4:4" x14ac:dyDescent="0.3">
      <c r="D53818" s="4"/>
    </row>
    <row r="53819" spans="4:4" x14ac:dyDescent="0.3">
      <c r="D53819" s="4"/>
    </row>
    <row r="53820" spans="4:4" x14ac:dyDescent="0.3">
      <c r="D53820" s="4"/>
    </row>
    <row r="53821" spans="4:4" x14ac:dyDescent="0.3">
      <c r="D53821" s="4"/>
    </row>
    <row r="53822" spans="4:4" x14ac:dyDescent="0.3">
      <c r="D53822" s="4"/>
    </row>
    <row r="53823" spans="4:4" x14ac:dyDescent="0.3">
      <c r="D53823" s="4"/>
    </row>
    <row r="53824" spans="4:4" x14ac:dyDescent="0.3">
      <c r="D53824" s="4"/>
    </row>
    <row r="53825" spans="4:4" x14ac:dyDescent="0.3">
      <c r="D53825" s="4"/>
    </row>
    <row r="53826" spans="4:4" x14ac:dyDescent="0.3">
      <c r="D53826" s="4"/>
    </row>
    <row r="53827" spans="4:4" x14ac:dyDescent="0.3">
      <c r="D53827" s="4"/>
    </row>
    <row r="53828" spans="4:4" x14ac:dyDescent="0.3">
      <c r="D53828" s="4"/>
    </row>
    <row r="53829" spans="4:4" x14ac:dyDescent="0.3">
      <c r="D53829" s="4"/>
    </row>
    <row r="53830" spans="4:4" x14ac:dyDescent="0.3">
      <c r="D53830" s="4"/>
    </row>
    <row r="53831" spans="4:4" x14ac:dyDescent="0.3">
      <c r="D53831" s="4"/>
    </row>
    <row r="53832" spans="4:4" x14ac:dyDescent="0.3">
      <c r="D53832" s="4"/>
    </row>
    <row r="53833" spans="4:4" x14ac:dyDescent="0.3">
      <c r="D53833" s="4"/>
    </row>
    <row r="53834" spans="4:4" x14ac:dyDescent="0.3">
      <c r="D53834" s="4"/>
    </row>
    <row r="53835" spans="4:4" x14ac:dyDescent="0.3">
      <c r="D53835" s="4"/>
    </row>
    <row r="53836" spans="4:4" x14ac:dyDescent="0.3">
      <c r="D53836" s="4"/>
    </row>
    <row r="53837" spans="4:4" x14ac:dyDescent="0.3">
      <c r="D53837" s="4"/>
    </row>
    <row r="53838" spans="4:4" x14ac:dyDescent="0.3">
      <c r="D53838" s="4"/>
    </row>
    <row r="53839" spans="4:4" x14ac:dyDescent="0.3">
      <c r="D53839" s="4"/>
    </row>
    <row r="53840" spans="4:4" x14ac:dyDescent="0.3">
      <c r="D53840" s="4"/>
    </row>
    <row r="53841" spans="4:4" x14ac:dyDescent="0.3">
      <c r="D53841" s="4"/>
    </row>
    <row r="53842" spans="4:4" x14ac:dyDescent="0.3">
      <c r="D53842" s="4"/>
    </row>
    <row r="53843" spans="4:4" x14ac:dyDescent="0.3">
      <c r="D53843" s="4"/>
    </row>
    <row r="53844" spans="4:4" x14ac:dyDescent="0.3">
      <c r="D53844" s="4"/>
    </row>
    <row r="53845" spans="4:4" x14ac:dyDescent="0.3">
      <c r="D53845" s="4"/>
    </row>
    <row r="53846" spans="4:4" x14ac:dyDescent="0.3">
      <c r="D53846" s="4"/>
    </row>
    <row r="53847" spans="4:4" x14ac:dyDescent="0.3">
      <c r="D53847" s="4"/>
    </row>
    <row r="53848" spans="4:4" x14ac:dyDescent="0.3">
      <c r="D53848" s="4"/>
    </row>
    <row r="53849" spans="4:4" x14ac:dyDescent="0.3">
      <c r="D53849" s="4"/>
    </row>
    <row r="53850" spans="4:4" x14ac:dyDescent="0.3">
      <c r="D53850" s="4"/>
    </row>
    <row r="53851" spans="4:4" x14ac:dyDescent="0.3">
      <c r="D53851" s="4"/>
    </row>
    <row r="53852" spans="4:4" x14ac:dyDescent="0.3">
      <c r="D53852" s="4"/>
    </row>
    <row r="53853" spans="4:4" x14ac:dyDescent="0.3">
      <c r="D53853" s="4"/>
    </row>
    <row r="53854" spans="4:4" x14ac:dyDescent="0.3">
      <c r="D53854" s="4"/>
    </row>
    <row r="53855" spans="4:4" x14ac:dyDescent="0.3">
      <c r="D53855" s="4"/>
    </row>
    <row r="53856" spans="4:4" x14ac:dyDescent="0.3">
      <c r="D53856" s="4"/>
    </row>
    <row r="53857" spans="4:4" x14ac:dyDescent="0.3">
      <c r="D53857" s="4"/>
    </row>
    <row r="53858" spans="4:4" x14ac:dyDescent="0.3">
      <c r="D53858" s="4"/>
    </row>
    <row r="53859" spans="4:4" x14ac:dyDescent="0.3">
      <c r="D53859" s="4"/>
    </row>
    <row r="53860" spans="4:4" x14ac:dyDescent="0.3">
      <c r="D53860" s="4"/>
    </row>
    <row r="53861" spans="4:4" x14ac:dyDescent="0.3">
      <c r="D53861" s="4"/>
    </row>
    <row r="53862" spans="4:4" x14ac:dyDescent="0.3">
      <c r="D53862" s="4"/>
    </row>
    <row r="53863" spans="4:4" x14ac:dyDescent="0.3">
      <c r="D53863" s="4"/>
    </row>
    <row r="53864" spans="4:4" x14ac:dyDescent="0.3">
      <c r="D53864" s="4"/>
    </row>
    <row r="53865" spans="4:4" x14ac:dyDescent="0.3">
      <c r="D53865" s="4"/>
    </row>
    <row r="53866" spans="4:4" x14ac:dyDescent="0.3">
      <c r="D53866" s="4"/>
    </row>
    <row r="53867" spans="4:4" x14ac:dyDescent="0.3">
      <c r="D53867" s="4"/>
    </row>
    <row r="53868" spans="4:4" x14ac:dyDescent="0.3">
      <c r="D53868" s="4"/>
    </row>
    <row r="53869" spans="4:4" x14ac:dyDescent="0.3">
      <c r="D53869" s="4"/>
    </row>
    <row r="53870" spans="4:4" x14ac:dyDescent="0.3">
      <c r="D53870" s="4"/>
    </row>
    <row r="53871" spans="4:4" x14ac:dyDescent="0.3">
      <c r="D53871" s="4"/>
    </row>
    <row r="53872" spans="4:4" x14ac:dyDescent="0.3">
      <c r="D53872" s="4"/>
    </row>
    <row r="53873" spans="4:4" x14ac:dyDescent="0.3">
      <c r="D53873" s="4"/>
    </row>
    <row r="53874" spans="4:4" x14ac:dyDescent="0.3">
      <c r="D53874" s="4"/>
    </row>
    <row r="53875" spans="4:4" x14ac:dyDescent="0.3">
      <c r="D53875" s="4"/>
    </row>
    <row r="53876" spans="4:4" x14ac:dyDescent="0.3">
      <c r="D53876" s="4"/>
    </row>
    <row r="53877" spans="4:4" x14ac:dyDescent="0.3">
      <c r="D53877" s="4"/>
    </row>
    <row r="53878" spans="4:4" x14ac:dyDescent="0.3">
      <c r="D53878" s="4"/>
    </row>
    <row r="53879" spans="4:4" x14ac:dyDescent="0.3">
      <c r="D53879" s="4"/>
    </row>
    <row r="53880" spans="4:4" x14ac:dyDescent="0.3">
      <c r="D53880" s="4"/>
    </row>
    <row r="53881" spans="4:4" x14ac:dyDescent="0.3">
      <c r="D53881" s="4"/>
    </row>
    <row r="53882" spans="4:4" x14ac:dyDescent="0.3">
      <c r="D53882" s="4"/>
    </row>
    <row r="53883" spans="4:4" x14ac:dyDescent="0.3">
      <c r="D53883" s="4"/>
    </row>
    <row r="53884" spans="4:4" x14ac:dyDescent="0.3">
      <c r="D53884" s="4"/>
    </row>
    <row r="53885" spans="4:4" x14ac:dyDescent="0.3">
      <c r="D53885" s="4"/>
    </row>
    <row r="53886" spans="4:4" x14ac:dyDescent="0.3">
      <c r="D53886" s="4"/>
    </row>
    <row r="53887" spans="4:4" x14ac:dyDescent="0.3">
      <c r="D53887" s="4"/>
    </row>
    <row r="53888" spans="4:4" x14ac:dyDescent="0.3">
      <c r="D53888" s="4"/>
    </row>
    <row r="53889" spans="4:4" x14ac:dyDescent="0.3">
      <c r="D53889" s="4"/>
    </row>
    <row r="53890" spans="4:4" x14ac:dyDescent="0.3">
      <c r="D53890" s="4"/>
    </row>
    <row r="53891" spans="4:4" x14ac:dyDescent="0.3">
      <c r="D53891" s="4"/>
    </row>
    <row r="53892" spans="4:4" x14ac:dyDescent="0.3">
      <c r="D53892" s="4"/>
    </row>
    <row r="53893" spans="4:4" x14ac:dyDescent="0.3">
      <c r="D53893" s="4"/>
    </row>
    <row r="53894" spans="4:4" x14ac:dyDescent="0.3">
      <c r="D53894" s="4"/>
    </row>
    <row r="53895" spans="4:4" x14ac:dyDescent="0.3">
      <c r="D53895" s="4"/>
    </row>
    <row r="53896" spans="4:4" x14ac:dyDescent="0.3">
      <c r="D53896" s="4"/>
    </row>
    <row r="53897" spans="4:4" x14ac:dyDescent="0.3">
      <c r="D53897" s="4"/>
    </row>
    <row r="53898" spans="4:4" x14ac:dyDescent="0.3">
      <c r="D53898" s="4"/>
    </row>
    <row r="53899" spans="4:4" x14ac:dyDescent="0.3">
      <c r="D53899" s="4"/>
    </row>
    <row r="53900" spans="4:4" x14ac:dyDescent="0.3">
      <c r="D53900" s="4"/>
    </row>
    <row r="53901" spans="4:4" x14ac:dyDescent="0.3">
      <c r="D53901" s="4"/>
    </row>
    <row r="53902" spans="4:4" x14ac:dyDescent="0.3">
      <c r="D53902" s="4"/>
    </row>
    <row r="53903" spans="4:4" x14ac:dyDescent="0.3">
      <c r="D53903" s="4"/>
    </row>
    <row r="53904" spans="4:4" x14ac:dyDescent="0.3">
      <c r="D53904" s="4"/>
    </row>
    <row r="53905" spans="4:4" x14ac:dyDescent="0.3">
      <c r="D53905" s="4"/>
    </row>
    <row r="53906" spans="4:4" x14ac:dyDescent="0.3">
      <c r="D53906" s="4"/>
    </row>
    <row r="53907" spans="4:4" x14ac:dyDescent="0.3">
      <c r="D53907" s="4"/>
    </row>
    <row r="53908" spans="4:4" x14ac:dyDescent="0.3">
      <c r="D53908" s="4"/>
    </row>
    <row r="53909" spans="4:4" x14ac:dyDescent="0.3">
      <c r="D53909" s="4"/>
    </row>
    <row r="53910" spans="4:4" x14ac:dyDescent="0.3">
      <c r="D53910" s="4"/>
    </row>
    <row r="53911" spans="4:4" x14ac:dyDescent="0.3">
      <c r="D53911" s="4"/>
    </row>
    <row r="53912" spans="4:4" x14ac:dyDescent="0.3">
      <c r="D53912" s="4"/>
    </row>
    <row r="53913" spans="4:4" x14ac:dyDescent="0.3">
      <c r="D53913" s="4"/>
    </row>
    <row r="53914" spans="4:4" x14ac:dyDescent="0.3">
      <c r="D53914" s="4"/>
    </row>
    <row r="53915" spans="4:4" x14ac:dyDescent="0.3">
      <c r="D53915" s="4"/>
    </row>
    <row r="53916" spans="4:4" x14ac:dyDescent="0.3">
      <c r="D53916" s="4"/>
    </row>
    <row r="53917" spans="4:4" x14ac:dyDescent="0.3">
      <c r="D53917" s="4"/>
    </row>
    <row r="53918" spans="4:4" x14ac:dyDescent="0.3">
      <c r="D53918" s="4"/>
    </row>
    <row r="53919" spans="4:4" x14ac:dyDescent="0.3">
      <c r="D53919" s="4"/>
    </row>
    <row r="53920" spans="4:4" x14ac:dyDescent="0.3">
      <c r="D53920" s="4"/>
    </row>
    <row r="53921" spans="4:4" x14ac:dyDescent="0.3">
      <c r="D53921" s="4"/>
    </row>
    <row r="53922" spans="4:4" x14ac:dyDescent="0.3">
      <c r="D53922" s="4"/>
    </row>
    <row r="53923" spans="4:4" x14ac:dyDescent="0.3">
      <c r="D53923" s="4"/>
    </row>
    <row r="53924" spans="4:4" x14ac:dyDescent="0.3">
      <c r="D53924" s="4"/>
    </row>
    <row r="53925" spans="4:4" x14ac:dyDescent="0.3">
      <c r="D53925" s="4"/>
    </row>
    <row r="53926" spans="4:4" x14ac:dyDescent="0.3">
      <c r="D53926" s="4"/>
    </row>
    <row r="53927" spans="4:4" x14ac:dyDescent="0.3">
      <c r="D53927" s="4"/>
    </row>
    <row r="53928" spans="4:4" x14ac:dyDescent="0.3">
      <c r="D53928" s="4"/>
    </row>
    <row r="53929" spans="4:4" x14ac:dyDescent="0.3">
      <c r="D53929" s="4"/>
    </row>
    <row r="53930" spans="4:4" x14ac:dyDescent="0.3">
      <c r="D53930" s="4"/>
    </row>
    <row r="53931" spans="4:4" x14ac:dyDescent="0.3">
      <c r="D53931" s="4"/>
    </row>
    <row r="53932" spans="4:4" x14ac:dyDescent="0.3">
      <c r="D53932" s="4"/>
    </row>
    <row r="53933" spans="4:4" x14ac:dyDescent="0.3">
      <c r="D53933" s="4"/>
    </row>
    <row r="53934" spans="4:4" x14ac:dyDescent="0.3">
      <c r="D53934" s="4"/>
    </row>
    <row r="53935" spans="4:4" x14ac:dyDescent="0.3">
      <c r="D53935" s="4"/>
    </row>
    <row r="53936" spans="4:4" x14ac:dyDescent="0.3">
      <c r="D53936" s="4"/>
    </row>
    <row r="53937" spans="4:4" x14ac:dyDescent="0.3">
      <c r="D53937" s="4"/>
    </row>
    <row r="53938" spans="4:4" x14ac:dyDescent="0.3">
      <c r="D53938" s="4"/>
    </row>
    <row r="53939" spans="4:4" x14ac:dyDescent="0.3">
      <c r="D53939" s="4"/>
    </row>
    <row r="53940" spans="4:4" x14ac:dyDescent="0.3">
      <c r="D53940" s="4"/>
    </row>
    <row r="53941" spans="4:4" x14ac:dyDescent="0.3">
      <c r="D53941" s="4"/>
    </row>
    <row r="53942" spans="4:4" x14ac:dyDescent="0.3">
      <c r="D53942" s="4"/>
    </row>
    <row r="53943" spans="4:4" x14ac:dyDescent="0.3">
      <c r="D53943" s="4"/>
    </row>
    <row r="53944" spans="4:4" x14ac:dyDescent="0.3">
      <c r="D53944" s="4"/>
    </row>
    <row r="53945" spans="4:4" x14ac:dyDescent="0.3">
      <c r="D53945" s="4"/>
    </row>
    <row r="53946" spans="4:4" x14ac:dyDescent="0.3">
      <c r="D53946" s="4"/>
    </row>
    <row r="53947" spans="4:4" x14ac:dyDescent="0.3">
      <c r="D53947" s="4"/>
    </row>
    <row r="53948" spans="4:4" x14ac:dyDescent="0.3">
      <c r="D53948" s="4"/>
    </row>
    <row r="53949" spans="4:4" x14ac:dyDescent="0.3">
      <c r="D53949" s="4"/>
    </row>
    <row r="53950" spans="4:4" x14ac:dyDescent="0.3">
      <c r="D53950" s="4"/>
    </row>
    <row r="53951" spans="4:4" x14ac:dyDescent="0.3">
      <c r="D53951" s="4"/>
    </row>
    <row r="53952" spans="4:4" x14ac:dyDescent="0.3">
      <c r="D53952" s="4"/>
    </row>
    <row r="53953" spans="4:4" x14ac:dyDescent="0.3">
      <c r="D53953" s="4"/>
    </row>
    <row r="53954" spans="4:4" x14ac:dyDescent="0.3">
      <c r="D53954" s="4"/>
    </row>
    <row r="53955" spans="4:4" x14ac:dyDescent="0.3">
      <c r="D53955" s="4"/>
    </row>
    <row r="53956" spans="4:4" x14ac:dyDescent="0.3">
      <c r="D53956" s="4"/>
    </row>
    <row r="53957" spans="4:4" x14ac:dyDescent="0.3">
      <c r="D53957" s="4"/>
    </row>
    <row r="53958" spans="4:4" x14ac:dyDescent="0.3">
      <c r="D53958" s="4"/>
    </row>
    <row r="53959" spans="4:4" x14ac:dyDescent="0.3">
      <c r="D53959" s="4"/>
    </row>
    <row r="53960" spans="4:4" x14ac:dyDescent="0.3">
      <c r="D53960" s="4"/>
    </row>
    <row r="53961" spans="4:4" x14ac:dyDescent="0.3">
      <c r="D53961" s="4"/>
    </row>
    <row r="53962" spans="4:4" x14ac:dyDescent="0.3">
      <c r="D53962" s="4"/>
    </row>
    <row r="53963" spans="4:4" x14ac:dyDescent="0.3">
      <c r="D53963" s="4"/>
    </row>
    <row r="53964" spans="4:4" x14ac:dyDescent="0.3">
      <c r="D53964" s="4"/>
    </row>
    <row r="53965" spans="4:4" x14ac:dyDescent="0.3">
      <c r="D53965" s="4"/>
    </row>
    <row r="53966" spans="4:4" x14ac:dyDescent="0.3">
      <c r="D53966" s="4"/>
    </row>
    <row r="53967" spans="4:4" x14ac:dyDescent="0.3">
      <c r="D53967" s="4"/>
    </row>
    <row r="53968" spans="4:4" x14ac:dyDescent="0.3">
      <c r="D53968" s="4"/>
    </row>
    <row r="53969" spans="4:4" x14ac:dyDescent="0.3">
      <c r="D53969" s="4"/>
    </row>
    <row r="53970" spans="4:4" x14ac:dyDescent="0.3">
      <c r="D53970" s="4"/>
    </row>
    <row r="53971" spans="4:4" x14ac:dyDescent="0.3">
      <c r="D53971" s="4"/>
    </row>
    <row r="53972" spans="4:4" x14ac:dyDescent="0.3">
      <c r="D53972" s="4"/>
    </row>
    <row r="53973" spans="4:4" x14ac:dyDescent="0.3">
      <c r="D53973" s="4"/>
    </row>
    <row r="53974" spans="4:4" x14ac:dyDescent="0.3">
      <c r="D53974" s="4"/>
    </row>
    <row r="53975" spans="4:4" x14ac:dyDescent="0.3">
      <c r="D53975" s="4"/>
    </row>
    <row r="53976" spans="4:4" x14ac:dyDescent="0.3">
      <c r="D53976" s="4"/>
    </row>
    <row r="53977" spans="4:4" x14ac:dyDescent="0.3">
      <c r="D53977" s="4"/>
    </row>
    <row r="53978" spans="4:4" x14ac:dyDescent="0.3">
      <c r="D53978" s="4"/>
    </row>
    <row r="53979" spans="4:4" x14ac:dyDescent="0.3">
      <c r="D53979" s="4"/>
    </row>
    <row r="53980" spans="4:4" x14ac:dyDescent="0.3">
      <c r="D53980" s="4"/>
    </row>
    <row r="53981" spans="4:4" x14ac:dyDescent="0.3">
      <c r="D53981" s="4"/>
    </row>
    <row r="53982" spans="4:4" x14ac:dyDescent="0.3">
      <c r="D53982" s="4"/>
    </row>
    <row r="53983" spans="4:4" x14ac:dyDescent="0.3">
      <c r="D53983" s="4"/>
    </row>
    <row r="53984" spans="4:4" x14ac:dyDescent="0.3">
      <c r="D53984" s="4"/>
    </row>
    <row r="53985" spans="4:4" x14ac:dyDescent="0.3">
      <c r="D53985" s="4"/>
    </row>
    <row r="53986" spans="4:4" x14ac:dyDescent="0.3">
      <c r="D53986" s="4"/>
    </row>
    <row r="53987" spans="4:4" x14ac:dyDescent="0.3">
      <c r="D53987" s="4"/>
    </row>
    <row r="53988" spans="4:4" x14ac:dyDescent="0.3">
      <c r="D53988" s="4"/>
    </row>
    <row r="53989" spans="4:4" x14ac:dyDescent="0.3">
      <c r="D53989" s="4"/>
    </row>
    <row r="53990" spans="4:4" x14ac:dyDescent="0.3">
      <c r="D53990" s="4"/>
    </row>
    <row r="53991" spans="4:4" x14ac:dyDescent="0.3">
      <c r="D53991" s="4"/>
    </row>
    <row r="53992" spans="4:4" x14ac:dyDescent="0.3">
      <c r="D53992" s="4"/>
    </row>
    <row r="53993" spans="4:4" x14ac:dyDescent="0.3">
      <c r="D53993" s="4"/>
    </row>
    <row r="53994" spans="4:4" x14ac:dyDescent="0.3">
      <c r="D53994" s="4"/>
    </row>
    <row r="53995" spans="4:4" x14ac:dyDescent="0.3">
      <c r="D53995" s="4"/>
    </row>
    <row r="53996" spans="4:4" x14ac:dyDescent="0.3">
      <c r="D53996" s="4"/>
    </row>
    <row r="53997" spans="4:4" x14ac:dyDescent="0.3">
      <c r="D53997" s="4"/>
    </row>
    <row r="53998" spans="4:4" x14ac:dyDescent="0.3">
      <c r="D53998" s="4"/>
    </row>
    <row r="53999" spans="4:4" x14ac:dyDescent="0.3">
      <c r="D53999" s="4"/>
    </row>
    <row r="54000" spans="4:4" x14ac:dyDescent="0.3">
      <c r="D54000" s="4"/>
    </row>
    <row r="54001" spans="4:4" x14ac:dyDescent="0.3">
      <c r="D54001" s="4"/>
    </row>
    <row r="54002" spans="4:4" x14ac:dyDescent="0.3">
      <c r="D54002" s="4"/>
    </row>
    <row r="54003" spans="4:4" x14ac:dyDescent="0.3">
      <c r="D54003" s="4"/>
    </row>
    <row r="54004" spans="4:4" x14ac:dyDescent="0.3">
      <c r="D54004" s="4"/>
    </row>
    <row r="54005" spans="4:4" x14ac:dyDescent="0.3">
      <c r="D54005" s="4"/>
    </row>
    <row r="54006" spans="4:4" x14ac:dyDescent="0.3">
      <c r="D54006" s="4"/>
    </row>
    <row r="54007" spans="4:4" x14ac:dyDescent="0.3">
      <c r="D54007" s="4"/>
    </row>
    <row r="54008" spans="4:4" x14ac:dyDescent="0.3">
      <c r="D54008" s="4"/>
    </row>
    <row r="54009" spans="4:4" x14ac:dyDescent="0.3">
      <c r="D54009" s="4"/>
    </row>
    <row r="54010" spans="4:4" x14ac:dyDescent="0.3">
      <c r="D54010" s="4"/>
    </row>
    <row r="54011" spans="4:4" x14ac:dyDescent="0.3">
      <c r="D54011" s="4"/>
    </row>
    <row r="54012" spans="4:4" x14ac:dyDescent="0.3">
      <c r="D54012" s="4"/>
    </row>
    <row r="54013" spans="4:4" x14ac:dyDescent="0.3">
      <c r="D54013" s="4"/>
    </row>
    <row r="54014" spans="4:4" x14ac:dyDescent="0.3">
      <c r="D54014" s="4"/>
    </row>
    <row r="54015" spans="4:4" x14ac:dyDescent="0.3">
      <c r="D54015" s="4"/>
    </row>
    <row r="54016" spans="4:4" x14ac:dyDescent="0.3">
      <c r="D54016" s="4"/>
    </row>
    <row r="54017" spans="4:4" x14ac:dyDescent="0.3">
      <c r="D54017" s="4"/>
    </row>
    <row r="54018" spans="4:4" x14ac:dyDescent="0.3">
      <c r="D54018" s="4"/>
    </row>
    <row r="54019" spans="4:4" x14ac:dyDescent="0.3">
      <c r="D54019" s="4"/>
    </row>
    <row r="54020" spans="4:4" x14ac:dyDescent="0.3">
      <c r="D54020" s="4"/>
    </row>
    <row r="54021" spans="4:4" x14ac:dyDescent="0.3">
      <c r="D54021" s="4"/>
    </row>
    <row r="54022" spans="4:4" x14ac:dyDescent="0.3">
      <c r="D54022" s="4"/>
    </row>
    <row r="54023" spans="4:4" x14ac:dyDescent="0.3">
      <c r="D54023" s="4"/>
    </row>
    <row r="54024" spans="4:4" x14ac:dyDescent="0.3">
      <c r="D54024" s="4"/>
    </row>
    <row r="54025" spans="4:4" x14ac:dyDescent="0.3">
      <c r="D54025" s="4"/>
    </row>
    <row r="54026" spans="4:4" x14ac:dyDescent="0.3">
      <c r="D54026" s="4"/>
    </row>
    <row r="54027" spans="4:4" x14ac:dyDescent="0.3">
      <c r="D54027" s="4"/>
    </row>
    <row r="54028" spans="4:4" x14ac:dyDescent="0.3">
      <c r="D54028" s="4"/>
    </row>
    <row r="54029" spans="4:4" x14ac:dyDescent="0.3">
      <c r="D54029" s="4"/>
    </row>
    <row r="54030" spans="4:4" x14ac:dyDescent="0.3">
      <c r="D54030" s="4"/>
    </row>
    <row r="54031" spans="4:4" x14ac:dyDescent="0.3">
      <c r="D54031" s="4"/>
    </row>
    <row r="54032" spans="4:4" x14ac:dyDescent="0.3">
      <c r="D54032" s="4"/>
    </row>
    <row r="54033" spans="4:4" x14ac:dyDescent="0.3">
      <c r="D54033" s="4"/>
    </row>
    <row r="54034" spans="4:4" x14ac:dyDescent="0.3">
      <c r="D54034" s="4"/>
    </row>
    <row r="54035" spans="4:4" x14ac:dyDescent="0.3">
      <c r="D54035" s="4"/>
    </row>
    <row r="54036" spans="4:4" x14ac:dyDescent="0.3">
      <c r="D54036" s="4"/>
    </row>
    <row r="54037" spans="4:4" x14ac:dyDescent="0.3">
      <c r="D54037" s="4"/>
    </row>
    <row r="54038" spans="4:4" x14ac:dyDescent="0.3">
      <c r="D54038" s="4"/>
    </row>
    <row r="54039" spans="4:4" x14ac:dyDescent="0.3">
      <c r="D54039" s="4"/>
    </row>
    <row r="54040" spans="4:4" x14ac:dyDescent="0.3">
      <c r="D54040" s="4"/>
    </row>
    <row r="54041" spans="4:4" x14ac:dyDescent="0.3">
      <c r="D54041" s="4"/>
    </row>
    <row r="54042" spans="4:4" x14ac:dyDescent="0.3">
      <c r="D54042" s="4"/>
    </row>
    <row r="54043" spans="4:4" x14ac:dyDescent="0.3">
      <c r="D54043" s="4"/>
    </row>
    <row r="54044" spans="4:4" x14ac:dyDescent="0.3">
      <c r="D54044" s="4"/>
    </row>
    <row r="54045" spans="4:4" x14ac:dyDescent="0.3">
      <c r="D54045" s="4"/>
    </row>
    <row r="54046" spans="4:4" x14ac:dyDescent="0.3">
      <c r="D54046" s="4"/>
    </row>
    <row r="54047" spans="4:4" x14ac:dyDescent="0.3">
      <c r="D54047" s="4"/>
    </row>
    <row r="54048" spans="4:4" x14ac:dyDescent="0.3">
      <c r="D54048" s="4"/>
    </row>
    <row r="54049" spans="4:4" x14ac:dyDescent="0.3">
      <c r="D54049" s="4"/>
    </row>
    <row r="54050" spans="4:4" x14ac:dyDescent="0.3">
      <c r="D54050" s="4"/>
    </row>
    <row r="54051" spans="4:4" x14ac:dyDescent="0.3">
      <c r="D54051" s="4"/>
    </row>
    <row r="54052" spans="4:4" x14ac:dyDescent="0.3">
      <c r="D54052" s="4"/>
    </row>
    <row r="54053" spans="4:4" x14ac:dyDescent="0.3">
      <c r="D54053" s="4"/>
    </row>
    <row r="54054" spans="4:4" x14ac:dyDescent="0.3">
      <c r="D54054" s="4"/>
    </row>
    <row r="54055" spans="4:4" x14ac:dyDescent="0.3">
      <c r="D54055" s="4"/>
    </row>
    <row r="54056" spans="4:4" x14ac:dyDescent="0.3">
      <c r="D54056" s="4"/>
    </row>
    <row r="54057" spans="4:4" x14ac:dyDescent="0.3">
      <c r="D54057" s="4"/>
    </row>
    <row r="54058" spans="4:4" x14ac:dyDescent="0.3">
      <c r="D54058" s="4"/>
    </row>
    <row r="54059" spans="4:4" x14ac:dyDescent="0.3">
      <c r="D54059" s="4"/>
    </row>
    <row r="54060" spans="4:4" x14ac:dyDescent="0.3">
      <c r="D54060" s="4"/>
    </row>
    <row r="54061" spans="4:4" x14ac:dyDescent="0.3">
      <c r="D54061" s="4"/>
    </row>
    <row r="54062" spans="4:4" x14ac:dyDescent="0.3">
      <c r="D54062" s="4"/>
    </row>
    <row r="54063" spans="4:4" x14ac:dyDescent="0.3">
      <c r="D54063" s="4"/>
    </row>
    <row r="54064" spans="4:4" x14ac:dyDescent="0.3">
      <c r="D54064" s="4"/>
    </row>
    <row r="54065" spans="4:4" x14ac:dyDescent="0.3">
      <c r="D54065" s="4"/>
    </row>
    <row r="54066" spans="4:4" x14ac:dyDescent="0.3">
      <c r="D54066" s="4"/>
    </row>
    <row r="54067" spans="4:4" x14ac:dyDescent="0.3">
      <c r="D54067" s="4"/>
    </row>
    <row r="54068" spans="4:4" x14ac:dyDescent="0.3">
      <c r="D54068" s="4"/>
    </row>
    <row r="54069" spans="4:4" x14ac:dyDescent="0.3">
      <c r="D54069" s="4"/>
    </row>
    <row r="54070" spans="4:4" x14ac:dyDescent="0.3">
      <c r="D54070" s="4"/>
    </row>
    <row r="54071" spans="4:4" x14ac:dyDescent="0.3">
      <c r="D54071" s="4"/>
    </row>
    <row r="54072" spans="4:4" x14ac:dyDescent="0.3">
      <c r="D54072" s="4"/>
    </row>
    <row r="54073" spans="4:4" x14ac:dyDescent="0.3">
      <c r="D54073" s="4"/>
    </row>
    <row r="54074" spans="4:4" x14ac:dyDescent="0.3">
      <c r="D54074" s="4"/>
    </row>
    <row r="54075" spans="4:4" x14ac:dyDescent="0.3">
      <c r="D54075" s="4"/>
    </row>
    <row r="54076" spans="4:4" x14ac:dyDescent="0.3">
      <c r="D54076" s="4"/>
    </row>
    <row r="54077" spans="4:4" x14ac:dyDescent="0.3">
      <c r="D54077" s="4"/>
    </row>
    <row r="54078" spans="4:4" x14ac:dyDescent="0.3">
      <c r="D54078" s="4"/>
    </row>
    <row r="54079" spans="4:4" x14ac:dyDescent="0.3">
      <c r="D54079" s="4"/>
    </row>
    <row r="54080" spans="4:4" x14ac:dyDescent="0.3">
      <c r="D54080" s="4"/>
    </row>
    <row r="54081" spans="4:4" x14ac:dyDescent="0.3">
      <c r="D54081" s="4"/>
    </row>
    <row r="54082" spans="4:4" x14ac:dyDescent="0.3">
      <c r="D54082" s="4"/>
    </row>
    <row r="54083" spans="4:4" x14ac:dyDescent="0.3">
      <c r="D54083" s="4"/>
    </row>
    <row r="54084" spans="4:4" x14ac:dyDescent="0.3">
      <c r="D54084" s="4"/>
    </row>
    <row r="54085" spans="4:4" x14ac:dyDescent="0.3">
      <c r="D54085" s="4"/>
    </row>
    <row r="54086" spans="4:4" x14ac:dyDescent="0.3">
      <c r="D54086" s="4"/>
    </row>
    <row r="54087" spans="4:4" x14ac:dyDescent="0.3">
      <c r="D54087" s="4"/>
    </row>
    <row r="54088" spans="4:4" x14ac:dyDescent="0.3">
      <c r="D54088" s="4"/>
    </row>
    <row r="54089" spans="4:4" x14ac:dyDescent="0.3">
      <c r="D54089" s="4"/>
    </row>
    <row r="54090" spans="4:4" x14ac:dyDescent="0.3">
      <c r="D54090" s="4"/>
    </row>
    <row r="54091" spans="4:4" x14ac:dyDescent="0.3">
      <c r="D54091" s="4"/>
    </row>
    <row r="54092" spans="4:4" x14ac:dyDescent="0.3">
      <c r="D54092" s="4"/>
    </row>
    <row r="54093" spans="4:4" x14ac:dyDescent="0.3">
      <c r="D54093" s="4"/>
    </row>
    <row r="54094" spans="4:4" x14ac:dyDescent="0.3">
      <c r="D54094" s="4"/>
    </row>
    <row r="54095" spans="4:4" x14ac:dyDescent="0.3">
      <c r="D54095" s="4"/>
    </row>
    <row r="54096" spans="4:4" x14ac:dyDescent="0.3">
      <c r="D54096" s="4"/>
    </row>
    <row r="54097" spans="4:4" x14ac:dyDescent="0.3">
      <c r="D54097" s="4"/>
    </row>
    <row r="54098" spans="4:4" x14ac:dyDescent="0.3">
      <c r="D54098" s="4"/>
    </row>
    <row r="54099" spans="4:4" x14ac:dyDescent="0.3">
      <c r="D54099" s="4"/>
    </row>
    <row r="54100" spans="4:4" x14ac:dyDescent="0.3">
      <c r="D54100" s="4"/>
    </row>
    <row r="54101" spans="4:4" x14ac:dyDescent="0.3">
      <c r="D54101" s="4"/>
    </row>
    <row r="54102" spans="4:4" x14ac:dyDescent="0.3">
      <c r="D54102" s="4"/>
    </row>
    <row r="54103" spans="4:4" x14ac:dyDescent="0.3">
      <c r="D54103" s="4"/>
    </row>
    <row r="54104" spans="4:4" x14ac:dyDescent="0.3">
      <c r="D54104" s="4"/>
    </row>
    <row r="54105" spans="4:4" x14ac:dyDescent="0.3">
      <c r="D54105" s="4"/>
    </row>
    <row r="54106" spans="4:4" x14ac:dyDescent="0.3">
      <c r="D54106" s="4"/>
    </row>
    <row r="54107" spans="4:4" x14ac:dyDescent="0.3">
      <c r="D54107" s="4"/>
    </row>
    <row r="54108" spans="4:4" x14ac:dyDescent="0.3">
      <c r="D54108" s="4"/>
    </row>
    <row r="54109" spans="4:4" x14ac:dyDescent="0.3">
      <c r="D54109" s="4"/>
    </row>
    <row r="54110" spans="4:4" x14ac:dyDescent="0.3">
      <c r="D54110" s="4"/>
    </row>
    <row r="54111" spans="4:4" x14ac:dyDescent="0.3">
      <c r="D54111" s="4"/>
    </row>
    <row r="54112" spans="4:4" x14ac:dyDescent="0.3">
      <c r="D54112" s="4"/>
    </row>
    <row r="54113" spans="4:4" x14ac:dyDescent="0.3">
      <c r="D54113" s="4"/>
    </row>
    <row r="54114" spans="4:4" x14ac:dyDescent="0.3">
      <c r="D54114" s="4"/>
    </row>
    <row r="54115" spans="4:4" x14ac:dyDescent="0.3">
      <c r="D54115" s="4"/>
    </row>
    <row r="54116" spans="4:4" x14ac:dyDescent="0.3">
      <c r="D54116" s="4"/>
    </row>
    <row r="54117" spans="4:4" x14ac:dyDescent="0.3">
      <c r="D54117" s="4"/>
    </row>
    <row r="54118" spans="4:4" x14ac:dyDescent="0.3">
      <c r="D54118" s="4"/>
    </row>
    <row r="54119" spans="4:4" x14ac:dyDescent="0.3">
      <c r="D54119" s="4"/>
    </row>
    <row r="54120" spans="4:4" x14ac:dyDescent="0.3">
      <c r="D54120" s="4"/>
    </row>
    <row r="54121" spans="4:4" x14ac:dyDescent="0.3">
      <c r="D54121" s="4"/>
    </row>
    <row r="54122" spans="4:4" x14ac:dyDescent="0.3">
      <c r="D54122" s="4"/>
    </row>
    <row r="54123" spans="4:4" x14ac:dyDescent="0.3">
      <c r="D54123" s="4"/>
    </row>
    <row r="54124" spans="4:4" x14ac:dyDescent="0.3">
      <c r="D54124" s="4"/>
    </row>
    <row r="54125" spans="4:4" x14ac:dyDescent="0.3">
      <c r="D54125" s="4"/>
    </row>
    <row r="54126" spans="4:4" x14ac:dyDescent="0.3">
      <c r="D54126" s="4"/>
    </row>
    <row r="54127" spans="4:4" x14ac:dyDescent="0.3">
      <c r="D54127" s="4"/>
    </row>
    <row r="54128" spans="4:4" x14ac:dyDescent="0.3">
      <c r="D54128" s="4"/>
    </row>
    <row r="54129" spans="4:4" x14ac:dyDescent="0.3">
      <c r="D54129" s="4"/>
    </row>
    <row r="54130" spans="4:4" x14ac:dyDescent="0.3">
      <c r="D54130" s="4"/>
    </row>
    <row r="54131" spans="4:4" x14ac:dyDescent="0.3">
      <c r="D54131" s="4"/>
    </row>
    <row r="54132" spans="4:4" x14ac:dyDescent="0.3">
      <c r="D54132" s="4"/>
    </row>
    <row r="54133" spans="4:4" x14ac:dyDescent="0.3">
      <c r="D54133" s="4"/>
    </row>
    <row r="54134" spans="4:4" x14ac:dyDescent="0.3">
      <c r="D54134" s="4"/>
    </row>
    <row r="54135" spans="4:4" x14ac:dyDescent="0.3">
      <c r="D54135" s="4"/>
    </row>
    <row r="54136" spans="4:4" x14ac:dyDescent="0.3">
      <c r="D54136" s="4"/>
    </row>
    <row r="54137" spans="4:4" x14ac:dyDescent="0.3">
      <c r="D54137" s="4"/>
    </row>
    <row r="54138" spans="4:4" x14ac:dyDescent="0.3">
      <c r="D54138" s="4"/>
    </row>
    <row r="54139" spans="4:4" x14ac:dyDescent="0.3">
      <c r="D54139" s="4"/>
    </row>
    <row r="54140" spans="4:4" x14ac:dyDescent="0.3">
      <c r="D54140" s="4"/>
    </row>
    <row r="54141" spans="4:4" x14ac:dyDescent="0.3">
      <c r="D54141" s="4"/>
    </row>
    <row r="54142" spans="4:4" x14ac:dyDescent="0.3">
      <c r="D54142" s="4"/>
    </row>
    <row r="54143" spans="4:4" x14ac:dyDescent="0.3">
      <c r="D54143" s="4"/>
    </row>
    <row r="54144" spans="4:4" x14ac:dyDescent="0.3">
      <c r="D54144" s="4"/>
    </row>
    <row r="54145" spans="4:4" x14ac:dyDescent="0.3">
      <c r="D54145" s="4"/>
    </row>
    <row r="54146" spans="4:4" x14ac:dyDescent="0.3">
      <c r="D54146" s="4"/>
    </row>
    <row r="54147" spans="4:4" x14ac:dyDescent="0.3">
      <c r="D54147" s="4"/>
    </row>
    <row r="54148" spans="4:4" x14ac:dyDescent="0.3">
      <c r="D54148" s="4"/>
    </row>
    <row r="54149" spans="4:4" x14ac:dyDescent="0.3">
      <c r="D54149" s="4"/>
    </row>
    <row r="54150" spans="4:4" x14ac:dyDescent="0.3">
      <c r="D54150" s="4"/>
    </row>
    <row r="54151" spans="4:4" x14ac:dyDescent="0.3">
      <c r="D54151" s="4"/>
    </row>
    <row r="54152" spans="4:4" x14ac:dyDescent="0.3">
      <c r="D54152" s="4"/>
    </row>
    <row r="54153" spans="4:4" x14ac:dyDescent="0.3">
      <c r="D54153" s="4"/>
    </row>
    <row r="54154" spans="4:4" x14ac:dyDescent="0.3">
      <c r="D54154" s="4"/>
    </row>
    <row r="54155" spans="4:4" x14ac:dyDescent="0.3">
      <c r="D54155" s="4"/>
    </row>
    <row r="54156" spans="4:4" x14ac:dyDescent="0.3">
      <c r="D54156" s="4"/>
    </row>
    <row r="54157" spans="4:4" x14ac:dyDescent="0.3">
      <c r="D54157" s="4"/>
    </row>
    <row r="54158" spans="4:4" x14ac:dyDescent="0.3">
      <c r="D54158" s="4"/>
    </row>
    <row r="54159" spans="4:4" x14ac:dyDescent="0.3">
      <c r="D54159" s="4"/>
    </row>
    <row r="54160" spans="4:4" x14ac:dyDescent="0.3">
      <c r="D54160" s="4"/>
    </row>
    <row r="54161" spans="4:4" x14ac:dyDescent="0.3">
      <c r="D54161" s="4"/>
    </row>
    <row r="54162" spans="4:4" x14ac:dyDescent="0.3">
      <c r="D54162" s="4"/>
    </row>
    <row r="54163" spans="4:4" x14ac:dyDescent="0.3">
      <c r="D54163" s="4"/>
    </row>
    <row r="54164" spans="4:4" x14ac:dyDescent="0.3">
      <c r="D54164" s="4"/>
    </row>
    <row r="54165" spans="4:4" x14ac:dyDescent="0.3">
      <c r="D54165" s="4"/>
    </row>
    <row r="54166" spans="4:4" x14ac:dyDescent="0.3">
      <c r="D54166" s="4"/>
    </row>
    <row r="54167" spans="4:4" x14ac:dyDescent="0.3">
      <c r="D54167" s="4"/>
    </row>
    <row r="54168" spans="4:4" x14ac:dyDescent="0.3">
      <c r="D54168" s="4"/>
    </row>
    <row r="54169" spans="4:4" x14ac:dyDescent="0.3">
      <c r="D54169" s="4"/>
    </row>
    <row r="54170" spans="4:4" x14ac:dyDescent="0.3">
      <c r="D54170" s="4"/>
    </row>
    <row r="54171" spans="4:4" x14ac:dyDescent="0.3">
      <c r="D54171" s="4"/>
    </row>
    <row r="54172" spans="4:4" x14ac:dyDescent="0.3">
      <c r="D54172" s="4"/>
    </row>
    <row r="54173" spans="4:4" x14ac:dyDescent="0.3">
      <c r="D54173" s="4"/>
    </row>
    <row r="54174" spans="4:4" x14ac:dyDescent="0.3">
      <c r="D54174" s="4"/>
    </row>
    <row r="54175" spans="4:4" x14ac:dyDescent="0.3">
      <c r="D54175" s="4"/>
    </row>
    <row r="54176" spans="4:4" x14ac:dyDescent="0.3">
      <c r="D54176" s="4"/>
    </row>
    <row r="54177" spans="4:4" x14ac:dyDescent="0.3">
      <c r="D54177" s="4"/>
    </row>
    <row r="54178" spans="4:4" x14ac:dyDescent="0.3">
      <c r="D54178" s="4"/>
    </row>
    <row r="54179" spans="4:4" x14ac:dyDescent="0.3">
      <c r="D54179" s="4"/>
    </row>
    <row r="54180" spans="4:4" x14ac:dyDescent="0.3">
      <c r="D54180" s="4"/>
    </row>
    <row r="54181" spans="4:4" x14ac:dyDescent="0.3">
      <c r="D54181" s="4"/>
    </row>
    <row r="54182" spans="4:4" x14ac:dyDescent="0.3">
      <c r="D54182" s="4"/>
    </row>
    <row r="54183" spans="4:4" x14ac:dyDescent="0.3">
      <c r="D54183" s="4"/>
    </row>
    <row r="54184" spans="4:4" x14ac:dyDescent="0.3">
      <c r="D54184" s="4"/>
    </row>
    <row r="54185" spans="4:4" x14ac:dyDescent="0.3">
      <c r="D54185" s="4"/>
    </row>
    <row r="54186" spans="4:4" x14ac:dyDescent="0.3">
      <c r="D54186" s="4"/>
    </row>
    <row r="54187" spans="4:4" x14ac:dyDescent="0.3">
      <c r="D54187" s="4"/>
    </row>
    <row r="54188" spans="4:4" x14ac:dyDescent="0.3">
      <c r="D54188" s="4"/>
    </row>
    <row r="54189" spans="4:4" x14ac:dyDescent="0.3">
      <c r="D54189" s="4"/>
    </row>
    <row r="54190" spans="4:4" x14ac:dyDescent="0.3">
      <c r="D54190" s="4"/>
    </row>
    <row r="54191" spans="4:4" x14ac:dyDescent="0.3">
      <c r="D54191" s="4"/>
    </row>
    <row r="54192" spans="4:4" x14ac:dyDescent="0.3">
      <c r="D54192" s="4"/>
    </row>
    <row r="54193" spans="4:4" x14ac:dyDescent="0.3">
      <c r="D54193" s="4"/>
    </row>
    <row r="54194" spans="4:4" x14ac:dyDescent="0.3">
      <c r="D54194" s="4"/>
    </row>
    <row r="54195" spans="4:4" x14ac:dyDescent="0.3">
      <c r="D54195" s="4"/>
    </row>
    <row r="54196" spans="4:4" x14ac:dyDescent="0.3">
      <c r="D54196" s="4"/>
    </row>
    <row r="54197" spans="4:4" x14ac:dyDescent="0.3">
      <c r="D54197" s="4"/>
    </row>
    <row r="54198" spans="4:4" x14ac:dyDescent="0.3">
      <c r="D54198" s="4"/>
    </row>
    <row r="54199" spans="4:4" x14ac:dyDescent="0.3">
      <c r="D54199" s="4"/>
    </row>
    <row r="54200" spans="4:4" x14ac:dyDescent="0.3">
      <c r="D54200" s="4"/>
    </row>
    <row r="54201" spans="4:4" x14ac:dyDescent="0.3">
      <c r="D54201" s="4"/>
    </row>
    <row r="54202" spans="4:4" x14ac:dyDescent="0.3">
      <c r="D54202" s="4"/>
    </row>
    <row r="54203" spans="4:4" x14ac:dyDescent="0.3">
      <c r="D54203" s="4"/>
    </row>
    <row r="54204" spans="4:4" x14ac:dyDescent="0.3">
      <c r="D54204" s="4"/>
    </row>
    <row r="54205" spans="4:4" x14ac:dyDescent="0.3">
      <c r="D54205" s="4"/>
    </row>
    <row r="54206" spans="4:4" x14ac:dyDescent="0.3">
      <c r="D54206" s="4"/>
    </row>
    <row r="54207" spans="4:4" x14ac:dyDescent="0.3">
      <c r="D54207" s="4"/>
    </row>
    <row r="54208" spans="4:4" x14ac:dyDescent="0.3">
      <c r="D54208" s="4"/>
    </row>
    <row r="54209" spans="4:4" x14ac:dyDescent="0.3">
      <c r="D54209" s="4"/>
    </row>
    <row r="54210" spans="4:4" x14ac:dyDescent="0.3">
      <c r="D54210" s="4"/>
    </row>
    <row r="54211" spans="4:4" x14ac:dyDescent="0.3">
      <c r="D54211" s="4"/>
    </row>
    <row r="54212" spans="4:4" x14ac:dyDescent="0.3">
      <c r="D54212" s="4"/>
    </row>
    <row r="54213" spans="4:4" x14ac:dyDescent="0.3">
      <c r="D54213" s="4"/>
    </row>
    <row r="54214" spans="4:4" x14ac:dyDescent="0.3">
      <c r="D54214" s="4"/>
    </row>
    <row r="54215" spans="4:4" x14ac:dyDescent="0.3">
      <c r="D54215" s="4"/>
    </row>
    <row r="54216" spans="4:4" x14ac:dyDescent="0.3">
      <c r="D54216" s="4"/>
    </row>
    <row r="54217" spans="4:4" x14ac:dyDescent="0.3">
      <c r="D54217" s="4"/>
    </row>
    <row r="54218" spans="4:4" x14ac:dyDescent="0.3">
      <c r="D54218" s="4"/>
    </row>
    <row r="54219" spans="4:4" x14ac:dyDescent="0.3">
      <c r="D54219" s="4"/>
    </row>
    <row r="54220" spans="4:4" x14ac:dyDescent="0.3">
      <c r="D54220" s="4"/>
    </row>
    <row r="54221" spans="4:4" x14ac:dyDescent="0.3">
      <c r="D54221" s="4"/>
    </row>
    <row r="54222" spans="4:4" x14ac:dyDescent="0.3">
      <c r="D54222" s="4"/>
    </row>
    <row r="54223" spans="4:4" x14ac:dyDescent="0.3">
      <c r="D54223" s="4"/>
    </row>
    <row r="54224" spans="4:4" x14ac:dyDescent="0.3">
      <c r="D54224" s="4"/>
    </row>
    <row r="54225" spans="4:4" x14ac:dyDescent="0.3">
      <c r="D54225" s="4"/>
    </row>
    <row r="54226" spans="4:4" x14ac:dyDescent="0.3">
      <c r="D54226" s="4"/>
    </row>
    <row r="54227" spans="4:4" x14ac:dyDescent="0.3">
      <c r="D54227" s="4"/>
    </row>
    <row r="54228" spans="4:4" x14ac:dyDescent="0.3">
      <c r="D54228" s="4"/>
    </row>
    <row r="54229" spans="4:4" x14ac:dyDescent="0.3">
      <c r="D54229" s="4"/>
    </row>
    <row r="54230" spans="4:4" x14ac:dyDescent="0.3">
      <c r="D54230" s="4"/>
    </row>
    <row r="54231" spans="4:4" x14ac:dyDescent="0.3">
      <c r="D54231" s="4"/>
    </row>
    <row r="54232" spans="4:4" x14ac:dyDescent="0.3">
      <c r="D54232" s="4"/>
    </row>
    <row r="54233" spans="4:4" x14ac:dyDescent="0.3">
      <c r="D54233" s="4"/>
    </row>
    <row r="54234" spans="4:4" x14ac:dyDescent="0.3">
      <c r="D54234" s="4"/>
    </row>
    <row r="54235" spans="4:4" x14ac:dyDescent="0.3">
      <c r="D54235" s="4"/>
    </row>
    <row r="54236" spans="4:4" x14ac:dyDescent="0.3">
      <c r="D54236" s="4"/>
    </row>
    <row r="54237" spans="4:4" x14ac:dyDescent="0.3">
      <c r="D54237" s="4"/>
    </row>
    <row r="54238" spans="4:4" x14ac:dyDescent="0.3">
      <c r="D54238" s="4"/>
    </row>
    <row r="54239" spans="4:4" x14ac:dyDescent="0.3">
      <c r="D54239" s="4"/>
    </row>
    <row r="54240" spans="4:4" x14ac:dyDescent="0.3">
      <c r="D54240" s="4"/>
    </row>
    <row r="54241" spans="4:4" x14ac:dyDescent="0.3">
      <c r="D54241" s="4"/>
    </row>
    <row r="54242" spans="4:4" x14ac:dyDescent="0.3">
      <c r="D54242" s="4"/>
    </row>
    <row r="54243" spans="4:4" x14ac:dyDescent="0.3">
      <c r="D54243" s="4"/>
    </row>
    <row r="54244" spans="4:4" x14ac:dyDescent="0.3">
      <c r="D54244" s="4"/>
    </row>
    <row r="54245" spans="4:4" x14ac:dyDescent="0.3">
      <c r="D54245" s="4"/>
    </row>
    <row r="54246" spans="4:4" x14ac:dyDescent="0.3">
      <c r="D54246" s="4"/>
    </row>
    <row r="54247" spans="4:4" x14ac:dyDescent="0.3">
      <c r="D54247" s="4"/>
    </row>
    <row r="54248" spans="4:4" x14ac:dyDescent="0.3">
      <c r="D54248" s="4"/>
    </row>
    <row r="54249" spans="4:4" x14ac:dyDescent="0.3">
      <c r="D54249" s="4"/>
    </row>
    <row r="54250" spans="4:4" x14ac:dyDescent="0.3">
      <c r="D54250" s="4"/>
    </row>
    <row r="54251" spans="4:4" x14ac:dyDescent="0.3">
      <c r="D54251" s="4"/>
    </row>
    <row r="54252" spans="4:4" x14ac:dyDescent="0.3">
      <c r="D54252" s="4"/>
    </row>
    <row r="54253" spans="4:4" x14ac:dyDescent="0.3">
      <c r="D54253" s="4"/>
    </row>
    <row r="54254" spans="4:4" x14ac:dyDescent="0.3">
      <c r="D54254" s="4"/>
    </row>
    <row r="54255" spans="4:4" x14ac:dyDescent="0.3">
      <c r="D54255" s="4"/>
    </row>
    <row r="54256" spans="4:4" x14ac:dyDescent="0.3">
      <c r="D54256" s="4"/>
    </row>
    <row r="54257" spans="4:4" x14ac:dyDescent="0.3">
      <c r="D54257" s="4"/>
    </row>
    <row r="54258" spans="4:4" x14ac:dyDescent="0.3">
      <c r="D54258" s="4"/>
    </row>
    <row r="54259" spans="4:4" x14ac:dyDescent="0.3">
      <c r="D54259" s="4"/>
    </row>
    <row r="54260" spans="4:4" x14ac:dyDescent="0.3">
      <c r="D54260" s="4"/>
    </row>
    <row r="54261" spans="4:4" x14ac:dyDescent="0.3">
      <c r="D54261" s="4"/>
    </row>
    <row r="54262" spans="4:4" x14ac:dyDescent="0.3">
      <c r="D54262" s="4"/>
    </row>
    <row r="54263" spans="4:4" x14ac:dyDescent="0.3">
      <c r="D54263" s="4"/>
    </row>
    <row r="54264" spans="4:4" x14ac:dyDescent="0.3">
      <c r="D54264" s="4"/>
    </row>
    <row r="54265" spans="4:4" x14ac:dyDescent="0.3">
      <c r="D54265" s="4"/>
    </row>
    <row r="54266" spans="4:4" x14ac:dyDescent="0.3">
      <c r="D54266" s="4"/>
    </row>
    <row r="54267" spans="4:4" x14ac:dyDescent="0.3">
      <c r="D54267" s="4"/>
    </row>
    <row r="54268" spans="4:4" x14ac:dyDescent="0.3">
      <c r="D54268" s="4"/>
    </row>
    <row r="54269" spans="4:4" x14ac:dyDescent="0.3">
      <c r="D54269" s="4"/>
    </row>
    <row r="54270" spans="4:4" x14ac:dyDescent="0.3">
      <c r="D54270" s="4"/>
    </row>
    <row r="54271" spans="4:4" x14ac:dyDescent="0.3">
      <c r="D54271" s="4"/>
    </row>
    <row r="54272" spans="4:4" x14ac:dyDescent="0.3">
      <c r="D54272" s="4"/>
    </row>
    <row r="54273" spans="4:4" x14ac:dyDescent="0.3">
      <c r="D54273" s="4"/>
    </row>
    <row r="54274" spans="4:4" x14ac:dyDescent="0.3">
      <c r="D54274" s="4"/>
    </row>
    <row r="54275" spans="4:4" x14ac:dyDescent="0.3">
      <c r="D54275" s="4"/>
    </row>
    <row r="54276" spans="4:4" x14ac:dyDescent="0.3">
      <c r="D54276" s="4"/>
    </row>
    <row r="54277" spans="4:4" x14ac:dyDescent="0.3">
      <c r="D54277" s="4"/>
    </row>
    <row r="54278" spans="4:4" x14ac:dyDescent="0.3">
      <c r="D54278" s="4"/>
    </row>
    <row r="54279" spans="4:4" x14ac:dyDescent="0.3">
      <c r="D54279" s="4"/>
    </row>
    <row r="54280" spans="4:4" x14ac:dyDescent="0.3">
      <c r="D54280" s="4"/>
    </row>
    <row r="54281" spans="4:4" x14ac:dyDescent="0.3">
      <c r="D54281" s="4"/>
    </row>
    <row r="54282" spans="4:4" x14ac:dyDescent="0.3">
      <c r="D54282" s="4"/>
    </row>
    <row r="54283" spans="4:4" x14ac:dyDescent="0.3">
      <c r="D54283" s="4"/>
    </row>
    <row r="54284" spans="4:4" x14ac:dyDescent="0.3">
      <c r="D54284" s="4"/>
    </row>
    <row r="54285" spans="4:4" x14ac:dyDescent="0.3">
      <c r="D54285" s="4"/>
    </row>
    <row r="54286" spans="4:4" x14ac:dyDescent="0.3">
      <c r="D54286" s="4"/>
    </row>
    <row r="54287" spans="4:4" x14ac:dyDescent="0.3">
      <c r="D54287" s="4"/>
    </row>
    <row r="54288" spans="4:4" x14ac:dyDescent="0.3">
      <c r="D54288" s="4"/>
    </row>
    <row r="54289" spans="4:4" x14ac:dyDescent="0.3">
      <c r="D54289" s="4"/>
    </row>
    <row r="54290" spans="4:4" x14ac:dyDescent="0.3">
      <c r="D54290" s="4"/>
    </row>
    <row r="54291" spans="4:4" x14ac:dyDescent="0.3">
      <c r="D54291" s="4"/>
    </row>
    <row r="54292" spans="4:4" x14ac:dyDescent="0.3">
      <c r="D54292" s="4"/>
    </row>
    <row r="54293" spans="4:4" x14ac:dyDescent="0.3">
      <c r="D54293" s="4"/>
    </row>
    <row r="54294" spans="4:4" x14ac:dyDescent="0.3">
      <c r="D54294" s="4"/>
    </row>
    <row r="54295" spans="4:4" x14ac:dyDescent="0.3">
      <c r="D54295" s="4"/>
    </row>
    <row r="54296" spans="4:4" x14ac:dyDescent="0.3">
      <c r="D54296" s="4"/>
    </row>
    <row r="54297" spans="4:4" x14ac:dyDescent="0.3">
      <c r="D54297" s="4"/>
    </row>
    <row r="54298" spans="4:4" x14ac:dyDescent="0.3">
      <c r="D54298" s="4"/>
    </row>
    <row r="54299" spans="4:4" x14ac:dyDescent="0.3">
      <c r="D54299" s="4"/>
    </row>
    <row r="54300" spans="4:4" x14ac:dyDescent="0.3">
      <c r="D54300" s="4"/>
    </row>
    <row r="54301" spans="4:4" x14ac:dyDescent="0.3">
      <c r="D54301" s="4"/>
    </row>
    <row r="54302" spans="4:4" x14ac:dyDescent="0.3">
      <c r="D54302" s="4"/>
    </row>
    <row r="54303" spans="4:4" x14ac:dyDescent="0.3">
      <c r="D54303" s="4"/>
    </row>
    <row r="54304" spans="4:4" x14ac:dyDescent="0.3">
      <c r="D54304" s="4"/>
    </row>
    <row r="54305" spans="4:4" x14ac:dyDescent="0.3">
      <c r="D54305" s="4"/>
    </row>
    <row r="54306" spans="4:4" x14ac:dyDescent="0.3">
      <c r="D54306" s="4"/>
    </row>
    <row r="54307" spans="4:4" x14ac:dyDescent="0.3">
      <c r="D54307" s="4"/>
    </row>
    <row r="54308" spans="4:4" x14ac:dyDescent="0.3">
      <c r="D54308" s="4"/>
    </row>
    <row r="54309" spans="4:4" x14ac:dyDescent="0.3">
      <c r="D54309" s="4"/>
    </row>
    <row r="54310" spans="4:4" x14ac:dyDescent="0.3">
      <c r="D54310" s="4"/>
    </row>
    <row r="54311" spans="4:4" x14ac:dyDescent="0.3">
      <c r="D54311" s="4"/>
    </row>
    <row r="54312" spans="4:4" x14ac:dyDescent="0.3">
      <c r="D54312" s="4"/>
    </row>
    <row r="54313" spans="4:4" x14ac:dyDescent="0.3">
      <c r="D54313" s="4"/>
    </row>
    <row r="54314" spans="4:4" x14ac:dyDescent="0.3">
      <c r="D54314" s="4"/>
    </row>
    <row r="54315" spans="4:4" x14ac:dyDescent="0.3">
      <c r="D54315" s="4"/>
    </row>
    <row r="54316" spans="4:4" x14ac:dyDescent="0.3">
      <c r="D54316" s="4"/>
    </row>
    <row r="54317" spans="4:4" x14ac:dyDescent="0.3">
      <c r="D54317" s="4"/>
    </row>
    <row r="54318" spans="4:4" x14ac:dyDescent="0.3">
      <c r="D54318" s="4"/>
    </row>
    <row r="54319" spans="4:4" x14ac:dyDescent="0.3">
      <c r="D54319" s="4"/>
    </row>
    <row r="54320" spans="4:4" x14ac:dyDescent="0.3">
      <c r="D54320" s="4"/>
    </row>
    <row r="54321" spans="4:4" x14ac:dyDescent="0.3">
      <c r="D54321" s="4"/>
    </row>
    <row r="54322" spans="4:4" x14ac:dyDescent="0.3">
      <c r="D54322" s="4"/>
    </row>
    <row r="54323" spans="4:4" x14ac:dyDescent="0.3">
      <c r="D54323" s="4"/>
    </row>
    <row r="54324" spans="4:4" x14ac:dyDescent="0.3">
      <c r="D54324" s="4"/>
    </row>
    <row r="54325" spans="4:4" x14ac:dyDescent="0.3">
      <c r="D54325" s="4"/>
    </row>
    <row r="54326" spans="4:4" x14ac:dyDescent="0.3">
      <c r="D54326" s="4"/>
    </row>
    <row r="54327" spans="4:4" x14ac:dyDescent="0.3">
      <c r="D54327" s="4"/>
    </row>
    <row r="54328" spans="4:4" x14ac:dyDescent="0.3">
      <c r="D54328" s="4"/>
    </row>
    <row r="54329" spans="4:4" x14ac:dyDescent="0.3">
      <c r="D54329" s="4"/>
    </row>
    <row r="54330" spans="4:4" x14ac:dyDescent="0.3">
      <c r="D54330" s="4"/>
    </row>
    <row r="54331" spans="4:4" x14ac:dyDescent="0.3">
      <c r="D54331" s="4"/>
    </row>
    <row r="54332" spans="4:4" x14ac:dyDescent="0.3">
      <c r="D54332" s="4"/>
    </row>
    <row r="54333" spans="4:4" x14ac:dyDescent="0.3">
      <c r="D54333" s="4"/>
    </row>
    <row r="54334" spans="4:4" x14ac:dyDescent="0.3">
      <c r="D54334" s="4"/>
    </row>
    <row r="54335" spans="4:4" x14ac:dyDescent="0.3">
      <c r="D54335" s="4"/>
    </row>
    <row r="54336" spans="4:4" x14ac:dyDescent="0.3">
      <c r="D54336" s="4"/>
    </row>
    <row r="54337" spans="4:4" x14ac:dyDescent="0.3">
      <c r="D54337" s="4"/>
    </row>
    <row r="54338" spans="4:4" x14ac:dyDescent="0.3">
      <c r="D54338" s="4"/>
    </row>
    <row r="54339" spans="4:4" x14ac:dyDescent="0.3">
      <c r="D54339" s="4"/>
    </row>
    <row r="54340" spans="4:4" x14ac:dyDescent="0.3">
      <c r="D54340" s="4"/>
    </row>
    <row r="54341" spans="4:4" x14ac:dyDescent="0.3">
      <c r="D54341" s="4"/>
    </row>
    <row r="54342" spans="4:4" x14ac:dyDescent="0.3">
      <c r="D54342" s="4"/>
    </row>
    <row r="54343" spans="4:4" x14ac:dyDescent="0.3">
      <c r="D54343" s="4"/>
    </row>
    <row r="54344" spans="4:4" x14ac:dyDescent="0.3">
      <c r="D54344" s="4"/>
    </row>
    <row r="54345" spans="4:4" x14ac:dyDescent="0.3">
      <c r="D54345" s="4"/>
    </row>
    <row r="54346" spans="4:4" x14ac:dyDescent="0.3">
      <c r="D54346" s="4"/>
    </row>
    <row r="54347" spans="4:4" x14ac:dyDescent="0.3">
      <c r="D54347" s="4"/>
    </row>
    <row r="54348" spans="4:4" x14ac:dyDescent="0.3">
      <c r="D54348" s="4"/>
    </row>
    <row r="54349" spans="4:4" x14ac:dyDescent="0.3">
      <c r="D54349" s="4"/>
    </row>
    <row r="54350" spans="4:4" x14ac:dyDescent="0.3">
      <c r="D54350" s="4"/>
    </row>
    <row r="54351" spans="4:4" x14ac:dyDescent="0.3">
      <c r="D54351" s="4"/>
    </row>
    <row r="54352" spans="4:4" x14ac:dyDescent="0.3">
      <c r="D54352" s="4"/>
    </row>
    <row r="54353" spans="4:4" x14ac:dyDescent="0.3">
      <c r="D54353" s="4"/>
    </row>
    <row r="54354" spans="4:4" x14ac:dyDescent="0.3">
      <c r="D54354" s="4"/>
    </row>
    <row r="54355" spans="4:4" x14ac:dyDescent="0.3">
      <c r="D54355" s="4"/>
    </row>
    <row r="54356" spans="4:4" x14ac:dyDescent="0.3">
      <c r="D54356" s="4"/>
    </row>
    <row r="54357" spans="4:4" x14ac:dyDescent="0.3">
      <c r="D54357" s="4"/>
    </row>
    <row r="54358" spans="4:4" x14ac:dyDescent="0.3">
      <c r="D54358" s="4"/>
    </row>
    <row r="54359" spans="4:4" x14ac:dyDescent="0.3">
      <c r="D54359" s="4"/>
    </row>
    <row r="54360" spans="4:4" x14ac:dyDescent="0.3">
      <c r="D54360" s="4"/>
    </row>
    <row r="54361" spans="4:4" x14ac:dyDescent="0.3">
      <c r="D54361" s="4"/>
    </row>
    <row r="54362" spans="4:4" x14ac:dyDescent="0.3">
      <c r="D54362" s="4"/>
    </row>
    <row r="54363" spans="4:4" x14ac:dyDescent="0.3">
      <c r="D54363" s="4"/>
    </row>
    <row r="54364" spans="4:4" x14ac:dyDescent="0.3">
      <c r="D54364" s="4"/>
    </row>
    <row r="54365" spans="4:4" x14ac:dyDescent="0.3">
      <c r="D54365" s="4"/>
    </row>
    <row r="54366" spans="4:4" x14ac:dyDescent="0.3">
      <c r="D54366" s="4"/>
    </row>
    <row r="54367" spans="4:4" x14ac:dyDescent="0.3">
      <c r="D54367" s="4"/>
    </row>
    <row r="54368" spans="4:4" x14ac:dyDescent="0.3">
      <c r="D54368" s="4"/>
    </row>
    <row r="54369" spans="4:4" x14ac:dyDescent="0.3">
      <c r="D54369" s="4"/>
    </row>
    <row r="54370" spans="4:4" x14ac:dyDescent="0.3">
      <c r="D54370" s="4"/>
    </row>
    <row r="54371" spans="4:4" x14ac:dyDescent="0.3">
      <c r="D54371" s="4"/>
    </row>
    <row r="54372" spans="4:4" x14ac:dyDescent="0.3">
      <c r="D54372" s="4"/>
    </row>
    <row r="54373" spans="4:4" x14ac:dyDescent="0.3">
      <c r="D54373" s="4"/>
    </row>
    <row r="54374" spans="4:4" x14ac:dyDescent="0.3">
      <c r="D54374" s="4"/>
    </row>
    <row r="54375" spans="4:4" x14ac:dyDescent="0.3">
      <c r="D54375" s="4"/>
    </row>
    <row r="54376" spans="4:4" x14ac:dyDescent="0.3">
      <c r="D54376" s="4"/>
    </row>
    <row r="54377" spans="4:4" x14ac:dyDescent="0.3">
      <c r="D54377" s="4"/>
    </row>
    <row r="54378" spans="4:4" x14ac:dyDescent="0.3">
      <c r="D54378" s="4"/>
    </row>
    <row r="54379" spans="4:4" x14ac:dyDescent="0.3">
      <c r="D54379" s="4"/>
    </row>
    <row r="54380" spans="4:4" x14ac:dyDescent="0.3">
      <c r="D54380" s="4"/>
    </row>
    <row r="54381" spans="4:4" x14ac:dyDescent="0.3">
      <c r="D54381" s="4"/>
    </row>
    <row r="54382" spans="4:4" x14ac:dyDescent="0.3">
      <c r="D54382" s="4"/>
    </row>
    <row r="54383" spans="4:4" x14ac:dyDescent="0.3">
      <c r="D54383" s="4"/>
    </row>
    <row r="54384" spans="4:4" x14ac:dyDescent="0.3">
      <c r="D54384" s="4"/>
    </row>
    <row r="54385" spans="4:4" x14ac:dyDescent="0.3">
      <c r="D54385" s="4"/>
    </row>
    <row r="54386" spans="4:4" x14ac:dyDescent="0.3">
      <c r="D54386" s="4"/>
    </row>
    <row r="54387" spans="4:4" x14ac:dyDescent="0.3">
      <c r="D54387" s="4"/>
    </row>
    <row r="54388" spans="4:4" x14ac:dyDescent="0.3">
      <c r="D54388" s="4"/>
    </row>
    <row r="54389" spans="4:4" x14ac:dyDescent="0.3">
      <c r="D54389" s="4"/>
    </row>
    <row r="54390" spans="4:4" x14ac:dyDescent="0.3">
      <c r="D54390" s="4"/>
    </row>
    <row r="54391" spans="4:4" x14ac:dyDescent="0.3">
      <c r="D54391" s="4"/>
    </row>
    <row r="54392" spans="4:4" x14ac:dyDescent="0.3">
      <c r="D54392" s="4"/>
    </row>
    <row r="54393" spans="4:4" x14ac:dyDescent="0.3">
      <c r="D54393" s="4"/>
    </row>
    <row r="54394" spans="4:4" x14ac:dyDescent="0.3">
      <c r="D54394" s="4"/>
    </row>
    <row r="54395" spans="4:4" x14ac:dyDescent="0.3">
      <c r="D54395" s="4"/>
    </row>
    <row r="54396" spans="4:4" x14ac:dyDescent="0.3">
      <c r="D54396" s="4"/>
    </row>
    <row r="54397" spans="4:4" x14ac:dyDescent="0.3">
      <c r="D54397" s="4"/>
    </row>
    <row r="54398" spans="4:4" x14ac:dyDescent="0.3">
      <c r="D54398" s="4"/>
    </row>
    <row r="54399" spans="4:4" x14ac:dyDescent="0.3">
      <c r="D54399" s="4"/>
    </row>
    <row r="54400" spans="4:4" x14ac:dyDescent="0.3">
      <c r="D54400" s="4"/>
    </row>
    <row r="54401" spans="4:4" x14ac:dyDescent="0.3">
      <c r="D54401" s="4"/>
    </row>
    <row r="54402" spans="4:4" x14ac:dyDescent="0.3">
      <c r="D54402" s="4"/>
    </row>
    <row r="54403" spans="4:4" x14ac:dyDescent="0.3">
      <c r="D54403" s="4"/>
    </row>
    <row r="54404" spans="4:4" x14ac:dyDescent="0.3">
      <c r="D54404" s="4"/>
    </row>
    <row r="54405" spans="4:4" x14ac:dyDescent="0.3">
      <c r="D54405" s="4"/>
    </row>
    <row r="54406" spans="4:4" x14ac:dyDescent="0.3">
      <c r="D54406" s="4"/>
    </row>
    <row r="54407" spans="4:4" x14ac:dyDescent="0.3">
      <c r="D54407" s="4"/>
    </row>
    <row r="54408" spans="4:4" x14ac:dyDescent="0.3">
      <c r="D54408" s="4"/>
    </row>
    <row r="54409" spans="4:4" x14ac:dyDescent="0.3">
      <c r="D54409" s="4"/>
    </row>
    <row r="54410" spans="4:4" x14ac:dyDescent="0.3">
      <c r="D54410" s="4"/>
    </row>
    <row r="54411" spans="4:4" x14ac:dyDescent="0.3">
      <c r="D54411" s="4"/>
    </row>
    <row r="54412" spans="4:4" x14ac:dyDescent="0.3">
      <c r="D54412" s="4"/>
    </row>
    <row r="54413" spans="4:4" x14ac:dyDescent="0.3">
      <c r="D54413" s="4"/>
    </row>
    <row r="54414" spans="4:4" x14ac:dyDescent="0.3">
      <c r="D54414" s="4"/>
    </row>
    <row r="54415" spans="4:4" x14ac:dyDescent="0.3">
      <c r="D54415" s="4"/>
    </row>
    <row r="54416" spans="4:4" x14ac:dyDescent="0.3">
      <c r="D54416" s="4"/>
    </row>
    <row r="54417" spans="4:4" x14ac:dyDescent="0.3">
      <c r="D54417" s="4"/>
    </row>
    <row r="54418" spans="4:4" x14ac:dyDescent="0.3">
      <c r="D54418" s="4"/>
    </row>
    <row r="54419" spans="4:4" x14ac:dyDescent="0.3">
      <c r="D54419" s="4"/>
    </row>
    <row r="54420" spans="4:4" x14ac:dyDescent="0.3">
      <c r="D54420" s="4"/>
    </row>
    <row r="54421" spans="4:4" x14ac:dyDescent="0.3">
      <c r="D54421" s="4"/>
    </row>
    <row r="54422" spans="4:4" x14ac:dyDescent="0.3">
      <c r="D54422" s="4"/>
    </row>
    <row r="54423" spans="4:4" x14ac:dyDescent="0.3">
      <c r="D54423" s="4"/>
    </row>
    <row r="54424" spans="4:4" x14ac:dyDescent="0.3">
      <c r="D54424" s="4"/>
    </row>
    <row r="54425" spans="4:4" x14ac:dyDescent="0.3">
      <c r="D54425" s="4"/>
    </row>
    <row r="54426" spans="4:4" x14ac:dyDescent="0.3">
      <c r="D54426" s="4"/>
    </row>
    <row r="54427" spans="4:4" x14ac:dyDescent="0.3">
      <c r="D54427" s="4"/>
    </row>
    <row r="54428" spans="4:4" x14ac:dyDescent="0.3">
      <c r="D54428" s="4"/>
    </row>
    <row r="54429" spans="4:4" x14ac:dyDescent="0.3">
      <c r="D54429" s="4"/>
    </row>
    <row r="54430" spans="4:4" x14ac:dyDescent="0.3">
      <c r="D54430" s="4"/>
    </row>
    <row r="54431" spans="4:4" x14ac:dyDescent="0.3">
      <c r="D54431" s="4"/>
    </row>
    <row r="54432" spans="4:4" x14ac:dyDescent="0.3">
      <c r="D54432" s="4"/>
    </row>
    <row r="54433" spans="4:4" x14ac:dyDescent="0.3">
      <c r="D54433" s="4"/>
    </row>
    <row r="54434" spans="4:4" x14ac:dyDescent="0.3">
      <c r="D54434" s="4"/>
    </row>
    <row r="54435" spans="4:4" x14ac:dyDescent="0.3">
      <c r="D54435" s="4"/>
    </row>
    <row r="54436" spans="4:4" x14ac:dyDescent="0.3">
      <c r="D54436" s="4"/>
    </row>
    <row r="54437" spans="4:4" x14ac:dyDescent="0.3">
      <c r="D54437" s="4"/>
    </row>
    <row r="54438" spans="4:4" x14ac:dyDescent="0.3">
      <c r="D54438" s="4"/>
    </row>
    <row r="54439" spans="4:4" x14ac:dyDescent="0.3">
      <c r="D54439" s="4"/>
    </row>
    <row r="54440" spans="4:4" x14ac:dyDescent="0.3">
      <c r="D54440" s="4"/>
    </row>
    <row r="54441" spans="4:4" x14ac:dyDescent="0.3">
      <c r="D54441" s="4"/>
    </row>
    <row r="54442" spans="4:4" x14ac:dyDescent="0.3">
      <c r="D54442" s="4"/>
    </row>
    <row r="54443" spans="4:4" x14ac:dyDescent="0.3">
      <c r="D54443" s="4"/>
    </row>
    <row r="54444" spans="4:4" x14ac:dyDescent="0.3">
      <c r="D54444" s="4"/>
    </row>
    <row r="54445" spans="4:4" x14ac:dyDescent="0.3">
      <c r="D54445" s="4"/>
    </row>
    <row r="54446" spans="4:4" x14ac:dyDescent="0.3">
      <c r="D54446" s="4"/>
    </row>
    <row r="54447" spans="4:4" x14ac:dyDescent="0.3">
      <c r="D54447" s="4"/>
    </row>
    <row r="54448" spans="4:4" x14ac:dyDescent="0.3">
      <c r="D54448" s="4"/>
    </row>
    <row r="54449" spans="4:4" x14ac:dyDescent="0.3">
      <c r="D54449" s="4"/>
    </row>
    <row r="54450" spans="4:4" x14ac:dyDescent="0.3">
      <c r="D54450" s="4"/>
    </row>
    <row r="54451" spans="4:4" x14ac:dyDescent="0.3">
      <c r="D54451" s="4"/>
    </row>
    <row r="54452" spans="4:4" x14ac:dyDescent="0.3">
      <c r="D54452" s="4"/>
    </row>
    <row r="54453" spans="4:4" x14ac:dyDescent="0.3">
      <c r="D54453" s="4"/>
    </row>
    <row r="54454" spans="4:4" x14ac:dyDescent="0.3">
      <c r="D54454" s="4"/>
    </row>
    <row r="54455" spans="4:4" x14ac:dyDescent="0.3">
      <c r="D54455" s="4"/>
    </row>
    <row r="54456" spans="4:4" x14ac:dyDescent="0.3">
      <c r="D54456" s="4"/>
    </row>
    <row r="54457" spans="4:4" x14ac:dyDescent="0.3">
      <c r="D54457" s="4"/>
    </row>
    <row r="54458" spans="4:4" x14ac:dyDescent="0.3">
      <c r="D54458" s="4"/>
    </row>
    <row r="54459" spans="4:4" x14ac:dyDescent="0.3">
      <c r="D54459" s="4"/>
    </row>
    <row r="54460" spans="4:4" x14ac:dyDescent="0.3">
      <c r="D54460" s="4"/>
    </row>
    <row r="54461" spans="4:4" x14ac:dyDescent="0.3">
      <c r="D54461" s="4"/>
    </row>
    <row r="54462" spans="4:4" x14ac:dyDescent="0.3">
      <c r="D54462" s="4"/>
    </row>
    <row r="54463" spans="4:4" x14ac:dyDescent="0.3">
      <c r="D54463" s="4"/>
    </row>
    <row r="54464" spans="4:4" x14ac:dyDescent="0.3">
      <c r="D54464" s="4"/>
    </row>
    <row r="54465" spans="4:4" x14ac:dyDescent="0.3">
      <c r="D54465" s="4"/>
    </row>
    <row r="54466" spans="4:4" x14ac:dyDescent="0.3">
      <c r="D54466" s="4"/>
    </row>
    <row r="54467" spans="4:4" x14ac:dyDescent="0.3">
      <c r="D54467" s="4"/>
    </row>
    <row r="54468" spans="4:4" x14ac:dyDescent="0.3">
      <c r="D54468" s="4"/>
    </row>
    <row r="54469" spans="4:4" x14ac:dyDescent="0.3">
      <c r="D54469" s="4"/>
    </row>
    <row r="54470" spans="4:4" x14ac:dyDescent="0.3">
      <c r="D54470" s="4"/>
    </row>
    <row r="54471" spans="4:4" x14ac:dyDescent="0.3">
      <c r="D54471" s="4"/>
    </row>
    <row r="54472" spans="4:4" x14ac:dyDescent="0.3">
      <c r="D54472" s="4"/>
    </row>
    <row r="54473" spans="4:4" x14ac:dyDescent="0.3">
      <c r="D54473" s="4"/>
    </row>
    <row r="54474" spans="4:4" x14ac:dyDescent="0.3">
      <c r="D54474" s="4"/>
    </row>
    <row r="54475" spans="4:4" x14ac:dyDescent="0.3">
      <c r="D54475" s="4"/>
    </row>
    <row r="54476" spans="4:4" x14ac:dyDescent="0.3">
      <c r="D54476" s="4"/>
    </row>
    <row r="54477" spans="4:4" x14ac:dyDescent="0.3">
      <c r="D54477" s="4"/>
    </row>
    <row r="54478" spans="4:4" x14ac:dyDescent="0.3">
      <c r="D54478" s="4"/>
    </row>
    <row r="54479" spans="4:4" x14ac:dyDescent="0.3">
      <c r="D54479" s="4"/>
    </row>
    <row r="54480" spans="4:4" x14ac:dyDescent="0.3">
      <c r="D54480" s="4"/>
    </row>
    <row r="54481" spans="4:4" x14ac:dyDescent="0.3">
      <c r="D54481" s="4"/>
    </row>
    <row r="54482" spans="4:4" x14ac:dyDescent="0.3">
      <c r="D54482" s="4"/>
    </row>
    <row r="54483" spans="4:4" x14ac:dyDescent="0.3">
      <c r="D54483" s="4"/>
    </row>
    <row r="54484" spans="4:4" x14ac:dyDescent="0.3">
      <c r="D54484" s="4"/>
    </row>
    <row r="54485" spans="4:4" x14ac:dyDescent="0.3">
      <c r="D54485" s="4"/>
    </row>
    <row r="54486" spans="4:4" x14ac:dyDescent="0.3">
      <c r="D54486" s="4"/>
    </row>
    <row r="54487" spans="4:4" x14ac:dyDescent="0.3">
      <c r="D54487" s="4"/>
    </row>
    <row r="54488" spans="4:4" x14ac:dyDescent="0.3">
      <c r="D54488" s="4"/>
    </row>
    <row r="54489" spans="4:4" x14ac:dyDescent="0.3">
      <c r="D54489" s="4"/>
    </row>
    <row r="54490" spans="4:4" x14ac:dyDescent="0.3">
      <c r="D54490" s="4"/>
    </row>
    <row r="54491" spans="4:4" x14ac:dyDescent="0.3">
      <c r="D54491" s="4"/>
    </row>
    <row r="54492" spans="4:4" x14ac:dyDescent="0.3">
      <c r="D54492" s="4"/>
    </row>
    <row r="54493" spans="4:4" x14ac:dyDescent="0.3">
      <c r="D54493" s="4"/>
    </row>
    <row r="54494" spans="4:4" x14ac:dyDescent="0.3">
      <c r="D54494" s="4"/>
    </row>
    <row r="54495" spans="4:4" x14ac:dyDescent="0.3">
      <c r="D54495" s="4"/>
    </row>
    <row r="54496" spans="4:4" x14ac:dyDescent="0.3">
      <c r="D54496" s="4"/>
    </row>
    <row r="54497" spans="4:4" x14ac:dyDescent="0.3">
      <c r="D54497" s="4"/>
    </row>
    <row r="54498" spans="4:4" x14ac:dyDescent="0.3">
      <c r="D54498" s="4"/>
    </row>
    <row r="54499" spans="4:4" x14ac:dyDescent="0.3">
      <c r="D54499" s="4"/>
    </row>
    <row r="54500" spans="4:4" x14ac:dyDescent="0.3">
      <c r="D54500" s="4"/>
    </row>
    <row r="54501" spans="4:4" x14ac:dyDescent="0.3">
      <c r="D54501" s="4"/>
    </row>
    <row r="54502" spans="4:4" x14ac:dyDescent="0.3">
      <c r="D54502" s="4"/>
    </row>
    <row r="54503" spans="4:4" x14ac:dyDescent="0.3">
      <c r="D54503" s="4"/>
    </row>
    <row r="54504" spans="4:4" x14ac:dyDescent="0.3">
      <c r="D54504" s="4"/>
    </row>
    <row r="54505" spans="4:4" x14ac:dyDescent="0.3">
      <c r="D54505" s="4"/>
    </row>
    <row r="54506" spans="4:4" x14ac:dyDescent="0.3">
      <c r="D54506" s="4"/>
    </row>
    <row r="54507" spans="4:4" x14ac:dyDescent="0.3">
      <c r="D54507" s="4"/>
    </row>
    <row r="54508" spans="4:4" x14ac:dyDescent="0.3">
      <c r="D54508" s="4"/>
    </row>
    <row r="54509" spans="4:4" x14ac:dyDescent="0.3">
      <c r="D54509" s="4"/>
    </row>
    <row r="54510" spans="4:4" x14ac:dyDescent="0.3">
      <c r="D54510" s="4"/>
    </row>
    <row r="54511" spans="4:4" x14ac:dyDescent="0.3">
      <c r="D54511" s="4"/>
    </row>
    <row r="54512" spans="4:4" x14ac:dyDescent="0.3">
      <c r="D54512" s="4"/>
    </row>
    <row r="54513" spans="4:4" x14ac:dyDescent="0.3">
      <c r="D54513" s="4"/>
    </row>
    <row r="54514" spans="4:4" x14ac:dyDescent="0.3">
      <c r="D54514" s="4"/>
    </row>
    <row r="54515" spans="4:4" x14ac:dyDescent="0.3">
      <c r="D54515" s="4"/>
    </row>
    <row r="54516" spans="4:4" x14ac:dyDescent="0.3">
      <c r="D54516" s="4"/>
    </row>
    <row r="54517" spans="4:4" x14ac:dyDescent="0.3">
      <c r="D54517" s="4"/>
    </row>
    <row r="54518" spans="4:4" x14ac:dyDescent="0.3">
      <c r="D54518" s="4"/>
    </row>
    <row r="54519" spans="4:4" x14ac:dyDescent="0.3">
      <c r="D54519" s="4"/>
    </row>
    <row r="54520" spans="4:4" x14ac:dyDescent="0.3">
      <c r="D54520" s="4"/>
    </row>
    <row r="54521" spans="4:4" x14ac:dyDescent="0.3">
      <c r="D54521" s="4"/>
    </row>
    <row r="54522" spans="4:4" x14ac:dyDescent="0.3">
      <c r="D54522" s="4"/>
    </row>
    <row r="54523" spans="4:4" x14ac:dyDescent="0.3">
      <c r="D54523" s="4"/>
    </row>
    <row r="54524" spans="4:4" x14ac:dyDescent="0.3">
      <c r="D54524" s="4"/>
    </row>
    <row r="54525" spans="4:4" x14ac:dyDescent="0.3">
      <c r="D54525" s="4"/>
    </row>
    <row r="54526" spans="4:4" x14ac:dyDescent="0.3">
      <c r="D54526" s="4"/>
    </row>
    <row r="54527" spans="4:4" x14ac:dyDescent="0.3">
      <c r="D54527" s="4"/>
    </row>
    <row r="54528" spans="4:4" x14ac:dyDescent="0.3">
      <c r="D54528" s="4"/>
    </row>
    <row r="54529" spans="4:4" x14ac:dyDescent="0.3">
      <c r="D54529" s="4"/>
    </row>
    <row r="54530" spans="4:4" x14ac:dyDescent="0.3">
      <c r="D54530" s="4"/>
    </row>
    <row r="54531" spans="4:4" x14ac:dyDescent="0.3">
      <c r="D54531" s="4"/>
    </row>
    <row r="54532" spans="4:4" x14ac:dyDescent="0.3">
      <c r="D54532" s="4"/>
    </row>
    <row r="54533" spans="4:4" x14ac:dyDescent="0.3">
      <c r="D54533" s="4"/>
    </row>
    <row r="54534" spans="4:4" x14ac:dyDescent="0.3">
      <c r="D54534" s="4"/>
    </row>
    <row r="54535" spans="4:4" x14ac:dyDescent="0.3">
      <c r="D54535" s="4"/>
    </row>
    <row r="54536" spans="4:4" x14ac:dyDescent="0.3">
      <c r="D54536" s="4"/>
    </row>
    <row r="54537" spans="4:4" x14ac:dyDescent="0.3">
      <c r="D54537" s="4"/>
    </row>
    <row r="54538" spans="4:4" x14ac:dyDescent="0.3">
      <c r="D54538" s="4"/>
    </row>
    <row r="54539" spans="4:4" x14ac:dyDescent="0.3">
      <c r="D54539" s="4"/>
    </row>
    <row r="54540" spans="4:4" x14ac:dyDescent="0.3">
      <c r="D54540" s="4"/>
    </row>
    <row r="54541" spans="4:4" x14ac:dyDescent="0.3">
      <c r="D54541" s="4"/>
    </row>
    <row r="54542" spans="4:4" x14ac:dyDescent="0.3">
      <c r="D54542" s="4"/>
    </row>
    <row r="54543" spans="4:4" x14ac:dyDescent="0.3">
      <c r="D54543" s="4"/>
    </row>
    <row r="54544" spans="4:4" x14ac:dyDescent="0.3">
      <c r="D54544" s="4"/>
    </row>
    <row r="54545" spans="4:4" x14ac:dyDescent="0.3">
      <c r="D54545" s="4"/>
    </row>
    <row r="54546" spans="4:4" x14ac:dyDescent="0.3">
      <c r="D54546" s="4"/>
    </row>
    <row r="54547" spans="4:4" x14ac:dyDescent="0.3">
      <c r="D54547" s="4"/>
    </row>
    <row r="54548" spans="4:4" x14ac:dyDescent="0.3">
      <c r="D54548" s="4"/>
    </row>
    <row r="54549" spans="4:4" x14ac:dyDescent="0.3">
      <c r="D54549" s="4"/>
    </row>
    <row r="54550" spans="4:4" x14ac:dyDescent="0.3">
      <c r="D54550" s="4"/>
    </row>
    <row r="54551" spans="4:4" x14ac:dyDescent="0.3">
      <c r="D54551" s="4"/>
    </row>
    <row r="54552" spans="4:4" x14ac:dyDescent="0.3">
      <c r="D54552" s="4"/>
    </row>
    <row r="54553" spans="4:4" x14ac:dyDescent="0.3">
      <c r="D54553" s="4"/>
    </row>
    <row r="54554" spans="4:4" x14ac:dyDescent="0.3">
      <c r="D54554" s="4"/>
    </row>
    <row r="54555" spans="4:4" x14ac:dyDescent="0.3">
      <c r="D54555" s="4"/>
    </row>
    <row r="54556" spans="4:4" x14ac:dyDescent="0.3">
      <c r="D54556" s="4"/>
    </row>
    <row r="54557" spans="4:4" x14ac:dyDescent="0.3">
      <c r="D54557" s="4"/>
    </row>
    <row r="54558" spans="4:4" x14ac:dyDescent="0.3">
      <c r="D54558" s="4"/>
    </row>
    <row r="54559" spans="4:4" x14ac:dyDescent="0.3">
      <c r="D54559" s="4"/>
    </row>
    <row r="54560" spans="4:4" x14ac:dyDescent="0.3">
      <c r="D54560" s="4"/>
    </row>
    <row r="54561" spans="4:4" x14ac:dyDescent="0.3">
      <c r="D54561" s="4"/>
    </row>
    <row r="54562" spans="4:4" x14ac:dyDescent="0.3">
      <c r="D54562" s="4"/>
    </row>
    <row r="54563" spans="4:4" x14ac:dyDescent="0.3">
      <c r="D54563" s="4"/>
    </row>
    <row r="54564" spans="4:4" x14ac:dyDescent="0.3">
      <c r="D54564" s="4"/>
    </row>
    <row r="54565" spans="4:4" x14ac:dyDescent="0.3">
      <c r="D54565" s="4"/>
    </row>
    <row r="54566" spans="4:4" x14ac:dyDescent="0.3">
      <c r="D54566" s="4"/>
    </row>
    <row r="54567" spans="4:4" x14ac:dyDescent="0.3">
      <c r="D54567" s="4"/>
    </row>
    <row r="54568" spans="4:4" x14ac:dyDescent="0.3">
      <c r="D54568" s="4"/>
    </row>
    <row r="54569" spans="4:4" x14ac:dyDescent="0.3">
      <c r="D54569" s="4"/>
    </row>
    <row r="54570" spans="4:4" x14ac:dyDescent="0.3">
      <c r="D54570" s="4"/>
    </row>
    <row r="54571" spans="4:4" x14ac:dyDescent="0.3">
      <c r="D54571" s="4"/>
    </row>
    <row r="54572" spans="4:4" x14ac:dyDescent="0.3">
      <c r="D54572" s="4"/>
    </row>
    <row r="54573" spans="4:4" x14ac:dyDescent="0.3">
      <c r="D54573" s="4"/>
    </row>
    <row r="54574" spans="4:4" x14ac:dyDescent="0.3">
      <c r="D54574" s="4"/>
    </row>
    <row r="54575" spans="4:4" x14ac:dyDescent="0.3">
      <c r="D54575" s="4"/>
    </row>
    <row r="54576" spans="4:4" x14ac:dyDescent="0.3">
      <c r="D54576" s="4"/>
    </row>
    <row r="54577" spans="4:4" x14ac:dyDescent="0.3">
      <c r="D54577" s="4"/>
    </row>
    <row r="54578" spans="4:4" x14ac:dyDescent="0.3">
      <c r="D54578" s="4"/>
    </row>
    <row r="54579" spans="4:4" x14ac:dyDescent="0.3">
      <c r="D54579" s="4"/>
    </row>
    <row r="54580" spans="4:4" x14ac:dyDescent="0.3">
      <c r="D54580" s="4"/>
    </row>
    <row r="54581" spans="4:4" x14ac:dyDescent="0.3">
      <c r="D54581" s="4"/>
    </row>
    <row r="54582" spans="4:4" x14ac:dyDescent="0.3">
      <c r="D54582" s="4"/>
    </row>
    <row r="54583" spans="4:4" x14ac:dyDescent="0.3">
      <c r="D54583" s="4"/>
    </row>
    <row r="54584" spans="4:4" x14ac:dyDescent="0.3">
      <c r="D54584" s="4"/>
    </row>
    <row r="54585" spans="4:4" x14ac:dyDescent="0.3">
      <c r="D54585" s="4"/>
    </row>
    <row r="54586" spans="4:4" x14ac:dyDescent="0.3">
      <c r="D54586" s="4"/>
    </row>
    <row r="54587" spans="4:4" x14ac:dyDescent="0.3">
      <c r="D54587" s="4"/>
    </row>
    <row r="54588" spans="4:4" x14ac:dyDescent="0.3">
      <c r="D54588" s="4"/>
    </row>
    <row r="54589" spans="4:4" x14ac:dyDescent="0.3">
      <c r="D54589" s="4"/>
    </row>
    <row r="54590" spans="4:4" x14ac:dyDescent="0.3">
      <c r="D54590" s="4"/>
    </row>
    <row r="54591" spans="4:4" x14ac:dyDescent="0.3">
      <c r="D54591" s="4"/>
    </row>
    <row r="54592" spans="4:4" x14ac:dyDescent="0.3">
      <c r="D54592" s="4"/>
    </row>
    <row r="54593" spans="4:4" x14ac:dyDescent="0.3">
      <c r="D54593" s="4"/>
    </row>
    <row r="54594" spans="4:4" x14ac:dyDescent="0.3">
      <c r="D54594" s="4"/>
    </row>
    <row r="54595" spans="4:4" x14ac:dyDescent="0.3">
      <c r="D54595" s="4"/>
    </row>
    <row r="54596" spans="4:4" x14ac:dyDescent="0.3">
      <c r="D54596" s="4"/>
    </row>
    <row r="54597" spans="4:4" x14ac:dyDescent="0.3">
      <c r="D54597" s="4"/>
    </row>
    <row r="54598" spans="4:4" x14ac:dyDescent="0.3">
      <c r="D54598" s="4"/>
    </row>
    <row r="54599" spans="4:4" x14ac:dyDescent="0.3">
      <c r="D54599" s="4"/>
    </row>
    <row r="54600" spans="4:4" x14ac:dyDescent="0.3">
      <c r="D54600" s="4"/>
    </row>
    <row r="54601" spans="4:4" x14ac:dyDescent="0.3">
      <c r="D54601" s="4"/>
    </row>
    <row r="54602" spans="4:4" x14ac:dyDescent="0.3">
      <c r="D54602" s="4"/>
    </row>
    <row r="54603" spans="4:4" x14ac:dyDescent="0.3">
      <c r="D54603" s="4"/>
    </row>
    <row r="54604" spans="4:4" x14ac:dyDescent="0.3">
      <c r="D54604" s="4"/>
    </row>
    <row r="54605" spans="4:4" x14ac:dyDescent="0.3">
      <c r="D54605" s="4"/>
    </row>
    <row r="54606" spans="4:4" x14ac:dyDescent="0.3">
      <c r="D54606" s="4"/>
    </row>
    <row r="54607" spans="4:4" x14ac:dyDescent="0.3">
      <c r="D54607" s="4"/>
    </row>
    <row r="54608" spans="4:4" x14ac:dyDescent="0.3">
      <c r="D54608" s="4"/>
    </row>
    <row r="54609" spans="4:4" x14ac:dyDescent="0.3">
      <c r="D54609" s="4"/>
    </row>
    <row r="54610" spans="4:4" x14ac:dyDescent="0.3">
      <c r="D54610" s="4"/>
    </row>
    <row r="54611" spans="4:4" x14ac:dyDescent="0.3">
      <c r="D54611" s="4"/>
    </row>
    <row r="54612" spans="4:4" x14ac:dyDescent="0.3">
      <c r="D54612" s="4"/>
    </row>
    <row r="54613" spans="4:4" x14ac:dyDescent="0.3">
      <c r="D54613" s="4"/>
    </row>
    <row r="54614" spans="4:4" x14ac:dyDescent="0.3">
      <c r="D54614" s="4"/>
    </row>
    <row r="54615" spans="4:4" x14ac:dyDescent="0.3">
      <c r="D54615" s="4"/>
    </row>
    <row r="54616" spans="4:4" x14ac:dyDescent="0.3">
      <c r="D54616" s="4"/>
    </row>
    <row r="54617" spans="4:4" x14ac:dyDescent="0.3">
      <c r="D54617" s="4"/>
    </row>
    <row r="54618" spans="4:4" x14ac:dyDescent="0.3">
      <c r="D54618" s="4"/>
    </row>
    <row r="54619" spans="4:4" x14ac:dyDescent="0.3">
      <c r="D54619" s="4"/>
    </row>
    <row r="54620" spans="4:4" x14ac:dyDescent="0.3">
      <c r="D54620" s="4"/>
    </row>
    <row r="54621" spans="4:4" x14ac:dyDescent="0.3">
      <c r="D54621" s="4"/>
    </row>
    <row r="54622" spans="4:4" x14ac:dyDescent="0.3">
      <c r="D54622" s="4"/>
    </row>
    <row r="54623" spans="4:4" x14ac:dyDescent="0.3">
      <c r="D54623" s="4"/>
    </row>
    <row r="54624" spans="4:4" x14ac:dyDescent="0.3">
      <c r="D54624" s="4"/>
    </row>
    <row r="54625" spans="4:4" x14ac:dyDescent="0.3">
      <c r="D54625" s="4"/>
    </row>
    <row r="54626" spans="4:4" x14ac:dyDescent="0.3">
      <c r="D54626" s="4"/>
    </row>
    <row r="54627" spans="4:4" x14ac:dyDescent="0.3">
      <c r="D54627" s="4"/>
    </row>
    <row r="54628" spans="4:4" x14ac:dyDescent="0.3">
      <c r="D54628" s="4"/>
    </row>
    <row r="54629" spans="4:4" x14ac:dyDescent="0.3">
      <c r="D54629" s="4"/>
    </row>
    <row r="54630" spans="4:4" x14ac:dyDescent="0.3">
      <c r="D54630" s="4"/>
    </row>
    <row r="54631" spans="4:4" x14ac:dyDescent="0.3">
      <c r="D54631" s="4"/>
    </row>
    <row r="54632" spans="4:4" x14ac:dyDescent="0.3">
      <c r="D54632" s="4"/>
    </row>
    <row r="54633" spans="4:4" x14ac:dyDescent="0.3">
      <c r="D54633" s="4"/>
    </row>
    <row r="54634" spans="4:4" x14ac:dyDescent="0.3">
      <c r="D54634" s="4"/>
    </row>
    <row r="54635" spans="4:4" x14ac:dyDescent="0.3">
      <c r="D54635" s="4"/>
    </row>
    <row r="54636" spans="4:4" x14ac:dyDescent="0.3">
      <c r="D54636" s="4"/>
    </row>
    <row r="54637" spans="4:4" x14ac:dyDescent="0.3">
      <c r="D54637" s="4"/>
    </row>
    <row r="54638" spans="4:4" x14ac:dyDescent="0.3">
      <c r="D54638" s="4"/>
    </row>
    <row r="54639" spans="4:4" x14ac:dyDescent="0.3">
      <c r="D54639" s="4"/>
    </row>
    <row r="54640" spans="4:4" x14ac:dyDescent="0.3">
      <c r="D54640" s="4"/>
    </row>
    <row r="54641" spans="4:4" x14ac:dyDescent="0.3">
      <c r="D54641" s="4"/>
    </row>
    <row r="54642" spans="4:4" x14ac:dyDescent="0.3">
      <c r="D54642" s="4"/>
    </row>
    <row r="54643" spans="4:4" x14ac:dyDescent="0.3">
      <c r="D54643" s="4"/>
    </row>
    <row r="54644" spans="4:4" x14ac:dyDescent="0.3">
      <c r="D54644" s="4"/>
    </row>
    <row r="54645" spans="4:4" x14ac:dyDescent="0.3">
      <c r="D54645" s="4"/>
    </row>
    <row r="54646" spans="4:4" x14ac:dyDescent="0.3">
      <c r="D54646" s="4"/>
    </row>
    <row r="54647" spans="4:4" x14ac:dyDescent="0.3">
      <c r="D54647" s="4"/>
    </row>
    <row r="54648" spans="4:4" x14ac:dyDescent="0.3">
      <c r="D54648" s="4"/>
    </row>
    <row r="54649" spans="4:4" x14ac:dyDescent="0.3">
      <c r="D54649" s="4"/>
    </row>
    <row r="54650" spans="4:4" x14ac:dyDescent="0.3">
      <c r="D54650" s="4"/>
    </row>
    <row r="54651" spans="4:4" x14ac:dyDescent="0.3">
      <c r="D54651" s="4"/>
    </row>
    <row r="54652" spans="4:4" x14ac:dyDescent="0.3">
      <c r="D54652" s="4"/>
    </row>
    <row r="54653" spans="4:4" x14ac:dyDescent="0.3">
      <c r="D54653" s="4"/>
    </row>
    <row r="54654" spans="4:4" x14ac:dyDescent="0.3">
      <c r="D54654" s="4"/>
    </row>
    <row r="54655" spans="4:4" x14ac:dyDescent="0.3">
      <c r="D54655" s="4"/>
    </row>
    <row r="54656" spans="4:4" x14ac:dyDescent="0.3">
      <c r="D54656" s="4"/>
    </row>
    <row r="54657" spans="4:4" x14ac:dyDescent="0.3">
      <c r="D54657" s="4"/>
    </row>
    <row r="54658" spans="4:4" x14ac:dyDescent="0.3">
      <c r="D54658" s="4"/>
    </row>
    <row r="54659" spans="4:4" x14ac:dyDescent="0.3">
      <c r="D54659" s="4"/>
    </row>
    <row r="54660" spans="4:4" x14ac:dyDescent="0.3">
      <c r="D54660" s="4"/>
    </row>
    <row r="54661" spans="4:4" x14ac:dyDescent="0.3">
      <c r="D54661" s="4"/>
    </row>
    <row r="54662" spans="4:4" x14ac:dyDescent="0.3">
      <c r="D54662" s="4"/>
    </row>
    <row r="54663" spans="4:4" x14ac:dyDescent="0.3">
      <c r="D54663" s="4"/>
    </row>
    <row r="54664" spans="4:4" x14ac:dyDescent="0.3">
      <c r="D54664" s="4"/>
    </row>
    <row r="54665" spans="4:4" x14ac:dyDescent="0.3">
      <c r="D54665" s="4"/>
    </row>
    <row r="54666" spans="4:4" x14ac:dyDescent="0.3">
      <c r="D54666" s="4"/>
    </row>
    <row r="54667" spans="4:4" x14ac:dyDescent="0.3">
      <c r="D54667" s="4"/>
    </row>
    <row r="54668" spans="4:4" x14ac:dyDescent="0.3">
      <c r="D54668" s="4"/>
    </row>
    <row r="54669" spans="4:4" x14ac:dyDescent="0.3">
      <c r="D54669" s="4"/>
    </row>
    <row r="54670" spans="4:4" x14ac:dyDescent="0.3">
      <c r="D54670" s="4"/>
    </row>
    <row r="54671" spans="4:4" x14ac:dyDescent="0.3">
      <c r="D54671" s="4"/>
    </row>
    <row r="54672" spans="4:4" x14ac:dyDescent="0.3">
      <c r="D54672" s="4"/>
    </row>
    <row r="54673" spans="4:4" x14ac:dyDescent="0.3">
      <c r="D54673" s="4"/>
    </row>
    <row r="54674" spans="4:4" x14ac:dyDescent="0.3">
      <c r="D54674" s="4"/>
    </row>
    <row r="54675" spans="4:4" x14ac:dyDescent="0.3">
      <c r="D54675" s="4"/>
    </row>
    <row r="54676" spans="4:4" x14ac:dyDescent="0.3">
      <c r="D54676" s="4"/>
    </row>
    <row r="54677" spans="4:4" x14ac:dyDescent="0.3">
      <c r="D54677" s="4"/>
    </row>
    <row r="54678" spans="4:4" x14ac:dyDescent="0.3">
      <c r="D54678" s="4"/>
    </row>
    <row r="54679" spans="4:4" x14ac:dyDescent="0.3">
      <c r="D54679" s="4"/>
    </row>
    <row r="54680" spans="4:4" x14ac:dyDescent="0.3">
      <c r="D54680" s="4"/>
    </row>
    <row r="54681" spans="4:4" x14ac:dyDescent="0.3">
      <c r="D54681" s="4"/>
    </row>
    <row r="54682" spans="4:4" x14ac:dyDescent="0.3">
      <c r="D54682" s="4"/>
    </row>
    <row r="54683" spans="4:4" x14ac:dyDescent="0.3">
      <c r="D54683" s="4"/>
    </row>
    <row r="54684" spans="4:4" x14ac:dyDescent="0.3">
      <c r="D54684" s="4"/>
    </row>
    <row r="54685" spans="4:4" x14ac:dyDescent="0.3">
      <c r="D54685" s="4"/>
    </row>
    <row r="54686" spans="4:4" x14ac:dyDescent="0.3">
      <c r="D54686" s="4"/>
    </row>
    <row r="54687" spans="4:4" x14ac:dyDescent="0.3">
      <c r="D54687" s="4"/>
    </row>
    <row r="54688" spans="4:4" x14ac:dyDescent="0.3">
      <c r="D54688" s="4"/>
    </row>
    <row r="54689" spans="4:4" x14ac:dyDescent="0.3">
      <c r="D54689" s="4"/>
    </row>
    <row r="54690" spans="4:4" x14ac:dyDescent="0.3">
      <c r="D54690" s="4"/>
    </row>
    <row r="54691" spans="4:4" x14ac:dyDescent="0.3">
      <c r="D54691" s="4"/>
    </row>
    <row r="54692" spans="4:4" x14ac:dyDescent="0.3">
      <c r="D54692" s="4"/>
    </row>
    <row r="54693" spans="4:4" x14ac:dyDescent="0.3">
      <c r="D54693" s="4"/>
    </row>
    <row r="54694" spans="4:4" x14ac:dyDescent="0.3">
      <c r="D54694" s="4"/>
    </row>
    <row r="54695" spans="4:4" x14ac:dyDescent="0.3">
      <c r="D54695" s="4"/>
    </row>
    <row r="54696" spans="4:4" x14ac:dyDescent="0.3">
      <c r="D54696" s="4"/>
    </row>
    <row r="54697" spans="4:4" x14ac:dyDescent="0.3">
      <c r="D54697" s="4"/>
    </row>
    <row r="54698" spans="4:4" x14ac:dyDescent="0.3">
      <c r="D54698" s="4"/>
    </row>
    <row r="54699" spans="4:4" x14ac:dyDescent="0.3">
      <c r="D54699" s="4"/>
    </row>
    <row r="54700" spans="4:4" x14ac:dyDescent="0.3">
      <c r="D54700" s="4"/>
    </row>
    <row r="54701" spans="4:4" x14ac:dyDescent="0.3">
      <c r="D54701" s="4"/>
    </row>
    <row r="54702" spans="4:4" x14ac:dyDescent="0.3">
      <c r="D54702" s="4"/>
    </row>
    <row r="54703" spans="4:4" x14ac:dyDescent="0.3">
      <c r="D54703" s="4"/>
    </row>
    <row r="54704" spans="4:4" x14ac:dyDescent="0.3">
      <c r="D54704" s="4"/>
    </row>
    <row r="54705" spans="4:4" x14ac:dyDescent="0.3">
      <c r="D54705" s="4"/>
    </row>
    <row r="54706" spans="4:4" x14ac:dyDescent="0.3">
      <c r="D54706" s="4"/>
    </row>
    <row r="54707" spans="4:4" x14ac:dyDescent="0.3">
      <c r="D54707" s="4"/>
    </row>
    <row r="54708" spans="4:4" x14ac:dyDescent="0.3">
      <c r="D54708" s="4"/>
    </row>
    <row r="54709" spans="4:4" x14ac:dyDescent="0.3">
      <c r="D54709" s="4"/>
    </row>
    <row r="54710" spans="4:4" x14ac:dyDescent="0.3">
      <c r="D54710" s="4"/>
    </row>
    <row r="54711" spans="4:4" x14ac:dyDescent="0.3">
      <c r="D54711" s="4"/>
    </row>
    <row r="54712" spans="4:4" x14ac:dyDescent="0.3">
      <c r="D54712" s="4"/>
    </row>
    <row r="54713" spans="4:4" x14ac:dyDescent="0.3">
      <c r="D54713" s="4"/>
    </row>
    <row r="54714" spans="4:4" x14ac:dyDescent="0.3">
      <c r="D54714" s="4"/>
    </row>
    <row r="54715" spans="4:4" x14ac:dyDescent="0.3">
      <c r="D54715" s="4"/>
    </row>
    <row r="54716" spans="4:4" x14ac:dyDescent="0.3">
      <c r="D54716" s="4"/>
    </row>
    <row r="54717" spans="4:4" x14ac:dyDescent="0.3">
      <c r="D54717" s="4"/>
    </row>
    <row r="54718" spans="4:4" x14ac:dyDescent="0.3">
      <c r="D54718" s="4"/>
    </row>
    <row r="54719" spans="4:4" x14ac:dyDescent="0.3">
      <c r="D54719" s="4"/>
    </row>
    <row r="54720" spans="4:4" x14ac:dyDescent="0.3">
      <c r="D54720" s="4"/>
    </row>
    <row r="54721" spans="4:4" x14ac:dyDescent="0.3">
      <c r="D54721" s="4"/>
    </row>
    <row r="54722" spans="4:4" x14ac:dyDescent="0.3">
      <c r="D54722" s="4"/>
    </row>
    <row r="54723" spans="4:4" x14ac:dyDescent="0.3">
      <c r="D54723" s="4"/>
    </row>
    <row r="54724" spans="4:4" x14ac:dyDescent="0.3">
      <c r="D54724" s="4"/>
    </row>
    <row r="54725" spans="4:4" x14ac:dyDescent="0.3">
      <c r="D54725" s="4"/>
    </row>
    <row r="54726" spans="4:4" x14ac:dyDescent="0.3">
      <c r="D54726" s="4"/>
    </row>
    <row r="54727" spans="4:4" x14ac:dyDescent="0.3">
      <c r="D54727" s="4"/>
    </row>
    <row r="54728" spans="4:4" x14ac:dyDescent="0.3">
      <c r="D54728" s="4"/>
    </row>
    <row r="54729" spans="4:4" x14ac:dyDescent="0.3">
      <c r="D54729" s="4"/>
    </row>
    <row r="54730" spans="4:4" x14ac:dyDescent="0.3">
      <c r="D54730" s="4"/>
    </row>
    <row r="54731" spans="4:4" x14ac:dyDescent="0.3">
      <c r="D54731" s="4"/>
    </row>
    <row r="54732" spans="4:4" x14ac:dyDescent="0.3">
      <c r="D54732" s="4"/>
    </row>
    <row r="54733" spans="4:4" x14ac:dyDescent="0.3">
      <c r="D54733" s="4"/>
    </row>
    <row r="54734" spans="4:4" x14ac:dyDescent="0.3">
      <c r="D54734" s="4"/>
    </row>
    <row r="54735" spans="4:4" x14ac:dyDescent="0.3">
      <c r="D54735" s="4"/>
    </row>
    <row r="54736" spans="4:4" x14ac:dyDescent="0.3">
      <c r="D54736" s="4"/>
    </row>
    <row r="54737" spans="4:4" x14ac:dyDescent="0.3">
      <c r="D54737" s="4"/>
    </row>
    <row r="54738" spans="4:4" x14ac:dyDescent="0.3">
      <c r="D54738" s="4"/>
    </row>
    <row r="54739" spans="4:4" x14ac:dyDescent="0.3">
      <c r="D54739" s="4"/>
    </row>
    <row r="54740" spans="4:4" x14ac:dyDescent="0.3">
      <c r="D54740" s="4"/>
    </row>
    <row r="54741" spans="4:4" x14ac:dyDescent="0.3">
      <c r="D54741" s="4"/>
    </row>
    <row r="54742" spans="4:4" x14ac:dyDescent="0.3">
      <c r="D54742" s="4"/>
    </row>
    <row r="54743" spans="4:4" x14ac:dyDescent="0.3">
      <c r="D54743" s="4"/>
    </row>
    <row r="54744" spans="4:4" x14ac:dyDescent="0.3">
      <c r="D54744" s="4"/>
    </row>
    <row r="54745" spans="4:4" x14ac:dyDescent="0.3">
      <c r="D54745" s="4"/>
    </row>
    <row r="54746" spans="4:4" x14ac:dyDescent="0.3">
      <c r="D54746" s="4"/>
    </row>
    <row r="54747" spans="4:4" x14ac:dyDescent="0.3">
      <c r="D54747" s="4"/>
    </row>
    <row r="54748" spans="4:4" x14ac:dyDescent="0.3">
      <c r="D54748" s="4"/>
    </row>
    <row r="54749" spans="4:4" x14ac:dyDescent="0.3">
      <c r="D54749" s="4"/>
    </row>
    <row r="54750" spans="4:4" x14ac:dyDescent="0.3">
      <c r="D54750" s="4"/>
    </row>
    <row r="54751" spans="4:4" x14ac:dyDescent="0.3">
      <c r="D54751" s="4"/>
    </row>
    <row r="54752" spans="4:4" x14ac:dyDescent="0.3">
      <c r="D54752" s="4"/>
    </row>
    <row r="54753" spans="4:4" x14ac:dyDescent="0.3">
      <c r="D54753" s="4"/>
    </row>
    <row r="54754" spans="4:4" x14ac:dyDescent="0.3">
      <c r="D54754" s="4"/>
    </row>
    <row r="54755" spans="4:4" x14ac:dyDescent="0.3">
      <c r="D54755" s="4"/>
    </row>
    <row r="54756" spans="4:4" x14ac:dyDescent="0.3">
      <c r="D54756" s="4"/>
    </row>
    <row r="54757" spans="4:4" x14ac:dyDescent="0.3">
      <c r="D54757" s="4"/>
    </row>
    <row r="54758" spans="4:4" x14ac:dyDescent="0.3">
      <c r="D54758" s="4"/>
    </row>
    <row r="54759" spans="4:4" x14ac:dyDescent="0.3">
      <c r="D54759" s="4"/>
    </row>
    <row r="54760" spans="4:4" x14ac:dyDescent="0.3">
      <c r="D54760" s="4"/>
    </row>
    <row r="54761" spans="4:4" x14ac:dyDescent="0.3">
      <c r="D54761" s="4"/>
    </row>
    <row r="54762" spans="4:4" x14ac:dyDescent="0.3">
      <c r="D54762" s="4"/>
    </row>
    <row r="54763" spans="4:4" x14ac:dyDescent="0.3">
      <c r="D54763" s="4"/>
    </row>
    <row r="54764" spans="4:4" x14ac:dyDescent="0.3">
      <c r="D54764" s="4"/>
    </row>
    <row r="54765" spans="4:4" x14ac:dyDescent="0.3">
      <c r="D54765" s="4"/>
    </row>
    <row r="54766" spans="4:4" x14ac:dyDescent="0.3">
      <c r="D54766" s="4"/>
    </row>
    <row r="54767" spans="4:4" x14ac:dyDescent="0.3">
      <c r="D54767" s="4"/>
    </row>
    <row r="54768" spans="4:4" x14ac:dyDescent="0.3">
      <c r="D54768" s="4"/>
    </row>
    <row r="54769" spans="4:4" x14ac:dyDescent="0.3">
      <c r="D54769" s="4"/>
    </row>
    <row r="54770" spans="4:4" x14ac:dyDescent="0.3">
      <c r="D54770" s="4"/>
    </row>
    <row r="54771" spans="4:4" x14ac:dyDescent="0.3">
      <c r="D54771" s="4"/>
    </row>
    <row r="54772" spans="4:4" x14ac:dyDescent="0.3">
      <c r="D54772" s="4"/>
    </row>
    <row r="54773" spans="4:4" x14ac:dyDescent="0.3">
      <c r="D54773" s="4"/>
    </row>
    <row r="54774" spans="4:4" x14ac:dyDescent="0.3">
      <c r="D54774" s="4"/>
    </row>
    <row r="54775" spans="4:4" x14ac:dyDescent="0.3">
      <c r="D54775" s="4"/>
    </row>
    <row r="54776" spans="4:4" x14ac:dyDescent="0.3">
      <c r="D54776" s="4"/>
    </row>
    <row r="54777" spans="4:4" x14ac:dyDescent="0.3">
      <c r="D54777" s="4"/>
    </row>
    <row r="54778" spans="4:4" x14ac:dyDescent="0.3">
      <c r="D54778" s="4"/>
    </row>
    <row r="54779" spans="4:4" x14ac:dyDescent="0.3">
      <c r="D54779" s="4"/>
    </row>
    <row r="54780" spans="4:4" x14ac:dyDescent="0.3">
      <c r="D54780" s="4"/>
    </row>
    <row r="54781" spans="4:4" x14ac:dyDescent="0.3">
      <c r="D54781" s="4"/>
    </row>
    <row r="54782" spans="4:4" x14ac:dyDescent="0.3">
      <c r="D54782" s="4"/>
    </row>
    <row r="54783" spans="4:4" x14ac:dyDescent="0.3">
      <c r="D54783" s="4"/>
    </row>
    <row r="54784" spans="4:4" x14ac:dyDescent="0.3">
      <c r="D54784" s="4"/>
    </row>
    <row r="54785" spans="4:4" x14ac:dyDescent="0.3">
      <c r="D54785" s="4"/>
    </row>
    <row r="54786" spans="4:4" x14ac:dyDescent="0.3">
      <c r="D54786" s="4"/>
    </row>
    <row r="54787" spans="4:4" x14ac:dyDescent="0.3">
      <c r="D54787" s="4"/>
    </row>
    <row r="54788" spans="4:4" x14ac:dyDescent="0.3">
      <c r="D54788" s="4"/>
    </row>
    <row r="54789" spans="4:4" x14ac:dyDescent="0.3">
      <c r="D54789" s="4"/>
    </row>
    <row r="54790" spans="4:4" x14ac:dyDescent="0.3">
      <c r="D54790" s="4"/>
    </row>
    <row r="54791" spans="4:4" x14ac:dyDescent="0.3">
      <c r="D54791" s="4"/>
    </row>
    <row r="54792" spans="4:4" x14ac:dyDescent="0.3">
      <c r="D54792" s="4"/>
    </row>
    <row r="54793" spans="4:4" x14ac:dyDescent="0.3">
      <c r="D54793" s="4"/>
    </row>
    <row r="54794" spans="4:4" x14ac:dyDescent="0.3">
      <c r="D54794" s="4"/>
    </row>
    <row r="54795" spans="4:4" x14ac:dyDescent="0.3">
      <c r="D54795" s="4"/>
    </row>
    <row r="54796" spans="4:4" x14ac:dyDescent="0.3">
      <c r="D54796" s="4"/>
    </row>
    <row r="54797" spans="4:4" x14ac:dyDescent="0.3">
      <c r="D54797" s="4"/>
    </row>
    <row r="54798" spans="4:4" x14ac:dyDescent="0.3">
      <c r="D54798" s="4"/>
    </row>
    <row r="54799" spans="4:4" x14ac:dyDescent="0.3">
      <c r="D54799" s="4"/>
    </row>
    <row r="54800" spans="4:4" x14ac:dyDescent="0.3">
      <c r="D54800" s="4"/>
    </row>
    <row r="54801" spans="4:4" x14ac:dyDescent="0.3">
      <c r="D54801" s="4"/>
    </row>
    <row r="54802" spans="4:4" x14ac:dyDescent="0.3">
      <c r="D54802" s="4"/>
    </row>
    <row r="54803" spans="4:4" x14ac:dyDescent="0.3">
      <c r="D54803" s="4"/>
    </row>
    <row r="54804" spans="4:4" x14ac:dyDescent="0.3">
      <c r="D54804" s="4"/>
    </row>
    <row r="54805" spans="4:4" x14ac:dyDescent="0.3">
      <c r="D54805" s="4"/>
    </row>
    <row r="54806" spans="4:4" x14ac:dyDescent="0.3">
      <c r="D54806" s="4"/>
    </row>
    <row r="54807" spans="4:4" x14ac:dyDescent="0.3">
      <c r="D54807" s="4"/>
    </row>
    <row r="54808" spans="4:4" x14ac:dyDescent="0.3">
      <c r="D54808" s="4"/>
    </row>
    <row r="54809" spans="4:4" x14ac:dyDescent="0.3">
      <c r="D54809" s="4"/>
    </row>
    <row r="54810" spans="4:4" x14ac:dyDescent="0.3">
      <c r="D54810" s="4"/>
    </row>
    <row r="54811" spans="4:4" x14ac:dyDescent="0.3">
      <c r="D54811" s="4"/>
    </row>
    <row r="54812" spans="4:4" x14ac:dyDescent="0.3">
      <c r="D54812" s="4"/>
    </row>
    <row r="54813" spans="4:4" x14ac:dyDescent="0.3">
      <c r="D54813" s="4"/>
    </row>
    <row r="54814" spans="4:4" x14ac:dyDescent="0.3">
      <c r="D54814" s="4"/>
    </row>
    <row r="54815" spans="4:4" x14ac:dyDescent="0.3">
      <c r="D54815" s="4"/>
    </row>
    <row r="54816" spans="4:4" x14ac:dyDescent="0.3">
      <c r="D54816" s="4"/>
    </row>
    <row r="54817" spans="4:4" x14ac:dyDescent="0.3">
      <c r="D54817" s="4"/>
    </row>
    <row r="54818" spans="4:4" x14ac:dyDescent="0.3">
      <c r="D54818" s="4"/>
    </row>
    <row r="54819" spans="4:4" x14ac:dyDescent="0.3">
      <c r="D54819" s="4"/>
    </row>
    <row r="54820" spans="4:4" x14ac:dyDescent="0.3">
      <c r="D54820" s="4"/>
    </row>
    <row r="54821" spans="4:4" x14ac:dyDescent="0.3">
      <c r="D54821" s="4"/>
    </row>
    <row r="54822" spans="4:4" x14ac:dyDescent="0.3">
      <c r="D54822" s="4"/>
    </row>
    <row r="54823" spans="4:4" x14ac:dyDescent="0.3">
      <c r="D54823" s="4"/>
    </row>
    <row r="54824" spans="4:4" x14ac:dyDescent="0.3">
      <c r="D54824" s="4"/>
    </row>
    <row r="54825" spans="4:4" x14ac:dyDescent="0.3">
      <c r="D54825" s="4"/>
    </row>
    <row r="54826" spans="4:4" x14ac:dyDescent="0.3">
      <c r="D54826" s="4"/>
    </row>
    <row r="54827" spans="4:4" x14ac:dyDescent="0.3">
      <c r="D54827" s="4"/>
    </row>
    <row r="54828" spans="4:4" x14ac:dyDescent="0.3">
      <c r="D54828" s="4"/>
    </row>
    <row r="54829" spans="4:4" x14ac:dyDescent="0.3">
      <c r="D54829" s="4"/>
    </row>
    <row r="54830" spans="4:4" x14ac:dyDescent="0.3">
      <c r="D54830" s="4"/>
    </row>
    <row r="54831" spans="4:4" x14ac:dyDescent="0.3">
      <c r="D54831" s="4"/>
    </row>
    <row r="54832" spans="4:4" x14ac:dyDescent="0.3">
      <c r="D54832" s="4"/>
    </row>
    <row r="54833" spans="4:4" x14ac:dyDescent="0.3">
      <c r="D54833" s="4"/>
    </row>
    <row r="54834" spans="4:4" x14ac:dyDescent="0.3">
      <c r="D54834" s="4"/>
    </row>
    <row r="54835" spans="4:4" x14ac:dyDescent="0.3">
      <c r="D54835" s="4"/>
    </row>
    <row r="54836" spans="4:4" x14ac:dyDescent="0.3">
      <c r="D54836" s="4"/>
    </row>
    <row r="54837" spans="4:4" x14ac:dyDescent="0.3">
      <c r="D54837" s="4"/>
    </row>
    <row r="54838" spans="4:4" x14ac:dyDescent="0.3">
      <c r="D54838" s="4"/>
    </row>
    <row r="54839" spans="4:4" x14ac:dyDescent="0.3">
      <c r="D54839" s="4"/>
    </row>
    <row r="54840" spans="4:4" x14ac:dyDescent="0.3">
      <c r="D54840" s="4"/>
    </row>
    <row r="54841" spans="4:4" x14ac:dyDescent="0.3">
      <c r="D54841" s="4"/>
    </row>
    <row r="54842" spans="4:4" x14ac:dyDescent="0.3">
      <c r="D54842" s="4"/>
    </row>
    <row r="54843" spans="4:4" x14ac:dyDescent="0.3">
      <c r="D54843" s="4"/>
    </row>
    <row r="54844" spans="4:4" x14ac:dyDescent="0.3">
      <c r="D54844" s="4"/>
    </row>
    <row r="54845" spans="4:4" x14ac:dyDescent="0.3">
      <c r="D54845" s="4"/>
    </row>
    <row r="54846" spans="4:4" x14ac:dyDescent="0.3">
      <c r="D54846" s="4"/>
    </row>
    <row r="54847" spans="4:4" x14ac:dyDescent="0.3">
      <c r="D54847" s="4"/>
    </row>
    <row r="54848" spans="4:4" x14ac:dyDescent="0.3">
      <c r="D54848" s="4"/>
    </row>
    <row r="54849" spans="4:4" x14ac:dyDescent="0.3">
      <c r="D54849" s="4"/>
    </row>
    <row r="54850" spans="4:4" x14ac:dyDescent="0.3">
      <c r="D54850" s="4"/>
    </row>
    <row r="54851" spans="4:4" x14ac:dyDescent="0.3">
      <c r="D54851" s="4"/>
    </row>
    <row r="54852" spans="4:4" x14ac:dyDescent="0.3">
      <c r="D54852" s="4"/>
    </row>
    <row r="54853" spans="4:4" x14ac:dyDescent="0.3">
      <c r="D54853" s="4"/>
    </row>
    <row r="54854" spans="4:4" x14ac:dyDescent="0.3">
      <c r="D54854" s="4"/>
    </row>
    <row r="54855" spans="4:4" x14ac:dyDescent="0.3">
      <c r="D54855" s="4"/>
    </row>
    <row r="54856" spans="4:4" x14ac:dyDescent="0.3">
      <c r="D54856" s="4"/>
    </row>
    <row r="54857" spans="4:4" x14ac:dyDescent="0.3">
      <c r="D54857" s="4"/>
    </row>
    <row r="54858" spans="4:4" x14ac:dyDescent="0.3">
      <c r="D54858" s="4"/>
    </row>
    <row r="54859" spans="4:4" x14ac:dyDescent="0.3">
      <c r="D54859" s="4"/>
    </row>
    <row r="54860" spans="4:4" x14ac:dyDescent="0.3">
      <c r="D54860" s="4"/>
    </row>
    <row r="54861" spans="4:4" x14ac:dyDescent="0.3">
      <c r="D54861" s="4"/>
    </row>
    <row r="54862" spans="4:4" x14ac:dyDescent="0.3">
      <c r="D54862" s="4"/>
    </row>
    <row r="54863" spans="4:4" x14ac:dyDescent="0.3">
      <c r="D54863" s="4"/>
    </row>
    <row r="54864" spans="4:4" x14ac:dyDescent="0.3">
      <c r="D54864" s="4"/>
    </row>
    <row r="54865" spans="4:4" x14ac:dyDescent="0.3">
      <c r="D54865" s="4"/>
    </row>
    <row r="54866" spans="4:4" x14ac:dyDescent="0.3">
      <c r="D54866" s="4"/>
    </row>
    <row r="54867" spans="4:4" x14ac:dyDescent="0.3">
      <c r="D54867" s="4"/>
    </row>
    <row r="54868" spans="4:4" x14ac:dyDescent="0.3">
      <c r="D54868" s="4"/>
    </row>
    <row r="54869" spans="4:4" x14ac:dyDescent="0.3">
      <c r="D54869" s="4"/>
    </row>
    <row r="54870" spans="4:4" x14ac:dyDescent="0.3">
      <c r="D54870" s="4"/>
    </row>
    <row r="54871" spans="4:4" x14ac:dyDescent="0.3">
      <c r="D54871" s="4"/>
    </row>
    <row r="54872" spans="4:4" x14ac:dyDescent="0.3">
      <c r="D54872" s="4"/>
    </row>
    <row r="54873" spans="4:4" x14ac:dyDescent="0.3">
      <c r="D54873" s="4"/>
    </row>
    <row r="54874" spans="4:4" x14ac:dyDescent="0.3">
      <c r="D54874" s="4"/>
    </row>
    <row r="54875" spans="4:4" x14ac:dyDescent="0.3">
      <c r="D54875" s="4"/>
    </row>
    <row r="54876" spans="4:4" x14ac:dyDescent="0.3">
      <c r="D54876" s="4"/>
    </row>
    <row r="54877" spans="4:4" x14ac:dyDescent="0.3">
      <c r="D54877" s="4"/>
    </row>
    <row r="54878" spans="4:4" x14ac:dyDescent="0.3">
      <c r="D54878" s="4"/>
    </row>
    <row r="54879" spans="4:4" x14ac:dyDescent="0.3">
      <c r="D54879" s="4"/>
    </row>
    <row r="54880" spans="4:4" x14ac:dyDescent="0.3">
      <c r="D54880" s="4"/>
    </row>
    <row r="54881" spans="4:4" x14ac:dyDescent="0.3">
      <c r="D54881" s="4"/>
    </row>
    <row r="54882" spans="4:4" x14ac:dyDescent="0.3">
      <c r="D54882" s="4"/>
    </row>
    <row r="54883" spans="4:4" x14ac:dyDescent="0.3">
      <c r="D54883" s="4"/>
    </row>
    <row r="54884" spans="4:4" x14ac:dyDescent="0.3">
      <c r="D54884" s="4"/>
    </row>
    <row r="54885" spans="4:4" x14ac:dyDescent="0.3">
      <c r="D54885" s="4"/>
    </row>
    <row r="54886" spans="4:4" x14ac:dyDescent="0.3">
      <c r="D54886" s="4"/>
    </row>
    <row r="54887" spans="4:4" x14ac:dyDescent="0.3">
      <c r="D54887" s="4"/>
    </row>
    <row r="54888" spans="4:4" x14ac:dyDescent="0.3">
      <c r="D54888" s="4"/>
    </row>
    <row r="54889" spans="4:4" x14ac:dyDescent="0.3">
      <c r="D54889" s="4"/>
    </row>
    <row r="54890" spans="4:4" x14ac:dyDescent="0.3">
      <c r="D54890" s="4"/>
    </row>
    <row r="54891" spans="4:4" x14ac:dyDescent="0.3">
      <c r="D54891" s="4"/>
    </row>
    <row r="54892" spans="4:4" x14ac:dyDescent="0.3">
      <c r="D54892" s="4"/>
    </row>
    <row r="54893" spans="4:4" x14ac:dyDescent="0.3">
      <c r="D54893" s="4"/>
    </row>
    <row r="54894" spans="4:4" x14ac:dyDescent="0.3">
      <c r="D54894" s="4"/>
    </row>
    <row r="54895" spans="4:4" x14ac:dyDescent="0.3">
      <c r="D54895" s="4"/>
    </row>
    <row r="54896" spans="4:4" x14ac:dyDescent="0.3">
      <c r="D54896" s="4"/>
    </row>
    <row r="54897" spans="4:4" x14ac:dyDescent="0.3">
      <c r="D54897" s="4"/>
    </row>
    <row r="54898" spans="4:4" x14ac:dyDescent="0.3">
      <c r="D54898" s="4"/>
    </row>
    <row r="54899" spans="4:4" x14ac:dyDescent="0.3">
      <c r="D54899" s="4"/>
    </row>
    <row r="54900" spans="4:4" x14ac:dyDescent="0.3">
      <c r="D54900" s="4"/>
    </row>
    <row r="54901" spans="4:4" x14ac:dyDescent="0.3">
      <c r="D54901" s="4"/>
    </row>
    <row r="54902" spans="4:4" x14ac:dyDescent="0.3">
      <c r="D54902" s="4"/>
    </row>
    <row r="54903" spans="4:4" x14ac:dyDescent="0.3">
      <c r="D54903" s="4"/>
    </row>
    <row r="54904" spans="4:4" x14ac:dyDescent="0.3">
      <c r="D54904" s="4"/>
    </row>
    <row r="54905" spans="4:4" x14ac:dyDescent="0.3">
      <c r="D54905" s="4"/>
    </row>
    <row r="54906" spans="4:4" x14ac:dyDescent="0.3">
      <c r="D54906" s="4"/>
    </row>
    <row r="54907" spans="4:4" x14ac:dyDescent="0.3">
      <c r="D54907" s="4"/>
    </row>
    <row r="54908" spans="4:4" x14ac:dyDescent="0.3">
      <c r="D54908" s="4"/>
    </row>
    <row r="54909" spans="4:4" x14ac:dyDescent="0.3">
      <c r="D54909" s="4"/>
    </row>
    <row r="54910" spans="4:4" x14ac:dyDescent="0.3">
      <c r="D54910" s="4"/>
    </row>
    <row r="54911" spans="4:4" x14ac:dyDescent="0.3">
      <c r="D54911" s="4"/>
    </row>
    <row r="54912" spans="4:4" x14ac:dyDescent="0.3">
      <c r="D54912" s="4"/>
    </row>
    <row r="54913" spans="4:4" x14ac:dyDescent="0.3">
      <c r="D54913" s="4"/>
    </row>
    <row r="54914" spans="4:4" x14ac:dyDescent="0.3">
      <c r="D54914" s="4"/>
    </row>
    <row r="54915" spans="4:4" x14ac:dyDescent="0.3">
      <c r="D54915" s="4"/>
    </row>
    <row r="54916" spans="4:4" x14ac:dyDescent="0.3">
      <c r="D54916" s="4"/>
    </row>
    <row r="54917" spans="4:4" x14ac:dyDescent="0.3">
      <c r="D54917" s="4"/>
    </row>
    <row r="54918" spans="4:4" x14ac:dyDescent="0.3">
      <c r="D54918" s="4"/>
    </row>
    <row r="54919" spans="4:4" x14ac:dyDescent="0.3">
      <c r="D54919" s="4"/>
    </row>
    <row r="54920" spans="4:4" x14ac:dyDescent="0.3">
      <c r="D54920" s="4"/>
    </row>
    <row r="54921" spans="4:4" x14ac:dyDescent="0.3">
      <c r="D54921" s="4"/>
    </row>
    <row r="54922" spans="4:4" x14ac:dyDescent="0.3">
      <c r="D54922" s="4"/>
    </row>
    <row r="54923" spans="4:4" x14ac:dyDescent="0.3">
      <c r="D54923" s="4"/>
    </row>
    <row r="54924" spans="4:4" x14ac:dyDescent="0.3">
      <c r="D54924" s="4"/>
    </row>
    <row r="54925" spans="4:4" x14ac:dyDescent="0.3">
      <c r="D54925" s="4"/>
    </row>
    <row r="54926" spans="4:4" x14ac:dyDescent="0.3">
      <c r="D54926" s="4"/>
    </row>
    <row r="54927" spans="4:4" x14ac:dyDescent="0.3">
      <c r="D54927" s="4"/>
    </row>
    <row r="54928" spans="4:4" x14ac:dyDescent="0.3">
      <c r="D54928" s="4"/>
    </row>
    <row r="54929" spans="4:4" x14ac:dyDescent="0.3">
      <c r="D54929" s="4"/>
    </row>
    <row r="54930" spans="4:4" x14ac:dyDescent="0.3">
      <c r="D54930" s="4"/>
    </row>
    <row r="54931" spans="4:4" x14ac:dyDescent="0.3">
      <c r="D54931" s="4"/>
    </row>
    <row r="54932" spans="4:4" x14ac:dyDescent="0.3">
      <c r="D54932" s="4"/>
    </row>
    <row r="54933" spans="4:4" x14ac:dyDescent="0.3">
      <c r="D54933" s="4"/>
    </row>
    <row r="54934" spans="4:4" x14ac:dyDescent="0.3">
      <c r="D54934" s="4"/>
    </row>
    <row r="54935" spans="4:4" x14ac:dyDescent="0.3">
      <c r="D54935" s="4"/>
    </row>
    <row r="54936" spans="4:4" x14ac:dyDescent="0.3">
      <c r="D54936" s="4"/>
    </row>
    <row r="54937" spans="4:4" x14ac:dyDescent="0.3">
      <c r="D54937" s="4"/>
    </row>
    <row r="54938" spans="4:4" x14ac:dyDescent="0.3">
      <c r="D54938" s="4"/>
    </row>
    <row r="54939" spans="4:4" x14ac:dyDescent="0.3">
      <c r="D54939" s="4"/>
    </row>
    <row r="54940" spans="4:4" x14ac:dyDescent="0.3">
      <c r="D54940" s="4"/>
    </row>
    <row r="54941" spans="4:4" x14ac:dyDescent="0.3">
      <c r="D54941" s="4"/>
    </row>
    <row r="54942" spans="4:4" x14ac:dyDescent="0.3">
      <c r="D54942" s="4"/>
    </row>
    <row r="54943" spans="4:4" x14ac:dyDescent="0.3">
      <c r="D54943" s="4"/>
    </row>
    <row r="54944" spans="4:4" x14ac:dyDescent="0.3">
      <c r="D54944" s="4"/>
    </row>
    <row r="54945" spans="4:4" x14ac:dyDescent="0.3">
      <c r="D54945" s="4"/>
    </row>
    <row r="54946" spans="4:4" x14ac:dyDescent="0.3">
      <c r="D54946" s="4"/>
    </row>
    <row r="54947" spans="4:4" x14ac:dyDescent="0.3">
      <c r="D54947" s="4"/>
    </row>
    <row r="54948" spans="4:4" x14ac:dyDescent="0.3">
      <c r="D54948" s="4"/>
    </row>
    <row r="54949" spans="4:4" x14ac:dyDescent="0.3">
      <c r="D54949" s="4"/>
    </row>
    <row r="54950" spans="4:4" x14ac:dyDescent="0.3">
      <c r="D54950" s="4"/>
    </row>
    <row r="54951" spans="4:4" x14ac:dyDescent="0.3">
      <c r="D54951" s="4"/>
    </row>
    <row r="54952" spans="4:4" x14ac:dyDescent="0.3">
      <c r="D54952" s="4"/>
    </row>
    <row r="54953" spans="4:4" x14ac:dyDescent="0.3">
      <c r="D54953" s="4"/>
    </row>
    <row r="54954" spans="4:4" x14ac:dyDescent="0.3">
      <c r="D54954" s="4"/>
    </row>
    <row r="54955" spans="4:4" x14ac:dyDescent="0.3">
      <c r="D54955" s="4"/>
    </row>
    <row r="54956" spans="4:4" x14ac:dyDescent="0.3">
      <c r="D54956" s="4"/>
    </row>
    <row r="54957" spans="4:4" x14ac:dyDescent="0.3">
      <c r="D54957" s="4"/>
    </row>
    <row r="54958" spans="4:4" x14ac:dyDescent="0.3">
      <c r="D54958" s="4"/>
    </row>
    <row r="54959" spans="4:4" x14ac:dyDescent="0.3">
      <c r="D54959" s="4"/>
    </row>
    <row r="54960" spans="4:4" x14ac:dyDescent="0.3">
      <c r="D54960" s="4"/>
    </row>
    <row r="54961" spans="4:4" x14ac:dyDescent="0.3">
      <c r="D54961" s="4"/>
    </row>
    <row r="54962" spans="4:4" x14ac:dyDescent="0.3">
      <c r="D54962" s="4"/>
    </row>
    <row r="54963" spans="4:4" x14ac:dyDescent="0.3">
      <c r="D54963" s="4"/>
    </row>
    <row r="54964" spans="4:4" x14ac:dyDescent="0.3">
      <c r="D54964" s="4"/>
    </row>
    <row r="54965" spans="4:4" x14ac:dyDescent="0.3">
      <c r="D54965" s="4"/>
    </row>
    <row r="54966" spans="4:4" x14ac:dyDescent="0.3">
      <c r="D54966" s="4"/>
    </row>
    <row r="54967" spans="4:4" x14ac:dyDescent="0.3">
      <c r="D54967" s="4"/>
    </row>
    <row r="54968" spans="4:4" x14ac:dyDescent="0.3">
      <c r="D54968" s="4"/>
    </row>
    <row r="54969" spans="4:4" x14ac:dyDescent="0.3">
      <c r="D54969" s="4"/>
    </row>
    <row r="54970" spans="4:4" x14ac:dyDescent="0.3">
      <c r="D54970" s="4"/>
    </row>
    <row r="54971" spans="4:4" x14ac:dyDescent="0.3">
      <c r="D54971" s="4"/>
    </row>
    <row r="54972" spans="4:4" x14ac:dyDescent="0.3">
      <c r="D54972" s="4"/>
    </row>
    <row r="54973" spans="4:4" x14ac:dyDescent="0.3">
      <c r="D54973" s="4"/>
    </row>
    <row r="54974" spans="4:4" x14ac:dyDescent="0.3">
      <c r="D54974" s="4"/>
    </row>
    <row r="54975" spans="4:4" x14ac:dyDescent="0.3">
      <c r="D54975" s="4"/>
    </row>
    <row r="54976" spans="4:4" x14ac:dyDescent="0.3">
      <c r="D54976" s="4"/>
    </row>
    <row r="54977" spans="4:4" x14ac:dyDescent="0.3">
      <c r="D54977" s="4"/>
    </row>
    <row r="54978" spans="4:4" x14ac:dyDescent="0.3">
      <c r="D54978" s="4"/>
    </row>
    <row r="54979" spans="4:4" x14ac:dyDescent="0.3">
      <c r="D54979" s="4"/>
    </row>
    <row r="54980" spans="4:4" x14ac:dyDescent="0.3">
      <c r="D54980" s="4"/>
    </row>
    <row r="54981" spans="4:4" x14ac:dyDescent="0.3">
      <c r="D54981" s="4"/>
    </row>
    <row r="54982" spans="4:4" x14ac:dyDescent="0.3">
      <c r="D54982" s="4"/>
    </row>
    <row r="54983" spans="4:4" x14ac:dyDescent="0.3">
      <c r="D54983" s="4"/>
    </row>
    <row r="54984" spans="4:4" x14ac:dyDescent="0.3">
      <c r="D54984" s="4"/>
    </row>
    <row r="54985" spans="4:4" x14ac:dyDescent="0.3">
      <c r="D54985" s="4"/>
    </row>
    <row r="54986" spans="4:4" x14ac:dyDescent="0.3">
      <c r="D54986" s="4"/>
    </row>
    <row r="54987" spans="4:4" x14ac:dyDescent="0.3">
      <c r="D54987" s="4"/>
    </row>
    <row r="54988" spans="4:4" x14ac:dyDescent="0.3">
      <c r="D54988" s="4"/>
    </row>
    <row r="54989" spans="4:4" x14ac:dyDescent="0.3">
      <c r="D54989" s="4"/>
    </row>
    <row r="54990" spans="4:4" x14ac:dyDescent="0.3">
      <c r="D54990" s="4"/>
    </row>
    <row r="54991" spans="4:4" x14ac:dyDescent="0.3">
      <c r="D54991" s="4"/>
    </row>
    <row r="54992" spans="4:4" x14ac:dyDescent="0.3">
      <c r="D54992" s="4"/>
    </row>
    <row r="54993" spans="4:4" x14ac:dyDescent="0.3">
      <c r="D54993" s="4"/>
    </row>
    <row r="54994" spans="4:4" x14ac:dyDescent="0.3">
      <c r="D54994" s="4"/>
    </row>
    <row r="54995" spans="4:4" x14ac:dyDescent="0.3">
      <c r="D54995" s="4"/>
    </row>
    <row r="54996" spans="4:4" x14ac:dyDescent="0.3">
      <c r="D54996" s="4"/>
    </row>
    <row r="54997" spans="4:4" x14ac:dyDescent="0.3">
      <c r="D54997" s="4"/>
    </row>
    <row r="54998" spans="4:4" x14ac:dyDescent="0.3">
      <c r="D54998" s="4"/>
    </row>
    <row r="54999" spans="4:4" x14ac:dyDescent="0.3">
      <c r="D54999" s="4"/>
    </row>
    <row r="55000" spans="4:4" x14ac:dyDescent="0.3">
      <c r="D55000" s="4"/>
    </row>
    <row r="55001" spans="4:4" x14ac:dyDescent="0.3">
      <c r="D55001" s="4"/>
    </row>
    <row r="55002" spans="4:4" x14ac:dyDescent="0.3">
      <c r="D55002" s="4"/>
    </row>
    <row r="55003" spans="4:4" x14ac:dyDescent="0.3">
      <c r="D55003" s="4"/>
    </row>
    <row r="55004" spans="4:4" x14ac:dyDescent="0.3">
      <c r="D55004" s="4"/>
    </row>
    <row r="55005" spans="4:4" x14ac:dyDescent="0.3">
      <c r="D55005" s="4"/>
    </row>
    <row r="55006" spans="4:4" x14ac:dyDescent="0.3">
      <c r="D55006" s="4"/>
    </row>
    <row r="55007" spans="4:4" x14ac:dyDescent="0.3">
      <c r="D55007" s="4"/>
    </row>
    <row r="55008" spans="4:4" x14ac:dyDescent="0.3">
      <c r="D55008" s="4"/>
    </row>
    <row r="55009" spans="4:4" x14ac:dyDescent="0.3">
      <c r="D55009" s="4"/>
    </row>
    <row r="55010" spans="4:4" x14ac:dyDescent="0.3">
      <c r="D55010" s="4"/>
    </row>
    <row r="55011" spans="4:4" x14ac:dyDescent="0.3">
      <c r="D55011" s="4"/>
    </row>
    <row r="55012" spans="4:4" x14ac:dyDescent="0.3">
      <c r="D55012" s="4"/>
    </row>
    <row r="55013" spans="4:4" x14ac:dyDescent="0.3">
      <c r="D55013" s="4"/>
    </row>
    <row r="55014" spans="4:4" x14ac:dyDescent="0.3">
      <c r="D55014" s="4"/>
    </row>
    <row r="55015" spans="4:4" x14ac:dyDescent="0.3">
      <c r="D55015" s="4"/>
    </row>
    <row r="55016" spans="4:4" x14ac:dyDescent="0.3">
      <c r="D55016" s="4"/>
    </row>
    <row r="55017" spans="4:4" x14ac:dyDescent="0.3">
      <c r="D55017" s="4"/>
    </row>
    <row r="55018" spans="4:4" x14ac:dyDescent="0.3">
      <c r="D55018" s="4"/>
    </row>
    <row r="55019" spans="4:4" x14ac:dyDescent="0.3">
      <c r="D55019" s="4"/>
    </row>
    <row r="55020" spans="4:4" x14ac:dyDescent="0.3">
      <c r="D55020" s="4"/>
    </row>
    <row r="55021" spans="4:4" x14ac:dyDescent="0.3">
      <c r="D55021" s="4"/>
    </row>
    <row r="55022" spans="4:4" x14ac:dyDescent="0.3">
      <c r="D55022" s="4"/>
    </row>
    <row r="55023" spans="4:4" x14ac:dyDescent="0.3">
      <c r="D55023" s="4"/>
    </row>
    <row r="55024" spans="4:4" x14ac:dyDescent="0.3">
      <c r="D55024" s="4"/>
    </row>
    <row r="55025" spans="4:4" x14ac:dyDescent="0.3">
      <c r="D55025" s="4"/>
    </row>
    <row r="55026" spans="4:4" x14ac:dyDescent="0.3">
      <c r="D55026" s="4"/>
    </row>
    <row r="55027" spans="4:4" x14ac:dyDescent="0.3">
      <c r="D55027" s="4"/>
    </row>
    <row r="55028" spans="4:4" x14ac:dyDescent="0.3">
      <c r="D55028" s="4"/>
    </row>
    <row r="55029" spans="4:4" x14ac:dyDescent="0.3">
      <c r="D55029" s="4"/>
    </row>
    <row r="55030" spans="4:4" x14ac:dyDescent="0.3">
      <c r="D55030" s="4"/>
    </row>
    <row r="55031" spans="4:4" x14ac:dyDescent="0.3">
      <c r="D55031" s="4"/>
    </row>
    <row r="55032" spans="4:4" x14ac:dyDescent="0.3">
      <c r="D55032" s="4"/>
    </row>
    <row r="55033" spans="4:4" x14ac:dyDescent="0.3">
      <c r="D55033" s="4"/>
    </row>
    <row r="55034" spans="4:4" x14ac:dyDescent="0.3">
      <c r="D55034" s="4"/>
    </row>
    <row r="55035" spans="4:4" x14ac:dyDescent="0.3">
      <c r="D55035" s="4"/>
    </row>
    <row r="55036" spans="4:4" x14ac:dyDescent="0.3">
      <c r="D55036" s="4"/>
    </row>
    <row r="55037" spans="4:4" x14ac:dyDescent="0.3">
      <c r="D55037" s="4"/>
    </row>
    <row r="55038" spans="4:4" x14ac:dyDescent="0.3">
      <c r="D55038" s="4"/>
    </row>
    <row r="55039" spans="4:4" x14ac:dyDescent="0.3">
      <c r="D55039" s="4"/>
    </row>
    <row r="55040" spans="4:4" x14ac:dyDescent="0.3">
      <c r="D55040" s="4"/>
    </row>
    <row r="55041" spans="4:4" x14ac:dyDescent="0.3">
      <c r="D55041" s="4"/>
    </row>
    <row r="55042" spans="4:4" x14ac:dyDescent="0.3">
      <c r="D55042" s="4"/>
    </row>
    <row r="55043" spans="4:4" x14ac:dyDescent="0.3">
      <c r="D55043" s="4"/>
    </row>
    <row r="55044" spans="4:4" x14ac:dyDescent="0.3">
      <c r="D55044" s="4"/>
    </row>
    <row r="55045" spans="4:4" x14ac:dyDescent="0.3">
      <c r="D55045" s="4"/>
    </row>
    <row r="55046" spans="4:4" x14ac:dyDescent="0.3">
      <c r="D55046" s="4"/>
    </row>
    <row r="55047" spans="4:4" x14ac:dyDescent="0.3">
      <c r="D55047" s="4"/>
    </row>
    <row r="55048" spans="4:4" x14ac:dyDescent="0.3">
      <c r="D55048" s="4"/>
    </row>
    <row r="55049" spans="4:4" x14ac:dyDescent="0.3">
      <c r="D55049" s="4"/>
    </row>
    <row r="55050" spans="4:4" x14ac:dyDescent="0.3">
      <c r="D55050" s="4"/>
    </row>
    <row r="55051" spans="4:4" x14ac:dyDescent="0.3">
      <c r="D55051" s="4"/>
    </row>
    <row r="55052" spans="4:4" x14ac:dyDescent="0.3">
      <c r="D55052" s="4"/>
    </row>
    <row r="55053" spans="4:4" x14ac:dyDescent="0.3">
      <c r="D55053" s="4"/>
    </row>
    <row r="55054" spans="4:4" x14ac:dyDescent="0.3">
      <c r="D55054" s="4"/>
    </row>
    <row r="55055" spans="4:4" x14ac:dyDescent="0.3">
      <c r="D55055" s="4"/>
    </row>
    <row r="55056" spans="4:4" x14ac:dyDescent="0.3">
      <c r="D55056" s="4"/>
    </row>
    <row r="55057" spans="4:4" x14ac:dyDescent="0.3">
      <c r="D55057" s="4"/>
    </row>
    <row r="55058" spans="4:4" x14ac:dyDescent="0.3">
      <c r="D55058" s="4"/>
    </row>
    <row r="55059" spans="4:4" x14ac:dyDescent="0.3">
      <c r="D55059" s="4"/>
    </row>
    <row r="55060" spans="4:4" x14ac:dyDescent="0.3">
      <c r="D55060" s="4"/>
    </row>
    <row r="55061" spans="4:4" x14ac:dyDescent="0.3">
      <c r="D55061" s="4"/>
    </row>
    <row r="55062" spans="4:4" x14ac:dyDescent="0.3">
      <c r="D55062" s="4"/>
    </row>
    <row r="55063" spans="4:4" x14ac:dyDescent="0.3">
      <c r="D55063" s="4"/>
    </row>
    <row r="55064" spans="4:4" x14ac:dyDescent="0.3">
      <c r="D55064" s="4"/>
    </row>
    <row r="55065" spans="4:4" x14ac:dyDescent="0.3">
      <c r="D55065" s="4"/>
    </row>
    <row r="55066" spans="4:4" x14ac:dyDescent="0.3">
      <c r="D55066" s="4"/>
    </row>
    <row r="55067" spans="4:4" x14ac:dyDescent="0.3">
      <c r="D55067" s="4"/>
    </row>
    <row r="55068" spans="4:4" x14ac:dyDescent="0.3">
      <c r="D55068" s="4"/>
    </row>
    <row r="55069" spans="4:4" x14ac:dyDescent="0.3">
      <c r="D55069" s="4"/>
    </row>
    <row r="55070" spans="4:4" x14ac:dyDescent="0.3">
      <c r="D55070" s="4"/>
    </row>
    <row r="55071" spans="4:4" x14ac:dyDescent="0.3">
      <c r="D55071" s="4"/>
    </row>
    <row r="55072" spans="4:4" x14ac:dyDescent="0.3">
      <c r="D55072" s="4"/>
    </row>
    <row r="55073" spans="4:4" x14ac:dyDescent="0.3">
      <c r="D55073" s="4"/>
    </row>
    <row r="55074" spans="4:4" x14ac:dyDescent="0.3">
      <c r="D55074" s="4"/>
    </row>
    <row r="55075" spans="4:4" x14ac:dyDescent="0.3">
      <c r="D55075" s="4"/>
    </row>
    <row r="55076" spans="4:4" x14ac:dyDescent="0.3">
      <c r="D55076" s="4"/>
    </row>
    <row r="55077" spans="4:4" x14ac:dyDescent="0.3">
      <c r="D55077" s="4"/>
    </row>
    <row r="55078" spans="4:4" x14ac:dyDescent="0.3">
      <c r="D55078" s="4"/>
    </row>
    <row r="55079" spans="4:4" x14ac:dyDescent="0.3">
      <c r="D55079" s="4"/>
    </row>
    <row r="55080" spans="4:4" x14ac:dyDescent="0.3">
      <c r="D55080" s="4"/>
    </row>
    <row r="55081" spans="4:4" x14ac:dyDescent="0.3">
      <c r="D55081" s="4"/>
    </row>
    <row r="55082" spans="4:4" x14ac:dyDescent="0.3">
      <c r="D55082" s="4"/>
    </row>
    <row r="55083" spans="4:4" x14ac:dyDescent="0.3">
      <c r="D55083" s="4"/>
    </row>
    <row r="55084" spans="4:4" x14ac:dyDescent="0.3">
      <c r="D55084" s="4"/>
    </row>
    <row r="55085" spans="4:4" x14ac:dyDescent="0.3">
      <c r="D55085" s="4"/>
    </row>
    <row r="55086" spans="4:4" x14ac:dyDescent="0.3">
      <c r="D55086" s="4"/>
    </row>
    <row r="55087" spans="4:4" x14ac:dyDescent="0.3">
      <c r="D55087" s="4"/>
    </row>
    <row r="55088" spans="4:4" x14ac:dyDescent="0.3">
      <c r="D55088" s="4"/>
    </row>
    <row r="55089" spans="4:4" x14ac:dyDescent="0.3">
      <c r="D55089" s="4"/>
    </row>
    <row r="55090" spans="4:4" x14ac:dyDescent="0.3">
      <c r="D55090" s="4"/>
    </row>
    <row r="55091" spans="4:4" x14ac:dyDescent="0.3">
      <c r="D55091" s="4"/>
    </row>
    <row r="55092" spans="4:4" x14ac:dyDescent="0.3">
      <c r="D55092" s="4"/>
    </row>
    <row r="55093" spans="4:4" x14ac:dyDescent="0.3">
      <c r="D55093" s="4"/>
    </row>
    <row r="55094" spans="4:4" x14ac:dyDescent="0.3">
      <c r="D55094" s="4"/>
    </row>
    <row r="55095" spans="4:4" x14ac:dyDescent="0.3">
      <c r="D55095" s="4"/>
    </row>
    <row r="55096" spans="4:4" x14ac:dyDescent="0.3">
      <c r="D55096" s="4"/>
    </row>
    <row r="55097" spans="4:4" x14ac:dyDescent="0.3">
      <c r="D55097" s="4"/>
    </row>
    <row r="55098" spans="4:4" x14ac:dyDescent="0.3">
      <c r="D55098" s="4"/>
    </row>
    <row r="55099" spans="4:4" x14ac:dyDescent="0.3">
      <c r="D55099" s="4"/>
    </row>
    <row r="55100" spans="4:4" x14ac:dyDescent="0.3">
      <c r="D55100" s="4"/>
    </row>
    <row r="55101" spans="4:4" x14ac:dyDescent="0.3">
      <c r="D55101" s="4"/>
    </row>
    <row r="55102" spans="4:4" x14ac:dyDescent="0.3">
      <c r="D55102" s="4"/>
    </row>
    <row r="55103" spans="4:4" x14ac:dyDescent="0.3">
      <c r="D55103" s="4"/>
    </row>
    <row r="55104" spans="4:4" x14ac:dyDescent="0.3">
      <c r="D55104" s="4"/>
    </row>
    <row r="55105" spans="4:4" x14ac:dyDescent="0.3">
      <c r="D55105" s="4"/>
    </row>
    <row r="55106" spans="4:4" x14ac:dyDescent="0.3">
      <c r="D55106" s="4"/>
    </row>
    <row r="55107" spans="4:4" x14ac:dyDescent="0.3">
      <c r="D55107" s="4"/>
    </row>
    <row r="55108" spans="4:4" x14ac:dyDescent="0.3">
      <c r="D55108" s="4"/>
    </row>
    <row r="55109" spans="4:4" x14ac:dyDescent="0.3">
      <c r="D55109" s="4"/>
    </row>
    <row r="55110" spans="4:4" x14ac:dyDescent="0.3">
      <c r="D55110" s="4"/>
    </row>
    <row r="55111" spans="4:4" x14ac:dyDescent="0.3">
      <c r="D55111" s="4"/>
    </row>
    <row r="55112" spans="4:4" x14ac:dyDescent="0.3">
      <c r="D55112" s="4"/>
    </row>
    <row r="55113" spans="4:4" x14ac:dyDescent="0.3">
      <c r="D55113" s="4"/>
    </row>
    <row r="55114" spans="4:4" x14ac:dyDescent="0.3">
      <c r="D55114" s="4"/>
    </row>
    <row r="55115" spans="4:4" x14ac:dyDescent="0.3">
      <c r="D55115" s="4"/>
    </row>
    <row r="55116" spans="4:4" x14ac:dyDescent="0.3">
      <c r="D55116" s="4"/>
    </row>
    <row r="55117" spans="4:4" x14ac:dyDescent="0.3">
      <c r="D55117" s="4"/>
    </row>
    <row r="55118" spans="4:4" x14ac:dyDescent="0.3">
      <c r="D55118" s="4"/>
    </row>
    <row r="55119" spans="4:4" x14ac:dyDescent="0.3">
      <c r="D55119" s="4"/>
    </row>
    <row r="55120" spans="4:4" x14ac:dyDescent="0.3">
      <c r="D55120" s="4"/>
    </row>
    <row r="55121" spans="4:4" x14ac:dyDescent="0.3">
      <c r="D55121" s="4"/>
    </row>
    <row r="55122" spans="4:4" x14ac:dyDescent="0.3">
      <c r="D55122" s="4"/>
    </row>
    <row r="55123" spans="4:4" x14ac:dyDescent="0.3">
      <c r="D55123" s="4"/>
    </row>
    <row r="55124" spans="4:4" x14ac:dyDescent="0.3">
      <c r="D55124" s="4"/>
    </row>
    <row r="55125" spans="4:4" x14ac:dyDescent="0.3">
      <c r="D55125" s="4"/>
    </row>
    <row r="55126" spans="4:4" x14ac:dyDescent="0.3">
      <c r="D55126" s="4"/>
    </row>
    <row r="55127" spans="4:4" x14ac:dyDescent="0.3">
      <c r="D55127" s="4"/>
    </row>
    <row r="55128" spans="4:4" x14ac:dyDescent="0.3">
      <c r="D55128" s="4"/>
    </row>
    <row r="55129" spans="4:4" x14ac:dyDescent="0.3">
      <c r="D55129" s="4"/>
    </row>
    <row r="55130" spans="4:4" x14ac:dyDescent="0.3">
      <c r="D55130" s="4"/>
    </row>
    <row r="55131" spans="4:4" x14ac:dyDescent="0.3">
      <c r="D55131" s="4"/>
    </row>
    <row r="55132" spans="4:4" x14ac:dyDescent="0.3">
      <c r="D55132" s="4"/>
    </row>
    <row r="55133" spans="4:4" x14ac:dyDescent="0.3">
      <c r="D55133" s="4"/>
    </row>
    <row r="55134" spans="4:4" x14ac:dyDescent="0.3">
      <c r="D55134" s="4"/>
    </row>
    <row r="55135" spans="4:4" x14ac:dyDescent="0.3">
      <c r="D55135" s="4"/>
    </row>
    <row r="55136" spans="4:4" x14ac:dyDescent="0.3">
      <c r="D55136" s="4"/>
    </row>
    <row r="55137" spans="4:4" x14ac:dyDescent="0.3">
      <c r="D55137" s="4"/>
    </row>
    <row r="55138" spans="4:4" x14ac:dyDescent="0.3">
      <c r="D55138" s="4"/>
    </row>
    <row r="55139" spans="4:4" x14ac:dyDescent="0.3">
      <c r="D55139" s="4"/>
    </row>
    <row r="55140" spans="4:4" x14ac:dyDescent="0.3">
      <c r="D55140" s="4"/>
    </row>
    <row r="55141" spans="4:4" x14ac:dyDescent="0.3">
      <c r="D55141" s="4"/>
    </row>
    <row r="55142" spans="4:4" x14ac:dyDescent="0.3">
      <c r="D55142" s="4"/>
    </row>
    <row r="55143" spans="4:4" x14ac:dyDescent="0.3">
      <c r="D55143" s="4"/>
    </row>
    <row r="55144" spans="4:4" x14ac:dyDescent="0.3">
      <c r="D55144" s="4"/>
    </row>
    <row r="55145" spans="4:4" x14ac:dyDescent="0.3">
      <c r="D55145" s="4"/>
    </row>
    <row r="55146" spans="4:4" x14ac:dyDescent="0.3">
      <c r="D55146" s="4"/>
    </row>
    <row r="55147" spans="4:4" x14ac:dyDescent="0.3">
      <c r="D55147" s="4"/>
    </row>
    <row r="55148" spans="4:4" x14ac:dyDescent="0.3">
      <c r="D55148" s="4"/>
    </row>
    <row r="55149" spans="4:4" x14ac:dyDescent="0.3">
      <c r="D55149" s="4"/>
    </row>
    <row r="55150" spans="4:4" x14ac:dyDescent="0.3">
      <c r="D55150" s="4"/>
    </row>
    <row r="55151" spans="4:4" x14ac:dyDescent="0.3">
      <c r="D55151" s="4"/>
    </row>
    <row r="55152" spans="4:4" x14ac:dyDescent="0.3">
      <c r="D55152" s="4"/>
    </row>
    <row r="55153" spans="4:4" x14ac:dyDescent="0.3">
      <c r="D55153" s="4"/>
    </row>
    <row r="55154" spans="4:4" x14ac:dyDescent="0.3">
      <c r="D55154" s="4"/>
    </row>
    <row r="55155" spans="4:4" x14ac:dyDescent="0.3">
      <c r="D55155" s="4"/>
    </row>
    <row r="55156" spans="4:4" x14ac:dyDescent="0.3">
      <c r="D55156" s="4"/>
    </row>
    <row r="55157" spans="4:4" x14ac:dyDescent="0.3">
      <c r="D55157" s="4"/>
    </row>
    <row r="55158" spans="4:4" x14ac:dyDescent="0.3">
      <c r="D55158" s="4"/>
    </row>
    <row r="55159" spans="4:4" x14ac:dyDescent="0.3">
      <c r="D55159" s="4"/>
    </row>
    <row r="55160" spans="4:4" x14ac:dyDescent="0.3">
      <c r="D55160" s="4"/>
    </row>
    <row r="55161" spans="4:4" x14ac:dyDescent="0.3">
      <c r="D55161" s="4"/>
    </row>
    <row r="55162" spans="4:4" x14ac:dyDescent="0.3">
      <c r="D55162" s="4"/>
    </row>
    <row r="55163" spans="4:4" x14ac:dyDescent="0.3">
      <c r="D55163" s="4"/>
    </row>
    <row r="55164" spans="4:4" x14ac:dyDescent="0.3">
      <c r="D55164" s="4"/>
    </row>
    <row r="55165" spans="4:4" x14ac:dyDescent="0.3">
      <c r="D55165" s="4"/>
    </row>
    <row r="55166" spans="4:4" x14ac:dyDescent="0.3">
      <c r="D55166" s="4"/>
    </row>
    <row r="55167" spans="4:4" x14ac:dyDescent="0.3">
      <c r="D55167" s="4"/>
    </row>
    <row r="55168" spans="4:4" x14ac:dyDescent="0.3">
      <c r="D55168" s="4"/>
    </row>
    <row r="55169" spans="4:4" x14ac:dyDescent="0.3">
      <c r="D55169" s="4"/>
    </row>
    <row r="55170" spans="4:4" x14ac:dyDescent="0.3">
      <c r="D55170" s="4"/>
    </row>
    <row r="55171" spans="4:4" x14ac:dyDescent="0.3">
      <c r="D55171" s="4"/>
    </row>
    <row r="55172" spans="4:4" x14ac:dyDescent="0.3">
      <c r="D55172" s="4"/>
    </row>
    <row r="55173" spans="4:4" x14ac:dyDescent="0.3">
      <c r="D55173" s="4"/>
    </row>
    <row r="55174" spans="4:4" x14ac:dyDescent="0.3">
      <c r="D55174" s="4"/>
    </row>
    <row r="55175" spans="4:4" x14ac:dyDescent="0.3">
      <c r="D55175" s="4"/>
    </row>
    <row r="55176" spans="4:4" x14ac:dyDescent="0.3">
      <c r="D55176" s="4"/>
    </row>
    <row r="55177" spans="4:4" x14ac:dyDescent="0.3">
      <c r="D55177" s="4"/>
    </row>
    <row r="55178" spans="4:4" x14ac:dyDescent="0.3">
      <c r="D55178" s="4"/>
    </row>
    <row r="55179" spans="4:4" x14ac:dyDescent="0.3">
      <c r="D55179" s="4"/>
    </row>
    <row r="55180" spans="4:4" x14ac:dyDescent="0.3">
      <c r="D55180" s="4"/>
    </row>
    <row r="55181" spans="4:4" x14ac:dyDescent="0.3">
      <c r="D55181" s="4"/>
    </row>
    <row r="55182" spans="4:4" x14ac:dyDescent="0.3">
      <c r="D55182" s="4"/>
    </row>
    <row r="55183" spans="4:4" x14ac:dyDescent="0.3">
      <c r="D55183" s="4"/>
    </row>
    <row r="55184" spans="4:4" x14ac:dyDescent="0.3">
      <c r="D55184" s="4"/>
    </row>
    <row r="55185" spans="4:4" x14ac:dyDescent="0.3">
      <c r="D55185" s="4"/>
    </row>
    <row r="55186" spans="4:4" x14ac:dyDescent="0.3">
      <c r="D55186" s="4"/>
    </row>
    <row r="55187" spans="4:4" x14ac:dyDescent="0.3">
      <c r="D55187" s="4"/>
    </row>
    <row r="55188" spans="4:4" x14ac:dyDescent="0.3">
      <c r="D55188" s="4"/>
    </row>
    <row r="55189" spans="4:4" x14ac:dyDescent="0.3">
      <c r="D55189" s="4"/>
    </row>
    <row r="55190" spans="4:4" x14ac:dyDescent="0.3">
      <c r="D55190" s="4"/>
    </row>
    <row r="55191" spans="4:4" x14ac:dyDescent="0.3">
      <c r="D55191" s="4"/>
    </row>
    <row r="55192" spans="4:4" x14ac:dyDescent="0.3">
      <c r="D55192" s="4"/>
    </row>
    <row r="55193" spans="4:4" x14ac:dyDescent="0.3">
      <c r="D55193" s="4"/>
    </row>
    <row r="55194" spans="4:4" x14ac:dyDescent="0.3">
      <c r="D55194" s="4"/>
    </row>
    <row r="55195" spans="4:4" x14ac:dyDescent="0.3">
      <c r="D55195" s="4"/>
    </row>
    <row r="55196" spans="4:4" x14ac:dyDescent="0.3">
      <c r="D55196" s="4"/>
    </row>
    <row r="55197" spans="4:4" x14ac:dyDescent="0.3">
      <c r="D55197" s="4"/>
    </row>
    <row r="55198" spans="4:4" x14ac:dyDescent="0.3">
      <c r="D55198" s="4"/>
    </row>
    <row r="55199" spans="4:4" x14ac:dyDescent="0.3">
      <c r="D55199" s="4"/>
    </row>
    <row r="55200" spans="4:4" x14ac:dyDescent="0.3">
      <c r="D55200" s="4"/>
    </row>
    <row r="55201" spans="4:4" x14ac:dyDescent="0.3">
      <c r="D55201" s="4"/>
    </row>
    <row r="55202" spans="4:4" x14ac:dyDescent="0.3">
      <c r="D55202" s="4"/>
    </row>
    <row r="55203" spans="4:4" x14ac:dyDescent="0.3">
      <c r="D55203" s="4"/>
    </row>
    <row r="55204" spans="4:4" x14ac:dyDescent="0.3">
      <c r="D55204" s="4"/>
    </row>
    <row r="55205" spans="4:4" x14ac:dyDescent="0.3">
      <c r="D55205" s="4"/>
    </row>
    <row r="55206" spans="4:4" x14ac:dyDescent="0.3">
      <c r="D55206" s="4"/>
    </row>
    <row r="55207" spans="4:4" x14ac:dyDescent="0.3">
      <c r="D55207" s="4"/>
    </row>
    <row r="55208" spans="4:4" x14ac:dyDescent="0.3">
      <c r="D55208" s="4"/>
    </row>
    <row r="55209" spans="4:4" x14ac:dyDescent="0.3">
      <c r="D55209" s="4"/>
    </row>
    <row r="55210" spans="4:4" x14ac:dyDescent="0.3">
      <c r="D55210" s="4"/>
    </row>
    <row r="55211" spans="4:4" x14ac:dyDescent="0.3">
      <c r="D55211" s="4"/>
    </row>
    <row r="55212" spans="4:4" x14ac:dyDescent="0.3">
      <c r="D55212" s="4"/>
    </row>
    <row r="55213" spans="4:4" x14ac:dyDescent="0.3">
      <c r="D55213" s="4"/>
    </row>
    <row r="55214" spans="4:4" x14ac:dyDescent="0.3">
      <c r="D55214" s="4"/>
    </row>
    <row r="55215" spans="4:4" x14ac:dyDescent="0.3">
      <c r="D55215" s="4"/>
    </row>
    <row r="55216" spans="4:4" x14ac:dyDescent="0.3">
      <c r="D55216" s="4"/>
    </row>
    <row r="55217" spans="4:4" x14ac:dyDescent="0.3">
      <c r="D55217" s="4"/>
    </row>
    <row r="55218" spans="4:4" x14ac:dyDescent="0.3">
      <c r="D55218" s="4"/>
    </row>
    <row r="55219" spans="4:4" x14ac:dyDescent="0.3">
      <c r="D55219" s="4"/>
    </row>
    <row r="55220" spans="4:4" x14ac:dyDescent="0.3">
      <c r="D55220" s="4"/>
    </row>
    <row r="55221" spans="4:4" x14ac:dyDescent="0.3">
      <c r="D55221" s="4"/>
    </row>
    <row r="55222" spans="4:4" x14ac:dyDescent="0.3">
      <c r="D55222" s="4"/>
    </row>
    <row r="55223" spans="4:4" x14ac:dyDescent="0.3">
      <c r="D55223" s="4"/>
    </row>
    <row r="55224" spans="4:4" x14ac:dyDescent="0.3">
      <c r="D55224" s="4"/>
    </row>
    <row r="55225" spans="4:4" x14ac:dyDescent="0.3">
      <c r="D55225" s="4"/>
    </row>
    <row r="55226" spans="4:4" x14ac:dyDescent="0.3">
      <c r="D55226" s="4"/>
    </row>
    <row r="55227" spans="4:4" x14ac:dyDescent="0.3">
      <c r="D55227" s="4"/>
    </row>
    <row r="55228" spans="4:4" x14ac:dyDescent="0.3">
      <c r="D55228" s="4"/>
    </row>
    <row r="55229" spans="4:4" x14ac:dyDescent="0.3">
      <c r="D55229" s="4"/>
    </row>
    <row r="55230" spans="4:4" x14ac:dyDescent="0.3">
      <c r="D55230" s="4"/>
    </row>
    <row r="55231" spans="4:4" x14ac:dyDescent="0.3">
      <c r="D55231" s="4"/>
    </row>
    <row r="55232" spans="4:4" x14ac:dyDescent="0.3">
      <c r="D55232" s="4"/>
    </row>
    <row r="55233" spans="4:4" x14ac:dyDescent="0.3">
      <c r="D55233" s="4"/>
    </row>
    <row r="55234" spans="4:4" x14ac:dyDescent="0.3">
      <c r="D55234" s="4"/>
    </row>
    <row r="55235" spans="4:4" x14ac:dyDescent="0.3">
      <c r="D55235" s="4"/>
    </row>
    <row r="55236" spans="4:4" x14ac:dyDescent="0.3">
      <c r="D55236" s="4"/>
    </row>
    <row r="55237" spans="4:4" x14ac:dyDescent="0.3">
      <c r="D55237" s="4"/>
    </row>
    <row r="55238" spans="4:4" x14ac:dyDescent="0.3">
      <c r="D55238" s="4"/>
    </row>
    <row r="55239" spans="4:4" x14ac:dyDescent="0.3">
      <c r="D55239" s="4"/>
    </row>
    <row r="55240" spans="4:4" x14ac:dyDescent="0.3">
      <c r="D55240" s="4"/>
    </row>
    <row r="55241" spans="4:4" x14ac:dyDescent="0.3">
      <c r="D55241" s="4"/>
    </row>
    <row r="55242" spans="4:4" x14ac:dyDescent="0.3">
      <c r="D55242" s="4"/>
    </row>
    <row r="55243" spans="4:4" x14ac:dyDescent="0.3">
      <c r="D55243" s="4"/>
    </row>
    <row r="55244" spans="4:4" x14ac:dyDescent="0.3">
      <c r="D55244" s="4"/>
    </row>
    <row r="55245" spans="4:4" x14ac:dyDescent="0.3">
      <c r="D55245" s="4"/>
    </row>
    <row r="55246" spans="4:4" x14ac:dyDescent="0.3">
      <c r="D55246" s="4"/>
    </row>
    <row r="55247" spans="4:4" x14ac:dyDescent="0.3">
      <c r="D55247" s="4"/>
    </row>
    <row r="55248" spans="4:4" x14ac:dyDescent="0.3">
      <c r="D55248" s="4"/>
    </row>
    <row r="55249" spans="4:4" x14ac:dyDescent="0.3">
      <c r="D55249" s="4"/>
    </row>
    <row r="55250" spans="4:4" x14ac:dyDescent="0.3">
      <c r="D55250" s="4"/>
    </row>
    <row r="55251" spans="4:4" x14ac:dyDescent="0.3">
      <c r="D55251" s="4"/>
    </row>
    <row r="55252" spans="4:4" x14ac:dyDescent="0.3">
      <c r="D55252" s="4"/>
    </row>
    <row r="55253" spans="4:4" x14ac:dyDescent="0.3">
      <c r="D55253" s="4"/>
    </row>
    <row r="55254" spans="4:4" x14ac:dyDescent="0.3">
      <c r="D55254" s="4"/>
    </row>
    <row r="55255" spans="4:4" x14ac:dyDescent="0.3">
      <c r="D55255" s="4"/>
    </row>
    <row r="55256" spans="4:4" x14ac:dyDescent="0.3">
      <c r="D55256" s="4"/>
    </row>
    <row r="55257" spans="4:4" x14ac:dyDescent="0.3">
      <c r="D55257" s="4"/>
    </row>
    <row r="55258" spans="4:4" x14ac:dyDescent="0.3">
      <c r="D55258" s="4"/>
    </row>
    <row r="55259" spans="4:4" x14ac:dyDescent="0.3">
      <c r="D55259" s="4"/>
    </row>
    <row r="55260" spans="4:4" x14ac:dyDescent="0.3">
      <c r="D55260" s="4"/>
    </row>
    <row r="55261" spans="4:4" x14ac:dyDescent="0.3">
      <c r="D55261" s="4"/>
    </row>
    <row r="55262" spans="4:4" x14ac:dyDescent="0.3">
      <c r="D55262" s="4"/>
    </row>
    <row r="55263" spans="4:4" x14ac:dyDescent="0.3">
      <c r="D55263" s="4"/>
    </row>
    <row r="55264" spans="4:4" x14ac:dyDescent="0.3">
      <c r="D55264" s="4"/>
    </row>
    <row r="55265" spans="4:4" x14ac:dyDescent="0.3">
      <c r="D55265" s="4"/>
    </row>
    <row r="55266" spans="4:4" x14ac:dyDescent="0.3">
      <c r="D55266" s="4"/>
    </row>
    <row r="55267" spans="4:4" x14ac:dyDescent="0.3">
      <c r="D55267" s="4"/>
    </row>
    <row r="55268" spans="4:4" x14ac:dyDescent="0.3">
      <c r="D55268" s="4"/>
    </row>
    <row r="55269" spans="4:4" x14ac:dyDescent="0.3">
      <c r="D55269" s="4"/>
    </row>
    <row r="55270" spans="4:4" x14ac:dyDescent="0.3">
      <c r="D55270" s="4"/>
    </row>
    <row r="55271" spans="4:4" x14ac:dyDescent="0.3">
      <c r="D55271" s="4"/>
    </row>
    <row r="55272" spans="4:4" x14ac:dyDescent="0.3">
      <c r="D55272" s="4"/>
    </row>
    <row r="55273" spans="4:4" x14ac:dyDescent="0.3">
      <c r="D55273" s="4"/>
    </row>
    <row r="55274" spans="4:4" x14ac:dyDescent="0.3">
      <c r="D55274" s="4"/>
    </row>
    <row r="55275" spans="4:4" x14ac:dyDescent="0.3">
      <c r="D55275" s="4"/>
    </row>
    <row r="55276" spans="4:4" x14ac:dyDescent="0.3">
      <c r="D55276" s="4"/>
    </row>
    <row r="55277" spans="4:4" x14ac:dyDescent="0.3">
      <c r="D55277" s="4"/>
    </row>
    <row r="55278" spans="4:4" x14ac:dyDescent="0.3">
      <c r="D55278" s="4"/>
    </row>
    <row r="55279" spans="4:4" x14ac:dyDescent="0.3">
      <c r="D55279" s="4"/>
    </row>
    <row r="55280" spans="4:4" x14ac:dyDescent="0.3">
      <c r="D55280" s="4"/>
    </row>
    <row r="55281" spans="4:4" x14ac:dyDescent="0.3">
      <c r="D55281" s="4"/>
    </row>
    <row r="55282" spans="4:4" x14ac:dyDescent="0.3">
      <c r="D55282" s="4"/>
    </row>
    <row r="55283" spans="4:4" x14ac:dyDescent="0.3">
      <c r="D55283" s="4"/>
    </row>
    <row r="55284" spans="4:4" x14ac:dyDescent="0.3">
      <c r="D55284" s="4"/>
    </row>
    <row r="55285" spans="4:4" x14ac:dyDescent="0.3">
      <c r="D55285" s="4"/>
    </row>
    <row r="55286" spans="4:4" x14ac:dyDescent="0.3">
      <c r="D55286" s="4"/>
    </row>
    <row r="55287" spans="4:4" x14ac:dyDescent="0.3">
      <c r="D55287" s="4"/>
    </row>
    <row r="55288" spans="4:4" x14ac:dyDescent="0.3">
      <c r="D55288" s="4"/>
    </row>
    <row r="55289" spans="4:4" x14ac:dyDescent="0.3">
      <c r="D55289" s="4"/>
    </row>
    <row r="55290" spans="4:4" x14ac:dyDescent="0.3">
      <c r="D55290" s="4"/>
    </row>
    <row r="55291" spans="4:4" x14ac:dyDescent="0.3">
      <c r="D55291" s="4"/>
    </row>
    <row r="55292" spans="4:4" x14ac:dyDescent="0.3">
      <c r="D55292" s="4"/>
    </row>
    <row r="55293" spans="4:4" x14ac:dyDescent="0.3">
      <c r="D55293" s="4"/>
    </row>
    <row r="55294" spans="4:4" x14ac:dyDescent="0.3">
      <c r="D55294" s="4"/>
    </row>
    <row r="55295" spans="4:4" x14ac:dyDescent="0.3">
      <c r="D55295" s="4"/>
    </row>
    <row r="55296" spans="4:4" x14ac:dyDescent="0.3">
      <c r="D55296" s="4"/>
    </row>
    <row r="55297" spans="4:4" x14ac:dyDescent="0.3">
      <c r="D55297" s="4"/>
    </row>
    <row r="55298" spans="4:4" x14ac:dyDescent="0.3">
      <c r="D55298" s="4"/>
    </row>
    <row r="55299" spans="4:4" x14ac:dyDescent="0.3">
      <c r="D55299" s="4"/>
    </row>
    <row r="55300" spans="4:4" x14ac:dyDescent="0.3">
      <c r="D55300" s="4"/>
    </row>
    <row r="55301" spans="4:4" x14ac:dyDescent="0.3">
      <c r="D55301" s="4"/>
    </row>
    <row r="55302" spans="4:4" x14ac:dyDescent="0.3">
      <c r="D55302" s="4"/>
    </row>
    <row r="55303" spans="4:4" x14ac:dyDescent="0.3">
      <c r="D55303" s="4"/>
    </row>
    <row r="55304" spans="4:4" x14ac:dyDescent="0.3">
      <c r="D55304" s="4"/>
    </row>
    <row r="55305" spans="4:4" x14ac:dyDescent="0.3">
      <c r="D55305" s="4"/>
    </row>
    <row r="55306" spans="4:4" x14ac:dyDescent="0.3">
      <c r="D55306" s="4"/>
    </row>
    <row r="55307" spans="4:4" x14ac:dyDescent="0.3">
      <c r="D55307" s="4"/>
    </row>
    <row r="55308" spans="4:4" x14ac:dyDescent="0.3">
      <c r="D55308" s="4"/>
    </row>
    <row r="55309" spans="4:4" x14ac:dyDescent="0.3">
      <c r="D55309" s="4"/>
    </row>
    <row r="55310" spans="4:4" x14ac:dyDescent="0.3">
      <c r="D55310" s="4"/>
    </row>
    <row r="55311" spans="4:4" x14ac:dyDescent="0.3">
      <c r="D55311" s="4"/>
    </row>
    <row r="55312" spans="4:4" x14ac:dyDescent="0.3">
      <c r="D55312" s="4"/>
    </row>
    <row r="55313" spans="4:4" x14ac:dyDescent="0.3">
      <c r="D55313" s="4"/>
    </row>
    <row r="55314" spans="4:4" x14ac:dyDescent="0.3">
      <c r="D55314" s="4"/>
    </row>
    <row r="55315" spans="4:4" x14ac:dyDescent="0.3">
      <c r="D55315" s="4"/>
    </row>
    <row r="55316" spans="4:4" x14ac:dyDescent="0.3">
      <c r="D55316" s="4"/>
    </row>
    <row r="55317" spans="4:4" x14ac:dyDescent="0.3">
      <c r="D55317" s="4"/>
    </row>
    <row r="55318" spans="4:4" x14ac:dyDescent="0.3">
      <c r="D55318" s="4"/>
    </row>
    <row r="55319" spans="4:4" x14ac:dyDescent="0.3">
      <c r="D55319" s="4"/>
    </row>
    <row r="55320" spans="4:4" x14ac:dyDescent="0.3">
      <c r="D55320" s="4"/>
    </row>
    <row r="55321" spans="4:4" x14ac:dyDescent="0.3">
      <c r="D55321" s="4"/>
    </row>
    <row r="55322" spans="4:4" x14ac:dyDescent="0.3">
      <c r="D55322" s="4"/>
    </row>
    <row r="55323" spans="4:4" x14ac:dyDescent="0.3">
      <c r="D55323" s="4"/>
    </row>
    <row r="55324" spans="4:4" x14ac:dyDescent="0.3">
      <c r="D55324" s="4"/>
    </row>
    <row r="55325" spans="4:4" x14ac:dyDescent="0.3">
      <c r="D55325" s="4"/>
    </row>
    <row r="55326" spans="4:4" x14ac:dyDescent="0.3">
      <c r="D55326" s="4"/>
    </row>
    <row r="55327" spans="4:4" x14ac:dyDescent="0.3">
      <c r="D55327" s="4"/>
    </row>
    <row r="55328" spans="4:4" x14ac:dyDescent="0.3">
      <c r="D55328" s="4"/>
    </row>
    <row r="55329" spans="4:4" x14ac:dyDescent="0.3">
      <c r="D55329" s="4"/>
    </row>
    <row r="55330" spans="4:4" x14ac:dyDescent="0.3">
      <c r="D55330" s="4"/>
    </row>
    <row r="55331" spans="4:4" x14ac:dyDescent="0.3">
      <c r="D55331" s="4"/>
    </row>
    <row r="55332" spans="4:4" x14ac:dyDescent="0.3">
      <c r="D55332" s="4"/>
    </row>
    <row r="55333" spans="4:4" x14ac:dyDescent="0.3">
      <c r="D55333" s="4"/>
    </row>
    <row r="55334" spans="4:4" x14ac:dyDescent="0.3">
      <c r="D55334" s="4"/>
    </row>
    <row r="55335" spans="4:4" x14ac:dyDescent="0.3">
      <c r="D55335" s="4"/>
    </row>
    <row r="55336" spans="4:4" x14ac:dyDescent="0.3">
      <c r="D55336" s="4"/>
    </row>
    <row r="55337" spans="4:4" x14ac:dyDescent="0.3">
      <c r="D55337" s="4"/>
    </row>
    <row r="55338" spans="4:4" x14ac:dyDescent="0.3">
      <c r="D55338" s="4"/>
    </row>
    <row r="55339" spans="4:4" x14ac:dyDescent="0.3">
      <c r="D55339" s="4"/>
    </row>
    <row r="55340" spans="4:4" x14ac:dyDescent="0.3">
      <c r="D55340" s="4"/>
    </row>
    <row r="55341" spans="4:4" x14ac:dyDescent="0.3">
      <c r="D55341" s="4"/>
    </row>
    <row r="55342" spans="4:4" x14ac:dyDescent="0.3">
      <c r="D55342" s="4"/>
    </row>
    <row r="55343" spans="4:4" x14ac:dyDescent="0.3">
      <c r="D55343" s="4"/>
    </row>
    <row r="55344" spans="4:4" x14ac:dyDescent="0.3">
      <c r="D55344" s="4"/>
    </row>
    <row r="55345" spans="4:4" x14ac:dyDescent="0.3">
      <c r="D55345" s="4"/>
    </row>
    <row r="55346" spans="4:4" x14ac:dyDescent="0.3">
      <c r="D55346" s="4"/>
    </row>
    <row r="55347" spans="4:4" x14ac:dyDescent="0.3">
      <c r="D55347" s="4"/>
    </row>
    <row r="55348" spans="4:4" x14ac:dyDescent="0.3">
      <c r="D55348" s="4"/>
    </row>
    <row r="55349" spans="4:4" x14ac:dyDescent="0.3">
      <c r="D55349" s="4"/>
    </row>
    <row r="55350" spans="4:4" x14ac:dyDescent="0.3">
      <c r="D55350" s="4"/>
    </row>
    <row r="55351" spans="4:4" x14ac:dyDescent="0.3">
      <c r="D55351" s="4"/>
    </row>
    <row r="55352" spans="4:4" x14ac:dyDescent="0.3">
      <c r="D55352" s="4"/>
    </row>
    <row r="55353" spans="4:4" x14ac:dyDescent="0.3">
      <c r="D55353" s="4"/>
    </row>
    <row r="55354" spans="4:4" x14ac:dyDescent="0.3">
      <c r="D55354" s="4"/>
    </row>
    <row r="55355" spans="4:4" x14ac:dyDescent="0.3">
      <c r="D55355" s="4"/>
    </row>
    <row r="55356" spans="4:4" x14ac:dyDescent="0.3">
      <c r="D55356" s="4"/>
    </row>
    <row r="55357" spans="4:4" x14ac:dyDescent="0.3">
      <c r="D55357" s="4"/>
    </row>
    <row r="55358" spans="4:4" x14ac:dyDescent="0.3">
      <c r="D55358" s="4"/>
    </row>
    <row r="55359" spans="4:4" x14ac:dyDescent="0.3">
      <c r="D55359" s="4"/>
    </row>
    <row r="55360" spans="4:4" x14ac:dyDescent="0.3">
      <c r="D55360" s="4"/>
    </row>
    <row r="55361" spans="4:4" x14ac:dyDescent="0.3">
      <c r="D55361" s="4"/>
    </row>
    <row r="55362" spans="4:4" x14ac:dyDescent="0.3">
      <c r="D55362" s="4"/>
    </row>
    <row r="55363" spans="4:4" x14ac:dyDescent="0.3">
      <c r="D55363" s="4"/>
    </row>
    <row r="55364" spans="4:4" x14ac:dyDescent="0.3">
      <c r="D55364" s="4"/>
    </row>
    <row r="55365" spans="4:4" x14ac:dyDescent="0.3">
      <c r="D55365" s="4"/>
    </row>
    <row r="55366" spans="4:4" x14ac:dyDescent="0.3">
      <c r="D55366" s="4"/>
    </row>
    <row r="55367" spans="4:4" x14ac:dyDescent="0.3">
      <c r="D55367" s="4"/>
    </row>
    <row r="55368" spans="4:4" x14ac:dyDescent="0.3">
      <c r="D55368" s="4"/>
    </row>
    <row r="55369" spans="4:4" x14ac:dyDescent="0.3">
      <c r="D55369" s="4"/>
    </row>
    <row r="55370" spans="4:4" x14ac:dyDescent="0.3">
      <c r="D55370" s="4"/>
    </row>
    <row r="55371" spans="4:4" x14ac:dyDescent="0.3">
      <c r="D55371" s="4"/>
    </row>
    <row r="55372" spans="4:4" x14ac:dyDescent="0.3">
      <c r="D55372" s="4"/>
    </row>
    <row r="55373" spans="4:4" x14ac:dyDescent="0.3">
      <c r="D55373" s="4"/>
    </row>
    <row r="55374" spans="4:4" x14ac:dyDescent="0.3">
      <c r="D55374" s="4"/>
    </row>
    <row r="55375" spans="4:4" x14ac:dyDescent="0.3">
      <c r="D55375" s="4"/>
    </row>
    <row r="55376" spans="4:4" x14ac:dyDescent="0.3">
      <c r="D55376" s="4"/>
    </row>
    <row r="55377" spans="4:4" x14ac:dyDescent="0.3">
      <c r="D55377" s="4"/>
    </row>
    <row r="55378" spans="4:4" x14ac:dyDescent="0.3">
      <c r="D55378" s="4"/>
    </row>
    <row r="55379" spans="4:4" x14ac:dyDescent="0.3">
      <c r="D55379" s="4"/>
    </row>
    <row r="55380" spans="4:4" x14ac:dyDescent="0.3">
      <c r="D55380" s="4"/>
    </row>
    <row r="55381" spans="4:4" x14ac:dyDescent="0.3">
      <c r="D55381" s="4"/>
    </row>
    <row r="55382" spans="4:4" x14ac:dyDescent="0.3">
      <c r="D55382" s="4"/>
    </row>
    <row r="55383" spans="4:4" x14ac:dyDescent="0.3">
      <c r="D55383" s="4"/>
    </row>
    <row r="55384" spans="4:4" x14ac:dyDescent="0.3">
      <c r="D55384" s="4"/>
    </row>
    <row r="55385" spans="4:4" x14ac:dyDescent="0.3">
      <c r="D55385" s="4"/>
    </row>
    <row r="55386" spans="4:4" x14ac:dyDescent="0.3">
      <c r="D55386" s="4"/>
    </row>
    <row r="55387" spans="4:4" x14ac:dyDescent="0.3">
      <c r="D55387" s="4"/>
    </row>
    <row r="55388" spans="4:4" x14ac:dyDescent="0.3">
      <c r="D55388" s="4"/>
    </row>
    <row r="55389" spans="4:4" x14ac:dyDescent="0.3">
      <c r="D55389" s="4"/>
    </row>
    <row r="55390" spans="4:4" x14ac:dyDescent="0.3">
      <c r="D55390" s="4"/>
    </row>
    <row r="55391" spans="4:4" x14ac:dyDescent="0.3">
      <c r="D55391" s="4"/>
    </row>
    <row r="55392" spans="4:4" x14ac:dyDescent="0.3">
      <c r="D55392" s="4"/>
    </row>
    <row r="55393" spans="4:4" x14ac:dyDescent="0.3">
      <c r="D55393" s="4"/>
    </row>
    <row r="55394" spans="4:4" x14ac:dyDescent="0.3">
      <c r="D55394" s="4"/>
    </row>
    <row r="55395" spans="4:4" x14ac:dyDescent="0.3">
      <c r="D55395" s="4"/>
    </row>
    <row r="55396" spans="4:4" x14ac:dyDescent="0.3">
      <c r="D55396" s="4"/>
    </row>
    <row r="55397" spans="4:4" x14ac:dyDescent="0.3">
      <c r="D55397" s="4"/>
    </row>
    <row r="55398" spans="4:4" x14ac:dyDescent="0.3">
      <c r="D55398" s="4"/>
    </row>
    <row r="55399" spans="4:4" x14ac:dyDescent="0.3">
      <c r="D55399" s="4"/>
    </row>
    <row r="55400" spans="4:4" x14ac:dyDescent="0.3">
      <c r="D55400" s="4"/>
    </row>
    <row r="55401" spans="4:4" x14ac:dyDescent="0.3">
      <c r="D55401" s="4"/>
    </row>
    <row r="55402" spans="4:4" x14ac:dyDescent="0.3">
      <c r="D55402" s="4"/>
    </row>
    <row r="55403" spans="4:4" x14ac:dyDescent="0.3">
      <c r="D55403" s="4"/>
    </row>
    <row r="55404" spans="4:4" x14ac:dyDescent="0.3">
      <c r="D55404" s="4"/>
    </row>
    <row r="55405" spans="4:4" x14ac:dyDescent="0.3">
      <c r="D55405" s="4"/>
    </row>
    <row r="55406" spans="4:4" x14ac:dyDescent="0.3">
      <c r="D55406" s="4"/>
    </row>
    <row r="55407" spans="4:4" x14ac:dyDescent="0.3">
      <c r="D55407" s="4"/>
    </row>
    <row r="55408" spans="4:4" x14ac:dyDescent="0.3">
      <c r="D55408" s="4"/>
    </row>
    <row r="55409" spans="4:4" x14ac:dyDescent="0.3">
      <c r="D55409" s="4"/>
    </row>
    <row r="55410" spans="4:4" x14ac:dyDescent="0.3">
      <c r="D55410" s="4"/>
    </row>
    <row r="55411" spans="4:4" x14ac:dyDescent="0.3">
      <c r="D55411" s="4"/>
    </row>
    <row r="55412" spans="4:4" x14ac:dyDescent="0.3">
      <c r="D55412" s="4"/>
    </row>
    <row r="55413" spans="4:4" x14ac:dyDescent="0.3">
      <c r="D55413" s="4"/>
    </row>
    <row r="55414" spans="4:4" x14ac:dyDescent="0.3">
      <c r="D55414" s="4"/>
    </row>
    <row r="55415" spans="4:4" x14ac:dyDescent="0.3">
      <c r="D55415" s="4"/>
    </row>
    <row r="55416" spans="4:4" x14ac:dyDescent="0.3">
      <c r="D55416" s="4"/>
    </row>
    <row r="55417" spans="4:4" x14ac:dyDescent="0.3">
      <c r="D55417" s="4"/>
    </row>
    <row r="55418" spans="4:4" x14ac:dyDescent="0.3">
      <c r="D55418" s="4"/>
    </row>
    <row r="55419" spans="4:4" x14ac:dyDescent="0.3">
      <c r="D55419" s="4"/>
    </row>
    <row r="55420" spans="4:4" x14ac:dyDescent="0.3">
      <c r="D55420" s="4"/>
    </row>
    <row r="55421" spans="4:4" x14ac:dyDescent="0.3">
      <c r="D55421" s="4"/>
    </row>
    <row r="55422" spans="4:4" x14ac:dyDescent="0.3">
      <c r="D55422" s="4"/>
    </row>
    <row r="55423" spans="4:4" x14ac:dyDescent="0.3">
      <c r="D55423" s="4"/>
    </row>
    <row r="55424" spans="4:4" x14ac:dyDescent="0.3">
      <c r="D55424" s="4"/>
    </row>
    <row r="55425" spans="4:4" x14ac:dyDescent="0.3">
      <c r="D55425" s="4"/>
    </row>
    <row r="55426" spans="4:4" x14ac:dyDescent="0.3">
      <c r="D55426" s="4"/>
    </row>
    <row r="55427" spans="4:4" x14ac:dyDescent="0.3">
      <c r="D55427" s="4"/>
    </row>
    <row r="55428" spans="4:4" x14ac:dyDescent="0.3">
      <c r="D55428" s="4"/>
    </row>
    <row r="55429" spans="4:4" x14ac:dyDescent="0.3">
      <c r="D55429" s="4"/>
    </row>
    <row r="55430" spans="4:4" x14ac:dyDescent="0.3">
      <c r="D55430" s="4"/>
    </row>
    <row r="55431" spans="4:4" x14ac:dyDescent="0.3">
      <c r="D55431" s="4"/>
    </row>
    <row r="55432" spans="4:4" x14ac:dyDescent="0.3">
      <c r="D55432" s="4"/>
    </row>
    <row r="55433" spans="4:4" x14ac:dyDescent="0.3">
      <c r="D55433" s="4"/>
    </row>
    <row r="55434" spans="4:4" x14ac:dyDescent="0.3">
      <c r="D55434" s="4"/>
    </row>
    <row r="55435" spans="4:4" x14ac:dyDescent="0.3">
      <c r="D55435" s="4"/>
    </row>
    <row r="55436" spans="4:4" x14ac:dyDescent="0.3">
      <c r="D55436" s="4"/>
    </row>
    <row r="55437" spans="4:4" x14ac:dyDescent="0.3">
      <c r="D55437" s="4"/>
    </row>
    <row r="55438" spans="4:4" x14ac:dyDescent="0.3">
      <c r="D55438" s="4"/>
    </row>
    <row r="55439" spans="4:4" x14ac:dyDescent="0.3">
      <c r="D55439" s="4"/>
    </row>
    <row r="55440" spans="4:4" x14ac:dyDescent="0.3">
      <c r="D55440" s="4"/>
    </row>
    <row r="55441" spans="4:4" x14ac:dyDescent="0.3">
      <c r="D55441" s="4"/>
    </row>
    <row r="55442" spans="4:4" x14ac:dyDescent="0.3">
      <c r="D55442" s="4"/>
    </row>
    <row r="55443" spans="4:4" x14ac:dyDescent="0.3">
      <c r="D55443" s="4"/>
    </row>
    <row r="55444" spans="4:4" x14ac:dyDescent="0.3">
      <c r="D55444" s="4"/>
    </row>
    <row r="55445" spans="4:4" x14ac:dyDescent="0.3">
      <c r="D55445" s="4"/>
    </row>
    <row r="55446" spans="4:4" x14ac:dyDescent="0.3">
      <c r="D55446" s="4"/>
    </row>
    <row r="55447" spans="4:4" x14ac:dyDescent="0.3">
      <c r="D55447" s="4"/>
    </row>
    <row r="55448" spans="4:4" x14ac:dyDescent="0.3">
      <c r="D55448" s="4"/>
    </row>
    <row r="55449" spans="4:4" x14ac:dyDescent="0.3">
      <c r="D55449" s="4"/>
    </row>
    <row r="55450" spans="4:4" x14ac:dyDescent="0.3">
      <c r="D55450" s="4"/>
    </row>
    <row r="55451" spans="4:4" x14ac:dyDescent="0.3">
      <c r="D55451" s="4"/>
    </row>
    <row r="55452" spans="4:4" x14ac:dyDescent="0.3">
      <c r="D55452" s="4"/>
    </row>
    <row r="55453" spans="4:4" x14ac:dyDescent="0.3">
      <c r="D55453" s="4"/>
    </row>
    <row r="55454" spans="4:4" x14ac:dyDescent="0.3">
      <c r="D55454" s="4"/>
    </row>
    <row r="55455" spans="4:4" x14ac:dyDescent="0.3">
      <c r="D55455" s="4"/>
    </row>
    <row r="55456" spans="4:4" x14ac:dyDescent="0.3">
      <c r="D55456" s="4"/>
    </row>
    <row r="55457" spans="4:4" x14ac:dyDescent="0.3">
      <c r="D55457" s="4"/>
    </row>
    <row r="55458" spans="4:4" x14ac:dyDescent="0.3">
      <c r="D55458" s="4"/>
    </row>
    <row r="55459" spans="4:4" x14ac:dyDescent="0.3">
      <c r="D55459" s="4"/>
    </row>
    <row r="55460" spans="4:4" x14ac:dyDescent="0.3">
      <c r="D55460" s="4"/>
    </row>
    <row r="55461" spans="4:4" x14ac:dyDescent="0.3">
      <c r="D55461" s="4"/>
    </row>
    <row r="55462" spans="4:4" x14ac:dyDescent="0.3">
      <c r="D55462" s="4"/>
    </row>
    <row r="55463" spans="4:4" x14ac:dyDescent="0.3">
      <c r="D55463" s="4"/>
    </row>
    <row r="55464" spans="4:4" x14ac:dyDescent="0.3">
      <c r="D55464" s="4"/>
    </row>
    <row r="55465" spans="4:4" x14ac:dyDescent="0.3">
      <c r="D55465" s="4"/>
    </row>
    <row r="55466" spans="4:4" x14ac:dyDescent="0.3">
      <c r="D55466" s="4"/>
    </row>
    <row r="55467" spans="4:4" x14ac:dyDescent="0.3">
      <c r="D55467" s="4"/>
    </row>
    <row r="55468" spans="4:4" x14ac:dyDescent="0.3">
      <c r="D55468" s="4"/>
    </row>
    <row r="55469" spans="4:4" x14ac:dyDescent="0.3">
      <c r="D55469" s="4"/>
    </row>
    <row r="55470" spans="4:4" x14ac:dyDescent="0.3">
      <c r="D55470" s="4"/>
    </row>
    <row r="55471" spans="4:4" x14ac:dyDescent="0.3">
      <c r="D55471" s="4"/>
    </row>
    <row r="55472" spans="4:4" x14ac:dyDescent="0.3">
      <c r="D55472" s="4"/>
    </row>
    <row r="55473" spans="4:4" x14ac:dyDescent="0.3">
      <c r="D55473" s="4"/>
    </row>
    <row r="55474" spans="4:4" x14ac:dyDescent="0.3">
      <c r="D55474" s="4"/>
    </row>
    <row r="55475" spans="4:4" x14ac:dyDescent="0.3">
      <c r="D55475" s="4"/>
    </row>
    <row r="55476" spans="4:4" x14ac:dyDescent="0.3">
      <c r="D55476" s="4"/>
    </row>
    <row r="55477" spans="4:4" x14ac:dyDescent="0.3">
      <c r="D55477" s="4"/>
    </row>
    <row r="55478" spans="4:4" x14ac:dyDescent="0.3">
      <c r="D55478" s="4"/>
    </row>
    <row r="55479" spans="4:4" x14ac:dyDescent="0.3">
      <c r="D55479" s="4"/>
    </row>
    <row r="55480" spans="4:4" x14ac:dyDescent="0.3">
      <c r="D55480" s="4"/>
    </row>
    <row r="55481" spans="4:4" x14ac:dyDescent="0.3">
      <c r="D55481" s="4"/>
    </row>
    <row r="55482" spans="4:4" x14ac:dyDescent="0.3">
      <c r="D55482" s="4"/>
    </row>
    <row r="55483" spans="4:4" x14ac:dyDescent="0.3">
      <c r="D55483" s="4"/>
    </row>
    <row r="55484" spans="4:4" x14ac:dyDescent="0.3">
      <c r="D55484" s="4"/>
    </row>
    <row r="55485" spans="4:4" x14ac:dyDescent="0.3">
      <c r="D55485" s="4"/>
    </row>
    <row r="55486" spans="4:4" x14ac:dyDescent="0.3">
      <c r="D55486" s="4"/>
    </row>
    <row r="55487" spans="4:4" x14ac:dyDescent="0.3">
      <c r="D55487" s="4"/>
    </row>
    <row r="55488" spans="4:4" x14ac:dyDescent="0.3">
      <c r="D55488" s="4"/>
    </row>
    <row r="55489" spans="4:4" x14ac:dyDescent="0.3">
      <c r="D55489" s="4"/>
    </row>
    <row r="55490" spans="4:4" x14ac:dyDescent="0.3">
      <c r="D55490" s="4"/>
    </row>
    <row r="55491" spans="4:4" x14ac:dyDescent="0.3">
      <c r="D55491" s="4"/>
    </row>
    <row r="55492" spans="4:4" x14ac:dyDescent="0.3">
      <c r="D55492" s="4"/>
    </row>
    <row r="55493" spans="4:4" x14ac:dyDescent="0.3">
      <c r="D55493" s="4"/>
    </row>
    <row r="55494" spans="4:4" x14ac:dyDescent="0.3">
      <c r="D55494" s="4"/>
    </row>
    <row r="55495" spans="4:4" x14ac:dyDescent="0.3">
      <c r="D55495" s="4"/>
    </row>
    <row r="55496" spans="4:4" x14ac:dyDescent="0.3">
      <c r="D55496" s="4"/>
    </row>
    <row r="55497" spans="4:4" x14ac:dyDescent="0.3">
      <c r="D55497" s="4"/>
    </row>
    <row r="55498" spans="4:4" x14ac:dyDescent="0.3">
      <c r="D55498" s="4"/>
    </row>
    <row r="55499" spans="4:4" x14ac:dyDescent="0.3">
      <c r="D55499" s="4"/>
    </row>
    <row r="55500" spans="4:4" x14ac:dyDescent="0.3">
      <c r="D55500" s="4"/>
    </row>
    <row r="55501" spans="4:4" x14ac:dyDescent="0.3">
      <c r="D55501" s="4"/>
    </row>
    <row r="55502" spans="4:4" x14ac:dyDescent="0.3">
      <c r="D55502" s="4"/>
    </row>
    <row r="55503" spans="4:4" x14ac:dyDescent="0.3">
      <c r="D55503" s="4"/>
    </row>
    <row r="55504" spans="4:4" x14ac:dyDescent="0.3">
      <c r="D55504" s="4"/>
    </row>
    <row r="55505" spans="4:4" x14ac:dyDescent="0.3">
      <c r="D55505" s="4"/>
    </row>
    <row r="55506" spans="4:4" x14ac:dyDescent="0.3">
      <c r="D55506" s="4"/>
    </row>
    <row r="55507" spans="4:4" x14ac:dyDescent="0.3">
      <c r="D55507" s="4"/>
    </row>
    <row r="55508" spans="4:4" x14ac:dyDescent="0.3">
      <c r="D55508" s="4"/>
    </row>
    <row r="55509" spans="4:4" x14ac:dyDescent="0.3">
      <c r="D55509" s="4"/>
    </row>
    <row r="55510" spans="4:4" x14ac:dyDescent="0.3">
      <c r="D55510" s="4"/>
    </row>
    <row r="55511" spans="4:4" x14ac:dyDescent="0.3">
      <c r="D55511" s="4"/>
    </row>
    <row r="55512" spans="4:4" x14ac:dyDescent="0.3">
      <c r="D55512" s="4"/>
    </row>
    <row r="55513" spans="4:4" x14ac:dyDescent="0.3">
      <c r="D55513" s="4"/>
    </row>
    <row r="55514" spans="4:4" x14ac:dyDescent="0.3">
      <c r="D55514" s="4"/>
    </row>
    <row r="55515" spans="4:4" x14ac:dyDescent="0.3">
      <c r="D55515" s="4"/>
    </row>
    <row r="55516" spans="4:4" x14ac:dyDescent="0.3">
      <c r="D55516" s="4"/>
    </row>
    <row r="55517" spans="4:4" x14ac:dyDescent="0.3">
      <c r="D55517" s="4"/>
    </row>
    <row r="55518" spans="4:4" x14ac:dyDescent="0.3">
      <c r="D55518" s="4"/>
    </row>
    <row r="55519" spans="4:4" x14ac:dyDescent="0.3">
      <c r="D55519" s="4"/>
    </row>
    <row r="55520" spans="4:4" x14ac:dyDescent="0.3">
      <c r="D55520" s="4"/>
    </row>
    <row r="55521" spans="4:4" x14ac:dyDescent="0.3">
      <c r="D55521" s="4"/>
    </row>
    <row r="55522" spans="4:4" x14ac:dyDescent="0.3">
      <c r="D55522" s="4"/>
    </row>
    <row r="55523" spans="4:4" x14ac:dyDescent="0.3">
      <c r="D55523" s="4"/>
    </row>
    <row r="55524" spans="4:4" x14ac:dyDescent="0.3">
      <c r="D55524" s="4"/>
    </row>
    <row r="55525" spans="4:4" x14ac:dyDescent="0.3">
      <c r="D55525" s="4"/>
    </row>
    <row r="55526" spans="4:4" x14ac:dyDescent="0.3">
      <c r="D55526" s="4"/>
    </row>
    <row r="55527" spans="4:4" x14ac:dyDescent="0.3">
      <c r="D55527" s="4"/>
    </row>
    <row r="55528" spans="4:4" x14ac:dyDescent="0.3">
      <c r="D55528" s="4"/>
    </row>
    <row r="55529" spans="4:4" x14ac:dyDescent="0.3">
      <c r="D55529" s="4"/>
    </row>
    <row r="55530" spans="4:4" x14ac:dyDescent="0.3">
      <c r="D55530" s="4"/>
    </row>
    <row r="55531" spans="4:4" x14ac:dyDescent="0.3">
      <c r="D55531" s="4"/>
    </row>
    <row r="55532" spans="4:4" x14ac:dyDescent="0.3">
      <c r="D55532" s="4"/>
    </row>
    <row r="55533" spans="4:4" x14ac:dyDescent="0.3">
      <c r="D55533" s="4"/>
    </row>
    <row r="55534" spans="4:4" x14ac:dyDescent="0.3">
      <c r="D55534" s="4"/>
    </row>
    <row r="55535" spans="4:4" x14ac:dyDescent="0.3">
      <c r="D55535" s="4"/>
    </row>
    <row r="55536" spans="4:4" x14ac:dyDescent="0.3">
      <c r="D55536" s="4"/>
    </row>
    <row r="55537" spans="4:4" x14ac:dyDescent="0.3">
      <c r="D55537" s="4"/>
    </row>
    <row r="55538" spans="4:4" x14ac:dyDescent="0.3">
      <c r="D55538" s="4"/>
    </row>
    <row r="55539" spans="4:4" x14ac:dyDescent="0.3">
      <c r="D55539" s="4"/>
    </row>
    <row r="55540" spans="4:4" x14ac:dyDescent="0.3">
      <c r="D55540" s="4"/>
    </row>
    <row r="55541" spans="4:4" x14ac:dyDescent="0.3">
      <c r="D55541" s="4"/>
    </row>
    <row r="55542" spans="4:4" x14ac:dyDescent="0.3">
      <c r="D55542" s="4"/>
    </row>
    <row r="55543" spans="4:4" x14ac:dyDescent="0.3">
      <c r="D55543" s="4"/>
    </row>
    <row r="55544" spans="4:4" x14ac:dyDescent="0.3">
      <c r="D55544" s="4"/>
    </row>
    <row r="55545" spans="4:4" x14ac:dyDescent="0.3">
      <c r="D55545" s="4"/>
    </row>
    <row r="55546" spans="4:4" x14ac:dyDescent="0.3">
      <c r="D55546" s="4"/>
    </row>
    <row r="55547" spans="4:4" x14ac:dyDescent="0.3">
      <c r="D55547" s="4"/>
    </row>
    <row r="55548" spans="4:4" x14ac:dyDescent="0.3">
      <c r="D55548" s="4"/>
    </row>
    <row r="55549" spans="4:4" x14ac:dyDescent="0.3">
      <c r="D55549" s="4"/>
    </row>
    <row r="55550" spans="4:4" x14ac:dyDescent="0.3">
      <c r="D55550" s="4"/>
    </row>
    <row r="55551" spans="4:4" x14ac:dyDescent="0.3">
      <c r="D55551" s="4"/>
    </row>
    <row r="55552" spans="4:4" x14ac:dyDescent="0.3">
      <c r="D55552" s="4"/>
    </row>
    <row r="55553" spans="4:4" x14ac:dyDescent="0.3">
      <c r="D55553" s="4"/>
    </row>
    <row r="55554" spans="4:4" x14ac:dyDescent="0.3">
      <c r="D55554" s="4"/>
    </row>
    <row r="55555" spans="4:4" x14ac:dyDescent="0.3">
      <c r="D55555" s="4"/>
    </row>
    <row r="55556" spans="4:4" x14ac:dyDescent="0.3">
      <c r="D55556" s="4"/>
    </row>
    <row r="55557" spans="4:4" x14ac:dyDescent="0.3">
      <c r="D55557" s="4"/>
    </row>
    <row r="55558" spans="4:4" x14ac:dyDescent="0.3">
      <c r="D55558" s="4"/>
    </row>
    <row r="55559" spans="4:4" x14ac:dyDescent="0.3">
      <c r="D55559" s="4"/>
    </row>
    <row r="55560" spans="4:4" x14ac:dyDescent="0.3">
      <c r="D55560" s="4"/>
    </row>
    <row r="55561" spans="4:4" x14ac:dyDescent="0.3">
      <c r="D55561" s="4"/>
    </row>
    <row r="55562" spans="4:4" x14ac:dyDescent="0.3">
      <c r="D55562" s="4"/>
    </row>
    <row r="55563" spans="4:4" x14ac:dyDescent="0.3">
      <c r="D55563" s="4"/>
    </row>
    <row r="55564" spans="4:4" x14ac:dyDescent="0.3">
      <c r="D55564" s="4"/>
    </row>
    <row r="55565" spans="4:4" x14ac:dyDescent="0.3">
      <c r="D55565" s="4"/>
    </row>
    <row r="55566" spans="4:4" x14ac:dyDescent="0.3">
      <c r="D55566" s="4"/>
    </row>
    <row r="55567" spans="4:4" x14ac:dyDescent="0.3">
      <c r="D55567" s="4"/>
    </row>
    <row r="55568" spans="4:4" x14ac:dyDescent="0.3">
      <c r="D55568" s="4"/>
    </row>
    <row r="55569" spans="4:4" x14ac:dyDescent="0.3">
      <c r="D55569" s="4"/>
    </row>
    <row r="55570" spans="4:4" x14ac:dyDescent="0.3">
      <c r="D55570" s="4"/>
    </row>
    <row r="55571" spans="4:4" x14ac:dyDescent="0.3">
      <c r="D55571" s="4"/>
    </row>
    <row r="55572" spans="4:4" x14ac:dyDescent="0.3">
      <c r="D55572" s="4"/>
    </row>
    <row r="55573" spans="4:4" x14ac:dyDescent="0.3">
      <c r="D55573" s="4"/>
    </row>
    <row r="55574" spans="4:4" x14ac:dyDescent="0.3">
      <c r="D55574" s="4"/>
    </row>
    <row r="55575" spans="4:4" x14ac:dyDescent="0.3">
      <c r="D55575" s="4"/>
    </row>
    <row r="55576" spans="4:4" x14ac:dyDescent="0.3">
      <c r="D55576" s="4"/>
    </row>
    <row r="55577" spans="4:4" x14ac:dyDescent="0.3">
      <c r="D55577" s="4"/>
    </row>
    <row r="55578" spans="4:4" x14ac:dyDescent="0.3">
      <c r="D55578" s="4"/>
    </row>
    <row r="55579" spans="4:4" x14ac:dyDescent="0.3">
      <c r="D55579" s="4"/>
    </row>
    <row r="55580" spans="4:4" x14ac:dyDescent="0.3">
      <c r="D55580" s="4"/>
    </row>
    <row r="55581" spans="4:4" x14ac:dyDescent="0.3">
      <c r="D55581" s="4"/>
    </row>
    <row r="55582" spans="4:4" x14ac:dyDescent="0.3">
      <c r="D55582" s="4"/>
    </row>
    <row r="55583" spans="4:4" x14ac:dyDescent="0.3">
      <c r="D55583" s="4"/>
    </row>
    <row r="55584" spans="4:4" x14ac:dyDescent="0.3">
      <c r="D55584" s="4"/>
    </row>
    <row r="55585" spans="4:4" x14ac:dyDescent="0.3">
      <c r="D55585" s="4"/>
    </row>
    <row r="55586" spans="4:4" x14ac:dyDescent="0.3">
      <c r="D55586" s="4"/>
    </row>
    <row r="55587" spans="4:4" x14ac:dyDescent="0.3">
      <c r="D55587" s="4"/>
    </row>
    <row r="55588" spans="4:4" x14ac:dyDescent="0.3">
      <c r="D55588" s="4"/>
    </row>
    <row r="55589" spans="4:4" x14ac:dyDescent="0.3">
      <c r="D55589" s="4"/>
    </row>
    <row r="55590" spans="4:4" x14ac:dyDescent="0.3">
      <c r="D55590" s="4"/>
    </row>
    <row r="55591" spans="4:4" x14ac:dyDescent="0.3">
      <c r="D55591" s="4"/>
    </row>
    <row r="55592" spans="4:4" x14ac:dyDescent="0.3">
      <c r="D55592" s="4"/>
    </row>
    <row r="55593" spans="4:4" x14ac:dyDescent="0.3">
      <c r="D55593" s="4"/>
    </row>
    <row r="55594" spans="4:4" x14ac:dyDescent="0.3">
      <c r="D55594" s="4"/>
    </row>
    <row r="55595" spans="4:4" x14ac:dyDescent="0.3">
      <c r="D55595" s="4"/>
    </row>
    <row r="55596" spans="4:4" x14ac:dyDescent="0.3">
      <c r="D55596" s="4"/>
    </row>
    <row r="55597" spans="4:4" x14ac:dyDescent="0.3">
      <c r="D55597" s="4"/>
    </row>
    <row r="55598" spans="4:4" x14ac:dyDescent="0.3">
      <c r="D55598" s="4"/>
    </row>
    <row r="55599" spans="4:4" x14ac:dyDescent="0.3">
      <c r="D55599" s="4"/>
    </row>
    <row r="55600" spans="4:4" x14ac:dyDescent="0.3">
      <c r="D55600" s="4"/>
    </row>
    <row r="55601" spans="4:4" x14ac:dyDescent="0.3">
      <c r="D55601" s="4"/>
    </row>
    <row r="55602" spans="4:4" x14ac:dyDescent="0.3">
      <c r="D55602" s="4"/>
    </row>
    <row r="55603" spans="4:4" x14ac:dyDescent="0.3">
      <c r="D55603" s="4"/>
    </row>
    <row r="55604" spans="4:4" x14ac:dyDescent="0.3">
      <c r="D55604" s="4"/>
    </row>
    <row r="55605" spans="4:4" x14ac:dyDescent="0.3">
      <c r="D55605" s="4"/>
    </row>
    <row r="55606" spans="4:4" x14ac:dyDescent="0.3">
      <c r="D55606" s="4"/>
    </row>
    <row r="55607" spans="4:4" x14ac:dyDescent="0.3">
      <c r="D55607" s="4"/>
    </row>
    <row r="55608" spans="4:4" x14ac:dyDescent="0.3">
      <c r="D55608" s="4"/>
    </row>
    <row r="55609" spans="4:4" x14ac:dyDescent="0.3">
      <c r="D55609" s="4"/>
    </row>
    <row r="55610" spans="4:4" x14ac:dyDescent="0.3">
      <c r="D55610" s="4"/>
    </row>
    <row r="55611" spans="4:4" x14ac:dyDescent="0.3">
      <c r="D55611" s="4"/>
    </row>
    <row r="55612" spans="4:4" x14ac:dyDescent="0.3">
      <c r="D55612" s="4"/>
    </row>
    <row r="55613" spans="4:4" x14ac:dyDescent="0.3">
      <c r="D55613" s="4"/>
    </row>
    <row r="55614" spans="4:4" x14ac:dyDescent="0.3">
      <c r="D55614" s="4"/>
    </row>
    <row r="55615" spans="4:4" x14ac:dyDescent="0.3">
      <c r="D55615" s="4"/>
    </row>
    <row r="55616" spans="4:4" x14ac:dyDescent="0.3">
      <c r="D55616" s="4"/>
    </row>
    <row r="55617" spans="4:4" x14ac:dyDescent="0.3">
      <c r="D55617" s="4"/>
    </row>
    <row r="55618" spans="4:4" x14ac:dyDescent="0.3">
      <c r="D55618" s="4"/>
    </row>
    <row r="55619" spans="4:4" x14ac:dyDescent="0.3">
      <c r="D55619" s="4"/>
    </row>
    <row r="55620" spans="4:4" x14ac:dyDescent="0.3">
      <c r="D55620" s="4"/>
    </row>
    <row r="55621" spans="4:4" x14ac:dyDescent="0.3">
      <c r="D55621" s="4"/>
    </row>
    <row r="55622" spans="4:4" x14ac:dyDescent="0.3">
      <c r="D55622" s="4"/>
    </row>
    <row r="55623" spans="4:4" x14ac:dyDescent="0.3">
      <c r="D55623" s="4"/>
    </row>
    <row r="55624" spans="4:4" x14ac:dyDescent="0.3">
      <c r="D55624" s="4"/>
    </row>
    <row r="55625" spans="4:4" x14ac:dyDescent="0.3">
      <c r="D55625" s="4"/>
    </row>
    <row r="55626" spans="4:4" x14ac:dyDescent="0.3">
      <c r="D55626" s="4"/>
    </row>
    <row r="55627" spans="4:4" x14ac:dyDescent="0.3">
      <c r="D55627" s="4"/>
    </row>
    <row r="55628" spans="4:4" x14ac:dyDescent="0.3">
      <c r="D55628" s="4"/>
    </row>
    <row r="55629" spans="4:4" x14ac:dyDescent="0.3">
      <c r="D55629" s="4"/>
    </row>
    <row r="55630" spans="4:4" x14ac:dyDescent="0.3">
      <c r="D55630" s="4"/>
    </row>
    <row r="55631" spans="4:4" x14ac:dyDescent="0.3">
      <c r="D55631" s="4"/>
    </row>
    <row r="55632" spans="4:4" x14ac:dyDescent="0.3">
      <c r="D55632" s="4"/>
    </row>
    <row r="55633" spans="4:4" x14ac:dyDescent="0.3">
      <c r="D55633" s="4"/>
    </row>
    <row r="55634" spans="4:4" x14ac:dyDescent="0.3">
      <c r="D55634" s="4"/>
    </row>
    <row r="55635" spans="4:4" x14ac:dyDescent="0.3">
      <c r="D55635" s="4"/>
    </row>
    <row r="55636" spans="4:4" x14ac:dyDescent="0.3">
      <c r="D55636" s="4"/>
    </row>
    <row r="55637" spans="4:4" x14ac:dyDescent="0.3">
      <c r="D55637" s="4"/>
    </row>
    <row r="55638" spans="4:4" x14ac:dyDescent="0.3">
      <c r="D55638" s="4"/>
    </row>
    <row r="55639" spans="4:4" x14ac:dyDescent="0.3">
      <c r="D55639" s="4"/>
    </row>
    <row r="55640" spans="4:4" x14ac:dyDescent="0.3">
      <c r="D55640" s="4"/>
    </row>
    <row r="55641" spans="4:4" x14ac:dyDescent="0.3">
      <c r="D55641" s="4"/>
    </row>
    <row r="55642" spans="4:4" x14ac:dyDescent="0.3">
      <c r="D55642" s="4"/>
    </row>
    <row r="55643" spans="4:4" x14ac:dyDescent="0.3">
      <c r="D55643" s="4"/>
    </row>
    <row r="55644" spans="4:4" x14ac:dyDescent="0.3">
      <c r="D55644" s="4"/>
    </row>
    <row r="55645" spans="4:4" x14ac:dyDescent="0.3">
      <c r="D55645" s="4"/>
    </row>
    <row r="55646" spans="4:4" x14ac:dyDescent="0.3">
      <c r="D55646" s="4"/>
    </row>
    <row r="55647" spans="4:4" x14ac:dyDescent="0.3">
      <c r="D55647" s="4"/>
    </row>
    <row r="55648" spans="4:4" x14ac:dyDescent="0.3">
      <c r="D55648" s="4"/>
    </row>
    <row r="55649" spans="4:4" x14ac:dyDescent="0.3">
      <c r="D55649" s="4"/>
    </row>
    <row r="55650" spans="4:4" x14ac:dyDescent="0.3">
      <c r="D55650" s="4"/>
    </row>
    <row r="55651" spans="4:4" x14ac:dyDescent="0.3">
      <c r="D55651" s="4"/>
    </row>
    <row r="55652" spans="4:4" x14ac:dyDescent="0.3">
      <c r="D55652" s="4"/>
    </row>
    <row r="55653" spans="4:4" x14ac:dyDescent="0.3">
      <c r="D55653" s="4"/>
    </row>
    <row r="55654" spans="4:4" x14ac:dyDescent="0.3">
      <c r="D55654" s="4"/>
    </row>
    <row r="55655" spans="4:4" x14ac:dyDescent="0.3">
      <c r="D55655" s="4"/>
    </row>
    <row r="55656" spans="4:4" x14ac:dyDescent="0.3">
      <c r="D55656" s="4"/>
    </row>
    <row r="55657" spans="4:4" x14ac:dyDescent="0.3">
      <c r="D55657" s="4"/>
    </row>
    <row r="55658" spans="4:4" x14ac:dyDescent="0.3">
      <c r="D55658" s="4"/>
    </row>
    <row r="55659" spans="4:4" x14ac:dyDescent="0.3">
      <c r="D55659" s="4"/>
    </row>
    <row r="55660" spans="4:4" x14ac:dyDescent="0.3">
      <c r="D55660" s="4"/>
    </row>
    <row r="55661" spans="4:4" x14ac:dyDescent="0.3">
      <c r="D55661" s="4"/>
    </row>
    <row r="55662" spans="4:4" x14ac:dyDescent="0.3">
      <c r="D55662" s="4"/>
    </row>
    <row r="55663" spans="4:4" x14ac:dyDescent="0.3">
      <c r="D55663" s="4"/>
    </row>
    <row r="55664" spans="4:4" x14ac:dyDescent="0.3">
      <c r="D55664" s="4"/>
    </row>
    <row r="55665" spans="4:4" x14ac:dyDescent="0.3">
      <c r="D55665" s="4"/>
    </row>
    <row r="55666" spans="4:4" x14ac:dyDescent="0.3">
      <c r="D55666" s="4"/>
    </row>
    <row r="55667" spans="4:4" x14ac:dyDescent="0.3">
      <c r="D55667" s="4"/>
    </row>
    <row r="55668" spans="4:4" x14ac:dyDescent="0.3">
      <c r="D55668" s="4"/>
    </row>
    <row r="55669" spans="4:4" x14ac:dyDescent="0.3">
      <c r="D55669" s="4"/>
    </row>
    <row r="55670" spans="4:4" x14ac:dyDescent="0.3">
      <c r="D55670" s="4"/>
    </row>
    <row r="55671" spans="4:4" x14ac:dyDescent="0.3">
      <c r="D55671" s="4"/>
    </row>
    <row r="55672" spans="4:4" x14ac:dyDescent="0.3">
      <c r="D55672" s="4"/>
    </row>
    <row r="55673" spans="4:4" x14ac:dyDescent="0.3">
      <c r="D55673" s="4"/>
    </row>
    <row r="55674" spans="4:4" x14ac:dyDescent="0.3">
      <c r="D55674" s="4"/>
    </row>
    <row r="55675" spans="4:4" x14ac:dyDescent="0.3">
      <c r="D55675" s="4"/>
    </row>
    <row r="55676" spans="4:4" x14ac:dyDescent="0.3">
      <c r="D55676" s="4"/>
    </row>
    <row r="55677" spans="4:4" x14ac:dyDescent="0.3">
      <c r="D55677" s="4"/>
    </row>
    <row r="55678" spans="4:4" x14ac:dyDescent="0.3">
      <c r="D55678" s="4"/>
    </row>
    <row r="55679" spans="4:4" x14ac:dyDescent="0.3">
      <c r="D55679" s="4"/>
    </row>
    <row r="55680" spans="4:4" x14ac:dyDescent="0.3">
      <c r="D55680" s="4"/>
    </row>
    <row r="55681" spans="4:4" x14ac:dyDescent="0.3">
      <c r="D55681" s="4"/>
    </row>
    <row r="55682" spans="4:4" x14ac:dyDescent="0.3">
      <c r="D55682" s="4"/>
    </row>
    <row r="55683" spans="4:4" x14ac:dyDescent="0.3">
      <c r="D55683" s="4"/>
    </row>
    <row r="55684" spans="4:4" x14ac:dyDescent="0.3">
      <c r="D55684" s="4"/>
    </row>
    <row r="55685" spans="4:4" x14ac:dyDescent="0.3">
      <c r="D55685" s="4"/>
    </row>
    <row r="55686" spans="4:4" x14ac:dyDescent="0.3">
      <c r="D55686" s="4"/>
    </row>
    <row r="55687" spans="4:4" x14ac:dyDescent="0.3">
      <c r="D55687" s="4"/>
    </row>
    <row r="55688" spans="4:4" x14ac:dyDescent="0.3">
      <c r="D55688" s="4"/>
    </row>
    <row r="55689" spans="4:4" x14ac:dyDescent="0.3">
      <c r="D55689" s="4"/>
    </row>
    <row r="55690" spans="4:4" x14ac:dyDescent="0.3">
      <c r="D55690" s="4"/>
    </row>
    <row r="55691" spans="4:4" x14ac:dyDescent="0.3">
      <c r="D55691" s="4"/>
    </row>
    <row r="55692" spans="4:4" x14ac:dyDescent="0.3">
      <c r="D55692" s="4"/>
    </row>
    <row r="55693" spans="4:4" x14ac:dyDescent="0.3">
      <c r="D55693" s="4"/>
    </row>
    <row r="55694" spans="4:4" x14ac:dyDescent="0.3">
      <c r="D55694" s="4"/>
    </row>
    <row r="55695" spans="4:4" x14ac:dyDescent="0.3">
      <c r="D55695" s="4"/>
    </row>
    <row r="55696" spans="4:4" x14ac:dyDescent="0.3">
      <c r="D55696" s="4"/>
    </row>
    <row r="55697" spans="4:4" x14ac:dyDescent="0.3">
      <c r="D55697" s="4"/>
    </row>
    <row r="55698" spans="4:4" x14ac:dyDescent="0.3">
      <c r="D55698" s="4"/>
    </row>
    <row r="55699" spans="4:4" x14ac:dyDescent="0.3">
      <c r="D55699" s="4"/>
    </row>
    <row r="55700" spans="4:4" x14ac:dyDescent="0.3">
      <c r="D55700" s="4"/>
    </row>
    <row r="55701" spans="4:4" x14ac:dyDescent="0.3">
      <c r="D55701" s="4"/>
    </row>
    <row r="55702" spans="4:4" x14ac:dyDescent="0.3">
      <c r="D55702" s="4"/>
    </row>
    <row r="55703" spans="4:4" x14ac:dyDescent="0.3">
      <c r="D55703" s="4"/>
    </row>
    <row r="55704" spans="4:4" x14ac:dyDescent="0.3">
      <c r="D55704" s="4"/>
    </row>
    <row r="55705" spans="4:4" x14ac:dyDescent="0.3">
      <c r="D55705" s="4"/>
    </row>
    <row r="55706" spans="4:4" x14ac:dyDescent="0.3">
      <c r="D55706" s="4"/>
    </row>
    <row r="55707" spans="4:4" x14ac:dyDescent="0.3">
      <c r="D55707" s="4"/>
    </row>
    <row r="55708" spans="4:4" x14ac:dyDescent="0.3">
      <c r="D55708" s="4"/>
    </row>
    <row r="55709" spans="4:4" x14ac:dyDescent="0.3">
      <c r="D55709" s="4"/>
    </row>
    <row r="55710" spans="4:4" x14ac:dyDescent="0.3">
      <c r="D55710" s="4"/>
    </row>
    <row r="55711" spans="4:4" x14ac:dyDescent="0.3">
      <c r="D55711" s="4"/>
    </row>
    <row r="55712" spans="4:4" x14ac:dyDescent="0.3">
      <c r="D55712" s="4"/>
    </row>
    <row r="55713" spans="4:4" x14ac:dyDescent="0.3">
      <c r="D55713" s="4"/>
    </row>
    <row r="55714" spans="4:4" x14ac:dyDescent="0.3">
      <c r="D55714" s="4"/>
    </row>
    <row r="55715" spans="4:4" x14ac:dyDescent="0.3">
      <c r="D55715" s="4"/>
    </row>
    <row r="55716" spans="4:4" x14ac:dyDescent="0.3">
      <c r="D55716" s="4"/>
    </row>
    <row r="55717" spans="4:4" x14ac:dyDescent="0.3">
      <c r="D55717" s="4"/>
    </row>
    <row r="55718" spans="4:4" x14ac:dyDescent="0.3">
      <c r="D55718" s="4"/>
    </row>
    <row r="55719" spans="4:4" x14ac:dyDescent="0.3">
      <c r="D55719" s="4"/>
    </row>
    <row r="55720" spans="4:4" x14ac:dyDescent="0.3">
      <c r="D55720" s="4"/>
    </row>
    <row r="55721" spans="4:4" x14ac:dyDescent="0.3">
      <c r="D55721" s="4"/>
    </row>
    <row r="55722" spans="4:4" x14ac:dyDescent="0.3">
      <c r="D55722" s="4"/>
    </row>
    <row r="55723" spans="4:4" x14ac:dyDescent="0.3">
      <c r="D55723" s="4"/>
    </row>
    <row r="55724" spans="4:4" x14ac:dyDescent="0.3">
      <c r="D55724" s="4"/>
    </row>
    <row r="55725" spans="4:4" x14ac:dyDescent="0.3">
      <c r="D55725" s="4"/>
    </row>
    <row r="55726" spans="4:4" x14ac:dyDescent="0.3">
      <c r="D55726" s="4"/>
    </row>
    <row r="55727" spans="4:4" x14ac:dyDescent="0.3">
      <c r="D55727" s="4"/>
    </row>
    <row r="55728" spans="4:4" x14ac:dyDescent="0.3">
      <c r="D55728" s="4"/>
    </row>
    <row r="55729" spans="4:4" x14ac:dyDescent="0.3">
      <c r="D55729" s="4"/>
    </row>
    <row r="55730" spans="4:4" x14ac:dyDescent="0.3">
      <c r="D55730" s="4"/>
    </row>
    <row r="55731" spans="4:4" x14ac:dyDescent="0.3">
      <c r="D55731" s="4"/>
    </row>
    <row r="55732" spans="4:4" x14ac:dyDescent="0.3">
      <c r="D55732" s="4"/>
    </row>
    <row r="55733" spans="4:4" x14ac:dyDescent="0.3">
      <c r="D55733" s="4"/>
    </row>
    <row r="55734" spans="4:4" x14ac:dyDescent="0.3">
      <c r="D55734" s="4"/>
    </row>
    <row r="55735" spans="4:4" x14ac:dyDescent="0.3">
      <c r="D55735" s="4"/>
    </row>
    <row r="55736" spans="4:4" x14ac:dyDescent="0.3">
      <c r="D55736" s="4"/>
    </row>
    <row r="55737" spans="4:4" x14ac:dyDescent="0.3">
      <c r="D55737" s="4"/>
    </row>
    <row r="55738" spans="4:4" x14ac:dyDescent="0.3">
      <c r="D55738" s="4"/>
    </row>
    <row r="55739" spans="4:4" x14ac:dyDescent="0.3">
      <c r="D55739" s="4"/>
    </row>
    <row r="55740" spans="4:4" x14ac:dyDescent="0.3">
      <c r="D55740" s="4"/>
    </row>
    <row r="55741" spans="4:4" x14ac:dyDescent="0.3">
      <c r="D55741" s="4"/>
    </row>
    <row r="55742" spans="4:4" x14ac:dyDescent="0.3">
      <c r="D55742" s="4"/>
    </row>
    <row r="55743" spans="4:4" x14ac:dyDescent="0.3">
      <c r="D55743" s="4"/>
    </row>
    <row r="55744" spans="4:4" x14ac:dyDescent="0.3">
      <c r="D55744" s="4"/>
    </row>
    <row r="55745" spans="4:4" x14ac:dyDescent="0.3">
      <c r="D55745" s="4"/>
    </row>
    <row r="55746" spans="4:4" x14ac:dyDescent="0.3">
      <c r="D55746" s="4"/>
    </row>
    <row r="55747" spans="4:4" x14ac:dyDescent="0.3">
      <c r="D55747" s="4"/>
    </row>
    <row r="55748" spans="4:4" x14ac:dyDescent="0.3">
      <c r="D55748" s="4"/>
    </row>
    <row r="55749" spans="4:4" x14ac:dyDescent="0.3">
      <c r="D55749" s="4"/>
    </row>
    <row r="55750" spans="4:4" x14ac:dyDescent="0.3">
      <c r="D55750" s="4"/>
    </row>
    <row r="55751" spans="4:4" x14ac:dyDescent="0.3">
      <c r="D55751" s="4"/>
    </row>
    <row r="55752" spans="4:4" x14ac:dyDescent="0.3">
      <c r="D55752" s="4"/>
    </row>
    <row r="55753" spans="4:4" x14ac:dyDescent="0.3">
      <c r="D55753" s="4"/>
    </row>
    <row r="55754" spans="4:4" x14ac:dyDescent="0.3">
      <c r="D55754" s="4"/>
    </row>
    <row r="55755" spans="4:4" x14ac:dyDescent="0.3">
      <c r="D55755" s="4"/>
    </row>
    <row r="55756" spans="4:4" x14ac:dyDescent="0.3">
      <c r="D55756" s="4"/>
    </row>
    <row r="55757" spans="4:4" x14ac:dyDescent="0.3">
      <c r="D55757" s="4"/>
    </row>
    <row r="55758" spans="4:4" x14ac:dyDescent="0.3">
      <c r="D55758" s="4"/>
    </row>
    <row r="55759" spans="4:4" x14ac:dyDescent="0.3">
      <c r="D55759" s="4"/>
    </row>
    <row r="55760" spans="4:4" x14ac:dyDescent="0.3">
      <c r="D55760" s="4"/>
    </row>
    <row r="55761" spans="4:4" x14ac:dyDescent="0.3">
      <c r="D55761" s="4"/>
    </row>
    <row r="55762" spans="4:4" x14ac:dyDescent="0.3">
      <c r="D55762" s="4"/>
    </row>
    <row r="55763" spans="4:4" x14ac:dyDescent="0.3">
      <c r="D55763" s="4"/>
    </row>
    <row r="55764" spans="4:4" x14ac:dyDescent="0.3">
      <c r="D55764" s="4"/>
    </row>
    <row r="55765" spans="4:4" x14ac:dyDescent="0.3">
      <c r="D55765" s="4"/>
    </row>
    <row r="55766" spans="4:4" x14ac:dyDescent="0.3">
      <c r="D55766" s="4"/>
    </row>
    <row r="55767" spans="4:4" x14ac:dyDescent="0.3">
      <c r="D55767" s="4"/>
    </row>
    <row r="55768" spans="4:4" x14ac:dyDescent="0.3">
      <c r="D55768" s="4"/>
    </row>
    <row r="55769" spans="4:4" x14ac:dyDescent="0.3">
      <c r="D55769" s="4"/>
    </row>
    <row r="55770" spans="4:4" x14ac:dyDescent="0.3">
      <c r="D55770" s="4"/>
    </row>
    <row r="55771" spans="4:4" x14ac:dyDescent="0.3">
      <c r="D55771" s="4"/>
    </row>
    <row r="55772" spans="4:4" x14ac:dyDescent="0.3">
      <c r="D55772" s="4"/>
    </row>
    <row r="55773" spans="4:4" x14ac:dyDescent="0.3">
      <c r="D55773" s="4"/>
    </row>
    <row r="55774" spans="4:4" x14ac:dyDescent="0.3">
      <c r="D55774" s="4"/>
    </row>
    <row r="55775" spans="4:4" x14ac:dyDescent="0.3">
      <c r="D55775" s="4"/>
    </row>
    <row r="55776" spans="4:4" x14ac:dyDescent="0.3">
      <c r="D55776" s="4"/>
    </row>
    <row r="55777" spans="4:4" x14ac:dyDescent="0.3">
      <c r="D55777" s="4"/>
    </row>
    <row r="55778" spans="4:4" x14ac:dyDescent="0.3">
      <c r="D55778" s="4"/>
    </row>
    <row r="55779" spans="4:4" x14ac:dyDescent="0.3">
      <c r="D55779" s="4"/>
    </row>
    <row r="55780" spans="4:4" x14ac:dyDescent="0.3">
      <c r="D55780" s="4"/>
    </row>
    <row r="55781" spans="4:4" x14ac:dyDescent="0.3">
      <c r="D55781" s="4"/>
    </row>
    <row r="55782" spans="4:4" x14ac:dyDescent="0.3">
      <c r="D55782" s="4"/>
    </row>
    <row r="55783" spans="4:4" x14ac:dyDescent="0.3">
      <c r="D55783" s="4"/>
    </row>
    <row r="55784" spans="4:4" x14ac:dyDescent="0.3">
      <c r="D55784" s="4"/>
    </row>
    <row r="55785" spans="4:4" x14ac:dyDescent="0.3">
      <c r="D55785" s="4"/>
    </row>
    <row r="55786" spans="4:4" x14ac:dyDescent="0.3">
      <c r="D55786" s="4"/>
    </row>
    <row r="55787" spans="4:4" x14ac:dyDescent="0.3">
      <c r="D55787" s="4"/>
    </row>
    <row r="55788" spans="4:4" x14ac:dyDescent="0.3">
      <c r="D55788" s="4"/>
    </row>
    <row r="55789" spans="4:4" x14ac:dyDescent="0.3">
      <c r="D55789" s="4"/>
    </row>
    <row r="55790" spans="4:4" x14ac:dyDescent="0.3">
      <c r="D55790" s="4"/>
    </row>
    <row r="55791" spans="4:4" x14ac:dyDescent="0.3">
      <c r="D55791" s="4"/>
    </row>
    <row r="55792" spans="4:4" x14ac:dyDescent="0.3">
      <c r="D55792" s="4"/>
    </row>
    <row r="55793" spans="4:4" x14ac:dyDescent="0.3">
      <c r="D55793" s="4"/>
    </row>
    <row r="55794" spans="4:4" x14ac:dyDescent="0.3">
      <c r="D55794" s="4"/>
    </row>
    <row r="55795" spans="4:4" x14ac:dyDescent="0.3">
      <c r="D55795" s="4"/>
    </row>
    <row r="55796" spans="4:4" x14ac:dyDescent="0.3">
      <c r="D55796" s="4"/>
    </row>
    <row r="55797" spans="4:4" x14ac:dyDescent="0.3">
      <c r="D55797" s="4"/>
    </row>
    <row r="55798" spans="4:4" x14ac:dyDescent="0.3">
      <c r="D55798" s="4"/>
    </row>
    <row r="55799" spans="4:4" x14ac:dyDescent="0.3">
      <c r="D55799" s="4"/>
    </row>
    <row r="55800" spans="4:4" x14ac:dyDescent="0.3">
      <c r="D55800" s="4"/>
    </row>
    <row r="55801" spans="4:4" x14ac:dyDescent="0.3">
      <c r="D55801" s="4"/>
    </row>
    <row r="55802" spans="4:4" x14ac:dyDescent="0.3">
      <c r="D55802" s="4"/>
    </row>
    <row r="55803" spans="4:4" x14ac:dyDescent="0.3">
      <c r="D55803" s="4"/>
    </row>
    <row r="55804" spans="4:4" x14ac:dyDescent="0.3">
      <c r="D55804" s="4"/>
    </row>
    <row r="55805" spans="4:4" x14ac:dyDescent="0.3">
      <c r="D55805" s="4"/>
    </row>
    <row r="55806" spans="4:4" x14ac:dyDescent="0.3">
      <c r="D55806" s="4"/>
    </row>
    <row r="55807" spans="4:4" x14ac:dyDescent="0.3">
      <c r="D55807" s="4"/>
    </row>
    <row r="55808" spans="4:4" x14ac:dyDescent="0.3">
      <c r="D55808" s="4"/>
    </row>
    <row r="55809" spans="4:4" x14ac:dyDescent="0.3">
      <c r="D55809" s="4"/>
    </row>
    <row r="55810" spans="4:4" x14ac:dyDescent="0.3">
      <c r="D55810" s="4"/>
    </row>
    <row r="55811" spans="4:4" x14ac:dyDescent="0.3">
      <c r="D55811" s="4"/>
    </row>
    <row r="55812" spans="4:4" x14ac:dyDescent="0.3">
      <c r="D55812" s="4"/>
    </row>
    <row r="55813" spans="4:4" x14ac:dyDescent="0.3">
      <c r="D55813" s="4"/>
    </row>
    <row r="55814" spans="4:4" x14ac:dyDescent="0.3">
      <c r="D55814" s="4"/>
    </row>
    <row r="55815" spans="4:4" x14ac:dyDescent="0.3">
      <c r="D55815" s="4"/>
    </row>
    <row r="55816" spans="4:4" x14ac:dyDescent="0.3">
      <c r="D55816" s="4"/>
    </row>
    <row r="55817" spans="4:4" x14ac:dyDescent="0.3">
      <c r="D55817" s="4"/>
    </row>
    <row r="55818" spans="4:4" x14ac:dyDescent="0.3">
      <c r="D55818" s="4"/>
    </row>
    <row r="55819" spans="4:4" x14ac:dyDescent="0.3">
      <c r="D55819" s="4"/>
    </row>
    <row r="55820" spans="4:4" x14ac:dyDescent="0.3">
      <c r="D55820" s="4"/>
    </row>
    <row r="55821" spans="4:4" x14ac:dyDescent="0.3">
      <c r="D55821" s="4"/>
    </row>
    <row r="55822" spans="4:4" x14ac:dyDescent="0.3">
      <c r="D55822" s="4"/>
    </row>
    <row r="55823" spans="4:4" x14ac:dyDescent="0.3">
      <c r="D55823" s="4"/>
    </row>
    <row r="55824" spans="4:4" x14ac:dyDescent="0.3">
      <c r="D55824" s="4"/>
    </row>
    <row r="55825" spans="4:4" x14ac:dyDescent="0.3">
      <c r="D55825" s="4"/>
    </row>
    <row r="55826" spans="4:4" x14ac:dyDescent="0.3">
      <c r="D55826" s="4"/>
    </row>
    <row r="55827" spans="4:4" x14ac:dyDescent="0.3">
      <c r="D55827" s="4"/>
    </row>
    <row r="55828" spans="4:4" x14ac:dyDescent="0.3">
      <c r="D55828" s="4"/>
    </row>
    <row r="55829" spans="4:4" x14ac:dyDescent="0.3">
      <c r="D55829" s="4"/>
    </row>
    <row r="55830" spans="4:4" x14ac:dyDescent="0.3">
      <c r="D55830" s="4"/>
    </row>
    <row r="55831" spans="4:4" x14ac:dyDescent="0.3">
      <c r="D55831" s="4"/>
    </row>
    <row r="55832" spans="4:4" x14ac:dyDescent="0.3">
      <c r="D55832" s="4"/>
    </row>
    <row r="55833" spans="4:4" x14ac:dyDescent="0.3">
      <c r="D55833" s="4"/>
    </row>
    <row r="55834" spans="4:4" x14ac:dyDescent="0.3">
      <c r="D55834" s="4"/>
    </row>
    <row r="55835" spans="4:4" x14ac:dyDescent="0.3">
      <c r="D55835" s="4"/>
    </row>
    <row r="55836" spans="4:4" x14ac:dyDescent="0.3">
      <c r="D55836" s="4"/>
    </row>
    <row r="55837" spans="4:4" x14ac:dyDescent="0.3">
      <c r="D55837" s="4"/>
    </row>
    <row r="55838" spans="4:4" x14ac:dyDescent="0.3">
      <c r="D55838" s="4"/>
    </row>
    <row r="55839" spans="4:4" x14ac:dyDescent="0.3">
      <c r="D55839" s="4"/>
    </row>
    <row r="55840" spans="4:4" x14ac:dyDescent="0.3">
      <c r="D55840" s="4"/>
    </row>
    <row r="55841" spans="4:4" x14ac:dyDescent="0.3">
      <c r="D55841" s="4"/>
    </row>
    <row r="55842" spans="4:4" x14ac:dyDescent="0.3">
      <c r="D55842" s="4"/>
    </row>
    <row r="55843" spans="4:4" x14ac:dyDescent="0.3">
      <c r="D55843" s="4"/>
    </row>
    <row r="55844" spans="4:4" x14ac:dyDescent="0.3">
      <c r="D55844" s="4"/>
    </row>
    <row r="55845" spans="4:4" x14ac:dyDescent="0.3">
      <c r="D55845" s="4"/>
    </row>
    <row r="55846" spans="4:4" x14ac:dyDescent="0.3">
      <c r="D55846" s="4"/>
    </row>
    <row r="55847" spans="4:4" x14ac:dyDescent="0.3">
      <c r="D55847" s="4"/>
    </row>
    <row r="55848" spans="4:4" x14ac:dyDescent="0.3">
      <c r="D55848" s="4"/>
    </row>
    <row r="55849" spans="4:4" x14ac:dyDescent="0.3">
      <c r="D55849" s="4"/>
    </row>
    <row r="55850" spans="4:4" x14ac:dyDescent="0.3">
      <c r="D55850" s="4"/>
    </row>
    <row r="55851" spans="4:4" x14ac:dyDescent="0.3">
      <c r="D55851" s="4"/>
    </row>
    <row r="55852" spans="4:4" x14ac:dyDescent="0.3">
      <c r="D55852" s="4"/>
    </row>
    <row r="55853" spans="4:4" x14ac:dyDescent="0.3">
      <c r="D55853" s="4"/>
    </row>
    <row r="55854" spans="4:4" x14ac:dyDescent="0.3">
      <c r="D55854" s="4"/>
    </row>
    <row r="55855" spans="4:4" x14ac:dyDescent="0.3">
      <c r="D55855" s="4"/>
    </row>
    <row r="55856" spans="4:4" x14ac:dyDescent="0.3">
      <c r="D55856" s="4"/>
    </row>
    <row r="55857" spans="4:4" x14ac:dyDescent="0.3">
      <c r="D55857" s="4"/>
    </row>
    <row r="55858" spans="4:4" x14ac:dyDescent="0.3">
      <c r="D55858" s="4"/>
    </row>
    <row r="55859" spans="4:4" x14ac:dyDescent="0.3">
      <c r="D55859" s="4"/>
    </row>
    <row r="55860" spans="4:4" x14ac:dyDescent="0.3">
      <c r="D55860" s="4"/>
    </row>
    <row r="55861" spans="4:4" x14ac:dyDescent="0.3">
      <c r="D55861" s="4"/>
    </row>
    <row r="55862" spans="4:4" x14ac:dyDescent="0.3">
      <c r="D55862" s="4"/>
    </row>
    <row r="55863" spans="4:4" x14ac:dyDescent="0.3">
      <c r="D55863" s="4"/>
    </row>
    <row r="55864" spans="4:4" x14ac:dyDescent="0.3">
      <c r="D55864" s="4"/>
    </row>
    <row r="55865" spans="4:4" x14ac:dyDescent="0.3">
      <c r="D55865" s="4"/>
    </row>
    <row r="55866" spans="4:4" x14ac:dyDescent="0.3">
      <c r="D55866" s="4"/>
    </row>
    <row r="55867" spans="4:4" x14ac:dyDescent="0.3">
      <c r="D55867" s="4"/>
    </row>
    <row r="55868" spans="4:4" x14ac:dyDescent="0.3">
      <c r="D55868" s="4"/>
    </row>
    <row r="55869" spans="4:4" x14ac:dyDescent="0.3">
      <c r="D55869" s="4"/>
    </row>
    <row r="55870" spans="4:4" x14ac:dyDescent="0.3">
      <c r="D55870" s="4"/>
    </row>
    <row r="55871" spans="4:4" x14ac:dyDescent="0.3">
      <c r="D55871" s="4"/>
    </row>
    <row r="55872" spans="4:4" x14ac:dyDescent="0.3">
      <c r="D55872" s="4"/>
    </row>
    <row r="55873" spans="4:4" x14ac:dyDescent="0.3">
      <c r="D55873" s="4"/>
    </row>
    <row r="55874" spans="4:4" x14ac:dyDescent="0.3">
      <c r="D55874" s="4"/>
    </row>
    <row r="55875" spans="4:4" x14ac:dyDescent="0.3">
      <c r="D55875" s="4"/>
    </row>
    <row r="55876" spans="4:4" x14ac:dyDescent="0.3">
      <c r="D55876" s="4"/>
    </row>
    <row r="55877" spans="4:4" x14ac:dyDescent="0.3">
      <c r="D55877" s="4"/>
    </row>
    <row r="55878" spans="4:4" x14ac:dyDescent="0.3">
      <c r="D55878" s="4"/>
    </row>
    <row r="55879" spans="4:4" x14ac:dyDescent="0.3">
      <c r="D55879" s="4"/>
    </row>
    <row r="55880" spans="4:4" x14ac:dyDescent="0.3">
      <c r="D55880" s="4"/>
    </row>
    <row r="55881" spans="4:4" x14ac:dyDescent="0.3">
      <c r="D55881" s="4"/>
    </row>
    <row r="55882" spans="4:4" x14ac:dyDescent="0.3">
      <c r="D55882" s="4"/>
    </row>
    <row r="55883" spans="4:4" x14ac:dyDescent="0.3">
      <c r="D55883" s="4"/>
    </row>
    <row r="55884" spans="4:4" x14ac:dyDescent="0.3">
      <c r="D55884" s="4"/>
    </row>
    <row r="55885" spans="4:4" x14ac:dyDescent="0.3">
      <c r="D55885" s="4"/>
    </row>
    <row r="55886" spans="4:4" x14ac:dyDescent="0.3">
      <c r="D55886" s="4"/>
    </row>
    <row r="55887" spans="4:4" x14ac:dyDescent="0.3">
      <c r="D55887" s="4"/>
    </row>
    <row r="55888" spans="4:4" x14ac:dyDescent="0.3">
      <c r="D55888" s="4"/>
    </row>
    <row r="55889" spans="4:4" x14ac:dyDescent="0.3">
      <c r="D55889" s="4"/>
    </row>
    <row r="55890" spans="4:4" x14ac:dyDescent="0.3">
      <c r="D55890" s="4"/>
    </row>
    <row r="55891" spans="4:4" x14ac:dyDescent="0.3">
      <c r="D55891" s="4"/>
    </row>
    <row r="55892" spans="4:4" x14ac:dyDescent="0.3">
      <c r="D55892" s="4"/>
    </row>
    <row r="55893" spans="4:4" x14ac:dyDescent="0.3">
      <c r="D55893" s="4"/>
    </row>
    <row r="55894" spans="4:4" x14ac:dyDescent="0.3">
      <c r="D55894" s="4"/>
    </row>
    <row r="55895" spans="4:4" x14ac:dyDescent="0.3">
      <c r="D55895" s="4"/>
    </row>
    <row r="55896" spans="4:4" x14ac:dyDescent="0.3">
      <c r="D55896" s="4"/>
    </row>
    <row r="55897" spans="4:4" x14ac:dyDescent="0.3">
      <c r="D55897" s="4"/>
    </row>
    <row r="55898" spans="4:4" x14ac:dyDescent="0.3">
      <c r="D55898" s="4"/>
    </row>
    <row r="55899" spans="4:4" x14ac:dyDescent="0.3">
      <c r="D55899" s="4"/>
    </row>
    <row r="55900" spans="4:4" x14ac:dyDescent="0.3">
      <c r="D55900" s="4"/>
    </row>
    <row r="55901" spans="4:4" x14ac:dyDescent="0.3">
      <c r="D55901" s="4"/>
    </row>
    <row r="55902" spans="4:4" x14ac:dyDescent="0.3">
      <c r="D55902" s="4"/>
    </row>
    <row r="55903" spans="4:4" x14ac:dyDescent="0.3">
      <c r="D55903" s="4"/>
    </row>
    <row r="55904" spans="4:4" x14ac:dyDescent="0.3">
      <c r="D55904" s="4"/>
    </row>
    <row r="55905" spans="4:4" x14ac:dyDescent="0.3">
      <c r="D55905" s="4"/>
    </row>
    <row r="55906" spans="4:4" x14ac:dyDescent="0.3">
      <c r="D55906" s="4"/>
    </row>
    <row r="55907" spans="4:4" x14ac:dyDescent="0.3">
      <c r="D55907" s="4"/>
    </row>
    <row r="55908" spans="4:4" x14ac:dyDescent="0.3">
      <c r="D55908" s="4"/>
    </row>
    <row r="55909" spans="4:4" x14ac:dyDescent="0.3">
      <c r="D55909" s="4"/>
    </row>
    <row r="55910" spans="4:4" x14ac:dyDescent="0.3">
      <c r="D55910" s="4"/>
    </row>
    <row r="55911" spans="4:4" x14ac:dyDescent="0.3">
      <c r="D55911" s="4"/>
    </row>
    <row r="55912" spans="4:4" x14ac:dyDescent="0.3">
      <c r="D55912" s="4"/>
    </row>
    <row r="55913" spans="4:4" x14ac:dyDescent="0.3">
      <c r="D55913" s="4"/>
    </row>
    <row r="55914" spans="4:4" x14ac:dyDescent="0.3">
      <c r="D55914" s="4"/>
    </row>
    <row r="55915" spans="4:4" x14ac:dyDescent="0.3">
      <c r="D55915" s="4"/>
    </row>
    <row r="55916" spans="4:4" x14ac:dyDescent="0.3">
      <c r="D55916" s="4"/>
    </row>
    <row r="55917" spans="4:4" x14ac:dyDescent="0.3">
      <c r="D55917" s="4"/>
    </row>
    <row r="55918" spans="4:4" x14ac:dyDescent="0.3">
      <c r="D55918" s="4"/>
    </row>
    <row r="55919" spans="4:4" x14ac:dyDescent="0.3">
      <c r="D55919" s="4"/>
    </row>
    <row r="55920" spans="4:4" x14ac:dyDescent="0.3">
      <c r="D55920" s="4"/>
    </row>
    <row r="55921" spans="4:4" x14ac:dyDescent="0.3">
      <c r="D55921" s="4"/>
    </row>
    <row r="55922" spans="4:4" x14ac:dyDescent="0.3">
      <c r="D55922" s="4"/>
    </row>
    <row r="55923" spans="4:4" x14ac:dyDescent="0.3">
      <c r="D55923" s="4"/>
    </row>
    <row r="55924" spans="4:4" x14ac:dyDescent="0.3">
      <c r="D55924" s="4"/>
    </row>
    <row r="55925" spans="4:4" x14ac:dyDescent="0.3">
      <c r="D55925" s="4"/>
    </row>
    <row r="55926" spans="4:4" x14ac:dyDescent="0.3">
      <c r="D55926" s="4"/>
    </row>
    <row r="55927" spans="4:4" x14ac:dyDescent="0.3">
      <c r="D55927" s="4"/>
    </row>
    <row r="55928" spans="4:4" x14ac:dyDescent="0.3">
      <c r="D55928" s="4"/>
    </row>
    <row r="55929" spans="4:4" x14ac:dyDescent="0.3">
      <c r="D55929" s="4"/>
    </row>
    <row r="55930" spans="4:4" x14ac:dyDescent="0.3">
      <c r="D55930" s="4"/>
    </row>
    <row r="55931" spans="4:4" x14ac:dyDescent="0.3">
      <c r="D55931" s="4"/>
    </row>
    <row r="55932" spans="4:4" x14ac:dyDescent="0.3">
      <c r="D55932" s="4"/>
    </row>
    <row r="55933" spans="4:4" x14ac:dyDescent="0.3">
      <c r="D55933" s="4"/>
    </row>
    <row r="55934" spans="4:4" x14ac:dyDescent="0.3">
      <c r="D55934" s="4"/>
    </row>
    <row r="55935" spans="4:4" x14ac:dyDescent="0.3">
      <c r="D55935" s="4"/>
    </row>
    <row r="55936" spans="4:4" x14ac:dyDescent="0.3">
      <c r="D55936" s="4"/>
    </row>
    <row r="55937" spans="4:4" x14ac:dyDescent="0.3">
      <c r="D55937" s="4"/>
    </row>
    <row r="55938" spans="4:4" x14ac:dyDescent="0.3">
      <c r="D55938" s="4"/>
    </row>
    <row r="55939" spans="4:4" x14ac:dyDescent="0.3">
      <c r="D55939" s="4"/>
    </row>
    <row r="55940" spans="4:4" x14ac:dyDescent="0.3">
      <c r="D55940" s="4"/>
    </row>
    <row r="55941" spans="4:4" x14ac:dyDescent="0.3">
      <c r="D55941" s="4"/>
    </row>
    <row r="55942" spans="4:4" x14ac:dyDescent="0.3">
      <c r="D55942" s="4"/>
    </row>
    <row r="55943" spans="4:4" x14ac:dyDescent="0.3">
      <c r="D55943" s="4"/>
    </row>
    <row r="55944" spans="4:4" x14ac:dyDescent="0.3">
      <c r="D55944" s="4"/>
    </row>
    <row r="55945" spans="4:4" x14ac:dyDescent="0.3">
      <c r="D55945" s="4"/>
    </row>
    <row r="55946" spans="4:4" x14ac:dyDescent="0.3">
      <c r="D55946" s="4"/>
    </row>
    <row r="55947" spans="4:4" x14ac:dyDescent="0.3">
      <c r="D55947" s="4"/>
    </row>
    <row r="55948" spans="4:4" x14ac:dyDescent="0.3">
      <c r="D55948" s="4"/>
    </row>
    <row r="55949" spans="4:4" x14ac:dyDescent="0.3">
      <c r="D55949" s="4"/>
    </row>
    <row r="55950" spans="4:4" x14ac:dyDescent="0.3">
      <c r="D55950" s="4"/>
    </row>
    <row r="55951" spans="4:4" x14ac:dyDescent="0.3">
      <c r="D55951" s="4"/>
    </row>
    <row r="55952" spans="4:4" x14ac:dyDescent="0.3">
      <c r="D55952" s="4"/>
    </row>
    <row r="55953" spans="4:4" x14ac:dyDescent="0.3">
      <c r="D55953" s="4"/>
    </row>
    <row r="55954" spans="4:4" x14ac:dyDescent="0.3">
      <c r="D55954" s="4"/>
    </row>
    <row r="55955" spans="4:4" x14ac:dyDescent="0.3">
      <c r="D55955" s="4"/>
    </row>
    <row r="55956" spans="4:4" x14ac:dyDescent="0.3">
      <c r="D55956" s="4"/>
    </row>
    <row r="55957" spans="4:4" x14ac:dyDescent="0.3">
      <c r="D55957" s="4"/>
    </row>
    <row r="55958" spans="4:4" x14ac:dyDescent="0.3">
      <c r="D55958" s="4"/>
    </row>
    <row r="55959" spans="4:4" x14ac:dyDescent="0.3">
      <c r="D55959" s="4"/>
    </row>
    <row r="55960" spans="4:4" x14ac:dyDescent="0.3">
      <c r="D55960" s="4"/>
    </row>
    <row r="55961" spans="4:4" x14ac:dyDescent="0.3">
      <c r="D55961" s="4"/>
    </row>
    <row r="55962" spans="4:4" x14ac:dyDescent="0.3">
      <c r="D55962" s="4"/>
    </row>
    <row r="55963" spans="4:4" x14ac:dyDescent="0.3">
      <c r="D55963" s="4"/>
    </row>
    <row r="55964" spans="4:4" x14ac:dyDescent="0.3">
      <c r="D55964" s="4"/>
    </row>
    <row r="55965" spans="4:4" x14ac:dyDescent="0.3">
      <c r="D55965" s="4"/>
    </row>
    <row r="55966" spans="4:4" x14ac:dyDescent="0.3">
      <c r="D55966" s="4"/>
    </row>
    <row r="55967" spans="4:4" x14ac:dyDescent="0.3">
      <c r="D55967" s="4"/>
    </row>
    <row r="55968" spans="4:4" x14ac:dyDescent="0.3">
      <c r="D55968" s="4"/>
    </row>
    <row r="55969" spans="4:4" x14ac:dyDescent="0.3">
      <c r="D55969" s="4"/>
    </row>
    <row r="55970" spans="4:4" x14ac:dyDescent="0.3">
      <c r="D55970" s="4"/>
    </row>
    <row r="55971" spans="4:4" x14ac:dyDescent="0.3">
      <c r="D55971" s="4"/>
    </row>
    <row r="55972" spans="4:4" x14ac:dyDescent="0.3">
      <c r="D55972" s="4"/>
    </row>
    <row r="55973" spans="4:4" x14ac:dyDescent="0.3">
      <c r="D55973" s="4"/>
    </row>
    <row r="55974" spans="4:4" x14ac:dyDescent="0.3">
      <c r="D55974" s="4"/>
    </row>
    <row r="55975" spans="4:4" x14ac:dyDescent="0.3">
      <c r="D55975" s="4"/>
    </row>
    <row r="55976" spans="4:4" x14ac:dyDescent="0.3">
      <c r="D55976" s="4"/>
    </row>
    <row r="55977" spans="4:4" x14ac:dyDescent="0.3">
      <c r="D55977" s="4"/>
    </row>
    <row r="55978" spans="4:4" x14ac:dyDescent="0.3">
      <c r="D55978" s="4"/>
    </row>
    <row r="55979" spans="4:4" x14ac:dyDescent="0.3">
      <c r="D55979" s="4"/>
    </row>
    <row r="55980" spans="4:4" x14ac:dyDescent="0.3">
      <c r="D55980" s="4"/>
    </row>
    <row r="55981" spans="4:4" x14ac:dyDescent="0.3">
      <c r="D55981" s="4"/>
    </row>
    <row r="55982" spans="4:4" x14ac:dyDescent="0.3">
      <c r="D55982" s="4"/>
    </row>
    <row r="55983" spans="4:4" x14ac:dyDescent="0.3">
      <c r="D55983" s="4"/>
    </row>
    <row r="55984" spans="4:4" x14ac:dyDescent="0.3">
      <c r="D55984" s="4"/>
    </row>
    <row r="55985" spans="4:4" x14ac:dyDescent="0.3">
      <c r="D55985" s="4"/>
    </row>
    <row r="55986" spans="4:4" x14ac:dyDescent="0.3">
      <c r="D55986" s="4"/>
    </row>
    <row r="55987" spans="4:4" x14ac:dyDescent="0.3">
      <c r="D55987" s="4"/>
    </row>
    <row r="55988" spans="4:4" x14ac:dyDescent="0.3">
      <c r="D55988" s="4"/>
    </row>
    <row r="55989" spans="4:4" x14ac:dyDescent="0.3">
      <c r="D55989" s="4"/>
    </row>
    <row r="55990" spans="4:4" x14ac:dyDescent="0.3">
      <c r="D55990" s="4"/>
    </row>
    <row r="55991" spans="4:4" x14ac:dyDescent="0.3">
      <c r="D55991" s="4"/>
    </row>
    <row r="55992" spans="4:4" x14ac:dyDescent="0.3">
      <c r="D55992" s="4"/>
    </row>
    <row r="55993" spans="4:4" x14ac:dyDescent="0.3">
      <c r="D55993" s="4"/>
    </row>
    <row r="55994" spans="4:4" x14ac:dyDescent="0.3">
      <c r="D55994" s="4"/>
    </row>
    <row r="55995" spans="4:4" x14ac:dyDescent="0.3">
      <c r="D55995" s="4"/>
    </row>
    <row r="55996" spans="4:4" x14ac:dyDescent="0.3">
      <c r="D55996" s="4"/>
    </row>
    <row r="55997" spans="4:4" x14ac:dyDescent="0.3">
      <c r="D55997" s="4"/>
    </row>
    <row r="55998" spans="4:4" x14ac:dyDescent="0.3">
      <c r="D55998" s="4"/>
    </row>
    <row r="55999" spans="4:4" x14ac:dyDescent="0.3">
      <c r="D55999" s="4"/>
    </row>
    <row r="56000" spans="4:4" x14ac:dyDescent="0.3">
      <c r="D56000" s="4"/>
    </row>
    <row r="56001" spans="4:4" x14ac:dyDescent="0.3">
      <c r="D56001" s="4"/>
    </row>
    <row r="56002" spans="4:4" x14ac:dyDescent="0.3">
      <c r="D56002" s="4"/>
    </row>
    <row r="56003" spans="4:4" x14ac:dyDescent="0.3">
      <c r="D56003" s="4"/>
    </row>
    <row r="56004" spans="4:4" x14ac:dyDescent="0.3">
      <c r="D56004" s="4"/>
    </row>
    <row r="56005" spans="4:4" x14ac:dyDescent="0.3">
      <c r="D56005" s="4"/>
    </row>
    <row r="56006" spans="4:4" x14ac:dyDescent="0.3">
      <c r="D56006" s="4"/>
    </row>
    <row r="56007" spans="4:4" x14ac:dyDescent="0.3">
      <c r="D56007" s="4"/>
    </row>
    <row r="56008" spans="4:4" x14ac:dyDescent="0.3">
      <c r="D56008" s="4"/>
    </row>
    <row r="56009" spans="4:4" x14ac:dyDescent="0.3">
      <c r="D56009" s="4"/>
    </row>
    <row r="56010" spans="4:4" x14ac:dyDescent="0.3">
      <c r="D56010" s="4"/>
    </row>
    <row r="56011" spans="4:4" x14ac:dyDescent="0.3">
      <c r="D56011" s="4"/>
    </row>
    <row r="56012" spans="4:4" x14ac:dyDescent="0.3">
      <c r="D56012" s="4"/>
    </row>
    <row r="56013" spans="4:4" x14ac:dyDescent="0.3">
      <c r="D56013" s="4"/>
    </row>
    <row r="56014" spans="4:4" x14ac:dyDescent="0.3">
      <c r="D56014" s="4"/>
    </row>
    <row r="56015" spans="4:4" x14ac:dyDescent="0.3">
      <c r="D56015" s="4"/>
    </row>
    <row r="56016" spans="4:4" x14ac:dyDescent="0.3">
      <c r="D56016" s="4"/>
    </row>
    <row r="56017" spans="4:4" x14ac:dyDescent="0.3">
      <c r="D56017" s="4"/>
    </row>
    <row r="56018" spans="4:4" x14ac:dyDescent="0.3">
      <c r="D56018" s="4"/>
    </row>
    <row r="56019" spans="4:4" x14ac:dyDescent="0.3">
      <c r="D56019" s="4"/>
    </row>
    <row r="56020" spans="4:4" x14ac:dyDescent="0.3">
      <c r="D56020" s="4"/>
    </row>
    <row r="56021" spans="4:4" x14ac:dyDescent="0.3">
      <c r="D56021" s="4"/>
    </row>
    <row r="56022" spans="4:4" x14ac:dyDescent="0.3">
      <c r="D56022" s="4"/>
    </row>
    <row r="56023" spans="4:4" x14ac:dyDescent="0.3">
      <c r="D56023" s="4"/>
    </row>
    <row r="56024" spans="4:4" x14ac:dyDescent="0.3">
      <c r="D56024" s="4"/>
    </row>
    <row r="56025" spans="4:4" x14ac:dyDescent="0.3">
      <c r="D56025" s="4"/>
    </row>
    <row r="56026" spans="4:4" x14ac:dyDescent="0.3">
      <c r="D56026" s="4"/>
    </row>
    <row r="56027" spans="4:4" x14ac:dyDescent="0.3">
      <c r="D56027" s="4"/>
    </row>
    <row r="56028" spans="4:4" x14ac:dyDescent="0.3">
      <c r="D56028" s="4"/>
    </row>
    <row r="56029" spans="4:4" x14ac:dyDescent="0.3">
      <c r="D56029" s="4"/>
    </row>
    <row r="56030" spans="4:4" x14ac:dyDescent="0.3">
      <c r="D56030" s="4"/>
    </row>
    <row r="56031" spans="4:4" x14ac:dyDescent="0.3">
      <c r="D56031" s="4"/>
    </row>
    <row r="56032" spans="4:4" x14ac:dyDescent="0.3">
      <c r="D56032" s="4"/>
    </row>
    <row r="56033" spans="4:4" x14ac:dyDescent="0.3">
      <c r="D56033" s="4"/>
    </row>
    <row r="56034" spans="4:4" x14ac:dyDescent="0.3">
      <c r="D56034" s="4"/>
    </row>
    <row r="56035" spans="4:4" x14ac:dyDescent="0.3">
      <c r="D56035" s="4"/>
    </row>
    <row r="56036" spans="4:4" x14ac:dyDescent="0.3">
      <c r="D56036" s="4"/>
    </row>
    <row r="56037" spans="4:4" x14ac:dyDescent="0.3">
      <c r="D56037" s="4"/>
    </row>
    <row r="56038" spans="4:4" x14ac:dyDescent="0.3">
      <c r="D56038" s="4"/>
    </row>
    <row r="56039" spans="4:4" x14ac:dyDescent="0.3">
      <c r="D56039" s="4"/>
    </row>
    <row r="56040" spans="4:4" x14ac:dyDescent="0.3">
      <c r="D56040" s="4"/>
    </row>
    <row r="56041" spans="4:4" x14ac:dyDescent="0.3">
      <c r="D56041" s="4"/>
    </row>
    <row r="56042" spans="4:4" x14ac:dyDescent="0.3">
      <c r="D56042" s="4"/>
    </row>
    <row r="56043" spans="4:4" x14ac:dyDescent="0.3">
      <c r="D56043" s="4"/>
    </row>
    <row r="56044" spans="4:4" x14ac:dyDescent="0.3">
      <c r="D56044" s="4"/>
    </row>
    <row r="56045" spans="4:4" x14ac:dyDescent="0.3">
      <c r="D56045" s="4"/>
    </row>
    <row r="56046" spans="4:4" x14ac:dyDescent="0.3">
      <c r="D56046" s="4"/>
    </row>
    <row r="56047" spans="4:4" x14ac:dyDescent="0.3">
      <c r="D56047" s="4"/>
    </row>
    <row r="56048" spans="4:4" x14ac:dyDescent="0.3">
      <c r="D56048" s="4"/>
    </row>
    <row r="56049" spans="4:4" x14ac:dyDescent="0.3">
      <c r="D56049" s="4"/>
    </row>
    <row r="56050" spans="4:4" x14ac:dyDescent="0.3">
      <c r="D56050" s="4"/>
    </row>
    <row r="56051" spans="4:4" x14ac:dyDescent="0.3">
      <c r="D56051" s="4"/>
    </row>
    <row r="56052" spans="4:4" x14ac:dyDescent="0.3">
      <c r="D56052" s="4"/>
    </row>
    <row r="56053" spans="4:4" x14ac:dyDescent="0.3">
      <c r="D56053" s="4"/>
    </row>
    <row r="56054" spans="4:4" x14ac:dyDescent="0.3">
      <c r="D56054" s="4"/>
    </row>
    <row r="56055" spans="4:4" x14ac:dyDescent="0.3">
      <c r="D56055" s="4"/>
    </row>
    <row r="56056" spans="4:4" x14ac:dyDescent="0.3">
      <c r="D56056" s="4"/>
    </row>
    <row r="56057" spans="4:4" x14ac:dyDescent="0.3">
      <c r="D56057" s="4"/>
    </row>
    <row r="56058" spans="4:4" x14ac:dyDescent="0.3">
      <c r="D56058" s="4"/>
    </row>
    <row r="56059" spans="4:4" x14ac:dyDescent="0.3">
      <c r="D56059" s="4"/>
    </row>
    <row r="56060" spans="4:4" x14ac:dyDescent="0.3">
      <c r="D56060" s="4"/>
    </row>
    <row r="56061" spans="4:4" x14ac:dyDescent="0.3">
      <c r="D56061" s="4"/>
    </row>
    <row r="56062" spans="4:4" x14ac:dyDescent="0.3">
      <c r="D56062" s="4"/>
    </row>
    <row r="56063" spans="4:4" x14ac:dyDescent="0.3">
      <c r="D56063" s="4"/>
    </row>
    <row r="56064" spans="4:4" x14ac:dyDescent="0.3">
      <c r="D56064" s="4"/>
    </row>
    <row r="56065" spans="4:4" x14ac:dyDescent="0.3">
      <c r="D56065" s="4"/>
    </row>
    <row r="56066" spans="4:4" x14ac:dyDescent="0.3">
      <c r="D56066" s="4"/>
    </row>
    <row r="56067" spans="4:4" x14ac:dyDescent="0.3">
      <c r="D56067" s="4"/>
    </row>
    <row r="56068" spans="4:4" x14ac:dyDescent="0.3">
      <c r="D56068" s="4"/>
    </row>
    <row r="56069" spans="4:4" x14ac:dyDescent="0.3">
      <c r="D56069" s="4"/>
    </row>
    <row r="56070" spans="4:4" x14ac:dyDescent="0.3">
      <c r="D56070" s="4"/>
    </row>
    <row r="56071" spans="4:4" x14ac:dyDescent="0.3">
      <c r="D56071" s="4"/>
    </row>
    <row r="56072" spans="4:4" x14ac:dyDescent="0.3">
      <c r="D56072" s="4"/>
    </row>
    <row r="56073" spans="4:4" x14ac:dyDescent="0.3">
      <c r="D56073" s="4"/>
    </row>
    <row r="56074" spans="4:4" x14ac:dyDescent="0.3">
      <c r="D56074" s="4"/>
    </row>
    <row r="56075" spans="4:4" x14ac:dyDescent="0.3">
      <c r="D56075" s="4"/>
    </row>
    <row r="56076" spans="4:4" x14ac:dyDescent="0.3">
      <c r="D56076" s="4"/>
    </row>
    <row r="56077" spans="4:4" x14ac:dyDescent="0.3">
      <c r="D56077" s="4"/>
    </row>
    <row r="56078" spans="4:4" x14ac:dyDescent="0.3">
      <c r="D56078" s="4"/>
    </row>
    <row r="56079" spans="4:4" x14ac:dyDescent="0.3">
      <c r="D56079" s="4"/>
    </row>
    <row r="56080" spans="4:4" x14ac:dyDescent="0.3">
      <c r="D56080" s="4"/>
    </row>
    <row r="56081" spans="4:4" x14ac:dyDescent="0.3">
      <c r="D56081" s="4"/>
    </row>
    <row r="56082" spans="4:4" x14ac:dyDescent="0.3">
      <c r="D56082" s="4"/>
    </row>
    <row r="56083" spans="4:4" x14ac:dyDescent="0.3">
      <c r="D56083" s="4"/>
    </row>
    <row r="56084" spans="4:4" x14ac:dyDescent="0.3">
      <c r="D56084" s="4"/>
    </row>
    <row r="56085" spans="4:4" x14ac:dyDescent="0.3">
      <c r="D56085" s="4"/>
    </row>
    <row r="56086" spans="4:4" x14ac:dyDescent="0.3">
      <c r="D56086" s="4"/>
    </row>
    <row r="56087" spans="4:4" x14ac:dyDescent="0.3">
      <c r="D56087" s="4"/>
    </row>
    <row r="56088" spans="4:4" x14ac:dyDescent="0.3">
      <c r="D56088" s="4"/>
    </row>
    <row r="56089" spans="4:4" x14ac:dyDescent="0.3">
      <c r="D56089" s="4"/>
    </row>
    <row r="56090" spans="4:4" x14ac:dyDescent="0.3">
      <c r="D56090" s="4"/>
    </row>
    <row r="56091" spans="4:4" x14ac:dyDescent="0.3">
      <c r="D56091" s="4"/>
    </row>
    <row r="56092" spans="4:4" x14ac:dyDescent="0.3">
      <c r="D56092" s="4"/>
    </row>
    <row r="56093" spans="4:4" x14ac:dyDescent="0.3">
      <c r="D56093" s="4"/>
    </row>
    <row r="56094" spans="4:4" x14ac:dyDescent="0.3">
      <c r="D56094" s="4"/>
    </row>
    <row r="56095" spans="4:4" x14ac:dyDescent="0.3">
      <c r="D56095" s="4"/>
    </row>
    <row r="56096" spans="4:4" x14ac:dyDescent="0.3">
      <c r="D56096" s="4"/>
    </row>
    <row r="56097" spans="4:4" x14ac:dyDescent="0.3">
      <c r="D56097" s="4"/>
    </row>
    <row r="56098" spans="4:4" x14ac:dyDescent="0.3">
      <c r="D56098" s="4"/>
    </row>
    <row r="56099" spans="4:4" x14ac:dyDescent="0.3">
      <c r="D56099" s="4"/>
    </row>
    <row r="56100" spans="4:4" x14ac:dyDescent="0.3">
      <c r="D56100" s="4"/>
    </row>
    <row r="56101" spans="4:4" x14ac:dyDescent="0.3">
      <c r="D56101" s="4"/>
    </row>
    <row r="56102" spans="4:4" x14ac:dyDescent="0.3">
      <c r="D56102" s="4"/>
    </row>
    <row r="56103" spans="4:4" x14ac:dyDescent="0.3">
      <c r="D56103" s="4"/>
    </row>
    <row r="56104" spans="4:4" x14ac:dyDescent="0.3">
      <c r="D56104" s="4"/>
    </row>
    <row r="56105" spans="4:4" x14ac:dyDescent="0.3">
      <c r="D56105" s="4"/>
    </row>
    <row r="56106" spans="4:4" x14ac:dyDescent="0.3">
      <c r="D56106" s="4"/>
    </row>
    <row r="56107" spans="4:4" x14ac:dyDescent="0.3">
      <c r="D56107" s="4"/>
    </row>
    <row r="56108" spans="4:4" x14ac:dyDescent="0.3">
      <c r="D56108" s="4"/>
    </row>
    <row r="56109" spans="4:4" x14ac:dyDescent="0.3">
      <c r="D56109" s="4"/>
    </row>
    <row r="56110" spans="4:4" x14ac:dyDescent="0.3">
      <c r="D56110" s="4"/>
    </row>
    <row r="56111" spans="4:4" x14ac:dyDescent="0.3">
      <c r="D56111" s="4"/>
    </row>
    <row r="56112" spans="4:4" x14ac:dyDescent="0.3">
      <c r="D56112" s="4"/>
    </row>
    <row r="56113" spans="4:4" x14ac:dyDescent="0.3">
      <c r="D56113" s="4"/>
    </row>
    <row r="56114" spans="4:4" x14ac:dyDescent="0.3">
      <c r="D56114" s="4"/>
    </row>
    <row r="56115" spans="4:4" x14ac:dyDescent="0.3">
      <c r="D56115" s="4"/>
    </row>
    <row r="56116" spans="4:4" x14ac:dyDescent="0.3">
      <c r="D56116" s="4"/>
    </row>
    <row r="56117" spans="4:4" x14ac:dyDescent="0.3">
      <c r="D56117" s="4"/>
    </row>
    <row r="56118" spans="4:4" x14ac:dyDescent="0.3">
      <c r="D56118" s="4"/>
    </row>
    <row r="56119" spans="4:4" x14ac:dyDescent="0.3">
      <c r="D56119" s="4"/>
    </row>
    <row r="56120" spans="4:4" x14ac:dyDescent="0.3">
      <c r="D56120" s="4"/>
    </row>
    <row r="56121" spans="4:4" x14ac:dyDescent="0.3">
      <c r="D56121" s="4"/>
    </row>
    <row r="56122" spans="4:4" x14ac:dyDescent="0.3">
      <c r="D56122" s="4"/>
    </row>
    <row r="56123" spans="4:4" x14ac:dyDescent="0.3">
      <c r="D56123" s="4"/>
    </row>
    <row r="56124" spans="4:4" x14ac:dyDescent="0.3">
      <c r="D56124" s="4"/>
    </row>
    <row r="56125" spans="4:4" x14ac:dyDescent="0.3">
      <c r="D56125" s="4"/>
    </row>
    <row r="56126" spans="4:4" x14ac:dyDescent="0.3">
      <c r="D56126" s="4"/>
    </row>
    <row r="56127" spans="4:4" x14ac:dyDescent="0.3">
      <c r="D56127" s="4"/>
    </row>
    <row r="56128" spans="4:4" x14ac:dyDescent="0.3">
      <c r="D56128" s="4"/>
    </row>
    <row r="56129" spans="4:4" x14ac:dyDescent="0.3">
      <c r="D56129" s="4"/>
    </row>
    <row r="56130" spans="4:4" x14ac:dyDescent="0.3">
      <c r="D56130" s="4"/>
    </row>
    <row r="56131" spans="4:4" x14ac:dyDescent="0.3">
      <c r="D56131" s="4"/>
    </row>
    <row r="56132" spans="4:4" x14ac:dyDescent="0.3">
      <c r="D56132" s="4"/>
    </row>
    <row r="56133" spans="4:4" x14ac:dyDescent="0.3">
      <c r="D56133" s="4"/>
    </row>
    <row r="56134" spans="4:4" x14ac:dyDescent="0.3">
      <c r="D56134" s="4"/>
    </row>
    <row r="56135" spans="4:4" x14ac:dyDescent="0.3">
      <c r="D56135" s="4"/>
    </row>
    <row r="56136" spans="4:4" x14ac:dyDescent="0.3">
      <c r="D56136" s="4"/>
    </row>
    <row r="56137" spans="4:4" x14ac:dyDescent="0.3">
      <c r="D56137" s="4"/>
    </row>
    <row r="56138" spans="4:4" x14ac:dyDescent="0.3">
      <c r="D56138" s="4"/>
    </row>
    <row r="56139" spans="4:4" x14ac:dyDescent="0.3">
      <c r="D56139" s="4"/>
    </row>
    <row r="56140" spans="4:4" x14ac:dyDescent="0.3">
      <c r="D56140" s="4"/>
    </row>
    <row r="56141" spans="4:4" x14ac:dyDescent="0.3">
      <c r="D56141" s="4"/>
    </row>
    <row r="56142" spans="4:4" x14ac:dyDescent="0.3">
      <c r="D56142" s="4"/>
    </row>
    <row r="56143" spans="4:4" x14ac:dyDescent="0.3">
      <c r="D56143" s="4"/>
    </row>
    <row r="56144" spans="4:4" x14ac:dyDescent="0.3">
      <c r="D56144" s="4"/>
    </row>
    <row r="56145" spans="4:4" x14ac:dyDescent="0.3">
      <c r="D56145" s="4"/>
    </row>
    <row r="56146" spans="4:4" x14ac:dyDescent="0.3">
      <c r="D56146" s="4"/>
    </row>
    <row r="56147" spans="4:4" x14ac:dyDescent="0.3">
      <c r="D56147" s="4"/>
    </row>
    <row r="56148" spans="4:4" x14ac:dyDescent="0.3">
      <c r="D56148" s="4"/>
    </row>
    <row r="56149" spans="4:4" x14ac:dyDescent="0.3">
      <c r="D56149" s="4"/>
    </row>
    <row r="56150" spans="4:4" x14ac:dyDescent="0.3">
      <c r="D56150" s="4"/>
    </row>
    <row r="56151" spans="4:4" x14ac:dyDescent="0.3">
      <c r="D56151" s="4"/>
    </row>
    <row r="56152" spans="4:4" x14ac:dyDescent="0.3">
      <c r="D56152" s="4"/>
    </row>
    <row r="56153" spans="4:4" x14ac:dyDescent="0.3">
      <c r="D56153" s="4"/>
    </row>
    <row r="56154" spans="4:4" x14ac:dyDescent="0.3">
      <c r="D56154" s="4"/>
    </row>
    <row r="56155" spans="4:4" x14ac:dyDescent="0.3">
      <c r="D56155" s="4"/>
    </row>
    <row r="56156" spans="4:4" x14ac:dyDescent="0.3">
      <c r="D56156" s="4"/>
    </row>
    <row r="56157" spans="4:4" x14ac:dyDescent="0.3">
      <c r="D56157" s="4"/>
    </row>
    <row r="56158" spans="4:4" x14ac:dyDescent="0.3">
      <c r="D56158" s="4"/>
    </row>
    <row r="56159" spans="4:4" x14ac:dyDescent="0.3">
      <c r="D56159" s="4"/>
    </row>
    <row r="56160" spans="4:4" x14ac:dyDescent="0.3">
      <c r="D56160" s="4"/>
    </row>
    <row r="56161" spans="4:4" x14ac:dyDescent="0.3">
      <c r="D56161" s="4"/>
    </row>
    <row r="56162" spans="4:4" x14ac:dyDescent="0.3">
      <c r="D56162" s="4"/>
    </row>
    <row r="56163" spans="4:4" x14ac:dyDescent="0.3">
      <c r="D56163" s="4"/>
    </row>
    <row r="56164" spans="4:4" x14ac:dyDescent="0.3">
      <c r="D56164" s="4"/>
    </row>
    <row r="56165" spans="4:4" x14ac:dyDescent="0.3">
      <c r="D56165" s="4"/>
    </row>
    <row r="56166" spans="4:4" x14ac:dyDescent="0.3">
      <c r="D56166" s="4"/>
    </row>
    <row r="56167" spans="4:4" x14ac:dyDescent="0.3">
      <c r="D56167" s="4"/>
    </row>
    <row r="56168" spans="4:4" x14ac:dyDescent="0.3">
      <c r="D56168" s="4"/>
    </row>
    <row r="56169" spans="4:4" x14ac:dyDescent="0.3">
      <c r="D56169" s="4"/>
    </row>
    <row r="56170" spans="4:4" x14ac:dyDescent="0.3">
      <c r="D56170" s="4"/>
    </row>
    <row r="56171" spans="4:4" x14ac:dyDescent="0.3">
      <c r="D56171" s="4"/>
    </row>
    <row r="56172" spans="4:4" x14ac:dyDescent="0.3">
      <c r="D56172" s="4"/>
    </row>
    <row r="56173" spans="4:4" x14ac:dyDescent="0.3">
      <c r="D56173" s="4"/>
    </row>
    <row r="56174" spans="4:4" x14ac:dyDescent="0.3">
      <c r="D56174" s="4"/>
    </row>
    <row r="56175" spans="4:4" x14ac:dyDescent="0.3">
      <c r="D56175" s="4"/>
    </row>
    <row r="56176" spans="4:4" x14ac:dyDescent="0.3">
      <c r="D56176" s="4"/>
    </row>
    <row r="56177" spans="4:4" x14ac:dyDescent="0.3">
      <c r="D56177" s="4"/>
    </row>
    <row r="56178" spans="4:4" x14ac:dyDescent="0.3">
      <c r="D56178" s="4"/>
    </row>
    <row r="56179" spans="4:4" x14ac:dyDescent="0.3">
      <c r="D56179" s="4"/>
    </row>
    <row r="56180" spans="4:4" x14ac:dyDescent="0.3">
      <c r="D56180" s="4"/>
    </row>
    <row r="56181" spans="4:4" x14ac:dyDescent="0.3">
      <c r="D56181" s="4"/>
    </row>
    <row r="56182" spans="4:4" x14ac:dyDescent="0.3">
      <c r="D56182" s="4"/>
    </row>
    <row r="56183" spans="4:4" x14ac:dyDescent="0.3">
      <c r="D56183" s="4"/>
    </row>
    <row r="56184" spans="4:4" x14ac:dyDescent="0.3">
      <c r="D56184" s="4"/>
    </row>
    <row r="56185" spans="4:4" x14ac:dyDescent="0.3">
      <c r="D56185" s="4"/>
    </row>
    <row r="56186" spans="4:4" x14ac:dyDescent="0.3">
      <c r="D56186" s="4"/>
    </row>
    <row r="56187" spans="4:4" x14ac:dyDescent="0.3">
      <c r="D56187" s="4"/>
    </row>
    <row r="56188" spans="4:4" x14ac:dyDescent="0.3">
      <c r="D56188" s="4"/>
    </row>
    <row r="56189" spans="4:4" x14ac:dyDescent="0.3">
      <c r="D56189" s="4"/>
    </row>
    <row r="56190" spans="4:4" x14ac:dyDescent="0.3">
      <c r="D56190" s="4"/>
    </row>
    <row r="56191" spans="4:4" x14ac:dyDescent="0.3">
      <c r="D56191" s="4"/>
    </row>
    <row r="56192" spans="4:4" x14ac:dyDescent="0.3">
      <c r="D56192" s="4"/>
    </row>
    <row r="56193" spans="4:4" x14ac:dyDescent="0.3">
      <c r="D56193" s="4"/>
    </row>
    <row r="56194" spans="4:4" x14ac:dyDescent="0.3">
      <c r="D56194" s="4"/>
    </row>
    <row r="56195" spans="4:4" x14ac:dyDescent="0.3">
      <c r="D56195" s="4"/>
    </row>
    <row r="56196" spans="4:4" x14ac:dyDescent="0.3">
      <c r="D56196" s="4"/>
    </row>
    <row r="56197" spans="4:4" x14ac:dyDescent="0.3">
      <c r="D56197" s="4"/>
    </row>
    <row r="56198" spans="4:4" x14ac:dyDescent="0.3">
      <c r="D56198" s="4"/>
    </row>
    <row r="56199" spans="4:4" x14ac:dyDescent="0.3">
      <c r="D56199" s="4"/>
    </row>
    <row r="56200" spans="4:4" x14ac:dyDescent="0.3">
      <c r="D56200" s="4"/>
    </row>
    <row r="56201" spans="4:4" x14ac:dyDescent="0.3">
      <c r="D56201" s="4"/>
    </row>
    <row r="56202" spans="4:4" x14ac:dyDescent="0.3">
      <c r="D56202" s="4"/>
    </row>
    <row r="56203" spans="4:4" x14ac:dyDescent="0.3">
      <c r="D56203" s="4"/>
    </row>
    <row r="56204" spans="4:4" x14ac:dyDescent="0.3">
      <c r="D56204" s="4"/>
    </row>
    <row r="56205" spans="4:4" x14ac:dyDescent="0.3">
      <c r="D56205" s="4"/>
    </row>
    <row r="56206" spans="4:4" x14ac:dyDescent="0.3">
      <c r="D56206" s="4"/>
    </row>
    <row r="56207" spans="4:4" x14ac:dyDescent="0.3">
      <c r="D56207" s="4"/>
    </row>
    <row r="56208" spans="4:4" x14ac:dyDescent="0.3">
      <c r="D56208" s="4"/>
    </row>
    <row r="56209" spans="4:4" x14ac:dyDescent="0.3">
      <c r="D56209" s="4"/>
    </row>
    <row r="56210" spans="4:4" x14ac:dyDescent="0.3">
      <c r="D56210" s="4"/>
    </row>
    <row r="56211" spans="4:4" x14ac:dyDescent="0.3">
      <c r="D56211" s="4"/>
    </row>
    <row r="56212" spans="4:4" x14ac:dyDescent="0.3">
      <c r="D56212" s="4"/>
    </row>
    <row r="56213" spans="4:4" x14ac:dyDescent="0.3">
      <c r="D56213" s="4"/>
    </row>
    <row r="56214" spans="4:4" x14ac:dyDescent="0.3">
      <c r="D56214" s="4"/>
    </row>
    <row r="56215" spans="4:4" x14ac:dyDescent="0.3">
      <c r="D56215" s="4"/>
    </row>
    <row r="56216" spans="4:4" x14ac:dyDescent="0.3">
      <c r="D56216" s="4"/>
    </row>
    <row r="56217" spans="4:4" x14ac:dyDescent="0.3">
      <c r="D56217" s="4"/>
    </row>
    <row r="56218" spans="4:4" x14ac:dyDescent="0.3">
      <c r="D56218" s="4"/>
    </row>
    <row r="56219" spans="4:4" x14ac:dyDescent="0.3">
      <c r="D56219" s="4"/>
    </row>
    <row r="56220" spans="4:4" x14ac:dyDescent="0.3">
      <c r="D56220" s="4"/>
    </row>
    <row r="56221" spans="4:4" x14ac:dyDescent="0.3">
      <c r="D56221" s="4"/>
    </row>
    <row r="56222" spans="4:4" x14ac:dyDescent="0.3">
      <c r="D56222" s="4"/>
    </row>
    <row r="56223" spans="4:4" x14ac:dyDescent="0.3">
      <c r="D56223" s="4"/>
    </row>
    <row r="56224" spans="4:4" x14ac:dyDescent="0.3">
      <c r="D56224" s="4"/>
    </row>
    <row r="56225" spans="4:4" x14ac:dyDescent="0.3">
      <c r="D56225" s="4"/>
    </row>
    <row r="56226" spans="4:4" x14ac:dyDescent="0.3">
      <c r="D56226" s="4"/>
    </row>
    <row r="56227" spans="4:4" x14ac:dyDescent="0.3">
      <c r="D56227" s="4"/>
    </row>
    <row r="56228" spans="4:4" x14ac:dyDescent="0.3">
      <c r="D56228" s="4"/>
    </row>
    <row r="56229" spans="4:4" x14ac:dyDescent="0.3">
      <c r="D56229" s="4"/>
    </row>
    <row r="56230" spans="4:4" x14ac:dyDescent="0.3">
      <c r="D56230" s="4"/>
    </row>
    <row r="56231" spans="4:4" x14ac:dyDescent="0.3">
      <c r="D56231" s="4"/>
    </row>
    <row r="56232" spans="4:4" x14ac:dyDescent="0.3">
      <c r="D56232" s="4"/>
    </row>
    <row r="56233" spans="4:4" x14ac:dyDescent="0.3">
      <c r="D56233" s="4"/>
    </row>
    <row r="56234" spans="4:4" x14ac:dyDescent="0.3">
      <c r="D56234" s="4"/>
    </row>
    <row r="56235" spans="4:4" x14ac:dyDescent="0.3">
      <c r="D56235" s="4"/>
    </row>
    <row r="56236" spans="4:4" x14ac:dyDescent="0.3">
      <c r="D56236" s="4"/>
    </row>
    <row r="56237" spans="4:4" x14ac:dyDescent="0.3">
      <c r="D56237" s="4"/>
    </row>
    <row r="56238" spans="4:4" x14ac:dyDescent="0.3">
      <c r="D56238" s="4"/>
    </row>
    <row r="56239" spans="4:4" x14ac:dyDescent="0.3">
      <c r="D56239" s="4"/>
    </row>
    <row r="56240" spans="4:4" x14ac:dyDescent="0.3">
      <c r="D56240" s="4"/>
    </row>
    <row r="56241" spans="4:4" x14ac:dyDescent="0.3">
      <c r="D56241" s="4"/>
    </row>
    <row r="56242" spans="4:4" x14ac:dyDescent="0.3">
      <c r="D56242" s="4"/>
    </row>
    <row r="56243" spans="4:4" x14ac:dyDescent="0.3">
      <c r="D56243" s="4"/>
    </row>
    <row r="56244" spans="4:4" x14ac:dyDescent="0.3">
      <c r="D56244" s="4"/>
    </row>
    <row r="56245" spans="4:4" x14ac:dyDescent="0.3">
      <c r="D56245" s="4"/>
    </row>
    <row r="56246" spans="4:4" x14ac:dyDescent="0.3">
      <c r="D56246" s="4"/>
    </row>
    <row r="56247" spans="4:4" x14ac:dyDescent="0.3">
      <c r="D56247" s="4"/>
    </row>
    <row r="56248" spans="4:4" x14ac:dyDescent="0.3">
      <c r="D56248" s="4"/>
    </row>
    <row r="56249" spans="4:4" x14ac:dyDescent="0.3">
      <c r="D56249" s="4"/>
    </row>
    <row r="56250" spans="4:4" x14ac:dyDescent="0.3">
      <c r="D56250" s="4"/>
    </row>
    <row r="56251" spans="4:4" x14ac:dyDescent="0.3">
      <c r="D56251" s="4"/>
    </row>
    <row r="56252" spans="4:4" x14ac:dyDescent="0.3">
      <c r="D56252" s="4"/>
    </row>
    <row r="56253" spans="4:4" x14ac:dyDescent="0.3">
      <c r="D56253" s="4"/>
    </row>
    <row r="56254" spans="4:4" x14ac:dyDescent="0.3">
      <c r="D56254" s="4"/>
    </row>
    <row r="56255" spans="4:4" x14ac:dyDescent="0.3">
      <c r="D56255" s="4"/>
    </row>
    <row r="56256" spans="4:4" x14ac:dyDescent="0.3">
      <c r="D56256" s="4"/>
    </row>
    <row r="56257" spans="4:4" x14ac:dyDescent="0.3">
      <c r="D56257" s="4"/>
    </row>
    <row r="56258" spans="4:4" x14ac:dyDescent="0.3">
      <c r="D56258" s="4"/>
    </row>
    <row r="56259" spans="4:4" x14ac:dyDescent="0.3">
      <c r="D56259" s="4"/>
    </row>
    <row r="56260" spans="4:4" x14ac:dyDescent="0.3">
      <c r="D56260" s="4"/>
    </row>
    <row r="56261" spans="4:4" x14ac:dyDescent="0.3">
      <c r="D56261" s="4"/>
    </row>
    <row r="56262" spans="4:4" x14ac:dyDescent="0.3">
      <c r="D56262" s="4"/>
    </row>
    <row r="56263" spans="4:4" x14ac:dyDescent="0.3">
      <c r="D56263" s="4"/>
    </row>
    <row r="56264" spans="4:4" x14ac:dyDescent="0.3">
      <c r="D56264" s="4"/>
    </row>
    <row r="56265" spans="4:4" x14ac:dyDescent="0.3">
      <c r="D56265" s="4"/>
    </row>
    <row r="56266" spans="4:4" x14ac:dyDescent="0.3">
      <c r="D56266" s="4"/>
    </row>
    <row r="56267" spans="4:4" x14ac:dyDescent="0.3">
      <c r="D56267" s="4"/>
    </row>
    <row r="56268" spans="4:4" x14ac:dyDescent="0.3">
      <c r="D56268" s="4"/>
    </row>
    <row r="56269" spans="4:4" x14ac:dyDescent="0.3">
      <c r="D56269" s="4"/>
    </row>
    <row r="56270" spans="4:4" x14ac:dyDescent="0.3">
      <c r="D56270" s="4"/>
    </row>
    <row r="56271" spans="4:4" x14ac:dyDescent="0.3">
      <c r="D56271" s="4"/>
    </row>
    <row r="56272" spans="4:4" x14ac:dyDescent="0.3">
      <c r="D56272" s="4"/>
    </row>
    <row r="56273" spans="4:4" x14ac:dyDescent="0.3">
      <c r="D56273" s="4"/>
    </row>
    <row r="56274" spans="4:4" x14ac:dyDescent="0.3">
      <c r="D56274" s="4"/>
    </row>
    <row r="56275" spans="4:4" x14ac:dyDescent="0.3">
      <c r="D56275" s="4"/>
    </row>
    <row r="56276" spans="4:4" x14ac:dyDescent="0.3">
      <c r="D56276" s="4"/>
    </row>
    <row r="56277" spans="4:4" x14ac:dyDescent="0.3">
      <c r="D56277" s="4"/>
    </row>
    <row r="56278" spans="4:4" x14ac:dyDescent="0.3">
      <c r="D56278" s="4"/>
    </row>
    <row r="56279" spans="4:4" x14ac:dyDescent="0.3">
      <c r="D56279" s="4"/>
    </row>
    <row r="56280" spans="4:4" x14ac:dyDescent="0.3">
      <c r="D56280" s="4"/>
    </row>
    <row r="56281" spans="4:4" x14ac:dyDescent="0.3">
      <c r="D56281" s="4"/>
    </row>
    <row r="56282" spans="4:4" x14ac:dyDescent="0.3">
      <c r="D56282" s="4"/>
    </row>
    <row r="56283" spans="4:4" x14ac:dyDescent="0.3">
      <c r="D56283" s="4"/>
    </row>
    <row r="56284" spans="4:4" x14ac:dyDescent="0.3">
      <c r="D56284" s="4"/>
    </row>
    <row r="56285" spans="4:4" x14ac:dyDescent="0.3">
      <c r="D56285" s="4"/>
    </row>
    <row r="56286" spans="4:4" x14ac:dyDescent="0.3">
      <c r="D56286" s="4"/>
    </row>
    <row r="56287" spans="4:4" x14ac:dyDescent="0.3">
      <c r="D56287" s="4"/>
    </row>
    <row r="56288" spans="4:4" x14ac:dyDescent="0.3">
      <c r="D56288" s="4"/>
    </row>
    <row r="56289" spans="4:4" x14ac:dyDescent="0.3">
      <c r="D56289" s="4"/>
    </row>
    <row r="56290" spans="4:4" x14ac:dyDescent="0.3">
      <c r="D56290" s="4"/>
    </row>
    <row r="56291" spans="4:4" x14ac:dyDescent="0.3">
      <c r="D56291" s="4"/>
    </row>
    <row r="56292" spans="4:4" x14ac:dyDescent="0.3">
      <c r="D56292" s="4"/>
    </row>
    <row r="56293" spans="4:4" x14ac:dyDescent="0.3">
      <c r="D56293" s="4"/>
    </row>
    <row r="56294" spans="4:4" x14ac:dyDescent="0.3">
      <c r="D56294" s="4"/>
    </row>
    <row r="56295" spans="4:4" x14ac:dyDescent="0.3">
      <c r="D56295" s="4"/>
    </row>
    <row r="56296" spans="4:4" x14ac:dyDescent="0.3">
      <c r="D56296" s="4"/>
    </row>
    <row r="56297" spans="4:4" x14ac:dyDescent="0.3">
      <c r="D56297" s="4"/>
    </row>
    <row r="56298" spans="4:4" x14ac:dyDescent="0.3">
      <c r="D56298" s="4"/>
    </row>
    <row r="56299" spans="4:4" x14ac:dyDescent="0.3">
      <c r="D56299" s="4"/>
    </row>
    <row r="56300" spans="4:4" x14ac:dyDescent="0.3">
      <c r="D56300" s="4"/>
    </row>
    <row r="56301" spans="4:4" x14ac:dyDescent="0.3">
      <c r="D56301" s="4"/>
    </row>
    <row r="56302" spans="4:4" x14ac:dyDescent="0.3">
      <c r="D56302" s="4"/>
    </row>
    <row r="56303" spans="4:4" x14ac:dyDescent="0.3">
      <c r="D56303" s="4"/>
    </row>
    <row r="56304" spans="4:4" x14ac:dyDescent="0.3">
      <c r="D56304" s="4"/>
    </row>
    <row r="56305" spans="4:4" x14ac:dyDescent="0.3">
      <c r="D56305" s="4"/>
    </row>
    <row r="56306" spans="4:4" x14ac:dyDescent="0.3">
      <c r="D56306" s="4"/>
    </row>
    <row r="56307" spans="4:4" x14ac:dyDescent="0.3">
      <c r="D56307" s="4"/>
    </row>
    <row r="56308" spans="4:4" x14ac:dyDescent="0.3">
      <c r="D56308" s="4"/>
    </row>
    <row r="56309" spans="4:4" x14ac:dyDescent="0.3">
      <c r="D56309" s="4"/>
    </row>
    <row r="56310" spans="4:4" x14ac:dyDescent="0.3">
      <c r="D56310" s="4"/>
    </row>
    <row r="56311" spans="4:4" x14ac:dyDescent="0.3">
      <c r="D56311" s="4"/>
    </row>
    <row r="56312" spans="4:4" x14ac:dyDescent="0.3">
      <c r="D56312" s="4"/>
    </row>
    <row r="56313" spans="4:4" x14ac:dyDescent="0.3">
      <c r="D56313" s="4"/>
    </row>
    <row r="56314" spans="4:4" x14ac:dyDescent="0.3">
      <c r="D56314" s="4"/>
    </row>
    <row r="56315" spans="4:4" x14ac:dyDescent="0.3">
      <c r="D56315" s="4"/>
    </row>
    <row r="56316" spans="4:4" x14ac:dyDescent="0.3">
      <c r="D56316" s="4"/>
    </row>
    <row r="56317" spans="4:4" x14ac:dyDescent="0.3">
      <c r="D56317" s="4"/>
    </row>
    <row r="56318" spans="4:4" x14ac:dyDescent="0.3">
      <c r="D56318" s="4"/>
    </row>
    <row r="56319" spans="4:4" x14ac:dyDescent="0.3">
      <c r="D56319" s="4"/>
    </row>
    <row r="56320" spans="4:4" x14ac:dyDescent="0.3">
      <c r="D56320" s="4"/>
    </row>
    <row r="56321" spans="4:4" x14ac:dyDescent="0.3">
      <c r="D56321" s="4"/>
    </row>
    <row r="56322" spans="4:4" x14ac:dyDescent="0.3">
      <c r="D56322" s="4"/>
    </row>
    <row r="56323" spans="4:4" x14ac:dyDescent="0.3">
      <c r="D56323" s="4"/>
    </row>
    <row r="56324" spans="4:4" x14ac:dyDescent="0.3">
      <c r="D56324" s="4"/>
    </row>
    <row r="56325" spans="4:4" x14ac:dyDescent="0.3">
      <c r="D56325" s="4"/>
    </row>
    <row r="56326" spans="4:4" x14ac:dyDescent="0.3">
      <c r="D56326" s="4"/>
    </row>
    <row r="56327" spans="4:4" x14ac:dyDescent="0.3">
      <c r="D56327" s="4"/>
    </row>
    <row r="56328" spans="4:4" x14ac:dyDescent="0.3">
      <c r="D56328" s="4"/>
    </row>
    <row r="56329" spans="4:4" x14ac:dyDescent="0.3">
      <c r="D56329" s="4"/>
    </row>
    <row r="56330" spans="4:4" x14ac:dyDescent="0.3">
      <c r="D56330" s="4"/>
    </row>
    <row r="56331" spans="4:4" x14ac:dyDescent="0.3">
      <c r="D56331" s="4"/>
    </row>
    <row r="56332" spans="4:4" x14ac:dyDescent="0.3">
      <c r="D56332" s="4"/>
    </row>
    <row r="56333" spans="4:4" x14ac:dyDescent="0.3">
      <c r="D56333" s="4"/>
    </row>
    <row r="56334" spans="4:4" x14ac:dyDescent="0.3">
      <c r="D56334" s="4"/>
    </row>
    <row r="56335" spans="4:4" x14ac:dyDescent="0.3">
      <c r="D56335" s="4"/>
    </row>
    <row r="56336" spans="4:4" x14ac:dyDescent="0.3">
      <c r="D56336" s="4"/>
    </row>
    <row r="56337" spans="4:4" x14ac:dyDescent="0.3">
      <c r="D56337" s="4"/>
    </row>
    <row r="56338" spans="4:4" x14ac:dyDescent="0.3">
      <c r="D56338" s="4"/>
    </row>
    <row r="56339" spans="4:4" x14ac:dyDescent="0.3">
      <c r="D56339" s="4"/>
    </row>
    <row r="56340" spans="4:4" x14ac:dyDescent="0.3">
      <c r="D56340" s="4"/>
    </row>
    <row r="56341" spans="4:4" x14ac:dyDescent="0.3">
      <c r="D56341" s="4"/>
    </row>
    <row r="56342" spans="4:4" x14ac:dyDescent="0.3">
      <c r="D56342" s="4"/>
    </row>
    <row r="56343" spans="4:4" x14ac:dyDescent="0.3">
      <c r="D56343" s="4"/>
    </row>
    <row r="56344" spans="4:4" x14ac:dyDescent="0.3">
      <c r="D56344" s="4"/>
    </row>
    <row r="56345" spans="4:4" x14ac:dyDescent="0.3">
      <c r="D56345" s="4"/>
    </row>
    <row r="56346" spans="4:4" x14ac:dyDescent="0.3">
      <c r="D56346" s="4"/>
    </row>
    <row r="56347" spans="4:4" x14ac:dyDescent="0.3">
      <c r="D56347" s="4"/>
    </row>
    <row r="56348" spans="4:4" x14ac:dyDescent="0.3">
      <c r="D56348" s="4"/>
    </row>
    <row r="56349" spans="4:4" x14ac:dyDescent="0.3">
      <c r="D56349" s="4"/>
    </row>
    <row r="56350" spans="4:4" x14ac:dyDescent="0.3">
      <c r="D56350" s="4"/>
    </row>
    <row r="56351" spans="4:4" x14ac:dyDescent="0.3">
      <c r="D56351" s="4"/>
    </row>
    <row r="56352" spans="4:4" x14ac:dyDescent="0.3">
      <c r="D56352" s="4"/>
    </row>
    <row r="56353" spans="4:4" x14ac:dyDescent="0.3">
      <c r="D56353" s="4"/>
    </row>
    <row r="56354" spans="4:4" x14ac:dyDescent="0.3">
      <c r="D56354" s="4"/>
    </row>
    <row r="56355" spans="4:4" x14ac:dyDescent="0.3">
      <c r="D56355" s="4"/>
    </row>
    <row r="56356" spans="4:4" x14ac:dyDescent="0.3">
      <c r="D56356" s="4"/>
    </row>
    <row r="56357" spans="4:4" x14ac:dyDescent="0.3">
      <c r="D56357" s="4"/>
    </row>
    <row r="56358" spans="4:4" x14ac:dyDescent="0.3">
      <c r="D56358" s="4"/>
    </row>
    <row r="56359" spans="4:4" x14ac:dyDescent="0.3">
      <c r="D56359" s="4"/>
    </row>
    <row r="56360" spans="4:4" x14ac:dyDescent="0.3">
      <c r="D56360" s="4"/>
    </row>
    <row r="56361" spans="4:4" x14ac:dyDescent="0.3">
      <c r="D56361" s="4"/>
    </row>
    <row r="56362" spans="4:4" x14ac:dyDescent="0.3">
      <c r="D56362" s="4"/>
    </row>
    <row r="56363" spans="4:4" x14ac:dyDescent="0.3">
      <c r="D56363" s="4"/>
    </row>
    <row r="56364" spans="4:4" x14ac:dyDescent="0.3">
      <c r="D56364" s="4"/>
    </row>
    <row r="56365" spans="4:4" x14ac:dyDescent="0.3">
      <c r="D56365" s="4"/>
    </row>
    <row r="56366" spans="4:4" x14ac:dyDescent="0.3">
      <c r="D56366" s="4"/>
    </row>
    <row r="56367" spans="4:4" x14ac:dyDescent="0.3">
      <c r="D56367" s="4"/>
    </row>
    <row r="56368" spans="4:4" x14ac:dyDescent="0.3">
      <c r="D56368" s="4"/>
    </row>
    <row r="56369" spans="4:4" x14ac:dyDescent="0.3">
      <c r="D56369" s="4"/>
    </row>
    <row r="56370" spans="4:4" x14ac:dyDescent="0.3">
      <c r="D56370" s="4"/>
    </row>
    <row r="56371" spans="4:4" x14ac:dyDescent="0.3">
      <c r="D56371" s="4"/>
    </row>
    <row r="56372" spans="4:4" x14ac:dyDescent="0.3">
      <c r="D56372" s="4"/>
    </row>
    <row r="56373" spans="4:4" x14ac:dyDescent="0.3">
      <c r="D56373" s="4"/>
    </row>
    <row r="56374" spans="4:4" x14ac:dyDescent="0.3">
      <c r="D56374" s="4"/>
    </row>
    <row r="56375" spans="4:4" x14ac:dyDescent="0.3">
      <c r="D56375" s="4"/>
    </row>
    <row r="56376" spans="4:4" x14ac:dyDescent="0.3">
      <c r="D56376" s="4"/>
    </row>
    <row r="56377" spans="4:4" x14ac:dyDescent="0.3">
      <c r="D56377" s="4"/>
    </row>
    <row r="56378" spans="4:4" x14ac:dyDescent="0.3">
      <c r="D56378" s="4"/>
    </row>
    <row r="56379" spans="4:4" x14ac:dyDescent="0.3">
      <c r="D56379" s="4"/>
    </row>
    <row r="56380" spans="4:4" x14ac:dyDescent="0.3">
      <c r="D56380" s="4"/>
    </row>
    <row r="56381" spans="4:4" x14ac:dyDescent="0.3">
      <c r="D56381" s="4"/>
    </row>
    <row r="56382" spans="4:4" x14ac:dyDescent="0.3">
      <c r="D56382" s="4"/>
    </row>
    <row r="56383" spans="4:4" x14ac:dyDescent="0.3">
      <c r="D56383" s="4"/>
    </row>
    <row r="56384" spans="4:4" x14ac:dyDescent="0.3">
      <c r="D56384" s="4"/>
    </row>
    <row r="56385" spans="4:4" x14ac:dyDescent="0.3">
      <c r="D56385" s="4"/>
    </row>
    <row r="56386" spans="4:4" x14ac:dyDescent="0.3">
      <c r="D56386" s="4"/>
    </row>
    <row r="56387" spans="4:4" x14ac:dyDescent="0.3">
      <c r="D56387" s="4"/>
    </row>
    <row r="56388" spans="4:4" x14ac:dyDescent="0.3">
      <c r="D56388" s="4"/>
    </row>
    <row r="56389" spans="4:4" x14ac:dyDescent="0.3">
      <c r="D56389" s="4"/>
    </row>
    <row r="56390" spans="4:4" x14ac:dyDescent="0.3">
      <c r="D56390" s="4"/>
    </row>
    <row r="56391" spans="4:4" x14ac:dyDescent="0.3">
      <c r="D56391" s="4"/>
    </row>
    <row r="56392" spans="4:4" x14ac:dyDescent="0.3">
      <c r="D56392" s="4"/>
    </row>
    <row r="56393" spans="4:4" x14ac:dyDescent="0.3">
      <c r="D56393" s="4"/>
    </row>
    <row r="56394" spans="4:4" x14ac:dyDescent="0.3">
      <c r="D56394" s="4"/>
    </row>
    <row r="56395" spans="4:4" x14ac:dyDescent="0.3">
      <c r="D56395" s="4"/>
    </row>
    <row r="56396" spans="4:4" x14ac:dyDescent="0.3">
      <c r="D56396" s="4"/>
    </row>
    <row r="56397" spans="4:4" x14ac:dyDescent="0.3">
      <c r="D56397" s="4"/>
    </row>
    <row r="56398" spans="4:4" x14ac:dyDescent="0.3">
      <c r="D56398" s="4"/>
    </row>
    <row r="56399" spans="4:4" x14ac:dyDescent="0.3">
      <c r="D56399" s="4"/>
    </row>
    <row r="56400" spans="4:4" x14ac:dyDescent="0.3">
      <c r="D56400" s="4"/>
    </row>
    <row r="56401" spans="4:4" x14ac:dyDescent="0.3">
      <c r="D56401" s="4"/>
    </row>
    <row r="56402" spans="4:4" x14ac:dyDescent="0.3">
      <c r="D56402" s="4"/>
    </row>
    <row r="56403" spans="4:4" x14ac:dyDescent="0.3">
      <c r="D56403" s="4"/>
    </row>
    <row r="56404" spans="4:4" x14ac:dyDescent="0.3">
      <c r="D56404" s="4"/>
    </row>
    <row r="56405" spans="4:4" x14ac:dyDescent="0.3">
      <c r="D56405" s="4"/>
    </row>
    <row r="56406" spans="4:4" x14ac:dyDescent="0.3">
      <c r="D56406" s="4"/>
    </row>
    <row r="56407" spans="4:4" x14ac:dyDescent="0.3">
      <c r="D56407" s="4"/>
    </row>
    <row r="56408" spans="4:4" x14ac:dyDescent="0.3">
      <c r="D56408" s="4"/>
    </row>
    <row r="56409" spans="4:4" x14ac:dyDescent="0.3">
      <c r="D56409" s="4"/>
    </row>
    <row r="56410" spans="4:4" x14ac:dyDescent="0.3">
      <c r="D56410" s="4"/>
    </row>
    <row r="56411" spans="4:4" x14ac:dyDescent="0.3">
      <c r="D56411" s="4"/>
    </row>
    <row r="56412" spans="4:4" x14ac:dyDescent="0.3">
      <c r="D56412" s="4"/>
    </row>
    <row r="56413" spans="4:4" x14ac:dyDescent="0.3">
      <c r="D56413" s="4"/>
    </row>
    <row r="56414" spans="4:4" x14ac:dyDescent="0.3">
      <c r="D56414" s="4"/>
    </row>
    <row r="56415" spans="4:4" x14ac:dyDescent="0.3">
      <c r="D56415" s="4"/>
    </row>
    <row r="56416" spans="4:4" x14ac:dyDescent="0.3">
      <c r="D56416" s="4"/>
    </row>
    <row r="56417" spans="4:4" x14ac:dyDescent="0.3">
      <c r="D56417" s="4"/>
    </row>
    <row r="56418" spans="4:4" x14ac:dyDescent="0.3">
      <c r="D56418" s="4"/>
    </row>
    <row r="56419" spans="4:4" x14ac:dyDescent="0.3">
      <c r="D56419" s="4"/>
    </row>
    <row r="56420" spans="4:4" x14ac:dyDescent="0.3">
      <c r="D56420" s="4"/>
    </row>
    <row r="56421" spans="4:4" x14ac:dyDescent="0.3">
      <c r="D56421" s="4"/>
    </row>
    <row r="56422" spans="4:4" x14ac:dyDescent="0.3">
      <c r="D56422" s="4"/>
    </row>
    <row r="56423" spans="4:4" x14ac:dyDescent="0.3">
      <c r="D56423" s="4"/>
    </row>
    <row r="56424" spans="4:4" x14ac:dyDescent="0.3">
      <c r="D56424" s="4"/>
    </row>
    <row r="56425" spans="4:4" x14ac:dyDescent="0.3">
      <c r="D56425" s="4"/>
    </row>
    <row r="56426" spans="4:4" x14ac:dyDescent="0.3">
      <c r="D56426" s="4"/>
    </row>
    <row r="56427" spans="4:4" x14ac:dyDescent="0.3">
      <c r="D56427" s="4"/>
    </row>
    <row r="56428" spans="4:4" x14ac:dyDescent="0.3">
      <c r="D56428" s="4"/>
    </row>
    <row r="56429" spans="4:4" x14ac:dyDescent="0.3">
      <c r="D56429" s="4"/>
    </row>
    <row r="56430" spans="4:4" x14ac:dyDescent="0.3">
      <c r="D56430" s="4"/>
    </row>
    <row r="56431" spans="4:4" x14ac:dyDescent="0.3">
      <c r="D56431" s="4"/>
    </row>
    <row r="56432" spans="4:4" x14ac:dyDescent="0.3">
      <c r="D56432" s="4"/>
    </row>
    <row r="56433" spans="4:4" x14ac:dyDescent="0.3">
      <c r="D56433" s="4"/>
    </row>
    <row r="56434" spans="4:4" x14ac:dyDescent="0.3">
      <c r="D56434" s="4"/>
    </row>
    <row r="56435" spans="4:4" x14ac:dyDescent="0.3">
      <c r="D56435" s="4"/>
    </row>
    <row r="56436" spans="4:4" x14ac:dyDescent="0.3">
      <c r="D56436" s="4"/>
    </row>
    <row r="56437" spans="4:4" x14ac:dyDescent="0.3">
      <c r="D56437" s="4"/>
    </row>
    <row r="56438" spans="4:4" x14ac:dyDescent="0.3">
      <c r="D56438" s="4"/>
    </row>
    <row r="56439" spans="4:4" x14ac:dyDescent="0.3">
      <c r="D56439" s="4"/>
    </row>
    <row r="56440" spans="4:4" x14ac:dyDescent="0.3">
      <c r="D56440" s="4"/>
    </row>
    <row r="56441" spans="4:4" x14ac:dyDescent="0.3">
      <c r="D56441" s="4"/>
    </row>
    <row r="56442" spans="4:4" x14ac:dyDescent="0.3">
      <c r="D56442" s="4"/>
    </row>
    <row r="56443" spans="4:4" x14ac:dyDescent="0.3">
      <c r="D56443" s="4"/>
    </row>
    <row r="56444" spans="4:4" x14ac:dyDescent="0.3">
      <c r="D56444" s="4"/>
    </row>
    <row r="56445" spans="4:4" x14ac:dyDescent="0.3">
      <c r="D56445" s="4"/>
    </row>
    <row r="56446" spans="4:4" x14ac:dyDescent="0.3">
      <c r="D56446" s="4"/>
    </row>
    <row r="56447" spans="4:4" x14ac:dyDescent="0.3">
      <c r="D56447" s="4"/>
    </row>
    <row r="56448" spans="4:4" x14ac:dyDescent="0.3">
      <c r="D56448" s="4"/>
    </row>
    <row r="56449" spans="4:4" x14ac:dyDescent="0.3">
      <c r="D56449" s="4"/>
    </row>
    <row r="56450" spans="4:4" x14ac:dyDescent="0.3">
      <c r="D56450" s="4"/>
    </row>
    <row r="56451" spans="4:4" x14ac:dyDescent="0.3">
      <c r="D56451" s="4"/>
    </row>
    <row r="56452" spans="4:4" x14ac:dyDescent="0.3">
      <c r="D56452" s="4"/>
    </row>
    <row r="56453" spans="4:4" x14ac:dyDescent="0.3">
      <c r="D56453" s="4"/>
    </row>
    <row r="56454" spans="4:4" x14ac:dyDescent="0.3">
      <c r="D56454" s="4"/>
    </row>
    <row r="56455" spans="4:4" x14ac:dyDescent="0.3">
      <c r="D56455" s="4"/>
    </row>
    <row r="56456" spans="4:4" x14ac:dyDescent="0.3">
      <c r="D56456" s="4"/>
    </row>
    <row r="56457" spans="4:4" x14ac:dyDescent="0.3">
      <c r="D56457" s="4"/>
    </row>
    <row r="56458" spans="4:4" x14ac:dyDescent="0.3">
      <c r="D56458" s="4"/>
    </row>
    <row r="56459" spans="4:4" x14ac:dyDescent="0.3">
      <c r="D56459" s="4"/>
    </row>
    <row r="56460" spans="4:4" x14ac:dyDescent="0.3">
      <c r="D56460" s="4"/>
    </row>
    <row r="56461" spans="4:4" x14ac:dyDescent="0.3">
      <c r="D56461" s="4"/>
    </row>
    <row r="56462" spans="4:4" x14ac:dyDescent="0.3">
      <c r="D56462" s="4"/>
    </row>
    <row r="56463" spans="4:4" x14ac:dyDescent="0.3">
      <c r="D56463" s="4"/>
    </row>
    <row r="56464" spans="4:4" x14ac:dyDescent="0.3">
      <c r="D56464" s="4"/>
    </row>
    <row r="56465" spans="4:4" x14ac:dyDescent="0.3">
      <c r="D56465" s="4"/>
    </row>
    <row r="56466" spans="4:4" x14ac:dyDescent="0.3">
      <c r="D56466" s="4"/>
    </row>
    <row r="56467" spans="4:4" x14ac:dyDescent="0.3">
      <c r="D56467" s="4"/>
    </row>
    <row r="56468" spans="4:4" x14ac:dyDescent="0.3">
      <c r="D56468" s="4"/>
    </row>
    <row r="56469" spans="4:4" x14ac:dyDescent="0.3">
      <c r="D56469" s="4"/>
    </row>
    <row r="56470" spans="4:4" x14ac:dyDescent="0.3">
      <c r="D56470" s="4"/>
    </row>
    <row r="56471" spans="4:4" x14ac:dyDescent="0.3">
      <c r="D56471" s="4"/>
    </row>
    <row r="56472" spans="4:4" x14ac:dyDescent="0.3">
      <c r="D56472" s="4"/>
    </row>
    <row r="56473" spans="4:4" x14ac:dyDescent="0.3">
      <c r="D56473" s="4"/>
    </row>
    <row r="56474" spans="4:4" x14ac:dyDescent="0.3">
      <c r="D56474" s="4"/>
    </row>
    <row r="56475" spans="4:4" x14ac:dyDescent="0.3">
      <c r="D56475" s="4"/>
    </row>
    <row r="56476" spans="4:4" x14ac:dyDescent="0.3">
      <c r="D56476" s="4"/>
    </row>
    <row r="56477" spans="4:4" x14ac:dyDescent="0.3">
      <c r="D56477" s="4"/>
    </row>
    <row r="56478" spans="4:4" x14ac:dyDescent="0.3">
      <c r="D56478" s="4"/>
    </row>
    <row r="56479" spans="4:4" x14ac:dyDescent="0.3">
      <c r="D56479" s="4"/>
    </row>
    <row r="56480" spans="4:4" x14ac:dyDescent="0.3">
      <c r="D56480" s="4"/>
    </row>
    <row r="56481" spans="4:4" x14ac:dyDescent="0.3">
      <c r="D56481" s="4"/>
    </row>
    <row r="56482" spans="4:4" x14ac:dyDescent="0.3">
      <c r="D56482" s="4"/>
    </row>
    <row r="56483" spans="4:4" x14ac:dyDescent="0.3">
      <c r="D56483" s="4"/>
    </row>
    <row r="56484" spans="4:4" x14ac:dyDescent="0.3">
      <c r="D56484" s="4"/>
    </row>
    <row r="56485" spans="4:4" x14ac:dyDescent="0.3">
      <c r="D56485" s="4"/>
    </row>
    <row r="56486" spans="4:4" x14ac:dyDescent="0.3">
      <c r="D56486" s="4"/>
    </row>
    <row r="56487" spans="4:4" x14ac:dyDescent="0.3">
      <c r="D56487" s="4"/>
    </row>
    <row r="56488" spans="4:4" x14ac:dyDescent="0.3">
      <c r="D56488" s="4"/>
    </row>
    <row r="56489" spans="4:4" x14ac:dyDescent="0.3">
      <c r="D56489" s="4"/>
    </row>
    <row r="56490" spans="4:4" x14ac:dyDescent="0.3">
      <c r="D56490" s="4"/>
    </row>
    <row r="56491" spans="4:4" x14ac:dyDescent="0.3">
      <c r="D56491" s="4"/>
    </row>
    <row r="56492" spans="4:4" x14ac:dyDescent="0.3">
      <c r="D56492" s="4"/>
    </row>
    <row r="56493" spans="4:4" x14ac:dyDescent="0.3">
      <c r="D56493" s="4"/>
    </row>
    <row r="56494" spans="4:4" x14ac:dyDescent="0.3">
      <c r="D56494" s="4"/>
    </row>
    <row r="56495" spans="4:4" x14ac:dyDescent="0.3">
      <c r="D56495" s="4"/>
    </row>
    <row r="56496" spans="4:4" x14ac:dyDescent="0.3">
      <c r="D56496" s="4"/>
    </row>
    <row r="56497" spans="4:4" x14ac:dyDescent="0.3">
      <c r="D56497" s="4"/>
    </row>
    <row r="56498" spans="4:4" x14ac:dyDescent="0.3">
      <c r="D56498" s="4"/>
    </row>
    <row r="56499" spans="4:4" x14ac:dyDescent="0.3">
      <c r="D56499" s="4"/>
    </row>
    <row r="56500" spans="4:4" x14ac:dyDescent="0.3">
      <c r="D56500" s="4"/>
    </row>
    <row r="56501" spans="4:4" x14ac:dyDescent="0.3">
      <c r="D56501" s="4"/>
    </row>
    <row r="56502" spans="4:4" x14ac:dyDescent="0.3">
      <c r="D56502" s="4"/>
    </row>
    <row r="56503" spans="4:4" x14ac:dyDescent="0.3">
      <c r="D56503" s="4"/>
    </row>
    <row r="56504" spans="4:4" x14ac:dyDescent="0.3">
      <c r="D56504" s="4"/>
    </row>
    <row r="56505" spans="4:4" x14ac:dyDescent="0.3">
      <c r="D56505" s="4"/>
    </row>
    <row r="56506" spans="4:4" x14ac:dyDescent="0.3">
      <c r="D56506" s="4"/>
    </row>
    <row r="56507" spans="4:4" x14ac:dyDescent="0.3">
      <c r="D56507" s="4"/>
    </row>
    <row r="56508" spans="4:4" x14ac:dyDescent="0.3">
      <c r="D56508" s="4"/>
    </row>
    <row r="56509" spans="4:4" x14ac:dyDescent="0.3">
      <c r="D56509" s="4"/>
    </row>
    <row r="56510" spans="4:4" x14ac:dyDescent="0.3">
      <c r="D56510" s="4"/>
    </row>
    <row r="56511" spans="4:4" x14ac:dyDescent="0.3">
      <c r="D56511" s="4"/>
    </row>
    <row r="56512" spans="4:4" x14ac:dyDescent="0.3">
      <c r="D56512" s="4"/>
    </row>
    <row r="56513" spans="4:4" x14ac:dyDescent="0.3">
      <c r="D56513" s="4"/>
    </row>
    <row r="56514" spans="4:4" x14ac:dyDescent="0.3">
      <c r="D56514" s="4"/>
    </row>
    <row r="56515" spans="4:4" x14ac:dyDescent="0.3">
      <c r="D56515" s="4"/>
    </row>
    <row r="56516" spans="4:4" x14ac:dyDescent="0.3">
      <c r="D56516" s="4"/>
    </row>
    <row r="56517" spans="4:4" x14ac:dyDescent="0.3">
      <c r="D56517" s="4"/>
    </row>
    <row r="56518" spans="4:4" x14ac:dyDescent="0.3">
      <c r="D56518" s="4"/>
    </row>
    <row r="56519" spans="4:4" x14ac:dyDescent="0.3">
      <c r="D56519" s="4"/>
    </row>
    <row r="56520" spans="4:4" x14ac:dyDescent="0.3">
      <c r="D56520" s="4"/>
    </row>
    <row r="56521" spans="4:4" x14ac:dyDescent="0.3">
      <c r="D56521" s="4"/>
    </row>
    <row r="56522" spans="4:4" x14ac:dyDescent="0.3">
      <c r="D56522" s="4"/>
    </row>
    <row r="56523" spans="4:4" x14ac:dyDescent="0.3">
      <c r="D56523" s="4"/>
    </row>
    <row r="56524" spans="4:4" x14ac:dyDescent="0.3">
      <c r="D56524" s="4"/>
    </row>
    <row r="56525" spans="4:4" x14ac:dyDescent="0.3">
      <c r="D56525" s="4"/>
    </row>
    <row r="56526" spans="4:4" x14ac:dyDescent="0.3">
      <c r="D56526" s="4"/>
    </row>
    <row r="56527" spans="4:4" x14ac:dyDescent="0.3">
      <c r="D56527" s="4"/>
    </row>
    <row r="56528" spans="4:4" x14ac:dyDescent="0.3">
      <c r="D56528" s="4"/>
    </row>
    <row r="56529" spans="4:4" x14ac:dyDescent="0.3">
      <c r="D56529" s="4"/>
    </row>
    <row r="56530" spans="4:4" x14ac:dyDescent="0.3">
      <c r="D56530" s="4"/>
    </row>
    <row r="56531" spans="4:4" x14ac:dyDescent="0.3">
      <c r="D56531" s="4"/>
    </row>
    <row r="56532" spans="4:4" x14ac:dyDescent="0.3">
      <c r="D56532" s="4"/>
    </row>
    <row r="56533" spans="4:4" x14ac:dyDescent="0.3">
      <c r="D56533" s="4"/>
    </row>
    <row r="56534" spans="4:4" x14ac:dyDescent="0.3">
      <c r="D56534" s="4"/>
    </row>
    <row r="56535" spans="4:4" x14ac:dyDescent="0.3">
      <c r="D56535" s="4"/>
    </row>
    <row r="56536" spans="4:4" x14ac:dyDescent="0.3">
      <c r="D56536" s="4"/>
    </row>
    <row r="56537" spans="4:4" x14ac:dyDescent="0.3">
      <c r="D56537" s="4"/>
    </row>
    <row r="56538" spans="4:4" x14ac:dyDescent="0.3">
      <c r="D56538" s="4"/>
    </row>
    <row r="56539" spans="4:4" x14ac:dyDescent="0.3">
      <c r="D56539" s="4"/>
    </row>
    <row r="56540" spans="4:4" x14ac:dyDescent="0.3">
      <c r="D56540" s="4"/>
    </row>
    <row r="56541" spans="4:4" x14ac:dyDescent="0.3">
      <c r="D56541" s="4"/>
    </row>
    <row r="56542" spans="4:4" x14ac:dyDescent="0.3">
      <c r="D56542" s="4"/>
    </row>
    <row r="56543" spans="4:4" x14ac:dyDescent="0.3">
      <c r="D56543" s="4"/>
    </row>
    <row r="56544" spans="4:4" x14ac:dyDescent="0.3">
      <c r="D56544" s="4"/>
    </row>
    <row r="56545" spans="4:4" x14ac:dyDescent="0.3">
      <c r="D56545" s="4"/>
    </row>
    <row r="56546" spans="4:4" x14ac:dyDescent="0.3">
      <c r="D56546" s="4"/>
    </row>
    <row r="56547" spans="4:4" x14ac:dyDescent="0.3">
      <c r="D56547" s="4"/>
    </row>
    <row r="56548" spans="4:4" x14ac:dyDescent="0.3">
      <c r="D56548" s="4"/>
    </row>
    <row r="56549" spans="4:4" x14ac:dyDescent="0.3">
      <c r="D56549" s="4"/>
    </row>
    <row r="56550" spans="4:4" x14ac:dyDescent="0.3">
      <c r="D56550" s="4"/>
    </row>
    <row r="56551" spans="4:4" x14ac:dyDescent="0.3">
      <c r="D56551" s="4"/>
    </row>
    <row r="56552" spans="4:4" x14ac:dyDescent="0.3">
      <c r="D56552" s="4"/>
    </row>
    <row r="56553" spans="4:4" x14ac:dyDescent="0.3">
      <c r="D56553" s="4"/>
    </row>
    <row r="56554" spans="4:4" x14ac:dyDescent="0.3">
      <c r="D56554" s="4"/>
    </row>
    <row r="56555" spans="4:4" x14ac:dyDescent="0.3">
      <c r="D56555" s="4"/>
    </row>
    <row r="56556" spans="4:4" x14ac:dyDescent="0.3">
      <c r="D56556" s="4"/>
    </row>
    <row r="56557" spans="4:4" x14ac:dyDescent="0.3">
      <c r="D56557" s="4"/>
    </row>
    <row r="56558" spans="4:4" x14ac:dyDescent="0.3">
      <c r="D56558" s="4"/>
    </row>
    <row r="56559" spans="4:4" x14ac:dyDescent="0.3">
      <c r="D56559" s="4"/>
    </row>
    <row r="56560" spans="4:4" x14ac:dyDescent="0.3">
      <c r="D56560" s="4"/>
    </row>
    <row r="56561" spans="4:4" x14ac:dyDescent="0.3">
      <c r="D56561" s="4"/>
    </row>
    <row r="56562" spans="4:4" x14ac:dyDescent="0.3">
      <c r="D56562" s="4"/>
    </row>
    <row r="56563" spans="4:4" x14ac:dyDescent="0.3">
      <c r="D56563" s="4"/>
    </row>
    <row r="56564" spans="4:4" x14ac:dyDescent="0.3">
      <c r="D56564" s="4"/>
    </row>
    <row r="56565" spans="4:4" x14ac:dyDescent="0.3">
      <c r="D56565" s="4"/>
    </row>
    <row r="56566" spans="4:4" x14ac:dyDescent="0.3">
      <c r="D56566" s="4"/>
    </row>
    <row r="56567" spans="4:4" x14ac:dyDescent="0.3">
      <c r="D56567" s="4"/>
    </row>
    <row r="56568" spans="4:4" x14ac:dyDescent="0.3">
      <c r="D56568" s="4"/>
    </row>
    <row r="56569" spans="4:4" x14ac:dyDescent="0.3">
      <c r="D56569" s="4"/>
    </row>
    <row r="56570" spans="4:4" x14ac:dyDescent="0.3">
      <c r="D56570" s="4"/>
    </row>
    <row r="56571" spans="4:4" x14ac:dyDescent="0.3">
      <c r="D56571" s="4"/>
    </row>
    <row r="56572" spans="4:4" x14ac:dyDescent="0.3">
      <c r="D56572" s="4"/>
    </row>
    <row r="56573" spans="4:4" x14ac:dyDescent="0.3">
      <c r="D56573" s="4"/>
    </row>
    <row r="56574" spans="4:4" x14ac:dyDescent="0.3">
      <c r="D56574" s="4"/>
    </row>
    <row r="56575" spans="4:4" x14ac:dyDescent="0.3">
      <c r="D56575" s="4"/>
    </row>
    <row r="56576" spans="4:4" x14ac:dyDescent="0.3">
      <c r="D56576" s="4"/>
    </row>
    <row r="56577" spans="4:4" x14ac:dyDescent="0.3">
      <c r="D56577" s="4"/>
    </row>
    <row r="56578" spans="4:4" x14ac:dyDescent="0.3">
      <c r="D56578" s="4"/>
    </row>
    <row r="56579" spans="4:4" x14ac:dyDescent="0.3">
      <c r="D56579" s="4"/>
    </row>
    <row r="56580" spans="4:4" x14ac:dyDescent="0.3">
      <c r="D56580" s="4"/>
    </row>
    <row r="56581" spans="4:4" x14ac:dyDescent="0.3">
      <c r="D56581" s="4"/>
    </row>
    <row r="56582" spans="4:4" x14ac:dyDescent="0.3">
      <c r="D56582" s="4"/>
    </row>
    <row r="56583" spans="4:4" x14ac:dyDescent="0.3">
      <c r="D56583" s="4"/>
    </row>
    <row r="56584" spans="4:4" x14ac:dyDescent="0.3">
      <c r="D56584" s="4"/>
    </row>
    <row r="56585" spans="4:4" x14ac:dyDescent="0.3">
      <c r="D56585" s="4"/>
    </row>
    <row r="56586" spans="4:4" x14ac:dyDescent="0.3">
      <c r="D56586" s="4"/>
    </row>
    <row r="56587" spans="4:4" x14ac:dyDescent="0.3">
      <c r="D56587" s="4"/>
    </row>
    <row r="56588" spans="4:4" x14ac:dyDescent="0.3">
      <c r="D56588" s="4"/>
    </row>
    <row r="56589" spans="4:4" x14ac:dyDescent="0.3">
      <c r="D56589" s="4"/>
    </row>
    <row r="56590" spans="4:4" x14ac:dyDescent="0.3">
      <c r="D56590" s="4"/>
    </row>
    <row r="56591" spans="4:4" x14ac:dyDescent="0.3">
      <c r="D56591" s="4"/>
    </row>
    <row r="56592" spans="4:4" x14ac:dyDescent="0.3">
      <c r="D56592" s="4"/>
    </row>
    <row r="56593" spans="4:4" x14ac:dyDescent="0.3">
      <c r="D56593" s="4"/>
    </row>
    <row r="56594" spans="4:4" x14ac:dyDescent="0.3">
      <c r="D56594" s="4"/>
    </row>
    <row r="56595" spans="4:4" x14ac:dyDescent="0.3">
      <c r="D56595" s="4"/>
    </row>
    <row r="56596" spans="4:4" x14ac:dyDescent="0.3">
      <c r="D56596" s="4"/>
    </row>
    <row r="56597" spans="4:4" x14ac:dyDescent="0.3">
      <c r="D56597" s="4"/>
    </row>
    <row r="56598" spans="4:4" x14ac:dyDescent="0.3">
      <c r="D56598" s="4"/>
    </row>
    <row r="56599" spans="4:4" x14ac:dyDescent="0.3">
      <c r="D56599" s="4"/>
    </row>
    <row r="56600" spans="4:4" x14ac:dyDescent="0.3">
      <c r="D56600" s="4"/>
    </row>
    <row r="56601" spans="4:4" x14ac:dyDescent="0.3">
      <c r="D56601" s="4"/>
    </row>
    <row r="56602" spans="4:4" x14ac:dyDescent="0.3">
      <c r="D56602" s="4"/>
    </row>
    <row r="56603" spans="4:4" x14ac:dyDescent="0.3">
      <c r="D56603" s="4"/>
    </row>
    <row r="56604" spans="4:4" x14ac:dyDescent="0.3">
      <c r="D56604" s="4"/>
    </row>
    <row r="56605" spans="4:4" x14ac:dyDescent="0.3">
      <c r="D56605" s="4"/>
    </row>
    <row r="56606" spans="4:4" x14ac:dyDescent="0.3">
      <c r="D56606" s="4"/>
    </row>
    <row r="56607" spans="4:4" x14ac:dyDescent="0.3">
      <c r="D56607" s="4"/>
    </row>
    <row r="56608" spans="4:4" x14ac:dyDescent="0.3">
      <c r="D56608" s="4"/>
    </row>
    <row r="56609" spans="4:4" x14ac:dyDescent="0.3">
      <c r="D56609" s="4"/>
    </row>
    <row r="56610" spans="4:4" x14ac:dyDescent="0.3">
      <c r="D56610" s="4"/>
    </row>
    <row r="56611" spans="4:4" x14ac:dyDescent="0.3">
      <c r="D56611" s="4"/>
    </row>
    <row r="56612" spans="4:4" x14ac:dyDescent="0.3">
      <c r="D56612" s="4"/>
    </row>
    <row r="56613" spans="4:4" x14ac:dyDescent="0.3">
      <c r="D56613" s="4"/>
    </row>
    <row r="56614" spans="4:4" x14ac:dyDescent="0.3">
      <c r="D56614" s="4"/>
    </row>
    <row r="56615" spans="4:4" x14ac:dyDescent="0.3">
      <c r="D56615" s="4"/>
    </row>
    <row r="56616" spans="4:4" x14ac:dyDescent="0.3">
      <c r="D56616" s="4"/>
    </row>
    <row r="56617" spans="4:4" x14ac:dyDescent="0.3">
      <c r="D56617" s="4"/>
    </row>
    <row r="56618" spans="4:4" x14ac:dyDescent="0.3">
      <c r="D56618" s="4"/>
    </row>
    <row r="56619" spans="4:4" x14ac:dyDescent="0.3">
      <c r="D56619" s="4"/>
    </row>
    <row r="56620" spans="4:4" x14ac:dyDescent="0.3">
      <c r="D56620" s="4"/>
    </row>
    <row r="56621" spans="4:4" x14ac:dyDescent="0.3">
      <c r="D56621" s="4"/>
    </row>
    <row r="56622" spans="4:4" x14ac:dyDescent="0.3">
      <c r="D56622" s="4"/>
    </row>
    <row r="56623" spans="4:4" x14ac:dyDescent="0.3">
      <c r="D56623" s="4"/>
    </row>
    <row r="56624" spans="4:4" x14ac:dyDescent="0.3">
      <c r="D56624" s="4"/>
    </row>
    <row r="56625" spans="4:4" x14ac:dyDescent="0.3">
      <c r="D56625" s="4"/>
    </row>
    <row r="56626" spans="4:4" x14ac:dyDescent="0.3">
      <c r="D56626" s="4"/>
    </row>
    <row r="56627" spans="4:4" x14ac:dyDescent="0.3">
      <c r="D56627" s="4"/>
    </row>
    <row r="56628" spans="4:4" x14ac:dyDescent="0.3">
      <c r="D56628" s="4"/>
    </row>
    <row r="56629" spans="4:4" x14ac:dyDescent="0.3">
      <c r="D56629" s="4"/>
    </row>
    <row r="56630" spans="4:4" x14ac:dyDescent="0.3">
      <c r="D56630" s="4"/>
    </row>
    <row r="56631" spans="4:4" x14ac:dyDescent="0.3">
      <c r="D56631" s="4"/>
    </row>
    <row r="56632" spans="4:4" x14ac:dyDescent="0.3">
      <c r="D56632" s="4"/>
    </row>
    <row r="56633" spans="4:4" x14ac:dyDescent="0.3">
      <c r="D56633" s="4"/>
    </row>
    <row r="56634" spans="4:4" x14ac:dyDescent="0.3">
      <c r="D56634" s="4"/>
    </row>
    <row r="56635" spans="4:4" x14ac:dyDescent="0.3">
      <c r="D56635" s="4"/>
    </row>
    <row r="56636" spans="4:4" x14ac:dyDescent="0.3">
      <c r="D56636" s="4"/>
    </row>
    <row r="56637" spans="4:4" x14ac:dyDescent="0.3">
      <c r="D56637" s="4"/>
    </row>
    <row r="56638" spans="4:4" x14ac:dyDescent="0.3">
      <c r="D56638" s="4"/>
    </row>
    <row r="56639" spans="4:4" x14ac:dyDescent="0.3">
      <c r="D56639" s="4"/>
    </row>
    <row r="56640" spans="4:4" x14ac:dyDescent="0.3">
      <c r="D56640" s="4"/>
    </row>
    <row r="56641" spans="4:4" x14ac:dyDescent="0.3">
      <c r="D56641" s="4"/>
    </row>
    <row r="56642" spans="4:4" x14ac:dyDescent="0.3">
      <c r="D56642" s="4"/>
    </row>
    <row r="56643" spans="4:4" x14ac:dyDescent="0.3">
      <c r="D56643" s="4"/>
    </row>
    <row r="56644" spans="4:4" x14ac:dyDescent="0.3">
      <c r="D56644" s="4"/>
    </row>
    <row r="56645" spans="4:4" x14ac:dyDescent="0.3">
      <c r="D56645" s="4"/>
    </row>
    <row r="56646" spans="4:4" x14ac:dyDescent="0.3">
      <c r="D56646" s="4"/>
    </row>
    <row r="56647" spans="4:4" x14ac:dyDescent="0.3">
      <c r="D56647" s="4"/>
    </row>
    <row r="56648" spans="4:4" x14ac:dyDescent="0.3">
      <c r="D56648" s="4"/>
    </row>
    <row r="56649" spans="4:4" x14ac:dyDescent="0.3">
      <c r="D56649" s="4"/>
    </row>
    <row r="56650" spans="4:4" x14ac:dyDescent="0.3">
      <c r="D56650" s="4"/>
    </row>
    <row r="56651" spans="4:4" x14ac:dyDescent="0.3">
      <c r="D56651" s="4"/>
    </row>
    <row r="56652" spans="4:4" x14ac:dyDescent="0.3">
      <c r="D56652" s="4"/>
    </row>
    <row r="56653" spans="4:4" x14ac:dyDescent="0.3">
      <c r="D56653" s="4"/>
    </row>
    <row r="56654" spans="4:4" x14ac:dyDescent="0.3">
      <c r="D56654" s="4"/>
    </row>
    <row r="56655" spans="4:4" x14ac:dyDescent="0.3">
      <c r="D56655" s="4"/>
    </row>
    <row r="56656" spans="4:4" x14ac:dyDescent="0.3">
      <c r="D56656" s="4"/>
    </row>
    <row r="56657" spans="4:4" x14ac:dyDescent="0.3">
      <c r="D56657" s="4"/>
    </row>
    <row r="56658" spans="4:4" x14ac:dyDescent="0.3">
      <c r="D56658" s="4"/>
    </row>
    <row r="56659" spans="4:4" x14ac:dyDescent="0.3">
      <c r="D56659" s="4"/>
    </row>
    <row r="56660" spans="4:4" x14ac:dyDescent="0.3">
      <c r="D56660" s="4"/>
    </row>
    <row r="56661" spans="4:4" x14ac:dyDescent="0.3">
      <c r="D56661" s="4"/>
    </row>
    <row r="56662" spans="4:4" x14ac:dyDescent="0.3">
      <c r="D56662" s="4"/>
    </row>
    <row r="56663" spans="4:4" x14ac:dyDescent="0.3">
      <c r="D56663" s="4"/>
    </row>
    <row r="56664" spans="4:4" x14ac:dyDescent="0.3">
      <c r="D56664" s="4"/>
    </row>
    <row r="56665" spans="4:4" x14ac:dyDescent="0.3">
      <c r="D56665" s="4"/>
    </row>
    <row r="56666" spans="4:4" x14ac:dyDescent="0.3">
      <c r="D56666" s="4"/>
    </row>
    <row r="56667" spans="4:4" x14ac:dyDescent="0.3">
      <c r="D56667" s="4"/>
    </row>
    <row r="56668" spans="4:4" x14ac:dyDescent="0.3">
      <c r="D56668" s="4"/>
    </row>
    <row r="56669" spans="4:4" x14ac:dyDescent="0.3">
      <c r="D56669" s="4"/>
    </row>
    <row r="56670" spans="4:4" x14ac:dyDescent="0.3">
      <c r="D56670" s="4"/>
    </row>
    <row r="56671" spans="4:4" x14ac:dyDescent="0.3">
      <c r="D56671" s="4"/>
    </row>
    <row r="56672" spans="4:4" x14ac:dyDescent="0.3">
      <c r="D56672" s="4"/>
    </row>
    <row r="56673" spans="4:4" x14ac:dyDescent="0.3">
      <c r="D56673" s="4"/>
    </row>
    <row r="56674" spans="4:4" x14ac:dyDescent="0.3">
      <c r="D56674" s="4"/>
    </row>
    <row r="56675" spans="4:4" x14ac:dyDescent="0.3">
      <c r="D56675" s="4"/>
    </row>
    <row r="56676" spans="4:4" x14ac:dyDescent="0.3">
      <c r="D56676" s="4"/>
    </row>
    <row r="56677" spans="4:4" x14ac:dyDescent="0.3">
      <c r="D56677" s="4"/>
    </row>
    <row r="56678" spans="4:4" x14ac:dyDescent="0.3">
      <c r="D56678" s="4"/>
    </row>
    <row r="56679" spans="4:4" x14ac:dyDescent="0.3">
      <c r="D56679" s="4"/>
    </row>
    <row r="56680" spans="4:4" x14ac:dyDescent="0.3">
      <c r="D56680" s="4"/>
    </row>
    <row r="56681" spans="4:4" x14ac:dyDescent="0.3">
      <c r="D56681" s="4"/>
    </row>
    <row r="56682" spans="4:4" x14ac:dyDescent="0.3">
      <c r="D56682" s="4"/>
    </row>
    <row r="56683" spans="4:4" x14ac:dyDescent="0.3">
      <c r="D56683" s="4"/>
    </row>
    <row r="56684" spans="4:4" x14ac:dyDescent="0.3">
      <c r="D56684" s="4"/>
    </row>
    <row r="56685" spans="4:4" x14ac:dyDescent="0.3">
      <c r="D56685" s="4"/>
    </row>
    <row r="56686" spans="4:4" x14ac:dyDescent="0.3">
      <c r="D56686" s="4"/>
    </row>
    <row r="56687" spans="4:4" x14ac:dyDescent="0.3">
      <c r="D56687" s="4"/>
    </row>
    <row r="56688" spans="4:4" x14ac:dyDescent="0.3">
      <c r="D56688" s="4"/>
    </row>
    <row r="56689" spans="4:4" x14ac:dyDescent="0.3">
      <c r="D56689" s="4"/>
    </row>
    <row r="56690" spans="4:4" x14ac:dyDescent="0.3">
      <c r="D56690" s="4"/>
    </row>
    <row r="56691" spans="4:4" x14ac:dyDescent="0.3">
      <c r="D56691" s="4"/>
    </row>
    <row r="56692" spans="4:4" x14ac:dyDescent="0.3">
      <c r="D56692" s="4"/>
    </row>
    <row r="56693" spans="4:4" x14ac:dyDescent="0.3">
      <c r="D56693" s="4"/>
    </row>
    <row r="56694" spans="4:4" x14ac:dyDescent="0.3">
      <c r="D56694" s="4"/>
    </row>
    <row r="56695" spans="4:4" x14ac:dyDescent="0.3">
      <c r="D56695" s="4"/>
    </row>
    <row r="56696" spans="4:4" x14ac:dyDescent="0.3">
      <c r="D56696" s="4"/>
    </row>
    <row r="56697" spans="4:4" x14ac:dyDescent="0.3">
      <c r="D56697" s="4"/>
    </row>
    <row r="56698" spans="4:4" x14ac:dyDescent="0.3">
      <c r="D56698" s="4"/>
    </row>
    <row r="56699" spans="4:4" x14ac:dyDescent="0.3">
      <c r="D56699" s="4"/>
    </row>
    <row r="56700" spans="4:4" x14ac:dyDescent="0.3">
      <c r="D56700" s="4"/>
    </row>
    <row r="56701" spans="4:4" x14ac:dyDescent="0.3">
      <c r="D56701" s="4"/>
    </row>
    <row r="56702" spans="4:4" x14ac:dyDescent="0.3">
      <c r="D56702" s="4"/>
    </row>
    <row r="56703" spans="4:4" x14ac:dyDescent="0.3">
      <c r="D56703" s="4"/>
    </row>
    <row r="56704" spans="4:4" x14ac:dyDescent="0.3">
      <c r="D56704" s="4"/>
    </row>
    <row r="56705" spans="4:4" x14ac:dyDescent="0.3">
      <c r="D56705" s="4"/>
    </row>
    <row r="56706" spans="4:4" x14ac:dyDescent="0.3">
      <c r="D56706" s="4"/>
    </row>
    <row r="56707" spans="4:4" x14ac:dyDescent="0.3">
      <c r="D56707" s="4"/>
    </row>
    <row r="56708" spans="4:4" x14ac:dyDescent="0.3">
      <c r="D56708" s="4"/>
    </row>
    <row r="56709" spans="4:4" x14ac:dyDescent="0.3">
      <c r="D56709" s="4"/>
    </row>
    <row r="56710" spans="4:4" x14ac:dyDescent="0.3">
      <c r="D56710" s="4"/>
    </row>
    <row r="56711" spans="4:4" x14ac:dyDescent="0.3">
      <c r="D56711" s="4"/>
    </row>
    <row r="56712" spans="4:4" x14ac:dyDescent="0.3">
      <c r="D56712" s="4"/>
    </row>
    <row r="56713" spans="4:4" x14ac:dyDescent="0.3">
      <c r="D56713" s="4"/>
    </row>
    <row r="56714" spans="4:4" x14ac:dyDescent="0.3">
      <c r="D56714" s="4"/>
    </row>
    <row r="56715" spans="4:4" x14ac:dyDescent="0.3">
      <c r="D56715" s="4"/>
    </row>
    <row r="56716" spans="4:4" x14ac:dyDescent="0.3">
      <c r="D56716" s="4"/>
    </row>
    <row r="56717" spans="4:4" x14ac:dyDescent="0.3">
      <c r="D56717" s="4"/>
    </row>
    <row r="56718" spans="4:4" x14ac:dyDescent="0.3">
      <c r="D56718" s="4"/>
    </row>
    <row r="56719" spans="4:4" x14ac:dyDescent="0.3">
      <c r="D56719" s="4"/>
    </row>
    <row r="56720" spans="4:4" x14ac:dyDescent="0.3">
      <c r="D56720" s="4"/>
    </row>
    <row r="56721" spans="4:4" x14ac:dyDescent="0.3">
      <c r="D56721" s="4"/>
    </row>
    <row r="56722" spans="4:4" x14ac:dyDescent="0.3">
      <c r="D56722" s="4"/>
    </row>
    <row r="56723" spans="4:4" x14ac:dyDescent="0.3">
      <c r="D56723" s="4"/>
    </row>
    <row r="56724" spans="4:4" x14ac:dyDescent="0.3">
      <c r="D56724" s="4"/>
    </row>
    <row r="56725" spans="4:4" x14ac:dyDescent="0.3">
      <c r="D56725" s="4"/>
    </row>
    <row r="56726" spans="4:4" x14ac:dyDescent="0.3">
      <c r="D56726" s="4"/>
    </row>
    <row r="56727" spans="4:4" x14ac:dyDescent="0.3">
      <c r="D56727" s="4"/>
    </row>
    <row r="56728" spans="4:4" x14ac:dyDescent="0.3">
      <c r="D56728" s="4"/>
    </row>
    <row r="56729" spans="4:4" x14ac:dyDescent="0.3">
      <c r="D56729" s="4"/>
    </row>
    <row r="56730" spans="4:4" x14ac:dyDescent="0.3">
      <c r="D56730" s="4"/>
    </row>
    <row r="56731" spans="4:4" x14ac:dyDescent="0.3">
      <c r="D56731" s="4"/>
    </row>
    <row r="56732" spans="4:4" x14ac:dyDescent="0.3">
      <c r="D56732" s="4"/>
    </row>
    <row r="56733" spans="4:4" x14ac:dyDescent="0.3">
      <c r="D56733" s="4"/>
    </row>
    <row r="56734" spans="4:4" x14ac:dyDescent="0.3">
      <c r="D56734" s="4"/>
    </row>
    <row r="56735" spans="4:4" x14ac:dyDescent="0.3">
      <c r="D56735" s="4"/>
    </row>
    <row r="56736" spans="4:4" x14ac:dyDescent="0.3">
      <c r="D56736" s="4"/>
    </row>
    <row r="56737" spans="4:4" x14ac:dyDescent="0.3">
      <c r="D56737" s="4"/>
    </row>
    <row r="56738" spans="4:4" x14ac:dyDescent="0.3">
      <c r="D56738" s="4"/>
    </row>
    <row r="56739" spans="4:4" x14ac:dyDescent="0.3">
      <c r="D56739" s="4"/>
    </row>
    <row r="56740" spans="4:4" x14ac:dyDescent="0.3">
      <c r="D56740" s="4"/>
    </row>
    <row r="56741" spans="4:4" x14ac:dyDescent="0.3">
      <c r="D56741" s="4"/>
    </row>
    <row r="56742" spans="4:4" x14ac:dyDescent="0.3">
      <c r="D56742" s="4"/>
    </row>
    <row r="56743" spans="4:4" x14ac:dyDescent="0.3">
      <c r="D56743" s="4"/>
    </row>
    <row r="56744" spans="4:4" x14ac:dyDescent="0.3">
      <c r="D56744" s="4"/>
    </row>
    <row r="56745" spans="4:4" x14ac:dyDescent="0.3">
      <c r="D56745" s="4"/>
    </row>
    <row r="56746" spans="4:4" x14ac:dyDescent="0.3">
      <c r="D56746" s="4"/>
    </row>
    <row r="56747" spans="4:4" x14ac:dyDescent="0.3">
      <c r="D56747" s="4"/>
    </row>
    <row r="56748" spans="4:4" x14ac:dyDescent="0.3">
      <c r="D56748" s="4"/>
    </row>
    <row r="56749" spans="4:4" x14ac:dyDescent="0.3">
      <c r="D56749" s="4"/>
    </row>
    <row r="56750" spans="4:4" x14ac:dyDescent="0.3">
      <c r="D56750" s="4"/>
    </row>
    <row r="56751" spans="4:4" x14ac:dyDescent="0.3">
      <c r="D56751" s="4"/>
    </row>
    <row r="56752" spans="4:4" x14ac:dyDescent="0.3">
      <c r="D56752" s="4"/>
    </row>
    <row r="56753" spans="4:4" x14ac:dyDescent="0.3">
      <c r="D56753" s="4"/>
    </row>
    <row r="56754" spans="4:4" x14ac:dyDescent="0.3">
      <c r="D56754" s="4"/>
    </row>
    <row r="56755" spans="4:4" x14ac:dyDescent="0.3">
      <c r="D56755" s="4"/>
    </row>
    <row r="56756" spans="4:4" x14ac:dyDescent="0.3">
      <c r="D56756" s="4"/>
    </row>
    <row r="56757" spans="4:4" x14ac:dyDescent="0.3">
      <c r="D56757" s="4"/>
    </row>
    <row r="56758" spans="4:4" x14ac:dyDescent="0.3">
      <c r="D56758" s="4"/>
    </row>
    <row r="56759" spans="4:4" x14ac:dyDescent="0.3">
      <c r="D56759" s="4"/>
    </row>
    <row r="56760" spans="4:4" x14ac:dyDescent="0.3">
      <c r="D56760" s="4"/>
    </row>
    <row r="56761" spans="4:4" x14ac:dyDescent="0.3">
      <c r="D56761" s="4"/>
    </row>
    <row r="56762" spans="4:4" x14ac:dyDescent="0.3">
      <c r="D56762" s="4"/>
    </row>
    <row r="56763" spans="4:4" x14ac:dyDescent="0.3">
      <c r="D56763" s="4"/>
    </row>
    <row r="56764" spans="4:4" x14ac:dyDescent="0.3">
      <c r="D56764" s="4"/>
    </row>
    <row r="56765" spans="4:4" x14ac:dyDescent="0.3">
      <c r="D56765" s="4"/>
    </row>
    <row r="56766" spans="4:4" x14ac:dyDescent="0.3">
      <c r="D56766" s="4"/>
    </row>
    <row r="56767" spans="4:4" x14ac:dyDescent="0.3">
      <c r="D56767" s="4"/>
    </row>
    <row r="56768" spans="4:4" x14ac:dyDescent="0.3">
      <c r="D56768" s="4"/>
    </row>
    <row r="56769" spans="4:4" x14ac:dyDescent="0.3">
      <c r="D56769" s="4"/>
    </row>
    <row r="56770" spans="4:4" x14ac:dyDescent="0.3">
      <c r="D56770" s="4"/>
    </row>
    <row r="56771" spans="4:4" x14ac:dyDescent="0.3">
      <c r="D56771" s="4"/>
    </row>
    <row r="56772" spans="4:4" x14ac:dyDescent="0.3">
      <c r="D56772" s="4"/>
    </row>
    <row r="56773" spans="4:4" x14ac:dyDescent="0.3">
      <c r="D56773" s="4"/>
    </row>
    <row r="56774" spans="4:4" x14ac:dyDescent="0.3">
      <c r="D56774" s="4"/>
    </row>
    <row r="56775" spans="4:4" x14ac:dyDescent="0.3">
      <c r="D56775" s="4"/>
    </row>
    <row r="56776" spans="4:4" x14ac:dyDescent="0.3">
      <c r="D56776" s="4"/>
    </row>
    <row r="56777" spans="4:4" x14ac:dyDescent="0.3">
      <c r="D56777" s="4"/>
    </row>
    <row r="56778" spans="4:4" x14ac:dyDescent="0.3">
      <c r="D56778" s="4"/>
    </row>
    <row r="56779" spans="4:4" x14ac:dyDescent="0.3">
      <c r="D56779" s="4"/>
    </row>
    <row r="56780" spans="4:4" x14ac:dyDescent="0.3">
      <c r="D56780" s="4"/>
    </row>
    <row r="56781" spans="4:4" x14ac:dyDescent="0.3">
      <c r="D56781" s="4"/>
    </row>
    <row r="56782" spans="4:4" x14ac:dyDescent="0.3">
      <c r="D56782" s="4"/>
    </row>
    <row r="56783" spans="4:4" x14ac:dyDescent="0.3">
      <c r="D56783" s="4"/>
    </row>
    <row r="56784" spans="4:4" x14ac:dyDescent="0.3">
      <c r="D56784" s="4"/>
    </row>
    <row r="56785" spans="4:4" x14ac:dyDescent="0.3">
      <c r="D56785" s="4"/>
    </row>
    <row r="56786" spans="4:4" x14ac:dyDescent="0.3">
      <c r="D56786" s="4"/>
    </row>
    <row r="56787" spans="4:4" x14ac:dyDescent="0.3">
      <c r="D56787" s="4"/>
    </row>
    <row r="56788" spans="4:4" x14ac:dyDescent="0.3">
      <c r="D56788" s="4"/>
    </row>
    <row r="56789" spans="4:4" x14ac:dyDescent="0.3">
      <c r="D56789" s="4"/>
    </row>
    <row r="56790" spans="4:4" x14ac:dyDescent="0.3">
      <c r="D56790" s="4"/>
    </row>
    <row r="56791" spans="4:4" x14ac:dyDescent="0.3">
      <c r="D56791" s="4"/>
    </row>
    <row r="56792" spans="4:4" x14ac:dyDescent="0.3">
      <c r="D56792" s="4"/>
    </row>
    <row r="56793" spans="4:4" x14ac:dyDescent="0.3">
      <c r="D56793" s="4"/>
    </row>
    <row r="56794" spans="4:4" x14ac:dyDescent="0.3">
      <c r="D56794" s="4"/>
    </row>
    <row r="56795" spans="4:4" x14ac:dyDescent="0.3">
      <c r="D56795" s="4"/>
    </row>
    <row r="56796" spans="4:4" x14ac:dyDescent="0.3">
      <c r="D56796" s="4"/>
    </row>
    <row r="56797" spans="4:4" x14ac:dyDescent="0.3">
      <c r="D56797" s="4"/>
    </row>
    <row r="56798" spans="4:4" x14ac:dyDescent="0.3">
      <c r="D56798" s="4"/>
    </row>
    <row r="56799" spans="4:4" x14ac:dyDescent="0.3">
      <c r="D56799" s="4"/>
    </row>
    <row r="56800" spans="4:4" x14ac:dyDescent="0.3">
      <c r="D56800" s="4"/>
    </row>
    <row r="56801" spans="4:4" x14ac:dyDescent="0.3">
      <c r="D56801" s="4"/>
    </row>
    <row r="56802" spans="4:4" x14ac:dyDescent="0.3">
      <c r="D56802" s="4"/>
    </row>
    <row r="56803" spans="4:4" x14ac:dyDescent="0.3">
      <c r="D56803" s="4"/>
    </row>
    <row r="56804" spans="4:4" x14ac:dyDescent="0.3">
      <c r="D56804" s="4"/>
    </row>
    <row r="56805" spans="4:4" x14ac:dyDescent="0.3">
      <c r="D56805" s="4"/>
    </row>
    <row r="56806" spans="4:4" x14ac:dyDescent="0.3">
      <c r="D56806" s="4"/>
    </row>
    <row r="56807" spans="4:4" x14ac:dyDescent="0.3">
      <c r="D56807" s="4"/>
    </row>
    <row r="56808" spans="4:4" x14ac:dyDescent="0.3">
      <c r="D56808" s="4"/>
    </row>
    <row r="56809" spans="4:4" x14ac:dyDescent="0.3">
      <c r="D56809" s="4"/>
    </row>
    <row r="56810" spans="4:4" x14ac:dyDescent="0.3">
      <c r="D56810" s="4"/>
    </row>
    <row r="56811" spans="4:4" x14ac:dyDescent="0.3">
      <c r="D56811" s="4"/>
    </row>
    <row r="56812" spans="4:4" x14ac:dyDescent="0.3">
      <c r="D56812" s="4"/>
    </row>
    <row r="56813" spans="4:4" x14ac:dyDescent="0.3">
      <c r="D56813" s="4"/>
    </row>
    <row r="56814" spans="4:4" x14ac:dyDescent="0.3">
      <c r="D56814" s="4"/>
    </row>
    <row r="56815" spans="4:4" x14ac:dyDescent="0.3">
      <c r="D56815" s="4"/>
    </row>
    <row r="56816" spans="4:4" x14ac:dyDescent="0.3">
      <c r="D56816" s="4"/>
    </row>
    <row r="56817" spans="4:4" x14ac:dyDescent="0.3">
      <c r="D56817" s="4"/>
    </row>
    <row r="56818" spans="4:4" x14ac:dyDescent="0.3">
      <c r="D56818" s="4"/>
    </row>
    <row r="56819" spans="4:4" x14ac:dyDescent="0.3">
      <c r="D56819" s="4"/>
    </row>
    <row r="56820" spans="4:4" x14ac:dyDescent="0.3">
      <c r="D56820" s="4"/>
    </row>
    <row r="56821" spans="4:4" x14ac:dyDescent="0.3">
      <c r="D56821" s="4"/>
    </row>
    <row r="56822" spans="4:4" x14ac:dyDescent="0.3">
      <c r="D56822" s="4"/>
    </row>
    <row r="56823" spans="4:4" x14ac:dyDescent="0.3">
      <c r="D56823" s="4"/>
    </row>
    <row r="56824" spans="4:4" x14ac:dyDescent="0.3">
      <c r="D56824" s="4"/>
    </row>
    <row r="56825" spans="4:4" x14ac:dyDescent="0.3">
      <c r="D56825" s="4"/>
    </row>
    <row r="56826" spans="4:4" x14ac:dyDescent="0.3">
      <c r="D56826" s="4"/>
    </row>
    <row r="56827" spans="4:4" x14ac:dyDescent="0.3">
      <c r="D56827" s="4"/>
    </row>
    <row r="56828" spans="4:4" x14ac:dyDescent="0.3">
      <c r="D56828" s="4"/>
    </row>
    <row r="56829" spans="4:4" x14ac:dyDescent="0.3">
      <c r="D56829" s="4"/>
    </row>
    <row r="56830" spans="4:4" x14ac:dyDescent="0.3">
      <c r="D56830" s="4"/>
    </row>
    <row r="56831" spans="4:4" x14ac:dyDescent="0.3">
      <c r="D56831" s="4"/>
    </row>
    <row r="56832" spans="4:4" x14ac:dyDescent="0.3">
      <c r="D56832" s="4"/>
    </row>
    <row r="56833" spans="4:4" x14ac:dyDescent="0.3">
      <c r="D56833" s="4"/>
    </row>
    <row r="56834" spans="4:4" x14ac:dyDescent="0.3">
      <c r="D56834" s="4"/>
    </row>
    <row r="56835" spans="4:4" x14ac:dyDescent="0.3">
      <c r="D56835" s="4"/>
    </row>
    <row r="56836" spans="4:4" x14ac:dyDescent="0.3">
      <c r="D56836" s="4"/>
    </row>
    <row r="56837" spans="4:4" x14ac:dyDescent="0.3">
      <c r="D56837" s="4"/>
    </row>
    <row r="56838" spans="4:4" x14ac:dyDescent="0.3">
      <c r="D56838" s="4"/>
    </row>
    <row r="56839" spans="4:4" x14ac:dyDescent="0.3">
      <c r="D56839" s="4"/>
    </row>
    <row r="56840" spans="4:4" x14ac:dyDescent="0.3">
      <c r="D56840" s="4"/>
    </row>
    <row r="56841" spans="4:4" x14ac:dyDescent="0.3">
      <c r="D56841" s="4"/>
    </row>
    <row r="56842" spans="4:4" x14ac:dyDescent="0.3">
      <c r="D56842" s="4"/>
    </row>
    <row r="56843" spans="4:4" x14ac:dyDescent="0.3">
      <c r="D56843" s="4"/>
    </row>
    <row r="56844" spans="4:4" x14ac:dyDescent="0.3">
      <c r="D56844" s="4"/>
    </row>
    <row r="56845" spans="4:4" x14ac:dyDescent="0.3">
      <c r="D56845" s="4"/>
    </row>
    <row r="56846" spans="4:4" x14ac:dyDescent="0.3">
      <c r="D56846" s="4"/>
    </row>
    <row r="56847" spans="4:4" x14ac:dyDescent="0.3">
      <c r="D56847" s="4"/>
    </row>
    <row r="56848" spans="4:4" x14ac:dyDescent="0.3">
      <c r="D56848" s="4"/>
    </row>
    <row r="56849" spans="4:4" x14ac:dyDescent="0.3">
      <c r="D56849" s="4"/>
    </row>
    <row r="56850" spans="4:4" x14ac:dyDescent="0.3">
      <c r="D56850" s="4"/>
    </row>
    <row r="56851" spans="4:4" x14ac:dyDescent="0.3">
      <c r="D56851" s="4"/>
    </row>
    <row r="56852" spans="4:4" x14ac:dyDescent="0.3">
      <c r="D56852" s="4"/>
    </row>
    <row r="56853" spans="4:4" x14ac:dyDescent="0.3">
      <c r="D56853" s="4"/>
    </row>
    <row r="56854" spans="4:4" x14ac:dyDescent="0.3">
      <c r="D56854" s="4"/>
    </row>
    <row r="56855" spans="4:4" x14ac:dyDescent="0.3">
      <c r="D56855" s="4"/>
    </row>
    <row r="56856" spans="4:4" x14ac:dyDescent="0.3">
      <c r="D56856" s="4"/>
    </row>
    <row r="56857" spans="4:4" x14ac:dyDescent="0.3">
      <c r="D56857" s="4"/>
    </row>
    <row r="56858" spans="4:4" x14ac:dyDescent="0.3">
      <c r="D56858" s="4"/>
    </row>
    <row r="56859" spans="4:4" x14ac:dyDescent="0.3">
      <c r="D56859" s="4"/>
    </row>
    <row r="56860" spans="4:4" x14ac:dyDescent="0.3">
      <c r="D56860" s="4"/>
    </row>
    <row r="56861" spans="4:4" x14ac:dyDescent="0.3">
      <c r="D56861" s="4"/>
    </row>
    <row r="56862" spans="4:4" x14ac:dyDescent="0.3">
      <c r="D56862" s="4"/>
    </row>
    <row r="56863" spans="4:4" x14ac:dyDescent="0.3">
      <c r="D56863" s="4"/>
    </row>
    <row r="56864" spans="4:4" x14ac:dyDescent="0.3">
      <c r="D56864" s="4"/>
    </row>
    <row r="56865" spans="4:4" x14ac:dyDescent="0.3">
      <c r="D56865" s="4"/>
    </row>
    <row r="56866" spans="4:4" x14ac:dyDescent="0.3">
      <c r="D56866" s="4"/>
    </row>
    <row r="56867" spans="4:4" x14ac:dyDescent="0.3">
      <c r="D56867" s="4"/>
    </row>
    <row r="56868" spans="4:4" x14ac:dyDescent="0.3">
      <c r="D56868" s="4"/>
    </row>
    <row r="56869" spans="4:4" x14ac:dyDescent="0.3">
      <c r="D56869" s="4"/>
    </row>
    <row r="56870" spans="4:4" x14ac:dyDescent="0.3">
      <c r="D56870" s="4"/>
    </row>
    <row r="56871" spans="4:4" x14ac:dyDescent="0.3">
      <c r="D56871" s="4"/>
    </row>
    <row r="56872" spans="4:4" x14ac:dyDescent="0.3">
      <c r="D56872" s="4"/>
    </row>
    <row r="56873" spans="4:4" x14ac:dyDescent="0.3">
      <c r="D56873" s="4"/>
    </row>
    <row r="56874" spans="4:4" x14ac:dyDescent="0.3">
      <c r="D56874" s="4"/>
    </row>
    <row r="56875" spans="4:4" x14ac:dyDescent="0.3">
      <c r="D56875" s="4"/>
    </row>
    <row r="56876" spans="4:4" x14ac:dyDescent="0.3">
      <c r="D56876" s="4"/>
    </row>
    <row r="56877" spans="4:4" x14ac:dyDescent="0.3">
      <c r="D56877" s="4"/>
    </row>
    <row r="56878" spans="4:4" x14ac:dyDescent="0.3">
      <c r="D56878" s="4"/>
    </row>
    <row r="56879" spans="4:4" x14ac:dyDescent="0.3">
      <c r="D56879" s="4"/>
    </row>
    <row r="56880" spans="4:4" x14ac:dyDescent="0.3">
      <c r="D56880" s="4"/>
    </row>
    <row r="56881" spans="4:4" x14ac:dyDescent="0.3">
      <c r="D56881" s="4"/>
    </row>
    <row r="56882" spans="4:4" x14ac:dyDescent="0.3">
      <c r="D56882" s="4"/>
    </row>
    <row r="56883" spans="4:4" x14ac:dyDescent="0.3">
      <c r="D56883" s="4"/>
    </row>
    <row r="56884" spans="4:4" x14ac:dyDescent="0.3">
      <c r="D56884" s="4"/>
    </row>
    <row r="56885" spans="4:4" x14ac:dyDescent="0.3">
      <c r="D56885" s="4"/>
    </row>
    <row r="56886" spans="4:4" x14ac:dyDescent="0.3">
      <c r="D56886" s="4"/>
    </row>
    <row r="56887" spans="4:4" x14ac:dyDescent="0.3">
      <c r="D56887" s="4"/>
    </row>
    <row r="56888" spans="4:4" x14ac:dyDescent="0.3">
      <c r="D56888" s="4"/>
    </row>
    <row r="56889" spans="4:4" x14ac:dyDescent="0.3">
      <c r="D56889" s="4"/>
    </row>
    <row r="56890" spans="4:4" x14ac:dyDescent="0.3">
      <c r="D56890" s="4"/>
    </row>
    <row r="56891" spans="4:4" x14ac:dyDescent="0.3">
      <c r="D56891" s="4"/>
    </row>
    <row r="56892" spans="4:4" x14ac:dyDescent="0.3">
      <c r="D56892" s="4"/>
    </row>
    <row r="56893" spans="4:4" x14ac:dyDescent="0.3">
      <c r="D56893" s="4"/>
    </row>
    <row r="56894" spans="4:4" x14ac:dyDescent="0.3">
      <c r="D56894" s="4"/>
    </row>
    <row r="56895" spans="4:4" x14ac:dyDescent="0.3">
      <c r="D56895" s="4"/>
    </row>
    <row r="56896" spans="4:4" x14ac:dyDescent="0.3">
      <c r="D56896" s="4"/>
    </row>
    <row r="56897" spans="4:4" x14ac:dyDescent="0.3">
      <c r="D56897" s="4"/>
    </row>
    <row r="56898" spans="4:4" x14ac:dyDescent="0.3">
      <c r="D56898" s="4"/>
    </row>
    <row r="56899" spans="4:4" x14ac:dyDescent="0.3">
      <c r="D56899" s="4"/>
    </row>
    <row r="56900" spans="4:4" x14ac:dyDescent="0.3">
      <c r="D56900" s="4"/>
    </row>
    <row r="56901" spans="4:4" x14ac:dyDescent="0.3">
      <c r="D56901" s="4"/>
    </row>
    <row r="56902" spans="4:4" x14ac:dyDescent="0.3">
      <c r="D56902" s="4"/>
    </row>
    <row r="56903" spans="4:4" x14ac:dyDescent="0.3">
      <c r="D56903" s="4"/>
    </row>
    <row r="56904" spans="4:4" x14ac:dyDescent="0.3">
      <c r="D56904" s="4"/>
    </row>
    <row r="56905" spans="4:4" x14ac:dyDescent="0.3">
      <c r="D56905" s="4"/>
    </row>
    <row r="56906" spans="4:4" x14ac:dyDescent="0.3">
      <c r="D56906" s="4"/>
    </row>
    <row r="56907" spans="4:4" x14ac:dyDescent="0.3">
      <c r="D56907" s="4"/>
    </row>
    <row r="56908" spans="4:4" x14ac:dyDescent="0.3">
      <c r="D56908" s="4"/>
    </row>
    <row r="56909" spans="4:4" x14ac:dyDescent="0.3">
      <c r="D56909" s="4"/>
    </row>
    <row r="56910" spans="4:4" x14ac:dyDescent="0.3">
      <c r="D56910" s="4"/>
    </row>
    <row r="56911" spans="4:4" x14ac:dyDescent="0.3">
      <c r="D56911" s="4"/>
    </row>
    <row r="56912" spans="4:4" x14ac:dyDescent="0.3">
      <c r="D56912" s="4"/>
    </row>
    <row r="56913" spans="4:4" x14ac:dyDescent="0.3">
      <c r="D56913" s="4"/>
    </row>
    <row r="56914" spans="4:4" x14ac:dyDescent="0.3">
      <c r="D56914" s="4"/>
    </row>
    <row r="56915" spans="4:4" x14ac:dyDescent="0.3">
      <c r="D56915" s="4"/>
    </row>
    <row r="56916" spans="4:4" x14ac:dyDescent="0.3">
      <c r="D56916" s="4"/>
    </row>
    <row r="56917" spans="4:4" x14ac:dyDescent="0.3">
      <c r="D56917" s="4"/>
    </row>
    <row r="56918" spans="4:4" x14ac:dyDescent="0.3">
      <c r="D56918" s="4"/>
    </row>
    <row r="56919" spans="4:4" x14ac:dyDescent="0.3">
      <c r="D56919" s="4"/>
    </row>
    <row r="56920" spans="4:4" x14ac:dyDescent="0.3">
      <c r="D56920" s="4"/>
    </row>
    <row r="56921" spans="4:4" x14ac:dyDescent="0.3">
      <c r="D56921" s="4"/>
    </row>
    <row r="56922" spans="4:4" x14ac:dyDescent="0.3">
      <c r="D56922" s="4"/>
    </row>
    <row r="56923" spans="4:4" x14ac:dyDescent="0.3">
      <c r="D56923" s="4"/>
    </row>
    <row r="56924" spans="4:4" x14ac:dyDescent="0.3">
      <c r="D56924" s="4"/>
    </row>
    <row r="56925" spans="4:4" x14ac:dyDescent="0.3">
      <c r="D56925" s="4"/>
    </row>
    <row r="56926" spans="4:4" x14ac:dyDescent="0.3">
      <c r="D56926" s="4"/>
    </row>
    <row r="56927" spans="4:4" x14ac:dyDescent="0.3">
      <c r="D56927" s="4"/>
    </row>
    <row r="56928" spans="4:4" x14ac:dyDescent="0.3">
      <c r="D56928" s="4"/>
    </row>
    <row r="56929" spans="4:4" x14ac:dyDescent="0.3">
      <c r="D56929" s="4"/>
    </row>
    <row r="56930" spans="4:4" x14ac:dyDescent="0.3">
      <c r="D56930" s="4"/>
    </row>
    <row r="56931" spans="4:4" x14ac:dyDescent="0.3">
      <c r="D56931" s="4"/>
    </row>
    <row r="56932" spans="4:4" x14ac:dyDescent="0.3">
      <c r="D56932" s="4"/>
    </row>
    <row r="56933" spans="4:4" x14ac:dyDescent="0.3">
      <c r="D56933" s="4"/>
    </row>
    <row r="56934" spans="4:4" x14ac:dyDescent="0.3">
      <c r="D56934" s="4"/>
    </row>
    <row r="56935" spans="4:4" x14ac:dyDescent="0.3">
      <c r="D56935" s="4"/>
    </row>
    <row r="56936" spans="4:4" x14ac:dyDescent="0.3">
      <c r="D56936" s="4"/>
    </row>
    <row r="56937" spans="4:4" x14ac:dyDescent="0.3">
      <c r="D56937" s="4"/>
    </row>
    <row r="56938" spans="4:4" x14ac:dyDescent="0.3">
      <c r="D56938" s="4"/>
    </row>
    <row r="56939" spans="4:4" x14ac:dyDescent="0.3">
      <c r="D56939" s="4"/>
    </row>
    <row r="56940" spans="4:4" x14ac:dyDescent="0.3">
      <c r="D56940" s="4"/>
    </row>
    <row r="56941" spans="4:4" x14ac:dyDescent="0.3">
      <c r="D56941" s="4"/>
    </row>
    <row r="56942" spans="4:4" x14ac:dyDescent="0.3">
      <c r="D56942" s="4"/>
    </row>
    <row r="56943" spans="4:4" x14ac:dyDescent="0.3">
      <c r="D56943" s="4"/>
    </row>
    <row r="56944" spans="4:4" x14ac:dyDescent="0.3">
      <c r="D56944" s="4"/>
    </row>
    <row r="56945" spans="4:4" x14ac:dyDescent="0.3">
      <c r="D56945" s="4"/>
    </row>
    <row r="56946" spans="4:4" x14ac:dyDescent="0.3">
      <c r="D56946" s="4"/>
    </row>
    <row r="56947" spans="4:4" x14ac:dyDescent="0.3">
      <c r="D56947" s="4"/>
    </row>
    <row r="56948" spans="4:4" x14ac:dyDescent="0.3">
      <c r="D56948" s="4"/>
    </row>
    <row r="56949" spans="4:4" x14ac:dyDescent="0.3">
      <c r="D56949" s="4"/>
    </row>
    <row r="56950" spans="4:4" x14ac:dyDescent="0.3">
      <c r="D56950" s="4"/>
    </row>
    <row r="56951" spans="4:4" x14ac:dyDescent="0.3">
      <c r="D56951" s="4"/>
    </row>
    <row r="56952" spans="4:4" x14ac:dyDescent="0.3">
      <c r="D56952" s="4"/>
    </row>
    <row r="56953" spans="4:4" x14ac:dyDescent="0.3">
      <c r="D56953" s="4"/>
    </row>
    <row r="56954" spans="4:4" x14ac:dyDescent="0.3">
      <c r="D56954" s="4"/>
    </row>
    <row r="56955" spans="4:4" x14ac:dyDescent="0.3">
      <c r="D56955" s="4"/>
    </row>
    <row r="56956" spans="4:4" x14ac:dyDescent="0.3">
      <c r="D56956" s="4"/>
    </row>
    <row r="56957" spans="4:4" x14ac:dyDescent="0.3">
      <c r="D56957" s="4"/>
    </row>
    <row r="56958" spans="4:4" x14ac:dyDescent="0.3">
      <c r="D56958" s="4"/>
    </row>
    <row r="56959" spans="4:4" x14ac:dyDescent="0.3">
      <c r="D56959" s="4"/>
    </row>
    <row r="56960" spans="4:4" x14ac:dyDescent="0.3">
      <c r="D56960" s="4"/>
    </row>
    <row r="56961" spans="4:4" x14ac:dyDescent="0.3">
      <c r="D56961" s="4"/>
    </row>
    <row r="56962" spans="4:4" x14ac:dyDescent="0.3">
      <c r="D56962" s="4"/>
    </row>
    <row r="56963" spans="4:4" x14ac:dyDescent="0.3">
      <c r="D56963" s="4"/>
    </row>
    <row r="56964" spans="4:4" x14ac:dyDescent="0.3">
      <c r="D56964" s="4"/>
    </row>
    <row r="56965" spans="4:4" x14ac:dyDescent="0.3">
      <c r="D56965" s="4"/>
    </row>
    <row r="56966" spans="4:4" x14ac:dyDescent="0.3">
      <c r="D56966" s="4"/>
    </row>
    <row r="56967" spans="4:4" x14ac:dyDescent="0.3">
      <c r="D56967" s="4"/>
    </row>
    <row r="56968" spans="4:4" x14ac:dyDescent="0.3">
      <c r="D56968" s="4"/>
    </row>
    <row r="56969" spans="4:4" x14ac:dyDescent="0.3">
      <c r="D56969" s="4"/>
    </row>
    <row r="56970" spans="4:4" x14ac:dyDescent="0.3">
      <c r="D56970" s="4"/>
    </row>
    <row r="56971" spans="4:4" x14ac:dyDescent="0.3">
      <c r="D56971" s="4"/>
    </row>
    <row r="56972" spans="4:4" x14ac:dyDescent="0.3">
      <c r="D56972" s="4"/>
    </row>
    <row r="56973" spans="4:4" x14ac:dyDescent="0.3">
      <c r="D56973" s="4"/>
    </row>
    <row r="56974" spans="4:4" x14ac:dyDescent="0.3">
      <c r="D56974" s="4"/>
    </row>
    <row r="56975" spans="4:4" x14ac:dyDescent="0.3">
      <c r="D56975" s="4"/>
    </row>
    <row r="56976" spans="4:4" x14ac:dyDescent="0.3">
      <c r="D56976" s="4"/>
    </row>
    <row r="56977" spans="4:4" x14ac:dyDescent="0.3">
      <c r="D56977" s="4"/>
    </row>
    <row r="56978" spans="4:4" x14ac:dyDescent="0.3">
      <c r="D56978" s="4"/>
    </row>
    <row r="56979" spans="4:4" x14ac:dyDescent="0.3">
      <c r="D56979" s="4"/>
    </row>
    <row r="56980" spans="4:4" x14ac:dyDescent="0.3">
      <c r="D56980" s="4"/>
    </row>
    <row r="56981" spans="4:4" x14ac:dyDescent="0.3">
      <c r="D56981" s="4"/>
    </row>
    <row r="56982" spans="4:4" x14ac:dyDescent="0.3">
      <c r="D56982" s="4"/>
    </row>
    <row r="56983" spans="4:4" x14ac:dyDescent="0.3">
      <c r="D56983" s="4"/>
    </row>
    <row r="56984" spans="4:4" x14ac:dyDescent="0.3">
      <c r="D56984" s="4"/>
    </row>
    <row r="56985" spans="4:4" x14ac:dyDescent="0.3">
      <c r="D56985" s="4"/>
    </row>
    <row r="56986" spans="4:4" x14ac:dyDescent="0.3">
      <c r="D56986" s="4"/>
    </row>
    <row r="56987" spans="4:4" x14ac:dyDescent="0.3">
      <c r="D56987" s="4"/>
    </row>
    <row r="56988" spans="4:4" x14ac:dyDescent="0.3">
      <c r="D56988" s="4"/>
    </row>
    <row r="56989" spans="4:4" x14ac:dyDescent="0.3">
      <c r="D56989" s="4"/>
    </row>
    <row r="56990" spans="4:4" x14ac:dyDescent="0.3">
      <c r="D56990" s="4"/>
    </row>
    <row r="56991" spans="4:4" x14ac:dyDescent="0.3">
      <c r="D56991" s="4"/>
    </row>
    <row r="56992" spans="4:4" x14ac:dyDescent="0.3">
      <c r="D56992" s="4"/>
    </row>
    <row r="56993" spans="4:4" x14ac:dyDescent="0.3">
      <c r="D56993" s="4"/>
    </row>
    <row r="56994" spans="4:4" x14ac:dyDescent="0.3">
      <c r="D56994" s="4"/>
    </row>
    <row r="56995" spans="4:4" x14ac:dyDescent="0.3">
      <c r="D56995" s="4"/>
    </row>
    <row r="56996" spans="4:4" x14ac:dyDescent="0.3">
      <c r="D56996" s="4"/>
    </row>
    <row r="56997" spans="4:4" x14ac:dyDescent="0.3">
      <c r="D56997" s="4"/>
    </row>
    <row r="56998" spans="4:4" x14ac:dyDescent="0.3">
      <c r="D56998" s="4"/>
    </row>
    <row r="56999" spans="4:4" x14ac:dyDescent="0.3">
      <c r="D56999" s="4"/>
    </row>
    <row r="57000" spans="4:4" x14ac:dyDescent="0.3">
      <c r="D57000" s="4"/>
    </row>
    <row r="57001" spans="4:4" x14ac:dyDescent="0.3">
      <c r="D57001" s="4"/>
    </row>
    <row r="57002" spans="4:4" x14ac:dyDescent="0.3">
      <c r="D57002" s="4"/>
    </row>
    <row r="57003" spans="4:4" x14ac:dyDescent="0.3">
      <c r="D57003" s="4"/>
    </row>
    <row r="57004" spans="4:4" x14ac:dyDescent="0.3">
      <c r="D57004" s="4"/>
    </row>
    <row r="57005" spans="4:4" x14ac:dyDescent="0.3">
      <c r="D57005" s="4"/>
    </row>
    <row r="57006" spans="4:4" x14ac:dyDescent="0.3">
      <c r="D57006" s="4"/>
    </row>
    <row r="57007" spans="4:4" x14ac:dyDescent="0.3">
      <c r="D57007" s="4"/>
    </row>
    <row r="57008" spans="4:4" x14ac:dyDescent="0.3">
      <c r="D57008" s="4"/>
    </row>
    <row r="57009" spans="4:4" x14ac:dyDescent="0.3">
      <c r="D57009" s="4"/>
    </row>
    <row r="57010" spans="4:4" x14ac:dyDescent="0.3">
      <c r="D57010" s="4"/>
    </row>
    <row r="57011" spans="4:4" x14ac:dyDescent="0.3">
      <c r="D57011" s="4"/>
    </row>
    <row r="57012" spans="4:4" x14ac:dyDescent="0.3">
      <c r="D57012" s="4"/>
    </row>
    <row r="57013" spans="4:4" x14ac:dyDescent="0.3">
      <c r="D57013" s="4"/>
    </row>
    <row r="57014" spans="4:4" x14ac:dyDescent="0.3">
      <c r="D57014" s="4"/>
    </row>
    <row r="57015" spans="4:4" x14ac:dyDescent="0.3">
      <c r="D57015" s="4"/>
    </row>
    <row r="57016" spans="4:4" x14ac:dyDescent="0.3">
      <c r="D57016" s="4"/>
    </row>
    <row r="57017" spans="4:4" x14ac:dyDescent="0.3">
      <c r="D57017" s="4"/>
    </row>
    <row r="57018" spans="4:4" x14ac:dyDescent="0.3">
      <c r="D57018" s="4"/>
    </row>
    <row r="57019" spans="4:4" x14ac:dyDescent="0.3">
      <c r="D57019" s="4"/>
    </row>
    <row r="57020" spans="4:4" x14ac:dyDescent="0.3">
      <c r="D57020" s="4"/>
    </row>
    <row r="57021" spans="4:4" x14ac:dyDescent="0.3">
      <c r="D57021" s="4"/>
    </row>
    <row r="57022" spans="4:4" x14ac:dyDescent="0.3">
      <c r="D57022" s="4"/>
    </row>
    <row r="57023" spans="4:4" x14ac:dyDescent="0.3">
      <c r="D57023" s="4"/>
    </row>
    <row r="57024" spans="4:4" x14ac:dyDescent="0.3">
      <c r="D57024" s="4"/>
    </row>
    <row r="57025" spans="4:4" x14ac:dyDescent="0.3">
      <c r="D57025" s="4"/>
    </row>
    <row r="57026" spans="4:4" x14ac:dyDescent="0.3">
      <c r="D57026" s="4"/>
    </row>
    <row r="57027" spans="4:4" x14ac:dyDescent="0.3">
      <c r="D57027" s="4"/>
    </row>
    <row r="57028" spans="4:4" x14ac:dyDescent="0.3">
      <c r="D57028" s="4"/>
    </row>
    <row r="57029" spans="4:4" x14ac:dyDescent="0.3">
      <c r="D57029" s="4"/>
    </row>
    <row r="57030" spans="4:4" x14ac:dyDescent="0.3">
      <c r="D57030" s="4"/>
    </row>
    <row r="57031" spans="4:4" x14ac:dyDescent="0.3">
      <c r="D57031" s="4"/>
    </row>
    <row r="57032" spans="4:4" x14ac:dyDescent="0.3">
      <c r="D57032" s="4"/>
    </row>
    <row r="57033" spans="4:4" x14ac:dyDescent="0.3">
      <c r="D57033" s="4"/>
    </row>
    <row r="57034" spans="4:4" x14ac:dyDescent="0.3">
      <c r="D57034" s="4"/>
    </row>
    <row r="57035" spans="4:4" x14ac:dyDescent="0.3">
      <c r="D57035" s="4"/>
    </row>
    <row r="57036" spans="4:4" x14ac:dyDescent="0.3">
      <c r="D57036" s="4"/>
    </row>
    <row r="57037" spans="4:4" x14ac:dyDescent="0.3">
      <c r="D57037" s="4"/>
    </row>
    <row r="57038" spans="4:4" x14ac:dyDescent="0.3">
      <c r="D57038" s="4"/>
    </row>
    <row r="57039" spans="4:4" x14ac:dyDescent="0.3">
      <c r="D57039" s="4"/>
    </row>
    <row r="57040" spans="4:4" x14ac:dyDescent="0.3">
      <c r="D57040" s="4"/>
    </row>
    <row r="57041" spans="4:4" x14ac:dyDescent="0.3">
      <c r="D57041" s="4"/>
    </row>
    <row r="57042" spans="4:4" x14ac:dyDescent="0.3">
      <c r="D57042" s="4"/>
    </row>
    <row r="57043" spans="4:4" x14ac:dyDescent="0.3">
      <c r="D57043" s="4"/>
    </row>
    <row r="57044" spans="4:4" x14ac:dyDescent="0.3">
      <c r="D57044" s="4"/>
    </row>
    <row r="57045" spans="4:4" x14ac:dyDescent="0.3">
      <c r="D57045" s="4"/>
    </row>
    <row r="57046" spans="4:4" x14ac:dyDescent="0.3">
      <c r="D57046" s="4"/>
    </row>
    <row r="57047" spans="4:4" x14ac:dyDescent="0.3">
      <c r="D57047" s="4"/>
    </row>
    <row r="57048" spans="4:4" x14ac:dyDescent="0.3">
      <c r="D57048" s="4"/>
    </row>
    <row r="57049" spans="4:4" x14ac:dyDescent="0.3">
      <c r="D57049" s="4"/>
    </row>
    <row r="57050" spans="4:4" x14ac:dyDescent="0.3">
      <c r="D57050" s="4"/>
    </row>
    <row r="57051" spans="4:4" x14ac:dyDescent="0.3">
      <c r="D57051" s="4"/>
    </row>
    <row r="57052" spans="4:4" x14ac:dyDescent="0.3">
      <c r="D57052" s="4"/>
    </row>
    <row r="57053" spans="4:4" x14ac:dyDescent="0.3">
      <c r="D57053" s="4"/>
    </row>
    <row r="57054" spans="4:4" x14ac:dyDescent="0.3">
      <c r="D57054" s="4"/>
    </row>
    <row r="57055" spans="4:4" x14ac:dyDescent="0.3">
      <c r="D57055" s="4"/>
    </row>
    <row r="57056" spans="4:4" x14ac:dyDescent="0.3">
      <c r="D57056" s="4"/>
    </row>
    <row r="57057" spans="4:4" x14ac:dyDescent="0.3">
      <c r="D57057" s="4"/>
    </row>
    <row r="57058" spans="4:4" x14ac:dyDescent="0.3">
      <c r="D57058" s="4"/>
    </row>
    <row r="57059" spans="4:4" x14ac:dyDescent="0.3">
      <c r="D57059" s="4"/>
    </row>
    <row r="57060" spans="4:4" x14ac:dyDescent="0.3">
      <c r="D57060" s="4"/>
    </row>
    <row r="57061" spans="4:4" x14ac:dyDescent="0.3">
      <c r="D57061" s="4"/>
    </row>
    <row r="57062" spans="4:4" x14ac:dyDescent="0.3">
      <c r="D57062" s="4"/>
    </row>
    <row r="57063" spans="4:4" x14ac:dyDescent="0.3">
      <c r="D57063" s="4"/>
    </row>
    <row r="57064" spans="4:4" x14ac:dyDescent="0.3">
      <c r="D57064" s="4"/>
    </row>
    <row r="57065" spans="4:4" x14ac:dyDescent="0.3">
      <c r="D57065" s="4"/>
    </row>
    <row r="57066" spans="4:4" x14ac:dyDescent="0.3">
      <c r="D57066" s="4"/>
    </row>
    <row r="57067" spans="4:4" x14ac:dyDescent="0.3">
      <c r="D57067" s="4"/>
    </row>
    <row r="57068" spans="4:4" x14ac:dyDescent="0.3">
      <c r="D57068" s="4"/>
    </row>
    <row r="57069" spans="4:4" x14ac:dyDescent="0.3">
      <c r="D57069" s="4"/>
    </row>
    <row r="57070" spans="4:4" x14ac:dyDescent="0.3">
      <c r="D57070" s="4"/>
    </row>
    <row r="57071" spans="4:4" x14ac:dyDescent="0.3">
      <c r="D57071" s="4"/>
    </row>
    <row r="57072" spans="4:4" x14ac:dyDescent="0.3">
      <c r="D57072" s="4"/>
    </row>
    <row r="57073" spans="4:4" x14ac:dyDescent="0.3">
      <c r="D57073" s="4"/>
    </row>
    <row r="57074" spans="4:4" x14ac:dyDescent="0.3">
      <c r="D57074" s="4"/>
    </row>
    <row r="57075" spans="4:4" x14ac:dyDescent="0.3">
      <c r="D57075" s="4"/>
    </row>
    <row r="57076" spans="4:4" x14ac:dyDescent="0.3">
      <c r="D57076" s="4"/>
    </row>
    <row r="57077" spans="4:4" x14ac:dyDescent="0.3">
      <c r="D57077" s="4"/>
    </row>
    <row r="57078" spans="4:4" x14ac:dyDescent="0.3">
      <c r="D57078" s="4"/>
    </row>
    <row r="57079" spans="4:4" x14ac:dyDescent="0.3">
      <c r="D57079" s="4"/>
    </row>
    <row r="57080" spans="4:4" x14ac:dyDescent="0.3">
      <c r="D57080" s="4"/>
    </row>
    <row r="57081" spans="4:4" x14ac:dyDescent="0.3">
      <c r="D57081" s="4"/>
    </row>
    <row r="57082" spans="4:4" x14ac:dyDescent="0.3">
      <c r="D57082" s="4"/>
    </row>
    <row r="57083" spans="4:4" x14ac:dyDescent="0.3">
      <c r="D57083" s="4"/>
    </row>
    <row r="57084" spans="4:4" x14ac:dyDescent="0.3">
      <c r="D57084" s="4"/>
    </row>
    <row r="57085" spans="4:4" x14ac:dyDescent="0.3">
      <c r="D57085" s="4"/>
    </row>
    <row r="57086" spans="4:4" x14ac:dyDescent="0.3">
      <c r="D57086" s="4"/>
    </row>
    <row r="57087" spans="4:4" x14ac:dyDescent="0.3">
      <c r="D57087" s="4"/>
    </row>
    <row r="57088" spans="4:4" x14ac:dyDescent="0.3">
      <c r="D57088" s="4"/>
    </row>
    <row r="57089" spans="4:4" x14ac:dyDescent="0.3">
      <c r="D57089" s="4"/>
    </row>
    <row r="57090" spans="4:4" x14ac:dyDescent="0.3">
      <c r="D57090" s="4"/>
    </row>
    <row r="57091" spans="4:4" x14ac:dyDescent="0.3">
      <c r="D57091" s="4"/>
    </row>
    <row r="57092" spans="4:4" x14ac:dyDescent="0.3">
      <c r="D57092" s="4"/>
    </row>
    <row r="57093" spans="4:4" x14ac:dyDescent="0.3">
      <c r="D57093" s="4"/>
    </row>
    <row r="57094" spans="4:4" x14ac:dyDescent="0.3">
      <c r="D57094" s="4"/>
    </row>
    <row r="57095" spans="4:4" x14ac:dyDescent="0.3">
      <c r="D57095" s="4"/>
    </row>
    <row r="57096" spans="4:4" x14ac:dyDescent="0.3">
      <c r="D57096" s="4"/>
    </row>
    <row r="57097" spans="4:4" x14ac:dyDescent="0.3">
      <c r="D57097" s="4"/>
    </row>
    <row r="57098" spans="4:4" x14ac:dyDescent="0.3">
      <c r="D57098" s="4"/>
    </row>
    <row r="57099" spans="4:4" x14ac:dyDescent="0.3">
      <c r="D57099" s="4"/>
    </row>
    <row r="57100" spans="4:4" x14ac:dyDescent="0.3">
      <c r="D57100" s="4"/>
    </row>
    <row r="57101" spans="4:4" x14ac:dyDescent="0.3">
      <c r="D57101" s="4"/>
    </row>
    <row r="57102" spans="4:4" x14ac:dyDescent="0.3">
      <c r="D57102" s="4"/>
    </row>
    <row r="57103" spans="4:4" x14ac:dyDescent="0.3">
      <c r="D57103" s="4"/>
    </row>
    <row r="57104" spans="4:4" x14ac:dyDescent="0.3">
      <c r="D57104" s="4"/>
    </row>
    <row r="57105" spans="4:4" x14ac:dyDescent="0.3">
      <c r="D57105" s="4"/>
    </row>
    <row r="57106" spans="4:4" x14ac:dyDescent="0.3">
      <c r="D57106" s="4"/>
    </row>
    <row r="57107" spans="4:4" x14ac:dyDescent="0.3">
      <c r="D57107" s="4"/>
    </row>
    <row r="57108" spans="4:4" x14ac:dyDescent="0.3">
      <c r="D57108" s="4"/>
    </row>
    <row r="57109" spans="4:4" x14ac:dyDescent="0.3">
      <c r="D57109" s="4"/>
    </row>
    <row r="57110" spans="4:4" x14ac:dyDescent="0.3">
      <c r="D57110" s="4"/>
    </row>
    <row r="57111" spans="4:4" x14ac:dyDescent="0.3">
      <c r="D57111" s="4"/>
    </row>
    <row r="57112" spans="4:4" x14ac:dyDescent="0.3">
      <c r="D57112" s="4"/>
    </row>
    <row r="57113" spans="4:4" x14ac:dyDescent="0.3">
      <c r="D57113" s="4"/>
    </row>
    <row r="57114" spans="4:4" x14ac:dyDescent="0.3">
      <c r="D57114" s="4"/>
    </row>
    <row r="57115" spans="4:4" x14ac:dyDescent="0.3">
      <c r="D57115" s="4"/>
    </row>
    <row r="57116" spans="4:4" x14ac:dyDescent="0.3">
      <c r="D57116" s="4"/>
    </row>
    <row r="57117" spans="4:4" x14ac:dyDescent="0.3">
      <c r="D57117" s="4"/>
    </row>
    <row r="57118" spans="4:4" x14ac:dyDescent="0.3">
      <c r="D57118" s="4"/>
    </row>
    <row r="57119" spans="4:4" x14ac:dyDescent="0.3">
      <c r="D57119" s="4"/>
    </row>
    <row r="57120" spans="4:4" x14ac:dyDescent="0.3">
      <c r="D57120" s="4"/>
    </row>
    <row r="57121" spans="4:4" x14ac:dyDescent="0.3">
      <c r="D57121" s="4"/>
    </row>
    <row r="57122" spans="4:4" x14ac:dyDescent="0.3">
      <c r="D57122" s="4"/>
    </row>
    <row r="57123" spans="4:4" x14ac:dyDescent="0.3">
      <c r="D57123" s="4"/>
    </row>
    <row r="57124" spans="4:4" x14ac:dyDescent="0.3">
      <c r="D57124" s="4"/>
    </row>
    <row r="57125" spans="4:4" x14ac:dyDescent="0.3">
      <c r="D57125" s="4"/>
    </row>
    <row r="57126" spans="4:4" x14ac:dyDescent="0.3">
      <c r="D57126" s="4"/>
    </row>
    <row r="57127" spans="4:4" x14ac:dyDescent="0.3">
      <c r="D57127" s="4"/>
    </row>
    <row r="57128" spans="4:4" x14ac:dyDescent="0.3">
      <c r="D57128" s="4"/>
    </row>
    <row r="57129" spans="4:4" x14ac:dyDescent="0.3">
      <c r="D57129" s="4"/>
    </row>
    <row r="57130" spans="4:4" x14ac:dyDescent="0.3">
      <c r="D57130" s="4"/>
    </row>
    <row r="57131" spans="4:4" x14ac:dyDescent="0.3">
      <c r="D57131" s="4"/>
    </row>
    <row r="57132" spans="4:4" x14ac:dyDescent="0.3">
      <c r="D57132" s="4"/>
    </row>
    <row r="57133" spans="4:4" x14ac:dyDescent="0.3">
      <c r="D57133" s="4"/>
    </row>
    <row r="57134" spans="4:4" x14ac:dyDescent="0.3">
      <c r="D57134" s="4"/>
    </row>
    <row r="57135" spans="4:4" x14ac:dyDescent="0.3">
      <c r="D57135" s="4"/>
    </row>
    <row r="57136" spans="4:4" x14ac:dyDescent="0.3">
      <c r="D57136" s="4"/>
    </row>
    <row r="57137" spans="4:4" x14ac:dyDescent="0.3">
      <c r="D57137" s="4"/>
    </row>
    <row r="57138" spans="4:4" x14ac:dyDescent="0.3">
      <c r="D57138" s="4"/>
    </row>
    <row r="57139" spans="4:4" x14ac:dyDescent="0.3">
      <c r="D57139" s="4"/>
    </row>
    <row r="57140" spans="4:4" x14ac:dyDescent="0.3">
      <c r="D57140" s="4"/>
    </row>
    <row r="57141" spans="4:4" x14ac:dyDescent="0.3">
      <c r="D57141" s="4"/>
    </row>
    <row r="57142" spans="4:4" x14ac:dyDescent="0.3">
      <c r="D57142" s="4"/>
    </row>
    <row r="57143" spans="4:4" x14ac:dyDescent="0.3">
      <c r="D57143" s="4"/>
    </row>
    <row r="57144" spans="4:4" x14ac:dyDescent="0.3">
      <c r="D57144" s="4"/>
    </row>
    <row r="57145" spans="4:4" x14ac:dyDescent="0.3">
      <c r="D57145" s="4"/>
    </row>
    <row r="57146" spans="4:4" x14ac:dyDescent="0.3">
      <c r="D57146" s="4"/>
    </row>
    <row r="57147" spans="4:4" x14ac:dyDescent="0.3">
      <c r="D57147" s="4"/>
    </row>
    <row r="57148" spans="4:4" x14ac:dyDescent="0.3">
      <c r="D57148" s="4"/>
    </row>
    <row r="57149" spans="4:4" x14ac:dyDescent="0.3">
      <c r="D57149" s="4"/>
    </row>
    <row r="57150" spans="4:4" x14ac:dyDescent="0.3">
      <c r="D57150" s="4"/>
    </row>
    <row r="57151" spans="4:4" x14ac:dyDescent="0.3">
      <c r="D57151" s="4"/>
    </row>
    <row r="57152" spans="4:4" x14ac:dyDescent="0.3">
      <c r="D57152" s="4"/>
    </row>
    <row r="57153" spans="4:4" x14ac:dyDescent="0.3">
      <c r="D57153" s="4"/>
    </row>
    <row r="57154" spans="4:4" x14ac:dyDescent="0.3">
      <c r="D57154" s="4"/>
    </row>
    <row r="57155" spans="4:4" x14ac:dyDescent="0.3">
      <c r="D57155" s="4"/>
    </row>
    <row r="57156" spans="4:4" x14ac:dyDescent="0.3">
      <c r="D57156" s="4"/>
    </row>
    <row r="57157" spans="4:4" x14ac:dyDescent="0.3">
      <c r="D57157" s="4"/>
    </row>
    <row r="57158" spans="4:4" x14ac:dyDescent="0.3">
      <c r="D57158" s="4"/>
    </row>
    <row r="57159" spans="4:4" x14ac:dyDescent="0.3">
      <c r="D57159" s="4"/>
    </row>
    <row r="57160" spans="4:4" x14ac:dyDescent="0.3">
      <c r="D57160" s="4"/>
    </row>
    <row r="57161" spans="4:4" x14ac:dyDescent="0.3">
      <c r="D57161" s="4"/>
    </row>
    <row r="57162" spans="4:4" x14ac:dyDescent="0.3">
      <c r="D57162" s="4"/>
    </row>
    <row r="57163" spans="4:4" x14ac:dyDescent="0.3">
      <c r="D57163" s="4"/>
    </row>
    <row r="57164" spans="4:4" x14ac:dyDescent="0.3">
      <c r="D57164" s="4"/>
    </row>
    <row r="57165" spans="4:4" x14ac:dyDescent="0.3">
      <c r="D57165" s="4"/>
    </row>
    <row r="57166" spans="4:4" x14ac:dyDescent="0.3">
      <c r="D57166" s="4"/>
    </row>
    <row r="57167" spans="4:4" x14ac:dyDescent="0.3">
      <c r="D57167" s="4"/>
    </row>
    <row r="57168" spans="4:4" x14ac:dyDescent="0.3">
      <c r="D57168" s="4"/>
    </row>
    <row r="57169" spans="4:4" x14ac:dyDescent="0.3">
      <c r="D57169" s="4"/>
    </row>
    <row r="57170" spans="4:4" x14ac:dyDescent="0.3">
      <c r="D57170" s="4"/>
    </row>
    <row r="57171" spans="4:4" x14ac:dyDescent="0.3">
      <c r="D57171" s="4"/>
    </row>
    <row r="57172" spans="4:4" x14ac:dyDescent="0.3">
      <c r="D57172" s="4"/>
    </row>
    <row r="57173" spans="4:4" x14ac:dyDescent="0.3">
      <c r="D57173" s="4"/>
    </row>
    <row r="57174" spans="4:4" x14ac:dyDescent="0.3">
      <c r="D57174" s="4"/>
    </row>
    <row r="57175" spans="4:4" x14ac:dyDescent="0.3">
      <c r="D57175" s="4"/>
    </row>
    <row r="57176" spans="4:4" x14ac:dyDescent="0.3">
      <c r="D57176" s="4"/>
    </row>
    <row r="57177" spans="4:4" x14ac:dyDescent="0.3">
      <c r="D57177" s="4"/>
    </row>
    <row r="57178" spans="4:4" x14ac:dyDescent="0.3">
      <c r="D57178" s="4"/>
    </row>
    <row r="57179" spans="4:4" x14ac:dyDescent="0.3">
      <c r="D57179" s="4"/>
    </row>
    <row r="57180" spans="4:4" x14ac:dyDescent="0.3">
      <c r="D57180" s="4"/>
    </row>
    <row r="57181" spans="4:4" x14ac:dyDescent="0.3">
      <c r="D57181" s="4"/>
    </row>
    <row r="57182" spans="4:4" x14ac:dyDescent="0.3">
      <c r="D57182" s="4"/>
    </row>
    <row r="57183" spans="4:4" x14ac:dyDescent="0.3">
      <c r="D57183" s="4"/>
    </row>
    <row r="57184" spans="4:4" x14ac:dyDescent="0.3">
      <c r="D57184" s="4"/>
    </row>
    <row r="57185" spans="4:4" x14ac:dyDescent="0.3">
      <c r="D57185" s="4"/>
    </row>
    <row r="57186" spans="4:4" x14ac:dyDescent="0.3">
      <c r="D57186" s="4"/>
    </row>
    <row r="57187" spans="4:4" x14ac:dyDescent="0.3">
      <c r="D57187" s="4"/>
    </row>
    <row r="57188" spans="4:4" x14ac:dyDescent="0.3">
      <c r="D57188" s="4"/>
    </row>
    <row r="57189" spans="4:4" x14ac:dyDescent="0.3">
      <c r="D57189" s="4"/>
    </row>
    <row r="57190" spans="4:4" x14ac:dyDescent="0.3">
      <c r="D57190" s="4"/>
    </row>
    <row r="57191" spans="4:4" x14ac:dyDescent="0.3">
      <c r="D57191" s="4"/>
    </row>
    <row r="57192" spans="4:4" x14ac:dyDescent="0.3">
      <c r="D57192" s="4"/>
    </row>
    <row r="57193" spans="4:4" x14ac:dyDescent="0.3">
      <c r="D57193" s="4"/>
    </row>
    <row r="57194" spans="4:4" x14ac:dyDescent="0.3">
      <c r="D57194" s="4"/>
    </row>
    <row r="57195" spans="4:4" x14ac:dyDescent="0.3">
      <c r="D57195" s="4"/>
    </row>
    <row r="57196" spans="4:4" x14ac:dyDescent="0.3">
      <c r="D57196" s="4"/>
    </row>
    <row r="57197" spans="4:4" x14ac:dyDescent="0.3">
      <c r="D57197" s="4"/>
    </row>
    <row r="57198" spans="4:4" x14ac:dyDescent="0.3">
      <c r="D57198" s="4"/>
    </row>
    <row r="57199" spans="4:4" x14ac:dyDescent="0.3">
      <c r="D57199" s="4"/>
    </row>
    <row r="57200" spans="4:4" x14ac:dyDescent="0.3">
      <c r="D57200" s="4"/>
    </row>
    <row r="57201" spans="4:4" x14ac:dyDescent="0.3">
      <c r="D57201" s="4"/>
    </row>
    <row r="57202" spans="4:4" x14ac:dyDescent="0.3">
      <c r="D57202" s="4"/>
    </row>
    <row r="57203" spans="4:4" x14ac:dyDescent="0.3">
      <c r="D57203" s="4"/>
    </row>
    <row r="57204" spans="4:4" x14ac:dyDescent="0.3">
      <c r="D57204" s="4"/>
    </row>
    <row r="57205" spans="4:4" x14ac:dyDescent="0.3">
      <c r="D57205" s="4"/>
    </row>
    <row r="57206" spans="4:4" x14ac:dyDescent="0.3">
      <c r="D57206" s="4"/>
    </row>
    <row r="57207" spans="4:4" x14ac:dyDescent="0.3">
      <c r="D57207" s="4"/>
    </row>
    <row r="57208" spans="4:4" x14ac:dyDescent="0.3">
      <c r="D57208" s="4"/>
    </row>
    <row r="57209" spans="4:4" x14ac:dyDescent="0.3">
      <c r="D57209" s="4"/>
    </row>
    <row r="57210" spans="4:4" x14ac:dyDescent="0.3">
      <c r="D57210" s="4"/>
    </row>
    <row r="57211" spans="4:4" x14ac:dyDescent="0.3">
      <c r="D57211" s="4"/>
    </row>
    <row r="57212" spans="4:4" x14ac:dyDescent="0.3">
      <c r="D57212" s="4"/>
    </row>
    <row r="57213" spans="4:4" x14ac:dyDescent="0.3">
      <c r="D57213" s="4"/>
    </row>
    <row r="57214" spans="4:4" x14ac:dyDescent="0.3">
      <c r="D57214" s="4"/>
    </row>
    <row r="57215" spans="4:4" x14ac:dyDescent="0.3">
      <c r="D57215" s="4"/>
    </row>
    <row r="57216" spans="4:4" x14ac:dyDescent="0.3">
      <c r="D57216" s="4"/>
    </row>
    <row r="57217" spans="4:4" x14ac:dyDescent="0.3">
      <c r="D57217" s="4"/>
    </row>
    <row r="57218" spans="4:4" x14ac:dyDescent="0.3">
      <c r="D57218" s="4"/>
    </row>
    <row r="57219" spans="4:4" x14ac:dyDescent="0.3">
      <c r="D57219" s="4"/>
    </row>
    <row r="57220" spans="4:4" x14ac:dyDescent="0.3">
      <c r="D57220" s="4"/>
    </row>
    <row r="57221" spans="4:4" x14ac:dyDescent="0.3">
      <c r="D57221" s="4"/>
    </row>
    <row r="57222" spans="4:4" x14ac:dyDescent="0.3">
      <c r="D57222" s="4"/>
    </row>
    <row r="57223" spans="4:4" x14ac:dyDescent="0.3">
      <c r="D57223" s="4"/>
    </row>
    <row r="57224" spans="4:4" x14ac:dyDescent="0.3">
      <c r="D57224" s="4"/>
    </row>
    <row r="57225" spans="4:4" x14ac:dyDescent="0.3">
      <c r="D57225" s="4"/>
    </row>
    <row r="57226" spans="4:4" x14ac:dyDescent="0.3">
      <c r="D57226" s="4"/>
    </row>
    <row r="57227" spans="4:4" x14ac:dyDescent="0.3">
      <c r="D57227" s="4"/>
    </row>
    <row r="57228" spans="4:4" x14ac:dyDescent="0.3">
      <c r="D57228" s="4"/>
    </row>
    <row r="57229" spans="4:4" x14ac:dyDescent="0.3">
      <c r="D57229" s="4"/>
    </row>
    <row r="57230" spans="4:4" x14ac:dyDescent="0.3">
      <c r="D57230" s="4"/>
    </row>
    <row r="57231" spans="4:4" x14ac:dyDescent="0.3">
      <c r="D57231" s="4"/>
    </row>
    <row r="57232" spans="4:4" x14ac:dyDescent="0.3">
      <c r="D57232" s="4"/>
    </row>
    <row r="57233" spans="4:4" x14ac:dyDescent="0.3">
      <c r="D57233" s="4"/>
    </row>
    <row r="57234" spans="4:4" x14ac:dyDescent="0.3">
      <c r="D57234" s="4"/>
    </row>
    <row r="57235" spans="4:4" x14ac:dyDescent="0.3">
      <c r="D57235" s="4"/>
    </row>
    <row r="57236" spans="4:4" x14ac:dyDescent="0.3">
      <c r="D57236" s="4"/>
    </row>
    <row r="57237" spans="4:4" x14ac:dyDescent="0.3">
      <c r="D57237" s="4"/>
    </row>
    <row r="57238" spans="4:4" x14ac:dyDescent="0.3">
      <c r="D57238" s="4"/>
    </row>
    <row r="57239" spans="4:4" x14ac:dyDescent="0.3">
      <c r="D57239" s="4"/>
    </row>
    <row r="57240" spans="4:4" x14ac:dyDescent="0.3">
      <c r="D57240" s="4"/>
    </row>
    <row r="57241" spans="4:4" x14ac:dyDescent="0.3">
      <c r="D57241" s="4"/>
    </row>
    <row r="57242" spans="4:4" x14ac:dyDescent="0.3">
      <c r="D57242" s="4"/>
    </row>
    <row r="57243" spans="4:4" x14ac:dyDescent="0.3">
      <c r="D57243" s="4"/>
    </row>
    <row r="57244" spans="4:4" x14ac:dyDescent="0.3">
      <c r="D57244" s="4"/>
    </row>
    <row r="57245" spans="4:4" x14ac:dyDescent="0.3">
      <c r="D57245" s="4"/>
    </row>
    <row r="57246" spans="4:4" x14ac:dyDescent="0.3">
      <c r="D57246" s="4"/>
    </row>
    <row r="57247" spans="4:4" x14ac:dyDescent="0.3">
      <c r="D57247" s="4"/>
    </row>
    <row r="57248" spans="4:4" x14ac:dyDescent="0.3">
      <c r="D57248" s="4"/>
    </row>
    <row r="57249" spans="4:4" x14ac:dyDescent="0.3">
      <c r="D57249" s="4"/>
    </row>
    <row r="57250" spans="4:4" x14ac:dyDescent="0.3">
      <c r="D57250" s="4"/>
    </row>
    <row r="57251" spans="4:4" x14ac:dyDescent="0.3">
      <c r="D57251" s="4"/>
    </row>
    <row r="57252" spans="4:4" x14ac:dyDescent="0.3">
      <c r="D57252" s="4"/>
    </row>
    <row r="57253" spans="4:4" x14ac:dyDescent="0.3">
      <c r="D57253" s="4"/>
    </row>
    <row r="57254" spans="4:4" x14ac:dyDescent="0.3">
      <c r="D57254" s="4"/>
    </row>
    <row r="57255" spans="4:4" x14ac:dyDescent="0.3">
      <c r="D57255" s="4"/>
    </row>
    <row r="57256" spans="4:4" x14ac:dyDescent="0.3">
      <c r="D57256" s="4"/>
    </row>
    <row r="57257" spans="4:4" x14ac:dyDescent="0.3">
      <c r="D57257" s="4"/>
    </row>
    <row r="57258" spans="4:4" x14ac:dyDescent="0.3">
      <c r="D57258" s="4"/>
    </row>
    <row r="57259" spans="4:4" x14ac:dyDescent="0.3">
      <c r="D57259" s="4"/>
    </row>
    <row r="57260" spans="4:4" x14ac:dyDescent="0.3">
      <c r="D57260" s="4"/>
    </row>
    <row r="57261" spans="4:4" x14ac:dyDescent="0.3">
      <c r="D57261" s="4"/>
    </row>
    <row r="57262" spans="4:4" x14ac:dyDescent="0.3">
      <c r="D57262" s="4"/>
    </row>
    <row r="57263" spans="4:4" x14ac:dyDescent="0.3">
      <c r="D57263" s="4"/>
    </row>
    <row r="57264" spans="4:4" x14ac:dyDescent="0.3">
      <c r="D57264" s="4"/>
    </row>
    <row r="57265" spans="4:4" x14ac:dyDescent="0.3">
      <c r="D57265" s="4"/>
    </row>
    <row r="57266" spans="4:4" x14ac:dyDescent="0.3">
      <c r="D57266" s="4"/>
    </row>
    <row r="57267" spans="4:4" x14ac:dyDescent="0.3">
      <c r="D57267" s="4"/>
    </row>
    <row r="57268" spans="4:4" x14ac:dyDescent="0.3">
      <c r="D57268" s="4"/>
    </row>
    <row r="57269" spans="4:4" x14ac:dyDescent="0.3">
      <c r="D57269" s="4"/>
    </row>
    <row r="57270" spans="4:4" x14ac:dyDescent="0.3">
      <c r="D57270" s="4"/>
    </row>
    <row r="57271" spans="4:4" x14ac:dyDescent="0.3">
      <c r="D57271" s="4"/>
    </row>
    <row r="57272" spans="4:4" x14ac:dyDescent="0.3">
      <c r="D57272" s="4"/>
    </row>
    <row r="57273" spans="4:4" x14ac:dyDescent="0.3">
      <c r="D57273" s="4"/>
    </row>
    <row r="57274" spans="4:4" x14ac:dyDescent="0.3">
      <c r="D57274" s="4"/>
    </row>
    <row r="57275" spans="4:4" x14ac:dyDescent="0.3">
      <c r="D57275" s="4"/>
    </row>
    <row r="57276" spans="4:4" x14ac:dyDescent="0.3">
      <c r="D57276" s="4"/>
    </row>
    <row r="57277" spans="4:4" x14ac:dyDescent="0.3">
      <c r="D57277" s="4"/>
    </row>
    <row r="57278" spans="4:4" x14ac:dyDescent="0.3">
      <c r="D57278" s="4"/>
    </row>
    <row r="57279" spans="4:4" x14ac:dyDescent="0.3">
      <c r="D57279" s="4"/>
    </row>
    <row r="57280" spans="4:4" x14ac:dyDescent="0.3">
      <c r="D57280" s="4"/>
    </row>
    <row r="57281" spans="4:4" x14ac:dyDescent="0.3">
      <c r="D57281" s="4"/>
    </row>
    <row r="57282" spans="4:4" x14ac:dyDescent="0.3">
      <c r="D57282" s="4"/>
    </row>
    <row r="57283" spans="4:4" x14ac:dyDescent="0.3">
      <c r="D57283" s="4"/>
    </row>
    <row r="57284" spans="4:4" x14ac:dyDescent="0.3">
      <c r="D57284" s="4"/>
    </row>
    <row r="57285" spans="4:4" x14ac:dyDescent="0.3">
      <c r="D57285" s="4"/>
    </row>
    <row r="57286" spans="4:4" x14ac:dyDescent="0.3">
      <c r="D57286" s="4"/>
    </row>
    <row r="57287" spans="4:4" x14ac:dyDescent="0.3">
      <c r="D57287" s="4"/>
    </row>
    <row r="57288" spans="4:4" x14ac:dyDescent="0.3">
      <c r="D57288" s="4"/>
    </row>
    <row r="57289" spans="4:4" x14ac:dyDescent="0.3">
      <c r="D57289" s="4"/>
    </row>
    <row r="57290" spans="4:4" x14ac:dyDescent="0.3">
      <c r="D57290" s="4"/>
    </row>
    <row r="57291" spans="4:4" x14ac:dyDescent="0.3">
      <c r="D57291" s="4"/>
    </row>
    <row r="57292" spans="4:4" x14ac:dyDescent="0.3">
      <c r="D57292" s="4"/>
    </row>
    <row r="57293" spans="4:4" x14ac:dyDescent="0.3">
      <c r="D57293" s="4"/>
    </row>
    <row r="57294" spans="4:4" x14ac:dyDescent="0.3">
      <c r="D57294" s="4"/>
    </row>
    <row r="57295" spans="4:4" x14ac:dyDescent="0.3">
      <c r="D57295" s="4"/>
    </row>
    <row r="57296" spans="4:4" x14ac:dyDescent="0.3">
      <c r="D57296" s="4"/>
    </row>
    <row r="57297" spans="4:4" x14ac:dyDescent="0.3">
      <c r="D57297" s="4"/>
    </row>
    <row r="57298" spans="4:4" x14ac:dyDescent="0.3">
      <c r="D57298" s="4"/>
    </row>
    <row r="57299" spans="4:4" x14ac:dyDescent="0.3">
      <c r="D57299" s="4"/>
    </row>
    <row r="57300" spans="4:4" x14ac:dyDescent="0.3">
      <c r="D57300" s="4"/>
    </row>
    <row r="57301" spans="4:4" x14ac:dyDescent="0.3">
      <c r="D57301" s="4"/>
    </row>
    <row r="57302" spans="4:4" x14ac:dyDescent="0.3">
      <c r="D57302" s="4"/>
    </row>
    <row r="57303" spans="4:4" x14ac:dyDescent="0.3">
      <c r="D57303" s="4"/>
    </row>
    <row r="57304" spans="4:4" x14ac:dyDescent="0.3">
      <c r="D57304" s="4"/>
    </row>
    <row r="57305" spans="4:4" x14ac:dyDescent="0.3">
      <c r="D57305" s="4"/>
    </row>
    <row r="57306" spans="4:4" x14ac:dyDescent="0.3">
      <c r="D57306" s="4"/>
    </row>
    <row r="57307" spans="4:4" x14ac:dyDescent="0.3">
      <c r="D57307" s="4"/>
    </row>
    <row r="57308" spans="4:4" x14ac:dyDescent="0.3">
      <c r="D57308" s="4"/>
    </row>
    <row r="57309" spans="4:4" x14ac:dyDescent="0.3">
      <c r="D57309" s="4"/>
    </row>
    <row r="57310" spans="4:4" x14ac:dyDescent="0.3">
      <c r="D57310" s="4"/>
    </row>
    <row r="57311" spans="4:4" x14ac:dyDescent="0.3">
      <c r="D57311" s="4"/>
    </row>
    <row r="57312" spans="4:4" x14ac:dyDescent="0.3">
      <c r="D57312" s="4"/>
    </row>
    <row r="57313" spans="4:4" x14ac:dyDescent="0.3">
      <c r="D57313" s="4"/>
    </row>
    <row r="57314" spans="4:4" x14ac:dyDescent="0.3">
      <c r="D57314" s="4"/>
    </row>
    <row r="57315" spans="4:4" x14ac:dyDescent="0.3">
      <c r="D57315" s="4"/>
    </row>
    <row r="57316" spans="4:4" x14ac:dyDescent="0.3">
      <c r="D57316" s="4"/>
    </row>
    <row r="57317" spans="4:4" x14ac:dyDescent="0.3">
      <c r="D57317" s="4"/>
    </row>
    <row r="57318" spans="4:4" x14ac:dyDescent="0.3">
      <c r="D57318" s="4"/>
    </row>
    <row r="57319" spans="4:4" x14ac:dyDescent="0.3">
      <c r="D57319" s="4"/>
    </row>
    <row r="57320" spans="4:4" x14ac:dyDescent="0.3">
      <c r="D57320" s="4"/>
    </row>
    <row r="57321" spans="4:4" x14ac:dyDescent="0.3">
      <c r="D57321" s="4"/>
    </row>
    <row r="57322" spans="4:4" x14ac:dyDescent="0.3">
      <c r="D57322" s="4"/>
    </row>
    <row r="57323" spans="4:4" x14ac:dyDescent="0.3">
      <c r="D57323" s="4"/>
    </row>
    <row r="57324" spans="4:4" x14ac:dyDescent="0.3">
      <c r="D57324" s="4"/>
    </row>
    <row r="57325" spans="4:4" x14ac:dyDescent="0.3">
      <c r="D57325" s="4"/>
    </row>
    <row r="57326" spans="4:4" x14ac:dyDescent="0.3">
      <c r="D57326" s="4"/>
    </row>
    <row r="57327" spans="4:4" x14ac:dyDescent="0.3">
      <c r="D57327" s="4"/>
    </row>
    <row r="57328" spans="4:4" x14ac:dyDescent="0.3">
      <c r="D57328" s="4"/>
    </row>
    <row r="57329" spans="4:4" x14ac:dyDescent="0.3">
      <c r="D57329" s="4"/>
    </row>
    <row r="57330" spans="4:4" x14ac:dyDescent="0.3">
      <c r="D57330" s="4"/>
    </row>
    <row r="57331" spans="4:4" x14ac:dyDescent="0.3">
      <c r="D57331" s="4"/>
    </row>
    <row r="57332" spans="4:4" x14ac:dyDescent="0.3">
      <c r="D57332" s="4"/>
    </row>
    <row r="57333" spans="4:4" x14ac:dyDescent="0.3">
      <c r="D57333" s="4"/>
    </row>
    <row r="57334" spans="4:4" x14ac:dyDescent="0.3">
      <c r="D57334" s="4"/>
    </row>
    <row r="57335" spans="4:4" x14ac:dyDescent="0.3">
      <c r="D57335" s="4"/>
    </row>
    <row r="57336" spans="4:4" x14ac:dyDescent="0.3">
      <c r="D57336" s="4"/>
    </row>
    <row r="57337" spans="4:4" x14ac:dyDescent="0.3">
      <c r="D57337" s="4"/>
    </row>
    <row r="57338" spans="4:4" x14ac:dyDescent="0.3">
      <c r="D57338" s="4"/>
    </row>
    <row r="57339" spans="4:4" x14ac:dyDescent="0.3">
      <c r="D57339" s="4"/>
    </row>
    <row r="57340" spans="4:4" x14ac:dyDescent="0.3">
      <c r="D57340" s="4"/>
    </row>
    <row r="57341" spans="4:4" x14ac:dyDescent="0.3">
      <c r="D57341" s="4"/>
    </row>
    <row r="57342" spans="4:4" x14ac:dyDescent="0.3">
      <c r="D57342" s="4"/>
    </row>
    <row r="57343" spans="4:4" x14ac:dyDescent="0.3">
      <c r="D57343" s="4"/>
    </row>
    <row r="57344" spans="4:4" x14ac:dyDescent="0.3">
      <c r="D57344" s="4"/>
    </row>
    <row r="57345" spans="4:4" x14ac:dyDescent="0.3">
      <c r="D57345" s="4"/>
    </row>
    <row r="57346" spans="4:4" x14ac:dyDescent="0.3">
      <c r="D57346" s="4"/>
    </row>
    <row r="57347" spans="4:4" x14ac:dyDescent="0.3">
      <c r="D57347" s="4"/>
    </row>
    <row r="57348" spans="4:4" x14ac:dyDescent="0.3">
      <c r="D57348" s="4"/>
    </row>
    <row r="57349" spans="4:4" x14ac:dyDescent="0.3">
      <c r="D57349" s="4"/>
    </row>
    <row r="57350" spans="4:4" x14ac:dyDescent="0.3">
      <c r="D57350" s="4"/>
    </row>
    <row r="57351" spans="4:4" x14ac:dyDescent="0.3">
      <c r="D57351" s="4"/>
    </row>
    <row r="57352" spans="4:4" x14ac:dyDescent="0.3">
      <c r="D57352" s="4"/>
    </row>
    <row r="57353" spans="4:4" x14ac:dyDescent="0.3">
      <c r="D57353" s="4"/>
    </row>
    <row r="57354" spans="4:4" x14ac:dyDescent="0.3">
      <c r="D57354" s="4"/>
    </row>
    <row r="57355" spans="4:4" x14ac:dyDescent="0.3">
      <c r="D57355" s="4"/>
    </row>
    <row r="57356" spans="4:4" x14ac:dyDescent="0.3">
      <c r="D57356" s="4"/>
    </row>
    <row r="57357" spans="4:4" x14ac:dyDescent="0.3">
      <c r="D57357" s="4"/>
    </row>
    <row r="57358" spans="4:4" x14ac:dyDescent="0.3">
      <c r="D57358" s="4"/>
    </row>
    <row r="57359" spans="4:4" x14ac:dyDescent="0.3">
      <c r="D57359" s="4"/>
    </row>
    <row r="57360" spans="4:4" x14ac:dyDescent="0.3">
      <c r="D57360" s="4"/>
    </row>
    <row r="57361" spans="4:4" x14ac:dyDescent="0.3">
      <c r="D57361" s="4"/>
    </row>
    <row r="57362" spans="4:4" x14ac:dyDescent="0.3">
      <c r="D57362" s="4"/>
    </row>
    <row r="57363" spans="4:4" x14ac:dyDescent="0.3">
      <c r="D57363" s="4"/>
    </row>
    <row r="57364" spans="4:4" x14ac:dyDescent="0.3">
      <c r="D57364" s="4"/>
    </row>
    <row r="57365" spans="4:4" x14ac:dyDescent="0.3">
      <c r="D57365" s="4"/>
    </row>
    <row r="57366" spans="4:4" x14ac:dyDescent="0.3">
      <c r="D57366" s="4"/>
    </row>
    <row r="57367" spans="4:4" x14ac:dyDescent="0.3">
      <c r="D57367" s="4"/>
    </row>
    <row r="57368" spans="4:4" x14ac:dyDescent="0.3">
      <c r="D57368" s="4"/>
    </row>
    <row r="57369" spans="4:4" x14ac:dyDescent="0.3">
      <c r="D57369" s="4"/>
    </row>
    <row r="57370" spans="4:4" x14ac:dyDescent="0.3">
      <c r="D57370" s="4"/>
    </row>
    <row r="57371" spans="4:4" x14ac:dyDescent="0.3">
      <c r="D57371" s="4"/>
    </row>
    <row r="57372" spans="4:4" x14ac:dyDescent="0.3">
      <c r="D57372" s="4"/>
    </row>
    <row r="57373" spans="4:4" x14ac:dyDescent="0.3">
      <c r="D57373" s="4"/>
    </row>
    <row r="57374" spans="4:4" x14ac:dyDescent="0.3">
      <c r="D57374" s="4"/>
    </row>
    <row r="57375" spans="4:4" x14ac:dyDescent="0.3">
      <c r="D57375" s="4"/>
    </row>
    <row r="57376" spans="4:4" x14ac:dyDescent="0.3">
      <c r="D57376" s="4"/>
    </row>
    <row r="57377" spans="4:4" x14ac:dyDescent="0.3">
      <c r="D57377" s="4"/>
    </row>
    <row r="57378" spans="4:4" x14ac:dyDescent="0.3">
      <c r="D57378" s="4"/>
    </row>
    <row r="57379" spans="4:4" x14ac:dyDescent="0.3">
      <c r="D57379" s="4"/>
    </row>
    <row r="57380" spans="4:4" x14ac:dyDescent="0.3">
      <c r="D57380" s="4"/>
    </row>
    <row r="57381" spans="4:4" x14ac:dyDescent="0.3">
      <c r="D57381" s="4"/>
    </row>
    <row r="57382" spans="4:4" x14ac:dyDescent="0.3">
      <c r="D57382" s="4"/>
    </row>
    <row r="57383" spans="4:4" x14ac:dyDescent="0.3">
      <c r="D57383" s="4"/>
    </row>
    <row r="57384" spans="4:4" x14ac:dyDescent="0.3">
      <c r="D57384" s="4"/>
    </row>
    <row r="57385" spans="4:4" x14ac:dyDescent="0.3">
      <c r="D57385" s="4"/>
    </row>
    <row r="57386" spans="4:4" x14ac:dyDescent="0.3">
      <c r="D57386" s="4"/>
    </row>
    <row r="57387" spans="4:4" x14ac:dyDescent="0.3">
      <c r="D57387" s="4"/>
    </row>
    <row r="57388" spans="4:4" x14ac:dyDescent="0.3">
      <c r="D57388" s="4"/>
    </row>
    <row r="57389" spans="4:4" x14ac:dyDescent="0.3">
      <c r="D57389" s="4"/>
    </row>
    <row r="57390" spans="4:4" x14ac:dyDescent="0.3">
      <c r="D57390" s="4"/>
    </row>
    <row r="57391" spans="4:4" x14ac:dyDescent="0.3">
      <c r="D57391" s="4"/>
    </row>
    <row r="57392" spans="4:4" x14ac:dyDescent="0.3">
      <c r="D57392" s="4"/>
    </row>
    <row r="57393" spans="4:4" x14ac:dyDescent="0.3">
      <c r="D57393" s="4"/>
    </row>
    <row r="57394" spans="4:4" x14ac:dyDescent="0.3">
      <c r="D57394" s="4"/>
    </row>
    <row r="57395" spans="4:4" x14ac:dyDescent="0.3">
      <c r="D57395" s="4"/>
    </row>
    <row r="57396" spans="4:4" x14ac:dyDescent="0.3">
      <c r="D57396" s="4"/>
    </row>
    <row r="57397" spans="4:4" x14ac:dyDescent="0.3">
      <c r="D57397" s="4"/>
    </row>
    <row r="57398" spans="4:4" x14ac:dyDescent="0.3">
      <c r="D57398" s="4"/>
    </row>
    <row r="57399" spans="4:4" x14ac:dyDescent="0.3">
      <c r="D57399" s="4"/>
    </row>
    <row r="57400" spans="4:4" x14ac:dyDescent="0.3">
      <c r="D57400" s="4"/>
    </row>
    <row r="57401" spans="4:4" x14ac:dyDescent="0.3">
      <c r="D57401" s="4"/>
    </row>
    <row r="57402" spans="4:4" x14ac:dyDescent="0.3">
      <c r="D57402" s="4"/>
    </row>
    <row r="57403" spans="4:4" x14ac:dyDescent="0.3">
      <c r="D57403" s="4"/>
    </row>
    <row r="57404" spans="4:4" x14ac:dyDescent="0.3">
      <c r="D57404" s="4"/>
    </row>
    <row r="57405" spans="4:4" x14ac:dyDescent="0.3">
      <c r="D57405" s="4"/>
    </row>
    <row r="57406" spans="4:4" x14ac:dyDescent="0.3">
      <c r="D57406" s="4"/>
    </row>
    <row r="57407" spans="4:4" x14ac:dyDescent="0.3">
      <c r="D57407" s="4"/>
    </row>
    <row r="57408" spans="4:4" x14ac:dyDescent="0.3">
      <c r="D57408" s="4"/>
    </row>
    <row r="57409" spans="4:4" x14ac:dyDescent="0.3">
      <c r="D57409" s="4"/>
    </row>
    <row r="57410" spans="4:4" x14ac:dyDescent="0.3">
      <c r="D57410" s="4"/>
    </row>
    <row r="57411" spans="4:4" x14ac:dyDescent="0.3">
      <c r="D57411" s="4"/>
    </row>
    <row r="57412" spans="4:4" x14ac:dyDescent="0.3">
      <c r="D57412" s="4"/>
    </row>
    <row r="57413" spans="4:4" x14ac:dyDescent="0.3">
      <c r="D57413" s="4"/>
    </row>
    <row r="57414" spans="4:4" x14ac:dyDescent="0.3">
      <c r="D57414" s="4"/>
    </row>
    <row r="57415" spans="4:4" x14ac:dyDescent="0.3">
      <c r="D57415" s="4"/>
    </row>
    <row r="57416" spans="4:4" x14ac:dyDescent="0.3">
      <c r="D57416" s="4"/>
    </row>
    <row r="57417" spans="4:4" x14ac:dyDescent="0.3">
      <c r="D57417" s="4"/>
    </row>
    <row r="57418" spans="4:4" x14ac:dyDescent="0.3">
      <c r="D57418" s="4"/>
    </row>
    <row r="57419" spans="4:4" x14ac:dyDescent="0.3">
      <c r="D57419" s="4"/>
    </row>
    <row r="57420" spans="4:4" x14ac:dyDescent="0.3">
      <c r="D57420" s="4"/>
    </row>
    <row r="57421" spans="4:4" x14ac:dyDescent="0.3">
      <c r="D57421" s="4"/>
    </row>
    <row r="57422" spans="4:4" x14ac:dyDescent="0.3">
      <c r="D57422" s="4"/>
    </row>
    <row r="57423" spans="4:4" x14ac:dyDescent="0.3">
      <c r="D57423" s="4"/>
    </row>
    <row r="57424" spans="4:4" x14ac:dyDescent="0.3">
      <c r="D57424" s="4"/>
    </row>
    <row r="57425" spans="4:4" x14ac:dyDescent="0.3">
      <c r="D57425" s="4"/>
    </row>
    <row r="57426" spans="4:4" x14ac:dyDescent="0.3">
      <c r="D57426" s="4"/>
    </row>
    <row r="57427" spans="4:4" x14ac:dyDescent="0.3">
      <c r="D57427" s="4"/>
    </row>
    <row r="57428" spans="4:4" x14ac:dyDescent="0.3">
      <c r="D57428" s="4"/>
    </row>
    <row r="57429" spans="4:4" x14ac:dyDescent="0.3">
      <c r="D57429" s="4"/>
    </row>
    <row r="57430" spans="4:4" x14ac:dyDescent="0.3">
      <c r="D57430" s="4"/>
    </row>
    <row r="57431" spans="4:4" x14ac:dyDescent="0.3">
      <c r="D57431" s="4"/>
    </row>
    <row r="57432" spans="4:4" x14ac:dyDescent="0.3">
      <c r="D57432" s="4"/>
    </row>
    <row r="57433" spans="4:4" x14ac:dyDescent="0.3">
      <c r="D57433" s="4"/>
    </row>
    <row r="57434" spans="4:4" x14ac:dyDescent="0.3">
      <c r="D57434" s="4"/>
    </row>
    <row r="57435" spans="4:4" x14ac:dyDescent="0.3">
      <c r="D57435" s="4"/>
    </row>
    <row r="57436" spans="4:4" x14ac:dyDescent="0.3">
      <c r="D57436" s="4"/>
    </row>
    <row r="57437" spans="4:4" x14ac:dyDescent="0.3">
      <c r="D57437" s="4"/>
    </row>
    <row r="57438" spans="4:4" x14ac:dyDescent="0.3">
      <c r="D57438" s="4"/>
    </row>
    <row r="57439" spans="4:4" x14ac:dyDescent="0.3">
      <c r="D57439" s="4"/>
    </row>
    <row r="57440" spans="4:4" x14ac:dyDescent="0.3">
      <c r="D57440" s="4"/>
    </row>
    <row r="57441" spans="4:4" x14ac:dyDescent="0.3">
      <c r="D57441" s="4"/>
    </row>
    <row r="57442" spans="4:4" x14ac:dyDescent="0.3">
      <c r="D57442" s="4"/>
    </row>
    <row r="57443" spans="4:4" x14ac:dyDescent="0.3">
      <c r="D57443" s="4"/>
    </row>
    <row r="57444" spans="4:4" x14ac:dyDescent="0.3">
      <c r="D57444" s="4"/>
    </row>
    <row r="57445" spans="4:4" x14ac:dyDescent="0.3">
      <c r="D57445" s="4"/>
    </row>
    <row r="57446" spans="4:4" x14ac:dyDescent="0.3">
      <c r="D57446" s="4"/>
    </row>
    <row r="57447" spans="4:4" x14ac:dyDescent="0.3">
      <c r="D57447" s="4"/>
    </row>
    <row r="57448" spans="4:4" x14ac:dyDescent="0.3">
      <c r="D57448" s="4"/>
    </row>
    <row r="57449" spans="4:4" x14ac:dyDescent="0.3">
      <c r="D57449" s="4"/>
    </row>
    <row r="57450" spans="4:4" x14ac:dyDescent="0.3">
      <c r="D57450" s="4"/>
    </row>
    <row r="57451" spans="4:4" x14ac:dyDescent="0.3">
      <c r="D57451" s="4"/>
    </row>
    <row r="57452" spans="4:4" x14ac:dyDescent="0.3">
      <c r="D57452" s="4"/>
    </row>
    <row r="57453" spans="4:4" x14ac:dyDescent="0.3">
      <c r="D57453" s="4"/>
    </row>
    <row r="57454" spans="4:4" x14ac:dyDescent="0.3">
      <c r="D57454" s="4"/>
    </row>
    <row r="57455" spans="4:4" x14ac:dyDescent="0.3">
      <c r="D57455" s="4"/>
    </row>
    <row r="57456" spans="4:4" x14ac:dyDescent="0.3">
      <c r="D57456" s="4"/>
    </row>
    <row r="57457" spans="4:4" x14ac:dyDescent="0.3">
      <c r="D57457" s="4"/>
    </row>
    <row r="57458" spans="4:4" x14ac:dyDescent="0.3">
      <c r="D57458" s="4"/>
    </row>
    <row r="57459" spans="4:4" x14ac:dyDescent="0.3">
      <c r="D57459" s="4"/>
    </row>
    <row r="57460" spans="4:4" x14ac:dyDescent="0.3">
      <c r="D57460" s="4"/>
    </row>
    <row r="57461" spans="4:4" x14ac:dyDescent="0.3">
      <c r="D57461" s="4"/>
    </row>
    <row r="57462" spans="4:4" x14ac:dyDescent="0.3">
      <c r="D57462" s="4"/>
    </row>
    <row r="57463" spans="4:4" x14ac:dyDescent="0.3">
      <c r="D57463" s="4"/>
    </row>
    <row r="57464" spans="4:4" x14ac:dyDescent="0.3">
      <c r="D57464" s="4"/>
    </row>
    <row r="57465" spans="4:4" x14ac:dyDescent="0.3">
      <c r="D57465" s="4"/>
    </row>
    <row r="57466" spans="4:4" x14ac:dyDescent="0.3">
      <c r="D57466" s="4"/>
    </row>
    <row r="57467" spans="4:4" x14ac:dyDescent="0.3">
      <c r="D57467" s="4"/>
    </row>
    <row r="57468" spans="4:4" x14ac:dyDescent="0.3">
      <c r="D57468" s="4"/>
    </row>
    <row r="57469" spans="4:4" x14ac:dyDescent="0.3">
      <c r="D57469" s="4"/>
    </row>
    <row r="57470" spans="4:4" x14ac:dyDescent="0.3">
      <c r="D57470" s="4"/>
    </row>
    <row r="57471" spans="4:4" x14ac:dyDescent="0.3">
      <c r="D57471" s="4"/>
    </row>
    <row r="57472" spans="4:4" x14ac:dyDescent="0.3">
      <c r="D57472" s="4"/>
    </row>
    <row r="57473" spans="4:4" x14ac:dyDescent="0.3">
      <c r="D57473" s="4"/>
    </row>
    <row r="57474" spans="4:4" x14ac:dyDescent="0.3">
      <c r="D57474" s="4"/>
    </row>
    <row r="57475" spans="4:4" x14ac:dyDescent="0.3">
      <c r="D57475" s="4"/>
    </row>
    <row r="57476" spans="4:4" x14ac:dyDescent="0.3">
      <c r="D57476" s="4"/>
    </row>
    <row r="57477" spans="4:4" x14ac:dyDescent="0.3">
      <c r="D57477" s="4"/>
    </row>
    <row r="57478" spans="4:4" x14ac:dyDescent="0.3">
      <c r="D57478" s="4"/>
    </row>
    <row r="57479" spans="4:4" x14ac:dyDescent="0.3">
      <c r="D57479" s="4"/>
    </row>
    <row r="57480" spans="4:4" x14ac:dyDescent="0.3">
      <c r="D57480" s="4"/>
    </row>
    <row r="57481" spans="4:4" x14ac:dyDescent="0.3">
      <c r="D57481" s="4"/>
    </row>
    <row r="57482" spans="4:4" x14ac:dyDescent="0.3">
      <c r="D57482" s="4"/>
    </row>
    <row r="57483" spans="4:4" x14ac:dyDescent="0.3">
      <c r="D57483" s="4"/>
    </row>
    <row r="57484" spans="4:4" x14ac:dyDescent="0.3">
      <c r="D57484" s="4"/>
    </row>
    <row r="57485" spans="4:4" x14ac:dyDescent="0.3">
      <c r="D57485" s="4"/>
    </row>
    <row r="57486" spans="4:4" x14ac:dyDescent="0.3">
      <c r="D57486" s="4"/>
    </row>
    <row r="57487" spans="4:4" x14ac:dyDescent="0.3">
      <c r="D57487" s="4"/>
    </row>
    <row r="57488" spans="4:4" x14ac:dyDescent="0.3">
      <c r="D57488" s="4"/>
    </row>
    <row r="57489" spans="4:4" x14ac:dyDescent="0.3">
      <c r="D57489" s="4"/>
    </row>
    <row r="57490" spans="4:4" x14ac:dyDescent="0.3">
      <c r="D57490" s="4"/>
    </row>
    <row r="57491" spans="4:4" x14ac:dyDescent="0.3">
      <c r="D57491" s="4"/>
    </row>
    <row r="57492" spans="4:4" x14ac:dyDescent="0.3">
      <c r="D57492" s="4"/>
    </row>
    <row r="57493" spans="4:4" x14ac:dyDescent="0.3">
      <c r="D57493" s="4"/>
    </row>
    <row r="57494" spans="4:4" x14ac:dyDescent="0.3">
      <c r="D57494" s="4"/>
    </row>
    <row r="57495" spans="4:4" x14ac:dyDescent="0.3">
      <c r="D57495" s="4"/>
    </row>
    <row r="57496" spans="4:4" x14ac:dyDescent="0.3">
      <c r="D57496" s="4"/>
    </row>
    <row r="57497" spans="4:4" x14ac:dyDescent="0.3">
      <c r="D57497" s="4"/>
    </row>
    <row r="57498" spans="4:4" x14ac:dyDescent="0.3">
      <c r="D57498" s="4"/>
    </row>
    <row r="57499" spans="4:4" x14ac:dyDescent="0.3">
      <c r="D57499" s="4"/>
    </row>
    <row r="57500" spans="4:4" x14ac:dyDescent="0.3">
      <c r="D57500" s="4"/>
    </row>
    <row r="57501" spans="4:4" x14ac:dyDescent="0.3">
      <c r="D57501" s="4"/>
    </row>
    <row r="57502" spans="4:4" x14ac:dyDescent="0.3">
      <c r="D57502" s="4"/>
    </row>
    <row r="57503" spans="4:4" x14ac:dyDescent="0.3">
      <c r="D57503" s="4"/>
    </row>
    <row r="57504" spans="4:4" x14ac:dyDescent="0.3">
      <c r="D57504" s="4"/>
    </row>
    <row r="57505" spans="4:4" x14ac:dyDescent="0.3">
      <c r="D57505" s="4"/>
    </row>
    <row r="57506" spans="4:4" x14ac:dyDescent="0.3">
      <c r="D57506" s="4"/>
    </row>
    <row r="57507" spans="4:4" x14ac:dyDescent="0.3">
      <c r="D57507" s="4"/>
    </row>
    <row r="57508" spans="4:4" x14ac:dyDescent="0.3">
      <c r="D57508" s="4"/>
    </row>
    <row r="57509" spans="4:4" x14ac:dyDescent="0.3">
      <c r="D57509" s="4"/>
    </row>
    <row r="57510" spans="4:4" x14ac:dyDescent="0.3">
      <c r="D57510" s="4"/>
    </row>
    <row r="57511" spans="4:4" x14ac:dyDescent="0.3">
      <c r="D57511" s="4"/>
    </row>
    <row r="57512" spans="4:4" x14ac:dyDescent="0.3">
      <c r="D57512" s="4"/>
    </row>
    <row r="57513" spans="4:4" x14ac:dyDescent="0.3">
      <c r="D57513" s="4"/>
    </row>
    <row r="57514" spans="4:4" x14ac:dyDescent="0.3">
      <c r="D57514" s="4"/>
    </row>
    <row r="57515" spans="4:4" x14ac:dyDescent="0.3">
      <c r="D57515" s="4"/>
    </row>
    <row r="57516" spans="4:4" x14ac:dyDescent="0.3">
      <c r="D57516" s="4"/>
    </row>
    <row r="57517" spans="4:4" x14ac:dyDescent="0.3">
      <c r="D57517" s="4"/>
    </row>
    <row r="57518" spans="4:4" x14ac:dyDescent="0.3">
      <c r="D57518" s="4"/>
    </row>
    <row r="57519" spans="4:4" x14ac:dyDescent="0.3">
      <c r="D57519" s="4"/>
    </row>
    <row r="57520" spans="4:4" x14ac:dyDescent="0.3">
      <c r="D57520" s="4"/>
    </row>
    <row r="57521" spans="4:4" x14ac:dyDescent="0.3">
      <c r="D57521" s="4"/>
    </row>
    <row r="57522" spans="4:4" x14ac:dyDescent="0.3">
      <c r="D57522" s="4"/>
    </row>
    <row r="57523" spans="4:4" x14ac:dyDescent="0.3">
      <c r="D57523" s="4"/>
    </row>
    <row r="57524" spans="4:4" x14ac:dyDescent="0.3">
      <c r="D57524" s="4"/>
    </row>
    <row r="57525" spans="4:4" x14ac:dyDescent="0.3">
      <c r="D57525" s="4"/>
    </row>
    <row r="57526" spans="4:4" x14ac:dyDescent="0.3">
      <c r="D57526" s="4"/>
    </row>
    <row r="57527" spans="4:4" x14ac:dyDescent="0.3">
      <c r="D57527" s="4"/>
    </row>
    <row r="57528" spans="4:4" x14ac:dyDescent="0.3">
      <c r="D57528" s="4"/>
    </row>
    <row r="57529" spans="4:4" x14ac:dyDescent="0.3">
      <c r="D57529" s="4"/>
    </row>
    <row r="57530" spans="4:4" x14ac:dyDescent="0.3">
      <c r="D57530" s="4"/>
    </row>
    <row r="57531" spans="4:4" x14ac:dyDescent="0.3">
      <c r="D57531" s="4"/>
    </row>
    <row r="57532" spans="4:4" x14ac:dyDescent="0.3">
      <c r="D57532" s="4"/>
    </row>
    <row r="57533" spans="4:4" x14ac:dyDescent="0.3">
      <c r="D57533" s="4"/>
    </row>
    <row r="57534" spans="4:4" x14ac:dyDescent="0.3">
      <c r="D57534" s="4"/>
    </row>
    <row r="57535" spans="4:4" x14ac:dyDescent="0.3">
      <c r="D57535" s="4"/>
    </row>
    <row r="57536" spans="4:4" x14ac:dyDescent="0.3">
      <c r="D57536" s="4"/>
    </row>
    <row r="57537" spans="4:4" x14ac:dyDescent="0.3">
      <c r="D57537" s="4"/>
    </row>
    <row r="57538" spans="4:4" x14ac:dyDescent="0.3">
      <c r="D57538" s="4"/>
    </row>
    <row r="57539" spans="4:4" x14ac:dyDescent="0.3">
      <c r="D57539" s="4"/>
    </row>
    <row r="57540" spans="4:4" x14ac:dyDescent="0.3">
      <c r="D57540" s="4"/>
    </row>
    <row r="57541" spans="4:4" x14ac:dyDescent="0.3">
      <c r="D57541" s="4"/>
    </row>
    <row r="57542" spans="4:4" x14ac:dyDescent="0.3">
      <c r="D57542" s="4"/>
    </row>
    <row r="57543" spans="4:4" x14ac:dyDescent="0.3">
      <c r="D57543" s="4"/>
    </row>
    <row r="57544" spans="4:4" x14ac:dyDescent="0.3">
      <c r="D57544" s="4"/>
    </row>
    <row r="57545" spans="4:4" x14ac:dyDescent="0.3">
      <c r="D57545" s="4"/>
    </row>
    <row r="57546" spans="4:4" x14ac:dyDescent="0.3">
      <c r="D57546" s="4"/>
    </row>
    <row r="57547" spans="4:4" x14ac:dyDescent="0.3">
      <c r="D57547" s="4"/>
    </row>
    <row r="57548" spans="4:4" x14ac:dyDescent="0.3">
      <c r="D57548" s="4"/>
    </row>
    <row r="57549" spans="4:4" x14ac:dyDescent="0.3">
      <c r="D57549" s="4"/>
    </row>
    <row r="57550" spans="4:4" x14ac:dyDescent="0.3">
      <c r="D57550" s="4"/>
    </row>
    <row r="57551" spans="4:4" x14ac:dyDescent="0.3">
      <c r="D57551" s="4"/>
    </row>
    <row r="57552" spans="4:4" x14ac:dyDescent="0.3">
      <c r="D57552" s="4"/>
    </row>
    <row r="57553" spans="4:4" x14ac:dyDescent="0.3">
      <c r="D57553" s="4"/>
    </row>
    <row r="57554" spans="4:4" x14ac:dyDescent="0.3">
      <c r="D57554" s="4"/>
    </row>
    <row r="57555" spans="4:4" x14ac:dyDescent="0.3">
      <c r="D57555" s="4"/>
    </row>
    <row r="57556" spans="4:4" x14ac:dyDescent="0.3">
      <c r="D57556" s="4"/>
    </row>
    <row r="57557" spans="4:4" x14ac:dyDescent="0.3">
      <c r="D57557" s="4"/>
    </row>
    <row r="57558" spans="4:4" x14ac:dyDescent="0.3">
      <c r="D57558" s="4"/>
    </row>
    <row r="57559" spans="4:4" x14ac:dyDescent="0.3">
      <c r="D57559" s="4"/>
    </row>
    <row r="57560" spans="4:4" x14ac:dyDescent="0.3">
      <c r="D57560" s="4"/>
    </row>
    <row r="57561" spans="4:4" x14ac:dyDescent="0.3">
      <c r="D57561" s="4"/>
    </row>
    <row r="57562" spans="4:4" x14ac:dyDescent="0.3">
      <c r="D57562" s="4"/>
    </row>
    <row r="57563" spans="4:4" x14ac:dyDescent="0.3">
      <c r="D57563" s="4"/>
    </row>
    <row r="57564" spans="4:4" x14ac:dyDescent="0.3">
      <c r="D57564" s="4"/>
    </row>
    <row r="57565" spans="4:4" x14ac:dyDescent="0.3">
      <c r="D57565" s="4"/>
    </row>
    <row r="57566" spans="4:4" x14ac:dyDescent="0.3">
      <c r="D57566" s="4"/>
    </row>
    <row r="57567" spans="4:4" x14ac:dyDescent="0.3">
      <c r="D57567" s="4"/>
    </row>
    <row r="57568" spans="4:4" x14ac:dyDescent="0.3">
      <c r="D57568" s="4"/>
    </row>
    <row r="57569" spans="4:4" x14ac:dyDescent="0.3">
      <c r="D57569" s="4"/>
    </row>
    <row r="57570" spans="4:4" x14ac:dyDescent="0.3">
      <c r="D57570" s="4"/>
    </row>
    <row r="57571" spans="4:4" x14ac:dyDescent="0.3">
      <c r="D57571" s="4"/>
    </row>
    <row r="57572" spans="4:4" x14ac:dyDescent="0.3">
      <c r="D57572" s="4"/>
    </row>
    <row r="57573" spans="4:4" x14ac:dyDescent="0.3">
      <c r="D57573" s="4"/>
    </row>
    <row r="57574" spans="4:4" x14ac:dyDescent="0.3">
      <c r="D57574" s="4"/>
    </row>
    <row r="57575" spans="4:4" x14ac:dyDescent="0.3">
      <c r="D57575" s="4"/>
    </row>
    <row r="57576" spans="4:4" x14ac:dyDescent="0.3">
      <c r="D57576" s="4"/>
    </row>
    <row r="57577" spans="4:4" x14ac:dyDescent="0.3">
      <c r="D57577" s="4"/>
    </row>
    <row r="57578" spans="4:4" x14ac:dyDescent="0.3">
      <c r="D57578" s="4"/>
    </row>
    <row r="57579" spans="4:4" x14ac:dyDescent="0.3">
      <c r="D57579" s="4"/>
    </row>
    <row r="57580" spans="4:4" x14ac:dyDescent="0.3">
      <c r="D57580" s="4"/>
    </row>
    <row r="57581" spans="4:4" x14ac:dyDescent="0.3">
      <c r="D57581" s="4"/>
    </row>
    <row r="57582" spans="4:4" x14ac:dyDescent="0.3">
      <c r="D57582" s="4"/>
    </row>
    <row r="57583" spans="4:4" x14ac:dyDescent="0.3">
      <c r="D57583" s="4"/>
    </row>
    <row r="57584" spans="4:4" x14ac:dyDescent="0.3">
      <c r="D57584" s="4"/>
    </row>
    <row r="57585" spans="4:4" x14ac:dyDescent="0.3">
      <c r="D57585" s="4"/>
    </row>
    <row r="57586" spans="4:4" x14ac:dyDescent="0.3">
      <c r="D57586" s="4"/>
    </row>
    <row r="57587" spans="4:4" x14ac:dyDescent="0.3">
      <c r="D57587" s="4"/>
    </row>
    <row r="57588" spans="4:4" x14ac:dyDescent="0.3">
      <c r="D57588" s="4"/>
    </row>
    <row r="57589" spans="4:4" x14ac:dyDescent="0.3">
      <c r="D57589" s="4"/>
    </row>
    <row r="57590" spans="4:4" x14ac:dyDescent="0.3">
      <c r="D57590" s="4"/>
    </row>
    <row r="57591" spans="4:4" x14ac:dyDescent="0.3">
      <c r="D57591" s="4"/>
    </row>
    <row r="57592" spans="4:4" x14ac:dyDescent="0.3">
      <c r="D57592" s="4"/>
    </row>
    <row r="57593" spans="4:4" x14ac:dyDescent="0.3">
      <c r="D57593" s="4"/>
    </row>
    <row r="57594" spans="4:4" x14ac:dyDescent="0.3">
      <c r="D57594" s="4"/>
    </row>
    <row r="57595" spans="4:4" x14ac:dyDescent="0.3">
      <c r="D57595" s="4"/>
    </row>
    <row r="57596" spans="4:4" x14ac:dyDescent="0.3">
      <c r="D57596" s="4"/>
    </row>
    <row r="57597" spans="4:4" x14ac:dyDescent="0.3">
      <c r="D57597" s="4"/>
    </row>
    <row r="57598" spans="4:4" x14ac:dyDescent="0.3">
      <c r="D57598" s="4"/>
    </row>
    <row r="57599" spans="4:4" x14ac:dyDescent="0.3">
      <c r="D57599" s="4"/>
    </row>
    <row r="57600" spans="4:4" x14ac:dyDescent="0.3">
      <c r="D57600" s="4"/>
    </row>
    <row r="57601" spans="4:4" x14ac:dyDescent="0.3">
      <c r="D57601" s="4"/>
    </row>
    <row r="57602" spans="4:4" x14ac:dyDescent="0.3">
      <c r="D57602" s="4"/>
    </row>
    <row r="57603" spans="4:4" x14ac:dyDescent="0.3">
      <c r="D57603" s="4"/>
    </row>
    <row r="57604" spans="4:4" x14ac:dyDescent="0.3">
      <c r="D57604" s="4"/>
    </row>
    <row r="57605" spans="4:4" x14ac:dyDescent="0.3">
      <c r="D57605" s="4"/>
    </row>
    <row r="57606" spans="4:4" x14ac:dyDescent="0.3">
      <c r="D57606" s="4"/>
    </row>
    <row r="57607" spans="4:4" x14ac:dyDescent="0.3">
      <c r="D57607" s="4"/>
    </row>
    <row r="57608" spans="4:4" x14ac:dyDescent="0.3">
      <c r="D57608" s="4"/>
    </row>
    <row r="57609" spans="4:4" x14ac:dyDescent="0.3">
      <c r="D57609" s="4"/>
    </row>
    <row r="57610" spans="4:4" x14ac:dyDescent="0.3">
      <c r="D57610" s="4"/>
    </row>
    <row r="57611" spans="4:4" x14ac:dyDescent="0.3">
      <c r="D57611" s="4"/>
    </row>
    <row r="57612" spans="4:4" x14ac:dyDescent="0.3">
      <c r="D57612" s="4"/>
    </row>
    <row r="57613" spans="4:4" x14ac:dyDescent="0.3">
      <c r="D57613" s="4"/>
    </row>
    <row r="57614" spans="4:4" x14ac:dyDescent="0.3">
      <c r="D57614" s="4"/>
    </row>
    <row r="57615" spans="4:4" x14ac:dyDescent="0.3">
      <c r="D57615" s="4"/>
    </row>
    <row r="57616" spans="4:4" x14ac:dyDescent="0.3">
      <c r="D57616" s="4"/>
    </row>
    <row r="57617" spans="4:4" x14ac:dyDescent="0.3">
      <c r="D57617" s="4"/>
    </row>
    <row r="57618" spans="4:4" x14ac:dyDescent="0.3">
      <c r="D57618" s="4"/>
    </row>
    <row r="57619" spans="4:4" x14ac:dyDescent="0.3">
      <c r="D57619" s="4"/>
    </row>
    <row r="57620" spans="4:4" x14ac:dyDescent="0.3">
      <c r="D57620" s="4"/>
    </row>
    <row r="57621" spans="4:4" x14ac:dyDescent="0.3">
      <c r="D57621" s="4"/>
    </row>
    <row r="57622" spans="4:4" x14ac:dyDescent="0.3">
      <c r="D57622" s="4"/>
    </row>
    <row r="57623" spans="4:4" x14ac:dyDescent="0.3">
      <c r="D57623" s="4"/>
    </row>
    <row r="57624" spans="4:4" x14ac:dyDescent="0.3">
      <c r="D57624" s="4"/>
    </row>
    <row r="57625" spans="4:4" x14ac:dyDescent="0.3">
      <c r="D57625" s="4"/>
    </row>
    <row r="57626" spans="4:4" x14ac:dyDescent="0.3">
      <c r="D57626" s="4"/>
    </row>
    <row r="57627" spans="4:4" x14ac:dyDescent="0.3">
      <c r="D57627" s="4"/>
    </row>
    <row r="57628" spans="4:4" x14ac:dyDescent="0.3">
      <c r="D57628" s="4"/>
    </row>
    <row r="57629" spans="4:4" x14ac:dyDescent="0.3">
      <c r="D57629" s="4"/>
    </row>
    <row r="57630" spans="4:4" x14ac:dyDescent="0.3">
      <c r="D57630" s="4"/>
    </row>
    <row r="57631" spans="4:4" x14ac:dyDescent="0.3">
      <c r="D57631" s="4"/>
    </row>
    <row r="57632" spans="4:4" x14ac:dyDescent="0.3">
      <c r="D57632" s="4"/>
    </row>
    <row r="57633" spans="4:4" x14ac:dyDescent="0.3">
      <c r="D57633" s="4"/>
    </row>
    <row r="57634" spans="4:4" x14ac:dyDescent="0.3">
      <c r="D57634" s="4"/>
    </row>
    <row r="57635" spans="4:4" x14ac:dyDescent="0.3">
      <c r="D57635" s="4"/>
    </row>
    <row r="57636" spans="4:4" x14ac:dyDescent="0.3">
      <c r="D57636" s="4"/>
    </row>
    <row r="57637" spans="4:4" x14ac:dyDescent="0.3">
      <c r="D57637" s="4"/>
    </row>
    <row r="57638" spans="4:4" x14ac:dyDescent="0.3">
      <c r="D57638" s="4"/>
    </row>
    <row r="57639" spans="4:4" x14ac:dyDescent="0.3">
      <c r="D57639" s="4"/>
    </row>
    <row r="57640" spans="4:4" x14ac:dyDescent="0.3">
      <c r="D57640" s="4"/>
    </row>
    <row r="57641" spans="4:4" x14ac:dyDescent="0.3">
      <c r="D57641" s="4"/>
    </row>
    <row r="57642" spans="4:4" x14ac:dyDescent="0.3">
      <c r="D57642" s="4"/>
    </row>
    <row r="57643" spans="4:4" x14ac:dyDescent="0.3">
      <c r="D57643" s="4"/>
    </row>
    <row r="57644" spans="4:4" x14ac:dyDescent="0.3">
      <c r="D57644" s="4"/>
    </row>
    <row r="57645" spans="4:4" x14ac:dyDescent="0.3">
      <c r="D57645" s="4"/>
    </row>
    <row r="57646" spans="4:4" x14ac:dyDescent="0.3">
      <c r="D57646" s="4"/>
    </row>
    <row r="57647" spans="4:4" x14ac:dyDescent="0.3">
      <c r="D57647" s="4"/>
    </row>
    <row r="57648" spans="4:4" x14ac:dyDescent="0.3">
      <c r="D57648" s="4"/>
    </row>
    <row r="57649" spans="4:4" x14ac:dyDescent="0.3">
      <c r="D57649" s="4"/>
    </row>
    <row r="57650" spans="4:4" x14ac:dyDescent="0.3">
      <c r="D57650" s="4"/>
    </row>
    <row r="57651" spans="4:4" x14ac:dyDescent="0.3">
      <c r="D57651" s="4"/>
    </row>
    <row r="57652" spans="4:4" x14ac:dyDescent="0.3">
      <c r="D57652" s="4"/>
    </row>
    <row r="57653" spans="4:4" x14ac:dyDescent="0.3">
      <c r="D57653" s="4"/>
    </row>
    <row r="57654" spans="4:4" x14ac:dyDescent="0.3">
      <c r="D57654" s="4"/>
    </row>
    <row r="57655" spans="4:4" x14ac:dyDescent="0.3">
      <c r="D57655" s="4"/>
    </row>
    <row r="57656" spans="4:4" x14ac:dyDescent="0.3">
      <c r="D57656" s="4"/>
    </row>
    <row r="57657" spans="4:4" x14ac:dyDescent="0.3">
      <c r="D57657" s="4"/>
    </row>
    <row r="57658" spans="4:4" x14ac:dyDescent="0.3">
      <c r="D57658" s="4"/>
    </row>
    <row r="57659" spans="4:4" x14ac:dyDescent="0.3">
      <c r="D57659" s="4"/>
    </row>
    <row r="57660" spans="4:4" x14ac:dyDescent="0.3">
      <c r="D57660" s="4"/>
    </row>
    <row r="57661" spans="4:4" x14ac:dyDescent="0.3">
      <c r="D57661" s="4"/>
    </row>
    <row r="57662" spans="4:4" x14ac:dyDescent="0.3">
      <c r="D57662" s="4"/>
    </row>
    <row r="57663" spans="4:4" x14ac:dyDescent="0.3">
      <c r="D57663" s="4"/>
    </row>
    <row r="57664" spans="4:4" x14ac:dyDescent="0.3">
      <c r="D57664" s="4"/>
    </row>
    <row r="57665" spans="4:4" x14ac:dyDescent="0.3">
      <c r="D57665" s="4"/>
    </row>
    <row r="57666" spans="4:4" x14ac:dyDescent="0.3">
      <c r="D57666" s="4"/>
    </row>
    <row r="57667" spans="4:4" x14ac:dyDescent="0.3">
      <c r="D57667" s="4"/>
    </row>
    <row r="57668" spans="4:4" x14ac:dyDescent="0.3">
      <c r="D57668" s="4"/>
    </row>
    <row r="57669" spans="4:4" x14ac:dyDescent="0.3">
      <c r="D57669" s="4"/>
    </row>
    <row r="57670" spans="4:4" x14ac:dyDescent="0.3">
      <c r="D57670" s="4"/>
    </row>
    <row r="57671" spans="4:4" x14ac:dyDescent="0.3">
      <c r="D57671" s="4"/>
    </row>
    <row r="57672" spans="4:4" x14ac:dyDescent="0.3">
      <c r="D57672" s="4"/>
    </row>
    <row r="57673" spans="4:4" x14ac:dyDescent="0.3">
      <c r="D57673" s="4"/>
    </row>
    <row r="57674" spans="4:4" x14ac:dyDescent="0.3">
      <c r="D57674" s="4"/>
    </row>
    <row r="57675" spans="4:4" x14ac:dyDescent="0.3">
      <c r="D57675" s="4"/>
    </row>
    <row r="57676" spans="4:4" x14ac:dyDescent="0.3">
      <c r="D57676" s="4"/>
    </row>
    <row r="57677" spans="4:4" x14ac:dyDescent="0.3">
      <c r="D57677" s="4"/>
    </row>
    <row r="57678" spans="4:4" x14ac:dyDescent="0.3">
      <c r="D57678" s="4"/>
    </row>
    <row r="57679" spans="4:4" x14ac:dyDescent="0.3">
      <c r="D57679" s="4"/>
    </row>
    <row r="57680" spans="4:4" x14ac:dyDescent="0.3">
      <c r="D57680" s="4"/>
    </row>
    <row r="57681" spans="4:4" x14ac:dyDescent="0.3">
      <c r="D57681" s="4"/>
    </row>
    <row r="57682" spans="4:4" x14ac:dyDescent="0.3">
      <c r="D57682" s="4"/>
    </row>
    <row r="57683" spans="4:4" x14ac:dyDescent="0.3">
      <c r="D57683" s="4"/>
    </row>
    <row r="57684" spans="4:4" x14ac:dyDescent="0.3">
      <c r="D57684" s="4"/>
    </row>
    <row r="57685" spans="4:4" x14ac:dyDescent="0.3">
      <c r="D57685" s="4"/>
    </row>
    <row r="57686" spans="4:4" x14ac:dyDescent="0.3">
      <c r="D57686" s="4"/>
    </row>
    <row r="57687" spans="4:4" x14ac:dyDescent="0.3">
      <c r="D57687" s="4"/>
    </row>
    <row r="57688" spans="4:4" x14ac:dyDescent="0.3">
      <c r="D57688" s="4"/>
    </row>
    <row r="57689" spans="4:4" x14ac:dyDescent="0.3">
      <c r="D57689" s="4"/>
    </row>
    <row r="57690" spans="4:4" x14ac:dyDescent="0.3">
      <c r="D57690" s="4"/>
    </row>
    <row r="57691" spans="4:4" x14ac:dyDescent="0.3">
      <c r="D57691" s="4"/>
    </row>
    <row r="57692" spans="4:4" x14ac:dyDescent="0.3">
      <c r="D57692" s="4"/>
    </row>
    <row r="57693" spans="4:4" x14ac:dyDescent="0.3">
      <c r="D57693" s="4"/>
    </row>
    <row r="57694" spans="4:4" x14ac:dyDescent="0.3">
      <c r="D57694" s="4"/>
    </row>
    <row r="57695" spans="4:4" x14ac:dyDescent="0.3">
      <c r="D57695" s="4"/>
    </row>
    <row r="57696" spans="4:4" x14ac:dyDescent="0.3">
      <c r="D57696" s="4"/>
    </row>
    <row r="57697" spans="4:4" x14ac:dyDescent="0.3">
      <c r="D57697" s="4"/>
    </row>
    <row r="57698" spans="4:4" x14ac:dyDescent="0.3">
      <c r="D57698" s="4"/>
    </row>
    <row r="57699" spans="4:4" x14ac:dyDescent="0.3">
      <c r="D57699" s="4"/>
    </row>
    <row r="57700" spans="4:4" x14ac:dyDescent="0.3">
      <c r="D57700" s="4"/>
    </row>
    <row r="57701" spans="4:4" x14ac:dyDescent="0.3">
      <c r="D57701" s="4"/>
    </row>
    <row r="57702" spans="4:4" x14ac:dyDescent="0.3">
      <c r="D57702" s="4"/>
    </row>
    <row r="57703" spans="4:4" x14ac:dyDescent="0.3">
      <c r="D57703" s="4"/>
    </row>
    <row r="57704" spans="4:4" x14ac:dyDescent="0.3">
      <c r="D57704" s="4"/>
    </row>
    <row r="57705" spans="4:4" x14ac:dyDescent="0.3">
      <c r="D57705" s="4"/>
    </row>
    <row r="57706" spans="4:4" x14ac:dyDescent="0.3">
      <c r="D57706" s="4"/>
    </row>
    <row r="57707" spans="4:4" x14ac:dyDescent="0.3">
      <c r="D57707" s="4"/>
    </row>
    <row r="57708" spans="4:4" x14ac:dyDescent="0.3">
      <c r="D57708" s="4"/>
    </row>
    <row r="57709" spans="4:4" x14ac:dyDescent="0.3">
      <c r="D57709" s="4"/>
    </row>
    <row r="57710" spans="4:4" x14ac:dyDescent="0.3">
      <c r="D57710" s="4"/>
    </row>
    <row r="57711" spans="4:4" x14ac:dyDescent="0.3">
      <c r="D57711" s="4"/>
    </row>
    <row r="57712" spans="4:4" x14ac:dyDescent="0.3">
      <c r="D57712" s="4"/>
    </row>
    <row r="57713" spans="4:4" x14ac:dyDescent="0.3">
      <c r="D57713" s="4"/>
    </row>
    <row r="57714" spans="4:4" x14ac:dyDescent="0.3">
      <c r="D57714" s="4"/>
    </row>
    <row r="57715" spans="4:4" x14ac:dyDescent="0.3">
      <c r="D57715" s="4"/>
    </row>
    <row r="57716" spans="4:4" x14ac:dyDescent="0.3">
      <c r="D57716" s="4"/>
    </row>
    <row r="57717" spans="4:4" x14ac:dyDescent="0.3">
      <c r="D57717" s="4"/>
    </row>
    <row r="57718" spans="4:4" x14ac:dyDescent="0.3">
      <c r="D57718" s="4"/>
    </row>
    <row r="57719" spans="4:4" x14ac:dyDescent="0.3">
      <c r="D57719" s="4"/>
    </row>
    <row r="57720" spans="4:4" x14ac:dyDescent="0.3">
      <c r="D57720" s="4"/>
    </row>
    <row r="57721" spans="4:4" x14ac:dyDescent="0.3">
      <c r="D57721" s="4"/>
    </row>
    <row r="57722" spans="4:4" x14ac:dyDescent="0.3">
      <c r="D57722" s="4"/>
    </row>
    <row r="57723" spans="4:4" x14ac:dyDescent="0.3">
      <c r="D57723" s="4"/>
    </row>
    <row r="57724" spans="4:4" x14ac:dyDescent="0.3">
      <c r="D57724" s="4"/>
    </row>
    <row r="57725" spans="4:4" x14ac:dyDescent="0.3">
      <c r="D57725" s="4"/>
    </row>
    <row r="57726" spans="4:4" x14ac:dyDescent="0.3">
      <c r="D57726" s="4"/>
    </row>
    <row r="57727" spans="4:4" x14ac:dyDescent="0.3">
      <c r="D57727" s="4"/>
    </row>
    <row r="57728" spans="4:4" x14ac:dyDescent="0.3">
      <c r="D57728" s="4"/>
    </row>
    <row r="57729" spans="4:4" x14ac:dyDescent="0.3">
      <c r="D57729" s="4"/>
    </row>
    <row r="57730" spans="4:4" x14ac:dyDescent="0.3">
      <c r="D57730" s="4"/>
    </row>
    <row r="57731" spans="4:4" x14ac:dyDescent="0.3">
      <c r="D57731" s="4"/>
    </row>
    <row r="57732" spans="4:4" x14ac:dyDescent="0.3">
      <c r="D57732" s="4"/>
    </row>
    <row r="57733" spans="4:4" x14ac:dyDescent="0.3">
      <c r="D57733" s="4"/>
    </row>
    <row r="57734" spans="4:4" x14ac:dyDescent="0.3">
      <c r="D57734" s="4"/>
    </row>
    <row r="57735" spans="4:4" x14ac:dyDescent="0.3">
      <c r="D57735" s="4"/>
    </row>
    <row r="57736" spans="4:4" x14ac:dyDescent="0.3">
      <c r="D57736" s="4"/>
    </row>
    <row r="57737" spans="4:4" x14ac:dyDescent="0.3">
      <c r="D57737" s="4"/>
    </row>
    <row r="57738" spans="4:4" x14ac:dyDescent="0.3">
      <c r="D57738" s="4"/>
    </row>
    <row r="57739" spans="4:4" x14ac:dyDescent="0.3">
      <c r="D57739" s="4"/>
    </row>
    <row r="57740" spans="4:4" x14ac:dyDescent="0.3">
      <c r="D57740" s="4"/>
    </row>
    <row r="57741" spans="4:4" x14ac:dyDescent="0.3">
      <c r="D57741" s="4"/>
    </row>
    <row r="57742" spans="4:4" x14ac:dyDescent="0.3">
      <c r="D57742" s="4"/>
    </row>
    <row r="57743" spans="4:4" x14ac:dyDescent="0.3">
      <c r="D57743" s="4"/>
    </row>
    <row r="57744" spans="4:4" x14ac:dyDescent="0.3">
      <c r="D57744" s="4"/>
    </row>
    <row r="57745" spans="4:4" x14ac:dyDescent="0.3">
      <c r="D57745" s="4"/>
    </row>
    <row r="57746" spans="4:4" x14ac:dyDescent="0.3">
      <c r="D57746" s="4"/>
    </row>
    <row r="57747" spans="4:4" x14ac:dyDescent="0.3">
      <c r="D57747" s="4"/>
    </row>
    <row r="57748" spans="4:4" x14ac:dyDescent="0.3">
      <c r="D57748" s="4"/>
    </row>
    <row r="57749" spans="4:4" x14ac:dyDescent="0.3">
      <c r="D57749" s="4"/>
    </row>
    <row r="57750" spans="4:4" x14ac:dyDescent="0.3">
      <c r="D57750" s="4"/>
    </row>
    <row r="57751" spans="4:4" x14ac:dyDescent="0.3">
      <c r="D57751" s="4"/>
    </row>
    <row r="57752" spans="4:4" x14ac:dyDescent="0.3">
      <c r="D57752" s="4"/>
    </row>
    <row r="57753" spans="4:4" x14ac:dyDescent="0.3">
      <c r="D57753" s="4"/>
    </row>
    <row r="57754" spans="4:4" x14ac:dyDescent="0.3">
      <c r="D57754" s="4"/>
    </row>
    <row r="57755" spans="4:4" x14ac:dyDescent="0.3">
      <c r="D57755" s="4"/>
    </row>
    <row r="57756" spans="4:4" x14ac:dyDescent="0.3">
      <c r="D57756" s="4"/>
    </row>
    <row r="57757" spans="4:4" x14ac:dyDescent="0.3">
      <c r="D57757" s="4"/>
    </row>
    <row r="57758" spans="4:4" x14ac:dyDescent="0.3">
      <c r="D57758" s="4"/>
    </row>
    <row r="57759" spans="4:4" x14ac:dyDescent="0.3">
      <c r="D57759" s="4"/>
    </row>
    <row r="57760" spans="4:4" x14ac:dyDescent="0.3">
      <c r="D57760" s="4"/>
    </row>
    <row r="57761" spans="4:4" x14ac:dyDescent="0.3">
      <c r="D57761" s="4"/>
    </row>
    <row r="57762" spans="4:4" x14ac:dyDescent="0.3">
      <c r="D57762" s="4"/>
    </row>
    <row r="57763" spans="4:4" x14ac:dyDescent="0.3">
      <c r="D57763" s="4"/>
    </row>
    <row r="57764" spans="4:4" x14ac:dyDescent="0.3">
      <c r="D57764" s="4"/>
    </row>
    <row r="57765" spans="4:4" x14ac:dyDescent="0.3">
      <c r="D57765" s="4"/>
    </row>
    <row r="57766" spans="4:4" x14ac:dyDescent="0.3">
      <c r="D57766" s="4"/>
    </row>
    <row r="57767" spans="4:4" x14ac:dyDescent="0.3">
      <c r="D57767" s="4"/>
    </row>
    <row r="57768" spans="4:4" x14ac:dyDescent="0.3">
      <c r="D57768" s="4"/>
    </row>
    <row r="57769" spans="4:4" x14ac:dyDescent="0.3">
      <c r="D57769" s="4"/>
    </row>
    <row r="57770" spans="4:4" x14ac:dyDescent="0.3">
      <c r="D57770" s="4"/>
    </row>
    <row r="57771" spans="4:4" x14ac:dyDescent="0.3">
      <c r="D57771" s="4"/>
    </row>
    <row r="57772" spans="4:4" x14ac:dyDescent="0.3">
      <c r="D57772" s="4"/>
    </row>
    <row r="57773" spans="4:4" x14ac:dyDescent="0.3">
      <c r="D57773" s="4"/>
    </row>
    <row r="57774" spans="4:4" x14ac:dyDescent="0.3">
      <c r="D57774" s="4"/>
    </row>
    <row r="57775" spans="4:4" x14ac:dyDescent="0.3">
      <c r="D57775" s="4"/>
    </row>
    <row r="57776" spans="4:4" x14ac:dyDescent="0.3">
      <c r="D57776" s="4"/>
    </row>
    <row r="57777" spans="4:4" x14ac:dyDescent="0.3">
      <c r="D57777" s="4"/>
    </row>
    <row r="57778" spans="4:4" x14ac:dyDescent="0.3">
      <c r="D57778" s="4"/>
    </row>
    <row r="57779" spans="4:4" x14ac:dyDescent="0.3">
      <c r="D57779" s="4"/>
    </row>
    <row r="57780" spans="4:4" x14ac:dyDescent="0.3">
      <c r="D57780" s="4"/>
    </row>
    <row r="57781" spans="4:4" x14ac:dyDescent="0.3">
      <c r="D57781" s="4"/>
    </row>
    <row r="57782" spans="4:4" x14ac:dyDescent="0.3">
      <c r="D57782" s="4"/>
    </row>
    <row r="57783" spans="4:4" x14ac:dyDescent="0.3">
      <c r="D57783" s="4"/>
    </row>
    <row r="57784" spans="4:4" x14ac:dyDescent="0.3">
      <c r="D57784" s="4"/>
    </row>
    <row r="57785" spans="4:4" x14ac:dyDescent="0.3">
      <c r="D57785" s="4"/>
    </row>
    <row r="57786" spans="4:4" x14ac:dyDescent="0.3">
      <c r="D57786" s="4"/>
    </row>
    <row r="57787" spans="4:4" x14ac:dyDescent="0.3">
      <c r="D57787" s="4"/>
    </row>
    <row r="57788" spans="4:4" x14ac:dyDescent="0.3">
      <c r="D57788" s="4"/>
    </row>
    <row r="57789" spans="4:4" x14ac:dyDescent="0.3">
      <c r="D57789" s="4"/>
    </row>
    <row r="57790" spans="4:4" x14ac:dyDescent="0.3">
      <c r="D57790" s="4"/>
    </row>
    <row r="57791" spans="4:4" x14ac:dyDescent="0.3">
      <c r="D57791" s="4"/>
    </row>
    <row r="57792" spans="4:4" x14ac:dyDescent="0.3">
      <c r="D57792" s="4"/>
    </row>
    <row r="57793" spans="4:4" x14ac:dyDescent="0.3">
      <c r="D57793" s="4"/>
    </row>
    <row r="57794" spans="4:4" x14ac:dyDescent="0.3">
      <c r="D57794" s="4"/>
    </row>
    <row r="57795" spans="4:4" x14ac:dyDescent="0.3">
      <c r="D57795" s="4"/>
    </row>
    <row r="57796" spans="4:4" x14ac:dyDescent="0.3">
      <c r="D57796" s="4"/>
    </row>
    <row r="57797" spans="4:4" x14ac:dyDescent="0.3">
      <c r="D57797" s="4"/>
    </row>
    <row r="57798" spans="4:4" x14ac:dyDescent="0.3">
      <c r="D57798" s="4"/>
    </row>
    <row r="57799" spans="4:4" x14ac:dyDescent="0.3">
      <c r="D57799" s="4"/>
    </row>
    <row r="57800" spans="4:4" x14ac:dyDescent="0.3">
      <c r="D57800" s="4"/>
    </row>
    <row r="57801" spans="4:4" x14ac:dyDescent="0.3">
      <c r="D57801" s="4"/>
    </row>
    <row r="57802" spans="4:4" x14ac:dyDescent="0.3">
      <c r="D57802" s="4"/>
    </row>
    <row r="57803" spans="4:4" x14ac:dyDescent="0.3">
      <c r="D57803" s="4"/>
    </row>
    <row r="57804" spans="4:4" x14ac:dyDescent="0.3">
      <c r="D57804" s="4"/>
    </row>
    <row r="57805" spans="4:4" x14ac:dyDescent="0.3">
      <c r="D57805" s="4"/>
    </row>
    <row r="57806" spans="4:4" x14ac:dyDescent="0.3">
      <c r="D57806" s="4"/>
    </row>
    <row r="57807" spans="4:4" x14ac:dyDescent="0.3">
      <c r="D57807" s="4"/>
    </row>
    <row r="57808" spans="4:4" x14ac:dyDescent="0.3">
      <c r="D57808" s="4"/>
    </row>
    <row r="57809" spans="4:4" x14ac:dyDescent="0.3">
      <c r="D57809" s="4"/>
    </row>
    <row r="57810" spans="4:4" x14ac:dyDescent="0.3">
      <c r="D57810" s="4"/>
    </row>
    <row r="57811" spans="4:4" x14ac:dyDescent="0.3">
      <c r="D57811" s="4"/>
    </row>
    <row r="57812" spans="4:4" x14ac:dyDescent="0.3">
      <c r="D57812" s="4"/>
    </row>
    <row r="57813" spans="4:4" x14ac:dyDescent="0.3">
      <c r="D57813" s="4"/>
    </row>
    <row r="57814" spans="4:4" x14ac:dyDescent="0.3">
      <c r="D57814" s="4"/>
    </row>
    <row r="57815" spans="4:4" x14ac:dyDescent="0.3">
      <c r="D57815" s="4"/>
    </row>
    <row r="57816" spans="4:4" x14ac:dyDescent="0.3">
      <c r="D57816" s="4"/>
    </row>
    <row r="57817" spans="4:4" x14ac:dyDescent="0.3">
      <c r="D57817" s="4"/>
    </row>
    <row r="57818" spans="4:4" x14ac:dyDescent="0.3">
      <c r="D57818" s="4"/>
    </row>
    <row r="57819" spans="4:4" x14ac:dyDescent="0.3">
      <c r="D57819" s="4"/>
    </row>
    <row r="57820" spans="4:4" x14ac:dyDescent="0.3">
      <c r="D57820" s="4"/>
    </row>
    <row r="57821" spans="4:4" x14ac:dyDescent="0.3">
      <c r="D57821" s="4"/>
    </row>
    <row r="57822" spans="4:4" x14ac:dyDescent="0.3">
      <c r="D57822" s="4"/>
    </row>
    <row r="57823" spans="4:4" x14ac:dyDescent="0.3">
      <c r="D57823" s="4"/>
    </row>
    <row r="57824" spans="4:4" x14ac:dyDescent="0.3">
      <c r="D57824" s="4"/>
    </row>
    <row r="57825" spans="4:4" x14ac:dyDescent="0.3">
      <c r="D57825" s="4"/>
    </row>
    <row r="57826" spans="4:4" x14ac:dyDescent="0.3">
      <c r="D57826" s="4"/>
    </row>
    <row r="57827" spans="4:4" x14ac:dyDescent="0.3">
      <c r="D57827" s="4"/>
    </row>
    <row r="57828" spans="4:4" x14ac:dyDescent="0.3">
      <c r="D57828" s="4"/>
    </row>
    <row r="57829" spans="4:4" x14ac:dyDescent="0.3">
      <c r="D57829" s="4"/>
    </row>
    <row r="57830" spans="4:4" x14ac:dyDescent="0.3">
      <c r="D57830" s="4"/>
    </row>
    <row r="57831" spans="4:4" x14ac:dyDescent="0.3">
      <c r="D57831" s="4"/>
    </row>
    <row r="57832" spans="4:4" x14ac:dyDescent="0.3">
      <c r="D57832" s="4"/>
    </row>
    <row r="57833" spans="4:4" x14ac:dyDescent="0.3">
      <c r="D57833" s="4"/>
    </row>
    <row r="57834" spans="4:4" x14ac:dyDescent="0.3">
      <c r="D57834" s="4"/>
    </row>
    <row r="57835" spans="4:4" x14ac:dyDescent="0.3">
      <c r="D57835" s="4"/>
    </row>
    <row r="57836" spans="4:4" x14ac:dyDescent="0.3">
      <c r="D57836" s="4"/>
    </row>
    <row r="57837" spans="4:4" x14ac:dyDescent="0.3">
      <c r="D57837" s="4"/>
    </row>
    <row r="57838" spans="4:4" x14ac:dyDescent="0.3">
      <c r="D57838" s="4"/>
    </row>
    <row r="57839" spans="4:4" x14ac:dyDescent="0.3">
      <c r="D57839" s="4"/>
    </row>
    <row r="57840" spans="4:4" x14ac:dyDescent="0.3">
      <c r="D57840" s="4"/>
    </row>
    <row r="57841" spans="4:4" x14ac:dyDescent="0.3">
      <c r="D57841" s="4"/>
    </row>
    <row r="57842" spans="4:4" x14ac:dyDescent="0.3">
      <c r="D57842" s="4"/>
    </row>
    <row r="57843" spans="4:4" x14ac:dyDescent="0.3">
      <c r="D57843" s="4"/>
    </row>
    <row r="57844" spans="4:4" x14ac:dyDescent="0.3">
      <c r="D57844" s="4"/>
    </row>
    <row r="57845" spans="4:4" x14ac:dyDescent="0.3">
      <c r="D57845" s="4"/>
    </row>
    <row r="57846" spans="4:4" x14ac:dyDescent="0.3">
      <c r="D57846" s="4"/>
    </row>
    <row r="57847" spans="4:4" x14ac:dyDescent="0.3">
      <c r="D57847" s="4"/>
    </row>
    <row r="57848" spans="4:4" x14ac:dyDescent="0.3">
      <c r="D57848" s="4"/>
    </row>
    <row r="57849" spans="4:4" x14ac:dyDescent="0.3">
      <c r="D57849" s="4"/>
    </row>
    <row r="57850" spans="4:4" x14ac:dyDescent="0.3">
      <c r="D57850" s="4"/>
    </row>
    <row r="57851" spans="4:4" x14ac:dyDescent="0.3">
      <c r="D57851" s="4"/>
    </row>
    <row r="57852" spans="4:4" x14ac:dyDescent="0.3">
      <c r="D57852" s="4"/>
    </row>
    <row r="57853" spans="4:4" x14ac:dyDescent="0.3">
      <c r="D57853" s="4"/>
    </row>
    <row r="57854" spans="4:4" x14ac:dyDescent="0.3">
      <c r="D57854" s="4"/>
    </row>
    <row r="57855" spans="4:4" x14ac:dyDescent="0.3">
      <c r="D57855" s="4"/>
    </row>
    <row r="57856" spans="4:4" x14ac:dyDescent="0.3">
      <c r="D57856" s="4"/>
    </row>
    <row r="57857" spans="4:4" x14ac:dyDescent="0.3">
      <c r="D57857" s="4"/>
    </row>
    <row r="57858" spans="4:4" x14ac:dyDescent="0.3">
      <c r="D57858" s="4"/>
    </row>
    <row r="57859" spans="4:4" x14ac:dyDescent="0.3">
      <c r="D57859" s="4"/>
    </row>
    <row r="57860" spans="4:4" x14ac:dyDescent="0.3">
      <c r="D57860" s="4"/>
    </row>
    <row r="57861" spans="4:4" x14ac:dyDescent="0.3">
      <c r="D57861" s="4"/>
    </row>
    <row r="57862" spans="4:4" x14ac:dyDescent="0.3">
      <c r="D57862" s="4"/>
    </row>
    <row r="57863" spans="4:4" x14ac:dyDescent="0.3">
      <c r="D57863" s="4"/>
    </row>
    <row r="57864" spans="4:4" x14ac:dyDescent="0.3">
      <c r="D57864" s="4"/>
    </row>
    <row r="57865" spans="4:4" x14ac:dyDescent="0.3">
      <c r="D57865" s="4"/>
    </row>
    <row r="57866" spans="4:4" x14ac:dyDescent="0.3">
      <c r="D57866" s="4"/>
    </row>
    <row r="57867" spans="4:4" x14ac:dyDescent="0.3">
      <c r="D57867" s="4"/>
    </row>
    <row r="57868" spans="4:4" x14ac:dyDescent="0.3">
      <c r="D57868" s="4"/>
    </row>
    <row r="57869" spans="4:4" x14ac:dyDescent="0.3">
      <c r="D57869" s="4"/>
    </row>
    <row r="57870" spans="4:4" x14ac:dyDescent="0.3">
      <c r="D57870" s="4"/>
    </row>
    <row r="57871" spans="4:4" x14ac:dyDescent="0.3">
      <c r="D57871" s="4"/>
    </row>
    <row r="57872" spans="4:4" x14ac:dyDescent="0.3">
      <c r="D57872" s="4"/>
    </row>
    <row r="57873" spans="4:4" x14ac:dyDescent="0.3">
      <c r="D57873" s="4"/>
    </row>
    <row r="57874" spans="4:4" x14ac:dyDescent="0.3">
      <c r="D57874" s="4"/>
    </row>
    <row r="57875" spans="4:4" x14ac:dyDescent="0.3">
      <c r="D57875" s="4"/>
    </row>
    <row r="57876" spans="4:4" x14ac:dyDescent="0.3">
      <c r="D57876" s="4"/>
    </row>
    <row r="57877" spans="4:4" x14ac:dyDescent="0.3">
      <c r="D57877" s="4"/>
    </row>
    <row r="57878" spans="4:4" x14ac:dyDescent="0.3">
      <c r="D57878" s="4"/>
    </row>
    <row r="57879" spans="4:4" x14ac:dyDescent="0.3">
      <c r="D57879" s="4"/>
    </row>
    <row r="57880" spans="4:4" x14ac:dyDescent="0.3">
      <c r="D57880" s="4"/>
    </row>
    <row r="57881" spans="4:4" x14ac:dyDescent="0.3">
      <c r="D57881" s="4"/>
    </row>
    <row r="57882" spans="4:4" x14ac:dyDescent="0.3">
      <c r="D57882" s="4"/>
    </row>
    <row r="57883" spans="4:4" x14ac:dyDescent="0.3">
      <c r="D57883" s="4"/>
    </row>
    <row r="57884" spans="4:4" x14ac:dyDescent="0.3">
      <c r="D57884" s="4"/>
    </row>
    <row r="57885" spans="4:4" x14ac:dyDescent="0.3">
      <c r="D57885" s="4"/>
    </row>
    <row r="57886" spans="4:4" x14ac:dyDescent="0.3">
      <c r="D57886" s="4"/>
    </row>
    <row r="57887" spans="4:4" x14ac:dyDescent="0.3">
      <c r="D57887" s="4"/>
    </row>
    <row r="57888" spans="4:4" x14ac:dyDescent="0.3">
      <c r="D57888" s="4"/>
    </row>
    <row r="57889" spans="4:4" x14ac:dyDescent="0.3">
      <c r="D57889" s="4"/>
    </row>
    <row r="57890" spans="4:4" x14ac:dyDescent="0.3">
      <c r="D57890" s="4"/>
    </row>
    <row r="57891" spans="4:4" x14ac:dyDescent="0.3">
      <c r="D57891" s="4"/>
    </row>
    <row r="57892" spans="4:4" x14ac:dyDescent="0.3">
      <c r="D57892" s="4"/>
    </row>
    <row r="57893" spans="4:4" x14ac:dyDescent="0.3">
      <c r="D57893" s="4"/>
    </row>
    <row r="57894" spans="4:4" x14ac:dyDescent="0.3">
      <c r="D57894" s="4"/>
    </row>
    <row r="57895" spans="4:4" x14ac:dyDescent="0.3">
      <c r="D57895" s="4"/>
    </row>
    <row r="57896" spans="4:4" x14ac:dyDescent="0.3">
      <c r="D57896" s="4"/>
    </row>
    <row r="57897" spans="4:4" x14ac:dyDescent="0.3">
      <c r="D57897" s="4"/>
    </row>
    <row r="57898" spans="4:4" x14ac:dyDescent="0.3">
      <c r="D57898" s="4"/>
    </row>
    <row r="57899" spans="4:4" x14ac:dyDescent="0.3">
      <c r="D57899" s="4"/>
    </row>
    <row r="57900" spans="4:4" x14ac:dyDescent="0.3">
      <c r="D57900" s="4"/>
    </row>
    <row r="57901" spans="4:4" x14ac:dyDescent="0.3">
      <c r="D57901" s="4"/>
    </row>
    <row r="57902" spans="4:4" x14ac:dyDescent="0.3">
      <c r="D57902" s="4"/>
    </row>
    <row r="57903" spans="4:4" x14ac:dyDescent="0.3">
      <c r="D57903" s="4"/>
    </row>
    <row r="57904" spans="4:4" x14ac:dyDescent="0.3">
      <c r="D57904" s="4"/>
    </row>
    <row r="57905" spans="4:4" x14ac:dyDescent="0.3">
      <c r="D57905" s="4"/>
    </row>
    <row r="57906" spans="4:4" x14ac:dyDescent="0.3">
      <c r="D57906" s="4"/>
    </row>
    <row r="57907" spans="4:4" x14ac:dyDescent="0.3">
      <c r="D57907" s="4"/>
    </row>
    <row r="57908" spans="4:4" x14ac:dyDescent="0.3">
      <c r="D57908" s="4"/>
    </row>
    <row r="57909" spans="4:4" x14ac:dyDescent="0.3">
      <c r="D57909" s="4"/>
    </row>
    <row r="57910" spans="4:4" x14ac:dyDescent="0.3">
      <c r="D57910" s="4"/>
    </row>
    <row r="57911" spans="4:4" x14ac:dyDescent="0.3">
      <c r="D57911" s="4"/>
    </row>
    <row r="57912" spans="4:4" x14ac:dyDescent="0.3">
      <c r="D57912" s="4"/>
    </row>
    <row r="57913" spans="4:4" x14ac:dyDescent="0.3">
      <c r="D57913" s="4"/>
    </row>
    <row r="57914" spans="4:4" x14ac:dyDescent="0.3">
      <c r="D57914" s="4"/>
    </row>
    <row r="57915" spans="4:4" x14ac:dyDescent="0.3">
      <c r="D57915" s="4"/>
    </row>
    <row r="57916" spans="4:4" x14ac:dyDescent="0.3">
      <c r="D57916" s="4"/>
    </row>
    <row r="57917" spans="4:4" x14ac:dyDescent="0.3">
      <c r="D57917" s="4"/>
    </row>
    <row r="57918" spans="4:4" x14ac:dyDescent="0.3">
      <c r="D57918" s="4"/>
    </row>
    <row r="57919" spans="4:4" x14ac:dyDescent="0.3">
      <c r="D57919" s="4"/>
    </row>
    <row r="57920" spans="4:4" x14ac:dyDescent="0.3">
      <c r="D57920" s="4"/>
    </row>
    <row r="57921" spans="4:4" x14ac:dyDescent="0.3">
      <c r="D57921" s="4"/>
    </row>
    <row r="57922" spans="4:4" x14ac:dyDescent="0.3">
      <c r="D57922" s="4"/>
    </row>
    <row r="57923" spans="4:4" x14ac:dyDescent="0.3">
      <c r="D57923" s="4"/>
    </row>
    <row r="57924" spans="4:4" x14ac:dyDescent="0.3">
      <c r="D57924" s="4"/>
    </row>
    <row r="57925" spans="4:4" x14ac:dyDescent="0.3">
      <c r="D57925" s="4"/>
    </row>
    <row r="57926" spans="4:4" x14ac:dyDescent="0.3">
      <c r="D57926" s="4"/>
    </row>
    <row r="57927" spans="4:4" x14ac:dyDescent="0.3">
      <c r="D57927" s="4"/>
    </row>
    <row r="57928" spans="4:4" x14ac:dyDescent="0.3">
      <c r="D57928" s="4"/>
    </row>
    <row r="57929" spans="4:4" x14ac:dyDescent="0.3">
      <c r="D57929" s="4"/>
    </row>
    <row r="57930" spans="4:4" x14ac:dyDescent="0.3">
      <c r="D57930" s="4"/>
    </row>
    <row r="57931" spans="4:4" x14ac:dyDescent="0.3">
      <c r="D57931" s="4"/>
    </row>
    <row r="57932" spans="4:4" x14ac:dyDescent="0.3">
      <c r="D57932" s="4"/>
    </row>
    <row r="57933" spans="4:4" x14ac:dyDescent="0.3">
      <c r="D57933" s="4"/>
    </row>
    <row r="57934" spans="4:4" x14ac:dyDescent="0.3">
      <c r="D57934" s="4"/>
    </row>
    <row r="57935" spans="4:4" x14ac:dyDescent="0.3">
      <c r="D57935" s="4"/>
    </row>
    <row r="57936" spans="4:4" x14ac:dyDescent="0.3">
      <c r="D57936" s="4"/>
    </row>
    <row r="57937" spans="4:4" x14ac:dyDescent="0.3">
      <c r="D57937" s="4"/>
    </row>
    <row r="57938" spans="4:4" x14ac:dyDescent="0.3">
      <c r="D57938" s="4"/>
    </row>
    <row r="57939" spans="4:4" x14ac:dyDescent="0.3">
      <c r="D57939" s="4"/>
    </row>
    <row r="57940" spans="4:4" x14ac:dyDescent="0.3">
      <c r="D57940" s="4"/>
    </row>
    <row r="57941" spans="4:4" x14ac:dyDescent="0.3">
      <c r="D57941" s="4"/>
    </row>
    <row r="57942" spans="4:4" x14ac:dyDescent="0.3">
      <c r="D57942" s="4"/>
    </row>
    <row r="57943" spans="4:4" x14ac:dyDescent="0.3">
      <c r="D57943" s="4"/>
    </row>
    <row r="57944" spans="4:4" x14ac:dyDescent="0.3">
      <c r="D57944" s="4"/>
    </row>
    <row r="57945" spans="4:4" x14ac:dyDescent="0.3">
      <c r="D57945" s="4"/>
    </row>
    <row r="57946" spans="4:4" x14ac:dyDescent="0.3">
      <c r="D57946" s="4"/>
    </row>
    <row r="57947" spans="4:4" x14ac:dyDescent="0.3">
      <c r="D57947" s="4"/>
    </row>
    <row r="57948" spans="4:4" x14ac:dyDescent="0.3">
      <c r="D57948" s="4"/>
    </row>
    <row r="57949" spans="4:4" x14ac:dyDescent="0.3">
      <c r="D57949" s="4"/>
    </row>
    <row r="57950" spans="4:4" x14ac:dyDescent="0.3">
      <c r="D57950" s="4"/>
    </row>
    <row r="57951" spans="4:4" x14ac:dyDescent="0.3">
      <c r="D57951" s="4"/>
    </row>
    <row r="57952" spans="4:4" x14ac:dyDescent="0.3">
      <c r="D57952" s="4"/>
    </row>
    <row r="57953" spans="4:4" x14ac:dyDescent="0.3">
      <c r="D57953" s="4"/>
    </row>
    <row r="57954" spans="4:4" x14ac:dyDescent="0.3">
      <c r="D57954" s="4"/>
    </row>
    <row r="57955" spans="4:4" x14ac:dyDescent="0.3">
      <c r="D57955" s="4"/>
    </row>
    <row r="57956" spans="4:4" x14ac:dyDescent="0.3">
      <c r="D57956" s="4"/>
    </row>
    <row r="57957" spans="4:4" x14ac:dyDescent="0.3">
      <c r="D57957" s="4"/>
    </row>
    <row r="57958" spans="4:4" x14ac:dyDescent="0.3">
      <c r="D57958" s="4"/>
    </row>
    <row r="57959" spans="4:4" x14ac:dyDescent="0.3">
      <c r="D57959" s="4"/>
    </row>
    <row r="57960" spans="4:4" x14ac:dyDescent="0.3">
      <c r="D57960" s="4"/>
    </row>
    <row r="57961" spans="4:4" x14ac:dyDescent="0.3">
      <c r="D57961" s="4"/>
    </row>
    <row r="57962" spans="4:4" x14ac:dyDescent="0.3">
      <c r="D57962" s="4"/>
    </row>
    <row r="57963" spans="4:4" x14ac:dyDescent="0.3">
      <c r="D57963" s="4"/>
    </row>
    <row r="57964" spans="4:4" x14ac:dyDescent="0.3">
      <c r="D57964" s="4"/>
    </row>
    <row r="57965" spans="4:4" x14ac:dyDescent="0.3">
      <c r="D57965" s="4"/>
    </row>
    <row r="57966" spans="4:4" x14ac:dyDescent="0.3">
      <c r="D57966" s="4"/>
    </row>
    <row r="57967" spans="4:4" x14ac:dyDescent="0.3">
      <c r="D57967" s="4"/>
    </row>
    <row r="57968" spans="4:4" x14ac:dyDescent="0.3">
      <c r="D57968" s="4"/>
    </row>
    <row r="57969" spans="4:4" x14ac:dyDescent="0.3">
      <c r="D57969" s="4"/>
    </row>
    <row r="57970" spans="4:4" x14ac:dyDescent="0.3">
      <c r="D57970" s="4"/>
    </row>
    <row r="57971" spans="4:4" x14ac:dyDescent="0.3">
      <c r="D57971" s="4"/>
    </row>
    <row r="57972" spans="4:4" x14ac:dyDescent="0.3">
      <c r="D57972" s="4"/>
    </row>
    <row r="57973" spans="4:4" x14ac:dyDescent="0.3">
      <c r="D57973" s="4"/>
    </row>
    <row r="57974" spans="4:4" x14ac:dyDescent="0.3">
      <c r="D57974" s="4"/>
    </row>
    <row r="57975" spans="4:4" x14ac:dyDescent="0.3">
      <c r="D57975" s="4"/>
    </row>
    <row r="57976" spans="4:4" x14ac:dyDescent="0.3">
      <c r="D57976" s="4"/>
    </row>
    <row r="57977" spans="4:4" x14ac:dyDescent="0.3">
      <c r="D57977" s="4"/>
    </row>
    <row r="57978" spans="4:4" x14ac:dyDescent="0.3">
      <c r="D57978" s="4"/>
    </row>
    <row r="57979" spans="4:4" x14ac:dyDescent="0.3">
      <c r="D57979" s="4"/>
    </row>
    <row r="57980" spans="4:4" x14ac:dyDescent="0.3">
      <c r="D57980" s="4"/>
    </row>
    <row r="57981" spans="4:4" x14ac:dyDescent="0.3">
      <c r="D57981" s="4"/>
    </row>
    <row r="57982" spans="4:4" x14ac:dyDescent="0.3">
      <c r="D57982" s="4"/>
    </row>
    <row r="57983" spans="4:4" x14ac:dyDescent="0.3">
      <c r="D57983" s="4"/>
    </row>
    <row r="57984" spans="4:4" x14ac:dyDescent="0.3">
      <c r="D57984" s="4"/>
    </row>
    <row r="57985" spans="4:4" x14ac:dyDescent="0.3">
      <c r="D57985" s="4"/>
    </row>
    <row r="57986" spans="4:4" x14ac:dyDescent="0.3">
      <c r="D57986" s="4"/>
    </row>
    <row r="57987" spans="4:4" x14ac:dyDescent="0.3">
      <c r="D57987" s="4"/>
    </row>
    <row r="57988" spans="4:4" x14ac:dyDescent="0.3">
      <c r="D57988" s="4"/>
    </row>
    <row r="57989" spans="4:4" x14ac:dyDescent="0.3">
      <c r="D57989" s="4"/>
    </row>
    <row r="57990" spans="4:4" x14ac:dyDescent="0.3">
      <c r="D57990" s="4"/>
    </row>
    <row r="57991" spans="4:4" x14ac:dyDescent="0.3">
      <c r="D57991" s="4"/>
    </row>
    <row r="57992" spans="4:4" x14ac:dyDescent="0.3">
      <c r="D57992" s="4"/>
    </row>
    <row r="57993" spans="4:4" x14ac:dyDescent="0.3">
      <c r="D57993" s="4"/>
    </row>
    <row r="57994" spans="4:4" x14ac:dyDescent="0.3">
      <c r="D57994" s="4"/>
    </row>
    <row r="57995" spans="4:4" x14ac:dyDescent="0.3">
      <c r="D57995" s="4"/>
    </row>
    <row r="57996" spans="4:4" x14ac:dyDescent="0.3">
      <c r="D57996" s="4"/>
    </row>
    <row r="57997" spans="4:4" x14ac:dyDescent="0.3">
      <c r="D57997" s="4"/>
    </row>
    <row r="57998" spans="4:4" x14ac:dyDescent="0.3">
      <c r="D57998" s="4"/>
    </row>
    <row r="57999" spans="4:4" x14ac:dyDescent="0.3">
      <c r="D57999" s="4"/>
    </row>
    <row r="58000" spans="4:4" x14ac:dyDescent="0.3">
      <c r="D58000" s="4"/>
    </row>
    <row r="58001" spans="4:4" x14ac:dyDescent="0.3">
      <c r="D58001" s="4"/>
    </row>
    <row r="58002" spans="4:4" x14ac:dyDescent="0.3">
      <c r="D58002" s="4"/>
    </row>
    <row r="58003" spans="4:4" x14ac:dyDescent="0.3">
      <c r="D58003" s="4"/>
    </row>
    <row r="58004" spans="4:4" x14ac:dyDescent="0.3">
      <c r="D58004" s="4"/>
    </row>
    <row r="58005" spans="4:4" x14ac:dyDescent="0.3">
      <c r="D58005" s="4"/>
    </row>
    <row r="58006" spans="4:4" x14ac:dyDescent="0.3">
      <c r="D58006" s="4"/>
    </row>
    <row r="58007" spans="4:4" x14ac:dyDescent="0.3">
      <c r="D58007" s="4"/>
    </row>
    <row r="58008" spans="4:4" x14ac:dyDescent="0.3">
      <c r="D58008" s="4"/>
    </row>
    <row r="58009" spans="4:4" x14ac:dyDescent="0.3">
      <c r="D58009" s="4"/>
    </row>
    <row r="58010" spans="4:4" x14ac:dyDescent="0.3">
      <c r="D58010" s="4"/>
    </row>
    <row r="58011" spans="4:4" x14ac:dyDescent="0.3">
      <c r="D58011" s="4"/>
    </row>
    <row r="58012" spans="4:4" x14ac:dyDescent="0.3">
      <c r="D58012" s="4"/>
    </row>
    <row r="58013" spans="4:4" x14ac:dyDescent="0.3">
      <c r="D58013" s="4"/>
    </row>
    <row r="58014" spans="4:4" x14ac:dyDescent="0.3">
      <c r="D58014" s="4"/>
    </row>
    <row r="58015" spans="4:4" x14ac:dyDescent="0.3">
      <c r="D58015" s="4"/>
    </row>
    <row r="58016" spans="4:4" x14ac:dyDescent="0.3">
      <c r="D58016" s="4"/>
    </row>
    <row r="58017" spans="4:4" x14ac:dyDescent="0.3">
      <c r="D58017" s="4"/>
    </row>
    <row r="58018" spans="4:4" x14ac:dyDescent="0.3">
      <c r="D58018" s="4"/>
    </row>
    <row r="58019" spans="4:4" x14ac:dyDescent="0.3">
      <c r="D58019" s="4"/>
    </row>
    <row r="58020" spans="4:4" x14ac:dyDescent="0.3">
      <c r="D58020" s="4"/>
    </row>
    <row r="58021" spans="4:4" x14ac:dyDescent="0.3">
      <c r="D58021" s="4"/>
    </row>
    <row r="58022" spans="4:4" x14ac:dyDescent="0.3">
      <c r="D58022" s="4"/>
    </row>
    <row r="58023" spans="4:4" x14ac:dyDescent="0.3">
      <c r="D58023" s="4"/>
    </row>
    <row r="58024" spans="4:4" x14ac:dyDescent="0.3">
      <c r="D58024" s="4"/>
    </row>
    <row r="58025" spans="4:4" x14ac:dyDescent="0.3">
      <c r="D58025" s="4"/>
    </row>
    <row r="58026" spans="4:4" x14ac:dyDescent="0.3">
      <c r="D58026" s="4"/>
    </row>
    <row r="58027" spans="4:4" x14ac:dyDescent="0.3">
      <c r="D58027" s="4"/>
    </row>
    <row r="58028" spans="4:4" x14ac:dyDescent="0.3">
      <c r="D58028" s="4"/>
    </row>
    <row r="58029" spans="4:4" x14ac:dyDescent="0.3">
      <c r="D58029" s="4"/>
    </row>
    <row r="58030" spans="4:4" x14ac:dyDescent="0.3">
      <c r="D58030" s="4"/>
    </row>
    <row r="58031" spans="4:4" x14ac:dyDescent="0.3">
      <c r="D58031" s="4"/>
    </row>
    <row r="58032" spans="4:4" x14ac:dyDescent="0.3">
      <c r="D58032" s="4"/>
    </row>
    <row r="58033" spans="4:4" x14ac:dyDescent="0.3">
      <c r="D58033" s="4"/>
    </row>
    <row r="58034" spans="4:4" x14ac:dyDescent="0.3">
      <c r="D58034" s="4"/>
    </row>
    <row r="58035" spans="4:4" x14ac:dyDescent="0.3">
      <c r="D58035" s="4"/>
    </row>
    <row r="58036" spans="4:4" x14ac:dyDescent="0.3">
      <c r="D58036" s="4"/>
    </row>
    <row r="58037" spans="4:4" x14ac:dyDescent="0.3">
      <c r="D58037" s="4"/>
    </row>
    <row r="58038" spans="4:4" x14ac:dyDescent="0.3">
      <c r="D58038" s="4"/>
    </row>
    <row r="58039" spans="4:4" x14ac:dyDescent="0.3">
      <c r="D58039" s="4"/>
    </row>
    <row r="58040" spans="4:4" x14ac:dyDescent="0.3">
      <c r="D58040" s="4"/>
    </row>
    <row r="58041" spans="4:4" x14ac:dyDescent="0.3">
      <c r="D58041" s="4"/>
    </row>
    <row r="58042" spans="4:4" x14ac:dyDescent="0.3">
      <c r="D58042" s="4"/>
    </row>
    <row r="58043" spans="4:4" x14ac:dyDescent="0.3">
      <c r="D58043" s="4"/>
    </row>
    <row r="58044" spans="4:4" x14ac:dyDescent="0.3">
      <c r="D58044" s="4"/>
    </row>
    <row r="58045" spans="4:4" x14ac:dyDescent="0.3">
      <c r="D58045" s="4"/>
    </row>
    <row r="58046" spans="4:4" x14ac:dyDescent="0.3">
      <c r="D58046" s="4"/>
    </row>
    <row r="58047" spans="4:4" x14ac:dyDescent="0.3">
      <c r="D58047" s="4"/>
    </row>
    <row r="58048" spans="4:4" x14ac:dyDescent="0.3">
      <c r="D58048" s="4"/>
    </row>
    <row r="58049" spans="4:4" x14ac:dyDescent="0.3">
      <c r="D58049" s="4"/>
    </row>
    <row r="58050" spans="4:4" x14ac:dyDescent="0.3">
      <c r="D58050" s="4"/>
    </row>
    <row r="58051" spans="4:4" x14ac:dyDescent="0.3">
      <c r="D58051" s="4"/>
    </row>
    <row r="58052" spans="4:4" x14ac:dyDescent="0.3">
      <c r="D58052" s="4"/>
    </row>
    <row r="58053" spans="4:4" x14ac:dyDescent="0.3">
      <c r="D58053" s="4"/>
    </row>
    <row r="58054" spans="4:4" x14ac:dyDescent="0.3">
      <c r="D58054" s="4"/>
    </row>
    <row r="58055" spans="4:4" x14ac:dyDescent="0.3">
      <c r="D58055" s="4"/>
    </row>
    <row r="58056" spans="4:4" x14ac:dyDescent="0.3">
      <c r="D58056" s="4"/>
    </row>
    <row r="58057" spans="4:4" x14ac:dyDescent="0.3">
      <c r="D58057" s="4"/>
    </row>
    <row r="58058" spans="4:4" x14ac:dyDescent="0.3">
      <c r="D58058" s="4"/>
    </row>
    <row r="58059" spans="4:4" x14ac:dyDescent="0.3">
      <c r="D58059" s="4"/>
    </row>
    <row r="58060" spans="4:4" x14ac:dyDescent="0.3">
      <c r="D58060" s="4"/>
    </row>
    <row r="58061" spans="4:4" x14ac:dyDescent="0.3">
      <c r="D58061" s="4"/>
    </row>
    <row r="58062" spans="4:4" x14ac:dyDescent="0.3">
      <c r="D58062" s="4"/>
    </row>
    <row r="58063" spans="4:4" x14ac:dyDescent="0.3">
      <c r="D58063" s="4"/>
    </row>
    <row r="58064" spans="4:4" x14ac:dyDescent="0.3">
      <c r="D58064" s="4"/>
    </row>
    <row r="58065" spans="4:4" x14ac:dyDescent="0.3">
      <c r="D58065" s="4"/>
    </row>
    <row r="58066" spans="4:4" x14ac:dyDescent="0.3">
      <c r="D58066" s="4"/>
    </row>
    <row r="58067" spans="4:4" x14ac:dyDescent="0.3">
      <c r="D58067" s="4"/>
    </row>
    <row r="58068" spans="4:4" x14ac:dyDescent="0.3">
      <c r="D58068" s="4"/>
    </row>
    <row r="58069" spans="4:4" x14ac:dyDescent="0.3">
      <c r="D58069" s="4"/>
    </row>
    <row r="58070" spans="4:4" x14ac:dyDescent="0.3">
      <c r="D58070" s="4"/>
    </row>
    <row r="58071" spans="4:4" x14ac:dyDescent="0.3">
      <c r="D58071" s="4"/>
    </row>
    <row r="58072" spans="4:4" x14ac:dyDescent="0.3">
      <c r="D58072" s="4"/>
    </row>
    <row r="58073" spans="4:4" x14ac:dyDescent="0.3">
      <c r="D58073" s="4"/>
    </row>
    <row r="58074" spans="4:4" x14ac:dyDescent="0.3">
      <c r="D58074" s="4"/>
    </row>
    <row r="58075" spans="4:4" x14ac:dyDescent="0.3">
      <c r="D58075" s="4"/>
    </row>
    <row r="58076" spans="4:4" x14ac:dyDescent="0.3">
      <c r="D58076" s="4"/>
    </row>
    <row r="58077" spans="4:4" x14ac:dyDescent="0.3">
      <c r="D58077" s="4"/>
    </row>
    <row r="58078" spans="4:4" x14ac:dyDescent="0.3">
      <c r="D58078" s="4"/>
    </row>
    <row r="58079" spans="4:4" x14ac:dyDescent="0.3">
      <c r="D58079" s="4"/>
    </row>
    <row r="58080" spans="4:4" x14ac:dyDescent="0.3">
      <c r="D58080" s="4"/>
    </row>
    <row r="58081" spans="4:4" x14ac:dyDescent="0.3">
      <c r="D58081" s="4"/>
    </row>
    <row r="58082" spans="4:4" x14ac:dyDescent="0.3">
      <c r="D58082" s="4"/>
    </row>
    <row r="58083" spans="4:4" x14ac:dyDescent="0.3">
      <c r="D58083" s="4"/>
    </row>
    <row r="58084" spans="4:4" x14ac:dyDescent="0.3">
      <c r="D58084" s="4"/>
    </row>
    <row r="58085" spans="4:4" x14ac:dyDescent="0.3">
      <c r="D58085" s="4"/>
    </row>
    <row r="58086" spans="4:4" x14ac:dyDescent="0.3">
      <c r="D58086" s="4"/>
    </row>
    <row r="58087" spans="4:4" x14ac:dyDescent="0.3">
      <c r="D58087" s="4"/>
    </row>
    <row r="58088" spans="4:4" x14ac:dyDescent="0.3">
      <c r="D58088" s="4"/>
    </row>
    <row r="58089" spans="4:4" x14ac:dyDescent="0.3">
      <c r="D58089" s="4"/>
    </row>
    <row r="58090" spans="4:4" x14ac:dyDescent="0.3">
      <c r="D58090" s="4"/>
    </row>
    <row r="58091" spans="4:4" x14ac:dyDescent="0.3">
      <c r="D58091" s="4"/>
    </row>
    <row r="58092" spans="4:4" x14ac:dyDescent="0.3">
      <c r="D58092" s="4"/>
    </row>
    <row r="58093" spans="4:4" x14ac:dyDescent="0.3">
      <c r="D58093" s="4"/>
    </row>
    <row r="58094" spans="4:4" x14ac:dyDescent="0.3">
      <c r="D58094" s="4"/>
    </row>
    <row r="58095" spans="4:4" x14ac:dyDescent="0.3">
      <c r="D58095" s="4"/>
    </row>
    <row r="58096" spans="4:4" x14ac:dyDescent="0.3">
      <c r="D58096" s="4"/>
    </row>
    <row r="58097" spans="4:4" x14ac:dyDescent="0.3">
      <c r="D58097" s="4"/>
    </row>
    <row r="58098" spans="4:4" x14ac:dyDescent="0.3">
      <c r="D58098" s="4"/>
    </row>
    <row r="58099" spans="4:4" x14ac:dyDescent="0.3">
      <c r="D58099" s="4"/>
    </row>
    <row r="58100" spans="4:4" x14ac:dyDescent="0.3">
      <c r="D58100" s="4"/>
    </row>
    <row r="58101" spans="4:4" x14ac:dyDescent="0.3">
      <c r="D58101" s="4"/>
    </row>
    <row r="58102" spans="4:4" x14ac:dyDescent="0.3">
      <c r="D58102" s="4"/>
    </row>
    <row r="58103" spans="4:4" x14ac:dyDescent="0.3">
      <c r="D58103" s="4"/>
    </row>
    <row r="58104" spans="4:4" x14ac:dyDescent="0.3">
      <c r="D58104" s="4"/>
    </row>
    <row r="58105" spans="4:4" x14ac:dyDescent="0.3">
      <c r="D58105" s="4"/>
    </row>
    <row r="58106" spans="4:4" x14ac:dyDescent="0.3">
      <c r="D58106" s="4"/>
    </row>
    <row r="58107" spans="4:4" x14ac:dyDescent="0.3">
      <c r="D58107" s="4"/>
    </row>
    <row r="58108" spans="4:4" x14ac:dyDescent="0.3">
      <c r="D58108" s="4"/>
    </row>
    <row r="58109" spans="4:4" x14ac:dyDescent="0.3">
      <c r="D58109" s="4"/>
    </row>
    <row r="58110" spans="4:4" x14ac:dyDescent="0.3">
      <c r="D58110" s="4"/>
    </row>
    <row r="58111" spans="4:4" x14ac:dyDescent="0.3">
      <c r="D58111" s="4"/>
    </row>
    <row r="58112" spans="4:4" x14ac:dyDescent="0.3">
      <c r="D58112" s="4"/>
    </row>
    <row r="58113" spans="4:4" x14ac:dyDescent="0.3">
      <c r="D58113" s="4"/>
    </row>
    <row r="58114" spans="4:4" x14ac:dyDescent="0.3">
      <c r="D58114" s="4"/>
    </row>
    <row r="58115" spans="4:4" x14ac:dyDescent="0.3">
      <c r="D58115" s="4"/>
    </row>
    <row r="58116" spans="4:4" x14ac:dyDescent="0.3">
      <c r="D58116" s="4"/>
    </row>
    <row r="58117" spans="4:4" x14ac:dyDescent="0.3">
      <c r="D58117" s="4"/>
    </row>
    <row r="58118" spans="4:4" x14ac:dyDescent="0.3">
      <c r="D58118" s="4"/>
    </row>
    <row r="58119" spans="4:4" x14ac:dyDescent="0.3">
      <c r="D58119" s="4"/>
    </row>
    <row r="58120" spans="4:4" x14ac:dyDescent="0.3">
      <c r="D58120" s="4"/>
    </row>
    <row r="58121" spans="4:4" x14ac:dyDescent="0.3">
      <c r="D58121" s="4"/>
    </row>
    <row r="58122" spans="4:4" x14ac:dyDescent="0.3">
      <c r="D58122" s="4"/>
    </row>
    <row r="58123" spans="4:4" x14ac:dyDescent="0.3">
      <c r="D58123" s="4"/>
    </row>
    <row r="58124" spans="4:4" x14ac:dyDescent="0.3">
      <c r="D58124" s="4"/>
    </row>
    <row r="58125" spans="4:4" x14ac:dyDescent="0.3">
      <c r="D58125" s="4"/>
    </row>
    <row r="58126" spans="4:4" x14ac:dyDescent="0.3">
      <c r="D58126" s="4"/>
    </row>
    <row r="58127" spans="4:4" x14ac:dyDescent="0.3">
      <c r="D58127" s="4"/>
    </row>
    <row r="58128" spans="4:4" x14ac:dyDescent="0.3">
      <c r="D58128" s="4"/>
    </row>
    <row r="58129" spans="4:4" x14ac:dyDescent="0.3">
      <c r="D58129" s="4"/>
    </row>
    <row r="58130" spans="4:4" x14ac:dyDescent="0.3">
      <c r="D58130" s="4"/>
    </row>
    <row r="58131" spans="4:4" x14ac:dyDescent="0.3">
      <c r="D58131" s="4"/>
    </row>
    <row r="58132" spans="4:4" x14ac:dyDescent="0.3">
      <c r="D58132" s="4"/>
    </row>
    <row r="58133" spans="4:4" x14ac:dyDescent="0.3">
      <c r="D58133" s="4"/>
    </row>
    <row r="58134" spans="4:4" x14ac:dyDescent="0.3">
      <c r="D58134" s="4"/>
    </row>
    <row r="58135" spans="4:4" x14ac:dyDescent="0.3">
      <c r="D58135" s="4"/>
    </row>
    <row r="58136" spans="4:4" x14ac:dyDescent="0.3">
      <c r="D58136" s="4"/>
    </row>
    <row r="58137" spans="4:4" x14ac:dyDescent="0.3">
      <c r="D58137" s="4"/>
    </row>
    <row r="58138" spans="4:4" x14ac:dyDescent="0.3">
      <c r="D58138" s="4"/>
    </row>
    <row r="58139" spans="4:4" x14ac:dyDescent="0.3">
      <c r="D58139" s="4"/>
    </row>
    <row r="58140" spans="4:4" x14ac:dyDescent="0.3">
      <c r="D58140" s="4"/>
    </row>
    <row r="58141" spans="4:4" x14ac:dyDescent="0.3">
      <c r="D58141" s="4"/>
    </row>
    <row r="58142" spans="4:4" x14ac:dyDescent="0.3">
      <c r="D58142" s="4"/>
    </row>
    <row r="58143" spans="4:4" x14ac:dyDescent="0.3">
      <c r="D58143" s="4"/>
    </row>
    <row r="58144" spans="4:4" x14ac:dyDescent="0.3">
      <c r="D58144" s="4"/>
    </row>
    <row r="58145" spans="4:4" x14ac:dyDescent="0.3">
      <c r="D58145" s="4"/>
    </row>
    <row r="58146" spans="4:4" x14ac:dyDescent="0.3">
      <c r="D58146" s="4"/>
    </row>
    <row r="58147" spans="4:4" x14ac:dyDescent="0.3">
      <c r="D58147" s="4"/>
    </row>
    <row r="58148" spans="4:4" x14ac:dyDescent="0.3">
      <c r="D58148" s="4"/>
    </row>
    <row r="58149" spans="4:4" x14ac:dyDescent="0.3">
      <c r="D58149" s="4"/>
    </row>
    <row r="58150" spans="4:4" x14ac:dyDescent="0.3">
      <c r="D58150" s="4"/>
    </row>
    <row r="58151" spans="4:4" x14ac:dyDescent="0.3">
      <c r="D58151" s="4"/>
    </row>
    <row r="58152" spans="4:4" x14ac:dyDescent="0.3">
      <c r="D58152" s="4"/>
    </row>
    <row r="58153" spans="4:4" x14ac:dyDescent="0.3">
      <c r="D58153" s="4"/>
    </row>
    <row r="58154" spans="4:4" x14ac:dyDescent="0.3">
      <c r="D58154" s="4"/>
    </row>
    <row r="58155" spans="4:4" x14ac:dyDescent="0.3">
      <c r="D58155" s="4"/>
    </row>
    <row r="58156" spans="4:4" x14ac:dyDescent="0.3">
      <c r="D58156" s="4"/>
    </row>
    <row r="58157" spans="4:4" x14ac:dyDescent="0.3">
      <c r="D58157" s="4"/>
    </row>
    <row r="58158" spans="4:4" x14ac:dyDescent="0.3">
      <c r="D58158" s="4"/>
    </row>
    <row r="58159" spans="4:4" x14ac:dyDescent="0.3">
      <c r="D58159" s="4"/>
    </row>
    <row r="58160" spans="4:4" x14ac:dyDescent="0.3">
      <c r="D58160" s="4"/>
    </row>
    <row r="58161" spans="4:4" x14ac:dyDescent="0.3">
      <c r="D58161" s="4"/>
    </row>
    <row r="58162" spans="4:4" x14ac:dyDescent="0.3">
      <c r="D58162" s="4"/>
    </row>
    <row r="58163" spans="4:4" x14ac:dyDescent="0.3">
      <c r="D58163" s="4"/>
    </row>
    <row r="58164" spans="4:4" x14ac:dyDescent="0.3">
      <c r="D58164" s="4"/>
    </row>
    <row r="58165" spans="4:4" x14ac:dyDescent="0.3">
      <c r="D58165" s="4"/>
    </row>
    <row r="58166" spans="4:4" x14ac:dyDescent="0.3">
      <c r="D58166" s="4"/>
    </row>
    <row r="58167" spans="4:4" x14ac:dyDescent="0.3">
      <c r="D58167" s="4"/>
    </row>
    <row r="58168" spans="4:4" x14ac:dyDescent="0.3">
      <c r="D58168" s="4"/>
    </row>
    <row r="58169" spans="4:4" x14ac:dyDescent="0.3">
      <c r="D58169" s="4"/>
    </row>
    <row r="58170" spans="4:4" x14ac:dyDescent="0.3">
      <c r="D58170" s="4"/>
    </row>
    <row r="58171" spans="4:4" x14ac:dyDescent="0.3">
      <c r="D58171" s="4"/>
    </row>
    <row r="58172" spans="4:4" x14ac:dyDescent="0.3">
      <c r="D58172" s="4"/>
    </row>
    <row r="58173" spans="4:4" x14ac:dyDescent="0.3">
      <c r="D58173" s="4"/>
    </row>
    <row r="58174" spans="4:4" x14ac:dyDescent="0.3">
      <c r="D58174" s="4"/>
    </row>
    <row r="58175" spans="4:4" x14ac:dyDescent="0.3">
      <c r="D58175" s="4"/>
    </row>
    <row r="58176" spans="4:4" x14ac:dyDescent="0.3">
      <c r="D58176" s="4"/>
    </row>
    <row r="58177" spans="4:4" x14ac:dyDescent="0.3">
      <c r="D58177" s="4"/>
    </row>
    <row r="58178" spans="4:4" x14ac:dyDescent="0.3">
      <c r="D58178" s="4"/>
    </row>
    <row r="58179" spans="4:4" x14ac:dyDescent="0.3">
      <c r="D58179" s="4"/>
    </row>
    <row r="58180" spans="4:4" x14ac:dyDescent="0.3">
      <c r="D58180" s="4"/>
    </row>
    <row r="58181" spans="4:4" x14ac:dyDescent="0.3">
      <c r="D58181" s="4"/>
    </row>
    <row r="58182" spans="4:4" x14ac:dyDescent="0.3">
      <c r="D58182" s="4"/>
    </row>
    <row r="58183" spans="4:4" x14ac:dyDescent="0.3">
      <c r="D58183" s="4"/>
    </row>
    <row r="58184" spans="4:4" x14ac:dyDescent="0.3">
      <c r="D58184" s="4"/>
    </row>
    <row r="58185" spans="4:4" x14ac:dyDescent="0.3">
      <c r="D58185" s="4"/>
    </row>
    <row r="58186" spans="4:4" x14ac:dyDescent="0.3">
      <c r="D58186" s="4"/>
    </row>
    <row r="58187" spans="4:4" x14ac:dyDescent="0.3">
      <c r="D58187" s="4"/>
    </row>
    <row r="58188" spans="4:4" x14ac:dyDescent="0.3">
      <c r="D58188" s="4"/>
    </row>
    <row r="58189" spans="4:4" x14ac:dyDescent="0.3">
      <c r="D58189" s="4"/>
    </row>
    <row r="58190" spans="4:4" x14ac:dyDescent="0.3">
      <c r="D58190" s="4"/>
    </row>
    <row r="58191" spans="4:4" x14ac:dyDescent="0.3">
      <c r="D58191" s="4"/>
    </row>
    <row r="58192" spans="4:4" x14ac:dyDescent="0.3">
      <c r="D58192" s="4"/>
    </row>
    <row r="58193" spans="4:4" x14ac:dyDescent="0.3">
      <c r="D58193" s="4"/>
    </row>
    <row r="58194" spans="4:4" x14ac:dyDescent="0.3">
      <c r="D58194" s="4"/>
    </row>
    <row r="58195" spans="4:4" x14ac:dyDescent="0.3">
      <c r="D58195" s="4"/>
    </row>
    <row r="58196" spans="4:4" x14ac:dyDescent="0.3">
      <c r="D58196" s="4"/>
    </row>
    <row r="58197" spans="4:4" x14ac:dyDescent="0.3">
      <c r="D58197" s="4"/>
    </row>
    <row r="58198" spans="4:4" x14ac:dyDescent="0.3">
      <c r="D58198" s="4"/>
    </row>
    <row r="58199" spans="4:4" x14ac:dyDescent="0.3">
      <c r="D58199" s="4"/>
    </row>
    <row r="58200" spans="4:4" x14ac:dyDescent="0.3">
      <c r="D58200" s="4"/>
    </row>
    <row r="58201" spans="4:4" x14ac:dyDescent="0.3">
      <c r="D58201" s="4"/>
    </row>
    <row r="58202" spans="4:4" x14ac:dyDescent="0.3">
      <c r="D58202" s="4"/>
    </row>
    <row r="58203" spans="4:4" x14ac:dyDescent="0.3">
      <c r="D58203" s="4"/>
    </row>
    <row r="58204" spans="4:4" x14ac:dyDescent="0.3">
      <c r="D58204" s="4"/>
    </row>
    <row r="58205" spans="4:4" x14ac:dyDescent="0.3">
      <c r="D58205" s="4"/>
    </row>
    <row r="58206" spans="4:4" x14ac:dyDescent="0.3">
      <c r="D58206" s="4"/>
    </row>
    <row r="58207" spans="4:4" x14ac:dyDescent="0.3">
      <c r="D58207" s="4"/>
    </row>
    <row r="58208" spans="4:4" x14ac:dyDescent="0.3">
      <c r="D58208" s="4"/>
    </row>
    <row r="58209" spans="4:4" x14ac:dyDescent="0.3">
      <c r="D58209" s="4"/>
    </row>
    <row r="58210" spans="4:4" x14ac:dyDescent="0.3">
      <c r="D58210" s="4"/>
    </row>
    <row r="58211" spans="4:4" x14ac:dyDescent="0.3">
      <c r="D58211" s="4"/>
    </row>
    <row r="58212" spans="4:4" x14ac:dyDescent="0.3">
      <c r="D58212" s="4"/>
    </row>
    <row r="58213" spans="4:4" x14ac:dyDescent="0.3">
      <c r="D58213" s="4"/>
    </row>
    <row r="58214" spans="4:4" x14ac:dyDescent="0.3">
      <c r="D58214" s="4"/>
    </row>
    <row r="58215" spans="4:4" x14ac:dyDescent="0.3">
      <c r="D58215" s="4"/>
    </row>
    <row r="58216" spans="4:4" x14ac:dyDescent="0.3">
      <c r="D58216" s="4"/>
    </row>
    <row r="58217" spans="4:4" x14ac:dyDescent="0.3">
      <c r="D58217" s="4"/>
    </row>
    <row r="58218" spans="4:4" x14ac:dyDescent="0.3">
      <c r="D58218" s="4"/>
    </row>
    <row r="58219" spans="4:4" x14ac:dyDescent="0.3">
      <c r="D58219" s="4"/>
    </row>
    <row r="58220" spans="4:4" x14ac:dyDescent="0.3">
      <c r="D58220" s="4"/>
    </row>
    <row r="58221" spans="4:4" x14ac:dyDescent="0.3">
      <c r="D58221" s="4"/>
    </row>
    <row r="58222" spans="4:4" x14ac:dyDescent="0.3">
      <c r="D58222" s="4"/>
    </row>
    <row r="58223" spans="4:4" x14ac:dyDescent="0.3">
      <c r="D58223" s="4"/>
    </row>
    <row r="58224" spans="4:4" x14ac:dyDescent="0.3">
      <c r="D58224" s="4"/>
    </row>
    <row r="58225" spans="4:4" x14ac:dyDescent="0.3">
      <c r="D58225" s="4"/>
    </row>
    <row r="58226" spans="4:4" x14ac:dyDescent="0.3">
      <c r="D58226" s="4"/>
    </row>
    <row r="58227" spans="4:4" x14ac:dyDescent="0.3">
      <c r="D58227" s="4"/>
    </row>
    <row r="58228" spans="4:4" x14ac:dyDescent="0.3">
      <c r="D58228" s="4"/>
    </row>
    <row r="58229" spans="4:4" x14ac:dyDescent="0.3">
      <c r="D58229" s="4"/>
    </row>
    <row r="58230" spans="4:4" x14ac:dyDescent="0.3">
      <c r="D58230" s="4"/>
    </row>
    <row r="58231" spans="4:4" x14ac:dyDescent="0.3">
      <c r="D58231" s="4"/>
    </row>
    <row r="58232" spans="4:4" x14ac:dyDescent="0.3">
      <c r="D58232" s="4"/>
    </row>
    <row r="58233" spans="4:4" x14ac:dyDescent="0.3">
      <c r="D58233" s="4"/>
    </row>
    <row r="58234" spans="4:4" x14ac:dyDescent="0.3">
      <c r="D58234" s="4"/>
    </row>
    <row r="58235" spans="4:4" x14ac:dyDescent="0.3">
      <c r="D58235" s="4"/>
    </row>
    <row r="58236" spans="4:4" x14ac:dyDescent="0.3">
      <c r="D58236" s="4"/>
    </row>
    <row r="58237" spans="4:4" x14ac:dyDescent="0.3">
      <c r="D58237" s="4"/>
    </row>
    <row r="58238" spans="4:4" x14ac:dyDescent="0.3">
      <c r="D58238" s="4"/>
    </row>
    <row r="58239" spans="4:4" x14ac:dyDescent="0.3">
      <c r="D58239" s="4"/>
    </row>
    <row r="58240" spans="4:4" x14ac:dyDescent="0.3">
      <c r="D58240" s="4"/>
    </row>
    <row r="58241" spans="4:4" x14ac:dyDescent="0.3">
      <c r="D58241" s="4"/>
    </row>
    <row r="58242" spans="4:4" x14ac:dyDescent="0.3">
      <c r="D58242" s="4"/>
    </row>
    <row r="58243" spans="4:4" x14ac:dyDescent="0.3">
      <c r="D58243" s="4"/>
    </row>
    <row r="58244" spans="4:4" x14ac:dyDescent="0.3">
      <c r="D58244" s="4"/>
    </row>
    <row r="58245" spans="4:4" x14ac:dyDescent="0.3">
      <c r="D58245" s="4"/>
    </row>
    <row r="58246" spans="4:4" x14ac:dyDescent="0.3">
      <c r="D58246" s="4"/>
    </row>
    <row r="58247" spans="4:4" x14ac:dyDescent="0.3">
      <c r="D58247" s="4"/>
    </row>
    <row r="58248" spans="4:4" x14ac:dyDescent="0.3">
      <c r="D58248" s="4"/>
    </row>
    <row r="58249" spans="4:4" x14ac:dyDescent="0.3">
      <c r="D58249" s="4"/>
    </row>
    <row r="58250" spans="4:4" x14ac:dyDescent="0.3">
      <c r="D58250" s="4"/>
    </row>
    <row r="58251" spans="4:4" x14ac:dyDescent="0.3">
      <c r="D58251" s="4"/>
    </row>
    <row r="58252" spans="4:4" x14ac:dyDescent="0.3">
      <c r="D58252" s="4"/>
    </row>
    <row r="58253" spans="4:4" x14ac:dyDescent="0.3">
      <c r="D58253" s="4"/>
    </row>
    <row r="58254" spans="4:4" x14ac:dyDescent="0.3">
      <c r="D58254" s="4"/>
    </row>
    <row r="58255" spans="4:4" x14ac:dyDescent="0.3">
      <c r="D58255" s="4"/>
    </row>
    <row r="58256" spans="4:4" x14ac:dyDescent="0.3">
      <c r="D58256" s="4"/>
    </row>
    <row r="58257" spans="4:4" x14ac:dyDescent="0.3">
      <c r="D58257" s="4"/>
    </row>
    <row r="58258" spans="4:4" x14ac:dyDescent="0.3">
      <c r="D58258" s="4"/>
    </row>
    <row r="58259" spans="4:4" x14ac:dyDescent="0.3">
      <c r="D58259" s="4"/>
    </row>
    <row r="58260" spans="4:4" x14ac:dyDescent="0.3">
      <c r="D58260" s="4"/>
    </row>
    <row r="58261" spans="4:4" x14ac:dyDescent="0.3">
      <c r="D58261" s="4"/>
    </row>
    <row r="58262" spans="4:4" x14ac:dyDescent="0.3">
      <c r="D58262" s="4"/>
    </row>
    <row r="58263" spans="4:4" x14ac:dyDescent="0.3">
      <c r="D58263" s="4"/>
    </row>
    <row r="58264" spans="4:4" x14ac:dyDescent="0.3">
      <c r="D58264" s="4"/>
    </row>
    <row r="58265" spans="4:4" x14ac:dyDescent="0.3">
      <c r="D58265" s="4"/>
    </row>
    <row r="58266" spans="4:4" x14ac:dyDescent="0.3">
      <c r="D58266" s="4"/>
    </row>
    <row r="58267" spans="4:4" x14ac:dyDescent="0.3">
      <c r="D58267" s="4"/>
    </row>
    <row r="58268" spans="4:4" x14ac:dyDescent="0.3">
      <c r="D58268" s="4"/>
    </row>
    <row r="58269" spans="4:4" x14ac:dyDescent="0.3">
      <c r="D58269" s="4"/>
    </row>
    <row r="58270" spans="4:4" x14ac:dyDescent="0.3">
      <c r="D58270" s="4"/>
    </row>
    <row r="58271" spans="4:4" x14ac:dyDescent="0.3">
      <c r="D58271" s="4"/>
    </row>
    <row r="58272" spans="4:4" x14ac:dyDescent="0.3">
      <c r="D58272" s="4"/>
    </row>
    <row r="58273" spans="4:4" x14ac:dyDescent="0.3">
      <c r="D58273" s="4"/>
    </row>
    <row r="58274" spans="4:4" x14ac:dyDescent="0.3">
      <c r="D58274" s="4"/>
    </row>
    <row r="58275" spans="4:4" x14ac:dyDescent="0.3">
      <c r="D58275" s="4"/>
    </row>
    <row r="58276" spans="4:4" x14ac:dyDescent="0.3">
      <c r="D58276" s="4"/>
    </row>
    <row r="58277" spans="4:4" x14ac:dyDescent="0.3">
      <c r="D58277" s="4"/>
    </row>
    <row r="58278" spans="4:4" x14ac:dyDescent="0.3">
      <c r="D58278" s="4"/>
    </row>
    <row r="58279" spans="4:4" x14ac:dyDescent="0.3">
      <c r="D58279" s="4"/>
    </row>
    <row r="58280" spans="4:4" x14ac:dyDescent="0.3">
      <c r="D58280" s="4"/>
    </row>
    <row r="58281" spans="4:4" x14ac:dyDescent="0.3">
      <c r="D58281" s="4"/>
    </row>
    <row r="58282" spans="4:4" x14ac:dyDescent="0.3">
      <c r="D58282" s="4"/>
    </row>
    <row r="58283" spans="4:4" x14ac:dyDescent="0.3">
      <c r="D58283" s="4"/>
    </row>
    <row r="58284" spans="4:4" x14ac:dyDescent="0.3">
      <c r="D58284" s="4"/>
    </row>
    <row r="58285" spans="4:4" x14ac:dyDescent="0.3">
      <c r="D58285" s="4"/>
    </row>
    <row r="58286" spans="4:4" x14ac:dyDescent="0.3">
      <c r="D58286" s="4"/>
    </row>
    <row r="58287" spans="4:4" x14ac:dyDescent="0.3">
      <c r="D58287" s="4"/>
    </row>
    <row r="58288" spans="4:4" x14ac:dyDescent="0.3">
      <c r="D58288" s="4"/>
    </row>
    <row r="58289" spans="4:4" x14ac:dyDescent="0.3">
      <c r="D58289" s="4"/>
    </row>
    <row r="58290" spans="4:4" x14ac:dyDescent="0.3">
      <c r="D58290" s="4"/>
    </row>
    <row r="58291" spans="4:4" x14ac:dyDescent="0.3">
      <c r="D58291" s="4"/>
    </row>
    <row r="58292" spans="4:4" x14ac:dyDescent="0.3">
      <c r="D58292" s="4"/>
    </row>
    <row r="58293" spans="4:4" x14ac:dyDescent="0.3">
      <c r="D58293" s="4"/>
    </row>
    <row r="58294" spans="4:4" x14ac:dyDescent="0.3">
      <c r="D58294" s="4"/>
    </row>
    <row r="58295" spans="4:4" x14ac:dyDescent="0.3">
      <c r="D58295" s="4"/>
    </row>
    <row r="58296" spans="4:4" x14ac:dyDescent="0.3">
      <c r="D58296" s="4"/>
    </row>
    <row r="58297" spans="4:4" x14ac:dyDescent="0.3">
      <c r="D58297" s="4"/>
    </row>
    <row r="58298" spans="4:4" x14ac:dyDescent="0.3">
      <c r="D58298" s="4"/>
    </row>
    <row r="58299" spans="4:4" x14ac:dyDescent="0.3">
      <c r="D58299" s="4"/>
    </row>
    <row r="58300" spans="4:4" x14ac:dyDescent="0.3">
      <c r="D58300" s="4"/>
    </row>
    <row r="58301" spans="4:4" x14ac:dyDescent="0.3">
      <c r="D58301" s="4"/>
    </row>
    <row r="58302" spans="4:4" x14ac:dyDescent="0.3">
      <c r="D58302" s="4"/>
    </row>
    <row r="58303" spans="4:4" x14ac:dyDescent="0.3">
      <c r="D58303" s="4"/>
    </row>
    <row r="58304" spans="4:4" x14ac:dyDescent="0.3">
      <c r="D58304" s="4"/>
    </row>
    <row r="58305" spans="4:4" x14ac:dyDescent="0.3">
      <c r="D58305" s="4"/>
    </row>
    <row r="58306" spans="4:4" x14ac:dyDescent="0.3">
      <c r="D58306" s="4"/>
    </row>
    <row r="58307" spans="4:4" x14ac:dyDescent="0.3">
      <c r="D58307" s="4"/>
    </row>
    <row r="58308" spans="4:4" x14ac:dyDescent="0.3">
      <c r="D58308" s="4"/>
    </row>
    <row r="58309" spans="4:4" x14ac:dyDescent="0.3">
      <c r="D58309" s="4"/>
    </row>
    <row r="58310" spans="4:4" x14ac:dyDescent="0.3">
      <c r="D58310" s="4"/>
    </row>
    <row r="58311" spans="4:4" x14ac:dyDescent="0.3">
      <c r="D58311" s="4"/>
    </row>
    <row r="58312" spans="4:4" x14ac:dyDescent="0.3">
      <c r="D58312" s="4"/>
    </row>
    <row r="58313" spans="4:4" x14ac:dyDescent="0.3">
      <c r="D58313" s="4"/>
    </row>
    <row r="58314" spans="4:4" x14ac:dyDescent="0.3">
      <c r="D58314" s="4"/>
    </row>
    <row r="58315" spans="4:4" x14ac:dyDescent="0.3">
      <c r="D58315" s="4"/>
    </row>
    <row r="58316" spans="4:4" x14ac:dyDescent="0.3">
      <c r="D58316" s="4"/>
    </row>
    <row r="58317" spans="4:4" x14ac:dyDescent="0.3">
      <c r="D58317" s="4"/>
    </row>
    <row r="58318" spans="4:4" x14ac:dyDescent="0.3">
      <c r="D58318" s="4"/>
    </row>
    <row r="58319" spans="4:4" x14ac:dyDescent="0.3">
      <c r="D58319" s="4"/>
    </row>
    <row r="58320" spans="4:4" x14ac:dyDescent="0.3">
      <c r="D58320" s="4"/>
    </row>
    <row r="58321" spans="4:4" x14ac:dyDescent="0.3">
      <c r="D58321" s="4"/>
    </row>
    <row r="58322" spans="4:4" x14ac:dyDescent="0.3">
      <c r="D58322" s="4"/>
    </row>
    <row r="58323" spans="4:4" x14ac:dyDescent="0.3">
      <c r="D58323" s="4"/>
    </row>
    <row r="58324" spans="4:4" x14ac:dyDescent="0.3">
      <c r="D58324" s="4"/>
    </row>
    <row r="58325" spans="4:4" x14ac:dyDescent="0.3">
      <c r="D58325" s="4"/>
    </row>
    <row r="58326" spans="4:4" x14ac:dyDescent="0.3">
      <c r="D58326" s="4"/>
    </row>
    <row r="58327" spans="4:4" x14ac:dyDescent="0.3">
      <c r="D58327" s="4"/>
    </row>
    <row r="58328" spans="4:4" x14ac:dyDescent="0.3">
      <c r="D58328" s="4"/>
    </row>
    <row r="58329" spans="4:4" x14ac:dyDescent="0.3">
      <c r="D58329" s="4"/>
    </row>
    <row r="58330" spans="4:4" x14ac:dyDescent="0.3">
      <c r="D58330" s="4"/>
    </row>
    <row r="58331" spans="4:4" x14ac:dyDescent="0.3">
      <c r="D58331" s="4"/>
    </row>
    <row r="58332" spans="4:4" x14ac:dyDescent="0.3">
      <c r="D58332" s="4"/>
    </row>
    <row r="58333" spans="4:4" x14ac:dyDescent="0.3">
      <c r="D58333" s="4"/>
    </row>
    <row r="58334" spans="4:4" x14ac:dyDescent="0.3">
      <c r="D58334" s="4"/>
    </row>
    <row r="58335" spans="4:4" x14ac:dyDescent="0.3">
      <c r="D58335" s="4"/>
    </row>
    <row r="58336" spans="4:4" x14ac:dyDescent="0.3">
      <c r="D58336" s="4"/>
    </row>
    <row r="58337" spans="4:4" x14ac:dyDescent="0.3">
      <c r="D58337" s="4"/>
    </row>
    <row r="58338" spans="4:4" x14ac:dyDescent="0.3">
      <c r="D58338" s="4"/>
    </row>
    <row r="58339" spans="4:4" x14ac:dyDescent="0.3">
      <c r="D58339" s="4"/>
    </row>
    <row r="58340" spans="4:4" x14ac:dyDescent="0.3">
      <c r="D58340" s="4"/>
    </row>
    <row r="58341" spans="4:4" x14ac:dyDescent="0.3">
      <c r="D58341" s="4"/>
    </row>
    <row r="58342" spans="4:4" x14ac:dyDescent="0.3">
      <c r="D58342" s="4"/>
    </row>
    <row r="58343" spans="4:4" x14ac:dyDescent="0.3">
      <c r="D58343" s="4"/>
    </row>
    <row r="58344" spans="4:4" x14ac:dyDescent="0.3">
      <c r="D58344" s="4"/>
    </row>
    <row r="58345" spans="4:4" x14ac:dyDescent="0.3">
      <c r="D58345" s="4"/>
    </row>
    <row r="58346" spans="4:4" x14ac:dyDescent="0.3">
      <c r="D58346" s="4"/>
    </row>
    <row r="58347" spans="4:4" x14ac:dyDescent="0.3">
      <c r="D58347" s="4"/>
    </row>
    <row r="58348" spans="4:4" x14ac:dyDescent="0.3">
      <c r="D58348" s="4"/>
    </row>
    <row r="58349" spans="4:4" x14ac:dyDescent="0.3">
      <c r="D58349" s="4"/>
    </row>
    <row r="58350" spans="4:4" x14ac:dyDescent="0.3">
      <c r="D58350" s="4"/>
    </row>
    <row r="58351" spans="4:4" x14ac:dyDescent="0.3">
      <c r="D58351" s="4"/>
    </row>
    <row r="58352" spans="4:4" x14ac:dyDescent="0.3">
      <c r="D58352" s="4"/>
    </row>
    <row r="58353" spans="4:4" x14ac:dyDescent="0.3">
      <c r="D58353" s="4"/>
    </row>
    <row r="58354" spans="4:4" x14ac:dyDescent="0.3">
      <c r="D58354" s="4"/>
    </row>
    <row r="58355" spans="4:4" x14ac:dyDescent="0.3">
      <c r="D58355" s="4"/>
    </row>
    <row r="58356" spans="4:4" x14ac:dyDescent="0.3">
      <c r="D58356" s="4"/>
    </row>
    <row r="58357" spans="4:4" x14ac:dyDescent="0.3">
      <c r="D58357" s="4"/>
    </row>
    <row r="58358" spans="4:4" x14ac:dyDescent="0.3">
      <c r="D58358" s="4"/>
    </row>
    <row r="58359" spans="4:4" x14ac:dyDescent="0.3">
      <c r="D58359" s="4"/>
    </row>
    <row r="58360" spans="4:4" x14ac:dyDescent="0.3">
      <c r="D58360" s="4"/>
    </row>
    <row r="58361" spans="4:4" x14ac:dyDescent="0.3">
      <c r="D58361" s="4"/>
    </row>
    <row r="58362" spans="4:4" x14ac:dyDescent="0.3">
      <c r="D58362" s="4"/>
    </row>
    <row r="58363" spans="4:4" x14ac:dyDescent="0.3">
      <c r="D58363" s="4"/>
    </row>
    <row r="58364" spans="4:4" x14ac:dyDescent="0.3">
      <c r="D58364" s="4"/>
    </row>
    <row r="58365" spans="4:4" x14ac:dyDescent="0.3">
      <c r="D58365" s="4"/>
    </row>
    <row r="58366" spans="4:4" x14ac:dyDescent="0.3">
      <c r="D58366" s="4"/>
    </row>
    <row r="58367" spans="4:4" x14ac:dyDescent="0.3">
      <c r="D58367" s="4"/>
    </row>
    <row r="58368" spans="4:4" x14ac:dyDescent="0.3">
      <c r="D58368" s="4"/>
    </row>
    <row r="58369" spans="4:4" x14ac:dyDescent="0.3">
      <c r="D58369" s="4"/>
    </row>
    <row r="58370" spans="4:4" x14ac:dyDescent="0.3">
      <c r="D58370" s="4"/>
    </row>
    <row r="58371" spans="4:4" x14ac:dyDescent="0.3">
      <c r="D58371" s="4"/>
    </row>
    <row r="58372" spans="4:4" x14ac:dyDescent="0.3">
      <c r="D58372" s="4"/>
    </row>
    <row r="58373" spans="4:4" x14ac:dyDescent="0.3">
      <c r="D58373" s="4"/>
    </row>
    <row r="58374" spans="4:4" x14ac:dyDescent="0.3">
      <c r="D58374" s="4"/>
    </row>
    <row r="58375" spans="4:4" x14ac:dyDescent="0.3">
      <c r="D58375" s="4"/>
    </row>
    <row r="58376" spans="4:4" x14ac:dyDescent="0.3">
      <c r="D58376" s="4"/>
    </row>
    <row r="58377" spans="4:4" x14ac:dyDescent="0.3">
      <c r="D58377" s="4"/>
    </row>
    <row r="58378" spans="4:4" x14ac:dyDescent="0.3">
      <c r="D58378" s="4"/>
    </row>
    <row r="58379" spans="4:4" x14ac:dyDescent="0.3">
      <c r="D58379" s="4"/>
    </row>
    <row r="58380" spans="4:4" x14ac:dyDescent="0.3">
      <c r="D58380" s="4"/>
    </row>
    <row r="58381" spans="4:4" x14ac:dyDescent="0.3">
      <c r="D58381" s="4"/>
    </row>
    <row r="58382" spans="4:4" x14ac:dyDescent="0.3">
      <c r="D58382" s="4"/>
    </row>
    <row r="58383" spans="4:4" x14ac:dyDescent="0.3">
      <c r="D58383" s="4"/>
    </row>
    <row r="58384" spans="4:4" x14ac:dyDescent="0.3">
      <c r="D58384" s="4"/>
    </row>
    <row r="58385" spans="4:4" x14ac:dyDescent="0.3">
      <c r="D58385" s="4"/>
    </row>
    <row r="58386" spans="4:4" x14ac:dyDescent="0.3">
      <c r="D58386" s="4"/>
    </row>
    <row r="58387" spans="4:4" x14ac:dyDescent="0.3">
      <c r="D58387" s="4"/>
    </row>
    <row r="58388" spans="4:4" x14ac:dyDescent="0.3">
      <c r="D58388" s="4"/>
    </row>
    <row r="58389" spans="4:4" x14ac:dyDescent="0.3">
      <c r="D58389" s="4"/>
    </row>
    <row r="58390" spans="4:4" x14ac:dyDescent="0.3">
      <c r="D58390" s="4"/>
    </row>
    <row r="58391" spans="4:4" x14ac:dyDescent="0.3">
      <c r="D58391" s="4"/>
    </row>
    <row r="58392" spans="4:4" x14ac:dyDescent="0.3">
      <c r="D58392" s="4"/>
    </row>
    <row r="58393" spans="4:4" x14ac:dyDescent="0.3">
      <c r="D58393" s="4"/>
    </row>
    <row r="58394" spans="4:4" x14ac:dyDescent="0.3">
      <c r="D58394" s="4"/>
    </row>
    <row r="58395" spans="4:4" x14ac:dyDescent="0.3">
      <c r="D58395" s="4"/>
    </row>
    <row r="58396" spans="4:4" x14ac:dyDescent="0.3">
      <c r="D58396" s="4"/>
    </row>
    <row r="58397" spans="4:4" x14ac:dyDescent="0.3">
      <c r="D58397" s="4"/>
    </row>
    <row r="58398" spans="4:4" x14ac:dyDescent="0.3">
      <c r="D58398" s="4"/>
    </row>
    <row r="58399" spans="4:4" x14ac:dyDescent="0.3">
      <c r="D58399" s="4"/>
    </row>
    <row r="58400" spans="4:4" x14ac:dyDescent="0.3">
      <c r="D58400" s="4"/>
    </row>
    <row r="58401" spans="4:4" x14ac:dyDescent="0.3">
      <c r="D58401" s="4"/>
    </row>
    <row r="58402" spans="4:4" x14ac:dyDescent="0.3">
      <c r="D58402" s="4"/>
    </row>
    <row r="58403" spans="4:4" x14ac:dyDescent="0.3">
      <c r="D58403" s="4"/>
    </row>
    <row r="58404" spans="4:4" x14ac:dyDescent="0.3">
      <c r="D58404" s="4"/>
    </row>
    <row r="58405" spans="4:4" x14ac:dyDescent="0.3">
      <c r="D58405" s="4"/>
    </row>
    <row r="58406" spans="4:4" x14ac:dyDescent="0.3">
      <c r="D58406" s="4"/>
    </row>
    <row r="58407" spans="4:4" x14ac:dyDescent="0.3">
      <c r="D58407" s="4"/>
    </row>
    <row r="58408" spans="4:4" x14ac:dyDescent="0.3">
      <c r="D58408" s="4"/>
    </row>
    <row r="58409" spans="4:4" x14ac:dyDescent="0.3">
      <c r="D58409" s="4"/>
    </row>
    <row r="58410" spans="4:4" x14ac:dyDescent="0.3">
      <c r="D58410" s="4"/>
    </row>
    <row r="58411" spans="4:4" x14ac:dyDescent="0.3">
      <c r="D58411" s="4"/>
    </row>
    <row r="58412" spans="4:4" x14ac:dyDescent="0.3">
      <c r="D58412" s="4"/>
    </row>
    <row r="58413" spans="4:4" x14ac:dyDescent="0.3">
      <c r="D58413" s="4"/>
    </row>
    <row r="58414" spans="4:4" x14ac:dyDescent="0.3">
      <c r="D58414" s="4"/>
    </row>
    <row r="58415" spans="4:4" x14ac:dyDescent="0.3">
      <c r="D58415" s="4"/>
    </row>
    <row r="58416" spans="4:4" x14ac:dyDescent="0.3">
      <c r="D58416" s="4"/>
    </row>
    <row r="58417" spans="4:4" x14ac:dyDescent="0.3">
      <c r="D58417" s="4"/>
    </row>
    <row r="58418" spans="4:4" x14ac:dyDescent="0.3">
      <c r="D58418" s="4"/>
    </row>
    <row r="58419" spans="4:4" x14ac:dyDescent="0.3">
      <c r="D58419" s="4"/>
    </row>
    <row r="58420" spans="4:4" x14ac:dyDescent="0.3">
      <c r="D58420" s="4"/>
    </row>
    <row r="58421" spans="4:4" x14ac:dyDescent="0.3">
      <c r="D58421" s="4"/>
    </row>
    <row r="58422" spans="4:4" x14ac:dyDescent="0.3">
      <c r="D58422" s="4"/>
    </row>
    <row r="58423" spans="4:4" x14ac:dyDescent="0.3">
      <c r="D58423" s="4"/>
    </row>
    <row r="58424" spans="4:4" x14ac:dyDescent="0.3">
      <c r="D58424" s="4"/>
    </row>
    <row r="58425" spans="4:4" x14ac:dyDescent="0.3">
      <c r="D58425" s="4"/>
    </row>
    <row r="58426" spans="4:4" x14ac:dyDescent="0.3">
      <c r="D58426" s="4"/>
    </row>
    <row r="58427" spans="4:4" x14ac:dyDescent="0.3">
      <c r="D58427" s="4"/>
    </row>
    <row r="58428" spans="4:4" x14ac:dyDescent="0.3">
      <c r="D58428" s="4"/>
    </row>
    <row r="58429" spans="4:4" x14ac:dyDescent="0.3">
      <c r="D58429" s="4"/>
    </row>
    <row r="58430" spans="4:4" x14ac:dyDescent="0.3">
      <c r="D58430" s="4"/>
    </row>
    <row r="58431" spans="4:4" x14ac:dyDescent="0.3">
      <c r="D58431" s="4"/>
    </row>
    <row r="58432" spans="4:4" x14ac:dyDescent="0.3">
      <c r="D58432" s="4"/>
    </row>
    <row r="58433" spans="4:4" x14ac:dyDescent="0.3">
      <c r="D58433" s="4"/>
    </row>
    <row r="58434" spans="4:4" x14ac:dyDescent="0.3">
      <c r="D58434" s="4"/>
    </row>
    <row r="58435" spans="4:4" x14ac:dyDescent="0.3">
      <c r="D58435" s="4"/>
    </row>
    <row r="58436" spans="4:4" x14ac:dyDescent="0.3">
      <c r="D58436" s="4"/>
    </row>
    <row r="58437" spans="4:4" x14ac:dyDescent="0.3">
      <c r="D58437" s="4"/>
    </row>
    <row r="58438" spans="4:4" x14ac:dyDescent="0.3">
      <c r="D58438" s="4"/>
    </row>
    <row r="58439" spans="4:4" x14ac:dyDescent="0.3">
      <c r="D58439" s="4"/>
    </row>
    <row r="58440" spans="4:4" x14ac:dyDescent="0.3">
      <c r="D58440" s="4"/>
    </row>
    <row r="58441" spans="4:4" x14ac:dyDescent="0.3">
      <c r="D58441" s="4"/>
    </row>
    <row r="58442" spans="4:4" x14ac:dyDescent="0.3">
      <c r="D58442" s="4"/>
    </row>
    <row r="58443" spans="4:4" x14ac:dyDescent="0.3">
      <c r="D58443" s="4"/>
    </row>
    <row r="58444" spans="4:4" x14ac:dyDescent="0.3">
      <c r="D58444" s="4"/>
    </row>
    <row r="58445" spans="4:4" x14ac:dyDescent="0.3">
      <c r="D58445" s="4"/>
    </row>
    <row r="58446" spans="4:4" x14ac:dyDescent="0.3">
      <c r="D58446" s="4"/>
    </row>
    <row r="58447" spans="4:4" x14ac:dyDescent="0.3">
      <c r="D58447" s="4"/>
    </row>
    <row r="58448" spans="4:4" x14ac:dyDescent="0.3">
      <c r="D58448" s="4"/>
    </row>
    <row r="58449" spans="4:4" x14ac:dyDescent="0.3">
      <c r="D58449" s="4"/>
    </row>
    <row r="58450" spans="4:4" x14ac:dyDescent="0.3">
      <c r="D58450" s="4"/>
    </row>
    <row r="58451" spans="4:4" x14ac:dyDescent="0.3">
      <c r="D58451" s="4"/>
    </row>
    <row r="58452" spans="4:4" x14ac:dyDescent="0.3">
      <c r="D58452" s="4"/>
    </row>
    <row r="58453" spans="4:4" x14ac:dyDescent="0.3">
      <c r="D58453" s="4"/>
    </row>
    <row r="58454" spans="4:4" x14ac:dyDescent="0.3">
      <c r="D58454" s="4"/>
    </row>
    <row r="58455" spans="4:4" x14ac:dyDescent="0.3">
      <c r="D58455" s="4"/>
    </row>
    <row r="58456" spans="4:4" x14ac:dyDescent="0.3">
      <c r="D58456" s="4"/>
    </row>
    <row r="58457" spans="4:4" x14ac:dyDescent="0.3">
      <c r="D58457" s="4"/>
    </row>
    <row r="58458" spans="4:4" x14ac:dyDescent="0.3">
      <c r="D58458" s="4"/>
    </row>
    <row r="58459" spans="4:4" x14ac:dyDescent="0.3">
      <c r="D58459" s="4"/>
    </row>
    <row r="58460" spans="4:4" x14ac:dyDescent="0.3">
      <c r="D58460" s="4"/>
    </row>
    <row r="58461" spans="4:4" x14ac:dyDescent="0.3">
      <c r="D58461" s="4"/>
    </row>
    <row r="58462" spans="4:4" x14ac:dyDescent="0.3">
      <c r="D58462" s="4"/>
    </row>
    <row r="58463" spans="4:4" x14ac:dyDescent="0.3">
      <c r="D58463" s="4"/>
    </row>
    <row r="58464" spans="4:4" x14ac:dyDescent="0.3">
      <c r="D58464" s="4"/>
    </row>
    <row r="58465" spans="4:4" x14ac:dyDescent="0.3">
      <c r="D58465" s="4"/>
    </row>
    <row r="58466" spans="4:4" x14ac:dyDescent="0.3">
      <c r="D58466" s="4"/>
    </row>
    <row r="58467" spans="4:4" x14ac:dyDescent="0.3">
      <c r="D58467" s="4"/>
    </row>
    <row r="58468" spans="4:4" x14ac:dyDescent="0.3">
      <c r="D58468" s="4"/>
    </row>
    <row r="58469" spans="4:4" x14ac:dyDescent="0.3">
      <c r="D58469" s="4"/>
    </row>
    <row r="58470" spans="4:4" x14ac:dyDescent="0.3">
      <c r="D58470" s="4"/>
    </row>
    <row r="58471" spans="4:4" x14ac:dyDescent="0.3">
      <c r="D58471" s="4"/>
    </row>
    <row r="58472" spans="4:4" x14ac:dyDescent="0.3">
      <c r="D58472" s="4"/>
    </row>
    <row r="58473" spans="4:4" x14ac:dyDescent="0.3">
      <c r="D58473" s="4"/>
    </row>
    <row r="58474" spans="4:4" x14ac:dyDescent="0.3">
      <c r="D58474" s="4"/>
    </row>
    <row r="58475" spans="4:4" x14ac:dyDescent="0.3">
      <c r="D58475" s="4"/>
    </row>
    <row r="58476" spans="4:4" x14ac:dyDescent="0.3">
      <c r="D58476" s="4"/>
    </row>
    <row r="58477" spans="4:4" x14ac:dyDescent="0.3">
      <c r="D58477" s="4"/>
    </row>
    <row r="58478" spans="4:4" x14ac:dyDescent="0.3">
      <c r="D58478" s="4"/>
    </row>
    <row r="58479" spans="4:4" x14ac:dyDescent="0.3">
      <c r="D58479" s="4"/>
    </row>
    <row r="58480" spans="4:4" x14ac:dyDescent="0.3">
      <c r="D58480" s="4"/>
    </row>
    <row r="58481" spans="4:4" x14ac:dyDescent="0.3">
      <c r="D58481" s="4"/>
    </row>
    <row r="58482" spans="4:4" x14ac:dyDescent="0.3">
      <c r="D58482" s="4"/>
    </row>
    <row r="58483" spans="4:4" x14ac:dyDescent="0.3">
      <c r="D58483" s="4"/>
    </row>
    <row r="58484" spans="4:4" x14ac:dyDescent="0.3">
      <c r="D58484" s="4"/>
    </row>
    <row r="58485" spans="4:4" x14ac:dyDescent="0.3">
      <c r="D58485" s="4"/>
    </row>
    <row r="58486" spans="4:4" x14ac:dyDescent="0.3">
      <c r="D58486" s="4"/>
    </row>
    <row r="58487" spans="4:4" x14ac:dyDescent="0.3">
      <c r="D58487" s="4"/>
    </row>
    <row r="58488" spans="4:4" x14ac:dyDescent="0.3">
      <c r="D58488" s="4"/>
    </row>
    <row r="58489" spans="4:4" x14ac:dyDescent="0.3">
      <c r="D58489" s="4"/>
    </row>
    <row r="58490" spans="4:4" x14ac:dyDescent="0.3">
      <c r="D58490" s="4"/>
    </row>
    <row r="58491" spans="4:4" x14ac:dyDescent="0.3">
      <c r="D58491" s="4"/>
    </row>
    <row r="58492" spans="4:4" x14ac:dyDescent="0.3">
      <c r="D58492" s="4"/>
    </row>
    <row r="58493" spans="4:4" x14ac:dyDescent="0.3">
      <c r="D58493" s="4"/>
    </row>
    <row r="58494" spans="4:4" x14ac:dyDescent="0.3">
      <c r="D58494" s="4"/>
    </row>
    <row r="58495" spans="4:4" x14ac:dyDescent="0.3">
      <c r="D58495" s="4"/>
    </row>
    <row r="58496" spans="4:4" x14ac:dyDescent="0.3">
      <c r="D58496" s="4"/>
    </row>
    <row r="58497" spans="4:4" x14ac:dyDescent="0.3">
      <c r="D58497" s="4"/>
    </row>
    <row r="58498" spans="4:4" x14ac:dyDescent="0.3">
      <c r="D58498" s="4"/>
    </row>
    <row r="58499" spans="4:4" x14ac:dyDescent="0.3">
      <c r="D58499" s="4"/>
    </row>
    <row r="58500" spans="4:4" x14ac:dyDescent="0.3">
      <c r="D58500" s="4"/>
    </row>
    <row r="58501" spans="4:4" x14ac:dyDescent="0.3">
      <c r="D58501" s="4"/>
    </row>
    <row r="58502" spans="4:4" x14ac:dyDescent="0.3">
      <c r="D58502" s="4"/>
    </row>
    <row r="58503" spans="4:4" x14ac:dyDescent="0.3">
      <c r="D58503" s="4"/>
    </row>
    <row r="58504" spans="4:4" x14ac:dyDescent="0.3">
      <c r="D58504" s="4"/>
    </row>
    <row r="58505" spans="4:4" x14ac:dyDescent="0.3">
      <c r="D58505" s="4"/>
    </row>
    <row r="58506" spans="4:4" x14ac:dyDescent="0.3">
      <c r="D58506" s="4"/>
    </row>
    <row r="58507" spans="4:4" x14ac:dyDescent="0.3">
      <c r="D58507" s="4"/>
    </row>
    <row r="58508" spans="4:4" x14ac:dyDescent="0.3">
      <c r="D58508" s="4"/>
    </row>
    <row r="58509" spans="4:4" x14ac:dyDescent="0.3">
      <c r="D58509" s="4"/>
    </row>
    <row r="58510" spans="4:4" x14ac:dyDescent="0.3">
      <c r="D58510" s="4"/>
    </row>
    <row r="58511" spans="4:4" x14ac:dyDescent="0.3">
      <c r="D58511" s="4"/>
    </row>
    <row r="58512" spans="4:4" x14ac:dyDescent="0.3">
      <c r="D58512" s="4"/>
    </row>
    <row r="58513" spans="4:4" x14ac:dyDescent="0.3">
      <c r="D58513" s="4"/>
    </row>
    <row r="58514" spans="4:4" x14ac:dyDescent="0.3">
      <c r="D58514" s="4"/>
    </row>
    <row r="58515" spans="4:4" x14ac:dyDescent="0.3">
      <c r="D58515" s="4"/>
    </row>
    <row r="58516" spans="4:4" x14ac:dyDescent="0.3">
      <c r="D58516" s="4"/>
    </row>
    <row r="58517" spans="4:4" x14ac:dyDescent="0.3">
      <c r="D58517" s="4"/>
    </row>
    <row r="58518" spans="4:4" x14ac:dyDescent="0.3">
      <c r="D58518" s="4"/>
    </row>
    <row r="58519" spans="4:4" x14ac:dyDescent="0.3">
      <c r="D58519" s="4"/>
    </row>
    <row r="58520" spans="4:4" x14ac:dyDescent="0.3">
      <c r="D58520" s="4"/>
    </row>
    <row r="58521" spans="4:4" x14ac:dyDescent="0.3">
      <c r="D58521" s="4"/>
    </row>
    <row r="58522" spans="4:4" x14ac:dyDescent="0.3">
      <c r="D58522" s="4"/>
    </row>
    <row r="58523" spans="4:4" x14ac:dyDescent="0.3">
      <c r="D58523" s="4"/>
    </row>
    <row r="58524" spans="4:4" x14ac:dyDescent="0.3">
      <c r="D58524" s="4"/>
    </row>
    <row r="58525" spans="4:4" x14ac:dyDescent="0.3">
      <c r="D58525" s="4"/>
    </row>
    <row r="58526" spans="4:4" x14ac:dyDescent="0.3">
      <c r="D58526" s="4"/>
    </row>
    <row r="58527" spans="4:4" x14ac:dyDescent="0.3">
      <c r="D58527" s="4"/>
    </row>
    <row r="58528" spans="4:4" x14ac:dyDescent="0.3">
      <c r="D58528" s="4"/>
    </row>
    <row r="58529" spans="4:4" x14ac:dyDescent="0.3">
      <c r="D58529" s="4"/>
    </row>
    <row r="58530" spans="4:4" x14ac:dyDescent="0.3">
      <c r="D58530" s="4"/>
    </row>
    <row r="58531" spans="4:4" x14ac:dyDescent="0.3">
      <c r="D58531" s="4"/>
    </row>
    <row r="58532" spans="4:4" x14ac:dyDescent="0.3">
      <c r="D58532" s="4"/>
    </row>
    <row r="58533" spans="4:4" x14ac:dyDescent="0.3">
      <c r="D58533" s="4"/>
    </row>
    <row r="58534" spans="4:4" x14ac:dyDescent="0.3">
      <c r="D58534" s="4"/>
    </row>
    <row r="58535" spans="4:4" x14ac:dyDescent="0.3">
      <c r="D58535" s="4"/>
    </row>
    <row r="58536" spans="4:4" x14ac:dyDescent="0.3">
      <c r="D58536" s="4"/>
    </row>
    <row r="58537" spans="4:4" x14ac:dyDescent="0.3">
      <c r="D58537" s="4"/>
    </row>
    <row r="58538" spans="4:4" x14ac:dyDescent="0.3">
      <c r="D58538" s="4"/>
    </row>
    <row r="58539" spans="4:4" x14ac:dyDescent="0.3">
      <c r="D58539" s="4"/>
    </row>
    <row r="58540" spans="4:4" x14ac:dyDescent="0.3">
      <c r="D58540" s="4"/>
    </row>
    <row r="58541" spans="4:4" x14ac:dyDescent="0.3">
      <c r="D58541" s="4"/>
    </row>
    <row r="58542" spans="4:4" x14ac:dyDescent="0.3">
      <c r="D58542" s="4"/>
    </row>
    <row r="58543" spans="4:4" x14ac:dyDescent="0.3">
      <c r="D58543" s="4"/>
    </row>
    <row r="58544" spans="4:4" x14ac:dyDescent="0.3">
      <c r="D58544" s="4"/>
    </row>
    <row r="58545" spans="4:4" x14ac:dyDescent="0.3">
      <c r="D58545" s="4"/>
    </row>
    <row r="58546" spans="4:4" x14ac:dyDescent="0.3">
      <c r="D58546" s="4"/>
    </row>
    <row r="58547" spans="4:4" x14ac:dyDescent="0.3">
      <c r="D58547" s="4"/>
    </row>
    <row r="58548" spans="4:4" x14ac:dyDescent="0.3">
      <c r="D58548" s="4"/>
    </row>
    <row r="58549" spans="4:4" x14ac:dyDescent="0.3">
      <c r="D58549" s="4"/>
    </row>
    <row r="58550" spans="4:4" x14ac:dyDescent="0.3">
      <c r="D58550" s="4"/>
    </row>
    <row r="58551" spans="4:4" x14ac:dyDescent="0.3">
      <c r="D58551" s="4"/>
    </row>
    <row r="58552" spans="4:4" x14ac:dyDescent="0.3">
      <c r="D58552" s="4"/>
    </row>
    <row r="58553" spans="4:4" x14ac:dyDescent="0.3">
      <c r="D58553" s="4"/>
    </row>
    <row r="58554" spans="4:4" x14ac:dyDescent="0.3">
      <c r="D58554" s="4"/>
    </row>
    <row r="58555" spans="4:4" x14ac:dyDescent="0.3">
      <c r="D58555" s="4"/>
    </row>
    <row r="58556" spans="4:4" x14ac:dyDescent="0.3">
      <c r="D58556" s="4"/>
    </row>
    <row r="58557" spans="4:4" x14ac:dyDescent="0.3">
      <c r="D58557" s="4"/>
    </row>
    <row r="58558" spans="4:4" x14ac:dyDescent="0.3">
      <c r="D58558" s="4"/>
    </row>
    <row r="58559" spans="4:4" x14ac:dyDescent="0.3">
      <c r="D58559" s="4"/>
    </row>
    <row r="58560" spans="4:4" x14ac:dyDescent="0.3">
      <c r="D58560" s="4"/>
    </row>
    <row r="58561" spans="4:4" x14ac:dyDescent="0.3">
      <c r="D58561" s="4"/>
    </row>
    <row r="58562" spans="4:4" x14ac:dyDescent="0.3">
      <c r="D58562" s="4"/>
    </row>
    <row r="58563" spans="4:4" x14ac:dyDescent="0.3">
      <c r="D58563" s="4"/>
    </row>
    <row r="58564" spans="4:4" x14ac:dyDescent="0.3">
      <c r="D58564" s="4"/>
    </row>
    <row r="58565" spans="4:4" x14ac:dyDescent="0.3">
      <c r="D58565" s="4"/>
    </row>
    <row r="58566" spans="4:4" x14ac:dyDescent="0.3">
      <c r="D58566" s="4"/>
    </row>
    <row r="58567" spans="4:4" x14ac:dyDescent="0.3">
      <c r="D58567" s="4"/>
    </row>
    <row r="58568" spans="4:4" x14ac:dyDescent="0.3">
      <c r="D58568" s="4"/>
    </row>
    <row r="58569" spans="4:4" x14ac:dyDescent="0.3">
      <c r="D58569" s="4"/>
    </row>
    <row r="58570" spans="4:4" x14ac:dyDescent="0.3">
      <c r="D58570" s="4"/>
    </row>
    <row r="58571" spans="4:4" x14ac:dyDescent="0.3">
      <c r="D58571" s="4"/>
    </row>
    <row r="58572" spans="4:4" x14ac:dyDescent="0.3">
      <c r="D58572" s="4"/>
    </row>
    <row r="58573" spans="4:4" x14ac:dyDescent="0.3">
      <c r="D58573" s="4"/>
    </row>
    <row r="58574" spans="4:4" x14ac:dyDescent="0.3">
      <c r="D58574" s="4"/>
    </row>
    <row r="58575" spans="4:4" x14ac:dyDescent="0.3">
      <c r="D58575" s="4"/>
    </row>
    <row r="58576" spans="4:4" x14ac:dyDescent="0.3">
      <c r="D58576" s="4"/>
    </row>
    <row r="58577" spans="4:4" x14ac:dyDescent="0.3">
      <c r="D58577" s="4"/>
    </row>
    <row r="58578" spans="4:4" x14ac:dyDescent="0.3">
      <c r="D58578" s="4"/>
    </row>
    <row r="58579" spans="4:4" x14ac:dyDescent="0.3">
      <c r="D58579" s="4"/>
    </row>
    <row r="58580" spans="4:4" x14ac:dyDescent="0.3">
      <c r="D58580" s="4"/>
    </row>
    <row r="58581" spans="4:4" x14ac:dyDescent="0.3">
      <c r="D58581" s="4"/>
    </row>
    <row r="58582" spans="4:4" x14ac:dyDescent="0.3">
      <c r="D58582" s="4"/>
    </row>
    <row r="58583" spans="4:4" x14ac:dyDescent="0.3">
      <c r="D58583" s="4"/>
    </row>
    <row r="58584" spans="4:4" x14ac:dyDescent="0.3">
      <c r="D58584" s="4"/>
    </row>
    <row r="58585" spans="4:4" x14ac:dyDescent="0.3">
      <c r="D58585" s="4"/>
    </row>
    <row r="58586" spans="4:4" x14ac:dyDescent="0.3">
      <c r="D58586" s="4"/>
    </row>
    <row r="58587" spans="4:4" x14ac:dyDescent="0.3">
      <c r="D58587" s="4"/>
    </row>
    <row r="58588" spans="4:4" x14ac:dyDescent="0.3">
      <c r="D58588" s="4"/>
    </row>
    <row r="58589" spans="4:4" x14ac:dyDescent="0.3">
      <c r="D58589" s="4"/>
    </row>
    <row r="58590" spans="4:4" x14ac:dyDescent="0.3">
      <c r="D58590" s="4"/>
    </row>
    <row r="58591" spans="4:4" x14ac:dyDescent="0.3">
      <c r="D58591" s="4"/>
    </row>
    <row r="58592" spans="4:4" x14ac:dyDescent="0.3">
      <c r="D58592" s="4"/>
    </row>
    <row r="58593" spans="4:4" x14ac:dyDescent="0.3">
      <c r="D58593" s="4"/>
    </row>
    <row r="58594" spans="4:4" x14ac:dyDescent="0.3">
      <c r="D58594" s="4"/>
    </row>
    <row r="58595" spans="4:4" x14ac:dyDescent="0.3">
      <c r="D58595" s="4"/>
    </row>
    <row r="58596" spans="4:4" x14ac:dyDescent="0.3">
      <c r="D58596" s="4"/>
    </row>
    <row r="58597" spans="4:4" x14ac:dyDescent="0.3">
      <c r="D58597" s="4"/>
    </row>
    <row r="58598" spans="4:4" x14ac:dyDescent="0.3">
      <c r="D58598" s="4"/>
    </row>
    <row r="58599" spans="4:4" x14ac:dyDescent="0.3">
      <c r="D58599" s="4"/>
    </row>
    <row r="58600" spans="4:4" x14ac:dyDescent="0.3">
      <c r="D58600" s="4"/>
    </row>
    <row r="58601" spans="4:4" x14ac:dyDescent="0.3">
      <c r="D58601" s="4"/>
    </row>
    <row r="58602" spans="4:4" x14ac:dyDescent="0.3">
      <c r="D58602" s="4"/>
    </row>
    <row r="58603" spans="4:4" x14ac:dyDescent="0.3">
      <c r="D58603" s="4"/>
    </row>
    <row r="58604" spans="4:4" x14ac:dyDescent="0.3">
      <c r="D58604" s="4"/>
    </row>
    <row r="58605" spans="4:4" x14ac:dyDescent="0.3">
      <c r="D58605" s="4"/>
    </row>
    <row r="58606" spans="4:4" x14ac:dyDescent="0.3">
      <c r="D58606" s="4"/>
    </row>
    <row r="58607" spans="4:4" x14ac:dyDescent="0.3">
      <c r="D58607" s="4"/>
    </row>
    <row r="58608" spans="4:4" x14ac:dyDescent="0.3">
      <c r="D58608" s="4"/>
    </row>
    <row r="58609" spans="4:4" x14ac:dyDescent="0.3">
      <c r="D58609" s="4"/>
    </row>
    <row r="58610" spans="4:4" x14ac:dyDescent="0.3">
      <c r="D58610" s="4"/>
    </row>
    <row r="58611" spans="4:4" x14ac:dyDescent="0.3">
      <c r="D58611" s="4"/>
    </row>
    <row r="58612" spans="4:4" x14ac:dyDescent="0.3">
      <c r="D58612" s="4"/>
    </row>
    <row r="58613" spans="4:4" x14ac:dyDescent="0.3">
      <c r="D58613" s="4"/>
    </row>
    <row r="58614" spans="4:4" x14ac:dyDescent="0.3">
      <c r="D58614" s="4"/>
    </row>
    <row r="58615" spans="4:4" x14ac:dyDescent="0.3">
      <c r="D58615" s="4"/>
    </row>
    <row r="58616" spans="4:4" x14ac:dyDescent="0.3">
      <c r="D58616" s="4"/>
    </row>
    <row r="58617" spans="4:4" x14ac:dyDescent="0.3">
      <c r="D58617" s="4"/>
    </row>
    <row r="58618" spans="4:4" x14ac:dyDescent="0.3">
      <c r="D58618" s="4"/>
    </row>
    <row r="58619" spans="4:4" x14ac:dyDescent="0.3">
      <c r="D58619" s="4"/>
    </row>
    <row r="58620" spans="4:4" x14ac:dyDescent="0.3">
      <c r="D58620" s="4"/>
    </row>
    <row r="58621" spans="4:4" x14ac:dyDescent="0.3">
      <c r="D58621" s="4"/>
    </row>
    <row r="58622" spans="4:4" x14ac:dyDescent="0.3">
      <c r="D58622" s="4"/>
    </row>
    <row r="58623" spans="4:4" x14ac:dyDescent="0.3">
      <c r="D58623" s="4"/>
    </row>
    <row r="58624" spans="4:4" x14ac:dyDescent="0.3">
      <c r="D58624" s="4"/>
    </row>
    <row r="58625" spans="4:4" x14ac:dyDescent="0.3">
      <c r="D58625" s="4"/>
    </row>
    <row r="58626" spans="4:4" x14ac:dyDescent="0.3">
      <c r="D58626" s="4"/>
    </row>
    <row r="58627" spans="4:4" x14ac:dyDescent="0.3">
      <c r="D58627" s="4"/>
    </row>
    <row r="58628" spans="4:4" x14ac:dyDescent="0.3">
      <c r="D58628" s="4"/>
    </row>
    <row r="58629" spans="4:4" x14ac:dyDescent="0.3">
      <c r="D58629" s="4"/>
    </row>
    <row r="58630" spans="4:4" x14ac:dyDescent="0.3">
      <c r="D58630" s="4"/>
    </row>
    <row r="58631" spans="4:4" x14ac:dyDescent="0.3">
      <c r="D58631" s="4"/>
    </row>
    <row r="58632" spans="4:4" x14ac:dyDescent="0.3">
      <c r="D58632" s="4"/>
    </row>
    <row r="58633" spans="4:4" x14ac:dyDescent="0.3">
      <c r="D58633" s="4"/>
    </row>
    <row r="58634" spans="4:4" x14ac:dyDescent="0.3">
      <c r="D58634" s="4"/>
    </row>
    <row r="58635" spans="4:4" x14ac:dyDescent="0.3">
      <c r="D58635" s="4"/>
    </row>
    <row r="58636" spans="4:4" x14ac:dyDescent="0.3">
      <c r="D58636" s="4"/>
    </row>
    <row r="58637" spans="4:4" x14ac:dyDescent="0.3">
      <c r="D58637" s="4"/>
    </row>
    <row r="58638" spans="4:4" x14ac:dyDescent="0.3">
      <c r="D58638" s="4"/>
    </row>
    <row r="58639" spans="4:4" x14ac:dyDescent="0.3">
      <c r="D58639" s="4"/>
    </row>
    <row r="58640" spans="4:4" x14ac:dyDescent="0.3">
      <c r="D58640" s="4"/>
    </row>
    <row r="58641" spans="4:4" x14ac:dyDescent="0.3">
      <c r="D58641" s="4"/>
    </row>
    <row r="58642" spans="4:4" x14ac:dyDescent="0.3">
      <c r="D58642" s="4"/>
    </row>
    <row r="58643" spans="4:4" x14ac:dyDescent="0.3">
      <c r="D58643" s="4"/>
    </row>
    <row r="58644" spans="4:4" x14ac:dyDescent="0.3">
      <c r="D58644" s="4"/>
    </row>
    <row r="58645" spans="4:4" x14ac:dyDescent="0.3">
      <c r="D58645" s="4"/>
    </row>
    <row r="58646" spans="4:4" x14ac:dyDescent="0.3">
      <c r="D58646" s="4"/>
    </row>
    <row r="58647" spans="4:4" x14ac:dyDescent="0.3">
      <c r="D58647" s="4"/>
    </row>
    <row r="58648" spans="4:4" x14ac:dyDescent="0.3">
      <c r="D58648" s="4"/>
    </row>
    <row r="58649" spans="4:4" x14ac:dyDescent="0.3">
      <c r="D58649" s="4"/>
    </row>
    <row r="58650" spans="4:4" x14ac:dyDescent="0.3">
      <c r="D58650" s="4"/>
    </row>
    <row r="58651" spans="4:4" x14ac:dyDescent="0.3">
      <c r="D58651" s="4"/>
    </row>
    <row r="58652" spans="4:4" x14ac:dyDescent="0.3">
      <c r="D58652" s="4"/>
    </row>
    <row r="58653" spans="4:4" x14ac:dyDescent="0.3">
      <c r="D58653" s="4"/>
    </row>
    <row r="58654" spans="4:4" x14ac:dyDescent="0.3">
      <c r="D58654" s="4"/>
    </row>
    <row r="58655" spans="4:4" x14ac:dyDescent="0.3">
      <c r="D58655" s="4"/>
    </row>
    <row r="58656" spans="4:4" x14ac:dyDescent="0.3">
      <c r="D58656" s="4"/>
    </row>
    <row r="58657" spans="4:4" x14ac:dyDescent="0.3">
      <c r="D58657" s="4"/>
    </row>
    <row r="58658" spans="4:4" x14ac:dyDescent="0.3">
      <c r="D58658" s="4"/>
    </row>
    <row r="58659" spans="4:4" x14ac:dyDescent="0.3">
      <c r="D58659" s="4"/>
    </row>
    <row r="58660" spans="4:4" x14ac:dyDescent="0.3">
      <c r="D58660" s="4"/>
    </row>
    <row r="58661" spans="4:4" x14ac:dyDescent="0.3">
      <c r="D58661" s="4"/>
    </row>
    <row r="58662" spans="4:4" x14ac:dyDescent="0.3">
      <c r="D58662" s="4"/>
    </row>
    <row r="58663" spans="4:4" x14ac:dyDescent="0.3">
      <c r="D58663" s="4"/>
    </row>
    <row r="58664" spans="4:4" x14ac:dyDescent="0.3">
      <c r="D58664" s="4"/>
    </row>
    <row r="58665" spans="4:4" x14ac:dyDescent="0.3">
      <c r="D58665" s="4"/>
    </row>
    <row r="58666" spans="4:4" x14ac:dyDescent="0.3">
      <c r="D58666" s="4"/>
    </row>
    <row r="58667" spans="4:4" x14ac:dyDescent="0.3">
      <c r="D58667" s="4"/>
    </row>
    <row r="58668" spans="4:4" x14ac:dyDescent="0.3">
      <c r="D58668" s="4"/>
    </row>
    <row r="58669" spans="4:4" x14ac:dyDescent="0.3">
      <c r="D58669" s="4"/>
    </row>
    <row r="58670" spans="4:4" x14ac:dyDescent="0.3">
      <c r="D58670" s="4"/>
    </row>
    <row r="58671" spans="4:4" x14ac:dyDescent="0.3">
      <c r="D58671" s="4"/>
    </row>
    <row r="58672" spans="4:4" x14ac:dyDescent="0.3">
      <c r="D58672" s="4"/>
    </row>
    <row r="58673" spans="4:4" x14ac:dyDescent="0.3">
      <c r="D58673" s="4"/>
    </row>
    <row r="58674" spans="4:4" x14ac:dyDescent="0.3">
      <c r="D58674" s="4"/>
    </row>
    <row r="58675" spans="4:4" x14ac:dyDescent="0.3">
      <c r="D58675" s="4"/>
    </row>
    <row r="58676" spans="4:4" x14ac:dyDescent="0.3">
      <c r="D58676" s="4"/>
    </row>
    <row r="58677" spans="4:4" x14ac:dyDescent="0.3">
      <c r="D58677" s="4"/>
    </row>
    <row r="58678" spans="4:4" x14ac:dyDescent="0.3">
      <c r="D58678" s="4"/>
    </row>
    <row r="58679" spans="4:4" x14ac:dyDescent="0.3">
      <c r="D58679" s="4"/>
    </row>
    <row r="58680" spans="4:4" x14ac:dyDescent="0.3">
      <c r="D58680" s="4"/>
    </row>
    <row r="58681" spans="4:4" x14ac:dyDescent="0.3">
      <c r="D58681" s="4"/>
    </row>
    <row r="58682" spans="4:4" x14ac:dyDescent="0.3">
      <c r="D58682" s="4"/>
    </row>
    <row r="58683" spans="4:4" x14ac:dyDescent="0.3">
      <c r="D58683" s="4"/>
    </row>
    <row r="58684" spans="4:4" x14ac:dyDescent="0.3">
      <c r="D58684" s="4"/>
    </row>
    <row r="58685" spans="4:4" x14ac:dyDescent="0.3">
      <c r="D58685" s="4"/>
    </row>
    <row r="58686" spans="4:4" x14ac:dyDescent="0.3">
      <c r="D58686" s="4"/>
    </row>
    <row r="58687" spans="4:4" x14ac:dyDescent="0.3">
      <c r="D58687" s="4"/>
    </row>
    <row r="58688" spans="4:4" x14ac:dyDescent="0.3">
      <c r="D58688" s="4"/>
    </row>
    <row r="58689" spans="4:4" x14ac:dyDescent="0.3">
      <c r="D58689" s="4"/>
    </row>
    <row r="58690" spans="4:4" x14ac:dyDescent="0.3">
      <c r="D58690" s="4"/>
    </row>
    <row r="58691" spans="4:4" x14ac:dyDescent="0.3">
      <c r="D58691" s="4"/>
    </row>
    <row r="58692" spans="4:4" x14ac:dyDescent="0.3">
      <c r="D58692" s="4"/>
    </row>
    <row r="58693" spans="4:4" x14ac:dyDescent="0.3">
      <c r="D58693" s="4"/>
    </row>
    <row r="58694" spans="4:4" x14ac:dyDescent="0.3">
      <c r="D58694" s="4"/>
    </row>
    <row r="58695" spans="4:4" x14ac:dyDescent="0.3">
      <c r="D58695" s="4"/>
    </row>
    <row r="58696" spans="4:4" x14ac:dyDescent="0.3">
      <c r="D58696" s="4"/>
    </row>
    <row r="58697" spans="4:4" x14ac:dyDescent="0.3">
      <c r="D58697" s="4"/>
    </row>
    <row r="58698" spans="4:4" x14ac:dyDescent="0.3">
      <c r="D58698" s="4"/>
    </row>
    <row r="58699" spans="4:4" x14ac:dyDescent="0.3">
      <c r="D58699" s="4"/>
    </row>
    <row r="58700" spans="4:4" x14ac:dyDescent="0.3">
      <c r="D58700" s="4"/>
    </row>
    <row r="58701" spans="4:4" x14ac:dyDescent="0.3">
      <c r="D58701" s="4"/>
    </row>
    <row r="58702" spans="4:4" x14ac:dyDescent="0.3">
      <c r="D58702" s="4"/>
    </row>
    <row r="58703" spans="4:4" x14ac:dyDescent="0.3">
      <c r="D58703" s="4"/>
    </row>
    <row r="58704" spans="4:4" x14ac:dyDescent="0.3">
      <c r="D58704" s="4"/>
    </row>
    <row r="58705" spans="4:4" x14ac:dyDescent="0.3">
      <c r="D58705" s="4"/>
    </row>
    <row r="58706" spans="4:4" x14ac:dyDescent="0.3">
      <c r="D58706" s="4"/>
    </row>
    <row r="58707" spans="4:4" x14ac:dyDescent="0.3">
      <c r="D58707" s="4"/>
    </row>
    <row r="58708" spans="4:4" x14ac:dyDescent="0.3">
      <c r="D58708" s="4"/>
    </row>
    <row r="58709" spans="4:4" x14ac:dyDescent="0.3">
      <c r="D58709" s="4"/>
    </row>
    <row r="58710" spans="4:4" x14ac:dyDescent="0.3">
      <c r="D58710" s="4"/>
    </row>
    <row r="58711" spans="4:4" x14ac:dyDescent="0.3">
      <c r="D58711" s="4"/>
    </row>
    <row r="58712" spans="4:4" x14ac:dyDescent="0.3">
      <c r="D58712" s="4"/>
    </row>
    <row r="58713" spans="4:4" x14ac:dyDescent="0.3">
      <c r="D58713" s="4"/>
    </row>
    <row r="58714" spans="4:4" x14ac:dyDescent="0.3">
      <c r="D58714" s="4"/>
    </row>
    <row r="58715" spans="4:4" x14ac:dyDescent="0.3">
      <c r="D58715" s="4"/>
    </row>
    <row r="58716" spans="4:4" x14ac:dyDescent="0.3">
      <c r="D58716" s="4"/>
    </row>
    <row r="58717" spans="4:4" x14ac:dyDescent="0.3">
      <c r="D58717" s="4"/>
    </row>
    <row r="58718" spans="4:4" x14ac:dyDescent="0.3">
      <c r="D58718" s="4"/>
    </row>
    <row r="58719" spans="4:4" x14ac:dyDescent="0.3">
      <c r="D58719" s="4"/>
    </row>
    <row r="58720" spans="4:4" x14ac:dyDescent="0.3">
      <c r="D58720" s="4"/>
    </row>
    <row r="58721" spans="4:4" x14ac:dyDescent="0.3">
      <c r="D58721" s="4"/>
    </row>
    <row r="58722" spans="4:4" x14ac:dyDescent="0.3">
      <c r="D58722" s="4"/>
    </row>
    <row r="58723" spans="4:4" x14ac:dyDescent="0.3">
      <c r="D58723" s="4"/>
    </row>
    <row r="58724" spans="4:4" x14ac:dyDescent="0.3">
      <c r="D58724" s="4"/>
    </row>
    <row r="58725" spans="4:4" x14ac:dyDescent="0.3">
      <c r="D58725" s="4"/>
    </row>
    <row r="58726" spans="4:4" x14ac:dyDescent="0.3">
      <c r="D58726" s="4"/>
    </row>
    <row r="58727" spans="4:4" x14ac:dyDescent="0.3">
      <c r="D58727" s="4"/>
    </row>
    <row r="58728" spans="4:4" x14ac:dyDescent="0.3">
      <c r="D58728" s="4"/>
    </row>
    <row r="58729" spans="4:4" x14ac:dyDescent="0.3">
      <c r="D58729" s="4"/>
    </row>
    <row r="58730" spans="4:4" x14ac:dyDescent="0.3">
      <c r="D58730" s="4"/>
    </row>
    <row r="58731" spans="4:4" x14ac:dyDescent="0.3">
      <c r="D58731" s="4"/>
    </row>
    <row r="58732" spans="4:4" x14ac:dyDescent="0.3">
      <c r="D58732" s="4"/>
    </row>
    <row r="58733" spans="4:4" x14ac:dyDescent="0.3">
      <c r="D58733" s="4"/>
    </row>
    <row r="58734" spans="4:4" x14ac:dyDescent="0.3">
      <c r="D58734" s="4"/>
    </row>
    <row r="58735" spans="4:4" x14ac:dyDescent="0.3">
      <c r="D58735" s="4"/>
    </row>
    <row r="58736" spans="4:4" x14ac:dyDescent="0.3">
      <c r="D58736" s="4"/>
    </row>
    <row r="58737" spans="4:4" x14ac:dyDescent="0.3">
      <c r="D58737" s="4"/>
    </row>
    <row r="58738" spans="4:4" x14ac:dyDescent="0.3">
      <c r="D58738" s="4"/>
    </row>
    <row r="58739" spans="4:4" x14ac:dyDescent="0.3">
      <c r="D58739" s="4"/>
    </row>
    <row r="58740" spans="4:4" x14ac:dyDescent="0.3">
      <c r="D58740" s="4"/>
    </row>
    <row r="58741" spans="4:4" x14ac:dyDescent="0.3">
      <c r="D58741" s="4"/>
    </row>
    <row r="58742" spans="4:4" x14ac:dyDescent="0.3">
      <c r="D58742" s="4"/>
    </row>
    <row r="58743" spans="4:4" x14ac:dyDescent="0.3">
      <c r="D58743" s="4"/>
    </row>
    <row r="58744" spans="4:4" x14ac:dyDescent="0.3">
      <c r="D58744" s="4"/>
    </row>
    <row r="58745" spans="4:4" x14ac:dyDescent="0.3">
      <c r="D58745" s="4"/>
    </row>
    <row r="58746" spans="4:4" x14ac:dyDescent="0.3">
      <c r="D58746" s="4"/>
    </row>
    <row r="58747" spans="4:4" x14ac:dyDescent="0.3">
      <c r="D58747" s="4"/>
    </row>
    <row r="58748" spans="4:4" x14ac:dyDescent="0.3">
      <c r="D58748" s="4"/>
    </row>
    <row r="58749" spans="4:4" x14ac:dyDescent="0.3">
      <c r="D58749" s="4"/>
    </row>
    <row r="58750" spans="4:4" x14ac:dyDescent="0.3">
      <c r="D58750" s="4"/>
    </row>
    <row r="58751" spans="4:4" x14ac:dyDescent="0.3">
      <c r="D58751" s="4"/>
    </row>
    <row r="58752" spans="4:4" x14ac:dyDescent="0.3">
      <c r="D58752" s="4"/>
    </row>
    <row r="58753" spans="4:4" x14ac:dyDescent="0.3">
      <c r="D58753" s="4"/>
    </row>
    <row r="58754" spans="4:4" x14ac:dyDescent="0.3">
      <c r="D58754" s="4"/>
    </row>
    <row r="58755" spans="4:4" x14ac:dyDescent="0.3">
      <c r="D58755" s="4"/>
    </row>
    <row r="58756" spans="4:4" x14ac:dyDescent="0.3">
      <c r="D58756" s="4"/>
    </row>
    <row r="58757" spans="4:4" x14ac:dyDescent="0.3">
      <c r="D58757" s="4"/>
    </row>
    <row r="58758" spans="4:4" x14ac:dyDescent="0.3">
      <c r="D58758" s="4"/>
    </row>
    <row r="58759" spans="4:4" x14ac:dyDescent="0.3">
      <c r="D58759" s="4"/>
    </row>
    <row r="58760" spans="4:4" x14ac:dyDescent="0.3">
      <c r="D58760" s="4"/>
    </row>
    <row r="58761" spans="4:4" x14ac:dyDescent="0.3">
      <c r="D58761" s="4"/>
    </row>
    <row r="58762" spans="4:4" x14ac:dyDescent="0.3">
      <c r="D58762" s="4"/>
    </row>
    <row r="58763" spans="4:4" x14ac:dyDescent="0.3">
      <c r="D58763" s="4"/>
    </row>
    <row r="58764" spans="4:4" x14ac:dyDescent="0.3">
      <c r="D58764" s="4"/>
    </row>
    <row r="58765" spans="4:4" x14ac:dyDescent="0.3">
      <c r="D58765" s="4"/>
    </row>
    <row r="58766" spans="4:4" x14ac:dyDescent="0.3">
      <c r="D58766" s="4"/>
    </row>
    <row r="58767" spans="4:4" x14ac:dyDescent="0.3">
      <c r="D58767" s="4"/>
    </row>
    <row r="58768" spans="4:4" x14ac:dyDescent="0.3">
      <c r="D58768" s="4"/>
    </row>
    <row r="58769" spans="4:4" x14ac:dyDescent="0.3">
      <c r="D58769" s="4"/>
    </row>
    <row r="58770" spans="4:4" x14ac:dyDescent="0.3">
      <c r="D58770" s="4"/>
    </row>
    <row r="58771" spans="4:4" x14ac:dyDescent="0.3">
      <c r="D58771" s="4"/>
    </row>
    <row r="58772" spans="4:4" x14ac:dyDescent="0.3">
      <c r="D58772" s="4"/>
    </row>
    <row r="58773" spans="4:4" x14ac:dyDescent="0.3">
      <c r="D58773" s="4"/>
    </row>
    <row r="58774" spans="4:4" x14ac:dyDescent="0.3">
      <c r="D58774" s="4"/>
    </row>
    <row r="58775" spans="4:4" x14ac:dyDescent="0.3">
      <c r="D58775" s="4"/>
    </row>
    <row r="58776" spans="4:4" x14ac:dyDescent="0.3">
      <c r="D58776" s="4"/>
    </row>
    <row r="58777" spans="4:4" x14ac:dyDescent="0.3">
      <c r="D58777" s="4"/>
    </row>
    <row r="58778" spans="4:4" x14ac:dyDescent="0.3">
      <c r="D58778" s="4"/>
    </row>
    <row r="58779" spans="4:4" x14ac:dyDescent="0.3">
      <c r="D58779" s="4"/>
    </row>
    <row r="58780" spans="4:4" x14ac:dyDescent="0.3">
      <c r="D58780" s="4"/>
    </row>
    <row r="58781" spans="4:4" x14ac:dyDescent="0.3">
      <c r="D58781" s="4"/>
    </row>
    <row r="58782" spans="4:4" x14ac:dyDescent="0.3">
      <c r="D58782" s="4"/>
    </row>
    <row r="58783" spans="4:4" x14ac:dyDescent="0.3">
      <c r="D58783" s="4"/>
    </row>
    <row r="58784" spans="4:4" x14ac:dyDescent="0.3">
      <c r="D58784" s="4"/>
    </row>
    <row r="58785" spans="4:4" x14ac:dyDescent="0.3">
      <c r="D58785" s="4"/>
    </row>
    <row r="58786" spans="4:4" x14ac:dyDescent="0.3">
      <c r="D58786" s="4"/>
    </row>
    <row r="58787" spans="4:4" x14ac:dyDescent="0.3">
      <c r="D58787" s="4"/>
    </row>
    <row r="58788" spans="4:4" x14ac:dyDescent="0.3">
      <c r="D58788" s="4"/>
    </row>
    <row r="58789" spans="4:4" x14ac:dyDescent="0.3">
      <c r="D58789" s="4"/>
    </row>
    <row r="58790" spans="4:4" x14ac:dyDescent="0.3">
      <c r="D58790" s="4"/>
    </row>
    <row r="58791" spans="4:4" x14ac:dyDescent="0.3">
      <c r="D58791" s="4"/>
    </row>
    <row r="58792" spans="4:4" x14ac:dyDescent="0.3">
      <c r="D58792" s="4"/>
    </row>
    <row r="58793" spans="4:4" x14ac:dyDescent="0.3">
      <c r="D58793" s="4"/>
    </row>
    <row r="58794" spans="4:4" x14ac:dyDescent="0.3">
      <c r="D58794" s="4"/>
    </row>
    <row r="58795" spans="4:4" x14ac:dyDescent="0.3">
      <c r="D58795" s="4"/>
    </row>
    <row r="58796" spans="4:4" x14ac:dyDescent="0.3">
      <c r="D58796" s="4"/>
    </row>
    <row r="58797" spans="4:4" x14ac:dyDescent="0.3">
      <c r="D58797" s="4"/>
    </row>
    <row r="58798" spans="4:4" x14ac:dyDescent="0.3">
      <c r="D58798" s="4"/>
    </row>
    <row r="58799" spans="4:4" x14ac:dyDescent="0.3">
      <c r="D58799" s="4"/>
    </row>
    <row r="58800" spans="4:4" x14ac:dyDescent="0.3">
      <c r="D58800" s="4"/>
    </row>
    <row r="58801" spans="4:4" x14ac:dyDescent="0.3">
      <c r="D58801" s="4"/>
    </row>
    <row r="58802" spans="4:4" x14ac:dyDescent="0.3">
      <c r="D58802" s="4"/>
    </row>
    <row r="58803" spans="4:4" x14ac:dyDescent="0.3">
      <c r="D58803" s="4"/>
    </row>
    <row r="58804" spans="4:4" x14ac:dyDescent="0.3">
      <c r="D58804" s="4"/>
    </row>
    <row r="58805" spans="4:4" x14ac:dyDescent="0.3">
      <c r="D58805" s="4"/>
    </row>
    <row r="58806" spans="4:4" x14ac:dyDescent="0.3">
      <c r="D58806" s="4"/>
    </row>
    <row r="58807" spans="4:4" x14ac:dyDescent="0.3">
      <c r="D58807" s="4"/>
    </row>
    <row r="58808" spans="4:4" x14ac:dyDescent="0.3">
      <c r="D58808" s="4"/>
    </row>
    <row r="58809" spans="4:4" x14ac:dyDescent="0.3">
      <c r="D58809" s="4"/>
    </row>
    <row r="58810" spans="4:4" x14ac:dyDescent="0.3">
      <c r="D58810" s="4"/>
    </row>
    <row r="58811" spans="4:4" x14ac:dyDescent="0.3">
      <c r="D58811" s="4"/>
    </row>
    <row r="58812" spans="4:4" x14ac:dyDescent="0.3">
      <c r="D58812" s="4"/>
    </row>
    <row r="58813" spans="4:4" x14ac:dyDescent="0.3">
      <c r="D58813" s="4"/>
    </row>
    <row r="58814" spans="4:4" x14ac:dyDescent="0.3">
      <c r="D58814" s="4"/>
    </row>
    <row r="58815" spans="4:4" x14ac:dyDescent="0.3">
      <c r="D58815" s="4"/>
    </row>
    <row r="58816" spans="4:4" x14ac:dyDescent="0.3">
      <c r="D58816" s="4"/>
    </row>
    <row r="58817" spans="4:4" x14ac:dyDescent="0.3">
      <c r="D58817" s="4"/>
    </row>
    <row r="58818" spans="4:4" x14ac:dyDescent="0.3">
      <c r="D58818" s="4"/>
    </row>
    <row r="58819" spans="4:4" x14ac:dyDescent="0.3">
      <c r="D58819" s="4"/>
    </row>
    <row r="58820" spans="4:4" x14ac:dyDescent="0.3">
      <c r="D58820" s="4"/>
    </row>
    <row r="58821" spans="4:4" x14ac:dyDescent="0.3">
      <c r="D58821" s="4"/>
    </row>
    <row r="58822" spans="4:4" x14ac:dyDescent="0.3">
      <c r="D58822" s="4"/>
    </row>
    <row r="58823" spans="4:4" x14ac:dyDescent="0.3">
      <c r="D58823" s="4"/>
    </row>
    <row r="58824" spans="4:4" x14ac:dyDescent="0.3">
      <c r="D58824" s="4"/>
    </row>
    <row r="58825" spans="4:4" x14ac:dyDescent="0.3">
      <c r="D58825" s="4"/>
    </row>
    <row r="58826" spans="4:4" x14ac:dyDescent="0.3">
      <c r="D58826" s="4"/>
    </row>
    <row r="58827" spans="4:4" x14ac:dyDescent="0.3">
      <c r="D58827" s="4"/>
    </row>
    <row r="58828" spans="4:4" x14ac:dyDescent="0.3">
      <c r="D58828" s="4"/>
    </row>
    <row r="58829" spans="4:4" x14ac:dyDescent="0.3">
      <c r="D58829" s="4"/>
    </row>
    <row r="58830" spans="4:4" x14ac:dyDescent="0.3">
      <c r="D58830" s="4"/>
    </row>
    <row r="58831" spans="4:4" x14ac:dyDescent="0.3">
      <c r="D58831" s="4"/>
    </row>
    <row r="58832" spans="4:4" x14ac:dyDescent="0.3">
      <c r="D58832" s="4"/>
    </row>
    <row r="58833" spans="4:4" x14ac:dyDescent="0.3">
      <c r="D58833" s="4"/>
    </row>
    <row r="58834" spans="4:4" x14ac:dyDescent="0.3">
      <c r="D58834" s="4"/>
    </row>
    <row r="58835" spans="4:4" x14ac:dyDescent="0.3">
      <c r="D58835" s="4"/>
    </row>
    <row r="58836" spans="4:4" x14ac:dyDescent="0.3">
      <c r="D58836" s="4"/>
    </row>
    <row r="58837" spans="4:4" x14ac:dyDescent="0.3">
      <c r="D58837" s="4"/>
    </row>
    <row r="58838" spans="4:4" x14ac:dyDescent="0.3">
      <c r="D58838" s="4"/>
    </row>
    <row r="58839" spans="4:4" x14ac:dyDescent="0.3">
      <c r="D58839" s="4"/>
    </row>
    <row r="58840" spans="4:4" x14ac:dyDescent="0.3">
      <c r="D58840" s="4"/>
    </row>
    <row r="58841" spans="4:4" x14ac:dyDescent="0.3">
      <c r="D58841" s="4"/>
    </row>
    <row r="58842" spans="4:4" x14ac:dyDescent="0.3">
      <c r="D58842" s="4"/>
    </row>
    <row r="58843" spans="4:4" x14ac:dyDescent="0.3">
      <c r="D58843" s="4"/>
    </row>
    <row r="58844" spans="4:4" x14ac:dyDescent="0.3">
      <c r="D58844" s="4"/>
    </row>
    <row r="58845" spans="4:4" x14ac:dyDescent="0.3">
      <c r="D58845" s="4"/>
    </row>
    <row r="58846" spans="4:4" x14ac:dyDescent="0.3">
      <c r="D58846" s="4"/>
    </row>
    <row r="58847" spans="4:4" x14ac:dyDescent="0.3">
      <c r="D58847" s="4"/>
    </row>
    <row r="58848" spans="4:4" x14ac:dyDescent="0.3">
      <c r="D58848" s="4"/>
    </row>
    <row r="58849" spans="4:4" x14ac:dyDescent="0.3">
      <c r="D58849" s="4"/>
    </row>
    <row r="58850" spans="4:4" x14ac:dyDescent="0.3">
      <c r="D58850" s="4"/>
    </row>
    <row r="58851" spans="4:4" x14ac:dyDescent="0.3">
      <c r="D58851" s="4"/>
    </row>
    <row r="58852" spans="4:4" x14ac:dyDescent="0.3">
      <c r="D58852" s="4"/>
    </row>
    <row r="58853" spans="4:4" x14ac:dyDescent="0.3">
      <c r="D58853" s="4"/>
    </row>
    <row r="58854" spans="4:4" x14ac:dyDescent="0.3">
      <c r="D58854" s="4"/>
    </row>
    <row r="58855" spans="4:4" x14ac:dyDescent="0.3">
      <c r="D58855" s="4"/>
    </row>
    <row r="58856" spans="4:4" x14ac:dyDescent="0.3">
      <c r="D58856" s="4"/>
    </row>
    <row r="58857" spans="4:4" x14ac:dyDescent="0.3">
      <c r="D58857" s="4"/>
    </row>
    <row r="58858" spans="4:4" x14ac:dyDescent="0.3">
      <c r="D58858" s="4"/>
    </row>
    <row r="58859" spans="4:4" x14ac:dyDescent="0.3">
      <c r="D58859" s="4"/>
    </row>
    <row r="58860" spans="4:4" x14ac:dyDescent="0.3">
      <c r="D58860" s="4"/>
    </row>
    <row r="58861" spans="4:4" x14ac:dyDescent="0.3">
      <c r="D58861" s="4"/>
    </row>
    <row r="58862" spans="4:4" x14ac:dyDescent="0.3">
      <c r="D58862" s="4"/>
    </row>
    <row r="58863" spans="4:4" x14ac:dyDescent="0.3">
      <c r="D58863" s="4"/>
    </row>
    <row r="58864" spans="4:4" x14ac:dyDescent="0.3">
      <c r="D58864" s="4"/>
    </row>
    <row r="58865" spans="4:4" x14ac:dyDescent="0.3">
      <c r="D58865" s="4"/>
    </row>
    <row r="58866" spans="4:4" x14ac:dyDescent="0.3">
      <c r="D58866" s="4"/>
    </row>
    <row r="58867" spans="4:4" x14ac:dyDescent="0.3">
      <c r="D58867" s="4"/>
    </row>
    <row r="58868" spans="4:4" x14ac:dyDescent="0.3">
      <c r="D58868" s="4"/>
    </row>
    <row r="58869" spans="4:4" x14ac:dyDescent="0.3">
      <c r="D58869" s="4"/>
    </row>
    <row r="58870" spans="4:4" x14ac:dyDescent="0.3">
      <c r="D58870" s="4"/>
    </row>
    <row r="58871" spans="4:4" x14ac:dyDescent="0.3">
      <c r="D58871" s="4"/>
    </row>
    <row r="58872" spans="4:4" x14ac:dyDescent="0.3">
      <c r="D58872" s="4"/>
    </row>
    <row r="58873" spans="4:4" x14ac:dyDescent="0.3">
      <c r="D58873" s="4"/>
    </row>
    <row r="58874" spans="4:4" x14ac:dyDescent="0.3">
      <c r="D58874" s="4"/>
    </row>
    <row r="58875" spans="4:4" x14ac:dyDescent="0.3">
      <c r="D58875" s="4"/>
    </row>
    <row r="58876" spans="4:4" x14ac:dyDescent="0.3">
      <c r="D58876" s="4"/>
    </row>
    <row r="58877" spans="4:4" x14ac:dyDescent="0.3">
      <c r="D58877" s="4"/>
    </row>
    <row r="58878" spans="4:4" x14ac:dyDescent="0.3">
      <c r="D58878" s="4"/>
    </row>
    <row r="58879" spans="4:4" x14ac:dyDescent="0.3">
      <c r="D58879" s="4"/>
    </row>
    <row r="58880" spans="4:4" x14ac:dyDescent="0.3">
      <c r="D58880" s="4"/>
    </row>
    <row r="58881" spans="4:4" x14ac:dyDescent="0.3">
      <c r="D58881" s="4"/>
    </row>
    <row r="58882" spans="4:4" x14ac:dyDescent="0.3">
      <c r="D58882" s="4"/>
    </row>
    <row r="58883" spans="4:4" x14ac:dyDescent="0.3">
      <c r="D58883" s="4"/>
    </row>
    <row r="58884" spans="4:4" x14ac:dyDescent="0.3">
      <c r="D58884" s="4"/>
    </row>
    <row r="58885" spans="4:4" x14ac:dyDescent="0.3">
      <c r="D58885" s="4"/>
    </row>
    <row r="58886" spans="4:4" x14ac:dyDescent="0.3">
      <c r="D58886" s="4"/>
    </row>
    <row r="58887" spans="4:4" x14ac:dyDescent="0.3">
      <c r="D58887" s="4"/>
    </row>
    <row r="58888" spans="4:4" x14ac:dyDescent="0.3">
      <c r="D58888" s="4"/>
    </row>
    <row r="58889" spans="4:4" x14ac:dyDescent="0.3">
      <c r="D58889" s="4"/>
    </row>
    <row r="58890" spans="4:4" x14ac:dyDescent="0.3">
      <c r="D58890" s="4"/>
    </row>
    <row r="58891" spans="4:4" x14ac:dyDescent="0.3">
      <c r="D58891" s="4"/>
    </row>
    <row r="58892" spans="4:4" x14ac:dyDescent="0.3">
      <c r="D58892" s="4"/>
    </row>
    <row r="58893" spans="4:4" x14ac:dyDescent="0.3">
      <c r="D58893" s="4"/>
    </row>
    <row r="58894" spans="4:4" x14ac:dyDescent="0.3">
      <c r="D58894" s="4"/>
    </row>
    <row r="58895" spans="4:4" x14ac:dyDescent="0.3">
      <c r="D58895" s="4"/>
    </row>
    <row r="58896" spans="4:4" x14ac:dyDescent="0.3">
      <c r="D58896" s="4"/>
    </row>
    <row r="58897" spans="4:4" x14ac:dyDescent="0.3">
      <c r="D58897" s="4"/>
    </row>
    <row r="58898" spans="4:4" x14ac:dyDescent="0.3">
      <c r="D58898" s="4"/>
    </row>
    <row r="58899" spans="4:4" x14ac:dyDescent="0.3">
      <c r="D58899" s="4"/>
    </row>
    <row r="58900" spans="4:4" x14ac:dyDescent="0.3">
      <c r="D58900" s="4"/>
    </row>
    <row r="58901" spans="4:4" x14ac:dyDescent="0.3">
      <c r="D58901" s="4"/>
    </row>
    <row r="58902" spans="4:4" x14ac:dyDescent="0.3">
      <c r="D58902" s="4"/>
    </row>
    <row r="58903" spans="4:4" x14ac:dyDescent="0.3">
      <c r="D58903" s="4"/>
    </row>
    <row r="58904" spans="4:4" x14ac:dyDescent="0.3">
      <c r="D58904" s="4"/>
    </row>
    <row r="58905" spans="4:4" x14ac:dyDescent="0.3">
      <c r="D58905" s="4"/>
    </row>
    <row r="58906" spans="4:4" x14ac:dyDescent="0.3">
      <c r="D58906" s="4"/>
    </row>
    <row r="58907" spans="4:4" x14ac:dyDescent="0.3">
      <c r="D58907" s="4"/>
    </row>
    <row r="58908" spans="4:4" x14ac:dyDescent="0.3">
      <c r="D58908" s="4"/>
    </row>
    <row r="58909" spans="4:4" x14ac:dyDescent="0.3">
      <c r="D58909" s="4"/>
    </row>
    <row r="58910" spans="4:4" x14ac:dyDescent="0.3">
      <c r="D58910" s="4"/>
    </row>
    <row r="58911" spans="4:4" x14ac:dyDescent="0.3">
      <c r="D58911" s="4"/>
    </row>
    <row r="58912" spans="4:4" x14ac:dyDescent="0.3">
      <c r="D58912" s="4"/>
    </row>
    <row r="58913" spans="4:4" x14ac:dyDescent="0.3">
      <c r="D58913" s="4"/>
    </row>
    <row r="58914" spans="4:4" x14ac:dyDescent="0.3">
      <c r="D58914" s="4"/>
    </row>
    <row r="58915" spans="4:4" x14ac:dyDescent="0.3">
      <c r="D58915" s="4"/>
    </row>
    <row r="58916" spans="4:4" x14ac:dyDescent="0.3">
      <c r="D58916" s="4"/>
    </row>
    <row r="58917" spans="4:4" x14ac:dyDescent="0.3">
      <c r="D58917" s="4"/>
    </row>
    <row r="58918" spans="4:4" x14ac:dyDescent="0.3">
      <c r="D58918" s="4"/>
    </row>
    <row r="58919" spans="4:4" x14ac:dyDescent="0.3">
      <c r="D58919" s="4"/>
    </row>
    <row r="58920" spans="4:4" x14ac:dyDescent="0.3">
      <c r="D58920" s="4"/>
    </row>
    <row r="58921" spans="4:4" x14ac:dyDescent="0.3">
      <c r="D58921" s="4"/>
    </row>
    <row r="58922" spans="4:4" x14ac:dyDescent="0.3">
      <c r="D58922" s="4"/>
    </row>
    <row r="58923" spans="4:4" x14ac:dyDescent="0.3">
      <c r="D58923" s="4"/>
    </row>
    <row r="58924" spans="4:4" x14ac:dyDescent="0.3">
      <c r="D58924" s="4"/>
    </row>
    <row r="58925" spans="4:4" x14ac:dyDescent="0.3">
      <c r="D58925" s="4"/>
    </row>
    <row r="58926" spans="4:4" x14ac:dyDescent="0.3">
      <c r="D58926" s="4"/>
    </row>
    <row r="58927" spans="4:4" x14ac:dyDescent="0.3">
      <c r="D58927" s="4"/>
    </row>
    <row r="58928" spans="4:4" x14ac:dyDescent="0.3">
      <c r="D58928" s="4"/>
    </row>
    <row r="58929" spans="4:4" x14ac:dyDescent="0.3">
      <c r="D58929" s="4"/>
    </row>
    <row r="58930" spans="4:4" x14ac:dyDescent="0.3">
      <c r="D58930" s="4"/>
    </row>
    <row r="58931" spans="4:4" x14ac:dyDescent="0.3">
      <c r="D58931" s="4"/>
    </row>
    <row r="58932" spans="4:4" x14ac:dyDescent="0.3">
      <c r="D58932" s="4"/>
    </row>
    <row r="58933" spans="4:4" x14ac:dyDescent="0.3">
      <c r="D58933" s="4"/>
    </row>
    <row r="58934" spans="4:4" x14ac:dyDescent="0.3">
      <c r="D58934" s="4"/>
    </row>
    <row r="58935" spans="4:4" x14ac:dyDescent="0.3">
      <c r="D58935" s="4"/>
    </row>
    <row r="58936" spans="4:4" x14ac:dyDescent="0.3">
      <c r="D58936" s="4"/>
    </row>
    <row r="58937" spans="4:4" x14ac:dyDescent="0.3">
      <c r="D58937" s="4"/>
    </row>
    <row r="58938" spans="4:4" x14ac:dyDescent="0.3">
      <c r="D58938" s="4"/>
    </row>
    <row r="58939" spans="4:4" x14ac:dyDescent="0.3">
      <c r="D58939" s="4"/>
    </row>
    <row r="58940" spans="4:4" x14ac:dyDescent="0.3">
      <c r="D58940" s="4"/>
    </row>
    <row r="58941" spans="4:4" x14ac:dyDescent="0.3">
      <c r="D58941" s="4"/>
    </row>
    <row r="58942" spans="4:4" x14ac:dyDescent="0.3">
      <c r="D58942" s="4"/>
    </row>
    <row r="58943" spans="4:4" x14ac:dyDescent="0.3">
      <c r="D58943" s="4"/>
    </row>
    <row r="58944" spans="4:4" x14ac:dyDescent="0.3">
      <c r="D58944" s="4"/>
    </row>
    <row r="58945" spans="4:4" x14ac:dyDescent="0.3">
      <c r="D58945" s="4"/>
    </row>
    <row r="58946" spans="4:4" x14ac:dyDescent="0.3">
      <c r="D58946" s="4"/>
    </row>
    <row r="58947" spans="4:4" x14ac:dyDescent="0.3">
      <c r="D58947" s="4"/>
    </row>
    <row r="58948" spans="4:4" x14ac:dyDescent="0.3">
      <c r="D58948" s="4"/>
    </row>
    <row r="58949" spans="4:4" x14ac:dyDescent="0.3">
      <c r="D58949" s="4"/>
    </row>
    <row r="58950" spans="4:4" x14ac:dyDescent="0.3">
      <c r="D58950" s="4"/>
    </row>
    <row r="58951" spans="4:4" x14ac:dyDescent="0.3">
      <c r="D58951" s="4"/>
    </row>
    <row r="58952" spans="4:4" x14ac:dyDescent="0.3">
      <c r="D58952" s="4"/>
    </row>
    <row r="58953" spans="4:4" x14ac:dyDescent="0.3">
      <c r="D58953" s="4"/>
    </row>
    <row r="58954" spans="4:4" x14ac:dyDescent="0.3">
      <c r="D58954" s="4"/>
    </row>
    <row r="58955" spans="4:4" x14ac:dyDescent="0.3">
      <c r="D58955" s="4"/>
    </row>
    <row r="58956" spans="4:4" x14ac:dyDescent="0.3">
      <c r="D58956" s="4"/>
    </row>
    <row r="58957" spans="4:4" x14ac:dyDescent="0.3">
      <c r="D58957" s="4"/>
    </row>
    <row r="58958" spans="4:4" x14ac:dyDescent="0.3">
      <c r="D58958" s="4"/>
    </row>
    <row r="58959" spans="4:4" x14ac:dyDescent="0.3">
      <c r="D58959" s="4"/>
    </row>
    <row r="58960" spans="4:4" x14ac:dyDescent="0.3">
      <c r="D58960" s="4"/>
    </row>
    <row r="58961" spans="4:4" x14ac:dyDescent="0.3">
      <c r="D58961" s="4"/>
    </row>
    <row r="58962" spans="4:4" x14ac:dyDescent="0.3">
      <c r="D58962" s="4"/>
    </row>
    <row r="58963" spans="4:4" x14ac:dyDescent="0.3">
      <c r="D58963" s="4"/>
    </row>
    <row r="58964" spans="4:4" x14ac:dyDescent="0.3">
      <c r="D58964" s="4"/>
    </row>
    <row r="58965" spans="4:4" x14ac:dyDescent="0.3">
      <c r="D58965" s="4"/>
    </row>
    <row r="58966" spans="4:4" x14ac:dyDescent="0.3">
      <c r="D58966" s="4"/>
    </row>
    <row r="58967" spans="4:4" x14ac:dyDescent="0.3">
      <c r="D58967" s="4"/>
    </row>
    <row r="58968" spans="4:4" x14ac:dyDescent="0.3">
      <c r="D58968" s="4"/>
    </row>
    <row r="58969" spans="4:4" x14ac:dyDescent="0.3">
      <c r="D58969" s="4"/>
    </row>
    <row r="58970" spans="4:4" x14ac:dyDescent="0.3">
      <c r="D58970" s="4"/>
    </row>
    <row r="58971" spans="4:4" x14ac:dyDescent="0.3">
      <c r="D58971" s="4"/>
    </row>
    <row r="58972" spans="4:4" x14ac:dyDescent="0.3">
      <c r="D58972" s="4"/>
    </row>
    <row r="58973" spans="4:4" x14ac:dyDescent="0.3">
      <c r="D58973" s="4"/>
    </row>
    <row r="58974" spans="4:4" x14ac:dyDescent="0.3">
      <c r="D58974" s="4"/>
    </row>
    <row r="58975" spans="4:4" x14ac:dyDescent="0.3">
      <c r="D58975" s="4"/>
    </row>
    <row r="58976" spans="4:4" x14ac:dyDescent="0.3">
      <c r="D58976" s="4"/>
    </row>
    <row r="58977" spans="4:4" x14ac:dyDescent="0.3">
      <c r="D58977" s="4"/>
    </row>
    <row r="58978" spans="4:4" x14ac:dyDescent="0.3">
      <c r="D58978" s="4"/>
    </row>
    <row r="58979" spans="4:4" x14ac:dyDescent="0.3">
      <c r="D58979" s="4"/>
    </row>
    <row r="58980" spans="4:4" x14ac:dyDescent="0.3">
      <c r="D58980" s="4"/>
    </row>
    <row r="58981" spans="4:4" x14ac:dyDescent="0.3">
      <c r="D58981" s="4"/>
    </row>
    <row r="58982" spans="4:4" x14ac:dyDescent="0.3">
      <c r="D58982" s="4"/>
    </row>
    <row r="58983" spans="4:4" x14ac:dyDescent="0.3">
      <c r="D58983" s="4"/>
    </row>
    <row r="58984" spans="4:4" x14ac:dyDescent="0.3">
      <c r="D58984" s="4"/>
    </row>
    <row r="58985" spans="4:4" x14ac:dyDescent="0.3">
      <c r="D58985" s="4"/>
    </row>
    <row r="58986" spans="4:4" x14ac:dyDescent="0.3">
      <c r="D58986" s="4"/>
    </row>
    <row r="58987" spans="4:4" x14ac:dyDescent="0.3">
      <c r="D58987" s="4"/>
    </row>
    <row r="58988" spans="4:4" x14ac:dyDescent="0.3">
      <c r="D58988" s="4"/>
    </row>
    <row r="58989" spans="4:4" x14ac:dyDescent="0.3">
      <c r="D58989" s="4"/>
    </row>
    <row r="58990" spans="4:4" x14ac:dyDescent="0.3">
      <c r="D58990" s="4"/>
    </row>
    <row r="58991" spans="4:4" x14ac:dyDescent="0.3">
      <c r="D58991" s="4"/>
    </row>
    <row r="58992" spans="4:4" x14ac:dyDescent="0.3">
      <c r="D58992" s="4"/>
    </row>
    <row r="58993" spans="4:4" x14ac:dyDescent="0.3">
      <c r="D58993" s="4"/>
    </row>
    <row r="58994" spans="4:4" x14ac:dyDescent="0.3">
      <c r="D58994" s="4"/>
    </row>
    <row r="58995" spans="4:4" x14ac:dyDescent="0.3">
      <c r="D58995" s="4"/>
    </row>
    <row r="58996" spans="4:4" x14ac:dyDescent="0.3">
      <c r="D58996" s="4"/>
    </row>
    <row r="58997" spans="4:4" x14ac:dyDescent="0.3">
      <c r="D58997" s="4"/>
    </row>
    <row r="58998" spans="4:4" x14ac:dyDescent="0.3">
      <c r="D58998" s="4"/>
    </row>
    <row r="58999" spans="4:4" x14ac:dyDescent="0.3">
      <c r="D58999" s="4"/>
    </row>
    <row r="59000" spans="4:4" x14ac:dyDescent="0.3">
      <c r="D59000" s="4"/>
    </row>
    <row r="59001" spans="4:4" x14ac:dyDescent="0.3">
      <c r="D59001" s="4"/>
    </row>
    <row r="59002" spans="4:4" x14ac:dyDescent="0.3">
      <c r="D59002" s="4"/>
    </row>
    <row r="59003" spans="4:4" x14ac:dyDescent="0.3">
      <c r="D59003" s="4"/>
    </row>
    <row r="59004" spans="4:4" x14ac:dyDescent="0.3">
      <c r="D59004" s="4"/>
    </row>
    <row r="59005" spans="4:4" x14ac:dyDescent="0.3">
      <c r="D59005" s="4"/>
    </row>
    <row r="59006" spans="4:4" x14ac:dyDescent="0.3">
      <c r="D59006" s="4"/>
    </row>
    <row r="59007" spans="4:4" x14ac:dyDescent="0.3">
      <c r="D59007" s="4"/>
    </row>
    <row r="59008" spans="4:4" x14ac:dyDescent="0.3">
      <c r="D59008" s="4"/>
    </row>
    <row r="59009" spans="4:4" x14ac:dyDescent="0.3">
      <c r="D59009" s="4"/>
    </row>
    <row r="59010" spans="4:4" x14ac:dyDescent="0.3">
      <c r="D59010" s="4"/>
    </row>
    <row r="59011" spans="4:4" x14ac:dyDescent="0.3">
      <c r="D59011" s="4"/>
    </row>
    <row r="59012" spans="4:4" x14ac:dyDescent="0.3">
      <c r="D59012" s="4"/>
    </row>
    <row r="59013" spans="4:4" x14ac:dyDescent="0.3">
      <c r="D59013" s="4"/>
    </row>
    <row r="59014" spans="4:4" x14ac:dyDescent="0.3">
      <c r="D59014" s="4"/>
    </row>
    <row r="59015" spans="4:4" x14ac:dyDescent="0.3">
      <c r="D59015" s="4"/>
    </row>
    <row r="59016" spans="4:4" x14ac:dyDescent="0.3">
      <c r="D59016" s="4"/>
    </row>
    <row r="59017" spans="4:4" x14ac:dyDescent="0.3">
      <c r="D59017" s="4"/>
    </row>
    <row r="59018" spans="4:4" x14ac:dyDescent="0.3">
      <c r="D59018" s="4"/>
    </row>
    <row r="59019" spans="4:4" x14ac:dyDescent="0.3">
      <c r="D59019" s="4"/>
    </row>
    <row r="59020" spans="4:4" x14ac:dyDescent="0.3">
      <c r="D59020" s="4"/>
    </row>
    <row r="59021" spans="4:4" x14ac:dyDescent="0.3">
      <c r="D59021" s="4"/>
    </row>
    <row r="59022" spans="4:4" x14ac:dyDescent="0.3">
      <c r="D59022" s="4"/>
    </row>
    <row r="59023" spans="4:4" x14ac:dyDescent="0.3">
      <c r="D59023" s="4"/>
    </row>
    <row r="59024" spans="4:4" x14ac:dyDescent="0.3">
      <c r="D59024" s="4"/>
    </row>
    <row r="59025" spans="4:4" x14ac:dyDescent="0.3">
      <c r="D59025" s="4"/>
    </row>
    <row r="59026" spans="4:4" x14ac:dyDescent="0.3">
      <c r="D59026" s="4"/>
    </row>
    <row r="59027" spans="4:4" x14ac:dyDescent="0.3">
      <c r="D59027" s="4"/>
    </row>
    <row r="59028" spans="4:4" x14ac:dyDescent="0.3">
      <c r="D59028" s="4"/>
    </row>
    <row r="59029" spans="4:4" x14ac:dyDescent="0.3">
      <c r="D59029" s="4"/>
    </row>
    <row r="59030" spans="4:4" x14ac:dyDescent="0.3">
      <c r="D59030" s="4"/>
    </row>
    <row r="59031" spans="4:4" x14ac:dyDescent="0.3">
      <c r="D59031" s="4"/>
    </row>
    <row r="59032" spans="4:4" x14ac:dyDescent="0.3">
      <c r="D59032" s="4"/>
    </row>
    <row r="59033" spans="4:4" x14ac:dyDescent="0.3">
      <c r="D59033" s="4"/>
    </row>
    <row r="59034" spans="4:4" x14ac:dyDescent="0.3">
      <c r="D59034" s="4"/>
    </row>
    <row r="59035" spans="4:4" x14ac:dyDescent="0.3">
      <c r="D59035" s="4"/>
    </row>
    <row r="59036" spans="4:4" x14ac:dyDescent="0.3">
      <c r="D59036" s="4"/>
    </row>
    <row r="59037" spans="4:4" x14ac:dyDescent="0.3">
      <c r="D59037" s="4"/>
    </row>
    <row r="59038" spans="4:4" x14ac:dyDescent="0.3">
      <c r="D59038" s="4"/>
    </row>
    <row r="59039" spans="4:4" x14ac:dyDescent="0.3">
      <c r="D59039" s="4"/>
    </row>
    <row r="59040" spans="4:4" x14ac:dyDescent="0.3">
      <c r="D59040" s="4"/>
    </row>
    <row r="59041" spans="4:4" x14ac:dyDescent="0.3">
      <c r="D59041" s="4"/>
    </row>
    <row r="59042" spans="4:4" x14ac:dyDescent="0.3">
      <c r="D59042" s="4"/>
    </row>
    <row r="59043" spans="4:4" x14ac:dyDescent="0.3">
      <c r="D59043" s="4"/>
    </row>
    <row r="59044" spans="4:4" x14ac:dyDescent="0.3">
      <c r="D59044" s="4"/>
    </row>
    <row r="59045" spans="4:4" x14ac:dyDescent="0.3">
      <c r="D59045" s="4"/>
    </row>
    <row r="59046" spans="4:4" x14ac:dyDescent="0.3">
      <c r="D59046" s="4"/>
    </row>
    <row r="59047" spans="4:4" x14ac:dyDescent="0.3">
      <c r="D59047" s="4"/>
    </row>
    <row r="59048" spans="4:4" x14ac:dyDescent="0.3">
      <c r="D59048" s="4"/>
    </row>
    <row r="59049" spans="4:4" x14ac:dyDescent="0.3">
      <c r="D59049" s="4"/>
    </row>
    <row r="59050" spans="4:4" x14ac:dyDescent="0.3">
      <c r="D59050" s="4"/>
    </row>
    <row r="59051" spans="4:4" x14ac:dyDescent="0.3">
      <c r="D59051" s="4"/>
    </row>
    <row r="59052" spans="4:4" x14ac:dyDescent="0.3">
      <c r="D59052" s="4"/>
    </row>
    <row r="59053" spans="4:4" x14ac:dyDescent="0.3">
      <c r="D59053" s="4"/>
    </row>
    <row r="59054" spans="4:4" x14ac:dyDescent="0.3">
      <c r="D59054" s="4"/>
    </row>
    <row r="59055" spans="4:4" x14ac:dyDescent="0.3">
      <c r="D59055" s="4"/>
    </row>
    <row r="59056" spans="4:4" x14ac:dyDescent="0.3">
      <c r="D59056" s="4"/>
    </row>
    <row r="59057" spans="4:4" x14ac:dyDescent="0.3">
      <c r="D59057" s="4"/>
    </row>
    <row r="59058" spans="4:4" x14ac:dyDescent="0.3">
      <c r="D59058" s="4"/>
    </row>
    <row r="59059" spans="4:4" x14ac:dyDescent="0.3">
      <c r="D59059" s="4"/>
    </row>
    <row r="59060" spans="4:4" x14ac:dyDescent="0.3">
      <c r="D59060" s="4"/>
    </row>
    <row r="59061" spans="4:4" x14ac:dyDescent="0.3">
      <c r="D59061" s="4"/>
    </row>
    <row r="59062" spans="4:4" x14ac:dyDescent="0.3">
      <c r="D59062" s="4"/>
    </row>
    <row r="59063" spans="4:4" x14ac:dyDescent="0.3">
      <c r="D59063" s="4"/>
    </row>
    <row r="59064" spans="4:4" x14ac:dyDescent="0.3">
      <c r="D59064" s="4"/>
    </row>
    <row r="59065" spans="4:4" x14ac:dyDescent="0.3">
      <c r="D59065" s="4"/>
    </row>
    <row r="59066" spans="4:4" x14ac:dyDescent="0.3">
      <c r="D59066" s="4"/>
    </row>
    <row r="59067" spans="4:4" x14ac:dyDescent="0.3">
      <c r="D59067" s="4"/>
    </row>
    <row r="59068" spans="4:4" x14ac:dyDescent="0.3">
      <c r="D59068" s="4"/>
    </row>
    <row r="59069" spans="4:4" x14ac:dyDescent="0.3">
      <c r="D59069" s="4"/>
    </row>
    <row r="59070" spans="4:4" x14ac:dyDescent="0.3">
      <c r="D59070" s="4"/>
    </row>
    <row r="59071" spans="4:4" x14ac:dyDescent="0.3">
      <c r="D59071" s="4"/>
    </row>
    <row r="59072" spans="4:4" x14ac:dyDescent="0.3">
      <c r="D59072" s="4"/>
    </row>
    <row r="59073" spans="4:4" x14ac:dyDescent="0.3">
      <c r="D59073" s="4"/>
    </row>
    <row r="59074" spans="4:4" x14ac:dyDescent="0.3">
      <c r="D59074" s="4"/>
    </row>
    <row r="59075" spans="4:4" x14ac:dyDescent="0.3">
      <c r="D59075" s="4"/>
    </row>
    <row r="59076" spans="4:4" x14ac:dyDescent="0.3">
      <c r="D59076" s="4"/>
    </row>
    <row r="59077" spans="4:4" x14ac:dyDescent="0.3">
      <c r="D59077" s="4"/>
    </row>
    <row r="59078" spans="4:4" x14ac:dyDescent="0.3">
      <c r="D59078" s="4"/>
    </row>
    <row r="59079" spans="4:4" x14ac:dyDescent="0.3">
      <c r="D59079" s="4"/>
    </row>
    <row r="59080" spans="4:4" x14ac:dyDescent="0.3">
      <c r="D59080" s="4"/>
    </row>
    <row r="59081" spans="4:4" x14ac:dyDescent="0.3">
      <c r="D59081" s="4"/>
    </row>
    <row r="59082" spans="4:4" x14ac:dyDescent="0.3">
      <c r="D59082" s="4"/>
    </row>
    <row r="59083" spans="4:4" x14ac:dyDescent="0.3">
      <c r="D59083" s="4"/>
    </row>
    <row r="59084" spans="4:4" x14ac:dyDescent="0.3">
      <c r="D59084" s="4"/>
    </row>
    <row r="59085" spans="4:4" x14ac:dyDescent="0.3">
      <c r="D59085" s="4"/>
    </row>
    <row r="59086" spans="4:4" x14ac:dyDescent="0.3">
      <c r="D59086" s="4"/>
    </row>
    <row r="59087" spans="4:4" x14ac:dyDescent="0.3">
      <c r="D59087" s="4"/>
    </row>
    <row r="59088" spans="4:4" x14ac:dyDescent="0.3">
      <c r="D59088" s="4"/>
    </row>
    <row r="59089" spans="4:4" x14ac:dyDescent="0.3">
      <c r="D59089" s="4"/>
    </row>
    <row r="59090" spans="4:4" x14ac:dyDescent="0.3">
      <c r="D59090" s="4"/>
    </row>
    <row r="59091" spans="4:4" x14ac:dyDescent="0.3">
      <c r="D59091" s="4"/>
    </row>
    <row r="59092" spans="4:4" x14ac:dyDescent="0.3">
      <c r="D59092" s="4"/>
    </row>
    <row r="59093" spans="4:4" x14ac:dyDescent="0.3">
      <c r="D59093" s="4"/>
    </row>
    <row r="59094" spans="4:4" x14ac:dyDescent="0.3">
      <c r="D59094" s="4"/>
    </row>
    <row r="59095" spans="4:4" x14ac:dyDescent="0.3">
      <c r="D59095" s="4"/>
    </row>
    <row r="59096" spans="4:4" x14ac:dyDescent="0.3">
      <c r="D59096" s="4"/>
    </row>
    <row r="59097" spans="4:4" x14ac:dyDescent="0.3">
      <c r="D59097" s="4"/>
    </row>
    <row r="59098" spans="4:4" x14ac:dyDescent="0.3">
      <c r="D59098" s="4"/>
    </row>
    <row r="59099" spans="4:4" x14ac:dyDescent="0.3">
      <c r="D59099" s="4"/>
    </row>
    <row r="59100" spans="4:4" x14ac:dyDescent="0.3">
      <c r="D59100" s="4"/>
    </row>
    <row r="59101" spans="4:4" x14ac:dyDescent="0.3">
      <c r="D59101" s="4"/>
    </row>
    <row r="59102" spans="4:4" x14ac:dyDescent="0.3">
      <c r="D59102" s="4"/>
    </row>
    <row r="59103" spans="4:4" x14ac:dyDescent="0.3">
      <c r="D59103" s="4"/>
    </row>
    <row r="59104" spans="4:4" x14ac:dyDescent="0.3">
      <c r="D59104" s="4"/>
    </row>
    <row r="59105" spans="4:4" x14ac:dyDescent="0.3">
      <c r="D59105" s="4"/>
    </row>
    <row r="59106" spans="4:4" x14ac:dyDescent="0.3">
      <c r="D59106" s="4"/>
    </row>
    <row r="59107" spans="4:4" x14ac:dyDescent="0.3">
      <c r="D59107" s="4"/>
    </row>
    <row r="59108" spans="4:4" x14ac:dyDescent="0.3">
      <c r="D59108" s="4"/>
    </row>
    <row r="59109" spans="4:4" x14ac:dyDescent="0.3">
      <c r="D59109" s="4"/>
    </row>
    <row r="59110" spans="4:4" x14ac:dyDescent="0.3">
      <c r="D59110" s="4"/>
    </row>
    <row r="59111" spans="4:4" x14ac:dyDescent="0.3">
      <c r="D59111" s="4"/>
    </row>
    <row r="59112" spans="4:4" x14ac:dyDescent="0.3">
      <c r="D59112" s="4"/>
    </row>
    <row r="59113" spans="4:4" x14ac:dyDescent="0.3">
      <c r="D59113" s="4"/>
    </row>
    <row r="59114" spans="4:4" x14ac:dyDescent="0.3">
      <c r="D59114" s="4"/>
    </row>
    <row r="59115" spans="4:4" x14ac:dyDescent="0.3">
      <c r="D59115" s="4"/>
    </row>
    <row r="59116" spans="4:4" x14ac:dyDescent="0.3">
      <c r="D59116" s="4"/>
    </row>
    <row r="59117" spans="4:4" x14ac:dyDescent="0.3">
      <c r="D59117" s="4"/>
    </row>
    <row r="59118" spans="4:4" x14ac:dyDescent="0.3">
      <c r="D59118" s="4"/>
    </row>
    <row r="59119" spans="4:4" x14ac:dyDescent="0.3">
      <c r="D59119" s="4"/>
    </row>
    <row r="59120" spans="4:4" x14ac:dyDescent="0.3">
      <c r="D59120" s="4"/>
    </row>
    <row r="59121" spans="4:4" x14ac:dyDescent="0.3">
      <c r="D59121" s="4"/>
    </row>
    <row r="59122" spans="4:4" x14ac:dyDescent="0.3">
      <c r="D59122" s="4"/>
    </row>
    <row r="59123" spans="4:4" x14ac:dyDescent="0.3">
      <c r="D59123" s="4"/>
    </row>
    <row r="59124" spans="4:4" x14ac:dyDescent="0.3">
      <c r="D59124" s="4"/>
    </row>
    <row r="59125" spans="4:4" x14ac:dyDescent="0.3">
      <c r="D59125" s="4"/>
    </row>
    <row r="59126" spans="4:4" x14ac:dyDescent="0.3">
      <c r="D59126" s="4"/>
    </row>
    <row r="59127" spans="4:4" x14ac:dyDescent="0.3">
      <c r="D59127" s="4"/>
    </row>
    <row r="59128" spans="4:4" x14ac:dyDescent="0.3">
      <c r="D59128" s="4"/>
    </row>
    <row r="59129" spans="4:4" x14ac:dyDescent="0.3">
      <c r="D59129" s="4"/>
    </row>
    <row r="59130" spans="4:4" x14ac:dyDescent="0.3">
      <c r="D59130" s="4"/>
    </row>
    <row r="59131" spans="4:4" x14ac:dyDescent="0.3">
      <c r="D59131" s="4"/>
    </row>
    <row r="59132" spans="4:4" x14ac:dyDescent="0.3">
      <c r="D59132" s="4"/>
    </row>
    <row r="59133" spans="4:4" x14ac:dyDescent="0.3">
      <c r="D59133" s="4"/>
    </row>
    <row r="59134" spans="4:4" x14ac:dyDescent="0.3">
      <c r="D59134" s="4"/>
    </row>
    <row r="59135" spans="4:4" x14ac:dyDescent="0.3">
      <c r="D59135" s="4"/>
    </row>
    <row r="59136" spans="4:4" x14ac:dyDescent="0.3">
      <c r="D59136" s="4"/>
    </row>
    <row r="59137" spans="4:4" x14ac:dyDescent="0.3">
      <c r="D59137" s="4"/>
    </row>
    <row r="59138" spans="4:4" x14ac:dyDescent="0.3">
      <c r="D59138" s="4"/>
    </row>
    <row r="59139" spans="4:4" x14ac:dyDescent="0.3">
      <c r="D59139" s="4"/>
    </row>
    <row r="59140" spans="4:4" x14ac:dyDescent="0.3">
      <c r="D59140" s="4"/>
    </row>
    <row r="59141" spans="4:4" x14ac:dyDescent="0.3">
      <c r="D59141" s="4"/>
    </row>
    <row r="59142" spans="4:4" x14ac:dyDescent="0.3">
      <c r="D59142" s="4"/>
    </row>
    <row r="59143" spans="4:4" x14ac:dyDescent="0.3">
      <c r="D59143" s="4"/>
    </row>
    <row r="59144" spans="4:4" x14ac:dyDescent="0.3">
      <c r="D59144" s="4"/>
    </row>
    <row r="59145" spans="4:4" x14ac:dyDescent="0.3">
      <c r="D59145" s="4"/>
    </row>
    <row r="59146" spans="4:4" x14ac:dyDescent="0.3">
      <c r="D59146" s="4"/>
    </row>
    <row r="59147" spans="4:4" x14ac:dyDescent="0.3">
      <c r="D59147" s="4"/>
    </row>
    <row r="59148" spans="4:4" x14ac:dyDescent="0.3">
      <c r="D59148" s="4"/>
    </row>
    <row r="59149" spans="4:4" x14ac:dyDescent="0.3">
      <c r="D59149" s="4"/>
    </row>
    <row r="59150" spans="4:4" x14ac:dyDescent="0.3">
      <c r="D59150" s="4"/>
    </row>
    <row r="59151" spans="4:4" x14ac:dyDescent="0.3">
      <c r="D59151" s="4"/>
    </row>
    <row r="59152" spans="4:4" x14ac:dyDescent="0.3">
      <c r="D59152" s="4"/>
    </row>
    <row r="59153" spans="4:4" x14ac:dyDescent="0.3">
      <c r="D59153" s="4"/>
    </row>
    <row r="59154" spans="4:4" x14ac:dyDescent="0.3">
      <c r="D59154" s="4"/>
    </row>
    <row r="59155" spans="4:4" x14ac:dyDescent="0.3">
      <c r="D59155" s="4"/>
    </row>
    <row r="59156" spans="4:4" x14ac:dyDescent="0.3">
      <c r="D59156" s="4"/>
    </row>
    <row r="59157" spans="4:4" x14ac:dyDescent="0.3">
      <c r="D59157" s="4"/>
    </row>
    <row r="59158" spans="4:4" x14ac:dyDescent="0.3">
      <c r="D59158" s="4"/>
    </row>
    <row r="59159" spans="4:4" x14ac:dyDescent="0.3">
      <c r="D59159" s="4"/>
    </row>
    <row r="59160" spans="4:4" x14ac:dyDescent="0.3">
      <c r="D59160" s="4"/>
    </row>
    <row r="59161" spans="4:4" x14ac:dyDescent="0.3">
      <c r="D59161" s="4"/>
    </row>
    <row r="59162" spans="4:4" x14ac:dyDescent="0.3">
      <c r="D59162" s="4"/>
    </row>
    <row r="59163" spans="4:4" x14ac:dyDescent="0.3">
      <c r="D59163" s="4"/>
    </row>
    <row r="59164" spans="4:4" x14ac:dyDescent="0.3">
      <c r="D59164" s="4"/>
    </row>
    <row r="59165" spans="4:4" x14ac:dyDescent="0.3">
      <c r="D59165" s="4"/>
    </row>
    <row r="59166" spans="4:4" x14ac:dyDescent="0.3">
      <c r="D59166" s="4"/>
    </row>
    <row r="59167" spans="4:4" x14ac:dyDescent="0.3">
      <c r="D59167" s="4"/>
    </row>
    <row r="59168" spans="4:4" x14ac:dyDescent="0.3">
      <c r="D59168" s="4"/>
    </row>
    <row r="59169" spans="4:4" x14ac:dyDescent="0.3">
      <c r="D59169" s="4"/>
    </row>
    <row r="59170" spans="4:4" x14ac:dyDescent="0.3">
      <c r="D59170" s="4"/>
    </row>
    <row r="59171" spans="4:4" x14ac:dyDescent="0.3">
      <c r="D59171" s="4"/>
    </row>
    <row r="59172" spans="4:4" x14ac:dyDescent="0.3">
      <c r="D59172" s="4"/>
    </row>
    <row r="59173" spans="4:4" x14ac:dyDescent="0.3">
      <c r="D59173" s="4"/>
    </row>
    <row r="59174" spans="4:4" x14ac:dyDescent="0.3">
      <c r="D59174" s="4"/>
    </row>
    <row r="59175" spans="4:4" x14ac:dyDescent="0.3">
      <c r="D59175" s="4"/>
    </row>
    <row r="59176" spans="4:4" x14ac:dyDescent="0.3">
      <c r="D59176" s="4"/>
    </row>
    <row r="59177" spans="4:4" x14ac:dyDescent="0.3">
      <c r="D59177" s="4"/>
    </row>
    <row r="59178" spans="4:4" x14ac:dyDescent="0.3">
      <c r="D59178" s="4"/>
    </row>
    <row r="59179" spans="4:4" x14ac:dyDescent="0.3">
      <c r="D59179" s="4"/>
    </row>
    <row r="59180" spans="4:4" x14ac:dyDescent="0.3">
      <c r="D59180" s="4"/>
    </row>
    <row r="59181" spans="4:4" x14ac:dyDescent="0.3">
      <c r="D59181" s="4"/>
    </row>
    <row r="59182" spans="4:4" x14ac:dyDescent="0.3">
      <c r="D59182" s="4"/>
    </row>
    <row r="59183" spans="4:4" x14ac:dyDescent="0.3">
      <c r="D59183" s="4"/>
    </row>
    <row r="59184" spans="4:4" x14ac:dyDescent="0.3">
      <c r="D59184" s="4"/>
    </row>
    <row r="59185" spans="4:4" x14ac:dyDescent="0.3">
      <c r="D59185" s="4"/>
    </row>
    <row r="59186" spans="4:4" x14ac:dyDescent="0.3">
      <c r="D59186" s="4"/>
    </row>
    <row r="59187" spans="4:4" x14ac:dyDescent="0.3">
      <c r="D59187" s="4"/>
    </row>
    <row r="59188" spans="4:4" x14ac:dyDescent="0.3">
      <c r="D59188" s="4"/>
    </row>
    <row r="59189" spans="4:4" x14ac:dyDescent="0.3">
      <c r="D59189" s="4"/>
    </row>
    <row r="59190" spans="4:4" x14ac:dyDescent="0.3">
      <c r="D59190" s="4"/>
    </row>
    <row r="59191" spans="4:4" x14ac:dyDescent="0.3">
      <c r="D59191" s="4"/>
    </row>
    <row r="59192" spans="4:4" x14ac:dyDescent="0.3">
      <c r="D59192" s="4"/>
    </row>
    <row r="59193" spans="4:4" x14ac:dyDescent="0.3">
      <c r="D59193" s="4"/>
    </row>
    <row r="59194" spans="4:4" x14ac:dyDescent="0.3">
      <c r="D59194" s="4"/>
    </row>
    <row r="59195" spans="4:4" x14ac:dyDescent="0.3">
      <c r="D59195" s="4"/>
    </row>
    <row r="59196" spans="4:4" x14ac:dyDescent="0.3">
      <c r="D59196" s="4"/>
    </row>
    <row r="59197" spans="4:4" x14ac:dyDescent="0.3">
      <c r="D59197" s="4"/>
    </row>
    <row r="59198" spans="4:4" x14ac:dyDescent="0.3">
      <c r="D59198" s="4"/>
    </row>
    <row r="59199" spans="4:4" x14ac:dyDescent="0.3">
      <c r="D59199" s="4"/>
    </row>
    <row r="59200" spans="4:4" x14ac:dyDescent="0.3">
      <c r="D59200" s="4"/>
    </row>
    <row r="59201" spans="4:4" x14ac:dyDescent="0.3">
      <c r="D59201" s="4"/>
    </row>
    <row r="59202" spans="4:4" x14ac:dyDescent="0.3">
      <c r="D59202" s="4"/>
    </row>
    <row r="59203" spans="4:4" x14ac:dyDescent="0.3">
      <c r="D59203" s="4"/>
    </row>
    <row r="59204" spans="4:4" x14ac:dyDescent="0.3">
      <c r="D59204" s="4"/>
    </row>
    <row r="59205" spans="4:4" x14ac:dyDescent="0.3">
      <c r="D59205" s="4"/>
    </row>
    <row r="59206" spans="4:4" x14ac:dyDescent="0.3">
      <c r="D59206" s="4"/>
    </row>
    <row r="59207" spans="4:4" x14ac:dyDescent="0.3">
      <c r="D59207" s="4"/>
    </row>
    <row r="59208" spans="4:4" x14ac:dyDescent="0.3">
      <c r="D59208" s="4"/>
    </row>
    <row r="59209" spans="4:4" x14ac:dyDescent="0.3">
      <c r="D59209" s="4"/>
    </row>
    <row r="59210" spans="4:4" x14ac:dyDescent="0.3">
      <c r="D59210" s="4"/>
    </row>
    <row r="59211" spans="4:4" x14ac:dyDescent="0.3">
      <c r="D59211" s="4"/>
    </row>
    <row r="59212" spans="4:4" x14ac:dyDescent="0.3">
      <c r="D59212" s="4"/>
    </row>
    <row r="59213" spans="4:4" x14ac:dyDescent="0.3">
      <c r="D59213" s="4"/>
    </row>
    <row r="59214" spans="4:4" x14ac:dyDescent="0.3">
      <c r="D59214" s="4"/>
    </row>
    <row r="59215" spans="4:4" x14ac:dyDescent="0.3">
      <c r="D59215" s="4"/>
    </row>
    <row r="59216" spans="4:4" x14ac:dyDescent="0.3">
      <c r="D59216" s="4"/>
    </row>
    <row r="59217" spans="4:4" x14ac:dyDescent="0.3">
      <c r="D59217" s="4"/>
    </row>
    <row r="59218" spans="4:4" x14ac:dyDescent="0.3">
      <c r="D59218" s="4"/>
    </row>
    <row r="59219" spans="4:4" x14ac:dyDescent="0.3">
      <c r="D59219" s="4"/>
    </row>
    <row r="59220" spans="4:4" x14ac:dyDescent="0.3">
      <c r="D59220" s="4"/>
    </row>
    <row r="59221" spans="4:4" x14ac:dyDescent="0.3">
      <c r="D59221" s="4"/>
    </row>
    <row r="59222" spans="4:4" x14ac:dyDescent="0.3">
      <c r="D59222" s="4"/>
    </row>
    <row r="59223" spans="4:4" x14ac:dyDescent="0.3">
      <c r="D59223" s="4"/>
    </row>
    <row r="59224" spans="4:4" x14ac:dyDescent="0.3">
      <c r="D59224" s="4"/>
    </row>
    <row r="59225" spans="4:4" x14ac:dyDescent="0.3">
      <c r="D59225" s="4"/>
    </row>
    <row r="59226" spans="4:4" x14ac:dyDescent="0.3">
      <c r="D59226" s="4"/>
    </row>
    <row r="59227" spans="4:4" x14ac:dyDescent="0.3">
      <c r="D59227" s="4"/>
    </row>
    <row r="59228" spans="4:4" x14ac:dyDescent="0.3">
      <c r="D59228" s="4"/>
    </row>
    <row r="59229" spans="4:4" x14ac:dyDescent="0.3">
      <c r="D59229" s="4"/>
    </row>
    <row r="59230" spans="4:4" x14ac:dyDescent="0.3">
      <c r="D59230" s="4"/>
    </row>
    <row r="59231" spans="4:4" x14ac:dyDescent="0.3">
      <c r="D59231" s="4"/>
    </row>
    <row r="59232" spans="4:4" x14ac:dyDescent="0.3">
      <c r="D59232" s="4"/>
    </row>
    <row r="59233" spans="4:4" x14ac:dyDescent="0.3">
      <c r="D59233" s="4"/>
    </row>
    <row r="59234" spans="4:4" x14ac:dyDescent="0.3">
      <c r="D59234" s="4"/>
    </row>
    <row r="59235" spans="4:4" x14ac:dyDescent="0.3">
      <c r="D59235" s="4"/>
    </row>
    <row r="59236" spans="4:4" x14ac:dyDescent="0.3">
      <c r="D59236" s="4"/>
    </row>
    <row r="59237" spans="4:4" x14ac:dyDescent="0.3">
      <c r="D59237" s="4"/>
    </row>
    <row r="59238" spans="4:4" x14ac:dyDescent="0.3">
      <c r="D59238" s="4"/>
    </row>
    <row r="59239" spans="4:4" x14ac:dyDescent="0.3">
      <c r="D59239" s="4"/>
    </row>
    <row r="59240" spans="4:4" x14ac:dyDescent="0.3">
      <c r="D59240" s="4"/>
    </row>
    <row r="59241" spans="4:4" x14ac:dyDescent="0.3">
      <c r="D59241" s="4"/>
    </row>
    <row r="59242" spans="4:4" x14ac:dyDescent="0.3">
      <c r="D59242" s="4"/>
    </row>
    <row r="59243" spans="4:4" x14ac:dyDescent="0.3">
      <c r="D59243" s="4"/>
    </row>
    <row r="59244" spans="4:4" x14ac:dyDescent="0.3">
      <c r="D59244" s="4"/>
    </row>
    <row r="59245" spans="4:4" x14ac:dyDescent="0.3">
      <c r="D59245" s="4"/>
    </row>
    <row r="59246" spans="4:4" x14ac:dyDescent="0.3">
      <c r="D59246" s="4"/>
    </row>
    <row r="59247" spans="4:4" x14ac:dyDescent="0.3">
      <c r="D59247" s="4"/>
    </row>
    <row r="59248" spans="4:4" x14ac:dyDescent="0.3">
      <c r="D59248" s="4"/>
    </row>
    <row r="59249" spans="4:4" x14ac:dyDescent="0.3">
      <c r="D59249" s="4"/>
    </row>
    <row r="59250" spans="4:4" x14ac:dyDescent="0.3">
      <c r="D59250" s="4"/>
    </row>
    <row r="59251" spans="4:4" x14ac:dyDescent="0.3">
      <c r="D59251" s="4"/>
    </row>
    <row r="59252" spans="4:4" x14ac:dyDescent="0.3">
      <c r="D59252" s="4"/>
    </row>
    <row r="59253" spans="4:4" x14ac:dyDescent="0.3">
      <c r="D59253" s="4"/>
    </row>
    <row r="59254" spans="4:4" x14ac:dyDescent="0.3">
      <c r="D59254" s="4"/>
    </row>
    <row r="59255" spans="4:4" x14ac:dyDescent="0.3">
      <c r="D59255" s="4"/>
    </row>
    <row r="59256" spans="4:4" x14ac:dyDescent="0.3">
      <c r="D59256" s="4"/>
    </row>
    <row r="59257" spans="4:4" x14ac:dyDescent="0.3">
      <c r="D59257" s="4"/>
    </row>
    <row r="59258" spans="4:4" x14ac:dyDescent="0.3">
      <c r="D59258" s="4"/>
    </row>
    <row r="59259" spans="4:4" x14ac:dyDescent="0.3">
      <c r="D59259" s="4"/>
    </row>
    <row r="59260" spans="4:4" x14ac:dyDescent="0.3">
      <c r="D59260" s="4"/>
    </row>
    <row r="59261" spans="4:4" x14ac:dyDescent="0.3">
      <c r="D59261" s="4"/>
    </row>
    <row r="59262" spans="4:4" x14ac:dyDescent="0.3">
      <c r="D59262" s="4"/>
    </row>
    <row r="59263" spans="4:4" x14ac:dyDescent="0.3">
      <c r="D59263" s="4"/>
    </row>
    <row r="59264" spans="4:4" x14ac:dyDescent="0.3">
      <c r="D59264" s="4"/>
    </row>
    <row r="59265" spans="4:4" x14ac:dyDescent="0.3">
      <c r="D59265" s="4"/>
    </row>
    <row r="59266" spans="4:4" x14ac:dyDescent="0.3">
      <c r="D59266" s="4"/>
    </row>
    <row r="59267" spans="4:4" x14ac:dyDescent="0.3">
      <c r="D59267" s="4"/>
    </row>
    <row r="59268" spans="4:4" x14ac:dyDescent="0.3">
      <c r="D59268" s="4"/>
    </row>
    <row r="59269" spans="4:4" x14ac:dyDescent="0.3">
      <c r="D59269" s="4"/>
    </row>
    <row r="59270" spans="4:4" x14ac:dyDescent="0.3">
      <c r="D59270" s="4"/>
    </row>
    <row r="59271" spans="4:4" x14ac:dyDescent="0.3">
      <c r="D59271" s="4"/>
    </row>
    <row r="59272" spans="4:4" x14ac:dyDescent="0.3">
      <c r="D59272" s="4"/>
    </row>
    <row r="59273" spans="4:4" x14ac:dyDescent="0.3">
      <c r="D59273" s="4"/>
    </row>
    <row r="59274" spans="4:4" x14ac:dyDescent="0.3">
      <c r="D59274" s="4"/>
    </row>
    <row r="59275" spans="4:4" x14ac:dyDescent="0.3">
      <c r="D59275" s="4"/>
    </row>
    <row r="59276" spans="4:4" x14ac:dyDescent="0.3">
      <c r="D59276" s="4"/>
    </row>
    <row r="59277" spans="4:4" x14ac:dyDescent="0.3">
      <c r="D59277" s="4"/>
    </row>
    <row r="59278" spans="4:4" x14ac:dyDescent="0.3">
      <c r="D59278" s="4"/>
    </row>
    <row r="59279" spans="4:4" x14ac:dyDescent="0.3">
      <c r="D59279" s="4"/>
    </row>
    <row r="59280" spans="4:4" x14ac:dyDescent="0.3">
      <c r="D59280" s="4"/>
    </row>
    <row r="59281" spans="4:4" x14ac:dyDescent="0.3">
      <c r="D59281" s="4"/>
    </row>
    <row r="59282" spans="4:4" x14ac:dyDescent="0.3">
      <c r="D59282" s="4"/>
    </row>
    <row r="59283" spans="4:4" x14ac:dyDescent="0.3">
      <c r="D59283" s="4"/>
    </row>
    <row r="59284" spans="4:4" x14ac:dyDescent="0.3">
      <c r="D59284" s="4"/>
    </row>
    <row r="59285" spans="4:4" x14ac:dyDescent="0.3">
      <c r="D59285" s="4"/>
    </row>
    <row r="59286" spans="4:4" x14ac:dyDescent="0.3">
      <c r="D59286" s="4"/>
    </row>
    <row r="59287" spans="4:4" x14ac:dyDescent="0.3">
      <c r="D59287" s="4"/>
    </row>
    <row r="59288" spans="4:4" x14ac:dyDescent="0.3">
      <c r="D59288" s="4"/>
    </row>
    <row r="59289" spans="4:4" x14ac:dyDescent="0.3">
      <c r="D59289" s="4"/>
    </row>
    <row r="59290" spans="4:4" x14ac:dyDescent="0.3">
      <c r="D59290" s="4"/>
    </row>
    <row r="59291" spans="4:4" x14ac:dyDescent="0.3">
      <c r="D59291" s="4"/>
    </row>
    <row r="59292" spans="4:4" x14ac:dyDescent="0.3">
      <c r="D59292" s="4"/>
    </row>
    <row r="59293" spans="4:4" x14ac:dyDescent="0.3">
      <c r="D59293" s="4"/>
    </row>
    <row r="59294" spans="4:4" x14ac:dyDescent="0.3">
      <c r="D59294" s="4"/>
    </row>
    <row r="59295" spans="4:4" x14ac:dyDescent="0.3">
      <c r="D59295" s="4"/>
    </row>
    <row r="59296" spans="4:4" x14ac:dyDescent="0.3">
      <c r="D59296" s="4"/>
    </row>
    <row r="59297" spans="4:4" x14ac:dyDescent="0.3">
      <c r="D59297" s="4"/>
    </row>
    <row r="59298" spans="4:4" x14ac:dyDescent="0.3">
      <c r="D59298" s="4"/>
    </row>
    <row r="59299" spans="4:4" x14ac:dyDescent="0.3">
      <c r="D59299" s="4"/>
    </row>
    <row r="59300" spans="4:4" x14ac:dyDescent="0.3">
      <c r="D59300" s="4"/>
    </row>
    <row r="59301" spans="4:4" x14ac:dyDescent="0.3">
      <c r="D59301" s="4"/>
    </row>
    <row r="59302" spans="4:4" x14ac:dyDescent="0.3">
      <c r="D59302" s="4"/>
    </row>
    <row r="59303" spans="4:4" x14ac:dyDescent="0.3">
      <c r="D59303" s="4"/>
    </row>
    <row r="59304" spans="4:4" x14ac:dyDescent="0.3">
      <c r="D59304" s="4"/>
    </row>
    <row r="59305" spans="4:4" x14ac:dyDescent="0.3">
      <c r="D59305" s="4"/>
    </row>
    <row r="59306" spans="4:4" x14ac:dyDescent="0.3">
      <c r="D59306" s="4"/>
    </row>
    <row r="59307" spans="4:4" x14ac:dyDescent="0.3">
      <c r="D59307" s="4"/>
    </row>
    <row r="59308" spans="4:4" x14ac:dyDescent="0.3">
      <c r="D59308" s="4"/>
    </row>
    <row r="59309" spans="4:4" x14ac:dyDescent="0.3">
      <c r="D59309" s="4"/>
    </row>
    <row r="59310" spans="4:4" x14ac:dyDescent="0.3">
      <c r="D59310" s="4"/>
    </row>
    <row r="59311" spans="4:4" x14ac:dyDescent="0.3">
      <c r="D59311" s="4"/>
    </row>
    <row r="59312" spans="4:4" x14ac:dyDescent="0.3">
      <c r="D59312" s="4"/>
    </row>
    <row r="59313" spans="4:4" x14ac:dyDescent="0.3">
      <c r="D59313" s="4"/>
    </row>
    <row r="59314" spans="4:4" x14ac:dyDescent="0.3">
      <c r="D59314" s="4"/>
    </row>
    <row r="59315" spans="4:4" x14ac:dyDescent="0.3">
      <c r="D59315" s="4"/>
    </row>
    <row r="59316" spans="4:4" x14ac:dyDescent="0.3">
      <c r="D59316" s="4"/>
    </row>
    <row r="59317" spans="4:4" x14ac:dyDescent="0.3">
      <c r="D59317" s="4"/>
    </row>
    <row r="59318" spans="4:4" x14ac:dyDescent="0.3">
      <c r="D59318" s="4"/>
    </row>
    <row r="59319" spans="4:4" x14ac:dyDescent="0.3">
      <c r="D59319" s="4"/>
    </row>
    <row r="59320" spans="4:4" x14ac:dyDescent="0.3">
      <c r="D59320" s="4"/>
    </row>
    <row r="59321" spans="4:4" x14ac:dyDescent="0.3">
      <c r="D59321" s="4"/>
    </row>
    <row r="59322" spans="4:4" x14ac:dyDescent="0.3">
      <c r="D59322" s="4"/>
    </row>
    <row r="59323" spans="4:4" x14ac:dyDescent="0.3">
      <c r="D59323" s="4"/>
    </row>
    <row r="59324" spans="4:4" x14ac:dyDescent="0.3">
      <c r="D59324" s="4"/>
    </row>
    <row r="59325" spans="4:4" x14ac:dyDescent="0.3">
      <c r="D59325" s="4"/>
    </row>
    <row r="59326" spans="4:4" x14ac:dyDescent="0.3">
      <c r="D59326" s="4"/>
    </row>
    <row r="59327" spans="4:4" x14ac:dyDescent="0.3">
      <c r="D59327" s="4"/>
    </row>
    <row r="59328" spans="4:4" x14ac:dyDescent="0.3">
      <c r="D59328" s="4"/>
    </row>
    <row r="59329" spans="4:4" x14ac:dyDescent="0.3">
      <c r="D59329" s="4"/>
    </row>
    <row r="59330" spans="4:4" x14ac:dyDescent="0.3">
      <c r="D59330" s="4"/>
    </row>
    <row r="59331" spans="4:4" x14ac:dyDescent="0.3">
      <c r="D59331" s="4"/>
    </row>
    <row r="59332" spans="4:4" x14ac:dyDescent="0.3">
      <c r="D59332" s="4"/>
    </row>
    <row r="59333" spans="4:4" x14ac:dyDescent="0.3">
      <c r="D59333" s="4"/>
    </row>
    <row r="59334" spans="4:4" x14ac:dyDescent="0.3">
      <c r="D59334" s="4"/>
    </row>
    <row r="59335" spans="4:4" x14ac:dyDescent="0.3">
      <c r="D59335" s="4"/>
    </row>
    <row r="59336" spans="4:4" x14ac:dyDescent="0.3">
      <c r="D59336" s="4"/>
    </row>
    <row r="59337" spans="4:4" x14ac:dyDescent="0.3">
      <c r="D59337" s="4"/>
    </row>
    <row r="59338" spans="4:4" x14ac:dyDescent="0.3">
      <c r="D59338" s="4"/>
    </row>
    <row r="59339" spans="4:4" x14ac:dyDescent="0.3">
      <c r="D59339" s="4"/>
    </row>
    <row r="59340" spans="4:4" x14ac:dyDescent="0.3">
      <c r="D59340" s="4"/>
    </row>
    <row r="59341" spans="4:4" x14ac:dyDescent="0.3">
      <c r="D59341" s="4"/>
    </row>
    <row r="59342" spans="4:4" x14ac:dyDescent="0.3">
      <c r="D59342" s="4"/>
    </row>
    <row r="59343" spans="4:4" x14ac:dyDescent="0.3">
      <c r="D59343" s="4"/>
    </row>
    <row r="59344" spans="4:4" x14ac:dyDescent="0.3">
      <c r="D59344" s="4"/>
    </row>
    <row r="59345" spans="4:4" x14ac:dyDescent="0.3">
      <c r="D59345" s="4"/>
    </row>
    <row r="59346" spans="4:4" x14ac:dyDescent="0.3">
      <c r="D59346" s="4"/>
    </row>
    <row r="59347" spans="4:4" x14ac:dyDescent="0.3">
      <c r="D59347" s="4"/>
    </row>
    <row r="59348" spans="4:4" x14ac:dyDescent="0.3">
      <c r="D59348" s="4"/>
    </row>
    <row r="59349" spans="4:4" x14ac:dyDescent="0.3">
      <c r="D59349" s="4"/>
    </row>
    <row r="59350" spans="4:4" x14ac:dyDescent="0.3">
      <c r="D59350" s="4"/>
    </row>
    <row r="59351" spans="4:4" x14ac:dyDescent="0.3">
      <c r="D59351" s="4"/>
    </row>
    <row r="59352" spans="4:4" x14ac:dyDescent="0.3">
      <c r="D59352" s="4"/>
    </row>
    <row r="59353" spans="4:4" x14ac:dyDescent="0.3">
      <c r="D59353" s="4"/>
    </row>
    <row r="59354" spans="4:4" x14ac:dyDescent="0.3">
      <c r="D59354" s="4"/>
    </row>
    <row r="59355" spans="4:4" x14ac:dyDescent="0.3">
      <c r="D59355" s="4"/>
    </row>
    <row r="59356" spans="4:4" x14ac:dyDescent="0.3">
      <c r="D59356" s="4"/>
    </row>
    <row r="59357" spans="4:4" x14ac:dyDescent="0.3">
      <c r="D59357" s="4"/>
    </row>
    <row r="59358" spans="4:4" x14ac:dyDescent="0.3">
      <c r="D59358" s="4"/>
    </row>
    <row r="59359" spans="4:4" x14ac:dyDescent="0.3">
      <c r="D59359" s="4"/>
    </row>
    <row r="59360" spans="4:4" x14ac:dyDescent="0.3">
      <c r="D59360" s="4"/>
    </row>
    <row r="59361" spans="4:4" x14ac:dyDescent="0.3">
      <c r="D59361" s="4"/>
    </row>
    <row r="59362" spans="4:4" x14ac:dyDescent="0.3">
      <c r="D59362" s="4"/>
    </row>
    <row r="59363" spans="4:4" x14ac:dyDescent="0.3">
      <c r="D59363" s="4"/>
    </row>
    <row r="59364" spans="4:4" x14ac:dyDescent="0.3">
      <c r="D59364" s="4"/>
    </row>
    <row r="59365" spans="4:4" x14ac:dyDescent="0.3">
      <c r="D59365" s="4"/>
    </row>
    <row r="59366" spans="4:4" x14ac:dyDescent="0.3">
      <c r="D59366" s="4"/>
    </row>
    <row r="59367" spans="4:4" x14ac:dyDescent="0.3">
      <c r="D59367" s="4"/>
    </row>
    <row r="59368" spans="4:4" x14ac:dyDescent="0.3">
      <c r="D59368" s="4"/>
    </row>
    <row r="59369" spans="4:4" x14ac:dyDescent="0.3">
      <c r="D59369" s="4"/>
    </row>
    <row r="59370" spans="4:4" x14ac:dyDescent="0.3">
      <c r="D59370" s="4"/>
    </row>
    <row r="59371" spans="4:4" x14ac:dyDescent="0.3">
      <c r="D59371" s="4"/>
    </row>
    <row r="59372" spans="4:4" x14ac:dyDescent="0.3">
      <c r="D59372" s="4"/>
    </row>
    <row r="59373" spans="4:4" x14ac:dyDescent="0.3">
      <c r="D59373" s="4"/>
    </row>
    <row r="59374" spans="4:4" x14ac:dyDescent="0.3">
      <c r="D59374" s="4"/>
    </row>
    <row r="59375" spans="4:4" x14ac:dyDescent="0.3">
      <c r="D59375" s="4"/>
    </row>
    <row r="59376" spans="4:4" x14ac:dyDescent="0.3">
      <c r="D59376" s="4"/>
    </row>
    <row r="59377" spans="4:4" x14ac:dyDescent="0.3">
      <c r="D59377" s="4"/>
    </row>
    <row r="59378" spans="4:4" x14ac:dyDescent="0.3">
      <c r="D59378" s="4"/>
    </row>
    <row r="59379" spans="4:4" x14ac:dyDescent="0.3">
      <c r="D59379" s="4"/>
    </row>
    <row r="59380" spans="4:4" x14ac:dyDescent="0.3">
      <c r="D59380" s="4"/>
    </row>
    <row r="59381" spans="4:4" x14ac:dyDescent="0.3">
      <c r="D59381" s="4"/>
    </row>
    <row r="59382" spans="4:4" x14ac:dyDescent="0.3">
      <c r="D59382" s="4"/>
    </row>
    <row r="59383" spans="4:4" x14ac:dyDescent="0.3">
      <c r="D59383" s="4"/>
    </row>
    <row r="59384" spans="4:4" x14ac:dyDescent="0.3">
      <c r="D59384" s="4"/>
    </row>
    <row r="59385" spans="4:4" x14ac:dyDescent="0.3">
      <c r="D59385" s="4"/>
    </row>
    <row r="59386" spans="4:4" x14ac:dyDescent="0.3">
      <c r="D59386" s="4"/>
    </row>
    <row r="59387" spans="4:4" x14ac:dyDescent="0.3">
      <c r="D59387" s="4"/>
    </row>
    <row r="59388" spans="4:4" x14ac:dyDescent="0.3">
      <c r="D59388" s="4"/>
    </row>
    <row r="59389" spans="4:4" x14ac:dyDescent="0.3">
      <c r="D59389" s="4"/>
    </row>
    <row r="59390" spans="4:4" x14ac:dyDescent="0.3">
      <c r="D59390" s="4"/>
    </row>
    <row r="59391" spans="4:4" x14ac:dyDescent="0.3">
      <c r="D59391" s="4"/>
    </row>
    <row r="59392" spans="4:4" x14ac:dyDescent="0.3">
      <c r="D59392" s="4"/>
    </row>
    <row r="59393" spans="4:4" x14ac:dyDescent="0.3">
      <c r="D59393" s="4"/>
    </row>
    <row r="59394" spans="4:4" x14ac:dyDescent="0.3">
      <c r="D59394" s="4"/>
    </row>
    <row r="59395" spans="4:4" x14ac:dyDescent="0.3">
      <c r="D59395" s="4"/>
    </row>
    <row r="59396" spans="4:4" x14ac:dyDescent="0.3">
      <c r="D59396" s="4"/>
    </row>
    <row r="59397" spans="4:4" x14ac:dyDescent="0.3">
      <c r="D59397" s="4"/>
    </row>
    <row r="59398" spans="4:4" x14ac:dyDescent="0.3">
      <c r="D59398" s="4"/>
    </row>
    <row r="59399" spans="4:4" x14ac:dyDescent="0.3">
      <c r="D59399" s="4"/>
    </row>
    <row r="59400" spans="4:4" x14ac:dyDescent="0.3">
      <c r="D59400" s="4"/>
    </row>
    <row r="59401" spans="4:4" x14ac:dyDescent="0.3">
      <c r="D59401" s="4"/>
    </row>
    <row r="59402" spans="4:4" x14ac:dyDescent="0.3">
      <c r="D59402" s="4"/>
    </row>
    <row r="59403" spans="4:4" x14ac:dyDescent="0.3">
      <c r="D59403" s="4"/>
    </row>
    <row r="59404" spans="4:4" x14ac:dyDescent="0.3">
      <c r="D59404" s="4"/>
    </row>
    <row r="59405" spans="4:4" x14ac:dyDescent="0.3">
      <c r="D59405" s="4"/>
    </row>
    <row r="59406" spans="4:4" x14ac:dyDescent="0.3">
      <c r="D59406" s="4"/>
    </row>
    <row r="59407" spans="4:4" x14ac:dyDescent="0.3">
      <c r="D59407" s="4"/>
    </row>
    <row r="59408" spans="4:4" x14ac:dyDescent="0.3">
      <c r="D59408" s="4"/>
    </row>
    <row r="59409" spans="4:4" x14ac:dyDescent="0.3">
      <c r="D59409" s="4"/>
    </row>
    <row r="59410" spans="4:4" x14ac:dyDescent="0.3">
      <c r="D59410" s="4"/>
    </row>
    <row r="59411" spans="4:4" x14ac:dyDescent="0.3">
      <c r="D59411" s="4"/>
    </row>
    <row r="59412" spans="4:4" x14ac:dyDescent="0.3">
      <c r="D59412" s="4"/>
    </row>
    <row r="59413" spans="4:4" x14ac:dyDescent="0.3">
      <c r="D59413" s="4"/>
    </row>
    <row r="59414" spans="4:4" x14ac:dyDescent="0.3">
      <c r="D59414" s="4"/>
    </row>
    <row r="59415" spans="4:4" x14ac:dyDescent="0.3">
      <c r="D59415" s="4"/>
    </row>
    <row r="59416" spans="4:4" x14ac:dyDescent="0.3">
      <c r="D59416" s="4"/>
    </row>
    <row r="59417" spans="4:4" x14ac:dyDescent="0.3">
      <c r="D59417" s="4"/>
    </row>
    <row r="59418" spans="4:4" x14ac:dyDescent="0.3">
      <c r="D59418" s="4"/>
    </row>
    <row r="59419" spans="4:4" x14ac:dyDescent="0.3">
      <c r="D59419" s="4"/>
    </row>
    <row r="59420" spans="4:4" x14ac:dyDescent="0.3">
      <c r="D59420" s="4"/>
    </row>
    <row r="59421" spans="4:4" x14ac:dyDescent="0.3">
      <c r="D59421" s="4"/>
    </row>
    <row r="59422" spans="4:4" x14ac:dyDescent="0.3">
      <c r="D59422" s="4"/>
    </row>
    <row r="59423" spans="4:4" x14ac:dyDescent="0.3">
      <c r="D59423" s="4"/>
    </row>
    <row r="59424" spans="4:4" x14ac:dyDescent="0.3">
      <c r="D59424" s="4"/>
    </row>
    <row r="59425" spans="4:4" x14ac:dyDescent="0.3">
      <c r="D59425" s="4"/>
    </row>
    <row r="59426" spans="4:4" x14ac:dyDescent="0.3">
      <c r="D59426" s="4"/>
    </row>
    <row r="59427" spans="4:4" x14ac:dyDescent="0.3">
      <c r="D59427" s="4"/>
    </row>
    <row r="59428" spans="4:4" x14ac:dyDescent="0.3">
      <c r="D59428" s="4"/>
    </row>
    <row r="59429" spans="4:4" x14ac:dyDescent="0.3">
      <c r="D59429" s="4"/>
    </row>
    <row r="59430" spans="4:4" x14ac:dyDescent="0.3">
      <c r="D59430" s="4"/>
    </row>
    <row r="59431" spans="4:4" x14ac:dyDescent="0.3">
      <c r="D59431" s="4"/>
    </row>
    <row r="59432" spans="4:4" x14ac:dyDescent="0.3">
      <c r="D59432" s="4"/>
    </row>
    <row r="59433" spans="4:4" x14ac:dyDescent="0.3">
      <c r="D59433" s="4"/>
    </row>
    <row r="59434" spans="4:4" x14ac:dyDescent="0.3">
      <c r="D59434" s="4"/>
    </row>
    <row r="59435" spans="4:4" x14ac:dyDescent="0.3">
      <c r="D59435" s="4"/>
    </row>
    <row r="59436" spans="4:4" x14ac:dyDescent="0.3">
      <c r="D59436" s="4"/>
    </row>
    <row r="59437" spans="4:4" x14ac:dyDescent="0.3">
      <c r="D59437" s="4"/>
    </row>
    <row r="59438" spans="4:4" x14ac:dyDescent="0.3">
      <c r="D59438" s="4"/>
    </row>
    <row r="59439" spans="4:4" x14ac:dyDescent="0.3">
      <c r="D59439" s="4"/>
    </row>
    <row r="59440" spans="4:4" x14ac:dyDescent="0.3">
      <c r="D59440" s="4"/>
    </row>
    <row r="59441" spans="4:4" x14ac:dyDescent="0.3">
      <c r="D59441" s="4"/>
    </row>
    <row r="59442" spans="4:4" x14ac:dyDescent="0.3">
      <c r="D59442" s="4"/>
    </row>
    <row r="59443" spans="4:4" x14ac:dyDescent="0.3">
      <c r="D59443" s="4"/>
    </row>
    <row r="59444" spans="4:4" x14ac:dyDescent="0.3">
      <c r="D59444" s="4"/>
    </row>
    <row r="59445" spans="4:4" x14ac:dyDescent="0.3">
      <c r="D59445" s="4"/>
    </row>
    <row r="59446" spans="4:4" x14ac:dyDescent="0.3">
      <c r="D59446" s="4"/>
    </row>
    <row r="59447" spans="4:4" x14ac:dyDescent="0.3">
      <c r="D59447" s="4"/>
    </row>
    <row r="59448" spans="4:4" x14ac:dyDescent="0.3">
      <c r="D59448" s="4"/>
    </row>
    <row r="59449" spans="4:4" x14ac:dyDescent="0.3">
      <c r="D59449" s="4"/>
    </row>
    <row r="59450" spans="4:4" x14ac:dyDescent="0.3">
      <c r="D59450" s="4"/>
    </row>
    <row r="59451" spans="4:4" x14ac:dyDescent="0.3">
      <c r="D59451" s="4"/>
    </row>
    <row r="59452" spans="4:4" x14ac:dyDescent="0.3">
      <c r="D59452" s="4"/>
    </row>
    <row r="59453" spans="4:4" x14ac:dyDescent="0.3">
      <c r="D59453" s="4"/>
    </row>
    <row r="59454" spans="4:4" x14ac:dyDescent="0.3">
      <c r="D59454" s="4"/>
    </row>
    <row r="59455" spans="4:4" x14ac:dyDescent="0.3">
      <c r="D59455" s="4"/>
    </row>
    <row r="59456" spans="4:4" x14ac:dyDescent="0.3">
      <c r="D59456" s="4"/>
    </row>
    <row r="59457" spans="4:4" x14ac:dyDescent="0.3">
      <c r="D59457" s="4"/>
    </row>
    <row r="59458" spans="4:4" x14ac:dyDescent="0.3">
      <c r="D59458" s="4"/>
    </row>
    <row r="59459" spans="4:4" x14ac:dyDescent="0.3">
      <c r="D59459" s="4"/>
    </row>
    <row r="59460" spans="4:4" x14ac:dyDescent="0.3">
      <c r="D59460" s="4"/>
    </row>
    <row r="59461" spans="4:4" x14ac:dyDescent="0.3">
      <c r="D59461" s="4"/>
    </row>
    <row r="59462" spans="4:4" x14ac:dyDescent="0.3">
      <c r="D59462" s="4"/>
    </row>
    <row r="59463" spans="4:4" x14ac:dyDescent="0.3">
      <c r="D59463" s="4"/>
    </row>
    <row r="59464" spans="4:4" x14ac:dyDescent="0.3">
      <c r="D59464" s="4"/>
    </row>
    <row r="59465" spans="4:4" x14ac:dyDescent="0.3">
      <c r="D59465" s="4"/>
    </row>
    <row r="59466" spans="4:4" x14ac:dyDescent="0.3">
      <c r="D59466" s="4"/>
    </row>
    <row r="59467" spans="4:4" x14ac:dyDescent="0.3">
      <c r="D59467" s="4"/>
    </row>
    <row r="59468" spans="4:4" x14ac:dyDescent="0.3">
      <c r="D59468" s="4"/>
    </row>
    <row r="59469" spans="4:4" x14ac:dyDescent="0.3">
      <c r="D59469" s="4"/>
    </row>
    <row r="59470" spans="4:4" x14ac:dyDescent="0.3">
      <c r="D59470" s="4"/>
    </row>
    <row r="59471" spans="4:4" x14ac:dyDescent="0.3">
      <c r="D59471" s="4"/>
    </row>
    <row r="59472" spans="4:4" x14ac:dyDescent="0.3">
      <c r="D59472" s="4"/>
    </row>
    <row r="59473" spans="4:4" x14ac:dyDescent="0.3">
      <c r="D59473" s="4"/>
    </row>
    <row r="59474" spans="4:4" x14ac:dyDescent="0.3">
      <c r="D59474" s="4"/>
    </row>
    <row r="59475" spans="4:4" x14ac:dyDescent="0.3">
      <c r="D59475" s="4"/>
    </row>
    <row r="59476" spans="4:4" x14ac:dyDescent="0.3">
      <c r="D59476" s="4"/>
    </row>
    <row r="59477" spans="4:4" x14ac:dyDescent="0.3">
      <c r="D59477" s="4"/>
    </row>
    <row r="59478" spans="4:4" x14ac:dyDescent="0.3">
      <c r="D59478" s="4"/>
    </row>
    <row r="59479" spans="4:4" x14ac:dyDescent="0.3">
      <c r="D59479" s="4"/>
    </row>
    <row r="59480" spans="4:4" x14ac:dyDescent="0.3">
      <c r="D59480" s="4"/>
    </row>
    <row r="59481" spans="4:4" x14ac:dyDescent="0.3">
      <c r="D59481" s="4"/>
    </row>
    <row r="59482" spans="4:4" x14ac:dyDescent="0.3">
      <c r="D59482" s="4"/>
    </row>
    <row r="59483" spans="4:4" x14ac:dyDescent="0.3">
      <c r="D59483" s="4"/>
    </row>
    <row r="59484" spans="4:4" x14ac:dyDescent="0.3">
      <c r="D59484" s="4"/>
    </row>
    <row r="59485" spans="4:4" x14ac:dyDescent="0.3">
      <c r="D59485" s="4"/>
    </row>
    <row r="59486" spans="4:4" x14ac:dyDescent="0.3">
      <c r="D59486" s="4"/>
    </row>
    <row r="59487" spans="4:4" x14ac:dyDescent="0.3">
      <c r="D59487" s="4"/>
    </row>
    <row r="59488" spans="4:4" x14ac:dyDescent="0.3">
      <c r="D59488" s="4"/>
    </row>
    <row r="59489" spans="4:4" x14ac:dyDescent="0.3">
      <c r="D59489" s="4"/>
    </row>
    <row r="59490" spans="4:4" x14ac:dyDescent="0.3">
      <c r="D59490" s="4"/>
    </row>
    <row r="59491" spans="4:4" x14ac:dyDescent="0.3">
      <c r="D59491" s="4"/>
    </row>
    <row r="59492" spans="4:4" x14ac:dyDescent="0.3">
      <c r="D59492" s="4"/>
    </row>
    <row r="59493" spans="4:4" x14ac:dyDescent="0.3">
      <c r="D59493" s="4"/>
    </row>
    <row r="59494" spans="4:4" x14ac:dyDescent="0.3">
      <c r="D59494" s="4"/>
    </row>
    <row r="59495" spans="4:4" x14ac:dyDescent="0.3">
      <c r="D59495" s="4"/>
    </row>
    <row r="59496" spans="4:4" x14ac:dyDescent="0.3">
      <c r="D59496" s="4"/>
    </row>
    <row r="59497" spans="4:4" x14ac:dyDescent="0.3">
      <c r="D59497" s="4"/>
    </row>
    <row r="59498" spans="4:4" x14ac:dyDescent="0.3">
      <c r="D59498" s="4"/>
    </row>
    <row r="59499" spans="4:4" x14ac:dyDescent="0.3">
      <c r="D59499" s="4"/>
    </row>
    <row r="59500" spans="4:4" x14ac:dyDescent="0.3">
      <c r="D59500" s="4"/>
    </row>
    <row r="59501" spans="4:4" x14ac:dyDescent="0.3">
      <c r="D59501" s="4"/>
    </row>
    <row r="59502" spans="4:4" x14ac:dyDescent="0.3">
      <c r="D59502" s="4"/>
    </row>
    <row r="59503" spans="4:4" x14ac:dyDescent="0.3">
      <c r="D59503" s="4"/>
    </row>
    <row r="59504" spans="4:4" x14ac:dyDescent="0.3">
      <c r="D59504" s="4"/>
    </row>
    <row r="59505" spans="4:4" x14ac:dyDescent="0.3">
      <c r="D59505" s="4"/>
    </row>
    <row r="59506" spans="4:4" x14ac:dyDescent="0.3">
      <c r="D59506" s="4"/>
    </row>
    <row r="59507" spans="4:4" x14ac:dyDescent="0.3">
      <c r="D59507" s="4"/>
    </row>
    <row r="59508" spans="4:4" x14ac:dyDescent="0.3">
      <c r="D59508" s="4"/>
    </row>
    <row r="59509" spans="4:4" x14ac:dyDescent="0.3">
      <c r="D59509" s="4"/>
    </row>
    <row r="59510" spans="4:4" x14ac:dyDescent="0.3">
      <c r="D59510" s="4"/>
    </row>
    <row r="59511" spans="4:4" x14ac:dyDescent="0.3">
      <c r="D59511" s="4"/>
    </row>
    <row r="59512" spans="4:4" x14ac:dyDescent="0.3">
      <c r="D59512" s="4"/>
    </row>
    <row r="59513" spans="4:4" x14ac:dyDescent="0.3">
      <c r="D59513" s="4"/>
    </row>
    <row r="59514" spans="4:4" x14ac:dyDescent="0.3">
      <c r="D59514" s="4"/>
    </row>
    <row r="59515" spans="4:4" x14ac:dyDescent="0.3">
      <c r="D59515" s="4"/>
    </row>
    <row r="59516" spans="4:4" x14ac:dyDescent="0.3">
      <c r="D59516" s="4"/>
    </row>
    <row r="59517" spans="4:4" x14ac:dyDescent="0.3">
      <c r="D59517" s="4"/>
    </row>
    <row r="59518" spans="4:4" x14ac:dyDescent="0.3">
      <c r="D59518" s="4"/>
    </row>
    <row r="59519" spans="4:4" x14ac:dyDescent="0.3">
      <c r="D59519" s="4"/>
    </row>
    <row r="59520" spans="4:4" x14ac:dyDescent="0.3">
      <c r="D59520" s="4"/>
    </row>
    <row r="59521" spans="4:4" x14ac:dyDescent="0.3">
      <c r="D59521" s="4"/>
    </row>
    <row r="59522" spans="4:4" x14ac:dyDescent="0.3">
      <c r="D59522" s="4"/>
    </row>
    <row r="59523" spans="4:4" x14ac:dyDescent="0.3">
      <c r="D59523" s="4"/>
    </row>
    <row r="59524" spans="4:4" x14ac:dyDescent="0.3">
      <c r="D59524" s="4"/>
    </row>
    <row r="59525" spans="4:4" x14ac:dyDescent="0.3">
      <c r="D59525" s="4"/>
    </row>
    <row r="59526" spans="4:4" x14ac:dyDescent="0.3">
      <c r="D59526" s="4"/>
    </row>
    <row r="59527" spans="4:4" x14ac:dyDescent="0.3">
      <c r="D59527" s="4"/>
    </row>
    <row r="59528" spans="4:4" x14ac:dyDescent="0.3">
      <c r="D59528" s="4"/>
    </row>
    <row r="59529" spans="4:4" x14ac:dyDescent="0.3">
      <c r="D59529" s="4"/>
    </row>
    <row r="59530" spans="4:4" x14ac:dyDescent="0.3">
      <c r="D59530" s="4"/>
    </row>
    <row r="59531" spans="4:4" x14ac:dyDescent="0.3">
      <c r="D59531" s="4"/>
    </row>
    <row r="59532" spans="4:4" x14ac:dyDescent="0.3">
      <c r="D59532" s="4"/>
    </row>
    <row r="59533" spans="4:4" x14ac:dyDescent="0.3">
      <c r="D59533" s="4"/>
    </row>
    <row r="59534" spans="4:4" x14ac:dyDescent="0.3">
      <c r="D59534" s="4"/>
    </row>
    <row r="59535" spans="4:4" x14ac:dyDescent="0.3">
      <c r="D59535" s="4"/>
    </row>
    <row r="59536" spans="4:4" x14ac:dyDescent="0.3">
      <c r="D59536" s="4"/>
    </row>
    <row r="59537" spans="4:4" x14ac:dyDescent="0.3">
      <c r="D59537" s="4"/>
    </row>
    <row r="59538" spans="4:4" x14ac:dyDescent="0.3">
      <c r="D59538" s="4"/>
    </row>
    <row r="59539" spans="4:4" x14ac:dyDescent="0.3">
      <c r="D59539" s="4"/>
    </row>
    <row r="59540" spans="4:4" x14ac:dyDescent="0.3">
      <c r="D59540" s="4"/>
    </row>
    <row r="59541" spans="4:4" x14ac:dyDescent="0.3">
      <c r="D59541" s="4"/>
    </row>
    <row r="59542" spans="4:4" x14ac:dyDescent="0.3">
      <c r="D59542" s="4"/>
    </row>
    <row r="59543" spans="4:4" x14ac:dyDescent="0.3">
      <c r="D59543" s="4"/>
    </row>
    <row r="59544" spans="4:4" x14ac:dyDescent="0.3">
      <c r="D59544" s="4"/>
    </row>
    <row r="59545" spans="4:4" x14ac:dyDescent="0.3">
      <c r="D59545" s="4"/>
    </row>
    <row r="59546" spans="4:4" x14ac:dyDescent="0.3">
      <c r="D59546" s="4"/>
    </row>
    <row r="59547" spans="4:4" x14ac:dyDescent="0.3">
      <c r="D59547" s="4"/>
    </row>
    <row r="59548" spans="4:4" x14ac:dyDescent="0.3">
      <c r="D59548" s="4"/>
    </row>
    <row r="59549" spans="4:4" x14ac:dyDescent="0.3">
      <c r="D59549" s="4"/>
    </row>
    <row r="59550" spans="4:4" x14ac:dyDescent="0.3">
      <c r="D59550" s="4"/>
    </row>
    <row r="59551" spans="4:4" x14ac:dyDescent="0.3">
      <c r="D59551" s="4"/>
    </row>
    <row r="59552" spans="4:4" x14ac:dyDescent="0.3">
      <c r="D59552" s="4"/>
    </row>
    <row r="59553" spans="4:4" x14ac:dyDescent="0.3">
      <c r="D59553" s="4"/>
    </row>
    <row r="59554" spans="4:4" x14ac:dyDescent="0.3">
      <c r="D59554" s="4"/>
    </row>
    <row r="59555" spans="4:4" x14ac:dyDescent="0.3">
      <c r="D59555" s="4"/>
    </row>
    <row r="59556" spans="4:4" x14ac:dyDescent="0.3">
      <c r="D59556" s="4"/>
    </row>
    <row r="59557" spans="4:4" x14ac:dyDescent="0.3">
      <c r="D59557" s="4"/>
    </row>
    <row r="59558" spans="4:4" x14ac:dyDescent="0.3">
      <c r="D59558" s="4"/>
    </row>
    <row r="59559" spans="4:4" x14ac:dyDescent="0.3">
      <c r="D59559" s="4"/>
    </row>
    <row r="59560" spans="4:4" x14ac:dyDescent="0.3">
      <c r="D59560" s="4"/>
    </row>
    <row r="59561" spans="4:4" x14ac:dyDescent="0.3">
      <c r="D59561" s="4"/>
    </row>
    <row r="59562" spans="4:4" x14ac:dyDescent="0.3">
      <c r="D59562" s="4"/>
    </row>
    <row r="59563" spans="4:4" x14ac:dyDescent="0.3">
      <c r="D59563" s="4"/>
    </row>
    <row r="59564" spans="4:4" x14ac:dyDescent="0.3">
      <c r="D59564" s="4"/>
    </row>
    <row r="59565" spans="4:4" x14ac:dyDescent="0.3">
      <c r="D59565" s="4"/>
    </row>
    <row r="59566" spans="4:4" x14ac:dyDescent="0.3">
      <c r="D59566" s="4"/>
    </row>
    <row r="59567" spans="4:4" x14ac:dyDescent="0.3">
      <c r="D59567" s="4"/>
    </row>
    <row r="59568" spans="4:4" x14ac:dyDescent="0.3">
      <c r="D59568" s="4"/>
    </row>
    <row r="59569" spans="4:4" x14ac:dyDescent="0.3">
      <c r="D59569" s="4"/>
    </row>
    <row r="59570" spans="4:4" x14ac:dyDescent="0.3">
      <c r="D59570" s="4"/>
    </row>
    <row r="59571" spans="4:4" x14ac:dyDescent="0.3">
      <c r="D59571" s="4"/>
    </row>
    <row r="59572" spans="4:4" x14ac:dyDescent="0.3">
      <c r="D59572" s="4"/>
    </row>
    <row r="59573" spans="4:4" x14ac:dyDescent="0.3">
      <c r="D59573" s="4"/>
    </row>
    <row r="59574" spans="4:4" x14ac:dyDescent="0.3">
      <c r="D59574" s="4"/>
    </row>
    <row r="59575" spans="4:4" x14ac:dyDescent="0.3">
      <c r="D59575" s="4"/>
    </row>
    <row r="59576" spans="4:4" x14ac:dyDescent="0.3">
      <c r="D59576" s="4"/>
    </row>
    <row r="59577" spans="4:4" x14ac:dyDescent="0.3">
      <c r="D59577" s="4"/>
    </row>
    <row r="59578" spans="4:4" x14ac:dyDescent="0.3">
      <c r="D59578" s="4"/>
    </row>
    <row r="59579" spans="4:4" x14ac:dyDescent="0.3">
      <c r="D59579" s="4"/>
    </row>
    <row r="59580" spans="4:4" x14ac:dyDescent="0.3">
      <c r="D59580" s="4"/>
    </row>
    <row r="59581" spans="4:4" x14ac:dyDescent="0.3">
      <c r="D59581" s="4"/>
    </row>
    <row r="59582" spans="4:4" x14ac:dyDescent="0.3">
      <c r="D59582" s="4"/>
    </row>
    <row r="59583" spans="4:4" x14ac:dyDescent="0.3">
      <c r="D59583" s="4"/>
    </row>
    <row r="59584" spans="4:4" x14ac:dyDescent="0.3">
      <c r="D59584" s="4"/>
    </row>
    <row r="59585" spans="4:4" x14ac:dyDescent="0.3">
      <c r="D59585" s="4"/>
    </row>
    <row r="59586" spans="4:4" x14ac:dyDescent="0.3">
      <c r="D59586" s="4"/>
    </row>
    <row r="59587" spans="4:4" x14ac:dyDescent="0.3">
      <c r="D59587" s="4"/>
    </row>
    <row r="59588" spans="4:4" x14ac:dyDescent="0.3">
      <c r="D59588" s="4"/>
    </row>
    <row r="59589" spans="4:4" x14ac:dyDescent="0.3">
      <c r="D59589" s="4"/>
    </row>
    <row r="59590" spans="4:4" x14ac:dyDescent="0.3">
      <c r="D59590" s="4"/>
    </row>
    <row r="59591" spans="4:4" x14ac:dyDescent="0.3">
      <c r="D59591" s="4"/>
    </row>
    <row r="59592" spans="4:4" x14ac:dyDescent="0.3">
      <c r="D59592" s="4"/>
    </row>
    <row r="59593" spans="4:4" x14ac:dyDescent="0.3">
      <c r="D59593" s="4"/>
    </row>
    <row r="59594" spans="4:4" x14ac:dyDescent="0.3">
      <c r="D59594" s="4"/>
    </row>
    <row r="59595" spans="4:4" x14ac:dyDescent="0.3">
      <c r="D59595" s="4"/>
    </row>
    <row r="59596" spans="4:4" x14ac:dyDescent="0.3">
      <c r="D59596" s="4"/>
    </row>
    <row r="59597" spans="4:4" x14ac:dyDescent="0.3">
      <c r="D59597" s="4"/>
    </row>
    <row r="59598" spans="4:4" x14ac:dyDescent="0.3">
      <c r="D59598" s="4"/>
    </row>
    <row r="59599" spans="4:4" x14ac:dyDescent="0.3">
      <c r="D59599" s="4"/>
    </row>
    <row r="59600" spans="4:4" x14ac:dyDescent="0.3">
      <c r="D59600" s="4"/>
    </row>
    <row r="59601" spans="4:4" x14ac:dyDescent="0.3">
      <c r="D59601" s="4"/>
    </row>
    <row r="59602" spans="4:4" x14ac:dyDescent="0.3">
      <c r="D59602" s="4"/>
    </row>
    <row r="59603" spans="4:4" x14ac:dyDescent="0.3">
      <c r="D59603" s="4"/>
    </row>
    <row r="59604" spans="4:4" x14ac:dyDescent="0.3">
      <c r="D59604" s="4"/>
    </row>
    <row r="59605" spans="4:4" x14ac:dyDescent="0.3">
      <c r="D59605" s="4"/>
    </row>
    <row r="59606" spans="4:4" x14ac:dyDescent="0.3">
      <c r="D59606" s="4"/>
    </row>
    <row r="59607" spans="4:4" x14ac:dyDescent="0.3">
      <c r="D59607" s="4"/>
    </row>
    <row r="59608" spans="4:4" x14ac:dyDescent="0.3">
      <c r="D59608" s="4"/>
    </row>
    <row r="59609" spans="4:4" x14ac:dyDescent="0.3">
      <c r="D59609" s="4"/>
    </row>
    <row r="59610" spans="4:4" x14ac:dyDescent="0.3">
      <c r="D59610" s="4"/>
    </row>
    <row r="59611" spans="4:4" x14ac:dyDescent="0.3">
      <c r="D59611" s="4"/>
    </row>
    <row r="59612" spans="4:4" x14ac:dyDescent="0.3">
      <c r="D59612" s="4"/>
    </row>
    <row r="59613" spans="4:4" x14ac:dyDescent="0.3">
      <c r="D59613" s="4"/>
    </row>
    <row r="59614" spans="4:4" x14ac:dyDescent="0.3">
      <c r="D59614" s="4"/>
    </row>
    <row r="59615" spans="4:4" x14ac:dyDescent="0.3">
      <c r="D59615" s="4"/>
    </row>
    <row r="59616" spans="4:4" x14ac:dyDescent="0.3">
      <c r="D59616" s="4"/>
    </row>
    <row r="59617" spans="4:4" x14ac:dyDescent="0.3">
      <c r="D59617" s="4"/>
    </row>
    <row r="59618" spans="4:4" x14ac:dyDescent="0.3">
      <c r="D59618" s="4"/>
    </row>
    <row r="59619" spans="4:4" x14ac:dyDescent="0.3">
      <c r="D59619" s="4"/>
    </row>
    <row r="59620" spans="4:4" x14ac:dyDescent="0.3">
      <c r="D59620" s="4"/>
    </row>
    <row r="59621" spans="4:4" x14ac:dyDescent="0.3">
      <c r="D59621" s="4"/>
    </row>
    <row r="59622" spans="4:4" x14ac:dyDescent="0.3">
      <c r="D59622" s="4"/>
    </row>
    <row r="59623" spans="4:4" x14ac:dyDescent="0.3">
      <c r="D59623" s="4"/>
    </row>
    <row r="59624" spans="4:4" x14ac:dyDescent="0.3">
      <c r="D59624" s="4"/>
    </row>
    <row r="59625" spans="4:4" x14ac:dyDescent="0.3">
      <c r="D59625" s="4"/>
    </row>
    <row r="59626" spans="4:4" x14ac:dyDescent="0.3">
      <c r="D59626" s="4"/>
    </row>
    <row r="59627" spans="4:4" x14ac:dyDescent="0.3">
      <c r="D59627" s="4"/>
    </row>
    <row r="59628" spans="4:4" x14ac:dyDescent="0.3">
      <c r="D59628" s="4"/>
    </row>
    <row r="59629" spans="4:4" x14ac:dyDescent="0.3">
      <c r="D59629" s="4"/>
    </row>
    <row r="59630" spans="4:4" x14ac:dyDescent="0.3">
      <c r="D59630" s="4"/>
    </row>
    <row r="59631" spans="4:4" x14ac:dyDescent="0.3">
      <c r="D59631" s="4"/>
    </row>
    <row r="59632" spans="4:4" x14ac:dyDescent="0.3">
      <c r="D59632" s="4"/>
    </row>
    <row r="59633" spans="4:4" x14ac:dyDescent="0.3">
      <c r="D59633" s="4"/>
    </row>
    <row r="59634" spans="4:4" x14ac:dyDescent="0.3">
      <c r="D59634" s="4"/>
    </row>
    <row r="59635" spans="4:4" x14ac:dyDescent="0.3">
      <c r="D59635" s="4"/>
    </row>
    <row r="59636" spans="4:4" x14ac:dyDescent="0.3">
      <c r="D59636" s="4"/>
    </row>
    <row r="59637" spans="4:4" x14ac:dyDescent="0.3">
      <c r="D59637" s="4"/>
    </row>
    <row r="59638" spans="4:4" x14ac:dyDescent="0.3">
      <c r="D59638" s="4"/>
    </row>
    <row r="59639" spans="4:4" x14ac:dyDescent="0.3">
      <c r="D59639" s="4"/>
    </row>
    <row r="59640" spans="4:4" x14ac:dyDescent="0.3">
      <c r="D59640" s="4"/>
    </row>
    <row r="59641" spans="4:4" x14ac:dyDescent="0.3">
      <c r="D59641" s="4"/>
    </row>
    <row r="59642" spans="4:4" x14ac:dyDescent="0.3">
      <c r="D59642" s="4"/>
    </row>
    <row r="59643" spans="4:4" x14ac:dyDescent="0.3">
      <c r="D59643" s="4"/>
    </row>
    <row r="59644" spans="4:4" x14ac:dyDescent="0.3">
      <c r="D59644" s="4"/>
    </row>
    <row r="59645" spans="4:4" x14ac:dyDescent="0.3">
      <c r="D59645" s="4"/>
    </row>
    <row r="59646" spans="4:4" x14ac:dyDescent="0.3">
      <c r="D59646" s="4"/>
    </row>
    <row r="59647" spans="4:4" x14ac:dyDescent="0.3">
      <c r="D59647" s="4"/>
    </row>
    <row r="59648" spans="4:4" x14ac:dyDescent="0.3">
      <c r="D59648" s="4"/>
    </row>
    <row r="59649" spans="4:4" x14ac:dyDescent="0.3">
      <c r="D59649" s="4"/>
    </row>
    <row r="59650" spans="4:4" x14ac:dyDescent="0.3">
      <c r="D59650" s="4"/>
    </row>
    <row r="59651" spans="4:4" x14ac:dyDescent="0.3">
      <c r="D59651" s="4"/>
    </row>
    <row r="59652" spans="4:4" x14ac:dyDescent="0.3">
      <c r="D59652" s="4"/>
    </row>
    <row r="59653" spans="4:4" x14ac:dyDescent="0.3">
      <c r="D59653" s="4"/>
    </row>
    <row r="59654" spans="4:4" x14ac:dyDescent="0.3">
      <c r="D59654" s="4"/>
    </row>
    <row r="59655" spans="4:4" x14ac:dyDescent="0.3">
      <c r="D59655" s="4"/>
    </row>
    <row r="59656" spans="4:4" x14ac:dyDescent="0.3">
      <c r="D59656" s="4"/>
    </row>
    <row r="59657" spans="4:4" x14ac:dyDescent="0.3">
      <c r="D59657" s="4"/>
    </row>
    <row r="59658" spans="4:4" x14ac:dyDescent="0.3">
      <c r="D59658" s="4"/>
    </row>
    <row r="59659" spans="4:4" x14ac:dyDescent="0.3">
      <c r="D59659" s="4"/>
    </row>
    <row r="59660" spans="4:4" x14ac:dyDescent="0.3">
      <c r="D59660" s="4"/>
    </row>
    <row r="59661" spans="4:4" x14ac:dyDescent="0.3">
      <c r="D59661" s="4"/>
    </row>
    <row r="59662" spans="4:4" x14ac:dyDescent="0.3">
      <c r="D59662" s="4"/>
    </row>
    <row r="59663" spans="4:4" x14ac:dyDescent="0.3">
      <c r="D59663" s="4"/>
    </row>
    <row r="59664" spans="4:4" x14ac:dyDescent="0.3">
      <c r="D59664" s="4"/>
    </row>
    <row r="59665" spans="4:4" x14ac:dyDescent="0.3">
      <c r="D59665" s="4"/>
    </row>
    <row r="59666" spans="4:4" x14ac:dyDescent="0.3">
      <c r="D59666" s="4"/>
    </row>
    <row r="59667" spans="4:4" x14ac:dyDescent="0.3">
      <c r="D59667" s="4"/>
    </row>
    <row r="59668" spans="4:4" x14ac:dyDescent="0.3">
      <c r="D59668" s="4"/>
    </row>
    <row r="59669" spans="4:4" x14ac:dyDescent="0.3">
      <c r="D59669" s="4"/>
    </row>
    <row r="59670" spans="4:4" x14ac:dyDescent="0.3">
      <c r="D59670" s="4"/>
    </row>
    <row r="59671" spans="4:4" x14ac:dyDescent="0.3">
      <c r="D59671" s="4"/>
    </row>
    <row r="59672" spans="4:4" x14ac:dyDescent="0.3">
      <c r="D59672" s="4"/>
    </row>
    <row r="59673" spans="4:4" x14ac:dyDescent="0.3">
      <c r="D59673" s="4"/>
    </row>
    <row r="59674" spans="4:4" x14ac:dyDescent="0.3">
      <c r="D59674" s="4"/>
    </row>
    <row r="59675" spans="4:4" x14ac:dyDescent="0.3">
      <c r="D59675" s="4"/>
    </row>
    <row r="59676" spans="4:4" x14ac:dyDescent="0.3">
      <c r="D59676" s="4"/>
    </row>
    <row r="59677" spans="4:4" x14ac:dyDescent="0.3">
      <c r="D59677" s="4"/>
    </row>
    <row r="59678" spans="4:4" x14ac:dyDescent="0.3">
      <c r="D59678" s="4"/>
    </row>
    <row r="59679" spans="4:4" x14ac:dyDescent="0.3">
      <c r="D59679" s="4"/>
    </row>
    <row r="59680" spans="4:4" x14ac:dyDescent="0.3">
      <c r="D59680" s="4"/>
    </row>
    <row r="59681" spans="4:4" x14ac:dyDescent="0.3">
      <c r="D59681" s="4"/>
    </row>
    <row r="59682" spans="4:4" x14ac:dyDescent="0.3">
      <c r="D59682" s="4"/>
    </row>
    <row r="59683" spans="4:4" x14ac:dyDescent="0.3">
      <c r="D59683" s="4"/>
    </row>
    <row r="59684" spans="4:4" x14ac:dyDescent="0.3">
      <c r="D59684" s="4"/>
    </row>
    <row r="59685" spans="4:4" x14ac:dyDescent="0.3">
      <c r="D59685" s="4"/>
    </row>
    <row r="59686" spans="4:4" x14ac:dyDescent="0.3">
      <c r="D59686" s="4"/>
    </row>
    <row r="59687" spans="4:4" x14ac:dyDescent="0.3">
      <c r="D59687" s="4"/>
    </row>
    <row r="59688" spans="4:4" x14ac:dyDescent="0.3">
      <c r="D59688" s="4"/>
    </row>
    <row r="59689" spans="4:4" x14ac:dyDescent="0.3">
      <c r="D59689" s="4"/>
    </row>
    <row r="59690" spans="4:4" x14ac:dyDescent="0.3">
      <c r="D59690" s="4"/>
    </row>
    <row r="59691" spans="4:4" x14ac:dyDescent="0.3">
      <c r="D59691" s="4"/>
    </row>
    <row r="59692" spans="4:4" x14ac:dyDescent="0.3">
      <c r="D59692" s="4"/>
    </row>
    <row r="59693" spans="4:4" x14ac:dyDescent="0.3">
      <c r="D59693" s="4"/>
    </row>
    <row r="59694" spans="4:4" x14ac:dyDescent="0.3">
      <c r="D59694" s="4"/>
    </row>
    <row r="59695" spans="4:4" x14ac:dyDescent="0.3">
      <c r="D59695" s="4"/>
    </row>
    <row r="59696" spans="4:4" x14ac:dyDescent="0.3">
      <c r="D59696" s="4"/>
    </row>
    <row r="59697" spans="4:4" x14ac:dyDescent="0.3">
      <c r="D59697" s="4"/>
    </row>
    <row r="59698" spans="4:4" x14ac:dyDescent="0.3">
      <c r="D59698" s="4"/>
    </row>
    <row r="59699" spans="4:4" x14ac:dyDescent="0.3">
      <c r="D59699" s="4"/>
    </row>
    <row r="59700" spans="4:4" x14ac:dyDescent="0.3">
      <c r="D59700" s="4"/>
    </row>
    <row r="59701" spans="4:4" x14ac:dyDescent="0.3">
      <c r="D59701" s="4"/>
    </row>
    <row r="59702" spans="4:4" x14ac:dyDescent="0.3">
      <c r="D59702" s="4"/>
    </row>
    <row r="59703" spans="4:4" x14ac:dyDescent="0.3">
      <c r="D59703" s="4"/>
    </row>
    <row r="59704" spans="4:4" x14ac:dyDescent="0.3">
      <c r="D59704" s="4"/>
    </row>
    <row r="59705" spans="4:4" x14ac:dyDescent="0.3">
      <c r="D59705" s="4"/>
    </row>
    <row r="59706" spans="4:4" x14ac:dyDescent="0.3">
      <c r="D59706" s="4"/>
    </row>
    <row r="59707" spans="4:4" x14ac:dyDescent="0.3">
      <c r="D59707" s="4"/>
    </row>
    <row r="59708" spans="4:4" x14ac:dyDescent="0.3">
      <c r="D59708" s="4"/>
    </row>
    <row r="59709" spans="4:4" x14ac:dyDescent="0.3">
      <c r="D59709" s="4"/>
    </row>
    <row r="59710" spans="4:4" x14ac:dyDescent="0.3">
      <c r="D59710" s="4"/>
    </row>
    <row r="59711" spans="4:4" x14ac:dyDescent="0.3">
      <c r="D59711" s="4"/>
    </row>
    <row r="59712" spans="4:4" x14ac:dyDescent="0.3">
      <c r="D59712" s="4"/>
    </row>
    <row r="59713" spans="4:4" x14ac:dyDescent="0.3">
      <c r="D59713" s="4"/>
    </row>
    <row r="59714" spans="4:4" x14ac:dyDescent="0.3">
      <c r="D59714" s="4"/>
    </row>
    <row r="59715" spans="4:4" x14ac:dyDescent="0.3">
      <c r="D59715" s="4"/>
    </row>
    <row r="59716" spans="4:4" x14ac:dyDescent="0.3">
      <c r="D59716" s="4"/>
    </row>
    <row r="59717" spans="4:4" x14ac:dyDescent="0.3">
      <c r="D59717" s="4"/>
    </row>
    <row r="59718" spans="4:4" x14ac:dyDescent="0.3">
      <c r="D59718" s="4"/>
    </row>
    <row r="59719" spans="4:4" x14ac:dyDescent="0.3">
      <c r="D59719" s="4"/>
    </row>
    <row r="59720" spans="4:4" x14ac:dyDescent="0.3">
      <c r="D59720" s="4"/>
    </row>
    <row r="59721" spans="4:4" x14ac:dyDescent="0.3">
      <c r="D59721" s="4"/>
    </row>
    <row r="59722" spans="4:4" x14ac:dyDescent="0.3">
      <c r="D59722" s="4"/>
    </row>
    <row r="59723" spans="4:4" x14ac:dyDescent="0.3">
      <c r="D59723" s="4"/>
    </row>
    <row r="59724" spans="4:4" x14ac:dyDescent="0.3">
      <c r="D59724" s="4"/>
    </row>
    <row r="59725" spans="4:4" x14ac:dyDescent="0.3">
      <c r="D59725" s="4"/>
    </row>
    <row r="59726" spans="4:4" x14ac:dyDescent="0.3">
      <c r="D59726" s="4"/>
    </row>
    <row r="59727" spans="4:4" x14ac:dyDescent="0.3">
      <c r="D59727" s="4"/>
    </row>
    <row r="59728" spans="4:4" x14ac:dyDescent="0.3">
      <c r="D59728" s="4"/>
    </row>
    <row r="59729" spans="4:4" x14ac:dyDescent="0.3">
      <c r="D59729" s="4"/>
    </row>
    <row r="59730" spans="4:4" x14ac:dyDescent="0.3">
      <c r="D59730" s="4"/>
    </row>
    <row r="59731" spans="4:4" x14ac:dyDescent="0.3">
      <c r="D59731" s="4"/>
    </row>
    <row r="59732" spans="4:4" x14ac:dyDescent="0.3">
      <c r="D59732" s="4"/>
    </row>
    <row r="59733" spans="4:4" x14ac:dyDescent="0.3">
      <c r="D59733" s="4"/>
    </row>
    <row r="59734" spans="4:4" x14ac:dyDescent="0.3">
      <c r="D59734" s="4"/>
    </row>
    <row r="59735" spans="4:4" x14ac:dyDescent="0.3">
      <c r="D59735" s="4"/>
    </row>
    <row r="59736" spans="4:4" x14ac:dyDescent="0.3">
      <c r="D59736" s="4"/>
    </row>
    <row r="59737" spans="4:4" x14ac:dyDescent="0.3">
      <c r="D59737" s="4"/>
    </row>
    <row r="59738" spans="4:4" x14ac:dyDescent="0.3">
      <c r="D59738" s="4"/>
    </row>
    <row r="59739" spans="4:4" x14ac:dyDescent="0.3">
      <c r="D59739" s="4"/>
    </row>
    <row r="59740" spans="4:4" x14ac:dyDescent="0.3">
      <c r="D59740" s="4"/>
    </row>
    <row r="59741" spans="4:4" x14ac:dyDescent="0.3">
      <c r="D59741" s="4"/>
    </row>
    <row r="59742" spans="4:4" x14ac:dyDescent="0.3">
      <c r="D59742" s="4"/>
    </row>
    <row r="59743" spans="4:4" x14ac:dyDescent="0.3">
      <c r="D59743" s="4"/>
    </row>
    <row r="59744" spans="4:4" x14ac:dyDescent="0.3">
      <c r="D59744" s="4"/>
    </row>
    <row r="59745" spans="4:4" x14ac:dyDescent="0.3">
      <c r="D59745" s="4"/>
    </row>
    <row r="59746" spans="4:4" x14ac:dyDescent="0.3">
      <c r="D59746" s="4"/>
    </row>
    <row r="59747" spans="4:4" x14ac:dyDescent="0.3">
      <c r="D59747" s="4"/>
    </row>
    <row r="59748" spans="4:4" x14ac:dyDescent="0.3">
      <c r="D59748" s="4"/>
    </row>
    <row r="59749" spans="4:4" x14ac:dyDescent="0.3">
      <c r="D59749" s="4"/>
    </row>
    <row r="59750" spans="4:4" x14ac:dyDescent="0.3">
      <c r="D59750" s="4"/>
    </row>
    <row r="59751" spans="4:4" x14ac:dyDescent="0.3">
      <c r="D59751" s="4"/>
    </row>
    <row r="59752" spans="4:4" x14ac:dyDescent="0.3">
      <c r="D59752" s="4"/>
    </row>
    <row r="59753" spans="4:4" x14ac:dyDescent="0.3">
      <c r="D59753" s="4"/>
    </row>
    <row r="59754" spans="4:4" x14ac:dyDescent="0.3">
      <c r="D59754" s="4"/>
    </row>
    <row r="59755" spans="4:4" x14ac:dyDescent="0.3">
      <c r="D59755" s="4"/>
    </row>
    <row r="59756" spans="4:4" x14ac:dyDescent="0.3">
      <c r="D59756" s="4"/>
    </row>
    <row r="59757" spans="4:4" x14ac:dyDescent="0.3">
      <c r="D59757" s="4"/>
    </row>
    <row r="59758" spans="4:4" x14ac:dyDescent="0.3">
      <c r="D59758" s="4"/>
    </row>
    <row r="59759" spans="4:4" x14ac:dyDescent="0.3">
      <c r="D59759" s="4"/>
    </row>
    <row r="59760" spans="4:4" x14ac:dyDescent="0.3">
      <c r="D59760" s="4"/>
    </row>
    <row r="59761" spans="4:4" x14ac:dyDescent="0.3">
      <c r="D59761" s="4"/>
    </row>
    <row r="59762" spans="4:4" x14ac:dyDescent="0.3">
      <c r="D59762" s="4"/>
    </row>
    <row r="59763" spans="4:4" x14ac:dyDescent="0.3">
      <c r="D59763" s="4"/>
    </row>
    <row r="59764" spans="4:4" x14ac:dyDescent="0.3">
      <c r="D59764" s="4"/>
    </row>
    <row r="59765" spans="4:4" x14ac:dyDescent="0.3">
      <c r="D59765" s="4"/>
    </row>
    <row r="59766" spans="4:4" x14ac:dyDescent="0.3">
      <c r="D59766" s="4"/>
    </row>
    <row r="59767" spans="4:4" x14ac:dyDescent="0.3">
      <c r="D59767" s="4"/>
    </row>
    <row r="59768" spans="4:4" x14ac:dyDescent="0.3">
      <c r="D59768" s="4"/>
    </row>
    <row r="59769" spans="4:4" x14ac:dyDescent="0.3">
      <c r="D59769" s="4"/>
    </row>
    <row r="59770" spans="4:4" x14ac:dyDescent="0.3">
      <c r="D59770" s="4"/>
    </row>
    <row r="59771" spans="4:4" x14ac:dyDescent="0.3">
      <c r="D59771" s="4"/>
    </row>
    <row r="59772" spans="4:4" x14ac:dyDescent="0.3">
      <c r="D59772" s="4"/>
    </row>
    <row r="59773" spans="4:4" x14ac:dyDescent="0.3">
      <c r="D59773" s="4"/>
    </row>
    <row r="59774" spans="4:4" x14ac:dyDescent="0.3">
      <c r="D59774" s="4"/>
    </row>
    <row r="59775" spans="4:4" x14ac:dyDescent="0.3">
      <c r="D59775" s="4"/>
    </row>
    <row r="59776" spans="4:4" x14ac:dyDescent="0.3">
      <c r="D59776" s="4"/>
    </row>
    <row r="59777" spans="4:4" x14ac:dyDescent="0.3">
      <c r="D59777" s="4"/>
    </row>
    <row r="59778" spans="4:4" x14ac:dyDescent="0.3">
      <c r="D59778" s="4"/>
    </row>
    <row r="59779" spans="4:4" x14ac:dyDescent="0.3">
      <c r="D59779" s="4"/>
    </row>
    <row r="59780" spans="4:4" x14ac:dyDescent="0.3">
      <c r="D59780" s="4"/>
    </row>
    <row r="59781" spans="4:4" x14ac:dyDescent="0.3">
      <c r="D59781" s="4"/>
    </row>
    <row r="59782" spans="4:4" x14ac:dyDescent="0.3">
      <c r="D59782" s="4"/>
    </row>
    <row r="59783" spans="4:4" x14ac:dyDescent="0.3">
      <c r="D59783" s="4"/>
    </row>
    <row r="59784" spans="4:4" x14ac:dyDescent="0.3">
      <c r="D59784" s="4"/>
    </row>
    <row r="59785" spans="4:4" x14ac:dyDescent="0.3">
      <c r="D59785" s="4"/>
    </row>
    <row r="59786" spans="4:4" x14ac:dyDescent="0.3">
      <c r="D59786" s="4"/>
    </row>
    <row r="59787" spans="4:4" x14ac:dyDescent="0.3">
      <c r="D59787" s="4"/>
    </row>
    <row r="59788" spans="4:4" x14ac:dyDescent="0.3">
      <c r="D59788" s="4"/>
    </row>
    <row r="59789" spans="4:4" x14ac:dyDescent="0.3">
      <c r="D59789" s="4"/>
    </row>
    <row r="59790" spans="4:4" x14ac:dyDescent="0.3">
      <c r="D59790" s="4"/>
    </row>
    <row r="59791" spans="4:4" x14ac:dyDescent="0.3">
      <c r="D59791" s="4"/>
    </row>
    <row r="59792" spans="4:4" x14ac:dyDescent="0.3">
      <c r="D59792" s="4"/>
    </row>
    <row r="59793" spans="4:4" x14ac:dyDescent="0.3">
      <c r="D59793" s="4"/>
    </row>
    <row r="59794" spans="4:4" x14ac:dyDescent="0.3">
      <c r="D59794" s="4"/>
    </row>
    <row r="59795" spans="4:4" x14ac:dyDescent="0.3">
      <c r="D59795" s="4"/>
    </row>
    <row r="59796" spans="4:4" x14ac:dyDescent="0.3">
      <c r="D59796" s="4"/>
    </row>
    <row r="59797" spans="4:4" x14ac:dyDescent="0.3">
      <c r="D59797" s="4"/>
    </row>
    <row r="59798" spans="4:4" x14ac:dyDescent="0.3">
      <c r="D59798" s="4"/>
    </row>
    <row r="59799" spans="4:4" x14ac:dyDescent="0.3">
      <c r="D59799" s="4"/>
    </row>
    <row r="59800" spans="4:4" x14ac:dyDescent="0.3">
      <c r="D59800" s="4"/>
    </row>
    <row r="59801" spans="4:4" x14ac:dyDescent="0.3">
      <c r="D59801" s="4"/>
    </row>
    <row r="59802" spans="4:4" x14ac:dyDescent="0.3">
      <c r="D59802" s="4"/>
    </row>
    <row r="59803" spans="4:4" x14ac:dyDescent="0.3">
      <c r="D59803" s="4"/>
    </row>
    <row r="59804" spans="4:4" x14ac:dyDescent="0.3">
      <c r="D59804" s="4"/>
    </row>
    <row r="59805" spans="4:4" x14ac:dyDescent="0.3">
      <c r="D59805" s="4"/>
    </row>
    <row r="59806" spans="4:4" x14ac:dyDescent="0.3">
      <c r="D59806" s="4"/>
    </row>
    <row r="59807" spans="4:4" x14ac:dyDescent="0.3">
      <c r="D59807" s="4"/>
    </row>
    <row r="59808" spans="4:4" x14ac:dyDescent="0.3">
      <c r="D59808" s="4"/>
    </row>
    <row r="59809" spans="4:4" x14ac:dyDescent="0.3">
      <c r="D59809" s="4"/>
    </row>
    <row r="59810" spans="4:4" x14ac:dyDescent="0.3">
      <c r="D59810" s="4"/>
    </row>
    <row r="59811" spans="4:4" x14ac:dyDescent="0.3">
      <c r="D59811" s="4"/>
    </row>
    <row r="59812" spans="4:4" x14ac:dyDescent="0.3">
      <c r="D59812" s="4"/>
    </row>
    <row r="59813" spans="4:4" x14ac:dyDescent="0.3">
      <c r="D59813" s="4"/>
    </row>
    <row r="59814" spans="4:4" x14ac:dyDescent="0.3">
      <c r="D59814" s="4"/>
    </row>
    <row r="59815" spans="4:4" x14ac:dyDescent="0.3">
      <c r="D59815" s="4"/>
    </row>
    <row r="59816" spans="4:4" x14ac:dyDescent="0.3">
      <c r="D59816" s="4"/>
    </row>
    <row r="59817" spans="4:4" x14ac:dyDescent="0.3">
      <c r="D59817" s="4"/>
    </row>
    <row r="59818" spans="4:4" x14ac:dyDescent="0.3">
      <c r="D59818" s="4"/>
    </row>
    <row r="59819" spans="4:4" x14ac:dyDescent="0.3">
      <c r="D59819" s="4"/>
    </row>
    <row r="59820" spans="4:4" x14ac:dyDescent="0.3">
      <c r="D59820" s="4"/>
    </row>
    <row r="59821" spans="4:4" x14ac:dyDescent="0.3">
      <c r="D59821" s="4"/>
    </row>
    <row r="59822" spans="4:4" x14ac:dyDescent="0.3">
      <c r="D59822" s="4"/>
    </row>
    <row r="59823" spans="4:4" x14ac:dyDescent="0.3">
      <c r="D59823" s="4"/>
    </row>
    <row r="59824" spans="4:4" x14ac:dyDescent="0.3">
      <c r="D59824" s="4"/>
    </row>
    <row r="59825" spans="4:4" x14ac:dyDescent="0.3">
      <c r="D59825" s="4"/>
    </row>
    <row r="59826" spans="4:4" x14ac:dyDescent="0.3">
      <c r="D59826" s="4"/>
    </row>
    <row r="59827" spans="4:4" x14ac:dyDescent="0.3">
      <c r="D59827" s="4"/>
    </row>
    <row r="59828" spans="4:4" x14ac:dyDescent="0.3">
      <c r="D59828" s="4"/>
    </row>
    <row r="59829" spans="4:4" x14ac:dyDescent="0.3">
      <c r="D59829" s="4"/>
    </row>
    <row r="59830" spans="4:4" x14ac:dyDescent="0.3">
      <c r="D59830" s="4"/>
    </row>
    <row r="59831" spans="4:4" x14ac:dyDescent="0.3">
      <c r="D59831" s="4"/>
    </row>
    <row r="59832" spans="4:4" x14ac:dyDescent="0.3">
      <c r="D59832" s="4"/>
    </row>
    <row r="59833" spans="4:4" x14ac:dyDescent="0.3">
      <c r="D59833" s="4"/>
    </row>
    <row r="59834" spans="4:4" x14ac:dyDescent="0.3">
      <c r="D59834" s="4"/>
    </row>
    <row r="59835" spans="4:4" x14ac:dyDescent="0.3">
      <c r="D59835" s="4"/>
    </row>
    <row r="59836" spans="4:4" x14ac:dyDescent="0.3">
      <c r="D59836" s="4"/>
    </row>
    <row r="59837" spans="4:4" x14ac:dyDescent="0.3">
      <c r="D59837" s="4"/>
    </row>
    <row r="59838" spans="4:4" x14ac:dyDescent="0.3">
      <c r="D59838" s="4"/>
    </row>
    <row r="59839" spans="4:4" x14ac:dyDescent="0.3">
      <c r="D59839" s="4"/>
    </row>
    <row r="59840" spans="4:4" x14ac:dyDescent="0.3">
      <c r="D59840" s="4"/>
    </row>
    <row r="59841" spans="4:4" x14ac:dyDescent="0.3">
      <c r="D59841" s="4"/>
    </row>
    <row r="59842" spans="4:4" x14ac:dyDescent="0.3">
      <c r="D59842" s="4"/>
    </row>
    <row r="59843" spans="4:4" x14ac:dyDescent="0.3">
      <c r="D59843" s="4"/>
    </row>
    <row r="59844" spans="4:4" x14ac:dyDescent="0.3">
      <c r="D59844" s="4"/>
    </row>
    <row r="59845" spans="4:4" x14ac:dyDescent="0.3">
      <c r="D59845" s="4"/>
    </row>
    <row r="59846" spans="4:4" x14ac:dyDescent="0.3">
      <c r="D59846" s="4"/>
    </row>
    <row r="59847" spans="4:4" x14ac:dyDescent="0.3">
      <c r="D59847" s="4"/>
    </row>
    <row r="59848" spans="4:4" x14ac:dyDescent="0.3">
      <c r="D59848" s="4"/>
    </row>
    <row r="59849" spans="4:4" x14ac:dyDescent="0.3">
      <c r="D59849" s="4"/>
    </row>
    <row r="59850" spans="4:4" x14ac:dyDescent="0.3">
      <c r="D59850" s="4"/>
    </row>
    <row r="59851" spans="4:4" x14ac:dyDescent="0.3">
      <c r="D59851" s="4"/>
    </row>
    <row r="59852" spans="4:4" x14ac:dyDescent="0.3">
      <c r="D59852" s="4"/>
    </row>
    <row r="59853" spans="4:4" x14ac:dyDescent="0.3">
      <c r="D59853" s="4"/>
    </row>
    <row r="59854" spans="4:4" x14ac:dyDescent="0.3">
      <c r="D59854" s="4"/>
    </row>
    <row r="59855" spans="4:4" x14ac:dyDescent="0.3">
      <c r="D59855" s="4"/>
    </row>
    <row r="59856" spans="4:4" x14ac:dyDescent="0.3">
      <c r="D59856" s="4"/>
    </row>
    <row r="59857" spans="4:4" x14ac:dyDescent="0.3">
      <c r="D59857" s="4"/>
    </row>
    <row r="59858" spans="4:4" x14ac:dyDescent="0.3">
      <c r="D59858" s="4"/>
    </row>
    <row r="59859" spans="4:4" x14ac:dyDescent="0.3">
      <c r="D59859" s="4"/>
    </row>
    <row r="59860" spans="4:4" x14ac:dyDescent="0.3">
      <c r="D59860" s="4"/>
    </row>
    <row r="59861" spans="4:4" x14ac:dyDescent="0.3">
      <c r="D59861" s="4"/>
    </row>
    <row r="59862" spans="4:4" x14ac:dyDescent="0.3">
      <c r="D59862" s="4"/>
    </row>
    <row r="59863" spans="4:4" x14ac:dyDescent="0.3">
      <c r="D59863" s="4"/>
    </row>
    <row r="59864" spans="4:4" x14ac:dyDescent="0.3">
      <c r="D59864" s="4"/>
    </row>
    <row r="59865" spans="4:4" x14ac:dyDescent="0.3">
      <c r="D59865" s="4"/>
    </row>
    <row r="59866" spans="4:4" x14ac:dyDescent="0.3">
      <c r="D59866" s="4"/>
    </row>
    <row r="59867" spans="4:4" x14ac:dyDescent="0.3">
      <c r="D59867" s="4"/>
    </row>
    <row r="59868" spans="4:4" x14ac:dyDescent="0.3">
      <c r="D59868" s="4"/>
    </row>
    <row r="59869" spans="4:4" x14ac:dyDescent="0.3">
      <c r="D59869" s="4"/>
    </row>
    <row r="59870" spans="4:4" x14ac:dyDescent="0.3">
      <c r="D59870" s="4"/>
    </row>
    <row r="59871" spans="4:4" x14ac:dyDescent="0.3">
      <c r="D59871" s="4"/>
    </row>
    <row r="59872" spans="4:4" x14ac:dyDescent="0.3">
      <c r="D59872" s="4"/>
    </row>
    <row r="59873" spans="4:4" x14ac:dyDescent="0.3">
      <c r="D59873" s="4"/>
    </row>
    <row r="59874" spans="4:4" x14ac:dyDescent="0.3">
      <c r="D59874" s="4"/>
    </row>
    <row r="59875" spans="4:4" x14ac:dyDescent="0.3">
      <c r="D59875" s="4"/>
    </row>
    <row r="59876" spans="4:4" x14ac:dyDescent="0.3">
      <c r="D59876" s="4"/>
    </row>
    <row r="59877" spans="4:4" x14ac:dyDescent="0.3">
      <c r="D59877" s="4"/>
    </row>
    <row r="59878" spans="4:4" x14ac:dyDescent="0.3">
      <c r="D59878" s="4"/>
    </row>
    <row r="59879" spans="4:4" x14ac:dyDescent="0.3">
      <c r="D59879" s="4"/>
    </row>
    <row r="59880" spans="4:4" x14ac:dyDescent="0.3">
      <c r="D59880" s="4"/>
    </row>
    <row r="59881" spans="4:4" x14ac:dyDescent="0.3">
      <c r="D59881" s="4"/>
    </row>
    <row r="59882" spans="4:4" x14ac:dyDescent="0.3">
      <c r="D59882" s="4"/>
    </row>
    <row r="59883" spans="4:4" x14ac:dyDescent="0.3">
      <c r="D59883" s="4"/>
    </row>
    <row r="59884" spans="4:4" x14ac:dyDescent="0.3">
      <c r="D59884" s="4"/>
    </row>
    <row r="59885" spans="4:4" x14ac:dyDescent="0.3">
      <c r="D59885" s="4"/>
    </row>
    <row r="59886" spans="4:4" x14ac:dyDescent="0.3">
      <c r="D59886" s="4"/>
    </row>
    <row r="59887" spans="4:4" x14ac:dyDescent="0.3">
      <c r="D59887" s="4"/>
    </row>
    <row r="59888" spans="4:4" x14ac:dyDescent="0.3">
      <c r="D59888" s="4"/>
    </row>
    <row r="59889" spans="4:4" x14ac:dyDescent="0.3">
      <c r="D59889" s="4"/>
    </row>
    <row r="59890" spans="4:4" x14ac:dyDescent="0.3">
      <c r="D59890" s="4"/>
    </row>
    <row r="59891" spans="4:4" x14ac:dyDescent="0.3">
      <c r="D59891" s="4"/>
    </row>
    <row r="59892" spans="4:4" x14ac:dyDescent="0.3">
      <c r="D59892" s="4"/>
    </row>
    <row r="59893" spans="4:4" x14ac:dyDescent="0.3">
      <c r="D59893" s="4"/>
    </row>
    <row r="59894" spans="4:4" x14ac:dyDescent="0.3">
      <c r="D59894" s="4"/>
    </row>
    <row r="59895" spans="4:4" x14ac:dyDescent="0.3">
      <c r="D59895" s="4"/>
    </row>
    <row r="59896" spans="4:4" x14ac:dyDescent="0.3">
      <c r="D59896" s="4"/>
    </row>
    <row r="59897" spans="4:4" x14ac:dyDescent="0.3">
      <c r="D59897" s="4"/>
    </row>
    <row r="59898" spans="4:4" x14ac:dyDescent="0.3">
      <c r="D59898" s="4"/>
    </row>
    <row r="59899" spans="4:4" x14ac:dyDescent="0.3">
      <c r="D59899" s="4"/>
    </row>
    <row r="59900" spans="4:4" x14ac:dyDescent="0.3">
      <c r="D59900" s="4"/>
    </row>
    <row r="59901" spans="4:4" x14ac:dyDescent="0.3">
      <c r="D59901" s="4"/>
    </row>
    <row r="59902" spans="4:4" x14ac:dyDescent="0.3">
      <c r="D59902" s="4"/>
    </row>
    <row r="59903" spans="4:4" x14ac:dyDescent="0.3">
      <c r="D59903" s="4"/>
    </row>
    <row r="59904" spans="4:4" x14ac:dyDescent="0.3">
      <c r="D59904" s="4"/>
    </row>
    <row r="59905" spans="4:4" x14ac:dyDescent="0.3">
      <c r="D59905" s="4"/>
    </row>
    <row r="59906" spans="4:4" x14ac:dyDescent="0.3">
      <c r="D59906" s="4"/>
    </row>
    <row r="59907" spans="4:4" x14ac:dyDescent="0.3">
      <c r="D59907" s="4"/>
    </row>
    <row r="59908" spans="4:4" x14ac:dyDescent="0.3">
      <c r="D59908" s="4"/>
    </row>
    <row r="59909" spans="4:4" x14ac:dyDescent="0.3">
      <c r="D59909" s="4"/>
    </row>
    <row r="59910" spans="4:4" x14ac:dyDescent="0.3">
      <c r="D59910" s="4"/>
    </row>
    <row r="59911" spans="4:4" x14ac:dyDescent="0.3">
      <c r="D59911" s="4"/>
    </row>
    <row r="59912" spans="4:4" x14ac:dyDescent="0.3">
      <c r="D59912" s="4"/>
    </row>
    <row r="59913" spans="4:4" x14ac:dyDescent="0.3">
      <c r="D59913" s="4"/>
    </row>
    <row r="59914" spans="4:4" x14ac:dyDescent="0.3">
      <c r="D59914" s="4"/>
    </row>
    <row r="59915" spans="4:4" x14ac:dyDescent="0.3">
      <c r="D59915" s="4"/>
    </row>
    <row r="59916" spans="4:4" x14ac:dyDescent="0.3">
      <c r="D59916" s="4"/>
    </row>
    <row r="59917" spans="4:4" x14ac:dyDescent="0.3">
      <c r="D59917" s="4"/>
    </row>
    <row r="59918" spans="4:4" x14ac:dyDescent="0.3">
      <c r="D59918" s="4"/>
    </row>
    <row r="59919" spans="4:4" x14ac:dyDescent="0.3">
      <c r="D59919" s="4"/>
    </row>
    <row r="59920" spans="4:4" x14ac:dyDescent="0.3">
      <c r="D59920" s="4"/>
    </row>
    <row r="59921" spans="4:4" x14ac:dyDescent="0.3">
      <c r="D59921" s="4"/>
    </row>
    <row r="59922" spans="4:4" x14ac:dyDescent="0.3">
      <c r="D59922" s="4"/>
    </row>
    <row r="59923" spans="4:4" x14ac:dyDescent="0.3">
      <c r="D59923" s="4"/>
    </row>
    <row r="59924" spans="4:4" x14ac:dyDescent="0.3">
      <c r="D59924" s="4"/>
    </row>
    <row r="59925" spans="4:4" x14ac:dyDescent="0.3">
      <c r="D59925" s="4"/>
    </row>
    <row r="59926" spans="4:4" x14ac:dyDescent="0.3">
      <c r="D59926" s="4"/>
    </row>
    <row r="59927" spans="4:4" x14ac:dyDescent="0.3">
      <c r="D59927" s="4"/>
    </row>
    <row r="59928" spans="4:4" x14ac:dyDescent="0.3">
      <c r="D59928" s="4"/>
    </row>
    <row r="59929" spans="4:4" x14ac:dyDescent="0.3">
      <c r="D59929" s="4"/>
    </row>
    <row r="59930" spans="4:4" x14ac:dyDescent="0.3">
      <c r="D59930" s="4"/>
    </row>
    <row r="59931" spans="4:4" x14ac:dyDescent="0.3">
      <c r="D59931" s="4"/>
    </row>
    <row r="59932" spans="4:4" x14ac:dyDescent="0.3">
      <c r="D59932" s="4"/>
    </row>
    <row r="59933" spans="4:4" x14ac:dyDescent="0.3">
      <c r="D59933" s="4"/>
    </row>
    <row r="59934" spans="4:4" x14ac:dyDescent="0.3">
      <c r="D59934" s="4"/>
    </row>
    <row r="59935" spans="4:4" x14ac:dyDescent="0.3">
      <c r="D59935" s="4"/>
    </row>
    <row r="59936" spans="4:4" x14ac:dyDescent="0.3">
      <c r="D59936" s="4"/>
    </row>
    <row r="59937" spans="4:4" x14ac:dyDescent="0.3">
      <c r="D59937" s="4"/>
    </row>
    <row r="59938" spans="4:4" x14ac:dyDescent="0.3">
      <c r="D59938" s="4"/>
    </row>
    <row r="59939" spans="4:4" x14ac:dyDescent="0.3">
      <c r="D59939" s="4"/>
    </row>
    <row r="59940" spans="4:4" x14ac:dyDescent="0.3">
      <c r="D59940" s="4"/>
    </row>
    <row r="59941" spans="4:4" x14ac:dyDescent="0.3">
      <c r="D59941" s="4"/>
    </row>
    <row r="59942" spans="4:4" x14ac:dyDescent="0.3">
      <c r="D59942" s="4"/>
    </row>
    <row r="59943" spans="4:4" x14ac:dyDescent="0.3">
      <c r="D59943" s="4"/>
    </row>
    <row r="59944" spans="4:4" x14ac:dyDescent="0.3">
      <c r="D59944" s="4"/>
    </row>
    <row r="59945" spans="4:4" x14ac:dyDescent="0.3">
      <c r="D59945" s="4"/>
    </row>
    <row r="59946" spans="4:4" x14ac:dyDescent="0.3">
      <c r="D59946" s="4"/>
    </row>
    <row r="59947" spans="4:4" x14ac:dyDescent="0.3">
      <c r="D59947" s="4"/>
    </row>
    <row r="59948" spans="4:4" x14ac:dyDescent="0.3">
      <c r="D59948" s="4"/>
    </row>
    <row r="59949" spans="4:4" x14ac:dyDescent="0.3">
      <c r="D59949" s="4"/>
    </row>
    <row r="59950" spans="4:4" x14ac:dyDescent="0.3">
      <c r="D59950" s="4"/>
    </row>
    <row r="59951" spans="4:4" x14ac:dyDescent="0.3">
      <c r="D59951" s="4"/>
    </row>
    <row r="59952" spans="4:4" x14ac:dyDescent="0.3">
      <c r="D59952" s="4"/>
    </row>
    <row r="59953" spans="4:4" x14ac:dyDescent="0.3">
      <c r="D59953" s="4"/>
    </row>
    <row r="59954" spans="4:4" x14ac:dyDescent="0.3">
      <c r="D59954" s="4"/>
    </row>
    <row r="59955" spans="4:4" x14ac:dyDescent="0.3">
      <c r="D59955" s="4"/>
    </row>
    <row r="59956" spans="4:4" x14ac:dyDescent="0.3">
      <c r="D59956" s="4"/>
    </row>
    <row r="59957" spans="4:4" x14ac:dyDescent="0.3">
      <c r="D59957" s="4"/>
    </row>
    <row r="59958" spans="4:4" x14ac:dyDescent="0.3">
      <c r="D59958" s="4"/>
    </row>
    <row r="59959" spans="4:4" x14ac:dyDescent="0.3">
      <c r="D59959" s="4"/>
    </row>
    <row r="59960" spans="4:4" x14ac:dyDescent="0.3">
      <c r="D59960" s="4"/>
    </row>
    <row r="59961" spans="4:4" x14ac:dyDescent="0.3">
      <c r="D59961" s="4"/>
    </row>
    <row r="59962" spans="4:4" x14ac:dyDescent="0.3">
      <c r="D59962" s="4"/>
    </row>
    <row r="59963" spans="4:4" x14ac:dyDescent="0.3">
      <c r="D59963" s="4"/>
    </row>
    <row r="59964" spans="4:4" x14ac:dyDescent="0.3">
      <c r="D59964" s="4"/>
    </row>
    <row r="59965" spans="4:4" x14ac:dyDescent="0.3">
      <c r="D59965" s="4"/>
    </row>
    <row r="59966" spans="4:4" x14ac:dyDescent="0.3">
      <c r="D59966" s="4"/>
    </row>
    <row r="59967" spans="4:4" x14ac:dyDescent="0.3">
      <c r="D59967" s="4"/>
    </row>
    <row r="59968" spans="4:4" x14ac:dyDescent="0.3">
      <c r="D59968" s="4"/>
    </row>
    <row r="59969" spans="4:4" x14ac:dyDescent="0.3">
      <c r="D59969" s="4"/>
    </row>
    <row r="59970" spans="4:4" x14ac:dyDescent="0.3">
      <c r="D59970" s="4"/>
    </row>
    <row r="59971" spans="4:4" x14ac:dyDescent="0.3">
      <c r="D59971" s="4"/>
    </row>
    <row r="59972" spans="4:4" x14ac:dyDescent="0.3">
      <c r="D59972" s="4"/>
    </row>
    <row r="59973" spans="4:4" x14ac:dyDescent="0.3">
      <c r="D59973" s="4"/>
    </row>
    <row r="59974" spans="4:4" x14ac:dyDescent="0.3">
      <c r="D59974" s="4"/>
    </row>
    <row r="59975" spans="4:4" x14ac:dyDescent="0.3">
      <c r="D59975" s="4"/>
    </row>
    <row r="59976" spans="4:4" x14ac:dyDescent="0.3">
      <c r="D59976" s="4"/>
    </row>
    <row r="59977" spans="4:4" x14ac:dyDescent="0.3">
      <c r="D59977" s="4"/>
    </row>
    <row r="59978" spans="4:4" x14ac:dyDescent="0.3">
      <c r="D59978" s="4"/>
    </row>
    <row r="59979" spans="4:4" x14ac:dyDescent="0.3">
      <c r="D59979" s="4"/>
    </row>
    <row r="59980" spans="4:4" x14ac:dyDescent="0.3">
      <c r="D59980" s="4"/>
    </row>
    <row r="59981" spans="4:4" x14ac:dyDescent="0.3">
      <c r="D59981" s="4"/>
    </row>
    <row r="59982" spans="4:4" x14ac:dyDescent="0.3">
      <c r="D59982" s="4"/>
    </row>
    <row r="59983" spans="4:4" x14ac:dyDescent="0.3">
      <c r="D59983" s="4"/>
    </row>
    <row r="59984" spans="4:4" x14ac:dyDescent="0.3">
      <c r="D59984" s="4"/>
    </row>
    <row r="59985" spans="4:4" x14ac:dyDescent="0.3">
      <c r="D59985" s="4"/>
    </row>
    <row r="59986" spans="4:4" x14ac:dyDescent="0.3">
      <c r="D59986" s="4"/>
    </row>
    <row r="59987" spans="4:4" x14ac:dyDescent="0.3">
      <c r="D59987" s="4"/>
    </row>
    <row r="59988" spans="4:4" x14ac:dyDescent="0.3">
      <c r="D59988" s="4"/>
    </row>
    <row r="59989" spans="4:4" x14ac:dyDescent="0.3">
      <c r="D59989" s="4"/>
    </row>
    <row r="59990" spans="4:4" x14ac:dyDescent="0.3">
      <c r="D59990" s="4"/>
    </row>
    <row r="59991" spans="4:4" x14ac:dyDescent="0.3">
      <c r="D59991" s="4"/>
    </row>
    <row r="59992" spans="4:4" x14ac:dyDescent="0.3">
      <c r="D59992" s="4"/>
    </row>
    <row r="59993" spans="4:4" x14ac:dyDescent="0.3">
      <c r="D59993" s="4"/>
    </row>
    <row r="59994" spans="4:4" x14ac:dyDescent="0.3">
      <c r="D59994" s="4"/>
    </row>
    <row r="59995" spans="4:4" x14ac:dyDescent="0.3">
      <c r="D59995" s="4"/>
    </row>
    <row r="59996" spans="4:4" x14ac:dyDescent="0.3">
      <c r="D59996" s="4"/>
    </row>
    <row r="59997" spans="4:4" x14ac:dyDescent="0.3">
      <c r="D59997" s="4"/>
    </row>
    <row r="59998" spans="4:4" x14ac:dyDescent="0.3">
      <c r="D59998" s="4"/>
    </row>
    <row r="59999" spans="4:4" x14ac:dyDescent="0.3">
      <c r="D59999" s="4"/>
    </row>
    <row r="60000" spans="4:4" x14ac:dyDescent="0.3">
      <c r="D60000" s="4"/>
    </row>
    <row r="60001" spans="4:4" x14ac:dyDescent="0.3">
      <c r="D60001" s="4"/>
    </row>
    <row r="60002" spans="4:4" x14ac:dyDescent="0.3">
      <c r="D60002" s="4"/>
    </row>
    <row r="60003" spans="4:4" x14ac:dyDescent="0.3">
      <c r="D60003" s="4"/>
    </row>
    <row r="60004" spans="4:4" x14ac:dyDescent="0.3">
      <c r="D60004" s="4"/>
    </row>
    <row r="60005" spans="4:4" x14ac:dyDescent="0.3">
      <c r="D60005" s="4"/>
    </row>
    <row r="60006" spans="4:4" x14ac:dyDescent="0.3">
      <c r="D60006" s="4"/>
    </row>
    <row r="60007" spans="4:4" x14ac:dyDescent="0.3">
      <c r="D60007" s="4"/>
    </row>
    <row r="60008" spans="4:4" x14ac:dyDescent="0.3">
      <c r="D60008" s="4"/>
    </row>
    <row r="60009" spans="4:4" x14ac:dyDescent="0.3">
      <c r="D60009" s="4"/>
    </row>
    <row r="60010" spans="4:4" x14ac:dyDescent="0.3">
      <c r="D60010" s="4"/>
    </row>
    <row r="60011" spans="4:4" x14ac:dyDescent="0.3">
      <c r="D60011" s="4"/>
    </row>
    <row r="60012" spans="4:4" x14ac:dyDescent="0.3">
      <c r="D60012" s="4"/>
    </row>
    <row r="60013" spans="4:4" x14ac:dyDescent="0.3">
      <c r="D60013" s="4"/>
    </row>
    <row r="60014" spans="4:4" x14ac:dyDescent="0.3">
      <c r="D60014" s="4"/>
    </row>
    <row r="60015" spans="4:4" x14ac:dyDescent="0.3">
      <c r="D60015" s="4"/>
    </row>
    <row r="60016" spans="4:4" x14ac:dyDescent="0.3">
      <c r="D60016" s="4"/>
    </row>
    <row r="60017" spans="4:4" x14ac:dyDescent="0.3">
      <c r="D60017" s="4"/>
    </row>
    <row r="60018" spans="4:4" x14ac:dyDescent="0.3">
      <c r="D60018" s="4"/>
    </row>
    <row r="60019" spans="4:4" x14ac:dyDescent="0.3">
      <c r="D60019" s="4"/>
    </row>
    <row r="60020" spans="4:4" x14ac:dyDescent="0.3">
      <c r="D60020" s="4"/>
    </row>
    <row r="60021" spans="4:4" x14ac:dyDescent="0.3">
      <c r="D60021" s="4"/>
    </row>
    <row r="60022" spans="4:4" x14ac:dyDescent="0.3">
      <c r="D60022" s="4"/>
    </row>
    <row r="60023" spans="4:4" x14ac:dyDescent="0.3">
      <c r="D60023" s="4"/>
    </row>
    <row r="60024" spans="4:4" x14ac:dyDescent="0.3">
      <c r="D60024" s="4"/>
    </row>
    <row r="60025" spans="4:4" x14ac:dyDescent="0.3">
      <c r="D60025" s="4"/>
    </row>
    <row r="60026" spans="4:4" x14ac:dyDescent="0.3">
      <c r="D60026" s="4"/>
    </row>
    <row r="60027" spans="4:4" x14ac:dyDescent="0.3">
      <c r="D60027" s="4"/>
    </row>
    <row r="60028" spans="4:4" x14ac:dyDescent="0.3">
      <c r="D60028" s="4"/>
    </row>
    <row r="60029" spans="4:4" x14ac:dyDescent="0.3">
      <c r="D60029" s="4"/>
    </row>
    <row r="60030" spans="4:4" x14ac:dyDescent="0.3">
      <c r="D60030" s="4"/>
    </row>
    <row r="60031" spans="4:4" x14ac:dyDescent="0.3">
      <c r="D60031" s="4"/>
    </row>
    <row r="60032" spans="4:4" x14ac:dyDescent="0.3">
      <c r="D60032" s="4"/>
    </row>
    <row r="60033" spans="4:4" x14ac:dyDescent="0.3">
      <c r="D60033" s="4"/>
    </row>
    <row r="60034" spans="4:4" x14ac:dyDescent="0.3">
      <c r="D60034" s="4"/>
    </row>
    <row r="60035" spans="4:4" x14ac:dyDescent="0.3">
      <c r="D60035" s="4"/>
    </row>
    <row r="60036" spans="4:4" x14ac:dyDescent="0.3">
      <c r="D60036" s="4"/>
    </row>
    <row r="60037" spans="4:4" x14ac:dyDescent="0.3">
      <c r="D60037" s="4"/>
    </row>
    <row r="60038" spans="4:4" x14ac:dyDescent="0.3">
      <c r="D60038" s="4"/>
    </row>
    <row r="60039" spans="4:4" x14ac:dyDescent="0.3">
      <c r="D60039" s="4"/>
    </row>
    <row r="60040" spans="4:4" x14ac:dyDescent="0.3">
      <c r="D60040" s="4"/>
    </row>
    <row r="60041" spans="4:4" x14ac:dyDescent="0.3">
      <c r="D60041" s="4"/>
    </row>
    <row r="60042" spans="4:4" x14ac:dyDescent="0.3">
      <c r="D60042" s="4"/>
    </row>
    <row r="60043" spans="4:4" x14ac:dyDescent="0.3">
      <c r="D60043" s="4"/>
    </row>
    <row r="60044" spans="4:4" x14ac:dyDescent="0.3">
      <c r="D60044" s="4"/>
    </row>
    <row r="60045" spans="4:4" x14ac:dyDescent="0.3">
      <c r="D60045" s="4"/>
    </row>
    <row r="60046" spans="4:4" x14ac:dyDescent="0.3">
      <c r="D60046" s="4"/>
    </row>
    <row r="60047" spans="4:4" x14ac:dyDescent="0.3">
      <c r="D60047" s="4"/>
    </row>
    <row r="60048" spans="4:4" x14ac:dyDescent="0.3">
      <c r="D60048" s="4"/>
    </row>
    <row r="60049" spans="4:4" x14ac:dyDescent="0.3">
      <c r="D60049" s="4"/>
    </row>
    <row r="60050" spans="4:4" x14ac:dyDescent="0.3">
      <c r="D60050" s="4"/>
    </row>
    <row r="60051" spans="4:4" x14ac:dyDescent="0.3">
      <c r="D60051" s="4"/>
    </row>
    <row r="60052" spans="4:4" x14ac:dyDescent="0.3">
      <c r="D60052" s="4"/>
    </row>
    <row r="60053" spans="4:4" x14ac:dyDescent="0.3">
      <c r="D60053" s="4"/>
    </row>
    <row r="60054" spans="4:4" x14ac:dyDescent="0.3">
      <c r="D60054" s="4"/>
    </row>
    <row r="60055" spans="4:4" x14ac:dyDescent="0.3">
      <c r="D60055" s="4"/>
    </row>
    <row r="60056" spans="4:4" x14ac:dyDescent="0.3">
      <c r="D60056" s="4"/>
    </row>
    <row r="60057" spans="4:4" x14ac:dyDescent="0.3">
      <c r="D60057" s="4"/>
    </row>
    <row r="60058" spans="4:4" x14ac:dyDescent="0.3">
      <c r="D60058" s="4"/>
    </row>
    <row r="60059" spans="4:4" x14ac:dyDescent="0.3">
      <c r="D60059" s="4"/>
    </row>
    <row r="60060" spans="4:4" x14ac:dyDescent="0.3">
      <c r="D60060" s="4"/>
    </row>
    <row r="60061" spans="4:4" x14ac:dyDescent="0.3">
      <c r="D60061" s="4"/>
    </row>
    <row r="60062" spans="4:4" x14ac:dyDescent="0.3">
      <c r="D60062" s="4"/>
    </row>
    <row r="60063" spans="4:4" x14ac:dyDescent="0.3">
      <c r="D60063" s="4"/>
    </row>
    <row r="60064" spans="4:4" x14ac:dyDescent="0.3">
      <c r="D60064" s="4"/>
    </row>
    <row r="60065" spans="4:4" x14ac:dyDescent="0.3">
      <c r="D60065" s="4"/>
    </row>
    <row r="60066" spans="4:4" x14ac:dyDescent="0.3">
      <c r="D60066" s="4"/>
    </row>
    <row r="60067" spans="4:4" x14ac:dyDescent="0.3">
      <c r="D60067" s="4"/>
    </row>
    <row r="60068" spans="4:4" x14ac:dyDescent="0.3">
      <c r="D60068" s="4"/>
    </row>
    <row r="60069" spans="4:4" x14ac:dyDescent="0.3">
      <c r="D60069" s="4"/>
    </row>
    <row r="60070" spans="4:4" x14ac:dyDescent="0.3">
      <c r="D60070" s="4"/>
    </row>
    <row r="60071" spans="4:4" x14ac:dyDescent="0.3">
      <c r="D60071" s="4"/>
    </row>
    <row r="60072" spans="4:4" x14ac:dyDescent="0.3">
      <c r="D60072" s="4"/>
    </row>
    <row r="60073" spans="4:4" x14ac:dyDescent="0.3">
      <c r="D60073" s="4"/>
    </row>
    <row r="60074" spans="4:4" x14ac:dyDescent="0.3">
      <c r="D60074" s="4"/>
    </row>
    <row r="60075" spans="4:4" x14ac:dyDescent="0.3">
      <c r="D60075" s="4"/>
    </row>
    <row r="60076" spans="4:4" x14ac:dyDescent="0.3">
      <c r="D60076" s="4"/>
    </row>
    <row r="60077" spans="4:4" x14ac:dyDescent="0.3">
      <c r="D60077" s="4"/>
    </row>
    <row r="60078" spans="4:4" x14ac:dyDescent="0.3">
      <c r="D60078" s="4"/>
    </row>
    <row r="60079" spans="4:4" x14ac:dyDescent="0.3">
      <c r="D60079" s="4"/>
    </row>
    <row r="60080" spans="4:4" x14ac:dyDescent="0.3">
      <c r="D60080" s="4"/>
    </row>
    <row r="60081" spans="4:4" x14ac:dyDescent="0.3">
      <c r="D60081" s="4"/>
    </row>
    <row r="60082" spans="4:4" x14ac:dyDescent="0.3">
      <c r="D60082" s="4"/>
    </row>
    <row r="60083" spans="4:4" x14ac:dyDescent="0.3">
      <c r="D60083" s="4"/>
    </row>
    <row r="60084" spans="4:4" x14ac:dyDescent="0.3">
      <c r="D60084" s="4"/>
    </row>
    <row r="60085" spans="4:4" x14ac:dyDescent="0.3">
      <c r="D60085" s="4"/>
    </row>
    <row r="60086" spans="4:4" x14ac:dyDescent="0.3">
      <c r="D60086" s="4"/>
    </row>
    <row r="60087" spans="4:4" x14ac:dyDescent="0.3">
      <c r="D60087" s="4"/>
    </row>
    <row r="60088" spans="4:4" x14ac:dyDescent="0.3">
      <c r="D60088" s="4"/>
    </row>
    <row r="60089" spans="4:4" x14ac:dyDescent="0.3">
      <c r="D60089" s="4"/>
    </row>
    <row r="60090" spans="4:4" x14ac:dyDescent="0.3">
      <c r="D60090" s="4"/>
    </row>
    <row r="60091" spans="4:4" x14ac:dyDescent="0.3">
      <c r="D60091" s="4"/>
    </row>
    <row r="60092" spans="4:4" x14ac:dyDescent="0.3">
      <c r="D60092" s="4"/>
    </row>
    <row r="60093" spans="4:4" x14ac:dyDescent="0.3">
      <c r="D60093" s="4"/>
    </row>
    <row r="60094" spans="4:4" x14ac:dyDescent="0.3">
      <c r="D60094" s="4"/>
    </row>
    <row r="60095" spans="4:4" x14ac:dyDescent="0.3">
      <c r="D60095" s="4"/>
    </row>
    <row r="60096" spans="4:4" x14ac:dyDescent="0.3">
      <c r="D60096" s="4"/>
    </row>
    <row r="60097" spans="4:4" x14ac:dyDescent="0.3">
      <c r="D60097" s="4"/>
    </row>
    <row r="60098" spans="4:4" x14ac:dyDescent="0.3">
      <c r="D60098" s="4"/>
    </row>
    <row r="60099" spans="4:4" x14ac:dyDescent="0.3">
      <c r="D60099" s="4"/>
    </row>
    <row r="60100" spans="4:4" x14ac:dyDescent="0.3">
      <c r="D60100" s="4"/>
    </row>
    <row r="60101" spans="4:4" x14ac:dyDescent="0.3">
      <c r="D60101" s="4"/>
    </row>
    <row r="60102" spans="4:4" x14ac:dyDescent="0.3">
      <c r="D60102" s="4"/>
    </row>
    <row r="60103" spans="4:4" x14ac:dyDescent="0.3">
      <c r="D60103" s="4"/>
    </row>
    <row r="60104" spans="4:4" x14ac:dyDescent="0.3">
      <c r="D60104" s="4"/>
    </row>
    <row r="60105" spans="4:4" x14ac:dyDescent="0.3">
      <c r="D60105" s="4"/>
    </row>
    <row r="60106" spans="4:4" x14ac:dyDescent="0.3">
      <c r="D60106" s="4"/>
    </row>
    <row r="60107" spans="4:4" x14ac:dyDescent="0.3">
      <c r="D60107" s="4"/>
    </row>
    <row r="60108" spans="4:4" x14ac:dyDescent="0.3">
      <c r="D60108" s="4"/>
    </row>
    <row r="60109" spans="4:4" x14ac:dyDescent="0.3">
      <c r="D60109" s="4"/>
    </row>
    <row r="60110" spans="4:4" x14ac:dyDescent="0.3">
      <c r="D60110" s="4"/>
    </row>
    <row r="60111" spans="4:4" x14ac:dyDescent="0.3">
      <c r="D60111" s="4"/>
    </row>
    <row r="60112" spans="4:4" x14ac:dyDescent="0.3">
      <c r="D60112" s="4"/>
    </row>
    <row r="60113" spans="4:4" x14ac:dyDescent="0.3">
      <c r="D60113" s="4"/>
    </row>
    <row r="60114" spans="4:4" x14ac:dyDescent="0.3">
      <c r="D60114" s="4"/>
    </row>
    <row r="60115" spans="4:4" x14ac:dyDescent="0.3">
      <c r="D60115" s="4"/>
    </row>
    <row r="60116" spans="4:4" x14ac:dyDescent="0.3">
      <c r="D60116" s="4"/>
    </row>
    <row r="60117" spans="4:4" x14ac:dyDescent="0.3">
      <c r="D60117" s="4"/>
    </row>
    <row r="60118" spans="4:4" x14ac:dyDescent="0.3">
      <c r="D60118" s="4"/>
    </row>
    <row r="60119" spans="4:4" x14ac:dyDescent="0.3">
      <c r="D60119" s="4"/>
    </row>
    <row r="60120" spans="4:4" x14ac:dyDescent="0.3">
      <c r="D60120" s="4"/>
    </row>
    <row r="60121" spans="4:4" x14ac:dyDescent="0.3">
      <c r="D60121" s="4"/>
    </row>
    <row r="60122" spans="4:4" x14ac:dyDescent="0.3">
      <c r="D60122" s="4"/>
    </row>
    <row r="60123" spans="4:4" x14ac:dyDescent="0.3">
      <c r="D60123" s="4"/>
    </row>
    <row r="60124" spans="4:4" x14ac:dyDescent="0.3">
      <c r="D60124" s="4"/>
    </row>
    <row r="60125" spans="4:4" x14ac:dyDescent="0.3">
      <c r="D60125" s="4"/>
    </row>
    <row r="60126" spans="4:4" x14ac:dyDescent="0.3">
      <c r="D60126" s="4"/>
    </row>
    <row r="60127" spans="4:4" x14ac:dyDescent="0.3">
      <c r="D60127" s="4"/>
    </row>
    <row r="60128" spans="4:4" x14ac:dyDescent="0.3">
      <c r="D60128" s="4"/>
    </row>
    <row r="60129" spans="4:4" x14ac:dyDescent="0.3">
      <c r="D60129" s="4"/>
    </row>
    <row r="60130" spans="4:4" x14ac:dyDescent="0.3">
      <c r="D60130" s="4"/>
    </row>
    <row r="60131" spans="4:4" x14ac:dyDescent="0.3">
      <c r="D60131" s="4"/>
    </row>
    <row r="60132" spans="4:4" x14ac:dyDescent="0.3">
      <c r="D60132" s="4"/>
    </row>
    <row r="60133" spans="4:4" x14ac:dyDescent="0.3">
      <c r="D60133" s="4"/>
    </row>
    <row r="60134" spans="4:4" x14ac:dyDescent="0.3">
      <c r="D60134" s="4"/>
    </row>
    <row r="60135" spans="4:4" x14ac:dyDescent="0.3">
      <c r="D60135" s="4"/>
    </row>
    <row r="60136" spans="4:4" x14ac:dyDescent="0.3">
      <c r="D60136" s="4"/>
    </row>
    <row r="60137" spans="4:4" x14ac:dyDescent="0.3">
      <c r="D60137" s="4"/>
    </row>
    <row r="60138" spans="4:4" x14ac:dyDescent="0.3">
      <c r="D60138" s="4"/>
    </row>
    <row r="60139" spans="4:4" x14ac:dyDescent="0.3">
      <c r="D60139" s="4"/>
    </row>
    <row r="60140" spans="4:4" x14ac:dyDescent="0.3">
      <c r="D60140" s="4"/>
    </row>
    <row r="60141" spans="4:4" x14ac:dyDescent="0.3">
      <c r="D60141" s="4"/>
    </row>
    <row r="60142" spans="4:4" x14ac:dyDescent="0.3">
      <c r="D60142" s="4"/>
    </row>
    <row r="60143" spans="4:4" x14ac:dyDescent="0.3">
      <c r="D60143" s="4"/>
    </row>
    <row r="60144" spans="4:4" x14ac:dyDescent="0.3">
      <c r="D60144" s="4"/>
    </row>
    <row r="60145" spans="4:4" x14ac:dyDescent="0.3">
      <c r="D60145" s="4"/>
    </row>
    <row r="60146" spans="4:4" x14ac:dyDescent="0.3">
      <c r="D60146" s="4"/>
    </row>
    <row r="60147" spans="4:4" x14ac:dyDescent="0.3">
      <c r="D60147" s="4"/>
    </row>
    <row r="60148" spans="4:4" x14ac:dyDescent="0.3">
      <c r="D60148" s="4"/>
    </row>
    <row r="60149" spans="4:4" x14ac:dyDescent="0.3">
      <c r="D60149" s="4"/>
    </row>
    <row r="60150" spans="4:4" x14ac:dyDescent="0.3">
      <c r="D60150" s="4"/>
    </row>
    <row r="60151" spans="4:4" x14ac:dyDescent="0.3">
      <c r="D60151" s="4"/>
    </row>
    <row r="60152" spans="4:4" x14ac:dyDescent="0.3">
      <c r="D60152" s="4"/>
    </row>
    <row r="60153" spans="4:4" x14ac:dyDescent="0.3">
      <c r="D60153" s="4"/>
    </row>
    <row r="60154" spans="4:4" x14ac:dyDescent="0.3">
      <c r="D60154" s="4"/>
    </row>
    <row r="60155" spans="4:4" x14ac:dyDescent="0.3">
      <c r="D60155" s="4"/>
    </row>
    <row r="60156" spans="4:4" x14ac:dyDescent="0.3">
      <c r="D60156" s="4"/>
    </row>
    <row r="60157" spans="4:4" x14ac:dyDescent="0.3">
      <c r="D60157" s="4"/>
    </row>
    <row r="60158" spans="4:4" x14ac:dyDescent="0.3">
      <c r="D60158" s="4"/>
    </row>
    <row r="60159" spans="4:4" x14ac:dyDescent="0.3">
      <c r="D60159" s="4"/>
    </row>
    <row r="60160" spans="4:4" x14ac:dyDescent="0.3">
      <c r="D60160" s="4"/>
    </row>
    <row r="60161" spans="4:4" x14ac:dyDescent="0.3">
      <c r="D60161" s="4"/>
    </row>
    <row r="60162" spans="4:4" x14ac:dyDescent="0.3">
      <c r="D60162" s="4"/>
    </row>
    <row r="60163" spans="4:4" x14ac:dyDescent="0.3">
      <c r="D60163" s="4"/>
    </row>
    <row r="60164" spans="4:4" x14ac:dyDescent="0.3">
      <c r="D60164" s="4"/>
    </row>
    <row r="60165" spans="4:4" x14ac:dyDescent="0.3">
      <c r="D60165" s="4"/>
    </row>
    <row r="60166" spans="4:4" x14ac:dyDescent="0.3">
      <c r="D60166" s="4"/>
    </row>
    <row r="60167" spans="4:4" x14ac:dyDescent="0.3">
      <c r="D60167" s="4"/>
    </row>
    <row r="60168" spans="4:4" x14ac:dyDescent="0.3">
      <c r="D60168" s="4"/>
    </row>
    <row r="60169" spans="4:4" x14ac:dyDescent="0.3">
      <c r="D60169" s="4"/>
    </row>
    <row r="60170" spans="4:4" x14ac:dyDescent="0.3">
      <c r="D60170" s="4"/>
    </row>
    <row r="60171" spans="4:4" x14ac:dyDescent="0.3">
      <c r="D60171" s="4"/>
    </row>
    <row r="60172" spans="4:4" x14ac:dyDescent="0.3">
      <c r="D60172" s="4"/>
    </row>
    <row r="60173" spans="4:4" x14ac:dyDescent="0.3">
      <c r="D60173" s="4"/>
    </row>
    <row r="60174" spans="4:4" x14ac:dyDescent="0.3">
      <c r="D60174" s="4"/>
    </row>
    <row r="60175" spans="4:4" x14ac:dyDescent="0.3">
      <c r="D60175" s="4"/>
    </row>
    <row r="60176" spans="4:4" x14ac:dyDescent="0.3">
      <c r="D60176" s="4"/>
    </row>
    <row r="60177" spans="4:4" x14ac:dyDescent="0.3">
      <c r="D60177" s="4"/>
    </row>
    <row r="60178" spans="4:4" x14ac:dyDescent="0.3">
      <c r="D60178" s="4"/>
    </row>
    <row r="60179" spans="4:4" x14ac:dyDescent="0.3">
      <c r="D60179" s="4"/>
    </row>
    <row r="60180" spans="4:4" x14ac:dyDescent="0.3">
      <c r="D60180" s="4"/>
    </row>
    <row r="60181" spans="4:4" x14ac:dyDescent="0.3">
      <c r="D60181" s="4"/>
    </row>
    <row r="60182" spans="4:4" x14ac:dyDescent="0.3">
      <c r="D60182" s="4"/>
    </row>
    <row r="60183" spans="4:4" x14ac:dyDescent="0.3">
      <c r="D60183" s="4"/>
    </row>
    <row r="60184" spans="4:4" x14ac:dyDescent="0.3">
      <c r="D60184" s="4"/>
    </row>
    <row r="60185" spans="4:4" x14ac:dyDescent="0.3">
      <c r="D60185" s="4"/>
    </row>
    <row r="60186" spans="4:4" x14ac:dyDescent="0.3">
      <c r="D60186" s="4"/>
    </row>
    <row r="60187" spans="4:4" x14ac:dyDescent="0.3">
      <c r="D60187" s="4"/>
    </row>
    <row r="60188" spans="4:4" x14ac:dyDescent="0.3">
      <c r="D60188" s="4"/>
    </row>
    <row r="60189" spans="4:4" x14ac:dyDescent="0.3">
      <c r="D60189" s="4"/>
    </row>
    <row r="60190" spans="4:4" x14ac:dyDescent="0.3">
      <c r="D60190" s="4"/>
    </row>
    <row r="60191" spans="4:4" x14ac:dyDescent="0.3">
      <c r="D60191" s="4"/>
    </row>
    <row r="60192" spans="4:4" x14ac:dyDescent="0.3">
      <c r="D60192" s="4"/>
    </row>
    <row r="60193" spans="4:4" x14ac:dyDescent="0.3">
      <c r="D60193" s="4"/>
    </row>
    <row r="60194" spans="4:4" x14ac:dyDescent="0.3">
      <c r="D60194" s="4"/>
    </row>
    <row r="60195" spans="4:4" x14ac:dyDescent="0.3">
      <c r="D60195" s="4"/>
    </row>
    <row r="60196" spans="4:4" x14ac:dyDescent="0.3">
      <c r="D60196" s="4"/>
    </row>
    <row r="60197" spans="4:4" x14ac:dyDescent="0.3">
      <c r="D60197" s="4"/>
    </row>
    <row r="60198" spans="4:4" x14ac:dyDescent="0.3">
      <c r="D60198" s="4"/>
    </row>
    <row r="60199" spans="4:4" x14ac:dyDescent="0.3">
      <c r="D60199" s="4"/>
    </row>
    <row r="60200" spans="4:4" x14ac:dyDescent="0.3">
      <c r="D60200" s="4"/>
    </row>
    <row r="60201" spans="4:4" x14ac:dyDescent="0.3">
      <c r="D60201" s="4"/>
    </row>
    <row r="60202" spans="4:4" x14ac:dyDescent="0.3">
      <c r="D60202" s="4"/>
    </row>
    <row r="60203" spans="4:4" x14ac:dyDescent="0.3">
      <c r="D60203" s="4"/>
    </row>
    <row r="60204" spans="4:4" x14ac:dyDescent="0.3">
      <c r="D60204" s="4"/>
    </row>
    <row r="60205" spans="4:4" x14ac:dyDescent="0.3">
      <c r="D60205" s="4"/>
    </row>
    <row r="60206" spans="4:4" x14ac:dyDescent="0.3">
      <c r="D60206" s="4"/>
    </row>
    <row r="60207" spans="4:4" x14ac:dyDescent="0.3">
      <c r="D60207" s="4"/>
    </row>
    <row r="60208" spans="4:4" x14ac:dyDescent="0.3">
      <c r="D60208" s="4"/>
    </row>
    <row r="60209" spans="4:4" x14ac:dyDescent="0.3">
      <c r="D60209" s="4"/>
    </row>
    <row r="60210" spans="4:4" x14ac:dyDescent="0.3">
      <c r="D60210" s="4"/>
    </row>
    <row r="60211" spans="4:4" x14ac:dyDescent="0.3">
      <c r="D60211" s="4"/>
    </row>
    <row r="60212" spans="4:4" x14ac:dyDescent="0.3">
      <c r="D60212" s="4"/>
    </row>
    <row r="60213" spans="4:4" x14ac:dyDescent="0.3">
      <c r="D60213" s="4"/>
    </row>
    <row r="60214" spans="4:4" x14ac:dyDescent="0.3">
      <c r="D60214" s="4"/>
    </row>
    <row r="60215" spans="4:4" x14ac:dyDescent="0.3">
      <c r="D60215" s="4"/>
    </row>
    <row r="60216" spans="4:4" x14ac:dyDescent="0.3">
      <c r="D60216" s="4"/>
    </row>
    <row r="60217" spans="4:4" x14ac:dyDescent="0.3">
      <c r="D60217" s="4"/>
    </row>
    <row r="60218" spans="4:4" x14ac:dyDescent="0.3">
      <c r="D60218" s="4"/>
    </row>
    <row r="60219" spans="4:4" x14ac:dyDescent="0.3">
      <c r="D60219" s="4"/>
    </row>
    <row r="60220" spans="4:4" x14ac:dyDescent="0.3">
      <c r="D60220" s="4"/>
    </row>
    <row r="60221" spans="4:4" x14ac:dyDescent="0.3">
      <c r="D60221" s="4"/>
    </row>
    <row r="60222" spans="4:4" x14ac:dyDescent="0.3">
      <c r="D60222" s="4"/>
    </row>
    <row r="60223" spans="4:4" x14ac:dyDescent="0.3">
      <c r="D60223" s="4"/>
    </row>
    <row r="60224" spans="4:4" x14ac:dyDescent="0.3">
      <c r="D60224" s="4"/>
    </row>
    <row r="60225" spans="4:4" x14ac:dyDescent="0.3">
      <c r="D60225" s="4"/>
    </row>
    <row r="60226" spans="4:4" x14ac:dyDescent="0.3">
      <c r="D60226" s="4"/>
    </row>
    <row r="60227" spans="4:4" x14ac:dyDescent="0.3">
      <c r="D60227" s="4"/>
    </row>
    <row r="60228" spans="4:4" x14ac:dyDescent="0.3">
      <c r="D60228" s="4"/>
    </row>
    <row r="60229" spans="4:4" x14ac:dyDescent="0.3">
      <c r="D60229" s="4"/>
    </row>
    <row r="60230" spans="4:4" x14ac:dyDescent="0.3">
      <c r="D60230" s="4"/>
    </row>
    <row r="60231" spans="4:4" x14ac:dyDescent="0.3">
      <c r="D60231" s="4"/>
    </row>
    <row r="60232" spans="4:4" x14ac:dyDescent="0.3">
      <c r="D60232" s="4"/>
    </row>
    <row r="60233" spans="4:4" x14ac:dyDescent="0.3">
      <c r="D60233" s="4"/>
    </row>
    <row r="60234" spans="4:4" x14ac:dyDescent="0.3">
      <c r="D60234" s="4"/>
    </row>
    <row r="60235" spans="4:4" x14ac:dyDescent="0.3">
      <c r="D60235" s="4"/>
    </row>
    <row r="60236" spans="4:4" x14ac:dyDescent="0.3">
      <c r="D60236" s="4"/>
    </row>
    <row r="60237" spans="4:4" x14ac:dyDescent="0.3">
      <c r="D60237" s="4"/>
    </row>
    <row r="60238" spans="4:4" x14ac:dyDescent="0.3">
      <c r="D60238" s="4"/>
    </row>
    <row r="60239" spans="4:4" x14ac:dyDescent="0.3">
      <c r="D60239" s="4"/>
    </row>
    <row r="60240" spans="4:4" x14ac:dyDescent="0.3">
      <c r="D60240" s="4"/>
    </row>
    <row r="60241" spans="4:4" x14ac:dyDescent="0.3">
      <c r="D60241" s="4"/>
    </row>
    <row r="60242" spans="4:4" x14ac:dyDescent="0.3">
      <c r="D60242" s="4"/>
    </row>
    <row r="60243" spans="4:4" x14ac:dyDescent="0.3">
      <c r="D60243" s="4"/>
    </row>
    <row r="60244" spans="4:4" x14ac:dyDescent="0.3">
      <c r="D60244" s="4"/>
    </row>
    <row r="60245" spans="4:4" x14ac:dyDescent="0.3">
      <c r="D60245" s="4"/>
    </row>
    <row r="60246" spans="4:4" x14ac:dyDescent="0.3">
      <c r="D60246" s="4"/>
    </row>
    <row r="60247" spans="4:4" x14ac:dyDescent="0.3">
      <c r="D60247" s="4"/>
    </row>
    <row r="60248" spans="4:4" x14ac:dyDescent="0.3">
      <c r="D60248" s="4"/>
    </row>
    <row r="60249" spans="4:4" x14ac:dyDescent="0.3">
      <c r="D60249" s="4"/>
    </row>
    <row r="60250" spans="4:4" x14ac:dyDescent="0.3">
      <c r="D60250" s="4"/>
    </row>
    <row r="60251" spans="4:4" x14ac:dyDescent="0.3">
      <c r="D60251" s="4"/>
    </row>
    <row r="60252" spans="4:4" x14ac:dyDescent="0.3">
      <c r="D60252" s="4"/>
    </row>
    <row r="60253" spans="4:4" x14ac:dyDescent="0.3">
      <c r="D60253" s="4"/>
    </row>
    <row r="60254" spans="4:4" x14ac:dyDescent="0.3">
      <c r="D60254" s="4"/>
    </row>
    <row r="60255" spans="4:4" x14ac:dyDescent="0.3">
      <c r="D60255" s="4"/>
    </row>
    <row r="60256" spans="4:4" x14ac:dyDescent="0.3">
      <c r="D60256" s="4"/>
    </row>
    <row r="60257" spans="4:4" x14ac:dyDescent="0.3">
      <c r="D60257" s="4"/>
    </row>
    <row r="60258" spans="4:4" x14ac:dyDescent="0.3">
      <c r="D60258" s="4"/>
    </row>
    <row r="60259" spans="4:4" x14ac:dyDescent="0.3">
      <c r="D60259" s="4"/>
    </row>
    <row r="60260" spans="4:4" x14ac:dyDescent="0.3">
      <c r="D60260" s="4"/>
    </row>
    <row r="60261" spans="4:4" x14ac:dyDescent="0.3">
      <c r="D60261" s="4"/>
    </row>
    <row r="60262" spans="4:4" x14ac:dyDescent="0.3">
      <c r="D60262" s="4"/>
    </row>
    <row r="60263" spans="4:4" x14ac:dyDescent="0.3">
      <c r="D60263" s="4"/>
    </row>
    <row r="60264" spans="4:4" x14ac:dyDescent="0.3">
      <c r="D60264" s="4"/>
    </row>
    <row r="60265" spans="4:4" x14ac:dyDescent="0.3">
      <c r="D60265" s="4"/>
    </row>
    <row r="60266" spans="4:4" x14ac:dyDescent="0.3">
      <c r="D60266" s="4"/>
    </row>
    <row r="60267" spans="4:4" x14ac:dyDescent="0.3">
      <c r="D60267" s="4"/>
    </row>
    <row r="60268" spans="4:4" x14ac:dyDescent="0.3">
      <c r="D60268" s="4"/>
    </row>
    <row r="60269" spans="4:4" x14ac:dyDescent="0.3">
      <c r="D60269" s="4"/>
    </row>
    <row r="60270" spans="4:4" x14ac:dyDescent="0.3">
      <c r="D60270" s="4"/>
    </row>
    <row r="60271" spans="4:4" x14ac:dyDescent="0.3">
      <c r="D60271" s="4"/>
    </row>
    <row r="60272" spans="4:4" x14ac:dyDescent="0.3">
      <c r="D60272" s="4"/>
    </row>
    <row r="60273" spans="4:4" x14ac:dyDescent="0.3">
      <c r="D60273" s="4"/>
    </row>
    <row r="60274" spans="4:4" x14ac:dyDescent="0.3">
      <c r="D60274" s="4"/>
    </row>
    <row r="60275" spans="4:4" x14ac:dyDescent="0.3">
      <c r="D60275" s="4"/>
    </row>
    <row r="60276" spans="4:4" x14ac:dyDescent="0.3">
      <c r="D60276" s="4"/>
    </row>
    <row r="60277" spans="4:4" x14ac:dyDescent="0.3">
      <c r="D60277" s="4"/>
    </row>
    <row r="60278" spans="4:4" x14ac:dyDescent="0.3">
      <c r="D60278" s="4"/>
    </row>
    <row r="60279" spans="4:4" x14ac:dyDescent="0.3">
      <c r="D60279" s="4"/>
    </row>
    <row r="60280" spans="4:4" x14ac:dyDescent="0.3">
      <c r="D60280" s="4"/>
    </row>
    <row r="60281" spans="4:4" x14ac:dyDescent="0.3">
      <c r="D60281" s="4"/>
    </row>
    <row r="60282" spans="4:4" x14ac:dyDescent="0.3">
      <c r="D60282" s="4"/>
    </row>
    <row r="60283" spans="4:4" x14ac:dyDescent="0.3">
      <c r="D60283" s="4"/>
    </row>
    <row r="60284" spans="4:4" x14ac:dyDescent="0.3">
      <c r="D60284" s="4"/>
    </row>
    <row r="60285" spans="4:4" x14ac:dyDescent="0.3">
      <c r="D60285" s="4"/>
    </row>
    <row r="60286" spans="4:4" x14ac:dyDescent="0.3">
      <c r="D60286" s="4"/>
    </row>
    <row r="60287" spans="4:4" x14ac:dyDescent="0.3">
      <c r="D60287" s="4"/>
    </row>
    <row r="60288" spans="4:4" x14ac:dyDescent="0.3">
      <c r="D60288" s="4"/>
    </row>
    <row r="60289" spans="4:4" x14ac:dyDescent="0.3">
      <c r="D60289" s="4"/>
    </row>
    <row r="60290" spans="4:4" x14ac:dyDescent="0.3">
      <c r="D60290" s="4"/>
    </row>
    <row r="60291" spans="4:4" x14ac:dyDescent="0.3">
      <c r="D60291" s="4"/>
    </row>
    <row r="60292" spans="4:4" x14ac:dyDescent="0.3">
      <c r="D60292" s="4"/>
    </row>
    <row r="60293" spans="4:4" x14ac:dyDescent="0.3">
      <c r="D60293" s="4"/>
    </row>
    <row r="60294" spans="4:4" x14ac:dyDescent="0.3">
      <c r="D60294" s="4"/>
    </row>
    <row r="60295" spans="4:4" x14ac:dyDescent="0.3">
      <c r="D60295" s="4"/>
    </row>
    <row r="60296" spans="4:4" x14ac:dyDescent="0.3">
      <c r="D60296" s="4"/>
    </row>
    <row r="60297" spans="4:4" x14ac:dyDescent="0.3">
      <c r="D60297" s="4"/>
    </row>
    <row r="60298" spans="4:4" x14ac:dyDescent="0.3">
      <c r="D60298" s="4"/>
    </row>
    <row r="60299" spans="4:4" x14ac:dyDescent="0.3">
      <c r="D60299" s="4"/>
    </row>
    <row r="60300" spans="4:4" x14ac:dyDescent="0.3">
      <c r="D60300" s="4"/>
    </row>
    <row r="60301" spans="4:4" x14ac:dyDescent="0.3">
      <c r="D60301" s="4"/>
    </row>
    <row r="60302" spans="4:4" x14ac:dyDescent="0.3">
      <c r="D60302" s="4"/>
    </row>
    <row r="60303" spans="4:4" x14ac:dyDescent="0.3">
      <c r="D60303" s="4"/>
    </row>
    <row r="60304" spans="4:4" x14ac:dyDescent="0.3">
      <c r="D60304" s="4"/>
    </row>
    <row r="60305" spans="4:4" x14ac:dyDescent="0.3">
      <c r="D60305" s="4"/>
    </row>
    <row r="60306" spans="4:4" x14ac:dyDescent="0.3">
      <c r="D60306" s="4"/>
    </row>
    <row r="60307" spans="4:4" x14ac:dyDescent="0.3">
      <c r="D60307" s="4"/>
    </row>
    <row r="60308" spans="4:4" x14ac:dyDescent="0.3">
      <c r="D60308" s="4"/>
    </row>
    <row r="60309" spans="4:4" x14ac:dyDescent="0.3">
      <c r="D60309" s="4"/>
    </row>
    <row r="60310" spans="4:4" x14ac:dyDescent="0.3">
      <c r="D60310" s="4"/>
    </row>
    <row r="60311" spans="4:4" x14ac:dyDescent="0.3">
      <c r="D60311" s="4"/>
    </row>
    <row r="60312" spans="4:4" x14ac:dyDescent="0.3">
      <c r="D60312" s="4"/>
    </row>
    <row r="60313" spans="4:4" x14ac:dyDescent="0.3">
      <c r="D60313" s="4"/>
    </row>
    <row r="60314" spans="4:4" x14ac:dyDescent="0.3">
      <c r="D60314" s="4"/>
    </row>
    <row r="60315" spans="4:4" x14ac:dyDescent="0.3">
      <c r="D60315" s="4"/>
    </row>
    <row r="60316" spans="4:4" x14ac:dyDescent="0.3">
      <c r="D60316" s="4"/>
    </row>
    <row r="60317" spans="4:4" x14ac:dyDescent="0.3">
      <c r="D60317" s="4"/>
    </row>
    <row r="60318" spans="4:4" x14ac:dyDescent="0.3">
      <c r="D60318" s="4"/>
    </row>
    <row r="60319" spans="4:4" x14ac:dyDescent="0.3">
      <c r="D60319" s="4"/>
    </row>
    <row r="60320" spans="4:4" x14ac:dyDescent="0.3">
      <c r="D60320" s="4"/>
    </row>
    <row r="60321" spans="4:4" x14ac:dyDescent="0.3">
      <c r="D60321" s="4"/>
    </row>
    <row r="60322" spans="4:4" x14ac:dyDescent="0.3">
      <c r="D60322" s="4"/>
    </row>
    <row r="60323" spans="4:4" x14ac:dyDescent="0.3">
      <c r="D60323" s="4"/>
    </row>
    <row r="60324" spans="4:4" x14ac:dyDescent="0.3">
      <c r="D60324" s="4"/>
    </row>
    <row r="60325" spans="4:4" x14ac:dyDescent="0.3">
      <c r="D60325" s="4"/>
    </row>
    <row r="60326" spans="4:4" x14ac:dyDescent="0.3">
      <c r="D60326" s="4"/>
    </row>
    <row r="60327" spans="4:4" x14ac:dyDescent="0.3">
      <c r="D60327" s="4"/>
    </row>
    <row r="60328" spans="4:4" x14ac:dyDescent="0.3">
      <c r="D60328" s="4"/>
    </row>
    <row r="60329" spans="4:4" x14ac:dyDescent="0.3">
      <c r="D60329" s="4"/>
    </row>
    <row r="60330" spans="4:4" x14ac:dyDescent="0.3">
      <c r="D60330" s="4"/>
    </row>
    <row r="60331" spans="4:4" x14ac:dyDescent="0.3">
      <c r="D60331" s="4"/>
    </row>
    <row r="60332" spans="4:4" x14ac:dyDescent="0.3">
      <c r="D60332" s="4"/>
    </row>
    <row r="60333" spans="4:4" x14ac:dyDescent="0.3">
      <c r="D60333" s="4"/>
    </row>
    <row r="60334" spans="4:4" x14ac:dyDescent="0.3">
      <c r="D60334" s="4"/>
    </row>
    <row r="60335" spans="4:4" x14ac:dyDescent="0.3">
      <c r="D60335" s="4"/>
    </row>
    <row r="60336" spans="4:4" x14ac:dyDescent="0.3">
      <c r="D60336" s="4"/>
    </row>
    <row r="60337" spans="4:4" x14ac:dyDescent="0.3">
      <c r="D60337" s="4"/>
    </row>
    <row r="60338" spans="4:4" x14ac:dyDescent="0.3">
      <c r="D60338" s="4"/>
    </row>
    <row r="60339" spans="4:4" x14ac:dyDescent="0.3">
      <c r="D60339" s="4"/>
    </row>
    <row r="60340" spans="4:4" x14ac:dyDescent="0.3">
      <c r="D60340" s="4"/>
    </row>
    <row r="60341" spans="4:4" x14ac:dyDescent="0.3">
      <c r="D60341" s="4"/>
    </row>
    <row r="60342" spans="4:4" x14ac:dyDescent="0.3">
      <c r="D60342" s="4"/>
    </row>
    <row r="60343" spans="4:4" x14ac:dyDescent="0.3">
      <c r="D60343" s="4"/>
    </row>
    <row r="60344" spans="4:4" x14ac:dyDescent="0.3">
      <c r="D60344" s="4"/>
    </row>
    <row r="60345" spans="4:4" x14ac:dyDescent="0.3">
      <c r="D60345" s="4"/>
    </row>
    <row r="60346" spans="4:4" x14ac:dyDescent="0.3">
      <c r="D60346" s="4"/>
    </row>
    <row r="60347" spans="4:4" x14ac:dyDescent="0.3">
      <c r="D60347" s="4"/>
    </row>
    <row r="60348" spans="4:4" x14ac:dyDescent="0.3">
      <c r="D60348" s="4"/>
    </row>
    <row r="60349" spans="4:4" x14ac:dyDescent="0.3">
      <c r="D60349" s="4"/>
    </row>
    <row r="60350" spans="4:4" x14ac:dyDescent="0.3">
      <c r="D60350" s="4"/>
    </row>
    <row r="60351" spans="4:4" x14ac:dyDescent="0.3">
      <c r="D60351" s="4"/>
    </row>
    <row r="60352" spans="4:4" x14ac:dyDescent="0.3">
      <c r="D60352" s="4"/>
    </row>
    <row r="60353" spans="4:4" x14ac:dyDescent="0.3">
      <c r="D60353" s="4"/>
    </row>
    <row r="60354" spans="4:4" x14ac:dyDescent="0.3">
      <c r="D60354" s="4"/>
    </row>
    <row r="60355" spans="4:4" x14ac:dyDescent="0.3">
      <c r="D60355" s="4"/>
    </row>
    <row r="60356" spans="4:4" x14ac:dyDescent="0.3">
      <c r="D60356" s="4"/>
    </row>
    <row r="60357" spans="4:4" x14ac:dyDescent="0.3">
      <c r="D60357" s="4"/>
    </row>
    <row r="60358" spans="4:4" x14ac:dyDescent="0.3">
      <c r="D60358" s="4"/>
    </row>
    <row r="60359" spans="4:4" x14ac:dyDescent="0.3">
      <c r="D60359" s="4"/>
    </row>
    <row r="60360" spans="4:4" x14ac:dyDescent="0.3">
      <c r="D60360" s="4"/>
    </row>
    <row r="60361" spans="4:4" x14ac:dyDescent="0.3">
      <c r="D60361" s="4"/>
    </row>
    <row r="60362" spans="4:4" x14ac:dyDescent="0.3">
      <c r="D60362" s="4"/>
    </row>
    <row r="60363" spans="4:4" x14ac:dyDescent="0.3">
      <c r="D60363" s="4"/>
    </row>
    <row r="60364" spans="4:4" x14ac:dyDescent="0.3">
      <c r="D60364" s="4"/>
    </row>
    <row r="60365" spans="4:4" x14ac:dyDescent="0.3">
      <c r="D60365" s="4"/>
    </row>
    <row r="60366" spans="4:4" x14ac:dyDescent="0.3">
      <c r="D60366" s="4"/>
    </row>
    <row r="60367" spans="4:4" x14ac:dyDescent="0.3">
      <c r="D60367" s="4"/>
    </row>
    <row r="60368" spans="4:4" x14ac:dyDescent="0.3">
      <c r="D60368" s="4"/>
    </row>
    <row r="60369" spans="4:4" x14ac:dyDescent="0.3">
      <c r="D60369" s="4"/>
    </row>
    <row r="60370" spans="4:4" x14ac:dyDescent="0.3">
      <c r="D60370" s="4"/>
    </row>
    <row r="60371" spans="4:4" x14ac:dyDescent="0.3">
      <c r="D60371" s="4"/>
    </row>
    <row r="60372" spans="4:4" x14ac:dyDescent="0.3">
      <c r="D60372" s="4"/>
    </row>
    <row r="60373" spans="4:4" x14ac:dyDescent="0.3">
      <c r="D60373" s="4"/>
    </row>
    <row r="60374" spans="4:4" x14ac:dyDescent="0.3">
      <c r="D60374" s="4"/>
    </row>
    <row r="60375" spans="4:4" x14ac:dyDescent="0.3">
      <c r="D60375" s="4"/>
    </row>
    <row r="60376" spans="4:4" x14ac:dyDescent="0.3">
      <c r="D60376" s="4"/>
    </row>
    <row r="60377" spans="4:4" x14ac:dyDescent="0.3">
      <c r="D60377" s="4"/>
    </row>
    <row r="60378" spans="4:4" x14ac:dyDescent="0.3">
      <c r="D60378" s="4"/>
    </row>
    <row r="60379" spans="4:4" x14ac:dyDescent="0.3">
      <c r="D60379" s="4"/>
    </row>
    <row r="60380" spans="4:4" x14ac:dyDescent="0.3">
      <c r="D60380" s="4"/>
    </row>
    <row r="60381" spans="4:4" x14ac:dyDescent="0.3">
      <c r="D60381" s="4"/>
    </row>
    <row r="60382" spans="4:4" x14ac:dyDescent="0.3">
      <c r="D60382" s="4"/>
    </row>
    <row r="60383" spans="4:4" x14ac:dyDescent="0.3">
      <c r="D60383" s="4"/>
    </row>
    <row r="60384" spans="4:4" x14ac:dyDescent="0.3">
      <c r="D60384" s="4"/>
    </row>
    <row r="60385" spans="4:4" x14ac:dyDescent="0.3">
      <c r="D60385" s="4"/>
    </row>
    <row r="60386" spans="4:4" x14ac:dyDescent="0.3">
      <c r="D60386" s="4"/>
    </row>
    <row r="60387" spans="4:4" x14ac:dyDescent="0.3">
      <c r="D60387" s="4"/>
    </row>
    <row r="60388" spans="4:4" x14ac:dyDescent="0.3">
      <c r="D60388" s="4"/>
    </row>
    <row r="60389" spans="4:4" x14ac:dyDescent="0.3">
      <c r="D60389" s="4"/>
    </row>
    <row r="60390" spans="4:4" x14ac:dyDescent="0.3">
      <c r="D60390" s="4"/>
    </row>
    <row r="60391" spans="4:4" x14ac:dyDescent="0.3">
      <c r="D60391" s="4"/>
    </row>
    <row r="60392" spans="4:4" x14ac:dyDescent="0.3">
      <c r="D60392" s="4"/>
    </row>
    <row r="60393" spans="4:4" x14ac:dyDescent="0.3">
      <c r="D60393" s="4"/>
    </row>
    <row r="60394" spans="4:4" x14ac:dyDescent="0.3">
      <c r="D60394" s="4"/>
    </row>
    <row r="60395" spans="4:4" x14ac:dyDescent="0.3">
      <c r="D60395" s="4"/>
    </row>
    <row r="60396" spans="4:4" x14ac:dyDescent="0.3">
      <c r="D60396" s="4"/>
    </row>
    <row r="60397" spans="4:4" x14ac:dyDescent="0.3">
      <c r="D60397" s="4"/>
    </row>
    <row r="60398" spans="4:4" x14ac:dyDescent="0.3">
      <c r="D60398" s="4"/>
    </row>
    <row r="60399" spans="4:4" x14ac:dyDescent="0.3">
      <c r="D60399" s="4"/>
    </row>
    <row r="60400" spans="4:4" x14ac:dyDescent="0.3">
      <c r="D60400" s="4"/>
    </row>
    <row r="60401" spans="4:4" x14ac:dyDescent="0.3">
      <c r="D60401" s="4"/>
    </row>
    <row r="60402" spans="4:4" x14ac:dyDescent="0.3">
      <c r="D60402" s="4"/>
    </row>
    <row r="60403" spans="4:4" x14ac:dyDescent="0.3">
      <c r="D60403" s="4"/>
    </row>
    <row r="60404" spans="4:4" x14ac:dyDescent="0.3">
      <c r="D60404" s="4"/>
    </row>
    <row r="60405" spans="4:4" x14ac:dyDescent="0.3">
      <c r="D60405" s="4"/>
    </row>
    <row r="60406" spans="4:4" x14ac:dyDescent="0.3">
      <c r="D60406" s="4"/>
    </row>
    <row r="60407" spans="4:4" x14ac:dyDescent="0.3">
      <c r="D60407" s="4"/>
    </row>
    <row r="60408" spans="4:4" x14ac:dyDescent="0.3">
      <c r="D60408" s="4"/>
    </row>
    <row r="60409" spans="4:4" x14ac:dyDescent="0.3">
      <c r="D60409" s="4"/>
    </row>
    <row r="60410" spans="4:4" x14ac:dyDescent="0.3">
      <c r="D60410" s="4"/>
    </row>
    <row r="60411" spans="4:4" x14ac:dyDescent="0.3">
      <c r="D60411" s="4"/>
    </row>
    <row r="60412" spans="4:4" x14ac:dyDescent="0.3">
      <c r="D60412" s="4"/>
    </row>
    <row r="60413" spans="4:4" x14ac:dyDescent="0.3">
      <c r="D60413" s="4"/>
    </row>
    <row r="60414" spans="4:4" x14ac:dyDescent="0.3">
      <c r="D60414" s="4"/>
    </row>
    <row r="60415" spans="4:4" x14ac:dyDescent="0.3">
      <c r="D60415" s="4"/>
    </row>
    <row r="60416" spans="4:4" x14ac:dyDescent="0.3">
      <c r="D60416" s="4"/>
    </row>
    <row r="60417" spans="4:4" x14ac:dyDescent="0.3">
      <c r="D60417" s="4"/>
    </row>
    <row r="60418" spans="4:4" x14ac:dyDescent="0.3">
      <c r="D60418" s="4"/>
    </row>
    <row r="60419" spans="4:4" x14ac:dyDescent="0.3">
      <c r="D60419" s="4"/>
    </row>
    <row r="60420" spans="4:4" x14ac:dyDescent="0.3">
      <c r="D60420" s="4"/>
    </row>
    <row r="60421" spans="4:4" x14ac:dyDescent="0.3">
      <c r="D60421" s="4"/>
    </row>
    <row r="60422" spans="4:4" x14ac:dyDescent="0.3">
      <c r="D60422" s="4"/>
    </row>
    <row r="60423" spans="4:4" x14ac:dyDescent="0.3">
      <c r="D60423" s="4"/>
    </row>
    <row r="60424" spans="4:4" x14ac:dyDescent="0.3">
      <c r="D60424" s="4"/>
    </row>
    <row r="60425" spans="4:4" x14ac:dyDescent="0.3">
      <c r="D60425" s="4"/>
    </row>
    <row r="60426" spans="4:4" x14ac:dyDescent="0.3">
      <c r="D60426" s="4"/>
    </row>
    <row r="60427" spans="4:4" x14ac:dyDescent="0.3">
      <c r="D60427" s="4"/>
    </row>
    <row r="60428" spans="4:4" x14ac:dyDescent="0.3">
      <c r="D60428" s="4"/>
    </row>
    <row r="60429" spans="4:4" x14ac:dyDescent="0.3">
      <c r="D60429" s="4"/>
    </row>
    <row r="60430" spans="4:4" x14ac:dyDescent="0.3">
      <c r="D60430" s="4"/>
    </row>
    <row r="60431" spans="4:4" x14ac:dyDescent="0.3">
      <c r="D60431" s="4"/>
    </row>
    <row r="60432" spans="4:4" x14ac:dyDescent="0.3">
      <c r="D60432" s="4"/>
    </row>
    <row r="60433" spans="4:4" x14ac:dyDescent="0.3">
      <c r="D60433" s="4"/>
    </row>
    <row r="60434" spans="4:4" x14ac:dyDescent="0.3">
      <c r="D60434" s="4"/>
    </row>
    <row r="60435" spans="4:4" x14ac:dyDescent="0.3">
      <c r="D60435" s="4"/>
    </row>
    <row r="60436" spans="4:4" x14ac:dyDescent="0.3">
      <c r="D60436" s="4"/>
    </row>
    <row r="60437" spans="4:4" x14ac:dyDescent="0.3">
      <c r="D60437" s="4"/>
    </row>
    <row r="60438" spans="4:4" x14ac:dyDescent="0.3">
      <c r="D60438" s="4"/>
    </row>
    <row r="60439" spans="4:4" x14ac:dyDescent="0.3">
      <c r="D60439" s="4"/>
    </row>
    <row r="60440" spans="4:4" x14ac:dyDescent="0.3">
      <c r="D60440" s="4"/>
    </row>
    <row r="60441" spans="4:4" x14ac:dyDescent="0.3">
      <c r="D60441" s="4"/>
    </row>
    <row r="60442" spans="4:4" x14ac:dyDescent="0.3">
      <c r="D60442" s="4"/>
    </row>
    <row r="60443" spans="4:4" x14ac:dyDescent="0.3">
      <c r="D60443" s="4"/>
    </row>
    <row r="60444" spans="4:4" x14ac:dyDescent="0.3">
      <c r="D60444" s="4"/>
    </row>
    <row r="60445" spans="4:4" x14ac:dyDescent="0.3">
      <c r="D60445" s="4"/>
    </row>
    <row r="60446" spans="4:4" x14ac:dyDescent="0.3">
      <c r="D60446" s="4"/>
    </row>
    <row r="60447" spans="4:4" x14ac:dyDescent="0.3">
      <c r="D60447" s="4"/>
    </row>
    <row r="60448" spans="4:4" x14ac:dyDescent="0.3">
      <c r="D60448" s="4"/>
    </row>
    <row r="60449" spans="4:4" x14ac:dyDescent="0.3">
      <c r="D60449" s="4"/>
    </row>
    <row r="60450" spans="4:4" x14ac:dyDescent="0.3">
      <c r="D60450" s="4"/>
    </row>
    <row r="60451" spans="4:4" x14ac:dyDescent="0.3">
      <c r="D60451" s="4"/>
    </row>
    <row r="60452" spans="4:4" x14ac:dyDescent="0.3">
      <c r="D60452" s="4"/>
    </row>
    <row r="60453" spans="4:4" x14ac:dyDescent="0.3">
      <c r="D60453" s="4"/>
    </row>
    <row r="60454" spans="4:4" x14ac:dyDescent="0.3">
      <c r="D60454" s="4"/>
    </row>
    <row r="60455" spans="4:4" x14ac:dyDescent="0.3">
      <c r="D60455" s="4"/>
    </row>
    <row r="60456" spans="4:4" x14ac:dyDescent="0.3">
      <c r="D60456" s="4"/>
    </row>
    <row r="60457" spans="4:4" x14ac:dyDescent="0.3">
      <c r="D60457" s="4"/>
    </row>
    <row r="60458" spans="4:4" x14ac:dyDescent="0.3">
      <c r="D60458" s="4"/>
    </row>
    <row r="60459" spans="4:4" x14ac:dyDescent="0.3">
      <c r="D60459" s="4"/>
    </row>
    <row r="60460" spans="4:4" x14ac:dyDescent="0.3">
      <c r="D60460" s="4"/>
    </row>
    <row r="60461" spans="4:4" x14ac:dyDescent="0.3">
      <c r="D60461" s="4"/>
    </row>
    <row r="60462" spans="4:4" x14ac:dyDescent="0.3">
      <c r="D60462" s="4"/>
    </row>
    <row r="60463" spans="4:4" x14ac:dyDescent="0.3">
      <c r="D60463" s="4"/>
    </row>
    <row r="60464" spans="4:4" x14ac:dyDescent="0.3">
      <c r="D60464" s="4"/>
    </row>
    <row r="60465" spans="4:4" x14ac:dyDescent="0.3">
      <c r="D60465" s="4"/>
    </row>
    <row r="60466" spans="4:4" x14ac:dyDescent="0.3">
      <c r="D60466" s="4"/>
    </row>
    <row r="60467" spans="4:4" x14ac:dyDescent="0.3">
      <c r="D60467" s="4"/>
    </row>
    <row r="60468" spans="4:4" x14ac:dyDescent="0.3">
      <c r="D60468" s="4"/>
    </row>
    <row r="60469" spans="4:4" x14ac:dyDescent="0.3">
      <c r="D60469" s="4"/>
    </row>
    <row r="60470" spans="4:4" x14ac:dyDescent="0.3">
      <c r="D60470" s="4"/>
    </row>
    <row r="60471" spans="4:4" x14ac:dyDescent="0.3">
      <c r="D60471" s="4"/>
    </row>
    <row r="60472" spans="4:4" x14ac:dyDescent="0.3">
      <c r="D60472" s="4"/>
    </row>
    <row r="60473" spans="4:4" x14ac:dyDescent="0.3">
      <c r="D60473" s="4"/>
    </row>
    <row r="60474" spans="4:4" x14ac:dyDescent="0.3">
      <c r="D60474" s="4"/>
    </row>
    <row r="60475" spans="4:4" x14ac:dyDescent="0.3">
      <c r="D60475" s="4"/>
    </row>
    <row r="60476" spans="4:4" x14ac:dyDescent="0.3">
      <c r="D60476" s="4"/>
    </row>
    <row r="60477" spans="4:4" x14ac:dyDescent="0.3">
      <c r="D60477" s="4"/>
    </row>
    <row r="60478" spans="4:4" x14ac:dyDescent="0.3">
      <c r="D60478" s="4"/>
    </row>
    <row r="60479" spans="4:4" x14ac:dyDescent="0.3">
      <c r="D60479" s="4"/>
    </row>
    <row r="60480" spans="4:4" x14ac:dyDescent="0.3">
      <c r="D60480" s="4"/>
    </row>
    <row r="60481" spans="4:4" x14ac:dyDescent="0.3">
      <c r="D60481" s="4"/>
    </row>
    <row r="60482" spans="4:4" x14ac:dyDescent="0.3">
      <c r="D60482" s="4"/>
    </row>
    <row r="60483" spans="4:4" x14ac:dyDescent="0.3">
      <c r="D60483" s="4"/>
    </row>
    <row r="60484" spans="4:4" x14ac:dyDescent="0.3">
      <c r="D60484" s="4"/>
    </row>
    <row r="60485" spans="4:4" x14ac:dyDescent="0.3">
      <c r="D60485" s="4"/>
    </row>
    <row r="60486" spans="4:4" x14ac:dyDescent="0.3">
      <c r="D60486" s="4"/>
    </row>
    <row r="60487" spans="4:4" x14ac:dyDescent="0.3">
      <c r="D60487" s="4"/>
    </row>
    <row r="60488" spans="4:4" x14ac:dyDescent="0.3">
      <c r="D60488" s="4"/>
    </row>
    <row r="60489" spans="4:4" x14ac:dyDescent="0.3">
      <c r="D60489" s="4"/>
    </row>
    <row r="60490" spans="4:4" x14ac:dyDescent="0.3">
      <c r="D60490" s="4"/>
    </row>
    <row r="60491" spans="4:4" x14ac:dyDescent="0.3">
      <c r="D60491" s="4"/>
    </row>
    <row r="60492" spans="4:4" x14ac:dyDescent="0.3">
      <c r="D60492" s="4"/>
    </row>
    <row r="60493" spans="4:4" x14ac:dyDescent="0.3">
      <c r="D60493" s="4"/>
    </row>
    <row r="60494" spans="4:4" x14ac:dyDescent="0.3">
      <c r="D60494" s="4"/>
    </row>
    <row r="60495" spans="4:4" x14ac:dyDescent="0.3">
      <c r="D60495" s="4"/>
    </row>
    <row r="60496" spans="4:4" x14ac:dyDescent="0.3">
      <c r="D60496" s="4"/>
    </row>
    <row r="60497" spans="4:4" x14ac:dyDescent="0.3">
      <c r="D60497" s="4"/>
    </row>
    <row r="60498" spans="4:4" x14ac:dyDescent="0.3">
      <c r="D60498" s="4"/>
    </row>
    <row r="60499" spans="4:4" x14ac:dyDescent="0.3">
      <c r="D60499" s="4"/>
    </row>
    <row r="60500" spans="4:4" x14ac:dyDescent="0.3">
      <c r="D60500" s="4"/>
    </row>
    <row r="60501" spans="4:4" x14ac:dyDescent="0.3">
      <c r="D60501" s="4"/>
    </row>
    <row r="60502" spans="4:4" x14ac:dyDescent="0.3">
      <c r="D60502" s="4"/>
    </row>
    <row r="60503" spans="4:4" x14ac:dyDescent="0.3">
      <c r="D60503" s="4"/>
    </row>
    <row r="60504" spans="4:4" x14ac:dyDescent="0.3">
      <c r="D60504" s="4"/>
    </row>
    <row r="60505" spans="4:4" x14ac:dyDescent="0.3">
      <c r="D60505" s="4"/>
    </row>
    <row r="60506" spans="4:4" x14ac:dyDescent="0.3">
      <c r="D60506" s="4"/>
    </row>
    <row r="60507" spans="4:4" x14ac:dyDescent="0.3">
      <c r="D60507" s="4"/>
    </row>
    <row r="60508" spans="4:4" x14ac:dyDescent="0.3">
      <c r="D60508" s="4"/>
    </row>
    <row r="60509" spans="4:4" x14ac:dyDescent="0.3">
      <c r="D60509" s="4"/>
    </row>
    <row r="60510" spans="4:4" x14ac:dyDescent="0.3">
      <c r="D60510" s="4"/>
    </row>
    <row r="60511" spans="4:4" x14ac:dyDescent="0.3">
      <c r="D60511" s="4"/>
    </row>
    <row r="60512" spans="4:4" x14ac:dyDescent="0.3">
      <c r="D60512" s="4"/>
    </row>
    <row r="60513" spans="4:4" x14ac:dyDescent="0.3">
      <c r="D60513" s="4"/>
    </row>
    <row r="60514" spans="4:4" x14ac:dyDescent="0.3">
      <c r="D60514" s="4"/>
    </row>
    <row r="60515" spans="4:4" x14ac:dyDescent="0.3">
      <c r="D60515" s="4"/>
    </row>
    <row r="60516" spans="4:4" x14ac:dyDescent="0.3">
      <c r="D60516" s="4"/>
    </row>
    <row r="60517" spans="4:4" x14ac:dyDescent="0.3">
      <c r="D60517" s="4"/>
    </row>
    <row r="60518" spans="4:4" x14ac:dyDescent="0.3">
      <c r="D60518" s="4"/>
    </row>
    <row r="60519" spans="4:4" x14ac:dyDescent="0.3">
      <c r="D60519" s="4"/>
    </row>
    <row r="60520" spans="4:4" x14ac:dyDescent="0.3">
      <c r="D60520" s="4"/>
    </row>
    <row r="60521" spans="4:4" x14ac:dyDescent="0.3">
      <c r="D60521" s="4"/>
    </row>
    <row r="60522" spans="4:4" x14ac:dyDescent="0.3">
      <c r="D60522" s="4"/>
    </row>
    <row r="60523" spans="4:4" x14ac:dyDescent="0.3">
      <c r="D60523" s="4"/>
    </row>
    <row r="60524" spans="4:4" x14ac:dyDescent="0.3">
      <c r="D60524" s="4"/>
    </row>
    <row r="60525" spans="4:4" x14ac:dyDescent="0.3">
      <c r="D60525" s="4"/>
    </row>
    <row r="60526" spans="4:4" x14ac:dyDescent="0.3">
      <c r="D60526" s="4"/>
    </row>
    <row r="60527" spans="4:4" x14ac:dyDescent="0.3">
      <c r="D60527" s="4"/>
    </row>
    <row r="60528" spans="4:4" x14ac:dyDescent="0.3">
      <c r="D60528" s="4"/>
    </row>
    <row r="60529" spans="4:4" x14ac:dyDescent="0.3">
      <c r="D60529" s="4"/>
    </row>
    <row r="60530" spans="4:4" x14ac:dyDescent="0.3">
      <c r="D60530" s="4"/>
    </row>
    <row r="60531" spans="4:4" x14ac:dyDescent="0.3">
      <c r="D60531" s="4"/>
    </row>
    <row r="60532" spans="4:4" x14ac:dyDescent="0.3">
      <c r="D60532" s="4"/>
    </row>
    <row r="60533" spans="4:4" x14ac:dyDescent="0.3">
      <c r="D60533" s="4"/>
    </row>
    <row r="60534" spans="4:4" x14ac:dyDescent="0.3">
      <c r="D60534" s="4"/>
    </row>
    <row r="60535" spans="4:4" x14ac:dyDescent="0.3">
      <c r="D60535" s="4"/>
    </row>
    <row r="60536" spans="4:4" x14ac:dyDescent="0.3">
      <c r="D60536" s="4"/>
    </row>
    <row r="60537" spans="4:4" x14ac:dyDescent="0.3">
      <c r="D60537" s="4"/>
    </row>
    <row r="60538" spans="4:4" x14ac:dyDescent="0.3">
      <c r="D60538" s="4"/>
    </row>
    <row r="60539" spans="4:4" x14ac:dyDescent="0.3">
      <c r="D60539" s="4"/>
    </row>
    <row r="60540" spans="4:4" x14ac:dyDescent="0.3">
      <c r="D60540" s="4"/>
    </row>
    <row r="60541" spans="4:4" x14ac:dyDescent="0.3">
      <c r="D60541" s="4"/>
    </row>
    <row r="60542" spans="4:4" x14ac:dyDescent="0.3">
      <c r="D60542" s="4"/>
    </row>
    <row r="60543" spans="4:4" x14ac:dyDescent="0.3">
      <c r="D60543" s="4"/>
    </row>
    <row r="60544" spans="4:4" x14ac:dyDescent="0.3">
      <c r="D60544" s="4"/>
    </row>
    <row r="60545" spans="4:4" x14ac:dyDescent="0.3">
      <c r="D60545" s="4"/>
    </row>
    <row r="60546" spans="4:4" x14ac:dyDescent="0.3">
      <c r="D60546" s="4"/>
    </row>
    <row r="60547" spans="4:4" x14ac:dyDescent="0.3">
      <c r="D60547" s="4"/>
    </row>
    <row r="60548" spans="4:4" x14ac:dyDescent="0.3">
      <c r="D60548" s="4"/>
    </row>
    <row r="60549" spans="4:4" x14ac:dyDescent="0.3">
      <c r="D60549" s="4"/>
    </row>
    <row r="60550" spans="4:4" x14ac:dyDescent="0.3">
      <c r="D60550" s="4"/>
    </row>
    <row r="60551" spans="4:4" x14ac:dyDescent="0.3">
      <c r="D60551" s="4"/>
    </row>
    <row r="60552" spans="4:4" x14ac:dyDescent="0.3">
      <c r="D60552" s="4"/>
    </row>
    <row r="60553" spans="4:4" x14ac:dyDescent="0.3">
      <c r="D60553" s="4"/>
    </row>
    <row r="60554" spans="4:4" x14ac:dyDescent="0.3">
      <c r="D60554" s="4"/>
    </row>
    <row r="60555" spans="4:4" x14ac:dyDescent="0.3">
      <c r="D60555" s="4"/>
    </row>
    <row r="60556" spans="4:4" x14ac:dyDescent="0.3">
      <c r="D60556" s="4"/>
    </row>
    <row r="60557" spans="4:4" x14ac:dyDescent="0.3">
      <c r="D60557" s="4"/>
    </row>
    <row r="60558" spans="4:4" x14ac:dyDescent="0.3">
      <c r="D60558" s="4"/>
    </row>
    <row r="60559" spans="4:4" x14ac:dyDescent="0.3">
      <c r="D60559" s="4"/>
    </row>
    <row r="60560" spans="4:4" x14ac:dyDescent="0.3">
      <c r="D60560" s="4"/>
    </row>
    <row r="60561" spans="4:4" x14ac:dyDescent="0.3">
      <c r="D60561" s="4"/>
    </row>
    <row r="60562" spans="4:4" x14ac:dyDescent="0.3">
      <c r="D60562" s="4"/>
    </row>
    <row r="60563" spans="4:4" x14ac:dyDescent="0.3">
      <c r="D60563" s="4"/>
    </row>
    <row r="60564" spans="4:4" x14ac:dyDescent="0.3">
      <c r="D60564" s="4"/>
    </row>
    <row r="60565" spans="4:4" x14ac:dyDescent="0.3">
      <c r="D60565" s="4"/>
    </row>
    <row r="60566" spans="4:4" x14ac:dyDescent="0.3">
      <c r="D60566" s="4"/>
    </row>
    <row r="60567" spans="4:4" x14ac:dyDescent="0.3">
      <c r="D60567" s="4"/>
    </row>
    <row r="60568" spans="4:4" x14ac:dyDescent="0.3">
      <c r="D60568" s="4"/>
    </row>
    <row r="60569" spans="4:4" x14ac:dyDescent="0.3">
      <c r="D60569" s="4"/>
    </row>
    <row r="60570" spans="4:4" x14ac:dyDescent="0.3">
      <c r="D60570" s="4"/>
    </row>
    <row r="60571" spans="4:4" x14ac:dyDescent="0.3">
      <c r="D60571" s="4"/>
    </row>
    <row r="60572" spans="4:4" x14ac:dyDescent="0.3">
      <c r="D60572" s="4"/>
    </row>
    <row r="60573" spans="4:4" x14ac:dyDescent="0.3">
      <c r="D60573" s="4"/>
    </row>
    <row r="60574" spans="4:4" x14ac:dyDescent="0.3">
      <c r="D60574" s="4"/>
    </row>
    <row r="60575" spans="4:4" x14ac:dyDescent="0.3">
      <c r="D60575" s="4"/>
    </row>
    <row r="60576" spans="4:4" x14ac:dyDescent="0.3">
      <c r="D60576" s="4"/>
    </row>
    <row r="60577" spans="4:4" x14ac:dyDescent="0.3">
      <c r="D60577" s="4"/>
    </row>
    <row r="60578" spans="4:4" x14ac:dyDescent="0.3">
      <c r="D60578" s="4"/>
    </row>
    <row r="60579" spans="4:4" x14ac:dyDescent="0.3">
      <c r="D60579" s="4"/>
    </row>
    <row r="60580" spans="4:4" x14ac:dyDescent="0.3">
      <c r="D60580" s="4"/>
    </row>
    <row r="60581" spans="4:4" x14ac:dyDescent="0.3">
      <c r="D60581" s="4"/>
    </row>
    <row r="60582" spans="4:4" x14ac:dyDescent="0.3">
      <c r="D60582" s="4"/>
    </row>
    <row r="60583" spans="4:4" x14ac:dyDescent="0.3">
      <c r="D60583" s="4"/>
    </row>
    <row r="60584" spans="4:4" x14ac:dyDescent="0.3">
      <c r="D60584" s="4"/>
    </row>
    <row r="60585" spans="4:4" x14ac:dyDescent="0.3">
      <c r="D60585" s="4"/>
    </row>
    <row r="60586" spans="4:4" x14ac:dyDescent="0.3">
      <c r="D60586" s="4"/>
    </row>
    <row r="60587" spans="4:4" x14ac:dyDescent="0.3">
      <c r="D60587" s="4"/>
    </row>
    <row r="60588" spans="4:4" x14ac:dyDescent="0.3">
      <c r="D60588" s="4"/>
    </row>
    <row r="60589" spans="4:4" x14ac:dyDescent="0.3">
      <c r="D60589" s="4"/>
    </row>
    <row r="60590" spans="4:4" x14ac:dyDescent="0.3">
      <c r="D60590" s="4"/>
    </row>
    <row r="60591" spans="4:4" x14ac:dyDescent="0.3">
      <c r="D60591" s="4"/>
    </row>
    <row r="60592" spans="4:4" x14ac:dyDescent="0.3">
      <c r="D60592" s="4"/>
    </row>
    <row r="60593" spans="4:4" x14ac:dyDescent="0.3">
      <c r="D60593" s="4"/>
    </row>
    <row r="60594" spans="4:4" x14ac:dyDescent="0.3">
      <c r="D60594" s="4"/>
    </row>
    <row r="60595" spans="4:4" x14ac:dyDescent="0.3">
      <c r="D60595" s="4"/>
    </row>
    <row r="60596" spans="4:4" x14ac:dyDescent="0.3">
      <c r="D60596" s="4"/>
    </row>
    <row r="60597" spans="4:4" x14ac:dyDescent="0.3">
      <c r="D60597" s="4"/>
    </row>
    <row r="60598" spans="4:4" x14ac:dyDescent="0.3">
      <c r="D60598" s="4"/>
    </row>
    <row r="60599" spans="4:4" x14ac:dyDescent="0.3">
      <c r="D60599" s="4"/>
    </row>
    <row r="60600" spans="4:4" x14ac:dyDescent="0.3">
      <c r="D60600" s="4"/>
    </row>
    <row r="60601" spans="4:4" x14ac:dyDescent="0.3">
      <c r="D60601" s="4"/>
    </row>
    <row r="60602" spans="4:4" x14ac:dyDescent="0.3">
      <c r="D60602" s="4"/>
    </row>
    <row r="60603" spans="4:4" x14ac:dyDescent="0.3">
      <c r="D60603" s="4"/>
    </row>
    <row r="60604" spans="4:4" x14ac:dyDescent="0.3">
      <c r="D60604" s="4"/>
    </row>
    <row r="60605" spans="4:4" x14ac:dyDescent="0.3">
      <c r="D60605" s="4"/>
    </row>
    <row r="60606" spans="4:4" x14ac:dyDescent="0.3">
      <c r="D60606" s="4"/>
    </row>
    <row r="60607" spans="4:4" x14ac:dyDescent="0.3">
      <c r="D60607" s="4"/>
    </row>
    <row r="60608" spans="4:4" x14ac:dyDescent="0.3">
      <c r="D60608" s="4"/>
    </row>
    <row r="60609" spans="4:4" x14ac:dyDescent="0.3">
      <c r="D60609" s="4"/>
    </row>
    <row r="60610" spans="4:4" x14ac:dyDescent="0.3">
      <c r="D60610" s="4"/>
    </row>
    <row r="60611" spans="4:4" x14ac:dyDescent="0.3">
      <c r="D60611" s="4"/>
    </row>
    <row r="60612" spans="4:4" x14ac:dyDescent="0.3">
      <c r="D60612" s="4"/>
    </row>
    <row r="60613" spans="4:4" x14ac:dyDescent="0.3">
      <c r="D60613" s="4"/>
    </row>
    <row r="60614" spans="4:4" x14ac:dyDescent="0.3">
      <c r="D60614" s="4"/>
    </row>
    <row r="60615" spans="4:4" x14ac:dyDescent="0.3">
      <c r="D60615" s="4"/>
    </row>
    <row r="60616" spans="4:4" x14ac:dyDescent="0.3">
      <c r="D60616" s="4"/>
    </row>
    <row r="60617" spans="4:4" x14ac:dyDescent="0.3">
      <c r="D60617" s="4"/>
    </row>
    <row r="60618" spans="4:4" x14ac:dyDescent="0.3">
      <c r="D60618" s="4"/>
    </row>
    <row r="60619" spans="4:4" x14ac:dyDescent="0.3">
      <c r="D60619" s="4"/>
    </row>
    <row r="60620" spans="4:4" x14ac:dyDescent="0.3">
      <c r="D60620" s="4"/>
    </row>
    <row r="60621" spans="4:4" x14ac:dyDescent="0.3">
      <c r="D60621" s="4"/>
    </row>
    <row r="60622" spans="4:4" x14ac:dyDescent="0.3">
      <c r="D60622" s="4"/>
    </row>
    <row r="60623" spans="4:4" x14ac:dyDescent="0.3">
      <c r="D60623" s="4"/>
    </row>
    <row r="60624" spans="4:4" x14ac:dyDescent="0.3">
      <c r="D60624" s="4"/>
    </row>
    <row r="60625" spans="4:4" x14ac:dyDescent="0.3">
      <c r="D60625" s="4"/>
    </row>
    <row r="60626" spans="4:4" x14ac:dyDescent="0.3">
      <c r="D60626" s="4"/>
    </row>
    <row r="60627" spans="4:4" x14ac:dyDescent="0.3">
      <c r="D60627" s="4"/>
    </row>
    <row r="60628" spans="4:4" x14ac:dyDescent="0.3">
      <c r="D60628" s="4"/>
    </row>
    <row r="60629" spans="4:4" x14ac:dyDescent="0.3">
      <c r="D60629" s="4"/>
    </row>
    <row r="60630" spans="4:4" x14ac:dyDescent="0.3">
      <c r="D60630" s="4"/>
    </row>
    <row r="60631" spans="4:4" x14ac:dyDescent="0.3">
      <c r="D60631" s="4"/>
    </row>
    <row r="60632" spans="4:4" x14ac:dyDescent="0.3">
      <c r="D60632" s="4"/>
    </row>
    <row r="60633" spans="4:4" x14ac:dyDescent="0.3">
      <c r="D60633" s="4"/>
    </row>
    <row r="60634" spans="4:4" x14ac:dyDescent="0.3">
      <c r="D60634" s="4"/>
    </row>
    <row r="60635" spans="4:4" x14ac:dyDescent="0.3">
      <c r="D60635" s="4"/>
    </row>
    <row r="60636" spans="4:4" x14ac:dyDescent="0.3">
      <c r="D60636" s="4"/>
    </row>
    <row r="60637" spans="4:4" x14ac:dyDescent="0.3">
      <c r="D60637" s="4"/>
    </row>
    <row r="60638" spans="4:4" x14ac:dyDescent="0.3">
      <c r="D60638" s="4"/>
    </row>
    <row r="60639" spans="4:4" x14ac:dyDescent="0.3">
      <c r="D60639" s="4"/>
    </row>
    <row r="60640" spans="4:4" x14ac:dyDescent="0.3">
      <c r="D60640" s="4"/>
    </row>
    <row r="60641" spans="4:4" x14ac:dyDescent="0.3">
      <c r="D60641" s="4"/>
    </row>
    <row r="60642" spans="4:4" x14ac:dyDescent="0.3">
      <c r="D60642" s="4"/>
    </row>
    <row r="60643" spans="4:4" x14ac:dyDescent="0.3">
      <c r="D60643" s="4"/>
    </row>
    <row r="60644" spans="4:4" x14ac:dyDescent="0.3">
      <c r="D60644" s="4"/>
    </row>
    <row r="60645" spans="4:4" x14ac:dyDescent="0.3">
      <c r="D60645" s="4"/>
    </row>
    <row r="60646" spans="4:4" x14ac:dyDescent="0.3">
      <c r="D60646" s="4"/>
    </row>
    <row r="60647" spans="4:4" x14ac:dyDescent="0.3">
      <c r="D60647" s="4"/>
    </row>
    <row r="60648" spans="4:4" x14ac:dyDescent="0.3">
      <c r="D60648" s="4"/>
    </row>
    <row r="60649" spans="4:4" x14ac:dyDescent="0.3">
      <c r="D60649" s="4"/>
    </row>
    <row r="60650" spans="4:4" x14ac:dyDescent="0.3">
      <c r="D60650" s="4"/>
    </row>
    <row r="60651" spans="4:4" x14ac:dyDescent="0.3">
      <c r="D60651" s="4"/>
    </row>
    <row r="60652" spans="4:4" x14ac:dyDescent="0.3">
      <c r="D60652" s="4"/>
    </row>
    <row r="60653" spans="4:4" x14ac:dyDescent="0.3">
      <c r="D60653" s="4"/>
    </row>
    <row r="60654" spans="4:4" x14ac:dyDescent="0.3">
      <c r="D60654" s="4"/>
    </row>
    <row r="60655" spans="4:4" x14ac:dyDescent="0.3">
      <c r="D60655" s="4"/>
    </row>
    <row r="60656" spans="4:4" x14ac:dyDescent="0.3">
      <c r="D60656" s="4"/>
    </row>
    <row r="60657" spans="4:4" x14ac:dyDescent="0.3">
      <c r="D60657" s="4"/>
    </row>
    <row r="60658" spans="4:4" x14ac:dyDescent="0.3">
      <c r="D60658" s="4"/>
    </row>
    <row r="60659" spans="4:4" x14ac:dyDescent="0.3">
      <c r="D60659" s="4"/>
    </row>
    <row r="60660" spans="4:4" x14ac:dyDescent="0.3">
      <c r="D60660" s="4"/>
    </row>
    <row r="60661" spans="4:4" x14ac:dyDescent="0.3">
      <c r="D60661" s="4"/>
    </row>
    <row r="60662" spans="4:4" x14ac:dyDescent="0.3">
      <c r="D60662" s="4"/>
    </row>
    <row r="60663" spans="4:4" x14ac:dyDescent="0.3">
      <c r="D60663" s="4"/>
    </row>
    <row r="60664" spans="4:4" x14ac:dyDescent="0.3">
      <c r="D60664" s="4"/>
    </row>
    <row r="60665" spans="4:4" x14ac:dyDescent="0.3">
      <c r="D60665" s="4"/>
    </row>
    <row r="60666" spans="4:4" x14ac:dyDescent="0.3">
      <c r="D60666" s="4"/>
    </row>
    <row r="60667" spans="4:4" x14ac:dyDescent="0.3">
      <c r="D60667" s="4"/>
    </row>
    <row r="60668" spans="4:4" x14ac:dyDescent="0.3">
      <c r="D60668" s="4"/>
    </row>
    <row r="60669" spans="4:4" x14ac:dyDescent="0.3">
      <c r="D60669" s="4"/>
    </row>
    <row r="60670" spans="4:4" x14ac:dyDescent="0.3">
      <c r="D60670" s="4"/>
    </row>
    <row r="60671" spans="4:4" x14ac:dyDescent="0.3">
      <c r="D60671" s="4"/>
    </row>
    <row r="60672" spans="4:4" x14ac:dyDescent="0.3">
      <c r="D60672" s="4"/>
    </row>
    <row r="60673" spans="4:4" x14ac:dyDescent="0.3">
      <c r="D60673" s="4"/>
    </row>
    <row r="60674" spans="4:4" x14ac:dyDescent="0.3">
      <c r="D60674" s="4"/>
    </row>
    <row r="60675" spans="4:4" x14ac:dyDescent="0.3">
      <c r="D60675" s="4"/>
    </row>
    <row r="60676" spans="4:4" x14ac:dyDescent="0.3">
      <c r="D60676" s="4"/>
    </row>
    <row r="60677" spans="4:4" x14ac:dyDescent="0.3">
      <c r="D60677" s="4"/>
    </row>
    <row r="60678" spans="4:4" x14ac:dyDescent="0.3">
      <c r="D60678" s="4"/>
    </row>
    <row r="60679" spans="4:4" x14ac:dyDescent="0.3">
      <c r="D60679" s="4"/>
    </row>
    <row r="60680" spans="4:4" x14ac:dyDescent="0.3">
      <c r="D60680" s="4"/>
    </row>
    <row r="60681" spans="4:4" x14ac:dyDescent="0.3">
      <c r="D60681" s="4"/>
    </row>
    <row r="60682" spans="4:4" x14ac:dyDescent="0.3">
      <c r="D60682" s="4"/>
    </row>
    <row r="60683" spans="4:4" x14ac:dyDescent="0.3">
      <c r="D60683" s="4"/>
    </row>
    <row r="60684" spans="4:4" x14ac:dyDescent="0.3">
      <c r="D60684" s="4"/>
    </row>
    <row r="60685" spans="4:4" x14ac:dyDescent="0.3">
      <c r="D60685" s="4"/>
    </row>
    <row r="60686" spans="4:4" x14ac:dyDescent="0.3">
      <c r="D60686" s="4"/>
    </row>
    <row r="60687" spans="4:4" x14ac:dyDescent="0.3">
      <c r="D60687" s="4"/>
    </row>
    <row r="60688" spans="4:4" x14ac:dyDescent="0.3">
      <c r="D60688" s="4"/>
    </row>
    <row r="60689" spans="4:4" x14ac:dyDescent="0.3">
      <c r="D60689" s="4"/>
    </row>
    <row r="60690" spans="4:4" x14ac:dyDescent="0.3">
      <c r="D60690" s="4"/>
    </row>
    <row r="60691" spans="4:4" x14ac:dyDescent="0.3">
      <c r="D60691" s="4"/>
    </row>
    <row r="60692" spans="4:4" x14ac:dyDescent="0.3">
      <c r="D60692" s="4"/>
    </row>
    <row r="60693" spans="4:4" x14ac:dyDescent="0.3">
      <c r="D60693" s="4"/>
    </row>
    <row r="60694" spans="4:4" x14ac:dyDescent="0.3">
      <c r="D60694" s="4"/>
    </row>
    <row r="60695" spans="4:4" x14ac:dyDescent="0.3">
      <c r="D60695" s="4"/>
    </row>
    <row r="60696" spans="4:4" x14ac:dyDescent="0.3">
      <c r="D60696" s="4"/>
    </row>
    <row r="60697" spans="4:4" x14ac:dyDescent="0.3">
      <c r="D60697" s="4"/>
    </row>
    <row r="60698" spans="4:4" x14ac:dyDescent="0.3">
      <c r="D60698" s="4"/>
    </row>
    <row r="60699" spans="4:4" x14ac:dyDescent="0.3">
      <c r="D60699" s="4"/>
    </row>
    <row r="60700" spans="4:4" x14ac:dyDescent="0.3">
      <c r="D60700" s="4"/>
    </row>
    <row r="60701" spans="4:4" x14ac:dyDescent="0.3">
      <c r="D60701" s="4"/>
    </row>
    <row r="60702" spans="4:4" x14ac:dyDescent="0.3">
      <c r="D60702" s="4"/>
    </row>
    <row r="60703" spans="4:4" x14ac:dyDescent="0.3">
      <c r="D60703" s="4"/>
    </row>
    <row r="60704" spans="4:4" x14ac:dyDescent="0.3">
      <c r="D60704" s="4"/>
    </row>
    <row r="60705" spans="4:4" x14ac:dyDescent="0.3">
      <c r="D60705" s="4"/>
    </row>
    <row r="60706" spans="4:4" x14ac:dyDescent="0.3">
      <c r="D60706" s="4"/>
    </row>
    <row r="60707" spans="4:4" x14ac:dyDescent="0.3">
      <c r="D60707" s="4"/>
    </row>
    <row r="60708" spans="4:4" x14ac:dyDescent="0.3">
      <c r="D60708" s="4"/>
    </row>
    <row r="60709" spans="4:4" x14ac:dyDescent="0.3">
      <c r="D60709" s="4"/>
    </row>
    <row r="60710" spans="4:4" x14ac:dyDescent="0.3">
      <c r="D60710" s="4"/>
    </row>
    <row r="60711" spans="4:4" x14ac:dyDescent="0.3">
      <c r="D60711" s="4"/>
    </row>
    <row r="60712" spans="4:4" x14ac:dyDescent="0.3">
      <c r="D60712" s="4"/>
    </row>
    <row r="60713" spans="4:4" x14ac:dyDescent="0.3">
      <c r="D60713" s="4"/>
    </row>
    <row r="60714" spans="4:4" x14ac:dyDescent="0.3">
      <c r="D60714" s="4"/>
    </row>
    <row r="60715" spans="4:4" x14ac:dyDescent="0.3">
      <c r="D60715" s="4"/>
    </row>
    <row r="60716" spans="4:4" x14ac:dyDescent="0.3">
      <c r="D60716" s="4"/>
    </row>
    <row r="60717" spans="4:4" x14ac:dyDescent="0.3">
      <c r="D60717" s="4"/>
    </row>
    <row r="60718" spans="4:4" x14ac:dyDescent="0.3">
      <c r="D60718" s="4"/>
    </row>
    <row r="60719" spans="4:4" x14ac:dyDescent="0.3">
      <c r="D60719" s="4"/>
    </row>
    <row r="60720" spans="4:4" x14ac:dyDescent="0.3">
      <c r="D60720" s="4"/>
    </row>
    <row r="60721" spans="4:4" x14ac:dyDescent="0.3">
      <c r="D60721" s="4"/>
    </row>
    <row r="60722" spans="4:4" x14ac:dyDescent="0.3">
      <c r="D60722" s="4"/>
    </row>
    <row r="60723" spans="4:4" x14ac:dyDescent="0.3">
      <c r="D60723" s="4"/>
    </row>
    <row r="60724" spans="4:4" x14ac:dyDescent="0.3">
      <c r="D60724" s="4"/>
    </row>
    <row r="60725" spans="4:4" x14ac:dyDescent="0.3">
      <c r="D60725" s="4"/>
    </row>
    <row r="60726" spans="4:4" x14ac:dyDescent="0.3">
      <c r="D60726" s="4"/>
    </row>
    <row r="60727" spans="4:4" x14ac:dyDescent="0.3">
      <c r="D60727" s="4"/>
    </row>
    <row r="60728" spans="4:4" x14ac:dyDescent="0.3">
      <c r="D60728" s="4"/>
    </row>
    <row r="60729" spans="4:4" x14ac:dyDescent="0.3">
      <c r="D60729" s="4"/>
    </row>
    <row r="60730" spans="4:4" x14ac:dyDescent="0.3">
      <c r="D60730" s="4"/>
    </row>
    <row r="60731" spans="4:4" x14ac:dyDescent="0.3">
      <c r="D60731" s="4"/>
    </row>
    <row r="60732" spans="4:4" x14ac:dyDescent="0.3">
      <c r="D60732" s="4"/>
    </row>
    <row r="60733" spans="4:4" x14ac:dyDescent="0.3">
      <c r="D60733" s="4"/>
    </row>
    <row r="60734" spans="4:4" x14ac:dyDescent="0.3">
      <c r="D60734" s="4"/>
    </row>
    <row r="60735" spans="4:4" x14ac:dyDescent="0.3">
      <c r="D60735" s="4"/>
    </row>
    <row r="60736" spans="4:4" x14ac:dyDescent="0.3">
      <c r="D60736" s="4"/>
    </row>
    <row r="60737" spans="4:4" x14ac:dyDescent="0.3">
      <c r="D60737" s="4"/>
    </row>
    <row r="60738" spans="4:4" x14ac:dyDescent="0.3">
      <c r="D60738" s="4"/>
    </row>
    <row r="60739" spans="4:4" x14ac:dyDescent="0.3">
      <c r="D60739" s="4"/>
    </row>
    <row r="60740" spans="4:4" x14ac:dyDescent="0.3">
      <c r="D60740" s="4"/>
    </row>
    <row r="60741" spans="4:4" x14ac:dyDescent="0.3">
      <c r="D60741" s="4"/>
    </row>
    <row r="60742" spans="4:4" x14ac:dyDescent="0.3">
      <c r="D60742" s="4"/>
    </row>
    <row r="60743" spans="4:4" x14ac:dyDescent="0.3">
      <c r="D60743" s="4"/>
    </row>
    <row r="60744" spans="4:4" x14ac:dyDescent="0.3">
      <c r="D60744" s="4"/>
    </row>
    <row r="60745" spans="4:4" x14ac:dyDescent="0.3">
      <c r="D60745" s="4"/>
    </row>
    <row r="60746" spans="4:4" x14ac:dyDescent="0.3">
      <c r="D60746" s="4"/>
    </row>
    <row r="60747" spans="4:4" x14ac:dyDescent="0.3">
      <c r="D60747" s="4"/>
    </row>
    <row r="60748" spans="4:4" x14ac:dyDescent="0.3">
      <c r="D60748" s="4"/>
    </row>
    <row r="60749" spans="4:4" x14ac:dyDescent="0.3">
      <c r="D60749" s="4"/>
    </row>
    <row r="60750" spans="4:4" x14ac:dyDescent="0.3">
      <c r="D60750" s="4"/>
    </row>
    <row r="60751" spans="4:4" x14ac:dyDescent="0.3">
      <c r="D60751" s="4"/>
    </row>
    <row r="60752" spans="4:4" x14ac:dyDescent="0.3">
      <c r="D60752" s="4"/>
    </row>
    <row r="60753" spans="4:4" x14ac:dyDescent="0.3">
      <c r="D60753" s="4"/>
    </row>
    <row r="60754" spans="4:4" x14ac:dyDescent="0.3">
      <c r="D60754" s="4"/>
    </row>
    <row r="60755" spans="4:4" x14ac:dyDescent="0.3">
      <c r="D60755" s="4"/>
    </row>
    <row r="60756" spans="4:4" x14ac:dyDescent="0.3">
      <c r="D60756" s="4"/>
    </row>
    <row r="60757" spans="4:4" x14ac:dyDescent="0.3">
      <c r="D60757" s="4"/>
    </row>
    <row r="60758" spans="4:4" x14ac:dyDescent="0.3">
      <c r="D60758" s="4"/>
    </row>
    <row r="60759" spans="4:4" x14ac:dyDescent="0.3">
      <c r="D60759" s="4"/>
    </row>
    <row r="60760" spans="4:4" x14ac:dyDescent="0.3">
      <c r="D60760" s="4"/>
    </row>
    <row r="60761" spans="4:4" x14ac:dyDescent="0.3">
      <c r="D60761" s="4"/>
    </row>
    <row r="60762" spans="4:4" x14ac:dyDescent="0.3">
      <c r="D60762" s="4"/>
    </row>
    <row r="60763" spans="4:4" x14ac:dyDescent="0.3">
      <c r="D60763" s="4"/>
    </row>
    <row r="60764" spans="4:4" x14ac:dyDescent="0.3">
      <c r="D60764" s="4"/>
    </row>
    <row r="60765" spans="4:4" x14ac:dyDescent="0.3">
      <c r="D60765" s="4"/>
    </row>
    <row r="60766" spans="4:4" x14ac:dyDescent="0.3">
      <c r="D60766" s="4"/>
    </row>
    <row r="60767" spans="4:4" x14ac:dyDescent="0.3">
      <c r="D60767" s="4"/>
    </row>
    <row r="60768" spans="4:4" x14ac:dyDescent="0.3">
      <c r="D60768" s="4"/>
    </row>
    <row r="60769" spans="4:4" x14ac:dyDescent="0.3">
      <c r="D60769" s="4"/>
    </row>
    <row r="60770" spans="4:4" x14ac:dyDescent="0.3">
      <c r="D60770" s="4"/>
    </row>
    <row r="60771" spans="4:4" x14ac:dyDescent="0.3">
      <c r="D60771" s="4"/>
    </row>
    <row r="60772" spans="4:4" x14ac:dyDescent="0.3">
      <c r="D60772" s="4"/>
    </row>
    <row r="60773" spans="4:4" x14ac:dyDescent="0.3">
      <c r="D60773" s="4"/>
    </row>
    <row r="60774" spans="4:4" x14ac:dyDescent="0.3">
      <c r="D60774" s="4"/>
    </row>
    <row r="60775" spans="4:4" x14ac:dyDescent="0.3">
      <c r="D60775" s="4"/>
    </row>
    <row r="60776" spans="4:4" x14ac:dyDescent="0.3">
      <c r="D60776" s="4"/>
    </row>
    <row r="60777" spans="4:4" x14ac:dyDescent="0.3">
      <c r="D60777" s="4"/>
    </row>
    <row r="60778" spans="4:4" x14ac:dyDescent="0.3">
      <c r="D60778" s="4"/>
    </row>
    <row r="60779" spans="4:4" x14ac:dyDescent="0.3">
      <c r="D60779" s="4"/>
    </row>
    <row r="60780" spans="4:4" x14ac:dyDescent="0.3">
      <c r="D60780" s="4"/>
    </row>
    <row r="60781" spans="4:4" x14ac:dyDescent="0.3">
      <c r="D60781" s="4"/>
    </row>
    <row r="60782" spans="4:4" x14ac:dyDescent="0.3">
      <c r="D60782" s="4"/>
    </row>
    <row r="60783" spans="4:4" x14ac:dyDescent="0.3">
      <c r="D60783" s="4"/>
    </row>
    <row r="60784" spans="4:4" x14ac:dyDescent="0.3">
      <c r="D60784" s="4"/>
    </row>
    <row r="60785" spans="4:4" x14ac:dyDescent="0.3">
      <c r="D60785" s="4"/>
    </row>
    <row r="60786" spans="4:4" x14ac:dyDescent="0.3">
      <c r="D60786" s="4"/>
    </row>
    <row r="60787" spans="4:4" x14ac:dyDescent="0.3">
      <c r="D60787" s="4"/>
    </row>
    <row r="60788" spans="4:4" x14ac:dyDescent="0.3">
      <c r="D60788" s="4"/>
    </row>
    <row r="60789" spans="4:4" x14ac:dyDescent="0.3">
      <c r="D60789" s="4"/>
    </row>
    <row r="60790" spans="4:4" x14ac:dyDescent="0.3">
      <c r="D60790" s="4"/>
    </row>
    <row r="60791" spans="4:4" x14ac:dyDescent="0.3">
      <c r="D60791" s="4"/>
    </row>
    <row r="60792" spans="4:4" x14ac:dyDescent="0.3">
      <c r="D60792" s="4"/>
    </row>
    <row r="60793" spans="4:4" x14ac:dyDescent="0.3">
      <c r="D60793" s="4"/>
    </row>
    <row r="60794" spans="4:4" x14ac:dyDescent="0.3">
      <c r="D60794" s="4"/>
    </row>
    <row r="60795" spans="4:4" x14ac:dyDescent="0.3">
      <c r="D60795" s="4"/>
    </row>
    <row r="60796" spans="4:4" x14ac:dyDescent="0.3">
      <c r="D60796" s="4"/>
    </row>
    <row r="60797" spans="4:4" x14ac:dyDescent="0.3">
      <c r="D60797" s="4"/>
    </row>
    <row r="60798" spans="4:4" x14ac:dyDescent="0.3">
      <c r="D60798" s="4"/>
    </row>
    <row r="60799" spans="4:4" x14ac:dyDescent="0.3">
      <c r="D60799" s="4"/>
    </row>
    <row r="60800" spans="4:4" x14ac:dyDescent="0.3">
      <c r="D60800" s="4"/>
    </row>
    <row r="60801" spans="4:4" x14ac:dyDescent="0.3">
      <c r="D60801" s="4"/>
    </row>
    <row r="60802" spans="4:4" x14ac:dyDescent="0.3">
      <c r="D60802" s="4"/>
    </row>
    <row r="60803" spans="4:4" x14ac:dyDescent="0.3">
      <c r="D60803" s="4"/>
    </row>
    <row r="60804" spans="4:4" x14ac:dyDescent="0.3">
      <c r="D60804" s="4"/>
    </row>
    <row r="60805" spans="4:4" x14ac:dyDescent="0.3">
      <c r="D60805" s="4"/>
    </row>
    <row r="60806" spans="4:4" x14ac:dyDescent="0.3">
      <c r="D60806" s="4"/>
    </row>
    <row r="60807" spans="4:4" x14ac:dyDescent="0.3">
      <c r="D60807" s="4"/>
    </row>
    <row r="60808" spans="4:4" x14ac:dyDescent="0.3">
      <c r="D60808" s="4"/>
    </row>
    <row r="60809" spans="4:4" x14ac:dyDescent="0.3">
      <c r="D60809" s="4"/>
    </row>
    <row r="60810" spans="4:4" x14ac:dyDescent="0.3">
      <c r="D60810" s="4"/>
    </row>
    <row r="60811" spans="4:4" x14ac:dyDescent="0.3">
      <c r="D60811" s="4"/>
    </row>
    <row r="60812" spans="4:4" x14ac:dyDescent="0.3">
      <c r="D60812" s="4"/>
    </row>
    <row r="60813" spans="4:4" x14ac:dyDescent="0.3">
      <c r="D60813" s="4"/>
    </row>
    <row r="60814" spans="4:4" x14ac:dyDescent="0.3">
      <c r="D60814" s="4"/>
    </row>
    <row r="60815" spans="4:4" x14ac:dyDescent="0.3">
      <c r="D60815" s="4"/>
    </row>
    <row r="60816" spans="4:4" x14ac:dyDescent="0.3">
      <c r="D60816" s="4"/>
    </row>
    <row r="60817" spans="4:4" x14ac:dyDescent="0.3">
      <c r="D60817" s="4"/>
    </row>
    <row r="60818" spans="4:4" x14ac:dyDescent="0.3">
      <c r="D60818" s="4"/>
    </row>
    <row r="60819" spans="4:4" x14ac:dyDescent="0.3">
      <c r="D60819" s="4"/>
    </row>
    <row r="60820" spans="4:4" x14ac:dyDescent="0.3">
      <c r="D60820" s="4"/>
    </row>
    <row r="60821" spans="4:4" x14ac:dyDescent="0.3">
      <c r="D60821" s="4"/>
    </row>
    <row r="60822" spans="4:4" x14ac:dyDescent="0.3">
      <c r="D60822" s="4"/>
    </row>
    <row r="60823" spans="4:4" x14ac:dyDescent="0.3">
      <c r="D60823" s="4"/>
    </row>
    <row r="60824" spans="4:4" x14ac:dyDescent="0.3">
      <c r="D60824" s="4"/>
    </row>
    <row r="60825" spans="4:4" x14ac:dyDescent="0.3">
      <c r="D60825" s="4"/>
    </row>
    <row r="60826" spans="4:4" x14ac:dyDescent="0.3">
      <c r="D60826" s="4"/>
    </row>
    <row r="60827" spans="4:4" x14ac:dyDescent="0.3">
      <c r="D60827" s="4"/>
    </row>
    <row r="60828" spans="4:4" x14ac:dyDescent="0.3">
      <c r="D60828" s="4"/>
    </row>
    <row r="60829" spans="4:4" x14ac:dyDescent="0.3">
      <c r="D60829" s="4"/>
    </row>
    <row r="60830" spans="4:4" x14ac:dyDescent="0.3">
      <c r="D60830" s="4"/>
    </row>
    <row r="60831" spans="4:4" x14ac:dyDescent="0.3">
      <c r="D60831" s="4"/>
    </row>
    <row r="60832" spans="4:4" x14ac:dyDescent="0.3">
      <c r="D60832" s="4"/>
    </row>
    <row r="60833" spans="4:4" x14ac:dyDescent="0.3">
      <c r="D60833" s="4"/>
    </row>
    <row r="60834" spans="4:4" x14ac:dyDescent="0.3">
      <c r="D60834" s="4"/>
    </row>
    <row r="60835" spans="4:4" x14ac:dyDescent="0.3">
      <c r="D60835" s="4"/>
    </row>
    <row r="60836" spans="4:4" x14ac:dyDescent="0.3">
      <c r="D60836" s="4"/>
    </row>
    <row r="60837" spans="4:4" x14ac:dyDescent="0.3">
      <c r="D60837" s="4"/>
    </row>
    <row r="60838" spans="4:4" x14ac:dyDescent="0.3">
      <c r="D60838" s="4"/>
    </row>
    <row r="60839" spans="4:4" x14ac:dyDescent="0.3">
      <c r="D60839" s="4"/>
    </row>
    <row r="60840" spans="4:4" x14ac:dyDescent="0.3">
      <c r="D60840" s="4"/>
    </row>
    <row r="60841" spans="4:4" x14ac:dyDescent="0.3">
      <c r="D60841" s="4"/>
    </row>
    <row r="60842" spans="4:4" x14ac:dyDescent="0.3">
      <c r="D60842" s="4"/>
    </row>
    <row r="60843" spans="4:4" x14ac:dyDescent="0.3">
      <c r="D60843" s="4"/>
    </row>
    <row r="60844" spans="4:4" x14ac:dyDescent="0.3">
      <c r="D60844" s="4"/>
    </row>
    <row r="60845" spans="4:4" x14ac:dyDescent="0.3">
      <c r="D60845" s="4"/>
    </row>
    <row r="60846" spans="4:4" x14ac:dyDescent="0.3">
      <c r="D60846" s="4"/>
    </row>
    <row r="60847" spans="4:4" x14ac:dyDescent="0.3">
      <c r="D60847" s="4"/>
    </row>
    <row r="60848" spans="4:4" x14ac:dyDescent="0.3">
      <c r="D60848" s="4"/>
    </row>
    <row r="60849" spans="4:4" x14ac:dyDescent="0.3">
      <c r="D60849" s="4"/>
    </row>
    <row r="60850" spans="4:4" x14ac:dyDescent="0.3">
      <c r="D60850" s="4"/>
    </row>
    <row r="60851" spans="4:4" x14ac:dyDescent="0.3">
      <c r="D60851" s="4"/>
    </row>
    <row r="60852" spans="4:4" x14ac:dyDescent="0.3">
      <c r="D60852" s="4"/>
    </row>
    <row r="60853" spans="4:4" x14ac:dyDescent="0.3">
      <c r="D60853" s="4"/>
    </row>
    <row r="60854" spans="4:4" x14ac:dyDescent="0.3">
      <c r="D60854" s="4"/>
    </row>
    <row r="60855" spans="4:4" x14ac:dyDescent="0.3">
      <c r="D60855" s="4"/>
    </row>
    <row r="60856" spans="4:4" x14ac:dyDescent="0.3">
      <c r="D60856" s="4"/>
    </row>
    <row r="60857" spans="4:4" x14ac:dyDescent="0.3">
      <c r="D60857" s="4"/>
    </row>
    <row r="60858" spans="4:4" x14ac:dyDescent="0.3">
      <c r="D60858" s="4"/>
    </row>
    <row r="60859" spans="4:4" x14ac:dyDescent="0.3">
      <c r="D60859" s="4"/>
    </row>
    <row r="60860" spans="4:4" x14ac:dyDescent="0.3">
      <c r="D60860" s="4"/>
    </row>
    <row r="60861" spans="4:4" x14ac:dyDescent="0.3">
      <c r="D60861" s="4"/>
    </row>
    <row r="60862" spans="4:4" x14ac:dyDescent="0.3">
      <c r="D60862" s="4"/>
    </row>
    <row r="60863" spans="4:4" x14ac:dyDescent="0.3">
      <c r="D60863" s="4"/>
    </row>
    <row r="60864" spans="4:4" x14ac:dyDescent="0.3">
      <c r="D60864" s="4"/>
    </row>
    <row r="60865" spans="4:4" x14ac:dyDescent="0.3">
      <c r="D60865" s="4"/>
    </row>
    <row r="60866" spans="4:4" x14ac:dyDescent="0.3">
      <c r="D60866" s="4"/>
    </row>
    <row r="60867" spans="4:4" x14ac:dyDescent="0.3">
      <c r="D60867" s="4"/>
    </row>
    <row r="60868" spans="4:4" x14ac:dyDescent="0.3">
      <c r="D60868" s="4"/>
    </row>
    <row r="60869" spans="4:4" x14ac:dyDescent="0.3">
      <c r="D60869" s="4"/>
    </row>
    <row r="60870" spans="4:4" x14ac:dyDescent="0.3">
      <c r="D60870" s="4"/>
    </row>
    <row r="60871" spans="4:4" x14ac:dyDescent="0.3">
      <c r="D60871" s="4"/>
    </row>
    <row r="60872" spans="4:4" x14ac:dyDescent="0.3">
      <c r="D60872" s="4"/>
    </row>
    <row r="60873" spans="4:4" x14ac:dyDescent="0.3">
      <c r="D60873" s="4"/>
    </row>
    <row r="60874" spans="4:4" x14ac:dyDescent="0.3">
      <c r="D60874" s="4"/>
    </row>
    <row r="60875" spans="4:4" x14ac:dyDescent="0.3">
      <c r="D60875" s="4"/>
    </row>
    <row r="60876" spans="4:4" x14ac:dyDescent="0.3">
      <c r="D60876" s="4"/>
    </row>
    <row r="60877" spans="4:4" x14ac:dyDescent="0.3">
      <c r="D60877" s="4"/>
    </row>
    <row r="60878" spans="4:4" x14ac:dyDescent="0.3">
      <c r="D60878" s="4"/>
    </row>
    <row r="60879" spans="4:4" x14ac:dyDescent="0.3">
      <c r="D60879" s="4"/>
    </row>
    <row r="60880" spans="4:4" x14ac:dyDescent="0.3">
      <c r="D60880" s="4"/>
    </row>
    <row r="60881" spans="4:4" x14ac:dyDescent="0.3">
      <c r="D60881" s="4"/>
    </row>
    <row r="60882" spans="4:4" x14ac:dyDescent="0.3">
      <c r="D60882" s="4"/>
    </row>
    <row r="60883" spans="4:4" x14ac:dyDescent="0.3">
      <c r="D60883" s="4"/>
    </row>
    <row r="60884" spans="4:4" x14ac:dyDescent="0.3">
      <c r="D60884" s="4"/>
    </row>
    <row r="60885" spans="4:4" x14ac:dyDescent="0.3">
      <c r="D60885" s="4"/>
    </row>
    <row r="60886" spans="4:4" x14ac:dyDescent="0.3">
      <c r="D60886" s="4"/>
    </row>
    <row r="60887" spans="4:4" x14ac:dyDescent="0.3">
      <c r="D60887" s="4"/>
    </row>
    <row r="60888" spans="4:4" x14ac:dyDescent="0.3">
      <c r="D60888" s="4"/>
    </row>
    <row r="60889" spans="4:4" x14ac:dyDescent="0.3">
      <c r="D60889" s="4"/>
    </row>
    <row r="60890" spans="4:4" x14ac:dyDescent="0.3">
      <c r="D60890" s="4"/>
    </row>
    <row r="60891" spans="4:4" x14ac:dyDescent="0.3">
      <c r="D60891" s="4"/>
    </row>
    <row r="60892" spans="4:4" x14ac:dyDescent="0.3">
      <c r="D60892" s="4"/>
    </row>
    <row r="60893" spans="4:4" x14ac:dyDescent="0.3">
      <c r="D60893" s="4"/>
    </row>
    <row r="60894" spans="4:4" x14ac:dyDescent="0.3">
      <c r="D60894" s="4"/>
    </row>
    <row r="60895" spans="4:4" x14ac:dyDescent="0.3">
      <c r="D60895" s="4"/>
    </row>
    <row r="60896" spans="4:4" x14ac:dyDescent="0.3">
      <c r="D60896" s="4"/>
    </row>
    <row r="60897" spans="4:4" x14ac:dyDescent="0.3">
      <c r="D60897" s="4"/>
    </row>
    <row r="60898" spans="4:4" x14ac:dyDescent="0.3">
      <c r="D60898" s="4"/>
    </row>
    <row r="60899" spans="4:4" x14ac:dyDescent="0.3">
      <c r="D60899" s="4"/>
    </row>
    <row r="60900" spans="4:4" x14ac:dyDescent="0.3">
      <c r="D60900" s="4"/>
    </row>
    <row r="60901" spans="4:4" x14ac:dyDescent="0.3">
      <c r="D60901" s="4"/>
    </row>
    <row r="60902" spans="4:4" x14ac:dyDescent="0.3">
      <c r="D60902" s="4"/>
    </row>
    <row r="60903" spans="4:4" x14ac:dyDescent="0.3">
      <c r="D60903" s="4"/>
    </row>
    <row r="60904" spans="4:4" x14ac:dyDescent="0.3">
      <c r="D60904" s="4"/>
    </row>
    <row r="60905" spans="4:4" x14ac:dyDescent="0.3">
      <c r="D60905" s="4"/>
    </row>
    <row r="60906" spans="4:4" x14ac:dyDescent="0.3">
      <c r="D60906" s="4"/>
    </row>
    <row r="60907" spans="4:4" x14ac:dyDescent="0.3">
      <c r="D60907" s="4"/>
    </row>
    <row r="60908" spans="4:4" x14ac:dyDescent="0.3">
      <c r="D60908" s="4"/>
    </row>
    <row r="60909" spans="4:4" x14ac:dyDescent="0.3">
      <c r="D60909" s="4"/>
    </row>
    <row r="60910" spans="4:4" x14ac:dyDescent="0.3">
      <c r="D60910" s="4"/>
    </row>
    <row r="60911" spans="4:4" x14ac:dyDescent="0.3">
      <c r="D60911" s="4"/>
    </row>
    <row r="60912" spans="4:4" x14ac:dyDescent="0.3">
      <c r="D60912" s="4"/>
    </row>
    <row r="60913" spans="4:4" x14ac:dyDescent="0.3">
      <c r="D60913" s="4"/>
    </row>
    <row r="60914" spans="4:4" x14ac:dyDescent="0.3">
      <c r="D60914" s="4"/>
    </row>
    <row r="60915" spans="4:4" x14ac:dyDescent="0.3">
      <c r="D60915" s="4"/>
    </row>
    <row r="60916" spans="4:4" x14ac:dyDescent="0.3">
      <c r="D60916" s="4"/>
    </row>
    <row r="60917" spans="4:4" x14ac:dyDescent="0.3">
      <c r="D60917" s="4"/>
    </row>
    <row r="60918" spans="4:4" x14ac:dyDescent="0.3">
      <c r="D60918" s="4"/>
    </row>
    <row r="60919" spans="4:4" x14ac:dyDescent="0.3">
      <c r="D60919" s="4"/>
    </row>
    <row r="60920" spans="4:4" x14ac:dyDescent="0.3">
      <c r="D60920" s="4"/>
    </row>
    <row r="60921" spans="4:4" x14ac:dyDescent="0.3">
      <c r="D60921" s="4"/>
    </row>
    <row r="60922" spans="4:4" x14ac:dyDescent="0.3">
      <c r="D60922" s="4"/>
    </row>
    <row r="60923" spans="4:4" x14ac:dyDescent="0.3">
      <c r="D60923" s="4"/>
    </row>
    <row r="60924" spans="4:4" x14ac:dyDescent="0.3">
      <c r="D60924" s="4"/>
    </row>
    <row r="60925" spans="4:4" x14ac:dyDescent="0.3">
      <c r="D60925" s="4"/>
    </row>
    <row r="60926" spans="4:4" x14ac:dyDescent="0.3">
      <c r="D60926" s="4"/>
    </row>
    <row r="60927" spans="4:4" x14ac:dyDescent="0.3">
      <c r="D60927" s="4"/>
    </row>
    <row r="60928" spans="4:4" x14ac:dyDescent="0.3">
      <c r="D60928" s="4"/>
    </row>
    <row r="60929" spans="4:4" x14ac:dyDescent="0.3">
      <c r="D60929" s="4"/>
    </row>
    <row r="60930" spans="4:4" x14ac:dyDescent="0.3">
      <c r="D60930" s="4"/>
    </row>
    <row r="60931" spans="4:4" x14ac:dyDescent="0.3">
      <c r="D60931" s="4"/>
    </row>
    <row r="60932" spans="4:4" x14ac:dyDescent="0.3">
      <c r="D60932" s="4"/>
    </row>
    <row r="60933" spans="4:4" x14ac:dyDescent="0.3">
      <c r="D60933" s="4"/>
    </row>
    <row r="60934" spans="4:4" x14ac:dyDescent="0.3">
      <c r="D60934" s="4"/>
    </row>
    <row r="60935" spans="4:4" x14ac:dyDescent="0.3">
      <c r="D60935" s="4"/>
    </row>
    <row r="60936" spans="4:4" x14ac:dyDescent="0.3">
      <c r="D60936" s="4"/>
    </row>
    <row r="60937" spans="4:4" x14ac:dyDescent="0.3">
      <c r="D60937" s="4"/>
    </row>
    <row r="60938" spans="4:4" x14ac:dyDescent="0.3">
      <c r="D60938" s="4"/>
    </row>
    <row r="60939" spans="4:4" x14ac:dyDescent="0.3">
      <c r="D60939" s="4"/>
    </row>
    <row r="60940" spans="4:4" x14ac:dyDescent="0.3">
      <c r="D60940" s="4"/>
    </row>
    <row r="60941" spans="4:4" x14ac:dyDescent="0.3">
      <c r="D60941" s="4"/>
    </row>
    <row r="60942" spans="4:4" x14ac:dyDescent="0.3">
      <c r="D60942" s="4"/>
    </row>
    <row r="60943" spans="4:4" x14ac:dyDescent="0.3">
      <c r="D60943" s="4"/>
    </row>
    <row r="60944" spans="4:4" x14ac:dyDescent="0.3">
      <c r="D60944" s="4"/>
    </row>
    <row r="60945" spans="4:4" x14ac:dyDescent="0.3">
      <c r="D60945" s="4"/>
    </row>
    <row r="60946" spans="4:4" x14ac:dyDescent="0.3">
      <c r="D60946" s="4"/>
    </row>
    <row r="60947" spans="4:4" x14ac:dyDescent="0.3">
      <c r="D60947" s="4"/>
    </row>
    <row r="60948" spans="4:4" x14ac:dyDescent="0.3">
      <c r="D60948" s="4"/>
    </row>
    <row r="60949" spans="4:4" x14ac:dyDescent="0.3">
      <c r="D60949" s="4"/>
    </row>
    <row r="60950" spans="4:4" x14ac:dyDescent="0.3">
      <c r="D60950" s="4"/>
    </row>
    <row r="60951" spans="4:4" x14ac:dyDescent="0.3">
      <c r="D60951" s="4"/>
    </row>
    <row r="60952" spans="4:4" x14ac:dyDescent="0.3">
      <c r="D60952" s="4"/>
    </row>
    <row r="60953" spans="4:4" x14ac:dyDescent="0.3">
      <c r="D60953" s="4"/>
    </row>
    <row r="60954" spans="4:4" x14ac:dyDescent="0.3">
      <c r="D60954" s="4"/>
    </row>
    <row r="60955" spans="4:4" x14ac:dyDescent="0.3">
      <c r="D60955" s="4"/>
    </row>
    <row r="60956" spans="4:4" x14ac:dyDescent="0.3">
      <c r="D60956" s="4"/>
    </row>
    <row r="60957" spans="4:4" x14ac:dyDescent="0.3">
      <c r="D60957" s="4"/>
    </row>
    <row r="60958" spans="4:4" x14ac:dyDescent="0.3">
      <c r="D60958" s="4"/>
    </row>
    <row r="60959" spans="4:4" x14ac:dyDescent="0.3">
      <c r="D60959" s="4"/>
    </row>
    <row r="60960" spans="4:4" x14ac:dyDescent="0.3">
      <c r="D60960" s="4"/>
    </row>
    <row r="60961" spans="4:4" x14ac:dyDescent="0.3">
      <c r="D60961" s="4"/>
    </row>
    <row r="60962" spans="4:4" x14ac:dyDescent="0.3">
      <c r="D60962" s="4"/>
    </row>
    <row r="60963" spans="4:4" x14ac:dyDescent="0.3">
      <c r="D60963" s="4"/>
    </row>
    <row r="60964" spans="4:4" x14ac:dyDescent="0.3">
      <c r="D60964" s="4"/>
    </row>
    <row r="60965" spans="4:4" x14ac:dyDescent="0.3">
      <c r="D60965" s="4"/>
    </row>
    <row r="60966" spans="4:4" x14ac:dyDescent="0.3">
      <c r="D60966" s="4"/>
    </row>
    <row r="60967" spans="4:4" x14ac:dyDescent="0.3">
      <c r="D60967" s="4"/>
    </row>
    <row r="60968" spans="4:4" x14ac:dyDescent="0.3">
      <c r="D60968" s="4"/>
    </row>
    <row r="60969" spans="4:4" x14ac:dyDescent="0.3">
      <c r="D60969" s="4"/>
    </row>
    <row r="60970" spans="4:4" x14ac:dyDescent="0.3">
      <c r="D60970" s="4"/>
    </row>
    <row r="60971" spans="4:4" x14ac:dyDescent="0.3">
      <c r="D60971" s="4"/>
    </row>
    <row r="60972" spans="4:4" x14ac:dyDescent="0.3">
      <c r="D60972" s="4"/>
    </row>
    <row r="60973" spans="4:4" x14ac:dyDescent="0.3">
      <c r="D60973" s="4"/>
    </row>
    <row r="60974" spans="4:4" x14ac:dyDescent="0.3">
      <c r="D60974" s="4"/>
    </row>
    <row r="60975" spans="4:4" x14ac:dyDescent="0.3">
      <c r="D60975" s="4"/>
    </row>
    <row r="60976" spans="4:4" x14ac:dyDescent="0.3">
      <c r="D60976" s="4"/>
    </row>
    <row r="60977" spans="4:4" x14ac:dyDescent="0.3">
      <c r="D60977" s="4"/>
    </row>
    <row r="60978" spans="4:4" x14ac:dyDescent="0.3">
      <c r="D60978" s="4"/>
    </row>
    <row r="60979" spans="4:4" x14ac:dyDescent="0.3">
      <c r="D60979" s="4"/>
    </row>
    <row r="60980" spans="4:4" x14ac:dyDescent="0.3">
      <c r="D60980" s="4"/>
    </row>
    <row r="60981" spans="4:4" x14ac:dyDescent="0.3">
      <c r="D60981" s="4"/>
    </row>
    <row r="60982" spans="4:4" x14ac:dyDescent="0.3">
      <c r="D60982" s="4"/>
    </row>
    <row r="60983" spans="4:4" x14ac:dyDescent="0.3">
      <c r="D60983" s="4"/>
    </row>
    <row r="60984" spans="4:4" x14ac:dyDescent="0.3">
      <c r="D60984" s="4"/>
    </row>
    <row r="60985" spans="4:4" x14ac:dyDescent="0.3">
      <c r="D60985" s="4"/>
    </row>
    <row r="60986" spans="4:4" x14ac:dyDescent="0.3">
      <c r="D60986" s="4"/>
    </row>
    <row r="60987" spans="4:4" x14ac:dyDescent="0.3">
      <c r="D60987" s="4"/>
    </row>
    <row r="60988" spans="4:4" x14ac:dyDescent="0.3">
      <c r="D60988" s="4"/>
    </row>
    <row r="60989" spans="4:4" x14ac:dyDescent="0.3">
      <c r="D60989" s="4"/>
    </row>
    <row r="60990" spans="4:4" x14ac:dyDescent="0.3">
      <c r="D60990" s="4"/>
    </row>
    <row r="60991" spans="4:4" x14ac:dyDescent="0.3">
      <c r="D60991" s="4"/>
    </row>
    <row r="60992" spans="4:4" x14ac:dyDescent="0.3">
      <c r="D60992" s="4"/>
    </row>
    <row r="60993" spans="4:4" x14ac:dyDescent="0.3">
      <c r="D60993" s="4"/>
    </row>
    <row r="60994" spans="4:4" x14ac:dyDescent="0.3">
      <c r="D60994" s="4"/>
    </row>
    <row r="60995" spans="4:4" x14ac:dyDescent="0.3">
      <c r="D60995" s="4"/>
    </row>
    <row r="60996" spans="4:4" x14ac:dyDescent="0.3">
      <c r="D60996" s="4"/>
    </row>
    <row r="60997" spans="4:4" x14ac:dyDescent="0.3">
      <c r="D60997" s="4"/>
    </row>
    <row r="60998" spans="4:4" x14ac:dyDescent="0.3">
      <c r="D60998" s="4"/>
    </row>
    <row r="60999" spans="4:4" x14ac:dyDescent="0.3">
      <c r="D60999" s="4"/>
    </row>
    <row r="61000" spans="4:4" x14ac:dyDescent="0.3">
      <c r="D61000" s="4"/>
    </row>
    <row r="61001" spans="4:4" x14ac:dyDescent="0.3">
      <c r="D61001" s="4"/>
    </row>
    <row r="61002" spans="4:4" x14ac:dyDescent="0.3">
      <c r="D61002" s="4"/>
    </row>
    <row r="61003" spans="4:4" x14ac:dyDescent="0.3">
      <c r="D61003" s="4"/>
    </row>
    <row r="61004" spans="4:4" x14ac:dyDescent="0.3">
      <c r="D61004" s="4"/>
    </row>
    <row r="61005" spans="4:4" x14ac:dyDescent="0.3">
      <c r="D61005" s="4"/>
    </row>
    <row r="61006" spans="4:4" x14ac:dyDescent="0.3">
      <c r="D61006" s="4"/>
    </row>
    <row r="61007" spans="4:4" x14ac:dyDescent="0.3">
      <c r="D61007" s="4"/>
    </row>
    <row r="61008" spans="4:4" x14ac:dyDescent="0.3">
      <c r="D61008" s="4"/>
    </row>
    <row r="61009" spans="4:4" x14ac:dyDescent="0.3">
      <c r="D61009" s="4"/>
    </row>
    <row r="61010" spans="4:4" x14ac:dyDescent="0.3">
      <c r="D61010" s="4"/>
    </row>
    <row r="61011" spans="4:4" x14ac:dyDescent="0.3">
      <c r="D61011" s="4"/>
    </row>
    <row r="61012" spans="4:4" x14ac:dyDescent="0.3">
      <c r="D61012" s="4"/>
    </row>
    <row r="61013" spans="4:4" x14ac:dyDescent="0.3">
      <c r="D61013" s="4"/>
    </row>
    <row r="61014" spans="4:4" x14ac:dyDescent="0.3">
      <c r="D61014" s="4"/>
    </row>
    <row r="61015" spans="4:4" x14ac:dyDescent="0.3">
      <c r="D61015" s="4"/>
    </row>
    <row r="61016" spans="4:4" x14ac:dyDescent="0.3">
      <c r="D61016" s="4"/>
    </row>
    <row r="61017" spans="4:4" x14ac:dyDescent="0.3">
      <c r="D61017" s="4"/>
    </row>
    <row r="61018" spans="4:4" x14ac:dyDescent="0.3">
      <c r="D61018" s="4"/>
    </row>
    <row r="61019" spans="4:4" x14ac:dyDescent="0.3">
      <c r="D61019" s="4"/>
    </row>
    <row r="61020" spans="4:4" x14ac:dyDescent="0.3">
      <c r="D61020" s="4"/>
    </row>
    <row r="61021" spans="4:4" x14ac:dyDescent="0.3">
      <c r="D61021" s="4"/>
    </row>
    <row r="61022" spans="4:4" x14ac:dyDescent="0.3">
      <c r="D61022" s="4"/>
    </row>
    <row r="61023" spans="4:4" x14ac:dyDescent="0.3">
      <c r="D61023" s="4"/>
    </row>
    <row r="61024" spans="4:4" x14ac:dyDescent="0.3">
      <c r="D61024" s="4"/>
    </row>
    <row r="61025" spans="4:4" x14ac:dyDescent="0.3">
      <c r="D61025" s="4"/>
    </row>
    <row r="61026" spans="4:4" x14ac:dyDescent="0.3">
      <c r="D61026" s="4"/>
    </row>
    <row r="61027" spans="4:4" x14ac:dyDescent="0.3">
      <c r="D61027" s="4"/>
    </row>
    <row r="61028" spans="4:4" x14ac:dyDescent="0.3">
      <c r="D61028" s="4"/>
    </row>
    <row r="61029" spans="4:4" x14ac:dyDescent="0.3">
      <c r="D61029" s="4"/>
    </row>
    <row r="61030" spans="4:4" x14ac:dyDescent="0.3">
      <c r="D61030" s="4"/>
    </row>
    <row r="61031" spans="4:4" x14ac:dyDescent="0.3">
      <c r="D61031" s="4"/>
    </row>
    <row r="61032" spans="4:4" x14ac:dyDescent="0.3">
      <c r="D61032" s="4"/>
    </row>
    <row r="61033" spans="4:4" x14ac:dyDescent="0.3">
      <c r="D61033" s="4"/>
    </row>
    <row r="61034" spans="4:4" x14ac:dyDescent="0.3">
      <c r="D61034" s="4"/>
    </row>
    <row r="61035" spans="4:4" x14ac:dyDescent="0.3">
      <c r="D61035" s="4"/>
    </row>
    <row r="61036" spans="4:4" x14ac:dyDescent="0.3">
      <c r="D61036" s="4"/>
    </row>
    <row r="61037" spans="4:4" x14ac:dyDescent="0.3">
      <c r="D61037" s="4"/>
    </row>
    <row r="61038" spans="4:4" x14ac:dyDescent="0.3">
      <c r="D61038" s="4"/>
    </row>
    <row r="61039" spans="4:4" x14ac:dyDescent="0.3">
      <c r="D61039" s="4"/>
    </row>
    <row r="61040" spans="4:4" x14ac:dyDescent="0.3">
      <c r="D61040" s="4"/>
    </row>
    <row r="61041" spans="4:4" x14ac:dyDescent="0.3">
      <c r="D61041" s="4"/>
    </row>
    <row r="61042" spans="4:4" x14ac:dyDescent="0.3">
      <c r="D61042" s="4"/>
    </row>
    <row r="61043" spans="4:4" x14ac:dyDescent="0.3">
      <c r="D61043" s="4"/>
    </row>
    <row r="61044" spans="4:4" x14ac:dyDescent="0.3">
      <c r="D61044" s="4"/>
    </row>
    <row r="61045" spans="4:4" x14ac:dyDescent="0.3">
      <c r="D61045" s="4"/>
    </row>
    <row r="61046" spans="4:4" x14ac:dyDescent="0.3">
      <c r="D61046" s="4"/>
    </row>
    <row r="61047" spans="4:4" x14ac:dyDescent="0.3">
      <c r="D61047" s="4"/>
    </row>
    <row r="61048" spans="4:4" x14ac:dyDescent="0.3">
      <c r="D61048" s="4"/>
    </row>
    <row r="61049" spans="4:4" x14ac:dyDescent="0.3">
      <c r="D61049" s="4"/>
    </row>
    <row r="61050" spans="4:4" x14ac:dyDescent="0.3">
      <c r="D61050" s="4"/>
    </row>
    <row r="61051" spans="4:4" x14ac:dyDescent="0.3">
      <c r="D61051" s="4"/>
    </row>
    <row r="61052" spans="4:4" x14ac:dyDescent="0.3">
      <c r="D61052" s="4"/>
    </row>
    <row r="61053" spans="4:4" x14ac:dyDescent="0.3">
      <c r="D61053" s="4"/>
    </row>
    <row r="61054" spans="4:4" x14ac:dyDescent="0.3">
      <c r="D61054" s="4"/>
    </row>
    <row r="61055" spans="4:4" x14ac:dyDescent="0.3">
      <c r="D61055" s="4"/>
    </row>
    <row r="61056" spans="4:4" x14ac:dyDescent="0.3">
      <c r="D61056" s="4"/>
    </row>
    <row r="61057" spans="4:4" x14ac:dyDescent="0.3">
      <c r="D61057" s="4"/>
    </row>
    <row r="61058" spans="4:4" x14ac:dyDescent="0.3">
      <c r="D61058" s="4"/>
    </row>
    <row r="61059" spans="4:4" x14ac:dyDescent="0.3">
      <c r="D61059" s="4"/>
    </row>
    <row r="61060" spans="4:4" x14ac:dyDescent="0.3">
      <c r="D61060" s="4"/>
    </row>
    <row r="61061" spans="4:4" x14ac:dyDescent="0.3">
      <c r="D61061" s="4"/>
    </row>
    <row r="61062" spans="4:4" x14ac:dyDescent="0.3">
      <c r="D61062" s="4"/>
    </row>
    <row r="61063" spans="4:4" x14ac:dyDescent="0.3">
      <c r="D61063" s="4"/>
    </row>
    <row r="61064" spans="4:4" x14ac:dyDescent="0.3">
      <c r="D61064" s="4"/>
    </row>
    <row r="61065" spans="4:4" x14ac:dyDescent="0.3">
      <c r="D61065" s="4"/>
    </row>
    <row r="61066" spans="4:4" x14ac:dyDescent="0.3">
      <c r="D61066" s="4"/>
    </row>
    <row r="61067" spans="4:4" x14ac:dyDescent="0.3">
      <c r="D61067" s="4"/>
    </row>
    <row r="61068" spans="4:4" x14ac:dyDescent="0.3">
      <c r="D61068" s="4"/>
    </row>
    <row r="61069" spans="4:4" x14ac:dyDescent="0.3">
      <c r="D61069" s="4"/>
    </row>
    <row r="61070" spans="4:4" x14ac:dyDescent="0.3">
      <c r="D61070" s="4"/>
    </row>
    <row r="61071" spans="4:4" x14ac:dyDescent="0.3">
      <c r="D61071" s="4"/>
    </row>
    <row r="61072" spans="4:4" x14ac:dyDescent="0.3">
      <c r="D61072" s="4"/>
    </row>
    <row r="61073" spans="4:4" x14ac:dyDescent="0.3">
      <c r="D61073" s="4"/>
    </row>
    <row r="61074" spans="4:4" x14ac:dyDescent="0.3">
      <c r="D61074" s="4"/>
    </row>
    <row r="61075" spans="4:4" x14ac:dyDescent="0.3">
      <c r="D61075" s="4"/>
    </row>
    <row r="61076" spans="4:4" x14ac:dyDescent="0.3">
      <c r="D61076" s="4"/>
    </row>
    <row r="61077" spans="4:4" x14ac:dyDescent="0.3">
      <c r="D61077" s="4"/>
    </row>
    <row r="61078" spans="4:4" x14ac:dyDescent="0.3">
      <c r="D61078" s="4"/>
    </row>
    <row r="61079" spans="4:4" x14ac:dyDescent="0.3">
      <c r="D61079" s="4"/>
    </row>
    <row r="61080" spans="4:4" x14ac:dyDescent="0.3">
      <c r="D61080" s="4"/>
    </row>
    <row r="61081" spans="4:4" x14ac:dyDescent="0.3">
      <c r="D61081" s="4"/>
    </row>
    <row r="61082" spans="4:4" x14ac:dyDescent="0.3">
      <c r="D61082" s="4"/>
    </row>
    <row r="61083" spans="4:4" x14ac:dyDescent="0.3">
      <c r="D61083" s="4"/>
    </row>
    <row r="61084" spans="4:4" x14ac:dyDescent="0.3">
      <c r="D61084" s="4"/>
    </row>
    <row r="61085" spans="4:4" x14ac:dyDescent="0.3">
      <c r="D61085" s="4"/>
    </row>
    <row r="61086" spans="4:4" x14ac:dyDescent="0.3">
      <c r="D61086" s="4"/>
    </row>
    <row r="61087" spans="4:4" x14ac:dyDescent="0.3">
      <c r="D61087" s="4"/>
    </row>
    <row r="61088" spans="4:4" x14ac:dyDescent="0.3">
      <c r="D61088" s="4"/>
    </row>
    <row r="61089" spans="4:4" x14ac:dyDescent="0.3">
      <c r="D61089" s="4"/>
    </row>
    <row r="61090" spans="4:4" x14ac:dyDescent="0.3">
      <c r="D61090" s="4"/>
    </row>
    <row r="61091" spans="4:4" x14ac:dyDescent="0.3">
      <c r="D61091" s="4"/>
    </row>
    <row r="61092" spans="4:4" x14ac:dyDescent="0.3">
      <c r="D61092" s="4"/>
    </row>
    <row r="61093" spans="4:4" x14ac:dyDescent="0.3">
      <c r="D61093" s="4"/>
    </row>
    <row r="61094" spans="4:4" x14ac:dyDescent="0.3">
      <c r="D61094" s="4"/>
    </row>
    <row r="61095" spans="4:4" x14ac:dyDescent="0.3">
      <c r="D61095" s="4"/>
    </row>
    <row r="61096" spans="4:4" x14ac:dyDescent="0.3">
      <c r="D61096" s="4"/>
    </row>
    <row r="61097" spans="4:4" x14ac:dyDescent="0.3">
      <c r="D61097" s="4"/>
    </row>
    <row r="61098" spans="4:4" x14ac:dyDescent="0.3">
      <c r="D61098" s="4"/>
    </row>
    <row r="61099" spans="4:4" x14ac:dyDescent="0.3">
      <c r="D61099" s="4"/>
    </row>
    <row r="61100" spans="4:4" x14ac:dyDescent="0.3">
      <c r="D61100" s="4"/>
    </row>
    <row r="61101" spans="4:4" x14ac:dyDescent="0.3">
      <c r="D61101" s="4"/>
    </row>
    <row r="61102" spans="4:4" x14ac:dyDescent="0.3">
      <c r="D61102" s="4"/>
    </row>
    <row r="61103" spans="4:4" x14ac:dyDescent="0.3">
      <c r="D61103" s="4"/>
    </row>
    <row r="61104" spans="4:4" x14ac:dyDescent="0.3">
      <c r="D61104" s="4"/>
    </row>
    <row r="61105" spans="4:4" x14ac:dyDescent="0.3">
      <c r="D61105" s="4"/>
    </row>
    <row r="61106" spans="4:4" x14ac:dyDescent="0.3">
      <c r="D61106" s="4"/>
    </row>
    <row r="61107" spans="4:4" x14ac:dyDescent="0.3">
      <c r="D61107" s="4"/>
    </row>
    <row r="61108" spans="4:4" x14ac:dyDescent="0.3">
      <c r="D61108" s="4"/>
    </row>
    <row r="61109" spans="4:4" x14ac:dyDescent="0.3">
      <c r="D61109" s="4"/>
    </row>
    <row r="61110" spans="4:4" x14ac:dyDescent="0.3">
      <c r="D61110" s="4"/>
    </row>
    <row r="61111" spans="4:4" x14ac:dyDescent="0.3">
      <c r="D61111" s="4"/>
    </row>
    <row r="61112" spans="4:4" x14ac:dyDescent="0.3">
      <c r="D61112" s="4"/>
    </row>
    <row r="61113" spans="4:4" x14ac:dyDescent="0.3">
      <c r="D61113" s="4"/>
    </row>
    <row r="61114" spans="4:4" x14ac:dyDescent="0.3">
      <c r="D61114" s="4"/>
    </row>
    <row r="61115" spans="4:4" x14ac:dyDescent="0.3">
      <c r="D61115" s="4"/>
    </row>
    <row r="61116" spans="4:4" x14ac:dyDescent="0.3">
      <c r="D61116" s="4"/>
    </row>
    <row r="61117" spans="4:4" x14ac:dyDescent="0.3">
      <c r="D61117" s="4"/>
    </row>
    <row r="61118" spans="4:4" x14ac:dyDescent="0.3">
      <c r="D61118" s="4"/>
    </row>
    <row r="61119" spans="4:4" x14ac:dyDescent="0.3">
      <c r="D61119" s="4"/>
    </row>
    <row r="61120" spans="4:4" x14ac:dyDescent="0.3">
      <c r="D61120" s="4"/>
    </row>
    <row r="61121" spans="4:4" x14ac:dyDescent="0.3">
      <c r="D61121" s="4"/>
    </row>
    <row r="61122" spans="4:4" x14ac:dyDescent="0.3">
      <c r="D61122" s="4"/>
    </row>
    <row r="61123" spans="4:4" x14ac:dyDescent="0.3">
      <c r="D61123" s="4"/>
    </row>
    <row r="61124" spans="4:4" x14ac:dyDescent="0.3">
      <c r="D61124" s="4"/>
    </row>
    <row r="61125" spans="4:4" x14ac:dyDescent="0.3">
      <c r="D61125" s="4"/>
    </row>
    <row r="61126" spans="4:4" x14ac:dyDescent="0.3">
      <c r="D61126" s="4"/>
    </row>
    <row r="61127" spans="4:4" x14ac:dyDescent="0.3">
      <c r="D61127" s="4"/>
    </row>
    <row r="61128" spans="4:4" x14ac:dyDescent="0.3">
      <c r="D61128" s="4"/>
    </row>
    <row r="61129" spans="4:4" x14ac:dyDescent="0.3">
      <c r="D61129" s="4"/>
    </row>
    <row r="61130" spans="4:4" x14ac:dyDescent="0.3">
      <c r="D61130" s="4"/>
    </row>
    <row r="61131" spans="4:4" x14ac:dyDescent="0.3">
      <c r="D61131" s="4"/>
    </row>
    <row r="61132" spans="4:4" x14ac:dyDescent="0.3">
      <c r="D61132" s="4"/>
    </row>
    <row r="61133" spans="4:4" x14ac:dyDescent="0.3">
      <c r="D61133" s="4"/>
    </row>
    <row r="61134" spans="4:4" x14ac:dyDescent="0.3">
      <c r="D61134" s="4"/>
    </row>
    <row r="61135" spans="4:4" x14ac:dyDescent="0.3">
      <c r="D61135" s="4"/>
    </row>
    <row r="61136" spans="4:4" x14ac:dyDescent="0.3">
      <c r="D61136" s="4"/>
    </row>
    <row r="61137" spans="4:4" x14ac:dyDescent="0.3">
      <c r="D61137" s="4"/>
    </row>
    <row r="61138" spans="4:4" x14ac:dyDescent="0.3">
      <c r="D61138" s="4"/>
    </row>
    <row r="61139" spans="4:4" x14ac:dyDescent="0.3">
      <c r="D61139" s="4"/>
    </row>
    <row r="61140" spans="4:4" x14ac:dyDescent="0.3">
      <c r="D61140" s="4"/>
    </row>
    <row r="61141" spans="4:4" x14ac:dyDescent="0.3">
      <c r="D61141" s="4"/>
    </row>
    <row r="61142" spans="4:4" x14ac:dyDescent="0.3">
      <c r="D61142" s="4"/>
    </row>
    <row r="61143" spans="4:4" x14ac:dyDescent="0.3">
      <c r="D61143" s="4"/>
    </row>
    <row r="61144" spans="4:4" x14ac:dyDescent="0.3">
      <c r="D61144" s="4"/>
    </row>
    <row r="61145" spans="4:4" x14ac:dyDescent="0.3">
      <c r="D61145" s="4"/>
    </row>
    <row r="61146" spans="4:4" x14ac:dyDescent="0.3">
      <c r="D61146" s="4"/>
    </row>
    <row r="61147" spans="4:4" x14ac:dyDescent="0.3">
      <c r="D61147" s="4"/>
    </row>
    <row r="61148" spans="4:4" x14ac:dyDescent="0.3">
      <c r="D61148" s="4"/>
    </row>
    <row r="61149" spans="4:4" x14ac:dyDescent="0.3">
      <c r="D61149" s="4"/>
    </row>
    <row r="61150" spans="4:4" x14ac:dyDescent="0.3">
      <c r="D61150" s="4"/>
    </row>
    <row r="61151" spans="4:4" x14ac:dyDescent="0.3">
      <c r="D61151" s="4"/>
    </row>
    <row r="61152" spans="4:4" x14ac:dyDescent="0.3">
      <c r="D61152" s="4"/>
    </row>
    <row r="61153" spans="4:4" x14ac:dyDescent="0.3">
      <c r="D61153" s="4"/>
    </row>
    <row r="61154" spans="4:4" x14ac:dyDescent="0.3">
      <c r="D61154" s="4"/>
    </row>
    <row r="61155" spans="4:4" x14ac:dyDescent="0.3">
      <c r="D61155" s="4"/>
    </row>
    <row r="61156" spans="4:4" x14ac:dyDescent="0.3">
      <c r="D61156" s="4"/>
    </row>
    <row r="61157" spans="4:4" x14ac:dyDescent="0.3">
      <c r="D61157" s="4"/>
    </row>
    <row r="61158" spans="4:4" x14ac:dyDescent="0.3">
      <c r="D61158" s="4"/>
    </row>
    <row r="61159" spans="4:4" x14ac:dyDescent="0.3">
      <c r="D61159" s="4"/>
    </row>
    <row r="61160" spans="4:4" x14ac:dyDescent="0.3">
      <c r="D61160" s="4"/>
    </row>
    <row r="61161" spans="4:4" x14ac:dyDescent="0.3">
      <c r="D61161" s="4"/>
    </row>
    <row r="61162" spans="4:4" x14ac:dyDescent="0.3">
      <c r="D61162" s="4"/>
    </row>
    <row r="61163" spans="4:4" x14ac:dyDescent="0.3">
      <c r="D61163" s="4"/>
    </row>
    <row r="61164" spans="4:4" x14ac:dyDescent="0.3">
      <c r="D61164" s="4"/>
    </row>
    <row r="61165" spans="4:4" x14ac:dyDescent="0.3">
      <c r="D61165" s="4"/>
    </row>
    <row r="61166" spans="4:4" x14ac:dyDescent="0.3">
      <c r="D61166" s="4"/>
    </row>
    <row r="61167" spans="4:4" x14ac:dyDescent="0.3">
      <c r="D61167" s="4"/>
    </row>
    <row r="61168" spans="4:4" x14ac:dyDescent="0.3">
      <c r="D61168" s="4"/>
    </row>
    <row r="61169" spans="4:4" x14ac:dyDescent="0.3">
      <c r="D61169" s="4"/>
    </row>
    <row r="61170" spans="4:4" x14ac:dyDescent="0.3">
      <c r="D61170" s="4"/>
    </row>
    <row r="61171" spans="4:4" x14ac:dyDescent="0.3">
      <c r="D61171" s="4"/>
    </row>
    <row r="61172" spans="4:4" x14ac:dyDescent="0.3">
      <c r="D61172" s="4"/>
    </row>
    <row r="61173" spans="4:4" x14ac:dyDescent="0.3">
      <c r="D61173" s="4"/>
    </row>
    <row r="61174" spans="4:4" x14ac:dyDescent="0.3">
      <c r="D61174" s="4"/>
    </row>
    <row r="61175" spans="4:4" x14ac:dyDescent="0.3">
      <c r="D61175" s="4"/>
    </row>
    <row r="61176" spans="4:4" x14ac:dyDescent="0.3">
      <c r="D61176" s="4"/>
    </row>
    <row r="61177" spans="4:4" x14ac:dyDescent="0.3">
      <c r="D61177" s="4"/>
    </row>
    <row r="61178" spans="4:4" x14ac:dyDescent="0.3">
      <c r="D61178" s="4"/>
    </row>
    <row r="61179" spans="4:4" x14ac:dyDescent="0.3">
      <c r="D61179" s="4"/>
    </row>
    <row r="61180" spans="4:4" x14ac:dyDescent="0.3">
      <c r="D61180" s="4"/>
    </row>
    <row r="61181" spans="4:4" x14ac:dyDescent="0.3">
      <c r="D61181" s="4"/>
    </row>
    <row r="61182" spans="4:4" x14ac:dyDescent="0.3">
      <c r="D61182" s="4"/>
    </row>
    <row r="61183" spans="4:4" x14ac:dyDescent="0.3">
      <c r="D61183" s="4"/>
    </row>
    <row r="61184" spans="4:4" x14ac:dyDescent="0.3">
      <c r="D61184" s="4"/>
    </row>
    <row r="61185" spans="4:4" x14ac:dyDescent="0.3">
      <c r="D61185" s="4"/>
    </row>
    <row r="61186" spans="4:4" x14ac:dyDescent="0.3">
      <c r="D61186" s="4"/>
    </row>
    <row r="61187" spans="4:4" x14ac:dyDescent="0.3">
      <c r="D61187" s="4"/>
    </row>
    <row r="61188" spans="4:4" x14ac:dyDescent="0.3">
      <c r="D61188" s="4"/>
    </row>
    <row r="61189" spans="4:4" x14ac:dyDescent="0.3">
      <c r="D61189" s="4"/>
    </row>
    <row r="61190" spans="4:4" x14ac:dyDescent="0.3">
      <c r="D61190" s="4"/>
    </row>
    <row r="61191" spans="4:4" x14ac:dyDescent="0.3">
      <c r="D61191" s="4"/>
    </row>
    <row r="61192" spans="4:4" x14ac:dyDescent="0.3">
      <c r="D61192" s="4"/>
    </row>
    <row r="61193" spans="4:4" x14ac:dyDescent="0.3">
      <c r="D61193" s="4"/>
    </row>
    <row r="61194" spans="4:4" x14ac:dyDescent="0.3">
      <c r="D61194" s="4"/>
    </row>
    <row r="61195" spans="4:4" x14ac:dyDescent="0.3">
      <c r="D61195" s="4"/>
    </row>
    <row r="61196" spans="4:4" x14ac:dyDescent="0.3">
      <c r="D61196" s="4"/>
    </row>
    <row r="61197" spans="4:4" x14ac:dyDescent="0.3">
      <c r="D61197" s="4"/>
    </row>
    <row r="61198" spans="4:4" x14ac:dyDescent="0.3">
      <c r="D61198" s="4"/>
    </row>
    <row r="61199" spans="4:4" x14ac:dyDescent="0.3">
      <c r="D61199" s="4"/>
    </row>
    <row r="61200" spans="4:4" x14ac:dyDescent="0.3">
      <c r="D61200" s="4"/>
    </row>
    <row r="61201" spans="4:4" x14ac:dyDescent="0.3">
      <c r="D61201" s="4"/>
    </row>
    <row r="61202" spans="4:4" x14ac:dyDescent="0.3">
      <c r="D61202" s="4"/>
    </row>
    <row r="61203" spans="4:4" x14ac:dyDescent="0.3">
      <c r="D61203" s="4"/>
    </row>
    <row r="61204" spans="4:4" x14ac:dyDescent="0.3">
      <c r="D61204" s="4"/>
    </row>
    <row r="61205" spans="4:4" x14ac:dyDescent="0.3">
      <c r="D61205" s="4"/>
    </row>
    <row r="61206" spans="4:4" x14ac:dyDescent="0.3">
      <c r="D61206" s="4"/>
    </row>
    <row r="61207" spans="4:4" x14ac:dyDescent="0.3">
      <c r="D61207" s="4"/>
    </row>
    <row r="61208" spans="4:4" x14ac:dyDescent="0.3">
      <c r="D61208" s="4"/>
    </row>
    <row r="61209" spans="4:4" x14ac:dyDescent="0.3">
      <c r="D61209" s="4"/>
    </row>
    <row r="61210" spans="4:4" x14ac:dyDescent="0.3">
      <c r="D61210" s="4"/>
    </row>
    <row r="61211" spans="4:4" x14ac:dyDescent="0.3">
      <c r="D61211" s="4"/>
    </row>
    <row r="61212" spans="4:4" x14ac:dyDescent="0.3">
      <c r="D61212" s="4"/>
    </row>
    <row r="61213" spans="4:4" x14ac:dyDescent="0.3">
      <c r="D61213" s="4"/>
    </row>
    <row r="61214" spans="4:4" x14ac:dyDescent="0.3">
      <c r="D61214" s="4"/>
    </row>
    <row r="61215" spans="4:4" x14ac:dyDescent="0.3">
      <c r="D61215" s="4"/>
    </row>
    <row r="61216" spans="4:4" x14ac:dyDescent="0.3">
      <c r="D61216" s="4"/>
    </row>
    <row r="61217" spans="4:4" x14ac:dyDescent="0.3">
      <c r="D61217" s="4"/>
    </row>
    <row r="61218" spans="4:4" x14ac:dyDescent="0.3">
      <c r="D61218" s="4"/>
    </row>
    <row r="61219" spans="4:4" x14ac:dyDescent="0.3">
      <c r="D61219" s="4"/>
    </row>
    <row r="61220" spans="4:4" x14ac:dyDescent="0.3">
      <c r="D61220" s="4"/>
    </row>
    <row r="61221" spans="4:4" x14ac:dyDescent="0.3">
      <c r="D61221" s="4"/>
    </row>
    <row r="61222" spans="4:4" x14ac:dyDescent="0.3">
      <c r="D61222" s="4"/>
    </row>
    <row r="61223" spans="4:4" x14ac:dyDescent="0.3">
      <c r="D61223" s="4"/>
    </row>
    <row r="61224" spans="4:4" x14ac:dyDescent="0.3">
      <c r="D61224" s="4"/>
    </row>
    <row r="61225" spans="4:4" x14ac:dyDescent="0.3">
      <c r="D61225" s="4"/>
    </row>
    <row r="61226" spans="4:4" x14ac:dyDescent="0.3">
      <c r="D61226" s="4"/>
    </row>
    <row r="61227" spans="4:4" x14ac:dyDescent="0.3">
      <c r="D61227" s="4"/>
    </row>
    <row r="61228" spans="4:4" x14ac:dyDescent="0.3">
      <c r="D61228" s="4"/>
    </row>
    <row r="61229" spans="4:4" x14ac:dyDescent="0.3">
      <c r="D61229" s="4"/>
    </row>
    <row r="61230" spans="4:4" x14ac:dyDescent="0.3">
      <c r="D61230" s="4"/>
    </row>
    <row r="61231" spans="4:4" x14ac:dyDescent="0.3">
      <c r="D61231" s="4"/>
    </row>
    <row r="61232" spans="4:4" x14ac:dyDescent="0.3">
      <c r="D61232" s="4"/>
    </row>
    <row r="61233" spans="4:4" x14ac:dyDescent="0.3">
      <c r="D61233" s="4"/>
    </row>
    <row r="61234" spans="4:4" x14ac:dyDescent="0.3">
      <c r="D61234" s="4"/>
    </row>
    <row r="61235" spans="4:4" x14ac:dyDescent="0.3">
      <c r="D61235" s="4"/>
    </row>
    <row r="61236" spans="4:4" x14ac:dyDescent="0.3">
      <c r="D61236" s="4"/>
    </row>
    <row r="61237" spans="4:4" x14ac:dyDescent="0.3">
      <c r="D61237" s="4"/>
    </row>
    <row r="61238" spans="4:4" x14ac:dyDescent="0.3">
      <c r="D61238" s="4"/>
    </row>
    <row r="61239" spans="4:4" x14ac:dyDescent="0.3">
      <c r="D61239" s="4"/>
    </row>
    <row r="61240" spans="4:4" x14ac:dyDescent="0.3">
      <c r="D61240" s="4"/>
    </row>
    <row r="61241" spans="4:4" x14ac:dyDescent="0.3">
      <c r="D61241" s="4"/>
    </row>
    <row r="61242" spans="4:4" x14ac:dyDescent="0.3">
      <c r="D61242" s="4"/>
    </row>
    <row r="61243" spans="4:4" x14ac:dyDescent="0.3">
      <c r="D61243" s="4"/>
    </row>
    <row r="61244" spans="4:4" x14ac:dyDescent="0.3">
      <c r="D61244" s="4"/>
    </row>
    <row r="61245" spans="4:4" x14ac:dyDescent="0.3">
      <c r="D61245" s="4"/>
    </row>
    <row r="61246" spans="4:4" x14ac:dyDescent="0.3">
      <c r="D61246" s="4"/>
    </row>
    <row r="61247" spans="4:4" x14ac:dyDescent="0.3">
      <c r="D61247" s="4"/>
    </row>
    <row r="61248" spans="4:4" x14ac:dyDescent="0.3">
      <c r="D61248" s="4"/>
    </row>
    <row r="61249" spans="4:4" x14ac:dyDescent="0.3">
      <c r="D61249" s="4"/>
    </row>
    <row r="61250" spans="4:4" x14ac:dyDescent="0.3">
      <c r="D61250" s="4"/>
    </row>
    <row r="61251" spans="4:4" x14ac:dyDescent="0.3">
      <c r="D61251" s="4"/>
    </row>
    <row r="61252" spans="4:4" x14ac:dyDescent="0.3">
      <c r="D61252" s="4"/>
    </row>
    <row r="61253" spans="4:4" x14ac:dyDescent="0.3">
      <c r="D61253" s="4"/>
    </row>
    <row r="61254" spans="4:4" x14ac:dyDescent="0.3">
      <c r="D61254" s="4"/>
    </row>
    <row r="61255" spans="4:4" x14ac:dyDescent="0.3">
      <c r="D61255" s="4"/>
    </row>
    <row r="61256" spans="4:4" x14ac:dyDescent="0.3">
      <c r="D61256" s="4"/>
    </row>
    <row r="61257" spans="4:4" x14ac:dyDescent="0.3">
      <c r="D61257" s="4"/>
    </row>
    <row r="61258" spans="4:4" x14ac:dyDescent="0.3">
      <c r="D61258" s="4"/>
    </row>
    <row r="61259" spans="4:4" x14ac:dyDescent="0.3">
      <c r="D61259" s="4"/>
    </row>
    <row r="61260" spans="4:4" x14ac:dyDescent="0.3">
      <c r="D61260" s="4"/>
    </row>
    <row r="61261" spans="4:4" x14ac:dyDescent="0.3">
      <c r="D61261" s="4"/>
    </row>
    <row r="61262" spans="4:4" x14ac:dyDescent="0.3">
      <c r="D61262" s="4"/>
    </row>
    <row r="61263" spans="4:4" x14ac:dyDescent="0.3">
      <c r="D61263" s="4"/>
    </row>
    <row r="61264" spans="4:4" x14ac:dyDescent="0.3">
      <c r="D61264" s="4"/>
    </row>
    <row r="61265" spans="4:4" x14ac:dyDescent="0.3">
      <c r="D61265" s="4"/>
    </row>
    <row r="61266" spans="4:4" x14ac:dyDescent="0.3">
      <c r="D61266" s="4"/>
    </row>
    <row r="61267" spans="4:4" x14ac:dyDescent="0.3">
      <c r="D61267" s="4"/>
    </row>
    <row r="61268" spans="4:4" x14ac:dyDescent="0.3">
      <c r="D61268" s="4"/>
    </row>
    <row r="61269" spans="4:4" x14ac:dyDescent="0.3">
      <c r="D61269" s="4"/>
    </row>
    <row r="61270" spans="4:4" x14ac:dyDescent="0.3">
      <c r="D61270" s="4"/>
    </row>
    <row r="61271" spans="4:4" x14ac:dyDescent="0.3">
      <c r="D61271" s="4"/>
    </row>
    <row r="61272" spans="4:4" x14ac:dyDescent="0.3">
      <c r="D61272" s="4"/>
    </row>
    <row r="61273" spans="4:4" x14ac:dyDescent="0.3">
      <c r="D61273" s="4"/>
    </row>
    <row r="61274" spans="4:4" x14ac:dyDescent="0.3">
      <c r="D61274" s="4"/>
    </row>
    <row r="61275" spans="4:4" x14ac:dyDescent="0.3">
      <c r="D61275" s="4"/>
    </row>
    <row r="61276" spans="4:4" x14ac:dyDescent="0.3">
      <c r="D61276" s="4"/>
    </row>
    <row r="61277" spans="4:4" x14ac:dyDescent="0.3">
      <c r="D61277" s="4"/>
    </row>
    <row r="61278" spans="4:4" x14ac:dyDescent="0.3">
      <c r="D61278" s="4"/>
    </row>
    <row r="61279" spans="4:4" x14ac:dyDescent="0.3">
      <c r="D61279" s="4"/>
    </row>
    <row r="61280" spans="4:4" x14ac:dyDescent="0.3">
      <c r="D61280" s="4"/>
    </row>
    <row r="61281" spans="4:4" x14ac:dyDescent="0.3">
      <c r="D61281" s="4"/>
    </row>
    <row r="61282" spans="4:4" x14ac:dyDescent="0.3">
      <c r="D61282" s="4"/>
    </row>
    <row r="61283" spans="4:4" x14ac:dyDescent="0.3">
      <c r="D61283" s="4"/>
    </row>
    <row r="61284" spans="4:4" x14ac:dyDescent="0.3">
      <c r="D61284" s="4"/>
    </row>
    <row r="61285" spans="4:4" x14ac:dyDescent="0.3">
      <c r="D61285" s="4"/>
    </row>
    <row r="61286" spans="4:4" x14ac:dyDescent="0.3">
      <c r="D61286" s="4"/>
    </row>
    <row r="61287" spans="4:4" x14ac:dyDescent="0.3">
      <c r="D61287" s="4"/>
    </row>
    <row r="61288" spans="4:4" x14ac:dyDescent="0.3">
      <c r="D61288" s="4"/>
    </row>
    <row r="61289" spans="4:4" x14ac:dyDescent="0.3">
      <c r="D61289" s="4"/>
    </row>
    <row r="61290" spans="4:4" x14ac:dyDescent="0.3">
      <c r="D61290" s="4"/>
    </row>
    <row r="61291" spans="4:4" x14ac:dyDescent="0.3">
      <c r="D61291" s="4"/>
    </row>
    <row r="61292" spans="4:4" x14ac:dyDescent="0.3">
      <c r="D61292" s="4"/>
    </row>
    <row r="61293" spans="4:4" x14ac:dyDescent="0.3">
      <c r="D61293" s="4"/>
    </row>
    <row r="61294" spans="4:4" x14ac:dyDescent="0.3">
      <c r="D61294" s="4"/>
    </row>
    <row r="61295" spans="4:4" x14ac:dyDescent="0.3">
      <c r="D61295" s="4"/>
    </row>
    <row r="61296" spans="4:4" x14ac:dyDescent="0.3">
      <c r="D61296" s="4"/>
    </row>
    <row r="61297" spans="4:4" x14ac:dyDescent="0.3">
      <c r="D61297" s="4"/>
    </row>
    <row r="61298" spans="4:4" x14ac:dyDescent="0.3">
      <c r="D61298" s="4"/>
    </row>
    <row r="61299" spans="4:4" x14ac:dyDescent="0.3">
      <c r="D61299" s="4"/>
    </row>
    <row r="61300" spans="4:4" x14ac:dyDescent="0.3">
      <c r="D61300" s="4"/>
    </row>
    <row r="61301" spans="4:4" x14ac:dyDescent="0.3">
      <c r="D61301" s="4"/>
    </row>
    <row r="61302" spans="4:4" x14ac:dyDescent="0.3">
      <c r="D61302" s="4"/>
    </row>
    <row r="61303" spans="4:4" x14ac:dyDescent="0.3">
      <c r="D61303" s="4"/>
    </row>
    <row r="61304" spans="4:4" x14ac:dyDescent="0.3">
      <c r="D61304" s="4"/>
    </row>
    <row r="61305" spans="4:4" x14ac:dyDescent="0.3">
      <c r="D61305" s="4"/>
    </row>
    <row r="61306" spans="4:4" x14ac:dyDescent="0.3">
      <c r="D61306" s="4"/>
    </row>
    <row r="61307" spans="4:4" x14ac:dyDescent="0.3">
      <c r="D61307" s="4"/>
    </row>
    <row r="61308" spans="4:4" x14ac:dyDescent="0.3">
      <c r="D61308" s="4"/>
    </row>
    <row r="61309" spans="4:4" x14ac:dyDescent="0.3">
      <c r="D61309" s="4"/>
    </row>
    <row r="61310" spans="4:4" x14ac:dyDescent="0.3">
      <c r="D61310" s="4"/>
    </row>
    <row r="61311" spans="4:4" x14ac:dyDescent="0.3">
      <c r="D61311" s="4"/>
    </row>
    <row r="61312" spans="4:4" x14ac:dyDescent="0.3">
      <c r="D61312" s="4"/>
    </row>
    <row r="61313" spans="4:4" x14ac:dyDescent="0.3">
      <c r="D61313" s="4"/>
    </row>
    <row r="61314" spans="4:4" x14ac:dyDescent="0.3">
      <c r="D61314" s="4"/>
    </row>
    <row r="61315" spans="4:4" x14ac:dyDescent="0.3">
      <c r="D61315" s="4"/>
    </row>
    <row r="61316" spans="4:4" x14ac:dyDescent="0.3">
      <c r="D61316" s="4"/>
    </row>
    <row r="61317" spans="4:4" x14ac:dyDescent="0.3">
      <c r="D61317" s="4"/>
    </row>
    <row r="61318" spans="4:4" x14ac:dyDescent="0.3">
      <c r="D61318" s="4"/>
    </row>
    <row r="61319" spans="4:4" x14ac:dyDescent="0.3">
      <c r="D61319" s="4"/>
    </row>
    <row r="61320" spans="4:4" x14ac:dyDescent="0.3">
      <c r="D61320" s="4"/>
    </row>
    <row r="61321" spans="4:4" x14ac:dyDescent="0.3">
      <c r="D61321" s="4"/>
    </row>
    <row r="61322" spans="4:4" x14ac:dyDescent="0.3">
      <c r="D61322" s="4"/>
    </row>
    <row r="61323" spans="4:4" x14ac:dyDescent="0.3">
      <c r="D61323" s="4"/>
    </row>
    <row r="61324" spans="4:4" x14ac:dyDescent="0.3">
      <c r="D61324" s="4"/>
    </row>
    <row r="61325" spans="4:4" x14ac:dyDescent="0.3">
      <c r="D61325" s="4"/>
    </row>
    <row r="61326" spans="4:4" x14ac:dyDescent="0.3">
      <c r="D61326" s="4"/>
    </row>
    <row r="61327" spans="4:4" x14ac:dyDescent="0.3">
      <c r="D61327" s="4"/>
    </row>
    <row r="61328" spans="4:4" x14ac:dyDescent="0.3">
      <c r="D61328" s="4"/>
    </row>
    <row r="61329" spans="4:4" x14ac:dyDescent="0.3">
      <c r="D61329" s="4"/>
    </row>
    <row r="61330" spans="4:4" x14ac:dyDescent="0.3">
      <c r="D61330" s="4"/>
    </row>
    <row r="61331" spans="4:4" x14ac:dyDescent="0.3">
      <c r="D61331" s="4"/>
    </row>
    <row r="61332" spans="4:4" x14ac:dyDescent="0.3">
      <c r="D61332" s="4"/>
    </row>
    <row r="61333" spans="4:4" x14ac:dyDescent="0.3">
      <c r="D61333" s="4"/>
    </row>
    <row r="61334" spans="4:4" x14ac:dyDescent="0.3">
      <c r="D61334" s="4"/>
    </row>
    <row r="61335" spans="4:4" x14ac:dyDescent="0.3">
      <c r="D61335" s="4"/>
    </row>
    <row r="61336" spans="4:4" x14ac:dyDescent="0.3">
      <c r="D61336" s="4"/>
    </row>
    <row r="61337" spans="4:4" x14ac:dyDescent="0.3">
      <c r="D61337" s="4"/>
    </row>
    <row r="61338" spans="4:4" x14ac:dyDescent="0.3">
      <c r="D61338" s="4"/>
    </row>
    <row r="61339" spans="4:4" x14ac:dyDescent="0.3">
      <c r="D61339" s="4"/>
    </row>
    <row r="61340" spans="4:4" x14ac:dyDescent="0.3">
      <c r="D61340" s="4"/>
    </row>
    <row r="61341" spans="4:4" x14ac:dyDescent="0.3">
      <c r="D61341" s="4"/>
    </row>
    <row r="61342" spans="4:4" x14ac:dyDescent="0.3">
      <c r="D61342" s="4"/>
    </row>
    <row r="61343" spans="4:4" x14ac:dyDescent="0.3">
      <c r="D61343" s="4"/>
    </row>
    <row r="61344" spans="4:4" x14ac:dyDescent="0.3">
      <c r="D61344" s="4"/>
    </row>
    <row r="61345" spans="4:4" x14ac:dyDescent="0.3">
      <c r="D61345" s="4"/>
    </row>
    <row r="61346" spans="4:4" x14ac:dyDescent="0.3">
      <c r="D61346" s="4"/>
    </row>
    <row r="61347" spans="4:4" x14ac:dyDescent="0.3">
      <c r="D61347" s="4"/>
    </row>
    <row r="61348" spans="4:4" x14ac:dyDescent="0.3">
      <c r="D61348" s="4"/>
    </row>
    <row r="61349" spans="4:4" x14ac:dyDescent="0.3">
      <c r="D61349" s="4"/>
    </row>
    <row r="61350" spans="4:4" x14ac:dyDescent="0.3">
      <c r="D61350" s="4"/>
    </row>
    <row r="61351" spans="4:4" x14ac:dyDescent="0.3">
      <c r="D61351" s="4"/>
    </row>
    <row r="61352" spans="4:4" x14ac:dyDescent="0.3">
      <c r="D61352" s="4"/>
    </row>
    <row r="61353" spans="4:4" x14ac:dyDescent="0.3">
      <c r="D61353" s="4"/>
    </row>
    <row r="61354" spans="4:4" x14ac:dyDescent="0.3">
      <c r="D61354" s="4"/>
    </row>
    <row r="61355" spans="4:4" x14ac:dyDescent="0.3">
      <c r="D61355" s="4"/>
    </row>
    <row r="61356" spans="4:4" x14ac:dyDescent="0.3">
      <c r="D61356" s="4"/>
    </row>
    <row r="61357" spans="4:4" x14ac:dyDescent="0.3">
      <c r="D61357" s="4"/>
    </row>
    <row r="61358" spans="4:4" x14ac:dyDescent="0.3">
      <c r="D61358" s="4"/>
    </row>
    <row r="61359" spans="4:4" x14ac:dyDescent="0.3">
      <c r="D61359" s="4"/>
    </row>
    <row r="61360" spans="4:4" x14ac:dyDescent="0.3">
      <c r="D61360" s="4"/>
    </row>
    <row r="61361" spans="4:4" x14ac:dyDescent="0.3">
      <c r="D61361" s="4"/>
    </row>
    <row r="61362" spans="4:4" x14ac:dyDescent="0.3">
      <c r="D61362" s="4"/>
    </row>
    <row r="61363" spans="4:4" x14ac:dyDescent="0.3">
      <c r="D61363" s="4"/>
    </row>
    <row r="61364" spans="4:4" x14ac:dyDescent="0.3">
      <c r="D61364" s="4"/>
    </row>
    <row r="61365" spans="4:4" x14ac:dyDescent="0.3">
      <c r="D61365" s="4"/>
    </row>
    <row r="61366" spans="4:4" x14ac:dyDescent="0.3">
      <c r="D61366" s="4"/>
    </row>
    <row r="61367" spans="4:4" x14ac:dyDescent="0.3">
      <c r="D61367" s="4"/>
    </row>
    <row r="61368" spans="4:4" x14ac:dyDescent="0.3">
      <c r="D61368" s="4"/>
    </row>
    <row r="61369" spans="4:4" x14ac:dyDescent="0.3">
      <c r="D61369" s="4"/>
    </row>
    <row r="61370" spans="4:4" x14ac:dyDescent="0.3">
      <c r="D61370" s="4"/>
    </row>
    <row r="61371" spans="4:4" x14ac:dyDescent="0.3">
      <c r="D61371" s="4"/>
    </row>
    <row r="61372" spans="4:4" x14ac:dyDescent="0.3">
      <c r="D61372" s="4"/>
    </row>
    <row r="61373" spans="4:4" x14ac:dyDescent="0.3">
      <c r="D61373" s="4"/>
    </row>
    <row r="61374" spans="4:4" x14ac:dyDescent="0.3">
      <c r="D61374" s="4"/>
    </row>
    <row r="61375" spans="4:4" x14ac:dyDescent="0.3">
      <c r="D61375" s="4"/>
    </row>
    <row r="61376" spans="4:4" x14ac:dyDescent="0.3">
      <c r="D61376" s="4"/>
    </row>
    <row r="61377" spans="4:4" x14ac:dyDescent="0.3">
      <c r="D61377" s="4"/>
    </row>
    <row r="61378" spans="4:4" x14ac:dyDescent="0.3">
      <c r="D61378" s="4"/>
    </row>
    <row r="61379" spans="4:4" x14ac:dyDescent="0.3">
      <c r="D61379" s="4"/>
    </row>
    <row r="61380" spans="4:4" x14ac:dyDescent="0.3">
      <c r="D61380" s="4"/>
    </row>
    <row r="61381" spans="4:4" x14ac:dyDescent="0.3">
      <c r="D61381" s="4"/>
    </row>
    <row r="61382" spans="4:4" x14ac:dyDescent="0.3">
      <c r="D61382" s="4"/>
    </row>
    <row r="61383" spans="4:4" x14ac:dyDescent="0.3">
      <c r="D61383" s="4"/>
    </row>
    <row r="61384" spans="4:4" x14ac:dyDescent="0.3">
      <c r="D61384" s="4"/>
    </row>
    <row r="61385" spans="4:4" x14ac:dyDescent="0.3">
      <c r="D61385" s="4"/>
    </row>
    <row r="61386" spans="4:4" x14ac:dyDescent="0.3">
      <c r="D61386" s="4"/>
    </row>
    <row r="61387" spans="4:4" x14ac:dyDescent="0.3">
      <c r="D61387" s="4"/>
    </row>
    <row r="61388" spans="4:4" x14ac:dyDescent="0.3">
      <c r="D61388" s="4"/>
    </row>
    <row r="61389" spans="4:4" x14ac:dyDescent="0.3">
      <c r="D61389" s="4"/>
    </row>
    <row r="61390" spans="4:4" x14ac:dyDescent="0.3">
      <c r="D61390" s="4"/>
    </row>
    <row r="61391" spans="4:4" x14ac:dyDescent="0.3">
      <c r="D61391" s="4"/>
    </row>
    <row r="61392" spans="4:4" x14ac:dyDescent="0.3">
      <c r="D61392" s="4"/>
    </row>
    <row r="61393" spans="4:4" x14ac:dyDescent="0.3">
      <c r="D61393" s="4"/>
    </row>
    <row r="61394" spans="4:4" x14ac:dyDescent="0.3">
      <c r="D61394" s="4"/>
    </row>
    <row r="61395" spans="4:4" x14ac:dyDescent="0.3">
      <c r="D61395" s="4"/>
    </row>
    <row r="61396" spans="4:4" x14ac:dyDescent="0.3">
      <c r="D61396" s="4"/>
    </row>
    <row r="61397" spans="4:4" x14ac:dyDescent="0.3">
      <c r="D61397" s="4"/>
    </row>
    <row r="61398" spans="4:4" x14ac:dyDescent="0.3">
      <c r="D61398" s="4"/>
    </row>
    <row r="61399" spans="4:4" x14ac:dyDescent="0.3">
      <c r="D61399" s="4"/>
    </row>
    <row r="61400" spans="4:4" x14ac:dyDescent="0.3">
      <c r="D61400" s="4"/>
    </row>
    <row r="61401" spans="4:4" x14ac:dyDescent="0.3">
      <c r="D61401" s="4"/>
    </row>
    <row r="61402" spans="4:4" x14ac:dyDescent="0.3">
      <c r="D61402" s="4"/>
    </row>
    <row r="61403" spans="4:4" x14ac:dyDescent="0.3">
      <c r="D61403" s="4"/>
    </row>
    <row r="61404" spans="4:4" x14ac:dyDescent="0.3">
      <c r="D61404" s="4"/>
    </row>
    <row r="61405" spans="4:4" x14ac:dyDescent="0.3">
      <c r="D61405" s="4"/>
    </row>
    <row r="61406" spans="4:4" x14ac:dyDescent="0.3">
      <c r="D61406" s="4"/>
    </row>
    <row r="61407" spans="4:4" x14ac:dyDescent="0.3">
      <c r="D61407" s="4"/>
    </row>
    <row r="61408" spans="4:4" x14ac:dyDescent="0.3">
      <c r="D61408" s="4"/>
    </row>
    <row r="61409" spans="4:4" x14ac:dyDescent="0.3">
      <c r="D61409" s="4"/>
    </row>
    <row r="61410" spans="4:4" x14ac:dyDescent="0.3">
      <c r="D61410" s="4"/>
    </row>
    <row r="61411" spans="4:4" x14ac:dyDescent="0.3">
      <c r="D61411" s="4"/>
    </row>
    <row r="61412" spans="4:4" x14ac:dyDescent="0.3">
      <c r="D61412" s="4"/>
    </row>
    <row r="61413" spans="4:4" x14ac:dyDescent="0.3">
      <c r="D61413" s="4"/>
    </row>
    <row r="61414" spans="4:4" x14ac:dyDescent="0.3">
      <c r="D61414" s="4"/>
    </row>
    <row r="61415" spans="4:4" x14ac:dyDescent="0.3">
      <c r="D61415" s="4"/>
    </row>
    <row r="61416" spans="4:4" x14ac:dyDescent="0.3">
      <c r="D61416" s="4"/>
    </row>
    <row r="61417" spans="4:4" x14ac:dyDescent="0.3">
      <c r="D61417" s="4"/>
    </row>
    <row r="61418" spans="4:4" x14ac:dyDescent="0.3">
      <c r="D61418" s="4"/>
    </row>
    <row r="61419" spans="4:4" x14ac:dyDescent="0.3">
      <c r="D61419" s="4"/>
    </row>
    <row r="61420" spans="4:4" x14ac:dyDescent="0.3">
      <c r="D61420" s="4"/>
    </row>
    <row r="61421" spans="4:4" x14ac:dyDescent="0.3">
      <c r="D61421" s="4"/>
    </row>
    <row r="61422" spans="4:4" x14ac:dyDescent="0.3">
      <c r="D61422" s="4"/>
    </row>
    <row r="61423" spans="4:4" x14ac:dyDescent="0.3">
      <c r="D61423" s="4"/>
    </row>
    <row r="61424" spans="4:4" x14ac:dyDescent="0.3">
      <c r="D61424" s="4"/>
    </row>
    <row r="61425" spans="4:4" x14ac:dyDescent="0.3">
      <c r="D61425" s="4"/>
    </row>
    <row r="61426" spans="4:4" x14ac:dyDescent="0.3">
      <c r="D61426" s="4"/>
    </row>
    <row r="61427" spans="4:4" x14ac:dyDescent="0.3">
      <c r="D61427" s="4"/>
    </row>
    <row r="61428" spans="4:4" x14ac:dyDescent="0.3">
      <c r="D61428" s="4"/>
    </row>
    <row r="61429" spans="4:4" x14ac:dyDescent="0.3">
      <c r="D61429" s="4"/>
    </row>
    <row r="61430" spans="4:4" x14ac:dyDescent="0.3">
      <c r="D61430" s="4"/>
    </row>
    <row r="61431" spans="4:4" x14ac:dyDescent="0.3">
      <c r="D61431" s="4"/>
    </row>
    <row r="61432" spans="4:4" x14ac:dyDescent="0.3">
      <c r="D61432" s="4"/>
    </row>
    <row r="61433" spans="4:4" x14ac:dyDescent="0.3">
      <c r="D61433" s="4"/>
    </row>
    <row r="61434" spans="4:4" x14ac:dyDescent="0.3">
      <c r="D61434" s="4"/>
    </row>
    <row r="61435" spans="4:4" x14ac:dyDescent="0.3">
      <c r="D61435" s="4"/>
    </row>
    <row r="61436" spans="4:4" x14ac:dyDescent="0.3">
      <c r="D61436" s="4"/>
    </row>
    <row r="61437" spans="4:4" x14ac:dyDescent="0.3">
      <c r="D61437" s="4"/>
    </row>
    <row r="61438" spans="4:4" x14ac:dyDescent="0.3">
      <c r="D61438" s="4"/>
    </row>
    <row r="61439" spans="4:4" x14ac:dyDescent="0.3">
      <c r="D61439" s="4"/>
    </row>
    <row r="61440" spans="4:4" x14ac:dyDescent="0.3">
      <c r="D61440" s="4"/>
    </row>
    <row r="61441" spans="4:4" x14ac:dyDescent="0.3">
      <c r="D61441" s="4"/>
    </row>
    <row r="61442" spans="4:4" x14ac:dyDescent="0.3">
      <c r="D61442" s="4"/>
    </row>
    <row r="61443" spans="4:4" x14ac:dyDescent="0.3">
      <c r="D61443" s="4"/>
    </row>
    <row r="61444" spans="4:4" x14ac:dyDescent="0.3">
      <c r="D61444" s="4"/>
    </row>
    <row r="61445" spans="4:4" x14ac:dyDescent="0.3">
      <c r="D61445" s="4"/>
    </row>
    <row r="61446" spans="4:4" x14ac:dyDescent="0.3">
      <c r="D61446" s="4"/>
    </row>
    <row r="61447" spans="4:4" x14ac:dyDescent="0.3">
      <c r="D61447" s="4"/>
    </row>
    <row r="61448" spans="4:4" x14ac:dyDescent="0.3">
      <c r="D61448" s="4"/>
    </row>
    <row r="61449" spans="4:4" x14ac:dyDescent="0.3">
      <c r="D61449" s="4"/>
    </row>
    <row r="61450" spans="4:4" x14ac:dyDescent="0.3">
      <c r="D61450" s="4"/>
    </row>
    <row r="61451" spans="4:4" x14ac:dyDescent="0.3">
      <c r="D61451" s="4"/>
    </row>
    <row r="61452" spans="4:4" x14ac:dyDescent="0.3">
      <c r="D61452" s="4"/>
    </row>
    <row r="61453" spans="4:4" x14ac:dyDescent="0.3">
      <c r="D61453" s="4"/>
    </row>
    <row r="61454" spans="4:4" x14ac:dyDescent="0.3">
      <c r="D61454" s="4"/>
    </row>
    <row r="61455" spans="4:4" x14ac:dyDescent="0.3">
      <c r="D61455" s="4"/>
    </row>
    <row r="61456" spans="4:4" x14ac:dyDescent="0.3">
      <c r="D61456" s="4"/>
    </row>
    <row r="61457" spans="4:4" x14ac:dyDescent="0.3">
      <c r="D61457" s="4"/>
    </row>
    <row r="61458" spans="4:4" x14ac:dyDescent="0.3">
      <c r="D61458" s="4"/>
    </row>
    <row r="61459" spans="4:4" x14ac:dyDescent="0.3">
      <c r="D61459" s="4"/>
    </row>
    <row r="61460" spans="4:4" x14ac:dyDescent="0.3">
      <c r="D61460" s="4"/>
    </row>
    <row r="61461" spans="4:4" x14ac:dyDescent="0.3">
      <c r="D61461" s="4"/>
    </row>
    <row r="61462" spans="4:4" x14ac:dyDescent="0.3">
      <c r="D61462" s="4"/>
    </row>
    <row r="61463" spans="4:4" x14ac:dyDescent="0.3">
      <c r="D61463" s="4"/>
    </row>
    <row r="61464" spans="4:4" x14ac:dyDescent="0.3">
      <c r="D61464" s="4"/>
    </row>
    <row r="61465" spans="4:4" x14ac:dyDescent="0.3">
      <c r="D61465" s="4"/>
    </row>
    <row r="61466" spans="4:4" x14ac:dyDescent="0.3">
      <c r="D61466" s="4"/>
    </row>
    <row r="61467" spans="4:4" x14ac:dyDescent="0.3">
      <c r="D61467" s="4"/>
    </row>
    <row r="61468" spans="4:4" x14ac:dyDescent="0.3">
      <c r="D61468" s="4"/>
    </row>
    <row r="61469" spans="4:4" x14ac:dyDescent="0.3">
      <c r="D61469" s="4"/>
    </row>
    <row r="61470" spans="4:4" x14ac:dyDescent="0.3">
      <c r="D61470" s="4"/>
    </row>
    <row r="61471" spans="4:4" x14ac:dyDescent="0.3">
      <c r="D61471" s="4"/>
    </row>
    <row r="61472" spans="4:4" x14ac:dyDescent="0.3">
      <c r="D61472" s="4"/>
    </row>
    <row r="61473" spans="4:4" x14ac:dyDescent="0.3">
      <c r="D61473" s="4"/>
    </row>
    <row r="61474" spans="4:4" x14ac:dyDescent="0.3">
      <c r="D61474" s="4"/>
    </row>
    <row r="61475" spans="4:4" x14ac:dyDescent="0.3">
      <c r="D61475" s="4"/>
    </row>
    <row r="61476" spans="4:4" x14ac:dyDescent="0.3">
      <c r="D61476" s="4"/>
    </row>
    <row r="61477" spans="4:4" x14ac:dyDescent="0.3">
      <c r="D61477" s="4"/>
    </row>
    <row r="61478" spans="4:4" x14ac:dyDescent="0.3">
      <c r="D61478" s="4"/>
    </row>
    <row r="61479" spans="4:4" x14ac:dyDescent="0.3">
      <c r="D61479" s="4"/>
    </row>
    <row r="61480" spans="4:4" x14ac:dyDescent="0.3">
      <c r="D61480" s="4"/>
    </row>
    <row r="61481" spans="4:4" x14ac:dyDescent="0.3">
      <c r="D61481" s="4"/>
    </row>
    <row r="61482" spans="4:4" x14ac:dyDescent="0.3">
      <c r="D61482" s="4"/>
    </row>
    <row r="61483" spans="4:4" x14ac:dyDescent="0.3">
      <c r="D61483" s="4"/>
    </row>
    <row r="61484" spans="4:4" x14ac:dyDescent="0.3">
      <c r="D61484" s="4"/>
    </row>
    <row r="61485" spans="4:4" x14ac:dyDescent="0.3">
      <c r="D61485" s="4"/>
    </row>
    <row r="61486" spans="4:4" x14ac:dyDescent="0.3">
      <c r="D61486" s="4"/>
    </row>
    <row r="61487" spans="4:4" x14ac:dyDescent="0.3">
      <c r="D61487" s="4"/>
    </row>
    <row r="61488" spans="4:4" x14ac:dyDescent="0.3">
      <c r="D61488" s="4"/>
    </row>
    <row r="61489" spans="4:4" x14ac:dyDescent="0.3">
      <c r="D61489" s="4"/>
    </row>
    <row r="61490" spans="4:4" x14ac:dyDescent="0.3">
      <c r="D61490" s="4"/>
    </row>
    <row r="61491" spans="4:4" x14ac:dyDescent="0.3">
      <c r="D61491" s="4"/>
    </row>
    <row r="61492" spans="4:4" x14ac:dyDescent="0.3">
      <c r="D61492" s="4"/>
    </row>
    <row r="61493" spans="4:4" x14ac:dyDescent="0.3">
      <c r="D61493" s="4"/>
    </row>
    <row r="61494" spans="4:4" x14ac:dyDescent="0.3">
      <c r="D61494" s="4"/>
    </row>
    <row r="61495" spans="4:4" x14ac:dyDescent="0.3">
      <c r="D61495" s="4"/>
    </row>
    <row r="61496" spans="4:4" x14ac:dyDescent="0.3">
      <c r="D61496" s="4"/>
    </row>
    <row r="61497" spans="4:4" x14ac:dyDescent="0.3">
      <c r="D61497" s="4"/>
    </row>
    <row r="61498" spans="4:4" x14ac:dyDescent="0.3">
      <c r="D61498" s="4"/>
    </row>
    <row r="61499" spans="4:4" x14ac:dyDescent="0.3">
      <c r="D61499" s="4"/>
    </row>
    <row r="61500" spans="4:4" x14ac:dyDescent="0.3">
      <c r="D61500" s="4"/>
    </row>
    <row r="61501" spans="4:4" x14ac:dyDescent="0.3">
      <c r="D61501" s="4"/>
    </row>
    <row r="61502" spans="4:4" x14ac:dyDescent="0.3">
      <c r="D61502" s="4"/>
    </row>
    <row r="61503" spans="4:4" x14ac:dyDescent="0.3">
      <c r="D61503" s="4"/>
    </row>
    <row r="61504" spans="4:4" x14ac:dyDescent="0.3">
      <c r="D61504" s="4"/>
    </row>
    <row r="61505" spans="4:4" x14ac:dyDescent="0.3">
      <c r="D61505" s="4"/>
    </row>
    <row r="61506" spans="4:4" x14ac:dyDescent="0.3">
      <c r="D61506" s="4"/>
    </row>
    <row r="61507" spans="4:4" x14ac:dyDescent="0.3">
      <c r="D61507" s="4"/>
    </row>
    <row r="61508" spans="4:4" x14ac:dyDescent="0.3">
      <c r="D61508" s="4"/>
    </row>
    <row r="61509" spans="4:4" x14ac:dyDescent="0.3">
      <c r="D61509" s="4"/>
    </row>
    <row r="61510" spans="4:4" x14ac:dyDescent="0.3">
      <c r="D61510" s="4"/>
    </row>
    <row r="61511" spans="4:4" x14ac:dyDescent="0.3">
      <c r="D61511" s="4"/>
    </row>
    <row r="61512" spans="4:4" x14ac:dyDescent="0.3">
      <c r="D61512" s="4"/>
    </row>
    <row r="61513" spans="4:4" x14ac:dyDescent="0.3">
      <c r="D61513" s="4"/>
    </row>
    <row r="61514" spans="4:4" x14ac:dyDescent="0.3">
      <c r="D61514" s="4"/>
    </row>
    <row r="61515" spans="4:4" x14ac:dyDescent="0.3">
      <c r="D61515" s="4"/>
    </row>
    <row r="61516" spans="4:4" x14ac:dyDescent="0.3">
      <c r="D61516" s="4"/>
    </row>
    <row r="61517" spans="4:4" x14ac:dyDescent="0.3">
      <c r="D61517" s="4"/>
    </row>
    <row r="61518" spans="4:4" x14ac:dyDescent="0.3">
      <c r="D61518" s="4"/>
    </row>
    <row r="61519" spans="4:4" x14ac:dyDescent="0.3">
      <c r="D61519" s="4"/>
    </row>
    <row r="61520" spans="4:4" x14ac:dyDescent="0.3">
      <c r="D61520" s="4"/>
    </row>
    <row r="61521" spans="4:4" x14ac:dyDescent="0.3">
      <c r="D61521" s="4"/>
    </row>
    <row r="61522" spans="4:4" x14ac:dyDescent="0.3">
      <c r="D61522" s="4"/>
    </row>
    <row r="61523" spans="4:4" x14ac:dyDescent="0.3">
      <c r="D61523" s="4"/>
    </row>
    <row r="61524" spans="4:4" x14ac:dyDescent="0.3">
      <c r="D61524" s="4"/>
    </row>
    <row r="61525" spans="4:4" x14ac:dyDescent="0.3">
      <c r="D61525" s="4"/>
    </row>
    <row r="61526" spans="4:4" x14ac:dyDescent="0.3">
      <c r="D61526" s="4"/>
    </row>
    <row r="61527" spans="4:4" x14ac:dyDescent="0.3">
      <c r="D61527" s="4"/>
    </row>
    <row r="61528" spans="4:4" x14ac:dyDescent="0.3">
      <c r="D61528" s="4"/>
    </row>
    <row r="61529" spans="4:4" x14ac:dyDescent="0.3">
      <c r="D61529" s="4"/>
    </row>
    <row r="61530" spans="4:4" x14ac:dyDescent="0.3">
      <c r="D61530" s="4"/>
    </row>
    <row r="61531" spans="4:4" x14ac:dyDescent="0.3">
      <c r="D61531" s="4"/>
    </row>
    <row r="61532" spans="4:4" x14ac:dyDescent="0.3">
      <c r="D61532" s="4"/>
    </row>
    <row r="61533" spans="4:4" x14ac:dyDescent="0.3">
      <c r="D61533" s="4"/>
    </row>
    <row r="61534" spans="4:4" x14ac:dyDescent="0.3">
      <c r="D61534" s="4"/>
    </row>
    <row r="61535" spans="4:4" x14ac:dyDescent="0.3">
      <c r="D61535" s="4"/>
    </row>
    <row r="61536" spans="4:4" x14ac:dyDescent="0.3">
      <c r="D61536" s="4"/>
    </row>
    <row r="61537" spans="4:4" x14ac:dyDescent="0.3">
      <c r="D61537" s="4"/>
    </row>
    <row r="61538" spans="4:4" x14ac:dyDescent="0.3">
      <c r="D61538" s="4"/>
    </row>
    <row r="61539" spans="4:4" x14ac:dyDescent="0.3">
      <c r="D61539" s="4"/>
    </row>
    <row r="61540" spans="4:4" x14ac:dyDescent="0.3">
      <c r="D61540" s="4"/>
    </row>
    <row r="61541" spans="4:4" x14ac:dyDescent="0.3">
      <c r="D61541" s="4"/>
    </row>
    <row r="61542" spans="4:4" x14ac:dyDescent="0.3">
      <c r="D61542" s="4"/>
    </row>
    <row r="61543" spans="4:4" x14ac:dyDescent="0.3">
      <c r="D61543" s="4"/>
    </row>
    <row r="61544" spans="4:4" x14ac:dyDescent="0.3">
      <c r="D61544" s="4"/>
    </row>
    <row r="61545" spans="4:4" x14ac:dyDescent="0.3">
      <c r="D61545" s="4"/>
    </row>
    <row r="61546" spans="4:4" x14ac:dyDescent="0.3">
      <c r="D61546" s="4"/>
    </row>
    <row r="61547" spans="4:4" x14ac:dyDescent="0.3">
      <c r="D61547" s="4"/>
    </row>
    <row r="61548" spans="4:4" x14ac:dyDescent="0.3">
      <c r="D61548" s="4"/>
    </row>
    <row r="61549" spans="4:4" x14ac:dyDescent="0.3">
      <c r="D61549" s="4"/>
    </row>
    <row r="61550" spans="4:4" x14ac:dyDescent="0.3">
      <c r="D61550" s="4"/>
    </row>
    <row r="61551" spans="4:4" x14ac:dyDescent="0.3">
      <c r="D61551" s="4"/>
    </row>
    <row r="61552" spans="4:4" x14ac:dyDescent="0.3">
      <c r="D61552" s="4"/>
    </row>
    <row r="61553" spans="4:4" x14ac:dyDescent="0.3">
      <c r="D61553" s="4"/>
    </row>
    <row r="61554" spans="4:4" x14ac:dyDescent="0.3">
      <c r="D61554" s="4"/>
    </row>
    <row r="61555" spans="4:4" x14ac:dyDescent="0.3">
      <c r="D61555" s="4"/>
    </row>
    <row r="61556" spans="4:4" x14ac:dyDescent="0.3">
      <c r="D61556" s="4"/>
    </row>
    <row r="61557" spans="4:4" x14ac:dyDescent="0.3">
      <c r="D61557" s="4"/>
    </row>
    <row r="61558" spans="4:4" x14ac:dyDescent="0.3">
      <c r="D61558" s="4"/>
    </row>
    <row r="61559" spans="4:4" x14ac:dyDescent="0.3">
      <c r="D61559" s="4"/>
    </row>
    <row r="61560" spans="4:4" x14ac:dyDescent="0.3">
      <c r="D61560" s="4"/>
    </row>
    <row r="61561" spans="4:4" x14ac:dyDescent="0.3">
      <c r="D61561" s="4"/>
    </row>
    <row r="61562" spans="4:4" x14ac:dyDescent="0.3">
      <c r="D61562" s="4"/>
    </row>
    <row r="61563" spans="4:4" x14ac:dyDescent="0.3">
      <c r="D61563" s="4"/>
    </row>
    <row r="61564" spans="4:4" x14ac:dyDescent="0.3">
      <c r="D61564" s="4"/>
    </row>
    <row r="61565" spans="4:4" x14ac:dyDescent="0.3">
      <c r="D61565" s="4"/>
    </row>
    <row r="61566" spans="4:4" x14ac:dyDescent="0.3">
      <c r="D61566" s="4"/>
    </row>
    <row r="61567" spans="4:4" x14ac:dyDescent="0.3">
      <c r="D61567" s="4"/>
    </row>
    <row r="61568" spans="4:4" x14ac:dyDescent="0.3">
      <c r="D61568" s="4"/>
    </row>
    <row r="61569" spans="4:4" x14ac:dyDescent="0.3">
      <c r="D61569" s="4"/>
    </row>
    <row r="61570" spans="4:4" x14ac:dyDescent="0.3">
      <c r="D61570" s="4"/>
    </row>
    <row r="61571" spans="4:4" x14ac:dyDescent="0.3">
      <c r="D61571" s="4"/>
    </row>
    <row r="61572" spans="4:4" x14ac:dyDescent="0.3">
      <c r="D61572" s="4"/>
    </row>
    <row r="61573" spans="4:4" x14ac:dyDescent="0.3">
      <c r="D61573" s="4"/>
    </row>
    <row r="61574" spans="4:4" x14ac:dyDescent="0.3">
      <c r="D61574" s="4"/>
    </row>
    <row r="61575" spans="4:4" x14ac:dyDescent="0.3">
      <c r="D61575" s="4"/>
    </row>
    <row r="61576" spans="4:4" x14ac:dyDescent="0.3">
      <c r="D61576" s="4"/>
    </row>
    <row r="61577" spans="4:4" x14ac:dyDescent="0.3">
      <c r="D61577" s="4"/>
    </row>
    <row r="61578" spans="4:4" x14ac:dyDescent="0.3">
      <c r="D61578" s="4"/>
    </row>
    <row r="61579" spans="4:4" x14ac:dyDescent="0.3">
      <c r="D61579" s="4"/>
    </row>
    <row r="61580" spans="4:4" x14ac:dyDescent="0.3">
      <c r="D61580" s="4"/>
    </row>
    <row r="61581" spans="4:4" x14ac:dyDescent="0.3">
      <c r="D61581" s="4"/>
    </row>
    <row r="61582" spans="4:4" x14ac:dyDescent="0.3">
      <c r="D61582" s="4"/>
    </row>
    <row r="61583" spans="4:4" x14ac:dyDescent="0.3">
      <c r="D61583" s="4"/>
    </row>
    <row r="61584" spans="4:4" x14ac:dyDescent="0.3">
      <c r="D61584" s="4"/>
    </row>
    <row r="61585" spans="4:4" x14ac:dyDescent="0.3">
      <c r="D61585" s="4"/>
    </row>
    <row r="61586" spans="4:4" x14ac:dyDescent="0.3">
      <c r="D61586" s="4"/>
    </row>
    <row r="61587" spans="4:4" x14ac:dyDescent="0.3">
      <c r="D61587" s="4"/>
    </row>
    <row r="61588" spans="4:4" x14ac:dyDescent="0.3">
      <c r="D61588" s="4"/>
    </row>
    <row r="61589" spans="4:4" x14ac:dyDescent="0.3">
      <c r="D61589" s="4"/>
    </row>
    <row r="61590" spans="4:4" x14ac:dyDescent="0.3">
      <c r="D61590" s="4"/>
    </row>
    <row r="61591" spans="4:4" x14ac:dyDescent="0.3">
      <c r="D61591" s="4"/>
    </row>
    <row r="61592" spans="4:4" x14ac:dyDescent="0.3">
      <c r="D61592" s="4"/>
    </row>
    <row r="61593" spans="4:4" x14ac:dyDescent="0.3">
      <c r="D61593" s="4"/>
    </row>
    <row r="61594" spans="4:4" x14ac:dyDescent="0.3">
      <c r="D61594" s="4"/>
    </row>
    <row r="61595" spans="4:4" x14ac:dyDescent="0.3">
      <c r="D61595" s="4"/>
    </row>
    <row r="61596" spans="4:4" x14ac:dyDescent="0.3">
      <c r="D61596" s="4"/>
    </row>
    <row r="61597" spans="4:4" x14ac:dyDescent="0.3">
      <c r="D61597" s="4"/>
    </row>
    <row r="61598" spans="4:4" x14ac:dyDescent="0.3">
      <c r="D61598" s="4"/>
    </row>
    <row r="61599" spans="4:4" x14ac:dyDescent="0.3">
      <c r="D61599" s="4"/>
    </row>
    <row r="61600" spans="4:4" x14ac:dyDescent="0.3">
      <c r="D61600" s="4"/>
    </row>
    <row r="61601" spans="4:4" x14ac:dyDescent="0.3">
      <c r="D61601" s="4"/>
    </row>
    <row r="61602" spans="4:4" x14ac:dyDescent="0.3">
      <c r="D61602" s="4"/>
    </row>
    <row r="61603" spans="4:4" x14ac:dyDescent="0.3">
      <c r="D61603" s="4"/>
    </row>
    <row r="61604" spans="4:4" x14ac:dyDescent="0.3">
      <c r="D61604" s="4"/>
    </row>
    <row r="61605" spans="4:4" x14ac:dyDescent="0.3">
      <c r="D61605" s="4"/>
    </row>
    <row r="61606" spans="4:4" x14ac:dyDescent="0.3">
      <c r="D61606" s="4"/>
    </row>
    <row r="61607" spans="4:4" x14ac:dyDescent="0.3">
      <c r="D61607" s="4"/>
    </row>
    <row r="61608" spans="4:4" x14ac:dyDescent="0.3">
      <c r="D61608" s="4"/>
    </row>
    <row r="61609" spans="4:4" x14ac:dyDescent="0.3">
      <c r="D61609" s="4"/>
    </row>
    <row r="61610" spans="4:4" x14ac:dyDescent="0.3">
      <c r="D61610" s="4"/>
    </row>
    <row r="61611" spans="4:4" x14ac:dyDescent="0.3">
      <c r="D61611" s="4"/>
    </row>
    <row r="61612" spans="4:4" x14ac:dyDescent="0.3">
      <c r="D61612" s="4"/>
    </row>
    <row r="61613" spans="4:4" x14ac:dyDescent="0.3">
      <c r="D61613" s="4"/>
    </row>
    <row r="61614" spans="4:4" x14ac:dyDescent="0.3">
      <c r="D61614" s="4"/>
    </row>
    <row r="61615" spans="4:4" x14ac:dyDescent="0.3">
      <c r="D61615" s="4"/>
    </row>
    <row r="61616" spans="4:4" x14ac:dyDescent="0.3">
      <c r="D61616" s="4"/>
    </row>
    <row r="61617" spans="4:4" x14ac:dyDescent="0.3">
      <c r="D61617" s="4"/>
    </row>
    <row r="61618" spans="4:4" x14ac:dyDescent="0.3">
      <c r="D61618" s="4"/>
    </row>
    <row r="61619" spans="4:4" x14ac:dyDescent="0.3">
      <c r="D61619" s="4"/>
    </row>
    <row r="61620" spans="4:4" x14ac:dyDescent="0.3">
      <c r="D61620" s="4"/>
    </row>
    <row r="61621" spans="4:4" x14ac:dyDescent="0.3">
      <c r="D61621" s="4"/>
    </row>
    <row r="61622" spans="4:4" x14ac:dyDescent="0.3">
      <c r="D61622" s="4"/>
    </row>
    <row r="61623" spans="4:4" x14ac:dyDescent="0.3">
      <c r="D61623" s="4"/>
    </row>
    <row r="61624" spans="4:4" x14ac:dyDescent="0.3">
      <c r="D61624" s="4"/>
    </row>
    <row r="61625" spans="4:4" x14ac:dyDescent="0.3">
      <c r="D61625" s="4"/>
    </row>
    <row r="61626" spans="4:4" x14ac:dyDescent="0.3">
      <c r="D61626" s="4"/>
    </row>
    <row r="61627" spans="4:4" x14ac:dyDescent="0.3">
      <c r="D61627" s="4"/>
    </row>
    <row r="61628" spans="4:4" x14ac:dyDescent="0.3">
      <c r="D61628" s="4"/>
    </row>
    <row r="61629" spans="4:4" x14ac:dyDescent="0.3">
      <c r="D61629" s="4"/>
    </row>
    <row r="61630" spans="4:4" x14ac:dyDescent="0.3">
      <c r="D61630" s="4"/>
    </row>
    <row r="61631" spans="4:4" x14ac:dyDescent="0.3">
      <c r="D61631" s="4"/>
    </row>
    <row r="61632" spans="4:4" x14ac:dyDescent="0.3">
      <c r="D61632" s="4"/>
    </row>
    <row r="61633" spans="4:4" x14ac:dyDescent="0.3">
      <c r="D61633" s="4"/>
    </row>
    <row r="61634" spans="4:4" x14ac:dyDescent="0.3">
      <c r="D61634" s="4"/>
    </row>
    <row r="61635" spans="4:4" x14ac:dyDescent="0.3">
      <c r="D61635" s="4"/>
    </row>
    <row r="61636" spans="4:4" x14ac:dyDescent="0.3">
      <c r="D61636" s="4"/>
    </row>
    <row r="61637" spans="4:4" x14ac:dyDescent="0.3">
      <c r="D61637" s="4"/>
    </row>
    <row r="61638" spans="4:4" x14ac:dyDescent="0.3">
      <c r="D61638" s="4"/>
    </row>
    <row r="61639" spans="4:4" x14ac:dyDescent="0.3">
      <c r="D61639" s="4"/>
    </row>
    <row r="61640" spans="4:4" x14ac:dyDescent="0.3">
      <c r="D61640" s="4"/>
    </row>
    <row r="61641" spans="4:4" x14ac:dyDescent="0.3">
      <c r="D61641" s="4"/>
    </row>
    <row r="61642" spans="4:4" x14ac:dyDescent="0.3">
      <c r="D61642" s="4"/>
    </row>
    <row r="61643" spans="4:4" x14ac:dyDescent="0.3">
      <c r="D61643" s="4"/>
    </row>
    <row r="61644" spans="4:4" x14ac:dyDescent="0.3">
      <c r="D61644" s="4"/>
    </row>
    <row r="61645" spans="4:4" x14ac:dyDescent="0.3">
      <c r="D61645" s="4"/>
    </row>
    <row r="61646" spans="4:4" x14ac:dyDescent="0.3">
      <c r="D61646" s="4"/>
    </row>
    <row r="61647" spans="4:4" x14ac:dyDescent="0.3">
      <c r="D61647" s="4"/>
    </row>
    <row r="61648" spans="4:4" x14ac:dyDescent="0.3">
      <c r="D61648" s="4"/>
    </row>
    <row r="61649" spans="4:4" x14ac:dyDescent="0.3">
      <c r="D61649" s="4"/>
    </row>
    <row r="61650" spans="4:4" x14ac:dyDescent="0.3">
      <c r="D61650" s="4"/>
    </row>
    <row r="61651" spans="4:4" x14ac:dyDescent="0.3">
      <c r="D61651" s="4"/>
    </row>
    <row r="61652" spans="4:4" x14ac:dyDescent="0.3">
      <c r="D61652" s="4"/>
    </row>
    <row r="61653" spans="4:4" x14ac:dyDescent="0.3">
      <c r="D61653" s="4"/>
    </row>
    <row r="61654" spans="4:4" x14ac:dyDescent="0.3">
      <c r="D61654" s="4"/>
    </row>
    <row r="61655" spans="4:4" x14ac:dyDescent="0.3">
      <c r="D61655" s="4"/>
    </row>
    <row r="61656" spans="4:4" x14ac:dyDescent="0.3">
      <c r="D61656" s="4"/>
    </row>
    <row r="61657" spans="4:4" x14ac:dyDescent="0.3">
      <c r="D61657" s="4"/>
    </row>
    <row r="61658" spans="4:4" x14ac:dyDescent="0.3">
      <c r="D61658" s="4"/>
    </row>
    <row r="61659" spans="4:4" x14ac:dyDescent="0.3">
      <c r="D61659" s="4"/>
    </row>
    <row r="61660" spans="4:4" x14ac:dyDescent="0.3">
      <c r="D61660" s="4"/>
    </row>
    <row r="61661" spans="4:4" x14ac:dyDescent="0.3">
      <c r="D61661" s="4"/>
    </row>
    <row r="61662" spans="4:4" x14ac:dyDescent="0.3">
      <c r="D61662" s="4"/>
    </row>
    <row r="61663" spans="4:4" x14ac:dyDescent="0.3">
      <c r="D61663" s="4"/>
    </row>
    <row r="61664" spans="4:4" x14ac:dyDescent="0.3">
      <c r="D61664" s="4"/>
    </row>
    <row r="61665" spans="4:4" x14ac:dyDescent="0.3">
      <c r="D61665" s="4"/>
    </row>
    <row r="61666" spans="4:4" x14ac:dyDescent="0.3">
      <c r="D61666" s="4"/>
    </row>
    <row r="61667" spans="4:4" x14ac:dyDescent="0.3">
      <c r="D61667" s="4"/>
    </row>
    <row r="61668" spans="4:4" x14ac:dyDescent="0.3">
      <c r="D61668" s="4"/>
    </row>
    <row r="61669" spans="4:4" x14ac:dyDescent="0.3">
      <c r="D61669" s="4"/>
    </row>
    <row r="61670" spans="4:4" x14ac:dyDescent="0.3">
      <c r="D61670" s="4"/>
    </row>
    <row r="61671" spans="4:4" x14ac:dyDescent="0.3">
      <c r="D61671" s="4"/>
    </row>
    <row r="61672" spans="4:4" x14ac:dyDescent="0.3">
      <c r="D61672" s="4"/>
    </row>
    <row r="61673" spans="4:4" x14ac:dyDescent="0.3">
      <c r="D61673" s="4"/>
    </row>
    <row r="61674" spans="4:4" x14ac:dyDescent="0.3">
      <c r="D61674" s="4"/>
    </row>
    <row r="61675" spans="4:4" x14ac:dyDescent="0.3">
      <c r="D61675" s="4"/>
    </row>
    <row r="61676" spans="4:4" x14ac:dyDescent="0.3">
      <c r="D61676" s="4"/>
    </row>
    <row r="61677" spans="4:4" x14ac:dyDescent="0.3">
      <c r="D61677" s="4"/>
    </row>
    <row r="61678" spans="4:4" x14ac:dyDescent="0.3">
      <c r="D61678" s="4"/>
    </row>
    <row r="61679" spans="4:4" x14ac:dyDescent="0.3">
      <c r="D61679" s="4"/>
    </row>
    <row r="61680" spans="4:4" x14ac:dyDescent="0.3">
      <c r="D61680" s="4"/>
    </row>
    <row r="61681" spans="4:4" x14ac:dyDescent="0.3">
      <c r="D61681" s="4"/>
    </row>
    <row r="61682" spans="4:4" x14ac:dyDescent="0.3">
      <c r="D61682" s="4"/>
    </row>
    <row r="61683" spans="4:4" x14ac:dyDescent="0.3">
      <c r="D61683" s="4"/>
    </row>
    <row r="61684" spans="4:4" x14ac:dyDescent="0.3">
      <c r="D61684" s="4"/>
    </row>
    <row r="61685" spans="4:4" x14ac:dyDescent="0.3">
      <c r="D61685" s="4"/>
    </row>
    <row r="61686" spans="4:4" x14ac:dyDescent="0.3">
      <c r="D61686" s="4"/>
    </row>
    <row r="61687" spans="4:4" x14ac:dyDescent="0.3">
      <c r="D61687" s="4"/>
    </row>
    <row r="61688" spans="4:4" x14ac:dyDescent="0.3">
      <c r="D61688" s="4"/>
    </row>
    <row r="61689" spans="4:4" x14ac:dyDescent="0.3">
      <c r="D61689" s="4"/>
    </row>
    <row r="61690" spans="4:4" x14ac:dyDescent="0.3">
      <c r="D61690" s="4"/>
    </row>
    <row r="61691" spans="4:4" x14ac:dyDescent="0.3">
      <c r="D61691" s="4"/>
    </row>
    <row r="61692" spans="4:4" x14ac:dyDescent="0.3">
      <c r="D61692" s="4"/>
    </row>
    <row r="61693" spans="4:4" x14ac:dyDescent="0.3">
      <c r="D61693" s="4"/>
    </row>
    <row r="61694" spans="4:4" x14ac:dyDescent="0.3">
      <c r="D61694" s="4"/>
    </row>
    <row r="61695" spans="4:4" x14ac:dyDescent="0.3">
      <c r="D61695" s="4"/>
    </row>
    <row r="61696" spans="4:4" x14ac:dyDescent="0.3">
      <c r="D61696" s="4"/>
    </row>
    <row r="61697" spans="4:4" x14ac:dyDescent="0.3">
      <c r="D61697" s="4"/>
    </row>
    <row r="61698" spans="4:4" x14ac:dyDescent="0.3">
      <c r="D61698" s="4"/>
    </row>
    <row r="61699" spans="4:4" x14ac:dyDescent="0.3">
      <c r="D61699" s="4"/>
    </row>
    <row r="61700" spans="4:4" x14ac:dyDescent="0.3">
      <c r="D61700" s="4"/>
    </row>
    <row r="61701" spans="4:4" x14ac:dyDescent="0.3">
      <c r="D61701" s="4"/>
    </row>
    <row r="61702" spans="4:4" x14ac:dyDescent="0.3">
      <c r="D61702" s="4"/>
    </row>
    <row r="61703" spans="4:4" x14ac:dyDescent="0.3">
      <c r="D61703" s="4"/>
    </row>
    <row r="61704" spans="4:4" x14ac:dyDescent="0.3">
      <c r="D61704" s="4"/>
    </row>
    <row r="61705" spans="4:4" x14ac:dyDescent="0.3">
      <c r="D61705" s="4"/>
    </row>
    <row r="61706" spans="4:4" x14ac:dyDescent="0.3">
      <c r="D61706" s="4"/>
    </row>
    <row r="61707" spans="4:4" x14ac:dyDescent="0.3">
      <c r="D61707" s="4"/>
    </row>
    <row r="61708" spans="4:4" x14ac:dyDescent="0.3">
      <c r="D61708" s="4"/>
    </row>
    <row r="61709" spans="4:4" x14ac:dyDescent="0.3">
      <c r="D61709" s="4"/>
    </row>
    <row r="61710" spans="4:4" x14ac:dyDescent="0.3">
      <c r="D61710" s="4"/>
    </row>
    <row r="61711" spans="4:4" x14ac:dyDescent="0.3">
      <c r="D61711" s="4"/>
    </row>
    <row r="61712" spans="4:4" x14ac:dyDescent="0.3">
      <c r="D61712" s="4"/>
    </row>
    <row r="61713" spans="4:4" x14ac:dyDescent="0.3">
      <c r="D61713" s="4"/>
    </row>
    <row r="61714" spans="4:4" x14ac:dyDescent="0.3">
      <c r="D61714" s="4"/>
    </row>
    <row r="61715" spans="4:4" x14ac:dyDescent="0.3">
      <c r="D61715" s="4"/>
    </row>
    <row r="61716" spans="4:4" x14ac:dyDescent="0.3">
      <c r="D61716" s="4"/>
    </row>
    <row r="61717" spans="4:4" x14ac:dyDescent="0.3">
      <c r="D61717" s="4"/>
    </row>
    <row r="61718" spans="4:4" x14ac:dyDescent="0.3">
      <c r="D61718" s="4"/>
    </row>
    <row r="61719" spans="4:4" x14ac:dyDescent="0.3">
      <c r="D61719" s="4"/>
    </row>
    <row r="61720" spans="4:4" x14ac:dyDescent="0.3">
      <c r="D61720" s="4"/>
    </row>
    <row r="61721" spans="4:4" x14ac:dyDescent="0.3">
      <c r="D61721" s="4"/>
    </row>
    <row r="61722" spans="4:4" x14ac:dyDescent="0.3">
      <c r="D61722" s="4"/>
    </row>
    <row r="61723" spans="4:4" x14ac:dyDescent="0.3">
      <c r="D61723" s="4"/>
    </row>
    <row r="61724" spans="4:4" x14ac:dyDescent="0.3">
      <c r="D61724" s="4"/>
    </row>
    <row r="61725" spans="4:4" x14ac:dyDescent="0.3">
      <c r="D61725" s="4"/>
    </row>
    <row r="61726" spans="4:4" x14ac:dyDescent="0.3">
      <c r="D61726" s="4"/>
    </row>
    <row r="61727" spans="4:4" x14ac:dyDescent="0.3">
      <c r="D61727" s="4"/>
    </row>
    <row r="61728" spans="4:4" x14ac:dyDescent="0.3">
      <c r="D61728" s="4"/>
    </row>
    <row r="61729" spans="4:4" x14ac:dyDescent="0.3">
      <c r="D61729" s="4"/>
    </row>
    <row r="61730" spans="4:4" x14ac:dyDescent="0.3">
      <c r="D61730" s="4"/>
    </row>
    <row r="61731" spans="4:4" x14ac:dyDescent="0.3">
      <c r="D61731" s="4"/>
    </row>
    <row r="61732" spans="4:4" x14ac:dyDescent="0.3">
      <c r="D61732" s="4"/>
    </row>
    <row r="61733" spans="4:4" x14ac:dyDescent="0.3">
      <c r="D61733" s="4"/>
    </row>
    <row r="61734" spans="4:4" x14ac:dyDescent="0.3">
      <c r="D61734" s="4"/>
    </row>
    <row r="61735" spans="4:4" x14ac:dyDescent="0.3">
      <c r="D61735" s="4"/>
    </row>
    <row r="61736" spans="4:4" x14ac:dyDescent="0.3">
      <c r="D61736" s="4"/>
    </row>
    <row r="61737" spans="4:4" x14ac:dyDescent="0.3">
      <c r="D61737" s="4"/>
    </row>
    <row r="61738" spans="4:4" x14ac:dyDescent="0.3">
      <c r="D61738" s="4"/>
    </row>
    <row r="61739" spans="4:4" x14ac:dyDescent="0.3">
      <c r="D61739" s="4"/>
    </row>
    <row r="61740" spans="4:4" x14ac:dyDescent="0.3">
      <c r="D61740" s="4"/>
    </row>
    <row r="61741" spans="4:4" x14ac:dyDescent="0.3">
      <c r="D61741" s="4"/>
    </row>
    <row r="61742" spans="4:4" x14ac:dyDescent="0.3">
      <c r="D61742" s="4"/>
    </row>
    <row r="61743" spans="4:4" x14ac:dyDescent="0.3">
      <c r="D61743" s="4"/>
    </row>
    <row r="61744" spans="4:4" x14ac:dyDescent="0.3">
      <c r="D61744" s="4"/>
    </row>
    <row r="61745" spans="4:4" x14ac:dyDescent="0.3">
      <c r="D61745" s="4"/>
    </row>
    <row r="61746" spans="4:4" x14ac:dyDescent="0.3">
      <c r="D61746" s="4"/>
    </row>
    <row r="61747" spans="4:4" x14ac:dyDescent="0.3">
      <c r="D61747" s="4"/>
    </row>
    <row r="61748" spans="4:4" x14ac:dyDescent="0.3">
      <c r="D61748" s="4"/>
    </row>
    <row r="61749" spans="4:4" x14ac:dyDescent="0.3">
      <c r="D61749" s="4"/>
    </row>
    <row r="61750" spans="4:4" x14ac:dyDescent="0.3">
      <c r="D61750" s="4"/>
    </row>
    <row r="61751" spans="4:4" x14ac:dyDescent="0.3">
      <c r="D61751" s="4"/>
    </row>
    <row r="61752" spans="4:4" x14ac:dyDescent="0.3">
      <c r="D61752" s="4"/>
    </row>
    <row r="61753" spans="4:4" x14ac:dyDescent="0.3">
      <c r="D61753" s="4"/>
    </row>
    <row r="61754" spans="4:4" x14ac:dyDescent="0.3">
      <c r="D61754" s="4"/>
    </row>
    <row r="61755" spans="4:4" x14ac:dyDescent="0.3">
      <c r="D61755" s="4"/>
    </row>
    <row r="61756" spans="4:4" x14ac:dyDescent="0.3">
      <c r="D61756" s="4"/>
    </row>
    <row r="61757" spans="4:4" x14ac:dyDescent="0.3">
      <c r="D61757" s="4"/>
    </row>
    <row r="61758" spans="4:4" x14ac:dyDescent="0.3">
      <c r="D61758" s="4"/>
    </row>
    <row r="61759" spans="4:4" x14ac:dyDescent="0.3">
      <c r="D61759" s="4"/>
    </row>
    <row r="61760" spans="4:4" x14ac:dyDescent="0.3">
      <c r="D61760" s="4"/>
    </row>
    <row r="61761" spans="4:4" x14ac:dyDescent="0.3">
      <c r="D61761" s="4"/>
    </row>
    <row r="61762" spans="4:4" x14ac:dyDescent="0.3">
      <c r="D61762" s="4"/>
    </row>
    <row r="61763" spans="4:4" x14ac:dyDescent="0.3">
      <c r="D61763" s="4"/>
    </row>
    <row r="61764" spans="4:4" x14ac:dyDescent="0.3">
      <c r="D61764" s="4"/>
    </row>
    <row r="61765" spans="4:4" x14ac:dyDescent="0.3">
      <c r="D61765" s="4"/>
    </row>
    <row r="61766" spans="4:4" x14ac:dyDescent="0.3">
      <c r="D61766" s="4"/>
    </row>
    <row r="61767" spans="4:4" x14ac:dyDescent="0.3">
      <c r="D61767" s="4"/>
    </row>
    <row r="61768" spans="4:4" x14ac:dyDescent="0.3">
      <c r="D61768" s="4"/>
    </row>
    <row r="61769" spans="4:4" x14ac:dyDescent="0.3">
      <c r="D61769" s="4"/>
    </row>
    <row r="61770" spans="4:4" x14ac:dyDescent="0.3">
      <c r="D61770" s="4"/>
    </row>
    <row r="61771" spans="4:4" x14ac:dyDescent="0.3">
      <c r="D61771" s="4"/>
    </row>
    <row r="61772" spans="4:4" x14ac:dyDescent="0.3">
      <c r="D61772" s="4"/>
    </row>
    <row r="61773" spans="4:4" x14ac:dyDescent="0.3">
      <c r="D61773" s="4"/>
    </row>
    <row r="61774" spans="4:4" x14ac:dyDescent="0.3">
      <c r="D61774" s="4"/>
    </row>
    <row r="61775" spans="4:4" x14ac:dyDescent="0.3">
      <c r="D61775" s="4"/>
    </row>
    <row r="61776" spans="4:4" x14ac:dyDescent="0.3">
      <c r="D61776" s="4"/>
    </row>
    <row r="61777" spans="4:4" x14ac:dyDescent="0.3">
      <c r="D61777" s="4"/>
    </row>
    <row r="61778" spans="4:4" x14ac:dyDescent="0.3">
      <c r="D61778" s="4"/>
    </row>
    <row r="61779" spans="4:4" x14ac:dyDescent="0.3">
      <c r="D61779" s="4"/>
    </row>
    <row r="61780" spans="4:4" x14ac:dyDescent="0.3">
      <c r="D61780" s="4"/>
    </row>
    <row r="61781" spans="4:4" x14ac:dyDescent="0.3">
      <c r="D61781" s="4"/>
    </row>
    <row r="61782" spans="4:4" x14ac:dyDescent="0.3">
      <c r="D61782" s="4"/>
    </row>
    <row r="61783" spans="4:4" x14ac:dyDescent="0.3">
      <c r="D61783" s="4"/>
    </row>
    <row r="61784" spans="4:4" x14ac:dyDescent="0.3">
      <c r="D61784" s="4"/>
    </row>
    <row r="61785" spans="4:4" x14ac:dyDescent="0.3">
      <c r="D61785" s="4"/>
    </row>
    <row r="61786" spans="4:4" x14ac:dyDescent="0.3">
      <c r="D61786" s="4"/>
    </row>
    <row r="61787" spans="4:4" x14ac:dyDescent="0.3">
      <c r="D61787" s="4"/>
    </row>
    <row r="61788" spans="4:4" x14ac:dyDescent="0.3">
      <c r="D61788" s="4"/>
    </row>
    <row r="61789" spans="4:4" x14ac:dyDescent="0.3">
      <c r="D61789" s="4"/>
    </row>
    <row r="61790" spans="4:4" x14ac:dyDescent="0.3">
      <c r="D61790" s="4"/>
    </row>
    <row r="61791" spans="4:4" x14ac:dyDescent="0.3">
      <c r="D61791" s="4"/>
    </row>
    <row r="61792" spans="4:4" x14ac:dyDescent="0.3">
      <c r="D61792" s="4"/>
    </row>
    <row r="61793" spans="4:4" x14ac:dyDescent="0.3">
      <c r="D61793" s="4"/>
    </row>
    <row r="61794" spans="4:4" x14ac:dyDescent="0.3">
      <c r="D61794" s="4"/>
    </row>
    <row r="61795" spans="4:4" x14ac:dyDescent="0.3">
      <c r="D61795" s="4"/>
    </row>
    <row r="61796" spans="4:4" x14ac:dyDescent="0.3">
      <c r="D61796" s="4"/>
    </row>
    <row r="61797" spans="4:4" x14ac:dyDescent="0.3">
      <c r="D61797" s="4"/>
    </row>
    <row r="61798" spans="4:4" x14ac:dyDescent="0.3">
      <c r="D61798" s="4"/>
    </row>
    <row r="61799" spans="4:4" x14ac:dyDescent="0.3">
      <c r="D61799" s="4"/>
    </row>
    <row r="61800" spans="4:4" x14ac:dyDescent="0.3">
      <c r="D61800" s="4"/>
    </row>
    <row r="61801" spans="4:4" x14ac:dyDescent="0.3">
      <c r="D61801" s="4"/>
    </row>
    <row r="61802" spans="4:4" x14ac:dyDescent="0.3">
      <c r="D61802" s="4"/>
    </row>
    <row r="61803" spans="4:4" x14ac:dyDescent="0.3">
      <c r="D61803" s="4"/>
    </row>
    <row r="61804" spans="4:4" x14ac:dyDescent="0.3">
      <c r="D61804" s="4"/>
    </row>
    <row r="61805" spans="4:4" x14ac:dyDescent="0.3">
      <c r="D61805" s="4"/>
    </row>
    <row r="61806" spans="4:4" x14ac:dyDescent="0.3">
      <c r="D61806" s="4"/>
    </row>
    <row r="61807" spans="4:4" x14ac:dyDescent="0.3">
      <c r="D61807" s="4"/>
    </row>
    <row r="61808" spans="4:4" x14ac:dyDescent="0.3">
      <c r="D61808" s="4"/>
    </row>
    <row r="61809" spans="4:4" x14ac:dyDescent="0.3">
      <c r="D61809" s="4"/>
    </row>
    <row r="61810" spans="4:4" x14ac:dyDescent="0.3">
      <c r="D61810" s="4"/>
    </row>
    <row r="61811" spans="4:4" x14ac:dyDescent="0.3">
      <c r="D61811" s="4"/>
    </row>
    <row r="61812" spans="4:4" x14ac:dyDescent="0.3">
      <c r="D61812" s="4"/>
    </row>
    <row r="61813" spans="4:4" x14ac:dyDescent="0.3">
      <c r="D61813" s="4"/>
    </row>
    <row r="61814" spans="4:4" x14ac:dyDescent="0.3">
      <c r="D61814" s="4"/>
    </row>
    <row r="61815" spans="4:4" x14ac:dyDescent="0.3">
      <c r="D61815" s="4"/>
    </row>
    <row r="61816" spans="4:4" x14ac:dyDescent="0.3">
      <c r="D61816" s="4"/>
    </row>
    <row r="61817" spans="4:4" x14ac:dyDescent="0.3">
      <c r="D61817" s="4"/>
    </row>
    <row r="61818" spans="4:4" x14ac:dyDescent="0.3">
      <c r="D61818" s="4"/>
    </row>
    <row r="61819" spans="4:4" x14ac:dyDescent="0.3">
      <c r="D61819" s="4"/>
    </row>
    <row r="61820" spans="4:4" x14ac:dyDescent="0.3">
      <c r="D61820" s="4"/>
    </row>
    <row r="61821" spans="4:4" x14ac:dyDescent="0.3">
      <c r="D61821" s="4"/>
    </row>
    <row r="61822" spans="4:4" x14ac:dyDescent="0.3">
      <c r="D61822" s="4"/>
    </row>
    <row r="61823" spans="4:4" x14ac:dyDescent="0.3">
      <c r="D61823" s="4"/>
    </row>
    <row r="61824" spans="4:4" x14ac:dyDescent="0.3">
      <c r="D61824" s="4"/>
    </row>
    <row r="61825" spans="4:4" x14ac:dyDescent="0.3">
      <c r="D61825" s="4"/>
    </row>
    <row r="61826" spans="4:4" x14ac:dyDescent="0.3">
      <c r="D61826" s="4"/>
    </row>
    <row r="61827" spans="4:4" x14ac:dyDescent="0.3">
      <c r="D61827" s="4"/>
    </row>
    <row r="61828" spans="4:4" x14ac:dyDescent="0.3">
      <c r="D61828" s="4"/>
    </row>
    <row r="61829" spans="4:4" x14ac:dyDescent="0.3">
      <c r="D61829" s="4"/>
    </row>
    <row r="61830" spans="4:4" x14ac:dyDescent="0.3">
      <c r="D61830" s="4"/>
    </row>
    <row r="61831" spans="4:4" x14ac:dyDescent="0.3">
      <c r="D61831" s="4"/>
    </row>
    <row r="61832" spans="4:4" x14ac:dyDescent="0.3">
      <c r="D61832" s="4"/>
    </row>
    <row r="61833" spans="4:4" x14ac:dyDescent="0.3">
      <c r="D61833" s="4"/>
    </row>
    <row r="61834" spans="4:4" x14ac:dyDescent="0.3">
      <c r="D61834" s="4"/>
    </row>
    <row r="61835" spans="4:4" x14ac:dyDescent="0.3">
      <c r="D61835" s="4"/>
    </row>
    <row r="61836" spans="4:4" x14ac:dyDescent="0.3">
      <c r="D61836" s="4"/>
    </row>
    <row r="61837" spans="4:4" x14ac:dyDescent="0.3">
      <c r="D61837" s="4"/>
    </row>
    <row r="61838" spans="4:4" x14ac:dyDescent="0.3">
      <c r="D61838" s="4"/>
    </row>
    <row r="61839" spans="4:4" x14ac:dyDescent="0.3">
      <c r="D61839" s="4"/>
    </row>
    <row r="61840" spans="4:4" x14ac:dyDescent="0.3">
      <c r="D61840" s="4"/>
    </row>
    <row r="61841" spans="4:4" x14ac:dyDescent="0.3">
      <c r="D61841" s="4"/>
    </row>
    <row r="61842" spans="4:4" x14ac:dyDescent="0.3">
      <c r="D61842" s="4"/>
    </row>
    <row r="61843" spans="4:4" x14ac:dyDescent="0.3">
      <c r="D61843" s="4"/>
    </row>
    <row r="61844" spans="4:4" x14ac:dyDescent="0.3">
      <c r="D61844" s="4"/>
    </row>
    <row r="61845" spans="4:4" x14ac:dyDescent="0.3">
      <c r="D61845" s="4"/>
    </row>
    <row r="61846" spans="4:4" x14ac:dyDescent="0.3">
      <c r="D61846" s="4"/>
    </row>
    <row r="61847" spans="4:4" x14ac:dyDescent="0.3">
      <c r="D61847" s="4"/>
    </row>
    <row r="61848" spans="4:4" x14ac:dyDescent="0.3">
      <c r="D61848" s="4"/>
    </row>
    <row r="61849" spans="4:4" x14ac:dyDescent="0.3">
      <c r="D61849" s="4"/>
    </row>
    <row r="61850" spans="4:4" x14ac:dyDescent="0.3">
      <c r="D61850" s="4"/>
    </row>
    <row r="61851" spans="4:4" x14ac:dyDescent="0.3">
      <c r="D61851" s="4"/>
    </row>
    <row r="61852" spans="4:4" x14ac:dyDescent="0.3">
      <c r="D61852" s="4"/>
    </row>
    <row r="61853" spans="4:4" x14ac:dyDescent="0.3">
      <c r="D61853" s="4"/>
    </row>
    <row r="61854" spans="4:4" x14ac:dyDescent="0.3">
      <c r="D61854" s="4"/>
    </row>
    <row r="61855" spans="4:4" x14ac:dyDescent="0.3">
      <c r="D61855" s="4"/>
    </row>
    <row r="61856" spans="4:4" x14ac:dyDescent="0.3">
      <c r="D61856" s="4"/>
    </row>
    <row r="61857" spans="4:4" x14ac:dyDescent="0.3">
      <c r="D61857" s="4"/>
    </row>
    <row r="61858" spans="4:4" x14ac:dyDescent="0.3">
      <c r="D61858" s="4"/>
    </row>
    <row r="61859" spans="4:4" x14ac:dyDescent="0.3">
      <c r="D61859" s="4"/>
    </row>
    <row r="61860" spans="4:4" x14ac:dyDescent="0.3">
      <c r="D61860" s="4"/>
    </row>
    <row r="61861" spans="4:4" x14ac:dyDescent="0.3">
      <c r="D61861" s="4"/>
    </row>
    <row r="61862" spans="4:4" x14ac:dyDescent="0.3">
      <c r="D61862" s="4"/>
    </row>
    <row r="61863" spans="4:4" x14ac:dyDescent="0.3">
      <c r="D61863" s="4"/>
    </row>
    <row r="61864" spans="4:4" x14ac:dyDescent="0.3">
      <c r="D61864" s="4"/>
    </row>
    <row r="61865" spans="4:4" x14ac:dyDescent="0.3">
      <c r="D61865" s="4"/>
    </row>
    <row r="61866" spans="4:4" x14ac:dyDescent="0.3">
      <c r="D61866" s="4"/>
    </row>
    <row r="61867" spans="4:4" x14ac:dyDescent="0.3">
      <c r="D61867" s="4"/>
    </row>
    <row r="61868" spans="4:4" x14ac:dyDescent="0.3">
      <c r="D61868" s="4"/>
    </row>
    <row r="61869" spans="4:4" x14ac:dyDescent="0.3">
      <c r="D61869" s="4"/>
    </row>
    <row r="61870" spans="4:4" x14ac:dyDescent="0.3">
      <c r="D61870" s="4"/>
    </row>
    <row r="61871" spans="4:4" x14ac:dyDescent="0.3">
      <c r="D61871" s="4"/>
    </row>
    <row r="61872" spans="4:4" x14ac:dyDescent="0.3">
      <c r="D61872" s="4"/>
    </row>
    <row r="61873" spans="4:4" x14ac:dyDescent="0.3">
      <c r="D61873" s="4"/>
    </row>
    <row r="61874" spans="4:4" x14ac:dyDescent="0.3">
      <c r="D61874" s="4"/>
    </row>
    <row r="61875" spans="4:4" x14ac:dyDescent="0.3">
      <c r="D61875" s="4"/>
    </row>
    <row r="61876" spans="4:4" x14ac:dyDescent="0.3">
      <c r="D61876" s="4"/>
    </row>
    <row r="61877" spans="4:4" x14ac:dyDescent="0.3">
      <c r="D61877" s="4"/>
    </row>
    <row r="61878" spans="4:4" x14ac:dyDescent="0.3">
      <c r="D61878" s="4"/>
    </row>
    <row r="61879" spans="4:4" x14ac:dyDescent="0.3">
      <c r="D61879" s="4"/>
    </row>
    <row r="61880" spans="4:4" x14ac:dyDescent="0.3">
      <c r="D61880" s="4"/>
    </row>
    <row r="61881" spans="4:4" x14ac:dyDescent="0.3">
      <c r="D61881" s="4"/>
    </row>
    <row r="61882" spans="4:4" x14ac:dyDescent="0.3">
      <c r="D61882" s="4"/>
    </row>
    <row r="61883" spans="4:4" x14ac:dyDescent="0.3">
      <c r="D61883" s="4"/>
    </row>
    <row r="61884" spans="4:4" x14ac:dyDescent="0.3">
      <c r="D61884" s="4"/>
    </row>
    <row r="61885" spans="4:4" x14ac:dyDescent="0.3">
      <c r="D61885" s="4"/>
    </row>
    <row r="61886" spans="4:4" x14ac:dyDescent="0.3">
      <c r="D61886" s="4"/>
    </row>
    <row r="61887" spans="4:4" x14ac:dyDescent="0.3">
      <c r="D61887" s="4"/>
    </row>
    <row r="61888" spans="4:4" x14ac:dyDescent="0.3">
      <c r="D61888" s="4"/>
    </row>
    <row r="61889" spans="4:4" x14ac:dyDescent="0.3">
      <c r="D61889" s="4"/>
    </row>
    <row r="61890" spans="4:4" x14ac:dyDescent="0.3">
      <c r="D61890" s="4"/>
    </row>
    <row r="61891" spans="4:4" x14ac:dyDescent="0.3">
      <c r="D61891" s="4"/>
    </row>
    <row r="61892" spans="4:4" x14ac:dyDescent="0.3">
      <c r="D61892" s="4"/>
    </row>
    <row r="61893" spans="4:4" x14ac:dyDescent="0.3">
      <c r="D61893" s="4"/>
    </row>
    <row r="61894" spans="4:4" x14ac:dyDescent="0.3">
      <c r="D61894" s="4"/>
    </row>
    <row r="61895" spans="4:4" x14ac:dyDescent="0.3">
      <c r="D61895" s="4"/>
    </row>
    <row r="61896" spans="4:4" x14ac:dyDescent="0.3">
      <c r="D61896" s="4"/>
    </row>
    <row r="61897" spans="4:4" x14ac:dyDescent="0.3">
      <c r="D61897" s="4"/>
    </row>
    <row r="61898" spans="4:4" x14ac:dyDescent="0.3">
      <c r="D61898" s="4"/>
    </row>
    <row r="61899" spans="4:4" x14ac:dyDescent="0.3">
      <c r="D61899" s="4"/>
    </row>
    <row r="61900" spans="4:4" x14ac:dyDescent="0.3">
      <c r="D61900" s="4"/>
    </row>
    <row r="61901" spans="4:4" x14ac:dyDescent="0.3">
      <c r="D61901" s="4"/>
    </row>
    <row r="61902" spans="4:4" x14ac:dyDescent="0.3">
      <c r="D61902" s="4"/>
    </row>
    <row r="61903" spans="4:4" x14ac:dyDescent="0.3">
      <c r="D61903" s="4"/>
    </row>
    <row r="61904" spans="4:4" x14ac:dyDescent="0.3">
      <c r="D61904" s="4"/>
    </row>
    <row r="61905" spans="4:4" x14ac:dyDescent="0.3">
      <c r="D61905" s="4"/>
    </row>
    <row r="61906" spans="4:4" x14ac:dyDescent="0.3">
      <c r="D61906" s="4"/>
    </row>
    <row r="61907" spans="4:4" x14ac:dyDescent="0.3">
      <c r="D61907" s="4"/>
    </row>
    <row r="61908" spans="4:4" x14ac:dyDescent="0.3">
      <c r="D61908" s="4"/>
    </row>
    <row r="61909" spans="4:4" x14ac:dyDescent="0.3">
      <c r="D61909" s="4"/>
    </row>
    <row r="61910" spans="4:4" x14ac:dyDescent="0.3">
      <c r="D61910" s="4"/>
    </row>
    <row r="61911" spans="4:4" x14ac:dyDescent="0.3">
      <c r="D61911" s="4"/>
    </row>
    <row r="61912" spans="4:4" x14ac:dyDescent="0.3">
      <c r="D61912" s="4"/>
    </row>
    <row r="61913" spans="4:4" x14ac:dyDescent="0.3">
      <c r="D61913" s="4"/>
    </row>
    <row r="61914" spans="4:4" x14ac:dyDescent="0.3">
      <c r="D61914" s="4"/>
    </row>
    <row r="61915" spans="4:4" x14ac:dyDescent="0.3">
      <c r="D61915" s="4"/>
    </row>
    <row r="61916" spans="4:4" x14ac:dyDescent="0.3">
      <c r="D61916" s="4"/>
    </row>
    <row r="61917" spans="4:4" x14ac:dyDescent="0.3">
      <c r="D61917" s="4"/>
    </row>
    <row r="61918" spans="4:4" x14ac:dyDescent="0.3">
      <c r="D61918" s="4"/>
    </row>
    <row r="61919" spans="4:4" x14ac:dyDescent="0.3">
      <c r="D61919" s="4"/>
    </row>
    <row r="61920" spans="4:4" x14ac:dyDescent="0.3">
      <c r="D61920" s="4"/>
    </row>
    <row r="61921" spans="4:4" x14ac:dyDescent="0.3">
      <c r="D61921" s="4"/>
    </row>
    <row r="61922" spans="4:4" x14ac:dyDescent="0.3">
      <c r="D61922" s="4"/>
    </row>
    <row r="61923" spans="4:4" x14ac:dyDescent="0.3">
      <c r="D61923" s="4"/>
    </row>
    <row r="61924" spans="4:4" x14ac:dyDescent="0.3">
      <c r="D61924" s="4"/>
    </row>
    <row r="61925" spans="4:4" x14ac:dyDescent="0.3">
      <c r="D61925" s="4"/>
    </row>
    <row r="61926" spans="4:4" x14ac:dyDescent="0.3">
      <c r="D61926" s="4"/>
    </row>
    <row r="61927" spans="4:4" x14ac:dyDescent="0.3">
      <c r="D61927" s="4"/>
    </row>
    <row r="61928" spans="4:4" x14ac:dyDescent="0.3">
      <c r="D61928" s="4"/>
    </row>
    <row r="61929" spans="4:4" x14ac:dyDescent="0.3">
      <c r="D61929" s="4"/>
    </row>
    <row r="61930" spans="4:4" x14ac:dyDescent="0.3">
      <c r="D61930" s="4"/>
    </row>
    <row r="61931" spans="4:4" x14ac:dyDescent="0.3">
      <c r="D61931" s="4"/>
    </row>
    <row r="61932" spans="4:4" x14ac:dyDescent="0.3">
      <c r="D61932" s="4"/>
    </row>
    <row r="61933" spans="4:4" x14ac:dyDescent="0.3">
      <c r="D61933" s="4"/>
    </row>
    <row r="61934" spans="4:4" x14ac:dyDescent="0.3">
      <c r="D61934" s="4"/>
    </row>
    <row r="61935" spans="4:4" x14ac:dyDescent="0.3">
      <c r="D61935" s="4"/>
    </row>
    <row r="61936" spans="4:4" x14ac:dyDescent="0.3">
      <c r="D61936" s="4"/>
    </row>
    <row r="61937" spans="4:4" x14ac:dyDescent="0.3">
      <c r="D61937" s="4"/>
    </row>
    <row r="61938" spans="4:4" x14ac:dyDescent="0.3">
      <c r="D61938" s="4"/>
    </row>
    <row r="61939" spans="4:4" x14ac:dyDescent="0.3">
      <c r="D61939" s="4"/>
    </row>
    <row r="61940" spans="4:4" x14ac:dyDescent="0.3">
      <c r="D61940" s="4"/>
    </row>
    <row r="61941" spans="4:4" x14ac:dyDescent="0.3">
      <c r="D61941" s="4"/>
    </row>
    <row r="61942" spans="4:4" x14ac:dyDescent="0.3">
      <c r="D61942" s="4"/>
    </row>
    <row r="61943" spans="4:4" x14ac:dyDescent="0.3">
      <c r="D61943" s="4"/>
    </row>
    <row r="61944" spans="4:4" x14ac:dyDescent="0.3">
      <c r="D61944" s="4"/>
    </row>
    <row r="61945" spans="4:4" x14ac:dyDescent="0.3">
      <c r="D61945" s="4"/>
    </row>
    <row r="61946" spans="4:4" x14ac:dyDescent="0.3">
      <c r="D61946" s="4"/>
    </row>
    <row r="61947" spans="4:4" x14ac:dyDescent="0.3">
      <c r="D61947" s="4"/>
    </row>
    <row r="61948" spans="4:4" x14ac:dyDescent="0.3">
      <c r="D61948" s="4"/>
    </row>
    <row r="61949" spans="4:4" x14ac:dyDescent="0.3">
      <c r="D61949" s="4"/>
    </row>
    <row r="61950" spans="4:4" x14ac:dyDescent="0.3">
      <c r="D61950" s="4"/>
    </row>
    <row r="61951" spans="4:4" x14ac:dyDescent="0.3">
      <c r="D61951" s="4"/>
    </row>
    <row r="61952" spans="4:4" x14ac:dyDescent="0.3">
      <c r="D61952" s="4"/>
    </row>
    <row r="61953" spans="4:4" x14ac:dyDescent="0.3">
      <c r="D61953" s="4"/>
    </row>
    <row r="61954" spans="4:4" x14ac:dyDescent="0.3">
      <c r="D61954" s="4"/>
    </row>
    <row r="61955" spans="4:4" x14ac:dyDescent="0.3">
      <c r="D61955" s="4"/>
    </row>
    <row r="61956" spans="4:4" x14ac:dyDescent="0.3">
      <c r="D61956" s="4"/>
    </row>
    <row r="61957" spans="4:4" x14ac:dyDescent="0.3">
      <c r="D61957" s="4"/>
    </row>
    <row r="61958" spans="4:4" x14ac:dyDescent="0.3">
      <c r="D61958" s="4"/>
    </row>
    <row r="61959" spans="4:4" x14ac:dyDescent="0.3">
      <c r="D61959" s="4"/>
    </row>
    <row r="61960" spans="4:4" x14ac:dyDescent="0.3">
      <c r="D61960" s="4"/>
    </row>
    <row r="61961" spans="4:4" x14ac:dyDescent="0.3">
      <c r="D61961" s="4"/>
    </row>
    <row r="61962" spans="4:4" x14ac:dyDescent="0.3">
      <c r="D61962" s="4"/>
    </row>
    <row r="61963" spans="4:4" x14ac:dyDescent="0.3">
      <c r="D61963" s="4"/>
    </row>
    <row r="61964" spans="4:4" x14ac:dyDescent="0.3">
      <c r="D61964" s="4"/>
    </row>
    <row r="61965" spans="4:4" x14ac:dyDescent="0.3">
      <c r="D61965" s="4"/>
    </row>
    <row r="61966" spans="4:4" x14ac:dyDescent="0.3">
      <c r="D61966" s="4"/>
    </row>
    <row r="61967" spans="4:4" x14ac:dyDescent="0.3">
      <c r="D61967" s="4"/>
    </row>
    <row r="61968" spans="4:4" x14ac:dyDescent="0.3">
      <c r="D61968" s="4"/>
    </row>
    <row r="61969" spans="4:4" x14ac:dyDescent="0.3">
      <c r="D61969" s="4"/>
    </row>
    <row r="61970" spans="4:4" x14ac:dyDescent="0.3">
      <c r="D61970" s="4"/>
    </row>
    <row r="61971" spans="4:4" x14ac:dyDescent="0.3">
      <c r="D61971" s="4"/>
    </row>
    <row r="61972" spans="4:4" x14ac:dyDescent="0.3">
      <c r="D61972" s="4"/>
    </row>
    <row r="61973" spans="4:4" x14ac:dyDescent="0.3">
      <c r="D61973" s="4"/>
    </row>
    <row r="61974" spans="4:4" x14ac:dyDescent="0.3">
      <c r="D61974" s="4"/>
    </row>
    <row r="61975" spans="4:4" x14ac:dyDescent="0.3">
      <c r="D61975" s="4"/>
    </row>
    <row r="61976" spans="4:4" x14ac:dyDescent="0.3">
      <c r="D61976" s="4"/>
    </row>
    <row r="61977" spans="4:4" x14ac:dyDescent="0.3">
      <c r="D61977" s="4"/>
    </row>
    <row r="61978" spans="4:4" x14ac:dyDescent="0.3">
      <c r="D61978" s="4"/>
    </row>
    <row r="61979" spans="4:4" x14ac:dyDescent="0.3">
      <c r="D61979" s="4"/>
    </row>
    <row r="61980" spans="4:4" x14ac:dyDescent="0.3">
      <c r="D61980" s="4"/>
    </row>
    <row r="61981" spans="4:4" x14ac:dyDescent="0.3">
      <c r="D61981" s="4"/>
    </row>
    <row r="61982" spans="4:4" x14ac:dyDescent="0.3">
      <c r="D61982" s="4"/>
    </row>
    <row r="61983" spans="4:4" x14ac:dyDescent="0.3">
      <c r="D61983" s="4"/>
    </row>
    <row r="61984" spans="4:4" x14ac:dyDescent="0.3">
      <c r="D61984" s="4"/>
    </row>
    <row r="61985" spans="4:4" x14ac:dyDescent="0.3">
      <c r="D61985" s="4"/>
    </row>
    <row r="61986" spans="4:4" x14ac:dyDescent="0.3">
      <c r="D61986" s="4"/>
    </row>
    <row r="61987" spans="4:4" x14ac:dyDescent="0.3">
      <c r="D61987" s="4"/>
    </row>
    <row r="61988" spans="4:4" x14ac:dyDescent="0.3">
      <c r="D61988" s="4"/>
    </row>
    <row r="61989" spans="4:4" x14ac:dyDescent="0.3">
      <c r="D61989" s="4"/>
    </row>
    <row r="61990" spans="4:4" x14ac:dyDescent="0.3">
      <c r="D61990" s="4"/>
    </row>
    <row r="61991" spans="4:4" x14ac:dyDescent="0.3">
      <c r="D61991" s="4"/>
    </row>
    <row r="61992" spans="4:4" x14ac:dyDescent="0.3">
      <c r="D61992" s="4"/>
    </row>
    <row r="61993" spans="4:4" x14ac:dyDescent="0.3">
      <c r="D61993" s="4"/>
    </row>
    <row r="61994" spans="4:4" x14ac:dyDescent="0.3">
      <c r="D61994" s="4"/>
    </row>
    <row r="61995" spans="4:4" x14ac:dyDescent="0.3">
      <c r="D61995" s="4"/>
    </row>
    <row r="61996" spans="4:4" x14ac:dyDescent="0.3">
      <c r="D61996" s="4"/>
    </row>
    <row r="61997" spans="4:4" x14ac:dyDescent="0.3">
      <c r="D61997" s="4"/>
    </row>
    <row r="61998" spans="4:4" x14ac:dyDescent="0.3">
      <c r="D61998" s="4"/>
    </row>
    <row r="61999" spans="4:4" x14ac:dyDescent="0.3">
      <c r="D61999" s="4"/>
    </row>
    <row r="62000" spans="4:4" x14ac:dyDescent="0.3">
      <c r="D62000" s="4"/>
    </row>
    <row r="62001" spans="4:4" x14ac:dyDescent="0.3">
      <c r="D62001" s="4"/>
    </row>
    <row r="62002" spans="4:4" x14ac:dyDescent="0.3">
      <c r="D62002" s="4"/>
    </row>
    <row r="62003" spans="4:4" x14ac:dyDescent="0.3">
      <c r="D62003" s="4"/>
    </row>
    <row r="62004" spans="4:4" x14ac:dyDescent="0.3">
      <c r="D62004" s="4"/>
    </row>
    <row r="62005" spans="4:4" x14ac:dyDescent="0.3">
      <c r="D62005" s="4"/>
    </row>
    <row r="62006" spans="4:4" x14ac:dyDescent="0.3">
      <c r="D62006" s="4"/>
    </row>
    <row r="62007" spans="4:4" x14ac:dyDescent="0.3">
      <c r="D62007" s="4"/>
    </row>
    <row r="62008" spans="4:4" x14ac:dyDescent="0.3">
      <c r="D62008" s="4"/>
    </row>
    <row r="62009" spans="4:4" x14ac:dyDescent="0.3">
      <c r="D62009" s="4"/>
    </row>
    <row r="62010" spans="4:4" x14ac:dyDescent="0.3">
      <c r="D62010" s="4"/>
    </row>
    <row r="62011" spans="4:4" x14ac:dyDescent="0.3">
      <c r="D62011" s="4"/>
    </row>
    <row r="62012" spans="4:4" x14ac:dyDescent="0.3">
      <c r="D62012" s="4"/>
    </row>
    <row r="62013" spans="4:4" x14ac:dyDescent="0.3">
      <c r="D62013" s="4"/>
    </row>
    <row r="62014" spans="4:4" x14ac:dyDescent="0.3">
      <c r="D62014" s="4"/>
    </row>
    <row r="62015" spans="4:4" x14ac:dyDescent="0.3">
      <c r="D62015" s="4"/>
    </row>
    <row r="62016" spans="4:4" x14ac:dyDescent="0.3">
      <c r="D62016" s="4"/>
    </row>
    <row r="62017" spans="4:4" x14ac:dyDescent="0.3">
      <c r="D62017" s="4"/>
    </row>
    <row r="62018" spans="4:4" x14ac:dyDescent="0.3">
      <c r="D62018" s="4"/>
    </row>
    <row r="62019" spans="4:4" x14ac:dyDescent="0.3">
      <c r="D62019" s="4"/>
    </row>
    <row r="62020" spans="4:4" x14ac:dyDescent="0.3">
      <c r="D62020" s="4"/>
    </row>
    <row r="62021" spans="4:4" x14ac:dyDescent="0.3">
      <c r="D62021" s="4"/>
    </row>
    <row r="62022" spans="4:4" x14ac:dyDescent="0.3">
      <c r="D62022" s="4"/>
    </row>
    <row r="62023" spans="4:4" x14ac:dyDescent="0.3">
      <c r="D62023" s="4"/>
    </row>
    <row r="62024" spans="4:4" x14ac:dyDescent="0.3">
      <c r="D62024" s="4"/>
    </row>
    <row r="62025" spans="4:4" x14ac:dyDescent="0.3">
      <c r="D62025" s="4"/>
    </row>
    <row r="62026" spans="4:4" x14ac:dyDescent="0.3">
      <c r="D62026" s="4"/>
    </row>
    <row r="62027" spans="4:4" x14ac:dyDescent="0.3">
      <c r="D62027" s="4"/>
    </row>
    <row r="62028" spans="4:4" x14ac:dyDescent="0.3">
      <c r="D62028" s="4"/>
    </row>
    <row r="62029" spans="4:4" x14ac:dyDescent="0.3">
      <c r="D62029" s="4"/>
    </row>
    <row r="62030" spans="4:4" x14ac:dyDescent="0.3">
      <c r="D62030" s="4"/>
    </row>
    <row r="62031" spans="4:4" x14ac:dyDescent="0.3">
      <c r="D62031" s="4"/>
    </row>
    <row r="62032" spans="4:4" x14ac:dyDescent="0.3">
      <c r="D62032" s="4"/>
    </row>
    <row r="62033" spans="4:4" x14ac:dyDescent="0.3">
      <c r="D62033" s="4"/>
    </row>
    <row r="62034" spans="4:4" x14ac:dyDescent="0.3">
      <c r="D62034" s="4"/>
    </row>
    <row r="62035" spans="4:4" x14ac:dyDescent="0.3">
      <c r="D62035" s="4"/>
    </row>
    <row r="62036" spans="4:4" x14ac:dyDescent="0.3">
      <c r="D62036" s="4"/>
    </row>
    <row r="62037" spans="4:4" x14ac:dyDescent="0.3">
      <c r="D62037" s="4"/>
    </row>
    <row r="62038" spans="4:4" x14ac:dyDescent="0.3">
      <c r="D62038" s="4"/>
    </row>
    <row r="62039" spans="4:4" x14ac:dyDescent="0.3">
      <c r="D62039" s="4"/>
    </row>
    <row r="62040" spans="4:4" x14ac:dyDescent="0.3">
      <c r="D62040" s="4"/>
    </row>
    <row r="62041" spans="4:4" x14ac:dyDescent="0.3">
      <c r="D62041" s="4"/>
    </row>
    <row r="62042" spans="4:4" x14ac:dyDescent="0.3">
      <c r="D62042" s="4"/>
    </row>
    <row r="62043" spans="4:4" x14ac:dyDescent="0.3">
      <c r="D62043" s="4"/>
    </row>
    <row r="62044" spans="4:4" x14ac:dyDescent="0.3">
      <c r="D62044" s="4"/>
    </row>
    <row r="62045" spans="4:4" x14ac:dyDescent="0.3">
      <c r="D62045" s="4"/>
    </row>
    <row r="62046" spans="4:4" x14ac:dyDescent="0.3">
      <c r="D62046" s="4"/>
    </row>
    <row r="62047" spans="4:4" x14ac:dyDescent="0.3">
      <c r="D62047" s="4"/>
    </row>
    <row r="62048" spans="4:4" x14ac:dyDescent="0.3">
      <c r="D62048" s="4"/>
    </row>
    <row r="62049" spans="4:4" x14ac:dyDescent="0.3">
      <c r="D62049" s="4"/>
    </row>
    <row r="62050" spans="4:4" x14ac:dyDescent="0.3">
      <c r="D62050" s="4"/>
    </row>
    <row r="62051" spans="4:4" x14ac:dyDescent="0.3">
      <c r="D62051" s="4"/>
    </row>
    <row r="62052" spans="4:4" x14ac:dyDescent="0.3">
      <c r="D62052" s="4"/>
    </row>
    <row r="62053" spans="4:4" x14ac:dyDescent="0.3">
      <c r="D62053" s="4"/>
    </row>
    <row r="62054" spans="4:4" x14ac:dyDescent="0.3">
      <c r="D62054" s="4"/>
    </row>
    <row r="62055" spans="4:4" x14ac:dyDescent="0.3">
      <c r="D62055" s="4"/>
    </row>
    <row r="62056" spans="4:4" x14ac:dyDescent="0.3">
      <c r="D62056" s="4"/>
    </row>
    <row r="62057" spans="4:4" x14ac:dyDescent="0.3">
      <c r="D62057" s="4"/>
    </row>
    <row r="62058" spans="4:4" x14ac:dyDescent="0.3">
      <c r="D62058" s="4"/>
    </row>
    <row r="62059" spans="4:4" x14ac:dyDescent="0.3">
      <c r="D62059" s="4"/>
    </row>
    <row r="62060" spans="4:4" x14ac:dyDescent="0.3">
      <c r="D62060" s="4"/>
    </row>
    <row r="62061" spans="4:4" x14ac:dyDescent="0.3">
      <c r="D62061" s="4"/>
    </row>
    <row r="62062" spans="4:4" x14ac:dyDescent="0.3">
      <c r="D62062" s="4"/>
    </row>
    <row r="62063" spans="4:4" x14ac:dyDescent="0.3">
      <c r="D62063" s="4"/>
    </row>
    <row r="62064" spans="4:4" x14ac:dyDescent="0.3">
      <c r="D62064" s="4"/>
    </row>
    <row r="62065" spans="4:4" x14ac:dyDescent="0.3">
      <c r="D62065" s="4"/>
    </row>
    <row r="62066" spans="4:4" x14ac:dyDescent="0.3">
      <c r="D62066" s="4"/>
    </row>
    <row r="62067" spans="4:4" x14ac:dyDescent="0.3">
      <c r="D62067" s="4"/>
    </row>
    <row r="62068" spans="4:4" x14ac:dyDescent="0.3">
      <c r="D62068" s="4"/>
    </row>
    <row r="62069" spans="4:4" x14ac:dyDescent="0.3">
      <c r="D62069" s="4"/>
    </row>
    <row r="62070" spans="4:4" x14ac:dyDescent="0.3">
      <c r="D62070" s="4"/>
    </row>
    <row r="62071" spans="4:4" x14ac:dyDescent="0.3">
      <c r="D62071" s="4"/>
    </row>
    <row r="62072" spans="4:4" x14ac:dyDescent="0.3">
      <c r="D62072" s="4"/>
    </row>
    <row r="62073" spans="4:4" x14ac:dyDescent="0.3">
      <c r="D62073" s="4"/>
    </row>
    <row r="62074" spans="4:4" x14ac:dyDescent="0.3">
      <c r="D62074" s="4"/>
    </row>
    <row r="62075" spans="4:4" x14ac:dyDescent="0.3">
      <c r="D62075" s="4"/>
    </row>
    <row r="62076" spans="4:4" x14ac:dyDescent="0.3">
      <c r="D62076" s="4"/>
    </row>
    <row r="62077" spans="4:4" x14ac:dyDescent="0.3">
      <c r="D62077" s="4"/>
    </row>
    <row r="62078" spans="4:4" x14ac:dyDescent="0.3">
      <c r="D62078" s="4"/>
    </row>
    <row r="62079" spans="4:4" x14ac:dyDescent="0.3">
      <c r="D62079" s="4"/>
    </row>
    <row r="62080" spans="4:4" x14ac:dyDescent="0.3">
      <c r="D62080" s="4"/>
    </row>
    <row r="62081" spans="4:4" x14ac:dyDescent="0.3">
      <c r="D62081" s="4"/>
    </row>
    <row r="62082" spans="4:4" x14ac:dyDescent="0.3">
      <c r="D62082" s="4"/>
    </row>
    <row r="62083" spans="4:4" x14ac:dyDescent="0.3">
      <c r="D62083" s="4"/>
    </row>
    <row r="62084" spans="4:4" x14ac:dyDescent="0.3">
      <c r="D62084" s="4"/>
    </row>
    <row r="62085" spans="4:4" x14ac:dyDescent="0.3">
      <c r="D62085" s="4"/>
    </row>
    <row r="62086" spans="4:4" x14ac:dyDescent="0.3">
      <c r="D62086" s="4"/>
    </row>
    <row r="62087" spans="4:4" x14ac:dyDescent="0.3">
      <c r="D62087" s="4"/>
    </row>
    <row r="62088" spans="4:4" x14ac:dyDescent="0.3">
      <c r="D62088" s="4"/>
    </row>
    <row r="62089" spans="4:4" x14ac:dyDescent="0.3">
      <c r="D62089" s="4"/>
    </row>
    <row r="62090" spans="4:4" x14ac:dyDescent="0.3">
      <c r="D62090" s="4"/>
    </row>
    <row r="62091" spans="4:4" x14ac:dyDescent="0.3">
      <c r="D62091" s="4"/>
    </row>
    <row r="62092" spans="4:4" x14ac:dyDescent="0.3">
      <c r="D62092" s="4"/>
    </row>
    <row r="62093" spans="4:4" x14ac:dyDescent="0.3">
      <c r="D62093" s="4"/>
    </row>
    <row r="62094" spans="4:4" x14ac:dyDescent="0.3">
      <c r="D62094" s="4"/>
    </row>
    <row r="62095" spans="4:4" x14ac:dyDescent="0.3">
      <c r="D62095" s="4"/>
    </row>
    <row r="62096" spans="4:4" x14ac:dyDescent="0.3">
      <c r="D62096" s="4"/>
    </row>
    <row r="62097" spans="4:4" x14ac:dyDescent="0.3">
      <c r="D62097" s="4"/>
    </row>
    <row r="62098" spans="4:4" x14ac:dyDescent="0.3">
      <c r="D62098" s="4"/>
    </row>
    <row r="62099" spans="4:4" x14ac:dyDescent="0.3">
      <c r="D62099" s="4"/>
    </row>
    <row r="62100" spans="4:4" x14ac:dyDescent="0.3">
      <c r="D62100" s="4"/>
    </row>
    <row r="62101" spans="4:4" x14ac:dyDescent="0.3">
      <c r="D62101" s="4"/>
    </row>
    <row r="62102" spans="4:4" x14ac:dyDescent="0.3">
      <c r="D62102" s="4"/>
    </row>
    <row r="62103" spans="4:4" x14ac:dyDescent="0.3">
      <c r="D62103" s="4"/>
    </row>
    <row r="62104" spans="4:4" x14ac:dyDescent="0.3">
      <c r="D62104" s="4"/>
    </row>
    <row r="62105" spans="4:4" x14ac:dyDescent="0.3">
      <c r="D62105" s="4"/>
    </row>
    <row r="62106" spans="4:4" x14ac:dyDescent="0.3">
      <c r="D62106" s="4"/>
    </row>
    <row r="62107" spans="4:4" x14ac:dyDescent="0.3">
      <c r="D62107" s="4"/>
    </row>
    <row r="62108" spans="4:4" x14ac:dyDescent="0.3">
      <c r="D62108" s="4"/>
    </row>
    <row r="62109" spans="4:4" x14ac:dyDescent="0.3">
      <c r="D62109" s="4"/>
    </row>
    <row r="62110" spans="4:4" x14ac:dyDescent="0.3">
      <c r="D62110" s="4"/>
    </row>
    <row r="62111" spans="4:4" x14ac:dyDescent="0.3">
      <c r="D62111" s="4"/>
    </row>
    <row r="62112" spans="4:4" x14ac:dyDescent="0.3">
      <c r="D62112" s="4"/>
    </row>
    <row r="62113" spans="4:4" x14ac:dyDescent="0.3">
      <c r="D62113" s="4"/>
    </row>
    <row r="62114" spans="4:4" x14ac:dyDescent="0.3">
      <c r="D62114" s="4"/>
    </row>
    <row r="62115" spans="4:4" x14ac:dyDescent="0.3">
      <c r="D62115" s="4"/>
    </row>
    <row r="62116" spans="4:4" x14ac:dyDescent="0.3">
      <c r="D62116" s="4"/>
    </row>
    <row r="62117" spans="4:4" x14ac:dyDescent="0.3">
      <c r="D62117" s="4"/>
    </row>
    <row r="62118" spans="4:4" x14ac:dyDescent="0.3">
      <c r="D62118" s="4"/>
    </row>
    <row r="62119" spans="4:4" x14ac:dyDescent="0.3">
      <c r="D62119" s="4"/>
    </row>
    <row r="62120" spans="4:4" x14ac:dyDescent="0.3">
      <c r="D62120" s="4"/>
    </row>
    <row r="62121" spans="4:4" x14ac:dyDescent="0.3">
      <c r="D62121" s="4"/>
    </row>
    <row r="62122" spans="4:4" x14ac:dyDescent="0.3">
      <c r="D62122" s="4"/>
    </row>
    <row r="62123" spans="4:4" x14ac:dyDescent="0.3">
      <c r="D62123" s="4"/>
    </row>
    <row r="62124" spans="4:4" x14ac:dyDescent="0.3">
      <c r="D62124" s="4"/>
    </row>
    <row r="62125" spans="4:4" x14ac:dyDescent="0.3">
      <c r="D62125" s="4"/>
    </row>
    <row r="62126" spans="4:4" x14ac:dyDescent="0.3">
      <c r="D62126" s="4"/>
    </row>
    <row r="62127" spans="4:4" x14ac:dyDescent="0.3">
      <c r="D62127" s="4"/>
    </row>
    <row r="62128" spans="4:4" x14ac:dyDescent="0.3">
      <c r="D62128" s="4"/>
    </row>
    <row r="62129" spans="4:4" x14ac:dyDescent="0.3">
      <c r="D62129" s="4"/>
    </row>
    <row r="62130" spans="4:4" x14ac:dyDescent="0.3">
      <c r="D62130" s="4"/>
    </row>
    <row r="62131" spans="4:4" x14ac:dyDescent="0.3">
      <c r="D62131" s="4"/>
    </row>
    <row r="62132" spans="4:4" x14ac:dyDescent="0.3">
      <c r="D62132" s="4"/>
    </row>
    <row r="62133" spans="4:4" x14ac:dyDescent="0.3">
      <c r="D62133" s="4"/>
    </row>
    <row r="62134" spans="4:4" x14ac:dyDescent="0.3">
      <c r="D62134" s="4"/>
    </row>
    <row r="62135" spans="4:4" x14ac:dyDescent="0.3">
      <c r="D62135" s="4"/>
    </row>
    <row r="62136" spans="4:4" x14ac:dyDescent="0.3">
      <c r="D62136" s="4"/>
    </row>
    <row r="62137" spans="4:4" x14ac:dyDescent="0.3">
      <c r="D62137" s="4"/>
    </row>
    <row r="62138" spans="4:4" x14ac:dyDescent="0.3">
      <c r="D62138" s="4"/>
    </row>
    <row r="62139" spans="4:4" x14ac:dyDescent="0.3">
      <c r="D62139" s="4"/>
    </row>
    <row r="62140" spans="4:4" x14ac:dyDescent="0.3">
      <c r="D62140" s="4"/>
    </row>
    <row r="62141" spans="4:4" x14ac:dyDescent="0.3">
      <c r="D62141" s="4"/>
    </row>
    <row r="62142" spans="4:4" x14ac:dyDescent="0.3">
      <c r="D62142" s="4"/>
    </row>
    <row r="62143" spans="4:4" x14ac:dyDescent="0.3">
      <c r="D62143" s="4"/>
    </row>
    <row r="62144" spans="4:4" x14ac:dyDescent="0.3">
      <c r="D62144" s="4"/>
    </row>
    <row r="62145" spans="4:4" x14ac:dyDescent="0.3">
      <c r="D62145" s="4"/>
    </row>
    <row r="62146" spans="4:4" x14ac:dyDescent="0.3">
      <c r="D62146" s="4"/>
    </row>
    <row r="62147" spans="4:4" x14ac:dyDescent="0.3">
      <c r="D62147" s="4"/>
    </row>
    <row r="62148" spans="4:4" x14ac:dyDescent="0.3">
      <c r="D62148" s="4"/>
    </row>
    <row r="62149" spans="4:4" x14ac:dyDescent="0.3">
      <c r="D62149" s="4"/>
    </row>
    <row r="62150" spans="4:4" x14ac:dyDescent="0.3">
      <c r="D62150" s="4"/>
    </row>
    <row r="62151" spans="4:4" x14ac:dyDescent="0.3">
      <c r="D62151" s="4"/>
    </row>
    <row r="62152" spans="4:4" x14ac:dyDescent="0.3">
      <c r="D62152" s="4"/>
    </row>
    <row r="62153" spans="4:4" x14ac:dyDescent="0.3">
      <c r="D62153" s="4"/>
    </row>
    <row r="62154" spans="4:4" x14ac:dyDescent="0.3">
      <c r="D62154" s="4"/>
    </row>
    <row r="62155" spans="4:4" x14ac:dyDescent="0.3">
      <c r="D62155" s="4"/>
    </row>
    <row r="62156" spans="4:4" x14ac:dyDescent="0.3">
      <c r="D62156" s="4"/>
    </row>
    <row r="62157" spans="4:4" x14ac:dyDescent="0.3">
      <c r="D62157" s="4"/>
    </row>
    <row r="62158" spans="4:4" x14ac:dyDescent="0.3">
      <c r="D62158" s="4"/>
    </row>
    <row r="62159" spans="4:4" x14ac:dyDescent="0.3">
      <c r="D62159" s="4"/>
    </row>
    <row r="62160" spans="4:4" x14ac:dyDescent="0.3">
      <c r="D62160" s="4"/>
    </row>
    <row r="62161" spans="4:4" x14ac:dyDescent="0.3">
      <c r="D62161" s="4"/>
    </row>
    <row r="62162" spans="4:4" x14ac:dyDescent="0.3">
      <c r="D62162" s="4"/>
    </row>
    <row r="62163" spans="4:4" x14ac:dyDescent="0.3">
      <c r="D62163" s="4"/>
    </row>
    <row r="62164" spans="4:4" x14ac:dyDescent="0.3">
      <c r="D62164" s="4"/>
    </row>
    <row r="62165" spans="4:4" x14ac:dyDescent="0.3">
      <c r="D62165" s="4"/>
    </row>
    <row r="62166" spans="4:4" x14ac:dyDescent="0.3">
      <c r="D62166" s="4"/>
    </row>
    <row r="62167" spans="4:4" x14ac:dyDescent="0.3">
      <c r="D62167" s="4"/>
    </row>
    <row r="62168" spans="4:4" x14ac:dyDescent="0.3">
      <c r="D62168" s="4"/>
    </row>
    <row r="62169" spans="4:4" x14ac:dyDescent="0.3">
      <c r="D62169" s="4"/>
    </row>
    <row r="62170" spans="4:4" x14ac:dyDescent="0.3">
      <c r="D62170" s="4"/>
    </row>
    <row r="62171" spans="4:4" x14ac:dyDescent="0.3">
      <c r="D62171" s="4"/>
    </row>
    <row r="62172" spans="4:4" x14ac:dyDescent="0.3">
      <c r="D62172" s="4"/>
    </row>
    <row r="62173" spans="4:4" x14ac:dyDescent="0.3">
      <c r="D62173" s="4"/>
    </row>
    <row r="62174" spans="4:4" x14ac:dyDescent="0.3">
      <c r="D62174" s="4"/>
    </row>
    <row r="62175" spans="4:4" x14ac:dyDescent="0.3">
      <c r="D62175" s="4"/>
    </row>
    <row r="62176" spans="4:4" x14ac:dyDescent="0.3">
      <c r="D62176" s="4"/>
    </row>
    <row r="62177" spans="4:4" x14ac:dyDescent="0.3">
      <c r="D62177" s="4"/>
    </row>
    <row r="62178" spans="4:4" x14ac:dyDescent="0.3">
      <c r="D62178" s="4"/>
    </row>
    <row r="62179" spans="4:4" x14ac:dyDescent="0.3">
      <c r="D62179" s="4"/>
    </row>
    <row r="62180" spans="4:4" x14ac:dyDescent="0.3">
      <c r="D62180" s="4"/>
    </row>
    <row r="62181" spans="4:4" x14ac:dyDescent="0.3">
      <c r="D62181" s="4"/>
    </row>
    <row r="62182" spans="4:4" x14ac:dyDescent="0.3">
      <c r="D62182" s="4"/>
    </row>
    <row r="62183" spans="4:4" x14ac:dyDescent="0.3">
      <c r="D62183" s="4"/>
    </row>
    <row r="62184" spans="4:4" x14ac:dyDescent="0.3">
      <c r="D62184" s="4"/>
    </row>
    <row r="62185" spans="4:4" x14ac:dyDescent="0.3">
      <c r="D62185" s="4"/>
    </row>
    <row r="62186" spans="4:4" x14ac:dyDescent="0.3">
      <c r="D62186" s="4"/>
    </row>
    <row r="62187" spans="4:4" x14ac:dyDescent="0.3">
      <c r="D62187" s="4"/>
    </row>
    <row r="62188" spans="4:4" x14ac:dyDescent="0.3">
      <c r="D62188" s="4"/>
    </row>
    <row r="62189" spans="4:4" x14ac:dyDescent="0.3">
      <c r="D62189" s="4"/>
    </row>
    <row r="62190" spans="4:4" x14ac:dyDescent="0.3">
      <c r="D62190" s="4"/>
    </row>
    <row r="62191" spans="4:4" x14ac:dyDescent="0.3">
      <c r="D62191" s="4"/>
    </row>
    <row r="62192" spans="4:4" x14ac:dyDescent="0.3">
      <c r="D62192" s="4"/>
    </row>
    <row r="62193" spans="4:4" x14ac:dyDescent="0.3">
      <c r="D62193" s="4"/>
    </row>
    <row r="62194" spans="4:4" x14ac:dyDescent="0.3">
      <c r="D62194" s="4"/>
    </row>
    <row r="62195" spans="4:4" x14ac:dyDescent="0.3">
      <c r="D62195" s="4"/>
    </row>
    <row r="62196" spans="4:4" x14ac:dyDescent="0.3">
      <c r="D62196" s="4"/>
    </row>
    <row r="62197" spans="4:4" x14ac:dyDescent="0.3">
      <c r="D62197" s="4"/>
    </row>
    <row r="62198" spans="4:4" x14ac:dyDescent="0.3">
      <c r="D62198" s="4"/>
    </row>
    <row r="62199" spans="4:4" x14ac:dyDescent="0.3">
      <c r="D62199" s="4"/>
    </row>
    <row r="62200" spans="4:4" x14ac:dyDescent="0.3">
      <c r="D62200" s="4"/>
    </row>
    <row r="62201" spans="4:4" x14ac:dyDescent="0.3">
      <c r="D62201" s="4"/>
    </row>
    <row r="62202" spans="4:4" x14ac:dyDescent="0.3">
      <c r="D62202" s="4"/>
    </row>
    <row r="62203" spans="4:4" x14ac:dyDescent="0.3">
      <c r="D62203" s="4"/>
    </row>
    <row r="62204" spans="4:4" x14ac:dyDescent="0.3">
      <c r="D62204" s="4"/>
    </row>
    <row r="62205" spans="4:4" x14ac:dyDescent="0.3">
      <c r="D62205" s="4"/>
    </row>
    <row r="62206" spans="4:4" x14ac:dyDescent="0.3">
      <c r="D62206" s="4"/>
    </row>
    <row r="62207" spans="4:4" x14ac:dyDescent="0.3">
      <c r="D62207" s="4"/>
    </row>
    <row r="62208" spans="4:4" x14ac:dyDescent="0.3">
      <c r="D62208" s="4"/>
    </row>
    <row r="62209" spans="4:4" x14ac:dyDescent="0.3">
      <c r="D62209" s="4"/>
    </row>
    <row r="62210" spans="4:4" x14ac:dyDescent="0.3">
      <c r="D62210" s="4"/>
    </row>
    <row r="62211" spans="4:4" x14ac:dyDescent="0.3">
      <c r="D62211" s="4"/>
    </row>
    <row r="62212" spans="4:4" x14ac:dyDescent="0.3">
      <c r="D62212" s="4"/>
    </row>
    <row r="62213" spans="4:4" x14ac:dyDescent="0.3">
      <c r="D62213" s="4"/>
    </row>
    <row r="62214" spans="4:4" x14ac:dyDescent="0.3">
      <c r="D62214" s="4"/>
    </row>
    <row r="62215" spans="4:4" x14ac:dyDescent="0.3">
      <c r="D62215" s="4"/>
    </row>
    <row r="62216" spans="4:4" x14ac:dyDescent="0.3">
      <c r="D62216" s="4"/>
    </row>
    <row r="62217" spans="4:4" x14ac:dyDescent="0.3">
      <c r="D62217" s="4"/>
    </row>
    <row r="62218" spans="4:4" x14ac:dyDescent="0.3">
      <c r="D62218" s="4"/>
    </row>
    <row r="62219" spans="4:4" x14ac:dyDescent="0.3">
      <c r="D62219" s="4"/>
    </row>
    <row r="62220" spans="4:4" x14ac:dyDescent="0.3">
      <c r="D62220" s="4"/>
    </row>
    <row r="62221" spans="4:4" x14ac:dyDescent="0.3">
      <c r="D62221" s="4"/>
    </row>
    <row r="62222" spans="4:4" x14ac:dyDescent="0.3">
      <c r="D62222" s="4"/>
    </row>
    <row r="62223" spans="4:4" x14ac:dyDescent="0.3">
      <c r="D62223" s="4"/>
    </row>
    <row r="62224" spans="4:4" x14ac:dyDescent="0.3">
      <c r="D62224" s="4"/>
    </row>
    <row r="62225" spans="4:4" x14ac:dyDescent="0.3">
      <c r="D62225" s="4"/>
    </row>
    <row r="62226" spans="4:4" x14ac:dyDescent="0.3">
      <c r="D62226" s="4"/>
    </row>
    <row r="62227" spans="4:4" x14ac:dyDescent="0.3">
      <c r="D62227" s="4"/>
    </row>
    <row r="62228" spans="4:4" x14ac:dyDescent="0.3">
      <c r="D62228" s="4"/>
    </row>
    <row r="62229" spans="4:4" x14ac:dyDescent="0.3">
      <c r="D62229" s="4"/>
    </row>
    <row r="62230" spans="4:4" x14ac:dyDescent="0.3">
      <c r="D62230" s="4"/>
    </row>
    <row r="62231" spans="4:4" x14ac:dyDescent="0.3">
      <c r="D62231" s="4"/>
    </row>
    <row r="62232" spans="4:4" x14ac:dyDescent="0.3">
      <c r="D62232" s="4"/>
    </row>
    <row r="62233" spans="4:4" x14ac:dyDescent="0.3">
      <c r="D62233" s="4"/>
    </row>
    <row r="62234" spans="4:4" x14ac:dyDescent="0.3">
      <c r="D62234" s="4"/>
    </row>
    <row r="62235" spans="4:4" x14ac:dyDescent="0.3">
      <c r="D62235" s="4"/>
    </row>
    <row r="62236" spans="4:4" x14ac:dyDescent="0.3">
      <c r="D62236" s="4"/>
    </row>
    <row r="62237" spans="4:4" x14ac:dyDescent="0.3">
      <c r="D62237" s="4"/>
    </row>
    <row r="62238" spans="4:4" x14ac:dyDescent="0.3">
      <c r="D62238" s="4"/>
    </row>
    <row r="62239" spans="4:4" x14ac:dyDescent="0.3">
      <c r="D62239" s="4"/>
    </row>
    <row r="62240" spans="4:4" x14ac:dyDescent="0.3">
      <c r="D62240" s="4"/>
    </row>
    <row r="62241" spans="4:4" x14ac:dyDescent="0.3">
      <c r="D62241" s="4"/>
    </row>
    <row r="62242" spans="4:4" x14ac:dyDescent="0.3">
      <c r="D62242" s="4"/>
    </row>
    <row r="62243" spans="4:4" x14ac:dyDescent="0.3">
      <c r="D62243" s="4"/>
    </row>
    <row r="62244" spans="4:4" x14ac:dyDescent="0.3">
      <c r="D62244" s="4"/>
    </row>
    <row r="62245" spans="4:4" x14ac:dyDescent="0.3">
      <c r="D62245" s="4"/>
    </row>
    <row r="62246" spans="4:4" x14ac:dyDescent="0.3">
      <c r="D62246" s="4"/>
    </row>
    <row r="62247" spans="4:4" x14ac:dyDescent="0.3">
      <c r="D62247" s="4"/>
    </row>
    <row r="62248" spans="4:4" x14ac:dyDescent="0.3">
      <c r="D62248" s="4"/>
    </row>
    <row r="62249" spans="4:4" x14ac:dyDescent="0.3">
      <c r="D62249" s="4"/>
    </row>
    <row r="62250" spans="4:4" x14ac:dyDescent="0.3">
      <c r="D62250" s="4"/>
    </row>
    <row r="62251" spans="4:4" x14ac:dyDescent="0.3">
      <c r="D62251" s="4"/>
    </row>
    <row r="62252" spans="4:4" x14ac:dyDescent="0.3">
      <c r="D62252" s="4"/>
    </row>
    <row r="62253" spans="4:4" x14ac:dyDescent="0.3">
      <c r="D62253" s="4"/>
    </row>
    <row r="62254" spans="4:4" x14ac:dyDescent="0.3">
      <c r="D62254" s="4"/>
    </row>
    <row r="62255" spans="4:4" x14ac:dyDescent="0.3">
      <c r="D62255" s="4"/>
    </row>
    <row r="62256" spans="4:4" x14ac:dyDescent="0.3">
      <c r="D62256" s="4"/>
    </row>
    <row r="62257" spans="4:4" x14ac:dyDescent="0.3">
      <c r="D62257" s="4"/>
    </row>
    <row r="62258" spans="4:4" x14ac:dyDescent="0.3">
      <c r="D62258" s="4"/>
    </row>
    <row r="62259" spans="4:4" x14ac:dyDescent="0.3">
      <c r="D62259" s="4"/>
    </row>
    <row r="62260" spans="4:4" x14ac:dyDescent="0.3">
      <c r="D62260" s="4"/>
    </row>
    <row r="62261" spans="4:4" x14ac:dyDescent="0.3">
      <c r="D62261" s="4"/>
    </row>
    <row r="62262" spans="4:4" x14ac:dyDescent="0.3">
      <c r="D62262" s="4"/>
    </row>
    <row r="62263" spans="4:4" x14ac:dyDescent="0.3">
      <c r="D62263" s="4"/>
    </row>
    <row r="62264" spans="4:4" x14ac:dyDescent="0.3">
      <c r="D62264" s="4"/>
    </row>
    <row r="62265" spans="4:4" x14ac:dyDescent="0.3">
      <c r="D62265" s="4"/>
    </row>
    <row r="62266" spans="4:4" x14ac:dyDescent="0.3">
      <c r="D62266" s="4"/>
    </row>
    <row r="62267" spans="4:4" x14ac:dyDescent="0.3">
      <c r="D62267" s="4"/>
    </row>
    <row r="62268" spans="4:4" x14ac:dyDescent="0.3">
      <c r="D62268" s="4"/>
    </row>
    <row r="62269" spans="4:4" x14ac:dyDescent="0.3">
      <c r="D62269" s="4"/>
    </row>
    <row r="62270" spans="4:4" x14ac:dyDescent="0.3">
      <c r="D62270" s="4"/>
    </row>
    <row r="62271" spans="4:4" x14ac:dyDescent="0.3">
      <c r="D62271" s="4"/>
    </row>
    <row r="62272" spans="4:4" x14ac:dyDescent="0.3">
      <c r="D62272" s="4"/>
    </row>
    <row r="62273" spans="4:4" x14ac:dyDescent="0.3">
      <c r="D62273" s="4"/>
    </row>
    <row r="62274" spans="4:4" x14ac:dyDescent="0.3">
      <c r="D62274" s="4"/>
    </row>
    <row r="62275" spans="4:4" x14ac:dyDescent="0.3">
      <c r="D62275" s="4"/>
    </row>
    <row r="62276" spans="4:4" x14ac:dyDescent="0.3">
      <c r="D62276" s="4"/>
    </row>
    <row r="62277" spans="4:4" x14ac:dyDescent="0.3">
      <c r="D62277" s="4"/>
    </row>
    <row r="62278" spans="4:4" x14ac:dyDescent="0.3">
      <c r="D62278" s="4"/>
    </row>
    <row r="62279" spans="4:4" x14ac:dyDescent="0.3">
      <c r="D62279" s="4"/>
    </row>
    <row r="62280" spans="4:4" x14ac:dyDescent="0.3">
      <c r="D62280" s="4"/>
    </row>
    <row r="62281" spans="4:4" x14ac:dyDescent="0.3">
      <c r="D62281" s="4"/>
    </row>
    <row r="62282" spans="4:4" x14ac:dyDescent="0.3">
      <c r="D62282" s="4"/>
    </row>
    <row r="62283" spans="4:4" x14ac:dyDescent="0.3">
      <c r="D62283" s="4"/>
    </row>
    <row r="62284" spans="4:4" x14ac:dyDescent="0.3">
      <c r="D62284" s="4"/>
    </row>
    <row r="62285" spans="4:4" x14ac:dyDescent="0.3">
      <c r="D62285" s="4"/>
    </row>
    <row r="62286" spans="4:4" x14ac:dyDescent="0.3">
      <c r="D62286" s="4"/>
    </row>
    <row r="62287" spans="4:4" x14ac:dyDescent="0.3">
      <c r="D62287" s="4"/>
    </row>
    <row r="62288" spans="4:4" x14ac:dyDescent="0.3">
      <c r="D62288" s="4"/>
    </row>
    <row r="62289" spans="4:4" x14ac:dyDescent="0.3">
      <c r="D62289" s="4"/>
    </row>
    <row r="62290" spans="4:4" x14ac:dyDescent="0.3">
      <c r="D62290" s="4"/>
    </row>
    <row r="62291" spans="4:4" x14ac:dyDescent="0.3">
      <c r="D62291" s="4"/>
    </row>
    <row r="62292" spans="4:4" x14ac:dyDescent="0.3">
      <c r="D62292" s="4"/>
    </row>
    <row r="62293" spans="4:4" x14ac:dyDescent="0.3">
      <c r="D62293" s="4"/>
    </row>
    <row r="62294" spans="4:4" x14ac:dyDescent="0.3">
      <c r="D62294" s="4"/>
    </row>
    <row r="62295" spans="4:4" x14ac:dyDescent="0.3">
      <c r="D62295" s="4"/>
    </row>
    <row r="62296" spans="4:4" x14ac:dyDescent="0.3">
      <c r="D62296" s="4"/>
    </row>
    <row r="62297" spans="4:4" x14ac:dyDescent="0.3">
      <c r="D62297" s="4"/>
    </row>
    <row r="62298" spans="4:4" x14ac:dyDescent="0.3">
      <c r="D62298" s="4"/>
    </row>
    <row r="62299" spans="4:4" x14ac:dyDescent="0.3">
      <c r="D62299" s="4"/>
    </row>
    <row r="62300" spans="4:4" x14ac:dyDescent="0.3">
      <c r="D62300" s="4"/>
    </row>
    <row r="62301" spans="4:4" x14ac:dyDescent="0.3">
      <c r="D62301" s="4"/>
    </row>
    <row r="62302" spans="4:4" x14ac:dyDescent="0.3">
      <c r="D62302" s="4"/>
    </row>
    <row r="62303" spans="4:4" x14ac:dyDescent="0.3">
      <c r="D62303" s="4"/>
    </row>
    <row r="62304" spans="4:4" x14ac:dyDescent="0.3">
      <c r="D62304" s="4"/>
    </row>
    <row r="62305" spans="4:4" x14ac:dyDescent="0.3">
      <c r="D62305" s="4"/>
    </row>
    <row r="62306" spans="4:4" x14ac:dyDescent="0.3">
      <c r="D62306" s="4"/>
    </row>
    <row r="62307" spans="4:4" x14ac:dyDescent="0.3">
      <c r="D62307" s="4"/>
    </row>
    <row r="62308" spans="4:4" x14ac:dyDescent="0.3">
      <c r="D62308" s="4"/>
    </row>
    <row r="62309" spans="4:4" x14ac:dyDescent="0.3">
      <c r="D62309" s="4"/>
    </row>
    <row r="62310" spans="4:4" x14ac:dyDescent="0.3">
      <c r="D62310" s="4"/>
    </row>
    <row r="62311" spans="4:4" x14ac:dyDescent="0.3">
      <c r="D62311" s="4"/>
    </row>
    <row r="62312" spans="4:4" x14ac:dyDescent="0.3">
      <c r="D62312" s="4"/>
    </row>
    <row r="62313" spans="4:4" x14ac:dyDescent="0.3">
      <c r="D62313" s="4"/>
    </row>
    <row r="62314" spans="4:4" x14ac:dyDescent="0.3">
      <c r="D62314" s="4"/>
    </row>
    <row r="62315" spans="4:4" x14ac:dyDescent="0.3">
      <c r="D62315" s="4"/>
    </row>
    <row r="62316" spans="4:4" x14ac:dyDescent="0.3">
      <c r="D62316" s="4"/>
    </row>
    <row r="62317" spans="4:4" x14ac:dyDescent="0.3">
      <c r="D62317" s="4"/>
    </row>
    <row r="62318" spans="4:4" x14ac:dyDescent="0.3">
      <c r="D62318" s="4"/>
    </row>
    <row r="62319" spans="4:4" x14ac:dyDescent="0.3">
      <c r="D62319" s="4"/>
    </row>
    <row r="62320" spans="4:4" x14ac:dyDescent="0.3">
      <c r="D62320" s="4"/>
    </row>
    <row r="62321" spans="4:4" x14ac:dyDescent="0.3">
      <c r="D62321" s="4"/>
    </row>
    <row r="62322" spans="4:4" x14ac:dyDescent="0.3">
      <c r="D62322" s="4"/>
    </row>
    <row r="62323" spans="4:4" x14ac:dyDescent="0.3">
      <c r="D62323" s="4"/>
    </row>
    <row r="62324" spans="4:4" x14ac:dyDescent="0.3">
      <c r="D62324" s="4"/>
    </row>
    <row r="62325" spans="4:4" x14ac:dyDescent="0.3">
      <c r="D62325" s="4"/>
    </row>
    <row r="62326" spans="4:4" x14ac:dyDescent="0.3">
      <c r="D62326" s="4"/>
    </row>
    <row r="62327" spans="4:4" x14ac:dyDescent="0.3">
      <c r="D62327" s="4"/>
    </row>
    <row r="62328" spans="4:4" x14ac:dyDescent="0.3">
      <c r="D62328" s="4"/>
    </row>
    <row r="62329" spans="4:4" x14ac:dyDescent="0.3">
      <c r="D62329" s="4"/>
    </row>
    <row r="62330" spans="4:4" x14ac:dyDescent="0.3">
      <c r="D62330" s="4"/>
    </row>
    <row r="62331" spans="4:4" x14ac:dyDescent="0.3">
      <c r="D62331" s="4"/>
    </row>
    <row r="62332" spans="4:4" x14ac:dyDescent="0.3">
      <c r="D62332" s="4"/>
    </row>
    <row r="62333" spans="4:4" x14ac:dyDescent="0.3">
      <c r="D62333" s="4"/>
    </row>
    <row r="62334" spans="4:4" x14ac:dyDescent="0.3">
      <c r="D62334" s="4"/>
    </row>
    <row r="62335" spans="4:4" x14ac:dyDescent="0.3">
      <c r="D62335" s="4"/>
    </row>
    <row r="62336" spans="4:4" x14ac:dyDescent="0.3">
      <c r="D62336" s="4"/>
    </row>
    <row r="62337" spans="4:4" x14ac:dyDescent="0.3">
      <c r="D62337" s="4"/>
    </row>
    <row r="62338" spans="4:4" x14ac:dyDescent="0.3">
      <c r="D62338" s="4"/>
    </row>
    <row r="62339" spans="4:4" x14ac:dyDescent="0.3">
      <c r="D62339" s="4"/>
    </row>
    <row r="62340" spans="4:4" x14ac:dyDescent="0.3">
      <c r="D62340" s="4"/>
    </row>
    <row r="62341" spans="4:4" x14ac:dyDescent="0.3">
      <c r="D62341" s="4"/>
    </row>
    <row r="62342" spans="4:4" x14ac:dyDescent="0.3">
      <c r="D62342" s="4"/>
    </row>
    <row r="62343" spans="4:4" x14ac:dyDescent="0.3">
      <c r="D62343" s="4"/>
    </row>
    <row r="62344" spans="4:4" x14ac:dyDescent="0.3">
      <c r="D62344" s="4"/>
    </row>
    <row r="62345" spans="4:4" x14ac:dyDescent="0.3">
      <c r="D62345" s="4"/>
    </row>
    <row r="62346" spans="4:4" x14ac:dyDescent="0.3">
      <c r="D62346" s="4"/>
    </row>
    <row r="62347" spans="4:4" x14ac:dyDescent="0.3">
      <c r="D62347" s="4"/>
    </row>
    <row r="62348" spans="4:4" x14ac:dyDescent="0.3">
      <c r="D62348" s="4"/>
    </row>
    <row r="62349" spans="4:4" x14ac:dyDescent="0.3">
      <c r="D62349" s="4"/>
    </row>
    <row r="62350" spans="4:4" x14ac:dyDescent="0.3">
      <c r="D62350" s="4"/>
    </row>
    <row r="62351" spans="4:4" x14ac:dyDescent="0.3">
      <c r="D62351" s="4"/>
    </row>
    <row r="62352" spans="4:4" x14ac:dyDescent="0.3">
      <c r="D62352" s="4"/>
    </row>
    <row r="62353" spans="4:4" x14ac:dyDescent="0.3">
      <c r="D62353" s="4"/>
    </row>
    <row r="62354" spans="4:4" x14ac:dyDescent="0.3">
      <c r="D62354" s="4"/>
    </row>
    <row r="62355" spans="4:4" x14ac:dyDescent="0.3">
      <c r="D62355" s="4"/>
    </row>
    <row r="62356" spans="4:4" x14ac:dyDescent="0.3">
      <c r="D62356" s="4"/>
    </row>
    <row r="62357" spans="4:4" x14ac:dyDescent="0.3">
      <c r="D62357" s="4"/>
    </row>
    <row r="62358" spans="4:4" x14ac:dyDescent="0.3">
      <c r="D62358" s="4"/>
    </row>
    <row r="62359" spans="4:4" x14ac:dyDescent="0.3">
      <c r="D62359" s="4"/>
    </row>
    <row r="62360" spans="4:4" x14ac:dyDescent="0.3">
      <c r="D62360" s="4"/>
    </row>
    <row r="62361" spans="4:4" x14ac:dyDescent="0.3">
      <c r="D62361" s="4"/>
    </row>
    <row r="62362" spans="4:4" x14ac:dyDescent="0.3">
      <c r="D62362" s="4"/>
    </row>
    <row r="62363" spans="4:4" x14ac:dyDescent="0.3">
      <c r="D62363" s="4"/>
    </row>
    <row r="62364" spans="4:4" x14ac:dyDescent="0.3">
      <c r="D62364" s="4"/>
    </row>
    <row r="62365" spans="4:4" x14ac:dyDescent="0.3">
      <c r="D62365" s="4"/>
    </row>
    <row r="62366" spans="4:4" x14ac:dyDescent="0.3">
      <c r="D62366" s="4"/>
    </row>
    <row r="62367" spans="4:4" x14ac:dyDescent="0.3">
      <c r="D62367" s="4"/>
    </row>
    <row r="62368" spans="4:4" x14ac:dyDescent="0.3">
      <c r="D62368" s="4"/>
    </row>
    <row r="62369" spans="4:4" x14ac:dyDescent="0.3">
      <c r="D62369" s="4"/>
    </row>
    <row r="62370" spans="4:4" x14ac:dyDescent="0.3">
      <c r="D62370" s="4"/>
    </row>
    <row r="62371" spans="4:4" x14ac:dyDescent="0.3">
      <c r="D62371" s="4"/>
    </row>
    <row r="62372" spans="4:4" x14ac:dyDescent="0.3">
      <c r="D62372" s="4"/>
    </row>
    <row r="62373" spans="4:4" x14ac:dyDescent="0.3">
      <c r="D62373" s="4"/>
    </row>
    <row r="62374" spans="4:4" x14ac:dyDescent="0.3">
      <c r="D62374" s="4"/>
    </row>
    <row r="62375" spans="4:4" x14ac:dyDescent="0.3">
      <c r="D62375" s="4"/>
    </row>
    <row r="62376" spans="4:4" x14ac:dyDescent="0.3">
      <c r="D62376" s="4"/>
    </row>
    <row r="62377" spans="4:4" x14ac:dyDescent="0.3">
      <c r="D62377" s="4"/>
    </row>
    <row r="62378" spans="4:4" x14ac:dyDescent="0.3">
      <c r="D62378" s="4"/>
    </row>
    <row r="62379" spans="4:4" x14ac:dyDescent="0.3">
      <c r="D62379" s="4"/>
    </row>
    <row r="62380" spans="4:4" x14ac:dyDescent="0.3">
      <c r="D62380" s="4"/>
    </row>
    <row r="62381" spans="4:4" x14ac:dyDescent="0.3">
      <c r="D62381" s="4"/>
    </row>
    <row r="62382" spans="4:4" x14ac:dyDescent="0.3">
      <c r="D62382" s="4"/>
    </row>
    <row r="62383" spans="4:4" x14ac:dyDescent="0.3">
      <c r="D62383" s="4"/>
    </row>
    <row r="62384" spans="4:4" x14ac:dyDescent="0.3">
      <c r="D62384" s="4"/>
    </row>
    <row r="62385" spans="4:4" x14ac:dyDescent="0.3">
      <c r="D62385" s="4"/>
    </row>
    <row r="62386" spans="4:4" x14ac:dyDescent="0.3">
      <c r="D62386" s="4"/>
    </row>
    <row r="62387" spans="4:4" x14ac:dyDescent="0.3">
      <c r="D62387" s="4"/>
    </row>
    <row r="62388" spans="4:4" x14ac:dyDescent="0.3">
      <c r="D62388" s="4"/>
    </row>
    <row r="62389" spans="4:4" x14ac:dyDescent="0.3">
      <c r="D62389" s="4"/>
    </row>
    <row r="62390" spans="4:4" x14ac:dyDescent="0.3">
      <c r="D62390" s="4"/>
    </row>
    <row r="62391" spans="4:4" x14ac:dyDescent="0.3">
      <c r="D62391" s="4"/>
    </row>
    <row r="62392" spans="4:4" x14ac:dyDescent="0.3">
      <c r="D62392" s="4"/>
    </row>
    <row r="62393" spans="4:4" x14ac:dyDescent="0.3">
      <c r="D62393" s="4"/>
    </row>
    <row r="62394" spans="4:4" x14ac:dyDescent="0.3">
      <c r="D62394" s="4"/>
    </row>
    <row r="62395" spans="4:4" x14ac:dyDescent="0.3">
      <c r="D62395" s="4"/>
    </row>
    <row r="62396" spans="4:4" x14ac:dyDescent="0.3">
      <c r="D62396" s="4"/>
    </row>
    <row r="62397" spans="4:4" x14ac:dyDescent="0.3">
      <c r="D62397" s="4"/>
    </row>
    <row r="62398" spans="4:4" x14ac:dyDescent="0.3">
      <c r="D62398" s="4"/>
    </row>
    <row r="62399" spans="4:4" x14ac:dyDescent="0.3">
      <c r="D62399" s="4"/>
    </row>
    <row r="62400" spans="4:4" x14ac:dyDescent="0.3">
      <c r="D62400" s="4"/>
    </row>
    <row r="62401" spans="4:4" x14ac:dyDescent="0.3">
      <c r="D62401" s="4"/>
    </row>
    <row r="62402" spans="4:4" x14ac:dyDescent="0.3">
      <c r="D62402" s="4"/>
    </row>
    <row r="62403" spans="4:4" x14ac:dyDescent="0.3">
      <c r="D62403" s="4"/>
    </row>
    <row r="62404" spans="4:4" x14ac:dyDescent="0.3">
      <c r="D62404" s="4"/>
    </row>
    <row r="62405" spans="4:4" x14ac:dyDescent="0.3">
      <c r="D62405" s="4"/>
    </row>
    <row r="62406" spans="4:4" x14ac:dyDescent="0.3">
      <c r="D62406" s="4"/>
    </row>
    <row r="62407" spans="4:4" x14ac:dyDescent="0.3">
      <c r="D62407" s="4"/>
    </row>
    <row r="62408" spans="4:4" x14ac:dyDescent="0.3">
      <c r="D62408" s="4"/>
    </row>
    <row r="62409" spans="4:4" x14ac:dyDescent="0.3">
      <c r="D62409" s="4"/>
    </row>
    <row r="62410" spans="4:4" x14ac:dyDescent="0.3">
      <c r="D62410" s="4"/>
    </row>
    <row r="62411" spans="4:4" x14ac:dyDescent="0.3">
      <c r="D62411" s="4"/>
    </row>
    <row r="62412" spans="4:4" x14ac:dyDescent="0.3">
      <c r="D62412" s="4"/>
    </row>
    <row r="62413" spans="4:4" x14ac:dyDescent="0.3">
      <c r="D62413" s="4"/>
    </row>
    <row r="62414" spans="4:4" x14ac:dyDescent="0.3">
      <c r="D62414" s="4"/>
    </row>
    <row r="62415" spans="4:4" x14ac:dyDescent="0.3">
      <c r="D62415" s="4"/>
    </row>
    <row r="62416" spans="4:4" x14ac:dyDescent="0.3">
      <c r="D62416" s="4"/>
    </row>
    <row r="62417" spans="4:4" x14ac:dyDescent="0.3">
      <c r="D62417" s="4"/>
    </row>
    <row r="62418" spans="4:4" x14ac:dyDescent="0.3">
      <c r="D62418" s="4"/>
    </row>
    <row r="62419" spans="4:4" x14ac:dyDescent="0.3">
      <c r="D62419" s="4"/>
    </row>
    <row r="62420" spans="4:4" x14ac:dyDescent="0.3">
      <c r="D62420" s="4"/>
    </row>
    <row r="62421" spans="4:4" x14ac:dyDescent="0.3">
      <c r="D62421" s="4"/>
    </row>
    <row r="62422" spans="4:4" x14ac:dyDescent="0.3">
      <c r="D62422" s="4"/>
    </row>
    <row r="62423" spans="4:4" x14ac:dyDescent="0.3">
      <c r="D62423" s="4"/>
    </row>
    <row r="62424" spans="4:4" x14ac:dyDescent="0.3">
      <c r="D62424" s="4"/>
    </row>
    <row r="62425" spans="4:4" x14ac:dyDescent="0.3">
      <c r="D62425" s="4"/>
    </row>
    <row r="62426" spans="4:4" x14ac:dyDescent="0.3">
      <c r="D62426" s="4"/>
    </row>
    <row r="62427" spans="4:4" x14ac:dyDescent="0.3">
      <c r="D62427" s="4"/>
    </row>
    <row r="62428" spans="4:4" x14ac:dyDescent="0.3">
      <c r="D62428" s="4"/>
    </row>
    <row r="62429" spans="4:4" x14ac:dyDescent="0.3">
      <c r="D62429" s="4"/>
    </row>
    <row r="62430" spans="4:4" x14ac:dyDescent="0.3">
      <c r="D62430" s="4"/>
    </row>
    <row r="62431" spans="4:4" x14ac:dyDescent="0.3">
      <c r="D62431" s="4"/>
    </row>
    <row r="62432" spans="4:4" x14ac:dyDescent="0.3">
      <c r="D62432" s="4"/>
    </row>
    <row r="62433" spans="4:4" x14ac:dyDescent="0.3">
      <c r="D62433" s="4"/>
    </row>
    <row r="62434" spans="4:4" x14ac:dyDescent="0.3">
      <c r="D62434" s="4"/>
    </row>
    <row r="62435" spans="4:4" x14ac:dyDescent="0.3">
      <c r="D62435" s="4"/>
    </row>
    <row r="62436" spans="4:4" x14ac:dyDescent="0.3">
      <c r="D62436" s="4"/>
    </row>
    <row r="62437" spans="4:4" x14ac:dyDescent="0.3">
      <c r="D62437" s="4"/>
    </row>
    <row r="62438" spans="4:4" x14ac:dyDescent="0.3">
      <c r="D62438" s="4"/>
    </row>
    <row r="62439" spans="4:4" x14ac:dyDescent="0.3">
      <c r="D62439" s="4"/>
    </row>
    <row r="62440" spans="4:4" x14ac:dyDescent="0.3">
      <c r="D62440" s="4"/>
    </row>
    <row r="62441" spans="4:4" x14ac:dyDescent="0.3">
      <c r="D62441" s="4"/>
    </row>
    <row r="62442" spans="4:4" x14ac:dyDescent="0.3">
      <c r="D62442" s="4"/>
    </row>
    <row r="62443" spans="4:4" x14ac:dyDescent="0.3">
      <c r="D62443" s="4"/>
    </row>
    <row r="62444" spans="4:4" x14ac:dyDescent="0.3">
      <c r="D62444" s="4"/>
    </row>
    <row r="62445" spans="4:4" x14ac:dyDescent="0.3">
      <c r="D62445" s="4"/>
    </row>
    <row r="62446" spans="4:4" x14ac:dyDescent="0.3">
      <c r="D62446" s="4"/>
    </row>
    <row r="62447" spans="4:4" x14ac:dyDescent="0.3">
      <c r="D62447" s="4"/>
    </row>
    <row r="62448" spans="4:4" x14ac:dyDescent="0.3">
      <c r="D62448" s="4"/>
    </row>
    <row r="62449" spans="4:4" x14ac:dyDescent="0.3">
      <c r="D62449" s="4"/>
    </row>
    <row r="62450" spans="4:4" x14ac:dyDescent="0.3">
      <c r="D62450" s="4"/>
    </row>
    <row r="62451" spans="4:4" x14ac:dyDescent="0.3">
      <c r="D62451" s="4"/>
    </row>
    <row r="62452" spans="4:4" x14ac:dyDescent="0.3">
      <c r="D62452" s="4"/>
    </row>
    <row r="62453" spans="4:4" x14ac:dyDescent="0.3">
      <c r="D62453" s="4"/>
    </row>
    <row r="62454" spans="4:4" x14ac:dyDescent="0.3">
      <c r="D62454" s="4"/>
    </row>
    <row r="62455" spans="4:4" x14ac:dyDescent="0.3">
      <c r="D62455" s="4"/>
    </row>
    <row r="62456" spans="4:4" x14ac:dyDescent="0.3">
      <c r="D62456" s="4"/>
    </row>
    <row r="62457" spans="4:4" x14ac:dyDescent="0.3">
      <c r="D62457" s="4"/>
    </row>
    <row r="62458" spans="4:4" x14ac:dyDescent="0.3">
      <c r="D62458" s="4"/>
    </row>
    <row r="62459" spans="4:4" x14ac:dyDescent="0.3">
      <c r="D62459" s="4"/>
    </row>
    <row r="62460" spans="4:4" x14ac:dyDescent="0.3">
      <c r="D62460" s="4"/>
    </row>
    <row r="62461" spans="4:4" x14ac:dyDescent="0.3">
      <c r="D62461" s="4"/>
    </row>
    <row r="62462" spans="4:4" x14ac:dyDescent="0.3">
      <c r="D62462" s="4"/>
    </row>
    <row r="62463" spans="4:4" x14ac:dyDescent="0.3">
      <c r="D62463" s="4"/>
    </row>
    <row r="62464" spans="4:4" x14ac:dyDescent="0.3">
      <c r="D62464" s="4"/>
    </row>
    <row r="62465" spans="4:4" x14ac:dyDescent="0.3">
      <c r="D62465" s="4"/>
    </row>
    <row r="62466" spans="4:4" x14ac:dyDescent="0.3">
      <c r="D62466" s="4"/>
    </row>
    <row r="62467" spans="4:4" x14ac:dyDescent="0.3">
      <c r="D62467" s="4"/>
    </row>
    <row r="62468" spans="4:4" x14ac:dyDescent="0.3">
      <c r="D62468" s="4"/>
    </row>
    <row r="62469" spans="4:4" x14ac:dyDescent="0.3">
      <c r="D62469" s="4"/>
    </row>
    <row r="62470" spans="4:4" x14ac:dyDescent="0.3">
      <c r="D62470" s="4"/>
    </row>
    <row r="62471" spans="4:4" x14ac:dyDescent="0.3">
      <c r="D62471" s="4"/>
    </row>
    <row r="62472" spans="4:4" x14ac:dyDescent="0.3">
      <c r="D62472" s="4"/>
    </row>
    <row r="62473" spans="4:4" x14ac:dyDescent="0.3">
      <c r="D62473" s="4"/>
    </row>
    <row r="62474" spans="4:4" x14ac:dyDescent="0.3">
      <c r="D62474" s="4"/>
    </row>
    <row r="62475" spans="4:4" x14ac:dyDescent="0.3">
      <c r="D62475" s="4"/>
    </row>
    <row r="62476" spans="4:4" x14ac:dyDescent="0.3">
      <c r="D62476" s="4"/>
    </row>
    <row r="62477" spans="4:4" x14ac:dyDescent="0.3">
      <c r="D62477" s="4"/>
    </row>
    <row r="62478" spans="4:4" x14ac:dyDescent="0.3">
      <c r="D62478" s="4"/>
    </row>
    <row r="62479" spans="4:4" x14ac:dyDescent="0.3">
      <c r="D62479" s="4"/>
    </row>
    <row r="62480" spans="4:4" x14ac:dyDescent="0.3">
      <c r="D62480" s="4"/>
    </row>
    <row r="62481" spans="4:4" x14ac:dyDescent="0.3">
      <c r="D62481" s="4"/>
    </row>
    <row r="62482" spans="4:4" x14ac:dyDescent="0.3">
      <c r="D62482" s="4"/>
    </row>
    <row r="62483" spans="4:4" x14ac:dyDescent="0.3">
      <c r="D62483" s="4"/>
    </row>
    <row r="62484" spans="4:4" x14ac:dyDescent="0.3">
      <c r="D62484" s="4"/>
    </row>
    <row r="62485" spans="4:4" x14ac:dyDescent="0.3">
      <c r="D62485" s="4"/>
    </row>
    <row r="62486" spans="4:4" x14ac:dyDescent="0.3">
      <c r="D62486" s="4"/>
    </row>
    <row r="62487" spans="4:4" x14ac:dyDescent="0.3">
      <c r="D62487" s="4"/>
    </row>
    <row r="62488" spans="4:4" x14ac:dyDescent="0.3">
      <c r="D62488" s="4"/>
    </row>
    <row r="62489" spans="4:4" x14ac:dyDescent="0.3">
      <c r="D62489" s="4"/>
    </row>
    <row r="62490" spans="4:4" x14ac:dyDescent="0.3">
      <c r="D62490" s="4"/>
    </row>
    <row r="62491" spans="4:4" x14ac:dyDescent="0.3">
      <c r="D62491" s="4"/>
    </row>
    <row r="62492" spans="4:4" x14ac:dyDescent="0.3">
      <c r="D62492" s="4"/>
    </row>
    <row r="62493" spans="4:4" x14ac:dyDescent="0.3">
      <c r="D62493" s="4"/>
    </row>
    <row r="62494" spans="4:4" x14ac:dyDescent="0.3">
      <c r="D62494" s="4"/>
    </row>
    <row r="62495" spans="4:4" x14ac:dyDescent="0.3">
      <c r="D62495" s="4"/>
    </row>
    <row r="62496" spans="4:4" x14ac:dyDescent="0.3">
      <c r="D62496" s="4"/>
    </row>
    <row r="62497" spans="4:4" x14ac:dyDescent="0.3">
      <c r="D62497" s="4"/>
    </row>
    <row r="62498" spans="4:4" x14ac:dyDescent="0.3">
      <c r="D62498" s="4"/>
    </row>
    <row r="62499" spans="4:4" x14ac:dyDescent="0.3">
      <c r="D62499" s="4"/>
    </row>
    <row r="62500" spans="4:4" x14ac:dyDescent="0.3">
      <c r="D62500" s="4"/>
    </row>
    <row r="62501" spans="4:4" x14ac:dyDescent="0.3">
      <c r="D62501" s="4"/>
    </row>
    <row r="62502" spans="4:4" x14ac:dyDescent="0.3">
      <c r="D62502" s="4"/>
    </row>
    <row r="62503" spans="4:4" x14ac:dyDescent="0.3">
      <c r="D62503" s="4"/>
    </row>
    <row r="62504" spans="4:4" x14ac:dyDescent="0.3">
      <c r="D62504" s="4"/>
    </row>
    <row r="62505" spans="4:4" x14ac:dyDescent="0.3">
      <c r="D62505" s="4"/>
    </row>
    <row r="62506" spans="4:4" x14ac:dyDescent="0.3">
      <c r="D62506" s="4"/>
    </row>
    <row r="62507" spans="4:4" x14ac:dyDescent="0.3">
      <c r="D62507" s="4"/>
    </row>
    <row r="62508" spans="4:4" x14ac:dyDescent="0.3">
      <c r="D62508" s="4"/>
    </row>
    <row r="62509" spans="4:4" x14ac:dyDescent="0.3">
      <c r="D62509" s="4"/>
    </row>
    <row r="62510" spans="4:4" x14ac:dyDescent="0.3">
      <c r="D62510" s="4"/>
    </row>
    <row r="62511" spans="4:4" x14ac:dyDescent="0.3">
      <c r="D62511" s="4"/>
    </row>
    <row r="62512" spans="4:4" x14ac:dyDescent="0.3">
      <c r="D62512" s="4"/>
    </row>
    <row r="62513" spans="4:4" x14ac:dyDescent="0.3">
      <c r="D62513" s="4"/>
    </row>
    <row r="62514" spans="4:4" x14ac:dyDescent="0.3">
      <c r="D62514" s="4"/>
    </row>
    <row r="62515" spans="4:4" x14ac:dyDescent="0.3">
      <c r="D62515" s="4"/>
    </row>
    <row r="62516" spans="4:4" x14ac:dyDescent="0.3">
      <c r="D62516" s="4"/>
    </row>
    <row r="62517" spans="4:4" x14ac:dyDescent="0.3">
      <c r="D62517" s="4"/>
    </row>
    <row r="62518" spans="4:4" x14ac:dyDescent="0.3">
      <c r="D62518" s="4"/>
    </row>
    <row r="62519" spans="4:4" x14ac:dyDescent="0.3">
      <c r="D62519" s="4"/>
    </row>
    <row r="62520" spans="4:4" x14ac:dyDescent="0.3">
      <c r="D62520" s="4"/>
    </row>
    <row r="62521" spans="4:4" x14ac:dyDescent="0.3">
      <c r="D62521" s="4"/>
    </row>
    <row r="62522" spans="4:4" x14ac:dyDescent="0.3">
      <c r="D62522" s="4"/>
    </row>
    <row r="62523" spans="4:4" x14ac:dyDescent="0.3">
      <c r="D62523" s="4"/>
    </row>
    <row r="62524" spans="4:4" x14ac:dyDescent="0.3">
      <c r="D62524" s="4"/>
    </row>
    <row r="62525" spans="4:4" x14ac:dyDescent="0.3">
      <c r="D62525" s="4"/>
    </row>
    <row r="62526" spans="4:4" x14ac:dyDescent="0.3">
      <c r="D62526" s="4"/>
    </row>
    <row r="62527" spans="4:4" x14ac:dyDescent="0.3">
      <c r="D62527" s="4"/>
    </row>
    <row r="62528" spans="4:4" x14ac:dyDescent="0.3">
      <c r="D62528" s="4"/>
    </row>
    <row r="62529" spans="4:4" x14ac:dyDescent="0.3">
      <c r="D62529" s="4"/>
    </row>
    <row r="62530" spans="4:4" x14ac:dyDescent="0.3">
      <c r="D62530" s="4"/>
    </row>
    <row r="62531" spans="4:4" x14ac:dyDescent="0.3">
      <c r="D62531" s="4"/>
    </row>
    <row r="62532" spans="4:4" x14ac:dyDescent="0.3">
      <c r="D62532" s="4"/>
    </row>
    <row r="62533" spans="4:4" x14ac:dyDescent="0.3">
      <c r="D62533" s="4"/>
    </row>
    <row r="62534" spans="4:4" x14ac:dyDescent="0.3">
      <c r="D62534" s="4"/>
    </row>
    <row r="62535" spans="4:4" x14ac:dyDescent="0.3">
      <c r="D62535" s="4"/>
    </row>
    <row r="62536" spans="4:4" x14ac:dyDescent="0.3">
      <c r="D62536" s="4"/>
    </row>
    <row r="62537" spans="4:4" x14ac:dyDescent="0.3">
      <c r="D62537" s="4"/>
    </row>
    <row r="62538" spans="4:4" x14ac:dyDescent="0.3">
      <c r="D62538" s="4"/>
    </row>
    <row r="62539" spans="4:4" x14ac:dyDescent="0.3">
      <c r="D62539" s="4"/>
    </row>
    <row r="62540" spans="4:4" x14ac:dyDescent="0.3">
      <c r="D62540" s="4"/>
    </row>
    <row r="62541" spans="4:4" x14ac:dyDescent="0.3">
      <c r="D62541" s="4"/>
    </row>
    <row r="62542" spans="4:4" x14ac:dyDescent="0.3">
      <c r="D62542" s="4"/>
    </row>
    <row r="62543" spans="4:4" x14ac:dyDescent="0.3">
      <c r="D62543" s="4"/>
    </row>
    <row r="62544" spans="4:4" x14ac:dyDescent="0.3">
      <c r="D62544" s="4"/>
    </row>
    <row r="62545" spans="4:4" x14ac:dyDescent="0.3">
      <c r="D62545" s="4"/>
    </row>
    <row r="62546" spans="4:4" x14ac:dyDescent="0.3">
      <c r="D62546" s="4"/>
    </row>
    <row r="62547" spans="4:4" x14ac:dyDescent="0.3">
      <c r="D62547" s="4"/>
    </row>
    <row r="62548" spans="4:4" x14ac:dyDescent="0.3">
      <c r="D62548" s="4"/>
    </row>
    <row r="62549" spans="4:4" x14ac:dyDescent="0.3">
      <c r="D62549" s="4"/>
    </row>
    <row r="62550" spans="4:4" x14ac:dyDescent="0.3">
      <c r="D62550" s="4"/>
    </row>
    <row r="62551" spans="4:4" x14ac:dyDescent="0.3">
      <c r="D62551" s="4"/>
    </row>
    <row r="62552" spans="4:4" x14ac:dyDescent="0.3">
      <c r="D62552" s="4"/>
    </row>
    <row r="62553" spans="4:4" x14ac:dyDescent="0.3">
      <c r="D62553" s="4"/>
    </row>
    <row r="62554" spans="4:4" x14ac:dyDescent="0.3">
      <c r="D62554" s="4"/>
    </row>
    <row r="62555" spans="4:4" x14ac:dyDescent="0.3">
      <c r="D62555" s="4"/>
    </row>
    <row r="62556" spans="4:4" x14ac:dyDescent="0.3">
      <c r="D62556" s="4"/>
    </row>
    <row r="62557" spans="4:4" x14ac:dyDescent="0.3">
      <c r="D62557" s="4"/>
    </row>
    <row r="62558" spans="4:4" x14ac:dyDescent="0.3">
      <c r="D62558" s="4"/>
    </row>
    <row r="62559" spans="4:4" x14ac:dyDescent="0.3">
      <c r="D62559" s="4"/>
    </row>
    <row r="62560" spans="4:4" x14ac:dyDescent="0.3">
      <c r="D62560" s="4"/>
    </row>
    <row r="62561" spans="4:4" x14ac:dyDescent="0.3">
      <c r="D62561" s="4"/>
    </row>
    <row r="62562" spans="4:4" x14ac:dyDescent="0.3">
      <c r="D62562" s="4"/>
    </row>
    <row r="62563" spans="4:4" x14ac:dyDescent="0.3">
      <c r="D62563" s="4"/>
    </row>
    <row r="62564" spans="4:4" x14ac:dyDescent="0.3">
      <c r="D62564" s="4"/>
    </row>
    <row r="62565" spans="4:4" x14ac:dyDescent="0.3">
      <c r="D62565" s="4"/>
    </row>
    <row r="62566" spans="4:4" x14ac:dyDescent="0.3">
      <c r="D62566" s="4"/>
    </row>
    <row r="62567" spans="4:4" x14ac:dyDescent="0.3">
      <c r="D62567" s="4"/>
    </row>
    <row r="62568" spans="4:4" x14ac:dyDescent="0.3">
      <c r="D62568" s="4"/>
    </row>
    <row r="62569" spans="4:4" x14ac:dyDescent="0.3">
      <c r="D62569" s="4"/>
    </row>
    <row r="62570" spans="4:4" x14ac:dyDescent="0.3">
      <c r="D62570" s="4"/>
    </row>
    <row r="62571" spans="4:4" x14ac:dyDescent="0.3">
      <c r="D62571" s="4"/>
    </row>
    <row r="62572" spans="4:4" x14ac:dyDescent="0.3">
      <c r="D62572" s="4"/>
    </row>
    <row r="62573" spans="4:4" x14ac:dyDescent="0.3">
      <c r="D62573" s="4"/>
    </row>
    <row r="62574" spans="4:4" x14ac:dyDescent="0.3">
      <c r="D62574" s="4"/>
    </row>
    <row r="62575" spans="4:4" x14ac:dyDescent="0.3">
      <c r="D62575" s="4"/>
    </row>
    <row r="62576" spans="4:4" x14ac:dyDescent="0.3">
      <c r="D62576" s="4"/>
    </row>
    <row r="62577" spans="4:4" x14ac:dyDescent="0.3">
      <c r="D62577" s="4"/>
    </row>
    <row r="62578" spans="4:4" x14ac:dyDescent="0.3">
      <c r="D62578" s="4"/>
    </row>
    <row r="62579" spans="4:4" x14ac:dyDescent="0.3">
      <c r="D62579" s="4"/>
    </row>
    <row r="62580" spans="4:4" x14ac:dyDescent="0.3">
      <c r="D62580" s="4"/>
    </row>
    <row r="62581" spans="4:4" x14ac:dyDescent="0.3">
      <c r="D62581" s="4"/>
    </row>
    <row r="62582" spans="4:4" x14ac:dyDescent="0.3">
      <c r="D62582" s="4"/>
    </row>
    <row r="62583" spans="4:4" x14ac:dyDescent="0.3">
      <c r="D62583" s="4"/>
    </row>
    <row r="62584" spans="4:4" x14ac:dyDescent="0.3">
      <c r="D62584" s="4"/>
    </row>
    <row r="62585" spans="4:4" x14ac:dyDescent="0.3">
      <c r="D62585" s="4"/>
    </row>
    <row r="62586" spans="4:4" x14ac:dyDescent="0.3">
      <c r="D62586" s="4"/>
    </row>
    <row r="62587" spans="4:4" x14ac:dyDescent="0.3">
      <c r="D62587" s="4"/>
    </row>
    <row r="62588" spans="4:4" x14ac:dyDescent="0.3">
      <c r="D62588" s="4"/>
    </row>
    <row r="62589" spans="4:4" x14ac:dyDescent="0.3">
      <c r="D62589" s="4"/>
    </row>
    <row r="62590" spans="4:4" x14ac:dyDescent="0.3">
      <c r="D62590" s="4"/>
    </row>
    <row r="62591" spans="4:4" x14ac:dyDescent="0.3">
      <c r="D62591" s="4"/>
    </row>
    <row r="62592" spans="4:4" x14ac:dyDescent="0.3">
      <c r="D62592" s="4"/>
    </row>
    <row r="62593" spans="4:4" x14ac:dyDescent="0.3">
      <c r="D62593" s="4"/>
    </row>
    <row r="62594" spans="4:4" x14ac:dyDescent="0.3">
      <c r="D62594" s="4"/>
    </row>
    <row r="62595" spans="4:4" x14ac:dyDescent="0.3">
      <c r="D62595" s="4"/>
    </row>
    <row r="62596" spans="4:4" x14ac:dyDescent="0.3">
      <c r="D62596" s="4"/>
    </row>
    <row r="62597" spans="4:4" x14ac:dyDescent="0.3">
      <c r="D62597" s="4"/>
    </row>
    <row r="62598" spans="4:4" x14ac:dyDescent="0.3">
      <c r="D62598" s="4"/>
    </row>
    <row r="62599" spans="4:4" x14ac:dyDescent="0.3">
      <c r="D62599" s="4"/>
    </row>
    <row r="62600" spans="4:4" x14ac:dyDescent="0.3">
      <c r="D62600" s="4"/>
    </row>
    <row r="62601" spans="4:4" x14ac:dyDescent="0.3">
      <c r="D62601" s="4"/>
    </row>
    <row r="62602" spans="4:4" x14ac:dyDescent="0.3">
      <c r="D62602" s="4"/>
    </row>
    <row r="62603" spans="4:4" x14ac:dyDescent="0.3">
      <c r="D62603" s="4"/>
    </row>
    <row r="62604" spans="4:4" x14ac:dyDescent="0.3">
      <c r="D62604" s="4"/>
    </row>
    <row r="62605" spans="4:4" x14ac:dyDescent="0.3">
      <c r="D62605" s="4"/>
    </row>
    <row r="62606" spans="4:4" x14ac:dyDescent="0.3">
      <c r="D62606" s="4"/>
    </row>
    <row r="62607" spans="4:4" x14ac:dyDescent="0.3">
      <c r="D62607" s="4"/>
    </row>
    <row r="62608" spans="4:4" x14ac:dyDescent="0.3">
      <c r="D62608" s="4"/>
    </row>
    <row r="62609" spans="4:4" x14ac:dyDescent="0.3">
      <c r="D62609" s="4"/>
    </row>
    <row r="62610" spans="4:4" x14ac:dyDescent="0.3">
      <c r="D62610" s="4"/>
    </row>
    <row r="62611" spans="4:4" x14ac:dyDescent="0.3">
      <c r="D62611" s="4"/>
    </row>
    <row r="62612" spans="4:4" x14ac:dyDescent="0.3">
      <c r="D62612" s="4"/>
    </row>
    <row r="62613" spans="4:4" x14ac:dyDescent="0.3">
      <c r="D62613" s="4"/>
    </row>
    <row r="62614" spans="4:4" x14ac:dyDescent="0.3">
      <c r="D62614" s="4"/>
    </row>
    <row r="62615" spans="4:4" x14ac:dyDescent="0.3">
      <c r="D62615" s="4"/>
    </row>
    <row r="62616" spans="4:4" x14ac:dyDescent="0.3">
      <c r="D62616" s="4"/>
    </row>
    <row r="62617" spans="4:4" x14ac:dyDescent="0.3">
      <c r="D62617" s="4"/>
    </row>
    <row r="62618" spans="4:4" x14ac:dyDescent="0.3">
      <c r="D62618" s="4"/>
    </row>
    <row r="62619" spans="4:4" x14ac:dyDescent="0.3">
      <c r="D62619" s="4"/>
    </row>
    <row r="62620" spans="4:4" x14ac:dyDescent="0.3">
      <c r="D62620" s="4"/>
    </row>
    <row r="62621" spans="4:4" x14ac:dyDescent="0.3">
      <c r="D62621" s="4"/>
    </row>
    <row r="62622" spans="4:4" x14ac:dyDescent="0.3">
      <c r="D62622" s="4"/>
    </row>
    <row r="62623" spans="4:4" x14ac:dyDescent="0.3">
      <c r="D62623" s="4"/>
    </row>
    <row r="62624" spans="4:4" x14ac:dyDescent="0.3">
      <c r="D62624" s="4"/>
    </row>
    <row r="62625" spans="4:4" x14ac:dyDescent="0.3">
      <c r="D62625" s="4"/>
    </row>
    <row r="62626" spans="4:4" x14ac:dyDescent="0.3">
      <c r="D62626" s="4"/>
    </row>
    <row r="62627" spans="4:4" x14ac:dyDescent="0.3">
      <c r="D62627" s="4"/>
    </row>
    <row r="62628" spans="4:4" x14ac:dyDescent="0.3">
      <c r="D62628" s="4"/>
    </row>
    <row r="62629" spans="4:4" x14ac:dyDescent="0.3">
      <c r="D62629" s="4"/>
    </row>
    <row r="62630" spans="4:4" x14ac:dyDescent="0.3">
      <c r="D62630" s="4"/>
    </row>
    <row r="62631" spans="4:4" x14ac:dyDescent="0.3">
      <c r="D62631" s="4"/>
    </row>
    <row r="62632" spans="4:4" x14ac:dyDescent="0.3">
      <c r="D62632" s="4"/>
    </row>
    <row r="62633" spans="4:4" x14ac:dyDescent="0.3">
      <c r="D62633" s="4"/>
    </row>
    <row r="62634" spans="4:4" x14ac:dyDescent="0.3">
      <c r="D62634" s="4"/>
    </row>
    <row r="62635" spans="4:4" x14ac:dyDescent="0.3">
      <c r="D62635" s="4"/>
    </row>
    <row r="62636" spans="4:4" x14ac:dyDescent="0.3">
      <c r="D62636" s="4"/>
    </row>
    <row r="62637" spans="4:4" x14ac:dyDescent="0.3">
      <c r="D62637" s="4"/>
    </row>
    <row r="62638" spans="4:4" x14ac:dyDescent="0.3">
      <c r="D62638" s="4"/>
    </row>
    <row r="62639" spans="4:4" x14ac:dyDescent="0.3">
      <c r="D62639" s="4"/>
    </row>
    <row r="62640" spans="4:4" x14ac:dyDescent="0.3">
      <c r="D62640" s="4"/>
    </row>
    <row r="62641" spans="4:4" x14ac:dyDescent="0.3">
      <c r="D62641" s="4"/>
    </row>
    <row r="62642" spans="4:4" x14ac:dyDescent="0.3">
      <c r="D62642" s="4"/>
    </row>
    <row r="62643" spans="4:4" x14ac:dyDescent="0.3">
      <c r="D62643" s="4"/>
    </row>
    <row r="62644" spans="4:4" x14ac:dyDescent="0.3">
      <c r="D62644" s="4"/>
    </row>
    <row r="62645" spans="4:4" x14ac:dyDescent="0.3">
      <c r="D62645" s="4"/>
    </row>
    <row r="62646" spans="4:4" x14ac:dyDescent="0.3">
      <c r="D62646" s="4"/>
    </row>
    <row r="62647" spans="4:4" x14ac:dyDescent="0.3">
      <c r="D62647" s="4"/>
    </row>
    <row r="62648" spans="4:4" x14ac:dyDescent="0.3">
      <c r="D62648" s="4"/>
    </row>
    <row r="62649" spans="4:4" x14ac:dyDescent="0.3">
      <c r="D62649" s="4"/>
    </row>
    <row r="62650" spans="4:4" x14ac:dyDescent="0.3">
      <c r="D62650" s="4"/>
    </row>
    <row r="62651" spans="4:4" x14ac:dyDescent="0.3">
      <c r="D62651" s="4"/>
    </row>
    <row r="62652" spans="4:4" x14ac:dyDescent="0.3">
      <c r="D62652" s="4"/>
    </row>
    <row r="62653" spans="4:4" x14ac:dyDescent="0.3">
      <c r="D62653" s="4"/>
    </row>
    <row r="62654" spans="4:4" x14ac:dyDescent="0.3">
      <c r="D62654" s="4"/>
    </row>
    <row r="62655" spans="4:4" x14ac:dyDescent="0.3">
      <c r="D62655" s="4"/>
    </row>
    <row r="62656" spans="4:4" x14ac:dyDescent="0.3">
      <c r="D62656" s="4"/>
    </row>
    <row r="62657" spans="4:4" x14ac:dyDescent="0.3">
      <c r="D62657" s="4"/>
    </row>
    <row r="62658" spans="4:4" x14ac:dyDescent="0.3">
      <c r="D62658" s="4"/>
    </row>
    <row r="62659" spans="4:4" x14ac:dyDescent="0.3">
      <c r="D62659" s="4"/>
    </row>
    <row r="62660" spans="4:4" x14ac:dyDescent="0.3">
      <c r="D62660" s="4"/>
    </row>
    <row r="62661" spans="4:4" x14ac:dyDescent="0.3">
      <c r="D62661" s="4"/>
    </row>
    <row r="62662" spans="4:4" x14ac:dyDescent="0.3">
      <c r="D62662" s="4"/>
    </row>
    <row r="62663" spans="4:4" x14ac:dyDescent="0.3">
      <c r="D62663" s="4"/>
    </row>
    <row r="62664" spans="4:4" x14ac:dyDescent="0.3">
      <c r="D62664" s="4"/>
    </row>
    <row r="62665" spans="4:4" x14ac:dyDescent="0.3">
      <c r="D62665" s="4"/>
    </row>
    <row r="62666" spans="4:4" x14ac:dyDescent="0.3">
      <c r="D62666" s="4"/>
    </row>
    <row r="62667" spans="4:4" x14ac:dyDescent="0.3">
      <c r="D62667" s="4"/>
    </row>
    <row r="62668" spans="4:4" x14ac:dyDescent="0.3">
      <c r="D62668" s="4"/>
    </row>
    <row r="62669" spans="4:4" x14ac:dyDescent="0.3">
      <c r="D62669" s="4"/>
    </row>
    <row r="62670" spans="4:4" x14ac:dyDescent="0.3">
      <c r="D62670" s="4"/>
    </row>
    <row r="62671" spans="4:4" x14ac:dyDescent="0.3">
      <c r="D62671" s="4"/>
    </row>
    <row r="62672" spans="4:4" x14ac:dyDescent="0.3">
      <c r="D62672" s="4"/>
    </row>
    <row r="62673" spans="4:4" x14ac:dyDescent="0.3">
      <c r="D62673" s="4"/>
    </row>
    <row r="62674" spans="4:4" x14ac:dyDescent="0.3">
      <c r="D62674" s="4"/>
    </row>
    <row r="62675" spans="4:4" x14ac:dyDescent="0.3">
      <c r="D62675" s="4"/>
    </row>
    <row r="62676" spans="4:4" x14ac:dyDescent="0.3">
      <c r="D62676" s="4"/>
    </row>
    <row r="62677" spans="4:4" x14ac:dyDescent="0.3">
      <c r="D62677" s="4"/>
    </row>
    <row r="62678" spans="4:4" x14ac:dyDescent="0.3">
      <c r="D62678" s="4"/>
    </row>
    <row r="62679" spans="4:4" x14ac:dyDescent="0.3">
      <c r="D62679" s="4"/>
    </row>
    <row r="62680" spans="4:4" x14ac:dyDescent="0.3">
      <c r="D62680" s="4"/>
    </row>
    <row r="62681" spans="4:4" x14ac:dyDescent="0.3">
      <c r="D62681" s="4"/>
    </row>
    <row r="62682" spans="4:4" x14ac:dyDescent="0.3">
      <c r="D62682" s="4"/>
    </row>
    <row r="62683" spans="4:4" x14ac:dyDescent="0.3">
      <c r="D62683" s="4"/>
    </row>
    <row r="62684" spans="4:4" x14ac:dyDescent="0.3">
      <c r="D62684" s="4"/>
    </row>
    <row r="62685" spans="4:4" x14ac:dyDescent="0.3">
      <c r="D62685" s="4"/>
    </row>
    <row r="62686" spans="4:4" x14ac:dyDescent="0.3">
      <c r="D62686" s="4"/>
    </row>
    <row r="62687" spans="4:4" x14ac:dyDescent="0.3">
      <c r="D62687" s="4"/>
    </row>
    <row r="62688" spans="4:4" x14ac:dyDescent="0.3">
      <c r="D62688" s="4"/>
    </row>
    <row r="62689" spans="4:4" x14ac:dyDescent="0.3">
      <c r="D62689" s="4"/>
    </row>
    <row r="62690" spans="4:4" x14ac:dyDescent="0.3">
      <c r="D62690" s="4"/>
    </row>
    <row r="62691" spans="4:4" x14ac:dyDescent="0.3">
      <c r="D62691" s="4"/>
    </row>
    <row r="62692" spans="4:4" x14ac:dyDescent="0.3">
      <c r="D62692" s="4"/>
    </row>
    <row r="62693" spans="4:4" x14ac:dyDescent="0.3">
      <c r="D62693" s="4"/>
    </row>
    <row r="62694" spans="4:4" x14ac:dyDescent="0.3">
      <c r="D62694" s="4"/>
    </row>
    <row r="62695" spans="4:4" x14ac:dyDescent="0.3">
      <c r="D62695" s="4"/>
    </row>
    <row r="62696" spans="4:4" x14ac:dyDescent="0.3">
      <c r="D62696" s="4"/>
    </row>
    <row r="62697" spans="4:4" x14ac:dyDescent="0.3">
      <c r="D62697" s="4"/>
    </row>
    <row r="62698" spans="4:4" x14ac:dyDescent="0.3">
      <c r="D62698" s="4"/>
    </row>
    <row r="62699" spans="4:4" x14ac:dyDescent="0.3">
      <c r="D62699" s="4"/>
    </row>
    <row r="62700" spans="4:4" x14ac:dyDescent="0.3">
      <c r="D62700" s="4"/>
    </row>
    <row r="62701" spans="4:4" x14ac:dyDescent="0.3">
      <c r="D62701" s="4"/>
    </row>
    <row r="62702" spans="4:4" x14ac:dyDescent="0.3">
      <c r="D62702" s="4"/>
    </row>
    <row r="62703" spans="4:4" x14ac:dyDescent="0.3">
      <c r="D62703" s="4"/>
    </row>
    <row r="62704" spans="4:4" x14ac:dyDescent="0.3">
      <c r="D62704" s="4"/>
    </row>
    <row r="62705" spans="4:4" x14ac:dyDescent="0.3">
      <c r="D62705" s="4"/>
    </row>
    <row r="62706" spans="4:4" x14ac:dyDescent="0.3">
      <c r="D62706" s="4"/>
    </row>
    <row r="62707" spans="4:4" x14ac:dyDescent="0.3">
      <c r="D62707" s="4"/>
    </row>
    <row r="62708" spans="4:4" x14ac:dyDescent="0.3">
      <c r="D62708" s="4"/>
    </row>
    <row r="62709" spans="4:4" x14ac:dyDescent="0.3">
      <c r="D62709" s="4"/>
    </row>
    <row r="62710" spans="4:4" x14ac:dyDescent="0.3">
      <c r="D62710" s="4"/>
    </row>
    <row r="62711" spans="4:4" x14ac:dyDescent="0.3">
      <c r="D62711" s="4"/>
    </row>
    <row r="62712" spans="4:4" x14ac:dyDescent="0.3">
      <c r="D62712" s="4"/>
    </row>
    <row r="62713" spans="4:4" x14ac:dyDescent="0.3">
      <c r="D62713" s="4"/>
    </row>
    <row r="62714" spans="4:4" x14ac:dyDescent="0.3">
      <c r="D62714" s="4"/>
    </row>
    <row r="62715" spans="4:4" x14ac:dyDescent="0.3">
      <c r="D62715" s="4"/>
    </row>
    <row r="62716" spans="4:4" x14ac:dyDescent="0.3">
      <c r="D62716" s="4"/>
    </row>
    <row r="62717" spans="4:4" x14ac:dyDescent="0.3">
      <c r="D62717" s="4"/>
    </row>
    <row r="62718" spans="4:4" x14ac:dyDescent="0.3">
      <c r="D62718" s="4"/>
    </row>
    <row r="62719" spans="4:4" x14ac:dyDescent="0.3">
      <c r="D62719" s="4"/>
    </row>
    <row r="62720" spans="4:4" x14ac:dyDescent="0.3">
      <c r="D62720" s="4"/>
    </row>
    <row r="62721" spans="4:4" x14ac:dyDescent="0.3">
      <c r="D62721" s="4"/>
    </row>
    <row r="62722" spans="4:4" x14ac:dyDescent="0.3">
      <c r="D62722" s="4"/>
    </row>
    <row r="62723" spans="4:4" x14ac:dyDescent="0.3">
      <c r="D62723" s="4"/>
    </row>
    <row r="62724" spans="4:4" x14ac:dyDescent="0.3">
      <c r="D62724" s="4"/>
    </row>
    <row r="62725" spans="4:4" x14ac:dyDescent="0.3">
      <c r="D62725" s="4"/>
    </row>
    <row r="62726" spans="4:4" x14ac:dyDescent="0.3">
      <c r="D62726" s="4"/>
    </row>
    <row r="62727" spans="4:4" x14ac:dyDescent="0.3">
      <c r="D62727" s="4"/>
    </row>
    <row r="62728" spans="4:4" x14ac:dyDescent="0.3">
      <c r="D62728" s="4"/>
    </row>
    <row r="62729" spans="4:4" x14ac:dyDescent="0.3">
      <c r="D62729" s="4"/>
    </row>
    <row r="62730" spans="4:4" x14ac:dyDescent="0.3">
      <c r="D62730" s="4"/>
    </row>
    <row r="62731" spans="4:4" x14ac:dyDescent="0.3">
      <c r="D62731" s="4"/>
    </row>
    <row r="62732" spans="4:4" x14ac:dyDescent="0.3">
      <c r="D62732" s="4"/>
    </row>
    <row r="62733" spans="4:4" x14ac:dyDescent="0.3">
      <c r="D62733" s="4"/>
    </row>
    <row r="62734" spans="4:4" x14ac:dyDescent="0.3">
      <c r="D62734" s="4"/>
    </row>
    <row r="62735" spans="4:4" x14ac:dyDescent="0.3">
      <c r="D62735" s="4"/>
    </row>
    <row r="62736" spans="4:4" x14ac:dyDescent="0.3">
      <c r="D62736" s="4"/>
    </row>
    <row r="62737" spans="4:4" x14ac:dyDescent="0.3">
      <c r="D62737" s="4"/>
    </row>
    <row r="62738" spans="4:4" x14ac:dyDescent="0.3">
      <c r="D62738" s="4"/>
    </row>
    <row r="62739" spans="4:4" x14ac:dyDescent="0.3">
      <c r="D62739" s="4"/>
    </row>
    <row r="62740" spans="4:4" x14ac:dyDescent="0.3">
      <c r="D62740" s="4"/>
    </row>
    <row r="62741" spans="4:4" x14ac:dyDescent="0.3">
      <c r="D62741" s="4"/>
    </row>
    <row r="62742" spans="4:4" x14ac:dyDescent="0.3">
      <c r="D62742" s="4"/>
    </row>
    <row r="62743" spans="4:4" x14ac:dyDescent="0.3">
      <c r="D62743" s="4"/>
    </row>
    <row r="62744" spans="4:4" x14ac:dyDescent="0.3">
      <c r="D62744" s="4"/>
    </row>
    <row r="62745" spans="4:4" x14ac:dyDescent="0.3">
      <c r="D62745" s="4"/>
    </row>
    <row r="62746" spans="4:4" x14ac:dyDescent="0.3">
      <c r="D62746" s="4"/>
    </row>
    <row r="62747" spans="4:4" x14ac:dyDescent="0.3">
      <c r="D62747" s="4"/>
    </row>
    <row r="62748" spans="4:4" x14ac:dyDescent="0.3">
      <c r="D62748" s="4"/>
    </row>
    <row r="62749" spans="4:4" x14ac:dyDescent="0.3">
      <c r="D62749" s="4"/>
    </row>
    <row r="62750" spans="4:4" x14ac:dyDescent="0.3">
      <c r="D62750" s="4"/>
    </row>
    <row r="62751" spans="4:4" x14ac:dyDescent="0.3">
      <c r="D62751" s="4"/>
    </row>
    <row r="62752" spans="4:4" x14ac:dyDescent="0.3">
      <c r="D62752" s="4"/>
    </row>
    <row r="62753" spans="4:4" x14ac:dyDescent="0.3">
      <c r="D62753" s="4"/>
    </row>
    <row r="62754" spans="4:4" x14ac:dyDescent="0.3">
      <c r="D62754" s="4"/>
    </row>
    <row r="62755" spans="4:4" x14ac:dyDescent="0.3">
      <c r="D62755" s="4"/>
    </row>
    <row r="62756" spans="4:4" x14ac:dyDescent="0.3">
      <c r="D62756" s="4"/>
    </row>
    <row r="62757" spans="4:4" x14ac:dyDescent="0.3">
      <c r="D62757" s="4"/>
    </row>
    <row r="62758" spans="4:4" x14ac:dyDescent="0.3">
      <c r="D62758" s="4"/>
    </row>
    <row r="62759" spans="4:4" x14ac:dyDescent="0.3">
      <c r="D62759" s="4"/>
    </row>
    <row r="62760" spans="4:4" x14ac:dyDescent="0.3">
      <c r="D62760" s="4"/>
    </row>
    <row r="62761" spans="4:4" x14ac:dyDescent="0.3">
      <c r="D62761" s="4"/>
    </row>
    <row r="62762" spans="4:4" x14ac:dyDescent="0.3">
      <c r="D62762" s="4"/>
    </row>
    <row r="62763" spans="4:4" x14ac:dyDescent="0.3">
      <c r="D62763" s="4"/>
    </row>
    <row r="62764" spans="4:4" x14ac:dyDescent="0.3">
      <c r="D62764" s="4"/>
    </row>
    <row r="62765" spans="4:4" x14ac:dyDescent="0.3">
      <c r="D62765" s="4"/>
    </row>
    <row r="62766" spans="4:4" x14ac:dyDescent="0.3">
      <c r="D62766" s="4"/>
    </row>
    <row r="62767" spans="4:4" x14ac:dyDescent="0.3">
      <c r="D62767" s="4"/>
    </row>
    <row r="62768" spans="4:4" x14ac:dyDescent="0.3">
      <c r="D62768" s="4"/>
    </row>
    <row r="62769" spans="4:4" x14ac:dyDescent="0.3">
      <c r="D62769" s="4"/>
    </row>
    <row r="62770" spans="4:4" x14ac:dyDescent="0.3">
      <c r="D62770" s="4"/>
    </row>
    <row r="62771" spans="4:4" x14ac:dyDescent="0.3">
      <c r="D62771" s="4"/>
    </row>
    <row r="62772" spans="4:4" x14ac:dyDescent="0.3">
      <c r="D62772" s="4"/>
    </row>
    <row r="62773" spans="4:4" x14ac:dyDescent="0.3">
      <c r="D62773" s="4"/>
    </row>
    <row r="62774" spans="4:4" x14ac:dyDescent="0.3">
      <c r="D62774" s="4"/>
    </row>
    <row r="62775" spans="4:4" x14ac:dyDescent="0.3">
      <c r="D62775" s="4"/>
    </row>
    <row r="62776" spans="4:4" x14ac:dyDescent="0.3">
      <c r="D62776" s="4"/>
    </row>
    <row r="62777" spans="4:4" x14ac:dyDescent="0.3">
      <c r="D62777" s="4"/>
    </row>
    <row r="62778" spans="4:4" x14ac:dyDescent="0.3">
      <c r="D62778" s="4"/>
    </row>
    <row r="62779" spans="4:4" x14ac:dyDescent="0.3">
      <c r="D62779" s="4"/>
    </row>
    <row r="62780" spans="4:4" x14ac:dyDescent="0.3">
      <c r="D62780" s="4"/>
    </row>
    <row r="62781" spans="4:4" x14ac:dyDescent="0.3">
      <c r="D62781" s="4"/>
    </row>
    <row r="62782" spans="4:4" x14ac:dyDescent="0.3">
      <c r="D62782" s="4"/>
    </row>
    <row r="62783" spans="4:4" x14ac:dyDescent="0.3">
      <c r="D62783" s="4"/>
    </row>
    <row r="62784" spans="4:4" x14ac:dyDescent="0.3">
      <c r="D62784" s="4"/>
    </row>
    <row r="62785" spans="4:4" x14ac:dyDescent="0.3">
      <c r="D62785" s="4"/>
    </row>
    <row r="62786" spans="4:4" x14ac:dyDescent="0.3">
      <c r="D62786" s="4"/>
    </row>
    <row r="62787" spans="4:4" x14ac:dyDescent="0.3">
      <c r="D62787" s="4"/>
    </row>
    <row r="62788" spans="4:4" x14ac:dyDescent="0.3">
      <c r="D62788" s="4"/>
    </row>
    <row r="62789" spans="4:4" x14ac:dyDescent="0.3">
      <c r="D62789" s="4"/>
    </row>
    <row r="62790" spans="4:4" x14ac:dyDescent="0.3">
      <c r="D62790" s="4"/>
    </row>
    <row r="62791" spans="4:4" x14ac:dyDescent="0.3">
      <c r="D62791" s="4"/>
    </row>
    <row r="62792" spans="4:4" x14ac:dyDescent="0.3">
      <c r="D62792" s="4"/>
    </row>
    <row r="62793" spans="4:4" x14ac:dyDescent="0.3">
      <c r="D62793" s="4"/>
    </row>
    <row r="62794" spans="4:4" x14ac:dyDescent="0.3">
      <c r="D62794" s="4"/>
    </row>
    <row r="62795" spans="4:4" x14ac:dyDescent="0.3">
      <c r="D62795" s="4"/>
    </row>
    <row r="62796" spans="4:4" x14ac:dyDescent="0.3">
      <c r="D62796" s="4"/>
    </row>
    <row r="62797" spans="4:4" x14ac:dyDescent="0.3">
      <c r="D62797" s="4"/>
    </row>
    <row r="62798" spans="4:4" x14ac:dyDescent="0.3">
      <c r="D62798" s="4"/>
    </row>
    <row r="62799" spans="4:4" x14ac:dyDescent="0.3">
      <c r="D62799" s="4"/>
    </row>
    <row r="62800" spans="4:4" x14ac:dyDescent="0.3">
      <c r="D62800" s="4"/>
    </row>
    <row r="62801" spans="4:4" x14ac:dyDescent="0.3">
      <c r="D62801" s="4"/>
    </row>
    <row r="62802" spans="4:4" x14ac:dyDescent="0.3">
      <c r="D62802" s="4"/>
    </row>
    <row r="62803" spans="4:4" x14ac:dyDescent="0.3">
      <c r="D62803" s="4"/>
    </row>
    <row r="62804" spans="4:4" x14ac:dyDescent="0.3">
      <c r="D62804" s="4"/>
    </row>
    <row r="62805" spans="4:4" x14ac:dyDescent="0.3">
      <c r="D62805" s="4"/>
    </row>
    <row r="62806" spans="4:4" x14ac:dyDescent="0.3">
      <c r="D62806" s="4"/>
    </row>
    <row r="62807" spans="4:4" x14ac:dyDescent="0.3">
      <c r="D62807" s="4"/>
    </row>
    <row r="62808" spans="4:4" x14ac:dyDescent="0.3">
      <c r="D62808" s="4"/>
    </row>
    <row r="62809" spans="4:4" x14ac:dyDescent="0.3">
      <c r="D62809" s="4"/>
    </row>
    <row r="62810" spans="4:4" x14ac:dyDescent="0.3">
      <c r="D62810" s="4"/>
    </row>
    <row r="62811" spans="4:4" x14ac:dyDescent="0.3">
      <c r="D62811" s="4"/>
    </row>
    <row r="62812" spans="4:4" x14ac:dyDescent="0.3">
      <c r="D62812" s="4"/>
    </row>
    <row r="62813" spans="4:4" x14ac:dyDescent="0.3">
      <c r="D62813" s="4"/>
    </row>
    <row r="62814" spans="4:4" x14ac:dyDescent="0.3">
      <c r="D62814" s="4"/>
    </row>
    <row r="62815" spans="4:4" x14ac:dyDescent="0.3">
      <c r="D62815" s="4"/>
    </row>
    <row r="62816" spans="4:4" x14ac:dyDescent="0.3">
      <c r="D62816" s="4"/>
    </row>
    <row r="62817" spans="4:4" x14ac:dyDescent="0.3">
      <c r="D62817" s="4"/>
    </row>
    <row r="62818" spans="4:4" x14ac:dyDescent="0.3">
      <c r="D62818" s="4"/>
    </row>
    <row r="62819" spans="4:4" x14ac:dyDescent="0.3">
      <c r="D62819" s="4"/>
    </row>
    <row r="62820" spans="4:4" x14ac:dyDescent="0.3">
      <c r="D62820" s="4"/>
    </row>
    <row r="62821" spans="4:4" x14ac:dyDescent="0.3">
      <c r="D62821" s="4"/>
    </row>
    <row r="62822" spans="4:4" x14ac:dyDescent="0.3">
      <c r="D62822" s="4"/>
    </row>
    <row r="62823" spans="4:4" x14ac:dyDescent="0.3">
      <c r="D62823" s="4"/>
    </row>
    <row r="62824" spans="4:4" x14ac:dyDescent="0.3">
      <c r="D62824" s="4"/>
    </row>
    <row r="62825" spans="4:4" x14ac:dyDescent="0.3">
      <c r="D62825" s="4"/>
    </row>
    <row r="62826" spans="4:4" x14ac:dyDescent="0.3">
      <c r="D62826" s="4"/>
    </row>
    <row r="62827" spans="4:4" x14ac:dyDescent="0.3">
      <c r="D62827" s="4"/>
    </row>
    <row r="62828" spans="4:4" x14ac:dyDescent="0.3">
      <c r="D62828" s="4"/>
    </row>
    <row r="62829" spans="4:4" x14ac:dyDescent="0.3">
      <c r="D62829" s="4"/>
    </row>
    <row r="62830" spans="4:4" x14ac:dyDescent="0.3">
      <c r="D62830" s="4"/>
    </row>
    <row r="62831" spans="4:4" x14ac:dyDescent="0.3">
      <c r="D62831" s="4"/>
    </row>
    <row r="62832" spans="4:4" x14ac:dyDescent="0.3">
      <c r="D62832" s="4"/>
    </row>
    <row r="62833" spans="4:4" x14ac:dyDescent="0.3">
      <c r="D62833" s="4"/>
    </row>
    <row r="62834" spans="4:4" x14ac:dyDescent="0.3">
      <c r="D62834" s="4"/>
    </row>
    <row r="62835" spans="4:4" x14ac:dyDescent="0.3">
      <c r="D62835" s="4"/>
    </row>
    <row r="62836" spans="4:4" x14ac:dyDescent="0.3">
      <c r="D62836" s="4"/>
    </row>
    <row r="62837" spans="4:4" x14ac:dyDescent="0.3">
      <c r="D62837" s="4"/>
    </row>
    <row r="62838" spans="4:4" x14ac:dyDescent="0.3">
      <c r="D62838" s="4"/>
    </row>
    <row r="62839" spans="4:4" x14ac:dyDescent="0.3">
      <c r="D62839" s="4"/>
    </row>
    <row r="62840" spans="4:4" x14ac:dyDescent="0.3">
      <c r="D62840" s="4"/>
    </row>
    <row r="62841" spans="4:4" x14ac:dyDescent="0.3">
      <c r="D62841" s="4"/>
    </row>
    <row r="62842" spans="4:4" x14ac:dyDescent="0.3">
      <c r="D62842" s="4"/>
    </row>
    <row r="62843" spans="4:4" x14ac:dyDescent="0.3">
      <c r="D62843" s="4"/>
    </row>
    <row r="62844" spans="4:4" x14ac:dyDescent="0.3">
      <c r="D62844" s="4"/>
    </row>
    <row r="62845" spans="4:4" x14ac:dyDescent="0.3">
      <c r="D62845" s="4"/>
    </row>
    <row r="62846" spans="4:4" x14ac:dyDescent="0.3">
      <c r="D62846" s="4"/>
    </row>
    <row r="62847" spans="4:4" x14ac:dyDescent="0.3">
      <c r="D62847" s="4"/>
    </row>
    <row r="62848" spans="4:4" x14ac:dyDescent="0.3">
      <c r="D62848" s="4"/>
    </row>
    <row r="62849" spans="4:4" x14ac:dyDescent="0.3">
      <c r="D62849" s="4"/>
    </row>
    <row r="62850" spans="4:4" x14ac:dyDescent="0.3">
      <c r="D62850" s="4"/>
    </row>
    <row r="62851" spans="4:4" x14ac:dyDescent="0.3">
      <c r="D62851" s="4"/>
    </row>
    <row r="62852" spans="4:4" x14ac:dyDescent="0.3">
      <c r="D62852" s="4"/>
    </row>
    <row r="62853" spans="4:4" x14ac:dyDescent="0.3">
      <c r="D62853" s="4"/>
    </row>
    <row r="62854" spans="4:4" x14ac:dyDescent="0.3">
      <c r="D62854" s="4"/>
    </row>
    <row r="62855" spans="4:4" x14ac:dyDescent="0.3">
      <c r="D62855" s="4"/>
    </row>
    <row r="62856" spans="4:4" x14ac:dyDescent="0.3">
      <c r="D62856" s="4"/>
    </row>
    <row r="62857" spans="4:4" x14ac:dyDescent="0.3">
      <c r="D62857" s="4"/>
    </row>
    <row r="62858" spans="4:4" x14ac:dyDescent="0.3">
      <c r="D62858" s="4"/>
    </row>
    <row r="62859" spans="4:4" x14ac:dyDescent="0.3">
      <c r="D62859" s="4"/>
    </row>
    <row r="62860" spans="4:4" x14ac:dyDescent="0.3">
      <c r="D62860" s="4"/>
    </row>
    <row r="62861" spans="4:4" x14ac:dyDescent="0.3">
      <c r="D62861" s="4"/>
    </row>
    <row r="62862" spans="4:4" x14ac:dyDescent="0.3">
      <c r="D62862" s="4"/>
    </row>
    <row r="62863" spans="4:4" x14ac:dyDescent="0.3">
      <c r="D62863" s="4"/>
    </row>
    <row r="62864" spans="4:4" x14ac:dyDescent="0.3">
      <c r="D62864" s="4"/>
    </row>
    <row r="62865" spans="4:4" x14ac:dyDescent="0.3">
      <c r="D62865" s="4"/>
    </row>
    <row r="62866" spans="4:4" x14ac:dyDescent="0.3">
      <c r="D62866" s="4"/>
    </row>
    <row r="62867" spans="4:4" x14ac:dyDescent="0.3">
      <c r="D62867" s="4"/>
    </row>
    <row r="62868" spans="4:4" x14ac:dyDescent="0.3">
      <c r="D62868" s="4"/>
    </row>
    <row r="62869" spans="4:4" x14ac:dyDescent="0.3">
      <c r="D62869" s="4"/>
    </row>
    <row r="62870" spans="4:4" x14ac:dyDescent="0.3">
      <c r="D62870" s="4"/>
    </row>
    <row r="62871" spans="4:4" x14ac:dyDescent="0.3">
      <c r="D62871" s="4"/>
    </row>
    <row r="62872" spans="4:4" x14ac:dyDescent="0.3">
      <c r="D62872" s="4"/>
    </row>
    <row r="62873" spans="4:4" x14ac:dyDescent="0.3">
      <c r="D62873" s="4"/>
    </row>
    <row r="62874" spans="4:4" x14ac:dyDescent="0.3">
      <c r="D62874" s="4"/>
    </row>
    <row r="62875" spans="4:4" x14ac:dyDescent="0.3">
      <c r="D62875" s="4"/>
    </row>
    <row r="62876" spans="4:4" x14ac:dyDescent="0.3">
      <c r="D62876" s="4"/>
    </row>
    <row r="62877" spans="4:4" x14ac:dyDescent="0.3">
      <c r="D62877" s="4"/>
    </row>
    <row r="62878" spans="4:4" x14ac:dyDescent="0.3">
      <c r="D62878" s="4"/>
    </row>
    <row r="62879" spans="4:4" x14ac:dyDescent="0.3">
      <c r="D62879" s="4"/>
    </row>
    <row r="62880" spans="4:4" x14ac:dyDescent="0.3">
      <c r="D62880" s="4"/>
    </row>
    <row r="62881" spans="4:4" x14ac:dyDescent="0.3">
      <c r="D62881" s="4"/>
    </row>
    <row r="62882" spans="4:4" x14ac:dyDescent="0.3">
      <c r="D62882" s="4"/>
    </row>
    <row r="62883" spans="4:4" x14ac:dyDescent="0.3">
      <c r="D62883" s="4"/>
    </row>
    <row r="62884" spans="4:4" x14ac:dyDescent="0.3">
      <c r="D62884" s="4"/>
    </row>
    <row r="62885" spans="4:4" x14ac:dyDescent="0.3">
      <c r="D62885" s="4"/>
    </row>
    <row r="62886" spans="4:4" x14ac:dyDescent="0.3">
      <c r="D62886" s="4"/>
    </row>
    <row r="62887" spans="4:4" x14ac:dyDescent="0.3">
      <c r="D62887" s="4"/>
    </row>
    <row r="62888" spans="4:4" x14ac:dyDescent="0.3">
      <c r="D62888" s="4"/>
    </row>
    <row r="62889" spans="4:4" x14ac:dyDescent="0.3">
      <c r="D62889" s="4"/>
    </row>
    <row r="62890" spans="4:4" x14ac:dyDescent="0.3">
      <c r="D62890" s="4"/>
    </row>
    <row r="62891" spans="4:4" x14ac:dyDescent="0.3">
      <c r="D62891" s="4"/>
    </row>
    <row r="62892" spans="4:4" x14ac:dyDescent="0.3">
      <c r="D62892" s="4"/>
    </row>
    <row r="62893" spans="4:4" x14ac:dyDescent="0.3">
      <c r="D62893" s="4"/>
    </row>
    <row r="62894" spans="4:4" x14ac:dyDescent="0.3">
      <c r="D62894" s="4"/>
    </row>
    <row r="62895" spans="4:4" x14ac:dyDescent="0.3">
      <c r="D62895" s="4"/>
    </row>
    <row r="62896" spans="4:4" x14ac:dyDescent="0.3">
      <c r="D62896" s="4"/>
    </row>
    <row r="62897" spans="4:4" x14ac:dyDescent="0.3">
      <c r="D62897" s="4"/>
    </row>
    <row r="62898" spans="4:4" x14ac:dyDescent="0.3">
      <c r="D62898" s="4"/>
    </row>
    <row r="62899" spans="4:4" x14ac:dyDescent="0.3">
      <c r="D62899" s="4"/>
    </row>
    <row r="62900" spans="4:4" x14ac:dyDescent="0.3">
      <c r="D62900" s="4"/>
    </row>
    <row r="62901" spans="4:4" x14ac:dyDescent="0.3">
      <c r="D62901" s="4"/>
    </row>
    <row r="62902" spans="4:4" x14ac:dyDescent="0.3">
      <c r="D62902" s="4"/>
    </row>
    <row r="62903" spans="4:4" x14ac:dyDescent="0.3">
      <c r="D62903" s="4"/>
    </row>
    <row r="62904" spans="4:4" x14ac:dyDescent="0.3">
      <c r="D62904" s="4"/>
    </row>
    <row r="62905" spans="4:4" x14ac:dyDescent="0.3">
      <c r="D62905" s="4"/>
    </row>
    <row r="62906" spans="4:4" x14ac:dyDescent="0.3">
      <c r="D62906" s="4"/>
    </row>
    <row r="62907" spans="4:4" x14ac:dyDescent="0.3">
      <c r="D62907" s="4"/>
    </row>
    <row r="62908" spans="4:4" x14ac:dyDescent="0.3">
      <c r="D62908" s="4"/>
    </row>
    <row r="62909" spans="4:4" x14ac:dyDescent="0.3">
      <c r="D62909" s="4"/>
    </row>
    <row r="62910" spans="4:4" x14ac:dyDescent="0.3">
      <c r="D62910" s="4"/>
    </row>
    <row r="62911" spans="4:4" x14ac:dyDescent="0.3">
      <c r="D62911" s="4"/>
    </row>
    <row r="62912" spans="4:4" x14ac:dyDescent="0.3">
      <c r="D62912" s="4"/>
    </row>
    <row r="62913" spans="4:4" x14ac:dyDescent="0.3">
      <c r="D62913" s="4"/>
    </row>
    <row r="62914" spans="4:4" x14ac:dyDescent="0.3">
      <c r="D62914" s="4"/>
    </row>
    <row r="62915" spans="4:4" x14ac:dyDescent="0.3">
      <c r="D62915" s="4"/>
    </row>
    <row r="62916" spans="4:4" x14ac:dyDescent="0.3">
      <c r="D62916" s="4"/>
    </row>
    <row r="62917" spans="4:4" x14ac:dyDescent="0.3">
      <c r="D62917" s="4"/>
    </row>
    <row r="62918" spans="4:4" x14ac:dyDescent="0.3">
      <c r="D62918" s="4"/>
    </row>
    <row r="62919" spans="4:4" x14ac:dyDescent="0.3">
      <c r="D62919" s="4"/>
    </row>
    <row r="62920" spans="4:4" x14ac:dyDescent="0.3">
      <c r="D62920" s="4"/>
    </row>
    <row r="62921" spans="4:4" x14ac:dyDescent="0.3">
      <c r="D62921" s="4"/>
    </row>
    <row r="62922" spans="4:4" x14ac:dyDescent="0.3">
      <c r="D62922" s="4"/>
    </row>
    <row r="62923" spans="4:4" x14ac:dyDescent="0.3">
      <c r="D62923" s="4"/>
    </row>
    <row r="62924" spans="4:4" x14ac:dyDescent="0.3">
      <c r="D62924" s="4"/>
    </row>
    <row r="62925" spans="4:4" x14ac:dyDescent="0.3">
      <c r="D62925" s="4"/>
    </row>
    <row r="62926" spans="4:4" x14ac:dyDescent="0.3">
      <c r="D62926" s="4"/>
    </row>
    <row r="62927" spans="4:4" x14ac:dyDescent="0.3">
      <c r="D62927" s="4"/>
    </row>
    <row r="62928" spans="4:4" x14ac:dyDescent="0.3">
      <c r="D62928" s="4"/>
    </row>
    <row r="62929" spans="4:4" x14ac:dyDescent="0.3">
      <c r="D62929" s="4"/>
    </row>
    <row r="62930" spans="4:4" x14ac:dyDescent="0.3">
      <c r="D62930" s="4"/>
    </row>
    <row r="62931" spans="4:4" x14ac:dyDescent="0.3">
      <c r="D62931" s="4"/>
    </row>
    <row r="62932" spans="4:4" x14ac:dyDescent="0.3">
      <c r="D62932" s="4"/>
    </row>
    <row r="62933" spans="4:4" x14ac:dyDescent="0.3">
      <c r="D62933" s="4"/>
    </row>
    <row r="62934" spans="4:4" x14ac:dyDescent="0.3">
      <c r="D62934" s="4"/>
    </row>
    <row r="62935" spans="4:4" x14ac:dyDescent="0.3">
      <c r="D62935" s="4"/>
    </row>
    <row r="62936" spans="4:4" x14ac:dyDescent="0.3">
      <c r="D62936" s="4"/>
    </row>
    <row r="62937" spans="4:4" x14ac:dyDescent="0.3">
      <c r="D62937" s="4"/>
    </row>
    <row r="62938" spans="4:4" x14ac:dyDescent="0.3">
      <c r="D62938" s="4"/>
    </row>
    <row r="62939" spans="4:4" x14ac:dyDescent="0.3">
      <c r="D62939" s="4"/>
    </row>
    <row r="62940" spans="4:4" x14ac:dyDescent="0.3">
      <c r="D62940" s="4"/>
    </row>
    <row r="62941" spans="4:4" x14ac:dyDescent="0.3">
      <c r="D62941" s="4"/>
    </row>
    <row r="62942" spans="4:4" x14ac:dyDescent="0.3">
      <c r="D62942" s="4"/>
    </row>
    <row r="62943" spans="4:4" x14ac:dyDescent="0.3">
      <c r="D62943" s="4"/>
    </row>
    <row r="62944" spans="4:4" x14ac:dyDescent="0.3">
      <c r="D62944" s="4"/>
    </row>
    <row r="62945" spans="4:4" x14ac:dyDescent="0.3">
      <c r="D62945" s="4"/>
    </row>
    <row r="62946" spans="4:4" x14ac:dyDescent="0.3">
      <c r="D62946" s="4"/>
    </row>
    <row r="62947" spans="4:4" x14ac:dyDescent="0.3">
      <c r="D62947" s="4"/>
    </row>
    <row r="62948" spans="4:4" x14ac:dyDescent="0.3">
      <c r="D62948" s="4"/>
    </row>
    <row r="62949" spans="4:4" x14ac:dyDescent="0.3">
      <c r="D62949" s="4"/>
    </row>
    <row r="62950" spans="4:4" x14ac:dyDescent="0.3">
      <c r="D62950" s="4"/>
    </row>
    <row r="62951" spans="4:4" x14ac:dyDescent="0.3">
      <c r="D62951" s="4"/>
    </row>
    <row r="62952" spans="4:4" x14ac:dyDescent="0.3">
      <c r="D62952" s="4"/>
    </row>
    <row r="62953" spans="4:4" x14ac:dyDescent="0.3">
      <c r="D62953" s="4"/>
    </row>
    <row r="62954" spans="4:4" x14ac:dyDescent="0.3">
      <c r="D62954" s="4"/>
    </row>
    <row r="62955" spans="4:4" x14ac:dyDescent="0.3">
      <c r="D62955" s="4"/>
    </row>
    <row r="62956" spans="4:4" x14ac:dyDescent="0.3">
      <c r="D62956" s="4"/>
    </row>
    <row r="62957" spans="4:4" x14ac:dyDescent="0.3">
      <c r="D62957" s="4"/>
    </row>
    <row r="62958" spans="4:4" x14ac:dyDescent="0.3">
      <c r="D62958" s="4"/>
    </row>
    <row r="62959" spans="4:4" x14ac:dyDescent="0.3">
      <c r="D62959" s="4"/>
    </row>
    <row r="62960" spans="4:4" x14ac:dyDescent="0.3">
      <c r="D62960" s="4"/>
    </row>
    <row r="62961" spans="4:4" x14ac:dyDescent="0.3">
      <c r="D62961" s="4"/>
    </row>
    <row r="62962" spans="4:4" x14ac:dyDescent="0.3">
      <c r="D62962" s="4"/>
    </row>
    <row r="62963" spans="4:4" x14ac:dyDescent="0.3">
      <c r="D62963" s="4"/>
    </row>
    <row r="62964" spans="4:4" x14ac:dyDescent="0.3">
      <c r="D62964" s="4"/>
    </row>
    <row r="62965" spans="4:4" x14ac:dyDescent="0.3">
      <c r="D62965" s="4"/>
    </row>
    <row r="62966" spans="4:4" x14ac:dyDescent="0.3">
      <c r="D62966" s="4"/>
    </row>
    <row r="62967" spans="4:4" x14ac:dyDescent="0.3">
      <c r="D62967" s="4"/>
    </row>
    <row r="62968" spans="4:4" x14ac:dyDescent="0.3">
      <c r="D62968" s="4"/>
    </row>
    <row r="62969" spans="4:4" x14ac:dyDescent="0.3">
      <c r="D62969" s="4"/>
    </row>
    <row r="62970" spans="4:4" x14ac:dyDescent="0.3">
      <c r="D62970" s="4"/>
    </row>
    <row r="62971" spans="4:4" x14ac:dyDescent="0.3">
      <c r="D62971" s="4"/>
    </row>
    <row r="62972" spans="4:4" x14ac:dyDescent="0.3">
      <c r="D62972" s="4"/>
    </row>
    <row r="62973" spans="4:4" x14ac:dyDescent="0.3">
      <c r="D62973" s="4"/>
    </row>
    <row r="62974" spans="4:4" x14ac:dyDescent="0.3">
      <c r="D62974" s="4"/>
    </row>
    <row r="62975" spans="4:4" x14ac:dyDescent="0.3">
      <c r="D62975" s="4"/>
    </row>
    <row r="62976" spans="4:4" x14ac:dyDescent="0.3">
      <c r="D62976" s="4"/>
    </row>
    <row r="62977" spans="4:4" x14ac:dyDescent="0.3">
      <c r="D62977" s="4"/>
    </row>
    <row r="62978" spans="4:4" x14ac:dyDescent="0.3">
      <c r="D62978" s="4"/>
    </row>
    <row r="62979" spans="4:4" x14ac:dyDescent="0.3">
      <c r="D62979" s="4"/>
    </row>
    <row r="62980" spans="4:4" x14ac:dyDescent="0.3">
      <c r="D62980" s="4"/>
    </row>
    <row r="62981" spans="4:4" x14ac:dyDescent="0.3">
      <c r="D62981" s="4"/>
    </row>
    <row r="62982" spans="4:4" x14ac:dyDescent="0.3">
      <c r="D62982" s="4"/>
    </row>
    <row r="62983" spans="4:4" x14ac:dyDescent="0.3">
      <c r="D62983" s="4"/>
    </row>
    <row r="62984" spans="4:4" x14ac:dyDescent="0.3">
      <c r="D62984" s="4"/>
    </row>
    <row r="62985" spans="4:4" x14ac:dyDescent="0.3">
      <c r="D62985" s="4"/>
    </row>
    <row r="62986" spans="4:4" x14ac:dyDescent="0.3">
      <c r="D62986" s="4"/>
    </row>
    <row r="62987" spans="4:4" x14ac:dyDescent="0.3">
      <c r="D62987" s="4"/>
    </row>
    <row r="62988" spans="4:4" x14ac:dyDescent="0.3">
      <c r="D62988" s="4"/>
    </row>
    <row r="62989" spans="4:4" x14ac:dyDescent="0.3">
      <c r="D62989" s="4"/>
    </row>
    <row r="62990" spans="4:4" x14ac:dyDescent="0.3">
      <c r="D62990" s="4"/>
    </row>
    <row r="62991" spans="4:4" x14ac:dyDescent="0.3">
      <c r="D62991" s="4"/>
    </row>
    <row r="62992" spans="4:4" x14ac:dyDescent="0.3">
      <c r="D62992" s="4"/>
    </row>
    <row r="62993" spans="4:4" x14ac:dyDescent="0.3">
      <c r="D62993" s="4"/>
    </row>
    <row r="62994" spans="4:4" x14ac:dyDescent="0.3">
      <c r="D62994" s="4"/>
    </row>
    <row r="62995" spans="4:4" x14ac:dyDescent="0.3">
      <c r="D62995" s="4"/>
    </row>
    <row r="62996" spans="4:4" x14ac:dyDescent="0.3">
      <c r="D62996" s="4"/>
    </row>
    <row r="62997" spans="4:4" x14ac:dyDescent="0.3">
      <c r="D62997" s="4"/>
    </row>
    <row r="62998" spans="4:4" x14ac:dyDescent="0.3">
      <c r="D62998" s="4"/>
    </row>
    <row r="62999" spans="4:4" x14ac:dyDescent="0.3">
      <c r="D62999" s="4"/>
    </row>
    <row r="63000" spans="4:4" x14ac:dyDescent="0.3">
      <c r="D63000" s="4"/>
    </row>
    <row r="63001" spans="4:4" x14ac:dyDescent="0.3">
      <c r="D63001" s="4"/>
    </row>
    <row r="63002" spans="4:4" x14ac:dyDescent="0.3">
      <c r="D63002" s="4"/>
    </row>
    <row r="63003" spans="4:4" x14ac:dyDescent="0.3">
      <c r="D63003" s="4"/>
    </row>
    <row r="63004" spans="4:4" x14ac:dyDescent="0.3">
      <c r="D63004" s="4"/>
    </row>
    <row r="63005" spans="4:4" x14ac:dyDescent="0.3">
      <c r="D63005" s="4"/>
    </row>
    <row r="63006" spans="4:4" x14ac:dyDescent="0.3">
      <c r="D63006" s="4"/>
    </row>
    <row r="63007" spans="4:4" x14ac:dyDescent="0.3">
      <c r="D63007" s="4"/>
    </row>
    <row r="63008" spans="4:4" x14ac:dyDescent="0.3">
      <c r="D63008" s="4"/>
    </row>
    <row r="63009" spans="4:4" x14ac:dyDescent="0.3">
      <c r="D63009" s="4"/>
    </row>
    <row r="63010" spans="4:4" x14ac:dyDescent="0.3">
      <c r="D63010" s="4"/>
    </row>
    <row r="63011" spans="4:4" x14ac:dyDescent="0.3">
      <c r="D63011" s="4"/>
    </row>
    <row r="63012" spans="4:4" x14ac:dyDescent="0.3">
      <c r="D63012" s="4"/>
    </row>
    <row r="63013" spans="4:4" x14ac:dyDescent="0.3">
      <c r="D63013" s="4"/>
    </row>
    <row r="63014" spans="4:4" x14ac:dyDescent="0.3">
      <c r="D63014" s="4"/>
    </row>
    <row r="63015" spans="4:4" x14ac:dyDescent="0.3">
      <c r="D63015" s="4"/>
    </row>
    <row r="63016" spans="4:4" x14ac:dyDescent="0.3">
      <c r="D63016" s="4"/>
    </row>
    <row r="63017" spans="4:4" x14ac:dyDescent="0.3">
      <c r="D63017" s="4"/>
    </row>
    <row r="63018" spans="4:4" x14ac:dyDescent="0.3">
      <c r="D63018" s="4"/>
    </row>
    <row r="63019" spans="4:4" x14ac:dyDescent="0.3">
      <c r="D63019" s="4"/>
    </row>
    <row r="63020" spans="4:4" x14ac:dyDescent="0.3">
      <c r="D63020" s="4"/>
    </row>
    <row r="63021" spans="4:4" x14ac:dyDescent="0.3">
      <c r="D63021" s="4"/>
    </row>
    <row r="63022" spans="4:4" x14ac:dyDescent="0.3">
      <c r="D63022" s="4"/>
    </row>
    <row r="63023" spans="4:4" x14ac:dyDescent="0.3">
      <c r="D63023" s="4"/>
    </row>
    <row r="63024" spans="4:4" x14ac:dyDescent="0.3">
      <c r="D63024" s="4"/>
    </row>
    <row r="63025" spans="4:4" x14ac:dyDescent="0.3">
      <c r="D63025" s="4"/>
    </row>
    <row r="63026" spans="4:4" x14ac:dyDescent="0.3">
      <c r="D63026" s="4"/>
    </row>
    <row r="63027" spans="4:4" x14ac:dyDescent="0.3">
      <c r="D63027" s="4"/>
    </row>
    <row r="63028" spans="4:4" x14ac:dyDescent="0.3">
      <c r="D63028" s="4"/>
    </row>
    <row r="63029" spans="4:4" x14ac:dyDescent="0.3">
      <c r="D63029" s="4"/>
    </row>
    <row r="63030" spans="4:4" x14ac:dyDescent="0.3">
      <c r="D63030" s="4"/>
    </row>
    <row r="63031" spans="4:4" x14ac:dyDescent="0.3">
      <c r="D63031" s="4"/>
    </row>
    <row r="63032" spans="4:4" x14ac:dyDescent="0.3">
      <c r="D63032" s="4"/>
    </row>
    <row r="63033" spans="4:4" x14ac:dyDescent="0.3">
      <c r="D63033" s="4"/>
    </row>
    <row r="63034" spans="4:4" x14ac:dyDescent="0.3">
      <c r="D63034" s="4"/>
    </row>
    <row r="63035" spans="4:4" x14ac:dyDescent="0.3">
      <c r="D63035" s="4"/>
    </row>
    <row r="63036" spans="4:4" x14ac:dyDescent="0.3">
      <c r="D63036" s="4"/>
    </row>
    <row r="63037" spans="4:4" x14ac:dyDescent="0.3">
      <c r="D63037" s="4"/>
    </row>
    <row r="63038" spans="4:4" x14ac:dyDescent="0.3">
      <c r="D63038" s="4"/>
    </row>
    <row r="63039" spans="4:4" x14ac:dyDescent="0.3">
      <c r="D63039" s="4"/>
    </row>
    <row r="63040" spans="4:4" x14ac:dyDescent="0.3">
      <c r="D63040" s="4"/>
    </row>
    <row r="63041" spans="4:4" x14ac:dyDescent="0.3">
      <c r="D63041" s="4"/>
    </row>
    <row r="63042" spans="4:4" x14ac:dyDescent="0.3">
      <c r="D63042" s="4"/>
    </row>
    <row r="63043" spans="4:4" x14ac:dyDescent="0.3">
      <c r="D63043" s="4"/>
    </row>
    <row r="63044" spans="4:4" x14ac:dyDescent="0.3">
      <c r="D63044" s="4"/>
    </row>
    <row r="63045" spans="4:4" x14ac:dyDescent="0.3">
      <c r="D63045" s="4"/>
    </row>
    <row r="63046" spans="4:4" x14ac:dyDescent="0.3">
      <c r="D63046" s="4"/>
    </row>
    <row r="63047" spans="4:4" x14ac:dyDescent="0.3">
      <c r="D63047" s="4"/>
    </row>
    <row r="63048" spans="4:4" x14ac:dyDescent="0.3">
      <c r="D63048" s="4"/>
    </row>
    <row r="63049" spans="4:4" x14ac:dyDescent="0.3">
      <c r="D63049" s="4"/>
    </row>
    <row r="63050" spans="4:4" x14ac:dyDescent="0.3">
      <c r="D63050" s="4"/>
    </row>
    <row r="63051" spans="4:4" x14ac:dyDescent="0.3">
      <c r="D63051" s="4"/>
    </row>
    <row r="63052" spans="4:4" x14ac:dyDescent="0.3">
      <c r="D63052" s="4"/>
    </row>
    <row r="63053" spans="4:4" x14ac:dyDescent="0.3">
      <c r="D63053" s="4"/>
    </row>
    <row r="63054" spans="4:4" x14ac:dyDescent="0.3">
      <c r="D63054" s="4"/>
    </row>
    <row r="63055" spans="4:4" x14ac:dyDescent="0.3">
      <c r="D63055" s="4"/>
    </row>
    <row r="63056" spans="4:4" x14ac:dyDescent="0.3">
      <c r="D63056" s="4"/>
    </row>
    <row r="63057" spans="4:4" x14ac:dyDescent="0.3">
      <c r="D63057" s="4"/>
    </row>
    <row r="63058" spans="4:4" x14ac:dyDescent="0.3">
      <c r="D63058" s="4"/>
    </row>
    <row r="63059" spans="4:4" x14ac:dyDescent="0.3">
      <c r="D63059" s="4"/>
    </row>
    <row r="63060" spans="4:4" x14ac:dyDescent="0.3">
      <c r="D63060" s="4"/>
    </row>
    <row r="63061" spans="4:4" x14ac:dyDescent="0.3">
      <c r="D63061" s="4"/>
    </row>
    <row r="63062" spans="4:4" x14ac:dyDescent="0.3">
      <c r="D63062" s="4"/>
    </row>
    <row r="63063" spans="4:4" x14ac:dyDescent="0.3">
      <c r="D63063" s="4"/>
    </row>
    <row r="63064" spans="4:4" x14ac:dyDescent="0.3">
      <c r="D63064" s="4"/>
    </row>
    <row r="63065" spans="4:4" x14ac:dyDescent="0.3">
      <c r="D63065" s="4"/>
    </row>
    <row r="63066" spans="4:4" x14ac:dyDescent="0.3">
      <c r="D63066" s="4"/>
    </row>
    <row r="63067" spans="4:4" x14ac:dyDescent="0.3">
      <c r="D63067" s="4"/>
    </row>
    <row r="63068" spans="4:4" x14ac:dyDescent="0.3">
      <c r="D63068" s="4"/>
    </row>
    <row r="63069" spans="4:4" x14ac:dyDescent="0.3">
      <c r="D63069" s="4"/>
    </row>
    <row r="63070" spans="4:4" x14ac:dyDescent="0.3">
      <c r="D63070" s="4"/>
    </row>
    <row r="63071" spans="4:4" x14ac:dyDescent="0.3">
      <c r="D63071" s="4"/>
    </row>
    <row r="63072" spans="4:4" x14ac:dyDescent="0.3">
      <c r="D63072" s="4"/>
    </row>
    <row r="63073" spans="4:4" x14ac:dyDescent="0.3">
      <c r="D63073" s="4"/>
    </row>
    <row r="63074" spans="4:4" x14ac:dyDescent="0.3">
      <c r="D63074" s="4"/>
    </row>
    <row r="63075" spans="4:4" x14ac:dyDescent="0.3">
      <c r="D63075" s="4"/>
    </row>
    <row r="63076" spans="4:4" x14ac:dyDescent="0.3">
      <c r="D63076" s="4"/>
    </row>
    <row r="63077" spans="4:4" x14ac:dyDescent="0.3">
      <c r="D63077" s="4"/>
    </row>
    <row r="63078" spans="4:4" x14ac:dyDescent="0.3">
      <c r="D63078" s="4"/>
    </row>
    <row r="63079" spans="4:4" x14ac:dyDescent="0.3">
      <c r="D63079" s="4"/>
    </row>
    <row r="63080" spans="4:4" x14ac:dyDescent="0.3">
      <c r="D63080" s="4"/>
    </row>
    <row r="63081" spans="4:4" x14ac:dyDescent="0.3">
      <c r="D63081" s="4"/>
    </row>
    <row r="63082" spans="4:4" x14ac:dyDescent="0.3">
      <c r="D63082" s="4"/>
    </row>
    <row r="63083" spans="4:4" x14ac:dyDescent="0.3">
      <c r="D63083" s="4"/>
    </row>
    <row r="63084" spans="4:4" x14ac:dyDescent="0.3">
      <c r="D63084" s="4"/>
    </row>
    <row r="63085" spans="4:4" x14ac:dyDescent="0.3">
      <c r="D63085" s="4"/>
    </row>
    <row r="63086" spans="4:4" x14ac:dyDescent="0.3">
      <c r="D63086" s="4"/>
    </row>
    <row r="63087" spans="4:4" x14ac:dyDescent="0.3">
      <c r="D63087" s="4"/>
    </row>
    <row r="63088" spans="4:4" x14ac:dyDescent="0.3">
      <c r="D63088" s="4"/>
    </row>
    <row r="63089" spans="4:4" x14ac:dyDescent="0.3">
      <c r="D63089" s="4"/>
    </row>
    <row r="63090" spans="4:4" x14ac:dyDescent="0.3">
      <c r="D63090" s="4"/>
    </row>
    <row r="63091" spans="4:4" x14ac:dyDescent="0.3">
      <c r="D63091" s="4"/>
    </row>
    <row r="63092" spans="4:4" x14ac:dyDescent="0.3">
      <c r="D63092" s="4"/>
    </row>
    <row r="63093" spans="4:4" x14ac:dyDescent="0.3">
      <c r="D63093" s="4"/>
    </row>
    <row r="63094" spans="4:4" x14ac:dyDescent="0.3">
      <c r="D63094" s="4"/>
    </row>
    <row r="63095" spans="4:4" x14ac:dyDescent="0.3">
      <c r="D63095" s="4"/>
    </row>
    <row r="63096" spans="4:4" x14ac:dyDescent="0.3">
      <c r="D63096" s="4"/>
    </row>
    <row r="63097" spans="4:4" x14ac:dyDescent="0.3">
      <c r="D63097" s="4"/>
    </row>
    <row r="63098" spans="4:4" x14ac:dyDescent="0.3">
      <c r="D63098" s="4"/>
    </row>
    <row r="63099" spans="4:4" x14ac:dyDescent="0.3">
      <c r="D63099" s="4"/>
    </row>
    <row r="63100" spans="4:4" x14ac:dyDescent="0.3">
      <c r="D63100" s="4"/>
    </row>
    <row r="63101" spans="4:4" x14ac:dyDescent="0.3">
      <c r="D63101" s="4"/>
    </row>
    <row r="63102" spans="4:4" x14ac:dyDescent="0.3">
      <c r="D63102" s="4"/>
    </row>
    <row r="63103" spans="4:4" x14ac:dyDescent="0.3">
      <c r="D63103" s="4"/>
    </row>
    <row r="63104" spans="4:4" x14ac:dyDescent="0.3">
      <c r="D63104" s="4"/>
    </row>
    <row r="63105" spans="4:4" x14ac:dyDescent="0.3">
      <c r="D63105" s="4"/>
    </row>
    <row r="63106" spans="4:4" x14ac:dyDescent="0.3">
      <c r="D63106" s="4"/>
    </row>
    <row r="63107" spans="4:4" x14ac:dyDescent="0.3">
      <c r="D63107" s="4"/>
    </row>
    <row r="63108" spans="4:4" x14ac:dyDescent="0.3">
      <c r="D63108" s="4"/>
    </row>
    <row r="63109" spans="4:4" x14ac:dyDescent="0.3">
      <c r="D63109" s="4"/>
    </row>
    <row r="63110" spans="4:4" x14ac:dyDescent="0.3">
      <c r="D63110" s="4"/>
    </row>
    <row r="63111" spans="4:4" x14ac:dyDescent="0.3">
      <c r="D63111" s="4"/>
    </row>
    <row r="63112" spans="4:4" x14ac:dyDescent="0.3">
      <c r="D63112" s="4"/>
    </row>
    <row r="63113" spans="4:4" x14ac:dyDescent="0.3">
      <c r="D63113" s="4"/>
    </row>
    <row r="63114" spans="4:4" x14ac:dyDescent="0.3">
      <c r="D63114" s="4"/>
    </row>
    <row r="63115" spans="4:4" x14ac:dyDescent="0.3">
      <c r="D63115" s="4"/>
    </row>
    <row r="63116" spans="4:4" x14ac:dyDescent="0.3">
      <c r="D63116" s="4"/>
    </row>
    <row r="63117" spans="4:4" x14ac:dyDescent="0.3">
      <c r="D63117" s="4"/>
    </row>
    <row r="63118" spans="4:4" x14ac:dyDescent="0.3">
      <c r="D63118" s="4"/>
    </row>
    <row r="63119" spans="4:4" x14ac:dyDescent="0.3">
      <c r="D63119" s="4"/>
    </row>
    <row r="63120" spans="4:4" x14ac:dyDescent="0.3">
      <c r="D63120" s="4"/>
    </row>
    <row r="63121" spans="4:4" x14ac:dyDescent="0.3">
      <c r="D63121" s="4"/>
    </row>
    <row r="63122" spans="4:4" x14ac:dyDescent="0.3">
      <c r="D63122" s="4"/>
    </row>
    <row r="63123" spans="4:4" x14ac:dyDescent="0.3">
      <c r="D63123" s="4"/>
    </row>
    <row r="63124" spans="4:4" x14ac:dyDescent="0.3">
      <c r="D63124" s="4"/>
    </row>
    <row r="63125" spans="4:4" x14ac:dyDescent="0.3">
      <c r="D63125" s="4"/>
    </row>
    <row r="63126" spans="4:4" x14ac:dyDescent="0.3">
      <c r="D63126" s="4"/>
    </row>
    <row r="63127" spans="4:4" x14ac:dyDescent="0.3">
      <c r="D63127" s="4"/>
    </row>
    <row r="63128" spans="4:4" x14ac:dyDescent="0.3">
      <c r="D63128" s="4"/>
    </row>
    <row r="63129" spans="4:4" x14ac:dyDescent="0.3">
      <c r="D63129" s="4"/>
    </row>
    <row r="63130" spans="4:4" x14ac:dyDescent="0.3">
      <c r="D63130" s="4"/>
    </row>
    <row r="63131" spans="4:4" x14ac:dyDescent="0.3">
      <c r="D63131" s="4"/>
    </row>
    <row r="63132" spans="4:4" x14ac:dyDescent="0.3">
      <c r="D63132" s="4"/>
    </row>
    <row r="63133" spans="4:4" x14ac:dyDescent="0.3">
      <c r="D63133" s="4"/>
    </row>
    <row r="63134" spans="4:4" x14ac:dyDescent="0.3">
      <c r="D63134" s="4"/>
    </row>
    <row r="63135" spans="4:4" x14ac:dyDescent="0.3">
      <c r="D63135" s="4"/>
    </row>
    <row r="63136" spans="4:4" x14ac:dyDescent="0.3">
      <c r="D63136" s="4"/>
    </row>
    <row r="63137" spans="4:4" x14ac:dyDescent="0.3">
      <c r="D63137" s="4"/>
    </row>
    <row r="63138" spans="4:4" x14ac:dyDescent="0.3">
      <c r="D63138" s="4"/>
    </row>
    <row r="63139" spans="4:4" x14ac:dyDescent="0.3">
      <c r="D63139" s="4"/>
    </row>
    <row r="63140" spans="4:4" x14ac:dyDescent="0.3">
      <c r="D63140" s="4"/>
    </row>
    <row r="63141" spans="4:4" x14ac:dyDescent="0.3">
      <c r="D63141" s="4"/>
    </row>
    <row r="63142" spans="4:4" x14ac:dyDescent="0.3">
      <c r="D63142" s="4"/>
    </row>
    <row r="63143" spans="4:4" x14ac:dyDescent="0.3">
      <c r="D63143" s="4"/>
    </row>
    <row r="63144" spans="4:4" x14ac:dyDescent="0.3">
      <c r="D63144" s="4"/>
    </row>
    <row r="63145" spans="4:4" x14ac:dyDescent="0.3">
      <c r="D63145" s="4"/>
    </row>
    <row r="63146" spans="4:4" x14ac:dyDescent="0.3">
      <c r="D63146" s="4"/>
    </row>
    <row r="63147" spans="4:4" x14ac:dyDescent="0.3">
      <c r="D63147" s="4"/>
    </row>
    <row r="63148" spans="4:4" x14ac:dyDescent="0.3">
      <c r="D63148" s="4"/>
    </row>
    <row r="63149" spans="4:4" x14ac:dyDescent="0.3">
      <c r="D63149" s="4"/>
    </row>
    <row r="63150" spans="4:4" x14ac:dyDescent="0.3">
      <c r="D63150" s="4"/>
    </row>
    <row r="63151" spans="4:4" x14ac:dyDescent="0.3">
      <c r="D63151" s="4"/>
    </row>
    <row r="63152" spans="4:4" x14ac:dyDescent="0.3">
      <c r="D63152" s="4"/>
    </row>
    <row r="63153" spans="4:4" x14ac:dyDescent="0.3">
      <c r="D63153" s="4"/>
    </row>
    <row r="63154" spans="4:4" x14ac:dyDescent="0.3">
      <c r="D63154" s="4"/>
    </row>
    <row r="63155" spans="4:4" x14ac:dyDescent="0.3">
      <c r="D63155" s="4"/>
    </row>
    <row r="63156" spans="4:4" x14ac:dyDescent="0.3">
      <c r="D63156" s="4"/>
    </row>
    <row r="63157" spans="4:4" x14ac:dyDescent="0.3">
      <c r="D63157" s="4"/>
    </row>
    <row r="63158" spans="4:4" x14ac:dyDescent="0.3">
      <c r="D63158" s="4"/>
    </row>
    <row r="63159" spans="4:4" x14ac:dyDescent="0.3">
      <c r="D63159" s="4"/>
    </row>
    <row r="63160" spans="4:4" x14ac:dyDescent="0.3">
      <c r="D63160" s="4"/>
    </row>
    <row r="63161" spans="4:4" x14ac:dyDescent="0.3">
      <c r="D63161" s="4"/>
    </row>
    <row r="63162" spans="4:4" x14ac:dyDescent="0.3">
      <c r="D63162" s="4"/>
    </row>
    <row r="63163" spans="4:4" x14ac:dyDescent="0.3">
      <c r="D63163" s="4"/>
    </row>
    <row r="63164" spans="4:4" x14ac:dyDescent="0.3">
      <c r="D63164" s="4"/>
    </row>
    <row r="63165" spans="4:4" x14ac:dyDescent="0.3">
      <c r="D63165" s="4"/>
    </row>
    <row r="63166" spans="4:4" x14ac:dyDescent="0.3">
      <c r="D63166" s="4"/>
    </row>
    <row r="63167" spans="4:4" x14ac:dyDescent="0.3">
      <c r="D63167" s="4"/>
    </row>
    <row r="63168" spans="4:4" x14ac:dyDescent="0.3">
      <c r="D63168" s="4"/>
    </row>
    <row r="63169" spans="4:4" x14ac:dyDescent="0.3">
      <c r="D63169" s="4"/>
    </row>
    <row r="63170" spans="4:4" x14ac:dyDescent="0.3">
      <c r="D63170" s="4"/>
    </row>
    <row r="63171" spans="4:4" x14ac:dyDescent="0.3">
      <c r="D63171" s="4"/>
    </row>
    <row r="63172" spans="4:4" x14ac:dyDescent="0.3">
      <c r="D63172" s="4"/>
    </row>
    <row r="63173" spans="4:4" x14ac:dyDescent="0.3">
      <c r="D63173" s="4"/>
    </row>
    <row r="63174" spans="4:4" x14ac:dyDescent="0.3">
      <c r="D63174" s="4"/>
    </row>
    <row r="63175" spans="4:4" x14ac:dyDescent="0.3">
      <c r="D63175" s="4"/>
    </row>
    <row r="63176" spans="4:4" x14ac:dyDescent="0.3">
      <c r="D63176" s="4"/>
    </row>
    <row r="63177" spans="4:4" x14ac:dyDescent="0.3">
      <c r="D63177" s="4"/>
    </row>
    <row r="63178" spans="4:4" x14ac:dyDescent="0.3">
      <c r="D63178" s="4"/>
    </row>
    <row r="63179" spans="4:4" x14ac:dyDescent="0.3">
      <c r="D63179" s="4"/>
    </row>
    <row r="63180" spans="4:4" x14ac:dyDescent="0.3">
      <c r="D63180" s="4"/>
    </row>
    <row r="63181" spans="4:4" x14ac:dyDescent="0.3">
      <c r="D63181" s="4"/>
    </row>
    <row r="63182" spans="4:4" x14ac:dyDescent="0.3">
      <c r="D63182" s="4"/>
    </row>
    <row r="63183" spans="4:4" x14ac:dyDescent="0.3">
      <c r="D63183" s="4"/>
    </row>
    <row r="63184" spans="4:4" x14ac:dyDescent="0.3">
      <c r="D63184" s="4"/>
    </row>
    <row r="63185" spans="4:4" x14ac:dyDescent="0.3">
      <c r="D63185" s="4"/>
    </row>
    <row r="63186" spans="4:4" x14ac:dyDescent="0.3">
      <c r="D63186" s="4"/>
    </row>
    <row r="63187" spans="4:4" x14ac:dyDescent="0.3">
      <c r="D63187" s="4"/>
    </row>
    <row r="63188" spans="4:4" x14ac:dyDescent="0.3">
      <c r="D63188" s="4"/>
    </row>
    <row r="63189" spans="4:4" x14ac:dyDescent="0.3">
      <c r="D63189" s="4"/>
    </row>
    <row r="63190" spans="4:4" x14ac:dyDescent="0.3">
      <c r="D63190" s="4"/>
    </row>
    <row r="63191" spans="4:4" x14ac:dyDescent="0.3">
      <c r="D63191" s="4"/>
    </row>
    <row r="63192" spans="4:4" x14ac:dyDescent="0.3">
      <c r="D63192" s="4"/>
    </row>
    <row r="63193" spans="4:4" x14ac:dyDescent="0.3">
      <c r="D63193" s="4"/>
    </row>
    <row r="63194" spans="4:4" x14ac:dyDescent="0.3">
      <c r="D63194" s="4"/>
    </row>
    <row r="63195" spans="4:4" x14ac:dyDescent="0.3">
      <c r="D63195" s="4"/>
    </row>
    <row r="63196" spans="4:4" x14ac:dyDescent="0.3">
      <c r="D63196" s="4"/>
    </row>
    <row r="63197" spans="4:4" x14ac:dyDescent="0.3">
      <c r="D63197" s="4"/>
    </row>
    <row r="63198" spans="4:4" x14ac:dyDescent="0.3">
      <c r="D63198" s="4"/>
    </row>
    <row r="63199" spans="4:4" x14ac:dyDescent="0.3">
      <c r="D63199" s="4"/>
    </row>
    <row r="63200" spans="4:4" x14ac:dyDescent="0.3">
      <c r="D63200" s="4"/>
    </row>
    <row r="63201" spans="4:4" x14ac:dyDescent="0.3">
      <c r="D63201" s="4"/>
    </row>
    <row r="63202" spans="4:4" x14ac:dyDescent="0.3">
      <c r="D63202" s="4"/>
    </row>
    <row r="63203" spans="4:4" x14ac:dyDescent="0.3">
      <c r="D63203" s="4"/>
    </row>
    <row r="63204" spans="4:4" x14ac:dyDescent="0.3">
      <c r="D63204" s="4"/>
    </row>
    <row r="63205" spans="4:4" x14ac:dyDescent="0.3">
      <c r="D63205" s="4"/>
    </row>
    <row r="63206" spans="4:4" x14ac:dyDescent="0.3">
      <c r="D63206" s="4"/>
    </row>
    <row r="63207" spans="4:4" x14ac:dyDescent="0.3">
      <c r="D63207" s="4"/>
    </row>
    <row r="63208" spans="4:4" x14ac:dyDescent="0.3">
      <c r="D63208" s="4"/>
    </row>
    <row r="63209" spans="4:4" x14ac:dyDescent="0.3">
      <c r="D63209" s="4"/>
    </row>
    <row r="63210" spans="4:4" x14ac:dyDescent="0.3">
      <c r="D63210" s="4"/>
    </row>
    <row r="63211" spans="4:4" x14ac:dyDescent="0.3">
      <c r="D63211" s="4"/>
    </row>
    <row r="63212" spans="4:4" x14ac:dyDescent="0.3">
      <c r="D63212" s="4"/>
    </row>
    <row r="63213" spans="4:4" x14ac:dyDescent="0.3">
      <c r="D63213" s="4"/>
    </row>
    <row r="63214" spans="4:4" x14ac:dyDescent="0.3">
      <c r="D63214" s="4"/>
    </row>
    <row r="63215" spans="4:4" x14ac:dyDescent="0.3">
      <c r="D63215" s="4"/>
    </row>
    <row r="63216" spans="4:4" x14ac:dyDescent="0.3">
      <c r="D63216" s="4"/>
    </row>
    <row r="63217" spans="4:4" x14ac:dyDescent="0.3">
      <c r="D63217" s="4"/>
    </row>
    <row r="63218" spans="4:4" x14ac:dyDescent="0.3">
      <c r="D63218" s="4"/>
    </row>
    <row r="63219" spans="4:4" x14ac:dyDescent="0.3">
      <c r="D63219" s="4"/>
    </row>
    <row r="63220" spans="4:4" x14ac:dyDescent="0.3">
      <c r="D63220" s="4"/>
    </row>
    <row r="63221" spans="4:4" x14ac:dyDescent="0.3">
      <c r="D63221" s="4"/>
    </row>
    <row r="63222" spans="4:4" x14ac:dyDescent="0.3">
      <c r="D63222" s="4"/>
    </row>
    <row r="63223" spans="4:4" x14ac:dyDescent="0.3">
      <c r="D63223" s="4"/>
    </row>
    <row r="63224" spans="4:4" x14ac:dyDescent="0.3">
      <c r="D63224" s="4"/>
    </row>
    <row r="63225" spans="4:4" x14ac:dyDescent="0.3">
      <c r="D63225" s="4"/>
    </row>
    <row r="63226" spans="4:4" x14ac:dyDescent="0.3">
      <c r="D63226" s="4"/>
    </row>
    <row r="63227" spans="4:4" x14ac:dyDescent="0.3">
      <c r="D63227" s="4"/>
    </row>
    <row r="63228" spans="4:4" x14ac:dyDescent="0.3">
      <c r="D63228" s="4"/>
    </row>
    <row r="63229" spans="4:4" x14ac:dyDescent="0.3">
      <c r="D63229" s="4"/>
    </row>
    <row r="63230" spans="4:4" x14ac:dyDescent="0.3">
      <c r="D63230" s="4"/>
    </row>
    <row r="63231" spans="4:4" x14ac:dyDescent="0.3">
      <c r="D63231" s="4"/>
    </row>
    <row r="63232" spans="4:4" x14ac:dyDescent="0.3">
      <c r="D63232" s="4"/>
    </row>
    <row r="63233" spans="4:4" x14ac:dyDescent="0.3">
      <c r="D63233" s="4"/>
    </row>
    <row r="63234" spans="4:4" x14ac:dyDescent="0.3">
      <c r="D63234" s="4"/>
    </row>
    <row r="63235" spans="4:4" x14ac:dyDescent="0.3">
      <c r="D63235" s="4"/>
    </row>
    <row r="63236" spans="4:4" x14ac:dyDescent="0.3">
      <c r="D63236" s="4"/>
    </row>
    <row r="63237" spans="4:4" x14ac:dyDescent="0.3">
      <c r="D63237" s="4"/>
    </row>
    <row r="63238" spans="4:4" x14ac:dyDescent="0.3">
      <c r="D63238" s="4"/>
    </row>
    <row r="63239" spans="4:4" x14ac:dyDescent="0.3">
      <c r="D63239" s="4"/>
    </row>
    <row r="63240" spans="4:4" x14ac:dyDescent="0.3">
      <c r="D63240" s="4"/>
    </row>
    <row r="63241" spans="4:4" x14ac:dyDescent="0.3">
      <c r="D63241" s="4"/>
    </row>
    <row r="63242" spans="4:4" x14ac:dyDescent="0.3">
      <c r="D63242" s="4"/>
    </row>
    <row r="63243" spans="4:4" x14ac:dyDescent="0.3">
      <c r="D63243" s="4"/>
    </row>
    <row r="63244" spans="4:4" x14ac:dyDescent="0.3">
      <c r="D63244" s="4"/>
    </row>
    <row r="63245" spans="4:4" x14ac:dyDescent="0.3">
      <c r="D63245" s="4"/>
    </row>
    <row r="63246" spans="4:4" x14ac:dyDescent="0.3">
      <c r="D63246" s="4"/>
    </row>
    <row r="63247" spans="4:4" x14ac:dyDescent="0.3">
      <c r="D63247" s="4"/>
    </row>
    <row r="63248" spans="4:4" x14ac:dyDescent="0.3">
      <c r="D63248" s="4"/>
    </row>
    <row r="63249" spans="4:4" x14ac:dyDescent="0.3">
      <c r="D63249" s="4"/>
    </row>
    <row r="63250" spans="4:4" x14ac:dyDescent="0.3">
      <c r="D63250" s="4"/>
    </row>
    <row r="63251" spans="4:4" x14ac:dyDescent="0.3">
      <c r="D63251" s="4"/>
    </row>
    <row r="63252" spans="4:4" x14ac:dyDescent="0.3">
      <c r="D63252" s="4"/>
    </row>
    <row r="63253" spans="4:4" x14ac:dyDescent="0.3">
      <c r="D63253" s="4"/>
    </row>
    <row r="63254" spans="4:4" x14ac:dyDescent="0.3">
      <c r="D63254" s="4"/>
    </row>
    <row r="63255" spans="4:4" x14ac:dyDescent="0.3">
      <c r="D63255" s="4"/>
    </row>
    <row r="63256" spans="4:4" x14ac:dyDescent="0.3">
      <c r="D63256" s="4"/>
    </row>
    <row r="63257" spans="4:4" x14ac:dyDescent="0.3">
      <c r="D63257" s="4"/>
    </row>
    <row r="63258" spans="4:4" x14ac:dyDescent="0.3">
      <c r="D63258" s="4"/>
    </row>
    <row r="63259" spans="4:4" x14ac:dyDescent="0.3">
      <c r="D63259" s="4"/>
    </row>
    <row r="63260" spans="4:4" x14ac:dyDescent="0.3">
      <c r="D63260" s="4"/>
    </row>
    <row r="63261" spans="4:4" x14ac:dyDescent="0.3">
      <c r="D63261" s="4"/>
    </row>
    <row r="63262" spans="4:4" x14ac:dyDescent="0.3">
      <c r="D63262" s="4"/>
    </row>
    <row r="63263" spans="4:4" x14ac:dyDescent="0.3">
      <c r="D63263" s="4"/>
    </row>
    <row r="63264" spans="4:4" x14ac:dyDescent="0.3">
      <c r="D63264" s="4"/>
    </row>
    <row r="63265" spans="4:4" x14ac:dyDescent="0.3">
      <c r="D63265" s="4"/>
    </row>
    <row r="63266" spans="4:4" x14ac:dyDescent="0.3">
      <c r="D63266" s="4"/>
    </row>
    <row r="63267" spans="4:4" x14ac:dyDescent="0.3">
      <c r="D63267" s="4"/>
    </row>
    <row r="63268" spans="4:4" x14ac:dyDescent="0.3">
      <c r="D63268" s="4"/>
    </row>
    <row r="63269" spans="4:4" x14ac:dyDescent="0.3">
      <c r="D63269" s="4"/>
    </row>
    <row r="63270" spans="4:4" x14ac:dyDescent="0.3">
      <c r="D63270" s="4"/>
    </row>
    <row r="63271" spans="4:4" x14ac:dyDescent="0.3">
      <c r="D63271" s="4"/>
    </row>
    <row r="63272" spans="4:4" x14ac:dyDescent="0.3">
      <c r="D63272" s="4"/>
    </row>
    <row r="63273" spans="4:4" x14ac:dyDescent="0.3">
      <c r="D63273" s="4"/>
    </row>
    <row r="63274" spans="4:4" x14ac:dyDescent="0.3">
      <c r="D63274" s="4"/>
    </row>
    <row r="63275" spans="4:4" x14ac:dyDescent="0.3">
      <c r="D63275" s="4"/>
    </row>
    <row r="63276" spans="4:4" x14ac:dyDescent="0.3">
      <c r="D63276" s="4"/>
    </row>
    <row r="63277" spans="4:4" x14ac:dyDescent="0.3">
      <c r="D63277" s="4"/>
    </row>
    <row r="63278" spans="4:4" x14ac:dyDescent="0.3">
      <c r="D63278" s="4"/>
    </row>
    <row r="63279" spans="4:4" x14ac:dyDescent="0.3">
      <c r="D63279" s="4"/>
    </row>
    <row r="63280" spans="4:4" x14ac:dyDescent="0.3">
      <c r="D63280" s="4"/>
    </row>
    <row r="63281" spans="4:4" x14ac:dyDescent="0.3">
      <c r="D63281" s="4"/>
    </row>
    <row r="63282" spans="4:4" x14ac:dyDescent="0.3">
      <c r="D63282" s="4"/>
    </row>
    <row r="63283" spans="4:4" x14ac:dyDescent="0.3">
      <c r="D63283" s="4"/>
    </row>
    <row r="63284" spans="4:4" x14ac:dyDescent="0.3">
      <c r="D63284" s="4"/>
    </row>
    <row r="63285" spans="4:4" x14ac:dyDescent="0.3">
      <c r="D63285" s="4"/>
    </row>
    <row r="63286" spans="4:4" x14ac:dyDescent="0.3">
      <c r="D63286" s="4"/>
    </row>
    <row r="63287" spans="4:4" x14ac:dyDescent="0.3">
      <c r="D63287" s="4"/>
    </row>
    <row r="63288" spans="4:4" x14ac:dyDescent="0.3">
      <c r="D63288" s="4"/>
    </row>
    <row r="63289" spans="4:4" x14ac:dyDescent="0.3">
      <c r="D63289" s="4"/>
    </row>
    <row r="63290" spans="4:4" x14ac:dyDescent="0.3">
      <c r="D63290" s="4"/>
    </row>
    <row r="63291" spans="4:4" x14ac:dyDescent="0.3">
      <c r="D63291" s="4"/>
    </row>
    <row r="63292" spans="4:4" x14ac:dyDescent="0.3">
      <c r="D63292" s="4"/>
    </row>
    <row r="63293" spans="4:4" x14ac:dyDescent="0.3">
      <c r="D63293" s="4"/>
    </row>
    <row r="63294" spans="4:4" x14ac:dyDescent="0.3">
      <c r="D63294" s="4"/>
    </row>
    <row r="63295" spans="4:4" x14ac:dyDescent="0.3">
      <c r="D63295" s="4"/>
    </row>
    <row r="63296" spans="4:4" x14ac:dyDescent="0.3">
      <c r="D63296" s="4"/>
    </row>
    <row r="63297" spans="4:4" x14ac:dyDescent="0.3">
      <c r="D63297" s="4"/>
    </row>
    <row r="63298" spans="4:4" x14ac:dyDescent="0.3">
      <c r="D63298" s="4"/>
    </row>
    <row r="63299" spans="4:4" x14ac:dyDescent="0.3">
      <c r="D63299" s="4"/>
    </row>
    <row r="63300" spans="4:4" x14ac:dyDescent="0.3">
      <c r="D63300" s="4"/>
    </row>
    <row r="63301" spans="4:4" x14ac:dyDescent="0.3">
      <c r="D63301" s="4"/>
    </row>
    <row r="63302" spans="4:4" x14ac:dyDescent="0.3">
      <c r="D63302" s="4"/>
    </row>
    <row r="63303" spans="4:4" x14ac:dyDescent="0.3">
      <c r="D63303" s="4"/>
    </row>
    <row r="63304" spans="4:4" x14ac:dyDescent="0.3">
      <c r="D63304" s="4"/>
    </row>
    <row r="63305" spans="4:4" x14ac:dyDescent="0.3">
      <c r="D63305" s="4"/>
    </row>
    <row r="63306" spans="4:4" x14ac:dyDescent="0.3">
      <c r="D63306" s="4"/>
    </row>
    <row r="63307" spans="4:4" x14ac:dyDescent="0.3">
      <c r="D63307" s="4"/>
    </row>
    <row r="63308" spans="4:4" x14ac:dyDescent="0.3">
      <c r="D63308" s="4"/>
    </row>
    <row r="63309" spans="4:4" x14ac:dyDescent="0.3">
      <c r="D63309" s="4"/>
    </row>
    <row r="63310" spans="4:4" x14ac:dyDescent="0.3">
      <c r="D63310" s="4"/>
    </row>
    <row r="63311" spans="4:4" x14ac:dyDescent="0.3">
      <c r="D63311" s="4"/>
    </row>
    <row r="63312" spans="4:4" x14ac:dyDescent="0.3">
      <c r="D63312" s="4"/>
    </row>
    <row r="63313" spans="4:4" x14ac:dyDescent="0.3">
      <c r="D63313" s="4"/>
    </row>
    <row r="63314" spans="4:4" x14ac:dyDescent="0.3">
      <c r="D63314" s="4"/>
    </row>
    <row r="63315" spans="4:4" x14ac:dyDescent="0.3">
      <c r="D63315" s="4"/>
    </row>
    <row r="63316" spans="4:4" x14ac:dyDescent="0.3">
      <c r="D63316" s="4"/>
    </row>
    <row r="63317" spans="4:4" x14ac:dyDescent="0.3">
      <c r="D63317" s="4"/>
    </row>
    <row r="63318" spans="4:4" x14ac:dyDescent="0.3">
      <c r="D63318" s="4"/>
    </row>
    <row r="63319" spans="4:4" x14ac:dyDescent="0.3">
      <c r="D63319" s="4"/>
    </row>
    <row r="63320" spans="4:4" x14ac:dyDescent="0.3">
      <c r="D63320" s="4"/>
    </row>
    <row r="63321" spans="4:4" x14ac:dyDescent="0.3">
      <c r="D63321" s="4"/>
    </row>
    <row r="63322" spans="4:4" x14ac:dyDescent="0.3">
      <c r="D63322" s="4"/>
    </row>
    <row r="63323" spans="4:4" x14ac:dyDescent="0.3">
      <c r="D63323" s="4"/>
    </row>
    <row r="63324" spans="4:4" x14ac:dyDescent="0.3">
      <c r="D63324" s="4"/>
    </row>
    <row r="63325" spans="4:4" x14ac:dyDescent="0.3">
      <c r="D63325" s="4"/>
    </row>
    <row r="63326" spans="4:4" x14ac:dyDescent="0.3">
      <c r="D63326" s="4"/>
    </row>
    <row r="63327" spans="4:4" x14ac:dyDescent="0.3">
      <c r="D63327" s="4"/>
    </row>
    <row r="63328" spans="4:4" x14ac:dyDescent="0.3">
      <c r="D63328" s="4"/>
    </row>
    <row r="63329" spans="4:4" x14ac:dyDescent="0.3">
      <c r="D63329" s="4"/>
    </row>
    <row r="63330" spans="4:4" x14ac:dyDescent="0.3">
      <c r="D63330" s="4"/>
    </row>
    <row r="63331" spans="4:4" x14ac:dyDescent="0.3">
      <c r="D63331" s="4"/>
    </row>
    <row r="63332" spans="4:4" x14ac:dyDescent="0.3">
      <c r="D63332" s="4"/>
    </row>
    <row r="63333" spans="4:4" x14ac:dyDescent="0.3">
      <c r="D63333" s="4"/>
    </row>
    <row r="63334" spans="4:4" x14ac:dyDescent="0.3">
      <c r="D63334" s="4"/>
    </row>
    <row r="63335" spans="4:4" x14ac:dyDescent="0.3">
      <c r="D63335" s="4"/>
    </row>
    <row r="63336" spans="4:4" x14ac:dyDescent="0.3">
      <c r="D63336" s="4"/>
    </row>
    <row r="63337" spans="4:4" x14ac:dyDescent="0.3">
      <c r="D63337" s="4"/>
    </row>
    <row r="63338" spans="4:4" x14ac:dyDescent="0.3">
      <c r="D63338" s="4"/>
    </row>
    <row r="63339" spans="4:4" x14ac:dyDescent="0.3">
      <c r="D63339" s="4"/>
    </row>
    <row r="63340" spans="4:4" x14ac:dyDescent="0.3">
      <c r="D63340" s="4"/>
    </row>
    <row r="63341" spans="4:4" x14ac:dyDescent="0.3">
      <c r="D63341" s="4"/>
    </row>
    <row r="63342" spans="4:4" x14ac:dyDescent="0.3">
      <c r="D63342" s="4"/>
    </row>
    <row r="63343" spans="4:4" x14ac:dyDescent="0.3">
      <c r="D63343" s="4"/>
    </row>
    <row r="63344" spans="4:4" x14ac:dyDescent="0.3">
      <c r="D63344" s="4"/>
    </row>
    <row r="63345" spans="4:4" x14ac:dyDescent="0.3">
      <c r="D63345" s="4"/>
    </row>
    <row r="63346" spans="4:4" x14ac:dyDescent="0.3">
      <c r="D63346" s="4"/>
    </row>
    <row r="63347" spans="4:4" x14ac:dyDescent="0.3">
      <c r="D63347" s="4"/>
    </row>
    <row r="63348" spans="4:4" x14ac:dyDescent="0.3">
      <c r="D63348" s="4"/>
    </row>
    <row r="63349" spans="4:4" x14ac:dyDescent="0.3">
      <c r="D63349" s="4"/>
    </row>
    <row r="63350" spans="4:4" x14ac:dyDescent="0.3">
      <c r="D63350" s="4"/>
    </row>
    <row r="63351" spans="4:4" x14ac:dyDescent="0.3">
      <c r="D63351" s="4"/>
    </row>
    <row r="63352" spans="4:4" x14ac:dyDescent="0.3">
      <c r="D63352" s="4"/>
    </row>
    <row r="63353" spans="4:4" x14ac:dyDescent="0.3">
      <c r="D63353" s="4"/>
    </row>
    <row r="63354" spans="4:4" x14ac:dyDescent="0.3">
      <c r="D63354" s="4"/>
    </row>
    <row r="63355" spans="4:4" x14ac:dyDescent="0.3">
      <c r="D63355" s="4"/>
    </row>
    <row r="63356" spans="4:4" x14ac:dyDescent="0.3">
      <c r="D63356" s="4"/>
    </row>
    <row r="63357" spans="4:4" x14ac:dyDescent="0.3">
      <c r="D63357" s="4"/>
    </row>
    <row r="63358" spans="4:4" x14ac:dyDescent="0.3">
      <c r="D63358" s="4"/>
    </row>
    <row r="63359" spans="4:4" x14ac:dyDescent="0.3">
      <c r="D63359" s="4"/>
    </row>
    <row r="63360" spans="4:4" x14ac:dyDescent="0.3">
      <c r="D63360" s="4"/>
    </row>
    <row r="63361" spans="4:4" x14ac:dyDescent="0.3">
      <c r="D63361" s="4"/>
    </row>
    <row r="63362" spans="4:4" x14ac:dyDescent="0.3">
      <c r="D63362" s="4"/>
    </row>
    <row r="63363" spans="4:4" x14ac:dyDescent="0.3">
      <c r="D63363" s="4"/>
    </row>
    <row r="63364" spans="4:4" x14ac:dyDescent="0.3">
      <c r="D63364" s="4"/>
    </row>
    <row r="63365" spans="4:4" x14ac:dyDescent="0.3">
      <c r="D63365" s="4"/>
    </row>
    <row r="63366" spans="4:4" x14ac:dyDescent="0.3">
      <c r="D63366" s="4"/>
    </row>
    <row r="63367" spans="4:4" x14ac:dyDescent="0.3">
      <c r="D63367" s="4"/>
    </row>
    <row r="63368" spans="4:4" x14ac:dyDescent="0.3">
      <c r="D63368" s="4"/>
    </row>
    <row r="63369" spans="4:4" x14ac:dyDescent="0.3">
      <c r="D63369" s="4"/>
    </row>
    <row r="63370" spans="4:4" x14ac:dyDescent="0.3">
      <c r="D63370" s="4"/>
    </row>
    <row r="63371" spans="4:4" x14ac:dyDescent="0.3">
      <c r="D63371" s="4"/>
    </row>
    <row r="63372" spans="4:4" x14ac:dyDescent="0.3">
      <c r="D63372" s="4"/>
    </row>
    <row r="63373" spans="4:4" x14ac:dyDescent="0.3">
      <c r="D63373" s="4"/>
    </row>
    <row r="63374" spans="4:4" x14ac:dyDescent="0.3">
      <c r="D63374" s="4"/>
    </row>
    <row r="63375" spans="4:4" x14ac:dyDescent="0.3">
      <c r="D63375" s="4"/>
    </row>
    <row r="63376" spans="4:4" x14ac:dyDescent="0.3">
      <c r="D63376" s="4"/>
    </row>
    <row r="63377" spans="4:4" x14ac:dyDescent="0.3">
      <c r="D63377" s="4"/>
    </row>
    <row r="63378" spans="4:4" x14ac:dyDescent="0.3">
      <c r="D63378" s="4"/>
    </row>
    <row r="63379" spans="4:4" x14ac:dyDescent="0.3">
      <c r="D63379" s="4"/>
    </row>
    <row r="63380" spans="4:4" x14ac:dyDescent="0.3">
      <c r="D63380" s="4"/>
    </row>
    <row r="63381" spans="4:4" x14ac:dyDescent="0.3">
      <c r="D63381" s="4"/>
    </row>
    <row r="63382" spans="4:4" x14ac:dyDescent="0.3">
      <c r="D63382" s="4"/>
    </row>
    <row r="63383" spans="4:4" x14ac:dyDescent="0.3">
      <c r="D63383" s="4"/>
    </row>
    <row r="63384" spans="4:4" x14ac:dyDescent="0.3">
      <c r="D63384" s="4"/>
    </row>
    <row r="63385" spans="4:4" x14ac:dyDescent="0.3">
      <c r="D63385" s="4"/>
    </row>
    <row r="63386" spans="4:4" x14ac:dyDescent="0.3">
      <c r="D63386" s="4"/>
    </row>
    <row r="63387" spans="4:4" x14ac:dyDescent="0.3">
      <c r="D63387" s="4"/>
    </row>
    <row r="63388" spans="4:4" x14ac:dyDescent="0.3">
      <c r="D63388" s="4"/>
    </row>
    <row r="63389" spans="4:4" x14ac:dyDescent="0.3">
      <c r="D63389" s="4"/>
    </row>
    <row r="63390" spans="4:4" x14ac:dyDescent="0.3">
      <c r="D63390" s="4"/>
    </row>
    <row r="63391" spans="4:4" x14ac:dyDescent="0.3">
      <c r="D63391" s="4"/>
    </row>
    <row r="63392" spans="4:4" x14ac:dyDescent="0.3">
      <c r="D63392" s="4"/>
    </row>
    <row r="63393" spans="4:4" x14ac:dyDescent="0.3">
      <c r="D63393" s="4"/>
    </row>
    <row r="63394" spans="4:4" x14ac:dyDescent="0.3">
      <c r="D63394" s="4"/>
    </row>
    <row r="63395" spans="4:4" x14ac:dyDescent="0.3">
      <c r="D63395" s="4"/>
    </row>
    <row r="63396" spans="4:4" x14ac:dyDescent="0.3">
      <c r="D63396" s="4"/>
    </row>
    <row r="63397" spans="4:4" x14ac:dyDescent="0.3">
      <c r="D63397" s="4"/>
    </row>
    <row r="63398" spans="4:4" x14ac:dyDescent="0.3">
      <c r="D63398" s="4"/>
    </row>
    <row r="63399" spans="4:4" x14ac:dyDescent="0.3">
      <c r="D63399" s="4"/>
    </row>
    <row r="63400" spans="4:4" x14ac:dyDescent="0.3">
      <c r="D63400" s="4"/>
    </row>
    <row r="63401" spans="4:4" x14ac:dyDescent="0.3">
      <c r="D63401" s="4"/>
    </row>
    <row r="63402" spans="4:4" x14ac:dyDescent="0.3">
      <c r="D63402" s="4"/>
    </row>
    <row r="63403" spans="4:4" x14ac:dyDescent="0.3">
      <c r="D63403" s="4"/>
    </row>
    <row r="63404" spans="4:4" x14ac:dyDescent="0.3">
      <c r="D63404" s="4"/>
    </row>
    <row r="63405" spans="4:4" x14ac:dyDescent="0.3">
      <c r="D63405" s="4"/>
    </row>
    <row r="63406" spans="4:4" x14ac:dyDescent="0.3">
      <c r="D63406" s="4"/>
    </row>
    <row r="63407" spans="4:4" x14ac:dyDescent="0.3">
      <c r="D63407" s="4"/>
    </row>
    <row r="63408" spans="4:4" x14ac:dyDescent="0.3">
      <c r="D63408" s="4"/>
    </row>
    <row r="63409" spans="4:4" x14ac:dyDescent="0.3">
      <c r="D63409" s="4"/>
    </row>
    <row r="63410" spans="4:4" x14ac:dyDescent="0.3">
      <c r="D63410" s="4"/>
    </row>
    <row r="63411" spans="4:4" x14ac:dyDescent="0.3">
      <c r="D63411" s="4"/>
    </row>
    <row r="63412" spans="4:4" x14ac:dyDescent="0.3">
      <c r="D63412" s="4"/>
    </row>
    <row r="63413" spans="4:4" x14ac:dyDescent="0.3">
      <c r="D63413" s="4"/>
    </row>
    <row r="63414" spans="4:4" x14ac:dyDescent="0.3">
      <c r="D63414" s="4"/>
    </row>
    <row r="63415" spans="4:4" x14ac:dyDescent="0.3">
      <c r="D63415" s="4"/>
    </row>
    <row r="63416" spans="4:4" x14ac:dyDescent="0.3">
      <c r="D63416" s="4"/>
    </row>
    <row r="63417" spans="4:4" x14ac:dyDescent="0.3">
      <c r="D63417" s="4"/>
    </row>
    <row r="63418" spans="4:4" x14ac:dyDescent="0.3">
      <c r="D63418" s="4"/>
    </row>
    <row r="63419" spans="4:4" x14ac:dyDescent="0.3">
      <c r="D63419" s="4"/>
    </row>
    <row r="63420" spans="4:4" x14ac:dyDescent="0.3">
      <c r="D63420" s="4"/>
    </row>
    <row r="63421" spans="4:4" x14ac:dyDescent="0.3">
      <c r="D63421" s="4"/>
    </row>
    <row r="63422" spans="4:4" x14ac:dyDescent="0.3">
      <c r="D63422" s="4"/>
    </row>
    <row r="63423" spans="4:4" x14ac:dyDescent="0.3">
      <c r="D63423" s="4"/>
    </row>
    <row r="63424" spans="4:4" x14ac:dyDescent="0.3">
      <c r="D63424" s="4"/>
    </row>
    <row r="63425" spans="4:4" x14ac:dyDescent="0.3">
      <c r="D63425" s="4"/>
    </row>
    <row r="63426" spans="4:4" x14ac:dyDescent="0.3">
      <c r="D63426" s="4"/>
    </row>
    <row r="63427" spans="4:4" x14ac:dyDescent="0.3">
      <c r="D63427" s="4"/>
    </row>
    <row r="63428" spans="4:4" x14ac:dyDescent="0.3">
      <c r="D63428" s="4"/>
    </row>
    <row r="63429" spans="4:4" x14ac:dyDescent="0.3">
      <c r="D63429" s="4"/>
    </row>
    <row r="63430" spans="4:4" x14ac:dyDescent="0.3">
      <c r="D63430" s="4"/>
    </row>
    <row r="63431" spans="4:4" x14ac:dyDescent="0.3">
      <c r="D63431" s="4"/>
    </row>
    <row r="63432" spans="4:4" x14ac:dyDescent="0.3">
      <c r="D63432" s="4"/>
    </row>
    <row r="63433" spans="4:4" x14ac:dyDescent="0.3">
      <c r="D63433" s="4"/>
    </row>
    <row r="63434" spans="4:4" x14ac:dyDescent="0.3">
      <c r="D63434" s="4"/>
    </row>
    <row r="63435" spans="4:4" x14ac:dyDescent="0.3">
      <c r="D63435" s="4"/>
    </row>
    <row r="63436" spans="4:4" x14ac:dyDescent="0.3">
      <c r="D63436" s="4"/>
    </row>
    <row r="63437" spans="4:4" x14ac:dyDescent="0.3">
      <c r="D63437" s="4"/>
    </row>
    <row r="63438" spans="4:4" x14ac:dyDescent="0.3">
      <c r="D63438" s="4"/>
    </row>
    <row r="63439" spans="4:4" x14ac:dyDescent="0.3">
      <c r="D63439" s="4"/>
    </row>
    <row r="63440" spans="4:4" x14ac:dyDescent="0.3">
      <c r="D63440" s="4"/>
    </row>
    <row r="63441" spans="4:4" x14ac:dyDescent="0.3">
      <c r="D63441" s="4"/>
    </row>
    <row r="63442" spans="4:4" x14ac:dyDescent="0.3">
      <c r="D63442" s="4"/>
    </row>
    <row r="63443" spans="4:4" x14ac:dyDescent="0.3">
      <c r="D63443" s="4"/>
    </row>
    <row r="63444" spans="4:4" x14ac:dyDescent="0.3">
      <c r="D63444" s="4"/>
    </row>
    <row r="63445" spans="4:4" x14ac:dyDescent="0.3">
      <c r="D63445" s="4"/>
    </row>
    <row r="63446" spans="4:4" x14ac:dyDescent="0.3">
      <c r="D63446" s="4"/>
    </row>
    <row r="63447" spans="4:4" x14ac:dyDescent="0.3">
      <c r="D63447" s="4"/>
    </row>
    <row r="63448" spans="4:4" x14ac:dyDescent="0.3">
      <c r="D63448" s="4"/>
    </row>
    <row r="63449" spans="4:4" x14ac:dyDescent="0.3">
      <c r="D63449" s="4"/>
    </row>
    <row r="63450" spans="4:4" x14ac:dyDescent="0.3">
      <c r="D63450" s="4"/>
    </row>
    <row r="63451" spans="4:4" x14ac:dyDescent="0.3">
      <c r="D63451" s="4"/>
    </row>
    <row r="63452" spans="4:4" x14ac:dyDescent="0.3">
      <c r="D63452" s="4"/>
    </row>
    <row r="63453" spans="4:4" x14ac:dyDescent="0.3">
      <c r="D63453" s="4"/>
    </row>
    <row r="63454" spans="4:4" x14ac:dyDescent="0.3">
      <c r="D63454" s="4"/>
    </row>
    <row r="63455" spans="4:4" x14ac:dyDescent="0.3">
      <c r="D63455" s="4"/>
    </row>
    <row r="63456" spans="4:4" x14ac:dyDescent="0.3">
      <c r="D63456" s="4"/>
    </row>
    <row r="63457" spans="4:4" x14ac:dyDescent="0.3">
      <c r="D63457" s="4"/>
    </row>
    <row r="63458" spans="4:4" x14ac:dyDescent="0.3">
      <c r="D63458" s="4"/>
    </row>
    <row r="63459" spans="4:4" x14ac:dyDescent="0.3">
      <c r="D63459" s="4"/>
    </row>
    <row r="63460" spans="4:4" x14ac:dyDescent="0.3">
      <c r="D63460" s="4"/>
    </row>
    <row r="63461" spans="4:4" x14ac:dyDescent="0.3">
      <c r="D63461" s="4"/>
    </row>
    <row r="63462" spans="4:4" x14ac:dyDescent="0.3">
      <c r="D63462" s="4"/>
    </row>
    <row r="63463" spans="4:4" x14ac:dyDescent="0.3">
      <c r="D63463" s="4"/>
    </row>
    <row r="63464" spans="4:4" x14ac:dyDescent="0.3">
      <c r="D63464" s="4"/>
    </row>
    <row r="63465" spans="4:4" x14ac:dyDescent="0.3">
      <c r="D63465" s="4"/>
    </row>
    <row r="63466" spans="4:4" x14ac:dyDescent="0.3">
      <c r="D63466" s="4"/>
    </row>
    <row r="63467" spans="4:4" x14ac:dyDescent="0.3">
      <c r="D63467" s="4"/>
    </row>
    <row r="63468" spans="4:4" x14ac:dyDescent="0.3">
      <c r="D63468" s="4"/>
    </row>
    <row r="63469" spans="4:4" x14ac:dyDescent="0.3">
      <c r="D63469" s="4"/>
    </row>
    <row r="63470" spans="4:4" x14ac:dyDescent="0.3">
      <c r="D63470" s="4"/>
    </row>
    <row r="63471" spans="4:4" x14ac:dyDescent="0.3">
      <c r="D63471" s="4"/>
    </row>
    <row r="63472" spans="4:4" x14ac:dyDescent="0.3">
      <c r="D63472" s="4"/>
    </row>
    <row r="63473" spans="4:4" x14ac:dyDescent="0.3">
      <c r="D63473" s="4"/>
    </row>
    <row r="63474" spans="4:4" x14ac:dyDescent="0.3">
      <c r="D63474" s="4"/>
    </row>
    <row r="63475" spans="4:4" x14ac:dyDescent="0.3">
      <c r="D63475" s="4"/>
    </row>
    <row r="63476" spans="4:4" x14ac:dyDescent="0.3">
      <c r="D63476" s="4"/>
    </row>
    <row r="63477" spans="4:4" x14ac:dyDescent="0.3">
      <c r="D63477" s="4"/>
    </row>
    <row r="63478" spans="4:4" x14ac:dyDescent="0.3">
      <c r="D63478" s="4"/>
    </row>
    <row r="63479" spans="4:4" x14ac:dyDescent="0.3">
      <c r="D63479" s="4"/>
    </row>
    <row r="63480" spans="4:4" x14ac:dyDescent="0.3">
      <c r="D63480" s="4"/>
    </row>
    <row r="63481" spans="4:4" x14ac:dyDescent="0.3">
      <c r="D63481" s="4"/>
    </row>
    <row r="63482" spans="4:4" x14ac:dyDescent="0.3">
      <c r="D63482" s="4"/>
    </row>
    <row r="63483" spans="4:4" x14ac:dyDescent="0.3">
      <c r="D63483" s="4"/>
    </row>
    <row r="63484" spans="4:4" x14ac:dyDescent="0.3">
      <c r="D63484" s="4"/>
    </row>
    <row r="63485" spans="4:4" x14ac:dyDescent="0.3">
      <c r="D63485" s="4"/>
    </row>
    <row r="63486" spans="4:4" x14ac:dyDescent="0.3">
      <c r="D63486" s="4"/>
    </row>
    <row r="63487" spans="4:4" x14ac:dyDescent="0.3">
      <c r="D63487" s="4"/>
    </row>
    <row r="63488" spans="4:4" x14ac:dyDescent="0.3">
      <c r="D63488" s="4"/>
    </row>
    <row r="63489" spans="4:4" x14ac:dyDescent="0.3">
      <c r="D63489" s="4"/>
    </row>
    <row r="63490" spans="4:4" x14ac:dyDescent="0.3">
      <c r="D63490" s="4"/>
    </row>
    <row r="63491" spans="4:4" x14ac:dyDescent="0.3">
      <c r="D63491" s="4"/>
    </row>
    <row r="63492" spans="4:4" x14ac:dyDescent="0.3">
      <c r="D63492" s="4"/>
    </row>
    <row r="63493" spans="4:4" x14ac:dyDescent="0.3">
      <c r="D63493" s="4"/>
    </row>
    <row r="63494" spans="4:4" x14ac:dyDescent="0.3">
      <c r="D63494" s="4"/>
    </row>
    <row r="63495" spans="4:4" x14ac:dyDescent="0.3">
      <c r="D63495" s="4"/>
    </row>
    <row r="63496" spans="4:4" x14ac:dyDescent="0.3">
      <c r="D63496" s="4"/>
    </row>
    <row r="63497" spans="4:4" x14ac:dyDescent="0.3">
      <c r="D63497" s="4"/>
    </row>
    <row r="63498" spans="4:4" x14ac:dyDescent="0.3">
      <c r="D63498" s="4"/>
    </row>
    <row r="63499" spans="4:4" x14ac:dyDescent="0.3">
      <c r="D63499" s="4"/>
    </row>
    <row r="63500" spans="4:4" x14ac:dyDescent="0.3">
      <c r="D63500" s="4"/>
    </row>
    <row r="63501" spans="4:4" x14ac:dyDescent="0.3">
      <c r="D63501" s="4"/>
    </row>
    <row r="63502" spans="4:4" x14ac:dyDescent="0.3">
      <c r="D63502" s="4"/>
    </row>
    <row r="63503" spans="4:4" x14ac:dyDescent="0.3">
      <c r="D63503" s="4"/>
    </row>
    <row r="63504" spans="4:4" x14ac:dyDescent="0.3">
      <c r="D63504" s="4"/>
    </row>
    <row r="63505" spans="4:4" x14ac:dyDescent="0.3">
      <c r="D63505" s="4"/>
    </row>
    <row r="63506" spans="4:4" x14ac:dyDescent="0.3">
      <c r="D63506" s="4"/>
    </row>
    <row r="63507" spans="4:4" x14ac:dyDescent="0.3">
      <c r="D63507" s="4"/>
    </row>
    <row r="63508" spans="4:4" x14ac:dyDescent="0.3">
      <c r="D63508" s="4"/>
    </row>
    <row r="63509" spans="4:4" x14ac:dyDescent="0.3">
      <c r="D63509" s="4"/>
    </row>
    <row r="63510" spans="4:4" x14ac:dyDescent="0.3">
      <c r="D63510" s="4"/>
    </row>
    <row r="63511" spans="4:4" x14ac:dyDescent="0.3">
      <c r="D63511" s="4"/>
    </row>
    <row r="63512" spans="4:4" x14ac:dyDescent="0.3">
      <c r="D63512" s="4"/>
    </row>
    <row r="63513" spans="4:4" x14ac:dyDescent="0.3">
      <c r="D63513" s="4"/>
    </row>
    <row r="63514" spans="4:4" x14ac:dyDescent="0.3">
      <c r="D63514" s="4"/>
    </row>
    <row r="63515" spans="4:4" x14ac:dyDescent="0.3">
      <c r="D63515" s="4"/>
    </row>
    <row r="63516" spans="4:4" x14ac:dyDescent="0.3">
      <c r="D63516" s="4"/>
    </row>
    <row r="63517" spans="4:4" x14ac:dyDescent="0.3">
      <c r="D63517" s="4"/>
    </row>
    <row r="63518" spans="4:4" x14ac:dyDescent="0.3">
      <c r="D63518" s="4"/>
    </row>
    <row r="63519" spans="4:4" x14ac:dyDescent="0.3">
      <c r="D63519" s="4"/>
    </row>
    <row r="63520" spans="4:4" x14ac:dyDescent="0.3">
      <c r="D63520" s="4"/>
    </row>
    <row r="63521" spans="4:4" x14ac:dyDescent="0.3">
      <c r="D63521" s="4"/>
    </row>
    <row r="63522" spans="4:4" x14ac:dyDescent="0.3">
      <c r="D63522" s="4"/>
    </row>
    <row r="63523" spans="4:4" x14ac:dyDescent="0.3">
      <c r="D63523" s="4"/>
    </row>
    <row r="63524" spans="4:4" x14ac:dyDescent="0.3">
      <c r="D63524" s="4"/>
    </row>
    <row r="63525" spans="4:4" x14ac:dyDescent="0.3">
      <c r="D63525" s="4"/>
    </row>
    <row r="63526" spans="4:4" x14ac:dyDescent="0.3">
      <c r="D63526" s="4"/>
    </row>
    <row r="63527" spans="4:4" x14ac:dyDescent="0.3">
      <c r="D63527" s="4"/>
    </row>
    <row r="63528" spans="4:4" x14ac:dyDescent="0.3">
      <c r="D63528" s="4"/>
    </row>
    <row r="63529" spans="4:4" x14ac:dyDescent="0.3">
      <c r="D63529" s="4"/>
    </row>
    <row r="63530" spans="4:4" x14ac:dyDescent="0.3">
      <c r="D63530" s="4"/>
    </row>
    <row r="63531" spans="4:4" x14ac:dyDescent="0.3">
      <c r="D63531" s="4"/>
    </row>
    <row r="63532" spans="4:4" x14ac:dyDescent="0.3">
      <c r="D63532" s="4"/>
    </row>
    <row r="63533" spans="4:4" x14ac:dyDescent="0.3">
      <c r="D63533" s="4"/>
    </row>
    <row r="63534" spans="4:4" x14ac:dyDescent="0.3">
      <c r="D63534" s="4"/>
    </row>
    <row r="63535" spans="4:4" x14ac:dyDescent="0.3">
      <c r="D63535" s="4"/>
    </row>
    <row r="63536" spans="4:4" x14ac:dyDescent="0.3">
      <c r="D63536" s="4"/>
    </row>
    <row r="63537" spans="4:4" x14ac:dyDescent="0.3">
      <c r="D63537" s="4"/>
    </row>
    <row r="63538" spans="4:4" x14ac:dyDescent="0.3">
      <c r="D63538" s="4"/>
    </row>
    <row r="63539" spans="4:4" x14ac:dyDescent="0.3">
      <c r="D63539" s="4"/>
    </row>
    <row r="63540" spans="4:4" x14ac:dyDescent="0.3">
      <c r="D63540" s="4"/>
    </row>
    <row r="63541" spans="4:4" x14ac:dyDescent="0.3">
      <c r="D63541" s="4"/>
    </row>
    <row r="63542" spans="4:4" x14ac:dyDescent="0.3">
      <c r="D63542" s="4"/>
    </row>
    <row r="63543" spans="4:4" x14ac:dyDescent="0.3">
      <c r="D63543" s="4"/>
    </row>
    <row r="63544" spans="4:4" x14ac:dyDescent="0.3">
      <c r="D63544" s="4"/>
    </row>
    <row r="63545" spans="4:4" x14ac:dyDescent="0.3">
      <c r="D63545" s="4"/>
    </row>
    <row r="63546" spans="4:4" x14ac:dyDescent="0.3">
      <c r="D63546" s="4"/>
    </row>
    <row r="63547" spans="4:4" x14ac:dyDescent="0.3">
      <c r="D63547" s="4"/>
    </row>
    <row r="63548" spans="4:4" x14ac:dyDescent="0.3">
      <c r="D63548" s="4"/>
    </row>
    <row r="63549" spans="4:4" x14ac:dyDescent="0.3">
      <c r="D63549" s="4"/>
    </row>
    <row r="63550" spans="4:4" x14ac:dyDescent="0.3">
      <c r="D63550" s="4"/>
    </row>
    <row r="63551" spans="4:4" x14ac:dyDescent="0.3">
      <c r="D63551" s="4"/>
    </row>
    <row r="63552" spans="4:4" x14ac:dyDescent="0.3">
      <c r="D63552" s="4"/>
    </row>
    <row r="63553" spans="4:4" x14ac:dyDescent="0.3">
      <c r="D63553" s="4"/>
    </row>
    <row r="63554" spans="4:4" x14ac:dyDescent="0.3">
      <c r="D63554" s="4"/>
    </row>
    <row r="63555" spans="4:4" x14ac:dyDescent="0.3">
      <c r="D63555" s="4"/>
    </row>
    <row r="63556" spans="4:4" x14ac:dyDescent="0.3">
      <c r="D63556" s="4"/>
    </row>
    <row r="63557" spans="4:4" x14ac:dyDescent="0.3">
      <c r="D63557" s="4"/>
    </row>
    <row r="63558" spans="4:4" x14ac:dyDescent="0.3">
      <c r="D63558" s="4"/>
    </row>
    <row r="63559" spans="4:4" x14ac:dyDescent="0.3">
      <c r="D63559" s="4"/>
    </row>
    <row r="63560" spans="4:4" x14ac:dyDescent="0.3">
      <c r="D63560" s="4"/>
    </row>
    <row r="63561" spans="4:4" x14ac:dyDescent="0.3">
      <c r="D63561" s="4"/>
    </row>
    <row r="63562" spans="4:4" x14ac:dyDescent="0.3">
      <c r="D63562" s="4"/>
    </row>
    <row r="63563" spans="4:4" x14ac:dyDescent="0.3">
      <c r="D63563" s="4"/>
    </row>
    <row r="63564" spans="4:4" x14ac:dyDescent="0.3">
      <c r="D63564" s="4"/>
    </row>
    <row r="63565" spans="4:4" x14ac:dyDescent="0.3">
      <c r="D63565" s="4"/>
    </row>
    <row r="63566" spans="4:4" x14ac:dyDescent="0.3">
      <c r="D63566" s="4"/>
    </row>
    <row r="63567" spans="4:4" x14ac:dyDescent="0.3">
      <c r="D63567" s="4"/>
    </row>
    <row r="63568" spans="4:4" x14ac:dyDescent="0.3">
      <c r="D63568" s="4"/>
    </row>
    <row r="63569" spans="4:4" x14ac:dyDescent="0.3">
      <c r="D63569" s="4"/>
    </row>
    <row r="63570" spans="4:4" x14ac:dyDescent="0.3">
      <c r="D63570" s="4"/>
    </row>
    <row r="63571" spans="4:4" x14ac:dyDescent="0.3">
      <c r="D63571" s="4"/>
    </row>
    <row r="63572" spans="4:4" x14ac:dyDescent="0.3">
      <c r="D63572" s="4"/>
    </row>
    <row r="63573" spans="4:4" x14ac:dyDescent="0.3">
      <c r="D63573" s="4"/>
    </row>
    <row r="63574" spans="4:4" x14ac:dyDescent="0.3">
      <c r="D63574" s="4"/>
    </row>
    <row r="63575" spans="4:4" x14ac:dyDescent="0.3">
      <c r="D63575" s="4"/>
    </row>
    <row r="63576" spans="4:4" x14ac:dyDescent="0.3">
      <c r="D63576" s="4"/>
    </row>
    <row r="63577" spans="4:4" x14ac:dyDescent="0.3">
      <c r="D63577" s="4"/>
    </row>
    <row r="63578" spans="4:4" x14ac:dyDescent="0.3">
      <c r="D63578" s="4"/>
    </row>
    <row r="63579" spans="4:4" x14ac:dyDescent="0.3">
      <c r="D63579" s="4"/>
    </row>
    <row r="63580" spans="4:4" x14ac:dyDescent="0.3">
      <c r="D63580" s="4"/>
    </row>
    <row r="63581" spans="4:4" x14ac:dyDescent="0.3">
      <c r="D63581" s="4"/>
    </row>
    <row r="63582" spans="4:4" x14ac:dyDescent="0.3">
      <c r="D63582" s="4"/>
    </row>
    <row r="63583" spans="4:4" x14ac:dyDescent="0.3">
      <c r="D63583" s="4"/>
    </row>
    <row r="63584" spans="4:4" x14ac:dyDescent="0.3">
      <c r="D63584" s="4"/>
    </row>
    <row r="63585" spans="4:4" x14ac:dyDescent="0.3">
      <c r="D63585" s="4"/>
    </row>
    <row r="63586" spans="4:4" x14ac:dyDescent="0.3">
      <c r="D63586" s="4"/>
    </row>
    <row r="63587" spans="4:4" x14ac:dyDescent="0.3">
      <c r="D63587" s="4"/>
    </row>
    <row r="63588" spans="4:4" x14ac:dyDescent="0.3">
      <c r="D63588" s="4"/>
    </row>
    <row r="63589" spans="4:4" x14ac:dyDescent="0.3">
      <c r="D63589" s="4"/>
    </row>
    <row r="63590" spans="4:4" x14ac:dyDescent="0.3">
      <c r="D63590" s="4"/>
    </row>
    <row r="63591" spans="4:4" x14ac:dyDescent="0.3">
      <c r="D63591" s="4"/>
    </row>
    <row r="63592" spans="4:4" x14ac:dyDescent="0.3">
      <c r="D63592" s="4"/>
    </row>
    <row r="63593" spans="4:4" x14ac:dyDescent="0.3">
      <c r="D63593" s="4"/>
    </row>
    <row r="63594" spans="4:4" x14ac:dyDescent="0.3">
      <c r="D63594" s="4"/>
    </row>
    <row r="63595" spans="4:4" x14ac:dyDescent="0.3">
      <c r="D63595" s="4"/>
    </row>
    <row r="63596" spans="4:4" x14ac:dyDescent="0.3">
      <c r="D63596" s="4"/>
    </row>
    <row r="63597" spans="4:4" x14ac:dyDescent="0.3">
      <c r="D63597" s="4"/>
    </row>
    <row r="63598" spans="4:4" x14ac:dyDescent="0.3">
      <c r="D63598" s="4"/>
    </row>
    <row r="63599" spans="4:4" x14ac:dyDescent="0.3">
      <c r="D63599" s="4"/>
    </row>
    <row r="63600" spans="4:4" x14ac:dyDescent="0.3">
      <c r="D63600" s="4"/>
    </row>
    <row r="63601" spans="4:4" x14ac:dyDescent="0.3">
      <c r="D63601" s="4"/>
    </row>
    <row r="63602" spans="4:4" x14ac:dyDescent="0.3">
      <c r="D63602" s="4"/>
    </row>
    <row r="63603" spans="4:4" x14ac:dyDescent="0.3">
      <c r="D63603" s="4"/>
    </row>
    <row r="63604" spans="4:4" x14ac:dyDescent="0.3">
      <c r="D63604" s="4"/>
    </row>
    <row r="63605" spans="4:4" x14ac:dyDescent="0.3">
      <c r="D63605" s="4"/>
    </row>
    <row r="63606" spans="4:4" x14ac:dyDescent="0.3">
      <c r="D63606" s="4"/>
    </row>
    <row r="63607" spans="4:4" x14ac:dyDescent="0.3">
      <c r="D63607" s="4"/>
    </row>
    <row r="63608" spans="4:4" x14ac:dyDescent="0.3">
      <c r="D63608" s="4"/>
    </row>
    <row r="63609" spans="4:4" x14ac:dyDescent="0.3">
      <c r="D63609" s="4"/>
    </row>
    <row r="63610" spans="4:4" x14ac:dyDescent="0.3">
      <c r="D63610" s="4"/>
    </row>
    <row r="63611" spans="4:4" x14ac:dyDescent="0.3">
      <c r="D63611" s="4"/>
    </row>
    <row r="63612" spans="4:4" x14ac:dyDescent="0.3">
      <c r="D63612" s="4"/>
    </row>
    <row r="63613" spans="4:4" x14ac:dyDescent="0.3">
      <c r="D63613" s="4"/>
    </row>
    <row r="63614" spans="4:4" x14ac:dyDescent="0.3">
      <c r="D63614" s="4"/>
    </row>
    <row r="63615" spans="4:4" x14ac:dyDescent="0.3">
      <c r="D63615" s="4"/>
    </row>
    <row r="63616" spans="4:4" x14ac:dyDescent="0.3">
      <c r="D63616" s="4"/>
    </row>
    <row r="63617" spans="4:4" x14ac:dyDescent="0.3">
      <c r="D63617" s="4"/>
    </row>
    <row r="63618" spans="4:4" x14ac:dyDescent="0.3">
      <c r="D63618" s="4"/>
    </row>
    <row r="63619" spans="4:4" x14ac:dyDescent="0.3">
      <c r="D63619" s="4"/>
    </row>
    <row r="63620" spans="4:4" x14ac:dyDescent="0.3">
      <c r="D63620" s="4"/>
    </row>
    <row r="63621" spans="4:4" x14ac:dyDescent="0.3">
      <c r="D63621" s="4"/>
    </row>
    <row r="63622" spans="4:4" x14ac:dyDescent="0.3">
      <c r="D63622" s="4"/>
    </row>
    <row r="63623" spans="4:4" x14ac:dyDescent="0.3">
      <c r="D63623" s="4"/>
    </row>
    <row r="63624" spans="4:4" x14ac:dyDescent="0.3">
      <c r="D63624" s="4"/>
    </row>
    <row r="63625" spans="4:4" x14ac:dyDescent="0.3">
      <c r="D63625" s="4"/>
    </row>
    <row r="63626" spans="4:4" x14ac:dyDescent="0.3">
      <c r="D63626" s="4"/>
    </row>
    <row r="63627" spans="4:4" x14ac:dyDescent="0.3">
      <c r="D63627" s="4"/>
    </row>
    <row r="63628" spans="4:4" x14ac:dyDescent="0.3">
      <c r="D63628" s="4"/>
    </row>
    <row r="63629" spans="4:4" x14ac:dyDescent="0.3">
      <c r="D63629" s="4"/>
    </row>
    <row r="63630" spans="4:4" x14ac:dyDescent="0.3">
      <c r="D63630" s="4"/>
    </row>
    <row r="63631" spans="4:4" x14ac:dyDescent="0.3">
      <c r="D63631" s="4"/>
    </row>
    <row r="63632" spans="4:4" x14ac:dyDescent="0.3">
      <c r="D63632" s="4"/>
    </row>
    <row r="63633" spans="4:4" x14ac:dyDescent="0.3">
      <c r="D63633" s="4"/>
    </row>
    <row r="63634" spans="4:4" x14ac:dyDescent="0.3">
      <c r="D63634" s="4"/>
    </row>
    <row r="63635" spans="4:4" x14ac:dyDescent="0.3">
      <c r="D63635" s="4"/>
    </row>
    <row r="63636" spans="4:4" x14ac:dyDescent="0.3">
      <c r="D63636" s="4"/>
    </row>
    <row r="63637" spans="4:4" x14ac:dyDescent="0.3">
      <c r="D63637" s="4"/>
    </row>
    <row r="63638" spans="4:4" x14ac:dyDescent="0.3">
      <c r="D63638" s="4"/>
    </row>
    <row r="63639" spans="4:4" x14ac:dyDescent="0.3">
      <c r="D63639" s="4"/>
    </row>
    <row r="63640" spans="4:4" x14ac:dyDescent="0.3">
      <c r="D63640" s="4"/>
    </row>
    <row r="63641" spans="4:4" x14ac:dyDescent="0.3">
      <c r="D63641" s="4"/>
    </row>
    <row r="63642" spans="4:4" x14ac:dyDescent="0.3">
      <c r="D63642" s="4"/>
    </row>
    <row r="63643" spans="4:4" x14ac:dyDescent="0.3">
      <c r="D63643" s="4"/>
    </row>
    <row r="63644" spans="4:4" x14ac:dyDescent="0.3">
      <c r="D63644" s="4"/>
    </row>
    <row r="63645" spans="4:4" x14ac:dyDescent="0.3">
      <c r="D63645" s="4"/>
    </row>
    <row r="63646" spans="4:4" x14ac:dyDescent="0.3">
      <c r="D63646" s="4"/>
    </row>
    <row r="63647" spans="4:4" x14ac:dyDescent="0.3">
      <c r="D63647" s="4"/>
    </row>
    <row r="63648" spans="4:4" x14ac:dyDescent="0.3">
      <c r="D63648" s="4"/>
    </row>
    <row r="63649" spans="4:4" x14ac:dyDescent="0.3">
      <c r="D63649" s="4"/>
    </row>
    <row r="63650" spans="4:4" x14ac:dyDescent="0.3">
      <c r="D63650" s="4"/>
    </row>
    <row r="63651" spans="4:4" x14ac:dyDescent="0.3">
      <c r="D63651" s="4"/>
    </row>
    <row r="63652" spans="4:4" x14ac:dyDescent="0.3">
      <c r="D63652" s="4"/>
    </row>
    <row r="63653" spans="4:4" x14ac:dyDescent="0.3">
      <c r="D63653" s="4"/>
    </row>
    <row r="63654" spans="4:4" x14ac:dyDescent="0.3">
      <c r="D63654" s="4"/>
    </row>
    <row r="63655" spans="4:4" x14ac:dyDescent="0.3">
      <c r="D63655" s="4"/>
    </row>
    <row r="63656" spans="4:4" x14ac:dyDescent="0.3">
      <c r="D63656" s="4"/>
    </row>
    <row r="63657" spans="4:4" x14ac:dyDescent="0.3">
      <c r="D63657" s="4"/>
    </row>
    <row r="63658" spans="4:4" x14ac:dyDescent="0.3">
      <c r="D63658" s="4"/>
    </row>
    <row r="63659" spans="4:4" x14ac:dyDescent="0.3">
      <c r="D63659" s="4"/>
    </row>
    <row r="63660" spans="4:4" x14ac:dyDescent="0.3">
      <c r="D63660" s="4"/>
    </row>
    <row r="63661" spans="4:4" x14ac:dyDescent="0.3">
      <c r="D63661" s="4"/>
    </row>
    <row r="63662" spans="4:4" x14ac:dyDescent="0.3">
      <c r="D63662" s="4"/>
    </row>
    <row r="63663" spans="4:4" x14ac:dyDescent="0.3">
      <c r="D63663" s="4"/>
    </row>
    <row r="63664" spans="4:4" x14ac:dyDescent="0.3">
      <c r="D63664" s="4"/>
    </row>
    <row r="63665" spans="4:4" x14ac:dyDescent="0.3">
      <c r="D63665" s="4"/>
    </row>
    <row r="63666" spans="4:4" x14ac:dyDescent="0.3">
      <c r="D63666" s="4"/>
    </row>
    <row r="63667" spans="4:4" x14ac:dyDescent="0.3">
      <c r="D63667" s="4"/>
    </row>
    <row r="63668" spans="4:4" x14ac:dyDescent="0.3">
      <c r="D63668" s="4"/>
    </row>
    <row r="63669" spans="4:4" x14ac:dyDescent="0.3">
      <c r="D63669" s="4"/>
    </row>
    <row r="63670" spans="4:4" x14ac:dyDescent="0.3">
      <c r="D63670" s="4"/>
    </row>
    <row r="63671" spans="4:4" x14ac:dyDescent="0.3">
      <c r="D63671" s="4"/>
    </row>
    <row r="63672" spans="4:4" x14ac:dyDescent="0.3">
      <c r="D63672" s="4"/>
    </row>
    <row r="63673" spans="4:4" x14ac:dyDescent="0.3">
      <c r="D63673" s="4"/>
    </row>
    <row r="63674" spans="4:4" x14ac:dyDescent="0.3">
      <c r="D63674" s="4"/>
    </row>
    <row r="63675" spans="4:4" x14ac:dyDescent="0.3">
      <c r="D63675" s="4"/>
    </row>
    <row r="63676" spans="4:4" x14ac:dyDescent="0.3">
      <c r="D63676" s="4"/>
    </row>
    <row r="63677" spans="4:4" x14ac:dyDescent="0.3">
      <c r="D63677" s="4"/>
    </row>
    <row r="63678" spans="4:4" x14ac:dyDescent="0.3">
      <c r="D63678" s="4"/>
    </row>
    <row r="63679" spans="4:4" x14ac:dyDescent="0.3">
      <c r="D63679" s="4"/>
    </row>
    <row r="63680" spans="4:4" x14ac:dyDescent="0.3">
      <c r="D63680" s="4"/>
    </row>
    <row r="63681" spans="4:4" x14ac:dyDescent="0.3">
      <c r="D63681" s="4"/>
    </row>
    <row r="63682" spans="4:4" x14ac:dyDescent="0.3">
      <c r="D63682" s="4"/>
    </row>
    <row r="63683" spans="4:4" x14ac:dyDescent="0.3">
      <c r="D63683" s="4"/>
    </row>
    <row r="63684" spans="4:4" x14ac:dyDescent="0.3">
      <c r="D63684" s="4"/>
    </row>
    <row r="63685" spans="4:4" x14ac:dyDescent="0.3">
      <c r="D63685" s="4"/>
    </row>
    <row r="63686" spans="4:4" x14ac:dyDescent="0.3">
      <c r="D63686" s="4"/>
    </row>
    <row r="63687" spans="4:4" x14ac:dyDescent="0.3">
      <c r="D63687" s="4"/>
    </row>
    <row r="63688" spans="4:4" x14ac:dyDescent="0.3">
      <c r="D63688" s="4"/>
    </row>
    <row r="63689" spans="4:4" x14ac:dyDescent="0.3">
      <c r="D63689" s="4"/>
    </row>
    <row r="63690" spans="4:4" x14ac:dyDescent="0.3">
      <c r="D63690" s="4"/>
    </row>
    <row r="63691" spans="4:4" x14ac:dyDescent="0.3">
      <c r="D63691" s="4"/>
    </row>
    <row r="63692" spans="4:4" x14ac:dyDescent="0.3">
      <c r="D63692" s="4"/>
    </row>
    <row r="63693" spans="4:4" x14ac:dyDescent="0.3">
      <c r="D63693" s="4"/>
    </row>
    <row r="63694" spans="4:4" x14ac:dyDescent="0.3">
      <c r="D63694" s="4"/>
    </row>
    <row r="63695" spans="4:4" x14ac:dyDescent="0.3">
      <c r="D63695" s="4"/>
    </row>
    <row r="63696" spans="4:4" x14ac:dyDescent="0.3">
      <c r="D63696" s="4"/>
    </row>
    <row r="63697" spans="4:4" x14ac:dyDescent="0.3">
      <c r="D63697" s="4"/>
    </row>
    <row r="63698" spans="4:4" x14ac:dyDescent="0.3">
      <c r="D63698" s="4"/>
    </row>
    <row r="63699" spans="4:4" x14ac:dyDescent="0.3">
      <c r="D63699" s="4"/>
    </row>
    <row r="63700" spans="4:4" x14ac:dyDescent="0.3">
      <c r="D63700" s="4"/>
    </row>
    <row r="63701" spans="4:4" x14ac:dyDescent="0.3">
      <c r="D63701" s="4"/>
    </row>
    <row r="63702" spans="4:4" x14ac:dyDescent="0.3">
      <c r="D63702" s="4"/>
    </row>
    <row r="63703" spans="4:4" x14ac:dyDescent="0.3">
      <c r="D63703" s="4"/>
    </row>
    <row r="63704" spans="4:4" x14ac:dyDescent="0.3">
      <c r="D63704" s="4"/>
    </row>
    <row r="63705" spans="4:4" x14ac:dyDescent="0.3">
      <c r="D63705" s="4"/>
    </row>
    <row r="63706" spans="4:4" x14ac:dyDescent="0.3">
      <c r="D63706" s="4"/>
    </row>
    <row r="63707" spans="4:4" x14ac:dyDescent="0.3">
      <c r="D63707" s="4"/>
    </row>
    <row r="63708" spans="4:4" x14ac:dyDescent="0.3">
      <c r="D63708" s="4"/>
    </row>
    <row r="63709" spans="4:4" x14ac:dyDescent="0.3">
      <c r="D63709" s="4"/>
    </row>
    <row r="63710" spans="4:4" x14ac:dyDescent="0.3">
      <c r="D63710" s="4"/>
    </row>
    <row r="63711" spans="4:4" x14ac:dyDescent="0.3">
      <c r="D63711" s="4"/>
    </row>
    <row r="63712" spans="4:4" x14ac:dyDescent="0.3">
      <c r="D63712" s="4"/>
    </row>
    <row r="63713" spans="4:4" x14ac:dyDescent="0.3">
      <c r="D63713" s="4"/>
    </row>
    <row r="63714" spans="4:4" x14ac:dyDescent="0.3">
      <c r="D63714" s="4"/>
    </row>
    <row r="63715" spans="4:4" x14ac:dyDescent="0.3">
      <c r="D63715" s="4"/>
    </row>
    <row r="63716" spans="4:4" x14ac:dyDescent="0.3">
      <c r="D63716" s="4"/>
    </row>
    <row r="63717" spans="4:4" x14ac:dyDescent="0.3">
      <c r="D63717" s="4"/>
    </row>
    <row r="63718" spans="4:4" x14ac:dyDescent="0.3">
      <c r="D63718" s="4"/>
    </row>
    <row r="63719" spans="4:4" x14ac:dyDescent="0.3">
      <c r="D63719" s="4"/>
    </row>
    <row r="63720" spans="4:4" x14ac:dyDescent="0.3">
      <c r="D63720" s="4"/>
    </row>
    <row r="63721" spans="4:4" x14ac:dyDescent="0.3">
      <c r="D63721" s="4"/>
    </row>
    <row r="63722" spans="4:4" x14ac:dyDescent="0.3">
      <c r="D63722" s="4"/>
    </row>
    <row r="63723" spans="4:4" x14ac:dyDescent="0.3">
      <c r="D63723" s="4"/>
    </row>
    <row r="63724" spans="4:4" x14ac:dyDescent="0.3">
      <c r="D63724" s="4"/>
    </row>
    <row r="63725" spans="4:4" x14ac:dyDescent="0.3">
      <c r="D63725" s="4"/>
    </row>
    <row r="63726" spans="4:4" x14ac:dyDescent="0.3">
      <c r="D63726" s="4"/>
    </row>
    <row r="63727" spans="4:4" x14ac:dyDescent="0.3">
      <c r="D63727" s="4"/>
    </row>
    <row r="63728" spans="4:4" x14ac:dyDescent="0.3">
      <c r="D63728" s="4"/>
    </row>
    <row r="63729" spans="4:4" x14ac:dyDescent="0.3">
      <c r="D63729" s="4"/>
    </row>
    <row r="63730" spans="4:4" x14ac:dyDescent="0.3">
      <c r="D63730" s="4"/>
    </row>
    <row r="63731" spans="4:4" x14ac:dyDescent="0.3">
      <c r="D63731" s="4"/>
    </row>
    <row r="63732" spans="4:4" x14ac:dyDescent="0.3">
      <c r="D63732" s="4"/>
    </row>
    <row r="63733" spans="4:4" x14ac:dyDescent="0.3">
      <c r="D63733" s="4"/>
    </row>
    <row r="63734" spans="4:4" x14ac:dyDescent="0.3">
      <c r="D63734" s="4"/>
    </row>
    <row r="63735" spans="4:4" x14ac:dyDescent="0.3">
      <c r="D63735" s="4"/>
    </row>
    <row r="63736" spans="4:4" x14ac:dyDescent="0.3">
      <c r="D63736" s="4"/>
    </row>
    <row r="63737" spans="4:4" x14ac:dyDescent="0.3">
      <c r="D63737" s="4"/>
    </row>
    <row r="63738" spans="4:4" x14ac:dyDescent="0.3">
      <c r="D63738" s="4"/>
    </row>
    <row r="63739" spans="4:4" x14ac:dyDescent="0.3">
      <c r="D63739" s="4"/>
    </row>
    <row r="63740" spans="4:4" x14ac:dyDescent="0.3">
      <c r="D63740" s="4"/>
    </row>
    <row r="63741" spans="4:4" x14ac:dyDescent="0.3">
      <c r="D63741" s="4"/>
    </row>
    <row r="63742" spans="4:4" x14ac:dyDescent="0.3">
      <c r="D63742" s="4"/>
    </row>
    <row r="63743" spans="4:4" x14ac:dyDescent="0.3">
      <c r="D63743" s="4"/>
    </row>
    <row r="63744" spans="4:4" x14ac:dyDescent="0.3">
      <c r="D63744" s="4"/>
    </row>
    <row r="63745" spans="4:4" x14ac:dyDescent="0.3">
      <c r="D63745" s="4"/>
    </row>
    <row r="63746" spans="4:4" x14ac:dyDescent="0.3">
      <c r="D63746" s="4"/>
    </row>
    <row r="63747" spans="4:4" x14ac:dyDescent="0.3">
      <c r="D63747" s="4"/>
    </row>
    <row r="63748" spans="4:4" x14ac:dyDescent="0.3">
      <c r="D63748" s="4"/>
    </row>
    <row r="63749" spans="4:4" x14ac:dyDescent="0.3">
      <c r="D63749" s="4"/>
    </row>
    <row r="63750" spans="4:4" x14ac:dyDescent="0.3">
      <c r="D63750" s="4"/>
    </row>
    <row r="63751" spans="4:4" x14ac:dyDescent="0.3">
      <c r="D63751" s="4"/>
    </row>
    <row r="63752" spans="4:4" x14ac:dyDescent="0.3">
      <c r="D63752" s="4"/>
    </row>
    <row r="63753" spans="4:4" x14ac:dyDescent="0.3">
      <c r="D63753" s="4"/>
    </row>
    <row r="63754" spans="4:4" x14ac:dyDescent="0.3">
      <c r="D63754" s="4"/>
    </row>
    <row r="63755" spans="4:4" x14ac:dyDescent="0.3">
      <c r="D63755" s="4"/>
    </row>
    <row r="63756" spans="4:4" x14ac:dyDescent="0.3">
      <c r="D63756" s="4"/>
    </row>
    <row r="63757" spans="4:4" x14ac:dyDescent="0.3">
      <c r="D63757" s="4"/>
    </row>
    <row r="63758" spans="4:4" x14ac:dyDescent="0.3">
      <c r="D63758" s="4"/>
    </row>
    <row r="63759" spans="4:4" x14ac:dyDescent="0.3">
      <c r="D63759" s="4"/>
    </row>
    <row r="63760" spans="4:4" x14ac:dyDescent="0.3">
      <c r="D63760" s="4"/>
    </row>
    <row r="63761" spans="4:4" x14ac:dyDescent="0.3">
      <c r="D63761" s="4"/>
    </row>
    <row r="63762" spans="4:4" x14ac:dyDescent="0.3">
      <c r="D63762" s="4"/>
    </row>
    <row r="63763" spans="4:4" x14ac:dyDescent="0.3">
      <c r="D63763" s="4"/>
    </row>
    <row r="63764" spans="4:4" x14ac:dyDescent="0.3">
      <c r="D63764" s="4"/>
    </row>
    <row r="63765" spans="4:4" x14ac:dyDescent="0.3">
      <c r="D63765" s="4"/>
    </row>
    <row r="63766" spans="4:4" x14ac:dyDescent="0.3">
      <c r="D63766" s="4"/>
    </row>
    <row r="63767" spans="4:4" x14ac:dyDescent="0.3">
      <c r="D63767" s="4"/>
    </row>
    <row r="63768" spans="4:4" x14ac:dyDescent="0.3">
      <c r="D63768" s="4"/>
    </row>
    <row r="63769" spans="4:4" x14ac:dyDescent="0.3">
      <c r="D63769" s="4"/>
    </row>
    <row r="63770" spans="4:4" x14ac:dyDescent="0.3">
      <c r="D63770" s="4"/>
    </row>
    <row r="63771" spans="4:4" x14ac:dyDescent="0.3">
      <c r="D63771" s="4"/>
    </row>
    <row r="63772" spans="4:4" x14ac:dyDescent="0.3">
      <c r="D63772" s="4"/>
    </row>
    <row r="63773" spans="4:4" x14ac:dyDescent="0.3">
      <c r="D63773" s="4"/>
    </row>
    <row r="63774" spans="4:4" x14ac:dyDescent="0.3">
      <c r="D63774" s="4"/>
    </row>
    <row r="63775" spans="4:4" x14ac:dyDescent="0.3">
      <c r="D63775" s="4"/>
    </row>
    <row r="63776" spans="4:4" x14ac:dyDescent="0.3">
      <c r="D63776" s="4"/>
    </row>
    <row r="63777" spans="4:4" x14ac:dyDescent="0.3">
      <c r="D63777" s="4"/>
    </row>
    <row r="63778" spans="4:4" x14ac:dyDescent="0.3">
      <c r="D63778" s="4"/>
    </row>
    <row r="63779" spans="4:4" x14ac:dyDescent="0.3">
      <c r="D63779" s="4"/>
    </row>
    <row r="63780" spans="4:4" x14ac:dyDescent="0.3">
      <c r="D63780" s="4"/>
    </row>
    <row r="63781" spans="4:4" x14ac:dyDescent="0.3">
      <c r="D63781" s="4"/>
    </row>
    <row r="63782" spans="4:4" x14ac:dyDescent="0.3">
      <c r="D63782" s="4"/>
    </row>
    <row r="63783" spans="4:4" x14ac:dyDescent="0.3">
      <c r="D63783" s="4"/>
    </row>
    <row r="63784" spans="4:4" x14ac:dyDescent="0.3">
      <c r="D63784" s="4"/>
    </row>
    <row r="63785" spans="4:4" x14ac:dyDescent="0.3">
      <c r="D63785" s="4"/>
    </row>
    <row r="63786" spans="4:4" x14ac:dyDescent="0.3">
      <c r="D63786" s="4"/>
    </row>
    <row r="63787" spans="4:4" x14ac:dyDescent="0.3">
      <c r="D63787" s="4"/>
    </row>
    <row r="63788" spans="4:4" x14ac:dyDescent="0.3">
      <c r="D63788" s="4"/>
    </row>
    <row r="63789" spans="4:4" x14ac:dyDescent="0.3">
      <c r="D63789" s="4"/>
    </row>
    <row r="63790" spans="4:4" x14ac:dyDescent="0.3">
      <c r="D63790" s="4"/>
    </row>
    <row r="63791" spans="4:4" x14ac:dyDescent="0.3">
      <c r="D63791" s="4"/>
    </row>
    <row r="63792" spans="4:4" x14ac:dyDescent="0.3">
      <c r="D63792" s="4"/>
    </row>
    <row r="63793" spans="4:4" x14ac:dyDescent="0.3">
      <c r="D63793" s="4"/>
    </row>
    <row r="63794" spans="4:4" x14ac:dyDescent="0.3">
      <c r="D63794" s="4"/>
    </row>
    <row r="63795" spans="4:4" x14ac:dyDescent="0.3">
      <c r="D63795" s="4"/>
    </row>
    <row r="63796" spans="4:4" x14ac:dyDescent="0.3">
      <c r="D63796" s="4"/>
    </row>
    <row r="63797" spans="4:4" x14ac:dyDescent="0.3">
      <c r="D63797" s="4"/>
    </row>
    <row r="63798" spans="4:4" x14ac:dyDescent="0.3">
      <c r="D63798" s="4"/>
    </row>
    <row r="63799" spans="4:4" x14ac:dyDescent="0.3">
      <c r="D63799" s="4"/>
    </row>
    <row r="63800" spans="4:4" x14ac:dyDescent="0.3">
      <c r="D63800" s="4"/>
    </row>
    <row r="63801" spans="4:4" x14ac:dyDescent="0.3">
      <c r="D63801" s="4"/>
    </row>
    <row r="63802" spans="4:4" x14ac:dyDescent="0.3">
      <c r="D63802" s="4"/>
    </row>
    <row r="63803" spans="4:4" x14ac:dyDescent="0.3">
      <c r="D63803" s="4"/>
    </row>
    <row r="63804" spans="4:4" x14ac:dyDescent="0.3">
      <c r="D63804" s="4"/>
    </row>
    <row r="63805" spans="4:4" x14ac:dyDescent="0.3">
      <c r="D63805" s="4"/>
    </row>
    <row r="63806" spans="4:4" x14ac:dyDescent="0.3">
      <c r="D63806" s="4"/>
    </row>
    <row r="63807" spans="4:4" x14ac:dyDescent="0.3">
      <c r="D63807" s="4"/>
    </row>
    <row r="63808" spans="4:4" x14ac:dyDescent="0.3">
      <c r="D63808" s="4"/>
    </row>
    <row r="63809" spans="4:4" x14ac:dyDescent="0.3">
      <c r="D63809" s="4"/>
    </row>
    <row r="63810" spans="4:4" x14ac:dyDescent="0.3">
      <c r="D63810" s="4"/>
    </row>
    <row r="63811" spans="4:4" x14ac:dyDescent="0.3">
      <c r="D63811" s="4"/>
    </row>
    <row r="63812" spans="4:4" x14ac:dyDescent="0.3">
      <c r="D63812" s="4"/>
    </row>
    <row r="63813" spans="4:4" x14ac:dyDescent="0.3">
      <c r="D63813" s="4"/>
    </row>
    <row r="63814" spans="4:4" x14ac:dyDescent="0.3">
      <c r="D63814" s="4"/>
    </row>
    <row r="63815" spans="4:4" x14ac:dyDescent="0.3">
      <c r="D63815" s="4"/>
    </row>
    <row r="63816" spans="4:4" x14ac:dyDescent="0.3">
      <c r="D63816" s="4"/>
    </row>
    <row r="63817" spans="4:4" x14ac:dyDescent="0.3">
      <c r="D63817" s="4"/>
    </row>
    <row r="63818" spans="4:4" x14ac:dyDescent="0.3">
      <c r="D63818" s="4"/>
    </row>
    <row r="63819" spans="4:4" x14ac:dyDescent="0.3">
      <c r="D63819" s="4"/>
    </row>
    <row r="63820" spans="4:4" x14ac:dyDescent="0.3">
      <c r="D63820" s="4"/>
    </row>
    <row r="63821" spans="4:4" x14ac:dyDescent="0.3">
      <c r="D63821" s="4"/>
    </row>
    <row r="63822" spans="4:4" x14ac:dyDescent="0.3">
      <c r="D63822" s="4"/>
    </row>
    <row r="63823" spans="4:4" x14ac:dyDescent="0.3">
      <c r="D63823" s="4"/>
    </row>
    <row r="63824" spans="4:4" x14ac:dyDescent="0.3">
      <c r="D63824" s="4"/>
    </row>
    <row r="63825" spans="4:4" x14ac:dyDescent="0.3">
      <c r="D63825" s="4"/>
    </row>
    <row r="63826" spans="4:4" x14ac:dyDescent="0.3">
      <c r="D63826" s="4"/>
    </row>
    <row r="63827" spans="4:4" x14ac:dyDescent="0.3">
      <c r="D63827" s="4"/>
    </row>
    <row r="63828" spans="4:4" x14ac:dyDescent="0.3">
      <c r="D63828" s="4"/>
    </row>
    <row r="63829" spans="4:4" x14ac:dyDescent="0.3">
      <c r="D63829" s="4"/>
    </row>
    <row r="63830" spans="4:4" x14ac:dyDescent="0.3">
      <c r="D63830" s="4"/>
    </row>
    <row r="63831" spans="4:4" x14ac:dyDescent="0.3">
      <c r="D63831" s="4"/>
    </row>
    <row r="63832" spans="4:4" x14ac:dyDescent="0.3">
      <c r="D63832" s="4"/>
    </row>
    <row r="63833" spans="4:4" x14ac:dyDescent="0.3">
      <c r="D63833" s="4"/>
    </row>
    <row r="63834" spans="4:4" x14ac:dyDescent="0.3">
      <c r="D63834" s="4"/>
    </row>
    <row r="63835" spans="4:4" x14ac:dyDescent="0.3">
      <c r="D63835" s="4"/>
    </row>
    <row r="63836" spans="4:4" x14ac:dyDescent="0.3">
      <c r="D63836" s="4"/>
    </row>
    <row r="63837" spans="4:4" x14ac:dyDescent="0.3">
      <c r="D63837" s="4"/>
    </row>
    <row r="63838" spans="4:4" x14ac:dyDescent="0.3">
      <c r="D63838" s="4"/>
    </row>
    <row r="63839" spans="4:4" x14ac:dyDescent="0.3">
      <c r="D63839" s="4"/>
    </row>
    <row r="63840" spans="4:4" x14ac:dyDescent="0.3">
      <c r="D63840" s="4"/>
    </row>
    <row r="63841" spans="4:4" x14ac:dyDescent="0.3">
      <c r="D63841" s="4"/>
    </row>
    <row r="63842" spans="4:4" x14ac:dyDescent="0.3">
      <c r="D63842" s="4"/>
    </row>
    <row r="63843" spans="4:4" x14ac:dyDescent="0.3">
      <c r="D63843" s="4"/>
    </row>
    <row r="63844" spans="4:4" x14ac:dyDescent="0.3">
      <c r="D63844" s="4"/>
    </row>
    <row r="63845" spans="4:4" x14ac:dyDescent="0.3">
      <c r="D63845" s="4"/>
    </row>
    <row r="63846" spans="4:4" x14ac:dyDescent="0.3">
      <c r="D63846" s="4"/>
    </row>
    <row r="63847" spans="4:4" x14ac:dyDescent="0.3">
      <c r="D63847" s="4"/>
    </row>
    <row r="63848" spans="4:4" x14ac:dyDescent="0.3">
      <c r="D63848" s="4"/>
    </row>
    <row r="63849" spans="4:4" x14ac:dyDescent="0.3">
      <c r="D63849" s="4"/>
    </row>
    <row r="63850" spans="4:4" x14ac:dyDescent="0.3">
      <c r="D63850" s="4"/>
    </row>
    <row r="63851" spans="4:4" x14ac:dyDescent="0.3">
      <c r="D63851" s="4"/>
    </row>
    <row r="63852" spans="4:4" x14ac:dyDescent="0.3">
      <c r="D63852" s="4"/>
    </row>
    <row r="63853" spans="4:4" x14ac:dyDescent="0.3">
      <c r="D63853" s="4"/>
    </row>
    <row r="63854" spans="4:4" x14ac:dyDescent="0.3">
      <c r="D63854" s="4"/>
    </row>
    <row r="63855" spans="4:4" x14ac:dyDescent="0.3">
      <c r="D63855" s="4"/>
    </row>
    <row r="63856" spans="4:4" x14ac:dyDescent="0.3">
      <c r="D63856" s="4"/>
    </row>
    <row r="63857" spans="4:4" x14ac:dyDescent="0.3">
      <c r="D63857" s="4"/>
    </row>
    <row r="63858" spans="4:4" x14ac:dyDescent="0.3">
      <c r="D63858" s="4"/>
    </row>
    <row r="63859" spans="4:4" x14ac:dyDescent="0.3">
      <c r="D63859" s="4"/>
    </row>
    <row r="63860" spans="4:4" x14ac:dyDescent="0.3">
      <c r="D63860" s="4"/>
    </row>
    <row r="63861" spans="4:4" x14ac:dyDescent="0.3">
      <c r="D63861" s="4"/>
    </row>
    <row r="63862" spans="4:4" x14ac:dyDescent="0.3">
      <c r="D63862" s="4"/>
    </row>
    <row r="63863" spans="4:4" x14ac:dyDescent="0.3">
      <c r="D63863" s="4"/>
    </row>
    <row r="63864" spans="4:4" x14ac:dyDescent="0.3">
      <c r="D63864" s="4"/>
    </row>
    <row r="63865" spans="4:4" x14ac:dyDescent="0.3">
      <c r="D63865" s="4"/>
    </row>
    <row r="63866" spans="4:4" x14ac:dyDescent="0.3">
      <c r="D63866" s="4"/>
    </row>
    <row r="63867" spans="4:4" x14ac:dyDescent="0.3">
      <c r="D63867" s="4"/>
    </row>
    <row r="63868" spans="4:4" x14ac:dyDescent="0.3">
      <c r="D63868" s="4"/>
    </row>
    <row r="63869" spans="4:4" x14ac:dyDescent="0.3">
      <c r="D63869" s="4"/>
    </row>
    <row r="63870" spans="4:4" x14ac:dyDescent="0.3">
      <c r="D63870" s="4"/>
    </row>
    <row r="63871" spans="4:4" x14ac:dyDescent="0.3">
      <c r="D63871" s="4"/>
    </row>
    <row r="63872" spans="4:4" x14ac:dyDescent="0.3">
      <c r="D63872" s="4"/>
    </row>
    <row r="63873" spans="4:4" x14ac:dyDescent="0.3">
      <c r="D63873" s="4"/>
    </row>
    <row r="63874" spans="4:4" x14ac:dyDescent="0.3">
      <c r="D63874" s="4"/>
    </row>
    <row r="63875" spans="4:4" x14ac:dyDescent="0.3">
      <c r="D63875" s="4"/>
    </row>
    <row r="63876" spans="4:4" x14ac:dyDescent="0.3">
      <c r="D63876" s="4"/>
    </row>
    <row r="63877" spans="4:4" x14ac:dyDescent="0.3">
      <c r="D63877" s="4"/>
    </row>
    <row r="63878" spans="4:4" x14ac:dyDescent="0.3">
      <c r="D63878" s="4"/>
    </row>
    <row r="63879" spans="4:4" x14ac:dyDescent="0.3">
      <c r="D63879" s="4"/>
    </row>
    <row r="63880" spans="4:4" x14ac:dyDescent="0.3">
      <c r="D63880" s="4"/>
    </row>
    <row r="63881" spans="4:4" x14ac:dyDescent="0.3">
      <c r="D63881" s="4"/>
    </row>
    <row r="63882" spans="4:4" x14ac:dyDescent="0.3">
      <c r="D63882" s="4"/>
    </row>
    <row r="63883" spans="4:4" x14ac:dyDescent="0.3">
      <c r="D63883" s="4"/>
    </row>
    <row r="63884" spans="4:4" x14ac:dyDescent="0.3">
      <c r="D63884" s="4"/>
    </row>
    <row r="63885" spans="4:4" x14ac:dyDescent="0.3">
      <c r="D63885" s="4"/>
    </row>
    <row r="63886" spans="4:4" x14ac:dyDescent="0.3">
      <c r="D63886" s="4"/>
    </row>
    <row r="63887" spans="4:4" x14ac:dyDescent="0.3">
      <c r="D63887" s="4"/>
    </row>
    <row r="63888" spans="4:4" x14ac:dyDescent="0.3">
      <c r="D63888" s="4"/>
    </row>
    <row r="63889" spans="4:4" x14ac:dyDescent="0.3">
      <c r="D63889" s="4"/>
    </row>
    <row r="63890" spans="4:4" x14ac:dyDescent="0.3">
      <c r="D63890" s="4"/>
    </row>
    <row r="63891" spans="4:4" x14ac:dyDescent="0.3">
      <c r="D63891" s="4"/>
    </row>
    <row r="63892" spans="4:4" x14ac:dyDescent="0.3">
      <c r="D63892" s="4"/>
    </row>
    <row r="63893" spans="4:4" x14ac:dyDescent="0.3">
      <c r="D63893" s="4"/>
    </row>
    <row r="63894" spans="4:4" x14ac:dyDescent="0.3">
      <c r="D63894" s="4"/>
    </row>
    <row r="63895" spans="4:4" x14ac:dyDescent="0.3">
      <c r="D63895" s="4"/>
    </row>
    <row r="63896" spans="4:4" x14ac:dyDescent="0.3">
      <c r="D63896" s="4"/>
    </row>
    <row r="63897" spans="4:4" x14ac:dyDescent="0.3">
      <c r="D63897" s="4"/>
    </row>
    <row r="63898" spans="4:4" x14ac:dyDescent="0.3">
      <c r="D63898" s="4"/>
    </row>
    <row r="63899" spans="4:4" x14ac:dyDescent="0.3">
      <c r="D63899" s="4"/>
    </row>
    <row r="63900" spans="4:4" x14ac:dyDescent="0.3">
      <c r="D63900" s="4"/>
    </row>
    <row r="63901" spans="4:4" x14ac:dyDescent="0.3">
      <c r="D63901" s="4"/>
    </row>
    <row r="63902" spans="4:4" x14ac:dyDescent="0.3">
      <c r="D63902" s="4"/>
    </row>
    <row r="63903" spans="4:4" x14ac:dyDescent="0.3">
      <c r="D63903" s="4"/>
    </row>
    <row r="63904" spans="4:4" x14ac:dyDescent="0.3">
      <c r="D63904" s="4"/>
    </row>
    <row r="63905" spans="4:4" x14ac:dyDescent="0.3">
      <c r="D63905" s="4"/>
    </row>
    <row r="63906" spans="4:4" x14ac:dyDescent="0.3">
      <c r="D63906" s="4"/>
    </row>
    <row r="63907" spans="4:4" x14ac:dyDescent="0.3">
      <c r="D63907" s="4"/>
    </row>
    <row r="63908" spans="4:4" x14ac:dyDescent="0.3">
      <c r="D63908" s="4"/>
    </row>
    <row r="63909" spans="4:4" x14ac:dyDescent="0.3">
      <c r="D63909" s="4"/>
    </row>
    <row r="63910" spans="4:4" x14ac:dyDescent="0.3">
      <c r="D63910" s="4"/>
    </row>
    <row r="63911" spans="4:4" x14ac:dyDescent="0.3">
      <c r="D63911" s="4"/>
    </row>
    <row r="63912" spans="4:4" x14ac:dyDescent="0.3">
      <c r="D63912" s="4"/>
    </row>
    <row r="63913" spans="4:4" x14ac:dyDescent="0.3">
      <c r="D63913" s="4"/>
    </row>
    <row r="63914" spans="4:4" x14ac:dyDescent="0.3">
      <c r="D63914" s="4"/>
    </row>
    <row r="63915" spans="4:4" x14ac:dyDescent="0.3">
      <c r="D63915" s="4"/>
    </row>
    <row r="63916" spans="4:4" x14ac:dyDescent="0.3">
      <c r="D63916" s="4"/>
    </row>
    <row r="63917" spans="4:4" x14ac:dyDescent="0.3">
      <c r="D63917" s="4"/>
    </row>
    <row r="63918" spans="4:4" x14ac:dyDescent="0.3">
      <c r="D63918" s="4"/>
    </row>
    <row r="63919" spans="4:4" x14ac:dyDescent="0.3">
      <c r="D63919" s="4"/>
    </row>
    <row r="63920" spans="4:4" x14ac:dyDescent="0.3">
      <c r="D63920" s="4"/>
    </row>
    <row r="63921" spans="4:4" x14ac:dyDescent="0.3">
      <c r="D63921" s="4"/>
    </row>
    <row r="63922" spans="4:4" x14ac:dyDescent="0.3">
      <c r="D63922" s="4"/>
    </row>
    <row r="63923" spans="4:4" x14ac:dyDescent="0.3">
      <c r="D63923" s="4"/>
    </row>
    <row r="63924" spans="4:4" x14ac:dyDescent="0.3">
      <c r="D63924" s="4"/>
    </row>
    <row r="63925" spans="4:4" x14ac:dyDescent="0.3">
      <c r="D63925" s="4"/>
    </row>
    <row r="63926" spans="4:4" x14ac:dyDescent="0.3">
      <c r="D63926" s="4"/>
    </row>
    <row r="63927" spans="4:4" x14ac:dyDescent="0.3">
      <c r="D63927" s="4"/>
    </row>
    <row r="63928" spans="4:4" x14ac:dyDescent="0.3">
      <c r="D63928" s="4"/>
    </row>
    <row r="63929" spans="4:4" x14ac:dyDescent="0.3">
      <c r="D63929" s="4"/>
    </row>
    <row r="63930" spans="4:4" x14ac:dyDescent="0.3">
      <c r="D63930" s="4"/>
    </row>
    <row r="63931" spans="4:4" x14ac:dyDescent="0.3">
      <c r="D63931" s="4"/>
    </row>
    <row r="63932" spans="4:4" x14ac:dyDescent="0.3">
      <c r="D63932" s="4"/>
    </row>
    <row r="63933" spans="4:4" x14ac:dyDescent="0.3">
      <c r="D63933" s="4"/>
    </row>
    <row r="63934" spans="4:4" x14ac:dyDescent="0.3">
      <c r="D63934" s="4"/>
    </row>
    <row r="63935" spans="4:4" x14ac:dyDescent="0.3">
      <c r="D63935" s="4"/>
    </row>
    <row r="63936" spans="4:4" x14ac:dyDescent="0.3">
      <c r="D63936" s="4"/>
    </row>
    <row r="63937" spans="4:4" x14ac:dyDescent="0.3">
      <c r="D63937" s="4"/>
    </row>
    <row r="63938" spans="4:4" x14ac:dyDescent="0.3">
      <c r="D63938" s="4"/>
    </row>
    <row r="63939" spans="4:4" x14ac:dyDescent="0.3">
      <c r="D63939" s="4"/>
    </row>
    <row r="63940" spans="4:4" x14ac:dyDescent="0.3">
      <c r="D63940" s="4"/>
    </row>
    <row r="63941" spans="4:4" x14ac:dyDescent="0.3">
      <c r="D63941" s="4"/>
    </row>
    <row r="63942" spans="4:4" x14ac:dyDescent="0.3">
      <c r="D63942" s="4"/>
    </row>
    <row r="63943" spans="4:4" x14ac:dyDescent="0.3">
      <c r="D63943" s="4"/>
    </row>
    <row r="63944" spans="4:4" x14ac:dyDescent="0.3">
      <c r="D63944" s="4"/>
    </row>
    <row r="63945" spans="4:4" x14ac:dyDescent="0.3">
      <c r="D63945" s="4"/>
    </row>
    <row r="63946" spans="4:4" x14ac:dyDescent="0.3">
      <c r="D63946" s="4"/>
    </row>
    <row r="63947" spans="4:4" x14ac:dyDescent="0.3">
      <c r="D63947" s="4"/>
    </row>
    <row r="63948" spans="4:4" x14ac:dyDescent="0.3">
      <c r="D63948" s="4"/>
    </row>
    <row r="63949" spans="4:4" x14ac:dyDescent="0.3">
      <c r="D63949" s="4"/>
    </row>
    <row r="63950" spans="4:4" x14ac:dyDescent="0.3">
      <c r="D63950" s="4"/>
    </row>
    <row r="63951" spans="4:4" x14ac:dyDescent="0.3">
      <c r="D63951" s="4"/>
    </row>
    <row r="63952" spans="4:4" x14ac:dyDescent="0.3">
      <c r="D63952" s="4"/>
    </row>
    <row r="63953" spans="4:4" x14ac:dyDescent="0.3">
      <c r="D63953" s="4"/>
    </row>
    <row r="63954" spans="4:4" x14ac:dyDescent="0.3">
      <c r="D63954" s="4"/>
    </row>
    <row r="63955" spans="4:4" x14ac:dyDescent="0.3">
      <c r="D63955" s="4"/>
    </row>
    <row r="63956" spans="4:4" x14ac:dyDescent="0.3">
      <c r="D63956" s="4"/>
    </row>
    <row r="63957" spans="4:4" x14ac:dyDescent="0.3">
      <c r="D63957" s="4"/>
    </row>
    <row r="63958" spans="4:4" x14ac:dyDescent="0.3">
      <c r="D63958" s="4"/>
    </row>
    <row r="63959" spans="4:4" x14ac:dyDescent="0.3">
      <c r="D63959" s="4"/>
    </row>
    <row r="63960" spans="4:4" x14ac:dyDescent="0.3">
      <c r="D63960" s="4"/>
    </row>
    <row r="63961" spans="4:4" x14ac:dyDescent="0.3">
      <c r="D63961" s="4"/>
    </row>
    <row r="63962" spans="4:4" x14ac:dyDescent="0.3">
      <c r="D63962" s="4"/>
    </row>
    <row r="63963" spans="4:4" x14ac:dyDescent="0.3">
      <c r="D63963" s="4"/>
    </row>
    <row r="63964" spans="4:4" x14ac:dyDescent="0.3">
      <c r="D63964" s="4"/>
    </row>
    <row r="63965" spans="4:4" x14ac:dyDescent="0.3">
      <c r="D63965" s="4"/>
    </row>
    <row r="63966" spans="4:4" x14ac:dyDescent="0.3">
      <c r="D63966" s="4"/>
    </row>
    <row r="63967" spans="4:4" x14ac:dyDescent="0.3">
      <c r="D63967" s="4"/>
    </row>
    <row r="63968" spans="4:4" x14ac:dyDescent="0.3">
      <c r="D63968" s="4"/>
    </row>
    <row r="63969" spans="4:4" x14ac:dyDescent="0.3">
      <c r="D63969" s="4"/>
    </row>
    <row r="63970" spans="4:4" x14ac:dyDescent="0.3">
      <c r="D63970" s="4"/>
    </row>
    <row r="63971" spans="4:4" x14ac:dyDescent="0.3">
      <c r="D63971" s="4"/>
    </row>
    <row r="63972" spans="4:4" x14ac:dyDescent="0.3">
      <c r="D63972" s="4"/>
    </row>
    <row r="63973" spans="4:4" x14ac:dyDescent="0.3">
      <c r="D63973" s="4"/>
    </row>
    <row r="63974" spans="4:4" x14ac:dyDescent="0.3">
      <c r="D63974" s="4"/>
    </row>
    <row r="63975" spans="4:4" x14ac:dyDescent="0.3">
      <c r="D63975" s="4"/>
    </row>
    <row r="63976" spans="4:4" x14ac:dyDescent="0.3">
      <c r="D63976" s="4"/>
    </row>
    <row r="63977" spans="4:4" x14ac:dyDescent="0.3">
      <c r="D63977" s="4"/>
    </row>
    <row r="63978" spans="4:4" x14ac:dyDescent="0.3">
      <c r="D63978" s="4"/>
    </row>
    <row r="63979" spans="4:4" x14ac:dyDescent="0.3">
      <c r="D63979" s="4"/>
    </row>
    <row r="63980" spans="4:4" x14ac:dyDescent="0.3">
      <c r="D63980" s="4"/>
    </row>
    <row r="63981" spans="4:4" x14ac:dyDescent="0.3">
      <c r="D63981" s="4"/>
    </row>
    <row r="63982" spans="4:4" x14ac:dyDescent="0.3">
      <c r="D63982" s="4"/>
    </row>
    <row r="63983" spans="4:4" x14ac:dyDescent="0.3">
      <c r="D63983" s="4"/>
    </row>
    <row r="63984" spans="4:4" x14ac:dyDescent="0.3">
      <c r="D63984" s="4"/>
    </row>
    <row r="63985" spans="4:4" x14ac:dyDescent="0.3">
      <c r="D63985" s="4"/>
    </row>
    <row r="63986" spans="4:4" x14ac:dyDescent="0.3">
      <c r="D63986" s="4"/>
    </row>
    <row r="63987" spans="4:4" x14ac:dyDescent="0.3">
      <c r="D63987" s="4"/>
    </row>
    <row r="63988" spans="4:4" x14ac:dyDescent="0.3">
      <c r="D63988" s="4"/>
    </row>
    <row r="63989" spans="4:4" x14ac:dyDescent="0.3">
      <c r="D63989" s="4"/>
    </row>
    <row r="63990" spans="4:4" x14ac:dyDescent="0.3">
      <c r="D63990" s="4"/>
    </row>
    <row r="63991" spans="4:4" x14ac:dyDescent="0.3">
      <c r="D63991" s="4"/>
    </row>
    <row r="63992" spans="4:4" x14ac:dyDescent="0.3">
      <c r="D63992" s="4"/>
    </row>
    <row r="63993" spans="4:4" x14ac:dyDescent="0.3">
      <c r="D63993" s="4"/>
    </row>
    <row r="63994" spans="4:4" x14ac:dyDescent="0.3">
      <c r="D63994" s="4"/>
    </row>
    <row r="63995" spans="4:4" x14ac:dyDescent="0.3">
      <c r="D63995" s="4"/>
    </row>
    <row r="63996" spans="4:4" x14ac:dyDescent="0.3">
      <c r="D63996" s="4"/>
    </row>
    <row r="63997" spans="4:4" x14ac:dyDescent="0.3">
      <c r="D63997" s="4"/>
    </row>
    <row r="63998" spans="4:4" x14ac:dyDescent="0.3">
      <c r="D63998" s="4"/>
    </row>
    <row r="63999" spans="4:4" x14ac:dyDescent="0.3">
      <c r="D63999" s="4"/>
    </row>
    <row r="64000" spans="4:4" x14ac:dyDescent="0.3">
      <c r="D64000" s="4"/>
    </row>
    <row r="64001" spans="4:4" x14ac:dyDescent="0.3">
      <c r="D64001" s="4"/>
    </row>
    <row r="64002" spans="4:4" x14ac:dyDescent="0.3">
      <c r="D64002" s="4"/>
    </row>
    <row r="64003" spans="4:4" x14ac:dyDescent="0.3">
      <c r="D64003" s="4"/>
    </row>
    <row r="64004" spans="4:4" x14ac:dyDescent="0.3">
      <c r="D64004" s="4"/>
    </row>
    <row r="64005" spans="4:4" x14ac:dyDescent="0.3">
      <c r="D64005" s="4"/>
    </row>
    <row r="64006" spans="4:4" x14ac:dyDescent="0.3">
      <c r="D64006" s="4"/>
    </row>
    <row r="64007" spans="4:4" x14ac:dyDescent="0.3">
      <c r="D64007" s="4"/>
    </row>
    <row r="64008" spans="4:4" x14ac:dyDescent="0.3">
      <c r="D64008" s="4"/>
    </row>
    <row r="64009" spans="4:4" x14ac:dyDescent="0.3">
      <c r="D64009" s="4"/>
    </row>
    <row r="64010" spans="4:4" x14ac:dyDescent="0.3">
      <c r="D64010" s="4"/>
    </row>
    <row r="64011" spans="4:4" x14ac:dyDescent="0.3">
      <c r="D64011" s="4"/>
    </row>
    <row r="64012" spans="4:4" x14ac:dyDescent="0.3">
      <c r="D64012" s="4"/>
    </row>
    <row r="64013" spans="4:4" x14ac:dyDescent="0.3">
      <c r="D64013" s="4"/>
    </row>
    <row r="64014" spans="4:4" x14ac:dyDescent="0.3">
      <c r="D64014" s="4"/>
    </row>
    <row r="64015" spans="4:4" x14ac:dyDescent="0.3">
      <c r="D64015" s="4"/>
    </row>
    <row r="64016" spans="4:4" x14ac:dyDescent="0.3">
      <c r="D64016" s="4"/>
    </row>
    <row r="64017" spans="4:4" x14ac:dyDescent="0.3">
      <c r="D64017" s="4"/>
    </row>
    <row r="64018" spans="4:4" x14ac:dyDescent="0.3">
      <c r="D64018" s="4"/>
    </row>
    <row r="64019" spans="4:4" x14ac:dyDescent="0.3">
      <c r="D64019" s="4"/>
    </row>
    <row r="64020" spans="4:4" x14ac:dyDescent="0.3">
      <c r="D64020" s="4"/>
    </row>
    <row r="64021" spans="4:4" x14ac:dyDescent="0.3">
      <c r="D64021" s="4"/>
    </row>
    <row r="64022" spans="4:4" x14ac:dyDescent="0.3">
      <c r="D64022" s="4"/>
    </row>
    <row r="64023" spans="4:4" x14ac:dyDescent="0.3">
      <c r="D64023" s="4"/>
    </row>
    <row r="64024" spans="4:4" x14ac:dyDescent="0.3">
      <c r="D64024" s="4"/>
    </row>
    <row r="64025" spans="4:4" x14ac:dyDescent="0.3">
      <c r="D64025" s="4"/>
    </row>
    <row r="64026" spans="4:4" x14ac:dyDescent="0.3">
      <c r="D64026" s="4"/>
    </row>
    <row r="64027" spans="4:4" x14ac:dyDescent="0.3">
      <c r="D64027" s="4"/>
    </row>
    <row r="64028" spans="4:4" x14ac:dyDescent="0.3">
      <c r="D64028" s="4"/>
    </row>
    <row r="64029" spans="4:4" x14ac:dyDescent="0.3">
      <c r="D64029" s="4"/>
    </row>
    <row r="64030" spans="4:4" x14ac:dyDescent="0.3">
      <c r="D64030" s="4"/>
    </row>
    <row r="64031" spans="4:4" x14ac:dyDescent="0.3">
      <c r="D64031" s="4"/>
    </row>
    <row r="64032" spans="4:4" x14ac:dyDescent="0.3">
      <c r="D64032" s="4"/>
    </row>
    <row r="64033" spans="4:4" x14ac:dyDescent="0.3">
      <c r="D64033" s="4"/>
    </row>
    <row r="64034" spans="4:4" x14ac:dyDescent="0.3">
      <c r="D64034" s="4"/>
    </row>
    <row r="64035" spans="4:4" x14ac:dyDescent="0.3">
      <c r="D64035" s="4"/>
    </row>
    <row r="64036" spans="4:4" x14ac:dyDescent="0.3">
      <c r="D64036" s="4"/>
    </row>
    <row r="64037" spans="4:4" x14ac:dyDescent="0.3">
      <c r="D64037" s="4"/>
    </row>
    <row r="64038" spans="4:4" x14ac:dyDescent="0.3">
      <c r="D64038" s="4"/>
    </row>
    <row r="64039" spans="4:4" x14ac:dyDescent="0.3">
      <c r="D64039" s="4"/>
    </row>
    <row r="64040" spans="4:4" x14ac:dyDescent="0.3">
      <c r="D64040" s="4"/>
    </row>
    <row r="64041" spans="4:4" x14ac:dyDescent="0.3">
      <c r="D64041" s="4"/>
    </row>
    <row r="64042" spans="4:4" x14ac:dyDescent="0.3">
      <c r="D64042" s="4"/>
    </row>
    <row r="64043" spans="4:4" x14ac:dyDescent="0.3">
      <c r="D64043" s="4"/>
    </row>
    <row r="64044" spans="4:4" x14ac:dyDescent="0.3">
      <c r="D64044" s="4"/>
    </row>
    <row r="64045" spans="4:4" x14ac:dyDescent="0.3">
      <c r="D64045" s="4"/>
    </row>
    <row r="64046" spans="4:4" x14ac:dyDescent="0.3">
      <c r="D64046" s="4"/>
    </row>
    <row r="64047" spans="4:4" x14ac:dyDescent="0.3">
      <c r="D64047" s="4"/>
    </row>
    <row r="64048" spans="4:4" x14ac:dyDescent="0.3">
      <c r="D64048" s="4"/>
    </row>
    <row r="64049" spans="4:4" x14ac:dyDescent="0.3">
      <c r="D64049" s="4"/>
    </row>
    <row r="64050" spans="4:4" x14ac:dyDescent="0.3">
      <c r="D64050" s="4"/>
    </row>
    <row r="64051" spans="4:4" x14ac:dyDescent="0.3">
      <c r="D64051" s="4"/>
    </row>
    <row r="64052" spans="4:4" x14ac:dyDescent="0.3">
      <c r="D64052" s="4"/>
    </row>
    <row r="64053" spans="4:4" x14ac:dyDescent="0.3">
      <c r="D64053" s="4"/>
    </row>
    <row r="64054" spans="4:4" x14ac:dyDescent="0.3">
      <c r="D64054" s="4"/>
    </row>
    <row r="64055" spans="4:4" x14ac:dyDescent="0.3">
      <c r="D64055" s="4"/>
    </row>
    <row r="64056" spans="4:4" x14ac:dyDescent="0.3">
      <c r="D64056" s="4"/>
    </row>
    <row r="64057" spans="4:4" x14ac:dyDescent="0.3">
      <c r="D64057" s="4"/>
    </row>
    <row r="64058" spans="4:4" x14ac:dyDescent="0.3">
      <c r="D64058" s="4"/>
    </row>
    <row r="64059" spans="4:4" x14ac:dyDescent="0.3">
      <c r="D64059" s="4"/>
    </row>
    <row r="64060" spans="4:4" x14ac:dyDescent="0.3">
      <c r="D64060" s="4"/>
    </row>
    <row r="64061" spans="4:4" x14ac:dyDescent="0.3">
      <c r="D64061" s="4"/>
    </row>
    <row r="64062" spans="4:4" x14ac:dyDescent="0.3">
      <c r="D64062" s="4"/>
    </row>
    <row r="64063" spans="4:4" x14ac:dyDescent="0.3">
      <c r="D64063" s="4"/>
    </row>
    <row r="64064" spans="4:4" x14ac:dyDescent="0.3">
      <c r="D64064" s="4"/>
    </row>
    <row r="64065" spans="4:4" x14ac:dyDescent="0.3">
      <c r="D64065" s="4"/>
    </row>
    <row r="64066" spans="4:4" x14ac:dyDescent="0.3">
      <c r="D64066" s="4"/>
    </row>
    <row r="64067" spans="4:4" x14ac:dyDescent="0.3">
      <c r="D64067" s="4"/>
    </row>
    <row r="64068" spans="4:4" x14ac:dyDescent="0.3">
      <c r="D64068" s="4"/>
    </row>
    <row r="64069" spans="4:4" x14ac:dyDescent="0.3">
      <c r="D64069" s="4"/>
    </row>
    <row r="64070" spans="4:4" x14ac:dyDescent="0.3">
      <c r="D64070" s="4"/>
    </row>
    <row r="64071" spans="4:4" x14ac:dyDescent="0.3">
      <c r="D64071" s="4"/>
    </row>
    <row r="64072" spans="4:4" x14ac:dyDescent="0.3">
      <c r="D64072" s="4"/>
    </row>
    <row r="64073" spans="4:4" x14ac:dyDescent="0.3">
      <c r="D64073" s="4"/>
    </row>
    <row r="64074" spans="4:4" x14ac:dyDescent="0.3">
      <c r="D64074" s="4"/>
    </row>
    <row r="64075" spans="4:4" x14ac:dyDescent="0.3">
      <c r="D64075" s="4"/>
    </row>
    <row r="64076" spans="4:4" x14ac:dyDescent="0.3">
      <c r="D64076" s="4"/>
    </row>
    <row r="64077" spans="4:4" x14ac:dyDescent="0.3">
      <c r="D64077" s="4"/>
    </row>
    <row r="64078" spans="4:4" x14ac:dyDescent="0.3">
      <c r="D64078" s="4"/>
    </row>
    <row r="64079" spans="4:4" x14ac:dyDescent="0.3">
      <c r="D64079" s="4"/>
    </row>
    <row r="64080" spans="4:4" x14ac:dyDescent="0.3">
      <c r="D64080" s="4"/>
    </row>
    <row r="64081" spans="4:4" x14ac:dyDescent="0.3">
      <c r="D64081" s="4"/>
    </row>
    <row r="64082" spans="4:4" x14ac:dyDescent="0.3">
      <c r="D64082" s="4"/>
    </row>
    <row r="64083" spans="4:4" x14ac:dyDescent="0.3">
      <c r="D64083" s="4"/>
    </row>
    <row r="64084" spans="4:4" x14ac:dyDescent="0.3">
      <c r="D64084" s="4"/>
    </row>
    <row r="64085" spans="4:4" x14ac:dyDescent="0.3">
      <c r="D64085" s="4"/>
    </row>
    <row r="64086" spans="4:4" x14ac:dyDescent="0.3">
      <c r="D64086" s="4"/>
    </row>
    <row r="64087" spans="4:4" x14ac:dyDescent="0.3">
      <c r="D64087" s="4"/>
    </row>
    <row r="64088" spans="4:4" x14ac:dyDescent="0.3">
      <c r="D64088" s="4"/>
    </row>
    <row r="64089" spans="4:4" x14ac:dyDescent="0.3">
      <c r="D64089" s="4"/>
    </row>
    <row r="64090" spans="4:4" x14ac:dyDescent="0.3">
      <c r="D64090" s="4"/>
    </row>
    <row r="64091" spans="4:4" x14ac:dyDescent="0.3">
      <c r="D64091" s="4"/>
    </row>
    <row r="64092" spans="4:4" x14ac:dyDescent="0.3">
      <c r="D64092" s="4"/>
    </row>
    <row r="64093" spans="4:4" x14ac:dyDescent="0.3">
      <c r="D64093" s="4"/>
    </row>
    <row r="64094" spans="4:4" x14ac:dyDescent="0.3">
      <c r="D64094" s="4"/>
    </row>
    <row r="64095" spans="4:4" x14ac:dyDescent="0.3">
      <c r="D64095" s="4"/>
    </row>
    <row r="64096" spans="4:4" x14ac:dyDescent="0.3">
      <c r="D64096" s="4"/>
    </row>
    <row r="64097" spans="4:4" x14ac:dyDescent="0.3">
      <c r="D64097" s="4"/>
    </row>
    <row r="64098" spans="4:4" x14ac:dyDescent="0.3">
      <c r="D64098" s="4"/>
    </row>
    <row r="64099" spans="4:4" x14ac:dyDescent="0.3">
      <c r="D64099" s="4"/>
    </row>
    <row r="64100" spans="4:4" x14ac:dyDescent="0.3">
      <c r="D64100" s="4"/>
    </row>
    <row r="64101" spans="4:4" x14ac:dyDescent="0.3">
      <c r="D64101" s="4"/>
    </row>
    <row r="64102" spans="4:4" x14ac:dyDescent="0.3">
      <c r="D64102" s="4"/>
    </row>
    <row r="64103" spans="4:4" x14ac:dyDescent="0.3">
      <c r="D64103" s="4"/>
    </row>
    <row r="64104" spans="4:4" x14ac:dyDescent="0.3">
      <c r="D64104" s="4"/>
    </row>
    <row r="64105" spans="4:4" x14ac:dyDescent="0.3">
      <c r="D64105" s="4"/>
    </row>
    <row r="64106" spans="4:4" x14ac:dyDescent="0.3">
      <c r="D64106" s="4"/>
    </row>
    <row r="64107" spans="4:4" x14ac:dyDescent="0.3">
      <c r="D64107" s="4"/>
    </row>
    <row r="64108" spans="4:4" x14ac:dyDescent="0.3">
      <c r="D64108" s="4"/>
    </row>
    <row r="64109" spans="4:4" x14ac:dyDescent="0.3">
      <c r="D64109" s="4"/>
    </row>
    <row r="64110" spans="4:4" x14ac:dyDescent="0.3">
      <c r="D64110" s="4"/>
    </row>
    <row r="64111" spans="4:4" x14ac:dyDescent="0.3">
      <c r="D64111" s="4"/>
    </row>
    <row r="64112" spans="4:4" x14ac:dyDescent="0.3">
      <c r="D64112" s="4"/>
    </row>
    <row r="64113" spans="4:4" x14ac:dyDescent="0.3">
      <c r="D64113" s="4"/>
    </row>
    <row r="64114" spans="4:4" x14ac:dyDescent="0.3">
      <c r="D64114" s="4"/>
    </row>
    <row r="64115" spans="4:4" x14ac:dyDescent="0.3">
      <c r="D64115" s="4"/>
    </row>
    <row r="64116" spans="4:4" x14ac:dyDescent="0.3">
      <c r="D64116" s="4"/>
    </row>
    <row r="64117" spans="4:4" x14ac:dyDescent="0.3">
      <c r="D64117" s="4"/>
    </row>
    <row r="64118" spans="4:4" x14ac:dyDescent="0.3">
      <c r="D64118" s="4"/>
    </row>
    <row r="64119" spans="4:4" x14ac:dyDescent="0.3">
      <c r="D64119" s="4"/>
    </row>
    <row r="64120" spans="4:4" x14ac:dyDescent="0.3">
      <c r="D64120" s="4"/>
    </row>
    <row r="64121" spans="4:4" x14ac:dyDescent="0.3">
      <c r="D64121" s="4"/>
    </row>
    <row r="64122" spans="4:4" x14ac:dyDescent="0.3">
      <c r="D64122" s="4"/>
    </row>
    <row r="64123" spans="4:4" x14ac:dyDescent="0.3">
      <c r="D64123" s="4"/>
    </row>
    <row r="64124" spans="4:4" x14ac:dyDescent="0.3">
      <c r="D64124" s="4"/>
    </row>
    <row r="64125" spans="4:4" x14ac:dyDescent="0.3">
      <c r="D64125" s="4"/>
    </row>
    <row r="64126" spans="4:4" x14ac:dyDescent="0.3">
      <c r="D64126" s="4"/>
    </row>
    <row r="64127" spans="4:4" x14ac:dyDescent="0.3">
      <c r="D64127" s="4"/>
    </row>
    <row r="64128" spans="4:4" x14ac:dyDescent="0.3">
      <c r="D64128" s="4"/>
    </row>
    <row r="64129" spans="4:4" x14ac:dyDescent="0.3">
      <c r="D64129" s="4"/>
    </row>
    <row r="64130" spans="4:4" x14ac:dyDescent="0.3">
      <c r="D64130" s="4"/>
    </row>
    <row r="64131" spans="4:4" x14ac:dyDescent="0.3">
      <c r="D64131" s="4"/>
    </row>
    <row r="64132" spans="4:4" x14ac:dyDescent="0.3">
      <c r="D64132" s="4"/>
    </row>
    <row r="64133" spans="4:4" x14ac:dyDescent="0.3">
      <c r="D64133" s="4"/>
    </row>
    <row r="64134" spans="4:4" x14ac:dyDescent="0.3">
      <c r="D64134" s="4"/>
    </row>
    <row r="64135" spans="4:4" x14ac:dyDescent="0.3">
      <c r="D64135" s="4"/>
    </row>
    <row r="64136" spans="4:4" x14ac:dyDescent="0.3">
      <c r="D64136" s="4"/>
    </row>
    <row r="64137" spans="4:4" x14ac:dyDescent="0.3">
      <c r="D64137" s="4"/>
    </row>
    <row r="64138" spans="4:4" x14ac:dyDescent="0.3">
      <c r="D64138" s="4"/>
    </row>
    <row r="64139" spans="4:4" x14ac:dyDescent="0.3">
      <c r="D64139" s="4"/>
    </row>
    <row r="64140" spans="4:4" x14ac:dyDescent="0.3">
      <c r="D64140" s="4"/>
    </row>
    <row r="64141" spans="4:4" x14ac:dyDescent="0.3">
      <c r="D64141" s="4"/>
    </row>
    <row r="64142" spans="4:4" x14ac:dyDescent="0.3">
      <c r="D64142" s="4"/>
    </row>
    <row r="64143" spans="4:4" x14ac:dyDescent="0.3">
      <c r="D64143" s="4"/>
    </row>
    <row r="64144" spans="4:4" x14ac:dyDescent="0.3">
      <c r="D64144" s="4"/>
    </row>
    <row r="64145" spans="4:4" x14ac:dyDescent="0.3">
      <c r="D64145" s="4"/>
    </row>
    <row r="64146" spans="4:4" x14ac:dyDescent="0.3">
      <c r="D64146" s="4"/>
    </row>
    <row r="64147" spans="4:4" x14ac:dyDescent="0.3">
      <c r="D64147" s="4"/>
    </row>
    <row r="64148" spans="4:4" x14ac:dyDescent="0.3">
      <c r="D64148" s="4"/>
    </row>
    <row r="64149" spans="4:4" x14ac:dyDescent="0.3">
      <c r="D64149" s="4"/>
    </row>
    <row r="64150" spans="4:4" x14ac:dyDescent="0.3">
      <c r="D64150" s="4"/>
    </row>
    <row r="64151" spans="4:4" x14ac:dyDescent="0.3">
      <c r="D64151" s="4"/>
    </row>
    <row r="64152" spans="4:4" x14ac:dyDescent="0.3">
      <c r="D64152" s="4"/>
    </row>
    <row r="64153" spans="4:4" x14ac:dyDescent="0.3">
      <c r="D64153" s="4"/>
    </row>
    <row r="64154" spans="4:4" x14ac:dyDescent="0.3">
      <c r="D64154" s="4"/>
    </row>
    <row r="64155" spans="4:4" x14ac:dyDescent="0.3">
      <c r="D64155" s="4"/>
    </row>
    <row r="64156" spans="4:4" x14ac:dyDescent="0.3">
      <c r="D64156" s="4"/>
    </row>
    <row r="64157" spans="4:4" x14ac:dyDescent="0.3">
      <c r="D64157" s="4"/>
    </row>
    <row r="64158" spans="4:4" x14ac:dyDescent="0.3">
      <c r="D64158" s="4"/>
    </row>
    <row r="64159" spans="4:4" x14ac:dyDescent="0.3">
      <c r="D64159" s="4"/>
    </row>
    <row r="64160" spans="4:4" x14ac:dyDescent="0.3">
      <c r="D64160" s="4"/>
    </row>
    <row r="64161" spans="4:4" x14ac:dyDescent="0.3">
      <c r="D64161" s="4"/>
    </row>
    <row r="64162" spans="4:4" x14ac:dyDescent="0.3">
      <c r="D64162" s="4"/>
    </row>
    <row r="64163" spans="4:4" x14ac:dyDescent="0.3">
      <c r="D64163" s="4"/>
    </row>
    <row r="64164" spans="4:4" x14ac:dyDescent="0.3">
      <c r="D64164" s="4"/>
    </row>
    <row r="64165" spans="4:4" x14ac:dyDescent="0.3">
      <c r="D64165" s="4"/>
    </row>
    <row r="64166" spans="4:4" x14ac:dyDescent="0.3">
      <c r="D64166" s="4"/>
    </row>
    <row r="64167" spans="4:4" x14ac:dyDescent="0.3">
      <c r="D64167" s="4"/>
    </row>
    <row r="64168" spans="4:4" x14ac:dyDescent="0.3">
      <c r="D64168" s="4"/>
    </row>
    <row r="64169" spans="4:4" x14ac:dyDescent="0.3">
      <c r="D64169" s="4"/>
    </row>
    <row r="64170" spans="4:4" x14ac:dyDescent="0.3">
      <c r="D64170" s="4"/>
    </row>
    <row r="64171" spans="4:4" x14ac:dyDescent="0.3">
      <c r="D64171" s="4"/>
    </row>
    <row r="64172" spans="4:4" x14ac:dyDescent="0.3">
      <c r="D64172" s="4"/>
    </row>
    <row r="64173" spans="4:4" x14ac:dyDescent="0.3">
      <c r="D64173" s="4"/>
    </row>
    <row r="64174" spans="4:4" x14ac:dyDescent="0.3">
      <c r="D64174" s="4"/>
    </row>
    <row r="64175" spans="4:4" x14ac:dyDescent="0.3">
      <c r="D64175" s="4"/>
    </row>
    <row r="64176" spans="4:4" x14ac:dyDescent="0.3">
      <c r="D64176" s="4"/>
    </row>
    <row r="64177" spans="4:4" x14ac:dyDescent="0.3">
      <c r="D64177" s="4"/>
    </row>
    <row r="64178" spans="4:4" x14ac:dyDescent="0.3">
      <c r="D64178" s="4"/>
    </row>
    <row r="64179" spans="4:4" x14ac:dyDescent="0.3">
      <c r="D64179" s="4"/>
    </row>
    <row r="64180" spans="4:4" x14ac:dyDescent="0.3">
      <c r="D64180" s="4"/>
    </row>
    <row r="64181" spans="4:4" x14ac:dyDescent="0.3">
      <c r="D64181" s="4"/>
    </row>
    <row r="64182" spans="4:4" x14ac:dyDescent="0.3">
      <c r="D64182" s="4"/>
    </row>
    <row r="64183" spans="4:4" x14ac:dyDescent="0.3">
      <c r="D64183" s="4"/>
    </row>
    <row r="64184" spans="4:4" x14ac:dyDescent="0.3">
      <c r="D64184" s="4"/>
    </row>
    <row r="64185" spans="4:4" x14ac:dyDescent="0.3">
      <c r="D64185" s="4"/>
    </row>
    <row r="64186" spans="4:4" x14ac:dyDescent="0.3">
      <c r="D64186" s="4"/>
    </row>
    <row r="64187" spans="4:4" x14ac:dyDescent="0.3">
      <c r="D64187" s="4"/>
    </row>
    <row r="64188" spans="4:4" x14ac:dyDescent="0.3">
      <c r="D64188" s="4"/>
    </row>
    <row r="64189" spans="4:4" x14ac:dyDescent="0.3">
      <c r="D64189" s="4"/>
    </row>
    <row r="64190" spans="4:4" x14ac:dyDescent="0.3">
      <c r="D64190" s="4"/>
    </row>
    <row r="64191" spans="4:4" x14ac:dyDescent="0.3">
      <c r="D64191" s="4"/>
    </row>
    <row r="64192" spans="4:4" x14ac:dyDescent="0.3">
      <c r="D64192" s="4"/>
    </row>
    <row r="64193" spans="4:4" x14ac:dyDescent="0.3">
      <c r="D64193" s="4"/>
    </row>
    <row r="64194" spans="4:4" x14ac:dyDescent="0.3">
      <c r="D64194" s="4"/>
    </row>
    <row r="64195" spans="4:4" x14ac:dyDescent="0.3">
      <c r="D64195" s="4"/>
    </row>
    <row r="64196" spans="4:4" x14ac:dyDescent="0.3">
      <c r="D64196" s="4"/>
    </row>
    <row r="64197" spans="4:4" x14ac:dyDescent="0.3">
      <c r="D64197" s="4"/>
    </row>
    <row r="64198" spans="4:4" x14ac:dyDescent="0.3">
      <c r="D64198" s="4"/>
    </row>
    <row r="64199" spans="4:4" x14ac:dyDescent="0.3">
      <c r="D64199" s="4"/>
    </row>
    <row r="64200" spans="4:4" x14ac:dyDescent="0.3">
      <c r="D64200" s="4"/>
    </row>
    <row r="64201" spans="4:4" x14ac:dyDescent="0.3">
      <c r="D64201" s="4"/>
    </row>
    <row r="64202" spans="4:4" x14ac:dyDescent="0.3">
      <c r="D64202" s="4"/>
    </row>
    <row r="64203" spans="4:4" x14ac:dyDescent="0.3">
      <c r="D64203" s="4"/>
    </row>
    <row r="64204" spans="4:4" x14ac:dyDescent="0.3">
      <c r="D64204" s="4"/>
    </row>
    <row r="64205" spans="4:4" x14ac:dyDescent="0.3">
      <c r="D64205" s="4"/>
    </row>
    <row r="64206" spans="4:4" x14ac:dyDescent="0.3">
      <c r="D64206" s="4"/>
    </row>
    <row r="64207" spans="4:4" x14ac:dyDescent="0.3">
      <c r="D64207" s="4"/>
    </row>
    <row r="64208" spans="4:4" x14ac:dyDescent="0.3">
      <c r="D64208" s="4"/>
    </row>
    <row r="64209" spans="4:4" x14ac:dyDescent="0.3">
      <c r="D64209" s="4"/>
    </row>
    <row r="64210" spans="4:4" x14ac:dyDescent="0.3">
      <c r="D64210" s="4"/>
    </row>
    <row r="64211" spans="4:4" x14ac:dyDescent="0.3">
      <c r="D64211" s="4"/>
    </row>
    <row r="64212" spans="4:4" x14ac:dyDescent="0.3">
      <c r="D64212" s="4"/>
    </row>
    <row r="64213" spans="4:4" x14ac:dyDescent="0.3">
      <c r="D64213" s="4"/>
    </row>
    <row r="64214" spans="4:4" x14ac:dyDescent="0.3">
      <c r="D64214" s="4"/>
    </row>
    <row r="64215" spans="4:4" x14ac:dyDescent="0.3">
      <c r="D64215" s="4"/>
    </row>
    <row r="64216" spans="4:4" x14ac:dyDescent="0.3">
      <c r="D64216" s="4"/>
    </row>
    <row r="64217" spans="4:4" x14ac:dyDescent="0.3">
      <c r="D64217" s="4"/>
    </row>
    <row r="64218" spans="4:4" x14ac:dyDescent="0.3">
      <c r="D64218" s="4"/>
    </row>
    <row r="64219" spans="4:4" x14ac:dyDescent="0.3">
      <c r="D64219" s="4"/>
    </row>
    <row r="64220" spans="4:4" x14ac:dyDescent="0.3">
      <c r="D64220" s="4"/>
    </row>
    <row r="64221" spans="4:4" x14ac:dyDescent="0.3">
      <c r="D64221" s="4"/>
    </row>
    <row r="64222" spans="4:4" x14ac:dyDescent="0.3">
      <c r="D64222" s="4"/>
    </row>
    <row r="64223" spans="4:4" x14ac:dyDescent="0.3">
      <c r="D64223" s="4"/>
    </row>
    <row r="64224" spans="4:4" x14ac:dyDescent="0.3">
      <c r="D64224" s="4"/>
    </row>
    <row r="64225" spans="4:4" x14ac:dyDescent="0.3">
      <c r="D64225" s="4"/>
    </row>
    <row r="64226" spans="4:4" x14ac:dyDescent="0.3">
      <c r="D64226" s="4"/>
    </row>
    <row r="64227" spans="4:4" x14ac:dyDescent="0.3">
      <c r="D64227" s="4"/>
    </row>
    <row r="64228" spans="4:4" x14ac:dyDescent="0.3">
      <c r="D64228" s="4"/>
    </row>
    <row r="64229" spans="4:4" x14ac:dyDescent="0.3">
      <c r="D64229" s="4"/>
    </row>
    <row r="64230" spans="4:4" x14ac:dyDescent="0.3">
      <c r="D64230" s="4"/>
    </row>
    <row r="64231" spans="4:4" x14ac:dyDescent="0.3">
      <c r="D64231" s="4"/>
    </row>
    <row r="64232" spans="4:4" x14ac:dyDescent="0.3">
      <c r="D64232" s="4"/>
    </row>
    <row r="64233" spans="4:4" x14ac:dyDescent="0.3">
      <c r="D64233" s="4"/>
    </row>
    <row r="64234" spans="4:4" x14ac:dyDescent="0.3">
      <c r="D64234" s="4"/>
    </row>
    <row r="64235" spans="4:4" x14ac:dyDescent="0.3">
      <c r="D64235" s="4"/>
    </row>
    <row r="64236" spans="4:4" x14ac:dyDescent="0.3">
      <c r="D64236" s="4"/>
    </row>
    <row r="64237" spans="4:4" x14ac:dyDescent="0.3">
      <c r="D64237" s="4"/>
    </row>
    <row r="64238" spans="4:4" x14ac:dyDescent="0.3">
      <c r="D64238" s="4"/>
    </row>
    <row r="64239" spans="4:4" x14ac:dyDescent="0.3">
      <c r="D64239" s="4"/>
    </row>
    <row r="64240" spans="4:4" x14ac:dyDescent="0.3">
      <c r="D64240" s="4"/>
    </row>
    <row r="64241" spans="4:4" x14ac:dyDescent="0.3">
      <c r="D64241" s="4"/>
    </row>
    <row r="64242" spans="4:4" x14ac:dyDescent="0.3">
      <c r="D64242" s="4"/>
    </row>
    <row r="64243" spans="4:4" x14ac:dyDescent="0.3">
      <c r="D64243" s="4"/>
    </row>
    <row r="64244" spans="4:4" x14ac:dyDescent="0.3">
      <c r="D64244" s="4"/>
    </row>
    <row r="64245" spans="4:4" x14ac:dyDescent="0.3">
      <c r="D64245" s="4"/>
    </row>
    <row r="64246" spans="4:4" x14ac:dyDescent="0.3">
      <c r="D64246" s="4"/>
    </row>
    <row r="64247" spans="4:4" x14ac:dyDescent="0.3">
      <c r="D64247" s="4"/>
    </row>
    <row r="64248" spans="4:4" x14ac:dyDescent="0.3">
      <c r="D64248" s="4"/>
    </row>
    <row r="64249" spans="4:4" x14ac:dyDescent="0.3">
      <c r="D64249" s="4"/>
    </row>
    <row r="64250" spans="4:4" x14ac:dyDescent="0.3">
      <c r="D64250" s="4"/>
    </row>
    <row r="64251" spans="4:4" x14ac:dyDescent="0.3">
      <c r="D64251" s="4"/>
    </row>
    <row r="64252" spans="4:4" x14ac:dyDescent="0.3">
      <c r="D64252" s="4"/>
    </row>
    <row r="64253" spans="4:4" x14ac:dyDescent="0.3">
      <c r="D64253" s="4"/>
    </row>
    <row r="64254" spans="4:4" x14ac:dyDescent="0.3">
      <c r="D64254" s="4"/>
    </row>
    <row r="64255" spans="4:4" x14ac:dyDescent="0.3">
      <c r="D64255" s="4"/>
    </row>
    <row r="64256" spans="4:4" x14ac:dyDescent="0.3">
      <c r="D64256" s="4"/>
    </row>
    <row r="64257" spans="4:4" x14ac:dyDescent="0.3">
      <c r="D64257" s="4"/>
    </row>
    <row r="64258" spans="4:4" x14ac:dyDescent="0.3">
      <c r="D64258" s="4"/>
    </row>
    <row r="64259" spans="4:4" x14ac:dyDescent="0.3">
      <c r="D64259" s="4"/>
    </row>
    <row r="64260" spans="4:4" x14ac:dyDescent="0.3">
      <c r="D64260" s="4"/>
    </row>
    <row r="64261" spans="4:4" x14ac:dyDescent="0.3">
      <c r="D64261" s="4"/>
    </row>
    <row r="64262" spans="4:4" x14ac:dyDescent="0.3">
      <c r="D64262" s="4"/>
    </row>
    <row r="64263" spans="4:4" x14ac:dyDescent="0.3">
      <c r="D64263" s="4"/>
    </row>
    <row r="64264" spans="4:4" x14ac:dyDescent="0.3">
      <c r="D64264" s="4"/>
    </row>
    <row r="64265" spans="4:4" x14ac:dyDescent="0.3">
      <c r="D64265" s="4"/>
    </row>
    <row r="64266" spans="4:4" x14ac:dyDescent="0.3">
      <c r="D64266" s="4"/>
    </row>
    <row r="64267" spans="4:4" x14ac:dyDescent="0.3">
      <c r="D64267" s="4"/>
    </row>
    <row r="64268" spans="4:4" x14ac:dyDescent="0.3">
      <c r="D64268" s="4"/>
    </row>
    <row r="64269" spans="4:4" x14ac:dyDescent="0.3">
      <c r="D64269" s="4"/>
    </row>
    <row r="64270" spans="4:4" x14ac:dyDescent="0.3">
      <c r="D64270" s="4"/>
    </row>
    <row r="64271" spans="4:4" x14ac:dyDescent="0.3">
      <c r="D64271" s="4"/>
    </row>
    <row r="64272" spans="4:4" x14ac:dyDescent="0.3">
      <c r="D64272" s="4"/>
    </row>
    <row r="64273" spans="4:4" x14ac:dyDescent="0.3">
      <c r="D64273" s="4"/>
    </row>
    <row r="64274" spans="4:4" x14ac:dyDescent="0.3">
      <c r="D64274" s="4"/>
    </row>
    <row r="64275" spans="4:4" x14ac:dyDescent="0.3">
      <c r="D64275" s="4"/>
    </row>
    <row r="64276" spans="4:4" x14ac:dyDescent="0.3">
      <c r="D64276" s="4"/>
    </row>
    <row r="64277" spans="4:4" x14ac:dyDescent="0.3">
      <c r="D64277" s="4"/>
    </row>
    <row r="64278" spans="4:4" x14ac:dyDescent="0.3">
      <c r="D64278" s="4"/>
    </row>
    <row r="64279" spans="4:4" x14ac:dyDescent="0.3">
      <c r="D64279" s="4"/>
    </row>
    <row r="64280" spans="4:4" x14ac:dyDescent="0.3">
      <c r="D64280" s="4"/>
    </row>
    <row r="64281" spans="4:4" x14ac:dyDescent="0.3">
      <c r="D64281" s="4"/>
    </row>
    <row r="64282" spans="4:4" x14ac:dyDescent="0.3">
      <c r="D64282" s="4"/>
    </row>
    <row r="64283" spans="4:4" x14ac:dyDescent="0.3">
      <c r="D64283" s="4"/>
    </row>
    <row r="64284" spans="4:4" x14ac:dyDescent="0.3">
      <c r="D64284" s="4"/>
    </row>
    <row r="64285" spans="4:4" x14ac:dyDescent="0.3">
      <c r="D64285" s="4"/>
    </row>
    <row r="64286" spans="4:4" x14ac:dyDescent="0.3">
      <c r="D64286" s="4"/>
    </row>
    <row r="64287" spans="4:4" x14ac:dyDescent="0.3">
      <c r="D64287" s="4"/>
    </row>
    <row r="64288" spans="4:4" x14ac:dyDescent="0.3">
      <c r="D64288" s="4"/>
    </row>
    <row r="64289" spans="4:4" x14ac:dyDescent="0.3">
      <c r="D64289" s="4"/>
    </row>
    <row r="64290" spans="4:4" x14ac:dyDescent="0.3">
      <c r="D64290" s="4"/>
    </row>
    <row r="64291" spans="4:4" x14ac:dyDescent="0.3">
      <c r="D64291" s="4"/>
    </row>
    <row r="64292" spans="4:4" x14ac:dyDescent="0.3">
      <c r="D64292" s="4"/>
    </row>
    <row r="64293" spans="4:4" x14ac:dyDescent="0.3">
      <c r="D64293" s="4"/>
    </row>
    <row r="64294" spans="4:4" x14ac:dyDescent="0.3">
      <c r="D64294" s="4"/>
    </row>
    <row r="64295" spans="4:4" x14ac:dyDescent="0.3">
      <c r="D64295" s="4"/>
    </row>
    <row r="64296" spans="4:4" x14ac:dyDescent="0.3">
      <c r="D64296" s="4"/>
    </row>
    <row r="64297" spans="4:4" x14ac:dyDescent="0.3">
      <c r="D64297" s="4"/>
    </row>
    <row r="64298" spans="4:4" x14ac:dyDescent="0.3">
      <c r="D64298" s="4"/>
    </row>
    <row r="64299" spans="4:4" x14ac:dyDescent="0.3">
      <c r="D64299" s="4"/>
    </row>
    <row r="64300" spans="4:4" x14ac:dyDescent="0.3">
      <c r="D64300" s="4"/>
    </row>
    <row r="64301" spans="4:4" x14ac:dyDescent="0.3">
      <c r="D64301" s="4"/>
    </row>
    <row r="64302" spans="4:4" x14ac:dyDescent="0.3">
      <c r="D64302" s="4"/>
    </row>
    <row r="64303" spans="4:4" x14ac:dyDescent="0.3">
      <c r="D64303" s="4"/>
    </row>
    <row r="64304" spans="4:4" x14ac:dyDescent="0.3">
      <c r="D64304" s="4"/>
    </row>
    <row r="64305" spans="4:4" x14ac:dyDescent="0.3">
      <c r="D64305" s="4"/>
    </row>
    <row r="64306" spans="4:4" x14ac:dyDescent="0.3">
      <c r="D64306" s="4"/>
    </row>
    <row r="64307" spans="4:4" x14ac:dyDescent="0.3">
      <c r="D64307" s="4"/>
    </row>
    <row r="64308" spans="4:4" x14ac:dyDescent="0.3">
      <c r="D64308" s="4"/>
    </row>
    <row r="64309" spans="4:4" x14ac:dyDescent="0.3">
      <c r="D64309" s="4"/>
    </row>
    <row r="64310" spans="4:4" x14ac:dyDescent="0.3">
      <c r="D64310" s="4"/>
    </row>
    <row r="64311" spans="4:4" x14ac:dyDescent="0.3">
      <c r="D64311" s="4"/>
    </row>
    <row r="64312" spans="4:4" x14ac:dyDescent="0.3">
      <c r="D64312" s="4"/>
    </row>
    <row r="64313" spans="4:4" x14ac:dyDescent="0.3">
      <c r="D64313" s="4"/>
    </row>
    <row r="64314" spans="4:4" x14ac:dyDescent="0.3">
      <c r="D64314" s="4"/>
    </row>
    <row r="64315" spans="4:4" x14ac:dyDescent="0.3">
      <c r="D64315" s="4"/>
    </row>
    <row r="64316" spans="4:4" x14ac:dyDescent="0.3">
      <c r="D64316" s="4"/>
    </row>
    <row r="64317" spans="4:4" x14ac:dyDescent="0.3">
      <c r="D64317" s="4"/>
    </row>
    <row r="64318" spans="4:4" x14ac:dyDescent="0.3">
      <c r="D64318" s="4"/>
    </row>
    <row r="64319" spans="4:4" x14ac:dyDescent="0.3">
      <c r="D64319" s="4"/>
    </row>
    <row r="64320" spans="4:4" x14ac:dyDescent="0.3">
      <c r="D64320" s="4"/>
    </row>
    <row r="64321" spans="4:4" x14ac:dyDescent="0.3">
      <c r="D64321" s="4"/>
    </row>
    <row r="64322" spans="4:4" x14ac:dyDescent="0.3">
      <c r="D64322" s="4"/>
    </row>
    <row r="64323" spans="4:4" x14ac:dyDescent="0.3">
      <c r="D64323" s="4"/>
    </row>
    <row r="64324" spans="4:4" x14ac:dyDescent="0.3">
      <c r="D64324" s="4"/>
    </row>
    <row r="64325" spans="4:4" x14ac:dyDescent="0.3">
      <c r="D64325" s="4"/>
    </row>
    <row r="64326" spans="4:4" x14ac:dyDescent="0.3">
      <c r="D64326" s="4"/>
    </row>
    <row r="64327" spans="4:4" x14ac:dyDescent="0.3">
      <c r="D64327" s="4"/>
    </row>
    <row r="64328" spans="4:4" x14ac:dyDescent="0.3">
      <c r="D64328" s="4"/>
    </row>
    <row r="64329" spans="4:4" x14ac:dyDescent="0.3">
      <c r="D64329" s="4"/>
    </row>
    <row r="64330" spans="4:4" x14ac:dyDescent="0.3">
      <c r="D64330" s="4"/>
    </row>
    <row r="64331" spans="4:4" x14ac:dyDescent="0.3">
      <c r="D64331" s="4"/>
    </row>
    <row r="64332" spans="4:4" x14ac:dyDescent="0.3">
      <c r="D64332" s="4"/>
    </row>
    <row r="64333" spans="4:4" x14ac:dyDescent="0.3">
      <c r="D64333" s="4"/>
    </row>
    <row r="64334" spans="4:4" x14ac:dyDescent="0.3">
      <c r="D64334" s="4"/>
    </row>
    <row r="64335" spans="4:4" x14ac:dyDescent="0.3">
      <c r="D64335" s="4"/>
    </row>
    <row r="64336" spans="4:4" x14ac:dyDescent="0.3">
      <c r="D64336" s="4"/>
    </row>
    <row r="64337" spans="4:4" x14ac:dyDescent="0.3">
      <c r="D64337" s="4"/>
    </row>
    <row r="64338" spans="4:4" x14ac:dyDescent="0.3">
      <c r="D64338" s="4"/>
    </row>
    <row r="64339" spans="4:4" x14ac:dyDescent="0.3">
      <c r="D64339" s="4"/>
    </row>
    <row r="64340" spans="4:4" x14ac:dyDescent="0.3">
      <c r="D64340" s="4"/>
    </row>
    <row r="64341" spans="4:4" x14ac:dyDescent="0.3">
      <c r="D64341" s="4"/>
    </row>
    <row r="64342" spans="4:4" x14ac:dyDescent="0.3">
      <c r="D64342" s="4"/>
    </row>
    <row r="64343" spans="4:4" x14ac:dyDescent="0.3">
      <c r="D64343" s="4"/>
    </row>
    <row r="64344" spans="4:4" x14ac:dyDescent="0.3">
      <c r="D64344" s="4"/>
    </row>
    <row r="64345" spans="4:4" x14ac:dyDescent="0.3">
      <c r="D64345" s="4"/>
    </row>
    <row r="64346" spans="4:4" x14ac:dyDescent="0.3">
      <c r="D64346" s="4"/>
    </row>
    <row r="64347" spans="4:4" x14ac:dyDescent="0.3">
      <c r="D64347" s="4"/>
    </row>
    <row r="64348" spans="4:4" x14ac:dyDescent="0.3">
      <c r="D64348" s="4"/>
    </row>
    <row r="64349" spans="4:4" x14ac:dyDescent="0.3">
      <c r="D64349" s="4"/>
    </row>
    <row r="64350" spans="4:4" x14ac:dyDescent="0.3">
      <c r="D64350" s="4"/>
    </row>
    <row r="64351" spans="4:4" x14ac:dyDescent="0.3">
      <c r="D64351" s="4"/>
    </row>
    <row r="64352" spans="4:4" x14ac:dyDescent="0.3">
      <c r="D64352" s="4"/>
    </row>
    <row r="64353" spans="4:4" x14ac:dyDescent="0.3">
      <c r="D64353" s="4"/>
    </row>
    <row r="64354" spans="4:4" x14ac:dyDescent="0.3">
      <c r="D64354" s="4"/>
    </row>
    <row r="64355" spans="4:4" x14ac:dyDescent="0.3">
      <c r="D64355" s="4"/>
    </row>
    <row r="64356" spans="4:4" x14ac:dyDescent="0.3">
      <c r="D64356" s="4"/>
    </row>
    <row r="64357" spans="4:4" x14ac:dyDescent="0.3">
      <c r="D64357" s="4"/>
    </row>
    <row r="64358" spans="4:4" x14ac:dyDescent="0.3">
      <c r="D64358" s="4"/>
    </row>
    <row r="64359" spans="4:4" x14ac:dyDescent="0.3">
      <c r="D64359" s="4"/>
    </row>
    <row r="64360" spans="4:4" x14ac:dyDescent="0.3">
      <c r="D64360" s="4"/>
    </row>
    <row r="64361" spans="4:4" x14ac:dyDescent="0.3">
      <c r="D64361" s="4"/>
    </row>
    <row r="64362" spans="4:4" x14ac:dyDescent="0.3">
      <c r="D64362" s="4"/>
    </row>
    <row r="64363" spans="4:4" x14ac:dyDescent="0.3">
      <c r="D64363" s="4"/>
    </row>
    <row r="64364" spans="4:4" x14ac:dyDescent="0.3">
      <c r="D64364" s="4"/>
    </row>
    <row r="64365" spans="4:4" x14ac:dyDescent="0.3">
      <c r="D64365" s="4"/>
    </row>
    <row r="64366" spans="4:4" x14ac:dyDescent="0.3">
      <c r="D64366" s="4"/>
    </row>
    <row r="64367" spans="4:4" x14ac:dyDescent="0.3">
      <c r="D64367" s="4"/>
    </row>
    <row r="64368" spans="4:4" x14ac:dyDescent="0.3">
      <c r="D64368" s="4"/>
    </row>
    <row r="64369" spans="4:4" x14ac:dyDescent="0.3">
      <c r="D64369" s="4"/>
    </row>
    <row r="64370" spans="4:4" x14ac:dyDescent="0.3">
      <c r="D64370" s="4"/>
    </row>
    <row r="64371" spans="4:4" x14ac:dyDescent="0.3">
      <c r="D64371" s="4"/>
    </row>
    <row r="64372" spans="4:4" x14ac:dyDescent="0.3">
      <c r="D64372" s="4"/>
    </row>
    <row r="64373" spans="4:4" x14ac:dyDescent="0.3">
      <c r="D64373" s="4"/>
    </row>
    <row r="64374" spans="4:4" x14ac:dyDescent="0.3">
      <c r="D64374" s="4"/>
    </row>
    <row r="64375" spans="4:4" x14ac:dyDescent="0.3">
      <c r="D64375" s="4"/>
    </row>
    <row r="64376" spans="4:4" x14ac:dyDescent="0.3">
      <c r="D64376" s="4"/>
    </row>
    <row r="64377" spans="4:4" x14ac:dyDescent="0.3">
      <c r="D64377" s="4"/>
    </row>
    <row r="64378" spans="4:4" x14ac:dyDescent="0.3">
      <c r="D64378" s="4"/>
    </row>
    <row r="64379" spans="4:4" x14ac:dyDescent="0.3">
      <c r="D64379" s="4"/>
    </row>
    <row r="64380" spans="4:4" x14ac:dyDescent="0.3">
      <c r="D64380" s="4"/>
    </row>
    <row r="64381" spans="4:4" x14ac:dyDescent="0.3">
      <c r="D64381" s="4"/>
    </row>
    <row r="64382" spans="4:4" x14ac:dyDescent="0.3">
      <c r="D64382" s="4"/>
    </row>
    <row r="64383" spans="4:4" x14ac:dyDescent="0.3">
      <c r="D64383" s="4"/>
    </row>
    <row r="64384" spans="4:4" x14ac:dyDescent="0.3">
      <c r="D64384" s="4"/>
    </row>
    <row r="64385" spans="4:4" x14ac:dyDescent="0.3">
      <c r="D64385" s="4"/>
    </row>
    <row r="64386" spans="4:4" x14ac:dyDescent="0.3">
      <c r="D64386" s="4"/>
    </row>
    <row r="64387" spans="4:4" x14ac:dyDescent="0.3">
      <c r="D64387" s="4"/>
    </row>
    <row r="64388" spans="4:4" x14ac:dyDescent="0.3">
      <c r="D64388" s="4"/>
    </row>
    <row r="64389" spans="4:4" x14ac:dyDescent="0.3">
      <c r="D64389" s="4"/>
    </row>
    <row r="64390" spans="4:4" x14ac:dyDescent="0.3">
      <c r="D64390" s="4"/>
    </row>
    <row r="64391" spans="4:4" x14ac:dyDescent="0.3">
      <c r="D64391" s="4"/>
    </row>
    <row r="64392" spans="4:4" x14ac:dyDescent="0.3">
      <c r="D64392" s="4"/>
    </row>
    <row r="64393" spans="4:4" x14ac:dyDescent="0.3">
      <c r="D64393" s="4"/>
    </row>
    <row r="64394" spans="4:4" x14ac:dyDescent="0.3">
      <c r="D64394" s="4"/>
    </row>
    <row r="64395" spans="4:4" x14ac:dyDescent="0.3">
      <c r="D64395" s="4"/>
    </row>
    <row r="64396" spans="4:4" x14ac:dyDescent="0.3">
      <c r="D64396" s="4"/>
    </row>
    <row r="64397" spans="4:4" x14ac:dyDescent="0.3">
      <c r="D64397" s="4"/>
    </row>
    <row r="64398" spans="4:4" x14ac:dyDescent="0.3">
      <c r="D64398" s="4"/>
    </row>
    <row r="64399" spans="4:4" x14ac:dyDescent="0.3">
      <c r="D64399" s="4"/>
    </row>
    <row r="64400" spans="4:4" x14ac:dyDescent="0.3">
      <c r="D64400" s="4"/>
    </row>
    <row r="64401" spans="4:4" x14ac:dyDescent="0.3">
      <c r="D64401" s="4"/>
    </row>
    <row r="64402" spans="4:4" x14ac:dyDescent="0.3">
      <c r="D64402" s="4"/>
    </row>
    <row r="64403" spans="4:4" x14ac:dyDescent="0.3">
      <c r="D64403" s="4"/>
    </row>
    <row r="64404" spans="4:4" x14ac:dyDescent="0.3">
      <c r="D64404" s="4"/>
    </row>
    <row r="64405" spans="4:4" x14ac:dyDescent="0.3">
      <c r="D64405" s="4"/>
    </row>
    <row r="64406" spans="4:4" x14ac:dyDescent="0.3">
      <c r="D64406" s="4"/>
    </row>
    <row r="64407" spans="4:4" x14ac:dyDescent="0.3">
      <c r="D64407" s="4"/>
    </row>
    <row r="64408" spans="4:4" x14ac:dyDescent="0.3">
      <c r="D64408" s="4"/>
    </row>
    <row r="64409" spans="4:4" x14ac:dyDescent="0.3">
      <c r="D64409" s="4"/>
    </row>
    <row r="64410" spans="4:4" x14ac:dyDescent="0.3">
      <c r="D64410" s="4"/>
    </row>
    <row r="64411" spans="4:4" x14ac:dyDescent="0.3">
      <c r="D64411" s="4"/>
    </row>
    <row r="64412" spans="4:4" x14ac:dyDescent="0.3">
      <c r="D64412" s="4"/>
    </row>
    <row r="64413" spans="4:4" x14ac:dyDescent="0.3">
      <c r="D64413" s="4"/>
    </row>
    <row r="64414" spans="4:4" x14ac:dyDescent="0.3">
      <c r="D64414" s="4"/>
    </row>
    <row r="64415" spans="4:4" x14ac:dyDescent="0.3">
      <c r="D64415" s="4"/>
    </row>
    <row r="64416" spans="4:4" x14ac:dyDescent="0.3">
      <c r="D64416" s="4"/>
    </row>
    <row r="64417" spans="4:4" x14ac:dyDescent="0.3">
      <c r="D64417" s="4"/>
    </row>
    <row r="64418" spans="4:4" x14ac:dyDescent="0.3">
      <c r="D64418" s="4"/>
    </row>
    <row r="64419" spans="4:4" x14ac:dyDescent="0.3">
      <c r="D64419" s="4"/>
    </row>
    <row r="64420" spans="4:4" x14ac:dyDescent="0.3">
      <c r="D64420" s="4"/>
    </row>
    <row r="64421" spans="4:4" x14ac:dyDescent="0.3">
      <c r="D64421" s="4"/>
    </row>
    <row r="64422" spans="4:4" x14ac:dyDescent="0.3">
      <c r="D64422" s="4"/>
    </row>
    <row r="64423" spans="4:4" x14ac:dyDescent="0.3">
      <c r="D64423" s="4"/>
    </row>
    <row r="64424" spans="4:4" x14ac:dyDescent="0.3">
      <c r="D64424" s="4"/>
    </row>
    <row r="64425" spans="4:4" x14ac:dyDescent="0.3">
      <c r="D64425" s="4"/>
    </row>
    <row r="64426" spans="4:4" x14ac:dyDescent="0.3">
      <c r="D64426" s="4"/>
    </row>
    <row r="64427" spans="4:4" x14ac:dyDescent="0.3">
      <c r="D64427" s="4"/>
    </row>
    <row r="64428" spans="4:4" x14ac:dyDescent="0.3">
      <c r="D64428" s="4"/>
    </row>
    <row r="64429" spans="4:4" x14ac:dyDescent="0.3">
      <c r="D64429" s="4"/>
    </row>
    <row r="64430" spans="4:4" x14ac:dyDescent="0.3">
      <c r="D64430" s="4"/>
    </row>
    <row r="64431" spans="4:4" x14ac:dyDescent="0.3">
      <c r="D64431" s="4"/>
    </row>
    <row r="64432" spans="4:4" x14ac:dyDescent="0.3">
      <c r="D64432" s="4"/>
    </row>
    <row r="64433" spans="4:4" x14ac:dyDescent="0.3">
      <c r="D64433" s="4"/>
    </row>
    <row r="64434" spans="4:4" x14ac:dyDescent="0.3">
      <c r="D64434" s="4"/>
    </row>
    <row r="64435" spans="4:4" x14ac:dyDescent="0.3">
      <c r="D64435" s="4"/>
    </row>
    <row r="64436" spans="4:4" x14ac:dyDescent="0.3">
      <c r="D64436" s="4"/>
    </row>
    <row r="64437" spans="4:4" x14ac:dyDescent="0.3">
      <c r="D64437" s="4"/>
    </row>
    <row r="64438" spans="4:4" x14ac:dyDescent="0.3">
      <c r="D64438" s="4"/>
    </row>
    <row r="64439" spans="4:4" x14ac:dyDescent="0.3">
      <c r="D64439" s="4"/>
    </row>
    <row r="64440" spans="4:4" x14ac:dyDescent="0.3">
      <c r="D64440" s="4"/>
    </row>
    <row r="64441" spans="4:4" x14ac:dyDescent="0.3">
      <c r="D64441" s="4"/>
    </row>
    <row r="64442" spans="4:4" x14ac:dyDescent="0.3">
      <c r="D64442" s="4"/>
    </row>
    <row r="64443" spans="4:4" x14ac:dyDescent="0.3">
      <c r="D64443" s="4"/>
    </row>
    <row r="64444" spans="4:4" x14ac:dyDescent="0.3">
      <c r="D64444" s="4"/>
    </row>
    <row r="64445" spans="4:4" x14ac:dyDescent="0.3">
      <c r="D64445" s="4"/>
    </row>
    <row r="64446" spans="4:4" x14ac:dyDescent="0.3">
      <c r="D64446" s="4"/>
    </row>
    <row r="64447" spans="4:4" x14ac:dyDescent="0.3">
      <c r="D64447" s="4"/>
    </row>
    <row r="64448" spans="4:4" x14ac:dyDescent="0.3">
      <c r="D64448" s="4"/>
    </row>
    <row r="64449" spans="4:4" x14ac:dyDescent="0.3">
      <c r="D64449" s="4"/>
    </row>
    <row r="64450" spans="4:4" x14ac:dyDescent="0.3">
      <c r="D64450" s="4"/>
    </row>
    <row r="64451" spans="4:4" x14ac:dyDescent="0.3">
      <c r="D64451" s="4"/>
    </row>
    <row r="64452" spans="4:4" x14ac:dyDescent="0.3">
      <c r="D64452" s="4"/>
    </row>
    <row r="64453" spans="4:4" x14ac:dyDescent="0.3">
      <c r="D64453" s="4"/>
    </row>
    <row r="64454" spans="4:4" x14ac:dyDescent="0.3">
      <c r="D64454" s="4"/>
    </row>
    <row r="64455" spans="4:4" x14ac:dyDescent="0.3">
      <c r="D64455" s="4"/>
    </row>
    <row r="64456" spans="4:4" x14ac:dyDescent="0.3">
      <c r="D64456" s="4"/>
    </row>
    <row r="64457" spans="4:4" x14ac:dyDescent="0.3">
      <c r="D64457" s="4"/>
    </row>
    <row r="64458" spans="4:4" x14ac:dyDescent="0.3">
      <c r="D64458" s="4"/>
    </row>
    <row r="64459" spans="4:4" x14ac:dyDescent="0.3">
      <c r="D64459" s="4"/>
    </row>
    <row r="64460" spans="4:4" x14ac:dyDescent="0.3">
      <c r="D64460" s="4"/>
    </row>
    <row r="64461" spans="4:4" x14ac:dyDescent="0.3">
      <c r="D64461" s="4"/>
    </row>
    <row r="64462" spans="4:4" x14ac:dyDescent="0.3">
      <c r="D64462" s="4"/>
    </row>
    <row r="64463" spans="4:4" x14ac:dyDescent="0.3">
      <c r="D64463" s="4"/>
    </row>
    <row r="64464" spans="4:4" x14ac:dyDescent="0.3">
      <c r="D64464" s="4"/>
    </row>
    <row r="64465" spans="4:4" x14ac:dyDescent="0.3">
      <c r="D64465" s="4"/>
    </row>
    <row r="64466" spans="4:4" x14ac:dyDescent="0.3">
      <c r="D64466" s="4"/>
    </row>
    <row r="64467" spans="4:4" x14ac:dyDescent="0.3">
      <c r="D64467" s="4"/>
    </row>
    <row r="64468" spans="4:4" x14ac:dyDescent="0.3">
      <c r="D64468" s="4"/>
    </row>
    <row r="64469" spans="4:4" x14ac:dyDescent="0.3">
      <c r="D64469" s="4"/>
    </row>
    <row r="64470" spans="4:4" x14ac:dyDescent="0.3">
      <c r="D64470" s="4"/>
    </row>
    <row r="64471" spans="4:4" x14ac:dyDescent="0.3">
      <c r="D64471" s="4"/>
    </row>
    <row r="64472" spans="4:4" x14ac:dyDescent="0.3">
      <c r="D64472" s="4"/>
    </row>
    <row r="64473" spans="4:4" x14ac:dyDescent="0.3">
      <c r="D64473" s="4"/>
    </row>
    <row r="64474" spans="4:4" x14ac:dyDescent="0.3">
      <c r="D64474" s="4"/>
    </row>
    <row r="64475" spans="4:4" x14ac:dyDescent="0.3">
      <c r="D64475" s="4"/>
    </row>
    <row r="64476" spans="4:4" x14ac:dyDescent="0.3">
      <c r="D64476" s="4"/>
    </row>
    <row r="64477" spans="4:4" x14ac:dyDescent="0.3">
      <c r="D64477" s="4"/>
    </row>
    <row r="64478" spans="4:4" x14ac:dyDescent="0.3">
      <c r="D64478" s="4"/>
    </row>
    <row r="64479" spans="4:4" x14ac:dyDescent="0.3">
      <c r="D64479" s="4"/>
    </row>
    <row r="64480" spans="4:4" x14ac:dyDescent="0.3">
      <c r="D64480" s="4"/>
    </row>
    <row r="64481" spans="4:4" x14ac:dyDescent="0.3">
      <c r="D64481" s="4"/>
    </row>
    <row r="64482" spans="4:4" x14ac:dyDescent="0.3">
      <c r="D64482" s="4"/>
    </row>
    <row r="64483" spans="4:4" x14ac:dyDescent="0.3">
      <c r="D64483" s="4"/>
    </row>
    <row r="64484" spans="4:4" x14ac:dyDescent="0.3">
      <c r="D64484" s="4"/>
    </row>
    <row r="64485" spans="4:4" x14ac:dyDescent="0.3">
      <c r="D64485" s="4"/>
    </row>
    <row r="64486" spans="4:4" x14ac:dyDescent="0.3">
      <c r="D64486" s="4"/>
    </row>
    <row r="64487" spans="4:4" x14ac:dyDescent="0.3">
      <c r="D64487" s="4"/>
    </row>
    <row r="64488" spans="4:4" x14ac:dyDescent="0.3">
      <c r="D64488" s="4"/>
    </row>
    <row r="64489" spans="4:4" x14ac:dyDescent="0.3">
      <c r="D64489" s="4"/>
    </row>
    <row r="64490" spans="4:4" x14ac:dyDescent="0.3">
      <c r="D64490" s="4"/>
    </row>
    <row r="64491" spans="4:4" x14ac:dyDescent="0.3">
      <c r="D64491" s="4"/>
    </row>
    <row r="64492" spans="4:4" x14ac:dyDescent="0.3">
      <c r="D64492" s="4"/>
    </row>
    <row r="64493" spans="4:4" x14ac:dyDescent="0.3">
      <c r="D64493" s="4"/>
    </row>
    <row r="64494" spans="4:4" x14ac:dyDescent="0.3">
      <c r="D64494" s="4"/>
    </row>
    <row r="64495" spans="4:4" x14ac:dyDescent="0.3">
      <c r="D64495" s="4"/>
    </row>
    <row r="64496" spans="4:4" x14ac:dyDescent="0.3">
      <c r="D64496" s="4"/>
    </row>
    <row r="64497" spans="4:4" x14ac:dyDescent="0.3">
      <c r="D64497" s="4"/>
    </row>
    <row r="64498" spans="4:4" x14ac:dyDescent="0.3">
      <c r="D64498" s="4"/>
    </row>
    <row r="64499" spans="4:4" x14ac:dyDescent="0.3">
      <c r="D64499" s="4"/>
    </row>
    <row r="64500" spans="4:4" x14ac:dyDescent="0.3">
      <c r="D64500" s="4"/>
    </row>
    <row r="64501" spans="4:4" x14ac:dyDescent="0.3">
      <c r="D64501" s="4"/>
    </row>
    <row r="64502" spans="4:4" x14ac:dyDescent="0.3">
      <c r="D64502" s="4"/>
    </row>
    <row r="64503" spans="4:4" x14ac:dyDescent="0.3">
      <c r="D64503" s="4"/>
    </row>
    <row r="64504" spans="4:4" x14ac:dyDescent="0.3">
      <c r="D64504" s="4"/>
    </row>
    <row r="64505" spans="4:4" x14ac:dyDescent="0.3">
      <c r="D64505" s="4"/>
    </row>
    <row r="64506" spans="4:4" x14ac:dyDescent="0.3">
      <c r="D64506" s="4"/>
    </row>
    <row r="64507" spans="4:4" x14ac:dyDescent="0.3">
      <c r="D64507" s="4"/>
    </row>
    <row r="64508" spans="4:4" x14ac:dyDescent="0.3">
      <c r="D64508" s="4"/>
    </row>
    <row r="64509" spans="4:4" x14ac:dyDescent="0.3">
      <c r="D64509" s="4"/>
    </row>
    <row r="64510" spans="4:4" x14ac:dyDescent="0.3">
      <c r="D64510" s="4"/>
    </row>
    <row r="64511" spans="4:4" x14ac:dyDescent="0.3">
      <c r="D64511" s="4"/>
    </row>
    <row r="64512" spans="4:4" x14ac:dyDescent="0.3">
      <c r="D64512" s="4"/>
    </row>
    <row r="64513" spans="4:4" x14ac:dyDescent="0.3">
      <c r="D64513" s="4"/>
    </row>
    <row r="64514" spans="4:4" x14ac:dyDescent="0.3">
      <c r="D64514" s="4"/>
    </row>
    <row r="64515" spans="4:4" x14ac:dyDescent="0.3">
      <c r="D64515" s="4"/>
    </row>
    <row r="64516" spans="4:4" x14ac:dyDescent="0.3">
      <c r="D64516" s="4"/>
    </row>
    <row r="64517" spans="4:4" x14ac:dyDescent="0.3">
      <c r="D64517" s="4"/>
    </row>
    <row r="64518" spans="4:4" x14ac:dyDescent="0.3">
      <c r="D64518" s="4"/>
    </row>
    <row r="64519" spans="4:4" x14ac:dyDescent="0.3">
      <c r="D64519" s="4"/>
    </row>
    <row r="64520" spans="4:4" x14ac:dyDescent="0.3">
      <c r="D64520" s="4"/>
    </row>
    <row r="64521" spans="4:4" x14ac:dyDescent="0.3">
      <c r="D64521" s="4"/>
    </row>
    <row r="64522" spans="4:4" x14ac:dyDescent="0.3">
      <c r="D64522" s="4"/>
    </row>
    <row r="64523" spans="4:4" x14ac:dyDescent="0.3">
      <c r="D64523" s="4"/>
    </row>
    <row r="64524" spans="4:4" x14ac:dyDescent="0.3">
      <c r="D64524" s="4"/>
    </row>
    <row r="64525" spans="4:4" x14ac:dyDescent="0.3">
      <c r="D64525" s="4"/>
    </row>
    <row r="64526" spans="4:4" x14ac:dyDescent="0.3">
      <c r="D64526" s="4"/>
    </row>
    <row r="64527" spans="4:4" x14ac:dyDescent="0.3">
      <c r="D64527" s="4"/>
    </row>
    <row r="64528" spans="4:4" x14ac:dyDescent="0.3">
      <c r="D64528" s="4"/>
    </row>
    <row r="64529" spans="4:4" x14ac:dyDescent="0.3">
      <c r="D64529" s="4"/>
    </row>
    <row r="64530" spans="4:4" x14ac:dyDescent="0.3">
      <c r="D64530" s="4"/>
    </row>
    <row r="64531" spans="4:4" x14ac:dyDescent="0.3">
      <c r="D64531" s="4"/>
    </row>
    <row r="64532" spans="4:4" x14ac:dyDescent="0.3">
      <c r="D64532" s="4"/>
    </row>
    <row r="64533" spans="4:4" x14ac:dyDescent="0.3">
      <c r="D64533" s="4"/>
    </row>
    <row r="64534" spans="4:4" x14ac:dyDescent="0.3">
      <c r="D64534" s="4"/>
    </row>
    <row r="64535" spans="4:4" x14ac:dyDescent="0.3">
      <c r="D64535" s="4"/>
    </row>
    <row r="64536" spans="4:4" x14ac:dyDescent="0.3">
      <c r="D64536" s="4"/>
    </row>
    <row r="64537" spans="4:4" x14ac:dyDescent="0.3">
      <c r="D64537" s="4"/>
    </row>
    <row r="64538" spans="4:4" x14ac:dyDescent="0.3">
      <c r="D64538" s="4"/>
    </row>
    <row r="64539" spans="4:4" x14ac:dyDescent="0.3">
      <c r="D64539" s="4"/>
    </row>
    <row r="64540" spans="4:4" x14ac:dyDescent="0.3">
      <c r="D64540" s="4"/>
    </row>
    <row r="64541" spans="4:4" x14ac:dyDescent="0.3">
      <c r="D64541" s="4"/>
    </row>
    <row r="64542" spans="4:4" x14ac:dyDescent="0.3">
      <c r="D64542" s="4"/>
    </row>
    <row r="64543" spans="4:4" x14ac:dyDescent="0.3">
      <c r="D64543" s="4"/>
    </row>
    <row r="64544" spans="4:4" x14ac:dyDescent="0.3">
      <c r="D64544" s="4"/>
    </row>
    <row r="64545" spans="4:4" x14ac:dyDescent="0.3">
      <c r="D64545" s="4"/>
    </row>
    <row r="64546" spans="4:4" x14ac:dyDescent="0.3">
      <c r="D64546" s="4"/>
    </row>
    <row r="64547" spans="4:4" x14ac:dyDescent="0.3">
      <c r="D64547" s="4"/>
    </row>
    <row r="64548" spans="4:4" x14ac:dyDescent="0.3">
      <c r="D64548" s="4"/>
    </row>
    <row r="64549" spans="4:4" x14ac:dyDescent="0.3">
      <c r="D64549" s="4"/>
    </row>
    <row r="64550" spans="4:4" x14ac:dyDescent="0.3">
      <c r="D64550" s="4"/>
    </row>
    <row r="64551" spans="4:4" x14ac:dyDescent="0.3">
      <c r="D64551" s="4"/>
    </row>
    <row r="64552" spans="4:4" x14ac:dyDescent="0.3">
      <c r="D64552" s="4"/>
    </row>
    <row r="64553" spans="4:4" x14ac:dyDescent="0.3">
      <c r="D64553" s="4"/>
    </row>
    <row r="64554" spans="4:4" x14ac:dyDescent="0.3">
      <c r="D64554" s="4"/>
    </row>
    <row r="64555" spans="4:4" x14ac:dyDescent="0.3">
      <c r="D64555" s="4"/>
    </row>
    <row r="64556" spans="4:4" x14ac:dyDescent="0.3">
      <c r="D64556" s="4"/>
    </row>
    <row r="64557" spans="4:4" x14ac:dyDescent="0.3">
      <c r="D64557" s="4"/>
    </row>
    <row r="64558" spans="4:4" x14ac:dyDescent="0.3">
      <c r="D64558" s="4"/>
    </row>
    <row r="64559" spans="4:4" x14ac:dyDescent="0.3">
      <c r="D64559" s="4"/>
    </row>
    <row r="64560" spans="4:4" x14ac:dyDescent="0.3">
      <c r="D64560" s="4"/>
    </row>
    <row r="64561" spans="4:4" x14ac:dyDescent="0.3">
      <c r="D64561" s="4"/>
    </row>
    <row r="64562" spans="4:4" x14ac:dyDescent="0.3">
      <c r="D64562" s="4"/>
    </row>
    <row r="64563" spans="4:4" x14ac:dyDescent="0.3">
      <c r="D64563" s="4"/>
    </row>
    <row r="64564" spans="4:4" x14ac:dyDescent="0.3">
      <c r="D64564" s="4"/>
    </row>
    <row r="64565" spans="4:4" x14ac:dyDescent="0.3">
      <c r="D64565" s="4"/>
    </row>
    <row r="64566" spans="4:4" x14ac:dyDescent="0.3">
      <c r="D64566" s="4"/>
    </row>
    <row r="64567" spans="4:4" x14ac:dyDescent="0.3">
      <c r="D64567" s="4"/>
    </row>
    <row r="64568" spans="4:4" x14ac:dyDescent="0.3">
      <c r="D64568" s="4"/>
    </row>
    <row r="64569" spans="4:4" x14ac:dyDescent="0.3">
      <c r="D64569" s="4"/>
    </row>
    <row r="64570" spans="4:4" x14ac:dyDescent="0.3">
      <c r="D64570" s="4"/>
    </row>
    <row r="64571" spans="4:4" x14ac:dyDescent="0.3">
      <c r="D64571" s="4"/>
    </row>
    <row r="64572" spans="4:4" x14ac:dyDescent="0.3">
      <c r="D64572" s="4"/>
    </row>
    <row r="64573" spans="4:4" x14ac:dyDescent="0.3">
      <c r="D64573" s="4"/>
    </row>
    <row r="64574" spans="4:4" x14ac:dyDescent="0.3">
      <c r="D64574" s="4"/>
    </row>
    <row r="64575" spans="4:4" x14ac:dyDescent="0.3">
      <c r="D64575" s="4"/>
    </row>
    <row r="64576" spans="4:4" x14ac:dyDescent="0.3">
      <c r="D64576" s="4"/>
    </row>
    <row r="64577" spans="4:4" x14ac:dyDescent="0.3">
      <c r="D64577" s="4"/>
    </row>
    <row r="64578" spans="4:4" x14ac:dyDescent="0.3">
      <c r="D64578" s="4"/>
    </row>
    <row r="64579" spans="4:4" x14ac:dyDescent="0.3">
      <c r="D64579" s="4"/>
    </row>
    <row r="64580" spans="4:4" x14ac:dyDescent="0.3">
      <c r="D64580" s="4"/>
    </row>
    <row r="64581" spans="4:4" x14ac:dyDescent="0.3">
      <c r="D64581" s="4"/>
    </row>
    <row r="64582" spans="4:4" x14ac:dyDescent="0.3">
      <c r="D64582" s="4"/>
    </row>
    <row r="64583" spans="4:4" x14ac:dyDescent="0.3">
      <c r="D64583" s="4"/>
    </row>
    <row r="64584" spans="4:4" x14ac:dyDescent="0.3">
      <c r="D64584" s="4"/>
    </row>
    <row r="64585" spans="4:4" x14ac:dyDescent="0.3">
      <c r="D64585" s="4"/>
    </row>
    <row r="64586" spans="4:4" x14ac:dyDescent="0.3">
      <c r="D64586" s="4"/>
    </row>
    <row r="64587" spans="4:4" x14ac:dyDescent="0.3">
      <c r="D64587" s="4"/>
    </row>
    <row r="64588" spans="4:4" x14ac:dyDescent="0.3">
      <c r="D64588" s="4"/>
    </row>
    <row r="64589" spans="4:4" x14ac:dyDescent="0.3">
      <c r="D64589" s="4"/>
    </row>
    <row r="64590" spans="4:4" x14ac:dyDescent="0.3">
      <c r="D64590" s="4"/>
    </row>
    <row r="64591" spans="4:4" x14ac:dyDescent="0.3">
      <c r="D64591" s="4"/>
    </row>
    <row r="64592" spans="4:4" x14ac:dyDescent="0.3">
      <c r="D64592" s="4"/>
    </row>
    <row r="64593" spans="4:4" x14ac:dyDescent="0.3">
      <c r="D64593" s="4"/>
    </row>
    <row r="64594" spans="4:4" x14ac:dyDescent="0.3">
      <c r="D64594" s="4"/>
    </row>
    <row r="64595" spans="4:4" x14ac:dyDescent="0.3">
      <c r="D64595" s="4"/>
    </row>
    <row r="64596" spans="4:4" x14ac:dyDescent="0.3">
      <c r="D64596" s="4"/>
    </row>
    <row r="64597" spans="4:4" x14ac:dyDescent="0.3">
      <c r="D64597" s="4"/>
    </row>
    <row r="64598" spans="4:4" x14ac:dyDescent="0.3">
      <c r="D64598" s="4"/>
    </row>
    <row r="64599" spans="4:4" x14ac:dyDescent="0.3">
      <c r="D64599" s="4"/>
    </row>
    <row r="64600" spans="4:4" x14ac:dyDescent="0.3">
      <c r="D64600" s="4"/>
    </row>
    <row r="64601" spans="4:4" x14ac:dyDescent="0.3">
      <c r="D64601" s="4"/>
    </row>
    <row r="64602" spans="4:4" x14ac:dyDescent="0.3">
      <c r="D64602" s="4"/>
    </row>
    <row r="64603" spans="4:4" x14ac:dyDescent="0.3">
      <c r="D64603" s="4"/>
    </row>
    <row r="64604" spans="4:4" x14ac:dyDescent="0.3">
      <c r="D64604" s="4"/>
    </row>
    <row r="64605" spans="4:4" x14ac:dyDescent="0.3">
      <c r="D64605" s="4"/>
    </row>
    <row r="64606" spans="4:4" x14ac:dyDescent="0.3">
      <c r="D64606" s="4"/>
    </row>
    <row r="64607" spans="4:4" x14ac:dyDescent="0.3">
      <c r="D64607" s="4"/>
    </row>
    <row r="64608" spans="4:4" x14ac:dyDescent="0.3">
      <c r="D64608" s="4"/>
    </row>
    <row r="64609" spans="4:4" x14ac:dyDescent="0.3">
      <c r="D64609" s="4"/>
    </row>
    <row r="64610" spans="4:4" x14ac:dyDescent="0.3">
      <c r="D64610" s="4"/>
    </row>
    <row r="64611" spans="4:4" x14ac:dyDescent="0.3">
      <c r="D64611" s="4"/>
    </row>
    <row r="64612" spans="4:4" x14ac:dyDescent="0.3">
      <c r="D64612" s="4"/>
    </row>
    <row r="64613" spans="4:4" x14ac:dyDescent="0.3">
      <c r="D64613" s="4"/>
    </row>
    <row r="64614" spans="4:4" x14ac:dyDescent="0.3">
      <c r="D64614" s="4"/>
    </row>
    <row r="64615" spans="4:4" x14ac:dyDescent="0.3">
      <c r="D64615" s="4"/>
    </row>
    <row r="64616" spans="4:4" x14ac:dyDescent="0.3">
      <c r="D64616" s="4"/>
    </row>
    <row r="64617" spans="4:4" x14ac:dyDescent="0.3">
      <c r="D64617" s="4"/>
    </row>
    <row r="64618" spans="4:4" x14ac:dyDescent="0.3">
      <c r="D64618" s="4"/>
    </row>
    <row r="64619" spans="4:4" x14ac:dyDescent="0.3">
      <c r="D64619" s="4"/>
    </row>
    <row r="64620" spans="4:4" x14ac:dyDescent="0.3">
      <c r="D64620" s="4"/>
    </row>
    <row r="64621" spans="4:4" x14ac:dyDescent="0.3">
      <c r="D64621" s="4"/>
    </row>
    <row r="64622" spans="4:4" x14ac:dyDescent="0.3">
      <c r="D64622" s="4"/>
    </row>
    <row r="64623" spans="4:4" x14ac:dyDescent="0.3">
      <c r="D64623" s="4"/>
    </row>
    <row r="64624" spans="4:4" x14ac:dyDescent="0.3">
      <c r="D64624" s="4"/>
    </row>
    <row r="64625" spans="4:4" x14ac:dyDescent="0.3">
      <c r="D64625" s="4"/>
    </row>
    <row r="64626" spans="4:4" x14ac:dyDescent="0.3">
      <c r="D64626" s="4"/>
    </row>
    <row r="64627" spans="4:4" x14ac:dyDescent="0.3">
      <c r="D64627" s="4"/>
    </row>
    <row r="64628" spans="4:4" x14ac:dyDescent="0.3">
      <c r="D64628" s="4"/>
    </row>
    <row r="64629" spans="4:4" x14ac:dyDescent="0.3">
      <c r="D64629" s="4"/>
    </row>
    <row r="64630" spans="4:4" x14ac:dyDescent="0.3">
      <c r="D64630" s="4"/>
    </row>
    <row r="64631" spans="4:4" x14ac:dyDescent="0.3">
      <c r="D64631" s="4"/>
    </row>
    <row r="64632" spans="4:4" x14ac:dyDescent="0.3">
      <c r="D64632" s="4"/>
    </row>
    <row r="64633" spans="4:4" x14ac:dyDescent="0.3">
      <c r="D64633" s="4"/>
    </row>
    <row r="64634" spans="4:4" x14ac:dyDescent="0.3">
      <c r="D64634" s="4"/>
    </row>
    <row r="64635" spans="4:4" x14ac:dyDescent="0.3">
      <c r="D64635" s="4"/>
    </row>
    <row r="64636" spans="4:4" x14ac:dyDescent="0.3">
      <c r="D64636" s="4"/>
    </row>
    <row r="64637" spans="4:4" x14ac:dyDescent="0.3">
      <c r="D64637" s="4"/>
    </row>
    <row r="64638" spans="4:4" x14ac:dyDescent="0.3">
      <c r="D64638" s="4"/>
    </row>
    <row r="64639" spans="4:4" x14ac:dyDescent="0.3">
      <c r="D64639" s="4"/>
    </row>
    <row r="64640" spans="4:4" x14ac:dyDescent="0.3">
      <c r="D64640" s="4"/>
    </row>
    <row r="64641" spans="4:4" x14ac:dyDescent="0.3">
      <c r="D64641" s="4"/>
    </row>
    <row r="64642" spans="4:4" x14ac:dyDescent="0.3">
      <c r="D64642" s="4"/>
    </row>
    <row r="64643" spans="4:4" x14ac:dyDescent="0.3">
      <c r="D64643" s="4"/>
    </row>
    <row r="64644" spans="4:4" x14ac:dyDescent="0.3">
      <c r="D64644" s="4"/>
    </row>
    <row r="64645" spans="4:4" x14ac:dyDescent="0.3">
      <c r="D64645" s="4"/>
    </row>
    <row r="64646" spans="4:4" x14ac:dyDescent="0.3">
      <c r="D64646" s="4"/>
    </row>
    <row r="64647" spans="4:4" x14ac:dyDescent="0.3">
      <c r="D64647" s="4"/>
    </row>
    <row r="64648" spans="4:4" x14ac:dyDescent="0.3">
      <c r="D64648" s="4"/>
    </row>
    <row r="64649" spans="4:4" x14ac:dyDescent="0.3">
      <c r="D64649" s="4"/>
    </row>
    <row r="64650" spans="4:4" x14ac:dyDescent="0.3">
      <c r="D64650" s="4"/>
    </row>
    <row r="64651" spans="4:4" x14ac:dyDescent="0.3">
      <c r="D64651" s="4"/>
    </row>
    <row r="64652" spans="4:4" x14ac:dyDescent="0.3">
      <c r="D64652" s="4"/>
    </row>
    <row r="64653" spans="4:4" x14ac:dyDescent="0.3">
      <c r="D64653" s="4"/>
    </row>
    <row r="64654" spans="4:4" x14ac:dyDescent="0.3">
      <c r="D64654" s="4"/>
    </row>
    <row r="64655" spans="4:4" x14ac:dyDescent="0.3">
      <c r="D64655" s="4"/>
    </row>
    <row r="64656" spans="4:4" x14ac:dyDescent="0.3">
      <c r="D64656" s="4"/>
    </row>
    <row r="64657" spans="4:4" x14ac:dyDescent="0.3">
      <c r="D64657" s="4"/>
    </row>
    <row r="64658" spans="4:4" x14ac:dyDescent="0.3">
      <c r="D64658" s="4"/>
    </row>
    <row r="64659" spans="4:4" x14ac:dyDescent="0.3">
      <c r="D64659" s="4"/>
    </row>
    <row r="64660" spans="4:4" x14ac:dyDescent="0.3">
      <c r="D64660" s="4"/>
    </row>
    <row r="64661" spans="4:4" x14ac:dyDescent="0.3">
      <c r="D64661" s="4"/>
    </row>
    <row r="64662" spans="4:4" x14ac:dyDescent="0.3">
      <c r="D64662" s="4"/>
    </row>
    <row r="64663" spans="4:4" x14ac:dyDescent="0.3">
      <c r="D64663" s="4"/>
    </row>
    <row r="64664" spans="4:4" x14ac:dyDescent="0.3">
      <c r="D64664" s="4"/>
    </row>
    <row r="64665" spans="4:4" x14ac:dyDescent="0.3">
      <c r="D64665" s="4"/>
    </row>
    <row r="64666" spans="4:4" x14ac:dyDescent="0.3">
      <c r="D64666" s="4"/>
    </row>
    <row r="64667" spans="4:4" x14ac:dyDescent="0.3">
      <c r="D64667" s="4"/>
    </row>
    <row r="64668" spans="4:4" x14ac:dyDescent="0.3">
      <c r="D64668" s="4"/>
    </row>
    <row r="64669" spans="4:4" x14ac:dyDescent="0.3">
      <c r="D64669" s="4"/>
    </row>
    <row r="64670" spans="4:4" x14ac:dyDescent="0.3">
      <c r="D64670" s="4"/>
    </row>
    <row r="64671" spans="4:4" x14ac:dyDescent="0.3">
      <c r="D64671" s="4"/>
    </row>
    <row r="64672" spans="4:4" x14ac:dyDescent="0.3">
      <c r="D64672" s="4"/>
    </row>
    <row r="64673" spans="4:4" x14ac:dyDescent="0.3">
      <c r="D64673" s="4"/>
    </row>
    <row r="64674" spans="4:4" x14ac:dyDescent="0.3">
      <c r="D64674" s="4"/>
    </row>
    <row r="64675" spans="4:4" x14ac:dyDescent="0.3">
      <c r="D64675" s="4"/>
    </row>
    <row r="64676" spans="4:4" x14ac:dyDescent="0.3">
      <c r="D64676" s="4"/>
    </row>
    <row r="64677" spans="4:4" x14ac:dyDescent="0.3">
      <c r="D64677" s="4"/>
    </row>
    <row r="64678" spans="4:4" x14ac:dyDescent="0.3">
      <c r="D64678" s="4"/>
    </row>
    <row r="64679" spans="4:4" x14ac:dyDescent="0.3">
      <c r="D64679" s="4"/>
    </row>
    <row r="64680" spans="4:4" x14ac:dyDescent="0.3">
      <c r="D64680" s="4"/>
    </row>
    <row r="64681" spans="4:4" x14ac:dyDescent="0.3">
      <c r="D64681" s="4"/>
    </row>
    <row r="64682" spans="4:4" x14ac:dyDescent="0.3">
      <c r="D64682" s="4"/>
    </row>
    <row r="64683" spans="4:4" x14ac:dyDescent="0.3">
      <c r="D64683" s="4"/>
    </row>
    <row r="64684" spans="4:4" x14ac:dyDescent="0.3">
      <c r="D64684" s="4"/>
    </row>
    <row r="64685" spans="4:4" x14ac:dyDescent="0.3">
      <c r="D64685" s="4"/>
    </row>
    <row r="64686" spans="4:4" x14ac:dyDescent="0.3">
      <c r="D64686" s="4"/>
    </row>
    <row r="64687" spans="4:4" x14ac:dyDescent="0.3">
      <c r="D64687" s="4"/>
    </row>
    <row r="64688" spans="4:4" x14ac:dyDescent="0.3">
      <c r="D64688" s="4"/>
    </row>
    <row r="64689" spans="4:4" x14ac:dyDescent="0.3">
      <c r="D64689" s="4"/>
    </row>
    <row r="64690" spans="4:4" x14ac:dyDescent="0.3">
      <c r="D64690" s="4"/>
    </row>
    <row r="64691" spans="4:4" x14ac:dyDescent="0.3">
      <c r="D64691" s="4"/>
    </row>
    <row r="64692" spans="4:4" x14ac:dyDescent="0.3">
      <c r="D64692" s="4"/>
    </row>
    <row r="64693" spans="4:4" x14ac:dyDescent="0.3">
      <c r="D64693" s="4"/>
    </row>
    <row r="64694" spans="4:4" x14ac:dyDescent="0.3">
      <c r="D64694" s="4"/>
    </row>
    <row r="64695" spans="4:4" x14ac:dyDescent="0.3">
      <c r="D64695" s="4"/>
    </row>
    <row r="64696" spans="4:4" x14ac:dyDescent="0.3">
      <c r="D64696" s="4"/>
    </row>
    <row r="64697" spans="4:4" x14ac:dyDescent="0.3">
      <c r="D64697" s="4"/>
    </row>
    <row r="64698" spans="4:4" x14ac:dyDescent="0.3">
      <c r="D64698" s="4"/>
    </row>
    <row r="64699" spans="4:4" x14ac:dyDescent="0.3">
      <c r="D64699" s="4"/>
    </row>
    <row r="64700" spans="4:4" x14ac:dyDescent="0.3">
      <c r="D64700" s="4"/>
    </row>
    <row r="64701" spans="4:4" x14ac:dyDescent="0.3">
      <c r="D64701" s="4"/>
    </row>
    <row r="64702" spans="4:4" x14ac:dyDescent="0.3">
      <c r="D64702" s="4"/>
    </row>
    <row r="64703" spans="4:4" x14ac:dyDescent="0.3">
      <c r="D64703" s="4"/>
    </row>
    <row r="64704" spans="4:4" x14ac:dyDescent="0.3">
      <c r="D64704" s="4"/>
    </row>
    <row r="64705" spans="4:4" x14ac:dyDescent="0.3">
      <c r="D64705" s="4"/>
    </row>
    <row r="64706" spans="4:4" x14ac:dyDescent="0.3">
      <c r="D64706" s="4"/>
    </row>
    <row r="64707" spans="4:4" x14ac:dyDescent="0.3">
      <c r="D64707" s="4"/>
    </row>
    <row r="64708" spans="4:4" x14ac:dyDescent="0.3">
      <c r="D64708" s="4"/>
    </row>
    <row r="64709" spans="4:4" x14ac:dyDescent="0.3">
      <c r="D64709" s="4"/>
    </row>
    <row r="64710" spans="4:4" x14ac:dyDescent="0.3">
      <c r="D64710" s="4"/>
    </row>
    <row r="64711" spans="4:4" x14ac:dyDescent="0.3">
      <c r="D64711" s="4"/>
    </row>
    <row r="64712" spans="4:4" x14ac:dyDescent="0.3">
      <c r="D64712" s="4"/>
    </row>
    <row r="64713" spans="4:4" x14ac:dyDescent="0.3">
      <c r="D64713" s="4"/>
    </row>
    <row r="64714" spans="4:4" x14ac:dyDescent="0.3">
      <c r="D64714" s="4"/>
    </row>
    <row r="64715" spans="4:4" x14ac:dyDescent="0.3">
      <c r="D64715" s="4"/>
    </row>
    <row r="64716" spans="4:4" x14ac:dyDescent="0.3">
      <c r="D64716" s="4"/>
    </row>
    <row r="64717" spans="4:4" x14ac:dyDescent="0.3">
      <c r="D64717" s="4"/>
    </row>
    <row r="64718" spans="4:4" x14ac:dyDescent="0.3">
      <c r="D64718" s="4"/>
    </row>
    <row r="64719" spans="4:4" x14ac:dyDescent="0.3">
      <c r="D64719" s="4"/>
    </row>
    <row r="64720" spans="4:4" x14ac:dyDescent="0.3">
      <c r="D64720" s="4"/>
    </row>
    <row r="64721" spans="4:4" x14ac:dyDescent="0.3">
      <c r="D64721" s="4"/>
    </row>
    <row r="64722" spans="4:4" x14ac:dyDescent="0.3">
      <c r="D64722" s="4"/>
    </row>
    <row r="64723" spans="4:4" x14ac:dyDescent="0.3">
      <c r="D64723" s="4"/>
    </row>
    <row r="64724" spans="4:4" x14ac:dyDescent="0.3">
      <c r="D64724" s="4"/>
    </row>
    <row r="64725" spans="4:4" x14ac:dyDescent="0.3">
      <c r="D64725" s="4"/>
    </row>
    <row r="64726" spans="4:4" x14ac:dyDescent="0.3">
      <c r="D64726" s="4"/>
    </row>
    <row r="64727" spans="4:4" x14ac:dyDescent="0.3">
      <c r="D64727" s="4"/>
    </row>
    <row r="64728" spans="4:4" x14ac:dyDescent="0.3">
      <c r="D64728" s="4"/>
    </row>
    <row r="64729" spans="4:4" x14ac:dyDescent="0.3">
      <c r="D64729" s="4"/>
    </row>
    <row r="64730" spans="4:4" x14ac:dyDescent="0.3">
      <c r="D64730" s="4"/>
    </row>
    <row r="64731" spans="4:4" x14ac:dyDescent="0.3">
      <c r="D64731" s="4"/>
    </row>
    <row r="64732" spans="4:4" x14ac:dyDescent="0.3">
      <c r="D64732" s="4"/>
    </row>
    <row r="64733" spans="4:4" x14ac:dyDescent="0.3">
      <c r="D64733" s="4"/>
    </row>
    <row r="64734" spans="4:4" x14ac:dyDescent="0.3">
      <c r="D64734" s="4"/>
    </row>
    <row r="64735" spans="4:4" x14ac:dyDescent="0.3">
      <c r="D64735" s="4"/>
    </row>
    <row r="64736" spans="4:4" x14ac:dyDescent="0.3">
      <c r="D64736" s="4"/>
    </row>
    <row r="64737" spans="4:4" x14ac:dyDescent="0.3">
      <c r="D64737" s="4"/>
    </row>
    <row r="64738" spans="4:4" x14ac:dyDescent="0.3">
      <c r="D64738" s="4"/>
    </row>
    <row r="64739" spans="4:4" x14ac:dyDescent="0.3">
      <c r="D64739" s="4"/>
    </row>
    <row r="64740" spans="4:4" x14ac:dyDescent="0.3">
      <c r="D64740" s="4"/>
    </row>
    <row r="64741" spans="4:4" x14ac:dyDescent="0.3">
      <c r="D64741" s="4"/>
    </row>
    <row r="64742" spans="4:4" x14ac:dyDescent="0.3">
      <c r="D64742" s="4"/>
    </row>
    <row r="64743" spans="4:4" x14ac:dyDescent="0.3">
      <c r="D64743" s="4"/>
    </row>
    <row r="64744" spans="4:4" x14ac:dyDescent="0.3">
      <c r="D64744" s="4"/>
    </row>
    <row r="64745" spans="4:4" x14ac:dyDescent="0.3">
      <c r="D64745" s="4"/>
    </row>
    <row r="64746" spans="4:4" x14ac:dyDescent="0.3">
      <c r="D64746" s="4"/>
    </row>
    <row r="64747" spans="4:4" x14ac:dyDescent="0.3">
      <c r="D64747" s="4"/>
    </row>
    <row r="64748" spans="4:4" x14ac:dyDescent="0.3">
      <c r="D64748" s="4"/>
    </row>
    <row r="64749" spans="4:4" x14ac:dyDescent="0.3">
      <c r="D64749" s="4"/>
    </row>
    <row r="64750" spans="4:4" x14ac:dyDescent="0.3">
      <c r="D64750" s="4"/>
    </row>
    <row r="64751" spans="4:4" x14ac:dyDescent="0.3">
      <c r="D64751" s="4"/>
    </row>
    <row r="64752" spans="4:4" x14ac:dyDescent="0.3">
      <c r="D64752" s="4"/>
    </row>
    <row r="64753" spans="4:4" x14ac:dyDescent="0.3">
      <c r="D64753" s="4"/>
    </row>
    <row r="64754" spans="4:4" x14ac:dyDescent="0.3">
      <c r="D64754" s="4"/>
    </row>
    <row r="64755" spans="4:4" x14ac:dyDescent="0.3">
      <c r="D64755" s="4"/>
    </row>
    <row r="64756" spans="4:4" x14ac:dyDescent="0.3">
      <c r="D64756" s="4"/>
    </row>
    <row r="64757" spans="4:4" x14ac:dyDescent="0.3">
      <c r="D64757" s="4"/>
    </row>
    <row r="64758" spans="4:4" x14ac:dyDescent="0.3">
      <c r="D64758" s="4"/>
    </row>
    <row r="64759" spans="4:4" x14ac:dyDescent="0.3">
      <c r="D64759" s="4"/>
    </row>
    <row r="64760" spans="4:4" x14ac:dyDescent="0.3">
      <c r="D64760" s="4"/>
    </row>
    <row r="64761" spans="4:4" x14ac:dyDescent="0.3">
      <c r="D64761" s="4"/>
    </row>
    <row r="64762" spans="4:4" x14ac:dyDescent="0.3">
      <c r="D64762" s="4"/>
    </row>
    <row r="64763" spans="4:4" x14ac:dyDescent="0.3">
      <c r="D64763" s="4"/>
    </row>
    <row r="64764" spans="4:4" x14ac:dyDescent="0.3">
      <c r="D64764" s="4"/>
    </row>
    <row r="64765" spans="4:4" x14ac:dyDescent="0.3">
      <c r="D64765" s="4"/>
    </row>
    <row r="64766" spans="4:4" x14ac:dyDescent="0.3">
      <c r="D64766" s="4"/>
    </row>
    <row r="64767" spans="4:4" x14ac:dyDescent="0.3">
      <c r="D64767" s="4"/>
    </row>
    <row r="64768" spans="4:4" x14ac:dyDescent="0.3">
      <c r="D64768" s="4"/>
    </row>
    <row r="64769" spans="4:4" x14ac:dyDescent="0.3">
      <c r="D64769" s="4"/>
    </row>
    <row r="64770" spans="4:4" x14ac:dyDescent="0.3">
      <c r="D64770" s="4"/>
    </row>
    <row r="64771" spans="4:4" x14ac:dyDescent="0.3">
      <c r="D64771" s="4"/>
    </row>
    <row r="64772" spans="4:4" x14ac:dyDescent="0.3">
      <c r="D64772" s="4"/>
    </row>
    <row r="64773" spans="4:4" x14ac:dyDescent="0.3">
      <c r="D64773" s="4"/>
    </row>
    <row r="64774" spans="4:4" x14ac:dyDescent="0.3">
      <c r="D64774" s="4"/>
    </row>
    <row r="64775" spans="4:4" x14ac:dyDescent="0.3">
      <c r="D64775" s="4"/>
    </row>
    <row r="64776" spans="4:4" x14ac:dyDescent="0.3">
      <c r="D64776" s="4"/>
    </row>
    <row r="64777" spans="4:4" x14ac:dyDescent="0.3">
      <c r="D64777" s="4"/>
    </row>
    <row r="64778" spans="4:4" x14ac:dyDescent="0.3">
      <c r="D64778" s="4"/>
    </row>
    <row r="64779" spans="4:4" x14ac:dyDescent="0.3">
      <c r="D64779" s="4"/>
    </row>
    <row r="64780" spans="4:4" x14ac:dyDescent="0.3">
      <c r="D64780" s="4"/>
    </row>
    <row r="64781" spans="4:4" x14ac:dyDescent="0.3">
      <c r="D64781" s="4"/>
    </row>
    <row r="64782" spans="4:4" x14ac:dyDescent="0.3">
      <c r="D64782" s="4"/>
    </row>
    <row r="64783" spans="4:4" x14ac:dyDescent="0.3">
      <c r="D64783" s="4"/>
    </row>
    <row r="64784" spans="4:4" x14ac:dyDescent="0.3">
      <c r="D64784" s="4"/>
    </row>
    <row r="64785" spans="4:4" x14ac:dyDescent="0.3">
      <c r="D64785" s="4"/>
    </row>
    <row r="64786" spans="4:4" x14ac:dyDescent="0.3">
      <c r="D64786" s="4"/>
    </row>
    <row r="64787" spans="4:4" x14ac:dyDescent="0.3">
      <c r="D64787" s="4"/>
    </row>
    <row r="64788" spans="4:4" x14ac:dyDescent="0.3">
      <c r="D64788" s="4"/>
    </row>
    <row r="64789" spans="4:4" x14ac:dyDescent="0.3">
      <c r="D64789" s="4"/>
    </row>
    <row r="64790" spans="4:4" x14ac:dyDescent="0.3">
      <c r="D64790" s="4"/>
    </row>
    <row r="64791" spans="4:4" x14ac:dyDescent="0.3">
      <c r="D64791" s="4"/>
    </row>
    <row r="64792" spans="4:4" x14ac:dyDescent="0.3">
      <c r="D64792" s="4"/>
    </row>
    <row r="64793" spans="4:4" x14ac:dyDescent="0.3">
      <c r="D64793" s="4"/>
    </row>
    <row r="64794" spans="4:4" x14ac:dyDescent="0.3">
      <c r="D64794" s="4"/>
    </row>
    <row r="64795" spans="4:4" x14ac:dyDescent="0.3">
      <c r="D64795" s="4"/>
    </row>
    <row r="64796" spans="4:4" x14ac:dyDescent="0.3">
      <c r="D64796" s="4"/>
    </row>
    <row r="64797" spans="4:4" x14ac:dyDescent="0.3">
      <c r="D64797" s="4"/>
    </row>
    <row r="64798" spans="4:4" x14ac:dyDescent="0.3">
      <c r="D64798" s="4"/>
    </row>
    <row r="64799" spans="4:4" x14ac:dyDescent="0.3">
      <c r="D64799" s="4"/>
    </row>
    <row r="64800" spans="4:4" x14ac:dyDescent="0.3">
      <c r="D64800" s="4"/>
    </row>
    <row r="64801" spans="4:4" x14ac:dyDescent="0.3">
      <c r="D64801" s="4"/>
    </row>
    <row r="64802" spans="4:4" x14ac:dyDescent="0.3">
      <c r="D64802" s="4"/>
    </row>
    <row r="64803" spans="4:4" x14ac:dyDescent="0.3">
      <c r="D64803" s="4"/>
    </row>
    <row r="64804" spans="4:4" x14ac:dyDescent="0.3">
      <c r="D64804" s="4"/>
    </row>
    <row r="64805" spans="4:4" x14ac:dyDescent="0.3">
      <c r="D64805" s="4"/>
    </row>
    <row r="64806" spans="4:4" x14ac:dyDescent="0.3">
      <c r="D64806" s="4"/>
    </row>
    <row r="64807" spans="4:4" x14ac:dyDescent="0.3">
      <c r="D64807" s="4"/>
    </row>
    <row r="64808" spans="4:4" x14ac:dyDescent="0.3">
      <c r="D64808" s="4"/>
    </row>
    <row r="64809" spans="4:4" x14ac:dyDescent="0.3">
      <c r="D64809" s="4"/>
    </row>
    <row r="64810" spans="4:4" x14ac:dyDescent="0.3">
      <c r="D64810" s="4"/>
    </row>
    <row r="64811" spans="4:4" x14ac:dyDescent="0.3">
      <c r="D64811" s="4"/>
    </row>
    <row r="64812" spans="4:4" x14ac:dyDescent="0.3">
      <c r="D64812" s="4"/>
    </row>
    <row r="64813" spans="4:4" x14ac:dyDescent="0.3">
      <c r="D64813" s="4"/>
    </row>
    <row r="64814" spans="4:4" x14ac:dyDescent="0.3">
      <c r="D64814" s="4"/>
    </row>
    <row r="64815" spans="4:4" x14ac:dyDescent="0.3">
      <c r="D64815" s="4"/>
    </row>
    <row r="64816" spans="4:4" x14ac:dyDescent="0.3">
      <c r="D64816" s="4"/>
    </row>
    <row r="64817" spans="4:4" x14ac:dyDescent="0.3">
      <c r="D64817" s="4"/>
    </row>
    <row r="64818" spans="4:4" x14ac:dyDescent="0.3">
      <c r="D64818" s="4"/>
    </row>
    <row r="64819" spans="4:4" x14ac:dyDescent="0.3">
      <c r="D64819" s="4"/>
    </row>
    <row r="64820" spans="4:4" x14ac:dyDescent="0.3">
      <c r="D64820" s="4"/>
    </row>
    <row r="64821" spans="4:4" x14ac:dyDescent="0.3">
      <c r="D64821" s="4"/>
    </row>
    <row r="64822" spans="4:4" x14ac:dyDescent="0.3">
      <c r="D64822" s="4"/>
    </row>
    <row r="64823" spans="4:4" x14ac:dyDescent="0.3">
      <c r="D64823" s="4"/>
    </row>
    <row r="64824" spans="4:4" x14ac:dyDescent="0.3">
      <c r="D64824" s="4"/>
    </row>
    <row r="64825" spans="4:4" x14ac:dyDescent="0.3">
      <c r="D64825" s="4"/>
    </row>
    <row r="64826" spans="4:4" x14ac:dyDescent="0.3">
      <c r="D64826" s="4"/>
    </row>
    <row r="64827" spans="4:4" x14ac:dyDescent="0.3">
      <c r="D64827" s="4"/>
    </row>
    <row r="64828" spans="4:4" x14ac:dyDescent="0.3">
      <c r="D64828" s="4"/>
    </row>
    <row r="64829" spans="4:4" x14ac:dyDescent="0.3">
      <c r="D64829" s="4"/>
    </row>
    <row r="64830" spans="4:4" x14ac:dyDescent="0.3">
      <c r="D64830" s="4"/>
    </row>
    <row r="64831" spans="4:4" x14ac:dyDescent="0.3">
      <c r="D64831" s="4"/>
    </row>
    <row r="64832" spans="4:4" x14ac:dyDescent="0.3">
      <c r="D64832" s="4"/>
    </row>
    <row r="64833" spans="4:4" x14ac:dyDescent="0.3">
      <c r="D64833" s="4"/>
    </row>
    <row r="64834" spans="4:4" x14ac:dyDescent="0.3">
      <c r="D64834" s="4"/>
    </row>
    <row r="64835" spans="4:4" x14ac:dyDescent="0.3">
      <c r="D64835" s="4"/>
    </row>
    <row r="64836" spans="4:4" x14ac:dyDescent="0.3">
      <c r="D64836" s="4"/>
    </row>
    <row r="64837" spans="4:4" x14ac:dyDescent="0.3">
      <c r="D64837" s="4"/>
    </row>
    <row r="64838" spans="4:4" x14ac:dyDescent="0.3">
      <c r="D64838" s="4"/>
    </row>
    <row r="64839" spans="4:4" x14ac:dyDescent="0.3">
      <c r="D64839" s="4"/>
    </row>
    <row r="64840" spans="4:4" x14ac:dyDescent="0.3">
      <c r="D64840" s="4"/>
    </row>
    <row r="64841" spans="4:4" x14ac:dyDescent="0.3">
      <c r="D64841" s="4"/>
    </row>
    <row r="64842" spans="4:4" x14ac:dyDescent="0.3">
      <c r="D64842" s="4"/>
    </row>
    <row r="64843" spans="4:4" x14ac:dyDescent="0.3">
      <c r="D64843" s="4"/>
    </row>
    <row r="64844" spans="4:4" x14ac:dyDescent="0.3">
      <c r="D64844" s="4"/>
    </row>
    <row r="64845" spans="4:4" x14ac:dyDescent="0.3">
      <c r="D64845" s="4"/>
    </row>
    <row r="64846" spans="4:4" x14ac:dyDescent="0.3">
      <c r="D64846" s="4"/>
    </row>
    <row r="64847" spans="4:4" x14ac:dyDescent="0.3">
      <c r="D64847" s="4"/>
    </row>
    <row r="64848" spans="4:4" x14ac:dyDescent="0.3">
      <c r="D64848" s="4"/>
    </row>
    <row r="64849" spans="4:4" x14ac:dyDescent="0.3">
      <c r="D64849" s="4"/>
    </row>
    <row r="64850" spans="4:4" x14ac:dyDescent="0.3">
      <c r="D64850" s="4"/>
    </row>
    <row r="64851" spans="4:4" x14ac:dyDescent="0.3">
      <c r="D64851" s="4"/>
    </row>
    <row r="64852" spans="4:4" x14ac:dyDescent="0.3">
      <c r="D64852" s="4"/>
    </row>
    <row r="64853" spans="4:4" x14ac:dyDescent="0.3">
      <c r="D64853" s="4"/>
    </row>
    <row r="64854" spans="4:4" x14ac:dyDescent="0.3">
      <c r="D64854" s="4"/>
    </row>
    <row r="64855" spans="4:4" x14ac:dyDescent="0.3">
      <c r="D64855" s="4"/>
    </row>
    <row r="64856" spans="4:4" x14ac:dyDescent="0.3">
      <c r="D64856" s="4"/>
    </row>
    <row r="64857" spans="4:4" x14ac:dyDescent="0.3">
      <c r="D64857" s="4"/>
    </row>
    <row r="64858" spans="4:4" x14ac:dyDescent="0.3">
      <c r="D64858" s="4"/>
    </row>
    <row r="64859" spans="4:4" x14ac:dyDescent="0.3">
      <c r="D64859" s="4"/>
    </row>
    <row r="64860" spans="4:4" x14ac:dyDescent="0.3">
      <c r="D64860" s="4"/>
    </row>
    <row r="64861" spans="4:4" x14ac:dyDescent="0.3">
      <c r="D64861" s="4"/>
    </row>
    <row r="64862" spans="4:4" x14ac:dyDescent="0.3">
      <c r="D64862" s="4"/>
    </row>
    <row r="64863" spans="4:4" x14ac:dyDescent="0.3">
      <c r="D64863" s="4"/>
    </row>
    <row r="64864" spans="4:4" x14ac:dyDescent="0.3">
      <c r="D64864" s="4"/>
    </row>
    <row r="64865" spans="4:4" x14ac:dyDescent="0.3">
      <c r="D64865" s="4"/>
    </row>
    <row r="64866" spans="4:4" x14ac:dyDescent="0.3">
      <c r="D64866" s="4"/>
    </row>
    <row r="64867" spans="4:4" x14ac:dyDescent="0.3">
      <c r="D64867" s="4"/>
    </row>
    <row r="64868" spans="4:4" x14ac:dyDescent="0.3">
      <c r="D64868" s="4"/>
    </row>
    <row r="64869" spans="4:4" x14ac:dyDescent="0.3">
      <c r="D64869" s="4"/>
    </row>
    <row r="64870" spans="4:4" x14ac:dyDescent="0.3">
      <c r="D64870" s="4"/>
    </row>
    <row r="64871" spans="4:4" x14ac:dyDescent="0.3">
      <c r="D64871" s="4"/>
    </row>
    <row r="64872" spans="4:4" x14ac:dyDescent="0.3">
      <c r="D64872" s="4"/>
    </row>
    <row r="64873" spans="4:4" x14ac:dyDescent="0.3">
      <c r="D64873" s="4"/>
    </row>
    <row r="64874" spans="4:4" x14ac:dyDescent="0.3">
      <c r="D64874" s="4"/>
    </row>
    <row r="64875" spans="4:4" x14ac:dyDescent="0.3">
      <c r="D64875" s="4"/>
    </row>
    <row r="64876" spans="4:4" x14ac:dyDescent="0.3">
      <c r="D64876" s="4"/>
    </row>
    <row r="64877" spans="4:4" x14ac:dyDescent="0.3">
      <c r="D64877" s="4"/>
    </row>
    <row r="64878" spans="4:4" x14ac:dyDescent="0.3">
      <c r="D64878" s="4"/>
    </row>
    <row r="64879" spans="4:4" x14ac:dyDescent="0.3">
      <c r="D64879" s="4"/>
    </row>
    <row r="64880" spans="4:4" x14ac:dyDescent="0.3">
      <c r="D64880" s="4"/>
    </row>
    <row r="64881" spans="4:4" x14ac:dyDescent="0.3">
      <c r="D64881" s="4"/>
    </row>
    <row r="64882" spans="4:4" x14ac:dyDescent="0.3">
      <c r="D64882" s="4"/>
    </row>
    <row r="64883" spans="4:4" x14ac:dyDescent="0.3">
      <c r="D64883" s="4"/>
    </row>
    <row r="64884" spans="4:4" x14ac:dyDescent="0.3">
      <c r="D64884" s="4"/>
    </row>
    <row r="64885" spans="4:4" x14ac:dyDescent="0.3">
      <c r="D64885" s="4"/>
    </row>
    <row r="64886" spans="4:4" x14ac:dyDescent="0.3">
      <c r="D64886" s="4"/>
    </row>
    <row r="64887" spans="4:4" x14ac:dyDescent="0.3">
      <c r="D64887" s="4"/>
    </row>
    <row r="64888" spans="4:4" x14ac:dyDescent="0.3">
      <c r="D64888" s="4"/>
    </row>
    <row r="64889" spans="4:4" x14ac:dyDescent="0.3">
      <c r="D64889" s="4"/>
    </row>
    <row r="64890" spans="4:4" x14ac:dyDescent="0.3">
      <c r="D64890" s="4"/>
    </row>
    <row r="64891" spans="4:4" x14ac:dyDescent="0.3">
      <c r="D64891" s="4"/>
    </row>
    <row r="64892" spans="4:4" x14ac:dyDescent="0.3">
      <c r="D64892" s="4"/>
    </row>
    <row r="64893" spans="4:4" x14ac:dyDescent="0.3">
      <c r="D64893" s="4"/>
    </row>
    <row r="64894" spans="4:4" x14ac:dyDescent="0.3">
      <c r="D64894" s="4"/>
    </row>
    <row r="64895" spans="4:4" x14ac:dyDescent="0.3">
      <c r="D64895" s="4"/>
    </row>
    <row r="64896" spans="4:4" x14ac:dyDescent="0.3">
      <c r="D64896" s="4"/>
    </row>
    <row r="64897" spans="4:4" x14ac:dyDescent="0.3">
      <c r="D64897" s="4"/>
    </row>
    <row r="64898" spans="4:4" x14ac:dyDescent="0.3">
      <c r="D64898" s="4"/>
    </row>
    <row r="64899" spans="4:4" x14ac:dyDescent="0.3">
      <c r="D64899" s="4"/>
    </row>
    <row r="64900" spans="4:4" x14ac:dyDescent="0.3">
      <c r="D64900" s="4"/>
    </row>
    <row r="64901" spans="4:4" x14ac:dyDescent="0.3">
      <c r="D64901" s="4"/>
    </row>
    <row r="64902" spans="4:4" x14ac:dyDescent="0.3">
      <c r="D64902" s="4"/>
    </row>
    <row r="64903" spans="4:4" x14ac:dyDescent="0.3">
      <c r="D64903" s="4"/>
    </row>
    <row r="64904" spans="4:4" x14ac:dyDescent="0.3">
      <c r="D64904" s="4"/>
    </row>
    <row r="64905" spans="4:4" x14ac:dyDescent="0.3">
      <c r="D64905" s="4"/>
    </row>
    <row r="64906" spans="4:4" x14ac:dyDescent="0.3">
      <c r="D64906" s="4"/>
    </row>
    <row r="64907" spans="4:4" x14ac:dyDescent="0.3">
      <c r="D64907" s="4"/>
    </row>
    <row r="64908" spans="4:4" x14ac:dyDescent="0.3">
      <c r="D64908" s="4"/>
    </row>
    <row r="64909" spans="4:4" x14ac:dyDescent="0.3">
      <c r="D64909" s="4"/>
    </row>
    <row r="64910" spans="4:4" x14ac:dyDescent="0.3">
      <c r="D64910" s="4"/>
    </row>
    <row r="64911" spans="4:4" x14ac:dyDescent="0.3">
      <c r="D64911" s="4"/>
    </row>
    <row r="64912" spans="4:4" x14ac:dyDescent="0.3">
      <c r="D64912" s="4"/>
    </row>
    <row r="64913" spans="4:4" x14ac:dyDescent="0.3">
      <c r="D64913" s="4"/>
    </row>
    <row r="64914" spans="4:4" x14ac:dyDescent="0.3">
      <c r="D64914" s="4"/>
    </row>
    <row r="64915" spans="4:4" x14ac:dyDescent="0.3">
      <c r="D64915" s="4"/>
    </row>
    <row r="64916" spans="4:4" x14ac:dyDescent="0.3">
      <c r="D64916" s="4"/>
    </row>
    <row r="64917" spans="4:4" x14ac:dyDescent="0.3">
      <c r="D64917" s="4"/>
    </row>
    <row r="64918" spans="4:4" x14ac:dyDescent="0.3">
      <c r="D64918" s="4"/>
    </row>
    <row r="64919" spans="4:4" x14ac:dyDescent="0.3">
      <c r="D64919" s="4"/>
    </row>
    <row r="64920" spans="4:4" x14ac:dyDescent="0.3">
      <c r="D64920" s="4"/>
    </row>
    <row r="64921" spans="4:4" x14ac:dyDescent="0.3">
      <c r="D64921" s="4"/>
    </row>
    <row r="64922" spans="4:4" x14ac:dyDescent="0.3">
      <c r="D64922" s="4"/>
    </row>
    <row r="64923" spans="4:4" x14ac:dyDescent="0.3">
      <c r="D64923" s="4"/>
    </row>
    <row r="64924" spans="4:4" x14ac:dyDescent="0.3">
      <c r="D64924" s="4"/>
    </row>
    <row r="64925" spans="4:4" x14ac:dyDescent="0.3">
      <c r="D64925" s="4"/>
    </row>
    <row r="64926" spans="4:4" x14ac:dyDescent="0.3">
      <c r="D64926" s="4"/>
    </row>
    <row r="64927" spans="4:4" x14ac:dyDescent="0.3">
      <c r="D64927" s="4"/>
    </row>
    <row r="64928" spans="4:4" x14ac:dyDescent="0.3">
      <c r="D64928" s="4"/>
    </row>
    <row r="64929" spans="4:4" x14ac:dyDescent="0.3">
      <c r="D64929" s="4"/>
    </row>
    <row r="64930" spans="4:4" x14ac:dyDescent="0.3">
      <c r="D64930" s="4"/>
    </row>
    <row r="64931" spans="4:4" x14ac:dyDescent="0.3">
      <c r="D64931" s="4"/>
    </row>
    <row r="64932" spans="4:4" x14ac:dyDescent="0.3">
      <c r="D64932" s="4"/>
    </row>
    <row r="64933" spans="4:4" x14ac:dyDescent="0.3">
      <c r="D64933" s="4"/>
    </row>
    <row r="64934" spans="4:4" x14ac:dyDescent="0.3">
      <c r="D64934" s="4"/>
    </row>
    <row r="64935" spans="4:4" x14ac:dyDescent="0.3">
      <c r="D64935" s="4"/>
    </row>
    <row r="64936" spans="4:4" x14ac:dyDescent="0.3">
      <c r="D64936" s="4"/>
    </row>
    <row r="64937" spans="4:4" x14ac:dyDescent="0.3">
      <c r="D64937" s="4"/>
    </row>
    <row r="64938" spans="4:4" x14ac:dyDescent="0.3">
      <c r="D64938" s="4"/>
    </row>
    <row r="64939" spans="4:4" x14ac:dyDescent="0.3">
      <c r="D64939" s="4"/>
    </row>
    <row r="64940" spans="4:4" x14ac:dyDescent="0.3">
      <c r="D64940" s="4"/>
    </row>
    <row r="64941" spans="4:4" x14ac:dyDescent="0.3">
      <c r="D64941" s="4"/>
    </row>
    <row r="64942" spans="4:4" x14ac:dyDescent="0.3">
      <c r="D64942" s="4"/>
    </row>
    <row r="64943" spans="4:4" x14ac:dyDescent="0.3">
      <c r="D64943" s="4"/>
    </row>
    <row r="64944" spans="4:4" x14ac:dyDescent="0.3">
      <c r="D64944" s="4"/>
    </row>
    <row r="64945" spans="4:4" x14ac:dyDescent="0.3">
      <c r="D64945" s="4"/>
    </row>
    <row r="64946" spans="4:4" x14ac:dyDescent="0.3">
      <c r="D64946" s="4"/>
    </row>
    <row r="64947" spans="4:4" x14ac:dyDescent="0.3">
      <c r="D64947" s="4"/>
    </row>
    <row r="64948" spans="4:4" x14ac:dyDescent="0.3">
      <c r="D64948" s="4"/>
    </row>
    <row r="64949" spans="4:4" x14ac:dyDescent="0.3">
      <c r="D64949" s="4"/>
    </row>
    <row r="64950" spans="4:4" x14ac:dyDescent="0.3">
      <c r="D64950" s="4"/>
    </row>
    <row r="64951" spans="4:4" x14ac:dyDescent="0.3">
      <c r="D64951" s="4"/>
    </row>
    <row r="64952" spans="4:4" x14ac:dyDescent="0.3">
      <c r="D64952" s="4"/>
    </row>
    <row r="64953" spans="4:4" x14ac:dyDescent="0.3">
      <c r="D64953" s="4"/>
    </row>
    <row r="64954" spans="4:4" x14ac:dyDescent="0.3">
      <c r="D64954" s="4"/>
    </row>
    <row r="64955" spans="4:4" x14ac:dyDescent="0.3">
      <c r="D64955" s="4"/>
    </row>
    <row r="64956" spans="4:4" x14ac:dyDescent="0.3">
      <c r="D64956" s="4"/>
    </row>
    <row r="64957" spans="4:4" x14ac:dyDescent="0.3">
      <c r="D64957" s="4"/>
    </row>
    <row r="64958" spans="4:4" x14ac:dyDescent="0.3">
      <c r="D64958" s="4"/>
    </row>
    <row r="64959" spans="4:4" x14ac:dyDescent="0.3">
      <c r="D64959" s="4"/>
    </row>
    <row r="64960" spans="4:4" x14ac:dyDescent="0.3">
      <c r="D64960" s="4"/>
    </row>
    <row r="64961" spans="4:4" x14ac:dyDescent="0.3">
      <c r="D64961" s="4"/>
    </row>
    <row r="64962" spans="4:4" x14ac:dyDescent="0.3">
      <c r="D64962" s="4"/>
    </row>
    <row r="64963" spans="4:4" x14ac:dyDescent="0.3">
      <c r="D64963" s="4"/>
    </row>
    <row r="64964" spans="4:4" x14ac:dyDescent="0.3">
      <c r="D64964" s="4"/>
    </row>
    <row r="64965" spans="4:4" x14ac:dyDescent="0.3">
      <c r="D64965" s="4"/>
    </row>
    <row r="64966" spans="4:4" x14ac:dyDescent="0.3">
      <c r="D64966" s="4"/>
    </row>
    <row r="64967" spans="4:4" x14ac:dyDescent="0.3">
      <c r="D64967" s="4"/>
    </row>
    <row r="64968" spans="4:4" x14ac:dyDescent="0.3">
      <c r="D64968" s="4"/>
    </row>
    <row r="64969" spans="4:4" x14ac:dyDescent="0.3">
      <c r="D64969" s="4"/>
    </row>
    <row r="64970" spans="4:4" x14ac:dyDescent="0.3">
      <c r="D64970" s="4"/>
    </row>
    <row r="64971" spans="4:4" x14ac:dyDescent="0.3">
      <c r="D64971" s="4"/>
    </row>
    <row r="64972" spans="4:4" x14ac:dyDescent="0.3">
      <c r="D64972" s="4"/>
    </row>
    <row r="64973" spans="4:4" x14ac:dyDescent="0.3">
      <c r="D64973" s="4"/>
    </row>
    <row r="64974" spans="4:4" x14ac:dyDescent="0.3">
      <c r="D64974" s="4"/>
    </row>
    <row r="64975" spans="4:4" x14ac:dyDescent="0.3">
      <c r="D64975" s="4"/>
    </row>
    <row r="64976" spans="4:4" x14ac:dyDescent="0.3">
      <c r="D64976" s="4"/>
    </row>
    <row r="64977" spans="4:4" x14ac:dyDescent="0.3">
      <c r="D64977" s="4"/>
    </row>
    <row r="64978" spans="4:4" x14ac:dyDescent="0.3">
      <c r="D64978" s="4"/>
    </row>
    <row r="64979" spans="4:4" x14ac:dyDescent="0.3">
      <c r="D64979" s="4"/>
    </row>
    <row r="64980" spans="4:4" x14ac:dyDescent="0.3">
      <c r="D64980" s="4"/>
    </row>
    <row r="64981" spans="4:4" x14ac:dyDescent="0.3">
      <c r="D64981" s="4"/>
    </row>
    <row r="64982" spans="4:4" x14ac:dyDescent="0.3">
      <c r="D64982" s="4"/>
    </row>
    <row r="64983" spans="4:4" x14ac:dyDescent="0.3">
      <c r="D64983" s="4"/>
    </row>
    <row r="64984" spans="4:4" x14ac:dyDescent="0.3">
      <c r="D64984" s="4"/>
    </row>
    <row r="64985" spans="4:4" x14ac:dyDescent="0.3">
      <c r="D64985" s="4"/>
    </row>
    <row r="64986" spans="4:4" x14ac:dyDescent="0.3">
      <c r="D64986" s="4"/>
    </row>
    <row r="64987" spans="4:4" x14ac:dyDescent="0.3">
      <c r="D64987" s="4"/>
    </row>
    <row r="64988" spans="4:4" x14ac:dyDescent="0.3">
      <c r="D64988" s="4"/>
    </row>
    <row r="64989" spans="4:4" x14ac:dyDescent="0.3">
      <c r="D64989" s="4"/>
    </row>
    <row r="64990" spans="4:4" x14ac:dyDescent="0.3">
      <c r="D64990" s="4"/>
    </row>
    <row r="64991" spans="4:4" x14ac:dyDescent="0.3">
      <c r="D64991" s="4"/>
    </row>
    <row r="64992" spans="4:4" x14ac:dyDescent="0.3">
      <c r="D64992" s="4"/>
    </row>
    <row r="64993" spans="4:4" x14ac:dyDescent="0.3">
      <c r="D64993" s="4"/>
    </row>
    <row r="64994" spans="4:4" x14ac:dyDescent="0.3">
      <c r="D64994" s="4"/>
    </row>
    <row r="64995" spans="4:4" x14ac:dyDescent="0.3">
      <c r="D64995" s="4"/>
    </row>
    <row r="64996" spans="4:4" x14ac:dyDescent="0.3">
      <c r="D64996" s="4"/>
    </row>
    <row r="64997" spans="4:4" x14ac:dyDescent="0.3">
      <c r="D64997" s="4"/>
    </row>
    <row r="64998" spans="4:4" x14ac:dyDescent="0.3">
      <c r="D64998" s="4"/>
    </row>
    <row r="64999" spans="4:4" x14ac:dyDescent="0.3">
      <c r="D64999" s="4"/>
    </row>
    <row r="65000" spans="4:4" x14ac:dyDescent="0.3">
      <c r="D65000" s="4"/>
    </row>
    <row r="65001" spans="4:4" x14ac:dyDescent="0.3">
      <c r="D65001" s="4"/>
    </row>
    <row r="65002" spans="4:4" x14ac:dyDescent="0.3">
      <c r="D65002" s="4"/>
    </row>
    <row r="65003" spans="4:4" x14ac:dyDescent="0.3">
      <c r="D65003" s="4"/>
    </row>
    <row r="65004" spans="4:4" x14ac:dyDescent="0.3">
      <c r="D65004" s="4"/>
    </row>
    <row r="65005" spans="4:4" x14ac:dyDescent="0.3">
      <c r="D65005" s="4"/>
    </row>
    <row r="65006" spans="4:4" x14ac:dyDescent="0.3">
      <c r="D65006" s="4"/>
    </row>
    <row r="65007" spans="4:4" x14ac:dyDescent="0.3">
      <c r="D65007" s="4"/>
    </row>
    <row r="65008" spans="4:4" x14ac:dyDescent="0.3">
      <c r="D65008" s="4"/>
    </row>
    <row r="65009" spans="4:4" x14ac:dyDescent="0.3">
      <c r="D65009" s="4"/>
    </row>
    <row r="65010" spans="4:4" x14ac:dyDescent="0.3">
      <c r="D65010" s="4"/>
    </row>
    <row r="65011" spans="4:4" x14ac:dyDescent="0.3">
      <c r="D65011" s="4"/>
    </row>
    <row r="65012" spans="4:4" x14ac:dyDescent="0.3">
      <c r="D65012" s="4"/>
    </row>
    <row r="65013" spans="4:4" x14ac:dyDescent="0.3">
      <c r="D65013" s="4"/>
    </row>
    <row r="65014" spans="4:4" x14ac:dyDescent="0.3">
      <c r="D65014" s="4"/>
    </row>
    <row r="65015" spans="4:4" x14ac:dyDescent="0.3">
      <c r="D65015" s="4"/>
    </row>
    <row r="65016" spans="4:4" x14ac:dyDescent="0.3">
      <c r="D65016" s="4"/>
    </row>
    <row r="65017" spans="4:4" x14ac:dyDescent="0.3">
      <c r="D65017" s="4"/>
    </row>
    <row r="65018" spans="4:4" x14ac:dyDescent="0.3">
      <c r="D65018" s="4"/>
    </row>
    <row r="65019" spans="4:4" x14ac:dyDescent="0.3">
      <c r="D65019" s="4"/>
    </row>
    <row r="65020" spans="4:4" x14ac:dyDescent="0.3">
      <c r="D65020" s="4"/>
    </row>
    <row r="65021" spans="4:4" x14ac:dyDescent="0.3">
      <c r="D65021" s="4"/>
    </row>
    <row r="65022" spans="4:4" x14ac:dyDescent="0.3">
      <c r="D65022" s="4"/>
    </row>
    <row r="65023" spans="4:4" x14ac:dyDescent="0.3">
      <c r="D65023" s="4"/>
    </row>
    <row r="65024" spans="4:4" x14ac:dyDescent="0.3">
      <c r="D65024" s="4"/>
    </row>
    <row r="65025" spans="4:4" x14ac:dyDescent="0.3">
      <c r="D65025" s="4"/>
    </row>
    <row r="65026" spans="4:4" x14ac:dyDescent="0.3">
      <c r="D65026" s="4"/>
    </row>
    <row r="65027" spans="4:4" x14ac:dyDescent="0.3">
      <c r="D65027" s="4"/>
    </row>
    <row r="65028" spans="4:4" x14ac:dyDescent="0.3">
      <c r="D65028" s="4"/>
    </row>
    <row r="65029" spans="4:4" x14ac:dyDescent="0.3">
      <c r="D65029" s="4"/>
    </row>
    <row r="65030" spans="4:4" x14ac:dyDescent="0.3">
      <c r="D65030" s="4"/>
    </row>
    <row r="65031" spans="4:4" x14ac:dyDescent="0.3">
      <c r="D65031" s="4"/>
    </row>
    <row r="65032" spans="4:4" x14ac:dyDescent="0.3">
      <c r="D65032" s="4"/>
    </row>
    <row r="65033" spans="4:4" x14ac:dyDescent="0.3">
      <c r="D65033" s="4"/>
    </row>
    <row r="65034" spans="4:4" x14ac:dyDescent="0.3">
      <c r="D65034" s="4"/>
    </row>
    <row r="65035" spans="4:4" x14ac:dyDescent="0.3">
      <c r="D65035" s="4"/>
    </row>
    <row r="65036" spans="4:4" x14ac:dyDescent="0.3">
      <c r="D65036" s="4"/>
    </row>
    <row r="65037" spans="4:4" x14ac:dyDescent="0.3">
      <c r="D65037" s="4"/>
    </row>
    <row r="65038" spans="4:4" x14ac:dyDescent="0.3">
      <c r="D65038" s="4"/>
    </row>
    <row r="65039" spans="4:4" x14ac:dyDescent="0.3">
      <c r="D65039" s="4"/>
    </row>
    <row r="65040" spans="4:4" x14ac:dyDescent="0.3">
      <c r="D65040" s="4"/>
    </row>
    <row r="65041" spans="4:4" x14ac:dyDescent="0.3">
      <c r="D65041" s="4"/>
    </row>
    <row r="65042" spans="4:4" x14ac:dyDescent="0.3">
      <c r="D65042" s="4"/>
    </row>
    <row r="65043" spans="4:4" x14ac:dyDescent="0.3">
      <c r="D65043" s="4"/>
    </row>
    <row r="65044" spans="4:4" x14ac:dyDescent="0.3">
      <c r="D65044" s="4"/>
    </row>
    <row r="65045" spans="4:4" x14ac:dyDescent="0.3">
      <c r="D65045" s="4"/>
    </row>
    <row r="65046" spans="4:4" x14ac:dyDescent="0.3">
      <c r="D65046" s="4"/>
    </row>
    <row r="65047" spans="4:4" x14ac:dyDescent="0.3">
      <c r="D65047" s="4"/>
    </row>
    <row r="65048" spans="4:4" x14ac:dyDescent="0.3">
      <c r="D65048" s="4"/>
    </row>
    <row r="65049" spans="4:4" x14ac:dyDescent="0.3">
      <c r="D65049" s="4"/>
    </row>
    <row r="65050" spans="4:4" x14ac:dyDescent="0.3">
      <c r="D65050" s="4"/>
    </row>
    <row r="65051" spans="4:4" x14ac:dyDescent="0.3">
      <c r="D65051" s="4"/>
    </row>
    <row r="65052" spans="4:4" x14ac:dyDescent="0.3">
      <c r="D65052" s="4"/>
    </row>
    <row r="65053" spans="4:4" x14ac:dyDescent="0.3">
      <c r="D65053" s="4"/>
    </row>
    <row r="65054" spans="4:4" x14ac:dyDescent="0.3">
      <c r="D65054" s="4"/>
    </row>
    <row r="65055" spans="4:4" x14ac:dyDescent="0.3">
      <c r="D65055" s="4"/>
    </row>
    <row r="65056" spans="4:4" x14ac:dyDescent="0.3">
      <c r="D65056" s="4"/>
    </row>
    <row r="65057" spans="4:4" x14ac:dyDescent="0.3">
      <c r="D65057" s="4"/>
    </row>
    <row r="65058" spans="4:4" x14ac:dyDescent="0.3">
      <c r="D65058" s="4"/>
    </row>
    <row r="65059" spans="4:4" x14ac:dyDescent="0.3">
      <c r="D65059" s="4"/>
    </row>
    <row r="65060" spans="4:4" x14ac:dyDescent="0.3">
      <c r="D65060" s="4"/>
    </row>
    <row r="65061" spans="4:4" x14ac:dyDescent="0.3">
      <c r="D65061" s="4"/>
    </row>
    <row r="65062" spans="4:4" x14ac:dyDescent="0.3">
      <c r="D65062" s="4"/>
    </row>
    <row r="65063" spans="4:4" x14ac:dyDescent="0.3">
      <c r="D65063" s="4"/>
    </row>
    <row r="65064" spans="4:4" x14ac:dyDescent="0.3">
      <c r="D65064" s="4"/>
    </row>
    <row r="65065" spans="4:4" x14ac:dyDescent="0.3">
      <c r="D65065" s="4"/>
    </row>
    <row r="65066" spans="4:4" x14ac:dyDescent="0.3">
      <c r="D65066" s="4"/>
    </row>
    <row r="65067" spans="4:4" x14ac:dyDescent="0.3">
      <c r="D65067" s="4"/>
    </row>
    <row r="65068" spans="4:4" x14ac:dyDescent="0.3">
      <c r="D65068" s="4"/>
    </row>
    <row r="65069" spans="4:4" x14ac:dyDescent="0.3">
      <c r="D65069" s="4"/>
    </row>
    <row r="65070" spans="4:4" x14ac:dyDescent="0.3">
      <c r="D65070" s="4"/>
    </row>
    <row r="65071" spans="4:4" x14ac:dyDescent="0.3">
      <c r="D65071" s="4"/>
    </row>
    <row r="65072" spans="4:4" x14ac:dyDescent="0.3">
      <c r="D65072" s="4"/>
    </row>
    <row r="65073" spans="4:4" x14ac:dyDescent="0.3">
      <c r="D65073" s="4"/>
    </row>
    <row r="65074" spans="4:4" x14ac:dyDescent="0.3">
      <c r="D65074" s="4"/>
    </row>
    <row r="65075" spans="4:4" x14ac:dyDescent="0.3">
      <c r="D65075" s="4"/>
    </row>
    <row r="65076" spans="4:4" x14ac:dyDescent="0.3">
      <c r="D65076" s="4"/>
    </row>
    <row r="65077" spans="4:4" x14ac:dyDescent="0.3">
      <c r="D65077" s="4"/>
    </row>
    <row r="65078" spans="4:4" x14ac:dyDescent="0.3">
      <c r="D65078" s="4"/>
    </row>
    <row r="65079" spans="4:4" x14ac:dyDescent="0.3">
      <c r="D65079" s="4"/>
    </row>
    <row r="65080" spans="4:4" x14ac:dyDescent="0.3">
      <c r="D65080" s="4"/>
    </row>
    <row r="65081" spans="4:4" x14ac:dyDescent="0.3">
      <c r="D65081" s="4"/>
    </row>
    <row r="65082" spans="4:4" x14ac:dyDescent="0.3">
      <c r="D65082" s="4"/>
    </row>
    <row r="65083" spans="4:4" x14ac:dyDescent="0.3">
      <c r="D65083" s="4"/>
    </row>
    <row r="65084" spans="4:4" x14ac:dyDescent="0.3">
      <c r="D65084" s="4"/>
    </row>
    <row r="65085" spans="4:4" x14ac:dyDescent="0.3">
      <c r="D65085" s="4"/>
    </row>
    <row r="65086" spans="4:4" x14ac:dyDescent="0.3">
      <c r="D65086" s="4"/>
    </row>
    <row r="65087" spans="4:4" x14ac:dyDescent="0.3">
      <c r="D65087" s="4"/>
    </row>
    <row r="65088" spans="4:4" x14ac:dyDescent="0.3">
      <c r="D65088" s="4"/>
    </row>
    <row r="65089" spans="4:4" x14ac:dyDescent="0.3">
      <c r="D65089" s="4"/>
    </row>
    <row r="65090" spans="4:4" x14ac:dyDescent="0.3">
      <c r="D65090" s="4"/>
    </row>
    <row r="65091" spans="4:4" x14ac:dyDescent="0.3">
      <c r="D65091" s="4"/>
    </row>
    <row r="65092" spans="4:4" x14ac:dyDescent="0.3">
      <c r="D65092" s="4"/>
    </row>
    <row r="65093" spans="4:4" x14ac:dyDescent="0.3">
      <c r="D65093" s="4"/>
    </row>
    <row r="65094" spans="4:4" x14ac:dyDescent="0.3">
      <c r="D65094" s="4"/>
    </row>
    <row r="65095" spans="4:4" x14ac:dyDescent="0.3">
      <c r="D65095" s="4"/>
    </row>
    <row r="65096" spans="4:4" x14ac:dyDescent="0.3">
      <c r="D65096" s="4"/>
    </row>
    <row r="65097" spans="4:4" x14ac:dyDescent="0.3">
      <c r="D65097" s="4"/>
    </row>
    <row r="65098" spans="4:4" x14ac:dyDescent="0.3">
      <c r="D65098" s="4"/>
    </row>
    <row r="65099" spans="4:4" x14ac:dyDescent="0.3">
      <c r="D65099" s="4"/>
    </row>
    <row r="65100" spans="4:4" x14ac:dyDescent="0.3">
      <c r="D65100" s="4"/>
    </row>
    <row r="65101" spans="4:4" x14ac:dyDescent="0.3">
      <c r="D65101" s="4"/>
    </row>
    <row r="65102" spans="4:4" x14ac:dyDescent="0.3">
      <c r="D65102" s="4"/>
    </row>
    <row r="65103" spans="4:4" x14ac:dyDescent="0.3">
      <c r="D65103" s="4"/>
    </row>
    <row r="65104" spans="4:4" x14ac:dyDescent="0.3">
      <c r="D65104" s="4"/>
    </row>
    <row r="65105" spans="4:4" x14ac:dyDescent="0.3">
      <c r="D65105" s="4"/>
    </row>
    <row r="65106" spans="4:4" x14ac:dyDescent="0.3">
      <c r="D65106" s="4"/>
    </row>
    <row r="65107" spans="4:4" x14ac:dyDescent="0.3">
      <c r="D65107" s="4"/>
    </row>
    <row r="65108" spans="4:4" x14ac:dyDescent="0.3">
      <c r="D65108" s="4"/>
    </row>
    <row r="65109" spans="4:4" x14ac:dyDescent="0.3">
      <c r="D65109" s="4"/>
    </row>
    <row r="65110" spans="4:4" x14ac:dyDescent="0.3">
      <c r="D65110" s="4"/>
    </row>
    <row r="65111" spans="4:4" x14ac:dyDescent="0.3">
      <c r="D65111" s="4"/>
    </row>
    <row r="65112" spans="4:4" x14ac:dyDescent="0.3">
      <c r="D65112" s="4"/>
    </row>
    <row r="65113" spans="4:4" x14ac:dyDescent="0.3">
      <c r="D65113" s="4"/>
    </row>
    <row r="65114" spans="4:4" x14ac:dyDescent="0.3">
      <c r="D65114" s="4"/>
    </row>
    <row r="65115" spans="4:4" x14ac:dyDescent="0.3">
      <c r="D65115" s="4"/>
    </row>
    <row r="65116" spans="4:4" x14ac:dyDescent="0.3">
      <c r="D65116" s="4"/>
    </row>
    <row r="65117" spans="4:4" x14ac:dyDescent="0.3">
      <c r="D65117" s="4"/>
    </row>
    <row r="65118" spans="4:4" x14ac:dyDescent="0.3">
      <c r="D65118" s="4"/>
    </row>
    <row r="65119" spans="4:4" x14ac:dyDescent="0.3">
      <c r="D65119" s="4"/>
    </row>
    <row r="65120" spans="4:4" x14ac:dyDescent="0.3">
      <c r="D65120" s="4"/>
    </row>
    <row r="65121" spans="4:4" x14ac:dyDescent="0.3">
      <c r="D65121" s="4"/>
    </row>
    <row r="65122" spans="4:4" x14ac:dyDescent="0.3">
      <c r="D65122" s="4"/>
    </row>
    <row r="65123" spans="4:4" x14ac:dyDescent="0.3">
      <c r="D65123" s="4"/>
    </row>
    <row r="65124" spans="4:4" x14ac:dyDescent="0.3">
      <c r="D65124" s="4"/>
    </row>
    <row r="65125" spans="4:4" x14ac:dyDescent="0.3">
      <c r="D65125" s="4"/>
    </row>
    <row r="65126" spans="4:4" x14ac:dyDescent="0.3">
      <c r="D65126" s="4"/>
    </row>
    <row r="65127" spans="4:4" x14ac:dyDescent="0.3">
      <c r="D65127" s="4"/>
    </row>
    <row r="65128" spans="4:4" x14ac:dyDescent="0.3">
      <c r="D65128" s="4"/>
    </row>
    <row r="65129" spans="4:4" x14ac:dyDescent="0.3">
      <c r="D65129" s="4"/>
    </row>
    <row r="65130" spans="4:4" x14ac:dyDescent="0.3">
      <c r="D65130" s="4"/>
    </row>
    <row r="65131" spans="4:4" x14ac:dyDescent="0.3">
      <c r="D65131" s="4"/>
    </row>
    <row r="65132" spans="4:4" x14ac:dyDescent="0.3">
      <c r="D65132" s="4"/>
    </row>
    <row r="65133" spans="4:4" x14ac:dyDescent="0.3">
      <c r="D65133" s="4"/>
    </row>
    <row r="65134" spans="4:4" x14ac:dyDescent="0.3">
      <c r="D65134" s="4"/>
    </row>
    <row r="65135" spans="4:4" x14ac:dyDescent="0.3">
      <c r="D65135" s="4"/>
    </row>
    <row r="65136" spans="4:4" x14ac:dyDescent="0.3">
      <c r="D65136" s="4"/>
    </row>
    <row r="65137" spans="4:4" x14ac:dyDescent="0.3">
      <c r="D65137" s="4"/>
    </row>
    <row r="65138" spans="4:4" x14ac:dyDescent="0.3">
      <c r="D65138" s="4"/>
    </row>
    <row r="65139" spans="4:4" x14ac:dyDescent="0.3">
      <c r="D65139" s="4"/>
    </row>
    <row r="65140" spans="4:4" x14ac:dyDescent="0.3">
      <c r="D65140" s="4"/>
    </row>
    <row r="65141" spans="4:4" x14ac:dyDescent="0.3">
      <c r="D65141" s="4"/>
    </row>
    <row r="65142" spans="4:4" x14ac:dyDescent="0.3">
      <c r="D65142" s="4"/>
    </row>
    <row r="65143" spans="4:4" x14ac:dyDescent="0.3">
      <c r="D65143" s="4"/>
    </row>
    <row r="65144" spans="4:4" x14ac:dyDescent="0.3">
      <c r="D65144" s="4"/>
    </row>
    <row r="65145" spans="4:4" x14ac:dyDescent="0.3">
      <c r="D65145" s="4"/>
    </row>
    <row r="65146" spans="4:4" x14ac:dyDescent="0.3">
      <c r="D65146" s="4"/>
    </row>
    <row r="65147" spans="4:4" x14ac:dyDescent="0.3">
      <c r="D65147" s="4"/>
    </row>
    <row r="65148" spans="4:4" x14ac:dyDescent="0.3">
      <c r="D65148" s="4"/>
    </row>
    <row r="65149" spans="4:4" x14ac:dyDescent="0.3">
      <c r="D65149" s="4"/>
    </row>
    <row r="65150" spans="4:4" x14ac:dyDescent="0.3">
      <c r="D65150" s="4"/>
    </row>
    <row r="65151" spans="4:4" x14ac:dyDescent="0.3">
      <c r="D65151" s="4"/>
    </row>
    <row r="65152" spans="4:4" x14ac:dyDescent="0.3">
      <c r="D65152" s="4"/>
    </row>
    <row r="65153" spans="4:4" x14ac:dyDescent="0.3">
      <c r="D65153" s="4"/>
    </row>
    <row r="65154" spans="4:4" x14ac:dyDescent="0.3">
      <c r="D65154" s="4"/>
    </row>
    <row r="65155" spans="4:4" x14ac:dyDescent="0.3">
      <c r="D65155" s="4"/>
    </row>
    <row r="65156" spans="4:4" x14ac:dyDescent="0.3">
      <c r="D65156" s="4"/>
    </row>
    <row r="65157" spans="4:4" x14ac:dyDescent="0.3">
      <c r="D65157" s="4"/>
    </row>
    <row r="65158" spans="4:4" x14ac:dyDescent="0.3">
      <c r="D65158" s="4"/>
    </row>
    <row r="65159" spans="4:4" x14ac:dyDescent="0.3">
      <c r="D65159" s="4"/>
    </row>
    <row r="65160" spans="4:4" x14ac:dyDescent="0.3">
      <c r="D65160" s="4"/>
    </row>
    <row r="65161" spans="4:4" x14ac:dyDescent="0.3">
      <c r="D65161" s="4"/>
    </row>
    <row r="65162" spans="4:4" x14ac:dyDescent="0.3">
      <c r="D65162" s="4"/>
    </row>
    <row r="65163" spans="4:4" x14ac:dyDescent="0.3">
      <c r="D65163" s="4"/>
    </row>
    <row r="65164" spans="4:4" x14ac:dyDescent="0.3">
      <c r="D65164" s="4"/>
    </row>
    <row r="65165" spans="4:4" x14ac:dyDescent="0.3">
      <c r="D65165" s="4"/>
    </row>
    <row r="65166" spans="4:4" x14ac:dyDescent="0.3">
      <c r="D65166" s="4"/>
    </row>
    <row r="65167" spans="4:4" x14ac:dyDescent="0.3">
      <c r="D65167" s="4"/>
    </row>
    <row r="65168" spans="4:4" x14ac:dyDescent="0.3">
      <c r="D65168" s="4"/>
    </row>
    <row r="65169" spans="4:4" x14ac:dyDescent="0.3">
      <c r="D65169" s="4"/>
    </row>
    <row r="65170" spans="4:4" x14ac:dyDescent="0.3">
      <c r="D65170" s="4"/>
    </row>
    <row r="65171" spans="4:4" x14ac:dyDescent="0.3">
      <c r="D65171" s="4"/>
    </row>
    <row r="65172" spans="4:4" x14ac:dyDescent="0.3">
      <c r="D65172" s="4"/>
    </row>
    <row r="65173" spans="4:4" x14ac:dyDescent="0.3">
      <c r="D65173" s="4"/>
    </row>
    <row r="65174" spans="4:4" x14ac:dyDescent="0.3">
      <c r="D65174" s="4"/>
    </row>
    <row r="65175" spans="4:4" x14ac:dyDescent="0.3">
      <c r="D65175" s="4"/>
    </row>
    <row r="65176" spans="4:4" x14ac:dyDescent="0.3">
      <c r="D65176" s="4"/>
    </row>
    <row r="65177" spans="4:4" x14ac:dyDescent="0.3">
      <c r="D65177" s="4"/>
    </row>
    <row r="65178" spans="4:4" x14ac:dyDescent="0.3">
      <c r="D65178" s="4"/>
    </row>
    <row r="65179" spans="4:4" x14ac:dyDescent="0.3">
      <c r="D65179" s="4"/>
    </row>
    <row r="65180" spans="4:4" x14ac:dyDescent="0.3">
      <c r="D65180" s="4"/>
    </row>
    <row r="65181" spans="4:4" x14ac:dyDescent="0.3">
      <c r="D65181" s="4"/>
    </row>
    <row r="65182" spans="4:4" x14ac:dyDescent="0.3">
      <c r="D65182" s="4"/>
    </row>
    <row r="65183" spans="4:4" x14ac:dyDescent="0.3">
      <c r="D65183" s="4"/>
    </row>
    <row r="65184" spans="4:4" x14ac:dyDescent="0.3">
      <c r="D65184" s="4"/>
    </row>
    <row r="65185" spans="4:4" x14ac:dyDescent="0.3">
      <c r="D65185" s="4"/>
    </row>
    <row r="65186" spans="4:4" x14ac:dyDescent="0.3">
      <c r="D65186" s="4"/>
    </row>
    <row r="65187" spans="4:4" x14ac:dyDescent="0.3">
      <c r="D65187" s="4"/>
    </row>
    <row r="65188" spans="4:4" x14ac:dyDescent="0.3">
      <c r="D65188" s="4"/>
    </row>
    <row r="65189" spans="4:4" x14ac:dyDescent="0.3">
      <c r="D65189" s="4"/>
    </row>
    <row r="65190" spans="4:4" x14ac:dyDescent="0.3">
      <c r="D65190" s="4"/>
    </row>
    <row r="65191" spans="4:4" x14ac:dyDescent="0.3">
      <c r="D65191" s="4"/>
    </row>
    <row r="65192" spans="4:4" x14ac:dyDescent="0.3">
      <c r="D65192" s="4"/>
    </row>
    <row r="65193" spans="4:4" x14ac:dyDescent="0.3">
      <c r="D65193" s="4"/>
    </row>
    <row r="65194" spans="4:4" x14ac:dyDescent="0.3">
      <c r="D65194" s="4"/>
    </row>
    <row r="65195" spans="4:4" x14ac:dyDescent="0.3">
      <c r="D65195" s="4"/>
    </row>
    <row r="65196" spans="4:4" x14ac:dyDescent="0.3">
      <c r="D65196" s="4"/>
    </row>
    <row r="65197" spans="4:4" x14ac:dyDescent="0.3">
      <c r="D65197" s="4"/>
    </row>
    <row r="65198" spans="4:4" x14ac:dyDescent="0.3">
      <c r="D65198" s="4"/>
    </row>
    <row r="65199" spans="4:4" x14ac:dyDescent="0.3">
      <c r="D65199" s="4"/>
    </row>
    <row r="65200" spans="4:4" x14ac:dyDescent="0.3">
      <c r="D65200" s="4"/>
    </row>
    <row r="65201" spans="4:4" x14ac:dyDescent="0.3">
      <c r="D65201" s="4"/>
    </row>
    <row r="65202" spans="4:4" x14ac:dyDescent="0.3">
      <c r="D65202" s="4"/>
    </row>
    <row r="65203" spans="4:4" x14ac:dyDescent="0.3">
      <c r="D65203" s="4"/>
    </row>
    <row r="65204" spans="4:4" x14ac:dyDescent="0.3">
      <c r="D65204" s="4"/>
    </row>
    <row r="65205" spans="4:4" x14ac:dyDescent="0.3">
      <c r="D65205" s="4"/>
    </row>
    <row r="65206" spans="4:4" x14ac:dyDescent="0.3">
      <c r="D65206" s="4"/>
    </row>
    <row r="65207" spans="4:4" x14ac:dyDescent="0.3">
      <c r="D65207" s="4"/>
    </row>
    <row r="65208" spans="4:4" x14ac:dyDescent="0.3">
      <c r="D65208" s="4"/>
    </row>
    <row r="65209" spans="4:4" x14ac:dyDescent="0.3">
      <c r="D65209" s="4"/>
    </row>
    <row r="65210" spans="4:4" x14ac:dyDescent="0.3">
      <c r="D65210" s="4"/>
    </row>
    <row r="65211" spans="4:4" x14ac:dyDescent="0.3">
      <c r="D65211" s="4"/>
    </row>
    <row r="65212" spans="4:4" x14ac:dyDescent="0.3">
      <c r="D65212" s="4"/>
    </row>
    <row r="65213" spans="4:4" x14ac:dyDescent="0.3">
      <c r="D65213" s="4"/>
    </row>
    <row r="65214" spans="4:4" x14ac:dyDescent="0.3">
      <c r="D65214" s="4"/>
    </row>
    <row r="65215" spans="4:4" x14ac:dyDescent="0.3">
      <c r="D65215" s="4"/>
    </row>
    <row r="65216" spans="4:4" x14ac:dyDescent="0.3">
      <c r="D65216" s="4"/>
    </row>
    <row r="65217" spans="4:4" x14ac:dyDescent="0.3">
      <c r="D65217" s="4"/>
    </row>
    <row r="65218" spans="4:4" x14ac:dyDescent="0.3">
      <c r="D65218" s="4"/>
    </row>
    <row r="65219" spans="4:4" x14ac:dyDescent="0.3">
      <c r="D65219" s="4"/>
    </row>
    <row r="65220" spans="4:4" x14ac:dyDescent="0.3">
      <c r="D65220" s="4"/>
    </row>
    <row r="65221" spans="4:4" x14ac:dyDescent="0.3">
      <c r="D65221" s="4"/>
    </row>
    <row r="65222" spans="4:4" x14ac:dyDescent="0.3">
      <c r="D65222" s="4"/>
    </row>
    <row r="65223" spans="4:4" x14ac:dyDescent="0.3">
      <c r="D65223" s="4"/>
    </row>
    <row r="65224" spans="4:4" x14ac:dyDescent="0.3">
      <c r="D65224" s="4"/>
    </row>
    <row r="65225" spans="4:4" x14ac:dyDescent="0.3">
      <c r="D65225" s="4"/>
    </row>
    <row r="65226" spans="4:4" x14ac:dyDescent="0.3">
      <c r="D65226" s="4"/>
    </row>
    <row r="65227" spans="4:4" x14ac:dyDescent="0.3">
      <c r="D65227" s="4"/>
    </row>
    <row r="65228" spans="4:4" x14ac:dyDescent="0.3">
      <c r="D65228" s="4"/>
    </row>
    <row r="65229" spans="4:4" x14ac:dyDescent="0.3">
      <c r="D65229" s="4"/>
    </row>
    <row r="65230" spans="4:4" x14ac:dyDescent="0.3">
      <c r="D65230" s="4"/>
    </row>
    <row r="65231" spans="4:4" x14ac:dyDescent="0.3">
      <c r="D65231" s="4"/>
    </row>
    <row r="65232" spans="4:4" x14ac:dyDescent="0.3">
      <c r="D65232" s="4"/>
    </row>
    <row r="65233" spans="4:4" x14ac:dyDescent="0.3">
      <c r="D65233" s="4"/>
    </row>
    <row r="65234" spans="4:4" x14ac:dyDescent="0.3">
      <c r="D65234" s="4"/>
    </row>
    <row r="65235" spans="4:4" x14ac:dyDescent="0.3">
      <c r="D65235" s="4"/>
    </row>
    <row r="65236" spans="4:4" x14ac:dyDescent="0.3">
      <c r="D65236" s="4"/>
    </row>
    <row r="65237" spans="4:4" x14ac:dyDescent="0.3">
      <c r="D65237" s="4"/>
    </row>
    <row r="65238" spans="4:4" x14ac:dyDescent="0.3">
      <c r="D65238" s="4"/>
    </row>
    <row r="65239" spans="4:4" x14ac:dyDescent="0.3">
      <c r="D65239" s="4"/>
    </row>
    <row r="65240" spans="4:4" x14ac:dyDescent="0.3">
      <c r="D65240" s="4"/>
    </row>
    <row r="65241" spans="4:4" x14ac:dyDescent="0.3">
      <c r="D65241" s="4"/>
    </row>
    <row r="65242" spans="4:4" x14ac:dyDescent="0.3">
      <c r="D65242" s="4"/>
    </row>
    <row r="65243" spans="4:4" x14ac:dyDescent="0.3">
      <c r="D65243" s="4"/>
    </row>
    <row r="65244" spans="4:4" x14ac:dyDescent="0.3">
      <c r="D65244" s="4"/>
    </row>
    <row r="65245" spans="4:4" x14ac:dyDescent="0.3">
      <c r="D65245" s="4"/>
    </row>
    <row r="65246" spans="4:4" x14ac:dyDescent="0.3">
      <c r="D65246" s="4"/>
    </row>
    <row r="65247" spans="4:4" x14ac:dyDescent="0.3">
      <c r="D65247" s="4"/>
    </row>
    <row r="65248" spans="4:4" x14ac:dyDescent="0.3">
      <c r="D65248" s="4"/>
    </row>
    <row r="65249" spans="4:4" x14ac:dyDescent="0.3">
      <c r="D65249" s="4"/>
    </row>
    <row r="65250" spans="4:4" x14ac:dyDescent="0.3">
      <c r="D65250" s="4"/>
    </row>
    <row r="65251" spans="4:4" x14ac:dyDescent="0.3">
      <c r="D65251" s="4"/>
    </row>
    <row r="65252" spans="4:4" x14ac:dyDescent="0.3">
      <c r="D65252" s="4"/>
    </row>
    <row r="65253" spans="4:4" x14ac:dyDescent="0.3">
      <c r="D65253" s="4"/>
    </row>
    <row r="65254" spans="4:4" x14ac:dyDescent="0.3">
      <c r="D65254" s="4"/>
    </row>
    <row r="65255" spans="4:4" x14ac:dyDescent="0.3">
      <c r="D65255" s="4"/>
    </row>
    <row r="65256" spans="4:4" x14ac:dyDescent="0.3">
      <c r="D65256" s="4"/>
    </row>
    <row r="65257" spans="4:4" x14ac:dyDescent="0.3">
      <c r="D65257" s="4"/>
    </row>
    <row r="65258" spans="4:4" x14ac:dyDescent="0.3">
      <c r="D65258" s="4"/>
    </row>
    <row r="65259" spans="4:4" x14ac:dyDescent="0.3">
      <c r="D65259" s="4"/>
    </row>
    <row r="65260" spans="4:4" x14ac:dyDescent="0.3">
      <c r="D65260" s="4"/>
    </row>
    <row r="65261" spans="4:4" x14ac:dyDescent="0.3">
      <c r="D65261" s="4"/>
    </row>
    <row r="65262" spans="4:4" x14ac:dyDescent="0.3">
      <c r="D65262" s="4"/>
    </row>
    <row r="65263" spans="4:4" x14ac:dyDescent="0.3">
      <c r="D65263" s="4"/>
    </row>
    <row r="65264" spans="4:4" x14ac:dyDescent="0.3">
      <c r="D65264" s="4"/>
    </row>
    <row r="65265" spans="4:4" x14ac:dyDescent="0.3">
      <c r="D65265" s="4"/>
    </row>
    <row r="65266" spans="4:4" x14ac:dyDescent="0.3">
      <c r="D65266" s="4"/>
    </row>
    <row r="65267" spans="4:4" x14ac:dyDescent="0.3">
      <c r="D65267" s="4"/>
    </row>
    <row r="65268" spans="4:4" x14ac:dyDescent="0.3">
      <c r="D65268" s="4"/>
    </row>
    <row r="65269" spans="4:4" x14ac:dyDescent="0.3">
      <c r="D65269" s="4"/>
    </row>
    <row r="65270" spans="4:4" x14ac:dyDescent="0.3">
      <c r="D65270" s="4"/>
    </row>
    <row r="65271" spans="4:4" x14ac:dyDescent="0.3">
      <c r="D65271" s="4"/>
    </row>
    <row r="65272" spans="4:4" x14ac:dyDescent="0.3">
      <c r="D65272" s="4"/>
    </row>
    <row r="65273" spans="4:4" x14ac:dyDescent="0.3">
      <c r="D65273" s="4"/>
    </row>
    <row r="65274" spans="4:4" x14ac:dyDescent="0.3">
      <c r="D65274" s="4"/>
    </row>
    <row r="65275" spans="4:4" x14ac:dyDescent="0.3">
      <c r="D65275" s="4"/>
    </row>
    <row r="65276" spans="4:4" x14ac:dyDescent="0.3">
      <c r="D65276" s="4"/>
    </row>
    <row r="65277" spans="4:4" x14ac:dyDescent="0.3">
      <c r="D65277" s="4"/>
    </row>
    <row r="65278" spans="4:4" x14ac:dyDescent="0.3">
      <c r="D65278" s="4"/>
    </row>
    <row r="65279" spans="4:4" x14ac:dyDescent="0.3">
      <c r="D65279" s="4"/>
    </row>
    <row r="65280" spans="4:4" x14ac:dyDescent="0.3">
      <c r="D65280" s="4"/>
    </row>
    <row r="65281" spans="4:4" x14ac:dyDescent="0.3">
      <c r="D65281" s="4"/>
    </row>
    <row r="65282" spans="4:4" x14ac:dyDescent="0.3">
      <c r="D65282" s="4"/>
    </row>
    <row r="65283" spans="4:4" x14ac:dyDescent="0.3">
      <c r="D65283" s="4"/>
    </row>
    <row r="65284" spans="4:4" x14ac:dyDescent="0.3">
      <c r="D65284" s="4"/>
    </row>
    <row r="65285" spans="4:4" x14ac:dyDescent="0.3">
      <c r="D65285" s="4"/>
    </row>
    <row r="65286" spans="4:4" x14ac:dyDescent="0.3">
      <c r="D65286" s="4"/>
    </row>
    <row r="65287" spans="4:4" x14ac:dyDescent="0.3">
      <c r="D65287" s="4"/>
    </row>
    <row r="65288" spans="4:4" x14ac:dyDescent="0.3">
      <c r="D65288" s="4"/>
    </row>
    <row r="65289" spans="4:4" x14ac:dyDescent="0.3">
      <c r="D65289" s="4"/>
    </row>
    <row r="65290" spans="4:4" x14ac:dyDescent="0.3">
      <c r="D65290" s="4"/>
    </row>
    <row r="65291" spans="4:4" x14ac:dyDescent="0.3">
      <c r="D65291" s="4"/>
    </row>
    <row r="65292" spans="4:4" x14ac:dyDescent="0.3">
      <c r="D65292" s="4"/>
    </row>
    <row r="65293" spans="4:4" x14ac:dyDescent="0.3">
      <c r="D65293" s="4"/>
    </row>
    <row r="65294" spans="4:4" x14ac:dyDescent="0.3">
      <c r="D65294" s="4"/>
    </row>
    <row r="65295" spans="4:4" x14ac:dyDescent="0.3">
      <c r="D65295" s="4"/>
    </row>
    <row r="65296" spans="4:4" x14ac:dyDescent="0.3">
      <c r="D65296" s="4"/>
    </row>
    <row r="65297" spans="4:4" x14ac:dyDescent="0.3">
      <c r="D65297" s="4"/>
    </row>
    <row r="65298" spans="4:4" x14ac:dyDescent="0.3">
      <c r="D65298" s="4"/>
    </row>
    <row r="65299" spans="4:4" x14ac:dyDescent="0.3">
      <c r="D65299" s="4"/>
    </row>
    <row r="65300" spans="4:4" x14ac:dyDescent="0.3">
      <c r="D65300" s="4"/>
    </row>
    <row r="65301" spans="4:4" x14ac:dyDescent="0.3">
      <c r="D65301" s="4"/>
    </row>
    <row r="65302" spans="4:4" x14ac:dyDescent="0.3">
      <c r="D65302" s="4"/>
    </row>
    <row r="65303" spans="4:4" x14ac:dyDescent="0.3">
      <c r="D65303" s="4"/>
    </row>
    <row r="65304" spans="4:4" x14ac:dyDescent="0.3">
      <c r="D65304" s="4"/>
    </row>
    <row r="65305" spans="4:4" x14ac:dyDescent="0.3">
      <c r="D65305" s="4"/>
    </row>
    <row r="65306" spans="4:4" x14ac:dyDescent="0.3">
      <c r="D65306" s="4"/>
    </row>
    <row r="65307" spans="4:4" x14ac:dyDescent="0.3">
      <c r="D65307" s="4"/>
    </row>
    <row r="65308" spans="4:4" x14ac:dyDescent="0.3">
      <c r="D65308" s="4"/>
    </row>
    <row r="65309" spans="4:4" x14ac:dyDescent="0.3">
      <c r="D65309" s="4"/>
    </row>
    <row r="65310" spans="4:4" x14ac:dyDescent="0.3">
      <c r="D65310" s="4"/>
    </row>
    <row r="65311" spans="4:4" x14ac:dyDescent="0.3">
      <c r="D65311" s="4"/>
    </row>
    <row r="65312" spans="4:4" x14ac:dyDescent="0.3">
      <c r="D65312" s="4"/>
    </row>
    <row r="65313" spans="4:4" x14ac:dyDescent="0.3">
      <c r="D65313" s="4"/>
    </row>
    <row r="65314" spans="4:4" x14ac:dyDescent="0.3">
      <c r="D65314" s="4"/>
    </row>
    <row r="65315" spans="4:4" x14ac:dyDescent="0.3">
      <c r="D65315" s="4"/>
    </row>
    <row r="65316" spans="4:4" x14ac:dyDescent="0.3">
      <c r="D65316" s="4"/>
    </row>
    <row r="65317" spans="4:4" x14ac:dyDescent="0.3">
      <c r="D65317" s="4"/>
    </row>
    <row r="65318" spans="4:4" x14ac:dyDescent="0.3">
      <c r="D65318" s="4"/>
    </row>
    <row r="65319" spans="4:4" x14ac:dyDescent="0.3">
      <c r="D65319" s="4"/>
    </row>
    <row r="65320" spans="4:4" x14ac:dyDescent="0.3">
      <c r="D65320" s="4"/>
    </row>
    <row r="65321" spans="4:4" x14ac:dyDescent="0.3">
      <c r="D65321" s="4"/>
    </row>
    <row r="65322" spans="4:4" x14ac:dyDescent="0.3">
      <c r="D65322" s="4"/>
    </row>
    <row r="65323" spans="4:4" x14ac:dyDescent="0.3">
      <c r="D65323" s="4"/>
    </row>
    <row r="65324" spans="4:4" x14ac:dyDescent="0.3">
      <c r="D65324" s="4"/>
    </row>
    <row r="65325" spans="4:4" x14ac:dyDescent="0.3">
      <c r="D65325" s="4"/>
    </row>
    <row r="65326" spans="4:4" x14ac:dyDescent="0.3">
      <c r="D65326" s="4"/>
    </row>
    <row r="65327" spans="4:4" x14ac:dyDescent="0.3">
      <c r="D65327" s="4"/>
    </row>
    <row r="65328" spans="4:4" x14ac:dyDescent="0.3">
      <c r="D65328" s="4"/>
    </row>
    <row r="65329" spans="4:4" x14ac:dyDescent="0.3">
      <c r="D65329" s="4"/>
    </row>
    <row r="65330" spans="4:4" x14ac:dyDescent="0.3">
      <c r="D65330" s="4"/>
    </row>
    <row r="65331" spans="4:4" x14ac:dyDescent="0.3">
      <c r="D65331" s="4"/>
    </row>
    <row r="65332" spans="4:4" x14ac:dyDescent="0.3">
      <c r="D65332" s="4"/>
    </row>
    <row r="65333" spans="4:4" x14ac:dyDescent="0.3">
      <c r="D65333" s="4"/>
    </row>
    <row r="65334" spans="4:4" x14ac:dyDescent="0.3">
      <c r="D65334" s="4"/>
    </row>
    <row r="65335" spans="4:4" x14ac:dyDescent="0.3">
      <c r="D65335" s="4"/>
    </row>
    <row r="65336" spans="4:4" x14ac:dyDescent="0.3">
      <c r="D65336" s="4"/>
    </row>
    <row r="65337" spans="4:4" x14ac:dyDescent="0.3">
      <c r="D65337" s="4"/>
    </row>
    <row r="65338" spans="4:4" x14ac:dyDescent="0.3">
      <c r="D65338" s="4"/>
    </row>
    <row r="65339" spans="4:4" x14ac:dyDescent="0.3">
      <c r="D65339" s="4"/>
    </row>
    <row r="65340" spans="4:4" x14ac:dyDescent="0.3">
      <c r="D65340" s="4"/>
    </row>
    <row r="65341" spans="4:4" x14ac:dyDescent="0.3">
      <c r="D65341" s="4"/>
    </row>
    <row r="65342" spans="4:4" x14ac:dyDescent="0.3">
      <c r="D65342" s="4"/>
    </row>
    <row r="65343" spans="4:4" x14ac:dyDescent="0.3">
      <c r="D65343" s="4"/>
    </row>
    <row r="65344" spans="4:4" x14ac:dyDescent="0.3">
      <c r="D65344" s="4"/>
    </row>
    <row r="65345" spans="4:4" x14ac:dyDescent="0.3">
      <c r="D65345" s="4"/>
    </row>
    <row r="65346" spans="4:4" x14ac:dyDescent="0.3">
      <c r="D65346" s="4"/>
    </row>
    <row r="65347" spans="4:4" x14ac:dyDescent="0.3">
      <c r="D65347" s="4"/>
    </row>
    <row r="65348" spans="4:4" x14ac:dyDescent="0.3">
      <c r="D65348" s="4"/>
    </row>
    <row r="65349" spans="4:4" x14ac:dyDescent="0.3">
      <c r="D65349" s="4"/>
    </row>
    <row r="65350" spans="4:4" x14ac:dyDescent="0.3">
      <c r="D65350" s="4"/>
    </row>
    <row r="65351" spans="4:4" x14ac:dyDescent="0.3">
      <c r="D65351" s="4"/>
    </row>
    <row r="65352" spans="4:4" x14ac:dyDescent="0.3">
      <c r="D65352" s="4"/>
    </row>
    <row r="65353" spans="4:4" x14ac:dyDescent="0.3">
      <c r="D65353" s="4"/>
    </row>
    <row r="65354" spans="4:4" x14ac:dyDescent="0.3">
      <c r="D65354" s="4"/>
    </row>
    <row r="65355" spans="4:4" x14ac:dyDescent="0.3">
      <c r="D65355" s="4"/>
    </row>
    <row r="65356" spans="4:4" x14ac:dyDescent="0.3">
      <c r="D65356" s="4"/>
    </row>
    <row r="65357" spans="4:4" x14ac:dyDescent="0.3">
      <c r="D65357" s="4"/>
    </row>
    <row r="65358" spans="4:4" x14ac:dyDescent="0.3">
      <c r="D65358" s="4"/>
    </row>
    <row r="65359" spans="4:4" x14ac:dyDescent="0.3">
      <c r="D65359" s="4"/>
    </row>
    <row r="65360" spans="4:4" x14ac:dyDescent="0.3">
      <c r="D65360" s="4"/>
    </row>
    <row r="65361" spans="4:4" x14ac:dyDescent="0.3">
      <c r="D65361" s="4"/>
    </row>
    <row r="65362" spans="4:4" x14ac:dyDescent="0.3">
      <c r="D65362" s="4"/>
    </row>
    <row r="65363" spans="4:4" x14ac:dyDescent="0.3">
      <c r="D65363" s="4"/>
    </row>
    <row r="65364" spans="4:4" x14ac:dyDescent="0.3">
      <c r="D65364" s="4"/>
    </row>
    <row r="65365" spans="4:4" x14ac:dyDescent="0.3">
      <c r="D65365" s="4"/>
    </row>
    <row r="65366" spans="4:4" x14ac:dyDescent="0.3">
      <c r="D65366" s="4"/>
    </row>
    <row r="65367" spans="4:4" x14ac:dyDescent="0.3">
      <c r="D65367" s="4"/>
    </row>
    <row r="65368" spans="4:4" x14ac:dyDescent="0.3">
      <c r="D65368" s="4"/>
    </row>
    <row r="65369" spans="4:4" x14ac:dyDescent="0.3">
      <c r="D65369" s="4"/>
    </row>
    <row r="65370" spans="4:4" x14ac:dyDescent="0.3">
      <c r="D65370" s="4"/>
    </row>
    <row r="65371" spans="4:4" x14ac:dyDescent="0.3">
      <c r="D65371" s="4"/>
    </row>
    <row r="65372" spans="4:4" x14ac:dyDescent="0.3">
      <c r="D65372" s="4"/>
    </row>
    <row r="65373" spans="4:4" x14ac:dyDescent="0.3">
      <c r="D65373" s="4"/>
    </row>
    <row r="65374" spans="4:4" x14ac:dyDescent="0.3">
      <c r="D65374" s="4"/>
    </row>
    <row r="65375" spans="4:4" x14ac:dyDescent="0.3">
      <c r="D65375" s="4"/>
    </row>
    <row r="65376" spans="4:4" x14ac:dyDescent="0.3">
      <c r="D65376" s="4"/>
    </row>
    <row r="65377" spans="4:4" x14ac:dyDescent="0.3">
      <c r="D65377" s="4"/>
    </row>
    <row r="65378" spans="4:4" x14ac:dyDescent="0.3">
      <c r="D65378" s="4"/>
    </row>
    <row r="65379" spans="4:4" x14ac:dyDescent="0.3">
      <c r="D65379" s="4"/>
    </row>
    <row r="65380" spans="4:4" x14ac:dyDescent="0.3">
      <c r="D65380" s="4"/>
    </row>
    <row r="65381" spans="4:4" x14ac:dyDescent="0.3">
      <c r="D65381" s="4"/>
    </row>
    <row r="65382" spans="4:4" x14ac:dyDescent="0.3">
      <c r="D65382" s="4"/>
    </row>
    <row r="65383" spans="4:4" x14ac:dyDescent="0.3">
      <c r="D65383" s="4"/>
    </row>
    <row r="65384" spans="4:4" x14ac:dyDescent="0.3">
      <c r="D65384" s="4"/>
    </row>
    <row r="65385" spans="4:4" x14ac:dyDescent="0.3">
      <c r="D65385" s="4"/>
    </row>
    <row r="65386" spans="4:4" x14ac:dyDescent="0.3">
      <c r="D65386" s="4"/>
    </row>
    <row r="65387" spans="4:4" x14ac:dyDescent="0.3">
      <c r="D65387" s="4"/>
    </row>
    <row r="65388" spans="4:4" x14ac:dyDescent="0.3">
      <c r="D65388" s="4"/>
    </row>
    <row r="65389" spans="4:4" x14ac:dyDescent="0.3">
      <c r="D65389" s="4"/>
    </row>
    <row r="65390" spans="4:4" x14ac:dyDescent="0.3">
      <c r="D65390" s="4"/>
    </row>
    <row r="65391" spans="4:4" x14ac:dyDescent="0.3">
      <c r="D65391" s="4"/>
    </row>
    <row r="65392" spans="4:4" x14ac:dyDescent="0.3">
      <c r="D65392" s="4"/>
    </row>
    <row r="65393" spans="4:4" x14ac:dyDescent="0.3">
      <c r="D65393" s="4"/>
    </row>
    <row r="65394" spans="4:4" x14ac:dyDescent="0.3">
      <c r="D65394" s="4"/>
    </row>
    <row r="65395" spans="4:4" x14ac:dyDescent="0.3">
      <c r="D65395" s="4"/>
    </row>
    <row r="65396" spans="4:4" x14ac:dyDescent="0.3">
      <c r="D65396" s="4"/>
    </row>
    <row r="65397" spans="4:4" x14ac:dyDescent="0.3">
      <c r="D65397" s="4"/>
    </row>
    <row r="65398" spans="4:4" x14ac:dyDescent="0.3">
      <c r="D65398" s="4"/>
    </row>
    <row r="65399" spans="4:4" x14ac:dyDescent="0.3">
      <c r="D65399" s="4"/>
    </row>
    <row r="65400" spans="4:4" x14ac:dyDescent="0.3">
      <c r="D65400" s="4"/>
    </row>
    <row r="65401" spans="4:4" x14ac:dyDescent="0.3">
      <c r="D65401" s="4"/>
    </row>
    <row r="65402" spans="4:4" x14ac:dyDescent="0.3">
      <c r="D65402" s="4"/>
    </row>
    <row r="65403" spans="4:4" x14ac:dyDescent="0.3">
      <c r="D65403" s="4"/>
    </row>
    <row r="65404" spans="4:4" x14ac:dyDescent="0.3">
      <c r="D65404" s="4"/>
    </row>
    <row r="65405" spans="4:4" x14ac:dyDescent="0.3">
      <c r="D65405" s="4"/>
    </row>
    <row r="65406" spans="4:4" x14ac:dyDescent="0.3">
      <c r="D65406" s="4"/>
    </row>
    <row r="65407" spans="4:4" x14ac:dyDescent="0.3">
      <c r="D65407" s="4"/>
    </row>
    <row r="65408" spans="4:4" x14ac:dyDescent="0.3">
      <c r="D65408" s="4"/>
    </row>
    <row r="65409" spans="4:4" x14ac:dyDescent="0.3">
      <c r="D65409" s="4"/>
    </row>
    <row r="65410" spans="4:4" x14ac:dyDescent="0.3">
      <c r="D65410" s="4"/>
    </row>
    <row r="65411" spans="4:4" x14ac:dyDescent="0.3">
      <c r="D65411" s="4"/>
    </row>
    <row r="65412" spans="4:4" x14ac:dyDescent="0.3">
      <c r="D65412" s="4"/>
    </row>
    <row r="65413" spans="4:4" x14ac:dyDescent="0.3">
      <c r="D65413" s="4"/>
    </row>
    <row r="65414" spans="4:4" x14ac:dyDescent="0.3">
      <c r="D65414" s="4"/>
    </row>
    <row r="65415" spans="4:4" x14ac:dyDescent="0.3">
      <c r="D65415" s="4"/>
    </row>
    <row r="65416" spans="4:4" x14ac:dyDescent="0.3">
      <c r="D65416" s="4"/>
    </row>
    <row r="65417" spans="4:4" x14ac:dyDescent="0.3">
      <c r="D65417" s="4"/>
    </row>
    <row r="65418" spans="4:4" x14ac:dyDescent="0.3">
      <c r="D65418" s="4"/>
    </row>
    <row r="65419" spans="4:4" x14ac:dyDescent="0.3">
      <c r="D65419" s="4"/>
    </row>
    <row r="65420" spans="4:4" x14ac:dyDescent="0.3">
      <c r="D65420" s="4"/>
    </row>
    <row r="65421" spans="4:4" x14ac:dyDescent="0.3">
      <c r="D65421" s="4"/>
    </row>
    <row r="65422" spans="4:4" x14ac:dyDescent="0.3">
      <c r="D65422" s="4"/>
    </row>
    <row r="65423" spans="4:4" x14ac:dyDescent="0.3">
      <c r="D65423" s="4"/>
    </row>
    <row r="65424" spans="4:4" x14ac:dyDescent="0.3">
      <c r="D65424" s="4"/>
    </row>
    <row r="65425" spans="4:4" x14ac:dyDescent="0.3">
      <c r="D65425" s="4"/>
    </row>
    <row r="65426" spans="4:4" x14ac:dyDescent="0.3">
      <c r="D65426" s="4"/>
    </row>
    <row r="65427" spans="4:4" x14ac:dyDescent="0.3">
      <c r="D65427" s="4"/>
    </row>
    <row r="65428" spans="4:4" x14ac:dyDescent="0.3">
      <c r="D65428" s="4"/>
    </row>
    <row r="65429" spans="4:4" x14ac:dyDescent="0.3">
      <c r="D65429" s="4"/>
    </row>
    <row r="65430" spans="4:4" x14ac:dyDescent="0.3">
      <c r="D65430" s="4"/>
    </row>
    <row r="65431" spans="4:4" x14ac:dyDescent="0.3">
      <c r="D65431" s="4"/>
    </row>
    <row r="65432" spans="4:4" x14ac:dyDescent="0.3">
      <c r="D65432" s="4"/>
    </row>
    <row r="65433" spans="4:4" x14ac:dyDescent="0.3">
      <c r="D65433" s="4"/>
    </row>
    <row r="65434" spans="4:4" x14ac:dyDescent="0.3">
      <c r="D65434" s="4"/>
    </row>
    <row r="65435" spans="4:4" x14ac:dyDescent="0.3">
      <c r="D65435" s="4"/>
    </row>
    <row r="65436" spans="4:4" x14ac:dyDescent="0.3">
      <c r="D65436" s="4"/>
    </row>
    <row r="65437" spans="4:4" x14ac:dyDescent="0.3">
      <c r="D65437" s="4"/>
    </row>
    <row r="65438" spans="4:4" x14ac:dyDescent="0.3">
      <c r="D65438" s="4"/>
    </row>
    <row r="65439" spans="4:4" x14ac:dyDescent="0.3">
      <c r="D65439" s="4"/>
    </row>
    <row r="65440" spans="4:4" x14ac:dyDescent="0.3">
      <c r="D65440" s="4"/>
    </row>
    <row r="65441" spans="4:4" x14ac:dyDescent="0.3">
      <c r="D65441" s="4"/>
    </row>
    <row r="65442" spans="4:4" x14ac:dyDescent="0.3">
      <c r="D65442" s="4"/>
    </row>
    <row r="65443" spans="4:4" x14ac:dyDescent="0.3">
      <c r="D65443" s="4"/>
    </row>
    <row r="65444" spans="4:4" x14ac:dyDescent="0.3">
      <c r="D65444" s="4"/>
    </row>
    <row r="65445" spans="4:4" x14ac:dyDescent="0.3">
      <c r="D65445" s="4"/>
    </row>
    <row r="65446" spans="4:4" x14ac:dyDescent="0.3">
      <c r="D65446" s="4"/>
    </row>
    <row r="65447" spans="4:4" x14ac:dyDescent="0.3">
      <c r="D65447" s="4"/>
    </row>
    <row r="65448" spans="4:4" x14ac:dyDescent="0.3">
      <c r="D65448" s="4"/>
    </row>
    <row r="65449" spans="4:4" x14ac:dyDescent="0.3">
      <c r="D65449" s="4"/>
    </row>
    <row r="65450" spans="4:4" x14ac:dyDescent="0.3">
      <c r="D65450" s="4"/>
    </row>
    <row r="65451" spans="4:4" x14ac:dyDescent="0.3">
      <c r="D65451" s="4"/>
    </row>
    <row r="65452" spans="4:4" x14ac:dyDescent="0.3">
      <c r="D65452" s="4"/>
    </row>
    <row r="65453" spans="4:4" x14ac:dyDescent="0.3">
      <c r="D65453" s="4"/>
    </row>
    <row r="65454" spans="4:4" x14ac:dyDescent="0.3">
      <c r="D65454" s="4"/>
    </row>
    <row r="65455" spans="4:4" x14ac:dyDescent="0.3">
      <c r="D65455" s="4"/>
    </row>
    <row r="65456" spans="4:4" x14ac:dyDescent="0.3">
      <c r="D65456" s="4"/>
    </row>
    <row r="65457" spans="4:4" x14ac:dyDescent="0.3">
      <c r="D65457" s="4"/>
    </row>
    <row r="65458" spans="4:4" x14ac:dyDescent="0.3">
      <c r="D65458" s="4"/>
    </row>
    <row r="65459" spans="4:4" x14ac:dyDescent="0.3">
      <c r="D65459" s="4"/>
    </row>
    <row r="65460" spans="4:4" x14ac:dyDescent="0.3">
      <c r="D65460" s="4"/>
    </row>
    <row r="65461" spans="4:4" x14ac:dyDescent="0.3">
      <c r="D65461" s="4"/>
    </row>
    <row r="65462" spans="4:4" x14ac:dyDescent="0.3">
      <c r="D65462" s="4"/>
    </row>
    <row r="65463" spans="4:4" x14ac:dyDescent="0.3">
      <c r="D65463" s="4"/>
    </row>
    <row r="65464" spans="4:4" x14ac:dyDescent="0.3">
      <c r="D65464" s="4"/>
    </row>
    <row r="65465" spans="4:4" x14ac:dyDescent="0.3">
      <c r="D65465" s="4"/>
    </row>
    <row r="65466" spans="4:4" x14ac:dyDescent="0.3">
      <c r="D65466" s="4"/>
    </row>
    <row r="65467" spans="4:4" x14ac:dyDescent="0.3">
      <c r="D65467" s="4"/>
    </row>
    <row r="65468" spans="4:4" x14ac:dyDescent="0.3">
      <c r="D65468" s="4"/>
    </row>
    <row r="65469" spans="4:4" x14ac:dyDescent="0.3">
      <c r="D65469" s="4"/>
    </row>
    <row r="65470" spans="4:4" x14ac:dyDescent="0.3">
      <c r="D65470" s="4"/>
    </row>
    <row r="65471" spans="4:4" x14ac:dyDescent="0.3">
      <c r="D65471" s="4"/>
    </row>
    <row r="65472" spans="4:4" x14ac:dyDescent="0.3">
      <c r="D65472" s="4"/>
    </row>
    <row r="65473" spans="4:4" x14ac:dyDescent="0.3">
      <c r="D65473" s="4"/>
    </row>
    <row r="65474" spans="4:4" x14ac:dyDescent="0.3">
      <c r="D65474" s="4"/>
    </row>
    <row r="65475" spans="4:4" x14ac:dyDescent="0.3">
      <c r="D65475" s="4"/>
    </row>
    <row r="65476" spans="4:4" x14ac:dyDescent="0.3">
      <c r="D65476" s="4"/>
    </row>
    <row r="65477" spans="4:4" x14ac:dyDescent="0.3">
      <c r="D65477" s="4"/>
    </row>
    <row r="65478" spans="4:4" x14ac:dyDescent="0.3">
      <c r="D65478" s="4"/>
    </row>
    <row r="65479" spans="4:4" x14ac:dyDescent="0.3">
      <c r="D65479" s="4"/>
    </row>
    <row r="65480" spans="4:4" x14ac:dyDescent="0.3">
      <c r="D65480" s="4"/>
    </row>
    <row r="65481" spans="4:4" x14ac:dyDescent="0.3">
      <c r="D65481" s="4"/>
    </row>
    <row r="65482" spans="4:4" x14ac:dyDescent="0.3">
      <c r="D65482" s="4"/>
    </row>
    <row r="65483" spans="4:4" x14ac:dyDescent="0.3">
      <c r="D65483" s="4"/>
    </row>
    <row r="65484" spans="4:4" x14ac:dyDescent="0.3">
      <c r="D65484" s="4"/>
    </row>
    <row r="65485" spans="4:4" x14ac:dyDescent="0.3">
      <c r="D65485" s="4"/>
    </row>
    <row r="65486" spans="4:4" x14ac:dyDescent="0.3">
      <c r="D65486" s="4"/>
    </row>
    <row r="65487" spans="4:4" x14ac:dyDescent="0.3">
      <c r="D65487" s="4"/>
    </row>
    <row r="65488" spans="4:4" x14ac:dyDescent="0.3">
      <c r="D65488" s="4"/>
    </row>
    <row r="65489" spans="4:4" x14ac:dyDescent="0.3">
      <c r="D65489" s="4"/>
    </row>
    <row r="65490" spans="4:4" x14ac:dyDescent="0.3">
      <c r="D65490" s="4"/>
    </row>
    <row r="65491" spans="4:4" x14ac:dyDescent="0.3">
      <c r="D65491" s="4"/>
    </row>
    <row r="65492" spans="4:4" x14ac:dyDescent="0.3">
      <c r="D65492" s="4"/>
    </row>
    <row r="65493" spans="4:4" x14ac:dyDescent="0.3">
      <c r="D65493" s="4"/>
    </row>
    <row r="65494" spans="4:4" x14ac:dyDescent="0.3">
      <c r="D65494" s="4"/>
    </row>
    <row r="65495" spans="4:4" x14ac:dyDescent="0.3">
      <c r="D65495" s="4"/>
    </row>
    <row r="65496" spans="4:4" x14ac:dyDescent="0.3">
      <c r="D65496" s="4"/>
    </row>
    <row r="65497" spans="4:4" x14ac:dyDescent="0.3">
      <c r="D65497" s="4"/>
    </row>
    <row r="65498" spans="4:4" x14ac:dyDescent="0.3">
      <c r="D65498" s="4"/>
    </row>
    <row r="65499" spans="4:4" x14ac:dyDescent="0.3">
      <c r="D65499" s="4"/>
    </row>
    <row r="65500" spans="4:4" x14ac:dyDescent="0.3">
      <c r="D65500" s="4"/>
    </row>
    <row r="65501" spans="4:4" x14ac:dyDescent="0.3">
      <c r="D65501" s="4"/>
    </row>
    <row r="65502" spans="4:4" x14ac:dyDescent="0.3">
      <c r="D65502" s="4"/>
    </row>
    <row r="65503" spans="4:4" x14ac:dyDescent="0.3">
      <c r="D65503" s="4"/>
    </row>
    <row r="65504" spans="4:4" x14ac:dyDescent="0.3">
      <c r="D65504" s="4"/>
    </row>
    <row r="65505" spans="4:4" x14ac:dyDescent="0.3">
      <c r="D65505" s="4"/>
    </row>
    <row r="65506" spans="4:4" x14ac:dyDescent="0.3">
      <c r="D65506" s="4"/>
    </row>
    <row r="65507" spans="4:4" x14ac:dyDescent="0.3">
      <c r="D65507" s="4"/>
    </row>
    <row r="65508" spans="4:4" x14ac:dyDescent="0.3">
      <c r="D65508" s="4"/>
    </row>
    <row r="65509" spans="4:4" x14ac:dyDescent="0.3">
      <c r="D65509" s="4"/>
    </row>
    <row r="65510" spans="4:4" x14ac:dyDescent="0.3">
      <c r="D65510" s="4"/>
    </row>
    <row r="65511" spans="4:4" x14ac:dyDescent="0.3">
      <c r="D65511" s="4"/>
    </row>
    <row r="65512" spans="4:4" x14ac:dyDescent="0.3">
      <c r="D65512" s="4"/>
    </row>
    <row r="65513" spans="4:4" x14ac:dyDescent="0.3">
      <c r="D65513" s="4"/>
    </row>
    <row r="65514" spans="4:4" x14ac:dyDescent="0.3">
      <c r="D65514" s="4"/>
    </row>
    <row r="65515" spans="4:4" x14ac:dyDescent="0.3">
      <c r="D65515" s="4"/>
    </row>
    <row r="65516" spans="4:4" x14ac:dyDescent="0.3">
      <c r="D65516" s="4"/>
    </row>
    <row r="65517" spans="4:4" x14ac:dyDescent="0.3">
      <c r="D65517" s="4"/>
    </row>
    <row r="65518" spans="4:4" x14ac:dyDescent="0.3">
      <c r="D65518" s="4"/>
    </row>
    <row r="65519" spans="4:4" x14ac:dyDescent="0.3">
      <c r="D65519" s="4"/>
    </row>
    <row r="65520" spans="4:4" x14ac:dyDescent="0.3">
      <c r="D65520" s="4"/>
    </row>
    <row r="65521" spans="4:4" x14ac:dyDescent="0.3">
      <c r="D65521" s="4"/>
    </row>
    <row r="65522" spans="4:4" x14ac:dyDescent="0.3">
      <c r="D65522" s="4"/>
    </row>
    <row r="65523" spans="4:4" x14ac:dyDescent="0.3">
      <c r="D65523" s="4"/>
    </row>
    <row r="65524" spans="4:4" x14ac:dyDescent="0.3">
      <c r="D65524" s="4"/>
    </row>
    <row r="65525" spans="4:4" x14ac:dyDescent="0.3">
      <c r="D65525" s="4"/>
    </row>
    <row r="65526" spans="4:4" x14ac:dyDescent="0.3">
      <c r="D65526" s="4"/>
    </row>
    <row r="65527" spans="4:4" x14ac:dyDescent="0.3">
      <c r="D65527" s="4"/>
    </row>
    <row r="65528" spans="4:4" x14ac:dyDescent="0.3">
      <c r="D65528" s="4"/>
    </row>
    <row r="65529" spans="4:4" x14ac:dyDescent="0.3">
      <c r="D65529" s="4"/>
    </row>
    <row r="65530" spans="4:4" x14ac:dyDescent="0.3">
      <c r="D65530" s="4"/>
    </row>
    <row r="65531" spans="4:4" x14ac:dyDescent="0.3">
      <c r="D65531" s="4"/>
    </row>
    <row r="65532" spans="4:4" x14ac:dyDescent="0.3">
      <c r="D65532" s="4"/>
    </row>
    <row r="65533" spans="4:4" x14ac:dyDescent="0.3">
      <c r="D65533" s="4"/>
    </row>
    <row r="65534" spans="4:4" x14ac:dyDescent="0.3">
      <c r="D65534" s="4"/>
    </row>
    <row r="65535" spans="4:4" x14ac:dyDescent="0.3">
      <c r="D65535" s="4"/>
    </row>
    <row r="65536" spans="4:4" x14ac:dyDescent="0.3">
      <c r="D65536" s="4"/>
    </row>
    <row r="65537" spans="4:4" x14ac:dyDescent="0.3">
      <c r="D65537" s="4"/>
    </row>
    <row r="65538" spans="4:4" x14ac:dyDescent="0.3">
      <c r="D65538" s="4"/>
    </row>
    <row r="65539" spans="4:4" x14ac:dyDescent="0.3">
      <c r="D65539" s="4"/>
    </row>
    <row r="65540" spans="4:4" x14ac:dyDescent="0.3">
      <c r="D65540" s="4"/>
    </row>
    <row r="65541" spans="4:4" x14ac:dyDescent="0.3">
      <c r="D65541" s="4"/>
    </row>
    <row r="65542" spans="4:4" x14ac:dyDescent="0.3">
      <c r="D65542" s="4"/>
    </row>
    <row r="65543" spans="4:4" x14ac:dyDescent="0.3">
      <c r="D65543" s="4"/>
    </row>
    <row r="65544" spans="4:4" x14ac:dyDescent="0.3">
      <c r="D65544" s="4"/>
    </row>
    <row r="65545" spans="4:4" x14ac:dyDescent="0.3">
      <c r="D65545" s="4"/>
    </row>
    <row r="65546" spans="4:4" x14ac:dyDescent="0.3">
      <c r="D65546" s="4"/>
    </row>
    <row r="65547" spans="4:4" x14ac:dyDescent="0.3">
      <c r="D65547" s="4"/>
    </row>
    <row r="65548" spans="4:4" x14ac:dyDescent="0.3">
      <c r="D65548" s="4"/>
    </row>
    <row r="65549" spans="4:4" x14ac:dyDescent="0.3">
      <c r="D65549" s="4"/>
    </row>
    <row r="65550" spans="4:4" x14ac:dyDescent="0.3">
      <c r="D65550" s="4"/>
    </row>
    <row r="65551" spans="4:4" x14ac:dyDescent="0.3">
      <c r="D65551" s="4"/>
    </row>
    <row r="65552" spans="4:4" x14ac:dyDescent="0.3">
      <c r="D65552" s="4"/>
    </row>
    <row r="65553" spans="4:4" x14ac:dyDescent="0.3">
      <c r="D65553" s="4"/>
    </row>
    <row r="65554" spans="4:4" x14ac:dyDescent="0.3">
      <c r="D65554" s="4"/>
    </row>
    <row r="65555" spans="4:4" x14ac:dyDescent="0.3">
      <c r="D65555" s="4"/>
    </row>
    <row r="65556" spans="4:4" x14ac:dyDescent="0.3">
      <c r="D65556" s="4"/>
    </row>
    <row r="65557" spans="4:4" x14ac:dyDescent="0.3">
      <c r="D65557" s="4"/>
    </row>
    <row r="65558" spans="4:4" x14ac:dyDescent="0.3">
      <c r="D65558" s="4"/>
    </row>
    <row r="65559" spans="4:4" x14ac:dyDescent="0.3">
      <c r="D65559" s="4"/>
    </row>
    <row r="65560" spans="4:4" x14ac:dyDescent="0.3">
      <c r="D65560" s="4"/>
    </row>
    <row r="65561" spans="4:4" x14ac:dyDescent="0.3">
      <c r="D65561" s="4"/>
    </row>
    <row r="65562" spans="4:4" x14ac:dyDescent="0.3">
      <c r="D65562" s="4"/>
    </row>
    <row r="65563" spans="4:4" x14ac:dyDescent="0.3">
      <c r="D65563" s="4"/>
    </row>
    <row r="65564" spans="4:4" x14ac:dyDescent="0.3">
      <c r="D65564" s="4"/>
    </row>
    <row r="65565" spans="4:4" x14ac:dyDescent="0.3">
      <c r="D65565" s="4"/>
    </row>
    <row r="65566" spans="4:4" x14ac:dyDescent="0.3">
      <c r="D65566" s="4"/>
    </row>
    <row r="65567" spans="4:4" x14ac:dyDescent="0.3">
      <c r="D65567" s="4"/>
    </row>
    <row r="65568" spans="4:4" x14ac:dyDescent="0.3">
      <c r="D65568" s="4"/>
    </row>
    <row r="65569" spans="4:4" x14ac:dyDescent="0.3">
      <c r="D65569" s="4"/>
    </row>
    <row r="65570" spans="4:4" x14ac:dyDescent="0.3">
      <c r="D65570" s="4"/>
    </row>
    <row r="65571" spans="4:4" x14ac:dyDescent="0.3">
      <c r="D65571" s="4"/>
    </row>
    <row r="65572" spans="4:4" x14ac:dyDescent="0.3">
      <c r="D65572" s="4"/>
    </row>
    <row r="65573" spans="4:4" x14ac:dyDescent="0.3">
      <c r="D65573" s="4"/>
    </row>
    <row r="65574" spans="4:4" x14ac:dyDescent="0.3">
      <c r="D65574" s="4"/>
    </row>
    <row r="65575" spans="4:4" x14ac:dyDescent="0.3">
      <c r="D65575" s="4"/>
    </row>
    <row r="65576" spans="4:4" x14ac:dyDescent="0.3">
      <c r="D65576" s="4"/>
    </row>
    <row r="65577" spans="4:4" x14ac:dyDescent="0.3">
      <c r="D65577" s="4"/>
    </row>
    <row r="65578" spans="4:4" x14ac:dyDescent="0.3">
      <c r="D65578" s="4"/>
    </row>
    <row r="65579" spans="4:4" x14ac:dyDescent="0.3">
      <c r="D65579" s="4"/>
    </row>
    <row r="65580" spans="4:4" x14ac:dyDescent="0.3">
      <c r="D65580" s="4"/>
    </row>
    <row r="65581" spans="4:4" x14ac:dyDescent="0.3">
      <c r="D65581" s="4"/>
    </row>
    <row r="65582" spans="4:4" x14ac:dyDescent="0.3">
      <c r="D65582" s="4"/>
    </row>
    <row r="65583" spans="4:4" x14ac:dyDescent="0.3">
      <c r="D65583" s="4"/>
    </row>
    <row r="65584" spans="4:4" x14ac:dyDescent="0.3">
      <c r="D65584" s="4"/>
    </row>
    <row r="65585" spans="4:4" x14ac:dyDescent="0.3">
      <c r="D65585" s="4"/>
    </row>
    <row r="65586" spans="4:4" x14ac:dyDescent="0.3">
      <c r="D65586" s="4"/>
    </row>
    <row r="65587" spans="4:4" x14ac:dyDescent="0.3">
      <c r="D65587" s="4"/>
    </row>
    <row r="65588" spans="4:4" x14ac:dyDescent="0.3">
      <c r="D65588" s="4"/>
    </row>
    <row r="65589" spans="4:4" x14ac:dyDescent="0.3">
      <c r="D65589" s="4"/>
    </row>
    <row r="65590" spans="4:4" x14ac:dyDescent="0.3">
      <c r="D65590" s="4"/>
    </row>
    <row r="65591" spans="4:4" x14ac:dyDescent="0.3">
      <c r="D65591" s="4"/>
    </row>
    <row r="65592" spans="4:4" x14ac:dyDescent="0.3">
      <c r="D65592" s="4"/>
    </row>
    <row r="65593" spans="4:4" x14ac:dyDescent="0.3">
      <c r="D65593" s="4"/>
    </row>
    <row r="65594" spans="4:4" x14ac:dyDescent="0.3">
      <c r="D65594" s="4"/>
    </row>
    <row r="65595" spans="4:4" x14ac:dyDescent="0.3">
      <c r="D65595" s="4"/>
    </row>
    <row r="65596" spans="4:4" x14ac:dyDescent="0.3">
      <c r="D65596" s="4"/>
    </row>
    <row r="65597" spans="4:4" x14ac:dyDescent="0.3">
      <c r="D65597" s="4"/>
    </row>
    <row r="65598" spans="4:4" x14ac:dyDescent="0.3">
      <c r="D65598" s="4"/>
    </row>
    <row r="65599" spans="4:4" x14ac:dyDescent="0.3">
      <c r="D65599" s="4"/>
    </row>
    <row r="65600" spans="4:4" x14ac:dyDescent="0.3">
      <c r="D65600" s="4"/>
    </row>
    <row r="65601" spans="4:4" x14ac:dyDescent="0.3">
      <c r="D65601" s="4"/>
    </row>
    <row r="65602" spans="4:4" x14ac:dyDescent="0.3">
      <c r="D65602" s="4"/>
    </row>
    <row r="65603" spans="4:4" x14ac:dyDescent="0.3">
      <c r="D65603" s="4"/>
    </row>
    <row r="65604" spans="4:4" x14ac:dyDescent="0.3">
      <c r="D65604" s="4"/>
    </row>
    <row r="65605" spans="4:4" x14ac:dyDescent="0.3">
      <c r="D65605" s="4"/>
    </row>
    <row r="65606" spans="4:4" x14ac:dyDescent="0.3">
      <c r="D65606" s="4"/>
    </row>
    <row r="65607" spans="4:4" x14ac:dyDescent="0.3">
      <c r="D65607" s="4"/>
    </row>
    <row r="65608" spans="4:4" x14ac:dyDescent="0.3">
      <c r="D65608" s="4"/>
    </row>
    <row r="65609" spans="4:4" x14ac:dyDescent="0.3">
      <c r="D65609" s="4"/>
    </row>
    <row r="65610" spans="4:4" x14ac:dyDescent="0.3">
      <c r="D65610" s="4"/>
    </row>
    <row r="65611" spans="4:4" x14ac:dyDescent="0.3">
      <c r="D65611" s="4"/>
    </row>
    <row r="65612" spans="4:4" x14ac:dyDescent="0.3">
      <c r="D65612" s="4"/>
    </row>
    <row r="65613" spans="4:4" x14ac:dyDescent="0.3">
      <c r="D65613" s="4"/>
    </row>
    <row r="65614" spans="4:4" x14ac:dyDescent="0.3">
      <c r="D65614" s="4"/>
    </row>
    <row r="65615" spans="4:4" x14ac:dyDescent="0.3">
      <c r="D65615" s="4"/>
    </row>
    <row r="65616" spans="4:4" x14ac:dyDescent="0.3">
      <c r="D65616" s="4"/>
    </row>
    <row r="65617" spans="4:4" x14ac:dyDescent="0.3">
      <c r="D65617" s="4"/>
    </row>
    <row r="65618" spans="4:4" x14ac:dyDescent="0.3">
      <c r="D65618" s="4"/>
    </row>
    <row r="65619" spans="4:4" x14ac:dyDescent="0.3">
      <c r="D65619" s="4"/>
    </row>
    <row r="65620" spans="4:4" x14ac:dyDescent="0.3">
      <c r="D65620" s="4"/>
    </row>
    <row r="65621" spans="4:4" x14ac:dyDescent="0.3">
      <c r="D65621" s="4"/>
    </row>
    <row r="65622" spans="4:4" x14ac:dyDescent="0.3">
      <c r="D65622" s="4"/>
    </row>
    <row r="65623" spans="4:4" x14ac:dyDescent="0.3">
      <c r="D65623" s="4"/>
    </row>
    <row r="65624" spans="4:4" x14ac:dyDescent="0.3">
      <c r="D65624" s="4"/>
    </row>
    <row r="65625" spans="4:4" x14ac:dyDescent="0.3">
      <c r="D65625" s="4"/>
    </row>
    <row r="65626" spans="4:4" x14ac:dyDescent="0.3">
      <c r="D65626" s="4"/>
    </row>
    <row r="65627" spans="4:4" x14ac:dyDescent="0.3">
      <c r="D65627" s="4"/>
    </row>
    <row r="65628" spans="4:4" x14ac:dyDescent="0.3">
      <c r="D65628" s="4"/>
    </row>
    <row r="65629" spans="4:4" x14ac:dyDescent="0.3">
      <c r="D65629" s="4"/>
    </row>
    <row r="65630" spans="4:4" x14ac:dyDescent="0.3">
      <c r="D65630" s="4"/>
    </row>
    <row r="65631" spans="4:4" x14ac:dyDescent="0.3">
      <c r="D65631" s="4"/>
    </row>
    <row r="65632" spans="4:4" x14ac:dyDescent="0.3">
      <c r="D65632" s="4"/>
    </row>
    <row r="65633" spans="4:4" x14ac:dyDescent="0.3">
      <c r="D65633" s="4"/>
    </row>
    <row r="65634" spans="4:4" x14ac:dyDescent="0.3">
      <c r="D65634" s="4"/>
    </row>
    <row r="65635" spans="4:4" x14ac:dyDescent="0.3">
      <c r="D65635" s="4"/>
    </row>
    <row r="65636" spans="4:4" x14ac:dyDescent="0.3">
      <c r="D65636" s="4"/>
    </row>
    <row r="65637" spans="4:4" x14ac:dyDescent="0.3">
      <c r="D65637" s="4"/>
    </row>
    <row r="65638" spans="4:4" x14ac:dyDescent="0.3">
      <c r="D65638" s="4"/>
    </row>
    <row r="65639" spans="4:4" x14ac:dyDescent="0.3">
      <c r="D65639" s="4"/>
    </row>
    <row r="65640" spans="4:4" x14ac:dyDescent="0.3">
      <c r="D65640" s="4"/>
    </row>
    <row r="65641" spans="4:4" x14ac:dyDescent="0.3">
      <c r="D65641" s="4"/>
    </row>
    <row r="65642" spans="4:4" x14ac:dyDescent="0.3">
      <c r="D65642" s="4"/>
    </row>
    <row r="65643" spans="4:4" x14ac:dyDescent="0.3">
      <c r="D65643" s="4"/>
    </row>
    <row r="65644" spans="4:4" x14ac:dyDescent="0.3">
      <c r="D65644" s="4"/>
    </row>
    <row r="65645" spans="4:4" x14ac:dyDescent="0.3">
      <c r="D65645" s="4"/>
    </row>
    <row r="65646" spans="4:4" x14ac:dyDescent="0.3">
      <c r="D65646" s="4"/>
    </row>
    <row r="65647" spans="4:4" x14ac:dyDescent="0.3">
      <c r="D65647" s="4"/>
    </row>
    <row r="65648" spans="4:4" x14ac:dyDescent="0.3">
      <c r="D65648" s="4"/>
    </row>
    <row r="65649" spans="4:4" x14ac:dyDescent="0.3">
      <c r="D65649" s="4"/>
    </row>
    <row r="65650" spans="4:4" x14ac:dyDescent="0.3">
      <c r="D65650" s="4"/>
    </row>
    <row r="65651" spans="4:4" x14ac:dyDescent="0.3">
      <c r="D65651" s="4"/>
    </row>
    <row r="65652" spans="4:4" x14ac:dyDescent="0.3">
      <c r="D65652" s="4"/>
    </row>
    <row r="65653" spans="4:4" x14ac:dyDescent="0.3">
      <c r="D65653" s="4"/>
    </row>
    <row r="65654" spans="4:4" x14ac:dyDescent="0.3">
      <c r="D65654" s="4"/>
    </row>
    <row r="65655" spans="4:4" x14ac:dyDescent="0.3">
      <c r="D65655" s="4"/>
    </row>
    <row r="65656" spans="4:4" x14ac:dyDescent="0.3">
      <c r="D65656" s="4"/>
    </row>
    <row r="65657" spans="4:4" x14ac:dyDescent="0.3">
      <c r="D65657" s="4"/>
    </row>
    <row r="65658" spans="4:4" x14ac:dyDescent="0.3">
      <c r="D65658" s="4"/>
    </row>
    <row r="65659" spans="4:4" x14ac:dyDescent="0.3">
      <c r="D65659" s="4"/>
    </row>
    <row r="65660" spans="4:4" x14ac:dyDescent="0.3">
      <c r="D65660" s="4"/>
    </row>
    <row r="65661" spans="4:4" x14ac:dyDescent="0.3">
      <c r="D65661" s="4"/>
    </row>
    <row r="65662" spans="4:4" x14ac:dyDescent="0.3">
      <c r="D65662" s="4"/>
    </row>
    <row r="65663" spans="4:4" x14ac:dyDescent="0.3">
      <c r="D65663" s="4"/>
    </row>
    <row r="65664" spans="4:4" x14ac:dyDescent="0.3">
      <c r="D65664" s="4"/>
    </row>
    <row r="65665" spans="4:4" x14ac:dyDescent="0.3">
      <c r="D65665" s="4"/>
    </row>
    <row r="65666" spans="4:4" x14ac:dyDescent="0.3">
      <c r="D65666" s="4"/>
    </row>
    <row r="65667" spans="4:4" x14ac:dyDescent="0.3">
      <c r="D65667" s="4"/>
    </row>
    <row r="65668" spans="4:4" x14ac:dyDescent="0.3">
      <c r="D65668" s="4"/>
    </row>
    <row r="65669" spans="4:4" x14ac:dyDescent="0.3">
      <c r="D65669" s="4"/>
    </row>
    <row r="65670" spans="4:4" x14ac:dyDescent="0.3">
      <c r="D65670" s="4"/>
    </row>
    <row r="65671" spans="4:4" x14ac:dyDescent="0.3">
      <c r="D65671" s="4"/>
    </row>
    <row r="65672" spans="4:4" x14ac:dyDescent="0.3">
      <c r="D65672" s="4"/>
    </row>
    <row r="65673" spans="4:4" x14ac:dyDescent="0.3">
      <c r="D65673" s="4"/>
    </row>
    <row r="65674" spans="4:4" x14ac:dyDescent="0.3">
      <c r="D65674" s="4"/>
    </row>
    <row r="65675" spans="4:4" x14ac:dyDescent="0.3">
      <c r="D65675" s="4"/>
    </row>
    <row r="65676" spans="4:4" x14ac:dyDescent="0.3">
      <c r="D65676" s="4"/>
    </row>
    <row r="65677" spans="4:4" x14ac:dyDescent="0.3">
      <c r="D65677" s="4"/>
    </row>
    <row r="65678" spans="4:4" x14ac:dyDescent="0.3">
      <c r="D65678" s="4"/>
    </row>
    <row r="65679" spans="4:4" x14ac:dyDescent="0.3">
      <c r="D65679" s="4"/>
    </row>
    <row r="65680" spans="4:4" x14ac:dyDescent="0.3">
      <c r="D65680" s="4"/>
    </row>
    <row r="65681" spans="4:4" x14ac:dyDescent="0.3">
      <c r="D65681" s="4"/>
    </row>
    <row r="65682" spans="4:4" x14ac:dyDescent="0.3">
      <c r="D65682" s="4"/>
    </row>
    <row r="65683" spans="4:4" x14ac:dyDescent="0.3">
      <c r="D65683" s="4"/>
    </row>
    <row r="65684" spans="4:4" x14ac:dyDescent="0.3">
      <c r="D65684" s="4"/>
    </row>
    <row r="65685" spans="4:4" x14ac:dyDescent="0.3">
      <c r="D65685" s="4"/>
    </row>
    <row r="65686" spans="4:4" x14ac:dyDescent="0.3">
      <c r="D65686" s="4"/>
    </row>
    <row r="65687" spans="4:4" x14ac:dyDescent="0.3">
      <c r="D65687" s="4"/>
    </row>
    <row r="65688" spans="4:4" x14ac:dyDescent="0.3">
      <c r="D65688" s="4"/>
    </row>
    <row r="65689" spans="4:4" x14ac:dyDescent="0.3">
      <c r="D65689" s="4"/>
    </row>
    <row r="65690" spans="4:4" x14ac:dyDescent="0.3">
      <c r="D65690" s="4"/>
    </row>
    <row r="65691" spans="4:4" x14ac:dyDescent="0.3">
      <c r="D65691" s="4"/>
    </row>
    <row r="65692" spans="4:4" x14ac:dyDescent="0.3">
      <c r="D65692" s="4"/>
    </row>
    <row r="65693" spans="4:4" x14ac:dyDescent="0.3">
      <c r="D65693" s="4"/>
    </row>
    <row r="65694" spans="4:4" x14ac:dyDescent="0.3">
      <c r="D65694" s="4"/>
    </row>
    <row r="65695" spans="4:4" x14ac:dyDescent="0.3">
      <c r="D65695" s="4"/>
    </row>
    <row r="65696" spans="4:4" x14ac:dyDescent="0.3">
      <c r="D65696" s="4"/>
    </row>
    <row r="65697" spans="4:4" x14ac:dyDescent="0.3">
      <c r="D65697" s="4"/>
    </row>
    <row r="65698" spans="4:4" x14ac:dyDescent="0.3">
      <c r="D65698" s="4"/>
    </row>
    <row r="65699" spans="4:4" x14ac:dyDescent="0.3">
      <c r="D65699" s="4"/>
    </row>
    <row r="65700" spans="4:4" x14ac:dyDescent="0.3">
      <c r="D65700" s="4"/>
    </row>
    <row r="65701" spans="4:4" x14ac:dyDescent="0.3">
      <c r="D65701" s="4"/>
    </row>
    <row r="65702" spans="4:4" x14ac:dyDescent="0.3">
      <c r="D65702" s="4"/>
    </row>
    <row r="65703" spans="4:4" x14ac:dyDescent="0.3">
      <c r="D65703" s="4"/>
    </row>
    <row r="65704" spans="4:4" x14ac:dyDescent="0.3">
      <c r="D65704" s="4"/>
    </row>
    <row r="65705" spans="4:4" x14ac:dyDescent="0.3">
      <c r="D65705" s="4"/>
    </row>
    <row r="65706" spans="4:4" x14ac:dyDescent="0.3">
      <c r="D65706" s="4"/>
    </row>
    <row r="65707" spans="4:4" x14ac:dyDescent="0.3">
      <c r="D65707" s="4"/>
    </row>
    <row r="65708" spans="4:4" x14ac:dyDescent="0.3">
      <c r="D65708" s="4"/>
    </row>
    <row r="65709" spans="4:4" x14ac:dyDescent="0.3">
      <c r="D65709" s="4"/>
    </row>
    <row r="65710" spans="4:4" x14ac:dyDescent="0.3">
      <c r="D65710" s="4"/>
    </row>
    <row r="65711" spans="4:4" x14ac:dyDescent="0.3">
      <c r="D65711" s="4"/>
    </row>
    <row r="65712" spans="4:4" x14ac:dyDescent="0.3">
      <c r="D65712" s="4"/>
    </row>
    <row r="65713" spans="4:4" x14ac:dyDescent="0.3">
      <c r="D65713" s="4"/>
    </row>
    <row r="65714" spans="4:4" x14ac:dyDescent="0.3">
      <c r="D65714" s="4"/>
    </row>
    <row r="65715" spans="4:4" x14ac:dyDescent="0.3">
      <c r="D65715" s="4"/>
    </row>
    <row r="65716" spans="4:4" x14ac:dyDescent="0.3">
      <c r="D65716" s="4"/>
    </row>
    <row r="65717" spans="4:4" x14ac:dyDescent="0.3">
      <c r="D65717" s="4"/>
    </row>
    <row r="65718" spans="4:4" x14ac:dyDescent="0.3">
      <c r="D65718" s="4"/>
    </row>
    <row r="65719" spans="4:4" x14ac:dyDescent="0.3">
      <c r="D65719" s="4"/>
    </row>
    <row r="65720" spans="4:4" x14ac:dyDescent="0.3">
      <c r="D65720" s="4"/>
    </row>
    <row r="65721" spans="4:4" x14ac:dyDescent="0.3">
      <c r="D65721" s="4"/>
    </row>
    <row r="65722" spans="4:4" x14ac:dyDescent="0.3">
      <c r="D65722" s="4"/>
    </row>
    <row r="65723" spans="4:4" x14ac:dyDescent="0.3">
      <c r="D65723" s="4"/>
    </row>
    <row r="65724" spans="4:4" x14ac:dyDescent="0.3">
      <c r="D65724" s="4"/>
    </row>
    <row r="65725" spans="4:4" x14ac:dyDescent="0.3">
      <c r="D65725" s="4"/>
    </row>
    <row r="65726" spans="4:4" x14ac:dyDescent="0.3">
      <c r="D65726" s="4"/>
    </row>
    <row r="65727" spans="4:4" x14ac:dyDescent="0.3">
      <c r="D65727" s="4"/>
    </row>
    <row r="65728" spans="4:4" x14ac:dyDescent="0.3">
      <c r="D65728" s="4"/>
    </row>
    <row r="65729" spans="4:4" x14ac:dyDescent="0.3">
      <c r="D65729" s="4"/>
    </row>
    <row r="65730" spans="4:4" x14ac:dyDescent="0.3">
      <c r="D65730" s="4"/>
    </row>
    <row r="65731" spans="4:4" x14ac:dyDescent="0.3">
      <c r="D65731" s="4"/>
    </row>
    <row r="65732" spans="4:4" x14ac:dyDescent="0.3">
      <c r="D65732" s="4"/>
    </row>
    <row r="65733" spans="4:4" x14ac:dyDescent="0.3">
      <c r="D65733" s="4"/>
    </row>
    <row r="65734" spans="4:4" x14ac:dyDescent="0.3">
      <c r="D65734" s="4"/>
    </row>
    <row r="65735" spans="4:4" x14ac:dyDescent="0.3">
      <c r="D65735" s="4"/>
    </row>
    <row r="65736" spans="4:4" x14ac:dyDescent="0.3">
      <c r="D65736" s="4"/>
    </row>
    <row r="65737" spans="4:4" x14ac:dyDescent="0.3">
      <c r="D65737" s="4"/>
    </row>
    <row r="65738" spans="4:4" x14ac:dyDescent="0.3">
      <c r="D65738" s="4"/>
    </row>
    <row r="65739" spans="4:4" x14ac:dyDescent="0.3">
      <c r="D65739" s="4"/>
    </row>
    <row r="65740" spans="4:4" x14ac:dyDescent="0.3">
      <c r="D65740" s="4"/>
    </row>
    <row r="65741" spans="4:4" x14ac:dyDescent="0.3">
      <c r="D65741" s="4"/>
    </row>
    <row r="65742" spans="4:4" x14ac:dyDescent="0.3">
      <c r="D65742" s="4"/>
    </row>
    <row r="65743" spans="4:4" x14ac:dyDescent="0.3">
      <c r="D65743" s="4"/>
    </row>
    <row r="65744" spans="4:4" x14ac:dyDescent="0.3">
      <c r="D65744" s="4"/>
    </row>
    <row r="65745" spans="4:4" x14ac:dyDescent="0.3">
      <c r="D65745" s="4"/>
    </row>
    <row r="65746" spans="4:4" x14ac:dyDescent="0.3">
      <c r="D65746" s="4"/>
    </row>
    <row r="65747" spans="4:4" x14ac:dyDescent="0.3">
      <c r="D65747" s="4"/>
    </row>
    <row r="65748" spans="4:4" x14ac:dyDescent="0.3">
      <c r="D65748" s="4"/>
    </row>
    <row r="65749" spans="4:4" x14ac:dyDescent="0.3">
      <c r="D65749" s="4"/>
    </row>
    <row r="65750" spans="4:4" x14ac:dyDescent="0.3">
      <c r="D65750" s="4"/>
    </row>
    <row r="65751" spans="4:4" x14ac:dyDescent="0.3">
      <c r="D65751" s="4"/>
    </row>
    <row r="65752" spans="4:4" x14ac:dyDescent="0.3">
      <c r="D65752" s="4"/>
    </row>
    <row r="65753" spans="4:4" x14ac:dyDescent="0.3">
      <c r="D65753" s="4"/>
    </row>
    <row r="65754" spans="4:4" x14ac:dyDescent="0.3">
      <c r="D65754" s="4"/>
    </row>
    <row r="65755" spans="4:4" x14ac:dyDescent="0.3">
      <c r="D65755" s="4"/>
    </row>
    <row r="65756" spans="4:4" x14ac:dyDescent="0.3">
      <c r="D65756" s="4"/>
    </row>
    <row r="65757" spans="4:4" x14ac:dyDescent="0.3">
      <c r="D65757" s="4"/>
    </row>
    <row r="65758" spans="4:4" x14ac:dyDescent="0.3">
      <c r="D65758" s="4"/>
    </row>
    <row r="65759" spans="4:4" x14ac:dyDescent="0.3">
      <c r="D65759" s="4"/>
    </row>
    <row r="65760" spans="4:4" x14ac:dyDescent="0.3">
      <c r="D65760" s="4"/>
    </row>
    <row r="65761" spans="4:4" x14ac:dyDescent="0.3">
      <c r="D65761" s="4"/>
    </row>
    <row r="65762" spans="4:4" x14ac:dyDescent="0.3">
      <c r="D65762" s="4"/>
    </row>
    <row r="65763" spans="4:4" x14ac:dyDescent="0.3">
      <c r="D65763" s="4"/>
    </row>
    <row r="65764" spans="4:4" x14ac:dyDescent="0.3">
      <c r="D65764" s="4"/>
    </row>
    <row r="65765" spans="4:4" x14ac:dyDescent="0.3">
      <c r="D65765" s="4"/>
    </row>
    <row r="65766" spans="4:4" x14ac:dyDescent="0.3">
      <c r="D65766" s="4"/>
    </row>
    <row r="65767" spans="4:4" x14ac:dyDescent="0.3">
      <c r="D65767" s="4"/>
    </row>
    <row r="65768" spans="4:4" x14ac:dyDescent="0.3">
      <c r="D65768" s="4"/>
    </row>
    <row r="65769" spans="4:4" x14ac:dyDescent="0.3">
      <c r="D65769" s="4"/>
    </row>
    <row r="65770" spans="4:4" x14ac:dyDescent="0.3">
      <c r="D65770" s="4"/>
    </row>
    <row r="65771" spans="4:4" x14ac:dyDescent="0.3">
      <c r="D65771" s="4"/>
    </row>
    <row r="65772" spans="4:4" x14ac:dyDescent="0.3">
      <c r="D65772" s="4"/>
    </row>
    <row r="65773" spans="4:4" x14ac:dyDescent="0.3">
      <c r="D65773" s="4"/>
    </row>
    <row r="65774" spans="4:4" x14ac:dyDescent="0.3">
      <c r="D65774" s="4"/>
    </row>
    <row r="65775" spans="4:4" x14ac:dyDescent="0.3">
      <c r="D65775" s="4"/>
    </row>
    <row r="65776" spans="4:4" x14ac:dyDescent="0.3">
      <c r="D65776" s="4"/>
    </row>
    <row r="65777" spans="4:4" x14ac:dyDescent="0.3">
      <c r="D65777" s="4"/>
    </row>
    <row r="65778" spans="4:4" x14ac:dyDescent="0.3">
      <c r="D65778" s="4"/>
    </row>
    <row r="65779" spans="4:4" x14ac:dyDescent="0.3">
      <c r="D65779" s="4"/>
    </row>
    <row r="65780" spans="4:4" x14ac:dyDescent="0.3">
      <c r="D65780" s="4"/>
    </row>
    <row r="65781" spans="4:4" x14ac:dyDescent="0.3">
      <c r="D65781" s="4"/>
    </row>
    <row r="65782" spans="4:4" x14ac:dyDescent="0.3">
      <c r="D65782" s="4"/>
    </row>
    <row r="65783" spans="4:4" x14ac:dyDescent="0.3">
      <c r="D65783" s="4"/>
    </row>
    <row r="65784" spans="4:4" x14ac:dyDescent="0.3">
      <c r="D65784" s="4"/>
    </row>
    <row r="65785" spans="4:4" x14ac:dyDescent="0.3">
      <c r="D65785" s="4"/>
    </row>
    <row r="65786" spans="4:4" x14ac:dyDescent="0.3">
      <c r="D65786" s="4"/>
    </row>
    <row r="65787" spans="4:4" x14ac:dyDescent="0.3">
      <c r="D65787" s="4"/>
    </row>
    <row r="65788" spans="4:4" x14ac:dyDescent="0.3">
      <c r="D65788" s="4"/>
    </row>
    <row r="65789" spans="4:4" x14ac:dyDescent="0.3">
      <c r="D65789" s="4"/>
    </row>
    <row r="65790" spans="4:4" x14ac:dyDescent="0.3">
      <c r="D65790" s="4"/>
    </row>
    <row r="65791" spans="4:4" x14ac:dyDescent="0.3">
      <c r="D65791" s="4"/>
    </row>
    <row r="65792" spans="4:4" x14ac:dyDescent="0.3">
      <c r="D65792" s="4"/>
    </row>
    <row r="65793" spans="4:4" x14ac:dyDescent="0.3">
      <c r="D65793" s="4"/>
    </row>
    <row r="65794" spans="4:4" x14ac:dyDescent="0.3">
      <c r="D65794" s="4"/>
    </row>
    <row r="65795" spans="4:4" x14ac:dyDescent="0.3">
      <c r="D65795" s="4"/>
    </row>
    <row r="65796" spans="4:4" x14ac:dyDescent="0.3">
      <c r="D65796" s="4"/>
    </row>
    <row r="65797" spans="4:4" x14ac:dyDescent="0.3">
      <c r="D65797" s="4"/>
    </row>
    <row r="65798" spans="4:4" x14ac:dyDescent="0.3">
      <c r="D65798" s="4"/>
    </row>
    <row r="65799" spans="4:4" x14ac:dyDescent="0.3">
      <c r="D65799" s="4"/>
    </row>
    <row r="65800" spans="4:4" x14ac:dyDescent="0.3">
      <c r="D65800" s="4"/>
    </row>
    <row r="65801" spans="4:4" x14ac:dyDescent="0.3">
      <c r="D65801" s="4"/>
    </row>
    <row r="65802" spans="4:4" x14ac:dyDescent="0.3">
      <c r="D65802" s="4"/>
    </row>
    <row r="65803" spans="4:4" x14ac:dyDescent="0.3">
      <c r="D65803" s="4"/>
    </row>
    <row r="65804" spans="4:4" x14ac:dyDescent="0.3">
      <c r="D65804" s="4"/>
    </row>
    <row r="65805" spans="4:4" x14ac:dyDescent="0.3">
      <c r="D65805" s="4"/>
    </row>
    <row r="65806" spans="4:4" x14ac:dyDescent="0.3">
      <c r="D65806" s="4"/>
    </row>
    <row r="65807" spans="4:4" x14ac:dyDescent="0.3">
      <c r="D65807" s="4"/>
    </row>
    <row r="65808" spans="4:4" x14ac:dyDescent="0.3">
      <c r="D65808" s="4"/>
    </row>
    <row r="65809" spans="4:4" x14ac:dyDescent="0.3">
      <c r="D65809" s="4"/>
    </row>
    <row r="65810" spans="4:4" x14ac:dyDescent="0.3">
      <c r="D65810" s="4"/>
    </row>
    <row r="65811" spans="4:4" x14ac:dyDescent="0.3">
      <c r="D65811" s="4"/>
    </row>
    <row r="65812" spans="4:4" x14ac:dyDescent="0.3">
      <c r="D65812" s="4"/>
    </row>
    <row r="65813" spans="4:4" x14ac:dyDescent="0.3">
      <c r="D65813" s="4"/>
    </row>
    <row r="65814" spans="4:4" x14ac:dyDescent="0.3">
      <c r="D65814" s="4"/>
    </row>
    <row r="65815" spans="4:4" x14ac:dyDescent="0.3">
      <c r="D65815" s="4"/>
    </row>
    <row r="65816" spans="4:4" x14ac:dyDescent="0.3">
      <c r="D65816" s="4"/>
    </row>
    <row r="65817" spans="4:4" x14ac:dyDescent="0.3">
      <c r="D65817" s="4"/>
    </row>
    <row r="65818" spans="4:4" x14ac:dyDescent="0.3">
      <c r="D65818" s="4"/>
    </row>
    <row r="65819" spans="4:4" x14ac:dyDescent="0.3">
      <c r="D65819" s="4"/>
    </row>
    <row r="65820" spans="4:4" x14ac:dyDescent="0.3">
      <c r="D65820" s="4"/>
    </row>
    <row r="65821" spans="4:4" x14ac:dyDescent="0.3">
      <c r="D65821" s="4"/>
    </row>
    <row r="65822" spans="4:4" x14ac:dyDescent="0.3">
      <c r="D65822" s="4"/>
    </row>
    <row r="65823" spans="4:4" x14ac:dyDescent="0.3">
      <c r="D65823" s="4"/>
    </row>
    <row r="65824" spans="4:4" x14ac:dyDescent="0.3">
      <c r="D65824" s="4"/>
    </row>
    <row r="65825" spans="4:4" x14ac:dyDescent="0.3">
      <c r="D65825" s="4"/>
    </row>
    <row r="65826" spans="4:4" x14ac:dyDescent="0.3">
      <c r="D65826" s="4"/>
    </row>
    <row r="65827" spans="4:4" x14ac:dyDescent="0.3">
      <c r="D65827" s="4"/>
    </row>
    <row r="65828" spans="4:4" x14ac:dyDescent="0.3">
      <c r="D65828" s="4"/>
    </row>
    <row r="65829" spans="4:4" x14ac:dyDescent="0.3">
      <c r="D65829" s="4"/>
    </row>
    <row r="65830" spans="4:4" x14ac:dyDescent="0.3">
      <c r="D65830" s="4"/>
    </row>
    <row r="65831" spans="4:4" x14ac:dyDescent="0.3">
      <c r="D65831" s="4"/>
    </row>
    <row r="65832" spans="4:4" x14ac:dyDescent="0.3">
      <c r="D65832" s="4"/>
    </row>
    <row r="65833" spans="4:4" x14ac:dyDescent="0.3">
      <c r="D65833" s="4"/>
    </row>
    <row r="65834" spans="4:4" x14ac:dyDescent="0.3">
      <c r="D65834" s="4"/>
    </row>
    <row r="65835" spans="4:4" x14ac:dyDescent="0.3">
      <c r="D65835" s="4"/>
    </row>
    <row r="65836" spans="4:4" x14ac:dyDescent="0.3">
      <c r="D65836" s="4"/>
    </row>
    <row r="65837" spans="4:4" x14ac:dyDescent="0.3">
      <c r="D65837" s="4"/>
    </row>
    <row r="65838" spans="4:4" x14ac:dyDescent="0.3">
      <c r="D65838" s="4"/>
    </row>
    <row r="65839" spans="4:4" x14ac:dyDescent="0.3">
      <c r="D65839" s="4"/>
    </row>
    <row r="65840" spans="4:4" x14ac:dyDescent="0.3">
      <c r="D65840" s="4"/>
    </row>
    <row r="65841" spans="4:4" x14ac:dyDescent="0.3">
      <c r="D65841" s="4"/>
    </row>
    <row r="65842" spans="4:4" x14ac:dyDescent="0.3">
      <c r="D65842" s="4"/>
    </row>
    <row r="65843" spans="4:4" x14ac:dyDescent="0.3">
      <c r="D65843" s="4"/>
    </row>
    <row r="65844" spans="4:4" x14ac:dyDescent="0.3">
      <c r="D65844" s="4"/>
    </row>
    <row r="65845" spans="4:4" x14ac:dyDescent="0.3">
      <c r="D65845" s="4"/>
    </row>
    <row r="65846" spans="4:4" x14ac:dyDescent="0.3">
      <c r="D65846" s="4"/>
    </row>
    <row r="65847" spans="4:4" x14ac:dyDescent="0.3">
      <c r="D65847" s="4"/>
    </row>
    <row r="65848" spans="4:4" x14ac:dyDescent="0.3">
      <c r="D65848" s="4"/>
    </row>
    <row r="65849" spans="4:4" x14ac:dyDescent="0.3">
      <c r="D65849" s="4"/>
    </row>
    <row r="65850" spans="4:4" x14ac:dyDescent="0.3">
      <c r="D65850" s="4"/>
    </row>
    <row r="65851" spans="4:4" x14ac:dyDescent="0.3">
      <c r="D65851" s="4"/>
    </row>
    <row r="65852" spans="4:4" x14ac:dyDescent="0.3">
      <c r="D65852" s="4"/>
    </row>
    <row r="65853" spans="4:4" x14ac:dyDescent="0.3">
      <c r="D65853" s="4"/>
    </row>
    <row r="65854" spans="4:4" x14ac:dyDescent="0.3">
      <c r="D65854" s="4"/>
    </row>
    <row r="65855" spans="4:4" x14ac:dyDescent="0.3">
      <c r="D65855" s="4"/>
    </row>
    <row r="65856" spans="4:4" x14ac:dyDescent="0.3">
      <c r="D65856" s="4"/>
    </row>
    <row r="65857" spans="4:4" x14ac:dyDescent="0.3">
      <c r="D65857" s="4"/>
    </row>
    <row r="65858" spans="4:4" x14ac:dyDescent="0.3">
      <c r="D65858" s="4"/>
    </row>
    <row r="65859" spans="4:4" x14ac:dyDescent="0.3">
      <c r="D65859" s="4"/>
    </row>
    <row r="65860" spans="4:4" x14ac:dyDescent="0.3">
      <c r="D65860" s="4"/>
    </row>
    <row r="65861" spans="4:4" x14ac:dyDescent="0.3">
      <c r="D65861" s="4"/>
    </row>
    <row r="65862" spans="4:4" x14ac:dyDescent="0.3">
      <c r="D65862" s="4"/>
    </row>
    <row r="65863" spans="4:4" x14ac:dyDescent="0.3">
      <c r="D65863" s="4"/>
    </row>
    <row r="65864" spans="4:4" x14ac:dyDescent="0.3">
      <c r="D65864" s="4"/>
    </row>
    <row r="65865" spans="4:4" x14ac:dyDescent="0.3">
      <c r="D65865" s="4"/>
    </row>
    <row r="65866" spans="4:4" x14ac:dyDescent="0.3">
      <c r="D65866" s="4"/>
    </row>
    <row r="65867" spans="4:4" x14ac:dyDescent="0.3">
      <c r="D65867" s="4"/>
    </row>
    <row r="65868" spans="4:4" x14ac:dyDescent="0.3">
      <c r="D65868" s="4"/>
    </row>
    <row r="65869" spans="4:4" x14ac:dyDescent="0.3">
      <c r="D65869" s="4"/>
    </row>
    <row r="65870" spans="4:4" x14ac:dyDescent="0.3">
      <c r="D65870" s="4"/>
    </row>
    <row r="65871" spans="4:4" x14ac:dyDescent="0.3">
      <c r="D65871" s="4"/>
    </row>
    <row r="65872" spans="4:4" x14ac:dyDescent="0.3">
      <c r="D65872" s="4"/>
    </row>
    <row r="65873" spans="4:4" x14ac:dyDescent="0.3">
      <c r="D65873" s="4"/>
    </row>
    <row r="65874" spans="4:4" x14ac:dyDescent="0.3">
      <c r="D65874" s="4"/>
    </row>
    <row r="65875" spans="4:4" x14ac:dyDescent="0.3">
      <c r="D65875" s="4"/>
    </row>
    <row r="65876" spans="4:4" x14ac:dyDescent="0.3">
      <c r="D65876" s="4"/>
    </row>
    <row r="65877" spans="4:4" x14ac:dyDescent="0.3">
      <c r="D65877" s="4"/>
    </row>
    <row r="65878" spans="4:4" x14ac:dyDescent="0.3">
      <c r="D65878" s="4"/>
    </row>
    <row r="65879" spans="4:4" x14ac:dyDescent="0.3">
      <c r="D65879" s="4"/>
    </row>
    <row r="65880" spans="4:4" x14ac:dyDescent="0.3">
      <c r="D65880" s="4"/>
    </row>
    <row r="65881" spans="4:4" x14ac:dyDescent="0.3">
      <c r="D65881" s="4"/>
    </row>
    <row r="65882" spans="4:4" x14ac:dyDescent="0.3">
      <c r="D65882" s="4"/>
    </row>
    <row r="65883" spans="4:4" x14ac:dyDescent="0.3">
      <c r="D65883" s="4"/>
    </row>
    <row r="65884" spans="4:4" x14ac:dyDescent="0.3">
      <c r="D65884" s="4"/>
    </row>
    <row r="65885" spans="4:4" x14ac:dyDescent="0.3">
      <c r="D65885" s="4"/>
    </row>
    <row r="65886" spans="4:4" x14ac:dyDescent="0.3">
      <c r="D65886" s="4"/>
    </row>
    <row r="65887" spans="4:4" x14ac:dyDescent="0.3">
      <c r="D65887" s="4"/>
    </row>
    <row r="65888" spans="4:4" x14ac:dyDescent="0.3">
      <c r="D65888" s="4"/>
    </row>
    <row r="65889" spans="4:4" x14ac:dyDescent="0.3">
      <c r="D65889" s="4"/>
    </row>
    <row r="65890" spans="4:4" x14ac:dyDescent="0.3">
      <c r="D65890" s="4"/>
    </row>
    <row r="65891" spans="4:4" x14ac:dyDescent="0.3">
      <c r="D65891" s="4"/>
    </row>
    <row r="65892" spans="4:4" x14ac:dyDescent="0.3">
      <c r="D65892" s="4"/>
    </row>
    <row r="65893" spans="4:4" x14ac:dyDescent="0.3">
      <c r="D65893" s="4"/>
    </row>
    <row r="65894" spans="4:4" x14ac:dyDescent="0.3">
      <c r="D65894" s="4"/>
    </row>
    <row r="65895" spans="4:4" x14ac:dyDescent="0.3">
      <c r="D65895" s="4"/>
    </row>
    <row r="65896" spans="4:4" x14ac:dyDescent="0.3">
      <c r="D65896" s="4"/>
    </row>
    <row r="65897" spans="4:4" x14ac:dyDescent="0.3">
      <c r="D65897" s="4"/>
    </row>
    <row r="65898" spans="4:4" x14ac:dyDescent="0.3">
      <c r="D65898" s="4"/>
    </row>
    <row r="65899" spans="4:4" x14ac:dyDescent="0.3">
      <c r="D65899" s="4"/>
    </row>
    <row r="65900" spans="4:4" x14ac:dyDescent="0.3">
      <c r="D65900" s="4"/>
    </row>
    <row r="65901" spans="4:4" x14ac:dyDescent="0.3">
      <c r="D65901" s="4"/>
    </row>
    <row r="65902" spans="4:4" x14ac:dyDescent="0.3">
      <c r="D65902" s="4"/>
    </row>
    <row r="65903" spans="4:4" x14ac:dyDescent="0.3">
      <c r="D65903" s="4"/>
    </row>
    <row r="65904" spans="4:4" x14ac:dyDescent="0.3">
      <c r="D65904" s="4"/>
    </row>
    <row r="65905" spans="4:4" x14ac:dyDescent="0.3">
      <c r="D65905" s="4"/>
    </row>
    <row r="65906" spans="4:4" x14ac:dyDescent="0.3">
      <c r="D65906" s="4"/>
    </row>
    <row r="65907" spans="4:4" x14ac:dyDescent="0.3">
      <c r="D65907" s="4"/>
    </row>
    <row r="65908" spans="4:4" x14ac:dyDescent="0.3">
      <c r="D65908" s="4"/>
    </row>
    <row r="65909" spans="4:4" x14ac:dyDescent="0.3">
      <c r="D65909" s="4"/>
    </row>
    <row r="65910" spans="4:4" x14ac:dyDescent="0.3">
      <c r="D65910" s="4"/>
    </row>
    <row r="65911" spans="4:4" x14ac:dyDescent="0.3">
      <c r="D65911" s="4"/>
    </row>
    <row r="65912" spans="4:4" x14ac:dyDescent="0.3">
      <c r="D65912" s="4"/>
    </row>
    <row r="65913" spans="4:4" x14ac:dyDescent="0.3">
      <c r="D65913" s="4"/>
    </row>
    <row r="65914" spans="4:4" x14ac:dyDescent="0.3">
      <c r="D65914" s="4"/>
    </row>
    <row r="65915" spans="4:4" x14ac:dyDescent="0.3">
      <c r="D65915" s="4"/>
    </row>
    <row r="65916" spans="4:4" x14ac:dyDescent="0.3">
      <c r="D65916" s="4"/>
    </row>
    <row r="65917" spans="4:4" x14ac:dyDescent="0.3">
      <c r="D65917" s="4"/>
    </row>
    <row r="65918" spans="4:4" x14ac:dyDescent="0.3">
      <c r="D65918" s="4"/>
    </row>
    <row r="65919" spans="4:4" x14ac:dyDescent="0.3">
      <c r="D65919" s="4"/>
    </row>
    <row r="65920" spans="4:4" x14ac:dyDescent="0.3">
      <c r="D65920" s="4"/>
    </row>
    <row r="65921" spans="4:4" x14ac:dyDescent="0.3">
      <c r="D65921" s="4"/>
    </row>
    <row r="65922" spans="4:4" x14ac:dyDescent="0.3">
      <c r="D65922" s="4"/>
    </row>
    <row r="65923" spans="4:4" x14ac:dyDescent="0.3">
      <c r="D65923" s="4"/>
    </row>
    <row r="65924" spans="4:4" x14ac:dyDescent="0.3">
      <c r="D65924" s="4"/>
    </row>
    <row r="65925" spans="4:4" x14ac:dyDescent="0.3">
      <c r="D65925" s="4"/>
    </row>
    <row r="65926" spans="4:4" x14ac:dyDescent="0.3">
      <c r="D65926" s="4"/>
    </row>
    <row r="65927" spans="4:4" x14ac:dyDescent="0.3">
      <c r="D65927" s="4"/>
    </row>
    <row r="65928" spans="4:4" x14ac:dyDescent="0.3">
      <c r="D65928" s="4"/>
    </row>
    <row r="65929" spans="4:4" x14ac:dyDescent="0.3">
      <c r="D65929" s="4"/>
    </row>
    <row r="65930" spans="4:4" x14ac:dyDescent="0.3">
      <c r="D65930" s="4"/>
    </row>
    <row r="65931" spans="4:4" x14ac:dyDescent="0.3">
      <c r="D65931" s="4"/>
    </row>
    <row r="65932" spans="4:4" x14ac:dyDescent="0.3">
      <c r="D65932" s="4"/>
    </row>
    <row r="65933" spans="4:4" x14ac:dyDescent="0.3">
      <c r="D65933" s="4"/>
    </row>
    <row r="65934" spans="4:4" x14ac:dyDescent="0.3">
      <c r="D65934" s="4"/>
    </row>
    <row r="65935" spans="4:4" x14ac:dyDescent="0.3">
      <c r="D65935" s="4"/>
    </row>
    <row r="65936" spans="4:4" x14ac:dyDescent="0.3">
      <c r="D65936" s="4"/>
    </row>
    <row r="65937" spans="4:4" x14ac:dyDescent="0.3">
      <c r="D65937" s="4"/>
    </row>
    <row r="65938" spans="4:4" x14ac:dyDescent="0.3">
      <c r="D65938" s="4"/>
    </row>
    <row r="65939" spans="4:4" x14ac:dyDescent="0.3">
      <c r="D65939" s="4"/>
    </row>
    <row r="65940" spans="4:4" x14ac:dyDescent="0.3">
      <c r="D65940" s="4"/>
    </row>
    <row r="65941" spans="4:4" x14ac:dyDescent="0.3">
      <c r="D65941" s="4"/>
    </row>
    <row r="65942" spans="4:4" x14ac:dyDescent="0.3">
      <c r="D65942" s="4"/>
    </row>
    <row r="65943" spans="4:4" x14ac:dyDescent="0.3">
      <c r="D65943" s="4"/>
    </row>
    <row r="65944" spans="4:4" x14ac:dyDescent="0.3">
      <c r="D65944" s="4"/>
    </row>
    <row r="65945" spans="4:4" x14ac:dyDescent="0.3">
      <c r="D65945" s="4"/>
    </row>
    <row r="65946" spans="4:4" x14ac:dyDescent="0.3">
      <c r="D65946" s="4"/>
    </row>
    <row r="65947" spans="4:4" x14ac:dyDescent="0.3">
      <c r="D65947" s="4"/>
    </row>
    <row r="65948" spans="4:4" x14ac:dyDescent="0.3">
      <c r="D65948" s="4"/>
    </row>
    <row r="65949" spans="4:4" x14ac:dyDescent="0.3">
      <c r="D65949" s="4"/>
    </row>
    <row r="65950" spans="4:4" x14ac:dyDescent="0.3">
      <c r="D65950" s="4"/>
    </row>
    <row r="65951" spans="4:4" x14ac:dyDescent="0.3">
      <c r="D65951" s="4"/>
    </row>
    <row r="65952" spans="4:4" x14ac:dyDescent="0.3">
      <c r="D65952" s="4"/>
    </row>
    <row r="65953" spans="4:4" x14ac:dyDescent="0.3">
      <c r="D65953" s="4"/>
    </row>
    <row r="65954" spans="4:4" x14ac:dyDescent="0.3">
      <c r="D65954" s="4"/>
    </row>
    <row r="65955" spans="4:4" x14ac:dyDescent="0.3">
      <c r="D65955" s="4"/>
    </row>
    <row r="65956" spans="4:4" x14ac:dyDescent="0.3">
      <c r="D65956" s="4"/>
    </row>
    <row r="65957" spans="4:4" x14ac:dyDescent="0.3">
      <c r="D65957" s="4"/>
    </row>
    <row r="65958" spans="4:4" x14ac:dyDescent="0.3">
      <c r="D65958" s="4"/>
    </row>
    <row r="65959" spans="4:4" x14ac:dyDescent="0.3">
      <c r="D65959" s="4"/>
    </row>
    <row r="65960" spans="4:4" x14ac:dyDescent="0.3">
      <c r="D65960" s="4"/>
    </row>
    <row r="65961" spans="4:4" x14ac:dyDescent="0.3">
      <c r="D65961" s="4"/>
    </row>
    <row r="65962" spans="4:4" x14ac:dyDescent="0.3">
      <c r="D65962" s="4"/>
    </row>
    <row r="65963" spans="4:4" x14ac:dyDescent="0.3">
      <c r="D65963" s="4"/>
    </row>
    <row r="65964" spans="4:4" x14ac:dyDescent="0.3">
      <c r="D65964" s="4"/>
    </row>
    <row r="65965" spans="4:4" x14ac:dyDescent="0.3">
      <c r="D65965" s="4"/>
    </row>
    <row r="65966" spans="4:4" x14ac:dyDescent="0.3">
      <c r="D65966" s="4"/>
    </row>
    <row r="65967" spans="4:4" x14ac:dyDescent="0.3">
      <c r="D65967" s="4"/>
    </row>
    <row r="65968" spans="4:4" x14ac:dyDescent="0.3">
      <c r="D65968" s="4"/>
    </row>
    <row r="65969" spans="4:4" x14ac:dyDescent="0.3">
      <c r="D65969" s="4"/>
    </row>
    <row r="65970" spans="4:4" x14ac:dyDescent="0.3">
      <c r="D65970" s="4"/>
    </row>
    <row r="65971" spans="4:4" x14ac:dyDescent="0.3">
      <c r="D65971" s="4"/>
    </row>
    <row r="65972" spans="4:4" x14ac:dyDescent="0.3">
      <c r="D65972" s="4"/>
    </row>
    <row r="65973" spans="4:4" x14ac:dyDescent="0.3">
      <c r="D65973" s="4"/>
    </row>
    <row r="65974" spans="4:4" x14ac:dyDescent="0.3">
      <c r="D65974" s="4"/>
    </row>
    <row r="65975" spans="4:4" x14ac:dyDescent="0.3">
      <c r="D65975" s="4"/>
    </row>
    <row r="65976" spans="4:4" x14ac:dyDescent="0.3">
      <c r="D65976" s="4"/>
    </row>
    <row r="65977" spans="4:4" x14ac:dyDescent="0.3">
      <c r="D65977" s="4"/>
    </row>
    <row r="65978" spans="4:4" x14ac:dyDescent="0.3">
      <c r="D65978" s="4"/>
    </row>
    <row r="65979" spans="4:4" x14ac:dyDescent="0.3">
      <c r="D65979" s="4"/>
    </row>
    <row r="65980" spans="4:4" x14ac:dyDescent="0.3">
      <c r="D65980" s="4"/>
    </row>
    <row r="65981" spans="4:4" x14ac:dyDescent="0.3">
      <c r="D65981" s="4"/>
    </row>
    <row r="65982" spans="4:4" x14ac:dyDescent="0.3">
      <c r="D65982" s="4"/>
    </row>
    <row r="65983" spans="4:4" x14ac:dyDescent="0.3">
      <c r="D65983" s="4"/>
    </row>
    <row r="65984" spans="4:4" x14ac:dyDescent="0.3">
      <c r="D65984" s="4"/>
    </row>
    <row r="65985" spans="4:4" x14ac:dyDescent="0.3">
      <c r="D65985" s="4"/>
    </row>
    <row r="65986" spans="4:4" x14ac:dyDescent="0.3">
      <c r="D65986" s="4"/>
    </row>
    <row r="65987" spans="4:4" x14ac:dyDescent="0.3">
      <c r="D65987" s="4"/>
    </row>
    <row r="65988" spans="4:4" x14ac:dyDescent="0.3">
      <c r="D65988" s="4"/>
    </row>
    <row r="65989" spans="4:4" x14ac:dyDescent="0.3">
      <c r="D65989" s="4"/>
    </row>
    <row r="65990" spans="4:4" x14ac:dyDescent="0.3">
      <c r="D65990" s="4"/>
    </row>
    <row r="65991" spans="4:4" x14ac:dyDescent="0.3">
      <c r="D65991" s="4"/>
    </row>
    <row r="65992" spans="4:4" x14ac:dyDescent="0.3">
      <c r="D65992" s="4"/>
    </row>
    <row r="65993" spans="4:4" x14ac:dyDescent="0.3">
      <c r="D65993" s="4"/>
    </row>
    <row r="65994" spans="4:4" x14ac:dyDescent="0.3">
      <c r="D65994" s="4"/>
    </row>
    <row r="65995" spans="4:4" x14ac:dyDescent="0.3">
      <c r="D65995" s="4"/>
    </row>
    <row r="65996" spans="4:4" x14ac:dyDescent="0.3">
      <c r="D65996" s="4"/>
    </row>
    <row r="65997" spans="4:4" x14ac:dyDescent="0.3">
      <c r="D65997" s="4"/>
    </row>
    <row r="65998" spans="4:4" x14ac:dyDescent="0.3">
      <c r="D65998" s="4"/>
    </row>
    <row r="65999" spans="4:4" x14ac:dyDescent="0.3">
      <c r="D65999" s="4"/>
    </row>
    <row r="66000" spans="4:4" x14ac:dyDescent="0.3">
      <c r="D66000" s="4"/>
    </row>
    <row r="66001" spans="4:4" x14ac:dyDescent="0.3">
      <c r="D66001" s="4"/>
    </row>
    <row r="66002" spans="4:4" x14ac:dyDescent="0.3">
      <c r="D66002" s="4"/>
    </row>
    <row r="66003" spans="4:4" x14ac:dyDescent="0.3">
      <c r="D66003" s="4"/>
    </row>
    <row r="66004" spans="4:4" x14ac:dyDescent="0.3">
      <c r="D66004" s="4"/>
    </row>
    <row r="66005" spans="4:4" x14ac:dyDescent="0.3">
      <c r="D66005" s="4"/>
    </row>
    <row r="66006" spans="4:4" x14ac:dyDescent="0.3">
      <c r="D66006" s="4"/>
    </row>
    <row r="66007" spans="4:4" x14ac:dyDescent="0.3">
      <c r="D66007" s="4"/>
    </row>
    <row r="66008" spans="4:4" x14ac:dyDescent="0.3">
      <c r="D66008" s="4"/>
    </row>
    <row r="66009" spans="4:4" x14ac:dyDescent="0.3">
      <c r="D66009" s="4"/>
    </row>
    <row r="66010" spans="4:4" x14ac:dyDescent="0.3">
      <c r="D66010" s="4"/>
    </row>
    <row r="66011" spans="4:4" x14ac:dyDescent="0.3">
      <c r="D66011" s="4"/>
    </row>
    <row r="66012" spans="4:4" x14ac:dyDescent="0.3">
      <c r="D66012" s="4"/>
    </row>
    <row r="66013" spans="4:4" x14ac:dyDescent="0.3">
      <c r="D66013" s="4"/>
    </row>
    <row r="66014" spans="4:4" x14ac:dyDescent="0.3">
      <c r="D66014" s="4"/>
    </row>
    <row r="66015" spans="4:4" x14ac:dyDescent="0.3">
      <c r="D66015" s="4"/>
    </row>
    <row r="66016" spans="4:4" x14ac:dyDescent="0.3">
      <c r="D66016" s="4"/>
    </row>
    <row r="66017" spans="4:4" x14ac:dyDescent="0.3">
      <c r="D66017" s="4"/>
    </row>
    <row r="66018" spans="4:4" x14ac:dyDescent="0.3">
      <c r="D66018" s="4"/>
    </row>
    <row r="66019" spans="4:4" x14ac:dyDescent="0.3">
      <c r="D66019" s="4"/>
    </row>
    <row r="66020" spans="4:4" x14ac:dyDescent="0.3">
      <c r="D66020" s="4"/>
    </row>
    <row r="66021" spans="4:4" x14ac:dyDescent="0.3">
      <c r="D66021" s="4"/>
    </row>
    <row r="66022" spans="4:4" x14ac:dyDescent="0.3">
      <c r="D66022" s="4"/>
    </row>
    <row r="66023" spans="4:4" x14ac:dyDescent="0.3">
      <c r="D66023" s="4"/>
    </row>
    <row r="66024" spans="4:4" x14ac:dyDescent="0.3">
      <c r="D66024" s="4"/>
    </row>
    <row r="66025" spans="4:4" x14ac:dyDescent="0.3">
      <c r="D66025" s="4"/>
    </row>
    <row r="66026" spans="4:4" x14ac:dyDescent="0.3">
      <c r="D66026" s="4"/>
    </row>
    <row r="66027" spans="4:4" x14ac:dyDescent="0.3">
      <c r="D66027" s="4"/>
    </row>
    <row r="66028" spans="4:4" x14ac:dyDescent="0.3">
      <c r="D66028" s="4"/>
    </row>
    <row r="66029" spans="4:4" x14ac:dyDescent="0.3">
      <c r="D66029" s="4"/>
    </row>
    <row r="66030" spans="4:4" x14ac:dyDescent="0.3">
      <c r="D66030" s="4"/>
    </row>
    <row r="66031" spans="4:4" x14ac:dyDescent="0.3">
      <c r="D66031" s="4"/>
    </row>
    <row r="66032" spans="4:4" x14ac:dyDescent="0.3">
      <c r="D66032" s="4"/>
    </row>
    <row r="66033" spans="4:4" x14ac:dyDescent="0.3">
      <c r="D66033" s="4"/>
    </row>
    <row r="66034" spans="4:4" x14ac:dyDescent="0.3">
      <c r="D66034" s="4"/>
    </row>
    <row r="66035" spans="4:4" x14ac:dyDescent="0.3">
      <c r="D66035" s="4"/>
    </row>
    <row r="66036" spans="4:4" x14ac:dyDescent="0.3">
      <c r="D66036" s="4"/>
    </row>
    <row r="66037" spans="4:4" x14ac:dyDescent="0.3">
      <c r="D66037" s="4"/>
    </row>
    <row r="66038" spans="4:4" x14ac:dyDescent="0.3">
      <c r="D66038" s="4"/>
    </row>
    <row r="66039" spans="4:4" x14ac:dyDescent="0.3">
      <c r="D66039" s="4"/>
    </row>
    <row r="66040" spans="4:4" x14ac:dyDescent="0.3">
      <c r="D66040" s="4"/>
    </row>
    <row r="66041" spans="4:4" x14ac:dyDescent="0.3">
      <c r="D66041" s="4"/>
    </row>
    <row r="66042" spans="4:4" x14ac:dyDescent="0.3">
      <c r="D66042" s="4"/>
    </row>
    <row r="66043" spans="4:4" x14ac:dyDescent="0.3">
      <c r="D66043" s="4"/>
    </row>
    <row r="66044" spans="4:4" x14ac:dyDescent="0.3">
      <c r="D66044" s="4"/>
    </row>
    <row r="66045" spans="4:4" x14ac:dyDescent="0.3">
      <c r="D66045" s="4"/>
    </row>
    <row r="66046" spans="4:4" x14ac:dyDescent="0.3">
      <c r="D66046" s="4"/>
    </row>
    <row r="66047" spans="4:4" x14ac:dyDescent="0.3">
      <c r="D66047" s="4"/>
    </row>
    <row r="66048" spans="4:4" x14ac:dyDescent="0.3">
      <c r="D66048" s="4"/>
    </row>
    <row r="66049" spans="4:4" x14ac:dyDescent="0.3">
      <c r="D66049" s="4"/>
    </row>
    <row r="66050" spans="4:4" x14ac:dyDescent="0.3">
      <c r="D66050" s="4"/>
    </row>
    <row r="66051" spans="4:4" x14ac:dyDescent="0.3">
      <c r="D66051" s="4"/>
    </row>
    <row r="66052" spans="4:4" x14ac:dyDescent="0.3">
      <c r="D66052" s="4"/>
    </row>
    <row r="66053" spans="4:4" x14ac:dyDescent="0.3">
      <c r="D66053" s="4"/>
    </row>
    <row r="66054" spans="4:4" x14ac:dyDescent="0.3">
      <c r="D66054" s="4"/>
    </row>
    <row r="66055" spans="4:4" x14ac:dyDescent="0.3">
      <c r="D66055" s="4"/>
    </row>
    <row r="66056" spans="4:4" x14ac:dyDescent="0.3">
      <c r="D66056" s="4"/>
    </row>
    <row r="66057" spans="4:4" x14ac:dyDescent="0.3">
      <c r="D66057" s="4"/>
    </row>
    <row r="66058" spans="4:4" x14ac:dyDescent="0.3">
      <c r="D66058" s="4"/>
    </row>
    <row r="66059" spans="4:4" x14ac:dyDescent="0.3">
      <c r="D66059" s="4"/>
    </row>
    <row r="66060" spans="4:4" x14ac:dyDescent="0.3">
      <c r="D66060" s="4"/>
    </row>
    <row r="66061" spans="4:4" x14ac:dyDescent="0.3">
      <c r="D66061" s="4"/>
    </row>
    <row r="66062" spans="4:4" x14ac:dyDescent="0.3">
      <c r="D66062" s="4"/>
    </row>
    <row r="66063" spans="4:4" x14ac:dyDescent="0.3">
      <c r="D66063" s="4"/>
    </row>
    <row r="66064" spans="4:4" x14ac:dyDescent="0.3">
      <c r="D66064" s="4"/>
    </row>
    <row r="66065" spans="4:4" x14ac:dyDescent="0.3">
      <c r="D66065" s="4"/>
    </row>
    <row r="66066" spans="4:4" x14ac:dyDescent="0.3">
      <c r="D66066" s="4"/>
    </row>
    <row r="66067" spans="4:4" x14ac:dyDescent="0.3">
      <c r="D66067" s="4"/>
    </row>
    <row r="66068" spans="4:4" x14ac:dyDescent="0.3">
      <c r="D66068" s="4"/>
    </row>
    <row r="66069" spans="4:4" x14ac:dyDescent="0.3">
      <c r="D66069" s="4"/>
    </row>
    <row r="66070" spans="4:4" x14ac:dyDescent="0.3">
      <c r="D66070" s="4"/>
    </row>
    <row r="66071" spans="4:4" x14ac:dyDescent="0.3">
      <c r="D66071" s="4"/>
    </row>
    <row r="66072" spans="4:4" x14ac:dyDescent="0.3">
      <c r="D66072" s="4"/>
    </row>
    <row r="66073" spans="4:4" x14ac:dyDescent="0.3">
      <c r="D66073" s="4"/>
    </row>
    <row r="66074" spans="4:4" x14ac:dyDescent="0.3">
      <c r="D66074" s="4"/>
    </row>
    <row r="66075" spans="4:4" x14ac:dyDescent="0.3">
      <c r="D66075" s="4"/>
    </row>
    <row r="66076" spans="4:4" x14ac:dyDescent="0.3">
      <c r="D66076" s="4"/>
    </row>
    <row r="66077" spans="4:4" x14ac:dyDescent="0.3">
      <c r="D66077" s="4"/>
    </row>
    <row r="66078" spans="4:4" x14ac:dyDescent="0.3">
      <c r="D66078" s="4"/>
    </row>
    <row r="66079" spans="4:4" x14ac:dyDescent="0.3">
      <c r="D66079" s="4"/>
    </row>
    <row r="66080" spans="4:4" x14ac:dyDescent="0.3">
      <c r="D66080" s="4"/>
    </row>
    <row r="66081" spans="4:4" x14ac:dyDescent="0.3">
      <c r="D66081" s="4"/>
    </row>
    <row r="66082" spans="4:4" x14ac:dyDescent="0.3">
      <c r="D66082" s="4"/>
    </row>
    <row r="66083" spans="4:4" x14ac:dyDescent="0.3">
      <c r="D66083" s="4"/>
    </row>
    <row r="66084" spans="4:4" x14ac:dyDescent="0.3">
      <c r="D66084" s="4"/>
    </row>
    <row r="66085" spans="4:4" x14ac:dyDescent="0.3">
      <c r="D66085" s="4"/>
    </row>
    <row r="66086" spans="4:4" x14ac:dyDescent="0.3">
      <c r="D66086" s="4"/>
    </row>
    <row r="66087" spans="4:4" x14ac:dyDescent="0.3">
      <c r="D66087" s="4"/>
    </row>
    <row r="66088" spans="4:4" x14ac:dyDescent="0.3">
      <c r="D66088" s="4"/>
    </row>
    <row r="66089" spans="4:4" x14ac:dyDescent="0.3">
      <c r="D66089" s="4"/>
    </row>
    <row r="66090" spans="4:4" x14ac:dyDescent="0.3">
      <c r="D66090" s="4"/>
    </row>
    <row r="66091" spans="4:4" x14ac:dyDescent="0.3">
      <c r="D66091" s="4"/>
    </row>
    <row r="66092" spans="4:4" x14ac:dyDescent="0.3">
      <c r="D66092" s="4"/>
    </row>
    <row r="66093" spans="4:4" x14ac:dyDescent="0.3">
      <c r="D66093" s="4"/>
    </row>
    <row r="66094" spans="4:4" x14ac:dyDescent="0.3">
      <c r="D66094" s="4"/>
    </row>
    <row r="66095" spans="4:4" x14ac:dyDescent="0.3">
      <c r="D66095" s="4"/>
    </row>
    <row r="66096" spans="4:4" x14ac:dyDescent="0.3">
      <c r="D66096" s="4"/>
    </row>
    <row r="66097" spans="4:4" x14ac:dyDescent="0.3">
      <c r="D66097" s="4"/>
    </row>
    <row r="66098" spans="4:4" x14ac:dyDescent="0.3">
      <c r="D66098" s="4"/>
    </row>
    <row r="66099" spans="4:4" x14ac:dyDescent="0.3">
      <c r="D66099" s="4"/>
    </row>
    <row r="66100" spans="4:4" x14ac:dyDescent="0.3">
      <c r="D66100" s="4"/>
    </row>
    <row r="66101" spans="4:4" x14ac:dyDescent="0.3">
      <c r="D66101" s="4"/>
    </row>
    <row r="66102" spans="4:4" x14ac:dyDescent="0.3">
      <c r="D66102" s="4"/>
    </row>
    <row r="66103" spans="4:4" x14ac:dyDescent="0.3">
      <c r="D66103" s="4"/>
    </row>
    <row r="66104" spans="4:4" x14ac:dyDescent="0.3">
      <c r="D66104" s="4"/>
    </row>
    <row r="66105" spans="4:4" x14ac:dyDescent="0.3">
      <c r="D66105" s="4"/>
    </row>
    <row r="66106" spans="4:4" x14ac:dyDescent="0.3">
      <c r="D66106" s="4"/>
    </row>
    <row r="66107" spans="4:4" x14ac:dyDescent="0.3">
      <c r="D66107" s="4"/>
    </row>
    <row r="66108" spans="4:4" x14ac:dyDescent="0.3">
      <c r="D66108" s="4"/>
    </row>
    <row r="66109" spans="4:4" x14ac:dyDescent="0.3">
      <c r="D66109" s="4"/>
    </row>
    <row r="66110" spans="4:4" x14ac:dyDescent="0.3">
      <c r="D66110" s="4"/>
    </row>
    <row r="66111" spans="4:4" x14ac:dyDescent="0.3">
      <c r="D66111" s="4"/>
    </row>
    <row r="66112" spans="4:4" x14ac:dyDescent="0.3">
      <c r="D66112" s="4"/>
    </row>
    <row r="66113" spans="4:4" x14ac:dyDescent="0.3">
      <c r="D66113" s="4"/>
    </row>
    <row r="66114" spans="4:4" x14ac:dyDescent="0.3">
      <c r="D66114" s="4"/>
    </row>
    <row r="66115" spans="4:4" x14ac:dyDescent="0.3">
      <c r="D66115" s="4"/>
    </row>
    <row r="66116" spans="4:4" x14ac:dyDescent="0.3">
      <c r="D66116" s="4"/>
    </row>
    <row r="66117" spans="4:4" x14ac:dyDescent="0.3">
      <c r="D66117" s="4"/>
    </row>
    <row r="66118" spans="4:4" x14ac:dyDescent="0.3">
      <c r="D66118" s="4"/>
    </row>
    <row r="66119" spans="4:4" x14ac:dyDescent="0.3">
      <c r="D66119" s="4"/>
    </row>
    <row r="66120" spans="4:4" x14ac:dyDescent="0.3">
      <c r="D66120" s="4"/>
    </row>
    <row r="66121" spans="4:4" x14ac:dyDescent="0.3">
      <c r="D66121" s="4"/>
    </row>
    <row r="66122" spans="4:4" x14ac:dyDescent="0.3">
      <c r="D66122" s="4"/>
    </row>
    <row r="66123" spans="4:4" x14ac:dyDescent="0.3">
      <c r="D66123" s="4"/>
    </row>
    <row r="66124" spans="4:4" x14ac:dyDescent="0.3">
      <c r="D66124" s="4"/>
    </row>
    <row r="66125" spans="4:4" x14ac:dyDescent="0.3">
      <c r="D66125" s="4"/>
    </row>
    <row r="66126" spans="4:4" x14ac:dyDescent="0.3">
      <c r="D66126" s="4"/>
    </row>
    <row r="66127" spans="4:4" x14ac:dyDescent="0.3">
      <c r="D66127" s="4"/>
    </row>
    <row r="66128" spans="4:4" x14ac:dyDescent="0.3">
      <c r="D66128" s="4"/>
    </row>
    <row r="66129" spans="4:4" x14ac:dyDescent="0.3">
      <c r="D66129" s="4"/>
    </row>
    <row r="66130" spans="4:4" x14ac:dyDescent="0.3">
      <c r="D66130" s="4"/>
    </row>
    <row r="66131" spans="4:4" x14ac:dyDescent="0.3">
      <c r="D66131" s="4"/>
    </row>
    <row r="66132" spans="4:4" x14ac:dyDescent="0.3">
      <c r="D66132" s="4"/>
    </row>
    <row r="66133" spans="4:4" x14ac:dyDescent="0.3">
      <c r="D66133" s="4"/>
    </row>
    <row r="66134" spans="4:4" x14ac:dyDescent="0.3">
      <c r="D66134" s="4"/>
    </row>
    <row r="66135" spans="4:4" x14ac:dyDescent="0.3">
      <c r="D66135" s="4"/>
    </row>
    <row r="66136" spans="4:4" x14ac:dyDescent="0.3">
      <c r="D66136" s="4"/>
    </row>
    <row r="66137" spans="4:4" x14ac:dyDescent="0.3">
      <c r="D66137" s="4"/>
    </row>
    <row r="66138" spans="4:4" x14ac:dyDescent="0.3">
      <c r="D66138" s="4"/>
    </row>
    <row r="66139" spans="4:4" x14ac:dyDescent="0.3">
      <c r="D66139" s="4"/>
    </row>
    <row r="66140" spans="4:4" x14ac:dyDescent="0.3">
      <c r="D66140" s="4"/>
    </row>
    <row r="66141" spans="4:4" x14ac:dyDescent="0.3">
      <c r="D66141" s="4"/>
    </row>
    <row r="66142" spans="4:4" x14ac:dyDescent="0.3">
      <c r="D66142" s="4"/>
    </row>
    <row r="66143" spans="4:4" x14ac:dyDescent="0.3">
      <c r="D66143" s="4"/>
    </row>
    <row r="66144" spans="4:4" x14ac:dyDescent="0.3">
      <c r="D66144" s="4"/>
    </row>
    <row r="66145" spans="4:4" x14ac:dyDescent="0.3">
      <c r="D66145" s="4"/>
    </row>
    <row r="66146" spans="4:4" x14ac:dyDescent="0.3">
      <c r="D66146" s="4"/>
    </row>
    <row r="66147" spans="4:4" x14ac:dyDescent="0.3">
      <c r="D66147" s="4"/>
    </row>
    <row r="66148" spans="4:4" x14ac:dyDescent="0.3">
      <c r="D66148" s="4"/>
    </row>
    <row r="66149" spans="4:4" x14ac:dyDescent="0.3">
      <c r="D66149" s="4"/>
    </row>
    <row r="66150" spans="4:4" x14ac:dyDescent="0.3">
      <c r="D66150" s="4"/>
    </row>
    <row r="66151" spans="4:4" x14ac:dyDescent="0.3">
      <c r="D66151" s="4"/>
    </row>
    <row r="66152" spans="4:4" x14ac:dyDescent="0.3">
      <c r="D66152" s="4"/>
    </row>
    <row r="66153" spans="4:4" x14ac:dyDescent="0.3">
      <c r="D66153" s="4"/>
    </row>
    <row r="66154" spans="4:4" x14ac:dyDescent="0.3">
      <c r="D66154" s="4"/>
    </row>
    <row r="66155" spans="4:4" x14ac:dyDescent="0.3">
      <c r="D66155" s="4"/>
    </row>
    <row r="66156" spans="4:4" x14ac:dyDescent="0.3">
      <c r="D66156" s="4"/>
    </row>
    <row r="66157" spans="4:4" x14ac:dyDescent="0.3">
      <c r="D66157" s="4"/>
    </row>
    <row r="66158" spans="4:4" x14ac:dyDescent="0.3">
      <c r="D66158" s="4"/>
    </row>
    <row r="66159" spans="4:4" x14ac:dyDescent="0.3">
      <c r="D66159" s="4"/>
    </row>
    <row r="66160" spans="4:4" x14ac:dyDescent="0.3">
      <c r="D66160" s="4"/>
    </row>
    <row r="66161" spans="4:4" x14ac:dyDescent="0.3">
      <c r="D66161" s="4"/>
    </row>
    <row r="66162" spans="4:4" x14ac:dyDescent="0.3">
      <c r="D66162" s="4"/>
    </row>
    <row r="66163" spans="4:4" x14ac:dyDescent="0.3">
      <c r="D66163" s="4"/>
    </row>
    <row r="66164" spans="4:4" x14ac:dyDescent="0.3">
      <c r="D66164" s="4"/>
    </row>
    <row r="66165" spans="4:4" x14ac:dyDescent="0.3">
      <c r="D66165" s="4"/>
    </row>
    <row r="66166" spans="4:4" x14ac:dyDescent="0.3">
      <c r="D66166" s="4"/>
    </row>
    <row r="66167" spans="4:4" x14ac:dyDescent="0.3">
      <c r="D66167" s="4"/>
    </row>
    <row r="66168" spans="4:4" x14ac:dyDescent="0.3">
      <c r="D66168" s="4"/>
    </row>
    <row r="66169" spans="4:4" x14ac:dyDescent="0.3">
      <c r="D66169" s="4"/>
    </row>
    <row r="66170" spans="4:4" x14ac:dyDescent="0.3">
      <c r="D66170" s="4"/>
    </row>
    <row r="66171" spans="4:4" x14ac:dyDescent="0.3">
      <c r="D66171" s="4"/>
    </row>
    <row r="66172" spans="4:4" x14ac:dyDescent="0.3">
      <c r="D66172" s="4"/>
    </row>
    <row r="66173" spans="4:4" x14ac:dyDescent="0.3">
      <c r="D66173" s="4"/>
    </row>
    <row r="66174" spans="4:4" x14ac:dyDescent="0.3">
      <c r="D66174" s="4"/>
    </row>
    <row r="66175" spans="4:4" x14ac:dyDescent="0.3">
      <c r="D66175" s="4"/>
    </row>
    <row r="66176" spans="4:4" x14ac:dyDescent="0.3">
      <c r="D66176" s="4"/>
    </row>
    <row r="66177" spans="4:4" x14ac:dyDescent="0.3">
      <c r="D66177" s="4"/>
    </row>
    <row r="66178" spans="4:4" x14ac:dyDescent="0.3">
      <c r="D66178" s="4"/>
    </row>
    <row r="66179" spans="4:4" x14ac:dyDescent="0.3">
      <c r="D66179" s="4"/>
    </row>
    <row r="66180" spans="4:4" x14ac:dyDescent="0.3">
      <c r="D66180" s="4"/>
    </row>
    <row r="66181" spans="4:4" x14ac:dyDescent="0.3">
      <c r="D66181" s="4"/>
    </row>
    <row r="66182" spans="4:4" x14ac:dyDescent="0.3">
      <c r="D66182" s="4"/>
    </row>
    <row r="66183" spans="4:4" x14ac:dyDescent="0.3">
      <c r="D66183" s="4"/>
    </row>
    <row r="66184" spans="4:4" x14ac:dyDescent="0.3">
      <c r="D66184" s="4"/>
    </row>
    <row r="66185" spans="4:4" x14ac:dyDescent="0.3">
      <c r="D66185" s="4"/>
    </row>
    <row r="66186" spans="4:4" x14ac:dyDescent="0.3">
      <c r="D66186" s="4"/>
    </row>
    <row r="66187" spans="4:4" x14ac:dyDescent="0.3">
      <c r="D66187" s="4"/>
    </row>
    <row r="66188" spans="4:4" x14ac:dyDescent="0.3">
      <c r="D66188" s="4"/>
    </row>
    <row r="66189" spans="4:4" x14ac:dyDescent="0.3">
      <c r="D66189" s="4"/>
    </row>
    <row r="66190" spans="4:4" x14ac:dyDescent="0.3">
      <c r="D66190" s="4"/>
    </row>
    <row r="66191" spans="4:4" x14ac:dyDescent="0.3">
      <c r="D66191" s="4"/>
    </row>
    <row r="66192" spans="4:4" x14ac:dyDescent="0.3">
      <c r="D66192" s="4"/>
    </row>
    <row r="66193" spans="4:4" x14ac:dyDescent="0.3">
      <c r="D66193" s="4"/>
    </row>
    <row r="66194" spans="4:4" x14ac:dyDescent="0.3">
      <c r="D66194" s="4"/>
    </row>
    <row r="66195" spans="4:4" x14ac:dyDescent="0.3">
      <c r="D66195" s="4"/>
    </row>
    <row r="66196" spans="4:4" x14ac:dyDescent="0.3">
      <c r="D66196" s="4"/>
    </row>
    <row r="66197" spans="4:4" x14ac:dyDescent="0.3">
      <c r="D66197" s="4"/>
    </row>
    <row r="66198" spans="4:4" x14ac:dyDescent="0.3">
      <c r="D66198" s="4"/>
    </row>
    <row r="66199" spans="4:4" x14ac:dyDescent="0.3">
      <c r="D66199" s="4"/>
    </row>
    <row r="66200" spans="4:4" x14ac:dyDescent="0.3">
      <c r="D66200" s="4"/>
    </row>
    <row r="66201" spans="4:4" x14ac:dyDescent="0.3">
      <c r="D66201" s="4"/>
    </row>
    <row r="66202" spans="4:4" x14ac:dyDescent="0.3">
      <c r="D66202" s="4"/>
    </row>
    <row r="66203" spans="4:4" x14ac:dyDescent="0.3">
      <c r="D66203" s="4"/>
    </row>
    <row r="66204" spans="4:4" x14ac:dyDescent="0.3">
      <c r="D66204" s="4"/>
    </row>
    <row r="66205" spans="4:4" x14ac:dyDescent="0.3">
      <c r="D66205" s="4"/>
    </row>
    <row r="66206" spans="4:4" x14ac:dyDescent="0.3">
      <c r="D66206" s="4"/>
    </row>
    <row r="66207" spans="4:4" x14ac:dyDescent="0.3">
      <c r="D66207" s="4"/>
    </row>
    <row r="66208" spans="4:4" x14ac:dyDescent="0.3">
      <c r="D66208" s="4"/>
    </row>
    <row r="66209" spans="4:4" x14ac:dyDescent="0.3">
      <c r="D66209" s="4"/>
    </row>
    <row r="66210" spans="4:4" x14ac:dyDescent="0.3">
      <c r="D66210" s="4"/>
    </row>
    <row r="66211" spans="4:4" x14ac:dyDescent="0.3">
      <c r="D66211" s="4"/>
    </row>
    <row r="66212" spans="4:4" x14ac:dyDescent="0.3">
      <c r="D66212" s="4"/>
    </row>
    <row r="66213" spans="4:4" x14ac:dyDescent="0.3">
      <c r="D66213" s="4"/>
    </row>
    <row r="66214" spans="4:4" x14ac:dyDescent="0.3">
      <c r="D66214" s="4"/>
    </row>
    <row r="66215" spans="4:4" x14ac:dyDescent="0.3">
      <c r="D66215" s="4"/>
    </row>
    <row r="66216" spans="4:4" x14ac:dyDescent="0.3">
      <c r="D66216" s="4"/>
    </row>
    <row r="66217" spans="4:4" x14ac:dyDescent="0.3">
      <c r="D66217" s="4"/>
    </row>
    <row r="66218" spans="4:4" x14ac:dyDescent="0.3">
      <c r="D66218" s="4"/>
    </row>
    <row r="66219" spans="4:4" x14ac:dyDescent="0.3">
      <c r="D66219" s="4"/>
    </row>
    <row r="66220" spans="4:4" x14ac:dyDescent="0.3">
      <c r="D66220" s="4"/>
    </row>
    <row r="66221" spans="4:4" x14ac:dyDescent="0.3">
      <c r="D66221" s="4"/>
    </row>
    <row r="66222" spans="4:4" x14ac:dyDescent="0.3">
      <c r="D66222" s="4"/>
    </row>
    <row r="66223" spans="4:4" x14ac:dyDescent="0.3">
      <c r="D66223" s="4"/>
    </row>
    <row r="66224" spans="4:4" x14ac:dyDescent="0.3">
      <c r="D66224" s="4"/>
    </row>
    <row r="66225" spans="4:4" x14ac:dyDescent="0.3">
      <c r="D66225" s="4"/>
    </row>
    <row r="66226" spans="4:4" x14ac:dyDescent="0.3">
      <c r="D66226" s="4"/>
    </row>
    <row r="66227" spans="4:4" x14ac:dyDescent="0.3">
      <c r="D66227" s="4"/>
    </row>
    <row r="66228" spans="4:4" x14ac:dyDescent="0.3">
      <c r="D66228" s="4"/>
    </row>
    <row r="66229" spans="4:4" x14ac:dyDescent="0.3">
      <c r="D66229" s="4"/>
    </row>
    <row r="66230" spans="4:4" x14ac:dyDescent="0.3">
      <c r="D66230" s="4"/>
    </row>
    <row r="66231" spans="4:4" x14ac:dyDescent="0.3">
      <c r="D66231" s="4"/>
    </row>
    <row r="66232" spans="4:4" x14ac:dyDescent="0.3">
      <c r="D66232" s="4"/>
    </row>
    <row r="66233" spans="4:4" x14ac:dyDescent="0.3">
      <c r="D66233" s="4"/>
    </row>
    <row r="66234" spans="4:4" x14ac:dyDescent="0.3">
      <c r="D66234" s="4"/>
    </row>
    <row r="66235" spans="4:4" x14ac:dyDescent="0.3">
      <c r="D66235" s="4"/>
    </row>
    <row r="66236" spans="4:4" x14ac:dyDescent="0.3">
      <c r="D66236" s="4"/>
    </row>
    <row r="66237" spans="4:4" x14ac:dyDescent="0.3">
      <c r="D66237" s="4"/>
    </row>
    <row r="66238" spans="4:4" x14ac:dyDescent="0.3">
      <c r="D66238" s="4"/>
    </row>
    <row r="66239" spans="4:4" x14ac:dyDescent="0.3">
      <c r="D66239" s="4"/>
    </row>
    <row r="66240" spans="4:4" x14ac:dyDescent="0.3">
      <c r="D66240" s="4"/>
    </row>
    <row r="66241" spans="4:4" x14ac:dyDescent="0.3">
      <c r="D66241" s="4"/>
    </row>
    <row r="66242" spans="4:4" x14ac:dyDescent="0.3">
      <c r="D66242" s="4"/>
    </row>
    <row r="66243" spans="4:4" x14ac:dyDescent="0.3">
      <c r="D66243" s="4"/>
    </row>
    <row r="66244" spans="4:4" x14ac:dyDescent="0.3">
      <c r="D66244" s="4"/>
    </row>
    <row r="66245" spans="4:4" x14ac:dyDescent="0.3">
      <c r="D66245" s="4"/>
    </row>
    <row r="66246" spans="4:4" x14ac:dyDescent="0.3">
      <c r="D66246" s="4"/>
    </row>
    <row r="66247" spans="4:4" x14ac:dyDescent="0.3">
      <c r="D66247" s="4"/>
    </row>
    <row r="66248" spans="4:4" x14ac:dyDescent="0.3">
      <c r="D66248" s="4"/>
    </row>
    <row r="66249" spans="4:4" x14ac:dyDescent="0.3">
      <c r="D66249" s="4"/>
    </row>
    <row r="66250" spans="4:4" x14ac:dyDescent="0.3">
      <c r="D66250" s="4"/>
    </row>
    <row r="66251" spans="4:4" x14ac:dyDescent="0.3">
      <c r="D66251" s="4"/>
    </row>
    <row r="66252" spans="4:4" x14ac:dyDescent="0.3">
      <c r="D66252" s="4"/>
    </row>
    <row r="66253" spans="4:4" x14ac:dyDescent="0.3">
      <c r="D66253" s="4"/>
    </row>
    <row r="66254" spans="4:4" x14ac:dyDescent="0.3">
      <c r="D66254" s="4"/>
    </row>
    <row r="66255" spans="4:4" x14ac:dyDescent="0.3">
      <c r="D66255" s="4"/>
    </row>
    <row r="66256" spans="4:4" x14ac:dyDescent="0.3">
      <c r="D66256" s="4"/>
    </row>
    <row r="66257" spans="4:4" x14ac:dyDescent="0.3">
      <c r="D66257" s="4"/>
    </row>
    <row r="66258" spans="4:4" x14ac:dyDescent="0.3">
      <c r="D66258" s="4"/>
    </row>
    <row r="66259" spans="4:4" x14ac:dyDescent="0.3">
      <c r="D66259" s="4"/>
    </row>
    <row r="66260" spans="4:4" x14ac:dyDescent="0.3">
      <c r="D66260" s="4"/>
    </row>
    <row r="66261" spans="4:4" x14ac:dyDescent="0.3">
      <c r="D66261" s="4"/>
    </row>
    <row r="66262" spans="4:4" x14ac:dyDescent="0.3">
      <c r="D66262" s="4"/>
    </row>
    <row r="66263" spans="4:4" x14ac:dyDescent="0.3">
      <c r="D66263" s="4"/>
    </row>
    <row r="66264" spans="4:4" x14ac:dyDescent="0.3">
      <c r="D66264" s="4"/>
    </row>
    <row r="66265" spans="4:4" x14ac:dyDescent="0.3">
      <c r="D66265" s="4"/>
    </row>
    <row r="66266" spans="4:4" x14ac:dyDescent="0.3">
      <c r="D66266" s="4"/>
    </row>
    <row r="66267" spans="4:4" x14ac:dyDescent="0.3">
      <c r="D66267" s="4"/>
    </row>
    <row r="66268" spans="4:4" x14ac:dyDescent="0.3">
      <c r="D66268" s="4"/>
    </row>
    <row r="66269" spans="4:4" x14ac:dyDescent="0.3">
      <c r="D66269" s="4"/>
    </row>
    <row r="66270" spans="4:4" x14ac:dyDescent="0.3">
      <c r="D66270" s="4"/>
    </row>
    <row r="66271" spans="4:4" x14ac:dyDescent="0.3">
      <c r="D66271" s="4"/>
    </row>
    <row r="66272" spans="4:4" x14ac:dyDescent="0.3">
      <c r="D66272" s="4"/>
    </row>
    <row r="66273" spans="4:4" x14ac:dyDescent="0.3">
      <c r="D66273" s="4"/>
    </row>
    <row r="66274" spans="4:4" x14ac:dyDescent="0.3">
      <c r="D66274" s="4"/>
    </row>
    <row r="66275" spans="4:4" x14ac:dyDescent="0.3">
      <c r="D66275" s="4"/>
    </row>
    <row r="66276" spans="4:4" x14ac:dyDescent="0.3">
      <c r="D66276" s="4"/>
    </row>
    <row r="66277" spans="4:4" x14ac:dyDescent="0.3">
      <c r="D66277" s="4"/>
    </row>
    <row r="66278" spans="4:4" x14ac:dyDescent="0.3">
      <c r="D66278" s="4"/>
    </row>
    <row r="66279" spans="4:4" x14ac:dyDescent="0.3">
      <c r="D66279" s="4"/>
    </row>
    <row r="66280" spans="4:4" x14ac:dyDescent="0.3">
      <c r="D66280" s="4"/>
    </row>
    <row r="66281" spans="4:4" x14ac:dyDescent="0.3">
      <c r="D66281" s="4"/>
    </row>
    <row r="66282" spans="4:4" x14ac:dyDescent="0.3">
      <c r="D66282" s="4"/>
    </row>
    <row r="66283" spans="4:4" x14ac:dyDescent="0.3">
      <c r="D66283" s="4"/>
    </row>
    <row r="66284" spans="4:4" x14ac:dyDescent="0.3">
      <c r="D66284" s="4"/>
    </row>
    <row r="66285" spans="4:4" x14ac:dyDescent="0.3">
      <c r="D66285" s="4"/>
    </row>
    <row r="66286" spans="4:4" x14ac:dyDescent="0.3">
      <c r="D66286" s="4"/>
    </row>
    <row r="66287" spans="4:4" x14ac:dyDescent="0.3">
      <c r="D66287" s="4"/>
    </row>
    <row r="66288" spans="4:4" x14ac:dyDescent="0.3">
      <c r="D66288" s="4"/>
    </row>
    <row r="66289" spans="4:4" x14ac:dyDescent="0.3">
      <c r="D66289" s="4"/>
    </row>
    <row r="66290" spans="4:4" x14ac:dyDescent="0.3">
      <c r="D66290" s="4"/>
    </row>
    <row r="66291" spans="4:4" x14ac:dyDescent="0.3">
      <c r="D66291" s="4"/>
    </row>
    <row r="66292" spans="4:4" x14ac:dyDescent="0.3">
      <c r="D66292" s="4"/>
    </row>
    <row r="66293" spans="4:4" x14ac:dyDescent="0.3">
      <c r="D66293" s="4"/>
    </row>
    <row r="66294" spans="4:4" x14ac:dyDescent="0.3">
      <c r="D66294" s="4"/>
    </row>
    <row r="66295" spans="4:4" x14ac:dyDescent="0.3">
      <c r="D66295" s="4"/>
    </row>
    <row r="66296" spans="4:4" x14ac:dyDescent="0.3">
      <c r="D66296" s="4"/>
    </row>
    <row r="66297" spans="4:4" x14ac:dyDescent="0.3">
      <c r="D66297" s="4"/>
    </row>
    <row r="66298" spans="4:4" x14ac:dyDescent="0.3">
      <c r="D66298" s="4"/>
    </row>
    <row r="66299" spans="4:4" x14ac:dyDescent="0.3">
      <c r="D66299" s="4"/>
    </row>
    <row r="66300" spans="4:4" x14ac:dyDescent="0.3">
      <c r="D66300" s="4"/>
    </row>
    <row r="66301" spans="4:4" x14ac:dyDescent="0.3">
      <c r="D66301" s="4"/>
    </row>
    <row r="66302" spans="4:4" x14ac:dyDescent="0.3">
      <c r="D66302" s="4"/>
    </row>
    <row r="66303" spans="4:4" x14ac:dyDescent="0.3">
      <c r="D66303" s="4"/>
    </row>
    <row r="66304" spans="4:4" x14ac:dyDescent="0.3">
      <c r="D66304" s="4"/>
    </row>
    <row r="66305" spans="4:4" x14ac:dyDescent="0.3">
      <c r="D66305" s="4"/>
    </row>
    <row r="66306" spans="4:4" x14ac:dyDescent="0.3">
      <c r="D66306" s="4"/>
    </row>
    <row r="66307" spans="4:4" x14ac:dyDescent="0.3">
      <c r="D66307" s="4"/>
    </row>
    <row r="66308" spans="4:4" x14ac:dyDescent="0.3">
      <c r="D66308" s="4"/>
    </row>
    <row r="66309" spans="4:4" x14ac:dyDescent="0.3">
      <c r="D66309" s="4"/>
    </row>
    <row r="66310" spans="4:4" x14ac:dyDescent="0.3">
      <c r="D66310" s="4"/>
    </row>
    <row r="66311" spans="4:4" x14ac:dyDescent="0.3">
      <c r="D66311" s="4"/>
    </row>
    <row r="66312" spans="4:4" x14ac:dyDescent="0.3">
      <c r="D66312" s="4"/>
    </row>
    <row r="66313" spans="4:4" x14ac:dyDescent="0.3">
      <c r="D66313" s="4"/>
    </row>
    <row r="66314" spans="4:4" x14ac:dyDescent="0.3">
      <c r="D66314" s="4"/>
    </row>
    <row r="66315" spans="4:4" x14ac:dyDescent="0.3">
      <c r="D66315" s="4"/>
    </row>
    <row r="66316" spans="4:4" x14ac:dyDescent="0.3">
      <c r="D66316" s="4"/>
    </row>
    <row r="66317" spans="4:4" x14ac:dyDescent="0.3">
      <c r="D66317" s="4"/>
    </row>
    <row r="66318" spans="4:4" x14ac:dyDescent="0.3">
      <c r="D66318" s="4"/>
    </row>
    <row r="66319" spans="4:4" x14ac:dyDescent="0.3">
      <c r="D66319" s="4"/>
    </row>
    <row r="66320" spans="4:4" x14ac:dyDescent="0.3">
      <c r="D66320" s="4"/>
    </row>
    <row r="66321" spans="4:4" x14ac:dyDescent="0.3">
      <c r="D66321" s="4"/>
    </row>
    <row r="66322" spans="4:4" x14ac:dyDescent="0.3">
      <c r="D66322" s="4"/>
    </row>
    <row r="66323" spans="4:4" x14ac:dyDescent="0.3">
      <c r="D66323" s="4"/>
    </row>
    <row r="66324" spans="4:4" x14ac:dyDescent="0.3">
      <c r="D66324" s="4"/>
    </row>
    <row r="66325" spans="4:4" x14ac:dyDescent="0.3">
      <c r="D66325" s="4"/>
    </row>
    <row r="66326" spans="4:4" x14ac:dyDescent="0.3">
      <c r="D66326" s="4"/>
    </row>
    <row r="66327" spans="4:4" x14ac:dyDescent="0.3">
      <c r="D66327" s="4"/>
    </row>
    <row r="66328" spans="4:4" x14ac:dyDescent="0.3">
      <c r="D66328" s="4"/>
    </row>
    <row r="66329" spans="4:4" x14ac:dyDescent="0.3">
      <c r="D66329" s="4"/>
    </row>
    <row r="66330" spans="4:4" x14ac:dyDescent="0.3">
      <c r="D66330" s="4"/>
    </row>
    <row r="66331" spans="4:4" x14ac:dyDescent="0.3">
      <c r="D66331" s="4"/>
    </row>
    <row r="66332" spans="4:4" x14ac:dyDescent="0.3">
      <c r="D66332" s="4"/>
    </row>
    <row r="66333" spans="4:4" x14ac:dyDescent="0.3">
      <c r="D66333" s="4"/>
    </row>
    <row r="66334" spans="4:4" x14ac:dyDescent="0.3">
      <c r="D66334" s="4"/>
    </row>
    <row r="66335" spans="4:4" x14ac:dyDescent="0.3">
      <c r="D66335" s="4"/>
    </row>
    <row r="66336" spans="4:4" x14ac:dyDescent="0.3">
      <c r="D66336" s="4"/>
    </row>
    <row r="66337" spans="4:4" x14ac:dyDescent="0.3">
      <c r="D66337" s="4"/>
    </row>
    <row r="66338" spans="4:4" x14ac:dyDescent="0.3">
      <c r="D66338" s="4"/>
    </row>
    <row r="66339" spans="4:4" x14ac:dyDescent="0.3">
      <c r="D66339" s="4"/>
    </row>
    <row r="66340" spans="4:4" x14ac:dyDescent="0.3">
      <c r="D66340" s="4"/>
    </row>
    <row r="66341" spans="4:4" x14ac:dyDescent="0.3">
      <c r="D66341" s="4"/>
    </row>
    <row r="66342" spans="4:4" x14ac:dyDescent="0.3">
      <c r="D66342" s="4"/>
    </row>
    <row r="66343" spans="4:4" x14ac:dyDescent="0.3">
      <c r="D66343" s="4"/>
    </row>
    <row r="66344" spans="4:4" x14ac:dyDescent="0.3">
      <c r="D66344" s="4"/>
    </row>
    <row r="66345" spans="4:4" x14ac:dyDescent="0.3">
      <c r="D66345" s="4"/>
    </row>
    <row r="66346" spans="4:4" x14ac:dyDescent="0.3">
      <c r="D66346" s="4"/>
    </row>
    <row r="66347" spans="4:4" x14ac:dyDescent="0.3">
      <c r="D66347" s="4"/>
    </row>
    <row r="66348" spans="4:4" x14ac:dyDescent="0.3">
      <c r="D66348" s="4"/>
    </row>
    <row r="66349" spans="4:4" x14ac:dyDescent="0.3">
      <c r="D66349" s="4"/>
    </row>
    <row r="66350" spans="4:4" x14ac:dyDescent="0.3">
      <c r="D66350" s="4"/>
    </row>
    <row r="66351" spans="4:4" x14ac:dyDescent="0.3">
      <c r="D66351" s="4"/>
    </row>
    <row r="66352" spans="4:4" x14ac:dyDescent="0.3">
      <c r="D66352" s="4"/>
    </row>
    <row r="66353" spans="4:4" x14ac:dyDescent="0.3">
      <c r="D66353" s="4"/>
    </row>
    <row r="66354" spans="4:4" x14ac:dyDescent="0.3">
      <c r="D66354" s="4"/>
    </row>
    <row r="66355" spans="4:4" x14ac:dyDescent="0.3">
      <c r="D66355" s="4"/>
    </row>
    <row r="66356" spans="4:4" x14ac:dyDescent="0.3">
      <c r="D66356" s="4"/>
    </row>
    <row r="66357" spans="4:4" x14ac:dyDescent="0.3">
      <c r="D66357" s="4"/>
    </row>
    <row r="66358" spans="4:4" x14ac:dyDescent="0.3">
      <c r="D66358" s="4"/>
    </row>
    <row r="66359" spans="4:4" x14ac:dyDescent="0.3">
      <c r="D66359" s="4"/>
    </row>
    <row r="66360" spans="4:4" x14ac:dyDescent="0.3">
      <c r="D66360" s="4"/>
    </row>
    <row r="66361" spans="4:4" x14ac:dyDescent="0.3">
      <c r="D66361" s="4"/>
    </row>
    <row r="66362" spans="4:4" x14ac:dyDescent="0.3">
      <c r="D66362" s="4"/>
    </row>
    <row r="66363" spans="4:4" x14ac:dyDescent="0.3">
      <c r="D66363" s="4"/>
    </row>
    <row r="66364" spans="4:4" x14ac:dyDescent="0.3">
      <c r="D66364" s="4"/>
    </row>
    <row r="66365" spans="4:4" x14ac:dyDescent="0.3">
      <c r="D66365" s="4"/>
    </row>
    <row r="66366" spans="4:4" x14ac:dyDescent="0.3">
      <c r="D66366" s="4"/>
    </row>
    <row r="66367" spans="4:4" x14ac:dyDescent="0.3">
      <c r="D66367" s="4"/>
    </row>
    <row r="66368" spans="4:4" x14ac:dyDescent="0.3">
      <c r="D66368" s="4"/>
    </row>
    <row r="66369" spans="4:4" x14ac:dyDescent="0.3">
      <c r="D66369" s="4"/>
    </row>
    <row r="66370" spans="4:4" x14ac:dyDescent="0.3">
      <c r="D66370" s="4"/>
    </row>
    <row r="66371" spans="4:4" x14ac:dyDescent="0.3">
      <c r="D66371" s="4"/>
    </row>
    <row r="66372" spans="4:4" x14ac:dyDescent="0.3">
      <c r="D66372" s="4"/>
    </row>
    <row r="66373" spans="4:4" x14ac:dyDescent="0.3">
      <c r="D66373" s="4"/>
    </row>
    <row r="66374" spans="4:4" x14ac:dyDescent="0.3">
      <c r="D66374" s="4"/>
    </row>
    <row r="66375" spans="4:4" x14ac:dyDescent="0.3">
      <c r="D66375" s="4"/>
    </row>
    <row r="66376" spans="4:4" x14ac:dyDescent="0.3">
      <c r="D66376" s="4"/>
    </row>
    <row r="66377" spans="4:4" x14ac:dyDescent="0.3">
      <c r="D66377" s="4"/>
    </row>
    <row r="66378" spans="4:4" x14ac:dyDescent="0.3">
      <c r="D66378" s="4"/>
    </row>
    <row r="66379" spans="4:4" x14ac:dyDescent="0.3">
      <c r="D66379" s="4"/>
    </row>
    <row r="66380" spans="4:4" x14ac:dyDescent="0.3">
      <c r="D66380" s="4"/>
    </row>
    <row r="66381" spans="4:4" x14ac:dyDescent="0.3">
      <c r="D66381" s="4"/>
    </row>
    <row r="66382" spans="4:4" x14ac:dyDescent="0.3">
      <c r="D66382" s="4"/>
    </row>
    <row r="66383" spans="4:4" x14ac:dyDescent="0.3">
      <c r="D66383" s="4"/>
    </row>
    <row r="66384" spans="4:4" x14ac:dyDescent="0.3">
      <c r="D66384" s="4"/>
    </row>
    <row r="66385" spans="4:4" x14ac:dyDescent="0.3">
      <c r="D66385" s="4"/>
    </row>
    <row r="66386" spans="4:4" x14ac:dyDescent="0.3">
      <c r="D66386" s="4"/>
    </row>
    <row r="66387" spans="4:4" x14ac:dyDescent="0.3">
      <c r="D66387" s="4"/>
    </row>
    <row r="66388" spans="4:4" x14ac:dyDescent="0.3">
      <c r="D66388" s="4"/>
    </row>
    <row r="66389" spans="4:4" x14ac:dyDescent="0.3">
      <c r="D66389" s="4"/>
    </row>
    <row r="66390" spans="4:4" x14ac:dyDescent="0.3">
      <c r="D66390" s="4"/>
    </row>
    <row r="66391" spans="4:4" x14ac:dyDescent="0.3">
      <c r="D66391" s="4"/>
    </row>
    <row r="66392" spans="4:4" x14ac:dyDescent="0.3">
      <c r="D66392" s="4"/>
    </row>
    <row r="66393" spans="4:4" x14ac:dyDescent="0.3">
      <c r="D66393" s="4"/>
    </row>
    <row r="66394" spans="4:4" x14ac:dyDescent="0.3">
      <c r="D66394" s="4"/>
    </row>
    <row r="66395" spans="4:4" x14ac:dyDescent="0.3">
      <c r="D66395" s="4"/>
    </row>
    <row r="66396" spans="4:4" x14ac:dyDescent="0.3">
      <c r="D66396" s="4"/>
    </row>
    <row r="66397" spans="4:4" x14ac:dyDescent="0.3">
      <c r="D66397" s="4"/>
    </row>
    <row r="66398" spans="4:4" x14ac:dyDescent="0.3">
      <c r="D66398" s="4"/>
    </row>
    <row r="66399" spans="4:4" x14ac:dyDescent="0.3">
      <c r="D66399" s="4"/>
    </row>
    <row r="66400" spans="4:4" x14ac:dyDescent="0.3">
      <c r="D66400" s="4"/>
    </row>
    <row r="66401" spans="4:4" x14ac:dyDescent="0.3">
      <c r="D66401" s="4"/>
    </row>
    <row r="66402" spans="4:4" x14ac:dyDescent="0.3">
      <c r="D66402" s="4"/>
    </row>
    <row r="66403" spans="4:4" x14ac:dyDescent="0.3">
      <c r="D66403" s="4"/>
    </row>
    <row r="66404" spans="4:4" x14ac:dyDescent="0.3">
      <c r="D66404" s="4"/>
    </row>
    <row r="66405" spans="4:4" x14ac:dyDescent="0.3">
      <c r="D66405" s="4"/>
    </row>
    <row r="66406" spans="4:4" x14ac:dyDescent="0.3">
      <c r="D66406" s="4"/>
    </row>
    <row r="66407" spans="4:4" x14ac:dyDescent="0.3">
      <c r="D66407" s="4"/>
    </row>
    <row r="66408" spans="4:4" x14ac:dyDescent="0.3">
      <c r="D66408" s="4"/>
    </row>
    <row r="66409" spans="4:4" x14ac:dyDescent="0.3">
      <c r="D66409" s="4"/>
    </row>
    <row r="66410" spans="4:4" x14ac:dyDescent="0.3">
      <c r="D66410" s="4"/>
    </row>
    <row r="66411" spans="4:4" x14ac:dyDescent="0.3">
      <c r="D66411" s="4"/>
    </row>
    <row r="66412" spans="4:4" x14ac:dyDescent="0.3">
      <c r="D66412" s="4"/>
    </row>
    <row r="66413" spans="4:4" x14ac:dyDescent="0.3">
      <c r="D66413" s="4"/>
    </row>
    <row r="66414" spans="4:4" x14ac:dyDescent="0.3">
      <c r="D66414" s="4"/>
    </row>
    <row r="66415" spans="4:4" x14ac:dyDescent="0.3">
      <c r="D66415" s="4"/>
    </row>
    <row r="66416" spans="4:4" x14ac:dyDescent="0.3">
      <c r="D66416" s="4"/>
    </row>
    <row r="66417" spans="4:4" x14ac:dyDescent="0.3">
      <c r="D66417" s="4"/>
    </row>
    <row r="66418" spans="4:4" x14ac:dyDescent="0.3">
      <c r="D66418" s="4"/>
    </row>
    <row r="66419" spans="4:4" x14ac:dyDescent="0.3">
      <c r="D66419" s="4"/>
    </row>
    <row r="66420" spans="4:4" x14ac:dyDescent="0.3">
      <c r="D66420" s="4"/>
    </row>
    <row r="66421" spans="4:4" x14ac:dyDescent="0.3">
      <c r="D66421" s="4"/>
    </row>
    <row r="66422" spans="4:4" x14ac:dyDescent="0.3">
      <c r="D66422" s="4"/>
    </row>
    <row r="66423" spans="4:4" x14ac:dyDescent="0.3">
      <c r="D66423" s="4"/>
    </row>
    <row r="66424" spans="4:4" x14ac:dyDescent="0.3">
      <c r="D66424" s="4"/>
    </row>
    <row r="66425" spans="4:4" x14ac:dyDescent="0.3">
      <c r="D66425" s="4"/>
    </row>
    <row r="66426" spans="4:4" x14ac:dyDescent="0.3">
      <c r="D66426" s="4"/>
    </row>
    <row r="66427" spans="4:4" x14ac:dyDescent="0.3">
      <c r="D66427" s="4"/>
    </row>
    <row r="66428" spans="4:4" x14ac:dyDescent="0.3">
      <c r="D66428" s="4"/>
    </row>
    <row r="66429" spans="4:4" x14ac:dyDescent="0.3">
      <c r="D66429" s="4"/>
    </row>
    <row r="66430" spans="4:4" x14ac:dyDescent="0.3">
      <c r="D66430" s="4"/>
    </row>
    <row r="66431" spans="4:4" x14ac:dyDescent="0.3">
      <c r="D66431" s="4"/>
    </row>
    <row r="66432" spans="4:4" x14ac:dyDescent="0.3">
      <c r="D66432" s="4"/>
    </row>
    <row r="66433" spans="4:4" x14ac:dyDescent="0.3">
      <c r="D66433" s="4"/>
    </row>
    <row r="66434" spans="4:4" x14ac:dyDescent="0.3">
      <c r="D66434" s="4"/>
    </row>
    <row r="66435" spans="4:4" x14ac:dyDescent="0.3">
      <c r="D66435" s="4"/>
    </row>
    <row r="66436" spans="4:4" x14ac:dyDescent="0.3">
      <c r="D66436" s="4"/>
    </row>
    <row r="66437" spans="4:4" x14ac:dyDescent="0.3">
      <c r="D66437" s="4"/>
    </row>
    <row r="66438" spans="4:4" x14ac:dyDescent="0.3">
      <c r="D66438" s="4"/>
    </row>
    <row r="66439" spans="4:4" x14ac:dyDescent="0.3">
      <c r="D66439" s="4"/>
    </row>
    <row r="66440" spans="4:4" x14ac:dyDescent="0.3">
      <c r="D66440" s="4"/>
    </row>
    <row r="66441" spans="4:4" x14ac:dyDescent="0.3">
      <c r="D66441" s="4"/>
    </row>
    <row r="66442" spans="4:4" x14ac:dyDescent="0.3">
      <c r="D66442" s="4"/>
    </row>
    <row r="66443" spans="4:4" x14ac:dyDescent="0.3">
      <c r="D66443" s="4"/>
    </row>
    <row r="66444" spans="4:4" x14ac:dyDescent="0.3">
      <c r="D66444" s="4"/>
    </row>
    <row r="66445" spans="4:4" x14ac:dyDescent="0.3">
      <c r="D66445" s="4"/>
    </row>
    <row r="66446" spans="4:4" x14ac:dyDescent="0.3">
      <c r="D66446" s="4"/>
    </row>
    <row r="66447" spans="4:4" x14ac:dyDescent="0.3">
      <c r="D66447" s="4"/>
    </row>
    <row r="66448" spans="4:4" x14ac:dyDescent="0.3">
      <c r="D66448" s="4"/>
    </row>
    <row r="66449" spans="4:4" x14ac:dyDescent="0.3">
      <c r="D66449" s="4"/>
    </row>
    <row r="66450" spans="4:4" x14ac:dyDescent="0.3">
      <c r="D66450" s="4"/>
    </row>
    <row r="66451" spans="4:4" x14ac:dyDescent="0.3">
      <c r="D66451" s="4"/>
    </row>
    <row r="66452" spans="4:4" x14ac:dyDescent="0.3">
      <c r="D66452" s="4"/>
    </row>
    <row r="66453" spans="4:4" x14ac:dyDescent="0.3">
      <c r="D66453" s="4"/>
    </row>
    <row r="66454" spans="4:4" x14ac:dyDescent="0.3">
      <c r="D66454" s="4"/>
    </row>
    <row r="66455" spans="4:4" x14ac:dyDescent="0.3">
      <c r="D66455" s="4"/>
    </row>
    <row r="66456" spans="4:4" x14ac:dyDescent="0.3">
      <c r="D66456" s="4"/>
    </row>
    <row r="66457" spans="4:4" x14ac:dyDescent="0.3">
      <c r="D66457" s="4"/>
    </row>
    <row r="66458" spans="4:4" x14ac:dyDescent="0.3">
      <c r="D66458" s="4"/>
    </row>
    <row r="66459" spans="4:4" x14ac:dyDescent="0.3">
      <c r="D66459" s="4"/>
    </row>
    <row r="66460" spans="4:4" x14ac:dyDescent="0.3">
      <c r="D66460" s="4"/>
    </row>
    <row r="66461" spans="4:4" x14ac:dyDescent="0.3">
      <c r="D66461" s="4"/>
    </row>
    <row r="66462" spans="4:4" x14ac:dyDescent="0.3">
      <c r="D66462" s="4"/>
    </row>
    <row r="66463" spans="4:4" x14ac:dyDescent="0.3">
      <c r="D66463" s="4"/>
    </row>
    <row r="66464" spans="4:4" x14ac:dyDescent="0.3">
      <c r="D66464" s="4"/>
    </row>
    <row r="66465" spans="4:4" x14ac:dyDescent="0.3">
      <c r="D66465" s="4"/>
    </row>
    <row r="66466" spans="4:4" x14ac:dyDescent="0.3">
      <c r="D66466" s="4"/>
    </row>
    <row r="66467" spans="4:4" x14ac:dyDescent="0.3">
      <c r="D66467" s="4"/>
    </row>
    <row r="66468" spans="4:4" x14ac:dyDescent="0.3">
      <c r="D66468" s="4"/>
    </row>
    <row r="66469" spans="4:4" x14ac:dyDescent="0.3">
      <c r="D66469" s="4"/>
    </row>
    <row r="66470" spans="4:4" x14ac:dyDescent="0.3">
      <c r="D66470" s="4"/>
    </row>
    <row r="66471" spans="4:4" x14ac:dyDescent="0.3">
      <c r="D66471" s="4"/>
    </row>
    <row r="66472" spans="4:4" x14ac:dyDescent="0.3">
      <c r="D66472" s="4"/>
    </row>
    <row r="66473" spans="4:4" x14ac:dyDescent="0.3">
      <c r="D66473" s="4"/>
    </row>
    <row r="66474" spans="4:4" x14ac:dyDescent="0.3">
      <c r="D66474" s="4"/>
    </row>
    <row r="66475" spans="4:4" x14ac:dyDescent="0.3">
      <c r="D66475" s="4"/>
    </row>
    <row r="66476" spans="4:4" x14ac:dyDescent="0.3">
      <c r="D66476" s="4"/>
    </row>
    <row r="66477" spans="4:4" x14ac:dyDescent="0.3">
      <c r="D66477" s="4"/>
    </row>
    <row r="66478" spans="4:4" x14ac:dyDescent="0.3">
      <c r="D66478" s="4"/>
    </row>
    <row r="66479" spans="4:4" x14ac:dyDescent="0.3">
      <c r="D66479" s="4"/>
    </row>
    <row r="66480" spans="4:4" x14ac:dyDescent="0.3">
      <c r="D66480" s="4"/>
    </row>
    <row r="66481" spans="4:4" x14ac:dyDescent="0.3">
      <c r="D66481" s="4"/>
    </row>
    <row r="66482" spans="4:4" x14ac:dyDescent="0.3">
      <c r="D66482" s="4"/>
    </row>
    <row r="66483" spans="4:4" x14ac:dyDescent="0.3">
      <c r="D66483" s="4"/>
    </row>
    <row r="66484" spans="4:4" x14ac:dyDescent="0.3">
      <c r="D66484" s="4"/>
    </row>
    <row r="66485" spans="4:4" x14ac:dyDescent="0.3">
      <c r="D66485" s="4"/>
    </row>
    <row r="66486" spans="4:4" x14ac:dyDescent="0.3">
      <c r="D66486" s="4"/>
    </row>
    <row r="66487" spans="4:4" x14ac:dyDescent="0.3">
      <c r="D66487" s="4"/>
    </row>
    <row r="66488" spans="4:4" x14ac:dyDescent="0.3">
      <c r="D66488" s="4"/>
    </row>
    <row r="66489" spans="4:4" x14ac:dyDescent="0.3">
      <c r="D66489" s="4"/>
    </row>
    <row r="66490" spans="4:4" x14ac:dyDescent="0.3">
      <c r="D66490" s="4"/>
    </row>
    <row r="66491" spans="4:4" x14ac:dyDescent="0.3">
      <c r="D66491" s="4"/>
    </row>
    <row r="66492" spans="4:4" x14ac:dyDescent="0.3">
      <c r="D66492" s="4"/>
    </row>
    <row r="66493" spans="4:4" x14ac:dyDescent="0.3">
      <c r="D66493" s="4"/>
    </row>
    <row r="66494" spans="4:4" x14ac:dyDescent="0.3">
      <c r="D66494" s="4"/>
    </row>
    <row r="66495" spans="4:4" x14ac:dyDescent="0.3">
      <c r="D66495" s="4"/>
    </row>
    <row r="66496" spans="4:4" x14ac:dyDescent="0.3">
      <c r="D66496" s="4"/>
    </row>
    <row r="66497" spans="4:4" x14ac:dyDescent="0.3">
      <c r="D66497" s="4"/>
    </row>
    <row r="66498" spans="4:4" x14ac:dyDescent="0.3">
      <c r="D66498" s="4"/>
    </row>
    <row r="66499" spans="4:4" x14ac:dyDescent="0.3">
      <c r="D66499" s="4"/>
    </row>
    <row r="66500" spans="4:4" x14ac:dyDescent="0.3">
      <c r="D66500" s="4"/>
    </row>
    <row r="66501" spans="4:4" x14ac:dyDescent="0.3">
      <c r="D66501" s="4"/>
    </row>
    <row r="66502" spans="4:4" x14ac:dyDescent="0.3">
      <c r="D66502" s="4"/>
    </row>
    <row r="66503" spans="4:4" x14ac:dyDescent="0.3">
      <c r="D66503" s="4"/>
    </row>
    <row r="66504" spans="4:4" x14ac:dyDescent="0.3">
      <c r="D66504" s="4"/>
    </row>
    <row r="66505" spans="4:4" x14ac:dyDescent="0.3">
      <c r="D66505" s="4"/>
    </row>
    <row r="66506" spans="4:4" x14ac:dyDescent="0.3">
      <c r="D66506" s="4"/>
    </row>
    <row r="66507" spans="4:4" x14ac:dyDescent="0.3">
      <c r="D66507" s="4"/>
    </row>
    <row r="66508" spans="4:4" x14ac:dyDescent="0.3">
      <c r="D66508" s="4"/>
    </row>
    <row r="66509" spans="4:4" x14ac:dyDescent="0.3">
      <c r="D66509" s="4"/>
    </row>
    <row r="66510" spans="4:4" x14ac:dyDescent="0.3">
      <c r="D66510" s="4"/>
    </row>
    <row r="66511" spans="4:4" x14ac:dyDescent="0.3">
      <c r="D66511" s="4"/>
    </row>
    <row r="66512" spans="4:4" x14ac:dyDescent="0.3">
      <c r="D66512" s="4"/>
    </row>
    <row r="66513" spans="4:4" x14ac:dyDescent="0.3">
      <c r="D66513" s="4"/>
    </row>
    <row r="66514" spans="4:4" x14ac:dyDescent="0.3">
      <c r="D66514" s="4"/>
    </row>
    <row r="66515" spans="4:4" x14ac:dyDescent="0.3">
      <c r="D66515" s="4"/>
    </row>
    <row r="66516" spans="4:4" x14ac:dyDescent="0.3">
      <c r="D66516" s="4"/>
    </row>
    <row r="66517" spans="4:4" x14ac:dyDescent="0.3">
      <c r="D66517" s="4"/>
    </row>
    <row r="66518" spans="4:4" x14ac:dyDescent="0.3">
      <c r="D66518" s="4"/>
    </row>
    <row r="66519" spans="4:4" x14ac:dyDescent="0.3">
      <c r="D66519" s="4"/>
    </row>
    <row r="66520" spans="4:4" x14ac:dyDescent="0.3">
      <c r="D66520" s="4"/>
    </row>
    <row r="66521" spans="4:4" x14ac:dyDescent="0.3">
      <c r="D66521" s="4"/>
    </row>
    <row r="66522" spans="4:4" x14ac:dyDescent="0.3">
      <c r="D66522" s="4"/>
    </row>
    <row r="66523" spans="4:4" x14ac:dyDescent="0.3">
      <c r="D66523" s="4"/>
    </row>
    <row r="66524" spans="4:4" x14ac:dyDescent="0.3">
      <c r="D66524" s="4"/>
    </row>
    <row r="66525" spans="4:4" x14ac:dyDescent="0.3">
      <c r="D66525" s="4"/>
    </row>
    <row r="66526" spans="4:4" x14ac:dyDescent="0.3">
      <c r="D66526" s="4"/>
    </row>
    <row r="66527" spans="4:4" x14ac:dyDescent="0.3">
      <c r="D66527" s="4"/>
    </row>
    <row r="66528" spans="4:4" x14ac:dyDescent="0.3">
      <c r="D66528" s="4"/>
    </row>
    <row r="66529" spans="4:4" x14ac:dyDescent="0.3">
      <c r="D66529" s="4"/>
    </row>
    <row r="66530" spans="4:4" x14ac:dyDescent="0.3">
      <c r="D66530" s="4"/>
    </row>
    <row r="66531" spans="4:4" x14ac:dyDescent="0.3">
      <c r="D66531" s="4"/>
    </row>
    <row r="66532" spans="4:4" x14ac:dyDescent="0.3">
      <c r="D66532" s="4"/>
    </row>
    <row r="66533" spans="4:4" x14ac:dyDescent="0.3">
      <c r="D66533" s="4"/>
    </row>
    <row r="66534" spans="4:4" x14ac:dyDescent="0.3">
      <c r="D66534" s="4"/>
    </row>
    <row r="66535" spans="4:4" x14ac:dyDescent="0.3">
      <c r="D66535" s="4"/>
    </row>
    <row r="66536" spans="4:4" x14ac:dyDescent="0.3">
      <c r="D66536" s="4"/>
    </row>
    <row r="66537" spans="4:4" x14ac:dyDescent="0.3">
      <c r="D66537" s="4"/>
    </row>
    <row r="66538" spans="4:4" x14ac:dyDescent="0.3">
      <c r="D66538" s="4"/>
    </row>
    <row r="66539" spans="4:4" x14ac:dyDescent="0.3">
      <c r="D66539" s="4"/>
    </row>
    <row r="66540" spans="4:4" x14ac:dyDescent="0.3">
      <c r="D66540" s="4"/>
    </row>
    <row r="66541" spans="4:4" x14ac:dyDescent="0.3">
      <c r="D66541" s="4"/>
    </row>
    <row r="66542" spans="4:4" x14ac:dyDescent="0.3">
      <c r="D66542" s="4"/>
    </row>
    <row r="66543" spans="4:4" x14ac:dyDescent="0.3">
      <c r="D66543" s="4"/>
    </row>
    <row r="66544" spans="4:4" x14ac:dyDescent="0.3">
      <c r="D66544" s="4"/>
    </row>
    <row r="66545" spans="4:4" x14ac:dyDescent="0.3">
      <c r="D66545" s="4"/>
    </row>
    <row r="66546" spans="4:4" x14ac:dyDescent="0.3">
      <c r="D66546" s="4"/>
    </row>
    <row r="66547" spans="4:4" x14ac:dyDescent="0.3">
      <c r="D66547" s="4"/>
    </row>
    <row r="66548" spans="4:4" x14ac:dyDescent="0.3">
      <c r="D66548" s="4"/>
    </row>
    <row r="66549" spans="4:4" x14ac:dyDescent="0.3">
      <c r="D66549" s="4"/>
    </row>
    <row r="66550" spans="4:4" x14ac:dyDescent="0.3">
      <c r="D66550" s="4"/>
    </row>
    <row r="66551" spans="4:4" x14ac:dyDescent="0.3">
      <c r="D66551" s="4"/>
    </row>
    <row r="66552" spans="4:4" x14ac:dyDescent="0.3">
      <c r="D66552" s="4"/>
    </row>
    <row r="66553" spans="4:4" x14ac:dyDescent="0.3">
      <c r="D66553" s="4"/>
    </row>
    <row r="66554" spans="4:4" x14ac:dyDescent="0.3">
      <c r="D66554" s="4"/>
    </row>
    <row r="66555" spans="4:4" x14ac:dyDescent="0.3">
      <c r="D66555" s="4"/>
    </row>
    <row r="66556" spans="4:4" x14ac:dyDescent="0.3">
      <c r="D66556" s="4"/>
    </row>
    <row r="66557" spans="4:4" x14ac:dyDescent="0.3">
      <c r="D66557" s="4"/>
    </row>
    <row r="66558" spans="4:4" x14ac:dyDescent="0.3">
      <c r="D66558" s="4"/>
    </row>
    <row r="66559" spans="4:4" x14ac:dyDescent="0.3">
      <c r="D66559" s="4"/>
    </row>
    <row r="66560" spans="4:4" x14ac:dyDescent="0.3">
      <c r="D66560" s="4"/>
    </row>
    <row r="66561" spans="4:4" x14ac:dyDescent="0.3">
      <c r="D66561" s="4"/>
    </row>
    <row r="66562" spans="4:4" x14ac:dyDescent="0.3">
      <c r="D66562" s="4"/>
    </row>
    <row r="66563" spans="4:4" x14ac:dyDescent="0.3">
      <c r="D66563" s="4"/>
    </row>
    <row r="66564" spans="4:4" x14ac:dyDescent="0.3">
      <c r="D66564" s="4"/>
    </row>
    <row r="66565" spans="4:4" x14ac:dyDescent="0.3">
      <c r="D66565" s="4"/>
    </row>
    <row r="66566" spans="4:4" x14ac:dyDescent="0.3">
      <c r="D66566" s="4"/>
    </row>
    <row r="66567" spans="4:4" x14ac:dyDescent="0.3">
      <c r="D66567" s="4"/>
    </row>
    <row r="66568" spans="4:4" x14ac:dyDescent="0.3">
      <c r="D66568" s="4"/>
    </row>
    <row r="66569" spans="4:4" x14ac:dyDescent="0.3">
      <c r="D66569" s="4"/>
    </row>
    <row r="66570" spans="4:4" x14ac:dyDescent="0.3">
      <c r="D66570" s="4"/>
    </row>
    <row r="66571" spans="4:4" x14ac:dyDescent="0.3">
      <c r="D66571" s="4"/>
    </row>
    <row r="66572" spans="4:4" x14ac:dyDescent="0.3">
      <c r="D66572" s="4"/>
    </row>
    <row r="66573" spans="4:4" x14ac:dyDescent="0.3">
      <c r="D66573" s="4"/>
    </row>
    <row r="66574" spans="4:4" x14ac:dyDescent="0.3">
      <c r="D66574" s="4"/>
    </row>
    <row r="66575" spans="4:4" x14ac:dyDescent="0.3">
      <c r="D66575" s="4"/>
    </row>
    <row r="66576" spans="4:4" x14ac:dyDescent="0.3">
      <c r="D66576" s="4"/>
    </row>
    <row r="66577" spans="4:4" x14ac:dyDescent="0.3">
      <c r="D66577" s="4"/>
    </row>
    <row r="66578" spans="4:4" x14ac:dyDescent="0.3">
      <c r="D66578" s="4"/>
    </row>
    <row r="66579" spans="4:4" x14ac:dyDescent="0.3">
      <c r="D66579" s="4"/>
    </row>
    <row r="66580" spans="4:4" x14ac:dyDescent="0.3">
      <c r="D66580" s="4"/>
    </row>
    <row r="66581" spans="4:4" x14ac:dyDescent="0.3">
      <c r="D66581" s="4"/>
    </row>
    <row r="66582" spans="4:4" x14ac:dyDescent="0.3">
      <c r="D66582" s="4"/>
    </row>
    <row r="66583" spans="4:4" x14ac:dyDescent="0.3">
      <c r="D66583" s="4"/>
    </row>
    <row r="66584" spans="4:4" x14ac:dyDescent="0.3">
      <c r="D66584" s="4"/>
    </row>
    <row r="66585" spans="4:4" x14ac:dyDescent="0.3">
      <c r="D66585" s="4"/>
    </row>
    <row r="66586" spans="4:4" x14ac:dyDescent="0.3">
      <c r="D66586" s="4"/>
    </row>
    <row r="66587" spans="4:4" x14ac:dyDescent="0.3">
      <c r="D66587" s="4"/>
    </row>
    <row r="66588" spans="4:4" x14ac:dyDescent="0.3">
      <c r="D66588" s="4"/>
    </row>
    <row r="66589" spans="4:4" x14ac:dyDescent="0.3">
      <c r="D66589" s="4"/>
    </row>
    <row r="66590" spans="4:4" x14ac:dyDescent="0.3">
      <c r="D66590" s="4"/>
    </row>
    <row r="66591" spans="4:4" x14ac:dyDescent="0.3">
      <c r="D66591" s="4"/>
    </row>
    <row r="66592" spans="4:4" x14ac:dyDescent="0.3">
      <c r="D66592" s="4"/>
    </row>
    <row r="66593" spans="4:4" x14ac:dyDescent="0.3">
      <c r="D66593" s="4"/>
    </row>
    <row r="66594" spans="4:4" x14ac:dyDescent="0.3">
      <c r="D66594" s="4"/>
    </row>
    <row r="66595" spans="4:4" x14ac:dyDescent="0.3">
      <c r="D66595" s="4"/>
    </row>
    <row r="66596" spans="4:4" x14ac:dyDescent="0.3">
      <c r="D66596" s="4"/>
    </row>
    <row r="66597" spans="4:4" x14ac:dyDescent="0.3">
      <c r="D66597" s="4"/>
    </row>
    <row r="66598" spans="4:4" x14ac:dyDescent="0.3">
      <c r="D66598" s="4"/>
    </row>
    <row r="66599" spans="4:4" x14ac:dyDescent="0.3">
      <c r="D66599" s="4"/>
    </row>
    <row r="66600" spans="4:4" x14ac:dyDescent="0.3">
      <c r="D66600" s="4"/>
    </row>
    <row r="66601" spans="4:4" x14ac:dyDescent="0.3">
      <c r="D66601" s="4"/>
    </row>
    <row r="66602" spans="4:4" x14ac:dyDescent="0.3">
      <c r="D66602" s="4"/>
    </row>
    <row r="66603" spans="4:4" x14ac:dyDescent="0.3">
      <c r="D66603" s="4"/>
    </row>
    <row r="66604" spans="4:4" x14ac:dyDescent="0.3">
      <c r="D66604" s="4"/>
    </row>
    <row r="66605" spans="4:4" x14ac:dyDescent="0.3">
      <c r="D66605" s="4"/>
    </row>
    <row r="66606" spans="4:4" x14ac:dyDescent="0.3">
      <c r="D66606" s="4"/>
    </row>
    <row r="66607" spans="4:4" x14ac:dyDescent="0.3">
      <c r="D66607" s="4"/>
    </row>
    <row r="66608" spans="4:4" x14ac:dyDescent="0.3">
      <c r="D66608" s="4"/>
    </row>
    <row r="66609" spans="4:4" x14ac:dyDescent="0.3">
      <c r="D66609" s="4"/>
    </row>
    <row r="66610" spans="4:4" x14ac:dyDescent="0.3">
      <c r="D66610" s="4"/>
    </row>
    <row r="66611" spans="4:4" x14ac:dyDescent="0.3">
      <c r="D66611" s="4"/>
    </row>
    <row r="66612" spans="4:4" x14ac:dyDescent="0.3">
      <c r="D66612" s="4"/>
    </row>
    <row r="66613" spans="4:4" x14ac:dyDescent="0.3">
      <c r="D66613" s="4"/>
    </row>
    <row r="66614" spans="4:4" x14ac:dyDescent="0.3">
      <c r="D66614" s="4"/>
    </row>
    <row r="66615" spans="4:4" x14ac:dyDescent="0.3">
      <c r="D66615" s="4"/>
    </row>
    <row r="66616" spans="4:4" x14ac:dyDescent="0.3">
      <c r="D66616" s="4"/>
    </row>
    <row r="66617" spans="4:4" x14ac:dyDescent="0.3">
      <c r="D66617" s="4"/>
    </row>
    <row r="66618" spans="4:4" x14ac:dyDescent="0.3">
      <c r="D66618" s="4"/>
    </row>
    <row r="66619" spans="4:4" x14ac:dyDescent="0.3">
      <c r="D66619" s="4"/>
    </row>
    <row r="66620" spans="4:4" x14ac:dyDescent="0.3">
      <c r="D66620" s="4"/>
    </row>
    <row r="66621" spans="4:4" x14ac:dyDescent="0.3">
      <c r="D66621" s="4"/>
    </row>
    <row r="66622" spans="4:4" x14ac:dyDescent="0.3">
      <c r="D66622" s="4"/>
    </row>
    <row r="66623" spans="4:4" x14ac:dyDescent="0.3">
      <c r="D66623" s="4"/>
    </row>
    <row r="66624" spans="4:4" x14ac:dyDescent="0.3">
      <c r="D66624" s="4"/>
    </row>
    <row r="66625" spans="4:4" x14ac:dyDescent="0.3">
      <c r="D66625" s="4"/>
    </row>
    <row r="66626" spans="4:4" x14ac:dyDescent="0.3">
      <c r="D66626" s="4"/>
    </row>
    <row r="66627" spans="4:4" x14ac:dyDescent="0.3">
      <c r="D66627" s="4"/>
    </row>
    <row r="66628" spans="4:4" x14ac:dyDescent="0.3">
      <c r="D66628" s="4"/>
    </row>
    <row r="66629" spans="4:4" x14ac:dyDescent="0.3">
      <c r="D66629" s="4"/>
    </row>
    <row r="66630" spans="4:4" x14ac:dyDescent="0.3">
      <c r="D66630" s="4"/>
    </row>
    <row r="66631" spans="4:4" x14ac:dyDescent="0.3">
      <c r="D66631" s="4"/>
    </row>
    <row r="66632" spans="4:4" x14ac:dyDescent="0.3">
      <c r="D66632" s="4"/>
    </row>
    <row r="66633" spans="4:4" x14ac:dyDescent="0.3">
      <c r="D66633" s="4"/>
    </row>
    <row r="66634" spans="4:4" x14ac:dyDescent="0.3">
      <c r="D66634" s="4"/>
    </row>
    <row r="66635" spans="4:4" x14ac:dyDescent="0.3">
      <c r="D66635" s="4"/>
    </row>
    <row r="66636" spans="4:4" x14ac:dyDescent="0.3">
      <c r="D66636" s="4"/>
    </row>
    <row r="66637" spans="4:4" x14ac:dyDescent="0.3">
      <c r="D66637" s="4"/>
    </row>
    <row r="66638" spans="4:4" x14ac:dyDescent="0.3">
      <c r="D66638" s="4"/>
    </row>
    <row r="66639" spans="4:4" x14ac:dyDescent="0.3">
      <c r="D66639" s="4"/>
    </row>
    <row r="66640" spans="4:4" x14ac:dyDescent="0.3">
      <c r="D66640" s="4"/>
    </row>
    <row r="66641" spans="4:4" x14ac:dyDescent="0.3">
      <c r="D66641" s="4"/>
    </row>
    <row r="66642" spans="4:4" x14ac:dyDescent="0.3">
      <c r="D66642" s="4"/>
    </row>
    <row r="66643" spans="4:4" x14ac:dyDescent="0.3">
      <c r="D66643" s="4"/>
    </row>
    <row r="66644" spans="4:4" x14ac:dyDescent="0.3">
      <c r="D66644" s="4"/>
    </row>
    <row r="66645" spans="4:4" x14ac:dyDescent="0.3">
      <c r="D66645" s="4"/>
    </row>
    <row r="66646" spans="4:4" x14ac:dyDescent="0.3">
      <c r="D66646" s="4"/>
    </row>
    <row r="66647" spans="4:4" x14ac:dyDescent="0.3">
      <c r="D66647" s="4"/>
    </row>
    <row r="66648" spans="4:4" x14ac:dyDescent="0.3">
      <c r="D66648" s="4"/>
    </row>
    <row r="66649" spans="4:4" x14ac:dyDescent="0.3">
      <c r="D66649" s="4"/>
    </row>
    <row r="66650" spans="4:4" x14ac:dyDescent="0.3">
      <c r="D66650" s="4"/>
    </row>
    <row r="66651" spans="4:4" x14ac:dyDescent="0.3">
      <c r="D66651" s="4"/>
    </row>
    <row r="66652" spans="4:4" x14ac:dyDescent="0.3">
      <c r="D66652" s="4"/>
    </row>
    <row r="66653" spans="4:4" x14ac:dyDescent="0.3">
      <c r="D66653" s="4"/>
    </row>
    <row r="66654" spans="4:4" x14ac:dyDescent="0.3">
      <c r="D66654" s="4"/>
    </row>
    <row r="66655" spans="4:4" x14ac:dyDescent="0.3">
      <c r="D66655" s="4"/>
    </row>
    <row r="66656" spans="4:4" x14ac:dyDescent="0.3">
      <c r="D66656" s="4"/>
    </row>
    <row r="66657" spans="4:4" x14ac:dyDescent="0.3">
      <c r="D66657" s="4"/>
    </row>
    <row r="66658" spans="4:4" x14ac:dyDescent="0.3">
      <c r="D66658" s="4"/>
    </row>
    <row r="66659" spans="4:4" x14ac:dyDescent="0.3">
      <c r="D66659" s="4"/>
    </row>
    <row r="66660" spans="4:4" x14ac:dyDescent="0.3">
      <c r="D66660" s="4"/>
    </row>
    <row r="66661" spans="4:4" x14ac:dyDescent="0.3">
      <c r="D66661" s="4"/>
    </row>
    <row r="66662" spans="4:4" x14ac:dyDescent="0.3">
      <c r="D66662" s="4"/>
    </row>
    <row r="66663" spans="4:4" x14ac:dyDescent="0.3">
      <c r="D66663" s="4"/>
    </row>
    <row r="66664" spans="4:4" x14ac:dyDescent="0.3">
      <c r="D66664" s="4"/>
    </row>
    <row r="66665" spans="4:4" x14ac:dyDescent="0.3">
      <c r="D66665" s="4"/>
    </row>
    <row r="66666" spans="4:4" x14ac:dyDescent="0.3">
      <c r="D66666" s="4"/>
    </row>
    <row r="66667" spans="4:4" x14ac:dyDescent="0.3">
      <c r="D66667" s="4"/>
    </row>
    <row r="66668" spans="4:4" x14ac:dyDescent="0.3">
      <c r="D66668" s="4"/>
    </row>
    <row r="66669" spans="4:4" x14ac:dyDescent="0.3">
      <c r="D66669" s="4"/>
    </row>
    <row r="66670" spans="4:4" x14ac:dyDescent="0.3">
      <c r="D66670" s="4"/>
    </row>
    <row r="66671" spans="4:4" x14ac:dyDescent="0.3">
      <c r="D66671" s="4"/>
    </row>
    <row r="66672" spans="4:4" x14ac:dyDescent="0.3">
      <c r="D66672" s="4"/>
    </row>
    <row r="66673" spans="4:4" x14ac:dyDescent="0.3">
      <c r="D66673" s="4"/>
    </row>
    <row r="66674" spans="4:4" x14ac:dyDescent="0.3">
      <c r="D66674" s="4"/>
    </row>
    <row r="66675" spans="4:4" x14ac:dyDescent="0.3">
      <c r="D66675" s="4"/>
    </row>
    <row r="66676" spans="4:4" x14ac:dyDescent="0.3">
      <c r="D66676" s="4"/>
    </row>
    <row r="66677" spans="4:4" x14ac:dyDescent="0.3">
      <c r="D66677" s="4"/>
    </row>
    <row r="66678" spans="4:4" x14ac:dyDescent="0.3">
      <c r="D66678" s="4"/>
    </row>
    <row r="66679" spans="4:4" x14ac:dyDescent="0.3">
      <c r="D66679" s="4"/>
    </row>
    <row r="66680" spans="4:4" x14ac:dyDescent="0.3">
      <c r="D66680" s="4"/>
    </row>
    <row r="66681" spans="4:4" x14ac:dyDescent="0.3">
      <c r="D66681" s="4"/>
    </row>
    <row r="66682" spans="4:4" x14ac:dyDescent="0.3">
      <c r="D66682" s="4"/>
    </row>
    <row r="66683" spans="4:4" x14ac:dyDescent="0.3">
      <c r="D66683" s="4"/>
    </row>
    <row r="66684" spans="4:4" x14ac:dyDescent="0.3">
      <c r="D66684" s="4"/>
    </row>
    <row r="66685" spans="4:4" x14ac:dyDescent="0.3">
      <c r="D66685" s="4"/>
    </row>
    <row r="66686" spans="4:4" x14ac:dyDescent="0.3">
      <c r="D66686" s="4"/>
    </row>
    <row r="66687" spans="4:4" x14ac:dyDescent="0.3">
      <c r="D66687" s="4"/>
    </row>
    <row r="66688" spans="4:4" x14ac:dyDescent="0.3">
      <c r="D66688" s="4"/>
    </row>
    <row r="66689" spans="4:4" x14ac:dyDescent="0.3">
      <c r="D66689" s="4"/>
    </row>
    <row r="66690" spans="4:4" x14ac:dyDescent="0.3">
      <c r="D66690" s="4"/>
    </row>
    <row r="66691" spans="4:4" x14ac:dyDescent="0.3">
      <c r="D66691" s="4"/>
    </row>
    <row r="66692" spans="4:4" x14ac:dyDescent="0.3">
      <c r="D66692" s="4"/>
    </row>
    <row r="66693" spans="4:4" x14ac:dyDescent="0.3">
      <c r="D66693" s="4"/>
    </row>
    <row r="66694" spans="4:4" x14ac:dyDescent="0.3">
      <c r="D66694" s="4"/>
    </row>
    <row r="66695" spans="4:4" x14ac:dyDescent="0.3">
      <c r="D66695" s="4"/>
    </row>
    <row r="66696" spans="4:4" x14ac:dyDescent="0.3">
      <c r="D66696" s="4"/>
    </row>
    <row r="66697" spans="4:4" x14ac:dyDescent="0.3">
      <c r="D66697" s="4"/>
    </row>
    <row r="66698" spans="4:4" x14ac:dyDescent="0.3">
      <c r="D66698" s="4"/>
    </row>
    <row r="66699" spans="4:4" x14ac:dyDescent="0.3">
      <c r="D66699" s="4"/>
    </row>
    <row r="66700" spans="4:4" x14ac:dyDescent="0.3">
      <c r="D66700" s="4"/>
    </row>
    <row r="66701" spans="4:4" x14ac:dyDescent="0.3">
      <c r="D66701" s="4"/>
    </row>
    <row r="66702" spans="4:4" x14ac:dyDescent="0.3">
      <c r="D66702" s="4"/>
    </row>
    <row r="66703" spans="4:4" x14ac:dyDescent="0.3">
      <c r="D66703" s="4"/>
    </row>
    <row r="66704" spans="4:4" x14ac:dyDescent="0.3">
      <c r="D66704" s="4"/>
    </row>
    <row r="66705" spans="4:4" x14ac:dyDescent="0.3">
      <c r="D66705" s="4"/>
    </row>
    <row r="66706" spans="4:4" x14ac:dyDescent="0.3">
      <c r="D66706" s="4"/>
    </row>
    <row r="66707" spans="4:4" x14ac:dyDescent="0.3">
      <c r="D66707" s="4"/>
    </row>
    <row r="66708" spans="4:4" x14ac:dyDescent="0.3">
      <c r="D66708" s="4"/>
    </row>
    <row r="66709" spans="4:4" x14ac:dyDescent="0.3">
      <c r="D66709" s="4"/>
    </row>
    <row r="66710" spans="4:4" x14ac:dyDescent="0.3">
      <c r="D66710" s="4"/>
    </row>
    <row r="66711" spans="4:4" x14ac:dyDescent="0.3">
      <c r="D66711" s="4"/>
    </row>
    <row r="66712" spans="4:4" x14ac:dyDescent="0.3">
      <c r="D66712" s="4"/>
    </row>
    <row r="66713" spans="4:4" x14ac:dyDescent="0.3">
      <c r="D66713" s="4"/>
    </row>
    <row r="66714" spans="4:4" x14ac:dyDescent="0.3">
      <c r="D66714" s="4"/>
    </row>
    <row r="66715" spans="4:4" x14ac:dyDescent="0.3">
      <c r="D66715" s="4"/>
    </row>
    <row r="66716" spans="4:4" x14ac:dyDescent="0.3">
      <c r="D66716" s="4"/>
    </row>
    <row r="66717" spans="4:4" x14ac:dyDescent="0.3">
      <c r="D66717" s="4"/>
    </row>
    <row r="66718" spans="4:4" x14ac:dyDescent="0.3">
      <c r="D66718" s="4"/>
    </row>
    <row r="66719" spans="4:4" x14ac:dyDescent="0.3">
      <c r="D66719" s="4"/>
    </row>
    <row r="66720" spans="4:4" x14ac:dyDescent="0.3">
      <c r="D66720" s="4"/>
    </row>
    <row r="66721" spans="4:4" x14ac:dyDescent="0.3">
      <c r="D66721" s="4"/>
    </row>
    <row r="66722" spans="4:4" x14ac:dyDescent="0.3">
      <c r="D66722" s="4"/>
    </row>
    <row r="66723" spans="4:4" x14ac:dyDescent="0.3">
      <c r="D66723" s="4"/>
    </row>
    <row r="66724" spans="4:4" x14ac:dyDescent="0.3">
      <c r="D66724" s="4"/>
    </row>
    <row r="66725" spans="4:4" x14ac:dyDescent="0.3">
      <c r="D66725" s="4"/>
    </row>
    <row r="66726" spans="4:4" x14ac:dyDescent="0.3">
      <c r="D66726" s="4"/>
    </row>
    <row r="66727" spans="4:4" x14ac:dyDescent="0.3">
      <c r="D66727" s="4"/>
    </row>
    <row r="66728" spans="4:4" x14ac:dyDescent="0.3">
      <c r="D66728" s="4"/>
    </row>
    <row r="66729" spans="4:4" x14ac:dyDescent="0.3">
      <c r="D66729" s="4"/>
    </row>
    <row r="66730" spans="4:4" x14ac:dyDescent="0.3">
      <c r="D66730" s="4"/>
    </row>
    <row r="66731" spans="4:4" x14ac:dyDescent="0.3">
      <c r="D66731" s="4"/>
    </row>
    <row r="66732" spans="4:4" x14ac:dyDescent="0.3">
      <c r="D66732" s="4"/>
    </row>
    <row r="66733" spans="4:4" x14ac:dyDescent="0.3">
      <c r="D66733" s="4"/>
    </row>
    <row r="66734" spans="4:4" x14ac:dyDescent="0.3">
      <c r="D66734" s="4"/>
    </row>
    <row r="66735" spans="4:4" x14ac:dyDescent="0.3">
      <c r="D66735" s="4"/>
    </row>
    <row r="66736" spans="4:4" x14ac:dyDescent="0.3">
      <c r="D66736" s="4"/>
    </row>
    <row r="66737" spans="4:4" x14ac:dyDescent="0.3">
      <c r="D66737" s="4"/>
    </row>
    <row r="66738" spans="4:4" x14ac:dyDescent="0.3">
      <c r="D66738" s="4"/>
    </row>
    <row r="66739" spans="4:4" x14ac:dyDescent="0.3">
      <c r="D66739" s="4"/>
    </row>
    <row r="66740" spans="4:4" x14ac:dyDescent="0.3">
      <c r="D66740" s="4"/>
    </row>
    <row r="66741" spans="4:4" x14ac:dyDescent="0.3">
      <c r="D66741" s="4"/>
    </row>
    <row r="66742" spans="4:4" x14ac:dyDescent="0.3">
      <c r="D66742" s="4"/>
    </row>
    <row r="66743" spans="4:4" x14ac:dyDescent="0.3">
      <c r="D66743" s="4"/>
    </row>
    <row r="66744" spans="4:4" x14ac:dyDescent="0.3">
      <c r="D66744" s="4"/>
    </row>
    <row r="66745" spans="4:4" x14ac:dyDescent="0.3">
      <c r="D66745" s="4"/>
    </row>
    <row r="66746" spans="4:4" x14ac:dyDescent="0.3">
      <c r="D66746" s="4"/>
    </row>
    <row r="66747" spans="4:4" x14ac:dyDescent="0.3">
      <c r="D66747" s="4"/>
    </row>
    <row r="66748" spans="4:4" x14ac:dyDescent="0.3">
      <c r="D66748" s="4"/>
    </row>
    <row r="66749" spans="4:4" x14ac:dyDescent="0.3">
      <c r="D66749" s="4"/>
    </row>
    <row r="66750" spans="4:4" x14ac:dyDescent="0.3">
      <c r="D66750" s="4"/>
    </row>
    <row r="66751" spans="4:4" x14ac:dyDescent="0.3">
      <c r="D66751" s="4"/>
    </row>
    <row r="66752" spans="4:4" x14ac:dyDescent="0.3">
      <c r="D66752" s="4"/>
    </row>
    <row r="66753" spans="4:4" x14ac:dyDescent="0.3">
      <c r="D66753" s="4"/>
    </row>
    <row r="66754" spans="4:4" x14ac:dyDescent="0.3">
      <c r="D66754" s="4"/>
    </row>
    <row r="66755" spans="4:4" x14ac:dyDescent="0.3">
      <c r="D66755" s="4"/>
    </row>
    <row r="66756" spans="4:4" x14ac:dyDescent="0.3">
      <c r="D66756" s="4"/>
    </row>
    <row r="66757" spans="4:4" x14ac:dyDescent="0.3">
      <c r="D66757" s="4"/>
    </row>
    <row r="66758" spans="4:4" x14ac:dyDescent="0.3">
      <c r="D66758" s="4"/>
    </row>
    <row r="66759" spans="4:4" x14ac:dyDescent="0.3">
      <c r="D66759" s="4"/>
    </row>
    <row r="66760" spans="4:4" x14ac:dyDescent="0.3">
      <c r="D66760" s="4"/>
    </row>
    <row r="66761" spans="4:4" x14ac:dyDescent="0.3">
      <c r="D66761" s="4"/>
    </row>
    <row r="66762" spans="4:4" x14ac:dyDescent="0.3">
      <c r="D66762" s="4"/>
    </row>
    <row r="66763" spans="4:4" x14ac:dyDescent="0.3">
      <c r="D66763" s="4"/>
    </row>
    <row r="66764" spans="4:4" x14ac:dyDescent="0.3">
      <c r="D66764" s="4"/>
    </row>
    <row r="66765" spans="4:4" x14ac:dyDescent="0.3">
      <c r="D66765" s="4"/>
    </row>
    <row r="66766" spans="4:4" x14ac:dyDescent="0.3">
      <c r="D66766" s="4"/>
    </row>
    <row r="66767" spans="4:4" x14ac:dyDescent="0.3">
      <c r="D66767" s="4"/>
    </row>
    <row r="66768" spans="4:4" x14ac:dyDescent="0.3">
      <c r="D66768" s="4"/>
    </row>
    <row r="66769" spans="4:4" x14ac:dyDescent="0.3">
      <c r="D66769" s="4"/>
    </row>
    <row r="66770" spans="4:4" x14ac:dyDescent="0.3">
      <c r="D66770" s="4"/>
    </row>
    <row r="66771" spans="4:4" x14ac:dyDescent="0.3">
      <c r="D66771" s="4"/>
    </row>
    <row r="66772" spans="4:4" x14ac:dyDescent="0.3">
      <c r="D66772" s="4"/>
    </row>
    <row r="66773" spans="4:4" x14ac:dyDescent="0.3">
      <c r="D66773" s="4"/>
    </row>
    <row r="66774" spans="4:4" x14ac:dyDescent="0.3">
      <c r="D66774" s="4"/>
    </row>
    <row r="66775" spans="4:4" x14ac:dyDescent="0.3">
      <c r="D66775" s="4"/>
    </row>
    <row r="66776" spans="4:4" x14ac:dyDescent="0.3">
      <c r="D66776" s="4"/>
    </row>
    <row r="66777" spans="4:4" x14ac:dyDescent="0.3">
      <c r="D66777" s="4"/>
    </row>
    <row r="66778" spans="4:4" x14ac:dyDescent="0.3">
      <c r="D66778" s="4"/>
    </row>
    <row r="66779" spans="4:4" x14ac:dyDescent="0.3">
      <c r="D66779" s="4"/>
    </row>
    <row r="66780" spans="4:4" x14ac:dyDescent="0.3">
      <c r="D66780" s="4"/>
    </row>
    <row r="66781" spans="4:4" x14ac:dyDescent="0.3">
      <c r="D66781" s="4"/>
    </row>
    <row r="66782" spans="4:4" x14ac:dyDescent="0.3">
      <c r="D66782" s="4"/>
    </row>
    <row r="66783" spans="4:4" x14ac:dyDescent="0.3">
      <c r="D66783" s="4"/>
    </row>
    <row r="66784" spans="4:4" x14ac:dyDescent="0.3">
      <c r="D66784" s="4"/>
    </row>
    <row r="66785" spans="4:4" x14ac:dyDescent="0.3">
      <c r="D66785" s="4"/>
    </row>
    <row r="66786" spans="4:4" x14ac:dyDescent="0.3">
      <c r="D66786" s="4"/>
    </row>
    <row r="66787" spans="4:4" x14ac:dyDescent="0.3">
      <c r="D66787" s="4"/>
    </row>
    <row r="66788" spans="4:4" x14ac:dyDescent="0.3">
      <c r="D66788" s="4"/>
    </row>
    <row r="66789" spans="4:4" x14ac:dyDescent="0.3">
      <c r="D66789" s="4"/>
    </row>
    <row r="66790" spans="4:4" x14ac:dyDescent="0.3">
      <c r="D66790" s="4"/>
    </row>
    <row r="66791" spans="4:4" x14ac:dyDescent="0.3">
      <c r="D66791" s="4"/>
    </row>
    <row r="66792" spans="4:4" x14ac:dyDescent="0.3">
      <c r="D66792" s="4"/>
    </row>
    <row r="66793" spans="4:4" x14ac:dyDescent="0.3">
      <c r="D66793" s="4"/>
    </row>
    <row r="66794" spans="4:4" x14ac:dyDescent="0.3">
      <c r="D66794" s="4"/>
    </row>
    <row r="66795" spans="4:4" x14ac:dyDescent="0.3">
      <c r="D66795" s="4"/>
    </row>
    <row r="66796" spans="4:4" x14ac:dyDescent="0.3">
      <c r="D66796" s="4"/>
    </row>
    <row r="66797" spans="4:4" x14ac:dyDescent="0.3">
      <c r="D66797" s="4"/>
    </row>
    <row r="66798" spans="4:4" x14ac:dyDescent="0.3">
      <c r="D66798" s="4"/>
    </row>
    <row r="66799" spans="4:4" x14ac:dyDescent="0.3">
      <c r="D66799" s="4"/>
    </row>
    <row r="66800" spans="4:4" x14ac:dyDescent="0.3">
      <c r="D66800" s="4"/>
    </row>
    <row r="66801" spans="4:4" x14ac:dyDescent="0.3">
      <c r="D66801" s="4"/>
    </row>
    <row r="66802" spans="4:4" x14ac:dyDescent="0.3">
      <c r="D66802" s="4"/>
    </row>
    <row r="66803" spans="4:4" x14ac:dyDescent="0.3">
      <c r="D66803" s="4"/>
    </row>
    <row r="66804" spans="4:4" x14ac:dyDescent="0.3">
      <c r="D66804" s="4"/>
    </row>
    <row r="66805" spans="4:4" x14ac:dyDescent="0.3">
      <c r="D66805" s="4"/>
    </row>
    <row r="66806" spans="4:4" x14ac:dyDescent="0.3">
      <c r="D66806" s="4"/>
    </row>
    <row r="66807" spans="4:4" x14ac:dyDescent="0.3">
      <c r="D66807" s="4"/>
    </row>
    <row r="66808" spans="4:4" x14ac:dyDescent="0.3">
      <c r="D66808" s="4"/>
    </row>
    <row r="66809" spans="4:4" x14ac:dyDescent="0.3">
      <c r="D66809" s="4"/>
    </row>
    <row r="66810" spans="4:4" x14ac:dyDescent="0.3">
      <c r="D66810" s="4"/>
    </row>
    <row r="66811" spans="4:4" x14ac:dyDescent="0.3">
      <c r="D66811" s="4"/>
    </row>
    <row r="66812" spans="4:4" x14ac:dyDescent="0.3">
      <c r="D66812" s="4"/>
    </row>
    <row r="66813" spans="4:4" x14ac:dyDescent="0.3">
      <c r="D66813" s="4"/>
    </row>
    <row r="66814" spans="4:4" x14ac:dyDescent="0.3">
      <c r="D66814" s="4"/>
    </row>
    <row r="66815" spans="4:4" x14ac:dyDescent="0.3">
      <c r="D66815" s="4"/>
    </row>
    <row r="66816" spans="4:4" x14ac:dyDescent="0.3">
      <c r="D66816" s="4"/>
    </row>
    <row r="66817" spans="4:4" x14ac:dyDescent="0.3">
      <c r="D66817" s="4"/>
    </row>
    <row r="66818" spans="4:4" x14ac:dyDescent="0.3">
      <c r="D66818" s="4"/>
    </row>
    <row r="66819" spans="4:4" x14ac:dyDescent="0.3">
      <c r="D66819" s="4"/>
    </row>
    <row r="66820" spans="4:4" x14ac:dyDescent="0.3">
      <c r="D66820" s="4"/>
    </row>
    <row r="66821" spans="4:4" x14ac:dyDescent="0.3">
      <c r="D66821" s="4"/>
    </row>
    <row r="66822" spans="4:4" x14ac:dyDescent="0.3">
      <c r="D66822" s="4"/>
    </row>
    <row r="66823" spans="4:4" x14ac:dyDescent="0.3">
      <c r="D66823" s="4"/>
    </row>
    <row r="66824" spans="4:4" x14ac:dyDescent="0.3">
      <c r="D66824" s="4"/>
    </row>
    <row r="66825" spans="4:4" x14ac:dyDescent="0.3">
      <c r="D66825" s="4"/>
    </row>
    <row r="66826" spans="4:4" x14ac:dyDescent="0.3">
      <c r="D66826" s="4"/>
    </row>
    <row r="66827" spans="4:4" x14ac:dyDescent="0.3">
      <c r="D66827" s="4"/>
    </row>
    <row r="66828" spans="4:4" x14ac:dyDescent="0.3">
      <c r="D66828" s="4"/>
    </row>
    <row r="66829" spans="4:4" x14ac:dyDescent="0.3">
      <c r="D66829" s="4"/>
    </row>
    <row r="66830" spans="4:4" x14ac:dyDescent="0.3">
      <c r="D66830" s="4"/>
    </row>
    <row r="66831" spans="4:4" x14ac:dyDescent="0.3">
      <c r="D66831" s="4"/>
    </row>
    <row r="66832" spans="4:4" x14ac:dyDescent="0.3">
      <c r="D66832" s="4"/>
    </row>
    <row r="66833" spans="4:4" x14ac:dyDescent="0.3">
      <c r="D66833" s="4"/>
    </row>
    <row r="66834" spans="4:4" x14ac:dyDescent="0.3">
      <c r="D66834" s="4"/>
    </row>
    <row r="66835" spans="4:4" x14ac:dyDescent="0.3">
      <c r="D66835" s="4"/>
    </row>
    <row r="66836" spans="4:4" x14ac:dyDescent="0.3">
      <c r="D66836" s="4"/>
    </row>
    <row r="66837" spans="4:4" x14ac:dyDescent="0.3">
      <c r="D66837" s="4"/>
    </row>
    <row r="66838" spans="4:4" x14ac:dyDescent="0.3">
      <c r="D66838" s="4"/>
    </row>
    <row r="66839" spans="4:4" x14ac:dyDescent="0.3">
      <c r="D66839" s="4"/>
    </row>
    <row r="66840" spans="4:4" x14ac:dyDescent="0.3">
      <c r="D66840" s="4"/>
    </row>
    <row r="66841" spans="4:4" x14ac:dyDescent="0.3">
      <c r="D66841" s="4"/>
    </row>
    <row r="66842" spans="4:4" x14ac:dyDescent="0.3">
      <c r="D66842" s="4"/>
    </row>
    <row r="66843" spans="4:4" x14ac:dyDescent="0.3">
      <c r="D66843" s="4"/>
    </row>
    <row r="66844" spans="4:4" x14ac:dyDescent="0.3">
      <c r="D66844" s="4"/>
    </row>
    <row r="66845" spans="4:4" x14ac:dyDescent="0.3">
      <c r="D66845" s="4"/>
    </row>
    <row r="66846" spans="4:4" x14ac:dyDescent="0.3">
      <c r="D66846" s="4"/>
    </row>
    <row r="66847" spans="4:4" x14ac:dyDescent="0.3">
      <c r="D66847" s="4"/>
    </row>
    <row r="66848" spans="4:4" x14ac:dyDescent="0.3">
      <c r="D66848" s="4"/>
    </row>
    <row r="66849" spans="4:4" x14ac:dyDescent="0.3">
      <c r="D66849" s="4"/>
    </row>
    <row r="66850" spans="4:4" x14ac:dyDescent="0.3">
      <c r="D66850" s="4"/>
    </row>
    <row r="66851" spans="4:4" x14ac:dyDescent="0.3">
      <c r="D66851" s="4"/>
    </row>
    <row r="66852" spans="4:4" x14ac:dyDescent="0.3">
      <c r="D66852" s="4"/>
    </row>
    <row r="66853" spans="4:4" x14ac:dyDescent="0.3">
      <c r="D66853" s="4"/>
    </row>
    <row r="66854" spans="4:4" x14ac:dyDescent="0.3">
      <c r="D66854" s="4"/>
    </row>
    <row r="66855" spans="4:4" x14ac:dyDescent="0.3">
      <c r="D66855" s="4"/>
    </row>
    <row r="66856" spans="4:4" x14ac:dyDescent="0.3">
      <c r="D66856" s="4"/>
    </row>
    <row r="66857" spans="4:4" x14ac:dyDescent="0.3">
      <c r="D66857" s="4"/>
    </row>
    <row r="66858" spans="4:4" x14ac:dyDescent="0.3">
      <c r="D66858" s="4"/>
    </row>
    <row r="66859" spans="4:4" x14ac:dyDescent="0.3">
      <c r="D66859" s="4"/>
    </row>
    <row r="66860" spans="4:4" x14ac:dyDescent="0.3">
      <c r="D66860" s="4"/>
    </row>
    <row r="66861" spans="4:4" x14ac:dyDescent="0.3">
      <c r="D66861" s="4"/>
    </row>
    <row r="66862" spans="4:4" x14ac:dyDescent="0.3">
      <c r="D66862" s="4"/>
    </row>
    <row r="66863" spans="4:4" x14ac:dyDescent="0.3">
      <c r="D66863" s="4"/>
    </row>
    <row r="66864" spans="4:4" x14ac:dyDescent="0.3">
      <c r="D66864" s="4"/>
    </row>
    <row r="66865" spans="4:4" x14ac:dyDescent="0.3">
      <c r="D66865" s="4"/>
    </row>
    <row r="66866" spans="4:4" x14ac:dyDescent="0.3">
      <c r="D66866" s="4"/>
    </row>
    <row r="66867" spans="4:4" x14ac:dyDescent="0.3">
      <c r="D66867" s="4"/>
    </row>
    <row r="66868" spans="4:4" x14ac:dyDescent="0.3">
      <c r="D66868" s="4"/>
    </row>
    <row r="66869" spans="4:4" x14ac:dyDescent="0.3">
      <c r="D66869" s="4"/>
    </row>
    <row r="66870" spans="4:4" x14ac:dyDescent="0.3">
      <c r="D66870" s="4"/>
    </row>
    <row r="66871" spans="4:4" x14ac:dyDescent="0.3">
      <c r="D66871" s="4"/>
    </row>
    <row r="66872" spans="4:4" x14ac:dyDescent="0.3">
      <c r="D66872" s="4"/>
    </row>
    <row r="66873" spans="4:4" x14ac:dyDescent="0.3">
      <c r="D66873" s="4"/>
    </row>
    <row r="66874" spans="4:4" x14ac:dyDescent="0.3">
      <c r="D66874" s="4"/>
    </row>
    <row r="66875" spans="4:4" x14ac:dyDescent="0.3">
      <c r="D66875" s="4"/>
    </row>
    <row r="66876" spans="4:4" x14ac:dyDescent="0.3">
      <c r="D66876" s="4"/>
    </row>
    <row r="66877" spans="4:4" x14ac:dyDescent="0.3">
      <c r="D66877" s="4"/>
    </row>
    <row r="66878" spans="4:4" x14ac:dyDescent="0.3">
      <c r="D66878" s="4"/>
    </row>
    <row r="66879" spans="4:4" x14ac:dyDescent="0.3">
      <c r="D66879" s="4"/>
    </row>
    <row r="66880" spans="4:4" x14ac:dyDescent="0.3">
      <c r="D66880" s="4"/>
    </row>
    <row r="66881" spans="4:4" x14ac:dyDescent="0.3">
      <c r="D66881" s="4"/>
    </row>
    <row r="66882" spans="4:4" x14ac:dyDescent="0.3">
      <c r="D66882" s="4"/>
    </row>
    <row r="66883" spans="4:4" x14ac:dyDescent="0.3">
      <c r="D66883" s="4"/>
    </row>
    <row r="66884" spans="4:4" x14ac:dyDescent="0.3">
      <c r="D66884" s="4"/>
    </row>
    <row r="66885" spans="4:4" x14ac:dyDescent="0.3">
      <c r="D66885" s="4"/>
    </row>
    <row r="66886" spans="4:4" x14ac:dyDescent="0.3">
      <c r="D66886" s="4"/>
    </row>
    <row r="66887" spans="4:4" x14ac:dyDescent="0.3">
      <c r="D66887" s="4"/>
    </row>
    <row r="66888" spans="4:4" x14ac:dyDescent="0.3">
      <c r="D66888" s="4"/>
    </row>
    <row r="66889" spans="4:4" x14ac:dyDescent="0.3">
      <c r="D66889" s="4"/>
    </row>
    <row r="66890" spans="4:4" x14ac:dyDescent="0.3">
      <c r="D66890" s="4"/>
    </row>
    <row r="66891" spans="4:4" x14ac:dyDescent="0.3">
      <c r="D66891" s="4"/>
    </row>
    <row r="66892" spans="4:4" x14ac:dyDescent="0.3">
      <c r="D66892" s="4"/>
    </row>
    <row r="66893" spans="4:4" x14ac:dyDescent="0.3">
      <c r="D66893" s="4"/>
    </row>
    <row r="66894" spans="4:4" x14ac:dyDescent="0.3">
      <c r="D66894" s="4"/>
    </row>
    <row r="66895" spans="4:4" x14ac:dyDescent="0.3">
      <c r="D66895" s="4"/>
    </row>
    <row r="66896" spans="4:4" x14ac:dyDescent="0.3">
      <c r="D66896" s="4"/>
    </row>
    <row r="66897" spans="4:4" x14ac:dyDescent="0.3">
      <c r="D66897" s="4"/>
    </row>
    <row r="66898" spans="4:4" x14ac:dyDescent="0.3">
      <c r="D66898" s="4"/>
    </row>
    <row r="66899" spans="4:4" x14ac:dyDescent="0.3">
      <c r="D66899" s="4"/>
    </row>
    <row r="66900" spans="4:4" x14ac:dyDescent="0.3">
      <c r="D66900" s="4"/>
    </row>
    <row r="66901" spans="4:4" x14ac:dyDescent="0.3">
      <c r="D66901" s="4"/>
    </row>
    <row r="66902" spans="4:4" x14ac:dyDescent="0.3">
      <c r="D66902" s="4"/>
    </row>
    <row r="66903" spans="4:4" x14ac:dyDescent="0.3">
      <c r="D66903" s="4"/>
    </row>
    <row r="66904" spans="4:4" x14ac:dyDescent="0.3">
      <c r="D66904" s="4"/>
    </row>
    <row r="66905" spans="4:4" x14ac:dyDescent="0.3">
      <c r="D66905" s="4"/>
    </row>
    <row r="66906" spans="4:4" x14ac:dyDescent="0.3">
      <c r="D66906" s="4"/>
    </row>
    <row r="66907" spans="4:4" x14ac:dyDescent="0.3">
      <c r="D66907" s="4"/>
    </row>
    <row r="66908" spans="4:4" x14ac:dyDescent="0.3">
      <c r="D66908" s="4"/>
    </row>
    <row r="66909" spans="4:4" x14ac:dyDescent="0.3">
      <c r="D66909" s="4"/>
    </row>
    <row r="66910" spans="4:4" x14ac:dyDescent="0.3">
      <c r="D66910" s="4"/>
    </row>
    <row r="66911" spans="4:4" x14ac:dyDescent="0.3">
      <c r="D66911" s="4"/>
    </row>
    <row r="66912" spans="4:4" x14ac:dyDescent="0.3">
      <c r="D66912" s="4"/>
    </row>
    <row r="66913" spans="4:4" x14ac:dyDescent="0.3">
      <c r="D66913" s="4"/>
    </row>
    <row r="66914" spans="4:4" x14ac:dyDescent="0.3">
      <c r="D66914" s="4"/>
    </row>
    <row r="66915" spans="4:4" x14ac:dyDescent="0.3">
      <c r="D66915" s="4"/>
    </row>
    <row r="66916" spans="4:4" x14ac:dyDescent="0.3">
      <c r="D66916" s="4"/>
    </row>
    <row r="66917" spans="4:4" x14ac:dyDescent="0.3">
      <c r="D66917" s="4"/>
    </row>
    <row r="66918" spans="4:4" x14ac:dyDescent="0.3">
      <c r="D66918" s="4"/>
    </row>
    <row r="66919" spans="4:4" x14ac:dyDescent="0.3">
      <c r="D66919" s="4"/>
    </row>
    <row r="66920" spans="4:4" x14ac:dyDescent="0.3">
      <c r="D66920" s="4"/>
    </row>
    <row r="66921" spans="4:4" x14ac:dyDescent="0.3">
      <c r="D66921" s="4"/>
    </row>
    <row r="66922" spans="4:4" x14ac:dyDescent="0.3">
      <c r="D66922" s="4"/>
    </row>
    <row r="66923" spans="4:4" x14ac:dyDescent="0.3">
      <c r="D66923" s="4"/>
    </row>
    <row r="66924" spans="4:4" x14ac:dyDescent="0.3">
      <c r="D66924" s="4"/>
    </row>
    <row r="66925" spans="4:4" x14ac:dyDescent="0.3">
      <c r="D66925" s="4"/>
    </row>
    <row r="66926" spans="4:4" x14ac:dyDescent="0.3">
      <c r="D66926" s="4"/>
    </row>
    <row r="66927" spans="4:4" x14ac:dyDescent="0.3">
      <c r="D66927" s="4"/>
    </row>
    <row r="66928" spans="4:4" x14ac:dyDescent="0.3">
      <c r="D66928" s="4"/>
    </row>
    <row r="66929" spans="4:4" x14ac:dyDescent="0.3">
      <c r="D66929" s="4"/>
    </row>
    <row r="66930" spans="4:4" x14ac:dyDescent="0.3">
      <c r="D66930" s="4"/>
    </row>
    <row r="66931" spans="4:4" x14ac:dyDescent="0.3">
      <c r="D66931" s="4"/>
    </row>
    <row r="66932" spans="4:4" x14ac:dyDescent="0.3">
      <c r="D66932" s="4"/>
    </row>
    <row r="66933" spans="4:4" x14ac:dyDescent="0.3">
      <c r="D66933" s="4"/>
    </row>
    <row r="66934" spans="4:4" x14ac:dyDescent="0.3">
      <c r="D66934" s="4"/>
    </row>
    <row r="66935" spans="4:4" x14ac:dyDescent="0.3">
      <c r="D66935" s="4"/>
    </row>
    <row r="66936" spans="4:4" x14ac:dyDescent="0.3">
      <c r="D66936" s="4"/>
    </row>
    <row r="66937" spans="4:4" x14ac:dyDescent="0.3">
      <c r="D66937" s="4"/>
    </row>
    <row r="66938" spans="4:4" x14ac:dyDescent="0.3">
      <c r="D66938" s="4"/>
    </row>
    <row r="66939" spans="4:4" x14ac:dyDescent="0.3">
      <c r="D66939" s="4"/>
    </row>
    <row r="66940" spans="4:4" x14ac:dyDescent="0.3">
      <c r="D66940" s="4"/>
    </row>
    <row r="66941" spans="4:4" x14ac:dyDescent="0.3">
      <c r="D66941" s="4"/>
    </row>
    <row r="66942" spans="4:4" x14ac:dyDescent="0.3">
      <c r="D66942" s="4"/>
    </row>
    <row r="66943" spans="4:4" x14ac:dyDescent="0.3">
      <c r="D66943" s="4"/>
    </row>
    <row r="66944" spans="4:4" x14ac:dyDescent="0.3">
      <c r="D66944" s="4"/>
    </row>
    <row r="66945" spans="4:4" x14ac:dyDescent="0.3">
      <c r="D66945" s="4"/>
    </row>
    <row r="66946" spans="4:4" x14ac:dyDescent="0.3">
      <c r="D66946" s="4"/>
    </row>
    <row r="66947" spans="4:4" x14ac:dyDescent="0.3">
      <c r="D66947" s="4"/>
    </row>
    <row r="66948" spans="4:4" x14ac:dyDescent="0.3">
      <c r="D66948" s="4"/>
    </row>
    <row r="66949" spans="4:4" x14ac:dyDescent="0.3">
      <c r="D66949" s="4"/>
    </row>
    <row r="66950" spans="4:4" x14ac:dyDescent="0.3">
      <c r="D66950" s="4"/>
    </row>
    <row r="66951" spans="4:4" x14ac:dyDescent="0.3">
      <c r="D66951" s="4"/>
    </row>
    <row r="66952" spans="4:4" x14ac:dyDescent="0.3">
      <c r="D66952" s="4"/>
    </row>
    <row r="66953" spans="4:4" x14ac:dyDescent="0.3">
      <c r="D66953" s="4"/>
    </row>
    <row r="66954" spans="4:4" x14ac:dyDescent="0.3">
      <c r="D66954" s="4"/>
    </row>
    <row r="66955" spans="4:4" x14ac:dyDescent="0.3">
      <c r="D66955" s="4"/>
    </row>
    <row r="66956" spans="4:4" x14ac:dyDescent="0.3">
      <c r="D66956" s="4"/>
    </row>
    <row r="66957" spans="4:4" x14ac:dyDescent="0.3">
      <c r="D66957" s="4"/>
    </row>
    <row r="66958" spans="4:4" x14ac:dyDescent="0.3">
      <c r="D66958" s="4"/>
    </row>
    <row r="66959" spans="4:4" x14ac:dyDescent="0.3">
      <c r="D66959" s="4"/>
    </row>
    <row r="66960" spans="4:4" x14ac:dyDescent="0.3">
      <c r="D66960" s="4"/>
    </row>
    <row r="66961" spans="4:4" x14ac:dyDescent="0.3">
      <c r="D66961" s="4"/>
    </row>
    <row r="66962" spans="4:4" x14ac:dyDescent="0.3">
      <c r="D66962" s="4"/>
    </row>
    <row r="66963" spans="4:4" x14ac:dyDescent="0.3">
      <c r="D66963" s="4"/>
    </row>
    <row r="66964" spans="4:4" x14ac:dyDescent="0.3">
      <c r="D66964" s="4"/>
    </row>
    <row r="66965" spans="4:4" x14ac:dyDescent="0.3">
      <c r="D66965" s="4"/>
    </row>
    <row r="66966" spans="4:4" x14ac:dyDescent="0.3">
      <c r="D66966" s="4"/>
    </row>
    <row r="66967" spans="4:4" x14ac:dyDescent="0.3">
      <c r="D66967" s="4"/>
    </row>
    <row r="66968" spans="4:4" x14ac:dyDescent="0.3">
      <c r="D66968" s="4"/>
    </row>
    <row r="66969" spans="4:4" x14ac:dyDescent="0.3">
      <c r="D66969" s="4"/>
    </row>
    <row r="66970" spans="4:4" x14ac:dyDescent="0.3">
      <c r="D66970" s="4"/>
    </row>
    <row r="66971" spans="4:4" x14ac:dyDescent="0.3">
      <c r="D66971" s="4"/>
    </row>
    <row r="66972" spans="4:4" x14ac:dyDescent="0.3">
      <c r="D66972" s="4"/>
    </row>
    <row r="66973" spans="4:4" x14ac:dyDescent="0.3">
      <c r="D66973" s="4"/>
    </row>
    <row r="66974" spans="4:4" x14ac:dyDescent="0.3">
      <c r="D66974" s="4"/>
    </row>
    <row r="66975" spans="4:4" x14ac:dyDescent="0.3">
      <c r="D66975" s="4"/>
    </row>
    <row r="66976" spans="4:4" x14ac:dyDescent="0.3">
      <c r="D66976" s="4"/>
    </row>
    <row r="66977" spans="4:4" x14ac:dyDescent="0.3">
      <c r="D66977" s="4"/>
    </row>
    <row r="66978" spans="4:4" x14ac:dyDescent="0.3">
      <c r="D66978" s="4"/>
    </row>
    <row r="66979" spans="4:4" x14ac:dyDescent="0.3">
      <c r="D66979" s="4"/>
    </row>
    <row r="66980" spans="4:4" x14ac:dyDescent="0.3">
      <c r="D66980" s="4"/>
    </row>
    <row r="66981" spans="4:4" x14ac:dyDescent="0.3">
      <c r="D66981" s="4"/>
    </row>
    <row r="66982" spans="4:4" x14ac:dyDescent="0.3">
      <c r="D66982" s="4"/>
    </row>
    <row r="66983" spans="4:4" x14ac:dyDescent="0.3">
      <c r="D66983" s="4"/>
    </row>
    <row r="66984" spans="4:4" x14ac:dyDescent="0.3">
      <c r="D66984" s="4"/>
    </row>
    <row r="66985" spans="4:4" x14ac:dyDescent="0.3">
      <c r="D66985" s="4"/>
    </row>
    <row r="66986" spans="4:4" x14ac:dyDescent="0.3">
      <c r="D66986" s="4"/>
    </row>
    <row r="66987" spans="4:4" x14ac:dyDescent="0.3">
      <c r="D66987" s="4"/>
    </row>
    <row r="66988" spans="4:4" x14ac:dyDescent="0.3">
      <c r="D66988" s="4"/>
    </row>
    <row r="66989" spans="4:4" x14ac:dyDescent="0.3">
      <c r="D66989" s="4"/>
    </row>
    <row r="66990" spans="4:4" x14ac:dyDescent="0.3">
      <c r="D66990" s="4"/>
    </row>
    <row r="66991" spans="4:4" x14ac:dyDescent="0.3">
      <c r="D66991" s="4"/>
    </row>
    <row r="66992" spans="4:4" x14ac:dyDescent="0.3">
      <c r="D66992" s="4"/>
    </row>
    <row r="66993" spans="4:4" x14ac:dyDescent="0.3">
      <c r="D66993" s="4"/>
    </row>
    <row r="66994" spans="4:4" x14ac:dyDescent="0.3">
      <c r="D66994" s="4"/>
    </row>
    <row r="66995" spans="4:4" x14ac:dyDescent="0.3">
      <c r="D66995" s="4"/>
    </row>
    <row r="66996" spans="4:4" x14ac:dyDescent="0.3">
      <c r="D66996" s="4"/>
    </row>
    <row r="66997" spans="4:4" x14ac:dyDescent="0.3">
      <c r="D66997" s="4"/>
    </row>
    <row r="66998" spans="4:4" x14ac:dyDescent="0.3">
      <c r="D66998" s="4"/>
    </row>
    <row r="66999" spans="4:4" x14ac:dyDescent="0.3">
      <c r="D66999" s="4"/>
    </row>
    <row r="67000" spans="4:4" x14ac:dyDescent="0.3">
      <c r="D67000" s="4"/>
    </row>
    <row r="67001" spans="4:4" x14ac:dyDescent="0.3">
      <c r="D67001" s="4"/>
    </row>
    <row r="67002" spans="4:4" x14ac:dyDescent="0.3">
      <c r="D67002" s="4"/>
    </row>
    <row r="67003" spans="4:4" x14ac:dyDescent="0.3">
      <c r="D67003" s="4"/>
    </row>
    <row r="67004" spans="4:4" x14ac:dyDescent="0.3">
      <c r="D67004" s="4"/>
    </row>
    <row r="67005" spans="4:4" x14ac:dyDescent="0.3">
      <c r="D67005" s="4"/>
    </row>
    <row r="67006" spans="4:4" x14ac:dyDescent="0.3">
      <c r="D67006" s="4"/>
    </row>
    <row r="67007" spans="4:4" x14ac:dyDescent="0.3">
      <c r="D67007" s="4"/>
    </row>
    <row r="67008" spans="4:4" x14ac:dyDescent="0.3">
      <c r="D67008" s="4"/>
    </row>
    <row r="67009" spans="4:4" x14ac:dyDescent="0.3">
      <c r="D67009" s="4"/>
    </row>
    <row r="67010" spans="4:4" x14ac:dyDescent="0.3">
      <c r="D67010" s="4"/>
    </row>
    <row r="67011" spans="4:4" x14ac:dyDescent="0.3">
      <c r="D67011" s="4"/>
    </row>
    <row r="67012" spans="4:4" x14ac:dyDescent="0.3">
      <c r="D67012" s="4"/>
    </row>
    <row r="67013" spans="4:4" x14ac:dyDescent="0.3">
      <c r="D67013" s="4"/>
    </row>
    <row r="67014" spans="4:4" x14ac:dyDescent="0.3">
      <c r="D67014" s="4"/>
    </row>
    <row r="67015" spans="4:4" x14ac:dyDescent="0.3">
      <c r="D67015" s="4"/>
    </row>
    <row r="67016" spans="4:4" x14ac:dyDescent="0.3">
      <c r="D67016" s="4"/>
    </row>
    <row r="67017" spans="4:4" x14ac:dyDescent="0.3">
      <c r="D67017" s="4"/>
    </row>
    <row r="67018" spans="4:4" x14ac:dyDescent="0.3">
      <c r="D67018" s="4"/>
    </row>
    <row r="67019" spans="4:4" x14ac:dyDescent="0.3">
      <c r="D67019" s="4"/>
    </row>
    <row r="67020" spans="4:4" x14ac:dyDescent="0.3">
      <c r="D67020" s="4"/>
    </row>
    <row r="67021" spans="4:4" x14ac:dyDescent="0.3">
      <c r="D67021" s="4"/>
    </row>
    <row r="67022" spans="4:4" x14ac:dyDescent="0.3">
      <c r="D67022" s="4"/>
    </row>
    <row r="67023" spans="4:4" x14ac:dyDescent="0.3">
      <c r="D67023" s="4"/>
    </row>
    <row r="67024" spans="4:4" x14ac:dyDescent="0.3">
      <c r="D67024" s="4"/>
    </row>
    <row r="67025" spans="4:4" x14ac:dyDescent="0.3">
      <c r="D67025" s="4"/>
    </row>
    <row r="67026" spans="4:4" x14ac:dyDescent="0.3">
      <c r="D67026" s="4"/>
    </row>
    <row r="67027" spans="4:4" x14ac:dyDescent="0.3">
      <c r="D67027" s="4"/>
    </row>
    <row r="67028" spans="4:4" x14ac:dyDescent="0.3">
      <c r="D67028" s="4"/>
    </row>
    <row r="67029" spans="4:4" x14ac:dyDescent="0.3">
      <c r="D67029" s="4"/>
    </row>
    <row r="67030" spans="4:4" x14ac:dyDescent="0.3">
      <c r="D67030" s="4"/>
    </row>
    <row r="67031" spans="4:4" x14ac:dyDescent="0.3">
      <c r="D67031" s="4"/>
    </row>
    <row r="67032" spans="4:4" x14ac:dyDescent="0.3">
      <c r="D67032" s="4"/>
    </row>
    <row r="67033" spans="4:4" x14ac:dyDescent="0.3">
      <c r="D67033" s="4"/>
    </row>
    <row r="67034" spans="4:4" x14ac:dyDescent="0.3">
      <c r="D67034" s="4"/>
    </row>
    <row r="67035" spans="4:4" x14ac:dyDescent="0.3">
      <c r="D67035" s="4"/>
    </row>
    <row r="67036" spans="4:4" x14ac:dyDescent="0.3">
      <c r="D67036" s="4"/>
    </row>
    <row r="67037" spans="4:4" x14ac:dyDescent="0.3">
      <c r="D67037" s="4"/>
    </row>
    <row r="67038" spans="4:4" x14ac:dyDescent="0.3">
      <c r="D67038" s="4"/>
    </row>
    <row r="67039" spans="4:4" x14ac:dyDescent="0.3">
      <c r="D67039" s="4"/>
    </row>
    <row r="67040" spans="4:4" x14ac:dyDescent="0.3">
      <c r="D67040" s="4"/>
    </row>
    <row r="67041" spans="4:4" x14ac:dyDescent="0.3">
      <c r="D67041" s="4"/>
    </row>
    <row r="67042" spans="4:4" x14ac:dyDescent="0.3">
      <c r="D67042" s="4"/>
    </row>
    <row r="67043" spans="4:4" x14ac:dyDescent="0.3">
      <c r="D67043" s="4"/>
    </row>
    <row r="67044" spans="4:4" x14ac:dyDescent="0.3">
      <c r="D67044" s="4"/>
    </row>
    <row r="67045" spans="4:4" x14ac:dyDescent="0.3">
      <c r="D67045" s="4"/>
    </row>
    <row r="67046" spans="4:4" x14ac:dyDescent="0.3">
      <c r="D67046" s="4"/>
    </row>
    <row r="67047" spans="4:4" x14ac:dyDescent="0.3">
      <c r="D67047" s="4"/>
    </row>
    <row r="67048" spans="4:4" x14ac:dyDescent="0.3">
      <c r="D67048" s="4"/>
    </row>
    <row r="67049" spans="4:4" x14ac:dyDescent="0.3">
      <c r="D67049" s="4"/>
    </row>
    <row r="67050" spans="4:4" x14ac:dyDescent="0.3">
      <c r="D67050" s="4"/>
    </row>
    <row r="67051" spans="4:4" x14ac:dyDescent="0.3">
      <c r="D67051" s="4"/>
    </row>
    <row r="67052" spans="4:4" x14ac:dyDescent="0.3">
      <c r="D67052" s="4"/>
    </row>
    <row r="67053" spans="4:4" x14ac:dyDescent="0.3">
      <c r="D67053" s="4"/>
    </row>
    <row r="67054" spans="4:4" x14ac:dyDescent="0.3">
      <c r="D67054" s="4"/>
    </row>
    <row r="67055" spans="4:4" x14ac:dyDescent="0.3">
      <c r="D67055" s="4"/>
    </row>
    <row r="67056" spans="4:4" x14ac:dyDescent="0.3">
      <c r="D67056" s="4"/>
    </row>
    <row r="67057" spans="4:4" x14ac:dyDescent="0.3">
      <c r="D67057" s="4"/>
    </row>
    <row r="67058" spans="4:4" x14ac:dyDescent="0.3">
      <c r="D67058" s="4"/>
    </row>
    <row r="67059" spans="4:4" x14ac:dyDescent="0.3">
      <c r="D67059" s="4"/>
    </row>
    <row r="67060" spans="4:4" x14ac:dyDescent="0.3">
      <c r="D67060" s="4"/>
    </row>
    <row r="67061" spans="4:4" x14ac:dyDescent="0.3">
      <c r="D67061" s="4"/>
    </row>
    <row r="67062" spans="4:4" x14ac:dyDescent="0.3">
      <c r="D67062" s="4"/>
    </row>
    <row r="67063" spans="4:4" x14ac:dyDescent="0.3">
      <c r="D67063" s="4"/>
    </row>
    <row r="67064" spans="4:4" x14ac:dyDescent="0.3">
      <c r="D67064" s="4"/>
    </row>
    <row r="67065" spans="4:4" x14ac:dyDescent="0.3">
      <c r="D67065" s="4"/>
    </row>
    <row r="67066" spans="4:4" x14ac:dyDescent="0.3">
      <c r="D67066" s="4"/>
    </row>
    <row r="67067" spans="4:4" x14ac:dyDescent="0.3">
      <c r="D67067" s="4"/>
    </row>
    <row r="67068" spans="4:4" x14ac:dyDescent="0.3">
      <c r="D67068" s="4"/>
    </row>
    <row r="67069" spans="4:4" x14ac:dyDescent="0.3">
      <c r="D67069" s="4"/>
    </row>
    <row r="67070" spans="4:4" x14ac:dyDescent="0.3">
      <c r="D67070" s="4"/>
    </row>
    <row r="67071" spans="4:4" x14ac:dyDescent="0.3">
      <c r="D67071" s="4"/>
    </row>
    <row r="67072" spans="4:4" x14ac:dyDescent="0.3">
      <c r="D67072" s="4"/>
    </row>
    <row r="67073" spans="4:4" x14ac:dyDescent="0.3">
      <c r="D67073" s="4"/>
    </row>
    <row r="67074" spans="4:4" x14ac:dyDescent="0.3">
      <c r="D67074" s="4"/>
    </row>
    <row r="67075" spans="4:4" x14ac:dyDescent="0.3">
      <c r="D67075" s="4"/>
    </row>
    <row r="67076" spans="4:4" x14ac:dyDescent="0.3">
      <c r="D67076" s="4"/>
    </row>
    <row r="67077" spans="4:4" x14ac:dyDescent="0.3">
      <c r="D67077" s="4"/>
    </row>
    <row r="67078" spans="4:4" x14ac:dyDescent="0.3">
      <c r="D67078" s="4"/>
    </row>
    <row r="67079" spans="4:4" x14ac:dyDescent="0.3">
      <c r="D67079" s="4"/>
    </row>
    <row r="67080" spans="4:4" x14ac:dyDescent="0.3">
      <c r="D67080" s="4"/>
    </row>
    <row r="67081" spans="4:4" x14ac:dyDescent="0.3">
      <c r="D67081" s="4"/>
    </row>
    <row r="67082" spans="4:4" x14ac:dyDescent="0.3">
      <c r="D67082" s="4"/>
    </row>
    <row r="67083" spans="4:4" x14ac:dyDescent="0.3">
      <c r="D67083" s="4"/>
    </row>
    <row r="67084" spans="4:4" x14ac:dyDescent="0.3">
      <c r="D67084" s="4"/>
    </row>
    <row r="67085" spans="4:4" x14ac:dyDescent="0.3">
      <c r="D67085" s="4"/>
    </row>
    <row r="67086" spans="4:4" x14ac:dyDescent="0.3">
      <c r="D67086" s="4"/>
    </row>
    <row r="67087" spans="4:4" x14ac:dyDescent="0.3">
      <c r="D67087" s="4"/>
    </row>
    <row r="67088" spans="4:4" x14ac:dyDescent="0.3">
      <c r="D67088" s="4"/>
    </row>
    <row r="67089" spans="4:4" x14ac:dyDescent="0.3">
      <c r="D67089" s="4"/>
    </row>
    <row r="67090" spans="4:4" x14ac:dyDescent="0.3">
      <c r="D67090" s="4"/>
    </row>
    <row r="67091" spans="4:4" x14ac:dyDescent="0.3">
      <c r="D67091" s="4"/>
    </row>
    <row r="67092" spans="4:4" x14ac:dyDescent="0.3">
      <c r="D67092" s="4"/>
    </row>
    <row r="67093" spans="4:4" x14ac:dyDescent="0.3">
      <c r="D67093" s="4"/>
    </row>
    <row r="67094" spans="4:4" x14ac:dyDescent="0.3">
      <c r="D67094" s="4"/>
    </row>
    <row r="67095" spans="4:4" x14ac:dyDescent="0.3">
      <c r="D67095" s="4"/>
    </row>
    <row r="67096" spans="4:4" x14ac:dyDescent="0.3">
      <c r="D67096" s="4"/>
    </row>
    <row r="67097" spans="4:4" x14ac:dyDescent="0.3">
      <c r="D67097" s="4"/>
    </row>
    <row r="67098" spans="4:4" x14ac:dyDescent="0.3">
      <c r="D67098" s="4"/>
    </row>
    <row r="67099" spans="4:4" x14ac:dyDescent="0.3">
      <c r="D67099" s="4"/>
    </row>
    <row r="67100" spans="4:4" x14ac:dyDescent="0.3">
      <c r="D67100" s="4"/>
    </row>
    <row r="67101" spans="4:4" x14ac:dyDescent="0.3">
      <c r="D67101" s="4"/>
    </row>
    <row r="67102" spans="4:4" x14ac:dyDescent="0.3">
      <c r="D67102" s="4"/>
    </row>
    <row r="67103" spans="4:4" x14ac:dyDescent="0.3">
      <c r="D67103" s="4"/>
    </row>
    <row r="67104" spans="4:4" x14ac:dyDescent="0.3">
      <c r="D67104" s="4"/>
    </row>
    <row r="67105" spans="4:4" x14ac:dyDescent="0.3">
      <c r="D67105" s="4"/>
    </row>
    <row r="67106" spans="4:4" x14ac:dyDescent="0.3">
      <c r="D67106" s="4"/>
    </row>
    <row r="67107" spans="4:4" x14ac:dyDescent="0.3">
      <c r="D67107" s="4"/>
    </row>
    <row r="67108" spans="4:4" x14ac:dyDescent="0.3">
      <c r="D67108" s="4"/>
    </row>
    <row r="67109" spans="4:4" x14ac:dyDescent="0.3">
      <c r="D67109" s="4"/>
    </row>
    <row r="67110" spans="4:4" x14ac:dyDescent="0.3">
      <c r="D67110" s="4"/>
    </row>
    <row r="67111" spans="4:4" x14ac:dyDescent="0.3">
      <c r="D67111" s="4"/>
    </row>
    <row r="67112" spans="4:4" x14ac:dyDescent="0.3">
      <c r="D67112" s="4"/>
    </row>
    <row r="67113" spans="4:4" x14ac:dyDescent="0.3">
      <c r="D67113" s="4"/>
    </row>
    <row r="67114" spans="4:4" x14ac:dyDescent="0.3">
      <c r="D67114" s="4"/>
    </row>
    <row r="67115" spans="4:4" x14ac:dyDescent="0.3">
      <c r="D67115" s="4"/>
    </row>
    <row r="67116" spans="4:4" x14ac:dyDescent="0.3">
      <c r="D67116" s="4"/>
    </row>
    <row r="67117" spans="4:4" x14ac:dyDescent="0.3">
      <c r="D67117" s="4"/>
    </row>
    <row r="67118" spans="4:4" x14ac:dyDescent="0.3">
      <c r="D67118" s="4"/>
    </row>
    <row r="67119" spans="4:4" x14ac:dyDescent="0.3">
      <c r="D67119" s="4"/>
    </row>
    <row r="67120" spans="4:4" x14ac:dyDescent="0.3">
      <c r="D67120" s="4"/>
    </row>
    <row r="67121" spans="4:4" x14ac:dyDescent="0.3">
      <c r="D67121" s="4"/>
    </row>
    <row r="67122" spans="4:4" x14ac:dyDescent="0.3">
      <c r="D67122" s="4"/>
    </row>
    <row r="67123" spans="4:4" x14ac:dyDescent="0.3">
      <c r="D67123" s="4"/>
    </row>
    <row r="67124" spans="4:4" x14ac:dyDescent="0.3">
      <c r="D67124" s="4"/>
    </row>
    <row r="67125" spans="4:4" x14ac:dyDescent="0.3">
      <c r="D67125" s="4"/>
    </row>
    <row r="67126" spans="4:4" x14ac:dyDescent="0.3">
      <c r="D67126" s="4"/>
    </row>
    <row r="67127" spans="4:4" x14ac:dyDescent="0.3">
      <c r="D67127" s="4"/>
    </row>
    <row r="67128" spans="4:4" x14ac:dyDescent="0.3">
      <c r="D67128" s="4"/>
    </row>
    <row r="67129" spans="4:4" x14ac:dyDescent="0.3">
      <c r="D67129" s="4"/>
    </row>
    <row r="67130" spans="4:4" x14ac:dyDescent="0.3">
      <c r="D67130" s="4"/>
    </row>
    <row r="67131" spans="4:4" x14ac:dyDescent="0.3">
      <c r="D67131" s="4"/>
    </row>
    <row r="67132" spans="4:4" x14ac:dyDescent="0.3">
      <c r="D67132" s="4"/>
    </row>
    <row r="67133" spans="4:4" x14ac:dyDescent="0.3">
      <c r="D67133" s="4"/>
    </row>
    <row r="67134" spans="4:4" x14ac:dyDescent="0.3">
      <c r="D67134" s="4"/>
    </row>
    <row r="67135" spans="4:4" x14ac:dyDescent="0.3">
      <c r="D67135" s="4"/>
    </row>
    <row r="67136" spans="4:4" x14ac:dyDescent="0.3">
      <c r="D67136" s="4"/>
    </row>
    <row r="67137" spans="4:4" x14ac:dyDescent="0.3">
      <c r="D67137" s="4"/>
    </row>
    <row r="67138" spans="4:4" x14ac:dyDescent="0.3">
      <c r="D67138" s="4"/>
    </row>
    <row r="67139" spans="4:4" x14ac:dyDescent="0.3">
      <c r="D67139" s="4"/>
    </row>
    <row r="67140" spans="4:4" x14ac:dyDescent="0.3">
      <c r="D67140" s="4"/>
    </row>
    <row r="67141" spans="4:4" x14ac:dyDescent="0.3">
      <c r="D67141" s="4"/>
    </row>
    <row r="67142" spans="4:4" x14ac:dyDescent="0.3">
      <c r="D67142" s="4"/>
    </row>
    <row r="67143" spans="4:4" x14ac:dyDescent="0.3">
      <c r="D67143" s="4"/>
    </row>
    <row r="67144" spans="4:4" x14ac:dyDescent="0.3">
      <c r="D67144" s="4"/>
    </row>
    <row r="67145" spans="4:4" x14ac:dyDescent="0.3">
      <c r="D67145" s="4"/>
    </row>
    <row r="67146" spans="4:4" x14ac:dyDescent="0.3">
      <c r="D67146" s="4"/>
    </row>
    <row r="67147" spans="4:4" x14ac:dyDescent="0.3">
      <c r="D67147" s="4"/>
    </row>
    <row r="67148" spans="4:4" x14ac:dyDescent="0.3">
      <c r="D67148" s="4"/>
    </row>
    <row r="67149" spans="4:4" x14ac:dyDescent="0.3">
      <c r="D67149" s="4"/>
    </row>
    <row r="67150" spans="4:4" x14ac:dyDescent="0.3">
      <c r="D67150" s="4"/>
    </row>
    <row r="67151" spans="4:4" x14ac:dyDescent="0.3">
      <c r="D67151" s="4"/>
    </row>
    <row r="67152" spans="4:4" x14ac:dyDescent="0.3">
      <c r="D67152" s="4"/>
    </row>
    <row r="67153" spans="4:4" x14ac:dyDescent="0.3">
      <c r="D67153" s="4"/>
    </row>
    <row r="67154" spans="4:4" x14ac:dyDescent="0.3">
      <c r="D67154" s="4"/>
    </row>
    <row r="67155" spans="4:4" x14ac:dyDescent="0.3">
      <c r="D67155" s="4"/>
    </row>
    <row r="67156" spans="4:4" x14ac:dyDescent="0.3">
      <c r="D67156" s="4"/>
    </row>
    <row r="67157" spans="4:4" x14ac:dyDescent="0.3">
      <c r="D67157" s="4"/>
    </row>
    <row r="67158" spans="4:4" x14ac:dyDescent="0.3">
      <c r="D67158" s="4"/>
    </row>
    <row r="67159" spans="4:4" x14ac:dyDescent="0.3">
      <c r="D67159" s="4"/>
    </row>
    <row r="67160" spans="4:4" x14ac:dyDescent="0.3">
      <c r="D67160" s="4"/>
    </row>
    <row r="67161" spans="4:4" x14ac:dyDescent="0.3">
      <c r="D67161" s="4"/>
    </row>
    <row r="67162" spans="4:4" x14ac:dyDescent="0.3">
      <c r="D67162" s="4"/>
    </row>
    <row r="67163" spans="4:4" x14ac:dyDescent="0.3">
      <c r="D67163" s="4"/>
    </row>
    <row r="67164" spans="4:4" x14ac:dyDescent="0.3">
      <c r="D67164" s="4"/>
    </row>
    <row r="67165" spans="4:4" x14ac:dyDescent="0.3">
      <c r="D67165" s="4"/>
    </row>
    <row r="67166" spans="4:4" x14ac:dyDescent="0.3">
      <c r="D67166" s="4"/>
    </row>
    <row r="67167" spans="4:4" x14ac:dyDescent="0.3">
      <c r="D67167" s="4"/>
    </row>
    <row r="67168" spans="4:4" x14ac:dyDescent="0.3">
      <c r="D67168" s="4"/>
    </row>
    <row r="67169" spans="4:4" x14ac:dyDescent="0.3">
      <c r="D67169" s="4"/>
    </row>
    <row r="67170" spans="4:4" x14ac:dyDescent="0.3">
      <c r="D67170" s="4"/>
    </row>
    <row r="67171" spans="4:4" x14ac:dyDescent="0.3">
      <c r="D67171" s="4"/>
    </row>
    <row r="67172" spans="4:4" x14ac:dyDescent="0.3">
      <c r="D67172" s="4"/>
    </row>
    <row r="67173" spans="4:4" x14ac:dyDescent="0.3">
      <c r="D67173" s="4"/>
    </row>
    <row r="67174" spans="4:4" x14ac:dyDescent="0.3">
      <c r="D67174" s="4"/>
    </row>
    <row r="67175" spans="4:4" x14ac:dyDescent="0.3">
      <c r="D67175" s="4"/>
    </row>
    <row r="67176" spans="4:4" x14ac:dyDescent="0.3">
      <c r="D67176" s="4"/>
    </row>
    <row r="67177" spans="4:4" x14ac:dyDescent="0.3">
      <c r="D67177" s="4"/>
    </row>
    <row r="67178" spans="4:4" x14ac:dyDescent="0.3">
      <c r="D67178" s="4"/>
    </row>
    <row r="67179" spans="4:4" x14ac:dyDescent="0.3">
      <c r="D67179" s="4"/>
    </row>
    <row r="67180" spans="4:4" x14ac:dyDescent="0.3">
      <c r="D67180" s="4"/>
    </row>
    <row r="67181" spans="4:4" x14ac:dyDescent="0.3">
      <c r="D67181" s="4"/>
    </row>
    <row r="67182" spans="4:4" x14ac:dyDescent="0.3">
      <c r="D67182" s="4"/>
    </row>
    <row r="67183" spans="4:4" x14ac:dyDescent="0.3">
      <c r="D67183" s="4"/>
    </row>
    <row r="67184" spans="4:4" x14ac:dyDescent="0.3">
      <c r="D67184" s="4"/>
    </row>
    <row r="67185" spans="4:4" x14ac:dyDescent="0.3">
      <c r="D67185" s="4"/>
    </row>
    <row r="67186" spans="4:4" x14ac:dyDescent="0.3">
      <c r="D67186" s="4"/>
    </row>
    <row r="67187" spans="4:4" x14ac:dyDescent="0.3">
      <c r="D67187" s="4"/>
    </row>
    <row r="67188" spans="4:4" x14ac:dyDescent="0.3">
      <c r="D67188" s="4"/>
    </row>
    <row r="67189" spans="4:4" x14ac:dyDescent="0.3">
      <c r="D67189" s="4"/>
    </row>
    <row r="67190" spans="4:4" x14ac:dyDescent="0.3">
      <c r="D67190" s="4"/>
    </row>
    <row r="67191" spans="4:4" x14ac:dyDescent="0.3">
      <c r="D67191" s="4"/>
    </row>
    <row r="67192" spans="4:4" x14ac:dyDescent="0.3">
      <c r="D67192" s="4"/>
    </row>
    <row r="67193" spans="4:4" x14ac:dyDescent="0.3">
      <c r="D67193" s="4"/>
    </row>
    <row r="67194" spans="4:4" x14ac:dyDescent="0.3">
      <c r="D67194" s="4"/>
    </row>
    <row r="67195" spans="4:4" x14ac:dyDescent="0.3">
      <c r="D67195" s="4"/>
    </row>
    <row r="67196" spans="4:4" x14ac:dyDescent="0.3">
      <c r="D67196" s="4"/>
    </row>
    <row r="67197" spans="4:4" x14ac:dyDescent="0.3">
      <c r="D67197" s="4"/>
    </row>
    <row r="67198" spans="4:4" x14ac:dyDescent="0.3">
      <c r="D67198" s="4"/>
    </row>
    <row r="67199" spans="4:4" x14ac:dyDescent="0.3">
      <c r="D67199" s="4"/>
    </row>
    <row r="67200" spans="4:4" x14ac:dyDescent="0.3">
      <c r="D67200" s="4"/>
    </row>
    <row r="67201" spans="4:4" x14ac:dyDescent="0.3">
      <c r="D67201" s="4"/>
    </row>
    <row r="67202" spans="4:4" x14ac:dyDescent="0.3">
      <c r="D67202" s="4"/>
    </row>
    <row r="67203" spans="4:4" x14ac:dyDescent="0.3">
      <c r="D67203" s="4"/>
    </row>
    <row r="67204" spans="4:4" x14ac:dyDescent="0.3">
      <c r="D67204" s="4"/>
    </row>
    <row r="67205" spans="4:4" x14ac:dyDescent="0.3">
      <c r="D67205" s="4"/>
    </row>
    <row r="67206" spans="4:4" x14ac:dyDescent="0.3">
      <c r="D67206" s="4"/>
    </row>
    <row r="67207" spans="4:4" x14ac:dyDescent="0.3">
      <c r="D67207" s="4"/>
    </row>
    <row r="67208" spans="4:4" x14ac:dyDescent="0.3">
      <c r="D67208" s="4"/>
    </row>
    <row r="67209" spans="4:4" x14ac:dyDescent="0.3">
      <c r="D67209" s="4"/>
    </row>
    <row r="67210" spans="4:4" x14ac:dyDescent="0.3">
      <c r="D67210" s="4"/>
    </row>
    <row r="67211" spans="4:4" x14ac:dyDescent="0.3">
      <c r="D67211" s="4"/>
    </row>
    <row r="67212" spans="4:4" x14ac:dyDescent="0.3">
      <c r="D67212" s="4"/>
    </row>
    <row r="67213" spans="4:4" x14ac:dyDescent="0.3">
      <c r="D67213" s="4"/>
    </row>
    <row r="67214" spans="4:4" x14ac:dyDescent="0.3">
      <c r="D67214" s="4"/>
    </row>
    <row r="67215" spans="4:4" x14ac:dyDescent="0.3">
      <c r="D67215" s="4"/>
    </row>
    <row r="67216" spans="4:4" x14ac:dyDescent="0.3">
      <c r="D67216" s="4"/>
    </row>
    <row r="67217" spans="4:4" x14ac:dyDescent="0.3">
      <c r="D67217" s="4"/>
    </row>
    <row r="67218" spans="4:4" x14ac:dyDescent="0.3">
      <c r="D67218" s="4"/>
    </row>
    <row r="67219" spans="4:4" x14ac:dyDescent="0.3">
      <c r="D67219" s="4"/>
    </row>
    <row r="67220" spans="4:4" x14ac:dyDescent="0.3">
      <c r="D67220" s="4"/>
    </row>
    <row r="67221" spans="4:4" x14ac:dyDescent="0.3">
      <c r="D67221" s="4"/>
    </row>
    <row r="67222" spans="4:4" x14ac:dyDescent="0.3">
      <c r="D67222" s="4"/>
    </row>
    <row r="67223" spans="4:4" x14ac:dyDescent="0.3">
      <c r="D67223" s="4"/>
    </row>
    <row r="67224" spans="4:4" x14ac:dyDescent="0.3">
      <c r="D67224" s="4"/>
    </row>
    <row r="67225" spans="4:4" x14ac:dyDescent="0.3">
      <c r="D67225" s="4"/>
    </row>
    <row r="67226" spans="4:4" x14ac:dyDescent="0.3">
      <c r="D67226" s="4"/>
    </row>
    <row r="67227" spans="4:4" x14ac:dyDescent="0.3">
      <c r="D67227" s="4"/>
    </row>
    <row r="67228" spans="4:4" x14ac:dyDescent="0.3">
      <c r="D67228" s="4"/>
    </row>
    <row r="67229" spans="4:4" x14ac:dyDescent="0.3">
      <c r="D67229" s="4"/>
    </row>
    <row r="67230" spans="4:4" x14ac:dyDescent="0.3">
      <c r="D67230" s="4"/>
    </row>
    <row r="67231" spans="4:4" x14ac:dyDescent="0.3">
      <c r="D67231" s="4"/>
    </row>
    <row r="67232" spans="4:4" x14ac:dyDescent="0.3">
      <c r="D67232" s="4"/>
    </row>
    <row r="67233" spans="4:4" x14ac:dyDescent="0.3">
      <c r="D67233" s="4"/>
    </row>
    <row r="67234" spans="4:4" x14ac:dyDescent="0.3">
      <c r="D67234" s="4"/>
    </row>
    <row r="67235" spans="4:4" x14ac:dyDescent="0.3">
      <c r="D67235" s="4"/>
    </row>
    <row r="67236" spans="4:4" x14ac:dyDescent="0.3">
      <c r="D67236" s="4"/>
    </row>
    <row r="67237" spans="4:4" x14ac:dyDescent="0.3">
      <c r="D67237" s="4"/>
    </row>
    <row r="67238" spans="4:4" x14ac:dyDescent="0.3">
      <c r="D67238" s="4"/>
    </row>
    <row r="67239" spans="4:4" x14ac:dyDescent="0.3">
      <c r="D67239" s="4"/>
    </row>
    <row r="67240" spans="4:4" x14ac:dyDescent="0.3">
      <c r="D67240" s="4"/>
    </row>
    <row r="67241" spans="4:4" x14ac:dyDescent="0.3">
      <c r="D67241" s="4"/>
    </row>
    <row r="67242" spans="4:4" x14ac:dyDescent="0.3">
      <c r="D67242" s="4"/>
    </row>
    <row r="67243" spans="4:4" x14ac:dyDescent="0.3">
      <c r="D67243" s="4"/>
    </row>
    <row r="67244" spans="4:4" x14ac:dyDescent="0.3">
      <c r="D67244" s="4"/>
    </row>
    <row r="67245" spans="4:4" x14ac:dyDescent="0.3">
      <c r="D67245" s="4"/>
    </row>
    <row r="67246" spans="4:4" x14ac:dyDescent="0.3">
      <c r="D67246" s="4"/>
    </row>
    <row r="67247" spans="4:4" x14ac:dyDescent="0.3">
      <c r="D67247" s="4"/>
    </row>
    <row r="67248" spans="4:4" x14ac:dyDescent="0.3">
      <c r="D67248" s="4"/>
    </row>
    <row r="67249" spans="4:4" x14ac:dyDescent="0.3">
      <c r="D67249" s="4"/>
    </row>
    <row r="67250" spans="4:4" x14ac:dyDescent="0.3">
      <c r="D67250" s="4"/>
    </row>
    <row r="67251" spans="4:4" x14ac:dyDescent="0.3">
      <c r="D67251" s="4"/>
    </row>
    <row r="67252" spans="4:4" x14ac:dyDescent="0.3">
      <c r="D67252" s="4"/>
    </row>
    <row r="67253" spans="4:4" x14ac:dyDescent="0.3">
      <c r="D67253" s="4"/>
    </row>
    <row r="67254" spans="4:4" x14ac:dyDescent="0.3">
      <c r="D67254" s="4"/>
    </row>
    <row r="67255" spans="4:4" x14ac:dyDescent="0.3">
      <c r="D67255" s="4"/>
    </row>
    <row r="67256" spans="4:4" x14ac:dyDescent="0.3">
      <c r="D67256" s="4"/>
    </row>
    <row r="67257" spans="4:4" x14ac:dyDescent="0.3">
      <c r="D67257" s="4"/>
    </row>
    <row r="67258" spans="4:4" x14ac:dyDescent="0.3">
      <c r="D67258" s="4"/>
    </row>
    <row r="67259" spans="4:4" x14ac:dyDescent="0.3">
      <c r="D67259" s="4"/>
    </row>
    <row r="67260" spans="4:4" x14ac:dyDescent="0.3">
      <c r="D67260" s="4"/>
    </row>
    <row r="67261" spans="4:4" x14ac:dyDescent="0.3">
      <c r="D67261" s="4"/>
    </row>
    <row r="67262" spans="4:4" x14ac:dyDescent="0.3">
      <c r="D67262" s="4"/>
    </row>
    <row r="67263" spans="4:4" x14ac:dyDescent="0.3">
      <c r="D67263" s="4"/>
    </row>
    <row r="67264" spans="4:4" x14ac:dyDescent="0.3">
      <c r="D67264" s="4"/>
    </row>
    <row r="67265" spans="4:4" x14ac:dyDescent="0.3">
      <c r="D67265" s="4"/>
    </row>
    <row r="67266" spans="4:4" x14ac:dyDescent="0.3">
      <c r="D67266" s="4"/>
    </row>
    <row r="67267" spans="4:4" x14ac:dyDescent="0.3">
      <c r="D67267" s="4"/>
    </row>
    <row r="67268" spans="4:4" x14ac:dyDescent="0.3">
      <c r="D67268" s="4"/>
    </row>
    <row r="67269" spans="4:4" x14ac:dyDescent="0.3">
      <c r="D67269" s="4"/>
    </row>
    <row r="67270" spans="4:4" x14ac:dyDescent="0.3">
      <c r="D67270" s="4"/>
    </row>
    <row r="67271" spans="4:4" x14ac:dyDescent="0.3">
      <c r="D67271" s="4"/>
    </row>
    <row r="67272" spans="4:4" x14ac:dyDescent="0.3">
      <c r="D67272" s="4"/>
    </row>
    <row r="67273" spans="4:4" x14ac:dyDescent="0.3">
      <c r="D67273" s="4"/>
    </row>
    <row r="67274" spans="4:4" x14ac:dyDescent="0.3">
      <c r="D67274" s="4"/>
    </row>
    <row r="67275" spans="4:4" x14ac:dyDescent="0.3">
      <c r="D67275" s="4"/>
    </row>
    <row r="67276" spans="4:4" x14ac:dyDescent="0.3">
      <c r="D67276" s="4"/>
    </row>
    <row r="67277" spans="4:4" x14ac:dyDescent="0.3">
      <c r="D67277" s="4"/>
    </row>
    <row r="67278" spans="4:4" x14ac:dyDescent="0.3">
      <c r="D67278" s="4"/>
    </row>
    <row r="67279" spans="4:4" x14ac:dyDescent="0.3">
      <c r="D67279" s="4"/>
    </row>
    <row r="67280" spans="4:4" x14ac:dyDescent="0.3">
      <c r="D67280" s="4"/>
    </row>
    <row r="67281" spans="4:4" x14ac:dyDescent="0.3">
      <c r="D67281" s="4"/>
    </row>
    <row r="67282" spans="4:4" x14ac:dyDescent="0.3">
      <c r="D67282" s="4"/>
    </row>
    <row r="67283" spans="4:4" x14ac:dyDescent="0.3">
      <c r="D67283" s="4"/>
    </row>
    <row r="67284" spans="4:4" x14ac:dyDescent="0.3">
      <c r="D67284" s="4"/>
    </row>
    <row r="67285" spans="4:4" x14ac:dyDescent="0.3">
      <c r="D67285" s="4"/>
    </row>
    <row r="67286" spans="4:4" x14ac:dyDescent="0.3">
      <c r="D67286" s="4"/>
    </row>
    <row r="67287" spans="4:4" x14ac:dyDescent="0.3">
      <c r="D67287" s="4"/>
    </row>
    <row r="67288" spans="4:4" x14ac:dyDescent="0.3">
      <c r="D67288" s="4"/>
    </row>
    <row r="67289" spans="4:4" x14ac:dyDescent="0.3">
      <c r="D67289" s="4"/>
    </row>
    <row r="67290" spans="4:4" x14ac:dyDescent="0.3">
      <c r="D67290" s="4"/>
    </row>
    <row r="67291" spans="4:4" x14ac:dyDescent="0.3">
      <c r="D67291" s="4"/>
    </row>
    <row r="67292" spans="4:4" x14ac:dyDescent="0.3">
      <c r="D67292" s="4"/>
    </row>
    <row r="67293" spans="4:4" x14ac:dyDescent="0.3">
      <c r="D67293" s="4"/>
    </row>
    <row r="67294" spans="4:4" x14ac:dyDescent="0.3">
      <c r="D67294" s="4"/>
    </row>
    <row r="67295" spans="4:4" x14ac:dyDescent="0.3">
      <c r="D67295" s="4"/>
    </row>
    <row r="67296" spans="4:4" x14ac:dyDescent="0.3">
      <c r="D67296" s="4"/>
    </row>
    <row r="67297" spans="4:4" x14ac:dyDescent="0.3">
      <c r="D67297" s="4"/>
    </row>
    <row r="67298" spans="4:4" x14ac:dyDescent="0.3">
      <c r="D67298" s="4"/>
    </row>
    <row r="67299" spans="4:4" x14ac:dyDescent="0.3">
      <c r="D67299" s="4"/>
    </row>
    <row r="67300" spans="4:4" x14ac:dyDescent="0.3">
      <c r="D67300" s="4"/>
    </row>
    <row r="67301" spans="4:4" x14ac:dyDescent="0.3">
      <c r="D67301" s="4"/>
    </row>
    <row r="67302" spans="4:4" x14ac:dyDescent="0.3">
      <c r="D67302" s="4"/>
    </row>
    <row r="67303" spans="4:4" x14ac:dyDescent="0.3">
      <c r="D67303" s="4"/>
    </row>
    <row r="67304" spans="4:4" x14ac:dyDescent="0.3">
      <c r="D67304" s="4"/>
    </row>
    <row r="67305" spans="4:4" x14ac:dyDescent="0.3">
      <c r="D67305" s="4"/>
    </row>
    <row r="67306" spans="4:4" x14ac:dyDescent="0.3">
      <c r="D67306" s="4"/>
    </row>
    <row r="67307" spans="4:4" x14ac:dyDescent="0.3">
      <c r="D67307" s="4"/>
    </row>
    <row r="67308" spans="4:4" x14ac:dyDescent="0.3">
      <c r="D67308" s="4"/>
    </row>
    <row r="67309" spans="4:4" x14ac:dyDescent="0.3">
      <c r="D67309" s="4"/>
    </row>
    <row r="67310" spans="4:4" x14ac:dyDescent="0.3">
      <c r="D67310" s="4"/>
    </row>
    <row r="67311" spans="4:4" x14ac:dyDescent="0.3">
      <c r="D67311" s="4"/>
    </row>
    <row r="67312" spans="4:4" x14ac:dyDescent="0.3">
      <c r="D67312" s="4"/>
    </row>
    <row r="67313" spans="4:4" x14ac:dyDescent="0.3">
      <c r="D67313" s="4"/>
    </row>
    <row r="67314" spans="4:4" x14ac:dyDescent="0.3">
      <c r="D67314" s="4"/>
    </row>
    <row r="67315" spans="4:4" x14ac:dyDescent="0.3">
      <c r="D67315" s="4"/>
    </row>
    <row r="67316" spans="4:4" x14ac:dyDescent="0.3">
      <c r="D67316" s="4"/>
    </row>
    <row r="67317" spans="4:4" x14ac:dyDescent="0.3">
      <c r="D67317" s="4"/>
    </row>
    <row r="67318" spans="4:4" x14ac:dyDescent="0.3">
      <c r="D67318" s="4"/>
    </row>
    <row r="67319" spans="4:4" x14ac:dyDescent="0.3">
      <c r="D67319" s="4"/>
    </row>
    <row r="67320" spans="4:4" x14ac:dyDescent="0.3">
      <c r="D67320" s="4"/>
    </row>
    <row r="67321" spans="4:4" x14ac:dyDescent="0.3">
      <c r="D67321" s="4"/>
    </row>
    <row r="67322" spans="4:4" x14ac:dyDescent="0.3">
      <c r="D67322" s="4"/>
    </row>
    <row r="67323" spans="4:4" x14ac:dyDescent="0.3">
      <c r="D67323" s="4"/>
    </row>
    <row r="67324" spans="4:4" x14ac:dyDescent="0.3">
      <c r="D67324" s="4"/>
    </row>
    <row r="67325" spans="4:4" x14ac:dyDescent="0.3">
      <c r="D67325" s="4"/>
    </row>
    <row r="67326" spans="4:4" x14ac:dyDescent="0.3">
      <c r="D67326" s="4"/>
    </row>
    <row r="67327" spans="4:4" x14ac:dyDescent="0.3">
      <c r="D67327" s="4"/>
    </row>
    <row r="67328" spans="4:4" x14ac:dyDescent="0.3">
      <c r="D67328" s="4"/>
    </row>
    <row r="67329" spans="4:4" x14ac:dyDescent="0.3">
      <c r="D67329" s="4"/>
    </row>
    <row r="67330" spans="4:4" x14ac:dyDescent="0.3">
      <c r="D67330" s="4"/>
    </row>
    <row r="67331" spans="4:4" x14ac:dyDescent="0.3">
      <c r="D67331" s="4"/>
    </row>
    <row r="67332" spans="4:4" x14ac:dyDescent="0.3">
      <c r="D67332" s="4"/>
    </row>
    <row r="67333" spans="4:4" x14ac:dyDescent="0.3">
      <c r="D67333" s="4"/>
    </row>
    <row r="67334" spans="4:4" x14ac:dyDescent="0.3">
      <c r="D67334" s="4"/>
    </row>
    <row r="67335" spans="4:4" x14ac:dyDescent="0.3">
      <c r="D67335" s="4"/>
    </row>
    <row r="67336" spans="4:4" x14ac:dyDescent="0.3">
      <c r="D67336" s="4"/>
    </row>
    <row r="67337" spans="4:4" x14ac:dyDescent="0.3">
      <c r="D67337" s="4"/>
    </row>
    <row r="67338" spans="4:4" x14ac:dyDescent="0.3">
      <c r="D67338" s="4"/>
    </row>
    <row r="67339" spans="4:4" x14ac:dyDescent="0.3">
      <c r="D67339" s="4"/>
    </row>
    <row r="67340" spans="4:4" x14ac:dyDescent="0.3">
      <c r="D67340" s="4"/>
    </row>
    <row r="67341" spans="4:4" x14ac:dyDescent="0.3">
      <c r="D67341" s="4"/>
    </row>
    <row r="67342" spans="4:4" x14ac:dyDescent="0.3">
      <c r="D67342" s="4"/>
    </row>
    <row r="67343" spans="4:4" x14ac:dyDescent="0.3">
      <c r="D67343" s="4"/>
    </row>
    <row r="67344" spans="4:4" x14ac:dyDescent="0.3">
      <c r="D67344" s="4"/>
    </row>
    <row r="67345" spans="4:4" x14ac:dyDescent="0.3">
      <c r="D67345" s="4"/>
    </row>
    <row r="67346" spans="4:4" x14ac:dyDescent="0.3">
      <c r="D67346" s="4"/>
    </row>
    <row r="67347" spans="4:4" x14ac:dyDescent="0.3">
      <c r="D67347" s="4"/>
    </row>
    <row r="67348" spans="4:4" x14ac:dyDescent="0.3">
      <c r="D67348" s="4"/>
    </row>
    <row r="67349" spans="4:4" x14ac:dyDescent="0.3">
      <c r="D67349" s="4"/>
    </row>
    <row r="67350" spans="4:4" x14ac:dyDescent="0.3">
      <c r="D67350" s="4"/>
    </row>
    <row r="67351" spans="4:4" x14ac:dyDescent="0.3">
      <c r="D67351" s="4"/>
    </row>
    <row r="67352" spans="4:4" x14ac:dyDescent="0.3">
      <c r="D67352" s="4"/>
    </row>
    <row r="67353" spans="4:4" x14ac:dyDescent="0.3">
      <c r="D67353" s="4"/>
    </row>
    <row r="67354" spans="4:4" x14ac:dyDescent="0.3">
      <c r="D67354" s="4"/>
    </row>
    <row r="67355" spans="4:4" x14ac:dyDescent="0.3">
      <c r="D67355" s="4"/>
    </row>
    <row r="67356" spans="4:4" x14ac:dyDescent="0.3">
      <c r="D67356" s="4"/>
    </row>
    <row r="67357" spans="4:4" x14ac:dyDescent="0.3">
      <c r="D67357" s="4"/>
    </row>
    <row r="67358" spans="4:4" x14ac:dyDescent="0.3">
      <c r="D67358" s="4"/>
    </row>
    <row r="67359" spans="4:4" x14ac:dyDescent="0.3">
      <c r="D67359" s="4"/>
    </row>
    <row r="67360" spans="4:4" x14ac:dyDescent="0.3">
      <c r="D67360" s="4"/>
    </row>
    <row r="67361" spans="4:4" x14ac:dyDescent="0.3">
      <c r="D67361" s="4"/>
    </row>
    <row r="67362" spans="4:4" x14ac:dyDescent="0.3">
      <c r="D67362" s="4"/>
    </row>
    <row r="67363" spans="4:4" x14ac:dyDescent="0.3">
      <c r="D67363" s="4"/>
    </row>
    <row r="67364" spans="4:4" x14ac:dyDescent="0.3">
      <c r="D67364" s="4"/>
    </row>
    <row r="67365" spans="4:4" x14ac:dyDescent="0.3">
      <c r="D67365" s="4"/>
    </row>
    <row r="67366" spans="4:4" x14ac:dyDescent="0.3">
      <c r="D67366" s="4"/>
    </row>
    <row r="67367" spans="4:4" x14ac:dyDescent="0.3">
      <c r="D67367" s="4"/>
    </row>
    <row r="67368" spans="4:4" x14ac:dyDescent="0.3">
      <c r="D67368" s="4"/>
    </row>
    <row r="67369" spans="4:4" x14ac:dyDescent="0.3">
      <c r="D67369" s="4"/>
    </row>
    <row r="67370" spans="4:4" x14ac:dyDescent="0.3">
      <c r="D67370" s="4"/>
    </row>
    <row r="67371" spans="4:4" x14ac:dyDescent="0.3">
      <c r="D67371" s="4"/>
    </row>
    <row r="67372" spans="4:4" x14ac:dyDescent="0.3">
      <c r="D67372" s="4"/>
    </row>
    <row r="67373" spans="4:4" x14ac:dyDescent="0.3">
      <c r="D67373" s="4"/>
    </row>
    <row r="67374" spans="4:4" x14ac:dyDescent="0.3">
      <c r="D67374" s="4"/>
    </row>
    <row r="67375" spans="4:4" x14ac:dyDescent="0.3">
      <c r="D67375" s="4"/>
    </row>
    <row r="67376" spans="4:4" x14ac:dyDescent="0.3">
      <c r="D67376" s="4"/>
    </row>
    <row r="67377" spans="4:4" x14ac:dyDescent="0.3">
      <c r="D67377" s="4"/>
    </row>
    <row r="67378" spans="4:4" x14ac:dyDescent="0.3">
      <c r="D67378" s="4"/>
    </row>
    <row r="67379" spans="4:4" x14ac:dyDescent="0.3">
      <c r="D67379" s="4"/>
    </row>
    <row r="67380" spans="4:4" x14ac:dyDescent="0.3">
      <c r="D67380" s="4"/>
    </row>
    <row r="67381" spans="4:4" x14ac:dyDescent="0.3">
      <c r="D67381" s="4"/>
    </row>
    <row r="67382" spans="4:4" x14ac:dyDescent="0.3">
      <c r="D67382" s="4"/>
    </row>
    <row r="67383" spans="4:4" x14ac:dyDescent="0.3">
      <c r="D67383" s="4"/>
    </row>
    <row r="67384" spans="4:4" x14ac:dyDescent="0.3">
      <c r="D67384" s="4"/>
    </row>
    <row r="67385" spans="4:4" x14ac:dyDescent="0.3">
      <c r="D67385" s="4"/>
    </row>
    <row r="67386" spans="4:4" x14ac:dyDescent="0.3">
      <c r="D67386" s="4"/>
    </row>
    <row r="67387" spans="4:4" x14ac:dyDescent="0.3">
      <c r="D67387" s="4"/>
    </row>
    <row r="67388" spans="4:4" x14ac:dyDescent="0.3">
      <c r="D67388" s="4"/>
    </row>
    <row r="67389" spans="4:4" x14ac:dyDescent="0.3">
      <c r="D67389" s="4"/>
    </row>
    <row r="67390" spans="4:4" x14ac:dyDescent="0.3">
      <c r="D67390" s="4"/>
    </row>
    <row r="67391" spans="4:4" x14ac:dyDescent="0.3">
      <c r="D67391" s="4"/>
    </row>
    <row r="67392" spans="4:4" x14ac:dyDescent="0.3">
      <c r="D67392" s="4"/>
    </row>
    <row r="67393" spans="4:4" x14ac:dyDescent="0.3">
      <c r="D67393" s="4"/>
    </row>
    <row r="67394" spans="4:4" x14ac:dyDescent="0.3">
      <c r="D67394" s="4"/>
    </row>
    <row r="67395" spans="4:4" x14ac:dyDescent="0.3">
      <c r="D67395" s="4"/>
    </row>
    <row r="67396" spans="4:4" x14ac:dyDescent="0.3">
      <c r="D67396" s="4"/>
    </row>
    <row r="67397" spans="4:4" x14ac:dyDescent="0.3">
      <c r="D67397" s="4"/>
    </row>
    <row r="67398" spans="4:4" x14ac:dyDescent="0.3">
      <c r="D67398" s="4"/>
    </row>
    <row r="67399" spans="4:4" x14ac:dyDescent="0.3">
      <c r="D67399" s="4"/>
    </row>
    <row r="67400" spans="4:4" x14ac:dyDescent="0.3">
      <c r="D67400" s="4"/>
    </row>
    <row r="67401" spans="4:4" x14ac:dyDescent="0.3">
      <c r="D67401" s="4"/>
    </row>
    <row r="67402" spans="4:4" x14ac:dyDescent="0.3">
      <c r="D67402" s="4"/>
    </row>
    <row r="67403" spans="4:4" x14ac:dyDescent="0.3">
      <c r="D67403" s="4"/>
    </row>
    <row r="67404" spans="4:4" x14ac:dyDescent="0.3">
      <c r="D67404" s="4"/>
    </row>
    <row r="67405" spans="4:4" x14ac:dyDescent="0.3">
      <c r="D67405" s="4"/>
    </row>
    <row r="67406" spans="4:4" x14ac:dyDescent="0.3">
      <c r="D67406" s="4"/>
    </row>
    <row r="67407" spans="4:4" x14ac:dyDescent="0.3">
      <c r="D67407" s="4"/>
    </row>
    <row r="67408" spans="4:4" x14ac:dyDescent="0.3">
      <c r="D67408" s="4"/>
    </row>
    <row r="67409" spans="4:4" x14ac:dyDescent="0.3">
      <c r="D67409" s="4"/>
    </row>
    <row r="67410" spans="4:4" x14ac:dyDescent="0.3">
      <c r="D67410" s="4"/>
    </row>
    <row r="67411" spans="4:4" x14ac:dyDescent="0.3">
      <c r="D67411" s="4"/>
    </row>
    <row r="67412" spans="4:4" x14ac:dyDescent="0.3">
      <c r="D67412" s="4"/>
    </row>
    <row r="67413" spans="4:4" x14ac:dyDescent="0.3">
      <c r="D67413" s="4"/>
    </row>
    <row r="67414" spans="4:4" x14ac:dyDescent="0.3">
      <c r="D67414" s="4"/>
    </row>
    <row r="67415" spans="4:4" x14ac:dyDescent="0.3">
      <c r="D67415" s="4"/>
    </row>
    <row r="67416" spans="4:4" x14ac:dyDescent="0.3">
      <c r="D67416" s="4"/>
    </row>
    <row r="67417" spans="4:4" x14ac:dyDescent="0.3">
      <c r="D67417" s="4"/>
    </row>
    <row r="67418" spans="4:4" x14ac:dyDescent="0.3">
      <c r="D67418" s="4"/>
    </row>
    <row r="67419" spans="4:4" x14ac:dyDescent="0.3">
      <c r="D67419" s="4"/>
    </row>
    <row r="67420" spans="4:4" x14ac:dyDescent="0.3">
      <c r="D67420" s="4"/>
    </row>
    <row r="67421" spans="4:4" x14ac:dyDescent="0.3">
      <c r="D67421" s="4"/>
    </row>
    <row r="67422" spans="4:4" x14ac:dyDescent="0.3">
      <c r="D67422" s="4"/>
    </row>
    <row r="67423" spans="4:4" x14ac:dyDescent="0.3">
      <c r="D67423" s="4"/>
    </row>
    <row r="67424" spans="4:4" x14ac:dyDescent="0.3">
      <c r="D67424" s="4"/>
    </row>
    <row r="67425" spans="4:4" x14ac:dyDescent="0.3">
      <c r="D67425" s="4"/>
    </row>
    <row r="67426" spans="4:4" x14ac:dyDescent="0.3">
      <c r="D67426" s="4"/>
    </row>
    <row r="67427" spans="4:4" x14ac:dyDescent="0.3">
      <c r="D67427" s="4"/>
    </row>
    <row r="67428" spans="4:4" x14ac:dyDescent="0.3">
      <c r="D67428" s="4"/>
    </row>
    <row r="67429" spans="4:4" x14ac:dyDescent="0.3">
      <c r="D67429" s="4"/>
    </row>
    <row r="67430" spans="4:4" x14ac:dyDescent="0.3">
      <c r="D67430" s="4"/>
    </row>
    <row r="67431" spans="4:4" x14ac:dyDescent="0.3">
      <c r="D67431" s="4"/>
    </row>
    <row r="67432" spans="4:4" x14ac:dyDescent="0.3">
      <c r="D67432" s="4"/>
    </row>
    <row r="67433" spans="4:4" x14ac:dyDescent="0.3">
      <c r="D67433" s="4"/>
    </row>
    <row r="67434" spans="4:4" x14ac:dyDescent="0.3">
      <c r="D67434" s="4"/>
    </row>
    <row r="67435" spans="4:4" x14ac:dyDescent="0.3">
      <c r="D67435" s="4"/>
    </row>
    <row r="67436" spans="4:4" x14ac:dyDescent="0.3">
      <c r="D67436" s="4"/>
    </row>
    <row r="67437" spans="4:4" x14ac:dyDescent="0.3">
      <c r="D67437" s="4"/>
    </row>
    <row r="67438" spans="4:4" x14ac:dyDescent="0.3">
      <c r="D67438" s="4"/>
    </row>
    <row r="67439" spans="4:4" x14ac:dyDescent="0.3">
      <c r="D67439" s="4"/>
    </row>
    <row r="67440" spans="4:4" x14ac:dyDescent="0.3">
      <c r="D67440" s="4"/>
    </row>
    <row r="67441" spans="4:4" x14ac:dyDescent="0.3">
      <c r="D67441" s="4"/>
    </row>
    <row r="67442" spans="4:4" x14ac:dyDescent="0.3">
      <c r="D67442" s="4"/>
    </row>
    <row r="67443" spans="4:4" x14ac:dyDescent="0.3">
      <c r="D67443" s="4"/>
    </row>
    <row r="67444" spans="4:4" x14ac:dyDescent="0.3">
      <c r="D67444" s="4"/>
    </row>
    <row r="67445" spans="4:4" x14ac:dyDescent="0.3">
      <c r="D67445" s="4"/>
    </row>
    <row r="67446" spans="4:4" x14ac:dyDescent="0.3">
      <c r="D67446" s="4"/>
    </row>
    <row r="67447" spans="4:4" x14ac:dyDescent="0.3">
      <c r="D67447" s="4"/>
    </row>
    <row r="67448" spans="4:4" x14ac:dyDescent="0.3">
      <c r="D67448" s="4"/>
    </row>
    <row r="67449" spans="4:4" x14ac:dyDescent="0.3">
      <c r="D67449" s="4"/>
    </row>
    <row r="67450" spans="4:4" x14ac:dyDescent="0.3">
      <c r="D67450" s="4"/>
    </row>
    <row r="67451" spans="4:4" x14ac:dyDescent="0.3">
      <c r="D67451" s="4"/>
    </row>
    <row r="67452" spans="4:4" x14ac:dyDescent="0.3">
      <c r="D67452" s="4"/>
    </row>
    <row r="67453" spans="4:4" x14ac:dyDescent="0.3">
      <c r="D67453" s="4"/>
    </row>
    <row r="67454" spans="4:4" x14ac:dyDescent="0.3">
      <c r="D67454" s="4"/>
    </row>
    <row r="67455" spans="4:4" x14ac:dyDescent="0.3">
      <c r="D67455" s="4"/>
    </row>
    <row r="67456" spans="4:4" x14ac:dyDescent="0.3">
      <c r="D67456" s="4"/>
    </row>
    <row r="67457" spans="4:4" x14ac:dyDescent="0.3">
      <c r="D67457" s="4"/>
    </row>
    <row r="67458" spans="4:4" x14ac:dyDescent="0.3">
      <c r="D67458" s="4"/>
    </row>
    <row r="67459" spans="4:4" x14ac:dyDescent="0.3">
      <c r="D67459" s="4"/>
    </row>
    <row r="67460" spans="4:4" x14ac:dyDescent="0.3">
      <c r="D67460" s="4"/>
    </row>
    <row r="67461" spans="4:4" x14ac:dyDescent="0.3">
      <c r="D67461" s="4"/>
    </row>
    <row r="67462" spans="4:4" x14ac:dyDescent="0.3">
      <c r="D67462" s="4"/>
    </row>
    <row r="67463" spans="4:4" x14ac:dyDescent="0.3">
      <c r="D67463" s="4"/>
    </row>
    <row r="67464" spans="4:4" x14ac:dyDescent="0.3">
      <c r="D67464" s="4"/>
    </row>
    <row r="67465" spans="4:4" x14ac:dyDescent="0.3">
      <c r="D67465" s="4"/>
    </row>
    <row r="67466" spans="4:4" x14ac:dyDescent="0.3">
      <c r="D67466" s="4"/>
    </row>
    <row r="67467" spans="4:4" x14ac:dyDescent="0.3">
      <c r="D67467" s="4"/>
    </row>
    <row r="67468" spans="4:4" x14ac:dyDescent="0.3">
      <c r="D67468" s="4"/>
    </row>
    <row r="67469" spans="4:4" x14ac:dyDescent="0.3">
      <c r="D67469" s="4"/>
    </row>
    <row r="67470" spans="4:4" x14ac:dyDescent="0.3">
      <c r="D67470" s="4"/>
    </row>
    <row r="67471" spans="4:4" x14ac:dyDescent="0.3">
      <c r="D67471" s="4"/>
    </row>
    <row r="67472" spans="4:4" x14ac:dyDescent="0.3">
      <c r="D67472" s="4"/>
    </row>
    <row r="67473" spans="4:4" x14ac:dyDescent="0.3">
      <c r="D67473" s="4"/>
    </row>
    <row r="67474" spans="4:4" x14ac:dyDescent="0.3">
      <c r="D67474" s="4"/>
    </row>
    <row r="67475" spans="4:4" x14ac:dyDescent="0.3">
      <c r="D67475" s="4"/>
    </row>
    <row r="67476" spans="4:4" x14ac:dyDescent="0.3">
      <c r="D67476" s="4"/>
    </row>
    <row r="67477" spans="4:4" x14ac:dyDescent="0.3">
      <c r="D67477" s="4"/>
    </row>
    <row r="67478" spans="4:4" x14ac:dyDescent="0.3">
      <c r="D67478" s="4"/>
    </row>
    <row r="67479" spans="4:4" x14ac:dyDescent="0.3">
      <c r="D67479" s="4"/>
    </row>
    <row r="67480" spans="4:4" x14ac:dyDescent="0.3">
      <c r="D67480" s="4"/>
    </row>
    <row r="67481" spans="4:4" x14ac:dyDescent="0.3">
      <c r="D67481" s="4"/>
    </row>
    <row r="67482" spans="4:4" x14ac:dyDescent="0.3">
      <c r="D67482" s="4"/>
    </row>
    <row r="67483" spans="4:4" x14ac:dyDescent="0.3">
      <c r="D67483" s="4"/>
    </row>
    <row r="67484" spans="4:4" x14ac:dyDescent="0.3">
      <c r="D67484" s="4"/>
    </row>
    <row r="67485" spans="4:4" x14ac:dyDescent="0.3">
      <c r="D67485" s="4"/>
    </row>
    <row r="67486" spans="4:4" x14ac:dyDescent="0.3">
      <c r="D67486" s="4"/>
    </row>
    <row r="67487" spans="4:4" x14ac:dyDescent="0.3">
      <c r="D67487" s="4"/>
    </row>
    <row r="67488" spans="4:4" x14ac:dyDescent="0.3">
      <c r="D67488" s="4"/>
    </row>
    <row r="67489" spans="4:4" x14ac:dyDescent="0.3">
      <c r="D67489" s="4"/>
    </row>
    <row r="67490" spans="4:4" x14ac:dyDescent="0.3">
      <c r="D67490" s="4"/>
    </row>
    <row r="67491" spans="4:4" x14ac:dyDescent="0.3">
      <c r="D67491" s="4"/>
    </row>
    <row r="67492" spans="4:4" x14ac:dyDescent="0.3">
      <c r="D67492" s="4"/>
    </row>
    <row r="67493" spans="4:4" x14ac:dyDescent="0.3">
      <c r="D67493" s="4"/>
    </row>
    <row r="67494" spans="4:4" x14ac:dyDescent="0.3">
      <c r="D67494" s="4"/>
    </row>
    <row r="67495" spans="4:4" x14ac:dyDescent="0.3">
      <c r="D67495" s="4"/>
    </row>
    <row r="67496" spans="4:4" x14ac:dyDescent="0.3">
      <c r="D67496" s="4"/>
    </row>
    <row r="67497" spans="4:4" x14ac:dyDescent="0.3">
      <c r="D67497" s="4"/>
    </row>
    <row r="67498" spans="4:4" x14ac:dyDescent="0.3">
      <c r="D67498" s="4"/>
    </row>
    <row r="67499" spans="4:4" x14ac:dyDescent="0.3">
      <c r="D67499" s="4"/>
    </row>
    <row r="67500" spans="4:4" x14ac:dyDescent="0.3">
      <c r="D67500" s="4"/>
    </row>
    <row r="67501" spans="4:4" x14ac:dyDescent="0.3">
      <c r="D67501" s="4"/>
    </row>
    <row r="67502" spans="4:4" x14ac:dyDescent="0.3">
      <c r="D67502" s="4"/>
    </row>
    <row r="67503" spans="4:4" x14ac:dyDescent="0.3">
      <c r="D67503" s="4"/>
    </row>
    <row r="67504" spans="4:4" x14ac:dyDescent="0.3">
      <c r="D67504" s="4"/>
    </row>
    <row r="67505" spans="4:4" x14ac:dyDescent="0.3">
      <c r="D67505" s="4"/>
    </row>
    <row r="67506" spans="4:4" x14ac:dyDescent="0.3">
      <c r="D67506" s="4"/>
    </row>
    <row r="67507" spans="4:4" x14ac:dyDescent="0.3">
      <c r="D67507" s="4"/>
    </row>
    <row r="67508" spans="4:4" x14ac:dyDescent="0.3">
      <c r="D67508" s="4"/>
    </row>
    <row r="67509" spans="4:4" x14ac:dyDescent="0.3">
      <c r="D67509" s="4"/>
    </row>
    <row r="67510" spans="4:4" x14ac:dyDescent="0.3">
      <c r="D67510" s="4"/>
    </row>
    <row r="67511" spans="4:4" x14ac:dyDescent="0.3">
      <c r="D67511" s="4"/>
    </row>
    <row r="67512" spans="4:4" x14ac:dyDescent="0.3">
      <c r="D67512" s="4"/>
    </row>
    <row r="67513" spans="4:4" x14ac:dyDescent="0.3">
      <c r="D67513" s="4"/>
    </row>
    <row r="67514" spans="4:4" x14ac:dyDescent="0.3">
      <c r="D67514" s="4"/>
    </row>
    <row r="67515" spans="4:4" x14ac:dyDescent="0.3">
      <c r="D67515" s="4"/>
    </row>
    <row r="67516" spans="4:4" x14ac:dyDescent="0.3">
      <c r="D67516" s="4"/>
    </row>
    <row r="67517" spans="4:4" x14ac:dyDescent="0.3">
      <c r="D67517" s="4"/>
    </row>
    <row r="67518" spans="4:4" x14ac:dyDescent="0.3">
      <c r="D67518" s="4"/>
    </row>
    <row r="67519" spans="4:4" x14ac:dyDescent="0.3">
      <c r="D67519" s="4"/>
    </row>
    <row r="67520" spans="4:4" x14ac:dyDescent="0.3">
      <c r="D67520" s="4"/>
    </row>
    <row r="67521" spans="4:4" x14ac:dyDescent="0.3">
      <c r="D67521" s="4"/>
    </row>
    <row r="67522" spans="4:4" x14ac:dyDescent="0.3">
      <c r="D67522" s="4"/>
    </row>
    <row r="67523" spans="4:4" x14ac:dyDescent="0.3">
      <c r="D67523" s="4"/>
    </row>
    <row r="67524" spans="4:4" x14ac:dyDescent="0.3">
      <c r="D67524" s="4"/>
    </row>
    <row r="67525" spans="4:4" x14ac:dyDescent="0.3">
      <c r="D67525" s="4"/>
    </row>
    <row r="67526" spans="4:4" x14ac:dyDescent="0.3">
      <c r="D67526" s="4"/>
    </row>
    <row r="67527" spans="4:4" x14ac:dyDescent="0.3">
      <c r="D67527" s="4"/>
    </row>
    <row r="67528" spans="4:4" x14ac:dyDescent="0.3">
      <c r="D67528" s="4"/>
    </row>
    <row r="67529" spans="4:4" x14ac:dyDescent="0.3">
      <c r="D67529" s="4"/>
    </row>
    <row r="67530" spans="4:4" x14ac:dyDescent="0.3">
      <c r="D67530" s="4"/>
    </row>
    <row r="67531" spans="4:4" x14ac:dyDescent="0.3">
      <c r="D67531" s="4"/>
    </row>
    <row r="67532" spans="4:4" x14ac:dyDescent="0.3">
      <c r="D67532" s="4"/>
    </row>
    <row r="67533" spans="4:4" x14ac:dyDescent="0.3">
      <c r="D67533" s="4"/>
    </row>
    <row r="67534" spans="4:4" x14ac:dyDescent="0.3">
      <c r="D67534" s="4"/>
    </row>
    <row r="67535" spans="4:4" x14ac:dyDescent="0.3">
      <c r="D67535" s="4"/>
    </row>
    <row r="67536" spans="4:4" x14ac:dyDescent="0.3">
      <c r="D67536" s="4"/>
    </row>
    <row r="67537" spans="4:4" x14ac:dyDescent="0.3">
      <c r="D67537" s="4"/>
    </row>
    <row r="67538" spans="4:4" x14ac:dyDescent="0.3">
      <c r="D67538" s="4"/>
    </row>
    <row r="67539" spans="4:4" x14ac:dyDescent="0.3">
      <c r="D67539" s="4"/>
    </row>
    <row r="67540" spans="4:4" x14ac:dyDescent="0.3">
      <c r="D67540" s="4"/>
    </row>
    <row r="67541" spans="4:4" x14ac:dyDescent="0.3">
      <c r="D67541" s="4"/>
    </row>
    <row r="67542" spans="4:4" x14ac:dyDescent="0.3">
      <c r="D67542" s="4"/>
    </row>
    <row r="67543" spans="4:4" x14ac:dyDescent="0.3">
      <c r="D67543" s="4"/>
    </row>
    <row r="67544" spans="4:4" x14ac:dyDescent="0.3">
      <c r="D67544" s="4"/>
    </row>
    <row r="67545" spans="4:4" x14ac:dyDescent="0.3">
      <c r="D67545" s="4"/>
    </row>
    <row r="67546" spans="4:4" x14ac:dyDescent="0.3">
      <c r="D67546" s="4"/>
    </row>
    <row r="67547" spans="4:4" x14ac:dyDescent="0.3">
      <c r="D67547" s="4"/>
    </row>
    <row r="67548" spans="4:4" x14ac:dyDescent="0.3">
      <c r="D67548" s="4"/>
    </row>
    <row r="67549" spans="4:4" x14ac:dyDescent="0.3">
      <c r="D67549" s="4"/>
    </row>
    <row r="67550" spans="4:4" x14ac:dyDescent="0.3">
      <c r="D67550" s="4"/>
    </row>
    <row r="67551" spans="4:4" x14ac:dyDescent="0.3">
      <c r="D67551" s="4"/>
    </row>
    <row r="67552" spans="4:4" x14ac:dyDescent="0.3">
      <c r="D67552" s="4"/>
    </row>
    <row r="67553" spans="4:4" x14ac:dyDescent="0.3">
      <c r="D67553" s="4"/>
    </row>
    <row r="67554" spans="4:4" x14ac:dyDescent="0.3">
      <c r="D67554" s="4"/>
    </row>
    <row r="67555" spans="4:4" x14ac:dyDescent="0.3">
      <c r="D67555" s="4"/>
    </row>
    <row r="67556" spans="4:4" x14ac:dyDescent="0.3">
      <c r="D67556" s="4"/>
    </row>
    <row r="67557" spans="4:4" x14ac:dyDescent="0.3">
      <c r="D67557" s="4"/>
    </row>
    <row r="67558" spans="4:4" x14ac:dyDescent="0.3">
      <c r="D67558" s="4"/>
    </row>
    <row r="67559" spans="4:4" x14ac:dyDescent="0.3">
      <c r="D67559" s="4"/>
    </row>
    <row r="67560" spans="4:4" x14ac:dyDescent="0.3">
      <c r="D67560" s="4"/>
    </row>
    <row r="67561" spans="4:4" x14ac:dyDescent="0.3">
      <c r="D67561" s="4"/>
    </row>
    <row r="67562" spans="4:4" x14ac:dyDescent="0.3">
      <c r="D67562" s="4"/>
    </row>
    <row r="67563" spans="4:4" x14ac:dyDescent="0.3">
      <c r="D67563" s="4"/>
    </row>
    <row r="67564" spans="4:4" x14ac:dyDescent="0.3">
      <c r="D67564" s="4"/>
    </row>
    <row r="67565" spans="4:4" x14ac:dyDescent="0.3">
      <c r="D67565" s="4"/>
    </row>
    <row r="67566" spans="4:4" x14ac:dyDescent="0.3">
      <c r="D67566" s="4"/>
    </row>
    <row r="67567" spans="4:4" x14ac:dyDescent="0.3">
      <c r="D67567" s="4"/>
    </row>
    <row r="67568" spans="4:4" x14ac:dyDescent="0.3">
      <c r="D67568" s="4"/>
    </row>
    <row r="67569" spans="4:4" x14ac:dyDescent="0.3">
      <c r="D67569" s="4"/>
    </row>
    <row r="67570" spans="4:4" x14ac:dyDescent="0.3">
      <c r="D67570" s="4"/>
    </row>
    <row r="67571" spans="4:4" x14ac:dyDescent="0.3">
      <c r="D67571" s="4"/>
    </row>
    <row r="67572" spans="4:4" x14ac:dyDescent="0.3">
      <c r="D67572" s="4"/>
    </row>
    <row r="67573" spans="4:4" x14ac:dyDescent="0.3">
      <c r="D67573" s="4"/>
    </row>
    <row r="67574" spans="4:4" x14ac:dyDescent="0.3">
      <c r="D67574" s="4"/>
    </row>
    <row r="67575" spans="4:4" x14ac:dyDescent="0.3">
      <c r="D67575" s="4"/>
    </row>
    <row r="67576" spans="4:4" x14ac:dyDescent="0.3">
      <c r="D67576" s="4"/>
    </row>
    <row r="67577" spans="4:4" x14ac:dyDescent="0.3">
      <c r="D67577" s="4"/>
    </row>
    <row r="67578" spans="4:4" x14ac:dyDescent="0.3">
      <c r="D67578" s="4"/>
    </row>
    <row r="67579" spans="4:4" x14ac:dyDescent="0.3">
      <c r="D67579" s="4"/>
    </row>
    <row r="67580" spans="4:4" x14ac:dyDescent="0.3">
      <c r="D67580" s="4"/>
    </row>
    <row r="67581" spans="4:4" x14ac:dyDescent="0.3">
      <c r="D67581" s="4"/>
    </row>
    <row r="67582" spans="4:4" x14ac:dyDescent="0.3">
      <c r="D67582" s="4"/>
    </row>
    <row r="67583" spans="4:4" x14ac:dyDescent="0.3">
      <c r="D67583" s="4"/>
    </row>
    <row r="67584" spans="4:4" x14ac:dyDescent="0.3">
      <c r="D67584" s="4"/>
    </row>
    <row r="67585" spans="4:4" x14ac:dyDescent="0.3">
      <c r="D67585" s="4"/>
    </row>
    <row r="67586" spans="4:4" x14ac:dyDescent="0.3">
      <c r="D67586" s="4"/>
    </row>
    <row r="67587" spans="4:4" x14ac:dyDescent="0.3">
      <c r="D67587" s="4"/>
    </row>
    <row r="67588" spans="4:4" x14ac:dyDescent="0.3">
      <c r="D67588" s="4"/>
    </row>
    <row r="67589" spans="4:4" x14ac:dyDescent="0.3">
      <c r="D67589" s="4"/>
    </row>
    <row r="67590" spans="4:4" x14ac:dyDescent="0.3">
      <c r="D67590" s="4"/>
    </row>
    <row r="67591" spans="4:4" x14ac:dyDescent="0.3">
      <c r="D67591" s="4"/>
    </row>
    <row r="67592" spans="4:4" x14ac:dyDescent="0.3">
      <c r="D67592" s="4"/>
    </row>
    <row r="67593" spans="4:4" x14ac:dyDescent="0.3">
      <c r="D67593" s="4"/>
    </row>
    <row r="67594" spans="4:4" x14ac:dyDescent="0.3">
      <c r="D67594" s="4"/>
    </row>
    <row r="67595" spans="4:4" x14ac:dyDescent="0.3">
      <c r="D67595" s="4"/>
    </row>
    <row r="67596" spans="4:4" x14ac:dyDescent="0.3">
      <c r="D67596" s="4"/>
    </row>
    <row r="67597" spans="4:4" x14ac:dyDescent="0.3">
      <c r="D67597" s="4"/>
    </row>
    <row r="67598" spans="4:4" x14ac:dyDescent="0.3">
      <c r="D67598" s="4"/>
    </row>
    <row r="67599" spans="4:4" x14ac:dyDescent="0.3">
      <c r="D67599" s="4"/>
    </row>
    <row r="67600" spans="4:4" x14ac:dyDescent="0.3">
      <c r="D67600" s="4"/>
    </row>
    <row r="67601" spans="4:4" x14ac:dyDescent="0.3">
      <c r="D67601" s="4"/>
    </row>
    <row r="67602" spans="4:4" x14ac:dyDescent="0.3">
      <c r="D67602" s="4"/>
    </row>
    <row r="67603" spans="4:4" x14ac:dyDescent="0.3">
      <c r="D67603" s="4"/>
    </row>
    <row r="67604" spans="4:4" x14ac:dyDescent="0.3">
      <c r="D67604" s="4"/>
    </row>
    <row r="67605" spans="4:4" x14ac:dyDescent="0.3">
      <c r="D67605" s="4"/>
    </row>
    <row r="67606" spans="4:4" x14ac:dyDescent="0.3">
      <c r="D67606" s="4"/>
    </row>
    <row r="67607" spans="4:4" x14ac:dyDescent="0.3">
      <c r="D67607" s="4"/>
    </row>
    <row r="67608" spans="4:4" x14ac:dyDescent="0.3">
      <c r="D67608" s="4"/>
    </row>
    <row r="67609" spans="4:4" x14ac:dyDescent="0.3">
      <c r="D67609" s="4"/>
    </row>
    <row r="67610" spans="4:4" x14ac:dyDescent="0.3">
      <c r="D67610" s="4"/>
    </row>
    <row r="67611" spans="4:4" x14ac:dyDescent="0.3">
      <c r="D67611" s="4"/>
    </row>
    <row r="67612" spans="4:4" x14ac:dyDescent="0.3">
      <c r="D67612" s="4"/>
    </row>
    <row r="67613" spans="4:4" x14ac:dyDescent="0.3">
      <c r="D67613" s="4"/>
    </row>
    <row r="67614" spans="4:4" x14ac:dyDescent="0.3">
      <c r="D67614" s="4"/>
    </row>
    <row r="67615" spans="4:4" x14ac:dyDescent="0.3">
      <c r="D67615" s="4"/>
    </row>
    <row r="67616" spans="4:4" x14ac:dyDescent="0.3">
      <c r="D67616" s="4"/>
    </row>
    <row r="67617" spans="4:4" x14ac:dyDescent="0.3">
      <c r="D67617" s="4"/>
    </row>
    <row r="67618" spans="4:4" x14ac:dyDescent="0.3">
      <c r="D67618" s="4"/>
    </row>
    <row r="67619" spans="4:4" x14ac:dyDescent="0.3">
      <c r="D67619" s="4"/>
    </row>
    <row r="67620" spans="4:4" x14ac:dyDescent="0.3">
      <c r="D67620" s="4"/>
    </row>
    <row r="67621" spans="4:4" x14ac:dyDescent="0.3">
      <c r="D67621" s="4"/>
    </row>
    <row r="67622" spans="4:4" x14ac:dyDescent="0.3">
      <c r="D67622" s="4"/>
    </row>
    <row r="67623" spans="4:4" x14ac:dyDescent="0.3">
      <c r="D67623" s="4"/>
    </row>
    <row r="67624" spans="4:4" x14ac:dyDescent="0.3">
      <c r="D67624" s="4"/>
    </row>
    <row r="67625" spans="4:4" x14ac:dyDescent="0.3">
      <c r="D67625" s="4"/>
    </row>
    <row r="67626" spans="4:4" x14ac:dyDescent="0.3">
      <c r="D67626" s="4"/>
    </row>
    <row r="67627" spans="4:4" x14ac:dyDescent="0.3">
      <c r="D67627" s="4"/>
    </row>
    <row r="67628" spans="4:4" x14ac:dyDescent="0.3">
      <c r="D67628" s="4"/>
    </row>
    <row r="67629" spans="4:4" x14ac:dyDescent="0.3">
      <c r="D67629" s="4"/>
    </row>
    <row r="67630" spans="4:4" x14ac:dyDescent="0.3">
      <c r="D67630" s="4"/>
    </row>
    <row r="67631" spans="4:4" x14ac:dyDescent="0.3">
      <c r="D67631" s="4"/>
    </row>
    <row r="67632" spans="4:4" x14ac:dyDescent="0.3">
      <c r="D67632" s="4"/>
    </row>
    <row r="67633" spans="4:4" x14ac:dyDescent="0.3">
      <c r="D67633" s="4"/>
    </row>
    <row r="67634" spans="4:4" x14ac:dyDescent="0.3">
      <c r="D67634" s="4"/>
    </row>
    <row r="67635" spans="4:4" x14ac:dyDescent="0.3">
      <c r="D67635" s="4"/>
    </row>
    <row r="67636" spans="4:4" x14ac:dyDescent="0.3">
      <c r="D67636" s="4"/>
    </row>
    <row r="67637" spans="4:4" x14ac:dyDescent="0.3">
      <c r="D67637" s="4"/>
    </row>
    <row r="67638" spans="4:4" x14ac:dyDescent="0.3">
      <c r="D67638" s="4"/>
    </row>
    <row r="67639" spans="4:4" x14ac:dyDescent="0.3">
      <c r="D67639" s="4"/>
    </row>
    <row r="67640" spans="4:4" x14ac:dyDescent="0.3">
      <c r="D67640" s="4"/>
    </row>
    <row r="67641" spans="4:4" x14ac:dyDescent="0.3">
      <c r="D67641" s="4"/>
    </row>
    <row r="67642" spans="4:4" x14ac:dyDescent="0.3">
      <c r="D67642" s="4"/>
    </row>
    <row r="67643" spans="4:4" x14ac:dyDescent="0.3">
      <c r="D67643" s="4"/>
    </row>
    <row r="67644" spans="4:4" x14ac:dyDescent="0.3">
      <c r="D67644" s="4"/>
    </row>
    <row r="67645" spans="4:4" x14ac:dyDescent="0.3">
      <c r="D67645" s="4"/>
    </row>
    <row r="67646" spans="4:4" x14ac:dyDescent="0.3">
      <c r="D67646" s="4"/>
    </row>
    <row r="67647" spans="4:4" x14ac:dyDescent="0.3">
      <c r="D67647" s="4"/>
    </row>
    <row r="67648" spans="4:4" x14ac:dyDescent="0.3">
      <c r="D67648" s="4"/>
    </row>
    <row r="67649" spans="4:4" x14ac:dyDescent="0.3">
      <c r="D67649" s="4"/>
    </row>
    <row r="67650" spans="4:4" x14ac:dyDescent="0.3">
      <c r="D67650" s="4"/>
    </row>
    <row r="67651" spans="4:4" x14ac:dyDescent="0.3">
      <c r="D67651" s="4"/>
    </row>
    <row r="67652" spans="4:4" x14ac:dyDescent="0.3">
      <c r="D67652" s="4"/>
    </row>
    <row r="67653" spans="4:4" x14ac:dyDescent="0.3">
      <c r="D67653" s="4"/>
    </row>
    <row r="67654" spans="4:4" x14ac:dyDescent="0.3">
      <c r="D67654" s="4"/>
    </row>
    <row r="67655" spans="4:4" x14ac:dyDescent="0.3">
      <c r="D67655" s="4"/>
    </row>
    <row r="67656" spans="4:4" x14ac:dyDescent="0.3">
      <c r="D67656" s="4"/>
    </row>
    <row r="67657" spans="4:4" x14ac:dyDescent="0.3">
      <c r="D67657" s="4"/>
    </row>
    <row r="67658" spans="4:4" x14ac:dyDescent="0.3">
      <c r="D67658" s="4"/>
    </row>
    <row r="67659" spans="4:4" x14ac:dyDescent="0.3">
      <c r="D67659" s="4"/>
    </row>
    <row r="67660" spans="4:4" x14ac:dyDescent="0.3">
      <c r="D67660" s="4"/>
    </row>
    <row r="67661" spans="4:4" x14ac:dyDescent="0.3">
      <c r="D67661" s="4"/>
    </row>
    <row r="67662" spans="4:4" x14ac:dyDescent="0.3">
      <c r="D67662" s="4"/>
    </row>
    <row r="67663" spans="4:4" x14ac:dyDescent="0.3">
      <c r="D67663" s="4"/>
    </row>
    <row r="67664" spans="4:4" x14ac:dyDescent="0.3">
      <c r="D67664" s="4"/>
    </row>
    <row r="67665" spans="4:4" x14ac:dyDescent="0.3">
      <c r="D67665" s="4"/>
    </row>
    <row r="67666" spans="4:4" x14ac:dyDescent="0.3">
      <c r="D67666" s="4"/>
    </row>
    <row r="67667" spans="4:4" x14ac:dyDescent="0.3">
      <c r="D67667" s="4"/>
    </row>
    <row r="67668" spans="4:4" x14ac:dyDescent="0.3">
      <c r="D67668" s="4"/>
    </row>
    <row r="67669" spans="4:4" x14ac:dyDescent="0.3">
      <c r="D67669" s="4"/>
    </row>
    <row r="67670" spans="4:4" x14ac:dyDescent="0.3">
      <c r="D67670" s="4"/>
    </row>
    <row r="67671" spans="4:4" x14ac:dyDescent="0.3">
      <c r="D67671" s="4"/>
    </row>
    <row r="67672" spans="4:4" x14ac:dyDescent="0.3">
      <c r="D67672" s="4"/>
    </row>
    <row r="67673" spans="4:4" x14ac:dyDescent="0.3">
      <c r="D67673" s="4"/>
    </row>
    <row r="67674" spans="4:4" x14ac:dyDescent="0.3">
      <c r="D67674" s="4"/>
    </row>
    <row r="67675" spans="4:4" x14ac:dyDescent="0.3">
      <c r="D67675" s="4"/>
    </row>
    <row r="67676" spans="4:4" x14ac:dyDescent="0.3">
      <c r="D67676" s="4"/>
    </row>
    <row r="67677" spans="4:4" x14ac:dyDescent="0.3">
      <c r="D67677" s="4"/>
    </row>
    <row r="67678" spans="4:4" x14ac:dyDescent="0.3">
      <c r="D67678" s="4"/>
    </row>
    <row r="67679" spans="4:4" x14ac:dyDescent="0.3">
      <c r="D67679" s="4"/>
    </row>
    <row r="67680" spans="4:4" x14ac:dyDescent="0.3">
      <c r="D67680" s="4"/>
    </row>
    <row r="67681" spans="4:4" x14ac:dyDescent="0.3">
      <c r="D67681" s="4"/>
    </row>
    <row r="67682" spans="4:4" x14ac:dyDescent="0.3">
      <c r="D67682" s="4"/>
    </row>
    <row r="67683" spans="4:4" x14ac:dyDescent="0.3">
      <c r="D67683" s="4"/>
    </row>
    <row r="67684" spans="4:4" x14ac:dyDescent="0.3">
      <c r="D67684" s="4"/>
    </row>
    <row r="67685" spans="4:4" x14ac:dyDescent="0.3">
      <c r="D67685" s="4"/>
    </row>
    <row r="67686" spans="4:4" x14ac:dyDescent="0.3">
      <c r="D67686" s="4"/>
    </row>
    <row r="67687" spans="4:4" x14ac:dyDescent="0.3">
      <c r="D67687" s="4"/>
    </row>
    <row r="67688" spans="4:4" x14ac:dyDescent="0.3">
      <c r="D67688" s="4"/>
    </row>
    <row r="67689" spans="4:4" x14ac:dyDescent="0.3">
      <c r="D67689" s="4"/>
    </row>
    <row r="67690" spans="4:4" x14ac:dyDescent="0.3">
      <c r="D67690" s="4"/>
    </row>
    <row r="67691" spans="4:4" x14ac:dyDescent="0.3">
      <c r="D67691" s="4"/>
    </row>
    <row r="67692" spans="4:4" x14ac:dyDescent="0.3">
      <c r="D67692" s="4"/>
    </row>
    <row r="67693" spans="4:4" x14ac:dyDescent="0.3">
      <c r="D67693" s="4"/>
    </row>
    <row r="67694" spans="4:4" x14ac:dyDescent="0.3">
      <c r="D67694" s="4"/>
    </row>
    <row r="67695" spans="4:4" x14ac:dyDescent="0.3">
      <c r="D67695" s="4"/>
    </row>
    <row r="67696" spans="4:4" x14ac:dyDescent="0.3">
      <c r="D67696" s="4"/>
    </row>
    <row r="67697" spans="4:4" x14ac:dyDescent="0.3">
      <c r="D67697" s="4"/>
    </row>
    <row r="67698" spans="4:4" x14ac:dyDescent="0.3">
      <c r="D67698" s="4"/>
    </row>
    <row r="67699" spans="4:4" x14ac:dyDescent="0.3">
      <c r="D67699" s="4"/>
    </row>
    <row r="67700" spans="4:4" x14ac:dyDescent="0.3">
      <c r="D67700" s="4"/>
    </row>
    <row r="67701" spans="4:4" x14ac:dyDescent="0.3">
      <c r="D67701" s="4"/>
    </row>
    <row r="67702" spans="4:4" x14ac:dyDescent="0.3">
      <c r="D67702" s="4"/>
    </row>
    <row r="67703" spans="4:4" x14ac:dyDescent="0.3">
      <c r="D67703" s="4"/>
    </row>
    <row r="67704" spans="4:4" x14ac:dyDescent="0.3">
      <c r="D67704" s="4"/>
    </row>
    <row r="67705" spans="4:4" x14ac:dyDescent="0.3">
      <c r="D67705" s="4"/>
    </row>
    <row r="67706" spans="4:4" x14ac:dyDescent="0.3">
      <c r="D67706" s="4"/>
    </row>
    <row r="67707" spans="4:4" x14ac:dyDescent="0.3">
      <c r="D67707" s="4"/>
    </row>
    <row r="67708" spans="4:4" x14ac:dyDescent="0.3">
      <c r="D67708" s="4"/>
    </row>
    <row r="67709" spans="4:4" x14ac:dyDescent="0.3">
      <c r="D67709" s="4"/>
    </row>
    <row r="67710" spans="4:4" x14ac:dyDescent="0.3">
      <c r="D67710" s="4"/>
    </row>
    <row r="67711" spans="4:4" x14ac:dyDescent="0.3">
      <c r="D67711" s="4"/>
    </row>
    <row r="67712" spans="4:4" x14ac:dyDescent="0.3">
      <c r="D67712" s="4"/>
    </row>
    <row r="67713" spans="4:4" x14ac:dyDescent="0.3">
      <c r="D67713" s="4"/>
    </row>
    <row r="67714" spans="4:4" x14ac:dyDescent="0.3">
      <c r="D67714" s="4"/>
    </row>
    <row r="67715" spans="4:4" x14ac:dyDescent="0.3">
      <c r="D67715" s="4"/>
    </row>
    <row r="67716" spans="4:4" x14ac:dyDescent="0.3">
      <c r="D67716" s="4"/>
    </row>
    <row r="67717" spans="4:4" x14ac:dyDescent="0.3">
      <c r="D67717" s="4"/>
    </row>
    <row r="67718" spans="4:4" x14ac:dyDescent="0.3">
      <c r="D67718" s="4"/>
    </row>
    <row r="67719" spans="4:4" x14ac:dyDescent="0.3">
      <c r="D67719" s="4"/>
    </row>
    <row r="67720" spans="4:4" x14ac:dyDescent="0.3">
      <c r="D67720" s="4"/>
    </row>
    <row r="67721" spans="4:4" x14ac:dyDescent="0.3">
      <c r="D67721" s="4"/>
    </row>
    <row r="67722" spans="4:4" x14ac:dyDescent="0.3">
      <c r="D67722" s="4"/>
    </row>
    <row r="67723" spans="4:4" x14ac:dyDescent="0.3">
      <c r="D67723" s="4"/>
    </row>
    <row r="67724" spans="4:4" x14ac:dyDescent="0.3">
      <c r="D67724" s="4"/>
    </row>
    <row r="67725" spans="4:4" x14ac:dyDescent="0.3">
      <c r="D67725" s="4"/>
    </row>
    <row r="67726" spans="4:4" x14ac:dyDescent="0.3">
      <c r="D67726" s="4"/>
    </row>
    <row r="67727" spans="4:4" x14ac:dyDescent="0.3">
      <c r="D67727" s="4"/>
    </row>
    <row r="67728" spans="4:4" x14ac:dyDescent="0.3">
      <c r="D67728" s="4"/>
    </row>
    <row r="67729" spans="4:4" x14ac:dyDescent="0.3">
      <c r="D67729" s="4"/>
    </row>
    <row r="67730" spans="4:4" x14ac:dyDescent="0.3">
      <c r="D67730" s="4"/>
    </row>
    <row r="67731" spans="4:4" x14ac:dyDescent="0.3">
      <c r="D67731" s="4"/>
    </row>
    <row r="67732" spans="4:4" x14ac:dyDescent="0.3">
      <c r="D67732" s="4"/>
    </row>
    <row r="67733" spans="4:4" x14ac:dyDescent="0.3">
      <c r="D67733" s="4"/>
    </row>
    <row r="67734" spans="4:4" x14ac:dyDescent="0.3">
      <c r="D67734" s="4"/>
    </row>
    <row r="67735" spans="4:4" x14ac:dyDescent="0.3">
      <c r="D67735" s="4"/>
    </row>
    <row r="67736" spans="4:4" x14ac:dyDescent="0.3">
      <c r="D67736" s="4"/>
    </row>
    <row r="67737" spans="4:4" x14ac:dyDescent="0.3">
      <c r="D67737" s="4"/>
    </row>
    <row r="67738" spans="4:4" x14ac:dyDescent="0.3">
      <c r="D67738" s="4"/>
    </row>
    <row r="67739" spans="4:4" x14ac:dyDescent="0.3">
      <c r="D67739" s="4"/>
    </row>
    <row r="67740" spans="4:4" x14ac:dyDescent="0.3">
      <c r="D67740" s="4"/>
    </row>
    <row r="67741" spans="4:4" x14ac:dyDescent="0.3">
      <c r="D67741" s="4"/>
    </row>
    <row r="67742" spans="4:4" x14ac:dyDescent="0.3">
      <c r="D67742" s="4"/>
    </row>
    <row r="67743" spans="4:4" x14ac:dyDescent="0.3">
      <c r="D67743" s="4"/>
    </row>
    <row r="67744" spans="4:4" x14ac:dyDescent="0.3">
      <c r="D67744" s="4"/>
    </row>
    <row r="67745" spans="4:4" x14ac:dyDescent="0.3">
      <c r="D67745" s="4"/>
    </row>
    <row r="67746" spans="4:4" x14ac:dyDescent="0.3">
      <c r="D67746" s="4"/>
    </row>
    <row r="67747" spans="4:4" x14ac:dyDescent="0.3">
      <c r="D67747" s="4"/>
    </row>
    <row r="67748" spans="4:4" x14ac:dyDescent="0.3">
      <c r="D67748" s="4"/>
    </row>
    <row r="67749" spans="4:4" x14ac:dyDescent="0.3">
      <c r="D67749" s="4"/>
    </row>
    <row r="67750" spans="4:4" x14ac:dyDescent="0.3">
      <c r="D67750" s="4"/>
    </row>
    <row r="67751" spans="4:4" x14ac:dyDescent="0.3">
      <c r="D67751" s="4"/>
    </row>
    <row r="67752" spans="4:4" x14ac:dyDescent="0.3">
      <c r="D67752" s="4"/>
    </row>
    <row r="67753" spans="4:4" x14ac:dyDescent="0.3">
      <c r="D67753" s="4"/>
    </row>
    <row r="67754" spans="4:4" x14ac:dyDescent="0.3">
      <c r="D67754" s="4"/>
    </row>
    <row r="67755" spans="4:4" x14ac:dyDescent="0.3">
      <c r="D67755" s="4"/>
    </row>
    <row r="67756" spans="4:4" x14ac:dyDescent="0.3">
      <c r="D67756" s="4"/>
    </row>
    <row r="67757" spans="4:4" x14ac:dyDescent="0.3">
      <c r="D67757" s="4"/>
    </row>
    <row r="67758" spans="4:4" x14ac:dyDescent="0.3">
      <c r="D67758" s="4"/>
    </row>
    <row r="67759" spans="4:4" x14ac:dyDescent="0.3">
      <c r="D67759" s="4"/>
    </row>
    <row r="67760" spans="4:4" x14ac:dyDescent="0.3">
      <c r="D67760" s="4"/>
    </row>
    <row r="67761" spans="4:4" x14ac:dyDescent="0.3">
      <c r="D67761" s="4"/>
    </row>
    <row r="67762" spans="4:4" x14ac:dyDescent="0.3">
      <c r="D67762" s="4"/>
    </row>
    <row r="67763" spans="4:4" x14ac:dyDescent="0.3">
      <c r="D67763" s="4"/>
    </row>
    <row r="67764" spans="4:4" x14ac:dyDescent="0.3">
      <c r="D67764" s="4"/>
    </row>
    <row r="67765" spans="4:4" x14ac:dyDescent="0.3">
      <c r="D67765" s="4"/>
    </row>
    <row r="67766" spans="4:4" x14ac:dyDescent="0.3">
      <c r="D67766" s="4"/>
    </row>
    <row r="67767" spans="4:4" x14ac:dyDescent="0.3">
      <c r="D67767" s="4"/>
    </row>
    <row r="67768" spans="4:4" x14ac:dyDescent="0.3">
      <c r="D67768" s="4"/>
    </row>
    <row r="67769" spans="4:4" x14ac:dyDescent="0.3">
      <c r="D67769" s="4"/>
    </row>
    <row r="67770" spans="4:4" x14ac:dyDescent="0.3">
      <c r="D67770" s="4"/>
    </row>
    <row r="67771" spans="4:4" x14ac:dyDescent="0.3">
      <c r="D67771" s="4"/>
    </row>
    <row r="67772" spans="4:4" x14ac:dyDescent="0.3">
      <c r="D67772" s="4"/>
    </row>
    <row r="67773" spans="4:4" x14ac:dyDescent="0.3">
      <c r="D67773" s="4"/>
    </row>
    <row r="67774" spans="4:4" x14ac:dyDescent="0.3">
      <c r="D67774" s="4"/>
    </row>
    <row r="67775" spans="4:4" x14ac:dyDescent="0.3">
      <c r="D67775" s="4"/>
    </row>
    <row r="67776" spans="4:4" x14ac:dyDescent="0.3">
      <c r="D67776" s="4"/>
    </row>
    <row r="67777" spans="4:4" x14ac:dyDescent="0.3">
      <c r="D67777" s="4"/>
    </row>
    <row r="67778" spans="4:4" x14ac:dyDescent="0.3">
      <c r="D67778" s="4"/>
    </row>
    <row r="67779" spans="4:4" x14ac:dyDescent="0.3">
      <c r="D67779" s="4"/>
    </row>
    <row r="67780" spans="4:4" x14ac:dyDescent="0.3">
      <c r="D67780" s="4"/>
    </row>
    <row r="67781" spans="4:4" x14ac:dyDescent="0.3">
      <c r="D67781" s="4"/>
    </row>
    <row r="67782" spans="4:4" x14ac:dyDescent="0.3">
      <c r="D67782" s="4"/>
    </row>
    <row r="67783" spans="4:4" x14ac:dyDescent="0.3">
      <c r="D67783" s="4"/>
    </row>
    <row r="67784" spans="4:4" x14ac:dyDescent="0.3">
      <c r="D67784" s="4"/>
    </row>
    <row r="67785" spans="4:4" x14ac:dyDescent="0.3">
      <c r="D67785" s="4"/>
    </row>
    <row r="67786" spans="4:4" x14ac:dyDescent="0.3">
      <c r="D67786" s="4"/>
    </row>
    <row r="67787" spans="4:4" x14ac:dyDescent="0.3">
      <c r="D67787" s="4"/>
    </row>
    <row r="67788" spans="4:4" x14ac:dyDescent="0.3">
      <c r="D67788" s="4"/>
    </row>
    <row r="67789" spans="4:4" x14ac:dyDescent="0.3">
      <c r="D67789" s="4"/>
    </row>
    <row r="67790" spans="4:4" x14ac:dyDescent="0.3">
      <c r="D67790" s="4"/>
    </row>
    <row r="67791" spans="4:4" x14ac:dyDescent="0.3">
      <c r="D67791" s="4"/>
    </row>
    <row r="67792" spans="4:4" x14ac:dyDescent="0.3">
      <c r="D67792" s="4"/>
    </row>
    <row r="67793" spans="4:4" x14ac:dyDescent="0.3">
      <c r="D67793" s="4"/>
    </row>
    <row r="67794" spans="4:4" x14ac:dyDescent="0.3">
      <c r="D67794" s="4"/>
    </row>
    <row r="67795" spans="4:4" x14ac:dyDescent="0.3">
      <c r="D67795" s="4"/>
    </row>
    <row r="67796" spans="4:4" x14ac:dyDescent="0.3">
      <c r="D67796" s="4"/>
    </row>
    <row r="67797" spans="4:4" x14ac:dyDescent="0.3">
      <c r="D67797" s="4"/>
    </row>
    <row r="67798" spans="4:4" x14ac:dyDescent="0.3">
      <c r="D67798" s="4"/>
    </row>
    <row r="67799" spans="4:4" x14ac:dyDescent="0.3">
      <c r="D67799" s="4"/>
    </row>
    <row r="67800" spans="4:4" x14ac:dyDescent="0.3">
      <c r="D67800" s="4"/>
    </row>
    <row r="67801" spans="4:4" x14ac:dyDescent="0.3">
      <c r="D67801" s="4"/>
    </row>
    <row r="67802" spans="4:4" x14ac:dyDescent="0.3">
      <c r="D67802" s="4"/>
    </row>
    <row r="67803" spans="4:4" x14ac:dyDescent="0.3">
      <c r="D67803" s="4"/>
    </row>
    <row r="67804" spans="4:4" x14ac:dyDescent="0.3">
      <c r="D67804" s="4"/>
    </row>
    <row r="67805" spans="4:4" x14ac:dyDescent="0.3">
      <c r="D67805" s="4"/>
    </row>
    <row r="67806" spans="4:4" x14ac:dyDescent="0.3">
      <c r="D67806" s="4"/>
    </row>
    <row r="67807" spans="4:4" x14ac:dyDescent="0.3">
      <c r="D67807" s="4"/>
    </row>
    <row r="67808" spans="4:4" x14ac:dyDescent="0.3">
      <c r="D67808" s="4"/>
    </row>
    <row r="67809" spans="4:4" x14ac:dyDescent="0.3">
      <c r="D67809" s="4"/>
    </row>
    <row r="67810" spans="4:4" x14ac:dyDescent="0.3">
      <c r="D67810" s="4"/>
    </row>
    <row r="67811" spans="4:4" x14ac:dyDescent="0.3">
      <c r="D67811" s="4"/>
    </row>
    <row r="67812" spans="4:4" x14ac:dyDescent="0.3">
      <c r="D67812" s="4"/>
    </row>
    <row r="67813" spans="4:4" x14ac:dyDescent="0.3">
      <c r="D67813" s="4"/>
    </row>
    <row r="67814" spans="4:4" x14ac:dyDescent="0.3">
      <c r="D67814" s="4"/>
    </row>
    <row r="67815" spans="4:4" x14ac:dyDescent="0.3">
      <c r="D67815" s="4"/>
    </row>
    <row r="67816" spans="4:4" x14ac:dyDescent="0.3">
      <c r="D67816" s="4"/>
    </row>
    <row r="67817" spans="4:4" x14ac:dyDescent="0.3">
      <c r="D67817" s="4"/>
    </row>
    <row r="67818" spans="4:4" x14ac:dyDescent="0.3">
      <c r="D67818" s="4"/>
    </row>
    <row r="67819" spans="4:4" x14ac:dyDescent="0.3">
      <c r="D67819" s="4"/>
    </row>
    <row r="67820" spans="4:4" x14ac:dyDescent="0.3">
      <c r="D67820" s="4"/>
    </row>
    <row r="67821" spans="4:4" x14ac:dyDescent="0.3">
      <c r="D67821" s="4"/>
    </row>
    <row r="67822" spans="4:4" x14ac:dyDescent="0.3">
      <c r="D67822" s="4"/>
    </row>
    <row r="67823" spans="4:4" x14ac:dyDescent="0.3">
      <c r="D67823" s="4"/>
    </row>
    <row r="67824" spans="4:4" x14ac:dyDescent="0.3">
      <c r="D67824" s="4"/>
    </row>
    <row r="67825" spans="4:4" x14ac:dyDescent="0.3">
      <c r="D67825" s="4"/>
    </row>
    <row r="67826" spans="4:4" x14ac:dyDescent="0.3">
      <c r="D67826" s="4"/>
    </row>
    <row r="67827" spans="4:4" x14ac:dyDescent="0.3">
      <c r="D67827" s="4"/>
    </row>
    <row r="67828" spans="4:4" x14ac:dyDescent="0.3">
      <c r="D67828" s="4"/>
    </row>
    <row r="67829" spans="4:4" x14ac:dyDescent="0.3">
      <c r="D67829" s="4"/>
    </row>
    <row r="67830" spans="4:4" x14ac:dyDescent="0.3">
      <c r="D67830" s="4"/>
    </row>
    <row r="67831" spans="4:4" x14ac:dyDescent="0.3">
      <c r="D67831" s="4"/>
    </row>
    <row r="67832" spans="4:4" x14ac:dyDescent="0.3">
      <c r="D67832" s="4"/>
    </row>
    <row r="67833" spans="4:4" x14ac:dyDescent="0.3">
      <c r="D67833" s="4"/>
    </row>
    <row r="67834" spans="4:4" x14ac:dyDescent="0.3">
      <c r="D67834" s="4"/>
    </row>
    <row r="67835" spans="4:4" x14ac:dyDescent="0.3">
      <c r="D67835" s="4"/>
    </row>
    <row r="67836" spans="4:4" x14ac:dyDescent="0.3">
      <c r="D67836" s="4"/>
    </row>
    <row r="67837" spans="4:4" x14ac:dyDescent="0.3">
      <c r="D67837" s="4"/>
    </row>
    <row r="67838" spans="4:4" x14ac:dyDescent="0.3">
      <c r="D67838" s="4"/>
    </row>
    <row r="67839" spans="4:4" x14ac:dyDescent="0.3">
      <c r="D67839" s="4"/>
    </row>
    <row r="67840" spans="4:4" x14ac:dyDescent="0.3">
      <c r="D67840" s="4"/>
    </row>
    <row r="67841" spans="4:4" x14ac:dyDescent="0.3">
      <c r="D67841" s="4"/>
    </row>
    <row r="67842" spans="4:4" x14ac:dyDescent="0.3">
      <c r="D67842" s="4"/>
    </row>
    <row r="67843" spans="4:4" x14ac:dyDescent="0.3">
      <c r="D67843" s="4"/>
    </row>
    <row r="67844" spans="4:4" x14ac:dyDescent="0.3">
      <c r="D67844" s="4"/>
    </row>
    <row r="67845" spans="4:4" x14ac:dyDescent="0.3">
      <c r="D67845" s="4"/>
    </row>
    <row r="67846" spans="4:4" x14ac:dyDescent="0.3">
      <c r="D67846" s="4"/>
    </row>
    <row r="67847" spans="4:4" x14ac:dyDescent="0.3">
      <c r="D67847" s="4"/>
    </row>
    <row r="67848" spans="4:4" x14ac:dyDescent="0.3">
      <c r="D67848" s="4"/>
    </row>
    <row r="67849" spans="4:4" x14ac:dyDescent="0.3">
      <c r="D67849" s="4"/>
    </row>
    <row r="67850" spans="4:4" x14ac:dyDescent="0.3">
      <c r="D67850" s="4"/>
    </row>
    <row r="67851" spans="4:4" x14ac:dyDescent="0.3">
      <c r="D67851" s="4"/>
    </row>
    <row r="67852" spans="4:4" x14ac:dyDescent="0.3">
      <c r="D67852" s="4"/>
    </row>
    <row r="67853" spans="4:4" x14ac:dyDescent="0.3">
      <c r="D67853" s="4"/>
    </row>
    <row r="67854" spans="4:4" x14ac:dyDescent="0.3">
      <c r="D67854" s="4"/>
    </row>
    <row r="67855" spans="4:4" x14ac:dyDescent="0.3">
      <c r="D67855" s="4"/>
    </row>
    <row r="67856" spans="4:4" x14ac:dyDescent="0.3">
      <c r="D67856" s="4"/>
    </row>
    <row r="67857" spans="4:4" x14ac:dyDescent="0.3">
      <c r="D67857" s="4"/>
    </row>
    <row r="67858" spans="4:4" x14ac:dyDescent="0.3">
      <c r="D67858" s="4"/>
    </row>
    <row r="67859" spans="4:4" x14ac:dyDescent="0.3">
      <c r="D67859" s="4"/>
    </row>
    <row r="67860" spans="4:4" x14ac:dyDescent="0.3">
      <c r="D67860" s="4"/>
    </row>
    <row r="67861" spans="4:4" x14ac:dyDescent="0.3">
      <c r="D67861" s="4"/>
    </row>
    <row r="67862" spans="4:4" x14ac:dyDescent="0.3">
      <c r="D67862" s="4"/>
    </row>
    <row r="67863" spans="4:4" x14ac:dyDescent="0.3">
      <c r="D67863" s="4"/>
    </row>
    <row r="67864" spans="4:4" x14ac:dyDescent="0.3">
      <c r="D67864" s="4"/>
    </row>
    <row r="67865" spans="4:4" x14ac:dyDescent="0.3">
      <c r="D67865" s="4"/>
    </row>
    <row r="67866" spans="4:4" x14ac:dyDescent="0.3">
      <c r="D67866" s="4"/>
    </row>
    <row r="67867" spans="4:4" x14ac:dyDescent="0.3">
      <c r="D67867" s="4"/>
    </row>
    <row r="67868" spans="4:4" x14ac:dyDescent="0.3">
      <c r="D67868" s="4"/>
    </row>
    <row r="67869" spans="4:4" x14ac:dyDescent="0.3">
      <c r="D67869" s="4"/>
    </row>
    <row r="67870" spans="4:4" x14ac:dyDescent="0.3">
      <c r="D67870" s="4"/>
    </row>
    <row r="67871" spans="4:4" x14ac:dyDescent="0.3">
      <c r="D67871" s="4"/>
    </row>
    <row r="67872" spans="4:4" x14ac:dyDescent="0.3">
      <c r="D67872" s="4"/>
    </row>
    <row r="67873" spans="4:4" x14ac:dyDescent="0.3">
      <c r="D67873" s="4"/>
    </row>
    <row r="67874" spans="4:4" x14ac:dyDescent="0.3">
      <c r="D67874" s="4"/>
    </row>
    <row r="67875" spans="4:4" x14ac:dyDescent="0.3">
      <c r="D67875" s="4"/>
    </row>
    <row r="67876" spans="4:4" x14ac:dyDescent="0.3">
      <c r="D67876" s="4"/>
    </row>
    <row r="67877" spans="4:4" x14ac:dyDescent="0.3">
      <c r="D67877" s="4"/>
    </row>
    <row r="67878" spans="4:4" x14ac:dyDescent="0.3">
      <c r="D67878" s="4"/>
    </row>
    <row r="67879" spans="4:4" x14ac:dyDescent="0.3">
      <c r="D67879" s="4"/>
    </row>
    <row r="67880" spans="4:4" x14ac:dyDescent="0.3">
      <c r="D67880" s="4"/>
    </row>
    <row r="67881" spans="4:4" x14ac:dyDescent="0.3">
      <c r="D67881" s="4"/>
    </row>
    <row r="67882" spans="4:4" x14ac:dyDescent="0.3">
      <c r="D67882" s="4"/>
    </row>
    <row r="67883" spans="4:4" x14ac:dyDescent="0.3">
      <c r="D67883" s="4"/>
    </row>
    <row r="67884" spans="4:4" x14ac:dyDescent="0.3">
      <c r="D67884" s="4"/>
    </row>
    <row r="67885" spans="4:4" x14ac:dyDescent="0.3">
      <c r="D67885" s="4"/>
    </row>
    <row r="67886" spans="4:4" x14ac:dyDescent="0.3">
      <c r="D67886" s="4"/>
    </row>
    <row r="67887" spans="4:4" x14ac:dyDescent="0.3">
      <c r="D67887" s="4"/>
    </row>
    <row r="67888" spans="4:4" x14ac:dyDescent="0.3">
      <c r="D67888" s="4"/>
    </row>
    <row r="67889" spans="4:4" x14ac:dyDescent="0.3">
      <c r="D67889" s="4"/>
    </row>
    <row r="67890" spans="4:4" x14ac:dyDescent="0.3">
      <c r="D67890" s="4"/>
    </row>
    <row r="67891" spans="4:4" x14ac:dyDescent="0.3">
      <c r="D67891" s="4"/>
    </row>
    <row r="67892" spans="4:4" x14ac:dyDescent="0.3">
      <c r="D67892" s="4"/>
    </row>
    <row r="67893" spans="4:4" x14ac:dyDescent="0.3">
      <c r="D67893" s="4"/>
    </row>
    <row r="67894" spans="4:4" x14ac:dyDescent="0.3">
      <c r="D67894" s="4"/>
    </row>
    <row r="67895" spans="4:4" x14ac:dyDescent="0.3">
      <c r="D67895" s="4"/>
    </row>
    <row r="67896" spans="4:4" x14ac:dyDescent="0.3">
      <c r="D67896" s="4"/>
    </row>
    <row r="67897" spans="4:4" x14ac:dyDescent="0.3">
      <c r="D67897" s="4"/>
    </row>
    <row r="67898" spans="4:4" x14ac:dyDescent="0.3">
      <c r="D67898" s="4"/>
    </row>
    <row r="67899" spans="4:4" x14ac:dyDescent="0.3">
      <c r="D67899" s="4"/>
    </row>
    <row r="67900" spans="4:4" x14ac:dyDescent="0.3">
      <c r="D67900" s="4"/>
    </row>
    <row r="67901" spans="4:4" x14ac:dyDescent="0.3">
      <c r="D67901" s="4"/>
    </row>
    <row r="67902" spans="4:4" x14ac:dyDescent="0.3">
      <c r="D67902" s="4"/>
    </row>
    <row r="67903" spans="4:4" x14ac:dyDescent="0.3">
      <c r="D67903" s="4"/>
    </row>
    <row r="67904" spans="4:4" x14ac:dyDescent="0.3">
      <c r="D67904" s="4"/>
    </row>
    <row r="67905" spans="4:4" x14ac:dyDescent="0.3">
      <c r="D67905" s="4"/>
    </row>
    <row r="67906" spans="4:4" x14ac:dyDescent="0.3">
      <c r="D67906" s="4"/>
    </row>
    <row r="67907" spans="4:4" x14ac:dyDescent="0.3">
      <c r="D67907" s="4"/>
    </row>
    <row r="67908" spans="4:4" x14ac:dyDescent="0.3">
      <c r="D67908" s="4"/>
    </row>
    <row r="67909" spans="4:4" x14ac:dyDescent="0.3">
      <c r="D67909" s="4"/>
    </row>
    <row r="67910" spans="4:4" x14ac:dyDescent="0.3">
      <c r="D67910" s="4"/>
    </row>
    <row r="67911" spans="4:4" x14ac:dyDescent="0.3">
      <c r="D67911" s="4"/>
    </row>
    <row r="67912" spans="4:4" x14ac:dyDescent="0.3">
      <c r="D67912" s="4"/>
    </row>
    <row r="67913" spans="4:4" x14ac:dyDescent="0.3">
      <c r="D67913" s="4"/>
    </row>
    <row r="67914" spans="4:4" x14ac:dyDescent="0.3">
      <c r="D67914" s="4"/>
    </row>
    <row r="67915" spans="4:4" x14ac:dyDescent="0.3">
      <c r="D67915" s="4"/>
    </row>
    <row r="67916" spans="4:4" x14ac:dyDescent="0.3">
      <c r="D67916" s="4"/>
    </row>
    <row r="67917" spans="4:4" x14ac:dyDescent="0.3">
      <c r="D67917" s="4"/>
    </row>
    <row r="67918" spans="4:4" x14ac:dyDescent="0.3">
      <c r="D67918" s="4"/>
    </row>
    <row r="67919" spans="4:4" x14ac:dyDescent="0.3">
      <c r="D67919" s="4"/>
    </row>
    <row r="67920" spans="4:4" x14ac:dyDescent="0.3">
      <c r="D67920" s="4"/>
    </row>
    <row r="67921" spans="4:4" x14ac:dyDescent="0.3">
      <c r="D67921" s="4"/>
    </row>
    <row r="67922" spans="4:4" x14ac:dyDescent="0.3">
      <c r="D67922" s="4"/>
    </row>
    <row r="67923" spans="4:4" x14ac:dyDescent="0.3">
      <c r="D67923" s="4"/>
    </row>
    <row r="67924" spans="4:4" x14ac:dyDescent="0.3">
      <c r="D67924" s="4"/>
    </row>
    <row r="67925" spans="4:4" x14ac:dyDescent="0.3">
      <c r="D67925" s="4"/>
    </row>
    <row r="67926" spans="4:4" x14ac:dyDescent="0.3">
      <c r="D67926" s="4"/>
    </row>
    <row r="67927" spans="4:4" x14ac:dyDescent="0.3">
      <c r="D67927" s="4"/>
    </row>
    <row r="67928" spans="4:4" x14ac:dyDescent="0.3">
      <c r="D67928" s="4"/>
    </row>
    <row r="67929" spans="4:4" x14ac:dyDescent="0.3">
      <c r="D67929" s="4"/>
    </row>
    <row r="67930" spans="4:4" x14ac:dyDescent="0.3">
      <c r="D67930" s="4"/>
    </row>
    <row r="67931" spans="4:4" x14ac:dyDescent="0.3">
      <c r="D67931" s="4"/>
    </row>
    <row r="67932" spans="4:4" x14ac:dyDescent="0.3">
      <c r="D67932" s="4"/>
    </row>
    <row r="67933" spans="4:4" x14ac:dyDescent="0.3">
      <c r="D67933" s="4"/>
    </row>
    <row r="67934" spans="4:4" x14ac:dyDescent="0.3">
      <c r="D67934" s="4"/>
    </row>
    <row r="67935" spans="4:4" x14ac:dyDescent="0.3">
      <c r="D67935" s="4"/>
    </row>
    <row r="67936" spans="4:4" x14ac:dyDescent="0.3">
      <c r="D67936" s="4"/>
    </row>
    <row r="67937" spans="4:4" x14ac:dyDescent="0.3">
      <c r="D67937" s="4"/>
    </row>
    <row r="67938" spans="4:4" x14ac:dyDescent="0.3">
      <c r="D67938" s="4"/>
    </row>
    <row r="67939" spans="4:4" x14ac:dyDescent="0.3">
      <c r="D67939" s="4"/>
    </row>
    <row r="67940" spans="4:4" x14ac:dyDescent="0.3">
      <c r="D67940" s="4"/>
    </row>
    <row r="67941" spans="4:4" x14ac:dyDescent="0.3">
      <c r="D67941" s="4"/>
    </row>
    <row r="67942" spans="4:4" x14ac:dyDescent="0.3">
      <c r="D67942" s="4"/>
    </row>
    <row r="67943" spans="4:4" x14ac:dyDescent="0.3">
      <c r="D67943" s="4"/>
    </row>
    <row r="67944" spans="4:4" x14ac:dyDescent="0.3">
      <c r="D67944" s="4"/>
    </row>
    <row r="67945" spans="4:4" x14ac:dyDescent="0.3">
      <c r="D67945" s="4"/>
    </row>
    <row r="67946" spans="4:4" x14ac:dyDescent="0.3">
      <c r="D67946" s="4"/>
    </row>
    <row r="67947" spans="4:4" x14ac:dyDescent="0.3">
      <c r="D67947" s="4"/>
    </row>
    <row r="67948" spans="4:4" x14ac:dyDescent="0.3">
      <c r="D67948" s="4"/>
    </row>
    <row r="67949" spans="4:4" x14ac:dyDescent="0.3">
      <c r="D67949" s="4"/>
    </row>
    <row r="67950" spans="4:4" x14ac:dyDescent="0.3">
      <c r="D67950" s="4"/>
    </row>
    <row r="67951" spans="4:4" x14ac:dyDescent="0.3">
      <c r="D67951" s="4"/>
    </row>
    <row r="67952" spans="4:4" x14ac:dyDescent="0.3">
      <c r="D67952" s="4"/>
    </row>
    <row r="67953" spans="4:4" x14ac:dyDescent="0.3">
      <c r="D67953" s="4"/>
    </row>
    <row r="67954" spans="4:4" x14ac:dyDescent="0.3">
      <c r="D67954" s="4"/>
    </row>
    <row r="67955" spans="4:4" x14ac:dyDescent="0.3">
      <c r="D67955" s="4"/>
    </row>
    <row r="67956" spans="4:4" x14ac:dyDescent="0.3">
      <c r="D67956" s="4"/>
    </row>
    <row r="67957" spans="4:4" x14ac:dyDescent="0.3">
      <c r="D67957" s="4"/>
    </row>
    <row r="67958" spans="4:4" x14ac:dyDescent="0.3">
      <c r="D67958" s="4"/>
    </row>
    <row r="67959" spans="4:4" x14ac:dyDescent="0.3">
      <c r="D67959" s="4"/>
    </row>
    <row r="67960" spans="4:4" x14ac:dyDescent="0.3">
      <c r="D67960" s="4"/>
    </row>
    <row r="67961" spans="4:4" x14ac:dyDescent="0.3">
      <c r="D67961" s="4"/>
    </row>
    <row r="67962" spans="4:4" x14ac:dyDescent="0.3">
      <c r="D67962" s="4"/>
    </row>
    <row r="67963" spans="4:4" x14ac:dyDescent="0.3">
      <c r="D67963" s="4"/>
    </row>
    <row r="67964" spans="4:4" x14ac:dyDescent="0.3">
      <c r="D67964" s="4"/>
    </row>
    <row r="67965" spans="4:4" x14ac:dyDescent="0.3">
      <c r="D67965" s="4"/>
    </row>
    <row r="67966" spans="4:4" x14ac:dyDescent="0.3">
      <c r="D67966" s="4"/>
    </row>
    <row r="67967" spans="4:4" x14ac:dyDescent="0.3">
      <c r="D67967" s="4"/>
    </row>
    <row r="67968" spans="4:4" x14ac:dyDescent="0.3">
      <c r="D67968" s="4"/>
    </row>
    <row r="67969" spans="4:4" x14ac:dyDescent="0.3">
      <c r="D67969" s="4"/>
    </row>
    <row r="67970" spans="4:4" x14ac:dyDescent="0.3">
      <c r="D67970" s="4"/>
    </row>
    <row r="67971" spans="4:4" x14ac:dyDescent="0.3">
      <c r="D67971" s="4"/>
    </row>
    <row r="67972" spans="4:4" x14ac:dyDescent="0.3">
      <c r="D67972" s="4"/>
    </row>
    <row r="67973" spans="4:4" x14ac:dyDescent="0.3">
      <c r="D67973" s="4"/>
    </row>
    <row r="67974" spans="4:4" x14ac:dyDescent="0.3">
      <c r="D67974" s="4"/>
    </row>
    <row r="67975" spans="4:4" x14ac:dyDescent="0.3">
      <c r="D67975" s="4"/>
    </row>
    <row r="67976" spans="4:4" x14ac:dyDescent="0.3">
      <c r="D67976" s="4"/>
    </row>
    <row r="67977" spans="4:4" x14ac:dyDescent="0.3">
      <c r="D67977" s="4"/>
    </row>
    <row r="67978" spans="4:4" x14ac:dyDescent="0.3">
      <c r="D67978" s="4"/>
    </row>
    <row r="67979" spans="4:4" x14ac:dyDescent="0.3">
      <c r="D67979" s="4"/>
    </row>
    <row r="67980" spans="4:4" x14ac:dyDescent="0.3">
      <c r="D67980" s="4"/>
    </row>
    <row r="67981" spans="4:4" x14ac:dyDescent="0.3">
      <c r="D67981" s="4"/>
    </row>
    <row r="67982" spans="4:4" x14ac:dyDescent="0.3">
      <c r="D67982" s="4"/>
    </row>
    <row r="67983" spans="4:4" x14ac:dyDescent="0.3">
      <c r="D67983" s="4"/>
    </row>
    <row r="67984" spans="4:4" x14ac:dyDescent="0.3">
      <c r="D67984" s="4"/>
    </row>
    <row r="67985" spans="4:4" x14ac:dyDescent="0.3">
      <c r="D67985" s="4"/>
    </row>
    <row r="67986" spans="4:4" x14ac:dyDescent="0.3">
      <c r="D67986" s="4"/>
    </row>
    <row r="67987" spans="4:4" x14ac:dyDescent="0.3">
      <c r="D67987" s="4"/>
    </row>
    <row r="67988" spans="4:4" x14ac:dyDescent="0.3">
      <c r="D67988" s="4"/>
    </row>
    <row r="67989" spans="4:4" x14ac:dyDescent="0.3">
      <c r="D67989" s="4"/>
    </row>
    <row r="67990" spans="4:4" x14ac:dyDescent="0.3">
      <c r="D67990" s="4"/>
    </row>
    <row r="67991" spans="4:4" x14ac:dyDescent="0.3">
      <c r="D67991" s="4"/>
    </row>
    <row r="67992" spans="4:4" x14ac:dyDescent="0.3">
      <c r="D67992" s="4"/>
    </row>
    <row r="67993" spans="4:4" x14ac:dyDescent="0.3">
      <c r="D67993" s="4"/>
    </row>
    <row r="67994" spans="4:4" x14ac:dyDescent="0.3">
      <c r="D67994" s="4"/>
    </row>
    <row r="67995" spans="4:4" x14ac:dyDescent="0.3">
      <c r="D67995" s="4"/>
    </row>
    <row r="67996" spans="4:4" x14ac:dyDescent="0.3">
      <c r="D67996" s="4"/>
    </row>
    <row r="67997" spans="4:4" x14ac:dyDescent="0.3">
      <c r="D67997" s="4"/>
    </row>
    <row r="67998" spans="4:4" x14ac:dyDescent="0.3">
      <c r="D67998" s="4"/>
    </row>
    <row r="67999" spans="4:4" x14ac:dyDescent="0.3">
      <c r="D67999" s="4"/>
    </row>
    <row r="68000" spans="4:4" x14ac:dyDescent="0.3">
      <c r="D68000" s="4"/>
    </row>
    <row r="68001" spans="4:4" x14ac:dyDescent="0.3">
      <c r="D68001" s="4"/>
    </row>
    <row r="68002" spans="4:4" x14ac:dyDescent="0.3">
      <c r="D68002" s="4"/>
    </row>
    <row r="68003" spans="4:4" x14ac:dyDescent="0.3">
      <c r="D68003" s="4"/>
    </row>
    <row r="68004" spans="4:4" x14ac:dyDescent="0.3">
      <c r="D68004" s="4"/>
    </row>
    <row r="68005" spans="4:4" x14ac:dyDescent="0.3">
      <c r="D68005" s="4"/>
    </row>
    <row r="68006" spans="4:4" x14ac:dyDescent="0.3">
      <c r="D68006" s="4"/>
    </row>
    <row r="68007" spans="4:4" x14ac:dyDescent="0.3">
      <c r="D68007" s="4"/>
    </row>
    <row r="68008" spans="4:4" x14ac:dyDescent="0.3">
      <c r="D68008" s="4"/>
    </row>
    <row r="68009" spans="4:4" x14ac:dyDescent="0.3">
      <c r="D68009" s="4"/>
    </row>
    <row r="68010" spans="4:4" x14ac:dyDescent="0.3">
      <c r="D68010" s="4"/>
    </row>
    <row r="68011" spans="4:4" x14ac:dyDescent="0.3">
      <c r="D68011" s="4"/>
    </row>
    <row r="68012" spans="4:4" x14ac:dyDescent="0.3">
      <c r="D68012" s="4"/>
    </row>
    <row r="68013" spans="4:4" x14ac:dyDescent="0.3">
      <c r="D68013" s="4"/>
    </row>
    <row r="68014" spans="4:4" x14ac:dyDescent="0.3">
      <c r="D68014" s="4"/>
    </row>
    <row r="68015" spans="4:4" x14ac:dyDescent="0.3">
      <c r="D68015" s="4"/>
    </row>
    <row r="68016" spans="4:4" x14ac:dyDescent="0.3">
      <c r="D68016" s="4"/>
    </row>
    <row r="68017" spans="4:4" x14ac:dyDescent="0.3">
      <c r="D68017" s="4"/>
    </row>
    <row r="68018" spans="4:4" x14ac:dyDescent="0.3">
      <c r="D68018" s="4"/>
    </row>
    <row r="68019" spans="4:4" x14ac:dyDescent="0.3">
      <c r="D68019" s="4"/>
    </row>
    <row r="68020" spans="4:4" x14ac:dyDescent="0.3">
      <c r="D68020" s="4"/>
    </row>
    <row r="68021" spans="4:4" x14ac:dyDescent="0.3">
      <c r="D68021" s="4"/>
    </row>
    <row r="68022" spans="4:4" x14ac:dyDescent="0.3">
      <c r="D68022" s="4"/>
    </row>
    <row r="68023" spans="4:4" x14ac:dyDescent="0.3">
      <c r="D68023" s="4"/>
    </row>
    <row r="68024" spans="4:4" x14ac:dyDescent="0.3">
      <c r="D68024" s="4"/>
    </row>
    <row r="68025" spans="4:4" x14ac:dyDescent="0.3">
      <c r="D68025" s="4"/>
    </row>
    <row r="68026" spans="4:4" x14ac:dyDescent="0.3">
      <c r="D68026" s="4"/>
    </row>
    <row r="68027" spans="4:4" x14ac:dyDescent="0.3">
      <c r="D68027" s="4"/>
    </row>
    <row r="68028" spans="4:4" x14ac:dyDescent="0.3">
      <c r="D68028" s="4"/>
    </row>
    <row r="68029" spans="4:4" x14ac:dyDescent="0.3">
      <c r="D68029" s="4"/>
    </row>
    <row r="68030" spans="4:4" x14ac:dyDescent="0.3">
      <c r="D68030" s="4"/>
    </row>
    <row r="68031" spans="4:4" x14ac:dyDescent="0.3">
      <c r="D68031" s="4"/>
    </row>
    <row r="68032" spans="4:4" x14ac:dyDescent="0.3">
      <c r="D68032" s="4"/>
    </row>
    <row r="68033" spans="4:4" x14ac:dyDescent="0.3">
      <c r="D68033" s="4"/>
    </row>
    <row r="68034" spans="4:4" x14ac:dyDescent="0.3">
      <c r="D68034" s="4"/>
    </row>
    <row r="68035" spans="4:4" x14ac:dyDescent="0.3">
      <c r="D68035" s="4"/>
    </row>
    <row r="68036" spans="4:4" x14ac:dyDescent="0.3">
      <c r="D68036" s="4"/>
    </row>
    <row r="68037" spans="4:4" x14ac:dyDescent="0.3">
      <c r="D68037" s="4"/>
    </row>
    <row r="68038" spans="4:4" x14ac:dyDescent="0.3">
      <c r="D68038" s="4"/>
    </row>
    <row r="68039" spans="4:4" x14ac:dyDescent="0.3">
      <c r="D68039" s="4"/>
    </row>
    <row r="68040" spans="4:4" x14ac:dyDescent="0.3">
      <c r="D68040" s="4"/>
    </row>
    <row r="68041" spans="4:4" x14ac:dyDescent="0.3">
      <c r="D68041" s="4"/>
    </row>
    <row r="68042" spans="4:4" x14ac:dyDescent="0.3">
      <c r="D68042" s="4"/>
    </row>
    <row r="68043" spans="4:4" x14ac:dyDescent="0.3">
      <c r="D68043" s="4"/>
    </row>
    <row r="68044" spans="4:4" x14ac:dyDescent="0.3">
      <c r="D68044" s="4"/>
    </row>
    <row r="68045" spans="4:4" x14ac:dyDescent="0.3">
      <c r="D68045" s="4"/>
    </row>
    <row r="68046" spans="4:4" x14ac:dyDescent="0.3">
      <c r="D68046" s="4"/>
    </row>
    <row r="68047" spans="4:4" x14ac:dyDescent="0.3">
      <c r="D68047" s="4"/>
    </row>
    <row r="68048" spans="4:4" x14ac:dyDescent="0.3">
      <c r="D68048" s="4"/>
    </row>
    <row r="68049" spans="4:4" x14ac:dyDescent="0.3">
      <c r="D68049" s="4"/>
    </row>
    <row r="68050" spans="4:4" x14ac:dyDescent="0.3">
      <c r="D68050" s="4"/>
    </row>
    <row r="68051" spans="4:4" x14ac:dyDescent="0.3">
      <c r="D68051" s="4"/>
    </row>
    <row r="68052" spans="4:4" x14ac:dyDescent="0.3">
      <c r="D68052" s="4"/>
    </row>
    <row r="68053" spans="4:4" x14ac:dyDescent="0.3">
      <c r="D68053" s="4"/>
    </row>
    <row r="68054" spans="4:4" x14ac:dyDescent="0.3">
      <c r="D68054" s="4"/>
    </row>
    <row r="68055" spans="4:4" x14ac:dyDescent="0.3">
      <c r="D68055" s="4"/>
    </row>
    <row r="68056" spans="4:4" x14ac:dyDescent="0.3">
      <c r="D68056" s="4"/>
    </row>
    <row r="68057" spans="4:4" x14ac:dyDescent="0.3">
      <c r="D68057" s="4"/>
    </row>
    <row r="68058" spans="4:4" x14ac:dyDescent="0.3">
      <c r="D68058" s="4"/>
    </row>
    <row r="68059" spans="4:4" x14ac:dyDescent="0.3">
      <c r="D68059" s="4"/>
    </row>
    <row r="68060" spans="4:4" x14ac:dyDescent="0.3">
      <c r="D68060" s="4"/>
    </row>
    <row r="68061" spans="4:4" x14ac:dyDescent="0.3">
      <c r="D68061" s="4"/>
    </row>
    <row r="68062" spans="4:4" x14ac:dyDescent="0.3">
      <c r="D68062" s="4"/>
    </row>
    <row r="68063" spans="4:4" x14ac:dyDescent="0.3">
      <c r="D68063" s="4"/>
    </row>
    <row r="68064" spans="4:4" x14ac:dyDescent="0.3">
      <c r="D68064" s="4"/>
    </row>
    <row r="68065" spans="4:4" x14ac:dyDescent="0.3">
      <c r="D68065" s="4"/>
    </row>
    <row r="68066" spans="4:4" x14ac:dyDescent="0.3">
      <c r="D68066" s="4"/>
    </row>
    <row r="68067" spans="4:4" x14ac:dyDescent="0.3">
      <c r="D68067" s="4"/>
    </row>
    <row r="68068" spans="4:4" x14ac:dyDescent="0.3">
      <c r="D68068" s="4"/>
    </row>
    <row r="68069" spans="4:4" x14ac:dyDescent="0.3">
      <c r="D68069" s="4"/>
    </row>
    <row r="68070" spans="4:4" x14ac:dyDescent="0.3">
      <c r="D68070" s="4"/>
    </row>
    <row r="68071" spans="4:4" x14ac:dyDescent="0.3">
      <c r="D68071" s="4"/>
    </row>
    <row r="68072" spans="4:4" x14ac:dyDescent="0.3">
      <c r="D68072" s="4"/>
    </row>
    <row r="68073" spans="4:4" x14ac:dyDescent="0.3">
      <c r="D68073" s="4"/>
    </row>
    <row r="68074" spans="4:4" x14ac:dyDescent="0.3">
      <c r="D68074" s="4"/>
    </row>
    <row r="68075" spans="4:4" x14ac:dyDescent="0.3">
      <c r="D68075" s="4"/>
    </row>
    <row r="68076" spans="4:4" x14ac:dyDescent="0.3">
      <c r="D68076" s="4"/>
    </row>
    <row r="68077" spans="4:4" x14ac:dyDescent="0.3">
      <c r="D68077" s="4"/>
    </row>
    <row r="68078" spans="4:4" x14ac:dyDescent="0.3">
      <c r="D68078" s="4"/>
    </row>
    <row r="68079" spans="4:4" x14ac:dyDescent="0.3">
      <c r="D68079" s="4"/>
    </row>
    <row r="68080" spans="4:4" x14ac:dyDescent="0.3">
      <c r="D68080" s="4"/>
    </row>
    <row r="68081" spans="4:4" x14ac:dyDescent="0.3">
      <c r="D68081" s="4"/>
    </row>
    <row r="68082" spans="4:4" x14ac:dyDescent="0.3">
      <c r="D68082" s="4"/>
    </row>
    <row r="68083" spans="4:4" x14ac:dyDescent="0.3">
      <c r="D68083" s="4"/>
    </row>
    <row r="68084" spans="4:4" x14ac:dyDescent="0.3">
      <c r="D68084" s="4"/>
    </row>
    <row r="68085" spans="4:4" x14ac:dyDescent="0.3">
      <c r="D68085" s="4"/>
    </row>
    <row r="68086" spans="4:4" x14ac:dyDescent="0.3">
      <c r="D68086" s="4"/>
    </row>
    <row r="68087" spans="4:4" x14ac:dyDescent="0.3">
      <c r="D68087" s="4"/>
    </row>
    <row r="68088" spans="4:4" x14ac:dyDescent="0.3">
      <c r="D68088" s="4"/>
    </row>
    <row r="68089" spans="4:4" x14ac:dyDescent="0.3">
      <c r="D68089" s="4"/>
    </row>
    <row r="68090" spans="4:4" x14ac:dyDescent="0.3">
      <c r="D68090" s="4"/>
    </row>
    <row r="68091" spans="4:4" x14ac:dyDescent="0.3">
      <c r="D68091" s="4"/>
    </row>
    <row r="68092" spans="4:4" x14ac:dyDescent="0.3">
      <c r="D68092" s="4"/>
    </row>
    <row r="68093" spans="4:4" x14ac:dyDescent="0.3">
      <c r="D68093" s="4"/>
    </row>
    <row r="68094" spans="4:4" x14ac:dyDescent="0.3">
      <c r="D68094" s="4"/>
    </row>
    <row r="68095" spans="4:4" x14ac:dyDescent="0.3">
      <c r="D68095" s="4"/>
    </row>
    <row r="68096" spans="4:4" x14ac:dyDescent="0.3">
      <c r="D68096" s="4"/>
    </row>
    <row r="68097" spans="4:4" x14ac:dyDescent="0.3">
      <c r="D68097" s="4"/>
    </row>
    <row r="68098" spans="4:4" x14ac:dyDescent="0.3">
      <c r="D68098" s="4"/>
    </row>
    <row r="68099" spans="4:4" x14ac:dyDescent="0.3">
      <c r="D68099" s="4"/>
    </row>
    <row r="68100" spans="4:4" x14ac:dyDescent="0.3">
      <c r="D68100" s="4"/>
    </row>
    <row r="68101" spans="4:4" x14ac:dyDescent="0.3">
      <c r="D68101" s="4"/>
    </row>
    <row r="68102" spans="4:4" x14ac:dyDescent="0.3">
      <c r="D68102" s="4"/>
    </row>
    <row r="68103" spans="4:4" x14ac:dyDescent="0.3">
      <c r="D68103" s="4"/>
    </row>
    <row r="68104" spans="4:4" x14ac:dyDescent="0.3">
      <c r="D68104" s="4"/>
    </row>
    <row r="68105" spans="4:4" x14ac:dyDescent="0.3">
      <c r="D68105" s="4"/>
    </row>
    <row r="68106" spans="4:4" x14ac:dyDescent="0.3">
      <c r="D68106" s="4"/>
    </row>
    <row r="68107" spans="4:4" x14ac:dyDescent="0.3">
      <c r="D68107" s="4"/>
    </row>
    <row r="68108" spans="4:4" x14ac:dyDescent="0.3">
      <c r="D68108" s="4"/>
    </row>
    <row r="68109" spans="4:4" x14ac:dyDescent="0.3">
      <c r="D68109" s="4"/>
    </row>
    <row r="68110" spans="4:4" x14ac:dyDescent="0.3">
      <c r="D68110" s="4"/>
    </row>
    <row r="68111" spans="4:4" x14ac:dyDescent="0.3">
      <c r="D68111" s="4"/>
    </row>
    <row r="68112" spans="4:4" x14ac:dyDescent="0.3">
      <c r="D68112" s="4"/>
    </row>
    <row r="68113" spans="4:4" x14ac:dyDescent="0.3">
      <c r="D68113" s="4"/>
    </row>
    <row r="68114" spans="4:4" x14ac:dyDescent="0.3">
      <c r="D68114" s="4"/>
    </row>
    <row r="68115" spans="4:4" x14ac:dyDescent="0.3">
      <c r="D68115" s="4"/>
    </row>
    <row r="68116" spans="4:4" x14ac:dyDescent="0.3">
      <c r="D68116" s="4"/>
    </row>
    <row r="68117" spans="4:4" x14ac:dyDescent="0.3">
      <c r="D68117" s="4"/>
    </row>
    <row r="68118" spans="4:4" x14ac:dyDescent="0.3">
      <c r="D68118" s="4"/>
    </row>
    <row r="68119" spans="4:4" x14ac:dyDescent="0.3">
      <c r="D68119" s="4"/>
    </row>
    <row r="68120" spans="4:4" x14ac:dyDescent="0.3">
      <c r="D68120" s="4"/>
    </row>
    <row r="68121" spans="4:4" x14ac:dyDescent="0.3">
      <c r="D68121" s="4"/>
    </row>
    <row r="68122" spans="4:4" x14ac:dyDescent="0.3">
      <c r="D68122" s="4"/>
    </row>
    <row r="68123" spans="4:4" x14ac:dyDescent="0.3">
      <c r="D68123" s="4"/>
    </row>
    <row r="68124" spans="4:4" x14ac:dyDescent="0.3">
      <c r="D68124" s="4"/>
    </row>
    <row r="68125" spans="4:4" x14ac:dyDescent="0.3">
      <c r="D68125" s="4"/>
    </row>
    <row r="68126" spans="4:4" x14ac:dyDescent="0.3">
      <c r="D68126" s="4"/>
    </row>
    <row r="68127" spans="4:4" x14ac:dyDescent="0.3">
      <c r="D68127" s="4"/>
    </row>
    <row r="68128" spans="4:4" x14ac:dyDescent="0.3">
      <c r="D68128" s="4"/>
    </row>
    <row r="68129" spans="4:4" x14ac:dyDescent="0.3">
      <c r="D68129" s="4"/>
    </row>
    <row r="68130" spans="4:4" x14ac:dyDescent="0.3">
      <c r="D68130" s="4"/>
    </row>
    <row r="68131" spans="4:4" x14ac:dyDescent="0.3">
      <c r="D68131" s="4"/>
    </row>
    <row r="68132" spans="4:4" x14ac:dyDescent="0.3">
      <c r="D68132" s="4"/>
    </row>
    <row r="68133" spans="4:4" x14ac:dyDescent="0.3">
      <c r="D68133" s="4"/>
    </row>
    <row r="68134" spans="4:4" x14ac:dyDescent="0.3">
      <c r="D68134" s="4"/>
    </row>
    <row r="68135" spans="4:4" x14ac:dyDescent="0.3">
      <c r="D68135" s="4"/>
    </row>
    <row r="68136" spans="4:4" x14ac:dyDescent="0.3">
      <c r="D68136" s="4"/>
    </row>
    <row r="68137" spans="4:4" x14ac:dyDescent="0.3">
      <c r="D68137" s="4"/>
    </row>
    <row r="68138" spans="4:4" x14ac:dyDescent="0.3">
      <c r="D68138" s="4"/>
    </row>
    <row r="68139" spans="4:4" x14ac:dyDescent="0.3">
      <c r="D68139" s="4"/>
    </row>
    <row r="68140" spans="4:4" x14ac:dyDescent="0.3">
      <c r="D68140" s="4"/>
    </row>
    <row r="68141" spans="4:4" x14ac:dyDescent="0.3">
      <c r="D68141" s="4"/>
    </row>
    <row r="68142" spans="4:4" x14ac:dyDescent="0.3">
      <c r="D68142" s="4"/>
    </row>
    <row r="68143" spans="4:4" x14ac:dyDescent="0.3">
      <c r="D68143" s="4"/>
    </row>
    <row r="68144" spans="4:4" x14ac:dyDescent="0.3">
      <c r="D68144" s="4"/>
    </row>
    <row r="68145" spans="4:4" x14ac:dyDescent="0.3">
      <c r="D68145" s="4"/>
    </row>
    <row r="68146" spans="4:4" x14ac:dyDescent="0.3">
      <c r="D68146" s="4"/>
    </row>
    <row r="68147" spans="4:4" x14ac:dyDescent="0.3">
      <c r="D68147" s="4"/>
    </row>
    <row r="68148" spans="4:4" x14ac:dyDescent="0.3">
      <c r="D68148" s="4"/>
    </row>
    <row r="68149" spans="4:4" x14ac:dyDescent="0.3">
      <c r="D68149" s="4"/>
    </row>
    <row r="68150" spans="4:4" x14ac:dyDescent="0.3">
      <c r="D68150" s="4"/>
    </row>
    <row r="68151" spans="4:4" x14ac:dyDescent="0.3">
      <c r="D68151" s="4"/>
    </row>
    <row r="68152" spans="4:4" x14ac:dyDescent="0.3">
      <c r="D68152" s="4"/>
    </row>
    <row r="68153" spans="4:4" x14ac:dyDescent="0.3">
      <c r="D68153" s="4"/>
    </row>
    <row r="68154" spans="4:4" x14ac:dyDescent="0.3">
      <c r="D68154" s="4"/>
    </row>
    <row r="68155" spans="4:4" x14ac:dyDescent="0.3">
      <c r="D68155" s="4"/>
    </row>
    <row r="68156" spans="4:4" x14ac:dyDescent="0.3">
      <c r="D68156" s="4"/>
    </row>
    <row r="68157" spans="4:4" x14ac:dyDescent="0.3">
      <c r="D68157" s="4"/>
    </row>
    <row r="68158" spans="4:4" x14ac:dyDescent="0.3">
      <c r="D68158" s="4"/>
    </row>
    <row r="68159" spans="4:4" x14ac:dyDescent="0.3">
      <c r="D68159" s="4"/>
    </row>
    <row r="68160" spans="4:4" x14ac:dyDescent="0.3">
      <c r="D68160" s="4"/>
    </row>
    <row r="68161" spans="4:4" x14ac:dyDescent="0.3">
      <c r="D68161" s="4"/>
    </row>
    <row r="68162" spans="4:4" x14ac:dyDescent="0.3">
      <c r="D68162" s="4"/>
    </row>
    <row r="68163" spans="4:4" x14ac:dyDescent="0.3">
      <c r="D68163" s="4"/>
    </row>
    <row r="68164" spans="4:4" x14ac:dyDescent="0.3">
      <c r="D68164" s="4"/>
    </row>
    <row r="68165" spans="4:4" x14ac:dyDescent="0.3">
      <c r="D68165" s="4"/>
    </row>
    <row r="68166" spans="4:4" x14ac:dyDescent="0.3">
      <c r="D68166" s="4"/>
    </row>
    <row r="68167" spans="4:4" x14ac:dyDescent="0.3">
      <c r="D68167" s="4"/>
    </row>
    <row r="68168" spans="4:4" x14ac:dyDescent="0.3">
      <c r="D68168" s="4"/>
    </row>
    <row r="68169" spans="4:4" x14ac:dyDescent="0.3">
      <c r="D68169" s="4"/>
    </row>
    <row r="68170" spans="4:4" x14ac:dyDescent="0.3">
      <c r="D68170" s="4"/>
    </row>
    <row r="68171" spans="4:4" x14ac:dyDescent="0.3">
      <c r="D68171" s="4"/>
    </row>
    <row r="68172" spans="4:4" x14ac:dyDescent="0.3">
      <c r="D68172" s="4"/>
    </row>
    <row r="68173" spans="4:4" x14ac:dyDescent="0.3">
      <c r="D68173" s="4"/>
    </row>
    <row r="68174" spans="4:4" x14ac:dyDescent="0.3">
      <c r="D68174" s="4"/>
    </row>
    <row r="68175" spans="4:4" x14ac:dyDescent="0.3">
      <c r="D68175" s="4"/>
    </row>
    <row r="68176" spans="4:4" x14ac:dyDescent="0.3">
      <c r="D68176" s="4"/>
    </row>
    <row r="68177" spans="4:4" x14ac:dyDescent="0.3">
      <c r="D68177" s="4"/>
    </row>
    <row r="68178" spans="4:4" x14ac:dyDescent="0.3">
      <c r="D68178" s="4"/>
    </row>
    <row r="68179" spans="4:4" x14ac:dyDescent="0.3">
      <c r="D68179" s="4"/>
    </row>
    <row r="68180" spans="4:4" x14ac:dyDescent="0.3">
      <c r="D68180" s="4"/>
    </row>
    <row r="68181" spans="4:4" x14ac:dyDescent="0.3">
      <c r="D68181" s="4"/>
    </row>
    <row r="68182" spans="4:4" x14ac:dyDescent="0.3">
      <c r="D68182" s="4"/>
    </row>
    <row r="68183" spans="4:4" x14ac:dyDescent="0.3">
      <c r="D68183" s="4"/>
    </row>
    <row r="68184" spans="4:4" x14ac:dyDescent="0.3">
      <c r="D68184" s="4"/>
    </row>
    <row r="68185" spans="4:4" x14ac:dyDescent="0.3">
      <c r="D68185" s="4"/>
    </row>
    <row r="68186" spans="4:4" x14ac:dyDescent="0.3">
      <c r="D68186" s="4"/>
    </row>
    <row r="68187" spans="4:4" x14ac:dyDescent="0.3">
      <c r="D68187" s="4"/>
    </row>
    <row r="68188" spans="4:4" x14ac:dyDescent="0.3">
      <c r="D68188" s="4"/>
    </row>
    <row r="68189" spans="4:4" x14ac:dyDescent="0.3">
      <c r="D68189" s="4"/>
    </row>
    <row r="68190" spans="4:4" x14ac:dyDescent="0.3">
      <c r="D68190" s="4"/>
    </row>
    <row r="68191" spans="4:4" x14ac:dyDescent="0.3">
      <c r="D68191" s="4"/>
    </row>
    <row r="68192" spans="4:4" x14ac:dyDescent="0.3">
      <c r="D68192" s="4"/>
    </row>
    <row r="68193" spans="4:4" x14ac:dyDescent="0.3">
      <c r="D68193" s="4"/>
    </row>
    <row r="68194" spans="4:4" x14ac:dyDescent="0.3">
      <c r="D68194" s="4"/>
    </row>
    <row r="68195" spans="4:4" x14ac:dyDescent="0.3">
      <c r="D68195" s="4"/>
    </row>
    <row r="68196" spans="4:4" x14ac:dyDescent="0.3">
      <c r="D68196" s="4"/>
    </row>
    <row r="68197" spans="4:4" x14ac:dyDescent="0.3">
      <c r="D68197" s="4"/>
    </row>
    <row r="68198" spans="4:4" x14ac:dyDescent="0.3">
      <c r="D68198" s="4"/>
    </row>
    <row r="68199" spans="4:4" x14ac:dyDescent="0.3">
      <c r="D68199" s="4"/>
    </row>
    <row r="68200" spans="4:4" x14ac:dyDescent="0.3">
      <c r="D68200" s="4"/>
    </row>
    <row r="68201" spans="4:4" x14ac:dyDescent="0.3">
      <c r="D68201" s="4"/>
    </row>
    <row r="68202" spans="4:4" x14ac:dyDescent="0.3">
      <c r="D68202" s="4"/>
    </row>
    <row r="68203" spans="4:4" x14ac:dyDescent="0.3">
      <c r="D68203" s="4"/>
    </row>
    <row r="68204" spans="4:4" x14ac:dyDescent="0.3">
      <c r="D68204" s="4"/>
    </row>
    <row r="68205" spans="4:4" x14ac:dyDescent="0.3">
      <c r="D68205" s="4"/>
    </row>
    <row r="68206" spans="4:4" x14ac:dyDescent="0.3">
      <c r="D68206" s="4"/>
    </row>
    <row r="68207" spans="4:4" x14ac:dyDescent="0.3">
      <c r="D68207" s="4"/>
    </row>
    <row r="68208" spans="4:4" x14ac:dyDescent="0.3">
      <c r="D68208" s="4"/>
    </row>
    <row r="68209" spans="4:4" x14ac:dyDescent="0.3">
      <c r="D68209" s="4"/>
    </row>
    <row r="68210" spans="4:4" x14ac:dyDescent="0.3">
      <c r="D68210" s="4"/>
    </row>
    <row r="68211" spans="4:4" x14ac:dyDescent="0.3">
      <c r="D68211" s="4"/>
    </row>
    <row r="68212" spans="4:4" x14ac:dyDescent="0.3">
      <c r="D68212" s="4"/>
    </row>
    <row r="68213" spans="4:4" x14ac:dyDescent="0.3">
      <c r="D68213" s="4"/>
    </row>
    <row r="68214" spans="4:4" x14ac:dyDescent="0.3">
      <c r="D68214" s="4"/>
    </row>
    <row r="68215" spans="4:4" x14ac:dyDescent="0.3">
      <c r="D68215" s="4"/>
    </row>
    <row r="68216" spans="4:4" x14ac:dyDescent="0.3">
      <c r="D68216" s="4"/>
    </row>
    <row r="68217" spans="4:4" x14ac:dyDescent="0.3">
      <c r="D68217" s="4"/>
    </row>
    <row r="68218" spans="4:4" x14ac:dyDescent="0.3">
      <c r="D68218" s="4"/>
    </row>
    <row r="68219" spans="4:4" x14ac:dyDescent="0.3">
      <c r="D68219" s="4"/>
    </row>
    <row r="68220" spans="4:4" x14ac:dyDescent="0.3">
      <c r="D68220" s="4"/>
    </row>
    <row r="68221" spans="4:4" x14ac:dyDescent="0.3">
      <c r="D68221" s="4"/>
    </row>
    <row r="68222" spans="4:4" x14ac:dyDescent="0.3">
      <c r="D68222" s="4"/>
    </row>
    <row r="68223" spans="4:4" x14ac:dyDescent="0.3">
      <c r="D68223" s="4"/>
    </row>
    <row r="68224" spans="4:4" x14ac:dyDescent="0.3">
      <c r="D68224" s="4"/>
    </row>
    <row r="68225" spans="4:4" x14ac:dyDescent="0.3">
      <c r="D68225" s="4"/>
    </row>
    <row r="68226" spans="4:4" x14ac:dyDescent="0.3">
      <c r="D68226" s="4"/>
    </row>
    <row r="68227" spans="4:4" x14ac:dyDescent="0.3">
      <c r="D68227" s="4"/>
    </row>
    <row r="68228" spans="4:4" x14ac:dyDescent="0.3">
      <c r="D68228" s="4"/>
    </row>
    <row r="68229" spans="4:4" x14ac:dyDescent="0.3">
      <c r="D68229" s="4"/>
    </row>
    <row r="68230" spans="4:4" x14ac:dyDescent="0.3">
      <c r="D68230" s="4"/>
    </row>
    <row r="68231" spans="4:4" x14ac:dyDescent="0.3">
      <c r="D68231" s="4"/>
    </row>
    <row r="68232" spans="4:4" x14ac:dyDescent="0.3">
      <c r="D68232" s="4"/>
    </row>
    <row r="68233" spans="4:4" x14ac:dyDescent="0.3">
      <c r="D68233" s="4"/>
    </row>
    <row r="68234" spans="4:4" x14ac:dyDescent="0.3">
      <c r="D68234" s="4"/>
    </row>
    <row r="68235" spans="4:4" x14ac:dyDescent="0.3">
      <c r="D68235" s="4"/>
    </row>
    <row r="68236" spans="4:4" x14ac:dyDescent="0.3">
      <c r="D68236" s="4"/>
    </row>
    <row r="68237" spans="4:4" x14ac:dyDescent="0.3">
      <c r="D68237" s="4"/>
    </row>
    <row r="68238" spans="4:4" x14ac:dyDescent="0.3">
      <c r="D68238" s="4"/>
    </row>
    <row r="68239" spans="4:4" x14ac:dyDescent="0.3">
      <c r="D68239" s="4"/>
    </row>
    <row r="68240" spans="4:4" x14ac:dyDescent="0.3">
      <c r="D68240" s="4"/>
    </row>
    <row r="68241" spans="4:4" x14ac:dyDescent="0.3">
      <c r="D68241" s="4"/>
    </row>
    <row r="68242" spans="4:4" x14ac:dyDescent="0.3">
      <c r="D68242" s="4"/>
    </row>
    <row r="68243" spans="4:4" x14ac:dyDescent="0.3">
      <c r="D68243" s="4"/>
    </row>
    <row r="68244" spans="4:4" x14ac:dyDescent="0.3">
      <c r="D68244" s="4"/>
    </row>
    <row r="68245" spans="4:4" x14ac:dyDescent="0.3">
      <c r="D68245" s="4"/>
    </row>
    <row r="68246" spans="4:4" x14ac:dyDescent="0.3">
      <c r="D68246" s="4"/>
    </row>
    <row r="68247" spans="4:4" x14ac:dyDescent="0.3">
      <c r="D68247" s="4"/>
    </row>
    <row r="68248" spans="4:4" x14ac:dyDescent="0.3">
      <c r="D68248" s="4"/>
    </row>
    <row r="68249" spans="4:4" x14ac:dyDescent="0.3">
      <c r="D68249" s="4"/>
    </row>
    <row r="68250" spans="4:4" x14ac:dyDescent="0.3">
      <c r="D68250" s="4"/>
    </row>
    <row r="68251" spans="4:4" x14ac:dyDescent="0.3">
      <c r="D68251" s="4"/>
    </row>
    <row r="68252" spans="4:4" x14ac:dyDescent="0.3">
      <c r="D68252" s="4"/>
    </row>
    <row r="68253" spans="4:4" x14ac:dyDescent="0.3">
      <c r="D68253" s="4"/>
    </row>
    <row r="68254" spans="4:4" x14ac:dyDescent="0.3">
      <c r="D68254" s="4"/>
    </row>
    <row r="68255" spans="4:4" x14ac:dyDescent="0.3">
      <c r="D68255" s="4"/>
    </row>
    <row r="68256" spans="4:4" x14ac:dyDescent="0.3">
      <c r="D68256" s="4"/>
    </row>
    <row r="68257" spans="4:4" x14ac:dyDescent="0.3">
      <c r="D68257" s="4"/>
    </row>
    <row r="68258" spans="4:4" x14ac:dyDescent="0.3">
      <c r="D68258" s="4"/>
    </row>
    <row r="68259" spans="4:4" x14ac:dyDescent="0.3">
      <c r="D68259" s="4"/>
    </row>
    <row r="68260" spans="4:4" x14ac:dyDescent="0.3">
      <c r="D68260" s="4"/>
    </row>
    <row r="68261" spans="4:4" x14ac:dyDescent="0.3">
      <c r="D68261" s="4"/>
    </row>
    <row r="68262" spans="4:4" x14ac:dyDescent="0.3">
      <c r="D68262" s="4"/>
    </row>
    <row r="68263" spans="4:4" x14ac:dyDescent="0.3">
      <c r="D68263" s="4"/>
    </row>
    <row r="68264" spans="4:4" x14ac:dyDescent="0.3">
      <c r="D68264" s="4"/>
    </row>
    <row r="68265" spans="4:4" x14ac:dyDescent="0.3">
      <c r="D68265" s="4"/>
    </row>
    <row r="68266" spans="4:4" x14ac:dyDescent="0.3">
      <c r="D68266" s="4"/>
    </row>
    <row r="68267" spans="4:4" x14ac:dyDescent="0.3">
      <c r="D68267" s="4"/>
    </row>
    <row r="68268" spans="4:4" x14ac:dyDescent="0.3">
      <c r="D68268" s="4"/>
    </row>
    <row r="68269" spans="4:4" x14ac:dyDescent="0.3">
      <c r="D68269" s="4"/>
    </row>
    <row r="68270" spans="4:4" x14ac:dyDescent="0.3">
      <c r="D68270" s="4"/>
    </row>
    <row r="68271" spans="4:4" x14ac:dyDescent="0.3">
      <c r="D68271" s="4"/>
    </row>
    <row r="68272" spans="4:4" x14ac:dyDescent="0.3">
      <c r="D68272" s="4"/>
    </row>
    <row r="68273" spans="4:4" x14ac:dyDescent="0.3">
      <c r="D68273" s="4"/>
    </row>
    <row r="68274" spans="4:4" x14ac:dyDescent="0.3">
      <c r="D68274" s="4"/>
    </row>
    <row r="68275" spans="4:4" x14ac:dyDescent="0.3">
      <c r="D68275" s="4"/>
    </row>
    <row r="68276" spans="4:4" x14ac:dyDescent="0.3">
      <c r="D68276" s="4"/>
    </row>
    <row r="68277" spans="4:4" x14ac:dyDescent="0.3">
      <c r="D68277" s="4"/>
    </row>
    <row r="68278" spans="4:4" x14ac:dyDescent="0.3">
      <c r="D68278" s="4"/>
    </row>
    <row r="68279" spans="4:4" x14ac:dyDescent="0.3">
      <c r="D68279" s="4"/>
    </row>
    <row r="68280" spans="4:4" x14ac:dyDescent="0.3">
      <c r="D68280" s="4"/>
    </row>
    <row r="68281" spans="4:4" x14ac:dyDescent="0.3">
      <c r="D68281" s="4"/>
    </row>
    <row r="68282" spans="4:4" x14ac:dyDescent="0.3">
      <c r="D68282" s="4"/>
    </row>
    <row r="68283" spans="4:4" x14ac:dyDescent="0.3">
      <c r="D68283" s="4"/>
    </row>
    <row r="68284" spans="4:4" x14ac:dyDescent="0.3">
      <c r="D68284" s="4"/>
    </row>
    <row r="68285" spans="4:4" x14ac:dyDescent="0.3">
      <c r="D68285" s="4"/>
    </row>
    <row r="68286" spans="4:4" x14ac:dyDescent="0.3">
      <c r="D68286" s="4"/>
    </row>
    <row r="68287" spans="4:4" x14ac:dyDescent="0.3">
      <c r="D68287" s="4"/>
    </row>
    <row r="68288" spans="4:4" x14ac:dyDescent="0.3">
      <c r="D68288" s="4"/>
    </row>
    <row r="68289" spans="4:4" x14ac:dyDescent="0.3">
      <c r="D68289" s="4"/>
    </row>
    <row r="68290" spans="4:4" x14ac:dyDescent="0.3">
      <c r="D68290" s="4"/>
    </row>
    <row r="68291" spans="4:4" x14ac:dyDescent="0.3">
      <c r="D68291" s="4"/>
    </row>
    <row r="68292" spans="4:4" x14ac:dyDescent="0.3">
      <c r="D68292" s="4"/>
    </row>
    <row r="68293" spans="4:4" x14ac:dyDescent="0.3">
      <c r="D68293" s="4"/>
    </row>
    <row r="68294" spans="4:4" x14ac:dyDescent="0.3">
      <c r="D68294" s="4"/>
    </row>
    <row r="68295" spans="4:4" x14ac:dyDescent="0.3">
      <c r="D68295" s="4"/>
    </row>
    <row r="68296" spans="4:4" x14ac:dyDescent="0.3">
      <c r="D68296" s="4"/>
    </row>
    <row r="68297" spans="4:4" x14ac:dyDescent="0.3">
      <c r="D68297" s="4"/>
    </row>
    <row r="68298" spans="4:4" x14ac:dyDescent="0.3">
      <c r="D68298" s="4"/>
    </row>
    <row r="68299" spans="4:4" x14ac:dyDescent="0.3">
      <c r="D68299" s="4"/>
    </row>
    <row r="68300" spans="4:4" x14ac:dyDescent="0.3">
      <c r="D68300" s="4"/>
    </row>
    <row r="68301" spans="4:4" x14ac:dyDescent="0.3">
      <c r="D68301" s="4"/>
    </row>
    <row r="68302" spans="4:4" x14ac:dyDescent="0.3">
      <c r="D68302" s="4"/>
    </row>
    <row r="68303" spans="4:4" x14ac:dyDescent="0.3">
      <c r="D68303" s="4"/>
    </row>
    <row r="68304" spans="4:4" x14ac:dyDescent="0.3">
      <c r="D68304" s="4"/>
    </row>
    <row r="68305" spans="4:4" x14ac:dyDescent="0.3">
      <c r="D68305" s="4"/>
    </row>
    <row r="68306" spans="4:4" x14ac:dyDescent="0.3">
      <c r="D68306" s="4"/>
    </row>
    <row r="68307" spans="4:4" x14ac:dyDescent="0.3">
      <c r="D68307" s="4"/>
    </row>
    <row r="68308" spans="4:4" x14ac:dyDescent="0.3">
      <c r="D68308" s="4"/>
    </row>
    <row r="68309" spans="4:4" x14ac:dyDescent="0.3">
      <c r="D68309" s="4"/>
    </row>
    <row r="68310" spans="4:4" x14ac:dyDescent="0.3">
      <c r="D68310" s="4"/>
    </row>
    <row r="68311" spans="4:4" x14ac:dyDescent="0.3">
      <c r="D68311" s="4"/>
    </row>
    <row r="68312" spans="4:4" x14ac:dyDescent="0.3">
      <c r="D68312" s="4"/>
    </row>
    <row r="68313" spans="4:4" x14ac:dyDescent="0.3">
      <c r="D68313" s="4"/>
    </row>
    <row r="68314" spans="4:4" x14ac:dyDescent="0.3">
      <c r="D68314" s="4"/>
    </row>
    <row r="68315" spans="4:4" x14ac:dyDescent="0.3">
      <c r="D68315" s="4"/>
    </row>
    <row r="68316" spans="4:4" x14ac:dyDescent="0.3">
      <c r="D68316" s="4"/>
    </row>
    <row r="68317" spans="4:4" x14ac:dyDescent="0.3">
      <c r="D68317" s="4"/>
    </row>
    <row r="68318" spans="4:4" x14ac:dyDescent="0.3">
      <c r="D68318" s="4"/>
    </row>
    <row r="68319" spans="4:4" x14ac:dyDescent="0.3">
      <c r="D68319" s="4"/>
    </row>
    <row r="68320" spans="4:4" x14ac:dyDescent="0.3">
      <c r="D68320" s="4"/>
    </row>
    <row r="68321" spans="4:4" x14ac:dyDescent="0.3">
      <c r="D68321" s="4"/>
    </row>
    <row r="68322" spans="4:4" x14ac:dyDescent="0.3">
      <c r="D68322" s="4"/>
    </row>
    <row r="68323" spans="4:4" x14ac:dyDescent="0.3">
      <c r="D68323" s="4"/>
    </row>
    <row r="68324" spans="4:4" x14ac:dyDescent="0.3">
      <c r="D68324" s="4"/>
    </row>
    <row r="68325" spans="4:4" x14ac:dyDescent="0.3">
      <c r="D68325" s="4"/>
    </row>
    <row r="68326" spans="4:4" x14ac:dyDescent="0.3">
      <c r="D68326" s="4"/>
    </row>
    <row r="68327" spans="4:4" x14ac:dyDescent="0.3">
      <c r="D68327" s="4"/>
    </row>
    <row r="68328" spans="4:4" x14ac:dyDescent="0.3">
      <c r="D68328" s="4"/>
    </row>
    <row r="68329" spans="4:4" x14ac:dyDescent="0.3">
      <c r="D68329" s="4"/>
    </row>
    <row r="68330" spans="4:4" x14ac:dyDescent="0.3">
      <c r="D68330" s="4"/>
    </row>
    <row r="68331" spans="4:4" x14ac:dyDescent="0.3">
      <c r="D68331" s="4"/>
    </row>
    <row r="68332" spans="4:4" x14ac:dyDescent="0.3">
      <c r="D68332" s="4"/>
    </row>
    <row r="68333" spans="4:4" x14ac:dyDescent="0.3">
      <c r="D68333" s="4"/>
    </row>
    <row r="68334" spans="4:4" x14ac:dyDescent="0.3">
      <c r="D68334" s="4"/>
    </row>
    <row r="68335" spans="4:4" x14ac:dyDescent="0.3">
      <c r="D68335" s="4"/>
    </row>
    <row r="68336" spans="4:4" x14ac:dyDescent="0.3">
      <c r="D68336" s="4"/>
    </row>
    <row r="68337" spans="4:4" x14ac:dyDescent="0.3">
      <c r="D68337" s="4"/>
    </row>
    <row r="68338" spans="4:4" x14ac:dyDescent="0.3">
      <c r="D68338" s="4"/>
    </row>
    <row r="68339" spans="4:4" x14ac:dyDescent="0.3">
      <c r="D68339" s="4"/>
    </row>
    <row r="68340" spans="4:4" x14ac:dyDescent="0.3">
      <c r="D68340" s="4"/>
    </row>
    <row r="68341" spans="4:4" x14ac:dyDescent="0.3">
      <c r="D68341" s="4"/>
    </row>
    <row r="68342" spans="4:4" x14ac:dyDescent="0.3">
      <c r="D68342" s="4"/>
    </row>
    <row r="68343" spans="4:4" x14ac:dyDescent="0.3">
      <c r="D68343" s="4"/>
    </row>
    <row r="68344" spans="4:4" x14ac:dyDescent="0.3">
      <c r="D68344" s="4"/>
    </row>
    <row r="68345" spans="4:4" x14ac:dyDescent="0.3">
      <c r="D68345" s="4"/>
    </row>
    <row r="68346" spans="4:4" x14ac:dyDescent="0.3">
      <c r="D68346" s="4"/>
    </row>
    <row r="68347" spans="4:4" x14ac:dyDescent="0.3">
      <c r="D68347" s="4"/>
    </row>
    <row r="68348" spans="4:4" x14ac:dyDescent="0.3">
      <c r="D68348" s="4"/>
    </row>
    <row r="68349" spans="4:4" x14ac:dyDescent="0.3">
      <c r="D68349" s="4"/>
    </row>
    <row r="68350" spans="4:4" x14ac:dyDescent="0.3">
      <c r="D68350" s="4"/>
    </row>
    <row r="68351" spans="4:4" x14ac:dyDescent="0.3">
      <c r="D68351" s="4"/>
    </row>
    <row r="68352" spans="4:4" x14ac:dyDescent="0.3">
      <c r="D68352" s="4"/>
    </row>
    <row r="68353" spans="4:4" x14ac:dyDescent="0.3">
      <c r="D68353" s="4"/>
    </row>
    <row r="68354" spans="4:4" x14ac:dyDescent="0.3">
      <c r="D68354" s="4"/>
    </row>
    <row r="68355" spans="4:4" x14ac:dyDescent="0.3">
      <c r="D68355" s="4"/>
    </row>
    <row r="68356" spans="4:4" x14ac:dyDescent="0.3">
      <c r="D68356" s="4"/>
    </row>
    <row r="68357" spans="4:4" x14ac:dyDescent="0.3">
      <c r="D68357" s="4"/>
    </row>
    <row r="68358" spans="4:4" x14ac:dyDescent="0.3">
      <c r="D68358" s="4"/>
    </row>
    <row r="68359" spans="4:4" x14ac:dyDescent="0.3">
      <c r="D68359" s="4"/>
    </row>
    <row r="68360" spans="4:4" x14ac:dyDescent="0.3">
      <c r="D68360" s="4"/>
    </row>
    <row r="68361" spans="4:4" x14ac:dyDescent="0.3">
      <c r="D68361" s="4"/>
    </row>
    <row r="68362" spans="4:4" x14ac:dyDescent="0.3">
      <c r="D68362" s="4"/>
    </row>
    <row r="68363" spans="4:4" x14ac:dyDescent="0.3">
      <c r="D68363" s="4"/>
    </row>
    <row r="68364" spans="4:4" x14ac:dyDescent="0.3">
      <c r="D68364" s="4"/>
    </row>
    <row r="68365" spans="4:4" x14ac:dyDescent="0.3">
      <c r="D68365" s="4"/>
    </row>
    <row r="68366" spans="4:4" x14ac:dyDescent="0.3">
      <c r="D68366" s="4"/>
    </row>
    <row r="68367" spans="4:4" x14ac:dyDescent="0.3">
      <c r="D68367" s="4"/>
    </row>
    <row r="68368" spans="4:4" x14ac:dyDescent="0.3">
      <c r="D68368" s="4"/>
    </row>
    <row r="68369" spans="4:4" x14ac:dyDescent="0.3">
      <c r="D68369" s="4"/>
    </row>
    <row r="68370" spans="4:4" x14ac:dyDescent="0.3">
      <c r="D68370" s="4"/>
    </row>
    <row r="68371" spans="4:4" x14ac:dyDescent="0.3">
      <c r="D68371" s="4"/>
    </row>
    <row r="68372" spans="4:4" x14ac:dyDescent="0.3">
      <c r="D68372" s="4"/>
    </row>
    <row r="68373" spans="4:4" x14ac:dyDescent="0.3">
      <c r="D68373" s="4"/>
    </row>
    <row r="68374" spans="4:4" x14ac:dyDescent="0.3">
      <c r="D68374" s="4"/>
    </row>
    <row r="68375" spans="4:4" x14ac:dyDescent="0.3">
      <c r="D68375" s="4"/>
    </row>
    <row r="68376" spans="4:4" x14ac:dyDescent="0.3">
      <c r="D68376" s="4"/>
    </row>
    <row r="68377" spans="4:4" x14ac:dyDescent="0.3">
      <c r="D68377" s="4"/>
    </row>
    <row r="68378" spans="4:4" x14ac:dyDescent="0.3">
      <c r="D68378" s="4"/>
    </row>
    <row r="68379" spans="4:4" x14ac:dyDescent="0.3">
      <c r="D68379" s="4"/>
    </row>
    <row r="68380" spans="4:4" x14ac:dyDescent="0.3">
      <c r="D68380" s="4"/>
    </row>
    <row r="68381" spans="4:4" x14ac:dyDescent="0.3">
      <c r="D68381" s="4"/>
    </row>
    <row r="68382" spans="4:4" x14ac:dyDescent="0.3">
      <c r="D68382" s="4"/>
    </row>
    <row r="68383" spans="4:4" x14ac:dyDescent="0.3">
      <c r="D68383" s="4"/>
    </row>
    <row r="68384" spans="4:4" x14ac:dyDescent="0.3">
      <c r="D68384" s="4"/>
    </row>
    <row r="68385" spans="4:4" x14ac:dyDescent="0.3">
      <c r="D68385" s="4"/>
    </row>
    <row r="68386" spans="4:4" x14ac:dyDescent="0.3">
      <c r="D68386" s="4"/>
    </row>
    <row r="68387" spans="4:4" x14ac:dyDescent="0.3">
      <c r="D68387" s="4"/>
    </row>
    <row r="68388" spans="4:4" x14ac:dyDescent="0.3">
      <c r="D68388" s="4"/>
    </row>
    <row r="68389" spans="4:4" x14ac:dyDescent="0.3">
      <c r="D68389" s="4"/>
    </row>
    <row r="68390" spans="4:4" x14ac:dyDescent="0.3">
      <c r="D68390" s="4"/>
    </row>
    <row r="68391" spans="4:4" x14ac:dyDescent="0.3">
      <c r="D68391" s="4"/>
    </row>
    <row r="68392" spans="4:4" x14ac:dyDescent="0.3">
      <c r="D68392" s="4"/>
    </row>
    <row r="68393" spans="4:4" x14ac:dyDescent="0.3">
      <c r="D68393" s="4"/>
    </row>
    <row r="68394" spans="4:4" x14ac:dyDescent="0.3">
      <c r="D68394" s="4"/>
    </row>
    <row r="68395" spans="4:4" x14ac:dyDescent="0.3">
      <c r="D68395" s="4"/>
    </row>
    <row r="68396" spans="4:4" x14ac:dyDescent="0.3">
      <c r="D68396" s="4"/>
    </row>
    <row r="68397" spans="4:4" x14ac:dyDescent="0.3">
      <c r="D68397" s="4"/>
    </row>
    <row r="68398" spans="4:4" x14ac:dyDescent="0.3">
      <c r="D68398" s="4"/>
    </row>
    <row r="68399" spans="4:4" x14ac:dyDescent="0.3">
      <c r="D68399" s="4"/>
    </row>
    <row r="68400" spans="4:4" x14ac:dyDescent="0.3">
      <c r="D68400" s="4"/>
    </row>
    <row r="68401" spans="4:4" x14ac:dyDescent="0.3">
      <c r="D68401" s="4"/>
    </row>
    <row r="68402" spans="4:4" x14ac:dyDescent="0.3">
      <c r="D68402" s="4"/>
    </row>
    <row r="68403" spans="4:4" x14ac:dyDescent="0.3">
      <c r="D68403" s="4"/>
    </row>
    <row r="68404" spans="4:4" x14ac:dyDescent="0.3">
      <c r="D68404" s="4"/>
    </row>
    <row r="68405" spans="4:4" x14ac:dyDescent="0.3">
      <c r="D68405" s="4"/>
    </row>
    <row r="68406" spans="4:4" x14ac:dyDescent="0.3">
      <c r="D68406" s="4"/>
    </row>
    <row r="68407" spans="4:4" x14ac:dyDescent="0.3">
      <c r="D68407" s="4"/>
    </row>
    <row r="68408" spans="4:4" x14ac:dyDescent="0.3">
      <c r="D68408" s="4"/>
    </row>
    <row r="68409" spans="4:4" x14ac:dyDescent="0.3">
      <c r="D68409" s="4"/>
    </row>
    <row r="68410" spans="4:4" x14ac:dyDescent="0.3">
      <c r="D68410" s="4"/>
    </row>
    <row r="68411" spans="4:4" x14ac:dyDescent="0.3">
      <c r="D68411" s="4"/>
    </row>
    <row r="68412" spans="4:4" x14ac:dyDescent="0.3">
      <c r="D68412" s="4"/>
    </row>
    <row r="68413" spans="4:4" x14ac:dyDescent="0.3">
      <c r="D68413" s="4"/>
    </row>
    <row r="68414" spans="4:4" x14ac:dyDescent="0.3">
      <c r="D68414" s="4"/>
    </row>
    <row r="68415" spans="4:4" x14ac:dyDescent="0.3">
      <c r="D68415" s="4"/>
    </row>
    <row r="68416" spans="4:4" x14ac:dyDescent="0.3">
      <c r="D68416" s="4"/>
    </row>
    <row r="68417" spans="4:4" x14ac:dyDescent="0.3">
      <c r="D68417" s="4"/>
    </row>
    <row r="68418" spans="4:4" x14ac:dyDescent="0.3">
      <c r="D68418" s="4"/>
    </row>
    <row r="68419" spans="4:4" x14ac:dyDescent="0.3">
      <c r="D68419" s="4"/>
    </row>
    <row r="68420" spans="4:4" x14ac:dyDescent="0.3">
      <c r="D68420" s="4"/>
    </row>
    <row r="68421" spans="4:4" x14ac:dyDescent="0.3">
      <c r="D68421" s="4"/>
    </row>
    <row r="68422" spans="4:4" x14ac:dyDescent="0.3">
      <c r="D68422" s="4"/>
    </row>
    <row r="68423" spans="4:4" x14ac:dyDescent="0.3">
      <c r="D68423" s="4"/>
    </row>
    <row r="68424" spans="4:4" x14ac:dyDescent="0.3">
      <c r="D68424" s="4"/>
    </row>
    <row r="68425" spans="4:4" x14ac:dyDescent="0.3">
      <c r="D68425" s="4"/>
    </row>
    <row r="68426" spans="4:4" x14ac:dyDescent="0.3">
      <c r="D68426" s="4"/>
    </row>
    <row r="68427" spans="4:4" x14ac:dyDescent="0.3">
      <c r="D68427" s="4"/>
    </row>
    <row r="68428" spans="4:4" x14ac:dyDescent="0.3">
      <c r="D68428" s="4"/>
    </row>
    <row r="68429" spans="4:4" x14ac:dyDescent="0.3">
      <c r="D68429" s="4"/>
    </row>
    <row r="68430" spans="4:4" x14ac:dyDescent="0.3">
      <c r="D68430" s="4"/>
    </row>
    <row r="68431" spans="4:4" x14ac:dyDescent="0.3">
      <c r="D68431" s="4"/>
    </row>
    <row r="68432" spans="4:4" x14ac:dyDescent="0.3">
      <c r="D68432" s="4"/>
    </row>
    <row r="68433" spans="4:4" x14ac:dyDescent="0.3">
      <c r="D68433" s="4"/>
    </row>
    <row r="68434" spans="4:4" x14ac:dyDescent="0.3">
      <c r="D68434" s="4"/>
    </row>
    <row r="68435" spans="4:4" x14ac:dyDescent="0.3">
      <c r="D68435" s="4"/>
    </row>
    <row r="68436" spans="4:4" x14ac:dyDescent="0.3">
      <c r="D68436" s="4"/>
    </row>
    <row r="68437" spans="4:4" x14ac:dyDescent="0.3">
      <c r="D68437" s="4"/>
    </row>
    <row r="68438" spans="4:4" x14ac:dyDescent="0.3">
      <c r="D68438" s="4"/>
    </row>
    <row r="68439" spans="4:4" x14ac:dyDescent="0.3">
      <c r="D68439" s="4"/>
    </row>
    <row r="68440" spans="4:4" x14ac:dyDescent="0.3">
      <c r="D68440" s="4"/>
    </row>
    <row r="68441" spans="4:4" x14ac:dyDescent="0.3">
      <c r="D68441" s="4"/>
    </row>
    <row r="68442" spans="4:4" x14ac:dyDescent="0.3">
      <c r="D68442" s="4"/>
    </row>
    <row r="68443" spans="4:4" x14ac:dyDescent="0.3">
      <c r="D68443" s="4"/>
    </row>
    <row r="68444" spans="4:4" x14ac:dyDescent="0.3">
      <c r="D68444" s="4"/>
    </row>
    <row r="68445" spans="4:4" x14ac:dyDescent="0.3">
      <c r="D68445" s="4"/>
    </row>
    <row r="68446" spans="4:4" x14ac:dyDescent="0.3">
      <c r="D68446" s="4"/>
    </row>
    <row r="68447" spans="4:4" x14ac:dyDescent="0.3">
      <c r="D68447" s="4"/>
    </row>
    <row r="68448" spans="4:4" x14ac:dyDescent="0.3">
      <c r="D68448" s="4"/>
    </row>
    <row r="68449" spans="4:4" x14ac:dyDescent="0.3">
      <c r="D68449" s="4"/>
    </row>
    <row r="68450" spans="4:4" x14ac:dyDescent="0.3">
      <c r="D68450" s="4"/>
    </row>
    <row r="68451" spans="4:4" x14ac:dyDescent="0.3">
      <c r="D68451" s="4"/>
    </row>
    <row r="68452" spans="4:4" x14ac:dyDescent="0.3">
      <c r="D68452" s="4"/>
    </row>
    <row r="68453" spans="4:4" x14ac:dyDescent="0.3">
      <c r="D68453" s="4"/>
    </row>
    <row r="68454" spans="4:4" x14ac:dyDescent="0.3">
      <c r="D68454" s="4"/>
    </row>
    <row r="68455" spans="4:4" x14ac:dyDescent="0.3">
      <c r="D68455" s="4"/>
    </row>
    <row r="68456" spans="4:4" x14ac:dyDescent="0.3">
      <c r="D68456" s="4"/>
    </row>
    <row r="68457" spans="4:4" x14ac:dyDescent="0.3">
      <c r="D68457" s="4"/>
    </row>
    <row r="68458" spans="4:4" x14ac:dyDescent="0.3">
      <c r="D68458" s="4"/>
    </row>
    <row r="68459" spans="4:4" x14ac:dyDescent="0.3">
      <c r="D68459" s="4"/>
    </row>
    <row r="68460" spans="4:4" x14ac:dyDescent="0.3">
      <c r="D68460" s="4"/>
    </row>
    <row r="68461" spans="4:4" x14ac:dyDescent="0.3">
      <c r="D68461" s="4"/>
    </row>
    <row r="68462" spans="4:4" x14ac:dyDescent="0.3">
      <c r="D68462" s="4"/>
    </row>
    <row r="68463" spans="4:4" x14ac:dyDescent="0.3">
      <c r="D68463" s="4"/>
    </row>
    <row r="68464" spans="4:4" x14ac:dyDescent="0.3">
      <c r="D68464" s="4"/>
    </row>
    <row r="68465" spans="4:4" x14ac:dyDescent="0.3">
      <c r="D68465" s="4"/>
    </row>
    <row r="68466" spans="4:4" x14ac:dyDescent="0.3">
      <c r="D68466" s="4"/>
    </row>
    <row r="68467" spans="4:4" x14ac:dyDescent="0.3">
      <c r="D68467" s="4"/>
    </row>
    <row r="68468" spans="4:4" x14ac:dyDescent="0.3">
      <c r="D68468" s="4"/>
    </row>
    <row r="68469" spans="4:4" x14ac:dyDescent="0.3">
      <c r="D68469" s="4"/>
    </row>
    <row r="68470" spans="4:4" x14ac:dyDescent="0.3">
      <c r="D68470" s="4"/>
    </row>
    <row r="68471" spans="4:4" x14ac:dyDescent="0.3">
      <c r="D68471" s="4"/>
    </row>
    <row r="68472" spans="4:4" x14ac:dyDescent="0.3">
      <c r="D68472" s="4"/>
    </row>
    <row r="68473" spans="4:4" x14ac:dyDescent="0.3">
      <c r="D68473" s="4"/>
    </row>
    <row r="68474" spans="4:4" x14ac:dyDescent="0.3">
      <c r="D68474" s="4"/>
    </row>
    <row r="68475" spans="4:4" x14ac:dyDescent="0.3">
      <c r="D68475" s="4"/>
    </row>
    <row r="68476" spans="4:4" x14ac:dyDescent="0.3">
      <c r="D68476" s="4"/>
    </row>
    <row r="68477" spans="4:4" x14ac:dyDescent="0.3">
      <c r="D68477" s="4"/>
    </row>
    <row r="68478" spans="4:4" x14ac:dyDescent="0.3">
      <c r="D68478" s="4"/>
    </row>
    <row r="68479" spans="4:4" x14ac:dyDescent="0.3">
      <c r="D68479" s="4"/>
    </row>
    <row r="68480" spans="4:4" x14ac:dyDescent="0.3">
      <c r="D68480" s="4"/>
    </row>
    <row r="68481" spans="4:4" x14ac:dyDescent="0.3">
      <c r="D68481" s="4"/>
    </row>
    <row r="68482" spans="4:4" x14ac:dyDescent="0.3">
      <c r="D68482" s="4"/>
    </row>
    <row r="68483" spans="4:4" x14ac:dyDescent="0.3">
      <c r="D68483" s="4"/>
    </row>
    <row r="68484" spans="4:4" x14ac:dyDescent="0.3">
      <c r="D68484" s="4"/>
    </row>
    <row r="68485" spans="4:4" x14ac:dyDescent="0.3">
      <c r="D68485" s="4"/>
    </row>
    <row r="68486" spans="4:4" x14ac:dyDescent="0.3">
      <c r="D68486" s="4"/>
    </row>
    <row r="68487" spans="4:4" x14ac:dyDescent="0.3">
      <c r="D68487" s="4"/>
    </row>
    <row r="68488" spans="4:4" x14ac:dyDescent="0.3">
      <c r="D68488" s="4"/>
    </row>
    <row r="68489" spans="4:4" x14ac:dyDescent="0.3">
      <c r="D68489" s="4"/>
    </row>
    <row r="68490" spans="4:4" x14ac:dyDescent="0.3">
      <c r="D68490" s="4"/>
    </row>
    <row r="68491" spans="4:4" x14ac:dyDescent="0.3">
      <c r="D68491" s="4"/>
    </row>
    <row r="68492" spans="4:4" x14ac:dyDescent="0.3">
      <c r="D68492" s="4"/>
    </row>
    <row r="68493" spans="4:4" x14ac:dyDescent="0.3">
      <c r="D68493" s="4"/>
    </row>
    <row r="68494" spans="4:4" x14ac:dyDescent="0.3">
      <c r="D68494" s="4"/>
    </row>
    <row r="68495" spans="4:4" x14ac:dyDescent="0.3">
      <c r="D68495" s="4"/>
    </row>
    <row r="68496" spans="4:4" x14ac:dyDescent="0.3">
      <c r="D68496" s="4"/>
    </row>
    <row r="68497" spans="4:4" x14ac:dyDescent="0.3">
      <c r="D68497" s="4"/>
    </row>
    <row r="68498" spans="4:4" x14ac:dyDescent="0.3">
      <c r="D68498" s="4"/>
    </row>
    <row r="68499" spans="4:4" x14ac:dyDescent="0.3">
      <c r="D68499" s="4"/>
    </row>
    <row r="68500" spans="4:4" x14ac:dyDescent="0.3">
      <c r="D68500" s="4"/>
    </row>
    <row r="68501" spans="4:4" x14ac:dyDescent="0.3">
      <c r="D68501" s="4"/>
    </row>
    <row r="68502" spans="4:4" x14ac:dyDescent="0.3">
      <c r="D68502" s="4"/>
    </row>
    <row r="68503" spans="4:4" x14ac:dyDescent="0.3">
      <c r="D68503" s="4"/>
    </row>
    <row r="68504" spans="4:4" x14ac:dyDescent="0.3">
      <c r="D68504" s="4"/>
    </row>
    <row r="68505" spans="4:4" x14ac:dyDescent="0.3">
      <c r="D68505" s="4"/>
    </row>
    <row r="68506" spans="4:4" x14ac:dyDescent="0.3">
      <c r="D68506" s="4"/>
    </row>
    <row r="68507" spans="4:4" x14ac:dyDescent="0.3">
      <c r="D68507" s="4"/>
    </row>
    <row r="68508" spans="4:4" x14ac:dyDescent="0.3">
      <c r="D68508" s="4"/>
    </row>
    <row r="68509" spans="4:4" x14ac:dyDescent="0.3">
      <c r="D68509" s="4"/>
    </row>
    <row r="68510" spans="4:4" x14ac:dyDescent="0.3">
      <c r="D68510" s="4"/>
    </row>
    <row r="68511" spans="4:4" x14ac:dyDescent="0.3">
      <c r="D68511" s="4"/>
    </row>
    <row r="68512" spans="4:4" x14ac:dyDescent="0.3">
      <c r="D68512" s="4"/>
    </row>
    <row r="68513" spans="4:4" x14ac:dyDescent="0.3">
      <c r="D68513" s="4"/>
    </row>
    <row r="68514" spans="4:4" x14ac:dyDescent="0.3">
      <c r="D68514" s="4"/>
    </row>
    <row r="68515" spans="4:4" x14ac:dyDescent="0.3">
      <c r="D68515" s="4"/>
    </row>
    <row r="68516" spans="4:4" x14ac:dyDescent="0.3">
      <c r="D68516" s="4"/>
    </row>
    <row r="68517" spans="4:4" x14ac:dyDescent="0.3">
      <c r="D68517" s="4"/>
    </row>
    <row r="68518" spans="4:4" x14ac:dyDescent="0.3">
      <c r="D68518" s="4"/>
    </row>
    <row r="68519" spans="4:4" x14ac:dyDescent="0.3">
      <c r="D68519" s="4"/>
    </row>
    <row r="68520" spans="4:4" x14ac:dyDescent="0.3">
      <c r="D68520" s="4"/>
    </row>
    <row r="68521" spans="4:4" x14ac:dyDescent="0.3">
      <c r="D68521" s="4"/>
    </row>
    <row r="68522" spans="4:4" x14ac:dyDescent="0.3">
      <c r="D68522" s="4"/>
    </row>
    <row r="68523" spans="4:4" x14ac:dyDescent="0.3">
      <c r="D68523" s="4"/>
    </row>
    <row r="68524" spans="4:4" x14ac:dyDescent="0.3">
      <c r="D68524" s="4"/>
    </row>
    <row r="68525" spans="4:4" x14ac:dyDescent="0.3">
      <c r="D68525" s="4"/>
    </row>
    <row r="68526" spans="4:4" x14ac:dyDescent="0.3">
      <c r="D68526" s="4"/>
    </row>
    <row r="68527" spans="4:4" x14ac:dyDescent="0.3">
      <c r="D68527" s="4"/>
    </row>
    <row r="68528" spans="4:4" x14ac:dyDescent="0.3">
      <c r="D68528" s="4"/>
    </row>
    <row r="68529" spans="4:4" x14ac:dyDescent="0.3">
      <c r="D68529" s="4"/>
    </row>
    <row r="68530" spans="4:4" x14ac:dyDescent="0.3">
      <c r="D68530" s="4"/>
    </row>
    <row r="68531" spans="4:4" x14ac:dyDescent="0.3">
      <c r="D68531" s="4"/>
    </row>
    <row r="68532" spans="4:4" x14ac:dyDescent="0.3">
      <c r="D68532" s="4"/>
    </row>
    <row r="68533" spans="4:4" x14ac:dyDescent="0.3">
      <c r="D68533" s="4"/>
    </row>
    <row r="68534" spans="4:4" x14ac:dyDescent="0.3">
      <c r="D68534" s="4"/>
    </row>
    <row r="68535" spans="4:4" x14ac:dyDescent="0.3">
      <c r="D68535" s="4"/>
    </row>
    <row r="68536" spans="4:4" x14ac:dyDescent="0.3">
      <c r="D68536" s="4"/>
    </row>
    <row r="68537" spans="4:4" x14ac:dyDescent="0.3">
      <c r="D68537" s="4"/>
    </row>
    <row r="68538" spans="4:4" x14ac:dyDescent="0.3">
      <c r="D68538" s="4"/>
    </row>
    <row r="68539" spans="4:4" x14ac:dyDescent="0.3">
      <c r="D68539" s="4"/>
    </row>
    <row r="68540" spans="4:4" x14ac:dyDescent="0.3">
      <c r="D68540" s="4"/>
    </row>
    <row r="68541" spans="4:4" x14ac:dyDescent="0.3">
      <c r="D68541" s="4"/>
    </row>
    <row r="68542" spans="4:4" x14ac:dyDescent="0.3">
      <c r="D68542" s="4"/>
    </row>
    <row r="68543" spans="4:4" x14ac:dyDescent="0.3">
      <c r="D68543" s="4"/>
    </row>
    <row r="68544" spans="4:4" x14ac:dyDescent="0.3">
      <c r="D68544" s="4"/>
    </row>
    <row r="68545" spans="4:4" x14ac:dyDescent="0.3">
      <c r="D68545" s="4"/>
    </row>
    <row r="68546" spans="4:4" x14ac:dyDescent="0.3">
      <c r="D68546" s="4"/>
    </row>
    <row r="68547" spans="4:4" x14ac:dyDescent="0.3">
      <c r="D68547" s="4"/>
    </row>
    <row r="68548" spans="4:4" x14ac:dyDescent="0.3">
      <c r="D68548" s="4"/>
    </row>
    <row r="68549" spans="4:4" x14ac:dyDescent="0.3">
      <c r="D68549" s="4"/>
    </row>
    <row r="68550" spans="4:4" x14ac:dyDescent="0.3">
      <c r="D68550" s="4"/>
    </row>
    <row r="68551" spans="4:4" x14ac:dyDescent="0.3">
      <c r="D68551" s="4"/>
    </row>
    <row r="68552" spans="4:4" x14ac:dyDescent="0.3">
      <c r="D68552" s="4"/>
    </row>
    <row r="68553" spans="4:4" x14ac:dyDescent="0.3">
      <c r="D68553" s="4"/>
    </row>
    <row r="68554" spans="4:4" x14ac:dyDescent="0.3">
      <c r="D68554" s="4"/>
    </row>
    <row r="68555" spans="4:4" x14ac:dyDescent="0.3">
      <c r="D68555" s="4"/>
    </row>
    <row r="68556" spans="4:4" x14ac:dyDescent="0.3">
      <c r="D68556" s="4"/>
    </row>
    <row r="68557" spans="4:4" x14ac:dyDescent="0.3">
      <c r="D68557" s="4"/>
    </row>
    <row r="68558" spans="4:4" x14ac:dyDescent="0.3">
      <c r="D68558" s="4"/>
    </row>
    <row r="68559" spans="4:4" x14ac:dyDescent="0.3">
      <c r="D68559" s="4"/>
    </row>
    <row r="68560" spans="4:4" x14ac:dyDescent="0.3">
      <c r="D68560" s="4"/>
    </row>
    <row r="68561" spans="4:4" x14ac:dyDescent="0.3">
      <c r="D68561" s="4"/>
    </row>
    <row r="68562" spans="4:4" x14ac:dyDescent="0.3">
      <c r="D68562" s="4"/>
    </row>
    <row r="68563" spans="4:4" x14ac:dyDescent="0.3">
      <c r="D68563" s="4"/>
    </row>
    <row r="68564" spans="4:4" x14ac:dyDescent="0.3">
      <c r="D68564" s="4"/>
    </row>
    <row r="68565" spans="4:4" x14ac:dyDescent="0.3">
      <c r="D68565" s="4"/>
    </row>
    <row r="68566" spans="4:4" x14ac:dyDescent="0.3">
      <c r="D68566" s="4"/>
    </row>
    <row r="68567" spans="4:4" x14ac:dyDescent="0.3">
      <c r="D68567" s="4"/>
    </row>
    <row r="68568" spans="4:4" x14ac:dyDescent="0.3">
      <c r="D68568" s="4"/>
    </row>
    <row r="68569" spans="4:4" x14ac:dyDescent="0.3">
      <c r="D68569" s="4"/>
    </row>
    <row r="68570" spans="4:4" x14ac:dyDescent="0.3">
      <c r="D68570" s="4"/>
    </row>
    <row r="68571" spans="4:4" x14ac:dyDescent="0.3">
      <c r="D68571" s="4"/>
    </row>
    <row r="68572" spans="4:4" x14ac:dyDescent="0.3">
      <c r="D68572" s="4"/>
    </row>
    <row r="68573" spans="4:4" x14ac:dyDescent="0.3">
      <c r="D68573" s="4"/>
    </row>
    <row r="68574" spans="4:4" x14ac:dyDescent="0.3">
      <c r="D68574" s="4"/>
    </row>
    <row r="68575" spans="4:4" x14ac:dyDescent="0.3">
      <c r="D68575" s="4"/>
    </row>
    <row r="68576" spans="4:4" x14ac:dyDescent="0.3">
      <c r="D68576" s="4"/>
    </row>
    <row r="68577" spans="4:4" x14ac:dyDescent="0.3">
      <c r="D68577" s="4"/>
    </row>
    <row r="68578" spans="4:4" x14ac:dyDescent="0.3">
      <c r="D68578" s="4"/>
    </row>
    <row r="68579" spans="4:4" x14ac:dyDescent="0.3">
      <c r="D68579" s="4"/>
    </row>
    <row r="68580" spans="4:4" x14ac:dyDescent="0.3">
      <c r="D68580" s="4"/>
    </row>
    <row r="68581" spans="4:4" x14ac:dyDescent="0.3">
      <c r="D68581" s="4"/>
    </row>
    <row r="68582" spans="4:4" x14ac:dyDescent="0.3">
      <c r="D68582" s="4"/>
    </row>
    <row r="68583" spans="4:4" x14ac:dyDescent="0.3">
      <c r="D68583" s="4"/>
    </row>
    <row r="68584" spans="4:4" x14ac:dyDescent="0.3">
      <c r="D68584" s="4"/>
    </row>
    <row r="68585" spans="4:4" x14ac:dyDescent="0.3">
      <c r="D68585" s="4"/>
    </row>
    <row r="68586" spans="4:4" x14ac:dyDescent="0.3">
      <c r="D68586" s="4"/>
    </row>
    <row r="68587" spans="4:4" x14ac:dyDescent="0.3">
      <c r="D68587" s="4"/>
    </row>
    <row r="68588" spans="4:4" x14ac:dyDescent="0.3">
      <c r="D68588" s="4"/>
    </row>
    <row r="68589" spans="4:4" x14ac:dyDescent="0.3">
      <c r="D68589" s="4"/>
    </row>
    <row r="68590" spans="4:4" x14ac:dyDescent="0.3">
      <c r="D68590" s="4"/>
    </row>
    <row r="68591" spans="4:4" x14ac:dyDescent="0.3">
      <c r="D68591" s="4"/>
    </row>
    <row r="68592" spans="4:4" x14ac:dyDescent="0.3">
      <c r="D68592" s="4"/>
    </row>
    <row r="68593" spans="4:4" x14ac:dyDescent="0.3">
      <c r="D68593" s="4"/>
    </row>
    <row r="68594" spans="4:4" x14ac:dyDescent="0.3">
      <c r="D68594" s="4"/>
    </row>
    <row r="68595" spans="4:4" x14ac:dyDescent="0.3">
      <c r="D68595" s="4"/>
    </row>
    <row r="68596" spans="4:4" x14ac:dyDescent="0.3">
      <c r="D68596" s="4"/>
    </row>
    <row r="68597" spans="4:4" x14ac:dyDescent="0.3">
      <c r="D68597" s="4"/>
    </row>
    <row r="68598" spans="4:4" x14ac:dyDescent="0.3">
      <c r="D68598" s="4"/>
    </row>
    <row r="68599" spans="4:4" x14ac:dyDescent="0.3">
      <c r="D68599" s="4"/>
    </row>
    <row r="68600" spans="4:4" x14ac:dyDescent="0.3">
      <c r="D68600" s="4"/>
    </row>
    <row r="68601" spans="4:4" x14ac:dyDescent="0.3">
      <c r="D68601" s="4"/>
    </row>
    <row r="68602" spans="4:4" x14ac:dyDescent="0.3">
      <c r="D68602" s="4"/>
    </row>
    <row r="68603" spans="4:4" x14ac:dyDescent="0.3">
      <c r="D68603" s="4"/>
    </row>
    <row r="68604" spans="4:4" x14ac:dyDescent="0.3">
      <c r="D68604" s="4"/>
    </row>
    <row r="68605" spans="4:4" x14ac:dyDescent="0.3">
      <c r="D68605" s="4"/>
    </row>
    <row r="68606" spans="4:4" x14ac:dyDescent="0.3">
      <c r="D68606" s="4"/>
    </row>
    <row r="68607" spans="4:4" x14ac:dyDescent="0.3">
      <c r="D68607" s="4"/>
    </row>
    <row r="68608" spans="4:4" x14ac:dyDescent="0.3">
      <c r="D68608" s="4"/>
    </row>
    <row r="68609" spans="4:4" x14ac:dyDescent="0.3">
      <c r="D68609" s="4"/>
    </row>
    <row r="68610" spans="4:4" x14ac:dyDescent="0.3">
      <c r="D68610" s="4"/>
    </row>
    <row r="68611" spans="4:4" x14ac:dyDescent="0.3">
      <c r="D68611" s="4"/>
    </row>
    <row r="68612" spans="4:4" x14ac:dyDescent="0.3">
      <c r="D68612" s="4"/>
    </row>
    <row r="68613" spans="4:4" x14ac:dyDescent="0.3">
      <c r="D68613" s="4"/>
    </row>
    <row r="68614" spans="4:4" x14ac:dyDescent="0.3">
      <c r="D68614" s="4"/>
    </row>
    <row r="68615" spans="4:4" x14ac:dyDescent="0.3">
      <c r="D68615" s="4"/>
    </row>
    <row r="68616" spans="4:4" x14ac:dyDescent="0.3">
      <c r="D68616" s="4"/>
    </row>
    <row r="68617" spans="4:4" x14ac:dyDescent="0.3">
      <c r="D68617" s="4"/>
    </row>
    <row r="68618" spans="4:4" x14ac:dyDescent="0.3">
      <c r="D68618" s="4"/>
    </row>
    <row r="68619" spans="4:4" x14ac:dyDescent="0.3">
      <c r="D68619" s="4"/>
    </row>
    <row r="68620" spans="4:4" x14ac:dyDescent="0.3">
      <c r="D68620" s="4"/>
    </row>
    <row r="68621" spans="4:4" x14ac:dyDescent="0.3">
      <c r="D68621" s="4"/>
    </row>
    <row r="68622" spans="4:4" x14ac:dyDescent="0.3">
      <c r="D68622" s="4"/>
    </row>
    <row r="68623" spans="4:4" x14ac:dyDescent="0.3">
      <c r="D68623" s="4"/>
    </row>
    <row r="68624" spans="4:4" x14ac:dyDescent="0.3">
      <c r="D68624" s="4"/>
    </row>
    <row r="68625" spans="4:4" x14ac:dyDescent="0.3">
      <c r="D68625" s="4"/>
    </row>
    <row r="68626" spans="4:4" x14ac:dyDescent="0.3">
      <c r="D68626" s="4"/>
    </row>
    <row r="68627" spans="4:4" x14ac:dyDescent="0.3">
      <c r="D68627" s="4"/>
    </row>
    <row r="68628" spans="4:4" x14ac:dyDescent="0.3">
      <c r="D68628" s="4"/>
    </row>
    <row r="68629" spans="4:4" x14ac:dyDescent="0.3">
      <c r="D68629" s="4"/>
    </row>
    <row r="68630" spans="4:4" x14ac:dyDescent="0.3">
      <c r="D68630" s="4"/>
    </row>
    <row r="68631" spans="4:4" x14ac:dyDescent="0.3">
      <c r="D68631" s="4"/>
    </row>
    <row r="68632" spans="4:4" x14ac:dyDescent="0.3">
      <c r="D68632" s="4"/>
    </row>
    <row r="68633" spans="4:4" x14ac:dyDescent="0.3">
      <c r="D68633" s="4"/>
    </row>
    <row r="68634" spans="4:4" x14ac:dyDescent="0.3">
      <c r="D68634" s="4"/>
    </row>
    <row r="68635" spans="4:4" x14ac:dyDescent="0.3">
      <c r="D68635" s="4"/>
    </row>
    <row r="68636" spans="4:4" x14ac:dyDescent="0.3">
      <c r="D68636" s="4"/>
    </row>
    <row r="68637" spans="4:4" x14ac:dyDescent="0.3">
      <c r="D68637" s="4"/>
    </row>
    <row r="68638" spans="4:4" x14ac:dyDescent="0.3">
      <c r="D68638" s="4"/>
    </row>
    <row r="68639" spans="4:4" x14ac:dyDescent="0.3">
      <c r="D68639" s="4"/>
    </row>
    <row r="68640" spans="4:4" x14ac:dyDescent="0.3">
      <c r="D68640" s="4"/>
    </row>
    <row r="68641" spans="4:4" x14ac:dyDescent="0.3">
      <c r="D68641" s="4"/>
    </row>
    <row r="68642" spans="4:4" x14ac:dyDescent="0.3">
      <c r="D68642" s="4"/>
    </row>
    <row r="68643" spans="4:4" x14ac:dyDescent="0.3">
      <c r="D68643" s="4"/>
    </row>
    <row r="68644" spans="4:4" x14ac:dyDescent="0.3">
      <c r="D68644" s="4"/>
    </row>
    <row r="68645" spans="4:4" x14ac:dyDescent="0.3">
      <c r="D68645" s="4"/>
    </row>
    <row r="68646" spans="4:4" x14ac:dyDescent="0.3">
      <c r="D68646" s="4"/>
    </row>
    <row r="68647" spans="4:4" x14ac:dyDescent="0.3">
      <c r="D68647" s="4"/>
    </row>
    <row r="68648" spans="4:4" x14ac:dyDescent="0.3">
      <c r="D68648" s="4"/>
    </row>
    <row r="68649" spans="4:4" x14ac:dyDescent="0.3">
      <c r="D68649" s="4"/>
    </row>
    <row r="68650" spans="4:4" x14ac:dyDescent="0.3">
      <c r="D68650" s="4"/>
    </row>
    <row r="68651" spans="4:4" x14ac:dyDescent="0.3">
      <c r="D68651" s="4"/>
    </row>
    <row r="68652" spans="4:4" x14ac:dyDescent="0.3">
      <c r="D68652" s="4"/>
    </row>
    <row r="68653" spans="4:4" x14ac:dyDescent="0.3">
      <c r="D68653" s="4"/>
    </row>
    <row r="68654" spans="4:4" x14ac:dyDescent="0.3">
      <c r="D68654" s="4"/>
    </row>
    <row r="68655" spans="4:4" x14ac:dyDescent="0.3">
      <c r="D68655" s="4"/>
    </row>
    <row r="68656" spans="4:4" x14ac:dyDescent="0.3">
      <c r="D68656" s="4"/>
    </row>
    <row r="68657" spans="4:4" x14ac:dyDescent="0.3">
      <c r="D68657" s="4"/>
    </row>
    <row r="68658" spans="4:4" x14ac:dyDescent="0.3">
      <c r="D68658" s="4"/>
    </row>
    <row r="68659" spans="4:4" x14ac:dyDescent="0.3">
      <c r="D68659" s="4"/>
    </row>
    <row r="68660" spans="4:4" x14ac:dyDescent="0.3">
      <c r="D68660" s="4"/>
    </row>
    <row r="68661" spans="4:4" x14ac:dyDescent="0.3">
      <c r="D68661" s="4"/>
    </row>
    <row r="68662" spans="4:4" x14ac:dyDescent="0.3">
      <c r="D68662" s="4"/>
    </row>
    <row r="68663" spans="4:4" x14ac:dyDescent="0.3">
      <c r="D68663" s="4"/>
    </row>
    <row r="68664" spans="4:4" x14ac:dyDescent="0.3">
      <c r="D68664" s="4"/>
    </row>
    <row r="68665" spans="4:4" x14ac:dyDescent="0.3">
      <c r="D68665" s="4"/>
    </row>
    <row r="68666" spans="4:4" x14ac:dyDescent="0.3">
      <c r="D68666" s="4"/>
    </row>
    <row r="68667" spans="4:4" x14ac:dyDescent="0.3">
      <c r="D68667" s="4"/>
    </row>
    <row r="68668" spans="4:4" x14ac:dyDescent="0.3">
      <c r="D68668" s="4"/>
    </row>
    <row r="68669" spans="4:4" x14ac:dyDescent="0.3">
      <c r="D68669" s="4"/>
    </row>
    <row r="68670" spans="4:4" x14ac:dyDescent="0.3">
      <c r="D68670" s="4"/>
    </row>
    <row r="68671" spans="4:4" x14ac:dyDescent="0.3">
      <c r="D68671" s="4"/>
    </row>
    <row r="68672" spans="4:4" x14ac:dyDescent="0.3">
      <c r="D68672" s="4"/>
    </row>
    <row r="68673" spans="4:4" x14ac:dyDescent="0.3">
      <c r="D68673" s="4"/>
    </row>
    <row r="68674" spans="4:4" x14ac:dyDescent="0.3">
      <c r="D68674" s="4"/>
    </row>
    <row r="68675" spans="4:4" x14ac:dyDescent="0.3">
      <c r="D68675" s="4"/>
    </row>
    <row r="68676" spans="4:4" x14ac:dyDescent="0.3">
      <c r="D68676" s="4"/>
    </row>
    <row r="68677" spans="4:4" x14ac:dyDescent="0.3">
      <c r="D68677" s="4"/>
    </row>
    <row r="68678" spans="4:4" x14ac:dyDescent="0.3">
      <c r="D68678" s="4"/>
    </row>
    <row r="68679" spans="4:4" x14ac:dyDescent="0.3">
      <c r="D68679" s="4"/>
    </row>
    <row r="68680" spans="4:4" x14ac:dyDescent="0.3">
      <c r="D68680" s="4"/>
    </row>
    <row r="68681" spans="4:4" x14ac:dyDescent="0.3">
      <c r="D68681" s="4"/>
    </row>
    <row r="68682" spans="4:4" x14ac:dyDescent="0.3">
      <c r="D68682" s="4"/>
    </row>
    <row r="68683" spans="4:4" x14ac:dyDescent="0.3">
      <c r="D68683" s="4"/>
    </row>
    <row r="68684" spans="4:4" x14ac:dyDescent="0.3">
      <c r="D68684" s="4"/>
    </row>
    <row r="68685" spans="4:4" x14ac:dyDescent="0.3">
      <c r="D68685" s="4"/>
    </row>
    <row r="68686" spans="4:4" x14ac:dyDescent="0.3">
      <c r="D68686" s="4"/>
    </row>
    <row r="68687" spans="4:4" x14ac:dyDescent="0.3">
      <c r="D68687" s="4"/>
    </row>
    <row r="68688" spans="4:4" x14ac:dyDescent="0.3">
      <c r="D68688" s="4"/>
    </row>
    <row r="68689" spans="4:4" x14ac:dyDescent="0.3">
      <c r="D68689" s="4"/>
    </row>
    <row r="68690" spans="4:4" x14ac:dyDescent="0.3">
      <c r="D68690" s="4"/>
    </row>
    <row r="68691" spans="4:4" x14ac:dyDescent="0.3">
      <c r="D68691" s="4"/>
    </row>
    <row r="68692" spans="4:4" x14ac:dyDescent="0.3">
      <c r="D68692" s="4"/>
    </row>
    <row r="68693" spans="4:4" x14ac:dyDescent="0.3">
      <c r="D68693" s="4"/>
    </row>
    <row r="68694" spans="4:4" x14ac:dyDescent="0.3">
      <c r="D68694" s="4"/>
    </row>
    <row r="68695" spans="4:4" x14ac:dyDescent="0.3">
      <c r="D68695" s="4"/>
    </row>
    <row r="68696" spans="4:4" x14ac:dyDescent="0.3">
      <c r="D68696" s="4"/>
    </row>
    <row r="68697" spans="4:4" x14ac:dyDescent="0.3">
      <c r="D68697" s="4"/>
    </row>
    <row r="68698" spans="4:4" x14ac:dyDescent="0.3">
      <c r="D68698" s="4"/>
    </row>
    <row r="68699" spans="4:4" x14ac:dyDescent="0.3">
      <c r="D68699" s="4"/>
    </row>
    <row r="68700" spans="4:4" x14ac:dyDescent="0.3">
      <c r="D68700" s="4"/>
    </row>
    <row r="68701" spans="4:4" x14ac:dyDescent="0.3">
      <c r="D68701" s="4"/>
    </row>
    <row r="68702" spans="4:4" x14ac:dyDescent="0.3">
      <c r="D68702" s="4"/>
    </row>
    <row r="68703" spans="4:4" x14ac:dyDescent="0.3">
      <c r="D68703" s="4"/>
    </row>
    <row r="68704" spans="4:4" x14ac:dyDescent="0.3">
      <c r="D68704" s="4"/>
    </row>
    <row r="68705" spans="4:4" x14ac:dyDescent="0.3">
      <c r="D68705" s="4"/>
    </row>
    <row r="68706" spans="4:4" x14ac:dyDescent="0.3">
      <c r="D68706" s="4"/>
    </row>
    <row r="68707" spans="4:4" x14ac:dyDescent="0.3">
      <c r="D68707" s="4"/>
    </row>
    <row r="68708" spans="4:4" x14ac:dyDescent="0.3">
      <c r="D68708" s="4"/>
    </row>
    <row r="68709" spans="4:4" x14ac:dyDescent="0.3">
      <c r="D68709" s="4"/>
    </row>
    <row r="68710" spans="4:4" x14ac:dyDescent="0.3">
      <c r="D68710" s="4"/>
    </row>
    <row r="68711" spans="4:4" x14ac:dyDescent="0.3">
      <c r="D68711" s="4"/>
    </row>
    <row r="68712" spans="4:4" x14ac:dyDescent="0.3">
      <c r="D68712" s="4"/>
    </row>
    <row r="68713" spans="4:4" x14ac:dyDescent="0.3">
      <c r="D68713" s="4"/>
    </row>
    <row r="68714" spans="4:4" x14ac:dyDescent="0.3">
      <c r="D68714" s="4"/>
    </row>
    <row r="68715" spans="4:4" x14ac:dyDescent="0.3">
      <c r="D68715" s="4"/>
    </row>
    <row r="68716" spans="4:4" x14ac:dyDescent="0.3">
      <c r="D68716" s="4"/>
    </row>
    <row r="68717" spans="4:4" x14ac:dyDescent="0.3">
      <c r="D68717" s="4"/>
    </row>
    <row r="68718" spans="4:4" x14ac:dyDescent="0.3">
      <c r="D68718" s="4"/>
    </row>
    <row r="68719" spans="4:4" x14ac:dyDescent="0.3">
      <c r="D68719" s="4"/>
    </row>
    <row r="68720" spans="4:4" x14ac:dyDescent="0.3">
      <c r="D68720" s="4"/>
    </row>
    <row r="68721" spans="4:4" x14ac:dyDescent="0.3">
      <c r="D68721" s="4"/>
    </row>
    <row r="68722" spans="4:4" x14ac:dyDescent="0.3">
      <c r="D68722" s="4"/>
    </row>
    <row r="68723" spans="4:4" x14ac:dyDescent="0.3">
      <c r="D68723" s="4"/>
    </row>
    <row r="68724" spans="4:4" x14ac:dyDescent="0.3">
      <c r="D68724" s="4"/>
    </row>
    <row r="68725" spans="4:4" x14ac:dyDescent="0.3">
      <c r="D68725" s="4"/>
    </row>
    <row r="68726" spans="4:4" x14ac:dyDescent="0.3">
      <c r="D68726" s="4"/>
    </row>
    <row r="68727" spans="4:4" x14ac:dyDescent="0.3">
      <c r="D68727" s="4"/>
    </row>
    <row r="68728" spans="4:4" x14ac:dyDescent="0.3">
      <c r="D68728" s="4"/>
    </row>
    <row r="68729" spans="4:4" x14ac:dyDescent="0.3">
      <c r="D68729" s="4"/>
    </row>
    <row r="68730" spans="4:4" x14ac:dyDescent="0.3">
      <c r="D68730" s="4"/>
    </row>
    <row r="68731" spans="4:4" x14ac:dyDescent="0.3">
      <c r="D68731" s="4"/>
    </row>
    <row r="68732" spans="4:4" x14ac:dyDescent="0.3">
      <c r="D68732" s="4"/>
    </row>
    <row r="68733" spans="4:4" x14ac:dyDescent="0.3">
      <c r="D68733" s="4"/>
    </row>
    <row r="68734" spans="4:4" x14ac:dyDescent="0.3">
      <c r="D68734" s="4"/>
    </row>
    <row r="68735" spans="4:4" x14ac:dyDescent="0.3">
      <c r="D68735" s="4"/>
    </row>
    <row r="68736" spans="4:4" x14ac:dyDescent="0.3">
      <c r="D68736" s="4"/>
    </row>
    <row r="68737" spans="4:4" x14ac:dyDescent="0.3">
      <c r="D68737" s="4"/>
    </row>
    <row r="68738" spans="4:4" x14ac:dyDescent="0.3">
      <c r="D68738" s="4"/>
    </row>
    <row r="68739" spans="4:4" x14ac:dyDescent="0.3">
      <c r="D68739" s="4"/>
    </row>
    <row r="68740" spans="4:4" x14ac:dyDescent="0.3">
      <c r="D68740" s="4"/>
    </row>
    <row r="68741" spans="4:4" x14ac:dyDescent="0.3">
      <c r="D68741" s="4"/>
    </row>
    <row r="68742" spans="4:4" x14ac:dyDescent="0.3">
      <c r="D68742" s="4"/>
    </row>
    <row r="68743" spans="4:4" x14ac:dyDescent="0.3">
      <c r="D68743" s="4"/>
    </row>
    <row r="68744" spans="4:4" x14ac:dyDescent="0.3">
      <c r="D68744" s="4"/>
    </row>
    <row r="68745" spans="4:4" x14ac:dyDescent="0.3">
      <c r="D68745" s="4"/>
    </row>
    <row r="68746" spans="4:4" x14ac:dyDescent="0.3">
      <c r="D68746" s="4"/>
    </row>
    <row r="68747" spans="4:4" x14ac:dyDescent="0.3">
      <c r="D68747" s="4"/>
    </row>
    <row r="68748" spans="4:4" x14ac:dyDescent="0.3">
      <c r="D68748" s="4"/>
    </row>
    <row r="68749" spans="4:4" x14ac:dyDescent="0.3">
      <c r="D68749" s="4"/>
    </row>
    <row r="68750" spans="4:4" x14ac:dyDescent="0.3">
      <c r="D68750" s="4"/>
    </row>
    <row r="68751" spans="4:4" x14ac:dyDescent="0.3">
      <c r="D68751" s="4"/>
    </row>
    <row r="68752" spans="4:4" x14ac:dyDescent="0.3">
      <c r="D68752" s="4"/>
    </row>
    <row r="68753" spans="4:4" x14ac:dyDescent="0.3">
      <c r="D68753" s="4"/>
    </row>
    <row r="68754" spans="4:4" x14ac:dyDescent="0.3">
      <c r="D68754" s="4"/>
    </row>
    <row r="68755" spans="4:4" x14ac:dyDescent="0.3">
      <c r="D68755" s="4"/>
    </row>
    <row r="68756" spans="4:4" x14ac:dyDescent="0.3">
      <c r="D68756" s="4"/>
    </row>
    <row r="68757" spans="4:4" x14ac:dyDescent="0.3">
      <c r="D68757" s="4"/>
    </row>
    <row r="68758" spans="4:4" x14ac:dyDescent="0.3">
      <c r="D68758" s="4"/>
    </row>
    <row r="68759" spans="4:4" x14ac:dyDescent="0.3">
      <c r="D68759" s="4"/>
    </row>
    <row r="68760" spans="4:4" x14ac:dyDescent="0.3">
      <c r="D68760" s="4"/>
    </row>
    <row r="68761" spans="4:4" x14ac:dyDescent="0.3">
      <c r="D68761" s="4"/>
    </row>
    <row r="68762" spans="4:4" x14ac:dyDescent="0.3">
      <c r="D68762" s="4"/>
    </row>
    <row r="68763" spans="4:4" x14ac:dyDescent="0.3">
      <c r="D68763" s="4"/>
    </row>
    <row r="68764" spans="4:4" x14ac:dyDescent="0.3">
      <c r="D68764" s="4"/>
    </row>
    <row r="68765" spans="4:4" x14ac:dyDescent="0.3">
      <c r="D68765" s="4"/>
    </row>
    <row r="68766" spans="4:4" x14ac:dyDescent="0.3">
      <c r="D68766" s="4"/>
    </row>
    <row r="68767" spans="4:4" x14ac:dyDescent="0.3">
      <c r="D68767" s="4"/>
    </row>
    <row r="68768" spans="4:4" x14ac:dyDescent="0.3">
      <c r="D68768" s="4"/>
    </row>
    <row r="68769" spans="4:4" x14ac:dyDescent="0.3">
      <c r="D68769" s="4"/>
    </row>
    <row r="68770" spans="4:4" x14ac:dyDescent="0.3">
      <c r="D68770" s="4"/>
    </row>
    <row r="68771" spans="4:4" x14ac:dyDescent="0.3">
      <c r="D68771" s="4"/>
    </row>
    <row r="68772" spans="4:4" x14ac:dyDescent="0.3">
      <c r="D68772" s="4"/>
    </row>
    <row r="68773" spans="4:4" x14ac:dyDescent="0.3">
      <c r="D68773" s="4"/>
    </row>
    <row r="68774" spans="4:4" x14ac:dyDescent="0.3">
      <c r="D68774" s="4"/>
    </row>
    <row r="68775" spans="4:4" x14ac:dyDescent="0.3">
      <c r="D68775" s="4"/>
    </row>
    <row r="68776" spans="4:4" x14ac:dyDescent="0.3">
      <c r="D68776" s="4"/>
    </row>
    <row r="68777" spans="4:4" x14ac:dyDescent="0.3">
      <c r="D68777" s="4"/>
    </row>
    <row r="68778" spans="4:4" x14ac:dyDescent="0.3">
      <c r="D68778" s="4"/>
    </row>
    <row r="68779" spans="4:4" x14ac:dyDescent="0.3">
      <c r="D68779" s="4"/>
    </row>
    <row r="68780" spans="4:4" x14ac:dyDescent="0.3">
      <c r="D68780" s="4"/>
    </row>
    <row r="68781" spans="4:4" x14ac:dyDescent="0.3">
      <c r="D68781" s="4"/>
    </row>
    <row r="68782" spans="4:4" x14ac:dyDescent="0.3">
      <c r="D68782" s="4"/>
    </row>
    <row r="68783" spans="4:4" x14ac:dyDescent="0.3">
      <c r="D68783" s="4"/>
    </row>
    <row r="68784" spans="4:4" x14ac:dyDescent="0.3">
      <c r="D68784" s="4"/>
    </row>
    <row r="68785" spans="4:4" x14ac:dyDescent="0.3">
      <c r="D68785" s="4"/>
    </row>
    <row r="68786" spans="4:4" x14ac:dyDescent="0.3">
      <c r="D68786" s="4"/>
    </row>
    <row r="68787" spans="4:4" x14ac:dyDescent="0.3">
      <c r="D68787" s="4"/>
    </row>
    <row r="68788" spans="4:4" x14ac:dyDescent="0.3">
      <c r="D68788" s="4"/>
    </row>
    <row r="68789" spans="4:4" x14ac:dyDescent="0.3">
      <c r="D68789" s="4"/>
    </row>
    <row r="68790" spans="4:4" x14ac:dyDescent="0.3">
      <c r="D68790" s="4"/>
    </row>
    <row r="68791" spans="4:4" x14ac:dyDescent="0.3">
      <c r="D68791" s="4"/>
    </row>
    <row r="68792" spans="4:4" x14ac:dyDescent="0.3">
      <c r="D68792" s="4"/>
    </row>
    <row r="68793" spans="4:4" x14ac:dyDescent="0.3">
      <c r="D68793" s="4"/>
    </row>
    <row r="68794" spans="4:4" x14ac:dyDescent="0.3">
      <c r="D68794" s="4"/>
    </row>
    <row r="68795" spans="4:4" x14ac:dyDescent="0.3">
      <c r="D68795" s="4"/>
    </row>
    <row r="68796" spans="4:4" x14ac:dyDescent="0.3">
      <c r="D68796" s="4"/>
    </row>
    <row r="68797" spans="4:4" x14ac:dyDescent="0.3">
      <c r="D68797" s="4"/>
    </row>
    <row r="68798" spans="4:4" x14ac:dyDescent="0.3">
      <c r="D68798" s="4"/>
    </row>
    <row r="68799" spans="4:4" x14ac:dyDescent="0.3">
      <c r="D68799" s="4"/>
    </row>
    <row r="68800" spans="4:4" x14ac:dyDescent="0.3">
      <c r="D68800" s="4"/>
    </row>
    <row r="68801" spans="4:4" x14ac:dyDescent="0.3">
      <c r="D68801" s="4"/>
    </row>
    <row r="68802" spans="4:4" x14ac:dyDescent="0.3">
      <c r="D68802" s="4"/>
    </row>
    <row r="68803" spans="4:4" x14ac:dyDescent="0.3">
      <c r="D68803" s="4"/>
    </row>
    <row r="68804" spans="4:4" x14ac:dyDescent="0.3">
      <c r="D68804" s="4"/>
    </row>
    <row r="68805" spans="4:4" x14ac:dyDescent="0.3">
      <c r="D68805" s="4"/>
    </row>
    <row r="68806" spans="4:4" x14ac:dyDescent="0.3">
      <c r="D68806" s="4"/>
    </row>
    <row r="68807" spans="4:4" x14ac:dyDescent="0.3">
      <c r="D68807" s="4"/>
    </row>
    <row r="68808" spans="4:4" x14ac:dyDescent="0.3">
      <c r="D68808" s="4"/>
    </row>
    <row r="68809" spans="4:4" x14ac:dyDescent="0.3">
      <c r="D68809" s="4"/>
    </row>
    <row r="68810" spans="4:4" x14ac:dyDescent="0.3">
      <c r="D68810" s="4"/>
    </row>
    <row r="68811" spans="4:4" x14ac:dyDescent="0.3">
      <c r="D68811" s="4"/>
    </row>
    <row r="68812" spans="4:4" x14ac:dyDescent="0.3">
      <c r="D68812" s="4"/>
    </row>
    <row r="68813" spans="4:4" x14ac:dyDescent="0.3">
      <c r="D68813" s="4"/>
    </row>
    <row r="68814" spans="4:4" x14ac:dyDescent="0.3">
      <c r="D68814" s="4"/>
    </row>
    <row r="68815" spans="4:4" x14ac:dyDescent="0.3">
      <c r="D68815" s="4"/>
    </row>
    <row r="68816" spans="4:4" x14ac:dyDescent="0.3">
      <c r="D68816" s="4"/>
    </row>
    <row r="68817" spans="4:4" x14ac:dyDescent="0.3">
      <c r="D68817" s="4"/>
    </row>
    <row r="68818" spans="4:4" x14ac:dyDescent="0.3">
      <c r="D68818" s="4"/>
    </row>
    <row r="68819" spans="4:4" x14ac:dyDescent="0.3">
      <c r="D68819" s="4"/>
    </row>
    <row r="68820" spans="4:4" x14ac:dyDescent="0.3">
      <c r="D68820" s="4"/>
    </row>
    <row r="68821" spans="4:4" x14ac:dyDescent="0.3">
      <c r="D68821" s="4"/>
    </row>
    <row r="68822" spans="4:4" x14ac:dyDescent="0.3">
      <c r="D68822" s="4"/>
    </row>
    <row r="68823" spans="4:4" x14ac:dyDescent="0.3">
      <c r="D68823" s="4"/>
    </row>
    <row r="68824" spans="4:4" x14ac:dyDescent="0.3">
      <c r="D68824" s="4"/>
    </row>
    <row r="68825" spans="4:4" x14ac:dyDescent="0.3">
      <c r="D68825" s="4"/>
    </row>
    <row r="68826" spans="4:4" x14ac:dyDescent="0.3">
      <c r="D68826" s="4"/>
    </row>
    <row r="68827" spans="4:4" x14ac:dyDescent="0.3">
      <c r="D68827" s="4"/>
    </row>
    <row r="68828" spans="4:4" x14ac:dyDescent="0.3">
      <c r="D68828" s="4"/>
    </row>
    <row r="68829" spans="4:4" x14ac:dyDescent="0.3">
      <c r="D68829" s="4"/>
    </row>
    <row r="68830" spans="4:4" x14ac:dyDescent="0.3">
      <c r="D68830" s="4"/>
    </row>
    <row r="68831" spans="4:4" x14ac:dyDescent="0.3">
      <c r="D68831" s="4"/>
    </row>
    <row r="68832" spans="4:4" x14ac:dyDescent="0.3">
      <c r="D68832" s="4"/>
    </row>
    <row r="68833" spans="4:4" x14ac:dyDescent="0.3">
      <c r="D68833" s="4"/>
    </row>
    <row r="68834" spans="4:4" x14ac:dyDescent="0.3">
      <c r="D68834" s="4"/>
    </row>
    <row r="68835" spans="4:4" x14ac:dyDescent="0.3">
      <c r="D68835" s="4"/>
    </row>
    <row r="68836" spans="4:4" x14ac:dyDescent="0.3">
      <c r="D68836" s="4"/>
    </row>
    <row r="68837" spans="4:4" x14ac:dyDescent="0.3">
      <c r="D68837" s="4"/>
    </row>
    <row r="68838" spans="4:4" x14ac:dyDescent="0.3">
      <c r="D68838" s="4"/>
    </row>
    <row r="68839" spans="4:4" x14ac:dyDescent="0.3">
      <c r="D68839" s="4"/>
    </row>
    <row r="68840" spans="4:4" x14ac:dyDescent="0.3">
      <c r="D68840" s="4"/>
    </row>
    <row r="68841" spans="4:4" x14ac:dyDescent="0.3">
      <c r="D68841" s="4"/>
    </row>
    <row r="68842" spans="4:4" x14ac:dyDescent="0.3">
      <c r="D68842" s="4"/>
    </row>
    <row r="68843" spans="4:4" x14ac:dyDescent="0.3">
      <c r="D68843" s="4"/>
    </row>
    <row r="68844" spans="4:4" x14ac:dyDescent="0.3">
      <c r="D68844" s="4"/>
    </row>
    <row r="68845" spans="4:4" x14ac:dyDescent="0.3">
      <c r="D68845" s="4"/>
    </row>
    <row r="68846" spans="4:4" x14ac:dyDescent="0.3">
      <c r="D68846" s="4"/>
    </row>
    <row r="68847" spans="4:4" x14ac:dyDescent="0.3">
      <c r="D68847" s="4"/>
    </row>
    <row r="68848" spans="4:4" x14ac:dyDescent="0.3">
      <c r="D68848" s="4"/>
    </row>
    <row r="68849" spans="4:4" x14ac:dyDescent="0.3">
      <c r="D68849" s="4"/>
    </row>
    <row r="68850" spans="4:4" x14ac:dyDescent="0.3">
      <c r="D68850" s="4"/>
    </row>
    <row r="68851" spans="4:4" x14ac:dyDescent="0.3">
      <c r="D68851" s="4"/>
    </row>
    <row r="68852" spans="4:4" x14ac:dyDescent="0.3">
      <c r="D68852" s="4"/>
    </row>
    <row r="68853" spans="4:4" x14ac:dyDescent="0.3">
      <c r="D68853" s="4"/>
    </row>
    <row r="68854" spans="4:4" x14ac:dyDescent="0.3">
      <c r="D68854" s="4"/>
    </row>
    <row r="68855" spans="4:4" x14ac:dyDescent="0.3">
      <c r="D68855" s="4"/>
    </row>
    <row r="68856" spans="4:4" x14ac:dyDescent="0.3">
      <c r="D68856" s="4"/>
    </row>
    <row r="68857" spans="4:4" x14ac:dyDescent="0.3">
      <c r="D68857" s="4"/>
    </row>
    <row r="68858" spans="4:4" x14ac:dyDescent="0.3">
      <c r="D68858" s="4"/>
    </row>
    <row r="68859" spans="4:4" x14ac:dyDescent="0.3">
      <c r="D68859" s="4"/>
    </row>
    <row r="68860" spans="4:4" x14ac:dyDescent="0.3">
      <c r="D68860" s="4"/>
    </row>
    <row r="68861" spans="4:4" x14ac:dyDescent="0.3">
      <c r="D68861" s="4"/>
    </row>
    <row r="68862" spans="4:4" x14ac:dyDescent="0.3">
      <c r="D68862" s="4"/>
    </row>
    <row r="68863" spans="4:4" x14ac:dyDescent="0.3">
      <c r="D68863" s="4"/>
    </row>
    <row r="68864" spans="4:4" x14ac:dyDescent="0.3">
      <c r="D68864" s="4"/>
    </row>
    <row r="68865" spans="4:4" x14ac:dyDescent="0.3">
      <c r="D68865" s="4"/>
    </row>
    <row r="68866" spans="4:4" x14ac:dyDescent="0.3">
      <c r="D68866" s="4"/>
    </row>
    <row r="68867" spans="4:4" x14ac:dyDescent="0.3">
      <c r="D68867" s="4"/>
    </row>
    <row r="68868" spans="4:4" x14ac:dyDescent="0.3">
      <c r="D68868" s="4"/>
    </row>
    <row r="68869" spans="4:4" x14ac:dyDescent="0.3">
      <c r="D68869" s="4"/>
    </row>
    <row r="68870" spans="4:4" x14ac:dyDescent="0.3">
      <c r="D68870" s="4"/>
    </row>
    <row r="68871" spans="4:4" x14ac:dyDescent="0.3">
      <c r="D68871" s="4"/>
    </row>
    <row r="68872" spans="4:4" x14ac:dyDescent="0.3">
      <c r="D68872" s="4"/>
    </row>
    <row r="68873" spans="4:4" x14ac:dyDescent="0.3">
      <c r="D68873" s="4"/>
    </row>
    <row r="68874" spans="4:4" x14ac:dyDescent="0.3">
      <c r="D68874" s="4"/>
    </row>
    <row r="68875" spans="4:4" x14ac:dyDescent="0.3">
      <c r="D68875" s="4"/>
    </row>
    <row r="68876" spans="4:4" x14ac:dyDescent="0.3">
      <c r="D68876" s="4"/>
    </row>
    <row r="68877" spans="4:4" x14ac:dyDescent="0.3">
      <c r="D68877" s="4"/>
    </row>
    <row r="68878" spans="4:4" x14ac:dyDescent="0.3">
      <c r="D68878" s="4"/>
    </row>
    <row r="68879" spans="4:4" x14ac:dyDescent="0.3">
      <c r="D68879" s="4"/>
    </row>
    <row r="68880" spans="4:4" x14ac:dyDescent="0.3">
      <c r="D68880" s="4"/>
    </row>
    <row r="68881" spans="4:4" x14ac:dyDescent="0.3">
      <c r="D68881" s="4"/>
    </row>
    <row r="68882" spans="4:4" x14ac:dyDescent="0.3">
      <c r="D68882" s="4"/>
    </row>
    <row r="68883" spans="4:4" x14ac:dyDescent="0.3">
      <c r="D68883" s="4"/>
    </row>
    <row r="68884" spans="4:4" x14ac:dyDescent="0.3">
      <c r="D68884" s="4"/>
    </row>
    <row r="68885" spans="4:4" x14ac:dyDescent="0.3">
      <c r="D68885" s="4"/>
    </row>
    <row r="68886" spans="4:4" x14ac:dyDescent="0.3">
      <c r="D68886" s="4"/>
    </row>
    <row r="68887" spans="4:4" x14ac:dyDescent="0.3">
      <c r="D68887" s="4"/>
    </row>
    <row r="68888" spans="4:4" x14ac:dyDescent="0.3">
      <c r="D68888" s="4"/>
    </row>
    <row r="68889" spans="4:4" x14ac:dyDescent="0.3">
      <c r="D68889" s="4"/>
    </row>
    <row r="68890" spans="4:4" x14ac:dyDescent="0.3">
      <c r="D68890" s="4"/>
    </row>
    <row r="68891" spans="4:4" x14ac:dyDescent="0.3">
      <c r="D68891" s="4"/>
    </row>
    <row r="68892" spans="4:4" x14ac:dyDescent="0.3">
      <c r="D68892" s="4"/>
    </row>
    <row r="68893" spans="4:4" x14ac:dyDescent="0.3">
      <c r="D68893" s="4"/>
    </row>
    <row r="68894" spans="4:4" x14ac:dyDescent="0.3">
      <c r="D68894" s="4"/>
    </row>
    <row r="68895" spans="4:4" x14ac:dyDescent="0.3">
      <c r="D68895" s="4"/>
    </row>
    <row r="68896" spans="4:4" x14ac:dyDescent="0.3">
      <c r="D68896" s="4"/>
    </row>
    <row r="68897" spans="4:4" x14ac:dyDescent="0.3">
      <c r="D68897" s="4"/>
    </row>
    <row r="68898" spans="4:4" x14ac:dyDescent="0.3">
      <c r="D68898" s="4"/>
    </row>
    <row r="68899" spans="4:4" x14ac:dyDescent="0.3">
      <c r="D68899" s="4"/>
    </row>
    <row r="68900" spans="4:4" x14ac:dyDescent="0.3">
      <c r="D68900" s="4"/>
    </row>
    <row r="68901" spans="4:4" x14ac:dyDescent="0.3">
      <c r="D68901" s="4"/>
    </row>
    <row r="68902" spans="4:4" x14ac:dyDescent="0.3">
      <c r="D68902" s="4"/>
    </row>
    <row r="68903" spans="4:4" x14ac:dyDescent="0.3">
      <c r="D68903" s="4"/>
    </row>
    <row r="68904" spans="4:4" x14ac:dyDescent="0.3">
      <c r="D68904" s="4"/>
    </row>
    <row r="68905" spans="4:4" x14ac:dyDescent="0.3">
      <c r="D68905" s="4"/>
    </row>
    <row r="68906" spans="4:4" x14ac:dyDescent="0.3">
      <c r="D68906" s="4"/>
    </row>
    <row r="68907" spans="4:4" x14ac:dyDescent="0.3">
      <c r="D68907" s="4"/>
    </row>
    <row r="68908" spans="4:4" x14ac:dyDescent="0.3">
      <c r="D68908" s="4"/>
    </row>
    <row r="68909" spans="4:4" x14ac:dyDescent="0.3">
      <c r="D68909" s="4"/>
    </row>
    <row r="68910" spans="4:4" x14ac:dyDescent="0.3">
      <c r="D68910" s="4"/>
    </row>
    <row r="68911" spans="4:4" x14ac:dyDescent="0.3">
      <c r="D68911" s="4"/>
    </row>
    <row r="68912" spans="4:4" x14ac:dyDescent="0.3">
      <c r="D68912" s="4"/>
    </row>
    <row r="68913" spans="4:4" x14ac:dyDescent="0.3">
      <c r="D68913" s="4"/>
    </row>
    <row r="68914" spans="4:4" x14ac:dyDescent="0.3">
      <c r="D68914" s="4"/>
    </row>
    <row r="68915" spans="4:4" x14ac:dyDescent="0.3">
      <c r="D68915" s="4"/>
    </row>
    <row r="68916" spans="4:4" x14ac:dyDescent="0.3">
      <c r="D68916" s="4"/>
    </row>
    <row r="68917" spans="4:4" x14ac:dyDescent="0.3">
      <c r="D68917" s="4"/>
    </row>
    <row r="68918" spans="4:4" x14ac:dyDescent="0.3">
      <c r="D68918" s="4"/>
    </row>
    <row r="68919" spans="4:4" x14ac:dyDescent="0.3">
      <c r="D68919" s="4"/>
    </row>
    <row r="68920" spans="4:4" x14ac:dyDescent="0.3">
      <c r="D68920" s="4"/>
    </row>
    <row r="68921" spans="4:4" x14ac:dyDescent="0.3">
      <c r="D68921" s="4"/>
    </row>
    <row r="68922" spans="4:4" x14ac:dyDescent="0.3">
      <c r="D68922" s="4"/>
    </row>
    <row r="68923" spans="4:4" x14ac:dyDescent="0.3">
      <c r="D68923" s="4"/>
    </row>
    <row r="68924" spans="4:4" x14ac:dyDescent="0.3">
      <c r="D68924" s="4"/>
    </row>
    <row r="68925" spans="4:4" x14ac:dyDescent="0.3">
      <c r="D68925" s="4"/>
    </row>
    <row r="68926" spans="4:4" x14ac:dyDescent="0.3">
      <c r="D68926" s="4"/>
    </row>
    <row r="68927" spans="4:4" x14ac:dyDescent="0.3">
      <c r="D68927" s="4"/>
    </row>
    <row r="68928" spans="4:4" x14ac:dyDescent="0.3">
      <c r="D68928" s="4"/>
    </row>
    <row r="68929" spans="4:4" x14ac:dyDescent="0.3">
      <c r="D68929" s="4"/>
    </row>
    <row r="68930" spans="4:4" x14ac:dyDescent="0.3">
      <c r="D68930" s="4"/>
    </row>
    <row r="68931" spans="4:4" x14ac:dyDescent="0.3">
      <c r="D68931" s="4"/>
    </row>
    <row r="68932" spans="4:4" x14ac:dyDescent="0.3">
      <c r="D68932" s="4"/>
    </row>
    <row r="68933" spans="4:4" x14ac:dyDescent="0.3">
      <c r="D68933" s="4"/>
    </row>
    <row r="68934" spans="4:4" x14ac:dyDescent="0.3">
      <c r="D68934" s="4"/>
    </row>
    <row r="68935" spans="4:4" x14ac:dyDescent="0.3">
      <c r="D68935" s="4"/>
    </row>
    <row r="68936" spans="4:4" x14ac:dyDescent="0.3">
      <c r="D68936" s="4"/>
    </row>
    <row r="68937" spans="4:4" x14ac:dyDescent="0.3">
      <c r="D68937" s="4"/>
    </row>
    <row r="68938" spans="4:4" x14ac:dyDescent="0.3">
      <c r="D68938" s="4"/>
    </row>
    <row r="68939" spans="4:4" x14ac:dyDescent="0.3">
      <c r="D68939" s="4"/>
    </row>
    <row r="68940" spans="4:4" x14ac:dyDescent="0.3">
      <c r="D68940" s="4"/>
    </row>
    <row r="68941" spans="4:4" x14ac:dyDescent="0.3">
      <c r="D68941" s="4"/>
    </row>
    <row r="68942" spans="4:4" x14ac:dyDescent="0.3">
      <c r="D68942" s="4"/>
    </row>
    <row r="68943" spans="4:4" x14ac:dyDescent="0.3">
      <c r="D68943" s="4"/>
    </row>
    <row r="68944" spans="4:4" x14ac:dyDescent="0.3">
      <c r="D68944" s="4"/>
    </row>
    <row r="68945" spans="4:4" x14ac:dyDescent="0.3">
      <c r="D68945" s="4"/>
    </row>
    <row r="68946" spans="4:4" x14ac:dyDescent="0.3">
      <c r="D68946" s="4"/>
    </row>
    <row r="68947" spans="4:4" x14ac:dyDescent="0.3">
      <c r="D68947" s="4"/>
    </row>
    <row r="68948" spans="4:4" x14ac:dyDescent="0.3">
      <c r="D68948" s="4"/>
    </row>
    <row r="68949" spans="4:4" x14ac:dyDescent="0.3">
      <c r="D68949" s="4"/>
    </row>
    <row r="68950" spans="4:4" x14ac:dyDescent="0.3">
      <c r="D68950" s="4"/>
    </row>
    <row r="68951" spans="4:4" x14ac:dyDescent="0.3">
      <c r="D68951" s="4"/>
    </row>
    <row r="68952" spans="4:4" x14ac:dyDescent="0.3">
      <c r="D68952" s="4"/>
    </row>
    <row r="68953" spans="4:4" x14ac:dyDescent="0.3">
      <c r="D68953" s="4"/>
    </row>
    <row r="68954" spans="4:4" x14ac:dyDescent="0.3">
      <c r="D68954" s="4"/>
    </row>
    <row r="68955" spans="4:4" x14ac:dyDescent="0.3">
      <c r="D68955" s="4"/>
    </row>
    <row r="68956" spans="4:4" x14ac:dyDescent="0.3">
      <c r="D68956" s="4"/>
    </row>
    <row r="68957" spans="4:4" x14ac:dyDescent="0.3">
      <c r="D68957" s="4"/>
    </row>
    <row r="68958" spans="4:4" x14ac:dyDescent="0.3">
      <c r="D68958" s="4"/>
    </row>
    <row r="68959" spans="4:4" x14ac:dyDescent="0.3">
      <c r="D68959" s="4"/>
    </row>
    <row r="68960" spans="4:4" x14ac:dyDescent="0.3">
      <c r="D68960" s="4"/>
    </row>
    <row r="68961" spans="4:4" x14ac:dyDescent="0.3">
      <c r="D68961" s="4"/>
    </row>
    <row r="68962" spans="4:4" x14ac:dyDescent="0.3">
      <c r="D68962" s="4"/>
    </row>
    <row r="68963" spans="4:4" x14ac:dyDescent="0.3">
      <c r="D68963" s="4"/>
    </row>
    <row r="68964" spans="4:4" x14ac:dyDescent="0.3">
      <c r="D68964" s="4"/>
    </row>
    <row r="68965" spans="4:4" x14ac:dyDescent="0.3">
      <c r="D68965" s="4"/>
    </row>
    <row r="68966" spans="4:4" x14ac:dyDescent="0.3">
      <c r="D68966" s="4"/>
    </row>
    <row r="68967" spans="4:4" x14ac:dyDescent="0.3">
      <c r="D68967" s="4"/>
    </row>
    <row r="68968" spans="4:4" x14ac:dyDescent="0.3">
      <c r="D68968" s="4"/>
    </row>
    <row r="68969" spans="4:4" x14ac:dyDescent="0.3">
      <c r="D68969" s="4"/>
    </row>
    <row r="68970" spans="4:4" x14ac:dyDescent="0.3">
      <c r="D68970" s="4"/>
    </row>
    <row r="68971" spans="4:4" x14ac:dyDescent="0.3">
      <c r="D68971" s="4"/>
    </row>
    <row r="68972" spans="4:4" x14ac:dyDescent="0.3">
      <c r="D68972" s="4"/>
    </row>
    <row r="68973" spans="4:4" x14ac:dyDescent="0.3">
      <c r="D68973" s="4"/>
    </row>
    <row r="68974" spans="4:4" x14ac:dyDescent="0.3">
      <c r="D68974" s="4"/>
    </row>
    <row r="68975" spans="4:4" x14ac:dyDescent="0.3">
      <c r="D68975" s="4"/>
    </row>
    <row r="68976" spans="4:4" x14ac:dyDescent="0.3">
      <c r="D68976" s="4"/>
    </row>
    <row r="68977" spans="4:4" x14ac:dyDescent="0.3">
      <c r="D68977" s="4"/>
    </row>
    <row r="68978" spans="4:4" x14ac:dyDescent="0.3">
      <c r="D68978" s="4"/>
    </row>
    <row r="68979" spans="4:4" x14ac:dyDescent="0.3">
      <c r="D68979" s="4"/>
    </row>
    <row r="68980" spans="4:4" x14ac:dyDescent="0.3">
      <c r="D68980" s="4"/>
    </row>
    <row r="68981" spans="4:4" x14ac:dyDescent="0.3">
      <c r="D68981" s="4"/>
    </row>
    <row r="68982" spans="4:4" x14ac:dyDescent="0.3">
      <c r="D68982" s="4"/>
    </row>
    <row r="68983" spans="4:4" x14ac:dyDescent="0.3">
      <c r="D68983" s="4"/>
    </row>
    <row r="68984" spans="4:4" x14ac:dyDescent="0.3">
      <c r="D68984" s="4"/>
    </row>
    <row r="68985" spans="4:4" x14ac:dyDescent="0.3">
      <c r="D68985" s="4"/>
    </row>
    <row r="68986" spans="4:4" x14ac:dyDescent="0.3">
      <c r="D68986" s="4"/>
    </row>
    <row r="68987" spans="4:4" x14ac:dyDescent="0.3">
      <c r="D68987" s="4"/>
    </row>
    <row r="68988" spans="4:4" x14ac:dyDescent="0.3">
      <c r="D68988" s="4"/>
    </row>
    <row r="68989" spans="4:4" x14ac:dyDescent="0.3">
      <c r="D68989" s="4"/>
    </row>
    <row r="68990" spans="4:4" x14ac:dyDescent="0.3">
      <c r="D68990" s="4"/>
    </row>
    <row r="68991" spans="4:4" x14ac:dyDescent="0.3">
      <c r="D68991" s="4"/>
    </row>
    <row r="68992" spans="4:4" x14ac:dyDescent="0.3">
      <c r="D68992" s="4"/>
    </row>
    <row r="68993" spans="4:4" x14ac:dyDescent="0.3">
      <c r="D68993" s="4"/>
    </row>
    <row r="68994" spans="4:4" x14ac:dyDescent="0.3">
      <c r="D68994" s="4"/>
    </row>
    <row r="68995" spans="4:4" x14ac:dyDescent="0.3">
      <c r="D68995" s="4"/>
    </row>
    <row r="68996" spans="4:4" x14ac:dyDescent="0.3">
      <c r="D68996" s="4"/>
    </row>
    <row r="68997" spans="4:4" x14ac:dyDescent="0.3">
      <c r="D68997" s="4"/>
    </row>
    <row r="68998" spans="4:4" x14ac:dyDescent="0.3">
      <c r="D68998" s="4"/>
    </row>
    <row r="68999" spans="4:4" x14ac:dyDescent="0.3">
      <c r="D68999" s="4"/>
    </row>
    <row r="69000" spans="4:4" x14ac:dyDescent="0.3">
      <c r="D69000" s="4"/>
    </row>
    <row r="69001" spans="4:4" x14ac:dyDescent="0.3">
      <c r="D69001" s="4"/>
    </row>
    <row r="69002" spans="4:4" x14ac:dyDescent="0.3">
      <c r="D69002" s="4"/>
    </row>
    <row r="69003" spans="4:4" x14ac:dyDescent="0.3">
      <c r="D69003" s="4"/>
    </row>
    <row r="69004" spans="4:4" x14ac:dyDescent="0.3">
      <c r="D69004" s="4"/>
    </row>
    <row r="69005" spans="4:4" x14ac:dyDescent="0.3">
      <c r="D69005" s="4"/>
    </row>
    <row r="69006" spans="4:4" x14ac:dyDescent="0.3">
      <c r="D69006" s="4"/>
    </row>
    <row r="69007" spans="4:4" x14ac:dyDescent="0.3">
      <c r="D69007" s="4"/>
    </row>
    <row r="69008" spans="4:4" x14ac:dyDescent="0.3">
      <c r="D69008" s="4"/>
    </row>
    <row r="69009" spans="4:4" x14ac:dyDescent="0.3">
      <c r="D69009" s="4"/>
    </row>
    <row r="69010" spans="4:4" x14ac:dyDescent="0.3">
      <c r="D69010" s="4"/>
    </row>
    <row r="69011" spans="4:4" x14ac:dyDescent="0.3">
      <c r="D69011" s="4"/>
    </row>
    <row r="69012" spans="4:4" x14ac:dyDescent="0.3">
      <c r="D69012" s="4"/>
    </row>
    <row r="69013" spans="4:4" x14ac:dyDescent="0.3">
      <c r="D69013" s="4"/>
    </row>
    <row r="69014" spans="4:4" x14ac:dyDescent="0.3">
      <c r="D69014" s="4"/>
    </row>
    <row r="69015" spans="4:4" x14ac:dyDescent="0.3">
      <c r="D69015" s="4"/>
    </row>
    <row r="69016" spans="4:4" x14ac:dyDescent="0.3">
      <c r="D69016" s="4"/>
    </row>
    <row r="69017" spans="4:4" x14ac:dyDescent="0.3">
      <c r="D69017" s="4"/>
    </row>
    <row r="69018" spans="4:4" x14ac:dyDescent="0.3">
      <c r="D69018" s="4"/>
    </row>
    <row r="69019" spans="4:4" x14ac:dyDescent="0.3">
      <c r="D69019" s="4"/>
    </row>
    <row r="69020" spans="4:4" x14ac:dyDescent="0.3">
      <c r="D69020" s="4"/>
    </row>
    <row r="69021" spans="4:4" x14ac:dyDescent="0.3">
      <c r="D69021" s="4"/>
    </row>
    <row r="69022" spans="4:4" x14ac:dyDescent="0.3">
      <c r="D69022" s="4"/>
    </row>
    <row r="69023" spans="4:4" x14ac:dyDescent="0.3">
      <c r="D69023" s="4"/>
    </row>
    <row r="69024" spans="4:4" x14ac:dyDescent="0.3">
      <c r="D69024" s="4"/>
    </row>
    <row r="69025" spans="4:4" x14ac:dyDescent="0.3">
      <c r="D69025" s="4"/>
    </row>
    <row r="69026" spans="4:4" x14ac:dyDescent="0.3">
      <c r="D69026" s="4"/>
    </row>
    <row r="69027" spans="4:4" x14ac:dyDescent="0.3">
      <c r="D69027" s="4"/>
    </row>
    <row r="69028" spans="4:4" x14ac:dyDescent="0.3">
      <c r="D69028" s="4"/>
    </row>
    <row r="69029" spans="4:4" x14ac:dyDescent="0.3">
      <c r="D69029" s="4"/>
    </row>
    <row r="69030" spans="4:4" x14ac:dyDescent="0.3">
      <c r="D69030" s="4"/>
    </row>
    <row r="69031" spans="4:4" x14ac:dyDescent="0.3">
      <c r="D69031" s="4"/>
    </row>
    <row r="69032" spans="4:4" x14ac:dyDescent="0.3">
      <c r="D69032" s="4"/>
    </row>
    <row r="69033" spans="4:4" x14ac:dyDescent="0.3">
      <c r="D69033" s="4"/>
    </row>
    <row r="69034" spans="4:4" x14ac:dyDescent="0.3">
      <c r="D69034" s="4"/>
    </row>
    <row r="69035" spans="4:4" x14ac:dyDescent="0.3">
      <c r="D69035" s="4"/>
    </row>
    <row r="69036" spans="4:4" x14ac:dyDescent="0.3">
      <c r="D69036" s="4"/>
    </row>
    <row r="69037" spans="4:4" x14ac:dyDescent="0.3">
      <c r="D69037" s="4"/>
    </row>
    <row r="69038" spans="4:4" x14ac:dyDescent="0.3">
      <c r="D69038" s="4"/>
    </row>
    <row r="69039" spans="4:4" x14ac:dyDescent="0.3">
      <c r="D69039" s="4"/>
    </row>
    <row r="69040" spans="4:4" x14ac:dyDescent="0.3">
      <c r="D69040" s="4"/>
    </row>
    <row r="69041" spans="4:4" x14ac:dyDescent="0.3">
      <c r="D69041" s="4"/>
    </row>
    <row r="69042" spans="4:4" x14ac:dyDescent="0.3">
      <c r="D69042" s="4"/>
    </row>
    <row r="69043" spans="4:4" x14ac:dyDescent="0.3">
      <c r="D69043" s="4"/>
    </row>
    <row r="69044" spans="4:4" x14ac:dyDescent="0.3">
      <c r="D69044" s="4"/>
    </row>
    <row r="69045" spans="4:4" x14ac:dyDescent="0.3">
      <c r="D69045" s="4"/>
    </row>
    <row r="69046" spans="4:4" x14ac:dyDescent="0.3">
      <c r="D69046" s="4"/>
    </row>
    <row r="69047" spans="4:4" x14ac:dyDescent="0.3">
      <c r="D69047" s="4"/>
    </row>
    <row r="69048" spans="4:4" x14ac:dyDescent="0.3">
      <c r="D69048" s="4"/>
    </row>
    <row r="69049" spans="4:4" x14ac:dyDescent="0.3">
      <c r="D69049" s="4"/>
    </row>
    <row r="69050" spans="4:4" x14ac:dyDescent="0.3">
      <c r="D69050" s="4"/>
    </row>
    <row r="69051" spans="4:4" x14ac:dyDescent="0.3">
      <c r="D69051" s="4"/>
    </row>
    <row r="69052" spans="4:4" x14ac:dyDescent="0.3">
      <c r="D69052" s="4"/>
    </row>
    <row r="69053" spans="4:4" x14ac:dyDescent="0.3">
      <c r="D69053" s="4"/>
    </row>
    <row r="69054" spans="4:4" x14ac:dyDescent="0.3">
      <c r="D69054" s="4"/>
    </row>
    <row r="69055" spans="4:4" x14ac:dyDescent="0.3">
      <c r="D69055" s="4"/>
    </row>
    <row r="69056" spans="4:4" x14ac:dyDescent="0.3">
      <c r="D69056" s="4"/>
    </row>
    <row r="69057" spans="4:4" x14ac:dyDescent="0.3">
      <c r="D69057" s="4"/>
    </row>
    <row r="69058" spans="4:4" x14ac:dyDescent="0.3">
      <c r="D69058" s="4"/>
    </row>
    <row r="69059" spans="4:4" x14ac:dyDescent="0.3">
      <c r="D69059" s="4"/>
    </row>
    <row r="69060" spans="4:4" x14ac:dyDescent="0.3">
      <c r="D69060" s="4"/>
    </row>
    <row r="69061" spans="4:4" x14ac:dyDescent="0.3">
      <c r="D69061" s="4"/>
    </row>
    <row r="69062" spans="4:4" x14ac:dyDescent="0.3">
      <c r="D69062" s="4"/>
    </row>
    <row r="69063" spans="4:4" x14ac:dyDescent="0.3">
      <c r="D69063" s="4"/>
    </row>
    <row r="69064" spans="4:4" x14ac:dyDescent="0.3">
      <c r="D69064" s="4"/>
    </row>
    <row r="69065" spans="4:4" x14ac:dyDescent="0.3">
      <c r="D69065" s="4"/>
    </row>
    <row r="69066" spans="4:4" x14ac:dyDescent="0.3">
      <c r="D69066" s="4"/>
    </row>
    <row r="69067" spans="4:4" x14ac:dyDescent="0.3">
      <c r="D69067" s="4"/>
    </row>
    <row r="69068" spans="4:4" x14ac:dyDescent="0.3">
      <c r="D69068" s="4"/>
    </row>
    <row r="69069" spans="4:4" x14ac:dyDescent="0.3">
      <c r="D69069" s="4"/>
    </row>
    <row r="69070" spans="4:4" x14ac:dyDescent="0.3">
      <c r="D69070" s="4"/>
    </row>
    <row r="69071" spans="4:4" x14ac:dyDescent="0.3">
      <c r="D69071" s="4"/>
    </row>
    <row r="69072" spans="4:4" x14ac:dyDescent="0.3">
      <c r="D69072" s="4"/>
    </row>
    <row r="69073" spans="4:4" x14ac:dyDescent="0.3">
      <c r="D69073" s="4"/>
    </row>
    <row r="69074" spans="4:4" x14ac:dyDescent="0.3">
      <c r="D69074" s="4"/>
    </row>
    <row r="69075" spans="4:4" x14ac:dyDescent="0.3">
      <c r="D69075" s="4"/>
    </row>
    <row r="69076" spans="4:4" x14ac:dyDescent="0.3">
      <c r="D69076" s="4"/>
    </row>
    <row r="69077" spans="4:4" x14ac:dyDescent="0.3">
      <c r="D69077" s="4"/>
    </row>
    <row r="69078" spans="4:4" x14ac:dyDescent="0.3">
      <c r="D69078" s="4"/>
    </row>
    <row r="69079" spans="4:4" x14ac:dyDescent="0.3">
      <c r="D69079" s="4"/>
    </row>
    <row r="69080" spans="4:4" x14ac:dyDescent="0.3">
      <c r="D69080" s="4"/>
    </row>
    <row r="69081" spans="4:4" x14ac:dyDescent="0.3">
      <c r="D69081" s="4"/>
    </row>
    <row r="69082" spans="4:4" x14ac:dyDescent="0.3">
      <c r="D69082" s="4"/>
    </row>
    <row r="69083" spans="4:4" x14ac:dyDescent="0.3">
      <c r="D69083" s="4"/>
    </row>
    <row r="69084" spans="4:4" x14ac:dyDescent="0.3">
      <c r="D69084" s="4"/>
    </row>
    <row r="69085" spans="4:4" x14ac:dyDescent="0.3">
      <c r="D69085" s="4"/>
    </row>
    <row r="69086" spans="4:4" x14ac:dyDescent="0.3">
      <c r="D69086" s="4"/>
    </row>
    <row r="69087" spans="4:4" x14ac:dyDescent="0.3">
      <c r="D69087" s="4"/>
    </row>
    <row r="69088" spans="4:4" x14ac:dyDescent="0.3">
      <c r="D69088" s="4"/>
    </row>
    <row r="69089" spans="4:4" x14ac:dyDescent="0.3">
      <c r="D69089" s="4"/>
    </row>
    <row r="69090" spans="4:4" x14ac:dyDescent="0.3">
      <c r="D69090" s="4"/>
    </row>
    <row r="69091" spans="4:4" x14ac:dyDescent="0.3">
      <c r="D69091" s="4"/>
    </row>
    <row r="69092" spans="4:4" x14ac:dyDescent="0.3">
      <c r="D69092" s="4"/>
    </row>
    <row r="69093" spans="4:4" x14ac:dyDescent="0.3">
      <c r="D69093" s="4"/>
    </row>
    <row r="69094" spans="4:4" x14ac:dyDescent="0.3">
      <c r="D69094" s="4"/>
    </row>
    <row r="69095" spans="4:4" x14ac:dyDescent="0.3">
      <c r="D69095" s="4"/>
    </row>
    <row r="69096" spans="4:4" x14ac:dyDescent="0.3">
      <c r="D69096" s="4"/>
    </row>
    <row r="69097" spans="4:4" x14ac:dyDescent="0.3">
      <c r="D69097" s="4"/>
    </row>
    <row r="69098" spans="4:4" x14ac:dyDescent="0.3">
      <c r="D69098" s="4"/>
    </row>
    <row r="69099" spans="4:4" x14ac:dyDescent="0.3">
      <c r="D69099" s="4"/>
    </row>
    <row r="69100" spans="4:4" x14ac:dyDescent="0.3">
      <c r="D69100" s="4"/>
    </row>
    <row r="69101" spans="4:4" x14ac:dyDescent="0.3">
      <c r="D69101" s="4"/>
    </row>
    <row r="69102" spans="4:4" x14ac:dyDescent="0.3">
      <c r="D69102" s="4"/>
    </row>
    <row r="69103" spans="4:4" x14ac:dyDescent="0.3">
      <c r="D69103" s="4"/>
    </row>
    <row r="69104" spans="4:4" x14ac:dyDescent="0.3">
      <c r="D69104" s="4"/>
    </row>
    <row r="69105" spans="4:4" x14ac:dyDescent="0.3">
      <c r="D69105" s="4"/>
    </row>
    <row r="69106" spans="4:4" x14ac:dyDescent="0.3">
      <c r="D69106" s="4"/>
    </row>
    <row r="69107" spans="4:4" x14ac:dyDescent="0.3">
      <c r="D69107" s="4"/>
    </row>
    <row r="69108" spans="4:4" x14ac:dyDescent="0.3">
      <c r="D69108" s="4"/>
    </row>
    <row r="69109" spans="4:4" x14ac:dyDescent="0.3">
      <c r="D69109" s="4"/>
    </row>
    <row r="69110" spans="4:4" x14ac:dyDescent="0.3">
      <c r="D69110" s="4"/>
    </row>
    <row r="69111" spans="4:4" x14ac:dyDescent="0.3">
      <c r="D69111" s="4"/>
    </row>
    <row r="69112" spans="4:4" x14ac:dyDescent="0.3">
      <c r="D69112" s="4"/>
    </row>
    <row r="69113" spans="4:4" x14ac:dyDescent="0.3">
      <c r="D69113" s="4"/>
    </row>
    <row r="69114" spans="4:4" x14ac:dyDescent="0.3">
      <c r="D69114" s="4"/>
    </row>
    <row r="69115" spans="4:4" x14ac:dyDescent="0.3">
      <c r="D69115" s="4"/>
    </row>
    <row r="69116" spans="4:4" x14ac:dyDescent="0.3">
      <c r="D69116" s="4"/>
    </row>
    <row r="69117" spans="4:4" x14ac:dyDescent="0.3">
      <c r="D69117" s="4"/>
    </row>
    <row r="69118" spans="4:4" x14ac:dyDescent="0.3">
      <c r="D69118" s="4"/>
    </row>
    <row r="69119" spans="4:4" x14ac:dyDescent="0.3">
      <c r="D69119" s="4"/>
    </row>
    <row r="69120" spans="4:4" x14ac:dyDescent="0.3">
      <c r="D69120" s="4"/>
    </row>
    <row r="69121" spans="4:4" x14ac:dyDescent="0.3">
      <c r="D69121" s="4"/>
    </row>
    <row r="69122" spans="4:4" x14ac:dyDescent="0.3">
      <c r="D69122" s="4"/>
    </row>
    <row r="69123" spans="4:4" x14ac:dyDescent="0.3">
      <c r="D69123" s="4"/>
    </row>
    <row r="69124" spans="4:4" x14ac:dyDescent="0.3">
      <c r="D69124" s="4"/>
    </row>
    <row r="69125" spans="4:4" x14ac:dyDescent="0.3">
      <c r="D69125" s="4"/>
    </row>
    <row r="69126" spans="4:4" x14ac:dyDescent="0.3">
      <c r="D69126" s="4"/>
    </row>
    <row r="69127" spans="4:4" x14ac:dyDescent="0.3">
      <c r="D69127" s="4"/>
    </row>
    <row r="69128" spans="4:4" x14ac:dyDescent="0.3">
      <c r="D69128" s="4"/>
    </row>
    <row r="69129" spans="4:4" x14ac:dyDescent="0.3">
      <c r="D69129" s="4"/>
    </row>
    <row r="69130" spans="4:4" x14ac:dyDescent="0.3">
      <c r="D69130" s="4"/>
    </row>
    <row r="69131" spans="4:4" x14ac:dyDescent="0.3">
      <c r="D69131" s="4"/>
    </row>
    <row r="69132" spans="4:4" x14ac:dyDescent="0.3">
      <c r="D69132" s="4"/>
    </row>
    <row r="69133" spans="4:4" x14ac:dyDescent="0.3">
      <c r="D69133" s="4"/>
    </row>
    <row r="69134" spans="4:4" x14ac:dyDescent="0.3">
      <c r="D69134" s="4"/>
    </row>
    <row r="69135" spans="4:4" x14ac:dyDescent="0.3">
      <c r="D69135" s="4"/>
    </row>
    <row r="69136" spans="4:4" x14ac:dyDescent="0.3">
      <c r="D69136" s="4"/>
    </row>
    <row r="69137" spans="4:4" x14ac:dyDescent="0.3">
      <c r="D69137" s="4"/>
    </row>
    <row r="69138" spans="4:4" x14ac:dyDescent="0.3">
      <c r="D69138" s="4"/>
    </row>
    <row r="69139" spans="4:4" x14ac:dyDescent="0.3">
      <c r="D69139" s="4"/>
    </row>
    <row r="69140" spans="4:4" x14ac:dyDescent="0.3">
      <c r="D69140" s="4"/>
    </row>
    <row r="69141" spans="4:4" x14ac:dyDescent="0.3">
      <c r="D69141" s="4"/>
    </row>
    <row r="69142" spans="4:4" x14ac:dyDescent="0.3">
      <c r="D69142" s="4"/>
    </row>
    <row r="69143" spans="4:4" x14ac:dyDescent="0.3">
      <c r="D69143" s="4"/>
    </row>
    <row r="69144" spans="4:4" x14ac:dyDescent="0.3">
      <c r="D69144" s="4"/>
    </row>
    <row r="69145" spans="4:4" x14ac:dyDescent="0.3">
      <c r="D69145" s="4"/>
    </row>
    <row r="69146" spans="4:4" x14ac:dyDescent="0.3">
      <c r="D69146" s="4"/>
    </row>
    <row r="69147" spans="4:4" x14ac:dyDescent="0.3">
      <c r="D69147" s="4"/>
    </row>
    <row r="69148" spans="4:4" x14ac:dyDescent="0.3">
      <c r="D69148" s="4"/>
    </row>
    <row r="69149" spans="4:4" x14ac:dyDescent="0.3">
      <c r="D69149" s="4"/>
    </row>
    <row r="69150" spans="4:4" x14ac:dyDescent="0.3">
      <c r="D69150" s="4"/>
    </row>
    <row r="69151" spans="4:4" x14ac:dyDescent="0.3">
      <c r="D69151" s="4"/>
    </row>
    <row r="69152" spans="4:4" x14ac:dyDescent="0.3">
      <c r="D69152" s="4"/>
    </row>
    <row r="69153" spans="4:4" x14ac:dyDescent="0.3">
      <c r="D69153" s="4"/>
    </row>
    <row r="69154" spans="4:4" x14ac:dyDescent="0.3">
      <c r="D69154" s="4"/>
    </row>
    <row r="69155" spans="4:4" x14ac:dyDescent="0.3">
      <c r="D69155" s="4"/>
    </row>
    <row r="69156" spans="4:4" x14ac:dyDescent="0.3">
      <c r="D69156" s="4"/>
    </row>
    <row r="69157" spans="4:4" x14ac:dyDescent="0.3">
      <c r="D69157" s="4"/>
    </row>
    <row r="69158" spans="4:4" x14ac:dyDescent="0.3">
      <c r="D69158" s="4"/>
    </row>
    <row r="69159" spans="4:4" x14ac:dyDescent="0.3">
      <c r="D69159" s="4"/>
    </row>
    <row r="69160" spans="4:4" x14ac:dyDescent="0.3">
      <c r="D69160" s="4"/>
    </row>
    <row r="69161" spans="4:4" x14ac:dyDescent="0.3">
      <c r="D69161" s="4"/>
    </row>
    <row r="69162" spans="4:4" x14ac:dyDescent="0.3">
      <c r="D69162" s="4"/>
    </row>
    <row r="69163" spans="4:4" x14ac:dyDescent="0.3">
      <c r="D69163" s="4"/>
    </row>
    <row r="69164" spans="4:4" x14ac:dyDescent="0.3">
      <c r="D69164" s="4"/>
    </row>
    <row r="69165" spans="4:4" x14ac:dyDescent="0.3">
      <c r="D69165" s="4"/>
    </row>
    <row r="69166" spans="4:4" x14ac:dyDescent="0.3">
      <c r="D69166" s="4"/>
    </row>
    <row r="69167" spans="4:4" x14ac:dyDescent="0.3">
      <c r="D69167" s="4"/>
    </row>
    <row r="69168" spans="4:4" x14ac:dyDescent="0.3">
      <c r="D69168" s="4"/>
    </row>
    <row r="69169" spans="4:4" x14ac:dyDescent="0.3">
      <c r="D69169" s="4"/>
    </row>
    <row r="69170" spans="4:4" x14ac:dyDescent="0.3">
      <c r="D69170" s="4"/>
    </row>
    <row r="69171" spans="4:4" x14ac:dyDescent="0.3">
      <c r="D69171" s="4"/>
    </row>
    <row r="69172" spans="4:4" x14ac:dyDescent="0.3">
      <c r="D69172" s="4"/>
    </row>
    <row r="69173" spans="4:4" x14ac:dyDescent="0.3">
      <c r="D69173" s="4"/>
    </row>
    <row r="69174" spans="4:4" x14ac:dyDescent="0.3">
      <c r="D69174" s="4"/>
    </row>
    <row r="69175" spans="4:4" x14ac:dyDescent="0.3">
      <c r="D69175" s="4"/>
    </row>
    <row r="69176" spans="4:4" x14ac:dyDescent="0.3">
      <c r="D69176" s="4"/>
    </row>
    <row r="69177" spans="4:4" x14ac:dyDescent="0.3">
      <c r="D69177" s="4"/>
    </row>
    <row r="69178" spans="4:4" x14ac:dyDescent="0.3">
      <c r="D69178" s="4"/>
    </row>
    <row r="69179" spans="4:4" x14ac:dyDescent="0.3">
      <c r="D69179" s="4"/>
    </row>
    <row r="69180" spans="4:4" x14ac:dyDescent="0.3">
      <c r="D69180" s="4"/>
    </row>
    <row r="69181" spans="4:4" x14ac:dyDescent="0.3">
      <c r="D69181" s="4"/>
    </row>
    <row r="69182" spans="4:4" x14ac:dyDescent="0.3">
      <c r="D69182" s="4"/>
    </row>
    <row r="69183" spans="4:4" x14ac:dyDescent="0.3">
      <c r="D69183" s="4"/>
    </row>
    <row r="69184" spans="4:4" x14ac:dyDescent="0.3">
      <c r="D69184" s="4"/>
    </row>
    <row r="69185" spans="4:4" x14ac:dyDescent="0.3">
      <c r="D69185" s="4"/>
    </row>
    <row r="69186" spans="4:4" x14ac:dyDescent="0.3">
      <c r="D69186" s="4"/>
    </row>
    <row r="69187" spans="4:4" x14ac:dyDescent="0.3">
      <c r="D69187" s="4"/>
    </row>
    <row r="69188" spans="4:4" x14ac:dyDescent="0.3">
      <c r="D69188" s="4"/>
    </row>
    <row r="69189" spans="4:4" x14ac:dyDescent="0.3">
      <c r="D69189" s="4"/>
    </row>
    <row r="69190" spans="4:4" x14ac:dyDescent="0.3">
      <c r="D69190" s="4"/>
    </row>
    <row r="69191" spans="4:4" x14ac:dyDescent="0.3">
      <c r="D69191" s="4"/>
    </row>
    <row r="69192" spans="4:4" x14ac:dyDescent="0.3">
      <c r="D69192" s="4"/>
    </row>
    <row r="69193" spans="4:4" x14ac:dyDescent="0.3">
      <c r="D69193" s="4"/>
    </row>
    <row r="69194" spans="4:4" x14ac:dyDescent="0.3">
      <c r="D69194" s="4"/>
    </row>
    <row r="69195" spans="4:4" x14ac:dyDescent="0.3">
      <c r="D69195" s="4"/>
    </row>
    <row r="69196" spans="4:4" x14ac:dyDescent="0.3">
      <c r="D69196" s="4"/>
    </row>
    <row r="69197" spans="4:4" x14ac:dyDescent="0.3">
      <c r="D69197" s="4"/>
    </row>
    <row r="69198" spans="4:4" x14ac:dyDescent="0.3">
      <c r="D69198" s="4"/>
    </row>
    <row r="69199" spans="4:4" x14ac:dyDescent="0.3">
      <c r="D69199" s="4"/>
    </row>
    <row r="69200" spans="4:4" x14ac:dyDescent="0.3">
      <c r="D69200" s="4"/>
    </row>
    <row r="69201" spans="4:4" x14ac:dyDescent="0.3">
      <c r="D69201" s="4"/>
    </row>
    <row r="69202" spans="4:4" x14ac:dyDescent="0.3">
      <c r="D69202" s="4"/>
    </row>
    <row r="69203" spans="4:4" x14ac:dyDescent="0.3">
      <c r="D69203" s="4"/>
    </row>
    <row r="69204" spans="4:4" x14ac:dyDescent="0.3">
      <c r="D69204" s="4"/>
    </row>
    <row r="69205" spans="4:4" x14ac:dyDescent="0.3">
      <c r="D69205" s="4"/>
    </row>
    <row r="69206" spans="4:4" x14ac:dyDescent="0.3">
      <c r="D69206" s="4"/>
    </row>
    <row r="69207" spans="4:4" x14ac:dyDescent="0.3">
      <c r="D69207" s="4"/>
    </row>
    <row r="69208" spans="4:4" x14ac:dyDescent="0.3">
      <c r="D69208" s="4"/>
    </row>
    <row r="69209" spans="4:4" x14ac:dyDescent="0.3">
      <c r="D69209" s="4"/>
    </row>
    <row r="69210" spans="4:4" x14ac:dyDescent="0.3">
      <c r="D69210" s="4"/>
    </row>
    <row r="69211" spans="4:4" x14ac:dyDescent="0.3">
      <c r="D69211" s="4"/>
    </row>
    <row r="69212" spans="4:4" x14ac:dyDescent="0.3">
      <c r="D69212" s="4"/>
    </row>
    <row r="69213" spans="4:4" x14ac:dyDescent="0.3">
      <c r="D69213" s="4"/>
    </row>
    <row r="69214" spans="4:4" x14ac:dyDescent="0.3">
      <c r="D69214" s="4"/>
    </row>
    <row r="69215" spans="4:4" x14ac:dyDescent="0.3">
      <c r="D69215" s="4"/>
    </row>
    <row r="69216" spans="4:4" x14ac:dyDescent="0.3">
      <c r="D69216" s="4"/>
    </row>
    <row r="69217" spans="4:4" x14ac:dyDescent="0.3">
      <c r="D69217" s="4"/>
    </row>
    <row r="69218" spans="4:4" x14ac:dyDescent="0.3">
      <c r="D69218" s="4"/>
    </row>
    <row r="69219" spans="4:4" x14ac:dyDescent="0.3">
      <c r="D69219" s="4"/>
    </row>
    <row r="69220" spans="4:4" x14ac:dyDescent="0.3">
      <c r="D69220" s="4"/>
    </row>
    <row r="69221" spans="4:4" x14ac:dyDescent="0.3">
      <c r="D69221" s="4"/>
    </row>
    <row r="69222" spans="4:4" x14ac:dyDescent="0.3">
      <c r="D69222" s="4"/>
    </row>
    <row r="69223" spans="4:4" x14ac:dyDescent="0.3">
      <c r="D69223" s="4"/>
    </row>
    <row r="69224" spans="4:4" x14ac:dyDescent="0.3">
      <c r="D69224" s="4"/>
    </row>
    <row r="69225" spans="4:4" x14ac:dyDescent="0.3">
      <c r="D69225" s="4"/>
    </row>
    <row r="69226" spans="4:4" x14ac:dyDescent="0.3">
      <c r="D69226" s="4"/>
    </row>
    <row r="69227" spans="4:4" x14ac:dyDescent="0.3">
      <c r="D69227" s="4"/>
    </row>
    <row r="69228" spans="4:4" x14ac:dyDescent="0.3">
      <c r="D69228" s="4"/>
    </row>
    <row r="69229" spans="4:4" x14ac:dyDescent="0.3">
      <c r="D69229" s="4"/>
    </row>
    <row r="69230" spans="4:4" x14ac:dyDescent="0.3">
      <c r="D69230" s="4"/>
    </row>
    <row r="69231" spans="4:4" x14ac:dyDescent="0.3">
      <c r="D69231" s="4"/>
    </row>
    <row r="69232" spans="4:4" x14ac:dyDescent="0.3">
      <c r="D69232" s="4"/>
    </row>
    <row r="69233" spans="4:4" x14ac:dyDescent="0.3">
      <c r="D69233" s="4"/>
    </row>
    <row r="69234" spans="4:4" x14ac:dyDescent="0.3">
      <c r="D69234" s="4"/>
    </row>
    <row r="69235" spans="4:4" x14ac:dyDescent="0.3">
      <c r="D69235" s="4"/>
    </row>
    <row r="69236" spans="4:4" x14ac:dyDescent="0.3">
      <c r="D69236" s="4"/>
    </row>
    <row r="69237" spans="4:4" x14ac:dyDescent="0.3">
      <c r="D69237" s="4"/>
    </row>
    <row r="69238" spans="4:4" x14ac:dyDescent="0.3">
      <c r="D69238" s="4"/>
    </row>
    <row r="69239" spans="4:4" x14ac:dyDescent="0.3">
      <c r="D69239" s="4"/>
    </row>
    <row r="69240" spans="4:4" x14ac:dyDescent="0.3">
      <c r="D69240" s="4"/>
    </row>
    <row r="69241" spans="4:4" x14ac:dyDescent="0.3">
      <c r="D69241" s="4"/>
    </row>
    <row r="69242" spans="4:4" x14ac:dyDescent="0.3">
      <c r="D69242" s="4"/>
    </row>
    <row r="69243" spans="4:4" x14ac:dyDescent="0.3">
      <c r="D69243" s="4"/>
    </row>
    <row r="69244" spans="4:4" x14ac:dyDescent="0.3">
      <c r="D69244" s="4"/>
    </row>
    <row r="69245" spans="4:4" x14ac:dyDescent="0.3">
      <c r="D69245" s="4"/>
    </row>
    <row r="69246" spans="4:4" x14ac:dyDescent="0.3">
      <c r="D69246" s="4"/>
    </row>
    <row r="69247" spans="4:4" x14ac:dyDescent="0.3">
      <c r="D69247" s="4"/>
    </row>
    <row r="69248" spans="4:4" x14ac:dyDescent="0.3">
      <c r="D69248" s="4"/>
    </row>
    <row r="69249" spans="4:4" x14ac:dyDescent="0.3">
      <c r="D69249" s="4"/>
    </row>
    <row r="69250" spans="4:4" x14ac:dyDescent="0.3">
      <c r="D69250" s="4"/>
    </row>
    <row r="69251" spans="4:4" x14ac:dyDescent="0.3">
      <c r="D69251" s="4"/>
    </row>
    <row r="69252" spans="4:4" x14ac:dyDescent="0.3">
      <c r="D69252" s="4"/>
    </row>
    <row r="69253" spans="4:4" x14ac:dyDescent="0.3">
      <c r="D69253" s="4"/>
    </row>
    <row r="69254" spans="4:4" x14ac:dyDescent="0.3">
      <c r="D69254" s="4"/>
    </row>
    <row r="69255" spans="4:4" x14ac:dyDescent="0.3">
      <c r="D69255" s="4"/>
    </row>
    <row r="69256" spans="4:4" x14ac:dyDescent="0.3">
      <c r="D69256" s="4"/>
    </row>
    <row r="69257" spans="4:4" x14ac:dyDescent="0.3">
      <c r="D69257" s="4"/>
    </row>
    <row r="69258" spans="4:4" x14ac:dyDescent="0.3">
      <c r="D69258" s="4"/>
    </row>
    <row r="69259" spans="4:4" x14ac:dyDescent="0.3">
      <c r="D69259" s="4"/>
    </row>
    <row r="69260" spans="4:4" x14ac:dyDescent="0.3">
      <c r="D69260" s="4"/>
    </row>
    <row r="69261" spans="4:4" x14ac:dyDescent="0.3">
      <c r="D69261" s="4"/>
    </row>
    <row r="69262" spans="4:4" x14ac:dyDescent="0.3">
      <c r="D69262" s="4"/>
    </row>
    <row r="69263" spans="4:4" x14ac:dyDescent="0.3">
      <c r="D69263" s="4"/>
    </row>
    <row r="69264" spans="4:4" x14ac:dyDescent="0.3">
      <c r="D69264" s="4"/>
    </row>
    <row r="69265" spans="4:4" x14ac:dyDescent="0.3">
      <c r="D69265" s="4"/>
    </row>
    <row r="69266" spans="4:4" x14ac:dyDescent="0.3">
      <c r="D69266" s="4"/>
    </row>
    <row r="69267" spans="4:4" x14ac:dyDescent="0.3">
      <c r="D69267" s="4"/>
    </row>
    <row r="69268" spans="4:4" x14ac:dyDescent="0.3">
      <c r="D69268" s="4"/>
    </row>
    <row r="69269" spans="4:4" x14ac:dyDescent="0.3">
      <c r="D69269" s="4"/>
    </row>
    <row r="69270" spans="4:4" x14ac:dyDescent="0.3">
      <c r="D69270" s="4"/>
    </row>
    <row r="69271" spans="4:4" x14ac:dyDescent="0.3">
      <c r="D69271" s="4"/>
    </row>
    <row r="69272" spans="4:4" x14ac:dyDescent="0.3">
      <c r="D69272" s="4"/>
    </row>
    <row r="69273" spans="4:4" x14ac:dyDescent="0.3">
      <c r="D69273" s="4"/>
    </row>
    <row r="69274" spans="4:4" x14ac:dyDescent="0.3">
      <c r="D69274" s="4"/>
    </row>
    <row r="69275" spans="4:4" x14ac:dyDescent="0.3">
      <c r="D69275" s="4"/>
    </row>
    <row r="69276" spans="4:4" x14ac:dyDescent="0.3">
      <c r="D69276" s="4"/>
    </row>
    <row r="69277" spans="4:4" x14ac:dyDescent="0.3">
      <c r="D69277" s="4"/>
    </row>
    <row r="69278" spans="4:4" x14ac:dyDescent="0.3">
      <c r="D69278" s="4"/>
    </row>
    <row r="69279" spans="4:4" x14ac:dyDescent="0.3">
      <c r="D69279" s="4"/>
    </row>
    <row r="69280" spans="4:4" x14ac:dyDescent="0.3">
      <c r="D69280" s="4"/>
    </row>
    <row r="69281" spans="4:4" x14ac:dyDescent="0.3">
      <c r="D69281" s="4"/>
    </row>
    <row r="69282" spans="4:4" x14ac:dyDescent="0.3">
      <c r="D69282" s="4"/>
    </row>
    <row r="69283" spans="4:4" x14ac:dyDescent="0.3">
      <c r="D69283" s="4"/>
    </row>
    <row r="69284" spans="4:4" x14ac:dyDescent="0.3">
      <c r="D69284" s="4"/>
    </row>
    <row r="69285" spans="4:4" x14ac:dyDescent="0.3">
      <c r="D69285" s="4"/>
    </row>
    <row r="69286" spans="4:4" x14ac:dyDescent="0.3">
      <c r="D69286" s="4"/>
    </row>
    <row r="69287" spans="4:4" x14ac:dyDescent="0.3">
      <c r="D69287" s="4"/>
    </row>
    <row r="69288" spans="4:4" x14ac:dyDescent="0.3">
      <c r="D69288" s="4"/>
    </row>
    <row r="69289" spans="4:4" x14ac:dyDescent="0.3">
      <c r="D69289" s="4"/>
    </row>
    <row r="69290" spans="4:4" x14ac:dyDescent="0.3">
      <c r="D69290" s="4"/>
    </row>
    <row r="69291" spans="4:4" x14ac:dyDescent="0.3">
      <c r="D69291" s="4"/>
    </row>
    <row r="69292" spans="4:4" x14ac:dyDescent="0.3">
      <c r="D69292" s="4"/>
    </row>
    <row r="69293" spans="4:4" x14ac:dyDescent="0.3">
      <c r="D69293" s="4"/>
    </row>
    <row r="69294" spans="4:4" x14ac:dyDescent="0.3">
      <c r="D69294" s="4"/>
    </row>
    <row r="69295" spans="4:4" x14ac:dyDescent="0.3">
      <c r="D69295" s="4"/>
    </row>
    <row r="69296" spans="4:4" x14ac:dyDescent="0.3">
      <c r="D69296" s="4"/>
    </row>
    <row r="69297" spans="4:4" x14ac:dyDescent="0.3">
      <c r="D69297" s="4"/>
    </row>
    <row r="69298" spans="4:4" x14ac:dyDescent="0.3">
      <c r="D69298" s="4"/>
    </row>
    <row r="69299" spans="4:4" x14ac:dyDescent="0.3">
      <c r="D69299" s="4"/>
    </row>
    <row r="69300" spans="4:4" x14ac:dyDescent="0.3">
      <c r="D69300" s="4"/>
    </row>
    <row r="69301" spans="4:4" x14ac:dyDescent="0.3">
      <c r="D69301" s="4"/>
    </row>
    <row r="69302" spans="4:4" x14ac:dyDescent="0.3">
      <c r="D69302" s="4"/>
    </row>
    <row r="69303" spans="4:4" x14ac:dyDescent="0.3">
      <c r="D69303" s="4"/>
    </row>
    <row r="69304" spans="4:4" x14ac:dyDescent="0.3">
      <c r="D69304" s="4"/>
    </row>
    <row r="69305" spans="4:4" x14ac:dyDescent="0.3">
      <c r="D69305" s="4"/>
    </row>
    <row r="69306" spans="4:4" x14ac:dyDescent="0.3">
      <c r="D69306" s="4"/>
    </row>
    <row r="69307" spans="4:4" x14ac:dyDescent="0.3">
      <c r="D69307" s="4"/>
    </row>
    <row r="69308" spans="4:4" x14ac:dyDescent="0.3">
      <c r="D69308" s="4"/>
    </row>
    <row r="69309" spans="4:4" x14ac:dyDescent="0.3">
      <c r="D69309" s="4"/>
    </row>
    <row r="69310" spans="4:4" x14ac:dyDescent="0.3">
      <c r="D69310" s="4"/>
    </row>
    <row r="69311" spans="4:4" x14ac:dyDescent="0.3">
      <c r="D69311" s="4"/>
    </row>
    <row r="69312" spans="4:4" x14ac:dyDescent="0.3">
      <c r="D69312" s="4"/>
    </row>
    <row r="69313" spans="4:4" x14ac:dyDescent="0.3">
      <c r="D69313" s="4"/>
    </row>
    <row r="69314" spans="4:4" x14ac:dyDescent="0.3">
      <c r="D69314" s="4"/>
    </row>
    <row r="69315" spans="4:4" x14ac:dyDescent="0.3">
      <c r="D69315" s="4"/>
    </row>
    <row r="69316" spans="4:4" x14ac:dyDescent="0.3">
      <c r="D69316" s="4"/>
    </row>
    <row r="69317" spans="4:4" x14ac:dyDescent="0.3">
      <c r="D69317" s="4"/>
    </row>
    <row r="69318" spans="4:4" x14ac:dyDescent="0.3">
      <c r="D69318" s="4"/>
    </row>
    <row r="69319" spans="4:4" x14ac:dyDescent="0.3">
      <c r="D69319" s="4"/>
    </row>
    <row r="69320" spans="4:4" x14ac:dyDescent="0.3">
      <c r="D69320" s="4"/>
    </row>
    <row r="69321" spans="4:4" x14ac:dyDescent="0.3">
      <c r="D69321" s="4"/>
    </row>
    <row r="69322" spans="4:4" x14ac:dyDescent="0.3">
      <c r="D69322" s="4"/>
    </row>
    <row r="69323" spans="4:4" x14ac:dyDescent="0.3">
      <c r="D69323" s="4"/>
    </row>
    <row r="69324" spans="4:4" x14ac:dyDescent="0.3">
      <c r="D69324" s="4"/>
    </row>
    <row r="69325" spans="4:4" x14ac:dyDescent="0.3">
      <c r="D69325" s="4"/>
    </row>
    <row r="69326" spans="4:4" x14ac:dyDescent="0.3">
      <c r="D69326" s="4"/>
    </row>
    <row r="69327" spans="4:4" x14ac:dyDescent="0.3">
      <c r="D69327" s="4"/>
    </row>
    <row r="69328" spans="4:4" x14ac:dyDescent="0.3">
      <c r="D69328" s="4"/>
    </row>
    <row r="69329" spans="4:4" x14ac:dyDescent="0.3">
      <c r="D69329" s="4"/>
    </row>
    <row r="69330" spans="4:4" x14ac:dyDescent="0.3">
      <c r="D69330" s="4"/>
    </row>
    <row r="69331" spans="4:4" x14ac:dyDescent="0.3">
      <c r="D69331" s="4"/>
    </row>
    <row r="69332" spans="4:4" x14ac:dyDescent="0.3">
      <c r="D69332" s="4"/>
    </row>
    <row r="69333" spans="4:4" x14ac:dyDescent="0.3">
      <c r="D69333" s="4"/>
    </row>
    <row r="69334" spans="4:4" x14ac:dyDescent="0.3">
      <c r="D69334" s="4"/>
    </row>
    <row r="69335" spans="4:4" x14ac:dyDescent="0.3">
      <c r="D69335" s="4"/>
    </row>
    <row r="69336" spans="4:4" x14ac:dyDescent="0.3">
      <c r="D69336" s="4"/>
    </row>
    <row r="69337" spans="4:4" x14ac:dyDescent="0.3">
      <c r="D69337" s="4"/>
    </row>
    <row r="69338" spans="4:4" x14ac:dyDescent="0.3">
      <c r="D69338" s="4"/>
    </row>
    <row r="69339" spans="4:4" x14ac:dyDescent="0.3">
      <c r="D69339" s="4"/>
    </row>
    <row r="69340" spans="4:4" x14ac:dyDescent="0.3">
      <c r="D69340" s="4"/>
    </row>
    <row r="69341" spans="4:4" x14ac:dyDescent="0.3">
      <c r="D69341" s="4"/>
    </row>
    <row r="69342" spans="4:4" x14ac:dyDescent="0.3">
      <c r="D69342" s="4"/>
    </row>
    <row r="69343" spans="4:4" x14ac:dyDescent="0.3">
      <c r="D69343" s="4"/>
    </row>
    <row r="69344" spans="4:4" x14ac:dyDescent="0.3">
      <c r="D69344" s="4"/>
    </row>
    <row r="69345" spans="4:4" x14ac:dyDescent="0.3">
      <c r="D69345" s="4"/>
    </row>
    <row r="69346" spans="4:4" x14ac:dyDescent="0.3">
      <c r="D69346" s="4"/>
    </row>
    <row r="69347" spans="4:4" x14ac:dyDescent="0.3">
      <c r="D69347" s="4"/>
    </row>
    <row r="69348" spans="4:4" x14ac:dyDescent="0.3">
      <c r="D69348" s="4"/>
    </row>
    <row r="69349" spans="4:4" x14ac:dyDescent="0.3">
      <c r="D69349" s="4"/>
    </row>
    <row r="69350" spans="4:4" x14ac:dyDescent="0.3">
      <c r="D69350" s="4"/>
    </row>
    <row r="69351" spans="4:4" x14ac:dyDescent="0.3">
      <c r="D69351" s="4"/>
    </row>
    <row r="69352" spans="4:4" x14ac:dyDescent="0.3">
      <c r="D69352" s="4"/>
    </row>
    <row r="69353" spans="4:4" x14ac:dyDescent="0.3">
      <c r="D69353" s="4"/>
    </row>
    <row r="69354" spans="4:4" x14ac:dyDescent="0.3">
      <c r="D69354" s="4"/>
    </row>
    <row r="69355" spans="4:4" x14ac:dyDescent="0.3">
      <c r="D69355" s="4"/>
    </row>
    <row r="69356" spans="4:4" x14ac:dyDescent="0.3">
      <c r="D69356" s="4"/>
    </row>
    <row r="69357" spans="4:4" x14ac:dyDescent="0.3">
      <c r="D69357" s="4"/>
    </row>
    <row r="69358" spans="4:4" x14ac:dyDescent="0.3">
      <c r="D69358" s="4"/>
    </row>
    <row r="69359" spans="4:4" x14ac:dyDescent="0.3">
      <c r="D69359" s="4"/>
    </row>
    <row r="69360" spans="4:4" x14ac:dyDescent="0.3">
      <c r="D69360" s="4"/>
    </row>
    <row r="69361" spans="4:4" x14ac:dyDescent="0.3">
      <c r="D69361" s="4"/>
    </row>
    <row r="69362" spans="4:4" x14ac:dyDescent="0.3">
      <c r="D69362" s="4"/>
    </row>
    <row r="69363" spans="4:4" x14ac:dyDescent="0.3">
      <c r="D69363" s="4"/>
    </row>
    <row r="69364" spans="4:4" x14ac:dyDescent="0.3">
      <c r="D69364" s="4"/>
    </row>
    <row r="69365" spans="4:4" x14ac:dyDescent="0.3">
      <c r="D69365" s="4"/>
    </row>
    <row r="69366" spans="4:4" x14ac:dyDescent="0.3">
      <c r="D69366" s="4"/>
    </row>
    <row r="69367" spans="4:4" x14ac:dyDescent="0.3">
      <c r="D69367" s="4"/>
    </row>
    <row r="69368" spans="4:4" x14ac:dyDescent="0.3">
      <c r="D69368" s="4"/>
    </row>
    <row r="69369" spans="4:4" x14ac:dyDescent="0.3">
      <c r="D69369" s="4"/>
    </row>
    <row r="69370" spans="4:4" x14ac:dyDescent="0.3">
      <c r="D69370" s="4"/>
    </row>
    <row r="69371" spans="4:4" x14ac:dyDescent="0.3">
      <c r="D69371" s="4"/>
    </row>
    <row r="69372" spans="4:4" x14ac:dyDescent="0.3">
      <c r="D69372" s="4"/>
    </row>
    <row r="69373" spans="4:4" x14ac:dyDescent="0.3">
      <c r="D69373" s="4"/>
    </row>
    <row r="69374" spans="4:4" x14ac:dyDescent="0.3">
      <c r="D69374" s="4"/>
    </row>
    <row r="69375" spans="4:4" x14ac:dyDescent="0.3">
      <c r="D69375" s="4"/>
    </row>
    <row r="69376" spans="4:4" x14ac:dyDescent="0.3">
      <c r="D69376" s="4"/>
    </row>
    <row r="69377" spans="4:4" x14ac:dyDescent="0.3">
      <c r="D69377" s="4"/>
    </row>
    <row r="69378" spans="4:4" x14ac:dyDescent="0.3">
      <c r="D69378" s="4"/>
    </row>
    <row r="69379" spans="4:4" x14ac:dyDescent="0.3">
      <c r="D69379" s="4"/>
    </row>
    <row r="69380" spans="4:4" x14ac:dyDescent="0.3">
      <c r="D69380" s="4"/>
    </row>
    <row r="69381" spans="4:4" x14ac:dyDescent="0.3">
      <c r="D69381" s="4"/>
    </row>
    <row r="69382" spans="4:4" x14ac:dyDescent="0.3">
      <c r="D69382" s="4"/>
    </row>
    <row r="69383" spans="4:4" x14ac:dyDescent="0.3">
      <c r="D69383" s="4"/>
    </row>
    <row r="69384" spans="4:4" x14ac:dyDescent="0.3">
      <c r="D69384" s="4"/>
    </row>
    <row r="69385" spans="4:4" x14ac:dyDescent="0.3">
      <c r="D69385" s="4"/>
    </row>
    <row r="69386" spans="4:4" x14ac:dyDescent="0.3">
      <c r="D69386" s="4"/>
    </row>
    <row r="69387" spans="4:4" x14ac:dyDescent="0.3">
      <c r="D69387" s="4"/>
    </row>
    <row r="69388" spans="4:4" x14ac:dyDescent="0.3">
      <c r="D69388" s="4"/>
    </row>
    <row r="69389" spans="4:4" x14ac:dyDescent="0.3">
      <c r="D69389" s="4"/>
    </row>
    <row r="69390" spans="4:4" x14ac:dyDescent="0.3">
      <c r="D69390" s="4"/>
    </row>
    <row r="69391" spans="4:4" x14ac:dyDescent="0.3">
      <c r="D69391" s="4"/>
    </row>
    <row r="69392" spans="4:4" x14ac:dyDescent="0.3">
      <c r="D69392" s="4"/>
    </row>
    <row r="69393" spans="4:4" x14ac:dyDescent="0.3">
      <c r="D69393" s="4"/>
    </row>
    <row r="69394" spans="4:4" x14ac:dyDescent="0.3">
      <c r="D69394" s="4"/>
    </row>
    <row r="69395" spans="4:4" x14ac:dyDescent="0.3">
      <c r="D69395" s="4"/>
    </row>
    <row r="69396" spans="4:4" x14ac:dyDescent="0.3">
      <c r="D69396" s="4"/>
    </row>
    <row r="69397" spans="4:4" x14ac:dyDescent="0.3">
      <c r="D69397" s="4"/>
    </row>
    <row r="69398" spans="4:4" x14ac:dyDescent="0.3">
      <c r="D69398" s="4"/>
    </row>
    <row r="69399" spans="4:4" x14ac:dyDescent="0.3">
      <c r="D69399" s="4"/>
    </row>
    <row r="69400" spans="4:4" x14ac:dyDescent="0.3">
      <c r="D69400" s="4"/>
    </row>
    <row r="69401" spans="4:4" x14ac:dyDescent="0.3">
      <c r="D69401" s="4"/>
    </row>
    <row r="69402" spans="4:4" x14ac:dyDescent="0.3">
      <c r="D69402" s="4"/>
    </row>
    <row r="69403" spans="4:4" x14ac:dyDescent="0.3">
      <c r="D69403" s="4"/>
    </row>
    <row r="69404" spans="4:4" x14ac:dyDescent="0.3">
      <c r="D69404" s="4"/>
    </row>
    <row r="69405" spans="4:4" x14ac:dyDescent="0.3">
      <c r="D69405" s="4"/>
    </row>
    <row r="69406" spans="4:4" x14ac:dyDescent="0.3">
      <c r="D69406" s="4"/>
    </row>
    <row r="69407" spans="4:4" x14ac:dyDescent="0.3">
      <c r="D69407" s="4"/>
    </row>
    <row r="69408" spans="4:4" x14ac:dyDescent="0.3">
      <c r="D69408" s="4"/>
    </row>
    <row r="69409" spans="4:4" x14ac:dyDescent="0.3">
      <c r="D69409" s="4"/>
    </row>
    <row r="69410" spans="4:4" x14ac:dyDescent="0.3">
      <c r="D69410" s="4"/>
    </row>
    <row r="69411" spans="4:4" x14ac:dyDescent="0.3">
      <c r="D69411" s="4"/>
    </row>
    <row r="69412" spans="4:4" x14ac:dyDescent="0.3">
      <c r="D69412" s="4"/>
    </row>
    <row r="69413" spans="4:4" x14ac:dyDescent="0.3">
      <c r="D69413" s="4"/>
    </row>
    <row r="69414" spans="4:4" x14ac:dyDescent="0.3">
      <c r="D69414" s="4"/>
    </row>
    <row r="69415" spans="4:4" x14ac:dyDescent="0.3">
      <c r="D69415" s="4"/>
    </row>
    <row r="69416" spans="4:4" x14ac:dyDescent="0.3">
      <c r="D69416" s="4"/>
    </row>
    <row r="69417" spans="4:4" x14ac:dyDescent="0.3">
      <c r="D69417" s="4"/>
    </row>
    <row r="69418" spans="4:4" x14ac:dyDescent="0.3">
      <c r="D69418" s="4"/>
    </row>
    <row r="69419" spans="4:4" x14ac:dyDescent="0.3">
      <c r="D69419" s="4"/>
    </row>
    <row r="69420" spans="4:4" x14ac:dyDescent="0.3">
      <c r="D69420" s="4"/>
    </row>
    <row r="69421" spans="4:4" x14ac:dyDescent="0.3">
      <c r="D69421" s="4"/>
    </row>
    <row r="69422" spans="4:4" x14ac:dyDescent="0.3">
      <c r="D69422" s="4"/>
    </row>
    <row r="69423" spans="4:4" x14ac:dyDescent="0.3">
      <c r="D69423" s="4"/>
    </row>
    <row r="69424" spans="4:4" x14ac:dyDescent="0.3">
      <c r="D69424" s="4"/>
    </row>
    <row r="69425" spans="4:4" x14ac:dyDescent="0.3">
      <c r="D69425" s="4"/>
    </row>
    <row r="69426" spans="4:4" x14ac:dyDescent="0.3">
      <c r="D69426" s="4"/>
    </row>
    <row r="69427" spans="4:4" x14ac:dyDescent="0.3">
      <c r="D69427" s="4"/>
    </row>
    <row r="69428" spans="4:4" x14ac:dyDescent="0.3">
      <c r="D69428" s="4"/>
    </row>
    <row r="69429" spans="4:4" x14ac:dyDescent="0.3">
      <c r="D69429" s="4"/>
    </row>
    <row r="69430" spans="4:4" x14ac:dyDescent="0.3">
      <c r="D69430" s="4"/>
    </row>
    <row r="69431" spans="4:4" x14ac:dyDescent="0.3">
      <c r="D69431" s="4"/>
    </row>
    <row r="69432" spans="4:4" x14ac:dyDescent="0.3">
      <c r="D69432" s="4"/>
    </row>
    <row r="69433" spans="4:4" x14ac:dyDescent="0.3">
      <c r="D69433" s="4"/>
    </row>
    <row r="69434" spans="4:4" x14ac:dyDescent="0.3">
      <c r="D69434" s="4"/>
    </row>
    <row r="69435" spans="4:4" x14ac:dyDescent="0.3">
      <c r="D69435" s="4"/>
    </row>
    <row r="69436" spans="4:4" x14ac:dyDescent="0.3">
      <c r="D69436" s="4"/>
    </row>
    <row r="69437" spans="4:4" x14ac:dyDescent="0.3">
      <c r="D69437" s="4"/>
    </row>
    <row r="69438" spans="4:4" x14ac:dyDescent="0.3">
      <c r="D69438" s="4"/>
    </row>
    <row r="69439" spans="4:4" x14ac:dyDescent="0.3">
      <c r="D69439" s="4"/>
    </row>
    <row r="69440" spans="4:4" x14ac:dyDescent="0.3">
      <c r="D69440" s="4"/>
    </row>
    <row r="69441" spans="4:4" x14ac:dyDescent="0.3">
      <c r="D69441" s="4"/>
    </row>
    <row r="69442" spans="4:4" x14ac:dyDescent="0.3">
      <c r="D69442" s="4"/>
    </row>
    <row r="69443" spans="4:4" x14ac:dyDescent="0.3">
      <c r="D69443" s="4"/>
    </row>
    <row r="69444" spans="4:4" x14ac:dyDescent="0.3">
      <c r="D69444" s="4"/>
    </row>
    <row r="69445" spans="4:4" x14ac:dyDescent="0.3">
      <c r="D69445" s="4"/>
    </row>
    <row r="69446" spans="4:4" x14ac:dyDescent="0.3">
      <c r="D69446" s="4"/>
    </row>
    <row r="69447" spans="4:4" x14ac:dyDescent="0.3">
      <c r="D69447" s="4"/>
    </row>
    <row r="69448" spans="4:4" x14ac:dyDescent="0.3">
      <c r="D69448" s="4"/>
    </row>
    <row r="69449" spans="4:4" x14ac:dyDescent="0.3">
      <c r="D69449" s="4"/>
    </row>
    <row r="69450" spans="4:4" x14ac:dyDescent="0.3">
      <c r="D69450" s="4"/>
    </row>
    <row r="69451" spans="4:4" x14ac:dyDescent="0.3">
      <c r="D69451" s="4"/>
    </row>
    <row r="69452" spans="4:4" x14ac:dyDescent="0.3">
      <c r="D69452" s="4"/>
    </row>
    <row r="69453" spans="4:4" x14ac:dyDescent="0.3">
      <c r="D69453" s="4"/>
    </row>
    <row r="69454" spans="4:4" x14ac:dyDescent="0.3">
      <c r="D69454" s="4"/>
    </row>
    <row r="69455" spans="4:4" x14ac:dyDescent="0.3">
      <c r="D69455" s="4"/>
    </row>
    <row r="69456" spans="4:4" x14ac:dyDescent="0.3">
      <c r="D69456" s="4"/>
    </row>
    <row r="69457" spans="4:4" x14ac:dyDescent="0.3">
      <c r="D69457" s="4"/>
    </row>
    <row r="69458" spans="4:4" x14ac:dyDescent="0.3">
      <c r="D69458" s="4"/>
    </row>
    <row r="69459" spans="4:4" x14ac:dyDescent="0.3">
      <c r="D69459" s="4"/>
    </row>
    <row r="69460" spans="4:4" x14ac:dyDescent="0.3">
      <c r="D69460" s="4"/>
    </row>
    <row r="69461" spans="4:4" x14ac:dyDescent="0.3">
      <c r="D69461" s="4"/>
    </row>
    <row r="69462" spans="4:4" x14ac:dyDescent="0.3">
      <c r="D69462" s="4"/>
    </row>
    <row r="69463" spans="4:4" x14ac:dyDescent="0.3">
      <c r="D69463" s="4"/>
    </row>
    <row r="69464" spans="4:4" x14ac:dyDescent="0.3">
      <c r="D69464" s="4"/>
    </row>
    <row r="69465" spans="4:4" x14ac:dyDescent="0.3">
      <c r="D69465" s="4"/>
    </row>
    <row r="69466" spans="4:4" x14ac:dyDescent="0.3">
      <c r="D69466" s="4"/>
    </row>
    <row r="69467" spans="4:4" x14ac:dyDescent="0.3">
      <c r="D69467" s="4"/>
    </row>
    <row r="69468" spans="4:4" x14ac:dyDescent="0.3">
      <c r="D69468" s="4"/>
    </row>
    <row r="69469" spans="4:4" x14ac:dyDescent="0.3">
      <c r="D69469" s="4"/>
    </row>
    <row r="69470" spans="4:4" x14ac:dyDescent="0.3">
      <c r="D69470" s="4"/>
    </row>
    <row r="69471" spans="4:4" x14ac:dyDescent="0.3">
      <c r="D69471" s="4"/>
    </row>
    <row r="69472" spans="4:4" x14ac:dyDescent="0.3">
      <c r="D69472" s="4"/>
    </row>
    <row r="69473" spans="4:4" x14ac:dyDescent="0.3">
      <c r="D69473" s="4"/>
    </row>
    <row r="69474" spans="4:4" x14ac:dyDescent="0.3">
      <c r="D69474" s="4"/>
    </row>
    <row r="69475" spans="4:4" x14ac:dyDescent="0.3">
      <c r="D69475" s="4"/>
    </row>
    <row r="69476" spans="4:4" x14ac:dyDescent="0.3">
      <c r="D69476" s="4"/>
    </row>
    <row r="69477" spans="4:4" x14ac:dyDescent="0.3">
      <c r="D69477" s="4"/>
    </row>
    <row r="69478" spans="4:4" x14ac:dyDescent="0.3">
      <c r="D69478" s="4"/>
    </row>
    <row r="69479" spans="4:4" x14ac:dyDescent="0.3">
      <c r="D69479" s="4"/>
    </row>
    <row r="69480" spans="4:4" x14ac:dyDescent="0.3">
      <c r="D69480" s="4"/>
    </row>
    <row r="69481" spans="4:4" x14ac:dyDescent="0.3">
      <c r="D69481" s="4"/>
    </row>
    <row r="69482" spans="4:4" x14ac:dyDescent="0.3">
      <c r="D69482" s="4"/>
    </row>
    <row r="69483" spans="4:4" x14ac:dyDescent="0.3">
      <c r="D69483" s="4"/>
    </row>
    <row r="69484" spans="4:4" x14ac:dyDescent="0.3">
      <c r="D69484" s="4"/>
    </row>
    <row r="69485" spans="4:4" x14ac:dyDescent="0.3">
      <c r="D69485" s="4"/>
    </row>
    <row r="69486" spans="4:4" x14ac:dyDescent="0.3">
      <c r="D69486" s="4"/>
    </row>
    <row r="69487" spans="4:4" x14ac:dyDescent="0.3">
      <c r="D69487" s="4"/>
    </row>
    <row r="69488" spans="4:4" x14ac:dyDescent="0.3">
      <c r="D69488" s="4"/>
    </row>
    <row r="69489" spans="4:4" x14ac:dyDescent="0.3">
      <c r="D69489" s="4"/>
    </row>
    <row r="69490" spans="4:4" x14ac:dyDescent="0.3">
      <c r="D69490" s="4"/>
    </row>
    <row r="69491" spans="4:4" x14ac:dyDescent="0.3">
      <c r="D69491" s="4"/>
    </row>
    <row r="69492" spans="4:4" x14ac:dyDescent="0.3">
      <c r="D69492" s="4"/>
    </row>
    <row r="69493" spans="4:4" x14ac:dyDescent="0.3">
      <c r="D69493" s="4"/>
    </row>
    <row r="69494" spans="4:4" x14ac:dyDescent="0.3">
      <c r="D69494" s="4"/>
    </row>
    <row r="69495" spans="4:4" x14ac:dyDescent="0.3">
      <c r="D69495" s="4"/>
    </row>
    <row r="69496" spans="4:4" x14ac:dyDescent="0.3">
      <c r="D69496" s="4"/>
    </row>
    <row r="69497" spans="4:4" x14ac:dyDescent="0.3">
      <c r="D69497" s="4"/>
    </row>
    <row r="69498" spans="4:4" x14ac:dyDescent="0.3">
      <c r="D69498" s="4"/>
    </row>
    <row r="69499" spans="4:4" x14ac:dyDescent="0.3">
      <c r="D69499" s="4"/>
    </row>
    <row r="69500" spans="4:4" x14ac:dyDescent="0.3">
      <c r="D69500" s="4"/>
    </row>
    <row r="69501" spans="4:4" x14ac:dyDescent="0.3">
      <c r="D69501" s="4"/>
    </row>
    <row r="69502" spans="4:4" x14ac:dyDescent="0.3">
      <c r="D69502" s="4"/>
    </row>
    <row r="69503" spans="4:4" x14ac:dyDescent="0.3">
      <c r="D69503" s="4"/>
    </row>
    <row r="69504" spans="4:4" x14ac:dyDescent="0.3">
      <c r="D69504" s="4"/>
    </row>
    <row r="69505" spans="4:4" x14ac:dyDescent="0.3">
      <c r="D69505" s="4"/>
    </row>
    <row r="69506" spans="4:4" x14ac:dyDescent="0.3">
      <c r="D69506" s="4"/>
    </row>
    <row r="69507" spans="4:4" x14ac:dyDescent="0.3">
      <c r="D69507" s="4"/>
    </row>
    <row r="69508" spans="4:4" x14ac:dyDescent="0.3">
      <c r="D69508" s="4"/>
    </row>
    <row r="69509" spans="4:4" x14ac:dyDescent="0.3">
      <c r="D69509" s="4"/>
    </row>
    <row r="69510" spans="4:4" x14ac:dyDescent="0.3">
      <c r="D69510" s="4"/>
    </row>
    <row r="69511" spans="4:4" x14ac:dyDescent="0.3">
      <c r="D69511" s="4"/>
    </row>
    <row r="69512" spans="4:4" x14ac:dyDescent="0.3">
      <c r="D69512" s="4"/>
    </row>
    <row r="69513" spans="4:4" x14ac:dyDescent="0.3">
      <c r="D69513" s="4"/>
    </row>
    <row r="69514" spans="4:4" x14ac:dyDescent="0.3">
      <c r="D69514" s="4"/>
    </row>
    <row r="69515" spans="4:4" x14ac:dyDescent="0.3">
      <c r="D69515" s="4"/>
    </row>
    <row r="69516" spans="4:4" x14ac:dyDescent="0.3">
      <c r="D69516" s="4"/>
    </row>
    <row r="69517" spans="4:4" x14ac:dyDescent="0.3">
      <c r="D69517" s="4"/>
    </row>
    <row r="69518" spans="4:4" x14ac:dyDescent="0.3">
      <c r="D69518" s="4"/>
    </row>
    <row r="69519" spans="4:4" x14ac:dyDescent="0.3">
      <c r="D69519" s="4"/>
    </row>
    <row r="69520" spans="4:4" x14ac:dyDescent="0.3">
      <c r="D69520" s="4"/>
    </row>
    <row r="69521" spans="4:4" x14ac:dyDescent="0.3">
      <c r="D69521" s="4"/>
    </row>
    <row r="69522" spans="4:4" x14ac:dyDescent="0.3">
      <c r="D69522" s="4"/>
    </row>
    <row r="69523" spans="4:4" x14ac:dyDescent="0.3">
      <c r="D69523" s="4"/>
    </row>
    <row r="69524" spans="4:4" x14ac:dyDescent="0.3">
      <c r="D69524" s="4"/>
    </row>
    <row r="69525" spans="4:4" x14ac:dyDescent="0.3">
      <c r="D69525" s="4"/>
    </row>
    <row r="69526" spans="4:4" x14ac:dyDescent="0.3">
      <c r="D69526" s="4"/>
    </row>
    <row r="69527" spans="4:4" x14ac:dyDescent="0.3">
      <c r="D69527" s="4"/>
    </row>
    <row r="69528" spans="4:4" x14ac:dyDescent="0.3">
      <c r="D69528" s="4"/>
    </row>
    <row r="69529" spans="4:4" x14ac:dyDescent="0.3">
      <c r="D69529" s="4"/>
    </row>
    <row r="69530" spans="4:4" x14ac:dyDescent="0.3">
      <c r="D69530" s="4"/>
    </row>
    <row r="69531" spans="4:4" x14ac:dyDescent="0.3">
      <c r="D69531" s="4"/>
    </row>
    <row r="69532" spans="4:4" x14ac:dyDescent="0.3">
      <c r="D69532" s="4"/>
    </row>
    <row r="69533" spans="4:4" x14ac:dyDescent="0.3">
      <c r="D69533" s="4"/>
    </row>
    <row r="69534" spans="4:4" x14ac:dyDescent="0.3">
      <c r="D69534" s="4"/>
    </row>
    <row r="69535" spans="4:4" x14ac:dyDescent="0.3">
      <c r="D69535" s="4"/>
    </row>
    <row r="69536" spans="4:4" x14ac:dyDescent="0.3">
      <c r="D69536" s="4"/>
    </row>
    <row r="69537" spans="4:4" x14ac:dyDescent="0.3">
      <c r="D69537" s="4"/>
    </row>
    <row r="69538" spans="4:4" x14ac:dyDescent="0.3">
      <c r="D69538" s="4"/>
    </row>
    <row r="69539" spans="4:4" x14ac:dyDescent="0.3">
      <c r="D69539" s="4"/>
    </row>
    <row r="69540" spans="4:4" x14ac:dyDescent="0.3">
      <c r="D69540" s="4"/>
    </row>
    <row r="69541" spans="4:4" x14ac:dyDescent="0.3">
      <c r="D69541" s="4"/>
    </row>
    <row r="69542" spans="4:4" x14ac:dyDescent="0.3">
      <c r="D69542" s="4"/>
    </row>
    <row r="69543" spans="4:4" x14ac:dyDescent="0.3">
      <c r="D69543" s="4"/>
    </row>
    <row r="69544" spans="4:4" x14ac:dyDescent="0.3">
      <c r="D69544" s="4"/>
    </row>
    <row r="69545" spans="4:4" x14ac:dyDescent="0.3">
      <c r="D69545" s="4"/>
    </row>
    <row r="69546" spans="4:4" x14ac:dyDescent="0.3">
      <c r="D69546" s="4"/>
    </row>
    <row r="69547" spans="4:4" x14ac:dyDescent="0.3">
      <c r="D69547" s="4"/>
    </row>
    <row r="69548" spans="4:4" x14ac:dyDescent="0.3">
      <c r="D69548" s="4"/>
    </row>
    <row r="69549" spans="4:4" x14ac:dyDescent="0.3">
      <c r="D69549" s="4"/>
    </row>
    <row r="69550" spans="4:4" x14ac:dyDescent="0.3">
      <c r="D69550" s="4"/>
    </row>
    <row r="69551" spans="4:4" x14ac:dyDescent="0.3">
      <c r="D69551" s="4"/>
    </row>
    <row r="69552" spans="4:4" x14ac:dyDescent="0.3">
      <c r="D69552" s="4"/>
    </row>
    <row r="69553" spans="4:4" x14ac:dyDescent="0.3">
      <c r="D69553" s="4"/>
    </row>
    <row r="69554" spans="4:4" x14ac:dyDescent="0.3">
      <c r="D69554" s="4"/>
    </row>
    <row r="69555" spans="4:4" x14ac:dyDescent="0.3">
      <c r="D69555" s="4"/>
    </row>
    <row r="69556" spans="4:4" x14ac:dyDescent="0.3">
      <c r="D69556" s="4"/>
    </row>
    <row r="69557" spans="4:4" x14ac:dyDescent="0.3">
      <c r="D69557" s="4"/>
    </row>
    <row r="69558" spans="4:4" x14ac:dyDescent="0.3">
      <c r="D69558" s="4"/>
    </row>
    <row r="69559" spans="4:4" x14ac:dyDescent="0.3">
      <c r="D69559" s="4"/>
    </row>
    <row r="69560" spans="4:4" x14ac:dyDescent="0.3">
      <c r="D69560" s="4"/>
    </row>
    <row r="69561" spans="4:4" x14ac:dyDescent="0.3">
      <c r="D69561" s="4"/>
    </row>
    <row r="69562" spans="4:4" x14ac:dyDescent="0.3">
      <c r="D69562" s="4"/>
    </row>
    <row r="69563" spans="4:4" x14ac:dyDescent="0.3">
      <c r="D69563" s="4"/>
    </row>
    <row r="69564" spans="4:4" x14ac:dyDescent="0.3">
      <c r="D69564" s="4"/>
    </row>
    <row r="69565" spans="4:4" x14ac:dyDescent="0.3">
      <c r="D69565" s="4"/>
    </row>
    <row r="69566" spans="4:4" x14ac:dyDescent="0.3">
      <c r="D69566" s="4"/>
    </row>
    <row r="69567" spans="4:4" x14ac:dyDescent="0.3">
      <c r="D69567" s="4"/>
    </row>
    <row r="69568" spans="4:4" x14ac:dyDescent="0.3">
      <c r="D69568" s="4"/>
    </row>
    <row r="69569" spans="4:4" x14ac:dyDescent="0.3">
      <c r="D69569" s="4"/>
    </row>
    <row r="69570" spans="4:4" x14ac:dyDescent="0.3">
      <c r="D69570" s="4"/>
    </row>
    <row r="69571" spans="4:4" x14ac:dyDescent="0.3">
      <c r="D69571" s="4"/>
    </row>
    <row r="69572" spans="4:4" x14ac:dyDescent="0.3">
      <c r="D69572" s="4"/>
    </row>
    <row r="69573" spans="4:4" x14ac:dyDescent="0.3">
      <c r="D69573" s="4"/>
    </row>
    <row r="69574" spans="4:4" x14ac:dyDescent="0.3">
      <c r="D69574" s="4"/>
    </row>
    <row r="69575" spans="4:4" x14ac:dyDescent="0.3">
      <c r="D69575" s="4"/>
    </row>
    <row r="69576" spans="4:4" x14ac:dyDescent="0.3">
      <c r="D69576" s="4"/>
    </row>
    <row r="69577" spans="4:4" x14ac:dyDescent="0.3">
      <c r="D69577" s="4"/>
    </row>
    <row r="69578" spans="4:4" x14ac:dyDescent="0.3">
      <c r="D69578" s="4"/>
    </row>
    <row r="69579" spans="4:4" x14ac:dyDescent="0.3">
      <c r="D69579" s="4"/>
    </row>
    <row r="69580" spans="4:4" x14ac:dyDescent="0.3">
      <c r="D69580" s="4"/>
    </row>
    <row r="69581" spans="4:4" x14ac:dyDescent="0.3">
      <c r="D69581" s="4"/>
    </row>
    <row r="69582" spans="4:4" x14ac:dyDescent="0.3">
      <c r="D69582" s="4"/>
    </row>
    <row r="69583" spans="4:4" x14ac:dyDescent="0.3">
      <c r="D69583" s="4"/>
    </row>
    <row r="69584" spans="4:4" x14ac:dyDescent="0.3">
      <c r="D69584" s="4"/>
    </row>
    <row r="69585" spans="4:4" x14ac:dyDescent="0.3">
      <c r="D69585" s="4"/>
    </row>
    <row r="69586" spans="4:4" x14ac:dyDescent="0.3">
      <c r="D69586" s="4"/>
    </row>
    <row r="69587" spans="4:4" x14ac:dyDescent="0.3">
      <c r="D69587" s="4"/>
    </row>
    <row r="69588" spans="4:4" x14ac:dyDescent="0.3">
      <c r="D69588" s="4"/>
    </row>
    <row r="69589" spans="4:4" x14ac:dyDescent="0.3">
      <c r="D69589" s="4"/>
    </row>
    <row r="69590" spans="4:4" x14ac:dyDescent="0.3">
      <c r="D69590" s="4"/>
    </row>
    <row r="69591" spans="4:4" x14ac:dyDescent="0.3">
      <c r="D69591" s="4"/>
    </row>
    <row r="69592" spans="4:4" x14ac:dyDescent="0.3">
      <c r="D69592" s="4"/>
    </row>
    <row r="69593" spans="4:4" x14ac:dyDescent="0.3">
      <c r="D69593" s="4"/>
    </row>
    <row r="69594" spans="4:4" x14ac:dyDescent="0.3">
      <c r="D69594" s="4"/>
    </row>
    <row r="69595" spans="4:4" x14ac:dyDescent="0.3">
      <c r="D69595" s="4"/>
    </row>
    <row r="69596" spans="4:4" x14ac:dyDescent="0.3">
      <c r="D69596" s="4"/>
    </row>
    <row r="69597" spans="4:4" x14ac:dyDescent="0.3">
      <c r="D69597" s="4"/>
    </row>
    <row r="69598" spans="4:4" x14ac:dyDescent="0.3">
      <c r="D69598" s="4"/>
    </row>
    <row r="69599" spans="4:4" x14ac:dyDescent="0.3">
      <c r="D69599" s="4"/>
    </row>
    <row r="69600" spans="4:4" x14ac:dyDescent="0.3">
      <c r="D69600" s="4"/>
    </row>
    <row r="69601" spans="4:4" x14ac:dyDescent="0.3">
      <c r="D69601" s="4"/>
    </row>
    <row r="69602" spans="4:4" x14ac:dyDescent="0.3">
      <c r="D69602" s="4"/>
    </row>
    <row r="69603" spans="4:4" x14ac:dyDescent="0.3">
      <c r="D69603" s="4"/>
    </row>
    <row r="69604" spans="4:4" x14ac:dyDescent="0.3">
      <c r="D69604" s="4"/>
    </row>
    <row r="69605" spans="4:4" x14ac:dyDescent="0.3">
      <c r="D69605" s="4"/>
    </row>
    <row r="69606" spans="4:4" x14ac:dyDescent="0.3">
      <c r="D69606" s="4"/>
    </row>
    <row r="69607" spans="4:4" x14ac:dyDescent="0.3">
      <c r="D69607" s="4"/>
    </row>
    <row r="69608" spans="4:4" x14ac:dyDescent="0.3">
      <c r="D69608" s="4"/>
    </row>
    <row r="69609" spans="4:4" x14ac:dyDescent="0.3">
      <c r="D69609" s="4"/>
    </row>
    <row r="69610" spans="4:4" x14ac:dyDescent="0.3">
      <c r="D69610" s="4"/>
    </row>
    <row r="69611" spans="4:4" x14ac:dyDescent="0.3">
      <c r="D69611" s="4"/>
    </row>
    <row r="69612" spans="4:4" x14ac:dyDescent="0.3">
      <c r="D69612" s="4"/>
    </row>
    <row r="69613" spans="4:4" x14ac:dyDescent="0.3">
      <c r="D69613" s="4"/>
    </row>
    <row r="69614" spans="4:4" x14ac:dyDescent="0.3">
      <c r="D69614" s="4"/>
    </row>
    <row r="69615" spans="4:4" x14ac:dyDescent="0.3">
      <c r="D69615" s="4"/>
    </row>
    <row r="69616" spans="4:4" x14ac:dyDescent="0.3">
      <c r="D69616" s="4"/>
    </row>
    <row r="69617" spans="4:4" x14ac:dyDescent="0.3">
      <c r="D69617" s="4"/>
    </row>
    <row r="69618" spans="4:4" x14ac:dyDescent="0.3">
      <c r="D69618" s="4"/>
    </row>
    <row r="69619" spans="4:4" x14ac:dyDescent="0.3">
      <c r="D69619" s="4"/>
    </row>
    <row r="69620" spans="4:4" x14ac:dyDescent="0.3">
      <c r="D69620" s="4"/>
    </row>
    <row r="69621" spans="4:4" x14ac:dyDescent="0.3">
      <c r="D69621" s="4"/>
    </row>
    <row r="69622" spans="4:4" x14ac:dyDescent="0.3">
      <c r="D69622" s="4"/>
    </row>
    <row r="69623" spans="4:4" x14ac:dyDescent="0.3">
      <c r="D69623" s="4"/>
    </row>
    <row r="69624" spans="4:4" x14ac:dyDescent="0.3">
      <c r="D69624" s="4"/>
    </row>
    <row r="69625" spans="4:4" x14ac:dyDescent="0.3">
      <c r="D69625" s="4"/>
    </row>
    <row r="69626" spans="4:4" x14ac:dyDescent="0.3">
      <c r="D69626" s="4"/>
    </row>
    <row r="69627" spans="4:4" x14ac:dyDescent="0.3">
      <c r="D69627" s="4"/>
    </row>
    <row r="69628" spans="4:4" x14ac:dyDescent="0.3">
      <c r="D69628" s="4"/>
    </row>
    <row r="69629" spans="4:4" x14ac:dyDescent="0.3">
      <c r="D69629" s="4"/>
    </row>
    <row r="69630" spans="4:4" x14ac:dyDescent="0.3">
      <c r="D69630" s="4"/>
    </row>
    <row r="69631" spans="4:4" x14ac:dyDescent="0.3">
      <c r="D69631" s="4"/>
    </row>
    <row r="69632" spans="4:4" x14ac:dyDescent="0.3">
      <c r="D69632" s="4"/>
    </row>
    <row r="69633" spans="4:4" x14ac:dyDescent="0.3">
      <c r="D69633" s="4"/>
    </row>
    <row r="69634" spans="4:4" x14ac:dyDescent="0.3">
      <c r="D69634" s="4"/>
    </row>
    <row r="69635" spans="4:4" x14ac:dyDescent="0.3">
      <c r="D69635" s="4"/>
    </row>
    <row r="69636" spans="4:4" x14ac:dyDescent="0.3">
      <c r="D69636" s="4"/>
    </row>
    <row r="69637" spans="4:4" x14ac:dyDescent="0.3">
      <c r="D69637" s="4"/>
    </row>
    <row r="69638" spans="4:4" x14ac:dyDescent="0.3">
      <c r="D69638" s="4"/>
    </row>
    <row r="69639" spans="4:4" x14ac:dyDescent="0.3">
      <c r="D69639" s="4"/>
    </row>
    <row r="69640" spans="4:4" x14ac:dyDescent="0.3">
      <c r="D69640" s="4"/>
    </row>
    <row r="69641" spans="4:4" x14ac:dyDescent="0.3">
      <c r="D69641" s="4"/>
    </row>
    <row r="69642" spans="4:4" x14ac:dyDescent="0.3">
      <c r="D69642" s="4"/>
    </row>
    <row r="69643" spans="4:4" x14ac:dyDescent="0.3">
      <c r="D69643" s="4"/>
    </row>
    <row r="69644" spans="4:4" x14ac:dyDescent="0.3">
      <c r="D69644" s="4"/>
    </row>
    <row r="69645" spans="4:4" x14ac:dyDescent="0.3">
      <c r="D69645" s="4"/>
    </row>
    <row r="69646" spans="4:4" x14ac:dyDescent="0.3">
      <c r="D69646" s="4"/>
    </row>
    <row r="69647" spans="4:4" x14ac:dyDescent="0.3">
      <c r="D69647" s="4"/>
    </row>
    <row r="69648" spans="4:4" x14ac:dyDescent="0.3">
      <c r="D69648" s="4"/>
    </row>
    <row r="69649" spans="4:4" x14ac:dyDescent="0.3">
      <c r="D69649" s="4"/>
    </row>
    <row r="69650" spans="4:4" x14ac:dyDescent="0.3">
      <c r="D69650" s="4"/>
    </row>
    <row r="69651" spans="4:4" x14ac:dyDescent="0.3">
      <c r="D69651" s="4"/>
    </row>
    <row r="69652" spans="4:4" x14ac:dyDescent="0.3">
      <c r="D69652" s="4"/>
    </row>
    <row r="69653" spans="4:4" x14ac:dyDescent="0.3">
      <c r="D69653" s="4"/>
    </row>
    <row r="69654" spans="4:4" x14ac:dyDescent="0.3">
      <c r="D69654" s="4"/>
    </row>
    <row r="69655" spans="4:4" x14ac:dyDescent="0.3">
      <c r="D69655" s="4"/>
    </row>
    <row r="69656" spans="4:4" x14ac:dyDescent="0.3">
      <c r="D69656" s="4"/>
    </row>
    <row r="69657" spans="4:4" x14ac:dyDescent="0.3">
      <c r="D69657" s="4"/>
    </row>
    <row r="69658" spans="4:4" x14ac:dyDescent="0.3">
      <c r="D69658" s="4"/>
    </row>
    <row r="69659" spans="4:4" x14ac:dyDescent="0.3">
      <c r="D69659" s="4"/>
    </row>
    <row r="69660" spans="4:4" x14ac:dyDescent="0.3">
      <c r="D69660" s="4"/>
    </row>
    <row r="69661" spans="4:4" x14ac:dyDescent="0.3">
      <c r="D69661" s="4"/>
    </row>
    <row r="69662" spans="4:4" x14ac:dyDescent="0.3">
      <c r="D69662" s="4"/>
    </row>
    <row r="69663" spans="4:4" x14ac:dyDescent="0.3">
      <c r="D69663" s="4"/>
    </row>
    <row r="69664" spans="4:4" x14ac:dyDescent="0.3">
      <c r="D69664" s="4"/>
    </row>
    <row r="69665" spans="4:4" x14ac:dyDescent="0.3">
      <c r="D69665" s="4"/>
    </row>
    <row r="69666" spans="4:4" x14ac:dyDescent="0.3">
      <c r="D69666" s="4"/>
    </row>
    <row r="69667" spans="4:4" x14ac:dyDescent="0.3">
      <c r="D69667" s="4"/>
    </row>
    <row r="69668" spans="4:4" x14ac:dyDescent="0.3">
      <c r="D69668" s="4"/>
    </row>
    <row r="69669" spans="4:4" x14ac:dyDescent="0.3">
      <c r="D69669" s="4"/>
    </row>
    <row r="69670" spans="4:4" x14ac:dyDescent="0.3">
      <c r="D69670" s="4"/>
    </row>
    <row r="69671" spans="4:4" x14ac:dyDescent="0.3">
      <c r="D69671" s="4"/>
    </row>
    <row r="69672" spans="4:4" x14ac:dyDescent="0.3">
      <c r="D69672" s="4"/>
    </row>
    <row r="69673" spans="4:4" x14ac:dyDescent="0.3">
      <c r="D69673" s="4"/>
    </row>
    <row r="69674" spans="4:4" x14ac:dyDescent="0.3">
      <c r="D69674" s="4"/>
    </row>
    <row r="69675" spans="4:4" x14ac:dyDescent="0.3">
      <c r="D69675" s="4"/>
    </row>
    <row r="69676" spans="4:4" x14ac:dyDescent="0.3">
      <c r="D69676" s="4"/>
    </row>
    <row r="69677" spans="4:4" x14ac:dyDescent="0.3">
      <c r="D69677" s="4"/>
    </row>
    <row r="69678" spans="4:4" x14ac:dyDescent="0.3">
      <c r="D69678" s="4"/>
    </row>
    <row r="69679" spans="4:4" x14ac:dyDescent="0.3">
      <c r="D69679" s="4"/>
    </row>
    <row r="69680" spans="4:4" x14ac:dyDescent="0.3">
      <c r="D69680" s="4"/>
    </row>
    <row r="69681" spans="4:4" x14ac:dyDescent="0.3">
      <c r="D69681" s="4"/>
    </row>
    <row r="69682" spans="4:4" x14ac:dyDescent="0.3">
      <c r="D69682" s="4"/>
    </row>
    <row r="69683" spans="4:4" x14ac:dyDescent="0.3">
      <c r="D69683" s="4"/>
    </row>
    <row r="69684" spans="4:4" x14ac:dyDescent="0.3">
      <c r="D69684" s="4"/>
    </row>
    <row r="69685" spans="4:4" x14ac:dyDescent="0.3">
      <c r="D69685" s="4"/>
    </row>
    <row r="69686" spans="4:4" x14ac:dyDescent="0.3">
      <c r="D69686" s="4"/>
    </row>
    <row r="69687" spans="4:4" x14ac:dyDescent="0.3">
      <c r="D69687" s="4"/>
    </row>
    <row r="69688" spans="4:4" x14ac:dyDescent="0.3">
      <c r="D69688" s="4"/>
    </row>
    <row r="69689" spans="4:4" x14ac:dyDescent="0.3">
      <c r="D69689" s="4"/>
    </row>
    <row r="69690" spans="4:4" x14ac:dyDescent="0.3">
      <c r="D69690" s="4"/>
    </row>
    <row r="69691" spans="4:4" x14ac:dyDescent="0.3">
      <c r="D69691" s="4"/>
    </row>
    <row r="69692" spans="4:4" x14ac:dyDescent="0.3">
      <c r="D69692" s="4"/>
    </row>
    <row r="69693" spans="4:4" x14ac:dyDescent="0.3">
      <c r="D69693" s="4"/>
    </row>
    <row r="69694" spans="4:4" x14ac:dyDescent="0.3">
      <c r="D69694" s="4"/>
    </row>
    <row r="69695" spans="4:4" x14ac:dyDescent="0.3">
      <c r="D69695" s="4"/>
    </row>
    <row r="69696" spans="4:4" x14ac:dyDescent="0.3">
      <c r="D69696" s="4"/>
    </row>
    <row r="69697" spans="4:4" x14ac:dyDescent="0.3">
      <c r="D69697" s="4"/>
    </row>
    <row r="69698" spans="4:4" x14ac:dyDescent="0.3">
      <c r="D69698" s="4"/>
    </row>
    <row r="69699" spans="4:4" x14ac:dyDescent="0.3">
      <c r="D69699" s="4"/>
    </row>
    <row r="69700" spans="4:4" x14ac:dyDescent="0.3">
      <c r="D69700" s="4"/>
    </row>
    <row r="69701" spans="4:4" x14ac:dyDescent="0.3">
      <c r="D69701" s="4"/>
    </row>
    <row r="69702" spans="4:4" x14ac:dyDescent="0.3">
      <c r="D69702" s="4"/>
    </row>
    <row r="69703" spans="4:4" x14ac:dyDescent="0.3">
      <c r="D69703" s="4"/>
    </row>
    <row r="69704" spans="4:4" x14ac:dyDescent="0.3">
      <c r="D69704" s="4"/>
    </row>
    <row r="69705" spans="4:4" x14ac:dyDescent="0.3">
      <c r="D69705" s="4"/>
    </row>
    <row r="69706" spans="4:4" x14ac:dyDescent="0.3">
      <c r="D69706" s="4"/>
    </row>
    <row r="69707" spans="4:4" x14ac:dyDescent="0.3">
      <c r="D69707" s="4"/>
    </row>
    <row r="69708" spans="4:4" x14ac:dyDescent="0.3">
      <c r="D69708" s="4"/>
    </row>
    <row r="69709" spans="4:4" x14ac:dyDescent="0.3">
      <c r="D69709" s="4"/>
    </row>
    <row r="69710" spans="4:4" x14ac:dyDescent="0.3">
      <c r="D69710" s="4"/>
    </row>
    <row r="69711" spans="4:4" x14ac:dyDescent="0.3">
      <c r="D69711" s="4"/>
    </row>
    <row r="69712" spans="4:4" x14ac:dyDescent="0.3">
      <c r="D69712" s="4"/>
    </row>
    <row r="69713" spans="4:4" x14ac:dyDescent="0.3">
      <c r="D69713" s="4"/>
    </row>
    <row r="69714" spans="4:4" x14ac:dyDescent="0.3">
      <c r="D69714" s="4"/>
    </row>
    <row r="69715" spans="4:4" x14ac:dyDescent="0.3">
      <c r="D69715" s="4"/>
    </row>
    <row r="69716" spans="4:4" x14ac:dyDescent="0.3">
      <c r="D69716" s="4"/>
    </row>
    <row r="69717" spans="4:4" x14ac:dyDescent="0.3">
      <c r="D69717" s="4"/>
    </row>
    <row r="69718" spans="4:4" x14ac:dyDescent="0.3">
      <c r="D69718" s="4"/>
    </row>
    <row r="69719" spans="4:4" x14ac:dyDescent="0.3">
      <c r="D69719" s="4"/>
    </row>
    <row r="69720" spans="4:4" x14ac:dyDescent="0.3">
      <c r="D69720" s="4"/>
    </row>
    <row r="69721" spans="4:4" x14ac:dyDescent="0.3">
      <c r="D69721" s="4"/>
    </row>
    <row r="69722" spans="4:4" x14ac:dyDescent="0.3">
      <c r="D69722" s="4"/>
    </row>
    <row r="69723" spans="4:4" x14ac:dyDescent="0.3">
      <c r="D69723" s="4"/>
    </row>
    <row r="69724" spans="4:4" x14ac:dyDescent="0.3">
      <c r="D69724" s="4"/>
    </row>
    <row r="69725" spans="4:4" x14ac:dyDescent="0.3">
      <c r="D69725" s="4"/>
    </row>
    <row r="69726" spans="4:4" x14ac:dyDescent="0.3">
      <c r="D69726" s="4"/>
    </row>
    <row r="69727" spans="4:4" x14ac:dyDescent="0.3">
      <c r="D69727" s="4"/>
    </row>
    <row r="69728" spans="4:4" x14ac:dyDescent="0.3">
      <c r="D69728" s="4"/>
    </row>
    <row r="69729" spans="4:4" x14ac:dyDescent="0.3">
      <c r="D69729" s="4"/>
    </row>
    <row r="69730" spans="4:4" x14ac:dyDescent="0.3">
      <c r="D69730" s="4"/>
    </row>
    <row r="69731" spans="4:4" x14ac:dyDescent="0.3">
      <c r="D69731" s="4"/>
    </row>
    <row r="69732" spans="4:4" x14ac:dyDescent="0.3">
      <c r="D69732" s="4"/>
    </row>
    <row r="69733" spans="4:4" x14ac:dyDescent="0.3">
      <c r="D69733" s="4"/>
    </row>
    <row r="69734" spans="4:4" x14ac:dyDescent="0.3">
      <c r="D69734" s="4"/>
    </row>
    <row r="69735" spans="4:4" x14ac:dyDescent="0.3">
      <c r="D69735" s="4"/>
    </row>
    <row r="69736" spans="4:4" x14ac:dyDescent="0.3">
      <c r="D69736" s="4"/>
    </row>
    <row r="69737" spans="4:4" x14ac:dyDescent="0.3">
      <c r="D69737" s="4"/>
    </row>
    <row r="69738" spans="4:4" x14ac:dyDescent="0.3">
      <c r="D69738" s="4"/>
    </row>
    <row r="69739" spans="4:4" x14ac:dyDescent="0.3">
      <c r="D69739" s="4"/>
    </row>
    <row r="69740" spans="4:4" x14ac:dyDescent="0.3">
      <c r="D69740" s="4"/>
    </row>
    <row r="69741" spans="4:4" x14ac:dyDescent="0.3">
      <c r="D69741" s="4"/>
    </row>
    <row r="69742" spans="4:4" x14ac:dyDescent="0.3">
      <c r="D69742" s="4"/>
    </row>
    <row r="69743" spans="4:4" x14ac:dyDescent="0.3">
      <c r="D69743" s="4"/>
    </row>
    <row r="69744" spans="4:4" x14ac:dyDescent="0.3">
      <c r="D69744" s="4"/>
    </row>
    <row r="69745" spans="4:4" x14ac:dyDescent="0.3">
      <c r="D69745" s="4"/>
    </row>
    <row r="69746" spans="4:4" x14ac:dyDescent="0.3">
      <c r="D69746" s="4"/>
    </row>
    <row r="69747" spans="4:4" x14ac:dyDescent="0.3">
      <c r="D69747" s="4"/>
    </row>
    <row r="69748" spans="4:4" x14ac:dyDescent="0.3">
      <c r="D69748" s="4"/>
    </row>
    <row r="69749" spans="4:4" x14ac:dyDescent="0.3">
      <c r="D69749" s="4"/>
    </row>
    <row r="69750" spans="4:4" x14ac:dyDescent="0.3">
      <c r="D69750" s="4"/>
    </row>
    <row r="69751" spans="4:4" x14ac:dyDescent="0.3">
      <c r="D69751" s="4"/>
    </row>
    <row r="69752" spans="4:4" x14ac:dyDescent="0.3">
      <c r="D69752" s="4"/>
    </row>
    <row r="69753" spans="4:4" x14ac:dyDescent="0.3">
      <c r="D69753" s="4"/>
    </row>
    <row r="69754" spans="4:4" x14ac:dyDescent="0.3">
      <c r="D69754" s="4"/>
    </row>
    <row r="69755" spans="4:4" x14ac:dyDescent="0.3">
      <c r="D69755" s="4"/>
    </row>
    <row r="69756" spans="4:4" x14ac:dyDescent="0.3">
      <c r="D69756" s="4"/>
    </row>
    <row r="69757" spans="4:4" x14ac:dyDescent="0.3">
      <c r="D69757" s="4"/>
    </row>
    <row r="69758" spans="4:4" x14ac:dyDescent="0.3">
      <c r="D69758" s="4"/>
    </row>
    <row r="69759" spans="4:4" x14ac:dyDescent="0.3">
      <c r="D69759" s="4"/>
    </row>
    <row r="69760" spans="4:4" x14ac:dyDescent="0.3">
      <c r="D69760" s="4"/>
    </row>
    <row r="69761" spans="4:4" x14ac:dyDescent="0.3">
      <c r="D69761" s="4"/>
    </row>
    <row r="69762" spans="4:4" x14ac:dyDescent="0.3">
      <c r="D69762" s="4"/>
    </row>
    <row r="69763" spans="4:4" x14ac:dyDescent="0.3">
      <c r="D69763" s="4"/>
    </row>
    <row r="69764" spans="4:4" x14ac:dyDescent="0.3">
      <c r="D69764" s="4"/>
    </row>
    <row r="69765" spans="4:4" x14ac:dyDescent="0.3">
      <c r="D69765" s="4"/>
    </row>
    <row r="69766" spans="4:4" x14ac:dyDescent="0.3">
      <c r="D69766" s="4"/>
    </row>
    <row r="69767" spans="4:4" x14ac:dyDescent="0.3">
      <c r="D69767" s="4"/>
    </row>
    <row r="69768" spans="4:4" x14ac:dyDescent="0.3">
      <c r="D69768" s="4"/>
    </row>
    <row r="69769" spans="4:4" x14ac:dyDescent="0.3">
      <c r="D69769" s="4"/>
    </row>
    <row r="69770" spans="4:4" x14ac:dyDescent="0.3">
      <c r="D69770" s="4"/>
    </row>
    <row r="69771" spans="4:4" x14ac:dyDescent="0.3">
      <c r="D69771" s="4"/>
    </row>
    <row r="69772" spans="4:4" x14ac:dyDescent="0.3">
      <c r="D69772" s="4"/>
    </row>
    <row r="69773" spans="4:4" x14ac:dyDescent="0.3">
      <c r="D69773" s="4"/>
    </row>
    <row r="69774" spans="4:4" x14ac:dyDescent="0.3">
      <c r="D69774" s="4"/>
    </row>
    <row r="69775" spans="4:4" x14ac:dyDescent="0.3">
      <c r="D69775" s="4"/>
    </row>
    <row r="69776" spans="4:4" x14ac:dyDescent="0.3">
      <c r="D69776" s="4"/>
    </row>
    <row r="69777" spans="4:4" x14ac:dyDescent="0.3">
      <c r="D69777" s="4"/>
    </row>
    <row r="69778" spans="4:4" x14ac:dyDescent="0.3">
      <c r="D69778" s="4"/>
    </row>
    <row r="69779" spans="4:4" x14ac:dyDescent="0.3">
      <c r="D69779" s="4"/>
    </row>
    <row r="69780" spans="4:4" x14ac:dyDescent="0.3">
      <c r="D69780" s="4"/>
    </row>
    <row r="69781" spans="4:4" x14ac:dyDescent="0.3">
      <c r="D69781" s="4"/>
    </row>
    <row r="69782" spans="4:4" x14ac:dyDescent="0.3">
      <c r="D69782" s="4"/>
    </row>
    <row r="69783" spans="4:4" x14ac:dyDescent="0.3">
      <c r="D69783" s="4"/>
    </row>
    <row r="69784" spans="4:4" x14ac:dyDescent="0.3">
      <c r="D69784" s="4"/>
    </row>
    <row r="69785" spans="4:4" x14ac:dyDescent="0.3">
      <c r="D69785" s="4"/>
    </row>
    <row r="69786" spans="4:4" x14ac:dyDescent="0.3">
      <c r="D69786" s="4"/>
    </row>
    <row r="69787" spans="4:4" x14ac:dyDescent="0.3">
      <c r="D69787" s="4"/>
    </row>
    <row r="69788" spans="4:4" x14ac:dyDescent="0.3">
      <c r="D69788" s="4"/>
    </row>
    <row r="69789" spans="4:4" x14ac:dyDescent="0.3">
      <c r="D69789" s="4"/>
    </row>
    <row r="69790" spans="4:4" x14ac:dyDescent="0.3">
      <c r="D69790" s="4"/>
    </row>
    <row r="69791" spans="4:4" x14ac:dyDescent="0.3">
      <c r="D69791" s="4"/>
    </row>
    <row r="69792" spans="4:4" x14ac:dyDescent="0.3">
      <c r="D69792" s="4"/>
    </row>
    <row r="69793" spans="4:4" x14ac:dyDescent="0.3">
      <c r="D69793" s="4"/>
    </row>
    <row r="69794" spans="4:4" x14ac:dyDescent="0.3">
      <c r="D69794" s="4"/>
    </row>
    <row r="69795" spans="4:4" x14ac:dyDescent="0.3">
      <c r="D69795" s="4"/>
    </row>
    <row r="69796" spans="4:4" x14ac:dyDescent="0.3">
      <c r="D69796" s="4"/>
    </row>
    <row r="69797" spans="4:4" x14ac:dyDescent="0.3">
      <c r="D69797" s="4"/>
    </row>
    <row r="69798" spans="4:4" x14ac:dyDescent="0.3">
      <c r="D69798" s="4"/>
    </row>
    <row r="69799" spans="4:4" x14ac:dyDescent="0.3">
      <c r="D69799" s="4"/>
    </row>
    <row r="69800" spans="4:4" x14ac:dyDescent="0.3">
      <c r="D69800" s="4"/>
    </row>
    <row r="69801" spans="4:4" x14ac:dyDescent="0.3">
      <c r="D69801" s="4"/>
    </row>
    <row r="69802" spans="4:4" x14ac:dyDescent="0.3">
      <c r="D69802" s="4"/>
    </row>
    <row r="69803" spans="4:4" x14ac:dyDescent="0.3">
      <c r="D69803" s="4"/>
    </row>
    <row r="69804" spans="4:4" x14ac:dyDescent="0.3">
      <c r="D69804" s="4"/>
    </row>
    <row r="69805" spans="4:4" x14ac:dyDescent="0.3">
      <c r="D69805" s="4"/>
    </row>
    <row r="69806" spans="4:4" x14ac:dyDescent="0.3">
      <c r="D69806" s="4"/>
    </row>
    <row r="69807" spans="4:4" x14ac:dyDescent="0.3">
      <c r="D69807" s="4"/>
    </row>
    <row r="69808" spans="4:4" x14ac:dyDescent="0.3">
      <c r="D69808" s="4"/>
    </row>
    <row r="69809" spans="4:4" x14ac:dyDescent="0.3">
      <c r="D69809" s="4"/>
    </row>
    <row r="69810" spans="4:4" x14ac:dyDescent="0.3">
      <c r="D69810" s="4"/>
    </row>
    <row r="69811" spans="4:4" x14ac:dyDescent="0.3">
      <c r="D69811" s="4"/>
    </row>
    <row r="69812" spans="4:4" x14ac:dyDescent="0.3">
      <c r="D69812" s="4"/>
    </row>
    <row r="69813" spans="4:4" x14ac:dyDescent="0.3">
      <c r="D69813" s="4"/>
    </row>
    <row r="69814" spans="4:4" x14ac:dyDescent="0.3">
      <c r="D69814" s="4"/>
    </row>
    <row r="69815" spans="4:4" x14ac:dyDescent="0.3">
      <c r="D69815" s="4"/>
    </row>
    <row r="69816" spans="4:4" x14ac:dyDescent="0.3">
      <c r="D69816" s="4"/>
    </row>
    <row r="69817" spans="4:4" x14ac:dyDescent="0.3">
      <c r="D69817" s="4"/>
    </row>
    <row r="69818" spans="4:4" x14ac:dyDescent="0.3">
      <c r="D69818" s="4"/>
    </row>
    <row r="69819" spans="4:4" x14ac:dyDescent="0.3">
      <c r="D69819" s="4"/>
    </row>
    <row r="69820" spans="4:4" x14ac:dyDescent="0.3">
      <c r="D69820" s="4"/>
    </row>
    <row r="69821" spans="4:4" x14ac:dyDescent="0.3">
      <c r="D69821" s="4"/>
    </row>
    <row r="69822" spans="4:4" x14ac:dyDescent="0.3">
      <c r="D69822" s="4"/>
    </row>
    <row r="69823" spans="4:4" x14ac:dyDescent="0.3">
      <c r="D69823" s="4"/>
    </row>
    <row r="69824" spans="4:4" x14ac:dyDescent="0.3">
      <c r="D69824" s="4"/>
    </row>
    <row r="69825" spans="4:4" x14ac:dyDescent="0.3">
      <c r="D69825" s="4"/>
    </row>
    <row r="69826" spans="4:4" x14ac:dyDescent="0.3">
      <c r="D69826" s="4"/>
    </row>
    <row r="69827" spans="4:4" x14ac:dyDescent="0.3">
      <c r="D69827" s="4"/>
    </row>
    <row r="69828" spans="4:4" x14ac:dyDescent="0.3">
      <c r="D69828" s="4"/>
    </row>
    <row r="69829" spans="4:4" x14ac:dyDescent="0.3">
      <c r="D69829" s="4"/>
    </row>
    <row r="69830" spans="4:4" x14ac:dyDescent="0.3">
      <c r="D69830" s="4"/>
    </row>
    <row r="69831" spans="4:4" x14ac:dyDescent="0.3">
      <c r="D69831" s="4"/>
    </row>
    <row r="69832" spans="4:4" x14ac:dyDescent="0.3">
      <c r="D69832" s="4"/>
    </row>
    <row r="69833" spans="4:4" x14ac:dyDescent="0.3">
      <c r="D69833" s="4"/>
    </row>
    <row r="69834" spans="4:4" x14ac:dyDescent="0.3">
      <c r="D69834" s="4"/>
    </row>
    <row r="69835" spans="4:4" x14ac:dyDescent="0.3">
      <c r="D69835" s="4"/>
    </row>
    <row r="69836" spans="4:4" x14ac:dyDescent="0.3">
      <c r="D69836" s="4"/>
    </row>
    <row r="69837" spans="4:4" x14ac:dyDescent="0.3">
      <c r="D69837" s="4"/>
    </row>
    <row r="69838" spans="4:4" x14ac:dyDescent="0.3">
      <c r="D69838" s="4"/>
    </row>
    <row r="69839" spans="4:4" x14ac:dyDescent="0.3">
      <c r="D69839" s="4"/>
    </row>
    <row r="69840" spans="4:4" x14ac:dyDescent="0.3">
      <c r="D69840" s="4"/>
    </row>
    <row r="69841" spans="4:4" x14ac:dyDescent="0.3">
      <c r="D69841" s="4"/>
    </row>
    <row r="69842" spans="4:4" x14ac:dyDescent="0.3">
      <c r="D69842" s="4"/>
    </row>
    <row r="69843" spans="4:4" x14ac:dyDescent="0.3">
      <c r="D69843" s="4"/>
    </row>
    <row r="69844" spans="4:4" x14ac:dyDescent="0.3">
      <c r="D69844" s="4"/>
    </row>
    <row r="69845" spans="4:4" x14ac:dyDescent="0.3">
      <c r="D69845" s="4"/>
    </row>
    <row r="69846" spans="4:4" x14ac:dyDescent="0.3">
      <c r="D69846" s="4"/>
    </row>
    <row r="69847" spans="4:4" x14ac:dyDescent="0.3">
      <c r="D69847" s="4"/>
    </row>
    <row r="69848" spans="4:4" x14ac:dyDescent="0.3">
      <c r="D69848" s="4"/>
    </row>
    <row r="69849" spans="4:4" x14ac:dyDescent="0.3">
      <c r="D69849" s="4"/>
    </row>
    <row r="69850" spans="4:4" x14ac:dyDescent="0.3">
      <c r="D69850" s="4"/>
    </row>
    <row r="69851" spans="4:4" x14ac:dyDescent="0.3">
      <c r="D69851" s="4"/>
    </row>
    <row r="69852" spans="4:4" x14ac:dyDescent="0.3">
      <c r="D69852" s="4"/>
    </row>
    <row r="69853" spans="4:4" x14ac:dyDescent="0.3">
      <c r="D69853" s="4"/>
    </row>
    <row r="69854" spans="4:4" x14ac:dyDescent="0.3">
      <c r="D69854" s="4"/>
    </row>
    <row r="69855" spans="4:4" x14ac:dyDescent="0.3">
      <c r="D69855" s="4"/>
    </row>
    <row r="69856" spans="4:4" x14ac:dyDescent="0.3">
      <c r="D69856" s="4"/>
    </row>
    <row r="69857" spans="4:4" x14ac:dyDescent="0.3">
      <c r="D69857" s="4"/>
    </row>
    <row r="69858" spans="4:4" x14ac:dyDescent="0.3">
      <c r="D69858" s="4"/>
    </row>
    <row r="69859" spans="4:4" x14ac:dyDescent="0.3">
      <c r="D69859" s="4"/>
    </row>
    <row r="69860" spans="4:4" x14ac:dyDescent="0.3">
      <c r="D69860" s="4"/>
    </row>
    <row r="69861" spans="4:4" x14ac:dyDescent="0.3">
      <c r="D69861" s="4"/>
    </row>
    <row r="69862" spans="4:4" x14ac:dyDescent="0.3">
      <c r="D69862" s="4"/>
    </row>
    <row r="69863" spans="4:4" x14ac:dyDescent="0.3">
      <c r="D69863" s="4"/>
    </row>
    <row r="69864" spans="4:4" x14ac:dyDescent="0.3">
      <c r="D69864" s="4"/>
    </row>
    <row r="69865" spans="4:4" x14ac:dyDescent="0.3">
      <c r="D69865" s="4"/>
    </row>
    <row r="69866" spans="4:4" x14ac:dyDescent="0.3">
      <c r="D69866" s="4"/>
    </row>
    <row r="69867" spans="4:4" x14ac:dyDescent="0.3">
      <c r="D69867" s="4"/>
    </row>
    <row r="69868" spans="4:4" x14ac:dyDescent="0.3">
      <c r="D69868" s="4"/>
    </row>
    <row r="69869" spans="4:4" x14ac:dyDescent="0.3">
      <c r="D69869" s="4"/>
    </row>
    <row r="69870" spans="4:4" x14ac:dyDescent="0.3">
      <c r="D69870" s="4"/>
    </row>
    <row r="69871" spans="4:4" x14ac:dyDescent="0.3">
      <c r="D69871" s="4"/>
    </row>
    <row r="69872" spans="4:4" x14ac:dyDescent="0.3">
      <c r="D69872" s="4"/>
    </row>
    <row r="69873" spans="4:4" x14ac:dyDescent="0.3">
      <c r="D69873" s="4"/>
    </row>
    <row r="69874" spans="4:4" x14ac:dyDescent="0.3">
      <c r="D69874" s="4"/>
    </row>
    <row r="69875" spans="4:4" x14ac:dyDescent="0.3">
      <c r="D69875" s="4"/>
    </row>
    <row r="69876" spans="4:4" x14ac:dyDescent="0.3">
      <c r="D69876" s="4"/>
    </row>
    <row r="69877" spans="4:4" x14ac:dyDescent="0.3">
      <c r="D69877" s="4"/>
    </row>
    <row r="69878" spans="4:4" x14ac:dyDescent="0.3">
      <c r="D69878" s="4"/>
    </row>
    <row r="69879" spans="4:4" x14ac:dyDescent="0.3">
      <c r="D69879" s="4"/>
    </row>
    <row r="69880" spans="4:4" x14ac:dyDescent="0.3">
      <c r="D69880" s="4"/>
    </row>
    <row r="69881" spans="4:4" x14ac:dyDescent="0.3">
      <c r="D69881" s="4"/>
    </row>
    <row r="69882" spans="4:4" x14ac:dyDescent="0.3">
      <c r="D69882" s="4"/>
    </row>
    <row r="69883" spans="4:4" x14ac:dyDescent="0.3">
      <c r="D69883" s="4"/>
    </row>
    <row r="69884" spans="4:4" x14ac:dyDescent="0.3">
      <c r="D69884" s="4"/>
    </row>
    <row r="69885" spans="4:4" x14ac:dyDescent="0.3">
      <c r="D69885" s="4"/>
    </row>
    <row r="69886" spans="4:4" x14ac:dyDescent="0.3">
      <c r="D69886" s="4"/>
    </row>
    <row r="69887" spans="4:4" x14ac:dyDescent="0.3">
      <c r="D69887" s="4"/>
    </row>
    <row r="69888" spans="4:4" x14ac:dyDescent="0.3">
      <c r="D69888" s="4"/>
    </row>
    <row r="69889" spans="4:4" x14ac:dyDescent="0.3">
      <c r="D69889" s="4"/>
    </row>
    <row r="69890" spans="4:4" x14ac:dyDescent="0.3">
      <c r="D69890" s="4"/>
    </row>
    <row r="69891" spans="4:4" x14ac:dyDescent="0.3">
      <c r="D69891" s="4"/>
    </row>
    <row r="69892" spans="4:4" x14ac:dyDescent="0.3">
      <c r="D69892" s="4"/>
    </row>
    <row r="69893" spans="4:4" x14ac:dyDescent="0.3">
      <c r="D69893" s="4"/>
    </row>
    <row r="69894" spans="4:4" x14ac:dyDescent="0.3">
      <c r="D69894" s="4"/>
    </row>
    <row r="69895" spans="4:4" x14ac:dyDescent="0.3">
      <c r="D69895" s="4"/>
    </row>
    <row r="69896" spans="4:4" x14ac:dyDescent="0.3">
      <c r="D69896" s="4"/>
    </row>
    <row r="69897" spans="4:4" x14ac:dyDescent="0.3">
      <c r="D69897" s="4"/>
    </row>
    <row r="69898" spans="4:4" x14ac:dyDescent="0.3">
      <c r="D69898" s="4"/>
    </row>
    <row r="69899" spans="4:4" x14ac:dyDescent="0.3">
      <c r="D69899" s="4"/>
    </row>
    <row r="69900" spans="4:4" x14ac:dyDescent="0.3">
      <c r="D69900" s="4"/>
    </row>
    <row r="69901" spans="4:4" x14ac:dyDescent="0.3">
      <c r="D69901" s="4"/>
    </row>
    <row r="69902" spans="4:4" x14ac:dyDescent="0.3">
      <c r="D69902" s="4"/>
    </row>
    <row r="69903" spans="4:4" x14ac:dyDescent="0.3">
      <c r="D69903" s="4"/>
    </row>
    <row r="69904" spans="4:4" x14ac:dyDescent="0.3">
      <c r="D69904" s="4"/>
    </row>
    <row r="69905" spans="4:4" x14ac:dyDescent="0.3">
      <c r="D69905" s="4"/>
    </row>
    <row r="69906" spans="4:4" x14ac:dyDescent="0.3">
      <c r="D69906" s="4"/>
    </row>
    <row r="69907" spans="4:4" x14ac:dyDescent="0.3">
      <c r="D69907" s="4"/>
    </row>
    <row r="69908" spans="4:4" x14ac:dyDescent="0.3">
      <c r="D69908" s="4"/>
    </row>
    <row r="69909" spans="4:4" x14ac:dyDescent="0.3">
      <c r="D69909" s="4"/>
    </row>
    <row r="69910" spans="4:4" x14ac:dyDescent="0.3">
      <c r="D69910" s="4"/>
    </row>
    <row r="69911" spans="4:4" x14ac:dyDescent="0.3">
      <c r="D69911" s="4"/>
    </row>
    <row r="69912" spans="4:4" x14ac:dyDescent="0.3">
      <c r="D69912" s="4"/>
    </row>
    <row r="69913" spans="4:4" x14ac:dyDescent="0.3">
      <c r="D69913" s="4"/>
    </row>
    <row r="69914" spans="4:4" x14ac:dyDescent="0.3">
      <c r="D69914" s="4"/>
    </row>
    <row r="69915" spans="4:4" x14ac:dyDescent="0.3">
      <c r="D69915" s="4"/>
    </row>
    <row r="69916" spans="4:4" x14ac:dyDescent="0.3">
      <c r="D69916" s="4"/>
    </row>
    <row r="69917" spans="4:4" x14ac:dyDescent="0.3">
      <c r="D69917" s="4"/>
    </row>
    <row r="69918" spans="4:4" x14ac:dyDescent="0.3">
      <c r="D69918" s="4"/>
    </row>
    <row r="69919" spans="4:4" x14ac:dyDescent="0.3">
      <c r="D69919" s="4"/>
    </row>
    <row r="69920" spans="4:4" x14ac:dyDescent="0.3">
      <c r="D69920" s="4"/>
    </row>
    <row r="69921" spans="4:4" x14ac:dyDescent="0.3">
      <c r="D69921" s="4"/>
    </row>
    <row r="69922" spans="4:4" x14ac:dyDescent="0.3">
      <c r="D69922" s="4"/>
    </row>
    <row r="69923" spans="4:4" x14ac:dyDescent="0.3">
      <c r="D69923" s="4"/>
    </row>
    <row r="69924" spans="4:4" x14ac:dyDescent="0.3">
      <c r="D69924" s="4"/>
    </row>
    <row r="69925" spans="4:4" x14ac:dyDescent="0.3">
      <c r="D69925" s="4"/>
    </row>
    <row r="69926" spans="4:4" x14ac:dyDescent="0.3">
      <c r="D69926" s="4"/>
    </row>
    <row r="69927" spans="4:4" x14ac:dyDescent="0.3">
      <c r="D69927" s="4"/>
    </row>
    <row r="69928" spans="4:4" x14ac:dyDescent="0.3">
      <c r="D69928" s="4"/>
    </row>
    <row r="69929" spans="4:4" x14ac:dyDescent="0.3">
      <c r="D69929" s="4"/>
    </row>
    <row r="69930" spans="4:4" x14ac:dyDescent="0.3">
      <c r="D69930" s="4"/>
    </row>
    <row r="69931" spans="4:4" x14ac:dyDescent="0.3">
      <c r="D69931" s="4"/>
    </row>
    <row r="69932" spans="4:4" x14ac:dyDescent="0.3">
      <c r="D69932" s="4"/>
    </row>
    <row r="69933" spans="4:4" x14ac:dyDescent="0.3">
      <c r="D69933" s="4"/>
    </row>
    <row r="69934" spans="4:4" x14ac:dyDescent="0.3">
      <c r="D69934" s="4"/>
    </row>
    <row r="69935" spans="4:4" x14ac:dyDescent="0.3">
      <c r="D69935" s="4"/>
    </row>
    <row r="69936" spans="4:4" x14ac:dyDescent="0.3">
      <c r="D69936" s="4"/>
    </row>
    <row r="69937" spans="4:4" x14ac:dyDescent="0.3">
      <c r="D69937" s="4"/>
    </row>
    <row r="69938" spans="4:4" x14ac:dyDescent="0.3">
      <c r="D69938" s="4"/>
    </row>
    <row r="69939" spans="4:4" x14ac:dyDescent="0.3">
      <c r="D69939" s="4"/>
    </row>
    <row r="69940" spans="4:4" x14ac:dyDescent="0.3">
      <c r="D69940" s="4"/>
    </row>
    <row r="69941" spans="4:4" x14ac:dyDescent="0.3">
      <c r="D69941" s="4"/>
    </row>
    <row r="69942" spans="4:4" x14ac:dyDescent="0.3">
      <c r="D69942" s="4"/>
    </row>
    <row r="69943" spans="4:4" x14ac:dyDescent="0.3">
      <c r="D69943" s="4"/>
    </row>
    <row r="69944" spans="4:4" x14ac:dyDescent="0.3">
      <c r="D69944" s="4"/>
    </row>
    <row r="69945" spans="4:4" x14ac:dyDescent="0.3">
      <c r="D69945" s="4"/>
    </row>
    <row r="69946" spans="4:4" x14ac:dyDescent="0.3">
      <c r="D69946" s="4"/>
    </row>
    <row r="69947" spans="4:4" x14ac:dyDescent="0.3">
      <c r="D69947" s="4"/>
    </row>
    <row r="69948" spans="4:4" x14ac:dyDescent="0.3">
      <c r="D69948" s="4"/>
    </row>
    <row r="69949" spans="4:4" x14ac:dyDescent="0.3">
      <c r="D69949" s="4"/>
    </row>
    <row r="69950" spans="4:4" x14ac:dyDescent="0.3">
      <c r="D69950" s="4"/>
    </row>
    <row r="69951" spans="4:4" x14ac:dyDescent="0.3">
      <c r="D69951" s="4"/>
    </row>
    <row r="69952" spans="4:4" x14ac:dyDescent="0.3">
      <c r="D69952" s="4"/>
    </row>
    <row r="69953" spans="4:4" x14ac:dyDescent="0.3">
      <c r="D69953" s="4"/>
    </row>
    <row r="69954" spans="4:4" x14ac:dyDescent="0.3">
      <c r="D69954" s="4"/>
    </row>
    <row r="69955" spans="4:4" x14ac:dyDescent="0.3">
      <c r="D69955" s="4"/>
    </row>
    <row r="69956" spans="4:4" x14ac:dyDescent="0.3">
      <c r="D69956" s="4"/>
    </row>
    <row r="69957" spans="4:4" x14ac:dyDescent="0.3">
      <c r="D69957" s="4"/>
    </row>
    <row r="69958" spans="4:4" x14ac:dyDescent="0.3">
      <c r="D69958" s="4"/>
    </row>
    <row r="69959" spans="4:4" x14ac:dyDescent="0.3">
      <c r="D69959" s="4"/>
    </row>
    <row r="69960" spans="4:4" x14ac:dyDescent="0.3">
      <c r="D69960" s="4"/>
    </row>
    <row r="69961" spans="4:4" x14ac:dyDescent="0.3">
      <c r="D69961" s="4"/>
    </row>
    <row r="69962" spans="4:4" x14ac:dyDescent="0.3">
      <c r="D69962" s="4"/>
    </row>
    <row r="69963" spans="4:4" x14ac:dyDescent="0.3">
      <c r="D69963" s="4"/>
    </row>
    <row r="69964" spans="4:4" x14ac:dyDescent="0.3">
      <c r="D69964" s="4"/>
    </row>
    <row r="69965" spans="4:4" x14ac:dyDescent="0.3">
      <c r="D69965" s="4"/>
    </row>
    <row r="69966" spans="4:4" x14ac:dyDescent="0.3">
      <c r="D69966" s="4"/>
    </row>
    <row r="69967" spans="4:4" x14ac:dyDescent="0.3">
      <c r="D69967" s="4"/>
    </row>
    <row r="69968" spans="4:4" x14ac:dyDescent="0.3">
      <c r="D69968" s="4"/>
    </row>
    <row r="69969" spans="4:4" x14ac:dyDescent="0.3">
      <c r="D69969" s="4"/>
    </row>
    <row r="69970" spans="4:4" x14ac:dyDescent="0.3">
      <c r="D69970" s="4"/>
    </row>
    <row r="69971" spans="4:4" x14ac:dyDescent="0.3">
      <c r="D69971" s="4"/>
    </row>
    <row r="69972" spans="4:4" x14ac:dyDescent="0.3">
      <c r="D69972" s="4"/>
    </row>
    <row r="69973" spans="4:4" x14ac:dyDescent="0.3">
      <c r="D69973" s="4"/>
    </row>
    <row r="69974" spans="4:4" x14ac:dyDescent="0.3">
      <c r="D69974" s="4"/>
    </row>
    <row r="69975" spans="4:4" x14ac:dyDescent="0.3">
      <c r="D69975" s="4"/>
    </row>
    <row r="69976" spans="4:4" x14ac:dyDescent="0.3">
      <c r="D69976" s="4"/>
    </row>
    <row r="69977" spans="4:4" x14ac:dyDescent="0.3">
      <c r="D69977" s="4"/>
    </row>
    <row r="69978" spans="4:4" x14ac:dyDescent="0.3">
      <c r="D69978" s="4"/>
    </row>
    <row r="69979" spans="4:4" x14ac:dyDescent="0.3">
      <c r="D69979" s="4"/>
    </row>
    <row r="69980" spans="4:4" x14ac:dyDescent="0.3">
      <c r="D69980" s="4"/>
    </row>
    <row r="69981" spans="4:4" x14ac:dyDescent="0.3">
      <c r="D69981" s="4"/>
    </row>
    <row r="69982" spans="4:4" x14ac:dyDescent="0.3">
      <c r="D69982" s="4"/>
    </row>
    <row r="69983" spans="4:4" x14ac:dyDescent="0.3">
      <c r="D69983" s="4"/>
    </row>
    <row r="69984" spans="4:4" x14ac:dyDescent="0.3">
      <c r="D69984" s="4"/>
    </row>
    <row r="69985" spans="4:4" x14ac:dyDescent="0.3">
      <c r="D69985" s="4"/>
    </row>
    <row r="69986" spans="4:4" x14ac:dyDescent="0.3">
      <c r="D69986" s="4"/>
    </row>
    <row r="69987" spans="4:4" x14ac:dyDescent="0.3">
      <c r="D69987" s="4"/>
    </row>
    <row r="69988" spans="4:4" x14ac:dyDescent="0.3">
      <c r="D69988" s="4"/>
    </row>
    <row r="69989" spans="4:4" x14ac:dyDescent="0.3">
      <c r="D69989" s="4"/>
    </row>
    <row r="69990" spans="4:4" x14ac:dyDescent="0.3">
      <c r="D69990" s="4"/>
    </row>
    <row r="69991" spans="4:4" x14ac:dyDescent="0.3">
      <c r="D69991" s="4"/>
    </row>
    <row r="69992" spans="4:4" x14ac:dyDescent="0.3">
      <c r="D69992" s="4"/>
    </row>
    <row r="69993" spans="4:4" x14ac:dyDescent="0.3">
      <c r="D69993" s="4"/>
    </row>
    <row r="69994" spans="4:4" x14ac:dyDescent="0.3">
      <c r="D69994" s="4"/>
    </row>
    <row r="69995" spans="4:4" x14ac:dyDescent="0.3">
      <c r="D69995" s="4"/>
    </row>
    <row r="69996" spans="4:4" x14ac:dyDescent="0.3">
      <c r="D69996" s="4"/>
    </row>
    <row r="69997" spans="4:4" x14ac:dyDescent="0.3">
      <c r="D69997" s="4"/>
    </row>
    <row r="69998" spans="4:4" x14ac:dyDescent="0.3">
      <c r="D69998" s="4"/>
    </row>
    <row r="69999" spans="4:4" x14ac:dyDescent="0.3">
      <c r="D69999" s="4"/>
    </row>
    <row r="70000" spans="4:4" x14ac:dyDescent="0.3">
      <c r="D70000" s="4"/>
    </row>
    <row r="70001" spans="4:4" x14ac:dyDescent="0.3">
      <c r="D70001" s="4"/>
    </row>
    <row r="70002" spans="4:4" x14ac:dyDescent="0.3">
      <c r="D70002" s="4"/>
    </row>
    <row r="70003" spans="4:4" x14ac:dyDescent="0.3">
      <c r="D70003" s="4"/>
    </row>
    <row r="70004" spans="4:4" x14ac:dyDescent="0.3">
      <c r="D70004" s="4"/>
    </row>
    <row r="70005" spans="4:4" x14ac:dyDescent="0.3">
      <c r="D70005" s="4"/>
    </row>
    <row r="70006" spans="4:4" x14ac:dyDescent="0.3">
      <c r="D70006" s="4"/>
    </row>
    <row r="70007" spans="4:4" x14ac:dyDescent="0.3">
      <c r="D70007" s="4"/>
    </row>
    <row r="70008" spans="4:4" x14ac:dyDescent="0.3">
      <c r="D70008" s="4"/>
    </row>
    <row r="70009" spans="4:4" x14ac:dyDescent="0.3">
      <c r="D70009" s="4"/>
    </row>
    <row r="70010" spans="4:4" x14ac:dyDescent="0.3">
      <c r="D70010" s="4"/>
    </row>
    <row r="70011" spans="4:4" x14ac:dyDescent="0.3">
      <c r="D70011" s="4"/>
    </row>
    <row r="70012" spans="4:4" x14ac:dyDescent="0.3">
      <c r="D70012" s="4"/>
    </row>
    <row r="70013" spans="4:4" x14ac:dyDescent="0.3">
      <c r="D70013" s="4"/>
    </row>
    <row r="70014" spans="4:4" x14ac:dyDescent="0.3">
      <c r="D70014" s="4"/>
    </row>
    <row r="70015" spans="4:4" x14ac:dyDescent="0.3">
      <c r="D70015" s="4"/>
    </row>
    <row r="70016" spans="4:4" x14ac:dyDescent="0.3">
      <c r="D70016" s="4"/>
    </row>
    <row r="70017" spans="4:4" x14ac:dyDescent="0.3">
      <c r="D70017" s="4"/>
    </row>
    <row r="70018" spans="4:4" x14ac:dyDescent="0.3">
      <c r="D70018" s="4"/>
    </row>
    <row r="70019" spans="4:4" x14ac:dyDescent="0.3">
      <c r="D70019" s="4"/>
    </row>
    <row r="70020" spans="4:4" x14ac:dyDescent="0.3">
      <c r="D70020" s="4"/>
    </row>
    <row r="70021" spans="4:4" x14ac:dyDescent="0.3">
      <c r="D70021" s="4"/>
    </row>
    <row r="70022" spans="4:4" x14ac:dyDescent="0.3">
      <c r="D70022" s="4"/>
    </row>
    <row r="70023" spans="4:4" x14ac:dyDescent="0.3">
      <c r="D70023" s="4"/>
    </row>
    <row r="70024" spans="4:4" x14ac:dyDescent="0.3">
      <c r="D70024" s="4"/>
    </row>
    <row r="70025" spans="4:4" x14ac:dyDescent="0.3">
      <c r="D70025" s="4"/>
    </row>
    <row r="70026" spans="4:4" x14ac:dyDescent="0.3">
      <c r="D70026" s="4"/>
    </row>
    <row r="70027" spans="4:4" x14ac:dyDescent="0.3">
      <c r="D70027" s="4"/>
    </row>
    <row r="70028" spans="4:4" x14ac:dyDescent="0.3">
      <c r="D70028" s="4"/>
    </row>
    <row r="70029" spans="4:4" x14ac:dyDescent="0.3">
      <c r="D70029" s="4"/>
    </row>
    <row r="70030" spans="4:4" x14ac:dyDescent="0.3">
      <c r="D70030" s="4"/>
    </row>
    <row r="70031" spans="4:4" x14ac:dyDescent="0.3">
      <c r="D70031" s="4"/>
    </row>
    <row r="70032" spans="4:4" x14ac:dyDescent="0.3">
      <c r="D70032" s="4"/>
    </row>
    <row r="70033" spans="4:4" x14ac:dyDescent="0.3">
      <c r="D70033" s="4"/>
    </row>
    <row r="70034" spans="4:4" x14ac:dyDescent="0.3">
      <c r="D70034" s="4"/>
    </row>
    <row r="70035" spans="4:4" x14ac:dyDescent="0.3">
      <c r="D70035" s="4"/>
    </row>
    <row r="70036" spans="4:4" x14ac:dyDescent="0.3">
      <c r="D70036" s="4"/>
    </row>
    <row r="70037" spans="4:4" x14ac:dyDescent="0.3">
      <c r="D70037" s="4"/>
    </row>
    <row r="70038" spans="4:4" x14ac:dyDescent="0.3">
      <c r="D70038" s="4"/>
    </row>
    <row r="70039" spans="4:4" x14ac:dyDescent="0.3">
      <c r="D70039" s="4"/>
    </row>
    <row r="70040" spans="4:4" x14ac:dyDescent="0.3">
      <c r="D70040" s="4"/>
    </row>
    <row r="70041" spans="4:4" x14ac:dyDescent="0.3">
      <c r="D70041" s="4"/>
    </row>
    <row r="70042" spans="4:4" x14ac:dyDescent="0.3">
      <c r="D70042" s="4"/>
    </row>
    <row r="70043" spans="4:4" x14ac:dyDescent="0.3">
      <c r="D70043" s="4"/>
    </row>
    <row r="70044" spans="4:4" x14ac:dyDescent="0.3">
      <c r="D70044" s="4"/>
    </row>
    <row r="70045" spans="4:4" x14ac:dyDescent="0.3">
      <c r="D70045" s="4"/>
    </row>
    <row r="70046" spans="4:4" x14ac:dyDescent="0.3">
      <c r="D70046" s="4"/>
    </row>
    <row r="70047" spans="4:4" x14ac:dyDescent="0.3">
      <c r="D70047" s="4"/>
    </row>
    <row r="70048" spans="4:4" x14ac:dyDescent="0.3">
      <c r="D70048" s="4"/>
    </row>
    <row r="70049" spans="4:4" x14ac:dyDescent="0.3">
      <c r="D70049" s="4"/>
    </row>
    <row r="70050" spans="4:4" x14ac:dyDescent="0.3">
      <c r="D70050" s="4"/>
    </row>
    <row r="70051" spans="4:4" x14ac:dyDescent="0.3">
      <c r="D70051" s="4"/>
    </row>
    <row r="70052" spans="4:4" x14ac:dyDescent="0.3">
      <c r="D70052" s="4"/>
    </row>
    <row r="70053" spans="4:4" x14ac:dyDescent="0.3">
      <c r="D70053" s="4"/>
    </row>
    <row r="70054" spans="4:4" x14ac:dyDescent="0.3">
      <c r="D70054" s="4"/>
    </row>
    <row r="70055" spans="4:4" x14ac:dyDescent="0.3">
      <c r="D70055" s="4"/>
    </row>
    <row r="70056" spans="4:4" x14ac:dyDescent="0.3">
      <c r="D70056" s="4"/>
    </row>
    <row r="70057" spans="4:4" x14ac:dyDescent="0.3">
      <c r="D70057" s="4"/>
    </row>
    <row r="70058" spans="4:4" x14ac:dyDescent="0.3">
      <c r="D70058" s="4"/>
    </row>
    <row r="70059" spans="4:4" x14ac:dyDescent="0.3">
      <c r="D70059" s="4"/>
    </row>
    <row r="70060" spans="4:4" x14ac:dyDescent="0.3">
      <c r="D70060" s="4"/>
    </row>
    <row r="70061" spans="4:4" x14ac:dyDescent="0.3">
      <c r="D70061" s="4"/>
    </row>
    <row r="70062" spans="4:4" x14ac:dyDescent="0.3">
      <c r="D70062" s="4"/>
    </row>
    <row r="70063" spans="4:4" x14ac:dyDescent="0.3">
      <c r="D70063" s="4"/>
    </row>
    <row r="70064" spans="4:4" x14ac:dyDescent="0.3">
      <c r="D70064" s="4"/>
    </row>
    <row r="70065" spans="4:4" x14ac:dyDescent="0.3">
      <c r="D70065" s="4"/>
    </row>
    <row r="70066" spans="4:4" x14ac:dyDescent="0.3">
      <c r="D70066" s="4"/>
    </row>
    <row r="70067" spans="4:4" x14ac:dyDescent="0.3">
      <c r="D70067" s="4"/>
    </row>
    <row r="70068" spans="4:4" x14ac:dyDescent="0.3">
      <c r="D70068" s="4"/>
    </row>
    <row r="70069" spans="4:4" x14ac:dyDescent="0.3">
      <c r="D70069" s="4"/>
    </row>
    <row r="70070" spans="4:4" x14ac:dyDescent="0.3">
      <c r="D70070" s="4"/>
    </row>
    <row r="70071" spans="4:4" x14ac:dyDescent="0.3">
      <c r="D70071" s="4"/>
    </row>
    <row r="70072" spans="4:4" x14ac:dyDescent="0.3">
      <c r="D70072" s="4"/>
    </row>
    <row r="70073" spans="4:4" x14ac:dyDescent="0.3">
      <c r="D70073" s="4"/>
    </row>
    <row r="70074" spans="4:4" x14ac:dyDescent="0.3">
      <c r="D70074" s="4"/>
    </row>
    <row r="70075" spans="4:4" x14ac:dyDescent="0.3">
      <c r="D70075" s="4"/>
    </row>
    <row r="70076" spans="4:4" x14ac:dyDescent="0.3">
      <c r="D70076" s="4"/>
    </row>
    <row r="70077" spans="4:4" x14ac:dyDescent="0.3">
      <c r="D70077" s="4"/>
    </row>
    <row r="70078" spans="4:4" x14ac:dyDescent="0.3">
      <c r="D70078" s="4"/>
    </row>
    <row r="70079" spans="4:4" x14ac:dyDescent="0.3">
      <c r="D70079" s="4"/>
    </row>
    <row r="70080" spans="4:4" x14ac:dyDescent="0.3">
      <c r="D70080" s="4"/>
    </row>
    <row r="70081" spans="4:4" x14ac:dyDescent="0.3">
      <c r="D70081" s="4"/>
    </row>
    <row r="70082" spans="4:4" x14ac:dyDescent="0.3">
      <c r="D70082" s="4"/>
    </row>
    <row r="70083" spans="4:4" x14ac:dyDescent="0.3">
      <c r="D70083" s="4"/>
    </row>
    <row r="70084" spans="4:4" x14ac:dyDescent="0.3">
      <c r="D70084" s="4"/>
    </row>
    <row r="70085" spans="4:4" x14ac:dyDescent="0.3">
      <c r="D70085" s="4"/>
    </row>
    <row r="70086" spans="4:4" x14ac:dyDescent="0.3">
      <c r="D70086" s="4"/>
    </row>
    <row r="70087" spans="4:4" x14ac:dyDescent="0.3">
      <c r="D70087" s="4"/>
    </row>
    <row r="70088" spans="4:4" x14ac:dyDescent="0.3">
      <c r="D70088" s="4"/>
    </row>
    <row r="70089" spans="4:4" x14ac:dyDescent="0.3">
      <c r="D70089" s="4"/>
    </row>
    <row r="70090" spans="4:4" x14ac:dyDescent="0.3">
      <c r="D70090" s="4"/>
    </row>
    <row r="70091" spans="4:4" x14ac:dyDescent="0.3">
      <c r="D70091" s="4"/>
    </row>
    <row r="70092" spans="4:4" x14ac:dyDescent="0.3">
      <c r="D70092" s="4"/>
    </row>
    <row r="70093" spans="4:4" x14ac:dyDescent="0.3">
      <c r="D70093" s="4"/>
    </row>
    <row r="70094" spans="4:4" x14ac:dyDescent="0.3">
      <c r="D70094" s="4"/>
    </row>
    <row r="70095" spans="4:4" x14ac:dyDescent="0.3">
      <c r="D70095" s="4"/>
    </row>
    <row r="70096" spans="4:4" x14ac:dyDescent="0.3">
      <c r="D70096" s="4"/>
    </row>
    <row r="70097" spans="4:4" x14ac:dyDescent="0.3">
      <c r="D70097" s="4"/>
    </row>
    <row r="70098" spans="4:4" x14ac:dyDescent="0.3">
      <c r="D70098" s="4"/>
    </row>
    <row r="70099" spans="4:4" x14ac:dyDescent="0.3">
      <c r="D70099" s="4"/>
    </row>
    <row r="70100" spans="4:4" x14ac:dyDescent="0.3">
      <c r="D70100" s="4"/>
    </row>
    <row r="70101" spans="4:4" x14ac:dyDescent="0.3">
      <c r="D70101" s="4"/>
    </row>
    <row r="70102" spans="4:4" x14ac:dyDescent="0.3">
      <c r="D70102" s="4"/>
    </row>
    <row r="70103" spans="4:4" x14ac:dyDescent="0.3">
      <c r="D70103" s="4"/>
    </row>
    <row r="70104" spans="4:4" x14ac:dyDescent="0.3">
      <c r="D70104" s="4"/>
    </row>
    <row r="70105" spans="4:4" x14ac:dyDescent="0.3">
      <c r="D70105" s="4"/>
    </row>
    <row r="70106" spans="4:4" x14ac:dyDescent="0.3">
      <c r="D70106" s="4"/>
    </row>
    <row r="70107" spans="4:4" x14ac:dyDescent="0.3">
      <c r="D70107" s="4"/>
    </row>
    <row r="70108" spans="4:4" x14ac:dyDescent="0.3">
      <c r="D70108" s="4"/>
    </row>
    <row r="70109" spans="4:4" x14ac:dyDescent="0.3">
      <c r="D70109" s="4"/>
    </row>
    <row r="70110" spans="4:4" x14ac:dyDescent="0.3">
      <c r="D70110" s="4"/>
    </row>
    <row r="70111" spans="4:4" x14ac:dyDescent="0.3">
      <c r="D70111" s="4"/>
    </row>
    <row r="70112" spans="4:4" x14ac:dyDescent="0.3">
      <c r="D70112" s="4"/>
    </row>
    <row r="70113" spans="4:4" x14ac:dyDescent="0.3">
      <c r="D70113" s="4"/>
    </row>
    <row r="70114" spans="4:4" x14ac:dyDescent="0.3">
      <c r="D70114" s="4"/>
    </row>
    <row r="70115" spans="4:4" x14ac:dyDescent="0.3">
      <c r="D70115" s="4"/>
    </row>
    <row r="70116" spans="4:4" x14ac:dyDescent="0.3">
      <c r="D70116" s="4"/>
    </row>
    <row r="70117" spans="4:4" x14ac:dyDescent="0.3">
      <c r="D70117" s="4"/>
    </row>
    <row r="70118" spans="4:4" x14ac:dyDescent="0.3">
      <c r="D70118" s="4"/>
    </row>
    <row r="70119" spans="4:4" x14ac:dyDescent="0.3">
      <c r="D70119" s="4"/>
    </row>
    <row r="70120" spans="4:4" x14ac:dyDescent="0.3">
      <c r="D70120" s="4"/>
    </row>
    <row r="70121" spans="4:4" x14ac:dyDescent="0.3">
      <c r="D70121" s="4"/>
    </row>
    <row r="70122" spans="4:4" x14ac:dyDescent="0.3">
      <c r="D70122" s="4"/>
    </row>
    <row r="70123" spans="4:4" x14ac:dyDescent="0.3">
      <c r="D70123" s="4"/>
    </row>
    <row r="70124" spans="4:4" x14ac:dyDescent="0.3">
      <c r="D70124" s="4"/>
    </row>
    <row r="70125" spans="4:4" x14ac:dyDescent="0.3">
      <c r="D70125" s="4"/>
    </row>
    <row r="70126" spans="4:4" x14ac:dyDescent="0.3">
      <c r="D70126" s="4"/>
    </row>
    <row r="70127" spans="4:4" x14ac:dyDescent="0.3">
      <c r="D70127" s="4"/>
    </row>
    <row r="70128" spans="4:4" x14ac:dyDescent="0.3">
      <c r="D70128" s="4"/>
    </row>
    <row r="70129" spans="4:4" x14ac:dyDescent="0.3">
      <c r="D70129" s="4"/>
    </row>
    <row r="70130" spans="4:4" x14ac:dyDescent="0.3">
      <c r="D70130" s="4"/>
    </row>
    <row r="70131" spans="4:4" x14ac:dyDescent="0.3">
      <c r="D70131" s="4"/>
    </row>
    <row r="70132" spans="4:4" x14ac:dyDescent="0.3">
      <c r="D70132" s="4"/>
    </row>
    <row r="70133" spans="4:4" x14ac:dyDescent="0.3">
      <c r="D70133" s="4"/>
    </row>
    <row r="70134" spans="4:4" x14ac:dyDescent="0.3">
      <c r="D70134" s="4"/>
    </row>
    <row r="70135" spans="4:4" x14ac:dyDescent="0.3">
      <c r="D70135" s="4"/>
    </row>
    <row r="70136" spans="4:4" x14ac:dyDescent="0.3">
      <c r="D70136" s="4"/>
    </row>
    <row r="70137" spans="4:4" x14ac:dyDescent="0.3">
      <c r="D70137" s="4"/>
    </row>
    <row r="70138" spans="4:4" x14ac:dyDescent="0.3">
      <c r="D70138" s="4"/>
    </row>
    <row r="70139" spans="4:4" x14ac:dyDescent="0.3">
      <c r="D70139" s="4"/>
    </row>
    <row r="70140" spans="4:4" x14ac:dyDescent="0.3">
      <c r="D70140" s="4"/>
    </row>
    <row r="70141" spans="4:4" x14ac:dyDescent="0.3">
      <c r="D70141" s="4"/>
    </row>
    <row r="70142" spans="4:4" x14ac:dyDescent="0.3">
      <c r="D70142" s="4"/>
    </row>
    <row r="70143" spans="4:4" x14ac:dyDescent="0.3">
      <c r="D70143" s="4"/>
    </row>
    <row r="70144" spans="4:4" x14ac:dyDescent="0.3">
      <c r="D70144" s="4"/>
    </row>
    <row r="70145" spans="4:4" x14ac:dyDescent="0.3">
      <c r="D70145" s="4"/>
    </row>
    <row r="70146" spans="4:4" x14ac:dyDescent="0.3">
      <c r="D70146" s="4"/>
    </row>
    <row r="70147" spans="4:4" x14ac:dyDescent="0.3">
      <c r="D70147" s="4"/>
    </row>
    <row r="70148" spans="4:4" x14ac:dyDescent="0.3">
      <c r="D70148" s="4"/>
    </row>
    <row r="70149" spans="4:4" x14ac:dyDescent="0.3">
      <c r="D70149" s="4"/>
    </row>
    <row r="70150" spans="4:4" x14ac:dyDescent="0.3">
      <c r="D70150" s="4"/>
    </row>
    <row r="70151" spans="4:4" x14ac:dyDescent="0.3">
      <c r="D70151" s="4"/>
    </row>
    <row r="70152" spans="4:4" x14ac:dyDescent="0.3">
      <c r="D70152" s="4"/>
    </row>
    <row r="70153" spans="4:4" x14ac:dyDescent="0.3">
      <c r="D70153" s="4"/>
    </row>
    <row r="70154" spans="4:4" x14ac:dyDescent="0.3">
      <c r="D70154" s="4"/>
    </row>
    <row r="70155" spans="4:4" x14ac:dyDescent="0.3">
      <c r="D70155" s="4"/>
    </row>
    <row r="70156" spans="4:4" x14ac:dyDescent="0.3">
      <c r="D70156" s="4"/>
    </row>
    <row r="70157" spans="4:4" x14ac:dyDescent="0.3">
      <c r="D70157" s="4"/>
    </row>
    <row r="70158" spans="4:4" x14ac:dyDescent="0.3">
      <c r="D70158" s="4"/>
    </row>
    <row r="70159" spans="4:4" x14ac:dyDescent="0.3">
      <c r="D70159" s="4"/>
    </row>
    <row r="70160" spans="4:4" x14ac:dyDescent="0.3">
      <c r="D70160" s="4"/>
    </row>
    <row r="70161" spans="4:4" x14ac:dyDescent="0.3">
      <c r="D70161" s="4"/>
    </row>
    <row r="70162" spans="4:4" x14ac:dyDescent="0.3">
      <c r="D70162" s="4"/>
    </row>
    <row r="70163" spans="4:4" x14ac:dyDescent="0.3">
      <c r="D70163" s="4"/>
    </row>
    <row r="70164" spans="4:4" x14ac:dyDescent="0.3">
      <c r="D70164" s="4"/>
    </row>
    <row r="70165" spans="4:4" x14ac:dyDescent="0.3">
      <c r="D70165" s="4"/>
    </row>
    <row r="70166" spans="4:4" x14ac:dyDescent="0.3">
      <c r="D70166" s="4"/>
    </row>
    <row r="70167" spans="4:4" x14ac:dyDescent="0.3">
      <c r="D70167" s="4"/>
    </row>
    <row r="70168" spans="4:4" x14ac:dyDescent="0.3">
      <c r="D70168" s="4"/>
    </row>
    <row r="70169" spans="4:4" x14ac:dyDescent="0.3">
      <c r="D70169" s="4"/>
    </row>
    <row r="70170" spans="4:4" x14ac:dyDescent="0.3">
      <c r="D70170" s="4"/>
    </row>
    <row r="70171" spans="4:4" x14ac:dyDescent="0.3">
      <c r="D70171" s="4"/>
    </row>
    <row r="70172" spans="4:4" x14ac:dyDescent="0.3">
      <c r="D70172" s="4"/>
    </row>
    <row r="70173" spans="4:4" x14ac:dyDescent="0.3">
      <c r="D70173" s="4"/>
    </row>
    <row r="70174" spans="4:4" x14ac:dyDescent="0.3">
      <c r="D70174" s="4"/>
    </row>
    <row r="70175" spans="4:4" x14ac:dyDescent="0.3">
      <c r="D70175" s="4"/>
    </row>
    <row r="70176" spans="4:4" x14ac:dyDescent="0.3">
      <c r="D70176" s="4"/>
    </row>
    <row r="70177" spans="4:4" x14ac:dyDescent="0.3">
      <c r="D70177" s="4"/>
    </row>
    <row r="70178" spans="4:4" x14ac:dyDescent="0.3">
      <c r="D70178" s="4"/>
    </row>
    <row r="70179" spans="4:4" x14ac:dyDescent="0.3">
      <c r="D70179" s="4"/>
    </row>
    <row r="70180" spans="4:4" x14ac:dyDescent="0.3">
      <c r="D70180" s="4"/>
    </row>
    <row r="70181" spans="4:4" x14ac:dyDescent="0.3">
      <c r="D70181" s="4"/>
    </row>
    <row r="70182" spans="4:4" x14ac:dyDescent="0.3">
      <c r="D70182" s="4"/>
    </row>
    <row r="70183" spans="4:4" x14ac:dyDescent="0.3">
      <c r="D70183" s="4"/>
    </row>
    <row r="70184" spans="4:4" x14ac:dyDescent="0.3">
      <c r="D70184" s="4"/>
    </row>
    <row r="70185" spans="4:4" x14ac:dyDescent="0.3">
      <c r="D70185" s="4"/>
    </row>
    <row r="70186" spans="4:4" x14ac:dyDescent="0.3">
      <c r="D70186" s="4"/>
    </row>
    <row r="70187" spans="4:4" x14ac:dyDescent="0.3">
      <c r="D70187" s="4"/>
    </row>
    <row r="70188" spans="4:4" x14ac:dyDescent="0.3">
      <c r="D70188" s="4"/>
    </row>
    <row r="70189" spans="4:4" x14ac:dyDescent="0.3">
      <c r="D70189" s="4"/>
    </row>
    <row r="70190" spans="4:4" x14ac:dyDescent="0.3">
      <c r="D70190" s="4"/>
    </row>
    <row r="70191" spans="4:4" x14ac:dyDescent="0.3">
      <c r="D70191" s="4"/>
    </row>
    <row r="70192" spans="4:4" x14ac:dyDescent="0.3">
      <c r="D70192" s="4"/>
    </row>
    <row r="70193" spans="4:4" x14ac:dyDescent="0.3">
      <c r="D70193" s="4"/>
    </row>
    <row r="70194" spans="4:4" x14ac:dyDescent="0.3">
      <c r="D70194" s="4"/>
    </row>
    <row r="70195" spans="4:4" x14ac:dyDescent="0.3">
      <c r="D70195" s="4"/>
    </row>
    <row r="70196" spans="4:4" x14ac:dyDescent="0.3">
      <c r="D70196" s="4"/>
    </row>
    <row r="70197" spans="4:4" x14ac:dyDescent="0.3">
      <c r="D70197" s="4"/>
    </row>
    <row r="70198" spans="4:4" x14ac:dyDescent="0.3">
      <c r="D70198" s="4"/>
    </row>
    <row r="70199" spans="4:4" x14ac:dyDescent="0.3">
      <c r="D70199" s="4"/>
    </row>
    <row r="70200" spans="4:4" x14ac:dyDescent="0.3">
      <c r="D70200" s="4"/>
    </row>
    <row r="70201" spans="4:4" x14ac:dyDescent="0.3">
      <c r="D70201" s="4"/>
    </row>
    <row r="70202" spans="4:4" x14ac:dyDescent="0.3">
      <c r="D70202" s="4"/>
    </row>
    <row r="70203" spans="4:4" x14ac:dyDescent="0.3">
      <c r="D70203" s="4"/>
    </row>
    <row r="70204" spans="4:4" x14ac:dyDescent="0.3">
      <c r="D70204" s="4"/>
    </row>
    <row r="70205" spans="4:4" x14ac:dyDescent="0.3">
      <c r="D70205" s="4"/>
    </row>
    <row r="70206" spans="4:4" x14ac:dyDescent="0.3">
      <c r="D70206" s="4"/>
    </row>
    <row r="70207" spans="4:4" x14ac:dyDescent="0.3">
      <c r="D70207" s="4"/>
    </row>
    <row r="70208" spans="4:4" x14ac:dyDescent="0.3">
      <c r="D70208" s="4"/>
    </row>
    <row r="70209" spans="4:4" x14ac:dyDescent="0.3">
      <c r="D70209" s="4"/>
    </row>
    <row r="70210" spans="4:4" x14ac:dyDescent="0.3">
      <c r="D70210" s="4"/>
    </row>
    <row r="70211" spans="4:4" x14ac:dyDescent="0.3">
      <c r="D70211" s="4"/>
    </row>
    <row r="70212" spans="4:4" x14ac:dyDescent="0.3">
      <c r="D70212" s="4"/>
    </row>
    <row r="70213" spans="4:4" x14ac:dyDescent="0.3">
      <c r="D70213" s="4"/>
    </row>
    <row r="70214" spans="4:4" x14ac:dyDescent="0.3">
      <c r="D70214" s="4"/>
    </row>
    <row r="70215" spans="4:4" x14ac:dyDescent="0.3">
      <c r="D70215" s="4"/>
    </row>
    <row r="70216" spans="4:4" x14ac:dyDescent="0.3">
      <c r="D70216" s="4"/>
    </row>
    <row r="70217" spans="4:4" x14ac:dyDescent="0.3">
      <c r="D70217" s="4"/>
    </row>
    <row r="70218" spans="4:4" x14ac:dyDescent="0.3">
      <c r="D70218" s="4"/>
    </row>
    <row r="70219" spans="4:4" x14ac:dyDescent="0.3">
      <c r="D70219" s="4"/>
    </row>
    <row r="70220" spans="4:4" x14ac:dyDescent="0.3">
      <c r="D70220" s="4"/>
    </row>
    <row r="70221" spans="4:4" x14ac:dyDescent="0.3">
      <c r="D70221" s="4"/>
    </row>
    <row r="70222" spans="4:4" x14ac:dyDescent="0.3">
      <c r="D70222" s="4"/>
    </row>
    <row r="70223" spans="4:4" x14ac:dyDescent="0.3">
      <c r="D70223" s="4"/>
    </row>
    <row r="70224" spans="4:4" x14ac:dyDescent="0.3">
      <c r="D70224" s="4"/>
    </row>
    <row r="70225" spans="4:4" x14ac:dyDescent="0.3">
      <c r="D70225" s="4"/>
    </row>
    <row r="70226" spans="4:4" x14ac:dyDescent="0.3">
      <c r="D70226" s="4"/>
    </row>
    <row r="70227" spans="4:4" x14ac:dyDescent="0.3">
      <c r="D70227" s="4"/>
    </row>
    <row r="70228" spans="4:4" x14ac:dyDescent="0.3">
      <c r="D70228" s="4"/>
    </row>
    <row r="70229" spans="4:4" x14ac:dyDescent="0.3">
      <c r="D70229" s="4"/>
    </row>
    <row r="70230" spans="4:4" x14ac:dyDescent="0.3">
      <c r="D70230" s="4"/>
    </row>
    <row r="70231" spans="4:4" x14ac:dyDescent="0.3">
      <c r="D70231" s="4"/>
    </row>
    <row r="70232" spans="4:4" x14ac:dyDescent="0.3">
      <c r="D70232" s="4"/>
    </row>
    <row r="70233" spans="4:4" x14ac:dyDescent="0.3">
      <c r="D70233" s="4"/>
    </row>
    <row r="70234" spans="4:4" x14ac:dyDescent="0.3">
      <c r="D70234" s="4"/>
    </row>
    <row r="70235" spans="4:4" x14ac:dyDescent="0.3">
      <c r="D70235" s="4"/>
    </row>
    <row r="70236" spans="4:4" x14ac:dyDescent="0.3">
      <c r="D70236" s="4"/>
    </row>
    <row r="70237" spans="4:4" x14ac:dyDescent="0.3">
      <c r="D70237" s="4"/>
    </row>
    <row r="70238" spans="4:4" x14ac:dyDescent="0.3">
      <c r="D70238" s="4"/>
    </row>
    <row r="70239" spans="4:4" x14ac:dyDescent="0.3">
      <c r="D70239" s="4"/>
    </row>
    <row r="70240" spans="4:4" x14ac:dyDescent="0.3">
      <c r="D70240" s="4"/>
    </row>
    <row r="70241" spans="4:4" x14ac:dyDescent="0.3">
      <c r="D70241" s="4"/>
    </row>
    <row r="70242" spans="4:4" x14ac:dyDescent="0.3">
      <c r="D70242" s="4"/>
    </row>
    <row r="70243" spans="4:4" x14ac:dyDescent="0.3">
      <c r="D70243" s="4"/>
    </row>
    <row r="70244" spans="4:4" x14ac:dyDescent="0.3">
      <c r="D70244" s="4"/>
    </row>
    <row r="70245" spans="4:4" x14ac:dyDescent="0.3">
      <c r="D70245" s="4"/>
    </row>
    <row r="70246" spans="4:4" x14ac:dyDescent="0.3">
      <c r="D70246" s="4"/>
    </row>
    <row r="70247" spans="4:4" x14ac:dyDescent="0.3">
      <c r="D70247" s="4"/>
    </row>
    <row r="70248" spans="4:4" x14ac:dyDescent="0.3">
      <c r="D70248" s="4"/>
    </row>
    <row r="70249" spans="4:4" x14ac:dyDescent="0.3">
      <c r="D70249" s="4"/>
    </row>
    <row r="70250" spans="4:4" x14ac:dyDescent="0.3">
      <c r="D70250" s="4"/>
    </row>
    <row r="70251" spans="4:4" x14ac:dyDescent="0.3">
      <c r="D70251" s="4"/>
    </row>
    <row r="70252" spans="4:4" x14ac:dyDescent="0.3">
      <c r="D70252" s="4"/>
    </row>
    <row r="70253" spans="4:4" x14ac:dyDescent="0.3">
      <c r="D70253" s="4"/>
    </row>
    <row r="70254" spans="4:4" x14ac:dyDescent="0.3">
      <c r="D70254" s="4"/>
    </row>
    <row r="70255" spans="4:4" x14ac:dyDescent="0.3">
      <c r="D70255" s="4"/>
    </row>
    <row r="70256" spans="4:4" x14ac:dyDescent="0.3">
      <c r="D70256" s="4"/>
    </row>
    <row r="70257" spans="4:4" x14ac:dyDescent="0.3">
      <c r="D70257" s="4"/>
    </row>
    <row r="70258" spans="4:4" x14ac:dyDescent="0.3">
      <c r="D70258" s="4"/>
    </row>
    <row r="70259" spans="4:4" x14ac:dyDescent="0.3">
      <c r="D70259" s="4"/>
    </row>
    <row r="70260" spans="4:4" x14ac:dyDescent="0.3">
      <c r="D70260" s="4"/>
    </row>
    <row r="70261" spans="4:4" x14ac:dyDescent="0.3">
      <c r="D70261" s="4"/>
    </row>
    <row r="70262" spans="4:4" x14ac:dyDescent="0.3">
      <c r="D70262" s="4"/>
    </row>
    <row r="70263" spans="4:4" x14ac:dyDescent="0.3">
      <c r="D70263" s="4"/>
    </row>
    <row r="70264" spans="4:4" x14ac:dyDescent="0.3">
      <c r="D70264" s="4"/>
    </row>
    <row r="70265" spans="4:4" x14ac:dyDescent="0.3">
      <c r="D70265" s="4"/>
    </row>
    <row r="70266" spans="4:4" x14ac:dyDescent="0.3">
      <c r="D70266" s="4"/>
    </row>
    <row r="70267" spans="4:4" x14ac:dyDescent="0.3">
      <c r="D70267" s="4"/>
    </row>
    <row r="70268" spans="4:4" x14ac:dyDescent="0.3">
      <c r="D70268" s="4"/>
    </row>
    <row r="70269" spans="4:4" x14ac:dyDescent="0.3">
      <c r="D70269" s="4"/>
    </row>
    <row r="70270" spans="4:4" x14ac:dyDescent="0.3">
      <c r="D70270" s="4"/>
    </row>
    <row r="70271" spans="4:4" x14ac:dyDescent="0.3">
      <c r="D70271" s="4"/>
    </row>
    <row r="70272" spans="4:4" x14ac:dyDescent="0.3">
      <c r="D70272" s="4"/>
    </row>
    <row r="70273" spans="4:4" x14ac:dyDescent="0.3">
      <c r="D70273" s="4"/>
    </row>
    <row r="70274" spans="4:4" x14ac:dyDescent="0.3">
      <c r="D70274" s="4"/>
    </row>
    <row r="70275" spans="4:4" x14ac:dyDescent="0.3">
      <c r="D70275" s="4"/>
    </row>
    <row r="70276" spans="4:4" x14ac:dyDescent="0.3">
      <c r="D70276" s="4"/>
    </row>
    <row r="70277" spans="4:4" x14ac:dyDescent="0.3">
      <c r="D70277" s="4"/>
    </row>
    <row r="70278" spans="4:4" x14ac:dyDescent="0.3">
      <c r="D70278" s="4"/>
    </row>
    <row r="70279" spans="4:4" x14ac:dyDescent="0.3">
      <c r="D70279" s="4"/>
    </row>
    <row r="70280" spans="4:4" x14ac:dyDescent="0.3">
      <c r="D70280" s="4"/>
    </row>
    <row r="70281" spans="4:4" x14ac:dyDescent="0.3">
      <c r="D70281" s="4"/>
    </row>
    <row r="70282" spans="4:4" x14ac:dyDescent="0.3">
      <c r="D70282" s="4"/>
    </row>
    <row r="70283" spans="4:4" x14ac:dyDescent="0.3">
      <c r="D70283" s="4"/>
    </row>
    <row r="70284" spans="4:4" x14ac:dyDescent="0.3">
      <c r="D70284" s="4"/>
    </row>
    <row r="70285" spans="4:4" x14ac:dyDescent="0.3">
      <c r="D70285" s="4"/>
    </row>
    <row r="70286" spans="4:4" x14ac:dyDescent="0.3">
      <c r="D70286" s="4"/>
    </row>
    <row r="70287" spans="4:4" x14ac:dyDescent="0.3">
      <c r="D70287" s="4"/>
    </row>
    <row r="70288" spans="4:4" x14ac:dyDescent="0.3">
      <c r="D70288" s="4"/>
    </row>
    <row r="70289" spans="4:4" x14ac:dyDescent="0.3">
      <c r="D70289" s="4"/>
    </row>
    <row r="70290" spans="4:4" x14ac:dyDescent="0.3">
      <c r="D70290" s="4"/>
    </row>
    <row r="70291" spans="4:4" x14ac:dyDescent="0.3">
      <c r="D70291" s="4"/>
    </row>
    <row r="70292" spans="4:4" x14ac:dyDescent="0.3">
      <c r="D70292" s="4"/>
    </row>
    <row r="70293" spans="4:4" x14ac:dyDescent="0.3">
      <c r="D70293" s="4"/>
    </row>
    <row r="70294" spans="4:4" x14ac:dyDescent="0.3">
      <c r="D70294" s="4"/>
    </row>
    <row r="70295" spans="4:4" x14ac:dyDescent="0.3">
      <c r="D70295" s="4"/>
    </row>
    <row r="70296" spans="4:4" x14ac:dyDescent="0.3">
      <c r="D70296" s="4"/>
    </row>
    <row r="70297" spans="4:4" x14ac:dyDescent="0.3">
      <c r="D70297" s="4"/>
    </row>
    <row r="70298" spans="4:4" x14ac:dyDescent="0.3">
      <c r="D70298" s="4"/>
    </row>
    <row r="70299" spans="4:4" x14ac:dyDescent="0.3">
      <c r="D70299" s="4"/>
    </row>
    <row r="70300" spans="4:4" x14ac:dyDescent="0.3">
      <c r="D70300" s="4"/>
    </row>
    <row r="70301" spans="4:4" x14ac:dyDescent="0.3">
      <c r="D70301" s="4"/>
    </row>
    <row r="70302" spans="4:4" x14ac:dyDescent="0.3">
      <c r="D70302" s="4"/>
    </row>
    <row r="70303" spans="4:4" x14ac:dyDescent="0.3">
      <c r="D70303" s="4"/>
    </row>
    <row r="70304" spans="4:4" x14ac:dyDescent="0.3">
      <c r="D70304" s="4"/>
    </row>
    <row r="70305" spans="4:4" x14ac:dyDescent="0.3">
      <c r="D70305" s="4"/>
    </row>
    <row r="70306" spans="4:4" x14ac:dyDescent="0.3">
      <c r="D70306" s="4"/>
    </row>
    <row r="70307" spans="4:4" x14ac:dyDescent="0.3">
      <c r="D70307" s="4"/>
    </row>
    <row r="70308" spans="4:4" x14ac:dyDescent="0.3">
      <c r="D70308" s="4"/>
    </row>
    <row r="70309" spans="4:4" x14ac:dyDescent="0.3">
      <c r="D70309" s="4"/>
    </row>
    <row r="70310" spans="4:4" x14ac:dyDescent="0.3">
      <c r="D70310" s="4"/>
    </row>
    <row r="70311" spans="4:4" x14ac:dyDescent="0.3">
      <c r="D70311" s="4"/>
    </row>
    <row r="70312" spans="4:4" x14ac:dyDescent="0.3">
      <c r="D70312" s="4"/>
    </row>
    <row r="70313" spans="4:4" x14ac:dyDescent="0.3">
      <c r="D70313" s="4"/>
    </row>
    <row r="70314" spans="4:4" x14ac:dyDescent="0.3">
      <c r="D70314" s="4"/>
    </row>
    <row r="70315" spans="4:4" x14ac:dyDescent="0.3">
      <c r="D70315" s="4"/>
    </row>
    <row r="70316" spans="4:4" x14ac:dyDescent="0.3">
      <c r="D70316" s="4"/>
    </row>
    <row r="70317" spans="4:4" x14ac:dyDescent="0.3">
      <c r="D70317" s="4"/>
    </row>
    <row r="70318" spans="4:4" x14ac:dyDescent="0.3">
      <c r="D70318" s="4"/>
    </row>
    <row r="70319" spans="4:4" x14ac:dyDescent="0.3">
      <c r="D70319" s="4"/>
    </row>
    <row r="70320" spans="4:4" x14ac:dyDescent="0.3">
      <c r="D70320" s="4"/>
    </row>
    <row r="70321" spans="4:4" x14ac:dyDescent="0.3">
      <c r="D70321" s="4"/>
    </row>
    <row r="70322" spans="4:4" x14ac:dyDescent="0.3">
      <c r="D70322" s="4"/>
    </row>
    <row r="70323" spans="4:4" x14ac:dyDescent="0.3">
      <c r="D70323" s="4"/>
    </row>
    <row r="70324" spans="4:4" x14ac:dyDescent="0.3">
      <c r="D70324" s="4"/>
    </row>
    <row r="70325" spans="4:4" x14ac:dyDescent="0.3">
      <c r="D70325" s="4"/>
    </row>
    <row r="70326" spans="4:4" x14ac:dyDescent="0.3">
      <c r="D70326" s="4"/>
    </row>
    <row r="70327" spans="4:4" x14ac:dyDescent="0.3">
      <c r="D70327" s="4"/>
    </row>
    <row r="70328" spans="4:4" x14ac:dyDescent="0.3">
      <c r="D70328" s="4"/>
    </row>
    <row r="70329" spans="4:4" x14ac:dyDescent="0.3">
      <c r="D70329" s="4"/>
    </row>
    <row r="70330" spans="4:4" x14ac:dyDescent="0.3">
      <c r="D70330" s="4"/>
    </row>
    <row r="70331" spans="4:4" x14ac:dyDescent="0.3">
      <c r="D70331" s="4"/>
    </row>
    <row r="70332" spans="4:4" x14ac:dyDescent="0.3">
      <c r="D70332" s="4"/>
    </row>
    <row r="70333" spans="4:4" x14ac:dyDescent="0.3">
      <c r="D70333" s="4"/>
    </row>
    <row r="70334" spans="4:4" x14ac:dyDescent="0.3">
      <c r="D70334" s="4"/>
    </row>
    <row r="70335" spans="4:4" x14ac:dyDescent="0.3">
      <c r="D70335" s="4"/>
    </row>
    <row r="70336" spans="4:4" x14ac:dyDescent="0.3">
      <c r="D70336" s="4"/>
    </row>
    <row r="70337" spans="4:4" x14ac:dyDescent="0.3">
      <c r="D70337" s="4"/>
    </row>
    <row r="70338" spans="4:4" x14ac:dyDescent="0.3">
      <c r="D70338" s="4"/>
    </row>
    <row r="70339" spans="4:4" x14ac:dyDescent="0.3">
      <c r="D70339" s="4"/>
    </row>
    <row r="70340" spans="4:4" x14ac:dyDescent="0.3">
      <c r="D70340" s="4"/>
    </row>
    <row r="70341" spans="4:4" x14ac:dyDescent="0.3">
      <c r="D70341" s="4"/>
    </row>
    <row r="70342" spans="4:4" x14ac:dyDescent="0.3">
      <c r="D70342" s="4"/>
    </row>
    <row r="70343" spans="4:4" x14ac:dyDescent="0.3">
      <c r="D70343" s="4"/>
    </row>
    <row r="70344" spans="4:4" x14ac:dyDescent="0.3">
      <c r="D70344" s="4"/>
    </row>
    <row r="70345" spans="4:4" x14ac:dyDescent="0.3">
      <c r="D70345" s="4"/>
    </row>
    <row r="70346" spans="4:4" x14ac:dyDescent="0.3">
      <c r="D70346" s="4"/>
    </row>
    <row r="70347" spans="4:4" x14ac:dyDescent="0.3">
      <c r="D70347" s="4"/>
    </row>
    <row r="70348" spans="4:4" x14ac:dyDescent="0.3">
      <c r="D70348" s="4"/>
    </row>
    <row r="70349" spans="4:4" x14ac:dyDescent="0.3">
      <c r="D70349" s="4"/>
    </row>
    <row r="70350" spans="4:4" x14ac:dyDescent="0.3">
      <c r="D70350" s="4"/>
    </row>
    <row r="70351" spans="4:4" x14ac:dyDescent="0.3">
      <c r="D70351" s="4"/>
    </row>
    <row r="70352" spans="4:4" x14ac:dyDescent="0.3">
      <c r="D70352" s="4"/>
    </row>
    <row r="70353" spans="4:4" x14ac:dyDescent="0.3">
      <c r="D70353" s="4"/>
    </row>
    <row r="70354" spans="4:4" x14ac:dyDescent="0.3">
      <c r="D70354" s="4"/>
    </row>
    <row r="70355" spans="4:4" x14ac:dyDescent="0.3">
      <c r="D70355" s="4"/>
    </row>
    <row r="70356" spans="4:4" x14ac:dyDescent="0.3">
      <c r="D70356" s="4"/>
    </row>
    <row r="70357" spans="4:4" x14ac:dyDescent="0.3">
      <c r="D70357" s="4"/>
    </row>
    <row r="70358" spans="4:4" x14ac:dyDescent="0.3">
      <c r="D70358" s="4"/>
    </row>
    <row r="70359" spans="4:4" x14ac:dyDescent="0.3">
      <c r="D70359" s="4"/>
    </row>
    <row r="70360" spans="4:4" x14ac:dyDescent="0.3">
      <c r="D70360" s="4"/>
    </row>
    <row r="70361" spans="4:4" x14ac:dyDescent="0.3">
      <c r="D70361" s="4"/>
    </row>
    <row r="70362" spans="4:4" x14ac:dyDescent="0.3">
      <c r="D70362" s="4"/>
    </row>
    <row r="70363" spans="4:4" x14ac:dyDescent="0.3">
      <c r="D70363" s="4"/>
    </row>
    <row r="70364" spans="4:4" x14ac:dyDescent="0.3">
      <c r="D70364" s="4"/>
    </row>
    <row r="70365" spans="4:4" x14ac:dyDescent="0.3">
      <c r="D70365" s="4"/>
    </row>
    <row r="70366" spans="4:4" x14ac:dyDescent="0.3">
      <c r="D70366" s="4"/>
    </row>
    <row r="70367" spans="4:4" x14ac:dyDescent="0.3">
      <c r="D70367" s="4"/>
    </row>
    <row r="70368" spans="4:4" x14ac:dyDescent="0.3">
      <c r="D70368" s="4"/>
    </row>
    <row r="70369" spans="4:4" x14ac:dyDescent="0.3">
      <c r="D70369" s="4"/>
    </row>
    <row r="70370" spans="4:4" x14ac:dyDescent="0.3">
      <c r="D70370" s="4"/>
    </row>
    <row r="70371" spans="4:4" x14ac:dyDescent="0.3">
      <c r="D70371" s="4"/>
    </row>
    <row r="70372" spans="4:4" x14ac:dyDescent="0.3">
      <c r="D70372" s="4"/>
    </row>
    <row r="70373" spans="4:4" x14ac:dyDescent="0.3">
      <c r="D70373" s="4"/>
    </row>
    <row r="70374" spans="4:4" x14ac:dyDescent="0.3">
      <c r="D70374" s="4"/>
    </row>
    <row r="70375" spans="4:4" x14ac:dyDescent="0.3">
      <c r="D70375" s="4"/>
    </row>
    <row r="70376" spans="4:4" x14ac:dyDescent="0.3">
      <c r="D70376" s="4"/>
    </row>
    <row r="70377" spans="4:4" x14ac:dyDescent="0.3">
      <c r="D70377" s="4"/>
    </row>
    <row r="70378" spans="4:4" x14ac:dyDescent="0.3">
      <c r="D70378" s="4"/>
    </row>
    <row r="70379" spans="4:4" x14ac:dyDescent="0.3">
      <c r="D70379" s="4"/>
    </row>
    <row r="70380" spans="4:4" x14ac:dyDescent="0.3">
      <c r="D70380" s="4"/>
    </row>
    <row r="70381" spans="4:4" x14ac:dyDescent="0.3">
      <c r="D70381" s="4"/>
    </row>
    <row r="70382" spans="4:4" x14ac:dyDescent="0.3">
      <c r="D70382" s="4"/>
    </row>
    <row r="70383" spans="4:4" x14ac:dyDescent="0.3">
      <c r="D70383" s="4"/>
    </row>
    <row r="70384" spans="4:4" x14ac:dyDescent="0.3">
      <c r="D70384" s="4"/>
    </row>
    <row r="70385" spans="4:4" x14ac:dyDescent="0.3">
      <c r="D70385" s="4"/>
    </row>
    <row r="70386" spans="4:4" x14ac:dyDescent="0.3">
      <c r="D70386" s="4"/>
    </row>
    <row r="70387" spans="4:4" x14ac:dyDescent="0.3">
      <c r="D70387" s="4"/>
    </row>
    <row r="70388" spans="4:4" x14ac:dyDescent="0.3">
      <c r="D70388" s="4"/>
    </row>
    <row r="70389" spans="4:4" x14ac:dyDescent="0.3">
      <c r="D70389" s="4"/>
    </row>
    <row r="70390" spans="4:4" x14ac:dyDescent="0.3">
      <c r="D70390" s="4"/>
    </row>
    <row r="70391" spans="4:4" x14ac:dyDescent="0.3">
      <c r="D70391" s="4"/>
    </row>
    <row r="70392" spans="4:4" x14ac:dyDescent="0.3">
      <c r="D70392" s="4"/>
    </row>
    <row r="70393" spans="4:4" x14ac:dyDescent="0.3">
      <c r="D70393" s="4"/>
    </row>
    <row r="70394" spans="4:4" x14ac:dyDescent="0.3">
      <c r="D70394" s="4"/>
    </row>
    <row r="70395" spans="4:4" x14ac:dyDescent="0.3">
      <c r="D70395" s="4"/>
    </row>
    <row r="70396" spans="4:4" x14ac:dyDescent="0.3">
      <c r="D70396" s="4"/>
    </row>
    <row r="70397" spans="4:4" x14ac:dyDescent="0.3">
      <c r="D70397" s="4"/>
    </row>
    <row r="70398" spans="4:4" x14ac:dyDescent="0.3">
      <c r="D70398" s="4"/>
    </row>
    <row r="70399" spans="4:4" x14ac:dyDescent="0.3">
      <c r="D70399" s="4"/>
    </row>
    <row r="70400" spans="4:4" x14ac:dyDescent="0.3">
      <c r="D70400" s="4"/>
    </row>
    <row r="70401" spans="4:4" x14ac:dyDescent="0.3">
      <c r="D70401" s="4"/>
    </row>
    <row r="70402" spans="4:4" x14ac:dyDescent="0.3">
      <c r="D70402" s="4"/>
    </row>
    <row r="70403" spans="4:4" x14ac:dyDescent="0.3">
      <c r="D70403" s="4"/>
    </row>
    <row r="70404" spans="4:4" x14ac:dyDescent="0.3">
      <c r="D70404" s="4"/>
    </row>
    <row r="70405" spans="4:4" x14ac:dyDescent="0.3">
      <c r="D70405" s="4"/>
    </row>
    <row r="70406" spans="4:4" x14ac:dyDescent="0.3">
      <c r="D70406" s="4"/>
    </row>
    <row r="70407" spans="4:4" x14ac:dyDescent="0.3">
      <c r="D70407" s="4"/>
    </row>
    <row r="70408" spans="4:4" x14ac:dyDescent="0.3">
      <c r="D70408" s="4"/>
    </row>
    <row r="70409" spans="4:4" x14ac:dyDescent="0.3">
      <c r="D70409" s="4"/>
    </row>
    <row r="70410" spans="4:4" x14ac:dyDescent="0.3">
      <c r="D70410" s="4"/>
    </row>
    <row r="70411" spans="4:4" x14ac:dyDescent="0.3">
      <c r="D70411" s="4"/>
    </row>
    <row r="70412" spans="4:4" x14ac:dyDescent="0.3">
      <c r="D70412" s="4"/>
    </row>
    <row r="70413" spans="4:4" x14ac:dyDescent="0.3">
      <c r="D70413" s="4"/>
    </row>
    <row r="70414" spans="4:4" x14ac:dyDescent="0.3">
      <c r="D70414" s="4"/>
    </row>
    <row r="70415" spans="4:4" x14ac:dyDescent="0.3">
      <c r="D70415" s="4"/>
    </row>
    <row r="70416" spans="4:4" x14ac:dyDescent="0.3">
      <c r="D70416" s="4"/>
    </row>
    <row r="70417" spans="4:4" x14ac:dyDescent="0.3">
      <c r="D70417" s="4"/>
    </row>
    <row r="70418" spans="4:4" x14ac:dyDescent="0.3">
      <c r="D70418" s="4"/>
    </row>
    <row r="70419" spans="4:4" x14ac:dyDescent="0.3">
      <c r="D70419" s="4"/>
    </row>
    <row r="70420" spans="4:4" x14ac:dyDescent="0.3">
      <c r="D70420" s="4"/>
    </row>
    <row r="70421" spans="4:4" x14ac:dyDescent="0.3">
      <c r="D70421" s="4"/>
    </row>
    <row r="70422" spans="4:4" x14ac:dyDescent="0.3">
      <c r="D70422" s="4"/>
    </row>
    <row r="70423" spans="4:4" x14ac:dyDescent="0.3">
      <c r="D70423" s="4"/>
    </row>
    <row r="70424" spans="4:4" x14ac:dyDescent="0.3">
      <c r="D70424" s="4"/>
    </row>
    <row r="70425" spans="4:4" x14ac:dyDescent="0.3">
      <c r="D70425" s="4"/>
    </row>
    <row r="70426" spans="4:4" x14ac:dyDescent="0.3">
      <c r="D70426" s="4"/>
    </row>
    <row r="70427" spans="4:4" x14ac:dyDescent="0.3">
      <c r="D70427" s="4"/>
    </row>
    <row r="70428" spans="4:4" x14ac:dyDescent="0.3">
      <c r="D70428" s="4"/>
    </row>
    <row r="70429" spans="4:4" x14ac:dyDescent="0.3">
      <c r="D70429" s="4"/>
    </row>
    <row r="70430" spans="4:4" x14ac:dyDescent="0.3">
      <c r="D70430" s="4"/>
    </row>
    <row r="70431" spans="4:4" x14ac:dyDescent="0.3">
      <c r="D70431" s="4"/>
    </row>
    <row r="70432" spans="4:4" x14ac:dyDescent="0.3">
      <c r="D70432" s="4"/>
    </row>
    <row r="70433" spans="4:4" x14ac:dyDescent="0.3">
      <c r="D70433" s="4"/>
    </row>
    <row r="70434" spans="4:4" x14ac:dyDescent="0.3">
      <c r="D70434" s="4"/>
    </row>
    <row r="70435" spans="4:4" x14ac:dyDescent="0.3">
      <c r="D70435" s="4"/>
    </row>
    <row r="70436" spans="4:4" x14ac:dyDescent="0.3">
      <c r="D70436" s="4"/>
    </row>
    <row r="70437" spans="4:4" x14ac:dyDescent="0.3">
      <c r="D70437" s="4"/>
    </row>
    <row r="70438" spans="4:4" x14ac:dyDescent="0.3">
      <c r="D70438" s="4"/>
    </row>
    <row r="70439" spans="4:4" x14ac:dyDescent="0.3">
      <c r="D70439" s="4"/>
    </row>
    <row r="70440" spans="4:4" x14ac:dyDescent="0.3">
      <c r="D70440" s="4"/>
    </row>
    <row r="70441" spans="4:4" x14ac:dyDescent="0.3">
      <c r="D70441" s="4"/>
    </row>
    <row r="70442" spans="4:4" x14ac:dyDescent="0.3">
      <c r="D70442" s="4"/>
    </row>
    <row r="70443" spans="4:4" x14ac:dyDescent="0.3">
      <c r="D70443" s="4"/>
    </row>
    <row r="70444" spans="4:4" x14ac:dyDescent="0.3">
      <c r="D70444" s="4"/>
    </row>
    <row r="70445" spans="4:4" x14ac:dyDescent="0.3">
      <c r="D70445" s="4"/>
    </row>
    <row r="70446" spans="4:4" x14ac:dyDescent="0.3">
      <c r="D70446" s="4"/>
    </row>
    <row r="70447" spans="4:4" x14ac:dyDescent="0.3">
      <c r="D70447" s="4"/>
    </row>
    <row r="70448" spans="4:4" x14ac:dyDescent="0.3">
      <c r="D70448" s="4"/>
    </row>
    <row r="70449" spans="4:4" x14ac:dyDescent="0.3">
      <c r="D70449" s="4"/>
    </row>
    <row r="70450" spans="4:4" x14ac:dyDescent="0.3">
      <c r="D70450" s="4"/>
    </row>
    <row r="70451" spans="4:4" x14ac:dyDescent="0.3">
      <c r="D70451" s="4"/>
    </row>
    <row r="70452" spans="4:4" x14ac:dyDescent="0.3">
      <c r="D70452" s="4"/>
    </row>
    <row r="70453" spans="4:4" x14ac:dyDescent="0.3">
      <c r="D70453" s="4"/>
    </row>
    <row r="70454" spans="4:4" x14ac:dyDescent="0.3">
      <c r="D70454" s="4"/>
    </row>
    <row r="70455" spans="4:4" x14ac:dyDescent="0.3">
      <c r="D70455" s="4"/>
    </row>
    <row r="70456" spans="4:4" x14ac:dyDescent="0.3">
      <c r="D70456" s="4"/>
    </row>
    <row r="70457" spans="4:4" x14ac:dyDescent="0.3">
      <c r="D70457" s="4"/>
    </row>
    <row r="70458" spans="4:4" x14ac:dyDescent="0.3">
      <c r="D70458" s="4"/>
    </row>
    <row r="70459" spans="4:4" x14ac:dyDescent="0.3">
      <c r="D70459" s="4"/>
    </row>
    <row r="70460" spans="4:4" x14ac:dyDescent="0.3">
      <c r="D70460" s="4"/>
    </row>
    <row r="70461" spans="4:4" x14ac:dyDescent="0.3">
      <c r="D70461" s="4"/>
    </row>
    <row r="70462" spans="4:4" x14ac:dyDescent="0.3">
      <c r="D70462" s="4"/>
    </row>
    <row r="70463" spans="4:4" x14ac:dyDescent="0.3">
      <c r="D70463" s="4"/>
    </row>
    <row r="70464" spans="4:4" x14ac:dyDescent="0.3">
      <c r="D70464" s="4"/>
    </row>
    <row r="70465" spans="4:4" x14ac:dyDescent="0.3">
      <c r="D70465" s="4"/>
    </row>
    <row r="70466" spans="4:4" x14ac:dyDescent="0.3">
      <c r="D70466" s="4"/>
    </row>
    <row r="70467" spans="4:4" x14ac:dyDescent="0.3">
      <c r="D70467" s="4"/>
    </row>
    <row r="70468" spans="4:4" x14ac:dyDescent="0.3">
      <c r="D70468" s="4"/>
    </row>
    <row r="70469" spans="4:4" x14ac:dyDescent="0.3">
      <c r="D70469" s="4"/>
    </row>
    <row r="70470" spans="4:4" x14ac:dyDescent="0.3">
      <c r="D70470" s="4"/>
    </row>
    <row r="70471" spans="4:4" x14ac:dyDescent="0.3">
      <c r="D70471" s="4"/>
    </row>
    <row r="70472" spans="4:4" x14ac:dyDescent="0.3">
      <c r="D70472" s="4"/>
    </row>
    <row r="70473" spans="4:4" x14ac:dyDescent="0.3">
      <c r="D70473" s="4"/>
    </row>
    <row r="70474" spans="4:4" x14ac:dyDescent="0.3">
      <c r="D70474" s="4"/>
    </row>
    <row r="70475" spans="4:4" x14ac:dyDescent="0.3">
      <c r="D70475" s="4"/>
    </row>
    <row r="70476" spans="4:4" x14ac:dyDescent="0.3">
      <c r="D70476" s="4"/>
    </row>
    <row r="70477" spans="4:4" x14ac:dyDescent="0.3">
      <c r="D70477" s="4"/>
    </row>
    <row r="70478" spans="4:4" x14ac:dyDescent="0.3">
      <c r="D70478" s="4"/>
    </row>
    <row r="70479" spans="4:4" x14ac:dyDescent="0.3">
      <c r="D70479" s="4"/>
    </row>
    <row r="70480" spans="4:4" x14ac:dyDescent="0.3">
      <c r="D70480" s="4"/>
    </row>
    <row r="70481" spans="4:4" x14ac:dyDescent="0.3">
      <c r="D70481" s="4"/>
    </row>
    <row r="70482" spans="4:4" x14ac:dyDescent="0.3">
      <c r="D70482" s="4"/>
    </row>
    <row r="70483" spans="4:4" x14ac:dyDescent="0.3">
      <c r="D70483" s="4"/>
    </row>
    <row r="70484" spans="4:4" x14ac:dyDescent="0.3">
      <c r="D70484" s="4"/>
    </row>
    <row r="70485" spans="4:4" x14ac:dyDescent="0.3">
      <c r="D70485" s="4"/>
    </row>
    <row r="70486" spans="4:4" x14ac:dyDescent="0.3">
      <c r="D70486" s="4"/>
    </row>
    <row r="70487" spans="4:4" x14ac:dyDescent="0.3">
      <c r="D70487" s="4"/>
    </row>
    <row r="70488" spans="4:4" x14ac:dyDescent="0.3">
      <c r="D70488" s="4"/>
    </row>
    <row r="70489" spans="4:4" x14ac:dyDescent="0.3">
      <c r="D70489" s="4"/>
    </row>
    <row r="70490" spans="4:4" x14ac:dyDescent="0.3">
      <c r="D70490" s="4"/>
    </row>
    <row r="70491" spans="4:4" x14ac:dyDescent="0.3">
      <c r="D70491" s="4"/>
    </row>
    <row r="70492" spans="4:4" x14ac:dyDescent="0.3">
      <c r="D70492" s="4"/>
    </row>
    <row r="70493" spans="4:4" x14ac:dyDescent="0.3">
      <c r="D70493" s="4"/>
    </row>
    <row r="70494" spans="4:4" x14ac:dyDescent="0.3">
      <c r="D70494" s="4"/>
    </row>
    <row r="70495" spans="4:4" x14ac:dyDescent="0.3">
      <c r="D70495" s="4"/>
    </row>
    <row r="70496" spans="4:4" x14ac:dyDescent="0.3">
      <c r="D70496" s="4"/>
    </row>
    <row r="70497" spans="4:4" x14ac:dyDescent="0.3">
      <c r="D70497" s="4"/>
    </row>
    <row r="70498" spans="4:4" x14ac:dyDescent="0.3">
      <c r="D70498" s="4"/>
    </row>
    <row r="70499" spans="4:4" x14ac:dyDescent="0.3">
      <c r="D70499" s="4"/>
    </row>
    <row r="70500" spans="4:4" x14ac:dyDescent="0.3">
      <c r="D70500" s="4"/>
    </row>
    <row r="70501" spans="4:4" x14ac:dyDescent="0.3">
      <c r="D70501" s="4"/>
    </row>
    <row r="70502" spans="4:4" x14ac:dyDescent="0.3">
      <c r="D70502" s="4"/>
    </row>
    <row r="70503" spans="4:4" x14ac:dyDescent="0.3">
      <c r="D70503" s="4"/>
    </row>
    <row r="70504" spans="4:4" x14ac:dyDescent="0.3">
      <c r="D70504" s="4"/>
    </row>
    <row r="70505" spans="4:4" x14ac:dyDescent="0.3">
      <c r="D70505" s="4"/>
    </row>
    <row r="70506" spans="4:4" x14ac:dyDescent="0.3">
      <c r="D70506" s="4"/>
    </row>
    <row r="70507" spans="4:4" x14ac:dyDescent="0.3">
      <c r="D70507" s="4"/>
    </row>
    <row r="70508" spans="4:4" x14ac:dyDescent="0.3">
      <c r="D70508" s="4"/>
    </row>
    <row r="70509" spans="4:4" x14ac:dyDescent="0.3">
      <c r="D70509" s="4"/>
    </row>
    <row r="70510" spans="4:4" x14ac:dyDescent="0.3">
      <c r="D70510" s="4"/>
    </row>
    <row r="70511" spans="4:4" x14ac:dyDescent="0.3">
      <c r="D70511" s="4"/>
    </row>
    <row r="70512" spans="4:4" x14ac:dyDescent="0.3">
      <c r="D70512" s="4"/>
    </row>
    <row r="70513" spans="4:4" x14ac:dyDescent="0.3">
      <c r="D70513" s="4"/>
    </row>
    <row r="70514" spans="4:4" x14ac:dyDescent="0.3">
      <c r="D70514" s="4"/>
    </row>
    <row r="70515" spans="4:4" x14ac:dyDescent="0.3">
      <c r="D70515" s="4"/>
    </row>
    <row r="70516" spans="4:4" x14ac:dyDescent="0.3">
      <c r="D70516" s="4"/>
    </row>
    <row r="70517" spans="4:4" x14ac:dyDescent="0.3">
      <c r="D70517" s="4"/>
    </row>
    <row r="70518" spans="4:4" x14ac:dyDescent="0.3">
      <c r="D70518" s="4"/>
    </row>
    <row r="70519" spans="4:4" x14ac:dyDescent="0.3">
      <c r="D70519" s="4"/>
    </row>
    <row r="70520" spans="4:4" x14ac:dyDescent="0.3">
      <c r="D70520" s="4"/>
    </row>
    <row r="70521" spans="4:4" x14ac:dyDescent="0.3">
      <c r="D70521" s="4"/>
    </row>
    <row r="70522" spans="4:4" x14ac:dyDescent="0.3">
      <c r="D70522" s="4"/>
    </row>
    <row r="70523" spans="4:4" x14ac:dyDescent="0.3">
      <c r="D70523" s="4"/>
    </row>
    <row r="70524" spans="4:4" x14ac:dyDescent="0.3">
      <c r="D70524" s="4"/>
    </row>
    <row r="70525" spans="4:4" x14ac:dyDescent="0.3">
      <c r="D70525" s="4"/>
    </row>
    <row r="70526" spans="4:4" x14ac:dyDescent="0.3">
      <c r="D70526" s="4"/>
    </row>
    <row r="70527" spans="4:4" x14ac:dyDescent="0.3">
      <c r="D70527" s="4"/>
    </row>
    <row r="70528" spans="4:4" x14ac:dyDescent="0.3">
      <c r="D70528" s="4"/>
    </row>
    <row r="70529" spans="4:4" x14ac:dyDescent="0.3">
      <c r="D70529" s="4"/>
    </row>
    <row r="70530" spans="4:4" x14ac:dyDescent="0.3">
      <c r="D70530" s="4"/>
    </row>
    <row r="70531" spans="4:4" x14ac:dyDescent="0.3">
      <c r="D70531" s="4"/>
    </row>
    <row r="70532" spans="4:4" x14ac:dyDescent="0.3">
      <c r="D70532" s="4"/>
    </row>
    <row r="70533" spans="4:4" x14ac:dyDescent="0.3">
      <c r="D70533" s="4"/>
    </row>
    <row r="70534" spans="4:4" x14ac:dyDescent="0.3">
      <c r="D70534" s="4"/>
    </row>
    <row r="70535" spans="4:4" x14ac:dyDescent="0.3">
      <c r="D70535" s="4"/>
    </row>
    <row r="70536" spans="4:4" x14ac:dyDescent="0.3">
      <c r="D70536" s="4"/>
    </row>
    <row r="70537" spans="4:4" x14ac:dyDescent="0.3">
      <c r="D70537" s="4"/>
    </row>
    <row r="70538" spans="4:4" x14ac:dyDescent="0.3">
      <c r="D70538" s="4"/>
    </row>
    <row r="70539" spans="4:4" x14ac:dyDescent="0.3">
      <c r="D70539" s="4"/>
    </row>
    <row r="70540" spans="4:4" x14ac:dyDescent="0.3">
      <c r="D70540" s="4"/>
    </row>
    <row r="70541" spans="4:4" x14ac:dyDescent="0.3">
      <c r="D70541" s="4"/>
    </row>
    <row r="70542" spans="4:4" x14ac:dyDescent="0.3">
      <c r="D70542" s="4"/>
    </row>
    <row r="70543" spans="4:4" x14ac:dyDescent="0.3">
      <c r="D70543" s="4"/>
    </row>
    <row r="70544" spans="4:4" x14ac:dyDescent="0.3">
      <c r="D70544" s="4"/>
    </row>
    <row r="70545" spans="4:4" x14ac:dyDescent="0.3">
      <c r="D70545" s="4"/>
    </row>
    <row r="70546" spans="4:4" x14ac:dyDescent="0.3">
      <c r="D70546" s="4"/>
    </row>
    <row r="70547" spans="4:4" x14ac:dyDescent="0.3">
      <c r="D70547" s="4"/>
    </row>
    <row r="70548" spans="4:4" x14ac:dyDescent="0.3">
      <c r="D70548" s="4"/>
    </row>
    <row r="70549" spans="4:4" x14ac:dyDescent="0.3">
      <c r="D70549" s="4"/>
    </row>
    <row r="70550" spans="4:4" x14ac:dyDescent="0.3">
      <c r="D70550" s="4"/>
    </row>
    <row r="70551" spans="4:4" x14ac:dyDescent="0.3">
      <c r="D70551" s="4"/>
    </row>
    <row r="70552" spans="4:4" x14ac:dyDescent="0.3">
      <c r="D70552" s="4"/>
    </row>
    <row r="70553" spans="4:4" x14ac:dyDescent="0.3">
      <c r="D70553" s="4"/>
    </row>
    <row r="70554" spans="4:4" x14ac:dyDescent="0.3">
      <c r="D70554" s="4"/>
    </row>
    <row r="70555" spans="4:4" x14ac:dyDescent="0.3">
      <c r="D70555" s="4"/>
    </row>
    <row r="70556" spans="4:4" x14ac:dyDescent="0.3">
      <c r="D70556" s="4"/>
    </row>
    <row r="70557" spans="4:4" x14ac:dyDescent="0.3">
      <c r="D70557" s="4"/>
    </row>
    <row r="70558" spans="4:4" x14ac:dyDescent="0.3">
      <c r="D70558" s="4"/>
    </row>
    <row r="70559" spans="4:4" x14ac:dyDescent="0.3">
      <c r="D70559" s="4"/>
    </row>
    <row r="70560" spans="4:4" x14ac:dyDescent="0.3">
      <c r="D70560" s="4"/>
    </row>
    <row r="70561" spans="4:4" x14ac:dyDescent="0.3">
      <c r="D70561" s="4"/>
    </row>
    <row r="70562" spans="4:4" x14ac:dyDescent="0.3">
      <c r="D70562" s="4"/>
    </row>
    <row r="70563" spans="4:4" x14ac:dyDescent="0.3">
      <c r="D70563" s="4"/>
    </row>
    <row r="70564" spans="4:4" x14ac:dyDescent="0.3">
      <c r="D70564" s="4"/>
    </row>
    <row r="70565" spans="4:4" x14ac:dyDescent="0.3">
      <c r="D70565" s="4"/>
    </row>
    <row r="70566" spans="4:4" x14ac:dyDescent="0.3">
      <c r="D70566" s="4"/>
    </row>
    <row r="70567" spans="4:4" x14ac:dyDescent="0.3">
      <c r="D70567" s="4"/>
    </row>
    <row r="70568" spans="4:4" x14ac:dyDescent="0.3">
      <c r="D70568" s="4"/>
    </row>
    <row r="70569" spans="4:4" x14ac:dyDescent="0.3">
      <c r="D70569" s="4"/>
    </row>
    <row r="70570" spans="4:4" x14ac:dyDescent="0.3">
      <c r="D70570" s="4"/>
    </row>
    <row r="70571" spans="4:4" x14ac:dyDescent="0.3">
      <c r="D70571" s="4"/>
    </row>
    <row r="70572" spans="4:4" x14ac:dyDescent="0.3">
      <c r="D70572" s="4"/>
    </row>
    <row r="70573" spans="4:4" x14ac:dyDescent="0.3">
      <c r="D70573" s="4"/>
    </row>
    <row r="70574" spans="4:4" x14ac:dyDescent="0.3">
      <c r="D70574" s="4"/>
    </row>
    <row r="70575" spans="4:4" x14ac:dyDescent="0.3">
      <c r="D70575" s="4"/>
    </row>
    <row r="70576" spans="4:4" x14ac:dyDescent="0.3">
      <c r="D70576" s="4"/>
    </row>
    <row r="70577" spans="4:4" x14ac:dyDescent="0.3">
      <c r="D70577" s="4"/>
    </row>
    <row r="70578" spans="4:4" x14ac:dyDescent="0.3">
      <c r="D70578" s="4"/>
    </row>
    <row r="70579" spans="4:4" x14ac:dyDescent="0.3">
      <c r="D70579" s="4"/>
    </row>
    <row r="70580" spans="4:4" x14ac:dyDescent="0.3">
      <c r="D70580" s="4"/>
    </row>
    <row r="70581" spans="4:4" x14ac:dyDescent="0.3">
      <c r="D70581" s="4"/>
    </row>
    <row r="70582" spans="4:4" x14ac:dyDescent="0.3">
      <c r="D70582" s="4"/>
    </row>
    <row r="70583" spans="4:4" x14ac:dyDescent="0.3">
      <c r="D70583" s="4"/>
    </row>
    <row r="70584" spans="4:4" x14ac:dyDescent="0.3">
      <c r="D70584" s="4"/>
    </row>
    <row r="70585" spans="4:4" x14ac:dyDescent="0.3">
      <c r="D70585" s="4"/>
    </row>
    <row r="70586" spans="4:4" x14ac:dyDescent="0.3">
      <c r="D70586" s="4"/>
    </row>
    <row r="70587" spans="4:4" x14ac:dyDescent="0.3">
      <c r="D70587" s="4"/>
    </row>
    <row r="70588" spans="4:4" x14ac:dyDescent="0.3">
      <c r="D70588" s="4"/>
    </row>
    <row r="70589" spans="4:4" x14ac:dyDescent="0.3">
      <c r="D70589" s="4"/>
    </row>
    <row r="70590" spans="4:4" x14ac:dyDescent="0.3">
      <c r="D70590" s="4"/>
    </row>
    <row r="70591" spans="4:4" x14ac:dyDescent="0.3">
      <c r="D70591" s="4"/>
    </row>
    <row r="70592" spans="4:4" x14ac:dyDescent="0.3">
      <c r="D70592" s="4"/>
    </row>
    <row r="70593" spans="4:4" x14ac:dyDescent="0.3">
      <c r="D70593" s="4"/>
    </row>
    <row r="70594" spans="4:4" x14ac:dyDescent="0.3">
      <c r="D70594" s="4"/>
    </row>
    <row r="70595" spans="4:4" x14ac:dyDescent="0.3">
      <c r="D70595" s="4"/>
    </row>
    <row r="70596" spans="4:4" x14ac:dyDescent="0.3">
      <c r="D70596" s="4"/>
    </row>
    <row r="70597" spans="4:4" x14ac:dyDescent="0.3">
      <c r="D70597" s="4"/>
    </row>
    <row r="70598" spans="4:4" x14ac:dyDescent="0.3">
      <c r="D70598" s="4"/>
    </row>
    <row r="70599" spans="4:4" x14ac:dyDescent="0.3">
      <c r="D70599" s="4"/>
    </row>
    <row r="70600" spans="4:4" x14ac:dyDescent="0.3">
      <c r="D70600" s="4"/>
    </row>
    <row r="70601" spans="4:4" x14ac:dyDescent="0.3">
      <c r="D70601" s="4"/>
    </row>
    <row r="70602" spans="4:4" x14ac:dyDescent="0.3">
      <c r="D70602" s="4"/>
    </row>
    <row r="70603" spans="4:4" x14ac:dyDescent="0.3">
      <c r="D70603" s="4"/>
    </row>
    <row r="70604" spans="4:4" x14ac:dyDescent="0.3">
      <c r="D70604" s="4"/>
    </row>
    <row r="70605" spans="4:4" x14ac:dyDescent="0.3">
      <c r="D70605" s="4"/>
    </row>
    <row r="70606" spans="4:4" x14ac:dyDescent="0.3">
      <c r="D70606" s="4"/>
    </row>
    <row r="70607" spans="4:4" x14ac:dyDescent="0.3">
      <c r="D70607" s="4"/>
    </row>
    <row r="70608" spans="4:4" x14ac:dyDescent="0.3">
      <c r="D70608" s="4"/>
    </row>
    <row r="70609" spans="4:4" x14ac:dyDescent="0.3">
      <c r="D70609" s="4"/>
    </row>
    <row r="70610" spans="4:4" x14ac:dyDescent="0.3">
      <c r="D70610" s="4"/>
    </row>
    <row r="70611" spans="4:4" x14ac:dyDescent="0.3">
      <c r="D70611" s="4"/>
    </row>
    <row r="70612" spans="4:4" x14ac:dyDescent="0.3">
      <c r="D70612" s="4"/>
    </row>
    <row r="70613" spans="4:4" x14ac:dyDescent="0.3">
      <c r="D70613" s="4"/>
    </row>
    <row r="70614" spans="4:4" x14ac:dyDescent="0.3">
      <c r="D70614" s="4"/>
    </row>
    <row r="70615" spans="4:4" x14ac:dyDescent="0.3">
      <c r="D70615" s="4"/>
    </row>
    <row r="70616" spans="4:4" x14ac:dyDescent="0.3">
      <c r="D70616" s="4"/>
    </row>
    <row r="70617" spans="4:4" x14ac:dyDescent="0.3">
      <c r="D70617" s="4"/>
    </row>
    <row r="70618" spans="4:4" x14ac:dyDescent="0.3">
      <c r="D70618" s="4"/>
    </row>
    <row r="70619" spans="4:4" x14ac:dyDescent="0.3">
      <c r="D70619" s="4"/>
    </row>
    <row r="70620" spans="4:4" x14ac:dyDescent="0.3">
      <c r="D70620" s="4"/>
    </row>
    <row r="70621" spans="4:4" x14ac:dyDescent="0.3">
      <c r="D70621" s="4"/>
    </row>
    <row r="70622" spans="4:4" x14ac:dyDescent="0.3">
      <c r="D70622" s="4"/>
    </row>
    <row r="70623" spans="4:4" x14ac:dyDescent="0.3">
      <c r="D70623" s="4"/>
    </row>
    <row r="70624" spans="4:4" x14ac:dyDescent="0.3">
      <c r="D70624" s="4"/>
    </row>
    <row r="70625" spans="4:4" x14ac:dyDescent="0.3">
      <c r="D70625" s="4"/>
    </row>
    <row r="70626" spans="4:4" x14ac:dyDescent="0.3">
      <c r="D70626" s="4"/>
    </row>
    <row r="70627" spans="4:4" x14ac:dyDescent="0.3">
      <c r="D70627" s="4"/>
    </row>
    <row r="70628" spans="4:4" x14ac:dyDescent="0.3">
      <c r="D70628" s="4"/>
    </row>
    <row r="70629" spans="4:4" x14ac:dyDescent="0.3">
      <c r="D70629" s="4"/>
    </row>
    <row r="70630" spans="4:4" x14ac:dyDescent="0.3">
      <c r="D70630" s="4"/>
    </row>
    <row r="70631" spans="4:4" x14ac:dyDescent="0.3">
      <c r="D70631" s="4"/>
    </row>
    <row r="70632" spans="4:4" x14ac:dyDescent="0.3">
      <c r="D70632" s="4"/>
    </row>
    <row r="70633" spans="4:4" x14ac:dyDescent="0.3">
      <c r="D70633" s="4"/>
    </row>
    <row r="70634" spans="4:4" x14ac:dyDescent="0.3">
      <c r="D70634" s="4"/>
    </row>
    <row r="70635" spans="4:4" x14ac:dyDescent="0.3">
      <c r="D70635" s="4"/>
    </row>
    <row r="70636" spans="4:4" x14ac:dyDescent="0.3">
      <c r="D70636" s="4"/>
    </row>
    <row r="70637" spans="4:4" x14ac:dyDescent="0.3">
      <c r="D70637" s="4"/>
    </row>
    <row r="70638" spans="4:4" x14ac:dyDescent="0.3">
      <c r="D70638" s="4"/>
    </row>
    <row r="70639" spans="4:4" x14ac:dyDescent="0.3">
      <c r="D70639" s="4"/>
    </row>
    <row r="70640" spans="4:4" x14ac:dyDescent="0.3">
      <c r="D70640" s="4"/>
    </row>
    <row r="70641" spans="4:4" x14ac:dyDescent="0.3">
      <c r="D70641" s="4"/>
    </row>
    <row r="70642" spans="4:4" x14ac:dyDescent="0.3">
      <c r="D70642" s="4"/>
    </row>
    <row r="70643" spans="4:4" x14ac:dyDescent="0.3">
      <c r="D70643" s="4"/>
    </row>
    <row r="70644" spans="4:4" x14ac:dyDescent="0.3">
      <c r="D70644" s="4"/>
    </row>
    <row r="70645" spans="4:4" x14ac:dyDescent="0.3">
      <c r="D70645" s="4"/>
    </row>
    <row r="70646" spans="4:4" x14ac:dyDescent="0.3">
      <c r="D70646" s="4"/>
    </row>
    <row r="70647" spans="4:4" x14ac:dyDescent="0.3">
      <c r="D70647" s="4"/>
    </row>
    <row r="70648" spans="4:4" x14ac:dyDescent="0.3">
      <c r="D70648" s="4"/>
    </row>
    <row r="70649" spans="4:4" x14ac:dyDescent="0.3">
      <c r="D70649" s="4"/>
    </row>
    <row r="70650" spans="4:4" x14ac:dyDescent="0.3">
      <c r="D70650" s="4"/>
    </row>
    <row r="70651" spans="4:4" x14ac:dyDescent="0.3">
      <c r="D70651" s="4"/>
    </row>
    <row r="70652" spans="4:4" x14ac:dyDescent="0.3">
      <c r="D70652" s="4"/>
    </row>
    <row r="70653" spans="4:4" x14ac:dyDescent="0.3">
      <c r="D70653" s="4"/>
    </row>
    <row r="70654" spans="4:4" x14ac:dyDescent="0.3">
      <c r="D70654" s="4"/>
    </row>
    <row r="70655" spans="4:4" x14ac:dyDescent="0.3">
      <c r="D70655" s="4"/>
    </row>
    <row r="70656" spans="4:4" x14ac:dyDescent="0.3">
      <c r="D70656" s="4"/>
    </row>
    <row r="70657" spans="4:4" x14ac:dyDescent="0.3">
      <c r="D70657" s="4"/>
    </row>
    <row r="70658" spans="4:4" x14ac:dyDescent="0.3">
      <c r="D70658" s="4"/>
    </row>
    <row r="70659" spans="4:4" x14ac:dyDescent="0.3">
      <c r="D70659" s="4"/>
    </row>
    <row r="70660" spans="4:4" x14ac:dyDescent="0.3">
      <c r="D70660" s="4"/>
    </row>
    <row r="70661" spans="4:4" x14ac:dyDescent="0.3">
      <c r="D70661" s="4"/>
    </row>
    <row r="70662" spans="4:4" x14ac:dyDescent="0.3">
      <c r="D70662" s="4"/>
    </row>
    <row r="70663" spans="4:4" x14ac:dyDescent="0.3">
      <c r="D70663" s="4"/>
    </row>
    <row r="70664" spans="4:4" x14ac:dyDescent="0.3">
      <c r="D70664" s="4"/>
    </row>
    <row r="70665" spans="4:4" x14ac:dyDescent="0.3">
      <c r="D70665" s="4"/>
    </row>
    <row r="70666" spans="4:4" x14ac:dyDescent="0.3">
      <c r="D70666" s="4"/>
    </row>
    <row r="70667" spans="4:4" x14ac:dyDescent="0.3">
      <c r="D70667" s="4"/>
    </row>
    <row r="70668" spans="4:4" x14ac:dyDescent="0.3">
      <c r="D70668" s="4"/>
    </row>
    <row r="70669" spans="4:4" x14ac:dyDescent="0.3">
      <c r="D70669" s="4"/>
    </row>
    <row r="70670" spans="4:4" x14ac:dyDescent="0.3">
      <c r="D70670" s="4"/>
    </row>
    <row r="70671" spans="4:4" x14ac:dyDescent="0.3">
      <c r="D70671" s="4"/>
    </row>
    <row r="70672" spans="4:4" x14ac:dyDescent="0.3">
      <c r="D70672" s="4"/>
    </row>
    <row r="70673" spans="4:4" x14ac:dyDescent="0.3">
      <c r="D70673" s="4"/>
    </row>
    <row r="70674" spans="4:4" x14ac:dyDescent="0.3">
      <c r="D70674" s="4"/>
    </row>
    <row r="70675" spans="4:4" x14ac:dyDescent="0.3">
      <c r="D70675" s="4"/>
    </row>
    <row r="70676" spans="4:4" x14ac:dyDescent="0.3">
      <c r="D70676" s="4"/>
    </row>
    <row r="70677" spans="4:4" x14ac:dyDescent="0.3">
      <c r="D70677" s="4"/>
    </row>
    <row r="70678" spans="4:4" x14ac:dyDescent="0.3">
      <c r="D70678" s="4"/>
    </row>
    <row r="70679" spans="4:4" x14ac:dyDescent="0.3">
      <c r="D70679" s="4"/>
    </row>
    <row r="70680" spans="4:4" x14ac:dyDescent="0.3">
      <c r="D70680" s="4"/>
    </row>
    <row r="70681" spans="4:4" x14ac:dyDescent="0.3">
      <c r="D70681" s="4"/>
    </row>
    <row r="70682" spans="4:4" x14ac:dyDescent="0.3">
      <c r="D70682" s="4"/>
    </row>
    <row r="70683" spans="4:4" x14ac:dyDescent="0.3">
      <c r="D70683" s="4"/>
    </row>
    <row r="70684" spans="4:4" x14ac:dyDescent="0.3">
      <c r="D70684" s="4"/>
    </row>
    <row r="70685" spans="4:4" x14ac:dyDescent="0.3">
      <c r="D70685" s="4"/>
    </row>
    <row r="70686" spans="4:4" x14ac:dyDescent="0.3">
      <c r="D70686" s="4"/>
    </row>
    <row r="70687" spans="4:4" x14ac:dyDescent="0.3">
      <c r="D70687" s="4"/>
    </row>
    <row r="70688" spans="4:4" x14ac:dyDescent="0.3">
      <c r="D70688" s="4"/>
    </row>
    <row r="70689" spans="4:4" x14ac:dyDescent="0.3">
      <c r="D70689" s="4"/>
    </row>
    <row r="70690" spans="4:4" x14ac:dyDescent="0.3">
      <c r="D70690" s="4"/>
    </row>
    <row r="70691" spans="4:4" x14ac:dyDescent="0.3">
      <c r="D70691" s="4"/>
    </row>
    <row r="70692" spans="4:4" x14ac:dyDescent="0.3">
      <c r="D70692" s="4"/>
    </row>
    <row r="70693" spans="4:4" x14ac:dyDescent="0.3">
      <c r="D70693" s="4"/>
    </row>
    <row r="70694" spans="4:4" x14ac:dyDescent="0.3">
      <c r="D70694" s="4"/>
    </row>
    <row r="70695" spans="4:4" x14ac:dyDescent="0.3">
      <c r="D70695" s="4"/>
    </row>
    <row r="70696" spans="4:4" x14ac:dyDescent="0.3">
      <c r="D70696" s="4"/>
    </row>
    <row r="70697" spans="4:4" x14ac:dyDescent="0.3">
      <c r="D70697" s="4"/>
    </row>
    <row r="70698" spans="4:4" x14ac:dyDescent="0.3">
      <c r="D70698" s="4"/>
    </row>
    <row r="70699" spans="4:4" x14ac:dyDescent="0.3">
      <c r="D70699" s="4"/>
    </row>
    <row r="70700" spans="4:4" x14ac:dyDescent="0.3">
      <c r="D70700" s="4"/>
    </row>
    <row r="70701" spans="4:4" x14ac:dyDescent="0.3">
      <c r="D70701" s="4"/>
    </row>
    <row r="70702" spans="4:4" x14ac:dyDescent="0.3">
      <c r="D70702" s="4"/>
    </row>
    <row r="70703" spans="4:4" x14ac:dyDescent="0.3">
      <c r="D70703" s="4"/>
    </row>
    <row r="70704" spans="4:4" x14ac:dyDescent="0.3">
      <c r="D70704" s="4"/>
    </row>
    <row r="70705" spans="4:4" x14ac:dyDescent="0.3">
      <c r="D70705" s="4"/>
    </row>
    <row r="70706" spans="4:4" x14ac:dyDescent="0.3">
      <c r="D70706" s="4"/>
    </row>
    <row r="70707" spans="4:4" x14ac:dyDescent="0.3">
      <c r="D70707" s="4"/>
    </row>
    <row r="70708" spans="4:4" x14ac:dyDescent="0.3">
      <c r="D70708" s="4"/>
    </row>
    <row r="70709" spans="4:4" x14ac:dyDescent="0.3">
      <c r="D70709" s="4"/>
    </row>
    <row r="70710" spans="4:4" x14ac:dyDescent="0.3">
      <c r="D70710" s="4"/>
    </row>
    <row r="70711" spans="4:4" x14ac:dyDescent="0.3">
      <c r="D70711" s="4"/>
    </row>
    <row r="70712" spans="4:4" x14ac:dyDescent="0.3">
      <c r="D70712" s="4"/>
    </row>
    <row r="70713" spans="4:4" x14ac:dyDescent="0.3">
      <c r="D70713" s="4"/>
    </row>
    <row r="70714" spans="4:4" x14ac:dyDescent="0.3">
      <c r="D70714" s="4"/>
    </row>
    <row r="70715" spans="4:4" x14ac:dyDescent="0.3">
      <c r="D70715" s="4"/>
    </row>
    <row r="70716" spans="4:4" x14ac:dyDescent="0.3">
      <c r="D70716" s="4"/>
    </row>
    <row r="70717" spans="4:4" x14ac:dyDescent="0.3">
      <c r="D70717" s="4"/>
    </row>
    <row r="70718" spans="4:4" x14ac:dyDescent="0.3">
      <c r="D70718" s="4"/>
    </row>
    <row r="70719" spans="4:4" x14ac:dyDescent="0.3">
      <c r="D70719" s="4"/>
    </row>
    <row r="70720" spans="4:4" x14ac:dyDescent="0.3">
      <c r="D70720" s="4"/>
    </row>
    <row r="70721" spans="4:4" x14ac:dyDescent="0.3">
      <c r="D70721" s="4"/>
    </row>
    <row r="70722" spans="4:4" x14ac:dyDescent="0.3">
      <c r="D70722" s="4"/>
    </row>
    <row r="70723" spans="4:4" x14ac:dyDescent="0.3">
      <c r="D70723" s="4"/>
    </row>
    <row r="70724" spans="4:4" x14ac:dyDescent="0.3">
      <c r="D70724" s="4"/>
    </row>
    <row r="70725" spans="4:4" x14ac:dyDescent="0.3">
      <c r="D70725" s="4"/>
    </row>
    <row r="70726" spans="4:4" x14ac:dyDescent="0.3">
      <c r="D70726" s="4"/>
    </row>
    <row r="70727" spans="4:4" x14ac:dyDescent="0.3">
      <c r="D70727" s="4"/>
    </row>
    <row r="70728" spans="4:4" x14ac:dyDescent="0.3">
      <c r="D70728" s="4"/>
    </row>
    <row r="70729" spans="4:4" x14ac:dyDescent="0.3">
      <c r="D70729" s="4"/>
    </row>
    <row r="70730" spans="4:4" x14ac:dyDescent="0.3">
      <c r="D70730" s="4"/>
    </row>
    <row r="70731" spans="4:4" x14ac:dyDescent="0.3">
      <c r="D70731" s="4"/>
    </row>
    <row r="70732" spans="4:4" x14ac:dyDescent="0.3">
      <c r="D70732" s="4"/>
    </row>
    <row r="70733" spans="4:4" x14ac:dyDescent="0.3">
      <c r="D70733" s="4"/>
    </row>
    <row r="70734" spans="4:4" x14ac:dyDescent="0.3">
      <c r="D70734" s="4"/>
    </row>
    <row r="70735" spans="4:4" x14ac:dyDescent="0.3">
      <c r="D70735" s="4"/>
    </row>
    <row r="70736" spans="4:4" x14ac:dyDescent="0.3">
      <c r="D70736" s="4"/>
    </row>
    <row r="70737" spans="4:4" x14ac:dyDescent="0.3">
      <c r="D70737" s="4"/>
    </row>
    <row r="70738" spans="4:4" x14ac:dyDescent="0.3">
      <c r="D70738" s="4"/>
    </row>
    <row r="70739" spans="4:4" x14ac:dyDescent="0.3">
      <c r="D70739" s="4"/>
    </row>
    <row r="70740" spans="4:4" x14ac:dyDescent="0.3">
      <c r="D70740" s="4"/>
    </row>
    <row r="70741" spans="4:4" x14ac:dyDescent="0.3">
      <c r="D70741" s="4"/>
    </row>
    <row r="70742" spans="4:4" x14ac:dyDescent="0.3">
      <c r="D70742" s="4"/>
    </row>
    <row r="70743" spans="4:4" x14ac:dyDescent="0.3">
      <c r="D70743" s="4"/>
    </row>
    <row r="70744" spans="4:4" x14ac:dyDescent="0.3">
      <c r="D70744" s="4"/>
    </row>
    <row r="70745" spans="4:4" x14ac:dyDescent="0.3">
      <c r="D70745" s="4"/>
    </row>
    <row r="70746" spans="4:4" x14ac:dyDescent="0.3">
      <c r="D70746" s="4"/>
    </row>
    <row r="70747" spans="4:4" x14ac:dyDescent="0.3">
      <c r="D70747" s="4"/>
    </row>
    <row r="70748" spans="4:4" x14ac:dyDescent="0.3">
      <c r="D70748" s="4"/>
    </row>
    <row r="70749" spans="4:4" x14ac:dyDescent="0.3">
      <c r="D70749" s="4"/>
    </row>
    <row r="70750" spans="4:4" x14ac:dyDescent="0.3">
      <c r="D70750" s="4"/>
    </row>
    <row r="70751" spans="4:4" x14ac:dyDescent="0.3">
      <c r="D70751" s="4"/>
    </row>
    <row r="70752" spans="4:4" x14ac:dyDescent="0.3">
      <c r="D70752" s="4"/>
    </row>
    <row r="70753" spans="4:4" x14ac:dyDescent="0.3">
      <c r="D70753" s="4"/>
    </row>
    <row r="70754" spans="4:4" x14ac:dyDescent="0.3">
      <c r="D70754" s="4"/>
    </row>
    <row r="70755" spans="4:4" x14ac:dyDescent="0.3">
      <c r="D70755" s="4"/>
    </row>
    <row r="70756" spans="4:4" x14ac:dyDescent="0.3">
      <c r="D70756" s="4"/>
    </row>
    <row r="70757" spans="4:4" x14ac:dyDescent="0.3">
      <c r="D70757" s="4"/>
    </row>
    <row r="70758" spans="4:4" x14ac:dyDescent="0.3">
      <c r="D70758" s="4"/>
    </row>
    <row r="70759" spans="4:4" x14ac:dyDescent="0.3">
      <c r="D70759" s="4"/>
    </row>
    <row r="70760" spans="4:4" x14ac:dyDescent="0.3">
      <c r="D70760" s="4"/>
    </row>
    <row r="70761" spans="4:4" x14ac:dyDescent="0.3">
      <c r="D70761" s="4"/>
    </row>
    <row r="70762" spans="4:4" x14ac:dyDescent="0.3">
      <c r="D70762" s="4"/>
    </row>
    <row r="70763" spans="4:4" x14ac:dyDescent="0.3">
      <c r="D70763" s="4"/>
    </row>
    <row r="70764" spans="4:4" x14ac:dyDescent="0.3">
      <c r="D70764" s="4"/>
    </row>
    <row r="70765" spans="4:4" x14ac:dyDescent="0.3">
      <c r="D70765" s="4"/>
    </row>
    <row r="70766" spans="4:4" x14ac:dyDescent="0.3">
      <c r="D70766" s="4"/>
    </row>
    <row r="70767" spans="4:4" x14ac:dyDescent="0.3">
      <c r="D70767" s="4"/>
    </row>
    <row r="70768" spans="4:4" x14ac:dyDescent="0.3">
      <c r="D70768" s="4"/>
    </row>
    <row r="70769" spans="4:4" x14ac:dyDescent="0.3">
      <c r="D70769" s="4"/>
    </row>
    <row r="70770" spans="4:4" x14ac:dyDescent="0.3">
      <c r="D70770" s="4"/>
    </row>
    <row r="70771" spans="4:4" x14ac:dyDescent="0.3">
      <c r="D70771" s="4"/>
    </row>
    <row r="70772" spans="4:4" x14ac:dyDescent="0.3">
      <c r="D70772" s="4"/>
    </row>
    <row r="70773" spans="4:4" x14ac:dyDescent="0.3">
      <c r="D70773" s="4"/>
    </row>
    <row r="70774" spans="4:4" x14ac:dyDescent="0.3">
      <c r="D70774" s="4"/>
    </row>
    <row r="70775" spans="4:4" x14ac:dyDescent="0.3">
      <c r="D70775" s="4"/>
    </row>
    <row r="70776" spans="4:4" x14ac:dyDescent="0.3">
      <c r="D70776" s="4"/>
    </row>
    <row r="70777" spans="4:4" x14ac:dyDescent="0.3">
      <c r="D70777" s="4"/>
    </row>
    <row r="70778" spans="4:4" x14ac:dyDescent="0.3">
      <c r="D70778" s="4"/>
    </row>
    <row r="70779" spans="4:4" x14ac:dyDescent="0.3">
      <c r="D70779" s="4"/>
    </row>
    <row r="70780" spans="4:4" x14ac:dyDescent="0.3">
      <c r="D70780" s="4"/>
    </row>
    <row r="70781" spans="4:4" x14ac:dyDescent="0.3">
      <c r="D70781" s="4"/>
    </row>
    <row r="70782" spans="4:4" x14ac:dyDescent="0.3">
      <c r="D70782" s="4"/>
    </row>
    <row r="70783" spans="4:4" x14ac:dyDescent="0.3">
      <c r="D70783" s="4"/>
    </row>
    <row r="70784" spans="4:4" x14ac:dyDescent="0.3">
      <c r="D70784" s="4"/>
    </row>
    <row r="70785" spans="4:4" x14ac:dyDescent="0.3">
      <c r="D70785" s="4"/>
    </row>
    <row r="70786" spans="4:4" x14ac:dyDescent="0.3">
      <c r="D70786" s="4"/>
    </row>
    <row r="70787" spans="4:4" x14ac:dyDescent="0.3">
      <c r="D70787" s="4"/>
    </row>
    <row r="70788" spans="4:4" x14ac:dyDescent="0.3">
      <c r="D70788" s="4"/>
    </row>
    <row r="70789" spans="4:4" x14ac:dyDescent="0.3">
      <c r="D70789" s="4"/>
    </row>
    <row r="70790" spans="4:4" x14ac:dyDescent="0.3">
      <c r="D70790" s="4"/>
    </row>
    <row r="70791" spans="4:4" x14ac:dyDescent="0.3">
      <c r="D70791" s="4"/>
    </row>
    <row r="70792" spans="4:4" x14ac:dyDescent="0.3">
      <c r="D70792" s="4"/>
    </row>
    <row r="70793" spans="4:4" x14ac:dyDescent="0.3">
      <c r="D70793" s="4"/>
    </row>
    <row r="70794" spans="4:4" x14ac:dyDescent="0.3">
      <c r="D70794" s="4"/>
    </row>
    <row r="70795" spans="4:4" x14ac:dyDescent="0.3">
      <c r="D70795" s="4"/>
    </row>
    <row r="70796" spans="4:4" x14ac:dyDescent="0.3">
      <c r="D70796" s="4"/>
    </row>
    <row r="70797" spans="4:4" x14ac:dyDescent="0.3">
      <c r="D70797" s="4"/>
    </row>
    <row r="70798" spans="4:4" x14ac:dyDescent="0.3">
      <c r="D70798" s="4"/>
    </row>
    <row r="70799" spans="4:4" x14ac:dyDescent="0.3">
      <c r="D70799" s="4"/>
    </row>
    <row r="70800" spans="4:4" x14ac:dyDescent="0.3">
      <c r="D70800" s="4"/>
    </row>
    <row r="70801" spans="4:4" x14ac:dyDescent="0.3">
      <c r="D70801" s="4"/>
    </row>
    <row r="70802" spans="4:4" x14ac:dyDescent="0.3">
      <c r="D70802" s="4"/>
    </row>
    <row r="70803" spans="4:4" x14ac:dyDescent="0.3">
      <c r="D70803" s="4"/>
    </row>
    <row r="70804" spans="4:4" x14ac:dyDescent="0.3">
      <c r="D70804" s="4"/>
    </row>
    <row r="70805" spans="4:4" x14ac:dyDescent="0.3">
      <c r="D70805" s="4"/>
    </row>
    <row r="70806" spans="4:4" x14ac:dyDescent="0.3">
      <c r="D70806" s="4"/>
    </row>
    <row r="70807" spans="4:4" x14ac:dyDescent="0.3">
      <c r="D70807" s="4"/>
    </row>
    <row r="70808" spans="4:4" x14ac:dyDescent="0.3">
      <c r="D70808" s="4"/>
    </row>
    <row r="70809" spans="4:4" x14ac:dyDescent="0.3">
      <c r="D70809" s="4"/>
    </row>
    <row r="70810" spans="4:4" x14ac:dyDescent="0.3">
      <c r="D70810" s="4"/>
    </row>
    <row r="70811" spans="4:4" x14ac:dyDescent="0.3">
      <c r="D70811" s="4"/>
    </row>
    <row r="70812" spans="4:4" x14ac:dyDescent="0.3">
      <c r="D70812" s="4"/>
    </row>
    <row r="70813" spans="4:4" x14ac:dyDescent="0.3">
      <c r="D70813" s="4"/>
    </row>
    <row r="70814" spans="4:4" x14ac:dyDescent="0.3">
      <c r="D70814" s="4"/>
    </row>
    <row r="70815" spans="4:4" x14ac:dyDescent="0.3">
      <c r="D70815" s="4"/>
    </row>
    <row r="70816" spans="4:4" x14ac:dyDescent="0.3">
      <c r="D70816" s="4"/>
    </row>
    <row r="70817" spans="4:4" x14ac:dyDescent="0.3">
      <c r="D70817" s="4"/>
    </row>
    <row r="70818" spans="4:4" x14ac:dyDescent="0.3">
      <c r="D70818" s="4"/>
    </row>
    <row r="70819" spans="4:4" x14ac:dyDescent="0.3">
      <c r="D70819" s="4"/>
    </row>
    <row r="70820" spans="4:4" x14ac:dyDescent="0.3">
      <c r="D70820" s="4"/>
    </row>
    <row r="70821" spans="4:4" x14ac:dyDescent="0.3">
      <c r="D70821" s="4"/>
    </row>
    <row r="70822" spans="4:4" x14ac:dyDescent="0.3">
      <c r="D70822" s="4"/>
    </row>
    <row r="70823" spans="4:4" x14ac:dyDescent="0.3">
      <c r="D70823" s="4"/>
    </row>
    <row r="70824" spans="4:4" x14ac:dyDescent="0.3">
      <c r="D70824" s="4"/>
    </row>
    <row r="70825" spans="4:4" x14ac:dyDescent="0.3">
      <c r="D70825" s="4"/>
    </row>
    <row r="70826" spans="4:4" x14ac:dyDescent="0.3">
      <c r="D70826" s="4"/>
    </row>
    <row r="70827" spans="4:4" x14ac:dyDescent="0.3">
      <c r="D70827" s="4"/>
    </row>
    <row r="70828" spans="4:4" x14ac:dyDescent="0.3">
      <c r="D70828" s="4"/>
    </row>
    <row r="70829" spans="4:4" x14ac:dyDescent="0.3">
      <c r="D70829" s="4"/>
    </row>
    <row r="70830" spans="4:4" x14ac:dyDescent="0.3">
      <c r="D70830" s="4"/>
    </row>
    <row r="70831" spans="4:4" x14ac:dyDescent="0.3">
      <c r="D70831" s="4"/>
    </row>
    <row r="70832" spans="4:4" x14ac:dyDescent="0.3">
      <c r="D70832" s="4"/>
    </row>
    <row r="70833" spans="4:4" x14ac:dyDescent="0.3">
      <c r="D70833" s="4"/>
    </row>
    <row r="70834" spans="4:4" x14ac:dyDescent="0.3">
      <c r="D70834" s="4"/>
    </row>
    <row r="70835" spans="4:4" x14ac:dyDescent="0.3">
      <c r="D70835" s="4"/>
    </row>
    <row r="70836" spans="4:4" x14ac:dyDescent="0.3">
      <c r="D70836" s="4"/>
    </row>
    <row r="70837" spans="4:4" x14ac:dyDescent="0.3">
      <c r="D70837" s="4"/>
    </row>
    <row r="70838" spans="4:4" x14ac:dyDescent="0.3">
      <c r="D70838" s="4"/>
    </row>
    <row r="70839" spans="4:4" x14ac:dyDescent="0.3">
      <c r="D70839" s="4"/>
    </row>
    <row r="70840" spans="4:4" x14ac:dyDescent="0.3">
      <c r="D70840" s="4"/>
    </row>
    <row r="70841" spans="4:4" x14ac:dyDescent="0.3">
      <c r="D70841" s="4"/>
    </row>
    <row r="70842" spans="4:4" x14ac:dyDescent="0.3">
      <c r="D70842" s="4"/>
    </row>
    <row r="70843" spans="4:4" x14ac:dyDescent="0.3">
      <c r="D70843" s="4"/>
    </row>
    <row r="70844" spans="4:4" x14ac:dyDescent="0.3">
      <c r="D70844" s="4"/>
    </row>
    <row r="70845" spans="4:4" x14ac:dyDescent="0.3">
      <c r="D70845" s="4"/>
    </row>
    <row r="70846" spans="4:4" x14ac:dyDescent="0.3">
      <c r="D70846" s="4"/>
    </row>
    <row r="70847" spans="4:4" x14ac:dyDescent="0.3">
      <c r="D70847" s="4"/>
    </row>
    <row r="70848" spans="4:4" x14ac:dyDescent="0.3">
      <c r="D70848" s="4"/>
    </row>
    <row r="70849" spans="4:4" x14ac:dyDescent="0.3">
      <c r="D70849" s="4"/>
    </row>
    <row r="70850" spans="4:4" x14ac:dyDescent="0.3">
      <c r="D70850" s="4"/>
    </row>
    <row r="70851" spans="4:4" x14ac:dyDescent="0.3">
      <c r="D70851" s="4"/>
    </row>
    <row r="70852" spans="4:4" x14ac:dyDescent="0.3">
      <c r="D70852" s="4"/>
    </row>
    <row r="70853" spans="4:4" x14ac:dyDescent="0.3">
      <c r="D70853" s="4"/>
    </row>
    <row r="70854" spans="4:4" x14ac:dyDescent="0.3">
      <c r="D70854" s="4"/>
    </row>
    <row r="70855" spans="4:4" x14ac:dyDescent="0.3">
      <c r="D70855" s="4"/>
    </row>
    <row r="70856" spans="4:4" x14ac:dyDescent="0.3">
      <c r="D70856" s="4"/>
    </row>
    <row r="70857" spans="4:4" x14ac:dyDescent="0.3">
      <c r="D70857" s="4"/>
    </row>
    <row r="70858" spans="4:4" x14ac:dyDescent="0.3">
      <c r="D70858" s="4"/>
    </row>
    <row r="70859" spans="4:4" x14ac:dyDescent="0.3">
      <c r="D70859" s="4"/>
    </row>
    <row r="70860" spans="4:4" x14ac:dyDescent="0.3">
      <c r="D70860" s="4"/>
    </row>
    <row r="70861" spans="4:4" x14ac:dyDescent="0.3">
      <c r="D70861" s="4"/>
    </row>
    <row r="70862" spans="4:4" x14ac:dyDescent="0.3">
      <c r="D70862" s="4"/>
    </row>
    <row r="70863" spans="4:4" x14ac:dyDescent="0.3">
      <c r="D70863" s="4"/>
    </row>
    <row r="70864" spans="4:4" x14ac:dyDescent="0.3">
      <c r="D70864" s="4"/>
    </row>
    <row r="70865" spans="4:4" x14ac:dyDescent="0.3">
      <c r="D70865" s="4"/>
    </row>
    <row r="70866" spans="4:4" x14ac:dyDescent="0.3">
      <c r="D70866" s="4"/>
    </row>
    <row r="70867" spans="4:4" x14ac:dyDescent="0.3">
      <c r="D70867" s="4"/>
    </row>
    <row r="70868" spans="4:4" x14ac:dyDescent="0.3">
      <c r="D70868" s="4"/>
    </row>
    <row r="70869" spans="4:4" x14ac:dyDescent="0.3">
      <c r="D70869" s="4"/>
    </row>
    <row r="70870" spans="4:4" x14ac:dyDescent="0.3">
      <c r="D70870" s="4"/>
    </row>
    <row r="70871" spans="4:4" x14ac:dyDescent="0.3">
      <c r="D70871" s="4"/>
    </row>
    <row r="70872" spans="4:4" x14ac:dyDescent="0.3">
      <c r="D70872" s="4"/>
    </row>
    <row r="70873" spans="4:4" x14ac:dyDescent="0.3">
      <c r="D70873" s="4"/>
    </row>
    <row r="70874" spans="4:4" x14ac:dyDescent="0.3">
      <c r="D70874" s="4"/>
    </row>
    <row r="70875" spans="4:4" x14ac:dyDescent="0.3">
      <c r="D70875" s="4"/>
    </row>
    <row r="70876" spans="4:4" x14ac:dyDescent="0.3">
      <c r="D70876" s="4"/>
    </row>
    <row r="70877" spans="4:4" x14ac:dyDescent="0.3">
      <c r="D70877" s="4"/>
    </row>
    <row r="70878" spans="4:4" x14ac:dyDescent="0.3">
      <c r="D70878" s="4"/>
    </row>
    <row r="70879" spans="4:4" x14ac:dyDescent="0.3">
      <c r="D70879" s="4"/>
    </row>
    <row r="70880" spans="4:4" x14ac:dyDescent="0.3">
      <c r="D70880" s="4"/>
    </row>
    <row r="70881" spans="4:4" x14ac:dyDescent="0.3">
      <c r="D70881" s="4"/>
    </row>
    <row r="70882" spans="4:4" x14ac:dyDescent="0.3">
      <c r="D70882" s="4"/>
    </row>
    <row r="70883" spans="4:4" x14ac:dyDescent="0.3">
      <c r="D70883" s="4"/>
    </row>
    <row r="70884" spans="4:4" x14ac:dyDescent="0.3">
      <c r="D70884" s="4"/>
    </row>
    <row r="70885" spans="4:4" x14ac:dyDescent="0.3">
      <c r="D70885" s="4"/>
    </row>
    <row r="70886" spans="4:4" x14ac:dyDescent="0.3">
      <c r="D70886" s="4"/>
    </row>
    <row r="70887" spans="4:4" x14ac:dyDescent="0.3">
      <c r="D70887" s="4"/>
    </row>
    <row r="70888" spans="4:4" x14ac:dyDescent="0.3">
      <c r="D70888" s="4"/>
    </row>
    <row r="70889" spans="4:4" x14ac:dyDescent="0.3">
      <c r="D70889" s="4"/>
    </row>
    <row r="70890" spans="4:4" x14ac:dyDescent="0.3">
      <c r="D70890" s="4"/>
    </row>
    <row r="70891" spans="4:4" x14ac:dyDescent="0.3">
      <c r="D70891" s="4"/>
    </row>
    <row r="70892" spans="4:4" x14ac:dyDescent="0.3">
      <c r="D70892" s="4"/>
    </row>
    <row r="70893" spans="4:4" x14ac:dyDescent="0.3">
      <c r="D70893" s="4"/>
    </row>
    <row r="70894" spans="4:4" x14ac:dyDescent="0.3">
      <c r="D70894" s="4"/>
    </row>
    <row r="70895" spans="4:4" x14ac:dyDescent="0.3">
      <c r="D70895" s="4"/>
    </row>
    <row r="70896" spans="4:4" x14ac:dyDescent="0.3">
      <c r="D70896" s="4"/>
    </row>
    <row r="70897" spans="4:4" x14ac:dyDescent="0.3">
      <c r="D70897" s="4"/>
    </row>
    <row r="70898" spans="4:4" x14ac:dyDescent="0.3">
      <c r="D70898" s="4"/>
    </row>
    <row r="70899" spans="4:4" x14ac:dyDescent="0.3">
      <c r="D70899" s="4"/>
    </row>
    <row r="70900" spans="4:4" x14ac:dyDescent="0.3">
      <c r="D70900" s="4"/>
    </row>
    <row r="70901" spans="4:4" x14ac:dyDescent="0.3">
      <c r="D70901" s="4"/>
    </row>
    <row r="70902" spans="4:4" x14ac:dyDescent="0.3">
      <c r="D70902" s="4"/>
    </row>
    <row r="70903" spans="4:4" x14ac:dyDescent="0.3">
      <c r="D70903" s="4"/>
    </row>
    <row r="70904" spans="4:4" x14ac:dyDescent="0.3">
      <c r="D70904" s="4"/>
    </row>
    <row r="70905" spans="4:4" x14ac:dyDescent="0.3">
      <c r="D70905" s="4"/>
    </row>
    <row r="70906" spans="4:4" x14ac:dyDescent="0.3">
      <c r="D70906" s="4"/>
    </row>
    <row r="70907" spans="4:4" x14ac:dyDescent="0.3">
      <c r="D70907" s="4"/>
    </row>
    <row r="70908" spans="4:4" x14ac:dyDescent="0.3">
      <c r="D70908" s="4"/>
    </row>
    <row r="70909" spans="4:4" x14ac:dyDescent="0.3">
      <c r="D70909" s="4"/>
    </row>
    <row r="70910" spans="4:4" x14ac:dyDescent="0.3">
      <c r="D70910" s="4"/>
    </row>
    <row r="70911" spans="4:4" x14ac:dyDescent="0.3">
      <c r="D70911" s="4"/>
    </row>
    <row r="70912" spans="4:4" x14ac:dyDescent="0.3">
      <c r="D70912" s="4"/>
    </row>
    <row r="70913" spans="4:4" x14ac:dyDescent="0.3">
      <c r="D70913" s="4"/>
    </row>
    <row r="70914" spans="4:4" x14ac:dyDescent="0.3">
      <c r="D70914" s="4"/>
    </row>
    <row r="70915" spans="4:4" x14ac:dyDescent="0.3">
      <c r="D70915" s="4"/>
    </row>
    <row r="70916" spans="4:4" x14ac:dyDescent="0.3">
      <c r="D70916" s="4"/>
    </row>
    <row r="70917" spans="4:4" x14ac:dyDescent="0.3">
      <c r="D70917" s="4"/>
    </row>
    <row r="70918" spans="4:4" x14ac:dyDescent="0.3">
      <c r="D70918" s="4"/>
    </row>
    <row r="70919" spans="4:4" x14ac:dyDescent="0.3">
      <c r="D70919" s="4"/>
    </row>
    <row r="70920" spans="4:4" x14ac:dyDescent="0.3">
      <c r="D70920" s="4"/>
    </row>
    <row r="70921" spans="4:4" x14ac:dyDescent="0.3">
      <c r="D70921" s="4"/>
    </row>
    <row r="70922" spans="4:4" x14ac:dyDescent="0.3">
      <c r="D70922" s="4"/>
    </row>
    <row r="70923" spans="4:4" x14ac:dyDescent="0.3">
      <c r="D70923" s="4"/>
    </row>
    <row r="70924" spans="4:4" x14ac:dyDescent="0.3">
      <c r="D70924" s="4"/>
    </row>
    <row r="70925" spans="4:4" x14ac:dyDescent="0.3">
      <c r="D70925" s="4"/>
    </row>
    <row r="70926" spans="4:4" x14ac:dyDescent="0.3">
      <c r="D70926" s="4"/>
    </row>
    <row r="70927" spans="4:4" x14ac:dyDescent="0.3">
      <c r="D70927" s="4"/>
    </row>
    <row r="70928" spans="4:4" x14ac:dyDescent="0.3">
      <c r="D70928" s="4"/>
    </row>
    <row r="70929" spans="4:4" x14ac:dyDescent="0.3">
      <c r="D70929" s="4"/>
    </row>
    <row r="70930" spans="4:4" x14ac:dyDescent="0.3">
      <c r="D70930" s="4"/>
    </row>
    <row r="70931" spans="4:4" x14ac:dyDescent="0.3">
      <c r="D70931" s="4"/>
    </row>
    <row r="70932" spans="4:4" x14ac:dyDescent="0.3">
      <c r="D70932" s="4"/>
    </row>
    <row r="70933" spans="4:4" x14ac:dyDescent="0.3">
      <c r="D70933" s="4"/>
    </row>
    <row r="70934" spans="4:4" x14ac:dyDescent="0.3">
      <c r="D70934" s="4"/>
    </row>
    <row r="70935" spans="4:4" x14ac:dyDescent="0.3">
      <c r="D70935" s="4"/>
    </row>
    <row r="70936" spans="4:4" x14ac:dyDescent="0.3">
      <c r="D70936" s="4"/>
    </row>
    <row r="70937" spans="4:4" x14ac:dyDescent="0.3">
      <c r="D70937" s="4"/>
    </row>
    <row r="70938" spans="4:4" x14ac:dyDescent="0.3">
      <c r="D70938" s="4"/>
    </row>
    <row r="70939" spans="4:4" x14ac:dyDescent="0.3">
      <c r="D70939" s="4"/>
    </row>
    <row r="70940" spans="4:4" x14ac:dyDescent="0.3">
      <c r="D70940" s="4"/>
    </row>
    <row r="70941" spans="4:4" x14ac:dyDescent="0.3">
      <c r="D70941" s="4"/>
    </row>
    <row r="70942" spans="4:4" x14ac:dyDescent="0.3">
      <c r="D70942" s="4"/>
    </row>
    <row r="70943" spans="4:4" x14ac:dyDescent="0.3">
      <c r="D70943" s="4"/>
    </row>
    <row r="70944" spans="4:4" x14ac:dyDescent="0.3">
      <c r="D70944" s="4"/>
    </row>
    <row r="70945" spans="4:4" x14ac:dyDescent="0.3">
      <c r="D70945" s="4"/>
    </row>
    <row r="70946" spans="4:4" x14ac:dyDescent="0.3">
      <c r="D70946" s="4"/>
    </row>
    <row r="70947" spans="4:4" x14ac:dyDescent="0.3">
      <c r="D70947" s="4"/>
    </row>
    <row r="70948" spans="4:4" x14ac:dyDescent="0.3">
      <c r="D70948" s="4"/>
    </row>
    <row r="70949" spans="4:4" x14ac:dyDescent="0.3">
      <c r="D70949" s="4"/>
    </row>
    <row r="70950" spans="4:4" x14ac:dyDescent="0.3">
      <c r="D70950" s="4"/>
    </row>
    <row r="70951" spans="4:4" x14ac:dyDescent="0.3">
      <c r="D70951" s="4"/>
    </row>
    <row r="70952" spans="4:4" x14ac:dyDescent="0.3">
      <c r="D70952" s="4"/>
    </row>
    <row r="70953" spans="4:4" x14ac:dyDescent="0.3">
      <c r="D70953" s="4"/>
    </row>
    <row r="70954" spans="4:4" x14ac:dyDescent="0.3">
      <c r="D70954" s="4"/>
    </row>
    <row r="70955" spans="4:4" x14ac:dyDescent="0.3">
      <c r="D70955" s="4"/>
    </row>
    <row r="70956" spans="4:4" x14ac:dyDescent="0.3">
      <c r="D70956" s="4"/>
    </row>
    <row r="70957" spans="4:4" x14ac:dyDescent="0.3">
      <c r="D70957" s="4"/>
    </row>
    <row r="70958" spans="4:4" x14ac:dyDescent="0.3">
      <c r="D70958" s="4"/>
    </row>
    <row r="70959" spans="4:4" x14ac:dyDescent="0.3">
      <c r="D70959" s="4"/>
    </row>
    <row r="70960" spans="4:4" x14ac:dyDescent="0.3">
      <c r="D70960" s="4"/>
    </row>
    <row r="70961" spans="4:4" x14ac:dyDescent="0.3">
      <c r="D70961" s="4"/>
    </row>
    <row r="70962" spans="4:4" x14ac:dyDescent="0.3">
      <c r="D70962" s="4"/>
    </row>
    <row r="70963" spans="4:4" x14ac:dyDescent="0.3">
      <c r="D70963" s="4"/>
    </row>
    <row r="70964" spans="4:4" x14ac:dyDescent="0.3">
      <c r="D70964" s="4"/>
    </row>
    <row r="70965" spans="4:4" x14ac:dyDescent="0.3">
      <c r="D70965" s="4"/>
    </row>
    <row r="70966" spans="4:4" x14ac:dyDescent="0.3">
      <c r="D70966" s="4"/>
    </row>
    <row r="70967" spans="4:4" x14ac:dyDescent="0.3">
      <c r="D70967" s="4"/>
    </row>
    <row r="70968" spans="4:4" x14ac:dyDescent="0.3">
      <c r="D70968" s="4"/>
    </row>
    <row r="70969" spans="4:4" x14ac:dyDescent="0.3">
      <c r="D70969" s="4"/>
    </row>
    <row r="70970" spans="4:4" x14ac:dyDescent="0.3">
      <c r="D70970" s="4"/>
    </row>
    <row r="70971" spans="4:4" x14ac:dyDescent="0.3">
      <c r="D70971" s="4"/>
    </row>
    <row r="70972" spans="4:4" x14ac:dyDescent="0.3">
      <c r="D70972" s="4"/>
    </row>
    <row r="70973" spans="4:4" x14ac:dyDescent="0.3">
      <c r="D70973" s="4"/>
    </row>
    <row r="70974" spans="4:4" x14ac:dyDescent="0.3">
      <c r="D70974" s="4"/>
    </row>
    <row r="70975" spans="4:4" x14ac:dyDescent="0.3">
      <c r="D70975" s="4"/>
    </row>
    <row r="70976" spans="4:4" x14ac:dyDescent="0.3">
      <c r="D70976" s="4"/>
    </row>
    <row r="70977" spans="4:4" x14ac:dyDescent="0.3">
      <c r="D70977" s="4"/>
    </row>
    <row r="70978" spans="4:4" x14ac:dyDescent="0.3">
      <c r="D70978" s="4"/>
    </row>
    <row r="70979" spans="4:4" x14ac:dyDescent="0.3">
      <c r="D70979" s="4"/>
    </row>
    <row r="70980" spans="4:4" x14ac:dyDescent="0.3">
      <c r="D70980" s="4"/>
    </row>
    <row r="70981" spans="4:4" x14ac:dyDescent="0.3">
      <c r="D70981" s="4"/>
    </row>
    <row r="70982" spans="4:4" x14ac:dyDescent="0.3">
      <c r="D70982" s="4"/>
    </row>
    <row r="70983" spans="4:4" x14ac:dyDescent="0.3">
      <c r="D70983" s="4"/>
    </row>
    <row r="70984" spans="4:4" x14ac:dyDescent="0.3">
      <c r="D70984" s="4"/>
    </row>
    <row r="70985" spans="4:4" x14ac:dyDescent="0.3">
      <c r="D70985" s="4"/>
    </row>
    <row r="70986" spans="4:4" x14ac:dyDescent="0.3">
      <c r="D70986" s="4"/>
    </row>
    <row r="70987" spans="4:4" x14ac:dyDescent="0.3">
      <c r="D70987" s="4"/>
    </row>
    <row r="70988" spans="4:4" x14ac:dyDescent="0.3">
      <c r="D70988" s="4"/>
    </row>
    <row r="70989" spans="4:4" x14ac:dyDescent="0.3">
      <c r="D70989" s="4"/>
    </row>
    <row r="70990" spans="4:4" x14ac:dyDescent="0.3">
      <c r="D70990" s="4"/>
    </row>
    <row r="70991" spans="4:4" x14ac:dyDescent="0.3">
      <c r="D70991" s="4"/>
    </row>
    <row r="70992" spans="4:4" x14ac:dyDescent="0.3">
      <c r="D70992" s="4"/>
    </row>
    <row r="70993" spans="4:4" x14ac:dyDescent="0.3">
      <c r="D70993" s="4"/>
    </row>
    <row r="70994" spans="4:4" x14ac:dyDescent="0.3">
      <c r="D70994" s="4"/>
    </row>
    <row r="70995" spans="4:4" x14ac:dyDescent="0.3">
      <c r="D70995" s="4"/>
    </row>
    <row r="70996" spans="4:4" x14ac:dyDescent="0.3">
      <c r="D70996" s="4"/>
    </row>
    <row r="70997" spans="4:4" x14ac:dyDescent="0.3">
      <c r="D70997" s="4"/>
    </row>
    <row r="70998" spans="4:4" x14ac:dyDescent="0.3">
      <c r="D70998" s="4"/>
    </row>
    <row r="70999" spans="4:4" x14ac:dyDescent="0.3">
      <c r="D70999" s="4"/>
    </row>
    <row r="71000" spans="4:4" x14ac:dyDescent="0.3">
      <c r="D71000" s="4"/>
    </row>
    <row r="71001" spans="4:4" x14ac:dyDescent="0.3">
      <c r="D71001" s="4"/>
    </row>
    <row r="71002" spans="4:4" x14ac:dyDescent="0.3">
      <c r="D71002" s="4"/>
    </row>
    <row r="71003" spans="4:4" x14ac:dyDescent="0.3">
      <c r="D71003" s="4"/>
    </row>
    <row r="71004" spans="4:4" x14ac:dyDescent="0.3">
      <c r="D71004" s="4"/>
    </row>
    <row r="71005" spans="4:4" x14ac:dyDescent="0.3">
      <c r="D71005" s="4"/>
    </row>
    <row r="71006" spans="4:4" x14ac:dyDescent="0.3">
      <c r="D71006" s="4"/>
    </row>
    <row r="71007" spans="4:4" x14ac:dyDescent="0.3">
      <c r="D71007" s="4"/>
    </row>
    <row r="71008" spans="4:4" x14ac:dyDescent="0.3">
      <c r="D71008" s="4"/>
    </row>
    <row r="71009" spans="4:4" x14ac:dyDescent="0.3">
      <c r="D71009" s="4"/>
    </row>
    <row r="71010" spans="4:4" x14ac:dyDescent="0.3">
      <c r="D71010" s="4"/>
    </row>
    <row r="71011" spans="4:4" x14ac:dyDescent="0.3">
      <c r="D71011" s="4"/>
    </row>
    <row r="71012" spans="4:4" x14ac:dyDescent="0.3">
      <c r="D71012" s="4"/>
    </row>
    <row r="71013" spans="4:4" x14ac:dyDescent="0.3">
      <c r="D71013" s="4"/>
    </row>
    <row r="71014" spans="4:4" x14ac:dyDescent="0.3">
      <c r="D71014" s="4"/>
    </row>
    <row r="71015" spans="4:4" x14ac:dyDescent="0.3">
      <c r="D71015" s="4"/>
    </row>
    <row r="71016" spans="4:4" x14ac:dyDescent="0.3">
      <c r="D71016" s="4"/>
    </row>
    <row r="71017" spans="4:4" x14ac:dyDescent="0.3">
      <c r="D71017" s="4"/>
    </row>
    <row r="71018" spans="4:4" x14ac:dyDescent="0.3">
      <c r="D71018" s="4"/>
    </row>
    <row r="71019" spans="4:4" x14ac:dyDescent="0.3">
      <c r="D71019" s="4"/>
    </row>
    <row r="71020" spans="4:4" x14ac:dyDescent="0.3">
      <c r="D71020" s="4"/>
    </row>
    <row r="71021" spans="4:4" x14ac:dyDescent="0.3">
      <c r="D71021" s="4"/>
    </row>
    <row r="71022" spans="4:4" x14ac:dyDescent="0.3">
      <c r="D71022" s="4"/>
    </row>
    <row r="71023" spans="4:4" x14ac:dyDescent="0.3">
      <c r="D71023" s="4"/>
    </row>
    <row r="71024" spans="4:4" x14ac:dyDescent="0.3">
      <c r="D71024" s="4"/>
    </row>
    <row r="71025" spans="4:4" x14ac:dyDescent="0.3">
      <c r="D71025" s="4"/>
    </row>
    <row r="71026" spans="4:4" x14ac:dyDescent="0.3">
      <c r="D71026" s="4"/>
    </row>
    <row r="71027" spans="4:4" x14ac:dyDescent="0.3">
      <c r="D71027" s="4"/>
    </row>
    <row r="71028" spans="4:4" x14ac:dyDescent="0.3">
      <c r="D71028" s="4"/>
    </row>
    <row r="71029" spans="4:4" x14ac:dyDescent="0.3">
      <c r="D71029" s="4"/>
    </row>
    <row r="71030" spans="4:4" x14ac:dyDescent="0.3">
      <c r="D71030" s="4"/>
    </row>
    <row r="71031" spans="4:4" x14ac:dyDescent="0.3">
      <c r="D71031" s="4"/>
    </row>
    <row r="71032" spans="4:4" x14ac:dyDescent="0.3">
      <c r="D71032" s="4"/>
    </row>
    <row r="71033" spans="4:4" x14ac:dyDescent="0.3">
      <c r="D71033" s="4"/>
    </row>
    <row r="71034" spans="4:4" x14ac:dyDescent="0.3">
      <c r="D71034" s="4"/>
    </row>
    <row r="71035" spans="4:4" x14ac:dyDescent="0.3">
      <c r="D71035" s="4"/>
    </row>
    <row r="71036" spans="4:4" x14ac:dyDescent="0.3">
      <c r="D71036" s="4"/>
    </row>
    <row r="71037" spans="4:4" x14ac:dyDescent="0.3">
      <c r="D71037" s="4"/>
    </row>
    <row r="71038" spans="4:4" x14ac:dyDescent="0.3">
      <c r="D71038" s="4"/>
    </row>
    <row r="71039" spans="4:4" x14ac:dyDescent="0.3">
      <c r="D71039" s="4"/>
    </row>
    <row r="71040" spans="4:4" x14ac:dyDescent="0.3">
      <c r="D71040" s="4"/>
    </row>
    <row r="71041" spans="4:4" x14ac:dyDescent="0.3">
      <c r="D71041" s="4"/>
    </row>
    <row r="71042" spans="4:4" x14ac:dyDescent="0.3">
      <c r="D71042" s="4"/>
    </row>
    <row r="71043" spans="4:4" x14ac:dyDescent="0.3">
      <c r="D71043" s="4"/>
    </row>
    <row r="71044" spans="4:4" x14ac:dyDescent="0.3">
      <c r="D71044" s="4"/>
    </row>
    <row r="71045" spans="4:4" x14ac:dyDescent="0.3">
      <c r="D71045" s="4"/>
    </row>
    <row r="71046" spans="4:4" x14ac:dyDescent="0.3">
      <c r="D71046" s="4"/>
    </row>
    <row r="71047" spans="4:4" x14ac:dyDescent="0.3">
      <c r="D71047" s="4"/>
    </row>
    <row r="71048" spans="4:4" x14ac:dyDescent="0.3">
      <c r="D71048" s="4"/>
    </row>
    <row r="71049" spans="4:4" x14ac:dyDescent="0.3">
      <c r="D71049" s="4"/>
    </row>
    <row r="71050" spans="4:4" x14ac:dyDescent="0.3">
      <c r="D71050" s="4"/>
    </row>
    <row r="71051" spans="4:4" x14ac:dyDescent="0.3">
      <c r="D71051" s="4"/>
    </row>
    <row r="71052" spans="4:4" x14ac:dyDescent="0.3">
      <c r="D71052" s="4"/>
    </row>
    <row r="71053" spans="4:4" x14ac:dyDescent="0.3">
      <c r="D71053" s="4"/>
    </row>
    <row r="71054" spans="4:4" x14ac:dyDescent="0.3">
      <c r="D71054" s="4"/>
    </row>
    <row r="71055" spans="4:4" x14ac:dyDescent="0.3">
      <c r="D71055" s="4"/>
    </row>
    <row r="71056" spans="4:4" x14ac:dyDescent="0.3">
      <c r="D71056" s="4"/>
    </row>
    <row r="71057" spans="4:4" x14ac:dyDescent="0.3">
      <c r="D71057" s="4"/>
    </row>
    <row r="71058" spans="4:4" x14ac:dyDescent="0.3">
      <c r="D71058" s="4"/>
    </row>
    <row r="71059" spans="4:4" x14ac:dyDescent="0.3">
      <c r="D71059" s="4"/>
    </row>
    <row r="71060" spans="4:4" x14ac:dyDescent="0.3">
      <c r="D71060" s="4"/>
    </row>
    <row r="71061" spans="4:4" x14ac:dyDescent="0.3">
      <c r="D71061" s="4"/>
    </row>
    <row r="71062" spans="4:4" x14ac:dyDescent="0.3">
      <c r="D71062" s="4"/>
    </row>
    <row r="71063" spans="4:4" x14ac:dyDescent="0.3">
      <c r="D71063" s="4"/>
    </row>
    <row r="71064" spans="4:4" x14ac:dyDescent="0.3">
      <c r="D71064" s="4"/>
    </row>
    <row r="71065" spans="4:4" x14ac:dyDescent="0.3">
      <c r="D71065" s="4"/>
    </row>
    <row r="71066" spans="4:4" x14ac:dyDescent="0.3">
      <c r="D71066" s="4"/>
    </row>
    <row r="71067" spans="4:4" x14ac:dyDescent="0.3">
      <c r="D71067" s="4"/>
    </row>
    <row r="71068" spans="4:4" x14ac:dyDescent="0.3">
      <c r="D71068" s="4"/>
    </row>
    <row r="71069" spans="4:4" x14ac:dyDescent="0.3">
      <c r="D71069" s="4"/>
    </row>
    <row r="71070" spans="4:4" x14ac:dyDescent="0.3">
      <c r="D71070" s="4"/>
    </row>
    <row r="71071" spans="4:4" x14ac:dyDescent="0.3">
      <c r="D71071" s="4"/>
    </row>
    <row r="71072" spans="4:4" x14ac:dyDescent="0.3">
      <c r="D71072" s="4"/>
    </row>
    <row r="71073" spans="4:4" x14ac:dyDescent="0.3">
      <c r="D71073" s="4"/>
    </row>
    <row r="71074" spans="4:4" x14ac:dyDescent="0.3">
      <c r="D71074" s="4"/>
    </row>
    <row r="71075" spans="4:4" x14ac:dyDescent="0.3">
      <c r="D71075" s="4"/>
    </row>
    <row r="71076" spans="4:4" x14ac:dyDescent="0.3">
      <c r="D71076" s="4"/>
    </row>
    <row r="71077" spans="4:4" x14ac:dyDescent="0.3">
      <c r="D71077" s="4"/>
    </row>
    <row r="71078" spans="4:4" x14ac:dyDescent="0.3">
      <c r="D71078" s="4"/>
    </row>
    <row r="71079" spans="4:4" x14ac:dyDescent="0.3">
      <c r="D71079" s="4"/>
    </row>
    <row r="71080" spans="4:4" x14ac:dyDescent="0.3">
      <c r="D71080" s="4"/>
    </row>
    <row r="71081" spans="4:4" x14ac:dyDescent="0.3">
      <c r="D71081" s="4"/>
    </row>
    <row r="71082" spans="4:4" x14ac:dyDescent="0.3">
      <c r="D71082" s="4"/>
    </row>
    <row r="71083" spans="4:4" x14ac:dyDescent="0.3">
      <c r="D71083" s="4"/>
    </row>
    <row r="71084" spans="4:4" x14ac:dyDescent="0.3">
      <c r="D71084" s="4"/>
    </row>
    <row r="71085" spans="4:4" x14ac:dyDescent="0.3">
      <c r="D71085" s="4"/>
    </row>
    <row r="71086" spans="4:4" x14ac:dyDescent="0.3">
      <c r="D71086" s="4"/>
    </row>
    <row r="71087" spans="4:4" x14ac:dyDescent="0.3">
      <c r="D71087" s="4"/>
    </row>
    <row r="71088" spans="4:4" x14ac:dyDescent="0.3">
      <c r="D71088" s="4"/>
    </row>
    <row r="71089" spans="4:4" x14ac:dyDescent="0.3">
      <c r="D71089" s="4"/>
    </row>
    <row r="71090" spans="4:4" x14ac:dyDescent="0.3">
      <c r="D71090" s="4"/>
    </row>
    <row r="71091" spans="4:4" x14ac:dyDescent="0.3">
      <c r="D71091" s="4"/>
    </row>
    <row r="71092" spans="4:4" x14ac:dyDescent="0.3">
      <c r="D71092" s="4"/>
    </row>
    <row r="71093" spans="4:4" x14ac:dyDescent="0.3">
      <c r="D71093" s="4"/>
    </row>
    <row r="71094" spans="4:4" x14ac:dyDescent="0.3">
      <c r="D71094" s="4"/>
    </row>
    <row r="71095" spans="4:4" x14ac:dyDescent="0.3">
      <c r="D71095" s="4"/>
    </row>
    <row r="71096" spans="4:4" x14ac:dyDescent="0.3">
      <c r="D71096" s="4"/>
    </row>
    <row r="71097" spans="4:4" x14ac:dyDescent="0.3">
      <c r="D71097" s="4"/>
    </row>
    <row r="71098" spans="4:4" x14ac:dyDescent="0.3">
      <c r="D71098" s="4"/>
    </row>
    <row r="71099" spans="4:4" x14ac:dyDescent="0.3">
      <c r="D71099" s="4"/>
    </row>
    <row r="71100" spans="4:4" x14ac:dyDescent="0.3">
      <c r="D71100" s="4"/>
    </row>
    <row r="71101" spans="4:4" x14ac:dyDescent="0.3">
      <c r="D71101" s="4"/>
    </row>
    <row r="71102" spans="4:4" x14ac:dyDescent="0.3">
      <c r="D71102" s="4"/>
    </row>
    <row r="71103" spans="4:4" x14ac:dyDescent="0.3">
      <c r="D71103" s="4"/>
    </row>
    <row r="71104" spans="4:4" x14ac:dyDescent="0.3">
      <c r="D71104" s="4"/>
    </row>
    <row r="71105" spans="4:4" x14ac:dyDescent="0.3">
      <c r="D71105" s="4"/>
    </row>
    <row r="71106" spans="4:4" x14ac:dyDescent="0.3">
      <c r="D71106" s="4"/>
    </row>
    <row r="71107" spans="4:4" x14ac:dyDescent="0.3">
      <c r="D71107" s="4"/>
    </row>
    <row r="71108" spans="4:4" x14ac:dyDescent="0.3">
      <c r="D71108" s="4"/>
    </row>
    <row r="71109" spans="4:4" x14ac:dyDescent="0.3">
      <c r="D71109" s="4"/>
    </row>
    <row r="71110" spans="4:4" x14ac:dyDescent="0.3">
      <c r="D71110" s="4"/>
    </row>
    <row r="71111" spans="4:4" x14ac:dyDescent="0.3">
      <c r="D71111" s="4"/>
    </row>
    <row r="71112" spans="4:4" x14ac:dyDescent="0.3">
      <c r="D71112" s="4"/>
    </row>
    <row r="71113" spans="4:4" x14ac:dyDescent="0.3">
      <c r="D71113" s="4"/>
    </row>
    <row r="71114" spans="4:4" x14ac:dyDescent="0.3">
      <c r="D71114" s="4"/>
    </row>
    <row r="71115" spans="4:4" x14ac:dyDescent="0.3">
      <c r="D71115" s="4"/>
    </row>
    <row r="71116" spans="4:4" x14ac:dyDescent="0.3">
      <c r="D71116" s="4"/>
    </row>
    <row r="71117" spans="4:4" x14ac:dyDescent="0.3">
      <c r="D71117" s="4"/>
    </row>
    <row r="71118" spans="4:4" x14ac:dyDescent="0.3">
      <c r="D71118" s="4"/>
    </row>
    <row r="71119" spans="4:4" x14ac:dyDescent="0.3">
      <c r="D71119" s="4"/>
    </row>
    <row r="71120" spans="4:4" x14ac:dyDescent="0.3">
      <c r="D71120" s="4"/>
    </row>
    <row r="71121" spans="4:4" x14ac:dyDescent="0.3">
      <c r="D71121" s="4"/>
    </row>
    <row r="71122" spans="4:4" x14ac:dyDescent="0.3">
      <c r="D71122" s="4"/>
    </row>
    <row r="71123" spans="4:4" x14ac:dyDescent="0.3">
      <c r="D71123" s="4"/>
    </row>
    <row r="71124" spans="4:4" x14ac:dyDescent="0.3">
      <c r="D71124" s="4"/>
    </row>
    <row r="71125" spans="4:4" x14ac:dyDescent="0.3">
      <c r="D71125" s="4"/>
    </row>
    <row r="71126" spans="4:4" x14ac:dyDescent="0.3">
      <c r="D71126" s="4"/>
    </row>
    <row r="71127" spans="4:4" x14ac:dyDescent="0.3">
      <c r="D71127" s="4"/>
    </row>
    <row r="71128" spans="4:4" x14ac:dyDescent="0.3">
      <c r="D71128" s="4"/>
    </row>
    <row r="71129" spans="4:4" x14ac:dyDescent="0.3">
      <c r="D71129" s="4"/>
    </row>
    <row r="71130" spans="4:4" x14ac:dyDescent="0.3">
      <c r="D71130" s="4"/>
    </row>
    <row r="71131" spans="4:4" x14ac:dyDescent="0.3">
      <c r="D71131" s="4"/>
    </row>
    <row r="71132" spans="4:4" x14ac:dyDescent="0.3">
      <c r="D71132" s="4"/>
    </row>
    <row r="71133" spans="4:4" x14ac:dyDescent="0.3">
      <c r="D71133" s="4"/>
    </row>
    <row r="71134" spans="4:4" x14ac:dyDescent="0.3">
      <c r="D71134" s="4"/>
    </row>
    <row r="71135" spans="4:4" x14ac:dyDescent="0.3">
      <c r="D71135" s="4"/>
    </row>
    <row r="71136" spans="4:4" x14ac:dyDescent="0.3">
      <c r="D71136" s="4"/>
    </row>
    <row r="71137" spans="4:4" x14ac:dyDescent="0.3">
      <c r="D71137" s="4"/>
    </row>
    <row r="71138" spans="4:4" x14ac:dyDescent="0.3">
      <c r="D71138" s="4"/>
    </row>
    <row r="71139" spans="4:4" x14ac:dyDescent="0.3">
      <c r="D71139" s="4"/>
    </row>
    <row r="71140" spans="4:4" x14ac:dyDescent="0.3">
      <c r="D71140" s="4"/>
    </row>
    <row r="71141" spans="4:4" x14ac:dyDescent="0.3">
      <c r="D71141" s="4"/>
    </row>
    <row r="71142" spans="4:4" x14ac:dyDescent="0.3">
      <c r="D71142" s="4"/>
    </row>
    <row r="71143" spans="4:4" x14ac:dyDescent="0.3">
      <c r="D71143" s="4"/>
    </row>
    <row r="71144" spans="4:4" x14ac:dyDescent="0.3">
      <c r="D71144" s="4"/>
    </row>
    <row r="71145" spans="4:4" x14ac:dyDescent="0.3">
      <c r="D71145" s="4"/>
    </row>
    <row r="71146" spans="4:4" x14ac:dyDescent="0.3">
      <c r="D71146" s="4"/>
    </row>
    <row r="71147" spans="4:4" x14ac:dyDescent="0.3">
      <c r="D71147" s="4"/>
    </row>
    <row r="71148" spans="4:4" x14ac:dyDescent="0.3">
      <c r="D71148" s="4"/>
    </row>
    <row r="71149" spans="4:4" x14ac:dyDescent="0.3">
      <c r="D71149" s="4"/>
    </row>
    <row r="71150" spans="4:4" x14ac:dyDescent="0.3">
      <c r="D71150" s="4"/>
    </row>
    <row r="71151" spans="4:4" x14ac:dyDescent="0.3">
      <c r="D71151" s="4"/>
    </row>
    <row r="71152" spans="4:4" x14ac:dyDescent="0.3">
      <c r="D71152" s="4"/>
    </row>
    <row r="71153" spans="4:4" x14ac:dyDescent="0.3">
      <c r="D71153" s="4"/>
    </row>
    <row r="71154" spans="4:4" x14ac:dyDescent="0.3">
      <c r="D71154" s="4"/>
    </row>
    <row r="71155" spans="4:4" x14ac:dyDescent="0.3">
      <c r="D71155" s="4"/>
    </row>
    <row r="71156" spans="4:4" x14ac:dyDescent="0.3">
      <c r="D71156" s="4"/>
    </row>
    <row r="71157" spans="4:4" x14ac:dyDescent="0.3">
      <c r="D71157" s="4"/>
    </row>
    <row r="71158" spans="4:4" x14ac:dyDescent="0.3">
      <c r="D71158" s="4"/>
    </row>
    <row r="71159" spans="4:4" x14ac:dyDescent="0.3">
      <c r="D71159" s="4"/>
    </row>
    <row r="71160" spans="4:4" x14ac:dyDescent="0.3">
      <c r="D71160" s="4"/>
    </row>
    <row r="71161" spans="4:4" x14ac:dyDescent="0.3">
      <c r="D71161" s="4"/>
    </row>
    <row r="71162" spans="4:4" x14ac:dyDescent="0.3">
      <c r="D71162" s="4"/>
    </row>
    <row r="71163" spans="4:4" x14ac:dyDescent="0.3">
      <c r="D71163" s="4"/>
    </row>
    <row r="71164" spans="4:4" x14ac:dyDescent="0.3">
      <c r="D71164" s="4"/>
    </row>
    <row r="71165" spans="4:4" x14ac:dyDescent="0.3">
      <c r="D71165" s="4"/>
    </row>
    <row r="71166" spans="4:4" x14ac:dyDescent="0.3">
      <c r="D71166" s="4"/>
    </row>
    <row r="71167" spans="4:4" x14ac:dyDescent="0.3">
      <c r="D71167" s="4"/>
    </row>
    <row r="71168" spans="4:4" x14ac:dyDescent="0.3">
      <c r="D71168" s="4"/>
    </row>
    <row r="71169" spans="4:4" x14ac:dyDescent="0.3">
      <c r="D71169" s="4"/>
    </row>
    <row r="71170" spans="4:4" x14ac:dyDescent="0.3">
      <c r="D71170" s="4"/>
    </row>
    <row r="71171" spans="4:4" x14ac:dyDescent="0.3">
      <c r="D71171" s="4"/>
    </row>
    <row r="71172" spans="4:4" x14ac:dyDescent="0.3">
      <c r="D71172" s="4"/>
    </row>
    <row r="71173" spans="4:4" x14ac:dyDescent="0.3">
      <c r="D71173" s="4"/>
    </row>
    <row r="71174" spans="4:4" x14ac:dyDescent="0.3">
      <c r="D71174" s="4"/>
    </row>
    <row r="71175" spans="4:4" x14ac:dyDescent="0.3">
      <c r="D71175" s="4"/>
    </row>
    <row r="71176" spans="4:4" x14ac:dyDescent="0.3">
      <c r="D71176" s="4"/>
    </row>
    <row r="71177" spans="4:4" x14ac:dyDescent="0.3">
      <c r="D71177" s="4"/>
    </row>
    <row r="71178" spans="4:4" x14ac:dyDescent="0.3">
      <c r="D71178" s="4"/>
    </row>
    <row r="71179" spans="4:4" x14ac:dyDescent="0.3">
      <c r="D71179" s="4"/>
    </row>
    <row r="71180" spans="4:4" x14ac:dyDescent="0.3">
      <c r="D71180" s="4"/>
    </row>
    <row r="71181" spans="4:4" x14ac:dyDescent="0.3">
      <c r="D71181" s="4"/>
    </row>
    <row r="71182" spans="4:4" x14ac:dyDescent="0.3">
      <c r="D71182" s="4"/>
    </row>
    <row r="71183" spans="4:4" x14ac:dyDescent="0.3">
      <c r="D71183" s="4"/>
    </row>
    <row r="71184" spans="4:4" x14ac:dyDescent="0.3">
      <c r="D71184" s="4"/>
    </row>
    <row r="71185" spans="4:4" x14ac:dyDescent="0.3">
      <c r="D71185" s="4"/>
    </row>
    <row r="71186" spans="4:4" x14ac:dyDescent="0.3">
      <c r="D71186" s="4"/>
    </row>
    <row r="71187" spans="4:4" x14ac:dyDescent="0.3">
      <c r="D71187" s="4"/>
    </row>
    <row r="71188" spans="4:4" x14ac:dyDescent="0.3">
      <c r="D71188" s="4"/>
    </row>
    <row r="71189" spans="4:4" x14ac:dyDescent="0.3">
      <c r="D71189" s="4"/>
    </row>
    <row r="71190" spans="4:4" x14ac:dyDescent="0.3">
      <c r="D71190" s="4"/>
    </row>
    <row r="71191" spans="4:4" x14ac:dyDescent="0.3">
      <c r="D71191" s="4"/>
    </row>
    <row r="71192" spans="4:4" x14ac:dyDescent="0.3">
      <c r="D71192" s="4"/>
    </row>
    <row r="71193" spans="4:4" x14ac:dyDescent="0.3">
      <c r="D71193" s="4"/>
    </row>
    <row r="71194" spans="4:4" x14ac:dyDescent="0.3">
      <c r="D71194" s="4"/>
    </row>
    <row r="71195" spans="4:4" x14ac:dyDescent="0.3">
      <c r="D71195" s="4"/>
    </row>
    <row r="71196" spans="4:4" x14ac:dyDescent="0.3">
      <c r="D71196" s="4"/>
    </row>
    <row r="71197" spans="4:4" x14ac:dyDescent="0.3">
      <c r="D71197" s="4"/>
    </row>
    <row r="71198" spans="4:4" x14ac:dyDescent="0.3">
      <c r="D71198" s="4"/>
    </row>
    <row r="71199" spans="4:4" x14ac:dyDescent="0.3">
      <c r="D71199" s="4"/>
    </row>
    <row r="71200" spans="4:4" x14ac:dyDescent="0.3">
      <c r="D71200" s="4"/>
    </row>
    <row r="71201" spans="4:4" x14ac:dyDescent="0.3">
      <c r="D71201" s="4"/>
    </row>
    <row r="71202" spans="4:4" x14ac:dyDescent="0.3">
      <c r="D71202" s="4"/>
    </row>
    <row r="71203" spans="4:4" x14ac:dyDescent="0.3">
      <c r="D71203" s="4"/>
    </row>
    <row r="71204" spans="4:4" x14ac:dyDescent="0.3">
      <c r="D71204" s="4"/>
    </row>
    <row r="71205" spans="4:4" x14ac:dyDescent="0.3">
      <c r="D71205" s="4"/>
    </row>
    <row r="71206" spans="4:4" x14ac:dyDescent="0.3">
      <c r="D71206" s="4"/>
    </row>
    <row r="71207" spans="4:4" x14ac:dyDescent="0.3">
      <c r="D71207" s="4"/>
    </row>
    <row r="71208" spans="4:4" x14ac:dyDescent="0.3">
      <c r="D71208" s="4"/>
    </row>
    <row r="71209" spans="4:4" x14ac:dyDescent="0.3">
      <c r="D71209" s="4"/>
    </row>
    <row r="71210" spans="4:4" x14ac:dyDescent="0.3">
      <c r="D71210" s="4"/>
    </row>
    <row r="71211" spans="4:4" x14ac:dyDescent="0.3">
      <c r="D71211" s="4"/>
    </row>
    <row r="71212" spans="4:4" x14ac:dyDescent="0.3">
      <c r="D71212" s="4"/>
    </row>
    <row r="71213" spans="4:4" x14ac:dyDescent="0.3">
      <c r="D71213" s="4"/>
    </row>
    <row r="71214" spans="4:4" x14ac:dyDescent="0.3">
      <c r="D71214" s="4"/>
    </row>
    <row r="71215" spans="4:4" x14ac:dyDescent="0.3">
      <c r="D71215" s="4"/>
    </row>
    <row r="71216" spans="4:4" x14ac:dyDescent="0.3">
      <c r="D71216" s="4"/>
    </row>
    <row r="71217" spans="4:4" x14ac:dyDescent="0.3">
      <c r="D71217" s="4"/>
    </row>
    <row r="71218" spans="4:4" x14ac:dyDescent="0.3">
      <c r="D71218" s="4"/>
    </row>
    <row r="71219" spans="4:4" x14ac:dyDescent="0.3">
      <c r="D71219" s="4"/>
    </row>
    <row r="71220" spans="4:4" x14ac:dyDescent="0.3">
      <c r="D71220" s="4"/>
    </row>
    <row r="71221" spans="4:4" x14ac:dyDescent="0.3">
      <c r="D71221" s="4"/>
    </row>
    <row r="71222" spans="4:4" x14ac:dyDescent="0.3">
      <c r="D71222" s="4"/>
    </row>
    <row r="71223" spans="4:4" x14ac:dyDescent="0.3">
      <c r="D71223" s="4"/>
    </row>
    <row r="71224" spans="4:4" x14ac:dyDescent="0.3">
      <c r="D71224" s="4"/>
    </row>
    <row r="71225" spans="4:4" x14ac:dyDescent="0.3">
      <c r="D71225" s="4"/>
    </row>
    <row r="71226" spans="4:4" x14ac:dyDescent="0.3">
      <c r="D71226" s="4"/>
    </row>
    <row r="71227" spans="4:4" x14ac:dyDescent="0.3">
      <c r="D71227" s="4"/>
    </row>
    <row r="71228" spans="4:4" x14ac:dyDescent="0.3">
      <c r="D71228" s="4"/>
    </row>
    <row r="71229" spans="4:4" x14ac:dyDescent="0.3">
      <c r="D71229" s="4"/>
    </row>
    <row r="71230" spans="4:4" x14ac:dyDescent="0.3">
      <c r="D71230" s="4"/>
    </row>
    <row r="71231" spans="4:4" x14ac:dyDescent="0.3">
      <c r="D71231" s="4"/>
    </row>
    <row r="71232" spans="4:4" x14ac:dyDescent="0.3">
      <c r="D71232" s="4"/>
    </row>
    <row r="71233" spans="4:4" x14ac:dyDescent="0.3">
      <c r="D71233" s="4"/>
    </row>
    <row r="71234" spans="4:4" x14ac:dyDescent="0.3">
      <c r="D71234" s="4"/>
    </row>
    <row r="71235" spans="4:4" x14ac:dyDescent="0.3">
      <c r="D71235" s="4"/>
    </row>
    <row r="71236" spans="4:4" x14ac:dyDescent="0.3">
      <c r="D71236" s="4"/>
    </row>
    <row r="71237" spans="4:4" x14ac:dyDescent="0.3">
      <c r="D71237" s="4"/>
    </row>
    <row r="71238" spans="4:4" x14ac:dyDescent="0.3">
      <c r="D71238" s="4"/>
    </row>
    <row r="71239" spans="4:4" x14ac:dyDescent="0.3">
      <c r="D71239" s="4"/>
    </row>
    <row r="71240" spans="4:4" x14ac:dyDescent="0.3">
      <c r="D71240" s="4"/>
    </row>
    <row r="71241" spans="4:4" x14ac:dyDescent="0.3">
      <c r="D71241" s="4"/>
    </row>
    <row r="71242" spans="4:4" x14ac:dyDescent="0.3">
      <c r="D71242" s="4"/>
    </row>
    <row r="71243" spans="4:4" x14ac:dyDescent="0.3">
      <c r="D71243" s="4"/>
    </row>
    <row r="71244" spans="4:4" x14ac:dyDescent="0.3">
      <c r="D71244" s="4"/>
    </row>
    <row r="71245" spans="4:4" x14ac:dyDescent="0.3">
      <c r="D71245" s="4"/>
    </row>
    <row r="71246" spans="4:4" x14ac:dyDescent="0.3">
      <c r="D71246" s="4"/>
    </row>
    <row r="71247" spans="4:4" x14ac:dyDescent="0.3">
      <c r="D71247" s="4"/>
    </row>
    <row r="71248" spans="4:4" x14ac:dyDescent="0.3">
      <c r="D71248" s="4"/>
    </row>
    <row r="71249" spans="4:4" x14ac:dyDescent="0.3">
      <c r="D71249" s="4"/>
    </row>
    <row r="71250" spans="4:4" x14ac:dyDescent="0.3">
      <c r="D71250" s="4"/>
    </row>
    <row r="71251" spans="4:4" x14ac:dyDescent="0.3">
      <c r="D71251" s="4"/>
    </row>
    <row r="71252" spans="4:4" x14ac:dyDescent="0.3">
      <c r="D71252" s="4"/>
    </row>
    <row r="71253" spans="4:4" x14ac:dyDescent="0.3">
      <c r="D71253" s="4"/>
    </row>
    <row r="71254" spans="4:4" x14ac:dyDescent="0.3">
      <c r="D71254" s="4"/>
    </row>
    <row r="71255" spans="4:4" x14ac:dyDescent="0.3">
      <c r="D71255" s="4"/>
    </row>
    <row r="71256" spans="4:4" x14ac:dyDescent="0.3">
      <c r="D71256" s="4"/>
    </row>
    <row r="71257" spans="4:4" x14ac:dyDescent="0.3">
      <c r="D71257" s="4"/>
    </row>
    <row r="71258" spans="4:4" x14ac:dyDescent="0.3">
      <c r="D71258" s="4"/>
    </row>
    <row r="71259" spans="4:4" x14ac:dyDescent="0.3">
      <c r="D71259" s="4"/>
    </row>
    <row r="71260" spans="4:4" x14ac:dyDescent="0.3">
      <c r="D71260" s="4"/>
    </row>
    <row r="71261" spans="4:4" x14ac:dyDescent="0.3">
      <c r="D71261" s="4"/>
    </row>
    <row r="71262" spans="4:4" x14ac:dyDescent="0.3">
      <c r="D71262" s="4"/>
    </row>
    <row r="71263" spans="4:4" x14ac:dyDescent="0.3">
      <c r="D71263" s="4"/>
    </row>
    <row r="71264" spans="4:4" x14ac:dyDescent="0.3">
      <c r="D71264" s="4"/>
    </row>
    <row r="71265" spans="4:4" x14ac:dyDescent="0.3">
      <c r="D71265" s="4"/>
    </row>
    <row r="71266" spans="4:4" x14ac:dyDescent="0.3">
      <c r="D71266" s="4"/>
    </row>
    <row r="71267" spans="4:4" x14ac:dyDescent="0.3">
      <c r="D71267" s="4"/>
    </row>
    <row r="71268" spans="4:4" x14ac:dyDescent="0.3">
      <c r="D71268" s="4"/>
    </row>
    <row r="71269" spans="4:4" x14ac:dyDescent="0.3">
      <c r="D71269" s="4"/>
    </row>
    <row r="71270" spans="4:4" x14ac:dyDescent="0.3">
      <c r="D71270" s="4"/>
    </row>
    <row r="71271" spans="4:4" x14ac:dyDescent="0.3">
      <c r="D71271" s="4"/>
    </row>
    <row r="71272" spans="4:4" x14ac:dyDescent="0.3">
      <c r="D71272" s="4"/>
    </row>
    <row r="71273" spans="4:4" x14ac:dyDescent="0.3">
      <c r="D71273" s="4"/>
    </row>
    <row r="71274" spans="4:4" x14ac:dyDescent="0.3">
      <c r="D71274" s="4"/>
    </row>
    <row r="71275" spans="4:4" x14ac:dyDescent="0.3">
      <c r="D71275" s="4"/>
    </row>
    <row r="71276" spans="4:4" x14ac:dyDescent="0.3">
      <c r="D71276" s="4"/>
    </row>
    <row r="71277" spans="4:4" x14ac:dyDescent="0.3">
      <c r="D71277" s="4"/>
    </row>
    <row r="71278" spans="4:4" x14ac:dyDescent="0.3">
      <c r="D71278" s="4"/>
    </row>
    <row r="71279" spans="4:4" x14ac:dyDescent="0.3">
      <c r="D71279" s="4"/>
    </row>
    <row r="71280" spans="4:4" x14ac:dyDescent="0.3">
      <c r="D71280" s="4"/>
    </row>
    <row r="71281" spans="4:4" x14ac:dyDescent="0.3">
      <c r="D71281" s="4"/>
    </row>
    <row r="71282" spans="4:4" x14ac:dyDescent="0.3">
      <c r="D71282" s="4"/>
    </row>
    <row r="71283" spans="4:4" x14ac:dyDescent="0.3">
      <c r="D71283" s="4"/>
    </row>
    <row r="71284" spans="4:4" x14ac:dyDescent="0.3">
      <c r="D71284" s="4"/>
    </row>
    <row r="71285" spans="4:4" x14ac:dyDescent="0.3">
      <c r="D71285" s="4"/>
    </row>
    <row r="71286" spans="4:4" x14ac:dyDescent="0.3">
      <c r="D71286" s="4"/>
    </row>
    <row r="71287" spans="4:4" x14ac:dyDescent="0.3">
      <c r="D71287" s="4"/>
    </row>
    <row r="71288" spans="4:4" x14ac:dyDescent="0.3">
      <c r="D71288" s="4"/>
    </row>
    <row r="71289" spans="4:4" x14ac:dyDescent="0.3">
      <c r="D71289" s="4"/>
    </row>
    <row r="71290" spans="4:4" x14ac:dyDescent="0.3">
      <c r="D71290" s="4"/>
    </row>
    <row r="71291" spans="4:4" x14ac:dyDescent="0.3">
      <c r="D71291" s="4"/>
    </row>
    <row r="71292" spans="4:4" x14ac:dyDescent="0.3">
      <c r="D71292" s="4"/>
    </row>
    <row r="71293" spans="4:4" x14ac:dyDescent="0.3">
      <c r="D71293" s="4"/>
    </row>
    <row r="71294" spans="4:4" x14ac:dyDescent="0.3">
      <c r="D71294" s="4"/>
    </row>
    <row r="71295" spans="4:4" x14ac:dyDescent="0.3">
      <c r="D71295" s="4"/>
    </row>
    <row r="71296" spans="4:4" x14ac:dyDescent="0.3">
      <c r="D71296" s="4"/>
    </row>
    <row r="71297" spans="4:4" x14ac:dyDescent="0.3">
      <c r="D71297" s="4"/>
    </row>
    <row r="71298" spans="4:4" x14ac:dyDescent="0.3">
      <c r="D71298" s="4"/>
    </row>
    <row r="71299" spans="4:4" x14ac:dyDescent="0.3">
      <c r="D71299" s="4"/>
    </row>
    <row r="71300" spans="4:4" x14ac:dyDescent="0.3">
      <c r="D71300" s="4"/>
    </row>
    <row r="71301" spans="4:4" x14ac:dyDescent="0.3">
      <c r="D71301" s="4"/>
    </row>
    <row r="71302" spans="4:4" x14ac:dyDescent="0.3">
      <c r="D71302" s="4"/>
    </row>
    <row r="71303" spans="4:4" x14ac:dyDescent="0.3">
      <c r="D71303" s="4"/>
    </row>
    <row r="71304" spans="4:4" x14ac:dyDescent="0.3">
      <c r="D71304" s="4"/>
    </row>
    <row r="71305" spans="4:4" x14ac:dyDescent="0.3">
      <c r="D71305" s="4"/>
    </row>
    <row r="71306" spans="4:4" x14ac:dyDescent="0.3">
      <c r="D71306" s="4"/>
    </row>
    <row r="71307" spans="4:4" x14ac:dyDescent="0.3">
      <c r="D71307" s="4"/>
    </row>
    <row r="71308" spans="4:4" x14ac:dyDescent="0.3">
      <c r="D71308" s="4"/>
    </row>
    <row r="71309" spans="4:4" x14ac:dyDescent="0.3">
      <c r="D71309" s="4"/>
    </row>
    <row r="71310" spans="4:4" x14ac:dyDescent="0.3">
      <c r="D71310" s="4"/>
    </row>
    <row r="71311" spans="4:4" x14ac:dyDescent="0.3">
      <c r="D71311" s="4"/>
    </row>
    <row r="71312" spans="4:4" x14ac:dyDescent="0.3">
      <c r="D71312" s="4"/>
    </row>
    <row r="71313" spans="4:4" x14ac:dyDescent="0.3">
      <c r="D71313" s="4"/>
    </row>
    <row r="71314" spans="4:4" x14ac:dyDescent="0.3">
      <c r="D71314" s="4"/>
    </row>
    <row r="71315" spans="4:4" x14ac:dyDescent="0.3">
      <c r="D71315" s="4"/>
    </row>
    <row r="71316" spans="4:4" x14ac:dyDescent="0.3">
      <c r="D71316" s="4"/>
    </row>
    <row r="71317" spans="4:4" x14ac:dyDescent="0.3">
      <c r="D71317" s="4"/>
    </row>
    <row r="71318" spans="4:4" x14ac:dyDescent="0.3">
      <c r="D71318" s="4"/>
    </row>
    <row r="71319" spans="4:4" x14ac:dyDescent="0.3">
      <c r="D71319" s="4"/>
    </row>
    <row r="71320" spans="4:4" x14ac:dyDescent="0.3">
      <c r="D71320" s="4"/>
    </row>
    <row r="71321" spans="4:4" x14ac:dyDescent="0.3">
      <c r="D71321" s="4"/>
    </row>
    <row r="71322" spans="4:4" x14ac:dyDescent="0.3">
      <c r="D71322" s="4"/>
    </row>
    <row r="71323" spans="4:4" x14ac:dyDescent="0.3">
      <c r="D71323" s="4"/>
    </row>
    <row r="71324" spans="4:4" x14ac:dyDescent="0.3">
      <c r="D71324" s="4"/>
    </row>
    <row r="71325" spans="4:4" x14ac:dyDescent="0.3">
      <c r="D71325" s="4"/>
    </row>
    <row r="71326" spans="4:4" x14ac:dyDescent="0.3">
      <c r="D71326" s="4"/>
    </row>
    <row r="71327" spans="4:4" x14ac:dyDescent="0.3">
      <c r="D71327" s="4"/>
    </row>
    <row r="71328" spans="4:4" x14ac:dyDescent="0.3">
      <c r="D71328" s="4"/>
    </row>
    <row r="71329" spans="4:4" x14ac:dyDescent="0.3">
      <c r="D71329" s="4"/>
    </row>
    <row r="71330" spans="4:4" x14ac:dyDescent="0.3">
      <c r="D71330" s="4"/>
    </row>
    <row r="71331" spans="4:4" x14ac:dyDescent="0.3">
      <c r="D71331" s="4"/>
    </row>
    <row r="71332" spans="4:4" x14ac:dyDescent="0.3">
      <c r="D71332" s="4"/>
    </row>
    <row r="71333" spans="4:4" x14ac:dyDescent="0.3">
      <c r="D71333" s="4"/>
    </row>
    <row r="71334" spans="4:4" x14ac:dyDescent="0.3">
      <c r="D71334" s="4"/>
    </row>
    <row r="71335" spans="4:4" x14ac:dyDescent="0.3">
      <c r="D71335" s="4"/>
    </row>
    <row r="71336" spans="4:4" x14ac:dyDescent="0.3">
      <c r="D71336" s="4"/>
    </row>
    <row r="71337" spans="4:4" x14ac:dyDescent="0.3">
      <c r="D71337" s="4"/>
    </row>
    <row r="71338" spans="4:4" x14ac:dyDescent="0.3">
      <c r="D71338" s="4"/>
    </row>
    <row r="71339" spans="4:4" x14ac:dyDescent="0.3">
      <c r="D71339" s="4"/>
    </row>
    <row r="71340" spans="4:4" x14ac:dyDescent="0.3">
      <c r="D71340" s="4"/>
    </row>
    <row r="71341" spans="4:4" x14ac:dyDescent="0.3">
      <c r="D71341" s="4"/>
    </row>
    <row r="71342" spans="4:4" x14ac:dyDescent="0.3">
      <c r="D71342" s="4"/>
    </row>
    <row r="71343" spans="4:4" x14ac:dyDescent="0.3">
      <c r="D71343" s="4"/>
    </row>
    <row r="71344" spans="4:4" x14ac:dyDescent="0.3">
      <c r="D71344" s="4"/>
    </row>
    <row r="71345" spans="4:4" x14ac:dyDescent="0.3">
      <c r="D71345" s="4"/>
    </row>
    <row r="71346" spans="4:4" x14ac:dyDescent="0.3">
      <c r="D71346" s="4"/>
    </row>
    <row r="71347" spans="4:4" x14ac:dyDescent="0.3">
      <c r="D71347" s="4"/>
    </row>
    <row r="71348" spans="4:4" x14ac:dyDescent="0.3">
      <c r="D71348" s="4"/>
    </row>
    <row r="71349" spans="4:4" x14ac:dyDescent="0.3">
      <c r="D71349" s="4"/>
    </row>
    <row r="71350" spans="4:4" x14ac:dyDescent="0.3">
      <c r="D71350" s="4"/>
    </row>
    <row r="71351" spans="4:4" x14ac:dyDescent="0.3">
      <c r="D71351" s="4"/>
    </row>
    <row r="71352" spans="4:4" x14ac:dyDescent="0.3">
      <c r="D71352" s="4"/>
    </row>
    <row r="71353" spans="4:4" x14ac:dyDescent="0.3">
      <c r="D71353" s="4"/>
    </row>
    <row r="71354" spans="4:4" x14ac:dyDescent="0.3">
      <c r="D71354" s="4"/>
    </row>
    <row r="71355" spans="4:4" x14ac:dyDescent="0.3">
      <c r="D71355" s="4"/>
    </row>
    <row r="71356" spans="4:4" x14ac:dyDescent="0.3">
      <c r="D71356" s="4"/>
    </row>
    <row r="71357" spans="4:4" x14ac:dyDescent="0.3">
      <c r="D71357" s="4"/>
    </row>
    <row r="71358" spans="4:4" x14ac:dyDescent="0.3">
      <c r="D71358" s="4"/>
    </row>
    <row r="71359" spans="4:4" x14ac:dyDescent="0.3">
      <c r="D71359" s="4"/>
    </row>
    <row r="71360" spans="4:4" x14ac:dyDescent="0.3">
      <c r="D71360" s="4"/>
    </row>
    <row r="71361" spans="4:4" x14ac:dyDescent="0.3">
      <c r="D71361" s="4"/>
    </row>
    <row r="71362" spans="4:4" x14ac:dyDescent="0.3">
      <c r="D71362" s="4"/>
    </row>
    <row r="71363" spans="4:4" x14ac:dyDescent="0.3">
      <c r="D71363" s="4"/>
    </row>
    <row r="71364" spans="4:4" x14ac:dyDescent="0.3">
      <c r="D71364" s="4"/>
    </row>
    <row r="71365" spans="4:4" x14ac:dyDescent="0.3">
      <c r="D71365" s="4"/>
    </row>
    <row r="71366" spans="4:4" x14ac:dyDescent="0.3">
      <c r="D71366" s="4"/>
    </row>
    <row r="71367" spans="4:4" x14ac:dyDescent="0.3">
      <c r="D71367" s="4"/>
    </row>
    <row r="71368" spans="4:4" x14ac:dyDescent="0.3">
      <c r="D71368" s="4"/>
    </row>
    <row r="71369" spans="4:4" x14ac:dyDescent="0.3">
      <c r="D71369" s="4"/>
    </row>
    <row r="71370" spans="4:4" x14ac:dyDescent="0.3">
      <c r="D71370" s="4"/>
    </row>
    <row r="71371" spans="4:4" x14ac:dyDescent="0.3">
      <c r="D71371" s="4"/>
    </row>
    <row r="71372" spans="4:4" x14ac:dyDescent="0.3">
      <c r="D71372" s="4"/>
    </row>
    <row r="71373" spans="4:4" x14ac:dyDescent="0.3">
      <c r="D71373" s="4"/>
    </row>
    <row r="71374" spans="4:4" x14ac:dyDescent="0.3">
      <c r="D71374" s="4"/>
    </row>
    <row r="71375" spans="4:4" x14ac:dyDescent="0.3">
      <c r="D71375" s="4"/>
    </row>
    <row r="71376" spans="4:4" x14ac:dyDescent="0.3">
      <c r="D71376" s="4"/>
    </row>
    <row r="71377" spans="4:4" x14ac:dyDescent="0.3">
      <c r="D71377" s="4"/>
    </row>
    <row r="71378" spans="4:4" x14ac:dyDescent="0.3">
      <c r="D71378" s="4"/>
    </row>
    <row r="71379" spans="4:4" x14ac:dyDescent="0.3">
      <c r="D71379" s="4"/>
    </row>
    <row r="71380" spans="4:4" x14ac:dyDescent="0.3">
      <c r="D71380" s="4"/>
    </row>
    <row r="71381" spans="4:4" x14ac:dyDescent="0.3">
      <c r="D71381" s="4"/>
    </row>
    <row r="71382" spans="4:4" x14ac:dyDescent="0.3">
      <c r="D71382" s="4"/>
    </row>
    <row r="71383" spans="4:4" x14ac:dyDescent="0.3">
      <c r="D71383" s="4"/>
    </row>
    <row r="71384" spans="4:4" x14ac:dyDescent="0.3">
      <c r="D71384" s="4"/>
    </row>
    <row r="71385" spans="4:4" x14ac:dyDescent="0.3">
      <c r="D71385" s="4"/>
    </row>
    <row r="71386" spans="4:4" x14ac:dyDescent="0.3">
      <c r="D71386" s="4"/>
    </row>
    <row r="71387" spans="4:4" x14ac:dyDescent="0.3">
      <c r="D71387" s="4"/>
    </row>
    <row r="71388" spans="4:4" x14ac:dyDescent="0.3">
      <c r="D71388" s="4"/>
    </row>
    <row r="71389" spans="4:4" x14ac:dyDescent="0.3">
      <c r="D71389" s="4"/>
    </row>
    <row r="71390" spans="4:4" x14ac:dyDescent="0.3">
      <c r="D71390" s="4"/>
    </row>
    <row r="71391" spans="4:4" x14ac:dyDescent="0.3">
      <c r="D71391" s="4"/>
    </row>
    <row r="71392" spans="4:4" x14ac:dyDescent="0.3">
      <c r="D71392" s="4"/>
    </row>
    <row r="71393" spans="4:4" x14ac:dyDescent="0.3">
      <c r="D71393" s="4"/>
    </row>
    <row r="71394" spans="4:4" x14ac:dyDescent="0.3">
      <c r="D71394" s="4"/>
    </row>
    <row r="71395" spans="4:4" x14ac:dyDescent="0.3">
      <c r="D71395" s="4"/>
    </row>
    <row r="71396" spans="4:4" x14ac:dyDescent="0.3">
      <c r="D71396" s="4"/>
    </row>
    <row r="71397" spans="4:4" x14ac:dyDescent="0.3">
      <c r="D71397" s="4"/>
    </row>
    <row r="71398" spans="4:4" x14ac:dyDescent="0.3">
      <c r="D71398" s="4"/>
    </row>
    <row r="71399" spans="4:4" x14ac:dyDescent="0.3">
      <c r="D71399" s="4"/>
    </row>
    <row r="71400" spans="4:4" x14ac:dyDescent="0.3">
      <c r="D71400" s="4"/>
    </row>
    <row r="71401" spans="4:4" x14ac:dyDescent="0.3">
      <c r="D71401" s="4"/>
    </row>
    <row r="71402" spans="4:4" x14ac:dyDescent="0.3">
      <c r="D71402" s="4"/>
    </row>
    <row r="71403" spans="4:4" x14ac:dyDescent="0.3">
      <c r="D71403" s="4"/>
    </row>
    <row r="71404" spans="4:4" x14ac:dyDescent="0.3">
      <c r="D71404" s="4"/>
    </row>
    <row r="71405" spans="4:4" x14ac:dyDescent="0.3">
      <c r="D71405" s="4"/>
    </row>
    <row r="71406" spans="4:4" x14ac:dyDescent="0.3">
      <c r="D71406" s="4"/>
    </row>
    <row r="71407" spans="4:4" x14ac:dyDescent="0.3">
      <c r="D71407" s="4"/>
    </row>
    <row r="71408" spans="4:4" x14ac:dyDescent="0.3">
      <c r="D71408" s="4"/>
    </row>
    <row r="71409" spans="4:4" x14ac:dyDescent="0.3">
      <c r="D71409" s="4"/>
    </row>
    <row r="71410" spans="4:4" x14ac:dyDescent="0.3">
      <c r="D71410" s="4"/>
    </row>
    <row r="71411" spans="4:4" x14ac:dyDescent="0.3">
      <c r="D71411" s="4"/>
    </row>
    <row r="71412" spans="4:4" x14ac:dyDescent="0.3">
      <c r="D71412" s="4"/>
    </row>
    <row r="71413" spans="4:4" x14ac:dyDescent="0.3">
      <c r="D71413" s="4"/>
    </row>
    <row r="71414" spans="4:4" x14ac:dyDescent="0.3">
      <c r="D71414" s="4"/>
    </row>
    <row r="71415" spans="4:4" x14ac:dyDescent="0.3">
      <c r="D71415" s="4"/>
    </row>
    <row r="71416" spans="4:4" x14ac:dyDescent="0.3">
      <c r="D71416" s="4"/>
    </row>
    <row r="71417" spans="4:4" x14ac:dyDescent="0.3">
      <c r="D71417" s="4"/>
    </row>
    <row r="71418" spans="4:4" x14ac:dyDescent="0.3">
      <c r="D71418" s="4"/>
    </row>
    <row r="71419" spans="4:4" x14ac:dyDescent="0.3">
      <c r="D71419" s="4"/>
    </row>
    <row r="71420" spans="4:4" x14ac:dyDescent="0.3">
      <c r="D71420" s="4"/>
    </row>
    <row r="71421" spans="4:4" x14ac:dyDescent="0.3">
      <c r="D71421" s="4"/>
    </row>
    <row r="71422" spans="4:4" x14ac:dyDescent="0.3">
      <c r="D71422" s="4"/>
    </row>
    <row r="71423" spans="4:4" x14ac:dyDescent="0.3">
      <c r="D71423" s="4"/>
    </row>
    <row r="71424" spans="4:4" x14ac:dyDescent="0.3">
      <c r="D71424" s="4"/>
    </row>
    <row r="71425" spans="4:4" x14ac:dyDescent="0.3">
      <c r="D71425" s="4"/>
    </row>
    <row r="71426" spans="4:4" x14ac:dyDescent="0.3">
      <c r="D71426" s="4"/>
    </row>
    <row r="71427" spans="4:4" x14ac:dyDescent="0.3">
      <c r="D71427" s="4"/>
    </row>
    <row r="71428" spans="4:4" x14ac:dyDescent="0.3">
      <c r="D71428" s="4"/>
    </row>
    <row r="71429" spans="4:4" x14ac:dyDescent="0.3">
      <c r="D71429" s="4"/>
    </row>
    <row r="71430" spans="4:4" x14ac:dyDescent="0.3">
      <c r="D71430" s="4"/>
    </row>
    <row r="71431" spans="4:4" x14ac:dyDescent="0.3">
      <c r="D71431" s="4"/>
    </row>
    <row r="71432" spans="4:4" x14ac:dyDescent="0.3">
      <c r="D71432" s="4"/>
    </row>
    <row r="71433" spans="4:4" x14ac:dyDescent="0.3">
      <c r="D71433" s="4"/>
    </row>
    <row r="71434" spans="4:4" x14ac:dyDescent="0.3">
      <c r="D71434" s="4"/>
    </row>
    <row r="71435" spans="4:4" x14ac:dyDescent="0.3">
      <c r="D71435" s="4"/>
    </row>
    <row r="71436" spans="4:4" x14ac:dyDescent="0.3">
      <c r="D71436" s="4"/>
    </row>
    <row r="71437" spans="4:4" x14ac:dyDescent="0.3">
      <c r="D71437" s="4"/>
    </row>
    <row r="71438" spans="4:4" x14ac:dyDescent="0.3">
      <c r="D71438" s="4"/>
    </row>
    <row r="71439" spans="4:4" x14ac:dyDescent="0.3">
      <c r="D71439" s="4"/>
    </row>
    <row r="71440" spans="4:4" x14ac:dyDescent="0.3">
      <c r="D71440" s="4"/>
    </row>
    <row r="71441" spans="4:4" x14ac:dyDescent="0.3">
      <c r="D71441" s="4"/>
    </row>
    <row r="71442" spans="4:4" x14ac:dyDescent="0.3">
      <c r="D71442" s="4"/>
    </row>
    <row r="71443" spans="4:4" x14ac:dyDescent="0.3">
      <c r="D71443" s="4"/>
    </row>
    <row r="71444" spans="4:4" x14ac:dyDescent="0.3">
      <c r="D71444" s="4"/>
    </row>
    <row r="71445" spans="4:4" x14ac:dyDescent="0.3">
      <c r="D71445" s="4"/>
    </row>
    <row r="71446" spans="4:4" x14ac:dyDescent="0.3">
      <c r="D71446" s="4"/>
    </row>
    <row r="71447" spans="4:4" x14ac:dyDescent="0.3">
      <c r="D71447" s="4"/>
    </row>
    <row r="71448" spans="4:4" x14ac:dyDescent="0.3">
      <c r="D71448" s="4"/>
    </row>
    <row r="71449" spans="4:4" x14ac:dyDescent="0.3">
      <c r="D71449" s="4"/>
    </row>
    <row r="71450" spans="4:4" x14ac:dyDescent="0.3">
      <c r="D71450" s="4"/>
    </row>
    <row r="71451" spans="4:4" x14ac:dyDescent="0.3">
      <c r="D71451" s="4"/>
    </row>
    <row r="71452" spans="4:4" x14ac:dyDescent="0.3">
      <c r="D71452" s="4"/>
    </row>
    <row r="71453" spans="4:4" x14ac:dyDescent="0.3">
      <c r="D71453" s="4"/>
    </row>
    <row r="71454" spans="4:4" x14ac:dyDescent="0.3">
      <c r="D71454" s="4"/>
    </row>
    <row r="71455" spans="4:4" x14ac:dyDescent="0.3">
      <c r="D71455" s="4"/>
    </row>
    <row r="71456" spans="4:4" x14ac:dyDescent="0.3">
      <c r="D71456" s="4"/>
    </row>
    <row r="71457" spans="4:4" x14ac:dyDescent="0.3">
      <c r="D71457" s="4"/>
    </row>
    <row r="71458" spans="4:4" x14ac:dyDescent="0.3">
      <c r="D71458" s="4"/>
    </row>
    <row r="71459" spans="4:4" x14ac:dyDescent="0.3">
      <c r="D71459" s="4"/>
    </row>
    <row r="71460" spans="4:4" x14ac:dyDescent="0.3">
      <c r="D71460" s="4"/>
    </row>
    <row r="71461" spans="4:4" x14ac:dyDescent="0.3">
      <c r="D71461" s="4"/>
    </row>
    <row r="71462" spans="4:4" x14ac:dyDescent="0.3">
      <c r="D71462" s="4"/>
    </row>
    <row r="71463" spans="4:4" x14ac:dyDescent="0.3">
      <c r="D71463" s="4"/>
    </row>
    <row r="71464" spans="4:4" x14ac:dyDescent="0.3">
      <c r="D71464" s="4"/>
    </row>
    <row r="71465" spans="4:4" x14ac:dyDescent="0.3">
      <c r="D71465" s="4"/>
    </row>
    <row r="71466" spans="4:4" x14ac:dyDescent="0.3">
      <c r="D71466" s="4"/>
    </row>
    <row r="71467" spans="4:4" x14ac:dyDescent="0.3">
      <c r="D71467" s="4"/>
    </row>
    <row r="71468" spans="4:4" x14ac:dyDescent="0.3">
      <c r="D71468" s="4"/>
    </row>
    <row r="71469" spans="4:4" x14ac:dyDescent="0.3">
      <c r="D71469" s="4"/>
    </row>
    <row r="71470" spans="4:4" x14ac:dyDescent="0.3">
      <c r="D71470" s="4"/>
    </row>
    <row r="71471" spans="4:4" x14ac:dyDescent="0.3">
      <c r="D71471" s="4"/>
    </row>
    <row r="71472" spans="4:4" x14ac:dyDescent="0.3">
      <c r="D71472" s="4"/>
    </row>
    <row r="71473" spans="4:4" x14ac:dyDescent="0.3">
      <c r="D71473" s="4"/>
    </row>
    <row r="71474" spans="4:4" x14ac:dyDescent="0.3">
      <c r="D71474" s="4"/>
    </row>
    <row r="71475" spans="4:4" x14ac:dyDescent="0.3">
      <c r="D71475" s="4"/>
    </row>
    <row r="71476" spans="4:4" x14ac:dyDescent="0.3">
      <c r="D71476" s="4"/>
    </row>
    <row r="71477" spans="4:4" x14ac:dyDescent="0.3">
      <c r="D71477" s="4"/>
    </row>
    <row r="71478" spans="4:4" x14ac:dyDescent="0.3">
      <c r="D71478" s="4"/>
    </row>
    <row r="71479" spans="4:4" x14ac:dyDescent="0.3">
      <c r="D71479" s="4"/>
    </row>
    <row r="71480" spans="4:4" x14ac:dyDescent="0.3">
      <c r="D71480" s="4"/>
    </row>
    <row r="71481" spans="4:4" x14ac:dyDescent="0.3">
      <c r="D71481" s="4"/>
    </row>
    <row r="71482" spans="4:4" x14ac:dyDescent="0.3">
      <c r="D71482" s="4"/>
    </row>
    <row r="71483" spans="4:4" x14ac:dyDescent="0.3">
      <c r="D71483" s="4"/>
    </row>
    <row r="71484" spans="4:4" x14ac:dyDescent="0.3">
      <c r="D71484" s="4"/>
    </row>
    <row r="71485" spans="4:4" x14ac:dyDescent="0.3">
      <c r="D71485" s="4"/>
    </row>
    <row r="71486" spans="4:4" x14ac:dyDescent="0.3">
      <c r="D71486" s="4"/>
    </row>
    <row r="71487" spans="4:4" x14ac:dyDescent="0.3">
      <c r="D71487" s="4"/>
    </row>
    <row r="71488" spans="4:4" x14ac:dyDescent="0.3">
      <c r="D71488" s="4"/>
    </row>
    <row r="71489" spans="4:4" x14ac:dyDescent="0.3">
      <c r="D71489" s="4"/>
    </row>
    <row r="71490" spans="4:4" x14ac:dyDescent="0.3">
      <c r="D71490" s="4"/>
    </row>
    <row r="71491" spans="4:4" x14ac:dyDescent="0.3">
      <c r="D71491" s="4"/>
    </row>
    <row r="71492" spans="4:4" x14ac:dyDescent="0.3">
      <c r="D71492" s="4"/>
    </row>
    <row r="71493" spans="4:4" x14ac:dyDescent="0.3">
      <c r="D71493" s="4"/>
    </row>
    <row r="71494" spans="4:4" x14ac:dyDescent="0.3">
      <c r="D71494" s="4"/>
    </row>
    <row r="71495" spans="4:4" x14ac:dyDescent="0.3">
      <c r="D71495" s="4"/>
    </row>
    <row r="71496" spans="4:4" x14ac:dyDescent="0.3">
      <c r="D71496" s="4"/>
    </row>
    <row r="71497" spans="4:4" x14ac:dyDescent="0.3">
      <c r="D71497" s="4"/>
    </row>
    <row r="71498" spans="4:4" x14ac:dyDescent="0.3">
      <c r="D71498" s="4"/>
    </row>
    <row r="71499" spans="4:4" x14ac:dyDescent="0.3">
      <c r="D71499" s="4"/>
    </row>
    <row r="71500" spans="4:4" x14ac:dyDescent="0.3">
      <c r="D71500" s="4"/>
    </row>
    <row r="71501" spans="4:4" x14ac:dyDescent="0.3">
      <c r="D71501" s="4"/>
    </row>
    <row r="71502" spans="4:4" x14ac:dyDescent="0.3">
      <c r="D71502" s="4"/>
    </row>
    <row r="71503" spans="4:4" x14ac:dyDescent="0.3">
      <c r="D71503" s="4"/>
    </row>
    <row r="71504" spans="4:4" x14ac:dyDescent="0.3">
      <c r="D71504" s="4"/>
    </row>
    <row r="71505" spans="4:4" x14ac:dyDescent="0.3">
      <c r="D71505" s="4"/>
    </row>
    <row r="71506" spans="4:4" x14ac:dyDescent="0.3">
      <c r="D71506" s="4"/>
    </row>
    <row r="71507" spans="4:4" x14ac:dyDescent="0.3">
      <c r="D71507" s="4"/>
    </row>
    <row r="71508" spans="4:4" x14ac:dyDescent="0.3">
      <c r="D71508" s="4"/>
    </row>
    <row r="71509" spans="4:4" x14ac:dyDescent="0.3">
      <c r="D71509" s="4"/>
    </row>
    <row r="71510" spans="4:4" x14ac:dyDescent="0.3">
      <c r="D71510" s="4"/>
    </row>
    <row r="71511" spans="4:4" x14ac:dyDescent="0.3">
      <c r="D71511" s="4"/>
    </row>
    <row r="71512" spans="4:4" x14ac:dyDescent="0.3">
      <c r="D71512" s="4"/>
    </row>
    <row r="71513" spans="4:4" x14ac:dyDescent="0.3">
      <c r="D71513" s="4"/>
    </row>
    <row r="71514" spans="4:4" x14ac:dyDescent="0.3">
      <c r="D71514" s="4"/>
    </row>
    <row r="71515" spans="4:4" x14ac:dyDescent="0.3">
      <c r="D71515" s="4"/>
    </row>
    <row r="71516" spans="4:4" x14ac:dyDescent="0.3">
      <c r="D71516" s="4"/>
    </row>
    <row r="71517" spans="4:4" x14ac:dyDescent="0.3">
      <c r="D71517" s="4"/>
    </row>
    <row r="71518" spans="4:4" x14ac:dyDescent="0.3">
      <c r="D71518" s="4"/>
    </row>
    <row r="71519" spans="4:4" x14ac:dyDescent="0.3">
      <c r="D71519" s="4"/>
    </row>
    <row r="71520" spans="4:4" x14ac:dyDescent="0.3">
      <c r="D71520" s="4"/>
    </row>
    <row r="71521" spans="4:4" x14ac:dyDescent="0.3">
      <c r="D71521" s="4"/>
    </row>
    <row r="71522" spans="4:4" x14ac:dyDescent="0.3">
      <c r="D71522" s="4"/>
    </row>
    <row r="71523" spans="4:4" x14ac:dyDescent="0.3">
      <c r="D71523" s="4"/>
    </row>
    <row r="71524" spans="4:4" x14ac:dyDescent="0.3">
      <c r="D71524" s="4"/>
    </row>
    <row r="71525" spans="4:4" x14ac:dyDescent="0.3">
      <c r="D71525" s="4"/>
    </row>
    <row r="71526" spans="4:4" x14ac:dyDescent="0.3">
      <c r="D71526" s="4"/>
    </row>
    <row r="71527" spans="4:4" x14ac:dyDescent="0.3">
      <c r="D71527" s="4"/>
    </row>
    <row r="71528" spans="4:4" x14ac:dyDescent="0.3">
      <c r="D71528" s="4"/>
    </row>
    <row r="71529" spans="4:4" x14ac:dyDescent="0.3">
      <c r="D71529" s="4"/>
    </row>
    <row r="71530" spans="4:4" x14ac:dyDescent="0.3">
      <c r="D71530" s="4"/>
    </row>
    <row r="71531" spans="4:4" x14ac:dyDescent="0.3">
      <c r="D71531" s="4"/>
    </row>
    <row r="71532" spans="4:4" x14ac:dyDescent="0.3">
      <c r="D71532" s="4"/>
    </row>
    <row r="71533" spans="4:4" x14ac:dyDescent="0.3">
      <c r="D71533" s="4"/>
    </row>
    <row r="71534" spans="4:4" x14ac:dyDescent="0.3">
      <c r="D71534" s="4"/>
    </row>
    <row r="71535" spans="4:4" x14ac:dyDescent="0.3">
      <c r="D71535" s="4"/>
    </row>
    <row r="71536" spans="4:4" x14ac:dyDescent="0.3">
      <c r="D71536" s="4"/>
    </row>
    <row r="71537" spans="4:4" x14ac:dyDescent="0.3">
      <c r="D71537" s="4"/>
    </row>
    <row r="71538" spans="4:4" x14ac:dyDescent="0.3">
      <c r="D71538" s="4"/>
    </row>
    <row r="71539" spans="4:4" x14ac:dyDescent="0.3">
      <c r="D71539" s="4"/>
    </row>
    <row r="71540" spans="4:4" x14ac:dyDescent="0.3">
      <c r="D71540" s="4"/>
    </row>
    <row r="71541" spans="4:4" x14ac:dyDescent="0.3">
      <c r="D71541" s="4"/>
    </row>
    <row r="71542" spans="4:4" x14ac:dyDescent="0.3">
      <c r="D71542" s="4"/>
    </row>
    <row r="71543" spans="4:4" x14ac:dyDescent="0.3">
      <c r="D71543" s="4"/>
    </row>
    <row r="71544" spans="4:4" x14ac:dyDescent="0.3">
      <c r="D71544" s="4"/>
    </row>
    <row r="71545" spans="4:4" x14ac:dyDescent="0.3">
      <c r="D71545" s="4"/>
    </row>
    <row r="71546" spans="4:4" x14ac:dyDescent="0.3">
      <c r="D71546" s="4"/>
    </row>
    <row r="71547" spans="4:4" x14ac:dyDescent="0.3">
      <c r="D71547" s="4"/>
    </row>
    <row r="71548" spans="4:4" x14ac:dyDescent="0.3">
      <c r="D71548" s="4"/>
    </row>
    <row r="71549" spans="4:4" x14ac:dyDescent="0.3">
      <c r="D71549" s="4"/>
    </row>
    <row r="71550" spans="4:4" x14ac:dyDescent="0.3">
      <c r="D71550" s="4"/>
    </row>
    <row r="71551" spans="4:4" x14ac:dyDescent="0.3">
      <c r="D71551" s="4"/>
    </row>
    <row r="71552" spans="4:4" x14ac:dyDescent="0.3">
      <c r="D71552" s="4"/>
    </row>
    <row r="71553" spans="4:4" x14ac:dyDescent="0.3">
      <c r="D71553" s="4"/>
    </row>
    <row r="71554" spans="4:4" x14ac:dyDescent="0.3">
      <c r="D71554" s="4"/>
    </row>
    <row r="71555" spans="4:4" x14ac:dyDescent="0.3">
      <c r="D71555" s="4"/>
    </row>
    <row r="71556" spans="4:4" x14ac:dyDescent="0.3">
      <c r="D71556" s="4"/>
    </row>
    <row r="71557" spans="4:4" x14ac:dyDescent="0.3">
      <c r="D71557" s="4"/>
    </row>
    <row r="71558" spans="4:4" x14ac:dyDescent="0.3">
      <c r="D71558" s="4"/>
    </row>
    <row r="71559" spans="4:4" x14ac:dyDescent="0.3">
      <c r="D71559" s="4"/>
    </row>
    <row r="71560" spans="4:4" x14ac:dyDescent="0.3">
      <c r="D71560" s="4"/>
    </row>
    <row r="71561" spans="4:4" x14ac:dyDescent="0.3">
      <c r="D71561" s="4"/>
    </row>
    <row r="71562" spans="4:4" x14ac:dyDescent="0.3">
      <c r="D71562" s="4"/>
    </row>
    <row r="71563" spans="4:4" x14ac:dyDescent="0.3">
      <c r="D71563" s="4"/>
    </row>
    <row r="71564" spans="4:4" x14ac:dyDescent="0.3">
      <c r="D71564" s="4"/>
    </row>
    <row r="71565" spans="4:4" x14ac:dyDescent="0.3">
      <c r="D71565" s="4"/>
    </row>
    <row r="71566" spans="4:4" x14ac:dyDescent="0.3">
      <c r="D71566" s="4"/>
    </row>
    <row r="71567" spans="4:4" x14ac:dyDescent="0.3">
      <c r="D71567" s="4"/>
    </row>
    <row r="71568" spans="4:4" x14ac:dyDescent="0.3">
      <c r="D71568" s="4"/>
    </row>
    <row r="71569" spans="4:4" x14ac:dyDescent="0.3">
      <c r="D71569" s="4"/>
    </row>
    <row r="71570" spans="4:4" x14ac:dyDescent="0.3">
      <c r="D71570" s="4"/>
    </row>
    <row r="71571" spans="4:4" x14ac:dyDescent="0.3">
      <c r="D71571" s="4"/>
    </row>
    <row r="71572" spans="4:4" x14ac:dyDescent="0.3">
      <c r="D71572" s="4"/>
    </row>
    <row r="71573" spans="4:4" x14ac:dyDescent="0.3">
      <c r="D71573" s="4"/>
    </row>
    <row r="71574" spans="4:4" x14ac:dyDescent="0.3">
      <c r="D71574" s="4"/>
    </row>
    <row r="71575" spans="4:4" x14ac:dyDescent="0.3">
      <c r="D71575" s="4"/>
    </row>
    <row r="71576" spans="4:4" x14ac:dyDescent="0.3">
      <c r="D71576" s="4"/>
    </row>
    <row r="71577" spans="4:4" x14ac:dyDescent="0.3">
      <c r="D71577" s="4"/>
    </row>
    <row r="71578" spans="4:4" x14ac:dyDescent="0.3">
      <c r="D71578" s="4"/>
    </row>
    <row r="71579" spans="4:4" x14ac:dyDescent="0.3">
      <c r="D71579" s="4"/>
    </row>
    <row r="71580" spans="4:4" x14ac:dyDescent="0.3">
      <c r="D71580" s="4"/>
    </row>
    <row r="71581" spans="4:4" x14ac:dyDescent="0.3">
      <c r="D71581" s="4"/>
    </row>
    <row r="71582" spans="4:4" x14ac:dyDescent="0.3">
      <c r="D71582" s="4"/>
    </row>
    <row r="71583" spans="4:4" x14ac:dyDescent="0.3">
      <c r="D71583" s="4"/>
    </row>
    <row r="71584" spans="4:4" x14ac:dyDescent="0.3">
      <c r="D71584" s="4"/>
    </row>
    <row r="71585" spans="4:4" x14ac:dyDescent="0.3">
      <c r="D71585" s="4"/>
    </row>
    <row r="71586" spans="4:4" x14ac:dyDescent="0.3">
      <c r="D71586" s="4"/>
    </row>
    <row r="71587" spans="4:4" x14ac:dyDescent="0.3">
      <c r="D71587" s="4"/>
    </row>
    <row r="71588" spans="4:4" x14ac:dyDescent="0.3">
      <c r="D71588" s="4"/>
    </row>
    <row r="71589" spans="4:4" x14ac:dyDescent="0.3">
      <c r="D71589" s="4"/>
    </row>
    <row r="71590" spans="4:4" x14ac:dyDescent="0.3">
      <c r="D71590" s="4"/>
    </row>
    <row r="71591" spans="4:4" x14ac:dyDescent="0.3">
      <c r="D71591" s="4"/>
    </row>
    <row r="71592" spans="4:4" x14ac:dyDescent="0.3">
      <c r="D71592" s="4"/>
    </row>
    <row r="71593" spans="4:4" x14ac:dyDescent="0.3">
      <c r="D71593" s="4"/>
    </row>
    <row r="71594" spans="4:4" x14ac:dyDescent="0.3">
      <c r="D71594" s="4"/>
    </row>
    <row r="71595" spans="4:4" x14ac:dyDescent="0.3">
      <c r="D71595" s="4"/>
    </row>
    <row r="71596" spans="4:4" x14ac:dyDescent="0.3">
      <c r="D71596" s="4"/>
    </row>
    <row r="71597" spans="4:4" x14ac:dyDescent="0.3">
      <c r="D71597" s="4"/>
    </row>
    <row r="71598" spans="4:4" x14ac:dyDescent="0.3">
      <c r="D71598" s="4"/>
    </row>
    <row r="71599" spans="4:4" x14ac:dyDescent="0.3">
      <c r="D71599" s="4"/>
    </row>
    <row r="71600" spans="4:4" x14ac:dyDescent="0.3">
      <c r="D71600" s="4"/>
    </row>
    <row r="71601" spans="4:4" x14ac:dyDescent="0.3">
      <c r="D71601" s="4"/>
    </row>
    <row r="71602" spans="4:4" x14ac:dyDescent="0.3">
      <c r="D71602" s="4"/>
    </row>
    <row r="71603" spans="4:4" x14ac:dyDescent="0.3">
      <c r="D71603" s="4"/>
    </row>
    <row r="71604" spans="4:4" x14ac:dyDescent="0.3">
      <c r="D71604" s="4"/>
    </row>
    <row r="71605" spans="4:4" x14ac:dyDescent="0.3">
      <c r="D71605" s="4"/>
    </row>
    <row r="71606" spans="4:4" x14ac:dyDescent="0.3">
      <c r="D71606" s="4"/>
    </row>
    <row r="71607" spans="4:4" x14ac:dyDescent="0.3">
      <c r="D71607" s="4"/>
    </row>
    <row r="71608" spans="4:4" x14ac:dyDescent="0.3">
      <c r="D71608" s="4"/>
    </row>
    <row r="71609" spans="4:4" x14ac:dyDescent="0.3">
      <c r="D71609" s="4"/>
    </row>
    <row r="71610" spans="4:4" x14ac:dyDescent="0.3">
      <c r="D71610" s="4"/>
    </row>
    <row r="71611" spans="4:4" x14ac:dyDescent="0.3">
      <c r="D71611" s="4"/>
    </row>
    <row r="71612" spans="4:4" x14ac:dyDescent="0.3">
      <c r="D71612" s="4"/>
    </row>
    <row r="71613" spans="4:4" x14ac:dyDescent="0.3">
      <c r="D71613" s="4"/>
    </row>
    <row r="71614" spans="4:4" x14ac:dyDescent="0.3">
      <c r="D71614" s="4"/>
    </row>
    <row r="71615" spans="4:4" x14ac:dyDescent="0.3">
      <c r="D71615" s="4"/>
    </row>
    <row r="71616" spans="4:4" x14ac:dyDescent="0.3">
      <c r="D71616" s="4"/>
    </row>
    <row r="71617" spans="4:4" x14ac:dyDescent="0.3">
      <c r="D71617" s="4"/>
    </row>
    <row r="71618" spans="4:4" x14ac:dyDescent="0.3">
      <c r="D71618" s="4"/>
    </row>
    <row r="71619" spans="4:4" x14ac:dyDescent="0.3">
      <c r="D71619" s="4"/>
    </row>
    <row r="71620" spans="4:4" x14ac:dyDescent="0.3">
      <c r="D71620" s="4"/>
    </row>
    <row r="71621" spans="4:4" x14ac:dyDescent="0.3">
      <c r="D71621" s="4"/>
    </row>
    <row r="71622" spans="4:4" x14ac:dyDescent="0.3">
      <c r="D71622" s="4"/>
    </row>
    <row r="71623" spans="4:4" x14ac:dyDescent="0.3">
      <c r="D71623" s="4"/>
    </row>
    <row r="71624" spans="4:4" x14ac:dyDescent="0.3">
      <c r="D71624" s="4"/>
    </row>
    <row r="71625" spans="4:4" x14ac:dyDescent="0.3">
      <c r="D71625" s="4"/>
    </row>
    <row r="71626" spans="4:4" x14ac:dyDescent="0.3">
      <c r="D71626" s="4"/>
    </row>
    <row r="71627" spans="4:4" x14ac:dyDescent="0.3">
      <c r="D71627" s="4"/>
    </row>
    <row r="71628" spans="4:4" x14ac:dyDescent="0.3">
      <c r="D71628" s="4"/>
    </row>
    <row r="71629" spans="4:4" x14ac:dyDescent="0.3">
      <c r="D71629" s="4"/>
    </row>
    <row r="71630" spans="4:4" x14ac:dyDescent="0.3">
      <c r="D71630" s="4"/>
    </row>
    <row r="71631" spans="4:4" x14ac:dyDescent="0.3">
      <c r="D71631" s="4"/>
    </row>
    <row r="71632" spans="4:4" x14ac:dyDescent="0.3">
      <c r="D71632" s="4"/>
    </row>
    <row r="71633" spans="4:4" x14ac:dyDescent="0.3">
      <c r="D71633" s="4"/>
    </row>
    <row r="71634" spans="4:4" x14ac:dyDescent="0.3">
      <c r="D71634" s="4"/>
    </row>
    <row r="71635" spans="4:4" x14ac:dyDescent="0.3">
      <c r="D71635" s="4"/>
    </row>
    <row r="71636" spans="4:4" x14ac:dyDescent="0.3">
      <c r="D71636" s="4"/>
    </row>
    <row r="71637" spans="4:4" x14ac:dyDescent="0.3">
      <c r="D71637" s="4"/>
    </row>
    <row r="71638" spans="4:4" x14ac:dyDescent="0.3">
      <c r="D71638" s="4"/>
    </row>
    <row r="71639" spans="4:4" x14ac:dyDescent="0.3">
      <c r="D71639" s="4"/>
    </row>
    <row r="71640" spans="4:4" x14ac:dyDescent="0.3">
      <c r="D71640" s="4"/>
    </row>
    <row r="71641" spans="4:4" x14ac:dyDescent="0.3">
      <c r="D71641" s="4"/>
    </row>
    <row r="71642" spans="4:4" x14ac:dyDescent="0.3">
      <c r="D71642" s="4"/>
    </row>
    <row r="71643" spans="4:4" x14ac:dyDescent="0.3">
      <c r="D71643" s="4"/>
    </row>
    <row r="71644" spans="4:4" x14ac:dyDescent="0.3">
      <c r="D71644" s="4"/>
    </row>
    <row r="71645" spans="4:4" x14ac:dyDescent="0.3">
      <c r="D71645" s="4"/>
    </row>
    <row r="71646" spans="4:4" x14ac:dyDescent="0.3">
      <c r="D71646" s="4"/>
    </row>
    <row r="71647" spans="4:4" x14ac:dyDescent="0.3">
      <c r="D71647" s="4"/>
    </row>
    <row r="71648" spans="4:4" x14ac:dyDescent="0.3">
      <c r="D71648" s="4"/>
    </row>
    <row r="71649" spans="4:4" x14ac:dyDescent="0.3">
      <c r="D71649" s="4"/>
    </row>
    <row r="71650" spans="4:4" x14ac:dyDescent="0.3">
      <c r="D71650" s="4"/>
    </row>
    <row r="71651" spans="4:4" x14ac:dyDescent="0.3">
      <c r="D71651" s="4"/>
    </row>
    <row r="71652" spans="4:4" x14ac:dyDescent="0.3">
      <c r="D71652" s="4"/>
    </row>
    <row r="71653" spans="4:4" x14ac:dyDescent="0.3">
      <c r="D71653" s="4"/>
    </row>
    <row r="71654" spans="4:4" x14ac:dyDescent="0.3">
      <c r="D71654" s="4"/>
    </row>
    <row r="71655" spans="4:4" x14ac:dyDescent="0.3">
      <c r="D71655" s="4"/>
    </row>
    <row r="71656" spans="4:4" x14ac:dyDescent="0.3">
      <c r="D71656" s="4"/>
    </row>
    <row r="71657" spans="4:4" x14ac:dyDescent="0.3">
      <c r="D71657" s="4"/>
    </row>
    <row r="71658" spans="4:4" x14ac:dyDescent="0.3">
      <c r="D71658" s="4"/>
    </row>
    <row r="71659" spans="4:4" x14ac:dyDescent="0.3">
      <c r="D71659" s="4"/>
    </row>
    <row r="71660" spans="4:4" x14ac:dyDescent="0.3">
      <c r="D71660" s="4"/>
    </row>
    <row r="71661" spans="4:4" x14ac:dyDescent="0.3">
      <c r="D71661" s="4"/>
    </row>
    <row r="71662" spans="4:4" x14ac:dyDescent="0.3">
      <c r="D71662" s="4"/>
    </row>
    <row r="71663" spans="4:4" x14ac:dyDescent="0.3">
      <c r="D71663" s="4"/>
    </row>
    <row r="71664" spans="4:4" x14ac:dyDescent="0.3">
      <c r="D71664" s="4"/>
    </row>
    <row r="71665" spans="4:4" x14ac:dyDescent="0.3">
      <c r="D71665" s="4"/>
    </row>
    <row r="71666" spans="4:4" x14ac:dyDescent="0.3">
      <c r="D71666" s="4"/>
    </row>
    <row r="71667" spans="4:4" x14ac:dyDescent="0.3">
      <c r="D71667" s="4"/>
    </row>
    <row r="71668" spans="4:4" x14ac:dyDescent="0.3">
      <c r="D71668" s="4"/>
    </row>
    <row r="71669" spans="4:4" x14ac:dyDescent="0.3">
      <c r="D71669" s="4"/>
    </row>
    <row r="71670" spans="4:4" x14ac:dyDescent="0.3">
      <c r="D71670" s="4"/>
    </row>
    <row r="71671" spans="4:4" x14ac:dyDescent="0.3">
      <c r="D71671" s="4"/>
    </row>
    <row r="71672" spans="4:4" x14ac:dyDescent="0.3">
      <c r="D71672" s="4"/>
    </row>
    <row r="71673" spans="4:4" x14ac:dyDescent="0.3">
      <c r="D71673" s="4"/>
    </row>
    <row r="71674" spans="4:4" x14ac:dyDescent="0.3">
      <c r="D71674" s="4"/>
    </row>
    <row r="71675" spans="4:4" x14ac:dyDescent="0.3">
      <c r="D71675" s="4"/>
    </row>
    <row r="71676" spans="4:4" x14ac:dyDescent="0.3">
      <c r="D71676" s="4"/>
    </row>
    <row r="71677" spans="4:4" x14ac:dyDescent="0.3">
      <c r="D71677" s="4"/>
    </row>
    <row r="71678" spans="4:4" x14ac:dyDescent="0.3">
      <c r="D71678" s="4"/>
    </row>
    <row r="71679" spans="4:4" x14ac:dyDescent="0.3">
      <c r="D71679" s="4"/>
    </row>
    <row r="71680" spans="4:4" x14ac:dyDescent="0.3">
      <c r="D71680" s="4"/>
    </row>
    <row r="71681" spans="4:4" x14ac:dyDescent="0.3">
      <c r="D71681" s="4"/>
    </row>
    <row r="71682" spans="4:4" x14ac:dyDescent="0.3">
      <c r="D71682" s="4"/>
    </row>
    <row r="71683" spans="4:4" x14ac:dyDescent="0.3">
      <c r="D71683" s="4"/>
    </row>
    <row r="71684" spans="4:4" x14ac:dyDescent="0.3">
      <c r="D71684" s="4"/>
    </row>
    <row r="71685" spans="4:4" x14ac:dyDescent="0.3">
      <c r="D71685" s="4"/>
    </row>
    <row r="71686" spans="4:4" x14ac:dyDescent="0.3">
      <c r="D71686" s="4"/>
    </row>
    <row r="71687" spans="4:4" x14ac:dyDescent="0.3">
      <c r="D71687" s="4"/>
    </row>
    <row r="71688" spans="4:4" x14ac:dyDescent="0.3">
      <c r="D71688" s="4"/>
    </row>
    <row r="71689" spans="4:4" x14ac:dyDescent="0.3">
      <c r="D71689" s="4"/>
    </row>
    <row r="71690" spans="4:4" x14ac:dyDescent="0.3">
      <c r="D71690" s="4"/>
    </row>
    <row r="71691" spans="4:4" x14ac:dyDescent="0.3">
      <c r="D71691" s="4"/>
    </row>
    <row r="71692" spans="4:4" x14ac:dyDescent="0.3">
      <c r="D71692" s="4"/>
    </row>
    <row r="71693" spans="4:4" x14ac:dyDescent="0.3">
      <c r="D71693" s="4"/>
    </row>
    <row r="71694" spans="4:4" x14ac:dyDescent="0.3">
      <c r="D71694" s="4"/>
    </row>
    <row r="71695" spans="4:4" x14ac:dyDescent="0.3">
      <c r="D71695" s="4"/>
    </row>
    <row r="71696" spans="4:4" x14ac:dyDescent="0.3">
      <c r="D71696" s="4"/>
    </row>
    <row r="71697" spans="4:4" x14ac:dyDescent="0.3">
      <c r="D71697" s="4"/>
    </row>
    <row r="71698" spans="4:4" x14ac:dyDescent="0.3">
      <c r="D71698" s="4"/>
    </row>
    <row r="71699" spans="4:4" x14ac:dyDescent="0.3">
      <c r="D71699" s="4"/>
    </row>
    <row r="71700" spans="4:4" x14ac:dyDescent="0.3">
      <c r="D71700" s="4"/>
    </row>
    <row r="71701" spans="4:4" x14ac:dyDescent="0.3">
      <c r="D71701" s="4"/>
    </row>
    <row r="71702" spans="4:4" x14ac:dyDescent="0.3">
      <c r="D71702" s="4"/>
    </row>
    <row r="71703" spans="4:4" x14ac:dyDescent="0.3">
      <c r="D71703" s="4"/>
    </row>
    <row r="71704" spans="4:4" x14ac:dyDescent="0.3">
      <c r="D71704" s="4"/>
    </row>
    <row r="71705" spans="4:4" x14ac:dyDescent="0.3">
      <c r="D71705" s="4"/>
    </row>
    <row r="71706" spans="4:4" x14ac:dyDescent="0.3">
      <c r="D71706" s="4"/>
    </row>
    <row r="71707" spans="4:4" x14ac:dyDescent="0.3">
      <c r="D71707" s="4"/>
    </row>
    <row r="71708" spans="4:4" x14ac:dyDescent="0.3">
      <c r="D71708" s="4"/>
    </row>
    <row r="71709" spans="4:4" x14ac:dyDescent="0.3">
      <c r="D71709" s="4"/>
    </row>
    <row r="71710" spans="4:4" x14ac:dyDescent="0.3">
      <c r="D71710" s="4"/>
    </row>
    <row r="71711" spans="4:4" x14ac:dyDescent="0.3">
      <c r="D71711" s="4"/>
    </row>
    <row r="71712" spans="4:4" x14ac:dyDescent="0.3">
      <c r="D71712" s="4"/>
    </row>
    <row r="71713" spans="4:4" x14ac:dyDescent="0.3">
      <c r="D71713" s="4"/>
    </row>
    <row r="71714" spans="4:4" x14ac:dyDescent="0.3">
      <c r="D71714" s="4"/>
    </row>
    <row r="71715" spans="4:4" x14ac:dyDescent="0.3">
      <c r="D71715" s="4"/>
    </row>
    <row r="71716" spans="4:4" x14ac:dyDescent="0.3">
      <c r="D71716" s="4"/>
    </row>
    <row r="71717" spans="4:4" x14ac:dyDescent="0.3">
      <c r="D71717" s="4"/>
    </row>
    <row r="71718" spans="4:4" x14ac:dyDescent="0.3">
      <c r="D71718" s="4"/>
    </row>
    <row r="71719" spans="4:4" x14ac:dyDescent="0.3">
      <c r="D71719" s="4"/>
    </row>
    <row r="71720" spans="4:4" x14ac:dyDescent="0.3">
      <c r="D71720" s="4"/>
    </row>
    <row r="71721" spans="4:4" x14ac:dyDescent="0.3">
      <c r="D71721" s="4"/>
    </row>
    <row r="71722" spans="4:4" x14ac:dyDescent="0.3">
      <c r="D71722" s="4"/>
    </row>
    <row r="71723" spans="4:4" x14ac:dyDescent="0.3">
      <c r="D71723" s="4"/>
    </row>
    <row r="71724" spans="4:4" x14ac:dyDescent="0.3">
      <c r="D71724" s="4"/>
    </row>
    <row r="71725" spans="4:4" x14ac:dyDescent="0.3">
      <c r="D71725" s="4"/>
    </row>
    <row r="71726" spans="4:4" x14ac:dyDescent="0.3">
      <c r="D71726" s="4"/>
    </row>
    <row r="71727" spans="4:4" x14ac:dyDescent="0.3">
      <c r="D71727" s="4"/>
    </row>
    <row r="71728" spans="4:4" x14ac:dyDescent="0.3">
      <c r="D71728" s="4"/>
    </row>
    <row r="71729" spans="4:4" x14ac:dyDescent="0.3">
      <c r="D71729" s="4"/>
    </row>
    <row r="71730" spans="4:4" x14ac:dyDescent="0.3">
      <c r="D71730" s="4"/>
    </row>
    <row r="71731" spans="4:4" x14ac:dyDescent="0.3">
      <c r="D71731" s="4"/>
    </row>
    <row r="71732" spans="4:4" x14ac:dyDescent="0.3">
      <c r="D71732" s="4"/>
    </row>
    <row r="71733" spans="4:4" x14ac:dyDescent="0.3">
      <c r="D71733" s="4"/>
    </row>
    <row r="71734" spans="4:4" x14ac:dyDescent="0.3">
      <c r="D71734" s="4"/>
    </row>
    <row r="71735" spans="4:4" x14ac:dyDescent="0.3">
      <c r="D71735" s="4"/>
    </row>
    <row r="71736" spans="4:4" x14ac:dyDescent="0.3">
      <c r="D71736" s="4"/>
    </row>
    <row r="71737" spans="4:4" x14ac:dyDescent="0.3">
      <c r="D71737" s="4"/>
    </row>
    <row r="71738" spans="4:4" x14ac:dyDescent="0.3">
      <c r="D71738" s="4"/>
    </row>
    <row r="71739" spans="4:4" x14ac:dyDescent="0.3">
      <c r="D71739" s="4"/>
    </row>
    <row r="71740" spans="4:4" x14ac:dyDescent="0.3">
      <c r="D71740" s="4"/>
    </row>
    <row r="71741" spans="4:4" x14ac:dyDescent="0.3">
      <c r="D71741" s="4"/>
    </row>
    <row r="71742" spans="4:4" x14ac:dyDescent="0.3">
      <c r="D71742" s="4"/>
    </row>
    <row r="71743" spans="4:4" x14ac:dyDescent="0.3">
      <c r="D71743" s="4"/>
    </row>
    <row r="71744" spans="4:4" x14ac:dyDescent="0.3">
      <c r="D71744" s="4"/>
    </row>
    <row r="71745" spans="4:4" x14ac:dyDescent="0.3">
      <c r="D71745" s="4"/>
    </row>
    <row r="71746" spans="4:4" x14ac:dyDescent="0.3">
      <c r="D71746" s="4"/>
    </row>
    <row r="71747" spans="4:4" x14ac:dyDescent="0.3">
      <c r="D71747" s="4"/>
    </row>
    <row r="71748" spans="4:4" x14ac:dyDescent="0.3">
      <c r="D71748" s="4"/>
    </row>
    <row r="71749" spans="4:4" x14ac:dyDescent="0.3">
      <c r="D71749" s="4"/>
    </row>
    <row r="71750" spans="4:4" x14ac:dyDescent="0.3">
      <c r="D71750" s="4"/>
    </row>
    <row r="71751" spans="4:4" x14ac:dyDescent="0.3">
      <c r="D71751" s="4"/>
    </row>
    <row r="71752" spans="4:4" x14ac:dyDescent="0.3">
      <c r="D71752" s="4"/>
    </row>
    <row r="71753" spans="4:4" x14ac:dyDescent="0.3">
      <c r="D71753" s="4"/>
    </row>
    <row r="71754" spans="4:4" x14ac:dyDescent="0.3">
      <c r="D71754" s="4"/>
    </row>
    <row r="71755" spans="4:4" x14ac:dyDescent="0.3">
      <c r="D71755" s="4"/>
    </row>
    <row r="71756" spans="4:4" x14ac:dyDescent="0.3">
      <c r="D71756" s="4"/>
    </row>
    <row r="71757" spans="4:4" x14ac:dyDescent="0.3">
      <c r="D71757" s="4"/>
    </row>
    <row r="71758" spans="4:4" x14ac:dyDescent="0.3">
      <c r="D71758" s="4"/>
    </row>
    <row r="71759" spans="4:4" x14ac:dyDescent="0.3">
      <c r="D71759" s="4"/>
    </row>
    <row r="71760" spans="4:4" x14ac:dyDescent="0.3">
      <c r="D71760" s="4"/>
    </row>
    <row r="71761" spans="4:4" x14ac:dyDescent="0.3">
      <c r="D71761" s="4"/>
    </row>
    <row r="71762" spans="4:4" x14ac:dyDescent="0.3">
      <c r="D71762" s="4"/>
    </row>
    <row r="71763" spans="4:4" x14ac:dyDescent="0.3">
      <c r="D71763" s="4"/>
    </row>
    <row r="71764" spans="4:4" x14ac:dyDescent="0.3">
      <c r="D71764" s="4"/>
    </row>
    <row r="71765" spans="4:4" x14ac:dyDescent="0.3">
      <c r="D71765" s="4"/>
    </row>
    <row r="71766" spans="4:4" x14ac:dyDescent="0.3">
      <c r="D71766" s="4"/>
    </row>
    <row r="71767" spans="4:4" x14ac:dyDescent="0.3">
      <c r="D71767" s="4"/>
    </row>
    <row r="71768" spans="4:4" x14ac:dyDescent="0.3">
      <c r="D71768" s="4"/>
    </row>
    <row r="71769" spans="4:4" x14ac:dyDescent="0.3">
      <c r="D71769" s="4"/>
    </row>
    <row r="71770" spans="4:4" x14ac:dyDescent="0.3">
      <c r="D71770" s="4"/>
    </row>
    <row r="71771" spans="4:4" x14ac:dyDescent="0.3">
      <c r="D71771" s="4"/>
    </row>
    <row r="71772" spans="4:4" x14ac:dyDescent="0.3">
      <c r="D71772" s="4"/>
    </row>
    <row r="71773" spans="4:4" x14ac:dyDescent="0.3">
      <c r="D71773" s="4"/>
    </row>
    <row r="71774" spans="4:4" x14ac:dyDescent="0.3">
      <c r="D71774" s="4"/>
    </row>
    <row r="71775" spans="4:4" x14ac:dyDescent="0.3">
      <c r="D71775" s="4"/>
    </row>
    <row r="71776" spans="4:4" x14ac:dyDescent="0.3">
      <c r="D71776" s="4"/>
    </row>
    <row r="71777" spans="4:4" x14ac:dyDescent="0.3">
      <c r="D71777" s="4"/>
    </row>
    <row r="71778" spans="4:4" x14ac:dyDescent="0.3">
      <c r="D71778" s="4"/>
    </row>
    <row r="71779" spans="4:4" x14ac:dyDescent="0.3">
      <c r="D71779" s="4"/>
    </row>
    <row r="71780" spans="4:4" x14ac:dyDescent="0.3">
      <c r="D71780" s="4"/>
    </row>
    <row r="71781" spans="4:4" x14ac:dyDescent="0.3">
      <c r="D71781" s="4"/>
    </row>
    <row r="71782" spans="4:4" x14ac:dyDescent="0.3">
      <c r="D71782" s="4"/>
    </row>
    <row r="71783" spans="4:4" x14ac:dyDescent="0.3">
      <c r="D71783" s="4"/>
    </row>
    <row r="71784" spans="4:4" x14ac:dyDescent="0.3">
      <c r="D71784" s="4"/>
    </row>
    <row r="71785" spans="4:4" x14ac:dyDescent="0.3">
      <c r="D71785" s="4"/>
    </row>
    <row r="71786" spans="4:4" x14ac:dyDescent="0.3">
      <c r="D71786" s="4"/>
    </row>
    <row r="71787" spans="4:4" x14ac:dyDescent="0.3">
      <c r="D71787" s="4"/>
    </row>
    <row r="71788" spans="4:4" x14ac:dyDescent="0.3">
      <c r="D71788" s="4"/>
    </row>
    <row r="71789" spans="4:4" x14ac:dyDescent="0.3">
      <c r="D71789" s="4"/>
    </row>
    <row r="71790" spans="4:4" x14ac:dyDescent="0.3">
      <c r="D71790" s="4"/>
    </row>
    <row r="71791" spans="4:4" x14ac:dyDescent="0.3">
      <c r="D71791" s="4"/>
    </row>
    <row r="71792" spans="4:4" x14ac:dyDescent="0.3">
      <c r="D71792" s="4"/>
    </row>
    <row r="71793" spans="4:4" x14ac:dyDescent="0.3">
      <c r="D71793" s="4"/>
    </row>
    <row r="71794" spans="4:4" x14ac:dyDescent="0.3">
      <c r="D71794" s="4"/>
    </row>
    <row r="71795" spans="4:4" x14ac:dyDescent="0.3">
      <c r="D71795" s="4"/>
    </row>
    <row r="71796" spans="4:4" x14ac:dyDescent="0.3">
      <c r="D71796" s="4"/>
    </row>
    <row r="71797" spans="4:4" x14ac:dyDescent="0.3">
      <c r="D71797" s="4"/>
    </row>
    <row r="71798" spans="4:4" x14ac:dyDescent="0.3">
      <c r="D71798" s="4"/>
    </row>
    <row r="71799" spans="4:4" x14ac:dyDescent="0.3">
      <c r="D71799" s="4"/>
    </row>
    <row r="71800" spans="4:4" x14ac:dyDescent="0.3">
      <c r="D71800" s="4"/>
    </row>
    <row r="71801" spans="4:4" x14ac:dyDescent="0.3">
      <c r="D71801" s="4"/>
    </row>
    <row r="71802" spans="4:4" x14ac:dyDescent="0.3">
      <c r="D71802" s="4"/>
    </row>
    <row r="71803" spans="4:4" x14ac:dyDescent="0.3">
      <c r="D71803" s="4"/>
    </row>
    <row r="71804" spans="4:4" x14ac:dyDescent="0.3">
      <c r="D71804" s="4"/>
    </row>
    <row r="71805" spans="4:4" x14ac:dyDescent="0.3">
      <c r="D71805" s="4"/>
    </row>
    <row r="71806" spans="4:4" x14ac:dyDescent="0.3">
      <c r="D71806" s="4"/>
    </row>
    <row r="71807" spans="4:4" x14ac:dyDescent="0.3">
      <c r="D71807" s="4"/>
    </row>
    <row r="71808" spans="4:4" x14ac:dyDescent="0.3">
      <c r="D71808" s="4"/>
    </row>
    <row r="71809" spans="4:4" x14ac:dyDescent="0.3">
      <c r="D71809" s="4"/>
    </row>
    <row r="71810" spans="4:4" x14ac:dyDescent="0.3">
      <c r="D71810" s="4"/>
    </row>
    <row r="71811" spans="4:4" x14ac:dyDescent="0.3">
      <c r="D71811" s="4"/>
    </row>
    <row r="71812" spans="4:4" x14ac:dyDescent="0.3">
      <c r="D71812" s="4"/>
    </row>
    <row r="71813" spans="4:4" x14ac:dyDescent="0.3">
      <c r="D71813" s="4"/>
    </row>
    <row r="71814" spans="4:4" x14ac:dyDescent="0.3">
      <c r="D71814" s="4"/>
    </row>
    <row r="71815" spans="4:4" x14ac:dyDescent="0.3">
      <c r="D71815" s="4"/>
    </row>
    <row r="71816" spans="4:4" x14ac:dyDescent="0.3">
      <c r="D71816" s="4"/>
    </row>
    <row r="71817" spans="4:4" x14ac:dyDescent="0.3">
      <c r="D71817" s="4"/>
    </row>
    <row r="71818" spans="4:4" x14ac:dyDescent="0.3">
      <c r="D71818" s="4"/>
    </row>
    <row r="71819" spans="4:4" x14ac:dyDescent="0.3">
      <c r="D71819" s="4"/>
    </row>
    <row r="71820" spans="4:4" x14ac:dyDescent="0.3">
      <c r="D71820" s="4"/>
    </row>
    <row r="71821" spans="4:4" x14ac:dyDescent="0.3">
      <c r="D71821" s="4"/>
    </row>
    <row r="71822" spans="4:4" x14ac:dyDescent="0.3">
      <c r="D71822" s="4"/>
    </row>
    <row r="71823" spans="4:4" x14ac:dyDescent="0.3">
      <c r="D71823" s="4"/>
    </row>
    <row r="71824" spans="4:4" x14ac:dyDescent="0.3">
      <c r="D71824" s="4"/>
    </row>
    <row r="71825" spans="4:4" x14ac:dyDescent="0.3">
      <c r="D71825" s="4"/>
    </row>
    <row r="71826" spans="4:4" x14ac:dyDescent="0.3">
      <c r="D71826" s="4"/>
    </row>
    <row r="71827" spans="4:4" x14ac:dyDescent="0.3">
      <c r="D71827" s="4"/>
    </row>
    <row r="71828" spans="4:4" x14ac:dyDescent="0.3">
      <c r="D71828" s="4"/>
    </row>
    <row r="71829" spans="4:4" x14ac:dyDescent="0.3">
      <c r="D71829" s="4"/>
    </row>
    <row r="71830" spans="4:4" x14ac:dyDescent="0.3">
      <c r="D71830" s="4"/>
    </row>
    <row r="71831" spans="4:4" x14ac:dyDescent="0.3">
      <c r="D71831" s="4"/>
    </row>
    <row r="71832" spans="4:4" x14ac:dyDescent="0.3">
      <c r="D71832" s="4"/>
    </row>
    <row r="71833" spans="4:4" x14ac:dyDescent="0.3">
      <c r="D71833" s="4"/>
    </row>
    <row r="71834" spans="4:4" x14ac:dyDescent="0.3">
      <c r="D71834" s="4"/>
    </row>
    <row r="71835" spans="4:4" x14ac:dyDescent="0.3">
      <c r="D71835" s="4"/>
    </row>
    <row r="71836" spans="4:4" x14ac:dyDescent="0.3">
      <c r="D71836" s="4"/>
    </row>
    <row r="71837" spans="4:4" x14ac:dyDescent="0.3">
      <c r="D71837" s="4"/>
    </row>
    <row r="71838" spans="4:4" x14ac:dyDescent="0.3">
      <c r="D71838" s="4"/>
    </row>
    <row r="71839" spans="4:4" x14ac:dyDescent="0.3">
      <c r="D71839" s="4"/>
    </row>
    <row r="71840" spans="4:4" x14ac:dyDescent="0.3">
      <c r="D71840" s="4"/>
    </row>
    <row r="71841" spans="4:4" x14ac:dyDescent="0.3">
      <c r="D71841" s="4"/>
    </row>
    <row r="71842" spans="4:4" x14ac:dyDescent="0.3">
      <c r="D71842" s="4"/>
    </row>
    <row r="71843" spans="4:4" x14ac:dyDescent="0.3">
      <c r="D71843" s="4"/>
    </row>
    <row r="71844" spans="4:4" x14ac:dyDescent="0.3">
      <c r="D71844" s="4"/>
    </row>
    <row r="71845" spans="4:4" x14ac:dyDescent="0.3">
      <c r="D71845" s="4"/>
    </row>
    <row r="71846" spans="4:4" x14ac:dyDescent="0.3">
      <c r="D71846" s="4"/>
    </row>
    <row r="71847" spans="4:4" x14ac:dyDescent="0.3">
      <c r="D71847" s="4"/>
    </row>
    <row r="71848" spans="4:4" x14ac:dyDescent="0.3">
      <c r="D71848" s="4"/>
    </row>
    <row r="71849" spans="4:4" x14ac:dyDescent="0.3">
      <c r="D71849" s="4"/>
    </row>
    <row r="71850" spans="4:4" x14ac:dyDescent="0.3">
      <c r="D71850" s="4"/>
    </row>
    <row r="71851" spans="4:4" x14ac:dyDescent="0.3">
      <c r="D71851" s="4"/>
    </row>
    <row r="71852" spans="4:4" x14ac:dyDescent="0.3">
      <c r="D71852" s="4"/>
    </row>
    <row r="71853" spans="4:4" x14ac:dyDescent="0.3">
      <c r="D71853" s="4"/>
    </row>
    <row r="71854" spans="4:4" x14ac:dyDescent="0.3">
      <c r="D71854" s="4"/>
    </row>
    <row r="71855" spans="4:4" x14ac:dyDescent="0.3">
      <c r="D71855" s="4"/>
    </row>
    <row r="71856" spans="4:4" x14ac:dyDescent="0.3">
      <c r="D71856" s="4"/>
    </row>
    <row r="71857" spans="4:4" x14ac:dyDescent="0.3">
      <c r="D71857" s="4"/>
    </row>
    <row r="71858" spans="4:4" x14ac:dyDescent="0.3">
      <c r="D71858" s="4"/>
    </row>
    <row r="71859" spans="4:4" x14ac:dyDescent="0.3">
      <c r="D71859" s="4"/>
    </row>
    <row r="71860" spans="4:4" x14ac:dyDescent="0.3">
      <c r="D71860" s="4"/>
    </row>
    <row r="71861" spans="4:4" x14ac:dyDescent="0.3">
      <c r="D71861" s="4"/>
    </row>
    <row r="71862" spans="4:4" x14ac:dyDescent="0.3">
      <c r="D71862" s="4"/>
    </row>
    <row r="71863" spans="4:4" x14ac:dyDescent="0.3">
      <c r="D71863" s="4"/>
    </row>
    <row r="71864" spans="4:4" x14ac:dyDescent="0.3">
      <c r="D71864" s="4"/>
    </row>
    <row r="71865" spans="4:4" x14ac:dyDescent="0.3">
      <c r="D71865" s="4"/>
    </row>
    <row r="71866" spans="4:4" x14ac:dyDescent="0.3">
      <c r="D71866" s="4"/>
    </row>
    <row r="71867" spans="4:4" x14ac:dyDescent="0.3">
      <c r="D71867" s="4"/>
    </row>
    <row r="71868" spans="4:4" x14ac:dyDescent="0.3">
      <c r="D71868" s="4"/>
    </row>
    <row r="71869" spans="4:4" x14ac:dyDescent="0.3">
      <c r="D71869" s="4"/>
    </row>
    <row r="71870" spans="4:4" x14ac:dyDescent="0.3">
      <c r="D71870" s="4"/>
    </row>
    <row r="71871" spans="4:4" x14ac:dyDescent="0.3">
      <c r="D71871" s="4"/>
    </row>
    <row r="71872" spans="4:4" x14ac:dyDescent="0.3">
      <c r="D71872" s="4"/>
    </row>
    <row r="71873" spans="4:4" x14ac:dyDescent="0.3">
      <c r="D71873" s="4"/>
    </row>
    <row r="71874" spans="4:4" x14ac:dyDescent="0.3">
      <c r="D71874" s="4"/>
    </row>
    <row r="71875" spans="4:4" x14ac:dyDescent="0.3">
      <c r="D71875" s="4"/>
    </row>
    <row r="71876" spans="4:4" x14ac:dyDescent="0.3">
      <c r="D71876" s="4"/>
    </row>
    <row r="71877" spans="4:4" x14ac:dyDescent="0.3">
      <c r="D71877" s="4"/>
    </row>
    <row r="71878" spans="4:4" x14ac:dyDescent="0.3">
      <c r="D71878" s="4"/>
    </row>
    <row r="71879" spans="4:4" x14ac:dyDescent="0.3">
      <c r="D71879" s="4"/>
    </row>
    <row r="71880" spans="4:4" x14ac:dyDescent="0.3">
      <c r="D71880" s="4"/>
    </row>
    <row r="71881" spans="4:4" x14ac:dyDescent="0.3">
      <c r="D71881" s="4"/>
    </row>
    <row r="71882" spans="4:4" x14ac:dyDescent="0.3">
      <c r="D71882" s="4"/>
    </row>
    <row r="71883" spans="4:4" x14ac:dyDescent="0.3">
      <c r="D71883" s="4"/>
    </row>
    <row r="71884" spans="4:4" x14ac:dyDescent="0.3">
      <c r="D71884" s="4"/>
    </row>
    <row r="71885" spans="4:4" x14ac:dyDescent="0.3">
      <c r="D71885" s="4"/>
    </row>
    <row r="71886" spans="4:4" x14ac:dyDescent="0.3">
      <c r="D71886" s="4"/>
    </row>
    <row r="71887" spans="4:4" x14ac:dyDescent="0.3">
      <c r="D71887" s="4"/>
    </row>
    <row r="71888" spans="4:4" x14ac:dyDescent="0.3">
      <c r="D71888" s="4"/>
    </row>
    <row r="71889" spans="4:4" x14ac:dyDescent="0.3">
      <c r="D71889" s="4"/>
    </row>
    <row r="71890" spans="4:4" x14ac:dyDescent="0.3">
      <c r="D71890" s="4"/>
    </row>
    <row r="71891" spans="4:4" x14ac:dyDescent="0.3">
      <c r="D71891" s="4"/>
    </row>
    <row r="71892" spans="4:4" x14ac:dyDescent="0.3">
      <c r="D71892" s="4"/>
    </row>
    <row r="71893" spans="4:4" x14ac:dyDescent="0.3">
      <c r="D71893" s="4"/>
    </row>
    <row r="71894" spans="4:4" x14ac:dyDescent="0.3">
      <c r="D71894" s="4"/>
    </row>
    <row r="71895" spans="4:4" x14ac:dyDescent="0.3">
      <c r="D71895" s="4"/>
    </row>
    <row r="71896" spans="4:4" x14ac:dyDescent="0.3">
      <c r="D71896" s="4"/>
    </row>
    <row r="71897" spans="4:4" x14ac:dyDescent="0.3">
      <c r="D71897" s="4"/>
    </row>
    <row r="71898" spans="4:4" x14ac:dyDescent="0.3">
      <c r="D71898" s="4"/>
    </row>
    <row r="71899" spans="4:4" x14ac:dyDescent="0.3">
      <c r="D71899" s="4"/>
    </row>
    <row r="71900" spans="4:4" x14ac:dyDescent="0.3">
      <c r="D71900" s="4"/>
    </row>
    <row r="71901" spans="4:4" x14ac:dyDescent="0.3">
      <c r="D71901" s="4"/>
    </row>
    <row r="71902" spans="4:4" x14ac:dyDescent="0.3">
      <c r="D71902" s="4"/>
    </row>
    <row r="71903" spans="4:4" x14ac:dyDescent="0.3">
      <c r="D71903" s="4"/>
    </row>
    <row r="71904" spans="4:4" x14ac:dyDescent="0.3">
      <c r="D71904" s="4"/>
    </row>
    <row r="71905" spans="4:4" x14ac:dyDescent="0.3">
      <c r="D71905" s="4"/>
    </row>
    <row r="71906" spans="4:4" x14ac:dyDescent="0.3">
      <c r="D71906" s="4"/>
    </row>
    <row r="71907" spans="4:4" x14ac:dyDescent="0.3">
      <c r="D71907" s="4"/>
    </row>
    <row r="71908" spans="4:4" x14ac:dyDescent="0.3">
      <c r="D71908" s="4"/>
    </row>
    <row r="71909" spans="4:4" x14ac:dyDescent="0.3">
      <c r="D71909" s="4"/>
    </row>
    <row r="71910" spans="4:4" x14ac:dyDescent="0.3">
      <c r="D71910" s="4"/>
    </row>
    <row r="71911" spans="4:4" x14ac:dyDescent="0.3">
      <c r="D71911" s="4"/>
    </row>
    <row r="71912" spans="4:4" x14ac:dyDescent="0.3">
      <c r="D71912" s="4"/>
    </row>
    <row r="71913" spans="4:4" x14ac:dyDescent="0.3">
      <c r="D71913" s="4"/>
    </row>
    <row r="71914" spans="4:4" x14ac:dyDescent="0.3">
      <c r="D71914" s="4"/>
    </row>
    <row r="71915" spans="4:4" x14ac:dyDescent="0.3">
      <c r="D71915" s="4"/>
    </row>
    <row r="71916" spans="4:4" x14ac:dyDescent="0.3">
      <c r="D71916" s="4"/>
    </row>
    <row r="71917" spans="4:4" x14ac:dyDescent="0.3">
      <c r="D71917" s="4"/>
    </row>
    <row r="71918" spans="4:4" x14ac:dyDescent="0.3">
      <c r="D71918" s="4"/>
    </row>
    <row r="71919" spans="4:4" x14ac:dyDescent="0.3">
      <c r="D71919" s="4"/>
    </row>
    <row r="71920" spans="4:4" x14ac:dyDescent="0.3">
      <c r="D71920" s="4"/>
    </row>
    <row r="71921" spans="4:4" x14ac:dyDescent="0.3">
      <c r="D71921" s="4"/>
    </row>
    <row r="71922" spans="4:4" x14ac:dyDescent="0.3">
      <c r="D71922" s="4"/>
    </row>
    <row r="71923" spans="4:4" x14ac:dyDescent="0.3">
      <c r="D71923" s="4"/>
    </row>
    <row r="71924" spans="4:4" x14ac:dyDescent="0.3">
      <c r="D71924" s="4"/>
    </row>
    <row r="71925" spans="4:4" x14ac:dyDescent="0.3">
      <c r="D71925" s="4"/>
    </row>
    <row r="71926" spans="4:4" x14ac:dyDescent="0.3">
      <c r="D71926" s="4"/>
    </row>
    <row r="71927" spans="4:4" x14ac:dyDescent="0.3">
      <c r="D71927" s="4"/>
    </row>
    <row r="71928" spans="4:4" x14ac:dyDescent="0.3">
      <c r="D71928" s="4"/>
    </row>
    <row r="71929" spans="4:4" x14ac:dyDescent="0.3">
      <c r="D71929" s="4"/>
    </row>
    <row r="71930" spans="4:4" x14ac:dyDescent="0.3">
      <c r="D71930" s="4"/>
    </row>
    <row r="71931" spans="4:4" x14ac:dyDescent="0.3">
      <c r="D71931" s="4"/>
    </row>
    <row r="71932" spans="4:4" x14ac:dyDescent="0.3">
      <c r="D71932" s="4"/>
    </row>
    <row r="71933" spans="4:4" x14ac:dyDescent="0.3">
      <c r="D71933" s="4"/>
    </row>
    <row r="71934" spans="4:4" x14ac:dyDescent="0.3">
      <c r="D71934" s="4"/>
    </row>
    <row r="71935" spans="4:4" x14ac:dyDescent="0.3">
      <c r="D71935" s="4"/>
    </row>
    <row r="71936" spans="4:4" x14ac:dyDescent="0.3">
      <c r="D71936" s="4"/>
    </row>
    <row r="71937" spans="4:4" x14ac:dyDescent="0.3">
      <c r="D71937" s="4"/>
    </row>
    <row r="71938" spans="4:4" x14ac:dyDescent="0.3">
      <c r="D71938" s="4"/>
    </row>
    <row r="71939" spans="4:4" x14ac:dyDescent="0.3">
      <c r="D71939" s="4"/>
    </row>
    <row r="71940" spans="4:4" x14ac:dyDescent="0.3">
      <c r="D71940" s="4"/>
    </row>
    <row r="71941" spans="4:4" x14ac:dyDescent="0.3">
      <c r="D71941" s="4"/>
    </row>
    <row r="71942" spans="4:4" x14ac:dyDescent="0.3">
      <c r="D71942" s="4"/>
    </row>
    <row r="71943" spans="4:4" x14ac:dyDescent="0.3">
      <c r="D71943" s="4"/>
    </row>
    <row r="71944" spans="4:4" x14ac:dyDescent="0.3">
      <c r="D71944" s="4"/>
    </row>
    <row r="71945" spans="4:4" x14ac:dyDescent="0.3">
      <c r="D71945" s="4"/>
    </row>
    <row r="71946" spans="4:4" x14ac:dyDescent="0.3">
      <c r="D71946" s="4"/>
    </row>
    <row r="71947" spans="4:4" x14ac:dyDescent="0.3">
      <c r="D71947" s="4"/>
    </row>
    <row r="71948" spans="4:4" x14ac:dyDescent="0.3">
      <c r="D71948" s="4"/>
    </row>
    <row r="71949" spans="4:4" x14ac:dyDescent="0.3">
      <c r="D71949" s="4"/>
    </row>
    <row r="71950" spans="4:4" x14ac:dyDescent="0.3">
      <c r="D71950" s="4"/>
    </row>
    <row r="71951" spans="4:4" x14ac:dyDescent="0.3">
      <c r="D71951" s="4"/>
    </row>
    <row r="71952" spans="4:4" x14ac:dyDescent="0.3">
      <c r="D71952" s="4"/>
    </row>
    <row r="71953" spans="4:4" x14ac:dyDescent="0.3">
      <c r="D71953" s="4"/>
    </row>
    <row r="71954" spans="4:4" x14ac:dyDescent="0.3">
      <c r="D71954" s="4"/>
    </row>
    <row r="71955" spans="4:4" x14ac:dyDescent="0.3">
      <c r="D71955" s="4"/>
    </row>
    <row r="71956" spans="4:4" x14ac:dyDescent="0.3">
      <c r="D71956" s="4"/>
    </row>
    <row r="71957" spans="4:4" x14ac:dyDescent="0.3">
      <c r="D71957" s="4"/>
    </row>
    <row r="71958" spans="4:4" x14ac:dyDescent="0.3">
      <c r="D71958" s="4"/>
    </row>
    <row r="71959" spans="4:4" x14ac:dyDescent="0.3">
      <c r="D71959" s="4"/>
    </row>
    <row r="71960" spans="4:4" x14ac:dyDescent="0.3">
      <c r="D71960" s="4"/>
    </row>
    <row r="71961" spans="4:4" x14ac:dyDescent="0.3">
      <c r="D71961" s="4"/>
    </row>
    <row r="71962" spans="4:4" x14ac:dyDescent="0.3">
      <c r="D71962" s="4"/>
    </row>
    <row r="71963" spans="4:4" x14ac:dyDescent="0.3">
      <c r="D71963" s="4"/>
    </row>
    <row r="71964" spans="4:4" x14ac:dyDescent="0.3">
      <c r="D71964" s="4"/>
    </row>
    <row r="71965" spans="4:4" x14ac:dyDescent="0.3">
      <c r="D71965" s="4"/>
    </row>
    <row r="71966" spans="4:4" x14ac:dyDescent="0.3">
      <c r="D71966" s="4"/>
    </row>
    <row r="71967" spans="4:4" x14ac:dyDescent="0.3">
      <c r="D71967" s="4"/>
    </row>
    <row r="71968" spans="4:4" x14ac:dyDescent="0.3">
      <c r="D71968" s="4"/>
    </row>
    <row r="71969" spans="4:4" x14ac:dyDescent="0.3">
      <c r="D71969" s="4"/>
    </row>
    <row r="71970" spans="4:4" x14ac:dyDescent="0.3">
      <c r="D71970" s="4"/>
    </row>
    <row r="71971" spans="4:4" x14ac:dyDescent="0.3">
      <c r="D71971" s="4"/>
    </row>
    <row r="71972" spans="4:4" x14ac:dyDescent="0.3">
      <c r="D71972" s="4"/>
    </row>
    <row r="71973" spans="4:4" x14ac:dyDescent="0.3">
      <c r="D71973" s="4"/>
    </row>
    <row r="71974" spans="4:4" x14ac:dyDescent="0.3">
      <c r="D71974" s="4"/>
    </row>
    <row r="71975" spans="4:4" x14ac:dyDescent="0.3">
      <c r="D71975" s="4"/>
    </row>
    <row r="71976" spans="4:4" x14ac:dyDescent="0.3">
      <c r="D71976" s="4"/>
    </row>
    <row r="71977" spans="4:4" x14ac:dyDescent="0.3">
      <c r="D71977" s="4"/>
    </row>
    <row r="71978" spans="4:4" x14ac:dyDescent="0.3">
      <c r="D71978" s="4"/>
    </row>
    <row r="71979" spans="4:4" x14ac:dyDescent="0.3">
      <c r="D71979" s="4"/>
    </row>
    <row r="71980" spans="4:4" x14ac:dyDescent="0.3">
      <c r="D71980" s="4"/>
    </row>
    <row r="71981" spans="4:4" x14ac:dyDescent="0.3">
      <c r="D71981" s="4"/>
    </row>
    <row r="71982" spans="4:4" x14ac:dyDescent="0.3">
      <c r="D71982" s="4"/>
    </row>
    <row r="71983" spans="4:4" x14ac:dyDescent="0.3">
      <c r="D71983" s="4"/>
    </row>
    <row r="71984" spans="4:4" x14ac:dyDescent="0.3">
      <c r="D71984" s="4"/>
    </row>
    <row r="71985" spans="4:4" x14ac:dyDescent="0.3">
      <c r="D71985" s="4"/>
    </row>
    <row r="71986" spans="4:4" x14ac:dyDescent="0.3">
      <c r="D71986" s="4"/>
    </row>
    <row r="71987" spans="4:4" x14ac:dyDescent="0.3">
      <c r="D71987" s="4"/>
    </row>
    <row r="71988" spans="4:4" x14ac:dyDescent="0.3">
      <c r="D71988" s="4"/>
    </row>
    <row r="71989" spans="4:4" x14ac:dyDescent="0.3">
      <c r="D71989" s="4"/>
    </row>
    <row r="71990" spans="4:4" x14ac:dyDescent="0.3">
      <c r="D71990" s="4"/>
    </row>
    <row r="71991" spans="4:4" x14ac:dyDescent="0.3">
      <c r="D71991" s="4"/>
    </row>
    <row r="71992" spans="4:4" x14ac:dyDescent="0.3">
      <c r="D71992" s="4"/>
    </row>
    <row r="71993" spans="4:4" x14ac:dyDescent="0.3">
      <c r="D71993" s="4"/>
    </row>
    <row r="71994" spans="4:4" x14ac:dyDescent="0.3">
      <c r="D71994" s="4"/>
    </row>
    <row r="71995" spans="4:4" x14ac:dyDescent="0.3">
      <c r="D71995" s="4"/>
    </row>
    <row r="71996" spans="4:4" x14ac:dyDescent="0.3">
      <c r="D71996" s="4"/>
    </row>
    <row r="71997" spans="4:4" x14ac:dyDescent="0.3">
      <c r="D71997" s="4"/>
    </row>
    <row r="71998" spans="4:4" x14ac:dyDescent="0.3">
      <c r="D71998" s="4"/>
    </row>
    <row r="71999" spans="4:4" x14ac:dyDescent="0.3">
      <c r="D71999" s="4"/>
    </row>
    <row r="72000" spans="4:4" x14ac:dyDescent="0.3">
      <c r="D72000" s="4"/>
    </row>
    <row r="72001" spans="4:4" x14ac:dyDescent="0.3">
      <c r="D72001" s="4"/>
    </row>
    <row r="72002" spans="4:4" x14ac:dyDescent="0.3">
      <c r="D72002" s="4"/>
    </row>
    <row r="72003" spans="4:4" x14ac:dyDescent="0.3">
      <c r="D72003" s="4"/>
    </row>
    <row r="72004" spans="4:4" x14ac:dyDescent="0.3">
      <c r="D72004" s="4"/>
    </row>
    <row r="72005" spans="4:4" x14ac:dyDescent="0.3">
      <c r="D72005" s="4"/>
    </row>
    <row r="72006" spans="4:4" x14ac:dyDescent="0.3">
      <c r="D72006" s="4"/>
    </row>
    <row r="72007" spans="4:4" x14ac:dyDescent="0.3">
      <c r="D72007" s="4"/>
    </row>
    <row r="72008" spans="4:4" x14ac:dyDescent="0.3">
      <c r="D72008" s="4"/>
    </row>
    <row r="72009" spans="4:4" x14ac:dyDescent="0.3">
      <c r="D72009" s="4"/>
    </row>
    <row r="72010" spans="4:4" x14ac:dyDescent="0.3">
      <c r="D72010" s="4"/>
    </row>
    <row r="72011" spans="4:4" x14ac:dyDescent="0.3">
      <c r="D72011" s="4"/>
    </row>
    <row r="72012" spans="4:4" x14ac:dyDescent="0.3">
      <c r="D72012" s="4"/>
    </row>
    <row r="72013" spans="4:4" x14ac:dyDescent="0.3">
      <c r="D72013" s="4"/>
    </row>
    <row r="72014" spans="4:4" x14ac:dyDescent="0.3">
      <c r="D72014" s="4"/>
    </row>
    <row r="72015" spans="4:4" x14ac:dyDescent="0.3">
      <c r="D72015" s="4"/>
    </row>
    <row r="72016" spans="4:4" x14ac:dyDescent="0.3">
      <c r="D72016" s="4"/>
    </row>
    <row r="72017" spans="4:4" x14ac:dyDescent="0.3">
      <c r="D72017" s="4"/>
    </row>
    <row r="72018" spans="4:4" x14ac:dyDescent="0.3">
      <c r="D72018" s="4"/>
    </row>
    <row r="72019" spans="4:4" x14ac:dyDescent="0.3">
      <c r="D72019" s="4"/>
    </row>
    <row r="72020" spans="4:4" x14ac:dyDescent="0.3">
      <c r="D72020" s="4"/>
    </row>
    <row r="72021" spans="4:4" x14ac:dyDescent="0.3">
      <c r="D72021" s="4"/>
    </row>
    <row r="72022" spans="4:4" x14ac:dyDescent="0.3">
      <c r="D72022" s="4"/>
    </row>
    <row r="72023" spans="4:4" x14ac:dyDescent="0.3">
      <c r="D72023" s="4"/>
    </row>
    <row r="72024" spans="4:4" x14ac:dyDescent="0.3">
      <c r="D72024" s="4"/>
    </row>
    <row r="72025" spans="4:4" x14ac:dyDescent="0.3">
      <c r="D72025" s="4"/>
    </row>
    <row r="72026" spans="4:4" x14ac:dyDescent="0.3">
      <c r="D72026" s="4"/>
    </row>
    <row r="72027" spans="4:4" x14ac:dyDescent="0.3">
      <c r="D72027" s="4"/>
    </row>
    <row r="72028" spans="4:4" x14ac:dyDescent="0.3">
      <c r="D72028" s="4"/>
    </row>
    <row r="72029" spans="4:4" x14ac:dyDescent="0.3">
      <c r="D72029" s="4"/>
    </row>
    <row r="72030" spans="4:4" x14ac:dyDescent="0.3">
      <c r="D72030" s="4"/>
    </row>
    <row r="72031" spans="4:4" x14ac:dyDescent="0.3">
      <c r="D72031" s="4"/>
    </row>
    <row r="72032" spans="4:4" x14ac:dyDescent="0.3">
      <c r="D72032" s="4"/>
    </row>
    <row r="72033" spans="4:4" x14ac:dyDescent="0.3">
      <c r="D72033" s="4"/>
    </row>
    <row r="72034" spans="4:4" x14ac:dyDescent="0.3">
      <c r="D72034" s="4"/>
    </row>
    <row r="72035" spans="4:4" x14ac:dyDescent="0.3">
      <c r="D72035" s="4"/>
    </row>
    <row r="72036" spans="4:4" x14ac:dyDescent="0.3">
      <c r="D72036" s="4"/>
    </row>
    <row r="72037" spans="4:4" x14ac:dyDescent="0.3">
      <c r="D72037" s="4"/>
    </row>
    <row r="72038" spans="4:4" x14ac:dyDescent="0.3">
      <c r="D72038" s="4"/>
    </row>
    <row r="72039" spans="4:4" x14ac:dyDescent="0.3">
      <c r="D72039" s="4"/>
    </row>
    <row r="72040" spans="4:4" x14ac:dyDescent="0.3">
      <c r="D72040" s="4"/>
    </row>
    <row r="72041" spans="4:4" x14ac:dyDescent="0.3">
      <c r="D72041" s="4"/>
    </row>
    <row r="72042" spans="4:4" x14ac:dyDescent="0.3">
      <c r="D72042" s="4"/>
    </row>
    <row r="72043" spans="4:4" x14ac:dyDescent="0.3">
      <c r="D72043" s="4"/>
    </row>
    <row r="72044" spans="4:4" x14ac:dyDescent="0.3">
      <c r="D72044" s="4"/>
    </row>
    <row r="72045" spans="4:4" x14ac:dyDescent="0.3">
      <c r="D72045" s="4"/>
    </row>
    <row r="72046" spans="4:4" x14ac:dyDescent="0.3">
      <c r="D72046" s="4"/>
    </row>
    <row r="72047" spans="4:4" x14ac:dyDescent="0.3">
      <c r="D72047" s="4"/>
    </row>
    <row r="72048" spans="4:4" x14ac:dyDescent="0.3">
      <c r="D72048" s="4"/>
    </row>
    <row r="72049" spans="4:4" x14ac:dyDescent="0.3">
      <c r="D72049" s="4"/>
    </row>
    <row r="72050" spans="4:4" x14ac:dyDescent="0.3">
      <c r="D72050" s="4"/>
    </row>
    <row r="72051" spans="4:4" x14ac:dyDescent="0.3">
      <c r="D72051" s="4"/>
    </row>
    <row r="72052" spans="4:4" x14ac:dyDescent="0.3">
      <c r="D72052" s="4"/>
    </row>
    <row r="72053" spans="4:4" x14ac:dyDescent="0.3">
      <c r="D72053" s="4"/>
    </row>
    <row r="72054" spans="4:4" x14ac:dyDescent="0.3">
      <c r="D72054" s="4"/>
    </row>
    <row r="72055" spans="4:4" x14ac:dyDescent="0.3">
      <c r="D72055" s="4"/>
    </row>
    <row r="72056" spans="4:4" x14ac:dyDescent="0.3">
      <c r="D72056" s="4"/>
    </row>
    <row r="72057" spans="4:4" x14ac:dyDescent="0.3">
      <c r="D72057" s="4"/>
    </row>
    <row r="72058" spans="4:4" x14ac:dyDescent="0.3">
      <c r="D72058" s="4"/>
    </row>
    <row r="72059" spans="4:4" x14ac:dyDescent="0.3">
      <c r="D72059" s="4"/>
    </row>
    <row r="72060" spans="4:4" x14ac:dyDescent="0.3">
      <c r="D72060" s="4"/>
    </row>
    <row r="72061" spans="4:4" x14ac:dyDescent="0.3">
      <c r="D72061" s="4"/>
    </row>
    <row r="72062" spans="4:4" x14ac:dyDescent="0.3">
      <c r="D72062" s="4"/>
    </row>
    <row r="72063" spans="4:4" x14ac:dyDescent="0.3">
      <c r="D72063" s="4"/>
    </row>
    <row r="72064" spans="4:4" x14ac:dyDescent="0.3">
      <c r="D72064" s="4"/>
    </row>
    <row r="72065" spans="4:4" x14ac:dyDescent="0.3">
      <c r="D72065" s="4"/>
    </row>
    <row r="72066" spans="4:4" x14ac:dyDescent="0.3">
      <c r="D72066" s="4"/>
    </row>
    <row r="72067" spans="4:4" x14ac:dyDescent="0.3">
      <c r="D72067" s="4"/>
    </row>
    <row r="72068" spans="4:4" x14ac:dyDescent="0.3">
      <c r="D72068" s="4"/>
    </row>
    <row r="72069" spans="4:4" x14ac:dyDescent="0.3">
      <c r="D72069" s="4"/>
    </row>
    <row r="72070" spans="4:4" x14ac:dyDescent="0.3">
      <c r="D72070" s="4"/>
    </row>
    <row r="72071" spans="4:4" x14ac:dyDescent="0.3">
      <c r="D72071" s="4"/>
    </row>
    <row r="72072" spans="4:4" x14ac:dyDescent="0.3">
      <c r="D72072" s="4"/>
    </row>
    <row r="72073" spans="4:4" x14ac:dyDescent="0.3">
      <c r="D72073" s="4"/>
    </row>
    <row r="72074" spans="4:4" x14ac:dyDescent="0.3">
      <c r="D72074" s="4"/>
    </row>
    <row r="72075" spans="4:4" x14ac:dyDescent="0.3">
      <c r="D72075" s="4"/>
    </row>
    <row r="72076" spans="4:4" x14ac:dyDescent="0.3">
      <c r="D72076" s="4"/>
    </row>
    <row r="72077" spans="4:4" x14ac:dyDescent="0.3">
      <c r="D72077" s="4"/>
    </row>
    <row r="72078" spans="4:4" x14ac:dyDescent="0.3">
      <c r="D72078" s="4"/>
    </row>
    <row r="72079" spans="4:4" x14ac:dyDescent="0.3">
      <c r="D72079" s="4"/>
    </row>
    <row r="72080" spans="4:4" x14ac:dyDescent="0.3">
      <c r="D72080" s="4"/>
    </row>
    <row r="72081" spans="4:4" x14ac:dyDescent="0.3">
      <c r="D72081" s="4"/>
    </row>
    <row r="72082" spans="4:4" x14ac:dyDescent="0.3">
      <c r="D72082" s="4"/>
    </row>
    <row r="72083" spans="4:4" x14ac:dyDescent="0.3">
      <c r="D72083" s="4"/>
    </row>
    <row r="72084" spans="4:4" x14ac:dyDescent="0.3">
      <c r="D72084" s="4"/>
    </row>
    <row r="72085" spans="4:4" x14ac:dyDescent="0.3">
      <c r="D72085" s="4"/>
    </row>
    <row r="72086" spans="4:4" x14ac:dyDescent="0.3">
      <c r="D72086" s="4"/>
    </row>
    <row r="72087" spans="4:4" x14ac:dyDescent="0.3">
      <c r="D72087" s="4"/>
    </row>
    <row r="72088" spans="4:4" x14ac:dyDescent="0.3">
      <c r="D72088" s="4"/>
    </row>
    <row r="72089" spans="4:4" x14ac:dyDescent="0.3">
      <c r="D72089" s="4"/>
    </row>
    <row r="72090" spans="4:4" x14ac:dyDescent="0.3">
      <c r="D72090" s="4"/>
    </row>
    <row r="72091" spans="4:4" x14ac:dyDescent="0.3">
      <c r="D72091" s="4"/>
    </row>
    <row r="72092" spans="4:4" x14ac:dyDescent="0.3">
      <c r="D72092" s="4"/>
    </row>
    <row r="72093" spans="4:4" x14ac:dyDescent="0.3">
      <c r="D72093" s="4"/>
    </row>
    <row r="72094" spans="4:4" x14ac:dyDescent="0.3">
      <c r="D72094" s="4"/>
    </row>
    <row r="72095" spans="4:4" x14ac:dyDescent="0.3">
      <c r="D72095" s="4"/>
    </row>
    <row r="72096" spans="4:4" x14ac:dyDescent="0.3">
      <c r="D72096" s="4"/>
    </row>
    <row r="72097" spans="4:4" x14ac:dyDescent="0.3">
      <c r="D72097" s="4"/>
    </row>
    <row r="72098" spans="4:4" x14ac:dyDescent="0.3">
      <c r="D72098" s="4"/>
    </row>
    <row r="72099" spans="4:4" x14ac:dyDescent="0.3">
      <c r="D72099" s="4"/>
    </row>
    <row r="72100" spans="4:4" x14ac:dyDescent="0.3">
      <c r="D72100" s="4"/>
    </row>
    <row r="72101" spans="4:4" x14ac:dyDescent="0.3">
      <c r="D72101" s="4"/>
    </row>
    <row r="72102" spans="4:4" x14ac:dyDescent="0.3">
      <c r="D72102" s="4"/>
    </row>
    <row r="72103" spans="4:4" x14ac:dyDescent="0.3">
      <c r="D72103" s="4"/>
    </row>
    <row r="72104" spans="4:4" x14ac:dyDescent="0.3">
      <c r="D72104" s="4"/>
    </row>
    <row r="72105" spans="4:4" x14ac:dyDescent="0.3">
      <c r="D72105" s="4"/>
    </row>
    <row r="72106" spans="4:4" x14ac:dyDescent="0.3">
      <c r="D72106" s="4"/>
    </row>
    <row r="72107" spans="4:4" x14ac:dyDescent="0.3">
      <c r="D72107" s="4"/>
    </row>
    <row r="72108" spans="4:4" x14ac:dyDescent="0.3">
      <c r="D72108" s="4"/>
    </row>
    <row r="72109" spans="4:4" x14ac:dyDescent="0.3">
      <c r="D72109" s="4"/>
    </row>
    <row r="72110" spans="4:4" x14ac:dyDescent="0.3">
      <c r="D72110" s="4"/>
    </row>
    <row r="72111" spans="4:4" x14ac:dyDescent="0.3">
      <c r="D72111" s="4"/>
    </row>
    <row r="72112" spans="4:4" x14ac:dyDescent="0.3">
      <c r="D72112" s="4"/>
    </row>
    <row r="72113" spans="4:4" x14ac:dyDescent="0.3">
      <c r="D72113" s="4"/>
    </row>
    <row r="72114" spans="4:4" x14ac:dyDescent="0.3">
      <c r="D72114" s="4"/>
    </row>
    <row r="72115" spans="4:4" x14ac:dyDescent="0.3">
      <c r="D72115" s="4"/>
    </row>
    <row r="72116" spans="4:4" x14ac:dyDescent="0.3">
      <c r="D72116" s="4"/>
    </row>
    <row r="72117" spans="4:4" x14ac:dyDescent="0.3">
      <c r="D72117" s="4"/>
    </row>
    <row r="72118" spans="4:4" x14ac:dyDescent="0.3">
      <c r="D72118" s="4"/>
    </row>
    <row r="72119" spans="4:4" x14ac:dyDescent="0.3">
      <c r="D72119" s="4"/>
    </row>
    <row r="72120" spans="4:4" x14ac:dyDescent="0.3">
      <c r="D72120" s="4"/>
    </row>
    <row r="72121" spans="4:4" x14ac:dyDescent="0.3">
      <c r="D72121" s="4"/>
    </row>
    <row r="72122" spans="4:4" x14ac:dyDescent="0.3">
      <c r="D72122" s="4"/>
    </row>
    <row r="72123" spans="4:4" x14ac:dyDescent="0.3">
      <c r="D72123" s="4"/>
    </row>
    <row r="72124" spans="4:4" x14ac:dyDescent="0.3">
      <c r="D72124" s="4"/>
    </row>
    <row r="72125" spans="4:4" x14ac:dyDescent="0.3">
      <c r="D72125" s="4"/>
    </row>
    <row r="72126" spans="4:4" x14ac:dyDescent="0.3">
      <c r="D72126" s="4"/>
    </row>
    <row r="72127" spans="4:4" x14ac:dyDescent="0.3">
      <c r="D72127" s="4"/>
    </row>
    <row r="72128" spans="4:4" x14ac:dyDescent="0.3">
      <c r="D72128" s="4"/>
    </row>
    <row r="72129" spans="4:4" x14ac:dyDescent="0.3">
      <c r="D72129" s="4"/>
    </row>
    <row r="72130" spans="4:4" x14ac:dyDescent="0.3">
      <c r="D72130" s="4"/>
    </row>
    <row r="72131" spans="4:4" x14ac:dyDescent="0.3">
      <c r="D72131" s="4"/>
    </row>
    <row r="72132" spans="4:4" x14ac:dyDescent="0.3">
      <c r="D72132" s="4"/>
    </row>
    <row r="72133" spans="4:4" x14ac:dyDescent="0.3">
      <c r="D72133" s="4"/>
    </row>
    <row r="72134" spans="4:4" x14ac:dyDescent="0.3">
      <c r="D72134" s="4"/>
    </row>
    <row r="72135" spans="4:4" x14ac:dyDescent="0.3">
      <c r="D72135" s="4"/>
    </row>
    <row r="72136" spans="4:4" x14ac:dyDescent="0.3">
      <c r="D72136" s="4"/>
    </row>
    <row r="72137" spans="4:4" x14ac:dyDescent="0.3">
      <c r="D72137" s="4"/>
    </row>
    <row r="72138" spans="4:4" x14ac:dyDescent="0.3">
      <c r="D72138" s="4"/>
    </row>
    <row r="72139" spans="4:4" x14ac:dyDescent="0.3">
      <c r="D72139" s="4"/>
    </row>
    <row r="72140" spans="4:4" x14ac:dyDescent="0.3">
      <c r="D72140" s="4"/>
    </row>
    <row r="72141" spans="4:4" x14ac:dyDescent="0.3">
      <c r="D72141" s="4"/>
    </row>
    <row r="72142" spans="4:4" x14ac:dyDescent="0.3">
      <c r="D72142" s="4"/>
    </row>
    <row r="72143" spans="4:4" x14ac:dyDescent="0.3">
      <c r="D72143" s="4"/>
    </row>
    <row r="72144" spans="4:4" x14ac:dyDescent="0.3">
      <c r="D72144" s="4"/>
    </row>
    <row r="72145" spans="4:4" x14ac:dyDescent="0.3">
      <c r="D72145" s="4"/>
    </row>
    <row r="72146" spans="4:4" x14ac:dyDescent="0.3">
      <c r="D72146" s="4"/>
    </row>
    <row r="72147" spans="4:4" x14ac:dyDescent="0.3">
      <c r="D72147" s="4"/>
    </row>
    <row r="72148" spans="4:4" x14ac:dyDescent="0.3">
      <c r="D72148" s="4"/>
    </row>
    <row r="72149" spans="4:4" x14ac:dyDescent="0.3">
      <c r="D72149" s="4"/>
    </row>
    <row r="72150" spans="4:4" x14ac:dyDescent="0.3">
      <c r="D72150" s="4"/>
    </row>
    <row r="72151" spans="4:4" x14ac:dyDescent="0.3">
      <c r="D72151" s="4"/>
    </row>
    <row r="72152" spans="4:4" x14ac:dyDescent="0.3">
      <c r="D72152" s="4"/>
    </row>
    <row r="72153" spans="4:4" x14ac:dyDescent="0.3">
      <c r="D72153" s="4"/>
    </row>
    <row r="72154" spans="4:4" x14ac:dyDescent="0.3">
      <c r="D72154" s="4"/>
    </row>
    <row r="72155" spans="4:4" x14ac:dyDescent="0.3">
      <c r="D72155" s="4"/>
    </row>
    <row r="72156" spans="4:4" x14ac:dyDescent="0.3">
      <c r="D72156" s="4"/>
    </row>
    <row r="72157" spans="4:4" x14ac:dyDescent="0.3">
      <c r="D72157" s="4"/>
    </row>
    <row r="72158" spans="4:4" x14ac:dyDescent="0.3">
      <c r="D72158" s="4"/>
    </row>
    <row r="72159" spans="4:4" x14ac:dyDescent="0.3">
      <c r="D72159" s="4"/>
    </row>
    <row r="72160" spans="4:4" x14ac:dyDescent="0.3">
      <c r="D72160" s="4"/>
    </row>
    <row r="72161" spans="4:4" x14ac:dyDescent="0.3">
      <c r="D72161" s="4"/>
    </row>
    <row r="72162" spans="4:4" x14ac:dyDescent="0.3">
      <c r="D72162" s="4"/>
    </row>
    <row r="72163" spans="4:4" x14ac:dyDescent="0.3">
      <c r="D72163" s="4"/>
    </row>
    <row r="72164" spans="4:4" x14ac:dyDescent="0.3">
      <c r="D72164" s="4"/>
    </row>
    <row r="72165" spans="4:4" x14ac:dyDescent="0.3">
      <c r="D72165" s="4"/>
    </row>
    <row r="72166" spans="4:4" x14ac:dyDescent="0.3">
      <c r="D72166" s="4"/>
    </row>
    <row r="72167" spans="4:4" x14ac:dyDescent="0.3">
      <c r="D72167" s="4"/>
    </row>
    <row r="72168" spans="4:4" x14ac:dyDescent="0.3">
      <c r="D72168" s="4"/>
    </row>
    <row r="72169" spans="4:4" x14ac:dyDescent="0.3">
      <c r="D72169" s="4"/>
    </row>
    <row r="72170" spans="4:4" x14ac:dyDescent="0.3">
      <c r="D72170" s="4"/>
    </row>
    <row r="72171" spans="4:4" x14ac:dyDescent="0.3">
      <c r="D72171" s="4"/>
    </row>
    <row r="72172" spans="4:4" x14ac:dyDescent="0.3">
      <c r="D72172" s="4"/>
    </row>
    <row r="72173" spans="4:4" x14ac:dyDescent="0.3">
      <c r="D72173" s="4"/>
    </row>
    <row r="72174" spans="4:4" x14ac:dyDescent="0.3">
      <c r="D72174" s="4"/>
    </row>
    <row r="72175" spans="4:4" x14ac:dyDescent="0.3">
      <c r="D72175" s="4"/>
    </row>
    <row r="72176" spans="4:4" x14ac:dyDescent="0.3">
      <c r="D72176" s="4"/>
    </row>
    <row r="72177" spans="4:4" x14ac:dyDescent="0.3">
      <c r="D72177" s="4"/>
    </row>
    <row r="72178" spans="4:4" x14ac:dyDescent="0.3">
      <c r="D72178" s="4"/>
    </row>
    <row r="72179" spans="4:4" x14ac:dyDescent="0.3">
      <c r="D72179" s="4"/>
    </row>
    <row r="72180" spans="4:4" x14ac:dyDescent="0.3">
      <c r="D72180" s="4"/>
    </row>
    <row r="72181" spans="4:4" x14ac:dyDescent="0.3">
      <c r="D72181" s="4"/>
    </row>
    <row r="72182" spans="4:4" x14ac:dyDescent="0.3">
      <c r="D72182" s="4"/>
    </row>
    <row r="72183" spans="4:4" x14ac:dyDescent="0.3">
      <c r="D72183" s="4"/>
    </row>
    <row r="72184" spans="4:4" x14ac:dyDescent="0.3">
      <c r="D72184" s="4"/>
    </row>
    <row r="72185" spans="4:4" x14ac:dyDescent="0.3">
      <c r="D72185" s="4"/>
    </row>
    <row r="72186" spans="4:4" x14ac:dyDescent="0.3">
      <c r="D72186" s="4"/>
    </row>
    <row r="72187" spans="4:4" x14ac:dyDescent="0.3">
      <c r="D72187" s="4"/>
    </row>
    <row r="72188" spans="4:4" x14ac:dyDescent="0.3">
      <c r="D72188" s="4"/>
    </row>
    <row r="72189" spans="4:4" x14ac:dyDescent="0.3">
      <c r="D72189" s="4"/>
    </row>
    <row r="72190" spans="4:4" x14ac:dyDescent="0.3">
      <c r="D72190" s="4"/>
    </row>
    <row r="72191" spans="4:4" x14ac:dyDescent="0.3">
      <c r="D72191" s="4"/>
    </row>
    <row r="72192" spans="4:4" x14ac:dyDescent="0.3">
      <c r="D72192" s="4"/>
    </row>
    <row r="72193" spans="4:4" x14ac:dyDescent="0.3">
      <c r="D72193" s="4"/>
    </row>
    <row r="72194" spans="4:4" x14ac:dyDescent="0.3">
      <c r="D72194" s="4"/>
    </row>
    <row r="72195" spans="4:4" x14ac:dyDescent="0.3">
      <c r="D72195" s="4"/>
    </row>
    <row r="72196" spans="4:4" x14ac:dyDescent="0.3">
      <c r="D72196" s="4"/>
    </row>
    <row r="72197" spans="4:4" x14ac:dyDescent="0.3">
      <c r="D72197" s="4"/>
    </row>
    <row r="72198" spans="4:4" x14ac:dyDescent="0.3">
      <c r="D72198" s="4"/>
    </row>
    <row r="72199" spans="4:4" x14ac:dyDescent="0.3">
      <c r="D72199" s="4"/>
    </row>
    <row r="72200" spans="4:4" x14ac:dyDescent="0.3">
      <c r="D72200" s="4"/>
    </row>
    <row r="72201" spans="4:4" x14ac:dyDescent="0.3">
      <c r="D72201" s="4"/>
    </row>
    <row r="72202" spans="4:4" x14ac:dyDescent="0.3">
      <c r="D72202" s="4"/>
    </row>
    <row r="72203" spans="4:4" x14ac:dyDescent="0.3">
      <c r="D72203" s="4"/>
    </row>
    <row r="72204" spans="4:4" x14ac:dyDescent="0.3">
      <c r="D72204" s="4"/>
    </row>
    <row r="72205" spans="4:4" x14ac:dyDescent="0.3">
      <c r="D72205" s="4"/>
    </row>
    <row r="72206" spans="4:4" x14ac:dyDescent="0.3">
      <c r="D72206" s="4"/>
    </row>
    <row r="72207" spans="4:4" x14ac:dyDescent="0.3">
      <c r="D72207" s="4"/>
    </row>
    <row r="72208" spans="4:4" x14ac:dyDescent="0.3">
      <c r="D72208" s="4"/>
    </row>
    <row r="72209" spans="4:4" x14ac:dyDescent="0.3">
      <c r="D72209" s="4"/>
    </row>
    <row r="72210" spans="4:4" x14ac:dyDescent="0.3">
      <c r="D72210" s="4"/>
    </row>
    <row r="72211" spans="4:4" x14ac:dyDescent="0.3">
      <c r="D72211" s="4"/>
    </row>
    <row r="72212" spans="4:4" x14ac:dyDescent="0.3">
      <c r="D72212" s="4"/>
    </row>
    <row r="72213" spans="4:4" x14ac:dyDescent="0.3">
      <c r="D72213" s="4"/>
    </row>
    <row r="72214" spans="4:4" x14ac:dyDescent="0.3">
      <c r="D72214" s="4"/>
    </row>
    <row r="72215" spans="4:4" x14ac:dyDescent="0.3">
      <c r="D72215" s="4"/>
    </row>
    <row r="72216" spans="4:4" x14ac:dyDescent="0.3">
      <c r="D72216" s="4"/>
    </row>
    <row r="72217" spans="4:4" x14ac:dyDescent="0.3">
      <c r="D72217" s="4"/>
    </row>
    <row r="72218" spans="4:4" x14ac:dyDescent="0.3">
      <c r="D72218" s="4"/>
    </row>
    <row r="72219" spans="4:4" x14ac:dyDescent="0.3">
      <c r="D72219" s="4"/>
    </row>
    <row r="72220" spans="4:4" x14ac:dyDescent="0.3">
      <c r="D72220" s="4"/>
    </row>
    <row r="72221" spans="4:4" x14ac:dyDescent="0.3">
      <c r="D72221" s="4"/>
    </row>
    <row r="72222" spans="4:4" x14ac:dyDescent="0.3">
      <c r="D72222" s="4"/>
    </row>
    <row r="72223" spans="4:4" x14ac:dyDescent="0.3">
      <c r="D72223" s="4"/>
    </row>
    <row r="72224" spans="4:4" x14ac:dyDescent="0.3">
      <c r="D72224" s="4"/>
    </row>
    <row r="72225" spans="4:4" x14ac:dyDescent="0.3">
      <c r="D72225" s="4"/>
    </row>
    <row r="72226" spans="4:4" x14ac:dyDescent="0.3">
      <c r="D72226" s="4"/>
    </row>
    <row r="72227" spans="4:4" x14ac:dyDescent="0.3">
      <c r="D72227" s="4"/>
    </row>
    <row r="72228" spans="4:4" x14ac:dyDescent="0.3">
      <c r="D72228" s="4"/>
    </row>
    <row r="72229" spans="4:4" x14ac:dyDescent="0.3">
      <c r="D72229" s="4"/>
    </row>
    <row r="72230" spans="4:4" x14ac:dyDescent="0.3">
      <c r="D72230" s="4"/>
    </row>
    <row r="72231" spans="4:4" x14ac:dyDescent="0.3">
      <c r="D72231" s="4"/>
    </row>
    <row r="72232" spans="4:4" x14ac:dyDescent="0.3">
      <c r="D72232" s="4"/>
    </row>
    <row r="72233" spans="4:4" x14ac:dyDescent="0.3">
      <c r="D72233" s="4"/>
    </row>
    <row r="72234" spans="4:4" x14ac:dyDescent="0.3">
      <c r="D72234" s="4"/>
    </row>
    <row r="72235" spans="4:4" x14ac:dyDescent="0.3">
      <c r="D72235" s="4"/>
    </row>
    <row r="72236" spans="4:4" x14ac:dyDescent="0.3">
      <c r="D72236" s="4"/>
    </row>
    <row r="72237" spans="4:4" x14ac:dyDescent="0.3">
      <c r="D72237" s="4"/>
    </row>
    <row r="72238" spans="4:4" x14ac:dyDescent="0.3">
      <c r="D72238" s="4"/>
    </row>
    <row r="72239" spans="4:4" x14ac:dyDescent="0.3">
      <c r="D72239" s="4"/>
    </row>
    <row r="72240" spans="4:4" x14ac:dyDescent="0.3">
      <c r="D72240" s="4"/>
    </row>
    <row r="72241" spans="4:4" x14ac:dyDescent="0.3">
      <c r="D72241" s="4"/>
    </row>
    <row r="72242" spans="4:4" x14ac:dyDescent="0.3">
      <c r="D72242" s="4"/>
    </row>
    <row r="72243" spans="4:4" x14ac:dyDescent="0.3">
      <c r="D72243" s="4"/>
    </row>
    <row r="72244" spans="4:4" x14ac:dyDescent="0.3">
      <c r="D72244" s="4"/>
    </row>
    <row r="72245" spans="4:4" x14ac:dyDescent="0.3">
      <c r="D72245" s="4"/>
    </row>
    <row r="72246" spans="4:4" x14ac:dyDescent="0.3">
      <c r="D72246" s="4"/>
    </row>
    <row r="72247" spans="4:4" x14ac:dyDescent="0.3">
      <c r="D72247" s="4"/>
    </row>
    <row r="72248" spans="4:4" x14ac:dyDescent="0.3">
      <c r="D72248" s="4"/>
    </row>
    <row r="72249" spans="4:4" x14ac:dyDescent="0.3">
      <c r="D72249" s="4"/>
    </row>
    <row r="72250" spans="4:4" x14ac:dyDescent="0.3">
      <c r="D72250" s="4"/>
    </row>
    <row r="72251" spans="4:4" x14ac:dyDescent="0.3">
      <c r="D72251" s="4"/>
    </row>
    <row r="72252" spans="4:4" x14ac:dyDescent="0.3">
      <c r="D72252" s="4"/>
    </row>
    <row r="72253" spans="4:4" x14ac:dyDescent="0.3">
      <c r="D72253" s="4"/>
    </row>
    <row r="72254" spans="4:4" x14ac:dyDescent="0.3">
      <c r="D72254" s="4"/>
    </row>
    <row r="72255" spans="4:4" x14ac:dyDescent="0.3">
      <c r="D72255" s="4"/>
    </row>
    <row r="72256" spans="4:4" x14ac:dyDescent="0.3">
      <c r="D72256" s="4"/>
    </row>
    <row r="72257" spans="4:4" x14ac:dyDescent="0.3">
      <c r="D72257" s="4"/>
    </row>
    <row r="72258" spans="4:4" x14ac:dyDescent="0.3">
      <c r="D72258" s="4"/>
    </row>
    <row r="72259" spans="4:4" x14ac:dyDescent="0.3">
      <c r="D72259" s="4"/>
    </row>
    <row r="72260" spans="4:4" x14ac:dyDescent="0.3">
      <c r="D72260" s="4"/>
    </row>
    <row r="72261" spans="4:4" x14ac:dyDescent="0.3">
      <c r="D72261" s="4"/>
    </row>
    <row r="72262" spans="4:4" x14ac:dyDescent="0.3">
      <c r="D72262" s="4"/>
    </row>
    <row r="72263" spans="4:4" x14ac:dyDescent="0.3">
      <c r="D72263" s="4"/>
    </row>
    <row r="72264" spans="4:4" x14ac:dyDescent="0.3">
      <c r="D72264" s="4"/>
    </row>
    <row r="72265" spans="4:4" x14ac:dyDescent="0.3">
      <c r="D72265" s="4"/>
    </row>
    <row r="72266" spans="4:4" x14ac:dyDescent="0.3">
      <c r="D72266" s="4"/>
    </row>
    <row r="72267" spans="4:4" x14ac:dyDescent="0.3">
      <c r="D72267" s="4"/>
    </row>
    <row r="72268" spans="4:4" x14ac:dyDescent="0.3">
      <c r="D72268" s="4"/>
    </row>
    <row r="72269" spans="4:4" x14ac:dyDescent="0.3">
      <c r="D72269" s="4"/>
    </row>
    <row r="72270" spans="4:4" x14ac:dyDescent="0.3">
      <c r="D72270" s="4"/>
    </row>
    <row r="72271" spans="4:4" x14ac:dyDescent="0.3">
      <c r="D72271" s="4"/>
    </row>
    <row r="72272" spans="4:4" x14ac:dyDescent="0.3">
      <c r="D72272" s="4"/>
    </row>
    <row r="72273" spans="4:4" x14ac:dyDescent="0.3">
      <c r="D72273" s="4"/>
    </row>
    <row r="72274" spans="4:4" x14ac:dyDescent="0.3">
      <c r="D72274" s="4"/>
    </row>
    <row r="72275" spans="4:4" x14ac:dyDescent="0.3">
      <c r="D72275" s="4"/>
    </row>
    <row r="72276" spans="4:4" x14ac:dyDescent="0.3">
      <c r="D72276" s="4"/>
    </row>
    <row r="72277" spans="4:4" x14ac:dyDescent="0.3">
      <c r="D72277" s="4"/>
    </row>
    <row r="72278" spans="4:4" x14ac:dyDescent="0.3">
      <c r="D72278" s="4"/>
    </row>
    <row r="72279" spans="4:4" x14ac:dyDescent="0.3">
      <c r="D72279" s="4"/>
    </row>
    <row r="72280" spans="4:4" x14ac:dyDescent="0.3">
      <c r="D72280" s="4"/>
    </row>
    <row r="72281" spans="4:4" x14ac:dyDescent="0.3">
      <c r="D72281" s="4"/>
    </row>
    <row r="72282" spans="4:4" x14ac:dyDescent="0.3">
      <c r="D72282" s="4"/>
    </row>
    <row r="72283" spans="4:4" x14ac:dyDescent="0.3">
      <c r="D72283" s="4"/>
    </row>
    <row r="72284" spans="4:4" x14ac:dyDescent="0.3">
      <c r="D72284" s="4"/>
    </row>
    <row r="72285" spans="4:4" x14ac:dyDescent="0.3">
      <c r="D72285" s="4"/>
    </row>
    <row r="72286" spans="4:4" x14ac:dyDescent="0.3">
      <c r="D72286" s="4"/>
    </row>
    <row r="72287" spans="4:4" x14ac:dyDescent="0.3">
      <c r="D72287" s="4"/>
    </row>
    <row r="72288" spans="4:4" x14ac:dyDescent="0.3">
      <c r="D72288" s="4"/>
    </row>
    <row r="72289" spans="4:4" x14ac:dyDescent="0.3">
      <c r="D72289" s="4"/>
    </row>
    <row r="72290" spans="4:4" x14ac:dyDescent="0.3">
      <c r="D72290" s="4"/>
    </row>
    <row r="72291" spans="4:4" x14ac:dyDescent="0.3">
      <c r="D72291" s="4"/>
    </row>
    <row r="72292" spans="4:4" x14ac:dyDescent="0.3">
      <c r="D72292" s="4"/>
    </row>
    <row r="72293" spans="4:4" x14ac:dyDescent="0.3">
      <c r="D72293" s="4"/>
    </row>
    <row r="72294" spans="4:4" x14ac:dyDescent="0.3">
      <c r="D72294" s="4"/>
    </row>
    <row r="72295" spans="4:4" x14ac:dyDescent="0.3">
      <c r="D72295" s="4"/>
    </row>
    <row r="72296" spans="4:4" x14ac:dyDescent="0.3">
      <c r="D72296" s="4"/>
    </row>
    <row r="72297" spans="4:4" x14ac:dyDescent="0.3">
      <c r="D72297" s="4"/>
    </row>
    <row r="72298" spans="4:4" x14ac:dyDescent="0.3">
      <c r="D72298" s="4"/>
    </row>
    <row r="72299" spans="4:4" x14ac:dyDescent="0.3">
      <c r="D72299" s="4"/>
    </row>
    <row r="72300" spans="4:4" x14ac:dyDescent="0.3">
      <c r="D72300" s="4"/>
    </row>
    <row r="72301" spans="4:4" x14ac:dyDescent="0.3">
      <c r="D72301" s="4"/>
    </row>
    <row r="72302" spans="4:4" x14ac:dyDescent="0.3">
      <c r="D72302" s="4"/>
    </row>
    <row r="72303" spans="4:4" x14ac:dyDescent="0.3">
      <c r="D72303" s="4"/>
    </row>
    <row r="72304" spans="4:4" x14ac:dyDescent="0.3">
      <c r="D72304" s="4"/>
    </row>
    <row r="72305" spans="4:4" x14ac:dyDescent="0.3">
      <c r="D72305" s="4"/>
    </row>
    <row r="72306" spans="4:4" x14ac:dyDescent="0.3">
      <c r="D72306" s="4"/>
    </row>
    <row r="72307" spans="4:4" x14ac:dyDescent="0.3">
      <c r="D72307" s="4"/>
    </row>
    <row r="72308" spans="4:4" x14ac:dyDescent="0.3">
      <c r="D72308" s="4"/>
    </row>
    <row r="72309" spans="4:4" x14ac:dyDescent="0.3">
      <c r="D72309" s="4"/>
    </row>
    <row r="72310" spans="4:4" x14ac:dyDescent="0.3">
      <c r="D72310" s="4"/>
    </row>
    <row r="72311" spans="4:4" x14ac:dyDescent="0.3">
      <c r="D72311" s="4"/>
    </row>
    <row r="72312" spans="4:4" x14ac:dyDescent="0.3">
      <c r="D72312" s="4"/>
    </row>
    <row r="72313" spans="4:4" x14ac:dyDescent="0.3">
      <c r="D72313" s="4"/>
    </row>
    <row r="72314" spans="4:4" x14ac:dyDescent="0.3">
      <c r="D72314" s="4"/>
    </row>
    <row r="72315" spans="4:4" x14ac:dyDescent="0.3">
      <c r="D72315" s="4"/>
    </row>
    <row r="72316" spans="4:4" x14ac:dyDescent="0.3">
      <c r="D72316" s="4"/>
    </row>
    <row r="72317" spans="4:4" x14ac:dyDescent="0.3">
      <c r="D72317" s="4"/>
    </row>
    <row r="72318" spans="4:4" x14ac:dyDescent="0.3">
      <c r="D72318" s="4"/>
    </row>
    <row r="72319" spans="4:4" x14ac:dyDescent="0.3">
      <c r="D72319" s="4"/>
    </row>
    <row r="72320" spans="4:4" x14ac:dyDescent="0.3">
      <c r="D72320" s="4"/>
    </row>
    <row r="72321" spans="4:4" x14ac:dyDescent="0.3">
      <c r="D72321" s="4"/>
    </row>
    <row r="72322" spans="4:4" x14ac:dyDescent="0.3">
      <c r="D72322" s="4"/>
    </row>
    <row r="72323" spans="4:4" x14ac:dyDescent="0.3">
      <c r="D72323" s="4"/>
    </row>
    <row r="72324" spans="4:4" x14ac:dyDescent="0.3">
      <c r="D72324" s="4"/>
    </row>
    <row r="72325" spans="4:4" x14ac:dyDescent="0.3">
      <c r="D72325" s="4"/>
    </row>
    <row r="72326" spans="4:4" x14ac:dyDescent="0.3">
      <c r="D72326" s="4"/>
    </row>
    <row r="72327" spans="4:4" x14ac:dyDescent="0.3">
      <c r="D72327" s="4"/>
    </row>
    <row r="72328" spans="4:4" x14ac:dyDescent="0.3">
      <c r="D72328" s="4"/>
    </row>
    <row r="72329" spans="4:4" x14ac:dyDescent="0.3">
      <c r="D72329" s="4"/>
    </row>
    <row r="72330" spans="4:4" x14ac:dyDescent="0.3">
      <c r="D72330" s="4"/>
    </row>
    <row r="72331" spans="4:4" x14ac:dyDescent="0.3">
      <c r="D72331" s="4"/>
    </row>
    <row r="72332" spans="4:4" x14ac:dyDescent="0.3">
      <c r="D72332" s="4"/>
    </row>
    <row r="72333" spans="4:4" x14ac:dyDescent="0.3">
      <c r="D72333" s="4"/>
    </row>
    <row r="72334" spans="4:4" x14ac:dyDescent="0.3">
      <c r="D72334" s="4"/>
    </row>
    <row r="72335" spans="4:4" x14ac:dyDescent="0.3">
      <c r="D72335" s="4"/>
    </row>
    <row r="72336" spans="4:4" x14ac:dyDescent="0.3">
      <c r="D72336" s="4"/>
    </row>
    <row r="72337" spans="4:4" x14ac:dyDescent="0.3">
      <c r="D72337" s="4"/>
    </row>
    <row r="72338" spans="4:4" x14ac:dyDescent="0.3">
      <c r="D72338" s="4"/>
    </row>
    <row r="72339" spans="4:4" x14ac:dyDescent="0.3">
      <c r="D72339" s="4"/>
    </row>
    <row r="72340" spans="4:4" x14ac:dyDescent="0.3">
      <c r="D72340" s="4"/>
    </row>
    <row r="72341" spans="4:4" x14ac:dyDescent="0.3">
      <c r="D72341" s="4"/>
    </row>
    <row r="72342" spans="4:4" x14ac:dyDescent="0.3">
      <c r="D72342" s="4"/>
    </row>
    <row r="72343" spans="4:4" x14ac:dyDescent="0.3">
      <c r="D72343" s="4"/>
    </row>
    <row r="72344" spans="4:4" x14ac:dyDescent="0.3">
      <c r="D72344" s="4"/>
    </row>
    <row r="72345" spans="4:4" x14ac:dyDescent="0.3">
      <c r="D72345" s="4"/>
    </row>
    <row r="72346" spans="4:4" x14ac:dyDescent="0.3">
      <c r="D72346" s="4"/>
    </row>
    <row r="72347" spans="4:4" x14ac:dyDescent="0.3">
      <c r="D72347" s="4"/>
    </row>
    <row r="72348" spans="4:4" x14ac:dyDescent="0.3">
      <c r="D72348" s="4"/>
    </row>
    <row r="72349" spans="4:4" x14ac:dyDescent="0.3">
      <c r="D72349" s="4"/>
    </row>
    <row r="72350" spans="4:4" x14ac:dyDescent="0.3">
      <c r="D72350" s="4"/>
    </row>
    <row r="72351" spans="4:4" x14ac:dyDescent="0.3">
      <c r="D72351" s="4"/>
    </row>
    <row r="72352" spans="4:4" x14ac:dyDescent="0.3">
      <c r="D72352" s="4"/>
    </row>
    <row r="72353" spans="4:4" x14ac:dyDescent="0.3">
      <c r="D72353" s="4"/>
    </row>
    <row r="72354" spans="4:4" x14ac:dyDescent="0.3">
      <c r="D72354" s="4"/>
    </row>
    <row r="72355" spans="4:4" x14ac:dyDescent="0.3">
      <c r="D72355" s="4"/>
    </row>
    <row r="72356" spans="4:4" x14ac:dyDescent="0.3">
      <c r="D72356" s="4"/>
    </row>
    <row r="72357" spans="4:4" x14ac:dyDescent="0.3">
      <c r="D72357" s="4"/>
    </row>
    <row r="72358" spans="4:4" x14ac:dyDescent="0.3">
      <c r="D72358" s="4"/>
    </row>
    <row r="72359" spans="4:4" x14ac:dyDescent="0.3">
      <c r="D72359" s="4"/>
    </row>
    <row r="72360" spans="4:4" x14ac:dyDescent="0.3">
      <c r="D72360" s="4"/>
    </row>
    <row r="72361" spans="4:4" x14ac:dyDescent="0.3">
      <c r="D72361" s="4"/>
    </row>
    <row r="72362" spans="4:4" x14ac:dyDescent="0.3">
      <c r="D72362" s="4"/>
    </row>
    <row r="72363" spans="4:4" x14ac:dyDescent="0.3">
      <c r="D72363" s="4"/>
    </row>
    <row r="72364" spans="4:4" x14ac:dyDescent="0.3">
      <c r="D72364" s="4"/>
    </row>
    <row r="72365" spans="4:4" x14ac:dyDescent="0.3">
      <c r="D72365" s="4"/>
    </row>
    <row r="72366" spans="4:4" x14ac:dyDescent="0.3">
      <c r="D72366" s="4"/>
    </row>
    <row r="72367" spans="4:4" x14ac:dyDescent="0.3">
      <c r="D72367" s="4"/>
    </row>
    <row r="72368" spans="4:4" x14ac:dyDescent="0.3">
      <c r="D72368" s="4"/>
    </row>
    <row r="72369" spans="4:4" x14ac:dyDescent="0.3">
      <c r="D72369" s="4"/>
    </row>
    <row r="72370" spans="4:4" x14ac:dyDescent="0.3">
      <c r="D72370" s="4"/>
    </row>
    <row r="72371" spans="4:4" x14ac:dyDescent="0.3">
      <c r="D72371" s="4"/>
    </row>
    <row r="72372" spans="4:4" x14ac:dyDescent="0.3">
      <c r="D72372" s="4"/>
    </row>
    <row r="72373" spans="4:4" x14ac:dyDescent="0.3">
      <c r="D72373" s="4"/>
    </row>
    <row r="72374" spans="4:4" x14ac:dyDescent="0.3">
      <c r="D72374" s="4"/>
    </row>
    <row r="72375" spans="4:4" x14ac:dyDescent="0.3">
      <c r="D72375" s="4"/>
    </row>
    <row r="72376" spans="4:4" x14ac:dyDescent="0.3">
      <c r="D72376" s="4"/>
    </row>
    <row r="72377" spans="4:4" x14ac:dyDescent="0.3">
      <c r="D72377" s="4"/>
    </row>
    <row r="72378" spans="4:4" x14ac:dyDescent="0.3">
      <c r="D72378" s="4"/>
    </row>
    <row r="72379" spans="4:4" x14ac:dyDescent="0.3">
      <c r="D72379" s="4"/>
    </row>
    <row r="72380" spans="4:4" x14ac:dyDescent="0.3">
      <c r="D72380" s="4"/>
    </row>
    <row r="72381" spans="4:4" x14ac:dyDescent="0.3">
      <c r="D72381" s="4"/>
    </row>
    <row r="72382" spans="4:4" x14ac:dyDescent="0.3">
      <c r="D72382" s="4"/>
    </row>
    <row r="72383" spans="4:4" x14ac:dyDescent="0.3">
      <c r="D72383" s="4"/>
    </row>
    <row r="72384" spans="4:4" x14ac:dyDescent="0.3">
      <c r="D72384" s="4"/>
    </row>
    <row r="72385" spans="4:4" x14ac:dyDescent="0.3">
      <c r="D72385" s="4"/>
    </row>
    <row r="72386" spans="4:4" x14ac:dyDescent="0.3">
      <c r="D72386" s="4"/>
    </row>
    <row r="72387" spans="4:4" x14ac:dyDescent="0.3">
      <c r="D72387" s="4"/>
    </row>
    <row r="72388" spans="4:4" x14ac:dyDescent="0.3">
      <c r="D72388" s="4"/>
    </row>
    <row r="72389" spans="4:4" x14ac:dyDescent="0.3">
      <c r="D72389" s="4"/>
    </row>
    <row r="72390" spans="4:4" x14ac:dyDescent="0.3">
      <c r="D72390" s="4"/>
    </row>
    <row r="72391" spans="4:4" x14ac:dyDescent="0.3">
      <c r="D72391" s="4"/>
    </row>
    <row r="72392" spans="4:4" x14ac:dyDescent="0.3">
      <c r="D72392" s="4"/>
    </row>
    <row r="72393" spans="4:4" x14ac:dyDescent="0.3">
      <c r="D72393" s="4"/>
    </row>
    <row r="72394" spans="4:4" x14ac:dyDescent="0.3">
      <c r="D72394" s="4"/>
    </row>
    <row r="72395" spans="4:4" x14ac:dyDescent="0.3">
      <c r="D72395" s="4"/>
    </row>
    <row r="72396" spans="4:4" x14ac:dyDescent="0.3">
      <c r="D72396" s="4"/>
    </row>
    <row r="72397" spans="4:4" x14ac:dyDescent="0.3">
      <c r="D72397" s="4"/>
    </row>
    <row r="72398" spans="4:4" x14ac:dyDescent="0.3">
      <c r="D72398" s="4"/>
    </row>
    <row r="72399" spans="4:4" x14ac:dyDescent="0.3">
      <c r="D72399" s="4"/>
    </row>
    <row r="72400" spans="4:4" x14ac:dyDescent="0.3">
      <c r="D72400" s="4"/>
    </row>
    <row r="72401" spans="4:4" x14ac:dyDescent="0.3">
      <c r="D72401" s="4"/>
    </row>
    <row r="72402" spans="4:4" x14ac:dyDescent="0.3">
      <c r="D72402" s="4"/>
    </row>
    <row r="72403" spans="4:4" x14ac:dyDescent="0.3">
      <c r="D72403" s="4"/>
    </row>
    <row r="72404" spans="4:4" x14ac:dyDescent="0.3">
      <c r="D72404" s="4"/>
    </row>
    <row r="72405" spans="4:4" x14ac:dyDescent="0.3">
      <c r="D72405" s="4"/>
    </row>
    <row r="72406" spans="4:4" x14ac:dyDescent="0.3">
      <c r="D72406" s="4"/>
    </row>
    <row r="72407" spans="4:4" x14ac:dyDescent="0.3">
      <c r="D72407" s="4"/>
    </row>
    <row r="72408" spans="4:4" x14ac:dyDescent="0.3">
      <c r="D72408" s="4"/>
    </row>
    <row r="72409" spans="4:4" x14ac:dyDescent="0.3">
      <c r="D72409" s="4"/>
    </row>
    <row r="72410" spans="4:4" x14ac:dyDescent="0.3">
      <c r="D72410" s="4"/>
    </row>
    <row r="72411" spans="4:4" x14ac:dyDescent="0.3">
      <c r="D72411" s="4"/>
    </row>
    <row r="72412" spans="4:4" x14ac:dyDescent="0.3">
      <c r="D72412" s="4"/>
    </row>
    <row r="72413" spans="4:4" x14ac:dyDescent="0.3">
      <c r="D72413" s="4"/>
    </row>
    <row r="72414" spans="4:4" x14ac:dyDescent="0.3">
      <c r="D72414" s="4"/>
    </row>
    <row r="72415" spans="4:4" x14ac:dyDescent="0.3">
      <c r="D72415" s="4"/>
    </row>
    <row r="72416" spans="4:4" x14ac:dyDescent="0.3">
      <c r="D72416" s="4"/>
    </row>
    <row r="72417" spans="4:4" x14ac:dyDescent="0.3">
      <c r="D72417" s="4"/>
    </row>
    <row r="72418" spans="4:4" x14ac:dyDescent="0.3">
      <c r="D72418" s="4"/>
    </row>
    <row r="72419" spans="4:4" x14ac:dyDescent="0.3">
      <c r="D72419" s="4"/>
    </row>
    <row r="72420" spans="4:4" x14ac:dyDescent="0.3">
      <c r="D72420" s="4"/>
    </row>
    <row r="72421" spans="4:4" x14ac:dyDescent="0.3">
      <c r="D72421" s="4"/>
    </row>
    <row r="72422" spans="4:4" x14ac:dyDescent="0.3">
      <c r="D72422" s="4"/>
    </row>
    <row r="72423" spans="4:4" x14ac:dyDescent="0.3">
      <c r="D72423" s="4"/>
    </row>
    <row r="72424" spans="4:4" x14ac:dyDescent="0.3">
      <c r="D72424" s="4"/>
    </row>
    <row r="72425" spans="4:4" x14ac:dyDescent="0.3">
      <c r="D72425" s="4"/>
    </row>
    <row r="72426" spans="4:4" x14ac:dyDescent="0.3">
      <c r="D72426" s="4"/>
    </row>
    <row r="72427" spans="4:4" x14ac:dyDescent="0.3">
      <c r="D72427" s="4"/>
    </row>
    <row r="72428" spans="4:4" x14ac:dyDescent="0.3">
      <c r="D72428" s="4"/>
    </row>
    <row r="72429" spans="4:4" x14ac:dyDescent="0.3">
      <c r="D72429" s="4"/>
    </row>
    <row r="72430" spans="4:4" x14ac:dyDescent="0.3">
      <c r="D72430" s="4"/>
    </row>
    <row r="72431" spans="4:4" x14ac:dyDescent="0.3">
      <c r="D72431" s="4"/>
    </row>
    <row r="72432" spans="4:4" x14ac:dyDescent="0.3">
      <c r="D72432" s="4"/>
    </row>
    <row r="72433" spans="4:4" x14ac:dyDescent="0.3">
      <c r="D72433" s="4"/>
    </row>
    <row r="72434" spans="4:4" x14ac:dyDescent="0.3">
      <c r="D72434" s="4"/>
    </row>
    <row r="72435" spans="4:4" x14ac:dyDescent="0.3">
      <c r="D72435" s="4"/>
    </row>
    <row r="72436" spans="4:4" x14ac:dyDescent="0.3">
      <c r="D72436" s="4"/>
    </row>
    <row r="72437" spans="4:4" x14ac:dyDescent="0.3">
      <c r="D72437" s="4"/>
    </row>
    <row r="72438" spans="4:4" x14ac:dyDescent="0.3">
      <c r="D72438" s="4"/>
    </row>
    <row r="72439" spans="4:4" x14ac:dyDescent="0.3">
      <c r="D72439" s="4"/>
    </row>
    <row r="72440" spans="4:4" x14ac:dyDescent="0.3">
      <c r="D72440" s="4"/>
    </row>
    <row r="72441" spans="4:4" x14ac:dyDescent="0.3">
      <c r="D72441" s="4"/>
    </row>
    <row r="72442" spans="4:4" x14ac:dyDescent="0.3">
      <c r="D72442" s="4"/>
    </row>
    <row r="72443" spans="4:4" x14ac:dyDescent="0.3">
      <c r="D72443" s="4"/>
    </row>
    <row r="72444" spans="4:4" x14ac:dyDescent="0.3">
      <c r="D72444" s="4"/>
    </row>
    <row r="72445" spans="4:4" x14ac:dyDescent="0.3">
      <c r="D72445" s="4"/>
    </row>
    <row r="72446" spans="4:4" x14ac:dyDescent="0.3">
      <c r="D72446" s="4"/>
    </row>
    <row r="72447" spans="4:4" x14ac:dyDescent="0.3">
      <c r="D72447" s="4"/>
    </row>
    <row r="72448" spans="4:4" x14ac:dyDescent="0.3">
      <c r="D72448" s="4"/>
    </row>
    <row r="72449" spans="4:4" x14ac:dyDescent="0.3">
      <c r="D72449" s="4"/>
    </row>
    <row r="72450" spans="4:4" x14ac:dyDescent="0.3">
      <c r="D72450" s="4"/>
    </row>
    <row r="72451" spans="4:4" x14ac:dyDescent="0.3">
      <c r="D72451" s="4"/>
    </row>
    <row r="72452" spans="4:4" x14ac:dyDescent="0.3">
      <c r="D72452" s="4"/>
    </row>
    <row r="72453" spans="4:4" x14ac:dyDescent="0.3">
      <c r="D72453" s="4"/>
    </row>
    <row r="72454" spans="4:4" x14ac:dyDescent="0.3">
      <c r="D72454" s="4"/>
    </row>
    <row r="72455" spans="4:4" x14ac:dyDescent="0.3">
      <c r="D72455" s="4"/>
    </row>
    <row r="72456" spans="4:4" x14ac:dyDescent="0.3">
      <c r="D72456" s="4"/>
    </row>
    <row r="72457" spans="4:4" x14ac:dyDescent="0.3">
      <c r="D72457" s="4"/>
    </row>
    <row r="72458" spans="4:4" x14ac:dyDescent="0.3">
      <c r="D72458" s="4"/>
    </row>
    <row r="72459" spans="4:4" x14ac:dyDescent="0.3">
      <c r="D72459" s="4"/>
    </row>
    <row r="72460" spans="4:4" x14ac:dyDescent="0.3">
      <c r="D72460" s="4"/>
    </row>
    <row r="72461" spans="4:4" x14ac:dyDescent="0.3">
      <c r="D72461" s="4"/>
    </row>
    <row r="72462" spans="4:4" x14ac:dyDescent="0.3">
      <c r="D72462" s="4"/>
    </row>
    <row r="72463" spans="4:4" x14ac:dyDescent="0.3">
      <c r="D72463" s="4"/>
    </row>
    <row r="72464" spans="4:4" x14ac:dyDescent="0.3">
      <c r="D72464" s="4"/>
    </row>
    <row r="72465" spans="4:4" x14ac:dyDescent="0.3">
      <c r="D72465" s="4"/>
    </row>
    <row r="72466" spans="4:4" x14ac:dyDescent="0.3">
      <c r="D72466" s="4"/>
    </row>
    <row r="72467" spans="4:4" x14ac:dyDescent="0.3">
      <c r="D72467" s="4"/>
    </row>
    <row r="72468" spans="4:4" x14ac:dyDescent="0.3">
      <c r="D72468" s="4"/>
    </row>
    <row r="72469" spans="4:4" x14ac:dyDescent="0.3">
      <c r="D72469" s="4"/>
    </row>
    <row r="72470" spans="4:4" x14ac:dyDescent="0.3">
      <c r="D72470" s="4"/>
    </row>
    <row r="72471" spans="4:4" x14ac:dyDescent="0.3">
      <c r="D72471" s="4"/>
    </row>
    <row r="72472" spans="4:4" x14ac:dyDescent="0.3">
      <c r="D72472" s="4"/>
    </row>
    <row r="72473" spans="4:4" x14ac:dyDescent="0.3">
      <c r="D72473" s="4"/>
    </row>
    <row r="72474" spans="4:4" x14ac:dyDescent="0.3">
      <c r="D72474" s="4"/>
    </row>
    <row r="72475" spans="4:4" x14ac:dyDescent="0.3">
      <c r="D72475" s="4"/>
    </row>
    <row r="72476" spans="4:4" x14ac:dyDescent="0.3">
      <c r="D72476" s="4"/>
    </row>
    <row r="72477" spans="4:4" x14ac:dyDescent="0.3">
      <c r="D72477" s="4"/>
    </row>
    <row r="72478" spans="4:4" x14ac:dyDescent="0.3">
      <c r="D72478" s="4"/>
    </row>
    <row r="72479" spans="4:4" x14ac:dyDescent="0.3">
      <c r="D72479" s="4"/>
    </row>
    <row r="72480" spans="4:4" x14ac:dyDescent="0.3">
      <c r="D72480" s="4"/>
    </row>
    <row r="72481" spans="4:4" x14ac:dyDescent="0.3">
      <c r="D72481" s="4"/>
    </row>
    <row r="72482" spans="4:4" x14ac:dyDescent="0.3">
      <c r="D72482" s="4"/>
    </row>
    <row r="72483" spans="4:4" x14ac:dyDescent="0.3">
      <c r="D72483" s="4"/>
    </row>
    <row r="72484" spans="4:4" x14ac:dyDescent="0.3">
      <c r="D72484" s="4"/>
    </row>
    <row r="72485" spans="4:4" x14ac:dyDescent="0.3">
      <c r="D72485" s="4"/>
    </row>
    <row r="72486" spans="4:4" x14ac:dyDescent="0.3">
      <c r="D72486" s="4"/>
    </row>
    <row r="72487" spans="4:4" x14ac:dyDescent="0.3">
      <c r="D72487" s="4"/>
    </row>
    <row r="72488" spans="4:4" x14ac:dyDescent="0.3">
      <c r="D72488" s="4"/>
    </row>
    <row r="72489" spans="4:4" x14ac:dyDescent="0.3">
      <c r="D72489" s="4"/>
    </row>
    <row r="72490" spans="4:4" x14ac:dyDescent="0.3">
      <c r="D72490" s="4"/>
    </row>
    <row r="72491" spans="4:4" x14ac:dyDescent="0.3">
      <c r="D72491" s="4"/>
    </row>
    <row r="72492" spans="4:4" x14ac:dyDescent="0.3">
      <c r="D72492" s="4"/>
    </row>
    <row r="72493" spans="4:4" x14ac:dyDescent="0.3">
      <c r="D72493" s="4"/>
    </row>
    <row r="72494" spans="4:4" x14ac:dyDescent="0.3">
      <c r="D72494" s="4"/>
    </row>
    <row r="72495" spans="4:4" x14ac:dyDescent="0.3">
      <c r="D72495" s="4"/>
    </row>
    <row r="72496" spans="4:4" x14ac:dyDescent="0.3">
      <c r="D72496" s="4"/>
    </row>
    <row r="72497" spans="4:4" x14ac:dyDescent="0.3">
      <c r="D72497" s="4"/>
    </row>
    <row r="72498" spans="4:4" x14ac:dyDescent="0.3">
      <c r="D72498" s="4"/>
    </row>
    <row r="72499" spans="4:4" x14ac:dyDescent="0.3">
      <c r="D72499" s="4"/>
    </row>
    <row r="72500" spans="4:4" x14ac:dyDescent="0.3">
      <c r="D72500" s="4"/>
    </row>
    <row r="72501" spans="4:4" x14ac:dyDescent="0.3">
      <c r="D72501" s="4"/>
    </row>
    <row r="72502" spans="4:4" x14ac:dyDescent="0.3">
      <c r="D72502" s="4"/>
    </row>
    <row r="72503" spans="4:4" x14ac:dyDescent="0.3">
      <c r="D72503" s="4"/>
    </row>
    <row r="72504" spans="4:4" x14ac:dyDescent="0.3">
      <c r="D72504" s="4"/>
    </row>
    <row r="72505" spans="4:4" x14ac:dyDescent="0.3">
      <c r="D72505" s="4"/>
    </row>
    <row r="72506" spans="4:4" x14ac:dyDescent="0.3">
      <c r="D72506" s="4"/>
    </row>
    <row r="72507" spans="4:4" x14ac:dyDescent="0.3">
      <c r="D72507" s="4"/>
    </row>
    <row r="72508" spans="4:4" x14ac:dyDescent="0.3">
      <c r="D72508" s="4"/>
    </row>
    <row r="72509" spans="4:4" x14ac:dyDescent="0.3">
      <c r="D72509" s="4"/>
    </row>
    <row r="72510" spans="4:4" x14ac:dyDescent="0.3">
      <c r="D72510" s="4"/>
    </row>
    <row r="72511" spans="4:4" x14ac:dyDescent="0.3">
      <c r="D72511" s="4"/>
    </row>
    <row r="72512" spans="4:4" x14ac:dyDescent="0.3">
      <c r="D72512" s="4"/>
    </row>
    <row r="72513" spans="4:4" x14ac:dyDescent="0.3">
      <c r="D72513" s="4"/>
    </row>
    <row r="72514" spans="4:4" x14ac:dyDescent="0.3">
      <c r="D72514" s="4"/>
    </row>
    <row r="72515" spans="4:4" x14ac:dyDescent="0.3">
      <c r="D72515" s="4"/>
    </row>
    <row r="72516" spans="4:4" x14ac:dyDescent="0.3">
      <c r="D72516" s="4"/>
    </row>
    <row r="72517" spans="4:4" x14ac:dyDescent="0.3">
      <c r="D72517" s="4"/>
    </row>
    <row r="72518" spans="4:4" x14ac:dyDescent="0.3">
      <c r="D72518" s="4"/>
    </row>
    <row r="72519" spans="4:4" x14ac:dyDescent="0.3">
      <c r="D72519" s="4"/>
    </row>
    <row r="72520" spans="4:4" x14ac:dyDescent="0.3">
      <c r="D72520" s="4"/>
    </row>
    <row r="72521" spans="4:4" x14ac:dyDescent="0.3">
      <c r="D72521" s="4"/>
    </row>
    <row r="72522" spans="4:4" x14ac:dyDescent="0.3">
      <c r="D72522" s="4"/>
    </row>
    <row r="72523" spans="4:4" x14ac:dyDescent="0.3">
      <c r="D72523" s="4"/>
    </row>
    <row r="72524" spans="4:4" x14ac:dyDescent="0.3">
      <c r="D72524" s="4"/>
    </row>
    <row r="72525" spans="4:4" x14ac:dyDescent="0.3">
      <c r="D72525" s="4"/>
    </row>
    <row r="72526" spans="4:4" x14ac:dyDescent="0.3">
      <c r="D72526" s="4"/>
    </row>
    <row r="72527" spans="4:4" x14ac:dyDescent="0.3">
      <c r="D72527" s="4"/>
    </row>
    <row r="72528" spans="4:4" x14ac:dyDescent="0.3">
      <c r="D72528" s="4"/>
    </row>
    <row r="72529" spans="4:4" x14ac:dyDescent="0.3">
      <c r="D72529" s="4"/>
    </row>
    <row r="72530" spans="4:4" x14ac:dyDescent="0.3">
      <c r="D72530" s="4"/>
    </row>
    <row r="72531" spans="4:4" x14ac:dyDescent="0.3">
      <c r="D72531" s="4"/>
    </row>
    <row r="72532" spans="4:4" x14ac:dyDescent="0.3">
      <c r="D72532" s="4"/>
    </row>
    <row r="72533" spans="4:4" x14ac:dyDescent="0.3">
      <c r="D72533" s="4"/>
    </row>
    <row r="72534" spans="4:4" x14ac:dyDescent="0.3">
      <c r="D72534" s="4"/>
    </row>
    <row r="72535" spans="4:4" x14ac:dyDescent="0.3">
      <c r="D72535" s="4"/>
    </row>
    <row r="72536" spans="4:4" x14ac:dyDescent="0.3">
      <c r="D72536" s="4"/>
    </row>
    <row r="72537" spans="4:4" x14ac:dyDescent="0.3">
      <c r="D72537" s="4"/>
    </row>
    <row r="72538" spans="4:4" x14ac:dyDescent="0.3">
      <c r="D72538" s="4"/>
    </row>
    <row r="72539" spans="4:4" x14ac:dyDescent="0.3">
      <c r="D72539" s="4"/>
    </row>
    <row r="72540" spans="4:4" x14ac:dyDescent="0.3">
      <c r="D72540" s="4"/>
    </row>
    <row r="72541" spans="4:4" x14ac:dyDescent="0.3">
      <c r="D72541" s="4"/>
    </row>
    <row r="72542" spans="4:4" x14ac:dyDescent="0.3">
      <c r="D72542" s="4"/>
    </row>
    <row r="72543" spans="4:4" x14ac:dyDescent="0.3">
      <c r="D72543" s="4"/>
    </row>
    <row r="72544" spans="4:4" x14ac:dyDescent="0.3">
      <c r="D72544" s="4"/>
    </row>
    <row r="72545" spans="4:4" x14ac:dyDescent="0.3">
      <c r="D72545" s="4"/>
    </row>
    <row r="72546" spans="4:4" x14ac:dyDescent="0.3">
      <c r="D72546" s="4"/>
    </row>
    <row r="72547" spans="4:4" x14ac:dyDescent="0.3">
      <c r="D72547" s="4"/>
    </row>
    <row r="72548" spans="4:4" x14ac:dyDescent="0.3">
      <c r="D72548" s="4"/>
    </row>
    <row r="72549" spans="4:4" x14ac:dyDescent="0.3">
      <c r="D72549" s="4"/>
    </row>
    <row r="72550" spans="4:4" x14ac:dyDescent="0.3">
      <c r="D72550" s="4"/>
    </row>
    <row r="72551" spans="4:4" x14ac:dyDescent="0.3">
      <c r="D72551" s="4"/>
    </row>
    <row r="72552" spans="4:4" x14ac:dyDescent="0.3">
      <c r="D72552" s="4"/>
    </row>
    <row r="72553" spans="4:4" x14ac:dyDescent="0.3">
      <c r="D72553" s="4"/>
    </row>
    <row r="72554" spans="4:4" x14ac:dyDescent="0.3">
      <c r="D72554" s="4"/>
    </row>
    <row r="72555" spans="4:4" x14ac:dyDescent="0.3">
      <c r="D72555" s="4"/>
    </row>
    <row r="72556" spans="4:4" x14ac:dyDescent="0.3">
      <c r="D72556" s="4"/>
    </row>
    <row r="72557" spans="4:4" x14ac:dyDescent="0.3">
      <c r="D72557" s="4"/>
    </row>
    <row r="72558" spans="4:4" x14ac:dyDescent="0.3">
      <c r="D72558" s="4"/>
    </row>
    <row r="72559" spans="4:4" x14ac:dyDescent="0.3">
      <c r="D72559" s="4"/>
    </row>
    <row r="72560" spans="4:4" x14ac:dyDescent="0.3">
      <c r="D72560" s="4"/>
    </row>
    <row r="72561" spans="4:4" x14ac:dyDescent="0.3">
      <c r="D72561" s="4"/>
    </row>
    <row r="72562" spans="4:4" x14ac:dyDescent="0.3">
      <c r="D72562" s="4"/>
    </row>
    <row r="72563" spans="4:4" x14ac:dyDescent="0.3">
      <c r="D72563" s="4"/>
    </row>
    <row r="72564" spans="4:4" x14ac:dyDescent="0.3">
      <c r="D72564" s="4"/>
    </row>
    <row r="72565" spans="4:4" x14ac:dyDescent="0.3">
      <c r="D72565" s="4"/>
    </row>
    <row r="72566" spans="4:4" x14ac:dyDescent="0.3">
      <c r="D72566" s="4"/>
    </row>
    <row r="72567" spans="4:4" x14ac:dyDescent="0.3">
      <c r="D72567" s="4"/>
    </row>
    <row r="72568" spans="4:4" x14ac:dyDescent="0.3">
      <c r="D72568" s="4"/>
    </row>
    <row r="72569" spans="4:4" x14ac:dyDescent="0.3">
      <c r="D72569" s="4"/>
    </row>
    <row r="72570" spans="4:4" x14ac:dyDescent="0.3">
      <c r="D72570" s="4"/>
    </row>
    <row r="72571" spans="4:4" x14ac:dyDescent="0.3">
      <c r="D72571" s="4"/>
    </row>
    <row r="72572" spans="4:4" x14ac:dyDescent="0.3">
      <c r="D72572" s="4"/>
    </row>
    <row r="72573" spans="4:4" x14ac:dyDescent="0.3">
      <c r="D72573" s="4"/>
    </row>
    <row r="72574" spans="4:4" x14ac:dyDescent="0.3">
      <c r="D72574" s="4"/>
    </row>
    <row r="72575" spans="4:4" x14ac:dyDescent="0.3">
      <c r="D72575" s="4"/>
    </row>
    <row r="72576" spans="4:4" x14ac:dyDescent="0.3">
      <c r="D72576" s="4"/>
    </row>
    <row r="72577" spans="4:4" x14ac:dyDescent="0.3">
      <c r="D72577" s="4"/>
    </row>
    <row r="72578" spans="4:4" x14ac:dyDescent="0.3">
      <c r="D72578" s="4"/>
    </row>
    <row r="72579" spans="4:4" x14ac:dyDescent="0.3">
      <c r="D72579" s="4"/>
    </row>
    <row r="72580" spans="4:4" x14ac:dyDescent="0.3">
      <c r="D72580" s="4"/>
    </row>
    <row r="72581" spans="4:4" x14ac:dyDescent="0.3">
      <c r="D72581" s="4"/>
    </row>
    <row r="72582" spans="4:4" x14ac:dyDescent="0.3">
      <c r="D72582" s="4"/>
    </row>
    <row r="72583" spans="4:4" x14ac:dyDescent="0.3">
      <c r="D72583" s="4"/>
    </row>
    <row r="72584" spans="4:4" x14ac:dyDescent="0.3">
      <c r="D72584" s="4"/>
    </row>
    <row r="72585" spans="4:4" x14ac:dyDescent="0.3">
      <c r="D72585" s="4"/>
    </row>
    <row r="72586" spans="4:4" x14ac:dyDescent="0.3">
      <c r="D72586" s="4"/>
    </row>
    <row r="72587" spans="4:4" x14ac:dyDescent="0.3">
      <c r="D72587" s="4"/>
    </row>
    <row r="72588" spans="4:4" x14ac:dyDescent="0.3">
      <c r="D72588" s="4"/>
    </row>
    <row r="72589" spans="4:4" x14ac:dyDescent="0.3">
      <c r="D72589" s="4"/>
    </row>
    <row r="72590" spans="4:4" x14ac:dyDescent="0.3">
      <c r="D72590" s="4"/>
    </row>
    <row r="72591" spans="4:4" x14ac:dyDescent="0.3">
      <c r="D72591" s="4"/>
    </row>
    <row r="72592" spans="4:4" x14ac:dyDescent="0.3">
      <c r="D72592" s="4"/>
    </row>
    <row r="72593" spans="4:4" x14ac:dyDescent="0.3">
      <c r="D72593" s="4"/>
    </row>
    <row r="72594" spans="4:4" x14ac:dyDescent="0.3">
      <c r="D72594" s="4"/>
    </row>
    <row r="72595" spans="4:4" x14ac:dyDescent="0.3">
      <c r="D72595" s="4"/>
    </row>
    <row r="72596" spans="4:4" x14ac:dyDescent="0.3">
      <c r="D72596" s="4"/>
    </row>
    <row r="72597" spans="4:4" x14ac:dyDescent="0.3">
      <c r="D72597" s="4"/>
    </row>
    <row r="72598" spans="4:4" x14ac:dyDescent="0.3">
      <c r="D72598" s="4"/>
    </row>
    <row r="72599" spans="4:4" x14ac:dyDescent="0.3">
      <c r="D72599" s="4"/>
    </row>
    <row r="72600" spans="4:4" x14ac:dyDescent="0.3">
      <c r="D72600" s="4"/>
    </row>
    <row r="72601" spans="4:4" x14ac:dyDescent="0.3">
      <c r="D72601" s="4"/>
    </row>
    <row r="72602" spans="4:4" x14ac:dyDescent="0.3">
      <c r="D72602" s="4"/>
    </row>
    <row r="72603" spans="4:4" x14ac:dyDescent="0.3">
      <c r="D72603" s="4"/>
    </row>
    <row r="72604" spans="4:4" x14ac:dyDescent="0.3">
      <c r="D72604" s="4"/>
    </row>
    <row r="72605" spans="4:4" x14ac:dyDescent="0.3">
      <c r="D72605" s="4"/>
    </row>
    <row r="72606" spans="4:4" x14ac:dyDescent="0.3">
      <c r="D72606" s="4"/>
    </row>
    <row r="72607" spans="4:4" x14ac:dyDescent="0.3">
      <c r="D72607" s="4"/>
    </row>
    <row r="72608" spans="4:4" x14ac:dyDescent="0.3">
      <c r="D72608" s="4"/>
    </row>
    <row r="72609" spans="4:4" x14ac:dyDescent="0.3">
      <c r="D72609" s="4"/>
    </row>
    <row r="72610" spans="4:4" x14ac:dyDescent="0.3">
      <c r="D72610" s="4"/>
    </row>
    <row r="72611" spans="4:4" x14ac:dyDescent="0.3">
      <c r="D72611" s="4"/>
    </row>
    <row r="72612" spans="4:4" x14ac:dyDescent="0.3">
      <c r="D72612" s="4"/>
    </row>
    <row r="72613" spans="4:4" x14ac:dyDescent="0.3">
      <c r="D72613" s="4"/>
    </row>
    <row r="72614" spans="4:4" x14ac:dyDescent="0.3">
      <c r="D72614" s="4"/>
    </row>
    <row r="72615" spans="4:4" x14ac:dyDescent="0.3">
      <c r="D72615" s="4"/>
    </row>
    <row r="72616" spans="4:4" x14ac:dyDescent="0.3">
      <c r="D72616" s="4"/>
    </row>
    <row r="72617" spans="4:4" x14ac:dyDescent="0.3">
      <c r="D72617" s="4"/>
    </row>
    <row r="72618" spans="4:4" x14ac:dyDescent="0.3">
      <c r="D72618" s="4"/>
    </row>
    <row r="72619" spans="4:4" x14ac:dyDescent="0.3">
      <c r="D72619" s="4"/>
    </row>
    <row r="72620" spans="4:4" x14ac:dyDescent="0.3">
      <c r="D72620" s="4"/>
    </row>
    <row r="72621" spans="4:4" x14ac:dyDescent="0.3">
      <c r="D72621" s="4"/>
    </row>
    <row r="72622" spans="4:4" x14ac:dyDescent="0.3">
      <c r="D72622" s="4"/>
    </row>
    <row r="72623" spans="4:4" x14ac:dyDescent="0.3">
      <c r="D72623" s="4"/>
    </row>
    <row r="72624" spans="4:4" x14ac:dyDescent="0.3">
      <c r="D72624" s="4"/>
    </row>
    <row r="72625" spans="4:4" x14ac:dyDescent="0.3">
      <c r="D72625" s="4"/>
    </row>
    <row r="72626" spans="4:4" x14ac:dyDescent="0.3">
      <c r="D72626" s="4"/>
    </row>
    <row r="72627" spans="4:4" x14ac:dyDescent="0.3">
      <c r="D72627" s="4"/>
    </row>
    <row r="72628" spans="4:4" x14ac:dyDescent="0.3">
      <c r="D72628" s="4"/>
    </row>
    <row r="72629" spans="4:4" x14ac:dyDescent="0.3">
      <c r="D72629" s="4"/>
    </row>
    <row r="72630" spans="4:4" x14ac:dyDescent="0.3">
      <c r="D72630" s="4"/>
    </row>
    <row r="72631" spans="4:4" x14ac:dyDescent="0.3">
      <c r="D72631" s="4"/>
    </row>
    <row r="72632" spans="4:4" x14ac:dyDescent="0.3">
      <c r="D72632" s="4"/>
    </row>
    <row r="72633" spans="4:4" x14ac:dyDescent="0.3">
      <c r="D72633" s="4"/>
    </row>
    <row r="72634" spans="4:4" x14ac:dyDescent="0.3">
      <c r="D72634" s="4"/>
    </row>
    <row r="72635" spans="4:4" x14ac:dyDescent="0.3">
      <c r="D72635" s="4"/>
    </row>
    <row r="72636" spans="4:4" x14ac:dyDescent="0.3">
      <c r="D72636" s="4"/>
    </row>
    <row r="72637" spans="4:4" x14ac:dyDescent="0.3">
      <c r="D72637" s="4"/>
    </row>
    <row r="72638" spans="4:4" x14ac:dyDescent="0.3">
      <c r="D72638" s="4"/>
    </row>
    <row r="72639" spans="4:4" x14ac:dyDescent="0.3">
      <c r="D72639" s="4"/>
    </row>
    <row r="72640" spans="4:4" x14ac:dyDescent="0.3">
      <c r="D72640" s="4"/>
    </row>
    <row r="72641" spans="4:4" x14ac:dyDescent="0.3">
      <c r="D72641" s="4"/>
    </row>
    <row r="72642" spans="4:4" x14ac:dyDescent="0.3">
      <c r="D72642" s="4"/>
    </row>
    <row r="72643" spans="4:4" x14ac:dyDescent="0.3">
      <c r="D72643" s="4"/>
    </row>
    <row r="72644" spans="4:4" x14ac:dyDescent="0.3">
      <c r="D72644" s="4"/>
    </row>
    <row r="72645" spans="4:4" x14ac:dyDescent="0.3">
      <c r="D72645" s="4"/>
    </row>
    <row r="72646" spans="4:4" x14ac:dyDescent="0.3">
      <c r="D72646" s="4"/>
    </row>
    <row r="72647" spans="4:4" x14ac:dyDescent="0.3">
      <c r="D72647" s="4"/>
    </row>
    <row r="72648" spans="4:4" x14ac:dyDescent="0.3">
      <c r="D72648" s="4"/>
    </row>
    <row r="72649" spans="4:4" x14ac:dyDescent="0.3">
      <c r="D72649" s="4"/>
    </row>
    <row r="72650" spans="4:4" x14ac:dyDescent="0.3">
      <c r="D72650" s="4"/>
    </row>
    <row r="72651" spans="4:4" x14ac:dyDescent="0.3">
      <c r="D72651" s="4"/>
    </row>
    <row r="72652" spans="4:4" x14ac:dyDescent="0.3">
      <c r="D72652" s="4"/>
    </row>
    <row r="72653" spans="4:4" x14ac:dyDescent="0.3">
      <c r="D72653" s="4"/>
    </row>
    <row r="72654" spans="4:4" x14ac:dyDescent="0.3">
      <c r="D72654" s="4"/>
    </row>
    <row r="72655" spans="4:4" x14ac:dyDescent="0.3">
      <c r="D72655" s="4"/>
    </row>
    <row r="72656" spans="4:4" x14ac:dyDescent="0.3">
      <c r="D72656" s="4"/>
    </row>
    <row r="72657" spans="4:4" x14ac:dyDescent="0.3">
      <c r="D72657" s="4"/>
    </row>
    <row r="72658" spans="4:4" x14ac:dyDescent="0.3">
      <c r="D72658" s="4"/>
    </row>
    <row r="72659" spans="4:4" x14ac:dyDescent="0.3">
      <c r="D72659" s="4"/>
    </row>
    <row r="72660" spans="4:4" x14ac:dyDescent="0.3">
      <c r="D72660" s="4"/>
    </row>
    <row r="72661" spans="4:4" x14ac:dyDescent="0.3">
      <c r="D72661" s="4"/>
    </row>
    <row r="72662" spans="4:4" x14ac:dyDescent="0.3">
      <c r="D72662" s="4"/>
    </row>
    <row r="72663" spans="4:4" x14ac:dyDescent="0.3">
      <c r="D72663" s="4"/>
    </row>
    <row r="72664" spans="4:4" x14ac:dyDescent="0.3">
      <c r="D72664" s="4"/>
    </row>
    <row r="72665" spans="4:4" x14ac:dyDescent="0.3">
      <c r="D72665" s="4"/>
    </row>
    <row r="72666" spans="4:4" x14ac:dyDescent="0.3">
      <c r="D72666" s="4"/>
    </row>
    <row r="72667" spans="4:4" x14ac:dyDescent="0.3">
      <c r="D72667" s="4"/>
    </row>
    <row r="72668" spans="4:4" x14ac:dyDescent="0.3">
      <c r="D72668" s="4"/>
    </row>
    <row r="72669" spans="4:4" x14ac:dyDescent="0.3">
      <c r="D72669" s="4"/>
    </row>
    <row r="72670" spans="4:4" x14ac:dyDescent="0.3">
      <c r="D72670" s="4"/>
    </row>
    <row r="72671" spans="4:4" x14ac:dyDescent="0.3">
      <c r="D72671" s="4"/>
    </row>
    <row r="72672" spans="4:4" x14ac:dyDescent="0.3">
      <c r="D72672" s="4"/>
    </row>
    <row r="72673" spans="4:4" x14ac:dyDescent="0.3">
      <c r="D72673" s="4"/>
    </row>
    <row r="72674" spans="4:4" x14ac:dyDescent="0.3">
      <c r="D72674" s="4"/>
    </row>
    <row r="72675" spans="4:4" x14ac:dyDescent="0.3">
      <c r="D72675" s="4"/>
    </row>
    <row r="72676" spans="4:4" x14ac:dyDescent="0.3">
      <c r="D72676" s="4"/>
    </row>
    <row r="72677" spans="4:4" x14ac:dyDescent="0.3">
      <c r="D72677" s="4"/>
    </row>
    <row r="72678" spans="4:4" x14ac:dyDescent="0.3">
      <c r="D72678" s="4"/>
    </row>
    <row r="72679" spans="4:4" x14ac:dyDescent="0.3">
      <c r="D72679" s="4"/>
    </row>
    <row r="72680" spans="4:4" x14ac:dyDescent="0.3">
      <c r="D72680" s="4"/>
    </row>
    <row r="72681" spans="4:4" x14ac:dyDescent="0.3">
      <c r="D72681" s="4"/>
    </row>
    <row r="72682" spans="4:4" x14ac:dyDescent="0.3">
      <c r="D72682" s="4"/>
    </row>
    <row r="72683" spans="4:4" x14ac:dyDescent="0.3">
      <c r="D72683" s="4"/>
    </row>
    <row r="72684" spans="4:4" x14ac:dyDescent="0.3">
      <c r="D72684" s="4"/>
    </row>
    <row r="72685" spans="4:4" x14ac:dyDescent="0.3">
      <c r="D72685" s="4"/>
    </row>
    <row r="72686" spans="4:4" x14ac:dyDescent="0.3">
      <c r="D72686" s="4"/>
    </row>
    <row r="72687" spans="4:4" x14ac:dyDescent="0.3">
      <c r="D72687" s="4"/>
    </row>
    <row r="72688" spans="4:4" x14ac:dyDescent="0.3">
      <c r="D72688" s="4"/>
    </row>
    <row r="72689" spans="4:4" x14ac:dyDescent="0.3">
      <c r="D72689" s="4"/>
    </row>
    <row r="72690" spans="4:4" x14ac:dyDescent="0.3">
      <c r="D72690" s="4"/>
    </row>
    <row r="72691" spans="4:4" x14ac:dyDescent="0.3">
      <c r="D72691" s="4"/>
    </row>
    <row r="72692" spans="4:4" x14ac:dyDescent="0.3">
      <c r="D72692" s="4"/>
    </row>
    <row r="72693" spans="4:4" x14ac:dyDescent="0.3">
      <c r="D72693" s="4"/>
    </row>
    <row r="72694" spans="4:4" x14ac:dyDescent="0.3">
      <c r="D72694" s="4"/>
    </row>
    <row r="72695" spans="4:4" x14ac:dyDescent="0.3">
      <c r="D72695" s="4"/>
    </row>
    <row r="72696" spans="4:4" x14ac:dyDescent="0.3">
      <c r="D72696" s="4"/>
    </row>
    <row r="72697" spans="4:4" x14ac:dyDescent="0.3">
      <c r="D72697" s="4"/>
    </row>
    <row r="72698" spans="4:4" x14ac:dyDescent="0.3">
      <c r="D72698" s="4"/>
    </row>
    <row r="72699" spans="4:4" x14ac:dyDescent="0.3">
      <c r="D72699" s="4"/>
    </row>
    <row r="72700" spans="4:4" x14ac:dyDescent="0.3">
      <c r="D72700" s="4"/>
    </row>
    <row r="72701" spans="4:4" x14ac:dyDescent="0.3">
      <c r="D72701" s="4"/>
    </row>
    <row r="72702" spans="4:4" x14ac:dyDescent="0.3">
      <c r="D72702" s="4"/>
    </row>
    <row r="72703" spans="4:4" x14ac:dyDescent="0.3">
      <c r="D72703" s="4"/>
    </row>
    <row r="72704" spans="4:4" x14ac:dyDescent="0.3">
      <c r="D72704" s="4"/>
    </row>
    <row r="72705" spans="4:4" x14ac:dyDescent="0.3">
      <c r="D72705" s="4"/>
    </row>
    <row r="72706" spans="4:4" x14ac:dyDescent="0.3">
      <c r="D72706" s="4"/>
    </row>
    <row r="72707" spans="4:4" x14ac:dyDescent="0.3">
      <c r="D72707" s="4"/>
    </row>
    <row r="72708" spans="4:4" x14ac:dyDescent="0.3">
      <c r="D72708" s="4"/>
    </row>
    <row r="72709" spans="4:4" x14ac:dyDescent="0.3">
      <c r="D72709" s="4"/>
    </row>
    <row r="72710" spans="4:4" x14ac:dyDescent="0.3">
      <c r="D72710" s="4"/>
    </row>
    <row r="72711" spans="4:4" x14ac:dyDescent="0.3">
      <c r="D72711" s="4"/>
    </row>
    <row r="72712" spans="4:4" x14ac:dyDescent="0.3">
      <c r="D72712" s="4"/>
    </row>
    <row r="72713" spans="4:4" x14ac:dyDescent="0.3">
      <c r="D72713" s="4"/>
    </row>
    <row r="72714" spans="4:4" x14ac:dyDescent="0.3">
      <c r="D72714" s="4"/>
    </row>
    <row r="72715" spans="4:4" x14ac:dyDescent="0.3">
      <c r="D72715" s="4"/>
    </row>
    <row r="72716" spans="4:4" x14ac:dyDescent="0.3">
      <c r="D72716" s="4"/>
    </row>
    <row r="72717" spans="4:4" x14ac:dyDescent="0.3">
      <c r="D72717" s="4"/>
    </row>
    <row r="72718" spans="4:4" x14ac:dyDescent="0.3">
      <c r="D72718" s="4"/>
    </row>
    <row r="72719" spans="4:4" x14ac:dyDescent="0.3">
      <c r="D72719" s="4"/>
    </row>
    <row r="72720" spans="4:4" x14ac:dyDescent="0.3">
      <c r="D72720" s="4"/>
    </row>
    <row r="72721" spans="4:4" x14ac:dyDescent="0.3">
      <c r="D72721" s="4"/>
    </row>
    <row r="72722" spans="4:4" x14ac:dyDescent="0.3">
      <c r="D72722" s="4"/>
    </row>
    <row r="72723" spans="4:4" x14ac:dyDescent="0.3">
      <c r="D72723" s="4"/>
    </row>
    <row r="72724" spans="4:4" x14ac:dyDescent="0.3">
      <c r="D72724" s="4"/>
    </row>
    <row r="72725" spans="4:4" x14ac:dyDescent="0.3">
      <c r="D72725" s="4"/>
    </row>
    <row r="72726" spans="4:4" x14ac:dyDescent="0.3">
      <c r="D72726" s="4"/>
    </row>
    <row r="72727" spans="4:4" x14ac:dyDescent="0.3">
      <c r="D72727" s="4"/>
    </row>
    <row r="72728" spans="4:4" x14ac:dyDescent="0.3">
      <c r="D72728" s="4"/>
    </row>
    <row r="72729" spans="4:4" x14ac:dyDescent="0.3">
      <c r="D72729" s="4"/>
    </row>
    <row r="72730" spans="4:4" x14ac:dyDescent="0.3">
      <c r="D72730" s="4"/>
    </row>
    <row r="72731" spans="4:4" x14ac:dyDescent="0.3">
      <c r="D72731" s="4"/>
    </row>
    <row r="72732" spans="4:4" x14ac:dyDescent="0.3">
      <c r="D72732" s="4"/>
    </row>
    <row r="72733" spans="4:4" x14ac:dyDescent="0.3">
      <c r="D72733" s="4"/>
    </row>
    <row r="72734" spans="4:4" x14ac:dyDescent="0.3">
      <c r="D72734" s="4"/>
    </row>
    <row r="72735" spans="4:4" x14ac:dyDescent="0.3">
      <c r="D72735" s="4"/>
    </row>
    <row r="72736" spans="4:4" x14ac:dyDescent="0.3">
      <c r="D72736" s="4"/>
    </row>
    <row r="72737" spans="4:4" x14ac:dyDescent="0.3">
      <c r="D72737" s="4"/>
    </row>
    <row r="72738" spans="4:4" x14ac:dyDescent="0.3">
      <c r="D72738" s="4"/>
    </row>
    <row r="72739" spans="4:4" x14ac:dyDescent="0.3">
      <c r="D72739" s="4"/>
    </row>
    <row r="72740" spans="4:4" x14ac:dyDescent="0.3">
      <c r="D72740" s="4"/>
    </row>
    <row r="72741" spans="4:4" x14ac:dyDescent="0.3">
      <c r="D72741" s="4"/>
    </row>
    <row r="72742" spans="4:4" x14ac:dyDescent="0.3">
      <c r="D72742" s="4"/>
    </row>
    <row r="72743" spans="4:4" x14ac:dyDescent="0.3">
      <c r="D72743" s="4"/>
    </row>
    <row r="72744" spans="4:4" x14ac:dyDescent="0.3">
      <c r="D72744" s="4"/>
    </row>
    <row r="72745" spans="4:4" x14ac:dyDescent="0.3">
      <c r="D72745" s="4"/>
    </row>
    <row r="72746" spans="4:4" x14ac:dyDescent="0.3">
      <c r="D72746" s="4"/>
    </row>
    <row r="72747" spans="4:4" x14ac:dyDescent="0.3">
      <c r="D72747" s="4"/>
    </row>
    <row r="72748" spans="4:4" x14ac:dyDescent="0.3">
      <c r="D72748" s="4"/>
    </row>
    <row r="72749" spans="4:4" x14ac:dyDescent="0.3">
      <c r="D72749" s="4"/>
    </row>
    <row r="72750" spans="4:4" x14ac:dyDescent="0.3">
      <c r="D72750" s="4"/>
    </row>
    <row r="72751" spans="4:4" x14ac:dyDescent="0.3">
      <c r="D72751" s="4"/>
    </row>
    <row r="72752" spans="4:4" x14ac:dyDescent="0.3">
      <c r="D72752" s="4"/>
    </row>
    <row r="72753" spans="4:4" x14ac:dyDescent="0.3">
      <c r="D72753" s="4"/>
    </row>
    <row r="72754" spans="4:4" x14ac:dyDescent="0.3">
      <c r="D72754" s="4"/>
    </row>
    <row r="72755" spans="4:4" x14ac:dyDescent="0.3">
      <c r="D72755" s="4"/>
    </row>
    <row r="72756" spans="4:4" x14ac:dyDescent="0.3">
      <c r="D72756" s="4"/>
    </row>
    <row r="72757" spans="4:4" x14ac:dyDescent="0.3">
      <c r="D72757" s="4"/>
    </row>
    <row r="72758" spans="4:4" x14ac:dyDescent="0.3">
      <c r="D72758" s="4"/>
    </row>
    <row r="72759" spans="4:4" x14ac:dyDescent="0.3">
      <c r="D72759" s="4"/>
    </row>
    <row r="72760" spans="4:4" x14ac:dyDescent="0.3">
      <c r="D72760" s="4"/>
    </row>
    <row r="72761" spans="4:4" x14ac:dyDescent="0.3">
      <c r="D72761" s="4"/>
    </row>
    <row r="72762" spans="4:4" x14ac:dyDescent="0.3">
      <c r="D72762" s="4"/>
    </row>
    <row r="72763" spans="4:4" x14ac:dyDescent="0.3">
      <c r="D72763" s="4"/>
    </row>
    <row r="72764" spans="4:4" x14ac:dyDescent="0.3">
      <c r="D72764" s="4"/>
    </row>
    <row r="72765" spans="4:4" x14ac:dyDescent="0.3">
      <c r="D72765" s="4"/>
    </row>
    <row r="72766" spans="4:4" x14ac:dyDescent="0.3">
      <c r="D72766" s="4"/>
    </row>
    <row r="72767" spans="4:4" x14ac:dyDescent="0.3">
      <c r="D72767" s="4"/>
    </row>
    <row r="72768" spans="4:4" x14ac:dyDescent="0.3">
      <c r="D72768" s="4"/>
    </row>
    <row r="72769" spans="4:4" x14ac:dyDescent="0.3">
      <c r="D72769" s="4"/>
    </row>
    <row r="72770" spans="4:4" x14ac:dyDescent="0.3">
      <c r="D72770" s="4"/>
    </row>
    <row r="72771" spans="4:4" x14ac:dyDescent="0.3">
      <c r="D72771" s="4"/>
    </row>
    <row r="72772" spans="4:4" x14ac:dyDescent="0.3">
      <c r="D72772" s="4"/>
    </row>
    <row r="72773" spans="4:4" x14ac:dyDescent="0.3">
      <c r="D72773" s="4"/>
    </row>
    <row r="72774" spans="4:4" x14ac:dyDescent="0.3">
      <c r="D72774" s="4"/>
    </row>
    <row r="72775" spans="4:4" x14ac:dyDescent="0.3">
      <c r="D72775" s="4"/>
    </row>
    <row r="72776" spans="4:4" x14ac:dyDescent="0.3">
      <c r="D72776" s="4"/>
    </row>
    <row r="72777" spans="4:4" x14ac:dyDescent="0.3">
      <c r="D72777" s="4"/>
    </row>
    <row r="72778" spans="4:4" x14ac:dyDescent="0.3">
      <c r="D72778" s="4"/>
    </row>
    <row r="72779" spans="4:4" x14ac:dyDescent="0.3">
      <c r="D72779" s="4"/>
    </row>
    <row r="72780" spans="4:4" x14ac:dyDescent="0.3">
      <c r="D72780" s="4"/>
    </row>
    <row r="72781" spans="4:4" x14ac:dyDescent="0.3">
      <c r="D72781" s="4"/>
    </row>
    <row r="72782" spans="4:4" x14ac:dyDescent="0.3">
      <c r="D72782" s="4"/>
    </row>
    <row r="72783" spans="4:4" x14ac:dyDescent="0.3">
      <c r="D72783" s="4"/>
    </row>
    <row r="72784" spans="4:4" x14ac:dyDescent="0.3">
      <c r="D72784" s="4"/>
    </row>
    <row r="72785" spans="4:4" x14ac:dyDescent="0.3">
      <c r="D72785" s="4"/>
    </row>
    <row r="72786" spans="4:4" x14ac:dyDescent="0.3">
      <c r="D72786" s="4"/>
    </row>
    <row r="72787" spans="4:4" x14ac:dyDescent="0.3">
      <c r="D72787" s="4"/>
    </row>
    <row r="72788" spans="4:4" x14ac:dyDescent="0.3">
      <c r="D72788" s="4"/>
    </row>
    <row r="72789" spans="4:4" x14ac:dyDescent="0.3">
      <c r="D72789" s="4"/>
    </row>
    <row r="72790" spans="4:4" x14ac:dyDescent="0.3">
      <c r="D72790" s="4"/>
    </row>
    <row r="72791" spans="4:4" x14ac:dyDescent="0.3">
      <c r="D72791" s="4"/>
    </row>
    <row r="72792" spans="4:4" x14ac:dyDescent="0.3">
      <c r="D72792" s="4"/>
    </row>
    <row r="72793" spans="4:4" x14ac:dyDescent="0.3">
      <c r="D72793" s="4"/>
    </row>
    <row r="72794" spans="4:4" x14ac:dyDescent="0.3">
      <c r="D72794" s="4"/>
    </row>
    <row r="72795" spans="4:4" x14ac:dyDescent="0.3">
      <c r="D72795" s="4"/>
    </row>
    <row r="72796" spans="4:4" x14ac:dyDescent="0.3">
      <c r="D72796" s="4"/>
    </row>
    <row r="72797" spans="4:4" x14ac:dyDescent="0.3">
      <c r="D72797" s="4"/>
    </row>
    <row r="72798" spans="4:4" x14ac:dyDescent="0.3">
      <c r="D72798" s="4"/>
    </row>
    <row r="72799" spans="4:4" x14ac:dyDescent="0.3">
      <c r="D72799" s="4"/>
    </row>
    <row r="72800" spans="4:4" x14ac:dyDescent="0.3">
      <c r="D72800" s="4"/>
    </row>
    <row r="72801" spans="4:4" x14ac:dyDescent="0.3">
      <c r="D72801" s="4"/>
    </row>
    <row r="72802" spans="4:4" x14ac:dyDescent="0.3">
      <c r="D72802" s="4"/>
    </row>
    <row r="72803" spans="4:4" x14ac:dyDescent="0.3">
      <c r="D72803" s="4"/>
    </row>
    <row r="72804" spans="4:4" x14ac:dyDescent="0.3">
      <c r="D72804" s="4"/>
    </row>
    <row r="72805" spans="4:4" x14ac:dyDescent="0.3">
      <c r="D72805" s="4"/>
    </row>
    <row r="72806" spans="4:4" x14ac:dyDescent="0.3">
      <c r="D72806" s="4"/>
    </row>
    <row r="72807" spans="4:4" x14ac:dyDescent="0.3">
      <c r="D72807" s="4"/>
    </row>
    <row r="72808" spans="4:4" x14ac:dyDescent="0.3">
      <c r="D72808" s="4"/>
    </row>
    <row r="72809" spans="4:4" x14ac:dyDescent="0.3">
      <c r="D72809" s="4"/>
    </row>
    <row r="72810" spans="4:4" x14ac:dyDescent="0.3">
      <c r="D72810" s="4"/>
    </row>
    <row r="72811" spans="4:4" x14ac:dyDescent="0.3">
      <c r="D72811" s="4"/>
    </row>
    <row r="72812" spans="4:4" x14ac:dyDescent="0.3">
      <c r="D72812" s="4"/>
    </row>
    <row r="72813" spans="4:4" x14ac:dyDescent="0.3">
      <c r="D72813" s="4"/>
    </row>
    <row r="72814" spans="4:4" x14ac:dyDescent="0.3">
      <c r="D72814" s="4"/>
    </row>
    <row r="72815" spans="4:4" x14ac:dyDescent="0.3">
      <c r="D72815" s="4"/>
    </row>
    <row r="72816" spans="4:4" x14ac:dyDescent="0.3">
      <c r="D72816" s="4"/>
    </row>
    <row r="72817" spans="4:4" x14ac:dyDescent="0.3">
      <c r="D72817" s="4"/>
    </row>
    <row r="72818" spans="4:4" x14ac:dyDescent="0.3">
      <c r="D72818" s="4"/>
    </row>
    <row r="72819" spans="4:4" x14ac:dyDescent="0.3">
      <c r="D72819" s="4"/>
    </row>
    <row r="72820" spans="4:4" x14ac:dyDescent="0.3">
      <c r="D72820" s="4"/>
    </row>
    <row r="72821" spans="4:4" x14ac:dyDescent="0.3">
      <c r="D72821" s="4"/>
    </row>
    <row r="72822" spans="4:4" x14ac:dyDescent="0.3">
      <c r="D72822" s="4"/>
    </row>
    <row r="72823" spans="4:4" x14ac:dyDescent="0.3">
      <c r="D72823" s="4"/>
    </row>
    <row r="72824" spans="4:4" x14ac:dyDescent="0.3">
      <c r="D72824" s="4"/>
    </row>
    <row r="72825" spans="4:4" x14ac:dyDescent="0.3">
      <c r="D72825" s="4"/>
    </row>
    <row r="72826" spans="4:4" x14ac:dyDescent="0.3">
      <c r="D72826" s="4"/>
    </row>
    <row r="72827" spans="4:4" x14ac:dyDescent="0.3">
      <c r="D72827" s="4"/>
    </row>
    <row r="72828" spans="4:4" x14ac:dyDescent="0.3">
      <c r="D72828" s="4"/>
    </row>
    <row r="72829" spans="4:4" x14ac:dyDescent="0.3">
      <c r="D72829" s="4"/>
    </row>
    <row r="72830" spans="4:4" x14ac:dyDescent="0.3">
      <c r="D72830" s="4"/>
    </row>
    <row r="72831" spans="4:4" x14ac:dyDescent="0.3">
      <c r="D72831" s="4"/>
    </row>
    <row r="72832" spans="4:4" x14ac:dyDescent="0.3">
      <c r="D72832" s="4"/>
    </row>
    <row r="72833" spans="4:4" x14ac:dyDescent="0.3">
      <c r="D72833" s="4"/>
    </row>
    <row r="72834" spans="4:4" x14ac:dyDescent="0.3">
      <c r="D72834" s="4"/>
    </row>
    <row r="72835" spans="4:4" x14ac:dyDescent="0.3">
      <c r="D72835" s="4"/>
    </row>
    <row r="72836" spans="4:4" x14ac:dyDescent="0.3">
      <c r="D72836" s="4"/>
    </row>
    <row r="72837" spans="4:4" x14ac:dyDescent="0.3">
      <c r="D72837" s="4"/>
    </row>
    <row r="72838" spans="4:4" x14ac:dyDescent="0.3">
      <c r="D72838" s="4"/>
    </row>
    <row r="72839" spans="4:4" x14ac:dyDescent="0.3">
      <c r="D72839" s="4"/>
    </row>
    <row r="72840" spans="4:4" x14ac:dyDescent="0.3">
      <c r="D72840" s="4"/>
    </row>
    <row r="72841" spans="4:4" x14ac:dyDescent="0.3">
      <c r="D72841" s="4"/>
    </row>
    <row r="72842" spans="4:4" x14ac:dyDescent="0.3">
      <c r="D72842" s="4"/>
    </row>
    <row r="72843" spans="4:4" x14ac:dyDescent="0.3">
      <c r="D72843" s="4"/>
    </row>
    <row r="72844" spans="4:4" x14ac:dyDescent="0.3">
      <c r="D72844" s="4"/>
    </row>
    <row r="72845" spans="4:4" x14ac:dyDescent="0.3">
      <c r="D72845" s="4"/>
    </row>
    <row r="72846" spans="4:4" x14ac:dyDescent="0.3">
      <c r="D72846" s="4"/>
    </row>
    <row r="72847" spans="4:4" x14ac:dyDescent="0.3">
      <c r="D72847" s="4"/>
    </row>
    <row r="72848" spans="4:4" x14ac:dyDescent="0.3">
      <c r="D72848" s="4"/>
    </row>
    <row r="72849" spans="4:4" x14ac:dyDescent="0.3">
      <c r="D72849" s="4"/>
    </row>
    <row r="72850" spans="4:4" x14ac:dyDescent="0.3">
      <c r="D72850" s="4"/>
    </row>
    <row r="72851" spans="4:4" x14ac:dyDescent="0.3">
      <c r="D72851" s="4"/>
    </row>
    <row r="72852" spans="4:4" x14ac:dyDescent="0.3">
      <c r="D72852" s="4"/>
    </row>
    <row r="72853" spans="4:4" x14ac:dyDescent="0.3">
      <c r="D72853" s="4"/>
    </row>
    <row r="72854" spans="4:4" x14ac:dyDescent="0.3">
      <c r="D72854" s="4"/>
    </row>
    <row r="72855" spans="4:4" x14ac:dyDescent="0.3">
      <c r="D72855" s="4"/>
    </row>
    <row r="72856" spans="4:4" x14ac:dyDescent="0.3">
      <c r="D72856" s="4"/>
    </row>
    <row r="72857" spans="4:4" x14ac:dyDescent="0.3">
      <c r="D72857" s="4"/>
    </row>
    <row r="72858" spans="4:4" x14ac:dyDescent="0.3">
      <c r="D72858" s="4"/>
    </row>
    <row r="72859" spans="4:4" x14ac:dyDescent="0.3">
      <c r="D72859" s="4"/>
    </row>
    <row r="72860" spans="4:4" x14ac:dyDescent="0.3">
      <c r="D72860" s="4"/>
    </row>
    <row r="72861" spans="4:4" x14ac:dyDescent="0.3">
      <c r="D72861" s="4"/>
    </row>
    <row r="72862" spans="4:4" x14ac:dyDescent="0.3">
      <c r="D72862" s="4"/>
    </row>
    <row r="72863" spans="4:4" x14ac:dyDescent="0.3">
      <c r="D72863" s="4"/>
    </row>
    <row r="72864" spans="4:4" x14ac:dyDescent="0.3">
      <c r="D72864" s="4"/>
    </row>
    <row r="72865" spans="4:4" x14ac:dyDescent="0.3">
      <c r="D72865" s="4"/>
    </row>
    <row r="72866" spans="4:4" x14ac:dyDescent="0.3">
      <c r="D72866" s="4"/>
    </row>
    <row r="72867" spans="4:4" x14ac:dyDescent="0.3">
      <c r="D72867" s="4"/>
    </row>
    <row r="72868" spans="4:4" x14ac:dyDescent="0.3">
      <c r="D72868" s="4"/>
    </row>
    <row r="72869" spans="4:4" x14ac:dyDescent="0.3">
      <c r="D72869" s="4"/>
    </row>
    <row r="72870" spans="4:4" x14ac:dyDescent="0.3">
      <c r="D72870" s="4"/>
    </row>
    <row r="72871" spans="4:4" x14ac:dyDescent="0.3">
      <c r="D72871" s="4"/>
    </row>
    <row r="72872" spans="4:4" x14ac:dyDescent="0.3">
      <c r="D72872" s="4"/>
    </row>
    <row r="72873" spans="4:4" x14ac:dyDescent="0.3">
      <c r="D72873" s="4"/>
    </row>
    <row r="72874" spans="4:4" x14ac:dyDescent="0.3">
      <c r="D72874" s="4"/>
    </row>
    <row r="72875" spans="4:4" x14ac:dyDescent="0.3">
      <c r="D72875" s="4"/>
    </row>
    <row r="72876" spans="4:4" x14ac:dyDescent="0.3">
      <c r="D72876" s="4"/>
    </row>
    <row r="72877" spans="4:4" x14ac:dyDescent="0.3">
      <c r="D72877" s="4"/>
    </row>
    <row r="72878" spans="4:4" x14ac:dyDescent="0.3">
      <c r="D72878" s="4"/>
    </row>
    <row r="72879" spans="4:4" x14ac:dyDescent="0.3">
      <c r="D72879" s="4"/>
    </row>
    <row r="72880" spans="4:4" x14ac:dyDescent="0.3">
      <c r="D72880" s="4"/>
    </row>
    <row r="72881" spans="4:4" x14ac:dyDescent="0.3">
      <c r="D72881" s="4"/>
    </row>
    <row r="72882" spans="4:4" x14ac:dyDescent="0.3">
      <c r="D72882" s="4"/>
    </row>
    <row r="72883" spans="4:4" x14ac:dyDescent="0.3">
      <c r="D72883" s="4"/>
    </row>
    <row r="72884" spans="4:4" x14ac:dyDescent="0.3">
      <c r="D72884" s="4"/>
    </row>
    <row r="72885" spans="4:4" x14ac:dyDescent="0.3">
      <c r="D72885" s="4"/>
    </row>
    <row r="72886" spans="4:4" x14ac:dyDescent="0.3">
      <c r="D72886" s="4"/>
    </row>
    <row r="72887" spans="4:4" x14ac:dyDescent="0.3">
      <c r="D72887" s="4"/>
    </row>
    <row r="72888" spans="4:4" x14ac:dyDescent="0.3">
      <c r="D72888" s="4"/>
    </row>
    <row r="72889" spans="4:4" x14ac:dyDescent="0.3">
      <c r="D72889" s="4"/>
    </row>
    <row r="72890" spans="4:4" x14ac:dyDescent="0.3">
      <c r="D72890" s="4"/>
    </row>
    <row r="72891" spans="4:4" x14ac:dyDescent="0.3">
      <c r="D72891" s="4"/>
    </row>
    <row r="72892" spans="4:4" x14ac:dyDescent="0.3">
      <c r="D72892" s="4"/>
    </row>
    <row r="72893" spans="4:4" x14ac:dyDescent="0.3">
      <c r="D72893" s="4"/>
    </row>
    <row r="72894" spans="4:4" x14ac:dyDescent="0.3">
      <c r="D72894" s="4"/>
    </row>
    <row r="72895" spans="4:4" x14ac:dyDescent="0.3">
      <c r="D72895" s="4"/>
    </row>
    <row r="72896" spans="4:4" x14ac:dyDescent="0.3">
      <c r="D72896" s="4"/>
    </row>
    <row r="72897" spans="4:4" x14ac:dyDescent="0.3">
      <c r="D72897" s="4"/>
    </row>
    <row r="72898" spans="4:4" x14ac:dyDescent="0.3">
      <c r="D72898" s="4"/>
    </row>
    <row r="72899" spans="4:4" x14ac:dyDescent="0.3">
      <c r="D72899" s="4"/>
    </row>
    <row r="72900" spans="4:4" x14ac:dyDescent="0.3">
      <c r="D72900" s="4"/>
    </row>
    <row r="72901" spans="4:4" x14ac:dyDescent="0.3">
      <c r="D72901" s="4"/>
    </row>
    <row r="72902" spans="4:4" x14ac:dyDescent="0.3">
      <c r="D72902" s="4"/>
    </row>
    <row r="72903" spans="4:4" x14ac:dyDescent="0.3">
      <c r="D72903" s="4"/>
    </row>
    <row r="72904" spans="4:4" x14ac:dyDescent="0.3">
      <c r="D72904" s="4"/>
    </row>
    <row r="72905" spans="4:4" x14ac:dyDescent="0.3">
      <c r="D72905" s="4"/>
    </row>
    <row r="72906" spans="4:4" x14ac:dyDescent="0.3">
      <c r="D72906" s="4"/>
    </row>
    <row r="72907" spans="4:4" x14ac:dyDescent="0.3">
      <c r="D72907" s="4"/>
    </row>
    <row r="72908" spans="4:4" x14ac:dyDescent="0.3">
      <c r="D72908" s="4"/>
    </row>
    <row r="72909" spans="4:4" x14ac:dyDescent="0.3">
      <c r="D72909" s="4"/>
    </row>
    <row r="72910" spans="4:4" x14ac:dyDescent="0.3">
      <c r="D72910" s="4"/>
    </row>
    <row r="72911" spans="4:4" x14ac:dyDescent="0.3">
      <c r="D72911" s="4"/>
    </row>
    <row r="72912" spans="4:4" x14ac:dyDescent="0.3">
      <c r="D72912" s="4"/>
    </row>
    <row r="72913" spans="4:4" x14ac:dyDescent="0.3">
      <c r="D72913" s="4"/>
    </row>
    <row r="72914" spans="4:4" x14ac:dyDescent="0.3">
      <c r="D72914" s="4"/>
    </row>
    <row r="72915" spans="4:4" x14ac:dyDescent="0.3">
      <c r="D72915" s="4"/>
    </row>
    <row r="72916" spans="4:4" x14ac:dyDescent="0.3">
      <c r="D72916" s="4"/>
    </row>
    <row r="72917" spans="4:4" x14ac:dyDescent="0.3">
      <c r="D72917" s="4"/>
    </row>
    <row r="72918" spans="4:4" x14ac:dyDescent="0.3">
      <c r="D72918" s="4"/>
    </row>
    <row r="72919" spans="4:4" x14ac:dyDescent="0.3">
      <c r="D72919" s="4"/>
    </row>
    <row r="72920" spans="4:4" x14ac:dyDescent="0.3">
      <c r="D72920" s="4"/>
    </row>
    <row r="72921" spans="4:4" x14ac:dyDescent="0.3">
      <c r="D72921" s="4"/>
    </row>
    <row r="72922" spans="4:4" x14ac:dyDescent="0.3">
      <c r="D72922" s="4"/>
    </row>
    <row r="72923" spans="4:4" x14ac:dyDescent="0.3">
      <c r="D72923" s="4"/>
    </row>
    <row r="72924" spans="4:4" x14ac:dyDescent="0.3">
      <c r="D72924" s="4"/>
    </row>
    <row r="72925" spans="4:4" x14ac:dyDescent="0.3">
      <c r="D72925" s="4"/>
    </row>
    <row r="72926" spans="4:4" x14ac:dyDescent="0.3">
      <c r="D72926" s="4"/>
    </row>
    <row r="72927" spans="4:4" x14ac:dyDescent="0.3">
      <c r="D72927" s="4"/>
    </row>
    <row r="72928" spans="4:4" x14ac:dyDescent="0.3">
      <c r="D72928" s="4"/>
    </row>
    <row r="72929" spans="4:4" x14ac:dyDescent="0.3">
      <c r="D72929" s="4"/>
    </row>
    <row r="72930" spans="4:4" x14ac:dyDescent="0.3">
      <c r="D72930" s="4"/>
    </row>
    <row r="72931" spans="4:4" x14ac:dyDescent="0.3">
      <c r="D72931" s="4"/>
    </row>
    <row r="72932" spans="4:4" x14ac:dyDescent="0.3">
      <c r="D72932" s="4"/>
    </row>
    <row r="72933" spans="4:4" x14ac:dyDescent="0.3">
      <c r="D72933" s="4"/>
    </row>
    <row r="72934" spans="4:4" x14ac:dyDescent="0.3">
      <c r="D72934" s="4"/>
    </row>
    <row r="72935" spans="4:4" x14ac:dyDescent="0.3">
      <c r="D72935" s="4"/>
    </row>
    <row r="72936" spans="4:4" x14ac:dyDescent="0.3">
      <c r="D72936" s="4"/>
    </row>
    <row r="72937" spans="4:4" x14ac:dyDescent="0.3">
      <c r="D72937" s="4"/>
    </row>
    <row r="72938" spans="4:4" x14ac:dyDescent="0.3">
      <c r="D72938" s="4"/>
    </row>
    <row r="72939" spans="4:4" x14ac:dyDescent="0.3">
      <c r="D72939" s="4"/>
    </row>
    <row r="72940" spans="4:4" x14ac:dyDescent="0.3">
      <c r="D72940" s="4"/>
    </row>
    <row r="72941" spans="4:4" x14ac:dyDescent="0.3">
      <c r="D72941" s="4"/>
    </row>
    <row r="72942" spans="4:4" x14ac:dyDescent="0.3">
      <c r="D72942" s="4"/>
    </row>
    <row r="72943" spans="4:4" x14ac:dyDescent="0.3">
      <c r="D72943" s="4"/>
    </row>
    <row r="72944" spans="4:4" x14ac:dyDescent="0.3">
      <c r="D72944" s="4"/>
    </row>
    <row r="72945" spans="4:4" x14ac:dyDescent="0.3">
      <c r="D72945" s="4"/>
    </row>
    <row r="72946" spans="4:4" x14ac:dyDescent="0.3">
      <c r="D72946" s="4"/>
    </row>
    <row r="72947" spans="4:4" x14ac:dyDescent="0.3">
      <c r="D72947" s="4"/>
    </row>
    <row r="72948" spans="4:4" x14ac:dyDescent="0.3">
      <c r="D72948" s="4"/>
    </row>
    <row r="72949" spans="4:4" x14ac:dyDescent="0.3">
      <c r="D72949" s="4"/>
    </row>
    <row r="72950" spans="4:4" x14ac:dyDescent="0.3">
      <c r="D72950" s="4"/>
    </row>
    <row r="72951" spans="4:4" x14ac:dyDescent="0.3">
      <c r="D72951" s="4"/>
    </row>
    <row r="72952" spans="4:4" x14ac:dyDescent="0.3">
      <c r="D72952" s="4"/>
    </row>
    <row r="72953" spans="4:4" x14ac:dyDescent="0.3">
      <c r="D72953" s="4"/>
    </row>
    <row r="72954" spans="4:4" x14ac:dyDescent="0.3">
      <c r="D72954" s="4"/>
    </row>
    <row r="72955" spans="4:4" x14ac:dyDescent="0.3">
      <c r="D72955" s="4"/>
    </row>
    <row r="72956" spans="4:4" x14ac:dyDescent="0.3">
      <c r="D72956" s="4"/>
    </row>
    <row r="72957" spans="4:4" x14ac:dyDescent="0.3">
      <c r="D72957" s="4"/>
    </row>
    <row r="72958" spans="4:4" x14ac:dyDescent="0.3">
      <c r="D72958" s="4"/>
    </row>
    <row r="72959" spans="4:4" x14ac:dyDescent="0.3">
      <c r="D72959" s="4"/>
    </row>
    <row r="72960" spans="4:4" x14ac:dyDescent="0.3">
      <c r="D72960" s="4"/>
    </row>
    <row r="72961" spans="4:4" x14ac:dyDescent="0.3">
      <c r="D72961" s="4"/>
    </row>
    <row r="72962" spans="4:4" x14ac:dyDescent="0.3">
      <c r="D72962" s="4"/>
    </row>
    <row r="72963" spans="4:4" x14ac:dyDescent="0.3">
      <c r="D72963" s="4"/>
    </row>
    <row r="72964" spans="4:4" x14ac:dyDescent="0.3">
      <c r="D72964" s="4"/>
    </row>
    <row r="72965" spans="4:4" x14ac:dyDescent="0.3">
      <c r="D72965" s="4"/>
    </row>
    <row r="72966" spans="4:4" x14ac:dyDescent="0.3">
      <c r="D72966" s="4"/>
    </row>
    <row r="72967" spans="4:4" x14ac:dyDescent="0.3">
      <c r="D72967" s="4"/>
    </row>
    <row r="72968" spans="4:4" x14ac:dyDescent="0.3">
      <c r="D72968" s="4"/>
    </row>
    <row r="72969" spans="4:4" x14ac:dyDescent="0.3">
      <c r="D72969" s="4"/>
    </row>
    <row r="72970" spans="4:4" x14ac:dyDescent="0.3">
      <c r="D72970" s="4"/>
    </row>
    <row r="72971" spans="4:4" x14ac:dyDescent="0.3">
      <c r="D72971" s="4"/>
    </row>
    <row r="72972" spans="4:4" x14ac:dyDescent="0.3">
      <c r="D72972" s="4"/>
    </row>
    <row r="72973" spans="4:4" x14ac:dyDescent="0.3">
      <c r="D72973" s="4"/>
    </row>
    <row r="72974" spans="4:4" x14ac:dyDescent="0.3">
      <c r="D72974" s="4"/>
    </row>
    <row r="72975" spans="4:4" x14ac:dyDescent="0.3">
      <c r="D72975" s="4"/>
    </row>
    <row r="72976" spans="4:4" x14ac:dyDescent="0.3">
      <c r="D72976" s="4"/>
    </row>
    <row r="72977" spans="4:4" x14ac:dyDescent="0.3">
      <c r="D72977" s="4"/>
    </row>
    <row r="72978" spans="4:4" x14ac:dyDescent="0.3">
      <c r="D72978" s="4"/>
    </row>
    <row r="72979" spans="4:4" x14ac:dyDescent="0.3">
      <c r="D72979" s="4"/>
    </row>
    <row r="72980" spans="4:4" x14ac:dyDescent="0.3">
      <c r="D72980" s="4"/>
    </row>
    <row r="72981" spans="4:4" x14ac:dyDescent="0.3">
      <c r="D72981" s="4"/>
    </row>
    <row r="72982" spans="4:4" x14ac:dyDescent="0.3">
      <c r="D72982" s="4"/>
    </row>
    <row r="72983" spans="4:4" x14ac:dyDescent="0.3">
      <c r="D72983" s="4"/>
    </row>
    <row r="72984" spans="4:4" x14ac:dyDescent="0.3">
      <c r="D72984" s="4"/>
    </row>
    <row r="72985" spans="4:4" x14ac:dyDescent="0.3">
      <c r="D72985" s="4"/>
    </row>
    <row r="72986" spans="4:4" x14ac:dyDescent="0.3">
      <c r="D72986" s="4"/>
    </row>
    <row r="72987" spans="4:4" x14ac:dyDescent="0.3">
      <c r="D72987" s="4"/>
    </row>
    <row r="72988" spans="4:4" x14ac:dyDescent="0.3">
      <c r="D72988" s="4"/>
    </row>
    <row r="72989" spans="4:4" x14ac:dyDescent="0.3">
      <c r="D72989" s="4"/>
    </row>
    <row r="72990" spans="4:4" x14ac:dyDescent="0.3">
      <c r="D72990" s="4"/>
    </row>
    <row r="72991" spans="4:4" x14ac:dyDescent="0.3">
      <c r="D72991" s="4"/>
    </row>
    <row r="72992" spans="4:4" x14ac:dyDescent="0.3">
      <c r="D72992" s="4"/>
    </row>
    <row r="72993" spans="4:4" x14ac:dyDescent="0.3">
      <c r="D72993" s="4"/>
    </row>
    <row r="72994" spans="4:4" x14ac:dyDescent="0.3">
      <c r="D72994" s="4"/>
    </row>
    <row r="72995" spans="4:4" x14ac:dyDescent="0.3">
      <c r="D72995" s="4"/>
    </row>
    <row r="72996" spans="4:4" x14ac:dyDescent="0.3">
      <c r="D72996" s="4"/>
    </row>
    <row r="72997" spans="4:4" x14ac:dyDescent="0.3">
      <c r="D72997" s="4"/>
    </row>
    <row r="72998" spans="4:4" x14ac:dyDescent="0.3">
      <c r="D72998" s="4"/>
    </row>
    <row r="72999" spans="4:4" x14ac:dyDescent="0.3">
      <c r="D72999" s="4"/>
    </row>
    <row r="73000" spans="4:4" x14ac:dyDescent="0.3">
      <c r="D73000" s="4"/>
    </row>
    <row r="73001" spans="4:4" x14ac:dyDescent="0.3">
      <c r="D73001" s="4"/>
    </row>
    <row r="73002" spans="4:4" x14ac:dyDescent="0.3">
      <c r="D73002" s="4"/>
    </row>
    <row r="73003" spans="4:4" x14ac:dyDescent="0.3">
      <c r="D73003" s="4"/>
    </row>
    <row r="73004" spans="4:4" x14ac:dyDescent="0.3">
      <c r="D73004" s="4"/>
    </row>
    <row r="73005" spans="4:4" x14ac:dyDescent="0.3">
      <c r="D73005" s="4"/>
    </row>
    <row r="73006" spans="4:4" x14ac:dyDescent="0.3">
      <c r="D73006" s="4"/>
    </row>
    <row r="73007" spans="4:4" x14ac:dyDescent="0.3">
      <c r="D73007" s="4"/>
    </row>
    <row r="73008" spans="4:4" x14ac:dyDescent="0.3">
      <c r="D73008" s="4"/>
    </row>
    <row r="73009" spans="4:4" x14ac:dyDescent="0.3">
      <c r="D73009" s="4"/>
    </row>
    <row r="73010" spans="4:4" x14ac:dyDescent="0.3">
      <c r="D73010" s="4"/>
    </row>
    <row r="73011" spans="4:4" x14ac:dyDescent="0.3">
      <c r="D73011" s="4"/>
    </row>
    <row r="73012" spans="4:4" x14ac:dyDescent="0.3">
      <c r="D73012" s="4"/>
    </row>
    <row r="73013" spans="4:4" x14ac:dyDescent="0.3">
      <c r="D73013" s="4"/>
    </row>
    <row r="73014" spans="4:4" x14ac:dyDescent="0.3">
      <c r="D73014" s="4"/>
    </row>
    <row r="73015" spans="4:4" x14ac:dyDescent="0.3">
      <c r="D73015" s="4"/>
    </row>
    <row r="73016" spans="4:4" x14ac:dyDescent="0.3">
      <c r="D73016" s="4"/>
    </row>
    <row r="73017" spans="4:4" x14ac:dyDescent="0.3">
      <c r="D73017" s="4"/>
    </row>
    <row r="73018" spans="4:4" x14ac:dyDescent="0.3">
      <c r="D73018" s="4"/>
    </row>
    <row r="73019" spans="4:4" x14ac:dyDescent="0.3">
      <c r="D73019" s="4"/>
    </row>
    <row r="73020" spans="4:4" x14ac:dyDescent="0.3">
      <c r="D73020" s="4"/>
    </row>
    <row r="73021" spans="4:4" x14ac:dyDescent="0.3">
      <c r="D73021" s="4"/>
    </row>
    <row r="73022" spans="4:4" x14ac:dyDescent="0.3">
      <c r="D73022" s="4"/>
    </row>
    <row r="73023" spans="4:4" x14ac:dyDescent="0.3">
      <c r="D73023" s="4"/>
    </row>
    <row r="73024" spans="4:4" x14ac:dyDescent="0.3">
      <c r="D73024" s="4"/>
    </row>
    <row r="73025" spans="4:4" x14ac:dyDescent="0.3">
      <c r="D73025" s="4"/>
    </row>
    <row r="73026" spans="4:4" x14ac:dyDescent="0.3">
      <c r="D73026" s="4"/>
    </row>
    <row r="73027" spans="4:4" x14ac:dyDescent="0.3">
      <c r="D73027" s="4"/>
    </row>
    <row r="73028" spans="4:4" x14ac:dyDescent="0.3">
      <c r="D73028" s="4"/>
    </row>
    <row r="73029" spans="4:4" x14ac:dyDescent="0.3">
      <c r="D73029" s="4"/>
    </row>
    <row r="73030" spans="4:4" x14ac:dyDescent="0.3">
      <c r="D73030" s="4"/>
    </row>
    <row r="73031" spans="4:4" x14ac:dyDescent="0.3">
      <c r="D73031" s="4"/>
    </row>
    <row r="73032" spans="4:4" x14ac:dyDescent="0.3">
      <c r="D73032" s="4"/>
    </row>
    <row r="73033" spans="4:4" x14ac:dyDescent="0.3">
      <c r="D73033" s="4"/>
    </row>
    <row r="73034" spans="4:4" x14ac:dyDescent="0.3">
      <c r="D73034" s="4"/>
    </row>
    <row r="73035" spans="4:4" x14ac:dyDescent="0.3">
      <c r="D73035" s="4"/>
    </row>
    <row r="73036" spans="4:4" x14ac:dyDescent="0.3">
      <c r="D73036" s="4"/>
    </row>
    <row r="73037" spans="4:4" x14ac:dyDescent="0.3">
      <c r="D73037" s="4"/>
    </row>
    <row r="73038" spans="4:4" x14ac:dyDescent="0.3">
      <c r="D73038" s="4"/>
    </row>
    <row r="73039" spans="4:4" x14ac:dyDescent="0.3">
      <c r="D73039" s="4"/>
    </row>
    <row r="73040" spans="4:4" x14ac:dyDescent="0.3">
      <c r="D73040" s="4"/>
    </row>
    <row r="73041" spans="4:4" x14ac:dyDescent="0.3">
      <c r="D73041" s="4"/>
    </row>
    <row r="73042" spans="4:4" x14ac:dyDescent="0.3">
      <c r="D73042" s="4"/>
    </row>
    <row r="73043" spans="4:4" x14ac:dyDescent="0.3">
      <c r="D73043" s="4"/>
    </row>
    <row r="73044" spans="4:4" x14ac:dyDescent="0.3">
      <c r="D73044" s="4"/>
    </row>
    <row r="73045" spans="4:4" x14ac:dyDescent="0.3">
      <c r="D73045" s="4"/>
    </row>
    <row r="73046" spans="4:4" x14ac:dyDescent="0.3">
      <c r="D73046" s="4"/>
    </row>
    <row r="73047" spans="4:4" x14ac:dyDescent="0.3">
      <c r="D73047" s="4"/>
    </row>
    <row r="73048" spans="4:4" x14ac:dyDescent="0.3">
      <c r="D73048" s="4"/>
    </row>
    <row r="73049" spans="4:4" x14ac:dyDescent="0.3">
      <c r="D73049" s="4"/>
    </row>
    <row r="73050" spans="4:4" x14ac:dyDescent="0.3">
      <c r="D73050" s="4"/>
    </row>
    <row r="73051" spans="4:4" x14ac:dyDescent="0.3">
      <c r="D73051" s="4"/>
    </row>
    <row r="73052" spans="4:4" x14ac:dyDescent="0.3">
      <c r="D73052" s="4"/>
    </row>
    <row r="73053" spans="4:4" x14ac:dyDescent="0.3">
      <c r="D73053" s="4"/>
    </row>
    <row r="73054" spans="4:4" x14ac:dyDescent="0.3">
      <c r="D73054" s="4"/>
    </row>
    <row r="73055" spans="4:4" x14ac:dyDescent="0.3">
      <c r="D73055" s="4"/>
    </row>
    <row r="73056" spans="4:4" x14ac:dyDescent="0.3">
      <c r="D73056" s="4"/>
    </row>
    <row r="73057" spans="4:4" x14ac:dyDescent="0.3">
      <c r="D73057" s="4"/>
    </row>
    <row r="73058" spans="4:4" x14ac:dyDescent="0.3">
      <c r="D73058" s="4"/>
    </row>
    <row r="73059" spans="4:4" x14ac:dyDescent="0.3">
      <c r="D73059" s="4"/>
    </row>
    <row r="73060" spans="4:4" x14ac:dyDescent="0.3">
      <c r="D73060" s="4"/>
    </row>
    <row r="73061" spans="4:4" x14ac:dyDescent="0.3">
      <c r="D73061" s="4"/>
    </row>
    <row r="73062" spans="4:4" x14ac:dyDescent="0.3">
      <c r="D73062" s="4"/>
    </row>
    <row r="73063" spans="4:4" x14ac:dyDescent="0.3">
      <c r="D73063" s="4"/>
    </row>
    <row r="73064" spans="4:4" x14ac:dyDescent="0.3">
      <c r="D73064" s="4"/>
    </row>
    <row r="73065" spans="4:4" x14ac:dyDescent="0.3">
      <c r="D73065" s="4"/>
    </row>
    <row r="73066" spans="4:4" x14ac:dyDescent="0.3">
      <c r="D73066" s="4"/>
    </row>
    <row r="73067" spans="4:4" x14ac:dyDescent="0.3">
      <c r="D73067" s="4"/>
    </row>
    <row r="73068" spans="4:4" x14ac:dyDescent="0.3">
      <c r="D73068" s="4"/>
    </row>
    <row r="73069" spans="4:4" x14ac:dyDescent="0.3">
      <c r="D73069" s="4"/>
    </row>
    <row r="73070" spans="4:4" x14ac:dyDescent="0.3">
      <c r="D73070" s="4"/>
    </row>
    <row r="73071" spans="4:4" x14ac:dyDescent="0.3">
      <c r="D73071" s="4"/>
    </row>
    <row r="73072" spans="4:4" x14ac:dyDescent="0.3">
      <c r="D73072" s="4"/>
    </row>
    <row r="73073" spans="4:4" x14ac:dyDescent="0.3">
      <c r="D73073" s="4"/>
    </row>
    <row r="73074" spans="4:4" x14ac:dyDescent="0.3">
      <c r="D73074" s="4"/>
    </row>
    <row r="73075" spans="4:4" x14ac:dyDescent="0.3">
      <c r="D73075" s="4"/>
    </row>
    <row r="73076" spans="4:4" x14ac:dyDescent="0.3">
      <c r="D73076" s="4"/>
    </row>
    <row r="73077" spans="4:4" x14ac:dyDescent="0.3">
      <c r="D73077" s="4"/>
    </row>
    <row r="73078" spans="4:4" x14ac:dyDescent="0.3">
      <c r="D73078" s="4"/>
    </row>
    <row r="73079" spans="4:4" x14ac:dyDescent="0.3">
      <c r="D73079" s="4"/>
    </row>
    <row r="73080" spans="4:4" x14ac:dyDescent="0.3">
      <c r="D73080" s="4"/>
    </row>
    <row r="73081" spans="4:4" x14ac:dyDescent="0.3">
      <c r="D73081" s="4"/>
    </row>
    <row r="73082" spans="4:4" x14ac:dyDescent="0.3">
      <c r="D73082" s="4"/>
    </row>
    <row r="73083" spans="4:4" x14ac:dyDescent="0.3">
      <c r="D73083" s="4"/>
    </row>
    <row r="73084" spans="4:4" x14ac:dyDescent="0.3">
      <c r="D73084" s="4"/>
    </row>
    <row r="73085" spans="4:4" x14ac:dyDescent="0.3">
      <c r="D73085" s="4"/>
    </row>
    <row r="73086" spans="4:4" x14ac:dyDescent="0.3">
      <c r="D73086" s="4"/>
    </row>
    <row r="73087" spans="4:4" x14ac:dyDescent="0.3">
      <c r="D73087" s="4"/>
    </row>
    <row r="73088" spans="4:4" x14ac:dyDescent="0.3">
      <c r="D73088" s="4"/>
    </row>
    <row r="73089" spans="4:4" x14ac:dyDescent="0.3">
      <c r="D73089" s="4"/>
    </row>
    <row r="73090" spans="4:4" x14ac:dyDescent="0.3">
      <c r="D73090" s="4"/>
    </row>
    <row r="73091" spans="4:4" x14ac:dyDescent="0.3">
      <c r="D73091" s="4"/>
    </row>
    <row r="73092" spans="4:4" x14ac:dyDescent="0.3">
      <c r="D73092" s="4"/>
    </row>
    <row r="73093" spans="4:4" x14ac:dyDescent="0.3">
      <c r="D73093" s="4"/>
    </row>
    <row r="73094" spans="4:4" x14ac:dyDescent="0.3">
      <c r="D73094" s="4"/>
    </row>
    <row r="73095" spans="4:4" x14ac:dyDescent="0.3">
      <c r="D73095" s="4"/>
    </row>
    <row r="73096" spans="4:4" x14ac:dyDescent="0.3">
      <c r="D73096" s="4"/>
    </row>
    <row r="73097" spans="4:4" x14ac:dyDescent="0.3">
      <c r="D73097" s="4"/>
    </row>
    <row r="73098" spans="4:4" x14ac:dyDescent="0.3">
      <c r="D73098" s="4"/>
    </row>
    <row r="73099" spans="4:4" x14ac:dyDescent="0.3">
      <c r="D73099" s="4"/>
    </row>
    <row r="73100" spans="4:4" x14ac:dyDescent="0.3">
      <c r="D73100" s="4"/>
    </row>
    <row r="73101" spans="4:4" x14ac:dyDescent="0.3">
      <c r="D73101" s="4"/>
    </row>
    <row r="73102" spans="4:4" x14ac:dyDescent="0.3">
      <c r="D73102" s="4"/>
    </row>
    <row r="73103" spans="4:4" x14ac:dyDescent="0.3">
      <c r="D73103" s="4"/>
    </row>
    <row r="73104" spans="4:4" x14ac:dyDescent="0.3">
      <c r="D73104" s="4"/>
    </row>
    <row r="73105" spans="4:4" x14ac:dyDescent="0.3">
      <c r="D73105" s="4"/>
    </row>
    <row r="73106" spans="4:4" x14ac:dyDescent="0.3">
      <c r="D73106" s="4"/>
    </row>
    <row r="73107" spans="4:4" x14ac:dyDescent="0.3">
      <c r="D73107" s="4"/>
    </row>
    <row r="73108" spans="4:4" x14ac:dyDescent="0.3">
      <c r="D73108" s="4"/>
    </row>
    <row r="73109" spans="4:4" x14ac:dyDescent="0.3">
      <c r="D73109" s="4"/>
    </row>
    <row r="73110" spans="4:4" x14ac:dyDescent="0.3">
      <c r="D73110" s="4"/>
    </row>
    <row r="73111" spans="4:4" x14ac:dyDescent="0.3">
      <c r="D73111" s="4"/>
    </row>
    <row r="73112" spans="4:4" x14ac:dyDescent="0.3">
      <c r="D73112" s="4"/>
    </row>
    <row r="73113" spans="4:4" x14ac:dyDescent="0.3">
      <c r="D73113" s="4"/>
    </row>
    <row r="73114" spans="4:4" x14ac:dyDescent="0.3">
      <c r="D73114" s="4"/>
    </row>
    <row r="73115" spans="4:4" x14ac:dyDescent="0.3">
      <c r="D73115" s="4"/>
    </row>
    <row r="73116" spans="4:4" x14ac:dyDescent="0.3">
      <c r="D73116" s="4"/>
    </row>
    <row r="73117" spans="4:4" x14ac:dyDescent="0.3">
      <c r="D73117" s="4"/>
    </row>
    <row r="73118" spans="4:4" x14ac:dyDescent="0.3">
      <c r="D73118" s="4"/>
    </row>
    <row r="73119" spans="4:4" x14ac:dyDescent="0.3">
      <c r="D73119" s="4"/>
    </row>
    <row r="73120" spans="4:4" x14ac:dyDescent="0.3">
      <c r="D73120" s="4"/>
    </row>
    <row r="73121" spans="4:4" x14ac:dyDescent="0.3">
      <c r="D73121" s="4"/>
    </row>
    <row r="73122" spans="4:4" x14ac:dyDescent="0.3">
      <c r="D73122" s="4"/>
    </row>
    <row r="73123" spans="4:4" x14ac:dyDescent="0.3">
      <c r="D73123" s="4"/>
    </row>
    <row r="73124" spans="4:4" x14ac:dyDescent="0.3">
      <c r="D73124" s="4"/>
    </row>
    <row r="73125" spans="4:4" x14ac:dyDescent="0.3">
      <c r="D73125" s="4"/>
    </row>
    <row r="73126" spans="4:4" x14ac:dyDescent="0.3">
      <c r="D73126" s="4"/>
    </row>
    <row r="73127" spans="4:4" x14ac:dyDescent="0.3">
      <c r="D73127" s="4"/>
    </row>
    <row r="73128" spans="4:4" x14ac:dyDescent="0.3">
      <c r="D73128" s="4"/>
    </row>
    <row r="73129" spans="4:4" x14ac:dyDescent="0.3">
      <c r="D73129" s="4"/>
    </row>
    <row r="73130" spans="4:4" x14ac:dyDescent="0.3">
      <c r="D73130" s="4"/>
    </row>
    <row r="73131" spans="4:4" x14ac:dyDescent="0.3">
      <c r="D73131" s="4"/>
    </row>
    <row r="73132" spans="4:4" x14ac:dyDescent="0.3">
      <c r="D73132" s="4"/>
    </row>
    <row r="73133" spans="4:4" x14ac:dyDescent="0.3">
      <c r="D73133" s="4"/>
    </row>
    <row r="73134" spans="4:4" x14ac:dyDescent="0.3">
      <c r="D73134" s="4"/>
    </row>
    <row r="73135" spans="4:4" x14ac:dyDescent="0.3">
      <c r="D73135" s="4"/>
    </row>
    <row r="73136" spans="4:4" x14ac:dyDescent="0.3">
      <c r="D73136" s="4"/>
    </row>
    <row r="73137" spans="4:4" x14ac:dyDescent="0.3">
      <c r="D73137" s="4"/>
    </row>
    <row r="73138" spans="4:4" x14ac:dyDescent="0.3">
      <c r="D73138" s="4"/>
    </row>
    <row r="73139" spans="4:4" x14ac:dyDescent="0.3">
      <c r="D73139" s="4"/>
    </row>
    <row r="73140" spans="4:4" x14ac:dyDescent="0.3">
      <c r="D73140" s="4"/>
    </row>
    <row r="73141" spans="4:4" x14ac:dyDescent="0.3">
      <c r="D73141" s="4"/>
    </row>
    <row r="73142" spans="4:4" x14ac:dyDescent="0.3">
      <c r="D73142" s="4"/>
    </row>
    <row r="73143" spans="4:4" x14ac:dyDescent="0.3">
      <c r="D73143" s="4"/>
    </row>
    <row r="73144" spans="4:4" x14ac:dyDescent="0.3">
      <c r="D73144" s="4"/>
    </row>
    <row r="73145" spans="4:4" x14ac:dyDescent="0.3">
      <c r="D73145" s="4"/>
    </row>
    <row r="73146" spans="4:4" x14ac:dyDescent="0.3">
      <c r="D73146" s="4"/>
    </row>
    <row r="73147" spans="4:4" x14ac:dyDescent="0.3">
      <c r="D73147" s="4"/>
    </row>
    <row r="73148" spans="4:4" x14ac:dyDescent="0.3">
      <c r="D73148" s="4"/>
    </row>
    <row r="73149" spans="4:4" x14ac:dyDescent="0.3">
      <c r="D73149" s="4"/>
    </row>
    <row r="73150" spans="4:4" x14ac:dyDescent="0.3">
      <c r="D73150" s="4"/>
    </row>
    <row r="73151" spans="4:4" x14ac:dyDescent="0.3">
      <c r="D73151" s="4"/>
    </row>
    <row r="73152" spans="4:4" x14ac:dyDescent="0.3">
      <c r="D73152" s="4"/>
    </row>
    <row r="73153" spans="4:4" x14ac:dyDescent="0.3">
      <c r="D73153" s="4"/>
    </row>
    <row r="73154" spans="4:4" x14ac:dyDescent="0.3">
      <c r="D73154" s="4"/>
    </row>
    <row r="73155" spans="4:4" x14ac:dyDescent="0.3">
      <c r="D73155" s="4"/>
    </row>
    <row r="73156" spans="4:4" x14ac:dyDescent="0.3">
      <c r="D73156" s="4"/>
    </row>
    <row r="73157" spans="4:4" x14ac:dyDescent="0.3">
      <c r="D73157" s="4"/>
    </row>
    <row r="73158" spans="4:4" x14ac:dyDescent="0.3">
      <c r="D73158" s="4"/>
    </row>
    <row r="73159" spans="4:4" x14ac:dyDescent="0.3">
      <c r="D73159" s="4"/>
    </row>
    <row r="73160" spans="4:4" x14ac:dyDescent="0.3">
      <c r="D73160" s="4"/>
    </row>
    <row r="73161" spans="4:4" x14ac:dyDescent="0.3">
      <c r="D73161" s="4"/>
    </row>
    <row r="73162" spans="4:4" x14ac:dyDescent="0.3">
      <c r="D73162" s="4"/>
    </row>
    <row r="73163" spans="4:4" x14ac:dyDescent="0.3">
      <c r="D73163" s="4"/>
    </row>
    <row r="73164" spans="4:4" x14ac:dyDescent="0.3">
      <c r="D73164" s="4"/>
    </row>
    <row r="73165" spans="4:4" x14ac:dyDescent="0.3">
      <c r="D73165" s="4"/>
    </row>
    <row r="73166" spans="4:4" x14ac:dyDescent="0.3">
      <c r="D73166" s="4"/>
    </row>
    <row r="73167" spans="4:4" x14ac:dyDescent="0.3">
      <c r="D73167" s="4"/>
    </row>
    <row r="73168" spans="4:4" x14ac:dyDescent="0.3">
      <c r="D73168" s="4"/>
    </row>
    <row r="73169" spans="4:4" x14ac:dyDescent="0.3">
      <c r="D73169" s="4"/>
    </row>
    <row r="73170" spans="4:4" x14ac:dyDescent="0.3">
      <c r="D73170" s="4"/>
    </row>
    <row r="73171" spans="4:4" x14ac:dyDescent="0.3">
      <c r="D73171" s="4"/>
    </row>
    <row r="73172" spans="4:4" x14ac:dyDescent="0.3">
      <c r="D73172" s="4"/>
    </row>
    <row r="73173" spans="4:4" x14ac:dyDescent="0.3">
      <c r="D73173" s="4"/>
    </row>
    <row r="73174" spans="4:4" x14ac:dyDescent="0.3">
      <c r="D73174" s="4"/>
    </row>
    <row r="73175" spans="4:4" x14ac:dyDescent="0.3">
      <c r="D73175" s="4"/>
    </row>
    <row r="73176" spans="4:4" x14ac:dyDescent="0.3">
      <c r="D73176" s="4"/>
    </row>
    <row r="73177" spans="4:4" x14ac:dyDescent="0.3">
      <c r="D73177" s="4"/>
    </row>
    <row r="73178" spans="4:4" x14ac:dyDescent="0.3">
      <c r="D73178" s="4"/>
    </row>
    <row r="73179" spans="4:4" x14ac:dyDescent="0.3">
      <c r="D73179" s="4"/>
    </row>
    <row r="73180" spans="4:4" x14ac:dyDescent="0.3">
      <c r="D73180" s="4"/>
    </row>
    <row r="73181" spans="4:4" x14ac:dyDescent="0.3">
      <c r="D73181" s="4"/>
    </row>
    <row r="73182" spans="4:4" x14ac:dyDescent="0.3">
      <c r="D73182" s="4"/>
    </row>
    <row r="73183" spans="4:4" x14ac:dyDescent="0.3">
      <c r="D73183" s="4"/>
    </row>
    <row r="73184" spans="4:4" x14ac:dyDescent="0.3">
      <c r="D73184" s="4"/>
    </row>
    <row r="73185" spans="4:4" x14ac:dyDescent="0.3">
      <c r="D73185" s="4"/>
    </row>
    <row r="73186" spans="4:4" x14ac:dyDescent="0.3">
      <c r="D73186" s="4"/>
    </row>
    <row r="73187" spans="4:4" x14ac:dyDescent="0.3">
      <c r="D73187" s="4"/>
    </row>
    <row r="73188" spans="4:4" x14ac:dyDescent="0.3">
      <c r="D73188" s="4"/>
    </row>
    <row r="73189" spans="4:4" x14ac:dyDescent="0.3">
      <c r="D73189" s="4"/>
    </row>
    <row r="73190" spans="4:4" x14ac:dyDescent="0.3">
      <c r="D73190" s="4"/>
    </row>
    <row r="73191" spans="4:4" x14ac:dyDescent="0.3">
      <c r="D73191" s="4"/>
    </row>
    <row r="73192" spans="4:4" x14ac:dyDescent="0.3">
      <c r="D73192" s="4"/>
    </row>
    <row r="73193" spans="4:4" x14ac:dyDescent="0.3">
      <c r="D73193" s="4"/>
    </row>
    <row r="73194" spans="4:4" x14ac:dyDescent="0.3">
      <c r="D73194" s="4"/>
    </row>
    <row r="73195" spans="4:4" x14ac:dyDescent="0.3">
      <c r="D73195" s="4"/>
    </row>
    <row r="73196" spans="4:4" x14ac:dyDescent="0.3">
      <c r="D73196" s="4"/>
    </row>
    <row r="73197" spans="4:4" x14ac:dyDescent="0.3">
      <c r="D73197" s="4"/>
    </row>
    <row r="73198" spans="4:4" x14ac:dyDescent="0.3">
      <c r="D73198" s="4"/>
    </row>
    <row r="73199" spans="4:4" x14ac:dyDescent="0.3">
      <c r="D73199" s="4"/>
    </row>
    <row r="73200" spans="4:4" x14ac:dyDescent="0.3">
      <c r="D73200" s="4"/>
    </row>
    <row r="73201" spans="4:4" x14ac:dyDescent="0.3">
      <c r="D73201" s="4"/>
    </row>
    <row r="73202" spans="4:4" x14ac:dyDescent="0.3">
      <c r="D73202" s="4"/>
    </row>
    <row r="73203" spans="4:4" x14ac:dyDescent="0.3">
      <c r="D73203" s="4"/>
    </row>
    <row r="73204" spans="4:4" x14ac:dyDescent="0.3">
      <c r="D73204" s="4"/>
    </row>
    <row r="73205" spans="4:4" x14ac:dyDescent="0.3">
      <c r="D73205" s="4"/>
    </row>
    <row r="73206" spans="4:4" x14ac:dyDescent="0.3">
      <c r="D73206" s="4"/>
    </row>
    <row r="73207" spans="4:4" x14ac:dyDescent="0.3">
      <c r="D73207" s="4"/>
    </row>
    <row r="73208" spans="4:4" x14ac:dyDescent="0.3">
      <c r="D73208" s="4"/>
    </row>
    <row r="73209" spans="4:4" x14ac:dyDescent="0.3">
      <c r="D73209" s="4"/>
    </row>
    <row r="73210" spans="4:4" x14ac:dyDescent="0.3">
      <c r="D73210" s="4"/>
    </row>
    <row r="73211" spans="4:4" x14ac:dyDescent="0.3">
      <c r="D73211" s="4"/>
    </row>
    <row r="73212" spans="4:4" x14ac:dyDescent="0.3">
      <c r="D73212" s="4"/>
    </row>
    <row r="73213" spans="4:4" x14ac:dyDescent="0.3">
      <c r="D73213" s="4"/>
    </row>
    <row r="73214" spans="4:4" x14ac:dyDescent="0.3">
      <c r="D73214" s="4"/>
    </row>
    <row r="73215" spans="4:4" x14ac:dyDescent="0.3">
      <c r="D73215" s="4"/>
    </row>
    <row r="73216" spans="4:4" x14ac:dyDescent="0.3">
      <c r="D73216" s="4"/>
    </row>
    <row r="73217" spans="4:4" x14ac:dyDescent="0.3">
      <c r="D73217" s="4"/>
    </row>
    <row r="73218" spans="4:4" x14ac:dyDescent="0.3">
      <c r="D73218" s="4"/>
    </row>
    <row r="73219" spans="4:4" x14ac:dyDescent="0.3">
      <c r="D73219" s="4"/>
    </row>
    <row r="73220" spans="4:4" x14ac:dyDescent="0.3">
      <c r="D73220" s="4"/>
    </row>
    <row r="73221" spans="4:4" x14ac:dyDescent="0.3">
      <c r="D73221" s="4"/>
    </row>
    <row r="73222" spans="4:4" x14ac:dyDescent="0.3">
      <c r="D73222" s="4"/>
    </row>
    <row r="73223" spans="4:4" x14ac:dyDescent="0.3">
      <c r="D73223" s="4"/>
    </row>
    <row r="73224" spans="4:4" x14ac:dyDescent="0.3">
      <c r="D73224" s="4"/>
    </row>
    <row r="73225" spans="4:4" x14ac:dyDescent="0.3">
      <c r="D73225" s="4"/>
    </row>
    <row r="73226" spans="4:4" x14ac:dyDescent="0.3">
      <c r="D73226" s="4"/>
    </row>
    <row r="73227" spans="4:4" x14ac:dyDescent="0.3">
      <c r="D73227" s="4"/>
    </row>
    <row r="73228" spans="4:4" x14ac:dyDescent="0.3">
      <c r="D73228" s="4"/>
    </row>
    <row r="73229" spans="4:4" x14ac:dyDescent="0.3">
      <c r="D73229" s="4"/>
    </row>
    <row r="73230" spans="4:4" x14ac:dyDescent="0.3">
      <c r="D73230" s="4"/>
    </row>
    <row r="73231" spans="4:4" x14ac:dyDescent="0.3">
      <c r="D73231" s="4"/>
    </row>
    <row r="73232" spans="4:4" x14ac:dyDescent="0.3">
      <c r="D73232" s="4"/>
    </row>
    <row r="73233" spans="4:4" x14ac:dyDescent="0.3">
      <c r="D73233" s="4"/>
    </row>
    <row r="73234" spans="4:4" x14ac:dyDescent="0.3">
      <c r="D73234" s="4"/>
    </row>
    <row r="73235" spans="4:4" x14ac:dyDescent="0.3">
      <c r="D73235" s="4"/>
    </row>
    <row r="73236" spans="4:4" x14ac:dyDescent="0.3">
      <c r="D73236" s="4"/>
    </row>
    <row r="73237" spans="4:4" x14ac:dyDescent="0.3">
      <c r="D73237" s="4"/>
    </row>
    <row r="73238" spans="4:4" x14ac:dyDescent="0.3">
      <c r="D73238" s="4"/>
    </row>
    <row r="73239" spans="4:4" x14ac:dyDescent="0.3">
      <c r="D73239" s="4"/>
    </row>
    <row r="73240" spans="4:4" x14ac:dyDescent="0.3">
      <c r="D73240" s="4"/>
    </row>
    <row r="73241" spans="4:4" x14ac:dyDescent="0.3">
      <c r="D73241" s="4"/>
    </row>
    <row r="73242" spans="4:4" x14ac:dyDescent="0.3">
      <c r="D73242" s="4"/>
    </row>
    <row r="73243" spans="4:4" x14ac:dyDescent="0.3">
      <c r="D73243" s="4"/>
    </row>
    <row r="73244" spans="4:4" x14ac:dyDescent="0.3">
      <c r="D73244" s="4"/>
    </row>
    <row r="73245" spans="4:4" x14ac:dyDescent="0.3">
      <c r="D73245" s="4"/>
    </row>
    <row r="73246" spans="4:4" x14ac:dyDescent="0.3">
      <c r="D73246" s="4"/>
    </row>
    <row r="73247" spans="4:4" x14ac:dyDescent="0.3">
      <c r="D73247" s="4"/>
    </row>
    <row r="73248" spans="4:4" x14ac:dyDescent="0.3">
      <c r="D73248" s="4"/>
    </row>
    <row r="73249" spans="4:4" x14ac:dyDescent="0.3">
      <c r="D73249" s="4"/>
    </row>
    <row r="73250" spans="4:4" x14ac:dyDescent="0.3">
      <c r="D73250" s="4"/>
    </row>
    <row r="73251" spans="4:4" x14ac:dyDescent="0.3">
      <c r="D73251" s="4"/>
    </row>
    <row r="73252" spans="4:4" x14ac:dyDescent="0.3">
      <c r="D73252" s="4"/>
    </row>
    <row r="73253" spans="4:4" x14ac:dyDescent="0.3">
      <c r="D73253" s="4"/>
    </row>
    <row r="73254" spans="4:4" x14ac:dyDescent="0.3">
      <c r="D73254" s="4"/>
    </row>
    <row r="73255" spans="4:4" x14ac:dyDescent="0.3">
      <c r="D73255" s="4"/>
    </row>
    <row r="73256" spans="4:4" x14ac:dyDescent="0.3">
      <c r="D73256" s="4"/>
    </row>
    <row r="73257" spans="4:4" x14ac:dyDescent="0.3">
      <c r="D73257" s="4"/>
    </row>
    <row r="73258" spans="4:4" x14ac:dyDescent="0.3">
      <c r="D73258" s="4"/>
    </row>
    <row r="73259" spans="4:4" x14ac:dyDescent="0.3">
      <c r="D73259" s="4"/>
    </row>
    <row r="73260" spans="4:4" x14ac:dyDescent="0.3">
      <c r="D73260" s="4"/>
    </row>
    <row r="73261" spans="4:4" x14ac:dyDescent="0.3">
      <c r="D73261" s="4"/>
    </row>
    <row r="73262" spans="4:4" x14ac:dyDescent="0.3">
      <c r="D73262" s="4"/>
    </row>
    <row r="73263" spans="4:4" x14ac:dyDescent="0.3">
      <c r="D73263" s="4"/>
    </row>
    <row r="73264" spans="4:4" x14ac:dyDescent="0.3">
      <c r="D73264" s="4"/>
    </row>
    <row r="73265" spans="4:4" x14ac:dyDescent="0.3">
      <c r="D73265" s="4"/>
    </row>
    <row r="73266" spans="4:4" x14ac:dyDescent="0.3">
      <c r="D73266" s="4"/>
    </row>
    <row r="73267" spans="4:4" x14ac:dyDescent="0.3">
      <c r="D73267" s="4"/>
    </row>
    <row r="73268" spans="4:4" x14ac:dyDescent="0.3">
      <c r="D73268" s="4"/>
    </row>
    <row r="73269" spans="4:4" x14ac:dyDescent="0.3">
      <c r="D73269" s="4"/>
    </row>
    <row r="73270" spans="4:4" x14ac:dyDescent="0.3">
      <c r="D73270" s="4"/>
    </row>
    <row r="73271" spans="4:4" x14ac:dyDescent="0.3">
      <c r="D73271" s="4"/>
    </row>
    <row r="73272" spans="4:4" x14ac:dyDescent="0.3">
      <c r="D73272" s="4"/>
    </row>
    <row r="73273" spans="4:4" x14ac:dyDescent="0.3">
      <c r="D73273" s="4"/>
    </row>
    <row r="73274" spans="4:4" x14ac:dyDescent="0.3">
      <c r="D73274" s="4"/>
    </row>
    <row r="73275" spans="4:4" x14ac:dyDescent="0.3">
      <c r="D73275" s="4"/>
    </row>
    <row r="73276" spans="4:4" x14ac:dyDescent="0.3">
      <c r="D73276" s="4"/>
    </row>
    <row r="73277" spans="4:4" x14ac:dyDescent="0.3">
      <c r="D73277" s="4"/>
    </row>
    <row r="73278" spans="4:4" x14ac:dyDescent="0.3">
      <c r="D73278" s="4"/>
    </row>
    <row r="73279" spans="4:4" x14ac:dyDescent="0.3">
      <c r="D73279" s="4"/>
    </row>
    <row r="73280" spans="4:4" x14ac:dyDescent="0.3">
      <c r="D73280" s="4"/>
    </row>
    <row r="73281" spans="4:4" x14ac:dyDescent="0.3">
      <c r="D73281" s="4"/>
    </row>
    <row r="73282" spans="4:4" x14ac:dyDescent="0.3">
      <c r="D73282" s="4"/>
    </row>
    <row r="73283" spans="4:4" x14ac:dyDescent="0.3">
      <c r="D73283" s="4"/>
    </row>
    <row r="73284" spans="4:4" x14ac:dyDescent="0.3">
      <c r="D73284" s="4"/>
    </row>
    <row r="73285" spans="4:4" x14ac:dyDescent="0.3">
      <c r="D73285" s="4"/>
    </row>
    <row r="73286" spans="4:4" x14ac:dyDescent="0.3">
      <c r="D73286" s="4"/>
    </row>
    <row r="73287" spans="4:4" x14ac:dyDescent="0.3">
      <c r="D73287" s="4"/>
    </row>
    <row r="73288" spans="4:4" x14ac:dyDescent="0.3">
      <c r="D73288" s="4"/>
    </row>
    <row r="73289" spans="4:4" x14ac:dyDescent="0.3">
      <c r="D73289" s="4"/>
    </row>
    <row r="73290" spans="4:4" x14ac:dyDescent="0.3">
      <c r="D73290" s="4"/>
    </row>
    <row r="73291" spans="4:4" x14ac:dyDescent="0.3">
      <c r="D73291" s="4"/>
    </row>
    <row r="73292" spans="4:4" x14ac:dyDescent="0.3">
      <c r="D73292" s="4"/>
    </row>
    <row r="73293" spans="4:4" x14ac:dyDescent="0.3">
      <c r="D73293" s="4"/>
    </row>
    <row r="73294" spans="4:4" x14ac:dyDescent="0.3">
      <c r="D73294" s="4"/>
    </row>
    <row r="73295" spans="4:4" x14ac:dyDescent="0.3">
      <c r="D73295" s="4"/>
    </row>
    <row r="73296" spans="4:4" x14ac:dyDescent="0.3">
      <c r="D73296" s="4"/>
    </row>
    <row r="73297" spans="4:4" x14ac:dyDescent="0.3">
      <c r="D73297" s="4"/>
    </row>
    <row r="73298" spans="4:4" x14ac:dyDescent="0.3">
      <c r="D73298" s="4"/>
    </row>
    <row r="73299" spans="4:4" x14ac:dyDescent="0.3">
      <c r="D73299" s="4"/>
    </row>
    <row r="73300" spans="4:4" x14ac:dyDescent="0.3">
      <c r="D73300" s="4"/>
    </row>
    <row r="73301" spans="4:4" x14ac:dyDescent="0.3">
      <c r="D73301" s="4"/>
    </row>
    <row r="73302" spans="4:4" x14ac:dyDescent="0.3">
      <c r="D73302" s="4"/>
    </row>
    <row r="73303" spans="4:4" x14ac:dyDescent="0.3">
      <c r="D73303" s="4"/>
    </row>
    <row r="73304" spans="4:4" x14ac:dyDescent="0.3">
      <c r="D73304" s="4"/>
    </row>
    <row r="73305" spans="4:4" x14ac:dyDescent="0.3">
      <c r="D73305" s="4"/>
    </row>
    <row r="73306" spans="4:4" x14ac:dyDescent="0.3">
      <c r="D73306" s="4"/>
    </row>
    <row r="73307" spans="4:4" x14ac:dyDescent="0.3">
      <c r="D73307" s="4"/>
    </row>
    <row r="73308" spans="4:4" x14ac:dyDescent="0.3">
      <c r="D73308" s="4"/>
    </row>
    <row r="73309" spans="4:4" x14ac:dyDescent="0.3">
      <c r="D73309" s="4"/>
    </row>
    <row r="73310" spans="4:4" x14ac:dyDescent="0.3">
      <c r="D73310" s="4"/>
    </row>
    <row r="73311" spans="4:4" x14ac:dyDescent="0.3">
      <c r="D73311" s="4"/>
    </row>
    <row r="73312" spans="4:4" x14ac:dyDescent="0.3">
      <c r="D73312" s="4"/>
    </row>
    <row r="73313" spans="4:4" x14ac:dyDescent="0.3">
      <c r="D73313" s="4"/>
    </row>
    <row r="73314" spans="4:4" x14ac:dyDescent="0.3">
      <c r="D73314" s="4"/>
    </row>
    <row r="73315" spans="4:4" x14ac:dyDescent="0.3">
      <c r="D73315" s="4"/>
    </row>
    <row r="73316" spans="4:4" x14ac:dyDescent="0.3">
      <c r="D73316" s="4"/>
    </row>
    <row r="73317" spans="4:4" x14ac:dyDescent="0.3">
      <c r="D73317" s="4"/>
    </row>
    <row r="73318" spans="4:4" x14ac:dyDescent="0.3">
      <c r="D73318" s="4"/>
    </row>
    <row r="73319" spans="4:4" x14ac:dyDescent="0.3">
      <c r="D73319" s="4"/>
    </row>
    <row r="73320" spans="4:4" x14ac:dyDescent="0.3">
      <c r="D73320" s="4"/>
    </row>
    <row r="73321" spans="4:4" x14ac:dyDescent="0.3">
      <c r="D73321" s="4"/>
    </row>
    <row r="73322" spans="4:4" x14ac:dyDescent="0.3">
      <c r="D73322" s="4"/>
    </row>
    <row r="73323" spans="4:4" x14ac:dyDescent="0.3">
      <c r="D73323" s="4"/>
    </row>
    <row r="73324" spans="4:4" x14ac:dyDescent="0.3">
      <c r="D73324" s="4"/>
    </row>
    <row r="73325" spans="4:4" x14ac:dyDescent="0.3">
      <c r="D73325" s="4"/>
    </row>
    <row r="73326" spans="4:4" x14ac:dyDescent="0.3">
      <c r="D73326" s="4"/>
    </row>
    <row r="73327" spans="4:4" x14ac:dyDescent="0.3">
      <c r="D73327" s="4"/>
    </row>
    <row r="73328" spans="4:4" x14ac:dyDescent="0.3">
      <c r="D73328" s="4"/>
    </row>
    <row r="73329" spans="4:4" x14ac:dyDescent="0.3">
      <c r="D73329" s="4"/>
    </row>
    <row r="73330" spans="4:4" x14ac:dyDescent="0.3">
      <c r="D73330" s="4"/>
    </row>
    <row r="73331" spans="4:4" x14ac:dyDescent="0.3">
      <c r="D73331" s="4"/>
    </row>
    <row r="73332" spans="4:4" x14ac:dyDescent="0.3">
      <c r="D73332" s="4"/>
    </row>
    <row r="73333" spans="4:4" x14ac:dyDescent="0.3">
      <c r="D73333" s="4"/>
    </row>
    <row r="73334" spans="4:4" x14ac:dyDescent="0.3">
      <c r="D73334" s="4"/>
    </row>
    <row r="73335" spans="4:4" x14ac:dyDescent="0.3">
      <c r="D73335" s="4"/>
    </row>
    <row r="73336" spans="4:4" x14ac:dyDescent="0.3">
      <c r="D73336" s="4"/>
    </row>
    <row r="73337" spans="4:4" x14ac:dyDescent="0.3">
      <c r="D73337" s="4"/>
    </row>
    <row r="73338" spans="4:4" x14ac:dyDescent="0.3">
      <c r="D73338" s="4"/>
    </row>
    <row r="73339" spans="4:4" x14ac:dyDescent="0.3">
      <c r="D73339" s="4"/>
    </row>
    <row r="73340" spans="4:4" x14ac:dyDescent="0.3">
      <c r="D73340" s="4"/>
    </row>
    <row r="73341" spans="4:4" x14ac:dyDescent="0.3">
      <c r="D73341" s="4"/>
    </row>
    <row r="73342" spans="4:4" x14ac:dyDescent="0.3">
      <c r="D73342" s="4"/>
    </row>
    <row r="73343" spans="4:4" x14ac:dyDescent="0.3">
      <c r="D73343" s="4"/>
    </row>
    <row r="73344" spans="4:4" x14ac:dyDescent="0.3">
      <c r="D73344" s="4"/>
    </row>
    <row r="73345" spans="4:4" x14ac:dyDescent="0.3">
      <c r="D73345" s="4"/>
    </row>
    <row r="73346" spans="4:4" x14ac:dyDescent="0.3">
      <c r="D73346" s="4"/>
    </row>
    <row r="73347" spans="4:4" x14ac:dyDescent="0.3">
      <c r="D73347" s="4"/>
    </row>
    <row r="73348" spans="4:4" x14ac:dyDescent="0.3">
      <c r="D73348" s="4"/>
    </row>
    <row r="73349" spans="4:4" x14ac:dyDescent="0.3">
      <c r="D73349" s="4"/>
    </row>
    <row r="73350" spans="4:4" x14ac:dyDescent="0.3">
      <c r="D73350" s="4"/>
    </row>
    <row r="73351" spans="4:4" x14ac:dyDescent="0.3">
      <c r="D73351" s="4"/>
    </row>
    <row r="73352" spans="4:4" x14ac:dyDescent="0.3">
      <c r="D73352" s="4"/>
    </row>
    <row r="73353" spans="4:4" x14ac:dyDescent="0.3">
      <c r="D73353" s="4"/>
    </row>
    <row r="73354" spans="4:4" x14ac:dyDescent="0.3">
      <c r="D73354" s="4"/>
    </row>
    <row r="73355" spans="4:4" x14ac:dyDescent="0.3">
      <c r="D73355" s="4"/>
    </row>
    <row r="73356" spans="4:4" x14ac:dyDescent="0.3">
      <c r="D73356" s="4"/>
    </row>
    <row r="73357" spans="4:4" x14ac:dyDescent="0.3">
      <c r="D73357" s="4"/>
    </row>
    <row r="73358" spans="4:4" x14ac:dyDescent="0.3">
      <c r="D73358" s="4"/>
    </row>
    <row r="73359" spans="4:4" x14ac:dyDescent="0.3">
      <c r="D73359" s="4"/>
    </row>
    <row r="73360" spans="4:4" x14ac:dyDescent="0.3">
      <c r="D73360" s="4"/>
    </row>
    <row r="73361" spans="4:4" x14ac:dyDescent="0.3">
      <c r="D73361" s="4"/>
    </row>
    <row r="73362" spans="4:4" x14ac:dyDescent="0.3">
      <c r="D73362" s="4"/>
    </row>
    <row r="73363" spans="4:4" x14ac:dyDescent="0.3">
      <c r="D73363" s="4"/>
    </row>
    <row r="73364" spans="4:4" x14ac:dyDescent="0.3">
      <c r="D73364" s="4"/>
    </row>
    <row r="73365" spans="4:4" x14ac:dyDescent="0.3">
      <c r="D73365" s="4"/>
    </row>
    <row r="73366" spans="4:4" x14ac:dyDescent="0.3">
      <c r="D73366" s="4"/>
    </row>
    <row r="73367" spans="4:4" x14ac:dyDescent="0.3">
      <c r="D73367" s="4"/>
    </row>
    <row r="73368" spans="4:4" x14ac:dyDescent="0.3">
      <c r="D73368" s="4"/>
    </row>
    <row r="73369" spans="4:4" x14ac:dyDescent="0.3">
      <c r="D73369" s="4"/>
    </row>
    <row r="73370" spans="4:4" x14ac:dyDescent="0.3">
      <c r="D73370" s="4"/>
    </row>
    <row r="73371" spans="4:4" x14ac:dyDescent="0.3">
      <c r="D73371" s="4"/>
    </row>
    <row r="73372" spans="4:4" x14ac:dyDescent="0.3">
      <c r="D73372" s="4"/>
    </row>
    <row r="73373" spans="4:4" x14ac:dyDescent="0.3">
      <c r="D73373" s="4"/>
    </row>
    <row r="73374" spans="4:4" x14ac:dyDescent="0.3">
      <c r="D73374" s="4"/>
    </row>
    <row r="73375" spans="4:4" x14ac:dyDescent="0.3">
      <c r="D73375" s="4"/>
    </row>
    <row r="73376" spans="4:4" x14ac:dyDescent="0.3">
      <c r="D73376" s="4"/>
    </row>
    <row r="73377" spans="4:4" x14ac:dyDescent="0.3">
      <c r="D73377" s="4"/>
    </row>
    <row r="73378" spans="4:4" x14ac:dyDescent="0.3">
      <c r="D73378" s="4"/>
    </row>
    <row r="73379" spans="4:4" x14ac:dyDescent="0.3">
      <c r="D73379" s="4"/>
    </row>
    <row r="73380" spans="4:4" x14ac:dyDescent="0.3">
      <c r="D73380" s="4"/>
    </row>
    <row r="73381" spans="4:4" x14ac:dyDescent="0.3">
      <c r="D73381" s="4"/>
    </row>
    <row r="73382" spans="4:4" x14ac:dyDescent="0.3">
      <c r="D73382" s="4"/>
    </row>
    <row r="73383" spans="4:4" x14ac:dyDescent="0.3">
      <c r="D73383" s="4"/>
    </row>
    <row r="73384" spans="4:4" x14ac:dyDescent="0.3">
      <c r="D73384" s="4"/>
    </row>
    <row r="73385" spans="4:4" x14ac:dyDescent="0.3">
      <c r="D73385" s="4"/>
    </row>
    <row r="73386" spans="4:4" x14ac:dyDescent="0.3">
      <c r="D73386" s="4"/>
    </row>
    <row r="73387" spans="4:4" x14ac:dyDescent="0.3">
      <c r="D73387" s="4"/>
    </row>
    <row r="73388" spans="4:4" x14ac:dyDescent="0.3">
      <c r="D73388" s="4"/>
    </row>
    <row r="73389" spans="4:4" x14ac:dyDescent="0.3">
      <c r="D73389" s="4"/>
    </row>
    <row r="73390" spans="4:4" x14ac:dyDescent="0.3">
      <c r="D73390" s="4"/>
    </row>
    <row r="73391" spans="4:4" x14ac:dyDescent="0.3">
      <c r="D73391" s="4"/>
    </row>
    <row r="73392" spans="4:4" x14ac:dyDescent="0.3">
      <c r="D73392" s="4"/>
    </row>
    <row r="73393" spans="4:4" x14ac:dyDescent="0.3">
      <c r="D73393" s="4"/>
    </row>
    <row r="73394" spans="4:4" x14ac:dyDescent="0.3">
      <c r="D73394" s="4"/>
    </row>
    <row r="73395" spans="4:4" x14ac:dyDescent="0.3">
      <c r="D73395" s="4"/>
    </row>
    <row r="73396" spans="4:4" x14ac:dyDescent="0.3">
      <c r="D73396" s="4"/>
    </row>
    <row r="73397" spans="4:4" x14ac:dyDescent="0.3">
      <c r="D73397" s="4"/>
    </row>
    <row r="73398" spans="4:4" x14ac:dyDescent="0.3">
      <c r="D73398" s="4"/>
    </row>
    <row r="73399" spans="4:4" x14ac:dyDescent="0.3">
      <c r="D73399" s="4"/>
    </row>
    <row r="73400" spans="4:4" x14ac:dyDescent="0.3">
      <c r="D73400" s="4"/>
    </row>
    <row r="73401" spans="4:4" x14ac:dyDescent="0.3">
      <c r="D73401" s="4"/>
    </row>
    <row r="73402" spans="4:4" x14ac:dyDescent="0.3">
      <c r="D73402" s="4"/>
    </row>
    <row r="73403" spans="4:4" x14ac:dyDescent="0.3">
      <c r="D73403" s="4"/>
    </row>
    <row r="73404" spans="4:4" x14ac:dyDescent="0.3">
      <c r="D73404" s="4"/>
    </row>
    <row r="73405" spans="4:4" x14ac:dyDescent="0.3">
      <c r="D73405" s="4"/>
    </row>
    <row r="73406" spans="4:4" x14ac:dyDescent="0.3">
      <c r="D73406" s="4"/>
    </row>
    <row r="73407" spans="4:4" x14ac:dyDescent="0.3">
      <c r="D73407" s="4"/>
    </row>
    <row r="73408" spans="4:4" x14ac:dyDescent="0.3">
      <c r="D73408" s="4"/>
    </row>
    <row r="73409" spans="4:4" x14ac:dyDescent="0.3">
      <c r="D73409" s="4"/>
    </row>
    <row r="73410" spans="4:4" x14ac:dyDescent="0.3">
      <c r="D73410" s="4"/>
    </row>
    <row r="73411" spans="4:4" x14ac:dyDescent="0.3">
      <c r="D73411" s="4"/>
    </row>
    <row r="73412" spans="4:4" x14ac:dyDescent="0.3">
      <c r="D73412" s="4"/>
    </row>
    <row r="73413" spans="4:4" x14ac:dyDescent="0.3">
      <c r="D73413" s="4"/>
    </row>
    <row r="73414" spans="4:4" x14ac:dyDescent="0.3">
      <c r="D73414" s="4"/>
    </row>
    <row r="73415" spans="4:4" x14ac:dyDescent="0.3">
      <c r="D73415" s="4"/>
    </row>
    <row r="73416" spans="4:4" x14ac:dyDescent="0.3">
      <c r="D73416" s="4"/>
    </row>
    <row r="73417" spans="4:4" x14ac:dyDescent="0.3">
      <c r="D73417" s="4"/>
    </row>
    <row r="73418" spans="4:4" x14ac:dyDescent="0.3">
      <c r="D73418" s="4"/>
    </row>
    <row r="73419" spans="4:4" x14ac:dyDescent="0.3">
      <c r="D73419" s="4"/>
    </row>
    <row r="73420" spans="4:4" x14ac:dyDescent="0.3">
      <c r="D73420" s="4"/>
    </row>
    <row r="73421" spans="4:4" x14ac:dyDescent="0.3">
      <c r="D73421" s="4"/>
    </row>
    <row r="73422" spans="4:4" x14ac:dyDescent="0.3">
      <c r="D73422" s="4"/>
    </row>
    <row r="73423" spans="4:4" x14ac:dyDescent="0.3">
      <c r="D73423" s="4"/>
    </row>
    <row r="73424" spans="4:4" x14ac:dyDescent="0.3">
      <c r="D73424" s="4"/>
    </row>
    <row r="73425" spans="4:4" x14ac:dyDescent="0.3">
      <c r="D73425" s="4"/>
    </row>
    <row r="73426" spans="4:4" x14ac:dyDescent="0.3">
      <c r="D73426" s="4"/>
    </row>
    <row r="73427" spans="4:4" x14ac:dyDescent="0.3">
      <c r="D73427" s="4"/>
    </row>
    <row r="73428" spans="4:4" x14ac:dyDescent="0.3">
      <c r="D73428" s="4"/>
    </row>
    <row r="73429" spans="4:4" x14ac:dyDescent="0.3">
      <c r="D73429" s="4"/>
    </row>
    <row r="73430" spans="4:4" x14ac:dyDescent="0.3">
      <c r="D73430" s="4"/>
    </row>
    <row r="73431" spans="4:4" x14ac:dyDescent="0.3">
      <c r="D73431" s="4"/>
    </row>
    <row r="73432" spans="4:4" x14ac:dyDescent="0.3">
      <c r="D73432" s="4"/>
    </row>
    <row r="73433" spans="4:4" x14ac:dyDescent="0.3">
      <c r="D73433" s="4"/>
    </row>
    <row r="73434" spans="4:4" x14ac:dyDescent="0.3">
      <c r="D73434" s="4"/>
    </row>
    <row r="73435" spans="4:4" x14ac:dyDescent="0.3">
      <c r="D73435" s="4"/>
    </row>
    <row r="73436" spans="4:4" x14ac:dyDescent="0.3">
      <c r="D73436" s="4"/>
    </row>
    <row r="73437" spans="4:4" x14ac:dyDescent="0.3">
      <c r="D73437" s="4"/>
    </row>
    <row r="73438" spans="4:4" x14ac:dyDescent="0.3">
      <c r="D73438" s="4"/>
    </row>
    <row r="73439" spans="4:4" x14ac:dyDescent="0.3">
      <c r="D73439" s="4"/>
    </row>
    <row r="73440" spans="4:4" x14ac:dyDescent="0.3">
      <c r="D73440" s="4"/>
    </row>
    <row r="73441" spans="4:4" x14ac:dyDescent="0.3">
      <c r="D73441" s="4"/>
    </row>
    <row r="73442" spans="4:4" x14ac:dyDescent="0.3">
      <c r="D73442" s="4"/>
    </row>
    <row r="73443" spans="4:4" x14ac:dyDescent="0.3">
      <c r="D73443" s="4"/>
    </row>
    <row r="73444" spans="4:4" x14ac:dyDescent="0.3">
      <c r="D73444" s="4"/>
    </row>
    <row r="73445" spans="4:4" x14ac:dyDescent="0.3">
      <c r="D73445" s="4"/>
    </row>
    <row r="73446" spans="4:4" x14ac:dyDescent="0.3">
      <c r="D73446" s="4"/>
    </row>
    <row r="73447" spans="4:4" x14ac:dyDescent="0.3">
      <c r="D73447" s="4"/>
    </row>
    <row r="73448" spans="4:4" x14ac:dyDescent="0.3">
      <c r="D73448" s="4"/>
    </row>
    <row r="73449" spans="4:4" x14ac:dyDescent="0.3">
      <c r="D73449" s="4"/>
    </row>
    <row r="73450" spans="4:4" x14ac:dyDescent="0.3">
      <c r="D73450" s="4"/>
    </row>
    <row r="73451" spans="4:4" x14ac:dyDescent="0.3">
      <c r="D73451" s="4"/>
    </row>
    <row r="73452" spans="4:4" x14ac:dyDescent="0.3">
      <c r="D73452" s="4"/>
    </row>
    <row r="73453" spans="4:4" x14ac:dyDescent="0.3">
      <c r="D73453" s="4"/>
    </row>
    <row r="73454" spans="4:4" x14ac:dyDescent="0.3">
      <c r="D73454" s="4"/>
    </row>
    <row r="73455" spans="4:4" x14ac:dyDescent="0.3">
      <c r="D73455" s="4"/>
    </row>
    <row r="73456" spans="4:4" x14ac:dyDescent="0.3">
      <c r="D73456" s="4"/>
    </row>
    <row r="73457" spans="4:4" x14ac:dyDescent="0.3">
      <c r="D73457" s="4"/>
    </row>
    <row r="73458" spans="4:4" x14ac:dyDescent="0.3">
      <c r="D73458" s="4"/>
    </row>
    <row r="73459" spans="4:4" x14ac:dyDescent="0.3">
      <c r="D73459" s="4"/>
    </row>
    <row r="73460" spans="4:4" x14ac:dyDescent="0.3">
      <c r="D73460" s="4"/>
    </row>
    <row r="73461" spans="4:4" x14ac:dyDescent="0.3">
      <c r="D73461" s="4"/>
    </row>
    <row r="73462" spans="4:4" x14ac:dyDescent="0.3">
      <c r="D73462" s="4"/>
    </row>
    <row r="73463" spans="4:4" x14ac:dyDescent="0.3">
      <c r="D73463" s="4"/>
    </row>
    <row r="73464" spans="4:4" x14ac:dyDescent="0.3">
      <c r="D73464" s="4"/>
    </row>
    <row r="73465" spans="4:4" x14ac:dyDescent="0.3">
      <c r="D73465" s="4"/>
    </row>
    <row r="73466" spans="4:4" x14ac:dyDescent="0.3">
      <c r="D73466" s="4"/>
    </row>
    <row r="73467" spans="4:4" x14ac:dyDescent="0.3">
      <c r="D73467" s="4"/>
    </row>
    <row r="73468" spans="4:4" x14ac:dyDescent="0.3">
      <c r="D73468" s="4"/>
    </row>
    <row r="73469" spans="4:4" x14ac:dyDescent="0.3">
      <c r="D73469" s="4"/>
    </row>
    <row r="73470" spans="4:4" x14ac:dyDescent="0.3">
      <c r="D73470" s="4"/>
    </row>
    <row r="73471" spans="4:4" x14ac:dyDescent="0.3">
      <c r="D73471" s="4"/>
    </row>
    <row r="73472" spans="4:4" x14ac:dyDescent="0.3">
      <c r="D73472" s="4"/>
    </row>
    <row r="73473" spans="4:4" x14ac:dyDescent="0.3">
      <c r="D73473" s="4"/>
    </row>
    <row r="73474" spans="4:4" x14ac:dyDescent="0.3">
      <c r="D73474" s="4"/>
    </row>
    <row r="73475" spans="4:4" x14ac:dyDescent="0.3">
      <c r="D73475" s="4"/>
    </row>
    <row r="73476" spans="4:4" x14ac:dyDescent="0.3">
      <c r="D73476" s="4"/>
    </row>
    <row r="73477" spans="4:4" x14ac:dyDescent="0.3">
      <c r="D73477" s="4"/>
    </row>
    <row r="73478" spans="4:4" x14ac:dyDescent="0.3">
      <c r="D73478" s="4"/>
    </row>
    <row r="73479" spans="4:4" x14ac:dyDescent="0.3">
      <c r="D73479" s="4"/>
    </row>
    <row r="73480" spans="4:4" x14ac:dyDescent="0.3">
      <c r="D73480" s="4"/>
    </row>
    <row r="73481" spans="4:4" x14ac:dyDescent="0.3">
      <c r="D73481" s="4"/>
    </row>
    <row r="73482" spans="4:4" x14ac:dyDescent="0.3">
      <c r="D73482" s="4"/>
    </row>
    <row r="73483" spans="4:4" x14ac:dyDescent="0.3">
      <c r="D73483" s="4"/>
    </row>
    <row r="73484" spans="4:4" x14ac:dyDescent="0.3">
      <c r="D73484" s="4"/>
    </row>
    <row r="73485" spans="4:4" x14ac:dyDescent="0.3">
      <c r="D73485" s="4"/>
    </row>
    <row r="73486" spans="4:4" x14ac:dyDescent="0.3">
      <c r="D73486" s="4"/>
    </row>
    <row r="73487" spans="4:4" x14ac:dyDescent="0.3">
      <c r="D73487" s="4"/>
    </row>
    <row r="73488" spans="4:4" x14ac:dyDescent="0.3">
      <c r="D73488" s="4"/>
    </row>
    <row r="73489" spans="4:4" x14ac:dyDescent="0.3">
      <c r="D73489" s="4"/>
    </row>
    <row r="73490" spans="4:4" x14ac:dyDescent="0.3">
      <c r="D73490" s="4"/>
    </row>
    <row r="73491" spans="4:4" x14ac:dyDescent="0.3">
      <c r="D73491" s="4"/>
    </row>
    <row r="73492" spans="4:4" x14ac:dyDescent="0.3">
      <c r="D73492" s="4"/>
    </row>
    <row r="73493" spans="4:4" x14ac:dyDescent="0.3">
      <c r="D73493" s="4"/>
    </row>
    <row r="73494" spans="4:4" x14ac:dyDescent="0.3">
      <c r="D73494" s="4"/>
    </row>
    <row r="73495" spans="4:4" x14ac:dyDescent="0.3">
      <c r="D73495" s="4"/>
    </row>
    <row r="73496" spans="4:4" x14ac:dyDescent="0.3">
      <c r="D73496" s="4"/>
    </row>
    <row r="73497" spans="4:4" x14ac:dyDescent="0.3">
      <c r="D73497" s="4"/>
    </row>
    <row r="73498" spans="4:4" x14ac:dyDescent="0.3">
      <c r="D73498" s="4"/>
    </row>
    <row r="73499" spans="4:4" x14ac:dyDescent="0.3">
      <c r="D73499" s="4"/>
    </row>
    <row r="73500" spans="4:4" x14ac:dyDescent="0.3">
      <c r="D73500" s="4"/>
    </row>
    <row r="73501" spans="4:4" x14ac:dyDescent="0.3">
      <c r="D73501" s="4"/>
    </row>
    <row r="73502" spans="4:4" x14ac:dyDescent="0.3">
      <c r="D73502" s="4"/>
    </row>
    <row r="73503" spans="4:4" x14ac:dyDescent="0.3">
      <c r="D73503" s="4"/>
    </row>
    <row r="73504" spans="4:4" x14ac:dyDescent="0.3">
      <c r="D73504" s="4"/>
    </row>
    <row r="73505" spans="4:4" x14ac:dyDescent="0.3">
      <c r="D73505" s="4"/>
    </row>
    <row r="73506" spans="4:4" x14ac:dyDescent="0.3">
      <c r="D73506" s="4"/>
    </row>
    <row r="73507" spans="4:4" x14ac:dyDescent="0.3">
      <c r="D73507" s="4"/>
    </row>
    <row r="73508" spans="4:4" x14ac:dyDescent="0.3">
      <c r="D73508" s="4"/>
    </row>
    <row r="73509" spans="4:4" x14ac:dyDescent="0.3">
      <c r="D73509" s="4"/>
    </row>
    <row r="73510" spans="4:4" x14ac:dyDescent="0.3">
      <c r="D73510" s="4"/>
    </row>
    <row r="73511" spans="4:4" x14ac:dyDescent="0.3">
      <c r="D73511" s="4"/>
    </row>
    <row r="73512" spans="4:4" x14ac:dyDescent="0.3">
      <c r="D73512" s="4"/>
    </row>
    <row r="73513" spans="4:4" x14ac:dyDescent="0.3">
      <c r="D73513" s="4"/>
    </row>
    <row r="73514" spans="4:4" x14ac:dyDescent="0.3">
      <c r="D73514" s="4"/>
    </row>
    <row r="73515" spans="4:4" x14ac:dyDescent="0.3">
      <c r="D73515" s="4"/>
    </row>
    <row r="73516" spans="4:4" x14ac:dyDescent="0.3">
      <c r="D73516" s="4"/>
    </row>
    <row r="73517" spans="4:4" x14ac:dyDescent="0.3">
      <c r="D73517" s="4"/>
    </row>
    <row r="73518" spans="4:4" x14ac:dyDescent="0.3">
      <c r="D73518" s="4"/>
    </row>
    <row r="73519" spans="4:4" x14ac:dyDescent="0.3">
      <c r="D73519" s="4"/>
    </row>
    <row r="73520" spans="4:4" x14ac:dyDescent="0.3">
      <c r="D73520" s="4"/>
    </row>
    <row r="73521" spans="4:4" x14ac:dyDescent="0.3">
      <c r="D73521" s="4"/>
    </row>
    <row r="73522" spans="4:4" x14ac:dyDescent="0.3">
      <c r="D73522" s="4"/>
    </row>
    <row r="73523" spans="4:4" x14ac:dyDescent="0.3">
      <c r="D73523" s="4"/>
    </row>
    <row r="73524" spans="4:4" x14ac:dyDescent="0.3">
      <c r="D73524" s="4"/>
    </row>
    <row r="73525" spans="4:4" x14ac:dyDescent="0.3">
      <c r="D73525" s="4"/>
    </row>
    <row r="73526" spans="4:4" x14ac:dyDescent="0.3">
      <c r="D73526" s="4"/>
    </row>
    <row r="73527" spans="4:4" x14ac:dyDescent="0.3">
      <c r="D73527" s="4"/>
    </row>
    <row r="73528" spans="4:4" x14ac:dyDescent="0.3">
      <c r="D73528" s="4"/>
    </row>
    <row r="73529" spans="4:4" x14ac:dyDescent="0.3">
      <c r="D73529" s="4"/>
    </row>
    <row r="73530" spans="4:4" x14ac:dyDescent="0.3">
      <c r="D73530" s="4"/>
    </row>
    <row r="73531" spans="4:4" x14ac:dyDescent="0.3">
      <c r="D73531" s="4"/>
    </row>
    <row r="73532" spans="4:4" x14ac:dyDescent="0.3">
      <c r="D73532" s="4"/>
    </row>
    <row r="73533" spans="4:4" x14ac:dyDescent="0.3">
      <c r="D73533" s="4"/>
    </row>
    <row r="73534" spans="4:4" x14ac:dyDescent="0.3">
      <c r="D73534" s="4"/>
    </row>
    <row r="73535" spans="4:4" x14ac:dyDescent="0.3">
      <c r="D73535" s="4"/>
    </row>
    <row r="73536" spans="4:4" x14ac:dyDescent="0.3">
      <c r="D73536" s="4"/>
    </row>
    <row r="73537" spans="4:4" x14ac:dyDescent="0.3">
      <c r="D73537" s="4"/>
    </row>
    <row r="73538" spans="4:4" x14ac:dyDescent="0.3">
      <c r="D73538" s="4"/>
    </row>
    <row r="73539" spans="4:4" x14ac:dyDescent="0.3">
      <c r="D73539" s="4"/>
    </row>
    <row r="73540" spans="4:4" x14ac:dyDescent="0.3">
      <c r="D73540" s="4"/>
    </row>
    <row r="73541" spans="4:4" x14ac:dyDescent="0.3">
      <c r="D73541" s="4"/>
    </row>
    <row r="73542" spans="4:4" x14ac:dyDescent="0.3">
      <c r="D73542" s="4"/>
    </row>
    <row r="73543" spans="4:4" x14ac:dyDescent="0.3">
      <c r="D73543" s="4"/>
    </row>
    <row r="73544" spans="4:4" x14ac:dyDescent="0.3">
      <c r="D73544" s="4"/>
    </row>
    <row r="73545" spans="4:4" x14ac:dyDescent="0.3">
      <c r="D73545" s="4"/>
    </row>
    <row r="73546" spans="4:4" x14ac:dyDescent="0.3">
      <c r="D73546" s="4"/>
    </row>
    <row r="73547" spans="4:4" x14ac:dyDescent="0.3">
      <c r="D73547" s="4"/>
    </row>
    <row r="73548" spans="4:4" x14ac:dyDescent="0.3">
      <c r="D73548" s="4"/>
    </row>
    <row r="73549" spans="4:4" x14ac:dyDescent="0.3">
      <c r="D73549" s="4"/>
    </row>
    <row r="73550" spans="4:4" x14ac:dyDescent="0.3">
      <c r="D73550" s="4"/>
    </row>
    <row r="73551" spans="4:4" x14ac:dyDescent="0.3">
      <c r="D73551" s="4"/>
    </row>
    <row r="73552" spans="4:4" x14ac:dyDescent="0.3">
      <c r="D73552" s="4"/>
    </row>
    <row r="73553" spans="4:4" x14ac:dyDescent="0.3">
      <c r="D73553" s="4"/>
    </row>
    <row r="73554" spans="4:4" x14ac:dyDescent="0.3">
      <c r="D73554" s="4"/>
    </row>
    <row r="73555" spans="4:4" x14ac:dyDescent="0.3">
      <c r="D73555" s="4"/>
    </row>
    <row r="73556" spans="4:4" x14ac:dyDescent="0.3">
      <c r="D73556" s="4"/>
    </row>
    <row r="73557" spans="4:4" x14ac:dyDescent="0.3">
      <c r="D73557" s="4"/>
    </row>
    <row r="73558" spans="4:4" x14ac:dyDescent="0.3">
      <c r="D73558" s="4"/>
    </row>
    <row r="73559" spans="4:4" x14ac:dyDescent="0.3">
      <c r="D73559" s="4"/>
    </row>
    <row r="73560" spans="4:4" x14ac:dyDescent="0.3">
      <c r="D73560" s="4"/>
    </row>
    <row r="73561" spans="4:4" x14ac:dyDescent="0.3">
      <c r="D73561" s="4"/>
    </row>
    <row r="73562" spans="4:4" x14ac:dyDescent="0.3">
      <c r="D73562" s="4"/>
    </row>
    <row r="73563" spans="4:4" x14ac:dyDescent="0.3">
      <c r="D73563" s="4"/>
    </row>
    <row r="73564" spans="4:4" x14ac:dyDescent="0.3">
      <c r="D73564" s="4"/>
    </row>
    <row r="73565" spans="4:4" x14ac:dyDescent="0.3">
      <c r="D73565" s="4"/>
    </row>
    <row r="73566" spans="4:4" x14ac:dyDescent="0.3">
      <c r="D73566" s="4"/>
    </row>
    <row r="73567" spans="4:4" x14ac:dyDescent="0.3">
      <c r="D73567" s="4"/>
    </row>
    <row r="73568" spans="4:4" x14ac:dyDescent="0.3">
      <c r="D73568" s="4"/>
    </row>
    <row r="73569" spans="4:4" x14ac:dyDescent="0.3">
      <c r="D73569" s="4"/>
    </row>
    <row r="73570" spans="4:4" x14ac:dyDescent="0.3">
      <c r="D73570" s="4"/>
    </row>
    <row r="73571" spans="4:4" x14ac:dyDescent="0.3">
      <c r="D73571" s="4"/>
    </row>
    <row r="73572" spans="4:4" x14ac:dyDescent="0.3">
      <c r="D73572" s="4"/>
    </row>
    <row r="73573" spans="4:4" x14ac:dyDescent="0.3">
      <c r="D73573" s="4"/>
    </row>
    <row r="73574" spans="4:4" x14ac:dyDescent="0.3">
      <c r="D73574" s="4"/>
    </row>
    <row r="73575" spans="4:4" x14ac:dyDescent="0.3">
      <c r="D73575" s="4"/>
    </row>
    <row r="73576" spans="4:4" x14ac:dyDescent="0.3">
      <c r="D73576" s="4"/>
    </row>
    <row r="73577" spans="4:4" x14ac:dyDescent="0.3">
      <c r="D73577" s="4"/>
    </row>
    <row r="73578" spans="4:4" x14ac:dyDescent="0.3">
      <c r="D73578" s="4"/>
    </row>
    <row r="73579" spans="4:4" x14ac:dyDescent="0.3">
      <c r="D73579" s="4"/>
    </row>
    <row r="73580" spans="4:4" x14ac:dyDescent="0.3">
      <c r="D73580" s="4"/>
    </row>
    <row r="73581" spans="4:4" x14ac:dyDescent="0.3">
      <c r="D73581" s="4"/>
    </row>
    <row r="73582" spans="4:4" x14ac:dyDescent="0.3">
      <c r="D73582" s="4"/>
    </row>
    <row r="73583" spans="4:4" x14ac:dyDescent="0.3">
      <c r="D73583" s="4"/>
    </row>
    <row r="73584" spans="4:4" x14ac:dyDescent="0.3">
      <c r="D73584" s="4"/>
    </row>
    <row r="73585" spans="4:4" x14ac:dyDescent="0.3">
      <c r="D73585" s="4"/>
    </row>
    <row r="73586" spans="4:4" x14ac:dyDescent="0.3">
      <c r="D73586" s="4"/>
    </row>
    <row r="73587" spans="4:4" x14ac:dyDescent="0.3">
      <c r="D73587" s="4"/>
    </row>
    <row r="73588" spans="4:4" x14ac:dyDescent="0.3">
      <c r="D73588" s="4"/>
    </row>
    <row r="73589" spans="4:4" x14ac:dyDescent="0.3">
      <c r="D73589" s="4"/>
    </row>
    <row r="73590" spans="4:4" x14ac:dyDescent="0.3">
      <c r="D73590" s="4"/>
    </row>
    <row r="73591" spans="4:4" x14ac:dyDescent="0.3">
      <c r="D73591" s="4"/>
    </row>
    <row r="73592" spans="4:4" x14ac:dyDescent="0.3">
      <c r="D73592" s="4"/>
    </row>
    <row r="73593" spans="4:4" x14ac:dyDescent="0.3">
      <c r="D73593" s="4"/>
    </row>
    <row r="73594" spans="4:4" x14ac:dyDescent="0.3">
      <c r="D73594" s="4"/>
    </row>
    <row r="73595" spans="4:4" x14ac:dyDescent="0.3">
      <c r="D73595" s="4"/>
    </row>
    <row r="73596" spans="4:4" x14ac:dyDescent="0.3">
      <c r="D73596" s="4"/>
    </row>
    <row r="73597" spans="4:4" x14ac:dyDescent="0.3">
      <c r="D73597" s="4"/>
    </row>
    <row r="73598" spans="4:4" x14ac:dyDescent="0.3">
      <c r="D73598" s="4"/>
    </row>
    <row r="73599" spans="4:4" x14ac:dyDescent="0.3">
      <c r="D73599" s="4"/>
    </row>
    <row r="73600" spans="4:4" x14ac:dyDescent="0.3">
      <c r="D73600" s="4"/>
    </row>
    <row r="73601" spans="4:4" x14ac:dyDescent="0.3">
      <c r="D73601" s="4"/>
    </row>
    <row r="73602" spans="4:4" x14ac:dyDescent="0.3">
      <c r="D73602" s="4"/>
    </row>
    <row r="73603" spans="4:4" x14ac:dyDescent="0.3">
      <c r="D73603" s="4"/>
    </row>
    <row r="73604" spans="4:4" x14ac:dyDescent="0.3">
      <c r="D73604" s="4"/>
    </row>
    <row r="73605" spans="4:4" x14ac:dyDescent="0.3">
      <c r="D73605" s="4"/>
    </row>
    <row r="73606" spans="4:4" x14ac:dyDescent="0.3">
      <c r="D73606" s="4"/>
    </row>
    <row r="73607" spans="4:4" x14ac:dyDescent="0.3">
      <c r="D73607" s="4"/>
    </row>
    <row r="73608" spans="4:4" x14ac:dyDescent="0.3">
      <c r="D73608" s="4"/>
    </row>
    <row r="73609" spans="4:4" x14ac:dyDescent="0.3">
      <c r="D73609" s="4"/>
    </row>
    <row r="73610" spans="4:4" x14ac:dyDescent="0.3">
      <c r="D73610" s="4"/>
    </row>
    <row r="73611" spans="4:4" x14ac:dyDescent="0.3">
      <c r="D73611" s="4"/>
    </row>
    <row r="73612" spans="4:4" x14ac:dyDescent="0.3">
      <c r="D73612" s="4"/>
    </row>
    <row r="73613" spans="4:4" x14ac:dyDescent="0.3">
      <c r="D73613" s="4"/>
    </row>
    <row r="73614" spans="4:4" x14ac:dyDescent="0.3">
      <c r="D73614" s="4"/>
    </row>
    <row r="73615" spans="4:4" x14ac:dyDescent="0.3">
      <c r="D73615" s="4"/>
    </row>
    <row r="73616" spans="4:4" x14ac:dyDescent="0.3">
      <c r="D73616" s="4"/>
    </row>
    <row r="73617" spans="4:4" x14ac:dyDescent="0.3">
      <c r="D73617" s="4"/>
    </row>
    <row r="73618" spans="4:4" x14ac:dyDescent="0.3">
      <c r="D73618" s="4"/>
    </row>
    <row r="73619" spans="4:4" x14ac:dyDescent="0.3">
      <c r="D73619" s="4"/>
    </row>
    <row r="73620" spans="4:4" x14ac:dyDescent="0.3">
      <c r="D73620" s="4"/>
    </row>
    <row r="73621" spans="4:4" x14ac:dyDescent="0.3">
      <c r="D73621" s="4"/>
    </row>
    <row r="73622" spans="4:4" x14ac:dyDescent="0.3">
      <c r="D73622" s="4"/>
    </row>
    <row r="73623" spans="4:4" x14ac:dyDescent="0.3">
      <c r="D73623" s="4"/>
    </row>
    <row r="73624" spans="4:4" x14ac:dyDescent="0.3">
      <c r="D73624" s="4"/>
    </row>
    <row r="73625" spans="4:4" x14ac:dyDescent="0.3">
      <c r="D73625" s="4"/>
    </row>
    <row r="73626" spans="4:4" x14ac:dyDescent="0.3">
      <c r="D73626" s="4"/>
    </row>
    <row r="73627" spans="4:4" x14ac:dyDescent="0.3">
      <c r="D73627" s="4"/>
    </row>
    <row r="73628" spans="4:4" x14ac:dyDescent="0.3">
      <c r="D73628" s="4"/>
    </row>
    <row r="73629" spans="4:4" x14ac:dyDescent="0.3">
      <c r="D73629" s="4"/>
    </row>
    <row r="73630" spans="4:4" x14ac:dyDescent="0.3">
      <c r="D73630" s="4"/>
    </row>
    <row r="73631" spans="4:4" x14ac:dyDescent="0.3">
      <c r="D73631" s="4"/>
    </row>
    <row r="73632" spans="4:4" x14ac:dyDescent="0.3">
      <c r="D73632" s="4"/>
    </row>
    <row r="73633" spans="4:4" x14ac:dyDescent="0.3">
      <c r="D73633" s="4"/>
    </row>
    <row r="73634" spans="4:4" x14ac:dyDescent="0.3">
      <c r="D73634" s="4"/>
    </row>
    <row r="73635" spans="4:4" x14ac:dyDescent="0.3">
      <c r="D73635" s="4"/>
    </row>
    <row r="73636" spans="4:4" x14ac:dyDescent="0.3">
      <c r="D73636" s="4"/>
    </row>
    <row r="73637" spans="4:4" x14ac:dyDescent="0.3">
      <c r="D73637" s="4"/>
    </row>
    <row r="73638" spans="4:4" x14ac:dyDescent="0.3">
      <c r="D73638" s="4"/>
    </row>
    <row r="73639" spans="4:4" x14ac:dyDescent="0.3">
      <c r="D73639" s="4"/>
    </row>
    <row r="73640" spans="4:4" x14ac:dyDescent="0.3">
      <c r="D73640" s="4"/>
    </row>
    <row r="73641" spans="4:4" x14ac:dyDescent="0.3">
      <c r="D73641" s="4"/>
    </row>
    <row r="73642" spans="4:4" x14ac:dyDescent="0.3">
      <c r="D73642" s="4"/>
    </row>
    <row r="73643" spans="4:4" x14ac:dyDescent="0.3">
      <c r="D73643" s="4"/>
    </row>
    <row r="73644" spans="4:4" x14ac:dyDescent="0.3">
      <c r="D73644" s="4"/>
    </row>
    <row r="73645" spans="4:4" x14ac:dyDescent="0.3">
      <c r="D73645" s="4"/>
    </row>
    <row r="73646" spans="4:4" x14ac:dyDescent="0.3">
      <c r="D73646" s="4"/>
    </row>
    <row r="73647" spans="4:4" x14ac:dyDescent="0.3">
      <c r="D73647" s="4"/>
    </row>
    <row r="73648" spans="4:4" x14ac:dyDescent="0.3">
      <c r="D73648" s="4"/>
    </row>
    <row r="73649" spans="4:4" x14ac:dyDescent="0.3">
      <c r="D73649" s="4"/>
    </row>
    <row r="73650" spans="4:4" x14ac:dyDescent="0.3">
      <c r="D73650" s="4"/>
    </row>
    <row r="73651" spans="4:4" x14ac:dyDescent="0.3">
      <c r="D73651" s="4"/>
    </row>
    <row r="73652" spans="4:4" x14ac:dyDescent="0.3">
      <c r="D73652" s="4"/>
    </row>
    <row r="73653" spans="4:4" x14ac:dyDescent="0.3">
      <c r="D73653" s="4"/>
    </row>
    <row r="73654" spans="4:4" x14ac:dyDescent="0.3">
      <c r="D73654" s="4"/>
    </row>
    <row r="73655" spans="4:4" x14ac:dyDescent="0.3">
      <c r="D73655" s="4"/>
    </row>
    <row r="73656" spans="4:4" x14ac:dyDescent="0.3">
      <c r="D73656" s="4"/>
    </row>
    <row r="73657" spans="4:4" x14ac:dyDescent="0.3">
      <c r="D73657" s="4"/>
    </row>
    <row r="73658" spans="4:4" x14ac:dyDescent="0.3">
      <c r="D73658" s="4"/>
    </row>
    <row r="73659" spans="4:4" x14ac:dyDescent="0.3">
      <c r="D73659" s="4"/>
    </row>
    <row r="73660" spans="4:4" x14ac:dyDescent="0.3">
      <c r="D73660" s="4"/>
    </row>
    <row r="73661" spans="4:4" x14ac:dyDescent="0.3">
      <c r="D73661" s="4"/>
    </row>
    <row r="73662" spans="4:4" x14ac:dyDescent="0.3">
      <c r="D73662" s="4"/>
    </row>
    <row r="73663" spans="4:4" x14ac:dyDescent="0.3">
      <c r="D73663" s="4"/>
    </row>
    <row r="73664" spans="4:4" x14ac:dyDescent="0.3">
      <c r="D73664" s="4"/>
    </row>
    <row r="73665" spans="4:4" x14ac:dyDescent="0.3">
      <c r="D73665" s="4"/>
    </row>
    <row r="73666" spans="4:4" x14ac:dyDescent="0.3">
      <c r="D73666" s="4"/>
    </row>
    <row r="73667" spans="4:4" x14ac:dyDescent="0.3">
      <c r="D73667" s="4"/>
    </row>
    <row r="73668" spans="4:4" x14ac:dyDescent="0.3">
      <c r="D73668" s="4"/>
    </row>
    <row r="73669" spans="4:4" x14ac:dyDescent="0.3">
      <c r="D73669" s="4"/>
    </row>
    <row r="73670" spans="4:4" x14ac:dyDescent="0.3">
      <c r="D73670" s="4"/>
    </row>
    <row r="73671" spans="4:4" x14ac:dyDescent="0.3">
      <c r="D73671" s="4"/>
    </row>
    <row r="73672" spans="4:4" x14ac:dyDescent="0.3">
      <c r="D73672" s="4"/>
    </row>
    <row r="73673" spans="4:4" x14ac:dyDescent="0.3">
      <c r="D73673" s="4"/>
    </row>
    <row r="73674" spans="4:4" x14ac:dyDescent="0.3">
      <c r="D73674" s="4"/>
    </row>
    <row r="73675" spans="4:4" x14ac:dyDescent="0.3">
      <c r="D73675" s="4"/>
    </row>
    <row r="73676" spans="4:4" x14ac:dyDescent="0.3">
      <c r="D73676" s="4"/>
    </row>
    <row r="73677" spans="4:4" x14ac:dyDescent="0.3">
      <c r="D73677" s="4"/>
    </row>
    <row r="73678" spans="4:4" x14ac:dyDescent="0.3">
      <c r="D73678" s="4"/>
    </row>
    <row r="73679" spans="4:4" x14ac:dyDescent="0.3">
      <c r="D73679" s="4"/>
    </row>
    <row r="73680" spans="4:4" x14ac:dyDescent="0.3">
      <c r="D73680" s="4"/>
    </row>
    <row r="73681" spans="4:4" x14ac:dyDescent="0.3">
      <c r="D73681" s="4"/>
    </row>
    <row r="73682" spans="4:4" x14ac:dyDescent="0.3">
      <c r="D73682" s="4"/>
    </row>
    <row r="73683" spans="4:4" x14ac:dyDescent="0.3">
      <c r="D73683" s="4"/>
    </row>
    <row r="73684" spans="4:4" x14ac:dyDescent="0.3">
      <c r="D73684" s="4"/>
    </row>
    <row r="73685" spans="4:4" x14ac:dyDescent="0.3">
      <c r="D73685" s="4"/>
    </row>
    <row r="73686" spans="4:4" x14ac:dyDescent="0.3">
      <c r="D73686" s="4"/>
    </row>
    <row r="73687" spans="4:4" x14ac:dyDescent="0.3">
      <c r="D73687" s="4"/>
    </row>
    <row r="73688" spans="4:4" x14ac:dyDescent="0.3">
      <c r="D73688" s="4"/>
    </row>
    <row r="73689" spans="4:4" x14ac:dyDescent="0.3">
      <c r="D73689" s="4"/>
    </row>
    <row r="73690" spans="4:4" x14ac:dyDescent="0.3">
      <c r="D73690" s="4"/>
    </row>
    <row r="73691" spans="4:4" x14ac:dyDescent="0.3">
      <c r="D73691" s="4"/>
    </row>
    <row r="73692" spans="4:4" x14ac:dyDescent="0.3">
      <c r="D73692" s="4"/>
    </row>
    <row r="73693" spans="4:4" x14ac:dyDescent="0.3">
      <c r="D73693" s="4"/>
    </row>
    <row r="73694" spans="4:4" x14ac:dyDescent="0.3">
      <c r="D73694" s="4"/>
    </row>
    <row r="73695" spans="4:4" x14ac:dyDescent="0.3">
      <c r="D73695" s="4"/>
    </row>
    <row r="73696" spans="4:4" x14ac:dyDescent="0.3">
      <c r="D73696" s="4"/>
    </row>
    <row r="73697" spans="4:4" x14ac:dyDescent="0.3">
      <c r="D73697" s="4"/>
    </row>
    <row r="73698" spans="4:4" x14ac:dyDescent="0.3">
      <c r="D73698" s="4"/>
    </row>
    <row r="73699" spans="4:4" x14ac:dyDescent="0.3">
      <c r="D73699" s="4"/>
    </row>
    <row r="73700" spans="4:4" x14ac:dyDescent="0.3">
      <c r="D73700" s="4"/>
    </row>
    <row r="73701" spans="4:4" x14ac:dyDescent="0.3">
      <c r="D73701" s="4"/>
    </row>
    <row r="73702" spans="4:4" x14ac:dyDescent="0.3">
      <c r="D73702" s="4"/>
    </row>
    <row r="73703" spans="4:4" x14ac:dyDescent="0.3">
      <c r="D73703" s="4"/>
    </row>
    <row r="73704" spans="4:4" x14ac:dyDescent="0.3">
      <c r="D73704" s="4"/>
    </row>
    <row r="73705" spans="4:4" x14ac:dyDescent="0.3">
      <c r="D73705" s="4"/>
    </row>
    <row r="73706" spans="4:4" x14ac:dyDescent="0.3">
      <c r="D73706" s="4"/>
    </row>
    <row r="73707" spans="4:4" x14ac:dyDescent="0.3">
      <c r="D73707" s="4"/>
    </row>
    <row r="73708" spans="4:4" x14ac:dyDescent="0.3">
      <c r="D73708" s="4"/>
    </row>
    <row r="73709" spans="4:4" x14ac:dyDescent="0.3">
      <c r="D73709" s="4"/>
    </row>
    <row r="73710" spans="4:4" x14ac:dyDescent="0.3">
      <c r="D73710" s="4"/>
    </row>
    <row r="73711" spans="4:4" x14ac:dyDescent="0.3">
      <c r="D73711" s="4"/>
    </row>
    <row r="73712" spans="4:4" x14ac:dyDescent="0.3">
      <c r="D73712" s="4"/>
    </row>
    <row r="73713" spans="4:4" x14ac:dyDescent="0.3">
      <c r="D73713" s="4"/>
    </row>
    <row r="73714" spans="4:4" x14ac:dyDescent="0.3">
      <c r="D73714" s="4"/>
    </row>
    <row r="73715" spans="4:4" x14ac:dyDescent="0.3">
      <c r="D73715" s="4"/>
    </row>
    <row r="73716" spans="4:4" x14ac:dyDescent="0.3">
      <c r="D73716" s="4"/>
    </row>
    <row r="73717" spans="4:4" x14ac:dyDescent="0.3">
      <c r="D73717" s="4"/>
    </row>
    <row r="73718" spans="4:4" x14ac:dyDescent="0.3">
      <c r="D73718" s="4"/>
    </row>
    <row r="73719" spans="4:4" x14ac:dyDescent="0.3">
      <c r="D73719" s="4"/>
    </row>
    <row r="73720" spans="4:4" x14ac:dyDescent="0.3">
      <c r="D73720" s="4"/>
    </row>
    <row r="73721" spans="4:4" x14ac:dyDescent="0.3">
      <c r="D73721" s="4"/>
    </row>
    <row r="73722" spans="4:4" x14ac:dyDescent="0.3">
      <c r="D73722" s="4"/>
    </row>
    <row r="73723" spans="4:4" x14ac:dyDescent="0.3">
      <c r="D73723" s="4"/>
    </row>
    <row r="73724" spans="4:4" x14ac:dyDescent="0.3">
      <c r="D73724" s="4"/>
    </row>
    <row r="73725" spans="4:4" x14ac:dyDescent="0.3">
      <c r="D73725" s="4"/>
    </row>
    <row r="73726" spans="4:4" x14ac:dyDescent="0.3">
      <c r="D73726" s="4"/>
    </row>
    <row r="73727" spans="4:4" x14ac:dyDescent="0.3">
      <c r="D73727" s="4"/>
    </row>
    <row r="73728" spans="4:4" x14ac:dyDescent="0.3">
      <c r="D73728" s="4"/>
    </row>
    <row r="73729" spans="4:4" x14ac:dyDescent="0.3">
      <c r="D73729" s="4"/>
    </row>
    <row r="73730" spans="4:4" x14ac:dyDescent="0.3">
      <c r="D73730" s="4"/>
    </row>
    <row r="73731" spans="4:4" x14ac:dyDescent="0.3">
      <c r="D73731" s="4"/>
    </row>
    <row r="73732" spans="4:4" x14ac:dyDescent="0.3">
      <c r="D73732" s="4"/>
    </row>
    <row r="73733" spans="4:4" x14ac:dyDescent="0.3">
      <c r="D73733" s="4"/>
    </row>
    <row r="73734" spans="4:4" x14ac:dyDescent="0.3">
      <c r="D73734" s="4"/>
    </row>
    <row r="73735" spans="4:4" x14ac:dyDescent="0.3">
      <c r="D73735" s="4"/>
    </row>
    <row r="73736" spans="4:4" x14ac:dyDescent="0.3">
      <c r="D73736" s="4"/>
    </row>
    <row r="73737" spans="4:4" x14ac:dyDescent="0.3">
      <c r="D73737" s="4"/>
    </row>
    <row r="73738" spans="4:4" x14ac:dyDescent="0.3">
      <c r="D73738" s="4"/>
    </row>
    <row r="73739" spans="4:4" x14ac:dyDescent="0.3">
      <c r="D73739" s="4"/>
    </row>
    <row r="73740" spans="4:4" x14ac:dyDescent="0.3">
      <c r="D73740" s="4"/>
    </row>
    <row r="73741" spans="4:4" x14ac:dyDescent="0.3">
      <c r="D73741" s="4"/>
    </row>
    <row r="73742" spans="4:4" x14ac:dyDescent="0.3">
      <c r="D73742" s="4"/>
    </row>
    <row r="73743" spans="4:4" x14ac:dyDescent="0.3">
      <c r="D73743" s="4"/>
    </row>
    <row r="73744" spans="4:4" x14ac:dyDescent="0.3">
      <c r="D73744" s="4"/>
    </row>
    <row r="73745" spans="4:4" x14ac:dyDescent="0.3">
      <c r="D73745" s="4"/>
    </row>
    <row r="73746" spans="4:4" x14ac:dyDescent="0.3">
      <c r="D73746" s="4"/>
    </row>
    <row r="73747" spans="4:4" x14ac:dyDescent="0.3">
      <c r="D73747" s="4"/>
    </row>
    <row r="73748" spans="4:4" x14ac:dyDescent="0.3">
      <c r="D73748" s="4"/>
    </row>
    <row r="73749" spans="4:4" x14ac:dyDescent="0.3">
      <c r="D73749" s="4"/>
    </row>
    <row r="73750" spans="4:4" x14ac:dyDescent="0.3">
      <c r="D73750" s="4"/>
    </row>
    <row r="73751" spans="4:4" x14ac:dyDescent="0.3">
      <c r="D73751" s="4"/>
    </row>
    <row r="73752" spans="4:4" x14ac:dyDescent="0.3">
      <c r="D73752" s="4"/>
    </row>
    <row r="73753" spans="4:4" x14ac:dyDescent="0.3">
      <c r="D73753" s="4"/>
    </row>
    <row r="73754" spans="4:4" x14ac:dyDescent="0.3">
      <c r="D73754" s="4"/>
    </row>
    <row r="73755" spans="4:4" x14ac:dyDescent="0.3">
      <c r="D73755" s="4"/>
    </row>
    <row r="73756" spans="4:4" x14ac:dyDescent="0.3">
      <c r="D73756" s="4"/>
    </row>
    <row r="73757" spans="4:4" x14ac:dyDescent="0.3">
      <c r="D73757" s="4"/>
    </row>
    <row r="73758" spans="4:4" x14ac:dyDescent="0.3">
      <c r="D73758" s="4"/>
    </row>
    <row r="73759" spans="4:4" x14ac:dyDescent="0.3">
      <c r="D73759" s="4"/>
    </row>
    <row r="73760" spans="4:4" x14ac:dyDescent="0.3">
      <c r="D73760" s="4"/>
    </row>
    <row r="73761" spans="4:4" x14ac:dyDescent="0.3">
      <c r="D73761" s="4"/>
    </row>
    <row r="73762" spans="4:4" x14ac:dyDescent="0.3">
      <c r="D73762" s="4"/>
    </row>
    <row r="73763" spans="4:4" x14ac:dyDescent="0.3">
      <c r="D73763" s="4"/>
    </row>
    <row r="73764" spans="4:4" x14ac:dyDescent="0.3">
      <c r="D73764" s="4"/>
    </row>
    <row r="73765" spans="4:4" x14ac:dyDescent="0.3">
      <c r="D73765" s="4"/>
    </row>
    <row r="73766" spans="4:4" x14ac:dyDescent="0.3">
      <c r="D73766" s="4"/>
    </row>
    <row r="73767" spans="4:4" x14ac:dyDescent="0.3">
      <c r="D73767" s="4"/>
    </row>
    <row r="73768" spans="4:4" x14ac:dyDescent="0.3">
      <c r="D73768" s="4"/>
    </row>
    <row r="73769" spans="4:4" x14ac:dyDescent="0.3">
      <c r="D73769" s="4"/>
    </row>
    <row r="73770" spans="4:4" x14ac:dyDescent="0.3">
      <c r="D73770" s="4"/>
    </row>
    <row r="73771" spans="4:4" x14ac:dyDescent="0.3">
      <c r="D73771" s="4"/>
    </row>
    <row r="73772" spans="4:4" x14ac:dyDescent="0.3">
      <c r="D73772" s="4"/>
    </row>
    <row r="73773" spans="4:4" x14ac:dyDescent="0.3">
      <c r="D73773" s="4"/>
    </row>
    <row r="73774" spans="4:4" x14ac:dyDescent="0.3">
      <c r="D73774" s="4"/>
    </row>
    <row r="73775" spans="4:4" x14ac:dyDescent="0.3">
      <c r="D73775" s="4"/>
    </row>
    <row r="73776" spans="4:4" x14ac:dyDescent="0.3">
      <c r="D73776" s="4"/>
    </row>
    <row r="73777" spans="4:4" x14ac:dyDescent="0.3">
      <c r="D73777" s="4"/>
    </row>
    <row r="73778" spans="4:4" x14ac:dyDescent="0.3">
      <c r="D73778" s="4"/>
    </row>
    <row r="73779" spans="4:4" x14ac:dyDescent="0.3">
      <c r="D73779" s="4"/>
    </row>
    <row r="73780" spans="4:4" x14ac:dyDescent="0.3">
      <c r="D73780" s="4"/>
    </row>
    <row r="73781" spans="4:4" x14ac:dyDescent="0.3">
      <c r="D73781" s="4"/>
    </row>
    <row r="73782" spans="4:4" x14ac:dyDescent="0.3">
      <c r="D73782" s="4"/>
    </row>
    <row r="73783" spans="4:4" x14ac:dyDescent="0.3">
      <c r="D73783" s="4"/>
    </row>
    <row r="73784" spans="4:4" x14ac:dyDescent="0.3">
      <c r="D73784" s="4"/>
    </row>
    <row r="73785" spans="4:4" x14ac:dyDescent="0.3">
      <c r="D73785" s="4"/>
    </row>
    <row r="73786" spans="4:4" x14ac:dyDescent="0.3">
      <c r="D73786" s="4"/>
    </row>
    <row r="73787" spans="4:4" x14ac:dyDescent="0.3">
      <c r="D73787" s="4"/>
    </row>
    <row r="73788" spans="4:4" x14ac:dyDescent="0.3">
      <c r="D73788" s="4"/>
    </row>
    <row r="73789" spans="4:4" x14ac:dyDescent="0.3">
      <c r="D73789" s="4"/>
    </row>
    <row r="73790" spans="4:4" x14ac:dyDescent="0.3">
      <c r="D73790" s="4"/>
    </row>
    <row r="73791" spans="4:4" x14ac:dyDescent="0.3">
      <c r="D73791" s="4"/>
    </row>
    <row r="73792" spans="4:4" x14ac:dyDescent="0.3">
      <c r="D73792" s="4"/>
    </row>
    <row r="73793" spans="4:4" x14ac:dyDescent="0.3">
      <c r="D73793" s="4"/>
    </row>
    <row r="73794" spans="4:4" x14ac:dyDescent="0.3">
      <c r="D73794" s="4"/>
    </row>
    <row r="73795" spans="4:4" x14ac:dyDescent="0.3">
      <c r="D73795" s="4"/>
    </row>
    <row r="73796" spans="4:4" x14ac:dyDescent="0.3">
      <c r="D73796" s="4"/>
    </row>
    <row r="73797" spans="4:4" x14ac:dyDescent="0.3">
      <c r="D73797" s="4"/>
    </row>
    <row r="73798" spans="4:4" x14ac:dyDescent="0.3">
      <c r="D73798" s="4"/>
    </row>
    <row r="73799" spans="4:4" x14ac:dyDescent="0.3">
      <c r="D73799" s="4"/>
    </row>
    <row r="73800" spans="4:4" x14ac:dyDescent="0.3">
      <c r="D73800" s="4"/>
    </row>
    <row r="73801" spans="4:4" x14ac:dyDescent="0.3">
      <c r="D73801" s="4"/>
    </row>
    <row r="73802" spans="4:4" x14ac:dyDescent="0.3">
      <c r="D73802" s="4"/>
    </row>
    <row r="73803" spans="4:4" x14ac:dyDescent="0.3">
      <c r="D73803" s="4"/>
    </row>
    <row r="73804" spans="4:4" x14ac:dyDescent="0.3">
      <c r="D73804" s="4"/>
    </row>
    <row r="73805" spans="4:4" x14ac:dyDescent="0.3">
      <c r="D73805" s="4"/>
    </row>
    <row r="73806" spans="4:4" x14ac:dyDescent="0.3">
      <c r="D73806" s="4"/>
    </row>
    <row r="73807" spans="4:4" x14ac:dyDescent="0.3">
      <c r="D73807" s="4"/>
    </row>
    <row r="73808" spans="4:4" x14ac:dyDescent="0.3">
      <c r="D73808" s="4"/>
    </row>
    <row r="73809" spans="4:4" x14ac:dyDescent="0.3">
      <c r="D73809" s="4"/>
    </row>
    <row r="73810" spans="4:4" x14ac:dyDescent="0.3">
      <c r="D73810" s="4"/>
    </row>
    <row r="73811" spans="4:4" x14ac:dyDescent="0.3">
      <c r="D73811" s="4"/>
    </row>
    <row r="73812" spans="4:4" x14ac:dyDescent="0.3">
      <c r="D73812" s="4"/>
    </row>
    <row r="73813" spans="4:4" x14ac:dyDescent="0.3">
      <c r="D73813" s="4"/>
    </row>
    <row r="73814" spans="4:4" x14ac:dyDescent="0.3">
      <c r="D73814" s="4"/>
    </row>
    <row r="73815" spans="4:4" x14ac:dyDescent="0.3">
      <c r="D73815" s="4"/>
    </row>
    <row r="73816" spans="4:4" x14ac:dyDescent="0.3">
      <c r="D73816" s="4"/>
    </row>
    <row r="73817" spans="4:4" x14ac:dyDescent="0.3">
      <c r="D73817" s="4"/>
    </row>
    <row r="73818" spans="4:4" x14ac:dyDescent="0.3">
      <c r="D73818" s="4"/>
    </row>
    <row r="73819" spans="4:4" x14ac:dyDescent="0.3">
      <c r="D73819" s="4"/>
    </row>
    <row r="73820" spans="4:4" x14ac:dyDescent="0.3">
      <c r="D73820" s="4"/>
    </row>
    <row r="73821" spans="4:4" x14ac:dyDescent="0.3">
      <c r="D73821" s="4"/>
    </row>
    <row r="73822" spans="4:4" x14ac:dyDescent="0.3">
      <c r="D73822" s="4"/>
    </row>
    <row r="73823" spans="4:4" x14ac:dyDescent="0.3">
      <c r="D73823" s="4"/>
    </row>
    <row r="73824" spans="4:4" x14ac:dyDescent="0.3">
      <c r="D73824" s="4"/>
    </row>
    <row r="73825" spans="4:4" x14ac:dyDescent="0.3">
      <c r="D73825" s="4"/>
    </row>
    <row r="73826" spans="4:4" x14ac:dyDescent="0.3">
      <c r="D73826" s="4"/>
    </row>
    <row r="73827" spans="4:4" x14ac:dyDescent="0.3">
      <c r="D73827" s="4"/>
    </row>
    <row r="73828" spans="4:4" x14ac:dyDescent="0.3">
      <c r="D73828" s="4"/>
    </row>
    <row r="73829" spans="4:4" x14ac:dyDescent="0.3">
      <c r="D73829" s="4"/>
    </row>
    <row r="73830" spans="4:4" x14ac:dyDescent="0.3">
      <c r="D73830" s="4"/>
    </row>
    <row r="73831" spans="4:4" x14ac:dyDescent="0.3">
      <c r="D73831" s="4"/>
    </row>
    <row r="73832" spans="4:4" x14ac:dyDescent="0.3">
      <c r="D73832" s="4"/>
    </row>
    <row r="73833" spans="4:4" x14ac:dyDescent="0.3">
      <c r="D73833" s="4"/>
    </row>
    <row r="73834" spans="4:4" x14ac:dyDescent="0.3">
      <c r="D73834" s="4"/>
    </row>
    <row r="73835" spans="4:4" x14ac:dyDescent="0.3">
      <c r="D73835" s="4"/>
    </row>
    <row r="73836" spans="4:4" x14ac:dyDescent="0.3">
      <c r="D73836" s="4"/>
    </row>
    <row r="73837" spans="4:4" x14ac:dyDescent="0.3">
      <c r="D73837" s="4"/>
    </row>
    <row r="73838" spans="4:4" x14ac:dyDescent="0.3">
      <c r="D73838" s="4"/>
    </row>
    <row r="73839" spans="4:4" x14ac:dyDescent="0.3">
      <c r="D73839" s="4"/>
    </row>
    <row r="73840" spans="4:4" x14ac:dyDescent="0.3">
      <c r="D73840" s="4"/>
    </row>
    <row r="73841" spans="4:4" x14ac:dyDescent="0.3">
      <c r="D73841" s="4"/>
    </row>
    <row r="73842" spans="4:4" x14ac:dyDescent="0.3">
      <c r="D73842" s="4"/>
    </row>
    <row r="73843" spans="4:4" x14ac:dyDescent="0.3">
      <c r="D73843" s="4"/>
    </row>
    <row r="73844" spans="4:4" x14ac:dyDescent="0.3">
      <c r="D73844" s="4"/>
    </row>
    <row r="73845" spans="4:4" x14ac:dyDescent="0.3">
      <c r="D73845" s="4"/>
    </row>
    <row r="73846" spans="4:4" x14ac:dyDescent="0.3">
      <c r="D73846" s="4"/>
    </row>
    <row r="73847" spans="4:4" x14ac:dyDescent="0.3">
      <c r="D73847" s="4"/>
    </row>
    <row r="73848" spans="4:4" x14ac:dyDescent="0.3">
      <c r="D73848" s="4"/>
    </row>
    <row r="73849" spans="4:4" x14ac:dyDescent="0.3">
      <c r="D73849" s="4"/>
    </row>
    <row r="73850" spans="4:4" x14ac:dyDescent="0.3">
      <c r="D73850" s="4"/>
    </row>
    <row r="73851" spans="4:4" x14ac:dyDescent="0.3">
      <c r="D73851" s="4"/>
    </row>
    <row r="73852" spans="4:4" x14ac:dyDescent="0.3">
      <c r="D73852" s="4"/>
    </row>
    <row r="73853" spans="4:4" x14ac:dyDescent="0.3">
      <c r="D73853" s="4"/>
    </row>
    <row r="73854" spans="4:4" x14ac:dyDescent="0.3">
      <c r="D73854" s="4"/>
    </row>
    <row r="73855" spans="4:4" x14ac:dyDescent="0.3">
      <c r="D73855" s="4"/>
    </row>
    <row r="73856" spans="4:4" x14ac:dyDescent="0.3">
      <c r="D73856" s="4"/>
    </row>
    <row r="73857" spans="4:4" x14ac:dyDescent="0.3">
      <c r="D73857" s="4"/>
    </row>
    <row r="73858" spans="4:4" x14ac:dyDescent="0.3">
      <c r="D73858" s="4"/>
    </row>
    <row r="73859" spans="4:4" x14ac:dyDescent="0.3">
      <c r="D73859" s="4"/>
    </row>
    <row r="73860" spans="4:4" x14ac:dyDescent="0.3">
      <c r="D73860" s="4"/>
    </row>
    <row r="73861" spans="4:4" x14ac:dyDescent="0.3">
      <c r="D73861" s="4"/>
    </row>
    <row r="73862" spans="4:4" x14ac:dyDescent="0.3">
      <c r="D73862" s="4"/>
    </row>
    <row r="73863" spans="4:4" x14ac:dyDescent="0.3">
      <c r="D73863" s="4"/>
    </row>
    <row r="73864" spans="4:4" x14ac:dyDescent="0.3">
      <c r="D73864" s="4"/>
    </row>
    <row r="73865" spans="4:4" x14ac:dyDescent="0.3">
      <c r="D73865" s="4"/>
    </row>
    <row r="73866" spans="4:4" x14ac:dyDescent="0.3">
      <c r="D73866" s="4"/>
    </row>
    <row r="73867" spans="4:4" x14ac:dyDescent="0.3">
      <c r="D73867" s="4"/>
    </row>
    <row r="73868" spans="4:4" x14ac:dyDescent="0.3">
      <c r="D73868" s="4"/>
    </row>
    <row r="73869" spans="4:4" x14ac:dyDescent="0.3">
      <c r="D73869" s="4"/>
    </row>
    <row r="73870" spans="4:4" x14ac:dyDescent="0.3">
      <c r="D73870" s="4"/>
    </row>
    <row r="73871" spans="4:4" x14ac:dyDescent="0.3">
      <c r="D73871" s="4"/>
    </row>
    <row r="73872" spans="4:4" x14ac:dyDescent="0.3">
      <c r="D73872" s="4"/>
    </row>
    <row r="73873" spans="4:4" x14ac:dyDescent="0.3">
      <c r="D73873" s="4"/>
    </row>
    <row r="73874" spans="4:4" x14ac:dyDescent="0.3">
      <c r="D73874" s="4"/>
    </row>
    <row r="73875" spans="4:4" x14ac:dyDescent="0.3">
      <c r="D73875" s="4"/>
    </row>
    <row r="73876" spans="4:4" x14ac:dyDescent="0.3">
      <c r="D73876" s="4"/>
    </row>
    <row r="73877" spans="4:4" x14ac:dyDescent="0.3">
      <c r="D73877" s="4"/>
    </row>
    <row r="73878" spans="4:4" x14ac:dyDescent="0.3">
      <c r="D73878" s="4"/>
    </row>
    <row r="73879" spans="4:4" x14ac:dyDescent="0.3">
      <c r="D73879" s="4"/>
    </row>
    <row r="73880" spans="4:4" x14ac:dyDescent="0.3">
      <c r="D73880" s="4"/>
    </row>
    <row r="73881" spans="4:4" x14ac:dyDescent="0.3">
      <c r="D73881" s="4"/>
    </row>
    <row r="73882" spans="4:4" x14ac:dyDescent="0.3">
      <c r="D73882" s="4"/>
    </row>
    <row r="73883" spans="4:4" x14ac:dyDescent="0.3">
      <c r="D73883" s="4"/>
    </row>
    <row r="73884" spans="4:4" x14ac:dyDescent="0.3">
      <c r="D73884" s="4"/>
    </row>
    <row r="73885" spans="4:4" x14ac:dyDescent="0.3">
      <c r="D73885" s="4"/>
    </row>
    <row r="73886" spans="4:4" x14ac:dyDescent="0.3">
      <c r="D73886" s="4"/>
    </row>
    <row r="73887" spans="4:4" x14ac:dyDescent="0.3">
      <c r="D73887" s="4"/>
    </row>
    <row r="73888" spans="4:4" x14ac:dyDescent="0.3">
      <c r="D73888" s="4"/>
    </row>
    <row r="73889" spans="4:4" x14ac:dyDescent="0.3">
      <c r="D73889" s="4"/>
    </row>
    <row r="73890" spans="4:4" x14ac:dyDescent="0.3">
      <c r="D73890" s="4"/>
    </row>
    <row r="73891" spans="4:4" x14ac:dyDescent="0.3">
      <c r="D73891" s="4"/>
    </row>
    <row r="73892" spans="4:4" x14ac:dyDescent="0.3">
      <c r="D73892" s="4"/>
    </row>
    <row r="73893" spans="4:4" x14ac:dyDescent="0.3">
      <c r="D73893" s="4"/>
    </row>
    <row r="73894" spans="4:4" x14ac:dyDescent="0.3">
      <c r="D73894" s="4"/>
    </row>
    <row r="73895" spans="4:4" x14ac:dyDescent="0.3">
      <c r="D73895" s="4"/>
    </row>
    <row r="73896" spans="4:4" x14ac:dyDescent="0.3">
      <c r="D73896" s="4"/>
    </row>
    <row r="73897" spans="4:4" x14ac:dyDescent="0.3">
      <c r="D73897" s="4"/>
    </row>
    <row r="73898" spans="4:4" x14ac:dyDescent="0.3">
      <c r="D73898" s="4"/>
    </row>
    <row r="73899" spans="4:4" x14ac:dyDescent="0.3">
      <c r="D73899" s="4"/>
    </row>
    <row r="73900" spans="4:4" x14ac:dyDescent="0.3">
      <c r="D73900" s="4"/>
    </row>
    <row r="73901" spans="4:4" x14ac:dyDescent="0.3">
      <c r="D73901" s="4"/>
    </row>
    <row r="73902" spans="4:4" x14ac:dyDescent="0.3">
      <c r="D73902" s="4"/>
    </row>
    <row r="73903" spans="4:4" x14ac:dyDescent="0.3">
      <c r="D73903" s="4"/>
    </row>
    <row r="73904" spans="4:4" x14ac:dyDescent="0.3">
      <c r="D73904" s="4"/>
    </row>
    <row r="73905" spans="4:4" x14ac:dyDescent="0.3">
      <c r="D73905" s="4"/>
    </row>
    <row r="73906" spans="4:4" x14ac:dyDescent="0.3">
      <c r="D73906" s="4"/>
    </row>
    <row r="73907" spans="4:4" x14ac:dyDescent="0.3">
      <c r="D73907" s="4"/>
    </row>
    <row r="73908" spans="4:4" x14ac:dyDescent="0.3">
      <c r="D73908" s="4"/>
    </row>
    <row r="73909" spans="4:4" x14ac:dyDescent="0.3">
      <c r="D73909" s="4"/>
    </row>
    <row r="73910" spans="4:4" x14ac:dyDescent="0.3">
      <c r="D73910" s="4"/>
    </row>
    <row r="73911" spans="4:4" x14ac:dyDescent="0.3">
      <c r="D73911" s="4"/>
    </row>
    <row r="73912" spans="4:4" x14ac:dyDescent="0.3">
      <c r="D73912" s="4"/>
    </row>
    <row r="73913" spans="4:4" x14ac:dyDescent="0.3">
      <c r="D73913" s="4"/>
    </row>
    <row r="73914" spans="4:4" x14ac:dyDescent="0.3">
      <c r="D73914" s="4"/>
    </row>
    <row r="73915" spans="4:4" x14ac:dyDescent="0.3">
      <c r="D73915" s="4"/>
    </row>
    <row r="73916" spans="4:4" x14ac:dyDescent="0.3">
      <c r="D73916" s="4"/>
    </row>
    <row r="73917" spans="4:4" x14ac:dyDescent="0.3">
      <c r="D73917" s="4"/>
    </row>
    <row r="73918" spans="4:4" x14ac:dyDescent="0.3">
      <c r="D73918" s="4"/>
    </row>
    <row r="73919" spans="4:4" x14ac:dyDescent="0.3">
      <c r="D73919" s="4"/>
    </row>
    <row r="73920" spans="4:4" x14ac:dyDescent="0.3">
      <c r="D73920" s="4"/>
    </row>
    <row r="73921" spans="4:4" x14ac:dyDescent="0.3">
      <c r="D73921" s="4"/>
    </row>
    <row r="73922" spans="4:4" x14ac:dyDescent="0.3">
      <c r="D73922" s="4"/>
    </row>
    <row r="73923" spans="4:4" x14ac:dyDescent="0.3">
      <c r="D73923" s="4"/>
    </row>
    <row r="73924" spans="4:4" x14ac:dyDescent="0.3">
      <c r="D73924" s="4"/>
    </row>
    <row r="73925" spans="4:4" x14ac:dyDescent="0.3">
      <c r="D73925" s="4"/>
    </row>
    <row r="73926" spans="4:4" x14ac:dyDescent="0.3">
      <c r="D73926" s="4"/>
    </row>
    <row r="73927" spans="4:4" x14ac:dyDescent="0.3">
      <c r="D73927" s="4"/>
    </row>
    <row r="73928" spans="4:4" x14ac:dyDescent="0.3">
      <c r="D73928" s="4"/>
    </row>
    <row r="73929" spans="4:4" x14ac:dyDescent="0.3">
      <c r="D73929" s="4"/>
    </row>
    <row r="73930" spans="4:4" x14ac:dyDescent="0.3">
      <c r="D73930" s="4"/>
    </row>
    <row r="73931" spans="4:4" x14ac:dyDescent="0.3">
      <c r="D73931" s="4"/>
    </row>
    <row r="73932" spans="4:4" x14ac:dyDescent="0.3">
      <c r="D73932" s="4"/>
    </row>
    <row r="73933" spans="4:4" x14ac:dyDescent="0.3">
      <c r="D73933" s="4"/>
    </row>
    <row r="73934" spans="4:4" x14ac:dyDescent="0.3">
      <c r="D73934" s="4"/>
    </row>
    <row r="73935" spans="4:4" x14ac:dyDescent="0.3">
      <c r="D73935" s="4"/>
    </row>
    <row r="73936" spans="4:4" x14ac:dyDescent="0.3">
      <c r="D73936" s="4"/>
    </row>
    <row r="73937" spans="4:4" x14ac:dyDescent="0.3">
      <c r="D73937" s="4"/>
    </row>
    <row r="73938" spans="4:4" x14ac:dyDescent="0.3">
      <c r="D73938" s="4"/>
    </row>
    <row r="73939" spans="4:4" x14ac:dyDescent="0.3">
      <c r="D73939" s="4"/>
    </row>
    <row r="73940" spans="4:4" x14ac:dyDescent="0.3">
      <c r="D73940" s="4"/>
    </row>
    <row r="73941" spans="4:4" x14ac:dyDescent="0.3">
      <c r="D73941" s="4"/>
    </row>
    <row r="73942" spans="4:4" x14ac:dyDescent="0.3">
      <c r="D73942" s="4"/>
    </row>
    <row r="73943" spans="4:4" x14ac:dyDescent="0.3">
      <c r="D73943" s="4"/>
    </row>
    <row r="73944" spans="4:4" x14ac:dyDescent="0.3">
      <c r="D73944" s="4"/>
    </row>
    <row r="73945" spans="4:4" x14ac:dyDescent="0.3">
      <c r="D73945" s="4"/>
    </row>
    <row r="73946" spans="4:4" x14ac:dyDescent="0.3">
      <c r="D73946" s="4"/>
    </row>
    <row r="73947" spans="4:4" x14ac:dyDescent="0.3">
      <c r="D73947" s="4"/>
    </row>
    <row r="73948" spans="4:4" x14ac:dyDescent="0.3">
      <c r="D73948" s="4"/>
    </row>
    <row r="73949" spans="4:4" x14ac:dyDescent="0.3">
      <c r="D73949" s="4"/>
    </row>
    <row r="73950" spans="4:4" x14ac:dyDescent="0.3">
      <c r="D73950" s="4"/>
    </row>
    <row r="73951" spans="4:4" x14ac:dyDescent="0.3">
      <c r="D73951" s="4"/>
    </row>
    <row r="73952" spans="4:4" x14ac:dyDescent="0.3">
      <c r="D73952" s="4"/>
    </row>
    <row r="73953" spans="4:4" x14ac:dyDescent="0.3">
      <c r="D73953" s="4"/>
    </row>
    <row r="73954" spans="4:4" x14ac:dyDescent="0.3">
      <c r="D73954" s="4"/>
    </row>
    <row r="73955" spans="4:4" x14ac:dyDescent="0.3">
      <c r="D73955" s="4"/>
    </row>
    <row r="73956" spans="4:4" x14ac:dyDescent="0.3">
      <c r="D73956" s="4"/>
    </row>
    <row r="73957" spans="4:4" x14ac:dyDescent="0.3">
      <c r="D73957" s="4"/>
    </row>
    <row r="73958" spans="4:4" x14ac:dyDescent="0.3">
      <c r="D73958" s="4"/>
    </row>
    <row r="73959" spans="4:4" x14ac:dyDescent="0.3">
      <c r="D73959" s="4"/>
    </row>
    <row r="73960" spans="4:4" x14ac:dyDescent="0.3">
      <c r="D73960" s="4"/>
    </row>
    <row r="73961" spans="4:4" x14ac:dyDescent="0.3">
      <c r="D73961" s="4"/>
    </row>
    <row r="73962" spans="4:4" x14ac:dyDescent="0.3">
      <c r="D73962" s="4"/>
    </row>
    <row r="73963" spans="4:4" x14ac:dyDescent="0.3">
      <c r="D73963" s="4"/>
    </row>
    <row r="73964" spans="4:4" x14ac:dyDescent="0.3">
      <c r="D73964" s="4"/>
    </row>
    <row r="73965" spans="4:4" x14ac:dyDescent="0.3">
      <c r="D73965" s="4"/>
    </row>
    <row r="73966" spans="4:4" x14ac:dyDescent="0.3">
      <c r="D73966" s="4"/>
    </row>
    <row r="73967" spans="4:4" x14ac:dyDescent="0.3">
      <c r="D73967" s="4"/>
    </row>
    <row r="73968" spans="4:4" x14ac:dyDescent="0.3">
      <c r="D73968" s="4"/>
    </row>
    <row r="73969" spans="4:4" x14ac:dyDescent="0.3">
      <c r="D73969" s="4"/>
    </row>
    <row r="73970" spans="4:4" x14ac:dyDescent="0.3">
      <c r="D73970" s="4"/>
    </row>
    <row r="73971" spans="4:4" x14ac:dyDescent="0.3">
      <c r="D73971" s="4"/>
    </row>
    <row r="73972" spans="4:4" x14ac:dyDescent="0.3">
      <c r="D73972" s="4"/>
    </row>
    <row r="73973" spans="4:4" x14ac:dyDescent="0.3">
      <c r="D73973" s="4"/>
    </row>
    <row r="73974" spans="4:4" x14ac:dyDescent="0.3">
      <c r="D73974" s="4"/>
    </row>
    <row r="73975" spans="4:4" x14ac:dyDescent="0.3">
      <c r="D73975" s="4"/>
    </row>
    <row r="73976" spans="4:4" x14ac:dyDescent="0.3">
      <c r="D73976" s="4"/>
    </row>
    <row r="73977" spans="4:4" x14ac:dyDescent="0.3">
      <c r="D73977" s="4"/>
    </row>
    <row r="73978" spans="4:4" x14ac:dyDescent="0.3">
      <c r="D73978" s="4"/>
    </row>
    <row r="73979" spans="4:4" x14ac:dyDescent="0.3">
      <c r="D73979" s="4"/>
    </row>
    <row r="73980" spans="4:4" x14ac:dyDescent="0.3">
      <c r="D73980" s="4"/>
    </row>
    <row r="73981" spans="4:4" x14ac:dyDescent="0.3">
      <c r="D73981" s="4"/>
    </row>
    <row r="73982" spans="4:4" x14ac:dyDescent="0.3">
      <c r="D73982" s="4"/>
    </row>
    <row r="73983" spans="4:4" x14ac:dyDescent="0.3">
      <c r="D73983" s="4"/>
    </row>
    <row r="73984" spans="4:4" x14ac:dyDescent="0.3">
      <c r="D73984" s="4"/>
    </row>
    <row r="73985" spans="4:4" x14ac:dyDescent="0.3">
      <c r="D73985" s="4"/>
    </row>
    <row r="73986" spans="4:4" x14ac:dyDescent="0.3">
      <c r="D73986" s="4"/>
    </row>
    <row r="73987" spans="4:4" x14ac:dyDescent="0.3">
      <c r="D73987" s="4"/>
    </row>
    <row r="73988" spans="4:4" x14ac:dyDescent="0.3">
      <c r="D73988" s="4"/>
    </row>
    <row r="73989" spans="4:4" x14ac:dyDescent="0.3">
      <c r="D73989" s="4"/>
    </row>
    <row r="73990" spans="4:4" x14ac:dyDescent="0.3">
      <c r="D73990" s="4"/>
    </row>
    <row r="73991" spans="4:4" x14ac:dyDescent="0.3">
      <c r="D73991" s="4"/>
    </row>
    <row r="73992" spans="4:4" x14ac:dyDescent="0.3">
      <c r="D73992" s="4"/>
    </row>
    <row r="73993" spans="4:4" x14ac:dyDescent="0.3">
      <c r="D73993" s="4"/>
    </row>
    <row r="73994" spans="4:4" x14ac:dyDescent="0.3">
      <c r="D73994" s="4"/>
    </row>
    <row r="73995" spans="4:4" x14ac:dyDescent="0.3">
      <c r="D73995" s="4"/>
    </row>
    <row r="73996" spans="4:4" x14ac:dyDescent="0.3">
      <c r="D73996" s="4"/>
    </row>
    <row r="73997" spans="4:4" x14ac:dyDescent="0.3">
      <c r="D73997" s="4"/>
    </row>
    <row r="73998" spans="4:4" x14ac:dyDescent="0.3">
      <c r="D73998" s="4"/>
    </row>
    <row r="73999" spans="4:4" x14ac:dyDescent="0.3">
      <c r="D73999" s="4"/>
    </row>
    <row r="74000" spans="4:4" x14ac:dyDescent="0.3">
      <c r="D74000" s="4"/>
    </row>
    <row r="74001" spans="4:4" x14ac:dyDescent="0.3">
      <c r="D74001" s="4"/>
    </row>
    <row r="74002" spans="4:4" x14ac:dyDescent="0.3">
      <c r="D74002" s="4"/>
    </row>
    <row r="74003" spans="4:4" x14ac:dyDescent="0.3">
      <c r="D74003" s="4"/>
    </row>
    <row r="74004" spans="4:4" x14ac:dyDescent="0.3">
      <c r="D74004" s="4"/>
    </row>
    <row r="74005" spans="4:4" x14ac:dyDescent="0.3">
      <c r="D74005" s="4"/>
    </row>
    <row r="74006" spans="4:4" x14ac:dyDescent="0.3">
      <c r="D74006" s="4"/>
    </row>
    <row r="74007" spans="4:4" x14ac:dyDescent="0.3">
      <c r="D74007" s="4"/>
    </row>
    <row r="74008" spans="4:4" x14ac:dyDescent="0.3">
      <c r="D74008" s="4"/>
    </row>
    <row r="74009" spans="4:4" x14ac:dyDescent="0.3">
      <c r="D74009" s="4"/>
    </row>
    <row r="74010" spans="4:4" x14ac:dyDescent="0.3">
      <c r="D74010" s="4"/>
    </row>
    <row r="74011" spans="4:4" x14ac:dyDescent="0.3">
      <c r="D74011" s="4"/>
    </row>
    <row r="74012" spans="4:4" x14ac:dyDescent="0.3">
      <c r="D74012" s="4"/>
    </row>
    <row r="74013" spans="4:4" x14ac:dyDescent="0.3">
      <c r="D74013" s="4"/>
    </row>
    <row r="74014" spans="4:4" x14ac:dyDescent="0.3">
      <c r="D74014" s="4"/>
    </row>
    <row r="74015" spans="4:4" x14ac:dyDescent="0.3">
      <c r="D74015" s="4"/>
    </row>
    <row r="74016" spans="4:4" x14ac:dyDescent="0.3">
      <c r="D74016" s="4"/>
    </row>
    <row r="74017" spans="4:4" x14ac:dyDescent="0.3">
      <c r="D74017" s="4"/>
    </row>
    <row r="74018" spans="4:4" x14ac:dyDescent="0.3">
      <c r="D74018" s="4"/>
    </row>
    <row r="74019" spans="4:4" x14ac:dyDescent="0.3">
      <c r="D74019" s="4"/>
    </row>
    <row r="74020" spans="4:4" x14ac:dyDescent="0.3">
      <c r="D74020" s="4"/>
    </row>
    <row r="74021" spans="4:4" x14ac:dyDescent="0.3">
      <c r="D74021" s="4"/>
    </row>
    <row r="74022" spans="4:4" x14ac:dyDescent="0.3">
      <c r="D74022" s="4"/>
    </row>
    <row r="74023" spans="4:4" x14ac:dyDescent="0.3">
      <c r="D74023" s="4"/>
    </row>
    <row r="74024" spans="4:4" x14ac:dyDescent="0.3">
      <c r="D74024" s="4"/>
    </row>
    <row r="74025" spans="4:4" x14ac:dyDescent="0.3">
      <c r="D74025" s="4"/>
    </row>
    <row r="74026" spans="4:4" x14ac:dyDescent="0.3">
      <c r="D74026" s="4"/>
    </row>
    <row r="74027" spans="4:4" x14ac:dyDescent="0.3">
      <c r="D74027" s="4"/>
    </row>
    <row r="74028" spans="4:4" x14ac:dyDescent="0.3">
      <c r="D74028" s="4"/>
    </row>
    <row r="74029" spans="4:4" x14ac:dyDescent="0.3">
      <c r="D74029" s="4"/>
    </row>
    <row r="74030" spans="4:4" x14ac:dyDescent="0.3">
      <c r="D74030" s="4"/>
    </row>
    <row r="74031" spans="4:4" x14ac:dyDescent="0.3">
      <c r="D74031" s="4"/>
    </row>
    <row r="74032" spans="4:4" x14ac:dyDescent="0.3">
      <c r="D74032" s="4"/>
    </row>
    <row r="74033" spans="4:4" x14ac:dyDescent="0.3">
      <c r="D74033" s="4"/>
    </row>
    <row r="74034" spans="4:4" x14ac:dyDescent="0.3">
      <c r="D74034" s="4"/>
    </row>
    <row r="74035" spans="4:4" x14ac:dyDescent="0.3">
      <c r="D74035" s="4"/>
    </row>
    <row r="74036" spans="4:4" x14ac:dyDescent="0.3">
      <c r="D74036" s="4"/>
    </row>
    <row r="74037" spans="4:4" x14ac:dyDescent="0.3">
      <c r="D74037" s="4"/>
    </row>
    <row r="74038" spans="4:4" x14ac:dyDescent="0.3">
      <c r="D74038" s="4"/>
    </row>
    <row r="74039" spans="4:4" x14ac:dyDescent="0.3">
      <c r="D74039" s="4"/>
    </row>
    <row r="74040" spans="4:4" x14ac:dyDescent="0.3">
      <c r="D74040" s="4"/>
    </row>
    <row r="74041" spans="4:4" x14ac:dyDescent="0.3">
      <c r="D74041" s="4"/>
    </row>
    <row r="74042" spans="4:4" x14ac:dyDescent="0.3">
      <c r="D74042" s="4"/>
    </row>
    <row r="74043" spans="4:4" x14ac:dyDescent="0.3">
      <c r="D74043" s="4"/>
    </row>
    <row r="74044" spans="4:4" x14ac:dyDescent="0.3">
      <c r="D74044" s="4"/>
    </row>
    <row r="74045" spans="4:4" x14ac:dyDescent="0.3">
      <c r="D74045" s="4"/>
    </row>
    <row r="74046" spans="4:4" x14ac:dyDescent="0.3">
      <c r="D74046" s="4"/>
    </row>
    <row r="74047" spans="4:4" x14ac:dyDescent="0.3">
      <c r="D74047" s="4"/>
    </row>
    <row r="74048" spans="4:4" x14ac:dyDescent="0.3">
      <c r="D74048" s="4"/>
    </row>
    <row r="74049" spans="4:4" x14ac:dyDescent="0.3">
      <c r="D74049" s="4"/>
    </row>
    <row r="74050" spans="4:4" x14ac:dyDescent="0.3">
      <c r="D74050" s="4"/>
    </row>
    <row r="74051" spans="4:4" x14ac:dyDescent="0.3">
      <c r="D74051" s="4"/>
    </row>
    <row r="74052" spans="4:4" x14ac:dyDescent="0.3">
      <c r="D74052" s="4"/>
    </row>
    <row r="74053" spans="4:4" x14ac:dyDescent="0.3">
      <c r="D74053" s="4"/>
    </row>
    <row r="74054" spans="4:4" x14ac:dyDescent="0.3">
      <c r="D74054" s="4"/>
    </row>
    <row r="74055" spans="4:4" x14ac:dyDescent="0.3">
      <c r="D74055" s="4"/>
    </row>
    <row r="74056" spans="4:4" x14ac:dyDescent="0.3">
      <c r="D74056" s="4"/>
    </row>
    <row r="74057" spans="4:4" x14ac:dyDescent="0.3">
      <c r="D74057" s="4"/>
    </row>
    <row r="74058" spans="4:4" x14ac:dyDescent="0.3">
      <c r="D74058" s="4"/>
    </row>
    <row r="74059" spans="4:4" x14ac:dyDescent="0.3">
      <c r="D74059" s="4"/>
    </row>
    <row r="74060" spans="4:4" x14ac:dyDescent="0.3">
      <c r="D74060" s="4"/>
    </row>
    <row r="74061" spans="4:4" x14ac:dyDescent="0.3">
      <c r="D74061" s="4"/>
    </row>
    <row r="74062" spans="4:4" x14ac:dyDescent="0.3">
      <c r="D74062" s="4"/>
    </row>
    <row r="74063" spans="4:4" x14ac:dyDescent="0.3">
      <c r="D74063" s="4"/>
    </row>
    <row r="74064" spans="4:4" x14ac:dyDescent="0.3">
      <c r="D74064" s="4"/>
    </row>
    <row r="74065" spans="4:4" x14ac:dyDescent="0.3">
      <c r="D74065" s="4"/>
    </row>
    <row r="74066" spans="4:4" x14ac:dyDescent="0.3">
      <c r="D74066" s="4"/>
    </row>
    <row r="74067" spans="4:4" x14ac:dyDescent="0.3">
      <c r="D74067" s="4"/>
    </row>
    <row r="74068" spans="4:4" x14ac:dyDescent="0.3">
      <c r="D74068" s="4"/>
    </row>
    <row r="74069" spans="4:4" x14ac:dyDescent="0.3">
      <c r="D74069" s="4"/>
    </row>
    <row r="74070" spans="4:4" x14ac:dyDescent="0.3">
      <c r="D74070" s="4"/>
    </row>
    <row r="74071" spans="4:4" x14ac:dyDescent="0.3">
      <c r="D74071" s="4"/>
    </row>
    <row r="74072" spans="4:4" x14ac:dyDescent="0.3">
      <c r="D74072" s="4"/>
    </row>
    <row r="74073" spans="4:4" x14ac:dyDescent="0.3">
      <c r="D74073" s="4"/>
    </row>
    <row r="74074" spans="4:4" x14ac:dyDescent="0.3">
      <c r="D74074" s="4"/>
    </row>
    <row r="74075" spans="4:4" x14ac:dyDescent="0.3">
      <c r="D74075" s="4"/>
    </row>
    <row r="74076" spans="4:4" x14ac:dyDescent="0.3">
      <c r="D74076" s="4"/>
    </row>
    <row r="74077" spans="4:4" x14ac:dyDescent="0.3">
      <c r="D74077" s="4"/>
    </row>
    <row r="74078" spans="4:4" x14ac:dyDescent="0.3">
      <c r="D74078" s="4"/>
    </row>
    <row r="74079" spans="4:4" x14ac:dyDescent="0.3">
      <c r="D74079" s="4"/>
    </row>
    <row r="74080" spans="4:4" x14ac:dyDescent="0.3">
      <c r="D74080" s="4"/>
    </row>
    <row r="74081" spans="4:4" x14ac:dyDescent="0.3">
      <c r="D74081" s="4"/>
    </row>
    <row r="74082" spans="4:4" x14ac:dyDescent="0.3">
      <c r="D74082" s="4"/>
    </row>
    <row r="74083" spans="4:4" x14ac:dyDescent="0.3">
      <c r="D74083" s="4"/>
    </row>
    <row r="74084" spans="4:4" x14ac:dyDescent="0.3">
      <c r="D74084" s="4"/>
    </row>
    <row r="74085" spans="4:4" x14ac:dyDescent="0.3">
      <c r="D74085" s="4"/>
    </row>
    <row r="74086" spans="4:4" x14ac:dyDescent="0.3">
      <c r="D74086" s="4"/>
    </row>
    <row r="74087" spans="4:4" x14ac:dyDescent="0.3">
      <c r="D74087" s="4"/>
    </row>
    <row r="74088" spans="4:4" x14ac:dyDescent="0.3">
      <c r="D74088" s="4"/>
    </row>
    <row r="74089" spans="4:4" x14ac:dyDescent="0.3">
      <c r="D74089" s="4"/>
    </row>
    <row r="74090" spans="4:4" x14ac:dyDescent="0.3">
      <c r="D74090" s="4"/>
    </row>
    <row r="74091" spans="4:4" x14ac:dyDescent="0.3">
      <c r="D74091" s="4"/>
    </row>
    <row r="74092" spans="4:4" x14ac:dyDescent="0.3">
      <c r="D74092" s="4"/>
    </row>
    <row r="74093" spans="4:4" x14ac:dyDescent="0.3">
      <c r="D74093" s="4"/>
    </row>
    <row r="74094" spans="4:4" x14ac:dyDescent="0.3">
      <c r="D74094" s="4"/>
    </row>
    <row r="74095" spans="4:4" x14ac:dyDescent="0.3">
      <c r="D74095" s="4"/>
    </row>
    <row r="74096" spans="4:4" x14ac:dyDescent="0.3">
      <c r="D74096" s="4"/>
    </row>
    <row r="74097" spans="4:4" x14ac:dyDescent="0.3">
      <c r="D74097" s="4"/>
    </row>
    <row r="74098" spans="4:4" x14ac:dyDescent="0.3">
      <c r="D74098" s="4"/>
    </row>
    <row r="74099" spans="4:4" x14ac:dyDescent="0.3">
      <c r="D74099" s="4"/>
    </row>
    <row r="74100" spans="4:4" x14ac:dyDescent="0.3">
      <c r="D74100" s="4"/>
    </row>
    <row r="74101" spans="4:4" x14ac:dyDescent="0.3">
      <c r="D74101" s="4"/>
    </row>
    <row r="74102" spans="4:4" x14ac:dyDescent="0.3">
      <c r="D74102" s="4"/>
    </row>
    <row r="74103" spans="4:4" x14ac:dyDescent="0.3">
      <c r="D74103" s="4"/>
    </row>
    <row r="74104" spans="4:4" x14ac:dyDescent="0.3">
      <c r="D74104" s="4"/>
    </row>
    <row r="74105" spans="4:4" x14ac:dyDescent="0.3">
      <c r="D74105" s="4"/>
    </row>
    <row r="74106" spans="4:4" x14ac:dyDescent="0.3">
      <c r="D74106" s="4"/>
    </row>
    <row r="74107" spans="4:4" x14ac:dyDescent="0.3">
      <c r="D74107" s="4"/>
    </row>
    <row r="74108" spans="4:4" x14ac:dyDescent="0.3">
      <c r="D74108" s="4"/>
    </row>
    <row r="74109" spans="4:4" x14ac:dyDescent="0.3">
      <c r="D74109" s="4"/>
    </row>
    <row r="74110" spans="4:4" x14ac:dyDescent="0.3">
      <c r="D74110" s="4"/>
    </row>
    <row r="74111" spans="4:4" x14ac:dyDescent="0.3">
      <c r="D74111" s="4"/>
    </row>
    <row r="74112" spans="4:4" x14ac:dyDescent="0.3">
      <c r="D74112" s="4"/>
    </row>
    <row r="74113" spans="4:4" x14ac:dyDescent="0.3">
      <c r="D74113" s="4"/>
    </row>
    <row r="74114" spans="4:4" x14ac:dyDescent="0.3">
      <c r="D74114" s="4"/>
    </row>
    <row r="74115" spans="4:4" x14ac:dyDescent="0.3">
      <c r="D74115" s="4"/>
    </row>
    <row r="74116" spans="4:4" x14ac:dyDescent="0.3">
      <c r="D74116" s="4"/>
    </row>
    <row r="74117" spans="4:4" x14ac:dyDescent="0.3">
      <c r="D74117" s="4"/>
    </row>
    <row r="74118" spans="4:4" x14ac:dyDescent="0.3">
      <c r="D74118" s="4"/>
    </row>
    <row r="74119" spans="4:4" x14ac:dyDescent="0.3">
      <c r="D74119" s="4"/>
    </row>
    <row r="74120" spans="4:4" x14ac:dyDescent="0.3">
      <c r="D74120" s="4"/>
    </row>
    <row r="74121" spans="4:4" x14ac:dyDescent="0.3">
      <c r="D74121" s="4"/>
    </row>
    <row r="74122" spans="4:4" x14ac:dyDescent="0.3">
      <c r="D74122" s="4"/>
    </row>
    <row r="74123" spans="4:4" x14ac:dyDescent="0.3">
      <c r="D74123" s="4"/>
    </row>
    <row r="74124" spans="4:4" x14ac:dyDescent="0.3">
      <c r="D74124" s="4"/>
    </row>
    <row r="74125" spans="4:4" x14ac:dyDescent="0.3">
      <c r="D74125" s="4"/>
    </row>
    <row r="74126" spans="4:4" x14ac:dyDescent="0.3">
      <c r="D74126" s="4"/>
    </row>
    <row r="74127" spans="4:4" x14ac:dyDescent="0.3">
      <c r="D74127" s="4"/>
    </row>
    <row r="74128" spans="4:4" x14ac:dyDescent="0.3">
      <c r="D74128" s="4"/>
    </row>
    <row r="74129" spans="4:4" x14ac:dyDescent="0.3">
      <c r="D74129" s="4"/>
    </row>
    <row r="74130" spans="4:4" x14ac:dyDescent="0.3">
      <c r="D74130" s="4"/>
    </row>
    <row r="74131" spans="4:4" x14ac:dyDescent="0.3">
      <c r="D74131" s="4"/>
    </row>
    <row r="74132" spans="4:4" x14ac:dyDescent="0.3">
      <c r="D74132" s="4"/>
    </row>
    <row r="74133" spans="4:4" x14ac:dyDescent="0.3">
      <c r="D74133" s="4"/>
    </row>
    <row r="74134" spans="4:4" x14ac:dyDescent="0.3">
      <c r="D74134" s="4"/>
    </row>
    <row r="74135" spans="4:4" x14ac:dyDescent="0.3">
      <c r="D74135" s="4"/>
    </row>
    <row r="74136" spans="4:4" x14ac:dyDescent="0.3">
      <c r="D74136" s="4"/>
    </row>
    <row r="74137" spans="4:4" x14ac:dyDescent="0.3">
      <c r="D74137" s="4"/>
    </row>
    <row r="74138" spans="4:4" x14ac:dyDescent="0.3">
      <c r="D74138" s="4"/>
    </row>
    <row r="74139" spans="4:4" x14ac:dyDescent="0.3">
      <c r="D74139" s="4"/>
    </row>
    <row r="74140" spans="4:4" x14ac:dyDescent="0.3">
      <c r="D74140" s="4"/>
    </row>
    <row r="74141" spans="4:4" x14ac:dyDescent="0.3">
      <c r="D74141" s="4"/>
    </row>
    <row r="74142" spans="4:4" x14ac:dyDescent="0.3">
      <c r="D74142" s="4"/>
    </row>
    <row r="74143" spans="4:4" x14ac:dyDescent="0.3">
      <c r="D74143" s="4"/>
    </row>
    <row r="74144" spans="4:4" x14ac:dyDescent="0.3">
      <c r="D74144" s="4"/>
    </row>
    <row r="74145" spans="4:4" x14ac:dyDescent="0.3">
      <c r="D74145" s="4"/>
    </row>
    <row r="74146" spans="4:4" x14ac:dyDescent="0.3">
      <c r="D74146" s="4"/>
    </row>
    <row r="74147" spans="4:4" x14ac:dyDescent="0.3">
      <c r="D74147" s="4"/>
    </row>
    <row r="74148" spans="4:4" x14ac:dyDescent="0.3">
      <c r="D74148" s="4"/>
    </row>
    <row r="74149" spans="4:4" x14ac:dyDescent="0.3">
      <c r="D74149" s="4"/>
    </row>
    <row r="74150" spans="4:4" x14ac:dyDescent="0.3">
      <c r="D74150" s="4"/>
    </row>
    <row r="74151" spans="4:4" x14ac:dyDescent="0.3">
      <c r="D74151" s="4"/>
    </row>
    <row r="74152" spans="4:4" x14ac:dyDescent="0.3">
      <c r="D74152" s="4"/>
    </row>
    <row r="74153" spans="4:4" x14ac:dyDescent="0.3">
      <c r="D74153" s="4"/>
    </row>
    <row r="74154" spans="4:4" x14ac:dyDescent="0.3">
      <c r="D74154" s="4"/>
    </row>
    <row r="74155" spans="4:4" x14ac:dyDescent="0.3">
      <c r="D74155" s="4"/>
    </row>
    <row r="74156" spans="4:4" x14ac:dyDescent="0.3">
      <c r="D74156" s="4"/>
    </row>
    <row r="74157" spans="4:4" x14ac:dyDescent="0.3">
      <c r="D74157" s="4"/>
    </row>
    <row r="74158" spans="4:4" x14ac:dyDescent="0.3">
      <c r="D74158" s="4"/>
    </row>
    <row r="74159" spans="4:4" x14ac:dyDescent="0.3">
      <c r="D74159" s="4"/>
    </row>
    <row r="74160" spans="4:4" x14ac:dyDescent="0.3">
      <c r="D74160" s="4"/>
    </row>
    <row r="74161" spans="4:4" x14ac:dyDescent="0.3">
      <c r="D74161" s="4"/>
    </row>
    <row r="74162" spans="4:4" x14ac:dyDescent="0.3">
      <c r="D74162" s="4"/>
    </row>
    <row r="74163" spans="4:4" x14ac:dyDescent="0.3">
      <c r="D74163" s="4"/>
    </row>
    <row r="74164" spans="4:4" x14ac:dyDescent="0.3">
      <c r="D74164" s="4"/>
    </row>
    <row r="74165" spans="4:4" x14ac:dyDescent="0.3">
      <c r="D74165" s="4"/>
    </row>
    <row r="74166" spans="4:4" x14ac:dyDescent="0.3">
      <c r="D74166" s="4"/>
    </row>
    <row r="74167" spans="4:4" x14ac:dyDescent="0.3">
      <c r="D74167" s="4"/>
    </row>
    <row r="74168" spans="4:4" x14ac:dyDescent="0.3">
      <c r="D74168" s="4"/>
    </row>
    <row r="74169" spans="4:4" x14ac:dyDescent="0.3">
      <c r="D74169" s="4"/>
    </row>
    <row r="74170" spans="4:4" x14ac:dyDescent="0.3">
      <c r="D74170" s="4"/>
    </row>
    <row r="74171" spans="4:4" x14ac:dyDescent="0.3">
      <c r="D74171" s="4"/>
    </row>
    <row r="74172" spans="4:4" x14ac:dyDescent="0.3">
      <c r="D74172" s="4"/>
    </row>
    <row r="74173" spans="4:4" x14ac:dyDescent="0.3">
      <c r="D74173" s="4"/>
    </row>
    <row r="74174" spans="4:4" x14ac:dyDescent="0.3">
      <c r="D74174" s="4"/>
    </row>
    <row r="74175" spans="4:4" x14ac:dyDescent="0.3">
      <c r="D74175" s="4"/>
    </row>
    <row r="74176" spans="4:4" x14ac:dyDescent="0.3">
      <c r="D74176" s="4"/>
    </row>
    <row r="74177" spans="4:4" x14ac:dyDescent="0.3">
      <c r="D74177" s="4"/>
    </row>
    <row r="74178" spans="4:4" x14ac:dyDescent="0.3">
      <c r="D74178" s="4"/>
    </row>
    <row r="74179" spans="4:4" x14ac:dyDescent="0.3">
      <c r="D74179" s="4"/>
    </row>
    <row r="74180" spans="4:4" x14ac:dyDescent="0.3">
      <c r="D74180" s="4"/>
    </row>
    <row r="74181" spans="4:4" x14ac:dyDescent="0.3">
      <c r="D74181" s="4"/>
    </row>
    <row r="74182" spans="4:4" x14ac:dyDescent="0.3">
      <c r="D74182" s="4"/>
    </row>
    <row r="74183" spans="4:4" x14ac:dyDescent="0.3">
      <c r="D74183" s="4"/>
    </row>
    <row r="74184" spans="4:4" x14ac:dyDescent="0.3">
      <c r="D74184" s="4"/>
    </row>
    <row r="74185" spans="4:4" x14ac:dyDescent="0.3">
      <c r="D74185" s="4"/>
    </row>
    <row r="74186" spans="4:4" x14ac:dyDescent="0.3">
      <c r="D74186" s="4"/>
    </row>
    <row r="74187" spans="4:4" x14ac:dyDescent="0.3">
      <c r="D74187" s="4"/>
    </row>
    <row r="74188" spans="4:4" x14ac:dyDescent="0.3">
      <c r="D74188" s="4"/>
    </row>
    <row r="74189" spans="4:4" x14ac:dyDescent="0.3">
      <c r="D74189" s="4"/>
    </row>
    <row r="74190" spans="4:4" x14ac:dyDescent="0.3">
      <c r="D74190" s="4"/>
    </row>
    <row r="74191" spans="4:4" x14ac:dyDescent="0.3">
      <c r="D74191" s="4"/>
    </row>
    <row r="74192" spans="4:4" x14ac:dyDescent="0.3">
      <c r="D74192" s="4"/>
    </row>
    <row r="74193" spans="4:4" x14ac:dyDescent="0.3">
      <c r="D74193" s="4"/>
    </row>
    <row r="74194" spans="4:4" x14ac:dyDescent="0.3">
      <c r="D74194" s="4"/>
    </row>
    <row r="74195" spans="4:4" x14ac:dyDescent="0.3">
      <c r="D74195" s="4"/>
    </row>
    <row r="74196" spans="4:4" x14ac:dyDescent="0.3">
      <c r="D74196" s="4"/>
    </row>
    <row r="74197" spans="4:4" x14ac:dyDescent="0.3">
      <c r="D74197" s="4"/>
    </row>
    <row r="74198" spans="4:4" x14ac:dyDescent="0.3">
      <c r="D74198" s="4"/>
    </row>
    <row r="74199" spans="4:4" x14ac:dyDescent="0.3">
      <c r="D74199" s="4"/>
    </row>
    <row r="74200" spans="4:4" x14ac:dyDescent="0.3">
      <c r="D74200" s="4"/>
    </row>
    <row r="74201" spans="4:4" x14ac:dyDescent="0.3">
      <c r="D74201" s="4"/>
    </row>
    <row r="74202" spans="4:4" x14ac:dyDescent="0.3">
      <c r="D74202" s="4"/>
    </row>
    <row r="74203" spans="4:4" x14ac:dyDescent="0.3">
      <c r="D74203" s="4"/>
    </row>
    <row r="74204" spans="4:4" x14ac:dyDescent="0.3">
      <c r="D74204" s="4"/>
    </row>
    <row r="74205" spans="4:4" x14ac:dyDescent="0.3">
      <c r="D74205" s="4"/>
    </row>
    <row r="74206" spans="4:4" x14ac:dyDescent="0.3">
      <c r="D74206" s="4"/>
    </row>
    <row r="74207" spans="4:4" x14ac:dyDescent="0.3">
      <c r="D74207" s="4"/>
    </row>
    <row r="74208" spans="4:4" x14ac:dyDescent="0.3">
      <c r="D74208" s="4"/>
    </row>
    <row r="74209" spans="4:4" x14ac:dyDescent="0.3">
      <c r="D74209" s="4"/>
    </row>
    <row r="74210" spans="4:4" x14ac:dyDescent="0.3">
      <c r="D74210" s="4"/>
    </row>
    <row r="74211" spans="4:4" x14ac:dyDescent="0.3">
      <c r="D74211" s="4"/>
    </row>
    <row r="74212" spans="4:4" x14ac:dyDescent="0.3">
      <c r="D74212" s="4"/>
    </row>
    <row r="74213" spans="4:4" x14ac:dyDescent="0.3">
      <c r="D74213" s="4"/>
    </row>
    <row r="74214" spans="4:4" x14ac:dyDescent="0.3">
      <c r="D74214" s="4"/>
    </row>
    <row r="74215" spans="4:4" x14ac:dyDescent="0.3">
      <c r="D74215" s="4"/>
    </row>
    <row r="74216" spans="4:4" x14ac:dyDescent="0.3">
      <c r="D74216" s="4"/>
    </row>
    <row r="74217" spans="4:4" x14ac:dyDescent="0.3">
      <c r="D74217" s="4"/>
    </row>
    <row r="74218" spans="4:4" x14ac:dyDescent="0.3">
      <c r="D74218" s="4"/>
    </row>
    <row r="74219" spans="4:4" x14ac:dyDescent="0.3">
      <c r="D74219" s="4"/>
    </row>
    <row r="74220" spans="4:4" x14ac:dyDescent="0.3">
      <c r="D74220" s="4"/>
    </row>
    <row r="74221" spans="4:4" x14ac:dyDescent="0.3">
      <c r="D74221" s="4"/>
    </row>
    <row r="74222" spans="4:4" x14ac:dyDescent="0.3">
      <c r="D74222" s="4"/>
    </row>
    <row r="74223" spans="4:4" x14ac:dyDescent="0.3">
      <c r="D74223" s="4"/>
    </row>
    <row r="74224" spans="4:4" x14ac:dyDescent="0.3">
      <c r="D74224" s="4"/>
    </row>
    <row r="74225" spans="4:4" x14ac:dyDescent="0.3">
      <c r="D74225" s="4"/>
    </row>
    <row r="74226" spans="4:4" x14ac:dyDescent="0.3">
      <c r="D74226" s="4"/>
    </row>
    <row r="74227" spans="4:4" x14ac:dyDescent="0.3">
      <c r="D74227" s="4"/>
    </row>
    <row r="74228" spans="4:4" x14ac:dyDescent="0.3">
      <c r="D74228" s="4"/>
    </row>
    <row r="74229" spans="4:4" x14ac:dyDescent="0.3">
      <c r="D74229" s="4"/>
    </row>
    <row r="74230" spans="4:4" x14ac:dyDescent="0.3">
      <c r="D74230" s="4"/>
    </row>
    <row r="74231" spans="4:4" x14ac:dyDescent="0.3">
      <c r="D74231" s="4"/>
    </row>
    <row r="74232" spans="4:4" x14ac:dyDescent="0.3">
      <c r="D74232" s="4"/>
    </row>
    <row r="74233" spans="4:4" x14ac:dyDescent="0.3">
      <c r="D74233" s="4"/>
    </row>
    <row r="74234" spans="4:4" x14ac:dyDescent="0.3">
      <c r="D74234" s="4"/>
    </row>
    <row r="74235" spans="4:4" x14ac:dyDescent="0.3">
      <c r="D74235" s="4"/>
    </row>
    <row r="74236" spans="4:4" x14ac:dyDescent="0.3">
      <c r="D74236" s="4"/>
    </row>
    <row r="74237" spans="4:4" x14ac:dyDescent="0.3">
      <c r="D74237" s="4"/>
    </row>
    <row r="74238" spans="4:4" x14ac:dyDescent="0.3">
      <c r="D74238" s="4"/>
    </row>
    <row r="74239" spans="4:4" x14ac:dyDescent="0.3">
      <c r="D74239" s="4"/>
    </row>
    <row r="74240" spans="4:4" x14ac:dyDescent="0.3">
      <c r="D74240" s="4"/>
    </row>
    <row r="74241" spans="4:4" x14ac:dyDescent="0.3">
      <c r="D74241" s="4"/>
    </row>
    <row r="74242" spans="4:4" x14ac:dyDescent="0.3">
      <c r="D74242" s="4"/>
    </row>
    <row r="74243" spans="4:4" x14ac:dyDescent="0.3">
      <c r="D74243" s="4"/>
    </row>
    <row r="74244" spans="4:4" x14ac:dyDescent="0.3">
      <c r="D74244" s="4"/>
    </row>
    <row r="74245" spans="4:4" x14ac:dyDescent="0.3">
      <c r="D74245" s="4"/>
    </row>
    <row r="74246" spans="4:4" x14ac:dyDescent="0.3">
      <c r="D74246" s="4"/>
    </row>
    <row r="74247" spans="4:4" x14ac:dyDescent="0.3">
      <c r="D74247" s="4"/>
    </row>
    <row r="74248" spans="4:4" x14ac:dyDescent="0.3">
      <c r="D74248" s="4"/>
    </row>
    <row r="74249" spans="4:4" x14ac:dyDescent="0.3">
      <c r="D74249" s="4"/>
    </row>
    <row r="74250" spans="4:4" x14ac:dyDescent="0.3">
      <c r="D74250" s="4"/>
    </row>
    <row r="74251" spans="4:4" x14ac:dyDescent="0.3">
      <c r="D74251" s="4"/>
    </row>
    <row r="74252" spans="4:4" x14ac:dyDescent="0.3">
      <c r="D74252" s="4"/>
    </row>
    <row r="74253" spans="4:4" x14ac:dyDescent="0.3">
      <c r="D74253" s="4"/>
    </row>
    <row r="74254" spans="4:4" x14ac:dyDescent="0.3">
      <c r="D74254" s="4"/>
    </row>
    <row r="74255" spans="4:4" x14ac:dyDescent="0.3">
      <c r="D74255" s="4"/>
    </row>
    <row r="74256" spans="4:4" x14ac:dyDescent="0.3">
      <c r="D74256" s="4"/>
    </row>
    <row r="74257" spans="4:4" x14ac:dyDescent="0.3">
      <c r="D74257" s="4"/>
    </row>
    <row r="74258" spans="4:4" x14ac:dyDescent="0.3">
      <c r="D74258" s="4"/>
    </row>
    <row r="74259" spans="4:4" x14ac:dyDescent="0.3">
      <c r="D74259" s="4"/>
    </row>
    <row r="74260" spans="4:4" x14ac:dyDescent="0.3">
      <c r="D74260" s="4"/>
    </row>
    <row r="74261" spans="4:4" x14ac:dyDescent="0.3">
      <c r="D74261" s="4"/>
    </row>
    <row r="74262" spans="4:4" x14ac:dyDescent="0.3">
      <c r="D74262" s="4"/>
    </row>
    <row r="74263" spans="4:4" x14ac:dyDescent="0.3">
      <c r="D74263" s="4"/>
    </row>
    <row r="74264" spans="4:4" x14ac:dyDescent="0.3">
      <c r="D74264" s="4"/>
    </row>
    <row r="74265" spans="4:4" x14ac:dyDescent="0.3">
      <c r="D74265" s="4"/>
    </row>
    <row r="74266" spans="4:4" x14ac:dyDescent="0.3">
      <c r="D74266" s="4"/>
    </row>
    <row r="74267" spans="4:4" x14ac:dyDescent="0.3">
      <c r="D74267" s="4"/>
    </row>
    <row r="74268" spans="4:4" x14ac:dyDescent="0.3">
      <c r="D74268" s="4"/>
    </row>
    <row r="74269" spans="4:4" x14ac:dyDescent="0.3">
      <c r="D74269" s="4"/>
    </row>
    <row r="74270" spans="4:4" x14ac:dyDescent="0.3">
      <c r="D74270" s="4"/>
    </row>
    <row r="74271" spans="4:4" x14ac:dyDescent="0.3">
      <c r="D74271" s="4"/>
    </row>
    <row r="74272" spans="4:4" x14ac:dyDescent="0.3">
      <c r="D74272" s="4"/>
    </row>
    <row r="74273" spans="4:4" x14ac:dyDescent="0.3">
      <c r="D74273" s="4"/>
    </row>
    <row r="74274" spans="4:4" x14ac:dyDescent="0.3">
      <c r="D74274" s="4"/>
    </row>
    <row r="74275" spans="4:4" x14ac:dyDescent="0.3">
      <c r="D74275" s="4"/>
    </row>
    <row r="74276" spans="4:4" x14ac:dyDescent="0.3">
      <c r="D74276" s="4"/>
    </row>
    <row r="74277" spans="4:4" x14ac:dyDescent="0.3">
      <c r="D74277" s="4"/>
    </row>
    <row r="74278" spans="4:4" x14ac:dyDescent="0.3">
      <c r="D74278" s="4"/>
    </row>
    <row r="74279" spans="4:4" x14ac:dyDescent="0.3">
      <c r="D74279" s="4"/>
    </row>
    <row r="74280" spans="4:4" x14ac:dyDescent="0.3">
      <c r="D74280" s="4"/>
    </row>
    <row r="74281" spans="4:4" x14ac:dyDescent="0.3">
      <c r="D74281" s="4"/>
    </row>
    <row r="74282" spans="4:4" x14ac:dyDescent="0.3">
      <c r="D74282" s="4"/>
    </row>
    <row r="74283" spans="4:4" x14ac:dyDescent="0.3">
      <c r="D74283" s="4"/>
    </row>
    <row r="74284" spans="4:4" x14ac:dyDescent="0.3">
      <c r="D74284" s="4"/>
    </row>
    <row r="74285" spans="4:4" x14ac:dyDescent="0.3">
      <c r="D74285" s="4"/>
    </row>
    <row r="74286" spans="4:4" x14ac:dyDescent="0.3">
      <c r="D74286" s="4"/>
    </row>
    <row r="74287" spans="4:4" x14ac:dyDescent="0.3">
      <c r="D74287" s="4"/>
    </row>
    <row r="74288" spans="4:4" x14ac:dyDescent="0.3">
      <c r="D74288" s="4"/>
    </row>
    <row r="74289" spans="4:4" x14ac:dyDescent="0.3">
      <c r="D74289" s="4"/>
    </row>
    <row r="74290" spans="4:4" x14ac:dyDescent="0.3">
      <c r="D74290" s="4"/>
    </row>
    <row r="74291" spans="4:4" x14ac:dyDescent="0.3">
      <c r="D74291" s="4"/>
    </row>
    <row r="74292" spans="4:4" x14ac:dyDescent="0.3">
      <c r="D74292" s="4"/>
    </row>
    <row r="74293" spans="4:4" x14ac:dyDescent="0.3">
      <c r="D74293" s="4"/>
    </row>
    <row r="74294" spans="4:4" x14ac:dyDescent="0.3">
      <c r="D74294" s="4"/>
    </row>
    <row r="74295" spans="4:4" x14ac:dyDescent="0.3">
      <c r="D74295" s="4"/>
    </row>
    <row r="74296" spans="4:4" x14ac:dyDescent="0.3">
      <c r="D74296" s="4"/>
    </row>
    <row r="74297" spans="4:4" x14ac:dyDescent="0.3">
      <c r="D74297" s="4"/>
    </row>
    <row r="74298" spans="4:4" x14ac:dyDescent="0.3">
      <c r="D74298" s="4"/>
    </row>
    <row r="74299" spans="4:4" x14ac:dyDescent="0.3">
      <c r="D74299" s="4"/>
    </row>
    <row r="74300" spans="4:4" x14ac:dyDescent="0.3">
      <c r="D74300" s="4"/>
    </row>
    <row r="74301" spans="4:4" x14ac:dyDescent="0.3">
      <c r="D74301" s="4"/>
    </row>
    <row r="74302" spans="4:4" x14ac:dyDescent="0.3">
      <c r="D74302" s="4"/>
    </row>
    <row r="74303" spans="4:4" x14ac:dyDescent="0.3">
      <c r="D74303" s="4"/>
    </row>
    <row r="74304" spans="4:4" x14ac:dyDescent="0.3">
      <c r="D74304" s="4"/>
    </row>
    <row r="74305" spans="4:4" x14ac:dyDescent="0.3">
      <c r="D74305" s="4"/>
    </row>
    <row r="74306" spans="4:4" x14ac:dyDescent="0.3">
      <c r="D74306" s="4"/>
    </row>
    <row r="74307" spans="4:4" x14ac:dyDescent="0.3">
      <c r="D74307" s="4"/>
    </row>
    <row r="74308" spans="4:4" x14ac:dyDescent="0.3">
      <c r="D74308" s="4"/>
    </row>
    <row r="74309" spans="4:4" x14ac:dyDescent="0.3">
      <c r="D74309" s="4"/>
    </row>
    <row r="74310" spans="4:4" x14ac:dyDescent="0.3">
      <c r="D74310" s="4"/>
    </row>
    <row r="74311" spans="4:4" x14ac:dyDescent="0.3">
      <c r="D74311" s="4"/>
    </row>
    <row r="74312" spans="4:4" x14ac:dyDescent="0.3">
      <c r="D74312" s="4"/>
    </row>
    <row r="74313" spans="4:4" x14ac:dyDescent="0.3">
      <c r="D74313" s="4"/>
    </row>
    <row r="74314" spans="4:4" x14ac:dyDescent="0.3">
      <c r="D74314" s="4"/>
    </row>
    <row r="74315" spans="4:4" x14ac:dyDescent="0.3">
      <c r="D74315" s="4"/>
    </row>
    <row r="74316" spans="4:4" x14ac:dyDescent="0.3">
      <c r="D74316" s="4"/>
    </row>
    <row r="74317" spans="4:4" x14ac:dyDescent="0.3">
      <c r="D74317" s="4"/>
    </row>
    <row r="74318" spans="4:4" x14ac:dyDescent="0.3">
      <c r="D74318" s="4"/>
    </row>
    <row r="74319" spans="4:4" x14ac:dyDescent="0.3">
      <c r="D74319" s="4"/>
    </row>
    <row r="74320" spans="4:4" x14ac:dyDescent="0.3">
      <c r="D74320" s="4"/>
    </row>
    <row r="74321" spans="4:4" x14ac:dyDescent="0.3">
      <c r="D74321" s="4"/>
    </row>
    <row r="74322" spans="4:4" x14ac:dyDescent="0.3">
      <c r="D74322" s="4"/>
    </row>
    <row r="74323" spans="4:4" x14ac:dyDescent="0.3">
      <c r="D74323" s="4"/>
    </row>
    <row r="74324" spans="4:4" x14ac:dyDescent="0.3">
      <c r="D74324" s="4"/>
    </row>
    <row r="74325" spans="4:4" x14ac:dyDescent="0.3">
      <c r="D74325" s="4"/>
    </row>
    <row r="74326" spans="4:4" x14ac:dyDescent="0.3">
      <c r="D74326" s="4"/>
    </row>
    <row r="74327" spans="4:4" x14ac:dyDescent="0.3">
      <c r="D74327" s="4"/>
    </row>
    <row r="74328" spans="4:4" x14ac:dyDescent="0.3">
      <c r="D74328" s="4"/>
    </row>
    <row r="74329" spans="4:4" x14ac:dyDescent="0.3">
      <c r="D74329" s="4"/>
    </row>
    <row r="74330" spans="4:4" x14ac:dyDescent="0.3">
      <c r="D74330" s="4"/>
    </row>
    <row r="74331" spans="4:4" x14ac:dyDescent="0.3">
      <c r="D74331" s="4"/>
    </row>
    <row r="74332" spans="4:4" x14ac:dyDescent="0.3">
      <c r="D74332" s="4"/>
    </row>
    <row r="74333" spans="4:4" x14ac:dyDescent="0.3">
      <c r="D74333" s="4"/>
    </row>
    <row r="74334" spans="4:4" x14ac:dyDescent="0.3">
      <c r="D74334" s="4"/>
    </row>
    <row r="74335" spans="4:4" x14ac:dyDescent="0.3">
      <c r="D74335" s="4"/>
    </row>
    <row r="74336" spans="4:4" x14ac:dyDescent="0.3">
      <c r="D74336" s="4"/>
    </row>
    <row r="74337" spans="4:4" x14ac:dyDescent="0.3">
      <c r="D74337" s="4"/>
    </row>
    <row r="74338" spans="4:4" x14ac:dyDescent="0.3">
      <c r="D74338" s="4"/>
    </row>
    <row r="74339" spans="4:4" x14ac:dyDescent="0.3">
      <c r="D74339" s="4"/>
    </row>
    <row r="74340" spans="4:4" x14ac:dyDescent="0.3">
      <c r="D74340" s="4"/>
    </row>
    <row r="74341" spans="4:4" x14ac:dyDescent="0.3">
      <c r="D74341" s="4"/>
    </row>
    <row r="74342" spans="4:4" x14ac:dyDescent="0.3">
      <c r="D74342" s="4"/>
    </row>
    <row r="74343" spans="4:4" x14ac:dyDescent="0.3">
      <c r="D74343" s="4"/>
    </row>
    <row r="74344" spans="4:4" x14ac:dyDescent="0.3">
      <c r="D74344" s="4"/>
    </row>
    <row r="74345" spans="4:4" x14ac:dyDescent="0.3">
      <c r="D74345" s="4"/>
    </row>
    <row r="74346" spans="4:4" x14ac:dyDescent="0.3">
      <c r="D74346" s="4"/>
    </row>
    <row r="74347" spans="4:4" x14ac:dyDescent="0.3">
      <c r="D74347" s="4"/>
    </row>
    <row r="74348" spans="4:4" x14ac:dyDescent="0.3">
      <c r="D74348" s="4"/>
    </row>
    <row r="74349" spans="4:4" x14ac:dyDescent="0.3">
      <c r="D74349" s="4"/>
    </row>
    <row r="74350" spans="4:4" x14ac:dyDescent="0.3">
      <c r="D74350" s="4"/>
    </row>
    <row r="74351" spans="4:4" x14ac:dyDescent="0.3">
      <c r="D74351" s="4"/>
    </row>
    <row r="74352" spans="4:4" x14ac:dyDescent="0.3">
      <c r="D74352" s="4"/>
    </row>
    <row r="74353" spans="4:4" x14ac:dyDescent="0.3">
      <c r="D74353" s="4"/>
    </row>
    <row r="74354" spans="4:4" x14ac:dyDescent="0.3">
      <c r="D74354" s="4"/>
    </row>
    <row r="74355" spans="4:4" x14ac:dyDescent="0.3">
      <c r="D74355" s="4"/>
    </row>
    <row r="74356" spans="4:4" x14ac:dyDescent="0.3">
      <c r="D74356" s="4"/>
    </row>
    <row r="74357" spans="4:4" x14ac:dyDescent="0.3">
      <c r="D74357" s="4"/>
    </row>
    <row r="74358" spans="4:4" x14ac:dyDescent="0.3">
      <c r="D74358" s="4"/>
    </row>
    <row r="74359" spans="4:4" x14ac:dyDescent="0.3">
      <c r="D74359" s="4"/>
    </row>
    <row r="74360" spans="4:4" x14ac:dyDescent="0.3">
      <c r="D74360" s="4"/>
    </row>
    <row r="74361" spans="4:4" x14ac:dyDescent="0.3">
      <c r="D74361" s="4"/>
    </row>
    <row r="74362" spans="4:4" x14ac:dyDescent="0.3">
      <c r="D74362" s="4"/>
    </row>
    <row r="74363" spans="4:4" x14ac:dyDescent="0.3">
      <c r="D74363" s="4"/>
    </row>
    <row r="74364" spans="4:4" x14ac:dyDescent="0.3">
      <c r="D74364" s="4"/>
    </row>
    <row r="74365" spans="4:4" x14ac:dyDescent="0.3">
      <c r="D74365" s="4"/>
    </row>
    <row r="74366" spans="4:4" x14ac:dyDescent="0.3">
      <c r="D74366" s="4"/>
    </row>
    <row r="74367" spans="4:4" x14ac:dyDescent="0.3">
      <c r="D74367" s="4"/>
    </row>
    <row r="74368" spans="4:4" x14ac:dyDescent="0.3">
      <c r="D74368" s="4"/>
    </row>
    <row r="74369" spans="4:4" x14ac:dyDescent="0.3">
      <c r="D74369" s="4"/>
    </row>
    <row r="74370" spans="4:4" x14ac:dyDescent="0.3">
      <c r="D74370" s="4"/>
    </row>
    <row r="74371" spans="4:4" x14ac:dyDescent="0.3">
      <c r="D74371" s="4"/>
    </row>
    <row r="74372" spans="4:4" x14ac:dyDescent="0.3">
      <c r="D74372" s="4"/>
    </row>
    <row r="74373" spans="4:4" x14ac:dyDescent="0.3">
      <c r="D74373" s="4"/>
    </row>
    <row r="74374" spans="4:4" x14ac:dyDescent="0.3">
      <c r="D74374" s="4"/>
    </row>
    <row r="74375" spans="4:4" x14ac:dyDescent="0.3">
      <c r="D74375" s="4"/>
    </row>
    <row r="74376" spans="4:4" x14ac:dyDescent="0.3">
      <c r="D74376" s="4"/>
    </row>
    <row r="74377" spans="4:4" x14ac:dyDescent="0.3">
      <c r="D74377" s="4"/>
    </row>
    <row r="74378" spans="4:4" x14ac:dyDescent="0.3">
      <c r="D74378" s="4"/>
    </row>
    <row r="74379" spans="4:4" x14ac:dyDescent="0.3">
      <c r="D74379" s="4"/>
    </row>
    <row r="74380" spans="4:4" x14ac:dyDescent="0.3">
      <c r="D74380" s="4"/>
    </row>
    <row r="74381" spans="4:4" x14ac:dyDescent="0.3">
      <c r="D74381" s="4"/>
    </row>
    <row r="74382" spans="4:4" x14ac:dyDescent="0.3">
      <c r="D74382" s="4"/>
    </row>
    <row r="74383" spans="4:4" x14ac:dyDescent="0.3">
      <c r="D74383" s="4"/>
    </row>
    <row r="74384" spans="4:4" x14ac:dyDescent="0.3">
      <c r="D74384" s="4"/>
    </row>
    <row r="74385" spans="4:4" x14ac:dyDescent="0.3">
      <c r="D74385" s="4"/>
    </row>
    <row r="74386" spans="4:4" x14ac:dyDescent="0.3">
      <c r="D74386" s="4"/>
    </row>
    <row r="74387" spans="4:4" x14ac:dyDescent="0.3">
      <c r="D74387" s="4"/>
    </row>
    <row r="74388" spans="4:4" x14ac:dyDescent="0.3">
      <c r="D74388" s="4"/>
    </row>
    <row r="74389" spans="4:4" x14ac:dyDescent="0.3">
      <c r="D74389" s="4"/>
    </row>
    <row r="74390" spans="4:4" x14ac:dyDescent="0.3">
      <c r="D74390" s="4"/>
    </row>
    <row r="74391" spans="4:4" x14ac:dyDescent="0.3">
      <c r="D74391" s="4"/>
    </row>
    <row r="74392" spans="4:4" x14ac:dyDescent="0.3">
      <c r="D74392" s="4"/>
    </row>
    <row r="74393" spans="4:4" x14ac:dyDescent="0.3">
      <c r="D74393" s="4"/>
    </row>
    <row r="74394" spans="4:4" x14ac:dyDescent="0.3">
      <c r="D74394" s="4"/>
    </row>
    <row r="74395" spans="4:4" x14ac:dyDescent="0.3">
      <c r="D74395" s="4"/>
    </row>
    <row r="74396" spans="4:4" x14ac:dyDescent="0.3">
      <c r="D74396" s="4"/>
    </row>
    <row r="74397" spans="4:4" x14ac:dyDescent="0.3">
      <c r="D74397" s="4"/>
    </row>
    <row r="74398" spans="4:4" x14ac:dyDescent="0.3">
      <c r="D74398" s="4"/>
    </row>
    <row r="74399" spans="4:4" x14ac:dyDescent="0.3">
      <c r="D74399" s="4"/>
    </row>
    <row r="74400" spans="4:4" x14ac:dyDescent="0.3">
      <c r="D74400" s="4"/>
    </row>
    <row r="74401" spans="4:4" x14ac:dyDescent="0.3">
      <c r="D74401" s="4"/>
    </row>
    <row r="74402" spans="4:4" x14ac:dyDescent="0.3">
      <c r="D74402" s="4"/>
    </row>
    <row r="74403" spans="4:4" x14ac:dyDescent="0.3">
      <c r="D74403" s="4"/>
    </row>
    <row r="74404" spans="4:4" x14ac:dyDescent="0.3">
      <c r="D74404" s="4"/>
    </row>
    <row r="74405" spans="4:4" x14ac:dyDescent="0.3">
      <c r="D74405" s="4"/>
    </row>
    <row r="74406" spans="4:4" x14ac:dyDescent="0.3">
      <c r="D74406" s="4"/>
    </row>
    <row r="74407" spans="4:4" x14ac:dyDescent="0.3">
      <c r="D74407" s="4"/>
    </row>
    <row r="74408" spans="4:4" x14ac:dyDescent="0.3">
      <c r="D74408" s="4"/>
    </row>
    <row r="74409" spans="4:4" x14ac:dyDescent="0.3">
      <c r="D74409" s="4"/>
    </row>
    <row r="74410" spans="4:4" x14ac:dyDescent="0.3">
      <c r="D74410" s="4"/>
    </row>
    <row r="74411" spans="4:4" x14ac:dyDescent="0.3">
      <c r="D74411" s="4"/>
    </row>
    <row r="74412" spans="4:4" x14ac:dyDescent="0.3">
      <c r="D74412" s="4"/>
    </row>
    <row r="74413" spans="4:4" x14ac:dyDescent="0.3">
      <c r="D74413" s="4"/>
    </row>
    <row r="74414" spans="4:4" x14ac:dyDescent="0.3">
      <c r="D74414" s="4"/>
    </row>
    <row r="74415" spans="4:4" x14ac:dyDescent="0.3">
      <c r="D74415" s="4"/>
    </row>
    <row r="74416" spans="4:4" x14ac:dyDescent="0.3">
      <c r="D74416" s="4"/>
    </row>
    <row r="74417" spans="4:4" x14ac:dyDescent="0.3">
      <c r="D74417" s="4"/>
    </row>
    <row r="74418" spans="4:4" x14ac:dyDescent="0.3">
      <c r="D74418" s="4"/>
    </row>
    <row r="74419" spans="4:4" x14ac:dyDescent="0.3">
      <c r="D74419" s="4"/>
    </row>
    <row r="74420" spans="4:4" x14ac:dyDescent="0.3">
      <c r="D74420" s="4"/>
    </row>
    <row r="74421" spans="4:4" x14ac:dyDescent="0.3">
      <c r="D74421" s="4"/>
    </row>
    <row r="74422" spans="4:4" x14ac:dyDescent="0.3">
      <c r="D74422" s="4"/>
    </row>
    <row r="74423" spans="4:4" x14ac:dyDescent="0.3">
      <c r="D74423" s="4"/>
    </row>
    <row r="74424" spans="4:4" x14ac:dyDescent="0.3">
      <c r="D74424" s="4"/>
    </row>
    <row r="74425" spans="4:4" x14ac:dyDescent="0.3">
      <c r="D74425" s="4"/>
    </row>
    <row r="74426" spans="4:4" x14ac:dyDescent="0.3">
      <c r="D74426" s="4"/>
    </row>
    <row r="74427" spans="4:4" x14ac:dyDescent="0.3">
      <c r="D74427" s="4"/>
    </row>
    <row r="74428" spans="4:4" x14ac:dyDescent="0.3">
      <c r="D74428" s="4"/>
    </row>
    <row r="74429" spans="4:4" x14ac:dyDescent="0.3">
      <c r="D74429" s="4"/>
    </row>
    <row r="74430" spans="4:4" x14ac:dyDescent="0.3">
      <c r="D74430" s="4"/>
    </row>
    <row r="74431" spans="4:4" x14ac:dyDescent="0.3">
      <c r="D74431" s="4"/>
    </row>
    <row r="74432" spans="4:4" x14ac:dyDescent="0.3">
      <c r="D74432" s="4"/>
    </row>
    <row r="74433" spans="4:4" x14ac:dyDescent="0.3">
      <c r="D74433" s="4"/>
    </row>
    <row r="74434" spans="4:4" x14ac:dyDescent="0.3">
      <c r="D74434" s="4"/>
    </row>
    <row r="74435" spans="4:4" x14ac:dyDescent="0.3">
      <c r="D74435" s="4"/>
    </row>
    <row r="74436" spans="4:4" x14ac:dyDescent="0.3">
      <c r="D74436" s="4"/>
    </row>
    <row r="74437" spans="4:4" x14ac:dyDescent="0.3">
      <c r="D74437" s="4"/>
    </row>
    <row r="74438" spans="4:4" x14ac:dyDescent="0.3">
      <c r="D74438" s="4"/>
    </row>
    <row r="74439" spans="4:4" x14ac:dyDescent="0.3">
      <c r="D74439" s="4"/>
    </row>
    <row r="74440" spans="4:4" x14ac:dyDescent="0.3">
      <c r="D74440" s="4"/>
    </row>
    <row r="74441" spans="4:4" x14ac:dyDescent="0.3">
      <c r="D74441" s="4"/>
    </row>
    <row r="74442" spans="4:4" x14ac:dyDescent="0.3">
      <c r="D74442" s="4"/>
    </row>
    <row r="74443" spans="4:4" x14ac:dyDescent="0.3">
      <c r="D74443" s="4"/>
    </row>
    <row r="74444" spans="4:4" x14ac:dyDescent="0.3">
      <c r="D74444" s="4"/>
    </row>
    <row r="74445" spans="4:4" x14ac:dyDescent="0.3">
      <c r="D74445" s="4"/>
    </row>
    <row r="74446" spans="4:4" x14ac:dyDescent="0.3">
      <c r="D74446" s="4"/>
    </row>
    <row r="74447" spans="4:4" x14ac:dyDescent="0.3">
      <c r="D74447" s="4"/>
    </row>
    <row r="74448" spans="4:4" x14ac:dyDescent="0.3">
      <c r="D74448" s="4"/>
    </row>
    <row r="74449" spans="4:4" x14ac:dyDescent="0.3">
      <c r="D74449" s="4"/>
    </row>
    <row r="74450" spans="4:4" x14ac:dyDescent="0.3">
      <c r="D74450" s="4"/>
    </row>
    <row r="74451" spans="4:4" x14ac:dyDescent="0.3">
      <c r="D74451" s="4"/>
    </row>
    <row r="74452" spans="4:4" x14ac:dyDescent="0.3">
      <c r="D74452" s="4"/>
    </row>
    <row r="74453" spans="4:4" x14ac:dyDescent="0.3">
      <c r="D74453" s="4"/>
    </row>
    <row r="74454" spans="4:4" x14ac:dyDescent="0.3">
      <c r="D74454" s="4"/>
    </row>
    <row r="74455" spans="4:4" x14ac:dyDescent="0.3">
      <c r="D74455" s="4"/>
    </row>
    <row r="74456" spans="4:4" x14ac:dyDescent="0.3">
      <c r="D74456" s="4"/>
    </row>
    <row r="74457" spans="4:4" x14ac:dyDescent="0.3">
      <c r="D74457" s="4"/>
    </row>
    <row r="74458" spans="4:4" x14ac:dyDescent="0.3">
      <c r="D74458" s="4"/>
    </row>
    <row r="74459" spans="4:4" x14ac:dyDescent="0.3">
      <c r="D74459" s="4"/>
    </row>
    <row r="74460" spans="4:4" x14ac:dyDescent="0.3">
      <c r="D74460" s="4"/>
    </row>
    <row r="74461" spans="4:4" x14ac:dyDescent="0.3">
      <c r="D74461" s="4"/>
    </row>
    <row r="74462" spans="4:4" x14ac:dyDescent="0.3">
      <c r="D74462" s="4"/>
    </row>
    <row r="74463" spans="4:4" x14ac:dyDescent="0.3">
      <c r="D74463" s="4"/>
    </row>
    <row r="74464" spans="4:4" x14ac:dyDescent="0.3">
      <c r="D74464" s="4"/>
    </row>
    <row r="74465" spans="4:4" x14ac:dyDescent="0.3">
      <c r="D74465" s="4"/>
    </row>
    <row r="74466" spans="4:4" x14ac:dyDescent="0.3">
      <c r="D74466" s="4"/>
    </row>
    <row r="74467" spans="4:4" x14ac:dyDescent="0.3">
      <c r="D74467" s="4"/>
    </row>
    <row r="74468" spans="4:4" x14ac:dyDescent="0.3">
      <c r="D74468" s="4"/>
    </row>
    <row r="74469" spans="4:4" x14ac:dyDescent="0.3">
      <c r="D74469" s="4"/>
    </row>
    <row r="74470" spans="4:4" x14ac:dyDescent="0.3">
      <c r="D74470" s="4"/>
    </row>
    <row r="74471" spans="4:4" x14ac:dyDescent="0.3">
      <c r="D74471" s="4"/>
    </row>
    <row r="74472" spans="4:4" x14ac:dyDescent="0.3">
      <c r="D74472" s="4"/>
    </row>
    <row r="74473" spans="4:4" x14ac:dyDescent="0.3">
      <c r="D74473" s="4"/>
    </row>
    <row r="74474" spans="4:4" x14ac:dyDescent="0.3">
      <c r="D74474" s="4"/>
    </row>
    <row r="74475" spans="4:4" x14ac:dyDescent="0.3">
      <c r="D74475" s="4"/>
    </row>
    <row r="74476" spans="4:4" x14ac:dyDescent="0.3">
      <c r="D74476" s="4"/>
    </row>
    <row r="74477" spans="4:4" x14ac:dyDescent="0.3">
      <c r="D74477" s="4"/>
    </row>
    <row r="74478" spans="4:4" x14ac:dyDescent="0.3">
      <c r="D74478" s="4"/>
    </row>
    <row r="74479" spans="4:4" x14ac:dyDescent="0.3">
      <c r="D74479" s="4"/>
    </row>
    <row r="74480" spans="4:4" x14ac:dyDescent="0.3">
      <c r="D74480" s="4"/>
    </row>
    <row r="74481" spans="4:4" x14ac:dyDescent="0.3">
      <c r="D74481" s="4"/>
    </row>
    <row r="74482" spans="4:4" x14ac:dyDescent="0.3">
      <c r="D74482" s="4"/>
    </row>
    <row r="74483" spans="4:4" x14ac:dyDescent="0.3">
      <c r="D74483" s="4"/>
    </row>
    <row r="74484" spans="4:4" x14ac:dyDescent="0.3">
      <c r="D74484" s="4"/>
    </row>
    <row r="74485" spans="4:4" x14ac:dyDescent="0.3">
      <c r="D74485" s="4"/>
    </row>
    <row r="74486" spans="4:4" x14ac:dyDescent="0.3">
      <c r="D74486" s="4"/>
    </row>
    <row r="74487" spans="4:4" x14ac:dyDescent="0.3">
      <c r="D74487" s="4"/>
    </row>
    <row r="74488" spans="4:4" x14ac:dyDescent="0.3">
      <c r="D74488" s="4"/>
    </row>
    <row r="74489" spans="4:4" x14ac:dyDescent="0.3">
      <c r="D74489" s="4"/>
    </row>
    <row r="74490" spans="4:4" x14ac:dyDescent="0.3">
      <c r="D74490" s="4"/>
    </row>
    <row r="74491" spans="4:4" x14ac:dyDescent="0.3">
      <c r="D74491" s="4"/>
    </row>
    <row r="74492" spans="4:4" x14ac:dyDescent="0.3">
      <c r="D74492" s="4"/>
    </row>
    <row r="74493" spans="4:4" x14ac:dyDescent="0.3">
      <c r="D74493" s="4"/>
    </row>
    <row r="74494" spans="4:4" x14ac:dyDescent="0.3">
      <c r="D74494" s="4"/>
    </row>
    <row r="74495" spans="4:4" x14ac:dyDescent="0.3">
      <c r="D74495" s="4"/>
    </row>
    <row r="74496" spans="4:4" x14ac:dyDescent="0.3">
      <c r="D74496" s="4"/>
    </row>
    <row r="74497" spans="4:4" x14ac:dyDescent="0.3">
      <c r="D74497" s="4"/>
    </row>
    <row r="74498" spans="4:4" x14ac:dyDescent="0.3">
      <c r="D74498" s="4"/>
    </row>
    <row r="74499" spans="4:4" x14ac:dyDescent="0.3">
      <c r="D74499" s="4"/>
    </row>
    <row r="74500" spans="4:4" x14ac:dyDescent="0.3">
      <c r="D74500" s="4"/>
    </row>
    <row r="74501" spans="4:4" x14ac:dyDescent="0.3">
      <c r="D74501" s="4"/>
    </row>
    <row r="74502" spans="4:4" x14ac:dyDescent="0.3">
      <c r="D74502" s="4"/>
    </row>
    <row r="74503" spans="4:4" x14ac:dyDescent="0.3">
      <c r="D74503" s="4"/>
    </row>
    <row r="74504" spans="4:4" x14ac:dyDescent="0.3">
      <c r="D74504" s="4"/>
    </row>
    <row r="74505" spans="4:4" x14ac:dyDescent="0.3">
      <c r="D74505" s="4"/>
    </row>
    <row r="74506" spans="4:4" x14ac:dyDescent="0.3">
      <c r="D74506" s="4"/>
    </row>
    <row r="74507" spans="4:4" x14ac:dyDescent="0.3">
      <c r="D74507" s="4"/>
    </row>
    <row r="74508" spans="4:4" x14ac:dyDescent="0.3">
      <c r="D74508" s="4"/>
    </row>
    <row r="74509" spans="4:4" x14ac:dyDescent="0.3">
      <c r="D74509" s="4"/>
    </row>
    <row r="74510" spans="4:4" x14ac:dyDescent="0.3">
      <c r="D74510" s="4"/>
    </row>
    <row r="74511" spans="4:4" x14ac:dyDescent="0.3">
      <c r="D74511" s="4"/>
    </row>
    <row r="74512" spans="4:4" x14ac:dyDescent="0.3">
      <c r="D74512" s="4"/>
    </row>
    <row r="74513" spans="4:4" x14ac:dyDescent="0.3">
      <c r="D74513" s="4"/>
    </row>
    <row r="74514" spans="4:4" x14ac:dyDescent="0.3">
      <c r="D74514" s="4"/>
    </row>
    <row r="74515" spans="4:4" x14ac:dyDescent="0.3">
      <c r="D74515" s="4"/>
    </row>
    <row r="74516" spans="4:4" x14ac:dyDescent="0.3">
      <c r="D74516" s="4"/>
    </row>
    <row r="74517" spans="4:4" x14ac:dyDescent="0.3">
      <c r="D74517" s="4"/>
    </row>
    <row r="74518" spans="4:4" x14ac:dyDescent="0.3">
      <c r="D74518" s="4"/>
    </row>
    <row r="74519" spans="4:4" x14ac:dyDescent="0.3">
      <c r="D74519" s="4"/>
    </row>
    <row r="74520" spans="4:4" x14ac:dyDescent="0.3">
      <c r="D74520" s="4"/>
    </row>
    <row r="74521" spans="4:4" x14ac:dyDescent="0.3">
      <c r="D74521" s="4"/>
    </row>
    <row r="74522" spans="4:4" x14ac:dyDescent="0.3">
      <c r="D74522" s="4"/>
    </row>
    <row r="74523" spans="4:4" x14ac:dyDescent="0.3">
      <c r="D74523" s="4"/>
    </row>
    <row r="74524" spans="4:4" x14ac:dyDescent="0.3">
      <c r="D74524" s="4"/>
    </row>
    <row r="74525" spans="4:4" x14ac:dyDescent="0.3">
      <c r="D74525" s="4"/>
    </row>
    <row r="74526" spans="4:4" x14ac:dyDescent="0.3">
      <c r="D74526" s="4"/>
    </row>
    <row r="74527" spans="4:4" x14ac:dyDescent="0.3">
      <c r="D74527" s="4"/>
    </row>
    <row r="74528" spans="4:4" x14ac:dyDescent="0.3">
      <c r="D74528" s="4"/>
    </row>
    <row r="74529" spans="4:4" x14ac:dyDescent="0.3">
      <c r="D74529" s="4"/>
    </row>
    <row r="74530" spans="4:4" x14ac:dyDescent="0.3">
      <c r="D74530" s="4"/>
    </row>
    <row r="74531" spans="4:4" x14ac:dyDescent="0.3">
      <c r="D74531" s="4"/>
    </row>
    <row r="74532" spans="4:4" x14ac:dyDescent="0.3">
      <c r="D74532" s="4"/>
    </row>
    <row r="74533" spans="4:4" x14ac:dyDescent="0.3">
      <c r="D74533" s="4"/>
    </row>
    <row r="74534" spans="4:4" x14ac:dyDescent="0.3">
      <c r="D74534" s="4"/>
    </row>
    <row r="74535" spans="4:4" x14ac:dyDescent="0.3">
      <c r="D74535" s="4"/>
    </row>
    <row r="74536" spans="4:4" x14ac:dyDescent="0.3">
      <c r="D74536" s="4"/>
    </row>
    <row r="74537" spans="4:4" x14ac:dyDescent="0.3">
      <c r="D74537" s="4"/>
    </row>
    <row r="74538" spans="4:4" x14ac:dyDescent="0.3">
      <c r="D74538" s="4"/>
    </row>
    <row r="74539" spans="4:4" x14ac:dyDescent="0.3">
      <c r="D74539" s="4"/>
    </row>
    <row r="74540" spans="4:4" x14ac:dyDescent="0.3">
      <c r="D74540" s="4"/>
    </row>
    <row r="74541" spans="4:4" x14ac:dyDescent="0.3">
      <c r="D74541" s="4"/>
    </row>
    <row r="74542" spans="4:4" x14ac:dyDescent="0.3">
      <c r="D74542" s="4"/>
    </row>
    <row r="74543" spans="4:4" x14ac:dyDescent="0.3">
      <c r="D74543" s="4"/>
    </row>
    <row r="74544" spans="4:4" x14ac:dyDescent="0.3">
      <c r="D74544" s="4"/>
    </row>
    <row r="74545" spans="4:4" x14ac:dyDescent="0.3">
      <c r="D74545" s="4"/>
    </row>
    <row r="74546" spans="4:4" x14ac:dyDescent="0.3">
      <c r="D74546" s="4"/>
    </row>
    <row r="74547" spans="4:4" x14ac:dyDescent="0.3">
      <c r="D74547" s="4"/>
    </row>
    <row r="74548" spans="4:4" x14ac:dyDescent="0.3">
      <c r="D74548" s="4"/>
    </row>
    <row r="74549" spans="4:4" x14ac:dyDescent="0.3">
      <c r="D74549" s="4"/>
    </row>
    <row r="74550" spans="4:4" x14ac:dyDescent="0.3">
      <c r="D74550" s="4"/>
    </row>
    <row r="74551" spans="4:4" x14ac:dyDescent="0.3">
      <c r="D74551" s="4"/>
    </row>
    <row r="74552" spans="4:4" x14ac:dyDescent="0.3">
      <c r="D74552" s="4"/>
    </row>
    <row r="74553" spans="4:4" x14ac:dyDescent="0.3">
      <c r="D74553" s="4"/>
    </row>
    <row r="74554" spans="4:4" x14ac:dyDescent="0.3">
      <c r="D74554" s="4"/>
    </row>
    <row r="74555" spans="4:4" x14ac:dyDescent="0.3">
      <c r="D74555" s="4"/>
    </row>
    <row r="74556" spans="4:4" x14ac:dyDescent="0.3">
      <c r="D74556" s="4"/>
    </row>
    <row r="74557" spans="4:4" x14ac:dyDescent="0.3">
      <c r="D74557" s="4"/>
    </row>
    <row r="74558" spans="4:4" x14ac:dyDescent="0.3">
      <c r="D74558" s="4"/>
    </row>
    <row r="74559" spans="4:4" x14ac:dyDescent="0.3">
      <c r="D74559" s="4"/>
    </row>
    <row r="74560" spans="4:4" x14ac:dyDescent="0.3">
      <c r="D74560" s="4"/>
    </row>
    <row r="74561" spans="4:4" x14ac:dyDescent="0.3">
      <c r="D74561" s="4"/>
    </row>
    <row r="74562" spans="4:4" x14ac:dyDescent="0.3">
      <c r="D74562" s="4"/>
    </row>
    <row r="74563" spans="4:4" x14ac:dyDescent="0.3">
      <c r="D74563" s="4"/>
    </row>
    <row r="74564" spans="4:4" x14ac:dyDescent="0.3">
      <c r="D74564" s="4"/>
    </row>
    <row r="74565" spans="4:4" x14ac:dyDescent="0.3">
      <c r="D74565" s="4"/>
    </row>
    <row r="74566" spans="4:4" x14ac:dyDescent="0.3">
      <c r="D74566" s="4"/>
    </row>
    <row r="74567" spans="4:4" x14ac:dyDescent="0.3">
      <c r="D74567" s="4"/>
    </row>
    <row r="74568" spans="4:4" x14ac:dyDescent="0.3">
      <c r="D74568" s="4"/>
    </row>
    <row r="74569" spans="4:4" x14ac:dyDescent="0.3">
      <c r="D74569" s="4"/>
    </row>
    <row r="74570" spans="4:4" x14ac:dyDescent="0.3">
      <c r="D74570" s="4"/>
    </row>
    <row r="74571" spans="4:4" x14ac:dyDescent="0.3">
      <c r="D74571" s="4"/>
    </row>
    <row r="74572" spans="4:4" x14ac:dyDescent="0.3">
      <c r="D74572" s="4"/>
    </row>
    <row r="74573" spans="4:4" x14ac:dyDescent="0.3">
      <c r="D74573" s="4"/>
    </row>
    <row r="74574" spans="4:4" x14ac:dyDescent="0.3">
      <c r="D74574" s="4"/>
    </row>
    <row r="74575" spans="4:4" x14ac:dyDescent="0.3">
      <c r="D74575" s="4"/>
    </row>
    <row r="74576" spans="4:4" x14ac:dyDescent="0.3">
      <c r="D74576" s="4"/>
    </row>
    <row r="74577" spans="4:4" x14ac:dyDescent="0.3">
      <c r="D74577" s="4"/>
    </row>
    <row r="74578" spans="4:4" x14ac:dyDescent="0.3">
      <c r="D74578" s="4"/>
    </row>
    <row r="74579" spans="4:4" x14ac:dyDescent="0.3">
      <c r="D74579" s="4"/>
    </row>
    <row r="74580" spans="4:4" x14ac:dyDescent="0.3">
      <c r="D74580" s="4"/>
    </row>
    <row r="74581" spans="4:4" x14ac:dyDescent="0.3">
      <c r="D74581" s="4"/>
    </row>
    <row r="74582" spans="4:4" x14ac:dyDescent="0.3">
      <c r="D74582" s="4"/>
    </row>
    <row r="74583" spans="4:4" x14ac:dyDescent="0.3">
      <c r="D74583" s="4"/>
    </row>
    <row r="74584" spans="4:4" x14ac:dyDescent="0.3">
      <c r="D74584" s="4"/>
    </row>
    <row r="74585" spans="4:4" x14ac:dyDescent="0.3">
      <c r="D74585" s="4"/>
    </row>
    <row r="74586" spans="4:4" x14ac:dyDescent="0.3">
      <c r="D74586" s="4"/>
    </row>
    <row r="74587" spans="4:4" x14ac:dyDescent="0.3">
      <c r="D74587" s="4"/>
    </row>
    <row r="74588" spans="4:4" x14ac:dyDescent="0.3">
      <c r="D74588" s="4"/>
    </row>
    <row r="74589" spans="4:4" x14ac:dyDescent="0.3">
      <c r="D74589" s="4"/>
    </row>
    <row r="74590" spans="4:4" x14ac:dyDescent="0.3">
      <c r="D74590" s="4"/>
    </row>
    <row r="74591" spans="4:4" x14ac:dyDescent="0.3">
      <c r="D74591" s="4"/>
    </row>
    <row r="74592" spans="4:4" x14ac:dyDescent="0.3">
      <c r="D74592" s="4"/>
    </row>
    <row r="74593" spans="4:4" x14ac:dyDescent="0.3">
      <c r="D74593" s="4"/>
    </row>
    <row r="74594" spans="4:4" x14ac:dyDescent="0.3">
      <c r="D74594" s="4"/>
    </row>
    <row r="74595" spans="4:4" x14ac:dyDescent="0.3">
      <c r="D74595" s="4"/>
    </row>
    <row r="74596" spans="4:4" x14ac:dyDescent="0.3">
      <c r="D74596" s="4"/>
    </row>
    <row r="74597" spans="4:4" x14ac:dyDescent="0.3">
      <c r="D74597" s="4"/>
    </row>
    <row r="74598" spans="4:4" x14ac:dyDescent="0.3">
      <c r="D74598" s="4"/>
    </row>
    <row r="74599" spans="4:4" x14ac:dyDescent="0.3">
      <c r="D74599" s="4"/>
    </row>
    <row r="74600" spans="4:4" x14ac:dyDescent="0.3">
      <c r="D74600" s="4"/>
    </row>
    <row r="74601" spans="4:4" x14ac:dyDescent="0.3">
      <c r="D74601" s="4"/>
    </row>
    <row r="74602" spans="4:4" x14ac:dyDescent="0.3">
      <c r="D74602" s="4"/>
    </row>
    <row r="74603" spans="4:4" x14ac:dyDescent="0.3">
      <c r="D74603" s="4"/>
    </row>
    <row r="74604" spans="4:4" x14ac:dyDescent="0.3">
      <c r="D74604" s="4"/>
    </row>
    <row r="74605" spans="4:4" x14ac:dyDescent="0.3">
      <c r="D74605" s="4"/>
    </row>
    <row r="74606" spans="4:4" x14ac:dyDescent="0.3">
      <c r="D74606" s="4"/>
    </row>
    <row r="74607" spans="4:4" x14ac:dyDescent="0.3">
      <c r="D74607" s="4"/>
    </row>
    <row r="74608" spans="4:4" x14ac:dyDescent="0.3">
      <c r="D74608" s="4"/>
    </row>
    <row r="74609" spans="4:4" x14ac:dyDescent="0.3">
      <c r="D74609" s="4"/>
    </row>
    <row r="74610" spans="4:4" x14ac:dyDescent="0.3">
      <c r="D74610" s="4"/>
    </row>
    <row r="74611" spans="4:4" x14ac:dyDescent="0.3">
      <c r="D74611" s="4"/>
    </row>
    <row r="74612" spans="4:4" x14ac:dyDescent="0.3">
      <c r="D74612" s="4"/>
    </row>
    <row r="74613" spans="4:4" x14ac:dyDescent="0.3">
      <c r="D74613" s="4"/>
    </row>
    <row r="74614" spans="4:4" x14ac:dyDescent="0.3">
      <c r="D74614" s="4"/>
    </row>
    <row r="74615" spans="4:4" x14ac:dyDescent="0.3">
      <c r="D74615" s="4"/>
    </row>
    <row r="74616" spans="4:4" x14ac:dyDescent="0.3">
      <c r="D74616" s="4"/>
    </row>
    <row r="74617" spans="4:4" x14ac:dyDescent="0.3">
      <c r="D74617" s="4"/>
    </row>
    <row r="74618" spans="4:4" x14ac:dyDescent="0.3">
      <c r="D74618" s="4"/>
    </row>
    <row r="74619" spans="4:4" x14ac:dyDescent="0.3">
      <c r="D74619" s="4"/>
    </row>
    <row r="74620" spans="4:4" x14ac:dyDescent="0.3">
      <c r="D74620" s="4"/>
    </row>
    <row r="74621" spans="4:4" x14ac:dyDescent="0.3">
      <c r="D74621" s="4"/>
    </row>
    <row r="74622" spans="4:4" x14ac:dyDescent="0.3">
      <c r="D74622" s="4"/>
    </row>
    <row r="74623" spans="4:4" x14ac:dyDescent="0.3">
      <c r="D74623" s="4"/>
    </row>
    <row r="74624" spans="4:4" x14ac:dyDescent="0.3">
      <c r="D74624" s="4"/>
    </row>
    <row r="74625" spans="4:4" x14ac:dyDescent="0.3">
      <c r="D74625" s="4"/>
    </row>
    <row r="74626" spans="4:4" x14ac:dyDescent="0.3">
      <c r="D74626" s="4"/>
    </row>
    <row r="74627" spans="4:4" x14ac:dyDescent="0.3">
      <c r="D74627" s="4"/>
    </row>
    <row r="74628" spans="4:4" x14ac:dyDescent="0.3">
      <c r="D74628" s="4"/>
    </row>
    <row r="74629" spans="4:4" x14ac:dyDescent="0.3">
      <c r="D74629" s="4"/>
    </row>
    <row r="74630" spans="4:4" x14ac:dyDescent="0.3">
      <c r="D74630" s="4"/>
    </row>
    <row r="74631" spans="4:4" x14ac:dyDescent="0.3">
      <c r="D74631" s="4"/>
    </row>
    <row r="74632" spans="4:4" x14ac:dyDescent="0.3">
      <c r="D74632" s="4"/>
    </row>
    <row r="74633" spans="4:4" x14ac:dyDescent="0.3">
      <c r="D74633" s="4"/>
    </row>
    <row r="74634" spans="4:4" x14ac:dyDescent="0.3">
      <c r="D74634" s="4"/>
    </row>
    <row r="74635" spans="4:4" x14ac:dyDescent="0.3">
      <c r="D74635" s="4"/>
    </row>
    <row r="74636" spans="4:4" x14ac:dyDescent="0.3">
      <c r="D74636" s="4"/>
    </row>
    <row r="74637" spans="4:4" x14ac:dyDescent="0.3">
      <c r="D74637" s="4"/>
    </row>
    <row r="74638" spans="4:4" x14ac:dyDescent="0.3">
      <c r="D74638" s="4"/>
    </row>
    <row r="74639" spans="4:4" x14ac:dyDescent="0.3">
      <c r="D74639" s="4"/>
    </row>
    <row r="74640" spans="4:4" x14ac:dyDescent="0.3">
      <c r="D74640" s="4"/>
    </row>
    <row r="74641" spans="4:4" x14ac:dyDescent="0.3">
      <c r="D74641" s="4"/>
    </row>
    <row r="74642" spans="4:4" x14ac:dyDescent="0.3">
      <c r="D74642" s="4"/>
    </row>
    <row r="74643" spans="4:4" x14ac:dyDescent="0.3">
      <c r="D74643" s="4"/>
    </row>
    <row r="74644" spans="4:4" x14ac:dyDescent="0.3">
      <c r="D74644" s="4"/>
    </row>
    <row r="74645" spans="4:4" x14ac:dyDescent="0.3">
      <c r="D74645" s="4"/>
    </row>
    <row r="74646" spans="4:4" x14ac:dyDescent="0.3">
      <c r="D74646" s="4"/>
    </row>
    <row r="74647" spans="4:4" x14ac:dyDescent="0.3">
      <c r="D74647" s="4"/>
    </row>
    <row r="74648" spans="4:4" x14ac:dyDescent="0.3">
      <c r="D74648" s="4"/>
    </row>
    <row r="74649" spans="4:4" x14ac:dyDescent="0.3">
      <c r="D74649" s="4"/>
    </row>
    <row r="74650" spans="4:4" x14ac:dyDescent="0.3">
      <c r="D74650" s="4"/>
    </row>
    <row r="74651" spans="4:4" x14ac:dyDescent="0.3">
      <c r="D74651" s="4"/>
    </row>
    <row r="74652" spans="4:4" x14ac:dyDescent="0.3">
      <c r="D74652" s="4"/>
    </row>
    <row r="74653" spans="4:4" x14ac:dyDescent="0.3">
      <c r="D74653" s="4"/>
    </row>
    <row r="74654" spans="4:4" x14ac:dyDescent="0.3">
      <c r="D74654" s="4"/>
    </row>
    <row r="74655" spans="4:4" x14ac:dyDescent="0.3">
      <c r="D74655" s="4"/>
    </row>
    <row r="74656" spans="4:4" x14ac:dyDescent="0.3">
      <c r="D74656" s="4"/>
    </row>
    <row r="74657" spans="4:4" x14ac:dyDescent="0.3">
      <c r="D74657" s="4"/>
    </row>
    <row r="74658" spans="4:4" x14ac:dyDescent="0.3">
      <c r="D74658" s="4"/>
    </row>
    <row r="74659" spans="4:4" x14ac:dyDescent="0.3">
      <c r="D74659" s="4"/>
    </row>
    <row r="74660" spans="4:4" x14ac:dyDescent="0.3">
      <c r="D74660" s="4"/>
    </row>
    <row r="74661" spans="4:4" x14ac:dyDescent="0.3">
      <c r="D74661" s="4"/>
    </row>
    <row r="74662" spans="4:4" x14ac:dyDescent="0.3">
      <c r="D74662" s="4"/>
    </row>
    <row r="74663" spans="4:4" x14ac:dyDescent="0.3">
      <c r="D74663" s="4"/>
    </row>
    <row r="74664" spans="4:4" x14ac:dyDescent="0.3">
      <c r="D74664" s="4"/>
    </row>
    <row r="74665" spans="4:4" x14ac:dyDescent="0.3">
      <c r="D74665" s="4"/>
    </row>
    <row r="74666" spans="4:4" x14ac:dyDescent="0.3">
      <c r="D74666" s="4"/>
    </row>
    <row r="74667" spans="4:4" x14ac:dyDescent="0.3">
      <c r="D74667" s="4"/>
    </row>
    <row r="74668" spans="4:4" x14ac:dyDescent="0.3">
      <c r="D74668" s="4"/>
    </row>
    <row r="74669" spans="4:4" x14ac:dyDescent="0.3">
      <c r="D74669" s="4"/>
    </row>
    <row r="74670" spans="4:4" x14ac:dyDescent="0.3">
      <c r="D74670" s="4"/>
    </row>
    <row r="74671" spans="4:4" x14ac:dyDescent="0.3">
      <c r="D74671" s="4"/>
    </row>
    <row r="74672" spans="4:4" x14ac:dyDescent="0.3">
      <c r="D74672" s="4"/>
    </row>
    <row r="74673" spans="4:4" x14ac:dyDescent="0.3">
      <c r="D74673" s="4"/>
    </row>
    <row r="74674" spans="4:4" x14ac:dyDescent="0.3">
      <c r="D74674" s="4"/>
    </row>
    <row r="74675" spans="4:4" x14ac:dyDescent="0.3">
      <c r="D74675" s="4"/>
    </row>
    <row r="74676" spans="4:4" x14ac:dyDescent="0.3">
      <c r="D74676" s="4"/>
    </row>
    <row r="74677" spans="4:4" x14ac:dyDescent="0.3">
      <c r="D74677" s="4"/>
    </row>
    <row r="74678" spans="4:4" x14ac:dyDescent="0.3">
      <c r="D74678" s="4"/>
    </row>
    <row r="74679" spans="4:4" x14ac:dyDescent="0.3">
      <c r="D74679" s="4"/>
    </row>
    <row r="74680" spans="4:4" x14ac:dyDescent="0.3">
      <c r="D74680" s="4"/>
    </row>
    <row r="74681" spans="4:4" x14ac:dyDescent="0.3">
      <c r="D74681" s="4"/>
    </row>
    <row r="74682" spans="4:4" x14ac:dyDescent="0.3">
      <c r="D74682" s="4"/>
    </row>
    <row r="74683" spans="4:4" x14ac:dyDescent="0.3">
      <c r="D74683" s="4"/>
    </row>
    <row r="74684" spans="4:4" x14ac:dyDescent="0.3">
      <c r="D74684" s="4"/>
    </row>
    <row r="74685" spans="4:4" x14ac:dyDescent="0.3">
      <c r="D74685" s="4"/>
    </row>
    <row r="74686" spans="4:4" x14ac:dyDescent="0.3">
      <c r="D74686" s="4"/>
    </row>
    <row r="74687" spans="4:4" x14ac:dyDescent="0.3">
      <c r="D74687" s="4"/>
    </row>
    <row r="74688" spans="4:4" x14ac:dyDescent="0.3">
      <c r="D74688" s="4"/>
    </row>
    <row r="74689" spans="4:4" x14ac:dyDescent="0.3">
      <c r="D74689" s="4"/>
    </row>
    <row r="74690" spans="4:4" x14ac:dyDescent="0.3">
      <c r="D74690" s="4"/>
    </row>
    <row r="74691" spans="4:4" x14ac:dyDescent="0.3">
      <c r="D74691" s="4"/>
    </row>
    <row r="74692" spans="4:4" x14ac:dyDescent="0.3">
      <c r="D74692" s="4"/>
    </row>
    <row r="74693" spans="4:4" x14ac:dyDescent="0.3">
      <c r="D74693" s="4"/>
    </row>
    <row r="74694" spans="4:4" x14ac:dyDescent="0.3">
      <c r="D74694" s="4"/>
    </row>
    <row r="74695" spans="4:4" x14ac:dyDescent="0.3">
      <c r="D74695" s="4"/>
    </row>
    <row r="74696" spans="4:4" x14ac:dyDescent="0.3">
      <c r="D74696" s="4"/>
    </row>
    <row r="74697" spans="4:4" x14ac:dyDescent="0.3">
      <c r="D74697" s="4"/>
    </row>
    <row r="74698" spans="4:4" x14ac:dyDescent="0.3">
      <c r="D74698" s="4"/>
    </row>
    <row r="74699" spans="4:4" x14ac:dyDescent="0.3">
      <c r="D74699" s="4"/>
    </row>
    <row r="74700" spans="4:4" x14ac:dyDescent="0.3">
      <c r="D74700" s="4"/>
    </row>
    <row r="74701" spans="4:4" x14ac:dyDescent="0.3">
      <c r="D74701" s="4"/>
    </row>
    <row r="74702" spans="4:4" x14ac:dyDescent="0.3">
      <c r="D74702" s="4"/>
    </row>
    <row r="74703" spans="4:4" x14ac:dyDescent="0.3">
      <c r="D74703" s="4"/>
    </row>
    <row r="74704" spans="4:4" x14ac:dyDescent="0.3">
      <c r="D74704" s="4"/>
    </row>
    <row r="74705" spans="4:4" x14ac:dyDescent="0.3">
      <c r="D74705" s="4"/>
    </row>
    <row r="74706" spans="4:4" x14ac:dyDescent="0.3">
      <c r="D74706" s="4"/>
    </row>
    <row r="74707" spans="4:4" x14ac:dyDescent="0.3">
      <c r="D74707" s="4"/>
    </row>
    <row r="74708" spans="4:4" x14ac:dyDescent="0.3">
      <c r="D74708" s="4"/>
    </row>
    <row r="74709" spans="4:4" x14ac:dyDescent="0.3">
      <c r="D74709" s="4"/>
    </row>
    <row r="74710" spans="4:4" x14ac:dyDescent="0.3">
      <c r="D74710" s="4"/>
    </row>
    <row r="74711" spans="4:4" x14ac:dyDescent="0.3">
      <c r="D74711" s="4"/>
    </row>
    <row r="74712" spans="4:4" x14ac:dyDescent="0.3">
      <c r="D74712" s="4"/>
    </row>
    <row r="74713" spans="4:4" x14ac:dyDescent="0.3">
      <c r="D74713" s="4"/>
    </row>
    <row r="74714" spans="4:4" x14ac:dyDescent="0.3">
      <c r="D74714" s="4"/>
    </row>
    <row r="74715" spans="4:4" x14ac:dyDescent="0.3">
      <c r="D74715" s="4"/>
    </row>
    <row r="74716" spans="4:4" x14ac:dyDescent="0.3">
      <c r="D74716" s="4"/>
    </row>
    <row r="74717" spans="4:4" x14ac:dyDescent="0.3">
      <c r="D74717" s="4"/>
    </row>
    <row r="74718" spans="4:4" x14ac:dyDescent="0.3">
      <c r="D74718" s="4"/>
    </row>
    <row r="74719" spans="4:4" x14ac:dyDescent="0.3">
      <c r="D74719" s="4"/>
    </row>
    <row r="74720" spans="4:4" x14ac:dyDescent="0.3">
      <c r="D74720" s="4"/>
    </row>
    <row r="74721" spans="4:4" x14ac:dyDescent="0.3">
      <c r="D74721" s="4"/>
    </row>
    <row r="74722" spans="4:4" x14ac:dyDescent="0.3">
      <c r="D74722" s="4"/>
    </row>
    <row r="74723" spans="4:4" x14ac:dyDescent="0.3">
      <c r="D74723" s="4"/>
    </row>
    <row r="74724" spans="4:4" x14ac:dyDescent="0.3">
      <c r="D74724" s="4"/>
    </row>
    <row r="74725" spans="4:4" x14ac:dyDescent="0.3">
      <c r="D74725" s="4"/>
    </row>
    <row r="74726" spans="4:4" x14ac:dyDescent="0.3">
      <c r="D74726" s="4"/>
    </row>
    <row r="74727" spans="4:4" x14ac:dyDescent="0.3">
      <c r="D74727" s="4"/>
    </row>
    <row r="74728" spans="4:4" x14ac:dyDescent="0.3">
      <c r="D74728" s="4"/>
    </row>
    <row r="74729" spans="4:4" x14ac:dyDescent="0.3">
      <c r="D74729" s="4"/>
    </row>
    <row r="74730" spans="4:4" x14ac:dyDescent="0.3">
      <c r="D74730" s="4"/>
    </row>
    <row r="74731" spans="4:4" x14ac:dyDescent="0.3">
      <c r="D74731" s="4"/>
    </row>
    <row r="74732" spans="4:4" x14ac:dyDescent="0.3">
      <c r="D74732" s="4"/>
    </row>
    <row r="74733" spans="4:4" x14ac:dyDescent="0.3">
      <c r="D74733" s="4"/>
    </row>
    <row r="74734" spans="4:4" x14ac:dyDescent="0.3">
      <c r="D74734" s="4"/>
    </row>
    <row r="74735" spans="4:4" x14ac:dyDescent="0.3">
      <c r="D74735" s="4"/>
    </row>
    <row r="74736" spans="4:4" x14ac:dyDescent="0.3">
      <c r="D74736" s="4"/>
    </row>
    <row r="74737" spans="4:4" x14ac:dyDescent="0.3">
      <c r="D74737" s="4"/>
    </row>
    <row r="74738" spans="4:4" x14ac:dyDescent="0.3">
      <c r="D74738" s="4"/>
    </row>
    <row r="74739" spans="4:4" x14ac:dyDescent="0.3">
      <c r="D74739" s="4"/>
    </row>
    <row r="74740" spans="4:4" x14ac:dyDescent="0.3">
      <c r="D74740" s="4"/>
    </row>
    <row r="74741" spans="4:4" x14ac:dyDescent="0.3">
      <c r="D74741" s="4"/>
    </row>
    <row r="74742" spans="4:4" x14ac:dyDescent="0.3">
      <c r="D74742" s="4"/>
    </row>
    <row r="74743" spans="4:4" x14ac:dyDescent="0.3">
      <c r="D74743" s="4"/>
    </row>
    <row r="74744" spans="4:4" x14ac:dyDescent="0.3">
      <c r="D74744" s="4"/>
    </row>
    <row r="74745" spans="4:4" x14ac:dyDescent="0.3">
      <c r="D74745" s="4"/>
    </row>
    <row r="74746" spans="4:4" x14ac:dyDescent="0.3">
      <c r="D74746" s="4"/>
    </row>
    <row r="74747" spans="4:4" x14ac:dyDescent="0.3">
      <c r="D74747" s="4"/>
    </row>
    <row r="74748" spans="4:4" x14ac:dyDescent="0.3">
      <c r="D74748" s="4"/>
    </row>
    <row r="74749" spans="4:4" x14ac:dyDescent="0.3">
      <c r="D74749" s="4"/>
    </row>
    <row r="74750" spans="4:4" x14ac:dyDescent="0.3">
      <c r="D74750" s="4"/>
    </row>
    <row r="74751" spans="4:4" x14ac:dyDescent="0.3">
      <c r="D74751" s="4"/>
    </row>
    <row r="74752" spans="4:4" x14ac:dyDescent="0.3">
      <c r="D74752" s="4"/>
    </row>
    <row r="74753" spans="4:4" x14ac:dyDescent="0.3">
      <c r="D74753" s="4"/>
    </row>
    <row r="74754" spans="4:4" x14ac:dyDescent="0.3">
      <c r="D74754" s="4"/>
    </row>
    <row r="74755" spans="4:4" x14ac:dyDescent="0.3">
      <c r="D74755" s="4"/>
    </row>
    <row r="74756" spans="4:4" x14ac:dyDescent="0.3">
      <c r="D74756" s="4"/>
    </row>
    <row r="74757" spans="4:4" x14ac:dyDescent="0.3">
      <c r="D74757" s="4"/>
    </row>
    <row r="74758" spans="4:4" x14ac:dyDescent="0.3">
      <c r="D74758" s="4"/>
    </row>
    <row r="74759" spans="4:4" x14ac:dyDescent="0.3">
      <c r="D74759" s="4"/>
    </row>
    <row r="74760" spans="4:4" x14ac:dyDescent="0.3">
      <c r="D74760" s="4"/>
    </row>
    <row r="74761" spans="4:4" x14ac:dyDescent="0.3">
      <c r="D74761" s="4"/>
    </row>
    <row r="74762" spans="4:4" x14ac:dyDescent="0.3">
      <c r="D74762" s="4"/>
    </row>
    <row r="74763" spans="4:4" x14ac:dyDescent="0.3">
      <c r="D74763" s="4"/>
    </row>
    <row r="74764" spans="4:4" x14ac:dyDescent="0.3">
      <c r="D74764" s="4"/>
    </row>
    <row r="74765" spans="4:4" x14ac:dyDescent="0.3">
      <c r="D74765" s="4"/>
    </row>
    <row r="74766" spans="4:4" x14ac:dyDescent="0.3">
      <c r="D74766" s="4"/>
    </row>
    <row r="74767" spans="4:4" x14ac:dyDescent="0.3">
      <c r="D74767" s="4"/>
    </row>
    <row r="74768" spans="4:4" x14ac:dyDescent="0.3">
      <c r="D74768" s="4"/>
    </row>
    <row r="74769" spans="4:4" x14ac:dyDescent="0.3">
      <c r="D74769" s="4"/>
    </row>
    <row r="74770" spans="4:4" x14ac:dyDescent="0.3">
      <c r="D74770" s="4"/>
    </row>
    <row r="74771" spans="4:4" x14ac:dyDescent="0.3">
      <c r="D74771" s="4"/>
    </row>
    <row r="74772" spans="4:4" x14ac:dyDescent="0.3">
      <c r="D74772" s="4"/>
    </row>
    <row r="74773" spans="4:4" x14ac:dyDescent="0.3">
      <c r="D74773" s="4"/>
    </row>
    <row r="74774" spans="4:4" x14ac:dyDescent="0.3">
      <c r="D74774" s="4"/>
    </row>
    <row r="74775" spans="4:4" x14ac:dyDescent="0.3">
      <c r="D74775" s="4"/>
    </row>
    <row r="74776" spans="4:4" x14ac:dyDescent="0.3">
      <c r="D74776" s="4"/>
    </row>
    <row r="74777" spans="4:4" x14ac:dyDescent="0.3">
      <c r="D74777" s="4"/>
    </row>
    <row r="74778" spans="4:4" x14ac:dyDescent="0.3">
      <c r="D74778" s="4"/>
    </row>
    <row r="74779" spans="4:4" x14ac:dyDescent="0.3">
      <c r="D74779" s="4"/>
    </row>
    <row r="74780" spans="4:4" x14ac:dyDescent="0.3">
      <c r="D74780" s="4"/>
    </row>
    <row r="74781" spans="4:4" x14ac:dyDescent="0.3">
      <c r="D74781" s="4"/>
    </row>
    <row r="74782" spans="4:4" x14ac:dyDescent="0.3">
      <c r="D74782" s="4"/>
    </row>
    <row r="74783" spans="4:4" x14ac:dyDescent="0.3">
      <c r="D74783" s="4"/>
    </row>
    <row r="74784" spans="4:4" x14ac:dyDescent="0.3">
      <c r="D74784" s="4"/>
    </row>
    <row r="74785" spans="4:4" x14ac:dyDescent="0.3">
      <c r="D74785" s="4"/>
    </row>
    <row r="74786" spans="4:4" x14ac:dyDescent="0.3">
      <c r="D74786" s="4"/>
    </row>
    <row r="74787" spans="4:4" x14ac:dyDescent="0.3">
      <c r="D74787" s="4"/>
    </row>
    <row r="74788" spans="4:4" x14ac:dyDescent="0.3">
      <c r="D74788" s="4"/>
    </row>
    <row r="74789" spans="4:4" x14ac:dyDescent="0.3">
      <c r="D74789" s="4"/>
    </row>
    <row r="74790" spans="4:4" x14ac:dyDescent="0.3">
      <c r="D74790" s="4"/>
    </row>
    <row r="74791" spans="4:4" x14ac:dyDescent="0.3">
      <c r="D74791" s="4"/>
    </row>
    <row r="74792" spans="4:4" x14ac:dyDescent="0.3">
      <c r="D74792" s="4"/>
    </row>
    <row r="74793" spans="4:4" x14ac:dyDescent="0.3">
      <c r="D74793" s="4"/>
    </row>
    <row r="74794" spans="4:4" x14ac:dyDescent="0.3">
      <c r="D74794" s="4"/>
    </row>
    <row r="74795" spans="4:4" x14ac:dyDescent="0.3">
      <c r="D74795" s="4"/>
    </row>
    <row r="74796" spans="4:4" x14ac:dyDescent="0.3">
      <c r="D74796" s="4"/>
    </row>
    <row r="74797" spans="4:4" x14ac:dyDescent="0.3">
      <c r="D74797" s="4"/>
    </row>
    <row r="74798" spans="4:4" x14ac:dyDescent="0.3">
      <c r="D74798" s="4"/>
    </row>
    <row r="74799" spans="4:4" x14ac:dyDescent="0.3">
      <c r="D74799" s="4"/>
    </row>
    <row r="74800" spans="4:4" x14ac:dyDescent="0.3">
      <c r="D74800" s="4"/>
    </row>
    <row r="74801" spans="4:4" x14ac:dyDescent="0.3">
      <c r="D74801" s="4"/>
    </row>
    <row r="74802" spans="4:4" x14ac:dyDescent="0.3">
      <c r="D74802" s="4"/>
    </row>
    <row r="74803" spans="4:4" x14ac:dyDescent="0.3">
      <c r="D74803" s="4"/>
    </row>
    <row r="74804" spans="4:4" x14ac:dyDescent="0.3">
      <c r="D74804" s="4"/>
    </row>
    <row r="74805" spans="4:4" x14ac:dyDescent="0.3">
      <c r="D74805" s="4"/>
    </row>
    <row r="74806" spans="4:4" x14ac:dyDescent="0.3">
      <c r="D74806" s="4"/>
    </row>
    <row r="74807" spans="4:4" x14ac:dyDescent="0.3">
      <c r="D74807" s="4"/>
    </row>
    <row r="74808" spans="4:4" x14ac:dyDescent="0.3">
      <c r="D74808" s="4"/>
    </row>
    <row r="74809" spans="4:4" x14ac:dyDescent="0.3">
      <c r="D74809" s="4"/>
    </row>
    <row r="74810" spans="4:4" x14ac:dyDescent="0.3">
      <c r="D74810" s="4"/>
    </row>
    <row r="74811" spans="4:4" x14ac:dyDescent="0.3">
      <c r="D74811" s="4"/>
    </row>
    <row r="74812" spans="4:4" x14ac:dyDescent="0.3">
      <c r="D74812" s="4"/>
    </row>
    <row r="74813" spans="4:4" x14ac:dyDescent="0.3">
      <c r="D74813" s="4"/>
    </row>
    <row r="74814" spans="4:4" x14ac:dyDescent="0.3">
      <c r="D74814" s="4"/>
    </row>
    <row r="74815" spans="4:4" x14ac:dyDescent="0.3">
      <c r="D74815" s="4"/>
    </row>
    <row r="74816" spans="4:4" x14ac:dyDescent="0.3">
      <c r="D74816" s="4"/>
    </row>
    <row r="74817" spans="4:4" x14ac:dyDescent="0.3">
      <c r="D74817" s="4"/>
    </row>
    <row r="74818" spans="4:4" x14ac:dyDescent="0.3">
      <c r="D74818" s="4"/>
    </row>
    <row r="74819" spans="4:4" x14ac:dyDescent="0.3">
      <c r="D74819" s="4"/>
    </row>
    <row r="74820" spans="4:4" x14ac:dyDescent="0.3">
      <c r="D74820" s="4"/>
    </row>
    <row r="74821" spans="4:4" x14ac:dyDescent="0.3">
      <c r="D74821" s="4"/>
    </row>
    <row r="74822" spans="4:4" x14ac:dyDescent="0.3">
      <c r="D74822" s="4"/>
    </row>
    <row r="74823" spans="4:4" x14ac:dyDescent="0.3">
      <c r="D74823" s="4"/>
    </row>
    <row r="74824" spans="4:4" x14ac:dyDescent="0.3">
      <c r="D74824" s="4"/>
    </row>
    <row r="74825" spans="4:4" x14ac:dyDescent="0.3">
      <c r="D74825" s="4"/>
    </row>
    <row r="74826" spans="4:4" x14ac:dyDescent="0.3">
      <c r="D74826" s="4"/>
    </row>
    <row r="74827" spans="4:4" x14ac:dyDescent="0.3">
      <c r="D74827" s="4"/>
    </row>
    <row r="74828" spans="4:4" x14ac:dyDescent="0.3">
      <c r="D74828" s="4"/>
    </row>
    <row r="74829" spans="4:4" x14ac:dyDescent="0.3">
      <c r="D74829" s="4"/>
    </row>
    <row r="74830" spans="4:4" x14ac:dyDescent="0.3">
      <c r="D74830" s="4"/>
    </row>
    <row r="74831" spans="4:4" x14ac:dyDescent="0.3">
      <c r="D74831" s="4"/>
    </row>
    <row r="74832" spans="4:4" x14ac:dyDescent="0.3">
      <c r="D74832" s="4"/>
    </row>
    <row r="74833" spans="4:4" x14ac:dyDescent="0.3">
      <c r="D74833" s="4"/>
    </row>
    <row r="74834" spans="4:4" x14ac:dyDescent="0.3">
      <c r="D74834" s="4"/>
    </row>
    <row r="74835" spans="4:4" x14ac:dyDescent="0.3">
      <c r="D74835" s="4"/>
    </row>
    <row r="74836" spans="4:4" x14ac:dyDescent="0.3">
      <c r="D74836" s="4"/>
    </row>
    <row r="74837" spans="4:4" x14ac:dyDescent="0.3">
      <c r="D74837" s="4"/>
    </row>
    <row r="74838" spans="4:4" x14ac:dyDescent="0.3">
      <c r="D74838" s="4"/>
    </row>
    <row r="74839" spans="4:4" x14ac:dyDescent="0.3">
      <c r="D74839" s="4"/>
    </row>
    <row r="74840" spans="4:4" x14ac:dyDescent="0.3">
      <c r="D74840" s="4"/>
    </row>
    <row r="74841" spans="4:4" x14ac:dyDescent="0.3">
      <c r="D74841" s="4"/>
    </row>
    <row r="74842" spans="4:4" x14ac:dyDescent="0.3">
      <c r="D74842" s="4"/>
    </row>
    <row r="74843" spans="4:4" x14ac:dyDescent="0.3">
      <c r="D74843" s="4"/>
    </row>
    <row r="74844" spans="4:4" x14ac:dyDescent="0.3">
      <c r="D74844" s="4"/>
    </row>
    <row r="74845" spans="4:4" x14ac:dyDescent="0.3">
      <c r="D74845" s="4"/>
    </row>
    <row r="74846" spans="4:4" x14ac:dyDescent="0.3">
      <c r="D74846" s="4"/>
    </row>
    <row r="74847" spans="4:4" x14ac:dyDescent="0.3">
      <c r="D74847" s="4"/>
    </row>
    <row r="74848" spans="4:4" x14ac:dyDescent="0.3">
      <c r="D74848" s="4"/>
    </row>
    <row r="74849" spans="4:4" x14ac:dyDescent="0.3">
      <c r="D74849" s="4"/>
    </row>
    <row r="74850" spans="4:4" x14ac:dyDescent="0.3">
      <c r="D74850" s="4"/>
    </row>
    <row r="74851" spans="4:4" x14ac:dyDescent="0.3">
      <c r="D74851" s="4"/>
    </row>
    <row r="74852" spans="4:4" x14ac:dyDescent="0.3">
      <c r="D74852" s="4"/>
    </row>
    <row r="74853" spans="4:4" x14ac:dyDescent="0.3">
      <c r="D74853" s="4"/>
    </row>
    <row r="74854" spans="4:4" x14ac:dyDescent="0.3">
      <c r="D74854" s="4"/>
    </row>
    <row r="74855" spans="4:4" x14ac:dyDescent="0.3">
      <c r="D74855" s="4"/>
    </row>
    <row r="74856" spans="4:4" x14ac:dyDescent="0.3">
      <c r="D74856" s="4"/>
    </row>
    <row r="74857" spans="4:4" x14ac:dyDescent="0.3">
      <c r="D74857" s="4"/>
    </row>
    <row r="74858" spans="4:4" x14ac:dyDescent="0.3">
      <c r="D74858" s="4"/>
    </row>
    <row r="74859" spans="4:4" x14ac:dyDescent="0.3">
      <c r="D74859" s="4"/>
    </row>
    <row r="74860" spans="4:4" x14ac:dyDescent="0.3">
      <c r="D74860" s="4"/>
    </row>
    <row r="74861" spans="4:4" x14ac:dyDescent="0.3">
      <c r="D74861" s="4"/>
    </row>
    <row r="74862" spans="4:4" x14ac:dyDescent="0.3">
      <c r="D74862" s="4"/>
    </row>
    <row r="74863" spans="4:4" x14ac:dyDescent="0.3">
      <c r="D74863" s="4"/>
    </row>
    <row r="74864" spans="4:4" x14ac:dyDescent="0.3">
      <c r="D74864" s="4"/>
    </row>
    <row r="74865" spans="4:4" x14ac:dyDescent="0.3">
      <c r="D74865" s="4"/>
    </row>
    <row r="74866" spans="4:4" x14ac:dyDescent="0.3">
      <c r="D74866" s="4"/>
    </row>
    <row r="74867" spans="4:4" x14ac:dyDescent="0.3">
      <c r="D74867" s="4"/>
    </row>
    <row r="74868" spans="4:4" x14ac:dyDescent="0.3">
      <c r="D74868" s="4"/>
    </row>
    <row r="74869" spans="4:4" x14ac:dyDescent="0.3">
      <c r="D74869" s="4"/>
    </row>
    <row r="74870" spans="4:4" x14ac:dyDescent="0.3">
      <c r="D74870" s="4"/>
    </row>
    <row r="74871" spans="4:4" x14ac:dyDescent="0.3">
      <c r="D74871" s="4"/>
    </row>
    <row r="74872" spans="4:4" x14ac:dyDescent="0.3">
      <c r="D74872" s="4"/>
    </row>
    <row r="74873" spans="4:4" x14ac:dyDescent="0.3">
      <c r="D74873" s="4"/>
    </row>
    <row r="74874" spans="4:4" x14ac:dyDescent="0.3">
      <c r="D74874" s="4"/>
    </row>
    <row r="74875" spans="4:4" x14ac:dyDescent="0.3">
      <c r="D74875" s="4"/>
    </row>
    <row r="74876" spans="4:4" x14ac:dyDescent="0.3">
      <c r="D74876" s="4"/>
    </row>
    <row r="74877" spans="4:4" x14ac:dyDescent="0.3">
      <c r="D74877" s="4"/>
    </row>
    <row r="74878" spans="4:4" x14ac:dyDescent="0.3">
      <c r="D74878" s="4"/>
    </row>
    <row r="74879" spans="4:4" x14ac:dyDescent="0.3">
      <c r="D74879" s="4"/>
    </row>
    <row r="74880" spans="4:4" x14ac:dyDescent="0.3">
      <c r="D74880" s="4"/>
    </row>
    <row r="74881" spans="4:4" x14ac:dyDescent="0.3">
      <c r="D74881" s="4"/>
    </row>
    <row r="74882" spans="4:4" x14ac:dyDescent="0.3">
      <c r="D74882" s="4"/>
    </row>
    <row r="74883" spans="4:4" x14ac:dyDescent="0.3">
      <c r="D74883" s="4"/>
    </row>
    <row r="74884" spans="4:4" x14ac:dyDescent="0.3">
      <c r="D74884" s="4"/>
    </row>
    <row r="74885" spans="4:4" x14ac:dyDescent="0.3">
      <c r="D74885" s="4"/>
    </row>
    <row r="74886" spans="4:4" x14ac:dyDescent="0.3">
      <c r="D74886" s="4"/>
    </row>
    <row r="74887" spans="4:4" x14ac:dyDescent="0.3">
      <c r="D74887" s="4"/>
    </row>
    <row r="74888" spans="4:4" x14ac:dyDescent="0.3">
      <c r="D74888" s="4"/>
    </row>
    <row r="74889" spans="4:4" x14ac:dyDescent="0.3">
      <c r="D74889" s="4"/>
    </row>
    <row r="74890" spans="4:4" x14ac:dyDescent="0.3">
      <c r="D74890" s="4"/>
    </row>
    <row r="74891" spans="4:4" x14ac:dyDescent="0.3">
      <c r="D74891" s="4"/>
    </row>
    <row r="74892" spans="4:4" x14ac:dyDescent="0.3">
      <c r="D74892" s="4"/>
    </row>
    <row r="74893" spans="4:4" x14ac:dyDescent="0.3">
      <c r="D74893" s="4"/>
    </row>
    <row r="74894" spans="4:4" x14ac:dyDescent="0.3">
      <c r="D74894" s="4"/>
    </row>
    <row r="74895" spans="4:4" x14ac:dyDescent="0.3">
      <c r="D74895" s="4"/>
    </row>
    <row r="74896" spans="4:4" x14ac:dyDescent="0.3">
      <c r="D74896" s="4"/>
    </row>
    <row r="74897" spans="4:4" x14ac:dyDescent="0.3">
      <c r="D74897" s="4"/>
    </row>
    <row r="74898" spans="4:4" x14ac:dyDescent="0.3">
      <c r="D74898" s="4"/>
    </row>
    <row r="74899" spans="4:4" x14ac:dyDescent="0.3">
      <c r="D74899" s="4"/>
    </row>
    <row r="74900" spans="4:4" x14ac:dyDescent="0.3">
      <c r="D74900" s="4"/>
    </row>
    <row r="74901" spans="4:4" x14ac:dyDescent="0.3">
      <c r="D74901" s="4"/>
    </row>
    <row r="74902" spans="4:4" x14ac:dyDescent="0.3">
      <c r="D74902" s="4"/>
    </row>
    <row r="74903" spans="4:4" x14ac:dyDescent="0.3">
      <c r="D74903" s="4"/>
    </row>
    <row r="74904" spans="4:4" x14ac:dyDescent="0.3">
      <c r="D74904" s="4"/>
    </row>
    <row r="74905" spans="4:4" x14ac:dyDescent="0.3">
      <c r="D74905" s="4"/>
    </row>
    <row r="74906" spans="4:4" x14ac:dyDescent="0.3">
      <c r="D74906" s="4"/>
    </row>
    <row r="74907" spans="4:4" x14ac:dyDescent="0.3">
      <c r="D74907" s="4"/>
    </row>
    <row r="74908" spans="4:4" x14ac:dyDescent="0.3">
      <c r="D74908" s="4"/>
    </row>
    <row r="74909" spans="4:4" x14ac:dyDescent="0.3">
      <c r="D74909" s="4"/>
    </row>
    <row r="74910" spans="4:4" x14ac:dyDescent="0.3">
      <c r="D74910" s="4"/>
    </row>
    <row r="74911" spans="4:4" x14ac:dyDescent="0.3">
      <c r="D74911" s="4"/>
    </row>
    <row r="74912" spans="4:4" x14ac:dyDescent="0.3">
      <c r="D74912" s="4"/>
    </row>
    <row r="74913" spans="4:4" x14ac:dyDescent="0.3">
      <c r="D74913" s="4"/>
    </row>
    <row r="74914" spans="4:4" x14ac:dyDescent="0.3">
      <c r="D74914" s="4"/>
    </row>
    <row r="74915" spans="4:4" x14ac:dyDescent="0.3">
      <c r="D74915" s="4"/>
    </row>
    <row r="74916" spans="4:4" x14ac:dyDescent="0.3">
      <c r="D74916" s="4"/>
    </row>
    <row r="74917" spans="4:4" x14ac:dyDescent="0.3">
      <c r="D74917" s="4"/>
    </row>
    <row r="74918" spans="4:4" x14ac:dyDescent="0.3">
      <c r="D74918" s="4"/>
    </row>
    <row r="74919" spans="4:4" x14ac:dyDescent="0.3">
      <c r="D74919" s="4"/>
    </row>
    <row r="74920" spans="4:4" x14ac:dyDescent="0.3">
      <c r="D74920" s="4"/>
    </row>
    <row r="74921" spans="4:4" x14ac:dyDescent="0.3">
      <c r="D74921" s="4"/>
    </row>
    <row r="74922" spans="4:4" x14ac:dyDescent="0.3">
      <c r="D74922" s="4"/>
    </row>
    <row r="74923" spans="4:4" x14ac:dyDescent="0.3">
      <c r="D74923" s="4"/>
    </row>
    <row r="74924" spans="4:4" x14ac:dyDescent="0.3">
      <c r="D74924" s="4"/>
    </row>
    <row r="74925" spans="4:4" x14ac:dyDescent="0.3">
      <c r="D74925" s="4"/>
    </row>
    <row r="74926" spans="4:4" x14ac:dyDescent="0.3">
      <c r="D74926" s="4"/>
    </row>
    <row r="74927" spans="4:4" x14ac:dyDescent="0.3">
      <c r="D74927" s="4"/>
    </row>
    <row r="74928" spans="4:4" x14ac:dyDescent="0.3">
      <c r="D74928" s="4"/>
    </row>
    <row r="74929" spans="4:4" x14ac:dyDescent="0.3">
      <c r="D74929" s="4"/>
    </row>
    <row r="74930" spans="4:4" x14ac:dyDescent="0.3">
      <c r="D74930" s="4"/>
    </row>
    <row r="74931" spans="4:4" x14ac:dyDescent="0.3">
      <c r="D74931" s="4"/>
    </row>
    <row r="74932" spans="4:4" x14ac:dyDescent="0.3">
      <c r="D74932" s="4"/>
    </row>
    <row r="74933" spans="4:4" x14ac:dyDescent="0.3">
      <c r="D74933" s="4"/>
    </row>
    <row r="74934" spans="4:4" x14ac:dyDescent="0.3">
      <c r="D74934" s="4"/>
    </row>
    <row r="74935" spans="4:4" x14ac:dyDescent="0.3">
      <c r="D74935" s="4"/>
    </row>
    <row r="74936" spans="4:4" x14ac:dyDescent="0.3">
      <c r="D74936" s="4"/>
    </row>
    <row r="74937" spans="4:4" x14ac:dyDescent="0.3">
      <c r="D74937" s="4"/>
    </row>
    <row r="74938" spans="4:4" x14ac:dyDescent="0.3">
      <c r="D74938" s="4"/>
    </row>
    <row r="74939" spans="4:4" x14ac:dyDescent="0.3">
      <c r="D74939" s="4"/>
    </row>
    <row r="74940" spans="4:4" x14ac:dyDescent="0.3">
      <c r="D74940" s="4"/>
    </row>
    <row r="74941" spans="4:4" x14ac:dyDescent="0.3">
      <c r="D74941" s="4"/>
    </row>
    <row r="74942" spans="4:4" x14ac:dyDescent="0.3">
      <c r="D74942" s="4"/>
    </row>
    <row r="74943" spans="4:4" x14ac:dyDescent="0.3">
      <c r="D74943" s="4"/>
    </row>
    <row r="74944" spans="4:4" x14ac:dyDescent="0.3">
      <c r="D74944" s="4"/>
    </row>
    <row r="74945" spans="4:4" x14ac:dyDescent="0.3">
      <c r="D74945" s="4"/>
    </row>
    <row r="74946" spans="4:4" x14ac:dyDescent="0.3">
      <c r="D74946" s="4"/>
    </row>
    <row r="74947" spans="4:4" x14ac:dyDescent="0.3">
      <c r="D74947" s="4"/>
    </row>
    <row r="74948" spans="4:4" x14ac:dyDescent="0.3">
      <c r="D74948" s="4"/>
    </row>
    <row r="74949" spans="4:4" x14ac:dyDescent="0.3">
      <c r="D74949" s="4"/>
    </row>
    <row r="74950" spans="4:4" x14ac:dyDescent="0.3">
      <c r="D74950" s="4"/>
    </row>
    <row r="74951" spans="4:4" x14ac:dyDescent="0.3">
      <c r="D74951" s="4"/>
    </row>
    <row r="74952" spans="4:4" x14ac:dyDescent="0.3">
      <c r="D74952" s="4"/>
    </row>
    <row r="74953" spans="4:4" x14ac:dyDescent="0.3">
      <c r="D74953" s="4"/>
    </row>
    <row r="74954" spans="4:4" x14ac:dyDescent="0.3">
      <c r="D74954" s="4"/>
    </row>
    <row r="74955" spans="4:4" x14ac:dyDescent="0.3">
      <c r="D74955" s="4"/>
    </row>
    <row r="74956" spans="4:4" x14ac:dyDescent="0.3">
      <c r="D74956" s="4"/>
    </row>
    <row r="74957" spans="4:4" x14ac:dyDescent="0.3">
      <c r="D74957" s="4"/>
    </row>
    <row r="74958" spans="4:4" x14ac:dyDescent="0.3">
      <c r="D74958" s="4"/>
    </row>
    <row r="74959" spans="4:4" x14ac:dyDescent="0.3">
      <c r="D74959" s="4"/>
    </row>
    <row r="74960" spans="4:4" x14ac:dyDescent="0.3">
      <c r="D74960" s="4"/>
    </row>
    <row r="74961" spans="4:4" x14ac:dyDescent="0.3">
      <c r="D74961" s="4"/>
    </row>
    <row r="74962" spans="4:4" x14ac:dyDescent="0.3">
      <c r="D74962" s="4"/>
    </row>
    <row r="74963" spans="4:4" x14ac:dyDescent="0.3">
      <c r="D74963" s="4"/>
    </row>
    <row r="74964" spans="4:4" x14ac:dyDescent="0.3">
      <c r="D74964" s="4"/>
    </row>
    <row r="74965" spans="4:4" x14ac:dyDescent="0.3">
      <c r="D74965" s="4"/>
    </row>
    <row r="74966" spans="4:4" x14ac:dyDescent="0.3">
      <c r="D74966" s="4"/>
    </row>
    <row r="74967" spans="4:4" x14ac:dyDescent="0.3">
      <c r="D74967" s="4"/>
    </row>
    <row r="74968" spans="4:4" x14ac:dyDescent="0.3">
      <c r="D74968" s="4"/>
    </row>
    <row r="74969" spans="4:4" x14ac:dyDescent="0.3">
      <c r="D74969" s="4"/>
    </row>
    <row r="74970" spans="4:4" x14ac:dyDescent="0.3">
      <c r="D74970" s="4"/>
    </row>
    <row r="74971" spans="4:4" x14ac:dyDescent="0.3">
      <c r="D74971" s="4"/>
    </row>
    <row r="74972" spans="4:4" x14ac:dyDescent="0.3">
      <c r="D74972" s="4"/>
    </row>
    <row r="74973" spans="4:4" x14ac:dyDescent="0.3">
      <c r="D74973" s="4"/>
    </row>
    <row r="74974" spans="4:4" x14ac:dyDescent="0.3">
      <c r="D74974" s="4"/>
    </row>
    <row r="74975" spans="4:4" x14ac:dyDescent="0.3">
      <c r="D74975" s="4"/>
    </row>
    <row r="74976" spans="4:4" x14ac:dyDescent="0.3">
      <c r="D74976" s="4"/>
    </row>
    <row r="74977" spans="4:4" x14ac:dyDescent="0.3">
      <c r="D74977" s="4"/>
    </row>
    <row r="74978" spans="4:4" x14ac:dyDescent="0.3">
      <c r="D74978" s="4"/>
    </row>
    <row r="74979" spans="4:4" x14ac:dyDescent="0.3">
      <c r="D74979" s="4"/>
    </row>
    <row r="74980" spans="4:4" x14ac:dyDescent="0.3">
      <c r="D74980" s="4"/>
    </row>
    <row r="74981" spans="4:4" x14ac:dyDescent="0.3">
      <c r="D74981" s="4"/>
    </row>
    <row r="74982" spans="4:4" x14ac:dyDescent="0.3">
      <c r="D74982" s="4"/>
    </row>
    <row r="74983" spans="4:4" x14ac:dyDescent="0.3">
      <c r="D74983" s="4"/>
    </row>
    <row r="74984" spans="4:4" x14ac:dyDescent="0.3">
      <c r="D74984" s="4"/>
    </row>
    <row r="74985" spans="4:4" x14ac:dyDescent="0.3">
      <c r="D74985" s="4"/>
    </row>
    <row r="74986" spans="4:4" x14ac:dyDescent="0.3">
      <c r="D74986" s="4"/>
    </row>
    <row r="74987" spans="4:4" x14ac:dyDescent="0.3">
      <c r="D74987" s="4"/>
    </row>
    <row r="74988" spans="4:4" x14ac:dyDescent="0.3">
      <c r="D74988" s="4"/>
    </row>
    <row r="74989" spans="4:4" x14ac:dyDescent="0.3">
      <c r="D74989" s="4"/>
    </row>
    <row r="74990" spans="4:4" x14ac:dyDescent="0.3">
      <c r="D74990" s="4"/>
    </row>
    <row r="74991" spans="4:4" x14ac:dyDescent="0.3">
      <c r="D74991" s="4"/>
    </row>
    <row r="74992" spans="4:4" x14ac:dyDescent="0.3">
      <c r="D74992" s="4"/>
    </row>
    <row r="74993" spans="4:4" x14ac:dyDescent="0.3">
      <c r="D74993" s="4"/>
    </row>
    <row r="74994" spans="4:4" x14ac:dyDescent="0.3">
      <c r="D74994" s="4"/>
    </row>
    <row r="74995" spans="4:4" x14ac:dyDescent="0.3">
      <c r="D74995" s="4"/>
    </row>
    <row r="74996" spans="4:4" x14ac:dyDescent="0.3">
      <c r="D74996" s="4"/>
    </row>
    <row r="74997" spans="4:4" x14ac:dyDescent="0.3">
      <c r="D74997" s="4"/>
    </row>
    <row r="74998" spans="4:4" x14ac:dyDescent="0.3">
      <c r="D74998" s="4"/>
    </row>
    <row r="74999" spans="4:4" x14ac:dyDescent="0.3">
      <c r="D74999" s="4"/>
    </row>
    <row r="75000" spans="4:4" x14ac:dyDescent="0.3">
      <c r="D75000" s="4"/>
    </row>
    <row r="75001" spans="4:4" x14ac:dyDescent="0.3">
      <c r="D75001" s="4"/>
    </row>
    <row r="75002" spans="4:4" x14ac:dyDescent="0.3">
      <c r="D75002" s="4"/>
    </row>
    <row r="75003" spans="4:4" x14ac:dyDescent="0.3">
      <c r="D75003" s="4"/>
    </row>
    <row r="75004" spans="4:4" x14ac:dyDescent="0.3">
      <c r="D75004" s="4"/>
    </row>
    <row r="75005" spans="4:4" x14ac:dyDescent="0.3">
      <c r="D75005" s="4"/>
    </row>
    <row r="75006" spans="4:4" x14ac:dyDescent="0.3">
      <c r="D75006" s="4"/>
    </row>
    <row r="75007" spans="4:4" x14ac:dyDescent="0.3">
      <c r="D75007" s="4"/>
    </row>
    <row r="75008" spans="4:4" x14ac:dyDescent="0.3">
      <c r="D75008" s="4"/>
    </row>
    <row r="75009" spans="4:4" x14ac:dyDescent="0.3">
      <c r="D75009" s="4"/>
    </row>
    <row r="75010" spans="4:4" x14ac:dyDescent="0.3">
      <c r="D75010" s="4"/>
    </row>
    <row r="75011" spans="4:4" x14ac:dyDescent="0.3">
      <c r="D75011" s="4"/>
    </row>
    <row r="75012" spans="4:4" x14ac:dyDescent="0.3">
      <c r="D75012" s="4"/>
    </row>
    <row r="75013" spans="4:4" x14ac:dyDescent="0.3">
      <c r="D75013" s="4"/>
    </row>
    <row r="75014" spans="4:4" x14ac:dyDescent="0.3">
      <c r="D75014" s="4"/>
    </row>
    <row r="75015" spans="4:4" x14ac:dyDescent="0.3">
      <c r="D75015" s="4"/>
    </row>
    <row r="75016" spans="4:4" x14ac:dyDescent="0.3">
      <c r="D75016" s="4"/>
    </row>
    <row r="75017" spans="4:4" x14ac:dyDescent="0.3">
      <c r="D75017" s="4"/>
    </row>
    <row r="75018" spans="4:4" x14ac:dyDescent="0.3">
      <c r="D75018" s="4"/>
    </row>
    <row r="75019" spans="4:4" x14ac:dyDescent="0.3">
      <c r="D75019" s="4"/>
    </row>
    <row r="75020" spans="4:4" x14ac:dyDescent="0.3">
      <c r="D75020" s="4"/>
    </row>
    <row r="75021" spans="4:4" x14ac:dyDescent="0.3">
      <c r="D75021" s="4"/>
    </row>
    <row r="75022" spans="4:4" x14ac:dyDescent="0.3">
      <c r="D75022" s="4"/>
    </row>
    <row r="75023" spans="4:4" x14ac:dyDescent="0.3">
      <c r="D75023" s="4"/>
    </row>
    <row r="75024" spans="4:4" x14ac:dyDescent="0.3">
      <c r="D75024" s="4"/>
    </row>
    <row r="75025" spans="4:4" x14ac:dyDescent="0.3">
      <c r="D75025" s="4"/>
    </row>
    <row r="75026" spans="4:4" x14ac:dyDescent="0.3">
      <c r="D75026" s="4"/>
    </row>
    <row r="75027" spans="4:4" x14ac:dyDescent="0.3">
      <c r="D75027" s="4"/>
    </row>
    <row r="75028" spans="4:4" x14ac:dyDescent="0.3">
      <c r="D75028" s="4"/>
    </row>
    <row r="75029" spans="4:4" x14ac:dyDescent="0.3">
      <c r="D75029" s="4"/>
    </row>
    <row r="75030" spans="4:4" x14ac:dyDescent="0.3">
      <c r="D75030" s="4"/>
    </row>
    <row r="75031" spans="4:4" x14ac:dyDescent="0.3">
      <c r="D75031" s="4"/>
    </row>
    <row r="75032" spans="4:4" x14ac:dyDescent="0.3">
      <c r="D75032" s="4"/>
    </row>
    <row r="75033" spans="4:4" x14ac:dyDescent="0.3">
      <c r="D75033" s="4"/>
    </row>
    <row r="75034" spans="4:4" x14ac:dyDescent="0.3">
      <c r="D75034" s="4"/>
    </row>
    <row r="75035" spans="4:4" x14ac:dyDescent="0.3">
      <c r="D75035" s="4"/>
    </row>
    <row r="75036" spans="4:4" x14ac:dyDescent="0.3">
      <c r="D75036" s="4"/>
    </row>
    <row r="75037" spans="4:4" x14ac:dyDescent="0.3">
      <c r="D75037" s="4"/>
    </row>
    <row r="75038" spans="4:4" x14ac:dyDescent="0.3">
      <c r="D75038" s="4"/>
    </row>
    <row r="75039" spans="4:4" x14ac:dyDescent="0.3">
      <c r="D75039" s="4"/>
    </row>
    <row r="75040" spans="4:4" x14ac:dyDescent="0.3">
      <c r="D75040" s="4"/>
    </row>
    <row r="75041" spans="4:4" x14ac:dyDescent="0.3">
      <c r="D75041" s="4"/>
    </row>
    <row r="75042" spans="4:4" x14ac:dyDescent="0.3">
      <c r="D75042" s="4"/>
    </row>
    <row r="75043" spans="4:4" x14ac:dyDescent="0.3">
      <c r="D75043" s="4"/>
    </row>
    <row r="75044" spans="4:4" x14ac:dyDescent="0.3">
      <c r="D75044" s="4"/>
    </row>
    <row r="75045" spans="4:4" x14ac:dyDescent="0.3">
      <c r="D75045" s="4"/>
    </row>
    <row r="75046" spans="4:4" x14ac:dyDescent="0.3">
      <c r="D75046" s="4"/>
    </row>
    <row r="75047" spans="4:4" x14ac:dyDescent="0.3">
      <c r="D75047" s="4"/>
    </row>
    <row r="75048" spans="4:4" x14ac:dyDescent="0.3">
      <c r="D75048" s="4"/>
    </row>
    <row r="75049" spans="4:4" x14ac:dyDescent="0.3">
      <c r="D75049" s="4"/>
    </row>
    <row r="75050" spans="4:4" x14ac:dyDescent="0.3">
      <c r="D75050" s="4"/>
    </row>
    <row r="75051" spans="4:4" x14ac:dyDescent="0.3">
      <c r="D75051" s="4"/>
    </row>
    <row r="75052" spans="4:4" x14ac:dyDescent="0.3">
      <c r="D75052" s="4"/>
    </row>
    <row r="75053" spans="4:4" x14ac:dyDescent="0.3">
      <c r="D75053" s="4"/>
    </row>
    <row r="75054" spans="4:4" x14ac:dyDescent="0.3">
      <c r="D75054" s="4"/>
    </row>
    <row r="75055" spans="4:4" x14ac:dyDescent="0.3">
      <c r="D75055" s="4"/>
    </row>
    <row r="75056" spans="4:4" x14ac:dyDescent="0.3">
      <c r="D75056" s="4"/>
    </row>
    <row r="75057" spans="4:4" x14ac:dyDescent="0.3">
      <c r="D75057" s="4"/>
    </row>
    <row r="75058" spans="4:4" x14ac:dyDescent="0.3">
      <c r="D75058" s="4"/>
    </row>
    <row r="75059" spans="4:4" x14ac:dyDescent="0.3">
      <c r="D75059" s="4"/>
    </row>
    <row r="75060" spans="4:4" x14ac:dyDescent="0.3">
      <c r="D75060" s="4"/>
    </row>
    <row r="75061" spans="4:4" x14ac:dyDescent="0.3">
      <c r="D75061" s="4"/>
    </row>
    <row r="75062" spans="4:4" x14ac:dyDescent="0.3">
      <c r="D75062" s="4"/>
    </row>
    <row r="75063" spans="4:4" x14ac:dyDescent="0.3">
      <c r="D75063" s="4"/>
    </row>
    <row r="75064" spans="4:4" x14ac:dyDescent="0.3">
      <c r="D75064" s="4"/>
    </row>
    <row r="75065" spans="4:4" x14ac:dyDescent="0.3">
      <c r="D75065" s="4"/>
    </row>
    <row r="75066" spans="4:4" x14ac:dyDescent="0.3">
      <c r="D75066" s="4"/>
    </row>
    <row r="75067" spans="4:4" x14ac:dyDescent="0.3">
      <c r="D75067" s="4"/>
    </row>
    <row r="75068" spans="4:4" x14ac:dyDescent="0.3">
      <c r="D75068" s="4"/>
    </row>
    <row r="75069" spans="4:4" x14ac:dyDescent="0.3">
      <c r="D75069" s="4"/>
    </row>
    <row r="75070" spans="4:4" x14ac:dyDescent="0.3">
      <c r="D75070" s="4"/>
    </row>
    <row r="75071" spans="4:4" x14ac:dyDescent="0.3">
      <c r="D75071" s="4"/>
    </row>
    <row r="75072" spans="4:4" x14ac:dyDescent="0.3">
      <c r="D75072" s="4"/>
    </row>
    <row r="75073" spans="4:4" x14ac:dyDescent="0.3">
      <c r="D75073" s="4"/>
    </row>
    <row r="75074" spans="4:4" x14ac:dyDescent="0.3">
      <c r="D75074" s="4"/>
    </row>
    <row r="75075" spans="4:4" x14ac:dyDescent="0.3">
      <c r="D75075" s="4"/>
    </row>
    <row r="75076" spans="4:4" x14ac:dyDescent="0.3">
      <c r="D75076" s="4"/>
    </row>
    <row r="75077" spans="4:4" x14ac:dyDescent="0.3">
      <c r="D75077" s="4"/>
    </row>
    <row r="75078" spans="4:4" x14ac:dyDescent="0.3">
      <c r="D75078" s="4"/>
    </row>
    <row r="75079" spans="4:4" x14ac:dyDescent="0.3">
      <c r="D75079" s="4"/>
    </row>
    <row r="75080" spans="4:4" x14ac:dyDescent="0.3">
      <c r="D75080" s="4"/>
    </row>
    <row r="75081" spans="4:4" x14ac:dyDescent="0.3">
      <c r="D75081" s="4"/>
    </row>
    <row r="75082" spans="4:4" x14ac:dyDescent="0.3">
      <c r="D75082" s="4"/>
    </row>
    <row r="75083" spans="4:4" x14ac:dyDescent="0.3">
      <c r="D75083" s="4"/>
    </row>
    <row r="75084" spans="4:4" x14ac:dyDescent="0.3">
      <c r="D75084" s="4"/>
    </row>
    <row r="75085" spans="4:4" x14ac:dyDescent="0.3">
      <c r="D75085" s="4"/>
    </row>
    <row r="75086" spans="4:4" x14ac:dyDescent="0.3">
      <c r="D75086" s="4"/>
    </row>
    <row r="75087" spans="4:4" x14ac:dyDescent="0.3">
      <c r="D75087" s="4"/>
    </row>
    <row r="75088" spans="4:4" x14ac:dyDescent="0.3">
      <c r="D75088" s="4"/>
    </row>
    <row r="75089" spans="4:4" x14ac:dyDescent="0.3">
      <c r="D75089" s="4"/>
    </row>
    <row r="75090" spans="4:4" x14ac:dyDescent="0.3">
      <c r="D75090" s="4"/>
    </row>
    <row r="75091" spans="4:4" x14ac:dyDescent="0.3">
      <c r="D75091" s="4"/>
    </row>
    <row r="75092" spans="4:4" x14ac:dyDescent="0.3">
      <c r="D75092" s="4"/>
    </row>
    <row r="75093" spans="4:4" x14ac:dyDescent="0.3">
      <c r="D75093" s="4"/>
    </row>
    <row r="75094" spans="4:4" x14ac:dyDescent="0.3">
      <c r="D75094" s="4"/>
    </row>
    <row r="75095" spans="4:4" x14ac:dyDescent="0.3">
      <c r="D75095" s="4"/>
    </row>
    <row r="75096" spans="4:4" x14ac:dyDescent="0.3">
      <c r="D75096" s="4"/>
    </row>
    <row r="75097" spans="4:4" x14ac:dyDescent="0.3">
      <c r="D75097" s="4"/>
    </row>
    <row r="75098" spans="4:4" x14ac:dyDescent="0.3">
      <c r="D75098" s="4"/>
    </row>
    <row r="75099" spans="4:4" x14ac:dyDescent="0.3">
      <c r="D75099" s="4"/>
    </row>
    <row r="75100" spans="4:4" x14ac:dyDescent="0.3">
      <c r="D75100" s="4"/>
    </row>
    <row r="75101" spans="4:4" x14ac:dyDescent="0.3">
      <c r="D75101" s="4"/>
    </row>
    <row r="75102" spans="4:4" x14ac:dyDescent="0.3">
      <c r="D75102" s="4"/>
    </row>
    <row r="75103" spans="4:4" x14ac:dyDescent="0.3">
      <c r="D75103" s="4"/>
    </row>
    <row r="75104" spans="4:4" x14ac:dyDescent="0.3">
      <c r="D75104" s="4"/>
    </row>
    <row r="75105" spans="4:4" x14ac:dyDescent="0.3">
      <c r="D75105" s="4"/>
    </row>
    <row r="75106" spans="4:4" x14ac:dyDescent="0.3">
      <c r="D75106" s="4"/>
    </row>
    <row r="75107" spans="4:4" x14ac:dyDescent="0.3">
      <c r="D75107" s="4"/>
    </row>
    <row r="75108" spans="4:4" x14ac:dyDescent="0.3">
      <c r="D75108" s="4"/>
    </row>
    <row r="75109" spans="4:4" x14ac:dyDescent="0.3">
      <c r="D75109" s="4"/>
    </row>
    <row r="75110" spans="4:4" x14ac:dyDescent="0.3">
      <c r="D75110" s="4"/>
    </row>
    <row r="75111" spans="4:4" x14ac:dyDescent="0.3">
      <c r="D75111" s="4"/>
    </row>
    <row r="75112" spans="4:4" x14ac:dyDescent="0.3">
      <c r="D75112" s="4"/>
    </row>
    <row r="75113" spans="4:4" x14ac:dyDescent="0.3">
      <c r="D75113" s="4"/>
    </row>
    <row r="75114" spans="4:4" x14ac:dyDescent="0.3">
      <c r="D75114" s="4"/>
    </row>
    <row r="75115" spans="4:4" x14ac:dyDescent="0.3">
      <c r="D75115" s="4"/>
    </row>
    <row r="75116" spans="4:4" x14ac:dyDescent="0.3">
      <c r="D75116" s="4"/>
    </row>
    <row r="75117" spans="4:4" x14ac:dyDescent="0.3">
      <c r="D75117" s="4"/>
    </row>
    <row r="75118" spans="4:4" x14ac:dyDescent="0.3">
      <c r="D75118" s="4"/>
    </row>
    <row r="75119" spans="4:4" x14ac:dyDescent="0.3">
      <c r="D75119" s="4"/>
    </row>
    <row r="75120" spans="4:4" x14ac:dyDescent="0.3">
      <c r="D75120" s="4"/>
    </row>
    <row r="75121" spans="4:4" x14ac:dyDescent="0.3">
      <c r="D75121" s="4"/>
    </row>
    <row r="75122" spans="4:4" x14ac:dyDescent="0.3">
      <c r="D75122" s="4"/>
    </row>
    <row r="75123" spans="4:4" x14ac:dyDescent="0.3">
      <c r="D75123" s="4"/>
    </row>
    <row r="75124" spans="4:4" x14ac:dyDescent="0.3">
      <c r="D75124" s="4"/>
    </row>
    <row r="75125" spans="4:4" x14ac:dyDescent="0.3">
      <c r="D75125" s="4"/>
    </row>
    <row r="75126" spans="4:4" x14ac:dyDescent="0.3">
      <c r="D75126" s="4"/>
    </row>
    <row r="75127" spans="4:4" x14ac:dyDescent="0.3">
      <c r="D75127" s="4"/>
    </row>
    <row r="75128" spans="4:4" x14ac:dyDescent="0.3">
      <c r="D75128" s="4"/>
    </row>
    <row r="75129" spans="4:4" x14ac:dyDescent="0.3">
      <c r="D75129" s="4"/>
    </row>
    <row r="75130" spans="4:4" x14ac:dyDescent="0.3">
      <c r="D75130" s="4"/>
    </row>
    <row r="75131" spans="4:4" x14ac:dyDescent="0.3">
      <c r="D75131" s="4"/>
    </row>
    <row r="75132" spans="4:4" x14ac:dyDescent="0.3">
      <c r="D75132" s="4"/>
    </row>
    <row r="75133" spans="4:4" x14ac:dyDescent="0.3">
      <c r="D75133" s="4"/>
    </row>
    <row r="75134" spans="4:4" x14ac:dyDescent="0.3">
      <c r="D75134" s="4"/>
    </row>
    <row r="75135" spans="4:4" x14ac:dyDescent="0.3">
      <c r="D75135" s="4"/>
    </row>
    <row r="75136" spans="4:4" x14ac:dyDescent="0.3">
      <c r="D75136" s="4"/>
    </row>
    <row r="75137" spans="4:4" x14ac:dyDescent="0.3">
      <c r="D75137" s="4"/>
    </row>
    <row r="75138" spans="4:4" x14ac:dyDescent="0.3">
      <c r="D75138" s="4"/>
    </row>
    <row r="75139" spans="4:4" x14ac:dyDescent="0.3">
      <c r="D75139" s="4"/>
    </row>
    <row r="75140" spans="4:4" x14ac:dyDescent="0.3">
      <c r="D75140" s="4"/>
    </row>
    <row r="75141" spans="4:4" x14ac:dyDescent="0.3">
      <c r="D75141" s="4"/>
    </row>
    <row r="75142" spans="4:4" x14ac:dyDescent="0.3">
      <c r="D75142" s="4"/>
    </row>
    <row r="75143" spans="4:4" x14ac:dyDescent="0.3">
      <c r="D75143" s="4"/>
    </row>
    <row r="75144" spans="4:4" x14ac:dyDescent="0.3">
      <c r="D75144" s="4"/>
    </row>
    <row r="75145" spans="4:4" x14ac:dyDescent="0.3">
      <c r="D75145" s="4"/>
    </row>
    <row r="75146" spans="4:4" x14ac:dyDescent="0.3">
      <c r="D75146" s="4"/>
    </row>
    <row r="75147" spans="4:4" x14ac:dyDescent="0.3">
      <c r="D75147" s="4"/>
    </row>
    <row r="75148" spans="4:4" x14ac:dyDescent="0.3">
      <c r="D75148" s="4"/>
    </row>
    <row r="75149" spans="4:4" x14ac:dyDescent="0.3">
      <c r="D75149" s="4"/>
    </row>
    <row r="75150" spans="4:4" x14ac:dyDescent="0.3">
      <c r="D75150" s="4"/>
    </row>
    <row r="75151" spans="4:4" x14ac:dyDescent="0.3">
      <c r="D75151" s="4"/>
    </row>
    <row r="75152" spans="4:4" x14ac:dyDescent="0.3">
      <c r="D75152" s="4"/>
    </row>
    <row r="75153" spans="4:4" x14ac:dyDescent="0.3">
      <c r="D75153" s="4"/>
    </row>
    <row r="75154" spans="4:4" x14ac:dyDescent="0.3">
      <c r="D75154" s="4"/>
    </row>
    <row r="75155" spans="4:4" x14ac:dyDescent="0.3">
      <c r="D75155" s="4"/>
    </row>
    <row r="75156" spans="4:4" x14ac:dyDescent="0.3">
      <c r="D75156" s="4"/>
    </row>
    <row r="75157" spans="4:4" x14ac:dyDescent="0.3">
      <c r="D75157" s="4"/>
    </row>
    <row r="75158" spans="4:4" x14ac:dyDescent="0.3">
      <c r="D75158" s="4"/>
    </row>
    <row r="75159" spans="4:4" x14ac:dyDescent="0.3">
      <c r="D75159" s="4"/>
    </row>
    <row r="75160" spans="4:4" x14ac:dyDescent="0.3">
      <c r="D75160" s="4"/>
    </row>
    <row r="75161" spans="4:4" x14ac:dyDescent="0.3">
      <c r="D75161" s="4"/>
    </row>
    <row r="75162" spans="4:4" x14ac:dyDescent="0.3">
      <c r="D75162" s="4"/>
    </row>
    <row r="75163" spans="4:4" x14ac:dyDescent="0.3">
      <c r="D75163" s="4"/>
    </row>
    <row r="75164" spans="4:4" x14ac:dyDescent="0.3">
      <c r="D75164" s="4"/>
    </row>
    <row r="75165" spans="4:4" x14ac:dyDescent="0.3">
      <c r="D75165" s="4"/>
    </row>
    <row r="75166" spans="4:4" x14ac:dyDescent="0.3">
      <c r="D75166" s="4"/>
    </row>
    <row r="75167" spans="4:4" x14ac:dyDescent="0.3">
      <c r="D75167" s="4"/>
    </row>
    <row r="75168" spans="4:4" x14ac:dyDescent="0.3">
      <c r="D75168" s="4"/>
    </row>
    <row r="75169" spans="4:4" x14ac:dyDescent="0.3">
      <c r="D75169" s="4"/>
    </row>
    <row r="75170" spans="4:4" x14ac:dyDescent="0.3">
      <c r="D75170" s="4"/>
    </row>
    <row r="75171" spans="4:4" x14ac:dyDescent="0.3">
      <c r="D75171" s="4"/>
    </row>
    <row r="75172" spans="4:4" x14ac:dyDescent="0.3">
      <c r="D75172" s="4"/>
    </row>
    <row r="75173" spans="4:4" x14ac:dyDescent="0.3">
      <c r="D75173" s="4"/>
    </row>
    <row r="75174" spans="4:4" x14ac:dyDescent="0.3">
      <c r="D75174" s="4"/>
    </row>
    <row r="75175" spans="4:4" x14ac:dyDescent="0.3">
      <c r="D75175" s="4"/>
    </row>
    <row r="75176" spans="4:4" x14ac:dyDescent="0.3">
      <c r="D75176" s="4"/>
    </row>
    <row r="75177" spans="4:4" x14ac:dyDescent="0.3">
      <c r="D75177" s="4"/>
    </row>
    <row r="75178" spans="4:4" x14ac:dyDescent="0.3">
      <c r="D75178" s="4"/>
    </row>
    <row r="75179" spans="4:4" x14ac:dyDescent="0.3">
      <c r="D75179" s="4"/>
    </row>
    <row r="75180" spans="4:4" x14ac:dyDescent="0.3">
      <c r="D75180" s="4"/>
    </row>
    <row r="75181" spans="4:4" x14ac:dyDescent="0.3">
      <c r="D75181" s="4"/>
    </row>
    <row r="75182" spans="4:4" x14ac:dyDescent="0.3">
      <c r="D75182" s="4"/>
    </row>
    <row r="75183" spans="4:4" x14ac:dyDescent="0.3">
      <c r="D75183" s="4"/>
    </row>
    <row r="75184" spans="4:4" x14ac:dyDescent="0.3">
      <c r="D75184" s="4"/>
    </row>
    <row r="75185" spans="4:4" x14ac:dyDescent="0.3">
      <c r="D75185" s="4"/>
    </row>
    <row r="75186" spans="4:4" x14ac:dyDescent="0.3">
      <c r="D75186" s="4"/>
    </row>
    <row r="75187" spans="4:4" x14ac:dyDescent="0.3">
      <c r="D75187" s="4"/>
    </row>
    <row r="75188" spans="4:4" x14ac:dyDescent="0.3">
      <c r="D75188" s="4"/>
    </row>
    <row r="75189" spans="4:4" x14ac:dyDescent="0.3">
      <c r="D75189" s="4"/>
    </row>
    <row r="75190" spans="4:4" x14ac:dyDescent="0.3">
      <c r="D75190" s="4"/>
    </row>
    <row r="75191" spans="4:4" x14ac:dyDescent="0.3">
      <c r="D75191" s="4"/>
    </row>
    <row r="75192" spans="4:4" x14ac:dyDescent="0.3">
      <c r="D75192" s="4"/>
    </row>
    <row r="75193" spans="4:4" x14ac:dyDescent="0.3">
      <c r="D75193" s="4"/>
    </row>
    <row r="75194" spans="4:4" x14ac:dyDescent="0.3">
      <c r="D75194" s="4"/>
    </row>
    <row r="75195" spans="4:4" x14ac:dyDescent="0.3">
      <c r="D75195" s="4"/>
    </row>
    <row r="75196" spans="4:4" x14ac:dyDescent="0.3">
      <c r="D75196" s="4"/>
    </row>
    <row r="75197" spans="4:4" x14ac:dyDescent="0.3">
      <c r="D75197" s="4"/>
    </row>
    <row r="75198" spans="4:4" x14ac:dyDescent="0.3">
      <c r="D75198" s="4"/>
    </row>
    <row r="75199" spans="4:4" x14ac:dyDescent="0.3">
      <c r="D75199" s="4"/>
    </row>
    <row r="75200" spans="4:4" x14ac:dyDescent="0.3">
      <c r="D75200" s="4"/>
    </row>
    <row r="75201" spans="4:4" x14ac:dyDescent="0.3">
      <c r="D75201" s="4"/>
    </row>
    <row r="75202" spans="4:4" x14ac:dyDescent="0.3">
      <c r="D75202" s="4"/>
    </row>
    <row r="75203" spans="4:4" x14ac:dyDescent="0.3">
      <c r="D75203" s="4"/>
    </row>
    <row r="75204" spans="4:4" x14ac:dyDescent="0.3">
      <c r="D75204" s="4"/>
    </row>
    <row r="75205" spans="4:4" x14ac:dyDescent="0.3">
      <c r="D75205" s="4"/>
    </row>
    <row r="75206" spans="4:4" x14ac:dyDescent="0.3">
      <c r="D75206" s="4"/>
    </row>
    <row r="75207" spans="4:4" x14ac:dyDescent="0.3">
      <c r="D75207" s="4"/>
    </row>
    <row r="75208" spans="4:4" x14ac:dyDescent="0.3">
      <c r="D75208" s="4"/>
    </row>
    <row r="75209" spans="4:4" x14ac:dyDescent="0.3">
      <c r="D75209" s="4"/>
    </row>
    <row r="75210" spans="4:4" x14ac:dyDescent="0.3">
      <c r="D75210" s="4"/>
    </row>
    <row r="75211" spans="4:4" x14ac:dyDescent="0.3">
      <c r="D75211" s="4"/>
    </row>
    <row r="75212" spans="4:4" x14ac:dyDescent="0.3">
      <c r="D75212" s="4"/>
    </row>
    <row r="75213" spans="4:4" x14ac:dyDescent="0.3">
      <c r="D75213" s="4"/>
    </row>
    <row r="75214" spans="4:4" x14ac:dyDescent="0.3">
      <c r="D75214" s="4"/>
    </row>
    <row r="75215" spans="4:4" x14ac:dyDescent="0.3">
      <c r="D75215" s="4"/>
    </row>
    <row r="75216" spans="4:4" x14ac:dyDescent="0.3">
      <c r="D75216" s="4"/>
    </row>
    <row r="75217" spans="4:4" x14ac:dyDescent="0.3">
      <c r="D75217" s="4"/>
    </row>
    <row r="75218" spans="4:4" x14ac:dyDescent="0.3">
      <c r="D75218" s="4"/>
    </row>
    <row r="75219" spans="4:4" x14ac:dyDescent="0.3">
      <c r="D75219" s="4"/>
    </row>
    <row r="75220" spans="4:4" x14ac:dyDescent="0.3">
      <c r="D75220" s="4"/>
    </row>
    <row r="75221" spans="4:4" x14ac:dyDescent="0.3">
      <c r="D75221" s="4"/>
    </row>
    <row r="75222" spans="4:4" x14ac:dyDescent="0.3">
      <c r="D75222" s="4"/>
    </row>
    <row r="75223" spans="4:4" x14ac:dyDescent="0.3">
      <c r="D75223" s="4"/>
    </row>
    <row r="75224" spans="4:4" x14ac:dyDescent="0.3">
      <c r="D75224" s="4"/>
    </row>
    <row r="75225" spans="4:4" x14ac:dyDescent="0.3">
      <c r="D75225" s="4"/>
    </row>
    <row r="75226" spans="4:4" x14ac:dyDescent="0.3">
      <c r="D75226" s="4"/>
    </row>
    <row r="75227" spans="4:4" x14ac:dyDescent="0.3">
      <c r="D75227" s="4"/>
    </row>
    <row r="75228" spans="4:4" x14ac:dyDescent="0.3">
      <c r="D75228" s="4"/>
    </row>
    <row r="75229" spans="4:4" x14ac:dyDescent="0.3">
      <c r="D75229" s="4"/>
    </row>
    <row r="75230" spans="4:4" x14ac:dyDescent="0.3">
      <c r="D75230" s="4"/>
    </row>
    <row r="75231" spans="4:4" x14ac:dyDescent="0.3">
      <c r="D75231" s="4"/>
    </row>
    <row r="75232" spans="4:4" x14ac:dyDescent="0.3">
      <c r="D75232" s="4"/>
    </row>
    <row r="75233" spans="4:4" x14ac:dyDescent="0.3">
      <c r="D75233" s="4"/>
    </row>
    <row r="75234" spans="4:4" x14ac:dyDescent="0.3">
      <c r="D75234" s="4"/>
    </row>
    <row r="75235" spans="4:4" x14ac:dyDescent="0.3">
      <c r="D75235" s="4"/>
    </row>
    <row r="75236" spans="4:4" x14ac:dyDescent="0.3">
      <c r="D75236" s="4"/>
    </row>
    <row r="75237" spans="4:4" x14ac:dyDescent="0.3">
      <c r="D75237" s="4"/>
    </row>
    <row r="75238" spans="4:4" x14ac:dyDescent="0.3">
      <c r="D75238" s="4"/>
    </row>
    <row r="75239" spans="4:4" x14ac:dyDescent="0.3">
      <c r="D75239" s="4"/>
    </row>
    <row r="75240" spans="4:4" x14ac:dyDescent="0.3">
      <c r="D75240" s="4"/>
    </row>
    <row r="75241" spans="4:4" x14ac:dyDescent="0.3">
      <c r="D75241" s="4"/>
    </row>
    <row r="75242" spans="4:4" x14ac:dyDescent="0.3">
      <c r="D75242" s="4"/>
    </row>
    <row r="75243" spans="4:4" x14ac:dyDescent="0.3">
      <c r="D75243" s="4"/>
    </row>
    <row r="75244" spans="4:4" x14ac:dyDescent="0.3">
      <c r="D75244" s="4"/>
    </row>
    <row r="75245" spans="4:4" x14ac:dyDescent="0.3">
      <c r="D75245" s="4"/>
    </row>
    <row r="75246" spans="4:4" x14ac:dyDescent="0.3">
      <c r="D75246" s="4"/>
    </row>
    <row r="75247" spans="4:4" x14ac:dyDescent="0.3">
      <c r="D75247" s="4"/>
    </row>
    <row r="75248" spans="4:4" x14ac:dyDescent="0.3">
      <c r="D75248" s="4"/>
    </row>
    <row r="75249" spans="4:4" x14ac:dyDescent="0.3">
      <c r="D75249" s="4"/>
    </row>
    <row r="75250" spans="4:4" x14ac:dyDescent="0.3">
      <c r="D75250" s="4"/>
    </row>
    <row r="75251" spans="4:4" x14ac:dyDescent="0.3">
      <c r="D75251" s="4"/>
    </row>
    <row r="75252" spans="4:4" x14ac:dyDescent="0.3">
      <c r="D75252" s="4"/>
    </row>
    <row r="75253" spans="4:4" x14ac:dyDescent="0.3">
      <c r="D75253" s="4"/>
    </row>
    <row r="75254" spans="4:4" x14ac:dyDescent="0.3">
      <c r="D75254" s="4"/>
    </row>
    <row r="75255" spans="4:4" x14ac:dyDescent="0.3">
      <c r="D75255" s="4"/>
    </row>
    <row r="75256" spans="4:4" x14ac:dyDescent="0.3">
      <c r="D75256" s="4"/>
    </row>
    <row r="75257" spans="4:4" x14ac:dyDescent="0.3">
      <c r="D75257" s="4"/>
    </row>
    <row r="75258" spans="4:4" x14ac:dyDescent="0.3">
      <c r="D75258" s="4"/>
    </row>
    <row r="75259" spans="4:4" x14ac:dyDescent="0.3">
      <c r="D75259" s="4"/>
    </row>
    <row r="75260" spans="4:4" x14ac:dyDescent="0.3">
      <c r="D75260" s="4"/>
    </row>
    <row r="75261" spans="4:4" x14ac:dyDescent="0.3">
      <c r="D75261" s="4"/>
    </row>
    <row r="75262" spans="4:4" x14ac:dyDescent="0.3">
      <c r="D75262" s="4"/>
    </row>
    <row r="75263" spans="4:4" x14ac:dyDescent="0.3">
      <c r="D75263" s="4"/>
    </row>
    <row r="75264" spans="4:4" x14ac:dyDescent="0.3">
      <c r="D75264" s="4"/>
    </row>
    <row r="75265" spans="4:4" x14ac:dyDescent="0.3">
      <c r="D75265" s="4"/>
    </row>
    <row r="75266" spans="4:4" x14ac:dyDescent="0.3">
      <c r="D75266" s="4"/>
    </row>
    <row r="75267" spans="4:4" x14ac:dyDescent="0.3">
      <c r="D75267" s="4"/>
    </row>
    <row r="75268" spans="4:4" x14ac:dyDescent="0.3">
      <c r="D75268" s="4"/>
    </row>
    <row r="75269" spans="4:4" x14ac:dyDescent="0.3">
      <c r="D75269" s="4"/>
    </row>
    <row r="75270" spans="4:4" x14ac:dyDescent="0.3">
      <c r="D75270" s="4"/>
    </row>
    <row r="75271" spans="4:4" x14ac:dyDescent="0.3">
      <c r="D75271" s="4"/>
    </row>
    <row r="75272" spans="4:4" x14ac:dyDescent="0.3">
      <c r="D75272" s="4"/>
    </row>
    <row r="75273" spans="4:4" x14ac:dyDescent="0.3">
      <c r="D75273" s="4"/>
    </row>
    <row r="75274" spans="4:4" x14ac:dyDescent="0.3">
      <c r="D75274" s="4"/>
    </row>
    <row r="75275" spans="4:4" x14ac:dyDescent="0.3">
      <c r="D75275" s="4"/>
    </row>
    <row r="75276" spans="4:4" x14ac:dyDescent="0.3">
      <c r="D75276" s="4"/>
    </row>
    <row r="75277" spans="4:4" x14ac:dyDescent="0.3">
      <c r="D75277" s="4"/>
    </row>
    <row r="75278" spans="4:4" x14ac:dyDescent="0.3">
      <c r="D75278" s="4"/>
    </row>
    <row r="75279" spans="4:4" x14ac:dyDescent="0.3">
      <c r="D75279" s="4"/>
    </row>
    <row r="75280" spans="4:4" x14ac:dyDescent="0.3">
      <c r="D75280" s="4"/>
    </row>
    <row r="75281" spans="4:4" x14ac:dyDescent="0.3">
      <c r="D75281" s="4"/>
    </row>
    <row r="75282" spans="4:4" x14ac:dyDescent="0.3">
      <c r="D75282" s="4"/>
    </row>
    <row r="75283" spans="4:4" x14ac:dyDescent="0.3">
      <c r="D75283" s="4"/>
    </row>
    <row r="75284" spans="4:4" x14ac:dyDescent="0.3">
      <c r="D75284" s="4"/>
    </row>
    <row r="75285" spans="4:4" x14ac:dyDescent="0.3">
      <c r="D75285" s="4"/>
    </row>
    <row r="75286" spans="4:4" x14ac:dyDescent="0.3">
      <c r="D75286" s="4"/>
    </row>
    <row r="75287" spans="4:4" x14ac:dyDescent="0.3">
      <c r="D75287" s="4"/>
    </row>
    <row r="75288" spans="4:4" x14ac:dyDescent="0.3">
      <c r="D75288" s="4"/>
    </row>
    <row r="75289" spans="4:4" x14ac:dyDescent="0.3">
      <c r="D75289" s="4"/>
    </row>
    <row r="75290" spans="4:4" x14ac:dyDescent="0.3">
      <c r="D75290" s="4"/>
    </row>
    <row r="75291" spans="4:4" x14ac:dyDescent="0.3">
      <c r="D75291" s="4"/>
    </row>
    <row r="75292" spans="4:4" x14ac:dyDescent="0.3">
      <c r="D75292" s="4"/>
    </row>
    <row r="75293" spans="4:4" x14ac:dyDescent="0.3">
      <c r="D75293" s="4"/>
    </row>
    <row r="75294" spans="4:4" x14ac:dyDescent="0.3">
      <c r="D75294" s="4"/>
    </row>
    <row r="75295" spans="4:4" x14ac:dyDescent="0.3">
      <c r="D75295" s="4"/>
    </row>
    <row r="75296" spans="4:4" x14ac:dyDescent="0.3">
      <c r="D75296" s="4"/>
    </row>
    <row r="75297" spans="4:4" x14ac:dyDescent="0.3">
      <c r="D75297" s="4"/>
    </row>
    <row r="75298" spans="4:4" x14ac:dyDescent="0.3">
      <c r="D75298" s="4"/>
    </row>
    <row r="75299" spans="4:4" x14ac:dyDescent="0.3">
      <c r="D75299" s="4"/>
    </row>
    <row r="75300" spans="4:4" x14ac:dyDescent="0.3">
      <c r="D75300" s="4"/>
    </row>
    <row r="75301" spans="4:4" x14ac:dyDescent="0.3">
      <c r="D75301" s="4"/>
    </row>
    <row r="75302" spans="4:4" x14ac:dyDescent="0.3">
      <c r="D75302" s="4"/>
    </row>
    <row r="75303" spans="4:4" x14ac:dyDescent="0.3">
      <c r="D75303" s="4"/>
    </row>
    <row r="75304" spans="4:4" x14ac:dyDescent="0.3">
      <c r="D75304" s="4"/>
    </row>
    <row r="75305" spans="4:4" x14ac:dyDescent="0.3">
      <c r="D75305" s="4"/>
    </row>
    <row r="75306" spans="4:4" x14ac:dyDescent="0.3">
      <c r="D75306" s="4"/>
    </row>
    <row r="75307" spans="4:4" x14ac:dyDescent="0.3">
      <c r="D75307" s="4"/>
    </row>
    <row r="75308" spans="4:4" x14ac:dyDescent="0.3">
      <c r="D75308" s="4"/>
    </row>
    <row r="75309" spans="4:4" x14ac:dyDescent="0.3">
      <c r="D75309" s="4"/>
    </row>
    <row r="75310" spans="4:4" x14ac:dyDescent="0.3">
      <c r="D75310" s="4"/>
    </row>
    <row r="75311" spans="4:4" x14ac:dyDescent="0.3">
      <c r="D75311" s="4"/>
    </row>
    <row r="75312" spans="4:4" x14ac:dyDescent="0.3">
      <c r="D75312" s="4"/>
    </row>
    <row r="75313" spans="4:4" x14ac:dyDescent="0.3">
      <c r="D75313" s="4"/>
    </row>
    <row r="75314" spans="4:4" x14ac:dyDescent="0.3">
      <c r="D75314" s="4"/>
    </row>
    <row r="75315" spans="4:4" x14ac:dyDescent="0.3">
      <c r="D75315" s="4"/>
    </row>
    <row r="75316" spans="4:4" x14ac:dyDescent="0.3">
      <c r="D75316" s="4"/>
    </row>
    <row r="75317" spans="4:4" x14ac:dyDescent="0.3">
      <c r="D75317" s="4"/>
    </row>
    <row r="75318" spans="4:4" x14ac:dyDescent="0.3">
      <c r="D75318" s="4"/>
    </row>
    <row r="75319" spans="4:4" x14ac:dyDescent="0.3">
      <c r="D75319" s="4"/>
    </row>
    <row r="75320" spans="4:4" x14ac:dyDescent="0.3">
      <c r="D75320" s="4"/>
    </row>
    <row r="75321" spans="4:4" x14ac:dyDescent="0.3">
      <c r="D75321" s="4"/>
    </row>
    <row r="75322" spans="4:4" x14ac:dyDescent="0.3">
      <c r="D75322" s="4"/>
    </row>
    <row r="75323" spans="4:4" x14ac:dyDescent="0.3">
      <c r="D75323" s="4"/>
    </row>
    <row r="75324" spans="4:4" x14ac:dyDescent="0.3">
      <c r="D75324" s="4"/>
    </row>
    <row r="75325" spans="4:4" x14ac:dyDescent="0.3">
      <c r="D75325" s="4"/>
    </row>
    <row r="75326" spans="4:4" x14ac:dyDescent="0.3">
      <c r="D75326" s="4"/>
    </row>
    <row r="75327" spans="4:4" x14ac:dyDescent="0.3">
      <c r="D75327" s="4"/>
    </row>
    <row r="75328" spans="4:4" x14ac:dyDescent="0.3">
      <c r="D75328" s="4"/>
    </row>
    <row r="75329" spans="4:4" x14ac:dyDescent="0.3">
      <c r="D75329" s="4"/>
    </row>
    <row r="75330" spans="4:4" x14ac:dyDescent="0.3">
      <c r="D75330" s="4"/>
    </row>
    <row r="75331" spans="4:4" x14ac:dyDescent="0.3">
      <c r="D75331" s="4"/>
    </row>
    <row r="75332" spans="4:4" x14ac:dyDescent="0.3">
      <c r="D75332" s="4"/>
    </row>
    <row r="75333" spans="4:4" x14ac:dyDescent="0.3">
      <c r="D75333" s="4"/>
    </row>
    <row r="75334" spans="4:4" x14ac:dyDescent="0.3">
      <c r="D75334" s="4"/>
    </row>
    <row r="75335" spans="4:4" x14ac:dyDescent="0.3">
      <c r="D75335" s="4"/>
    </row>
    <row r="75336" spans="4:4" x14ac:dyDescent="0.3">
      <c r="D75336" s="4"/>
    </row>
    <row r="75337" spans="4:4" x14ac:dyDescent="0.3">
      <c r="D75337" s="4"/>
    </row>
    <row r="75338" spans="4:4" x14ac:dyDescent="0.3">
      <c r="D75338" s="4"/>
    </row>
    <row r="75339" spans="4:4" x14ac:dyDescent="0.3">
      <c r="D75339" s="4"/>
    </row>
    <row r="75340" spans="4:4" x14ac:dyDescent="0.3">
      <c r="D75340" s="4"/>
    </row>
    <row r="75341" spans="4:4" x14ac:dyDescent="0.3">
      <c r="D75341" s="4"/>
    </row>
    <row r="75342" spans="4:4" x14ac:dyDescent="0.3">
      <c r="D75342" s="4"/>
    </row>
    <row r="75343" spans="4:4" x14ac:dyDescent="0.3">
      <c r="D75343" s="4"/>
    </row>
    <row r="75344" spans="4:4" x14ac:dyDescent="0.3">
      <c r="D75344" s="4"/>
    </row>
    <row r="75345" spans="4:4" x14ac:dyDescent="0.3">
      <c r="D75345" s="4"/>
    </row>
    <row r="75346" spans="4:4" x14ac:dyDescent="0.3">
      <c r="D75346" s="4"/>
    </row>
    <row r="75347" spans="4:4" x14ac:dyDescent="0.3">
      <c r="D75347" s="4"/>
    </row>
    <row r="75348" spans="4:4" x14ac:dyDescent="0.3">
      <c r="D75348" s="4"/>
    </row>
    <row r="75349" spans="4:4" x14ac:dyDescent="0.3">
      <c r="D75349" s="4"/>
    </row>
    <row r="75350" spans="4:4" x14ac:dyDescent="0.3">
      <c r="D75350" s="4"/>
    </row>
    <row r="75351" spans="4:4" x14ac:dyDescent="0.3">
      <c r="D75351" s="4"/>
    </row>
    <row r="75352" spans="4:4" x14ac:dyDescent="0.3">
      <c r="D75352" s="4"/>
    </row>
    <row r="75353" spans="4:4" x14ac:dyDescent="0.3">
      <c r="D75353" s="4"/>
    </row>
    <row r="75354" spans="4:4" x14ac:dyDescent="0.3">
      <c r="D75354" s="4"/>
    </row>
    <row r="75355" spans="4:4" x14ac:dyDescent="0.3">
      <c r="D75355" s="4"/>
    </row>
    <row r="75356" spans="4:4" x14ac:dyDescent="0.3">
      <c r="D75356" s="4"/>
    </row>
    <row r="75357" spans="4:4" x14ac:dyDescent="0.3">
      <c r="D75357" s="4"/>
    </row>
    <row r="75358" spans="4:4" x14ac:dyDescent="0.3">
      <c r="D75358" s="4"/>
    </row>
    <row r="75359" spans="4:4" x14ac:dyDescent="0.3">
      <c r="D75359" s="4"/>
    </row>
    <row r="75360" spans="4:4" x14ac:dyDescent="0.3">
      <c r="D75360" s="4"/>
    </row>
    <row r="75361" spans="4:4" x14ac:dyDescent="0.3">
      <c r="D75361" s="4"/>
    </row>
    <row r="75362" spans="4:4" x14ac:dyDescent="0.3">
      <c r="D75362" s="4"/>
    </row>
    <row r="75363" spans="4:4" x14ac:dyDescent="0.3">
      <c r="D75363" s="4"/>
    </row>
    <row r="75364" spans="4:4" x14ac:dyDescent="0.3">
      <c r="D75364" s="4"/>
    </row>
    <row r="75365" spans="4:4" x14ac:dyDescent="0.3">
      <c r="D75365" s="4"/>
    </row>
    <row r="75366" spans="4:4" x14ac:dyDescent="0.3">
      <c r="D75366" s="4"/>
    </row>
    <row r="75367" spans="4:4" x14ac:dyDescent="0.3">
      <c r="D75367" s="4"/>
    </row>
    <row r="75368" spans="4:4" x14ac:dyDescent="0.3">
      <c r="D75368" s="4"/>
    </row>
    <row r="75369" spans="4:4" x14ac:dyDescent="0.3">
      <c r="D75369" s="4"/>
    </row>
    <row r="75370" spans="4:4" x14ac:dyDescent="0.3">
      <c r="D75370" s="4"/>
    </row>
    <row r="75371" spans="4:4" x14ac:dyDescent="0.3">
      <c r="D75371" s="4"/>
    </row>
    <row r="75372" spans="4:4" x14ac:dyDescent="0.3">
      <c r="D75372" s="4"/>
    </row>
    <row r="75373" spans="4:4" x14ac:dyDescent="0.3">
      <c r="D75373" s="4"/>
    </row>
    <row r="75374" spans="4:4" x14ac:dyDescent="0.3">
      <c r="D75374" s="4"/>
    </row>
    <row r="75375" spans="4:4" x14ac:dyDescent="0.3">
      <c r="D75375" s="4"/>
    </row>
    <row r="75376" spans="4:4" x14ac:dyDescent="0.3">
      <c r="D75376" s="4"/>
    </row>
    <row r="75377" spans="4:4" x14ac:dyDescent="0.3">
      <c r="D75377" s="4"/>
    </row>
    <row r="75378" spans="4:4" x14ac:dyDescent="0.3">
      <c r="D75378" s="4"/>
    </row>
    <row r="75379" spans="4:4" x14ac:dyDescent="0.3">
      <c r="D75379" s="4"/>
    </row>
    <row r="75380" spans="4:4" x14ac:dyDescent="0.3">
      <c r="D75380" s="4"/>
    </row>
    <row r="75381" spans="4:4" x14ac:dyDescent="0.3">
      <c r="D75381" s="4"/>
    </row>
    <row r="75382" spans="4:4" x14ac:dyDescent="0.3">
      <c r="D75382" s="4"/>
    </row>
    <row r="75383" spans="4:4" x14ac:dyDescent="0.3">
      <c r="D75383" s="4"/>
    </row>
    <row r="75384" spans="4:4" x14ac:dyDescent="0.3">
      <c r="D75384" s="4"/>
    </row>
    <row r="75385" spans="4:4" x14ac:dyDescent="0.3">
      <c r="D75385" s="4"/>
    </row>
    <row r="75386" spans="4:4" x14ac:dyDescent="0.3">
      <c r="D75386" s="4"/>
    </row>
    <row r="75387" spans="4:4" x14ac:dyDescent="0.3">
      <c r="D75387" s="4"/>
    </row>
    <row r="75388" spans="4:4" x14ac:dyDescent="0.3">
      <c r="D75388" s="4"/>
    </row>
    <row r="75389" spans="4:4" x14ac:dyDescent="0.3">
      <c r="D75389" s="4"/>
    </row>
    <row r="75390" spans="4:4" x14ac:dyDescent="0.3">
      <c r="D75390" s="4"/>
    </row>
    <row r="75391" spans="4:4" x14ac:dyDescent="0.3">
      <c r="D75391" s="4"/>
    </row>
    <row r="75392" spans="4:4" x14ac:dyDescent="0.3">
      <c r="D75392" s="4"/>
    </row>
    <row r="75393" spans="4:4" x14ac:dyDescent="0.3">
      <c r="D75393" s="4"/>
    </row>
    <row r="75394" spans="4:4" x14ac:dyDescent="0.3">
      <c r="D75394" s="4"/>
    </row>
    <row r="75395" spans="4:4" x14ac:dyDescent="0.3">
      <c r="D75395" s="4"/>
    </row>
    <row r="75396" spans="4:4" x14ac:dyDescent="0.3">
      <c r="D75396" s="4"/>
    </row>
    <row r="75397" spans="4:4" x14ac:dyDescent="0.3">
      <c r="D75397" s="4"/>
    </row>
    <row r="75398" spans="4:4" x14ac:dyDescent="0.3">
      <c r="D75398" s="4"/>
    </row>
    <row r="75399" spans="4:4" x14ac:dyDescent="0.3">
      <c r="D75399" s="4"/>
    </row>
    <row r="75400" spans="4:4" x14ac:dyDescent="0.3">
      <c r="D75400" s="4"/>
    </row>
    <row r="75401" spans="4:4" x14ac:dyDescent="0.3">
      <c r="D75401" s="4"/>
    </row>
    <row r="75402" spans="4:4" x14ac:dyDescent="0.3">
      <c r="D75402" s="4"/>
    </row>
    <row r="75403" spans="4:4" x14ac:dyDescent="0.3">
      <c r="D75403" s="4"/>
    </row>
    <row r="75404" spans="4:4" x14ac:dyDescent="0.3">
      <c r="D75404" s="4"/>
    </row>
    <row r="75405" spans="4:4" x14ac:dyDescent="0.3">
      <c r="D75405" s="4"/>
    </row>
    <row r="75406" spans="4:4" x14ac:dyDescent="0.3">
      <c r="D75406" s="4"/>
    </row>
    <row r="75407" spans="4:4" x14ac:dyDescent="0.3">
      <c r="D75407" s="4"/>
    </row>
    <row r="75408" spans="4:4" x14ac:dyDescent="0.3">
      <c r="D75408" s="4"/>
    </row>
    <row r="75409" spans="4:4" x14ac:dyDescent="0.3">
      <c r="D75409" s="4"/>
    </row>
    <row r="75410" spans="4:4" x14ac:dyDescent="0.3">
      <c r="D75410" s="4"/>
    </row>
    <row r="75411" spans="4:4" x14ac:dyDescent="0.3">
      <c r="D75411" s="4"/>
    </row>
    <row r="75412" spans="4:4" x14ac:dyDescent="0.3">
      <c r="D75412" s="4"/>
    </row>
    <row r="75413" spans="4:4" x14ac:dyDescent="0.3">
      <c r="D75413" s="4"/>
    </row>
    <row r="75414" spans="4:4" x14ac:dyDescent="0.3">
      <c r="D75414" s="4"/>
    </row>
    <row r="75415" spans="4:4" x14ac:dyDescent="0.3">
      <c r="D75415" s="4"/>
    </row>
    <row r="75416" spans="4:4" x14ac:dyDescent="0.3">
      <c r="D75416" s="4"/>
    </row>
    <row r="75417" spans="4:4" x14ac:dyDescent="0.3">
      <c r="D75417" s="4"/>
    </row>
    <row r="75418" spans="4:4" x14ac:dyDescent="0.3">
      <c r="D75418" s="4"/>
    </row>
    <row r="75419" spans="4:4" x14ac:dyDescent="0.3">
      <c r="D75419" s="4"/>
    </row>
    <row r="75420" spans="4:4" x14ac:dyDescent="0.3">
      <c r="D75420" s="4"/>
    </row>
    <row r="75421" spans="4:4" x14ac:dyDescent="0.3">
      <c r="D75421" s="4"/>
    </row>
    <row r="75422" spans="4:4" x14ac:dyDescent="0.3">
      <c r="D75422" s="4"/>
    </row>
    <row r="75423" spans="4:4" x14ac:dyDescent="0.3">
      <c r="D75423" s="4"/>
    </row>
    <row r="75424" spans="4:4" x14ac:dyDescent="0.3">
      <c r="D75424" s="4"/>
    </row>
    <row r="75425" spans="4:4" x14ac:dyDescent="0.3">
      <c r="D75425" s="4"/>
    </row>
    <row r="75426" spans="4:4" x14ac:dyDescent="0.3">
      <c r="D75426" s="4"/>
    </row>
    <row r="75427" spans="4:4" x14ac:dyDescent="0.3">
      <c r="D75427" s="4"/>
    </row>
    <row r="75428" spans="4:4" x14ac:dyDescent="0.3">
      <c r="D75428" s="4"/>
    </row>
    <row r="75429" spans="4:4" x14ac:dyDescent="0.3">
      <c r="D75429" s="4"/>
    </row>
    <row r="75430" spans="4:4" x14ac:dyDescent="0.3">
      <c r="D75430" s="4"/>
    </row>
    <row r="75431" spans="4:4" x14ac:dyDescent="0.3">
      <c r="D75431" s="4"/>
    </row>
    <row r="75432" spans="4:4" x14ac:dyDescent="0.3">
      <c r="D75432" s="4"/>
    </row>
    <row r="75433" spans="4:4" x14ac:dyDescent="0.3">
      <c r="D75433" s="4"/>
    </row>
    <row r="75434" spans="4:4" x14ac:dyDescent="0.3">
      <c r="D75434" s="4"/>
    </row>
    <row r="75435" spans="4:4" x14ac:dyDescent="0.3">
      <c r="D75435" s="4"/>
    </row>
    <row r="75436" spans="4:4" x14ac:dyDescent="0.3">
      <c r="D75436" s="4"/>
    </row>
    <row r="75437" spans="4:4" x14ac:dyDescent="0.3">
      <c r="D75437" s="4"/>
    </row>
    <row r="75438" spans="4:4" x14ac:dyDescent="0.3">
      <c r="D75438" s="4"/>
    </row>
    <row r="75439" spans="4:4" x14ac:dyDescent="0.3">
      <c r="D75439" s="4"/>
    </row>
    <row r="75440" spans="4:4" x14ac:dyDescent="0.3">
      <c r="D75440" s="4"/>
    </row>
    <row r="75441" spans="4:4" x14ac:dyDescent="0.3">
      <c r="D75441" s="4"/>
    </row>
    <row r="75442" spans="4:4" x14ac:dyDescent="0.3">
      <c r="D75442" s="4"/>
    </row>
    <row r="75443" spans="4:4" x14ac:dyDescent="0.3">
      <c r="D75443" s="4"/>
    </row>
    <row r="75444" spans="4:4" x14ac:dyDescent="0.3">
      <c r="D75444" s="4"/>
    </row>
    <row r="75445" spans="4:4" x14ac:dyDescent="0.3">
      <c r="D75445" s="4"/>
    </row>
    <row r="75446" spans="4:4" x14ac:dyDescent="0.3">
      <c r="D75446" s="4"/>
    </row>
    <row r="75447" spans="4:4" x14ac:dyDescent="0.3">
      <c r="D75447" s="4"/>
    </row>
    <row r="75448" spans="4:4" x14ac:dyDescent="0.3">
      <c r="D75448" s="4"/>
    </row>
    <row r="75449" spans="4:4" x14ac:dyDescent="0.3">
      <c r="D75449" s="4"/>
    </row>
    <row r="75450" spans="4:4" x14ac:dyDescent="0.3">
      <c r="D75450" s="4"/>
    </row>
    <row r="75451" spans="4:4" x14ac:dyDescent="0.3">
      <c r="D75451" s="4"/>
    </row>
    <row r="75452" spans="4:4" x14ac:dyDescent="0.3">
      <c r="D75452" s="4"/>
    </row>
    <row r="75453" spans="4:4" x14ac:dyDescent="0.3">
      <c r="D75453" s="4"/>
    </row>
    <row r="75454" spans="4:4" x14ac:dyDescent="0.3">
      <c r="D75454" s="4"/>
    </row>
    <row r="75455" spans="4:4" x14ac:dyDescent="0.3">
      <c r="D75455" s="4"/>
    </row>
    <row r="75456" spans="4:4" x14ac:dyDescent="0.3">
      <c r="D75456" s="4"/>
    </row>
    <row r="75457" spans="4:4" x14ac:dyDescent="0.3">
      <c r="D75457" s="4"/>
    </row>
    <row r="75458" spans="4:4" x14ac:dyDescent="0.3">
      <c r="D75458" s="4"/>
    </row>
    <row r="75459" spans="4:4" x14ac:dyDescent="0.3">
      <c r="D75459" s="4"/>
    </row>
    <row r="75460" spans="4:4" x14ac:dyDescent="0.3">
      <c r="D75460" s="4"/>
    </row>
    <row r="75461" spans="4:4" x14ac:dyDescent="0.3">
      <c r="D75461" s="4"/>
    </row>
    <row r="75462" spans="4:4" x14ac:dyDescent="0.3">
      <c r="D75462" s="4"/>
    </row>
    <row r="75463" spans="4:4" x14ac:dyDescent="0.3">
      <c r="D75463" s="4"/>
    </row>
    <row r="75464" spans="4:4" x14ac:dyDescent="0.3">
      <c r="D75464" s="4"/>
    </row>
    <row r="75465" spans="4:4" x14ac:dyDescent="0.3">
      <c r="D75465" s="4"/>
    </row>
    <row r="75466" spans="4:4" x14ac:dyDescent="0.3">
      <c r="D75466" s="4"/>
    </row>
    <row r="75467" spans="4:4" x14ac:dyDescent="0.3">
      <c r="D75467" s="4"/>
    </row>
    <row r="75468" spans="4:4" x14ac:dyDescent="0.3">
      <c r="D75468" s="4"/>
    </row>
    <row r="75469" spans="4:4" x14ac:dyDescent="0.3">
      <c r="D75469" s="4"/>
    </row>
    <row r="75470" spans="4:4" x14ac:dyDescent="0.3">
      <c r="D75470" s="4"/>
    </row>
    <row r="75471" spans="4:4" x14ac:dyDescent="0.3">
      <c r="D75471" s="4"/>
    </row>
    <row r="75472" spans="4:4" x14ac:dyDescent="0.3">
      <c r="D75472" s="4"/>
    </row>
    <row r="75473" spans="4:4" x14ac:dyDescent="0.3">
      <c r="D75473" s="4"/>
    </row>
    <row r="75474" spans="4:4" x14ac:dyDescent="0.3">
      <c r="D75474" s="4"/>
    </row>
    <row r="75475" spans="4:4" x14ac:dyDescent="0.3">
      <c r="D75475" s="4"/>
    </row>
    <row r="75476" spans="4:4" x14ac:dyDescent="0.3">
      <c r="D75476" s="4"/>
    </row>
    <row r="75477" spans="4:4" x14ac:dyDescent="0.3">
      <c r="D75477" s="4"/>
    </row>
    <row r="75478" spans="4:4" x14ac:dyDescent="0.3">
      <c r="D75478" s="4"/>
    </row>
    <row r="75479" spans="4:4" x14ac:dyDescent="0.3">
      <c r="D75479" s="4"/>
    </row>
    <row r="75480" spans="4:4" x14ac:dyDescent="0.3">
      <c r="D75480" s="4"/>
    </row>
    <row r="75481" spans="4:4" x14ac:dyDescent="0.3">
      <c r="D75481" s="4"/>
    </row>
    <row r="75482" spans="4:4" x14ac:dyDescent="0.3">
      <c r="D75482" s="4"/>
    </row>
    <row r="75483" spans="4:4" x14ac:dyDescent="0.3">
      <c r="D75483" s="4"/>
    </row>
    <row r="75484" spans="4:4" x14ac:dyDescent="0.3">
      <c r="D75484" s="4"/>
    </row>
    <row r="75485" spans="4:4" x14ac:dyDescent="0.3">
      <c r="D75485" s="4"/>
    </row>
    <row r="75486" spans="4:4" x14ac:dyDescent="0.3">
      <c r="D75486" s="4"/>
    </row>
    <row r="75487" spans="4:4" x14ac:dyDescent="0.3">
      <c r="D75487" s="4"/>
    </row>
    <row r="75488" spans="4:4" x14ac:dyDescent="0.3">
      <c r="D75488" s="4"/>
    </row>
    <row r="75489" spans="4:4" x14ac:dyDescent="0.3">
      <c r="D75489" s="4"/>
    </row>
    <row r="75490" spans="4:4" x14ac:dyDescent="0.3">
      <c r="D75490" s="4"/>
    </row>
    <row r="75491" spans="4:4" x14ac:dyDescent="0.3">
      <c r="D75491" s="4"/>
    </row>
    <row r="75492" spans="4:4" x14ac:dyDescent="0.3">
      <c r="D75492" s="4"/>
    </row>
    <row r="75493" spans="4:4" x14ac:dyDescent="0.3">
      <c r="D75493" s="4"/>
    </row>
    <row r="75494" spans="4:4" x14ac:dyDescent="0.3">
      <c r="D75494" s="4"/>
    </row>
    <row r="75495" spans="4:4" x14ac:dyDescent="0.3">
      <c r="D75495" s="4"/>
    </row>
    <row r="75496" spans="4:4" x14ac:dyDescent="0.3">
      <c r="D75496" s="4"/>
    </row>
    <row r="75497" spans="4:4" x14ac:dyDescent="0.3">
      <c r="D75497" s="4"/>
    </row>
    <row r="75498" spans="4:4" x14ac:dyDescent="0.3">
      <c r="D75498" s="4"/>
    </row>
    <row r="75499" spans="4:4" x14ac:dyDescent="0.3">
      <c r="D75499" s="4"/>
    </row>
    <row r="75500" spans="4:4" x14ac:dyDescent="0.3">
      <c r="D75500" s="4"/>
    </row>
    <row r="75501" spans="4:4" x14ac:dyDescent="0.3">
      <c r="D75501" s="4"/>
    </row>
    <row r="75502" spans="4:4" x14ac:dyDescent="0.3">
      <c r="D75502" s="4"/>
    </row>
    <row r="75503" spans="4:4" x14ac:dyDescent="0.3">
      <c r="D75503" s="4"/>
    </row>
    <row r="75504" spans="4:4" x14ac:dyDescent="0.3">
      <c r="D75504" s="4"/>
    </row>
    <row r="75505" spans="4:4" x14ac:dyDescent="0.3">
      <c r="D75505" s="4"/>
    </row>
    <row r="75506" spans="4:4" x14ac:dyDescent="0.3">
      <c r="D75506" s="4"/>
    </row>
    <row r="75507" spans="4:4" x14ac:dyDescent="0.3">
      <c r="D75507" s="4"/>
    </row>
    <row r="75508" spans="4:4" x14ac:dyDescent="0.3">
      <c r="D75508" s="4"/>
    </row>
    <row r="75509" spans="4:4" x14ac:dyDescent="0.3">
      <c r="D75509" s="4"/>
    </row>
    <row r="75510" spans="4:4" x14ac:dyDescent="0.3">
      <c r="D75510" s="4"/>
    </row>
    <row r="75511" spans="4:4" x14ac:dyDescent="0.3">
      <c r="D75511" s="4"/>
    </row>
    <row r="75512" spans="4:4" x14ac:dyDescent="0.3">
      <c r="D75512" s="4"/>
    </row>
    <row r="75513" spans="4:4" x14ac:dyDescent="0.3">
      <c r="D75513" s="4"/>
    </row>
    <row r="75514" spans="4:4" x14ac:dyDescent="0.3">
      <c r="D75514" s="4"/>
    </row>
    <row r="75515" spans="4:4" x14ac:dyDescent="0.3">
      <c r="D75515" s="4"/>
    </row>
    <row r="75516" spans="4:4" x14ac:dyDescent="0.3">
      <c r="D75516" s="4"/>
    </row>
    <row r="75517" spans="4:4" x14ac:dyDescent="0.3">
      <c r="D75517" s="4"/>
    </row>
    <row r="75518" spans="4:4" x14ac:dyDescent="0.3">
      <c r="D75518" s="4"/>
    </row>
    <row r="75519" spans="4:4" x14ac:dyDescent="0.3">
      <c r="D75519" s="4"/>
    </row>
    <row r="75520" spans="4:4" x14ac:dyDescent="0.3">
      <c r="D75520" s="4"/>
    </row>
    <row r="75521" spans="4:4" x14ac:dyDescent="0.3">
      <c r="D75521" s="4"/>
    </row>
    <row r="75522" spans="4:4" x14ac:dyDescent="0.3">
      <c r="D75522" s="4"/>
    </row>
    <row r="75523" spans="4:4" x14ac:dyDescent="0.3">
      <c r="D75523" s="4"/>
    </row>
    <row r="75524" spans="4:4" x14ac:dyDescent="0.3">
      <c r="D75524" s="4"/>
    </row>
    <row r="75525" spans="4:4" x14ac:dyDescent="0.3">
      <c r="D75525" s="4"/>
    </row>
    <row r="75526" spans="4:4" x14ac:dyDescent="0.3">
      <c r="D75526" s="4"/>
    </row>
    <row r="75527" spans="4:4" x14ac:dyDescent="0.3">
      <c r="D75527" s="4"/>
    </row>
    <row r="75528" spans="4:4" x14ac:dyDescent="0.3">
      <c r="D75528" s="4"/>
    </row>
    <row r="75529" spans="4:4" x14ac:dyDescent="0.3">
      <c r="D75529" s="4"/>
    </row>
    <row r="75530" spans="4:4" x14ac:dyDescent="0.3">
      <c r="D75530" s="4"/>
    </row>
    <row r="75531" spans="4:4" x14ac:dyDescent="0.3">
      <c r="D75531" s="4"/>
    </row>
    <row r="75532" spans="4:4" x14ac:dyDescent="0.3">
      <c r="D75532" s="4"/>
    </row>
    <row r="75533" spans="4:4" x14ac:dyDescent="0.3">
      <c r="D75533" s="4"/>
    </row>
    <row r="75534" spans="4:4" x14ac:dyDescent="0.3">
      <c r="D75534" s="4"/>
    </row>
    <row r="75535" spans="4:4" x14ac:dyDescent="0.3">
      <c r="D75535" s="4"/>
    </row>
    <row r="75536" spans="4:4" x14ac:dyDescent="0.3">
      <c r="D75536" s="4"/>
    </row>
    <row r="75537" spans="4:4" x14ac:dyDescent="0.3">
      <c r="D75537" s="4"/>
    </row>
    <row r="75538" spans="4:4" x14ac:dyDescent="0.3">
      <c r="D75538" s="4"/>
    </row>
    <row r="75539" spans="4:4" x14ac:dyDescent="0.3">
      <c r="D75539" s="4"/>
    </row>
    <row r="75540" spans="4:4" x14ac:dyDescent="0.3">
      <c r="D75540" s="4"/>
    </row>
    <row r="75541" spans="4:4" x14ac:dyDescent="0.3">
      <c r="D75541" s="4"/>
    </row>
    <row r="75542" spans="4:4" x14ac:dyDescent="0.3">
      <c r="D75542" s="4"/>
    </row>
    <row r="75543" spans="4:4" x14ac:dyDescent="0.3">
      <c r="D75543" s="4"/>
    </row>
    <row r="75544" spans="4:4" x14ac:dyDescent="0.3">
      <c r="D75544" s="4"/>
    </row>
    <row r="75545" spans="4:4" x14ac:dyDescent="0.3">
      <c r="D75545" s="4"/>
    </row>
    <row r="75546" spans="4:4" x14ac:dyDescent="0.3">
      <c r="D75546" s="4"/>
    </row>
    <row r="75547" spans="4:4" x14ac:dyDescent="0.3">
      <c r="D75547" s="4"/>
    </row>
    <row r="75548" spans="4:4" x14ac:dyDescent="0.3">
      <c r="D75548" s="4"/>
    </row>
    <row r="75549" spans="4:4" x14ac:dyDescent="0.3">
      <c r="D75549" s="4"/>
    </row>
    <row r="75550" spans="4:4" x14ac:dyDescent="0.3">
      <c r="D75550" s="4"/>
    </row>
    <row r="75551" spans="4:4" x14ac:dyDescent="0.3">
      <c r="D75551" s="4"/>
    </row>
    <row r="75552" spans="4:4" x14ac:dyDescent="0.3">
      <c r="D75552" s="4"/>
    </row>
    <row r="75553" spans="4:4" x14ac:dyDescent="0.3">
      <c r="D75553" s="4"/>
    </row>
    <row r="75554" spans="4:4" x14ac:dyDescent="0.3">
      <c r="D75554" s="4"/>
    </row>
    <row r="75555" spans="4:4" x14ac:dyDescent="0.3">
      <c r="D75555" s="4"/>
    </row>
    <row r="75556" spans="4:4" x14ac:dyDescent="0.3">
      <c r="D75556" s="4"/>
    </row>
    <row r="75557" spans="4:4" x14ac:dyDescent="0.3">
      <c r="D75557" s="4"/>
    </row>
    <row r="75558" spans="4:4" x14ac:dyDescent="0.3">
      <c r="D75558" s="4"/>
    </row>
    <row r="75559" spans="4:4" x14ac:dyDescent="0.3">
      <c r="D75559" s="4"/>
    </row>
    <row r="75560" spans="4:4" x14ac:dyDescent="0.3">
      <c r="D75560" s="4"/>
    </row>
    <row r="75561" spans="4:4" x14ac:dyDescent="0.3">
      <c r="D75561" s="4"/>
    </row>
    <row r="75562" spans="4:4" x14ac:dyDescent="0.3">
      <c r="D75562" s="4"/>
    </row>
    <row r="75563" spans="4:4" x14ac:dyDescent="0.3">
      <c r="D75563" s="4"/>
    </row>
    <row r="75564" spans="4:4" x14ac:dyDescent="0.3">
      <c r="D75564" s="4"/>
    </row>
    <row r="75565" spans="4:4" x14ac:dyDescent="0.3">
      <c r="D75565" s="4"/>
    </row>
    <row r="75566" spans="4:4" x14ac:dyDescent="0.3">
      <c r="D75566" s="4"/>
    </row>
    <row r="75567" spans="4:4" x14ac:dyDescent="0.3">
      <c r="D75567" s="4"/>
    </row>
    <row r="75568" spans="4:4" x14ac:dyDescent="0.3">
      <c r="D75568" s="4"/>
    </row>
    <row r="75569" spans="4:4" x14ac:dyDescent="0.3">
      <c r="D75569" s="4"/>
    </row>
    <row r="75570" spans="4:4" x14ac:dyDescent="0.3">
      <c r="D75570" s="4"/>
    </row>
    <row r="75571" spans="4:4" x14ac:dyDescent="0.3">
      <c r="D75571" s="4"/>
    </row>
    <row r="75572" spans="4:4" x14ac:dyDescent="0.3">
      <c r="D75572" s="4"/>
    </row>
    <row r="75573" spans="4:4" x14ac:dyDescent="0.3">
      <c r="D75573" s="4"/>
    </row>
    <row r="75574" spans="4:4" x14ac:dyDescent="0.3">
      <c r="D75574" s="4"/>
    </row>
    <row r="75575" spans="4:4" x14ac:dyDescent="0.3">
      <c r="D75575" s="4"/>
    </row>
    <row r="75576" spans="4:4" x14ac:dyDescent="0.3">
      <c r="D75576" s="4"/>
    </row>
    <row r="75577" spans="4:4" x14ac:dyDescent="0.3">
      <c r="D75577" s="4"/>
    </row>
    <row r="75578" spans="4:4" x14ac:dyDescent="0.3">
      <c r="D75578" s="4"/>
    </row>
    <row r="75579" spans="4:4" x14ac:dyDescent="0.3">
      <c r="D75579" s="4"/>
    </row>
    <row r="75580" spans="4:4" x14ac:dyDescent="0.3">
      <c r="D75580" s="4"/>
    </row>
    <row r="75581" spans="4:4" x14ac:dyDescent="0.3">
      <c r="D75581" s="4"/>
    </row>
    <row r="75582" spans="4:4" x14ac:dyDescent="0.3">
      <c r="D75582" s="4"/>
    </row>
    <row r="75583" spans="4:4" x14ac:dyDescent="0.3">
      <c r="D75583" s="4"/>
    </row>
    <row r="75584" spans="4:4" x14ac:dyDescent="0.3">
      <c r="D75584" s="4"/>
    </row>
    <row r="75585" spans="4:4" x14ac:dyDescent="0.3">
      <c r="D75585" s="4"/>
    </row>
    <row r="75586" spans="4:4" x14ac:dyDescent="0.3">
      <c r="D75586" s="4"/>
    </row>
    <row r="75587" spans="4:4" x14ac:dyDescent="0.3">
      <c r="D75587" s="4"/>
    </row>
    <row r="75588" spans="4:4" x14ac:dyDescent="0.3">
      <c r="D75588" s="4"/>
    </row>
    <row r="75589" spans="4:4" x14ac:dyDescent="0.3">
      <c r="D75589" s="4"/>
    </row>
    <row r="75590" spans="4:4" x14ac:dyDescent="0.3">
      <c r="D75590" s="4"/>
    </row>
    <row r="75591" spans="4:4" x14ac:dyDescent="0.3">
      <c r="D75591" s="4"/>
    </row>
    <row r="75592" spans="4:4" x14ac:dyDescent="0.3">
      <c r="D75592" s="4"/>
    </row>
    <row r="75593" spans="4:4" x14ac:dyDescent="0.3">
      <c r="D75593" s="4"/>
    </row>
    <row r="75594" spans="4:4" x14ac:dyDescent="0.3">
      <c r="D75594" s="4"/>
    </row>
    <row r="75595" spans="4:4" x14ac:dyDescent="0.3">
      <c r="D75595" s="4"/>
    </row>
    <row r="75596" spans="4:4" x14ac:dyDescent="0.3">
      <c r="D75596" s="4"/>
    </row>
    <row r="75597" spans="4:4" x14ac:dyDescent="0.3">
      <c r="D75597" s="4"/>
    </row>
    <row r="75598" spans="4:4" x14ac:dyDescent="0.3">
      <c r="D75598" s="4"/>
    </row>
    <row r="75599" spans="4:4" x14ac:dyDescent="0.3">
      <c r="D75599" s="4"/>
    </row>
    <row r="75600" spans="4:4" x14ac:dyDescent="0.3">
      <c r="D75600" s="4"/>
    </row>
    <row r="75601" spans="4:4" x14ac:dyDescent="0.3">
      <c r="D75601" s="4"/>
    </row>
    <row r="75602" spans="4:4" x14ac:dyDescent="0.3">
      <c r="D75602" s="4"/>
    </row>
    <row r="75603" spans="4:4" x14ac:dyDescent="0.3">
      <c r="D75603" s="4"/>
    </row>
    <row r="75604" spans="4:4" x14ac:dyDescent="0.3">
      <c r="D75604" s="4"/>
    </row>
    <row r="75605" spans="4:4" x14ac:dyDescent="0.3">
      <c r="D75605" s="4"/>
    </row>
    <row r="75606" spans="4:4" x14ac:dyDescent="0.3">
      <c r="D75606" s="4"/>
    </row>
    <row r="75607" spans="4:4" x14ac:dyDescent="0.3">
      <c r="D75607" s="4"/>
    </row>
    <row r="75608" spans="4:4" x14ac:dyDescent="0.3">
      <c r="D75608" s="4"/>
    </row>
    <row r="75609" spans="4:4" x14ac:dyDescent="0.3">
      <c r="D75609" s="4"/>
    </row>
    <row r="75610" spans="4:4" x14ac:dyDescent="0.3">
      <c r="D75610" s="4"/>
    </row>
    <row r="75611" spans="4:4" x14ac:dyDescent="0.3">
      <c r="D75611" s="4"/>
    </row>
    <row r="75612" spans="4:4" x14ac:dyDescent="0.3">
      <c r="D75612" s="4"/>
    </row>
    <row r="75613" spans="4:4" x14ac:dyDescent="0.3">
      <c r="D75613" s="4"/>
    </row>
    <row r="75614" spans="4:4" x14ac:dyDescent="0.3">
      <c r="D75614" s="4"/>
    </row>
    <row r="75615" spans="4:4" x14ac:dyDescent="0.3">
      <c r="D75615" s="4"/>
    </row>
    <row r="75616" spans="4:4" x14ac:dyDescent="0.3">
      <c r="D75616" s="4"/>
    </row>
    <row r="75617" spans="4:4" x14ac:dyDescent="0.3">
      <c r="D75617" s="4"/>
    </row>
    <row r="75618" spans="4:4" x14ac:dyDescent="0.3">
      <c r="D75618" s="4"/>
    </row>
    <row r="75619" spans="4:4" x14ac:dyDescent="0.3">
      <c r="D75619" s="4"/>
    </row>
    <row r="75620" spans="4:4" x14ac:dyDescent="0.3">
      <c r="D75620" s="4"/>
    </row>
    <row r="75621" spans="4:4" x14ac:dyDescent="0.3">
      <c r="D75621" s="4"/>
    </row>
    <row r="75622" spans="4:4" x14ac:dyDescent="0.3">
      <c r="D75622" s="4"/>
    </row>
    <row r="75623" spans="4:4" x14ac:dyDescent="0.3">
      <c r="D75623" s="4"/>
    </row>
    <row r="75624" spans="4:4" x14ac:dyDescent="0.3">
      <c r="D75624" s="4"/>
    </row>
    <row r="75625" spans="4:4" x14ac:dyDescent="0.3">
      <c r="D75625" s="4"/>
    </row>
    <row r="75626" spans="4:4" x14ac:dyDescent="0.3">
      <c r="D75626" s="4"/>
    </row>
    <row r="75627" spans="4:4" x14ac:dyDescent="0.3">
      <c r="D75627" s="4"/>
    </row>
    <row r="75628" spans="4:4" x14ac:dyDescent="0.3">
      <c r="D75628" s="4"/>
    </row>
    <row r="75629" spans="4:4" x14ac:dyDescent="0.3">
      <c r="D75629" s="4"/>
    </row>
    <row r="75630" spans="4:4" x14ac:dyDescent="0.3">
      <c r="D75630" s="4"/>
    </row>
    <row r="75631" spans="4:4" x14ac:dyDescent="0.3">
      <c r="D75631" s="4"/>
    </row>
    <row r="75632" spans="4:4" x14ac:dyDescent="0.3">
      <c r="D75632" s="4"/>
    </row>
    <row r="75633" spans="4:4" x14ac:dyDescent="0.3">
      <c r="D75633" s="4"/>
    </row>
    <row r="75634" spans="4:4" x14ac:dyDescent="0.3">
      <c r="D75634" s="4"/>
    </row>
    <row r="75635" spans="4:4" x14ac:dyDescent="0.3">
      <c r="D75635" s="4"/>
    </row>
    <row r="75636" spans="4:4" x14ac:dyDescent="0.3">
      <c r="D75636" s="4"/>
    </row>
    <row r="75637" spans="4:4" x14ac:dyDescent="0.3">
      <c r="D75637" s="4"/>
    </row>
    <row r="75638" spans="4:4" x14ac:dyDescent="0.3">
      <c r="D75638" s="4"/>
    </row>
    <row r="75639" spans="4:4" x14ac:dyDescent="0.3">
      <c r="D75639" s="4"/>
    </row>
    <row r="75640" spans="4:4" x14ac:dyDescent="0.3">
      <c r="D75640" s="4"/>
    </row>
    <row r="75641" spans="4:4" x14ac:dyDescent="0.3">
      <c r="D75641" s="4"/>
    </row>
    <row r="75642" spans="4:4" x14ac:dyDescent="0.3">
      <c r="D75642" s="4"/>
    </row>
    <row r="75643" spans="4:4" x14ac:dyDescent="0.3">
      <c r="D75643" s="4"/>
    </row>
    <row r="75644" spans="4:4" x14ac:dyDescent="0.3">
      <c r="D75644" s="4"/>
    </row>
    <row r="75645" spans="4:4" x14ac:dyDescent="0.3">
      <c r="D75645" s="4"/>
    </row>
    <row r="75646" spans="4:4" x14ac:dyDescent="0.3">
      <c r="D75646" s="4"/>
    </row>
    <row r="75647" spans="4:4" x14ac:dyDescent="0.3">
      <c r="D75647" s="4"/>
    </row>
    <row r="75648" spans="4:4" x14ac:dyDescent="0.3">
      <c r="D75648" s="4"/>
    </row>
    <row r="75649" spans="4:4" x14ac:dyDescent="0.3">
      <c r="D75649" s="4"/>
    </row>
    <row r="75650" spans="4:4" x14ac:dyDescent="0.3">
      <c r="D75650" s="4"/>
    </row>
    <row r="75651" spans="4:4" x14ac:dyDescent="0.3">
      <c r="D75651" s="4"/>
    </row>
    <row r="75652" spans="4:4" x14ac:dyDescent="0.3">
      <c r="D75652" s="4"/>
    </row>
    <row r="75653" spans="4:4" x14ac:dyDescent="0.3">
      <c r="D75653" s="4"/>
    </row>
    <row r="75654" spans="4:4" x14ac:dyDescent="0.3">
      <c r="D75654" s="4"/>
    </row>
    <row r="75655" spans="4:4" x14ac:dyDescent="0.3">
      <c r="D75655" s="4"/>
    </row>
    <row r="75656" spans="4:4" x14ac:dyDescent="0.3">
      <c r="D75656" s="4"/>
    </row>
    <row r="75657" spans="4:4" x14ac:dyDescent="0.3">
      <c r="D75657" s="4"/>
    </row>
    <row r="75658" spans="4:4" x14ac:dyDescent="0.3">
      <c r="D75658" s="4"/>
    </row>
    <row r="75659" spans="4:4" x14ac:dyDescent="0.3">
      <c r="D75659" s="4"/>
    </row>
    <row r="75660" spans="4:4" x14ac:dyDescent="0.3">
      <c r="D75660" s="4"/>
    </row>
    <row r="75661" spans="4:4" x14ac:dyDescent="0.3">
      <c r="D75661" s="4"/>
    </row>
    <row r="75662" spans="4:4" x14ac:dyDescent="0.3">
      <c r="D75662" s="4"/>
    </row>
    <row r="75663" spans="4:4" x14ac:dyDescent="0.3">
      <c r="D75663" s="4"/>
    </row>
    <row r="75664" spans="4:4" x14ac:dyDescent="0.3">
      <c r="D75664" s="4"/>
    </row>
    <row r="75665" spans="4:4" x14ac:dyDescent="0.3">
      <c r="D75665" s="4"/>
    </row>
    <row r="75666" spans="4:4" x14ac:dyDescent="0.3">
      <c r="D75666" s="4"/>
    </row>
    <row r="75667" spans="4:4" x14ac:dyDescent="0.3">
      <c r="D75667" s="4"/>
    </row>
    <row r="75668" spans="4:4" x14ac:dyDescent="0.3">
      <c r="D75668" s="4"/>
    </row>
    <row r="75669" spans="4:4" x14ac:dyDescent="0.3">
      <c r="D75669" s="4"/>
    </row>
    <row r="75670" spans="4:4" x14ac:dyDescent="0.3">
      <c r="D75670" s="4"/>
    </row>
    <row r="75671" spans="4:4" x14ac:dyDescent="0.3">
      <c r="D75671" s="4"/>
    </row>
    <row r="75672" spans="4:4" x14ac:dyDescent="0.3">
      <c r="D75672" s="4"/>
    </row>
    <row r="75673" spans="4:4" x14ac:dyDescent="0.3">
      <c r="D75673" s="4"/>
    </row>
    <row r="75674" spans="4:4" x14ac:dyDescent="0.3">
      <c r="D75674" s="4"/>
    </row>
    <row r="75675" spans="4:4" x14ac:dyDescent="0.3">
      <c r="D75675" s="4"/>
    </row>
    <row r="75676" spans="4:4" x14ac:dyDescent="0.3">
      <c r="D75676" s="4"/>
    </row>
    <row r="75677" spans="4:4" x14ac:dyDescent="0.3">
      <c r="D75677" s="4"/>
    </row>
    <row r="75678" spans="4:4" x14ac:dyDescent="0.3">
      <c r="D75678" s="4"/>
    </row>
    <row r="75679" spans="4:4" x14ac:dyDescent="0.3">
      <c r="D75679" s="4"/>
    </row>
    <row r="75680" spans="4:4" x14ac:dyDescent="0.3">
      <c r="D75680" s="4"/>
    </row>
    <row r="75681" spans="4:4" x14ac:dyDescent="0.3">
      <c r="D75681" s="4"/>
    </row>
    <row r="75682" spans="4:4" x14ac:dyDescent="0.3">
      <c r="D75682" s="4"/>
    </row>
    <row r="75683" spans="4:4" x14ac:dyDescent="0.3">
      <c r="D75683" s="4"/>
    </row>
    <row r="75684" spans="4:4" x14ac:dyDescent="0.3">
      <c r="D75684" s="4"/>
    </row>
    <row r="75685" spans="4:4" x14ac:dyDescent="0.3">
      <c r="D75685" s="4"/>
    </row>
    <row r="75686" spans="4:4" x14ac:dyDescent="0.3">
      <c r="D75686" s="4"/>
    </row>
    <row r="75687" spans="4:4" x14ac:dyDescent="0.3">
      <c r="D75687" s="4"/>
    </row>
    <row r="75688" spans="4:4" x14ac:dyDescent="0.3">
      <c r="D75688" s="4"/>
    </row>
    <row r="75689" spans="4:4" x14ac:dyDescent="0.3">
      <c r="D75689" s="4"/>
    </row>
    <row r="75690" spans="4:4" x14ac:dyDescent="0.3">
      <c r="D75690" s="4"/>
    </row>
    <row r="75691" spans="4:4" x14ac:dyDescent="0.3">
      <c r="D75691" s="4"/>
    </row>
    <row r="75692" spans="4:4" x14ac:dyDescent="0.3">
      <c r="D75692" s="4"/>
    </row>
    <row r="75693" spans="4:4" x14ac:dyDescent="0.3">
      <c r="D75693" s="4"/>
    </row>
    <row r="75694" spans="4:4" x14ac:dyDescent="0.3">
      <c r="D75694" s="4"/>
    </row>
    <row r="75695" spans="4:4" x14ac:dyDescent="0.3">
      <c r="D75695" s="4"/>
    </row>
    <row r="75696" spans="4:4" x14ac:dyDescent="0.3">
      <c r="D75696" s="4"/>
    </row>
    <row r="75697" spans="4:4" x14ac:dyDescent="0.3">
      <c r="D75697" s="4"/>
    </row>
    <row r="75698" spans="4:4" x14ac:dyDescent="0.3">
      <c r="D75698" s="4"/>
    </row>
    <row r="75699" spans="4:4" x14ac:dyDescent="0.3">
      <c r="D75699" s="4"/>
    </row>
    <row r="75700" spans="4:4" x14ac:dyDescent="0.3">
      <c r="D75700" s="4"/>
    </row>
    <row r="75701" spans="4:4" x14ac:dyDescent="0.3">
      <c r="D75701" s="4"/>
    </row>
    <row r="75702" spans="4:4" x14ac:dyDescent="0.3">
      <c r="D75702" s="4"/>
    </row>
    <row r="75703" spans="4:4" x14ac:dyDescent="0.3">
      <c r="D75703" s="4"/>
    </row>
    <row r="75704" spans="4:4" x14ac:dyDescent="0.3">
      <c r="D75704" s="4"/>
    </row>
    <row r="75705" spans="4:4" x14ac:dyDescent="0.3">
      <c r="D75705" s="4"/>
    </row>
    <row r="75706" spans="4:4" x14ac:dyDescent="0.3">
      <c r="D75706" s="4"/>
    </row>
    <row r="75707" spans="4:4" x14ac:dyDescent="0.3">
      <c r="D75707" s="4"/>
    </row>
    <row r="75708" spans="4:4" x14ac:dyDescent="0.3">
      <c r="D75708" s="4"/>
    </row>
    <row r="75709" spans="4:4" x14ac:dyDescent="0.3">
      <c r="D75709" s="4"/>
    </row>
    <row r="75710" spans="4:4" x14ac:dyDescent="0.3">
      <c r="D75710" s="4"/>
    </row>
    <row r="75711" spans="4:4" x14ac:dyDescent="0.3">
      <c r="D75711" s="4"/>
    </row>
    <row r="75712" spans="4:4" x14ac:dyDescent="0.3">
      <c r="D75712" s="4"/>
    </row>
    <row r="75713" spans="4:4" x14ac:dyDescent="0.3">
      <c r="D75713" s="4"/>
    </row>
    <row r="75714" spans="4:4" x14ac:dyDescent="0.3">
      <c r="D75714" s="4"/>
    </row>
    <row r="75715" spans="4:4" x14ac:dyDescent="0.3">
      <c r="D75715" s="4"/>
    </row>
    <row r="75716" spans="4:4" x14ac:dyDescent="0.3">
      <c r="D75716" s="4"/>
    </row>
    <row r="75717" spans="4:4" x14ac:dyDescent="0.3">
      <c r="D75717" s="4"/>
    </row>
    <row r="75718" spans="4:4" x14ac:dyDescent="0.3">
      <c r="D75718" s="4"/>
    </row>
    <row r="75719" spans="4:4" x14ac:dyDescent="0.3">
      <c r="D75719" s="4"/>
    </row>
    <row r="75720" spans="4:4" x14ac:dyDescent="0.3">
      <c r="D75720" s="4"/>
    </row>
    <row r="75721" spans="4:4" x14ac:dyDescent="0.3">
      <c r="D75721" s="4"/>
    </row>
    <row r="75722" spans="4:4" x14ac:dyDescent="0.3">
      <c r="D75722" s="4"/>
    </row>
    <row r="75723" spans="4:4" x14ac:dyDescent="0.3">
      <c r="D75723" s="4"/>
    </row>
    <row r="75724" spans="4:4" x14ac:dyDescent="0.3">
      <c r="D75724" s="4"/>
    </row>
    <row r="75725" spans="4:4" x14ac:dyDescent="0.3">
      <c r="D75725" s="4"/>
    </row>
    <row r="75726" spans="4:4" x14ac:dyDescent="0.3">
      <c r="D75726" s="4"/>
    </row>
    <row r="75727" spans="4:4" x14ac:dyDescent="0.3">
      <c r="D75727" s="4"/>
    </row>
    <row r="75728" spans="4:4" x14ac:dyDescent="0.3">
      <c r="D75728" s="4"/>
    </row>
    <row r="75729" spans="4:4" x14ac:dyDescent="0.3">
      <c r="D75729" s="4"/>
    </row>
    <row r="75730" spans="4:4" x14ac:dyDescent="0.3">
      <c r="D75730" s="4"/>
    </row>
    <row r="75731" spans="4:4" x14ac:dyDescent="0.3">
      <c r="D75731" s="4"/>
    </row>
    <row r="75732" spans="4:4" x14ac:dyDescent="0.3">
      <c r="D75732" s="4"/>
    </row>
    <row r="75733" spans="4:4" x14ac:dyDescent="0.3">
      <c r="D75733" s="4"/>
    </row>
    <row r="75734" spans="4:4" x14ac:dyDescent="0.3">
      <c r="D75734" s="4"/>
    </row>
    <row r="75735" spans="4:4" x14ac:dyDescent="0.3">
      <c r="D75735" s="4"/>
    </row>
    <row r="75736" spans="4:4" x14ac:dyDescent="0.3">
      <c r="D75736" s="4"/>
    </row>
    <row r="75737" spans="4:4" x14ac:dyDescent="0.3">
      <c r="D75737" s="4"/>
    </row>
    <row r="75738" spans="4:4" x14ac:dyDescent="0.3">
      <c r="D75738" s="4"/>
    </row>
    <row r="75739" spans="4:4" x14ac:dyDescent="0.3">
      <c r="D75739" s="4"/>
    </row>
    <row r="75740" spans="4:4" x14ac:dyDescent="0.3">
      <c r="D75740" s="4"/>
    </row>
    <row r="75741" spans="4:4" x14ac:dyDescent="0.3">
      <c r="D75741" s="4"/>
    </row>
    <row r="75742" spans="4:4" x14ac:dyDescent="0.3">
      <c r="D75742" s="4"/>
    </row>
    <row r="75743" spans="4:4" x14ac:dyDescent="0.3">
      <c r="D75743" s="4"/>
    </row>
    <row r="75744" spans="4:4" x14ac:dyDescent="0.3">
      <c r="D75744" s="4"/>
    </row>
    <row r="75745" spans="4:4" x14ac:dyDescent="0.3">
      <c r="D75745" s="4"/>
    </row>
    <row r="75746" spans="4:4" x14ac:dyDescent="0.3">
      <c r="D75746" s="4"/>
    </row>
    <row r="75747" spans="4:4" x14ac:dyDescent="0.3">
      <c r="D75747" s="4"/>
    </row>
    <row r="75748" spans="4:4" x14ac:dyDescent="0.3">
      <c r="D75748" s="4"/>
    </row>
    <row r="75749" spans="4:4" x14ac:dyDescent="0.3">
      <c r="D75749" s="4"/>
    </row>
    <row r="75750" spans="4:4" x14ac:dyDescent="0.3">
      <c r="D75750" s="4"/>
    </row>
    <row r="75751" spans="4:4" x14ac:dyDescent="0.3">
      <c r="D75751" s="4"/>
    </row>
    <row r="75752" spans="4:4" x14ac:dyDescent="0.3">
      <c r="D75752" s="4"/>
    </row>
    <row r="75753" spans="4:4" x14ac:dyDescent="0.3">
      <c r="D75753" s="4"/>
    </row>
    <row r="75754" spans="4:4" x14ac:dyDescent="0.3">
      <c r="D75754" s="4"/>
    </row>
    <row r="75755" spans="4:4" x14ac:dyDescent="0.3">
      <c r="D75755" s="4"/>
    </row>
    <row r="75756" spans="4:4" x14ac:dyDescent="0.3">
      <c r="D75756" s="4"/>
    </row>
    <row r="75757" spans="4:4" x14ac:dyDescent="0.3">
      <c r="D75757" s="4"/>
    </row>
    <row r="75758" spans="4:4" x14ac:dyDescent="0.3">
      <c r="D75758" s="4"/>
    </row>
    <row r="75759" spans="4:4" x14ac:dyDescent="0.3">
      <c r="D75759" s="4"/>
    </row>
    <row r="75760" spans="4:4" x14ac:dyDescent="0.3">
      <c r="D75760" s="4"/>
    </row>
    <row r="75761" spans="4:4" x14ac:dyDescent="0.3">
      <c r="D75761" s="4"/>
    </row>
    <row r="75762" spans="4:4" x14ac:dyDescent="0.3">
      <c r="D75762" s="4"/>
    </row>
    <row r="75763" spans="4:4" x14ac:dyDescent="0.3">
      <c r="D75763" s="4"/>
    </row>
    <row r="75764" spans="4:4" x14ac:dyDescent="0.3">
      <c r="D75764" s="4"/>
    </row>
    <row r="75765" spans="4:4" x14ac:dyDescent="0.3">
      <c r="D75765" s="4"/>
    </row>
    <row r="75766" spans="4:4" x14ac:dyDescent="0.3">
      <c r="D75766" s="4"/>
    </row>
    <row r="75767" spans="4:4" x14ac:dyDescent="0.3">
      <c r="D75767" s="4"/>
    </row>
    <row r="75768" spans="4:4" x14ac:dyDescent="0.3">
      <c r="D75768" s="4"/>
    </row>
    <row r="75769" spans="4:4" x14ac:dyDescent="0.3">
      <c r="D75769" s="4"/>
    </row>
    <row r="75770" spans="4:4" x14ac:dyDescent="0.3">
      <c r="D75770" s="4"/>
    </row>
    <row r="75771" spans="4:4" x14ac:dyDescent="0.3">
      <c r="D75771" s="4"/>
    </row>
    <row r="75772" spans="4:4" x14ac:dyDescent="0.3">
      <c r="D75772" s="4"/>
    </row>
    <row r="75773" spans="4:4" x14ac:dyDescent="0.3">
      <c r="D75773" s="4"/>
    </row>
    <row r="75774" spans="4:4" x14ac:dyDescent="0.3">
      <c r="D75774" s="4"/>
    </row>
    <row r="75775" spans="4:4" x14ac:dyDescent="0.3">
      <c r="D75775" s="4"/>
    </row>
    <row r="75776" spans="4:4" x14ac:dyDescent="0.3">
      <c r="D75776" s="4"/>
    </row>
    <row r="75777" spans="4:4" x14ac:dyDescent="0.3">
      <c r="D75777" s="4"/>
    </row>
    <row r="75778" spans="4:4" x14ac:dyDescent="0.3">
      <c r="D75778" s="4"/>
    </row>
    <row r="75779" spans="4:4" x14ac:dyDescent="0.3">
      <c r="D75779" s="4"/>
    </row>
    <row r="75780" spans="4:4" x14ac:dyDescent="0.3">
      <c r="D75780" s="4"/>
    </row>
    <row r="75781" spans="4:4" x14ac:dyDescent="0.3">
      <c r="D75781" s="4"/>
    </row>
    <row r="75782" spans="4:4" x14ac:dyDescent="0.3">
      <c r="D75782" s="4"/>
    </row>
    <row r="75783" spans="4:4" x14ac:dyDescent="0.3">
      <c r="D75783" s="4"/>
    </row>
    <row r="75784" spans="4:4" x14ac:dyDescent="0.3">
      <c r="D75784" s="4"/>
    </row>
    <row r="75785" spans="4:4" x14ac:dyDescent="0.3">
      <c r="D75785" s="4"/>
    </row>
    <row r="75786" spans="4:4" x14ac:dyDescent="0.3">
      <c r="D75786" s="4"/>
    </row>
    <row r="75787" spans="4:4" x14ac:dyDescent="0.3">
      <c r="D75787" s="4"/>
    </row>
    <row r="75788" spans="4:4" x14ac:dyDescent="0.3">
      <c r="D75788" s="4"/>
    </row>
    <row r="75789" spans="4:4" x14ac:dyDescent="0.3">
      <c r="D75789" s="4"/>
    </row>
    <row r="75790" spans="4:4" x14ac:dyDescent="0.3">
      <c r="D75790" s="4"/>
    </row>
    <row r="75791" spans="4:4" x14ac:dyDescent="0.3">
      <c r="D75791" s="4"/>
    </row>
    <row r="75792" spans="4:4" x14ac:dyDescent="0.3">
      <c r="D75792" s="4"/>
    </row>
    <row r="75793" spans="4:4" x14ac:dyDescent="0.3">
      <c r="D75793" s="4"/>
    </row>
    <row r="75794" spans="4:4" x14ac:dyDescent="0.3">
      <c r="D75794" s="4"/>
    </row>
    <row r="75795" spans="4:4" x14ac:dyDescent="0.3">
      <c r="D75795" s="4"/>
    </row>
    <row r="75796" spans="4:4" x14ac:dyDescent="0.3">
      <c r="D75796" s="4"/>
    </row>
    <row r="75797" spans="4:4" x14ac:dyDescent="0.3">
      <c r="D75797" s="4"/>
    </row>
    <row r="75798" spans="4:4" x14ac:dyDescent="0.3">
      <c r="D75798" s="4"/>
    </row>
    <row r="75799" spans="4:4" x14ac:dyDescent="0.3">
      <c r="D75799" s="4"/>
    </row>
    <row r="75800" spans="4:4" x14ac:dyDescent="0.3">
      <c r="D75800" s="4"/>
    </row>
    <row r="75801" spans="4:4" x14ac:dyDescent="0.3">
      <c r="D75801" s="4"/>
    </row>
    <row r="75802" spans="4:4" x14ac:dyDescent="0.3">
      <c r="D75802" s="4"/>
    </row>
    <row r="75803" spans="4:4" x14ac:dyDescent="0.3">
      <c r="D75803" s="4"/>
    </row>
    <row r="75804" spans="4:4" x14ac:dyDescent="0.3">
      <c r="D75804" s="4"/>
    </row>
    <row r="75805" spans="4:4" x14ac:dyDescent="0.3">
      <c r="D75805" s="4"/>
    </row>
    <row r="75806" spans="4:4" x14ac:dyDescent="0.3">
      <c r="D75806" s="4"/>
    </row>
    <row r="75807" spans="4:4" x14ac:dyDescent="0.3">
      <c r="D75807" s="4"/>
    </row>
    <row r="75808" spans="4:4" x14ac:dyDescent="0.3">
      <c r="D75808" s="4"/>
    </row>
    <row r="75809" spans="4:4" x14ac:dyDescent="0.3">
      <c r="D75809" s="4"/>
    </row>
    <row r="75810" spans="4:4" x14ac:dyDescent="0.3">
      <c r="D75810" s="4"/>
    </row>
    <row r="75811" spans="4:4" x14ac:dyDescent="0.3">
      <c r="D75811" s="4"/>
    </row>
    <row r="75812" spans="4:4" x14ac:dyDescent="0.3">
      <c r="D75812" s="4"/>
    </row>
    <row r="75813" spans="4:4" x14ac:dyDescent="0.3">
      <c r="D75813" s="4"/>
    </row>
    <row r="75814" spans="4:4" x14ac:dyDescent="0.3">
      <c r="D75814" s="4"/>
    </row>
    <row r="75815" spans="4:4" x14ac:dyDescent="0.3">
      <c r="D75815" s="4"/>
    </row>
    <row r="75816" spans="4:4" x14ac:dyDescent="0.3">
      <c r="D75816" s="4"/>
    </row>
    <row r="75817" spans="4:4" x14ac:dyDescent="0.3">
      <c r="D75817" s="4"/>
    </row>
    <row r="75818" spans="4:4" x14ac:dyDescent="0.3">
      <c r="D75818" s="4"/>
    </row>
    <row r="75819" spans="4:4" x14ac:dyDescent="0.3">
      <c r="D75819" s="4"/>
    </row>
    <row r="75820" spans="4:4" x14ac:dyDescent="0.3">
      <c r="D75820" s="4"/>
    </row>
    <row r="75821" spans="4:4" x14ac:dyDescent="0.3">
      <c r="D75821" s="4"/>
    </row>
    <row r="75822" spans="4:4" x14ac:dyDescent="0.3">
      <c r="D75822" s="4"/>
    </row>
    <row r="75823" spans="4:4" x14ac:dyDescent="0.3">
      <c r="D75823" s="4"/>
    </row>
    <row r="75824" spans="4:4" x14ac:dyDescent="0.3">
      <c r="D75824" s="4"/>
    </row>
    <row r="75825" spans="4:4" x14ac:dyDescent="0.3">
      <c r="D75825" s="4"/>
    </row>
    <row r="75826" spans="4:4" x14ac:dyDescent="0.3">
      <c r="D75826" s="4"/>
    </row>
    <row r="75827" spans="4:4" x14ac:dyDescent="0.3">
      <c r="D75827" s="4"/>
    </row>
    <row r="75828" spans="4:4" x14ac:dyDescent="0.3">
      <c r="D75828" s="4"/>
    </row>
    <row r="75829" spans="4:4" x14ac:dyDescent="0.3">
      <c r="D75829" s="4"/>
    </row>
    <row r="75830" spans="4:4" x14ac:dyDescent="0.3">
      <c r="D75830" s="4"/>
    </row>
    <row r="75831" spans="4:4" x14ac:dyDescent="0.3">
      <c r="D75831" s="4"/>
    </row>
    <row r="75832" spans="4:4" x14ac:dyDescent="0.3">
      <c r="D75832" s="4"/>
    </row>
    <row r="75833" spans="4:4" x14ac:dyDescent="0.3">
      <c r="D75833" s="4"/>
    </row>
    <row r="75834" spans="4:4" x14ac:dyDescent="0.3">
      <c r="D75834" s="4"/>
    </row>
    <row r="75835" spans="4:4" x14ac:dyDescent="0.3">
      <c r="D75835" s="4"/>
    </row>
    <row r="75836" spans="4:4" x14ac:dyDescent="0.3">
      <c r="D75836" s="4"/>
    </row>
    <row r="75837" spans="4:4" x14ac:dyDescent="0.3">
      <c r="D75837" s="4"/>
    </row>
    <row r="75838" spans="4:4" x14ac:dyDescent="0.3">
      <c r="D75838" s="4"/>
    </row>
    <row r="75839" spans="4:4" x14ac:dyDescent="0.3">
      <c r="D75839" s="4"/>
    </row>
    <row r="75840" spans="4:4" x14ac:dyDescent="0.3">
      <c r="D75840" s="4"/>
    </row>
    <row r="75841" spans="4:4" x14ac:dyDescent="0.3">
      <c r="D75841" s="4"/>
    </row>
    <row r="75842" spans="4:4" x14ac:dyDescent="0.3">
      <c r="D75842" s="4"/>
    </row>
    <row r="75843" spans="4:4" x14ac:dyDescent="0.3">
      <c r="D75843" s="4"/>
    </row>
    <row r="75844" spans="4:4" x14ac:dyDescent="0.3">
      <c r="D75844" s="4"/>
    </row>
    <row r="75845" spans="4:4" x14ac:dyDescent="0.3">
      <c r="D75845" s="4"/>
    </row>
    <row r="75846" spans="4:4" x14ac:dyDescent="0.3">
      <c r="D75846" s="4"/>
    </row>
    <row r="75847" spans="4:4" x14ac:dyDescent="0.3">
      <c r="D75847" s="4"/>
    </row>
    <row r="75848" spans="4:4" x14ac:dyDescent="0.3">
      <c r="D75848" s="4"/>
    </row>
    <row r="75849" spans="4:4" x14ac:dyDescent="0.3">
      <c r="D75849" s="4"/>
    </row>
    <row r="75850" spans="4:4" x14ac:dyDescent="0.3">
      <c r="D75850" s="4"/>
    </row>
    <row r="75851" spans="4:4" x14ac:dyDescent="0.3">
      <c r="D75851" s="4"/>
    </row>
    <row r="75852" spans="4:4" x14ac:dyDescent="0.3">
      <c r="D75852" s="4"/>
    </row>
    <row r="75853" spans="4:4" x14ac:dyDescent="0.3">
      <c r="D75853" s="4"/>
    </row>
    <row r="75854" spans="4:4" x14ac:dyDescent="0.3">
      <c r="D75854" s="4"/>
    </row>
    <row r="75855" spans="4:4" x14ac:dyDescent="0.3">
      <c r="D75855" s="4"/>
    </row>
    <row r="75856" spans="4:4" x14ac:dyDescent="0.3">
      <c r="D75856" s="4"/>
    </row>
    <row r="75857" spans="4:4" x14ac:dyDescent="0.3">
      <c r="D75857" s="4"/>
    </row>
    <row r="75858" spans="4:4" x14ac:dyDescent="0.3">
      <c r="D75858" s="4"/>
    </row>
    <row r="75859" spans="4:4" x14ac:dyDescent="0.3">
      <c r="D75859" s="4"/>
    </row>
    <row r="75860" spans="4:4" x14ac:dyDescent="0.3">
      <c r="D75860" s="4"/>
    </row>
    <row r="75861" spans="4:4" x14ac:dyDescent="0.3">
      <c r="D75861" s="4"/>
    </row>
    <row r="75862" spans="4:4" x14ac:dyDescent="0.3">
      <c r="D75862" s="4"/>
    </row>
    <row r="75863" spans="4:4" x14ac:dyDescent="0.3">
      <c r="D75863" s="4"/>
    </row>
    <row r="75864" spans="4:4" x14ac:dyDescent="0.3">
      <c r="D75864" s="4"/>
    </row>
    <row r="75865" spans="4:4" x14ac:dyDescent="0.3">
      <c r="D75865" s="4"/>
    </row>
    <row r="75866" spans="4:4" x14ac:dyDescent="0.3">
      <c r="D75866" s="4"/>
    </row>
    <row r="75867" spans="4:4" x14ac:dyDescent="0.3">
      <c r="D75867" s="4"/>
    </row>
    <row r="75868" spans="4:4" x14ac:dyDescent="0.3">
      <c r="D75868" s="4"/>
    </row>
    <row r="75869" spans="4:4" x14ac:dyDescent="0.3">
      <c r="D75869" s="4"/>
    </row>
    <row r="75870" spans="4:4" x14ac:dyDescent="0.3">
      <c r="D75870" s="4"/>
    </row>
    <row r="75871" spans="4:4" x14ac:dyDescent="0.3">
      <c r="D75871" s="4"/>
    </row>
    <row r="75872" spans="4:4" x14ac:dyDescent="0.3">
      <c r="D75872" s="4"/>
    </row>
    <row r="75873" spans="4:4" x14ac:dyDescent="0.3">
      <c r="D75873" s="4"/>
    </row>
    <row r="75874" spans="4:4" x14ac:dyDescent="0.3">
      <c r="D75874" s="4"/>
    </row>
    <row r="75875" spans="4:4" x14ac:dyDescent="0.3">
      <c r="D75875" s="4"/>
    </row>
    <row r="75876" spans="4:4" x14ac:dyDescent="0.3">
      <c r="D75876" s="4"/>
    </row>
    <row r="75877" spans="4:4" x14ac:dyDescent="0.3">
      <c r="D75877" s="4"/>
    </row>
    <row r="75878" spans="4:4" x14ac:dyDescent="0.3">
      <c r="D75878" s="4"/>
    </row>
    <row r="75879" spans="4:4" x14ac:dyDescent="0.3">
      <c r="D75879" s="4"/>
    </row>
    <row r="75880" spans="4:4" x14ac:dyDescent="0.3">
      <c r="D75880" s="4"/>
    </row>
    <row r="75881" spans="4:4" x14ac:dyDescent="0.3">
      <c r="D75881" s="4"/>
    </row>
    <row r="75882" spans="4:4" x14ac:dyDescent="0.3">
      <c r="D75882" s="4"/>
    </row>
    <row r="75883" spans="4:4" x14ac:dyDescent="0.3">
      <c r="D75883" s="4"/>
    </row>
    <row r="75884" spans="4:4" x14ac:dyDescent="0.3">
      <c r="D75884" s="4"/>
    </row>
    <row r="75885" spans="4:4" x14ac:dyDescent="0.3">
      <c r="D75885" s="4"/>
    </row>
    <row r="75886" spans="4:4" x14ac:dyDescent="0.3">
      <c r="D75886" s="4"/>
    </row>
    <row r="75887" spans="4:4" x14ac:dyDescent="0.3">
      <c r="D75887" s="4"/>
    </row>
    <row r="75888" spans="4:4" x14ac:dyDescent="0.3">
      <c r="D75888" s="4"/>
    </row>
    <row r="75889" spans="4:4" x14ac:dyDescent="0.3">
      <c r="D75889" s="4"/>
    </row>
    <row r="75890" spans="4:4" x14ac:dyDescent="0.3">
      <c r="D75890" s="4"/>
    </row>
    <row r="75891" spans="4:4" x14ac:dyDescent="0.3">
      <c r="D75891" s="4"/>
    </row>
    <row r="75892" spans="4:4" x14ac:dyDescent="0.3">
      <c r="D75892" s="4"/>
    </row>
    <row r="75893" spans="4:4" x14ac:dyDescent="0.3">
      <c r="D75893" s="4"/>
    </row>
    <row r="75894" spans="4:4" x14ac:dyDescent="0.3">
      <c r="D75894" s="4"/>
    </row>
    <row r="75895" spans="4:4" x14ac:dyDescent="0.3">
      <c r="D75895" s="4"/>
    </row>
    <row r="75896" spans="4:4" x14ac:dyDescent="0.3">
      <c r="D75896" s="4"/>
    </row>
    <row r="75897" spans="4:4" x14ac:dyDescent="0.3">
      <c r="D75897" s="4"/>
    </row>
    <row r="75898" spans="4:4" x14ac:dyDescent="0.3">
      <c r="D75898" s="4"/>
    </row>
    <row r="75899" spans="4:4" x14ac:dyDescent="0.3">
      <c r="D75899" s="4"/>
    </row>
    <row r="75900" spans="4:4" x14ac:dyDescent="0.3">
      <c r="D75900" s="4"/>
    </row>
    <row r="75901" spans="4:4" x14ac:dyDescent="0.3">
      <c r="D75901" s="4"/>
    </row>
    <row r="75902" spans="4:4" x14ac:dyDescent="0.3">
      <c r="D75902" s="4"/>
    </row>
    <row r="75903" spans="4:4" x14ac:dyDescent="0.3">
      <c r="D75903" s="4"/>
    </row>
    <row r="75904" spans="4:4" x14ac:dyDescent="0.3">
      <c r="D75904" s="4"/>
    </row>
    <row r="75905" spans="4:4" x14ac:dyDescent="0.3">
      <c r="D75905" s="4"/>
    </row>
    <row r="75906" spans="4:4" x14ac:dyDescent="0.3">
      <c r="D75906" s="4"/>
    </row>
    <row r="75907" spans="4:4" x14ac:dyDescent="0.3">
      <c r="D75907" s="4"/>
    </row>
    <row r="75908" spans="4:4" x14ac:dyDescent="0.3">
      <c r="D75908" s="4"/>
    </row>
    <row r="75909" spans="4:4" x14ac:dyDescent="0.3">
      <c r="D75909" s="4"/>
    </row>
    <row r="75910" spans="4:4" x14ac:dyDescent="0.3">
      <c r="D75910" s="4"/>
    </row>
    <row r="75911" spans="4:4" x14ac:dyDescent="0.3">
      <c r="D75911" s="4"/>
    </row>
    <row r="75912" spans="4:4" x14ac:dyDescent="0.3">
      <c r="D75912" s="4"/>
    </row>
    <row r="75913" spans="4:4" x14ac:dyDescent="0.3">
      <c r="D75913" s="4"/>
    </row>
    <row r="75914" spans="4:4" x14ac:dyDescent="0.3">
      <c r="D75914" s="4"/>
    </row>
    <row r="75915" spans="4:4" x14ac:dyDescent="0.3">
      <c r="D75915" s="4"/>
    </row>
    <row r="75916" spans="4:4" x14ac:dyDescent="0.3">
      <c r="D75916" s="4"/>
    </row>
    <row r="75917" spans="4:4" x14ac:dyDescent="0.3">
      <c r="D75917" s="4"/>
    </row>
    <row r="75918" spans="4:4" x14ac:dyDescent="0.3">
      <c r="D75918" s="4"/>
    </row>
    <row r="75919" spans="4:4" x14ac:dyDescent="0.3">
      <c r="D75919" s="4"/>
    </row>
    <row r="75920" spans="4:4" x14ac:dyDescent="0.3">
      <c r="D75920" s="4"/>
    </row>
    <row r="75921" spans="4:4" x14ac:dyDescent="0.3">
      <c r="D75921" s="4"/>
    </row>
    <row r="75922" spans="4:4" x14ac:dyDescent="0.3">
      <c r="D75922" s="4"/>
    </row>
    <row r="75923" spans="4:4" x14ac:dyDescent="0.3">
      <c r="D75923" s="4"/>
    </row>
    <row r="75924" spans="4:4" x14ac:dyDescent="0.3">
      <c r="D75924" s="4"/>
    </row>
    <row r="75925" spans="4:4" x14ac:dyDescent="0.3">
      <c r="D75925" s="4"/>
    </row>
    <row r="75926" spans="4:4" x14ac:dyDescent="0.3">
      <c r="D75926" s="4"/>
    </row>
    <row r="75927" spans="4:4" x14ac:dyDescent="0.3">
      <c r="D75927" s="4"/>
    </row>
    <row r="75928" spans="4:4" x14ac:dyDescent="0.3">
      <c r="D75928" s="4"/>
    </row>
    <row r="75929" spans="4:4" x14ac:dyDescent="0.3">
      <c r="D75929" s="4"/>
    </row>
    <row r="75930" spans="4:4" x14ac:dyDescent="0.3">
      <c r="D75930" s="4"/>
    </row>
    <row r="75931" spans="4:4" x14ac:dyDescent="0.3">
      <c r="D75931" s="4"/>
    </row>
    <row r="75932" spans="4:4" x14ac:dyDescent="0.3">
      <c r="D75932" s="4"/>
    </row>
    <row r="75933" spans="4:4" x14ac:dyDescent="0.3">
      <c r="D75933" s="4"/>
    </row>
    <row r="75934" spans="4:4" x14ac:dyDescent="0.3">
      <c r="D75934" s="4"/>
    </row>
    <row r="75935" spans="4:4" x14ac:dyDescent="0.3">
      <c r="D75935" s="4"/>
    </row>
    <row r="75936" spans="4:4" x14ac:dyDescent="0.3">
      <c r="D75936" s="4"/>
    </row>
    <row r="75937" spans="4:4" x14ac:dyDescent="0.3">
      <c r="D75937" s="4"/>
    </row>
    <row r="75938" spans="4:4" x14ac:dyDescent="0.3">
      <c r="D75938" s="4"/>
    </row>
    <row r="75939" spans="4:4" x14ac:dyDescent="0.3">
      <c r="D75939" s="4"/>
    </row>
    <row r="75940" spans="4:4" x14ac:dyDescent="0.3">
      <c r="D75940" s="4"/>
    </row>
    <row r="75941" spans="4:4" x14ac:dyDescent="0.3">
      <c r="D75941" s="4"/>
    </row>
    <row r="75942" spans="4:4" x14ac:dyDescent="0.3">
      <c r="D75942" s="4"/>
    </row>
    <row r="75943" spans="4:4" x14ac:dyDescent="0.3">
      <c r="D75943" s="4"/>
    </row>
    <row r="75944" spans="4:4" x14ac:dyDescent="0.3">
      <c r="D75944" s="4"/>
    </row>
    <row r="75945" spans="4:4" x14ac:dyDescent="0.3">
      <c r="D75945" s="4"/>
    </row>
    <row r="75946" spans="4:4" x14ac:dyDescent="0.3">
      <c r="D75946" s="4"/>
    </row>
    <row r="75947" spans="4:4" x14ac:dyDescent="0.3">
      <c r="D75947" s="4"/>
    </row>
    <row r="75948" spans="4:4" x14ac:dyDescent="0.3">
      <c r="D75948" s="4"/>
    </row>
    <row r="75949" spans="4:4" x14ac:dyDescent="0.3">
      <c r="D75949" s="4"/>
    </row>
    <row r="75950" spans="4:4" x14ac:dyDescent="0.3">
      <c r="D75950" s="4"/>
    </row>
    <row r="75951" spans="4:4" x14ac:dyDescent="0.3">
      <c r="D75951" s="4"/>
    </row>
    <row r="75952" spans="4:4" x14ac:dyDescent="0.3">
      <c r="D75952" s="4"/>
    </row>
    <row r="75953" spans="4:4" x14ac:dyDescent="0.3">
      <c r="D75953" s="4"/>
    </row>
    <row r="75954" spans="4:4" x14ac:dyDescent="0.3">
      <c r="D75954" s="4"/>
    </row>
    <row r="75955" spans="4:4" x14ac:dyDescent="0.3">
      <c r="D75955" s="4"/>
    </row>
    <row r="75956" spans="4:4" x14ac:dyDescent="0.3">
      <c r="D75956" s="4"/>
    </row>
    <row r="75957" spans="4:4" x14ac:dyDescent="0.3">
      <c r="D75957" s="4"/>
    </row>
    <row r="75958" spans="4:4" x14ac:dyDescent="0.3">
      <c r="D75958" s="4"/>
    </row>
    <row r="75959" spans="4:4" x14ac:dyDescent="0.3">
      <c r="D75959" s="4"/>
    </row>
    <row r="75960" spans="4:4" x14ac:dyDescent="0.3">
      <c r="D75960" s="4"/>
    </row>
    <row r="75961" spans="4:4" x14ac:dyDescent="0.3">
      <c r="D75961" s="4"/>
    </row>
    <row r="75962" spans="4:4" x14ac:dyDescent="0.3">
      <c r="D75962" s="4"/>
    </row>
    <row r="75963" spans="4:4" x14ac:dyDescent="0.3">
      <c r="D75963" s="4"/>
    </row>
    <row r="75964" spans="4:4" x14ac:dyDescent="0.3">
      <c r="D75964" s="4"/>
    </row>
    <row r="75965" spans="4:4" x14ac:dyDescent="0.3">
      <c r="D75965" s="4"/>
    </row>
    <row r="75966" spans="4:4" x14ac:dyDescent="0.3">
      <c r="D75966" s="4"/>
    </row>
    <row r="75967" spans="4:4" x14ac:dyDescent="0.3">
      <c r="D75967" s="4"/>
    </row>
    <row r="75968" spans="4:4" x14ac:dyDescent="0.3">
      <c r="D75968" s="4"/>
    </row>
    <row r="75969" spans="4:4" x14ac:dyDescent="0.3">
      <c r="D75969" s="4"/>
    </row>
    <row r="75970" spans="4:4" x14ac:dyDescent="0.3">
      <c r="D75970" s="4"/>
    </row>
    <row r="75971" spans="4:4" x14ac:dyDescent="0.3">
      <c r="D75971" s="4"/>
    </row>
    <row r="75972" spans="4:4" x14ac:dyDescent="0.3">
      <c r="D75972" s="4"/>
    </row>
    <row r="75973" spans="4:4" x14ac:dyDescent="0.3">
      <c r="D75973" s="4"/>
    </row>
    <row r="75974" spans="4:4" x14ac:dyDescent="0.3">
      <c r="D75974" s="4"/>
    </row>
    <row r="75975" spans="4:4" x14ac:dyDescent="0.3">
      <c r="D75975" s="4"/>
    </row>
    <row r="75976" spans="4:4" x14ac:dyDescent="0.3">
      <c r="D75976" s="4"/>
    </row>
    <row r="75977" spans="4:4" x14ac:dyDescent="0.3">
      <c r="D75977" s="4"/>
    </row>
    <row r="75978" spans="4:4" x14ac:dyDescent="0.3">
      <c r="D75978" s="4"/>
    </row>
    <row r="75979" spans="4:4" x14ac:dyDescent="0.3">
      <c r="D75979" s="4"/>
    </row>
    <row r="75980" spans="4:4" x14ac:dyDescent="0.3">
      <c r="D75980" s="4"/>
    </row>
    <row r="75981" spans="4:4" x14ac:dyDescent="0.3">
      <c r="D75981" s="4"/>
    </row>
    <row r="75982" spans="4:4" x14ac:dyDescent="0.3">
      <c r="D75982" s="4"/>
    </row>
    <row r="75983" spans="4:4" x14ac:dyDescent="0.3">
      <c r="D75983" s="4"/>
    </row>
    <row r="75984" spans="4:4" x14ac:dyDescent="0.3">
      <c r="D75984" s="4"/>
    </row>
    <row r="75985" spans="4:4" x14ac:dyDescent="0.3">
      <c r="D75985" s="4"/>
    </row>
    <row r="75986" spans="4:4" x14ac:dyDescent="0.3">
      <c r="D75986" s="4"/>
    </row>
    <row r="75987" spans="4:4" x14ac:dyDescent="0.3">
      <c r="D75987" s="4"/>
    </row>
    <row r="75988" spans="4:4" x14ac:dyDescent="0.3">
      <c r="D75988" s="4"/>
    </row>
    <row r="75989" spans="4:4" x14ac:dyDescent="0.3">
      <c r="D75989" s="4"/>
    </row>
    <row r="75990" spans="4:4" x14ac:dyDescent="0.3">
      <c r="D75990" s="4"/>
    </row>
    <row r="75991" spans="4:4" x14ac:dyDescent="0.3">
      <c r="D75991" s="4"/>
    </row>
    <row r="75992" spans="4:4" x14ac:dyDescent="0.3">
      <c r="D75992" s="4"/>
    </row>
    <row r="75993" spans="4:4" x14ac:dyDescent="0.3">
      <c r="D75993" s="4"/>
    </row>
    <row r="75994" spans="4:4" x14ac:dyDescent="0.3">
      <c r="D75994" s="4"/>
    </row>
    <row r="75995" spans="4:4" x14ac:dyDescent="0.3">
      <c r="D75995" s="4"/>
    </row>
    <row r="75996" spans="4:4" x14ac:dyDescent="0.3">
      <c r="D75996" s="4"/>
    </row>
    <row r="75997" spans="4:4" x14ac:dyDescent="0.3">
      <c r="D75997" s="4"/>
    </row>
    <row r="75998" spans="4:4" x14ac:dyDescent="0.3">
      <c r="D75998" s="4"/>
    </row>
    <row r="75999" spans="4:4" x14ac:dyDescent="0.3">
      <c r="D75999" s="4"/>
    </row>
    <row r="76000" spans="4:4" x14ac:dyDescent="0.3">
      <c r="D76000" s="4"/>
    </row>
    <row r="76001" spans="4:4" x14ac:dyDescent="0.3">
      <c r="D76001" s="4"/>
    </row>
    <row r="76002" spans="4:4" x14ac:dyDescent="0.3">
      <c r="D76002" s="4"/>
    </row>
    <row r="76003" spans="4:4" x14ac:dyDescent="0.3">
      <c r="D76003" s="4"/>
    </row>
    <row r="76004" spans="4:4" x14ac:dyDescent="0.3">
      <c r="D76004" s="4"/>
    </row>
    <row r="76005" spans="4:4" x14ac:dyDescent="0.3">
      <c r="D76005" s="4"/>
    </row>
    <row r="76006" spans="4:4" x14ac:dyDescent="0.3">
      <c r="D76006" s="4"/>
    </row>
    <row r="76007" spans="4:4" x14ac:dyDescent="0.3">
      <c r="D76007" s="4"/>
    </row>
    <row r="76008" spans="4:4" x14ac:dyDescent="0.3">
      <c r="D76008" s="4"/>
    </row>
    <row r="76009" spans="4:4" x14ac:dyDescent="0.3">
      <c r="D76009" s="4"/>
    </row>
    <row r="76010" spans="4:4" x14ac:dyDescent="0.3">
      <c r="D76010" s="4"/>
    </row>
    <row r="76011" spans="4:4" x14ac:dyDescent="0.3">
      <c r="D76011" s="4"/>
    </row>
    <row r="76012" spans="4:4" x14ac:dyDescent="0.3">
      <c r="D76012" s="4"/>
    </row>
    <row r="76013" spans="4:4" x14ac:dyDescent="0.3">
      <c r="D76013" s="4"/>
    </row>
    <row r="76014" spans="4:4" x14ac:dyDescent="0.3">
      <c r="D76014" s="4"/>
    </row>
    <row r="76015" spans="4:4" x14ac:dyDescent="0.3">
      <c r="D76015" s="4"/>
    </row>
    <row r="76016" spans="4:4" x14ac:dyDescent="0.3">
      <c r="D76016" s="4"/>
    </row>
    <row r="76017" spans="4:4" x14ac:dyDescent="0.3">
      <c r="D76017" s="4"/>
    </row>
    <row r="76018" spans="4:4" x14ac:dyDescent="0.3">
      <c r="D76018" s="4"/>
    </row>
    <row r="76019" spans="4:4" x14ac:dyDescent="0.3">
      <c r="D76019" s="4"/>
    </row>
    <row r="76020" spans="4:4" x14ac:dyDescent="0.3">
      <c r="D76020" s="4"/>
    </row>
    <row r="76021" spans="4:4" x14ac:dyDescent="0.3">
      <c r="D76021" s="4"/>
    </row>
    <row r="76022" spans="4:4" x14ac:dyDescent="0.3">
      <c r="D76022" s="4"/>
    </row>
    <row r="76023" spans="4:4" x14ac:dyDescent="0.3">
      <c r="D76023" s="4"/>
    </row>
    <row r="76024" spans="4:4" x14ac:dyDescent="0.3">
      <c r="D76024" s="4"/>
    </row>
    <row r="76025" spans="4:4" x14ac:dyDescent="0.3">
      <c r="D76025" s="4"/>
    </row>
    <row r="76026" spans="4:4" x14ac:dyDescent="0.3">
      <c r="D76026" s="4"/>
    </row>
    <row r="76027" spans="4:4" x14ac:dyDescent="0.3">
      <c r="D76027" s="4"/>
    </row>
    <row r="76028" spans="4:4" x14ac:dyDescent="0.3">
      <c r="D76028" s="4"/>
    </row>
    <row r="76029" spans="4:4" x14ac:dyDescent="0.3">
      <c r="D76029" s="4"/>
    </row>
    <row r="76030" spans="4:4" x14ac:dyDescent="0.3">
      <c r="D76030" s="4"/>
    </row>
    <row r="76031" spans="4:4" x14ac:dyDescent="0.3">
      <c r="D76031" s="4"/>
    </row>
    <row r="76032" spans="4:4" x14ac:dyDescent="0.3">
      <c r="D76032" s="4"/>
    </row>
    <row r="76033" spans="4:4" x14ac:dyDescent="0.3">
      <c r="D76033" s="4"/>
    </row>
    <row r="76034" spans="4:4" x14ac:dyDescent="0.3">
      <c r="D76034" s="4"/>
    </row>
    <row r="76035" spans="4:4" x14ac:dyDescent="0.3">
      <c r="D76035" s="4"/>
    </row>
    <row r="76036" spans="4:4" x14ac:dyDescent="0.3">
      <c r="D76036" s="4"/>
    </row>
    <row r="76037" spans="4:4" x14ac:dyDescent="0.3">
      <c r="D76037" s="4"/>
    </row>
    <row r="76038" spans="4:4" x14ac:dyDescent="0.3">
      <c r="D76038" s="4"/>
    </row>
    <row r="76039" spans="4:4" x14ac:dyDescent="0.3">
      <c r="D76039" s="4"/>
    </row>
    <row r="76040" spans="4:4" x14ac:dyDescent="0.3">
      <c r="D76040" s="4"/>
    </row>
    <row r="76041" spans="4:4" x14ac:dyDescent="0.3">
      <c r="D76041" s="4"/>
    </row>
    <row r="76042" spans="4:4" x14ac:dyDescent="0.3">
      <c r="D76042" s="4"/>
    </row>
    <row r="76043" spans="4:4" x14ac:dyDescent="0.3">
      <c r="D76043" s="4"/>
    </row>
    <row r="76044" spans="4:4" x14ac:dyDescent="0.3">
      <c r="D76044" s="4"/>
    </row>
    <row r="76045" spans="4:4" x14ac:dyDescent="0.3">
      <c r="D76045" s="4"/>
    </row>
    <row r="76046" spans="4:4" x14ac:dyDescent="0.3">
      <c r="D76046" s="4"/>
    </row>
    <row r="76047" spans="4:4" x14ac:dyDescent="0.3">
      <c r="D76047" s="4"/>
    </row>
    <row r="76048" spans="4:4" x14ac:dyDescent="0.3">
      <c r="D76048" s="4"/>
    </row>
    <row r="76049" spans="4:4" x14ac:dyDescent="0.3">
      <c r="D76049" s="4"/>
    </row>
    <row r="76050" spans="4:4" x14ac:dyDescent="0.3">
      <c r="D76050" s="4"/>
    </row>
    <row r="76051" spans="4:4" x14ac:dyDescent="0.3">
      <c r="D76051" s="4"/>
    </row>
    <row r="76052" spans="4:4" x14ac:dyDescent="0.3">
      <c r="D76052" s="4"/>
    </row>
    <row r="76053" spans="4:4" x14ac:dyDescent="0.3">
      <c r="D76053" s="4"/>
    </row>
    <row r="76054" spans="4:4" x14ac:dyDescent="0.3">
      <c r="D76054" s="4"/>
    </row>
    <row r="76055" spans="4:4" x14ac:dyDescent="0.3">
      <c r="D76055" s="4"/>
    </row>
    <row r="76056" spans="4:4" x14ac:dyDescent="0.3">
      <c r="D76056" s="4"/>
    </row>
    <row r="76057" spans="4:4" x14ac:dyDescent="0.3">
      <c r="D76057" s="4"/>
    </row>
    <row r="76058" spans="4:4" x14ac:dyDescent="0.3">
      <c r="D76058" s="4"/>
    </row>
    <row r="76059" spans="4:4" x14ac:dyDescent="0.3">
      <c r="D76059" s="4"/>
    </row>
    <row r="76060" spans="4:4" x14ac:dyDescent="0.3">
      <c r="D76060" s="4"/>
    </row>
    <row r="76061" spans="4:4" x14ac:dyDescent="0.3">
      <c r="D76061" s="4"/>
    </row>
    <row r="76062" spans="4:4" x14ac:dyDescent="0.3">
      <c r="D76062" s="4"/>
    </row>
    <row r="76063" spans="4:4" x14ac:dyDescent="0.3">
      <c r="D76063" s="4"/>
    </row>
    <row r="76064" spans="4:4" x14ac:dyDescent="0.3">
      <c r="D76064" s="4"/>
    </row>
    <row r="76065" spans="4:4" x14ac:dyDescent="0.3">
      <c r="D76065" s="4"/>
    </row>
    <row r="76066" spans="4:4" x14ac:dyDescent="0.3">
      <c r="D76066" s="4"/>
    </row>
    <row r="76067" spans="4:4" x14ac:dyDescent="0.3">
      <c r="D76067" s="4"/>
    </row>
    <row r="76068" spans="4:4" x14ac:dyDescent="0.3">
      <c r="D76068" s="4"/>
    </row>
    <row r="76069" spans="4:4" x14ac:dyDescent="0.3">
      <c r="D76069" s="4"/>
    </row>
    <row r="76070" spans="4:4" x14ac:dyDescent="0.3">
      <c r="D76070" s="4"/>
    </row>
    <row r="76071" spans="4:4" x14ac:dyDescent="0.3">
      <c r="D76071" s="4"/>
    </row>
    <row r="76072" spans="4:4" x14ac:dyDescent="0.3">
      <c r="D76072" s="4"/>
    </row>
    <row r="76073" spans="4:4" x14ac:dyDescent="0.3">
      <c r="D76073" s="4"/>
    </row>
    <row r="76074" spans="4:4" x14ac:dyDescent="0.3">
      <c r="D76074" s="4"/>
    </row>
    <row r="76075" spans="4:4" x14ac:dyDescent="0.3">
      <c r="D76075" s="4"/>
    </row>
    <row r="76076" spans="4:4" x14ac:dyDescent="0.3">
      <c r="D76076" s="4"/>
    </row>
    <row r="76077" spans="4:4" x14ac:dyDescent="0.3">
      <c r="D76077" s="4"/>
    </row>
    <row r="76078" spans="4:4" x14ac:dyDescent="0.3">
      <c r="D76078" s="4"/>
    </row>
    <row r="76079" spans="4:4" x14ac:dyDescent="0.3">
      <c r="D76079" s="4"/>
    </row>
    <row r="76080" spans="4:4" x14ac:dyDescent="0.3">
      <c r="D76080" s="4"/>
    </row>
    <row r="76081" spans="4:4" x14ac:dyDescent="0.3">
      <c r="D76081" s="4"/>
    </row>
    <row r="76082" spans="4:4" x14ac:dyDescent="0.3">
      <c r="D76082" s="4"/>
    </row>
    <row r="76083" spans="4:4" x14ac:dyDescent="0.3">
      <c r="D76083" s="4"/>
    </row>
    <row r="76084" spans="4:4" x14ac:dyDescent="0.3">
      <c r="D76084" s="4"/>
    </row>
    <row r="76085" spans="4:4" x14ac:dyDescent="0.3">
      <c r="D76085" s="4"/>
    </row>
    <row r="76086" spans="4:4" x14ac:dyDescent="0.3">
      <c r="D76086" s="4"/>
    </row>
    <row r="76087" spans="4:4" x14ac:dyDescent="0.3">
      <c r="D76087" s="4"/>
    </row>
    <row r="76088" spans="4:4" x14ac:dyDescent="0.3">
      <c r="D76088" s="4"/>
    </row>
    <row r="76089" spans="4:4" x14ac:dyDescent="0.3">
      <c r="D76089" s="4"/>
    </row>
    <row r="76090" spans="4:4" x14ac:dyDescent="0.3">
      <c r="D76090" s="4"/>
    </row>
    <row r="76091" spans="4:4" x14ac:dyDescent="0.3">
      <c r="D76091" s="4"/>
    </row>
    <row r="76092" spans="4:4" x14ac:dyDescent="0.3">
      <c r="D76092" s="4"/>
    </row>
    <row r="76093" spans="4:4" x14ac:dyDescent="0.3">
      <c r="D76093" s="4"/>
    </row>
    <row r="76094" spans="4:4" x14ac:dyDescent="0.3">
      <c r="D76094" s="4"/>
    </row>
    <row r="76095" spans="4:4" x14ac:dyDescent="0.3">
      <c r="D76095" s="4"/>
    </row>
    <row r="76096" spans="4:4" x14ac:dyDescent="0.3">
      <c r="D76096" s="4"/>
    </row>
    <row r="76097" spans="4:4" x14ac:dyDescent="0.3">
      <c r="D76097" s="4"/>
    </row>
    <row r="76098" spans="4:4" x14ac:dyDescent="0.3">
      <c r="D76098" s="4"/>
    </row>
    <row r="76099" spans="4:4" x14ac:dyDescent="0.3">
      <c r="D76099" s="4"/>
    </row>
    <row r="76100" spans="4:4" x14ac:dyDescent="0.3">
      <c r="D76100" s="4"/>
    </row>
    <row r="76101" spans="4:4" x14ac:dyDescent="0.3">
      <c r="D76101" s="4"/>
    </row>
    <row r="76102" spans="4:4" x14ac:dyDescent="0.3">
      <c r="D76102" s="4"/>
    </row>
    <row r="76103" spans="4:4" x14ac:dyDescent="0.3">
      <c r="D76103" s="4"/>
    </row>
    <row r="76104" spans="4:4" x14ac:dyDescent="0.3">
      <c r="D76104" s="4"/>
    </row>
    <row r="76105" spans="4:4" x14ac:dyDescent="0.3">
      <c r="D76105" s="4"/>
    </row>
    <row r="76106" spans="4:4" x14ac:dyDescent="0.3">
      <c r="D76106" s="4"/>
    </row>
    <row r="76107" spans="4:4" x14ac:dyDescent="0.3">
      <c r="D76107" s="4"/>
    </row>
    <row r="76108" spans="4:4" x14ac:dyDescent="0.3">
      <c r="D76108" s="4"/>
    </row>
    <row r="76109" spans="4:4" x14ac:dyDescent="0.3">
      <c r="D76109" s="4"/>
    </row>
    <row r="76110" spans="4:4" x14ac:dyDescent="0.3">
      <c r="D76110" s="4"/>
    </row>
    <row r="76111" spans="4:4" x14ac:dyDescent="0.3">
      <c r="D76111" s="4"/>
    </row>
    <row r="76112" spans="4:4" x14ac:dyDescent="0.3">
      <c r="D76112" s="4"/>
    </row>
    <row r="76113" spans="4:4" x14ac:dyDescent="0.3">
      <c r="D76113" s="4"/>
    </row>
    <row r="76114" spans="4:4" x14ac:dyDescent="0.3">
      <c r="D76114" s="4"/>
    </row>
    <row r="76115" spans="4:4" x14ac:dyDescent="0.3">
      <c r="D76115" s="4"/>
    </row>
    <row r="76116" spans="4:4" x14ac:dyDescent="0.3">
      <c r="D76116" s="4"/>
    </row>
    <row r="76117" spans="4:4" x14ac:dyDescent="0.3">
      <c r="D76117" s="4"/>
    </row>
    <row r="76118" spans="4:4" x14ac:dyDescent="0.3">
      <c r="D76118" s="4"/>
    </row>
    <row r="76119" spans="4:4" x14ac:dyDescent="0.3">
      <c r="D76119" s="4"/>
    </row>
    <row r="76120" spans="4:4" x14ac:dyDescent="0.3">
      <c r="D76120" s="4"/>
    </row>
    <row r="76121" spans="4:4" x14ac:dyDescent="0.3">
      <c r="D76121" s="4"/>
    </row>
    <row r="76122" spans="4:4" x14ac:dyDescent="0.3">
      <c r="D76122" s="4"/>
    </row>
    <row r="76123" spans="4:4" x14ac:dyDescent="0.3">
      <c r="D76123" s="4"/>
    </row>
    <row r="76124" spans="4:4" x14ac:dyDescent="0.3">
      <c r="D76124" s="4"/>
    </row>
    <row r="76125" spans="4:4" x14ac:dyDescent="0.3">
      <c r="D76125" s="4"/>
    </row>
    <row r="76126" spans="4:4" x14ac:dyDescent="0.3">
      <c r="D76126" s="4"/>
    </row>
    <row r="76127" spans="4:4" x14ac:dyDescent="0.3">
      <c r="D76127" s="4"/>
    </row>
    <row r="76128" spans="4:4" x14ac:dyDescent="0.3">
      <c r="D76128" s="4"/>
    </row>
    <row r="76129" spans="4:4" x14ac:dyDescent="0.3">
      <c r="D76129" s="4"/>
    </row>
    <row r="76130" spans="4:4" x14ac:dyDescent="0.3">
      <c r="D76130" s="4"/>
    </row>
    <row r="76131" spans="4:4" x14ac:dyDescent="0.3">
      <c r="D76131" s="4"/>
    </row>
    <row r="76132" spans="4:4" x14ac:dyDescent="0.3">
      <c r="D76132" s="4"/>
    </row>
    <row r="76133" spans="4:4" x14ac:dyDescent="0.3">
      <c r="D76133" s="4"/>
    </row>
    <row r="76134" spans="4:4" x14ac:dyDescent="0.3">
      <c r="D76134" s="4"/>
    </row>
    <row r="76135" spans="4:4" x14ac:dyDescent="0.3">
      <c r="D76135" s="4"/>
    </row>
    <row r="76136" spans="4:4" x14ac:dyDescent="0.3">
      <c r="D76136" s="4"/>
    </row>
    <row r="76137" spans="4:4" x14ac:dyDescent="0.3">
      <c r="D76137" s="4"/>
    </row>
    <row r="76138" spans="4:4" x14ac:dyDescent="0.3">
      <c r="D76138" s="4"/>
    </row>
    <row r="76139" spans="4:4" x14ac:dyDescent="0.3">
      <c r="D76139" s="4"/>
    </row>
    <row r="76140" spans="4:4" x14ac:dyDescent="0.3">
      <c r="D76140" s="4"/>
    </row>
    <row r="76141" spans="4:4" x14ac:dyDescent="0.3">
      <c r="D76141" s="4"/>
    </row>
    <row r="76142" spans="4:4" x14ac:dyDescent="0.3">
      <c r="D76142" s="4"/>
    </row>
    <row r="76143" spans="4:4" x14ac:dyDescent="0.3">
      <c r="D76143" s="4"/>
    </row>
    <row r="76144" spans="4:4" x14ac:dyDescent="0.3">
      <c r="D76144" s="4"/>
    </row>
    <row r="76145" spans="4:4" x14ac:dyDescent="0.3">
      <c r="D76145" s="4"/>
    </row>
    <row r="76146" spans="4:4" x14ac:dyDescent="0.3">
      <c r="D76146" s="4"/>
    </row>
    <row r="76147" spans="4:4" x14ac:dyDescent="0.3">
      <c r="D76147" s="4"/>
    </row>
    <row r="76148" spans="4:4" x14ac:dyDescent="0.3">
      <c r="D76148" s="4"/>
    </row>
    <row r="76149" spans="4:4" x14ac:dyDescent="0.3">
      <c r="D76149" s="4"/>
    </row>
    <row r="76150" spans="4:4" x14ac:dyDescent="0.3">
      <c r="D76150" s="4"/>
    </row>
    <row r="76151" spans="4:4" x14ac:dyDescent="0.3">
      <c r="D76151" s="4"/>
    </row>
    <row r="76152" spans="4:4" x14ac:dyDescent="0.3">
      <c r="D76152" s="4"/>
    </row>
    <row r="76153" spans="4:4" x14ac:dyDescent="0.3">
      <c r="D76153" s="4"/>
    </row>
    <row r="76154" spans="4:4" x14ac:dyDescent="0.3">
      <c r="D76154" s="4"/>
    </row>
    <row r="76155" spans="4:4" x14ac:dyDescent="0.3">
      <c r="D76155" s="4"/>
    </row>
    <row r="76156" spans="4:4" x14ac:dyDescent="0.3">
      <c r="D76156" s="4"/>
    </row>
    <row r="76157" spans="4:4" x14ac:dyDescent="0.3">
      <c r="D76157" s="4"/>
    </row>
    <row r="76158" spans="4:4" x14ac:dyDescent="0.3">
      <c r="D76158" s="4"/>
    </row>
    <row r="76159" spans="4:4" x14ac:dyDescent="0.3">
      <c r="D76159" s="4"/>
    </row>
    <row r="76160" spans="4:4" x14ac:dyDescent="0.3">
      <c r="D76160" s="4"/>
    </row>
    <row r="76161" spans="4:4" x14ac:dyDescent="0.3">
      <c r="D76161" s="4"/>
    </row>
    <row r="76162" spans="4:4" x14ac:dyDescent="0.3">
      <c r="D76162" s="4"/>
    </row>
    <row r="76163" spans="4:4" x14ac:dyDescent="0.3">
      <c r="D76163" s="4"/>
    </row>
    <row r="76164" spans="4:4" x14ac:dyDescent="0.3">
      <c r="D76164" s="4"/>
    </row>
    <row r="76165" spans="4:4" x14ac:dyDescent="0.3">
      <c r="D76165" s="4"/>
    </row>
    <row r="76166" spans="4:4" x14ac:dyDescent="0.3">
      <c r="D76166" s="4"/>
    </row>
    <row r="76167" spans="4:4" x14ac:dyDescent="0.3">
      <c r="D76167" s="4"/>
    </row>
    <row r="76168" spans="4:4" x14ac:dyDescent="0.3">
      <c r="D76168" s="4"/>
    </row>
    <row r="76169" spans="4:4" x14ac:dyDescent="0.3">
      <c r="D76169" s="4"/>
    </row>
    <row r="76170" spans="4:4" x14ac:dyDescent="0.3">
      <c r="D76170" s="4"/>
    </row>
    <row r="76171" spans="4:4" x14ac:dyDescent="0.3">
      <c r="D76171" s="4"/>
    </row>
    <row r="76172" spans="4:4" x14ac:dyDescent="0.3">
      <c r="D76172" s="4"/>
    </row>
    <row r="76173" spans="4:4" x14ac:dyDescent="0.3">
      <c r="D76173" s="4"/>
    </row>
    <row r="76174" spans="4:4" x14ac:dyDescent="0.3">
      <c r="D76174" s="4"/>
    </row>
    <row r="76175" spans="4:4" x14ac:dyDescent="0.3">
      <c r="D76175" s="4"/>
    </row>
    <row r="76176" spans="4:4" x14ac:dyDescent="0.3">
      <c r="D76176" s="4"/>
    </row>
    <row r="76177" spans="4:4" x14ac:dyDescent="0.3">
      <c r="D76177" s="4"/>
    </row>
    <row r="76178" spans="4:4" x14ac:dyDescent="0.3">
      <c r="D76178" s="4"/>
    </row>
    <row r="76179" spans="4:4" x14ac:dyDescent="0.3">
      <c r="D76179" s="4"/>
    </row>
    <row r="76180" spans="4:4" x14ac:dyDescent="0.3">
      <c r="D76180" s="4"/>
    </row>
    <row r="76181" spans="4:4" x14ac:dyDescent="0.3">
      <c r="D76181" s="4"/>
    </row>
    <row r="76182" spans="4:4" x14ac:dyDescent="0.3">
      <c r="D76182" s="4"/>
    </row>
    <row r="76183" spans="4:4" x14ac:dyDescent="0.3">
      <c r="D76183" s="4"/>
    </row>
    <row r="76184" spans="4:4" x14ac:dyDescent="0.3">
      <c r="D76184" s="4"/>
    </row>
    <row r="76185" spans="4:4" x14ac:dyDescent="0.3">
      <c r="D76185" s="4"/>
    </row>
    <row r="76186" spans="4:4" x14ac:dyDescent="0.3">
      <c r="D76186" s="4"/>
    </row>
    <row r="76187" spans="4:4" x14ac:dyDescent="0.3">
      <c r="D76187" s="4"/>
    </row>
    <row r="76188" spans="4:4" x14ac:dyDescent="0.3">
      <c r="D76188" s="4"/>
    </row>
    <row r="76189" spans="4:4" x14ac:dyDescent="0.3">
      <c r="D76189" s="4"/>
    </row>
    <row r="76190" spans="4:4" x14ac:dyDescent="0.3">
      <c r="D76190" s="4"/>
    </row>
    <row r="76191" spans="4:4" x14ac:dyDescent="0.3">
      <c r="D76191" s="4"/>
    </row>
    <row r="76192" spans="4:4" x14ac:dyDescent="0.3">
      <c r="D76192" s="4"/>
    </row>
    <row r="76193" spans="4:4" x14ac:dyDescent="0.3">
      <c r="D76193" s="4"/>
    </row>
    <row r="76194" spans="4:4" x14ac:dyDescent="0.3">
      <c r="D76194" s="4"/>
    </row>
    <row r="76195" spans="4:4" x14ac:dyDescent="0.3">
      <c r="D76195" s="4"/>
    </row>
    <row r="76196" spans="4:4" x14ac:dyDescent="0.3">
      <c r="D76196" s="4"/>
    </row>
    <row r="76197" spans="4:4" x14ac:dyDescent="0.3">
      <c r="D76197" s="4"/>
    </row>
    <row r="76198" spans="4:4" x14ac:dyDescent="0.3">
      <c r="D76198" s="4"/>
    </row>
    <row r="76199" spans="4:4" x14ac:dyDescent="0.3">
      <c r="D76199" s="4"/>
    </row>
    <row r="76200" spans="4:4" x14ac:dyDescent="0.3">
      <c r="D76200" s="4"/>
    </row>
    <row r="76201" spans="4:4" x14ac:dyDescent="0.3">
      <c r="D76201" s="4"/>
    </row>
    <row r="76202" spans="4:4" x14ac:dyDescent="0.3">
      <c r="D76202" s="4"/>
    </row>
    <row r="76203" spans="4:4" x14ac:dyDescent="0.3">
      <c r="D76203" s="4"/>
    </row>
    <row r="76204" spans="4:4" x14ac:dyDescent="0.3">
      <c r="D76204" s="4"/>
    </row>
    <row r="76205" spans="4:4" x14ac:dyDescent="0.3">
      <c r="D76205" s="4"/>
    </row>
    <row r="76206" spans="4:4" x14ac:dyDescent="0.3">
      <c r="D76206" s="4"/>
    </row>
    <row r="76207" spans="4:4" x14ac:dyDescent="0.3">
      <c r="D76207" s="4"/>
    </row>
    <row r="76208" spans="4:4" x14ac:dyDescent="0.3">
      <c r="D76208" s="4"/>
    </row>
    <row r="76209" spans="4:4" x14ac:dyDescent="0.3">
      <c r="D76209" s="4"/>
    </row>
    <row r="76210" spans="4:4" x14ac:dyDescent="0.3">
      <c r="D76210" s="4"/>
    </row>
    <row r="76211" spans="4:4" x14ac:dyDescent="0.3">
      <c r="D76211" s="4"/>
    </row>
    <row r="76212" spans="4:4" x14ac:dyDescent="0.3">
      <c r="D76212" s="4"/>
    </row>
    <row r="76213" spans="4:4" x14ac:dyDescent="0.3">
      <c r="D76213" s="4"/>
    </row>
    <row r="76214" spans="4:4" x14ac:dyDescent="0.3">
      <c r="D76214" s="4"/>
    </row>
    <row r="76215" spans="4:4" x14ac:dyDescent="0.3">
      <c r="D76215" s="4"/>
    </row>
    <row r="76216" spans="4:4" x14ac:dyDescent="0.3">
      <c r="D76216" s="4"/>
    </row>
    <row r="76217" spans="4:4" x14ac:dyDescent="0.3">
      <c r="D76217" s="4"/>
    </row>
    <row r="76218" spans="4:4" x14ac:dyDescent="0.3">
      <c r="D76218" s="4"/>
    </row>
    <row r="76219" spans="4:4" x14ac:dyDescent="0.3">
      <c r="D76219" s="4"/>
    </row>
    <row r="76220" spans="4:4" x14ac:dyDescent="0.3">
      <c r="D76220" s="4"/>
    </row>
    <row r="76221" spans="4:4" x14ac:dyDescent="0.3">
      <c r="D76221" s="4"/>
    </row>
    <row r="76222" spans="4:4" x14ac:dyDescent="0.3">
      <c r="D76222" s="4"/>
    </row>
    <row r="76223" spans="4:4" x14ac:dyDescent="0.3">
      <c r="D76223" s="4"/>
    </row>
    <row r="76224" spans="4:4" x14ac:dyDescent="0.3">
      <c r="D76224" s="4"/>
    </row>
    <row r="76225" spans="4:4" x14ac:dyDescent="0.3">
      <c r="D76225" s="4"/>
    </row>
    <row r="76226" spans="4:4" x14ac:dyDescent="0.3">
      <c r="D76226" s="4"/>
    </row>
    <row r="76227" spans="4:4" x14ac:dyDescent="0.3">
      <c r="D76227" s="4"/>
    </row>
    <row r="76228" spans="4:4" x14ac:dyDescent="0.3">
      <c r="D76228" s="4"/>
    </row>
    <row r="76229" spans="4:4" x14ac:dyDescent="0.3">
      <c r="D76229" s="4"/>
    </row>
    <row r="76230" spans="4:4" x14ac:dyDescent="0.3">
      <c r="D76230" s="4"/>
    </row>
    <row r="76231" spans="4:4" x14ac:dyDescent="0.3">
      <c r="D76231" s="4"/>
    </row>
    <row r="76232" spans="4:4" x14ac:dyDescent="0.3">
      <c r="D76232" s="4"/>
    </row>
    <row r="76233" spans="4:4" x14ac:dyDescent="0.3">
      <c r="D76233" s="4"/>
    </row>
    <row r="76234" spans="4:4" x14ac:dyDescent="0.3">
      <c r="D76234" s="4"/>
    </row>
    <row r="76235" spans="4:4" x14ac:dyDescent="0.3">
      <c r="D76235" s="4"/>
    </row>
    <row r="76236" spans="4:4" x14ac:dyDescent="0.3">
      <c r="D76236" s="4"/>
    </row>
    <row r="76237" spans="4:4" x14ac:dyDescent="0.3">
      <c r="D76237" s="4"/>
    </row>
    <row r="76238" spans="4:4" x14ac:dyDescent="0.3">
      <c r="D76238" s="4"/>
    </row>
    <row r="76239" spans="4:4" x14ac:dyDescent="0.3">
      <c r="D76239" s="4"/>
    </row>
    <row r="76240" spans="4:4" x14ac:dyDescent="0.3">
      <c r="D76240" s="4"/>
    </row>
    <row r="76241" spans="4:4" x14ac:dyDescent="0.3">
      <c r="D76241" s="4"/>
    </row>
    <row r="76242" spans="4:4" x14ac:dyDescent="0.3">
      <c r="D76242" s="4"/>
    </row>
    <row r="76243" spans="4:4" x14ac:dyDescent="0.3">
      <c r="D76243" s="4"/>
    </row>
    <row r="76244" spans="4:4" x14ac:dyDescent="0.3">
      <c r="D76244" s="4"/>
    </row>
    <row r="76245" spans="4:4" x14ac:dyDescent="0.3">
      <c r="D76245" s="4"/>
    </row>
    <row r="76246" spans="4:4" x14ac:dyDescent="0.3">
      <c r="D76246" s="4"/>
    </row>
    <row r="76247" spans="4:4" x14ac:dyDescent="0.3">
      <c r="D76247" s="4"/>
    </row>
    <row r="76248" spans="4:4" x14ac:dyDescent="0.3">
      <c r="D76248" s="4"/>
    </row>
    <row r="76249" spans="4:4" x14ac:dyDescent="0.3">
      <c r="D76249" s="4"/>
    </row>
    <row r="76250" spans="4:4" x14ac:dyDescent="0.3">
      <c r="D76250" s="4"/>
    </row>
    <row r="76251" spans="4:4" x14ac:dyDescent="0.3">
      <c r="D76251" s="4"/>
    </row>
    <row r="76252" spans="4:4" x14ac:dyDescent="0.3">
      <c r="D76252" s="4"/>
    </row>
    <row r="76253" spans="4:4" x14ac:dyDescent="0.3">
      <c r="D76253" s="4"/>
    </row>
    <row r="76254" spans="4:4" x14ac:dyDescent="0.3">
      <c r="D76254" s="4"/>
    </row>
    <row r="76255" spans="4:4" x14ac:dyDescent="0.3">
      <c r="D76255" s="4"/>
    </row>
    <row r="76256" spans="4:4" x14ac:dyDescent="0.3">
      <c r="D76256" s="4"/>
    </row>
    <row r="76257" spans="4:4" x14ac:dyDescent="0.3">
      <c r="D76257" s="4"/>
    </row>
    <row r="76258" spans="4:4" x14ac:dyDescent="0.3">
      <c r="D76258" s="4"/>
    </row>
    <row r="76259" spans="4:4" x14ac:dyDescent="0.3">
      <c r="D76259" s="4"/>
    </row>
    <row r="76260" spans="4:4" x14ac:dyDescent="0.3">
      <c r="D76260" s="4"/>
    </row>
    <row r="76261" spans="4:4" x14ac:dyDescent="0.3">
      <c r="D76261" s="4"/>
    </row>
    <row r="76262" spans="4:4" x14ac:dyDescent="0.3">
      <c r="D76262" s="4"/>
    </row>
    <row r="76263" spans="4:4" x14ac:dyDescent="0.3">
      <c r="D76263" s="4"/>
    </row>
    <row r="76264" spans="4:4" x14ac:dyDescent="0.3">
      <c r="D76264" s="4"/>
    </row>
    <row r="76265" spans="4:4" x14ac:dyDescent="0.3">
      <c r="D76265" s="4"/>
    </row>
    <row r="76266" spans="4:4" x14ac:dyDescent="0.3">
      <c r="D76266" s="4"/>
    </row>
    <row r="76267" spans="4:4" x14ac:dyDescent="0.3">
      <c r="D76267" s="4"/>
    </row>
    <row r="76268" spans="4:4" x14ac:dyDescent="0.3">
      <c r="D76268" s="4"/>
    </row>
    <row r="76269" spans="4:4" x14ac:dyDescent="0.3">
      <c r="D76269" s="4"/>
    </row>
    <row r="76270" spans="4:4" x14ac:dyDescent="0.3">
      <c r="D76270" s="4"/>
    </row>
    <row r="76271" spans="4:4" x14ac:dyDescent="0.3">
      <c r="D76271" s="4"/>
    </row>
    <row r="76272" spans="4:4" x14ac:dyDescent="0.3">
      <c r="D76272" s="4"/>
    </row>
    <row r="76273" spans="4:4" x14ac:dyDescent="0.3">
      <c r="D76273" s="4"/>
    </row>
    <row r="76274" spans="4:4" x14ac:dyDescent="0.3">
      <c r="D76274" s="4"/>
    </row>
    <row r="76275" spans="4:4" x14ac:dyDescent="0.3">
      <c r="D76275" s="4"/>
    </row>
    <row r="76276" spans="4:4" x14ac:dyDescent="0.3">
      <c r="D76276" s="4"/>
    </row>
    <row r="76277" spans="4:4" x14ac:dyDescent="0.3">
      <c r="D76277" s="4"/>
    </row>
    <row r="76278" spans="4:4" x14ac:dyDescent="0.3">
      <c r="D76278" s="4"/>
    </row>
    <row r="76279" spans="4:4" x14ac:dyDescent="0.3">
      <c r="D76279" s="4"/>
    </row>
    <row r="76280" spans="4:4" x14ac:dyDescent="0.3">
      <c r="D76280" s="4"/>
    </row>
    <row r="76281" spans="4:4" x14ac:dyDescent="0.3">
      <c r="D76281" s="4"/>
    </row>
    <row r="76282" spans="4:4" x14ac:dyDescent="0.3">
      <c r="D76282" s="4"/>
    </row>
    <row r="76283" spans="4:4" x14ac:dyDescent="0.3">
      <c r="D76283" s="4"/>
    </row>
    <row r="76284" spans="4:4" x14ac:dyDescent="0.3">
      <c r="D76284" s="4"/>
    </row>
    <row r="76285" spans="4:4" x14ac:dyDescent="0.3">
      <c r="D76285" s="4"/>
    </row>
    <row r="76286" spans="4:4" x14ac:dyDescent="0.3">
      <c r="D76286" s="4"/>
    </row>
    <row r="76287" spans="4:4" x14ac:dyDescent="0.3">
      <c r="D76287" s="4"/>
    </row>
    <row r="76288" spans="4:4" x14ac:dyDescent="0.3">
      <c r="D76288" s="4"/>
    </row>
    <row r="76289" spans="4:4" x14ac:dyDescent="0.3">
      <c r="D76289" s="4"/>
    </row>
    <row r="76290" spans="4:4" x14ac:dyDescent="0.3">
      <c r="D76290" s="4"/>
    </row>
    <row r="76291" spans="4:4" x14ac:dyDescent="0.3">
      <c r="D76291" s="4"/>
    </row>
    <row r="76292" spans="4:4" x14ac:dyDescent="0.3">
      <c r="D76292" s="4"/>
    </row>
    <row r="76293" spans="4:4" x14ac:dyDescent="0.3">
      <c r="D76293" s="4"/>
    </row>
    <row r="76294" spans="4:4" x14ac:dyDescent="0.3">
      <c r="D76294" s="4"/>
    </row>
    <row r="76295" spans="4:4" x14ac:dyDescent="0.3">
      <c r="D76295" s="4"/>
    </row>
    <row r="76296" spans="4:4" x14ac:dyDescent="0.3">
      <c r="D76296" s="4"/>
    </row>
    <row r="76297" spans="4:4" x14ac:dyDescent="0.3">
      <c r="D76297" s="4"/>
    </row>
    <row r="76298" spans="4:4" x14ac:dyDescent="0.3">
      <c r="D76298" s="4"/>
    </row>
    <row r="76299" spans="4:4" x14ac:dyDescent="0.3">
      <c r="D76299" s="4"/>
    </row>
    <row r="76300" spans="4:4" x14ac:dyDescent="0.3">
      <c r="D76300" s="4"/>
    </row>
    <row r="76301" spans="4:4" x14ac:dyDescent="0.3">
      <c r="D76301" s="4"/>
    </row>
    <row r="76302" spans="4:4" x14ac:dyDescent="0.3">
      <c r="D76302" s="4"/>
    </row>
    <row r="76303" spans="4:4" x14ac:dyDescent="0.3">
      <c r="D76303" s="4"/>
    </row>
    <row r="76304" spans="4:4" x14ac:dyDescent="0.3">
      <c r="D76304" s="4"/>
    </row>
    <row r="76305" spans="4:4" x14ac:dyDescent="0.3">
      <c r="D76305" s="4"/>
    </row>
    <row r="76306" spans="4:4" x14ac:dyDescent="0.3">
      <c r="D76306" s="4"/>
    </row>
    <row r="76307" spans="4:4" x14ac:dyDescent="0.3">
      <c r="D76307" s="4"/>
    </row>
    <row r="76308" spans="4:4" x14ac:dyDescent="0.3">
      <c r="D76308" s="4"/>
    </row>
    <row r="76309" spans="4:4" x14ac:dyDescent="0.3">
      <c r="D76309" s="4"/>
    </row>
    <row r="76310" spans="4:4" x14ac:dyDescent="0.3">
      <c r="D76310" s="4"/>
    </row>
    <row r="76311" spans="4:4" x14ac:dyDescent="0.3">
      <c r="D76311" s="4"/>
    </row>
    <row r="76312" spans="4:4" x14ac:dyDescent="0.3">
      <c r="D76312" s="4"/>
    </row>
    <row r="76313" spans="4:4" x14ac:dyDescent="0.3">
      <c r="D76313" s="4"/>
    </row>
    <row r="76314" spans="4:4" x14ac:dyDescent="0.3">
      <c r="D76314" s="4"/>
    </row>
    <row r="76315" spans="4:4" x14ac:dyDescent="0.3">
      <c r="D76315" s="4"/>
    </row>
    <row r="76316" spans="4:4" x14ac:dyDescent="0.3">
      <c r="D76316" s="4"/>
    </row>
    <row r="76317" spans="4:4" x14ac:dyDescent="0.3">
      <c r="D76317" s="4"/>
    </row>
    <row r="76318" spans="4:4" x14ac:dyDescent="0.3">
      <c r="D76318" s="4"/>
    </row>
    <row r="76319" spans="4:4" x14ac:dyDescent="0.3">
      <c r="D76319" s="4"/>
    </row>
    <row r="76320" spans="4:4" x14ac:dyDescent="0.3">
      <c r="D76320" s="4"/>
    </row>
    <row r="76321" spans="4:4" x14ac:dyDescent="0.3">
      <c r="D76321" s="4"/>
    </row>
    <row r="76322" spans="4:4" x14ac:dyDescent="0.3">
      <c r="D76322" s="4"/>
    </row>
    <row r="76323" spans="4:4" x14ac:dyDescent="0.3">
      <c r="D76323" s="4"/>
    </row>
    <row r="76324" spans="4:4" x14ac:dyDescent="0.3">
      <c r="D76324" s="4"/>
    </row>
    <row r="76325" spans="4:4" x14ac:dyDescent="0.3">
      <c r="D76325" s="4"/>
    </row>
    <row r="76326" spans="4:4" x14ac:dyDescent="0.3">
      <c r="D76326" s="4"/>
    </row>
    <row r="76327" spans="4:4" x14ac:dyDescent="0.3">
      <c r="D76327" s="4"/>
    </row>
    <row r="76328" spans="4:4" x14ac:dyDescent="0.3">
      <c r="D76328" s="4"/>
    </row>
    <row r="76329" spans="4:4" x14ac:dyDescent="0.3">
      <c r="D76329" s="4"/>
    </row>
    <row r="76330" spans="4:4" x14ac:dyDescent="0.3">
      <c r="D76330" s="4"/>
    </row>
    <row r="76331" spans="4:4" x14ac:dyDescent="0.3">
      <c r="D76331" s="4"/>
    </row>
    <row r="76332" spans="4:4" x14ac:dyDescent="0.3">
      <c r="D76332" s="4"/>
    </row>
    <row r="76333" spans="4:4" x14ac:dyDescent="0.3">
      <c r="D76333" s="4"/>
    </row>
    <row r="76334" spans="4:4" x14ac:dyDescent="0.3">
      <c r="D76334" s="4"/>
    </row>
    <row r="76335" spans="4:4" x14ac:dyDescent="0.3">
      <c r="D76335" s="4"/>
    </row>
    <row r="76336" spans="4:4" x14ac:dyDescent="0.3">
      <c r="D76336" s="4"/>
    </row>
    <row r="76337" spans="4:4" x14ac:dyDescent="0.3">
      <c r="D76337" s="4"/>
    </row>
    <row r="76338" spans="4:4" x14ac:dyDescent="0.3">
      <c r="D76338" s="4"/>
    </row>
    <row r="76339" spans="4:4" x14ac:dyDescent="0.3">
      <c r="D76339" s="4"/>
    </row>
    <row r="76340" spans="4:4" x14ac:dyDescent="0.3">
      <c r="D76340" s="4"/>
    </row>
    <row r="76341" spans="4:4" x14ac:dyDescent="0.3">
      <c r="D76341" s="4"/>
    </row>
    <row r="76342" spans="4:4" x14ac:dyDescent="0.3">
      <c r="D76342" s="4"/>
    </row>
    <row r="76343" spans="4:4" x14ac:dyDescent="0.3">
      <c r="D76343" s="4"/>
    </row>
    <row r="76344" spans="4:4" x14ac:dyDescent="0.3">
      <c r="D76344" s="4"/>
    </row>
    <row r="76345" spans="4:4" x14ac:dyDescent="0.3">
      <c r="D76345" s="4"/>
    </row>
    <row r="76346" spans="4:4" x14ac:dyDescent="0.3">
      <c r="D76346" s="4"/>
    </row>
    <row r="76347" spans="4:4" x14ac:dyDescent="0.3">
      <c r="D76347" s="4"/>
    </row>
    <row r="76348" spans="4:4" x14ac:dyDescent="0.3">
      <c r="D76348" s="4"/>
    </row>
    <row r="76349" spans="4:4" x14ac:dyDescent="0.3">
      <c r="D76349" s="4"/>
    </row>
    <row r="76350" spans="4:4" x14ac:dyDescent="0.3">
      <c r="D76350" s="4"/>
    </row>
    <row r="76351" spans="4:4" x14ac:dyDescent="0.3">
      <c r="D76351" s="4"/>
    </row>
    <row r="76352" spans="4:4" x14ac:dyDescent="0.3">
      <c r="D76352" s="4"/>
    </row>
    <row r="76353" spans="4:4" x14ac:dyDescent="0.3">
      <c r="D76353" s="4"/>
    </row>
    <row r="76354" spans="4:4" x14ac:dyDescent="0.3">
      <c r="D76354" s="4"/>
    </row>
    <row r="76355" spans="4:4" x14ac:dyDescent="0.3">
      <c r="D76355" s="4"/>
    </row>
    <row r="76356" spans="4:4" x14ac:dyDescent="0.3">
      <c r="D76356" s="4"/>
    </row>
    <row r="76357" spans="4:4" x14ac:dyDescent="0.3">
      <c r="D76357" s="4"/>
    </row>
    <row r="76358" spans="4:4" x14ac:dyDescent="0.3">
      <c r="D76358" s="4"/>
    </row>
    <row r="76359" spans="4:4" x14ac:dyDescent="0.3">
      <c r="D76359" s="4"/>
    </row>
    <row r="76360" spans="4:4" x14ac:dyDescent="0.3">
      <c r="D76360" s="4"/>
    </row>
    <row r="76361" spans="4:4" x14ac:dyDescent="0.3">
      <c r="D76361" s="4"/>
    </row>
    <row r="76362" spans="4:4" x14ac:dyDescent="0.3">
      <c r="D76362" s="4"/>
    </row>
    <row r="76363" spans="4:4" x14ac:dyDescent="0.3">
      <c r="D76363" s="4"/>
    </row>
    <row r="76364" spans="4:4" x14ac:dyDescent="0.3">
      <c r="D76364" s="4"/>
    </row>
    <row r="76365" spans="4:4" x14ac:dyDescent="0.3">
      <c r="D76365" s="4"/>
    </row>
    <row r="76366" spans="4:4" x14ac:dyDescent="0.3">
      <c r="D76366" s="4"/>
    </row>
    <row r="76367" spans="4:4" x14ac:dyDescent="0.3">
      <c r="D76367" s="4"/>
    </row>
    <row r="76368" spans="4:4" x14ac:dyDescent="0.3">
      <c r="D76368" s="4"/>
    </row>
    <row r="76369" spans="4:4" x14ac:dyDescent="0.3">
      <c r="D76369" s="4"/>
    </row>
    <row r="76370" spans="4:4" x14ac:dyDescent="0.3">
      <c r="D76370" s="4"/>
    </row>
    <row r="76371" spans="4:4" x14ac:dyDescent="0.3">
      <c r="D76371" s="4"/>
    </row>
    <row r="76372" spans="4:4" x14ac:dyDescent="0.3">
      <c r="D76372" s="4"/>
    </row>
    <row r="76373" spans="4:4" x14ac:dyDescent="0.3">
      <c r="D76373" s="4"/>
    </row>
    <row r="76374" spans="4:4" x14ac:dyDescent="0.3">
      <c r="D76374" s="4"/>
    </row>
    <row r="76375" spans="4:4" x14ac:dyDescent="0.3">
      <c r="D76375" s="4"/>
    </row>
    <row r="76376" spans="4:4" x14ac:dyDescent="0.3">
      <c r="D76376" s="4"/>
    </row>
    <row r="76377" spans="4:4" x14ac:dyDescent="0.3">
      <c r="D76377" s="4"/>
    </row>
    <row r="76378" spans="4:4" x14ac:dyDescent="0.3">
      <c r="D76378" s="4"/>
    </row>
    <row r="76379" spans="4:4" x14ac:dyDescent="0.3">
      <c r="D76379" s="4"/>
    </row>
    <row r="76380" spans="4:4" x14ac:dyDescent="0.3">
      <c r="D76380" s="4"/>
    </row>
    <row r="76381" spans="4:4" x14ac:dyDescent="0.3">
      <c r="D76381" s="4"/>
    </row>
    <row r="76382" spans="4:4" x14ac:dyDescent="0.3">
      <c r="D76382" s="4"/>
    </row>
    <row r="76383" spans="4:4" x14ac:dyDescent="0.3">
      <c r="D76383" s="4"/>
    </row>
    <row r="76384" spans="4:4" x14ac:dyDescent="0.3">
      <c r="D76384" s="4"/>
    </row>
    <row r="76385" spans="4:4" x14ac:dyDescent="0.3">
      <c r="D76385" s="4"/>
    </row>
    <row r="76386" spans="4:4" x14ac:dyDescent="0.3">
      <c r="D76386" s="4"/>
    </row>
    <row r="76387" spans="4:4" x14ac:dyDescent="0.3">
      <c r="D76387" s="4"/>
    </row>
    <row r="76388" spans="4:4" x14ac:dyDescent="0.3">
      <c r="D76388" s="4"/>
    </row>
    <row r="76389" spans="4:4" x14ac:dyDescent="0.3">
      <c r="D76389" s="4"/>
    </row>
    <row r="76390" spans="4:4" x14ac:dyDescent="0.3">
      <c r="D76390" s="4"/>
    </row>
    <row r="76391" spans="4:4" x14ac:dyDescent="0.3">
      <c r="D76391" s="4"/>
    </row>
    <row r="76392" spans="4:4" x14ac:dyDescent="0.3">
      <c r="D76392" s="4"/>
    </row>
    <row r="76393" spans="4:4" x14ac:dyDescent="0.3">
      <c r="D76393" s="4"/>
    </row>
    <row r="76394" spans="4:4" x14ac:dyDescent="0.3">
      <c r="D76394" s="4"/>
    </row>
    <row r="76395" spans="4:4" x14ac:dyDescent="0.3">
      <c r="D76395" s="4"/>
    </row>
    <row r="76396" spans="4:4" x14ac:dyDescent="0.3">
      <c r="D76396" s="4"/>
    </row>
    <row r="76397" spans="4:4" x14ac:dyDescent="0.3">
      <c r="D76397" s="4"/>
    </row>
    <row r="76398" spans="4:4" x14ac:dyDescent="0.3">
      <c r="D76398" s="4"/>
    </row>
    <row r="76399" spans="4:4" x14ac:dyDescent="0.3">
      <c r="D76399" s="4"/>
    </row>
    <row r="76400" spans="4:4" x14ac:dyDescent="0.3">
      <c r="D76400" s="4"/>
    </row>
    <row r="76401" spans="4:4" x14ac:dyDescent="0.3">
      <c r="D76401" s="4"/>
    </row>
    <row r="76402" spans="4:4" x14ac:dyDescent="0.3">
      <c r="D76402" s="4"/>
    </row>
    <row r="76403" spans="4:4" x14ac:dyDescent="0.3">
      <c r="D76403" s="4"/>
    </row>
    <row r="76404" spans="4:4" x14ac:dyDescent="0.3">
      <c r="D76404" s="4"/>
    </row>
    <row r="76405" spans="4:4" x14ac:dyDescent="0.3">
      <c r="D76405" s="4"/>
    </row>
    <row r="76406" spans="4:4" x14ac:dyDescent="0.3">
      <c r="D76406" s="4"/>
    </row>
    <row r="76407" spans="4:4" x14ac:dyDescent="0.3">
      <c r="D76407" s="4"/>
    </row>
    <row r="76408" spans="4:4" x14ac:dyDescent="0.3">
      <c r="D76408" s="4"/>
    </row>
    <row r="76409" spans="4:4" x14ac:dyDescent="0.3">
      <c r="D76409" s="4"/>
    </row>
    <row r="76410" spans="4:4" x14ac:dyDescent="0.3">
      <c r="D76410" s="4"/>
    </row>
    <row r="76411" spans="4:4" x14ac:dyDescent="0.3">
      <c r="D76411" s="4"/>
    </row>
    <row r="76412" spans="4:4" x14ac:dyDescent="0.3">
      <c r="D76412" s="4"/>
    </row>
    <row r="76413" spans="4:4" x14ac:dyDescent="0.3">
      <c r="D76413" s="4"/>
    </row>
    <row r="76414" spans="4:4" x14ac:dyDescent="0.3">
      <c r="D76414" s="4"/>
    </row>
    <row r="76415" spans="4:4" x14ac:dyDescent="0.3">
      <c r="D76415" s="4"/>
    </row>
    <row r="76416" spans="4:4" x14ac:dyDescent="0.3">
      <c r="D76416" s="4"/>
    </row>
    <row r="76417" spans="4:4" x14ac:dyDescent="0.3">
      <c r="D76417" s="4"/>
    </row>
    <row r="76418" spans="4:4" x14ac:dyDescent="0.3">
      <c r="D76418" s="4"/>
    </row>
    <row r="76419" spans="4:4" x14ac:dyDescent="0.3">
      <c r="D76419" s="4"/>
    </row>
    <row r="76420" spans="4:4" x14ac:dyDescent="0.3">
      <c r="D76420" s="4"/>
    </row>
    <row r="76421" spans="4:4" x14ac:dyDescent="0.3">
      <c r="D76421" s="4"/>
    </row>
    <row r="76422" spans="4:4" x14ac:dyDescent="0.3">
      <c r="D76422" s="4"/>
    </row>
    <row r="76423" spans="4:4" x14ac:dyDescent="0.3">
      <c r="D76423" s="4"/>
    </row>
    <row r="76424" spans="4:4" x14ac:dyDescent="0.3">
      <c r="D76424" s="4"/>
    </row>
    <row r="76425" spans="4:4" x14ac:dyDescent="0.3">
      <c r="D76425" s="4"/>
    </row>
    <row r="76426" spans="4:4" x14ac:dyDescent="0.3">
      <c r="D76426" s="4"/>
    </row>
    <row r="76427" spans="4:4" x14ac:dyDescent="0.3">
      <c r="D76427" s="4"/>
    </row>
    <row r="76428" spans="4:4" x14ac:dyDescent="0.3">
      <c r="D76428" s="4"/>
    </row>
    <row r="76429" spans="4:4" x14ac:dyDescent="0.3">
      <c r="D76429" s="4"/>
    </row>
    <row r="76430" spans="4:4" x14ac:dyDescent="0.3">
      <c r="D76430" s="4"/>
    </row>
    <row r="76431" spans="4:4" x14ac:dyDescent="0.3">
      <c r="D76431" s="4"/>
    </row>
    <row r="76432" spans="4:4" x14ac:dyDescent="0.3">
      <c r="D76432" s="4"/>
    </row>
    <row r="76433" spans="4:4" x14ac:dyDescent="0.3">
      <c r="D76433" s="4"/>
    </row>
    <row r="76434" spans="4:4" x14ac:dyDescent="0.3">
      <c r="D76434" s="4"/>
    </row>
    <row r="76435" spans="4:4" x14ac:dyDescent="0.3">
      <c r="D76435" s="4"/>
    </row>
    <row r="76436" spans="4:4" x14ac:dyDescent="0.3">
      <c r="D76436" s="4"/>
    </row>
    <row r="76437" spans="4:4" x14ac:dyDescent="0.3">
      <c r="D76437" s="4"/>
    </row>
    <row r="76438" spans="4:4" x14ac:dyDescent="0.3">
      <c r="D76438" s="4"/>
    </row>
    <row r="76439" spans="4:4" x14ac:dyDescent="0.3">
      <c r="D76439" s="4"/>
    </row>
    <row r="76440" spans="4:4" x14ac:dyDescent="0.3">
      <c r="D76440" s="4"/>
    </row>
    <row r="76441" spans="4:4" x14ac:dyDescent="0.3">
      <c r="D76441" s="4"/>
    </row>
    <row r="76442" spans="4:4" x14ac:dyDescent="0.3">
      <c r="D76442" s="4"/>
    </row>
    <row r="76443" spans="4:4" x14ac:dyDescent="0.3">
      <c r="D76443" s="4"/>
    </row>
    <row r="76444" spans="4:4" x14ac:dyDescent="0.3">
      <c r="D76444" s="4"/>
    </row>
    <row r="76445" spans="4:4" x14ac:dyDescent="0.3">
      <c r="D76445" s="4"/>
    </row>
    <row r="76446" spans="4:4" x14ac:dyDescent="0.3">
      <c r="D76446" s="4"/>
    </row>
    <row r="76447" spans="4:4" x14ac:dyDescent="0.3">
      <c r="D76447" s="4"/>
    </row>
    <row r="76448" spans="4:4" x14ac:dyDescent="0.3">
      <c r="D76448" s="4"/>
    </row>
    <row r="76449" spans="4:4" x14ac:dyDescent="0.3">
      <c r="D76449" s="4"/>
    </row>
    <row r="76450" spans="4:4" x14ac:dyDescent="0.3">
      <c r="D76450" s="4"/>
    </row>
    <row r="76451" spans="4:4" x14ac:dyDescent="0.3">
      <c r="D76451" s="4"/>
    </row>
    <row r="76452" spans="4:4" x14ac:dyDescent="0.3">
      <c r="D76452" s="4"/>
    </row>
    <row r="76453" spans="4:4" x14ac:dyDescent="0.3">
      <c r="D76453" s="4"/>
    </row>
    <row r="76454" spans="4:4" x14ac:dyDescent="0.3">
      <c r="D76454" s="4"/>
    </row>
    <row r="76455" spans="4:4" x14ac:dyDescent="0.3">
      <c r="D76455" s="4"/>
    </row>
    <row r="76456" spans="4:4" x14ac:dyDescent="0.3">
      <c r="D76456" s="4"/>
    </row>
    <row r="76457" spans="4:4" x14ac:dyDescent="0.3">
      <c r="D76457" s="4"/>
    </row>
    <row r="76458" spans="4:4" x14ac:dyDescent="0.3">
      <c r="D76458" s="4"/>
    </row>
    <row r="76459" spans="4:4" x14ac:dyDescent="0.3">
      <c r="D76459" s="4"/>
    </row>
    <row r="76460" spans="4:4" x14ac:dyDescent="0.3">
      <c r="D76460" s="4"/>
    </row>
    <row r="76461" spans="4:4" x14ac:dyDescent="0.3">
      <c r="D76461" s="4"/>
    </row>
    <row r="76462" spans="4:4" x14ac:dyDescent="0.3">
      <c r="D76462" s="4"/>
    </row>
    <row r="76463" spans="4:4" x14ac:dyDescent="0.3">
      <c r="D76463" s="4"/>
    </row>
    <row r="76464" spans="4:4" x14ac:dyDescent="0.3">
      <c r="D76464" s="4"/>
    </row>
    <row r="76465" spans="4:4" x14ac:dyDescent="0.3">
      <c r="D76465" s="4"/>
    </row>
    <row r="76466" spans="4:4" x14ac:dyDescent="0.3">
      <c r="D76466" s="4"/>
    </row>
    <row r="76467" spans="4:4" x14ac:dyDescent="0.3">
      <c r="D76467" s="4"/>
    </row>
    <row r="76468" spans="4:4" x14ac:dyDescent="0.3">
      <c r="D76468" s="4"/>
    </row>
    <row r="76469" spans="4:4" x14ac:dyDescent="0.3">
      <c r="D76469" s="4"/>
    </row>
    <row r="76470" spans="4:4" x14ac:dyDescent="0.3">
      <c r="D76470" s="4"/>
    </row>
    <row r="76471" spans="4:4" x14ac:dyDescent="0.3">
      <c r="D76471" s="4"/>
    </row>
    <row r="76472" spans="4:4" x14ac:dyDescent="0.3">
      <c r="D76472" s="4"/>
    </row>
    <row r="76473" spans="4:4" x14ac:dyDescent="0.3">
      <c r="D76473" s="4"/>
    </row>
    <row r="76474" spans="4:4" x14ac:dyDescent="0.3">
      <c r="D76474" s="4"/>
    </row>
    <row r="76475" spans="4:4" x14ac:dyDescent="0.3">
      <c r="D76475" s="4"/>
    </row>
    <row r="76476" spans="4:4" x14ac:dyDescent="0.3">
      <c r="D76476" s="4"/>
    </row>
    <row r="76477" spans="4:4" x14ac:dyDescent="0.3">
      <c r="D76477" s="4"/>
    </row>
    <row r="76478" spans="4:4" x14ac:dyDescent="0.3">
      <c r="D76478" s="4"/>
    </row>
    <row r="76479" spans="4:4" x14ac:dyDescent="0.3">
      <c r="D76479" s="4"/>
    </row>
    <row r="76480" spans="4:4" x14ac:dyDescent="0.3">
      <c r="D76480" s="4"/>
    </row>
    <row r="76481" spans="4:4" x14ac:dyDescent="0.3">
      <c r="D76481" s="4"/>
    </row>
    <row r="76482" spans="4:4" x14ac:dyDescent="0.3">
      <c r="D76482" s="4"/>
    </row>
    <row r="76483" spans="4:4" x14ac:dyDescent="0.3">
      <c r="D76483" s="4"/>
    </row>
    <row r="76484" spans="4:4" x14ac:dyDescent="0.3">
      <c r="D76484" s="4"/>
    </row>
    <row r="76485" spans="4:4" x14ac:dyDescent="0.3">
      <c r="D76485" s="4"/>
    </row>
    <row r="76486" spans="4:4" x14ac:dyDescent="0.3">
      <c r="D76486" s="4"/>
    </row>
    <row r="76487" spans="4:4" x14ac:dyDescent="0.3">
      <c r="D76487" s="4"/>
    </row>
    <row r="76488" spans="4:4" x14ac:dyDescent="0.3">
      <c r="D76488" s="4"/>
    </row>
    <row r="76489" spans="4:4" x14ac:dyDescent="0.3">
      <c r="D76489" s="4"/>
    </row>
    <row r="76490" spans="4:4" x14ac:dyDescent="0.3">
      <c r="D76490" s="4"/>
    </row>
    <row r="76491" spans="4:4" x14ac:dyDescent="0.3">
      <c r="D76491" s="4"/>
    </row>
    <row r="76492" spans="4:4" x14ac:dyDescent="0.3">
      <c r="D76492" s="4"/>
    </row>
    <row r="76493" spans="4:4" x14ac:dyDescent="0.3">
      <c r="D76493" s="4"/>
    </row>
    <row r="76494" spans="4:4" x14ac:dyDescent="0.3">
      <c r="D76494" s="4"/>
    </row>
    <row r="76495" spans="4:4" x14ac:dyDescent="0.3">
      <c r="D76495" s="4"/>
    </row>
    <row r="76496" spans="4:4" x14ac:dyDescent="0.3">
      <c r="D76496" s="4"/>
    </row>
    <row r="76497" spans="4:4" x14ac:dyDescent="0.3">
      <c r="D76497" s="4"/>
    </row>
    <row r="76498" spans="4:4" x14ac:dyDescent="0.3">
      <c r="D76498" s="4"/>
    </row>
    <row r="76499" spans="4:4" x14ac:dyDescent="0.3">
      <c r="D76499" s="4"/>
    </row>
    <row r="76500" spans="4:4" x14ac:dyDescent="0.3">
      <c r="D76500" s="4"/>
    </row>
    <row r="76501" spans="4:4" x14ac:dyDescent="0.3">
      <c r="D76501" s="4"/>
    </row>
    <row r="76502" spans="4:4" x14ac:dyDescent="0.3">
      <c r="D76502" s="4"/>
    </row>
    <row r="76503" spans="4:4" x14ac:dyDescent="0.3">
      <c r="D76503" s="4"/>
    </row>
    <row r="76504" spans="4:4" x14ac:dyDescent="0.3">
      <c r="D76504" s="4"/>
    </row>
    <row r="76505" spans="4:4" x14ac:dyDescent="0.3">
      <c r="D76505" s="4"/>
    </row>
    <row r="76506" spans="4:4" x14ac:dyDescent="0.3">
      <c r="D76506" s="4"/>
    </row>
    <row r="76507" spans="4:4" x14ac:dyDescent="0.3">
      <c r="D76507" s="4"/>
    </row>
    <row r="76508" spans="4:4" x14ac:dyDescent="0.3">
      <c r="D76508" s="4"/>
    </row>
    <row r="76509" spans="4:4" x14ac:dyDescent="0.3">
      <c r="D76509" s="4"/>
    </row>
    <row r="76510" spans="4:4" x14ac:dyDescent="0.3">
      <c r="D76510" s="4"/>
    </row>
    <row r="76511" spans="4:4" x14ac:dyDescent="0.3">
      <c r="D76511" s="4"/>
    </row>
    <row r="76512" spans="4:4" x14ac:dyDescent="0.3">
      <c r="D76512" s="4"/>
    </row>
    <row r="76513" spans="4:4" x14ac:dyDescent="0.3">
      <c r="D76513" s="4"/>
    </row>
    <row r="76514" spans="4:4" x14ac:dyDescent="0.3">
      <c r="D76514" s="4"/>
    </row>
    <row r="76515" spans="4:4" x14ac:dyDescent="0.3">
      <c r="D76515" s="4"/>
    </row>
    <row r="76516" spans="4:4" x14ac:dyDescent="0.3">
      <c r="D76516" s="4"/>
    </row>
    <row r="76517" spans="4:4" x14ac:dyDescent="0.3">
      <c r="D76517" s="4"/>
    </row>
    <row r="76518" spans="4:4" x14ac:dyDescent="0.3">
      <c r="D76518" s="4"/>
    </row>
    <row r="76519" spans="4:4" x14ac:dyDescent="0.3">
      <c r="D76519" s="4"/>
    </row>
    <row r="76520" spans="4:4" x14ac:dyDescent="0.3">
      <c r="D76520" s="4"/>
    </row>
    <row r="76521" spans="4:4" x14ac:dyDescent="0.3">
      <c r="D76521" s="4"/>
    </row>
    <row r="76522" spans="4:4" x14ac:dyDescent="0.3">
      <c r="D76522" s="4"/>
    </row>
    <row r="76523" spans="4:4" x14ac:dyDescent="0.3">
      <c r="D76523" s="4"/>
    </row>
    <row r="76524" spans="4:4" x14ac:dyDescent="0.3">
      <c r="D76524" s="4"/>
    </row>
    <row r="76525" spans="4:4" x14ac:dyDescent="0.3">
      <c r="D76525" s="4"/>
    </row>
    <row r="76526" spans="4:4" x14ac:dyDescent="0.3">
      <c r="D76526" s="4"/>
    </row>
    <row r="76527" spans="4:4" x14ac:dyDescent="0.3">
      <c r="D76527" s="4"/>
    </row>
    <row r="76528" spans="4:4" x14ac:dyDescent="0.3">
      <c r="D76528" s="4"/>
    </row>
    <row r="76529" spans="4:4" x14ac:dyDescent="0.3">
      <c r="D76529" s="4"/>
    </row>
    <row r="76530" spans="4:4" x14ac:dyDescent="0.3">
      <c r="D76530" s="4"/>
    </row>
    <row r="76531" spans="4:4" x14ac:dyDescent="0.3">
      <c r="D76531" s="4"/>
    </row>
    <row r="76532" spans="4:4" x14ac:dyDescent="0.3">
      <c r="D76532" s="4"/>
    </row>
    <row r="76533" spans="4:4" x14ac:dyDescent="0.3">
      <c r="D76533" s="4"/>
    </row>
    <row r="76534" spans="4:4" x14ac:dyDescent="0.3">
      <c r="D76534" s="4"/>
    </row>
    <row r="76535" spans="4:4" x14ac:dyDescent="0.3">
      <c r="D76535" s="4"/>
    </row>
    <row r="76536" spans="4:4" x14ac:dyDescent="0.3">
      <c r="D76536" s="4"/>
    </row>
    <row r="76537" spans="4:4" x14ac:dyDescent="0.3">
      <c r="D76537" s="4"/>
    </row>
    <row r="76538" spans="4:4" x14ac:dyDescent="0.3">
      <c r="D76538" s="4"/>
    </row>
    <row r="76539" spans="4:4" x14ac:dyDescent="0.3">
      <c r="D76539" s="4"/>
    </row>
    <row r="76540" spans="4:4" x14ac:dyDescent="0.3">
      <c r="D76540" s="4"/>
    </row>
    <row r="76541" spans="4:4" x14ac:dyDescent="0.3">
      <c r="D76541" s="4"/>
    </row>
    <row r="76542" spans="4:4" x14ac:dyDescent="0.3">
      <c r="D76542" s="4"/>
    </row>
    <row r="76543" spans="4:4" x14ac:dyDescent="0.3">
      <c r="D76543" s="4"/>
    </row>
    <row r="76544" spans="4:4" x14ac:dyDescent="0.3">
      <c r="D76544" s="4"/>
    </row>
    <row r="76545" spans="4:4" x14ac:dyDescent="0.3">
      <c r="D76545" s="4"/>
    </row>
    <row r="76546" spans="4:4" x14ac:dyDescent="0.3">
      <c r="D76546" s="4"/>
    </row>
    <row r="76547" spans="4:4" x14ac:dyDescent="0.3">
      <c r="D76547" s="4"/>
    </row>
    <row r="76548" spans="4:4" x14ac:dyDescent="0.3">
      <c r="D76548" s="4"/>
    </row>
    <row r="76549" spans="4:4" x14ac:dyDescent="0.3">
      <c r="D76549" s="4"/>
    </row>
    <row r="76550" spans="4:4" x14ac:dyDescent="0.3">
      <c r="D76550" s="4"/>
    </row>
    <row r="76551" spans="4:4" x14ac:dyDescent="0.3">
      <c r="D76551" s="4"/>
    </row>
    <row r="76552" spans="4:4" x14ac:dyDescent="0.3">
      <c r="D76552" s="4"/>
    </row>
    <row r="76553" spans="4:4" x14ac:dyDescent="0.3">
      <c r="D76553" s="4"/>
    </row>
    <row r="76554" spans="4:4" x14ac:dyDescent="0.3">
      <c r="D76554" s="4"/>
    </row>
    <row r="76555" spans="4:4" x14ac:dyDescent="0.3">
      <c r="D76555" s="4"/>
    </row>
    <row r="76556" spans="4:4" x14ac:dyDescent="0.3">
      <c r="D76556" s="4"/>
    </row>
    <row r="76557" spans="4:4" x14ac:dyDescent="0.3">
      <c r="D76557" s="4"/>
    </row>
    <row r="76558" spans="4:4" x14ac:dyDescent="0.3">
      <c r="D76558" s="4"/>
    </row>
    <row r="76559" spans="4:4" x14ac:dyDescent="0.3">
      <c r="D76559" s="4"/>
    </row>
    <row r="76560" spans="4:4" x14ac:dyDescent="0.3">
      <c r="D76560" s="4"/>
    </row>
    <row r="76561" spans="4:4" x14ac:dyDescent="0.3">
      <c r="D76561" s="4"/>
    </row>
    <row r="76562" spans="4:4" x14ac:dyDescent="0.3">
      <c r="D76562" s="4"/>
    </row>
    <row r="76563" spans="4:4" x14ac:dyDescent="0.3">
      <c r="D76563" s="4"/>
    </row>
    <row r="76564" spans="4:4" x14ac:dyDescent="0.3">
      <c r="D76564" s="4"/>
    </row>
    <row r="76565" spans="4:4" x14ac:dyDescent="0.3">
      <c r="D76565" s="4"/>
    </row>
    <row r="76566" spans="4:4" x14ac:dyDescent="0.3">
      <c r="D76566" s="4"/>
    </row>
    <row r="76567" spans="4:4" x14ac:dyDescent="0.3">
      <c r="D76567" s="4"/>
    </row>
    <row r="76568" spans="4:4" x14ac:dyDescent="0.3">
      <c r="D76568" s="4"/>
    </row>
    <row r="76569" spans="4:4" x14ac:dyDescent="0.3">
      <c r="D76569" s="4"/>
    </row>
    <row r="76570" spans="4:4" x14ac:dyDescent="0.3">
      <c r="D76570" s="4"/>
    </row>
    <row r="76571" spans="4:4" x14ac:dyDescent="0.3">
      <c r="D76571" s="4"/>
    </row>
    <row r="76572" spans="4:4" x14ac:dyDescent="0.3">
      <c r="D76572" s="4"/>
    </row>
    <row r="76573" spans="4:4" x14ac:dyDescent="0.3">
      <c r="D76573" s="4"/>
    </row>
    <row r="76574" spans="4:4" x14ac:dyDescent="0.3">
      <c r="D76574" s="4"/>
    </row>
    <row r="76575" spans="4:4" x14ac:dyDescent="0.3">
      <c r="D76575" s="4"/>
    </row>
    <row r="76576" spans="4:4" x14ac:dyDescent="0.3">
      <c r="D76576" s="4"/>
    </row>
    <row r="76577" spans="4:4" x14ac:dyDescent="0.3">
      <c r="D76577" s="4"/>
    </row>
    <row r="76578" spans="4:4" x14ac:dyDescent="0.3">
      <c r="D76578" s="4"/>
    </row>
    <row r="76579" spans="4:4" x14ac:dyDescent="0.3">
      <c r="D76579" s="4"/>
    </row>
    <row r="76580" spans="4:4" x14ac:dyDescent="0.3">
      <c r="D76580" s="4"/>
    </row>
    <row r="76581" spans="4:4" x14ac:dyDescent="0.3">
      <c r="D76581" s="4"/>
    </row>
    <row r="76582" spans="4:4" x14ac:dyDescent="0.3">
      <c r="D76582" s="4"/>
    </row>
    <row r="76583" spans="4:4" x14ac:dyDescent="0.3">
      <c r="D76583" s="4"/>
    </row>
    <row r="76584" spans="4:4" x14ac:dyDescent="0.3">
      <c r="D76584" s="4"/>
    </row>
    <row r="76585" spans="4:4" x14ac:dyDescent="0.3">
      <c r="D76585" s="4"/>
    </row>
    <row r="76586" spans="4:4" x14ac:dyDescent="0.3">
      <c r="D76586" s="4"/>
    </row>
    <row r="76587" spans="4:4" x14ac:dyDescent="0.3">
      <c r="D76587" s="4"/>
    </row>
    <row r="76588" spans="4:4" x14ac:dyDescent="0.3">
      <c r="D76588" s="4"/>
    </row>
    <row r="76589" spans="4:4" x14ac:dyDescent="0.3">
      <c r="D76589" s="4"/>
    </row>
    <row r="76590" spans="4:4" x14ac:dyDescent="0.3">
      <c r="D76590" s="4"/>
    </row>
    <row r="76591" spans="4:4" x14ac:dyDescent="0.3">
      <c r="D76591" s="4"/>
    </row>
    <row r="76592" spans="4:4" x14ac:dyDescent="0.3">
      <c r="D76592" s="4"/>
    </row>
    <row r="76593" spans="4:4" x14ac:dyDescent="0.3">
      <c r="D76593" s="4"/>
    </row>
    <row r="76594" spans="4:4" x14ac:dyDescent="0.3">
      <c r="D76594" s="4"/>
    </row>
    <row r="76595" spans="4:4" x14ac:dyDescent="0.3">
      <c r="D76595" s="4"/>
    </row>
    <row r="76596" spans="4:4" x14ac:dyDescent="0.3">
      <c r="D76596" s="4"/>
    </row>
    <row r="76597" spans="4:4" x14ac:dyDescent="0.3">
      <c r="D76597" s="4"/>
    </row>
    <row r="76598" spans="4:4" x14ac:dyDescent="0.3">
      <c r="D76598" s="4"/>
    </row>
    <row r="76599" spans="4:4" x14ac:dyDescent="0.3">
      <c r="D76599" s="4"/>
    </row>
    <row r="76600" spans="4:4" x14ac:dyDescent="0.3">
      <c r="D76600" s="4"/>
    </row>
    <row r="76601" spans="4:4" x14ac:dyDescent="0.3">
      <c r="D76601" s="4"/>
    </row>
    <row r="76602" spans="4:4" x14ac:dyDescent="0.3">
      <c r="D76602" s="4"/>
    </row>
    <row r="76603" spans="4:4" x14ac:dyDescent="0.3">
      <c r="D76603" s="4"/>
    </row>
    <row r="76604" spans="4:4" x14ac:dyDescent="0.3">
      <c r="D76604" s="4"/>
    </row>
    <row r="76605" spans="4:4" x14ac:dyDescent="0.3">
      <c r="D76605" s="4"/>
    </row>
    <row r="76606" spans="4:4" x14ac:dyDescent="0.3">
      <c r="D76606" s="4"/>
    </row>
    <row r="76607" spans="4:4" x14ac:dyDescent="0.3">
      <c r="D76607" s="4"/>
    </row>
    <row r="76608" spans="4:4" x14ac:dyDescent="0.3">
      <c r="D76608" s="4"/>
    </row>
    <row r="76609" spans="4:4" x14ac:dyDescent="0.3">
      <c r="D76609" s="4"/>
    </row>
    <row r="76610" spans="4:4" x14ac:dyDescent="0.3">
      <c r="D76610" s="4"/>
    </row>
    <row r="76611" spans="4:4" x14ac:dyDescent="0.3">
      <c r="D76611" s="4"/>
    </row>
    <row r="76612" spans="4:4" x14ac:dyDescent="0.3">
      <c r="D76612" s="4"/>
    </row>
    <row r="76613" spans="4:4" x14ac:dyDescent="0.3">
      <c r="D76613" s="4"/>
    </row>
    <row r="76614" spans="4:4" x14ac:dyDescent="0.3">
      <c r="D76614" s="4"/>
    </row>
    <row r="76615" spans="4:4" x14ac:dyDescent="0.3">
      <c r="D76615" s="4"/>
    </row>
    <row r="76616" spans="4:4" x14ac:dyDescent="0.3">
      <c r="D76616" s="4"/>
    </row>
    <row r="76617" spans="4:4" x14ac:dyDescent="0.3">
      <c r="D76617" s="4"/>
    </row>
    <row r="76618" spans="4:4" x14ac:dyDescent="0.3">
      <c r="D76618" s="4"/>
    </row>
    <row r="76619" spans="4:4" x14ac:dyDescent="0.3">
      <c r="D76619" s="4"/>
    </row>
    <row r="76620" spans="4:4" x14ac:dyDescent="0.3">
      <c r="D76620" s="4"/>
    </row>
    <row r="76621" spans="4:4" x14ac:dyDescent="0.3">
      <c r="D76621" s="4"/>
    </row>
    <row r="76622" spans="4:4" x14ac:dyDescent="0.3">
      <c r="D76622" s="4"/>
    </row>
    <row r="76623" spans="4:4" x14ac:dyDescent="0.3">
      <c r="D76623" s="4"/>
    </row>
    <row r="76624" spans="4:4" x14ac:dyDescent="0.3">
      <c r="D76624" s="4"/>
    </row>
    <row r="76625" spans="4:4" x14ac:dyDescent="0.3">
      <c r="D76625" s="4"/>
    </row>
    <row r="76626" spans="4:4" x14ac:dyDescent="0.3">
      <c r="D76626" s="4"/>
    </row>
    <row r="76627" spans="4:4" x14ac:dyDescent="0.3">
      <c r="D76627" s="4"/>
    </row>
    <row r="76628" spans="4:4" x14ac:dyDescent="0.3">
      <c r="D76628" s="4"/>
    </row>
    <row r="76629" spans="4:4" x14ac:dyDescent="0.3">
      <c r="D76629" s="4"/>
    </row>
    <row r="76630" spans="4:4" x14ac:dyDescent="0.3">
      <c r="D76630" s="4"/>
    </row>
    <row r="76631" spans="4:4" x14ac:dyDescent="0.3">
      <c r="D76631" s="4"/>
    </row>
    <row r="76632" spans="4:4" x14ac:dyDescent="0.3">
      <c r="D76632" s="4"/>
    </row>
    <row r="76633" spans="4:4" x14ac:dyDescent="0.3">
      <c r="D76633" s="4"/>
    </row>
    <row r="76634" spans="4:4" x14ac:dyDescent="0.3">
      <c r="D76634" s="4"/>
    </row>
    <row r="76635" spans="4:4" x14ac:dyDescent="0.3">
      <c r="D76635" s="4"/>
    </row>
    <row r="76636" spans="4:4" x14ac:dyDescent="0.3">
      <c r="D76636" s="4"/>
    </row>
    <row r="76637" spans="4:4" x14ac:dyDescent="0.3">
      <c r="D76637" s="4"/>
    </row>
    <row r="76638" spans="4:4" x14ac:dyDescent="0.3">
      <c r="D76638" s="4"/>
    </row>
    <row r="76639" spans="4:4" x14ac:dyDescent="0.3">
      <c r="D76639" s="4"/>
    </row>
    <row r="76640" spans="4:4" x14ac:dyDescent="0.3">
      <c r="D76640" s="4"/>
    </row>
    <row r="76641" spans="4:4" x14ac:dyDescent="0.3">
      <c r="D76641" s="4"/>
    </row>
    <row r="76642" spans="4:4" x14ac:dyDescent="0.3">
      <c r="D76642" s="4"/>
    </row>
    <row r="76643" spans="4:4" x14ac:dyDescent="0.3">
      <c r="D76643" s="4"/>
    </row>
    <row r="76644" spans="4:4" x14ac:dyDescent="0.3">
      <c r="D76644" s="4"/>
    </row>
    <row r="76645" spans="4:4" x14ac:dyDescent="0.3">
      <c r="D76645" s="4"/>
    </row>
    <row r="76646" spans="4:4" x14ac:dyDescent="0.3">
      <c r="D76646" s="4"/>
    </row>
    <row r="76647" spans="4:4" x14ac:dyDescent="0.3">
      <c r="D76647" s="4"/>
    </row>
    <row r="76648" spans="4:4" x14ac:dyDescent="0.3">
      <c r="D76648" s="4"/>
    </row>
    <row r="76649" spans="4:4" x14ac:dyDescent="0.3">
      <c r="D76649" s="4"/>
    </row>
    <row r="76650" spans="4:4" x14ac:dyDescent="0.3">
      <c r="D76650" s="4"/>
    </row>
    <row r="76651" spans="4:4" x14ac:dyDescent="0.3">
      <c r="D76651" s="4"/>
    </row>
    <row r="76652" spans="4:4" x14ac:dyDescent="0.3">
      <c r="D76652" s="4"/>
    </row>
    <row r="76653" spans="4:4" x14ac:dyDescent="0.3">
      <c r="D76653" s="4"/>
    </row>
    <row r="76654" spans="4:4" x14ac:dyDescent="0.3">
      <c r="D76654" s="4"/>
    </row>
    <row r="76655" spans="4:4" x14ac:dyDescent="0.3">
      <c r="D76655" s="4"/>
    </row>
    <row r="76656" spans="4:4" x14ac:dyDescent="0.3">
      <c r="D76656" s="4"/>
    </row>
    <row r="76657" spans="4:4" x14ac:dyDescent="0.3">
      <c r="D76657" s="4"/>
    </row>
    <row r="76658" spans="4:4" x14ac:dyDescent="0.3">
      <c r="D76658" s="4"/>
    </row>
    <row r="76659" spans="4:4" x14ac:dyDescent="0.3">
      <c r="D76659" s="4"/>
    </row>
    <row r="76660" spans="4:4" x14ac:dyDescent="0.3">
      <c r="D76660" s="4"/>
    </row>
    <row r="76661" spans="4:4" x14ac:dyDescent="0.3">
      <c r="D76661" s="4"/>
    </row>
    <row r="76662" spans="4:4" x14ac:dyDescent="0.3">
      <c r="D76662" s="4"/>
    </row>
    <row r="76663" spans="4:4" x14ac:dyDescent="0.3">
      <c r="D76663" s="4"/>
    </row>
    <row r="76664" spans="4:4" x14ac:dyDescent="0.3">
      <c r="D76664" s="4"/>
    </row>
    <row r="76665" spans="4:4" x14ac:dyDescent="0.3">
      <c r="D76665" s="4"/>
    </row>
    <row r="76666" spans="4:4" x14ac:dyDescent="0.3">
      <c r="D76666" s="4"/>
    </row>
    <row r="76667" spans="4:4" x14ac:dyDescent="0.3">
      <c r="D76667" s="4"/>
    </row>
    <row r="76668" spans="4:4" x14ac:dyDescent="0.3">
      <c r="D76668" s="4"/>
    </row>
    <row r="76669" spans="4:4" x14ac:dyDescent="0.3">
      <c r="D76669" s="4"/>
    </row>
    <row r="76670" spans="4:4" x14ac:dyDescent="0.3">
      <c r="D76670" s="4"/>
    </row>
    <row r="76671" spans="4:4" x14ac:dyDescent="0.3">
      <c r="D76671" s="4"/>
    </row>
    <row r="76672" spans="4:4" x14ac:dyDescent="0.3">
      <c r="D76672" s="4"/>
    </row>
    <row r="76673" spans="4:4" x14ac:dyDescent="0.3">
      <c r="D76673" s="4"/>
    </row>
    <row r="76674" spans="4:4" x14ac:dyDescent="0.3">
      <c r="D76674" s="4"/>
    </row>
    <row r="76675" spans="4:4" x14ac:dyDescent="0.3">
      <c r="D76675" s="4"/>
    </row>
    <row r="76676" spans="4:4" x14ac:dyDescent="0.3">
      <c r="D76676" s="4"/>
    </row>
    <row r="76677" spans="4:4" x14ac:dyDescent="0.3">
      <c r="D76677" s="4"/>
    </row>
    <row r="76678" spans="4:4" x14ac:dyDescent="0.3">
      <c r="D76678" s="4"/>
    </row>
    <row r="76679" spans="4:4" x14ac:dyDescent="0.3">
      <c r="D76679" s="4"/>
    </row>
    <row r="76680" spans="4:4" x14ac:dyDescent="0.3">
      <c r="D76680" s="4"/>
    </row>
    <row r="76681" spans="4:4" x14ac:dyDescent="0.3">
      <c r="D76681" s="4"/>
    </row>
    <row r="76682" spans="4:4" x14ac:dyDescent="0.3">
      <c r="D76682" s="4"/>
    </row>
    <row r="76683" spans="4:4" x14ac:dyDescent="0.3">
      <c r="D76683" s="4"/>
    </row>
    <row r="76684" spans="4:4" x14ac:dyDescent="0.3">
      <c r="D76684" s="4"/>
    </row>
    <row r="76685" spans="4:4" x14ac:dyDescent="0.3">
      <c r="D76685" s="4"/>
    </row>
    <row r="76686" spans="4:4" x14ac:dyDescent="0.3">
      <c r="D76686" s="4"/>
    </row>
    <row r="76687" spans="4:4" x14ac:dyDescent="0.3">
      <c r="D76687" s="4"/>
    </row>
    <row r="76688" spans="4:4" x14ac:dyDescent="0.3">
      <c r="D76688" s="4"/>
    </row>
    <row r="76689" spans="4:4" x14ac:dyDescent="0.3">
      <c r="D76689" s="4"/>
    </row>
    <row r="76690" spans="4:4" x14ac:dyDescent="0.3">
      <c r="D76690" s="4"/>
    </row>
    <row r="76691" spans="4:4" x14ac:dyDescent="0.3">
      <c r="D76691" s="4"/>
    </row>
    <row r="76692" spans="4:4" x14ac:dyDescent="0.3">
      <c r="D76692" s="4"/>
    </row>
    <row r="76693" spans="4:4" x14ac:dyDescent="0.3">
      <c r="D76693" s="4"/>
    </row>
    <row r="76694" spans="4:4" x14ac:dyDescent="0.3">
      <c r="D76694" s="4"/>
    </row>
    <row r="76695" spans="4:4" x14ac:dyDescent="0.3">
      <c r="D76695" s="4"/>
    </row>
    <row r="76696" spans="4:4" x14ac:dyDescent="0.3">
      <c r="D76696" s="4"/>
    </row>
    <row r="76697" spans="4:4" x14ac:dyDescent="0.3">
      <c r="D76697" s="4"/>
    </row>
    <row r="76698" spans="4:4" x14ac:dyDescent="0.3">
      <c r="D76698" s="4"/>
    </row>
    <row r="76699" spans="4:4" x14ac:dyDescent="0.3">
      <c r="D76699" s="4"/>
    </row>
    <row r="76700" spans="4:4" x14ac:dyDescent="0.3">
      <c r="D76700" s="4"/>
    </row>
    <row r="76701" spans="4:4" x14ac:dyDescent="0.3">
      <c r="D76701" s="4"/>
    </row>
    <row r="76702" spans="4:4" x14ac:dyDescent="0.3">
      <c r="D76702" s="4"/>
    </row>
    <row r="76703" spans="4:4" x14ac:dyDescent="0.3">
      <c r="D76703" s="4"/>
    </row>
    <row r="76704" spans="4:4" x14ac:dyDescent="0.3">
      <c r="D76704" s="4"/>
    </row>
    <row r="76705" spans="4:4" x14ac:dyDescent="0.3">
      <c r="D76705" s="4"/>
    </row>
    <row r="76706" spans="4:4" x14ac:dyDescent="0.3">
      <c r="D76706" s="4"/>
    </row>
    <row r="76707" spans="4:4" x14ac:dyDescent="0.3">
      <c r="D76707" s="4"/>
    </row>
    <row r="76708" spans="4:4" x14ac:dyDescent="0.3">
      <c r="D76708" s="4"/>
    </row>
    <row r="76709" spans="4:4" x14ac:dyDescent="0.3">
      <c r="D76709" s="4"/>
    </row>
    <row r="76710" spans="4:4" x14ac:dyDescent="0.3">
      <c r="D76710" s="4"/>
    </row>
    <row r="76711" spans="4:4" x14ac:dyDescent="0.3">
      <c r="D76711" s="4"/>
    </row>
    <row r="76712" spans="4:4" x14ac:dyDescent="0.3">
      <c r="D76712" s="4"/>
    </row>
    <row r="76713" spans="4:4" x14ac:dyDescent="0.3">
      <c r="D76713" s="4"/>
    </row>
    <row r="76714" spans="4:4" x14ac:dyDescent="0.3">
      <c r="D76714" s="4"/>
    </row>
    <row r="76715" spans="4:4" x14ac:dyDescent="0.3">
      <c r="D76715" s="4"/>
    </row>
    <row r="76716" spans="4:4" x14ac:dyDescent="0.3">
      <c r="D76716" s="4"/>
    </row>
    <row r="76717" spans="4:4" x14ac:dyDescent="0.3">
      <c r="D76717" s="4"/>
    </row>
    <row r="76718" spans="4:4" x14ac:dyDescent="0.3">
      <c r="D76718" s="4"/>
    </row>
    <row r="76719" spans="4:4" x14ac:dyDescent="0.3">
      <c r="D76719" s="4"/>
    </row>
    <row r="76720" spans="4:4" x14ac:dyDescent="0.3">
      <c r="D76720" s="4"/>
    </row>
    <row r="76721" spans="4:4" x14ac:dyDescent="0.3">
      <c r="D76721" s="4"/>
    </row>
    <row r="76722" spans="4:4" x14ac:dyDescent="0.3">
      <c r="D76722" s="4"/>
    </row>
    <row r="76723" spans="4:4" x14ac:dyDescent="0.3">
      <c r="D76723" s="4"/>
    </row>
    <row r="76724" spans="4:4" x14ac:dyDescent="0.3">
      <c r="D76724" s="4"/>
    </row>
    <row r="76725" spans="4:4" x14ac:dyDescent="0.3">
      <c r="D76725" s="4"/>
    </row>
    <row r="76726" spans="4:4" x14ac:dyDescent="0.3">
      <c r="D76726" s="4"/>
    </row>
    <row r="76727" spans="4:4" x14ac:dyDescent="0.3">
      <c r="D76727" s="4"/>
    </row>
    <row r="76728" spans="4:4" x14ac:dyDescent="0.3">
      <c r="D76728" s="4"/>
    </row>
    <row r="76729" spans="4:4" x14ac:dyDescent="0.3">
      <c r="D76729" s="4"/>
    </row>
    <row r="76730" spans="4:4" x14ac:dyDescent="0.3">
      <c r="D76730" s="4"/>
    </row>
    <row r="76731" spans="4:4" x14ac:dyDescent="0.3">
      <c r="D76731" s="4"/>
    </row>
    <row r="76732" spans="4:4" x14ac:dyDescent="0.3">
      <c r="D76732" s="4"/>
    </row>
    <row r="76733" spans="4:4" x14ac:dyDescent="0.3">
      <c r="D76733" s="4"/>
    </row>
    <row r="76734" spans="4:4" x14ac:dyDescent="0.3">
      <c r="D76734" s="4"/>
    </row>
    <row r="76735" spans="4:4" x14ac:dyDescent="0.3">
      <c r="D76735" s="4"/>
    </row>
    <row r="76736" spans="4:4" x14ac:dyDescent="0.3">
      <c r="D76736" s="4"/>
    </row>
    <row r="76737" spans="4:4" x14ac:dyDescent="0.3">
      <c r="D76737" s="4"/>
    </row>
    <row r="76738" spans="4:4" x14ac:dyDescent="0.3">
      <c r="D76738" s="4"/>
    </row>
    <row r="76739" spans="4:4" x14ac:dyDescent="0.3">
      <c r="D76739" s="4"/>
    </row>
    <row r="76740" spans="4:4" x14ac:dyDescent="0.3">
      <c r="D76740" s="4"/>
    </row>
    <row r="76741" spans="4:4" x14ac:dyDescent="0.3">
      <c r="D76741" s="4"/>
    </row>
    <row r="76742" spans="4:4" x14ac:dyDescent="0.3">
      <c r="D76742" s="4"/>
    </row>
    <row r="76743" spans="4:4" x14ac:dyDescent="0.3">
      <c r="D76743" s="4"/>
    </row>
    <row r="76744" spans="4:4" x14ac:dyDescent="0.3">
      <c r="D76744" s="4"/>
    </row>
    <row r="76745" spans="4:4" x14ac:dyDescent="0.3">
      <c r="D76745" s="4"/>
    </row>
    <row r="76746" spans="4:4" x14ac:dyDescent="0.3">
      <c r="D76746" s="4"/>
    </row>
    <row r="76747" spans="4:4" x14ac:dyDescent="0.3">
      <c r="D76747" s="4"/>
    </row>
    <row r="76748" spans="4:4" x14ac:dyDescent="0.3">
      <c r="D76748" s="4"/>
    </row>
    <row r="76749" spans="4:4" x14ac:dyDescent="0.3">
      <c r="D76749" s="4"/>
    </row>
    <row r="76750" spans="4:4" x14ac:dyDescent="0.3">
      <c r="D76750" s="4"/>
    </row>
    <row r="76751" spans="4:4" x14ac:dyDescent="0.3">
      <c r="D76751" s="4"/>
    </row>
    <row r="76752" spans="4:4" x14ac:dyDescent="0.3">
      <c r="D76752" s="4"/>
    </row>
    <row r="76753" spans="4:4" x14ac:dyDescent="0.3">
      <c r="D76753" s="4"/>
    </row>
    <row r="76754" spans="4:4" x14ac:dyDescent="0.3">
      <c r="D76754" s="4"/>
    </row>
    <row r="76755" spans="4:4" x14ac:dyDescent="0.3">
      <c r="D76755" s="4"/>
    </row>
    <row r="76756" spans="4:4" x14ac:dyDescent="0.3">
      <c r="D76756" s="4"/>
    </row>
    <row r="76757" spans="4:4" x14ac:dyDescent="0.3">
      <c r="D76757" s="4"/>
    </row>
    <row r="76758" spans="4:4" x14ac:dyDescent="0.3">
      <c r="D76758" s="4"/>
    </row>
    <row r="76759" spans="4:4" x14ac:dyDescent="0.3">
      <c r="D76759" s="4"/>
    </row>
    <row r="76760" spans="4:4" x14ac:dyDescent="0.3">
      <c r="D76760" s="4"/>
    </row>
    <row r="76761" spans="4:4" x14ac:dyDescent="0.3">
      <c r="D76761" s="4"/>
    </row>
    <row r="76762" spans="4:4" x14ac:dyDescent="0.3">
      <c r="D76762" s="4"/>
    </row>
    <row r="76763" spans="4:4" x14ac:dyDescent="0.3">
      <c r="D76763" s="4"/>
    </row>
    <row r="76764" spans="4:4" x14ac:dyDescent="0.3">
      <c r="D76764" s="4"/>
    </row>
    <row r="76765" spans="4:4" x14ac:dyDescent="0.3">
      <c r="D76765" s="4"/>
    </row>
    <row r="76766" spans="4:4" x14ac:dyDescent="0.3">
      <c r="D76766" s="4"/>
    </row>
    <row r="76767" spans="4:4" x14ac:dyDescent="0.3">
      <c r="D76767" s="4"/>
    </row>
    <row r="76768" spans="4:4" x14ac:dyDescent="0.3">
      <c r="D76768" s="4"/>
    </row>
    <row r="76769" spans="4:4" x14ac:dyDescent="0.3">
      <c r="D76769" s="4"/>
    </row>
    <row r="76770" spans="4:4" x14ac:dyDescent="0.3">
      <c r="D76770" s="4"/>
    </row>
    <row r="76771" spans="4:4" x14ac:dyDescent="0.3">
      <c r="D76771" s="4"/>
    </row>
    <row r="76772" spans="4:4" x14ac:dyDescent="0.3">
      <c r="D76772" s="4"/>
    </row>
    <row r="76773" spans="4:4" x14ac:dyDescent="0.3">
      <c r="D76773" s="4"/>
    </row>
    <row r="76774" spans="4:4" x14ac:dyDescent="0.3">
      <c r="D76774" s="4"/>
    </row>
    <row r="76775" spans="4:4" x14ac:dyDescent="0.3">
      <c r="D76775" s="4"/>
    </row>
    <row r="76776" spans="4:4" x14ac:dyDescent="0.3">
      <c r="D76776" s="4"/>
    </row>
    <row r="76777" spans="4:4" x14ac:dyDescent="0.3">
      <c r="D76777" s="4"/>
    </row>
    <row r="76778" spans="4:4" x14ac:dyDescent="0.3">
      <c r="D76778" s="4"/>
    </row>
    <row r="76779" spans="4:4" x14ac:dyDescent="0.3">
      <c r="D76779" s="4"/>
    </row>
    <row r="76780" spans="4:4" x14ac:dyDescent="0.3">
      <c r="D76780" s="4"/>
    </row>
    <row r="76781" spans="4:4" x14ac:dyDescent="0.3">
      <c r="D76781" s="4"/>
    </row>
    <row r="76782" spans="4:4" x14ac:dyDescent="0.3">
      <c r="D76782" s="4"/>
    </row>
    <row r="76783" spans="4:4" x14ac:dyDescent="0.3">
      <c r="D76783" s="4"/>
    </row>
    <row r="76784" spans="4:4" x14ac:dyDescent="0.3">
      <c r="D76784" s="4"/>
    </row>
    <row r="76785" spans="4:4" x14ac:dyDescent="0.3">
      <c r="D76785" s="4"/>
    </row>
    <row r="76786" spans="4:4" x14ac:dyDescent="0.3">
      <c r="D76786" s="4"/>
    </row>
    <row r="76787" spans="4:4" x14ac:dyDescent="0.3">
      <c r="D76787" s="4"/>
    </row>
    <row r="76788" spans="4:4" x14ac:dyDescent="0.3">
      <c r="D76788" s="4"/>
    </row>
    <row r="76789" spans="4:4" x14ac:dyDescent="0.3">
      <c r="D76789" s="4"/>
    </row>
    <row r="76790" spans="4:4" x14ac:dyDescent="0.3">
      <c r="D76790" s="4"/>
    </row>
    <row r="76791" spans="4:4" x14ac:dyDescent="0.3">
      <c r="D76791" s="4"/>
    </row>
    <row r="76792" spans="4:4" x14ac:dyDescent="0.3">
      <c r="D76792" s="4"/>
    </row>
    <row r="76793" spans="4:4" x14ac:dyDescent="0.3">
      <c r="D76793" s="4"/>
    </row>
    <row r="76794" spans="4:4" x14ac:dyDescent="0.3">
      <c r="D76794" s="4"/>
    </row>
    <row r="76795" spans="4:4" x14ac:dyDescent="0.3">
      <c r="D76795" s="4"/>
    </row>
    <row r="76796" spans="4:4" x14ac:dyDescent="0.3">
      <c r="D76796" s="4"/>
    </row>
    <row r="76797" spans="4:4" x14ac:dyDescent="0.3">
      <c r="D76797" s="4"/>
    </row>
    <row r="76798" spans="4:4" x14ac:dyDescent="0.3">
      <c r="D76798" s="4"/>
    </row>
    <row r="76799" spans="4:4" x14ac:dyDescent="0.3">
      <c r="D76799" s="4"/>
    </row>
    <row r="76800" spans="4:4" x14ac:dyDescent="0.3">
      <c r="D76800" s="4"/>
    </row>
    <row r="76801" spans="4:4" x14ac:dyDescent="0.3">
      <c r="D76801" s="4"/>
    </row>
    <row r="76802" spans="4:4" x14ac:dyDescent="0.3">
      <c r="D76802" s="4"/>
    </row>
    <row r="76803" spans="4:4" x14ac:dyDescent="0.3">
      <c r="D76803" s="4"/>
    </row>
    <row r="76804" spans="4:4" x14ac:dyDescent="0.3">
      <c r="D76804" s="4"/>
    </row>
    <row r="76805" spans="4:4" x14ac:dyDescent="0.3">
      <c r="D76805" s="4"/>
    </row>
    <row r="76806" spans="4:4" x14ac:dyDescent="0.3">
      <c r="D76806" s="4"/>
    </row>
    <row r="76807" spans="4:4" x14ac:dyDescent="0.3">
      <c r="D76807" s="4"/>
    </row>
    <row r="76808" spans="4:4" x14ac:dyDescent="0.3">
      <c r="D76808" s="4"/>
    </row>
    <row r="76809" spans="4:4" x14ac:dyDescent="0.3">
      <c r="D76809" s="4"/>
    </row>
    <row r="76810" spans="4:4" x14ac:dyDescent="0.3">
      <c r="D76810" s="4"/>
    </row>
    <row r="76811" spans="4:4" x14ac:dyDescent="0.3">
      <c r="D76811" s="4"/>
    </row>
    <row r="76812" spans="4:4" x14ac:dyDescent="0.3">
      <c r="D76812" s="4"/>
    </row>
    <row r="76813" spans="4:4" x14ac:dyDescent="0.3">
      <c r="D76813" s="4"/>
    </row>
    <row r="76814" spans="4:4" x14ac:dyDescent="0.3">
      <c r="D76814" s="4"/>
    </row>
    <row r="76815" spans="4:4" x14ac:dyDescent="0.3">
      <c r="D76815" s="4"/>
    </row>
    <row r="76816" spans="4:4" x14ac:dyDescent="0.3">
      <c r="D76816" s="4"/>
    </row>
    <row r="76817" spans="4:4" x14ac:dyDescent="0.3">
      <c r="D76817" s="4"/>
    </row>
    <row r="76818" spans="4:4" x14ac:dyDescent="0.3">
      <c r="D76818" s="4"/>
    </row>
    <row r="76819" spans="4:4" x14ac:dyDescent="0.3">
      <c r="D76819" s="4"/>
    </row>
    <row r="76820" spans="4:4" x14ac:dyDescent="0.3">
      <c r="D76820" s="4"/>
    </row>
    <row r="76821" spans="4:4" x14ac:dyDescent="0.3">
      <c r="D76821" s="4"/>
    </row>
    <row r="76822" spans="4:4" x14ac:dyDescent="0.3">
      <c r="D76822" s="4"/>
    </row>
    <row r="76823" spans="4:4" x14ac:dyDescent="0.3">
      <c r="D76823" s="4"/>
    </row>
    <row r="76824" spans="4:4" x14ac:dyDescent="0.3">
      <c r="D76824" s="4"/>
    </row>
    <row r="76825" spans="4:4" x14ac:dyDescent="0.3">
      <c r="D76825" s="4"/>
    </row>
    <row r="76826" spans="4:4" x14ac:dyDescent="0.3">
      <c r="D76826" s="4"/>
    </row>
    <row r="76827" spans="4:4" x14ac:dyDescent="0.3">
      <c r="D76827" s="4"/>
    </row>
    <row r="76828" spans="4:4" x14ac:dyDescent="0.3">
      <c r="D76828" s="4"/>
    </row>
    <row r="76829" spans="4:4" x14ac:dyDescent="0.3">
      <c r="D76829" s="4"/>
    </row>
    <row r="76830" spans="4:4" x14ac:dyDescent="0.3">
      <c r="D76830" s="4"/>
    </row>
    <row r="76831" spans="4:4" x14ac:dyDescent="0.3">
      <c r="D76831" s="4"/>
    </row>
    <row r="76832" spans="4:4" x14ac:dyDescent="0.3">
      <c r="D76832" s="4"/>
    </row>
    <row r="76833" spans="4:4" x14ac:dyDescent="0.3">
      <c r="D76833" s="4"/>
    </row>
    <row r="76834" spans="4:4" x14ac:dyDescent="0.3">
      <c r="D76834" s="4"/>
    </row>
    <row r="76835" spans="4:4" x14ac:dyDescent="0.3">
      <c r="D76835" s="4"/>
    </row>
    <row r="76836" spans="4:4" x14ac:dyDescent="0.3">
      <c r="D76836" s="4"/>
    </row>
    <row r="76837" spans="4:4" x14ac:dyDescent="0.3">
      <c r="D76837" s="4"/>
    </row>
    <row r="76838" spans="4:4" x14ac:dyDescent="0.3">
      <c r="D76838" s="4"/>
    </row>
    <row r="76839" spans="4:4" x14ac:dyDescent="0.3">
      <c r="D76839" s="4"/>
    </row>
    <row r="76840" spans="4:4" x14ac:dyDescent="0.3">
      <c r="D76840" s="4"/>
    </row>
    <row r="76841" spans="4:4" x14ac:dyDescent="0.3">
      <c r="D76841" s="4"/>
    </row>
    <row r="76842" spans="4:4" x14ac:dyDescent="0.3">
      <c r="D76842" s="4"/>
    </row>
    <row r="76843" spans="4:4" x14ac:dyDescent="0.3">
      <c r="D76843" s="4"/>
    </row>
    <row r="76844" spans="4:4" x14ac:dyDescent="0.3">
      <c r="D76844" s="4"/>
    </row>
    <row r="76845" spans="4:4" x14ac:dyDescent="0.3">
      <c r="D76845" s="4"/>
    </row>
    <row r="76846" spans="4:4" x14ac:dyDescent="0.3">
      <c r="D76846" s="4"/>
    </row>
    <row r="76847" spans="4:4" x14ac:dyDescent="0.3">
      <c r="D76847" s="4"/>
    </row>
    <row r="76848" spans="4:4" x14ac:dyDescent="0.3">
      <c r="D76848" s="4"/>
    </row>
    <row r="76849" spans="4:4" x14ac:dyDescent="0.3">
      <c r="D76849" s="4"/>
    </row>
    <row r="76850" spans="4:4" x14ac:dyDescent="0.3">
      <c r="D76850" s="4"/>
    </row>
    <row r="76851" spans="4:4" x14ac:dyDescent="0.3">
      <c r="D76851" s="4"/>
    </row>
    <row r="76852" spans="4:4" x14ac:dyDescent="0.3">
      <c r="D76852" s="4"/>
    </row>
    <row r="76853" spans="4:4" x14ac:dyDescent="0.3">
      <c r="D76853" s="4"/>
    </row>
    <row r="76854" spans="4:4" x14ac:dyDescent="0.3">
      <c r="D76854" s="4"/>
    </row>
    <row r="76855" spans="4:4" x14ac:dyDescent="0.3">
      <c r="D76855" s="4"/>
    </row>
    <row r="76856" spans="4:4" x14ac:dyDescent="0.3">
      <c r="D76856" s="4"/>
    </row>
    <row r="76857" spans="4:4" x14ac:dyDescent="0.3">
      <c r="D76857" s="4"/>
    </row>
    <row r="76858" spans="4:4" x14ac:dyDescent="0.3">
      <c r="D76858" s="4"/>
    </row>
    <row r="76859" spans="4:4" x14ac:dyDescent="0.3">
      <c r="D76859" s="4"/>
    </row>
    <row r="76860" spans="4:4" x14ac:dyDescent="0.3">
      <c r="D76860" s="4"/>
    </row>
    <row r="76861" spans="4:4" x14ac:dyDescent="0.3">
      <c r="D76861" s="4"/>
    </row>
    <row r="76862" spans="4:4" x14ac:dyDescent="0.3">
      <c r="D76862" s="4"/>
    </row>
    <row r="76863" spans="4:4" x14ac:dyDescent="0.3">
      <c r="D76863" s="4"/>
    </row>
    <row r="76864" spans="4:4" x14ac:dyDescent="0.3">
      <c r="D76864" s="4"/>
    </row>
    <row r="76865" spans="4:4" x14ac:dyDescent="0.3">
      <c r="D76865" s="4"/>
    </row>
    <row r="76866" spans="4:4" x14ac:dyDescent="0.3">
      <c r="D76866" s="4"/>
    </row>
    <row r="76867" spans="4:4" x14ac:dyDescent="0.3">
      <c r="D76867" s="4"/>
    </row>
    <row r="76868" spans="4:4" x14ac:dyDescent="0.3">
      <c r="D76868" s="4"/>
    </row>
    <row r="76869" spans="4:4" x14ac:dyDescent="0.3">
      <c r="D76869" s="4"/>
    </row>
    <row r="76870" spans="4:4" x14ac:dyDescent="0.3">
      <c r="D76870" s="4"/>
    </row>
    <row r="76871" spans="4:4" x14ac:dyDescent="0.3">
      <c r="D76871" s="4"/>
    </row>
    <row r="76872" spans="4:4" x14ac:dyDescent="0.3">
      <c r="D76872" s="4"/>
    </row>
    <row r="76873" spans="4:4" x14ac:dyDescent="0.3">
      <c r="D76873" s="4"/>
    </row>
    <row r="76874" spans="4:4" x14ac:dyDescent="0.3">
      <c r="D76874" s="4"/>
    </row>
    <row r="76875" spans="4:4" x14ac:dyDescent="0.3">
      <c r="D76875" s="4"/>
    </row>
    <row r="76876" spans="4:4" x14ac:dyDescent="0.3">
      <c r="D76876" s="4"/>
    </row>
    <row r="76877" spans="4:4" x14ac:dyDescent="0.3">
      <c r="D76877" s="4"/>
    </row>
    <row r="76878" spans="4:4" x14ac:dyDescent="0.3">
      <c r="D76878" s="4"/>
    </row>
    <row r="76879" spans="4:4" x14ac:dyDescent="0.3">
      <c r="D76879" s="4"/>
    </row>
    <row r="76880" spans="4:4" x14ac:dyDescent="0.3">
      <c r="D76880" s="4"/>
    </row>
    <row r="76881" spans="4:4" x14ac:dyDescent="0.3">
      <c r="D76881" s="4"/>
    </row>
    <row r="76882" spans="4:4" x14ac:dyDescent="0.3">
      <c r="D76882" s="4"/>
    </row>
    <row r="76883" spans="4:4" x14ac:dyDescent="0.3">
      <c r="D76883" s="4"/>
    </row>
    <row r="76884" spans="4:4" x14ac:dyDescent="0.3">
      <c r="D76884" s="4"/>
    </row>
    <row r="76885" spans="4:4" x14ac:dyDescent="0.3">
      <c r="D76885" s="4"/>
    </row>
    <row r="76886" spans="4:4" x14ac:dyDescent="0.3">
      <c r="D76886" s="4"/>
    </row>
    <row r="76887" spans="4:4" x14ac:dyDescent="0.3">
      <c r="D76887" s="4"/>
    </row>
    <row r="76888" spans="4:4" x14ac:dyDescent="0.3">
      <c r="D76888" s="4"/>
    </row>
    <row r="76889" spans="4:4" x14ac:dyDescent="0.3">
      <c r="D76889" s="4"/>
    </row>
    <row r="76890" spans="4:4" x14ac:dyDescent="0.3">
      <c r="D76890" s="4"/>
    </row>
    <row r="76891" spans="4:4" x14ac:dyDescent="0.3">
      <c r="D76891" s="4"/>
    </row>
    <row r="76892" spans="4:4" x14ac:dyDescent="0.3">
      <c r="D76892" s="4"/>
    </row>
    <row r="76893" spans="4:4" x14ac:dyDescent="0.3">
      <c r="D76893" s="4"/>
    </row>
    <row r="76894" spans="4:4" x14ac:dyDescent="0.3">
      <c r="D76894" s="4"/>
    </row>
    <row r="76895" spans="4:4" x14ac:dyDescent="0.3">
      <c r="D76895" s="4"/>
    </row>
    <row r="76896" spans="4:4" x14ac:dyDescent="0.3">
      <c r="D76896" s="4"/>
    </row>
    <row r="76897" spans="4:4" x14ac:dyDescent="0.3">
      <c r="D76897" s="4"/>
    </row>
    <row r="76898" spans="4:4" x14ac:dyDescent="0.3">
      <c r="D76898" s="4"/>
    </row>
    <row r="76899" spans="4:4" x14ac:dyDescent="0.3">
      <c r="D76899" s="4"/>
    </row>
    <row r="76900" spans="4:4" x14ac:dyDescent="0.3">
      <c r="D76900" s="4"/>
    </row>
    <row r="76901" spans="4:4" x14ac:dyDescent="0.3">
      <c r="D76901" s="4"/>
    </row>
    <row r="76902" spans="4:4" x14ac:dyDescent="0.3">
      <c r="D76902" s="4"/>
    </row>
    <row r="76903" spans="4:4" x14ac:dyDescent="0.3">
      <c r="D76903" s="4"/>
    </row>
    <row r="76904" spans="4:4" x14ac:dyDescent="0.3">
      <c r="D76904" s="4"/>
    </row>
    <row r="76905" spans="4:4" x14ac:dyDescent="0.3">
      <c r="D76905" s="4"/>
    </row>
    <row r="76906" spans="4:4" x14ac:dyDescent="0.3">
      <c r="D76906" s="4"/>
    </row>
    <row r="76907" spans="4:4" x14ac:dyDescent="0.3">
      <c r="D76907" s="4"/>
    </row>
    <row r="76908" spans="4:4" x14ac:dyDescent="0.3">
      <c r="D76908" s="4"/>
    </row>
    <row r="76909" spans="4:4" x14ac:dyDescent="0.3">
      <c r="D76909" s="4"/>
    </row>
    <row r="76910" spans="4:4" x14ac:dyDescent="0.3">
      <c r="D76910" s="4"/>
    </row>
    <row r="76911" spans="4:4" x14ac:dyDescent="0.3">
      <c r="D76911" s="4"/>
    </row>
    <row r="76912" spans="4:4" x14ac:dyDescent="0.3">
      <c r="D76912" s="4"/>
    </row>
    <row r="76913" spans="4:4" x14ac:dyDescent="0.3">
      <c r="D76913" s="4"/>
    </row>
    <row r="76914" spans="4:4" x14ac:dyDescent="0.3">
      <c r="D76914" s="4"/>
    </row>
    <row r="76915" spans="4:4" x14ac:dyDescent="0.3">
      <c r="D76915" s="4"/>
    </row>
    <row r="76916" spans="4:4" x14ac:dyDescent="0.3">
      <c r="D76916" s="4"/>
    </row>
    <row r="76917" spans="4:4" x14ac:dyDescent="0.3">
      <c r="D76917" s="4"/>
    </row>
    <row r="76918" spans="4:4" x14ac:dyDescent="0.3">
      <c r="D76918" s="4"/>
    </row>
    <row r="76919" spans="4:4" x14ac:dyDescent="0.3">
      <c r="D76919" s="4"/>
    </row>
    <row r="76920" spans="4:4" x14ac:dyDescent="0.3">
      <c r="D76920" s="4"/>
    </row>
    <row r="76921" spans="4:4" x14ac:dyDescent="0.3">
      <c r="D76921" s="4"/>
    </row>
    <row r="76922" spans="4:4" x14ac:dyDescent="0.3">
      <c r="D76922" s="4"/>
    </row>
    <row r="76923" spans="4:4" x14ac:dyDescent="0.3">
      <c r="D76923" s="4"/>
    </row>
    <row r="76924" spans="4:4" x14ac:dyDescent="0.3">
      <c r="D76924" s="4"/>
    </row>
    <row r="76925" spans="4:4" x14ac:dyDescent="0.3">
      <c r="D76925" s="4"/>
    </row>
    <row r="76926" spans="4:4" x14ac:dyDescent="0.3">
      <c r="D76926" s="4"/>
    </row>
    <row r="76927" spans="4:4" x14ac:dyDescent="0.3">
      <c r="D76927" s="4"/>
    </row>
    <row r="76928" spans="4:4" x14ac:dyDescent="0.3">
      <c r="D76928" s="4"/>
    </row>
    <row r="76929" spans="4:4" x14ac:dyDescent="0.3">
      <c r="D76929" s="4"/>
    </row>
    <row r="76930" spans="4:4" x14ac:dyDescent="0.3">
      <c r="D76930" s="4"/>
    </row>
    <row r="76931" spans="4:4" x14ac:dyDescent="0.3">
      <c r="D76931" s="4"/>
    </row>
    <row r="76932" spans="4:4" x14ac:dyDescent="0.3">
      <c r="D76932" s="4"/>
    </row>
    <row r="76933" spans="4:4" x14ac:dyDescent="0.3">
      <c r="D76933" s="4"/>
    </row>
    <row r="76934" spans="4:4" x14ac:dyDescent="0.3">
      <c r="D76934" s="4"/>
    </row>
    <row r="76935" spans="4:4" x14ac:dyDescent="0.3">
      <c r="D76935" s="4"/>
    </row>
    <row r="76936" spans="4:4" x14ac:dyDescent="0.3">
      <c r="D76936" s="4"/>
    </row>
    <row r="76937" spans="4:4" x14ac:dyDescent="0.3">
      <c r="D76937" s="4"/>
    </row>
    <row r="76938" spans="4:4" x14ac:dyDescent="0.3">
      <c r="D76938" s="4"/>
    </row>
    <row r="76939" spans="4:4" x14ac:dyDescent="0.3">
      <c r="D76939" s="4"/>
    </row>
    <row r="76940" spans="4:4" x14ac:dyDescent="0.3">
      <c r="D76940" s="4"/>
    </row>
    <row r="76941" spans="4:4" x14ac:dyDescent="0.3">
      <c r="D76941" s="4"/>
    </row>
    <row r="76942" spans="4:4" x14ac:dyDescent="0.3">
      <c r="D76942" s="4"/>
    </row>
    <row r="76943" spans="4:4" x14ac:dyDescent="0.3">
      <c r="D76943" s="4"/>
    </row>
    <row r="76944" spans="4:4" x14ac:dyDescent="0.3">
      <c r="D76944" s="4"/>
    </row>
    <row r="76945" spans="4:4" x14ac:dyDescent="0.3">
      <c r="D76945" s="4"/>
    </row>
    <row r="76946" spans="4:4" x14ac:dyDescent="0.3">
      <c r="D76946" s="4"/>
    </row>
    <row r="76947" spans="4:4" x14ac:dyDescent="0.3">
      <c r="D76947" s="4"/>
    </row>
    <row r="76948" spans="4:4" x14ac:dyDescent="0.3">
      <c r="D76948" s="4"/>
    </row>
    <row r="76949" spans="4:4" x14ac:dyDescent="0.3">
      <c r="D76949" s="4"/>
    </row>
    <row r="76950" spans="4:4" x14ac:dyDescent="0.3">
      <c r="D76950" s="4"/>
    </row>
    <row r="76951" spans="4:4" x14ac:dyDescent="0.3">
      <c r="D76951" s="4"/>
    </row>
    <row r="76952" spans="4:4" x14ac:dyDescent="0.3">
      <c r="D76952" s="4"/>
    </row>
    <row r="76953" spans="4:4" x14ac:dyDescent="0.3">
      <c r="D76953" s="4"/>
    </row>
    <row r="76954" spans="4:4" x14ac:dyDescent="0.3">
      <c r="D76954" s="4"/>
    </row>
    <row r="76955" spans="4:4" x14ac:dyDescent="0.3">
      <c r="D76955" s="4"/>
    </row>
    <row r="76956" spans="4:4" x14ac:dyDescent="0.3">
      <c r="D76956" s="4"/>
    </row>
    <row r="76957" spans="4:4" x14ac:dyDescent="0.3">
      <c r="D76957" s="4"/>
    </row>
    <row r="76958" spans="4:4" x14ac:dyDescent="0.3">
      <c r="D76958" s="4"/>
    </row>
    <row r="76959" spans="4:4" x14ac:dyDescent="0.3">
      <c r="D76959" s="4"/>
    </row>
    <row r="76960" spans="4:4" x14ac:dyDescent="0.3">
      <c r="D76960" s="4"/>
    </row>
    <row r="76961" spans="4:4" x14ac:dyDescent="0.3">
      <c r="D76961" s="4"/>
    </row>
    <row r="76962" spans="4:4" x14ac:dyDescent="0.3">
      <c r="D76962" s="4"/>
    </row>
    <row r="76963" spans="4:4" x14ac:dyDescent="0.3">
      <c r="D76963" s="4"/>
    </row>
    <row r="76964" spans="4:4" x14ac:dyDescent="0.3">
      <c r="D76964" s="4"/>
    </row>
    <row r="76965" spans="4:4" x14ac:dyDescent="0.3">
      <c r="D76965" s="4"/>
    </row>
    <row r="76966" spans="4:4" x14ac:dyDescent="0.3">
      <c r="D76966" s="4"/>
    </row>
    <row r="76967" spans="4:4" x14ac:dyDescent="0.3">
      <c r="D76967" s="4"/>
    </row>
    <row r="76968" spans="4:4" x14ac:dyDescent="0.3">
      <c r="D76968" s="4"/>
    </row>
    <row r="76969" spans="4:4" x14ac:dyDescent="0.3">
      <c r="D76969" s="4"/>
    </row>
    <row r="76970" spans="4:4" x14ac:dyDescent="0.3">
      <c r="D76970" s="4"/>
    </row>
    <row r="76971" spans="4:4" x14ac:dyDescent="0.3">
      <c r="D76971" s="4"/>
    </row>
    <row r="76972" spans="4:4" x14ac:dyDescent="0.3">
      <c r="D76972" s="4"/>
    </row>
    <row r="76973" spans="4:4" x14ac:dyDescent="0.3">
      <c r="D76973" s="4"/>
    </row>
    <row r="76974" spans="4:4" x14ac:dyDescent="0.3">
      <c r="D76974" s="4"/>
    </row>
    <row r="76975" spans="4:4" x14ac:dyDescent="0.3">
      <c r="D76975" s="4"/>
    </row>
    <row r="76976" spans="4:4" x14ac:dyDescent="0.3">
      <c r="D76976" s="4"/>
    </row>
    <row r="76977" spans="4:4" x14ac:dyDescent="0.3">
      <c r="D76977" s="4"/>
    </row>
    <row r="76978" spans="4:4" x14ac:dyDescent="0.3">
      <c r="D76978" s="4"/>
    </row>
    <row r="76979" spans="4:4" x14ac:dyDescent="0.3">
      <c r="D76979" s="4"/>
    </row>
    <row r="76980" spans="4:4" x14ac:dyDescent="0.3">
      <c r="D76980" s="4"/>
    </row>
    <row r="76981" spans="4:4" x14ac:dyDescent="0.3">
      <c r="D76981" s="4"/>
    </row>
    <row r="76982" spans="4:4" x14ac:dyDescent="0.3">
      <c r="D76982" s="4"/>
    </row>
    <row r="76983" spans="4:4" x14ac:dyDescent="0.3">
      <c r="D76983" s="4"/>
    </row>
    <row r="76984" spans="4:4" x14ac:dyDescent="0.3">
      <c r="D76984" s="4"/>
    </row>
    <row r="76985" spans="4:4" x14ac:dyDescent="0.3">
      <c r="D76985" s="4"/>
    </row>
    <row r="76986" spans="4:4" x14ac:dyDescent="0.3">
      <c r="D76986" s="4"/>
    </row>
    <row r="76987" spans="4:4" x14ac:dyDescent="0.3">
      <c r="D76987" s="4"/>
    </row>
    <row r="76988" spans="4:4" x14ac:dyDescent="0.3">
      <c r="D76988" s="4"/>
    </row>
    <row r="76989" spans="4:4" x14ac:dyDescent="0.3">
      <c r="D76989" s="4"/>
    </row>
    <row r="76990" spans="4:4" x14ac:dyDescent="0.3">
      <c r="D76990" s="4"/>
    </row>
    <row r="76991" spans="4:4" x14ac:dyDescent="0.3">
      <c r="D76991" s="4"/>
    </row>
    <row r="76992" spans="4:4" x14ac:dyDescent="0.3">
      <c r="D76992" s="4"/>
    </row>
    <row r="76993" spans="4:4" x14ac:dyDescent="0.3">
      <c r="D76993" s="4"/>
    </row>
    <row r="76994" spans="4:4" x14ac:dyDescent="0.3">
      <c r="D76994" s="4"/>
    </row>
    <row r="76995" spans="4:4" x14ac:dyDescent="0.3">
      <c r="D76995" s="4"/>
    </row>
    <row r="76996" spans="4:4" x14ac:dyDescent="0.3">
      <c r="D76996" s="4"/>
    </row>
    <row r="76997" spans="4:4" x14ac:dyDescent="0.3">
      <c r="D76997" s="4"/>
    </row>
    <row r="76998" spans="4:4" x14ac:dyDescent="0.3">
      <c r="D76998" s="4"/>
    </row>
    <row r="76999" spans="4:4" x14ac:dyDescent="0.3">
      <c r="D76999" s="4"/>
    </row>
    <row r="77000" spans="4:4" x14ac:dyDescent="0.3">
      <c r="D77000" s="4"/>
    </row>
    <row r="77001" spans="4:4" x14ac:dyDescent="0.3">
      <c r="D77001" s="4"/>
    </row>
    <row r="77002" spans="4:4" x14ac:dyDescent="0.3">
      <c r="D77002" s="4"/>
    </row>
    <row r="77003" spans="4:4" x14ac:dyDescent="0.3">
      <c r="D77003" s="4"/>
    </row>
    <row r="77004" spans="4:4" x14ac:dyDescent="0.3">
      <c r="D77004" s="4"/>
    </row>
    <row r="77005" spans="4:4" x14ac:dyDescent="0.3">
      <c r="D77005" s="4"/>
    </row>
    <row r="77006" spans="4:4" x14ac:dyDescent="0.3">
      <c r="D77006" s="4"/>
    </row>
    <row r="77007" spans="4:4" x14ac:dyDescent="0.3">
      <c r="D77007" s="4"/>
    </row>
    <row r="77008" spans="4:4" x14ac:dyDescent="0.3">
      <c r="D77008" s="4"/>
    </row>
    <row r="77009" spans="4:4" x14ac:dyDescent="0.3">
      <c r="D77009" s="4"/>
    </row>
    <row r="77010" spans="4:4" x14ac:dyDescent="0.3">
      <c r="D77010" s="4"/>
    </row>
    <row r="77011" spans="4:4" x14ac:dyDescent="0.3">
      <c r="D77011" s="4"/>
    </row>
    <row r="77012" spans="4:4" x14ac:dyDescent="0.3">
      <c r="D77012" s="4"/>
    </row>
    <row r="77013" spans="4:4" x14ac:dyDescent="0.3">
      <c r="D77013" s="4"/>
    </row>
    <row r="77014" spans="4:4" x14ac:dyDescent="0.3">
      <c r="D77014" s="4"/>
    </row>
    <row r="77015" spans="4:4" x14ac:dyDescent="0.3">
      <c r="D77015" s="4"/>
    </row>
    <row r="77016" spans="4:4" x14ac:dyDescent="0.3">
      <c r="D77016" s="4"/>
    </row>
    <row r="77017" spans="4:4" x14ac:dyDescent="0.3">
      <c r="D77017" s="4"/>
    </row>
    <row r="77018" spans="4:4" x14ac:dyDescent="0.3">
      <c r="D77018" s="4"/>
    </row>
    <row r="77019" spans="4:4" x14ac:dyDescent="0.3">
      <c r="D77019" s="4"/>
    </row>
    <row r="77020" spans="4:4" x14ac:dyDescent="0.3">
      <c r="D77020" s="4"/>
    </row>
    <row r="77021" spans="4:4" x14ac:dyDescent="0.3">
      <c r="D77021" s="4"/>
    </row>
    <row r="77022" spans="4:4" x14ac:dyDescent="0.3">
      <c r="D77022" s="4"/>
    </row>
    <row r="77023" spans="4:4" x14ac:dyDescent="0.3">
      <c r="D77023" s="4"/>
    </row>
    <row r="77024" spans="4:4" x14ac:dyDescent="0.3">
      <c r="D77024" s="4"/>
    </row>
    <row r="77025" spans="4:4" x14ac:dyDescent="0.3">
      <c r="D77025" s="4"/>
    </row>
    <row r="77026" spans="4:4" x14ac:dyDescent="0.3">
      <c r="D77026" s="4"/>
    </row>
    <row r="77027" spans="4:4" x14ac:dyDescent="0.3">
      <c r="D77027" s="4"/>
    </row>
    <row r="77028" spans="4:4" x14ac:dyDescent="0.3">
      <c r="D77028" s="4"/>
    </row>
    <row r="77029" spans="4:4" x14ac:dyDescent="0.3">
      <c r="D77029" s="4"/>
    </row>
    <row r="77030" spans="4:4" x14ac:dyDescent="0.3">
      <c r="D77030" s="4"/>
    </row>
    <row r="77031" spans="4:4" x14ac:dyDescent="0.3">
      <c r="D77031" s="4"/>
    </row>
    <row r="77032" spans="4:4" x14ac:dyDescent="0.3">
      <c r="D77032" s="4"/>
    </row>
    <row r="77033" spans="4:4" x14ac:dyDescent="0.3">
      <c r="D77033" s="4"/>
    </row>
    <row r="77034" spans="4:4" x14ac:dyDescent="0.3">
      <c r="D77034" s="4"/>
    </row>
    <row r="77035" spans="4:4" x14ac:dyDescent="0.3">
      <c r="D77035" s="4"/>
    </row>
    <row r="77036" spans="4:4" x14ac:dyDescent="0.3">
      <c r="D77036" s="4"/>
    </row>
    <row r="77037" spans="4:4" x14ac:dyDescent="0.3">
      <c r="D77037" s="4"/>
    </row>
    <row r="77038" spans="4:4" x14ac:dyDescent="0.3">
      <c r="D77038" s="4"/>
    </row>
    <row r="77039" spans="4:4" x14ac:dyDescent="0.3">
      <c r="D77039" s="4"/>
    </row>
    <row r="77040" spans="4:4" x14ac:dyDescent="0.3">
      <c r="D77040" s="4"/>
    </row>
    <row r="77041" spans="4:4" x14ac:dyDescent="0.3">
      <c r="D77041" s="4"/>
    </row>
    <row r="77042" spans="4:4" x14ac:dyDescent="0.3">
      <c r="D77042" s="4"/>
    </row>
    <row r="77043" spans="4:4" x14ac:dyDescent="0.3">
      <c r="D77043" s="4"/>
    </row>
    <row r="77044" spans="4:4" x14ac:dyDescent="0.3">
      <c r="D77044" s="4"/>
    </row>
    <row r="77045" spans="4:4" x14ac:dyDescent="0.3">
      <c r="D77045" s="4"/>
    </row>
    <row r="77046" spans="4:4" x14ac:dyDescent="0.3">
      <c r="D77046" s="4"/>
    </row>
    <row r="77047" spans="4:4" x14ac:dyDescent="0.3">
      <c r="D77047" s="4"/>
    </row>
    <row r="77048" spans="4:4" x14ac:dyDescent="0.3">
      <c r="D77048" s="4"/>
    </row>
    <row r="77049" spans="4:4" x14ac:dyDescent="0.3">
      <c r="D77049" s="4"/>
    </row>
    <row r="77050" spans="4:4" x14ac:dyDescent="0.3">
      <c r="D77050" s="4"/>
    </row>
    <row r="77051" spans="4:4" x14ac:dyDescent="0.3">
      <c r="D77051" s="4"/>
    </row>
    <row r="77052" spans="4:4" x14ac:dyDescent="0.3">
      <c r="D77052" s="4"/>
    </row>
    <row r="77053" spans="4:4" x14ac:dyDescent="0.3">
      <c r="D77053" s="4"/>
    </row>
    <row r="77054" spans="4:4" x14ac:dyDescent="0.3">
      <c r="D77054" s="4"/>
    </row>
    <row r="77055" spans="4:4" x14ac:dyDescent="0.3">
      <c r="D77055" s="4"/>
    </row>
    <row r="77056" spans="4:4" x14ac:dyDescent="0.3">
      <c r="D77056" s="4"/>
    </row>
    <row r="77057" spans="4:4" x14ac:dyDescent="0.3">
      <c r="D77057" s="4"/>
    </row>
    <row r="77058" spans="4:4" x14ac:dyDescent="0.3">
      <c r="D77058" s="4"/>
    </row>
    <row r="77059" spans="4:4" x14ac:dyDescent="0.3">
      <c r="D77059" s="4"/>
    </row>
    <row r="77060" spans="4:4" x14ac:dyDescent="0.3">
      <c r="D77060" s="4"/>
    </row>
    <row r="77061" spans="4:4" x14ac:dyDescent="0.3">
      <c r="D77061" s="4"/>
    </row>
    <row r="77062" spans="4:4" x14ac:dyDescent="0.3">
      <c r="D77062" s="4"/>
    </row>
    <row r="77063" spans="4:4" x14ac:dyDescent="0.3">
      <c r="D77063" s="4"/>
    </row>
    <row r="77064" spans="4:4" x14ac:dyDescent="0.3">
      <c r="D77064" s="4"/>
    </row>
    <row r="77065" spans="4:4" x14ac:dyDescent="0.3">
      <c r="D77065" s="4"/>
    </row>
    <row r="77066" spans="4:4" x14ac:dyDescent="0.3">
      <c r="D77066" s="4"/>
    </row>
    <row r="77067" spans="4:4" x14ac:dyDescent="0.3">
      <c r="D77067" s="4"/>
    </row>
    <row r="77068" spans="4:4" x14ac:dyDescent="0.3">
      <c r="D77068" s="4"/>
    </row>
    <row r="77069" spans="4:4" x14ac:dyDescent="0.3">
      <c r="D77069" s="4"/>
    </row>
    <row r="77070" spans="4:4" x14ac:dyDescent="0.3">
      <c r="D77070" s="4"/>
    </row>
    <row r="77071" spans="4:4" x14ac:dyDescent="0.3">
      <c r="D77071" s="4"/>
    </row>
    <row r="77072" spans="4:4" x14ac:dyDescent="0.3">
      <c r="D77072" s="4"/>
    </row>
    <row r="77073" spans="4:4" x14ac:dyDescent="0.3">
      <c r="D77073" s="4"/>
    </row>
    <row r="77074" spans="4:4" x14ac:dyDescent="0.3">
      <c r="D77074" s="4"/>
    </row>
    <row r="77075" spans="4:4" x14ac:dyDescent="0.3">
      <c r="D77075" s="4"/>
    </row>
    <row r="77076" spans="4:4" x14ac:dyDescent="0.3">
      <c r="D77076" s="4"/>
    </row>
    <row r="77077" spans="4:4" x14ac:dyDescent="0.3">
      <c r="D77077" s="4"/>
    </row>
    <row r="77078" spans="4:4" x14ac:dyDescent="0.3">
      <c r="D77078" s="4"/>
    </row>
    <row r="77079" spans="4:4" x14ac:dyDescent="0.3">
      <c r="D77079" s="4"/>
    </row>
    <row r="77080" spans="4:4" x14ac:dyDescent="0.3">
      <c r="D77080" s="4"/>
    </row>
    <row r="77081" spans="4:4" x14ac:dyDescent="0.3">
      <c r="D77081" s="4"/>
    </row>
    <row r="77082" spans="4:4" x14ac:dyDescent="0.3">
      <c r="D77082" s="4"/>
    </row>
    <row r="77083" spans="4:4" x14ac:dyDescent="0.3">
      <c r="D77083" s="4"/>
    </row>
    <row r="77084" spans="4:4" x14ac:dyDescent="0.3">
      <c r="D77084" s="4"/>
    </row>
    <row r="77085" spans="4:4" x14ac:dyDescent="0.3">
      <c r="D77085" s="4"/>
    </row>
    <row r="77086" spans="4:4" x14ac:dyDescent="0.3">
      <c r="D77086" s="4"/>
    </row>
    <row r="77087" spans="4:4" x14ac:dyDescent="0.3">
      <c r="D77087" s="4"/>
    </row>
    <row r="77088" spans="4:4" x14ac:dyDescent="0.3">
      <c r="D77088" s="4"/>
    </row>
    <row r="77089" spans="4:4" x14ac:dyDescent="0.3">
      <c r="D77089" s="4"/>
    </row>
    <row r="77090" spans="4:4" x14ac:dyDescent="0.3">
      <c r="D77090" s="4"/>
    </row>
    <row r="77091" spans="4:4" x14ac:dyDescent="0.3">
      <c r="D77091" s="4"/>
    </row>
    <row r="77092" spans="4:4" x14ac:dyDescent="0.3">
      <c r="D77092" s="4"/>
    </row>
    <row r="77093" spans="4:4" x14ac:dyDescent="0.3">
      <c r="D77093" s="4"/>
    </row>
    <row r="77094" spans="4:4" x14ac:dyDescent="0.3">
      <c r="D77094" s="4"/>
    </row>
    <row r="77095" spans="4:4" x14ac:dyDescent="0.3">
      <c r="D77095" s="4"/>
    </row>
    <row r="77096" spans="4:4" x14ac:dyDescent="0.3">
      <c r="D77096" s="4"/>
    </row>
    <row r="77097" spans="4:4" x14ac:dyDescent="0.3">
      <c r="D77097" s="4"/>
    </row>
    <row r="77098" spans="4:4" x14ac:dyDescent="0.3">
      <c r="D77098" s="4"/>
    </row>
    <row r="77099" spans="4:4" x14ac:dyDescent="0.3">
      <c r="D77099" s="4"/>
    </row>
    <row r="77100" spans="4:4" x14ac:dyDescent="0.3">
      <c r="D77100" s="4"/>
    </row>
    <row r="77101" spans="4:4" x14ac:dyDescent="0.3">
      <c r="D77101" s="4"/>
    </row>
    <row r="77102" spans="4:4" x14ac:dyDescent="0.3">
      <c r="D77102" s="4"/>
    </row>
    <row r="77103" spans="4:4" x14ac:dyDescent="0.3">
      <c r="D77103" s="4"/>
    </row>
    <row r="77104" spans="4:4" x14ac:dyDescent="0.3">
      <c r="D77104" s="4"/>
    </row>
    <row r="77105" spans="4:4" x14ac:dyDescent="0.3">
      <c r="D77105" s="4"/>
    </row>
    <row r="77106" spans="4:4" x14ac:dyDescent="0.3">
      <c r="D77106" s="4"/>
    </row>
    <row r="77107" spans="4:4" x14ac:dyDescent="0.3">
      <c r="D77107" s="4"/>
    </row>
    <row r="77108" spans="4:4" x14ac:dyDescent="0.3">
      <c r="D77108" s="4"/>
    </row>
    <row r="77109" spans="4:4" x14ac:dyDescent="0.3">
      <c r="D77109" s="4"/>
    </row>
    <row r="77110" spans="4:4" x14ac:dyDescent="0.3">
      <c r="D77110" s="4"/>
    </row>
    <row r="77111" spans="4:4" x14ac:dyDescent="0.3">
      <c r="D77111" s="4"/>
    </row>
    <row r="77112" spans="4:4" x14ac:dyDescent="0.3">
      <c r="D77112" s="4"/>
    </row>
    <row r="77113" spans="4:4" x14ac:dyDescent="0.3">
      <c r="D77113" s="4"/>
    </row>
    <row r="77114" spans="4:4" x14ac:dyDescent="0.3">
      <c r="D77114" s="4"/>
    </row>
    <row r="77115" spans="4:4" x14ac:dyDescent="0.3">
      <c r="D77115" s="4"/>
    </row>
    <row r="77116" spans="4:4" x14ac:dyDescent="0.3">
      <c r="D77116" s="4"/>
    </row>
    <row r="77117" spans="4:4" x14ac:dyDescent="0.3">
      <c r="D77117" s="4"/>
    </row>
    <row r="77118" spans="4:4" x14ac:dyDescent="0.3">
      <c r="D77118" s="4"/>
    </row>
    <row r="77119" spans="4:4" x14ac:dyDescent="0.3">
      <c r="D77119" s="4"/>
    </row>
    <row r="77120" spans="4:4" x14ac:dyDescent="0.3">
      <c r="D77120" s="4"/>
    </row>
    <row r="77121" spans="4:4" x14ac:dyDescent="0.3">
      <c r="D77121" s="4"/>
    </row>
    <row r="77122" spans="4:4" x14ac:dyDescent="0.3">
      <c r="D77122" s="4"/>
    </row>
    <row r="77123" spans="4:4" x14ac:dyDescent="0.3">
      <c r="D77123" s="4"/>
    </row>
    <row r="77124" spans="4:4" x14ac:dyDescent="0.3">
      <c r="D77124" s="4"/>
    </row>
    <row r="77125" spans="4:4" x14ac:dyDescent="0.3">
      <c r="D77125" s="4"/>
    </row>
    <row r="77126" spans="4:4" x14ac:dyDescent="0.3">
      <c r="D77126" s="4"/>
    </row>
    <row r="77127" spans="4:4" x14ac:dyDescent="0.3">
      <c r="D77127" s="4"/>
    </row>
    <row r="77128" spans="4:4" x14ac:dyDescent="0.3">
      <c r="D77128" s="4"/>
    </row>
    <row r="77129" spans="4:4" x14ac:dyDescent="0.3">
      <c r="D77129" s="4"/>
    </row>
    <row r="77130" spans="4:4" x14ac:dyDescent="0.3">
      <c r="D77130" s="4"/>
    </row>
    <row r="77131" spans="4:4" x14ac:dyDescent="0.3">
      <c r="D77131" s="4"/>
    </row>
    <row r="77132" spans="4:4" x14ac:dyDescent="0.3">
      <c r="D77132" s="4"/>
    </row>
    <row r="77133" spans="4:4" x14ac:dyDescent="0.3">
      <c r="D77133" s="4"/>
    </row>
    <row r="77134" spans="4:4" x14ac:dyDescent="0.3">
      <c r="D77134" s="4"/>
    </row>
    <row r="77135" spans="4:4" x14ac:dyDescent="0.3">
      <c r="D77135" s="4"/>
    </row>
    <row r="77136" spans="4:4" x14ac:dyDescent="0.3">
      <c r="D77136" s="4"/>
    </row>
    <row r="77137" spans="4:4" x14ac:dyDescent="0.3">
      <c r="D77137" s="4"/>
    </row>
    <row r="77138" spans="4:4" x14ac:dyDescent="0.3">
      <c r="D77138" s="4"/>
    </row>
    <row r="77139" spans="4:4" x14ac:dyDescent="0.3">
      <c r="D77139" s="4"/>
    </row>
    <row r="77140" spans="4:4" x14ac:dyDescent="0.3">
      <c r="D77140" s="4"/>
    </row>
    <row r="77141" spans="4:4" x14ac:dyDescent="0.3">
      <c r="D77141" s="4"/>
    </row>
    <row r="77142" spans="4:4" x14ac:dyDescent="0.3">
      <c r="D77142" s="4"/>
    </row>
    <row r="77143" spans="4:4" x14ac:dyDescent="0.3">
      <c r="D77143" s="4"/>
    </row>
    <row r="77144" spans="4:4" x14ac:dyDescent="0.3">
      <c r="D77144" s="4"/>
    </row>
    <row r="77145" spans="4:4" x14ac:dyDescent="0.3">
      <c r="D77145" s="4"/>
    </row>
    <row r="77146" spans="4:4" x14ac:dyDescent="0.3">
      <c r="D77146" s="4"/>
    </row>
    <row r="77147" spans="4:4" x14ac:dyDescent="0.3">
      <c r="D77147" s="4"/>
    </row>
    <row r="77148" spans="4:4" x14ac:dyDescent="0.3">
      <c r="D77148" s="4"/>
    </row>
    <row r="77149" spans="4:4" x14ac:dyDescent="0.3">
      <c r="D77149" s="4"/>
    </row>
    <row r="77150" spans="4:4" x14ac:dyDescent="0.3">
      <c r="D77150" s="4"/>
    </row>
    <row r="77151" spans="4:4" x14ac:dyDescent="0.3">
      <c r="D77151" s="4"/>
    </row>
    <row r="77152" spans="4:4" x14ac:dyDescent="0.3">
      <c r="D77152" s="4"/>
    </row>
    <row r="77153" spans="4:4" x14ac:dyDescent="0.3">
      <c r="D77153" s="4"/>
    </row>
    <row r="77154" spans="4:4" x14ac:dyDescent="0.3">
      <c r="D77154" s="4"/>
    </row>
    <row r="77155" spans="4:4" x14ac:dyDescent="0.3">
      <c r="D77155" s="4"/>
    </row>
    <row r="77156" spans="4:4" x14ac:dyDescent="0.3">
      <c r="D77156" s="4"/>
    </row>
    <row r="77157" spans="4:4" x14ac:dyDescent="0.3">
      <c r="D77157" s="4"/>
    </row>
    <row r="77158" spans="4:4" x14ac:dyDescent="0.3">
      <c r="D77158" s="4"/>
    </row>
    <row r="77159" spans="4:4" x14ac:dyDescent="0.3">
      <c r="D77159" s="4"/>
    </row>
    <row r="77160" spans="4:4" x14ac:dyDescent="0.3">
      <c r="D77160" s="4"/>
    </row>
    <row r="77161" spans="4:4" x14ac:dyDescent="0.3">
      <c r="D77161" s="4"/>
    </row>
    <row r="77162" spans="4:4" x14ac:dyDescent="0.3">
      <c r="D77162" s="4"/>
    </row>
    <row r="77163" spans="4:4" x14ac:dyDescent="0.3">
      <c r="D77163" s="4"/>
    </row>
    <row r="77164" spans="4:4" x14ac:dyDescent="0.3">
      <c r="D77164" s="4"/>
    </row>
    <row r="77165" spans="4:4" x14ac:dyDescent="0.3">
      <c r="D77165" s="4"/>
    </row>
    <row r="77166" spans="4:4" x14ac:dyDescent="0.3">
      <c r="D77166" s="4"/>
    </row>
    <row r="77167" spans="4:4" x14ac:dyDescent="0.3">
      <c r="D77167" s="4"/>
    </row>
    <row r="77168" spans="4:4" x14ac:dyDescent="0.3">
      <c r="D77168" s="4"/>
    </row>
    <row r="77169" spans="4:4" x14ac:dyDescent="0.3">
      <c r="D77169" s="4"/>
    </row>
    <row r="77170" spans="4:4" x14ac:dyDescent="0.3">
      <c r="D77170" s="4"/>
    </row>
    <row r="77171" spans="4:4" x14ac:dyDescent="0.3">
      <c r="D77171" s="4"/>
    </row>
    <row r="77172" spans="4:4" x14ac:dyDescent="0.3">
      <c r="D77172" s="4"/>
    </row>
    <row r="77173" spans="4:4" x14ac:dyDescent="0.3">
      <c r="D77173" s="4"/>
    </row>
    <row r="77174" spans="4:4" x14ac:dyDescent="0.3">
      <c r="D77174" s="4"/>
    </row>
    <row r="77175" spans="4:4" x14ac:dyDescent="0.3">
      <c r="D77175" s="4"/>
    </row>
    <row r="77176" spans="4:4" x14ac:dyDescent="0.3">
      <c r="D77176" s="4"/>
    </row>
    <row r="77177" spans="4:4" x14ac:dyDescent="0.3">
      <c r="D77177" s="4"/>
    </row>
    <row r="77178" spans="4:4" x14ac:dyDescent="0.3">
      <c r="D77178" s="4"/>
    </row>
    <row r="77179" spans="4:4" x14ac:dyDescent="0.3">
      <c r="D77179" s="4"/>
    </row>
    <row r="77180" spans="4:4" x14ac:dyDescent="0.3">
      <c r="D77180" s="4"/>
    </row>
    <row r="77181" spans="4:4" x14ac:dyDescent="0.3">
      <c r="D77181" s="4"/>
    </row>
    <row r="77182" spans="4:4" x14ac:dyDescent="0.3">
      <c r="D77182" s="4"/>
    </row>
    <row r="77183" spans="4:4" x14ac:dyDescent="0.3">
      <c r="D77183" s="4"/>
    </row>
    <row r="77184" spans="4:4" x14ac:dyDescent="0.3">
      <c r="D77184" s="4"/>
    </row>
    <row r="77185" spans="4:4" x14ac:dyDescent="0.3">
      <c r="D77185" s="4"/>
    </row>
    <row r="77186" spans="4:4" x14ac:dyDescent="0.3">
      <c r="D77186" s="4"/>
    </row>
    <row r="77187" spans="4:4" x14ac:dyDescent="0.3">
      <c r="D77187" s="4"/>
    </row>
    <row r="77188" spans="4:4" x14ac:dyDescent="0.3">
      <c r="D77188" s="4"/>
    </row>
    <row r="77189" spans="4:4" x14ac:dyDescent="0.3">
      <c r="D77189" s="4"/>
    </row>
    <row r="77190" spans="4:4" x14ac:dyDescent="0.3">
      <c r="D77190" s="4"/>
    </row>
    <row r="77191" spans="4:4" x14ac:dyDescent="0.3">
      <c r="D77191" s="4"/>
    </row>
    <row r="77192" spans="4:4" x14ac:dyDescent="0.3">
      <c r="D77192" s="4"/>
    </row>
    <row r="77193" spans="4:4" x14ac:dyDescent="0.3">
      <c r="D77193" s="4"/>
    </row>
    <row r="77194" spans="4:4" x14ac:dyDescent="0.3">
      <c r="D77194" s="4"/>
    </row>
    <row r="77195" spans="4:4" x14ac:dyDescent="0.3">
      <c r="D77195" s="4"/>
    </row>
    <row r="77196" spans="4:4" x14ac:dyDescent="0.3">
      <c r="D77196" s="4"/>
    </row>
    <row r="77197" spans="4:4" x14ac:dyDescent="0.3">
      <c r="D77197" s="4"/>
    </row>
    <row r="77198" spans="4:4" x14ac:dyDescent="0.3">
      <c r="D77198" s="4"/>
    </row>
    <row r="77199" spans="4:4" x14ac:dyDescent="0.3">
      <c r="D77199" s="4"/>
    </row>
    <row r="77200" spans="4:4" x14ac:dyDescent="0.3">
      <c r="D77200" s="4"/>
    </row>
    <row r="77201" spans="4:4" x14ac:dyDescent="0.3">
      <c r="D77201" s="4"/>
    </row>
    <row r="77202" spans="4:4" x14ac:dyDescent="0.3">
      <c r="D77202" s="4"/>
    </row>
    <row r="77203" spans="4:4" x14ac:dyDescent="0.3">
      <c r="D77203" s="4"/>
    </row>
    <row r="77204" spans="4:4" x14ac:dyDescent="0.3">
      <c r="D77204" s="4"/>
    </row>
    <row r="77205" spans="4:4" x14ac:dyDescent="0.3">
      <c r="D77205" s="4"/>
    </row>
    <row r="77206" spans="4:4" x14ac:dyDescent="0.3">
      <c r="D77206" s="4"/>
    </row>
    <row r="77207" spans="4:4" x14ac:dyDescent="0.3">
      <c r="D77207" s="4"/>
    </row>
    <row r="77208" spans="4:4" x14ac:dyDescent="0.3">
      <c r="D77208" s="4"/>
    </row>
    <row r="77209" spans="4:4" x14ac:dyDescent="0.3">
      <c r="D77209" s="4"/>
    </row>
    <row r="77210" spans="4:4" x14ac:dyDescent="0.3">
      <c r="D77210" s="4"/>
    </row>
    <row r="77211" spans="4:4" x14ac:dyDescent="0.3">
      <c r="D77211" s="4"/>
    </row>
    <row r="77212" spans="4:4" x14ac:dyDescent="0.3">
      <c r="D77212" s="4"/>
    </row>
    <row r="77213" spans="4:4" x14ac:dyDescent="0.3">
      <c r="D77213" s="4"/>
    </row>
    <row r="77214" spans="4:4" x14ac:dyDescent="0.3">
      <c r="D77214" s="4"/>
    </row>
    <row r="77215" spans="4:4" x14ac:dyDescent="0.3">
      <c r="D77215" s="4"/>
    </row>
    <row r="77216" spans="4:4" x14ac:dyDescent="0.3">
      <c r="D77216" s="4"/>
    </row>
    <row r="77217" spans="4:4" x14ac:dyDescent="0.3">
      <c r="D77217" s="4"/>
    </row>
    <row r="77218" spans="4:4" x14ac:dyDescent="0.3">
      <c r="D77218" s="4"/>
    </row>
    <row r="77219" spans="4:4" x14ac:dyDescent="0.3">
      <c r="D77219" s="4"/>
    </row>
    <row r="77220" spans="4:4" x14ac:dyDescent="0.3">
      <c r="D77220" s="4"/>
    </row>
    <row r="77221" spans="4:4" x14ac:dyDescent="0.3">
      <c r="D77221" s="4"/>
    </row>
    <row r="77222" spans="4:4" x14ac:dyDescent="0.3">
      <c r="D77222" s="4"/>
    </row>
    <row r="77223" spans="4:4" x14ac:dyDescent="0.3">
      <c r="D77223" s="4"/>
    </row>
    <row r="77224" spans="4:4" x14ac:dyDescent="0.3">
      <c r="D77224" s="4"/>
    </row>
    <row r="77225" spans="4:4" x14ac:dyDescent="0.3">
      <c r="D77225" s="4"/>
    </row>
    <row r="77226" spans="4:4" x14ac:dyDescent="0.3">
      <c r="D77226" s="4"/>
    </row>
    <row r="77227" spans="4:4" x14ac:dyDescent="0.3">
      <c r="D77227" s="4"/>
    </row>
    <row r="77228" spans="4:4" x14ac:dyDescent="0.3">
      <c r="D77228" s="4"/>
    </row>
    <row r="77229" spans="4:4" x14ac:dyDescent="0.3">
      <c r="D77229" s="4"/>
    </row>
    <row r="77230" spans="4:4" x14ac:dyDescent="0.3">
      <c r="D77230" s="4"/>
    </row>
    <row r="77231" spans="4:4" x14ac:dyDescent="0.3">
      <c r="D77231" s="4"/>
    </row>
    <row r="77232" spans="4:4" x14ac:dyDescent="0.3">
      <c r="D77232" s="4"/>
    </row>
    <row r="77233" spans="4:4" x14ac:dyDescent="0.3">
      <c r="D77233" s="4"/>
    </row>
    <row r="77234" spans="4:4" x14ac:dyDescent="0.3">
      <c r="D77234" s="4"/>
    </row>
    <row r="77235" spans="4:4" x14ac:dyDescent="0.3">
      <c r="D77235" s="4"/>
    </row>
    <row r="77236" spans="4:4" x14ac:dyDescent="0.3">
      <c r="D77236" s="4"/>
    </row>
    <row r="77237" spans="4:4" x14ac:dyDescent="0.3">
      <c r="D77237" s="4"/>
    </row>
    <row r="77238" spans="4:4" x14ac:dyDescent="0.3">
      <c r="D77238" s="4"/>
    </row>
    <row r="77239" spans="4:4" x14ac:dyDescent="0.3">
      <c r="D77239" s="4"/>
    </row>
    <row r="77240" spans="4:4" x14ac:dyDescent="0.3">
      <c r="D77240" s="4"/>
    </row>
    <row r="77241" spans="4:4" x14ac:dyDescent="0.3">
      <c r="D77241" s="4"/>
    </row>
    <row r="77242" spans="4:4" x14ac:dyDescent="0.3">
      <c r="D77242" s="4"/>
    </row>
    <row r="77243" spans="4:4" x14ac:dyDescent="0.3">
      <c r="D77243" s="4"/>
    </row>
    <row r="77244" spans="4:4" x14ac:dyDescent="0.3">
      <c r="D77244" s="4"/>
    </row>
    <row r="77245" spans="4:4" x14ac:dyDescent="0.3">
      <c r="D77245" s="4"/>
    </row>
    <row r="77246" spans="4:4" x14ac:dyDescent="0.3">
      <c r="D77246" s="4"/>
    </row>
    <row r="77247" spans="4:4" x14ac:dyDescent="0.3">
      <c r="D77247" s="4"/>
    </row>
    <row r="77248" spans="4:4" x14ac:dyDescent="0.3">
      <c r="D77248" s="4"/>
    </row>
    <row r="77249" spans="4:4" x14ac:dyDescent="0.3">
      <c r="D77249" s="4"/>
    </row>
    <row r="77250" spans="4:4" x14ac:dyDescent="0.3">
      <c r="D77250" s="4"/>
    </row>
    <row r="77251" spans="4:4" x14ac:dyDescent="0.3">
      <c r="D77251" s="4"/>
    </row>
    <row r="77252" spans="4:4" x14ac:dyDescent="0.3">
      <c r="D77252" s="4"/>
    </row>
    <row r="77253" spans="4:4" x14ac:dyDescent="0.3">
      <c r="D77253" s="4"/>
    </row>
    <row r="77254" spans="4:4" x14ac:dyDescent="0.3">
      <c r="D77254" s="4"/>
    </row>
    <row r="77255" spans="4:4" x14ac:dyDescent="0.3">
      <c r="D77255" s="4"/>
    </row>
    <row r="77256" spans="4:4" x14ac:dyDescent="0.3">
      <c r="D77256" s="4"/>
    </row>
    <row r="77257" spans="4:4" x14ac:dyDescent="0.3">
      <c r="D77257" s="4"/>
    </row>
    <row r="77258" spans="4:4" x14ac:dyDescent="0.3">
      <c r="D77258" s="4"/>
    </row>
    <row r="77259" spans="4:4" x14ac:dyDescent="0.3">
      <c r="D77259" s="4"/>
    </row>
    <row r="77260" spans="4:4" x14ac:dyDescent="0.3">
      <c r="D77260" s="4"/>
    </row>
    <row r="77261" spans="4:4" x14ac:dyDescent="0.3">
      <c r="D77261" s="4"/>
    </row>
    <row r="77262" spans="4:4" x14ac:dyDescent="0.3">
      <c r="D77262" s="4"/>
    </row>
    <row r="77263" spans="4:4" x14ac:dyDescent="0.3">
      <c r="D77263" s="4"/>
    </row>
    <row r="77264" spans="4:4" x14ac:dyDescent="0.3">
      <c r="D77264" s="4"/>
    </row>
    <row r="77265" spans="4:4" x14ac:dyDescent="0.3">
      <c r="D77265" s="4"/>
    </row>
    <row r="77266" spans="4:4" x14ac:dyDescent="0.3">
      <c r="D77266" s="4"/>
    </row>
    <row r="77267" spans="4:4" x14ac:dyDescent="0.3">
      <c r="D77267" s="4"/>
    </row>
    <row r="77268" spans="4:4" x14ac:dyDescent="0.3">
      <c r="D77268" s="4"/>
    </row>
    <row r="77269" spans="4:4" x14ac:dyDescent="0.3">
      <c r="D77269" s="4"/>
    </row>
    <row r="77270" spans="4:4" x14ac:dyDescent="0.3">
      <c r="D77270" s="4"/>
    </row>
    <row r="77271" spans="4:4" x14ac:dyDescent="0.3">
      <c r="D77271" s="4"/>
    </row>
    <row r="77272" spans="4:4" x14ac:dyDescent="0.3">
      <c r="D77272" s="4"/>
    </row>
    <row r="77273" spans="4:4" x14ac:dyDescent="0.3">
      <c r="D77273" s="4"/>
    </row>
    <row r="77274" spans="4:4" x14ac:dyDescent="0.3">
      <c r="D77274" s="4"/>
    </row>
    <row r="77275" spans="4:4" x14ac:dyDescent="0.3">
      <c r="D77275" s="4"/>
    </row>
    <row r="77276" spans="4:4" x14ac:dyDescent="0.3">
      <c r="D77276" s="4"/>
    </row>
    <row r="77277" spans="4:4" x14ac:dyDescent="0.3">
      <c r="D77277" s="4"/>
    </row>
    <row r="77278" spans="4:4" x14ac:dyDescent="0.3">
      <c r="D77278" s="4"/>
    </row>
    <row r="77279" spans="4:4" x14ac:dyDescent="0.3">
      <c r="D77279" s="4"/>
    </row>
    <row r="77280" spans="4:4" x14ac:dyDescent="0.3">
      <c r="D77280" s="4"/>
    </row>
    <row r="77281" spans="4:4" x14ac:dyDescent="0.3">
      <c r="D77281" s="4"/>
    </row>
    <row r="77282" spans="4:4" x14ac:dyDescent="0.3">
      <c r="D77282" s="4"/>
    </row>
    <row r="77283" spans="4:4" x14ac:dyDescent="0.3">
      <c r="D77283" s="4"/>
    </row>
    <row r="77284" spans="4:4" x14ac:dyDescent="0.3">
      <c r="D77284" s="4"/>
    </row>
    <row r="77285" spans="4:4" x14ac:dyDescent="0.3">
      <c r="D77285" s="4"/>
    </row>
    <row r="77286" spans="4:4" x14ac:dyDescent="0.3">
      <c r="D77286" s="4"/>
    </row>
    <row r="77287" spans="4:4" x14ac:dyDescent="0.3">
      <c r="D77287" s="4"/>
    </row>
    <row r="77288" spans="4:4" x14ac:dyDescent="0.3">
      <c r="D77288" s="4"/>
    </row>
    <row r="77289" spans="4:4" x14ac:dyDescent="0.3">
      <c r="D77289" s="4"/>
    </row>
    <row r="77290" spans="4:4" x14ac:dyDescent="0.3">
      <c r="D77290" s="4"/>
    </row>
    <row r="77291" spans="4:4" x14ac:dyDescent="0.3">
      <c r="D77291" s="4"/>
    </row>
    <row r="77292" spans="4:4" x14ac:dyDescent="0.3">
      <c r="D77292" s="4"/>
    </row>
    <row r="77293" spans="4:4" x14ac:dyDescent="0.3">
      <c r="D77293" s="4"/>
    </row>
    <row r="77294" spans="4:4" x14ac:dyDescent="0.3">
      <c r="D77294" s="4"/>
    </row>
    <row r="77295" spans="4:4" x14ac:dyDescent="0.3">
      <c r="D77295" s="4"/>
    </row>
    <row r="77296" spans="4:4" x14ac:dyDescent="0.3">
      <c r="D77296" s="4"/>
    </row>
    <row r="77297" spans="4:4" x14ac:dyDescent="0.3">
      <c r="D77297" s="4"/>
    </row>
    <row r="77298" spans="4:4" x14ac:dyDescent="0.3">
      <c r="D77298" s="4"/>
    </row>
    <row r="77299" spans="4:4" x14ac:dyDescent="0.3">
      <c r="D77299" s="4"/>
    </row>
    <row r="77300" spans="4:4" x14ac:dyDescent="0.3">
      <c r="D77300" s="4"/>
    </row>
    <row r="77301" spans="4:4" x14ac:dyDescent="0.3">
      <c r="D77301" s="4"/>
    </row>
    <row r="77302" spans="4:4" x14ac:dyDescent="0.3">
      <c r="D77302" s="4"/>
    </row>
    <row r="77303" spans="4:4" x14ac:dyDescent="0.3">
      <c r="D77303" s="4"/>
    </row>
    <row r="77304" spans="4:4" x14ac:dyDescent="0.3">
      <c r="D77304" s="4"/>
    </row>
    <row r="77305" spans="4:4" x14ac:dyDescent="0.3">
      <c r="D77305" s="4"/>
    </row>
    <row r="77306" spans="4:4" x14ac:dyDescent="0.3">
      <c r="D77306" s="4"/>
    </row>
    <row r="77307" spans="4:4" x14ac:dyDescent="0.3">
      <c r="D77307" s="4"/>
    </row>
    <row r="77308" spans="4:4" x14ac:dyDescent="0.3">
      <c r="D77308" s="4"/>
    </row>
    <row r="77309" spans="4:4" x14ac:dyDescent="0.3">
      <c r="D77309" s="4"/>
    </row>
    <row r="77310" spans="4:4" x14ac:dyDescent="0.3">
      <c r="D77310" s="4"/>
    </row>
    <row r="77311" spans="4:4" x14ac:dyDescent="0.3">
      <c r="D77311" s="4"/>
    </row>
    <row r="77312" spans="4:4" x14ac:dyDescent="0.3">
      <c r="D77312" s="4"/>
    </row>
    <row r="77313" spans="4:4" x14ac:dyDescent="0.3">
      <c r="D77313" s="4"/>
    </row>
    <row r="77314" spans="4:4" x14ac:dyDescent="0.3">
      <c r="D77314" s="4"/>
    </row>
    <row r="77315" spans="4:4" x14ac:dyDescent="0.3">
      <c r="D77315" s="4"/>
    </row>
    <row r="77316" spans="4:4" x14ac:dyDescent="0.3">
      <c r="D77316" s="4"/>
    </row>
    <row r="77317" spans="4:4" x14ac:dyDescent="0.3">
      <c r="D77317" s="4"/>
    </row>
    <row r="77318" spans="4:4" x14ac:dyDescent="0.3">
      <c r="D77318" s="4"/>
    </row>
    <row r="77319" spans="4:4" x14ac:dyDescent="0.3">
      <c r="D77319" s="4"/>
    </row>
    <row r="77320" spans="4:4" x14ac:dyDescent="0.3">
      <c r="D77320" s="4"/>
    </row>
    <row r="77321" spans="4:4" x14ac:dyDescent="0.3">
      <c r="D77321" s="4"/>
    </row>
    <row r="77322" spans="4:4" x14ac:dyDescent="0.3">
      <c r="D77322" s="4"/>
    </row>
    <row r="77323" spans="4:4" x14ac:dyDescent="0.3">
      <c r="D77323" s="4"/>
    </row>
    <row r="77324" spans="4:4" x14ac:dyDescent="0.3">
      <c r="D77324" s="4"/>
    </row>
    <row r="77325" spans="4:4" x14ac:dyDescent="0.3">
      <c r="D77325" s="4"/>
    </row>
    <row r="77326" spans="4:4" x14ac:dyDescent="0.3">
      <c r="D77326" s="4"/>
    </row>
    <row r="77327" spans="4:4" x14ac:dyDescent="0.3">
      <c r="D77327" s="4"/>
    </row>
    <row r="77328" spans="4:4" x14ac:dyDescent="0.3">
      <c r="D77328" s="4"/>
    </row>
    <row r="77329" spans="4:4" x14ac:dyDescent="0.3">
      <c r="D77329" s="4"/>
    </row>
    <row r="77330" spans="4:4" x14ac:dyDescent="0.3">
      <c r="D77330" s="4"/>
    </row>
    <row r="77331" spans="4:4" x14ac:dyDescent="0.3">
      <c r="D77331" s="4"/>
    </row>
    <row r="77332" spans="4:4" x14ac:dyDescent="0.3">
      <c r="D77332" s="4"/>
    </row>
    <row r="77333" spans="4:4" x14ac:dyDescent="0.3">
      <c r="D77333" s="4"/>
    </row>
    <row r="77334" spans="4:4" x14ac:dyDescent="0.3">
      <c r="D77334" s="4"/>
    </row>
    <row r="77335" spans="4:4" x14ac:dyDescent="0.3">
      <c r="D77335" s="4"/>
    </row>
    <row r="77336" spans="4:4" x14ac:dyDescent="0.3">
      <c r="D77336" s="4"/>
    </row>
    <row r="77337" spans="4:4" x14ac:dyDescent="0.3">
      <c r="D77337" s="4"/>
    </row>
    <row r="77338" spans="4:4" x14ac:dyDescent="0.3">
      <c r="D77338" s="4"/>
    </row>
    <row r="77339" spans="4:4" x14ac:dyDescent="0.3">
      <c r="D77339" s="4"/>
    </row>
    <row r="77340" spans="4:4" x14ac:dyDescent="0.3">
      <c r="D77340" s="4"/>
    </row>
    <row r="77341" spans="4:4" x14ac:dyDescent="0.3">
      <c r="D77341" s="4"/>
    </row>
    <row r="77342" spans="4:4" x14ac:dyDescent="0.3">
      <c r="D77342" s="4"/>
    </row>
    <row r="77343" spans="4:4" x14ac:dyDescent="0.3">
      <c r="D77343" s="4"/>
    </row>
    <row r="77344" spans="4:4" x14ac:dyDescent="0.3">
      <c r="D77344" s="4"/>
    </row>
    <row r="77345" spans="4:4" x14ac:dyDescent="0.3">
      <c r="D77345" s="4"/>
    </row>
    <row r="77346" spans="4:4" x14ac:dyDescent="0.3">
      <c r="D77346" s="4"/>
    </row>
    <row r="77347" spans="4:4" x14ac:dyDescent="0.3">
      <c r="D77347" s="4"/>
    </row>
    <row r="77348" spans="4:4" x14ac:dyDescent="0.3">
      <c r="D77348" s="4"/>
    </row>
    <row r="77349" spans="4:4" x14ac:dyDescent="0.3">
      <c r="D77349" s="4"/>
    </row>
    <row r="77350" spans="4:4" x14ac:dyDescent="0.3">
      <c r="D77350" s="4"/>
    </row>
    <row r="77351" spans="4:4" x14ac:dyDescent="0.3">
      <c r="D77351" s="4"/>
    </row>
    <row r="77352" spans="4:4" x14ac:dyDescent="0.3">
      <c r="D77352" s="4"/>
    </row>
    <row r="77353" spans="4:4" x14ac:dyDescent="0.3">
      <c r="D77353" s="4"/>
    </row>
    <row r="77354" spans="4:4" x14ac:dyDescent="0.3">
      <c r="D77354" s="4"/>
    </row>
    <row r="77355" spans="4:4" x14ac:dyDescent="0.3">
      <c r="D77355" s="4"/>
    </row>
    <row r="77356" spans="4:4" x14ac:dyDescent="0.3">
      <c r="D77356" s="4"/>
    </row>
    <row r="77357" spans="4:4" x14ac:dyDescent="0.3">
      <c r="D77357" s="4"/>
    </row>
    <row r="77358" spans="4:4" x14ac:dyDescent="0.3">
      <c r="D77358" s="4"/>
    </row>
    <row r="77359" spans="4:4" x14ac:dyDescent="0.3">
      <c r="D77359" s="4"/>
    </row>
    <row r="77360" spans="4:4" x14ac:dyDescent="0.3">
      <c r="D77360" s="4"/>
    </row>
    <row r="77361" spans="4:4" x14ac:dyDescent="0.3">
      <c r="D77361" s="4"/>
    </row>
    <row r="77362" spans="4:4" x14ac:dyDescent="0.3">
      <c r="D77362" s="4"/>
    </row>
    <row r="77363" spans="4:4" x14ac:dyDescent="0.3">
      <c r="D77363" s="4"/>
    </row>
    <row r="77364" spans="4:4" x14ac:dyDescent="0.3">
      <c r="D77364" s="4"/>
    </row>
    <row r="77365" spans="4:4" x14ac:dyDescent="0.3">
      <c r="D77365" s="4"/>
    </row>
    <row r="77366" spans="4:4" x14ac:dyDescent="0.3">
      <c r="D77366" s="4"/>
    </row>
    <row r="77367" spans="4:4" x14ac:dyDescent="0.3">
      <c r="D77367" s="4"/>
    </row>
    <row r="77368" spans="4:4" x14ac:dyDescent="0.3">
      <c r="D77368" s="4"/>
    </row>
    <row r="77369" spans="4:4" x14ac:dyDescent="0.3">
      <c r="D77369" s="4"/>
    </row>
    <row r="77370" spans="4:4" x14ac:dyDescent="0.3">
      <c r="D77370" s="4"/>
    </row>
    <row r="77371" spans="4:4" x14ac:dyDescent="0.3">
      <c r="D77371" s="4"/>
    </row>
    <row r="77372" spans="4:4" x14ac:dyDescent="0.3">
      <c r="D77372" s="4"/>
    </row>
    <row r="77373" spans="4:4" x14ac:dyDescent="0.3">
      <c r="D77373" s="4"/>
    </row>
    <row r="77374" spans="4:4" x14ac:dyDescent="0.3">
      <c r="D77374" s="4"/>
    </row>
    <row r="77375" spans="4:4" x14ac:dyDescent="0.3">
      <c r="D77375" s="4"/>
    </row>
    <row r="77376" spans="4:4" x14ac:dyDescent="0.3">
      <c r="D77376" s="4"/>
    </row>
    <row r="77377" spans="4:4" x14ac:dyDescent="0.3">
      <c r="D77377" s="4"/>
    </row>
    <row r="77378" spans="4:4" x14ac:dyDescent="0.3">
      <c r="D77378" s="4"/>
    </row>
    <row r="77379" spans="4:4" x14ac:dyDescent="0.3">
      <c r="D77379" s="4"/>
    </row>
    <row r="77380" spans="4:4" x14ac:dyDescent="0.3">
      <c r="D77380" s="4"/>
    </row>
    <row r="77381" spans="4:4" x14ac:dyDescent="0.3">
      <c r="D77381" s="4"/>
    </row>
    <row r="77382" spans="4:4" x14ac:dyDescent="0.3">
      <c r="D77382" s="4"/>
    </row>
    <row r="77383" spans="4:4" x14ac:dyDescent="0.3">
      <c r="D77383" s="4"/>
    </row>
    <row r="77384" spans="4:4" x14ac:dyDescent="0.3">
      <c r="D77384" s="4"/>
    </row>
    <row r="77385" spans="4:4" x14ac:dyDescent="0.3">
      <c r="D77385" s="4"/>
    </row>
    <row r="77386" spans="4:4" x14ac:dyDescent="0.3">
      <c r="D77386" s="4"/>
    </row>
    <row r="77387" spans="4:4" x14ac:dyDescent="0.3">
      <c r="D77387" s="4"/>
    </row>
    <row r="77388" spans="4:4" x14ac:dyDescent="0.3">
      <c r="D77388" s="4"/>
    </row>
    <row r="77389" spans="4:4" x14ac:dyDescent="0.3">
      <c r="D77389" s="4"/>
    </row>
    <row r="77390" spans="4:4" x14ac:dyDescent="0.3">
      <c r="D77390" s="4"/>
    </row>
    <row r="77391" spans="4:4" x14ac:dyDescent="0.3">
      <c r="D77391" s="4"/>
    </row>
    <row r="77392" spans="4:4" x14ac:dyDescent="0.3">
      <c r="D77392" s="4"/>
    </row>
    <row r="77393" spans="4:4" x14ac:dyDescent="0.3">
      <c r="D77393" s="4"/>
    </row>
    <row r="77394" spans="4:4" x14ac:dyDescent="0.3">
      <c r="D77394" s="4"/>
    </row>
    <row r="77395" spans="4:4" x14ac:dyDescent="0.3">
      <c r="D77395" s="4"/>
    </row>
    <row r="77396" spans="4:4" x14ac:dyDescent="0.3">
      <c r="D77396" s="4"/>
    </row>
    <row r="77397" spans="4:4" x14ac:dyDescent="0.3">
      <c r="D77397" s="4"/>
    </row>
    <row r="77398" spans="4:4" x14ac:dyDescent="0.3">
      <c r="D77398" s="4"/>
    </row>
    <row r="77399" spans="4:4" x14ac:dyDescent="0.3">
      <c r="D77399" s="4"/>
    </row>
    <row r="77400" spans="4:4" x14ac:dyDescent="0.3">
      <c r="D77400" s="4"/>
    </row>
    <row r="77401" spans="4:4" x14ac:dyDescent="0.3">
      <c r="D77401" s="4"/>
    </row>
    <row r="77402" spans="4:4" x14ac:dyDescent="0.3">
      <c r="D77402" s="4"/>
    </row>
    <row r="77403" spans="4:4" x14ac:dyDescent="0.3">
      <c r="D77403" s="4"/>
    </row>
    <row r="77404" spans="4:4" x14ac:dyDescent="0.3">
      <c r="D77404" s="4"/>
    </row>
    <row r="77405" spans="4:4" x14ac:dyDescent="0.3">
      <c r="D77405" s="4"/>
    </row>
    <row r="77406" spans="4:4" x14ac:dyDescent="0.3">
      <c r="D77406" s="4"/>
    </row>
    <row r="77407" spans="4:4" x14ac:dyDescent="0.3">
      <c r="D77407" s="4"/>
    </row>
    <row r="77408" spans="4:4" x14ac:dyDescent="0.3">
      <c r="D77408" s="4"/>
    </row>
    <row r="77409" spans="4:4" x14ac:dyDescent="0.3">
      <c r="D77409" s="4"/>
    </row>
    <row r="77410" spans="4:4" x14ac:dyDescent="0.3">
      <c r="D77410" s="4"/>
    </row>
    <row r="77411" spans="4:4" x14ac:dyDescent="0.3">
      <c r="D77411" s="4"/>
    </row>
    <row r="77412" spans="4:4" x14ac:dyDescent="0.3">
      <c r="D77412" s="4"/>
    </row>
    <row r="77413" spans="4:4" x14ac:dyDescent="0.3">
      <c r="D77413" s="4"/>
    </row>
    <row r="77414" spans="4:4" x14ac:dyDescent="0.3">
      <c r="D77414" s="4"/>
    </row>
    <row r="77415" spans="4:4" x14ac:dyDescent="0.3">
      <c r="D77415" s="4"/>
    </row>
    <row r="77416" spans="4:4" x14ac:dyDescent="0.3">
      <c r="D77416" s="4"/>
    </row>
    <row r="77417" spans="4:4" x14ac:dyDescent="0.3">
      <c r="D77417" s="4"/>
    </row>
    <row r="77418" spans="4:4" x14ac:dyDescent="0.3">
      <c r="D77418" s="4"/>
    </row>
    <row r="77419" spans="4:4" x14ac:dyDescent="0.3">
      <c r="D77419" s="4"/>
    </row>
    <row r="77420" spans="4:4" x14ac:dyDescent="0.3">
      <c r="D77420" s="4"/>
    </row>
    <row r="77421" spans="4:4" x14ac:dyDescent="0.3">
      <c r="D77421" s="4"/>
    </row>
    <row r="77422" spans="4:4" x14ac:dyDescent="0.3">
      <c r="D77422" s="4"/>
    </row>
    <row r="77423" spans="4:4" x14ac:dyDescent="0.3">
      <c r="D77423" s="4"/>
    </row>
    <row r="77424" spans="4:4" x14ac:dyDescent="0.3">
      <c r="D77424" s="4"/>
    </row>
    <row r="77425" spans="4:4" x14ac:dyDescent="0.3">
      <c r="D77425" s="4"/>
    </row>
    <row r="77426" spans="4:4" x14ac:dyDescent="0.3">
      <c r="D77426" s="4"/>
    </row>
    <row r="77427" spans="4:4" x14ac:dyDescent="0.3">
      <c r="D77427" s="4"/>
    </row>
    <row r="77428" spans="4:4" x14ac:dyDescent="0.3">
      <c r="D77428" s="4"/>
    </row>
    <row r="77429" spans="4:4" x14ac:dyDescent="0.3">
      <c r="D77429" s="4"/>
    </row>
    <row r="77430" spans="4:4" x14ac:dyDescent="0.3">
      <c r="D77430" s="4"/>
    </row>
    <row r="77431" spans="4:4" x14ac:dyDescent="0.3">
      <c r="D77431" s="4"/>
    </row>
    <row r="77432" spans="4:4" x14ac:dyDescent="0.3">
      <c r="D77432" s="4"/>
    </row>
    <row r="77433" spans="4:4" x14ac:dyDescent="0.3">
      <c r="D77433" s="4"/>
    </row>
    <row r="77434" spans="4:4" x14ac:dyDescent="0.3">
      <c r="D77434" s="4"/>
    </row>
    <row r="77435" spans="4:4" x14ac:dyDescent="0.3">
      <c r="D77435" s="4"/>
    </row>
    <row r="77436" spans="4:4" x14ac:dyDescent="0.3">
      <c r="D77436" s="4"/>
    </row>
    <row r="77437" spans="4:4" x14ac:dyDescent="0.3">
      <c r="D77437" s="4"/>
    </row>
    <row r="77438" spans="4:4" x14ac:dyDescent="0.3">
      <c r="D77438" s="4"/>
    </row>
    <row r="77439" spans="4:4" x14ac:dyDescent="0.3">
      <c r="D77439" s="4"/>
    </row>
    <row r="77440" spans="4:4" x14ac:dyDescent="0.3">
      <c r="D77440" s="4"/>
    </row>
    <row r="77441" spans="4:4" x14ac:dyDescent="0.3">
      <c r="D77441" s="4"/>
    </row>
    <row r="77442" spans="4:4" x14ac:dyDescent="0.3">
      <c r="D77442" s="4"/>
    </row>
    <row r="77443" spans="4:4" x14ac:dyDescent="0.3">
      <c r="D77443" s="4"/>
    </row>
    <row r="77444" spans="4:4" x14ac:dyDescent="0.3">
      <c r="D77444" s="4"/>
    </row>
    <row r="77445" spans="4:4" x14ac:dyDescent="0.3">
      <c r="D77445" s="4"/>
    </row>
    <row r="77446" spans="4:4" x14ac:dyDescent="0.3">
      <c r="D77446" s="4"/>
    </row>
    <row r="77447" spans="4:4" x14ac:dyDescent="0.3">
      <c r="D77447" s="4"/>
    </row>
    <row r="77448" spans="4:4" x14ac:dyDescent="0.3">
      <c r="D77448" s="4"/>
    </row>
    <row r="77449" spans="4:4" x14ac:dyDescent="0.3">
      <c r="D77449" s="4"/>
    </row>
    <row r="77450" spans="4:4" x14ac:dyDescent="0.3">
      <c r="D77450" s="4"/>
    </row>
    <row r="77451" spans="4:4" x14ac:dyDescent="0.3">
      <c r="D77451" s="4"/>
    </row>
    <row r="77452" spans="4:4" x14ac:dyDescent="0.3">
      <c r="D77452" s="4"/>
    </row>
    <row r="77453" spans="4:4" x14ac:dyDescent="0.3">
      <c r="D77453" s="4"/>
    </row>
    <row r="77454" spans="4:4" x14ac:dyDescent="0.3">
      <c r="D77454" s="4"/>
    </row>
    <row r="77455" spans="4:4" x14ac:dyDescent="0.3">
      <c r="D77455" s="4"/>
    </row>
    <row r="77456" spans="4:4" x14ac:dyDescent="0.3">
      <c r="D77456" s="4"/>
    </row>
    <row r="77457" spans="4:4" x14ac:dyDescent="0.3">
      <c r="D77457" s="4"/>
    </row>
    <row r="77458" spans="4:4" x14ac:dyDescent="0.3">
      <c r="D77458" s="4"/>
    </row>
    <row r="77459" spans="4:4" x14ac:dyDescent="0.3">
      <c r="D77459" s="4"/>
    </row>
    <row r="77460" spans="4:4" x14ac:dyDescent="0.3">
      <c r="D77460" s="4"/>
    </row>
    <row r="77461" spans="4:4" x14ac:dyDescent="0.3">
      <c r="D77461" s="4"/>
    </row>
    <row r="77462" spans="4:4" x14ac:dyDescent="0.3">
      <c r="D77462" s="4"/>
    </row>
    <row r="77463" spans="4:4" x14ac:dyDescent="0.3">
      <c r="D77463" s="4"/>
    </row>
    <row r="77464" spans="4:4" x14ac:dyDescent="0.3">
      <c r="D77464" s="4"/>
    </row>
    <row r="77465" spans="4:4" x14ac:dyDescent="0.3">
      <c r="D77465" s="4"/>
    </row>
    <row r="77466" spans="4:4" x14ac:dyDescent="0.3">
      <c r="D77466" s="4"/>
    </row>
    <row r="77467" spans="4:4" x14ac:dyDescent="0.3">
      <c r="D77467" s="4"/>
    </row>
    <row r="77468" spans="4:4" x14ac:dyDescent="0.3">
      <c r="D77468" s="4"/>
    </row>
    <row r="77469" spans="4:4" x14ac:dyDescent="0.3">
      <c r="D77469" s="4"/>
    </row>
    <row r="77470" spans="4:4" x14ac:dyDescent="0.3">
      <c r="D77470" s="4"/>
    </row>
    <row r="77471" spans="4:4" x14ac:dyDescent="0.3">
      <c r="D77471" s="4"/>
    </row>
    <row r="77472" spans="4:4" x14ac:dyDescent="0.3">
      <c r="D77472" s="4"/>
    </row>
    <row r="77473" spans="4:4" x14ac:dyDescent="0.3">
      <c r="D77473" s="4"/>
    </row>
    <row r="77474" spans="4:4" x14ac:dyDescent="0.3">
      <c r="D77474" s="4"/>
    </row>
    <row r="77475" spans="4:4" x14ac:dyDescent="0.3">
      <c r="D77475" s="4"/>
    </row>
    <row r="77476" spans="4:4" x14ac:dyDescent="0.3">
      <c r="D77476" s="4"/>
    </row>
    <row r="77477" spans="4:4" x14ac:dyDescent="0.3">
      <c r="D77477" s="4"/>
    </row>
    <row r="77478" spans="4:4" x14ac:dyDescent="0.3">
      <c r="D77478" s="4"/>
    </row>
    <row r="77479" spans="4:4" x14ac:dyDescent="0.3">
      <c r="D77479" s="4"/>
    </row>
    <row r="77480" spans="4:4" x14ac:dyDescent="0.3">
      <c r="D77480" s="4"/>
    </row>
    <row r="77481" spans="4:4" x14ac:dyDescent="0.3">
      <c r="D77481" s="4"/>
    </row>
    <row r="77482" spans="4:4" x14ac:dyDescent="0.3">
      <c r="D77482" s="4"/>
    </row>
    <row r="77483" spans="4:4" x14ac:dyDescent="0.3">
      <c r="D77483" s="4"/>
    </row>
    <row r="77484" spans="4:4" x14ac:dyDescent="0.3">
      <c r="D77484" s="4"/>
    </row>
    <row r="77485" spans="4:4" x14ac:dyDescent="0.3">
      <c r="D77485" s="4"/>
    </row>
    <row r="77486" spans="4:4" x14ac:dyDescent="0.3">
      <c r="D77486" s="4"/>
    </row>
    <row r="77487" spans="4:4" x14ac:dyDescent="0.3">
      <c r="D77487" s="4"/>
    </row>
    <row r="77488" spans="4:4" x14ac:dyDescent="0.3">
      <c r="D77488" s="4"/>
    </row>
    <row r="77489" spans="4:4" x14ac:dyDescent="0.3">
      <c r="D77489" s="4"/>
    </row>
    <row r="77490" spans="4:4" x14ac:dyDescent="0.3">
      <c r="D77490" s="4"/>
    </row>
    <row r="77491" spans="4:4" x14ac:dyDescent="0.3">
      <c r="D77491" s="4"/>
    </row>
    <row r="77492" spans="4:4" x14ac:dyDescent="0.3">
      <c r="D77492" s="4"/>
    </row>
    <row r="77493" spans="4:4" x14ac:dyDescent="0.3">
      <c r="D77493" s="4"/>
    </row>
    <row r="77494" spans="4:4" x14ac:dyDescent="0.3">
      <c r="D77494" s="4"/>
    </row>
    <row r="77495" spans="4:4" x14ac:dyDescent="0.3">
      <c r="D77495" s="4"/>
    </row>
    <row r="77496" spans="4:4" x14ac:dyDescent="0.3">
      <c r="D77496" s="4"/>
    </row>
    <row r="77497" spans="4:4" x14ac:dyDescent="0.3">
      <c r="D77497" s="4"/>
    </row>
    <row r="77498" spans="4:4" x14ac:dyDescent="0.3">
      <c r="D77498" s="4"/>
    </row>
    <row r="77499" spans="4:4" x14ac:dyDescent="0.3">
      <c r="D77499" s="4"/>
    </row>
    <row r="77500" spans="4:4" x14ac:dyDescent="0.3">
      <c r="D77500" s="4"/>
    </row>
    <row r="77501" spans="4:4" x14ac:dyDescent="0.3">
      <c r="D77501" s="4"/>
    </row>
    <row r="77502" spans="4:4" x14ac:dyDescent="0.3">
      <c r="D77502" s="4"/>
    </row>
    <row r="77503" spans="4:4" x14ac:dyDescent="0.3">
      <c r="D77503" s="4"/>
    </row>
    <row r="77504" spans="4:4" x14ac:dyDescent="0.3">
      <c r="D77504" s="4"/>
    </row>
    <row r="77505" spans="4:4" x14ac:dyDescent="0.3">
      <c r="D77505" s="4"/>
    </row>
    <row r="77506" spans="4:4" x14ac:dyDescent="0.3">
      <c r="D77506" s="4"/>
    </row>
    <row r="77507" spans="4:4" x14ac:dyDescent="0.3">
      <c r="D77507" s="4"/>
    </row>
    <row r="77508" spans="4:4" x14ac:dyDescent="0.3">
      <c r="D77508" s="4"/>
    </row>
    <row r="77509" spans="4:4" x14ac:dyDescent="0.3">
      <c r="D77509" s="4"/>
    </row>
    <row r="77510" spans="4:4" x14ac:dyDescent="0.3">
      <c r="D77510" s="4"/>
    </row>
    <row r="77511" spans="4:4" x14ac:dyDescent="0.3">
      <c r="D77511" s="4"/>
    </row>
    <row r="77512" spans="4:4" x14ac:dyDescent="0.3">
      <c r="D77512" s="4"/>
    </row>
    <row r="77513" spans="4:4" x14ac:dyDescent="0.3">
      <c r="D77513" s="4"/>
    </row>
    <row r="77514" spans="4:4" x14ac:dyDescent="0.3">
      <c r="D77514" s="4"/>
    </row>
    <row r="77515" spans="4:4" x14ac:dyDescent="0.3">
      <c r="D77515" s="4"/>
    </row>
    <row r="77516" spans="4:4" x14ac:dyDescent="0.3">
      <c r="D77516" s="4"/>
    </row>
    <row r="77517" spans="4:4" x14ac:dyDescent="0.3">
      <c r="D77517" s="4"/>
    </row>
    <row r="77518" spans="4:4" x14ac:dyDescent="0.3">
      <c r="D77518" s="4"/>
    </row>
    <row r="77519" spans="4:4" x14ac:dyDescent="0.3">
      <c r="D77519" s="4"/>
    </row>
    <row r="77520" spans="4:4" x14ac:dyDescent="0.3">
      <c r="D77520" s="4"/>
    </row>
    <row r="77521" spans="4:4" x14ac:dyDescent="0.3">
      <c r="D77521" s="4"/>
    </row>
    <row r="77522" spans="4:4" x14ac:dyDescent="0.3">
      <c r="D77522" s="4"/>
    </row>
    <row r="77523" spans="4:4" x14ac:dyDescent="0.3">
      <c r="D77523" s="4"/>
    </row>
    <row r="77524" spans="4:4" x14ac:dyDescent="0.3">
      <c r="D77524" s="4"/>
    </row>
    <row r="77525" spans="4:4" x14ac:dyDescent="0.3">
      <c r="D77525" s="4"/>
    </row>
    <row r="77526" spans="4:4" x14ac:dyDescent="0.3">
      <c r="D77526" s="4"/>
    </row>
    <row r="77527" spans="4:4" x14ac:dyDescent="0.3">
      <c r="D77527" s="4"/>
    </row>
    <row r="77528" spans="4:4" x14ac:dyDescent="0.3">
      <c r="D77528" s="4"/>
    </row>
    <row r="77529" spans="4:4" x14ac:dyDescent="0.3">
      <c r="D77529" s="4"/>
    </row>
    <row r="77530" spans="4:4" x14ac:dyDescent="0.3">
      <c r="D77530" s="4"/>
    </row>
    <row r="77531" spans="4:4" x14ac:dyDescent="0.3">
      <c r="D77531" s="4"/>
    </row>
    <row r="77532" spans="4:4" x14ac:dyDescent="0.3">
      <c r="D77532" s="4"/>
    </row>
    <row r="77533" spans="4:4" x14ac:dyDescent="0.3">
      <c r="D77533" s="4"/>
    </row>
    <row r="77534" spans="4:4" x14ac:dyDescent="0.3">
      <c r="D77534" s="4"/>
    </row>
    <row r="77535" spans="4:4" x14ac:dyDescent="0.3">
      <c r="D77535" s="4"/>
    </row>
    <row r="77536" spans="4:4" x14ac:dyDescent="0.3">
      <c r="D77536" s="4"/>
    </row>
    <row r="77537" spans="4:4" x14ac:dyDescent="0.3">
      <c r="D77537" s="4"/>
    </row>
    <row r="77538" spans="4:4" x14ac:dyDescent="0.3">
      <c r="D77538" s="4"/>
    </row>
    <row r="77539" spans="4:4" x14ac:dyDescent="0.3">
      <c r="D77539" s="4"/>
    </row>
    <row r="77540" spans="4:4" x14ac:dyDescent="0.3">
      <c r="D77540" s="4"/>
    </row>
    <row r="77541" spans="4:4" x14ac:dyDescent="0.3">
      <c r="D77541" s="4"/>
    </row>
    <row r="77542" spans="4:4" x14ac:dyDescent="0.3">
      <c r="D77542" s="4"/>
    </row>
    <row r="77543" spans="4:4" x14ac:dyDescent="0.3">
      <c r="D77543" s="4"/>
    </row>
    <row r="77544" spans="4:4" x14ac:dyDescent="0.3">
      <c r="D77544" s="4"/>
    </row>
    <row r="77545" spans="4:4" x14ac:dyDescent="0.3">
      <c r="D77545" s="4"/>
    </row>
    <row r="77546" spans="4:4" x14ac:dyDescent="0.3">
      <c r="D77546" s="4"/>
    </row>
    <row r="77547" spans="4:4" x14ac:dyDescent="0.3">
      <c r="D77547" s="4"/>
    </row>
    <row r="77548" spans="4:4" x14ac:dyDescent="0.3">
      <c r="D77548" s="4"/>
    </row>
    <row r="77549" spans="4:4" x14ac:dyDescent="0.3">
      <c r="D77549" s="4"/>
    </row>
    <row r="77550" spans="4:4" x14ac:dyDescent="0.3">
      <c r="D77550" s="4"/>
    </row>
    <row r="77551" spans="4:4" x14ac:dyDescent="0.3">
      <c r="D77551" s="4"/>
    </row>
    <row r="77552" spans="4:4" x14ac:dyDescent="0.3">
      <c r="D77552" s="4"/>
    </row>
    <row r="77553" spans="4:4" x14ac:dyDescent="0.3">
      <c r="D77553" s="4"/>
    </row>
    <row r="77554" spans="4:4" x14ac:dyDescent="0.3">
      <c r="D77554" s="4"/>
    </row>
    <row r="77555" spans="4:4" x14ac:dyDescent="0.3">
      <c r="D77555" s="4"/>
    </row>
    <row r="77556" spans="4:4" x14ac:dyDescent="0.3">
      <c r="D77556" s="4"/>
    </row>
    <row r="77557" spans="4:4" x14ac:dyDescent="0.3">
      <c r="D77557" s="4"/>
    </row>
    <row r="77558" spans="4:4" x14ac:dyDescent="0.3">
      <c r="D77558" s="4"/>
    </row>
    <row r="77559" spans="4:4" x14ac:dyDescent="0.3">
      <c r="D77559" s="4"/>
    </row>
    <row r="77560" spans="4:4" x14ac:dyDescent="0.3">
      <c r="D77560" s="4"/>
    </row>
    <row r="77561" spans="4:4" x14ac:dyDescent="0.3">
      <c r="D77561" s="4"/>
    </row>
    <row r="77562" spans="4:4" x14ac:dyDescent="0.3">
      <c r="D77562" s="4"/>
    </row>
    <row r="77563" spans="4:4" x14ac:dyDescent="0.3">
      <c r="D77563" s="4"/>
    </row>
    <row r="77564" spans="4:4" x14ac:dyDescent="0.3">
      <c r="D77564" s="4"/>
    </row>
    <row r="77565" spans="4:4" x14ac:dyDescent="0.3">
      <c r="D77565" s="4"/>
    </row>
    <row r="77566" spans="4:4" x14ac:dyDescent="0.3">
      <c r="D77566" s="4"/>
    </row>
    <row r="77567" spans="4:4" x14ac:dyDescent="0.3">
      <c r="D77567" s="4"/>
    </row>
    <row r="77568" spans="4:4" x14ac:dyDescent="0.3">
      <c r="D77568" s="4"/>
    </row>
    <row r="77569" spans="4:4" x14ac:dyDescent="0.3">
      <c r="D77569" s="4"/>
    </row>
    <row r="77570" spans="4:4" x14ac:dyDescent="0.3">
      <c r="D77570" s="4"/>
    </row>
    <row r="77571" spans="4:4" x14ac:dyDescent="0.3">
      <c r="D77571" s="4"/>
    </row>
    <row r="77572" spans="4:4" x14ac:dyDescent="0.3">
      <c r="D77572" s="4"/>
    </row>
    <row r="77573" spans="4:4" x14ac:dyDescent="0.3">
      <c r="D77573" s="4"/>
    </row>
    <row r="77574" spans="4:4" x14ac:dyDescent="0.3">
      <c r="D77574" s="4"/>
    </row>
    <row r="77575" spans="4:4" x14ac:dyDescent="0.3">
      <c r="D77575" s="4"/>
    </row>
    <row r="77576" spans="4:4" x14ac:dyDescent="0.3">
      <c r="D77576" s="4"/>
    </row>
    <row r="77577" spans="4:4" x14ac:dyDescent="0.3">
      <c r="D77577" s="4"/>
    </row>
    <row r="77578" spans="4:4" x14ac:dyDescent="0.3">
      <c r="D77578" s="4"/>
    </row>
    <row r="77579" spans="4:4" x14ac:dyDescent="0.3">
      <c r="D77579" s="4"/>
    </row>
    <row r="77580" spans="4:4" x14ac:dyDescent="0.3">
      <c r="D77580" s="4"/>
    </row>
    <row r="77581" spans="4:4" x14ac:dyDescent="0.3">
      <c r="D77581" s="4"/>
    </row>
    <row r="77582" spans="4:4" x14ac:dyDescent="0.3">
      <c r="D77582" s="4"/>
    </row>
    <row r="77583" spans="4:4" x14ac:dyDescent="0.3">
      <c r="D77583" s="4"/>
    </row>
    <row r="77584" spans="4:4" x14ac:dyDescent="0.3">
      <c r="D77584" s="4"/>
    </row>
    <row r="77585" spans="4:4" x14ac:dyDescent="0.3">
      <c r="D77585" s="4"/>
    </row>
    <row r="77586" spans="4:4" x14ac:dyDescent="0.3">
      <c r="D77586" s="4"/>
    </row>
    <row r="77587" spans="4:4" x14ac:dyDescent="0.3">
      <c r="D77587" s="4"/>
    </row>
    <row r="77588" spans="4:4" x14ac:dyDescent="0.3">
      <c r="D77588" s="4"/>
    </row>
    <row r="77589" spans="4:4" x14ac:dyDescent="0.3">
      <c r="D77589" s="4"/>
    </row>
    <row r="77590" spans="4:4" x14ac:dyDescent="0.3">
      <c r="D77590" s="4"/>
    </row>
    <row r="77591" spans="4:4" x14ac:dyDescent="0.3">
      <c r="D77591" s="4"/>
    </row>
    <row r="77592" spans="4:4" x14ac:dyDescent="0.3">
      <c r="D77592" s="4"/>
    </row>
    <row r="77593" spans="4:4" x14ac:dyDescent="0.3">
      <c r="D77593" s="4"/>
    </row>
    <row r="77594" spans="4:4" x14ac:dyDescent="0.3">
      <c r="D77594" s="4"/>
    </row>
    <row r="77595" spans="4:4" x14ac:dyDescent="0.3">
      <c r="D77595" s="4"/>
    </row>
    <row r="77596" spans="4:4" x14ac:dyDescent="0.3">
      <c r="D77596" s="4"/>
    </row>
    <row r="77597" spans="4:4" x14ac:dyDescent="0.3">
      <c r="D77597" s="4"/>
    </row>
    <row r="77598" spans="4:4" x14ac:dyDescent="0.3">
      <c r="D77598" s="4"/>
    </row>
    <row r="77599" spans="4:4" x14ac:dyDescent="0.3">
      <c r="D77599" s="4"/>
    </row>
    <row r="77600" spans="4:4" x14ac:dyDescent="0.3">
      <c r="D77600" s="4"/>
    </row>
    <row r="77601" spans="4:4" x14ac:dyDescent="0.3">
      <c r="D77601" s="4"/>
    </row>
    <row r="77602" spans="4:4" x14ac:dyDescent="0.3">
      <c r="D77602" s="4"/>
    </row>
    <row r="77603" spans="4:4" x14ac:dyDescent="0.3">
      <c r="D77603" s="4"/>
    </row>
    <row r="77604" spans="4:4" x14ac:dyDescent="0.3">
      <c r="D77604" s="4"/>
    </row>
    <row r="77605" spans="4:4" x14ac:dyDescent="0.3">
      <c r="D77605" s="4"/>
    </row>
    <row r="77606" spans="4:4" x14ac:dyDescent="0.3">
      <c r="D77606" s="4"/>
    </row>
    <row r="77607" spans="4:4" x14ac:dyDescent="0.3">
      <c r="D77607" s="4"/>
    </row>
    <row r="77608" spans="4:4" x14ac:dyDescent="0.3">
      <c r="D77608" s="4"/>
    </row>
    <row r="77609" spans="4:4" x14ac:dyDescent="0.3">
      <c r="D77609" s="4"/>
    </row>
    <row r="77610" spans="4:4" x14ac:dyDescent="0.3">
      <c r="D77610" s="4"/>
    </row>
    <row r="77611" spans="4:4" x14ac:dyDescent="0.3">
      <c r="D77611" s="4"/>
    </row>
    <row r="77612" spans="4:4" x14ac:dyDescent="0.3">
      <c r="D77612" s="4"/>
    </row>
    <row r="77613" spans="4:4" x14ac:dyDescent="0.3">
      <c r="D77613" s="4"/>
    </row>
    <row r="77614" spans="4:4" x14ac:dyDescent="0.3">
      <c r="D77614" s="4"/>
    </row>
    <row r="77615" spans="4:4" x14ac:dyDescent="0.3">
      <c r="D77615" s="4"/>
    </row>
    <row r="77616" spans="4:4" x14ac:dyDescent="0.3">
      <c r="D77616" s="4"/>
    </row>
    <row r="77617" spans="4:4" x14ac:dyDescent="0.3">
      <c r="D77617" s="4"/>
    </row>
    <row r="77618" spans="4:4" x14ac:dyDescent="0.3">
      <c r="D77618" s="4"/>
    </row>
    <row r="77619" spans="4:4" x14ac:dyDescent="0.3">
      <c r="D77619" s="4"/>
    </row>
    <row r="77620" spans="4:4" x14ac:dyDescent="0.3">
      <c r="D77620" s="4"/>
    </row>
    <row r="77621" spans="4:4" x14ac:dyDescent="0.3">
      <c r="D77621" s="4"/>
    </row>
    <row r="77622" spans="4:4" x14ac:dyDescent="0.3">
      <c r="D77622" s="4"/>
    </row>
    <row r="77623" spans="4:4" x14ac:dyDescent="0.3">
      <c r="D77623" s="4"/>
    </row>
    <row r="77624" spans="4:4" x14ac:dyDescent="0.3">
      <c r="D77624" s="4"/>
    </row>
    <row r="77625" spans="4:4" x14ac:dyDescent="0.3">
      <c r="D77625" s="4"/>
    </row>
    <row r="77626" spans="4:4" x14ac:dyDescent="0.3">
      <c r="D77626" s="4"/>
    </row>
    <row r="77627" spans="4:4" x14ac:dyDescent="0.3">
      <c r="D77627" s="4"/>
    </row>
    <row r="77628" spans="4:4" x14ac:dyDescent="0.3">
      <c r="D77628" s="4"/>
    </row>
    <row r="77629" spans="4:4" x14ac:dyDescent="0.3">
      <c r="D77629" s="4"/>
    </row>
    <row r="77630" spans="4:4" x14ac:dyDescent="0.3">
      <c r="D77630" s="4"/>
    </row>
    <row r="77631" spans="4:4" x14ac:dyDescent="0.3">
      <c r="D77631" s="4"/>
    </row>
    <row r="77632" spans="4:4" x14ac:dyDescent="0.3">
      <c r="D77632" s="4"/>
    </row>
    <row r="77633" spans="4:4" x14ac:dyDescent="0.3">
      <c r="D77633" s="4"/>
    </row>
    <row r="77634" spans="4:4" x14ac:dyDescent="0.3">
      <c r="D77634" s="4"/>
    </row>
    <row r="77635" spans="4:4" x14ac:dyDescent="0.3">
      <c r="D77635" s="4"/>
    </row>
    <row r="77636" spans="4:4" x14ac:dyDescent="0.3">
      <c r="D77636" s="4"/>
    </row>
    <row r="77637" spans="4:4" x14ac:dyDescent="0.3">
      <c r="D77637" s="4"/>
    </row>
    <row r="77638" spans="4:4" x14ac:dyDescent="0.3">
      <c r="D77638" s="4"/>
    </row>
    <row r="77639" spans="4:4" x14ac:dyDescent="0.3">
      <c r="D77639" s="4"/>
    </row>
    <row r="77640" spans="4:4" x14ac:dyDescent="0.3">
      <c r="D77640" s="4"/>
    </row>
    <row r="77641" spans="4:4" x14ac:dyDescent="0.3">
      <c r="D77641" s="4"/>
    </row>
    <row r="77642" spans="4:4" x14ac:dyDescent="0.3">
      <c r="D77642" s="4"/>
    </row>
    <row r="77643" spans="4:4" x14ac:dyDescent="0.3">
      <c r="D77643" s="4"/>
    </row>
    <row r="77644" spans="4:4" x14ac:dyDescent="0.3">
      <c r="D77644" s="4"/>
    </row>
    <row r="77645" spans="4:4" x14ac:dyDescent="0.3">
      <c r="D77645" s="4"/>
    </row>
    <row r="77646" spans="4:4" x14ac:dyDescent="0.3">
      <c r="D77646" s="4"/>
    </row>
    <row r="77647" spans="4:4" x14ac:dyDescent="0.3">
      <c r="D77647" s="4"/>
    </row>
    <row r="77648" spans="4:4" x14ac:dyDescent="0.3">
      <c r="D77648" s="4"/>
    </row>
    <row r="77649" spans="4:4" x14ac:dyDescent="0.3">
      <c r="D77649" s="4"/>
    </row>
    <row r="77650" spans="4:4" x14ac:dyDescent="0.3">
      <c r="D77650" s="4"/>
    </row>
    <row r="77651" spans="4:4" x14ac:dyDescent="0.3">
      <c r="D77651" s="4"/>
    </row>
    <row r="77652" spans="4:4" x14ac:dyDescent="0.3">
      <c r="D77652" s="4"/>
    </row>
    <row r="77653" spans="4:4" x14ac:dyDescent="0.3">
      <c r="D77653" s="4"/>
    </row>
    <row r="77654" spans="4:4" x14ac:dyDescent="0.3">
      <c r="D77654" s="4"/>
    </row>
    <row r="77655" spans="4:4" x14ac:dyDescent="0.3">
      <c r="D77655" s="4"/>
    </row>
    <row r="77656" spans="4:4" x14ac:dyDescent="0.3">
      <c r="D77656" s="4"/>
    </row>
    <row r="77657" spans="4:4" x14ac:dyDescent="0.3">
      <c r="D77657" s="4"/>
    </row>
    <row r="77658" spans="4:4" x14ac:dyDescent="0.3">
      <c r="D77658" s="4"/>
    </row>
    <row r="77659" spans="4:4" x14ac:dyDescent="0.3">
      <c r="D77659" s="4"/>
    </row>
    <row r="77660" spans="4:4" x14ac:dyDescent="0.3">
      <c r="D77660" s="4"/>
    </row>
    <row r="77661" spans="4:4" x14ac:dyDescent="0.3">
      <c r="D77661" s="4"/>
    </row>
    <row r="77662" spans="4:4" x14ac:dyDescent="0.3">
      <c r="D77662" s="4"/>
    </row>
    <row r="77663" spans="4:4" x14ac:dyDescent="0.3">
      <c r="D77663" s="4"/>
    </row>
    <row r="77664" spans="4:4" x14ac:dyDescent="0.3">
      <c r="D77664" s="4"/>
    </row>
    <row r="77665" spans="4:4" x14ac:dyDescent="0.3">
      <c r="D77665" s="4"/>
    </row>
    <row r="77666" spans="4:4" x14ac:dyDescent="0.3">
      <c r="D77666" s="4"/>
    </row>
    <row r="77667" spans="4:4" x14ac:dyDescent="0.3">
      <c r="D77667" s="4"/>
    </row>
    <row r="77668" spans="4:4" x14ac:dyDescent="0.3">
      <c r="D77668" s="4"/>
    </row>
    <row r="77669" spans="4:4" x14ac:dyDescent="0.3">
      <c r="D77669" s="4"/>
    </row>
    <row r="77670" spans="4:4" x14ac:dyDescent="0.3">
      <c r="D77670" s="4"/>
    </row>
    <row r="77671" spans="4:4" x14ac:dyDescent="0.3">
      <c r="D77671" s="4"/>
    </row>
    <row r="77672" spans="4:4" x14ac:dyDescent="0.3">
      <c r="D77672" s="4"/>
    </row>
    <row r="77673" spans="4:4" x14ac:dyDescent="0.3">
      <c r="D77673" s="4"/>
    </row>
    <row r="77674" spans="4:4" x14ac:dyDescent="0.3">
      <c r="D77674" s="4"/>
    </row>
    <row r="77675" spans="4:4" x14ac:dyDescent="0.3">
      <c r="D77675" s="4"/>
    </row>
    <row r="77676" spans="4:4" x14ac:dyDescent="0.3">
      <c r="D77676" s="4"/>
    </row>
    <row r="77677" spans="4:4" x14ac:dyDescent="0.3">
      <c r="D77677" s="4"/>
    </row>
    <row r="77678" spans="4:4" x14ac:dyDescent="0.3">
      <c r="D77678" s="4"/>
    </row>
    <row r="77679" spans="4:4" x14ac:dyDescent="0.3">
      <c r="D77679" s="4"/>
    </row>
    <row r="77680" spans="4:4" x14ac:dyDescent="0.3">
      <c r="D77680" s="4"/>
    </row>
    <row r="77681" spans="4:4" x14ac:dyDescent="0.3">
      <c r="D77681" s="4"/>
    </row>
    <row r="77682" spans="4:4" x14ac:dyDescent="0.3">
      <c r="D77682" s="4"/>
    </row>
    <row r="77683" spans="4:4" x14ac:dyDescent="0.3">
      <c r="D77683" s="4"/>
    </row>
    <row r="77684" spans="4:4" x14ac:dyDescent="0.3">
      <c r="D77684" s="4"/>
    </row>
    <row r="77685" spans="4:4" x14ac:dyDescent="0.3">
      <c r="D77685" s="4"/>
    </row>
    <row r="77686" spans="4:4" x14ac:dyDescent="0.3">
      <c r="D77686" s="4"/>
    </row>
    <row r="77687" spans="4:4" x14ac:dyDescent="0.3">
      <c r="D77687" s="4"/>
    </row>
    <row r="77688" spans="4:4" x14ac:dyDescent="0.3">
      <c r="D77688" s="4"/>
    </row>
    <row r="77689" spans="4:4" x14ac:dyDescent="0.3">
      <c r="D77689" s="4"/>
    </row>
    <row r="77690" spans="4:4" x14ac:dyDescent="0.3">
      <c r="D77690" s="4"/>
    </row>
    <row r="77691" spans="4:4" x14ac:dyDescent="0.3">
      <c r="D77691" s="4"/>
    </row>
    <row r="77692" spans="4:4" x14ac:dyDescent="0.3">
      <c r="D77692" s="4"/>
    </row>
    <row r="77693" spans="4:4" x14ac:dyDescent="0.3">
      <c r="D77693" s="4"/>
    </row>
    <row r="77694" spans="4:4" x14ac:dyDescent="0.3">
      <c r="D77694" s="4"/>
    </row>
    <row r="77695" spans="4:4" x14ac:dyDescent="0.3">
      <c r="D77695" s="4"/>
    </row>
    <row r="77696" spans="4:4" x14ac:dyDescent="0.3">
      <c r="D77696" s="4"/>
    </row>
    <row r="77697" spans="4:4" x14ac:dyDescent="0.3">
      <c r="D77697" s="4"/>
    </row>
    <row r="77698" spans="4:4" x14ac:dyDescent="0.3">
      <c r="D77698" s="4"/>
    </row>
    <row r="77699" spans="4:4" x14ac:dyDescent="0.3">
      <c r="D77699" s="4"/>
    </row>
    <row r="77700" spans="4:4" x14ac:dyDescent="0.3">
      <c r="D77700" s="4"/>
    </row>
    <row r="77701" spans="4:4" x14ac:dyDescent="0.3">
      <c r="D77701" s="4"/>
    </row>
    <row r="77702" spans="4:4" x14ac:dyDescent="0.3">
      <c r="D77702" s="4"/>
    </row>
    <row r="77703" spans="4:4" x14ac:dyDescent="0.3">
      <c r="D77703" s="4"/>
    </row>
    <row r="77704" spans="4:4" x14ac:dyDescent="0.3">
      <c r="D77704" s="4"/>
    </row>
    <row r="77705" spans="4:4" x14ac:dyDescent="0.3">
      <c r="D77705" s="4"/>
    </row>
    <row r="77706" spans="4:4" x14ac:dyDescent="0.3">
      <c r="D77706" s="4"/>
    </row>
    <row r="77707" spans="4:4" x14ac:dyDescent="0.3">
      <c r="D77707" s="4"/>
    </row>
    <row r="77708" spans="4:4" x14ac:dyDescent="0.3">
      <c r="D77708" s="4"/>
    </row>
    <row r="77709" spans="4:4" x14ac:dyDescent="0.3">
      <c r="D77709" s="4"/>
    </row>
    <row r="77710" spans="4:4" x14ac:dyDescent="0.3">
      <c r="D77710" s="4"/>
    </row>
    <row r="77711" spans="4:4" x14ac:dyDescent="0.3">
      <c r="D77711" s="4"/>
    </row>
    <row r="77712" spans="4:4" x14ac:dyDescent="0.3">
      <c r="D77712" s="4"/>
    </row>
    <row r="77713" spans="4:4" x14ac:dyDescent="0.3">
      <c r="D77713" s="4"/>
    </row>
    <row r="77714" spans="4:4" x14ac:dyDescent="0.3">
      <c r="D77714" s="4"/>
    </row>
    <row r="77715" spans="4:4" x14ac:dyDescent="0.3">
      <c r="D77715" s="4"/>
    </row>
    <row r="77716" spans="4:4" x14ac:dyDescent="0.3">
      <c r="D77716" s="4"/>
    </row>
    <row r="77717" spans="4:4" x14ac:dyDescent="0.3">
      <c r="D77717" s="4"/>
    </row>
    <row r="77718" spans="4:4" x14ac:dyDescent="0.3">
      <c r="D77718" s="4"/>
    </row>
    <row r="77719" spans="4:4" x14ac:dyDescent="0.3">
      <c r="D77719" s="4"/>
    </row>
    <row r="77720" spans="4:4" x14ac:dyDescent="0.3">
      <c r="D77720" s="4"/>
    </row>
    <row r="77721" spans="4:4" x14ac:dyDescent="0.3">
      <c r="D77721" s="4"/>
    </row>
    <row r="77722" spans="4:4" x14ac:dyDescent="0.3">
      <c r="D77722" s="4"/>
    </row>
    <row r="77723" spans="4:4" x14ac:dyDescent="0.3">
      <c r="D77723" s="4"/>
    </row>
    <row r="77724" spans="4:4" x14ac:dyDescent="0.3">
      <c r="D77724" s="4"/>
    </row>
    <row r="77725" spans="4:4" x14ac:dyDescent="0.3">
      <c r="D77725" s="4"/>
    </row>
    <row r="77726" spans="4:4" x14ac:dyDescent="0.3">
      <c r="D77726" s="4"/>
    </row>
    <row r="77727" spans="4:4" x14ac:dyDescent="0.3">
      <c r="D77727" s="4"/>
    </row>
    <row r="77728" spans="4:4" x14ac:dyDescent="0.3">
      <c r="D77728" s="4"/>
    </row>
    <row r="77729" spans="4:4" x14ac:dyDescent="0.3">
      <c r="D77729" s="4"/>
    </row>
    <row r="77730" spans="4:4" x14ac:dyDescent="0.3">
      <c r="D77730" s="4"/>
    </row>
    <row r="77731" spans="4:4" x14ac:dyDescent="0.3">
      <c r="D77731" s="4"/>
    </row>
    <row r="77732" spans="4:4" x14ac:dyDescent="0.3">
      <c r="D77732" s="4"/>
    </row>
    <row r="77733" spans="4:4" x14ac:dyDescent="0.3">
      <c r="D77733" s="4"/>
    </row>
    <row r="77734" spans="4:4" x14ac:dyDescent="0.3">
      <c r="D77734" s="4"/>
    </row>
    <row r="77735" spans="4:4" x14ac:dyDescent="0.3">
      <c r="D77735" s="4"/>
    </row>
    <row r="77736" spans="4:4" x14ac:dyDescent="0.3">
      <c r="D77736" s="4"/>
    </row>
    <row r="77737" spans="4:4" x14ac:dyDescent="0.3">
      <c r="D77737" s="4"/>
    </row>
    <row r="77738" spans="4:4" x14ac:dyDescent="0.3">
      <c r="D77738" s="4"/>
    </row>
    <row r="77739" spans="4:4" x14ac:dyDescent="0.3">
      <c r="D77739" s="4"/>
    </row>
    <row r="77740" spans="4:4" x14ac:dyDescent="0.3">
      <c r="D77740" s="4"/>
    </row>
    <row r="77741" spans="4:4" x14ac:dyDescent="0.3">
      <c r="D77741" s="4"/>
    </row>
    <row r="77742" spans="4:4" x14ac:dyDescent="0.3">
      <c r="D77742" s="4"/>
    </row>
    <row r="77743" spans="4:4" x14ac:dyDescent="0.3">
      <c r="D77743" s="4"/>
    </row>
    <row r="77744" spans="4:4" x14ac:dyDescent="0.3">
      <c r="D77744" s="4"/>
    </row>
    <row r="77745" spans="4:4" x14ac:dyDescent="0.3">
      <c r="D77745" s="4"/>
    </row>
    <row r="77746" spans="4:4" x14ac:dyDescent="0.3">
      <c r="D77746" s="4"/>
    </row>
    <row r="77747" spans="4:4" x14ac:dyDescent="0.3">
      <c r="D77747" s="4"/>
    </row>
    <row r="77748" spans="4:4" x14ac:dyDescent="0.3">
      <c r="D77748" s="4"/>
    </row>
    <row r="77749" spans="4:4" x14ac:dyDescent="0.3">
      <c r="D77749" s="4"/>
    </row>
    <row r="77750" spans="4:4" x14ac:dyDescent="0.3">
      <c r="D77750" s="4"/>
    </row>
    <row r="77751" spans="4:4" x14ac:dyDescent="0.3">
      <c r="D77751" s="4"/>
    </row>
    <row r="77752" spans="4:4" x14ac:dyDescent="0.3">
      <c r="D77752" s="4"/>
    </row>
    <row r="77753" spans="4:4" x14ac:dyDescent="0.3">
      <c r="D77753" s="4"/>
    </row>
    <row r="77754" spans="4:4" x14ac:dyDescent="0.3">
      <c r="D77754" s="4"/>
    </row>
    <row r="77755" spans="4:4" x14ac:dyDescent="0.3">
      <c r="D77755" s="4"/>
    </row>
    <row r="77756" spans="4:4" x14ac:dyDescent="0.3">
      <c r="D77756" s="4"/>
    </row>
    <row r="77757" spans="4:4" x14ac:dyDescent="0.3">
      <c r="D77757" s="4"/>
    </row>
    <row r="77758" spans="4:4" x14ac:dyDescent="0.3">
      <c r="D77758" s="4"/>
    </row>
    <row r="77759" spans="4:4" x14ac:dyDescent="0.3">
      <c r="D77759" s="4"/>
    </row>
    <row r="77760" spans="4:4" x14ac:dyDescent="0.3">
      <c r="D77760" s="4"/>
    </row>
    <row r="77761" spans="4:4" x14ac:dyDescent="0.3">
      <c r="D77761" s="4"/>
    </row>
    <row r="77762" spans="4:4" x14ac:dyDescent="0.3">
      <c r="D77762" s="4"/>
    </row>
    <row r="77763" spans="4:4" x14ac:dyDescent="0.3">
      <c r="D77763" s="4"/>
    </row>
    <row r="77764" spans="4:4" x14ac:dyDescent="0.3">
      <c r="D77764" s="4"/>
    </row>
    <row r="77765" spans="4:4" x14ac:dyDescent="0.3">
      <c r="D77765" s="4"/>
    </row>
    <row r="77766" spans="4:4" x14ac:dyDescent="0.3">
      <c r="D77766" s="4"/>
    </row>
    <row r="77767" spans="4:4" x14ac:dyDescent="0.3">
      <c r="D77767" s="4"/>
    </row>
    <row r="77768" spans="4:4" x14ac:dyDescent="0.3">
      <c r="D77768" s="4"/>
    </row>
    <row r="77769" spans="4:4" x14ac:dyDescent="0.3">
      <c r="D77769" s="4"/>
    </row>
    <row r="77770" spans="4:4" x14ac:dyDescent="0.3">
      <c r="D77770" s="4"/>
    </row>
    <row r="77771" spans="4:4" x14ac:dyDescent="0.3">
      <c r="D77771" s="4"/>
    </row>
    <row r="77772" spans="4:4" x14ac:dyDescent="0.3">
      <c r="D77772" s="4"/>
    </row>
    <row r="77773" spans="4:4" x14ac:dyDescent="0.3">
      <c r="D77773" s="4"/>
    </row>
    <row r="77774" spans="4:4" x14ac:dyDescent="0.3">
      <c r="D77774" s="4"/>
    </row>
    <row r="77775" spans="4:4" x14ac:dyDescent="0.3">
      <c r="D77775" s="4"/>
    </row>
    <row r="77776" spans="4:4" x14ac:dyDescent="0.3">
      <c r="D77776" s="4"/>
    </row>
    <row r="77777" spans="4:4" x14ac:dyDescent="0.3">
      <c r="D77777" s="4"/>
    </row>
    <row r="77778" spans="4:4" x14ac:dyDescent="0.3">
      <c r="D77778" s="4"/>
    </row>
    <row r="77779" spans="4:4" x14ac:dyDescent="0.3">
      <c r="D77779" s="4"/>
    </row>
    <row r="77780" spans="4:4" x14ac:dyDescent="0.3">
      <c r="D77780" s="4"/>
    </row>
    <row r="77781" spans="4:4" x14ac:dyDescent="0.3">
      <c r="D77781" s="4"/>
    </row>
    <row r="77782" spans="4:4" x14ac:dyDescent="0.3">
      <c r="D77782" s="4"/>
    </row>
    <row r="77783" spans="4:4" x14ac:dyDescent="0.3">
      <c r="D77783" s="4"/>
    </row>
    <row r="77784" spans="4:4" x14ac:dyDescent="0.3">
      <c r="D77784" s="4"/>
    </row>
    <row r="77785" spans="4:4" x14ac:dyDescent="0.3">
      <c r="D77785" s="4"/>
    </row>
    <row r="77786" spans="4:4" x14ac:dyDescent="0.3">
      <c r="D77786" s="4"/>
    </row>
    <row r="77787" spans="4:4" x14ac:dyDescent="0.3">
      <c r="D77787" s="4"/>
    </row>
    <row r="77788" spans="4:4" x14ac:dyDescent="0.3">
      <c r="D77788" s="4"/>
    </row>
    <row r="77789" spans="4:4" x14ac:dyDescent="0.3">
      <c r="D77789" s="4"/>
    </row>
    <row r="77790" spans="4:4" x14ac:dyDescent="0.3">
      <c r="D77790" s="4"/>
    </row>
    <row r="77791" spans="4:4" x14ac:dyDescent="0.3">
      <c r="D77791" s="4"/>
    </row>
    <row r="77792" spans="4:4" x14ac:dyDescent="0.3">
      <c r="D77792" s="4"/>
    </row>
    <row r="77793" spans="4:4" x14ac:dyDescent="0.3">
      <c r="D77793" s="4"/>
    </row>
    <row r="77794" spans="4:4" x14ac:dyDescent="0.3">
      <c r="D77794" s="4"/>
    </row>
    <row r="77795" spans="4:4" x14ac:dyDescent="0.3">
      <c r="D77795" s="4"/>
    </row>
    <row r="77796" spans="4:4" x14ac:dyDescent="0.3">
      <c r="D77796" s="4"/>
    </row>
    <row r="77797" spans="4:4" x14ac:dyDescent="0.3">
      <c r="D77797" s="4"/>
    </row>
    <row r="77798" spans="4:4" x14ac:dyDescent="0.3">
      <c r="D77798" s="4"/>
    </row>
    <row r="77799" spans="4:4" x14ac:dyDescent="0.3">
      <c r="D77799" s="4"/>
    </row>
    <row r="77800" spans="4:4" x14ac:dyDescent="0.3">
      <c r="D77800" s="4"/>
    </row>
    <row r="77801" spans="4:4" x14ac:dyDescent="0.3">
      <c r="D77801" s="4"/>
    </row>
    <row r="77802" spans="4:4" x14ac:dyDescent="0.3">
      <c r="D77802" s="4"/>
    </row>
    <row r="77803" spans="4:4" x14ac:dyDescent="0.3">
      <c r="D77803" s="4"/>
    </row>
    <row r="77804" spans="4:4" x14ac:dyDescent="0.3">
      <c r="D77804" s="4"/>
    </row>
    <row r="77805" spans="4:4" x14ac:dyDescent="0.3">
      <c r="D77805" s="4"/>
    </row>
    <row r="77806" spans="4:4" x14ac:dyDescent="0.3">
      <c r="D77806" s="4"/>
    </row>
    <row r="77807" spans="4:4" x14ac:dyDescent="0.3">
      <c r="D77807" s="4"/>
    </row>
    <row r="77808" spans="4:4" x14ac:dyDescent="0.3">
      <c r="D77808" s="4"/>
    </row>
    <row r="77809" spans="4:4" x14ac:dyDescent="0.3">
      <c r="D77809" s="4"/>
    </row>
    <row r="77810" spans="4:4" x14ac:dyDescent="0.3">
      <c r="D77810" s="4"/>
    </row>
    <row r="77811" spans="4:4" x14ac:dyDescent="0.3">
      <c r="D77811" s="4"/>
    </row>
    <row r="77812" spans="4:4" x14ac:dyDescent="0.3">
      <c r="D77812" s="4"/>
    </row>
    <row r="77813" spans="4:4" x14ac:dyDescent="0.3">
      <c r="D77813" s="4"/>
    </row>
    <row r="77814" spans="4:4" x14ac:dyDescent="0.3">
      <c r="D77814" s="4"/>
    </row>
    <row r="77815" spans="4:4" x14ac:dyDescent="0.3">
      <c r="D77815" s="4"/>
    </row>
    <row r="77816" spans="4:4" x14ac:dyDescent="0.3">
      <c r="D77816" s="4"/>
    </row>
    <row r="77817" spans="4:4" x14ac:dyDescent="0.3">
      <c r="D77817" s="4"/>
    </row>
    <row r="77818" spans="4:4" x14ac:dyDescent="0.3">
      <c r="D77818" s="4"/>
    </row>
    <row r="77819" spans="4:4" x14ac:dyDescent="0.3">
      <c r="D77819" s="4"/>
    </row>
    <row r="77820" spans="4:4" x14ac:dyDescent="0.3">
      <c r="D77820" s="4"/>
    </row>
    <row r="77821" spans="4:4" x14ac:dyDescent="0.3">
      <c r="D77821" s="4"/>
    </row>
    <row r="77822" spans="4:4" x14ac:dyDescent="0.3">
      <c r="D77822" s="4"/>
    </row>
    <row r="77823" spans="4:4" x14ac:dyDescent="0.3">
      <c r="D77823" s="4"/>
    </row>
    <row r="77824" spans="4:4" x14ac:dyDescent="0.3">
      <c r="D77824" s="4"/>
    </row>
    <row r="77825" spans="4:4" x14ac:dyDescent="0.3">
      <c r="D77825" s="4"/>
    </row>
    <row r="77826" spans="4:4" x14ac:dyDescent="0.3">
      <c r="D77826" s="4"/>
    </row>
    <row r="77827" spans="4:4" x14ac:dyDescent="0.3">
      <c r="D77827" s="4"/>
    </row>
    <row r="77828" spans="4:4" x14ac:dyDescent="0.3">
      <c r="D77828" s="4"/>
    </row>
    <row r="77829" spans="4:4" x14ac:dyDescent="0.3">
      <c r="D77829" s="4"/>
    </row>
    <row r="77830" spans="4:4" x14ac:dyDescent="0.3">
      <c r="D77830" s="4"/>
    </row>
    <row r="77831" spans="4:4" x14ac:dyDescent="0.3">
      <c r="D77831" s="4"/>
    </row>
    <row r="77832" spans="4:4" x14ac:dyDescent="0.3">
      <c r="D77832" s="4"/>
    </row>
    <row r="77833" spans="4:4" x14ac:dyDescent="0.3">
      <c r="D77833" s="4"/>
    </row>
    <row r="77834" spans="4:4" x14ac:dyDescent="0.3">
      <c r="D77834" s="4"/>
    </row>
    <row r="77835" spans="4:4" x14ac:dyDescent="0.3">
      <c r="D77835" s="4"/>
    </row>
    <row r="77836" spans="4:4" x14ac:dyDescent="0.3">
      <c r="D77836" s="4"/>
    </row>
    <row r="77837" spans="4:4" x14ac:dyDescent="0.3">
      <c r="D77837" s="4"/>
    </row>
    <row r="77838" spans="4:4" x14ac:dyDescent="0.3">
      <c r="D77838" s="4"/>
    </row>
    <row r="77839" spans="4:4" x14ac:dyDescent="0.3">
      <c r="D77839" s="4"/>
    </row>
    <row r="77840" spans="4:4" x14ac:dyDescent="0.3">
      <c r="D77840" s="4"/>
    </row>
    <row r="77841" spans="4:4" x14ac:dyDescent="0.3">
      <c r="D77841" s="4"/>
    </row>
    <row r="77842" spans="4:4" x14ac:dyDescent="0.3">
      <c r="D77842" s="4"/>
    </row>
    <row r="77843" spans="4:4" x14ac:dyDescent="0.3">
      <c r="D77843" s="4"/>
    </row>
    <row r="77844" spans="4:4" x14ac:dyDescent="0.3">
      <c r="D77844" s="4"/>
    </row>
    <row r="77845" spans="4:4" x14ac:dyDescent="0.3">
      <c r="D77845" s="4"/>
    </row>
    <row r="77846" spans="4:4" x14ac:dyDescent="0.3">
      <c r="D77846" s="4"/>
    </row>
    <row r="77847" spans="4:4" x14ac:dyDescent="0.3">
      <c r="D77847" s="4"/>
    </row>
    <row r="77848" spans="4:4" x14ac:dyDescent="0.3">
      <c r="D77848" s="4"/>
    </row>
    <row r="77849" spans="4:4" x14ac:dyDescent="0.3">
      <c r="D77849" s="4"/>
    </row>
    <row r="77850" spans="4:4" x14ac:dyDescent="0.3">
      <c r="D77850" s="4"/>
    </row>
    <row r="77851" spans="4:4" x14ac:dyDescent="0.3">
      <c r="D77851" s="4"/>
    </row>
    <row r="77852" spans="4:4" x14ac:dyDescent="0.3">
      <c r="D77852" s="4"/>
    </row>
    <row r="77853" spans="4:4" x14ac:dyDescent="0.3">
      <c r="D77853" s="4"/>
    </row>
    <row r="77854" spans="4:4" x14ac:dyDescent="0.3">
      <c r="D77854" s="4"/>
    </row>
    <row r="77855" spans="4:4" x14ac:dyDescent="0.3">
      <c r="D77855" s="4"/>
    </row>
    <row r="77856" spans="4:4" x14ac:dyDescent="0.3">
      <c r="D77856" s="4"/>
    </row>
    <row r="77857" spans="4:4" x14ac:dyDescent="0.3">
      <c r="D77857" s="4"/>
    </row>
    <row r="77858" spans="4:4" x14ac:dyDescent="0.3">
      <c r="D77858" s="4"/>
    </row>
    <row r="77859" spans="4:4" x14ac:dyDescent="0.3">
      <c r="D77859" s="4"/>
    </row>
    <row r="77860" spans="4:4" x14ac:dyDescent="0.3">
      <c r="D77860" s="4"/>
    </row>
    <row r="77861" spans="4:4" x14ac:dyDescent="0.3">
      <c r="D77861" s="4"/>
    </row>
    <row r="77862" spans="4:4" x14ac:dyDescent="0.3">
      <c r="D77862" s="4"/>
    </row>
    <row r="77863" spans="4:4" x14ac:dyDescent="0.3">
      <c r="D77863" s="4"/>
    </row>
    <row r="77864" spans="4:4" x14ac:dyDescent="0.3">
      <c r="D77864" s="4"/>
    </row>
    <row r="77865" spans="4:4" x14ac:dyDescent="0.3">
      <c r="D77865" s="4"/>
    </row>
    <row r="77866" spans="4:4" x14ac:dyDescent="0.3">
      <c r="D77866" s="4"/>
    </row>
    <row r="77867" spans="4:4" x14ac:dyDescent="0.3">
      <c r="D77867" s="4"/>
    </row>
    <row r="77868" spans="4:4" x14ac:dyDescent="0.3">
      <c r="D77868" s="4"/>
    </row>
    <row r="77869" spans="4:4" x14ac:dyDescent="0.3">
      <c r="D77869" s="4"/>
    </row>
    <row r="77870" spans="4:4" x14ac:dyDescent="0.3">
      <c r="D77870" s="4"/>
    </row>
    <row r="77871" spans="4:4" x14ac:dyDescent="0.3">
      <c r="D77871" s="4"/>
    </row>
    <row r="77872" spans="4:4" x14ac:dyDescent="0.3">
      <c r="D77872" s="4"/>
    </row>
    <row r="77873" spans="4:4" x14ac:dyDescent="0.3">
      <c r="D77873" s="4"/>
    </row>
    <row r="77874" spans="4:4" x14ac:dyDescent="0.3">
      <c r="D77874" s="4"/>
    </row>
    <row r="77875" spans="4:4" x14ac:dyDescent="0.3">
      <c r="D77875" s="4"/>
    </row>
    <row r="77876" spans="4:4" x14ac:dyDescent="0.3">
      <c r="D77876" s="4"/>
    </row>
    <row r="77877" spans="4:4" x14ac:dyDescent="0.3">
      <c r="D77877" s="4"/>
    </row>
    <row r="77878" spans="4:4" x14ac:dyDescent="0.3">
      <c r="D77878" s="4"/>
    </row>
    <row r="77879" spans="4:4" x14ac:dyDescent="0.3">
      <c r="D77879" s="4"/>
    </row>
    <row r="77880" spans="4:4" x14ac:dyDescent="0.3">
      <c r="D77880" s="4"/>
    </row>
    <row r="77881" spans="4:4" x14ac:dyDescent="0.3">
      <c r="D77881" s="4"/>
    </row>
    <row r="77882" spans="4:4" x14ac:dyDescent="0.3">
      <c r="D77882" s="4"/>
    </row>
    <row r="77883" spans="4:4" x14ac:dyDescent="0.3">
      <c r="D77883" s="4"/>
    </row>
    <row r="77884" spans="4:4" x14ac:dyDescent="0.3">
      <c r="D77884" s="4"/>
    </row>
    <row r="77885" spans="4:4" x14ac:dyDescent="0.3">
      <c r="D77885" s="4"/>
    </row>
    <row r="77886" spans="4:4" x14ac:dyDescent="0.3">
      <c r="D77886" s="4"/>
    </row>
    <row r="77887" spans="4:4" x14ac:dyDescent="0.3">
      <c r="D77887" s="4"/>
    </row>
    <row r="77888" spans="4:4" x14ac:dyDescent="0.3">
      <c r="D77888" s="4"/>
    </row>
    <row r="77889" spans="4:4" x14ac:dyDescent="0.3">
      <c r="D77889" s="4"/>
    </row>
    <row r="77890" spans="4:4" x14ac:dyDescent="0.3">
      <c r="D77890" s="4"/>
    </row>
    <row r="77891" spans="4:4" x14ac:dyDescent="0.3">
      <c r="D77891" s="4"/>
    </row>
    <row r="77892" spans="4:4" x14ac:dyDescent="0.3">
      <c r="D77892" s="4"/>
    </row>
    <row r="77893" spans="4:4" x14ac:dyDescent="0.3">
      <c r="D77893" s="4"/>
    </row>
    <row r="77894" spans="4:4" x14ac:dyDescent="0.3">
      <c r="D77894" s="4"/>
    </row>
    <row r="77895" spans="4:4" x14ac:dyDescent="0.3">
      <c r="D77895" s="4"/>
    </row>
    <row r="77896" spans="4:4" x14ac:dyDescent="0.3">
      <c r="D77896" s="4"/>
    </row>
    <row r="77897" spans="4:4" x14ac:dyDescent="0.3">
      <c r="D77897" s="4"/>
    </row>
    <row r="77898" spans="4:4" x14ac:dyDescent="0.3">
      <c r="D77898" s="4"/>
    </row>
    <row r="77899" spans="4:4" x14ac:dyDescent="0.3">
      <c r="D77899" s="4"/>
    </row>
    <row r="77900" spans="4:4" x14ac:dyDescent="0.3">
      <c r="D77900" s="4"/>
    </row>
    <row r="77901" spans="4:4" x14ac:dyDescent="0.3">
      <c r="D77901" s="4"/>
    </row>
    <row r="77902" spans="4:4" x14ac:dyDescent="0.3">
      <c r="D77902" s="4"/>
    </row>
    <row r="77903" spans="4:4" x14ac:dyDescent="0.3">
      <c r="D77903" s="4"/>
    </row>
    <row r="77904" spans="4:4" x14ac:dyDescent="0.3">
      <c r="D77904" s="4"/>
    </row>
    <row r="77905" spans="4:4" x14ac:dyDescent="0.3">
      <c r="D77905" s="4"/>
    </row>
    <row r="77906" spans="4:4" x14ac:dyDescent="0.3">
      <c r="D77906" s="4"/>
    </row>
    <row r="77907" spans="4:4" x14ac:dyDescent="0.3">
      <c r="D77907" s="4"/>
    </row>
    <row r="77908" spans="4:4" x14ac:dyDescent="0.3">
      <c r="D77908" s="4"/>
    </row>
    <row r="77909" spans="4:4" x14ac:dyDescent="0.3">
      <c r="D77909" s="4"/>
    </row>
    <row r="77910" spans="4:4" x14ac:dyDescent="0.3">
      <c r="D77910" s="4"/>
    </row>
    <row r="77911" spans="4:4" x14ac:dyDescent="0.3">
      <c r="D77911" s="4"/>
    </row>
    <row r="77912" spans="4:4" x14ac:dyDescent="0.3">
      <c r="D77912" s="4"/>
    </row>
    <row r="77913" spans="4:4" x14ac:dyDescent="0.3">
      <c r="D77913" s="4"/>
    </row>
    <row r="77914" spans="4:4" x14ac:dyDescent="0.3">
      <c r="D77914" s="4"/>
    </row>
    <row r="77915" spans="4:4" x14ac:dyDescent="0.3">
      <c r="D77915" s="4"/>
    </row>
    <row r="77916" spans="4:4" x14ac:dyDescent="0.3">
      <c r="D77916" s="4"/>
    </row>
    <row r="77917" spans="4:4" x14ac:dyDescent="0.3">
      <c r="D77917" s="4"/>
    </row>
    <row r="77918" spans="4:4" x14ac:dyDescent="0.3">
      <c r="D77918" s="4"/>
    </row>
    <row r="77919" spans="4:4" x14ac:dyDescent="0.3">
      <c r="D77919" s="4"/>
    </row>
    <row r="77920" spans="4:4" x14ac:dyDescent="0.3">
      <c r="D77920" s="4"/>
    </row>
    <row r="77921" spans="4:4" x14ac:dyDescent="0.3">
      <c r="D77921" s="4"/>
    </row>
    <row r="77922" spans="4:4" x14ac:dyDescent="0.3">
      <c r="D77922" s="4"/>
    </row>
    <row r="77923" spans="4:4" x14ac:dyDescent="0.3">
      <c r="D77923" s="4"/>
    </row>
    <row r="77924" spans="4:4" x14ac:dyDescent="0.3">
      <c r="D77924" s="4"/>
    </row>
    <row r="77925" spans="4:4" x14ac:dyDescent="0.3">
      <c r="D77925" s="4"/>
    </row>
    <row r="77926" spans="4:4" x14ac:dyDescent="0.3">
      <c r="D77926" s="4"/>
    </row>
    <row r="77927" spans="4:4" x14ac:dyDescent="0.3">
      <c r="D77927" s="4"/>
    </row>
    <row r="77928" spans="4:4" x14ac:dyDescent="0.3">
      <c r="D77928" s="4"/>
    </row>
    <row r="77929" spans="4:4" x14ac:dyDescent="0.3">
      <c r="D77929" s="4"/>
    </row>
    <row r="77930" spans="4:4" x14ac:dyDescent="0.3">
      <c r="D77930" s="4"/>
    </row>
    <row r="77931" spans="4:4" x14ac:dyDescent="0.3">
      <c r="D77931" s="4"/>
    </row>
    <row r="77932" spans="4:4" x14ac:dyDescent="0.3">
      <c r="D77932" s="4"/>
    </row>
    <row r="77933" spans="4:4" x14ac:dyDescent="0.3">
      <c r="D77933" s="4"/>
    </row>
    <row r="77934" spans="4:4" x14ac:dyDescent="0.3">
      <c r="D77934" s="4"/>
    </row>
    <row r="77935" spans="4:4" x14ac:dyDescent="0.3">
      <c r="D77935" s="4"/>
    </row>
    <row r="77936" spans="4:4" x14ac:dyDescent="0.3">
      <c r="D77936" s="4"/>
    </row>
    <row r="77937" spans="4:4" x14ac:dyDescent="0.3">
      <c r="D77937" s="4"/>
    </row>
    <row r="77938" spans="4:4" x14ac:dyDescent="0.3">
      <c r="D77938" s="4"/>
    </row>
    <row r="77939" spans="4:4" x14ac:dyDescent="0.3">
      <c r="D77939" s="4"/>
    </row>
    <row r="77940" spans="4:4" x14ac:dyDescent="0.3">
      <c r="D77940" s="4"/>
    </row>
    <row r="77941" spans="4:4" x14ac:dyDescent="0.3">
      <c r="D77941" s="4"/>
    </row>
    <row r="77942" spans="4:4" x14ac:dyDescent="0.3">
      <c r="D77942" s="4"/>
    </row>
    <row r="77943" spans="4:4" x14ac:dyDescent="0.3">
      <c r="D77943" s="4"/>
    </row>
    <row r="77944" spans="4:4" x14ac:dyDescent="0.3">
      <c r="D77944" s="4"/>
    </row>
    <row r="77945" spans="4:4" x14ac:dyDescent="0.3">
      <c r="D77945" s="4"/>
    </row>
    <row r="77946" spans="4:4" x14ac:dyDescent="0.3">
      <c r="D77946" s="4"/>
    </row>
    <row r="77947" spans="4:4" x14ac:dyDescent="0.3">
      <c r="D77947" s="4"/>
    </row>
    <row r="77948" spans="4:4" x14ac:dyDescent="0.3">
      <c r="D77948" s="4"/>
    </row>
    <row r="77949" spans="4:4" x14ac:dyDescent="0.3">
      <c r="D77949" s="4"/>
    </row>
    <row r="77950" spans="4:4" x14ac:dyDescent="0.3">
      <c r="D77950" s="4"/>
    </row>
    <row r="77951" spans="4:4" x14ac:dyDescent="0.3">
      <c r="D77951" s="4"/>
    </row>
    <row r="77952" spans="4:4" x14ac:dyDescent="0.3">
      <c r="D77952" s="4"/>
    </row>
    <row r="77953" spans="4:4" x14ac:dyDescent="0.3">
      <c r="D77953" s="4"/>
    </row>
    <row r="77954" spans="4:4" x14ac:dyDescent="0.3">
      <c r="D77954" s="4"/>
    </row>
    <row r="77955" spans="4:4" x14ac:dyDescent="0.3">
      <c r="D77955" s="4"/>
    </row>
    <row r="77956" spans="4:4" x14ac:dyDescent="0.3">
      <c r="D77956" s="4"/>
    </row>
    <row r="77957" spans="4:4" x14ac:dyDescent="0.3">
      <c r="D77957" s="4"/>
    </row>
    <row r="77958" spans="4:4" x14ac:dyDescent="0.3">
      <c r="D77958" s="4"/>
    </row>
    <row r="77959" spans="4:4" x14ac:dyDescent="0.3">
      <c r="D77959" s="4"/>
    </row>
    <row r="77960" spans="4:4" x14ac:dyDescent="0.3">
      <c r="D77960" s="4"/>
    </row>
    <row r="77961" spans="4:4" x14ac:dyDescent="0.3">
      <c r="D77961" s="4"/>
    </row>
    <row r="77962" spans="4:4" x14ac:dyDescent="0.3">
      <c r="D77962" s="4"/>
    </row>
    <row r="77963" spans="4:4" x14ac:dyDescent="0.3">
      <c r="D77963" s="4"/>
    </row>
    <row r="77964" spans="4:4" x14ac:dyDescent="0.3">
      <c r="D77964" s="4"/>
    </row>
    <row r="77965" spans="4:4" x14ac:dyDescent="0.3">
      <c r="D77965" s="4"/>
    </row>
    <row r="77966" spans="4:4" x14ac:dyDescent="0.3">
      <c r="D77966" s="4"/>
    </row>
    <row r="77967" spans="4:4" x14ac:dyDescent="0.3">
      <c r="D77967" s="4"/>
    </row>
    <row r="77968" spans="4:4" x14ac:dyDescent="0.3">
      <c r="D77968" s="4"/>
    </row>
    <row r="77969" spans="4:4" x14ac:dyDescent="0.3">
      <c r="D77969" s="4"/>
    </row>
    <row r="77970" spans="4:4" x14ac:dyDescent="0.3">
      <c r="D77970" s="4"/>
    </row>
    <row r="77971" spans="4:4" x14ac:dyDescent="0.3">
      <c r="D77971" s="4"/>
    </row>
    <row r="77972" spans="4:4" x14ac:dyDescent="0.3">
      <c r="D77972" s="4"/>
    </row>
    <row r="77973" spans="4:4" x14ac:dyDescent="0.3">
      <c r="D77973" s="4"/>
    </row>
    <row r="77974" spans="4:4" x14ac:dyDescent="0.3">
      <c r="D77974" s="4"/>
    </row>
    <row r="77975" spans="4:4" x14ac:dyDescent="0.3">
      <c r="D77975" s="4"/>
    </row>
    <row r="77976" spans="4:4" x14ac:dyDescent="0.3">
      <c r="D77976" s="4"/>
    </row>
    <row r="77977" spans="4:4" x14ac:dyDescent="0.3">
      <c r="D77977" s="4"/>
    </row>
    <row r="77978" spans="4:4" x14ac:dyDescent="0.3">
      <c r="D77978" s="4"/>
    </row>
    <row r="77979" spans="4:4" x14ac:dyDescent="0.3">
      <c r="D77979" s="4"/>
    </row>
    <row r="77980" spans="4:4" x14ac:dyDescent="0.3">
      <c r="D77980" s="4"/>
    </row>
    <row r="77981" spans="4:4" x14ac:dyDescent="0.3">
      <c r="D77981" s="4"/>
    </row>
    <row r="77982" spans="4:4" x14ac:dyDescent="0.3">
      <c r="D77982" s="4"/>
    </row>
    <row r="77983" spans="4:4" x14ac:dyDescent="0.3">
      <c r="D77983" s="4"/>
    </row>
    <row r="77984" spans="4:4" x14ac:dyDescent="0.3">
      <c r="D77984" s="4"/>
    </row>
    <row r="77985" spans="4:4" x14ac:dyDescent="0.3">
      <c r="D77985" s="4"/>
    </row>
    <row r="77986" spans="4:4" x14ac:dyDescent="0.3">
      <c r="D77986" s="4"/>
    </row>
    <row r="77987" spans="4:4" x14ac:dyDescent="0.3">
      <c r="D77987" s="4"/>
    </row>
    <row r="77988" spans="4:4" x14ac:dyDescent="0.3">
      <c r="D77988" s="4"/>
    </row>
    <row r="77989" spans="4:4" x14ac:dyDescent="0.3">
      <c r="D77989" s="4"/>
    </row>
    <row r="77990" spans="4:4" x14ac:dyDescent="0.3">
      <c r="D77990" s="4"/>
    </row>
    <row r="77991" spans="4:4" x14ac:dyDescent="0.3">
      <c r="D77991" s="4"/>
    </row>
    <row r="77992" spans="4:4" x14ac:dyDescent="0.3">
      <c r="D77992" s="4"/>
    </row>
    <row r="77993" spans="4:4" x14ac:dyDescent="0.3">
      <c r="D77993" s="4"/>
    </row>
    <row r="77994" spans="4:4" x14ac:dyDescent="0.3">
      <c r="D77994" s="4"/>
    </row>
    <row r="77995" spans="4:4" x14ac:dyDescent="0.3">
      <c r="D77995" s="4"/>
    </row>
    <row r="77996" spans="4:4" x14ac:dyDescent="0.3">
      <c r="D77996" s="4"/>
    </row>
    <row r="77997" spans="4:4" x14ac:dyDescent="0.3">
      <c r="D77997" s="4"/>
    </row>
    <row r="77998" spans="4:4" x14ac:dyDescent="0.3">
      <c r="D77998" s="4"/>
    </row>
    <row r="77999" spans="4:4" x14ac:dyDescent="0.3">
      <c r="D77999" s="4"/>
    </row>
    <row r="78000" spans="4:4" x14ac:dyDescent="0.3">
      <c r="D78000" s="4"/>
    </row>
    <row r="78001" spans="4:4" x14ac:dyDescent="0.3">
      <c r="D78001" s="4"/>
    </row>
    <row r="78002" spans="4:4" x14ac:dyDescent="0.3">
      <c r="D78002" s="4"/>
    </row>
    <row r="78003" spans="4:4" x14ac:dyDescent="0.3">
      <c r="D78003" s="4"/>
    </row>
    <row r="78004" spans="4:4" x14ac:dyDescent="0.3">
      <c r="D78004" s="4"/>
    </row>
    <row r="78005" spans="4:4" x14ac:dyDescent="0.3">
      <c r="D78005" s="4"/>
    </row>
    <row r="78006" spans="4:4" x14ac:dyDescent="0.3">
      <c r="D78006" s="4"/>
    </row>
    <row r="78007" spans="4:4" x14ac:dyDescent="0.3">
      <c r="D78007" s="4"/>
    </row>
    <row r="78008" spans="4:4" x14ac:dyDescent="0.3">
      <c r="D78008" s="4"/>
    </row>
    <row r="78009" spans="4:4" x14ac:dyDescent="0.3">
      <c r="D78009" s="4"/>
    </row>
    <row r="78010" spans="4:4" x14ac:dyDescent="0.3">
      <c r="D78010" s="4"/>
    </row>
    <row r="78011" spans="4:4" x14ac:dyDescent="0.3">
      <c r="D78011" s="4"/>
    </row>
    <row r="78012" spans="4:4" x14ac:dyDescent="0.3">
      <c r="D78012" s="4"/>
    </row>
    <row r="78013" spans="4:4" x14ac:dyDescent="0.3">
      <c r="D78013" s="4"/>
    </row>
    <row r="78014" spans="4:4" x14ac:dyDescent="0.3">
      <c r="D78014" s="4"/>
    </row>
    <row r="78015" spans="4:4" x14ac:dyDescent="0.3">
      <c r="D78015" s="4"/>
    </row>
    <row r="78016" spans="4:4" x14ac:dyDescent="0.3">
      <c r="D78016" s="4"/>
    </row>
    <row r="78017" spans="4:4" x14ac:dyDescent="0.3">
      <c r="D78017" s="4"/>
    </row>
    <row r="78018" spans="4:4" x14ac:dyDescent="0.3">
      <c r="D78018" s="4"/>
    </row>
    <row r="78019" spans="4:4" x14ac:dyDescent="0.3">
      <c r="D78019" s="4"/>
    </row>
    <row r="78020" spans="4:4" x14ac:dyDescent="0.3">
      <c r="D78020" s="4"/>
    </row>
    <row r="78021" spans="4:4" x14ac:dyDescent="0.3">
      <c r="D78021" s="4"/>
    </row>
    <row r="78022" spans="4:4" x14ac:dyDescent="0.3">
      <c r="D78022" s="4"/>
    </row>
    <row r="78023" spans="4:4" x14ac:dyDescent="0.3">
      <c r="D78023" s="4"/>
    </row>
    <row r="78024" spans="4:4" x14ac:dyDescent="0.3">
      <c r="D78024" s="4"/>
    </row>
    <row r="78025" spans="4:4" x14ac:dyDescent="0.3">
      <c r="D78025" s="4"/>
    </row>
    <row r="78026" spans="4:4" x14ac:dyDescent="0.3">
      <c r="D78026" s="4"/>
    </row>
    <row r="78027" spans="4:4" x14ac:dyDescent="0.3">
      <c r="D78027" s="4"/>
    </row>
    <row r="78028" spans="4:4" x14ac:dyDescent="0.3">
      <c r="D78028" s="4"/>
    </row>
    <row r="78029" spans="4:4" x14ac:dyDescent="0.3">
      <c r="D78029" s="4"/>
    </row>
    <row r="78030" spans="4:4" x14ac:dyDescent="0.3">
      <c r="D78030" s="4"/>
    </row>
    <row r="78031" spans="4:4" x14ac:dyDescent="0.3">
      <c r="D78031" s="4"/>
    </row>
    <row r="78032" spans="4:4" x14ac:dyDescent="0.3">
      <c r="D78032" s="4"/>
    </row>
    <row r="78033" spans="4:4" x14ac:dyDescent="0.3">
      <c r="D78033" s="4"/>
    </row>
    <row r="78034" spans="4:4" x14ac:dyDescent="0.3">
      <c r="D78034" s="4"/>
    </row>
    <row r="78035" spans="4:4" x14ac:dyDescent="0.3">
      <c r="D78035" s="4"/>
    </row>
    <row r="78036" spans="4:4" x14ac:dyDescent="0.3">
      <c r="D78036" s="4"/>
    </row>
    <row r="78037" spans="4:4" x14ac:dyDescent="0.3">
      <c r="D78037" s="4"/>
    </row>
    <row r="78038" spans="4:4" x14ac:dyDescent="0.3">
      <c r="D78038" s="4"/>
    </row>
    <row r="78039" spans="4:4" x14ac:dyDescent="0.3">
      <c r="D78039" s="4"/>
    </row>
    <row r="78040" spans="4:4" x14ac:dyDescent="0.3">
      <c r="D78040" s="4"/>
    </row>
    <row r="78041" spans="4:4" x14ac:dyDescent="0.3">
      <c r="D78041" s="4"/>
    </row>
    <row r="78042" spans="4:4" x14ac:dyDescent="0.3">
      <c r="D78042" s="4"/>
    </row>
    <row r="78043" spans="4:4" x14ac:dyDescent="0.3">
      <c r="D78043" s="4"/>
    </row>
    <row r="78044" spans="4:4" x14ac:dyDescent="0.3">
      <c r="D78044" s="4"/>
    </row>
    <row r="78045" spans="4:4" x14ac:dyDescent="0.3">
      <c r="D78045" s="4"/>
    </row>
    <row r="78046" spans="4:4" x14ac:dyDescent="0.3">
      <c r="D78046" s="4"/>
    </row>
    <row r="78047" spans="4:4" x14ac:dyDescent="0.3">
      <c r="D78047" s="4"/>
    </row>
    <row r="78048" spans="4:4" x14ac:dyDescent="0.3">
      <c r="D78048" s="4"/>
    </row>
    <row r="78049" spans="4:4" x14ac:dyDescent="0.3">
      <c r="D78049" s="4"/>
    </row>
    <row r="78050" spans="4:4" x14ac:dyDescent="0.3">
      <c r="D78050" s="4"/>
    </row>
    <row r="78051" spans="4:4" x14ac:dyDescent="0.3">
      <c r="D78051" s="4"/>
    </row>
    <row r="78052" spans="4:4" x14ac:dyDescent="0.3">
      <c r="D78052" s="4"/>
    </row>
    <row r="78053" spans="4:4" x14ac:dyDescent="0.3">
      <c r="D78053" s="4"/>
    </row>
    <row r="78054" spans="4:4" x14ac:dyDescent="0.3">
      <c r="D78054" s="4"/>
    </row>
    <row r="78055" spans="4:4" x14ac:dyDescent="0.3">
      <c r="D78055" s="4"/>
    </row>
    <row r="78056" spans="4:4" x14ac:dyDescent="0.3">
      <c r="D78056" s="4"/>
    </row>
    <row r="78057" spans="4:4" x14ac:dyDescent="0.3">
      <c r="D78057" s="4"/>
    </row>
    <row r="78058" spans="4:4" x14ac:dyDescent="0.3">
      <c r="D78058" s="4"/>
    </row>
    <row r="78059" spans="4:4" x14ac:dyDescent="0.3">
      <c r="D78059" s="4"/>
    </row>
    <row r="78060" spans="4:4" x14ac:dyDescent="0.3">
      <c r="D78060" s="4"/>
    </row>
    <row r="78061" spans="4:4" x14ac:dyDescent="0.3">
      <c r="D78061" s="4"/>
    </row>
    <row r="78062" spans="4:4" x14ac:dyDescent="0.3">
      <c r="D78062" s="4"/>
    </row>
    <row r="78063" spans="4:4" x14ac:dyDescent="0.3">
      <c r="D78063" s="4"/>
    </row>
    <row r="78064" spans="4:4" x14ac:dyDescent="0.3">
      <c r="D78064" s="4"/>
    </row>
    <row r="78065" spans="4:4" x14ac:dyDescent="0.3">
      <c r="D78065" s="4"/>
    </row>
    <row r="78066" spans="4:4" x14ac:dyDescent="0.3">
      <c r="D78066" s="4"/>
    </row>
    <row r="78067" spans="4:4" x14ac:dyDescent="0.3">
      <c r="D78067" s="4"/>
    </row>
    <row r="78068" spans="4:4" x14ac:dyDescent="0.3">
      <c r="D78068" s="4"/>
    </row>
    <row r="78069" spans="4:4" x14ac:dyDescent="0.3">
      <c r="D78069" s="4"/>
    </row>
    <row r="78070" spans="4:4" x14ac:dyDescent="0.3">
      <c r="D78070" s="4"/>
    </row>
    <row r="78071" spans="4:4" x14ac:dyDescent="0.3">
      <c r="D78071" s="4"/>
    </row>
    <row r="78072" spans="4:4" x14ac:dyDescent="0.3">
      <c r="D78072" s="4"/>
    </row>
    <row r="78073" spans="4:4" x14ac:dyDescent="0.3">
      <c r="D78073" s="4"/>
    </row>
    <row r="78074" spans="4:4" x14ac:dyDescent="0.3">
      <c r="D78074" s="4"/>
    </row>
    <row r="78075" spans="4:4" x14ac:dyDescent="0.3">
      <c r="D78075" s="4"/>
    </row>
    <row r="78076" spans="4:4" x14ac:dyDescent="0.3">
      <c r="D78076" s="4"/>
    </row>
    <row r="78077" spans="4:4" x14ac:dyDescent="0.3">
      <c r="D78077" s="4"/>
    </row>
    <row r="78078" spans="4:4" x14ac:dyDescent="0.3">
      <c r="D78078" s="4"/>
    </row>
    <row r="78079" spans="4:4" x14ac:dyDescent="0.3">
      <c r="D78079" s="4"/>
    </row>
    <row r="78080" spans="4:4" x14ac:dyDescent="0.3">
      <c r="D78080" s="4"/>
    </row>
    <row r="78081" spans="4:4" x14ac:dyDescent="0.3">
      <c r="D78081" s="4"/>
    </row>
    <row r="78082" spans="4:4" x14ac:dyDescent="0.3">
      <c r="D78082" s="4"/>
    </row>
    <row r="78083" spans="4:4" x14ac:dyDescent="0.3">
      <c r="D78083" s="4"/>
    </row>
    <row r="78084" spans="4:4" x14ac:dyDescent="0.3">
      <c r="D78084" s="4"/>
    </row>
    <row r="78085" spans="4:4" x14ac:dyDescent="0.3">
      <c r="D78085" s="4"/>
    </row>
    <row r="78086" spans="4:4" x14ac:dyDescent="0.3">
      <c r="D78086" s="4"/>
    </row>
    <row r="78087" spans="4:4" x14ac:dyDescent="0.3">
      <c r="D78087" s="4"/>
    </row>
    <row r="78088" spans="4:4" x14ac:dyDescent="0.3">
      <c r="D78088" s="4"/>
    </row>
    <row r="78089" spans="4:4" x14ac:dyDescent="0.3">
      <c r="D78089" s="4"/>
    </row>
    <row r="78090" spans="4:4" x14ac:dyDescent="0.3">
      <c r="D78090" s="4"/>
    </row>
    <row r="78091" spans="4:4" x14ac:dyDescent="0.3">
      <c r="D78091" s="4"/>
    </row>
    <row r="78092" spans="4:4" x14ac:dyDescent="0.3">
      <c r="D78092" s="4"/>
    </row>
    <row r="78093" spans="4:4" x14ac:dyDescent="0.3">
      <c r="D78093" s="4"/>
    </row>
    <row r="78094" spans="4:4" x14ac:dyDescent="0.3">
      <c r="D78094" s="4"/>
    </row>
    <row r="78095" spans="4:4" x14ac:dyDescent="0.3">
      <c r="D78095" s="4"/>
    </row>
    <row r="78096" spans="4:4" x14ac:dyDescent="0.3">
      <c r="D78096" s="4"/>
    </row>
    <row r="78097" spans="4:4" x14ac:dyDescent="0.3">
      <c r="D78097" s="4"/>
    </row>
    <row r="78098" spans="4:4" x14ac:dyDescent="0.3">
      <c r="D78098" s="4"/>
    </row>
    <row r="78099" spans="4:4" x14ac:dyDescent="0.3">
      <c r="D78099" s="4"/>
    </row>
    <row r="78100" spans="4:4" x14ac:dyDescent="0.3">
      <c r="D78100" s="4"/>
    </row>
    <row r="78101" spans="4:4" x14ac:dyDescent="0.3">
      <c r="D78101" s="4"/>
    </row>
    <row r="78102" spans="4:4" x14ac:dyDescent="0.3">
      <c r="D78102" s="4"/>
    </row>
    <row r="78103" spans="4:4" x14ac:dyDescent="0.3">
      <c r="D78103" s="4"/>
    </row>
    <row r="78104" spans="4:4" x14ac:dyDescent="0.3">
      <c r="D78104" s="4"/>
    </row>
    <row r="78105" spans="4:4" x14ac:dyDescent="0.3">
      <c r="D78105" s="4"/>
    </row>
    <row r="78106" spans="4:4" x14ac:dyDescent="0.3">
      <c r="D78106" s="4"/>
    </row>
    <row r="78107" spans="4:4" x14ac:dyDescent="0.3">
      <c r="D78107" s="4"/>
    </row>
    <row r="78108" spans="4:4" x14ac:dyDescent="0.3">
      <c r="D78108" s="4"/>
    </row>
    <row r="78109" spans="4:4" x14ac:dyDescent="0.3">
      <c r="D78109" s="4"/>
    </row>
    <row r="78110" spans="4:4" x14ac:dyDescent="0.3">
      <c r="D78110" s="4"/>
    </row>
    <row r="78111" spans="4:4" x14ac:dyDescent="0.3">
      <c r="D78111" s="4"/>
    </row>
    <row r="78112" spans="4:4" x14ac:dyDescent="0.3">
      <c r="D78112" s="4"/>
    </row>
    <row r="78113" spans="4:4" x14ac:dyDescent="0.3">
      <c r="D78113" s="4"/>
    </row>
    <row r="78114" spans="4:4" x14ac:dyDescent="0.3">
      <c r="D78114" s="4"/>
    </row>
    <row r="78115" spans="4:4" x14ac:dyDescent="0.3">
      <c r="D78115" s="4"/>
    </row>
    <row r="78116" spans="4:4" x14ac:dyDescent="0.3">
      <c r="D78116" s="4"/>
    </row>
    <row r="78117" spans="4:4" x14ac:dyDescent="0.3">
      <c r="D78117" s="4"/>
    </row>
    <row r="78118" spans="4:4" x14ac:dyDescent="0.3">
      <c r="D78118" s="4"/>
    </row>
    <row r="78119" spans="4:4" x14ac:dyDescent="0.3">
      <c r="D78119" s="4"/>
    </row>
    <row r="78120" spans="4:4" x14ac:dyDescent="0.3">
      <c r="D78120" s="4"/>
    </row>
    <row r="78121" spans="4:4" x14ac:dyDescent="0.3">
      <c r="D78121" s="4"/>
    </row>
    <row r="78122" spans="4:4" x14ac:dyDescent="0.3">
      <c r="D78122" s="4"/>
    </row>
    <row r="78123" spans="4:4" x14ac:dyDescent="0.3">
      <c r="D78123" s="4"/>
    </row>
    <row r="78124" spans="4:4" x14ac:dyDescent="0.3">
      <c r="D78124" s="4"/>
    </row>
    <row r="78125" spans="4:4" x14ac:dyDescent="0.3">
      <c r="D78125" s="4"/>
    </row>
    <row r="78126" spans="4:4" x14ac:dyDescent="0.3">
      <c r="D78126" s="4"/>
    </row>
    <row r="78127" spans="4:4" x14ac:dyDescent="0.3">
      <c r="D78127" s="4"/>
    </row>
    <row r="78128" spans="4:4" x14ac:dyDescent="0.3">
      <c r="D78128" s="4"/>
    </row>
    <row r="78129" spans="4:4" x14ac:dyDescent="0.3">
      <c r="D78129" s="4"/>
    </row>
    <row r="78130" spans="4:4" x14ac:dyDescent="0.3">
      <c r="D78130" s="4"/>
    </row>
    <row r="78131" spans="4:4" x14ac:dyDescent="0.3">
      <c r="D78131" s="4"/>
    </row>
    <row r="78132" spans="4:4" x14ac:dyDescent="0.3">
      <c r="D78132" s="4"/>
    </row>
    <row r="78133" spans="4:4" x14ac:dyDescent="0.3">
      <c r="D78133" s="4"/>
    </row>
    <row r="78134" spans="4:4" x14ac:dyDescent="0.3">
      <c r="D78134" s="4"/>
    </row>
    <row r="78135" spans="4:4" x14ac:dyDescent="0.3">
      <c r="D78135" s="4"/>
    </row>
    <row r="78136" spans="4:4" x14ac:dyDescent="0.3">
      <c r="D78136" s="4"/>
    </row>
    <row r="78137" spans="4:4" x14ac:dyDescent="0.3">
      <c r="D78137" s="4"/>
    </row>
    <row r="78138" spans="4:4" x14ac:dyDescent="0.3">
      <c r="D78138" s="4"/>
    </row>
    <row r="78139" spans="4:4" x14ac:dyDescent="0.3">
      <c r="D78139" s="4"/>
    </row>
    <row r="78140" spans="4:4" x14ac:dyDescent="0.3">
      <c r="D78140" s="4"/>
    </row>
    <row r="78141" spans="4:4" x14ac:dyDescent="0.3">
      <c r="D78141" s="4"/>
    </row>
    <row r="78142" spans="4:4" x14ac:dyDescent="0.3">
      <c r="D78142" s="4"/>
    </row>
    <row r="78143" spans="4:4" x14ac:dyDescent="0.3">
      <c r="D78143" s="4"/>
    </row>
    <row r="78144" spans="4:4" x14ac:dyDescent="0.3">
      <c r="D78144" s="4"/>
    </row>
    <row r="78145" spans="4:4" x14ac:dyDescent="0.3">
      <c r="D78145" s="4"/>
    </row>
    <row r="78146" spans="4:4" x14ac:dyDescent="0.3">
      <c r="D78146" s="4"/>
    </row>
    <row r="78147" spans="4:4" x14ac:dyDescent="0.3">
      <c r="D78147" s="4"/>
    </row>
    <row r="78148" spans="4:4" x14ac:dyDescent="0.3">
      <c r="D78148" s="4"/>
    </row>
    <row r="78149" spans="4:4" x14ac:dyDescent="0.3">
      <c r="D78149" s="4"/>
    </row>
    <row r="78150" spans="4:4" x14ac:dyDescent="0.3">
      <c r="D78150" s="4"/>
    </row>
    <row r="78151" spans="4:4" x14ac:dyDescent="0.3">
      <c r="D78151" s="4"/>
    </row>
    <row r="78152" spans="4:4" x14ac:dyDescent="0.3">
      <c r="D78152" s="4"/>
    </row>
    <row r="78153" spans="4:4" x14ac:dyDescent="0.3">
      <c r="D78153" s="4"/>
    </row>
    <row r="78154" spans="4:4" x14ac:dyDescent="0.3">
      <c r="D78154" s="4"/>
    </row>
    <row r="78155" spans="4:4" x14ac:dyDescent="0.3">
      <c r="D78155" s="4"/>
    </row>
    <row r="78156" spans="4:4" x14ac:dyDescent="0.3">
      <c r="D78156" s="4"/>
    </row>
    <row r="78157" spans="4:4" x14ac:dyDescent="0.3">
      <c r="D78157" s="4"/>
    </row>
    <row r="78158" spans="4:4" x14ac:dyDescent="0.3">
      <c r="D78158" s="4"/>
    </row>
    <row r="78159" spans="4:4" x14ac:dyDescent="0.3">
      <c r="D78159" s="4"/>
    </row>
    <row r="78160" spans="4:4" x14ac:dyDescent="0.3">
      <c r="D78160" s="4"/>
    </row>
    <row r="78161" spans="4:4" x14ac:dyDescent="0.3">
      <c r="D78161" s="4"/>
    </row>
    <row r="78162" spans="4:4" x14ac:dyDescent="0.3">
      <c r="D78162" s="4"/>
    </row>
    <row r="78163" spans="4:4" x14ac:dyDescent="0.3">
      <c r="D78163" s="4"/>
    </row>
    <row r="78164" spans="4:4" x14ac:dyDescent="0.3">
      <c r="D78164" s="4"/>
    </row>
    <row r="78165" spans="4:4" x14ac:dyDescent="0.3">
      <c r="D78165" s="4"/>
    </row>
    <row r="78166" spans="4:4" x14ac:dyDescent="0.3">
      <c r="D78166" s="4"/>
    </row>
    <row r="78167" spans="4:4" x14ac:dyDescent="0.3">
      <c r="D78167" s="4"/>
    </row>
    <row r="78168" spans="4:4" x14ac:dyDescent="0.3">
      <c r="D78168" s="4"/>
    </row>
    <row r="78169" spans="4:4" x14ac:dyDescent="0.3">
      <c r="D78169" s="4"/>
    </row>
    <row r="78170" spans="4:4" x14ac:dyDescent="0.3">
      <c r="D78170" s="4"/>
    </row>
    <row r="78171" spans="4:4" x14ac:dyDescent="0.3">
      <c r="D78171" s="4"/>
    </row>
    <row r="78172" spans="4:4" x14ac:dyDescent="0.3">
      <c r="D78172" s="4"/>
    </row>
    <row r="78173" spans="4:4" x14ac:dyDescent="0.3">
      <c r="D78173" s="4"/>
    </row>
    <row r="78174" spans="4:4" x14ac:dyDescent="0.3">
      <c r="D78174" s="4"/>
    </row>
    <row r="78175" spans="4:4" x14ac:dyDescent="0.3">
      <c r="D78175" s="4"/>
    </row>
    <row r="78176" spans="4:4" x14ac:dyDescent="0.3">
      <c r="D78176" s="4"/>
    </row>
    <row r="78177" spans="4:4" x14ac:dyDescent="0.3">
      <c r="D78177" s="4"/>
    </row>
    <row r="78178" spans="4:4" x14ac:dyDescent="0.3">
      <c r="D78178" s="4"/>
    </row>
    <row r="78179" spans="4:4" x14ac:dyDescent="0.3">
      <c r="D78179" s="4"/>
    </row>
    <row r="78180" spans="4:4" x14ac:dyDescent="0.3">
      <c r="D78180" s="4"/>
    </row>
    <row r="78181" spans="4:4" x14ac:dyDescent="0.3">
      <c r="D78181" s="4"/>
    </row>
    <row r="78182" spans="4:4" x14ac:dyDescent="0.3">
      <c r="D78182" s="4"/>
    </row>
    <row r="78183" spans="4:4" x14ac:dyDescent="0.3">
      <c r="D78183" s="4"/>
    </row>
    <row r="78184" spans="4:4" x14ac:dyDescent="0.3">
      <c r="D78184" s="4"/>
    </row>
    <row r="78185" spans="4:4" x14ac:dyDescent="0.3">
      <c r="D78185" s="4"/>
    </row>
    <row r="78186" spans="4:4" x14ac:dyDescent="0.3">
      <c r="D78186" s="4"/>
    </row>
    <row r="78187" spans="4:4" x14ac:dyDescent="0.3">
      <c r="D78187" s="4"/>
    </row>
    <row r="78188" spans="4:4" x14ac:dyDescent="0.3">
      <c r="D78188" s="4"/>
    </row>
    <row r="78189" spans="4:4" x14ac:dyDescent="0.3">
      <c r="D78189" s="4"/>
    </row>
    <row r="78190" spans="4:4" x14ac:dyDescent="0.3">
      <c r="D78190" s="4"/>
    </row>
    <row r="78191" spans="4:4" x14ac:dyDescent="0.3">
      <c r="D78191" s="4"/>
    </row>
    <row r="78192" spans="4:4" x14ac:dyDescent="0.3">
      <c r="D78192" s="4"/>
    </row>
    <row r="78193" spans="4:4" x14ac:dyDescent="0.3">
      <c r="D78193" s="4"/>
    </row>
    <row r="78194" spans="4:4" x14ac:dyDescent="0.3">
      <c r="D78194" s="4"/>
    </row>
    <row r="78195" spans="4:4" x14ac:dyDescent="0.3">
      <c r="D78195" s="4"/>
    </row>
    <row r="78196" spans="4:4" x14ac:dyDescent="0.3">
      <c r="D78196" s="4"/>
    </row>
    <row r="78197" spans="4:4" x14ac:dyDescent="0.3">
      <c r="D78197" s="4"/>
    </row>
    <row r="78198" spans="4:4" x14ac:dyDescent="0.3">
      <c r="D78198" s="4"/>
    </row>
    <row r="78199" spans="4:4" x14ac:dyDescent="0.3">
      <c r="D78199" s="4"/>
    </row>
    <row r="78200" spans="4:4" x14ac:dyDescent="0.3">
      <c r="D78200" s="4"/>
    </row>
    <row r="78201" spans="4:4" x14ac:dyDescent="0.3">
      <c r="D78201" s="4"/>
    </row>
    <row r="78202" spans="4:4" x14ac:dyDescent="0.3">
      <c r="D78202" s="4"/>
    </row>
    <row r="78203" spans="4:4" x14ac:dyDescent="0.3">
      <c r="D78203" s="4"/>
    </row>
    <row r="78204" spans="4:4" x14ac:dyDescent="0.3">
      <c r="D78204" s="4"/>
    </row>
    <row r="78205" spans="4:4" x14ac:dyDescent="0.3">
      <c r="D78205" s="4"/>
    </row>
    <row r="78206" spans="4:4" x14ac:dyDescent="0.3">
      <c r="D78206" s="4"/>
    </row>
    <row r="78207" spans="4:4" x14ac:dyDescent="0.3">
      <c r="D78207" s="4"/>
    </row>
    <row r="78208" spans="4:4" x14ac:dyDescent="0.3">
      <c r="D78208" s="4"/>
    </row>
    <row r="78209" spans="4:4" x14ac:dyDescent="0.3">
      <c r="D78209" s="4"/>
    </row>
    <row r="78210" spans="4:4" x14ac:dyDescent="0.3">
      <c r="D78210" s="4"/>
    </row>
    <row r="78211" spans="4:4" x14ac:dyDescent="0.3">
      <c r="D78211" s="4"/>
    </row>
    <row r="78212" spans="4:4" x14ac:dyDescent="0.3">
      <c r="D78212" s="4"/>
    </row>
    <row r="78213" spans="4:4" x14ac:dyDescent="0.3">
      <c r="D78213" s="4"/>
    </row>
    <row r="78214" spans="4:4" x14ac:dyDescent="0.3">
      <c r="D78214" s="4"/>
    </row>
    <row r="78215" spans="4:4" x14ac:dyDescent="0.3">
      <c r="D78215" s="4"/>
    </row>
    <row r="78216" spans="4:4" x14ac:dyDescent="0.3">
      <c r="D78216" s="4"/>
    </row>
    <row r="78217" spans="4:4" x14ac:dyDescent="0.3">
      <c r="D78217" s="4"/>
    </row>
    <row r="78218" spans="4:4" x14ac:dyDescent="0.3">
      <c r="D78218" s="4"/>
    </row>
    <row r="78219" spans="4:4" x14ac:dyDescent="0.3">
      <c r="D78219" s="4"/>
    </row>
    <row r="78220" spans="4:4" x14ac:dyDescent="0.3">
      <c r="D78220" s="4"/>
    </row>
    <row r="78221" spans="4:4" x14ac:dyDescent="0.3">
      <c r="D78221" s="4"/>
    </row>
    <row r="78222" spans="4:4" x14ac:dyDescent="0.3">
      <c r="D78222" s="4"/>
    </row>
    <row r="78223" spans="4:4" x14ac:dyDescent="0.3">
      <c r="D78223" s="4"/>
    </row>
    <row r="78224" spans="4:4" x14ac:dyDescent="0.3">
      <c r="D78224" s="4"/>
    </row>
    <row r="78225" spans="4:4" x14ac:dyDescent="0.3">
      <c r="D78225" s="4"/>
    </row>
    <row r="78226" spans="4:4" x14ac:dyDescent="0.3">
      <c r="D78226" s="4"/>
    </row>
    <row r="78227" spans="4:4" x14ac:dyDescent="0.3">
      <c r="D78227" s="4"/>
    </row>
    <row r="78228" spans="4:4" x14ac:dyDescent="0.3">
      <c r="D78228" s="4"/>
    </row>
    <row r="78229" spans="4:4" x14ac:dyDescent="0.3">
      <c r="D78229" s="4"/>
    </row>
    <row r="78230" spans="4:4" x14ac:dyDescent="0.3">
      <c r="D78230" s="4"/>
    </row>
    <row r="78231" spans="4:4" x14ac:dyDescent="0.3">
      <c r="D78231" s="4"/>
    </row>
    <row r="78232" spans="4:4" x14ac:dyDescent="0.3">
      <c r="D78232" s="4"/>
    </row>
    <row r="78233" spans="4:4" x14ac:dyDescent="0.3">
      <c r="D78233" s="4"/>
    </row>
    <row r="78234" spans="4:4" x14ac:dyDescent="0.3">
      <c r="D78234" s="4"/>
    </row>
    <row r="78235" spans="4:4" x14ac:dyDescent="0.3">
      <c r="D78235" s="4"/>
    </row>
    <row r="78236" spans="4:4" x14ac:dyDescent="0.3">
      <c r="D78236" s="4"/>
    </row>
    <row r="78237" spans="4:4" x14ac:dyDescent="0.3">
      <c r="D78237" s="4"/>
    </row>
    <row r="78238" spans="4:4" x14ac:dyDescent="0.3">
      <c r="D78238" s="4"/>
    </row>
    <row r="78239" spans="4:4" x14ac:dyDescent="0.3">
      <c r="D78239" s="4"/>
    </row>
    <row r="78240" spans="4:4" x14ac:dyDescent="0.3">
      <c r="D78240" s="4"/>
    </row>
    <row r="78241" spans="4:4" x14ac:dyDescent="0.3">
      <c r="D78241" s="4"/>
    </row>
    <row r="78242" spans="4:4" x14ac:dyDescent="0.3">
      <c r="D78242" s="4"/>
    </row>
    <row r="78243" spans="4:4" x14ac:dyDescent="0.3">
      <c r="D78243" s="4"/>
    </row>
    <row r="78244" spans="4:4" x14ac:dyDescent="0.3">
      <c r="D78244" s="4"/>
    </row>
    <row r="78245" spans="4:4" x14ac:dyDescent="0.3">
      <c r="D78245" s="4"/>
    </row>
    <row r="78246" spans="4:4" x14ac:dyDescent="0.3">
      <c r="D78246" s="4"/>
    </row>
    <row r="78247" spans="4:4" x14ac:dyDescent="0.3">
      <c r="D78247" s="4"/>
    </row>
    <row r="78248" spans="4:4" x14ac:dyDescent="0.3">
      <c r="D78248" s="4"/>
    </row>
    <row r="78249" spans="4:4" x14ac:dyDescent="0.3">
      <c r="D78249" s="4"/>
    </row>
    <row r="78250" spans="4:4" x14ac:dyDescent="0.3">
      <c r="D78250" s="4"/>
    </row>
    <row r="78251" spans="4:4" x14ac:dyDescent="0.3">
      <c r="D78251" s="4"/>
    </row>
    <row r="78252" spans="4:4" x14ac:dyDescent="0.3">
      <c r="D78252" s="4"/>
    </row>
    <row r="78253" spans="4:4" x14ac:dyDescent="0.3">
      <c r="D78253" s="4"/>
    </row>
    <row r="78254" spans="4:4" x14ac:dyDescent="0.3">
      <c r="D78254" s="4"/>
    </row>
    <row r="78255" spans="4:4" x14ac:dyDescent="0.3">
      <c r="D78255" s="4"/>
    </row>
    <row r="78256" spans="4:4" x14ac:dyDescent="0.3">
      <c r="D78256" s="4"/>
    </row>
    <row r="78257" spans="4:4" x14ac:dyDescent="0.3">
      <c r="D78257" s="4"/>
    </row>
    <row r="78258" spans="4:4" x14ac:dyDescent="0.3">
      <c r="D78258" s="4"/>
    </row>
    <row r="78259" spans="4:4" x14ac:dyDescent="0.3">
      <c r="D78259" s="4"/>
    </row>
    <row r="78260" spans="4:4" x14ac:dyDescent="0.3">
      <c r="D78260" s="4"/>
    </row>
    <row r="78261" spans="4:4" x14ac:dyDescent="0.3">
      <c r="D78261" s="4"/>
    </row>
    <row r="78262" spans="4:4" x14ac:dyDescent="0.3">
      <c r="D78262" s="4"/>
    </row>
    <row r="78263" spans="4:4" x14ac:dyDescent="0.3">
      <c r="D78263" s="4"/>
    </row>
    <row r="78264" spans="4:4" x14ac:dyDescent="0.3">
      <c r="D78264" s="4"/>
    </row>
    <row r="78265" spans="4:4" x14ac:dyDescent="0.3">
      <c r="D78265" s="4"/>
    </row>
    <row r="78266" spans="4:4" x14ac:dyDescent="0.3">
      <c r="D78266" s="4"/>
    </row>
    <row r="78267" spans="4:4" x14ac:dyDescent="0.3">
      <c r="D78267" s="4"/>
    </row>
    <row r="78268" spans="4:4" x14ac:dyDescent="0.3">
      <c r="D78268" s="4"/>
    </row>
    <row r="78269" spans="4:4" x14ac:dyDescent="0.3">
      <c r="D78269" s="4"/>
    </row>
    <row r="78270" spans="4:4" x14ac:dyDescent="0.3">
      <c r="D78270" s="4"/>
    </row>
    <row r="78271" spans="4:4" x14ac:dyDescent="0.3">
      <c r="D78271" s="4"/>
    </row>
    <row r="78272" spans="4:4" x14ac:dyDescent="0.3">
      <c r="D78272" s="4"/>
    </row>
    <row r="78273" spans="4:4" x14ac:dyDescent="0.3">
      <c r="D78273" s="4"/>
    </row>
    <row r="78274" spans="4:4" x14ac:dyDescent="0.3">
      <c r="D78274" s="4"/>
    </row>
    <row r="78275" spans="4:4" x14ac:dyDescent="0.3">
      <c r="D78275" s="4"/>
    </row>
    <row r="78276" spans="4:4" x14ac:dyDescent="0.3">
      <c r="D78276" s="4"/>
    </row>
    <row r="78277" spans="4:4" x14ac:dyDescent="0.3">
      <c r="D78277" s="4"/>
    </row>
    <row r="78278" spans="4:4" x14ac:dyDescent="0.3">
      <c r="D78278" s="4"/>
    </row>
    <row r="78279" spans="4:4" x14ac:dyDescent="0.3">
      <c r="D78279" s="4"/>
    </row>
    <row r="78280" spans="4:4" x14ac:dyDescent="0.3">
      <c r="D78280" s="4"/>
    </row>
    <row r="78281" spans="4:4" x14ac:dyDescent="0.3">
      <c r="D78281" s="4"/>
    </row>
    <row r="78282" spans="4:4" x14ac:dyDescent="0.3">
      <c r="D78282" s="4"/>
    </row>
    <row r="78283" spans="4:4" x14ac:dyDescent="0.3">
      <c r="D78283" s="4"/>
    </row>
    <row r="78284" spans="4:4" x14ac:dyDescent="0.3">
      <c r="D78284" s="4"/>
    </row>
    <row r="78285" spans="4:4" x14ac:dyDescent="0.3">
      <c r="D78285" s="4"/>
    </row>
    <row r="78286" spans="4:4" x14ac:dyDescent="0.3">
      <c r="D78286" s="4"/>
    </row>
    <row r="78287" spans="4:4" x14ac:dyDescent="0.3">
      <c r="D78287" s="4"/>
    </row>
    <row r="78288" spans="4:4" x14ac:dyDescent="0.3">
      <c r="D78288" s="4"/>
    </row>
    <row r="78289" spans="4:4" x14ac:dyDescent="0.3">
      <c r="D78289" s="4"/>
    </row>
    <row r="78290" spans="4:4" x14ac:dyDescent="0.3">
      <c r="D78290" s="4"/>
    </row>
    <row r="78291" spans="4:4" x14ac:dyDescent="0.3">
      <c r="D78291" s="4"/>
    </row>
    <row r="78292" spans="4:4" x14ac:dyDescent="0.3">
      <c r="D78292" s="4"/>
    </row>
    <row r="78293" spans="4:4" x14ac:dyDescent="0.3">
      <c r="D78293" s="4"/>
    </row>
    <row r="78294" spans="4:4" x14ac:dyDescent="0.3">
      <c r="D78294" s="4"/>
    </row>
    <row r="78295" spans="4:4" x14ac:dyDescent="0.3">
      <c r="D78295" s="4"/>
    </row>
    <row r="78296" spans="4:4" x14ac:dyDescent="0.3">
      <c r="D78296" s="4"/>
    </row>
    <row r="78297" spans="4:4" x14ac:dyDescent="0.3">
      <c r="D78297" s="4"/>
    </row>
    <row r="78298" spans="4:4" x14ac:dyDescent="0.3">
      <c r="D78298" s="4"/>
    </row>
    <row r="78299" spans="4:4" x14ac:dyDescent="0.3">
      <c r="D78299" s="4"/>
    </row>
    <row r="78300" spans="4:4" x14ac:dyDescent="0.3">
      <c r="D78300" s="4"/>
    </row>
    <row r="78301" spans="4:4" x14ac:dyDescent="0.3">
      <c r="D78301" s="4"/>
    </row>
    <row r="78302" spans="4:4" x14ac:dyDescent="0.3">
      <c r="D78302" s="4"/>
    </row>
    <row r="78303" spans="4:4" x14ac:dyDescent="0.3">
      <c r="D78303" s="4"/>
    </row>
    <row r="78304" spans="4:4" x14ac:dyDescent="0.3">
      <c r="D78304" s="4"/>
    </row>
    <row r="78305" spans="4:4" x14ac:dyDescent="0.3">
      <c r="D78305" s="4"/>
    </row>
    <row r="78306" spans="4:4" x14ac:dyDescent="0.3">
      <c r="D78306" s="4"/>
    </row>
    <row r="78307" spans="4:4" x14ac:dyDescent="0.3">
      <c r="D78307" s="4"/>
    </row>
    <row r="78308" spans="4:4" x14ac:dyDescent="0.3">
      <c r="D78308" s="4"/>
    </row>
    <row r="78309" spans="4:4" x14ac:dyDescent="0.3">
      <c r="D78309" s="4"/>
    </row>
    <row r="78310" spans="4:4" x14ac:dyDescent="0.3">
      <c r="D78310" s="4"/>
    </row>
    <row r="78311" spans="4:4" x14ac:dyDescent="0.3">
      <c r="D78311" s="4"/>
    </row>
    <row r="78312" spans="4:4" x14ac:dyDescent="0.3">
      <c r="D78312" s="4"/>
    </row>
    <row r="78313" spans="4:4" x14ac:dyDescent="0.3">
      <c r="D78313" s="4"/>
    </row>
    <row r="78314" spans="4:4" x14ac:dyDescent="0.3">
      <c r="D78314" s="4"/>
    </row>
    <row r="78315" spans="4:4" x14ac:dyDescent="0.3">
      <c r="D78315" s="4"/>
    </row>
    <row r="78316" spans="4:4" x14ac:dyDescent="0.3">
      <c r="D78316" s="4"/>
    </row>
    <row r="78317" spans="4:4" x14ac:dyDescent="0.3">
      <c r="D78317" s="4"/>
    </row>
    <row r="78318" spans="4:4" x14ac:dyDescent="0.3">
      <c r="D78318" s="4"/>
    </row>
    <row r="78319" spans="4:4" x14ac:dyDescent="0.3">
      <c r="D78319" s="4"/>
    </row>
    <row r="78320" spans="4:4" x14ac:dyDescent="0.3">
      <c r="D78320" s="4"/>
    </row>
    <row r="78321" spans="4:4" x14ac:dyDescent="0.3">
      <c r="D78321" s="4"/>
    </row>
    <row r="78322" spans="4:4" x14ac:dyDescent="0.3">
      <c r="D78322" s="4"/>
    </row>
    <row r="78323" spans="4:4" x14ac:dyDescent="0.3">
      <c r="D78323" s="4"/>
    </row>
    <row r="78324" spans="4:4" x14ac:dyDescent="0.3">
      <c r="D78324" s="4"/>
    </row>
    <row r="78325" spans="4:4" x14ac:dyDescent="0.3">
      <c r="D78325" s="4"/>
    </row>
    <row r="78326" spans="4:4" x14ac:dyDescent="0.3">
      <c r="D78326" s="4"/>
    </row>
    <row r="78327" spans="4:4" x14ac:dyDescent="0.3">
      <c r="D78327" s="4"/>
    </row>
    <row r="78328" spans="4:4" x14ac:dyDescent="0.3">
      <c r="D78328" s="4"/>
    </row>
    <row r="78329" spans="4:4" x14ac:dyDescent="0.3">
      <c r="D78329" s="4"/>
    </row>
    <row r="78330" spans="4:4" x14ac:dyDescent="0.3">
      <c r="D78330" s="4"/>
    </row>
    <row r="78331" spans="4:4" x14ac:dyDescent="0.3">
      <c r="D78331" s="4"/>
    </row>
    <row r="78332" spans="4:4" x14ac:dyDescent="0.3">
      <c r="D78332" s="4"/>
    </row>
    <row r="78333" spans="4:4" x14ac:dyDescent="0.3">
      <c r="D78333" s="4"/>
    </row>
    <row r="78334" spans="4:4" x14ac:dyDescent="0.3">
      <c r="D78334" s="4"/>
    </row>
    <row r="78335" spans="4:4" x14ac:dyDescent="0.3">
      <c r="D78335" s="4"/>
    </row>
    <row r="78336" spans="4:4" x14ac:dyDescent="0.3">
      <c r="D78336" s="4"/>
    </row>
    <row r="78337" spans="4:4" x14ac:dyDescent="0.3">
      <c r="D78337" s="4"/>
    </row>
    <row r="78338" spans="4:4" x14ac:dyDescent="0.3">
      <c r="D78338" s="4"/>
    </row>
    <row r="78339" spans="4:4" x14ac:dyDescent="0.3">
      <c r="D78339" s="4"/>
    </row>
    <row r="78340" spans="4:4" x14ac:dyDescent="0.3">
      <c r="D78340" s="4"/>
    </row>
    <row r="78341" spans="4:4" x14ac:dyDescent="0.3">
      <c r="D78341" s="4"/>
    </row>
    <row r="78342" spans="4:4" x14ac:dyDescent="0.3">
      <c r="D78342" s="4"/>
    </row>
    <row r="78343" spans="4:4" x14ac:dyDescent="0.3">
      <c r="D78343" s="4"/>
    </row>
    <row r="78344" spans="4:4" x14ac:dyDescent="0.3">
      <c r="D78344" s="4"/>
    </row>
    <row r="78345" spans="4:4" x14ac:dyDescent="0.3">
      <c r="D78345" s="4"/>
    </row>
    <row r="78346" spans="4:4" x14ac:dyDescent="0.3">
      <c r="D78346" s="4"/>
    </row>
    <row r="78347" spans="4:4" x14ac:dyDescent="0.3">
      <c r="D78347" s="4"/>
    </row>
    <row r="78348" spans="4:4" x14ac:dyDescent="0.3">
      <c r="D78348" s="4"/>
    </row>
    <row r="78349" spans="4:4" x14ac:dyDescent="0.3">
      <c r="D78349" s="4"/>
    </row>
    <row r="78350" spans="4:4" x14ac:dyDescent="0.3">
      <c r="D78350" s="4"/>
    </row>
    <row r="78351" spans="4:4" x14ac:dyDescent="0.3">
      <c r="D78351" s="4"/>
    </row>
    <row r="78352" spans="4:4" x14ac:dyDescent="0.3">
      <c r="D78352" s="4"/>
    </row>
    <row r="78353" spans="4:4" x14ac:dyDescent="0.3">
      <c r="D78353" s="4"/>
    </row>
    <row r="78354" spans="4:4" x14ac:dyDescent="0.3">
      <c r="D78354" s="4"/>
    </row>
    <row r="78355" spans="4:4" x14ac:dyDescent="0.3">
      <c r="D78355" s="4"/>
    </row>
    <row r="78356" spans="4:4" x14ac:dyDescent="0.3">
      <c r="D78356" s="4"/>
    </row>
    <row r="78357" spans="4:4" x14ac:dyDescent="0.3">
      <c r="D78357" s="4"/>
    </row>
    <row r="78358" spans="4:4" x14ac:dyDescent="0.3">
      <c r="D78358" s="4"/>
    </row>
    <row r="78359" spans="4:4" x14ac:dyDescent="0.3">
      <c r="D78359" s="4"/>
    </row>
    <row r="78360" spans="4:4" x14ac:dyDescent="0.3">
      <c r="D78360" s="4"/>
    </row>
    <row r="78361" spans="4:4" x14ac:dyDescent="0.3">
      <c r="D78361" s="4"/>
    </row>
    <row r="78362" spans="4:4" x14ac:dyDescent="0.3">
      <c r="D78362" s="4"/>
    </row>
    <row r="78363" spans="4:4" x14ac:dyDescent="0.3">
      <c r="D78363" s="4"/>
    </row>
    <row r="78364" spans="4:4" x14ac:dyDescent="0.3">
      <c r="D78364" s="4"/>
    </row>
    <row r="78365" spans="4:4" x14ac:dyDescent="0.3">
      <c r="D78365" s="4"/>
    </row>
    <row r="78366" spans="4:4" x14ac:dyDescent="0.3">
      <c r="D78366" s="4"/>
    </row>
    <row r="78367" spans="4:4" x14ac:dyDescent="0.3">
      <c r="D78367" s="4"/>
    </row>
    <row r="78368" spans="4:4" x14ac:dyDescent="0.3">
      <c r="D78368" s="4"/>
    </row>
    <row r="78369" spans="4:4" x14ac:dyDescent="0.3">
      <c r="D78369" s="4"/>
    </row>
    <row r="78370" spans="4:4" x14ac:dyDescent="0.3">
      <c r="D78370" s="4"/>
    </row>
    <row r="78371" spans="4:4" x14ac:dyDescent="0.3">
      <c r="D78371" s="4"/>
    </row>
    <row r="78372" spans="4:4" x14ac:dyDescent="0.3">
      <c r="D78372" s="4"/>
    </row>
    <row r="78373" spans="4:4" x14ac:dyDescent="0.3">
      <c r="D78373" s="4"/>
    </row>
    <row r="78374" spans="4:4" x14ac:dyDescent="0.3">
      <c r="D78374" s="4"/>
    </row>
    <row r="78375" spans="4:4" x14ac:dyDescent="0.3">
      <c r="D78375" s="4"/>
    </row>
    <row r="78376" spans="4:4" x14ac:dyDescent="0.3">
      <c r="D78376" s="4"/>
    </row>
    <row r="78377" spans="4:4" x14ac:dyDescent="0.3">
      <c r="D78377" s="4"/>
    </row>
    <row r="78378" spans="4:4" x14ac:dyDescent="0.3">
      <c r="D78378" s="4"/>
    </row>
    <row r="78379" spans="4:4" x14ac:dyDescent="0.3">
      <c r="D78379" s="4"/>
    </row>
    <row r="78380" spans="4:4" x14ac:dyDescent="0.3">
      <c r="D78380" s="4"/>
    </row>
    <row r="78381" spans="4:4" x14ac:dyDescent="0.3">
      <c r="D78381" s="4"/>
    </row>
    <row r="78382" spans="4:4" x14ac:dyDescent="0.3">
      <c r="D78382" s="4"/>
    </row>
    <row r="78383" spans="4:4" x14ac:dyDescent="0.3">
      <c r="D78383" s="4"/>
    </row>
    <row r="78384" spans="4:4" x14ac:dyDescent="0.3">
      <c r="D78384" s="4"/>
    </row>
    <row r="78385" spans="4:4" x14ac:dyDescent="0.3">
      <c r="D78385" s="4"/>
    </row>
    <row r="78386" spans="4:4" x14ac:dyDescent="0.3">
      <c r="D78386" s="4"/>
    </row>
    <row r="78387" spans="4:4" x14ac:dyDescent="0.3">
      <c r="D78387" s="4"/>
    </row>
    <row r="78388" spans="4:4" x14ac:dyDescent="0.3">
      <c r="D78388" s="4"/>
    </row>
    <row r="78389" spans="4:4" x14ac:dyDescent="0.3">
      <c r="D78389" s="4"/>
    </row>
    <row r="78390" spans="4:4" x14ac:dyDescent="0.3">
      <c r="D78390" s="4"/>
    </row>
    <row r="78391" spans="4:4" x14ac:dyDescent="0.3">
      <c r="D78391" s="4"/>
    </row>
    <row r="78392" spans="4:4" x14ac:dyDescent="0.3">
      <c r="D78392" s="4"/>
    </row>
    <row r="78393" spans="4:4" x14ac:dyDescent="0.3">
      <c r="D78393" s="4"/>
    </row>
    <row r="78394" spans="4:4" x14ac:dyDescent="0.3">
      <c r="D78394" s="4"/>
    </row>
    <row r="78395" spans="4:4" x14ac:dyDescent="0.3">
      <c r="D78395" s="4"/>
    </row>
    <row r="78396" spans="4:4" x14ac:dyDescent="0.3">
      <c r="D78396" s="4"/>
    </row>
    <row r="78397" spans="4:4" x14ac:dyDescent="0.3">
      <c r="D78397" s="4"/>
    </row>
    <row r="78398" spans="4:4" x14ac:dyDescent="0.3">
      <c r="D78398" s="4"/>
    </row>
    <row r="78399" spans="4:4" x14ac:dyDescent="0.3">
      <c r="D78399" s="4"/>
    </row>
    <row r="78400" spans="4:4" x14ac:dyDescent="0.3">
      <c r="D78400" s="4"/>
    </row>
    <row r="78401" spans="4:4" x14ac:dyDescent="0.3">
      <c r="D78401" s="4"/>
    </row>
    <row r="78402" spans="4:4" x14ac:dyDescent="0.3">
      <c r="D78402" s="4"/>
    </row>
    <row r="78403" spans="4:4" x14ac:dyDescent="0.3">
      <c r="D78403" s="4"/>
    </row>
    <row r="78404" spans="4:4" x14ac:dyDescent="0.3">
      <c r="D78404" s="4"/>
    </row>
    <row r="78405" spans="4:4" x14ac:dyDescent="0.3">
      <c r="D78405" s="4"/>
    </row>
    <row r="78406" spans="4:4" x14ac:dyDescent="0.3">
      <c r="D78406" s="4"/>
    </row>
    <row r="78407" spans="4:4" x14ac:dyDescent="0.3">
      <c r="D78407" s="4"/>
    </row>
    <row r="78408" spans="4:4" x14ac:dyDescent="0.3">
      <c r="D78408" s="4"/>
    </row>
    <row r="78409" spans="4:4" x14ac:dyDescent="0.3">
      <c r="D78409" s="4"/>
    </row>
    <row r="78410" spans="4:4" x14ac:dyDescent="0.3">
      <c r="D78410" s="4"/>
    </row>
    <row r="78411" spans="4:4" x14ac:dyDescent="0.3">
      <c r="D78411" s="4"/>
    </row>
    <row r="78412" spans="4:4" x14ac:dyDescent="0.3">
      <c r="D78412" s="4"/>
    </row>
    <row r="78413" spans="4:4" x14ac:dyDescent="0.3">
      <c r="D78413" s="4"/>
    </row>
    <row r="78414" spans="4:4" x14ac:dyDescent="0.3">
      <c r="D78414" s="4"/>
    </row>
    <row r="78415" spans="4:4" x14ac:dyDescent="0.3">
      <c r="D78415" s="4"/>
    </row>
    <row r="78416" spans="4:4" x14ac:dyDescent="0.3">
      <c r="D78416" s="4"/>
    </row>
    <row r="78417" spans="4:4" x14ac:dyDescent="0.3">
      <c r="D78417" s="4"/>
    </row>
    <row r="78418" spans="4:4" x14ac:dyDescent="0.3">
      <c r="D78418" s="4"/>
    </row>
    <row r="78419" spans="4:4" x14ac:dyDescent="0.3">
      <c r="D78419" s="4"/>
    </row>
    <row r="78420" spans="4:4" x14ac:dyDescent="0.3">
      <c r="D78420" s="4"/>
    </row>
    <row r="78421" spans="4:4" x14ac:dyDescent="0.3">
      <c r="D78421" s="4"/>
    </row>
    <row r="78422" spans="4:4" x14ac:dyDescent="0.3">
      <c r="D78422" s="4"/>
    </row>
    <row r="78423" spans="4:4" x14ac:dyDescent="0.3">
      <c r="D78423" s="4"/>
    </row>
    <row r="78424" spans="4:4" x14ac:dyDescent="0.3">
      <c r="D78424" s="4"/>
    </row>
    <row r="78425" spans="4:4" x14ac:dyDescent="0.3">
      <c r="D78425" s="4"/>
    </row>
    <row r="78426" spans="4:4" x14ac:dyDescent="0.3">
      <c r="D78426" s="4"/>
    </row>
    <row r="78427" spans="4:4" x14ac:dyDescent="0.3">
      <c r="D78427" s="4"/>
    </row>
    <row r="78428" spans="4:4" x14ac:dyDescent="0.3">
      <c r="D78428" s="4"/>
    </row>
    <row r="78429" spans="4:4" x14ac:dyDescent="0.3">
      <c r="D78429" s="4"/>
    </row>
    <row r="78430" spans="4:4" x14ac:dyDescent="0.3">
      <c r="D78430" s="4"/>
    </row>
    <row r="78431" spans="4:4" x14ac:dyDescent="0.3">
      <c r="D78431" s="4"/>
    </row>
    <row r="78432" spans="4:4" x14ac:dyDescent="0.3">
      <c r="D78432" s="4"/>
    </row>
    <row r="78433" spans="4:4" x14ac:dyDescent="0.3">
      <c r="D78433" s="4"/>
    </row>
    <row r="78434" spans="4:4" x14ac:dyDescent="0.3">
      <c r="D78434" s="4"/>
    </row>
    <row r="78435" spans="4:4" x14ac:dyDescent="0.3">
      <c r="D78435" s="4"/>
    </row>
    <row r="78436" spans="4:4" x14ac:dyDescent="0.3">
      <c r="D78436" s="4"/>
    </row>
    <row r="78437" spans="4:4" x14ac:dyDescent="0.3">
      <c r="D78437" s="4"/>
    </row>
    <row r="78438" spans="4:4" x14ac:dyDescent="0.3">
      <c r="D78438" s="4"/>
    </row>
    <row r="78439" spans="4:4" x14ac:dyDescent="0.3">
      <c r="D78439" s="4"/>
    </row>
    <row r="78440" spans="4:4" x14ac:dyDescent="0.3">
      <c r="D78440" s="4"/>
    </row>
    <row r="78441" spans="4:4" x14ac:dyDescent="0.3">
      <c r="D78441" s="4"/>
    </row>
    <row r="78442" spans="4:4" x14ac:dyDescent="0.3">
      <c r="D78442" s="4"/>
    </row>
    <row r="78443" spans="4:4" x14ac:dyDescent="0.3">
      <c r="D78443" s="4"/>
    </row>
    <row r="78444" spans="4:4" x14ac:dyDescent="0.3">
      <c r="D78444" s="4"/>
    </row>
    <row r="78445" spans="4:4" x14ac:dyDescent="0.3">
      <c r="D78445" s="4"/>
    </row>
    <row r="78446" spans="4:4" x14ac:dyDescent="0.3">
      <c r="D78446" s="4"/>
    </row>
    <row r="78447" spans="4:4" x14ac:dyDescent="0.3">
      <c r="D78447" s="4"/>
    </row>
    <row r="78448" spans="4:4" x14ac:dyDescent="0.3">
      <c r="D78448" s="4"/>
    </row>
    <row r="78449" spans="4:4" x14ac:dyDescent="0.3">
      <c r="D78449" s="4"/>
    </row>
    <row r="78450" spans="4:4" x14ac:dyDescent="0.3">
      <c r="D78450" s="4"/>
    </row>
    <row r="78451" spans="4:4" x14ac:dyDescent="0.3">
      <c r="D78451" s="4"/>
    </row>
    <row r="78452" spans="4:4" x14ac:dyDescent="0.3">
      <c r="D78452" s="4"/>
    </row>
    <row r="78453" spans="4:4" x14ac:dyDescent="0.3">
      <c r="D78453" s="4"/>
    </row>
    <row r="78454" spans="4:4" x14ac:dyDescent="0.3">
      <c r="D78454" s="4"/>
    </row>
    <row r="78455" spans="4:4" x14ac:dyDescent="0.3">
      <c r="D78455" s="4"/>
    </row>
    <row r="78456" spans="4:4" x14ac:dyDescent="0.3">
      <c r="D78456" s="4"/>
    </row>
    <row r="78457" spans="4:4" x14ac:dyDescent="0.3">
      <c r="D78457" s="4"/>
    </row>
    <row r="78458" spans="4:4" x14ac:dyDescent="0.3">
      <c r="D78458" s="4"/>
    </row>
    <row r="78459" spans="4:4" x14ac:dyDescent="0.3">
      <c r="D78459" s="4"/>
    </row>
    <row r="78460" spans="4:4" x14ac:dyDescent="0.3">
      <c r="D78460" s="4"/>
    </row>
    <row r="78461" spans="4:4" x14ac:dyDescent="0.3">
      <c r="D78461" s="4"/>
    </row>
    <row r="78462" spans="4:4" x14ac:dyDescent="0.3">
      <c r="D78462" s="4"/>
    </row>
    <row r="78463" spans="4:4" x14ac:dyDescent="0.3">
      <c r="D78463" s="4"/>
    </row>
    <row r="78464" spans="4:4" x14ac:dyDescent="0.3">
      <c r="D78464" s="4"/>
    </row>
    <row r="78465" spans="4:4" x14ac:dyDescent="0.3">
      <c r="D78465" s="4"/>
    </row>
    <row r="78466" spans="4:4" x14ac:dyDescent="0.3">
      <c r="D78466" s="4"/>
    </row>
    <row r="78467" spans="4:4" x14ac:dyDescent="0.3">
      <c r="D78467" s="4"/>
    </row>
    <row r="78468" spans="4:4" x14ac:dyDescent="0.3">
      <c r="D78468" s="4"/>
    </row>
    <row r="78469" spans="4:4" x14ac:dyDescent="0.3">
      <c r="D78469" s="4"/>
    </row>
    <row r="78470" spans="4:4" x14ac:dyDescent="0.3">
      <c r="D78470" s="4"/>
    </row>
    <row r="78471" spans="4:4" x14ac:dyDescent="0.3">
      <c r="D78471" s="4"/>
    </row>
    <row r="78472" spans="4:4" x14ac:dyDescent="0.3">
      <c r="D78472" s="4"/>
    </row>
    <row r="78473" spans="4:4" x14ac:dyDescent="0.3">
      <c r="D78473" s="4"/>
    </row>
    <row r="78474" spans="4:4" x14ac:dyDescent="0.3">
      <c r="D78474" s="4"/>
    </row>
    <row r="78475" spans="4:4" x14ac:dyDescent="0.3">
      <c r="D78475" s="4"/>
    </row>
    <row r="78476" spans="4:4" x14ac:dyDescent="0.3">
      <c r="D78476" s="4"/>
    </row>
    <row r="78477" spans="4:4" x14ac:dyDescent="0.3">
      <c r="D78477" s="4"/>
    </row>
    <row r="78478" spans="4:4" x14ac:dyDescent="0.3">
      <c r="D78478" s="4"/>
    </row>
    <row r="78479" spans="4:4" x14ac:dyDescent="0.3">
      <c r="D78479" s="4"/>
    </row>
    <row r="78480" spans="4:4" x14ac:dyDescent="0.3">
      <c r="D78480" s="4"/>
    </row>
    <row r="78481" spans="4:4" x14ac:dyDescent="0.3">
      <c r="D78481" s="4"/>
    </row>
    <row r="78482" spans="4:4" x14ac:dyDescent="0.3">
      <c r="D78482" s="4"/>
    </row>
    <row r="78483" spans="4:4" x14ac:dyDescent="0.3">
      <c r="D78483" s="4"/>
    </row>
    <row r="78484" spans="4:4" x14ac:dyDescent="0.3">
      <c r="D78484" s="4"/>
    </row>
    <row r="78485" spans="4:4" x14ac:dyDescent="0.3">
      <c r="D78485" s="4"/>
    </row>
    <row r="78486" spans="4:4" x14ac:dyDescent="0.3">
      <c r="D78486" s="4"/>
    </row>
    <row r="78487" spans="4:4" x14ac:dyDescent="0.3">
      <c r="D78487" s="4"/>
    </row>
    <row r="78488" spans="4:4" x14ac:dyDescent="0.3">
      <c r="D78488" s="4"/>
    </row>
    <row r="78489" spans="4:4" x14ac:dyDescent="0.3">
      <c r="D78489" s="4"/>
    </row>
    <row r="78490" spans="4:4" x14ac:dyDescent="0.3">
      <c r="D78490" s="4"/>
    </row>
    <row r="78491" spans="4:4" x14ac:dyDescent="0.3">
      <c r="D78491" s="4"/>
    </row>
    <row r="78492" spans="4:4" x14ac:dyDescent="0.3">
      <c r="D78492" s="4"/>
    </row>
    <row r="78493" spans="4:4" x14ac:dyDescent="0.3">
      <c r="D78493" s="4"/>
    </row>
    <row r="78494" spans="4:4" x14ac:dyDescent="0.3">
      <c r="D78494" s="4"/>
    </row>
    <row r="78495" spans="4:4" x14ac:dyDescent="0.3">
      <c r="D78495" s="4"/>
    </row>
    <row r="78496" spans="4:4" x14ac:dyDescent="0.3">
      <c r="D78496" s="4"/>
    </row>
    <row r="78497" spans="4:4" x14ac:dyDescent="0.3">
      <c r="D78497" s="4"/>
    </row>
    <row r="78498" spans="4:4" x14ac:dyDescent="0.3">
      <c r="D78498" s="4"/>
    </row>
    <row r="78499" spans="4:4" x14ac:dyDescent="0.3">
      <c r="D78499" s="4"/>
    </row>
    <row r="78500" spans="4:4" x14ac:dyDescent="0.3">
      <c r="D78500" s="4"/>
    </row>
    <row r="78501" spans="4:4" x14ac:dyDescent="0.3">
      <c r="D78501" s="4"/>
    </row>
    <row r="78502" spans="4:4" x14ac:dyDescent="0.3">
      <c r="D78502" s="4"/>
    </row>
    <row r="78503" spans="4:4" x14ac:dyDescent="0.3">
      <c r="D78503" s="4"/>
    </row>
    <row r="78504" spans="4:4" x14ac:dyDescent="0.3">
      <c r="D78504" s="4"/>
    </row>
    <row r="78505" spans="4:4" x14ac:dyDescent="0.3">
      <c r="D78505" s="4"/>
    </row>
    <row r="78506" spans="4:4" x14ac:dyDescent="0.3">
      <c r="D78506" s="4"/>
    </row>
    <row r="78507" spans="4:4" x14ac:dyDescent="0.3">
      <c r="D78507" s="4"/>
    </row>
    <row r="78508" spans="4:4" x14ac:dyDescent="0.3">
      <c r="D78508" s="4"/>
    </row>
    <row r="78509" spans="4:4" x14ac:dyDescent="0.3">
      <c r="D78509" s="4"/>
    </row>
    <row r="78510" spans="4:4" x14ac:dyDescent="0.3">
      <c r="D78510" s="4"/>
    </row>
    <row r="78511" spans="4:4" x14ac:dyDescent="0.3">
      <c r="D78511" s="4"/>
    </row>
    <row r="78512" spans="4:4" x14ac:dyDescent="0.3">
      <c r="D78512" s="4"/>
    </row>
    <row r="78513" spans="4:4" x14ac:dyDescent="0.3">
      <c r="D78513" s="4"/>
    </row>
    <row r="78514" spans="4:4" x14ac:dyDescent="0.3">
      <c r="D78514" s="4"/>
    </row>
    <row r="78515" spans="4:4" x14ac:dyDescent="0.3">
      <c r="D78515" s="4"/>
    </row>
    <row r="78516" spans="4:4" x14ac:dyDescent="0.3">
      <c r="D78516" s="4"/>
    </row>
    <row r="78517" spans="4:4" x14ac:dyDescent="0.3">
      <c r="D78517" s="4"/>
    </row>
    <row r="78518" spans="4:4" x14ac:dyDescent="0.3">
      <c r="D78518" s="4"/>
    </row>
    <row r="78519" spans="4:4" x14ac:dyDescent="0.3">
      <c r="D78519" s="4"/>
    </row>
    <row r="78520" spans="4:4" x14ac:dyDescent="0.3">
      <c r="D78520" s="4"/>
    </row>
    <row r="78521" spans="4:4" x14ac:dyDescent="0.3">
      <c r="D78521" s="4"/>
    </row>
    <row r="78522" spans="4:4" x14ac:dyDescent="0.3">
      <c r="D78522" s="4"/>
    </row>
    <row r="78523" spans="4:4" x14ac:dyDescent="0.3">
      <c r="D78523" s="4"/>
    </row>
    <row r="78524" spans="4:4" x14ac:dyDescent="0.3">
      <c r="D78524" s="4"/>
    </row>
    <row r="78525" spans="4:4" x14ac:dyDescent="0.3">
      <c r="D78525" s="4"/>
    </row>
    <row r="78526" spans="4:4" x14ac:dyDescent="0.3">
      <c r="D78526" s="4"/>
    </row>
    <row r="78527" spans="4:4" x14ac:dyDescent="0.3">
      <c r="D78527" s="4"/>
    </row>
    <row r="78528" spans="4:4" x14ac:dyDescent="0.3">
      <c r="D78528" s="4"/>
    </row>
    <row r="78529" spans="4:4" x14ac:dyDescent="0.3">
      <c r="D78529" s="4"/>
    </row>
    <row r="78530" spans="4:4" x14ac:dyDescent="0.3">
      <c r="D78530" s="4"/>
    </row>
    <row r="78531" spans="4:4" x14ac:dyDescent="0.3">
      <c r="D78531" s="4"/>
    </row>
    <row r="78532" spans="4:4" x14ac:dyDescent="0.3">
      <c r="D78532" s="4"/>
    </row>
    <row r="78533" spans="4:4" x14ac:dyDescent="0.3">
      <c r="D78533" s="4"/>
    </row>
    <row r="78534" spans="4:4" x14ac:dyDescent="0.3">
      <c r="D78534" s="4"/>
    </row>
    <row r="78535" spans="4:4" x14ac:dyDescent="0.3">
      <c r="D78535" s="4"/>
    </row>
    <row r="78536" spans="4:4" x14ac:dyDescent="0.3">
      <c r="D78536" s="4"/>
    </row>
    <row r="78537" spans="4:4" x14ac:dyDescent="0.3">
      <c r="D78537" s="4"/>
    </row>
    <row r="78538" spans="4:4" x14ac:dyDescent="0.3">
      <c r="D78538" s="4"/>
    </row>
    <row r="78539" spans="4:4" x14ac:dyDescent="0.3">
      <c r="D78539" s="4"/>
    </row>
    <row r="78540" spans="4:4" x14ac:dyDescent="0.3">
      <c r="D78540" s="4"/>
    </row>
    <row r="78541" spans="4:4" x14ac:dyDescent="0.3">
      <c r="D78541" s="4"/>
    </row>
    <row r="78542" spans="4:4" x14ac:dyDescent="0.3">
      <c r="D78542" s="4"/>
    </row>
    <row r="78543" spans="4:4" x14ac:dyDescent="0.3">
      <c r="D78543" s="4"/>
    </row>
    <row r="78544" spans="4:4" x14ac:dyDescent="0.3">
      <c r="D78544" s="4"/>
    </row>
    <row r="78545" spans="4:4" x14ac:dyDescent="0.3">
      <c r="D78545" s="4"/>
    </row>
    <row r="78546" spans="4:4" x14ac:dyDescent="0.3">
      <c r="D78546" s="4"/>
    </row>
    <row r="78547" spans="4:4" x14ac:dyDescent="0.3">
      <c r="D78547" s="4"/>
    </row>
    <row r="78548" spans="4:4" x14ac:dyDescent="0.3">
      <c r="D78548" s="4"/>
    </row>
    <row r="78549" spans="4:4" x14ac:dyDescent="0.3">
      <c r="D78549" s="4"/>
    </row>
    <row r="78550" spans="4:4" x14ac:dyDescent="0.3">
      <c r="D78550" s="4"/>
    </row>
    <row r="78551" spans="4:4" x14ac:dyDescent="0.3">
      <c r="D78551" s="4"/>
    </row>
    <row r="78552" spans="4:4" x14ac:dyDescent="0.3">
      <c r="D78552" s="4"/>
    </row>
    <row r="78553" spans="4:4" x14ac:dyDescent="0.3">
      <c r="D78553" s="4"/>
    </row>
    <row r="78554" spans="4:4" x14ac:dyDescent="0.3">
      <c r="D78554" s="4"/>
    </row>
    <row r="78555" spans="4:4" x14ac:dyDescent="0.3">
      <c r="D78555" s="4"/>
    </row>
    <row r="78556" spans="4:4" x14ac:dyDescent="0.3">
      <c r="D78556" s="4"/>
    </row>
    <row r="78557" spans="4:4" x14ac:dyDescent="0.3">
      <c r="D78557" s="4"/>
    </row>
    <row r="78558" spans="4:4" x14ac:dyDescent="0.3">
      <c r="D78558" s="4"/>
    </row>
    <row r="78559" spans="4:4" x14ac:dyDescent="0.3">
      <c r="D78559" s="4"/>
    </row>
    <row r="78560" spans="4:4" x14ac:dyDescent="0.3">
      <c r="D78560" s="4"/>
    </row>
    <row r="78561" spans="4:4" x14ac:dyDescent="0.3">
      <c r="D78561" s="4"/>
    </row>
    <row r="78562" spans="4:4" x14ac:dyDescent="0.3">
      <c r="D78562" s="4"/>
    </row>
    <row r="78563" spans="4:4" x14ac:dyDescent="0.3">
      <c r="D78563" s="4"/>
    </row>
    <row r="78564" spans="4:4" x14ac:dyDescent="0.3">
      <c r="D78564" s="4"/>
    </row>
    <row r="78565" spans="4:4" x14ac:dyDescent="0.3">
      <c r="D78565" s="4"/>
    </row>
    <row r="78566" spans="4:4" x14ac:dyDescent="0.3">
      <c r="D78566" s="4"/>
    </row>
    <row r="78567" spans="4:4" x14ac:dyDescent="0.3">
      <c r="D78567" s="4"/>
    </row>
    <row r="78568" spans="4:4" x14ac:dyDescent="0.3">
      <c r="D78568" s="4"/>
    </row>
    <row r="78569" spans="4:4" x14ac:dyDescent="0.3">
      <c r="D78569" s="4"/>
    </row>
    <row r="78570" spans="4:4" x14ac:dyDescent="0.3">
      <c r="D78570" s="4"/>
    </row>
    <row r="78571" spans="4:4" x14ac:dyDescent="0.3">
      <c r="D78571" s="4"/>
    </row>
    <row r="78572" spans="4:4" x14ac:dyDescent="0.3">
      <c r="D78572" s="4"/>
    </row>
    <row r="78573" spans="4:4" x14ac:dyDescent="0.3">
      <c r="D78573" s="4"/>
    </row>
    <row r="78574" spans="4:4" x14ac:dyDescent="0.3">
      <c r="D78574" s="4"/>
    </row>
    <row r="78575" spans="4:4" x14ac:dyDescent="0.3">
      <c r="D78575" s="4"/>
    </row>
    <row r="78576" spans="4:4" x14ac:dyDescent="0.3">
      <c r="D78576" s="4"/>
    </row>
    <row r="78577" spans="4:4" x14ac:dyDescent="0.3">
      <c r="D78577" s="4"/>
    </row>
    <row r="78578" spans="4:4" x14ac:dyDescent="0.3">
      <c r="D78578" s="4"/>
    </row>
    <row r="78579" spans="4:4" x14ac:dyDescent="0.3">
      <c r="D78579" s="4"/>
    </row>
    <row r="78580" spans="4:4" x14ac:dyDescent="0.3">
      <c r="D78580" s="4"/>
    </row>
    <row r="78581" spans="4:4" x14ac:dyDescent="0.3">
      <c r="D78581" s="4"/>
    </row>
    <row r="78582" spans="4:4" x14ac:dyDescent="0.3">
      <c r="D78582" s="4"/>
    </row>
    <row r="78583" spans="4:4" x14ac:dyDescent="0.3">
      <c r="D78583" s="4"/>
    </row>
    <row r="78584" spans="4:4" x14ac:dyDescent="0.3">
      <c r="D78584" s="4"/>
    </row>
    <row r="78585" spans="4:4" x14ac:dyDescent="0.3">
      <c r="D78585" s="4"/>
    </row>
    <row r="78586" spans="4:4" x14ac:dyDescent="0.3">
      <c r="D78586" s="4"/>
    </row>
    <row r="78587" spans="4:4" x14ac:dyDescent="0.3">
      <c r="D78587" s="4"/>
    </row>
    <row r="78588" spans="4:4" x14ac:dyDescent="0.3">
      <c r="D78588" s="4"/>
    </row>
    <row r="78589" spans="4:4" x14ac:dyDescent="0.3">
      <c r="D78589" s="4"/>
    </row>
    <row r="78590" spans="4:4" x14ac:dyDescent="0.3">
      <c r="D78590" s="4"/>
    </row>
    <row r="78591" spans="4:4" x14ac:dyDescent="0.3">
      <c r="D78591" s="4"/>
    </row>
    <row r="78592" spans="4:4" x14ac:dyDescent="0.3">
      <c r="D78592" s="4"/>
    </row>
    <row r="78593" spans="4:4" x14ac:dyDescent="0.3">
      <c r="D78593" s="4"/>
    </row>
    <row r="78594" spans="4:4" x14ac:dyDescent="0.3">
      <c r="D78594" s="4"/>
    </row>
    <row r="78595" spans="4:4" x14ac:dyDescent="0.3">
      <c r="D78595" s="4"/>
    </row>
    <row r="78596" spans="4:4" x14ac:dyDescent="0.3">
      <c r="D78596" s="4"/>
    </row>
    <row r="78597" spans="4:4" x14ac:dyDescent="0.3">
      <c r="D78597" s="4"/>
    </row>
    <row r="78598" spans="4:4" x14ac:dyDescent="0.3">
      <c r="D78598" s="4"/>
    </row>
    <row r="78599" spans="4:4" x14ac:dyDescent="0.3">
      <c r="D78599" s="4"/>
    </row>
    <row r="78600" spans="4:4" x14ac:dyDescent="0.3">
      <c r="D78600" s="4"/>
    </row>
    <row r="78601" spans="4:4" x14ac:dyDescent="0.3">
      <c r="D78601" s="4"/>
    </row>
    <row r="78602" spans="4:4" x14ac:dyDescent="0.3">
      <c r="D78602" s="4"/>
    </row>
    <row r="78603" spans="4:4" x14ac:dyDescent="0.3">
      <c r="D78603" s="4"/>
    </row>
    <row r="78604" spans="4:4" x14ac:dyDescent="0.3">
      <c r="D78604" s="4"/>
    </row>
    <row r="78605" spans="4:4" x14ac:dyDescent="0.3">
      <c r="D78605" s="4"/>
    </row>
    <row r="78606" spans="4:4" x14ac:dyDescent="0.3">
      <c r="D78606" s="4"/>
    </row>
    <row r="78607" spans="4:4" x14ac:dyDescent="0.3">
      <c r="D78607" s="4"/>
    </row>
    <row r="78608" spans="4:4" x14ac:dyDescent="0.3">
      <c r="D78608" s="4"/>
    </row>
    <row r="78609" spans="4:4" x14ac:dyDescent="0.3">
      <c r="D78609" s="4"/>
    </row>
    <row r="78610" spans="4:4" x14ac:dyDescent="0.3">
      <c r="D78610" s="4"/>
    </row>
    <row r="78611" spans="4:4" x14ac:dyDescent="0.3">
      <c r="D78611" s="4"/>
    </row>
    <row r="78612" spans="4:4" x14ac:dyDescent="0.3">
      <c r="D78612" s="4"/>
    </row>
    <row r="78613" spans="4:4" x14ac:dyDescent="0.3">
      <c r="D78613" s="4"/>
    </row>
    <row r="78614" spans="4:4" x14ac:dyDescent="0.3">
      <c r="D78614" s="4"/>
    </row>
    <row r="78615" spans="4:4" x14ac:dyDescent="0.3">
      <c r="D78615" s="4"/>
    </row>
    <row r="78616" spans="4:4" x14ac:dyDescent="0.3">
      <c r="D78616" s="4"/>
    </row>
    <row r="78617" spans="4:4" x14ac:dyDescent="0.3">
      <c r="D78617" s="4"/>
    </row>
    <row r="78618" spans="4:4" x14ac:dyDescent="0.3">
      <c r="D78618" s="4"/>
    </row>
    <row r="78619" spans="4:4" x14ac:dyDescent="0.3">
      <c r="D78619" s="4"/>
    </row>
    <row r="78620" spans="4:4" x14ac:dyDescent="0.3">
      <c r="D78620" s="4"/>
    </row>
    <row r="78621" spans="4:4" x14ac:dyDescent="0.3">
      <c r="D78621" s="4"/>
    </row>
    <row r="78622" spans="4:4" x14ac:dyDescent="0.3">
      <c r="D78622" s="4"/>
    </row>
    <row r="78623" spans="4:4" x14ac:dyDescent="0.3">
      <c r="D78623" s="4"/>
    </row>
    <row r="78624" spans="4:4" x14ac:dyDescent="0.3">
      <c r="D78624" s="4"/>
    </row>
    <row r="78625" spans="4:4" x14ac:dyDescent="0.3">
      <c r="D78625" s="4"/>
    </row>
    <row r="78626" spans="4:4" x14ac:dyDescent="0.3">
      <c r="D78626" s="4"/>
    </row>
    <row r="78627" spans="4:4" x14ac:dyDescent="0.3">
      <c r="D78627" s="4"/>
    </row>
    <row r="78628" spans="4:4" x14ac:dyDescent="0.3">
      <c r="D78628" s="4"/>
    </row>
    <row r="78629" spans="4:4" x14ac:dyDescent="0.3">
      <c r="D78629" s="4"/>
    </row>
    <row r="78630" spans="4:4" x14ac:dyDescent="0.3">
      <c r="D78630" s="4"/>
    </row>
    <row r="78631" spans="4:4" x14ac:dyDescent="0.3">
      <c r="D78631" s="4"/>
    </row>
    <row r="78632" spans="4:4" x14ac:dyDescent="0.3">
      <c r="D78632" s="4"/>
    </row>
    <row r="78633" spans="4:4" x14ac:dyDescent="0.3">
      <c r="D78633" s="4"/>
    </row>
    <row r="78634" spans="4:4" x14ac:dyDescent="0.3">
      <c r="D78634" s="4"/>
    </row>
    <row r="78635" spans="4:4" x14ac:dyDescent="0.3">
      <c r="D78635" s="4"/>
    </row>
    <row r="78636" spans="4:4" x14ac:dyDescent="0.3">
      <c r="D78636" s="4"/>
    </row>
    <row r="78637" spans="4:4" x14ac:dyDescent="0.3">
      <c r="D78637" s="4"/>
    </row>
    <row r="78638" spans="4:4" x14ac:dyDescent="0.3">
      <c r="D78638" s="4"/>
    </row>
    <row r="78639" spans="4:4" x14ac:dyDescent="0.3">
      <c r="D78639" s="4"/>
    </row>
    <row r="78640" spans="4:4" x14ac:dyDescent="0.3">
      <c r="D78640" s="4"/>
    </row>
    <row r="78641" spans="4:4" x14ac:dyDescent="0.3">
      <c r="D78641" s="4"/>
    </row>
    <row r="78642" spans="4:4" x14ac:dyDescent="0.3">
      <c r="D78642" s="4"/>
    </row>
    <row r="78643" spans="4:4" x14ac:dyDescent="0.3">
      <c r="D78643" s="4"/>
    </row>
    <row r="78644" spans="4:4" x14ac:dyDescent="0.3">
      <c r="D78644" s="4"/>
    </row>
    <row r="78645" spans="4:4" x14ac:dyDescent="0.3">
      <c r="D78645" s="4"/>
    </row>
    <row r="78646" spans="4:4" x14ac:dyDescent="0.3">
      <c r="D78646" s="4"/>
    </row>
    <row r="78647" spans="4:4" x14ac:dyDescent="0.3">
      <c r="D78647" s="4"/>
    </row>
    <row r="78648" spans="4:4" x14ac:dyDescent="0.3">
      <c r="D78648" s="4"/>
    </row>
    <row r="78649" spans="4:4" x14ac:dyDescent="0.3">
      <c r="D78649" s="4"/>
    </row>
    <row r="78650" spans="4:4" x14ac:dyDescent="0.3">
      <c r="D78650" s="4"/>
    </row>
    <row r="78651" spans="4:4" x14ac:dyDescent="0.3">
      <c r="D78651" s="4"/>
    </row>
    <row r="78652" spans="4:4" x14ac:dyDescent="0.3">
      <c r="D78652" s="4"/>
    </row>
    <row r="78653" spans="4:4" x14ac:dyDescent="0.3">
      <c r="D78653" s="4"/>
    </row>
    <row r="78654" spans="4:4" x14ac:dyDescent="0.3">
      <c r="D78654" s="4"/>
    </row>
    <row r="78655" spans="4:4" x14ac:dyDescent="0.3">
      <c r="D78655" s="4"/>
    </row>
    <row r="78656" spans="4:4" x14ac:dyDescent="0.3">
      <c r="D78656" s="4"/>
    </row>
    <row r="78657" spans="4:4" x14ac:dyDescent="0.3">
      <c r="D78657" s="4"/>
    </row>
    <row r="78658" spans="4:4" x14ac:dyDescent="0.3">
      <c r="D78658" s="4"/>
    </row>
    <row r="78659" spans="4:4" x14ac:dyDescent="0.3">
      <c r="D78659" s="4"/>
    </row>
    <row r="78660" spans="4:4" x14ac:dyDescent="0.3">
      <c r="D78660" s="4"/>
    </row>
    <row r="78661" spans="4:4" x14ac:dyDescent="0.3">
      <c r="D78661" s="4"/>
    </row>
    <row r="78662" spans="4:4" x14ac:dyDescent="0.3">
      <c r="D78662" s="4"/>
    </row>
    <row r="78663" spans="4:4" x14ac:dyDescent="0.3">
      <c r="D78663" s="4"/>
    </row>
    <row r="78664" spans="4:4" x14ac:dyDescent="0.3">
      <c r="D78664" s="4"/>
    </row>
    <row r="78665" spans="4:4" x14ac:dyDescent="0.3">
      <c r="D78665" s="4"/>
    </row>
    <row r="78666" spans="4:4" x14ac:dyDescent="0.3">
      <c r="D78666" s="4"/>
    </row>
    <row r="78667" spans="4:4" x14ac:dyDescent="0.3">
      <c r="D78667" s="4"/>
    </row>
    <row r="78668" spans="4:4" x14ac:dyDescent="0.3">
      <c r="D78668" s="4"/>
    </row>
    <row r="78669" spans="4:4" x14ac:dyDescent="0.3">
      <c r="D78669" s="4"/>
    </row>
    <row r="78670" spans="4:4" x14ac:dyDescent="0.3">
      <c r="D78670" s="4"/>
    </row>
    <row r="78671" spans="4:4" x14ac:dyDescent="0.3">
      <c r="D78671" s="4"/>
    </row>
    <row r="78672" spans="4:4" x14ac:dyDescent="0.3">
      <c r="D78672" s="4"/>
    </row>
    <row r="78673" spans="4:4" x14ac:dyDescent="0.3">
      <c r="D78673" s="4"/>
    </row>
    <row r="78674" spans="4:4" x14ac:dyDescent="0.3">
      <c r="D78674" s="4"/>
    </row>
    <row r="78675" spans="4:4" x14ac:dyDescent="0.3">
      <c r="D78675" s="4"/>
    </row>
    <row r="78676" spans="4:4" x14ac:dyDescent="0.3">
      <c r="D78676" s="4"/>
    </row>
    <row r="78677" spans="4:4" x14ac:dyDescent="0.3">
      <c r="D78677" s="4"/>
    </row>
    <row r="78678" spans="4:4" x14ac:dyDescent="0.3">
      <c r="D78678" s="4"/>
    </row>
    <row r="78679" spans="4:4" x14ac:dyDescent="0.3">
      <c r="D78679" s="4"/>
    </row>
    <row r="78680" spans="4:4" x14ac:dyDescent="0.3">
      <c r="D78680" s="4"/>
    </row>
    <row r="78681" spans="4:4" x14ac:dyDescent="0.3">
      <c r="D78681" s="4"/>
    </row>
    <row r="78682" spans="4:4" x14ac:dyDescent="0.3">
      <c r="D78682" s="4"/>
    </row>
    <row r="78683" spans="4:4" x14ac:dyDescent="0.3">
      <c r="D78683" s="4"/>
    </row>
    <row r="78684" spans="4:4" x14ac:dyDescent="0.3">
      <c r="D78684" s="4"/>
    </row>
    <row r="78685" spans="4:4" x14ac:dyDescent="0.3">
      <c r="D78685" s="4"/>
    </row>
    <row r="78686" spans="4:4" x14ac:dyDescent="0.3">
      <c r="D78686" s="4"/>
    </row>
    <row r="78687" spans="4:4" x14ac:dyDescent="0.3">
      <c r="D78687" s="4"/>
    </row>
    <row r="78688" spans="4:4" x14ac:dyDescent="0.3">
      <c r="D78688" s="4"/>
    </row>
    <row r="78689" spans="4:4" x14ac:dyDescent="0.3">
      <c r="D78689" s="4"/>
    </row>
    <row r="78690" spans="4:4" x14ac:dyDescent="0.3">
      <c r="D78690" s="4"/>
    </row>
    <row r="78691" spans="4:4" x14ac:dyDescent="0.3">
      <c r="D78691" s="4"/>
    </row>
    <row r="78692" spans="4:4" x14ac:dyDescent="0.3">
      <c r="D78692" s="4"/>
    </row>
    <row r="78693" spans="4:4" x14ac:dyDescent="0.3">
      <c r="D78693" s="4"/>
    </row>
    <row r="78694" spans="4:4" x14ac:dyDescent="0.3">
      <c r="D78694" s="4"/>
    </row>
    <row r="78695" spans="4:4" x14ac:dyDescent="0.3">
      <c r="D78695" s="4"/>
    </row>
    <row r="78696" spans="4:4" x14ac:dyDescent="0.3">
      <c r="D78696" s="4"/>
    </row>
    <row r="78697" spans="4:4" x14ac:dyDescent="0.3">
      <c r="D78697" s="4"/>
    </row>
    <row r="78698" spans="4:4" x14ac:dyDescent="0.3">
      <c r="D78698" s="4"/>
    </row>
    <row r="78699" spans="4:4" x14ac:dyDescent="0.3">
      <c r="D78699" s="4"/>
    </row>
    <row r="78700" spans="4:4" x14ac:dyDescent="0.3">
      <c r="D78700" s="4"/>
    </row>
    <row r="78701" spans="4:4" x14ac:dyDescent="0.3">
      <c r="D78701" s="4"/>
    </row>
    <row r="78702" spans="4:4" x14ac:dyDescent="0.3">
      <c r="D78702" s="4"/>
    </row>
    <row r="78703" spans="4:4" x14ac:dyDescent="0.3">
      <c r="D78703" s="4"/>
    </row>
    <row r="78704" spans="4:4" x14ac:dyDescent="0.3">
      <c r="D78704" s="4"/>
    </row>
    <row r="78705" spans="4:4" x14ac:dyDescent="0.3">
      <c r="D78705" s="4"/>
    </row>
    <row r="78706" spans="4:4" x14ac:dyDescent="0.3">
      <c r="D78706" s="4"/>
    </row>
    <row r="78707" spans="4:4" x14ac:dyDescent="0.3">
      <c r="D78707" s="4"/>
    </row>
    <row r="78708" spans="4:4" x14ac:dyDescent="0.3">
      <c r="D78708" s="4"/>
    </row>
    <row r="78709" spans="4:4" x14ac:dyDescent="0.3">
      <c r="D78709" s="4"/>
    </row>
    <row r="78710" spans="4:4" x14ac:dyDescent="0.3">
      <c r="D78710" s="4"/>
    </row>
    <row r="78711" spans="4:4" x14ac:dyDescent="0.3">
      <c r="D78711" s="4"/>
    </row>
    <row r="78712" spans="4:4" x14ac:dyDescent="0.3">
      <c r="D78712" s="4"/>
    </row>
    <row r="78713" spans="4:4" x14ac:dyDescent="0.3">
      <c r="D78713" s="4"/>
    </row>
    <row r="78714" spans="4:4" x14ac:dyDescent="0.3">
      <c r="D78714" s="4"/>
    </row>
    <row r="78715" spans="4:4" x14ac:dyDescent="0.3">
      <c r="D78715" s="4"/>
    </row>
    <row r="78716" spans="4:4" x14ac:dyDescent="0.3">
      <c r="D78716" s="4"/>
    </row>
    <row r="78717" spans="4:4" x14ac:dyDescent="0.3">
      <c r="D78717" s="4"/>
    </row>
    <row r="78718" spans="4:4" x14ac:dyDescent="0.3">
      <c r="D78718" s="4"/>
    </row>
    <row r="78719" spans="4:4" x14ac:dyDescent="0.3">
      <c r="D78719" s="4"/>
    </row>
    <row r="78720" spans="4:4" x14ac:dyDescent="0.3">
      <c r="D78720" s="4"/>
    </row>
    <row r="78721" spans="4:4" x14ac:dyDescent="0.3">
      <c r="D78721" s="4"/>
    </row>
    <row r="78722" spans="4:4" x14ac:dyDescent="0.3">
      <c r="D78722" s="4"/>
    </row>
    <row r="78723" spans="4:4" x14ac:dyDescent="0.3">
      <c r="D78723" s="4"/>
    </row>
    <row r="78724" spans="4:4" x14ac:dyDescent="0.3">
      <c r="D78724" s="4"/>
    </row>
    <row r="78725" spans="4:4" x14ac:dyDescent="0.3">
      <c r="D78725" s="4"/>
    </row>
    <row r="78726" spans="4:4" x14ac:dyDescent="0.3">
      <c r="D78726" s="4"/>
    </row>
    <row r="78727" spans="4:4" x14ac:dyDescent="0.3">
      <c r="D78727" s="4"/>
    </row>
    <row r="78728" spans="4:4" x14ac:dyDescent="0.3">
      <c r="D78728" s="4"/>
    </row>
    <row r="78729" spans="4:4" x14ac:dyDescent="0.3">
      <c r="D78729" s="4"/>
    </row>
    <row r="78730" spans="4:4" x14ac:dyDescent="0.3">
      <c r="D78730" s="4"/>
    </row>
    <row r="78731" spans="4:4" x14ac:dyDescent="0.3">
      <c r="D78731" s="4"/>
    </row>
    <row r="78732" spans="4:4" x14ac:dyDescent="0.3">
      <c r="D78732" s="4"/>
    </row>
    <row r="78733" spans="4:4" x14ac:dyDescent="0.3">
      <c r="D78733" s="4"/>
    </row>
    <row r="78734" spans="4:4" x14ac:dyDescent="0.3">
      <c r="D78734" s="4"/>
    </row>
    <row r="78735" spans="4:4" x14ac:dyDescent="0.3">
      <c r="D78735" s="4"/>
    </row>
    <row r="78736" spans="4:4" x14ac:dyDescent="0.3">
      <c r="D78736" s="4"/>
    </row>
    <row r="78737" spans="4:4" x14ac:dyDescent="0.3">
      <c r="D78737" s="4"/>
    </row>
    <row r="78738" spans="4:4" x14ac:dyDescent="0.3">
      <c r="D78738" s="4"/>
    </row>
    <row r="78739" spans="4:4" x14ac:dyDescent="0.3">
      <c r="D78739" s="4"/>
    </row>
    <row r="78740" spans="4:4" x14ac:dyDescent="0.3">
      <c r="D78740" s="4"/>
    </row>
    <row r="78741" spans="4:4" x14ac:dyDescent="0.3">
      <c r="D78741" s="4"/>
    </row>
    <row r="78742" spans="4:4" x14ac:dyDescent="0.3">
      <c r="D78742" s="4"/>
    </row>
    <row r="78743" spans="4:4" x14ac:dyDescent="0.3">
      <c r="D78743" s="4"/>
    </row>
    <row r="78744" spans="4:4" x14ac:dyDescent="0.3">
      <c r="D78744" s="4"/>
    </row>
    <row r="78745" spans="4:4" x14ac:dyDescent="0.3">
      <c r="D78745" s="4"/>
    </row>
    <row r="78746" spans="4:4" x14ac:dyDescent="0.3">
      <c r="D78746" s="4"/>
    </row>
    <row r="78747" spans="4:4" x14ac:dyDescent="0.3">
      <c r="D78747" s="4"/>
    </row>
    <row r="78748" spans="4:4" x14ac:dyDescent="0.3">
      <c r="D78748" s="4"/>
    </row>
    <row r="78749" spans="4:4" x14ac:dyDescent="0.3">
      <c r="D78749" s="4"/>
    </row>
    <row r="78750" spans="4:4" x14ac:dyDescent="0.3">
      <c r="D78750" s="4"/>
    </row>
    <row r="78751" spans="4:4" x14ac:dyDescent="0.3">
      <c r="D78751" s="4"/>
    </row>
    <row r="78752" spans="4:4" x14ac:dyDescent="0.3">
      <c r="D78752" s="4"/>
    </row>
    <row r="78753" spans="4:4" x14ac:dyDescent="0.3">
      <c r="D78753" s="4"/>
    </row>
    <row r="78754" spans="4:4" x14ac:dyDescent="0.3">
      <c r="D78754" s="4"/>
    </row>
    <row r="78755" spans="4:4" x14ac:dyDescent="0.3">
      <c r="D78755" s="4"/>
    </row>
    <row r="78756" spans="4:4" x14ac:dyDescent="0.3">
      <c r="D78756" s="4"/>
    </row>
    <row r="78757" spans="4:4" x14ac:dyDescent="0.3">
      <c r="D78757" s="4"/>
    </row>
    <row r="78758" spans="4:4" x14ac:dyDescent="0.3">
      <c r="D78758" s="4"/>
    </row>
    <row r="78759" spans="4:4" x14ac:dyDescent="0.3">
      <c r="D78759" s="4"/>
    </row>
    <row r="78760" spans="4:4" x14ac:dyDescent="0.3">
      <c r="D78760" s="4"/>
    </row>
    <row r="78761" spans="4:4" x14ac:dyDescent="0.3">
      <c r="D78761" s="4"/>
    </row>
    <row r="78762" spans="4:4" x14ac:dyDescent="0.3">
      <c r="D78762" s="4"/>
    </row>
    <row r="78763" spans="4:4" x14ac:dyDescent="0.3">
      <c r="D78763" s="4"/>
    </row>
    <row r="78764" spans="4:4" x14ac:dyDescent="0.3">
      <c r="D78764" s="4"/>
    </row>
    <row r="78765" spans="4:4" x14ac:dyDescent="0.3">
      <c r="D78765" s="4"/>
    </row>
    <row r="78766" spans="4:4" x14ac:dyDescent="0.3">
      <c r="D78766" s="4"/>
    </row>
    <row r="78767" spans="4:4" x14ac:dyDescent="0.3">
      <c r="D78767" s="4"/>
    </row>
    <row r="78768" spans="4:4" x14ac:dyDescent="0.3">
      <c r="D78768" s="4"/>
    </row>
    <row r="78769" spans="4:4" x14ac:dyDescent="0.3">
      <c r="D78769" s="4"/>
    </row>
    <row r="78770" spans="4:4" x14ac:dyDescent="0.3">
      <c r="D78770" s="4"/>
    </row>
    <row r="78771" spans="4:4" x14ac:dyDescent="0.3">
      <c r="D78771" s="4"/>
    </row>
    <row r="78772" spans="4:4" x14ac:dyDescent="0.3">
      <c r="D78772" s="4"/>
    </row>
    <row r="78773" spans="4:4" x14ac:dyDescent="0.3">
      <c r="D78773" s="4"/>
    </row>
    <row r="78774" spans="4:4" x14ac:dyDescent="0.3">
      <c r="D78774" s="4"/>
    </row>
    <row r="78775" spans="4:4" x14ac:dyDescent="0.3">
      <c r="D78775" s="4"/>
    </row>
    <row r="78776" spans="4:4" x14ac:dyDescent="0.3">
      <c r="D78776" s="4"/>
    </row>
    <row r="78777" spans="4:4" x14ac:dyDescent="0.3">
      <c r="D78777" s="4"/>
    </row>
    <row r="78778" spans="4:4" x14ac:dyDescent="0.3">
      <c r="D78778" s="4"/>
    </row>
    <row r="78779" spans="4:4" x14ac:dyDescent="0.3">
      <c r="D78779" s="4"/>
    </row>
    <row r="78780" spans="4:4" x14ac:dyDescent="0.3">
      <c r="D78780" s="4"/>
    </row>
    <row r="78781" spans="4:4" x14ac:dyDescent="0.3">
      <c r="D78781" s="4"/>
    </row>
    <row r="78782" spans="4:4" x14ac:dyDescent="0.3">
      <c r="D78782" s="4"/>
    </row>
    <row r="78783" spans="4:4" x14ac:dyDescent="0.3">
      <c r="D78783" s="4"/>
    </row>
    <row r="78784" spans="4:4" x14ac:dyDescent="0.3">
      <c r="D78784" s="4"/>
    </row>
    <row r="78785" spans="4:4" x14ac:dyDescent="0.3">
      <c r="D78785" s="4"/>
    </row>
    <row r="78786" spans="4:4" x14ac:dyDescent="0.3">
      <c r="D78786" s="4"/>
    </row>
    <row r="78787" spans="4:4" x14ac:dyDescent="0.3">
      <c r="D78787" s="4"/>
    </row>
    <row r="78788" spans="4:4" x14ac:dyDescent="0.3">
      <c r="D78788" s="4"/>
    </row>
    <row r="78789" spans="4:4" x14ac:dyDescent="0.3">
      <c r="D78789" s="4"/>
    </row>
    <row r="78790" spans="4:4" x14ac:dyDescent="0.3">
      <c r="D78790" s="4"/>
    </row>
    <row r="78791" spans="4:4" x14ac:dyDescent="0.3">
      <c r="D78791" s="4"/>
    </row>
    <row r="78792" spans="4:4" x14ac:dyDescent="0.3">
      <c r="D78792" s="4"/>
    </row>
    <row r="78793" spans="4:4" x14ac:dyDescent="0.3">
      <c r="D78793" s="4"/>
    </row>
    <row r="78794" spans="4:4" x14ac:dyDescent="0.3">
      <c r="D78794" s="4"/>
    </row>
    <row r="78795" spans="4:4" x14ac:dyDescent="0.3">
      <c r="D78795" s="4"/>
    </row>
    <row r="78796" spans="4:4" x14ac:dyDescent="0.3">
      <c r="D78796" s="4"/>
    </row>
    <row r="78797" spans="4:4" x14ac:dyDescent="0.3">
      <c r="D78797" s="4"/>
    </row>
    <row r="78798" spans="4:4" x14ac:dyDescent="0.3">
      <c r="D78798" s="4"/>
    </row>
    <row r="78799" spans="4:4" x14ac:dyDescent="0.3">
      <c r="D78799" s="4"/>
    </row>
    <row r="78800" spans="4:4" x14ac:dyDescent="0.3">
      <c r="D78800" s="4"/>
    </row>
    <row r="78801" spans="4:4" x14ac:dyDescent="0.3">
      <c r="D78801" s="4"/>
    </row>
    <row r="78802" spans="4:4" x14ac:dyDescent="0.3">
      <c r="D78802" s="4"/>
    </row>
    <row r="78803" spans="4:4" x14ac:dyDescent="0.3">
      <c r="D78803" s="4"/>
    </row>
    <row r="78804" spans="4:4" x14ac:dyDescent="0.3">
      <c r="D78804" s="4"/>
    </row>
    <row r="78805" spans="4:4" x14ac:dyDescent="0.3">
      <c r="D78805" s="4"/>
    </row>
    <row r="78806" spans="4:4" x14ac:dyDescent="0.3">
      <c r="D78806" s="4"/>
    </row>
    <row r="78807" spans="4:4" x14ac:dyDescent="0.3">
      <c r="D78807" s="4"/>
    </row>
    <row r="78808" spans="4:4" x14ac:dyDescent="0.3">
      <c r="D78808" s="4"/>
    </row>
    <row r="78809" spans="4:4" x14ac:dyDescent="0.3">
      <c r="D78809" s="4"/>
    </row>
    <row r="78810" spans="4:4" x14ac:dyDescent="0.3">
      <c r="D78810" s="4"/>
    </row>
    <row r="78811" spans="4:4" x14ac:dyDescent="0.3">
      <c r="D78811" s="4"/>
    </row>
    <row r="78812" spans="4:4" x14ac:dyDescent="0.3">
      <c r="D78812" s="4"/>
    </row>
    <row r="78813" spans="4:4" x14ac:dyDescent="0.3">
      <c r="D78813" s="4"/>
    </row>
    <row r="78814" spans="4:4" x14ac:dyDescent="0.3">
      <c r="D78814" s="4"/>
    </row>
    <row r="78815" spans="4:4" x14ac:dyDescent="0.3">
      <c r="D78815" s="4"/>
    </row>
    <row r="78816" spans="4:4" x14ac:dyDescent="0.3">
      <c r="D78816" s="4"/>
    </row>
    <row r="78817" spans="4:4" x14ac:dyDescent="0.3">
      <c r="D78817" s="4"/>
    </row>
    <row r="78818" spans="4:4" x14ac:dyDescent="0.3">
      <c r="D78818" s="4"/>
    </row>
    <row r="78819" spans="4:4" x14ac:dyDescent="0.3">
      <c r="D78819" s="4"/>
    </row>
    <row r="78820" spans="4:4" x14ac:dyDescent="0.3">
      <c r="D78820" s="4"/>
    </row>
    <row r="78821" spans="4:4" x14ac:dyDescent="0.3">
      <c r="D78821" s="4"/>
    </row>
    <row r="78822" spans="4:4" x14ac:dyDescent="0.3">
      <c r="D78822" s="4"/>
    </row>
    <row r="78823" spans="4:4" x14ac:dyDescent="0.3">
      <c r="D78823" s="4"/>
    </row>
    <row r="78824" spans="4:4" x14ac:dyDescent="0.3">
      <c r="D78824" s="4"/>
    </row>
    <row r="78825" spans="4:4" x14ac:dyDescent="0.3">
      <c r="D78825" s="4"/>
    </row>
    <row r="78826" spans="4:4" x14ac:dyDescent="0.3">
      <c r="D78826" s="4"/>
    </row>
    <row r="78827" spans="4:4" x14ac:dyDescent="0.3">
      <c r="D78827" s="4"/>
    </row>
    <row r="78828" spans="4:4" x14ac:dyDescent="0.3">
      <c r="D78828" s="4"/>
    </row>
    <row r="78829" spans="4:4" x14ac:dyDescent="0.3">
      <c r="D78829" s="4"/>
    </row>
    <row r="78830" spans="4:4" x14ac:dyDescent="0.3">
      <c r="D78830" s="4"/>
    </row>
    <row r="78831" spans="4:4" x14ac:dyDescent="0.3">
      <c r="D78831" s="4"/>
    </row>
    <row r="78832" spans="4:4" x14ac:dyDescent="0.3">
      <c r="D78832" s="4"/>
    </row>
    <row r="78833" spans="4:4" x14ac:dyDescent="0.3">
      <c r="D78833" s="4"/>
    </row>
    <row r="78834" spans="4:4" x14ac:dyDescent="0.3">
      <c r="D78834" s="4"/>
    </row>
    <row r="78835" spans="4:4" x14ac:dyDescent="0.3">
      <c r="D78835" s="4"/>
    </row>
    <row r="78836" spans="4:4" x14ac:dyDescent="0.3">
      <c r="D78836" s="4"/>
    </row>
    <row r="78837" spans="4:4" x14ac:dyDescent="0.3">
      <c r="D78837" s="4"/>
    </row>
    <row r="78838" spans="4:4" x14ac:dyDescent="0.3">
      <c r="D78838" s="4"/>
    </row>
    <row r="78839" spans="4:4" x14ac:dyDescent="0.3">
      <c r="D78839" s="4"/>
    </row>
    <row r="78840" spans="4:4" x14ac:dyDescent="0.3">
      <c r="D78840" s="4"/>
    </row>
    <row r="78841" spans="4:4" x14ac:dyDescent="0.3">
      <c r="D78841" s="4"/>
    </row>
    <row r="78842" spans="4:4" x14ac:dyDescent="0.3">
      <c r="D78842" s="4"/>
    </row>
    <row r="78843" spans="4:4" x14ac:dyDescent="0.3">
      <c r="D78843" s="4"/>
    </row>
    <row r="78844" spans="4:4" x14ac:dyDescent="0.3">
      <c r="D78844" s="4"/>
    </row>
    <row r="78845" spans="4:4" x14ac:dyDescent="0.3">
      <c r="D78845" s="4"/>
    </row>
    <row r="78846" spans="4:4" x14ac:dyDescent="0.3">
      <c r="D78846" s="4"/>
    </row>
    <row r="78847" spans="4:4" x14ac:dyDescent="0.3">
      <c r="D78847" s="4"/>
    </row>
    <row r="78848" spans="4:4" x14ac:dyDescent="0.3">
      <c r="D78848" s="4"/>
    </row>
    <row r="78849" spans="4:4" x14ac:dyDescent="0.3">
      <c r="D78849" s="4"/>
    </row>
    <row r="78850" spans="4:4" x14ac:dyDescent="0.3">
      <c r="D78850" s="4"/>
    </row>
    <row r="78851" spans="4:4" x14ac:dyDescent="0.3">
      <c r="D78851" s="4"/>
    </row>
    <row r="78852" spans="4:4" x14ac:dyDescent="0.3">
      <c r="D78852" s="4"/>
    </row>
    <row r="78853" spans="4:4" x14ac:dyDescent="0.3">
      <c r="D78853" s="4"/>
    </row>
    <row r="78854" spans="4:4" x14ac:dyDescent="0.3">
      <c r="D78854" s="4"/>
    </row>
    <row r="78855" spans="4:4" x14ac:dyDescent="0.3">
      <c r="D78855" s="4"/>
    </row>
    <row r="78856" spans="4:4" x14ac:dyDescent="0.3">
      <c r="D78856" s="4"/>
    </row>
    <row r="78857" spans="4:4" x14ac:dyDescent="0.3">
      <c r="D78857" s="4"/>
    </row>
    <row r="78858" spans="4:4" x14ac:dyDescent="0.3">
      <c r="D78858" s="4"/>
    </row>
    <row r="78859" spans="4:4" x14ac:dyDescent="0.3">
      <c r="D78859" s="4"/>
    </row>
    <row r="78860" spans="4:4" x14ac:dyDescent="0.3">
      <c r="D78860" s="4"/>
    </row>
    <row r="78861" spans="4:4" x14ac:dyDescent="0.3">
      <c r="D78861" s="4"/>
    </row>
    <row r="78862" spans="4:4" x14ac:dyDescent="0.3">
      <c r="D78862" s="4"/>
    </row>
    <row r="78863" spans="4:4" x14ac:dyDescent="0.3">
      <c r="D78863" s="4"/>
    </row>
    <row r="78864" spans="4:4" x14ac:dyDescent="0.3">
      <c r="D78864" s="4"/>
    </row>
    <row r="78865" spans="4:4" x14ac:dyDescent="0.3">
      <c r="D78865" s="4"/>
    </row>
    <row r="78866" spans="4:4" x14ac:dyDescent="0.3">
      <c r="D78866" s="4"/>
    </row>
    <row r="78867" spans="4:4" x14ac:dyDescent="0.3">
      <c r="D78867" s="4"/>
    </row>
    <row r="78868" spans="4:4" x14ac:dyDescent="0.3">
      <c r="D78868" s="4"/>
    </row>
    <row r="78869" spans="4:4" x14ac:dyDescent="0.3">
      <c r="D78869" s="4"/>
    </row>
    <row r="78870" spans="4:4" x14ac:dyDescent="0.3">
      <c r="D78870" s="4"/>
    </row>
    <row r="78871" spans="4:4" x14ac:dyDescent="0.3">
      <c r="D78871" s="4"/>
    </row>
    <row r="78872" spans="4:4" x14ac:dyDescent="0.3">
      <c r="D78872" s="4"/>
    </row>
    <row r="78873" spans="4:4" x14ac:dyDescent="0.3">
      <c r="D78873" s="4"/>
    </row>
    <row r="78874" spans="4:4" x14ac:dyDescent="0.3">
      <c r="D78874" s="4"/>
    </row>
    <row r="78875" spans="4:4" x14ac:dyDescent="0.3">
      <c r="D78875" s="4"/>
    </row>
    <row r="78876" spans="4:4" x14ac:dyDescent="0.3">
      <c r="D78876" s="4"/>
    </row>
    <row r="78877" spans="4:4" x14ac:dyDescent="0.3">
      <c r="D78877" s="4"/>
    </row>
    <row r="78878" spans="4:4" x14ac:dyDescent="0.3">
      <c r="D78878" s="4"/>
    </row>
    <row r="78879" spans="4:4" x14ac:dyDescent="0.3">
      <c r="D78879" s="4"/>
    </row>
    <row r="78880" spans="4:4" x14ac:dyDescent="0.3">
      <c r="D78880" s="4"/>
    </row>
    <row r="78881" spans="4:4" x14ac:dyDescent="0.3">
      <c r="D78881" s="4"/>
    </row>
    <row r="78882" spans="4:4" x14ac:dyDescent="0.3">
      <c r="D78882" s="4"/>
    </row>
    <row r="78883" spans="4:4" x14ac:dyDescent="0.3">
      <c r="D78883" s="4"/>
    </row>
    <row r="78884" spans="4:4" x14ac:dyDescent="0.3">
      <c r="D78884" s="4"/>
    </row>
    <row r="78885" spans="4:4" x14ac:dyDescent="0.3">
      <c r="D78885" s="4"/>
    </row>
    <row r="78886" spans="4:4" x14ac:dyDescent="0.3">
      <c r="D78886" s="4"/>
    </row>
    <row r="78887" spans="4:4" x14ac:dyDescent="0.3">
      <c r="D78887" s="4"/>
    </row>
    <row r="78888" spans="4:4" x14ac:dyDescent="0.3">
      <c r="D78888" s="4"/>
    </row>
    <row r="78889" spans="4:4" x14ac:dyDescent="0.3">
      <c r="D78889" s="4"/>
    </row>
    <row r="78890" spans="4:4" x14ac:dyDescent="0.3">
      <c r="D78890" s="4"/>
    </row>
    <row r="78891" spans="4:4" x14ac:dyDescent="0.3">
      <c r="D78891" s="4"/>
    </row>
    <row r="78892" spans="4:4" x14ac:dyDescent="0.3">
      <c r="D78892" s="4"/>
    </row>
    <row r="78893" spans="4:4" x14ac:dyDescent="0.3">
      <c r="D78893" s="4"/>
    </row>
    <row r="78894" spans="4:4" x14ac:dyDescent="0.3">
      <c r="D78894" s="4"/>
    </row>
    <row r="78895" spans="4:4" x14ac:dyDescent="0.3">
      <c r="D78895" s="4"/>
    </row>
    <row r="78896" spans="4:4" x14ac:dyDescent="0.3">
      <c r="D78896" s="4"/>
    </row>
    <row r="78897" spans="4:4" x14ac:dyDescent="0.3">
      <c r="D78897" s="4"/>
    </row>
    <row r="78898" spans="4:4" x14ac:dyDescent="0.3">
      <c r="D78898" s="4"/>
    </row>
    <row r="78899" spans="4:4" x14ac:dyDescent="0.3">
      <c r="D78899" s="4"/>
    </row>
    <row r="78900" spans="4:4" x14ac:dyDescent="0.3">
      <c r="D78900" s="4"/>
    </row>
    <row r="78901" spans="4:4" x14ac:dyDescent="0.3">
      <c r="D78901" s="4"/>
    </row>
    <row r="78902" spans="4:4" x14ac:dyDescent="0.3">
      <c r="D78902" s="4"/>
    </row>
    <row r="78903" spans="4:4" x14ac:dyDescent="0.3">
      <c r="D78903" s="4"/>
    </row>
    <row r="78904" spans="4:4" x14ac:dyDescent="0.3">
      <c r="D78904" s="4"/>
    </row>
    <row r="78905" spans="4:4" x14ac:dyDescent="0.3">
      <c r="D78905" s="4"/>
    </row>
    <row r="78906" spans="4:4" x14ac:dyDescent="0.3">
      <c r="D78906" s="4"/>
    </row>
    <row r="78907" spans="4:4" x14ac:dyDescent="0.3">
      <c r="D78907" s="4"/>
    </row>
    <row r="78908" spans="4:4" x14ac:dyDescent="0.3">
      <c r="D78908" s="4"/>
    </row>
    <row r="78909" spans="4:4" x14ac:dyDescent="0.3">
      <c r="D78909" s="4"/>
    </row>
    <row r="78910" spans="4:4" x14ac:dyDescent="0.3">
      <c r="D78910" s="4"/>
    </row>
    <row r="78911" spans="4:4" x14ac:dyDescent="0.3">
      <c r="D78911" s="4"/>
    </row>
    <row r="78912" spans="4:4" x14ac:dyDescent="0.3">
      <c r="D78912" s="4"/>
    </row>
    <row r="78913" spans="4:4" x14ac:dyDescent="0.3">
      <c r="D78913" s="4"/>
    </row>
    <row r="78914" spans="4:4" x14ac:dyDescent="0.3">
      <c r="D78914" s="4"/>
    </row>
    <row r="78915" spans="4:4" x14ac:dyDescent="0.3">
      <c r="D78915" s="4"/>
    </row>
    <row r="78916" spans="4:4" x14ac:dyDescent="0.3">
      <c r="D78916" s="4"/>
    </row>
    <row r="78917" spans="4:4" x14ac:dyDescent="0.3">
      <c r="D78917" s="4"/>
    </row>
    <row r="78918" spans="4:4" x14ac:dyDescent="0.3">
      <c r="D78918" s="4"/>
    </row>
    <row r="78919" spans="4:4" x14ac:dyDescent="0.3">
      <c r="D78919" s="4"/>
    </row>
    <row r="78920" spans="4:4" x14ac:dyDescent="0.3">
      <c r="D78920" s="4"/>
    </row>
    <row r="78921" spans="4:4" x14ac:dyDescent="0.3">
      <c r="D78921" s="4"/>
    </row>
    <row r="78922" spans="4:4" x14ac:dyDescent="0.3">
      <c r="D78922" s="4"/>
    </row>
    <row r="78923" spans="4:4" x14ac:dyDescent="0.3">
      <c r="D78923" s="4"/>
    </row>
    <row r="78924" spans="4:4" x14ac:dyDescent="0.3">
      <c r="D78924" s="4"/>
    </row>
    <row r="78925" spans="4:4" x14ac:dyDescent="0.3">
      <c r="D78925" s="4"/>
    </row>
    <row r="78926" spans="4:4" x14ac:dyDescent="0.3">
      <c r="D78926" s="4"/>
    </row>
    <row r="78927" spans="4:4" x14ac:dyDescent="0.3">
      <c r="D78927" s="4"/>
    </row>
    <row r="78928" spans="4:4" x14ac:dyDescent="0.3">
      <c r="D78928" s="4"/>
    </row>
    <row r="78929" spans="4:4" x14ac:dyDescent="0.3">
      <c r="D78929" s="4"/>
    </row>
    <row r="78930" spans="4:4" x14ac:dyDescent="0.3">
      <c r="D78930" s="4"/>
    </row>
    <row r="78931" spans="4:4" x14ac:dyDescent="0.3">
      <c r="D78931" s="4"/>
    </row>
    <row r="78932" spans="4:4" x14ac:dyDescent="0.3">
      <c r="D78932" s="4"/>
    </row>
    <row r="78933" spans="4:4" x14ac:dyDescent="0.3">
      <c r="D78933" s="4"/>
    </row>
    <row r="78934" spans="4:4" x14ac:dyDescent="0.3">
      <c r="D78934" s="4"/>
    </row>
    <row r="78935" spans="4:4" x14ac:dyDescent="0.3">
      <c r="D78935" s="4"/>
    </row>
    <row r="78936" spans="4:4" x14ac:dyDescent="0.3">
      <c r="D78936" s="4"/>
    </row>
    <row r="78937" spans="4:4" x14ac:dyDescent="0.3">
      <c r="D78937" s="4"/>
    </row>
    <row r="78938" spans="4:4" x14ac:dyDescent="0.3">
      <c r="D78938" s="4"/>
    </row>
    <row r="78939" spans="4:4" x14ac:dyDescent="0.3">
      <c r="D78939" s="4"/>
    </row>
    <row r="78940" spans="4:4" x14ac:dyDescent="0.3">
      <c r="D78940" s="4"/>
    </row>
    <row r="78941" spans="4:4" x14ac:dyDescent="0.3">
      <c r="D78941" s="4"/>
    </row>
    <row r="78942" spans="4:4" x14ac:dyDescent="0.3">
      <c r="D78942" s="4"/>
    </row>
    <row r="78943" spans="4:4" x14ac:dyDescent="0.3">
      <c r="D78943" s="4"/>
    </row>
    <row r="78944" spans="4:4" x14ac:dyDescent="0.3">
      <c r="D78944" s="4"/>
    </row>
    <row r="78945" spans="4:4" x14ac:dyDescent="0.3">
      <c r="D78945" s="4"/>
    </row>
    <row r="78946" spans="4:4" x14ac:dyDescent="0.3">
      <c r="D78946" s="4"/>
    </row>
    <row r="78947" spans="4:4" x14ac:dyDescent="0.3">
      <c r="D78947" s="4"/>
    </row>
    <row r="78948" spans="4:4" x14ac:dyDescent="0.3">
      <c r="D78948" s="4"/>
    </row>
    <row r="78949" spans="4:4" x14ac:dyDescent="0.3">
      <c r="D78949" s="4"/>
    </row>
    <row r="78950" spans="4:4" x14ac:dyDescent="0.3">
      <c r="D78950" s="4"/>
    </row>
    <row r="78951" spans="4:4" x14ac:dyDescent="0.3">
      <c r="D78951" s="4"/>
    </row>
    <row r="78952" spans="4:4" x14ac:dyDescent="0.3">
      <c r="D78952" s="4"/>
    </row>
    <row r="78953" spans="4:4" x14ac:dyDescent="0.3">
      <c r="D78953" s="4"/>
    </row>
    <row r="78954" spans="4:4" x14ac:dyDescent="0.3">
      <c r="D78954" s="4"/>
    </row>
    <row r="78955" spans="4:4" x14ac:dyDescent="0.3">
      <c r="D78955" s="4"/>
    </row>
    <row r="78956" spans="4:4" x14ac:dyDescent="0.3">
      <c r="D78956" s="4"/>
    </row>
    <row r="78957" spans="4:4" x14ac:dyDescent="0.3">
      <c r="D78957" s="4"/>
    </row>
    <row r="78958" spans="4:4" x14ac:dyDescent="0.3">
      <c r="D78958" s="4"/>
    </row>
    <row r="78959" spans="4:4" x14ac:dyDescent="0.3">
      <c r="D78959" s="4"/>
    </row>
    <row r="78960" spans="4:4" x14ac:dyDescent="0.3">
      <c r="D78960" s="4"/>
    </row>
    <row r="78961" spans="4:4" x14ac:dyDescent="0.3">
      <c r="D78961" s="4"/>
    </row>
    <row r="78962" spans="4:4" x14ac:dyDescent="0.3">
      <c r="D78962" s="4"/>
    </row>
    <row r="78963" spans="4:4" x14ac:dyDescent="0.3">
      <c r="D78963" s="4"/>
    </row>
    <row r="78964" spans="4:4" x14ac:dyDescent="0.3">
      <c r="D78964" s="4"/>
    </row>
    <row r="78965" spans="4:4" x14ac:dyDescent="0.3">
      <c r="D78965" s="4"/>
    </row>
    <row r="78966" spans="4:4" x14ac:dyDescent="0.3">
      <c r="D78966" s="4"/>
    </row>
    <row r="78967" spans="4:4" x14ac:dyDescent="0.3">
      <c r="D78967" s="4"/>
    </row>
    <row r="78968" spans="4:4" x14ac:dyDescent="0.3">
      <c r="D78968" s="4"/>
    </row>
    <row r="78969" spans="4:4" x14ac:dyDescent="0.3">
      <c r="D78969" s="4"/>
    </row>
    <row r="78970" spans="4:4" x14ac:dyDescent="0.3">
      <c r="D78970" s="4"/>
    </row>
    <row r="78971" spans="4:4" x14ac:dyDescent="0.3">
      <c r="D78971" s="4"/>
    </row>
    <row r="78972" spans="4:4" x14ac:dyDescent="0.3">
      <c r="D78972" s="4"/>
    </row>
    <row r="78973" spans="4:4" x14ac:dyDescent="0.3">
      <c r="D78973" s="4"/>
    </row>
    <row r="78974" spans="4:4" x14ac:dyDescent="0.3">
      <c r="D78974" s="4"/>
    </row>
    <row r="78975" spans="4:4" x14ac:dyDescent="0.3">
      <c r="D78975" s="4"/>
    </row>
    <row r="78976" spans="4:4" x14ac:dyDescent="0.3">
      <c r="D78976" s="4"/>
    </row>
    <row r="78977" spans="4:4" x14ac:dyDescent="0.3">
      <c r="D78977" s="4"/>
    </row>
    <row r="78978" spans="4:4" x14ac:dyDescent="0.3">
      <c r="D78978" s="4"/>
    </row>
    <row r="78979" spans="4:4" x14ac:dyDescent="0.3">
      <c r="D78979" s="4"/>
    </row>
    <row r="78980" spans="4:4" x14ac:dyDescent="0.3">
      <c r="D78980" s="4"/>
    </row>
    <row r="78981" spans="4:4" x14ac:dyDescent="0.3">
      <c r="D78981" s="4"/>
    </row>
    <row r="78982" spans="4:4" x14ac:dyDescent="0.3">
      <c r="D78982" s="4"/>
    </row>
    <row r="78983" spans="4:4" x14ac:dyDescent="0.3">
      <c r="D78983" s="4"/>
    </row>
    <row r="78984" spans="4:4" x14ac:dyDescent="0.3">
      <c r="D78984" s="4"/>
    </row>
    <row r="78985" spans="4:4" x14ac:dyDescent="0.3">
      <c r="D78985" s="4"/>
    </row>
    <row r="78986" spans="4:4" x14ac:dyDescent="0.3">
      <c r="D78986" s="4"/>
    </row>
    <row r="78987" spans="4:4" x14ac:dyDescent="0.3">
      <c r="D78987" s="4"/>
    </row>
    <row r="78988" spans="4:4" x14ac:dyDescent="0.3">
      <c r="D78988" s="4"/>
    </row>
    <row r="78989" spans="4:4" x14ac:dyDescent="0.3">
      <c r="D78989" s="4"/>
    </row>
    <row r="78990" spans="4:4" x14ac:dyDescent="0.3">
      <c r="D78990" s="4"/>
    </row>
    <row r="78991" spans="4:4" x14ac:dyDescent="0.3">
      <c r="D78991" s="4"/>
    </row>
    <row r="78992" spans="4:4" x14ac:dyDescent="0.3">
      <c r="D78992" s="4"/>
    </row>
    <row r="78993" spans="4:4" x14ac:dyDescent="0.3">
      <c r="D78993" s="4"/>
    </row>
    <row r="78994" spans="4:4" x14ac:dyDescent="0.3">
      <c r="D78994" s="4"/>
    </row>
    <row r="78995" spans="4:4" x14ac:dyDescent="0.3">
      <c r="D78995" s="4"/>
    </row>
    <row r="78996" spans="4:4" x14ac:dyDescent="0.3">
      <c r="D78996" s="4"/>
    </row>
    <row r="78997" spans="4:4" x14ac:dyDescent="0.3">
      <c r="D78997" s="4"/>
    </row>
    <row r="78998" spans="4:4" x14ac:dyDescent="0.3">
      <c r="D78998" s="4"/>
    </row>
    <row r="78999" spans="4:4" x14ac:dyDescent="0.3">
      <c r="D78999" s="4"/>
    </row>
    <row r="79000" spans="4:4" x14ac:dyDescent="0.3">
      <c r="D79000" s="4"/>
    </row>
    <row r="79001" spans="4:4" x14ac:dyDescent="0.3">
      <c r="D79001" s="4"/>
    </row>
    <row r="79002" spans="4:4" x14ac:dyDescent="0.3">
      <c r="D79002" s="4"/>
    </row>
    <row r="79003" spans="4:4" x14ac:dyDescent="0.3">
      <c r="D79003" s="4"/>
    </row>
    <row r="79004" spans="4:4" x14ac:dyDescent="0.3">
      <c r="D79004" s="4"/>
    </row>
    <row r="79005" spans="4:4" x14ac:dyDescent="0.3">
      <c r="D79005" s="4"/>
    </row>
    <row r="79006" spans="4:4" x14ac:dyDescent="0.3">
      <c r="D79006" s="4"/>
    </row>
    <row r="79007" spans="4:4" x14ac:dyDescent="0.3">
      <c r="D79007" s="4"/>
    </row>
    <row r="79008" spans="4:4" x14ac:dyDescent="0.3">
      <c r="D79008" s="4"/>
    </row>
    <row r="79009" spans="4:4" x14ac:dyDescent="0.3">
      <c r="D79009" s="4"/>
    </row>
    <row r="79010" spans="4:4" x14ac:dyDescent="0.3">
      <c r="D79010" s="4"/>
    </row>
    <row r="79011" spans="4:4" x14ac:dyDescent="0.3">
      <c r="D79011" s="4"/>
    </row>
    <row r="79012" spans="4:4" x14ac:dyDescent="0.3">
      <c r="D79012" s="4"/>
    </row>
    <row r="79013" spans="4:4" x14ac:dyDescent="0.3">
      <c r="D79013" s="4"/>
    </row>
    <row r="79014" spans="4:4" x14ac:dyDescent="0.3">
      <c r="D79014" s="4"/>
    </row>
    <row r="79015" spans="4:4" x14ac:dyDescent="0.3">
      <c r="D79015" s="4"/>
    </row>
    <row r="79016" spans="4:4" x14ac:dyDescent="0.3">
      <c r="D79016" s="4"/>
    </row>
    <row r="79017" spans="4:4" x14ac:dyDescent="0.3">
      <c r="D79017" s="4"/>
    </row>
    <row r="79018" spans="4:4" x14ac:dyDescent="0.3">
      <c r="D79018" s="4"/>
    </row>
    <row r="79019" spans="4:4" x14ac:dyDescent="0.3">
      <c r="D79019" s="4"/>
    </row>
    <row r="79020" spans="4:4" x14ac:dyDescent="0.3">
      <c r="D79020" s="4"/>
    </row>
    <row r="79021" spans="4:4" x14ac:dyDescent="0.3">
      <c r="D79021" s="4"/>
    </row>
    <row r="79022" spans="4:4" x14ac:dyDescent="0.3">
      <c r="D79022" s="4"/>
    </row>
    <row r="79023" spans="4:4" x14ac:dyDescent="0.3">
      <c r="D79023" s="4"/>
    </row>
    <row r="79024" spans="4:4" x14ac:dyDescent="0.3">
      <c r="D79024" s="4"/>
    </row>
    <row r="79025" spans="4:4" x14ac:dyDescent="0.3">
      <c r="D79025" s="4"/>
    </row>
    <row r="79026" spans="4:4" x14ac:dyDescent="0.3">
      <c r="D79026" s="4"/>
    </row>
    <row r="79027" spans="4:4" x14ac:dyDescent="0.3">
      <c r="D79027" s="4"/>
    </row>
    <row r="79028" spans="4:4" x14ac:dyDescent="0.3">
      <c r="D79028" s="4"/>
    </row>
    <row r="79029" spans="4:4" x14ac:dyDescent="0.3">
      <c r="D79029" s="4"/>
    </row>
    <row r="79030" spans="4:4" x14ac:dyDescent="0.3">
      <c r="D79030" s="4"/>
    </row>
    <row r="79031" spans="4:4" x14ac:dyDescent="0.3">
      <c r="D79031" s="4"/>
    </row>
    <row r="79032" spans="4:4" x14ac:dyDescent="0.3">
      <c r="D79032" s="4"/>
    </row>
    <row r="79033" spans="4:4" x14ac:dyDescent="0.3">
      <c r="D79033" s="4"/>
    </row>
    <row r="79034" spans="4:4" x14ac:dyDescent="0.3">
      <c r="D79034" s="4"/>
    </row>
    <row r="79035" spans="4:4" x14ac:dyDescent="0.3">
      <c r="D79035" s="4"/>
    </row>
    <row r="79036" spans="4:4" x14ac:dyDescent="0.3">
      <c r="D79036" s="4"/>
    </row>
    <row r="79037" spans="4:4" x14ac:dyDescent="0.3">
      <c r="D79037" s="4"/>
    </row>
    <row r="79038" spans="4:4" x14ac:dyDescent="0.3">
      <c r="D79038" s="4"/>
    </row>
    <row r="79039" spans="4:4" x14ac:dyDescent="0.3">
      <c r="D79039" s="4"/>
    </row>
    <row r="79040" spans="4:4" x14ac:dyDescent="0.3">
      <c r="D79040" s="4"/>
    </row>
    <row r="79041" spans="4:4" x14ac:dyDescent="0.3">
      <c r="D79041" s="4"/>
    </row>
    <row r="79042" spans="4:4" x14ac:dyDescent="0.3">
      <c r="D79042" s="4"/>
    </row>
    <row r="79043" spans="4:4" x14ac:dyDescent="0.3">
      <c r="D79043" s="4"/>
    </row>
    <row r="79044" spans="4:4" x14ac:dyDescent="0.3">
      <c r="D79044" s="4"/>
    </row>
    <row r="79045" spans="4:4" x14ac:dyDescent="0.3">
      <c r="D79045" s="4"/>
    </row>
    <row r="79046" spans="4:4" x14ac:dyDescent="0.3">
      <c r="D79046" s="4"/>
    </row>
    <row r="79047" spans="4:4" x14ac:dyDescent="0.3">
      <c r="D79047" s="4"/>
    </row>
    <row r="79048" spans="4:4" x14ac:dyDescent="0.3">
      <c r="D79048" s="4"/>
    </row>
    <row r="79049" spans="4:4" x14ac:dyDescent="0.3">
      <c r="D79049" s="4"/>
    </row>
    <row r="79050" spans="4:4" x14ac:dyDescent="0.3">
      <c r="D79050" s="4"/>
    </row>
    <row r="79051" spans="4:4" x14ac:dyDescent="0.3">
      <c r="D79051" s="4"/>
    </row>
    <row r="79052" spans="4:4" x14ac:dyDescent="0.3">
      <c r="D79052" s="4"/>
    </row>
    <row r="79053" spans="4:4" x14ac:dyDescent="0.3">
      <c r="D79053" s="4"/>
    </row>
    <row r="79054" spans="4:4" x14ac:dyDescent="0.3">
      <c r="D79054" s="4"/>
    </row>
    <row r="79055" spans="4:4" x14ac:dyDescent="0.3">
      <c r="D79055" s="4"/>
    </row>
    <row r="79056" spans="4:4" x14ac:dyDescent="0.3">
      <c r="D79056" s="4"/>
    </row>
    <row r="79057" spans="4:4" x14ac:dyDescent="0.3">
      <c r="D79057" s="4"/>
    </row>
    <row r="79058" spans="4:4" x14ac:dyDescent="0.3">
      <c r="D79058" s="4"/>
    </row>
    <row r="79059" spans="4:4" x14ac:dyDescent="0.3">
      <c r="D79059" s="4"/>
    </row>
    <row r="79060" spans="4:4" x14ac:dyDescent="0.3">
      <c r="D79060" s="4"/>
    </row>
    <row r="79061" spans="4:4" x14ac:dyDescent="0.3">
      <c r="D79061" s="4"/>
    </row>
    <row r="79062" spans="4:4" x14ac:dyDescent="0.3">
      <c r="D79062" s="4"/>
    </row>
    <row r="79063" spans="4:4" x14ac:dyDescent="0.3">
      <c r="D79063" s="4"/>
    </row>
    <row r="79064" spans="4:4" x14ac:dyDescent="0.3">
      <c r="D79064" s="4"/>
    </row>
    <row r="79065" spans="4:4" x14ac:dyDescent="0.3">
      <c r="D79065" s="4"/>
    </row>
    <row r="79066" spans="4:4" x14ac:dyDescent="0.3">
      <c r="D79066" s="4"/>
    </row>
    <row r="79067" spans="4:4" x14ac:dyDescent="0.3">
      <c r="D79067" s="4"/>
    </row>
    <row r="79068" spans="4:4" x14ac:dyDescent="0.3">
      <c r="D79068" s="4"/>
    </row>
    <row r="79069" spans="4:4" x14ac:dyDescent="0.3">
      <c r="D79069" s="4"/>
    </row>
    <row r="79070" spans="4:4" x14ac:dyDescent="0.3">
      <c r="D79070" s="4"/>
    </row>
    <row r="79071" spans="4:4" x14ac:dyDescent="0.3">
      <c r="D79071" s="4"/>
    </row>
    <row r="79072" spans="4:4" x14ac:dyDescent="0.3">
      <c r="D79072" s="4"/>
    </row>
    <row r="79073" spans="4:4" x14ac:dyDescent="0.3">
      <c r="D79073" s="4"/>
    </row>
    <row r="79074" spans="4:4" x14ac:dyDescent="0.3">
      <c r="D79074" s="4"/>
    </row>
    <row r="79075" spans="4:4" x14ac:dyDescent="0.3">
      <c r="D79075" s="4"/>
    </row>
    <row r="79076" spans="4:4" x14ac:dyDescent="0.3">
      <c r="D79076" s="4"/>
    </row>
    <row r="79077" spans="4:4" x14ac:dyDescent="0.3">
      <c r="D79077" s="4"/>
    </row>
    <row r="79078" spans="4:4" x14ac:dyDescent="0.3">
      <c r="D79078" s="4"/>
    </row>
    <row r="79079" spans="4:4" x14ac:dyDescent="0.3">
      <c r="D79079" s="4"/>
    </row>
    <row r="79080" spans="4:4" x14ac:dyDescent="0.3">
      <c r="D79080" s="4"/>
    </row>
    <row r="79081" spans="4:4" x14ac:dyDescent="0.3">
      <c r="D79081" s="4"/>
    </row>
    <row r="79082" spans="4:4" x14ac:dyDescent="0.3">
      <c r="D79082" s="4"/>
    </row>
    <row r="79083" spans="4:4" x14ac:dyDescent="0.3">
      <c r="D79083" s="4"/>
    </row>
    <row r="79084" spans="4:4" x14ac:dyDescent="0.3">
      <c r="D79084" s="4"/>
    </row>
    <row r="79085" spans="4:4" x14ac:dyDescent="0.3">
      <c r="D79085" s="4"/>
    </row>
    <row r="79086" spans="4:4" x14ac:dyDescent="0.3">
      <c r="D79086" s="4"/>
    </row>
    <row r="79087" spans="4:4" x14ac:dyDescent="0.3">
      <c r="D79087" s="4"/>
    </row>
    <row r="79088" spans="4:4" x14ac:dyDescent="0.3">
      <c r="D79088" s="4"/>
    </row>
    <row r="79089" spans="4:4" x14ac:dyDescent="0.3">
      <c r="D79089" s="4"/>
    </row>
    <row r="79090" spans="4:4" x14ac:dyDescent="0.3">
      <c r="D79090" s="4"/>
    </row>
    <row r="79091" spans="4:4" x14ac:dyDescent="0.3">
      <c r="D79091" s="4"/>
    </row>
    <row r="79092" spans="4:4" x14ac:dyDescent="0.3">
      <c r="D79092" s="4"/>
    </row>
    <row r="79093" spans="4:4" x14ac:dyDescent="0.3">
      <c r="D79093" s="4"/>
    </row>
    <row r="79094" spans="4:4" x14ac:dyDescent="0.3">
      <c r="D79094" s="4"/>
    </row>
    <row r="79095" spans="4:4" x14ac:dyDescent="0.3">
      <c r="D79095" s="4"/>
    </row>
    <row r="79096" spans="4:4" x14ac:dyDescent="0.3">
      <c r="D79096" s="4"/>
    </row>
    <row r="79097" spans="4:4" x14ac:dyDescent="0.3">
      <c r="D79097" s="4"/>
    </row>
    <row r="79098" spans="4:4" x14ac:dyDescent="0.3">
      <c r="D79098" s="4"/>
    </row>
    <row r="79099" spans="4:4" x14ac:dyDescent="0.3">
      <c r="D79099" s="4"/>
    </row>
    <row r="79100" spans="4:4" x14ac:dyDescent="0.3">
      <c r="D79100" s="4"/>
    </row>
    <row r="79101" spans="4:4" x14ac:dyDescent="0.3">
      <c r="D79101" s="4"/>
    </row>
    <row r="79102" spans="4:4" x14ac:dyDescent="0.3">
      <c r="D79102" s="4"/>
    </row>
    <row r="79103" spans="4:4" x14ac:dyDescent="0.3">
      <c r="D79103" s="4"/>
    </row>
    <row r="79104" spans="4:4" x14ac:dyDescent="0.3">
      <c r="D79104" s="4"/>
    </row>
    <row r="79105" spans="4:4" x14ac:dyDescent="0.3">
      <c r="D79105" s="4"/>
    </row>
    <row r="79106" spans="4:4" x14ac:dyDescent="0.3">
      <c r="D79106" s="4"/>
    </row>
    <row r="79107" spans="4:4" x14ac:dyDescent="0.3">
      <c r="D79107" s="4"/>
    </row>
    <row r="79108" spans="4:4" x14ac:dyDescent="0.3">
      <c r="D79108" s="4"/>
    </row>
    <row r="79109" spans="4:4" x14ac:dyDescent="0.3">
      <c r="D79109" s="4"/>
    </row>
    <row r="79110" spans="4:4" x14ac:dyDescent="0.3">
      <c r="D79110" s="4"/>
    </row>
    <row r="79111" spans="4:4" x14ac:dyDescent="0.3">
      <c r="D79111" s="4"/>
    </row>
    <row r="79112" spans="4:4" x14ac:dyDescent="0.3">
      <c r="D79112" s="4"/>
    </row>
    <row r="79113" spans="4:4" x14ac:dyDescent="0.3">
      <c r="D79113" s="4"/>
    </row>
    <row r="79114" spans="4:4" x14ac:dyDescent="0.3">
      <c r="D79114" s="4"/>
    </row>
    <row r="79115" spans="4:4" x14ac:dyDescent="0.3">
      <c r="D79115" s="4"/>
    </row>
    <row r="79116" spans="4:4" x14ac:dyDescent="0.3">
      <c r="D79116" s="4"/>
    </row>
    <row r="79117" spans="4:4" x14ac:dyDescent="0.3">
      <c r="D79117" s="4"/>
    </row>
    <row r="79118" spans="4:4" x14ac:dyDescent="0.3">
      <c r="D79118" s="4"/>
    </row>
    <row r="79119" spans="4:4" x14ac:dyDescent="0.3">
      <c r="D79119" s="4"/>
    </row>
    <row r="79120" spans="4:4" x14ac:dyDescent="0.3">
      <c r="D79120" s="4"/>
    </row>
    <row r="79121" spans="4:4" x14ac:dyDescent="0.3">
      <c r="D79121" s="4"/>
    </row>
    <row r="79122" spans="4:4" x14ac:dyDescent="0.3">
      <c r="D79122" s="4"/>
    </row>
    <row r="79123" spans="4:4" x14ac:dyDescent="0.3">
      <c r="D79123" s="4"/>
    </row>
    <row r="79124" spans="4:4" x14ac:dyDescent="0.3">
      <c r="D79124" s="4"/>
    </row>
    <row r="79125" spans="4:4" x14ac:dyDescent="0.3">
      <c r="D79125" s="4"/>
    </row>
    <row r="79126" spans="4:4" x14ac:dyDescent="0.3">
      <c r="D79126" s="4"/>
    </row>
    <row r="79127" spans="4:4" x14ac:dyDescent="0.3">
      <c r="D79127" s="4"/>
    </row>
    <row r="79128" spans="4:4" x14ac:dyDescent="0.3">
      <c r="D79128" s="4"/>
    </row>
    <row r="79129" spans="4:4" x14ac:dyDescent="0.3">
      <c r="D79129" s="4"/>
    </row>
    <row r="79130" spans="4:4" x14ac:dyDescent="0.3">
      <c r="D79130" s="4"/>
    </row>
    <row r="79131" spans="4:4" x14ac:dyDescent="0.3">
      <c r="D79131" s="4"/>
    </row>
    <row r="79132" spans="4:4" x14ac:dyDescent="0.3">
      <c r="D79132" s="4"/>
    </row>
    <row r="79133" spans="4:4" x14ac:dyDescent="0.3">
      <c r="D79133" s="4"/>
    </row>
    <row r="79134" spans="4:4" x14ac:dyDescent="0.3">
      <c r="D79134" s="4"/>
    </row>
    <row r="79135" spans="4:4" x14ac:dyDescent="0.3">
      <c r="D79135" s="4"/>
    </row>
    <row r="79136" spans="4:4" x14ac:dyDescent="0.3">
      <c r="D79136" s="4"/>
    </row>
    <row r="79137" spans="4:4" x14ac:dyDescent="0.3">
      <c r="D79137" s="4"/>
    </row>
    <row r="79138" spans="4:4" x14ac:dyDescent="0.3">
      <c r="D79138" s="4"/>
    </row>
    <row r="79139" spans="4:4" x14ac:dyDescent="0.3">
      <c r="D79139" s="4"/>
    </row>
    <row r="79140" spans="4:4" x14ac:dyDescent="0.3">
      <c r="D79140" s="4"/>
    </row>
    <row r="79141" spans="4:4" x14ac:dyDescent="0.3">
      <c r="D79141" s="4"/>
    </row>
    <row r="79142" spans="4:4" x14ac:dyDescent="0.3">
      <c r="D79142" s="4"/>
    </row>
    <row r="79143" spans="4:4" x14ac:dyDescent="0.3">
      <c r="D79143" s="4"/>
    </row>
    <row r="79144" spans="4:4" x14ac:dyDescent="0.3">
      <c r="D79144" s="4"/>
    </row>
    <row r="79145" spans="4:4" x14ac:dyDescent="0.3">
      <c r="D79145" s="4"/>
    </row>
    <row r="79146" spans="4:4" x14ac:dyDescent="0.3">
      <c r="D79146" s="4"/>
    </row>
    <row r="79147" spans="4:4" x14ac:dyDescent="0.3">
      <c r="D79147" s="4"/>
    </row>
    <row r="79148" spans="4:4" x14ac:dyDescent="0.3">
      <c r="D79148" s="4"/>
    </row>
    <row r="79149" spans="4:4" x14ac:dyDescent="0.3">
      <c r="D79149" s="4"/>
    </row>
    <row r="79150" spans="4:4" x14ac:dyDescent="0.3">
      <c r="D79150" s="4"/>
    </row>
    <row r="79151" spans="4:4" x14ac:dyDescent="0.3">
      <c r="D79151" s="4"/>
    </row>
    <row r="79152" spans="4:4" x14ac:dyDescent="0.3">
      <c r="D79152" s="4"/>
    </row>
    <row r="79153" spans="4:4" x14ac:dyDescent="0.3">
      <c r="D79153" s="4"/>
    </row>
    <row r="79154" spans="4:4" x14ac:dyDescent="0.3">
      <c r="D79154" s="4"/>
    </row>
    <row r="79155" spans="4:4" x14ac:dyDescent="0.3">
      <c r="D79155" s="4"/>
    </row>
    <row r="79156" spans="4:4" x14ac:dyDescent="0.3">
      <c r="D79156" s="4"/>
    </row>
    <row r="79157" spans="4:4" x14ac:dyDescent="0.3">
      <c r="D79157" s="4"/>
    </row>
    <row r="79158" spans="4:4" x14ac:dyDescent="0.3">
      <c r="D79158" s="4"/>
    </row>
    <row r="79159" spans="4:4" x14ac:dyDescent="0.3">
      <c r="D79159" s="4"/>
    </row>
    <row r="79160" spans="4:4" x14ac:dyDescent="0.3">
      <c r="D79160" s="4"/>
    </row>
    <row r="79161" spans="4:4" x14ac:dyDescent="0.3">
      <c r="D79161" s="4"/>
    </row>
    <row r="79162" spans="4:4" x14ac:dyDescent="0.3">
      <c r="D79162" s="4"/>
    </row>
    <row r="79163" spans="4:4" x14ac:dyDescent="0.3">
      <c r="D79163" s="4"/>
    </row>
    <row r="79164" spans="4:4" x14ac:dyDescent="0.3">
      <c r="D79164" s="4"/>
    </row>
    <row r="79165" spans="4:4" x14ac:dyDescent="0.3">
      <c r="D79165" s="4"/>
    </row>
    <row r="79166" spans="4:4" x14ac:dyDescent="0.3">
      <c r="D79166" s="4"/>
    </row>
    <row r="79167" spans="4:4" x14ac:dyDescent="0.3">
      <c r="D79167" s="4"/>
    </row>
    <row r="79168" spans="4:4" x14ac:dyDescent="0.3">
      <c r="D79168" s="4"/>
    </row>
    <row r="79169" spans="4:4" x14ac:dyDescent="0.3">
      <c r="D79169" s="4"/>
    </row>
    <row r="79170" spans="4:4" x14ac:dyDescent="0.3">
      <c r="D79170" s="4"/>
    </row>
    <row r="79171" spans="4:4" x14ac:dyDescent="0.3">
      <c r="D79171" s="4"/>
    </row>
    <row r="79172" spans="4:4" x14ac:dyDescent="0.3">
      <c r="D79172" s="4"/>
    </row>
    <row r="79173" spans="4:4" x14ac:dyDescent="0.3">
      <c r="D79173" s="4"/>
    </row>
    <row r="79174" spans="4:4" x14ac:dyDescent="0.3">
      <c r="D79174" s="4"/>
    </row>
    <row r="79175" spans="4:4" x14ac:dyDescent="0.3">
      <c r="D79175" s="4"/>
    </row>
    <row r="79176" spans="4:4" x14ac:dyDescent="0.3">
      <c r="D79176" s="4"/>
    </row>
    <row r="79177" spans="4:4" x14ac:dyDescent="0.3">
      <c r="D79177" s="4"/>
    </row>
    <row r="79178" spans="4:4" x14ac:dyDescent="0.3">
      <c r="D79178" s="4"/>
    </row>
    <row r="79179" spans="4:4" x14ac:dyDescent="0.3">
      <c r="D79179" s="4"/>
    </row>
    <row r="79180" spans="4:4" x14ac:dyDescent="0.3">
      <c r="D79180" s="4"/>
    </row>
    <row r="79181" spans="4:4" x14ac:dyDescent="0.3">
      <c r="D79181" s="4"/>
    </row>
    <row r="79182" spans="4:4" x14ac:dyDescent="0.3">
      <c r="D79182" s="4"/>
    </row>
    <row r="79183" spans="4:4" x14ac:dyDescent="0.3">
      <c r="D79183" s="4"/>
    </row>
    <row r="79184" spans="4:4" x14ac:dyDescent="0.3">
      <c r="D79184" s="4"/>
    </row>
    <row r="79185" spans="4:4" x14ac:dyDescent="0.3">
      <c r="D79185" s="4"/>
    </row>
    <row r="79186" spans="4:4" x14ac:dyDescent="0.3">
      <c r="D79186" s="4"/>
    </row>
    <row r="79187" spans="4:4" x14ac:dyDescent="0.3">
      <c r="D79187" s="4"/>
    </row>
    <row r="79188" spans="4:4" x14ac:dyDescent="0.3">
      <c r="D79188" s="4"/>
    </row>
    <row r="79189" spans="4:4" x14ac:dyDescent="0.3">
      <c r="D79189" s="4"/>
    </row>
    <row r="79190" spans="4:4" x14ac:dyDescent="0.3">
      <c r="D79190" s="4"/>
    </row>
    <row r="79191" spans="4:4" x14ac:dyDescent="0.3">
      <c r="D79191" s="4"/>
    </row>
    <row r="79192" spans="4:4" x14ac:dyDescent="0.3">
      <c r="D79192" s="4"/>
    </row>
    <row r="79193" spans="4:4" x14ac:dyDescent="0.3">
      <c r="D79193" s="4"/>
    </row>
    <row r="79194" spans="4:4" x14ac:dyDescent="0.3">
      <c r="D79194" s="4"/>
    </row>
    <row r="79195" spans="4:4" x14ac:dyDescent="0.3">
      <c r="D79195" s="4"/>
    </row>
    <row r="79196" spans="4:4" x14ac:dyDescent="0.3">
      <c r="D79196" s="4"/>
    </row>
    <row r="79197" spans="4:4" x14ac:dyDescent="0.3">
      <c r="D79197" s="4"/>
    </row>
    <row r="79198" spans="4:4" x14ac:dyDescent="0.3">
      <c r="D79198" s="4"/>
    </row>
    <row r="79199" spans="4:4" x14ac:dyDescent="0.3">
      <c r="D79199" s="4"/>
    </row>
    <row r="79200" spans="4:4" x14ac:dyDescent="0.3">
      <c r="D79200" s="4"/>
    </row>
    <row r="79201" spans="4:4" x14ac:dyDescent="0.3">
      <c r="D79201" s="4"/>
    </row>
    <row r="79202" spans="4:4" x14ac:dyDescent="0.3">
      <c r="D79202" s="4"/>
    </row>
    <row r="79203" spans="4:4" x14ac:dyDescent="0.3">
      <c r="D79203" s="4"/>
    </row>
    <row r="79204" spans="4:4" x14ac:dyDescent="0.3">
      <c r="D79204" s="4"/>
    </row>
    <row r="79205" spans="4:4" x14ac:dyDescent="0.3">
      <c r="D79205" s="4"/>
    </row>
    <row r="79206" spans="4:4" x14ac:dyDescent="0.3">
      <c r="D79206" s="4"/>
    </row>
    <row r="79207" spans="4:4" x14ac:dyDescent="0.3">
      <c r="D79207" s="4"/>
    </row>
    <row r="79208" spans="4:4" x14ac:dyDescent="0.3">
      <c r="D79208" s="4"/>
    </row>
    <row r="79209" spans="4:4" x14ac:dyDescent="0.3">
      <c r="D79209" s="4"/>
    </row>
    <row r="79210" spans="4:4" x14ac:dyDescent="0.3">
      <c r="D79210" s="4"/>
    </row>
    <row r="79211" spans="4:4" x14ac:dyDescent="0.3">
      <c r="D79211" s="4"/>
    </row>
    <row r="79212" spans="4:4" x14ac:dyDescent="0.3">
      <c r="D79212" s="4"/>
    </row>
    <row r="79213" spans="4:4" x14ac:dyDescent="0.3">
      <c r="D79213" s="4"/>
    </row>
    <row r="79214" spans="4:4" x14ac:dyDescent="0.3">
      <c r="D79214" s="4"/>
    </row>
    <row r="79215" spans="4:4" x14ac:dyDescent="0.3">
      <c r="D79215" s="4"/>
    </row>
    <row r="79216" spans="4:4" x14ac:dyDescent="0.3">
      <c r="D79216" s="4"/>
    </row>
    <row r="79217" spans="4:4" x14ac:dyDescent="0.3">
      <c r="D79217" s="4"/>
    </row>
    <row r="79218" spans="4:4" x14ac:dyDescent="0.3">
      <c r="D79218" s="4"/>
    </row>
    <row r="79219" spans="4:4" x14ac:dyDescent="0.3">
      <c r="D79219" s="4"/>
    </row>
    <row r="79220" spans="4:4" x14ac:dyDescent="0.3">
      <c r="D79220" s="4"/>
    </row>
    <row r="79221" spans="4:4" x14ac:dyDescent="0.3">
      <c r="D79221" s="4"/>
    </row>
    <row r="79222" spans="4:4" x14ac:dyDescent="0.3">
      <c r="D79222" s="4"/>
    </row>
    <row r="79223" spans="4:4" x14ac:dyDescent="0.3">
      <c r="D79223" s="4"/>
    </row>
    <row r="79224" spans="4:4" x14ac:dyDescent="0.3">
      <c r="D79224" s="4"/>
    </row>
    <row r="79225" spans="4:4" x14ac:dyDescent="0.3">
      <c r="D79225" s="4"/>
    </row>
    <row r="79226" spans="4:4" x14ac:dyDescent="0.3">
      <c r="D79226" s="4"/>
    </row>
    <row r="79227" spans="4:4" x14ac:dyDescent="0.3">
      <c r="D79227" s="4"/>
    </row>
    <row r="79228" spans="4:4" x14ac:dyDescent="0.3">
      <c r="D79228" s="4"/>
    </row>
    <row r="79229" spans="4:4" x14ac:dyDescent="0.3">
      <c r="D79229" s="4"/>
    </row>
    <row r="79230" spans="4:4" x14ac:dyDescent="0.3">
      <c r="D79230" s="4"/>
    </row>
    <row r="79231" spans="4:4" x14ac:dyDescent="0.3">
      <c r="D79231" s="4"/>
    </row>
    <row r="79232" spans="4:4" x14ac:dyDescent="0.3">
      <c r="D79232" s="4"/>
    </row>
    <row r="79233" spans="4:4" x14ac:dyDescent="0.3">
      <c r="D79233" s="4"/>
    </row>
    <row r="79234" spans="4:4" x14ac:dyDescent="0.3">
      <c r="D79234" s="4"/>
    </row>
    <row r="79235" spans="4:4" x14ac:dyDescent="0.3">
      <c r="D79235" s="4"/>
    </row>
    <row r="79236" spans="4:4" x14ac:dyDescent="0.3">
      <c r="D79236" s="4"/>
    </row>
    <row r="79237" spans="4:4" x14ac:dyDescent="0.3">
      <c r="D79237" s="4"/>
    </row>
    <row r="79238" spans="4:4" x14ac:dyDescent="0.3">
      <c r="D79238" s="4"/>
    </row>
    <row r="79239" spans="4:4" x14ac:dyDescent="0.3">
      <c r="D79239" s="4"/>
    </row>
    <row r="79240" spans="4:4" x14ac:dyDescent="0.3">
      <c r="D79240" s="4"/>
    </row>
    <row r="79241" spans="4:4" x14ac:dyDescent="0.3">
      <c r="D79241" s="4"/>
    </row>
    <row r="79242" spans="4:4" x14ac:dyDescent="0.3">
      <c r="D79242" s="4"/>
    </row>
    <row r="79243" spans="4:4" x14ac:dyDescent="0.3">
      <c r="D79243" s="4"/>
    </row>
    <row r="79244" spans="4:4" x14ac:dyDescent="0.3">
      <c r="D79244" s="4"/>
    </row>
    <row r="79245" spans="4:4" x14ac:dyDescent="0.3">
      <c r="D79245" s="4"/>
    </row>
    <row r="79246" spans="4:4" x14ac:dyDescent="0.3">
      <c r="D79246" s="4"/>
    </row>
    <row r="79247" spans="4:4" x14ac:dyDescent="0.3">
      <c r="D79247" s="4"/>
    </row>
    <row r="79248" spans="4:4" x14ac:dyDescent="0.3">
      <c r="D79248" s="4"/>
    </row>
    <row r="79249" spans="4:4" x14ac:dyDescent="0.3">
      <c r="D79249" s="4"/>
    </row>
    <row r="79250" spans="4:4" x14ac:dyDescent="0.3">
      <c r="D79250" s="4"/>
    </row>
    <row r="79251" spans="4:4" x14ac:dyDescent="0.3">
      <c r="D79251" s="4"/>
    </row>
    <row r="79252" spans="4:4" x14ac:dyDescent="0.3">
      <c r="D79252" s="4"/>
    </row>
    <row r="79253" spans="4:4" x14ac:dyDescent="0.3">
      <c r="D79253" s="4"/>
    </row>
    <row r="79254" spans="4:4" x14ac:dyDescent="0.3">
      <c r="D79254" s="4"/>
    </row>
    <row r="79255" spans="4:4" x14ac:dyDescent="0.3">
      <c r="D79255" s="4"/>
    </row>
    <row r="79256" spans="4:4" x14ac:dyDescent="0.3">
      <c r="D79256" s="4"/>
    </row>
    <row r="79257" spans="4:4" x14ac:dyDescent="0.3">
      <c r="D79257" s="4"/>
    </row>
    <row r="79258" spans="4:4" x14ac:dyDescent="0.3">
      <c r="D79258" s="4"/>
    </row>
    <row r="79259" spans="4:4" x14ac:dyDescent="0.3">
      <c r="D79259" s="4"/>
    </row>
    <row r="79260" spans="4:4" x14ac:dyDescent="0.3">
      <c r="D79260" s="4"/>
    </row>
    <row r="79261" spans="4:4" x14ac:dyDescent="0.3">
      <c r="D79261" s="4"/>
    </row>
    <row r="79262" spans="4:4" x14ac:dyDescent="0.3">
      <c r="D79262" s="4"/>
    </row>
    <row r="79263" spans="4:4" x14ac:dyDescent="0.3">
      <c r="D79263" s="4"/>
    </row>
    <row r="79264" spans="4:4" x14ac:dyDescent="0.3">
      <c r="D79264" s="4"/>
    </row>
    <row r="79265" spans="4:4" x14ac:dyDescent="0.3">
      <c r="D79265" s="4"/>
    </row>
    <row r="79266" spans="4:4" x14ac:dyDescent="0.3">
      <c r="D79266" s="4"/>
    </row>
    <row r="79267" spans="4:4" x14ac:dyDescent="0.3">
      <c r="D79267" s="4"/>
    </row>
    <row r="79268" spans="4:4" x14ac:dyDescent="0.3">
      <c r="D79268" s="4"/>
    </row>
    <row r="79269" spans="4:4" x14ac:dyDescent="0.3">
      <c r="D79269" s="4"/>
    </row>
    <row r="79270" spans="4:4" x14ac:dyDescent="0.3">
      <c r="D79270" s="4"/>
    </row>
    <row r="79271" spans="4:4" x14ac:dyDescent="0.3">
      <c r="D79271" s="4"/>
    </row>
    <row r="79272" spans="4:4" x14ac:dyDescent="0.3">
      <c r="D79272" s="4"/>
    </row>
    <row r="79273" spans="4:4" x14ac:dyDescent="0.3">
      <c r="D79273" s="4"/>
    </row>
    <row r="79274" spans="4:4" x14ac:dyDescent="0.3">
      <c r="D79274" s="4"/>
    </row>
    <row r="79275" spans="4:4" x14ac:dyDescent="0.3">
      <c r="D79275" s="4"/>
    </row>
    <row r="79276" spans="4:4" x14ac:dyDescent="0.3">
      <c r="D79276" s="4"/>
    </row>
    <row r="79277" spans="4:4" x14ac:dyDescent="0.3">
      <c r="D79277" s="4"/>
    </row>
    <row r="79278" spans="4:4" x14ac:dyDescent="0.3">
      <c r="D79278" s="4"/>
    </row>
    <row r="79279" spans="4:4" x14ac:dyDescent="0.3">
      <c r="D79279" s="4"/>
    </row>
    <row r="79280" spans="4:4" x14ac:dyDescent="0.3">
      <c r="D79280" s="4"/>
    </row>
    <row r="79281" spans="4:4" x14ac:dyDescent="0.3">
      <c r="D79281" s="4"/>
    </row>
    <row r="79282" spans="4:4" x14ac:dyDescent="0.3">
      <c r="D79282" s="4"/>
    </row>
    <row r="79283" spans="4:4" x14ac:dyDescent="0.3">
      <c r="D79283" s="4"/>
    </row>
    <row r="79284" spans="4:4" x14ac:dyDescent="0.3">
      <c r="D79284" s="4"/>
    </row>
    <row r="79285" spans="4:4" x14ac:dyDescent="0.3">
      <c r="D79285" s="4"/>
    </row>
    <row r="79286" spans="4:4" x14ac:dyDescent="0.3">
      <c r="D79286" s="4"/>
    </row>
    <row r="79287" spans="4:4" x14ac:dyDescent="0.3">
      <c r="D79287" s="4"/>
    </row>
    <row r="79288" spans="4:4" x14ac:dyDescent="0.3">
      <c r="D79288" s="4"/>
    </row>
    <row r="79289" spans="4:4" x14ac:dyDescent="0.3">
      <c r="D79289" s="4"/>
    </row>
    <row r="79290" spans="4:4" x14ac:dyDescent="0.3">
      <c r="D79290" s="4"/>
    </row>
    <row r="79291" spans="4:4" x14ac:dyDescent="0.3">
      <c r="D79291" s="4"/>
    </row>
    <row r="79292" spans="4:4" x14ac:dyDescent="0.3">
      <c r="D79292" s="4"/>
    </row>
    <row r="79293" spans="4:4" x14ac:dyDescent="0.3">
      <c r="D79293" s="4"/>
    </row>
    <row r="79294" spans="4:4" x14ac:dyDescent="0.3">
      <c r="D79294" s="4"/>
    </row>
    <row r="79295" spans="4:4" x14ac:dyDescent="0.3">
      <c r="D79295" s="4"/>
    </row>
    <row r="79296" spans="4:4" x14ac:dyDescent="0.3">
      <c r="D79296" s="4"/>
    </row>
    <row r="79297" spans="4:4" x14ac:dyDescent="0.3">
      <c r="D79297" s="4"/>
    </row>
    <row r="79298" spans="4:4" x14ac:dyDescent="0.3">
      <c r="D79298" s="4"/>
    </row>
    <row r="79299" spans="4:4" x14ac:dyDescent="0.3">
      <c r="D79299" s="4"/>
    </row>
    <row r="79300" spans="4:4" x14ac:dyDescent="0.3">
      <c r="D79300" s="4"/>
    </row>
    <row r="79301" spans="4:4" x14ac:dyDescent="0.3">
      <c r="D79301" s="4"/>
    </row>
    <row r="79302" spans="4:4" x14ac:dyDescent="0.3">
      <c r="D79302" s="4"/>
    </row>
    <row r="79303" spans="4:4" x14ac:dyDescent="0.3">
      <c r="D79303" s="4"/>
    </row>
    <row r="79304" spans="4:4" x14ac:dyDescent="0.3">
      <c r="D79304" s="4"/>
    </row>
    <row r="79305" spans="4:4" x14ac:dyDescent="0.3">
      <c r="D79305" s="4"/>
    </row>
    <row r="79306" spans="4:4" x14ac:dyDescent="0.3">
      <c r="D79306" s="4"/>
    </row>
    <row r="79307" spans="4:4" x14ac:dyDescent="0.3">
      <c r="D79307" s="4"/>
    </row>
    <row r="79308" spans="4:4" x14ac:dyDescent="0.3">
      <c r="D79308" s="4"/>
    </row>
    <row r="79309" spans="4:4" x14ac:dyDescent="0.3">
      <c r="D79309" s="4"/>
    </row>
    <row r="79310" spans="4:4" x14ac:dyDescent="0.3">
      <c r="D79310" s="4"/>
    </row>
    <row r="79311" spans="4:4" x14ac:dyDescent="0.3">
      <c r="D79311" s="4"/>
    </row>
    <row r="79312" spans="4:4" x14ac:dyDescent="0.3">
      <c r="D79312" s="4"/>
    </row>
    <row r="79313" spans="4:4" x14ac:dyDescent="0.3">
      <c r="D79313" s="4"/>
    </row>
    <row r="79314" spans="4:4" x14ac:dyDescent="0.3">
      <c r="D79314" s="4"/>
    </row>
    <row r="79315" spans="4:4" x14ac:dyDescent="0.3">
      <c r="D79315" s="4"/>
    </row>
    <row r="79316" spans="4:4" x14ac:dyDescent="0.3">
      <c r="D79316" s="4"/>
    </row>
    <row r="79317" spans="4:4" x14ac:dyDescent="0.3">
      <c r="D79317" s="4"/>
    </row>
    <row r="79318" spans="4:4" x14ac:dyDescent="0.3">
      <c r="D79318" s="4"/>
    </row>
    <row r="79319" spans="4:4" x14ac:dyDescent="0.3">
      <c r="D79319" s="4"/>
    </row>
    <row r="79320" spans="4:4" x14ac:dyDescent="0.3">
      <c r="D79320" s="4"/>
    </row>
    <row r="79321" spans="4:4" x14ac:dyDescent="0.3">
      <c r="D79321" s="4"/>
    </row>
    <row r="79322" spans="4:4" x14ac:dyDescent="0.3">
      <c r="D79322" s="4"/>
    </row>
    <row r="79323" spans="4:4" x14ac:dyDescent="0.3">
      <c r="D79323" s="4"/>
    </row>
    <row r="79324" spans="4:4" x14ac:dyDescent="0.3">
      <c r="D79324" s="4"/>
    </row>
    <row r="79325" spans="4:4" x14ac:dyDescent="0.3">
      <c r="D79325" s="4"/>
    </row>
    <row r="79326" spans="4:4" x14ac:dyDescent="0.3">
      <c r="D79326" s="4"/>
    </row>
    <row r="79327" spans="4:4" x14ac:dyDescent="0.3">
      <c r="D79327" s="4"/>
    </row>
    <row r="79328" spans="4:4" x14ac:dyDescent="0.3">
      <c r="D79328" s="4"/>
    </row>
    <row r="79329" spans="4:4" x14ac:dyDescent="0.3">
      <c r="D79329" s="4"/>
    </row>
    <row r="79330" spans="4:4" x14ac:dyDescent="0.3">
      <c r="D79330" s="4"/>
    </row>
    <row r="79331" spans="4:4" x14ac:dyDescent="0.3">
      <c r="D79331" s="4"/>
    </row>
    <row r="79332" spans="4:4" x14ac:dyDescent="0.3">
      <c r="D79332" s="4"/>
    </row>
    <row r="79333" spans="4:4" x14ac:dyDescent="0.3">
      <c r="D79333" s="4"/>
    </row>
    <row r="79334" spans="4:4" x14ac:dyDescent="0.3">
      <c r="D79334" s="4"/>
    </row>
    <row r="79335" spans="4:4" x14ac:dyDescent="0.3">
      <c r="D79335" s="4"/>
    </row>
    <row r="79336" spans="4:4" x14ac:dyDescent="0.3">
      <c r="D79336" s="4"/>
    </row>
    <row r="79337" spans="4:4" x14ac:dyDescent="0.3">
      <c r="D79337" s="4"/>
    </row>
    <row r="79338" spans="4:4" x14ac:dyDescent="0.3">
      <c r="D79338" s="4"/>
    </row>
    <row r="79339" spans="4:4" x14ac:dyDescent="0.3">
      <c r="D79339" s="4"/>
    </row>
    <row r="79340" spans="4:4" x14ac:dyDescent="0.3">
      <c r="D79340" s="4"/>
    </row>
    <row r="79341" spans="4:4" x14ac:dyDescent="0.3">
      <c r="D79341" s="4"/>
    </row>
    <row r="79342" spans="4:4" x14ac:dyDescent="0.3">
      <c r="D79342" s="4"/>
    </row>
    <row r="79343" spans="4:4" x14ac:dyDescent="0.3">
      <c r="D79343" s="4"/>
    </row>
    <row r="79344" spans="4:4" x14ac:dyDescent="0.3">
      <c r="D79344" s="4"/>
    </row>
    <row r="79345" spans="4:4" x14ac:dyDescent="0.3">
      <c r="D79345" s="4"/>
    </row>
    <row r="79346" spans="4:4" x14ac:dyDescent="0.3">
      <c r="D79346" s="4"/>
    </row>
    <row r="79347" spans="4:4" x14ac:dyDescent="0.3">
      <c r="D79347" s="4"/>
    </row>
    <row r="79348" spans="4:4" x14ac:dyDescent="0.3">
      <c r="D79348" s="4"/>
    </row>
    <row r="79349" spans="4:4" x14ac:dyDescent="0.3">
      <c r="D79349" s="4"/>
    </row>
    <row r="79350" spans="4:4" x14ac:dyDescent="0.3">
      <c r="D79350" s="4"/>
    </row>
    <row r="79351" spans="4:4" x14ac:dyDescent="0.3">
      <c r="D79351" s="4"/>
    </row>
    <row r="79352" spans="4:4" x14ac:dyDescent="0.3">
      <c r="D79352" s="4"/>
    </row>
    <row r="79353" spans="4:4" x14ac:dyDescent="0.3">
      <c r="D79353" s="4"/>
    </row>
    <row r="79354" spans="4:4" x14ac:dyDescent="0.3">
      <c r="D79354" s="4"/>
    </row>
    <row r="79355" spans="4:4" x14ac:dyDescent="0.3">
      <c r="D79355" s="4"/>
    </row>
    <row r="79356" spans="4:4" x14ac:dyDescent="0.3">
      <c r="D79356" s="4"/>
    </row>
    <row r="79357" spans="4:4" x14ac:dyDescent="0.3">
      <c r="D79357" s="4"/>
    </row>
    <row r="79358" spans="4:4" x14ac:dyDescent="0.3">
      <c r="D79358" s="4"/>
    </row>
    <row r="79359" spans="4:4" x14ac:dyDescent="0.3">
      <c r="D79359" s="4"/>
    </row>
    <row r="79360" spans="4:4" x14ac:dyDescent="0.3">
      <c r="D79360" s="4"/>
    </row>
    <row r="79361" spans="4:4" x14ac:dyDescent="0.3">
      <c r="D79361" s="4"/>
    </row>
    <row r="79362" spans="4:4" x14ac:dyDescent="0.3">
      <c r="D79362" s="4"/>
    </row>
    <row r="79363" spans="4:4" x14ac:dyDescent="0.3">
      <c r="D79363" s="4"/>
    </row>
    <row r="79364" spans="4:4" x14ac:dyDescent="0.3">
      <c r="D79364" s="4"/>
    </row>
    <row r="79365" spans="4:4" x14ac:dyDescent="0.3">
      <c r="D79365" s="4"/>
    </row>
    <row r="79366" spans="4:4" x14ac:dyDescent="0.3">
      <c r="D79366" s="4"/>
    </row>
    <row r="79367" spans="4:4" x14ac:dyDescent="0.3">
      <c r="D79367" s="4"/>
    </row>
    <row r="79368" spans="4:4" x14ac:dyDescent="0.3">
      <c r="D79368" s="4"/>
    </row>
    <row r="79369" spans="4:4" x14ac:dyDescent="0.3">
      <c r="D79369" s="4"/>
    </row>
    <row r="79370" spans="4:4" x14ac:dyDescent="0.3">
      <c r="D79370" s="4"/>
    </row>
    <row r="79371" spans="4:4" x14ac:dyDescent="0.3">
      <c r="D79371" s="4"/>
    </row>
    <row r="79372" spans="4:4" x14ac:dyDescent="0.3">
      <c r="D79372" s="4"/>
    </row>
    <row r="79373" spans="4:4" x14ac:dyDescent="0.3">
      <c r="D79373" s="4"/>
    </row>
    <row r="79374" spans="4:4" x14ac:dyDescent="0.3">
      <c r="D79374" s="4"/>
    </row>
    <row r="79375" spans="4:4" x14ac:dyDescent="0.3">
      <c r="D79375" s="4"/>
    </row>
    <row r="79376" spans="4:4" x14ac:dyDescent="0.3">
      <c r="D79376" s="4"/>
    </row>
    <row r="79377" spans="4:4" x14ac:dyDescent="0.3">
      <c r="D79377" s="4"/>
    </row>
    <row r="79378" spans="4:4" x14ac:dyDescent="0.3">
      <c r="D79378" s="4"/>
    </row>
    <row r="79379" spans="4:4" x14ac:dyDescent="0.3">
      <c r="D79379" s="4"/>
    </row>
    <row r="79380" spans="4:4" x14ac:dyDescent="0.3">
      <c r="D79380" s="4"/>
    </row>
    <row r="79381" spans="4:4" x14ac:dyDescent="0.3">
      <c r="D79381" s="4"/>
    </row>
    <row r="79382" spans="4:4" x14ac:dyDescent="0.3">
      <c r="D79382" s="4"/>
    </row>
    <row r="79383" spans="4:4" x14ac:dyDescent="0.3">
      <c r="D79383" s="4"/>
    </row>
    <row r="79384" spans="4:4" x14ac:dyDescent="0.3">
      <c r="D79384" s="4"/>
    </row>
    <row r="79385" spans="4:4" x14ac:dyDescent="0.3">
      <c r="D79385" s="4"/>
    </row>
    <row r="79386" spans="4:4" x14ac:dyDescent="0.3">
      <c r="D79386" s="4"/>
    </row>
    <row r="79387" spans="4:4" x14ac:dyDescent="0.3">
      <c r="D79387" s="4"/>
    </row>
    <row r="79388" spans="4:4" x14ac:dyDescent="0.3">
      <c r="D79388" s="4"/>
    </row>
    <row r="79389" spans="4:4" x14ac:dyDescent="0.3">
      <c r="D79389" s="4"/>
    </row>
    <row r="79390" spans="4:4" x14ac:dyDescent="0.3">
      <c r="D79390" s="4"/>
    </row>
    <row r="79391" spans="4:4" x14ac:dyDescent="0.3">
      <c r="D79391" s="4"/>
    </row>
    <row r="79392" spans="4:4" x14ac:dyDescent="0.3">
      <c r="D79392" s="4"/>
    </row>
    <row r="79393" spans="4:4" x14ac:dyDescent="0.3">
      <c r="D79393" s="4"/>
    </row>
    <row r="79394" spans="4:4" x14ac:dyDescent="0.3">
      <c r="D79394" s="4"/>
    </row>
    <row r="79395" spans="4:4" x14ac:dyDescent="0.3">
      <c r="D79395" s="4"/>
    </row>
    <row r="79396" spans="4:4" x14ac:dyDescent="0.3">
      <c r="D79396" s="4"/>
    </row>
    <row r="79397" spans="4:4" x14ac:dyDescent="0.3">
      <c r="D79397" s="4"/>
    </row>
    <row r="79398" spans="4:4" x14ac:dyDescent="0.3">
      <c r="D79398" s="4"/>
    </row>
    <row r="79399" spans="4:4" x14ac:dyDescent="0.3">
      <c r="D79399" s="4"/>
    </row>
    <row r="79400" spans="4:4" x14ac:dyDescent="0.3">
      <c r="D79400" s="4"/>
    </row>
    <row r="79401" spans="4:4" x14ac:dyDescent="0.3">
      <c r="D79401" s="4"/>
    </row>
    <row r="79402" spans="4:4" x14ac:dyDescent="0.3">
      <c r="D79402" s="4"/>
    </row>
    <row r="79403" spans="4:4" x14ac:dyDescent="0.3">
      <c r="D79403" s="4"/>
    </row>
    <row r="79404" spans="4:4" x14ac:dyDescent="0.3">
      <c r="D79404" s="4"/>
    </row>
    <row r="79405" spans="4:4" x14ac:dyDescent="0.3">
      <c r="D79405" s="4"/>
    </row>
    <row r="79406" spans="4:4" x14ac:dyDescent="0.3">
      <c r="D79406" s="4"/>
    </row>
    <row r="79407" spans="4:4" x14ac:dyDescent="0.3">
      <c r="D79407" s="4"/>
    </row>
    <row r="79408" spans="4:4" x14ac:dyDescent="0.3">
      <c r="D79408" s="4"/>
    </row>
    <row r="79409" spans="4:4" x14ac:dyDescent="0.3">
      <c r="D79409" s="4"/>
    </row>
    <row r="79410" spans="4:4" x14ac:dyDescent="0.3">
      <c r="D79410" s="4"/>
    </row>
    <row r="79411" spans="4:4" x14ac:dyDescent="0.3">
      <c r="D79411" s="4"/>
    </row>
    <row r="79412" spans="4:4" x14ac:dyDescent="0.3">
      <c r="D79412" s="4"/>
    </row>
    <row r="79413" spans="4:4" x14ac:dyDescent="0.3">
      <c r="D79413" s="4"/>
    </row>
    <row r="79414" spans="4:4" x14ac:dyDescent="0.3">
      <c r="D79414" s="4"/>
    </row>
    <row r="79415" spans="4:4" x14ac:dyDescent="0.3">
      <c r="D79415" s="4"/>
    </row>
    <row r="79416" spans="4:4" x14ac:dyDescent="0.3">
      <c r="D79416" s="4"/>
    </row>
    <row r="79417" spans="4:4" x14ac:dyDescent="0.3">
      <c r="D79417" s="4"/>
    </row>
    <row r="79418" spans="4:4" x14ac:dyDescent="0.3">
      <c r="D79418" s="4"/>
    </row>
    <row r="79419" spans="4:4" x14ac:dyDescent="0.3">
      <c r="D79419" s="4"/>
    </row>
    <row r="79420" spans="4:4" x14ac:dyDescent="0.3">
      <c r="D79420" s="4"/>
    </row>
    <row r="79421" spans="4:4" x14ac:dyDescent="0.3">
      <c r="D79421" s="4"/>
    </row>
    <row r="79422" spans="4:4" x14ac:dyDescent="0.3">
      <c r="D79422" s="4"/>
    </row>
    <row r="79423" spans="4:4" x14ac:dyDescent="0.3">
      <c r="D79423" s="4"/>
    </row>
    <row r="79424" spans="4:4" x14ac:dyDescent="0.3">
      <c r="D79424" s="4"/>
    </row>
    <row r="79425" spans="4:4" x14ac:dyDescent="0.3">
      <c r="D79425" s="4"/>
    </row>
    <row r="79426" spans="4:4" x14ac:dyDescent="0.3">
      <c r="D79426" s="4"/>
    </row>
    <row r="79427" spans="4:4" x14ac:dyDescent="0.3">
      <c r="D79427" s="4"/>
    </row>
    <row r="79428" spans="4:4" x14ac:dyDescent="0.3">
      <c r="D79428" s="4"/>
    </row>
    <row r="79429" spans="4:4" x14ac:dyDescent="0.3">
      <c r="D79429" s="4"/>
    </row>
    <row r="79430" spans="4:4" x14ac:dyDescent="0.3">
      <c r="D79430" s="4"/>
    </row>
    <row r="79431" spans="4:4" x14ac:dyDescent="0.3">
      <c r="D79431" s="4"/>
    </row>
    <row r="79432" spans="4:4" x14ac:dyDescent="0.3">
      <c r="D79432" s="4"/>
    </row>
    <row r="79433" spans="4:4" x14ac:dyDescent="0.3">
      <c r="D79433" s="4"/>
    </row>
    <row r="79434" spans="4:4" x14ac:dyDescent="0.3">
      <c r="D79434" s="4"/>
    </row>
    <row r="79435" spans="4:4" x14ac:dyDescent="0.3">
      <c r="D79435" s="4"/>
    </row>
    <row r="79436" spans="4:4" x14ac:dyDescent="0.3">
      <c r="D79436" s="4"/>
    </row>
    <row r="79437" spans="4:4" x14ac:dyDescent="0.3">
      <c r="D79437" s="4"/>
    </row>
    <row r="79438" spans="4:4" x14ac:dyDescent="0.3">
      <c r="D79438" s="4"/>
    </row>
    <row r="79439" spans="4:4" x14ac:dyDescent="0.3">
      <c r="D79439" s="4"/>
    </row>
    <row r="79440" spans="4:4" x14ac:dyDescent="0.3">
      <c r="D79440" s="4"/>
    </row>
    <row r="79441" spans="4:4" x14ac:dyDescent="0.3">
      <c r="D79441" s="4"/>
    </row>
    <row r="79442" spans="4:4" x14ac:dyDescent="0.3">
      <c r="D79442" s="4"/>
    </row>
    <row r="79443" spans="4:4" x14ac:dyDescent="0.3">
      <c r="D79443" s="4"/>
    </row>
    <row r="79444" spans="4:4" x14ac:dyDescent="0.3">
      <c r="D79444" s="4"/>
    </row>
    <row r="79445" spans="4:4" x14ac:dyDescent="0.3">
      <c r="D79445" s="4"/>
    </row>
    <row r="79446" spans="4:4" x14ac:dyDescent="0.3">
      <c r="D79446" s="4"/>
    </row>
    <row r="79447" spans="4:4" x14ac:dyDescent="0.3">
      <c r="D79447" s="4"/>
    </row>
    <row r="79448" spans="4:4" x14ac:dyDescent="0.3">
      <c r="D79448" s="4"/>
    </row>
    <row r="79449" spans="4:4" x14ac:dyDescent="0.3">
      <c r="D79449" s="4"/>
    </row>
    <row r="79450" spans="4:4" x14ac:dyDescent="0.3">
      <c r="D79450" s="4"/>
    </row>
    <row r="79451" spans="4:4" x14ac:dyDescent="0.3">
      <c r="D79451" s="4"/>
    </row>
    <row r="79452" spans="4:4" x14ac:dyDescent="0.3">
      <c r="D79452" s="4"/>
    </row>
    <row r="79453" spans="4:4" x14ac:dyDescent="0.3">
      <c r="D79453" s="4"/>
    </row>
    <row r="79454" spans="4:4" x14ac:dyDescent="0.3">
      <c r="D79454" s="4"/>
    </row>
    <row r="79455" spans="4:4" x14ac:dyDescent="0.3">
      <c r="D79455" s="4"/>
    </row>
    <row r="79456" spans="4:4" x14ac:dyDescent="0.3">
      <c r="D79456" s="4"/>
    </row>
    <row r="79457" spans="4:4" x14ac:dyDescent="0.3">
      <c r="D79457" s="4"/>
    </row>
    <row r="79458" spans="4:4" x14ac:dyDescent="0.3">
      <c r="D79458" s="4"/>
    </row>
    <row r="79459" spans="4:4" x14ac:dyDescent="0.3">
      <c r="D79459" s="4"/>
    </row>
    <row r="79460" spans="4:4" x14ac:dyDescent="0.3">
      <c r="D79460" s="4"/>
    </row>
    <row r="79461" spans="4:4" x14ac:dyDescent="0.3">
      <c r="D79461" s="4"/>
    </row>
    <row r="79462" spans="4:4" x14ac:dyDescent="0.3">
      <c r="D79462" s="4"/>
    </row>
    <row r="79463" spans="4:4" x14ac:dyDescent="0.3">
      <c r="D79463" s="4"/>
    </row>
    <row r="79464" spans="4:4" x14ac:dyDescent="0.3">
      <c r="D79464" s="4"/>
    </row>
    <row r="79465" spans="4:4" x14ac:dyDescent="0.3">
      <c r="D79465" s="4"/>
    </row>
    <row r="79466" spans="4:4" x14ac:dyDescent="0.3">
      <c r="D79466" s="4"/>
    </row>
    <row r="79467" spans="4:4" x14ac:dyDescent="0.3">
      <c r="D79467" s="4"/>
    </row>
    <row r="79468" spans="4:4" x14ac:dyDescent="0.3">
      <c r="D79468" s="4"/>
    </row>
    <row r="79469" spans="4:4" x14ac:dyDescent="0.3">
      <c r="D79469" s="4"/>
    </row>
    <row r="79470" spans="4:4" x14ac:dyDescent="0.3">
      <c r="D79470" s="4"/>
    </row>
    <row r="79471" spans="4:4" x14ac:dyDescent="0.3">
      <c r="D79471" s="4"/>
    </row>
    <row r="79472" spans="4:4" x14ac:dyDescent="0.3">
      <c r="D79472" s="4"/>
    </row>
    <row r="79473" spans="4:4" x14ac:dyDescent="0.3">
      <c r="D79473" s="4"/>
    </row>
    <row r="79474" spans="4:4" x14ac:dyDescent="0.3">
      <c r="D79474" s="4"/>
    </row>
    <row r="79475" spans="4:4" x14ac:dyDescent="0.3">
      <c r="D79475" s="4"/>
    </row>
    <row r="79476" spans="4:4" x14ac:dyDescent="0.3">
      <c r="D79476" s="4"/>
    </row>
    <row r="79477" spans="4:4" x14ac:dyDescent="0.3">
      <c r="D79477" s="4"/>
    </row>
    <row r="79478" spans="4:4" x14ac:dyDescent="0.3">
      <c r="D79478" s="4"/>
    </row>
    <row r="79479" spans="4:4" x14ac:dyDescent="0.3">
      <c r="D79479" s="4"/>
    </row>
    <row r="79480" spans="4:4" x14ac:dyDescent="0.3">
      <c r="D79480" s="4"/>
    </row>
    <row r="79481" spans="4:4" x14ac:dyDescent="0.3">
      <c r="D79481" s="4"/>
    </row>
    <row r="79482" spans="4:4" x14ac:dyDescent="0.3">
      <c r="D79482" s="4"/>
    </row>
    <row r="79483" spans="4:4" x14ac:dyDescent="0.3">
      <c r="D79483" s="4"/>
    </row>
    <row r="79484" spans="4:4" x14ac:dyDescent="0.3">
      <c r="D79484" s="4"/>
    </row>
    <row r="79485" spans="4:4" x14ac:dyDescent="0.3">
      <c r="D79485" s="4"/>
    </row>
    <row r="79486" spans="4:4" x14ac:dyDescent="0.3">
      <c r="D79486" s="4"/>
    </row>
    <row r="79487" spans="4:4" x14ac:dyDescent="0.3">
      <c r="D79487" s="4"/>
    </row>
    <row r="79488" spans="4:4" x14ac:dyDescent="0.3">
      <c r="D79488" s="4"/>
    </row>
    <row r="79489" spans="4:4" x14ac:dyDescent="0.3">
      <c r="D79489" s="4"/>
    </row>
    <row r="79490" spans="4:4" x14ac:dyDescent="0.3">
      <c r="D79490" s="4"/>
    </row>
    <row r="79491" spans="4:4" x14ac:dyDescent="0.3">
      <c r="D79491" s="4"/>
    </row>
    <row r="79492" spans="4:4" x14ac:dyDescent="0.3">
      <c r="D79492" s="4"/>
    </row>
    <row r="79493" spans="4:4" x14ac:dyDescent="0.3">
      <c r="D79493" s="4"/>
    </row>
    <row r="79494" spans="4:4" x14ac:dyDescent="0.3">
      <c r="D79494" s="4"/>
    </row>
    <row r="79495" spans="4:4" x14ac:dyDescent="0.3">
      <c r="D79495" s="4"/>
    </row>
    <row r="79496" spans="4:4" x14ac:dyDescent="0.3">
      <c r="D79496" s="4"/>
    </row>
    <row r="79497" spans="4:4" x14ac:dyDescent="0.3">
      <c r="D79497" s="4"/>
    </row>
    <row r="79498" spans="4:4" x14ac:dyDescent="0.3">
      <c r="D79498" s="4"/>
    </row>
    <row r="79499" spans="4:4" x14ac:dyDescent="0.3">
      <c r="D79499" s="4"/>
    </row>
    <row r="79500" spans="4:4" x14ac:dyDescent="0.3">
      <c r="D79500" s="4"/>
    </row>
    <row r="79501" spans="4:4" x14ac:dyDescent="0.3">
      <c r="D79501" s="4"/>
    </row>
    <row r="79502" spans="4:4" x14ac:dyDescent="0.3">
      <c r="D79502" s="4"/>
    </row>
    <row r="79503" spans="4:4" x14ac:dyDescent="0.3">
      <c r="D79503" s="4"/>
    </row>
    <row r="79504" spans="4:4" x14ac:dyDescent="0.3">
      <c r="D79504" s="4"/>
    </row>
    <row r="79505" spans="4:4" x14ac:dyDescent="0.3">
      <c r="D79505" s="4"/>
    </row>
    <row r="79506" spans="4:4" x14ac:dyDescent="0.3">
      <c r="D79506" s="4"/>
    </row>
    <row r="79507" spans="4:4" x14ac:dyDescent="0.3">
      <c r="D79507" s="4"/>
    </row>
    <row r="79508" spans="4:4" x14ac:dyDescent="0.3">
      <c r="D79508" s="4"/>
    </row>
    <row r="79509" spans="4:4" x14ac:dyDescent="0.3">
      <c r="D79509" s="4"/>
    </row>
    <row r="79510" spans="4:4" x14ac:dyDescent="0.3">
      <c r="D79510" s="4"/>
    </row>
    <row r="79511" spans="4:4" x14ac:dyDescent="0.3">
      <c r="D79511" s="4"/>
    </row>
    <row r="79512" spans="4:4" x14ac:dyDescent="0.3">
      <c r="D79512" s="4"/>
    </row>
    <row r="79513" spans="4:4" x14ac:dyDescent="0.3">
      <c r="D79513" s="4"/>
    </row>
    <row r="79514" spans="4:4" x14ac:dyDescent="0.3">
      <c r="D79514" s="4"/>
    </row>
    <row r="79515" spans="4:4" x14ac:dyDescent="0.3">
      <c r="D79515" s="4"/>
    </row>
    <row r="79516" spans="4:4" x14ac:dyDescent="0.3">
      <c r="D79516" s="4"/>
    </row>
    <row r="79517" spans="4:4" x14ac:dyDescent="0.3">
      <c r="D79517" s="4"/>
    </row>
    <row r="79518" spans="4:4" x14ac:dyDescent="0.3">
      <c r="D79518" s="4"/>
    </row>
    <row r="79519" spans="4:4" x14ac:dyDescent="0.3">
      <c r="D79519" s="4"/>
    </row>
    <row r="79520" spans="4:4" x14ac:dyDescent="0.3">
      <c r="D79520" s="4"/>
    </row>
    <row r="79521" spans="4:4" x14ac:dyDescent="0.3">
      <c r="D79521" s="4"/>
    </row>
    <row r="79522" spans="4:4" x14ac:dyDescent="0.3">
      <c r="D79522" s="4"/>
    </row>
    <row r="79523" spans="4:4" x14ac:dyDescent="0.3">
      <c r="D79523" s="4"/>
    </row>
    <row r="79524" spans="4:4" x14ac:dyDescent="0.3">
      <c r="D79524" s="4"/>
    </row>
    <row r="79525" spans="4:4" x14ac:dyDescent="0.3">
      <c r="D79525" s="4"/>
    </row>
    <row r="79526" spans="4:4" x14ac:dyDescent="0.3">
      <c r="D79526" s="4"/>
    </row>
    <row r="79527" spans="4:4" x14ac:dyDescent="0.3">
      <c r="D79527" s="4"/>
    </row>
    <row r="79528" spans="4:4" x14ac:dyDescent="0.3">
      <c r="D79528" s="4"/>
    </row>
    <row r="79529" spans="4:4" x14ac:dyDescent="0.3">
      <c r="D79529" s="4"/>
    </row>
    <row r="79530" spans="4:4" x14ac:dyDescent="0.3">
      <c r="D79530" s="4"/>
    </row>
    <row r="79531" spans="4:4" x14ac:dyDescent="0.3">
      <c r="D79531" s="4"/>
    </row>
    <row r="79532" spans="4:4" x14ac:dyDescent="0.3">
      <c r="D79532" s="4"/>
    </row>
    <row r="79533" spans="4:4" x14ac:dyDescent="0.3">
      <c r="D79533" s="4"/>
    </row>
    <row r="79534" spans="4:4" x14ac:dyDescent="0.3">
      <c r="D79534" s="4"/>
    </row>
    <row r="79535" spans="4:4" x14ac:dyDescent="0.3">
      <c r="D79535" s="4"/>
    </row>
    <row r="79536" spans="4:4" x14ac:dyDescent="0.3">
      <c r="D79536" s="4"/>
    </row>
    <row r="79537" spans="4:4" x14ac:dyDescent="0.3">
      <c r="D79537" s="4"/>
    </row>
    <row r="79538" spans="4:4" x14ac:dyDescent="0.3">
      <c r="D79538" s="4"/>
    </row>
    <row r="79539" spans="4:4" x14ac:dyDescent="0.3">
      <c r="D79539" s="4"/>
    </row>
    <row r="79540" spans="4:4" x14ac:dyDescent="0.3">
      <c r="D79540" s="4"/>
    </row>
    <row r="79541" spans="4:4" x14ac:dyDescent="0.3">
      <c r="D79541" s="4"/>
    </row>
    <row r="79542" spans="4:4" x14ac:dyDescent="0.3">
      <c r="D79542" s="4"/>
    </row>
    <row r="79543" spans="4:4" x14ac:dyDescent="0.3">
      <c r="D79543" s="4"/>
    </row>
    <row r="79544" spans="4:4" x14ac:dyDescent="0.3">
      <c r="D79544" s="4"/>
    </row>
    <row r="79545" spans="4:4" x14ac:dyDescent="0.3">
      <c r="D79545" s="4"/>
    </row>
    <row r="79546" spans="4:4" x14ac:dyDescent="0.3">
      <c r="D79546" s="4"/>
    </row>
    <row r="79547" spans="4:4" x14ac:dyDescent="0.3">
      <c r="D79547" s="4"/>
    </row>
    <row r="79548" spans="4:4" x14ac:dyDescent="0.3">
      <c r="D79548" s="4"/>
    </row>
    <row r="79549" spans="4:4" x14ac:dyDescent="0.3">
      <c r="D79549" s="4"/>
    </row>
    <row r="79550" spans="4:4" x14ac:dyDescent="0.3">
      <c r="D79550" s="4"/>
    </row>
    <row r="79551" spans="4:4" x14ac:dyDescent="0.3">
      <c r="D79551" s="4"/>
    </row>
    <row r="79552" spans="4:4" x14ac:dyDescent="0.3">
      <c r="D79552" s="4"/>
    </row>
    <row r="79553" spans="4:4" x14ac:dyDescent="0.3">
      <c r="D79553" s="4"/>
    </row>
    <row r="79554" spans="4:4" x14ac:dyDescent="0.3">
      <c r="D79554" s="4"/>
    </row>
    <row r="79555" spans="4:4" x14ac:dyDescent="0.3">
      <c r="D79555" s="4"/>
    </row>
    <row r="79556" spans="4:4" x14ac:dyDescent="0.3">
      <c r="D79556" s="4"/>
    </row>
    <row r="79557" spans="4:4" x14ac:dyDescent="0.3">
      <c r="D79557" s="4"/>
    </row>
    <row r="79558" spans="4:4" x14ac:dyDescent="0.3">
      <c r="D79558" s="4"/>
    </row>
    <row r="79559" spans="4:4" x14ac:dyDescent="0.3">
      <c r="D79559" s="4"/>
    </row>
    <row r="79560" spans="4:4" x14ac:dyDescent="0.3">
      <c r="D79560" s="4"/>
    </row>
    <row r="79561" spans="4:4" x14ac:dyDescent="0.3">
      <c r="D79561" s="4"/>
    </row>
    <row r="79562" spans="4:4" x14ac:dyDescent="0.3">
      <c r="D79562" s="4"/>
    </row>
    <row r="79563" spans="4:4" x14ac:dyDescent="0.3">
      <c r="D79563" s="4"/>
    </row>
    <row r="79564" spans="4:4" x14ac:dyDescent="0.3">
      <c r="D79564" s="4"/>
    </row>
    <row r="79565" spans="4:4" x14ac:dyDescent="0.3">
      <c r="D79565" s="4"/>
    </row>
    <row r="79566" spans="4:4" x14ac:dyDescent="0.3">
      <c r="D79566" s="4"/>
    </row>
    <row r="79567" spans="4:4" x14ac:dyDescent="0.3">
      <c r="D79567" s="4"/>
    </row>
    <row r="79568" spans="4:4" x14ac:dyDescent="0.3">
      <c r="D79568" s="4"/>
    </row>
    <row r="79569" spans="4:4" x14ac:dyDescent="0.3">
      <c r="D79569" s="4"/>
    </row>
    <row r="79570" spans="4:4" x14ac:dyDescent="0.3">
      <c r="D79570" s="4"/>
    </row>
    <row r="79571" spans="4:4" x14ac:dyDescent="0.3">
      <c r="D79571" s="4"/>
    </row>
    <row r="79572" spans="4:4" x14ac:dyDescent="0.3">
      <c r="D79572" s="4"/>
    </row>
    <row r="79573" spans="4:4" x14ac:dyDescent="0.3">
      <c r="D79573" s="4"/>
    </row>
    <row r="79574" spans="4:4" x14ac:dyDescent="0.3">
      <c r="D79574" s="4"/>
    </row>
    <row r="79575" spans="4:4" x14ac:dyDescent="0.3">
      <c r="D79575" s="4"/>
    </row>
    <row r="79576" spans="4:4" x14ac:dyDescent="0.3">
      <c r="D79576" s="4"/>
    </row>
    <row r="79577" spans="4:4" x14ac:dyDescent="0.3">
      <c r="D79577" s="4"/>
    </row>
    <row r="79578" spans="4:4" x14ac:dyDescent="0.3">
      <c r="D79578" s="4"/>
    </row>
    <row r="79579" spans="4:4" x14ac:dyDescent="0.3">
      <c r="D79579" s="4"/>
    </row>
    <row r="79580" spans="4:4" x14ac:dyDescent="0.3">
      <c r="D79580" s="4"/>
    </row>
    <row r="79581" spans="4:4" x14ac:dyDescent="0.3">
      <c r="D79581" s="4"/>
    </row>
    <row r="79582" spans="4:4" x14ac:dyDescent="0.3">
      <c r="D79582" s="4"/>
    </row>
    <row r="79583" spans="4:4" x14ac:dyDescent="0.3">
      <c r="D79583" s="4"/>
    </row>
    <row r="79584" spans="4:4" x14ac:dyDescent="0.3">
      <c r="D79584" s="4"/>
    </row>
    <row r="79585" spans="4:4" x14ac:dyDescent="0.3">
      <c r="D79585" s="4"/>
    </row>
    <row r="79586" spans="4:4" x14ac:dyDescent="0.3">
      <c r="D79586" s="4"/>
    </row>
    <row r="79587" spans="4:4" x14ac:dyDescent="0.3">
      <c r="D79587" s="4"/>
    </row>
    <row r="79588" spans="4:4" x14ac:dyDescent="0.3">
      <c r="D79588" s="4"/>
    </row>
    <row r="79589" spans="4:4" x14ac:dyDescent="0.3">
      <c r="D79589" s="4"/>
    </row>
    <row r="79590" spans="4:4" x14ac:dyDescent="0.3">
      <c r="D79590" s="4"/>
    </row>
    <row r="79591" spans="4:4" x14ac:dyDescent="0.3">
      <c r="D79591" s="4"/>
    </row>
    <row r="79592" spans="4:4" x14ac:dyDescent="0.3">
      <c r="D79592" s="4"/>
    </row>
    <row r="79593" spans="4:4" x14ac:dyDescent="0.3">
      <c r="D79593" s="4"/>
    </row>
    <row r="79594" spans="4:4" x14ac:dyDescent="0.3">
      <c r="D79594" s="4"/>
    </row>
    <row r="79595" spans="4:4" x14ac:dyDescent="0.3">
      <c r="D79595" s="4"/>
    </row>
    <row r="79596" spans="4:4" x14ac:dyDescent="0.3">
      <c r="D79596" s="4"/>
    </row>
    <row r="79597" spans="4:4" x14ac:dyDescent="0.3">
      <c r="D79597" s="4"/>
    </row>
    <row r="79598" spans="4:4" x14ac:dyDescent="0.3">
      <c r="D79598" s="4"/>
    </row>
    <row r="79599" spans="4:4" x14ac:dyDescent="0.3">
      <c r="D79599" s="4"/>
    </row>
    <row r="79600" spans="4:4" x14ac:dyDescent="0.3">
      <c r="D79600" s="4"/>
    </row>
    <row r="79601" spans="4:4" x14ac:dyDescent="0.3">
      <c r="D79601" s="4"/>
    </row>
    <row r="79602" spans="4:4" x14ac:dyDescent="0.3">
      <c r="D79602" s="4"/>
    </row>
    <row r="79603" spans="4:4" x14ac:dyDescent="0.3">
      <c r="D79603" s="4"/>
    </row>
    <row r="79604" spans="4:4" x14ac:dyDescent="0.3">
      <c r="D79604" s="4"/>
    </row>
    <row r="79605" spans="4:4" x14ac:dyDescent="0.3">
      <c r="D79605" s="4"/>
    </row>
    <row r="79606" spans="4:4" x14ac:dyDescent="0.3">
      <c r="D79606" s="4"/>
    </row>
    <row r="79607" spans="4:4" x14ac:dyDescent="0.3">
      <c r="D79607" s="4"/>
    </row>
    <row r="79608" spans="4:4" x14ac:dyDescent="0.3">
      <c r="D79608" s="4"/>
    </row>
    <row r="79609" spans="4:4" x14ac:dyDescent="0.3">
      <c r="D79609" s="4"/>
    </row>
    <row r="79610" spans="4:4" x14ac:dyDescent="0.3">
      <c r="D79610" s="4"/>
    </row>
    <row r="79611" spans="4:4" x14ac:dyDescent="0.3">
      <c r="D79611" s="4"/>
    </row>
    <row r="79612" spans="4:4" x14ac:dyDescent="0.3">
      <c r="D79612" s="4"/>
    </row>
    <row r="79613" spans="4:4" x14ac:dyDescent="0.3">
      <c r="D79613" s="4"/>
    </row>
    <row r="79614" spans="4:4" x14ac:dyDescent="0.3">
      <c r="D79614" s="4"/>
    </row>
    <row r="79615" spans="4:4" x14ac:dyDescent="0.3">
      <c r="D79615" s="4"/>
    </row>
    <row r="79616" spans="4:4" x14ac:dyDescent="0.3">
      <c r="D79616" s="4"/>
    </row>
    <row r="79617" spans="4:4" x14ac:dyDescent="0.3">
      <c r="D79617" s="4"/>
    </row>
    <row r="79618" spans="4:4" x14ac:dyDescent="0.3">
      <c r="D79618" s="4"/>
    </row>
    <row r="79619" spans="4:4" x14ac:dyDescent="0.3">
      <c r="D79619" s="4"/>
    </row>
    <row r="79620" spans="4:4" x14ac:dyDescent="0.3">
      <c r="D79620" s="4"/>
    </row>
    <row r="79621" spans="4:4" x14ac:dyDescent="0.3">
      <c r="D79621" s="4"/>
    </row>
    <row r="79622" spans="4:4" x14ac:dyDescent="0.3">
      <c r="D79622" s="4"/>
    </row>
    <row r="79623" spans="4:4" x14ac:dyDescent="0.3">
      <c r="D79623" s="4"/>
    </row>
    <row r="79624" spans="4:4" x14ac:dyDescent="0.3">
      <c r="D79624" s="4"/>
    </row>
    <row r="79625" spans="4:4" x14ac:dyDescent="0.3">
      <c r="D79625" s="4"/>
    </row>
    <row r="79626" spans="4:4" x14ac:dyDescent="0.3">
      <c r="D79626" s="4"/>
    </row>
    <row r="79627" spans="4:4" x14ac:dyDescent="0.3">
      <c r="D79627" s="4"/>
    </row>
    <row r="79628" spans="4:4" x14ac:dyDescent="0.3">
      <c r="D79628" s="4"/>
    </row>
    <row r="79629" spans="4:4" x14ac:dyDescent="0.3">
      <c r="D79629" s="4"/>
    </row>
    <row r="79630" spans="4:4" x14ac:dyDescent="0.3">
      <c r="D79630" s="4"/>
    </row>
    <row r="79631" spans="4:4" x14ac:dyDescent="0.3">
      <c r="D79631" s="4"/>
    </row>
    <row r="79632" spans="4:4" x14ac:dyDescent="0.3">
      <c r="D79632" s="4"/>
    </row>
    <row r="79633" spans="4:4" x14ac:dyDescent="0.3">
      <c r="D79633" s="4"/>
    </row>
    <row r="79634" spans="4:4" x14ac:dyDescent="0.3">
      <c r="D79634" s="4"/>
    </row>
    <row r="79635" spans="4:4" x14ac:dyDescent="0.3">
      <c r="D79635" s="4"/>
    </row>
    <row r="79636" spans="4:4" x14ac:dyDescent="0.3">
      <c r="D79636" s="4"/>
    </row>
    <row r="79637" spans="4:4" x14ac:dyDescent="0.3">
      <c r="D79637" s="4"/>
    </row>
    <row r="79638" spans="4:4" x14ac:dyDescent="0.3">
      <c r="D79638" s="4"/>
    </row>
    <row r="79639" spans="4:4" x14ac:dyDescent="0.3">
      <c r="D79639" s="4"/>
    </row>
    <row r="79640" spans="4:4" x14ac:dyDescent="0.3">
      <c r="D79640" s="4"/>
    </row>
    <row r="79641" spans="4:4" x14ac:dyDescent="0.3">
      <c r="D79641" s="4"/>
    </row>
    <row r="79642" spans="4:4" x14ac:dyDescent="0.3">
      <c r="D79642" s="4"/>
    </row>
    <row r="79643" spans="4:4" x14ac:dyDescent="0.3">
      <c r="D79643" s="4"/>
    </row>
    <row r="79644" spans="4:4" x14ac:dyDescent="0.3">
      <c r="D79644" s="4"/>
    </row>
    <row r="79645" spans="4:4" x14ac:dyDescent="0.3">
      <c r="D79645" s="4"/>
    </row>
    <row r="79646" spans="4:4" x14ac:dyDescent="0.3">
      <c r="D79646" s="4"/>
    </row>
    <row r="79647" spans="4:4" x14ac:dyDescent="0.3">
      <c r="D79647" s="4"/>
    </row>
    <row r="79648" spans="4:4" x14ac:dyDescent="0.3">
      <c r="D79648" s="4"/>
    </row>
    <row r="79649" spans="4:4" x14ac:dyDescent="0.3">
      <c r="D79649" s="4"/>
    </row>
    <row r="79650" spans="4:4" x14ac:dyDescent="0.3">
      <c r="D79650" s="4"/>
    </row>
    <row r="79651" spans="4:4" x14ac:dyDescent="0.3">
      <c r="D79651" s="4"/>
    </row>
    <row r="79652" spans="4:4" x14ac:dyDescent="0.3">
      <c r="D79652" s="4"/>
    </row>
    <row r="79653" spans="4:4" x14ac:dyDescent="0.3">
      <c r="D79653" s="4"/>
    </row>
    <row r="79654" spans="4:4" x14ac:dyDescent="0.3">
      <c r="D79654" s="4"/>
    </row>
    <row r="79655" spans="4:4" x14ac:dyDescent="0.3">
      <c r="D79655" s="4"/>
    </row>
    <row r="79656" spans="4:4" x14ac:dyDescent="0.3">
      <c r="D79656" s="4"/>
    </row>
    <row r="79657" spans="4:4" x14ac:dyDescent="0.3">
      <c r="D79657" s="4"/>
    </row>
    <row r="79658" spans="4:4" x14ac:dyDescent="0.3">
      <c r="D79658" s="4"/>
    </row>
    <row r="79659" spans="4:4" x14ac:dyDescent="0.3">
      <c r="D79659" s="4"/>
    </row>
    <row r="79660" spans="4:4" x14ac:dyDescent="0.3">
      <c r="D79660" s="4"/>
    </row>
    <row r="79661" spans="4:4" x14ac:dyDescent="0.3">
      <c r="D79661" s="4"/>
    </row>
    <row r="79662" spans="4:4" x14ac:dyDescent="0.3">
      <c r="D79662" s="4"/>
    </row>
    <row r="79663" spans="4:4" x14ac:dyDescent="0.3">
      <c r="D79663" s="4"/>
    </row>
    <row r="79664" spans="4:4" x14ac:dyDescent="0.3">
      <c r="D79664" s="4"/>
    </row>
    <row r="79665" spans="4:4" x14ac:dyDescent="0.3">
      <c r="D79665" s="4"/>
    </row>
    <row r="79666" spans="4:4" x14ac:dyDescent="0.3">
      <c r="D79666" s="4"/>
    </row>
    <row r="79667" spans="4:4" x14ac:dyDescent="0.3">
      <c r="D79667" s="4"/>
    </row>
    <row r="79668" spans="4:4" x14ac:dyDescent="0.3">
      <c r="D79668" s="4"/>
    </row>
    <row r="79669" spans="4:4" x14ac:dyDescent="0.3">
      <c r="D79669" s="4"/>
    </row>
    <row r="79670" spans="4:4" x14ac:dyDescent="0.3">
      <c r="D79670" s="4"/>
    </row>
    <row r="79671" spans="4:4" x14ac:dyDescent="0.3">
      <c r="D79671" s="4"/>
    </row>
    <row r="79672" spans="4:4" x14ac:dyDescent="0.3">
      <c r="D79672" s="4"/>
    </row>
    <row r="79673" spans="4:4" x14ac:dyDescent="0.3">
      <c r="D79673" s="4"/>
    </row>
    <row r="79674" spans="4:4" x14ac:dyDescent="0.3">
      <c r="D79674" s="4"/>
    </row>
    <row r="79675" spans="4:4" x14ac:dyDescent="0.3">
      <c r="D79675" s="4"/>
    </row>
    <row r="79676" spans="4:4" x14ac:dyDescent="0.3">
      <c r="D79676" s="4"/>
    </row>
    <row r="79677" spans="4:4" x14ac:dyDescent="0.3">
      <c r="D79677" s="4"/>
    </row>
    <row r="79678" spans="4:4" x14ac:dyDescent="0.3">
      <c r="D79678" s="4"/>
    </row>
    <row r="79679" spans="4:4" x14ac:dyDescent="0.3">
      <c r="D79679" s="4"/>
    </row>
    <row r="79680" spans="4:4" x14ac:dyDescent="0.3">
      <c r="D79680" s="4"/>
    </row>
    <row r="79681" spans="4:4" x14ac:dyDescent="0.3">
      <c r="D79681" s="4"/>
    </row>
    <row r="79682" spans="4:4" x14ac:dyDescent="0.3">
      <c r="D79682" s="4"/>
    </row>
    <row r="79683" spans="4:4" x14ac:dyDescent="0.3">
      <c r="D79683" s="4"/>
    </row>
    <row r="79684" spans="4:4" x14ac:dyDescent="0.3">
      <c r="D79684" s="4"/>
    </row>
    <row r="79685" spans="4:4" x14ac:dyDescent="0.3">
      <c r="D79685" s="4"/>
    </row>
    <row r="79686" spans="4:4" x14ac:dyDescent="0.3">
      <c r="D79686" s="4"/>
    </row>
    <row r="79687" spans="4:4" x14ac:dyDescent="0.3">
      <c r="D79687" s="4"/>
    </row>
    <row r="79688" spans="4:4" x14ac:dyDescent="0.3">
      <c r="D79688" s="4"/>
    </row>
    <row r="79689" spans="4:4" x14ac:dyDescent="0.3">
      <c r="D79689" s="4"/>
    </row>
    <row r="79690" spans="4:4" x14ac:dyDescent="0.3">
      <c r="D79690" s="4"/>
    </row>
    <row r="79691" spans="4:4" x14ac:dyDescent="0.3">
      <c r="D79691" s="4"/>
    </row>
    <row r="79692" spans="4:4" x14ac:dyDescent="0.3">
      <c r="D79692" s="4"/>
    </row>
    <row r="79693" spans="4:4" x14ac:dyDescent="0.3">
      <c r="D79693" s="4"/>
    </row>
    <row r="79694" spans="4:4" x14ac:dyDescent="0.3">
      <c r="D79694" s="4"/>
    </row>
    <row r="79695" spans="4:4" x14ac:dyDescent="0.3">
      <c r="D79695" s="4"/>
    </row>
    <row r="79696" spans="4:4" x14ac:dyDescent="0.3">
      <c r="D79696" s="4"/>
    </row>
    <row r="79697" spans="4:4" x14ac:dyDescent="0.3">
      <c r="D79697" s="4"/>
    </row>
    <row r="79698" spans="4:4" x14ac:dyDescent="0.3">
      <c r="D79698" s="4"/>
    </row>
    <row r="79699" spans="4:4" x14ac:dyDescent="0.3">
      <c r="D79699" s="4"/>
    </row>
    <row r="79700" spans="4:4" x14ac:dyDescent="0.3">
      <c r="D79700" s="4"/>
    </row>
    <row r="79701" spans="4:4" x14ac:dyDescent="0.3">
      <c r="D79701" s="4"/>
    </row>
    <row r="79702" spans="4:4" x14ac:dyDescent="0.3">
      <c r="D79702" s="4"/>
    </row>
    <row r="79703" spans="4:4" x14ac:dyDescent="0.3">
      <c r="D79703" s="4"/>
    </row>
    <row r="79704" spans="4:4" x14ac:dyDescent="0.3">
      <c r="D79704" s="4"/>
    </row>
    <row r="79705" spans="4:4" x14ac:dyDescent="0.3">
      <c r="D79705" s="4"/>
    </row>
    <row r="79706" spans="4:4" x14ac:dyDescent="0.3">
      <c r="D79706" s="4"/>
    </row>
    <row r="79707" spans="4:4" x14ac:dyDescent="0.3">
      <c r="D79707" s="4"/>
    </row>
    <row r="79708" spans="4:4" x14ac:dyDescent="0.3">
      <c r="D79708" s="4"/>
    </row>
    <row r="79709" spans="4:4" x14ac:dyDescent="0.3">
      <c r="D79709" s="4"/>
    </row>
    <row r="79710" spans="4:4" x14ac:dyDescent="0.3">
      <c r="D79710" s="4"/>
    </row>
    <row r="79711" spans="4:4" x14ac:dyDescent="0.3">
      <c r="D79711" s="4"/>
    </row>
    <row r="79712" spans="4:4" x14ac:dyDescent="0.3">
      <c r="D79712" s="4"/>
    </row>
    <row r="79713" spans="4:4" x14ac:dyDescent="0.3">
      <c r="D79713" s="4"/>
    </row>
    <row r="79714" spans="4:4" x14ac:dyDescent="0.3">
      <c r="D79714" s="4"/>
    </row>
    <row r="79715" spans="4:4" x14ac:dyDescent="0.3">
      <c r="D79715" s="4"/>
    </row>
    <row r="79716" spans="4:4" x14ac:dyDescent="0.3">
      <c r="D79716" s="4"/>
    </row>
    <row r="79717" spans="4:4" x14ac:dyDescent="0.3">
      <c r="D79717" s="4"/>
    </row>
    <row r="79718" spans="4:4" x14ac:dyDescent="0.3">
      <c r="D79718" s="4"/>
    </row>
    <row r="79719" spans="4:4" x14ac:dyDescent="0.3">
      <c r="D79719" s="4"/>
    </row>
    <row r="79720" spans="4:4" x14ac:dyDescent="0.3">
      <c r="D79720" s="4"/>
    </row>
    <row r="79721" spans="4:4" x14ac:dyDescent="0.3">
      <c r="D79721" s="4"/>
    </row>
    <row r="79722" spans="4:4" x14ac:dyDescent="0.3">
      <c r="D79722" s="4"/>
    </row>
    <row r="79723" spans="4:4" x14ac:dyDescent="0.3">
      <c r="D79723" s="4"/>
    </row>
    <row r="79724" spans="4:4" x14ac:dyDescent="0.3">
      <c r="D79724" s="4"/>
    </row>
    <row r="79725" spans="4:4" x14ac:dyDescent="0.3">
      <c r="D79725" s="4"/>
    </row>
    <row r="79726" spans="4:4" x14ac:dyDescent="0.3">
      <c r="D79726" s="4"/>
    </row>
    <row r="79727" spans="4:4" x14ac:dyDescent="0.3">
      <c r="D79727" s="4"/>
    </row>
    <row r="79728" spans="4:4" x14ac:dyDescent="0.3">
      <c r="D79728" s="4"/>
    </row>
    <row r="79729" spans="4:4" x14ac:dyDescent="0.3">
      <c r="D79729" s="4"/>
    </row>
    <row r="79730" spans="4:4" x14ac:dyDescent="0.3">
      <c r="D79730" s="4"/>
    </row>
    <row r="79731" spans="4:4" x14ac:dyDescent="0.3">
      <c r="D79731" s="4"/>
    </row>
    <row r="79732" spans="4:4" x14ac:dyDescent="0.3">
      <c r="D79732" s="4"/>
    </row>
    <row r="79733" spans="4:4" x14ac:dyDescent="0.3">
      <c r="D79733" s="4"/>
    </row>
    <row r="79734" spans="4:4" x14ac:dyDescent="0.3">
      <c r="D79734" s="4"/>
    </row>
    <row r="79735" spans="4:4" x14ac:dyDescent="0.3">
      <c r="D79735" s="4"/>
    </row>
    <row r="79736" spans="4:4" x14ac:dyDescent="0.3">
      <c r="D79736" s="4"/>
    </row>
    <row r="79737" spans="4:4" x14ac:dyDescent="0.3">
      <c r="D79737" s="4"/>
    </row>
    <row r="79738" spans="4:4" x14ac:dyDescent="0.3">
      <c r="D79738" s="4"/>
    </row>
    <row r="79739" spans="4:4" x14ac:dyDescent="0.3">
      <c r="D79739" s="4"/>
    </row>
    <row r="79740" spans="4:4" x14ac:dyDescent="0.3">
      <c r="D79740" s="4"/>
    </row>
    <row r="79741" spans="4:4" x14ac:dyDescent="0.3">
      <c r="D79741" s="4"/>
    </row>
    <row r="79742" spans="4:4" x14ac:dyDescent="0.3">
      <c r="D79742" s="4"/>
    </row>
    <row r="79743" spans="4:4" x14ac:dyDescent="0.3">
      <c r="D79743" s="4"/>
    </row>
    <row r="79744" spans="4:4" x14ac:dyDescent="0.3">
      <c r="D79744" s="4"/>
    </row>
    <row r="79745" spans="4:4" x14ac:dyDescent="0.3">
      <c r="D79745" s="4"/>
    </row>
    <row r="79746" spans="4:4" x14ac:dyDescent="0.3">
      <c r="D79746" s="4"/>
    </row>
    <row r="79747" spans="4:4" x14ac:dyDescent="0.3">
      <c r="D79747" s="4"/>
    </row>
    <row r="79748" spans="4:4" x14ac:dyDescent="0.3">
      <c r="D79748" s="4"/>
    </row>
    <row r="79749" spans="4:4" x14ac:dyDescent="0.3">
      <c r="D79749" s="4"/>
    </row>
    <row r="79750" spans="4:4" x14ac:dyDescent="0.3">
      <c r="D79750" s="4"/>
    </row>
    <row r="79751" spans="4:4" x14ac:dyDescent="0.3">
      <c r="D79751" s="4"/>
    </row>
    <row r="79752" spans="4:4" x14ac:dyDescent="0.3">
      <c r="D79752" s="4"/>
    </row>
    <row r="79753" spans="4:4" x14ac:dyDescent="0.3">
      <c r="D79753" s="4"/>
    </row>
    <row r="79754" spans="4:4" x14ac:dyDescent="0.3">
      <c r="D79754" s="4"/>
    </row>
    <row r="79755" spans="4:4" x14ac:dyDescent="0.3">
      <c r="D79755" s="4"/>
    </row>
    <row r="79756" spans="4:4" x14ac:dyDescent="0.3">
      <c r="D79756" s="4"/>
    </row>
    <row r="79757" spans="4:4" x14ac:dyDescent="0.3">
      <c r="D79757" s="4"/>
    </row>
    <row r="79758" spans="4:4" x14ac:dyDescent="0.3">
      <c r="D79758" s="4"/>
    </row>
    <row r="79759" spans="4:4" x14ac:dyDescent="0.3">
      <c r="D79759" s="4"/>
    </row>
    <row r="79760" spans="4:4" x14ac:dyDescent="0.3">
      <c r="D79760" s="4"/>
    </row>
    <row r="79761" spans="4:4" x14ac:dyDescent="0.3">
      <c r="D79761" s="4"/>
    </row>
    <row r="79762" spans="4:4" x14ac:dyDescent="0.3">
      <c r="D79762" s="4"/>
    </row>
    <row r="79763" spans="4:4" x14ac:dyDescent="0.3">
      <c r="D79763" s="4"/>
    </row>
    <row r="79764" spans="4:4" x14ac:dyDescent="0.3">
      <c r="D79764" s="4"/>
    </row>
    <row r="79765" spans="4:4" x14ac:dyDescent="0.3">
      <c r="D79765" s="4"/>
    </row>
    <row r="79766" spans="4:4" x14ac:dyDescent="0.3">
      <c r="D79766" s="4"/>
    </row>
    <row r="79767" spans="4:4" x14ac:dyDescent="0.3">
      <c r="D79767" s="4"/>
    </row>
    <row r="79768" spans="4:4" x14ac:dyDescent="0.3">
      <c r="D79768" s="4"/>
    </row>
    <row r="79769" spans="4:4" x14ac:dyDescent="0.3">
      <c r="D79769" s="4"/>
    </row>
    <row r="79770" spans="4:4" x14ac:dyDescent="0.3">
      <c r="D79770" s="4"/>
    </row>
    <row r="79771" spans="4:4" x14ac:dyDescent="0.3">
      <c r="D79771" s="4"/>
    </row>
    <row r="79772" spans="4:4" x14ac:dyDescent="0.3">
      <c r="D79772" s="4"/>
    </row>
    <row r="79773" spans="4:4" x14ac:dyDescent="0.3">
      <c r="D79773" s="4"/>
    </row>
    <row r="79774" spans="4:4" x14ac:dyDescent="0.3">
      <c r="D79774" s="4"/>
    </row>
    <row r="79775" spans="4:4" x14ac:dyDescent="0.3">
      <c r="D79775" s="4"/>
    </row>
    <row r="79776" spans="4:4" x14ac:dyDescent="0.3">
      <c r="D79776" s="4"/>
    </row>
    <row r="79777" spans="4:4" x14ac:dyDescent="0.3">
      <c r="D79777" s="4"/>
    </row>
    <row r="79778" spans="4:4" x14ac:dyDescent="0.3">
      <c r="D79778" s="4"/>
    </row>
    <row r="79779" spans="4:4" x14ac:dyDescent="0.3">
      <c r="D79779" s="4"/>
    </row>
    <row r="79780" spans="4:4" x14ac:dyDescent="0.3">
      <c r="D79780" s="4"/>
    </row>
    <row r="79781" spans="4:4" x14ac:dyDescent="0.3">
      <c r="D79781" s="4"/>
    </row>
    <row r="79782" spans="4:4" x14ac:dyDescent="0.3">
      <c r="D79782" s="4"/>
    </row>
    <row r="79783" spans="4:4" x14ac:dyDescent="0.3">
      <c r="D79783" s="4"/>
    </row>
    <row r="79784" spans="4:4" x14ac:dyDescent="0.3">
      <c r="D79784" s="4"/>
    </row>
    <row r="79785" spans="4:4" x14ac:dyDescent="0.3">
      <c r="D79785" s="4"/>
    </row>
    <row r="79786" spans="4:4" x14ac:dyDescent="0.3">
      <c r="D79786" s="4"/>
    </row>
    <row r="79787" spans="4:4" x14ac:dyDescent="0.3">
      <c r="D79787" s="4"/>
    </row>
    <row r="79788" spans="4:4" x14ac:dyDescent="0.3">
      <c r="D79788" s="4"/>
    </row>
    <row r="79789" spans="4:4" x14ac:dyDescent="0.3">
      <c r="D79789" s="4"/>
    </row>
    <row r="79790" spans="4:4" x14ac:dyDescent="0.3">
      <c r="D79790" s="4"/>
    </row>
    <row r="79791" spans="4:4" x14ac:dyDescent="0.3">
      <c r="D79791" s="4"/>
    </row>
    <row r="79792" spans="4:4" x14ac:dyDescent="0.3">
      <c r="D79792" s="4"/>
    </row>
    <row r="79793" spans="4:4" x14ac:dyDescent="0.3">
      <c r="D79793" s="4"/>
    </row>
    <row r="79794" spans="4:4" x14ac:dyDescent="0.3">
      <c r="D79794" s="4"/>
    </row>
    <row r="79795" spans="4:4" x14ac:dyDescent="0.3">
      <c r="D79795" s="4"/>
    </row>
    <row r="79796" spans="4:4" x14ac:dyDescent="0.3">
      <c r="D79796" s="4"/>
    </row>
    <row r="79797" spans="4:4" x14ac:dyDescent="0.3">
      <c r="D79797" s="4"/>
    </row>
    <row r="79798" spans="4:4" x14ac:dyDescent="0.3">
      <c r="D79798" s="4"/>
    </row>
    <row r="79799" spans="4:4" x14ac:dyDescent="0.3">
      <c r="D79799" s="4"/>
    </row>
    <row r="79800" spans="4:4" x14ac:dyDescent="0.3">
      <c r="D79800" s="4"/>
    </row>
    <row r="79801" spans="4:4" x14ac:dyDescent="0.3">
      <c r="D79801" s="4"/>
    </row>
    <row r="79802" spans="4:4" x14ac:dyDescent="0.3">
      <c r="D79802" s="4"/>
    </row>
    <row r="79803" spans="4:4" x14ac:dyDescent="0.3">
      <c r="D79803" s="4"/>
    </row>
    <row r="79804" spans="4:4" x14ac:dyDescent="0.3">
      <c r="D79804" s="4"/>
    </row>
    <row r="79805" spans="4:4" x14ac:dyDescent="0.3">
      <c r="D79805" s="4"/>
    </row>
    <row r="79806" spans="4:4" x14ac:dyDescent="0.3">
      <c r="D79806" s="4"/>
    </row>
    <row r="79807" spans="4:4" x14ac:dyDescent="0.3">
      <c r="D79807" s="4"/>
    </row>
    <row r="79808" spans="4:4" x14ac:dyDescent="0.3">
      <c r="D79808" s="4"/>
    </row>
    <row r="79809" spans="4:4" x14ac:dyDescent="0.3">
      <c r="D79809" s="4"/>
    </row>
    <row r="79810" spans="4:4" x14ac:dyDescent="0.3">
      <c r="D79810" s="4"/>
    </row>
    <row r="79811" spans="4:4" x14ac:dyDescent="0.3">
      <c r="D79811" s="4"/>
    </row>
    <row r="79812" spans="4:4" x14ac:dyDescent="0.3">
      <c r="D79812" s="4"/>
    </row>
    <row r="79813" spans="4:4" x14ac:dyDescent="0.3">
      <c r="D79813" s="4"/>
    </row>
    <row r="79814" spans="4:4" x14ac:dyDescent="0.3">
      <c r="D79814" s="4"/>
    </row>
    <row r="79815" spans="4:4" x14ac:dyDescent="0.3">
      <c r="D79815" s="4"/>
    </row>
    <row r="79816" spans="4:4" x14ac:dyDescent="0.3">
      <c r="D79816" s="4"/>
    </row>
    <row r="79817" spans="4:4" x14ac:dyDescent="0.3">
      <c r="D79817" s="4"/>
    </row>
    <row r="79818" spans="4:4" x14ac:dyDescent="0.3">
      <c r="D79818" s="4"/>
    </row>
    <row r="79819" spans="4:4" x14ac:dyDescent="0.3">
      <c r="D79819" s="4"/>
    </row>
    <row r="79820" spans="4:4" x14ac:dyDescent="0.3">
      <c r="D79820" s="4"/>
    </row>
    <row r="79821" spans="4:4" x14ac:dyDescent="0.3">
      <c r="D79821" s="4"/>
    </row>
    <row r="79822" spans="4:4" x14ac:dyDescent="0.3">
      <c r="D79822" s="4"/>
    </row>
    <row r="79823" spans="4:4" x14ac:dyDescent="0.3">
      <c r="D79823" s="4"/>
    </row>
    <row r="79824" spans="4:4" x14ac:dyDescent="0.3">
      <c r="D79824" s="4"/>
    </row>
    <row r="79825" spans="4:4" x14ac:dyDescent="0.3">
      <c r="D79825" s="4"/>
    </row>
    <row r="79826" spans="4:4" x14ac:dyDescent="0.3">
      <c r="D79826" s="4"/>
    </row>
    <row r="79827" spans="4:4" x14ac:dyDescent="0.3">
      <c r="D79827" s="4"/>
    </row>
    <row r="79828" spans="4:4" x14ac:dyDescent="0.3">
      <c r="D79828" s="4"/>
    </row>
    <row r="79829" spans="4:4" x14ac:dyDescent="0.3">
      <c r="D79829" s="4"/>
    </row>
    <row r="79830" spans="4:4" x14ac:dyDescent="0.3">
      <c r="D79830" s="4"/>
    </row>
    <row r="79831" spans="4:4" x14ac:dyDescent="0.3">
      <c r="D79831" s="4"/>
    </row>
    <row r="79832" spans="4:4" x14ac:dyDescent="0.3">
      <c r="D79832" s="4"/>
    </row>
    <row r="79833" spans="4:4" x14ac:dyDescent="0.3">
      <c r="D79833" s="4"/>
    </row>
    <row r="79834" spans="4:4" x14ac:dyDescent="0.3">
      <c r="D79834" s="4"/>
    </row>
    <row r="79835" spans="4:4" x14ac:dyDescent="0.3">
      <c r="D79835" s="4"/>
    </row>
    <row r="79836" spans="4:4" x14ac:dyDescent="0.3">
      <c r="D79836" s="4"/>
    </row>
    <row r="79837" spans="4:4" x14ac:dyDescent="0.3">
      <c r="D79837" s="4"/>
    </row>
    <row r="79838" spans="4:4" x14ac:dyDescent="0.3">
      <c r="D79838" s="4"/>
    </row>
    <row r="79839" spans="4:4" x14ac:dyDescent="0.3">
      <c r="D79839" s="4"/>
    </row>
    <row r="79840" spans="4:4" x14ac:dyDescent="0.3">
      <c r="D79840" s="4"/>
    </row>
    <row r="79841" spans="4:4" x14ac:dyDescent="0.3">
      <c r="D79841" s="4"/>
    </row>
    <row r="79842" spans="4:4" x14ac:dyDescent="0.3">
      <c r="D79842" s="4"/>
    </row>
    <row r="79843" spans="4:4" x14ac:dyDescent="0.3">
      <c r="D79843" s="4"/>
    </row>
    <row r="79844" spans="4:4" x14ac:dyDescent="0.3">
      <c r="D79844" s="4"/>
    </row>
    <row r="79845" spans="4:4" x14ac:dyDescent="0.3">
      <c r="D79845" s="4"/>
    </row>
    <row r="79846" spans="4:4" x14ac:dyDescent="0.3">
      <c r="D79846" s="4"/>
    </row>
    <row r="79847" spans="4:4" x14ac:dyDescent="0.3">
      <c r="D79847" s="4"/>
    </row>
    <row r="79848" spans="4:4" x14ac:dyDescent="0.3">
      <c r="D79848" s="4"/>
    </row>
    <row r="79849" spans="4:4" x14ac:dyDescent="0.3">
      <c r="D79849" s="4"/>
    </row>
    <row r="79850" spans="4:4" x14ac:dyDescent="0.3">
      <c r="D79850" s="4"/>
    </row>
    <row r="79851" spans="4:4" x14ac:dyDescent="0.3">
      <c r="D79851" s="4"/>
    </row>
    <row r="79852" spans="4:4" x14ac:dyDescent="0.3">
      <c r="D79852" s="4"/>
    </row>
    <row r="79853" spans="4:4" x14ac:dyDescent="0.3">
      <c r="D79853" s="4"/>
    </row>
    <row r="79854" spans="4:4" x14ac:dyDescent="0.3">
      <c r="D79854" s="4"/>
    </row>
    <row r="79855" spans="4:4" x14ac:dyDescent="0.3">
      <c r="D79855" s="4"/>
    </row>
    <row r="79856" spans="4:4" x14ac:dyDescent="0.3">
      <c r="D79856" s="4"/>
    </row>
    <row r="79857" spans="4:4" x14ac:dyDescent="0.3">
      <c r="D79857" s="4"/>
    </row>
    <row r="79858" spans="4:4" x14ac:dyDescent="0.3">
      <c r="D79858" s="4"/>
    </row>
    <row r="79859" spans="4:4" x14ac:dyDescent="0.3">
      <c r="D79859" s="4"/>
    </row>
    <row r="79860" spans="4:4" x14ac:dyDescent="0.3">
      <c r="D79860" s="4"/>
    </row>
    <row r="79861" spans="4:4" x14ac:dyDescent="0.3">
      <c r="D79861" s="4"/>
    </row>
    <row r="79862" spans="4:4" x14ac:dyDescent="0.3">
      <c r="D79862" s="4"/>
    </row>
    <row r="79863" spans="4:4" x14ac:dyDescent="0.3">
      <c r="D79863" s="4"/>
    </row>
    <row r="79864" spans="4:4" x14ac:dyDescent="0.3">
      <c r="D79864" s="4"/>
    </row>
    <row r="79865" spans="4:4" x14ac:dyDescent="0.3">
      <c r="D79865" s="4"/>
    </row>
    <row r="79866" spans="4:4" x14ac:dyDescent="0.3">
      <c r="D79866" s="4"/>
    </row>
    <row r="79867" spans="4:4" x14ac:dyDescent="0.3">
      <c r="D79867" s="4"/>
    </row>
    <row r="79868" spans="4:4" x14ac:dyDescent="0.3">
      <c r="D79868" s="4"/>
    </row>
    <row r="79869" spans="4:4" x14ac:dyDescent="0.3">
      <c r="D79869" s="4"/>
    </row>
    <row r="79870" spans="4:4" x14ac:dyDescent="0.3">
      <c r="D79870" s="4"/>
    </row>
    <row r="79871" spans="4:4" x14ac:dyDescent="0.3">
      <c r="D79871" s="4"/>
    </row>
    <row r="79872" spans="4:4" x14ac:dyDescent="0.3">
      <c r="D79872" s="4"/>
    </row>
    <row r="79873" spans="4:4" x14ac:dyDescent="0.3">
      <c r="D79873" s="4"/>
    </row>
    <row r="79874" spans="4:4" x14ac:dyDescent="0.3">
      <c r="D79874" s="4"/>
    </row>
    <row r="79875" spans="4:4" x14ac:dyDescent="0.3">
      <c r="D79875" s="4"/>
    </row>
    <row r="79876" spans="4:4" x14ac:dyDescent="0.3">
      <c r="D79876" s="4"/>
    </row>
    <row r="79877" spans="4:4" x14ac:dyDescent="0.3">
      <c r="D79877" s="4"/>
    </row>
    <row r="79878" spans="4:4" x14ac:dyDescent="0.3">
      <c r="D79878" s="4"/>
    </row>
    <row r="79879" spans="4:4" x14ac:dyDescent="0.3">
      <c r="D79879" s="4"/>
    </row>
    <row r="79880" spans="4:4" x14ac:dyDescent="0.3">
      <c r="D79880" s="4"/>
    </row>
    <row r="79881" spans="4:4" x14ac:dyDescent="0.3">
      <c r="D79881" s="4"/>
    </row>
    <row r="79882" spans="4:4" x14ac:dyDescent="0.3">
      <c r="D79882" s="4"/>
    </row>
    <row r="79883" spans="4:4" x14ac:dyDescent="0.3">
      <c r="D79883" s="4"/>
    </row>
    <row r="79884" spans="4:4" x14ac:dyDescent="0.3">
      <c r="D79884" s="4"/>
    </row>
    <row r="79885" spans="4:4" x14ac:dyDescent="0.3">
      <c r="D79885" s="4"/>
    </row>
    <row r="79886" spans="4:4" x14ac:dyDescent="0.3">
      <c r="D79886" s="4"/>
    </row>
    <row r="79887" spans="4:4" x14ac:dyDescent="0.3">
      <c r="D79887" s="4"/>
    </row>
    <row r="79888" spans="4:4" x14ac:dyDescent="0.3">
      <c r="D79888" s="4"/>
    </row>
    <row r="79889" spans="4:4" x14ac:dyDescent="0.3">
      <c r="D79889" s="4"/>
    </row>
    <row r="79890" spans="4:4" x14ac:dyDescent="0.3">
      <c r="D79890" s="4"/>
    </row>
    <row r="79891" spans="4:4" x14ac:dyDescent="0.3">
      <c r="D79891" s="4"/>
    </row>
    <row r="79892" spans="4:4" x14ac:dyDescent="0.3">
      <c r="D79892" s="4"/>
    </row>
    <row r="79893" spans="4:4" x14ac:dyDescent="0.3">
      <c r="D79893" s="4"/>
    </row>
    <row r="79894" spans="4:4" x14ac:dyDescent="0.3">
      <c r="D79894" s="4"/>
    </row>
    <row r="79895" spans="4:4" x14ac:dyDescent="0.3">
      <c r="D79895" s="4"/>
    </row>
    <row r="79896" spans="4:4" x14ac:dyDescent="0.3">
      <c r="D79896" s="4"/>
    </row>
    <row r="79897" spans="4:4" x14ac:dyDescent="0.3">
      <c r="D79897" s="4"/>
    </row>
    <row r="79898" spans="4:4" x14ac:dyDescent="0.3">
      <c r="D79898" s="4"/>
    </row>
    <row r="79899" spans="4:4" x14ac:dyDescent="0.3">
      <c r="D79899" s="4"/>
    </row>
    <row r="79900" spans="4:4" x14ac:dyDescent="0.3">
      <c r="D79900" s="4"/>
    </row>
    <row r="79901" spans="4:4" x14ac:dyDescent="0.3">
      <c r="D79901" s="4"/>
    </row>
    <row r="79902" spans="4:4" x14ac:dyDescent="0.3">
      <c r="D79902" s="4"/>
    </row>
    <row r="79903" spans="4:4" x14ac:dyDescent="0.3">
      <c r="D79903" s="4"/>
    </row>
    <row r="79904" spans="4:4" x14ac:dyDescent="0.3">
      <c r="D79904" s="4"/>
    </row>
    <row r="79905" spans="4:4" x14ac:dyDescent="0.3">
      <c r="D79905" s="4"/>
    </row>
    <row r="79906" spans="4:4" x14ac:dyDescent="0.3">
      <c r="D79906" s="4"/>
    </row>
    <row r="79907" spans="4:4" x14ac:dyDescent="0.3">
      <c r="D79907" s="4"/>
    </row>
    <row r="79908" spans="4:4" x14ac:dyDescent="0.3">
      <c r="D79908" s="4"/>
    </row>
    <row r="79909" spans="4:4" x14ac:dyDescent="0.3">
      <c r="D79909" s="4"/>
    </row>
    <row r="79910" spans="4:4" x14ac:dyDescent="0.3">
      <c r="D79910" s="4"/>
    </row>
    <row r="79911" spans="4:4" x14ac:dyDescent="0.3">
      <c r="D79911" s="4"/>
    </row>
    <row r="79912" spans="4:4" x14ac:dyDescent="0.3">
      <c r="D79912" s="4"/>
    </row>
    <row r="79913" spans="4:4" x14ac:dyDescent="0.3">
      <c r="D79913" s="4"/>
    </row>
    <row r="79914" spans="4:4" x14ac:dyDescent="0.3">
      <c r="D79914" s="4"/>
    </row>
    <row r="79915" spans="4:4" x14ac:dyDescent="0.3">
      <c r="D79915" s="4"/>
    </row>
    <row r="79916" spans="4:4" x14ac:dyDescent="0.3">
      <c r="D79916" s="4"/>
    </row>
    <row r="79917" spans="4:4" x14ac:dyDescent="0.3">
      <c r="D79917" s="4"/>
    </row>
    <row r="79918" spans="4:4" x14ac:dyDescent="0.3">
      <c r="D79918" s="4"/>
    </row>
    <row r="79919" spans="4:4" x14ac:dyDescent="0.3">
      <c r="D79919" s="4"/>
    </row>
    <row r="79920" spans="4:4" x14ac:dyDescent="0.3">
      <c r="D79920" s="4"/>
    </row>
    <row r="79921" spans="4:4" x14ac:dyDescent="0.3">
      <c r="D79921" s="4"/>
    </row>
    <row r="79922" spans="4:4" x14ac:dyDescent="0.3">
      <c r="D79922" s="4"/>
    </row>
    <row r="79923" spans="4:4" x14ac:dyDescent="0.3">
      <c r="D79923" s="4"/>
    </row>
    <row r="79924" spans="4:4" x14ac:dyDescent="0.3">
      <c r="D79924" s="4"/>
    </row>
    <row r="79925" spans="4:4" x14ac:dyDescent="0.3">
      <c r="D79925" s="4"/>
    </row>
    <row r="79926" spans="4:4" x14ac:dyDescent="0.3">
      <c r="D79926" s="4"/>
    </row>
    <row r="79927" spans="4:4" x14ac:dyDescent="0.3">
      <c r="D79927" s="4"/>
    </row>
    <row r="79928" spans="4:4" x14ac:dyDescent="0.3">
      <c r="D79928" s="4"/>
    </row>
    <row r="79929" spans="4:4" x14ac:dyDescent="0.3">
      <c r="D79929" s="4"/>
    </row>
    <row r="79930" spans="4:4" x14ac:dyDescent="0.3">
      <c r="D79930" s="4"/>
    </row>
    <row r="79931" spans="4:4" x14ac:dyDescent="0.3">
      <c r="D79931" s="4"/>
    </row>
    <row r="79932" spans="4:4" x14ac:dyDescent="0.3">
      <c r="D79932" s="4"/>
    </row>
    <row r="79933" spans="4:4" x14ac:dyDescent="0.3">
      <c r="D79933" s="4"/>
    </row>
    <row r="79934" spans="4:4" x14ac:dyDescent="0.3">
      <c r="D79934" s="4"/>
    </row>
    <row r="79935" spans="4:4" x14ac:dyDescent="0.3">
      <c r="D79935" s="4"/>
    </row>
    <row r="79936" spans="4:4" x14ac:dyDescent="0.3">
      <c r="D79936" s="4"/>
    </row>
    <row r="79937" spans="4:4" x14ac:dyDescent="0.3">
      <c r="D79937" s="4"/>
    </row>
    <row r="79938" spans="4:4" x14ac:dyDescent="0.3">
      <c r="D79938" s="4"/>
    </row>
    <row r="79939" spans="4:4" x14ac:dyDescent="0.3">
      <c r="D79939" s="4"/>
    </row>
    <row r="79940" spans="4:4" x14ac:dyDescent="0.3">
      <c r="D79940" s="4"/>
    </row>
    <row r="79941" spans="4:4" x14ac:dyDescent="0.3">
      <c r="D79941" s="4"/>
    </row>
    <row r="79942" spans="4:4" x14ac:dyDescent="0.3">
      <c r="D79942" s="4"/>
    </row>
    <row r="79943" spans="4:4" x14ac:dyDescent="0.3">
      <c r="D79943" s="4"/>
    </row>
    <row r="79944" spans="4:4" x14ac:dyDescent="0.3">
      <c r="D79944" s="4"/>
    </row>
    <row r="79945" spans="4:4" x14ac:dyDescent="0.3">
      <c r="D79945" s="4"/>
    </row>
    <row r="79946" spans="4:4" x14ac:dyDescent="0.3">
      <c r="D79946" s="4"/>
    </row>
    <row r="79947" spans="4:4" x14ac:dyDescent="0.3">
      <c r="D79947" s="4"/>
    </row>
    <row r="79948" spans="4:4" x14ac:dyDescent="0.3">
      <c r="D79948" s="4"/>
    </row>
    <row r="79949" spans="4:4" x14ac:dyDescent="0.3">
      <c r="D79949" s="4"/>
    </row>
    <row r="79950" spans="4:4" x14ac:dyDescent="0.3">
      <c r="D79950" s="4"/>
    </row>
    <row r="79951" spans="4:4" x14ac:dyDescent="0.3">
      <c r="D79951" s="4"/>
    </row>
    <row r="79952" spans="4:4" x14ac:dyDescent="0.3">
      <c r="D79952" s="4"/>
    </row>
    <row r="79953" spans="4:4" x14ac:dyDescent="0.3">
      <c r="D79953" s="4"/>
    </row>
    <row r="79954" spans="4:4" x14ac:dyDescent="0.3">
      <c r="D79954" s="4"/>
    </row>
    <row r="79955" spans="4:4" x14ac:dyDescent="0.3">
      <c r="D79955" s="4"/>
    </row>
    <row r="79956" spans="4:4" x14ac:dyDescent="0.3">
      <c r="D79956" s="4"/>
    </row>
    <row r="79957" spans="4:4" x14ac:dyDescent="0.3">
      <c r="D79957" s="4"/>
    </row>
    <row r="79958" spans="4:4" x14ac:dyDescent="0.3">
      <c r="D79958" s="4"/>
    </row>
    <row r="79959" spans="4:4" x14ac:dyDescent="0.3">
      <c r="D79959" s="4"/>
    </row>
    <row r="79960" spans="4:4" x14ac:dyDescent="0.3">
      <c r="D79960" s="4"/>
    </row>
    <row r="79961" spans="4:4" x14ac:dyDescent="0.3">
      <c r="D79961" s="4"/>
    </row>
    <row r="79962" spans="4:4" x14ac:dyDescent="0.3">
      <c r="D79962" s="4"/>
    </row>
    <row r="79963" spans="4:4" x14ac:dyDescent="0.3">
      <c r="D79963" s="4"/>
    </row>
    <row r="79964" spans="4:4" x14ac:dyDescent="0.3">
      <c r="D79964" s="4"/>
    </row>
    <row r="79965" spans="4:4" x14ac:dyDescent="0.3">
      <c r="D79965" s="4"/>
    </row>
    <row r="79966" spans="4:4" x14ac:dyDescent="0.3">
      <c r="D79966" s="4"/>
    </row>
    <row r="79967" spans="4:4" x14ac:dyDescent="0.3">
      <c r="D79967" s="4"/>
    </row>
    <row r="79968" spans="4:4" x14ac:dyDescent="0.3">
      <c r="D79968" s="4"/>
    </row>
    <row r="79969" spans="4:4" x14ac:dyDescent="0.3">
      <c r="D79969" s="4"/>
    </row>
    <row r="79970" spans="4:4" x14ac:dyDescent="0.3">
      <c r="D79970" s="4"/>
    </row>
    <row r="79971" spans="4:4" x14ac:dyDescent="0.3">
      <c r="D79971" s="4"/>
    </row>
    <row r="79972" spans="4:4" x14ac:dyDescent="0.3">
      <c r="D79972" s="4"/>
    </row>
    <row r="79973" spans="4:4" x14ac:dyDescent="0.3">
      <c r="D79973" s="4"/>
    </row>
    <row r="79974" spans="4:4" x14ac:dyDescent="0.3">
      <c r="D79974" s="4"/>
    </row>
    <row r="79975" spans="4:4" x14ac:dyDescent="0.3">
      <c r="D79975" s="4"/>
    </row>
    <row r="79976" spans="4:4" x14ac:dyDescent="0.3">
      <c r="D79976" s="4"/>
    </row>
    <row r="79977" spans="4:4" x14ac:dyDescent="0.3">
      <c r="D79977" s="4"/>
    </row>
    <row r="79978" spans="4:4" x14ac:dyDescent="0.3">
      <c r="D79978" s="4"/>
    </row>
    <row r="79979" spans="4:4" x14ac:dyDescent="0.3">
      <c r="D79979" s="4"/>
    </row>
    <row r="79980" spans="4:4" x14ac:dyDescent="0.3">
      <c r="D79980" s="4"/>
    </row>
    <row r="79981" spans="4:4" x14ac:dyDescent="0.3">
      <c r="D79981" s="4"/>
    </row>
    <row r="79982" spans="4:4" x14ac:dyDescent="0.3">
      <c r="D79982" s="4"/>
    </row>
    <row r="79983" spans="4:4" x14ac:dyDescent="0.3">
      <c r="D79983" s="4"/>
    </row>
    <row r="79984" spans="4:4" x14ac:dyDescent="0.3">
      <c r="D79984" s="4"/>
    </row>
    <row r="79985" spans="4:4" x14ac:dyDescent="0.3">
      <c r="D79985" s="4"/>
    </row>
    <row r="79986" spans="4:4" x14ac:dyDescent="0.3">
      <c r="D79986" s="4"/>
    </row>
    <row r="79987" spans="4:4" x14ac:dyDescent="0.3">
      <c r="D79987" s="4"/>
    </row>
    <row r="79988" spans="4:4" x14ac:dyDescent="0.3">
      <c r="D79988" s="4"/>
    </row>
    <row r="79989" spans="4:4" x14ac:dyDescent="0.3">
      <c r="D79989" s="4"/>
    </row>
    <row r="79990" spans="4:4" x14ac:dyDescent="0.3">
      <c r="D79990" s="4"/>
    </row>
    <row r="79991" spans="4:4" x14ac:dyDescent="0.3">
      <c r="D79991" s="4"/>
    </row>
    <row r="79992" spans="4:4" x14ac:dyDescent="0.3">
      <c r="D79992" s="4"/>
    </row>
    <row r="79993" spans="4:4" x14ac:dyDescent="0.3">
      <c r="D79993" s="4"/>
    </row>
    <row r="79994" spans="4:4" x14ac:dyDescent="0.3">
      <c r="D79994" s="4"/>
    </row>
    <row r="79995" spans="4:4" x14ac:dyDescent="0.3">
      <c r="D79995" s="4"/>
    </row>
    <row r="79996" spans="4:4" x14ac:dyDescent="0.3">
      <c r="D79996" s="4"/>
    </row>
    <row r="79997" spans="4:4" x14ac:dyDescent="0.3">
      <c r="D79997" s="4"/>
    </row>
    <row r="79998" spans="4:4" x14ac:dyDescent="0.3">
      <c r="D79998" s="4"/>
    </row>
    <row r="79999" spans="4:4" x14ac:dyDescent="0.3">
      <c r="D79999" s="4"/>
    </row>
    <row r="80000" spans="4:4" x14ac:dyDescent="0.3">
      <c r="D80000" s="4"/>
    </row>
    <row r="80001" spans="4:4" x14ac:dyDescent="0.3">
      <c r="D80001" s="4"/>
    </row>
    <row r="80002" spans="4:4" x14ac:dyDescent="0.3">
      <c r="D80002" s="4"/>
    </row>
    <row r="80003" spans="4:4" x14ac:dyDescent="0.3">
      <c r="D80003" s="4"/>
    </row>
    <row r="80004" spans="4:4" x14ac:dyDescent="0.3">
      <c r="D80004" s="4"/>
    </row>
    <row r="80005" spans="4:4" x14ac:dyDescent="0.3">
      <c r="D80005" s="4"/>
    </row>
    <row r="80006" spans="4:4" x14ac:dyDescent="0.3">
      <c r="D80006" s="4"/>
    </row>
    <row r="80007" spans="4:4" x14ac:dyDescent="0.3">
      <c r="D80007" s="4"/>
    </row>
    <row r="80008" spans="4:4" x14ac:dyDescent="0.3">
      <c r="D80008" s="4"/>
    </row>
    <row r="80009" spans="4:4" x14ac:dyDescent="0.3">
      <c r="D80009" s="4"/>
    </row>
    <row r="80010" spans="4:4" x14ac:dyDescent="0.3">
      <c r="D80010" s="4"/>
    </row>
    <row r="80011" spans="4:4" x14ac:dyDescent="0.3">
      <c r="D80011" s="4"/>
    </row>
    <row r="80012" spans="4:4" x14ac:dyDescent="0.3">
      <c r="D80012" s="4"/>
    </row>
    <row r="80013" spans="4:4" x14ac:dyDescent="0.3">
      <c r="D80013" s="4"/>
    </row>
    <row r="80014" spans="4:4" x14ac:dyDescent="0.3">
      <c r="D80014" s="4"/>
    </row>
    <row r="80015" spans="4:4" x14ac:dyDescent="0.3">
      <c r="D80015" s="4"/>
    </row>
    <row r="80016" spans="4:4" x14ac:dyDescent="0.3">
      <c r="D80016" s="4"/>
    </row>
    <row r="80017" spans="4:4" x14ac:dyDescent="0.3">
      <c r="D80017" s="4"/>
    </row>
    <row r="80018" spans="4:4" x14ac:dyDescent="0.3">
      <c r="D80018" s="4"/>
    </row>
    <row r="80019" spans="4:4" x14ac:dyDescent="0.3">
      <c r="D80019" s="4"/>
    </row>
    <row r="80020" spans="4:4" x14ac:dyDescent="0.3">
      <c r="D80020" s="4"/>
    </row>
    <row r="80021" spans="4:4" x14ac:dyDescent="0.3">
      <c r="D80021" s="4"/>
    </row>
    <row r="80022" spans="4:4" x14ac:dyDescent="0.3">
      <c r="D80022" s="4"/>
    </row>
    <row r="80023" spans="4:4" x14ac:dyDescent="0.3">
      <c r="D80023" s="4"/>
    </row>
    <row r="80024" spans="4:4" x14ac:dyDescent="0.3">
      <c r="D80024" s="4"/>
    </row>
    <row r="80025" spans="4:4" x14ac:dyDescent="0.3">
      <c r="D80025" s="4"/>
    </row>
    <row r="80026" spans="4:4" x14ac:dyDescent="0.3">
      <c r="D80026" s="4"/>
    </row>
    <row r="80027" spans="4:4" x14ac:dyDescent="0.3">
      <c r="D80027" s="4"/>
    </row>
    <row r="80028" spans="4:4" x14ac:dyDescent="0.3">
      <c r="D80028" s="4"/>
    </row>
    <row r="80029" spans="4:4" x14ac:dyDescent="0.3">
      <c r="D80029" s="4"/>
    </row>
    <row r="80030" spans="4:4" x14ac:dyDescent="0.3">
      <c r="D80030" s="4"/>
    </row>
    <row r="80031" spans="4:4" x14ac:dyDescent="0.3">
      <c r="D80031" s="4"/>
    </row>
    <row r="80032" spans="4:4" x14ac:dyDescent="0.3">
      <c r="D80032" s="4"/>
    </row>
    <row r="80033" spans="4:4" x14ac:dyDescent="0.3">
      <c r="D80033" s="4"/>
    </row>
    <row r="80034" spans="4:4" x14ac:dyDescent="0.3">
      <c r="D80034" s="4"/>
    </row>
    <row r="80035" spans="4:4" x14ac:dyDescent="0.3">
      <c r="D80035" s="4"/>
    </row>
    <row r="80036" spans="4:4" x14ac:dyDescent="0.3">
      <c r="D80036" s="4"/>
    </row>
    <row r="80037" spans="4:4" x14ac:dyDescent="0.3">
      <c r="D80037" s="4"/>
    </row>
    <row r="80038" spans="4:4" x14ac:dyDescent="0.3">
      <c r="D80038" s="4"/>
    </row>
    <row r="80039" spans="4:4" x14ac:dyDescent="0.3">
      <c r="D80039" s="4"/>
    </row>
    <row r="80040" spans="4:4" x14ac:dyDescent="0.3">
      <c r="D80040" s="4"/>
    </row>
    <row r="80041" spans="4:4" x14ac:dyDescent="0.3">
      <c r="D80041" s="4"/>
    </row>
    <row r="80042" spans="4:4" x14ac:dyDescent="0.3">
      <c r="D80042" s="4"/>
    </row>
    <row r="80043" spans="4:4" x14ac:dyDescent="0.3">
      <c r="D80043" s="4"/>
    </row>
    <row r="80044" spans="4:4" x14ac:dyDescent="0.3">
      <c r="D80044" s="4"/>
    </row>
    <row r="80045" spans="4:4" x14ac:dyDescent="0.3">
      <c r="D80045" s="4"/>
    </row>
    <row r="80046" spans="4:4" x14ac:dyDescent="0.3">
      <c r="D80046" s="4"/>
    </row>
    <row r="80047" spans="4:4" x14ac:dyDescent="0.3">
      <c r="D80047" s="4"/>
    </row>
    <row r="80048" spans="4:4" x14ac:dyDescent="0.3">
      <c r="D80048" s="4"/>
    </row>
    <row r="80049" spans="4:4" x14ac:dyDescent="0.3">
      <c r="D80049" s="4"/>
    </row>
    <row r="80050" spans="4:4" x14ac:dyDescent="0.3">
      <c r="D80050" s="4"/>
    </row>
    <row r="80051" spans="4:4" x14ac:dyDescent="0.3">
      <c r="D80051" s="4"/>
    </row>
    <row r="80052" spans="4:4" x14ac:dyDescent="0.3">
      <c r="D80052" s="4"/>
    </row>
    <row r="80053" spans="4:4" x14ac:dyDescent="0.3">
      <c r="D80053" s="4"/>
    </row>
    <row r="80054" spans="4:4" x14ac:dyDescent="0.3">
      <c r="D80054" s="4"/>
    </row>
    <row r="80055" spans="4:4" x14ac:dyDescent="0.3">
      <c r="D80055" s="4"/>
    </row>
    <row r="80056" spans="4:4" x14ac:dyDescent="0.3">
      <c r="D80056" s="4"/>
    </row>
    <row r="80057" spans="4:4" x14ac:dyDescent="0.3">
      <c r="D80057" s="4"/>
    </row>
    <row r="80058" spans="4:4" x14ac:dyDescent="0.3">
      <c r="D80058" s="4"/>
    </row>
    <row r="80059" spans="4:4" x14ac:dyDescent="0.3">
      <c r="D80059" s="4"/>
    </row>
    <row r="80060" spans="4:4" x14ac:dyDescent="0.3">
      <c r="D80060" s="4"/>
    </row>
    <row r="80061" spans="4:4" x14ac:dyDescent="0.3">
      <c r="D80061" s="4"/>
    </row>
    <row r="80062" spans="4:4" x14ac:dyDescent="0.3">
      <c r="D80062" s="4"/>
    </row>
    <row r="80063" spans="4:4" x14ac:dyDescent="0.3">
      <c r="D80063" s="4"/>
    </row>
    <row r="80064" spans="4:4" x14ac:dyDescent="0.3">
      <c r="D80064" s="4"/>
    </row>
    <row r="80065" spans="4:4" x14ac:dyDescent="0.3">
      <c r="D80065" s="4"/>
    </row>
    <row r="80066" spans="4:4" x14ac:dyDescent="0.3">
      <c r="D80066" s="4"/>
    </row>
    <row r="80067" spans="4:4" x14ac:dyDescent="0.3">
      <c r="D80067" s="4"/>
    </row>
    <row r="80068" spans="4:4" x14ac:dyDescent="0.3">
      <c r="D80068" s="4"/>
    </row>
    <row r="80069" spans="4:4" x14ac:dyDescent="0.3">
      <c r="D80069" s="4"/>
    </row>
    <row r="80070" spans="4:4" x14ac:dyDescent="0.3">
      <c r="D80070" s="4"/>
    </row>
    <row r="80071" spans="4:4" x14ac:dyDescent="0.3">
      <c r="D80071" s="4"/>
    </row>
    <row r="80072" spans="4:4" x14ac:dyDescent="0.3">
      <c r="D80072" s="4"/>
    </row>
    <row r="80073" spans="4:4" x14ac:dyDescent="0.3">
      <c r="D80073" s="4"/>
    </row>
    <row r="80074" spans="4:4" x14ac:dyDescent="0.3">
      <c r="D80074" s="4"/>
    </row>
    <row r="80075" spans="4:4" x14ac:dyDescent="0.3">
      <c r="D80075" s="4"/>
    </row>
    <row r="80076" spans="4:4" x14ac:dyDescent="0.3">
      <c r="D80076" s="4"/>
    </row>
    <row r="80077" spans="4:4" x14ac:dyDescent="0.3">
      <c r="D80077" s="4"/>
    </row>
    <row r="80078" spans="4:4" x14ac:dyDescent="0.3">
      <c r="D80078" s="4"/>
    </row>
    <row r="80079" spans="4:4" x14ac:dyDescent="0.3">
      <c r="D80079" s="4"/>
    </row>
    <row r="80080" spans="4:4" x14ac:dyDescent="0.3">
      <c r="D80080" s="4"/>
    </row>
    <row r="80081" spans="4:4" x14ac:dyDescent="0.3">
      <c r="D80081" s="4"/>
    </row>
    <row r="80082" spans="4:4" x14ac:dyDescent="0.3">
      <c r="D80082" s="4"/>
    </row>
    <row r="80083" spans="4:4" x14ac:dyDescent="0.3">
      <c r="D80083" s="4"/>
    </row>
    <row r="80084" spans="4:4" x14ac:dyDescent="0.3">
      <c r="D80084" s="4"/>
    </row>
    <row r="80085" spans="4:4" x14ac:dyDescent="0.3">
      <c r="D80085" s="4"/>
    </row>
    <row r="80086" spans="4:4" x14ac:dyDescent="0.3">
      <c r="D80086" s="4"/>
    </row>
    <row r="80087" spans="4:4" x14ac:dyDescent="0.3">
      <c r="D80087" s="4"/>
    </row>
    <row r="80088" spans="4:4" x14ac:dyDescent="0.3">
      <c r="D80088" s="4"/>
    </row>
    <row r="80089" spans="4:4" x14ac:dyDescent="0.3">
      <c r="D80089" s="4"/>
    </row>
    <row r="80090" spans="4:4" x14ac:dyDescent="0.3">
      <c r="D80090" s="4"/>
    </row>
    <row r="80091" spans="4:4" x14ac:dyDescent="0.3">
      <c r="D80091" s="4"/>
    </row>
    <row r="80092" spans="4:4" x14ac:dyDescent="0.3">
      <c r="D80092" s="4"/>
    </row>
    <row r="80093" spans="4:4" x14ac:dyDescent="0.3">
      <c r="D80093" s="4"/>
    </row>
    <row r="80094" spans="4:4" x14ac:dyDescent="0.3">
      <c r="D80094" s="4"/>
    </row>
    <row r="80095" spans="4:4" x14ac:dyDescent="0.3">
      <c r="D80095" s="4"/>
    </row>
    <row r="80096" spans="4:4" x14ac:dyDescent="0.3">
      <c r="D80096" s="4"/>
    </row>
    <row r="80097" spans="4:4" x14ac:dyDescent="0.3">
      <c r="D80097" s="4"/>
    </row>
    <row r="80098" spans="4:4" x14ac:dyDescent="0.3">
      <c r="D80098" s="4"/>
    </row>
    <row r="80099" spans="4:4" x14ac:dyDescent="0.3">
      <c r="D80099" s="4"/>
    </row>
    <row r="80100" spans="4:4" x14ac:dyDescent="0.3">
      <c r="D80100" s="4"/>
    </row>
    <row r="80101" spans="4:4" x14ac:dyDescent="0.3">
      <c r="D80101" s="4"/>
    </row>
    <row r="80102" spans="4:4" x14ac:dyDescent="0.3">
      <c r="D80102" s="4"/>
    </row>
    <row r="80103" spans="4:4" x14ac:dyDescent="0.3">
      <c r="D80103" s="4"/>
    </row>
    <row r="80104" spans="4:4" x14ac:dyDescent="0.3">
      <c r="D80104" s="4"/>
    </row>
    <row r="80105" spans="4:4" x14ac:dyDescent="0.3">
      <c r="D80105" s="4"/>
    </row>
    <row r="80106" spans="4:4" x14ac:dyDescent="0.3">
      <c r="D80106" s="4"/>
    </row>
    <row r="80107" spans="4:4" x14ac:dyDescent="0.3">
      <c r="D80107" s="4"/>
    </row>
    <row r="80108" spans="4:4" x14ac:dyDescent="0.3">
      <c r="D80108" s="4"/>
    </row>
    <row r="80109" spans="4:4" x14ac:dyDescent="0.3">
      <c r="D80109" s="4"/>
    </row>
    <row r="80110" spans="4:4" x14ac:dyDescent="0.3">
      <c r="D80110" s="4"/>
    </row>
    <row r="80111" spans="4:4" x14ac:dyDescent="0.3">
      <c r="D80111" s="4"/>
    </row>
    <row r="80112" spans="4:4" x14ac:dyDescent="0.3">
      <c r="D80112" s="4"/>
    </row>
    <row r="80113" spans="4:4" x14ac:dyDescent="0.3">
      <c r="D80113" s="4"/>
    </row>
    <row r="80114" spans="4:4" x14ac:dyDescent="0.3">
      <c r="D80114" s="4"/>
    </row>
    <row r="80115" spans="4:4" x14ac:dyDescent="0.3">
      <c r="D80115" s="4"/>
    </row>
    <row r="80116" spans="4:4" x14ac:dyDescent="0.3">
      <c r="D80116" s="4"/>
    </row>
    <row r="80117" spans="4:4" x14ac:dyDescent="0.3">
      <c r="D80117" s="4"/>
    </row>
    <row r="80118" spans="4:4" x14ac:dyDescent="0.3">
      <c r="D80118" s="4"/>
    </row>
    <row r="80119" spans="4:4" x14ac:dyDescent="0.3">
      <c r="D80119" s="4"/>
    </row>
    <row r="80120" spans="4:4" x14ac:dyDescent="0.3">
      <c r="D80120" s="4"/>
    </row>
    <row r="80121" spans="4:4" x14ac:dyDescent="0.3">
      <c r="D80121" s="4"/>
    </row>
    <row r="80122" spans="4:4" x14ac:dyDescent="0.3">
      <c r="D80122" s="4"/>
    </row>
    <row r="80123" spans="4:4" x14ac:dyDescent="0.3">
      <c r="D80123" s="4"/>
    </row>
    <row r="80124" spans="4:4" x14ac:dyDescent="0.3">
      <c r="D80124" s="4"/>
    </row>
    <row r="80125" spans="4:4" x14ac:dyDescent="0.3">
      <c r="D80125" s="4"/>
    </row>
    <row r="80126" spans="4:4" x14ac:dyDescent="0.3">
      <c r="D80126" s="4"/>
    </row>
    <row r="80127" spans="4:4" x14ac:dyDescent="0.3">
      <c r="D80127" s="4"/>
    </row>
    <row r="80128" spans="4:4" x14ac:dyDescent="0.3">
      <c r="D80128" s="4"/>
    </row>
    <row r="80129" spans="4:4" x14ac:dyDescent="0.3">
      <c r="D80129" s="4"/>
    </row>
    <row r="80130" spans="4:4" x14ac:dyDescent="0.3">
      <c r="D80130" s="4"/>
    </row>
    <row r="80131" spans="4:4" x14ac:dyDescent="0.3">
      <c r="D80131" s="4"/>
    </row>
    <row r="80132" spans="4:4" x14ac:dyDescent="0.3">
      <c r="D80132" s="4"/>
    </row>
    <row r="80133" spans="4:4" x14ac:dyDescent="0.3">
      <c r="D80133" s="4"/>
    </row>
    <row r="80134" spans="4:4" x14ac:dyDescent="0.3">
      <c r="D80134" s="4"/>
    </row>
    <row r="80135" spans="4:4" x14ac:dyDescent="0.3">
      <c r="D80135" s="4"/>
    </row>
    <row r="80136" spans="4:4" x14ac:dyDescent="0.3">
      <c r="D80136" s="4"/>
    </row>
    <row r="80137" spans="4:4" x14ac:dyDescent="0.3">
      <c r="D80137" s="4"/>
    </row>
    <row r="80138" spans="4:4" x14ac:dyDescent="0.3">
      <c r="D80138" s="4"/>
    </row>
    <row r="80139" spans="4:4" x14ac:dyDescent="0.3">
      <c r="D80139" s="4"/>
    </row>
    <row r="80140" spans="4:4" x14ac:dyDescent="0.3">
      <c r="D80140" s="4"/>
    </row>
    <row r="80141" spans="4:4" x14ac:dyDescent="0.3">
      <c r="D80141" s="4"/>
    </row>
    <row r="80142" spans="4:4" x14ac:dyDescent="0.3">
      <c r="D80142" s="4"/>
    </row>
    <row r="80143" spans="4:4" x14ac:dyDescent="0.3">
      <c r="D80143" s="4"/>
    </row>
    <row r="80144" spans="4:4" x14ac:dyDescent="0.3">
      <c r="D80144" s="4"/>
    </row>
    <row r="80145" spans="4:4" x14ac:dyDescent="0.3">
      <c r="D80145" s="4"/>
    </row>
    <row r="80146" spans="4:4" x14ac:dyDescent="0.3">
      <c r="D80146" s="4"/>
    </row>
    <row r="80147" spans="4:4" x14ac:dyDescent="0.3">
      <c r="D80147" s="4"/>
    </row>
    <row r="80148" spans="4:4" x14ac:dyDescent="0.3">
      <c r="D80148" s="4"/>
    </row>
    <row r="80149" spans="4:4" x14ac:dyDescent="0.3">
      <c r="D80149" s="4"/>
    </row>
    <row r="80150" spans="4:4" x14ac:dyDescent="0.3">
      <c r="D80150" s="4"/>
    </row>
    <row r="80151" spans="4:4" x14ac:dyDescent="0.3">
      <c r="D80151" s="4"/>
    </row>
    <row r="80152" spans="4:4" x14ac:dyDescent="0.3">
      <c r="D80152" s="4"/>
    </row>
    <row r="80153" spans="4:4" x14ac:dyDescent="0.3">
      <c r="D80153" s="4"/>
    </row>
    <row r="80154" spans="4:4" x14ac:dyDescent="0.3">
      <c r="D80154" s="4"/>
    </row>
    <row r="80155" spans="4:4" x14ac:dyDescent="0.3">
      <c r="D80155" s="4"/>
    </row>
    <row r="80156" spans="4:4" x14ac:dyDescent="0.3">
      <c r="D80156" s="4"/>
    </row>
    <row r="80157" spans="4:4" x14ac:dyDescent="0.3">
      <c r="D80157" s="4"/>
    </row>
    <row r="80158" spans="4:4" x14ac:dyDescent="0.3">
      <c r="D80158" s="4"/>
    </row>
    <row r="80159" spans="4:4" x14ac:dyDescent="0.3">
      <c r="D80159" s="4"/>
    </row>
    <row r="80160" spans="4:4" x14ac:dyDescent="0.3">
      <c r="D80160" s="4"/>
    </row>
    <row r="80161" spans="4:4" x14ac:dyDescent="0.3">
      <c r="D80161" s="4"/>
    </row>
    <row r="80162" spans="4:4" x14ac:dyDescent="0.3">
      <c r="D80162" s="4"/>
    </row>
    <row r="80163" spans="4:4" x14ac:dyDescent="0.3">
      <c r="D80163" s="4"/>
    </row>
    <row r="80164" spans="4:4" x14ac:dyDescent="0.3">
      <c r="D80164" s="4"/>
    </row>
    <row r="80165" spans="4:4" x14ac:dyDescent="0.3">
      <c r="D80165" s="4"/>
    </row>
    <row r="80166" spans="4:4" x14ac:dyDescent="0.3">
      <c r="D80166" s="4"/>
    </row>
    <row r="80167" spans="4:4" x14ac:dyDescent="0.3">
      <c r="D80167" s="4"/>
    </row>
    <row r="80168" spans="4:4" x14ac:dyDescent="0.3">
      <c r="D80168" s="4"/>
    </row>
    <row r="80169" spans="4:4" x14ac:dyDescent="0.3">
      <c r="D80169" s="4"/>
    </row>
    <row r="80170" spans="4:4" x14ac:dyDescent="0.3">
      <c r="D80170" s="4"/>
    </row>
    <row r="80171" spans="4:4" x14ac:dyDescent="0.3">
      <c r="D80171" s="4"/>
    </row>
    <row r="80172" spans="4:4" x14ac:dyDescent="0.3">
      <c r="D80172" s="4"/>
    </row>
    <row r="80173" spans="4:4" x14ac:dyDescent="0.3">
      <c r="D80173" s="4"/>
    </row>
    <row r="80174" spans="4:4" x14ac:dyDescent="0.3">
      <c r="D80174" s="4"/>
    </row>
    <row r="80175" spans="4:4" x14ac:dyDescent="0.3">
      <c r="D80175" s="4"/>
    </row>
    <row r="80176" spans="4:4" x14ac:dyDescent="0.3">
      <c r="D80176" s="4"/>
    </row>
    <row r="80177" spans="4:4" x14ac:dyDescent="0.3">
      <c r="D80177" s="4"/>
    </row>
    <row r="80178" spans="4:4" x14ac:dyDescent="0.3">
      <c r="D80178" s="4"/>
    </row>
    <row r="80179" spans="4:4" x14ac:dyDescent="0.3">
      <c r="D80179" s="4"/>
    </row>
    <row r="80180" spans="4:4" x14ac:dyDescent="0.3">
      <c r="D80180" s="4"/>
    </row>
    <row r="80181" spans="4:4" x14ac:dyDescent="0.3">
      <c r="D80181" s="4"/>
    </row>
    <row r="80182" spans="4:4" x14ac:dyDescent="0.3">
      <c r="D80182" s="4"/>
    </row>
    <row r="80183" spans="4:4" x14ac:dyDescent="0.3">
      <c r="D80183" s="4"/>
    </row>
    <row r="80184" spans="4:4" x14ac:dyDescent="0.3">
      <c r="D80184" s="4"/>
    </row>
    <row r="80185" spans="4:4" x14ac:dyDescent="0.3">
      <c r="D80185" s="4"/>
    </row>
    <row r="80186" spans="4:4" x14ac:dyDescent="0.3">
      <c r="D80186" s="4"/>
    </row>
    <row r="80187" spans="4:4" x14ac:dyDescent="0.3">
      <c r="D80187" s="4"/>
    </row>
    <row r="80188" spans="4:4" x14ac:dyDescent="0.3">
      <c r="D80188" s="4"/>
    </row>
    <row r="80189" spans="4:4" x14ac:dyDescent="0.3">
      <c r="D80189" s="4"/>
    </row>
    <row r="80190" spans="4:4" x14ac:dyDescent="0.3">
      <c r="D80190" s="4"/>
    </row>
    <row r="80191" spans="4:4" x14ac:dyDescent="0.3">
      <c r="D80191" s="4"/>
    </row>
    <row r="80192" spans="4:4" x14ac:dyDescent="0.3">
      <c r="D80192" s="4"/>
    </row>
    <row r="80193" spans="4:4" x14ac:dyDescent="0.3">
      <c r="D80193" s="4"/>
    </row>
    <row r="80194" spans="4:4" x14ac:dyDescent="0.3">
      <c r="D80194" s="4"/>
    </row>
    <row r="80195" spans="4:4" x14ac:dyDescent="0.3">
      <c r="D80195" s="4"/>
    </row>
    <row r="80196" spans="4:4" x14ac:dyDescent="0.3">
      <c r="D80196" s="4"/>
    </row>
    <row r="80197" spans="4:4" x14ac:dyDescent="0.3">
      <c r="D80197" s="4"/>
    </row>
    <row r="80198" spans="4:4" x14ac:dyDescent="0.3">
      <c r="D80198" s="4"/>
    </row>
    <row r="80199" spans="4:4" x14ac:dyDescent="0.3">
      <c r="D80199" s="4"/>
    </row>
    <row r="80200" spans="4:4" x14ac:dyDescent="0.3">
      <c r="D80200" s="4"/>
    </row>
    <row r="80201" spans="4:4" x14ac:dyDescent="0.3">
      <c r="D80201" s="4"/>
    </row>
    <row r="80202" spans="4:4" x14ac:dyDescent="0.3">
      <c r="D80202" s="4"/>
    </row>
    <row r="80203" spans="4:4" x14ac:dyDescent="0.3">
      <c r="D80203" s="4"/>
    </row>
    <row r="80204" spans="4:4" x14ac:dyDescent="0.3">
      <c r="D80204" s="4"/>
    </row>
    <row r="80205" spans="4:4" x14ac:dyDescent="0.3">
      <c r="D80205" s="4"/>
    </row>
    <row r="80206" spans="4:4" x14ac:dyDescent="0.3">
      <c r="D80206" s="4"/>
    </row>
    <row r="80207" spans="4:4" x14ac:dyDescent="0.3">
      <c r="D80207" s="4"/>
    </row>
    <row r="80208" spans="4:4" x14ac:dyDescent="0.3">
      <c r="D80208" s="4"/>
    </row>
    <row r="80209" spans="4:4" x14ac:dyDescent="0.3">
      <c r="D80209" s="4"/>
    </row>
    <row r="80210" spans="4:4" x14ac:dyDescent="0.3">
      <c r="D80210" s="4"/>
    </row>
    <row r="80211" spans="4:4" x14ac:dyDescent="0.3">
      <c r="D80211" s="4"/>
    </row>
    <row r="80212" spans="4:4" x14ac:dyDescent="0.3">
      <c r="D80212" s="4"/>
    </row>
    <row r="80213" spans="4:4" x14ac:dyDescent="0.3">
      <c r="D80213" s="4"/>
    </row>
    <row r="80214" spans="4:4" x14ac:dyDescent="0.3">
      <c r="D80214" s="4"/>
    </row>
    <row r="80215" spans="4:4" x14ac:dyDescent="0.3">
      <c r="D80215" s="4"/>
    </row>
    <row r="80216" spans="4:4" x14ac:dyDescent="0.3">
      <c r="D80216" s="4"/>
    </row>
    <row r="80217" spans="4:4" x14ac:dyDescent="0.3">
      <c r="D80217" s="4"/>
    </row>
    <row r="80218" spans="4:4" x14ac:dyDescent="0.3">
      <c r="D80218" s="4"/>
    </row>
    <row r="80219" spans="4:4" x14ac:dyDescent="0.3">
      <c r="D80219" s="4"/>
    </row>
    <row r="80220" spans="4:4" x14ac:dyDescent="0.3">
      <c r="D80220" s="4"/>
    </row>
    <row r="80221" spans="4:4" x14ac:dyDescent="0.3">
      <c r="D80221" s="4"/>
    </row>
    <row r="80222" spans="4:4" x14ac:dyDescent="0.3">
      <c r="D80222" s="4"/>
    </row>
    <row r="80223" spans="4:4" x14ac:dyDescent="0.3">
      <c r="D80223" s="4"/>
    </row>
    <row r="80224" spans="4:4" x14ac:dyDescent="0.3">
      <c r="D80224" s="4"/>
    </row>
    <row r="80225" spans="4:4" x14ac:dyDescent="0.3">
      <c r="D80225" s="4"/>
    </row>
    <row r="80226" spans="4:4" x14ac:dyDescent="0.3">
      <c r="D80226" s="4"/>
    </row>
    <row r="80227" spans="4:4" x14ac:dyDescent="0.3">
      <c r="D80227" s="4"/>
    </row>
    <row r="80228" spans="4:4" x14ac:dyDescent="0.3">
      <c r="D80228" s="4"/>
    </row>
    <row r="80229" spans="4:4" x14ac:dyDescent="0.3">
      <c r="D80229" s="4"/>
    </row>
    <row r="80230" spans="4:4" x14ac:dyDescent="0.3">
      <c r="D80230" s="4"/>
    </row>
    <row r="80231" spans="4:4" x14ac:dyDescent="0.3">
      <c r="D80231" s="4"/>
    </row>
    <row r="80232" spans="4:4" x14ac:dyDescent="0.3">
      <c r="D80232" s="4"/>
    </row>
    <row r="80233" spans="4:4" x14ac:dyDescent="0.3">
      <c r="D80233" s="4"/>
    </row>
    <row r="80234" spans="4:4" x14ac:dyDescent="0.3">
      <c r="D80234" s="4"/>
    </row>
    <row r="80235" spans="4:4" x14ac:dyDescent="0.3">
      <c r="D80235" s="4"/>
    </row>
    <row r="80236" spans="4:4" x14ac:dyDescent="0.3">
      <c r="D80236" s="4"/>
    </row>
    <row r="80237" spans="4:4" x14ac:dyDescent="0.3">
      <c r="D80237" s="4"/>
    </row>
    <row r="80238" spans="4:4" x14ac:dyDescent="0.3">
      <c r="D80238" s="4"/>
    </row>
    <row r="80239" spans="4:4" x14ac:dyDescent="0.3">
      <c r="D80239" s="4"/>
    </row>
    <row r="80240" spans="4:4" x14ac:dyDescent="0.3">
      <c r="D80240" s="4"/>
    </row>
    <row r="80241" spans="4:4" x14ac:dyDescent="0.3">
      <c r="D80241" s="4"/>
    </row>
    <row r="80242" spans="4:4" x14ac:dyDescent="0.3">
      <c r="D80242" s="4"/>
    </row>
    <row r="80243" spans="4:4" x14ac:dyDescent="0.3">
      <c r="D80243" s="4"/>
    </row>
    <row r="80244" spans="4:4" x14ac:dyDescent="0.3">
      <c r="D80244" s="4"/>
    </row>
    <row r="80245" spans="4:4" x14ac:dyDescent="0.3">
      <c r="D80245" s="4"/>
    </row>
    <row r="80246" spans="4:4" x14ac:dyDescent="0.3">
      <c r="D80246" s="4"/>
    </row>
    <row r="80247" spans="4:4" x14ac:dyDescent="0.3">
      <c r="D80247" s="4"/>
    </row>
    <row r="80248" spans="4:4" x14ac:dyDescent="0.3">
      <c r="D80248" s="4"/>
    </row>
    <row r="80249" spans="4:4" x14ac:dyDescent="0.3">
      <c r="D80249" s="4"/>
    </row>
    <row r="80250" spans="4:4" x14ac:dyDescent="0.3">
      <c r="D80250" s="4"/>
    </row>
    <row r="80251" spans="4:4" x14ac:dyDescent="0.3">
      <c r="D80251" s="4"/>
    </row>
    <row r="80252" spans="4:4" x14ac:dyDescent="0.3">
      <c r="D80252" s="4"/>
    </row>
    <row r="80253" spans="4:4" x14ac:dyDescent="0.3">
      <c r="D80253" s="4"/>
    </row>
    <row r="80254" spans="4:4" x14ac:dyDescent="0.3">
      <c r="D80254" s="4"/>
    </row>
    <row r="80255" spans="4:4" x14ac:dyDescent="0.3">
      <c r="D80255" s="4"/>
    </row>
    <row r="80256" spans="4:4" x14ac:dyDescent="0.3">
      <c r="D80256" s="4"/>
    </row>
    <row r="80257" spans="4:4" x14ac:dyDescent="0.3">
      <c r="D80257" s="4"/>
    </row>
    <row r="80258" spans="4:4" x14ac:dyDescent="0.3">
      <c r="D80258" s="4"/>
    </row>
    <row r="80259" spans="4:4" x14ac:dyDescent="0.3">
      <c r="D80259" s="4"/>
    </row>
    <row r="80260" spans="4:4" x14ac:dyDescent="0.3">
      <c r="D80260" s="4"/>
    </row>
    <row r="80261" spans="4:4" x14ac:dyDescent="0.3">
      <c r="D80261" s="4"/>
    </row>
    <row r="80262" spans="4:4" x14ac:dyDescent="0.3">
      <c r="D80262" s="4"/>
    </row>
    <row r="80263" spans="4:4" x14ac:dyDescent="0.3">
      <c r="D80263" s="4"/>
    </row>
    <row r="80264" spans="4:4" x14ac:dyDescent="0.3">
      <c r="D80264" s="4"/>
    </row>
    <row r="80265" spans="4:4" x14ac:dyDescent="0.3">
      <c r="D80265" s="4"/>
    </row>
    <row r="80266" spans="4:4" x14ac:dyDescent="0.3">
      <c r="D80266" s="4"/>
    </row>
    <row r="80267" spans="4:4" x14ac:dyDescent="0.3">
      <c r="D80267" s="4"/>
    </row>
    <row r="80268" spans="4:4" x14ac:dyDescent="0.3">
      <c r="D80268" s="4"/>
    </row>
    <row r="80269" spans="4:4" x14ac:dyDescent="0.3">
      <c r="D80269" s="4"/>
    </row>
    <row r="80270" spans="4:4" x14ac:dyDescent="0.3">
      <c r="D80270" s="4"/>
    </row>
    <row r="80271" spans="4:4" x14ac:dyDescent="0.3">
      <c r="D80271" s="4"/>
    </row>
    <row r="80272" spans="4:4" x14ac:dyDescent="0.3">
      <c r="D80272" s="4"/>
    </row>
    <row r="80273" spans="4:4" x14ac:dyDescent="0.3">
      <c r="D80273" s="4"/>
    </row>
    <row r="80274" spans="4:4" x14ac:dyDescent="0.3">
      <c r="D80274" s="4"/>
    </row>
    <row r="80275" spans="4:4" x14ac:dyDescent="0.3">
      <c r="D80275" s="4"/>
    </row>
    <row r="80276" spans="4:4" x14ac:dyDescent="0.3">
      <c r="D80276" s="4"/>
    </row>
    <row r="80277" spans="4:4" x14ac:dyDescent="0.3">
      <c r="D80277" s="4"/>
    </row>
    <row r="80278" spans="4:4" x14ac:dyDescent="0.3">
      <c r="D80278" s="4"/>
    </row>
    <row r="80279" spans="4:4" x14ac:dyDescent="0.3">
      <c r="D80279" s="4"/>
    </row>
    <row r="80280" spans="4:4" x14ac:dyDescent="0.3">
      <c r="D80280" s="4"/>
    </row>
    <row r="80281" spans="4:4" x14ac:dyDescent="0.3">
      <c r="D80281" s="4"/>
    </row>
    <row r="80282" spans="4:4" x14ac:dyDescent="0.3">
      <c r="D80282" s="4"/>
    </row>
    <row r="80283" spans="4:4" x14ac:dyDescent="0.3">
      <c r="D80283" s="4"/>
    </row>
    <row r="80284" spans="4:4" x14ac:dyDescent="0.3">
      <c r="D80284" s="4"/>
    </row>
    <row r="80285" spans="4:4" x14ac:dyDescent="0.3">
      <c r="D80285" s="4"/>
    </row>
    <row r="80286" spans="4:4" x14ac:dyDescent="0.3">
      <c r="D80286" s="4"/>
    </row>
    <row r="80287" spans="4:4" x14ac:dyDescent="0.3">
      <c r="D80287" s="4"/>
    </row>
    <row r="80288" spans="4:4" x14ac:dyDescent="0.3">
      <c r="D80288" s="4"/>
    </row>
    <row r="80289" spans="4:4" x14ac:dyDescent="0.3">
      <c r="D80289" s="4"/>
    </row>
    <row r="80290" spans="4:4" x14ac:dyDescent="0.3">
      <c r="D80290" s="4"/>
    </row>
    <row r="80291" spans="4:4" x14ac:dyDescent="0.3">
      <c r="D80291" s="4"/>
    </row>
    <row r="80292" spans="4:4" x14ac:dyDescent="0.3">
      <c r="D80292" s="4"/>
    </row>
    <row r="80293" spans="4:4" x14ac:dyDescent="0.3">
      <c r="D80293" s="4"/>
    </row>
    <row r="80294" spans="4:4" x14ac:dyDescent="0.3">
      <c r="D80294" s="4"/>
    </row>
    <row r="80295" spans="4:4" x14ac:dyDescent="0.3">
      <c r="D80295" s="4"/>
    </row>
    <row r="80296" spans="4:4" x14ac:dyDescent="0.3">
      <c r="D80296" s="4"/>
    </row>
    <row r="80297" spans="4:4" x14ac:dyDescent="0.3">
      <c r="D80297" s="4"/>
    </row>
    <row r="80298" spans="4:4" x14ac:dyDescent="0.3">
      <c r="D80298" s="4"/>
    </row>
    <row r="80299" spans="4:4" x14ac:dyDescent="0.3">
      <c r="D80299" s="4"/>
    </row>
    <row r="80300" spans="4:4" x14ac:dyDescent="0.3">
      <c r="D80300" s="4"/>
    </row>
    <row r="80301" spans="4:4" x14ac:dyDescent="0.3">
      <c r="D80301" s="4"/>
    </row>
    <row r="80302" spans="4:4" x14ac:dyDescent="0.3">
      <c r="D80302" s="4"/>
    </row>
    <row r="80303" spans="4:4" x14ac:dyDescent="0.3">
      <c r="D80303" s="4"/>
    </row>
    <row r="80304" spans="4:4" x14ac:dyDescent="0.3">
      <c r="D80304" s="4"/>
    </row>
    <row r="80305" spans="4:4" x14ac:dyDescent="0.3">
      <c r="D80305" s="4"/>
    </row>
    <row r="80306" spans="4:4" x14ac:dyDescent="0.3">
      <c r="D80306" s="4"/>
    </row>
    <row r="80307" spans="4:4" x14ac:dyDescent="0.3">
      <c r="D80307" s="4"/>
    </row>
    <row r="80308" spans="4:4" x14ac:dyDescent="0.3">
      <c r="D80308" s="4"/>
    </row>
    <row r="80309" spans="4:4" x14ac:dyDescent="0.3">
      <c r="D80309" s="4"/>
    </row>
    <row r="80310" spans="4:4" x14ac:dyDescent="0.3">
      <c r="D80310" s="4"/>
    </row>
    <row r="80311" spans="4:4" x14ac:dyDescent="0.3">
      <c r="D80311" s="4"/>
    </row>
    <row r="80312" spans="4:4" x14ac:dyDescent="0.3">
      <c r="D80312" s="4"/>
    </row>
    <row r="80313" spans="4:4" x14ac:dyDescent="0.3">
      <c r="D80313" s="4"/>
    </row>
    <row r="80314" spans="4:4" x14ac:dyDescent="0.3">
      <c r="D80314" s="4"/>
    </row>
    <row r="80315" spans="4:4" x14ac:dyDescent="0.3">
      <c r="D80315" s="4"/>
    </row>
    <row r="80316" spans="4:4" x14ac:dyDescent="0.3">
      <c r="D80316" s="4"/>
    </row>
    <row r="80317" spans="4:4" x14ac:dyDescent="0.3">
      <c r="D80317" s="4"/>
    </row>
    <row r="80318" spans="4:4" x14ac:dyDescent="0.3">
      <c r="D80318" s="4"/>
    </row>
    <row r="80319" spans="4:4" x14ac:dyDescent="0.3">
      <c r="D80319" s="4"/>
    </row>
    <row r="80320" spans="4:4" x14ac:dyDescent="0.3">
      <c r="D80320" s="4"/>
    </row>
    <row r="80321" spans="4:4" x14ac:dyDescent="0.3">
      <c r="D80321" s="4"/>
    </row>
    <row r="80322" spans="4:4" x14ac:dyDescent="0.3">
      <c r="D80322" s="4"/>
    </row>
    <row r="80323" spans="4:4" x14ac:dyDescent="0.3">
      <c r="D80323" s="4"/>
    </row>
    <row r="80324" spans="4:4" x14ac:dyDescent="0.3">
      <c r="D80324" s="4"/>
    </row>
    <row r="80325" spans="4:4" x14ac:dyDescent="0.3">
      <c r="D80325" s="4"/>
    </row>
    <row r="80326" spans="4:4" x14ac:dyDescent="0.3">
      <c r="D80326" s="4"/>
    </row>
    <row r="80327" spans="4:4" x14ac:dyDescent="0.3">
      <c r="D80327" s="4"/>
    </row>
    <row r="80328" spans="4:4" x14ac:dyDescent="0.3">
      <c r="D80328" s="4"/>
    </row>
    <row r="80329" spans="4:4" x14ac:dyDescent="0.3">
      <c r="D80329" s="4"/>
    </row>
    <row r="80330" spans="4:4" x14ac:dyDescent="0.3">
      <c r="D80330" s="4"/>
    </row>
    <row r="80331" spans="4:4" x14ac:dyDescent="0.3">
      <c r="D80331" s="4"/>
    </row>
    <row r="80332" spans="4:4" x14ac:dyDescent="0.3">
      <c r="D80332" s="4"/>
    </row>
    <row r="80333" spans="4:4" x14ac:dyDescent="0.3">
      <c r="D80333" s="4"/>
    </row>
    <row r="80334" spans="4:4" x14ac:dyDescent="0.3">
      <c r="D80334" s="4"/>
    </row>
    <row r="80335" spans="4:4" x14ac:dyDescent="0.3">
      <c r="D80335" s="4"/>
    </row>
    <row r="80336" spans="4:4" x14ac:dyDescent="0.3">
      <c r="D80336" s="4"/>
    </row>
    <row r="80337" spans="4:4" x14ac:dyDescent="0.3">
      <c r="D80337" s="4"/>
    </row>
    <row r="80338" spans="4:4" x14ac:dyDescent="0.3">
      <c r="D80338" s="4"/>
    </row>
    <row r="80339" spans="4:4" x14ac:dyDescent="0.3">
      <c r="D80339" s="4"/>
    </row>
    <row r="80340" spans="4:4" x14ac:dyDescent="0.3">
      <c r="D80340" s="4"/>
    </row>
    <row r="80341" spans="4:4" x14ac:dyDescent="0.3">
      <c r="D80341" s="4"/>
    </row>
    <row r="80342" spans="4:4" x14ac:dyDescent="0.3">
      <c r="D80342" s="4"/>
    </row>
    <row r="80343" spans="4:4" x14ac:dyDescent="0.3">
      <c r="D80343" s="4"/>
    </row>
    <row r="80344" spans="4:4" x14ac:dyDescent="0.3">
      <c r="D80344" s="4"/>
    </row>
    <row r="80345" spans="4:4" x14ac:dyDescent="0.3">
      <c r="D80345" s="4"/>
    </row>
    <row r="80346" spans="4:4" x14ac:dyDescent="0.3">
      <c r="D80346" s="4"/>
    </row>
    <row r="80347" spans="4:4" x14ac:dyDescent="0.3">
      <c r="D80347" s="4"/>
    </row>
    <row r="80348" spans="4:4" x14ac:dyDescent="0.3">
      <c r="D80348" s="4"/>
    </row>
    <row r="80349" spans="4:4" x14ac:dyDescent="0.3">
      <c r="D80349" s="4"/>
    </row>
    <row r="80350" spans="4:4" x14ac:dyDescent="0.3">
      <c r="D80350" s="4"/>
    </row>
    <row r="80351" spans="4:4" x14ac:dyDescent="0.3">
      <c r="D80351" s="4"/>
    </row>
    <row r="80352" spans="4:4" x14ac:dyDescent="0.3">
      <c r="D80352" s="4"/>
    </row>
    <row r="80353" spans="4:4" x14ac:dyDescent="0.3">
      <c r="D80353" s="4"/>
    </row>
    <row r="80354" spans="4:4" x14ac:dyDescent="0.3">
      <c r="D80354" s="4"/>
    </row>
    <row r="80355" spans="4:4" x14ac:dyDescent="0.3">
      <c r="D80355" s="4"/>
    </row>
    <row r="80356" spans="4:4" x14ac:dyDescent="0.3">
      <c r="D80356" s="4"/>
    </row>
    <row r="80357" spans="4:4" x14ac:dyDescent="0.3">
      <c r="D80357" s="4"/>
    </row>
    <row r="80358" spans="4:4" x14ac:dyDescent="0.3">
      <c r="D80358" s="4"/>
    </row>
    <row r="80359" spans="4:4" x14ac:dyDescent="0.3">
      <c r="D80359" s="4"/>
    </row>
    <row r="80360" spans="4:4" x14ac:dyDescent="0.3">
      <c r="D80360" s="4"/>
    </row>
    <row r="80361" spans="4:4" x14ac:dyDescent="0.3">
      <c r="D80361" s="4"/>
    </row>
    <row r="80362" spans="4:4" x14ac:dyDescent="0.3">
      <c r="D80362" s="4"/>
    </row>
    <row r="80363" spans="4:4" x14ac:dyDescent="0.3">
      <c r="D80363" s="4"/>
    </row>
    <row r="80364" spans="4:4" x14ac:dyDescent="0.3">
      <c r="D80364" s="4"/>
    </row>
    <row r="80365" spans="4:4" x14ac:dyDescent="0.3">
      <c r="D80365" s="4"/>
    </row>
    <row r="80366" spans="4:4" x14ac:dyDescent="0.3">
      <c r="D80366" s="4"/>
    </row>
    <row r="80367" spans="4:4" x14ac:dyDescent="0.3">
      <c r="D80367" s="4"/>
    </row>
    <row r="80368" spans="4:4" x14ac:dyDescent="0.3">
      <c r="D80368" s="4"/>
    </row>
    <row r="80369" spans="4:4" x14ac:dyDescent="0.3">
      <c r="D80369" s="4"/>
    </row>
    <row r="80370" spans="4:4" x14ac:dyDescent="0.3">
      <c r="D80370" s="4"/>
    </row>
    <row r="80371" spans="4:4" x14ac:dyDescent="0.3">
      <c r="D80371" s="4"/>
    </row>
    <row r="80372" spans="4:4" x14ac:dyDescent="0.3">
      <c r="D80372" s="4"/>
    </row>
    <row r="80373" spans="4:4" x14ac:dyDescent="0.3">
      <c r="D80373" s="4"/>
    </row>
    <row r="80374" spans="4:4" x14ac:dyDescent="0.3">
      <c r="D80374" s="4"/>
    </row>
    <row r="80375" spans="4:4" x14ac:dyDescent="0.3">
      <c r="D80375" s="4"/>
    </row>
    <row r="80376" spans="4:4" x14ac:dyDescent="0.3">
      <c r="D80376" s="4"/>
    </row>
    <row r="80377" spans="4:4" x14ac:dyDescent="0.3">
      <c r="D80377" s="4"/>
    </row>
    <row r="80378" spans="4:4" x14ac:dyDescent="0.3">
      <c r="D80378" s="4"/>
    </row>
    <row r="80379" spans="4:4" x14ac:dyDescent="0.3">
      <c r="D80379" s="4"/>
    </row>
    <row r="80380" spans="4:4" x14ac:dyDescent="0.3">
      <c r="D80380" s="4"/>
    </row>
    <row r="80381" spans="4:4" x14ac:dyDescent="0.3">
      <c r="D80381" s="4"/>
    </row>
    <row r="80382" spans="4:4" x14ac:dyDescent="0.3">
      <c r="D80382" s="4"/>
    </row>
    <row r="80383" spans="4:4" x14ac:dyDescent="0.3">
      <c r="D80383" s="4"/>
    </row>
    <row r="80384" spans="4:4" x14ac:dyDescent="0.3">
      <c r="D80384" s="4"/>
    </row>
    <row r="80385" spans="4:4" x14ac:dyDescent="0.3">
      <c r="D80385" s="4"/>
    </row>
    <row r="80386" spans="4:4" x14ac:dyDescent="0.3">
      <c r="D80386" s="4"/>
    </row>
    <row r="80387" spans="4:4" x14ac:dyDescent="0.3">
      <c r="D80387" s="4"/>
    </row>
    <row r="80388" spans="4:4" x14ac:dyDescent="0.3">
      <c r="D80388" s="4"/>
    </row>
    <row r="80389" spans="4:4" x14ac:dyDescent="0.3">
      <c r="D80389" s="4"/>
    </row>
    <row r="80390" spans="4:4" x14ac:dyDescent="0.3">
      <c r="D80390" s="4"/>
    </row>
    <row r="80391" spans="4:4" x14ac:dyDescent="0.3">
      <c r="D80391" s="4"/>
    </row>
    <row r="80392" spans="4:4" x14ac:dyDescent="0.3">
      <c r="D80392" s="4"/>
    </row>
    <row r="80393" spans="4:4" x14ac:dyDescent="0.3">
      <c r="D80393" s="4"/>
    </row>
    <row r="80394" spans="4:4" x14ac:dyDescent="0.3">
      <c r="D80394" s="4"/>
    </row>
    <row r="80395" spans="4:4" x14ac:dyDescent="0.3">
      <c r="D80395" s="4"/>
    </row>
    <row r="80396" spans="4:4" x14ac:dyDescent="0.3">
      <c r="D80396" s="4"/>
    </row>
    <row r="80397" spans="4:4" x14ac:dyDescent="0.3">
      <c r="D80397" s="4"/>
    </row>
    <row r="80398" spans="4:4" x14ac:dyDescent="0.3">
      <c r="D80398" s="4"/>
    </row>
    <row r="80399" spans="4:4" x14ac:dyDescent="0.3">
      <c r="D80399" s="4"/>
    </row>
    <row r="80400" spans="4:4" x14ac:dyDescent="0.3">
      <c r="D80400" s="4"/>
    </row>
    <row r="80401" spans="4:4" x14ac:dyDescent="0.3">
      <c r="D80401" s="4"/>
    </row>
    <row r="80402" spans="4:4" x14ac:dyDescent="0.3">
      <c r="D80402" s="4"/>
    </row>
    <row r="80403" spans="4:4" x14ac:dyDescent="0.3">
      <c r="D80403" s="4"/>
    </row>
    <row r="80404" spans="4:4" x14ac:dyDescent="0.3">
      <c r="D80404" s="4"/>
    </row>
    <row r="80405" spans="4:4" x14ac:dyDescent="0.3">
      <c r="D80405" s="4"/>
    </row>
    <row r="80406" spans="4:4" x14ac:dyDescent="0.3">
      <c r="D80406" s="4"/>
    </row>
    <row r="80407" spans="4:4" x14ac:dyDescent="0.3">
      <c r="D80407" s="4"/>
    </row>
    <row r="80408" spans="4:4" x14ac:dyDescent="0.3">
      <c r="D80408" s="4"/>
    </row>
    <row r="80409" spans="4:4" x14ac:dyDescent="0.3">
      <c r="D80409" s="4"/>
    </row>
    <row r="80410" spans="4:4" x14ac:dyDescent="0.3">
      <c r="D80410" s="4"/>
    </row>
    <row r="80411" spans="4:4" x14ac:dyDescent="0.3">
      <c r="D80411" s="4"/>
    </row>
    <row r="80412" spans="4:4" x14ac:dyDescent="0.3">
      <c r="D80412" s="4"/>
    </row>
    <row r="80413" spans="4:4" x14ac:dyDescent="0.3">
      <c r="D80413" s="4"/>
    </row>
    <row r="80414" spans="4:4" x14ac:dyDescent="0.3">
      <c r="D80414" s="4"/>
    </row>
    <row r="80415" spans="4:4" x14ac:dyDescent="0.3">
      <c r="D80415" s="4"/>
    </row>
    <row r="80416" spans="4:4" x14ac:dyDescent="0.3">
      <c r="D80416" s="4"/>
    </row>
    <row r="80417" spans="4:4" x14ac:dyDescent="0.3">
      <c r="D80417" s="4"/>
    </row>
    <row r="80418" spans="4:4" x14ac:dyDescent="0.3">
      <c r="D80418" s="4"/>
    </row>
    <row r="80419" spans="4:4" x14ac:dyDescent="0.3">
      <c r="D80419" s="4"/>
    </row>
    <row r="80420" spans="4:4" x14ac:dyDescent="0.3">
      <c r="D80420" s="4"/>
    </row>
    <row r="80421" spans="4:4" x14ac:dyDescent="0.3">
      <c r="D80421" s="4"/>
    </row>
    <row r="80422" spans="4:4" x14ac:dyDescent="0.3">
      <c r="D80422" s="4"/>
    </row>
    <row r="80423" spans="4:4" x14ac:dyDescent="0.3">
      <c r="D80423" s="4"/>
    </row>
    <row r="80424" spans="4:4" x14ac:dyDescent="0.3">
      <c r="D80424" s="4"/>
    </row>
    <row r="80425" spans="4:4" x14ac:dyDescent="0.3">
      <c r="D80425" s="4"/>
    </row>
    <row r="80426" spans="4:4" x14ac:dyDescent="0.3">
      <c r="D80426" s="4"/>
    </row>
    <row r="80427" spans="4:4" x14ac:dyDescent="0.3">
      <c r="D80427" s="4"/>
    </row>
    <row r="80428" spans="4:4" x14ac:dyDescent="0.3">
      <c r="D80428" s="4"/>
    </row>
    <row r="80429" spans="4:4" x14ac:dyDescent="0.3">
      <c r="D80429" s="4"/>
    </row>
    <row r="80430" spans="4:4" x14ac:dyDescent="0.3">
      <c r="D80430" s="4"/>
    </row>
    <row r="80431" spans="4:4" x14ac:dyDescent="0.3">
      <c r="D80431" s="4"/>
    </row>
    <row r="80432" spans="4:4" x14ac:dyDescent="0.3">
      <c r="D80432" s="4"/>
    </row>
    <row r="80433" spans="4:4" x14ac:dyDescent="0.3">
      <c r="D80433" s="4"/>
    </row>
    <row r="80434" spans="4:4" x14ac:dyDescent="0.3">
      <c r="D80434" s="4"/>
    </row>
    <row r="80435" spans="4:4" x14ac:dyDescent="0.3">
      <c r="D80435" s="4"/>
    </row>
    <row r="80436" spans="4:4" x14ac:dyDescent="0.3">
      <c r="D80436" s="4"/>
    </row>
    <row r="80437" spans="4:4" x14ac:dyDescent="0.3">
      <c r="D80437" s="4"/>
    </row>
    <row r="80438" spans="4:4" x14ac:dyDescent="0.3">
      <c r="D80438" s="4"/>
    </row>
    <row r="80439" spans="4:4" x14ac:dyDescent="0.3">
      <c r="D80439" s="4"/>
    </row>
    <row r="80440" spans="4:4" x14ac:dyDescent="0.3">
      <c r="D80440" s="4"/>
    </row>
    <row r="80441" spans="4:4" x14ac:dyDescent="0.3">
      <c r="D80441" s="4"/>
    </row>
    <row r="80442" spans="4:4" x14ac:dyDescent="0.3">
      <c r="D80442" s="4"/>
    </row>
    <row r="80443" spans="4:4" x14ac:dyDescent="0.3">
      <c r="D80443" s="4"/>
    </row>
    <row r="80444" spans="4:4" x14ac:dyDescent="0.3">
      <c r="D80444" s="4"/>
    </row>
    <row r="80445" spans="4:4" x14ac:dyDescent="0.3">
      <c r="D80445" s="4"/>
    </row>
    <row r="80446" spans="4:4" x14ac:dyDescent="0.3">
      <c r="D80446" s="4"/>
    </row>
    <row r="80447" spans="4:4" x14ac:dyDescent="0.3">
      <c r="D80447" s="4"/>
    </row>
    <row r="80448" spans="4:4" x14ac:dyDescent="0.3">
      <c r="D80448" s="4"/>
    </row>
    <row r="80449" spans="4:4" x14ac:dyDescent="0.3">
      <c r="D80449" s="4"/>
    </row>
    <row r="80450" spans="4:4" x14ac:dyDescent="0.3">
      <c r="D80450" s="4"/>
    </row>
    <row r="80451" spans="4:4" x14ac:dyDescent="0.3">
      <c r="D80451" s="4"/>
    </row>
    <row r="80452" spans="4:4" x14ac:dyDescent="0.3">
      <c r="D80452" s="4"/>
    </row>
    <row r="80453" spans="4:4" x14ac:dyDescent="0.3">
      <c r="D80453" s="4"/>
    </row>
    <row r="80454" spans="4:4" x14ac:dyDescent="0.3">
      <c r="D80454" s="4"/>
    </row>
    <row r="80455" spans="4:4" x14ac:dyDescent="0.3">
      <c r="D80455" s="4"/>
    </row>
    <row r="80456" spans="4:4" x14ac:dyDescent="0.3">
      <c r="D80456" s="4"/>
    </row>
    <row r="80457" spans="4:4" x14ac:dyDescent="0.3">
      <c r="D80457" s="4"/>
    </row>
    <row r="80458" spans="4:4" x14ac:dyDescent="0.3">
      <c r="D80458" s="4"/>
    </row>
    <row r="80459" spans="4:4" x14ac:dyDescent="0.3">
      <c r="D80459" s="4"/>
    </row>
    <row r="80460" spans="4:4" x14ac:dyDescent="0.3">
      <c r="D80460" s="4"/>
    </row>
    <row r="80461" spans="4:4" x14ac:dyDescent="0.3">
      <c r="D80461" s="4"/>
    </row>
    <row r="80462" spans="4:4" x14ac:dyDescent="0.3">
      <c r="D80462" s="4"/>
    </row>
    <row r="80463" spans="4:4" x14ac:dyDescent="0.3">
      <c r="D80463" s="4"/>
    </row>
    <row r="80464" spans="4:4" x14ac:dyDescent="0.3">
      <c r="D80464" s="4"/>
    </row>
    <row r="80465" spans="4:4" x14ac:dyDescent="0.3">
      <c r="D80465" s="4"/>
    </row>
    <row r="80466" spans="4:4" x14ac:dyDescent="0.3">
      <c r="D80466" s="4"/>
    </row>
    <row r="80467" spans="4:4" x14ac:dyDescent="0.3">
      <c r="D80467" s="4"/>
    </row>
    <row r="80468" spans="4:4" x14ac:dyDescent="0.3">
      <c r="D80468" s="4"/>
    </row>
    <row r="80469" spans="4:4" x14ac:dyDescent="0.3">
      <c r="D80469" s="4"/>
    </row>
    <row r="80470" spans="4:4" x14ac:dyDescent="0.3">
      <c r="D80470" s="4"/>
    </row>
    <row r="80471" spans="4:4" x14ac:dyDescent="0.3">
      <c r="D80471" s="4"/>
    </row>
    <row r="80472" spans="4:4" x14ac:dyDescent="0.3">
      <c r="D80472" s="4"/>
    </row>
    <row r="80473" spans="4:4" x14ac:dyDescent="0.3">
      <c r="D80473" s="4"/>
    </row>
    <row r="80474" spans="4:4" x14ac:dyDescent="0.3">
      <c r="D80474" s="4"/>
    </row>
    <row r="80475" spans="4:4" x14ac:dyDescent="0.3">
      <c r="D80475" s="4"/>
    </row>
    <row r="80476" spans="4:4" x14ac:dyDescent="0.3">
      <c r="D80476" s="4"/>
    </row>
    <row r="80477" spans="4:4" x14ac:dyDescent="0.3">
      <c r="D80477" s="4"/>
    </row>
    <row r="80478" spans="4:4" x14ac:dyDescent="0.3">
      <c r="D80478" s="4"/>
    </row>
    <row r="80479" spans="4:4" x14ac:dyDescent="0.3">
      <c r="D80479" s="4"/>
    </row>
    <row r="80480" spans="4:4" x14ac:dyDescent="0.3">
      <c r="D80480" s="4"/>
    </row>
    <row r="80481" spans="4:4" x14ac:dyDescent="0.3">
      <c r="D80481" s="4"/>
    </row>
    <row r="80482" spans="4:4" x14ac:dyDescent="0.3">
      <c r="D80482" s="4"/>
    </row>
    <row r="80483" spans="4:4" x14ac:dyDescent="0.3">
      <c r="D80483" s="4"/>
    </row>
    <row r="80484" spans="4:4" x14ac:dyDescent="0.3">
      <c r="D80484" s="4"/>
    </row>
    <row r="80485" spans="4:4" x14ac:dyDescent="0.3">
      <c r="D80485" s="4"/>
    </row>
    <row r="80486" spans="4:4" x14ac:dyDescent="0.3">
      <c r="D80486" s="4"/>
    </row>
    <row r="80487" spans="4:4" x14ac:dyDescent="0.3">
      <c r="D80487" s="4"/>
    </row>
    <row r="80488" spans="4:4" x14ac:dyDescent="0.3">
      <c r="D80488" s="4"/>
    </row>
    <row r="80489" spans="4:4" x14ac:dyDescent="0.3">
      <c r="D80489" s="4"/>
    </row>
    <row r="80490" spans="4:4" x14ac:dyDescent="0.3">
      <c r="D80490" s="4"/>
    </row>
    <row r="80491" spans="4:4" x14ac:dyDescent="0.3">
      <c r="D80491" s="4"/>
    </row>
    <row r="80492" spans="4:4" x14ac:dyDescent="0.3">
      <c r="D80492" s="4"/>
    </row>
    <row r="80493" spans="4:4" x14ac:dyDescent="0.3">
      <c r="D80493" s="4"/>
    </row>
    <row r="80494" spans="4:4" x14ac:dyDescent="0.3">
      <c r="D80494" s="4"/>
    </row>
    <row r="80495" spans="4:4" x14ac:dyDescent="0.3">
      <c r="D80495" s="4"/>
    </row>
    <row r="80496" spans="4:4" x14ac:dyDescent="0.3">
      <c r="D80496" s="4"/>
    </row>
    <row r="80497" spans="4:4" x14ac:dyDescent="0.3">
      <c r="D80497" s="4"/>
    </row>
    <row r="80498" spans="4:4" x14ac:dyDescent="0.3">
      <c r="D80498" s="4"/>
    </row>
    <row r="80499" spans="4:4" x14ac:dyDescent="0.3">
      <c r="D80499" s="4"/>
    </row>
    <row r="80500" spans="4:4" x14ac:dyDescent="0.3">
      <c r="D80500" s="4"/>
    </row>
    <row r="80501" spans="4:4" x14ac:dyDescent="0.3">
      <c r="D80501" s="4"/>
    </row>
    <row r="80502" spans="4:4" x14ac:dyDescent="0.3">
      <c r="D80502" s="4"/>
    </row>
    <row r="80503" spans="4:4" x14ac:dyDescent="0.3">
      <c r="D80503" s="4"/>
    </row>
    <row r="80504" spans="4:4" x14ac:dyDescent="0.3">
      <c r="D80504" s="4"/>
    </row>
    <row r="80505" spans="4:4" x14ac:dyDescent="0.3">
      <c r="D80505" s="4"/>
    </row>
    <row r="80506" spans="4:4" x14ac:dyDescent="0.3">
      <c r="D80506" s="4"/>
    </row>
    <row r="80507" spans="4:4" x14ac:dyDescent="0.3">
      <c r="D80507" s="4"/>
    </row>
    <row r="80508" spans="4:4" x14ac:dyDescent="0.3">
      <c r="D80508" s="4"/>
    </row>
    <row r="80509" spans="4:4" x14ac:dyDescent="0.3">
      <c r="D80509" s="4"/>
    </row>
    <row r="80510" spans="4:4" x14ac:dyDescent="0.3">
      <c r="D80510" s="4"/>
    </row>
    <row r="80511" spans="4:4" x14ac:dyDescent="0.3">
      <c r="D80511" s="4"/>
    </row>
    <row r="80512" spans="4:4" x14ac:dyDescent="0.3">
      <c r="D80512" s="4"/>
    </row>
    <row r="80513" spans="4:4" x14ac:dyDescent="0.3">
      <c r="D80513" s="4"/>
    </row>
    <row r="80514" spans="4:4" x14ac:dyDescent="0.3">
      <c r="D80514" s="4"/>
    </row>
    <row r="80515" spans="4:4" x14ac:dyDescent="0.3">
      <c r="D80515" s="4"/>
    </row>
    <row r="80516" spans="4:4" x14ac:dyDescent="0.3">
      <c r="D80516" s="4"/>
    </row>
    <row r="80517" spans="4:4" x14ac:dyDescent="0.3">
      <c r="D80517" s="4"/>
    </row>
    <row r="80518" spans="4:4" x14ac:dyDescent="0.3">
      <c r="D80518" s="4"/>
    </row>
    <row r="80519" spans="4:4" x14ac:dyDescent="0.3">
      <c r="D80519" s="4"/>
    </row>
    <row r="80520" spans="4:4" x14ac:dyDescent="0.3">
      <c r="D80520" s="4"/>
    </row>
    <row r="80521" spans="4:4" x14ac:dyDescent="0.3">
      <c r="D80521" s="4"/>
    </row>
    <row r="80522" spans="4:4" x14ac:dyDescent="0.3">
      <c r="D80522" s="4"/>
    </row>
    <row r="80523" spans="4:4" x14ac:dyDescent="0.3">
      <c r="D80523" s="4"/>
    </row>
    <row r="80524" spans="4:4" x14ac:dyDescent="0.3">
      <c r="D80524" s="4"/>
    </row>
    <row r="80525" spans="4:4" x14ac:dyDescent="0.3">
      <c r="D80525" s="4"/>
    </row>
    <row r="80526" spans="4:4" x14ac:dyDescent="0.3">
      <c r="D80526" s="4"/>
    </row>
    <row r="80527" spans="4:4" x14ac:dyDescent="0.3">
      <c r="D80527" s="4"/>
    </row>
    <row r="80528" spans="4:4" x14ac:dyDescent="0.3">
      <c r="D80528" s="4"/>
    </row>
    <row r="80529" spans="4:4" x14ac:dyDescent="0.3">
      <c r="D80529" s="4"/>
    </row>
    <row r="80530" spans="4:4" x14ac:dyDescent="0.3">
      <c r="D80530" s="4"/>
    </row>
    <row r="80531" spans="4:4" x14ac:dyDescent="0.3">
      <c r="D80531" s="4"/>
    </row>
    <row r="80532" spans="4:4" x14ac:dyDescent="0.3">
      <c r="D80532" s="4"/>
    </row>
    <row r="80533" spans="4:4" x14ac:dyDescent="0.3">
      <c r="D80533" s="4"/>
    </row>
    <row r="80534" spans="4:4" x14ac:dyDescent="0.3">
      <c r="D80534" s="4"/>
    </row>
    <row r="80535" spans="4:4" x14ac:dyDescent="0.3">
      <c r="D80535" s="4"/>
    </row>
    <row r="80536" spans="4:4" x14ac:dyDescent="0.3">
      <c r="D80536" s="4"/>
    </row>
    <row r="80537" spans="4:4" x14ac:dyDescent="0.3">
      <c r="D80537" s="4"/>
    </row>
    <row r="80538" spans="4:4" x14ac:dyDescent="0.3">
      <c r="D80538" s="4"/>
    </row>
    <row r="80539" spans="4:4" x14ac:dyDescent="0.3">
      <c r="D80539" s="4"/>
    </row>
    <row r="80540" spans="4:4" x14ac:dyDescent="0.3">
      <c r="D80540" s="4"/>
    </row>
    <row r="80541" spans="4:4" x14ac:dyDescent="0.3">
      <c r="D80541" s="4"/>
    </row>
    <row r="80542" spans="4:4" x14ac:dyDescent="0.3">
      <c r="D80542" s="4"/>
    </row>
    <row r="80543" spans="4:4" x14ac:dyDescent="0.3">
      <c r="D80543" s="4"/>
    </row>
    <row r="80544" spans="4:4" x14ac:dyDescent="0.3">
      <c r="D80544" s="4"/>
    </row>
    <row r="80545" spans="4:4" x14ac:dyDescent="0.3">
      <c r="D80545" s="4"/>
    </row>
    <row r="80546" spans="4:4" x14ac:dyDescent="0.3">
      <c r="D80546" s="4"/>
    </row>
    <row r="80547" spans="4:4" x14ac:dyDescent="0.3">
      <c r="D80547" s="4"/>
    </row>
    <row r="80548" spans="4:4" x14ac:dyDescent="0.3">
      <c r="D80548" s="4"/>
    </row>
    <row r="80549" spans="4:4" x14ac:dyDescent="0.3">
      <c r="D80549" s="4"/>
    </row>
    <row r="80550" spans="4:4" x14ac:dyDescent="0.3">
      <c r="D80550" s="4"/>
    </row>
    <row r="80551" spans="4:4" x14ac:dyDescent="0.3">
      <c r="D80551" s="4"/>
    </row>
    <row r="80552" spans="4:4" x14ac:dyDescent="0.3">
      <c r="D80552" s="4"/>
    </row>
    <row r="80553" spans="4:4" x14ac:dyDescent="0.3">
      <c r="D80553" s="4"/>
    </row>
    <row r="80554" spans="4:4" x14ac:dyDescent="0.3">
      <c r="D80554" s="4"/>
    </row>
    <row r="80555" spans="4:4" x14ac:dyDescent="0.3">
      <c r="D80555" s="4"/>
    </row>
    <row r="80556" spans="4:4" x14ac:dyDescent="0.3">
      <c r="D80556" s="4"/>
    </row>
    <row r="80557" spans="4:4" x14ac:dyDescent="0.3">
      <c r="D80557" s="4"/>
    </row>
    <row r="80558" spans="4:4" x14ac:dyDescent="0.3">
      <c r="D80558" s="4"/>
    </row>
    <row r="80559" spans="4:4" x14ac:dyDescent="0.3">
      <c r="D80559" s="4"/>
    </row>
    <row r="80560" spans="4:4" x14ac:dyDescent="0.3">
      <c r="D80560" s="4"/>
    </row>
    <row r="80561" spans="4:4" x14ac:dyDescent="0.3">
      <c r="D80561" s="4"/>
    </row>
    <row r="80562" spans="4:4" x14ac:dyDescent="0.3">
      <c r="D80562" s="4"/>
    </row>
    <row r="80563" spans="4:4" x14ac:dyDescent="0.3">
      <c r="D80563" s="4"/>
    </row>
    <row r="80564" spans="4:4" x14ac:dyDescent="0.3">
      <c r="D80564" s="4"/>
    </row>
    <row r="80565" spans="4:4" x14ac:dyDescent="0.3">
      <c r="D80565" s="4"/>
    </row>
    <row r="80566" spans="4:4" x14ac:dyDescent="0.3">
      <c r="D80566" s="4"/>
    </row>
    <row r="80567" spans="4:4" x14ac:dyDescent="0.3">
      <c r="D80567" s="4"/>
    </row>
    <row r="80568" spans="4:4" x14ac:dyDescent="0.3">
      <c r="D80568" s="4"/>
    </row>
    <row r="80569" spans="4:4" x14ac:dyDescent="0.3">
      <c r="D80569" s="4"/>
    </row>
    <row r="80570" spans="4:4" x14ac:dyDescent="0.3">
      <c r="D80570" s="4"/>
    </row>
    <row r="80571" spans="4:4" x14ac:dyDescent="0.3">
      <c r="D80571" s="4"/>
    </row>
    <row r="80572" spans="4:4" x14ac:dyDescent="0.3">
      <c r="D80572" s="4"/>
    </row>
    <row r="80573" spans="4:4" x14ac:dyDescent="0.3">
      <c r="D80573" s="4"/>
    </row>
    <row r="80574" spans="4:4" x14ac:dyDescent="0.3">
      <c r="D80574" s="4"/>
    </row>
    <row r="80575" spans="4:4" x14ac:dyDescent="0.3">
      <c r="D80575" s="4"/>
    </row>
    <row r="80576" spans="4:4" x14ac:dyDescent="0.3">
      <c r="D80576" s="4"/>
    </row>
    <row r="80577" spans="4:4" x14ac:dyDescent="0.3">
      <c r="D80577" s="4"/>
    </row>
    <row r="80578" spans="4:4" x14ac:dyDescent="0.3">
      <c r="D80578" s="4"/>
    </row>
    <row r="80579" spans="4:4" x14ac:dyDescent="0.3">
      <c r="D80579" s="4"/>
    </row>
    <row r="80580" spans="4:4" x14ac:dyDescent="0.3">
      <c r="D80580" s="4"/>
    </row>
    <row r="80581" spans="4:4" x14ac:dyDescent="0.3">
      <c r="D80581" s="4"/>
    </row>
    <row r="80582" spans="4:4" x14ac:dyDescent="0.3">
      <c r="D80582" s="4"/>
    </row>
    <row r="80583" spans="4:4" x14ac:dyDescent="0.3">
      <c r="D80583" s="4"/>
    </row>
    <row r="80584" spans="4:4" x14ac:dyDescent="0.3">
      <c r="D80584" s="4"/>
    </row>
    <row r="80585" spans="4:4" x14ac:dyDescent="0.3">
      <c r="D80585" s="4"/>
    </row>
    <row r="80586" spans="4:4" x14ac:dyDescent="0.3">
      <c r="D80586" s="4"/>
    </row>
    <row r="80587" spans="4:4" x14ac:dyDescent="0.3">
      <c r="D80587" s="4"/>
    </row>
    <row r="80588" spans="4:4" x14ac:dyDescent="0.3">
      <c r="D80588" s="4"/>
    </row>
    <row r="80589" spans="4:4" x14ac:dyDescent="0.3">
      <c r="D80589" s="4"/>
    </row>
    <row r="80590" spans="4:4" x14ac:dyDescent="0.3">
      <c r="D80590" s="4"/>
    </row>
    <row r="80591" spans="4:4" x14ac:dyDescent="0.3">
      <c r="D80591" s="4"/>
    </row>
    <row r="80592" spans="4:4" x14ac:dyDescent="0.3">
      <c r="D80592" s="4"/>
    </row>
    <row r="80593" spans="4:4" x14ac:dyDescent="0.3">
      <c r="D80593" s="4"/>
    </row>
    <row r="80594" spans="4:4" x14ac:dyDescent="0.3">
      <c r="D80594" s="4"/>
    </row>
    <row r="80595" spans="4:4" x14ac:dyDescent="0.3">
      <c r="D80595" s="4"/>
    </row>
    <row r="80596" spans="4:4" x14ac:dyDescent="0.3">
      <c r="D80596" s="4"/>
    </row>
    <row r="80597" spans="4:4" x14ac:dyDescent="0.3">
      <c r="D80597" s="4"/>
    </row>
    <row r="80598" spans="4:4" x14ac:dyDescent="0.3">
      <c r="D80598" s="4"/>
    </row>
    <row r="80599" spans="4:4" x14ac:dyDescent="0.3">
      <c r="D80599" s="4"/>
    </row>
    <row r="80600" spans="4:4" x14ac:dyDescent="0.3">
      <c r="D80600" s="4"/>
    </row>
    <row r="80601" spans="4:4" x14ac:dyDescent="0.3">
      <c r="D80601" s="4"/>
    </row>
    <row r="80602" spans="4:4" x14ac:dyDescent="0.3">
      <c r="D80602" s="4"/>
    </row>
    <row r="80603" spans="4:4" x14ac:dyDescent="0.3">
      <c r="D80603" s="4"/>
    </row>
    <row r="80604" spans="4:4" x14ac:dyDescent="0.3">
      <c r="D80604" s="4"/>
    </row>
    <row r="80605" spans="4:4" x14ac:dyDescent="0.3">
      <c r="D80605" s="4"/>
    </row>
    <row r="80606" spans="4:4" x14ac:dyDescent="0.3">
      <c r="D80606" s="4"/>
    </row>
    <row r="80607" spans="4:4" x14ac:dyDescent="0.3">
      <c r="D80607" s="4"/>
    </row>
    <row r="80608" spans="4:4" x14ac:dyDescent="0.3">
      <c r="D80608" s="4"/>
    </row>
    <row r="80609" spans="4:4" x14ac:dyDescent="0.3">
      <c r="D80609" s="4"/>
    </row>
    <row r="80610" spans="4:4" x14ac:dyDescent="0.3">
      <c r="D80610" s="4"/>
    </row>
    <row r="80611" spans="4:4" x14ac:dyDescent="0.3">
      <c r="D80611" s="4"/>
    </row>
    <row r="80612" spans="4:4" x14ac:dyDescent="0.3">
      <c r="D80612" s="4"/>
    </row>
    <row r="80613" spans="4:4" x14ac:dyDescent="0.3">
      <c r="D80613" s="4"/>
    </row>
    <row r="80614" spans="4:4" x14ac:dyDescent="0.3">
      <c r="D80614" s="4"/>
    </row>
    <row r="80615" spans="4:4" x14ac:dyDescent="0.3">
      <c r="D80615" s="4"/>
    </row>
    <row r="80616" spans="4:4" x14ac:dyDescent="0.3">
      <c r="D80616" s="4"/>
    </row>
    <row r="80617" spans="4:4" x14ac:dyDescent="0.3">
      <c r="D80617" s="4"/>
    </row>
    <row r="80618" spans="4:4" x14ac:dyDescent="0.3">
      <c r="D80618" s="4"/>
    </row>
    <row r="80619" spans="4:4" x14ac:dyDescent="0.3">
      <c r="D80619" s="4"/>
    </row>
    <row r="80620" spans="4:4" x14ac:dyDescent="0.3">
      <c r="D80620" s="4"/>
    </row>
    <row r="80621" spans="4:4" x14ac:dyDescent="0.3">
      <c r="D80621" s="4"/>
    </row>
    <row r="80622" spans="4:4" x14ac:dyDescent="0.3">
      <c r="D80622" s="4"/>
    </row>
    <row r="80623" spans="4:4" x14ac:dyDescent="0.3">
      <c r="D80623" s="4"/>
    </row>
    <row r="80624" spans="4:4" x14ac:dyDescent="0.3">
      <c r="D80624" s="4"/>
    </row>
    <row r="80625" spans="4:4" x14ac:dyDescent="0.3">
      <c r="D80625" s="4"/>
    </row>
    <row r="80626" spans="4:4" x14ac:dyDescent="0.3">
      <c r="D80626" s="4"/>
    </row>
    <row r="80627" spans="4:4" x14ac:dyDescent="0.3">
      <c r="D80627" s="4"/>
    </row>
    <row r="80628" spans="4:4" x14ac:dyDescent="0.3">
      <c r="D80628" s="4"/>
    </row>
    <row r="80629" spans="4:4" x14ac:dyDescent="0.3">
      <c r="D80629" s="4"/>
    </row>
    <row r="80630" spans="4:4" x14ac:dyDescent="0.3">
      <c r="D80630" s="4"/>
    </row>
    <row r="80631" spans="4:4" x14ac:dyDescent="0.3">
      <c r="D80631" s="4"/>
    </row>
    <row r="80632" spans="4:4" x14ac:dyDescent="0.3">
      <c r="D80632" s="4"/>
    </row>
    <row r="80633" spans="4:4" x14ac:dyDescent="0.3">
      <c r="D80633" s="4"/>
    </row>
    <row r="80634" spans="4:4" x14ac:dyDescent="0.3">
      <c r="D80634" s="4"/>
    </row>
    <row r="80635" spans="4:4" x14ac:dyDescent="0.3">
      <c r="D80635" s="4"/>
    </row>
    <row r="80636" spans="4:4" x14ac:dyDescent="0.3">
      <c r="D80636" s="4"/>
    </row>
    <row r="80637" spans="4:4" x14ac:dyDescent="0.3">
      <c r="D80637" s="4"/>
    </row>
    <row r="80638" spans="4:4" x14ac:dyDescent="0.3">
      <c r="D80638" s="4"/>
    </row>
    <row r="80639" spans="4:4" x14ac:dyDescent="0.3">
      <c r="D80639" s="4"/>
    </row>
    <row r="80640" spans="4:4" x14ac:dyDescent="0.3">
      <c r="D80640" s="4"/>
    </row>
    <row r="80641" spans="4:4" x14ac:dyDescent="0.3">
      <c r="D80641" s="4"/>
    </row>
    <row r="80642" spans="4:4" x14ac:dyDescent="0.3">
      <c r="D80642" s="4"/>
    </row>
    <row r="80643" spans="4:4" x14ac:dyDescent="0.3">
      <c r="D80643" s="4"/>
    </row>
    <row r="80644" spans="4:4" x14ac:dyDescent="0.3">
      <c r="D80644" s="4"/>
    </row>
    <row r="80645" spans="4:4" x14ac:dyDescent="0.3">
      <c r="D80645" s="4"/>
    </row>
    <row r="80646" spans="4:4" x14ac:dyDescent="0.3">
      <c r="D80646" s="4"/>
    </row>
    <row r="80647" spans="4:4" x14ac:dyDescent="0.3">
      <c r="D80647" s="4"/>
    </row>
    <row r="80648" spans="4:4" x14ac:dyDescent="0.3">
      <c r="D80648" s="4"/>
    </row>
    <row r="80649" spans="4:4" x14ac:dyDescent="0.3">
      <c r="D80649" s="4"/>
    </row>
    <row r="80650" spans="4:4" x14ac:dyDescent="0.3">
      <c r="D80650" s="4"/>
    </row>
    <row r="80651" spans="4:4" x14ac:dyDescent="0.3">
      <c r="D80651" s="4"/>
    </row>
    <row r="80652" spans="4:4" x14ac:dyDescent="0.3">
      <c r="D80652" s="4"/>
    </row>
    <row r="80653" spans="4:4" x14ac:dyDescent="0.3">
      <c r="D80653" s="4"/>
    </row>
    <row r="80654" spans="4:4" x14ac:dyDescent="0.3">
      <c r="D80654" s="4"/>
    </row>
    <row r="80655" spans="4:4" x14ac:dyDescent="0.3">
      <c r="D80655" s="4"/>
    </row>
    <row r="80656" spans="4:4" x14ac:dyDescent="0.3">
      <c r="D80656" s="4"/>
    </row>
    <row r="80657" spans="4:4" x14ac:dyDescent="0.3">
      <c r="D80657" s="4"/>
    </row>
    <row r="80658" spans="4:4" x14ac:dyDescent="0.3">
      <c r="D80658" s="4"/>
    </row>
    <row r="80659" spans="4:4" x14ac:dyDescent="0.3">
      <c r="D80659" s="4"/>
    </row>
    <row r="80660" spans="4:4" x14ac:dyDescent="0.3">
      <c r="D80660" s="4"/>
    </row>
    <row r="80661" spans="4:4" x14ac:dyDescent="0.3">
      <c r="D80661" s="4"/>
    </row>
    <row r="80662" spans="4:4" x14ac:dyDescent="0.3">
      <c r="D80662" s="4"/>
    </row>
    <row r="80663" spans="4:4" x14ac:dyDescent="0.3">
      <c r="D80663" s="4"/>
    </row>
    <row r="80664" spans="4:4" x14ac:dyDescent="0.3">
      <c r="D80664" s="4"/>
    </row>
    <row r="80665" spans="4:4" x14ac:dyDescent="0.3">
      <c r="D80665" s="4"/>
    </row>
    <row r="80666" spans="4:4" x14ac:dyDescent="0.3">
      <c r="D80666" s="4"/>
    </row>
    <row r="80667" spans="4:4" x14ac:dyDescent="0.3">
      <c r="D80667" s="4"/>
    </row>
    <row r="80668" spans="4:4" x14ac:dyDescent="0.3">
      <c r="D80668" s="4"/>
    </row>
    <row r="80669" spans="4:4" x14ac:dyDescent="0.3">
      <c r="D80669" s="4"/>
    </row>
    <row r="80670" spans="4:4" x14ac:dyDescent="0.3">
      <c r="D80670" s="4"/>
    </row>
    <row r="80671" spans="4:4" x14ac:dyDescent="0.3">
      <c r="D80671" s="4"/>
    </row>
    <row r="80672" spans="4:4" x14ac:dyDescent="0.3">
      <c r="D80672" s="4"/>
    </row>
    <row r="80673" spans="4:4" x14ac:dyDescent="0.3">
      <c r="D80673" s="4"/>
    </row>
    <row r="80674" spans="4:4" x14ac:dyDescent="0.3">
      <c r="D80674" s="4"/>
    </row>
    <row r="80675" spans="4:4" x14ac:dyDescent="0.3">
      <c r="D80675" s="4"/>
    </row>
    <row r="80676" spans="4:4" x14ac:dyDescent="0.3">
      <c r="D80676" s="4"/>
    </row>
    <row r="80677" spans="4:4" x14ac:dyDescent="0.3">
      <c r="D80677" s="4"/>
    </row>
    <row r="80678" spans="4:4" x14ac:dyDescent="0.3">
      <c r="D80678" s="4"/>
    </row>
    <row r="80679" spans="4:4" x14ac:dyDescent="0.3">
      <c r="D80679" s="4"/>
    </row>
    <row r="80680" spans="4:4" x14ac:dyDescent="0.3">
      <c r="D80680" s="4"/>
    </row>
    <row r="80681" spans="4:4" x14ac:dyDescent="0.3">
      <c r="D80681" s="4"/>
    </row>
    <row r="80682" spans="4:4" x14ac:dyDescent="0.3">
      <c r="D80682" s="4"/>
    </row>
    <row r="80683" spans="4:4" x14ac:dyDescent="0.3">
      <c r="D80683" s="4"/>
    </row>
    <row r="80684" spans="4:4" x14ac:dyDescent="0.3">
      <c r="D80684" s="4"/>
    </row>
    <row r="80685" spans="4:4" x14ac:dyDescent="0.3">
      <c r="D80685" s="4"/>
    </row>
    <row r="80686" spans="4:4" x14ac:dyDescent="0.3">
      <c r="D80686" s="4"/>
    </row>
    <row r="80687" spans="4:4" x14ac:dyDescent="0.3">
      <c r="D80687" s="4"/>
    </row>
    <row r="80688" spans="4:4" x14ac:dyDescent="0.3">
      <c r="D80688" s="4"/>
    </row>
    <row r="80689" spans="4:4" x14ac:dyDescent="0.3">
      <c r="D80689" s="4"/>
    </row>
    <row r="80690" spans="4:4" x14ac:dyDescent="0.3">
      <c r="D80690" s="4"/>
    </row>
    <row r="80691" spans="4:4" x14ac:dyDescent="0.3">
      <c r="D80691" s="4"/>
    </row>
    <row r="80692" spans="4:4" x14ac:dyDescent="0.3">
      <c r="D80692" s="4"/>
    </row>
    <row r="80693" spans="4:4" x14ac:dyDescent="0.3">
      <c r="D80693" s="4"/>
    </row>
    <row r="80694" spans="4:4" x14ac:dyDescent="0.3">
      <c r="D80694" s="4"/>
    </row>
    <row r="80695" spans="4:4" x14ac:dyDescent="0.3">
      <c r="D80695" s="4"/>
    </row>
    <row r="80696" spans="4:4" x14ac:dyDescent="0.3">
      <c r="D80696" s="4"/>
    </row>
    <row r="80697" spans="4:4" x14ac:dyDescent="0.3">
      <c r="D80697" s="4"/>
    </row>
    <row r="80698" spans="4:4" x14ac:dyDescent="0.3">
      <c r="D80698" s="4"/>
    </row>
    <row r="80699" spans="4:4" x14ac:dyDescent="0.3">
      <c r="D80699" s="4"/>
    </row>
    <row r="80700" spans="4:4" x14ac:dyDescent="0.3">
      <c r="D80700" s="4"/>
    </row>
    <row r="80701" spans="4:4" x14ac:dyDescent="0.3">
      <c r="D80701" s="4"/>
    </row>
    <row r="80702" spans="4:4" x14ac:dyDescent="0.3">
      <c r="D80702" s="4"/>
    </row>
    <row r="80703" spans="4:4" x14ac:dyDescent="0.3">
      <c r="D80703" s="4"/>
    </row>
    <row r="80704" spans="4:4" x14ac:dyDescent="0.3">
      <c r="D80704" s="4"/>
    </row>
    <row r="80705" spans="4:4" x14ac:dyDescent="0.3">
      <c r="D80705" s="4"/>
    </row>
    <row r="80706" spans="4:4" x14ac:dyDescent="0.3">
      <c r="D80706" s="4"/>
    </row>
    <row r="80707" spans="4:4" x14ac:dyDescent="0.3">
      <c r="D80707" s="4"/>
    </row>
    <row r="80708" spans="4:4" x14ac:dyDescent="0.3">
      <c r="D80708" s="4"/>
    </row>
    <row r="80709" spans="4:4" x14ac:dyDescent="0.3">
      <c r="D80709" s="4"/>
    </row>
    <row r="80710" spans="4:4" x14ac:dyDescent="0.3">
      <c r="D80710" s="4"/>
    </row>
    <row r="80711" spans="4:4" x14ac:dyDescent="0.3">
      <c r="D80711" s="4"/>
    </row>
    <row r="80712" spans="4:4" x14ac:dyDescent="0.3">
      <c r="D80712" s="4"/>
    </row>
    <row r="80713" spans="4:4" x14ac:dyDescent="0.3">
      <c r="D80713" s="4"/>
    </row>
    <row r="80714" spans="4:4" x14ac:dyDescent="0.3">
      <c r="D80714" s="4"/>
    </row>
    <row r="80715" spans="4:4" x14ac:dyDescent="0.3">
      <c r="D80715" s="4"/>
    </row>
    <row r="80716" spans="4:4" x14ac:dyDescent="0.3">
      <c r="D80716" s="4"/>
    </row>
    <row r="80717" spans="4:4" x14ac:dyDescent="0.3">
      <c r="D80717" s="4"/>
    </row>
    <row r="80718" spans="4:4" x14ac:dyDescent="0.3">
      <c r="D80718" s="4"/>
    </row>
    <row r="80719" spans="4:4" x14ac:dyDescent="0.3">
      <c r="D80719" s="4"/>
    </row>
    <row r="80720" spans="4:4" x14ac:dyDescent="0.3">
      <c r="D80720" s="4"/>
    </row>
    <row r="80721" spans="4:4" x14ac:dyDescent="0.3">
      <c r="D80721" s="4"/>
    </row>
    <row r="80722" spans="4:4" x14ac:dyDescent="0.3">
      <c r="D80722" s="4"/>
    </row>
    <row r="80723" spans="4:4" x14ac:dyDescent="0.3">
      <c r="D80723" s="4"/>
    </row>
    <row r="80724" spans="4:4" x14ac:dyDescent="0.3">
      <c r="D80724" s="4"/>
    </row>
    <row r="80725" spans="4:4" x14ac:dyDescent="0.3">
      <c r="D80725" s="4"/>
    </row>
    <row r="80726" spans="4:4" x14ac:dyDescent="0.3">
      <c r="D80726" s="4"/>
    </row>
    <row r="80727" spans="4:4" x14ac:dyDescent="0.3">
      <c r="D80727" s="4"/>
    </row>
    <row r="80728" spans="4:4" x14ac:dyDescent="0.3">
      <c r="D80728" s="4"/>
    </row>
    <row r="80729" spans="4:4" x14ac:dyDescent="0.3">
      <c r="D80729" s="4"/>
    </row>
    <row r="80730" spans="4:4" x14ac:dyDescent="0.3">
      <c r="D80730" s="4"/>
    </row>
    <row r="80731" spans="4:4" x14ac:dyDescent="0.3">
      <c r="D80731" s="4"/>
    </row>
    <row r="80732" spans="4:4" x14ac:dyDescent="0.3">
      <c r="D80732" s="4"/>
    </row>
    <row r="80733" spans="4:4" x14ac:dyDescent="0.3">
      <c r="D80733" s="4"/>
    </row>
    <row r="80734" spans="4:4" x14ac:dyDescent="0.3">
      <c r="D80734" s="4"/>
    </row>
    <row r="80735" spans="4:4" x14ac:dyDescent="0.3">
      <c r="D80735" s="4"/>
    </row>
    <row r="80736" spans="4:4" x14ac:dyDescent="0.3">
      <c r="D80736" s="4"/>
    </row>
    <row r="80737" spans="4:4" x14ac:dyDescent="0.3">
      <c r="D80737" s="4"/>
    </row>
    <row r="80738" spans="4:4" x14ac:dyDescent="0.3">
      <c r="D80738" s="4"/>
    </row>
    <row r="80739" spans="4:4" x14ac:dyDescent="0.3">
      <c r="D80739" s="4"/>
    </row>
    <row r="80740" spans="4:4" x14ac:dyDescent="0.3">
      <c r="D80740" s="4"/>
    </row>
    <row r="80741" spans="4:4" x14ac:dyDescent="0.3">
      <c r="D80741" s="4"/>
    </row>
    <row r="80742" spans="4:4" x14ac:dyDescent="0.3">
      <c r="D80742" s="4"/>
    </row>
    <row r="80743" spans="4:4" x14ac:dyDescent="0.3">
      <c r="D80743" s="4"/>
    </row>
    <row r="80744" spans="4:4" x14ac:dyDescent="0.3">
      <c r="D80744" s="4"/>
    </row>
    <row r="80745" spans="4:4" x14ac:dyDescent="0.3">
      <c r="D80745" s="4"/>
    </row>
    <row r="80746" spans="4:4" x14ac:dyDescent="0.3">
      <c r="D80746" s="4"/>
    </row>
    <row r="80747" spans="4:4" x14ac:dyDescent="0.3">
      <c r="D80747" s="4"/>
    </row>
    <row r="80748" spans="4:4" x14ac:dyDescent="0.3">
      <c r="D80748" s="4"/>
    </row>
    <row r="80749" spans="4:4" x14ac:dyDescent="0.3">
      <c r="D80749" s="4"/>
    </row>
    <row r="80750" spans="4:4" x14ac:dyDescent="0.3">
      <c r="D80750" s="4"/>
    </row>
    <row r="80751" spans="4:4" x14ac:dyDescent="0.3">
      <c r="D80751" s="4"/>
    </row>
    <row r="80752" spans="4:4" x14ac:dyDescent="0.3">
      <c r="D80752" s="4"/>
    </row>
    <row r="80753" spans="4:4" x14ac:dyDescent="0.3">
      <c r="D80753" s="4"/>
    </row>
    <row r="80754" spans="4:4" x14ac:dyDescent="0.3">
      <c r="D80754" s="4"/>
    </row>
    <row r="80755" spans="4:4" x14ac:dyDescent="0.3">
      <c r="D80755" s="4"/>
    </row>
    <row r="80756" spans="4:4" x14ac:dyDescent="0.3">
      <c r="D80756" s="4"/>
    </row>
    <row r="80757" spans="4:4" x14ac:dyDescent="0.3">
      <c r="D80757" s="4"/>
    </row>
    <row r="80758" spans="4:4" x14ac:dyDescent="0.3">
      <c r="D80758" s="4"/>
    </row>
    <row r="80759" spans="4:4" x14ac:dyDescent="0.3">
      <c r="D80759" s="4"/>
    </row>
    <row r="80760" spans="4:4" x14ac:dyDescent="0.3">
      <c r="D80760" s="4"/>
    </row>
    <row r="80761" spans="4:4" x14ac:dyDescent="0.3">
      <c r="D80761" s="4"/>
    </row>
    <row r="80762" spans="4:4" x14ac:dyDescent="0.3">
      <c r="D80762" s="4"/>
    </row>
    <row r="80763" spans="4:4" x14ac:dyDescent="0.3">
      <c r="D80763" s="4"/>
    </row>
    <row r="80764" spans="4:4" x14ac:dyDescent="0.3">
      <c r="D80764" s="4"/>
    </row>
    <row r="80765" spans="4:4" x14ac:dyDescent="0.3">
      <c r="D80765" s="4"/>
    </row>
    <row r="80766" spans="4:4" x14ac:dyDescent="0.3">
      <c r="D80766" s="4"/>
    </row>
    <row r="80767" spans="4:4" x14ac:dyDescent="0.3">
      <c r="D80767" s="4"/>
    </row>
    <row r="80768" spans="4:4" x14ac:dyDescent="0.3">
      <c r="D80768" s="4"/>
    </row>
    <row r="80769" spans="4:4" x14ac:dyDescent="0.3">
      <c r="D80769" s="4"/>
    </row>
    <row r="80770" spans="4:4" x14ac:dyDescent="0.3">
      <c r="D80770" s="4"/>
    </row>
    <row r="80771" spans="4:4" x14ac:dyDescent="0.3">
      <c r="D80771" s="4"/>
    </row>
    <row r="80772" spans="4:4" x14ac:dyDescent="0.3">
      <c r="D80772" s="4"/>
    </row>
    <row r="80773" spans="4:4" x14ac:dyDescent="0.3">
      <c r="D80773" s="4"/>
    </row>
    <row r="80774" spans="4:4" x14ac:dyDescent="0.3">
      <c r="D80774" s="4"/>
    </row>
    <row r="80775" spans="4:4" x14ac:dyDescent="0.3">
      <c r="D80775" s="4"/>
    </row>
    <row r="80776" spans="4:4" x14ac:dyDescent="0.3">
      <c r="D80776" s="4"/>
    </row>
    <row r="80777" spans="4:4" x14ac:dyDescent="0.3">
      <c r="D80777" s="4"/>
    </row>
    <row r="80778" spans="4:4" x14ac:dyDescent="0.3">
      <c r="D80778" s="4"/>
    </row>
    <row r="80779" spans="4:4" x14ac:dyDescent="0.3">
      <c r="D80779" s="4"/>
    </row>
    <row r="80780" spans="4:4" x14ac:dyDescent="0.3">
      <c r="D80780" s="4"/>
    </row>
    <row r="80781" spans="4:4" x14ac:dyDescent="0.3">
      <c r="D80781" s="4"/>
    </row>
    <row r="80782" spans="4:4" x14ac:dyDescent="0.3">
      <c r="D80782" s="4"/>
    </row>
    <row r="80783" spans="4:4" x14ac:dyDescent="0.3">
      <c r="D80783" s="4"/>
    </row>
    <row r="80784" spans="4:4" x14ac:dyDescent="0.3">
      <c r="D80784" s="4"/>
    </row>
    <row r="80785" spans="4:4" x14ac:dyDescent="0.3">
      <c r="D80785" s="4"/>
    </row>
    <row r="80786" spans="4:4" x14ac:dyDescent="0.3">
      <c r="D80786" s="4"/>
    </row>
    <row r="80787" spans="4:4" x14ac:dyDescent="0.3">
      <c r="D80787" s="4"/>
    </row>
    <row r="80788" spans="4:4" x14ac:dyDescent="0.3">
      <c r="D80788" s="4"/>
    </row>
    <row r="80789" spans="4:4" x14ac:dyDescent="0.3">
      <c r="D80789" s="4"/>
    </row>
    <row r="80790" spans="4:4" x14ac:dyDescent="0.3">
      <c r="D80790" s="4"/>
    </row>
    <row r="80791" spans="4:4" x14ac:dyDescent="0.3">
      <c r="D80791" s="4"/>
    </row>
    <row r="80792" spans="4:4" x14ac:dyDescent="0.3">
      <c r="D80792" s="4"/>
    </row>
    <row r="80793" spans="4:4" x14ac:dyDescent="0.3">
      <c r="D80793" s="4"/>
    </row>
    <row r="80794" spans="4:4" x14ac:dyDescent="0.3">
      <c r="D80794" s="4"/>
    </row>
    <row r="80795" spans="4:4" x14ac:dyDescent="0.3">
      <c r="D80795" s="4"/>
    </row>
    <row r="80796" spans="4:4" x14ac:dyDescent="0.3">
      <c r="D80796" s="4"/>
    </row>
    <row r="80797" spans="4:4" x14ac:dyDescent="0.3">
      <c r="D80797" s="4"/>
    </row>
    <row r="80798" spans="4:4" x14ac:dyDescent="0.3">
      <c r="D80798" s="4"/>
    </row>
    <row r="80799" spans="4:4" x14ac:dyDescent="0.3">
      <c r="D80799" s="4"/>
    </row>
    <row r="80800" spans="4:4" x14ac:dyDescent="0.3">
      <c r="D80800" s="4"/>
    </row>
    <row r="80801" spans="4:4" x14ac:dyDescent="0.3">
      <c r="D80801" s="4"/>
    </row>
    <row r="80802" spans="4:4" x14ac:dyDescent="0.3">
      <c r="D80802" s="4"/>
    </row>
    <row r="80803" spans="4:4" x14ac:dyDescent="0.3">
      <c r="D80803" s="4"/>
    </row>
    <row r="80804" spans="4:4" x14ac:dyDescent="0.3">
      <c r="D80804" s="4"/>
    </row>
    <row r="80805" spans="4:4" x14ac:dyDescent="0.3">
      <c r="D80805" s="4"/>
    </row>
    <row r="80806" spans="4:4" x14ac:dyDescent="0.3">
      <c r="D80806" s="4"/>
    </row>
    <row r="80807" spans="4:4" x14ac:dyDescent="0.3">
      <c r="D80807" s="4"/>
    </row>
    <row r="80808" spans="4:4" x14ac:dyDescent="0.3">
      <c r="D80808" s="4"/>
    </row>
    <row r="80809" spans="4:4" x14ac:dyDescent="0.3">
      <c r="D80809" s="4"/>
    </row>
    <row r="80810" spans="4:4" x14ac:dyDescent="0.3">
      <c r="D80810" s="4"/>
    </row>
    <row r="80811" spans="4:4" x14ac:dyDescent="0.3">
      <c r="D80811" s="4"/>
    </row>
    <row r="80812" spans="4:4" x14ac:dyDescent="0.3">
      <c r="D80812" s="4"/>
    </row>
    <row r="80813" spans="4:4" x14ac:dyDescent="0.3">
      <c r="D80813" s="4"/>
    </row>
    <row r="80814" spans="4:4" x14ac:dyDescent="0.3">
      <c r="D80814" s="4"/>
    </row>
    <row r="80815" spans="4:4" x14ac:dyDescent="0.3">
      <c r="D80815" s="4"/>
    </row>
    <row r="80816" spans="4:4" x14ac:dyDescent="0.3">
      <c r="D80816" s="4"/>
    </row>
    <row r="80817" spans="4:4" x14ac:dyDescent="0.3">
      <c r="D80817" s="4"/>
    </row>
    <row r="80818" spans="4:4" x14ac:dyDescent="0.3">
      <c r="D80818" s="4"/>
    </row>
    <row r="80819" spans="4:4" x14ac:dyDescent="0.3">
      <c r="D80819" s="4"/>
    </row>
    <row r="80820" spans="4:4" x14ac:dyDescent="0.3">
      <c r="D80820" s="4"/>
    </row>
    <row r="80821" spans="4:4" x14ac:dyDescent="0.3">
      <c r="D80821" s="4"/>
    </row>
    <row r="80822" spans="4:4" x14ac:dyDescent="0.3">
      <c r="D80822" s="4"/>
    </row>
    <row r="80823" spans="4:4" x14ac:dyDescent="0.3">
      <c r="D80823" s="4"/>
    </row>
    <row r="80824" spans="4:4" x14ac:dyDescent="0.3">
      <c r="D80824" s="4"/>
    </row>
    <row r="80825" spans="4:4" x14ac:dyDescent="0.3">
      <c r="D80825" s="4"/>
    </row>
    <row r="80826" spans="4:4" x14ac:dyDescent="0.3">
      <c r="D80826" s="4"/>
    </row>
    <row r="80827" spans="4:4" x14ac:dyDescent="0.3">
      <c r="D80827" s="4"/>
    </row>
    <row r="80828" spans="4:4" x14ac:dyDescent="0.3">
      <c r="D80828" s="4"/>
    </row>
    <row r="80829" spans="4:4" x14ac:dyDescent="0.3">
      <c r="D80829" s="4"/>
    </row>
    <row r="80830" spans="4:4" x14ac:dyDescent="0.3">
      <c r="D80830" s="4"/>
    </row>
    <row r="80831" spans="4:4" x14ac:dyDescent="0.3">
      <c r="D80831" s="4"/>
    </row>
    <row r="80832" spans="4:4" x14ac:dyDescent="0.3">
      <c r="D80832" s="4"/>
    </row>
    <row r="80833" spans="4:4" x14ac:dyDescent="0.3">
      <c r="D80833" s="4"/>
    </row>
    <row r="80834" spans="4:4" x14ac:dyDescent="0.3">
      <c r="D80834" s="4"/>
    </row>
    <row r="80835" spans="4:4" x14ac:dyDescent="0.3">
      <c r="D80835" s="4"/>
    </row>
    <row r="80836" spans="4:4" x14ac:dyDescent="0.3">
      <c r="D80836" s="4"/>
    </row>
    <row r="80837" spans="4:4" x14ac:dyDescent="0.3">
      <c r="D80837" s="4"/>
    </row>
    <row r="80838" spans="4:4" x14ac:dyDescent="0.3">
      <c r="D80838" s="4"/>
    </row>
    <row r="80839" spans="4:4" x14ac:dyDescent="0.3">
      <c r="D80839" s="4"/>
    </row>
    <row r="80840" spans="4:4" x14ac:dyDescent="0.3">
      <c r="D80840" s="4"/>
    </row>
    <row r="80841" spans="4:4" x14ac:dyDescent="0.3">
      <c r="D80841" s="4"/>
    </row>
    <row r="80842" spans="4:4" x14ac:dyDescent="0.3">
      <c r="D80842" s="4"/>
    </row>
    <row r="80843" spans="4:4" x14ac:dyDescent="0.3">
      <c r="D80843" s="4"/>
    </row>
    <row r="80844" spans="4:4" x14ac:dyDescent="0.3">
      <c r="D80844" s="4"/>
    </row>
    <row r="80845" spans="4:4" x14ac:dyDescent="0.3">
      <c r="D80845" s="4"/>
    </row>
    <row r="80846" spans="4:4" x14ac:dyDescent="0.3">
      <c r="D80846" s="4"/>
    </row>
    <row r="80847" spans="4:4" x14ac:dyDescent="0.3">
      <c r="D80847" s="4"/>
    </row>
    <row r="80848" spans="4:4" x14ac:dyDescent="0.3">
      <c r="D80848" s="4"/>
    </row>
    <row r="80849" spans="4:4" x14ac:dyDescent="0.3">
      <c r="D80849" s="4"/>
    </row>
    <row r="80850" spans="4:4" x14ac:dyDescent="0.3">
      <c r="D80850" s="4"/>
    </row>
    <row r="80851" spans="4:4" x14ac:dyDescent="0.3">
      <c r="D80851" s="4"/>
    </row>
    <row r="80852" spans="4:4" x14ac:dyDescent="0.3">
      <c r="D80852" s="4"/>
    </row>
    <row r="80853" spans="4:4" x14ac:dyDescent="0.3">
      <c r="D80853" s="4"/>
    </row>
    <row r="80854" spans="4:4" x14ac:dyDescent="0.3">
      <c r="D80854" s="4"/>
    </row>
    <row r="80855" spans="4:4" x14ac:dyDescent="0.3">
      <c r="D80855" s="4"/>
    </row>
    <row r="80856" spans="4:4" x14ac:dyDescent="0.3">
      <c r="D80856" s="4"/>
    </row>
    <row r="80857" spans="4:4" x14ac:dyDescent="0.3">
      <c r="D80857" s="4"/>
    </row>
    <row r="80858" spans="4:4" x14ac:dyDescent="0.3">
      <c r="D80858" s="4"/>
    </row>
    <row r="80859" spans="4:4" x14ac:dyDescent="0.3">
      <c r="D80859" s="4"/>
    </row>
    <row r="80860" spans="4:4" x14ac:dyDescent="0.3">
      <c r="D80860" s="4"/>
    </row>
    <row r="80861" spans="4:4" x14ac:dyDescent="0.3">
      <c r="D80861" s="4"/>
    </row>
    <row r="80862" spans="4:4" x14ac:dyDescent="0.3">
      <c r="D80862" s="4"/>
    </row>
    <row r="80863" spans="4:4" x14ac:dyDescent="0.3">
      <c r="D80863" s="4"/>
    </row>
    <row r="80864" spans="4:4" x14ac:dyDescent="0.3">
      <c r="D80864" s="4"/>
    </row>
    <row r="80865" spans="4:4" x14ac:dyDescent="0.3">
      <c r="D80865" s="4"/>
    </row>
    <row r="80866" spans="4:4" x14ac:dyDescent="0.3">
      <c r="D80866" s="4"/>
    </row>
    <row r="80867" spans="4:4" x14ac:dyDescent="0.3">
      <c r="D80867" s="4"/>
    </row>
    <row r="80868" spans="4:4" x14ac:dyDescent="0.3">
      <c r="D80868" s="4"/>
    </row>
    <row r="80869" spans="4:4" x14ac:dyDescent="0.3">
      <c r="D80869" s="4"/>
    </row>
    <row r="80870" spans="4:4" x14ac:dyDescent="0.3">
      <c r="D80870" s="4"/>
    </row>
    <row r="80871" spans="4:4" x14ac:dyDescent="0.3">
      <c r="D80871" s="4"/>
    </row>
    <row r="80872" spans="4:4" x14ac:dyDescent="0.3">
      <c r="D80872" s="4"/>
    </row>
    <row r="80873" spans="4:4" x14ac:dyDescent="0.3">
      <c r="D80873" s="4"/>
    </row>
    <row r="80874" spans="4:4" x14ac:dyDescent="0.3">
      <c r="D80874" s="4"/>
    </row>
    <row r="80875" spans="4:4" x14ac:dyDescent="0.3">
      <c r="D80875" s="4"/>
    </row>
    <row r="80876" spans="4:4" x14ac:dyDescent="0.3">
      <c r="D80876" s="4"/>
    </row>
    <row r="80877" spans="4:4" x14ac:dyDescent="0.3">
      <c r="D80877" s="4"/>
    </row>
    <row r="80878" spans="4:4" x14ac:dyDescent="0.3">
      <c r="D80878" s="4"/>
    </row>
    <row r="80879" spans="4:4" x14ac:dyDescent="0.3">
      <c r="D80879" s="4"/>
    </row>
    <row r="80880" spans="4:4" x14ac:dyDescent="0.3">
      <c r="D80880" s="4"/>
    </row>
    <row r="80881" spans="4:4" x14ac:dyDescent="0.3">
      <c r="D80881" s="4"/>
    </row>
    <row r="80882" spans="4:4" x14ac:dyDescent="0.3">
      <c r="D80882" s="4"/>
    </row>
    <row r="80883" spans="4:4" x14ac:dyDescent="0.3">
      <c r="D80883" s="4"/>
    </row>
    <row r="80884" spans="4:4" x14ac:dyDescent="0.3">
      <c r="D80884" s="4"/>
    </row>
    <row r="80885" spans="4:4" x14ac:dyDescent="0.3">
      <c r="D80885" s="4"/>
    </row>
    <row r="80886" spans="4:4" x14ac:dyDescent="0.3">
      <c r="D80886" s="4"/>
    </row>
    <row r="80887" spans="4:4" x14ac:dyDescent="0.3">
      <c r="D80887" s="4"/>
    </row>
    <row r="80888" spans="4:4" x14ac:dyDescent="0.3">
      <c r="D80888" s="4"/>
    </row>
    <row r="80889" spans="4:4" x14ac:dyDescent="0.3">
      <c r="D80889" s="4"/>
    </row>
    <row r="80890" spans="4:4" x14ac:dyDescent="0.3">
      <c r="D80890" s="4"/>
    </row>
    <row r="80891" spans="4:4" x14ac:dyDescent="0.3">
      <c r="D80891" s="4"/>
    </row>
    <row r="80892" spans="4:4" x14ac:dyDescent="0.3">
      <c r="D80892" s="4"/>
    </row>
    <row r="80893" spans="4:4" x14ac:dyDescent="0.3">
      <c r="D80893" s="4"/>
    </row>
    <row r="80894" spans="4:4" x14ac:dyDescent="0.3">
      <c r="D80894" s="4"/>
    </row>
    <row r="80895" spans="4:4" x14ac:dyDescent="0.3">
      <c r="D80895" s="4"/>
    </row>
    <row r="80896" spans="4:4" x14ac:dyDescent="0.3">
      <c r="D80896" s="4"/>
    </row>
    <row r="80897" spans="4:4" x14ac:dyDescent="0.3">
      <c r="D80897" s="4"/>
    </row>
    <row r="80898" spans="4:4" x14ac:dyDescent="0.3">
      <c r="D80898" s="4"/>
    </row>
    <row r="80899" spans="4:4" x14ac:dyDescent="0.3">
      <c r="D80899" s="4"/>
    </row>
    <row r="80900" spans="4:4" x14ac:dyDescent="0.3">
      <c r="D80900" s="4"/>
    </row>
    <row r="80901" spans="4:4" x14ac:dyDescent="0.3">
      <c r="D80901" s="4"/>
    </row>
    <row r="80902" spans="4:4" x14ac:dyDescent="0.3">
      <c r="D80902" s="4"/>
    </row>
    <row r="80903" spans="4:4" x14ac:dyDescent="0.3">
      <c r="D80903" s="4"/>
    </row>
    <row r="80904" spans="4:4" x14ac:dyDescent="0.3">
      <c r="D80904" s="4"/>
    </row>
    <row r="80905" spans="4:4" x14ac:dyDescent="0.3">
      <c r="D80905" s="4"/>
    </row>
    <row r="80906" spans="4:4" x14ac:dyDescent="0.3">
      <c r="D80906" s="4"/>
    </row>
    <row r="80907" spans="4:4" x14ac:dyDescent="0.3">
      <c r="D80907" s="4"/>
    </row>
    <row r="80908" spans="4:4" x14ac:dyDescent="0.3">
      <c r="D80908" s="4"/>
    </row>
    <row r="80909" spans="4:4" x14ac:dyDescent="0.3">
      <c r="D80909" s="4"/>
    </row>
    <row r="80910" spans="4:4" x14ac:dyDescent="0.3">
      <c r="D80910" s="4"/>
    </row>
    <row r="80911" spans="4:4" x14ac:dyDescent="0.3">
      <c r="D80911" s="4"/>
    </row>
    <row r="80912" spans="4:4" x14ac:dyDescent="0.3">
      <c r="D80912" s="4"/>
    </row>
    <row r="80913" spans="4:4" x14ac:dyDescent="0.3">
      <c r="D80913" s="4"/>
    </row>
    <row r="80914" spans="4:4" x14ac:dyDescent="0.3">
      <c r="D80914" s="4"/>
    </row>
    <row r="80915" spans="4:4" x14ac:dyDescent="0.3">
      <c r="D80915" s="4"/>
    </row>
    <row r="80916" spans="4:4" x14ac:dyDescent="0.3">
      <c r="D80916" s="4"/>
    </row>
    <row r="80917" spans="4:4" x14ac:dyDescent="0.3">
      <c r="D80917" s="4"/>
    </row>
    <row r="80918" spans="4:4" x14ac:dyDescent="0.3">
      <c r="D80918" s="4"/>
    </row>
    <row r="80919" spans="4:4" x14ac:dyDescent="0.3">
      <c r="D80919" s="4"/>
    </row>
    <row r="80920" spans="4:4" x14ac:dyDescent="0.3">
      <c r="D80920" s="4"/>
    </row>
    <row r="80921" spans="4:4" x14ac:dyDescent="0.3">
      <c r="D80921" s="4"/>
    </row>
    <row r="80922" spans="4:4" x14ac:dyDescent="0.3">
      <c r="D80922" s="4"/>
    </row>
    <row r="80923" spans="4:4" x14ac:dyDescent="0.3">
      <c r="D80923" s="4"/>
    </row>
    <row r="80924" spans="4:4" x14ac:dyDescent="0.3">
      <c r="D80924" s="4"/>
    </row>
    <row r="80925" spans="4:4" x14ac:dyDescent="0.3">
      <c r="D80925" s="4"/>
    </row>
    <row r="80926" spans="4:4" x14ac:dyDescent="0.3">
      <c r="D80926" s="4"/>
    </row>
    <row r="80927" spans="4:4" x14ac:dyDescent="0.3">
      <c r="D80927" s="4"/>
    </row>
    <row r="80928" spans="4:4" x14ac:dyDescent="0.3">
      <c r="D80928" s="4"/>
    </row>
    <row r="80929" spans="4:4" x14ac:dyDescent="0.3">
      <c r="D80929" s="4"/>
    </row>
    <row r="80930" spans="4:4" x14ac:dyDescent="0.3">
      <c r="D80930" s="4"/>
    </row>
    <row r="80931" spans="4:4" x14ac:dyDescent="0.3">
      <c r="D80931" s="4"/>
    </row>
    <row r="80932" spans="4:4" x14ac:dyDescent="0.3">
      <c r="D80932" s="4"/>
    </row>
    <row r="80933" spans="4:4" x14ac:dyDescent="0.3">
      <c r="D80933" s="4"/>
    </row>
    <row r="80934" spans="4:4" x14ac:dyDescent="0.3">
      <c r="D80934" s="4"/>
    </row>
    <row r="80935" spans="4:4" x14ac:dyDescent="0.3">
      <c r="D80935" s="4"/>
    </row>
    <row r="80936" spans="4:4" x14ac:dyDescent="0.3">
      <c r="D80936" s="4"/>
    </row>
    <row r="80937" spans="4:4" x14ac:dyDescent="0.3">
      <c r="D80937" s="4"/>
    </row>
    <row r="80938" spans="4:4" x14ac:dyDescent="0.3">
      <c r="D80938" s="4"/>
    </row>
    <row r="80939" spans="4:4" x14ac:dyDescent="0.3">
      <c r="D80939" s="4"/>
    </row>
    <row r="80940" spans="4:4" x14ac:dyDescent="0.3">
      <c r="D80940" s="4"/>
    </row>
    <row r="80941" spans="4:4" x14ac:dyDescent="0.3">
      <c r="D80941" s="4"/>
    </row>
    <row r="80942" spans="4:4" x14ac:dyDescent="0.3">
      <c r="D80942" s="4"/>
    </row>
    <row r="80943" spans="4:4" x14ac:dyDescent="0.3">
      <c r="D80943" s="4"/>
    </row>
    <row r="80944" spans="4:4" x14ac:dyDescent="0.3">
      <c r="D80944" s="4"/>
    </row>
    <row r="80945" spans="4:4" x14ac:dyDescent="0.3">
      <c r="D80945" s="4"/>
    </row>
    <row r="80946" spans="4:4" x14ac:dyDescent="0.3">
      <c r="D80946" s="4"/>
    </row>
    <row r="80947" spans="4:4" x14ac:dyDescent="0.3">
      <c r="D80947" s="4"/>
    </row>
    <row r="80948" spans="4:4" x14ac:dyDescent="0.3">
      <c r="D80948" s="4"/>
    </row>
    <row r="80949" spans="4:4" x14ac:dyDescent="0.3">
      <c r="D80949" s="4"/>
    </row>
    <row r="80950" spans="4:4" x14ac:dyDescent="0.3">
      <c r="D80950" s="4"/>
    </row>
    <row r="80951" spans="4:4" x14ac:dyDescent="0.3">
      <c r="D80951" s="4"/>
    </row>
    <row r="80952" spans="4:4" x14ac:dyDescent="0.3">
      <c r="D80952" s="4"/>
    </row>
    <row r="80953" spans="4:4" x14ac:dyDescent="0.3">
      <c r="D80953" s="4"/>
    </row>
    <row r="80954" spans="4:4" x14ac:dyDescent="0.3">
      <c r="D80954" s="4"/>
    </row>
    <row r="80955" spans="4:4" x14ac:dyDescent="0.3">
      <c r="D80955" s="4"/>
    </row>
    <row r="80956" spans="4:4" x14ac:dyDescent="0.3">
      <c r="D80956" s="4"/>
    </row>
    <row r="80957" spans="4:4" x14ac:dyDescent="0.3">
      <c r="D80957" s="4"/>
    </row>
    <row r="80958" spans="4:4" x14ac:dyDescent="0.3">
      <c r="D80958" s="4"/>
    </row>
    <row r="80959" spans="4:4" x14ac:dyDescent="0.3">
      <c r="D80959" s="4"/>
    </row>
    <row r="80960" spans="4:4" x14ac:dyDescent="0.3">
      <c r="D80960" s="4"/>
    </row>
    <row r="80961" spans="4:4" x14ac:dyDescent="0.3">
      <c r="D80961" s="4"/>
    </row>
    <row r="80962" spans="4:4" x14ac:dyDescent="0.3">
      <c r="D80962" s="4"/>
    </row>
    <row r="80963" spans="4:4" x14ac:dyDescent="0.3">
      <c r="D80963" s="4"/>
    </row>
    <row r="80964" spans="4:4" x14ac:dyDescent="0.3">
      <c r="D80964" s="4"/>
    </row>
    <row r="80965" spans="4:4" x14ac:dyDescent="0.3">
      <c r="D80965" s="4"/>
    </row>
    <row r="80966" spans="4:4" x14ac:dyDescent="0.3">
      <c r="D80966" s="4"/>
    </row>
    <row r="80967" spans="4:4" x14ac:dyDescent="0.3">
      <c r="D80967" s="4"/>
    </row>
    <row r="80968" spans="4:4" x14ac:dyDescent="0.3">
      <c r="D80968" s="4"/>
    </row>
    <row r="80969" spans="4:4" x14ac:dyDescent="0.3">
      <c r="D80969" s="4"/>
    </row>
    <row r="80970" spans="4:4" x14ac:dyDescent="0.3">
      <c r="D80970" s="4"/>
    </row>
    <row r="80971" spans="4:4" x14ac:dyDescent="0.3">
      <c r="D80971" s="4"/>
    </row>
    <row r="80972" spans="4:4" x14ac:dyDescent="0.3">
      <c r="D80972" s="4"/>
    </row>
    <row r="80973" spans="4:4" x14ac:dyDescent="0.3">
      <c r="D80973" s="4"/>
    </row>
    <row r="80974" spans="4:4" x14ac:dyDescent="0.3">
      <c r="D80974" s="4"/>
    </row>
    <row r="80975" spans="4:4" x14ac:dyDescent="0.3">
      <c r="D80975" s="4"/>
    </row>
    <row r="80976" spans="4:4" x14ac:dyDescent="0.3">
      <c r="D80976" s="4"/>
    </row>
    <row r="80977" spans="4:4" x14ac:dyDescent="0.3">
      <c r="D80977" s="4"/>
    </row>
    <row r="80978" spans="4:4" x14ac:dyDescent="0.3">
      <c r="D80978" s="4"/>
    </row>
    <row r="80979" spans="4:4" x14ac:dyDescent="0.3">
      <c r="D80979" s="4"/>
    </row>
    <row r="80980" spans="4:4" x14ac:dyDescent="0.3">
      <c r="D80980" s="4"/>
    </row>
    <row r="80981" spans="4:4" x14ac:dyDescent="0.3">
      <c r="D80981" s="4"/>
    </row>
    <row r="80982" spans="4:4" x14ac:dyDescent="0.3">
      <c r="D80982" s="4"/>
    </row>
    <row r="80983" spans="4:4" x14ac:dyDescent="0.3">
      <c r="D80983" s="4"/>
    </row>
    <row r="80984" spans="4:4" x14ac:dyDescent="0.3">
      <c r="D80984" s="4"/>
    </row>
    <row r="80985" spans="4:4" x14ac:dyDescent="0.3">
      <c r="D80985" s="4"/>
    </row>
    <row r="80986" spans="4:4" x14ac:dyDescent="0.3">
      <c r="D80986" s="4"/>
    </row>
    <row r="80987" spans="4:4" x14ac:dyDescent="0.3">
      <c r="D80987" s="4"/>
    </row>
    <row r="80988" spans="4:4" x14ac:dyDescent="0.3">
      <c r="D80988" s="4"/>
    </row>
    <row r="80989" spans="4:4" x14ac:dyDescent="0.3">
      <c r="D80989" s="4"/>
    </row>
    <row r="80990" spans="4:4" x14ac:dyDescent="0.3">
      <c r="D80990" s="4"/>
    </row>
    <row r="80991" spans="4:4" x14ac:dyDescent="0.3">
      <c r="D80991" s="4"/>
    </row>
    <row r="80992" spans="4:4" x14ac:dyDescent="0.3">
      <c r="D80992" s="4"/>
    </row>
    <row r="80993" spans="4:4" x14ac:dyDescent="0.3">
      <c r="D80993" s="4"/>
    </row>
    <row r="80994" spans="4:4" x14ac:dyDescent="0.3">
      <c r="D80994" s="4"/>
    </row>
    <row r="80995" spans="4:4" x14ac:dyDescent="0.3">
      <c r="D80995" s="4"/>
    </row>
    <row r="80996" spans="4:4" x14ac:dyDescent="0.3">
      <c r="D80996" s="4"/>
    </row>
    <row r="80997" spans="4:4" x14ac:dyDescent="0.3">
      <c r="D80997" s="4"/>
    </row>
    <row r="80998" spans="4:4" x14ac:dyDescent="0.3">
      <c r="D80998" s="4"/>
    </row>
    <row r="80999" spans="4:4" x14ac:dyDescent="0.3">
      <c r="D80999" s="4"/>
    </row>
    <row r="81000" spans="4:4" x14ac:dyDescent="0.3">
      <c r="D81000" s="4"/>
    </row>
    <row r="81001" spans="4:4" x14ac:dyDescent="0.3">
      <c r="D81001" s="4"/>
    </row>
    <row r="81002" spans="4:4" x14ac:dyDescent="0.3">
      <c r="D81002" s="4"/>
    </row>
    <row r="81003" spans="4:4" x14ac:dyDescent="0.3">
      <c r="D81003" s="4"/>
    </row>
    <row r="81004" spans="4:4" x14ac:dyDescent="0.3">
      <c r="D81004" s="4"/>
    </row>
    <row r="81005" spans="4:4" x14ac:dyDescent="0.3">
      <c r="D81005" s="4"/>
    </row>
    <row r="81006" spans="4:4" x14ac:dyDescent="0.3">
      <c r="D81006" s="4"/>
    </row>
    <row r="81007" spans="4:4" x14ac:dyDescent="0.3">
      <c r="D81007" s="4"/>
    </row>
    <row r="81008" spans="4:4" x14ac:dyDescent="0.3">
      <c r="D81008" s="4"/>
    </row>
    <row r="81009" spans="4:4" x14ac:dyDescent="0.3">
      <c r="D81009" s="4"/>
    </row>
    <row r="81010" spans="4:4" x14ac:dyDescent="0.3">
      <c r="D81010" s="4"/>
    </row>
    <row r="81011" spans="4:4" x14ac:dyDescent="0.3">
      <c r="D81011" s="4"/>
    </row>
    <row r="81012" spans="4:4" x14ac:dyDescent="0.3">
      <c r="D81012" s="4"/>
    </row>
    <row r="81013" spans="4:4" x14ac:dyDescent="0.3">
      <c r="D81013" s="4"/>
    </row>
    <row r="81014" spans="4:4" x14ac:dyDescent="0.3">
      <c r="D81014" s="4"/>
    </row>
    <row r="81015" spans="4:4" x14ac:dyDescent="0.3">
      <c r="D81015" s="4"/>
    </row>
    <row r="81016" spans="4:4" x14ac:dyDescent="0.3">
      <c r="D81016" s="4"/>
    </row>
    <row r="81017" spans="4:4" x14ac:dyDescent="0.3">
      <c r="D81017" s="4"/>
    </row>
    <row r="81018" spans="4:4" x14ac:dyDescent="0.3">
      <c r="D81018" s="4"/>
    </row>
    <row r="81019" spans="4:4" x14ac:dyDescent="0.3">
      <c r="D81019" s="4"/>
    </row>
    <row r="81020" spans="4:4" x14ac:dyDescent="0.3">
      <c r="D81020" s="4"/>
    </row>
    <row r="81021" spans="4:4" x14ac:dyDescent="0.3">
      <c r="D81021" s="4"/>
    </row>
    <row r="81022" spans="4:4" x14ac:dyDescent="0.3">
      <c r="D81022" s="4"/>
    </row>
    <row r="81023" spans="4:4" x14ac:dyDescent="0.3">
      <c r="D81023" s="4"/>
    </row>
    <row r="81024" spans="4:4" x14ac:dyDescent="0.3">
      <c r="D81024" s="4"/>
    </row>
    <row r="81025" spans="4:4" x14ac:dyDescent="0.3">
      <c r="D81025" s="4"/>
    </row>
    <row r="81026" spans="4:4" x14ac:dyDescent="0.3">
      <c r="D81026" s="4"/>
    </row>
    <row r="81027" spans="4:4" x14ac:dyDescent="0.3">
      <c r="D81027" s="4"/>
    </row>
    <row r="81028" spans="4:4" x14ac:dyDescent="0.3">
      <c r="D81028" s="4"/>
    </row>
    <row r="81029" spans="4:4" x14ac:dyDescent="0.3">
      <c r="D81029" s="4"/>
    </row>
    <row r="81030" spans="4:4" x14ac:dyDescent="0.3">
      <c r="D81030" s="4"/>
    </row>
    <row r="81031" spans="4:4" x14ac:dyDescent="0.3">
      <c r="D81031" s="4"/>
    </row>
    <row r="81032" spans="4:4" x14ac:dyDescent="0.3">
      <c r="D81032" s="4"/>
    </row>
    <row r="81033" spans="4:4" x14ac:dyDescent="0.3">
      <c r="D81033" s="4"/>
    </row>
    <row r="81034" spans="4:4" x14ac:dyDescent="0.3">
      <c r="D81034" s="4"/>
    </row>
    <row r="81035" spans="4:4" x14ac:dyDescent="0.3">
      <c r="D81035" s="4"/>
    </row>
    <row r="81036" spans="4:4" x14ac:dyDescent="0.3">
      <c r="D81036" s="4"/>
    </row>
    <row r="81037" spans="4:4" x14ac:dyDescent="0.3">
      <c r="D81037" s="4"/>
    </row>
    <row r="81038" spans="4:4" x14ac:dyDescent="0.3">
      <c r="D81038" s="4"/>
    </row>
    <row r="81039" spans="4:4" x14ac:dyDescent="0.3">
      <c r="D81039" s="4"/>
    </row>
    <row r="81040" spans="4:4" x14ac:dyDescent="0.3">
      <c r="D81040" s="4"/>
    </row>
    <row r="81041" spans="4:4" x14ac:dyDescent="0.3">
      <c r="D81041" s="4"/>
    </row>
    <row r="81042" spans="4:4" x14ac:dyDescent="0.3">
      <c r="D81042" s="4"/>
    </row>
    <row r="81043" spans="4:4" x14ac:dyDescent="0.3">
      <c r="D81043" s="4"/>
    </row>
    <row r="81044" spans="4:4" x14ac:dyDescent="0.3">
      <c r="D81044" s="4"/>
    </row>
    <row r="81045" spans="4:4" x14ac:dyDescent="0.3">
      <c r="D81045" s="4"/>
    </row>
    <row r="81046" spans="4:4" x14ac:dyDescent="0.3">
      <c r="D81046" s="4"/>
    </row>
    <row r="81047" spans="4:4" x14ac:dyDescent="0.3">
      <c r="D81047" s="4"/>
    </row>
    <row r="81048" spans="4:4" x14ac:dyDescent="0.3">
      <c r="D81048" s="4"/>
    </row>
    <row r="81049" spans="4:4" x14ac:dyDescent="0.3">
      <c r="D81049" s="4"/>
    </row>
    <row r="81050" spans="4:4" x14ac:dyDescent="0.3">
      <c r="D81050" s="4"/>
    </row>
    <row r="81051" spans="4:4" x14ac:dyDescent="0.3">
      <c r="D81051" s="4"/>
    </row>
    <row r="81052" spans="4:4" x14ac:dyDescent="0.3">
      <c r="D81052" s="4"/>
    </row>
    <row r="81053" spans="4:4" x14ac:dyDescent="0.3">
      <c r="D81053" s="4"/>
    </row>
    <row r="81054" spans="4:4" x14ac:dyDescent="0.3">
      <c r="D81054" s="4"/>
    </row>
    <row r="81055" spans="4:4" x14ac:dyDescent="0.3">
      <c r="D81055" s="4"/>
    </row>
    <row r="81056" spans="4:4" x14ac:dyDescent="0.3">
      <c r="D81056" s="4"/>
    </row>
    <row r="81057" spans="4:4" x14ac:dyDescent="0.3">
      <c r="D81057" s="4"/>
    </row>
    <row r="81058" spans="4:4" x14ac:dyDescent="0.3">
      <c r="D81058" s="4"/>
    </row>
    <row r="81059" spans="4:4" x14ac:dyDescent="0.3">
      <c r="D81059" s="4"/>
    </row>
    <row r="81060" spans="4:4" x14ac:dyDescent="0.3">
      <c r="D81060" s="4"/>
    </row>
    <row r="81061" spans="4:4" x14ac:dyDescent="0.3">
      <c r="D81061" s="4"/>
    </row>
    <row r="81062" spans="4:4" x14ac:dyDescent="0.3">
      <c r="D81062" s="4"/>
    </row>
    <row r="81063" spans="4:4" x14ac:dyDescent="0.3">
      <c r="D81063" s="4"/>
    </row>
    <row r="81064" spans="4:4" x14ac:dyDescent="0.3">
      <c r="D81064" s="4"/>
    </row>
    <row r="81065" spans="4:4" x14ac:dyDescent="0.3">
      <c r="D81065" s="4"/>
    </row>
    <row r="81066" spans="4:4" x14ac:dyDescent="0.3">
      <c r="D81066" s="4"/>
    </row>
    <row r="81067" spans="4:4" x14ac:dyDescent="0.3">
      <c r="D81067" s="4"/>
    </row>
    <row r="81068" spans="4:4" x14ac:dyDescent="0.3">
      <c r="D81068" s="4"/>
    </row>
    <row r="81069" spans="4:4" x14ac:dyDescent="0.3">
      <c r="D81069" s="4"/>
    </row>
    <row r="81070" spans="4:4" x14ac:dyDescent="0.3">
      <c r="D81070" s="4"/>
    </row>
    <row r="81071" spans="4:4" x14ac:dyDescent="0.3">
      <c r="D81071" s="4"/>
    </row>
    <row r="81072" spans="4:4" x14ac:dyDescent="0.3">
      <c r="D81072" s="4"/>
    </row>
    <row r="81073" spans="4:4" x14ac:dyDescent="0.3">
      <c r="D81073" s="4"/>
    </row>
    <row r="81074" spans="4:4" x14ac:dyDescent="0.3">
      <c r="D81074" s="4"/>
    </row>
    <row r="81075" spans="4:4" x14ac:dyDescent="0.3">
      <c r="D81075" s="4"/>
    </row>
    <row r="81076" spans="4:4" x14ac:dyDescent="0.3">
      <c r="D81076" s="4"/>
    </row>
    <row r="81077" spans="4:4" x14ac:dyDescent="0.3">
      <c r="D81077" s="4"/>
    </row>
    <row r="81078" spans="4:4" x14ac:dyDescent="0.3">
      <c r="D81078" s="4"/>
    </row>
    <row r="81079" spans="4:4" x14ac:dyDescent="0.3">
      <c r="D81079" s="4"/>
    </row>
    <row r="81080" spans="4:4" x14ac:dyDescent="0.3">
      <c r="D81080" s="4"/>
    </row>
    <row r="81081" spans="4:4" x14ac:dyDescent="0.3">
      <c r="D81081" s="4"/>
    </row>
    <row r="81082" spans="4:4" x14ac:dyDescent="0.3">
      <c r="D81082" s="4"/>
    </row>
    <row r="81083" spans="4:4" x14ac:dyDescent="0.3">
      <c r="D81083" s="4"/>
    </row>
    <row r="81084" spans="4:4" x14ac:dyDescent="0.3">
      <c r="D81084" s="4"/>
    </row>
    <row r="81085" spans="4:4" x14ac:dyDescent="0.3">
      <c r="D81085" s="4"/>
    </row>
    <row r="81086" spans="4:4" x14ac:dyDescent="0.3">
      <c r="D81086" s="4"/>
    </row>
    <row r="81087" spans="4:4" x14ac:dyDescent="0.3">
      <c r="D81087" s="4"/>
    </row>
    <row r="81088" spans="4:4" x14ac:dyDescent="0.3">
      <c r="D81088" s="4"/>
    </row>
    <row r="81089" spans="4:4" x14ac:dyDescent="0.3">
      <c r="D81089" s="4"/>
    </row>
    <row r="81090" spans="4:4" x14ac:dyDescent="0.3">
      <c r="D81090" s="4"/>
    </row>
    <row r="81091" spans="4:4" x14ac:dyDescent="0.3">
      <c r="D81091" s="4"/>
    </row>
    <row r="81092" spans="4:4" x14ac:dyDescent="0.3">
      <c r="D81092" s="4"/>
    </row>
    <row r="81093" spans="4:4" x14ac:dyDescent="0.3">
      <c r="D81093" s="4"/>
    </row>
    <row r="81094" spans="4:4" x14ac:dyDescent="0.3">
      <c r="D81094" s="4"/>
    </row>
    <row r="81095" spans="4:4" x14ac:dyDescent="0.3">
      <c r="D81095" s="4"/>
    </row>
    <row r="81096" spans="4:4" x14ac:dyDescent="0.3">
      <c r="D81096" s="4"/>
    </row>
    <row r="81097" spans="4:4" x14ac:dyDescent="0.3">
      <c r="D81097" s="4"/>
    </row>
    <row r="81098" spans="4:4" x14ac:dyDescent="0.3">
      <c r="D81098" s="4"/>
    </row>
    <row r="81099" spans="4:4" x14ac:dyDescent="0.3">
      <c r="D81099" s="4"/>
    </row>
    <row r="81100" spans="4:4" x14ac:dyDescent="0.3">
      <c r="D81100" s="4"/>
    </row>
    <row r="81101" spans="4:4" x14ac:dyDescent="0.3">
      <c r="D81101" s="4"/>
    </row>
    <row r="81102" spans="4:4" x14ac:dyDescent="0.3">
      <c r="D81102" s="4"/>
    </row>
    <row r="81103" spans="4:4" x14ac:dyDescent="0.3">
      <c r="D81103" s="4"/>
    </row>
    <row r="81104" spans="4:4" x14ac:dyDescent="0.3">
      <c r="D81104" s="4"/>
    </row>
    <row r="81105" spans="4:4" x14ac:dyDescent="0.3">
      <c r="D81105" s="4"/>
    </row>
    <row r="81106" spans="4:4" x14ac:dyDescent="0.3">
      <c r="D81106" s="4"/>
    </row>
    <row r="81107" spans="4:4" x14ac:dyDescent="0.3">
      <c r="D81107" s="4"/>
    </row>
    <row r="81108" spans="4:4" x14ac:dyDescent="0.3">
      <c r="D81108" s="4"/>
    </row>
    <row r="81109" spans="4:4" x14ac:dyDescent="0.3">
      <c r="D81109" s="4"/>
    </row>
    <row r="81110" spans="4:4" x14ac:dyDescent="0.3">
      <c r="D81110" s="4"/>
    </row>
    <row r="81111" spans="4:4" x14ac:dyDescent="0.3">
      <c r="D81111" s="4"/>
    </row>
    <row r="81112" spans="4:4" x14ac:dyDescent="0.3">
      <c r="D81112" s="4"/>
    </row>
    <row r="81113" spans="4:4" x14ac:dyDescent="0.3">
      <c r="D81113" s="4"/>
    </row>
    <row r="81114" spans="4:4" x14ac:dyDescent="0.3">
      <c r="D81114" s="4"/>
    </row>
    <row r="81115" spans="4:4" x14ac:dyDescent="0.3">
      <c r="D81115" s="4"/>
    </row>
    <row r="81116" spans="4:4" x14ac:dyDescent="0.3">
      <c r="D81116" s="4"/>
    </row>
    <row r="81117" spans="4:4" x14ac:dyDescent="0.3">
      <c r="D81117" s="4"/>
    </row>
    <row r="81118" spans="4:4" x14ac:dyDescent="0.3">
      <c r="D81118" s="4"/>
    </row>
    <row r="81119" spans="4:4" x14ac:dyDescent="0.3">
      <c r="D81119" s="4"/>
    </row>
    <row r="81120" spans="4:4" x14ac:dyDescent="0.3">
      <c r="D81120" s="4"/>
    </row>
    <row r="81121" spans="4:4" x14ac:dyDescent="0.3">
      <c r="D81121" s="4"/>
    </row>
    <row r="81122" spans="4:4" x14ac:dyDescent="0.3">
      <c r="D81122" s="4"/>
    </row>
    <row r="81123" spans="4:4" x14ac:dyDescent="0.3">
      <c r="D81123" s="4"/>
    </row>
    <row r="81124" spans="4:4" x14ac:dyDescent="0.3">
      <c r="D81124" s="4"/>
    </row>
    <row r="81125" spans="4:4" x14ac:dyDescent="0.3">
      <c r="D81125" s="4"/>
    </row>
    <row r="81126" spans="4:4" x14ac:dyDescent="0.3">
      <c r="D81126" s="4"/>
    </row>
    <row r="81127" spans="4:4" x14ac:dyDescent="0.3">
      <c r="D81127" s="4"/>
    </row>
    <row r="81128" spans="4:4" x14ac:dyDescent="0.3">
      <c r="D81128" s="4"/>
    </row>
    <row r="81129" spans="4:4" x14ac:dyDescent="0.3">
      <c r="D81129" s="4"/>
    </row>
    <row r="81130" spans="4:4" x14ac:dyDescent="0.3">
      <c r="D81130" s="4"/>
    </row>
    <row r="81131" spans="4:4" x14ac:dyDescent="0.3">
      <c r="D81131" s="4"/>
    </row>
    <row r="81132" spans="4:4" x14ac:dyDescent="0.3">
      <c r="D81132" s="4"/>
    </row>
    <row r="81133" spans="4:4" x14ac:dyDescent="0.3">
      <c r="D81133" s="4"/>
    </row>
    <row r="81134" spans="4:4" x14ac:dyDescent="0.3">
      <c r="D81134" s="4"/>
    </row>
    <row r="81135" spans="4:4" x14ac:dyDescent="0.3">
      <c r="D81135" s="4"/>
    </row>
    <row r="81136" spans="4:4" x14ac:dyDescent="0.3">
      <c r="D81136" s="4"/>
    </row>
    <row r="81137" spans="4:4" x14ac:dyDescent="0.3">
      <c r="D81137" s="4"/>
    </row>
    <row r="81138" spans="4:4" x14ac:dyDescent="0.3">
      <c r="D81138" s="4"/>
    </row>
    <row r="81139" spans="4:4" x14ac:dyDescent="0.3">
      <c r="D81139" s="4"/>
    </row>
    <row r="81140" spans="4:4" x14ac:dyDescent="0.3">
      <c r="D81140" s="4"/>
    </row>
    <row r="81141" spans="4:4" x14ac:dyDescent="0.3">
      <c r="D81141" s="4"/>
    </row>
    <row r="81142" spans="4:4" x14ac:dyDescent="0.3">
      <c r="D81142" s="4"/>
    </row>
    <row r="81143" spans="4:4" x14ac:dyDescent="0.3">
      <c r="D81143" s="4"/>
    </row>
    <row r="81144" spans="4:4" x14ac:dyDescent="0.3">
      <c r="D81144" s="4"/>
    </row>
    <row r="81145" spans="4:4" x14ac:dyDescent="0.3">
      <c r="D81145" s="4"/>
    </row>
    <row r="81146" spans="4:4" x14ac:dyDescent="0.3">
      <c r="D81146" s="4"/>
    </row>
    <row r="81147" spans="4:4" x14ac:dyDescent="0.3">
      <c r="D81147" s="4"/>
    </row>
    <row r="81148" spans="4:4" x14ac:dyDescent="0.3">
      <c r="D81148" s="4"/>
    </row>
    <row r="81149" spans="4:4" x14ac:dyDescent="0.3">
      <c r="D81149" s="4"/>
    </row>
    <row r="81150" spans="4:4" x14ac:dyDescent="0.3">
      <c r="D81150" s="4"/>
    </row>
    <row r="81151" spans="4:4" x14ac:dyDescent="0.3">
      <c r="D81151" s="4"/>
    </row>
    <row r="81152" spans="4:4" x14ac:dyDescent="0.3">
      <c r="D81152" s="4"/>
    </row>
    <row r="81153" spans="4:4" x14ac:dyDescent="0.3">
      <c r="D81153" s="4"/>
    </row>
    <row r="81154" spans="4:4" x14ac:dyDescent="0.3">
      <c r="D81154" s="4"/>
    </row>
    <row r="81155" spans="4:4" x14ac:dyDescent="0.3">
      <c r="D81155" s="4"/>
    </row>
    <row r="81156" spans="4:4" x14ac:dyDescent="0.3">
      <c r="D81156" s="4"/>
    </row>
    <row r="81157" spans="4:4" x14ac:dyDescent="0.3">
      <c r="D81157" s="4"/>
    </row>
    <row r="81158" spans="4:4" x14ac:dyDescent="0.3">
      <c r="D81158" s="4"/>
    </row>
    <row r="81159" spans="4:4" x14ac:dyDescent="0.3">
      <c r="D81159" s="4"/>
    </row>
    <row r="81160" spans="4:4" x14ac:dyDescent="0.3">
      <c r="D81160" s="4"/>
    </row>
    <row r="81161" spans="4:4" x14ac:dyDescent="0.3">
      <c r="D81161" s="4"/>
    </row>
    <row r="81162" spans="4:4" x14ac:dyDescent="0.3">
      <c r="D81162" s="4"/>
    </row>
    <row r="81163" spans="4:4" x14ac:dyDescent="0.3">
      <c r="D81163" s="4"/>
    </row>
    <row r="81164" spans="4:4" x14ac:dyDescent="0.3">
      <c r="D81164" s="4"/>
    </row>
    <row r="81165" spans="4:4" x14ac:dyDescent="0.3">
      <c r="D81165" s="4"/>
    </row>
    <row r="81166" spans="4:4" x14ac:dyDescent="0.3">
      <c r="D81166" s="4"/>
    </row>
    <row r="81167" spans="4:4" x14ac:dyDescent="0.3">
      <c r="D81167" s="4"/>
    </row>
    <row r="81168" spans="4:4" x14ac:dyDescent="0.3">
      <c r="D81168" s="4"/>
    </row>
    <row r="81169" spans="4:4" x14ac:dyDescent="0.3">
      <c r="D81169" s="4"/>
    </row>
    <row r="81170" spans="4:4" x14ac:dyDescent="0.3">
      <c r="D81170" s="4"/>
    </row>
    <row r="81171" spans="4:4" x14ac:dyDescent="0.3">
      <c r="D81171" s="4"/>
    </row>
    <row r="81172" spans="4:4" x14ac:dyDescent="0.3">
      <c r="D81172" s="4"/>
    </row>
    <row r="81173" spans="4:4" x14ac:dyDescent="0.3">
      <c r="D81173" s="4"/>
    </row>
    <row r="81174" spans="4:4" x14ac:dyDescent="0.3">
      <c r="D81174" s="4"/>
    </row>
    <row r="81175" spans="4:4" x14ac:dyDescent="0.3">
      <c r="D81175" s="4"/>
    </row>
    <row r="81176" spans="4:4" x14ac:dyDescent="0.3">
      <c r="D81176" s="4"/>
    </row>
    <row r="81177" spans="4:4" x14ac:dyDescent="0.3">
      <c r="D81177" s="4"/>
    </row>
    <row r="81178" spans="4:4" x14ac:dyDescent="0.3">
      <c r="D81178" s="4"/>
    </row>
    <row r="81179" spans="4:4" x14ac:dyDescent="0.3">
      <c r="D81179" s="4"/>
    </row>
    <row r="81180" spans="4:4" x14ac:dyDescent="0.3">
      <c r="D81180" s="4"/>
    </row>
    <row r="81181" spans="4:4" x14ac:dyDescent="0.3">
      <c r="D81181" s="4"/>
    </row>
    <row r="81182" spans="4:4" x14ac:dyDescent="0.3">
      <c r="D81182" s="4"/>
    </row>
    <row r="81183" spans="4:4" x14ac:dyDescent="0.3">
      <c r="D81183" s="4"/>
    </row>
    <row r="81184" spans="4:4" x14ac:dyDescent="0.3">
      <c r="D81184" s="4"/>
    </row>
    <row r="81185" spans="4:4" x14ac:dyDescent="0.3">
      <c r="D81185" s="4"/>
    </row>
    <row r="81186" spans="4:4" x14ac:dyDescent="0.3">
      <c r="D81186" s="4"/>
    </row>
    <row r="81187" spans="4:4" x14ac:dyDescent="0.3">
      <c r="D81187" s="4"/>
    </row>
    <row r="81188" spans="4:4" x14ac:dyDescent="0.3">
      <c r="D81188" s="4"/>
    </row>
    <row r="81189" spans="4:4" x14ac:dyDescent="0.3">
      <c r="D81189" s="4"/>
    </row>
    <row r="81190" spans="4:4" x14ac:dyDescent="0.3">
      <c r="D81190" s="4"/>
    </row>
    <row r="81191" spans="4:4" x14ac:dyDescent="0.3">
      <c r="D81191" s="4"/>
    </row>
    <row r="81192" spans="4:4" x14ac:dyDescent="0.3">
      <c r="D81192" s="4"/>
    </row>
    <row r="81193" spans="4:4" x14ac:dyDescent="0.3">
      <c r="D81193" s="4"/>
    </row>
    <row r="81194" spans="4:4" x14ac:dyDescent="0.3">
      <c r="D81194" s="4"/>
    </row>
    <row r="81195" spans="4:4" x14ac:dyDescent="0.3">
      <c r="D81195" s="4"/>
    </row>
    <row r="81196" spans="4:4" x14ac:dyDescent="0.3">
      <c r="D81196" s="4"/>
    </row>
    <row r="81197" spans="4:4" x14ac:dyDescent="0.3">
      <c r="D81197" s="4"/>
    </row>
    <row r="81198" spans="4:4" x14ac:dyDescent="0.3">
      <c r="D81198" s="4"/>
    </row>
    <row r="81199" spans="4:4" x14ac:dyDescent="0.3">
      <c r="D81199" s="4"/>
    </row>
    <row r="81200" spans="4:4" x14ac:dyDescent="0.3">
      <c r="D81200" s="4"/>
    </row>
    <row r="81201" spans="4:4" x14ac:dyDescent="0.3">
      <c r="D81201" s="4"/>
    </row>
    <row r="81202" spans="4:4" x14ac:dyDescent="0.3">
      <c r="D81202" s="4"/>
    </row>
    <row r="81203" spans="4:4" x14ac:dyDescent="0.3">
      <c r="D81203" s="4"/>
    </row>
    <row r="81204" spans="4:4" x14ac:dyDescent="0.3">
      <c r="D81204" s="4"/>
    </row>
    <row r="81205" spans="4:4" x14ac:dyDescent="0.3">
      <c r="D81205" s="4"/>
    </row>
    <row r="81206" spans="4:4" x14ac:dyDescent="0.3">
      <c r="D81206" s="4"/>
    </row>
    <row r="81207" spans="4:4" x14ac:dyDescent="0.3">
      <c r="D81207" s="4"/>
    </row>
    <row r="81208" spans="4:4" x14ac:dyDescent="0.3">
      <c r="D81208" s="4"/>
    </row>
    <row r="81209" spans="4:4" x14ac:dyDescent="0.3">
      <c r="D81209" s="4"/>
    </row>
    <row r="81210" spans="4:4" x14ac:dyDescent="0.3">
      <c r="D81210" s="4"/>
    </row>
    <row r="81211" spans="4:4" x14ac:dyDescent="0.3">
      <c r="D81211" s="4"/>
    </row>
    <row r="81212" spans="4:4" x14ac:dyDescent="0.3">
      <c r="D81212" s="4"/>
    </row>
    <row r="81213" spans="4:4" x14ac:dyDescent="0.3">
      <c r="D81213" s="4"/>
    </row>
    <row r="81214" spans="4:4" x14ac:dyDescent="0.3">
      <c r="D81214" s="4"/>
    </row>
    <row r="81215" spans="4:4" x14ac:dyDescent="0.3">
      <c r="D81215" s="4"/>
    </row>
    <row r="81216" spans="4:4" x14ac:dyDescent="0.3">
      <c r="D81216" s="4"/>
    </row>
    <row r="81217" spans="4:4" x14ac:dyDescent="0.3">
      <c r="D81217" s="4"/>
    </row>
    <row r="81218" spans="4:4" x14ac:dyDescent="0.3">
      <c r="D81218" s="4"/>
    </row>
    <row r="81219" spans="4:4" x14ac:dyDescent="0.3">
      <c r="D81219" s="4"/>
    </row>
    <row r="81220" spans="4:4" x14ac:dyDescent="0.3">
      <c r="D81220" s="4"/>
    </row>
    <row r="81221" spans="4:4" x14ac:dyDescent="0.3">
      <c r="D81221" s="4"/>
    </row>
    <row r="81222" spans="4:4" x14ac:dyDescent="0.3">
      <c r="D81222" s="4"/>
    </row>
    <row r="81223" spans="4:4" x14ac:dyDescent="0.3">
      <c r="D81223" s="4"/>
    </row>
    <row r="81224" spans="4:4" x14ac:dyDescent="0.3">
      <c r="D81224" s="4"/>
    </row>
    <row r="81225" spans="4:4" x14ac:dyDescent="0.3">
      <c r="D81225" s="4"/>
    </row>
    <row r="81226" spans="4:4" x14ac:dyDescent="0.3">
      <c r="D81226" s="4"/>
    </row>
    <row r="81227" spans="4:4" x14ac:dyDescent="0.3">
      <c r="D81227" s="4"/>
    </row>
    <row r="81228" spans="4:4" x14ac:dyDescent="0.3">
      <c r="D81228" s="4"/>
    </row>
    <row r="81229" spans="4:4" x14ac:dyDescent="0.3">
      <c r="D81229" s="4"/>
    </row>
    <row r="81230" spans="4:4" x14ac:dyDescent="0.3">
      <c r="D81230" s="4"/>
    </row>
    <row r="81231" spans="4:4" x14ac:dyDescent="0.3">
      <c r="D81231" s="4"/>
    </row>
    <row r="81232" spans="4:4" x14ac:dyDescent="0.3">
      <c r="D81232" s="4"/>
    </row>
    <row r="81233" spans="4:4" x14ac:dyDescent="0.3">
      <c r="D81233" s="4"/>
    </row>
    <row r="81234" spans="4:4" x14ac:dyDescent="0.3">
      <c r="D81234" s="4"/>
    </row>
    <row r="81235" spans="4:4" x14ac:dyDescent="0.3">
      <c r="D81235" s="4"/>
    </row>
    <row r="81236" spans="4:4" x14ac:dyDescent="0.3">
      <c r="D81236" s="4"/>
    </row>
    <row r="81237" spans="4:4" x14ac:dyDescent="0.3">
      <c r="D81237" s="4"/>
    </row>
    <row r="81238" spans="4:4" x14ac:dyDescent="0.3">
      <c r="D81238" s="4"/>
    </row>
    <row r="81239" spans="4:4" x14ac:dyDescent="0.3">
      <c r="D81239" s="4"/>
    </row>
    <row r="81240" spans="4:4" x14ac:dyDescent="0.3">
      <c r="D81240" s="4"/>
    </row>
    <row r="81241" spans="4:4" x14ac:dyDescent="0.3">
      <c r="D81241" s="4"/>
    </row>
    <row r="81242" spans="4:4" x14ac:dyDescent="0.3">
      <c r="D81242" s="4"/>
    </row>
    <row r="81243" spans="4:4" x14ac:dyDescent="0.3">
      <c r="D81243" s="4"/>
    </row>
    <row r="81244" spans="4:4" x14ac:dyDescent="0.3">
      <c r="D81244" s="4"/>
    </row>
    <row r="81245" spans="4:4" x14ac:dyDescent="0.3">
      <c r="D81245" s="4"/>
    </row>
    <row r="81246" spans="4:4" x14ac:dyDescent="0.3">
      <c r="D81246" s="4"/>
    </row>
    <row r="81247" spans="4:4" x14ac:dyDescent="0.3">
      <c r="D81247" s="4"/>
    </row>
    <row r="81248" spans="4:4" x14ac:dyDescent="0.3">
      <c r="D81248" s="4"/>
    </row>
    <row r="81249" spans="4:4" x14ac:dyDescent="0.3">
      <c r="D81249" s="4"/>
    </row>
    <row r="81250" spans="4:4" x14ac:dyDescent="0.3">
      <c r="D81250" s="4"/>
    </row>
    <row r="81251" spans="4:4" x14ac:dyDescent="0.3">
      <c r="D81251" s="4"/>
    </row>
    <row r="81252" spans="4:4" x14ac:dyDescent="0.3">
      <c r="D81252" s="4"/>
    </row>
    <row r="81253" spans="4:4" x14ac:dyDescent="0.3">
      <c r="D81253" s="4"/>
    </row>
    <row r="81254" spans="4:4" x14ac:dyDescent="0.3">
      <c r="D81254" s="4"/>
    </row>
    <row r="81255" spans="4:4" x14ac:dyDescent="0.3">
      <c r="D81255" s="4"/>
    </row>
    <row r="81256" spans="4:4" x14ac:dyDescent="0.3">
      <c r="D81256" s="4"/>
    </row>
    <row r="81257" spans="4:4" x14ac:dyDescent="0.3">
      <c r="D81257" s="4"/>
    </row>
    <row r="81258" spans="4:4" x14ac:dyDescent="0.3">
      <c r="D81258" s="4"/>
    </row>
    <row r="81259" spans="4:4" x14ac:dyDescent="0.3">
      <c r="D81259" s="4"/>
    </row>
    <row r="81260" spans="4:4" x14ac:dyDescent="0.3">
      <c r="D81260" s="4"/>
    </row>
    <row r="81261" spans="4:4" x14ac:dyDescent="0.3">
      <c r="D81261" s="4"/>
    </row>
    <row r="81262" spans="4:4" x14ac:dyDescent="0.3">
      <c r="D81262" s="4"/>
    </row>
    <row r="81263" spans="4:4" x14ac:dyDescent="0.3">
      <c r="D81263" s="4"/>
    </row>
    <row r="81264" spans="4:4" x14ac:dyDescent="0.3">
      <c r="D81264" s="4"/>
    </row>
    <row r="81265" spans="4:4" x14ac:dyDescent="0.3">
      <c r="D81265" s="4"/>
    </row>
    <row r="81266" spans="4:4" x14ac:dyDescent="0.3">
      <c r="D81266" s="4"/>
    </row>
    <row r="81267" spans="4:4" x14ac:dyDescent="0.3">
      <c r="D81267" s="4"/>
    </row>
    <row r="81268" spans="4:4" x14ac:dyDescent="0.3">
      <c r="D81268" s="4"/>
    </row>
    <row r="81269" spans="4:4" x14ac:dyDescent="0.3">
      <c r="D81269" s="4"/>
    </row>
    <row r="81270" spans="4:4" x14ac:dyDescent="0.3">
      <c r="D81270" s="4"/>
    </row>
    <row r="81271" spans="4:4" x14ac:dyDescent="0.3">
      <c r="D81271" s="4"/>
    </row>
    <row r="81272" spans="4:4" x14ac:dyDescent="0.3">
      <c r="D81272" s="4"/>
    </row>
    <row r="81273" spans="4:4" x14ac:dyDescent="0.3">
      <c r="D81273" s="4"/>
    </row>
    <row r="81274" spans="4:4" x14ac:dyDescent="0.3">
      <c r="D81274" s="4"/>
    </row>
    <row r="81275" spans="4:4" x14ac:dyDescent="0.3">
      <c r="D81275" s="4"/>
    </row>
    <row r="81276" spans="4:4" x14ac:dyDescent="0.3">
      <c r="D81276" s="4"/>
    </row>
    <row r="81277" spans="4:4" x14ac:dyDescent="0.3">
      <c r="D81277" s="4"/>
    </row>
    <row r="81278" spans="4:4" x14ac:dyDescent="0.3">
      <c r="D81278" s="4"/>
    </row>
    <row r="81279" spans="4:4" x14ac:dyDescent="0.3">
      <c r="D81279" s="4"/>
    </row>
    <row r="81280" spans="4:4" x14ac:dyDescent="0.3">
      <c r="D81280" s="4"/>
    </row>
    <row r="81281" spans="4:4" x14ac:dyDescent="0.3">
      <c r="D81281" s="4"/>
    </row>
    <row r="81282" spans="4:4" x14ac:dyDescent="0.3">
      <c r="D81282" s="4"/>
    </row>
    <row r="81283" spans="4:4" x14ac:dyDescent="0.3">
      <c r="D81283" s="4"/>
    </row>
    <row r="81284" spans="4:4" x14ac:dyDescent="0.3">
      <c r="D81284" s="4"/>
    </row>
    <row r="81285" spans="4:4" x14ac:dyDescent="0.3">
      <c r="D81285" s="4"/>
    </row>
    <row r="81286" spans="4:4" x14ac:dyDescent="0.3">
      <c r="D81286" s="4"/>
    </row>
    <row r="81287" spans="4:4" x14ac:dyDescent="0.3">
      <c r="D81287" s="4"/>
    </row>
    <row r="81288" spans="4:4" x14ac:dyDescent="0.3">
      <c r="D81288" s="4"/>
    </row>
    <row r="81289" spans="4:4" x14ac:dyDescent="0.3">
      <c r="D81289" s="4"/>
    </row>
    <row r="81290" spans="4:4" x14ac:dyDescent="0.3">
      <c r="D81290" s="4"/>
    </row>
    <row r="81291" spans="4:4" x14ac:dyDescent="0.3">
      <c r="D81291" s="4"/>
    </row>
    <row r="81292" spans="4:4" x14ac:dyDescent="0.3">
      <c r="D81292" s="4"/>
    </row>
    <row r="81293" spans="4:4" x14ac:dyDescent="0.3">
      <c r="D81293" s="4"/>
    </row>
    <row r="81294" spans="4:4" x14ac:dyDescent="0.3">
      <c r="D81294" s="4"/>
    </row>
    <row r="81295" spans="4:4" x14ac:dyDescent="0.3">
      <c r="D81295" s="4"/>
    </row>
    <row r="81296" spans="4:4" x14ac:dyDescent="0.3">
      <c r="D81296" s="4"/>
    </row>
    <row r="81297" spans="4:4" x14ac:dyDescent="0.3">
      <c r="D81297" s="4"/>
    </row>
    <row r="81298" spans="4:4" x14ac:dyDescent="0.3">
      <c r="D81298" s="4"/>
    </row>
    <row r="81299" spans="4:4" x14ac:dyDescent="0.3">
      <c r="D81299" s="4"/>
    </row>
    <row r="81300" spans="4:4" x14ac:dyDescent="0.3">
      <c r="D81300" s="4"/>
    </row>
    <row r="81301" spans="4:4" x14ac:dyDescent="0.3">
      <c r="D81301" s="4"/>
    </row>
    <row r="81302" spans="4:4" x14ac:dyDescent="0.3">
      <c r="D81302" s="4"/>
    </row>
    <row r="81303" spans="4:4" x14ac:dyDescent="0.3">
      <c r="D81303" s="4"/>
    </row>
    <row r="81304" spans="4:4" x14ac:dyDescent="0.3">
      <c r="D81304" s="4"/>
    </row>
    <row r="81305" spans="4:4" x14ac:dyDescent="0.3">
      <c r="D81305" s="4"/>
    </row>
    <row r="81306" spans="4:4" x14ac:dyDescent="0.3">
      <c r="D81306" s="4"/>
    </row>
    <row r="81307" spans="4:4" x14ac:dyDescent="0.3">
      <c r="D81307" s="4"/>
    </row>
    <row r="81308" spans="4:4" x14ac:dyDescent="0.3">
      <c r="D81308" s="4"/>
    </row>
    <row r="81309" spans="4:4" x14ac:dyDescent="0.3">
      <c r="D81309" s="4"/>
    </row>
    <row r="81310" spans="4:4" x14ac:dyDescent="0.3">
      <c r="D81310" s="4"/>
    </row>
    <row r="81311" spans="4:4" x14ac:dyDescent="0.3">
      <c r="D81311" s="4"/>
    </row>
    <row r="81312" spans="4:4" x14ac:dyDescent="0.3">
      <c r="D81312" s="4"/>
    </row>
    <row r="81313" spans="4:4" x14ac:dyDescent="0.3">
      <c r="D81313" s="4"/>
    </row>
    <row r="81314" spans="4:4" x14ac:dyDescent="0.3">
      <c r="D81314" s="4"/>
    </row>
    <row r="81315" spans="4:4" x14ac:dyDescent="0.3">
      <c r="D81315" s="4"/>
    </row>
    <row r="81316" spans="4:4" x14ac:dyDescent="0.3">
      <c r="D81316" s="4"/>
    </row>
    <row r="81317" spans="4:4" x14ac:dyDescent="0.3">
      <c r="D81317" s="4"/>
    </row>
    <row r="81318" spans="4:4" x14ac:dyDescent="0.3">
      <c r="D81318" s="4"/>
    </row>
    <row r="81319" spans="4:4" x14ac:dyDescent="0.3">
      <c r="D81319" s="4"/>
    </row>
    <row r="81320" spans="4:4" x14ac:dyDescent="0.3">
      <c r="D81320" s="4"/>
    </row>
    <row r="81321" spans="4:4" x14ac:dyDescent="0.3">
      <c r="D81321" s="4"/>
    </row>
    <row r="81322" spans="4:4" x14ac:dyDescent="0.3">
      <c r="D81322" s="4"/>
    </row>
    <row r="81323" spans="4:4" x14ac:dyDescent="0.3">
      <c r="D81323" s="4"/>
    </row>
    <row r="81324" spans="4:4" x14ac:dyDescent="0.3">
      <c r="D81324" s="4"/>
    </row>
    <row r="81325" spans="4:4" x14ac:dyDescent="0.3">
      <c r="D81325" s="4"/>
    </row>
    <row r="81326" spans="4:4" x14ac:dyDescent="0.3">
      <c r="D81326" s="4"/>
    </row>
    <row r="81327" spans="4:4" x14ac:dyDescent="0.3">
      <c r="D81327" s="4"/>
    </row>
    <row r="81328" spans="4:4" x14ac:dyDescent="0.3">
      <c r="D81328" s="4"/>
    </row>
    <row r="81329" spans="4:4" x14ac:dyDescent="0.3">
      <c r="D81329" s="4"/>
    </row>
    <row r="81330" spans="4:4" x14ac:dyDescent="0.3">
      <c r="D81330" s="4"/>
    </row>
    <row r="81331" spans="4:4" x14ac:dyDescent="0.3">
      <c r="D81331" s="4"/>
    </row>
    <row r="81332" spans="4:4" x14ac:dyDescent="0.3">
      <c r="D81332" s="4"/>
    </row>
    <row r="81333" spans="4:4" x14ac:dyDescent="0.3">
      <c r="D81333" s="4"/>
    </row>
    <row r="81334" spans="4:4" x14ac:dyDescent="0.3">
      <c r="D81334" s="4"/>
    </row>
    <row r="81335" spans="4:4" x14ac:dyDescent="0.3">
      <c r="D81335" s="4"/>
    </row>
    <row r="81336" spans="4:4" x14ac:dyDescent="0.3">
      <c r="D81336" s="4"/>
    </row>
    <row r="81337" spans="4:4" x14ac:dyDescent="0.3">
      <c r="D81337" s="4"/>
    </row>
    <row r="81338" spans="4:4" x14ac:dyDescent="0.3">
      <c r="D81338" s="4"/>
    </row>
    <row r="81339" spans="4:4" x14ac:dyDescent="0.3">
      <c r="D81339" s="4"/>
    </row>
    <row r="81340" spans="4:4" x14ac:dyDescent="0.3">
      <c r="D81340" s="4"/>
    </row>
    <row r="81341" spans="4:4" x14ac:dyDescent="0.3">
      <c r="D81341" s="4"/>
    </row>
    <row r="81342" spans="4:4" x14ac:dyDescent="0.3">
      <c r="D81342" s="4"/>
    </row>
    <row r="81343" spans="4:4" x14ac:dyDescent="0.3">
      <c r="D81343" s="4"/>
    </row>
    <row r="81344" spans="4:4" x14ac:dyDescent="0.3">
      <c r="D81344" s="4"/>
    </row>
    <row r="81345" spans="4:4" x14ac:dyDescent="0.3">
      <c r="D81345" s="4"/>
    </row>
    <row r="81346" spans="4:4" x14ac:dyDescent="0.3">
      <c r="D81346" s="4"/>
    </row>
    <row r="81347" spans="4:4" x14ac:dyDescent="0.3">
      <c r="D81347" s="4"/>
    </row>
    <row r="81348" spans="4:4" x14ac:dyDescent="0.3">
      <c r="D81348" s="4"/>
    </row>
    <row r="81349" spans="4:4" x14ac:dyDescent="0.3">
      <c r="D81349" s="4"/>
    </row>
    <row r="81350" spans="4:4" x14ac:dyDescent="0.3">
      <c r="D81350" s="4"/>
    </row>
    <row r="81351" spans="4:4" x14ac:dyDescent="0.3">
      <c r="D81351" s="4"/>
    </row>
    <row r="81352" spans="4:4" x14ac:dyDescent="0.3">
      <c r="D81352" s="4"/>
    </row>
    <row r="81353" spans="4:4" x14ac:dyDescent="0.3">
      <c r="D81353" s="4"/>
    </row>
    <row r="81354" spans="4:4" x14ac:dyDescent="0.3">
      <c r="D81354" s="4"/>
    </row>
    <row r="81355" spans="4:4" x14ac:dyDescent="0.3">
      <c r="D81355" s="4"/>
    </row>
    <row r="81356" spans="4:4" x14ac:dyDescent="0.3">
      <c r="D81356" s="4"/>
    </row>
    <row r="81357" spans="4:4" x14ac:dyDescent="0.3">
      <c r="D81357" s="4"/>
    </row>
    <row r="81358" spans="4:4" x14ac:dyDescent="0.3">
      <c r="D81358" s="4"/>
    </row>
    <row r="81359" spans="4:4" x14ac:dyDescent="0.3">
      <c r="D81359" s="4"/>
    </row>
    <row r="81360" spans="4:4" x14ac:dyDescent="0.3">
      <c r="D81360" s="4"/>
    </row>
    <row r="81361" spans="4:4" x14ac:dyDescent="0.3">
      <c r="D81361" s="4"/>
    </row>
    <row r="81362" spans="4:4" x14ac:dyDescent="0.3">
      <c r="D81362" s="4"/>
    </row>
    <row r="81363" spans="4:4" x14ac:dyDescent="0.3">
      <c r="D81363" s="4"/>
    </row>
    <row r="81364" spans="4:4" x14ac:dyDescent="0.3">
      <c r="D81364" s="4"/>
    </row>
    <row r="81365" spans="4:4" x14ac:dyDescent="0.3">
      <c r="D81365" s="4"/>
    </row>
    <row r="81366" spans="4:4" x14ac:dyDescent="0.3">
      <c r="D81366" s="4"/>
    </row>
    <row r="81367" spans="4:4" x14ac:dyDescent="0.3">
      <c r="D81367" s="4"/>
    </row>
    <row r="81368" spans="4:4" x14ac:dyDescent="0.3">
      <c r="D81368" s="4"/>
    </row>
    <row r="81369" spans="4:4" x14ac:dyDescent="0.3">
      <c r="D81369" s="4"/>
    </row>
    <row r="81370" spans="4:4" x14ac:dyDescent="0.3">
      <c r="D81370" s="4"/>
    </row>
    <row r="81371" spans="4:4" x14ac:dyDescent="0.3">
      <c r="D81371" s="4"/>
    </row>
    <row r="81372" spans="4:4" x14ac:dyDescent="0.3">
      <c r="D81372" s="4"/>
    </row>
    <row r="81373" spans="4:4" x14ac:dyDescent="0.3">
      <c r="D81373" s="4"/>
    </row>
    <row r="81374" spans="4:4" x14ac:dyDescent="0.3">
      <c r="D81374" s="4"/>
    </row>
    <row r="81375" spans="4:4" x14ac:dyDescent="0.3">
      <c r="D81375" s="4"/>
    </row>
    <row r="81376" spans="4:4" x14ac:dyDescent="0.3">
      <c r="D81376" s="4"/>
    </row>
    <row r="81377" spans="4:4" x14ac:dyDescent="0.3">
      <c r="D81377" s="4"/>
    </row>
    <row r="81378" spans="4:4" x14ac:dyDescent="0.3">
      <c r="D81378" s="4"/>
    </row>
    <row r="81379" spans="4:4" x14ac:dyDescent="0.3">
      <c r="D81379" s="4"/>
    </row>
    <row r="81380" spans="4:4" x14ac:dyDescent="0.3">
      <c r="D81380" s="4"/>
    </row>
    <row r="81381" spans="4:4" x14ac:dyDescent="0.3">
      <c r="D81381" s="4"/>
    </row>
    <row r="81382" spans="4:4" x14ac:dyDescent="0.3">
      <c r="D81382" s="4"/>
    </row>
    <row r="81383" spans="4:4" x14ac:dyDescent="0.3">
      <c r="D81383" s="4"/>
    </row>
    <row r="81384" spans="4:4" x14ac:dyDescent="0.3">
      <c r="D81384" s="4"/>
    </row>
    <row r="81385" spans="4:4" x14ac:dyDescent="0.3">
      <c r="D81385" s="4"/>
    </row>
    <row r="81386" spans="4:4" x14ac:dyDescent="0.3">
      <c r="D81386" s="4"/>
    </row>
    <row r="81387" spans="4:4" x14ac:dyDescent="0.3">
      <c r="D81387" s="4"/>
    </row>
    <row r="81388" spans="4:4" x14ac:dyDescent="0.3">
      <c r="D81388" s="4"/>
    </row>
    <row r="81389" spans="4:4" x14ac:dyDescent="0.3">
      <c r="D81389" s="4"/>
    </row>
    <row r="81390" spans="4:4" x14ac:dyDescent="0.3">
      <c r="D81390" s="4"/>
    </row>
    <row r="81391" spans="4:4" x14ac:dyDescent="0.3">
      <c r="D81391" s="4"/>
    </row>
    <row r="81392" spans="4:4" x14ac:dyDescent="0.3">
      <c r="D81392" s="4"/>
    </row>
    <row r="81393" spans="4:4" x14ac:dyDescent="0.3">
      <c r="D81393" s="4"/>
    </row>
    <row r="81394" spans="4:4" x14ac:dyDescent="0.3">
      <c r="D81394" s="4"/>
    </row>
    <row r="81395" spans="4:4" x14ac:dyDescent="0.3">
      <c r="D81395" s="4"/>
    </row>
    <row r="81396" spans="4:4" x14ac:dyDescent="0.3">
      <c r="D81396" s="4"/>
    </row>
    <row r="81397" spans="4:4" x14ac:dyDescent="0.3">
      <c r="D81397" s="4"/>
    </row>
    <row r="81398" spans="4:4" x14ac:dyDescent="0.3">
      <c r="D81398" s="4"/>
    </row>
    <row r="81399" spans="4:4" x14ac:dyDescent="0.3">
      <c r="D81399" s="4"/>
    </row>
    <row r="81400" spans="4:4" x14ac:dyDescent="0.3">
      <c r="D81400" s="4"/>
    </row>
    <row r="81401" spans="4:4" x14ac:dyDescent="0.3">
      <c r="D81401" s="4"/>
    </row>
    <row r="81402" spans="4:4" x14ac:dyDescent="0.3">
      <c r="D81402" s="4"/>
    </row>
    <row r="81403" spans="4:4" x14ac:dyDescent="0.3">
      <c r="D81403" s="4"/>
    </row>
    <row r="81404" spans="4:4" x14ac:dyDescent="0.3">
      <c r="D81404" s="4"/>
    </row>
    <row r="81405" spans="4:4" x14ac:dyDescent="0.3">
      <c r="D81405" s="4"/>
    </row>
    <row r="81406" spans="4:4" x14ac:dyDescent="0.3">
      <c r="D81406" s="4"/>
    </row>
    <row r="81407" spans="4:4" x14ac:dyDescent="0.3">
      <c r="D81407" s="4"/>
    </row>
    <row r="81408" spans="4:4" x14ac:dyDescent="0.3">
      <c r="D81408" s="4"/>
    </row>
    <row r="81409" spans="4:4" x14ac:dyDescent="0.3">
      <c r="D81409" s="4"/>
    </row>
    <row r="81410" spans="4:4" x14ac:dyDescent="0.3">
      <c r="D81410" s="4"/>
    </row>
    <row r="81411" spans="4:4" x14ac:dyDescent="0.3">
      <c r="D81411" s="4"/>
    </row>
    <row r="81412" spans="4:4" x14ac:dyDescent="0.3">
      <c r="D81412" s="4"/>
    </row>
    <row r="81413" spans="4:4" x14ac:dyDescent="0.3">
      <c r="D81413" s="4"/>
    </row>
    <row r="81414" spans="4:4" x14ac:dyDescent="0.3">
      <c r="D81414" s="4"/>
    </row>
    <row r="81415" spans="4:4" x14ac:dyDescent="0.3">
      <c r="D81415" s="4"/>
    </row>
    <row r="81416" spans="4:4" x14ac:dyDescent="0.3">
      <c r="D81416" s="4"/>
    </row>
    <row r="81417" spans="4:4" x14ac:dyDescent="0.3">
      <c r="D81417" s="4"/>
    </row>
    <row r="81418" spans="4:4" x14ac:dyDescent="0.3">
      <c r="D81418" s="4"/>
    </row>
    <row r="81419" spans="4:4" x14ac:dyDescent="0.3">
      <c r="D81419" s="4"/>
    </row>
    <row r="81420" spans="4:4" x14ac:dyDescent="0.3">
      <c r="D81420" s="4"/>
    </row>
    <row r="81421" spans="4:4" x14ac:dyDescent="0.3">
      <c r="D81421" s="4"/>
    </row>
    <row r="81422" spans="4:4" x14ac:dyDescent="0.3">
      <c r="D81422" s="4"/>
    </row>
    <row r="81423" spans="4:4" x14ac:dyDescent="0.3">
      <c r="D81423" s="4"/>
    </row>
    <row r="81424" spans="4:4" x14ac:dyDescent="0.3">
      <c r="D81424" s="4"/>
    </row>
    <row r="81425" spans="4:4" x14ac:dyDescent="0.3">
      <c r="D81425" s="4"/>
    </row>
    <row r="81426" spans="4:4" x14ac:dyDescent="0.3">
      <c r="D81426" s="4"/>
    </row>
    <row r="81427" spans="4:4" x14ac:dyDescent="0.3">
      <c r="D81427" s="4"/>
    </row>
    <row r="81428" spans="4:4" x14ac:dyDescent="0.3">
      <c r="D81428" s="4"/>
    </row>
    <row r="81429" spans="4:4" x14ac:dyDescent="0.3">
      <c r="D81429" s="4"/>
    </row>
    <row r="81430" spans="4:4" x14ac:dyDescent="0.3">
      <c r="D81430" s="4"/>
    </row>
    <row r="81431" spans="4:4" x14ac:dyDescent="0.3">
      <c r="D81431" s="4"/>
    </row>
    <row r="81432" spans="4:4" x14ac:dyDescent="0.3">
      <c r="D81432" s="4"/>
    </row>
    <row r="81433" spans="4:4" x14ac:dyDescent="0.3">
      <c r="D81433" s="4"/>
    </row>
    <row r="81434" spans="4:4" x14ac:dyDescent="0.3">
      <c r="D81434" s="4"/>
    </row>
    <row r="81435" spans="4:4" x14ac:dyDescent="0.3">
      <c r="D81435" s="4"/>
    </row>
    <row r="81436" spans="4:4" x14ac:dyDescent="0.3">
      <c r="D81436" s="4"/>
    </row>
    <row r="81437" spans="4:4" x14ac:dyDescent="0.3">
      <c r="D81437" s="4"/>
    </row>
    <row r="81438" spans="4:4" x14ac:dyDescent="0.3">
      <c r="D81438" s="4"/>
    </row>
    <row r="81439" spans="4:4" x14ac:dyDescent="0.3">
      <c r="D81439" s="4"/>
    </row>
    <row r="81440" spans="4:4" x14ac:dyDescent="0.3">
      <c r="D81440" s="4"/>
    </row>
    <row r="81441" spans="4:4" x14ac:dyDescent="0.3">
      <c r="D81441" s="4"/>
    </row>
    <row r="81442" spans="4:4" x14ac:dyDescent="0.3">
      <c r="D81442" s="4"/>
    </row>
    <row r="81443" spans="4:4" x14ac:dyDescent="0.3">
      <c r="D81443" s="4"/>
    </row>
    <row r="81444" spans="4:4" x14ac:dyDescent="0.3">
      <c r="D81444" s="4"/>
    </row>
    <row r="81445" spans="4:4" x14ac:dyDescent="0.3">
      <c r="D81445" s="4"/>
    </row>
    <row r="81446" spans="4:4" x14ac:dyDescent="0.3">
      <c r="D81446" s="4"/>
    </row>
    <row r="81447" spans="4:4" x14ac:dyDescent="0.3">
      <c r="D81447" s="4"/>
    </row>
    <row r="81448" spans="4:4" x14ac:dyDescent="0.3">
      <c r="D81448" s="4"/>
    </row>
    <row r="81449" spans="4:4" x14ac:dyDescent="0.3">
      <c r="D81449" s="4"/>
    </row>
    <row r="81450" spans="4:4" x14ac:dyDescent="0.3">
      <c r="D81450" s="4"/>
    </row>
    <row r="81451" spans="4:4" x14ac:dyDescent="0.3">
      <c r="D81451" s="4"/>
    </row>
    <row r="81452" spans="4:4" x14ac:dyDescent="0.3">
      <c r="D81452" s="4"/>
    </row>
    <row r="81453" spans="4:4" x14ac:dyDescent="0.3">
      <c r="D81453" s="4"/>
    </row>
    <row r="81454" spans="4:4" x14ac:dyDescent="0.3">
      <c r="D81454" s="4"/>
    </row>
    <row r="81455" spans="4:4" x14ac:dyDescent="0.3">
      <c r="D81455" s="4"/>
    </row>
    <row r="81456" spans="4:4" x14ac:dyDescent="0.3">
      <c r="D81456" s="4"/>
    </row>
    <row r="81457" spans="4:4" x14ac:dyDescent="0.3">
      <c r="D81457" s="4"/>
    </row>
    <row r="81458" spans="4:4" x14ac:dyDescent="0.3">
      <c r="D81458" s="4"/>
    </row>
    <row r="81459" spans="4:4" x14ac:dyDescent="0.3">
      <c r="D81459" s="4"/>
    </row>
    <row r="81460" spans="4:4" x14ac:dyDescent="0.3">
      <c r="D81460" s="4"/>
    </row>
    <row r="81461" spans="4:4" x14ac:dyDescent="0.3">
      <c r="D81461" s="4"/>
    </row>
    <row r="81462" spans="4:4" x14ac:dyDescent="0.3">
      <c r="D81462" s="4"/>
    </row>
    <row r="81463" spans="4:4" x14ac:dyDescent="0.3">
      <c r="D81463" s="4"/>
    </row>
    <row r="81464" spans="4:4" x14ac:dyDescent="0.3">
      <c r="D81464" s="4"/>
    </row>
    <row r="81465" spans="4:4" x14ac:dyDescent="0.3">
      <c r="D81465" s="4"/>
    </row>
    <row r="81466" spans="4:4" x14ac:dyDescent="0.3">
      <c r="D81466" s="4"/>
    </row>
    <row r="81467" spans="4:4" x14ac:dyDescent="0.3">
      <c r="D81467" s="4"/>
    </row>
    <row r="81468" spans="4:4" x14ac:dyDescent="0.3">
      <c r="D81468" s="4"/>
    </row>
    <row r="81469" spans="4:4" x14ac:dyDescent="0.3">
      <c r="D81469" s="4"/>
    </row>
    <row r="81470" spans="4:4" x14ac:dyDescent="0.3">
      <c r="D81470" s="4"/>
    </row>
    <row r="81471" spans="4:4" x14ac:dyDescent="0.3">
      <c r="D81471" s="4"/>
    </row>
    <row r="81472" spans="4:4" x14ac:dyDescent="0.3">
      <c r="D81472" s="4"/>
    </row>
    <row r="81473" spans="4:4" x14ac:dyDescent="0.3">
      <c r="D81473" s="4"/>
    </row>
    <row r="81474" spans="4:4" x14ac:dyDescent="0.3">
      <c r="D81474" s="4"/>
    </row>
    <row r="81475" spans="4:4" x14ac:dyDescent="0.3">
      <c r="D81475" s="4"/>
    </row>
    <row r="81476" spans="4:4" x14ac:dyDescent="0.3">
      <c r="D81476" s="4"/>
    </row>
    <row r="81477" spans="4:4" x14ac:dyDescent="0.3">
      <c r="D81477" s="4"/>
    </row>
    <row r="81478" spans="4:4" x14ac:dyDescent="0.3">
      <c r="D81478" s="4"/>
    </row>
    <row r="81479" spans="4:4" x14ac:dyDescent="0.3">
      <c r="D81479" s="4"/>
    </row>
    <row r="81480" spans="4:4" x14ac:dyDescent="0.3">
      <c r="D81480" s="4"/>
    </row>
    <row r="81481" spans="4:4" x14ac:dyDescent="0.3">
      <c r="D81481" s="4"/>
    </row>
    <row r="81482" spans="4:4" x14ac:dyDescent="0.3">
      <c r="D81482" s="4"/>
    </row>
    <row r="81483" spans="4:4" x14ac:dyDescent="0.3">
      <c r="D81483" s="4"/>
    </row>
    <row r="81484" spans="4:4" x14ac:dyDescent="0.3">
      <c r="D81484" s="4"/>
    </row>
    <row r="81485" spans="4:4" x14ac:dyDescent="0.3">
      <c r="D81485" s="4"/>
    </row>
    <row r="81486" spans="4:4" x14ac:dyDescent="0.3">
      <c r="D81486" s="4"/>
    </row>
    <row r="81487" spans="4:4" x14ac:dyDescent="0.3">
      <c r="D81487" s="4"/>
    </row>
    <row r="81488" spans="4:4" x14ac:dyDescent="0.3">
      <c r="D81488" s="4"/>
    </row>
    <row r="81489" spans="4:4" x14ac:dyDescent="0.3">
      <c r="D81489" s="4"/>
    </row>
    <row r="81490" spans="4:4" x14ac:dyDescent="0.3">
      <c r="D81490" s="4"/>
    </row>
    <row r="81491" spans="4:4" x14ac:dyDescent="0.3">
      <c r="D81491" s="4"/>
    </row>
    <row r="81492" spans="4:4" x14ac:dyDescent="0.3">
      <c r="D81492" s="4"/>
    </row>
    <row r="81493" spans="4:4" x14ac:dyDescent="0.3">
      <c r="D81493" s="4"/>
    </row>
    <row r="81494" spans="4:4" x14ac:dyDescent="0.3">
      <c r="D81494" s="4"/>
    </row>
    <row r="81495" spans="4:4" x14ac:dyDescent="0.3">
      <c r="D81495" s="4"/>
    </row>
    <row r="81496" spans="4:4" x14ac:dyDescent="0.3">
      <c r="D81496" s="4"/>
    </row>
    <row r="81497" spans="4:4" x14ac:dyDescent="0.3">
      <c r="D81497" s="4"/>
    </row>
    <row r="81498" spans="4:4" x14ac:dyDescent="0.3">
      <c r="D81498" s="4"/>
    </row>
    <row r="81499" spans="4:4" x14ac:dyDescent="0.3">
      <c r="D81499" s="4"/>
    </row>
    <row r="81500" spans="4:4" x14ac:dyDescent="0.3">
      <c r="D81500" s="4"/>
    </row>
    <row r="81501" spans="4:4" x14ac:dyDescent="0.3">
      <c r="D81501" s="4"/>
    </row>
    <row r="81502" spans="4:4" x14ac:dyDescent="0.3">
      <c r="D81502" s="4"/>
    </row>
    <row r="81503" spans="4:4" x14ac:dyDescent="0.3">
      <c r="D81503" s="4"/>
    </row>
    <row r="81504" spans="4:4" x14ac:dyDescent="0.3">
      <c r="D81504" s="4"/>
    </row>
    <row r="81505" spans="4:4" x14ac:dyDescent="0.3">
      <c r="D81505" s="4"/>
    </row>
    <row r="81506" spans="4:4" x14ac:dyDescent="0.3">
      <c r="D81506" s="4"/>
    </row>
    <row r="81507" spans="4:4" x14ac:dyDescent="0.3">
      <c r="D81507" s="4"/>
    </row>
    <row r="81508" spans="4:4" x14ac:dyDescent="0.3">
      <c r="D81508" s="4"/>
    </row>
    <row r="81509" spans="4:4" x14ac:dyDescent="0.3">
      <c r="D81509" s="4"/>
    </row>
    <row r="81510" spans="4:4" x14ac:dyDescent="0.3">
      <c r="D81510" s="4"/>
    </row>
    <row r="81511" spans="4:4" x14ac:dyDescent="0.3">
      <c r="D81511" s="4"/>
    </row>
    <row r="81512" spans="4:4" x14ac:dyDescent="0.3">
      <c r="D81512" s="4"/>
    </row>
    <row r="81513" spans="4:4" x14ac:dyDescent="0.3">
      <c r="D81513" s="4"/>
    </row>
    <row r="81514" spans="4:4" x14ac:dyDescent="0.3">
      <c r="D81514" s="4"/>
    </row>
    <row r="81515" spans="4:4" x14ac:dyDescent="0.3">
      <c r="D81515" s="4"/>
    </row>
    <row r="81516" spans="4:4" x14ac:dyDescent="0.3">
      <c r="D81516" s="4"/>
    </row>
    <row r="81517" spans="4:4" x14ac:dyDescent="0.3">
      <c r="D81517" s="4"/>
    </row>
    <row r="81518" spans="4:4" x14ac:dyDescent="0.3">
      <c r="D81518" s="4"/>
    </row>
    <row r="81519" spans="4:4" x14ac:dyDescent="0.3">
      <c r="D81519" s="4"/>
    </row>
    <row r="81520" spans="4:4" x14ac:dyDescent="0.3">
      <c r="D81520" s="4"/>
    </row>
    <row r="81521" spans="4:4" x14ac:dyDescent="0.3">
      <c r="D81521" s="4"/>
    </row>
    <row r="81522" spans="4:4" x14ac:dyDescent="0.3">
      <c r="D81522" s="4"/>
    </row>
    <row r="81523" spans="4:4" x14ac:dyDescent="0.3">
      <c r="D81523" s="4"/>
    </row>
    <row r="81524" spans="4:4" x14ac:dyDescent="0.3">
      <c r="D81524" s="4"/>
    </row>
    <row r="81525" spans="4:4" x14ac:dyDescent="0.3">
      <c r="D81525" s="4"/>
    </row>
    <row r="81526" spans="4:4" x14ac:dyDescent="0.3">
      <c r="D81526" s="4"/>
    </row>
    <row r="81527" spans="4:4" x14ac:dyDescent="0.3">
      <c r="D81527" s="4"/>
    </row>
    <row r="81528" spans="4:4" x14ac:dyDescent="0.3">
      <c r="D81528" s="4"/>
    </row>
    <row r="81529" spans="4:4" x14ac:dyDescent="0.3">
      <c r="D81529" s="4"/>
    </row>
    <row r="81530" spans="4:4" x14ac:dyDescent="0.3">
      <c r="D81530" s="4"/>
    </row>
    <row r="81531" spans="4:4" x14ac:dyDescent="0.3">
      <c r="D81531" s="4"/>
    </row>
    <row r="81532" spans="4:4" x14ac:dyDescent="0.3">
      <c r="D81532" s="4"/>
    </row>
    <row r="81533" spans="4:4" x14ac:dyDescent="0.3">
      <c r="D81533" s="4"/>
    </row>
    <row r="81534" spans="4:4" x14ac:dyDescent="0.3">
      <c r="D81534" s="4"/>
    </row>
    <row r="81535" spans="4:4" x14ac:dyDescent="0.3">
      <c r="D81535" s="4"/>
    </row>
    <row r="81536" spans="4:4" x14ac:dyDescent="0.3">
      <c r="D81536" s="4"/>
    </row>
    <row r="81537" spans="4:4" x14ac:dyDescent="0.3">
      <c r="D81537" s="4"/>
    </row>
    <row r="81538" spans="4:4" x14ac:dyDescent="0.3">
      <c r="D81538" s="4"/>
    </row>
    <row r="81539" spans="4:4" x14ac:dyDescent="0.3">
      <c r="D81539" s="4"/>
    </row>
    <row r="81540" spans="4:4" x14ac:dyDescent="0.3">
      <c r="D81540" s="4"/>
    </row>
    <row r="81541" spans="4:4" x14ac:dyDescent="0.3">
      <c r="D81541" s="4"/>
    </row>
    <row r="81542" spans="4:4" x14ac:dyDescent="0.3">
      <c r="D81542" s="4"/>
    </row>
    <row r="81543" spans="4:4" x14ac:dyDescent="0.3">
      <c r="D81543" s="4"/>
    </row>
    <row r="81544" spans="4:4" x14ac:dyDescent="0.3">
      <c r="D81544" s="4"/>
    </row>
    <row r="81545" spans="4:4" x14ac:dyDescent="0.3">
      <c r="D81545" s="4"/>
    </row>
    <row r="81546" spans="4:4" x14ac:dyDescent="0.3">
      <c r="D81546" s="4"/>
    </row>
    <row r="81547" spans="4:4" x14ac:dyDescent="0.3">
      <c r="D81547" s="4"/>
    </row>
    <row r="81548" spans="4:4" x14ac:dyDescent="0.3">
      <c r="D81548" s="4"/>
    </row>
    <row r="81549" spans="4:4" x14ac:dyDescent="0.3">
      <c r="D81549" s="4"/>
    </row>
    <row r="81550" spans="4:4" x14ac:dyDescent="0.3">
      <c r="D81550" s="4"/>
    </row>
    <row r="81551" spans="4:4" x14ac:dyDescent="0.3">
      <c r="D81551" s="4"/>
    </row>
    <row r="81552" spans="4:4" x14ac:dyDescent="0.3">
      <c r="D81552" s="4"/>
    </row>
    <row r="81553" spans="4:4" x14ac:dyDescent="0.3">
      <c r="D81553" s="4"/>
    </row>
    <row r="81554" spans="4:4" x14ac:dyDescent="0.3">
      <c r="D81554" s="4"/>
    </row>
    <row r="81555" spans="4:4" x14ac:dyDescent="0.3">
      <c r="D81555" s="4"/>
    </row>
    <row r="81556" spans="4:4" x14ac:dyDescent="0.3">
      <c r="D81556" s="4"/>
    </row>
    <row r="81557" spans="4:4" x14ac:dyDescent="0.3">
      <c r="D81557" s="4"/>
    </row>
    <row r="81558" spans="4:4" x14ac:dyDescent="0.3">
      <c r="D81558" s="4"/>
    </row>
    <row r="81559" spans="4:4" x14ac:dyDescent="0.3">
      <c r="D81559" s="4"/>
    </row>
    <row r="81560" spans="4:4" x14ac:dyDescent="0.3">
      <c r="D81560" s="4"/>
    </row>
    <row r="81561" spans="4:4" x14ac:dyDescent="0.3">
      <c r="D81561" s="4"/>
    </row>
    <row r="81562" spans="4:4" x14ac:dyDescent="0.3">
      <c r="D81562" s="4"/>
    </row>
    <row r="81563" spans="4:4" x14ac:dyDescent="0.3">
      <c r="D81563" s="4"/>
    </row>
    <row r="81564" spans="4:4" x14ac:dyDescent="0.3">
      <c r="D81564" s="4"/>
    </row>
    <row r="81565" spans="4:4" x14ac:dyDescent="0.3">
      <c r="D81565" s="4"/>
    </row>
    <row r="81566" spans="4:4" x14ac:dyDescent="0.3">
      <c r="D81566" s="4"/>
    </row>
    <row r="81567" spans="4:4" x14ac:dyDescent="0.3">
      <c r="D81567" s="4"/>
    </row>
    <row r="81568" spans="4:4" x14ac:dyDescent="0.3">
      <c r="D81568" s="4"/>
    </row>
    <row r="81569" spans="4:4" x14ac:dyDescent="0.3">
      <c r="D81569" s="4"/>
    </row>
    <row r="81570" spans="4:4" x14ac:dyDescent="0.3">
      <c r="D81570" s="4"/>
    </row>
    <row r="81571" spans="4:4" x14ac:dyDescent="0.3">
      <c r="D81571" s="4"/>
    </row>
    <row r="81572" spans="4:4" x14ac:dyDescent="0.3">
      <c r="D81572" s="4"/>
    </row>
    <row r="81573" spans="4:4" x14ac:dyDescent="0.3">
      <c r="D81573" s="4"/>
    </row>
    <row r="81574" spans="4:4" x14ac:dyDescent="0.3">
      <c r="D81574" s="4"/>
    </row>
    <row r="81575" spans="4:4" x14ac:dyDescent="0.3">
      <c r="D81575" s="4"/>
    </row>
    <row r="81576" spans="4:4" x14ac:dyDescent="0.3">
      <c r="D81576" s="4"/>
    </row>
    <row r="81577" spans="4:4" x14ac:dyDescent="0.3">
      <c r="D81577" s="4"/>
    </row>
    <row r="81578" spans="4:4" x14ac:dyDescent="0.3">
      <c r="D81578" s="4"/>
    </row>
    <row r="81579" spans="4:4" x14ac:dyDescent="0.3">
      <c r="D81579" s="4"/>
    </row>
    <row r="81580" spans="4:4" x14ac:dyDescent="0.3">
      <c r="D81580" s="4"/>
    </row>
    <row r="81581" spans="4:4" x14ac:dyDescent="0.3">
      <c r="D81581" s="4"/>
    </row>
    <row r="81582" spans="4:4" x14ac:dyDescent="0.3">
      <c r="D81582" s="4"/>
    </row>
    <row r="81583" spans="4:4" x14ac:dyDescent="0.3">
      <c r="D81583" s="4"/>
    </row>
    <row r="81584" spans="4:4" x14ac:dyDescent="0.3">
      <c r="D81584" s="4"/>
    </row>
    <row r="81585" spans="4:4" x14ac:dyDescent="0.3">
      <c r="D81585" s="4"/>
    </row>
    <row r="81586" spans="4:4" x14ac:dyDescent="0.3">
      <c r="D81586" s="4"/>
    </row>
    <row r="81587" spans="4:4" x14ac:dyDescent="0.3">
      <c r="D81587" s="4"/>
    </row>
    <row r="81588" spans="4:4" x14ac:dyDescent="0.3">
      <c r="D81588" s="4"/>
    </row>
    <row r="81589" spans="4:4" x14ac:dyDescent="0.3">
      <c r="D81589" s="4"/>
    </row>
    <row r="81590" spans="4:4" x14ac:dyDescent="0.3">
      <c r="D81590" s="4"/>
    </row>
    <row r="81591" spans="4:4" x14ac:dyDescent="0.3">
      <c r="D81591" s="4"/>
    </row>
    <row r="81592" spans="4:4" x14ac:dyDescent="0.3">
      <c r="D81592" s="4"/>
    </row>
    <row r="81593" spans="4:4" x14ac:dyDescent="0.3">
      <c r="D81593" s="4"/>
    </row>
    <row r="81594" spans="4:4" x14ac:dyDescent="0.3">
      <c r="D81594" s="4"/>
    </row>
    <row r="81595" spans="4:4" x14ac:dyDescent="0.3">
      <c r="D81595" s="4"/>
    </row>
    <row r="81596" spans="4:4" x14ac:dyDescent="0.3">
      <c r="D81596" s="4"/>
    </row>
    <row r="81597" spans="4:4" x14ac:dyDescent="0.3">
      <c r="D81597" s="4"/>
    </row>
    <row r="81598" spans="4:4" x14ac:dyDescent="0.3">
      <c r="D81598" s="4"/>
    </row>
    <row r="81599" spans="4:4" x14ac:dyDescent="0.3">
      <c r="D81599" s="4"/>
    </row>
    <row r="81600" spans="4:4" x14ac:dyDescent="0.3">
      <c r="D81600" s="4"/>
    </row>
    <row r="81601" spans="4:4" x14ac:dyDescent="0.3">
      <c r="D81601" s="4"/>
    </row>
    <row r="81602" spans="4:4" x14ac:dyDescent="0.3">
      <c r="D81602" s="4"/>
    </row>
    <row r="81603" spans="4:4" x14ac:dyDescent="0.3">
      <c r="D81603" s="4"/>
    </row>
    <row r="81604" spans="4:4" x14ac:dyDescent="0.3">
      <c r="D81604" s="4"/>
    </row>
    <row r="81605" spans="4:4" x14ac:dyDescent="0.3">
      <c r="D81605" s="4"/>
    </row>
    <row r="81606" spans="4:4" x14ac:dyDescent="0.3">
      <c r="D81606" s="4"/>
    </row>
    <row r="81607" spans="4:4" x14ac:dyDescent="0.3">
      <c r="D81607" s="4"/>
    </row>
    <row r="81608" spans="4:4" x14ac:dyDescent="0.3">
      <c r="D81608" s="4"/>
    </row>
    <row r="81609" spans="4:4" x14ac:dyDescent="0.3">
      <c r="D81609" s="4"/>
    </row>
    <row r="81610" spans="4:4" x14ac:dyDescent="0.3">
      <c r="D81610" s="4"/>
    </row>
    <row r="81611" spans="4:4" x14ac:dyDescent="0.3">
      <c r="D81611" s="4"/>
    </row>
    <row r="81612" spans="4:4" x14ac:dyDescent="0.3">
      <c r="D81612" s="4"/>
    </row>
    <row r="81613" spans="4:4" x14ac:dyDescent="0.3">
      <c r="D81613" s="4"/>
    </row>
    <row r="81614" spans="4:4" x14ac:dyDescent="0.3">
      <c r="D81614" s="4"/>
    </row>
    <row r="81615" spans="4:4" x14ac:dyDescent="0.3">
      <c r="D81615" s="4"/>
    </row>
    <row r="81616" spans="4:4" x14ac:dyDescent="0.3">
      <c r="D81616" s="4"/>
    </row>
    <row r="81617" spans="4:4" x14ac:dyDescent="0.3">
      <c r="D81617" s="4"/>
    </row>
    <row r="81618" spans="4:4" x14ac:dyDescent="0.3">
      <c r="D81618" s="4"/>
    </row>
    <row r="81619" spans="4:4" x14ac:dyDescent="0.3">
      <c r="D81619" s="4"/>
    </row>
    <row r="81620" spans="4:4" x14ac:dyDescent="0.3">
      <c r="D81620" s="4"/>
    </row>
    <row r="81621" spans="4:4" x14ac:dyDescent="0.3">
      <c r="D81621" s="4"/>
    </row>
    <row r="81622" spans="4:4" x14ac:dyDescent="0.3">
      <c r="D81622" s="4"/>
    </row>
    <row r="81623" spans="4:4" x14ac:dyDescent="0.3">
      <c r="D81623" s="4"/>
    </row>
    <row r="81624" spans="4:4" x14ac:dyDescent="0.3">
      <c r="D81624" s="4"/>
    </row>
    <row r="81625" spans="4:4" x14ac:dyDescent="0.3">
      <c r="D81625" s="4"/>
    </row>
    <row r="81626" spans="4:4" x14ac:dyDescent="0.3">
      <c r="D81626" s="4"/>
    </row>
    <row r="81627" spans="4:4" x14ac:dyDescent="0.3">
      <c r="D81627" s="4"/>
    </row>
    <row r="81628" spans="4:4" x14ac:dyDescent="0.3">
      <c r="D81628" s="4"/>
    </row>
    <row r="81629" spans="4:4" x14ac:dyDescent="0.3">
      <c r="D81629" s="4"/>
    </row>
    <row r="81630" spans="4:4" x14ac:dyDescent="0.3">
      <c r="D81630" s="4"/>
    </row>
    <row r="81631" spans="4:4" x14ac:dyDescent="0.3">
      <c r="D81631" s="4"/>
    </row>
    <row r="81632" spans="4:4" x14ac:dyDescent="0.3">
      <c r="D81632" s="4"/>
    </row>
    <row r="81633" spans="4:4" x14ac:dyDescent="0.3">
      <c r="D81633" s="4"/>
    </row>
    <row r="81634" spans="4:4" x14ac:dyDescent="0.3">
      <c r="D81634" s="4"/>
    </row>
    <row r="81635" spans="4:4" x14ac:dyDescent="0.3">
      <c r="D81635" s="4"/>
    </row>
    <row r="81636" spans="4:4" x14ac:dyDescent="0.3">
      <c r="D81636" s="4"/>
    </row>
    <row r="81637" spans="4:4" x14ac:dyDescent="0.3">
      <c r="D81637" s="4"/>
    </row>
    <row r="81638" spans="4:4" x14ac:dyDescent="0.3">
      <c r="D81638" s="4"/>
    </row>
    <row r="81639" spans="4:4" x14ac:dyDescent="0.3">
      <c r="D81639" s="4"/>
    </row>
    <row r="81640" spans="4:4" x14ac:dyDescent="0.3">
      <c r="D81640" s="4"/>
    </row>
    <row r="81641" spans="4:4" x14ac:dyDescent="0.3">
      <c r="D81641" s="4"/>
    </row>
    <row r="81642" spans="4:4" x14ac:dyDescent="0.3">
      <c r="D81642" s="4"/>
    </row>
    <row r="81643" spans="4:4" x14ac:dyDescent="0.3">
      <c r="D81643" s="4"/>
    </row>
    <row r="81644" spans="4:4" x14ac:dyDescent="0.3">
      <c r="D81644" s="4"/>
    </row>
    <row r="81645" spans="4:4" x14ac:dyDescent="0.3">
      <c r="D81645" s="4"/>
    </row>
    <row r="81646" spans="4:4" x14ac:dyDescent="0.3">
      <c r="D81646" s="4"/>
    </row>
    <row r="81647" spans="4:4" x14ac:dyDescent="0.3">
      <c r="D81647" s="4"/>
    </row>
    <row r="81648" spans="4:4" x14ac:dyDescent="0.3">
      <c r="D81648" s="4"/>
    </row>
    <row r="81649" spans="4:4" x14ac:dyDescent="0.3">
      <c r="D81649" s="4"/>
    </row>
    <row r="81650" spans="4:4" x14ac:dyDescent="0.3">
      <c r="D81650" s="4"/>
    </row>
    <row r="81651" spans="4:4" x14ac:dyDescent="0.3">
      <c r="D81651" s="4"/>
    </row>
    <row r="81652" spans="4:4" x14ac:dyDescent="0.3">
      <c r="D81652" s="4"/>
    </row>
    <row r="81653" spans="4:4" x14ac:dyDescent="0.3">
      <c r="D81653" s="4"/>
    </row>
    <row r="81654" spans="4:4" x14ac:dyDescent="0.3">
      <c r="D81654" s="4"/>
    </row>
    <row r="81655" spans="4:4" x14ac:dyDescent="0.3">
      <c r="D81655" s="4"/>
    </row>
    <row r="81656" spans="4:4" x14ac:dyDescent="0.3">
      <c r="D81656" s="4"/>
    </row>
    <row r="81657" spans="4:4" x14ac:dyDescent="0.3">
      <c r="D81657" s="4"/>
    </row>
    <row r="81658" spans="4:4" x14ac:dyDescent="0.3">
      <c r="D81658" s="4"/>
    </row>
    <row r="81659" spans="4:4" x14ac:dyDescent="0.3">
      <c r="D81659" s="4"/>
    </row>
    <row r="81660" spans="4:4" x14ac:dyDescent="0.3">
      <c r="D81660" s="4"/>
    </row>
    <row r="81661" spans="4:4" x14ac:dyDescent="0.3">
      <c r="D81661" s="4"/>
    </row>
    <row r="81662" spans="4:4" x14ac:dyDescent="0.3">
      <c r="D81662" s="4"/>
    </row>
    <row r="81663" spans="4:4" x14ac:dyDescent="0.3">
      <c r="D81663" s="4"/>
    </row>
    <row r="81664" spans="4:4" x14ac:dyDescent="0.3">
      <c r="D81664" s="4"/>
    </row>
    <row r="81665" spans="4:4" x14ac:dyDescent="0.3">
      <c r="D81665" s="4"/>
    </row>
    <row r="81666" spans="4:4" x14ac:dyDescent="0.3">
      <c r="D81666" s="4"/>
    </row>
    <row r="81667" spans="4:4" x14ac:dyDescent="0.3">
      <c r="D81667" s="4"/>
    </row>
    <row r="81668" spans="4:4" x14ac:dyDescent="0.3">
      <c r="D81668" s="4"/>
    </row>
    <row r="81669" spans="4:4" x14ac:dyDescent="0.3">
      <c r="D81669" s="4"/>
    </row>
    <row r="81670" spans="4:4" x14ac:dyDescent="0.3">
      <c r="D81670" s="4"/>
    </row>
    <row r="81671" spans="4:4" x14ac:dyDescent="0.3">
      <c r="D81671" s="4"/>
    </row>
    <row r="81672" spans="4:4" x14ac:dyDescent="0.3">
      <c r="D81672" s="4"/>
    </row>
    <row r="81673" spans="4:4" x14ac:dyDescent="0.3">
      <c r="D81673" s="4"/>
    </row>
    <row r="81674" spans="4:4" x14ac:dyDescent="0.3">
      <c r="D81674" s="4"/>
    </row>
    <row r="81675" spans="4:4" x14ac:dyDescent="0.3">
      <c r="D81675" s="4"/>
    </row>
    <row r="81676" spans="4:4" x14ac:dyDescent="0.3">
      <c r="D81676" s="4"/>
    </row>
    <row r="81677" spans="4:4" x14ac:dyDescent="0.3">
      <c r="D81677" s="4"/>
    </row>
    <row r="81678" spans="4:4" x14ac:dyDescent="0.3">
      <c r="D81678" s="4"/>
    </row>
    <row r="81679" spans="4:4" x14ac:dyDescent="0.3">
      <c r="D81679" s="4"/>
    </row>
    <row r="81680" spans="4:4" x14ac:dyDescent="0.3">
      <c r="D81680" s="4"/>
    </row>
    <row r="81681" spans="4:4" x14ac:dyDescent="0.3">
      <c r="D81681" s="4"/>
    </row>
    <row r="81682" spans="4:4" x14ac:dyDescent="0.3">
      <c r="D81682" s="4"/>
    </row>
    <row r="81683" spans="4:4" x14ac:dyDescent="0.3">
      <c r="D81683" s="4"/>
    </row>
    <row r="81684" spans="4:4" x14ac:dyDescent="0.3">
      <c r="D81684" s="4"/>
    </row>
    <row r="81685" spans="4:4" x14ac:dyDescent="0.3">
      <c r="D81685" s="4"/>
    </row>
    <row r="81686" spans="4:4" x14ac:dyDescent="0.3">
      <c r="D81686" s="4"/>
    </row>
    <row r="81687" spans="4:4" x14ac:dyDescent="0.3">
      <c r="D81687" s="4"/>
    </row>
    <row r="81688" spans="4:4" x14ac:dyDescent="0.3">
      <c r="D81688" s="4"/>
    </row>
    <row r="81689" spans="4:4" x14ac:dyDescent="0.3">
      <c r="D81689" s="4"/>
    </row>
    <row r="81690" spans="4:4" x14ac:dyDescent="0.3">
      <c r="D81690" s="4"/>
    </row>
    <row r="81691" spans="4:4" x14ac:dyDescent="0.3">
      <c r="D81691" s="4"/>
    </row>
    <row r="81692" spans="4:4" x14ac:dyDescent="0.3">
      <c r="D81692" s="4"/>
    </row>
    <row r="81693" spans="4:4" x14ac:dyDescent="0.3">
      <c r="D81693" s="4"/>
    </row>
    <row r="81694" spans="4:4" x14ac:dyDescent="0.3">
      <c r="D81694" s="4"/>
    </row>
    <row r="81695" spans="4:4" x14ac:dyDescent="0.3">
      <c r="D81695" s="4"/>
    </row>
    <row r="81696" spans="4:4" x14ac:dyDescent="0.3">
      <c r="D81696" s="4"/>
    </row>
    <row r="81697" spans="4:4" x14ac:dyDescent="0.3">
      <c r="D81697" s="4"/>
    </row>
    <row r="81698" spans="4:4" x14ac:dyDescent="0.3">
      <c r="D81698" s="4"/>
    </row>
    <row r="81699" spans="4:4" x14ac:dyDescent="0.3">
      <c r="D81699" s="4"/>
    </row>
    <row r="81700" spans="4:4" x14ac:dyDescent="0.3">
      <c r="D81700" s="4"/>
    </row>
    <row r="81701" spans="4:4" x14ac:dyDescent="0.3">
      <c r="D81701" s="4"/>
    </row>
    <row r="81702" spans="4:4" x14ac:dyDescent="0.3">
      <c r="D81702" s="4"/>
    </row>
    <row r="81703" spans="4:4" x14ac:dyDescent="0.3">
      <c r="D81703" s="4"/>
    </row>
    <row r="81704" spans="4:4" x14ac:dyDescent="0.3">
      <c r="D81704" s="4"/>
    </row>
    <row r="81705" spans="4:4" x14ac:dyDescent="0.3">
      <c r="D81705" s="4"/>
    </row>
    <row r="81706" spans="4:4" x14ac:dyDescent="0.3">
      <c r="D81706" s="4"/>
    </row>
    <row r="81707" spans="4:4" x14ac:dyDescent="0.3">
      <c r="D81707" s="4"/>
    </row>
    <row r="81708" spans="4:4" x14ac:dyDescent="0.3">
      <c r="D81708" s="4"/>
    </row>
    <row r="81709" spans="4:4" x14ac:dyDescent="0.3">
      <c r="D81709" s="4"/>
    </row>
    <row r="81710" spans="4:4" x14ac:dyDescent="0.3">
      <c r="D81710" s="4"/>
    </row>
    <row r="81711" spans="4:4" x14ac:dyDescent="0.3">
      <c r="D81711" s="4"/>
    </row>
    <row r="81712" spans="4:4" x14ac:dyDescent="0.3">
      <c r="D81712" s="4"/>
    </row>
    <row r="81713" spans="4:4" x14ac:dyDescent="0.3">
      <c r="D81713" s="4"/>
    </row>
    <row r="81714" spans="4:4" x14ac:dyDescent="0.3">
      <c r="D81714" s="4"/>
    </row>
    <row r="81715" spans="4:4" x14ac:dyDescent="0.3">
      <c r="D81715" s="4"/>
    </row>
    <row r="81716" spans="4:4" x14ac:dyDescent="0.3">
      <c r="D81716" s="4"/>
    </row>
    <row r="81717" spans="4:4" x14ac:dyDescent="0.3">
      <c r="D81717" s="4"/>
    </row>
    <row r="81718" spans="4:4" x14ac:dyDescent="0.3">
      <c r="D81718" s="4"/>
    </row>
    <row r="81719" spans="4:4" x14ac:dyDescent="0.3">
      <c r="D81719" s="4"/>
    </row>
    <row r="81720" spans="4:4" x14ac:dyDescent="0.3">
      <c r="D81720" s="4"/>
    </row>
    <row r="81721" spans="4:4" x14ac:dyDescent="0.3">
      <c r="D81721" s="4"/>
    </row>
    <row r="81722" spans="4:4" x14ac:dyDescent="0.3">
      <c r="D81722" s="4"/>
    </row>
    <row r="81723" spans="4:4" x14ac:dyDescent="0.3">
      <c r="D81723" s="4"/>
    </row>
    <row r="81724" spans="4:4" x14ac:dyDescent="0.3">
      <c r="D81724" s="4"/>
    </row>
    <row r="81725" spans="4:4" x14ac:dyDescent="0.3">
      <c r="D81725" s="4"/>
    </row>
    <row r="81726" spans="4:4" x14ac:dyDescent="0.3">
      <c r="D81726" s="4"/>
    </row>
    <row r="81727" spans="4:4" x14ac:dyDescent="0.3">
      <c r="D81727" s="4"/>
    </row>
    <row r="81728" spans="4:4" x14ac:dyDescent="0.3">
      <c r="D81728" s="4"/>
    </row>
    <row r="81729" spans="4:4" x14ac:dyDescent="0.3">
      <c r="D81729" s="4"/>
    </row>
    <row r="81730" spans="4:4" x14ac:dyDescent="0.3">
      <c r="D81730" s="4"/>
    </row>
    <row r="81731" spans="4:4" x14ac:dyDescent="0.3">
      <c r="D81731" s="4"/>
    </row>
    <row r="81732" spans="4:4" x14ac:dyDescent="0.3">
      <c r="D81732" s="4"/>
    </row>
    <row r="81733" spans="4:4" x14ac:dyDescent="0.3">
      <c r="D81733" s="4"/>
    </row>
    <row r="81734" spans="4:4" x14ac:dyDescent="0.3">
      <c r="D81734" s="4"/>
    </row>
    <row r="81735" spans="4:4" x14ac:dyDescent="0.3">
      <c r="D81735" s="4"/>
    </row>
    <row r="81736" spans="4:4" x14ac:dyDescent="0.3">
      <c r="D81736" s="4"/>
    </row>
    <row r="81737" spans="4:4" x14ac:dyDescent="0.3">
      <c r="D81737" s="4"/>
    </row>
    <row r="81738" spans="4:4" x14ac:dyDescent="0.3">
      <c r="D81738" s="4"/>
    </row>
    <row r="81739" spans="4:4" x14ac:dyDescent="0.3">
      <c r="D81739" s="4"/>
    </row>
    <row r="81740" spans="4:4" x14ac:dyDescent="0.3">
      <c r="D81740" s="4"/>
    </row>
    <row r="81741" spans="4:4" x14ac:dyDescent="0.3">
      <c r="D81741" s="4"/>
    </row>
    <row r="81742" spans="4:4" x14ac:dyDescent="0.3">
      <c r="D81742" s="4"/>
    </row>
    <row r="81743" spans="4:4" x14ac:dyDescent="0.3">
      <c r="D81743" s="4"/>
    </row>
    <row r="81744" spans="4:4" x14ac:dyDescent="0.3">
      <c r="D81744" s="4"/>
    </row>
    <row r="81745" spans="4:4" x14ac:dyDescent="0.3">
      <c r="D81745" s="4"/>
    </row>
    <row r="81746" spans="4:4" x14ac:dyDescent="0.3">
      <c r="D81746" s="4"/>
    </row>
    <row r="81747" spans="4:4" x14ac:dyDescent="0.3">
      <c r="D81747" s="4"/>
    </row>
    <row r="81748" spans="4:4" x14ac:dyDescent="0.3">
      <c r="D81748" s="4"/>
    </row>
    <row r="81749" spans="4:4" x14ac:dyDescent="0.3">
      <c r="D81749" s="4"/>
    </row>
    <row r="81750" spans="4:4" x14ac:dyDescent="0.3">
      <c r="D81750" s="4"/>
    </row>
    <row r="81751" spans="4:4" x14ac:dyDescent="0.3">
      <c r="D81751" s="4"/>
    </row>
    <row r="81752" spans="4:4" x14ac:dyDescent="0.3">
      <c r="D81752" s="4"/>
    </row>
    <row r="81753" spans="4:4" x14ac:dyDescent="0.3">
      <c r="D81753" s="4"/>
    </row>
    <row r="81754" spans="4:4" x14ac:dyDescent="0.3">
      <c r="D81754" s="4"/>
    </row>
    <row r="81755" spans="4:4" x14ac:dyDescent="0.3">
      <c r="D81755" s="4"/>
    </row>
    <row r="81756" spans="4:4" x14ac:dyDescent="0.3">
      <c r="D81756" s="4"/>
    </row>
    <row r="81757" spans="4:4" x14ac:dyDescent="0.3">
      <c r="D81757" s="4"/>
    </row>
    <row r="81758" spans="4:4" x14ac:dyDescent="0.3">
      <c r="D81758" s="4"/>
    </row>
    <row r="81759" spans="4:4" x14ac:dyDescent="0.3">
      <c r="D81759" s="4"/>
    </row>
    <row r="81760" spans="4:4" x14ac:dyDescent="0.3">
      <c r="D81760" s="4"/>
    </row>
    <row r="81761" spans="4:4" x14ac:dyDescent="0.3">
      <c r="D81761" s="4"/>
    </row>
    <row r="81762" spans="4:4" x14ac:dyDescent="0.3">
      <c r="D81762" s="4"/>
    </row>
    <row r="81763" spans="4:4" x14ac:dyDescent="0.3">
      <c r="D81763" s="4"/>
    </row>
    <row r="81764" spans="4:4" x14ac:dyDescent="0.3">
      <c r="D81764" s="4"/>
    </row>
    <row r="81765" spans="4:4" x14ac:dyDescent="0.3">
      <c r="D81765" s="4"/>
    </row>
    <row r="81766" spans="4:4" x14ac:dyDescent="0.3">
      <c r="D81766" s="4"/>
    </row>
    <row r="81767" spans="4:4" x14ac:dyDescent="0.3">
      <c r="D81767" s="4"/>
    </row>
    <row r="81768" spans="4:4" x14ac:dyDescent="0.3">
      <c r="D81768" s="4"/>
    </row>
    <row r="81769" spans="4:4" x14ac:dyDescent="0.3">
      <c r="D81769" s="4"/>
    </row>
    <row r="81770" spans="4:4" x14ac:dyDescent="0.3">
      <c r="D81770" s="4"/>
    </row>
    <row r="81771" spans="4:4" x14ac:dyDescent="0.3">
      <c r="D81771" s="4"/>
    </row>
    <row r="81772" spans="4:4" x14ac:dyDescent="0.3">
      <c r="D81772" s="4"/>
    </row>
    <row r="81773" spans="4:4" x14ac:dyDescent="0.3">
      <c r="D81773" s="4"/>
    </row>
    <row r="81774" spans="4:4" x14ac:dyDescent="0.3">
      <c r="D81774" s="4"/>
    </row>
    <row r="81775" spans="4:4" x14ac:dyDescent="0.3">
      <c r="D81775" s="4"/>
    </row>
    <row r="81776" spans="4:4" x14ac:dyDescent="0.3">
      <c r="D81776" s="4"/>
    </row>
    <row r="81777" spans="4:4" x14ac:dyDescent="0.3">
      <c r="D81777" s="4"/>
    </row>
    <row r="81778" spans="4:4" x14ac:dyDescent="0.3">
      <c r="D81778" s="4"/>
    </row>
    <row r="81779" spans="4:4" x14ac:dyDescent="0.3">
      <c r="D81779" s="4"/>
    </row>
    <row r="81780" spans="4:4" x14ac:dyDescent="0.3">
      <c r="D81780" s="4"/>
    </row>
    <row r="81781" spans="4:4" x14ac:dyDescent="0.3">
      <c r="D81781" s="4"/>
    </row>
    <row r="81782" spans="4:4" x14ac:dyDescent="0.3">
      <c r="D81782" s="4"/>
    </row>
    <row r="81783" spans="4:4" x14ac:dyDescent="0.3">
      <c r="D81783" s="4"/>
    </row>
    <row r="81784" spans="4:4" x14ac:dyDescent="0.3">
      <c r="D81784" s="4"/>
    </row>
    <row r="81785" spans="4:4" x14ac:dyDescent="0.3">
      <c r="D81785" s="4"/>
    </row>
    <row r="81786" spans="4:4" x14ac:dyDescent="0.3">
      <c r="D81786" s="4"/>
    </row>
    <row r="81787" spans="4:4" x14ac:dyDescent="0.3">
      <c r="D81787" s="4"/>
    </row>
    <row r="81788" spans="4:4" x14ac:dyDescent="0.3">
      <c r="D81788" s="4"/>
    </row>
    <row r="81789" spans="4:4" x14ac:dyDescent="0.3">
      <c r="D81789" s="4"/>
    </row>
    <row r="81790" spans="4:4" x14ac:dyDescent="0.3">
      <c r="D81790" s="4"/>
    </row>
    <row r="81791" spans="4:4" x14ac:dyDescent="0.3">
      <c r="D81791" s="4"/>
    </row>
    <row r="81792" spans="4:4" x14ac:dyDescent="0.3">
      <c r="D81792" s="4"/>
    </row>
    <row r="81793" spans="4:4" x14ac:dyDescent="0.3">
      <c r="D81793" s="4"/>
    </row>
    <row r="81794" spans="4:4" x14ac:dyDescent="0.3">
      <c r="D81794" s="4"/>
    </row>
    <row r="81795" spans="4:4" x14ac:dyDescent="0.3">
      <c r="D81795" s="4"/>
    </row>
    <row r="81796" spans="4:4" x14ac:dyDescent="0.3">
      <c r="D81796" s="4"/>
    </row>
    <row r="81797" spans="4:4" x14ac:dyDescent="0.3">
      <c r="D81797" s="4"/>
    </row>
    <row r="81798" spans="4:4" x14ac:dyDescent="0.3">
      <c r="D81798" s="4"/>
    </row>
    <row r="81799" spans="4:4" x14ac:dyDescent="0.3">
      <c r="D81799" s="4"/>
    </row>
    <row r="81800" spans="4:4" x14ac:dyDescent="0.3">
      <c r="D81800" s="4"/>
    </row>
    <row r="81801" spans="4:4" x14ac:dyDescent="0.3">
      <c r="D81801" s="4"/>
    </row>
    <row r="81802" spans="4:4" x14ac:dyDescent="0.3">
      <c r="D81802" s="4"/>
    </row>
    <row r="81803" spans="4:4" x14ac:dyDescent="0.3">
      <c r="D81803" s="4"/>
    </row>
    <row r="81804" spans="4:4" x14ac:dyDescent="0.3">
      <c r="D81804" s="4"/>
    </row>
    <row r="81805" spans="4:4" x14ac:dyDescent="0.3">
      <c r="D81805" s="4"/>
    </row>
    <row r="81806" spans="4:4" x14ac:dyDescent="0.3">
      <c r="D81806" s="4"/>
    </row>
    <row r="81807" spans="4:4" x14ac:dyDescent="0.3">
      <c r="D81807" s="4"/>
    </row>
    <row r="81808" spans="4:4" x14ac:dyDescent="0.3">
      <c r="D81808" s="4"/>
    </row>
    <row r="81809" spans="4:4" x14ac:dyDescent="0.3">
      <c r="D81809" s="4"/>
    </row>
    <row r="81810" spans="4:4" x14ac:dyDescent="0.3">
      <c r="D81810" s="4"/>
    </row>
    <row r="81811" spans="4:4" x14ac:dyDescent="0.3">
      <c r="D81811" s="4"/>
    </row>
    <row r="81812" spans="4:4" x14ac:dyDescent="0.3">
      <c r="D81812" s="4"/>
    </row>
    <row r="81813" spans="4:4" x14ac:dyDescent="0.3">
      <c r="D81813" s="4"/>
    </row>
    <row r="81814" spans="4:4" x14ac:dyDescent="0.3">
      <c r="D81814" s="4"/>
    </row>
    <row r="81815" spans="4:4" x14ac:dyDescent="0.3">
      <c r="D81815" s="4"/>
    </row>
    <row r="81816" spans="4:4" x14ac:dyDescent="0.3">
      <c r="D81816" s="4"/>
    </row>
    <row r="81817" spans="4:4" x14ac:dyDescent="0.3">
      <c r="D81817" s="4"/>
    </row>
    <row r="81818" spans="4:4" x14ac:dyDescent="0.3">
      <c r="D81818" s="4"/>
    </row>
    <row r="81819" spans="4:4" x14ac:dyDescent="0.3">
      <c r="D81819" s="4"/>
    </row>
    <row r="81820" spans="4:4" x14ac:dyDescent="0.3">
      <c r="D81820" s="4"/>
    </row>
    <row r="81821" spans="4:4" x14ac:dyDescent="0.3">
      <c r="D81821" s="4"/>
    </row>
    <row r="81822" spans="4:4" x14ac:dyDescent="0.3">
      <c r="D81822" s="4"/>
    </row>
    <row r="81823" spans="4:4" x14ac:dyDescent="0.3">
      <c r="D81823" s="4"/>
    </row>
    <row r="81824" spans="4:4" x14ac:dyDescent="0.3">
      <c r="D81824" s="4"/>
    </row>
    <row r="81825" spans="4:4" x14ac:dyDescent="0.3">
      <c r="D81825" s="4"/>
    </row>
    <row r="81826" spans="4:4" x14ac:dyDescent="0.3">
      <c r="D81826" s="4"/>
    </row>
    <row r="81827" spans="4:4" x14ac:dyDescent="0.3">
      <c r="D81827" s="4"/>
    </row>
    <row r="81828" spans="4:4" x14ac:dyDescent="0.3">
      <c r="D81828" s="4"/>
    </row>
    <row r="81829" spans="4:4" x14ac:dyDescent="0.3">
      <c r="D81829" s="4"/>
    </row>
    <row r="81830" spans="4:4" x14ac:dyDescent="0.3">
      <c r="D81830" s="4"/>
    </row>
    <row r="81831" spans="4:4" x14ac:dyDescent="0.3">
      <c r="D81831" s="4"/>
    </row>
    <row r="81832" spans="4:4" x14ac:dyDescent="0.3">
      <c r="D81832" s="4"/>
    </row>
    <row r="81833" spans="4:4" x14ac:dyDescent="0.3">
      <c r="D81833" s="4"/>
    </row>
    <row r="81834" spans="4:4" x14ac:dyDescent="0.3">
      <c r="D81834" s="4"/>
    </row>
    <row r="81835" spans="4:4" x14ac:dyDescent="0.3">
      <c r="D81835" s="4"/>
    </row>
    <row r="81836" spans="4:4" x14ac:dyDescent="0.3">
      <c r="D81836" s="4"/>
    </row>
    <row r="81837" spans="4:4" x14ac:dyDescent="0.3">
      <c r="D81837" s="4"/>
    </row>
    <row r="81838" spans="4:4" x14ac:dyDescent="0.3">
      <c r="D81838" s="4"/>
    </row>
    <row r="81839" spans="4:4" x14ac:dyDescent="0.3">
      <c r="D81839" s="4"/>
    </row>
    <row r="81840" spans="4:4" x14ac:dyDescent="0.3">
      <c r="D81840" s="4"/>
    </row>
    <row r="81841" spans="4:4" x14ac:dyDescent="0.3">
      <c r="D81841" s="4"/>
    </row>
    <row r="81842" spans="4:4" x14ac:dyDescent="0.3">
      <c r="D81842" s="4"/>
    </row>
    <row r="81843" spans="4:4" x14ac:dyDescent="0.3">
      <c r="D81843" s="4"/>
    </row>
    <row r="81844" spans="4:4" x14ac:dyDescent="0.3">
      <c r="D81844" s="4"/>
    </row>
    <row r="81845" spans="4:4" x14ac:dyDescent="0.3">
      <c r="D81845" s="4"/>
    </row>
    <row r="81846" spans="4:4" x14ac:dyDescent="0.3">
      <c r="D81846" s="4"/>
    </row>
    <row r="81847" spans="4:4" x14ac:dyDescent="0.3">
      <c r="D81847" s="4"/>
    </row>
    <row r="81848" spans="4:4" x14ac:dyDescent="0.3">
      <c r="D81848" s="4"/>
    </row>
    <row r="81849" spans="4:4" x14ac:dyDescent="0.3">
      <c r="D81849" s="4"/>
    </row>
    <row r="81850" spans="4:4" x14ac:dyDescent="0.3">
      <c r="D81850" s="4"/>
    </row>
    <row r="81851" spans="4:4" x14ac:dyDescent="0.3">
      <c r="D81851" s="4"/>
    </row>
    <row r="81852" spans="4:4" x14ac:dyDescent="0.3">
      <c r="D81852" s="4"/>
    </row>
    <row r="81853" spans="4:4" x14ac:dyDescent="0.3">
      <c r="D81853" s="4"/>
    </row>
    <row r="81854" spans="4:4" x14ac:dyDescent="0.3">
      <c r="D81854" s="4"/>
    </row>
    <row r="81855" spans="4:4" x14ac:dyDescent="0.3">
      <c r="D81855" s="4"/>
    </row>
    <row r="81856" spans="4:4" x14ac:dyDescent="0.3">
      <c r="D81856" s="4"/>
    </row>
    <row r="81857" spans="4:4" x14ac:dyDescent="0.3">
      <c r="D81857" s="4"/>
    </row>
    <row r="81858" spans="4:4" x14ac:dyDescent="0.3">
      <c r="D81858" s="4"/>
    </row>
    <row r="81859" spans="4:4" x14ac:dyDescent="0.3">
      <c r="D81859" s="4"/>
    </row>
    <row r="81860" spans="4:4" x14ac:dyDescent="0.3">
      <c r="D81860" s="4"/>
    </row>
    <row r="81861" spans="4:4" x14ac:dyDescent="0.3">
      <c r="D81861" s="4"/>
    </row>
    <row r="81862" spans="4:4" x14ac:dyDescent="0.3">
      <c r="D81862" s="4"/>
    </row>
    <row r="81863" spans="4:4" x14ac:dyDescent="0.3">
      <c r="D81863" s="4"/>
    </row>
    <row r="81864" spans="4:4" x14ac:dyDescent="0.3">
      <c r="D81864" s="4"/>
    </row>
    <row r="81865" spans="4:4" x14ac:dyDescent="0.3">
      <c r="D81865" s="4"/>
    </row>
    <row r="81866" spans="4:4" x14ac:dyDescent="0.3">
      <c r="D81866" s="4"/>
    </row>
    <row r="81867" spans="4:4" x14ac:dyDescent="0.3">
      <c r="D81867" s="4"/>
    </row>
    <row r="81868" spans="4:4" x14ac:dyDescent="0.3">
      <c r="D81868" s="4"/>
    </row>
    <row r="81869" spans="4:4" x14ac:dyDescent="0.3">
      <c r="D81869" s="4"/>
    </row>
    <row r="81870" spans="4:4" x14ac:dyDescent="0.3">
      <c r="D81870" s="4"/>
    </row>
    <row r="81871" spans="4:4" x14ac:dyDescent="0.3">
      <c r="D81871" s="4"/>
    </row>
    <row r="81872" spans="4:4" x14ac:dyDescent="0.3">
      <c r="D81872" s="4"/>
    </row>
    <row r="81873" spans="4:4" x14ac:dyDescent="0.3">
      <c r="D81873" s="4"/>
    </row>
    <row r="81874" spans="4:4" x14ac:dyDescent="0.3">
      <c r="D81874" s="4"/>
    </row>
    <row r="81875" spans="4:4" x14ac:dyDescent="0.3">
      <c r="D81875" s="4"/>
    </row>
    <row r="81876" spans="4:4" x14ac:dyDescent="0.3">
      <c r="D81876" s="4"/>
    </row>
    <row r="81877" spans="4:4" x14ac:dyDescent="0.3">
      <c r="D81877" s="4"/>
    </row>
    <row r="81878" spans="4:4" x14ac:dyDescent="0.3">
      <c r="D81878" s="4"/>
    </row>
    <row r="81879" spans="4:4" x14ac:dyDescent="0.3">
      <c r="D81879" s="4"/>
    </row>
    <row r="81880" spans="4:4" x14ac:dyDescent="0.3">
      <c r="D81880" s="4"/>
    </row>
    <row r="81881" spans="4:4" x14ac:dyDescent="0.3">
      <c r="D81881" s="4"/>
    </row>
    <row r="81882" spans="4:4" x14ac:dyDescent="0.3">
      <c r="D81882" s="4"/>
    </row>
    <row r="81883" spans="4:4" x14ac:dyDescent="0.3">
      <c r="D81883" s="4"/>
    </row>
    <row r="81884" spans="4:4" x14ac:dyDescent="0.3">
      <c r="D81884" s="4"/>
    </row>
    <row r="81885" spans="4:4" x14ac:dyDescent="0.3">
      <c r="D81885" s="4"/>
    </row>
    <row r="81886" spans="4:4" x14ac:dyDescent="0.3">
      <c r="D81886" s="4"/>
    </row>
    <row r="81887" spans="4:4" x14ac:dyDescent="0.3">
      <c r="D81887" s="4"/>
    </row>
    <row r="81888" spans="4:4" x14ac:dyDescent="0.3">
      <c r="D81888" s="4"/>
    </row>
    <row r="81889" spans="4:4" x14ac:dyDescent="0.3">
      <c r="D81889" s="4"/>
    </row>
    <row r="81890" spans="4:4" x14ac:dyDescent="0.3">
      <c r="D81890" s="4"/>
    </row>
    <row r="81891" spans="4:4" x14ac:dyDescent="0.3">
      <c r="D81891" s="4"/>
    </row>
    <row r="81892" spans="4:4" x14ac:dyDescent="0.3">
      <c r="D81892" s="4"/>
    </row>
    <row r="81893" spans="4:4" x14ac:dyDescent="0.3">
      <c r="D81893" s="4"/>
    </row>
    <row r="81894" spans="4:4" x14ac:dyDescent="0.3">
      <c r="D81894" s="4"/>
    </row>
    <row r="81895" spans="4:4" x14ac:dyDescent="0.3">
      <c r="D81895" s="4"/>
    </row>
    <row r="81896" spans="4:4" x14ac:dyDescent="0.3">
      <c r="D81896" s="4"/>
    </row>
    <row r="81897" spans="4:4" x14ac:dyDescent="0.3">
      <c r="D81897" s="4"/>
    </row>
    <row r="81898" spans="4:4" x14ac:dyDescent="0.3">
      <c r="D81898" s="4"/>
    </row>
    <row r="81899" spans="4:4" x14ac:dyDescent="0.3">
      <c r="D81899" s="4"/>
    </row>
    <row r="81900" spans="4:4" x14ac:dyDescent="0.3">
      <c r="D81900" s="4"/>
    </row>
    <row r="81901" spans="4:4" x14ac:dyDescent="0.3">
      <c r="D81901" s="4"/>
    </row>
    <row r="81902" spans="4:4" x14ac:dyDescent="0.3">
      <c r="D81902" s="4"/>
    </row>
    <row r="81903" spans="4:4" x14ac:dyDescent="0.3">
      <c r="D81903" s="4"/>
    </row>
    <row r="81904" spans="4:4" x14ac:dyDescent="0.3">
      <c r="D81904" s="4"/>
    </row>
    <row r="81905" spans="4:4" x14ac:dyDescent="0.3">
      <c r="D81905" s="4"/>
    </row>
    <row r="81906" spans="4:4" x14ac:dyDescent="0.3">
      <c r="D81906" s="4"/>
    </row>
    <row r="81907" spans="4:4" x14ac:dyDescent="0.3">
      <c r="D81907" s="4"/>
    </row>
    <row r="81908" spans="4:4" x14ac:dyDescent="0.3">
      <c r="D81908" s="4"/>
    </row>
    <row r="81909" spans="4:4" x14ac:dyDescent="0.3">
      <c r="D81909" s="4"/>
    </row>
    <row r="81910" spans="4:4" x14ac:dyDescent="0.3">
      <c r="D81910" s="4"/>
    </row>
    <row r="81911" spans="4:4" x14ac:dyDescent="0.3">
      <c r="D81911" s="4"/>
    </row>
    <row r="81912" spans="4:4" x14ac:dyDescent="0.3">
      <c r="D81912" s="4"/>
    </row>
    <row r="81913" spans="4:4" x14ac:dyDescent="0.3">
      <c r="D81913" s="4"/>
    </row>
    <row r="81914" spans="4:4" x14ac:dyDescent="0.3">
      <c r="D81914" s="4"/>
    </row>
    <row r="81915" spans="4:4" x14ac:dyDescent="0.3">
      <c r="D81915" s="4"/>
    </row>
    <row r="81916" spans="4:4" x14ac:dyDescent="0.3">
      <c r="D81916" s="4"/>
    </row>
    <row r="81917" spans="4:4" x14ac:dyDescent="0.3">
      <c r="D81917" s="4"/>
    </row>
    <row r="81918" spans="4:4" x14ac:dyDescent="0.3">
      <c r="D81918" s="4"/>
    </row>
    <row r="81919" spans="4:4" x14ac:dyDescent="0.3">
      <c r="D81919" s="4"/>
    </row>
    <row r="81920" spans="4:4" x14ac:dyDescent="0.3">
      <c r="D81920" s="4"/>
    </row>
    <row r="81921" spans="4:4" x14ac:dyDescent="0.3">
      <c r="D81921" s="4"/>
    </row>
    <row r="81922" spans="4:4" x14ac:dyDescent="0.3">
      <c r="D81922" s="4"/>
    </row>
    <row r="81923" spans="4:4" x14ac:dyDescent="0.3">
      <c r="D81923" s="4"/>
    </row>
    <row r="81924" spans="4:4" x14ac:dyDescent="0.3">
      <c r="D81924" s="4"/>
    </row>
    <row r="81925" spans="4:4" x14ac:dyDescent="0.3">
      <c r="D81925" s="4"/>
    </row>
    <row r="81926" spans="4:4" x14ac:dyDescent="0.3">
      <c r="D81926" s="4"/>
    </row>
    <row r="81927" spans="4:4" x14ac:dyDescent="0.3">
      <c r="D81927" s="4"/>
    </row>
    <row r="81928" spans="4:4" x14ac:dyDescent="0.3">
      <c r="D81928" s="4"/>
    </row>
    <row r="81929" spans="4:4" x14ac:dyDescent="0.3">
      <c r="D81929" s="4"/>
    </row>
    <row r="81930" spans="4:4" x14ac:dyDescent="0.3">
      <c r="D81930" s="4"/>
    </row>
    <row r="81931" spans="4:4" x14ac:dyDescent="0.3">
      <c r="D81931" s="4"/>
    </row>
    <row r="81932" spans="4:4" x14ac:dyDescent="0.3">
      <c r="D81932" s="4"/>
    </row>
    <row r="81933" spans="4:4" x14ac:dyDescent="0.3">
      <c r="D81933" s="4"/>
    </row>
    <row r="81934" spans="4:4" x14ac:dyDescent="0.3">
      <c r="D81934" s="4"/>
    </row>
    <row r="81935" spans="4:4" x14ac:dyDescent="0.3">
      <c r="D81935" s="4"/>
    </row>
    <row r="81936" spans="4:4" x14ac:dyDescent="0.3">
      <c r="D81936" s="4"/>
    </row>
    <row r="81937" spans="4:4" x14ac:dyDescent="0.3">
      <c r="D81937" s="4"/>
    </row>
    <row r="81938" spans="4:4" x14ac:dyDescent="0.3">
      <c r="D81938" s="4"/>
    </row>
    <row r="81939" spans="4:4" x14ac:dyDescent="0.3">
      <c r="D81939" s="4"/>
    </row>
    <row r="81940" spans="4:4" x14ac:dyDescent="0.3">
      <c r="D81940" s="4"/>
    </row>
    <row r="81941" spans="4:4" x14ac:dyDescent="0.3">
      <c r="D81941" s="4"/>
    </row>
    <row r="81942" spans="4:4" x14ac:dyDescent="0.3">
      <c r="D81942" s="4"/>
    </row>
    <row r="81943" spans="4:4" x14ac:dyDescent="0.3">
      <c r="D81943" s="4"/>
    </row>
    <row r="81944" spans="4:4" x14ac:dyDescent="0.3">
      <c r="D81944" s="4"/>
    </row>
    <row r="81945" spans="4:4" x14ac:dyDescent="0.3">
      <c r="D81945" s="4"/>
    </row>
    <row r="81946" spans="4:4" x14ac:dyDescent="0.3">
      <c r="D81946" s="4"/>
    </row>
    <row r="81947" spans="4:4" x14ac:dyDescent="0.3">
      <c r="D81947" s="4"/>
    </row>
    <row r="81948" spans="4:4" x14ac:dyDescent="0.3">
      <c r="D81948" s="4"/>
    </row>
    <row r="81949" spans="4:4" x14ac:dyDescent="0.3">
      <c r="D81949" s="4"/>
    </row>
    <row r="81950" spans="4:4" x14ac:dyDescent="0.3">
      <c r="D81950" s="4"/>
    </row>
    <row r="81951" spans="4:4" x14ac:dyDescent="0.3">
      <c r="D81951" s="4"/>
    </row>
    <row r="81952" spans="4:4" x14ac:dyDescent="0.3">
      <c r="D81952" s="4"/>
    </row>
    <row r="81953" spans="4:4" x14ac:dyDescent="0.3">
      <c r="D81953" s="4"/>
    </row>
    <row r="81954" spans="4:4" x14ac:dyDescent="0.3">
      <c r="D81954" s="4"/>
    </row>
    <row r="81955" spans="4:4" x14ac:dyDescent="0.3">
      <c r="D81955" s="4"/>
    </row>
    <row r="81956" spans="4:4" x14ac:dyDescent="0.3">
      <c r="D81956" s="4"/>
    </row>
    <row r="81957" spans="4:4" x14ac:dyDescent="0.3">
      <c r="D81957" s="4"/>
    </row>
    <row r="81958" spans="4:4" x14ac:dyDescent="0.3">
      <c r="D81958" s="4"/>
    </row>
    <row r="81959" spans="4:4" x14ac:dyDescent="0.3">
      <c r="D81959" s="4"/>
    </row>
    <row r="81960" spans="4:4" x14ac:dyDescent="0.3">
      <c r="D81960" s="4"/>
    </row>
    <row r="81961" spans="4:4" x14ac:dyDescent="0.3">
      <c r="D81961" s="4"/>
    </row>
    <row r="81962" spans="4:4" x14ac:dyDescent="0.3">
      <c r="D81962" s="4"/>
    </row>
    <row r="81963" spans="4:4" x14ac:dyDescent="0.3">
      <c r="D81963" s="4"/>
    </row>
    <row r="81964" spans="4:4" x14ac:dyDescent="0.3">
      <c r="D81964" s="4"/>
    </row>
    <row r="81965" spans="4:4" x14ac:dyDescent="0.3">
      <c r="D81965" s="4"/>
    </row>
    <row r="81966" spans="4:4" x14ac:dyDescent="0.3">
      <c r="D81966" s="4"/>
    </row>
    <row r="81967" spans="4:4" x14ac:dyDescent="0.3">
      <c r="D81967" s="4"/>
    </row>
    <row r="81968" spans="4:4" x14ac:dyDescent="0.3">
      <c r="D81968" s="4"/>
    </row>
    <row r="81969" spans="4:4" x14ac:dyDescent="0.3">
      <c r="D81969" s="4"/>
    </row>
    <row r="81970" spans="4:4" x14ac:dyDescent="0.3">
      <c r="D81970" s="4"/>
    </row>
    <row r="81971" spans="4:4" x14ac:dyDescent="0.3">
      <c r="D81971" s="4"/>
    </row>
    <row r="81972" spans="4:4" x14ac:dyDescent="0.3">
      <c r="D81972" s="4"/>
    </row>
    <row r="81973" spans="4:4" x14ac:dyDescent="0.3">
      <c r="D81973" s="4"/>
    </row>
    <row r="81974" spans="4:4" x14ac:dyDescent="0.3">
      <c r="D81974" s="4"/>
    </row>
    <row r="81975" spans="4:4" x14ac:dyDescent="0.3">
      <c r="D81975" s="4"/>
    </row>
    <row r="81976" spans="4:4" x14ac:dyDescent="0.3">
      <c r="D81976" s="4"/>
    </row>
    <row r="81977" spans="4:4" x14ac:dyDescent="0.3">
      <c r="D81977" s="4"/>
    </row>
    <row r="81978" spans="4:4" x14ac:dyDescent="0.3">
      <c r="D81978" s="4"/>
    </row>
    <row r="81979" spans="4:4" x14ac:dyDescent="0.3">
      <c r="D81979" s="4"/>
    </row>
    <row r="81980" spans="4:4" x14ac:dyDescent="0.3">
      <c r="D81980" s="4"/>
    </row>
    <row r="81981" spans="4:4" x14ac:dyDescent="0.3">
      <c r="D81981" s="4"/>
    </row>
    <row r="81982" spans="4:4" x14ac:dyDescent="0.3">
      <c r="D81982" s="4"/>
    </row>
    <row r="81983" spans="4:4" x14ac:dyDescent="0.3">
      <c r="D81983" s="4"/>
    </row>
    <row r="81984" spans="4:4" x14ac:dyDescent="0.3">
      <c r="D81984" s="4"/>
    </row>
    <row r="81985" spans="4:4" x14ac:dyDescent="0.3">
      <c r="D81985" s="4"/>
    </row>
    <row r="81986" spans="4:4" x14ac:dyDescent="0.3">
      <c r="D81986" s="4"/>
    </row>
    <row r="81987" spans="4:4" x14ac:dyDescent="0.3">
      <c r="D81987" s="4"/>
    </row>
    <row r="81988" spans="4:4" x14ac:dyDescent="0.3">
      <c r="D81988" s="4"/>
    </row>
    <row r="81989" spans="4:4" x14ac:dyDescent="0.3">
      <c r="D81989" s="4"/>
    </row>
    <row r="81990" spans="4:4" x14ac:dyDescent="0.3">
      <c r="D81990" s="4"/>
    </row>
    <row r="81991" spans="4:4" x14ac:dyDescent="0.3">
      <c r="D81991" s="4"/>
    </row>
    <row r="81992" spans="4:4" x14ac:dyDescent="0.3">
      <c r="D81992" s="4"/>
    </row>
    <row r="81993" spans="4:4" x14ac:dyDescent="0.3">
      <c r="D81993" s="4"/>
    </row>
    <row r="81994" spans="4:4" x14ac:dyDescent="0.3">
      <c r="D81994" s="4"/>
    </row>
    <row r="81995" spans="4:4" x14ac:dyDescent="0.3">
      <c r="D81995" s="4"/>
    </row>
    <row r="81996" spans="4:4" x14ac:dyDescent="0.3">
      <c r="D81996" s="4"/>
    </row>
    <row r="81997" spans="4:4" x14ac:dyDescent="0.3">
      <c r="D81997" s="4"/>
    </row>
    <row r="81998" spans="4:4" x14ac:dyDescent="0.3">
      <c r="D81998" s="4"/>
    </row>
    <row r="81999" spans="4:4" x14ac:dyDescent="0.3">
      <c r="D81999" s="4"/>
    </row>
    <row r="82000" spans="4:4" x14ac:dyDescent="0.3">
      <c r="D82000" s="4"/>
    </row>
    <row r="82001" spans="4:4" x14ac:dyDescent="0.3">
      <c r="D82001" s="4"/>
    </row>
    <row r="82002" spans="4:4" x14ac:dyDescent="0.3">
      <c r="D82002" s="4"/>
    </row>
    <row r="82003" spans="4:4" x14ac:dyDescent="0.3">
      <c r="D82003" s="4"/>
    </row>
    <row r="82004" spans="4:4" x14ac:dyDescent="0.3">
      <c r="D82004" s="4"/>
    </row>
    <row r="82005" spans="4:4" x14ac:dyDescent="0.3">
      <c r="D82005" s="4"/>
    </row>
    <row r="82006" spans="4:4" x14ac:dyDescent="0.3">
      <c r="D82006" s="4"/>
    </row>
    <row r="82007" spans="4:4" x14ac:dyDescent="0.3">
      <c r="D82007" s="4"/>
    </row>
    <row r="82008" spans="4:4" x14ac:dyDescent="0.3">
      <c r="D82008" s="4"/>
    </row>
    <row r="82009" spans="4:4" x14ac:dyDescent="0.3">
      <c r="D82009" s="4"/>
    </row>
    <row r="82010" spans="4:4" x14ac:dyDescent="0.3">
      <c r="D82010" s="4"/>
    </row>
    <row r="82011" spans="4:4" x14ac:dyDescent="0.3">
      <c r="D82011" s="4"/>
    </row>
    <row r="82012" spans="4:4" x14ac:dyDescent="0.3">
      <c r="D82012" s="4"/>
    </row>
    <row r="82013" spans="4:4" x14ac:dyDescent="0.3">
      <c r="D82013" s="4"/>
    </row>
    <row r="82014" spans="4:4" x14ac:dyDescent="0.3">
      <c r="D82014" s="4"/>
    </row>
    <row r="82015" spans="4:4" x14ac:dyDescent="0.3">
      <c r="D82015" s="4"/>
    </row>
    <row r="82016" spans="4:4" x14ac:dyDescent="0.3">
      <c r="D82016" s="4"/>
    </row>
    <row r="82017" spans="4:4" x14ac:dyDescent="0.3">
      <c r="D82017" s="4"/>
    </row>
    <row r="82018" spans="4:4" x14ac:dyDescent="0.3">
      <c r="D82018" s="4"/>
    </row>
    <row r="82019" spans="4:4" x14ac:dyDescent="0.3">
      <c r="D82019" s="4"/>
    </row>
    <row r="82020" spans="4:4" x14ac:dyDescent="0.3">
      <c r="D82020" s="4"/>
    </row>
    <row r="82021" spans="4:4" x14ac:dyDescent="0.3">
      <c r="D82021" s="4"/>
    </row>
    <row r="82022" spans="4:4" x14ac:dyDescent="0.3">
      <c r="D82022" s="4"/>
    </row>
    <row r="82023" spans="4:4" x14ac:dyDescent="0.3">
      <c r="D82023" s="4"/>
    </row>
    <row r="82024" spans="4:4" x14ac:dyDescent="0.3">
      <c r="D82024" s="4"/>
    </row>
    <row r="82025" spans="4:4" x14ac:dyDescent="0.3">
      <c r="D82025" s="4"/>
    </row>
    <row r="82026" spans="4:4" x14ac:dyDescent="0.3">
      <c r="D82026" s="4"/>
    </row>
    <row r="82027" spans="4:4" x14ac:dyDescent="0.3">
      <c r="D82027" s="4"/>
    </row>
    <row r="82028" spans="4:4" x14ac:dyDescent="0.3">
      <c r="D82028" s="4"/>
    </row>
    <row r="82029" spans="4:4" x14ac:dyDescent="0.3">
      <c r="D82029" s="4"/>
    </row>
    <row r="82030" spans="4:4" x14ac:dyDescent="0.3">
      <c r="D82030" s="4"/>
    </row>
    <row r="82031" spans="4:4" x14ac:dyDescent="0.3">
      <c r="D82031" s="4"/>
    </row>
    <row r="82032" spans="4:4" x14ac:dyDescent="0.3">
      <c r="D82032" s="4"/>
    </row>
    <row r="82033" spans="4:4" x14ac:dyDescent="0.3">
      <c r="D82033" s="4"/>
    </row>
    <row r="82034" spans="4:4" x14ac:dyDescent="0.3">
      <c r="D82034" s="4"/>
    </row>
    <row r="82035" spans="4:4" x14ac:dyDescent="0.3">
      <c r="D82035" s="4"/>
    </row>
    <row r="82036" spans="4:4" x14ac:dyDescent="0.3">
      <c r="D82036" s="4"/>
    </row>
    <row r="82037" spans="4:4" x14ac:dyDescent="0.3">
      <c r="D82037" s="4"/>
    </row>
    <row r="82038" spans="4:4" x14ac:dyDescent="0.3">
      <c r="D82038" s="4"/>
    </row>
    <row r="82039" spans="4:4" x14ac:dyDescent="0.3">
      <c r="D82039" s="4"/>
    </row>
    <row r="82040" spans="4:4" x14ac:dyDescent="0.3">
      <c r="D82040" s="4"/>
    </row>
    <row r="82041" spans="4:4" x14ac:dyDescent="0.3">
      <c r="D82041" s="4"/>
    </row>
    <row r="82042" spans="4:4" x14ac:dyDescent="0.3">
      <c r="D82042" s="4"/>
    </row>
    <row r="82043" spans="4:4" x14ac:dyDescent="0.3">
      <c r="D82043" s="4"/>
    </row>
    <row r="82044" spans="4:4" x14ac:dyDescent="0.3">
      <c r="D82044" s="4"/>
    </row>
    <row r="82045" spans="4:4" x14ac:dyDescent="0.3">
      <c r="D82045" s="4"/>
    </row>
    <row r="82046" spans="4:4" x14ac:dyDescent="0.3">
      <c r="D82046" s="4"/>
    </row>
    <row r="82047" spans="4:4" x14ac:dyDescent="0.3">
      <c r="D82047" s="4"/>
    </row>
    <row r="82048" spans="4:4" x14ac:dyDescent="0.3">
      <c r="D82048" s="4"/>
    </row>
    <row r="82049" spans="4:4" x14ac:dyDescent="0.3">
      <c r="D82049" s="4"/>
    </row>
    <row r="82050" spans="4:4" x14ac:dyDescent="0.3">
      <c r="D82050" s="4"/>
    </row>
    <row r="82051" spans="4:4" x14ac:dyDescent="0.3">
      <c r="D82051" s="4"/>
    </row>
    <row r="82052" spans="4:4" x14ac:dyDescent="0.3">
      <c r="D82052" s="4"/>
    </row>
    <row r="82053" spans="4:4" x14ac:dyDescent="0.3">
      <c r="D82053" s="4"/>
    </row>
    <row r="82054" spans="4:4" x14ac:dyDescent="0.3">
      <c r="D82054" s="4"/>
    </row>
    <row r="82055" spans="4:4" x14ac:dyDescent="0.3">
      <c r="D82055" s="4"/>
    </row>
    <row r="82056" spans="4:4" x14ac:dyDescent="0.3">
      <c r="D82056" s="4"/>
    </row>
    <row r="82057" spans="4:4" x14ac:dyDescent="0.3">
      <c r="D82057" s="4"/>
    </row>
    <row r="82058" spans="4:4" x14ac:dyDescent="0.3">
      <c r="D82058" s="4"/>
    </row>
    <row r="82059" spans="4:4" x14ac:dyDescent="0.3">
      <c r="D82059" s="4"/>
    </row>
    <row r="82060" spans="4:4" x14ac:dyDescent="0.3">
      <c r="D82060" s="4"/>
    </row>
    <row r="82061" spans="4:4" x14ac:dyDescent="0.3">
      <c r="D82061" s="4"/>
    </row>
    <row r="82062" spans="4:4" x14ac:dyDescent="0.3">
      <c r="D82062" s="4"/>
    </row>
    <row r="82063" spans="4:4" x14ac:dyDescent="0.3">
      <c r="D82063" s="4"/>
    </row>
    <row r="82064" spans="4:4" x14ac:dyDescent="0.3">
      <c r="D82064" s="4"/>
    </row>
    <row r="82065" spans="4:4" x14ac:dyDescent="0.3">
      <c r="D82065" s="4"/>
    </row>
    <row r="82066" spans="4:4" x14ac:dyDescent="0.3">
      <c r="D82066" s="4"/>
    </row>
    <row r="82067" spans="4:4" x14ac:dyDescent="0.3">
      <c r="D82067" s="4"/>
    </row>
    <row r="82068" spans="4:4" x14ac:dyDescent="0.3">
      <c r="D82068" s="4"/>
    </row>
    <row r="82069" spans="4:4" x14ac:dyDescent="0.3">
      <c r="D82069" s="4"/>
    </row>
    <row r="82070" spans="4:4" x14ac:dyDescent="0.3">
      <c r="D82070" s="4"/>
    </row>
    <row r="82071" spans="4:4" x14ac:dyDescent="0.3">
      <c r="D82071" s="4"/>
    </row>
    <row r="82072" spans="4:4" x14ac:dyDescent="0.3">
      <c r="D82072" s="4"/>
    </row>
    <row r="82073" spans="4:4" x14ac:dyDescent="0.3">
      <c r="D82073" s="4"/>
    </row>
    <row r="82074" spans="4:4" x14ac:dyDescent="0.3">
      <c r="D82074" s="4"/>
    </row>
    <row r="82075" spans="4:4" x14ac:dyDescent="0.3">
      <c r="D82075" s="4"/>
    </row>
    <row r="82076" spans="4:4" x14ac:dyDescent="0.3">
      <c r="D82076" s="4"/>
    </row>
    <row r="82077" spans="4:4" x14ac:dyDescent="0.3">
      <c r="D82077" s="4"/>
    </row>
    <row r="82078" spans="4:4" x14ac:dyDescent="0.3">
      <c r="D82078" s="4"/>
    </row>
    <row r="82079" spans="4:4" x14ac:dyDescent="0.3">
      <c r="D82079" s="4"/>
    </row>
    <row r="82080" spans="4:4" x14ac:dyDescent="0.3">
      <c r="D82080" s="4"/>
    </row>
    <row r="82081" spans="4:4" x14ac:dyDescent="0.3">
      <c r="D82081" s="4"/>
    </row>
    <row r="82082" spans="4:4" x14ac:dyDescent="0.3">
      <c r="D82082" s="4"/>
    </row>
    <row r="82083" spans="4:4" x14ac:dyDescent="0.3">
      <c r="D82083" s="4"/>
    </row>
    <row r="82084" spans="4:4" x14ac:dyDescent="0.3">
      <c r="D82084" s="4"/>
    </row>
    <row r="82085" spans="4:4" x14ac:dyDescent="0.3">
      <c r="D82085" s="4"/>
    </row>
    <row r="82086" spans="4:4" x14ac:dyDescent="0.3">
      <c r="D82086" s="4"/>
    </row>
    <row r="82087" spans="4:4" x14ac:dyDescent="0.3">
      <c r="D82087" s="4"/>
    </row>
    <row r="82088" spans="4:4" x14ac:dyDescent="0.3">
      <c r="D82088" s="4"/>
    </row>
    <row r="82089" spans="4:4" x14ac:dyDescent="0.3">
      <c r="D82089" s="4"/>
    </row>
    <row r="82090" spans="4:4" x14ac:dyDescent="0.3">
      <c r="D82090" s="4"/>
    </row>
    <row r="82091" spans="4:4" x14ac:dyDescent="0.3">
      <c r="D82091" s="4"/>
    </row>
    <row r="82092" spans="4:4" x14ac:dyDescent="0.3">
      <c r="D82092" s="4"/>
    </row>
    <row r="82093" spans="4:4" x14ac:dyDescent="0.3">
      <c r="D82093" s="4"/>
    </row>
    <row r="82094" spans="4:4" x14ac:dyDescent="0.3">
      <c r="D82094" s="4"/>
    </row>
    <row r="82095" spans="4:4" x14ac:dyDescent="0.3">
      <c r="D82095" s="4"/>
    </row>
    <row r="82096" spans="4:4" x14ac:dyDescent="0.3">
      <c r="D82096" s="4"/>
    </row>
    <row r="82097" spans="4:4" x14ac:dyDescent="0.3">
      <c r="D82097" s="4"/>
    </row>
    <row r="82098" spans="4:4" x14ac:dyDescent="0.3">
      <c r="D82098" s="4"/>
    </row>
    <row r="82099" spans="4:4" x14ac:dyDescent="0.3">
      <c r="D82099" s="4"/>
    </row>
    <row r="82100" spans="4:4" x14ac:dyDescent="0.3">
      <c r="D82100" s="4"/>
    </row>
    <row r="82101" spans="4:4" x14ac:dyDescent="0.3">
      <c r="D82101" s="4"/>
    </row>
    <row r="82102" spans="4:4" x14ac:dyDescent="0.3">
      <c r="D82102" s="4"/>
    </row>
    <row r="82103" spans="4:4" x14ac:dyDescent="0.3">
      <c r="D82103" s="4"/>
    </row>
    <row r="82104" spans="4:4" x14ac:dyDescent="0.3">
      <c r="D82104" s="4"/>
    </row>
    <row r="82105" spans="4:4" x14ac:dyDescent="0.3">
      <c r="D82105" s="4"/>
    </row>
    <row r="82106" spans="4:4" x14ac:dyDescent="0.3">
      <c r="D82106" s="4"/>
    </row>
    <row r="82107" spans="4:4" x14ac:dyDescent="0.3">
      <c r="D82107" s="4"/>
    </row>
    <row r="82108" spans="4:4" x14ac:dyDescent="0.3">
      <c r="D82108" s="4"/>
    </row>
    <row r="82109" spans="4:4" x14ac:dyDescent="0.3">
      <c r="D82109" s="4"/>
    </row>
    <row r="82110" spans="4:4" x14ac:dyDescent="0.3">
      <c r="D82110" s="4"/>
    </row>
    <row r="82111" spans="4:4" x14ac:dyDescent="0.3">
      <c r="D82111" s="4"/>
    </row>
    <row r="82112" spans="4:4" x14ac:dyDescent="0.3">
      <c r="D82112" s="4"/>
    </row>
    <row r="82113" spans="4:4" x14ac:dyDescent="0.3">
      <c r="D82113" s="4"/>
    </row>
    <row r="82114" spans="4:4" x14ac:dyDescent="0.3">
      <c r="D82114" s="4"/>
    </row>
    <row r="82115" spans="4:4" x14ac:dyDescent="0.3">
      <c r="D82115" s="4"/>
    </row>
    <row r="82116" spans="4:4" x14ac:dyDescent="0.3">
      <c r="D82116" s="4"/>
    </row>
    <row r="82117" spans="4:4" x14ac:dyDescent="0.3">
      <c r="D82117" s="4"/>
    </row>
    <row r="82118" spans="4:4" x14ac:dyDescent="0.3">
      <c r="D82118" s="4"/>
    </row>
    <row r="82119" spans="4:4" x14ac:dyDescent="0.3">
      <c r="D82119" s="4"/>
    </row>
    <row r="82120" spans="4:4" x14ac:dyDescent="0.3">
      <c r="D82120" s="4"/>
    </row>
    <row r="82121" spans="4:4" x14ac:dyDescent="0.3">
      <c r="D82121" s="4"/>
    </row>
    <row r="82122" spans="4:4" x14ac:dyDescent="0.3">
      <c r="D82122" s="4"/>
    </row>
    <row r="82123" spans="4:4" x14ac:dyDescent="0.3">
      <c r="D82123" s="4"/>
    </row>
    <row r="82124" spans="4:4" x14ac:dyDescent="0.3">
      <c r="D82124" s="4"/>
    </row>
    <row r="82125" spans="4:4" x14ac:dyDescent="0.3">
      <c r="D82125" s="4"/>
    </row>
    <row r="82126" spans="4:4" x14ac:dyDescent="0.3">
      <c r="D82126" s="4"/>
    </row>
    <row r="82127" spans="4:4" x14ac:dyDescent="0.3">
      <c r="D82127" s="4"/>
    </row>
    <row r="82128" spans="4:4" x14ac:dyDescent="0.3">
      <c r="D82128" s="4"/>
    </row>
    <row r="82129" spans="4:4" x14ac:dyDescent="0.3">
      <c r="D82129" s="4"/>
    </row>
    <row r="82130" spans="4:4" x14ac:dyDescent="0.3">
      <c r="D82130" s="4"/>
    </row>
    <row r="82131" spans="4:4" x14ac:dyDescent="0.3">
      <c r="D82131" s="4"/>
    </row>
    <row r="82132" spans="4:4" x14ac:dyDescent="0.3">
      <c r="D82132" s="4"/>
    </row>
    <row r="82133" spans="4:4" x14ac:dyDescent="0.3">
      <c r="D82133" s="4"/>
    </row>
    <row r="82134" spans="4:4" x14ac:dyDescent="0.3">
      <c r="D82134" s="4"/>
    </row>
    <row r="82135" spans="4:4" x14ac:dyDescent="0.3">
      <c r="D82135" s="4"/>
    </row>
    <row r="82136" spans="4:4" x14ac:dyDescent="0.3">
      <c r="D82136" s="4"/>
    </row>
    <row r="82137" spans="4:4" x14ac:dyDescent="0.3">
      <c r="D82137" s="4"/>
    </row>
    <row r="82138" spans="4:4" x14ac:dyDescent="0.3">
      <c r="D82138" s="4"/>
    </row>
    <row r="82139" spans="4:4" x14ac:dyDescent="0.3">
      <c r="D82139" s="4"/>
    </row>
    <row r="82140" spans="4:4" x14ac:dyDescent="0.3">
      <c r="D82140" s="4"/>
    </row>
    <row r="82141" spans="4:4" x14ac:dyDescent="0.3">
      <c r="D82141" s="4"/>
    </row>
    <row r="82142" spans="4:4" x14ac:dyDescent="0.3">
      <c r="D82142" s="4"/>
    </row>
    <row r="82143" spans="4:4" x14ac:dyDescent="0.3">
      <c r="D82143" s="4"/>
    </row>
    <row r="82144" spans="4:4" x14ac:dyDescent="0.3">
      <c r="D82144" s="4"/>
    </row>
    <row r="82145" spans="4:4" x14ac:dyDescent="0.3">
      <c r="D82145" s="4"/>
    </row>
    <row r="82146" spans="4:4" x14ac:dyDescent="0.3">
      <c r="D82146" s="4"/>
    </row>
    <row r="82147" spans="4:4" x14ac:dyDescent="0.3">
      <c r="D82147" s="4"/>
    </row>
    <row r="82148" spans="4:4" x14ac:dyDescent="0.3">
      <c r="D82148" s="4"/>
    </row>
    <row r="82149" spans="4:4" x14ac:dyDescent="0.3">
      <c r="D82149" s="4"/>
    </row>
    <row r="82150" spans="4:4" x14ac:dyDescent="0.3">
      <c r="D82150" s="4"/>
    </row>
    <row r="82151" spans="4:4" x14ac:dyDescent="0.3">
      <c r="D82151" s="4"/>
    </row>
    <row r="82152" spans="4:4" x14ac:dyDescent="0.3">
      <c r="D82152" s="4"/>
    </row>
    <row r="82153" spans="4:4" x14ac:dyDescent="0.3">
      <c r="D82153" s="4"/>
    </row>
    <row r="82154" spans="4:4" x14ac:dyDescent="0.3">
      <c r="D82154" s="4"/>
    </row>
    <row r="82155" spans="4:4" x14ac:dyDescent="0.3">
      <c r="D82155" s="4"/>
    </row>
    <row r="82156" spans="4:4" x14ac:dyDescent="0.3">
      <c r="D82156" s="4"/>
    </row>
    <row r="82157" spans="4:4" x14ac:dyDescent="0.3">
      <c r="D82157" s="4"/>
    </row>
    <row r="82158" spans="4:4" x14ac:dyDescent="0.3">
      <c r="D82158" s="4"/>
    </row>
    <row r="82159" spans="4:4" x14ac:dyDescent="0.3">
      <c r="D82159" s="4"/>
    </row>
    <row r="82160" spans="4:4" x14ac:dyDescent="0.3">
      <c r="D82160" s="4"/>
    </row>
    <row r="82161" spans="4:4" x14ac:dyDescent="0.3">
      <c r="D82161" s="4"/>
    </row>
    <row r="82162" spans="4:4" x14ac:dyDescent="0.3">
      <c r="D82162" s="4"/>
    </row>
    <row r="82163" spans="4:4" x14ac:dyDescent="0.3">
      <c r="D82163" s="4"/>
    </row>
    <row r="82164" spans="4:4" x14ac:dyDescent="0.3">
      <c r="D82164" s="4"/>
    </row>
    <row r="82165" spans="4:4" x14ac:dyDescent="0.3">
      <c r="D82165" s="4"/>
    </row>
    <row r="82166" spans="4:4" x14ac:dyDescent="0.3">
      <c r="D82166" s="4"/>
    </row>
    <row r="82167" spans="4:4" x14ac:dyDescent="0.3">
      <c r="D82167" s="4"/>
    </row>
    <row r="82168" spans="4:4" x14ac:dyDescent="0.3">
      <c r="D82168" s="4"/>
    </row>
    <row r="82169" spans="4:4" x14ac:dyDescent="0.3">
      <c r="D82169" s="4"/>
    </row>
    <row r="82170" spans="4:4" x14ac:dyDescent="0.3">
      <c r="D82170" s="4"/>
    </row>
    <row r="82171" spans="4:4" x14ac:dyDescent="0.3">
      <c r="D82171" s="4"/>
    </row>
    <row r="82172" spans="4:4" x14ac:dyDescent="0.3">
      <c r="D82172" s="4"/>
    </row>
    <row r="82173" spans="4:4" x14ac:dyDescent="0.3">
      <c r="D82173" s="4"/>
    </row>
    <row r="82174" spans="4:4" x14ac:dyDescent="0.3">
      <c r="D82174" s="4"/>
    </row>
    <row r="82175" spans="4:4" x14ac:dyDescent="0.3">
      <c r="D82175" s="4"/>
    </row>
    <row r="82176" spans="4:4" x14ac:dyDescent="0.3">
      <c r="D82176" s="4"/>
    </row>
    <row r="82177" spans="4:4" x14ac:dyDescent="0.3">
      <c r="D82177" s="4"/>
    </row>
    <row r="82178" spans="4:4" x14ac:dyDescent="0.3">
      <c r="D82178" s="4"/>
    </row>
    <row r="82179" spans="4:4" x14ac:dyDescent="0.3">
      <c r="D82179" s="4"/>
    </row>
    <row r="82180" spans="4:4" x14ac:dyDescent="0.3">
      <c r="D82180" s="4"/>
    </row>
    <row r="82181" spans="4:4" x14ac:dyDescent="0.3">
      <c r="D82181" s="4"/>
    </row>
    <row r="82182" spans="4:4" x14ac:dyDescent="0.3">
      <c r="D82182" s="4"/>
    </row>
    <row r="82183" spans="4:4" x14ac:dyDescent="0.3">
      <c r="D82183" s="4"/>
    </row>
    <row r="82184" spans="4:4" x14ac:dyDescent="0.3">
      <c r="D82184" s="4"/>
    </row>
    <row r="82185" spans="4:4" x14ac:dyDescent="0.3">
      <c r="D82185" s="4"/>
    </row>
    <row r="82186" spans="4:4" x14ac:dyDescent="0.3">
      <c r="D82186" s="4"/>
    </row>
    <row r="82187" spans="4:4" x14ac:dyDescent="0.3">
      <c r="D82187" s="4"/>
    </row>
    <row r="82188" spans="4:4" x14ac:dyDescent="0.3">
      <c r="D82188" s="4"/>
    </row>
    <row r="82189" spans="4:4" x14ac:dyDescent="0.3">
      <c r="D82189" s="4"/>
    </row>
    <row r="82190" spans="4:4" x14ac:dyDescent="0.3">
      <c r="D82190" s="4"/>
    </row>
    <row r="82191" spans="4:4" x14ac:dyDescent="0.3">
      <c r="D82191" s="4"/>
    </row>
    <row r="82192" spans="4:4" x14ac:dyDescent="0.3">
      <c r="D82192" s="4"/>
    </row>
    <row r="82193" spans="4:4" x14ac:dyDescent="0.3">
      <c r="D82193" s="4"/>
    </row>
    <row r="82194" spans="4:4" x14ac:dyDescent="0.3">
      <c r="D82194" s="4"/>
    </row>
    <row r="82195" spans="4:4" x14ac:dyDescent="0.3">
      <c r="D82195" s="4"/>
    </row>
    <row r="82196" spans="4:4" x14ac:dyDescent="0.3">
      <c r="D82196" s="4"/>
    </row>
    <row r="82197" spans="4:4" x14ac:dyDescent="0.3">
      <c r="D82197" s="4"/>
    </row>
    <row r="82198" spans="4:4" x14ac:dyDescent="0.3">
      <c r="D82198" s="4"/>
    </row>
    <row r="82199" spans="4:4" x14ac:dyDescent="0.3">
      <c r="D82199" s="4"/>
    </row>
    <row r="82200" spans="4:4" x14ac:dyDescent="0.3">
      <c r="D82200" s="4"/>
    </row>
    <row r="82201" spans="4:4" x14ac:dyDescent="0.3">
      <c r="D82201" s="4"/>
    </row>
    <row r="82202" spans="4:4" x14ac:dyDescent="0.3">
      <c r="D82202" s="4"/>
    </row>
    <row r="82203" spans="4:4" x14ac:dyDescent="0.3">
      <c r="D82203" s="4"/>
    </row>
    <row r="82204" spans="4:4" x14ac:dyDescent="0.3">
      <c r="D82204" s="4"/>
    </row>
    <row r="82205" spans="4:4" x14ac:dyDescent="0.3">
      <c r="D82205" s="4"/>
    </row>
    <row r="82206" spans="4:4" x14ac:dyDescent="0.3">
      <c r="D82206" s="4"/>
    </row>
    <row r="82207" spans="4:4" x14ac:dyDescent="0.3">
      <c r="D82207" s="4"/>
    </row>
    <row r="82208" spans="4:4" x14ac:dyDescent="0.3">
      <c r="D82208" s="4"/>
    </row>
    <row r="82209" spans="4:4" x14ac:dyDescent="0.3">
      <c r="D82209" s="4"/>
    </row>
    <row r="82210" spans="4:4" x14ac:dyDescent="0.3">
      <c r="D82210" s="4"/>
    </row>
    <row r="82211" spans="4:4" x14ac:dyDescent="0.3">
      <c r="D82211" s="4"/>
    </row>
    <row r="82212" spans="4:4" x14ac:dyDescent="0.3">
      <c r="D82212" s="4"/>
    </row>
    <row r="82213" spans="4:4" x14ac:dyDescent="0.3">
      <c r="D82213" s="4"/>
    </row>
    <row r="82214" spans="4:4" x14ac:dyDescent="0.3">
      <c r="D82214" s="4"/>
    </row>
    <row r="82215" spans="4:4" x14ac:dyDescent="0.3">
      <c r="D82215" s="4"/>
    </row>
    <row r="82216" spans="4:4" x14ac:dyDescent="0.3">
      <c r="D82216" s="4"/>
    </row>
    <row r="82217" spans="4:4" x14ac:dyDescent="0.3">
      <c r="D82217" s="4"/>
    </row>
    <row r="82218" spans="4:4" x14ac:dyDescent="0.3">
      <c r="D82218" s="4"/>
    </row>
    <row r="82219" spans="4:4" x14ac:dyDescent="0.3">
      <c r="D82219" s="4"/>
    </row>
    <row r="82220" spans="4:4" x14ac:dyDescent="0.3">
      <c r="D82220" s="4"/>
    </row>
    <row r="82221" spans="4:4" x14ac:dyDescent="0.3">
      <c r="D82221" s="4"/>
    </row>
    <row r="82222" spans="4:4" x14ac:dyDescent="0.3">
      <c r="D82222" s="4"/>
    </row>
    <row r="82223" spans="4:4" x14ac:dyDescent="0.3">
      <c r="D82223" s="4"/>
    </row>
    <row r="82224" spans="4:4" x14ac:dyDescent="0.3">
      <c r="D82224" s="4"/>
    </row>
    <row r="82225" spans="4:4" x14ac:dyDescent="0.3">
      <c r="D82225" s="4"/>
    </row>
    <row r="82226" spans="4:4" x14ac:dyDescent="0.3">
      <c r="D82226" s="4"/>
    </row>
    <row r="82227" spans="4:4" x14ac:dyDescent="0.3">
      <c r="D82227" s="4"/>
    </row>
    <row r="82228" spans="4:4" x14ac:dyDescent="0.3">
      <c r="D82228" s="4"/>
    </row>
    <row r="82229" spans="4:4" x14ac:dyDescent="0.3">
      <c r="D82229" s="4"/>
    </row>
    <row r="82230" spans="4:4" x14ac:dyDescent="0.3">
      <c r="D82230" s="4"/>
    </row>
    <row r="82231" spans="4:4" x14ac:dyDescent="0.3">
      <c r="D82231" s="4"/>
    </row>
    <row r="82232" spans="4:4" x14ac:dyDescent="0.3">
      <c r="D82232" s="4"/>
    </row>
    <row r="82233" spans="4:4" x14ac:dyDescent="0.3">
      <c r="D82233" s="4"/>
    </row>
    <row r="82234" spans="4:4" x14ac:dyDescent="0.3">
      <c r="D82234" s="4"/>
    </row>
    <row r="82235" spans="4:4" x14ac:dyDescent="0.3">
      <c r="D82235" s="4"/>
    </row>
    <row r="82236" spans="4:4" x14ac:dyDescent="0.3">
      <c r="D82236" s="4"/>
    </row>
    <row r="82237" spans="4:4" x14ac:dyDescent="0.3">
      <c r="D82237" s="4"/>
    </row>
    <row r="82238" spans="4:4" x14ac:dyDescent="0.3">
      <c r="D82238" s="4"/>
    </row>
    <row r="82239" spans="4:4" x14ac:dyDescent="0.3">
      <c r="D82239" s="4"/>
    </row>
    <row r="82240" spans="4:4" x14ac:dyDescent="0.3">
      <c r="D82240" s="4"/>
    </row>
    <row r="82241" spans="4:4" x14ac:dyDescent="0.3">
      <c r="D82241" s="4"/>
    </row>
    <row r="82242" spans="4:4" x14ac:dyDescent="0.3">
      <c r="D82242" s="4"/>
    </row>
    <row r="82243" spans="4:4" x14ac:dyDescent="0.3">
      <c r="D82243" s="4"/>
    </row>
    <row r="82244" spans="4:4" x14ac:dyDescent="0.3">
      <c r="D82244" s="4"/>
    </row>
    <row r="82245" spans="4:4" x14ac:dyDescent="0.3">
      <c r="D82245" s="4"/>
    </row>
    <row r="82246" spans="4:4" x14ac:dyDescent="0.3">
      <c r="D82246" s="4"/>
    </row>
    <row r="82247" spans="4:4" x14ac:dyDescent="0.3">
      <c r="D82247" s="4"/>
    </row>
    <row r="82248" spans="4:4" x14ac:dyDescent="0.3">
      <c r="D82248" s="4"/>
    </row>
    <row r="82249" spans="4:4" x14ac:dyDescent="0.3">
      <c r="D82249" s="4"/>
    </row>
    <row r="82250" spans="4:4" x14ac:dyDescent="0.3">
      <c r="D82250" s="4"/>
    </row>
    <row r="82251" spans="4:4" x14ac:dyDescent="0.3">
      <c r="D82251" s="4"/>
    </row>
    <row r="82252" spans="4:4" x14ac:dyDescent="0.3">
      <c r="D82252" s="4"/>
    </row>
    <row r="82253" spans="4:4" x14ac:dyDescent="0.3">
      <c r="D82253" s="4"/>
    </row>
    <row r="82254" spans="4:4" x14ac:dyDescent="0.3">
      <c r="D82254" s="4"/>
    </row>
    <row r="82255" spans="4:4" x14ac:dyDescent="0.3">
      <c r="D82255" s="4"/>
    </row>
    <row r="82256" spans="4:4" x14ac:dyDescent="0.3">
      <c r="D82256" s="4"/>
    </row>
    <row r="82257" spans="4:4" x14ac:dyDescent="0.3">
      <c r="D82257" s="4"/>
    </row>
    <row r="82258" spans="4:4" x14ac:dyDescent="0.3">
      <c r="D82258" s="4"/>
    </row>
    <row r="82259" spans="4:4" x14ac:dyDescent="0.3">
      <c r="D82259" s="4"/>
    </row>
    <row r="82260" spans="4:4" x14ac:dyDescent="0.3">
      <c r="D82260" s="4"/>
    </row>
    <row r="82261" spans="4:4" x14ac:dyDescent="0.3">
      <c r="D82261" s="4"/>
    </row>
    <row r="82262" spans="4:4" x14ac:dyDescent="0.3">
      <c r="D82262" s="4"/>
    </row>
    <row r="82263" spans="4:4" x14ac:dyDescent="0.3">
      <c r="D82263" s="4"/>
    </row>
    <row r="82264" spans="4:4" x14ac:dyDescent="0.3">
      <c r="D82264" s="4"/>
    </row>
    <row r="82265" spans="4:4" x14ac:dyDescent="0.3">
      <c r="D82265" s="4"/>
    </row>
    <row r="82266" spans="4:4" x14ac:dyDescent="0.3">
      <c r="D82266" s="4"/>
    </row>
    <row r="82267" spans="4:4" x14ac:dyDescent="0.3">
      <c r="D82267" s="4"/>
    </row>
    <row r="82268" spans="4:4" x14ac:dyDescent="0.3">
      <c r="D82268" s="4"/>
    </row>
    <row r="82269" spans="4:4" x14ac:dyDescent="0.3">
      <c r="D82269" s="4"/>
    </row>
    <row r="82270" spans="4:4" x14ac:dyDescent="0.3">
      <c r="D82270" s="4"/>
    </row>
    <row r="82271" spans="4:4" x14ac:dyDescent="0.3">
      <c r="D82271" s="4"/>
    </row>
    <row r="82272" spans="4:4" x14ac:dyDescent="0.3">
      <c r="D82272" s="4"/>
    </row>
    <row r="82273" spans="4:4" x14ac:dyDescent="0.3">
      <c r="D82273" s="4"/>
    </row>
    <row r="82274" spans="4:4" x14ac:dyDescent="0.3">
      <c r="D82274" s="4"/>
    </row>
    <row r="82275" spans="4:4" x14ac:dyDescent="0.3">
      <c r="D82275" s="4"/>
    </row>
    <row r="82276" spans="4:4" x14ac:dyDescent="0.3">
      <c r="D82276" s="4"/>
    </row>
    <row r="82277" spans="4:4" x14ac:dyDescent="0.3">
      <c r="D82277" s="4"/>
    </row>
    <row r="82278" spans="4:4" x14ac:dyDescent="0.3">
      <c r="D82278" s="4"/>
    </row>
    <row r="82279" spans="4:4" x14ac:dyDescent="0.3">
      <c r="D82279" s="4"/>
    </row>
    <row r="82280" spans="4:4" x14ac:dyDescent="0.3">
      <c r="D82280" s="4"/>
    </row>
    <row r="82281" spans="4:4" x14ac:dyDescent="0.3">
      <c r="D82281" s="4"/>
    </row>
    <row r="82282" spans="4:4" x14ac:dyDescent="0.3">
      <c r="D82282" s="4"/>
    </row>
    <row r="82283" spans="4:4" x14ac:dyDescent="0.3">
      <c r="D82283" s="4"/>
    </row>
    <row r="82284" spans="4:4" x14ac:dyDescent="0.3">
      <c r="D82284" s="4"/>
    </row>
    <row r="82285" spans="4:4" x14ac:dyDescent="0.3">
      <c r="D82285" s="4"/>
    </row>
    <row r="82286" spans="4:4" x14ac:dyDescent="0.3">
      <c r="D82286" s="4"/>
    </row>
    <row r="82287" spans="4:4" x14ac:dyDescent="0.3">
      <c r="D82287" s="4"/>
    </row>
    <row r="82288" spans="4:4" x14ac:dyDescent="0.3">
      <c r="D82288" s="4"/>
    </row>
    <row r="82289" spans="4:4" x14ac:dyDescent="0.3">
      <c r="D82289" s="4"/>
    </row>
    <row r="82290" spans="4:4" x14ac:dyDescent="0.3">
      <c r="D82290" s="4"/>
    </row>
    <row r="82291" spans="4:4" x14ac:dyDescent="0.3">
      <c r="D82291" s="4"/>
    </row>
    <row r="82292" spans="4:4" x14ac:dyDescent="0.3">
      <c r="D82292" s="4"/>
    </row>
    <row r="82293" spans="4:4" x14ac:dyDescent="0.3">
      <c r="D82293" s="4"/>
    </row>
    <row r="82294" spans="4:4" x14ac:dyDescent="0.3">
      <c r="D82294" s="4"/>
    </row>
    <row r="82295" spans="4:4" x14ac:dyDescent="0.3">
      <c r="D82295" s="4"/>
    </row>
    <row r="82296" spans="4:4" x14ac:dyDescent="0.3">
      <c r="D82296" s="4"/>
    </row>
    <row r="82297" spans="4:4" x14ac:dyDescent="0.3">
      <c r="D82297" s="4"/>
    </row>
    <row r="82298" spans="4:4" x14ac:dyDescent="0.3">
      <c r="D82298" s="4"/>
    </row>
    <row r="82299" spans="4:4" x14ac:dyDescent="0.3">
      <c r="D82299" s="4"/>
    </row>
    <row r="82300" spans="4:4" x14ac:dyDescent="0.3">
      <c r="D82300" s="4"/>
    </row>
    <row r="82301" spans="4:4" x14ac:dyDescent="0.3">
      <c r="D82301" s="4"/>
    </row>
    <row r="82302" spans="4:4" x14ac:dyDescent="0.3">
      <c r="D82302" s="4"/>
    </row>
    <row r="82303" spans="4:4" x14ac:dyDescent="0.3">
      <c r="D82303" s="4"/>
    </row>
    <row r="82304" spans="4:4" x14ac:dyDescent="0.3">
      <c r="D82304" s="4"/>
    </row>
    <row r="82305" spans="4:4" x14ac:dyDescent="0.3">
      <c r="D82305" s="4"/>
    </row>
    <row r="82306" spans="4:4" x14ac:dyDescent="0.3">
      <c r="D82306" s="4"/>
    </row>
    <row r="82307" spans="4:4" x14ac:dyDescent="0.3">
      <c r="D82307" s="4"/>
    </row>
    <row r="82308" spans="4:4" x14ac:dyDescent="0.3">
      <c r="D82308" s="4"/>
    </row>
    <row r="82309" spans="4:4" x14ac:dyDescent="0.3">
      <c r="D82309" s="4"/>
    </row>
    <row r="82310" spans="4:4" x14ac:dyDescent="0.3">
      <c r="D82310" s="4"/>
    </row>
    <row r="82311" spans="4:4" x14ac:dyDescent="0.3">
      <c r="D82311" s="4"/>
    </row>
    <row r="82312" spans="4:4" x14ac:dyDescent="0.3">
      <c r="D82312" s="4"/>
    </row>
    <row r="82313" spans="4:4" x14ac:dyDescent="0.3">
      <c r="D82313" s="4"/>
    </row>
    <row r="82314" spans="4:4" x14ac:dyDescent="0.3">
      <c r="D82314" s="4"/>
    </row>
    <row r="82315" spans="4:4" x14ac:dyDescent="0.3">
      <c r="D82315" s="4"/>
    </row>
    <row r="82316" spans="4:4" x14ac:dyDescent="0.3">
      <c r="D82316" s="4"/>
    </row>
    <row r="82317" spans="4:4" x14ac:dyDescent="0.3">
      <c r="D82317" s="4"/>
    </row>
    <row r="82318" spans="4:4" x14ac:dyDescent="0.3">
      <c r="D82318" s="4"/>
    </row>
    <row r="82319" spans="4:4" x14ac:dyDescent="0.3">
      <c r="D82319" s="4"/>
    </row>
    <row r="82320" spans="4:4" x14ac:dyDescent="0.3">
      <c r="D82320" s="4"/>
    </row>
    <row r="82321" spans="4:4" x14ac:dyDescent="0.3">
      <c r="D82321" s="4"/>
    </row>
    <row r="82322" spans="4:4" x14ac:dyDescent="0.3">
      <c r="D82322" s="4"/>
    </row>
    <row r="82323" spans="4:4" x14ac:dyDescent="0.3">
      <c r="D82323" s="4"/>
    </row>
    <row r="82324" spans="4:4" x14ac:dyDescent="0.3">
      <c r="D82324" s="4"/>
    </row>
    <row r="82325" spans="4:4" x14ac:dyDescent="0.3">
      <c r="D82325" s="4"/>
    </row>
    <row r="82326" spans="4:4" x14ac:dyDescent="0.3">
      <c r="D82326" s="4"/>
    </row>
    <row r="82327" spans="4:4" x14ac:dyDescent="0.3">
      <c r="D82327" s="4"/>
    </row>
    <row r="82328" spans="4:4" x14ac:dyDescent="0.3">
      <c r="D82328" s="4"/>
    </row>
    <row r="82329" spans="4:4" x14ac:dyDescent="0.3">
      <c r="D82329" s="4"/>
    </row>
    <row r="82330" spans="4:4" x14ac:dyDescent="0.3">
      <c r="D82330" s="4"/>
    </row>
    <row r="82331" spans="4:4" x14ac:dyDescent="0.3">
      <c r="D82331" s="4"/>
    </row>
    <row r="82332" spans="4:4" x14ac:dyDescent="0.3">
      <c r="D82332" s="4"/>
    </row>
    <row r="82333" spans="4:4" x14ac:dyDescent="0.3">
      <c r="D82333" s="4"/>
    </row>
    <row r="82334" spans="4:4" x14ac:dyDescent="0.3">
      <c r="D82334" s="4"/>
    </row>
    <row r="82335" spans="4:4" x14ac:dyDescent="0.3">
      <c r="D82335" s="4"/>
    </row>
    <row r="82336" spans="4:4" x14ac:dyDescent="0.3">
      <c r="D82336" s="4"/>
    </row>
    <row r="82337" spans="4:4" x14ac:dyDescent="0.3">
      <c r="D82337" s="4"/>
    </row>
    <row r="82338" spans="4:4" x14ac:dyDescent="0.3">
      <c r="D82338" s="4"/>
    </row>
    <row r="82339" spans="4:4" x14ac:dyDescent="0.3">
      <c r="D82339" s="4"/>
    </row>
    <row r="82340" spans="4:4" x14ac:dyDescent="0.3">
      <c r="D82340" s="4"/>
    </row>
    <row r="82341" spans="4:4" x14ac:dyDescent="0.3">
      <c r="D82341" s="4"/>
    </row>
    <row r="82342" spans="4:4" x14ac:dyDescent="0.3">
      <c r="D82342" s="4"/>
    </row>
    <row r="82343" spans="4:4" x14ac:dyDescent="0.3">
      <c r="D82343" s="4"/>
    </row>
    <row r="82344" spans="4:4" x14ac:dyDescent="0.3">
      <c r="D82344" s="4"/>
    </row>
    <row r="82345" spans="4:4" x14ac:dyDescent="0.3">
      <c r="D82345" s="4"/>
    </row>
    <row r="82346" spans="4:4" x14ac:dyDescent="0.3">
      <c r="D82346" s="4"/>
    </row>
    <row r="82347" spans="4:4" x14ac:dyDescent="0.3">
      <c r="D82347" s="4"/>
    </row>
    <row r="82348" spans="4:4" x14ac:dyDescent="0.3">
      <c r="D82348" s="4"/>
    </row>
    <row r="82349" spans="4:4" x14ac:dyDescent="0.3">
      <c r="D82349" s="4"/>
    </row>
    <row r="82350" spans="4:4" x14ac:dyDescent="0.3">
      <c r="D82350" s="4"/>
    </row>
    <row r="82351" spans="4:4" x14ac:dyDescent="0.3">
      <c r="D82351" s="4"/>
    </row>
    <row r="82352" spans="4:4" x14ac:dyDescent="0.3">
      <c r="D82352" s="4"/>
    </row>
    <row r="82353" spans="4:4" x14ac:dyDescent="0.3">
      <c r="D82353" s="4"/>
    </row>
    <row r="82354" spans="4:4" x14ac:dyDescent="0.3">
      <c r="D82354" s="4"/>
    </row>
    <row r="82355" spans="4:4" x14ac:dyDescent="0.3">
      <c r="D82355" s="4"/>
    </row>
    <row r="82356" spans="4:4" x14ac:dyDescent="0.3">
      <c r="D82356" s="4"/>
    </row>
    <row r="82357" spans="4:4" x14ac:dyDescent="0.3">
      <c r="D82357" s="4"/>
    </row>
    <row r="82358" spans="4:4" x14ac:dyDescent="0.3">
      <c r="D82358" s="4"/>
    </row>
    <row r="82359" spans="4:4" x14ac:dyDescent="0.3">
      <c r="D82359" s="4"/>
    </row>
    <row r="82360" spans="4:4" x14ac:dyDescent="0.3">
      <c r="D82360" s="4"/>
    </row>
    <row r="82361" spans="4:4" x14ac:dyDescent="0.3">
      <c r="D82361" s="4"/>
    </row>
    <row r="82362" spans="4:4" x14ac:dyDescent="0.3">
      <c r="D82362" s="4"/>
    </row>
    <row r="82363" spans="4:4" x14ac:dyDescent="0.3">
      <c r="D82363" s="4"/>
    </row>
    <row r="82364" spans="4:4" x14ac:dyDescent="0.3">
      <c r="D82364" s="4"/>
    </row>
    <row r="82365" spans="4:4" x14ac:dyDescent="0.3">
      <c r="D82365" s="4"/>
    </row>
    <row r="82366" spans="4:4" x14ac:dyDescent="0.3">
      <c r="D82366" s="4"/>
    </row>
    <row r="82367" spans="4:4" x14ac:dyDescent="0.3">
      <c r="D82367" s="4"/>
    </row>
    <row r="82368" spans="4:4" x14ac:dyDescent="0.3">
      <c r="D82368" s="4"/>
    </row>
    <row r="82369" spans="4:4" x14ac:dyDescent="0.3">
      <c r="D82369" s="4"/>
    </row>
    <row r="82370" spans="4:4" x14ac:dyDescent="0.3">
      <c r="D82370" s="4"/>
    </row>
    <row r="82371" spans="4:4" x14ac:dyDescent="0.3">
      <c r="D82371" s="4"/>
    </row>
    <row r="82372" spans="4:4" x14ac:dyDescent="0.3">
      <c r="D82372" s="4"/>
    </row>
    <row r="82373" spans="4:4" x14ac:dyDescent="0.3">
      <c r="D82373" s="4"/>
    </row>
    <row r="82374" spans="4:4" x14ac:dyDescent="0.3">
      <c r="D82374" s="4"/>
    </row>
    <row r="82375" spans="4:4" x14ac:dyDescent="0.3">
      <c r="D82375" s="4"/>
    </row>
    <row r="82376" spans="4:4" x14ac:dyDescent="0.3">
      <c r="D82376" s="4"/>
    </row>
    <row r="82377" spans="4:4" x14ac:dyDescent="0.3">
      <c r="D82377" s="4"/>
    </row>
    <row r="82378" spans="4:4" x14ac:dyDescent="0.3">
      <c r="D82378" s="4"/>
    </row>
    <row r="82379" spans="4:4" x14ac:dyDescent="0.3">
      <c r="D82379" s="4"/>
    </row>
    <row r="82380" spans="4:4" x14ac:dyDescent="0.3">
      <c r="D82380" s="4"/>
    </row>
    <row r="82381" spans="4:4" x14ac:dyDescent="0.3">
      <c r="D82381" s="4"/>
    </row>
    <row r="82382" spans="4:4" x14ac:dyDescent="0.3">
      <c r="D82382" s="4"/>
    </row>
    <row r="82383" spans="4:4" x14ac:dyDescent="0.3">
      <c r="D82383" s="4"/>
    </row>
    <row r="82384" spans="4:4" x14ac:dyDescent="0.3">
      <c r="D82384" s="4"/>
    </row>
    <row r="82385" spans="4:4" x14ac:dyDescent="0.3">
      <c r="D82385" s="4"/>
    </row>
    <row r="82386" spans="4:4" x14ac:dyDescent="0.3">
      <c r="D82386" s="4"/>
    </row>
    <row r="82387" spans="4:4" x14ac:dyDescent="0.3">
      <c r="D82387" s="4"/>
    </row>
    <row r="82388" spans="4:4" x14ac:dyDescent="0.3">
      <c r="D82388" s="4"/>
    </row>
    <row r="82389" spans="4:4" x14ac:dyDescent="0.3">
      <c r="D82389" s="4"/>
    </row>
    <row r="82390" spans="4:4" x14ac:dyDescent="0.3">
      <c r="D82390" s="4"/>
    </row>
    <row r="82391" spans="4:4" x14ac:dyDescent="0.3">
      <c r="D82391" s="4"/>
    </row>
    <row r="82392" spans="4:4" x14ac:dyDescent="0.3">
      <c r="D82392" s="4"/>
    </row>
    <row r="82393" spans="4:4" x14ac:dyDescent="0.3">
      <c r="D82393" s="4"/>
    </row>
    <row r="82394" spans="4:4" x14ac:dyDescent="0.3">
      <c r="D82394" s="4"/>
    </row>
    <row r="82395" spans="4:4" x14ac:dyDescent="0.3">
      <c r="D82395" s="4"/>
    </row>
    <row r="82396" spans="4:4" x14ac:dyDescent="0.3">
      <c r="D82396" s="4"/>
    </row>
    <row r="82397" spans="4:4" x14ac:dyDescent="0.3">
      <c r="D82397" s="4"/>
    </row>
    <row r="82398" spans="4:4" x14ac:dyDescent="0.3">
      <c r="D82398" s="4"/>
    </row>
    <row r="82399" spans="4:4" x14ac:dyDescent="0.3">
      <c r="D82399" s="4"/>
    </row>
    <row r="82400" spans="4:4" x14ac:dyDescent="0.3">
      <c r="D82400" s="4"/>
    </row>
    <row r="82401" spans="4:4" x14ac:dyDescent="0.3">
      <c r="D82401" s="4"/>
    </row>
    <row r="82402" spans="4:4" x14ac:dyDescent="0.3">
      <c r="D82402" s="4"/>
    </row>
    <row r="82403" spans="4:4" x14ac:dyDescent="0.3">
      <c r="D82403" s="4"/>
    </row>
    <row r="82404" spans="4:4" x14ac:dyDescent="0.3">
      <c r="D82404" s="4"/>
    </row>
    <row r="82405" spans="4:4" x14ac:dyDescent="0.3">
      <c r="D82405" s="4"/>
    </row>
    <row r="82406" spans="4:4" x14ac:dyDescent="0.3">
      <c r="D82406" s="4"/>
    </row>
    <row r="82407" spans="4:4" x14ac:dyDescent="0.3">
      <c r="D82407" s="4"/>
    </row>
    <row r="82408" spans="4:4" x14ac:dyDescent="0.3">
      <c r="D82408" s="4"/>
    </row>
    <row r="82409" spans="4:4" x14ac:dyDescent="0.3">
      <c r="D82409" s="4"/>
    </row>
    <row r="82410" spans="4:4" x14ac:dyDescent="0.3">
      <c r="D82410" s="4"/>
    </row>
    <row r="82411" spans="4:4" x14ac:dyDescent="0.3">
      <c r="D82411" s="4"/>
    </row>
    <row r="82412" spans="4:4" x14ac:dyDescent="0.3">
      <c r="D82412" s="4"/>
    </row>
    <row r="82413" spans="4:4" x14ac:dyDescent="0.3">
      <c r="D82413" s="4"/>
    </row>
    <row r="82414" spans="4:4" x14ac:dyDescent="0.3">
      <c r="D82414" s="4"/>
    </row>
    <row r="82415" spans="4:4" x14ac:dyDescent="0.3">
      <c r="D82415" s="4"/>
    </row>
    <row r="82416" spans="4:4" x14ac:dyDescent="0.3">
      <c r="D82416" s="4"/>
    </row>
    <row r="82417" spans="4:4" x14ac:dyDescent="0.3">
      <c r="D82417" s="4"/>
    </row>
    <row r="82418" spans="4:4" x14ac:dyDescent="0.3">
      <c r="D82418" s="4"/>
    </row>
    <row r="82419" spans="4:4" x14ac:dyDescent="0.3">
      <c r="D82419" s="4"/>
    </row>
    <row r="82420" spans="4:4" x14ac:dyDescent="0.3">
      <c r="D82420" s="4"/>
    </row>
    <row r="82421" spans="4:4" x14ac:dyDescent="0.3">
      <c r="D82421" s="4"/>
    </row>
    <row r="82422" spans="4:4" x14ac:dyDescent="0.3">
      <c r="D82422" s="4"/>
    </row>
    <row r="82423" spans="4:4" x14ac:dyDescent="0.3">
      <c r="D82423" s="4"/>
    </row>
    <row r="82424" spans="4:4" x14ac:dyDescent="0.3">
      <c r="D82424" s="4"/>
    </row>
    <row r="82425" spans="4:4" x14ac:dyDescent="0.3">
      <c r="D82425" s="4"/>
    </row>
    <row r="82426" spans="4:4" x14ac:dyDescent="0.3">
      <c r="D82426" s="4"/>
    </row>
    <row r="82427" spans="4:4" x14ac:dyDescent="0.3">
      <c r="D82427" s="4"/>
    </row>
    <row r="82428" spans="4:4" x14ac:dyDescent="0.3">
      <c r="D82428" s="4"/>
    </row>
    <row r="82429" spans="4:4" x14ac:dyDescent="0.3">
      <c r="D82429" s="4"/>
    </row>
    <row r="82430" spans="4:4" x14ac:dyDescent="0.3">
      <c r="D82430" s="4"/>
    </row>
    <row r="82431" spans="4:4" x14ac:dyDescent="0.3">
      <c r="D82431" s="4"/>
    </row>
    <row r="82432" spans="4:4" x14ac:dyDescent="0.3">
      <c r="D82432" s="4"/>
    </row>
    <row r="82433" spans="4:4" x14ac:dyDescent="0.3">
      <c r="D82433" s="4"/>
    </row>
    <row r="82434" spans="4:4" x14ac:dyDescent="0.3">
      <c r="D82434" s="4"/>
    </row>
    <row r="82435" spans="4:4" x14ac:dyDescent="0.3">
      <c r="D82435" s="4"/>
    </row>
    <row r="82436" spans="4:4" x14ac:dyDescent="0.3">
      <c r="D82436" s="4"/>
    </row>
    <row r="82437" spans="4:4" x14ac:dyDescent="0.3">
      <c r="D82437" s="4"/>
    </row>
    <row r="82438" spans="4:4" x14ac:dyDescent="0.3">
      <c r="D82438" s="4"/>
    </row>
    <row r="82439" spans="4:4" x14ac:dyDescent="0.3">
      <c r="D82439" s="4"/>
    </row>
    <row r="82440" spans="4:4" x14ac:dyDescent="0.3">
      <c r="D82440" s="4"/>
    </row>
    <row r="82441" spans="4:4" x14ac:dyDescent="0.3">
      <c r="D82441" s="4"/>
    </row>
    <row r="82442" spans="4:4" x14ac:dyDescent="0.3">
      <c r="D82442" s="4"/>
    </row>
    <row r="82443" spans="4:4" x14ac:dyDescent="0.3">
      <c r="D82443" s="4"/>
    </row>
    <row r="82444" spans="4:4" x14ac:dyDescent="0.3">
      <c r="D82444" s="4"/>
    </row>
    <row r="82445" spans="4:4" x14ac:dyDescent="0.3">
      <c r="D82445" s="4"/>
    </row>
    <row r="82446" spans="4:4" x14ac:dyDescent="0.3">
      <c r="D82446" s="4"/>
    </row>
    <row r="82447" spans="4:4" x14ac:dyDescent="0.3">
      <c r="D82447" s="4"/>
    </row>
    <row r="82448" spans="4:4" x14ac:dyDescent="0.3">
      <c r="D82448" s="4"/>
    </row>
    <row r="82449" spans="4:4" x14ac:dyDescent="0.3">
      <c r="D82449" s="4"/>
    </row>
    <row r="82450" spans="4:4" x14ac:dyDescent="0.3">
      <c r="D82450" s="4"/>
    </row>
    <row r="82451" spans="4:4" x14ac:dyDescent="0.3">
      <c r="D82451" s="4"/>
    </row>
    <row r="82452" spans="4:4" x14ac:dyDescent="0.3">
      <c r="D82452" s="4"/>
    </row>
    <row r="82453" spans="4:4" x14ac:dyDescent="0.3">
      <c r="D82453" s="4"/>
    </row>
    <row r="82454" spans="4:4" x14ac:dyDescent="0.3">
      <c r="D82454" s="4"/>
    </row>
    <row r="82455" spans="4:4" x14ac:dyDescent="0.3">
      <c r="D82455" s="4"/>
    </row>
    <row r="82456" spans="4:4" x14ac:dyDescent="0.3">
      <c r="D82456" s="4"/>
    </row>
    <row r="82457" spans="4:4" x14ac:dyDescent="0.3">
      <c r="D82457" s="4"/>
    </row>
    <row r="82458" spans="4:4" x14ac:dyDescent="0.3">
      <c r="D82458" s="4"/>
    </row>
    <row r="82459" spans="4:4" x14ac:dyDescent="0.3">
      <c r="D82459" s="4"/>
    </row>
    <row r="82460" spans="4:4" x14ac:dyDescent="0.3">
      <c r="D82460" s="4"/>
    </row>
    <row r="82461" spans="4:4" x14ac:dyDescent="0.3">
      <c r="D82461" s="4"/>
    </row>
    <row r="82462" spans="4:4" x14ac:dyDescent="0.3">
      <c r="D82462" s="4"/>
    </row>
    <row r="82463" spans="4:4" x14ac:dyDescent="0.3">
      <c r="D82463" s="4"/>
    </row>
    <row r="82464" spans="4:4" x14ac:dyDescent="0.3">
      <c r="D82464" s="4"/>
    </row>
    <row r="82465" spans="4:4" x14ac:dyDescent="0.3">
      <c r="D82465" s="4"/>
    </row>
    <row r="82466" spans="4:4" x14ac:dyDescent="0.3">
      <c r="D82466" s="4"/>
    </row>
    <row r="82467" spans="4:4" x14ac:dyDescent="0.3">
      <c r="D82467" s="4"/>
    </row>
    <row r="82468" spans="4:4" x14ac:dyDescent="0.3">
      <c r="D82468" s="4"/>
    </row>
    <row r="82469" spans="4:4" x14ac:dyDescent="0.3">
      <c r="D82469" s="4"/>
    </row>
    <row r="82470" spans="4:4" x14ac:dyDescent="0.3">
      <c r="D82470" s="4"/>
    </row>
    <row r="82471" spans="4:4" x14ac:dyDescent="0.3">
      <c r="D82471" s="4"/>
    </row>
    <row r="82472" spans="4:4" x14ac:dyDescent="0.3">
      <c r="D82472" s="4"/>
    </row>
    <row r="82473" spans="4:4" x14ac:dyDescent="0.3">
      <c r="D82473" s="4"/>
    </row>
    <row r="82474" spans="4:4" x14ac:dyDescent="0.3">
      <c r="D82474" s="4"/>
    </row>
    <row r="82475" spans="4:4" x14ac:dyDescent="0.3">
      <c r="D82475" s="4"/>
    </row>
    <row r="82476" spans="4:4" x14ac:dyDescent="0.3">
      <c r="D82476" s="4"/>
    </row>
    <row r="82477" spans="4:4" x14ac:dyDescent="0.3">
      <c r="D82477" s="4"/>
    </row>
    <row r="82478" spans="4:4" x14ac:dyDescent="0.3">
      <c r="D82478" s="4"/>
    </row>
    <row r="82479" spans="4:4" x14ac:dyDescent="0.3">
      <c r="D82479" s="4"/>
    </row>
    <row r="82480" spans="4:4" x14ac:dyDescent="0.3">
      <c r="D82480" s="4"/>
    </row>
    <row r="82481" spans="4:4" x14ac:dyDescent="0.3">
      <c r="D82481" s="4"/>
    </row>
    <row r="82482" spans="4:4" x14ac:dyDescent="0.3">
      <c r="D82482" s="4"/>
    </row>
    <row r="82483" spans="4:4" x14ac:dyDescent="0.3">
      <c r="D82483" s="4"/>
    </row>
    <row r="82484" spans="4:4" x14ac:dyDescent="0.3">
      <c r="D82484" s="4"/>
    </row>
    <row r="82485" spans="4:4" x14ac:dyDescent="0.3">
      <c r="D82485" s="4"/>
    </row>
    <row r="82486" spans="4:4" x14ac:dyDescent="0.3">
      <c r="D82486" s="4"/>
    </row>
    <row r="82487" spans="4:4" x14ac:dyDescent="0.3">
      <c r="D82487" s="4"/>
    </row>
    <row r="82488" spans="4:4" x14ac:dyDescent="0.3">
      <c r="D82488" s="4"/>
    </row>
    <row r="82489" spans="4:4" x14ac:dyDescent="0.3">
      <c r="D82489" s="4"/>
    </row>
    <row r="82490" spans="4:4" x14ac:dyDescent="0.3">
      <c r="D82490" s="4"/>
    </row>
    <row r="82491" spans="4:4" x14ac:dyDescent="0.3">
      <c r="D82491" s="4"/>
    </row>
    <row r="82492" spans="4:4" x14ac:dyDescent="0.3">
      <c r="D82492" s="4"/>
    </row>
    <row r="82493" spans="4:4" x14ac:dyDescent="0.3">
      <c r="D82493" s="4"/>
    </row>
    <row r="82494" spans="4:4" x14ac:dyDescent="0.3">
      <c r="D82494" s="4"/>
    </row>
    <row r="82495" spans="4:4" x14ac:dyDescent="0.3">
      <c r="D82495" s="4"/>
    </row>
    <row r="82496" spans="4:4" x14ac:dyDescent="0.3">
      <c r="D82496" s="4"/>
    </row>
    <row r="82497" spans="4:4" x14ac:dyDescent="0.3">
      <c r="D82497" s="4"/>
    </row>
    <row r="82498" spans="4:4" x14ac:dyDescent="0.3">
      <c r="D82498" s="4"/>
    </row>
    <row r="82499" spans="4:4" x14ac:dyDescent="0.3">
      <c r="D82499" s="4"/>
    </row>
    <row r="82500" spans="4:4" x14ac:dyDescent="0.3">
      <c r="D82500" s="4"/>
    </row>
    <row r="82501" spans="4:4" x14ac:dyDescent="0.3">
      <c r="D82501" s="4"/>
    </row>
    <row r="82502" spans="4:4" x14ac:dyDescent="0.3">
      <c r="D82502" s="4"/>
    </row>
    <row r="82503" spans="4:4" x14ac:dyDescent="0.3">
      <c r="D82503" s="4"/>
    </row>
    <row r="82504" spans="4:4" x14ac:dyDescent="0.3">
      <c r="D82504" s="4"/>
    </row>
    <row r="82505" spans="4:4" x14ac:dyDescent="0.3">
      <c r="D82505" s="4"/>
    </row>
    <row r="82506" spans="4:4" x14ac:dyDescent="0.3">
      <c r="D82506" s="4"/>
    </row>
    <row r="82507" spans="4:4" x14ac:dyDescent="0.3">
      <c r="D82507" s="4"/>
    </row>
    <row r="82508" spans="4:4" x14ac:dyDescent="0.3">
      <c r="D82508" s="4"/>
    </row>
    <row r="82509" spans="4:4" x14ac:dyDescent="0.3">
      <c r="D82509" s="4"/>
    </row>
    <row r="82510" spans="4:4" x14ac:dyDescent="0.3">
      <c r="D82510" s="4"/>
    </row>
    <row r="82511" spans="4:4" x14ac:dyDescent="0.3">
      <c r="D82511" s="4"/>
    </row>
    <row r="82512" spans="4:4" x14ac:dyDescent="0.3">
      <c r="D82512" s="4"/>
    </row>
    <row r="82513" spans="4:4" x14ac:dyDescent="0.3">
      <c r="D82513" s="4"/>
    </row>
    <row r="82514" spans="4:4" x14ac:dyDescent="0.3">
      <c r="D82514" s="4"/>
    </row>
    <row r="82515" spans="4:4" x14ac:dyDescent="0.3">
      <c r="D82515" s="4"/>
    </row>
    <row r="82516" spans="4:4" x14ac:dyDescent="0.3">
      <c r="D82516" s="4"/>
    </row>
    <row r="82517" spans="4:4" x14ac:dyDescent="0.3">
      <c r="D82517" s="4"/>
    </row>
    <row r="82518" spans="4:4" x14ac:dyDescent="0.3">
      <c r="D82518" s="4"/>
    </row>
    <row r="82519" spans="4:4" x14ac:dyDescent="0.3">
      <c r="D82519" s="4"/>
    </row>
    <row r="82520" spans="4:4" x14ac:dyDescent="0.3">
      <c r="D82520" s="4"/>
    </row>
    <row r="82521" spans="4:4" x14ac:dyDescent="0.3">
      <c r="D82521" s="4"/>
    </row>
    <row r="82522" spans="4:4" x14ac:dyDescent="0.3">
      <c r="D82522" s="4"/>
    </row>
    <row r="82523" spans="4:4" x14ac:dyDescent="0.3">
      <c r="D82523" s="4"/>
    </row>
    <row r="82524" spans="4:4" x14ac:dyDescent="0.3">
      <c r="D82524" s="4"/>
    </row>
    <row r="82525" spans="4:4" x14ac:dyDescent="0.3">
      <c r="D82525" s="4"/>
    </row>
    <row r="82526" spans="4:4" x14ac:dyDescent="0.3">
      <c r="D82526" s="4"/>
    </row>
    <row r="82527" spans="4:4" x14ac:dyDescent="0.3">
      <c r="D82527" s="4"/>
    </row>
    <row r="82528" spans="4:4" x14ac:dyDescent="0.3">
      <c r="D82528" s="4"/>
    </row>
    <row r="82529" spans="4:4" x14ac:dyDescent="0.3">
      <c r="D82529" s="4"/>
    </row>
    <row r="82530" spans="4:4" x14ac:dyDescent="0.3">
      <c r="D82530" s="4"/>
    </row>
    <row r="82531" spans="4:4" x14ac:dyDescent="0.3">
      <c r="D82531" s="4"/>
    </row>
    <row r="82532" spans="4:4" x14ac:dyDescent="0.3">
      <c r="D82532" s="4"/>
    </row>
    <row r="82533" spans="4:4" x14ac:dyDescent="0.3">
      <c r="D82533" s="4"/>
    </row>
    <row r="82534" spans="4:4" x14ac:dyDescent="0.3">
      <c r="D82534" s="4"/>
    </row>
    <row r="82535" spans="4:4" x14ac:dyDescent="0.3">
      <c r="D82535" s="4"/>
    </row>
    <row r="82536" spans="4:4" x14ac:dyDescent="0.3">
      <c r="D82536" s="4"/>
    </row>
    <row r="82537" spans="4:4" x14ac:dyDescent="0.3">
      <c r="D82537" s="4"/>
    </row>
    <row r="82538" spans="4:4" x14ac:dyDescent="0.3">
      <c r="D82538" s="4"/>
    </row>
    <row r="82539" spans="4:4" x14ac:dyDescent="0.3">
      <c r="D82539" s="4"/>
    </row>
    <row r="82540" spans="4:4" x14ac:dyDescent="0.3">
      <c r="D82540" s="4"/>
    </row>
    <row r="82541" spans="4:4" x14ac:dyDescent="0.3">
      <c r="D82541" s="4"/>
    </row>
    <row r="82542" spans="4:4" x14ac:dyDescent="0.3">
      <c r="D82542" s="4"/>
    </row>
    <row r="82543" spans="4:4" x14ac:dyDescent="0.3">
      <c r="D82543" s="4"/>
    </row>
    <row r="82544" spans="4:4" x14ac:dyDescent="0.3">
      <c r="D82544" s="4"/>
    </row>
    <row r="82545" spans="4:4" x14ac:dyDescent="0.3">
      <c r="D82545" s="4"/>
    </row>
    <row r="82546" spans="4:4" x14ac:dyDescent="0.3">
      <c r="D82546" s="4"/>
    </row>
    <row r="82547" spans="4:4" x14ac:dyDescent="0.3">
      <c r="D82547" s="4"/>
    </row>
    <row r="82548" spans="4:4" x14ac:dyDescent="0.3">
      <c r="D82548" s="4"/>
    </row>
    <row r="82549" spans="4:4" x14ac:dyDescent="0.3">
      <c r="D82549" s="4"/>
    </row>
    <row r="82550" spans="4:4" x14ac:dyDescent="0.3">
      <c r="D82550" s="4"/>
    </row>
    <row r="82551" spans="4:4" x14ac:dyDescent="0.3">
      <c r="D82551" s="4"/>
    </row>
    <row r="82552" spans="4:4" x14ac:dyDescent="0.3">
      <c r="D82552" s="4"/>
    </row>
    <row r="82553" spans="4:4" x14ac:dyDescent="0.3">
      <c r="D82553" s="4"/>
    </row>
    <row r="82554" spans="4:4" x14ac:dyDescent="0.3">
      <c r="D82554" s="4"/>
    </row>
    <row r="82555" spans="4:4" x14ac:dyDescent="0.3">
      <c r="D82555" s="4"/>
    </row>
    <row r="82556" spans="4:4" x14ac:dyDescent="0.3">
      <c r="D82556" s="4"/>
    </row>
    <row r="82557" spans="4:4" x14ac:dyDescent="0.3">
      <c r="D82557" s="4"/>
    </row>
    <row r="82558" spans="4:4" x14ac:dyDescent="0.3">
      <c r="D82558" s="4"/>
    </row>
    <row r="82559" spans="4:4" x14ac:dyDescent="0.3">
      <c r="D82559" s="4"/>
    </row>
    <row r="82560" spans="4:4" x14ac:dyDescent="0.3">
      <c r="D82560" s="4"/>
    </row>
    <row r="82561" spans="4:4" x14ac:dyDescent="0.3">
      <c r="D82561" s="4"/>
    </row>
    <row r="82562" spans="4:4" x14ac:dyDescent="0.3">
      <c r="D82562" s="4"/>
    </row>
    <row r="82563" spans="4:4" x14ac:dyDescent="0.3">
      <c r="D82563" s="4"/>
    </row>
    <row r="82564" spans="4:4" x14ac:dyDescent="0.3">
      <c r="D82564" s="4"/>
    </row>
    <row r="82565" spans="4:4" x14ac:dyDescent="0.3">
      <c r="D82565" s="4"/>
    </row>
    <row r="82566" spans="4:4" x14ac:dyDescent="0.3">
      <c r="D82566" s="4"/>
    </row>
    <row r="82567" spans="4:4" x14ac:dyDescent="0.3">
      <c r="D82567" s="4"/>
    </row>
    <row r="82568" spans="4:4" x14ac:dyDescent="0.3">
      <c r="D82568" s="4"/>
    </row>
    <row r="82569" spans="4:4" x14ac:dyDescent="0.3">
      <c r="D82569" s="4"/>
    </row>
    <row r="82570" spans="4:4" x14ac:dyDescent="0.3">
      <c r="D82570" s="4"/>
    </row>
    <row r="82571" spans="4:4" x14ac:dyDescent="0.3">
      <c r="D82571" s="4"/>
    </row>
    <row r="82572" spans="4:4" x14ac:dyDescent="0.3">
      <c r="D82572" s="4"/>
    </row>
    <row r="82573" spans="4:4" x14ac:dyDescent="0.3">
      <c r="D82573" s="4"/>
    </row>
    <row r="82574" spans="4:4" x14ac:dyDescent="0.3">
      <c r="D82574" s="4"/>
    </row>
    <row r="82575" spans="4:4" x14ac:dyDescent="0.3">
      <c r="D82575" s="4"/>
    </row>
    <row r="82576" spans="4:4" x14ac:dyDescent="0.3">
      <c r="D82576" s="4"/>
    </row>
    <row r="82577" spans="4:4" x14ac:dyDescent="0.3">
      <c r="D82577" s="4"/>
    </row>
    <row r="82578" spans="4:4" x14ac:dyDescent="0.3">
      <c r="D82578" s="4"/>
    </row>
    <row r="82579" spans="4:4" x14ac:dyDescent="0.3">
      <c r="D82579" s="4"/>
    </row>
    <row r="82580" spans="4:4" x14ac:dyDescent="0.3">
      <c r="D82580" s="4"/>
    </row>
    <row r="82581" spans="4:4" x14ac:dyDescent="0.3">
      <c r="D82581" s="4"/>
    </row>
    <row r="82582" spans="4:4" x14ac:dyDescent="0.3">
      <c r="D82582" s="4"/>
    </row>
    <row r="82583" spans="4:4" x14ac:dyDescent="0.3">
      <c r="D82583" s="4"/>
    </row>
    <row r="82584" spans="4:4" x14ac:dyDescent="0.3">
      <c r="D82584" s="4"/>
    </row>
    <row r="82585" spans="4:4" x14ac:dyDescent="0.3">
      <c r="D82585" s="4"/>
    </row>
    <row r="82586" spans="4:4" x14ac:dyDescent="0.3">
      <c r="D82586" s="4"/>
    </row>
    <row r="82587" spans="4:4" x14ac:dyDescent="0.3">
      <c r="D82587" s="4"/>
    </row>
    <row r="82588" spans="4:4" x14ac:dyDescent="0.3">
      <c r="D82588" s="4"/>
    </row>
    <row r="82589" spans="4:4" x14ac:dyDescent="0.3">
      <c r="D82589" s="4"/>
    </row>
    <row r="82590" spans="4:4" x14ac:dyDescent="0.3">
      <c r="D82590" s="4"/>
    </row>
    <row r="82591" spans="4:4" x14ac:dyDescent="0.3">
      <c r="D82591" s="4"/>
    </row>
    <row r="82592" spans="4:4" x14ac:dyDescent="0.3">
      <c r="D82592" s="4"/>
    </row>
    <row r="82593" spans="4:4" x14ac:dyDescent="0.3">
      <c r="D82593" s="4"/>
    </row>
    <row r="82594" spans="4:4" x14ac:dyDescent="0.3">
      <c r="D82594" s="4"/>
    </row>
    <row r="82595" spans="4:4" x14ac:dyDescent="0.3">
      <c r="D82595" s="4"/>
    </row>
    <row r="82596" spans="4:4" x14ac:dyDescent="0.3">
      <c r="D82596" s="4"/>
    </row>
    <row r="82597" spans="4:4" x14ac:dyDescent="0.3">
      <c r="D82597" s="4"/>
    </row>
    <row r="82598" spans="4:4" x14ac:dyDescent="0.3">
      <c r="D82598" s="4"/>
    </row>
    <row r="82599" spans="4:4" x14ac:dyDescent="0.3">
      <c r="D82599" s="4"/>
    </row>
    <row r="82600" spans="4:4" x14ac:dyDescent="0.3">
      <c r="D82600" s="4"/>
    </row>
    <row r="82601" spans="4:4" x14ac:dyDescent="0.3">
      <c r="D82601" s="4"/>
    </row>
    <row r="82602" spans="4:4" x14ac:dyDescent="0.3">
      <c r="D82602" s="4"/>
    </row>
    <row r="82603" spans="4:4" x14ac:dyDescent="0.3">
      <c r="D82603" s="4"/>
    </row>
    <row r="82604" spans="4:4" x14ac:dyDescent="0.3">
      <c r="D82604" s="4"/>
    </row>
    <row r="82605" spans="4:4" x14ac:dyDescent="0.3">
      <c r="D82605" s="4"/>
    </row>
    <row r="82606" spans="4:4" x14ac:dyDescent="0.3">
      <c r="D82606" s="4"/>
    </row>
    <row r="82607" spans="4:4" x14ac:dyDescent="0.3">
      <c r="D82607" s="4"/>
    </row>
    <row r="82608" spans="4:4" x14ac:dyDescent="0.3">
      <c r="D82608" s="4"/>
    </row>
    <row r="82609" spans="4:4" x14ac:dyDescent="0.3">
      <c r="D82609" s="4"/>
    </row>
    <row r="82610" spans="4:4" x14ac:dyDescent="0.3">
      <c r="D82610" s="4"/>
    </row>
    <row r="82611" spans="4:4" x14ac:dyDescent="0.3">
      <c r="D82611" s="4"/>
    </row>
    <row r="82612" spans="4:4" x14ac:dyDescent="0.3">
      <c r="D82612" s="4"/>
    </row>
    <row r="82613" spans="4:4" x14ac:dyDescent="0.3">
      <c r="D82613" s="4"/>
    </row>
    <row r="82614" spans="4:4" x14ac:dyDescent="0.3">
      <c r="D82614" s="4"/>
    </row>
    <row r="82615" spans="4:4" x14ac:dyDescent="0.3">
      <c r="D82615" s="4"/>
    </row>
    <row r="82616" spans="4:4" x14ac:dyDescent="0.3">
      <c r="D82616" s="4"/>
    </row>
    <row r="82617" spans="4:4" x14ac:dyDescent="0.3">
      <c r="D82617" s="4"/>
    </row>
    <row r="82618" spans="4:4" x14ac:dyDescent="0.3">
      <c r="D82618" s="4"/>
    </row>
    <row r="82619" spans="4:4" x14ac:dyDescent="0.3">
      <c r="D82619" s="4"/>
    </row>
    <row r="82620" spans="4:4" x14ac:dyDescent="0.3">
      <c r="D82620" s="4"/>
    </row>
    <row r="82621" spans="4:4" x14ac:dyDescent="0.3">
      <c r="D82621" s="4"/>
    </row>
    <row r="82622" spans="4:4" x14ac:dyDescent="0.3">
      <c r="D82622" s="4"/>
    </row>
    <row r="82623" spans="4:4" x14ac:dyDescent="0.3">
      <c r="D82623" s="4"/>
    </row>
    <row r="82624" spans="4:4" x14ac:dyDescent="0.3">
      <c r="D82624" s="4"/>
    </row>
    <row r="82625" spans="4:4" x14ac:dyDescent="0.3">
      <c r="D82625" s="4"/>
    </row>
    <row r="82626" spans="4:4" x14ac:dyDescent="0.3">
      <c r="D82626" s="4"/>
    </row>
    <row r="82627" spans="4:4" x14ac:dyDescent="0.3">
      <c r="D82627" s="4"/>
    </row>
    <row r="82628" spans="4:4" x14ac:dyDescent="0.3">
      <c r="D82628" s="4"/>
    </row>
    <row r="82629" spans="4:4" x14ac:dyDescent="0.3">
      <c r="D82629" s="4"/>
    </row>
    <row r="82630" spans="4:4" x14ac:dyDescent="0.3">
      <c r="D82630" s="4"/>
    </row>
    <row r="82631" spans="4:4" x14ac:dyDescent="0.3">
      <c r="D82631" s="4"/>
    </row>
    <row r="82632" spans="4:4" x14ac:dyDescent="0.3">
      <c r="D82632" s="4"/>
    </row>
    <row r="82633" spans="4:4" x14ac:dyDescent="0.3">
      <c r="D82633" s="4"/>
    </row>
    <row r="82634" spans="4:4" x14ac:dyDescent="0.3">
      <c r="D82634" s="4"/>
    </row>
    <row r="82635" spans="4:4" x14ac:dyDescent="0.3">
      <c r="D82635" s="4"/>
    </row>
    <row r="82636" spans="4:4" x14ac:dyDescent="0.3">
      <c r="D82636" s="4"/>
    </row>
    <row r="82637" spans="4:4" x14ac:dyDescent="0.3">
      <c r="D82637" s="4"/>
    </row>
    <row r="82638" spans="4:4" x14ac:dyDescent="0.3">
      <c r="D82638" s="4"/>
    </row>
    <row r="82639" spans="4:4" x14ac:dyDescent="0.3">
      <c r="D82639" s="4"/>
    </row>
    <row r="82640" spans="4:4" x14ac:dyDescent="0.3">
      <c r="D82640" s="4"/>
    </row>
    <row r="82641" spans="4:4" x14ac:dyDescent="0.3">
      <c r="D82641" s="4"/>
    </row>
    <row r="82642" spans="4:4" x14ac:dyDescent="0.3">
      <c r="D82642" s="4"/>
    </row>
    <row r="82643" spans="4:4" x14ac:dyDescent="0.3">
      <c r="D82643" s="4"/>
    </row>
    <row r="82644" spans="4:4" x14ac:dyDescent="0.3">
      <c r="D82644" s="4"/>
    </row>
    <row r="82645" spans="4:4" x14ac:dyDescent="0.3">
      <c r="D82645" s="4"/>
    </row>
    <row r="82646" spans="4:4" x14ac:dyDescent="0.3">
      <c r="D82646" s="4"/>
    </row>
    <row r="82647" spans="4:4" x14ac:dyDescent="0.3">
      <c r="D82647" s="4"/>
    </row>
    <row r="82648" spans="4:4" x14ac:dyDescent="0.3">
      <c r="D82648" s="4"/>
    </row>
    <row r="82649" spans="4:4" x14ac:dyDescent="0.3">
      <c r="D82649" s="4"/>
    </row>
    <row r="82650" spans="4:4" x14ac:dyDescent="0.3">
      <c r="D82650" s="4"/>
    </row>
    <row r="82651" spans="4:4" x14ac:dyDescent="0.3">
      <c r="D82651" s="4"/>
    </row>
    <row r="82652" spans="4:4" x14ac:dyDescent="0.3">
      <c r="D82652" s="4"/>
    </row>
    <row r="82653" spans="4:4" x14ac:dyDescent="0.3">
      <c r="D82653" s="4"/>
    </row>
    <row r="82654" spans="4:4" x14ac:dyDescent="0.3">
      <c r="D82654" s="4"/>
    </row>
    <row r="82655" spans="4:4" x14ac:dyDescent="0.3">
      <c r="D82655" s="4"/>
    </row>
    <row r="82656" spans="4:4" x14ac:dyDescent="0.3">
      <c r="D82656" s="4"/>
    </row>
    <row r="82657" spans="4:4" x14ac:dyDescent="0.3">
      <c r="D82657" s="4"/>
    </row>
    <row r="82658" spans="4:4" x14ac:dyDescent="0.3">
      <c r="D82658" s="4"/>
    </row>
    <row r="82659" spans="4:4" x14ac:dyDescent="0.3">
      <c r="D82659" s="4"/>
    </row>
    <row r="82660" spans="4:4" x14ac:dyDescent="0.3">
      <c r="D82660" s="4"/>
    </row>
    <row r="82661" spans="4:4" x14ac:dyDescent="0.3">
      <c r="D82661" s="4"/>
    </row>
    <row r="82662" spans="4:4" x14ac:dyDescent="0.3">
      <c r="D82662" s="4"/>
    </row>
    <row r="82663" spans="4:4" x14ac:dyDescent="0.3">
      <c r="D82663" s="4"/>
    </row>
    <row r="82664" spans="4:4" x14ac:dyDescent="0.3">
      <c r="D82664" s="4"/>
    </row>
    <row r="82665" spans="4:4" x14ac:dyDescent="0.3">
      <c r="D82665" s="4"/>
    </row>
    <row r="82666" spans="4:4" x14ac:dyDescent="0.3">
      <c r="D82666" s="4"/>
    </row>
    <row r="82667" spans="4:4" x14ac:dyDescent="0.3">
      <c r="D82667" s="4"/>
    </row>
    <row r="82668" spans="4:4" x14ac:dyDescent="0.3">
      <c r="D82668" s="4"/>
    </row>
    <row r="82669" spans="4:4" x14ac:dyDescent="0.3">
      <c r="D82669" s="4"/>
    </row>
    <row r="82670" spans="4:4" x14ac:dyDescent="0.3">
      <c r="D82670" s="4"/>
    </row>
    <row r="82671" spans="4:4" x14ac:dyDescent="0.3">
      <c r="D82671" s="4"/>
    </row>
    <row r="82672" spans="4:4" x14ac:dyDescent="0.3">
      <c r="D82672" s="4"/>
    </row>
    <row r="82673" spans="4:4" x14ac:dyDescent="0.3">
      <c r="D82673" s="4"/>
    </row>
    <row r="82674" spans="4:4" x14ac:dyDescent="0.3">
      <c r="D82674" s="4"/>
    </row>
    <row r="82675" spans="4:4" x14ac:dyDescent="0.3">
      <c r="D82675" s="4"/>
    </row>
    <row r="82676" spans="4:4" x14ac:dyDescent="0.3">
      <c r="D82676" s="4"/>
    </row>
    <row r="82677" spans="4:4" x14ac:dyDescent="0.3">
      <c r="D82677" s="4"/>
    </row>
    <row r="82678" spans="4:4" x14ac:dyDescent="0.3">
      <c r="D82678" s="4"/>
    </row>
    <row r="82679" spans="4:4" x14ac:dyDescent="0.3">
      <c r="D82679" s="4"/>
    </row>
    <row r="82680" spans="4:4" x14ac:dyDescent="0.3">
      <c r="D82680" s="4"/>
    </row>
    <row r="82681" spans="4:4" x14ac:dyDescent="0.3">
      <c r="D82681" s="4"/>
    </row>
    <row r="82682" spans="4:4" x14ac:dyDescent="0.3">
      <c r="D82682" s="4"/>
    </row>
    <row r="82683" spans="4:4" x14ac:dyDescent="0.3">
      <c r="D82683" s="4"/>
    </row>
    <row r="82684" spans="4:4" x14ac:dyDescent="0.3">
      <c r="D82684" s="4"/>
    </row>
    <row r="82685" spans="4:4" x14ac:dyDescent="0.3">
      <c r="D82685" s="4"/>
    </row>
    <row r="82686" spans="4:4" x14ac:dyDescent="0.3">
      <c r="D82686" s="4"/>
    </row>
    <row r="82687" spans="4:4" x14ac:dyDescent="0.3">
      <c r="D82687" s="4"/>
    </row>
    <row r="82688" spans="4:4" x14ac:dyDescent="0.3">
      <c r="D82688" s="4"/>
    </row>
    <row r="82689" spans="4:4" x14ac:dyDescent="0.3">
      <c r="D82689" s="4"/>
    </row>
    <row r="82690" spans="4:4" x14ac:dyDescent="0.3">
      <c r="D82690" s="4"/>
    </row>
    <row r="82691" spans="4:4" x14ac:dyDescent="0.3">
      <c r="D82691" s="4"/>
    </row>
    <row r="82692" spans="4:4" x14ac:dyDescent="0.3">
      <c r="D82692" s="4"/>
    </row>
    <row r="82693" spans="4:4" x14ac:dyDescent="0.3">
      <c r="D82693" s="4"/>
    </row>
    <row r="82694" spans="4:4" x14ac:dyDescent="0.3">
      <c r="D82694" s="4"/>
    </row>
    <row r="82695" spans="4:4" x14ac:dyDescent="0.3">
      <c r="D82695" s="4"/>
    </row>
    <row r="82696" spans="4:4" x14ac:dyDescent="0.3">
      <c r="D82696" s="4"/>
    </row>
    <row r="82697" spans="4:4" x14ac:dyDescent="0.3">
      <c r="D82697" s="4"/>
    </row>
    <row r="82698" spans="4:4" x14ac:dyDescent="0.3">
      <c r="D82698" s="4"/>
    </row>
    <row r="82699" spans="4:4" x14ac:dyDescent="0.3">
      <c r="D82699" s="4"/>
    </row>
    <row r="82700" spans="4:4" x14ac:dyDescent="0.3">
      <c r="D82700" s="4"/>
    </row>
    <row r="82701" spans="4:4" x14ac:dyDescent="0.3">
      <c r="D82701" s="4"/>
    </row>
    <row r="82702" spans="4:4" x14ac:dyDescent="0.3">
      <c r="D82702" s="4"/>
    </row>
    <row r="82703" spans="4:4" x14ac:dyDescent="0.3">
      <c r="D82703" s="4"/>
    </row>
    <row r="82704" spans="4:4" x14ac:dyDescent="0.3">
      <c r="D82704" s="4"/>
    </row>
    <row r="82705" spans="4:4" x14ac:dyDescent="0.3">
      <c r="D82705" s="4"/>
    </row>
    <row r="82706" spans="4:4" x14ac:dyDescent="0.3">
      <c r="D82706" s="4"/>
    </row>
    <row r="82707" spans="4:4" x14ac:dyDescent="0.3">
      <c r="D82707" s="4"/>
    </row>
    <row r="82708" spans="4:4" x14ac:dyDescent="0.3">
      <c r="D82708" s="4"/>
    </row>
    <row r="82709" spans="4:4" x14ac:dyDescent="0.3">
      <c r="D82709" s="4"/>
    </row>
    <row r="82710" spans="4:4" x14ac:dyDescent="0.3">
      <c r="D82710" s="4"/>
    </row>
    <row r="82711" spans="4:4" x14ac:dyDescent="0.3">
      <c r="D82711" s="4"/>
    </row>
    <row r="82712" spans="4:4" x14ac:dyDescent="0.3">
      <c r="D82712" s="4"/>
    </row>
    <row r="82713" spans="4:4" x14ac:dyDescent="0.3">
      <c r="D82713" s="4"/>
    </row>
    <row r="82714" spans="4:4" x14ac:dyDescent="0.3">
      <c r="D82714" s="4"/>
    </row>
    <row r="82715" spans="4:4" x14ac:dyDescent="0.3">
      <c r="D82715" s="4"/>
    </row>
    <row r="82716" spans="4:4" x14ac:dyDescent="0.3">
      <c r="D82716" s="4"/>
    </row>
    <row r="82717" spans="4:4" x14ac:dyDescent="0.3">
      <c r="D82717" s="4"/>
    </row>
    <row r="82718" spans="4:4" x14ac:dyDescent="0.3">
      <c r="D82718" s="4"/>
    </row>
    <row r="82719" spans="4:4" x14ac:dyDescent="0.3">
      <c r="D82719" s="4"/>
    </row>
    <row r="82720" spans="4:4" x14ac:dyDescent="0.3">
      <c r="D82720" s="4"/>
    </row>
    <row r="82721" spans="4:4" x14ac:dyDescent="0.3">
      <c r="D82721" s="4"/>
    </row>
    <row r="82722" spans="4:4" x14ac:dyDescent="0.3">
      <c r="D82722" s="4"/>
    </row>
    <row r="82723" spans="4:4" x14ac:dyDescent="0.3">
      <c r="D82723" s="4"/>
    </row>
    <row r="82724" spans="4:4" x14ac:dyDescent="0.3">
      <c r="D82724" s="4"/>
    </row>
    <row r="82725" spans="4:4" x14ac:dyDescent="0.3">
      <c r="D82725" s="4"/>
    </row>
    <row r="82726" spans="4:4" x14ac:dyDescent="0.3">
      <c r="D82726" s="4"/>
    </row>
    <row r="82727" spans="4:4" x14ac:dyDescent="0.3">
      <c r="D82727" s="4"/>
    </row>
    <row r="82728" spans="4:4" x14ac:dyDescent="0.3">
      <c r="D82728" s="4"/>
    </row>
    <row r="82729" spans="4:4" x14ac:dyDescent="0.3">
      <c r="D82729" s="4"/>
    </row>
    <row r="82730" spans="4:4" x14ac:dyDescent="0.3">
      <c r="D82730" s="4"/>
    </row>
    <row r="82731" spans="4:4" x14ac:dyDescent="0.3">
      <c r="D82731" s="4"/>
    </row>
    <row r="82732" spans="4:4" x14ac:dyDescent="0.3">
      <c r="D82732" s="4"/>
    </row>
    <row r="82733" spans="4:4" x14ac:dyDescent="0.3">
      <c r="D82733" s="4"/>
    </row>
    <row r="82734" spans="4:4" x14ac:dyDescent="0.3">
      <c r="D82734" s="4"/>
    </row>
    <row r="82735" spans="4:4" x14ac:dyDescent="0.3">
      <c r="D82735" s="4"/>
    </row>
    <row r="82736" spans="4:4" x14ac:dyDescent="0.3">
      <c r="D82736" s="4"/>
    </row>
    <row r="82737" spans="4:4" x14ac:dyDescent="0.3">
      <c r="D82737" s="4"/>
    </row>
    <row r="82738" spans="4:4" x14ac:dyDescent="0.3">
      <c r="D82738" s="4"/>
    </row>
    <row r="82739" spans="4:4" x14ac:dyDescent="0.3">
      <c r="D82739" s="4"/>
    </row>
    <row r="82740" spans="4:4" x14ac:dyDescent="0.3">
      <c r="D82740" s="4"/>
    </row>
    <row r="82741" spans="4:4" x14ac:dyDescent="0.3">
      <c r="D82741" s="4"/>
    </row>
    <row r="82742" spans="4:4" x14ac:dyDescent="0.3">
      <c r="D82742" s="4"/>
    </row>
    <row r="82743" spans="4:4" x14ac:dyDescent="0.3">
      <c r="D82743" s="4"/>
    </row>
    <row r="82744" spans="4:4" x14ac:dyDescent="0.3">
      <c r="D82744" s="4"/>
    </row>
    <row r="82745" spans="4:4" x14ac:dyDescent="0.3">
      <c r="D82745" s="4"/>
    </row>
    <row r="82746" spans="4:4" x14ac:dyDescent="0.3">
      <c r="D82746" s="4"/>
    </row>
    <row r="82747" spans="4:4" x14ac:dyDescent="0.3">
      <c r="D82747" s="4"/>
    </row>
    <row r="82748" spans="4:4" x14ac:dyDescent="0.3">
      <c r="D82748" s="4"/>
    </row>
    <row r="82749" spans="4:4" x14ac:dyDescent="0.3">
      <c r="D82749" s="4"/>
    </row>
    <row r="82750" spans="4:4" x14ac:dyDescent="0.3">
      <c r="D82750" s="4"/>
    </row>
    <row r="82751" spans="4:4" x14ac:dyDescent="0.3">
      <c r="D82751" s="4"/>
    </row>
    <row r="82752" spans="4:4" x14ac:dyDescent="0.3">
      <c r="D82752" s="4"/>
    </row>
    <row r="82753" spans="4:4" x14ac:dyDescent="0.3">
      <c r="D82753" s="4"/>
    </row>
    <row r="82754" spans="4:4" x14ac:dyDescent="0.3">
      <c r="D82754" s="4"/>
    </row>
    <row r="82755" spans="4:4" x14ac:dyDescent="0.3">
      <c r="D82755" s="4"/>
    </row>
    <row r="82756" spans="4:4" x14ac:dyDescent="0.3">
      <c r="D82756" s="4"/>
    </row>
    <row r="82757" spans="4:4" x14ac:dyDescent="0.3">
      <c r="D82757" s="4"/>
    </row>
    <row r="82758" spans="4:4" x14ac:dyDescent="0.3">
      <c r="D82758" s="4"/>
    </row>
    <row r="82759" spans="4:4" x14ac:dyDescent="0.3">
      <c r="D82759" s="4"/>
    </row>
    <row r="82760" spans="4:4" x14ac:dyDescent="0.3">
      <c r="D82760" s="4"/>
    </row>
    <row r="82761" spans="4:4" x14ac:dyDescent="0.3">
      <c r="D82761" s="4"/>
    </row>
    <row r="82762" spans="4:4" x14ac:dyDescent="0.3">
      <c r="D82762" s="4"/>
    </row>
    <row r="82763" spans="4:4" x14ac:dyDescent="0.3">
      <c r="D82763" s="4"/>
    </row>
    <row r="82764" spans="4:4" x14ac:dyDescent="0.3">
      <c r="D82764" s="4"/>
    </row>
    <row r="82765" spans="4:4" x14ac:dyDescent="0.3">
      <c r="D82765" s="4"/>
    </row>
    <row r="82766" spans="4:4" x14ac:dyDescent="0.3">
      <c r="D82766" s="4"/>
    </row>
    <row r="82767" spans="4:4" x14ac:dyDescent="0.3">
      <c r="D82767" s="4"/>
    </row>
    <row r="82768" spans="4:4" x14ac:dyDescent="0.3">
      <c r="D82768" s="4"/>
    </row>
    <row r="82769" spans="4:4" x14ac:dyDescent="0.3">
      <c r="D82769" s="4"/>
    </row>
    <row r="82770" spans="4:4" x14ac:dyDescent="0.3">
      <c r="D82770" s="4"/>
    </row>
    <row r="82771" spans="4:4" x14ac:dyDescent="0.3">
      <c r="D82771" s="4"/>
    </row>
    <row r="82772" spans="4:4" x14ac:dyDescent="0.3">
      <c r="D82772" s="4"/>
    </row>
    <row r="82773" spans="4:4" x14ac:dyDescent="0.3">
      <c r="D82773" s="4"/>
    </row>
    <row r="82774" spans="4:4" x14ac:dyDescent="0.3">
      <c r="D82774" s="4"/>
    </row>
    <row r="82775" spans="4:4" x14ac:dyDescent="0.3">
      <c r="D82775" s="4"/>
    </row>
    <row r="82776" spans="4:4" x14ac:dyDescent="0.3">
      <c r="D82776" s="4"/>
    </row>
    <row r="82777" spans="4:4" x14ac:dyDescent="0.3">
      <c r="D82777" s="4"/>
    </row>
    <row r="82778" spans="4:4" x14ac:dyDescent="0.3">
      <c r="D82778" s="4"/>
    </row>
    <row r="82779" spans="4:4" x14ac:dyDescent="0.3">
      <c r="D82779" s="4"/>
    </row>
    <row r="82780" spans="4:4" x14ac:dyDescent="0.3">
      <c r="D82780" s="4"/>
    </row>
    <row r="82781" spans="4:4" x14ac:dyDescent="0.3">
      <c r="D82781" s="4"/>
    </row>
    <row r="82782" spans="4:4" x14ac:dyDescent="0.3">
      <c r="D82782" s="4"/>
    </row>
    <row r="82783" spans="4:4" x14ac:dyDescent="0.3">
      <c r="D82783" s="4"/>
    </row>
    <row r="82784" spans="4:4" x14ac:dyDescent="0.3">
      <c r="D82784" s="4"/>
    </row>
    <row r="82785" spans="4:4" x14ac:dyDescent="0.3">
      <c r="D82785" s="4"/>
    </row>
    <row r="82786" spans="4:4" x14ac:dyDescent="0.3">
      <c r="D82786" s="4"/>
    </row>
    <row r="82787" spans="4:4" x14ac:dyDescent="0.3">
      <c r="D82787" s="4"/>
    </row>
    <row r="82788" spans="4:4" x14ac:dyDescent="0.3">
      <c r="D82788" s="4"/>
    </row>
    <row r="82789" spans="4:4" x14ac:dyDescent="0.3">
      <c r="D82789" s="4"/>
    </row>
    <row r="82790" spans="4:4" x14ac:dyDescent="0.3">
      <c r="D82790" s="4"/>
    </row>
    <row r="82791" spans="4:4" x14ac:dyDescent="0.3">
      <c r="D82791" s="4"/>
    </row>
    <row r="82792" spans="4:4" x14ac:dyDescent="0.3">
      <c r="D82792" s="4"/>
    </row>
    <row r="82793" spans="4:4" x14ac:dyDescent="0.3">
      <c r="D82793" s="4"/>
    </row>
    <row r="82794" spans="4:4" x14ac:dyDescent="0.3">
      <c r="D82794" s="4"/>
    </row>
    <row r="82795" spans="4:4" x14ac:dyDescent="0.3">
      <c r="D82795" s="4"/>
    </row>
    <row r="82796" spans="4:4" x14ac:dyDescent="0.3">
      <c r="D82796" s="4"/>
    </row>
    <row r="82797" spans="4:4" x14ac:dyDescent="0.3">
      <c r="D82797" s="4"/>
    </row>
    <row r="82798" spans="4:4" x14ac:dyDescent="0.3">
      <c r="D82798" s="4"/>
    </row>
    <row r="82799" spans="4:4" x14ac:dyDescent="0.3">
      <c r="D82799" s="4"/>
    </row>
    <row r="82800" spans="4:4" x14ac:dyDescent="0.3">
      <c r="D82800" s="4"/>
    </row>
    <row r="82801" spans="4:4" x14ac:dyDescent="0.3">
      <c r="D82801" s="4"/>
    </row>
    <row r="82802" spans="4:4" x14ac:dyDescent="0.3">
      <c r="D82802" s="4"/>
    </row>
    <row r="82803" spans="4:4" x14ac:dyDescent="0.3">
      <c r="D82803" s="4"/>
    </row>
    <row r="82804" spans="4:4" x14ac:dyDescent="0.3">
      <c r="D82804" s="4"/>
    </row>
    <row r="82805" spans="4:4" x14ac:dyDescent="0.3">
      <c r="D82805" s="4"/>
    </row>
    <row r="82806" spans="4:4" x14ac:dyDescent="0.3">
      <c r="D82806" s="4"/>
    </row>
    <row r="82807" spans="4:4" x14ac:dyDescent="0.3">
      <c r="D82807" s="4"/>
    </row>
    <row r="82808" spans="4:4" x14ac:dyDescent="0.3">
      <c r="D82808" s="4"/>
    </row>
    <row r="82809" spans="4:4" x14ac:dyDescent="0.3">
      <c r="D82809" s="4"/>
    </row>
    <row r="82810" spans="4:4" x14ac:dyDescent="0.3">
      <c r="D82810" s="4"/>
    </row>
    <row r="82811" spans="4:4" x14ac:dyDescent="0.3">
      <c r="D82811" s="4"/>
    </row>
    <row r="82812" spans="4:4" x14ac:dyDescent="0.3">
      <c r="D82812" s="4"/>
    </row>
    <row r="82813" spans="4:4" x14ac:dyDescent="0.3">
      <c r="D82813" s="4"/>
    </row>
    <row r="82814" spans="4:4" x14ac:dyDescent="0.3">
      <c r="D82814" s="4"/>
    </row>
    <row r="82815" spans="4:4" x14ac:dyDescent="0.3">
      <c r="D82815" s="4"/>
    </row>
    <row r="82816" spans="4:4" x14ac:dyDescent="0.3">
      <c r="D82816" s="4"/>
    </row>
    <row r="82817" spans="4:4" x14ac:dyDescent="0.3">
      <c r="D82817" s="4"/>
    </row>
    <row r="82818" spans="4:4" x14ac:dyDescent="0.3">
      <c r="D82818" s="4"/>
    </row>
    <row r="82819" spans="4:4" x14ac:dyDescent="0.3">
      <c r="D82819" s="4"/>
    </row>
    <row r="82820" spans="4:4" x14ac:dyDescent="0.3">
      <c r="D82820" s="4"/>
    </row>
    <row r="82821" spans="4:4" x14ac:dyDescent="0.3">
      <c r="D82821" s="4"/>
    </row>
    <row r="82822" spans="4:4" x14ac:dyDescent="0.3">
      <c r="D82822" s="4"/>
    </row>
    <row r="82823" spans="4:4" x14ac:dyDescent="0.3">
      <c r="D82823" s="4"/>
    </row>
    <row r="82824" spans="4:4" x14ac:dyDescent="0.3">
      <c r="D82824" s="4"/>
    </row>
    <row r="82825" spans="4:4" x14ac:dyDescent="0.3">
      <c r="D82825" s="4"/>
    </row>
    <row r="82826" spans="4:4" x14ac:dyDescent="0.3">
      <c r="D82826" s="4"/>
    </row>
    <row r="82827" spans="4:4" x14ac:dyDescent="0.3">
      <c r="D82827" s="4"/>
    </row>
    <row r="82828" spans="4:4" x14ac:dyDescent="0.3">
      <c r="D82828" s="4"/>
    </row>
    <row r="82829" spans="4:4" x14ac:dyDescent="0.3">
      <c r="D82829" s="4"/>
    </row>
    <row r="82830" spans="4:4" x14ac:dyDescent="0.3">
      <c r="D82830" s="4"/>
    </row>
    <row r="82831" spans="4:4" x14ac:dyDescent="0.3">
      <c r="D82831" s="4"/>
    </row>
    <row r="82832" spans="4:4" x14ac:dyDescent="0.3">
      <c r="D82832" s="4"/>
    </row>
    <row r="82833" spans="4:4" x14ac:dyDescent="0.3">
      <c r="D82833" s="4"/>
    </row>
    <row r="82834" spans="4:4" x14ac:dyDescent="0.3">
      <c r="D82834" s="4"/>
    </row>
    <row r="82835" spans="4:4" x14ac:dyDescent="0.3">
      <c r="D82835" s="4"/>
    </row>
    <row r="82836" spans="4:4" x14ac:dyDescent="0.3">
      <c r="D82836" s="4"/>
    </row>
    <row r="82837" spans="4:4" x14ac:dyDescent="0.3">
      <c r="D82837" s="4"/>
    </row>
    <row r="82838" spans="4:4" x14ac:dyDescent="0.3">
      <c r="D82838" s="4"/>
    </row>
    <row r="82839" spans="4:4" x14ac:dyDescent="0.3">
      <c r="D82839" s="4"/>
    </row>
    <row r="82840" spans="4:4" x14ac:dyDescent="0.3">
      <c r="D82840" s="4"/>
    </row>
    <row r="82841" spans="4:4" x14ac:dyDescent="0.3">
      <c r="D82841" s="4"/>
    </row>
    <row r="82842" spans="4:4" x14ac:dyDescent="0.3">
      <c r="D82842" s="4"/>
    </row>
    <row r="82843" spans="4:4" x14ac:dyDescent="0.3">
      <c r="D82843" s="4"/>
    </row>
    <row r="82844" spans="4:4" x14ac:dyDescent="0.3">
      <c r="D82844" s="4"/>
    </row>
    <row r="82845" spans="4:4" x14ac:dyDescent="0.3">
      <c r="D82845" s="4"/>
    </row>
    <row r="82846" spans="4:4" x14ac:dyDescent="0.3">
      <c r="D82846" s="4"/>
    </row>
    <row r="82847" spans="4:4" x14ac:dyDescent="0.3">
      <c r="D82847" s="4"/>
    </row>
    <row r="82848" spans="4:4" x14ac:dyDescent="0.3">
      <c r="D82848" s="4"/>
    </row>
    <row r="82849" spans="4:4" x14ac:dyDescent="0.3">
      <c r="D82849" s="4"/>
    </row>
    <row r="82850" spans="4:4" x14ac:dyDescent="0.3">
      <c r="D82850" s="4"/>
    </row>
    <row r="82851" spans="4:4" x14ac:dyDescent="0.3">
      <c r="D82851" s="4"/>
    </row>
    <row r="82852" spans="4:4" x14ac:dyDescent="0.3">
      <c r="D82852" s="4"/>
    </row>
    <row r="82853" spans="4:4" x14ac:dyDescent="0.3">
      <c r="D82853" s="4"/>
    </row>
    <row r="82854" spans="4:4" x14ac:dyDescent="0.3">
      <c r="D82854" s="4"/>
    </row>
    <row r="82855" spans="4:4" x14ac:dyDescent="0.3">
      <c r="D82855" s="4"/>
    </row>
    <row r="82856" spans="4:4" x14ac:dyDescent="0.3">
      <c r="D82856" s="4"/>
    </row>
    <row r="82857" spans="4:4" x14ac:dyDescent="0.3">
      <c r="D82857" s="4"/>
    </row>
    <row r="82858" spans="4:4" x14ac:dyDescent="0.3">
      <c r="D82858" s="4"/>
    </row>
    <row r="82859" spans="4:4" x14ac:dyDescent="0.3">
      <c r="D82859" s="4"/>
    </row>
    <row r="82860" spans="4:4" x14ac:dyDescent="0.3">
      <c r="D82860" s="4"/>
    </row>
    <row r="82861" spans="4:4" x14ac:dyDescent="0.3">
      <c r="D82861" s="4"/>
    </row>
    <row r="82862" spans="4:4" x14ac:dyDescent="0.3">
      <c r="D82862" s="4"/>
    </row>
    <row r="82863" spans="4:4" x14ac:dyDescent="0.3">
      <c r="D82863" s="4"/>
    </row>
    <row r="82864" spans="4:4" x14ac:dyDescent="0.3">
      <c r="D82864" s="4"/>
    </row>
    <row r="82865" spans="4:4" x14ac:dyDescent="0.3">
      <c r="D82865" s="4"/>
    </row>
    <row r="82866" spans="4:4" x14ac:dyDescent="0.3">
      <c r="D82866" s="4"/>
    </row>
    <row r="82867" spans="4:4" x14ac:dyDescent="0.3">
      <c r="D82867" s="4"/>
    </row>
    <row r="82868" spans="4:4" x14ac:dyDescent="0.3">
      <c r="D82868" s="4"/>
    </row>
    <row r="82869" spans="4:4" x14ac:dyDescent="0.3">
      <c r="D82869" s="4"/>
    </row>
    <row r="82870" spans="4:4" x14ac:dyDescent="0.3">
      <c r="D82870" s="4"/>
    </row>
    <row r="82871" spans="4:4" x14ac:dyDescent="0.3">
      <c r="D82871" s="4"/>
    </row>
    <row r="82872" spans="4:4" x14ac:dyDescent="0.3">
      <c r="D82872" s="4"/>
    </row>
    <row r="82873" spans="4:4" x14ac:dyDescent="0.3">
      <c r="D82873" s="4"/>
    </row>
    <row r="82874" spans="4:4" x14ac:dyDescent="0.3">
      <c r="D82874" s="4"/>
    </row>
    <row r="82875" spans="4:4" x14ac:dyDescent="0.3">
      <c r="D82875" s="4"/>
    </row>
    <row r="82876" spans="4:4" x14ac:dyDescent="0.3">
      <c r="D82876" s="4"/>
    </row>
    <row r="82877" spans="4:4" x14ac:dyDescent="0.3">
      <c r="D82877" s="4"/>
    </row>
    <row r="82878" spans="4:4" x14ac:dyDescent="0.3">
      <c r="D82878" s="4"/>
    </row>
    <row r="82879" spans="4:4" x14ac:dyDescent="0.3">
      <c r="D82879" s="4"/>
    </row>
    <row r="82880" spans="4:4" x14ac:dyDescent="0.3">
      <c r="D82880" s="4"/>
    </row>
    <row r="82881" spans="4:4" x14ac:dyDescent="0.3">
      <c r="D82881" s="4"/>
    </row>
    <row r="82882" spans="4:4" x14ac:dyDescent="0.3">
      <c r="D82882" s="4"/>
    </row>
    <row r="82883" spans="4:4" x14ac:dyDescent="0.3">
      <c r="D82883" s="4"/>
    </row>
    <row r="82884" spans="4:4" x14ac:dyDescent="0.3">
      <c r="D82884" s="4"/>
    </row>
    <row r="82885" spans="4:4" x14ac:dyDescent="0.3">
      <c r="D82885" s="4"/>
    </row>
    <row r="82886" spans="4:4" x14ac:dyDescent="0.3">
      <c r="D82886" s="4"/>
    </row>
    <row r="82887" spans="4:4" x14ac:dyDescent="0.3">
      <c r="D82887" s="4"/>
    </row>
    <row r="82888" spans="4:4" x14ac:dyDescent="0.3">
      <c r="D82888" s="4"/>
    </row>
    <row r="82889" spans="4:4" x14ac:dyDescent="0.3">
      <c r="D82889" s="4"/>
    </row>
    <row r="82890" spans="4:4" x14ac:dyDescent="0.3">
      <c r="D82890" s="4"/>
    </row>
    <row r="82891" spans="4:4" x14ac:dyDescent="0.3">
      <c r="D82891" s="4"/>
    </row>
    <row r="82892" spans="4:4" x14ac:dyDescent="0.3">
      <c r="D82892" s="4"/>
    </row>
    <row r="82893" spans="4:4" x14ac:dyDescent="0.3">
      <c r="D82893" s="4"/>
    </row>
    <row r="82894" spans="4:4" x14ac:dyDescent="0.3">
      <c r="D82894" s="4"/>
    </row>
    <row r="82895" spans="4:4" x14ac:dyDescent="0.3">
      <c r="D82895" s="4"/>
    </row>
    <row r="82896" spans="4:4" x14ac:dyDescent="0.3">
      <c r="D82896" s="4"/>
    </row>
    <row r="82897" spans="4:4" x14ac:dyDescent="0.3">
      <c r="D82897" s="4"/>
    </row>
    <row r="82898" spans="4:4" x14ac:dyDescent="0.3">
      <c r="D82898" s="4"/>
    </row>
    <row r="82899" spans="4:4" x14ac:dyDescent="0.3">
      <c r="D82899" s="4"/>
    </row>
    <row r="82900" spans="4:4" x14ac:dyDescent="0.3">
      <c r="D82900" s="4"/>
    </row>
    <row r="82901" spans="4:4" x14ac:dyDescent="0.3">
      <c r="D82901" s="4"/>
    </row>
    <row r="82902" spans="4:4" x14ac:dyDescent="0.3">
      <c r="D82902" s="4"/>
    </row>
    <row r="82903" spans="4:4" x14ac:dyDescent="0.3">
      <c r="D82903" s="4"/>
    </row>
    <row r="82904" spans="4:4" x14ac:dyDescent="0.3">
      <c r="D82904" s="4"/>
    </row>
    <row r="82905" spans="4:4" x14ac:dyDescent="0.3">
      <c r="D82905" s="4"/>
    </row>
    <row r="82906" spans="4:4" x14ac:dyDescent="0.3">
      <c r="D82906" s="4"/>
    </row>
    <row r="82907" spans="4:4" x14ac:dyDescent="0.3">
      <c r="D82907" s="4"/>
    </row>
    <row r="82908" spans="4:4" x14ac:dyDescent="0.3">
      <c r="D82908" s="4"/>
    </row>
    <row r="82909" spans="4:4" x14ac:dyDescent="0.3">
      <c r="D82909" s="4"/>
    </row>
    <row r="82910" spans="4:4" x14ac:dyDescent="0.3">
      <c r="D82910" s="4"/>
    </row>
    <row r="82911" spans="4:4" x14ac:dyDescent="0.3">
      <c r="D82911" s="4"/>
    </row>
    <row r="82912" spans="4:4" x14ac:dyDescent="0.3">
      <c r="D82912" s="4"/>
    </row>
    <row r="82913" spans="4:4" x14ac:dyDescent="0.3">
      <c r="D82913" s="4"/>
    </row>
    <row r="82914" spans="4:4" x14ac:dyDescent="0.3">
      <c r="D82914" s="4"/>
    </row>
    <row r="82915" spans="4:4" x14ac:dyDescent="0.3">
      <c r="D82915" s="4"/>
    </row>
    <row r="82916" spans="4:4" x14ac:dyDescent="0.3">
      <c r="D82916" s="4"/>
    </row>
    <row r="82917" spans="4:4" x14ac:dyDescent="0.3">
      <c r="D82917" s="4"/>
    </row>
    <row r="82918" spans="4:4" x14ac:dyDescent="0.3">
      <c r="D82918" s="4"/>
    </row>
    <row r="82919" spans="4:4" x14ac:dyDescent="0.3">
      <c r="D82919" s="4"/>
    </row>
    <row r="82920" spans="4:4" x14ac:dyDescent="0.3">
      <c r="D82920" s="4"/>
    </row>
    <row r="82921" spans="4:4" x14ac:dyDescent="0.3">
      <c r="D82921" s="4"/>
    </row>
    <row r="82922" spans="4:4" x14ac:dyDescent="0.3">
      <c r="D82922" s="4"/>
    </row>
    <row r="82923" spans="4:4" x14ac:dyDescent="0.3">
      <c r="D82923" s="4"/>
    </row>
    <row r="82924" spans="4:4" x14ac:dyDescent="0.3">
      <c r="D82924" s="4"/>
    </row>
    <row r="82925" spans="4:4" x14ac:dyDescent="0.3">
      <c r="D82925" s="4"/>
    </row>
    <row r="82926" spans="4:4" x14ac:dyDescent="0.3">
      <c r="D82926" s="4"/>
    </row>
    <row r="82927" spans="4:4" x14ac:dyDescent="0.3">
      <c r="D82927" s="4"/>
    </row>
    <row r="82928" spans="4:4" x14ac:dyDescent="0.3">
      <c r="D82928" s="4"/>
    </row>
    <row r="82929" spans="4:4" x14ac:dyDescent="0.3">
      <c r="D82929" s="4"/>
    </row>
    <row r="82930" spans="4:4" x14ac:dyDescent="0.3">
      <c r="D82930" s="4"/>
    </row>
    <row r="82931" spans="4:4" x14ac:dyDescent="0.3">
      <c r="D82931" s="4"/>
    </row>
    <row r="82932" spans="4:4" x14ac:dyDescent="0.3">
      <c r="D82932" s="4"/>
    </row>
    <row r="82933" spans="4:4" x14ac:dyDescent="0.3">
      <c r="D82933" s="4"/>
    </row>
    <row r="82934" spans="4:4" x14ac:dyDescent="0.3">
      <c r="D82934" s="4"/>
    </row>
    <row r="82935" spans="4:4" x14ac:dyDescent="0.3">
      <c r="D82935" s="4"/>
    </row>
    <row r="82936" spans="4:4" x14ac:dyDescent="0.3">
      <c r="D82936" s="4"/>
    </row>
    <row r="82937" spans="4:4" x14ac:dyDescent="0.3">
      <c r="D82937" s="4"/>
    </row>
    <row r="82938" spans="4:4" x14ac:dyDescent="0.3">
      <c r="D82938" s="4"/>
    </row>
    <row r="82939" spans="4:4" x14ac:dyDescent="0.3">
      <c r="D82939" s="4"/>
    </row>
    <row r="82940" spans="4:4" x14ac:dyDescent="0.3">
      <c r="D82940" s="4"/>
    </row>
    <row r="82941" spans="4:4" x14ac:dyDescent="0.3">
      <c r="D82941" s="4"/>
    </row>
    <row r="82942" spans="4:4" x14ac:dyDescent="0.3">
      <c r="D82942" s="4"/>
    </row>
    <row r="82943" spans="4:4" x14ac:dyDescent="0.3">
      <c r="D82943" s="4"/>
    </row>
    <row r="82944" spans="4:4" x14ac:dyDescent="0.3">
      <c r="D82944" s="4"/>
    </row>
    <row r="82945" spans="4:4" x14ac:dyDescent="0.3">
      <c r="D82945" s="4"/>
    </row>
    <row r="82946" spans="4:4" x14ac:dyDescent="0.3">
      <c r="D82946" s="4"/>
    </row>
    <row r="82947" spans="4:4" x14ac:dyDescent="0.3">
      <c r="D82947" s="4"/>
    </row>
    <row r="82948" spans="4:4" x14ac:dyDescent="0.3">
      <c r="D82948" s="4"/>
    </row>
    <row r="82949" spans="4:4" x14ac:dyDescent="0.3">
      <c r="D82949" s="4"/>
    </row>
    <row r="82950" spans="4:4" x14ac:dyDescent="0.3">
      <c r="D82950" s="4"/>
    </row>
    <row r="82951" spans="4:4" x14ac:dyDescent="0.3">
      <c r="D82951" s="4"/>
    </row>
    <row r="82952" spans="4:4" x14ac:dyDescent="0.3">
      <c r="D82952" s="4"/>
    </row>
    <row r="82953" spans="4:4" x14ac:dyDescent="0.3">
      <c r="D82953" s="4"/>
    </row>
    <row r="82954" spans="4:4" x14ac:dyDescent="0.3">
      <c r="D82954" s="4"/>
    </row>
    <row r="82955" spans="4:4" x14ac:dyDescent="0.3">
      <c r="D82955" s="4"/>
    </row>
    <row r="82956" spans="4:4" x14ac:dyDescent="0.3">
      <c r="D82956" s="4"/>
    </row>
    <row r="82957" spans="4:4" x14ac:dyDescent="0.3">
      <c r="D82957" s="4"/>
    </row>
    <row r="82958" spans="4:4" x14ac:dyDescent="0.3">
      <c r="D82958" s="4"/>
    </row>
    <row r="82959" spans="4:4" x14ac:dyDescent="0.3">
      <c r="D82959" s="4"/>
    </row>
    <row r="82960" spans="4:4" x14ac:dyDescent="0.3">
      <c r="D82960" s="4"/>
    </row>
    <row r="82961" spans="4:4" x14ac:dyDescent="0.3">
      <c r="D82961" s="4"/>
    </row>
    <row r="82962" spans="4:4" x14ac:dyDescent="0.3">
      <c r="D82962" s="4"/>
    </row>
    <row r="82963" spans="4:4" x14ac:dyDescent="0.3">
      <c r="D82963" s="4"/>
    </row>
    <row r="82964" spans="4:4" x14ac:dyDescent="0.3">
      <c r="D82964" s="4"/>
    </row>
    <row r="82965" spans="4:4" x14ac:dyDescent="0.3">
      <c r="D82965" s="4"/>
    </row>
    <row r="82966" spans="4:4" x14ac:dyDescent="0.3">
      <c r="D82966" s="4"/>
    </row>
    <row r="82967" spans="4:4" x14ac:dyDescent="0.3">
      <c r="D82967" s="4"/>
    </row>
    <row r="82968" spans="4:4" x14ac:dyDescent="0.3">
      <c r="D82968" s="4"/>
    </row>
    <row r="82969" spans="4:4" x14ac:dyDescent="0.3">
      <c r="D82969" s="4"/>
    </row>
    <row r="82970" spans="4:4" x14ac:dyDescent="0.3">
      <c r="D82970" s="4"/>
    </row>
    <row r="82971" spans="4:4" x14ac:dyDescent="0.3">
      <c r="D82971" s="4"/>
    </row>
    <row r="82972" spans="4:4" x14ac:dyDescent="0.3">
      <c r="D82972" s="4"/>
    </row>
    <row r="82973" spans="4:4" x14ac:dyDescent="0.3">
      <c r="D82973" s="4"/>
    </row>
    <row r="82974" spans="4:4" x14ac:dyDescent="0.3">
      <c r="D82974" s="4"/>
    </row>
    <row r="82975" spans="4:4" x14ac:dyDescent="0.3">
      <c r="D82975" s="4"/>
    </row>
    <row r="82976" spans="4:4" x14ac:dyDescent="0.3">
      <c r="D82976" s="4"/>
    </row>
    <row r="82977" spans="4:4" x14ac:dyDescent="0.3">
      <c r="D82977" s="4"/>
    </row>
    <row r="82978" spans="4:4" x14ac:dyDescent="0.3">
      <c r="D82978" s="4"/>
    </row>
    <row r="82979" spans="4:4" x14ac:dyDescent="0.3">
      <c r="D82979" s="4"/>
    </row>
    <row r="82980" spans="4:4" x14ac:dyDescent="0.3">
      <c r="D82980" s="4"/>
    </row>
    <row r="82981" spans="4:4" x14ac:dyDescent="0.3">
      <c r="D82981" s="4"/>
    </row>
    <row r="82982" spans="4:4" x14ac:dyDescent="0.3">
      <c r="D82982" s="4"/>
    </row>
    <row r="82983" spans="4:4" x14ac:dyDescent="0.3">
      <c r="D82983" s="4"/>
    </row>
    <row r="82984" spans="4:4" x14ac:dyDescent="0.3">
      <c r="D82984" s="4"/>
    </row>
    <row r="82985" spans="4:4" x14ac:dyDescent="0.3">
      <c r="D82985" s="4"/>
    </row>
    <row r="82986" spans="4:4" x14ac:dyDescent="0.3">
      <c r="D82986" s="4"/>
    </row>
    <row r="82987" spans="4:4" x14ac:dyDescent="0.3">
      <c r="D82987" s="4"/>
    </row>
    <row r="82988" spans="4:4" x14ac:dyDescent="0.3">
      <c r="D82988" s="4"/>
    </row>
    <row r="82989" spans="4:4" x14ac:dyDescent="0.3">
      <c r="D82989" s="4"/>
    </row>
    <row r="82990" spans="4:4" x14ac:dyDescent="0.3">
      <c r="D82990" s="4"/>
    </row>
    <row r="82991" spans="4:4" x14ac:dyDescent="0.3">
      <c r="D82991" s="4"/>
    </row>
    <row r="82992" spans="4:4" x14ac:dyDescent="0.3">
      <c r="D82992" s="4"/>
    </row>
    <row r="82993" spans="4:4" x14ac:dyDescent="0.3">
      <c r="D82993" s="4"/>
    </row>
    <row r="82994" spans="4:4" x14ac:dyDescent="0.3">
      <c r="D82994" s="4"/>
    </row>
    <row r="82995" spans="4:4" x14ac:dyDescent="0.3">
      <c r="D82995" s="4"/>
    </row>
    <row r="82996" spans="4:4" x14ac:dyDescent="0.3">
      <c r="D82996" s="4"/>
    </row>
    <row r="82997" spans="4:4" x14ac:dyDescent="0.3">
      <c r="D82997" s="4"/>
    </row>
    <row r="82998" spans="4:4" x14ac:dyDescent="0.3">
      <c r="D82998" s="4"/>
    </row>
    <row r="82999" spans="4:4" x14ac:dyDescent="0.3">
      <c r="D82999" s="4"/>
    </row>
    <row r="83000" spans="4:4" x14ac:dyDescent="0.3">
      <c r="D83000" s="4"/>
    </row>
    <row r="83001" spans="4:4" x14ac:dyDescent="0.3">
      <c r="D83001" s="4"/>
    </row>
    <row r="83002" spans="4:4" x14ac:dyDescent="0.3">
      <c r="D83002" s="4"/>
    </row>
    <row r="83003" spans="4:4" x14ac:dyDescent="0.3">
      <c r="D83003" s="4"/>
    </row>
    <row r="83004" spans="4:4" x14ac:dyDescent="0.3">
      <c r="D83004" s="4"/>
    </row>
    <row r="83005" spans="4:4" x14ac:dyDescent="0.3">
      <c r="D83005" s="4"/>
    </row>
    <row r="83006" spans="4:4" x14ac:dyDescent="0.3">
      <c r="D83006" s="4"/>
    </row>
    <row r="83007" spans="4:4" x14ac:dyDescent="0.3">
      <c r="D83007" s="4"/>
    </row>
    <row r="83008" spans="4:4" x14ac:dyDescent="0.3">
      <c r="D83008" s="4"/>
    </row>
    <row r="83009" spans="4:4" x14ac:dyDescent="0.3">
      <c r="D83009" s="4"/>
    </row>
    <row r="83010" spans="4:4" x14ac:dyDescent="0.3">
      <c r="D83010" s="4"/>
    </row>
    <row r="83011" spans="4:4" x14ac:dyDescent="0.3">
      <c r="D83011" s="4"/>
    </row>
    <row r="83012" spans="4:4" x14ac:dyDescent="0.3">
      <c r="D83012" s="4"/>
    </row>
    <row r="83013" spans="4:4" x14ac:dyDescent="0.3">
      <c r="D83013" s="4"/>
    </row>
    <row r="83014" spans="4:4" x14ac:dyDescent="0.3">
      <c r="D83014" s="4"/>
    </row>
    <row r="83015" spans="4:4" x14ac:dyDescent="0.3">
      <c r="D83015" s="4"/>
    </row>
    <row r="83016" spans="4:4" x14ac:dyDescent="0.3">
      <c r="D83016" s="4"/>
    </row>
    <row r="83017" spans="4:4" x14ac:dyDescent="0.3">
      <c r="D83017" s="4"/>
    </row>
    <row r="83018" spans="4:4" x14ac:dyDescent="0.3">
      <c r="D83018" s="4"/>
    </row>
    <row r="83019" spans="4:4" x14ac:dyDescent="0.3">
      <c r="D83019" s="4"/>
    </row>
    <row r="83020" spans="4:4" x14ac:dyDescent="0.3">
      <c r="D83020" s="4"/>
    </row>
    <row r="83021" spans="4:4" x14ac:dyDescent="0.3">
      <c r="D83021" s="4"/>
    </row>
    <row r="83022" spans="4:4" x14ac:dyDescent="0.3">
      <c r="D83022" s="4"/>
    </row>
    <row r="83023" spans="4:4" x14ac:dyDescent="0.3">
      <c r="D83023" s="4"/>
    </row>
    <row r="83024" spans="4:4" x14ac:dyDescent="0.3">
      <c r="D83024" s="4"/>
    </row>
    <row r="83025" spans="4:4" x14ac:dyDescent="0.3">
      <c r="D83025" s="4"/>
    </row>
    <row r="83026" spans="4:4" x14ac:dyDescent="0.3">
      <c r="D83026" s="4"/>
    </row>
    <row r="83027" spans="4:4" x14ac:dyDescent="0.3">
      <c r="D83027" s="4"/>
    </row>
    <row r="83028" spans="4:4" x14ac:dyDescent="0.3">
      <c r="D83028" s="4"/>
    </row>
    <row r="83029" spans="4:4" x14ac:dyDescent="0.3">
      <c r="D83029" s="4"/>
    </row>
    <row r="83030" spans="4:4" x14ac:dyDescent="0.3">
      <c r="D83030" s="4"/>
    </row>
    <row r="83031" spans="4:4" x14ac:dyDescent="0.3">
      <c r="D83031" s="4"/>
    </row>
    <row r="83032" spans="4:4" x14ac:dyDescent="0.3">
      <c r="D83032" s="4"/>
    </row>
    <row r="83033" spans="4:4" x14ac:dyDescent="0.3">
      <c r="D83033" s="4"/>
    </row>
    <row r="83034" spans="4:4" x14ac:dyDescent="0.3">
      <c r="D83034" s="4"/>
    </row>
    <row r="83035" spans="4:4" x14ac:dyDescent="0.3">
      <c r="D83035" s="4"/>
    </row>
    <row r="83036" spans="4:4" x14ac:dyDescent="0.3">
      <c r="D83036" s="4"/>
    </row>
    <row r="83037" spans="4:4" x14ac:dyDescent="0.3">
      <c r="D83037" s="4"/>
    </row>
    <row r="83038" spans="4:4" x14ac:dyDescent="0.3">
      <c r="D83038" s="4"/>
    </row>
    <row r="83039" spans="4:4" x14ac:dyDescent="0.3">
      <c r="D83039" s="4"/>
    </row>
    <row r="83040" spans="4:4" x14ac:dyDescent="0.3">
      <c r="D83040" s="4"/>
    </row>
    <row r="83041" spans="4:4" x14ac:dyDescent="0.3">
      <c r="D83041" s="4"/>
    </row>
    <row r="83042" spans="4:4" x14ac:dyDescent="0.3">
      <c r="D83042" s="4"/>
    </row>
    <row r="83043" spans="4:4" x14ac:dyDescent="0.3">
      <c r="D83043" s="4"/>
    </row>
    <row r="83044" spans="4:4" x14ac:dyDescent="0.3">
      <c r="D83044" s="4"/>
    </row>
    <row r="83045" spans="4:4" x14ac:dyDescent="0.3">
      <c r="D83045" s="4"/>
    </row>
    <row r="83046" spans="4:4" x14ac:dyDescent="0.3">
      <c r="D83046" s="4"/>
    </row>
    <row r="83047" spans="4:4" x14ac:dyDescent="0.3">
      <c r="D83047" s="4"/>
    </row>
    <row r="83048" spans="4:4" x14ac:dyDescent="0.3">
      <c r="D83048" s="4"/>
    </row>
    <row r="83049" spans="4:4" x14ac:dyDescent="0.3">
      <c r="D83049" s="4"/>
    </row>
    <row r="83050" spans="4:4" x14ac:dyDescent="0.3">
      <c r="D83050" s="4"/>
    </row>
    <row r="83051" spans="4:4" x14ac:dyDescent="0.3">
      <c r="D83051" s="4"/>
    </row>
    <row r="83052" spans="4:4" x14ac:dyDescent="0.3">
      <c r="D83052" s="4"/>
    </row>
    <row r="83053" spans="4:4" x14ac:dyDescent="0.3">
      <c r="D83053" s="4"/>
    </row>
    <row r="83054" spans="4:4" x14ac:dyDescent="0.3">
      <c r="D83054" s="4"/>
    </row>
    <row r="83055" spans="4:4" x14ac:dyDescent="0.3">
      <c r="D83055" s="4"/>
    </row>
    <row r="83056" spans="4:4" x14ac:dyDescent="0.3">
      <c r="D83056" s="4"/>
    </row>
    <row r="83057" spans="4:4" x14ac:dyDescent="0.3">
      <c r="D83057" s="4"/>
    </row>
    <row r="83058" spans="4:4" x14ac:dyDescent="0.3">
      <c r="D83058" s="4"/>
    </row>
    <row r="83059" spans="4:4" x14ac:dyDescent="0.3">
      <c r="D83059" s="4"/>
    </row>
    <row r="83060" spans="4:4" x14ac:dyDescent="0.3">
      <c r="D83060" s="4"/>
    </row>
    <row r="83061" spans="4:4" x14ac:dyDescent="0.3">
      <c r="D83061" s="4"/>
    </row>
    <row r="83062" spans="4:4" x14ac:dyDescent="0.3">
      <c r="D83062" s="4"/>
    </row>
    <row r="83063" spans="4:4" x14ac:dyDescent="0.3">
      <c r="D83063" s="4"/>
    </row>
    <row r="83064" spans="4:4" x14ac:dyDescent="0.3">
      <c r="D83064" s="4"/>
    </row>
    <row r="83065" spans="4:4" x14ac:dyDescent="0.3">
      <c r="D83065" s="4"/>
    </row>
    <row r="83066" spans="4:4" x14ac:dyDescent="0.3">
      <c r="D83066" s="4"/>
    </row>
    <row r="83067" spans="4:4" x14ac:dyDescent="0.3">
      <c r="D83067" s="4"/>
    </row>
    <row r="83068" spans="4:4" x14ac:dyDescent="0.3">
      <c r="D83068" s="4"/>
    </row>
    <row r="83069" spans="4:4" x14ac:dyDescent="0.3">
      <c r="D83069" s="4"/>
    </row>
    <row r="83070" spans="4:4" x14ac:dyDescent="0.3">
      <c r="D83070" s="4"/>
    </row>
    <row r="83071" spans="4:4" x14ac:dyDescent="0.3">
      <c r="D83071" s="4"/>
    </row>
    <row r="83072" spans="4:4" x14ac:dyDescent="0.3">
      <c r="D83072" s="4"/>
    </row>
    <row r="83073" spans="4:4" x14ac:dyDescent="0.3">
      <c r="D83073" s="4"/>
    </row>
    <row r="83074" spans="4:4" x14ac:dyDescent="0.3">
      <c r="D83074" s="4"/>
    </row>
    <row r="83075" spans="4:4" x14ac:dyDescent="0.3">
      <c r="D83075" s="4"/>
    </row>
    <row r="83076" spans="4:4" x14ac:dyDescent="0.3">
      <c r="D83076" s="4"/>
    </row>
    <row r="83077" spans="4:4" x14ac:dyDescent="0.3">
      <c r="D83077" s="4"/>
    </row>
    <row r="83078" spans="4:4" x14ac:dyDescent="0.3">
      <c r="D83078" s="4"/>
    </row>
    <row r="83079" spans="4:4" x14ac:dyDescent="0.3">
      <c r="D83079" s="4"/>
    </row>
    <row r="83080" spans="4:4" x14ac:dyDescent="0.3">
      <c r="D83080" s="4"/>
    </row>
    <row r="83081" spans="4:4" x14ac:dyDescent="0.3">
      <c r="D83081" s="4"/>
    </row>
    <row r="83082" spans="4:4" x14ac:dyDescent="0.3">
      <c r="D83082" s="4"/>
    </row>
    <row r="83083" spans="4:4" x14ac:dyDescent="0.3">
      <c r="D83083" s="4"/>
    </row>
    <row r="83084" spans="4:4" x14ac:dyDescent="0.3">
      <c r="D83084" s="4"/>
    </row>
    <row r="83085" spans="4:4" x14ac:dyDescent="0.3">
      <c r="D83085" s="4"/>
    </row>
    <row r="83086" spans="4:4" x14ac:dyDescent="0.3">
      <c r="D83086" s="4"/>
    </row>
    <row r="83087" spans="4:4" x14ac:dyDescent="0.3">
      <c r="D83087" s="4"/>
    </row>
    <row r="83088" spans="4:4" x14ac:dyDescent="0.3">
      <c r="D83088" s="4"/>
    </row>
    <row r="83089" spans="4:4" x14ac:dyDescent="0.3">
      <c r="D83089" s="4"/>
    </row>
    <row r="83090" spans="4:4" x14ac:dyDescent="0.3">
      <c r="D83090" s="4"/>
    </row>
    <row r="83091" spans="4:4" x14ac:dyDescent="0.3">
      <c r="D83091" s="4"/>
    </row>
    <row r="83092" spans="4:4" x14ac:dyDescent="0.3">
      <c r="D83092" s="4"/>
    </row>
    <row r="83093" spans="4:4" x14ac:dyDescent="0.3">
      <c r="D83093" s="4"/>
    </row>
    <row r="83094" spans="4:4" x14ac:dyDescent="0.3">
      <c r="D83094" s="4"/>
    </row>
    <row r="83095" spans="4:4" x14ac:dyDescent="0.3">
      <c r="D83095" s="4"/>
    </row>
    <row r="83096" spans="4:4" x14ac:dyDescent="0.3">
      <c r="D83096" s="4"/>
    </row>
    <row r="83097" spans="4:4" x14ac:dyDescent="0.3">
      <c r="D83097" s="4"/>
    </row>
    <row r="83098" spans="4:4" x14ac:dyDescent="0.3">
      <c r="D83098" s="4"/>
    </row>
    <row r="83099" spans="4:4" x14ac:dyDescent="0.3">
      <c r="D83099" s="4"/>
    </row>
    <row r="83100" spans="4:4" x14ac:dyDescent="0.3">
      <c r="D83100" s="4"/>
    </row>
    <row r="83101" spans="4:4" x14ac:dyDescent="0.3">
      <c r="D83101" s="4"/>
    </row>
    <row r="83102" spans="4:4" x14ac:dyDescent="0.3">
      <c r="D83102" s="4"/>
    </row>
    <row r="83103" spans="4:4" x14ac:dyDescent="0.3">
      <c r="D83103" s="4"/>
    </row>
    <row r="83104" spans="4:4" x14ac:dyDescent="0.3">
      <c r="D83104" s="4"/>
    </row>
    <row r="83105" spans="4:4" x14ac:dyDescent="0.3">
      <c r="D83105" s="4"/>
    </row>
    <row r="83106" spans="4:4" x14ac:dyDescent="0.3">
      <c r="D83106" s="4"/>
    </row>
    <row r="83107" spans="4:4" x14ac:dyDescent="0.3">
      <c r="D83107" s="4"/>
    </row>
    <row r="83108" spans="4:4" x14ac:dyDescent="0.3">
      <c r="D83108" s="4"/>
    </row>
    <row r="83109" spans="4:4" x14ac:dyDescent="0.3">
      <c r="D83109" s="4"/>
    </row>
    <row r="83110" spans="4:4" x14ac:dyDescent="0.3">
      <c r="D83110" s="4"/>
    </row>
    <row r="83111" spans="4:4" x14ac:dyDescent="0.3">
      <c r="D83111" s="4"/>
    </row>
    <row r="83112" spans="4:4" x14ac:dyDescent="0.3">
      <c r="D83112" s="4"/>
    </row>
    <row r="83113" spans="4:4" x14ac:dyDescent="0.3">
      <c r="D83113" s="4"/>
    </row>
    <row r="83114" spans="4:4" x14ac:dyDescent="0.3">
      <c r="D83114" s="4"/>
    </row>
    <row r="83115" spans="4:4" x14ac:dyDescent="0.3">
      <c r="D83115" s="4"/>
    </row>
    <row r="83116" spans="4:4" x14ac:dyDescent="0.3">
      <c r="D83116" s="4"/>
    </row>
    <row r="83117" spans="4:4" x14ac:dyDescent="0.3">
      <c r="D83117" s="4"/>
    </row>
    <row r="83118" spans="4:4" x14ac:dyDescent="0.3">
      <c r="D83118" s="4"/>
    </row>
    <row r="83119" spans="4:4" x14ac:dyDescent="0.3">
      <c r="D83119" s="4"/>
    </row>
    <row r="83120" spans="4:4" x14ac:dyDescent="0.3">
      <c r="D83120" s="4"/>
    </row>
    <row r="83121" spans="4:4" x14ac:dyDescent="0.3">
      <c r="D83121" s="4"/>
    </row>
    <row r="83122" spans="4:4" x14ac:dyDescent="0.3">
      <c r="D83122" s="4"/>
    </row>
    <row r="83123" spans="4:4" x14ac:dyDescent="0.3">
      <c r="D83123" s="4"/>
    </row>
    <row r="83124" spans="4:4" x14ac:dyDescent="0.3">
      <c r="D83124" s="4"/>
    </row>
    <row r="83125" spans="4:4" x14ac:dyDescent="0.3">
      <c r="D83125" s="4"/>
    </row>
    <row r="83126" spans="4:4" x14ac:dyDescent="0.3">
      <c r="D83126" s="4"/>
    </row>
    <row r="83127" spans="4:4" x14ac:dyDescent="0.3">
      <c r="D83127" s="4"/>
    </row>
    <row r="83128" spans="4:4" x14ac:dyDescent="0.3">
      <c r="D83128" s="4"/>
    </row>
    <row r="83129" spans="4:4" x14ac:dyDescent="0.3">
      <c r="D83129" s="4"/>
    </row>
    <row r="83130" spans="4:4" x14ac:dyDescent="0.3">
      <c r="D83130" s="4"/>
    </row>
    <row r="83131" spans="4:4" x14ac:dyDescent="0.3">
      <c r="D83131" s="4"/>
    </row>
    <row r="83132" spans="4:4" x14ac:dyDescent="0.3">
      <c r="D83132" s="4"/>
    </row>
    <row r="83133" spans="4:4" x14ac:dyDescent="0.3">
      <c r="D83133" s="4"/>
    </row>
    <row r="83134" spans="4:4" x14ac:dyDescent="0.3">
      <c r="D83134" s="4"/>
    </row>
    <row r="83135" spans="4:4" x14ac:dyDescent="0.3">
      <c r="D83135" s="4"/>
    </row>
    <row r="83136" spans="4:4" x14ac:dyDescent="0.3">
      <c r="D83136" s="4"/>
    </row>
    <row r="83137" spans="4:4" x14ac:dyDescent="0.3">
      <c r="D83137" s="4"/>
    </row>
    <row r="83138" spans="4:4" x14ac:dyDescent="0.3">
      <c r="D83138" s="4"/>
    </row>
    <row r="83139" spans="4:4" x14ac:dyDescent="0.3">
      <c r="D83139" s="4"/>
    </row>
    <row r="83140" spans="4:4" x14ac:dyDescent="0.3">
      <c r="D83140" s="4"/>
    </row>
    <row r="83141" spans="4:4" x14ac:dyDescent="0.3">
      <c r="D83141" s="4"/>
    </row>
    <row r="83142" spans="4:4" x14ac:dyDescent="0.3">
      <c r="D83142" s="4"/>
    </row>
    <row r="83143" spans="4:4" x14ac:dyDescent="0.3">
      <c r="D83143" s="4"/>
    </row>
    <row r="83144" spans="4:4" x14ac:dyDescent="0.3">
      <c r="D83144" s="4"/>
    </row>
    <row r="83145" spans="4:4" x14ac:dyDescent="0.3">
      <c r="D83145" s="4"/>
    </row>
    <row r="83146" spans="4:4" x14ac:dyDescent="0.3">
      <c r="D83146" s="4"/>
    </row>
    <row r="83147" spans="4:4" x14ac:dyDescent="0.3">
      <c r="D83147" s="4"/>
    </row>
    <row r="83148" spans="4:4" x14ac:dyDescent="0.3">
      <c r="D83148" s="4"/>
    </row>
    <row r="83149" spans="4:4" x14ac:dyDescent="0.3">
      <c r="D83149" s="4"/>
    </row>
    <row r="83150" spans="4:4" x14ac:dyDescent="0.3">
      <c r="D83150" s="4"/>
    </row>
    <row r="83151" spans="4:4" x14ac:dyDescent="0.3">
      <c r="D83151" s="4"/>
    </row>
    <row r="83152" spans="4:4" x14ac:dyDescent="0.3">
      <c r="D83152" s="4"/>
    </row>
    <row r="83153" spans="4:4" x14ac:dyDescent="0.3">
      <c r="D83153" s="4"/>
    </row>
    <row r="83154" spans="4:4" x14ac:dyDescent="0.3">
      <c r="D83154" s="4"/>
    </row>
    <row r="83155" spans="4:4" x14ac:dyDescent="0.3">
      <c r="D83155" s="4"/>
    </row>
    <row r="83156" spans="4:4" x14ac:dyDescent="0.3">
      <c r="D83156" s="4"/>
    </row>
    <row r="83157" spans="4:4" x14ac:dyDescent="0.3">
      <c r="D83157" s="4"/>
    </row>
    <row r="83158" spans="4:4" x14ac:dyDescent="0.3">
      <c r="D83158" s="4"/>
    </row>
    <row r="83159" spans="4:4" x14ac:dyDescent="0.3">
      <c r="D83159" s="4"/>
    </row>
    <row r="83160" spans="4:4" x14ac:dyDescent="0.3">
      <c r="D83160" s="4"/>
    </row>
    <row r="83161" spans="4:4" x14ac:dyDescent="0.3">
      <c r="D83161" s="4"/>
    </row>
    <row r="83162" spans="4:4" x14ac:dyDescent="0.3">
      <c r="D83162" s="4"/>
    </row>
    <row r="83163" spans="4:4" x14ac:dyDescent="0.3">
      <c r="D83163" s="4"/>
    </row>
    <row r="83164" spans="4:4" x14ac:dyDescent="0.3">
      <c r="D83164" s="4"/>
    </row>
    <row r="83165" spans="4:4" x14ac:dyDescent="0.3">
      <c r="D83165" s="4"/>
    </row>
    <row r="83166" spans="4:4" x14ac:dyDescent="0.3">
      <c r="D83166" s="4"/>
    </row>
    <row r="83167" spans="4:4" x14ac:dyDescent="0.3">
      <c r="D83167" s="4"/>
    </row>
    <row r="83168" spans="4:4" x14ac:dyDescent="0.3">
      <c r="D83168" s="4"/>
    </row>
    <row r="83169" spans="4:4" x14ac:dyDescent="0.3">
      <c r="D83169" s="4"/>
    </row>
    <row r="83170" spans="4:4" x14ac:dyDescent="0.3">
      <c r="D83170" s="4"/>
    </row>
    <row r="83171" spans="4:4" x14ac:dyDescent="0.3">
      <c r="D83171" s="4"/>
    </row>
    <row r="83172" spans="4:4" x14ac:dyDescent="0.3">
      <c r="D83172" s="4"/>
    </row>
    <row r="83173" spans="4:4" x14ac:dyDescent="0.3">
      <c r="D83173" s="4"/>
    </row>
    <row r="83174" spans="4:4" x14ac:dyDescent="0.3">
      <c r="D83174" s="4"/>
    </row>
    <row r="83175" spans="4:4" x14ac:dyDescent="0.3">
      <c r="D83175" s="4"/>
    </row>
    <row r="83176" spans="4:4" x14ac:dyDescent="0.3">
      <c r="D83176" s="4"/>
    </row>
    <row r="83177" spans="4:4" x14ac:dyDescent="0.3">
      <c r="D83177" s="4"/>
    </row>
    <row r="83178" spans="4:4" x14ac:dyDescent="0.3">
      <c r="D83178" s="4"/>
    </row>
    <row r="83179" spans="4:4" x14ac:dyDescent="0.3">
      <c r="D83179" s="4"/>
    </row>
    <row r="83180" spans="4:4" x14ac:dyDescent="0.3">
      <c r="D83180" s="4"/>
    </row>
    <row r="83181" spans="4:4" x14ac:dyDescent="0.3">
      <c r="D83181" s="4"/>
    </row>
    <row r="83182" spans="4:4" x14ac:dyDescent="0.3">
      <c r="D83182" s="4"/>
    </row>
    <row r="83183" spans="4:4" x14ac:dyDescent="0.3">
      <c r="D83183" s="4"/>
    </row>
    <row r="83184" spans="4:4" x14ac:dyDescent="0.3">
      <c r="D83184" s="4"/>
    </row>
    <row r="83185" spans="4:4" x14ac:dyDescent="0.3">
      <c r="D83185" s="4"/>
    </row>
    <row r="83186" spans="4:4" x14ac:dyDescent="0.3">
      <c r="D83186" s="4"/>
    </row>
    <row r="83187" spans="4:4" x14ac:dyDescent="0.3">
      <c r="D83187" s="4"/>
    </row>
    <row r="83188" spans="4:4" x14ac:dyDescent="0.3">
      <c r="D83188" s="4"/>
    </row>
    <row r="83189" spans="4:4" x14ac:dyDescent="0.3">
      <c r="D83189" s="4"/>
    </row>
    <row r="83190" spans="4:4" x14ac:dyDescent="0.3">
      <c r="D83190" s="4"/>
    </row>
    <row r="83191" spans="4:4" x14ac:dyDescent="0.3">
      <c r="D83191" s="4"/>
    </row>
    <row r="83192" spans="4:4" x14ac:dyDescent="0.3">
      <c r="D83192" s="4"/>
    </row>
    <row r="83193" spans="4:4" x14ac:dyDescent="0.3">
      <c r="D83193" s="4"/>
    </row>
    <row r="83194" spans="4:4" x14ac:dyDescent="0.3">
      <c r="D83194" s="4"/>
    </row>
    <row r="83195" spans="4:4" x14ac:dyDescent="0.3">
      <c r="D83195" s="4"/>
    </row>
    <row r="83196" spans="4:4" x14ac:dyDescent="0.3">
      <c r="D83196" s="4"/>
    </row>
    <row r="83197" spans="4:4" x14ac:dyDescent="0.3">
      <c r="D83197" s="4"/>
    </row>
    <row r="83198" spans="4:4" x14ac:dyDescent="0.3">
      <c r="D83198" s="4"/>
    </row>
    <row r="83199" spans="4:4" x14ac:dyDescent="0.3">
      <c r="D83199" s="4"/>
    </row>
    <row r="83200" spans="4:4" x14ac:dyDescent="0.3">
      <c r="D83200" s="4"/>
    </row>
    <row r="83201" spans="4:4" x14ac:dyDescent="0.3">
      <c r="D83201" s="4"/>
    </row>
    <row r="83202" spans="4:4" x14ac:dyDescent="0.3">
      <c r="D83202" s="4"/>
    </row>
    <row r="83203" spans="4:4" x14ac:dyDescent="0.3">
      <c r="D83203" s="4"/>
    </row>
    <row r="83204" spans="4:4" x14ac:dyDescent="0.3">
      <c r="D83204" s="4"/>
    </row>
    <row r="83205" spans="4:4" x14ac:dyDescent="0.3">
      <c r="D83205" s="4"/>
    </row>
    <row r="83206" spans="4:4" x14ac:dyDescent="0.3">
      <c r="D83206" s="4"/>
    </row>
    <row r="83207" spans="4:4" x14ac:dyDescent="0.3">
      <c r="D83207" s="4"/>
    </row>
    <row r="83208" spans="4:4" x14ac:dyDescent="0.3">
      <c r="D83208" s="4"/>
    </row>
    <row r="83209" spans="4:4" x14ac:dyDescent="0.3">
      <c r="D83209" s="4"/>
    </row>
    <row r="83210" spans="4:4" x14ac:dyDescent="0.3">
      <c r="D83210" s="4"/>
    </row>
    <row r="83211" spans="4:4" x14ac:dyDescent="0.3">
      <c r="D83211" s="4"/>
    </row>
    <row r="83212" spans="4:4" x14ac:dyDescent="0.3">
      <c r="D83212" s="4"/>
    </row>
    <row r="83213" spans="4:4" x14ac:dyDescent="0.3">
      <c r="D83213" s="4"/>
    </row>
    <row r="83214" spans="4:4" x14ac:dyDescent="0.3">
      <c r="D83214" s="4"/>
    </row>
    <row r="83215" spans="4:4" x14ac:dyDescent="0.3">
      <c r="D83215" s="4"/>
    </row>
    <row r="83216" spans="4:4" x14ac:dyDescent="0.3">
      <c r="D83216" s="4"/>
    </row>
    <row r="83217" spans="4:4" x14ac:dyDescent="0.3">
      <c r="D83217" s="4"/>
    </row>
    <row r="83218" spans="4:4" x14ac:dyDescent="0.3">
      <c r="D83218" s="4"/>
    </row>
    <row r="83219" spans="4:4" x14ac:dyDescent="0.3">
      <c r="D83219" s="4"/>
    </row>
    <row r="83220" spans="4:4" x14ac:dyDescent="0.3">
      <c r="D83220" s="4"/>
    </row>
    <row r="83221" spans="4:4" x14ac:dyDescent="0.3">
      <c r="D83221" s="4"/>
    </row>
    <row r="83222" spans="4:4" x14ac:dyDescent="0.3">
      <c r="D83222" s="4"/>
    </row>
    <row r="83223" spans="4:4" x14ac:dyDescent="0.3">
      <c r="D83223" s="4"/>
    </row>
    <row r="83224" spans="4:4" x14ac:dyDescent="0.3">
      <c r="D83224" s="4"/>
    </row>
    <row r="83225" spans="4:4" x14ac:dyDescent="0.3">
      <c r="D83225" s="4"/>
    </row>
    <row r="83226" spans="4:4" x14ac:dyDescent="0.3">
      <c r="D83226" s="4"/>
    </row>
    <row r="83227" spans="4:4" x14ac:dyDescent="0.3">
      <c r="D83227" s="4"/>
    </row>
    <row r="83228" spans="4:4" x14ac:dyDescent="0.3">
      <c r="D83228" s="4"/>
    </row>
    <row r="83229" spans="4:4" x14ac:dyDescent="0.3">
      <c r="D83229" s="4"/>
    </row>
    <row r="83230" spans="4:4" x14ac:dyDescent="0.3">
      <c r="D83230" s="4"/>
    </row>
    <row r="83231" spans="4:4" x14ac:dyDescent="0.3">
      <c r="D83231" s="4"/>
    </row>
    <row r="83232" spans="4:4" x14ac:dyDescent="0.3">
      <c r="D83232" s="4"/>
    </row>
    <row r="83233" spans="4:4" x14ac:dyDescent="0.3">
      <c r="D83233" s="4"/>
    </row>
    <row r="83234" spans="4:4" x14ac:dyDescent="0.3">
      <c r="D83234" s="4"/>
    </row>
    <row r="83235" spans="4:4" x14ac:dyDescent="0.3">
      <c r="D83235" s="4"/>
    </row>
    <row r="83236" spans="4:4" x14ac:dyDescent="0.3">
      <c r="D83236" s="4"/>
    </row>
    <row r="83237" spans="4:4" x14ac:dyDescent="0.3">
      <c r="D83237" s="4"/>
    </row>
    <row r="83238" spans="4:4" x14ac:dyDescent="0.3">
      <c r="D83238" s="4"/>
    </row>
    <row r="83239" spans="4:4" x14ac:dyDescent="0.3">
      <c r="D83239" s="4"/>
    </row>
    <row r="83240" spans="4:4" x14ac:dyDescent="0.3">
      <c r="D83240" s="4"/>
    </row>
    <row r="83241" spans="4:4" x14ac:dyDescent="0.3">
      <c r="D83241" s="4"/>
    </row>
    <row r="83242" spans="4:4" x14ac:dyDescent="0.3">
      <c r="D83242" s="4"/>
    </row>
    <row r="83243" spans="4:4" x14ac:dyDescent="0.3">
      <c r="D83243" s="4"/>
    </row>
    <row r="83244" spans="4:4" x14ac:dyDescent="0.3">
      <c r="D83244" s="4"/>
    </row>
    <row r="83245" spans="4:4" x14ac:dyDescent="0.3">
      <c r="D83245" s="4"/>
    </row>
    <row r="83246" spans="4:4" x14ac:dyDescent="0.3">
      <c r="D83246" s="4"/>
    </row>
    <row r="83247" spans="4:4" x14ac:dyDescent="0.3">
      <c r="D83247" s="4"/>
    </row>
    <row r="83248" spans="4:4" x14ac:dyDescent="0.3">
      <c r="D83248" s="4"/>
    </row>
    <row r="83249" spans="4:4" x14ac:dyDescent="0.3">
      <c r="D83249" s="4"/>
    </row>
    <row r="83250" spans="4:4" x14ac:dyDescent="0.3">
      <c r="D83250" s="4"/>
    </row>
    <row r="83251" spans="4:4" x14ac:dyDescent="0.3">
      <c r="D83251" s="4"/>
    </row>
    <row r="83252" spans="4:4" x14ac:dyDescent="0.3">
      <c r="D83252" s="4"/>
    </row>
    <row r="83253" spans="4:4" x14ac:dyDescent="0.3">
      <c r="D83253" s="4"/>
    </row>
    <row r="83254" spans="4:4" x14ac:dyDescent="0.3">
      <c r="D83254" s="4"/>
    </row>
    <row r="83255" spans="4:4" x14ac:dyDescent="0.3">
      <c r="D83255" s="4"/>
    </row>
    <row r="83256" spans="4:4" x14ac:dyDescent="0.3">
      <c r="D83256" s="4"/>
    </row>
    <row r="83257" spans="4:4" x14ac:dyDescent="0.3">
      <c r="D83257" s="4"/>
    </row>
    <row r="83258" spans="4:4" x14ac:dyDescent="0.3">
      <c r="D83258" s="4"/>
    </row>
    <row r="83259" spans="4:4" x14ac:dyDescent="0.3">
      <c r="D83259" s="4"/>
    </row>
    <row r="83260" spans="4:4" x14ac:dyDescent="0.3">
      <c r="D83260" s="4"/>
    </row>
    <row r="83261" spans="4:4" x14ac:dyDescent="0.3">
      <c r="D83261" s="4"/>
    </row>
    <row r="83262" spans="4:4" x14ac:dyDescent="0.3">
      <c r="D83262" s="4"/>
    </row>
    <row r="83263" spans="4:4" x14ac:dyDescent="0.3">
      <c r="D83263" s="4"/>
    </row>
    <row r="83264" spans="4:4" x14ac:dyDescent="0.3">
      <c r="D83264" s="4"/>
    </row>
    <row r="83265" spans="4:4" x14ac:dyDescent="0.3">
      <c r="D83265" s="4"/>
    </row>
    <row r="83266" spans="4:4" x14ac:dyDescent="0.3">
      <c r="D83266" s="4"/>
    </row>
    <row r="83267" spans="4:4" x14ac:dyDescent="0.3">
      <c r="D83267" s="4"/>
    </row>
    <row r="83268" spans="4:4" x14ac:dyDescent="0.3">
      <c r="D83268" s="4"/>
    </row>
    <row r="83269" spans="4:4" x14ac:dyDescent="0.3">
      <c r="D83269" s="4"/>
    </row>
    <row r="83270" spans="4:4" x14ac:dyDescent="0.3">
      <c r="D83270" s="4"/>
    </row>
    <row r="83271" spans="4:4" x14ac:dyDescent="0.3">
      <c r="D83271" s="4"/>
    </row>
    <row r="83272" spans="4:4" x14ac:dyDescent="0.3">
      <c r="D83272" s="4"/>
    </row>
    <row r="83273" spans="4:4" x14ac:dyDescent="0.3">
      <c r="D83273" s="4"/>
    </row>
    <row r="83274" spans="4:4" x14ac:dyDescent="0.3">
      <c r="D83274" s="4"/>
    </row>
    <row r="83275" spans="4:4" x14ac:dyDescent="0.3">
      <c r="D83275" s="4"/>
    </row>
    <row r="83276" spans="4:4" x14ac:dyDescent="0.3">
      <c r="D83276" s="4"/>
    </row>
    <row r="83277" spans="4:4" x14ac:dyDescent="0.3">
      <c r="D83277" s="4"/>
    </row>
    <row r="83278" spans="4:4" x14ac:dyDescent="0.3">
      <c r="D83278" s="4"/>
    </row>
    <row r="83279" spans="4:4" x14ac:dyDescent="0.3">
      <c r="D83279" s="4"/>
    </row>
    <row r="83280" spans="4:4" x14ac:dyDescent="0.3">
      <c r="D83280" s="4"/>
    </row>
    <row r="83281" spans="4:4" x14ac:dyDescent="0.3">
      <c r="D83281" s="4"/>
    </row>
    <row r="83282" spans="4:4" x14ac:dyDescent="0.3">
      <c r="D83282" s="4"/>
    </row>
    <row r="83283" spans="4:4" x14ac:dyDescent="0.3">
      <c r="D83283" s="4"/>
    </row>
    <row r="83284" spans="4:4" x14ac:dyDescent="0.3">
      <c r="D83284" s="4"/>
    </row>
    <row r="83285" spans="4:4" x14ac:dyDescent="0.3">
      <c r="D83285" s="4"/>
    </row>
    <row r="83286" spans="4:4" x14ac:dyDescent="0.3">
      <c r="D83286" s="4"/>
    </row>
    <row r="83287" spans="4:4" x14ac:dyDescent="0.3">
      <c r="D83287" s="4"/>
    </row>
    <row r="83288" spans="4:4" x14ac:dyDescent="0.3">
      <c r="D83288" s="4"/>
    </row>
    <row r="83289" spans="4:4" x14ac:dyDescent="0.3">
      <c r="D83289" s="4"/>
    </row>
    <row r="83290" spans="4:4" x14ac:dyDescent="0.3">
      <c r="D83290" s="4"/>
    </row>
    <row r="83291" spans="4:4" x14ac:dyDescent="0.3">
      <c r="D83291" s="4"/>
    </row>
    <row r="83292" spans="4:4" x14ac:dyDescent="0.3">
      <c r="D83292" s="4"/>
    </row>
    <row r="83293" spans="4:4" x14ac:dyDescent="0.3">
      <c r="D83293" s="4"/>
    </row>
    <row r="83294" spans="4:4" x14ac:dyDescent="0.3">
      <c r="D83294" s="4"/>
    </row>
    <row r="83295" spans="4:4" x14ac:dyDescent="0.3">
      <c r="D83295" s="4"/>
    </row>
    <row r="83296" spans="4:4" x14ac:dyDescent="0.3">
      <c r="D83296" s="4"/>
    </row>
    <row r="83297" spans="4:4" x14ac:dyDescent="0.3">
      <c r="D83297" s="4"/>
    </row>
    <row r="83298" spans="4:4" x14ac:dyDescent="0.3">
      <c r="D83298" s="4"/>
    </row>
    <row r="83299" spans="4:4" x14ac:dyDescent="0.3">
      <c r="D83299" s="4"/>
    </row>
    <row r="83300" spans="4:4" x14ac:dyDescent="0.3">
      <c r="D83300" s="4"/>
    </row>
    <row r="83301" spans="4:4" x14ac:dyDescent="0.3">
      <c r="D83301" s="4"/>
    </row>
    <row r="83302" spans="4:4" x14ac:dyDescent="0.3">
      <c r="D83302" s="4"/>
    </row>
    <row r="83303" spans="4:4" x14ac:dyDescent="0.3">
      <c r="D83303" s="4"/>
    </row>
    <row r="83304" spans="4:4" x14ac:dyDescent="0.3">
      <c r="D83304" s="4"/>
    </row>
    <row r="83305" spans="4:4" x14ac:dyDescent="0.3">
      <c r="D83305" s="4"/>
    </row>
    <row r="83306" spans="4:4" x14ac:dyDescent="0.3">
      <c r="D83306" s="4"/>
    </row>
    <row r="83307" spans="4:4" x14ac:dyDescent="0.3">
      <c r="D83307" s="4"/>
    </row>
    <row r="83308" spans="4:4" x14ac:dyDescent="0.3">
      <c r="D83308" s="4"/>
    </row>
    <row r="83309" spans="4:4" x14ac:dyDescent="0.3">
      <c r="D83309" s="4"/>
    </row>
    <row r="83310" spans="4:4" x14ac:dyDescent="0.3">
      <c r="D83310" s="4"/>
    </row>
    <row r="83311" spans="4:4" x14ac:dyDescent="0.3">
      <c r="D83311" s="4"/>
    </row>
    <row r="83312" spans="4:4" x14ac:dyDescent="0.3">
      <c r="D83312" s="4"/>
    </row>
    <row r="83313" spans="4:4" x14ac:dyDescent="0.3">
      <c r="D83313" s="4"/>
    </row>
    <row r="83314" spans="4:4" x14ac:dyDescent="0.3">
      <c r="D83314" s="4"/>
    </row>
    <row r="83315" spans="4:4" x14ac:dyDescent="0.3">
      <c r="D83315" s="4"/>
    </row>
    <row r="83316" spans="4:4" x14ac:dyDescent="0.3">
      <c r="D83316" s="4"/>
    </row>
    <row r="83317" spans="4:4" x14ac:dyDescent="0.3">
      <c r="D83317" s="4"/>
    </row>
    <row r="83318" spans="4:4" x14ac:dyDescent="0.3">
      <c r="D83318" s="4"/>
    </row>
    <row r="83319" spans="4:4" x14ac:dyDescent="0.3">
      <c r="D83319" s="4"/>
    </row>
    <row r="83320" spans="4:4" x14ac:dyDescent="0.3">
      <c r="D83320" s="4"/>
    </row>
    <row r="83321" spans="4:4" x14ac:dyDescent="0.3">
      <c r="D83321" s="4"/>
    </row>
    <row r="83322" spans="4:4" x14ac:dyDescent="0.3">
      <c r="D83322" s="4"/>
    </row>
    <row r="83323" spans="4:4" x14ac:dyDescent="0.3">
      <c r="D83323" s="4"/>
    </row>
    <row r="83324" spans="4:4" x14ac:dyDescent="0.3">
      <c r="D83324" s="4"/>
    </row>
    <row r="83325" spans="4:4" x14ac:dyDescent="0.3">
      <c r="D83325" s="4"/>
    </row>
    <row r="83326" spans="4:4" x14ac:dyDescent="0.3">
      <c r="D83326" s="4"/>
    </row>
    <row r="83327" spans="4:4" x14ac:dyDescent="0.3">
      <c r="D83327" s="4"/>
    </row>
    <row r="83328" spans="4:4" x14ac:dyDescent="0.3">
      <c r="D83328" s="4"/>
    </row>
    <row r="83329" spans="4:4" x14ac:dyDescent="0.3">
      <c r="D83329" s="4"/>
    </row>
    <row r="83330" spans="4:4" x14ac:dyDescent="0.3">
      <c r="D83330" s="4"/>
    </row>
    <row r="83331" spans="4:4" x14ac:dyDescent="0.3">
      <c r="D83331" s="4"/>
    </row>
    <row r="83332" spans="4:4" x14ac:dyDescent="0.3">
      <c r="D83332" s="4"/>
    </row>
    <row r="83333" spans="4:4" x14ac:dyDescent="0.3">
      <c r="D83333" s="4"/>
    </row>
    <row r="83334" spans="4:4" x14ac:dyDescent="0.3">
      <c r="D83334" s="4"/>
    </row>
    <row r="83335" spans="4:4" x14ac:dyDescent="0.3">
      <c r="D83335" s="4"/>
    </row>
    <row r="83336" spans="4:4" x14ac:dyDescent="0.3">
      <c r="D83336" s="4"/>
    </row>
    <row r="83337" spans="4:4" x14ac:dyDescent="0.3">
      <c r="D83337" s="4"/>
    </row>
    <row r="83338" spans="4:4" x14ac:dyDescent="0.3">
      <c r="D83338" s="4"/>
    </row>
    <row r="83339" spans="4:4" x14ac:dyDescent="0.3">
      <c r="D83339" s="4"/>
    </row>
    <row r="83340" spans="4:4" x14ac:dyDescent="0.3">
      <c r="D83340" s="4"/>
    </row>
    <row r="83341" spans="4:4" x14ac:dyDescent="0.3">
      <c r="D83341" s="4"/>
    </row>
    <row r="83342" spans="4:4" x14ac:dyDescent="0.3">
      <c r="D83342" s="4"/>
    </row>
    <row r="83343" spans="4:4" x14ac:dyDescent="0.3">
      <c r="D83343" s="4"/>
    </row>
    <row r="83344" spans="4:4" x14ac:dyDescent="0.3">
      <c r="D83344" s="4"/>
    </row>
    <row r="83345" spans="4:4" x14ac:dyDescent="0.3">
      <c r="D83345" s="4"/>
    </row>
    <row r="83346" spans="4:4" x14ac:dyDescent="0.3">
      <c r="D83346" s="4"/>
    </row>
    <row r="83347" spans="4:4" x14ac:dyDescent="0.3">
      <c r="D83347" s="4"/>
    </row>
    <row r="83348" spans="4:4" x14ac:dyDescent="0.3">
      <c r="D83348" s="4"/>
    </row>
    <row r="83349" spans="4:4" x14ac:dyDescent="0.3">
      <c r="D83349" s="4"/>
    </row>
    <row r="83350" spans="4:4" x14ac:dyDescent="0.3">
      <c r="D83350" s="4"/>
    </row>
    <row r="83351" spans="4:4" x14ac:dyDescent="0.3">
      <c r="D83351" s="4"/>
    </row>
    <row r="83352" spans="4:4" x14ac:dyDescent="0.3">
      <c r="D83352" s="4"/>
    </row>
    <row r="83353" spans="4:4" x14ac:dyDescent="0.3">
      <c r="D83353" s="4"/>
    </row>
    <row r="83354" spans="4:4" x14ac:dyDescent="0.3">
      <c r="D83354" s="4"/>
    </row>
    <row r="83355" spans="4:4" x14ac:dyDescent="0.3">
      <c r="D83355" s="4"/>
    </row>
    <row r="83356" spans="4:4" x14ac:dyDescent="0.3">
      <c r="D83356" s="4"/>
    </row>
    <row r="83357" spans="4:4" x14ac:dyDescent="0.3">
      <c r="D83357" s="4"/>
    </row>
    <row r="83358" spans="4:4" x14ac:dyDescent="0.3">
      <c r="D83358" s="4"/>
    </row>
    <row r="83359" spans="4:4" x14ac:dyDescent="0.3">
      <c r="D83359" s="4"/>
    </row>
    <row r="83360" spans="4:4" x14ac:dyDescent="0.3">
      <c r="D83360" s="4"/>
    </row>
    <row r="83361" spans="4:4" x14ac:dyDescent="0.3">
      <c r="D83361" s="4"/>
    </row>
    <row r="83362" spans="4:4" x14ac:dyDescent="0.3">
      <c r="D83362" s="4"/>
    </row>
    <row r="83363" spans="4:4" x14ac:dyDescent="0.3">
      <c r="D83363" s="4"/>
    </row>
    <row r="83364" spans="4:4" x14ac:dyDescent="0.3">
      <c r="D83364" s="4"/>
    </row>
    <row r="83365" spans="4:4" x14ac:dyDescent="0.3">
      <c r="D83365" s="4"/>
    </row>
    <row r="83366" spans="4:4" x14ac:dyDescent="0.3">
      <c r="D83366" s="4"/>
    </row>
    <row r="83367" spans="4:4" x14ac:dyDescent="0.3">
      <c r="D83367" s="4"/>
    </row>
    <row r="83368" spans="4:4" x14ac:dyDescent="0.3">
      <c r="D83368" s="4"/>
    </row>
    <row r="83369" spans="4:4" x14ac:dyDescent="0.3">
      <c r="D83369" s="4"/>
    </row>
    <row r="83370" spans="4:4" x14ac:dyDescent="0.3">
      <c r="D83370" s="4"/>
    </row>
    <row r="83371" spans="4:4" x14ac:dyDescent="0.3">
      <c r="D83371" s="4"/>
    </row>
    <row r="83372" spans="4:4" x14ac:dyDescent="0.3">
      <c r="D83372" s="4"/>
    </row>
    <row r="83373" spans="4:4" x14ac:dyDescent="0.3">
      <c r="D83373" s="4"/>
    </row>
    <row r="83374" spans="4:4" x14ac:dyDescent="0.3">
      <c r="D83374" s="4"/>
    </row>
    <row r="83375" spans="4:4" x14ac:dyDescent="0.3">
      <c r="D83375" s="4"/>
    </row>
    <row r="83376" spans="4:4" x14ac:dyDescent="0.3">
      <c r="D83376" s="4"/>
    </row>
    <row r="83377" spans="4:4" x14ac:dyDescent="0.3">
      <c r="D83377" s="4"/>
    </row>
    <row r="83378" spans="4:4" x14ac:dyDescent="0.3">
      <c r="D83378" s="4"/>
    </row>
    <row r="83379" spans="4:4" x14ac:dyDescent="0.3">
      <c r="D83379" s="4"/>
    </row>
    <row r="83380" spans="4:4" x14ac:dyDescent="0.3">
      <c r="D83380" s="4"/>
    </row>
    <row r="83381" spans="4:4" x14ac:dyDescent="0.3">
      <c r="D83381" s="4"/>
    </row>
    <row r="83382" spans="4:4" x14ac:dyDescent="0.3">
      <c r="D83382" s="4"/>
    </row>
    <row r="83383" spans="4:4" x14ac:dyDescent="0.3">
      <c r="D83383" s="4"/>
    </row>
    <row r="83384" spans="4:4" x14ac:dyDescent="0.3">
      <c r="D83384" s="4"/>
    </row>
    <row r="83385" spans="4:4" x14ac:dyDescent="0.3">
      <c r="D83385" s="4"/>
    </row>
    <row r="83386" spans="4:4" x14ac:dyDescent="0.3">
      <c r="D83386" s="4"/>
    </row>
    <row r="83387" spans="4:4" x14ac:dyDescent="0.3">
      <c r="D83387" s="4"/>
    </row>
    <row r="83388" spans="4:4" x14ac:dyDescent="0.3">
      <c r="D83388" s="4"/>
    </row>
    <row r="83389" spans="4:4" x14ac:dyDescent="0.3">
      <c r="D83389" s="4"/>
    </row>
    <row r="83390" spans="4:4" x14ac:dyDescent="0.3">
      <c r="D83390" s="4"/>
    </row>
    <row r="83391" spans="4:4" x14ac:dyDescent="0.3">
      <c r="D83391" s="4"/>
    </row>
    <row r="83392" spans="4:4" x14ac:dyDescent="0.3">
      <c r="D83392" s="4"/>
    </row>
    <row r="83393" spans="4:4" x14ac:dyDescent="0.3">
      <c r="D83393" s="4"/>
    </row>
    <row r="83394" spans="4:4" x14ac:dyDescent="0.3">
      <c r="D83394" s="4"/>
    </row>
    <row r="83395" spans="4:4" x14ac:dyDescent="0.3">
      <c r="D83395" s="4"/>
    </row>
    <row r="83396" spans="4:4" x14ac:dyDescent="0.3">
      <c r="D83396" s="4"/>
    </row>
    <row r="83397" spans="4:4" x14ac:dyDescent="0.3">
      <c r="D83397" s="4"/>
    </row>
    <row r="83398" spans="4:4" x14ac:dyDescent="0.3">
      <c r="D83398" s="4"/>
    </row>
    <row r="83399" spans="4:4" x14ac:dyDescent="0.3">
      <c r="D83399" s="4"/>
    </row>
    <row r="83400" spans="4:4" x14ac:dyDescent="0.3">
      <c r="D83400" s="4"/>
    </row>
    <row r="83401" spans="4:4" x14ac:dyDescent="0.3">
      <c r="D83401" s="4"/>
    </row>
    <row r="83402" spans="4:4" x14ac:dyDescent="0.3">
      <c r="D83402" s="4"/>
    </row>
    <row r="83403" spans="4:4" x14ac:dyDescent="0.3">
      <c r="D83403" s="4"/>
    </row>
    <row r="83404" spans="4:4" x14ac:dyDescent="0.3">
      <c r="D83404" s="4"/>
    </row>
    <row r="83405" spans="4:4" x14ac:dyDescent="0.3">
      <c r="D83405" s="4"/>
    </row>
    <row r="83406" spans="4:4" x14ac:dyDescent="0.3">
      <c r="D83406" s="4"/>
    </row>
    <row r="83407" spans="4:4" x14ac:dyDescent="0.3">
      <c r="D83407" s="4"/>
    </row>
    <row r="83408" spans="4:4" x14ac:dyDescent="0.3">
      <c r="D83408" s="4"/>
    </row>
    <row r="83409" spans="4:4" x14ac:dyDescent="0.3">
      <c r="D83409" s="4"/>
    </row>
    <row r="83410" spans="4:4" x14ac:dyDescent="0.3">
      <c r="D83410" s="4"/>
    </row>
    <row r="83411" spans="4:4" x14ac:dyDescent="0.3">
      <c r="D83411" s="4"/>
    </row>
    <row r="83412" spans="4:4" x14ac:dyDescent="0.3">
      <c r="D83412" s="4"/>
    </row>
    <row r="83413" spans="4:4" x14ac:dyDescent="0.3">
      <c r="D83413" s="4"/>
    </row>
    <row r="83414" spans="4:4" x14ac:dyDescent="0.3">
      <c r="D83414" s="4"/>
    </row>
    <row r="83415" spans="4:4" x14ac:dyDescent="0.3">
      <c r="D83415" s="4"/>
    </row>
    <row r="83416" spans="4:4" x14ac:dyDescent="0.3">
      <c r="D83416" s="4"/>
    </row>
    <row r="83417" spans="4:4" x14ac:dyDescent="0.3">
      <c r="D83417" s="4"/>
    </row>
    <row r="83418" spans="4:4" x14ac:dyDescent="0.3">
      <c r="D83418" s="4"/>
    </row>
    <row r="83419" spans="4:4" x14ac:dyDescent="0.3">
      <c r="D83419" s="4"/>
    </row>
    <row r="83420" spans="4:4" x14ac:dyDescent="0.3">
      <c r="D83420" s="4"/>
    </row>
    <row r="83421" spans="4:4" x14ac:dyDescent="0.3">
      <c r="D83421" s="4"/>
    </row>
    <row r="83422" spans="4:4" x14ac:dyDescent="0.3">
      <c r="D83422" s="4"/>
    </row>
    <row r="83423" spans="4:4" x14ac:dyDescent="0.3">
      <c r="D83423" s="4"/>
    </row>
    <row r="83424" spans="4:4" x14ac:dyDescent="0.3">
      <c r="D83424" s="4"/>
    </row>
    <row r="83425" spans="4:4" x14ac:dyDescent="0.3">
      <c r="D83425" s="4"/>
    </row>
    <row r="83426" spans="4:4" x14ac:dyDescent="0.3">
      <c r="D83426" s="4"/>
    </row>
    <row r="83427" spans="4:4" x14ac:dyDescent="0.3">
      <c r="D83427" s="4"/>
    </row>
    <row r="83428" spans="4:4" x14ac:dyDescent="0.3">
      <c r="D83428" s="4"/>
    </row>
    <row r="83429" spans="4:4" x14ac:dyDescent="0.3">
      <c r="D83429" s="4"/>
    </row>
    <row r="83430" spans="4:4" x14ac:dyDescent="0.3">
      <c r="D83430" s="4"/>
    </row>
    <row r="83431" spans="4:4" x14ac:dyDescent="0.3">
      <c r="D83431" s="4"/>
    </row>
    <row r="83432" spans="4:4" x14ac:dyDescent="0.3">
      <c r="D83432" s="4"/>
    </row>
    <row r="83433" spans="4:4" x14ac:dyDescent="0.3">
      <c r="D83433" s="4"/>
    </row>
    <row r="83434" spans="4:4" x14ac:dyDescent="0.3">
      <c r="D83434" s="4"/>
    </row>
    <row r="83435" spans="4:4" x14ac:dyDescent="0.3">
      <c r="D83435" s="4"/>
    </row>
    <row r="83436" spans="4:4" x14ac:dyDescent="0.3">
      <c r="D83436" s="4"/>
    </row>
    <row r="83437" spans="4:4" x14ac:dyDescent="0.3">
      <c r="D83437" s="4"/>
    </row>
    <row r="83438" spans="4:4" x14ac:dyDescent="0.3">
      <c r="D83438" s="4"/>
    </row>
    <row r="83439" spans="4:4" x14ac:dyDescent="0.3">
      <c r="D83439" s="4"/>
    </row>
    <row r="83440" spans="4:4" x14ac:dyDescent="0.3">
      <c r="D83440" s="4"/>
    </row>
    <row r="83441" spans="4:4" x14ac:dyDescent="0.3">
      <c r="D83441" s="4"/>
    </row>
    <row r="83442" spans="4:4" x14ac:dyDescent="0.3">
      <c r="D83442" s="4"/>
    </row>
    <row r="83443" spans="4:4" x14ac:dyDescent="0.3">
      <c r="D83443" s="4"/>
    </row>
    <row r="83444" spans="4:4" x14ac:dyDescent="0.3">
      <c r="D83444" s="4"/>
    </row>
    <row r="83445" spans="4:4" x14ac:dyDescent="0.3">
      <c r="D83445" s="4"/>
    </row>
    <row r="83446" spans="4:4" x14ac:dyDescent="0.3">
      <c r="D83446" s="4"/>
    </row>
    <row r="83447" spans="4:4" x14ac:dyDescent="0.3">
      <c r="D83447" s="4"/>
    </row>
    <row r="83448" spans="4:4" x14ac:dyDescent="0.3">
      <c r="D83448" s="4"/>
    </row>
    <row r="83449" spans="4:4" x14ac:dyDescent="0.3">
      <c r="D83449" s="4"/>
    </row>
    <row r="83450" spans="4:4" x14ac:dyDescent="0.3">
      <c r="D83450" s="4"/>
    </row>
    <row r="83451" spans="4:4" x14ac:dyDescent="0.3">
      <c r="D83451" s="4"/>
    </row>
    <row r="83452" spans="4:4" x14ac:dyDescent="0.3">
      <c r="D83452" s="4"/>
    </row>
    <row r="83453" spans="4:4" x14ac:dyDescent="0.3">
      <c r="D83453" s="4"/>
    </row>
    <row r="83454" spans="4:4" x14ac:dyDescent="0.3">
      <c r="D83454" s="4"/>
    </row>
    <row r="83455" spans="4:4" x14ac:dyDescent="0.3">
      <c r="D83455" s="4"/>
    </row>
    <row r="83456" spans="4:4" x14ac:dyDescent="0.3">
      <c r="D83456" s="4"/>
    </row>
    <row r="83457" spans="4:4" x14ac:dyDescent="0.3">
      <c r="D83457" s="4"/>
    </row>
    <row r="83458" spans="4:4" x14ac:dyDescent="0.3">
      <c r="D83458" s="4"/>
    </row>
    <row r="83459" spans="4:4" x14ac:dyDescent="0.3">
      <c r="D83459" s="4"/>
    </row>
    <row r="83460" spans="4:4" x14ac:dyDescent="0.3">
      <c r="D83460" s="4"/>
    </row>
    <row r="83461" spans="4:4" x14ac:dyDescent="0.3">
      <c r="D83461" s="4"/>
    </row>
    <row r="83462" spans="4:4" x14ac:dyDescent="0.3">
      <c r="D83462" s="4"/>
    </row>
    <row r="83463" spans="4:4" x14ac:dyDescent="0.3">
      <c r="D83463" s="4"/>
    </row>
    <row r="83464" spans="4:4" x14ac:dyDescent="0.3">
      <c r="D83464" s="4"/>
    </row>
    <row r="83465" spans="4:4" x14ac:dyDescent="0.3">
      <c r="D83465" s="4"/>
    </row>
    <row r="83466" spans="4:4" x14ac:dyDescent="0.3">
      <c r="D83466" s="4"/>
    </row>
    <row r="83467" spans="4:4" x14ac:dyDescent="0.3">
      <c r="D83467" s="4"/>
    </row>
    <row r="83468" spans="4:4" x14ac:dyDescent="0.3">
      <c r="D83468" s="4"/>
    </row>
    <row r="83469" spans="4:4" x14ac:dyDescent="0.3">
      <c r="D83469" s="4"/>
    </row>
    <row r="83470" spans="4:4" x14ac:dyDescent="0.3">
      <c r="D83470" s="4"/>
    </row>
    <row r="83471" spans="4:4" x14ac:dyDescent="0.3">
      <c r="D83471" s="4"/>
    </row>
    <row r="83472" spans="4:4" x14ac:dyDescent="0.3">
      <c r="D83472" s="4"/>
    </row>
    <row r="83473" spans="4:4" x14ac:dyDescent="0.3">
      <c r="D83473" s="4"/>
    </row>
    <row r="83474" spans="4:4" x14ac:dyDescent="0.3">
      <c r="D83474" s="4"/>
    </row>
    <row r="83475" spans="4:4" x14ac:dyDescent="0.3">
      <c r="D83475" s="4"/>
    </row>
    <row r="83476" spans="4:4" x14ac:dyDescent="0.3">
      <c r="D83476" s="4"/>
    </row>
    <row r="83477" spans="4:4" x14ac:dyDescent="0.3">
      <c r="D83477" s="4"/>
    </row>
    <row r="83478" spans="4:4" x14ac:dyDescent="0.3">
      <c r="D83478" s="4"/>
    </row>
    <row r="83479" spans="4:4" x14ac:dyDescent="0.3">
      <c r="D83479" s="4"/>
    </row>
    <row r="83480" spans="4:4" x14ac:dyDescent="0.3">
      <c r="D83480" s="4"/>
    </row>
    <row r="83481" spans="4:4" x14ac:dyDescent="0.3">
      <c r="D83481" s="4"/>
    </row>
    <row r="83482" spans="4:4" x14ac:dyDescent="0.3">
      <c r="D83482" s="4"/>
    </row>
    <row r="83483" spans="4:4" x14ac:dyDescent="0.3">
      <c r="D83483" s="4"/>
    </row>
    <row r="83484" spans="4:4" x14ac:dyDescent="0.3">
      <c r="D83484" s="4"/>
    </row>
    <row r="83485" spans="4:4" x14ac:dyDescent="0.3">
      <c r="D83485" s="4"/>
    </row>
    <row r="83486" spans="4:4" x14ac:dyDescent="0.3">
      <c r="D83486" s="4"/>
    </row>
    <row r="83487" spans="4:4" x14ac:dyDescent="0.3">
      <c r="D83487" s="4"/>
    </row>
    <row r="83488" spans="4:4" x14ac:dyDescent="0.3">
      <c r="D83488" s="4"/>
    </row>
    <row r="83489" spans="4:4" x14ac:dyDescent="0.3">
      <c r="D83489" s="4"/>
    </row>
    <row r="83490" spans="4:4" x14ac:dyDescent="0.3">
      <c r="D83490" s="4"/>
    </row>
    <row r="83491" spans="4:4" x14ac:dyDescent="0.3">
      <c r="D83491" s="4"/>
    </row>
    <row r="83492" spans="4:4" x14ac:dyDescent="0.3">
      <c r="D83492" s="4"/>
    </row>
    <row r="83493" spans="4:4" x14ac:dyDescent="0.3">
      <c r="D83493" s="4"/>
    </row>
    <row r="83494" spans="4:4" x14ac:dyDescent="0.3">
      <c r="D83494" s="4"/>
    </row>
    <row r="83495" spans="4:4" x14ac:dyDescent="0.3">
      <c r="D83495" s="4"/>
    </row>
    <row r="83496" spans="4:4" x14ac:dyDescent="0.3">
      <c r="D83496" s="4"/>
    </row>
    <row r="83497" spans="4:4" x14ac:dyDescent="0.3">
      <c r="D83497" s="4"/>
    </row>
    <row r="83498" spans="4:4" x14ac:dyDescent="0.3">
      <c r="D83498" s="4"/>
    </row>
    <row r="83499" spans="4:4" x14ac:dyDescent="0.3">
      <c r="D83499" s="4"/>
    </row>
    <row r="83500" spans="4:4" x14ac:dyDescent="0.3">
      <c r="D83500" s="4"/>
    </row>
    <row r="83501" spans="4:4" x14ac:dyDescent="0.3">
      <c r="D83501" s="4"/>
    </row>
    <row r="83502" spans="4:4" x14ac:dyDescent="0.3">
      <c r="D83502" s="4"/>
    </row>
    <row r="83503" spans="4:4" x14ac:dyDescent="0.3">
      <c r="D83503" s="4"/>
    </row>
    <row r="83504" spans="4:4" x14ac:dyDescent="0.3">
      <c r="D83504" s="4"/>
    </row>
    <row r="83505" spans="4:4" x14ac:dyDescent="0.3">
      <c r="D83505" s="4"/>
    </row>
    <row r="83506" spans="4:4" x14ac:dyDescent="0.3">
      <c r="D83506" s="4"/>
    </row>
    <row r="83507" spans="4:4" x14ac:dyDescent="0.3">
      <c r="D83507" s="4"/>
    </row>
    <row r="83508" spans="4:4" x14ac:dyDescent="0.3">
      <c r="D83508" s="4"/>
    </row>
    <row r="83509" spans="4:4" x14ac:dyDescent="0.3">
      <c r="D83509" s="4"/>
    </row>
    <row r="83510" spans="4:4" x14ac:dyDescent="0.3">
      <c r="D83510" s="4"/>
    </row>
    <row r="83511" spans="4:4" x14ac:dyDescent="0.3">
      <c r="D83511" s="4"/>
    </row>
    <row r="83512" spans="4:4" x14ac:dyDescent="0.3">
      <c r="D83512" s="4"/>
    </row>
    <row r="83513" spans="4:4" x14ac:dyDescent="0.3">
      <c r="D83513" s="4"/>
    </row>
    <row r="83514" spans="4:4" x14ac:dyDescent="0.3">
      <c r="D83514" s="4"/>
    </row>
    <row r="83515" spans="4:4" x14ac:dyDescent="0.3">
      <c r="D83515" s="4"/>
    </row>
    <row r="83516" spans="4:4" x14ac:dyDescent="0.3">
      <c r="D83516" s="4"/>
    </row>
    <row r="83517" spans="4:4" x14ac:dyDescent="0.3">
      <c r="D83517" s="4"/>
    </row>
    <row r="83518" spans="4:4" x14ac:dyDescent="0.3">
      <c r="D83518" s="4"/>
    </row>
    <row r="83519" spans="4:4" x14ac:dyDescent="0.3">
      <c r="D83519" s="4"/>
    </row>
    <row r="83520" spans="4:4" x14ac:dyDescent="0.3">
      <c r="D83520" s="4"/>
    </row>
    <row r="83521" spans="4:4" x14ac:dyDescent="0.3">
      <c r="D83521" s="4"/>
    </row>
    <row r="83522" spans="4:4" x14ac:dyDescent="0.3">
      <c r="D83522" s="4"/>
    </row>
    <row r="83523" spans="4:4" x14ac:dyDescent="0.3">
      <c r="D83523" s="4"/>
    </row>
    <row r="83524" spans="4:4" x14ac:dyDescent="0.3">
      <c r="D83524" s="4"/>
    </row>
    <row r="83525" spans="4:4" x14ac:dyDescent="0.3">
      <c r="D83525" s="4"/>
    </row>
    <row r="83526" spans="4:4" x14ac:dyDescent="0.3">
      <c r="D83526" s="4"/>
    </row>
    <row r="83527" spans="4:4" x14ac:dyDescent="0.3">
      <c r="D83527" s="4"/>
    </row>
    <row r="83528" spans="4:4" x14ac:dyDescent="0.3">
      <c r="D83528" s="4"/>
    </row>
    <row r="83529" spans="4:4" x14ac:dyDescent="0.3">
      <c r="D83529" s="4"/>
    </row>
    <row r="83530" spans="4:4" x14ac:dyDescent="0.3">
      <c r="D83530" s="4"/>
    </row>
    <row r="83531" spans="4:4" x14ac:dyDescent="0.3">
      <c r="D83531" s="4"/>
    </row>
    <row r="83532" spans="4:4" x14ac:dyDescent="0.3">
      <c r="D83532" s="4"/>
    </row>
    <row r="83533" spans="4:4" x14ac:dyDescent="0.3">
      <c r="D83533" s="4"/>
    </row>
    <row r="83534" spans="4:4" x14ac:dyDescent="0.3">
      <c r="D83534" s="4"/>
    </row>
    <row r="83535" spans="4:4" x14ac:dyDescent="0.3">
      <c r="D83535" s="4"/>
    </row>
    <row r="83536" spans="4:4" x14ac:dyDescent="0.3">
      <c r="D83536" s="4"/>
    </row>
    <row r="83537" spans="4:4" x14ac:dyDescent="0.3">
      <c r="D83537" s="4"/>
    </row>
    <row r="83538" spans="4:4" x14ac:dyDescent="0.3">
      <c r="D83538" s="4"/>
    </row>
    <row r="83539" spans="4:4" x14ac:dyDescent="0.3">
      <c r="D83539" s="4"/>
    </row>
    <row r="83540" spans="4:4" x14ac:dyDescent="0.3">
      <c r="D83540" s="4"/>
    </row>
    <row r="83541" spans="4:4" x14ac:dyDescent="0.3">
      <c r="D83541" s="4"/>
    </row>
    <row r="83542" spans="4:4" x14ac:dyDescent="0.3">
      <c r="D83542" s="4"/>
    </row>
    <row r="83543" spans="4:4" x14ac:dyDescent="0.3">
      <c r="D83543" s="4"/>
    </row>
    <row r="83544" spans="4:4" x14ac:dyDescent="0.3">
      <c r="D83544" s="4"/>
    </row>
    <row r="83545" spans="4:4" x14ac:dyDescent="0.3">
      <c r="D83545" s="4"/>
    </row>
    <row r="83546" spans="4:4" x14ac:dyDescent="0.3">
      <c r="D83546" s="4"/>
    </row>
    <row r="83547" spans="4:4" x14ac:dyDescent="0.3">
      <c r="D83547" s="4"/>
    </row>
    <row r="83548" spans="4:4" x14ac:dyDescent="0.3">
      <c r="D83548" s="4"/>
    </row>
    <row r="83549" spans="4:4" x14ac:dyDescent="0.3">
      <c r="D83549" s="4"/>
    </row>
    <row r="83550" spans="4:4" x14ac:dyDescent="0.3">
      <c r="D83550" s="4"/>
    </row>
    <row r="83551" spans="4:4" x14ac:dyDescent="0.3">
      <c r="D83551" s="4"/>
    </row>
    <row r="83552" spans="4:4" x14ac:dyDescent="0.3">
      <c r="D83552" s="4"/>
    </row>
    <row r="83553" spans="4:4" x14ac:dyDescent="0.3">
      <c r="D83553" s="4"/>
    </row>
    <row r="83554" spans="4:4" x14ac:dyDescent="0.3">
      <c r="D83554" s="4"/>
    </row>
    <row r="83555" spans="4:4" x14ac:dyDescent="0.3">
      <c r="D83555" s="4"/>
    </row>
    <row r="83556" spans="4:4" x14ac:dyDescent="0.3">
      <c r="D83556" s="4"/>
    </row>
    <row r="83557" spans="4:4" x14ac:dyDescent="0.3">
      <c r="D83557" s="4"/>
    </row>
    <row r="83558" spans="4:4" x14ac:dyDescent="0.3">
      <c r="D83558" s="4"/>
    </row>
    <row r="83559" spans="4:4" x14ac:dyDescent="0.3">
      <c r="D83559" s="4"/>
    </row>
    <row r="83560" spans="4:4" x14ac:dyDescent="0.3">
      <c r="D83560" s="4"/>
    </row>
    <row r="83561" spans="4:4" x14ac:dyDescent="0.3">
      <c r="D83561" s="4"/>
    </row>
    <row r="83562" spans="4:4" x14ac:dyDescent="0.3">
      <c r="D83562" s="4"/>
    </row>
    <row r="83563" spans="4:4" x14ac:dyDescent="0.3">
      <c r="D83563" s="4"/>
    </row>
    <row r="83564" spans="4:4" x14ac:dyDescent="0.3">
      <c r="D83564" s="4"/>
    </row>
    <row r="83565" spans="4:4" x14ac:dyDescent="0.3">
      <c r="D83565" s="4"/>
    </row>
    <row r="83566" spans="4:4" x14ac:dyDescent="0.3">
      <c r="D83566" s="4"/>
    </row>
    <row r="83567" spans="4:4" x14ac:dyDescent="0.3">
      <c r="D83567" s="4"/>
    </row>
    <row r="83568" spans="4:4" x14ac:dyDescent="0.3">
      <c r="D83568" s="4"/>
    </row>
    <row r="83569" spans="4:4" x14ac:dyDescent="0.3">
      <c r="D83569" s="4"/>
    </row>
    <row r="83570" spans="4:4" x14ac:dyDescent="0.3">
      <c r="D83570" s="4"/>
    </row>
    <row r="83571" spans="4:4" x14ac:dyDescent="0.3">
      <c r="D83571" s="4"/>
    </row>
    <row r="83572" spans="4:4" x14ac:dyDescent="0.3">
      <c r="D83572" s="4"/>
    </row>
    <row r="83573" spans="4:4" x14ac:dyDescent="0.3">
      <c r="D83573" s="4"/>
    </row>
    <row r="83574" spans="4:4" x14ac:dyDescent="0.3">
      <c r="D83574" s="4"/>
    </row>
    <row r="83575" spans="4:4" x14ac:dyDescent="0.3">
      <c r="D83575" s="4"/>
    </row>
    <row r="83576" spans="4:4" x14ac:dyDescent="0.3">
      <c r="D83576" s="4"/>
    </row>
    <row r="83577" spans="4:4" x14ac:dyDescent="0.3">
      <c r="D83577" s="4"/>
    </row>
    <row r="83578" spans="4:4" x14ac:dyDescent="0.3">
      <c r="D83578" s="4"/>
    </row>
    <row r="83579" spans="4:4" x14ac:dyDescent="0.3">
      <c r="D83579" s="4"/>
    </row>
    <row r="83580" spans="4:4" x14ac:dyDescent="0.3">
      <c r="D83580" s="4"/>
    </row>
    <row r="83581" spans="4:4" x14ac:dyDescent="0.3">
      <c r="D83581" s="4"/>
    </row>
    <row r="83582" spans="4:4" x14ac:dyDescent="0.3">
      <c r="D83582" s="4"/>
    </row>
    <row r="83583" spans="4:4" x14ac:dyDescent="0.3">
      <c r="D83583" s="4"/>
    </row>
    <row r="83584" spans="4:4" x14ac:dyDescent="0.3">
      <c r="D83584" s="4"/>
    </row>
    <row r="83585" spans="4:4" x14ac:dyDescent="0.3">
      <c r="D83585" s="4"/>
    </row>
    <row r="83586" spans="4:4" x14ac:dyDescent="0.3">
      <c r="D83586" s="4"/>
    </row>
    <row r="83587" spans="4:4" x14ac:dyDescent="0.3">
      <c r="D83587" s="4"/>
    </row>
    <row r="83588" spans="4:4" x14ac:dyDescent="0.3">
      <c r="D83588" s="4"/>
    </row>
    <row r="83589" spans="4:4" x14ac:dyDescent="0.3">
      <c r="D83589" s="4"/>
    </row>
    <row r="83590" spans="4:4" x14ac:dyDescent="0.3">
      <c r="D83590" s="4"/>
    </row>
    <row r="83591" spans="4:4" x14ac:dyDescent="0.3">
      <c r="D83591" s="4"/>
    </row>
    <row r="83592" spans="4:4" x14ac:dyDescent="0.3">
      <c r="D83592" s="4"/>
    </row>
    <row r="83593" spans="4:4" x14ac:dyDescent="0.3">
      <c r="D83593" s="4"/>
    </row>
    <row r="83594" spans="4:4" x14ac:dyDescent="0.3">
      <c r="D83594" s="4"/>
    </row>
    <row r="83595" spans="4:4" x14ac:dyDescent="0.3">
      <c r="D83595" s="4"/>
    </row>
    <row r="83596" spans="4:4" x14ac:dyDescent="0.3">
      <c r="D83596" s="4"/>
    </row>
    <row r="83597" spans="4:4" x14ac:dyDescent="0.3">
      <c r="D83597" s="4"/>
    </row>
    <row r="83598" spans="4:4" x14ac:dyDescent="0.3">
      <c r="D83598" s="4"/>
    </row>
    <row r="83599" spans="4:4" x14ac:dyDescent="0.3">
      <c r="D83599" s="4"/>
    </row>
    <row r="83600" spans="4:4" x14ac:dyDescent="0.3">
      <c r="D83600" s="4"/>
    </row>
    <row r="83601" spans="4:4" x14ac:dyDescent="0.3">
      <c r="D83601" s="4"/>
    </row>
    <row r="83602" spans="4:4" x14ac:dyDescent="0.3">
      <c r="D83602" s="4"/>
    </row>
    <row r="83603" spans="4:4" x14ac:dyDescent="0.3">
      <c r="D83603" s="4"/>
    </row>
    <row r="83604" spans="4:4" x14ac:dyDescent="0.3">
      <c r="D83604" s="4"/>
    </row>
    <row r="83605" spans="4:4" x14ac:dyDescent="0.3">
      <c r="D83605" s="4"/>
    </row>
    <row r="83606" spans="4:4" x14ac:dyDescent="0.3">
      <c r="D83606" s="4"/>
    </row>
    <row r="83607" spans="4:4" x14ac:dyDescent="0.3">
      <c r="D83607" s="4"/>
    </row>
    <row r="83608" spans="4:4" x14ac:dyDescent="0.3">
      <c r="D83608" s="4"/>
    </row>
    <row r="83609" spans="4:4" x14ac:dyDescent="0.3">
      <c r="D83609" s="4"/>
    </row>
    <row r="83610" spans="4:4" x14ac:dyDescent="0.3">
      <c r="D83610" s="4"/>
    </row>
    <row r="83611" spans="4:4" x14ac:dyDescent="0.3">
      <c r="D83611" s="4"/>
    </row>
    <row r="83612" spans="4:4" x14ac:dyDescent="0.3">
      <c r="D83612" s="4"/>
    </row>
    <row r="83613" spans="4:4" x14ac:dyDescent="0.3">
      <c r="D83613" s="4"/>
    </row>
    <row r="83614" spans="4:4" x14ac:dyDescent="0.3">
      <c r="D83614" s="4"/>
    </row>
    <row r="83615" spans="4:4" x14ac:dyDescent="0.3">
      <c r="D83615" s="4"/>
    </row>
    <row r="83616" spans="4:4" x14ac:dyDescent="0.3">
      <c r="D83616" s="4"/>
    </row>
    <row r="83617" spans="4:4" x14ac:dyDescent="0.3">
      <c r="D83617" s="4"/>
    </row>
    <row r="83618" spans="4:4" x14ac:dyDescent="0.3">
      <c r="D83618" s="4"/>
    </row>
    <row r="83619" spans="4:4" x14ac:dyDescent="0.3">
      <c r="D83619" s="4"/>
    </row>
    <row r="83620" spans="4:4" x14ac:dyDescent="0.3">
      <c r="D83620" s="4"/>
    </row>
    <row r="83621" spans="4:4" x14ac:dyDescent="0.3">
      <c r="D83621" s="4"/>
    </row>
    <row r="83622" spans="4:4" x14ac:dyDescent="0.3">
      <c r="D83622" s="4"/>
    </row>
    <row r="83623" spans="4:4" x14ac:dyDescent="0.3">
      <c r="D83623" s="4"/>
    </row>
    <row r="83624" spans="4:4" x14ac:dyDescent="0.3">
      <c r="D83624" s="4"/>
    </row>
    <row r="83625" spans="4:4" x14ac:dyDescent="0.3">
      <c r="D83625" s="4"/>
    </row>
    <row r="83626" spans="4:4" x14ac:dyDescent="0.3">
      <c r="D83626" s="4"/>
    </row>
    <row r="83627" spans="4:4" x14ac:dyDescent="0.3">
      <c r="D83627" s="4"/>
    </row>
    <row r="83628" spans="4:4" x14ac:dyDescent="0.3">
      <c r="D83628" s="4"/>
    </row>
    <row r="83629" spans="4:4" x14ac:dyDescent="0.3">
      <c r="D83629" s="4"/>
    </row>
    <row r="83630" spans="4:4" x14ac:dyDescent="0.3">
      <c r="D83630" s="4"/>
    </row>
    <row r="83631" spans="4:4" x14ac:dyDescent="0.3">
      <c r="D83631" s="4"/>
    </row>
    <row r="83632" spans="4:4" x14ac:dyDescent="0.3">
      <c r="D83632" s="4"/>
    </row>
    <row r="83633" spans="4:4" x14ac:dyDescent="0.3">
      <c r="D83633" s="4"/>
    </row>
    <row r="83634" spans="4:4" x14ac:dyDescent="0.3">
      <c r="D83634" s="4"/>
    </row>
    <row r="83635" spans="4:4" x14ac:dyDescent="0.3">
      <c r="D83635" s="4"/>
    </row>
    <row r="83636" spans="4:4" x14ac:dyDescent="0.3">
      <c r="D83636" s="4"/>
    </row>
    <row r="83637" spans="4:4" x14ac:dyDescent="0.3">
      <c r="D83637" s="4"/>
    </row>
    <row r="83638" spans="4:4" x14ac:dyDescent="0.3">
      <c r="D83638" s="4"/>
    </row>
    <row r="83639" spans="4:4" x14ac:dyDescent="0.3">
      <c r="D83639" s="4"/>
    </row>
    <row r="83640" spans="4:4" x14ac:dyDescent="0.3">
      <c r="D83640" s="4"/>
    </row>
    <row r="83641" spans="4:4" x14ac:dyDescent="0.3">
      <c r="D83641" s="4"/>
    </row>
    <row r="83642" spans="4:4" x14ac:dyDescent="0.3">
      <c r="D83642" s="4"/>
    </row>
    <row r="83643" spans="4:4" x14ac:dyDescent="0.3">
      <c r="D83643" s="4"/>
    </row>
    <row r="83644" spans="4:4" x14ac:dyDescent="0.3">
      <c r="D83644" s="4"/>
    </row>
    <row r="83645" spans="4:4" x14ac:dyDescent="0.3">
      <c r="D83645" s="4"/>
    </row>
    <row r="83646" spans="4:4" x14ac:dyDescent="0.3">
      <c r="D83646" s="4"/>
    </row>
    <row r="83647" spans="4:4" x14ac:dyDescent="0.3">
      <c r="D83647" s="4"/>
    </row>
    <row r="83648" spans="4:4" x14ac:dyDescent="0.3">
      <c r="D83648" s="4"/>
    </row>
    <row r="83649" spans="4:4" x14ac:dyDescent="0.3">
      <c r="D83649" s="4"/>
    </row>
    <row r="83650" spans="4:4" x14ac:dyDescent="0.3">
      <c r="D83650" s="4"/>
    </row>
    <row r="83651" spans="4:4" x14ac:dyDescent="0.3">
      <c r="D83651" s="4"/>
    </row>
    <row r="83652" spans="4:4" x14ac:dyDescent="0.3">
      <c r="D83652" s="4"/>
    </row>
    <row r="83653" spans="4:4" x14ac:dyDescent="0.3">
      <c r="D83653" s="4"/>
    </row>
    <row r="83654" spans="4:4" x14ac:dyDescent="0.3">
      <c r="D83654" s="4"/>
    </row>
    <row r="83655" spans="4:4" x14ac:dyDescent="0.3">
      <c r="D83655" s="4"/>
    </row>
    <row r="83656" spans="4:4" x14ac:dyDescent="0.3">
      <c r="D83656" s="4"/>
    </row>
    <row r="83657" spans="4:4" x14ac:dyDescent="0.3">
      <c r="D83657" s="4"/>
    </row>
    <row r="83658" spans="4:4" x14ac:dyDescent="0.3">
      <c r="D83658" s="4"/>
    </row>
    <row r="83659" spans="4:4" x14ac:dyDescent="0.3">
      <c r="D83659" s="4"/>
    </row>
    <row r="83660" spans="4:4" x14ac:dyDescent="0.3">
      <c r="D83660" s="4"/>
    </row>
    <row r="83661" spans="4:4" x14ac:dyDescent="0.3">
      <c r="D83661" s="4"/>
    </row>
    <row r="83662" spans="4:4" x14ac:dyDescent="0.3">
      <c r="D83662" s="4"/>
    </row>
    <row r="83663" spans="4:4" x14ac:dyDescent="0.3">
      <c r="D83663" s="4"/>
    </row>
    <row r="83664" spans="4:4" x14ac:dyDescent="0.3">
      <c r="D83664" s="4"/>
    </row>
    <row r="83665" spans="4:4" x14ac:dyDescent="0.3">
      <c r="D83665" s="4"/>
    </row>
    <row r="83666" spans="4:4" x14ac:dyDescent="0.3">
      <c r="D83666" s="4"/>
    </row>
    <row r="83667" spans="4:4" x14ac:dyDescent="0.3">
      <c r="D83667" s="4"/>
    </row>
    <row r="83668" spans="4:4" x14ac:dyDescent="0.3">
      <c r="D83668" s="4"/>
    </row>
    <row r="83669" spans="4:4" x14ac:dyDescent="0.3">
      <c r="D83669" s="4"/>
    </row>
    <row r="83670" spans="4:4" x14ac:dyDescent="0.3">
      <c r="D83670" s="4"/>
    </row>
    <row r="83671" spans="4:4" x14ac:dyDescent="0.3">
      <c r="D83671" s="4"/>
    </row>
    <row r="83672" spans="4:4" x14ac:dyDescent="0.3">
      <c r="D83672" s="4"/>
    </row>
    <row r="83673" spans="4:4" x14ac:dyDescent="0.3">
      <c r="D83673" s="4"/>
    </row>
    <row r="83674" spans="4:4" x14ac:dyDescent="0.3">
      <c r="D83674" s="4"/>
    </row>
    <row r="83675" spans="4:4" x14ac:dyDescent="0.3">
      <c r="D83675" s="4"/>
    </row>
    <row r="83676" spans="4:4" x14ac:dyDescent="0.3">
      <c r="D83676" s="4"/>
    </row>
    <row r="83677" spans="4:4" x14ac:dyDescent="0.3">
      <c r="D83677" s="4"/>
    </row>
    <row r="83678" spans="4:4" x14ac:dyDescent="0.3">
      <c r="D83678" s="4"/>
    </row>
    <row r="83679" spans="4:4" x14ac:dyDescent="0.3">
      <c r="D83679" s="4"/>
    </row>
    <row r="83680" spans="4:4" x14ac:dyDescent="0.3">
      <c r="D83680" s="4"/>
    </row>
    <row r="83681" spans="4:4" x14ac:dyDescent="0.3">
      <c r="D83681" s="4"/>
    </row>
    <row r="83682" spans="4:4" x14ac:dyDescent="0.3">
      <c r="D83682" s="4"/>
    </row>
    <row r="83683" spans="4:4" x14ac:dyDescent="0.3">
      <c r="D83683" s="4"/>
    </row>
    <row r="83684" spans="4:4" x14ac:dyDescent="0.3">
      <c r="D83684" s="4"/>
    </row>
    <row r="83685" spans="4:4" x14ac:dyDescent="0.3">
      <c r="D83685" s="4"/>
    </row>
    <row r="83686" spans="4:4" x14ac:dyDescent="0.3">
      <c r="D83686" s="4"/>
    </row>
    <row r="83687" spans="4:4" x14ac:dyDescent="0.3">
      <c r="D83687" s="4"/>
    </row>
    <row r="83688" spans="4:4" x14ac:dyDescent="0.3">
      <c r="D83688" s="4"/>
    </row>
    <row r="83689" spans="4:4" x14ac:dyDescent="0.3">
      <c r="D83689" s="4"/>
    </row>
    <row r="83690" spans="4:4" x14ac:dyDescent="0.3">
      <c r="D83690" s="4"/>
    </row>
    <row r="83691" spans="4:4" x14ac:dyDescent="0.3">
      <c r="D83691" s="4"/>
    </row>
    <row r="83692" spans="4:4" x14ac:dyDescent="0.3">
      <c r="D83692" s="4"/>
    </row>
    <row r="83693" spans="4:4" x14ac:dyDescent="0.3">
      <c r="D83693" s="4"/>
    </row>
    <row r="83694" spans="4:4" x14ac:dyDescent="0.3">
      <c r="D83694" s="4"/>
    </row>
    <row r="83695" spans="4:4" x14ac:dyDescent="0.3">
      <c r="D83695" s="4"/>
    </row>
    <row r="83696" spans="4:4" x14ac:dyDescent="0.3">
      <c r="D83696" s="4"/>
    </row>
    <row r="83697" spans="4:4" x14ac:dyDescent="0.3">
      <c r="D83697" s="4"/>
    </row>
    <row r="83698" spans="4:4" x14ac:dyDescent="0.3">
      <c r="D83698" s="4"/>
    </row>
    <row r="83699" spans="4:4" x14ac:dyDescent="0.3">
      <c r="D83699" s="4"/>
    </row>
    <row r="83700" spans="4:4" x14ac:dyDescent="0.3">
      <c r="D83700" s="4"/>
    </row>
    <row r="83701" spans="4:4" x14ac:dyDescent="0.3">
      <c r="D83701" s="4"/>
    </row>
    <row r="83702" spans="4:4" x14ac:dyDescent="0.3">
      <c r="D83702" s="4"/>
    </row>
    <row r="83703" spans="4:4" x14ac:dyDescent="0.3">
      <c r="D83703" s="4"/>
    </row>
    <row r="83704" spans="4:4" x14ac:dyDescent="0.3">
      <c r="D83704" s="4"/>
    </row>
    <row r="83705" spans="4:4" x14ac:dyDescent="0.3">
      <c r="D83705" s="4"/>
    </row>
    <row r="83706" spans="4:4" x14ac:dyDescent="0.3">
      <c r="D83706" s="4"/>
    </row>
    <row r="83707" spans="4:4" x14ac:dyDescent="0.3">
      <c r="D83707" s="4"/>
    </row>
    <row r="83708" spans="4:4" x14ac:dyDescent="0.3">
      <c r="D83708" s="4"/>
    </row>
    <row r="83709" spans="4:4" x14ac:dyDescent="0.3">
      <c r="D83709" s="4"/>
    </row>
    <row r="83710" spans="4:4" x14ac:dyDescent="0.3">
      <c r="D83710" s="4"/>
    </row>
    <row r="83711" spans="4:4" x14ac:dyDescent="0.3">
      <c r="D83711" s="4"/>
    </row>
    <row r="83712" spans="4:4" x14ac:dyDescent="0.3">
      <c r="D83712" s="4"/>
    </row>
    <row r="83713" spans="4:4" x14ac:dyDescent="0.3">
      <c r="D83713" s="4"/>
    </row>
    <row r="83714" spans="4:4" x14ac:dyDescent="0.3">
      <c r="D83714" s="4"/>
    </row>
    <row r="83715" spans="4:4" x14ac:dyDescent="0.3">
      <c r="D83715" s="4"/>
    </row>
    <row r="83716" spans="4:4" x14ac:dyDescent="0.3">
      <c r="D83716" s="4"/>
    </row>
    <row r="83717" spans="4:4" x14ac:dyDescent="0.3">
      <c r="D83717" s="4"/>
    </row>
    <row r="83718" spans="4:4" x14ac:dyDescent="0.3">
      <c r="D83718" s="4"/>
    </row>
    <row r="83719" spans="4:4" x14ac:dyDescent="0.3">
      <c r="D83719" s="4"/>
    </row>
    <row r="83720" spans="4:4" x14ac:dyDescent="0.3">
      <c r="D83720" s="4"/>
    </row>
    <row r="83721" spans="4:4" x14ac:dyDescent="0.3">
      <c r="D83721" s="4"/>
    </row>
    <row r="83722" spans="4:4" x14ac:dyDescent="0.3">
      <c r="D83722" s="4"/>
    </row>
    <row r="83723" spans="4:4" x14ac:dyDescent="0.3">
      <c r="D83723" s="4"/>
    </row>
    <row r="83724" spans="4:4" x14ac:dyDescent="0.3">
      <c r="D83724" s="4"/>
    </row>
    <row r="83725" spans="4:4" x14ac:dyDescent="0.3">
      <c r="D83725" s="4"/>
    </row>
    <row r="83726" spans="4:4" x14ac:dyDescent="0.3">
      <c r="D83726" s="4"/>
    </row>
    <row r="83727" spans="4:4" x14ac:dyDescent="0.3">
      <c r="D83727" s="4"/>
    </row>
    <row r="83728" spans="4:4" x14ac:dyDescent="0.3">
      <c r="D83728" s="4"/>
    </row>
    <row r="83729" spans="4:4" x14ac:dyDescent="0.3">
      <c r="D83729" s="4"/>
    </row>
    <row r="83730" spans="4:4" x14ac:dyDescent="0.3">
      <c r="D83730" s="4"/>
    </row>
    <row r="83731" spans="4:4" x14ac:dyDescent="0.3">
      <c r="D83731" s="4"/>
    </row>
    <row r="83732" spans="4:4" x14ac:dyDescent="0.3">
      <c r="D83732" s="4"/>
    </row>
    <row r="83733" spans="4:4" x14ac:dyDescent="0.3">
      <c r="D83733" s="4"/>
    </row>
    <row r="83734" spans="4:4" x14ac:dyDescent="0.3">
      <c r="D83734" s="4"/>
    </row>
    <row r="83735" spans="4:4" x14ac:dyDescent="0.3">
      <c r="D83735" s="4"/>
    </row>
    <row r="83736" spans="4:4" x14ac:dyDescent="0.3">
      <c r="D83736" s="4"/>
    </row>
    <row r="83737" spans="4:4" x14ac:dyDescent="0.3">
      <c r="D83737" s="4"/>
    </row>
    <row r="83738" spans="4:4" x14ac:dyDescent="0.3">
      <c r="D83738" s="4"/>
    </row>
    <row r="83739" spans="4:4" x14ac:dyDescent="0.3">
      <c r="D83739" s="4"/>
    </row>
    <row r="83740" spans="4:4" x14ac:dyDescent="0.3">
      <c r="D83740" s="4"/>
    </row>
    <row r="83741" spans="4:4" x14ac:dyDescent="0.3">
      <c r="D83741" s="4"/>
    </row>
    <row r="83742" spans="4:4" x14ac:dyDescent="0.3">
      <c r="D83742" s="4"/>
    </row>
    <row r="83743" spans="4:4" x14ac:dyDescent="0.3">
      <c r="D83743" s="4"/>
    </row>
    <row r="83744" spans="4:4" x14ac:dyDescent="0.3">
      <c r="D83744" s="4"/>
    </row>
    <row r="83745" spans="4:4" x14ac:dyDescent="0.3">
      <c r="D83745" s="4"/>
    </row>
    <row r="83746" spans="4:4" x14ac:dyDescent="0.3">
      <c r="D83746" s="4"/>
    </row>
    <row r="83747" spans="4:4" x14ac:dyDescent="0.3">
      <c r="D83747" s="4"/>
    </row>
    <row r="83748" spans="4:4" x14ac:dyDescent="0.3">
      <c r="D83748" s="4"/>
    </row>
    <row r="83749" spans="4:4" x14ac:dyDescent="0.3">
      <c r="D83749" s="4"/>
    </row>
    <row r="83750" spans="4:4" x14ac:dyDescent="0.3">
      <c r="D83750" s="4"/>
    </row>
    <row r="83751" spans="4:4" x14ac:dyDescent="0.3">
      <c r="D83751" s="4"/>
    </row>
    <row r="83752" spans="4:4" x14ac:dyDescent="0.3">
      <c r="D83752" s="4"/>
    </row>
    <row r="83753" spans="4:4" x14ac:dyDescent="0.3">
      <c r="D83753" s="4"/>
    </row>
    <row r="83754" spans="4:4" x14ac:dyDescent="0.3">
      <c r="D83754" s="4"/>
    </row>
    <row r="83755" spans="4:4" x14ac:dyDescent="0.3">
      <c r="D83755" s="4"/>
    </row>
    <row r="83756" spans="4:4" x14ac:dyDescent="0.3">
      <c r="D83756" s="4"/>
    </row>
    <row r="83757" spans="4:4" x14ac:dyDescent="0.3">
      <c r="D83757" s="4"/>
    </row>
    <row r="83758" spans="4:4" x14ac:dyDescent="0.3">
      <c r="D83758" s="4"/>
    </row>
    <row r="83759" spans="4:4" x14ac:dyDescent="0.3">
      <c r="D83759" s="4"/>
    </row>
    <row r="83760" spans="4:4" x14ac:dyDescent="0.3">
      <c r="D83760" s="4"/>
    </row>
    <row r="83761" spans="4:4" x14ac:dyDescent="0.3">
      <c r="D83761" s="4"/>
    </row>
    <row r="83762" spans="4:4" x14ac:dyDescent="0.3">
      <c r="D83762" s="4"/>
    </row>
    <row r="83763" spans="4:4" x14ac:dyDescent="0.3">
      <c r="D83763" s="4"/>
    </row>
    <row r="83764" spans="4:4" x14ac:dyDescent="0.3">
      <c r="D83764" s="4"/>
    </row>
    <row r="83765" spans="4:4" x14ac:dyDescent="0.3">
      <c r="D83765" s="4"/>
    </row>
    <row r="83766" spans="4:4" x14ac:dyDescent="0.3">
      <c r="D83766" s="4"/>
    </row>
    <row r="83767" spans="4:4" x14ac:dyDescent="0.3">
      <c r="D83767" s="4"/>
    </row>
    <row r="83768" spans="4:4" x14ac:dyDescent="0.3">
      <c r="D83768" s="4"/>
    </row>
    <row r="83769" spans="4:4" x14ac:dyDescent="0.3">
      <c r="D83769" s="4"/>
    </row>
    <row r="83770" spans="4:4" x14ac:dyDescent="0.3">
      <c r="D83770" s="4"/>
    </row>
    <row r="83771" spans="4:4" x14ac:dyDescent="0.3">
      <c r="D83771" s="4"/>
    </row>
    <row r="83772" spans="4:4" x14ac:dyDescent="0.3">
      <c r="D83772" s="4"/>
    </row>
    <row r="83773" spans="4:4" x14ac:dyDescent="0.3">
      <c r="D83773" s="4"/>
    </row>
    <row r="83774" spans="4:4" x14ac:dyDescent="0.3">
      <c r="D83774" s="4"/>
    </row>
    <row r="83775" spans="4:4" x14ac:dyDescent="0.3">
      <c r="D83775" s="4"/>
    </row>
    <row r="83776" spans="4:4" x14ac:dyDescent="0.3">
      <c r="D83776" s="4"/>
    </row>
    <row r="83777" spans="4:4" x14ac:dyDescent="0.3">
      <c r="D83777" s="4"/>
    </row>
    <row r="83778" spans="4:4" x14ac:dyDescent="0.3">
      <c r="D83778" s="4"/>
    </row>
    <row r="83779" spans="4:4" x14ac:dyDescent="0.3">
      <c r="D83779" s="4"/>
    </row>
    <row r="83780" spans="4:4" x14ac:dyDescent="0.3">
      <c r="D83780" s="4"/>
    </row>
    <row r="83781" spans="4:4" x14ac:dyDescent="0.3">
      <c r="D83781" s="4"/>
    </row>
    <row r="83782" spans="4:4" x14ac:dyDescent="0.3">
      <c r="D83782" s="4"/>
    </row>
    <row r="83783" spans="4:4" x14ac:dyDescent="0.3">
      <c r="D83783" s="4"/>
    </row>
    <row r="83784" spans="4:4" x14ac:dyDescent="0.3">
      <c r="D83784" s="4"/>
    </row>
    <row r="83785" spans="4:4" x14ac:dyDescent="0.3">
      <c r="D83785" s="4"/>
    </row>
    <row r="83786" spans="4:4" x14ac:dyDescent="0.3">
      <c r="D83786" s="4"/>
    </row>
    <row r="83787" spans="4:4" x14ac:dyDescent="0.3">
      <c r="D83787" s="4"/>
    </row>
    <row r="83788" spans="4:4" x14ac:dyDescent="0.3">
      <c r="D83788" s="4"/>
    </row>
    <row r="83789" spans="4:4" x14ac:dyDescent="0.3">
      <c r="D83789" s="4"/>
    </row>
    <row r="83790" spans="4:4" x14ac:dyDescent="0.3">
      <c r="D83790" s="4"/>
    </row>
    <row r="83791" spans="4:4" x14ac:dyDescent="0.3">
      <c r="D83791" s="4"/>
    </row>
    <row r="83792" spans="4:4" x14ac:dyDescent="0.3">
      <c r="D83792" s="4"/>
    </row>
    <row r="83793" spans="4:4" x14ac:dyDescent="0.3">
      <c r="D83793" s="4"/>
    </row>
    <row r="83794" spans="4:4" x14ac:dyDescent="0.3">
      <c r="D83794" s="4"/>
    </row>
    <row r="83795" spans="4:4" x14ac:dyDescent="0.3">
      <c r="D83795" s="4"/>
    </row>
    <row r="83796" spans="4:4" x14ac:dyDescent="0.3">
      <c r="D83796" s="4"/>
    </row>
    <row r="83797" spans="4:4" x14ac:dyDescent="0.3">
      <c r="D83797" s="4"/>
    </row>
    <row r="83798" spans="4:4" x14ac:dyDescent="0.3">
      <c r="D83798" s="4"/>
    </row>
    <row r="83799" spans="4:4" x14ac:dyDescent="0.3">
      <c r="D83799" s="4"/>
    </row>
    <row r="83800" spans="4:4" x14ac:dyDescent="0.3">
      <c r="D83800" s="4"/>
    </row>
    <row r="83801" spans="4:4" x14ac:dyDescent="0.3">
      <c r="D83801" s="4"/>
    </row>
    <row r="83802" spans="4:4" x14ac:dyDescent="0.3">
      <c r="D83802" s="4"/>
    </row>
    <row r="83803" spans="4:4" x14ac:dyDescent="0.3">
      <c r="D83803" s="4"/>
    </row>
    <row r="83804" spans="4:4" x14ac:dyDescent="0.3">
      <c r="D83804" s="4"/>
    </row>
    <row r="83805" spans="4:4" x14ac:dyDescent="0.3">
      <c r="D83805" s="4"/>
    </row>
    <row r="83806" spans="4:4" x14ac:dyDescent="0.3">
      <c r="D83806" s="4"/>
    </row>
    <row r="83807" spans="4:4" x14ac:dyDescent="0.3">
      <c r="D83807" s="4"/>
    </row>
    <row r="83808" spans="4:4" x14ac:dyDescent="0.3">
      <c r="D83808" s="4"/>
    </row>
    <row r="83809" spans="4:4" x14ac:dyDescent="0.3">
      <c r="D83809" s="4"/>
    </row>
    <row r="83810" spans="4:4" x14ac:dyDescent="0.3">
      <c r="D83810" s="4"/>
    </row>
    <row r="83811" spans="4:4" x14ac:dyDescent="0.3">
      <c r="D83811" s="4"/>
    </row>
    <row r="83812" spans="4:4" x14ac:dyDescent="0.3">
      <c r="D83812" s="4"/>
    </row>
    <row r="83813" spans="4:4" x14ac:dyDescent="0.3">
      <c r="D83813" s="4"/>
    </row>
    <row r="83814" spans="4:4" x14ac:dyDescent="0.3">
      <c r="D83814" s="4"/>
    </row>
    <row r="83815" spans="4:4" x14ac:dyDescent="0.3">
      <c r="D83815" s="4"/>
    </row>
    <row r="83816" spans="4:4" x14ac:dyDescent="0.3">
      <c r="D83816" s="4"/>
    </row>
    <row r="83817" spans="4:4" x14ac:dyDescent="0.3">
      <c r="D83817" s="4"/>
    </row>
    <row r="83818" spans="4:4" x14ac:dyDescent="0.3">
      <c r="D83818" s="4"/>
    </row>
    <row r="83819" spans="4:4" x14ac:dyDescent="0.3">
      <c r="D83819" s="4"/>
    </row>
    <row r="83820" spans="4:4" x14ac:dyDescent="0.3">
      <c r="D83820" s="4"/>
    </row>
    <row r="83821" spans="4:4" x14ac:dyDescent="0.3">
      <c r="D83821" s="4"/>
    </row>
    <row r="83822" spans="4:4" x14ac:dyDescent="0.3">
      <c r="D83822" s="4"/>
    </row>
    <row r="83823" spans="4:4" x14ac:dyDescent="0.3">
      <c r="D83823" s="4"/>
    </row>
    <row r="83824" spans="4:4" x14ac:dyDescent="0.3">
      <c r="D83824" s="4"/>
    </row>
    <row r="83825" spans="4:4" x14ac:dyDescent="0.3">
      <c r="D83825" s="4"/>
    </row>
    <row r="83826" spans="4:4" x14ac:dyDescent="0.3">
      <c r="D83826" s="4"/>
    </row>
    <row r="83827" spans="4:4" x14ac:dyDescent="0.3">
      <c r="D83827" s="4"/>
    </row>
    <row r="83828" spans="4:4" x14ac:dyDescent="0.3">
      <c r="D83828" s="4"/>
    </row>
    <row r="83829" spans="4:4" x14ac:dyDescent="0.3">
      <c r="D83829" s="4"/>
    </row>
    <row r="83830" spans="4:4" x14ac:dyDescent="0.3">
      <c r="D83830" s="4"/>
    </row>
    <row r="83831" spans="4:4" x14ac:dyDescent="0.3">
      <c r="D83831" s="4"/>
    </row>
    <row r="83832" spans="4:4" x14ac:dyDescent="0.3">
      <c r="D83832" s="4"/>
    </row>
    <row r="83833" spans="4:4" x14ac:dyDescent="0.3">
      <c r="D83833" s="4"/>
    </row>
    <row r="83834" spans="4:4" x14ac:dyDescent="0.3">
      <c r="D83834" s="4"/>
    </row>
    <row r="83835" spans="4:4" x14ac:dyDescent="0.3">
      <c r="D83835" s="4"/>
    </row>
    <row r="83836" spans="4:4" x14ac:dyDescent="0.3">
      <c r="D83836" s="4"/>
    </row>
    <row r="83837" spans="4:4" x14ac:dyDescent="0.3">
      <c r="D83837" s="4"/>
    </row>
    <row r="83838" spans="4:4" x14ac:dyDescent="0.3">
      <c r="D83838" s="4"/>
    </row>
    <row r="83839" spans="4:4" x14ac:dyDescent="0.3">
      <c r="D83839" s="4"/>
    </row>
    <row r="83840" spans="4:4" x14ac:dyDescent="0.3">
      <c r="D83840" s="4"/>
    </row>
    <row r="83841" spans="4:4" x14ac:dyDescent="0.3">
      <c r="D83841" s="4"/>
    </row>
    <row r="83842" spans="4:4" x14ac:dyDescent="0.3">
      <c r="D83842" s="4"/>
    </row>
    <row r="83843" spans="4:4" x14ac:dyDescent="0.3">
      <c r="D83843" s="4"/>
    </row>
    <row r="83844" spans="4:4" x14ac:dyDescent="0.3">
      <c r="D83844" s="4"/>
    </row>
    <row r="83845" spans="4:4" x14ac:dyDescent="0.3">
      <c r="D83845" s="4"/>
    </row>
    <row r="83846" spans="4:4" x14ac:dyDescent="0.3">
      <c r="D83846" s="4"/>
    </row>
    <row r="83847" spans="4:4" x14ac:dyDescent="0.3">
      <c r="D83847" s="4"/>
    </row>
    <row r="83848" spans="4:4" x14ac:dyDescent="0.3">
      <c r="D83848" s="4"/>
    </row>
    <row r="83849" spans="4:4" x14ac:dyDescent="0.3">
      <c r="D83849" s="4"/>
    </row>
    <row r="83850" spans="4:4" x14ac:dyDescent="0.3">
      <c r="D83850" s="4"/>
    </row>
    <row r="83851" spans="4:4" x14ac:dyDescent="0.3">
      <c r="D83851" s="4"/>
    </row>
    <row r="83852" spans="4:4" x14ac:dyDescent="0.3">
      <c r="D83852" s="4"/>
    </row>
    <row r="83853" spans="4:4" x14ac:dyDescent="0.3">
      <c r="D83853" s="4"/>
    </row>
    <row r="83854" spans="4:4" x14ac:dyDescent="0.3">
      <c r="D83854" s="4"/>
    </row>
    <row r="83855" spans="4:4" x14ac:dyDescent="0.3">
      <c r="D83855" s="4"/>
    </row>
    <row r="83856" spans="4:4" x14ac:dyDescent="0.3">
      <c r="D83856" s="4"/>
    </row>
    <row r="83857" spans="4:4" x14ac:dyDescent="0.3">
      <c r="D83857" s="4"/>
    </row>
    <row r="83858" spans="4:4" x14ac:dyDescent="0.3">
      <c r="D83858" s="4"/>
    </row>
    <row r="83859" spans="4:4" x14ac:dyDescent="0.3">
      <c r="D83859" s="4"/>
    </row>
    <row r="83860" spans="4:4" x14ac:dyDescent="0.3">
      <c r="D83860" s="4"/>
    </row>
    <row r="83861" spans="4:4" x14ac:dyDescent="0.3">
      <c r="D83861" s="4"/>
    </row>
    <row r="83862" spans="4:4" x14ac:dyDescent="0.3">
      <c r="D83862" s="4"/>
    </row>
    <row r="83863" spans="4:4" x14ac:dyDescent="0.3">
      <c r="D83863" s="4"/>
    </row>
    <row r="83864" spans="4:4" x14ac:dyDescent="0.3">
      <c r="D83864" s="4"/>
    </row>
    <row r="83865" spans="4:4" x14ac:dyDescent="0.3">
      <c r="D83865" s="4"/>
    </row>
    <row r="83866" spans="4:4" x14ac:dyDescent="0.3">
      <c r="D83866" s="4"/>
    </row>
    <row r="83867" spans="4:4" x14ac:dyDescent="0.3">
      <c r="D83867" s="4"/>
    </row>
    <row r="83868" spans="4:4" x14ac:dyDescent="0.3">
      <c r="D83868" s="4"/>
    </row>
    <row r="83869" spans="4:4" x14ac:dyDescent="0.3">
      <c r="D83869" s="4"/>
    </row>
    <row r="83870" spans="4:4" x14ac:dyDescent="0.3">
      <c r="D83870" s="4"/>
    </row>
    <row r="83871" spans="4:4" x14ac:dyDescent="0.3">
      <c r="D83871" s="4"/>
    </row>
    <row r="83872" spans="4:4" x14ac:dyDescent="0.3">
      <c r="D83872" s="4"/>
    </row>
    <row r="83873" spans="4:4" x14ac:dyDescent="0.3">
      <c r="D83873" s="4"/>
    </row>
    <row r="83874" spans="4:4" x14ac:dyDescent="0.3">
      <c r="D83874" s="4"/>
    </row>
    <row r="83875" spans="4:4" x14ac:dyDescent="0.3">
      <c r="D83875" s="4"/>
    </row>
    <row r="83876" spans="4:4" x14ac:dyDescent="0.3">
      <c r="D83876" s="4"/>
    </row>
    <row r="83877" spans="4:4" x14ac:dyDescent="0.3">
      <c r="D83877" s="4"/>
    </row>
    <row r="83878" spans="4:4" x14ac:dyDescent="0.3">
      <c r="D83878" s="4"/>
    </row>
    <row r="83879" spans="4:4" x14ac:dyDescent="0.3">
      <c r="D83879" s="4"/>
    </row>
    <row r="83880" spans="4:4" x14ac:dyDescent="0.3">
      <c r="D83880" s="4"/>
    </row>
    <row r="83881" spans="4:4" x14ac:dyDescent="0.3">
      <c r="D83881" s="4"/>
    </row>
    <row r="83882" spans="4:4" x14ac:dyDescent="0.3">
      <c r="D83882" s="4"/>
    </row>
    <row r="83883" spans="4:4" x14ac:dyDescent="0.3">
      <c r="D83883" s="4"/>
    </row>
    <row r="83884" spans="4:4" x14ac:dyDescent="0.3">
      <c r="D83884" s="4"/>
    </row>
    <row r="83885" spans="4:4" x14ac:dyDescent="0.3">
      <c r="D83885" s="4"/>
    </row>
    <row r="83886" spans="4:4" x14ac:dyDescent="0.3">
      <c r="D83886" s="4"/>
    </row>
    <row r="83887" spans="4:4" x14ac:dyDescent="0.3">
      <c r="D83887" s="4"/>
    </row>
    <row r="83888" spans="4:4" x14ac:dyDescent="0.3">
      <c r="D83888" s="4"/>
    </row>
    <row r="83889" spans="4:4" x14ac:dyDescent="0.3">
      <c r="D83889" s="4"/>
    </row>
    <row r="83890" spans="4:4" x14ac:dyDescent="0.3">
      <c r="D83890" s="4"/>
    </row>
    <row r="83891" spans="4:4" x14ac:dyDescent="0.3">
      <c r="D83891" s="4"/>
    </row>
    <row r="83892" spans="4:4" x14ac:dyDescent="0.3">
      <c r="D83892" s="4"/>
    </row>
    <row r="83893" spans="4:4" x14ac:dyDescent="0.3">
      <c r="D83893" s="4"/>
    </row>
    <row r="83894" spans="4:4" x14ac:dyDescent="0.3">
      <c r="D83894" s="4"/>
    </row>
    <row r="83895" spans="4:4" x14ac:dyDescent="0.3">
      <c r="D83895" s="4"/>
    </row>
    <row r="83896" spans="4:4" x14ac:dyDescent="0.3">
      <c r="D83896" s="4"/>
    </row>
    <row r="83897" spans="4:4" x14ac:dyDescent="0.3">
      <c r="D83897" s="4"/>
    </row>
    <row r="83898" spans="4:4" x14ac:dyDescent="0.3">
      <c r="D83898" s="4"/>
    </row>
    <row r="83899" spans="4:4" x14ac:dyDescent="0.3">
      <c r="D83899" s="4"/>
    </row>
    <row r="83900" spans="4:4" x14ac:dyDescent="0.3">
      <c r="D83900" s="4"/>
    </row>
    <row r="83901" spans="4:4" x14ac:dyDescent="0.3">
      <c r="D83901" s="4"/>
    </row>
    <row r="83902" spans="4:4" x14ac:dyDescent="0.3">
      <c r="D83902" s="4"/>
    </row>
    <row r="83903" spans="4:4" x14ac:dyDescent="0.3">
      <c r="D83903" s="4"/>
    </row>
    <row r="83904" spans="4:4" x14ac:dyDescent="0.3">
      <c r="D83904" s="4"/>
    </row>
    <row r="83905" spans="4:4" x14ac:dyDescent="0.3">
      <c r="D83905" s="4"/>
    </row>
    <row r="83906" spans="4:4" x14ac:dyDescent="0.3">
      <c r="D83906" s="4"/>
    </row>
    <row r="83907" spans="4:4" x14ac:dyDescent="0.3">
      <c r="D83907" s="4"/>
    </row>
    <row r="83908" spans="4:4" x14ac:dyDescent="0.3">
      <c r="D83908" s="4"/>
    </row>
    <row r="83909" spans="4:4" x14ac:dyDescent="0.3">
      <c r="D83909" s="4"/>
    </row>
    <row r="83910" spans="4:4" x14ac:dyDescent="0.3">
      <c r="D83910" s="4"/>
    </row>
    <row r="83911" spans="4:4" x14ac:dyDescent="0.3">
      <c r="D83911" s="4"/>
    </row>
    <row r="83912" spans="4:4" x14ac:dyDescent="0.3">
      <c r="D83912" s="4"/>
    </row>
    <row r="83913" spans="4:4" x14ac:dyDescent="0.3">
      <c r="D83913" s="4"/>
    </row>
    <row r="83914" spans="4:4" x14ac:dyDescent="0.3">
      <c r="D83914" s="4"/>
    </row>
    <row r="83915" spans="4:4" x14ac:dyDescent="0.3">
      <c r="D83915" s="4"/>
    </row>
    <row r="83916" spans="4:4" x14ac:dyDescent="0.3">
      <c r="D83916" s="4"/>
    </row>
    <row r="83917" spans="4:4" x14ac:dyDescent="0.3">
      <c r="D83917" s="4"/>
    </row>
    <row r="83918" spans="4:4" x14ac:dyDescent="0.3">
      <c r="D83918" s="4"/>
    </row>
    <row r="83919" spans="4:4" x14ac:dyDescent="0.3">
      <c r="D83919" s="4"/>
    </row>
    <row r="83920" spans="4:4" x14ac:dyDescent="0.3">
      <c r="D83920" s="4"/>
    </row>
    <row r="83921" spans="4:4" x14ac:dyDescent="0.3">
      <c r="D83921" s="4"/>
    </row>
    <row r="83922" spans="4:4" x14ac:dyDescent="0.3">
      <c r="D83922" s="4"/>
    </row>
    <row r="83923" spans="4:4" x14ac:dyDescent="0.3">
      <c r="D83923" s="4"/>
    </row>
    <row r="83924" spans="4:4" x14ac:dyDescent="0.3">
      <c r="D83924" s="4"/>
    </row>
    <row r="83925" spans="4:4" x14ac:dyDescent="0.3">
      <c r="D83925" s="4"/>
    </row>
    <row r="83926" spans="4:4" x14ac:dyDescent="0.3">
      <c r="D83926" s="4"/>
    </row>
    <row r="83927" spans="4:4" x14ac:dyDescent="0.3">
      <c r="D83927" s="4"/>
    </row>
    <row r="83928" spans="4:4" x14ac:dyDescent="0.3">
      <c r="D83928" s="4"/>
    </row>
    <row r="83929" spans="4:4" x14ac:dyDescent="0.3">
      <c r="D83929" s="4"/>
    </row>
    <row r="83930" spans="4:4" x14ac:dyDescent="0.3">
      <c r="D83930" s="4"/>
    </row>
    <row r="83931" spans="4:4" x14ac:dyDescent="0.3">
      <c r="D83931" s="4"/>
    </row>
    <row r="83932" spans="4:4" x14ac:dyDescent="0.3">
      <c r="D83932" s="4"/>
    </row>
    <row r="83933" spans="4:4" x14ac:dyDescent="0.3">
      <c r="D83933" s="4"/>
    </row>
    <row r="83934" spans="4:4" x14ac:dyDescent="0.3">
      <c r="D83934" s="4"/>
    </row>
    <row r="83935" spans="4:4" x14ac:dyDescent="0.3">
      <c r="D83935" s="4"/>
    </row>
    <row r="83936" spans="4:4" x14ac:dyDescent="0.3">
      <c r="D83936" s="4"/>
    </row>
    <row r="83937" spans="4:4" x14ac:dyDescent="0.3">
      <c r="D83937" s="4"/>
    </row>
    <row r="83938" spans="4:4" x14ac:dyDescent="0.3">
      <c r="D83938" s="4"/>
    </row>
    <row r="83939" spans="4:4" x14ac:dyDescent="0.3">
      <c r="D83939" s="4"/>
    </row>
    <row r="83940" spans="4:4" x14ac:dyDescent="0.3">
      <c r="D83940" s="4"/>
    </row>
    <row r="83941" spans="4:4" x14ac:dyDescent="0.3">
      <c r="D83941" s="4"/>
    </row>
    <row r="83942" spans="4:4" x14ac:dyDescent="0.3">
      <c r="D83942" s="4"/>
    </row>
    <row r="83943" spans="4:4" x14ac:dyDescent="0.3">
      <c r="D83943" s="4"/>
    </row>
    <row r="83944" spans="4:4" x14ac:dyDescent="0.3">
      <c r="D83944" s="4"/>
    </row>
    <row r="83945" spans="4:4" x14ac:dyDescent="0.3">
      <c r="D83945" s="4"/>
    </row>
    <row r="83946" spans="4:4" x14ac:dyDescent="0.3">
      <c r="D83946" s="4"/>
    </row>
    <row r="83947" spans="4:4" x14ac:dyDescent="0.3">
      <c r="D83947" s="4"/>
    </row>
    <row r="83948" spans="4:4" x14ac:dyDescent="0.3">
      <c r="D83948" s="4"/>
    </row>
    <row r="83949" spans="4:4" x14ac:dyDescent="0.3">
      <c r="D83949" s="4"/>
    </row>
    <row r="83950" spans="4:4" x14ac:dyDescent="0.3">
      <c r="D83950" s="4"/>
    </row>
    <row r="83951" spans="4:4" x14ac:dyDescent="0.3">
      <c r="D83951" s="4"/>
    </row>
    <row r="83952" spans="4:4" x14ac:dyDescent="0.3">
      <c r="D83952" s="4"/>
    </row>
    <row r="83953" spans="4:4" x14ac:dyDescent="0.3">
      <c r="D83953" s="4"/>
    </row>
    <row r="83954" spans="4:4" x14ac:dyDescent="0.3">
      <c r="D83954" s="4"/>
    </row>
    <row r="83955" spans="4:4" x14ac:dyDescent="0.3">
      <c r="D83955" s="4"/>
    </row>
    <row r="83956" spans="4:4" x14ac:dyDescent="0.3">
      <c r="D83956" s="4"/>
    </row>
    <row r="83957" spans="4:4" x14ac:dyDescent="0.3">
      <c r="D83957" s="4"/>
    </row>
    <row r="83958" spans="4:4" x14ac:dyDescent="0.3">
      <c r="D83958" s="4"/>
    </row>
    <row r="83959" spans="4:4" x14ac:dyDescent="0.3">
      <c r="D83959" s="4"/>
    </row>
    <row r="83960" spans="4:4" x14ac:dyDescent="0.3">
      <c r="D83960" s="4"/>
    </row>
    <row r="83961" spans="4:4" x14ac:dyDescent="0.3">
      <c r="D83961" s="4"/>
    </row>
    <row r="83962" spans="4:4" x14ac:dyDescent="0.3">
      <c r="D83962" s="4"/>
    </row>
    <row r="83963" spans="4:4" x14ac:dyDescent="0.3">
      <c r="D83963" s="4"/>
    </row>
    <row r="83964" spans="4:4" x14ac:dyDescent="0.3">
      <c r="D83964" s="4"/>
    </row>
    <row r="83965" spans="4:4" x14ac:dyDescent="0.3">
      <c r="D83965" s="4"/>
    </row>
    <row r="83966" spans="4:4" x14ac:dyDescent="0.3">
      <c r="D83966" s="4"/>
    </row>
    <row r="83967" spans="4:4" x14ac:dyDescent="0.3">
      <c r="D83967" s="4"/>
    </row>
    <row r="83968" spans="4:4" x14ac:dyDescent="0.3">
      <c r="D83968" s="4"/>
    </row>
    <row r="83969" spans="4:4" x14ac:dyDescent="0.3">
      <c r="D83969" s="4"/>
    </row>
    <row r="83970" spans="4:4" x14ac:dyDescent="0.3">
      <c r="D83970" s="4"/>
    </row>
    <row r="83971" spans="4:4" x14ac:dyDescent="0.3">
      <c r="D83971" s="4"/>
    </row>
    <row r="83972" spans="4:4" x14ac:dyDescent="0.3">
      <c r="D83972" s="4"/>
    </row>
    <row r="83973" spans="4:4" x14ac:dyDescent="0.3">
      <c r="D83973" s="4"/>
    </row>
    <row r="83974" spans="4:4" x14ac:dyDescent="0.3">
      <c r="D83974" s="4"/>
    </row>
    <row r="83975" spans="4:4" x14ac:dyDescent="0.3">
      <c r="D83975" s="4"/>
    </row>
    <row r="83976" spans="4:4" x14ac:dyDescent="0.3">
      <c r="D83976" s="4"/>
    </row>
    <row r="83977" spans="4:4" x14ac:dyDescent="0.3">
      <c r="D83977" s="4"/>
    </row>
    <row r="83978" spans="4:4" x14ac:dyDescent="0.3">
      <c r="D83978" s="4"/>
    </row>
    <row r="83979" spans="4:4" x14ac:dyDescent="0.3">
      <c r="D83979" s="4"/>
    </row>
    <row r="83980" spans="4:4" x14ac:dyDescent="0.3">
      <c r="D83980" s="4"/>
    </row>
    <row r="83981" spans="4:4" x14ac:dyDescent="0.3">
      <c r="D83981" s="4"/>
    </row>
    <row r="83982" spans="4:4" x14ac:dyDescent="0.3">
      <c r="D83982" s="4"/>
    </row>
    <row r="83983" spans="4:4" x14ac:dyDescent="0.3">
      <c r="D83983" s="4"/>
    </row>
    <row r="83984" spans="4:4" x14ac:dyDescent="0.3">
      <c r="D83984" s="4"/>
    </row>
    <row r="83985" spans="4:4" x14ac:dyDescent="0.3">
      <c r="D83985" s="4"/>
    </row>
    <row r="83986" spans="4:4" x14ac:dyDescent="0.3">
      <c r="D83986" s="4"/>
    </row>
    <row r="83987" spans="4:4" x14ac:dyDescent="0.3">
      <c r="D83987" s="4"/>
    </row>
    <row r="83988" spans="4:4" x14ac:dyDescent="0.3">
      <c r="D83988" s="4"/>
    </row>
    <row r="83989" spans="4:4" x14ac:dyDescent="0.3">
      <c r="D83989" s="4"/>
    </row>
    <row r="83990" spans="4:4" x14ac:dyDescent="0.3">
      <c r="D83990" s="4"/>
    </row>
    <row r="83991" spans="4:4" x14ac:dyDescent="0.3">
      <c r="D83991" s="4"/>
    </row>
    <row r="83992" spans="4:4" x14ac:dyDescent="0.3">
      <c r="D83992" s="4"/>
    </row>
    <row r="83993" spans="4:4" x14ac:dyDescent="0.3">
      <c r="D83993" s="4"/>
    </row>
    <row r="83994" spans="4:4" x14ac:dyDescent="0.3">
      <c r="D83994" s="4"/>
    </row>
    <row r="83995" spans="4:4" x14ac:dyDescent="0.3">
      <c r="D83995" s="4"/>
    </row>
    <row r="83996" spans="4:4" x14ac:dyDescent="0.3">
      <c r="D83996" s="4"/>
    </row>
    <row r="83997" spans="4:4" x14ac:dyDescent="0.3">
      <c r="D83997" s="4"/>
    </row>
    <row r="83998" spans="4:4" x14ac:dyDescent="0.3">
      <c r="D83998" s="4"/>
    </row>
    <row r="83999" spans="4:4" x14ac:dyDescent="0.3">
      <c r="D83999" s="4"/>
    </row>
    <row r="84000" spans="4:4" x14ac:dyDescent="0.3">
      <c r="D84000" s="4"/>
    </row>
    <row r="84001" spans="4:4" x14ac:dyDescent="0.3">
      <c r="D84001" s="4"/>
    </row>
    <row r="84002" spans="4:4" x14ac:dyDescent="0.3">
      <c r="D84002" s="4"/>
    </row>
    <row r="84003" spans="4:4" x14ac:dyDescent="0.3">
      <c r="D84003" s="4"/>
    </row>
    <row r="84004" spans="4:4" x14ac:dyDescent="0.3">
      <c r="D84004" s="4"/>
    </row>
    <row r="84005" spans="4:4" x14ac:dyDescent="0.3">
      <c r="D84005" s="4"/>
    </row>
    <row r="84006" spans="4:4" x14ac:dyDescent="0.3">
      <c r="D84006" s="4"/>
    </row>
    <row r="84007" spans="4:4" x14ac:dyDescent="0.3">
      <c r="D84007" s="4"/>
    </row>
    <row r="84008" spans="4:4" x14ac:dyDescent="0.3">
      <c r="D84008" s="4"/>
    </row>
    <row r="84009" spans="4:4" x14ac:dyDescent="0.3">
      <c r="D84009" s="4"/>
    </row>
    <row r="84010" spans="4:4" x14ac:dyDescent="0.3">
      <c r="D84010" s="4"/>
    </row>
    <row r="84011" spans="4:4" x14ac:dyDescent="0.3">
      <c r="D84011" s="4"/>
    </row>
    <row r="84012" spans="4:4" x14ac:dyDescent="0.3">
      <c r="D84012" s="4"/>
    </row>
    <row r="84013" spans="4:4" x14ac:dyDescent="0.3">
      <c r="D84013" s="4"/>
    </row>
    <row r="84014" spans="4:4" x14ac:dyDescent="0.3">
      <c r="D84014" s="4"/>
    </row>
    <row r="84015" spans="4:4" x14ac:dyDescent="0.3">
      <c r="D84015" s="4"/>
    </row>
    <row r="84016" spans="4:4" x14ac:dyDescent="0.3">
      <c r="D84016" s="4"/>
    </row>
    <row r="84017" spans="4:4" x14ac:dyDescent="0.3">
      <c r="D84017" s="4"/>
    </row>
    <row r="84018" spans="4:4" x14ac:dyDescent="0.3">
      <c r="D84018" s="4"/>
    </row>
    <row r="84019" spans="4:4" x14ac:dyDescent="0.3">
      <c r="D84019" s="4"/>
    </row>
    <row r="84020" spans="4:4" x14ac:dyDescent="0.3">
      <c r="D84020" s="4"/>
    </row>
    <row r="84021" spans="4:4" x14ac:dyDescent="0.3">
      <c r="D84021" s="4"/>
    </row>
    <row r="84022" spans="4:4" x14ac:dyDescent="0.3">
      <c r="D84022" s="4"/>
    </row>
    <row r="84023" spans="4:4" x14ac:dyDescent="0.3">
      <c r="D84023" s="4"/>
    </row>
    <row r="84024" spans="4:4" x14ac:dyDescent="0.3">
      <c r="D84024" s="4"/>
    </row>
    <row r="84025" spans="4:4" x14ac:dyDescent="0.3">
      <c r="D84025" s="4"/>
    </row>
    <row r="84026" spans="4:4" x14ac:dyDescent="0.3">
      <c r="D84026" s="4"/>
    </row>
    <row r="84027" spans="4:4" x14ac:dyDescent="0.3">
      <c r="D84027" s="4"/>
    </row>
    <row r="84028" spans="4:4" x14ac:dyDescent="0.3">
      <c r="D84028" s="4"/>
    </row>
    <row r="84029" spans="4:4" x14ac:dyDescent="0.3">
      <c r="D84029" s="4"/>
    </row>
    <row r="84030" spans="4:4" x14ac:dyDescent="0.3">
      <c r="D84030" s="4"/>
    </row>
    <row r="84031" spans="4:4" x14ac:dyDescent="0.3">
      <c r="D84031" s="4"/>
    </row>
    <row r="84032" spans="4:4" x14ac:dyDescent="0.3">
      <c r="D84032" s="4"/>
    </row>
    <row r="84033" spans="4:4" x14ac:dyDescent="0.3">
      <c r="D84033" s="4"/>
    </row>
    <row r="84034" spans="4:4" x14ac:dyDescent="0.3">
      <c r="D84034" s="4"/>
    </row>
    <row r="84035" spans="4:4" x14ac:dyDescent="0.3">
      <c r="D84035" s="4"/>
    </row>
    <row r="84036" spans="4:4" x14ac:dyDescent="0.3">
      <c r="D84036" s="4"/>
    </row>
    <row r="84037" spans="4:4" x14ac:dyDescent="0.3">
      <c r="D84037" s="4"/>
    </row>
    <row r="84038" spans="4:4" x14ac:dyDescent="0.3">
      <c r="D84038" s="4"/>
    </row>
    <row r="84039" spans="4:4" x14ac:dyDescent="0.3">
      <c r="D84039" s="4"/>
    </row>
    <row r="84040" spans="4:4" x14ac:dyDescent="0.3">
      <c r="D84040" s="4"/>
    </row>
    <row r="84041" spans="4:4" x14ac:dyDescent="0.3">
      <c r="D84041" s="4"/>
    </row>
    <row r="84042" spans="4:4" x14ac:dyDescent="0.3">
      <c r="D84042" s="4"/>
    </row>
    <row r="84043" spans="4:4" x14ac:dyDescent="0.3">
      <c r="D84043" s="4"/>
    </row>
    <row r="84044" spans="4:4" x14ac:dyDescent="0.3">
      <c r="D84044" s="4"/>
    </row>
    <row r="84045" spans="4:4" x14ac:dyDescent="0.3">
      <c r="D84045" s="4"/>
    </row>
    <row r="84046" spans="4:4" x14ac:dyDescent="0.3">
      <c r="D84046" s="4"/>
    </row>
    <row r="84047" spans="4:4" x14ac:dyDescent="0.3">
      <c r="D84047" s="4"/>
    </row>
    <row r="84048" spans="4:4" x14ac:dyDescent="0.3">
      <c r="D84048" s="4"/>
    </row>
    <row r="84049" spans="4:4" x14ac:dyDescent="0.3">
      <c r="D84049" s="4"/>
    </row>
    <row r="84050" spans="4:4" x14ac:dyDescent="0.3">
      <c r="D84050" s="4"/>
    </row>
    <row r="84051" spans="4:4" x14ac:dyDescent="0.3">
      <c r="D84051" s="4"/>
    </row>
    <row r="84052" spans="4:4" x14ac:dyDescent="0.3">
      <c r="D84052" s="4"/>
    </row>
    <row r="84053" spans="4:4" x14ac:dyDescent="0.3">
      <c r="D84053" s="4"/>
    </row>
    <row r="84054" spans="4:4" x14ac:dyDescent="0.3">
      <c r="D84054" s="4"/>
    </row>
    <row r="84055" spans="4:4" x14ac:dyDescent="0.3">
      <c r="D84055" s="4"/>
    </row>
    <row r="84056" spans="4:4" x14ac:dyDescent="0.3">
      <c r="D84056" s="4"/>
    </row>
    <row r="84057" spans="4:4" x14ac:dyDescent="0.3">
      <c r="D84057" s="4"/>
    </row>
    <row r="84058" spans="4:4" x14ac:dyDescent="0.3">
      <c r="D84058" s="4"/>
    </row>
    <row r="84059" spans="4:4" x14ac:dyDescent="0.3">
      <c r="D84059" s="4"/>
    </row>
    <row r="84060" spans="4:4" x14ac:dyDescent="0.3">
      <c r="D84060" s="4"/>
    </row>
    <row r="84061" spans="4:4" x14ac:dyDescent="0.3">
      <c r="D84061" s="4"/>
    </row>
    <row r="84062" spans="4:4" x14ac:dyDescent="0.3">
      <c r="D84062" s="4"/>
    </row>
    <row r="84063" spans="4:4" x14ac:dyDescent="0.3">
      <c r="D84063" s="4"/>
    </row>
    <row r="84064" spans="4:4" x14ac:dyDescent="0.3">
      <c r="D84064" s="4"/>
    </row>
    <row r="84065" spans="4:4" x14ac:dyDescent="0.3">
      <c r="D84065" s="4"/>
    </row>
    <row r="84066" spans="4:4" x14ac:dyDescent="0.3">
      <c r="D84066" s="4"/>
    </row>
    <row r="84067" spans="4:4" x14ac:dyDescent="0.3">
      <c r="D84067" s="4"/>
    </row>
    <row r="84068" spans="4:4" x14ac:dyDescent="0.3">
      <c r="D84068" s="4"/>
    </row>
    <row r="84069" spans="4:4" x14ac:dyDescent="0.3">
      <c r="D84069" s="4"/>
    </row>
    <row r="84070" spans="4:4" x14ac:dyDescent="0.3">
      <c r="D84070" s="4"/>
    </row>
    <row r="84071" spans="4:4" x14ac:dyDescent="0.3">
      <c r="D84071" s="4"/>
    </row>
    <row r="84072" spans="4:4" x14ac:dyDescent="0.3">
      <c r="D84072" s="4"/>
    </row>
    <row r="84073" spans="4:4" x14ac:dyDescent="0.3">
      <c r="D84073" s="4"/>
    </row>
    <row r="84074" spans="4:4" x14ac:dyDescent="0.3">
      <c r="D84074" s="4"/>
    </row>
    <row r="84075" spans="4:4" x14ac:dyDescent="0.3">
      <c r="D84075" s="4"/>
    </row>
    <row r="84076" spans="4:4" x14ac:dyDescent="0.3">
      <c r="D84076" s="4"/>
    </row>
    <row r="84077" spans="4:4" x14ac:dyDescent="0.3">
      <c r="D84077" s="4"/>
    </row>
    <row r="84078" spans="4:4" x14ac:dyDescent="0.3">
      <c r="D84078" s="4"/>
    </row>
    <row r="84079" spans="4:4" x14ac:dyDescent="0.3">
      <c r="D84079" s="4"/>
    </row>
    <row r="84080" spans="4:4" x14ac:dyDescent="0.3">
      <c r="D84080" s="4"/>
    </row>
    <row r="84081" spans="4:4" x14ac:dyDescent="0.3">
      <c r="D84081" s="4"/>
    </row>
    <row r="84082" spans="4:4" x14ac:dyDescent="0.3">
      <c r="D84082" s="4"/>
    </row>
    <row r="84083" spans="4:4" x14ac:dyDescent="0.3">
      <c r="D84083" s="4"/>
    </row>
    <row r="84084" spans="4:4" x14ac:dyDescent="0.3">
      <c r="D84084" s="4"/>
    </row>
    <row r="84085" spans="4:4" x14ac:dyDescent="0.3">
      <c r="D84085" s="4"/>
    </row>
    <row r="84086" spans="4:4" x14ac:dyDescent="0.3">
      <c r="D84086" s="4"/>
    </row>
    <row r="84087" spans="4:4" x14ac:dyDescent="0.3">
      <c r="D84087" s="4"/>
    </row>
    <row r="84088" spans="4:4" x14ac:dyDescent="0.3">
      <c r="D84088" s="4"/>
    </row>
    <row r="84089" spans="4:4" x14ac:dyDescent="0.3">
      <c r="D84089" s="4"/>
    </row>
    <row r="84090" spans="4:4" x14ac:dyDescent="0.3">
      <c r="D84090" s="4"/>
    </row>
    <row r="84091" spans="4:4" x14ac:dyDescent="0.3">
      <c r="D84091" s="4"/>
    </row>
    <row r="84092" spans="4:4" x14ac:dyDescent="0.3">
      <c r="D84092" s="4"/>
    </row>
    <row r="84093" spans="4:4" x14ac:dyDescent="0.3">
      <c r="D84093" s="4"/>
    </row>
    <row r="84094" spans="4:4" x14ac:dyDescent="0.3">
      <c r="D84094" s="4"/>
    </row>
    <row r="84095" spans="4:4" x14ac:dyDescent="0.3">
      <c r="D84095" s="4"/>
    </row>
    <row r="84096" spans="4:4" x14ac:dyDescent="0.3">
      <c r="D84096" s="4"/>
    </row>
    <row r="84097" spans="4:4" x14ac:dyDescent="0.3">
      <c r="D84097" s="4"/>
    </row>
    <row r="84098" spans="4:4" x14ac:dyDescent="0.3">
      <c r="D84098" s="4"/>
    </row>
    <row r="84099" spans="4:4" x14ac:dyDescent="0.3">
      <c r="D84099" s="4"/>
    </row>
    <row r="84100" spans="4:4" x14ac:dyDescent="0.3">
      <c r="D84100" s="4"/>
    </row>
    <row r="84101" spans="4:4" x14ac:dyDescent="0.3">
      <c r="D84101" s="4"/>
    </row>
    <row r="84102" spans="4:4" x14ac:dyDescent="0.3">
      <c r="D84102" s="4"/>
    </row>
    <row r="84103" spans="4:4" x14ac:dyDescent="0.3">
      <c r="D84103" s="4"/>
    </row>
    <row r="84104" spans="4:4" x14ac:dyDescent="0.3">
      <c r="D84104" s="4"/>
    </row>
    <row r="84105" spans="4:4" x14ac:dyDescent="0.3">
      <c r="D84105" s="4"/>
    </row>
    <row r="84106" spans="4:4" x14ac:dyDescent="0.3">
      <c r="D84106" s="4"/>
    </row>
    <row r="84107" spans="4:4" x14ac:dyDescent="0.3">
      <c r="D84107" s="4"/>
    </row>
    <row r="84108" spans="4:4" x14ac:dyDescent="0.3">
      <c r="D84108" s="4"/>
    </row>
    <row r="84109" spans="4:4" x14ac:dyDescent="0.3">
      <c r="D84109" s="4"/>
    </row>
    <row r="84110" spans="4:4" x14ac:dyDescent="0.3">
      <c r="D84110" s="4"/>
    </row>
    <row r="84111" spans="4:4" x14ac:dyDescent="0.3">
      <c r="D84111" s="4"/>
    </row>
    <row r="84112" spans="4:4" x14ac:dyDescent="0.3">
      <c r="D84112" s="4"/>
    </row>
    <row r="84113" spans="4:4" x14ac:dyDescent="0.3">
      <c r="D84113" s="4"/>
    </row>
    <row r="84114" spans="4:4" x14ac:dyDescent="0.3">
      <c r="D84114" s="4"/>
    </row>
    <row r="84115" spans="4:4" x14ac:dyDescent="0.3">
      <c r="D84115" s="4"/>
    </row>
    <row r="84116" spans="4:4" x14ac:dyDescent="0.3">
      <c r="D84116" s="4"/>
    </row>
    <row r="84117" spans="4:4" x14ac:dyDescent="0.3">
      <c r="D84117" s="4"/>
    </row>
    <row r="84118" spans="4:4" x14ac:dyDescent="0.3">
      <c r="D84118" s="4"/>
    </row>
    <row r="84119" spans="4:4" x14ac:dyDescent="0.3">
      <c r="D84119" s="4"/>
    </row>
    <row r="84120" spans="4:4" x14ac:dyDescent="0.3">
      <c r="D84120" s="4"/>
    </row>
    <row r="84121" spans="4:4" x14ac:dyDescent="0.3">
      <c r="D84121" s="4"/>
    </row>
    <row r="84122" spans="4:4" x14ac:dyDescent="0.3">
      <c r="D84122" s="4"/>
    </row>
    <row r="84123" spans="4:4" x14ac:dyDescent="0.3">
      <c r="D84123" s="4"/>
    </row>
    <row r="84124" spans="4:4" x14ac:dyDescent="0.3">
      <c r="D84124" s="4"/>
    </row>
    <row r="84125" spans="4:4" x14ac:dyDescent="0.3">
      <c r="D84125" s="4"/>
    </row>
    <row r="84126" spans="4:4" x14ac:dyDescent="0.3">
      <c r="D84126" s="4"/>
    </row>
    <row r="84127" spans="4:4" x14ac:dyDescent="0.3">
      <c r="D84127" s="4"/>
    </row>
    <row r="84128" spans="4:4" x14ac:dyDescent="0.3">
      <c r="D84128" s="4"/>
    </row>
    <row r="84129" spans="4:4" x14ac:dyDescent="0.3">
      <c r="D84129" s="4"/>
    </row>
    <row r="84130" spans="4:4" x14ac:dyDescent="0.3">
      <c r="D84130" s="4"/>
    </row>
    <row r="84131" spans="4:4" x14ac:dyDescent="0.3">
      <c r="D84131" s="4"/>
    </row>
    <row r="84132" spans="4:4" x14ac:dyDescent="0.3">
      <c r="D84132" s="4"/>
    </row>
    <row r="84133" spans="4:4" x14ac:dyDescent="0.3">
      <c r="D84133" s="4"/>
    </row>
    <row r="84134" spans="4:4" x14ac:dyDescent="0.3">
      <c r="D84134" s="4"/>
    </row>
    <row r="84135" spans="4:4" x14ac:dyDescent="0.3">
      <c r="D84135" s="4"/>
    </row>
    <row r="84136" spans="4:4" x14ac:dyDescent="0.3">
      <c r="D84136" s="4"/>
    </row>
    <row r="84137" spans="4:4" x14ac:dyDescent="0.3">
      <c r="D84137" s="4"/>
    </row>
    <row r="84138" spans="4:4" x14ac:dyDescent="0.3">
      <c r="D84138" s="4"/>
    </row>
    <row r="84139" spans="4:4" x14ac:dyDescent="0.3">
      <c r="D84139" s="4"/>
    </row>
    <row r="84140" spans="4:4" x14ac:dyDescent="0.3">
      <c r="D84140" s="4"/>
    </row>
    <row r="84141" spans="4:4" x14ac:dyDescent="0.3">
      <c r="D84141" s="4"/>
    </row>
    <row r="84142" spans="4:4" x14ac:dyDescent="0.3">
      <c r="D84142" s="4"/>
    </row>
    <row r="84143" spans="4:4" x14ac:dyDescent="0.3">
      <c r="D84143" s="4"/>
    </row>
    <row r="84144" spans="4:4" x14ac:dyDescent="0.3">
      <c r="D84144" s="4"/>
    </row>
    <row r="84145" spans="4:4" x14ac:dyDescent="0.3">
      <c r="D84145" s="4"/>
    </row>
    <row r="84146" spans="4:4" x14ac:dyDescent="0.3">
      <c r="D84146" s="4"/>
    </row>
    <row r="84147" spans="4:4" x14ac:dyDescent="0.3">
      <c r="D84147" s="4"/>
    </row>
    <row r="84148" spans="4:4" x14ac:dyDescent="0.3">
      <c r="D84148" s="4"/>
    </row>
    <row r="84149" spans="4:4" x14ac:dyDescent="0.3">
      <c r="D84149" s="4"/>
    </row>
    <row r="84150" spans="4:4" x14ac:dyDescent="0.3">
      <c r="D84150" s="4"/>
    </row>
    <row r="84151" spans="4:4" x14ac:dyDescent="0.3">
      <c r="D84151" s="4"/>
    </row>
    <row r="84152" spans="4:4" x14ac:dyDescent="0.3">
      <c r="D84152" s="4"/>
    </row>
    <row r="84153" spans="4:4" x14ac:dyDescent="0.3">
      <c r="D84153" s="4"/>
    </row>
    <row r="84154" spans="4:4" x14ac:dyDescent="0.3">
      <c r="D84154" s="4"/>
    </row>
    <row r="84155" spans="4:4" x14ac:dyDescent="0.3">
      <c r="D84155" s="4"/>
    </row>
    <row r="84156" spans="4:4" x14ac:dyDescent="0.3">
      <c r="D84156" s="4"/>
    </row>
    <row r="84157" spans="4:4" x14ac:dyDescent="0.3">
      <c r="D84157" s="4"/>
    </row>
    <row r="84158" spans="4:4" x14ac:dyDescent="0.3">
      <c r="D84158" s="4"/>
    </row>
    <row r="84159" spans="4:4" x14ac:dyDescent="0.3">
      <c r="D84159" s="4"/>
    </row>
    <row r="84160" spans="4:4" x14ac:dyDescent="0.3">
      <c r="D84160" s="4"/>
    </row>
    <row r="84161" spans="4:4" x14ac:dyDescent="0.3">
      <c r="D84161" s="4"/>
    </row>
    <row r="84162" spans="4:4" x14ac:dyDescent="0.3">
      <c r="D84162" s="4"/>
    </row>
    <row r="84163" spans="4:4" x14ac:dyDescent="0.3">
      <c r="D84163" s="4"/>
    </row>
    <row r="84164" spans="4:4" x14ac:dyDescent="0.3">
      <c r="D84164" s="4"/>
    </row>
    <row r="84165" spans="4:4" x14ac:dyDescent="0.3">
      <c r="D84165" s="4"/>
    </row>
    <row r="84166" spans="4:4" x14ac:dyDescent="0.3">
      <c r="D84166" s="4"/>
    </row>
    <row r="84167" spans="4:4" x14ac:dyDescent="0.3">
      <c r="D84167" s="4"/>
    </row>
    <row r="84168" spans="4:4" x14ac:dyDescent="0.3">
      <c r="D84168" s="4"/>
    </row>
    <row r="84169" spans="4:4" x14ac:dyDescent="0.3">
      <c r="D84169" s="4"/>
    </row>
    <row r="84170" spans="4:4" x14ac:dyDescent="0.3">
      <c r="D84170" s="4"/>
    </row>
    <row r="84171" spans="4:4" x14ac:dyDescent="0.3">
      <c r="D84171" s="4"/>
    </row>
    <row r="84172" spans="4:4" x14ac:dyDescent="0.3">
      <c r="D84172" s="4"/>
    </row>
    <row r="84173" spans="4:4" x14ac:dyDescent="0.3">
      <c r="D84173" s="4"/>
    </row>
    <row r="84174" spans="4:4" x14ac:dyDescent="0.3">
      <c r="D84174" s="4"/>
    </row>
    <row r="84175" spans="4:4" x14ac:dyDescent="0.3">
      <c r="D84175" s="4"/>
    </row>
    <row r="84176" spans="4:4" x14ac:dyDescent="0.3">
      <c r="D84176" s="4"/>
    </row>
    <row r="84177" spans="4:4" x14ac:dyDescent="0.3">
      <c r="D84177" s="4"/>
    </row>
    <row r="84178" spans="4:4" x14ac:dyDescent="0.3">
      <c r="D84178" s="4"/>
    </row>
    <row r="84179" spans="4:4" x14ac:dyDescent="0.3">
      <c r="D84179" s="4"/>
    </row>
    <row r="84180" spans="4:4" x14ac:dyDescent="0.3">
      <c r="D84180" s="4"/>
    </row>
    <row r="84181" spans="4:4" x14ac:dyDescent="0.3">
      <c r="D84181" s="4"/>
    </row>
    <row r="84182" spans="4:4" x14ac:dyDescent="0.3">
      <c r="D84182" s="4"/>
    </row>
    <row r="84183" spans="4:4" x14ac:dyDescent="0.3">
      <c r="D84183" s="4"/>
    </row>
    <row r="84184" spans="4:4" x14ac:dyDescent="0.3">
      <c r="D84184" s="4"/>
    </row>
    <row r="84185" spans="4:4" x14ac:dyDescent="0.3">
      <c r="D84185" s="4"/>
    </row>
    <row r="84186" spans="4:4" x14ac:dyDescent="0.3">
      <c r="D84186" s="4"/>
    </row>
    <row r="84187" spans="4:4" x14ac:dyDescent="0.3">
      <c r="D84187" s="4"/>
    </row>
    <row r="84188" spans="4:4" x14ac:dyDescent="0.3">
      <c r="D84188" s="4"/>
    </row>
    <row r="84189" spans="4:4" x14ac:dyDescent="0.3">
      <c r="D84189" s="4"/>
    </row>
    <row r="84190" spans="4:4" x14ac:dyDescent="0.3">
      <c r="D84190" s="4"/>
    </row>
    <row r="84191" spans="4:4" x14ac:dyDescent="0.3">
      <c r="D84191" s="4"/>
    </row>
    <row r="84192" spans="4:4" x14ac:dyDescent="0.3">
      <c r="D84192" s="4"/>
    </row>
    <row r="84193" spans="4:4" x14ac:dyDescent="0.3">
      <c r="D84193" s="4"/>
    </row>
    <row r="84194" spans="4:4" x14ac:dyDescent="0.3">
      <c r="D84194" s="4"/>
    </row>
    <row r="84195" spans="4:4" x14ac:dyDescent="0.3">
      <c r="D84195" s="4"/>
    </row>
    <row r="84196" spans="4:4" x14ac:dyDescent="0.3">
      <c r="D84196" s="4"/>
    </row>
    <row r="84197" spans="4:4" x14ac:dyDescent="0.3">
      <c r="D84197" s="4"/>
    </row>
    <row r="84198" spans="4:4" x14ac:dyDescent="0.3">
      <c r="D84198" s="4"/>
    </row>
    <row r="84199" spans="4:4" x14ac:dyDescent="0.3">
      <c r="D84199" s="4"/>
    </row>
    <row r="84200" spans="4:4" x14ac:dyDescent="0.3">
      <c r="D84200" s="4"/>
    </row>
    <row r="84201" spans="4:4" x14ac:dyDescent="0.3">
      <c r="D84201" s="4"/>
    </row>
    <row r="84202" spans="4:4" x14ac:dyDescent="0.3">
      <c r="D84202" s="4"/>
    </row>
    <row r="84203" spans="4:4" x14ac:dyDescent="0.3">
      <c r="D84203" s="4"/>
    </row>
    <row r="84204" spans="4:4" x14ac:dyDescent="0.3">
      <c r="D84204" s="4"/>
    </row>
    <row r="84205" spans="4:4" x14ac:dyDescent="0.3">
      <c r="D84205" s="4"/>
    </row>
    <row r="84206" spans="4:4" x14ac:dyDescent="0.3">
      <c r="D84206" s="4"/>
    </row>
    <row r="84207" spans="4:4" x14ac:dyDescent="0.3">
      <c r="D84207" s="4"/>
    </row>
    <row r="84208" spans="4:4" x14ac:dyDescent="0.3">
      <c r="D84208" s="4"/>
    </row>
    <row r="84209" spans="4:4" x14ac:dyDescent="0.3">
      <c r="D84209" s="4"/>
    </row>
    <row r="84210" spans="4:4" x14ac:dyDescent="0.3">
      <c r="D84210" s="4"/>
    </row>
    <row r="84211" spans="4:4" x14ac:dyDescent="0.3">
      <c r="D84211" s="4"/>
    </row>
    <row r="84212" spans="4:4" x14ac:dyDescent="0.3">
      <c r="D84212" s="4"/>
    </row>
    <row r="84213" spans="4:4" x14ac:dyDescent="0.3">
      <c r="D84213" s="4"/>
    </row>
    <row r="84214" spans="4:4" x14ac:dyDescent="0.3">
      <c r="D84214" s="4"/>
    </row>
    <row r="84215" spans="4:4" x14ac:dyDescent="0.3">
      <c r="D84215" s="4"/>
    </row>
    <row r="84216" spans="4:4" x14ac:dyDescent="0.3">
      <c r="D84216" s="4"/>
    </row>
    <row r="84217" spans="4:4" x14ac:dyDescent="0.3">
      <c r="D84217" s="4"/>
    </row>
    <row r="84218" spans="4:4" x14ac:dyDescent="0.3">
      <c r="D84218" s="4"/>
    </row>
    <row r="84219" spans="4:4" x14ac:dyDescent="0.3">
      <c r="D84219" s="4"/>
    </row>
    <row r="84220" spans="4:4" x14ac:dyDescent="0.3">
      <c r="D84220" s="4"/>
    </row>
    <row r="84221" spans="4:4" x14ac:dyDescent="0.3">
      <c r="D84221" s="4"/>
    </row>
    <row r="84222" spans="4:4" x14ac:dyDescent="0.3">
      <c r="D84222" s="4"/>
    </row>
    <row r="84223" spans="4:4" x14ac:dyDescent="0.3">
      <c r="D84223" s="4"/>
    </row>
    <row r="84224" spans="4:4" x14ac:dyDescent="0.3">
      <c r="D84224" s="4"/>
    </row>
    <row r="84225" spans="4:4" x14ac:dyDescent="0.3">
      <c r="D84225" s="4"/>
    </row>
    <row r="84226" spans="4:4" x14ac:dyDescent="0.3">
      <c r="D84226" s="4"/>
    </row>
    <row r="84227" spans="4:4" x14ac:dyDescent="0.3">
      <c r="D84227" s="4"/>
    </row>
    <row r="84228" spans="4:4" x14ac:dyDescent="0.3">
      <c r="D84228" s="4"/>
    </row>
    <row r="84229" spans="4:4" x14ac:dyDescent="0.3">
      <c r="D84229" s="4"/>
    </row>
    <row r="84230" spans="4:4" x14ac:dyDescent="0.3">
      <c r="D84230" s="4"/>
    </row>
    <row r="84231" spans="4:4" x14ac:dyDescent="0.3">
      <c r="D84231" s="4"/>
    </row>
    <row r="84232" spans="4:4" x14ac:dyDescent="0.3">
      <c r="D84232" s="4"/>
    </row>
    <row r="84233" spans="4:4" x14ac:dyDescent="0.3">
      <c r="D84233" s="4"/>
    </row>
    <row r="84234" spans="4:4" x14ac:dyDescent="0.3">
      <c r="D84234" s="4"/>
    </row>
    <row r="84235" spans="4:4" x14ac:dyDescent="0.3">
      <c r="D84235" s="4"/>
    </row>
    <row r="84236" spans="4:4" x14ac:dyDescent="0.3">
      <c r="D84236" s="4"/>
    </row>
    <row r="84237" spans="4:4" x14ac:dyDescent="0.3">
      <c r="D84237" s="4"/>
    </row>
    <row r="84238" spans="4:4" x14ac:dyDescent="0.3">
      <c r="D84238" s="4"/>
    </row>
    <row r="84239" spans="4:4" x14ac:dyDescent="0.3">
      <c r="D84239" s="4"/>
    </row>
    <row r="84240" spans="4:4" x14ac:dyDescent="0.3">
      <c r="D84240" s="4"/>
    </row>
    <row r="84241" spans="4:4" x14ac:dyDescent="0.3">
      <c r="D84241" s="4"/>
    </row>
    <row r="84242" spans="4:4" x14ac:dyDescent="0.3">
      <c r="D84242" s="4"/>
    </row>
    <row r="84243" spans="4:4" x14ac:dyDescent="0.3">
      <c r="D84243" s="4"/>
    </row>
    <row r="84244" spans="4:4" x14ac:dyDescent="0.3">
      <c r="D84244" s="4"/>
    </row>
    <row r="84245" spans="4:4" x14ac:dyDescent="0.3">
      <c r="D84245" s="4"/>
    </row>
    <row r="84246" spans="4:4" x14ac:dyDescent="0.3">
      <c r="D84246" s="4"/>
    </row>
    <row r="84247" spans="4:4" x14ac:dyDescent="0.3">
      <c r="D84247" s="4"/>
    </row>
    <row r="84248" spans="4:4" x14ac:dyDescent="0.3">
      <c r="D84248" s="4"/>
    </row>
    <row r="84249" spans="4:4" x14ac:dyDescent="0.3">
      <c r="D84249" s="4"/>
    </row>
    <row r="84250" spans="4:4" x14ac:dyDescent="0.3">
      <c r="D84250" s="4"/>
    </row>
    <row r="84251" spans="4:4" x14ac:dyDescent="0.3">
      <c r="D84251" s="4"/>
    </row>
    <row r="84252" spans="4:4" x14ac:dyDescent="0.3">
      <c r="D84252" s="4"/>
    </row>
    <row r="84253" spans="4:4" x14ac:dyDescent="0.3">
      <c r="D84253" s="4"/>
    </row>
    <row r="84254" spans="4:4" x14ac:dyDescent="0.3">
      <c r="D84254" s="4"/>
    </row>
    <row r="84255" spans="4:4" x14ac:dyDescent="0.3">
      <c r="D84255" s="4"/>
    </row>
    <row r="84256" spans="4:4" x14ac:dyDescent="0.3">
      <c r="D84256" s="4"/>
    </row>
    <row r="84257" spans="4:4" x14ac:dyDescent="0.3">
      <c r="D84257" s="4"/>
    </row>
    <row r="84258" spans="4:4" x14ac:dyDescent="0.3">
      <c r="D84258" s="4"/>
    </row>
    <row r="84259" spans="4:4" x14ac:dyDescent="0.3">
      <c r="D84259" s="4"/>
    </row>
    <row r="84260" spans="4:4" x14ac:dyDescent="0.3">
      <c r="D84260" s="4"/>
    </row>
    <row r="84261" spans="4:4" x14ac:dyDescent="0.3">
      <c r="D84261" s="4"/>
    </row>
    <row r="84262" spans="4:4" x14ac:dyDescent="0.3">
      <c r="D84262" s="4"/>
    </row>
    <row r="84263" spans="4:4" x14ac:dyDescent="0.3">
      <c r="D84263" s="4"/>
    </row>
    <row r="84264" spans="4:4" x14ac:dyDescent="0.3">
      <c r="D84264" s="4"/>
    </row>
    <row r="84265" spans="4:4" x14ac:dyDescent="0.3">
      <c r="D84265" s="4"/>
    </row>
    <row r="84266" spans="4:4" x14ac:dyDescent="0.3">
      <c r="D84266" s="4"/>
    </row>
    <row r="84267" spans="4:4" x14ac:dyDescent="0.3">
      <c r="D84267" s="4"/>
    </row>
    <row r="84268" spans="4:4" x14ac:dyDescent="0.3">
      <c r="D84268" s="4"/>
    </row>
    <row r="84269" spans="4:4" x14ac:dyDescent="0.3">
      <c r="D84269" s="4"/>
    </row>
    <row r="84270" spans="4:4" x14ac:dyDescent="0.3">
      <c r="D84270" s="4"/>
    </row>
    <row r="84271" spans="4:4" x14ac:dyDescent="0.3">
      <c r="D84271" s="4"/>
    </row>
    <row r="84272" spans="4:4" x14ac:dyDescent="0.3">
      <c r="D84272" s="4"/>
    </row>
    <row r="84273" spans="4:4" x14ac:dyDescent="0.3">
      <c r="D84273" s="4"/>
    </row>
    <row r="84274" spans="4:4" x14ac:dyDescent="0.3">
      <c r="D84274" s="4"/>
    </row>
    <row r="84275" spans="4:4" x14ac:dyDescent="0.3">
      <c r="D84275" s="4"/>
    </row>
    <row r="84276" spans="4:4" x14ac:dyDescent="0.3">
      <c r="D84276" s="4"/>
    </row>
    <row r="84277" spans="4:4" x14ac:dyDescent="0.3">
      <c r="D84277" s="4"/>
    </row>
    <row r="84278" spans="4:4" x14ac:dyDescent="0.3">
      <c r="D84278" s="4"/>
    </row>
    <row r="84279" spans="4:4" x14ac:dyDescent="0.3">
      <c r="D84279" s="4"/>
    </row>
    <row r="84280" spans="4:4" x14ac:dyDescent="0.3">
      <c r="D84280" s="4"/>
    </row>
    <row r="84281" spans="4:4" x14ac:dyDescent="0.3">
      <c r="D84281" s="4"/>
    </row>
    <row r="84282" spans="4:4" x14ac:dyDescent="0.3">
      <c r="D84282" s="4"/>
    </row>
    <row r="84283" spans="4:4" x14ac:dyDescent="0.3">
      <c r="D84283" s="4"/>
    </row>
    <row r="84284" spans="4:4" x14ac:dyDescent="0.3">
      <c r="D84284" s="4"/>
    </row>
    <row r="84285" spans="4:4" x14ac:dyDescent="0.3">
      <c r="D84285" s="4"/>
    </row>
    <row r="84286" spans="4:4" x14ac:dyDescent="0.3">
      <c r="D84286" s="4"/>
    </row>
    <row r="84287" spans="4:4" x14ac:dyDescent="0.3">
      <c r="D84287" s="4"/>
    </row>
    <row r="84288" spans="4:4" x14ac:dyDescent="0.3">
      <c r="D84288" s="4"/>
    </row>
    <row r="84289" spans="4:4" x14ac:dyDescent="0.3">
      <c r="D84289" s="4"/>
    </row>
    <row r="84290" spans="4:4" x14ac:dyDescent="0.3">
      <c r="D84290" s="4"/>
    </row>
    <row r="84291" spans="4:4" x14ac:dyDescent="0.3">
      <c r="D84291" s="4"/>
    </row>
    <row r="84292" spans="4:4" x14ac:dyDescent="0.3">
      <c r="D84292" s="4"/>
    </row>
    <row r="84293" spans="4:4" x14ac:dyDescent="0.3">
      <c r="D84293" s="4"/>
    </row>
    <row r="84294" spans="4:4" x14ac:dyDescent="0.3">
      <c r="D84294" s="4"/>
    </row>
    <row r="84295" spans="4:4" x14ac:dyDescent="0.3">
      <c r="D84295" s="4"/>
    </row>
    <row r="84296" spans="4:4" x14ac:dyDescent="0.3">
      <c r="D84296" s="4"/>
    </row>
    <row r="84297" spans="4:4" x14ac:dyDescent="0.3">
      <c r="D84297" s="4"/>
    </row>
    <row r="84298" spans="4:4" x14ac:dyDescent="0.3">
      <c r="D84298" s="4"/>
    </row>
    <row r="84299" spans="4:4" x14ac:dyDescent="0.3">
      <c r="D84299" s="4"/>
    </row>
    <row r="84300" spans="4:4" x14ac:dyDescent="0.3">
      <c r="D84300" s="4"/>
    </row>
    <row r="84301" spans="4:4" x14ac:dyDescent="0.3">
      <c r="D84301" s="4"/>
    </row>
    <row r="84302" spans="4:4" x14ac:dyDescent="0.3">
      <c r="D84302" s="4"/>
    </row>
    <row r="84303" spans="4:4" x14ac:dyDescent="0.3">
      <c r="D84303" s="4"/>
    </row>
    <row r="84304" spans="4:4" x14ac:dyDescent="0.3">
      <c r="D84304" s="4"/>
    </row>
    <row r="84305" spans="4:4" x14ac:dyDescent="0.3">
      <c r="D84305" s="4"/>
    </row>
    <row r="84306" spans="4:4" x14ac:dyDescent="0.3">
      <c r="D84306" s="4"/>
    </row>
    <row r="84307" spans="4:4" x14ac:dyDescent="0.3">
      <c r="D84307" s="4"/>
    </row>
    <row r="84308" spans="4:4" x14ac:dyDescent="0.3">
      <c r="D84308" s="4"/>
    </row>
    <row r="84309" spans="4:4" x14ac:dyDescent="0.3">
      <c r="D84309" s="4"/>
    </row>
    <row r="84310" spans="4:4" x14ac:dyDescent="0.3">
      <c r="D84310" s="4"/>
    </row>
    <row r="84311" spans="4:4" x14ac:dyDescent="0.3">
      <c r="D84311" s="4"/>
    </row>
    <row r="84312" spans="4:4" x14ac:dyDescent="0.3">
      <c r="D84312" s="4"/>
    </row>
    <row r="84313" spans="4:4" x14ac:dyDescent="0.3">
      <c r="D84313" s="4"/>
    </row>
    <row r="84314" spans="4:4" x14ac:dyDescent="0.3">
      <c r="D84314" s="4"/>
    </row>
    <row r="84315" spans="4:4" x14ac:dyDescent="0.3">
      <c r="D84315" s="4"/>
    </row>
    <row r="84316" spans="4:4" x14ac:dyDescent="0.3">
      <c r="D84316" s="4"/>
    </row>
    <row r="84317" spans="4:4" x14ac:dyDescent="0.3">
      <c r="D84317" s="4"/>
    </row>
    <row r="84318" spans="4:4" x14ac:dyDescent="0.3">
      <c r="D84318" s="4"/>
    </row>
    <row r="84319" spans="4:4" x14ac:dyDescent="0.3">
      <c r="D84319" s="4"/>
    </row>
    <row r="84320" spans="4:4" x14ac:dyDescent="0.3">
      <c r="D84320" s="4"/>
    </row>
    <row r="84321" spans="4:4" x14ac:dyDescent="0.3">
      <c r="D84321" s="4"/>
    </row>
    <row r="84322" spans="4:4" x14ac:dyDescent="0.3">
      <c r="D84322" s="4"/>
    </row>
    <row r="84323" spans="4:4" x14ac:dyDescent="0.3">
      <c r="D84323" s="4"/>
    </row>
    <row r="84324" spans="4:4" x14ac:dyDescent="0.3">
      <c r="D84324" s="4"/>
    </row>
    <row r="84325" spans="4:4" x14ac:dyDescent="0.3">
      <c r="D84325" s="4"/>
    </row>
    <row r="84326" spans="4:4" x14ac:dyDescent="0.3">
      <c r="D84326" s="4"/>
    </row>
    <row r="84327" spans="4:4" x14ac:dyDescent="0.3">
      <c r="D84327" s="4"/>
    </row>
    <row r="84328" spans="4:4" x14ac:dyDescent="0.3">
      <c r="D84328" s="4"/>
    </row>
    <row r="84329" spans="4:4" x14ac:dyDescent="0.3">
      <c r="D84329" s="4"/>
    </row>
    <row r="84330" spans="4:4" x14ac:dyDescent="0.3">
      <c r="D84330" s="4"/>
    </row>
    <row r="84331" spans="4:4" x14ac:dyDescent="0.3">
      <c r="D84331" s="4"/>
    </row>
    <row r="84332" spans="4:4" x14ac:dyDescent="0.3">
      <c r="D84332" s="4"/>
    </row>
    <row r="84333" spans="4:4" x14ac:dyDescent="0.3">
      <c r="D84333" s="4"/>
    </row>
    <row r="84334" spans="4:4" x14ac:dyDescent="0.3">
      <c r="D84334" s="4"/>
    </row>
    <row r="84335" spans="4:4" x14ac:dyDescent="0.3">
      <c r="D84335" s="4"/>
    </row>
    <row r="84336" spans="4:4" x14ac:dyDescent="0.3">
      <c r="D84336" s="4"/>
    </row>
    <row r="84337" spans="4:4" x14ac:dyDescent="0.3">
      <c r="D84337" s="4"/>
    </row>
    <row r="84338" spans="4:4" x14ac:dyDescent="0.3">
      <c r="D84338" s="4"/>
    </row>
    <row r="84339" spans="4:4" x14ac:dyDescent="0.3">
      <c r="D84339" s="4"/>
    </row>
    <row r="84340" spans="4:4" x14ac:dyDescent="0.3">
      <c r="D84340" s="4"/>
    </row>
    <row r="84341" spans="4:4" x14ac:dyDescent="0.3">
      <c r="D84341" s="4"/>
    </row>
    <row r="84342" spans="4:4" x14ac:dyDescent="0.3">
      <c r="D84342" s="4"/>
    </row>
    <row r="84343" spans="4:4" x14ac:dyDescent="0.3">
      <c r="D84343" s="4"/>
    </row>
    <row r="84344" spans="4:4" x14ac:dyDescent="0.3">
      <c r="D84344" s="4"/>
    </row>
    <row r="84345" spans="4:4" x14ac:dyDescent="0.3">
      <c r="D84345" s="4"/>
    </row>
    <row r="84346" spans="4:4" x14ac:dyDescent="0.3">
      <c r="D84346" s="4"/>
    </row>
    <row r="84347" spans="4:4" x14ac:dyDescent="0.3">
      <c r="D84347" s="4"/>
    </row>
    <row r="84348" spans="4:4" x14ac:dyDescent="0.3">
      <c r="D84348" s="4"/>
    </row>
    <row r="84349" spans="4:4" x14ac:dyDescent="0.3">
      <c r="D84349" s="4"/>
    </row>
    <row r="84350" spans="4:4" x14ac:dyDescent="0.3">
      <c r="D84350" s="4"/>
    </row>
    <row r="84351" spans="4:4" x14ac:dyDescent="0.3">
      <c r="D84351" s="4"/>
    </row>
    <row r="84352" spans="4:4" x14ac:dyDescent="0.3">
      <c r="D84352" s="4"/>
    </row>
    <row r="84353" spans="4:4" x14ac:dyDescent="0.3">
      <c r="D84353" s="4"/>
    </row>
    <row r="84354" spans="4:4" x14ac:dyDescent="0.3">
      <c r="D84354" s="4"/>
    </row>
    <row r="84355" spans="4:4" x14ac:dyDescent="0.3">
      <c r="D84355" s="4"/>
    </row>
    <row r="84356" spans="4:4" x14ac:dyDescent="0.3">
      <c r="D84356" s="4"/>
    </row>
    <row r="84357" spans="4:4" x14ac:dyDescent="0.3">
      <c r="D84357" s="4"/>
    </row>
    <row r="84358" spans="4:4" x14ac:dyDescent="0.3">
      <c r="D84358" s="4"/>
    </row>
    <row r="84359" spans="4:4" x14ac:dyDescent="0.3">
      <c r="D84359" s="4"/>
    </row>
    <row r="84360" spans="4:4" x14ac:dyDescent="0.3">
      <c r="D84360" s="4"/>
    </row>
    <row r="84361" spans="4:4" x14ac:dyDescent="0.3">
      <c r="D84361" s="4"/>
    </row>
    <row r="84362" spans="4:4" x14ac:dyDescent="0.3">
      <c r="D84362" s="4"/>
    </row>
    <row r="84363" spans="4:4" x14ac:dyDescent="0.3">
      <c r="D84363" s="4"/>
    </row>
    <row r="84364" spans="4:4" x14ac:dyDescent="0.3">
      <c r="D84364" s="4"/>
    </row>
    <row r="84365" spans="4:4" x14ac:dyDescent="0.3">
      <c r="D84365" s="4"/>
    </row>
    <row r="84366" spans="4:4" x14ac:dyDescent="0.3">
      <c r="D84366" s="4"/>
    </row>
    <row r="84367" spans="4:4" x14ac:dyDescent="0.3">
      <c r="D84367" s="4"/>
    </row>
    <row r="84368" spans="4:4" x14ac:dyDescent="0.3">
      <c r="D84368" s="4"/>
    </row>
    <row r="84369" spans="4:4" x14ac:dyDescent="0.3">
      <c r="D84369" s="4"/>
    </row>
    <row r="84370" spans="4:4" x14ac:dyDescent="0.3">
      <c r="D84370" s="4"/>
    </row>
    <row r="84371" spans="4:4" x14ac:dyDescent="0.3">
      <c r="D84371" s="4"/>
    </row>
    <row r="84372" spans="4:4" x14ac:dyDescent="0.3">
      <c r="D84372" s="4"/>
    </row>
    <row r="84373" spans="4:4" x14ac:dyDescent="0.3">
      <c r="D84373" s="4"/>
    </row>
    <row r="84374" spans="4:4" x14ac:dyDescent="0.3">
      <c r="D84374" s="4"/>
    </row>
    <row r="84375" spans="4:4" x14ac:dyDescent="0.3">
      <c r="D84375" s="4"/>
    </row>
    <row r="84376" spans="4:4" x14ac:dyDescent="0.3">
      <c r="D84376" s="4"/>
    </row>
    <row r="84377" spans="4:4" x14ac:dyDescent="0.3">
      <c r="D84377" s="4"/>
    </row>
    <row r="84378" spans="4:4" x14ac:dyDescent="0.3">
      <c r="D84378" s="4"/>
    </row>
    <row r="84379" spans="4:4" x14ac:dyDescent="0.3">
      <c r="D84379" s="4"/>
    </row>
    <row r="84380" spans="4:4" x14ac:dyDescent="0.3">
      <c r="D84380" s="4"/>
    </row>
    <row r="84381" spans="4:4" x14ac:dyDescent="0.3">
      <c r="D84381" s="4"/>
    </row>
    <row r="84382" spans="4:4" x14ac:dyDescent="0.3">
      <c r="D84382" s="4"/>
    </row>
    <row r="84383" spans="4:4" x14ac:dyDescent="0.3">
      <c r="D84383" s="4"/>
    </row>
    <row r="84384" spans="4:4" x14ac:dyDescent="0.3">
      <c r="D84384" s="4"/>
    </row>
    <row r="84385" spans="4:4" x14ac:dyDescent="0.3">
      <c r="D84385" s="4"/>
    </row>
    <row r="84386" spans="4:4" x14ac:dyDescent="0.3">
      <c r="D84386" s="4"/>
    </row>
    <row r="84387" spans="4:4" x14ac:dyDescent="0.3">
      <c r="D84387" s="4"/>
    </row>
    <row r="84388" spans="4:4" x14ac:dyDescent="0.3">
      <c r="D84388" s="4"/>
    </row>
    <row r="84389" spans="4:4" x14ac:dyDescent="0.3">
      <c r="D84389" s="4"/>
    </row>
    <row r="84390" spans="4:4" x14ac:dyDescent="0.3">
      <c r="D84390" s="4"/>
    </row>
    <row r="84391" spans="4:4" x14ac:dyDescent="0.3">
      <c r="D84391" s="4"/>
    </row>
    <row r="84392" spans="4:4" x14ac:dyDescent="0.3">
      <c r="D84392" s="4"/>
    </row>
    <row r="84393" spans="4:4" x14ac:dyDescent="0.3">
      <c r="D84393" s="4"/>
    </row>
    <row r="84394" spans="4:4" x14ac:dyDescent="0.3">
      <c r="D84394" s="4"/>
    </row>
    <row r="84395" spans="4:4" x14ac:dyDescent="0.3">
      <c r="D84395" s="4"/>
    </row>
    <row r="84396" spans="4:4" x14ac:dyDescent="0.3">
      <c r="D84396" s="4"/>
    </row>
    <row r="84397" spans="4:4" x14ac:dyDescent="0.3">
      <c r="D84397" s="4"/>
    </row>
    <row r="84398" spans="4:4" x14ac:dyDescent="0.3">
      <c r="D84398" s="4"/>
    </row>
    <row r="84399" spans="4:4" x14ac:dyDescent="0.3">
      <c r="D84399" s="4"/>
    </row>
    <row r="84400" spans="4:4" x14ac:dyDescent="0.3">
      <c r="D84400" s="4"/>
    </row>
    <row r="84401" spans="4:4" x14ac:dyDescent="0.3">
      <c r="D84401" s="4"/>
    </row>
    <row r="84402" spans="4:4" x14ac:dyDescent="0.3">
      <c r="D84402" s="4"/>
    </row>
    <row r="84403" spans="4:4" x14ac:dyDescent="0.3">
      <c r="D84403" s="4"/>
    </row>
    <row r="84404" spans="4:4" x14ac:dyDescent="0.3">
      <c r="D84404" s="4"/>
    </row>
    <row r="84405" spans="4:4" x14ac:dyDescent="0.3">
      <c r="D84405" s="4"/>
    </row>
    <row r="84406" spans="4:4" x14ac:dyDescent="0.3">
      <c r="D84406" s="4"/>
    </row>
    <row r="84407" spans="4:4" x14ac:dyDescent="0.3">
      <c r="D84407" s="4"/>
    </row>
    <row r="84408" spans="4:4" x14ac:dyDescent="0.3">
      <c r="D84408" s="4"/>
    </row>
    <row r="84409" spans="4:4" x14ac:dyDescent="0.3">
      <c r="D84409" s="4"/>
    </row>
    <row r="84410" spans="4:4" x14ac:dyDescent="0.3">
      <c r="D84410" s="4"/>
    </row>
    <row r="84411" spans="4:4" x14ac:dyDescent="0.3">
      <c r="D84411" s="4"/>
    </row>
    <row r="84412" spans="4:4" x14ac:dyDescent="0.3">
      <c r="D84412" s="4"/>
    </row>
    <row r="84413" spans="4:4" x14ac:dyDescent="0.3">
      <c r="D84413" s="4"/>
    </row>
    <row r="84414" spans="4:4" x14ac:dyDescent="0.3">
      <c r="D84414" s="4"/>
    </row>
    <row r="84415" spans="4:4" x14ac:dyDescent="0.3">
      <c r="D84415" s="4"/>
    </row>
    <row r="84416" spans="4:4" x14ac:dyDescent="0.3">
      <c r="D84416" s="4"/>
    </row>
    <row r="84417" spans="4:4" x14ac:dyDescent="0.3">
      <c r="D84417" s="4"/>
    </row>
    <row r="84418" spans="4:4" x14ac:dyDescent="0.3">
      <c r="D84418" s="4"/>
    </row>
    <row r="84419" spans="4:4" x14ac:dyDescent="0.3">
      <c r="D84419" s="4"/>
    </row>
    <row r="84420" spans="4:4" x14ac:dyDescent="0.3">
      <c r="D84420" s="4"/>
    </row>
    <row r="84421" spans="4:4" x14ac:dyDescent="0.3">
      <c r="D84421" s="4"/>
    </row>
    <row r="84422" spans="4:4" x14ac:dyDescent="0.3">
      <c r="D84422" s="4"/>
    </row>
    <row r="84423" spans="4:4" x14ac:dyDescent="0.3">
      <c r="D84423" s="4"/>
    </row>
    <row r="84424" spans="4:4" x14ac:dyDescent="0.3">
      <c r="D84424" s="4"/>
    </row>
    <row r="84425" spans="4:4" x14ac:dyDescent="0.3">
      <c r="D84425" s="4"/>
    </row>
    <row r="84426" spans="4:4" x14ac:dyDescent="0.3">
      <c r="D84426" s="4"/>
    </row>
    <row r="84427" spans="4:4" x14ac:dyDescent="0.3">
      <c r="D84427" s="4"/>
    </row>
    <row r="84428" spans="4:4" x14ac:dyDescent="0.3">
      <c r="D84428" s="4"/>
    </row>
    <row r="84429" spans="4:4" x14ac:dyDescent="0.3">
      <c r="D84429" s="4"/>
    </row>
    <row r="84430" spans="4:4" x14ac:dyDescent="0.3">
      <c r="D84430" s="4"/>
    </row>
    <row r="84431" spans="4:4" x14ac:dyDescent="0.3">
      <c r="D84431" s="4"/>
    </row>
    <row r="84432" spans="4:4" x14ac:dyDescent="0.3">
      <c r="D84432" s="4"/>
    </row>
    <row r="84433" spans="4:4" x14ac:dyDescent="0.3">
      <c r="D84433" s="4"/>
    </row>
    <row r="84434" spans="4:4" x14ac:dyDescent="0.3">
      <c r="D84434" s="4"/>
    </row>
    <row r="84435" spans="4:4" x14ac:dyDescent="0.3">
      <c r="D84435" s="4"/>
    </row>
    <row r="84436" spans="4:4" x14ac:dyDescent="0.3">
      <c r="D84436" s="4"/>
    </row>
    <row r="84437" spans="4:4" x14ac:dyDescent="0.3">
      <c r="D84437" s="4"/>
    </row>
    <row r="84438" spans="4:4" x14ac:dyDescent="0.3">
      <c r="D84438" s="4"/>
    </row>
    <row r="84439" spans="4:4" x14ac:dyDescent="0.3">
      <c r="D84439" s="4"/>
    </row>
    <row r="84440" spans="4:4" x14ac:dyDescent="0.3">
      <c r="D84440" s="4"/>
    </row>
    <row r="84441" spans="4:4" x14ac:dyDescent="0.3">
      <c r="D84441" s="4"/>
    </row>
    <row r="84442" spans="4:4" x14ac:dyDescent="0.3">
      <c r="D84442" s="4"/>
    </row>
    <row r="84443" spans="4:4" x14ac:dyDescent="0.3">
      <c r="D84443" s="4"/>
    </row>
    <row r="84444" spans="4:4" x14ac:dyDescent="0.3">
      <c r="D84444" s="4"/>
    </row>
    <row r="84445" spans="4:4" x14ac:dyDescent="0.3">
      <c r="D84445" s="4"/>
    </row>
    <row r="84446" spans="4:4" x14ac:dyDescent="0.3">
      <c r="D84446" s="4"/>
    </row>
    <row r="84447" spans="4:4" x14ac:dyDescent="0.3">
      <c r="D84447" s="4"/>
    </row>
    <row r="84448" spans="4:4" x14ac:dyDescent="0.3">
      <c r="D84448" s="4"/>
    </row>
    <row r="84449" spans="4:4" x14ac:dyDescent="0.3">
      <c r="D84449" s="4"/>
    </row>
    <row r="84450" spans="4:4" x14ac:dyDescent="0.3">
      <c r="D84450" s="4"/>
    </row>
    <row r="84451" spans="4:4" x14ac:dyDescent="0.3">
      <c r="D84451" s="4"/>
    </row>
    <row r="84452" spans="4:4" x14ac:dyDescent="0.3">
      <c r="D84452" s="4"/>
    </row>
    <row r="84453" spans="4:4" x14ac:dyDescent="0.3">
      <c r="D84453" s="4"/>
    </row>
    <row r="84454" spans="4:4" x14ac:dyDescent="0.3">
      <c r="D84454" s="4"/>
    </row>
    <row r="84455" spans="4:4" x14ac:dyDescent="0.3">
      <c r="D84455" s="4"/>
    </row>
    <row r="84456" spans="4:4" x14ac:dyDescent="0.3">
      <c r="D84456" s="4"/>
    </row>
    <row r="84457" spans="4:4" x14ac:dyDescent="0.3">
      <c r="D84457" s="4"/>
    </row>
    <row r="84458" spans="4:4" x14ac:dyDescent="0.3">
      <c r="D84458" s="4"/>
    </row>
    <row r="84459" spans="4:4" x14ac:dyDescent="0.3">
      <c r="D84459" s="4"/>
    </row>
    <row r="84460" spans="4:4" x14ac:dyDescent="0.3">
      <c r="D84460" s="4"/>
    </row>
    <row r="84461" spans="4:4" x14ac:dyDescent="0.3">
      <c r="D84461" s="4"/>
    </row>
    <row r="84462" spans="4:4" x14ac:dyDescent="0.3">
      <c r="D84462" s="4"/>
    </row>
    <row r="84463" spans="4:4" x14ac:dyDescent="0.3">
      <c r="D84463" s="4"/>
    </row>
    <row r="84464" spans="4:4" x14ac:dyDescent="0.3">
      <c r="D84464" s="4"/>
    </row>
    <row r="84465" spans="4:4" x14ac:dyDescent="0.3">
      <c r="D84465" s="4"/>
    </row>
    <row r="84466" spans="4:4" x14ac:dyDescent="0.3">
      <c r="D84466" s="4"/>
    </row>
    <row r="84467" spans="4:4" x14ac:dyDescent="0.3">
      <c r="D84467" s="4"/>
    </row>
    <row r="84468" spans="4:4" x14ac:dyDescent="0.3">
      <c r="D84468" s="4"/>
    </row>
    <row r="84469" spans="4:4" x14ac:dyDescent="0.3">
      <c r="D84469" s="4"/>
    </row>
    <row r="84470" spans="4:4" x14ac:dyDescent="0.3">
      <c r="D84470" s="4"/>
    </row>
    <row r="84471" spans="4:4" x14ac:dyDescent="0.3">
      <c r="D84471" s="4"/>
    </row>
    <row r="84472" spans="4:4" x14ac:dyDescent="0.3">
      <c r="D84472" s="4"/>
    </row>
    <row r="84473" spans="4:4" x14ac:dyDescent="0.3">
      <c r="D84473" s="4"/>
    </row>
    <row r="84474" spans="4:4" x14ac:dyDescent="0.3">
      <c r="D84474" s="4"/>
    </row>
    <row r="84475" spans="4:4" x14ac:dyDescent="0.3">
      <c r="D84475" s="4"/>
    </row>
    <row r="84476" spans="4:4" x14ac:dyDescent="0.3">
      <c r="D84476" s="4"/>
    </row>
    <row r="84477" spans="4:4" x14ac:dyDescent="0.3">
      <c r="D84477" s="4"/>
    </row>
    <row r="84478" spans="4:4" x14ac:dyDescent="0.3">
      <c r="D84478" s="4"/>
    </row>
    <row r="84479" spans="4:4" x14ac:dyDescent="0.3">
      <c r="D84479" s="4"/>
    </row>
    <row r="84480" spans="4:4" x14ac:dyDescent="0.3">
      <c r="D84480" s="4"/>
    </row>
    <row r="84481" spans="4:4" x14ac:dyDescent="0.3">
      <c r="D84481" s="4"/>
    </row>
    <row r="84482" spans="4:4" x14ac:dyDescent="0.3">
      <c r="D84482" s="4"/>
    </row>
    <row r="84483" spans="4:4" x14ac:dyDescent="0.3">
      <c r="D84483" s="4"/>
    </row>
    <row r="84484" spans="4:4" x14ac:dyDescent="0.3">
      <c r="D84484" s="4"/>
    </row>
    <row r="84485" spans="4:4" x14ac:dyDescent="0.3">
      <c r="D84485" s="4"/>
    </row>
    <row r="84486" spans="4:4" x14ac:dyDescent="0.3">
      <c r="D84486" s="4"/>
    </row>
    <row r="84487" spans="4:4" x14ac:dyDescent="0.3">
      <c r="D84487" s="4"/>
    </row>
    <row r="84488" spans="4:4" x14ac:dyDescent="0.3">
      <c r="D84488" s="4"/>
    </row>
    <row r="84489" spans="4:4" x14ac:dyDescent="0.3">
      <c r="D84489" s="4"/>
    </row>
    <row r="84490" spans="4:4" x14ac:dyDescent="0.3">
      <c r="D84490" s="4"/>
    </row>
    <row r="84491" spans="4:4" x14ac:dyDescent="0.3">
      <c r="D84491" s="4"/>
    </row>
    <row r="84492" spans="4:4" x14ac:dyDescent="0.3">
      <c r="D84492" s="4"/>
    </row>
    <row r="84493" spans="4:4" x14ac:dyDescent="0.3">
      <c r="D84493" s="4"/>
    </row>
    <row r="84494" spans="4:4" x14ac:dyDescent="0.3">
      <c r="D84494" s="4"/>
    </row>
    <row r="84495" spans="4:4" x14ac:dyDescent="0.3">
      <c r="D84495" s="4"/>
    </row>
    <row r="84496" spans="4:4" x14ac:dyDescent="0.3">
      <c r="D84496" s="4"/>
    </row>
    <row r="84497" spans="4:4" x14ac:dyDescent="0.3">
      <c r="D84497" s="4"/>
    </row>
    <row r="84498" spans="4:4" x14ac:dyDescent="0.3">
      <c r="D84498" s="4"/>
    </row>
    <row r="84499" spans="4:4" x14ac:dyDescent="0.3">
      <c r="D84499" s="4"/>
    </row>
    <row r="84500" spans="4:4" x14ac:dyDescent="0.3">
      <c r="D84500" s="4"/>
    </row>
    <row r="84501" spans="4:4" x14ac:dyDescent="0.3">
      <c r="D84501" s="4"/>
    </row>
    <row r="84502" spans="4:4" x14ac:dyDescent="0.3">
      <c r="D84502" s="4"/>
    </row>
    <row r="84503" spans="4:4" x14ac:dyDescent="0.3">
      <c r="D84503" s="4"/>
    </row>
    <row r="84504" spans="4:4" x14ac:dyDescent="0.3">
      <c r="D84504" s="4"/>
    </row>
    <row r="84505" spans="4:4" x14ac:dyDescent="0.3">
      <c r="D84505" s="4"/>
    </row>
    <row r="84506" spans="4:4" x14ac:dyDescent="0.3">
      <c r="D84506" s="4"/>
    </row>
    <row r="84507" spans="4:4" x14ac:dyDescent="0.3">
      <c r="D84507" s="4"/>
    </row>
    <row r="84508" spans="4:4" x14ac:dyDescent="0.3">
      <c r="D84508" s="4"/>
    </row>
    <row r="84509" spans="4:4" x14ac:dyDescent="0.3">
      <c r="D84509" s="4"/>
    </row>
    <row r="84510" spans="4:4" x14ac:dyDescent="0.3">
      <c r="D84510" s="4"/>
    </row>
    <row r="84511" spans="4:4" x14ac:dyDescent="0.3">
      <c r="D84511" s="4"/>
    </row>
    <row r="84512" spans="4:4" x14ac:dyDescent="0.3">
      <c r="D84512" s="4"/>
    </row>
    <row r="84513" spans="4:4" x14ac:dyDescent="0.3">
      <c r="D84513" s="4"/>
    </row>
    <row r="84514" spans="4:4" x14ac:dyDescent="0.3">
      <c r="D84514" s="4"/>
    </row>
    <row r="84515" spans="4:4" x14ac:dyDescent="0.3">
      <c r="D84515" s="4"/>
    </row>
    <row r="84516" spans="4:4" x14ac:dyDescent="0.3">
      <c r="D84516" s="4"/>
    </row>
    <row r="84517" spans="4:4" x14ac:dyDescent="0.3">
      <c r="D84517" s="4"/>
    </row>
    <row r="84518" spans="4:4" x14ac:dyDescent="0.3">
      <c r="D84518" s="4"/>
    </row>
    <row r="84519" spans="4:4" x14ac:dyDescent="0.3">
      <c r="D84519" s="4"/>
    </row>
    <row r="84520" spans="4:4" x14ac:dyDescent="0.3">
      <c r="D84520" s="4"/>
    </row>
    <row r="84521" spans="4:4" x14ac:dyDescent="0.3">
      <c r="D84521" s="4"/>
    </row>
    <row r="84522" spans="4:4" x14ac:dyDescent="0.3">
      <c r="D84522" s="4"/>
    </row>
    <row r="84523" spans="4:4" x14ac:dyDescent="0.3">
      <c r="D84523" s="4"/>
    </row>
    <row r="84524" spans="4:4" x14ac:dyDescent="0.3">
      <c r="D84524" s="4"/>
    </row>
    <row r="84525" spans="4:4" x14ac:dyDescent="0.3">
      <c r="D84525" s="4"/>
    </row>
    <row r="84526" spans="4:4" x14ac:dyDescent="0.3">
      <c r="D84526" s="4"/>
    </row>
    <row r="84527" spans="4:4" x14ac:dyDescent="0.3">
      <c r="D84527" s="4"/>
    </row>
    <row r="84528" spans="4:4" x14ac:dyDescent="0.3">
      <c r="D84528" s="4"/>
    </row>
    <row r="84529" spans="4:4" x14ac:dyDescent="0.3">
      <c r="D84529" s="4"/>
    </row>
    <row r="84530" spans="4:4" x14ac:dyDescent="0.3">
      <c r="D84530" s="4"/>
    </row>
    <row r="84531" spans="4:4" x14ac:dyDescent="0.3">
      <c r="D84531" s="4"/>
    </row>
    <row r="84532" spans="4:4" x14ac:dyDescent="0.3">
      <c r="D84532" s="4"/>
    </row>
    <row r="84533" spans="4:4" x14ac:dyDescent="0.3">
      <c r="D84533" s="4"/>
    </row>
    <row r="84534" spans="4:4" x14ac:dyDescent="0.3">
      <c r="D84534" s="4"/>
    </row>
    <row r="84535" spans="4:4" x14ac:dyDescent="0.3">
      <c r="D84535" s="4"/>
    </row>
    <row r="84536" spans="4:4" x14ac:dyDescent="0.3">
      <c r="D84536" s="4"/>
    </row>
    <row r="84537" spans="4:4" x14ac:dyDescent="0.3">
      <c r="D84537" s="4"/>
    </row>
    <row r="84538" spans="4:4" x14ac:dyDescent="0.3">
      <c r="D84538" s="4"/>
    </row>
    <row r="84539" spans="4:4" x14ac:dyDescent="0.3">
      <c r="D84539" s="4"/>
    </row>
    <row r="84540" spans="4:4" x14ac:dyDescent="0.3">
      <c r="D84540" s="4"/>
    </row>
    <row r="84541" spans="4:4" x14ac:dyDescent="0.3">
      <c r="D84541" s="4"/>
    </row>
    <row r="84542" spans="4:4" x14ac:dyDescent="0.3">
      <c r="D84542" s="4"/>
    </row>
    <row r="84543" spans="4:4" x14ac:dyDescent="0.3">
      <c r="D84543" s="4"/>
    </row>
    <row r="84544" spans="4:4" x14ac:dyDescent="0.3">
      <c r="D84544" s="4"/>
    </row>
    <row r="84545" spans="4:4" x14ac:dyDescent="0.3">
      <c r="D84545" s="4"/>
    </row>
    <row r="84546" spans="4:4" x14ac:dyDescent="0.3">
      <c r="D84546" s="4"/>
    </row>
    <row r="84547" spans="4:4" x14ac:dyDescent="0.3">
      <c r="D84547" s="4"/>
    </row>
    <row r="84548" spans="4:4" x14ac:dyDescent="0.3">
      <c r="D84548" s="4"/>
    </row>
    <row r="84549" spans="4:4" x14ac:dyDescent="0.3">
      <c r="D84549" s="4"/>
    </row>
    <row r="84550" spans="4:4" x14ac:dyDescent="0.3">
      <c r="D84550" s="4"/>
    </row>
    <row r="84551" spans="4:4" x14ac:dyDescent="0.3">
      <c r="D84551" s="4"/>
    </row>
    <row r="84552" spans="4:4" x14ac:dyDescent="0.3">
      <c r="D84552" s="4"/>
    </row>
    <row r="84553" spans="4:4" x14ac:dyDescent="0.3">
      <c r="D84553" s="4"/>
    </row>
    <row r="84554" spans="4:4" x14ac:dyDescent="0.3">
      <c r="D84554" s="4"/>
    </row>
    <row r="84555" spans="4:4" x14ac:dyDescent="0.3">
      <c r="D84555" s="4"/>
    </row>
    <row r="84556" spans="4:4" x14ac:dyDescent="0.3">
      <c r="D84556" s="4"/>
    </row>
    <row r="84557" spans="4:4" x14ac:dyDescent="0.3">
      <c r="D84557" s="4"/>
    </row>
    <row r="84558" spans="4:4" x14ac:dyDescent="0.3">
      <c r="D84558" s="4"/>
    </row>
    <row r="84559" spans="4:4" x14ac:dyDescent="0.3">
      <c r="D84559" s="4"/>
    </row>
    <row r="84560" spans="4:4" x14ac:dyDescent="0.3">
      <c r="D84560" s="4"/>
    </row>
    <row r="84561" spans="4:4" x14ac:dyDescent="0.3">
      <c r="D84561" s="4"/>
    </row>
    <row r="84562" spans="4:4" x14ac:dyDescent="0.3">
      <c r="D84562" s="4"/>
    </row>
    <row r="84563" spans="4:4" x14ac:dyDescent="0.3">
      <c r="D84563" s="4"/>
    </row>
    <row r="84564" spans="4:4" x14ac:dyDescent="0.3">
      <c r="D84564" s="4"/>
    </row>
    <row r="84565" spans="4:4" x14ac:dyDescent="0.3">
      <c r="D84565" s="4"/>
    </row>
    <row r="84566" spans="4:4" x14ac:dyDescent="0.3">
      <c r="D84566" s="4"/>
    </row>
    <row r="84567" spans="4:4" x14ac:dyDescent="0.3">
      <c r="D84567" s="4"/>
    </row>
    <row r="84568" spans="4:4" x14ac:dyDescent="0.3">
      <c r="D84568" s="4"/>
    </row>
    <row r="84569" spans="4:4" x14ac:dyDescent="0.3">
      <c r="D84569" s="4"/>
    </row>
    <row r="84570" spans="4:4" x14ac:dyDescent="0.3">
      <c r="D84570" s="4"/>
    </row>
    <row r="84571" spans="4:4" x14ac:dyDescent="0.3">
      <c r="D84571" s="4"/>
    </row>
    <row r="84572" spans="4:4" x14ac:dyDescent="0.3">
      <c r="D84572" s="4"/>
    </row>
    <row r="84573" spans="4:4" x14ac:dyDescent="0.3">
      <c r="D84573" s="4"/>
    </row>
    <row r="84574" spans="4:4" x14ac:dyDescent="0.3">
      <c r="D84574" s="4"/>
    </row>
    <row r="84575" spans="4:4" x14ac:dyDescent="0.3">
      <c r="D84575" s="4"/>
    </row>
    <row r="84576" spans="4:4" x14ac:dyDescent="0.3">
      <c r="D84576" s="4"/>
    </row>
    <row r="84577" spans="4:4" x14ac:dyDescent="0.3">
      <c r="D84577" s="4"/>
    </row>
    <row r="84578" spans="4:4" x14ac:dyDescent="0.3">
      <c r="D84578" s="4"/>
    </row>
    <row r="84579" spans="4:4" x14ac:dyDescent="0.3">
      <c r="D84579" s="4"/>
    </row>
    <row r="84580" spans="4:4" x14ac:dyDescent="0.3">
      <c r="D84580" s="4"/>
    </row>
    <row r="84581" spans="4:4" x14ac:dyDescent="0.3">
      <c r="D84581" s="4"/>
    </row>
    <row r="84582" spans="4:4" x14ac:dyDescent="0.3">
      <c r="D84582" s="4"/>
    </row>
    <row r="84583" spans="4:4" x14ac:dyDescent="0.3">
      <c r="D84583" s="4"/>
    </row>
    <row r="84584" spans="4:4" x14ac:dyDescent="0.3">
      <c r="D84584" s="4"/>
    </row>
    <row r="84585" spans="4:4" x14ac:dyDescent="0.3">
      <c r="D84585" s="4"/>
    </row>
    <row r="84586" spans="4:4" x14ac:dyDescent="0.3">
      <c r="D84586" s="4"/>
    </row>
    <row r="84587" spans="4:4" x14ac:dyDescent="0.3">
      <c r="D84587" s="4"/>
    </row>
    <row r="84588" spans="4:4" x14ac:dyDescent="0.3">
      <c r="D84588" s="4"/>
    </row>
    <row r="84589" spans="4:4" x14ac:dyDescent="0.3">
      <c r="D84589" s="4"/>
    </row>
    <row r="84590" spans="4:4" x14ac:dyDescent="0.3">
      <c r="D84590" s="4"/>
    </row>
    <row r="84591" spans="4:4" x14ac:dyDescent="0.3">
      <c r="D84591" s="4"/>
    </row>
    <row r="84592" spans="4:4" x14ac:dyDescent="0.3">
      <c r="D84592" s="4"/>
    </row>
    <row r="84593" spans="4:4" x14ac:dyDescent="0.3">
      <c r="D84593" s="4"/>
    </row>
    <row r="84594" spans="4:4" x14ac:dyDescent="0.3">
      <c r="D84594" s="4"/>
    </row>
    <row r="84595" spans="4:4" x14ac:dyDescent="0.3">
      <c r="D84595" s="4"/>
    </row>
    <row r="84596" spans="4:4" x14ac:dyDescent="0.3">
      <c r="D84596" s="4"/>
    </row>
    <row r="84597" spans="4:4" x14ac:dyDescent="0.3">
      <c r="D84597" s="4"/>
    </row>
    <row r="84598" spans="4:4" x14ac:dyDescent="0.3">
      <c r="D84598" s="4"/>
    </row>
    <row r="84599" spans="4:4" x14ac:dyDescent="0.3">
      <c r="D84599" s="4"/>
    </row>
    <row r="84600" spans="4:4" x14ac:dyDescent="0.3">
      <c r="D84600" s="4"/>
    </row>
    <row r="84601" spans="4:4" x14ac:dyDescent="0.3">
      <c r="D84601" s="4"/>
    </row>
    <row r="84602" spans="4:4" x14ac:dyDescent="0.3">
      <c r="D84602" s="4"/>
    </row>
    <row r="84603" spans="4:4" x14ac:dyDescent="0.3">
      <c r="D84603" s="4"/>
    </row>
    <row r="84604" spans="4:4" x14ac:dyDescent="0.3">
      <c r="D84604" s="4"/>
    </row>
    <row r="84605" spans="4:4" x14ac:dyDescent="0.3">
      <c r="D84605" s="4"/>
    </row>
    <row r="84606" spans="4:4" x14ac:dyDescent="0.3">
      <c r="D84606" s="4"/>
    </row>
    <row r="84607" spans="4:4" x14ac:dyDescent="0.3">
      <c r="D84607" s="4"/>
    </row>
    <row r="84608" spans="4:4" x14ac:dyDescent="0.3">
      <c r="D84608" s="4"/>
    </row>
    <row r="84609" spans="4:4" x14ac:dyDescent="0.3">
      <c r="D84609" s="4"/>
    </row>
    <row r="84610" spans="4:4" x14ac:dyDescent="0.3">
      <c r="D84610" s="4"/>
    </row>
    <row r="84611" spans="4:4" x14ac:dyDescent="0.3">
      <c r="D84611" s="4"/>
    </row>
    <row r="84612" spans="4:4" x14ac:dyDescent="0.3">
      <c r="D84612" s="4"/>
    </row>
    <row r="84613" spans="4:4" x14ac:dyDescent="0.3">
      <c r="D84613" s="4"/>
    </row>
    <row r="84614" spans="4:4" x14ac:dyDescent="0.3">
      <c r="D84614" s="4"/>
    </row>
    <row r="84615" spans="4:4" x14ac:dyDescent="0.3">
      <c r="D84615" s="4"/>
    </row>
    <row r="84616" spans="4:4" x14ac:dyDescent="0.3">
      <c r="D84616" s="4"/>
    </row>
    <row r="84617" spans="4:4" x14ac:dyDescent="0.3">
      <c r="D84617" s="4"/>
    </row>
    <row r="84618" spans="4:4" x14ac:dyDescent="0.3">
      <c r="D84618" s="4"/>
    </row>
    <row r="84619" spans="4:4" x14ac:dyDescent="0.3">
      <c r="D84619" s="4"/>
    </row>
    <row r="84620" spans="4:4" x14ac:dyDescent="0.3">
      <c r="D84620" s="4"/>
    </row>
    <row r="84621" spans="4:4" x14ac:dyDescent="0.3">
      <c r="D84621" s="4"/>
    </row>
    <row r="84622" spans="4:4" x14ac:dyDescent="0.3">
      <c r="D84622" s="4"/>
    </row>
    <row r="84623" spans="4:4" x14ac:dyDescent="0.3">
      <c r="D84623" s="4"/>
    </row>
    <row r="84624" spans="4:4" x14ac:dyDescent="0.3">
      <c r="D84624" s="4"/>
    </row>
    <row r="84625" spans="4:4" x14ac:dyDescent="0.3">
      <c r="D84625" s="4"/>
    </row>
    <row r="84626" spans="4:4" x14ac:dyDescent="0.3">
      <c r="D84626" s="4"/>
    </row>
    <row r="84627" spans="4:4" x14ac:dyDescent="0.3">
      <c r="D84627" s="4"/>
    </row>
    <row r="84628" spans="4:4" x14ac:dyDescent="0.3">
      <c r="D84628" s="4"/>
    </row>
    <row r="84629" spans="4:4" x14ac:dyDescent="0.3">
      <c r="D84629" s="4"/>
    </row>
    <row r="84630" spans="4:4" x14ac:dyDescent="0.3">
      <c r="D84630" s="4"/>
    </row>
    <row r="84631" spans="4:4" x14ac:dyDescent="0.3">
      <c r="D84631" s="4"/>
    </row>
    <row r="84632" spans="4:4" x14ac:dyDescent="0.3">
      <c r="D84632" s="4"/>
    </row>
    <row r="84633" spans="4:4" x14ac:dyDescent="0.3">
      <c r="D84633" s="4"/>
    </row>
    <row r="84634" spans="4:4" x14ac:dyDescent="0.3">
      <c r="D84634" s="4"/>
    </row>
    <row r="84635" spans="4:4" x14ac:dyDescent="0.3">
      <c r="D84635" s="4"/>
    </row>
    <row r="84636" spans="4:4" x14ac:dyDescent="0.3">
      <c r="D84636" s="4"/>
    </row>
    <row r="84637" spans="4:4" x14ac:dyDescent="0.3">
      <c r="D84637" s="4"/>
    </row>
    <row r="84638" spans="4:4" x14ac:dyDescent="0.3">
      <c r="D84638" s="4"/>
    </row>
    <row r="84639" spans="4:4" x14ac:dyDescent="0.3">
      <c r="D84639" s="4"/>
    </row>
    <row r="84640" spans="4:4" x14ac:dyDescent="0.3">
      <c r="D84640" s="4"/>
    </row>
    <row r="84641" spans="4:4" x14ac:dyDescent="0.3">
      <c r="D84641" s="4"/>
    </row>
    <row r="84642" spans="4:4" x14ac:dyDescent="0.3">
      <c r="D84642" s="4"/>
    </row>
    <row r="84643" spans="4:4" x14ac:dyDescent="0.3">
      <c r="D84643" s="4"/>
    </row>
    <row r="84644" spans="4:4" x14ac:dyDescent="0.3">
      <c r="D84644" s="4"/>
    </row>
    <row r="84645" spans="4:4" x14ac:dyDescent="0.3">
      <c r="D84645" s="4"/>
    </row>
    <row r="84646" spans="4:4" x14ac:dyDescent="0.3">
      <c r="D84646" s="4"/>
    </row>
    <row r="84647" spans="4:4" x14ac:dyDescent="0.3">
      <c r="D84647" s="4"/>
    </row>
    <row r="84648" spans="4:4" x14ac:dyDescent="0.3">
      <c r="D84648" s="4"/>
    </row>
    <row r="84649" spans="4:4" x14ac:dyDescent="0.3">
      <c r="D84649" s="4"/>
    </row>
    <row r="84650" spans="4:4" x14ac:dyDescent="0.3">
      <c r="D84650" s="4"/>
    </row>
    <row r="84651" spans="4:4" x14ac:dyDescent="0.3">
      <c r="D84651" s="4"/>
    </row>
    <row r="84652" spans="4:4" x14ac:dyDescent="0.3">
      <c r="D84652" s="4"/>
    </row>
    <row r="84653" spans="4:4" x14ac:dyDescent="0.3">
      <c r="D84653" s="4"/>
    </row>
    <row r="84654" spans="4:4" x14ac:dyDescent="0.3">
      <c r="D84654" s="4"/>
    </row>
    <row r="84655" spans="4:4" x14ac:dyDescent="0.3">
      <c r="D84655" s="4"/>
    </row>
    <row r="84656" spans="4:4" x14ac:dyDescent="0.3">
      <c r="D84656" s="4"/>
    </row>
    <row r="84657" spans="4:4" x14ac:dyDescent="0.3">
      <c r="D84657" s="4"/>
    </row>
    <row r="84658" spans="4:4" x14ac:dyDescent="0.3">
      <c r="D84658" s="4"/>
    </row>
    <row r="84659" spans="4:4" x14ac:dyDescent="0.3">
      <c r="D84659" s="4"/>
    </row>
    <row r="84660" spans="4:4" x14ac:dyDescent="0.3">
      <c r="D84660" s="4"/>
    </row>
    <row r="84661" spans="4:4" x14ac:dyDescent="0.3">
      <c r="D84661" s="4"/>
    </row>
    <row r="84662" spans="4:4" x14ac:dyDescent="0.3">
      <c r="D84662" s="4"/>
    </row>
    <row r="84663" spans="4:4" x14ac:dyDescent="0.3">
      <c r="D84663" s="4"/>
    </row>
    <row r="84664" spans="4:4" x14ac:dyDescent="0.3">
      <c r="D84664" s="4"/>
    </row>
    <row r="84665" spans="4:4" x14ac:dyDescent="0.3">
      <c r="D84665" s="4"/>
    </row>
    <row r="84666" spans="4:4" x14ac:dyDescent="0.3">
      <c r="D84666" s="4"/>
    </row>
    <row r="84667" spans="4:4" x14ac:dyDescent="0.3">
      <c r="D84667" s="4"/>
    </row>
    <row r="84668" spans="4:4" x14ac:dyDescent="0.3">
      <c r="D84668" s="4"/>
    </row>
    <row r="84669" spans="4:4" x14ac:dyDescent="0.3">
      <c r="D84669" s="4"/>
    </row>
    <row r="84670" spans="4:4" x14ac:dyDescent="0.3">
      <c r="D84670" s="4"/>
    </row>
    <row r="84671" spans="4:4" x14ac:dyDescent="0.3">
      <c r="D84671" s="4"/>
    </row>
    <row r="84672" spans="4:4" x14ac:dyDescent="0.3">
      <c r="D84672" s="4"/>
    </row>
    <row r="84673" spans="4:4" x14ac:dyDescent="0.3">
      <c r="D84673" s="4"/>
    </row>
    <row r="84674" spans="4:4" x14ac:dyDescent="0.3">
      <c r="D84674" s="4"/>
    </row>
    <row r="84675" spans="4:4" x14ac:dyDescent="0.3">
      <c r="D84675" s="4"/>
    </row>
    <row r="84676" spans="4:4" x14ac:dyDescent="0.3">
      <c r="D84676" s="4"/>
    </row>
    <row r="84677" spans="4:4" x14ac:dyDescent="0.3">
      <c r="D84677" s="4"/>
    </row>
    <row r="84678" spans="4:4" x14ac:dyDescent="0.3">
      <c r="D84678" s="4"/>
    </row>
    <row r="84679" spans="4:4" x14ac:dyDescent="0.3">
      <c r="D84679" s="4"/>
    </row>
    <row r="84680" spans="4:4" x14ac:dyDescent="0.3">
      <c r="D84680" s="4"/>
    </row>
    <row r="84681" spans="4:4" x14ac:dyDescent="0.3">
      <c r="D84681" s="4"/>
    </row>
    <row r="84682" spans="4:4" x14ac:dyDescent="0.3">
      <c r="D84682" s="4"/>
    </row>
    <row r="84683" spans="4:4" x14ac:dyDescent="0.3">
      <c r="D84683" s="4"/>
    </row>
    <row r="84684" spans="4:4" x14ac:dyDescent="0.3">
      <c r="D84684" s="4"/>
    </row>
    <row r="84685" spans="4:4" x14ac:dyDescent="0.3">
      <c r="D84685" s="4"/>
    </row>
    <row r="84686" spans="4:4" x14ac:dyDescent="0.3">
      <c r="D84686" s="4"/>
    </row>
    <row r="84687" spans="4:4" x14ac:dyDescent="0.3">
      <c r="D84687" s="4"/>
    </row>
    <row r="84688" spans="4:4" x14ac:dyDescent="0.3">
      <c r="D84688" s="4"/>
    </row>
    <row r="84689" spans="4:4" x14ac:dyDescent="0.3">
      <c r="D84689" s="4"/>
    </row>
    <row r="84690" spans="4:4" x14ac:dyDescent="0.3">
      <c r="D84690" s="4"/>
    </row>
    <row r="84691" spans="4:4" x14ac:dyDescent="0.3">
      <c r="D84691" s="4"/>
    </row>
    <row r="84692" spans="4:4" x14ac:dyDescent="0.3">
      <c r="D84692" s="4"/>
    </row>
    <row r="84693" spans="4:4" x14ac:dyDescent="0.3">
      <c r="D84693" s="4"/>
    </row>
    <row r="84694" spans="4:4" x14ac:dyDescent="0.3">
      <c r="D84694" s="4"/>
    </row>
    <row r="84695" spans="4:4" x14ac:dyDescent="0.3">
      <c r="D84695" s="4"/>
    </row>
    <row r="84696" spans="4:4" x14ac:dyDescent="0.3">
      <c r="D84696" s="4"/>
    </row>
    <row r="84697" spans="4:4" x14ac:dyDescent="0.3">
      <c r="D84697" s="4"/>
    </row>
    <row r="84698" spans="4:4" x14ac:dyDescent="0.3">
      <c r="D84698" s="4"/>
    </row>
    <row r="84699" spans="4:4" x14ac:dyDescent="0.3">
      <c r="D84699" s="4"/>
    </row>
    <row r="84700" spans="4:4" x14ac:dyDescent="0.3">
      <c r="D84700" s="4"/>
    </row>
    <row r="84701" spans="4:4" x14ac:dyDescent="0.3">
      <c r="D84701" s="4"/>
    </row>
    <row r="84702" spans="4:4" x14ac:dyDescent="0.3">
      <c r="D84702" s="4"/>
    </row>
    <row r="84703" spans="4:4" x14ac:dyDescent="0.3">
      <c r="D84703" s="4"/>
    </row>
    <row r="84704" spans="4:4" x14ac:dyDescent="0.3">
      <c r="D84704" s="4"/>
    </row>
    <row r="84705" spans="4:4" x14ac:dyDescent="0.3">
      <c r="D84705" s="4"/>
    </row>
    <row r="84706" spans="4:4" x14ac:dyDescent="0.3">
      <c r="D84706" s="4"/>
    </row>
    <row r="84707" spans="4:4" x14ac:dyDescent="0.3">
      <c r="D84707" s="4"/>
    </row>
    <row r="84708" spans="4:4" x14ac:dyDescent="0.3">
      <c r="D84708" s="4"/>
    </row>
    <row r="84709" spans="4:4" x14ac:dyDescent="0.3">
      <c r="D84709" s="4"/>
    </row>
    <row r="84710" spans="4:4" x14ac:dyDescent="0.3">
      <c r="D84710" s="4"/>
    </row>
    <row r="84711" spans="4:4" x14ac:dyDescent="0.3">
      <c r="D84711" s="4"/>
    </row>
    <row r="84712" spans="4:4" x14ac:dyDescent="0.3">
      <c r="D84712" s="4"/>
    </row>
    <row r="84713" spans="4:4" x14ac:dyDescent="0.3">
      <c r="D84713" s="4"/>
    </row>
    <row r="84714" spans="4:4" x14ac:dyDescent="0.3">
      <c r="D84714" s="4"/>
    </row>
    <row r="84715" spans="4:4" x14ac:dyDescent="0.3">
      <c r="D84715" s="4"/>
    </row>
    <row r="84716" spans="4:4" x14ac:dyDescent="0.3">
      <c r="D84716" s="4"/>
    </row>
    <row r="84717" spans="4:4" x14ac:dyDescent="0.3">
      <c r="D84717" s="4"/>
    </row>
    <row r="84718" spans="4:4" x14ac:dyDescent="0.3">
      <c r="D84718" s="4"/>
    </row>
    <row r="84719" spans="4:4" x14ac:dyDescent="0.3">
      <c r="D84719" s="4"/>
    </row>
    <row r="84720" spans="4:4" x14ac:dyDescent="0.3">
      <c r="D84720" s="4"/>
    </row>
    <row r="84721" spans="4:4" x14ac:dyDescent="0.3">
      <c r="D84721" s="4"/>
    </row>
    <row r="84722" spans="4:4" x14ac:dyDescent="0.3">
      <c r="D84722" s="4"/>
    </row>
    <row r="84723" spans="4:4" x14ac:dyDescent="0.3">
      <c r="D84723" s="4"/>
    </row>
    <row r="84724" spans="4:4" x14ac:dyDescent="0.3">
      <c r="D84724" s="4"/>
    </row>
    <row r="84725" spans="4:4" x14ac:dyDescent="0.3">
      <c r="D84725" s="4"/>
    </row>
    <row r="84726" spans="4:4" x14ac:dyDescent="0.3">
      <c r="D84726" s="4"/>
    </row>
    <row r="84727" spans="4:4" x14ac:dyDescent="0.3">
      <c r="D84727" s="4"/>
    </row>
    <row r="84728" spans="4:4" x14ac:dyDescent="0.3">
      <c r="D84728" s="4"/>
    </row>
    <row r="84729" spans="4:4" x14ac:dyDescent="0.3">
      <c r="D84729" s="4"/>
    </row>
    <row r="84730" spans="4:4" x14ac:dyDescent="0.3">
      <c r="D84730" s="4"/>
    </row>
    <row r="84731" spans="4:4" x14ac:dyDescent="0.3">
      <c r="D84731" s="4"/>
    </row>
    <row r="84732" spans="4:4" x14ac:dyDescent="0.3">
      <c r="D84732" s="4"/>
    </row>
    <row r="84733" spans="4:4" x14ac:dyDescent="0.3">
      <c r="D84733" s="4"/>
    </row>
    <row r="84734" spans="4:4" x14ac:dyDescent="0.3">
      <c r="D84734" s="4"/>
    </row>
    <row r="84735" spans="4:4" x14ac:dyDescent="0.3">
      <c r="D84735" s="4"/>
    </row>
    <row r="84736" spans="4:4" x14ac:dyDescent="0.3">
      <c r="D84736" s="4"/>
    </row>
    <row r="84737" spans="4:4" x14ac:dyDescent="0.3">
      <c r="D84737" s="4"/>
    </row>
    <row r="84738" spans="4:4" x14ac:dyDescent="0.3">
      <c r="D84738" s="4"/>
    </row>
    <row r="84739" spans="4:4" x14ac:dyDescent="0.3">
      <c r="D84739" s="4"/>
    </row>
    <row r="84740" spans="4:4" x14ac:dyDescent="0.3">
      <c r="D84740" s="4"/>
    </row>
    <row r="84741" spans="4:4" x14ac:dyDescent="0.3">
      <c r="D84741" s="4"/>
    </row>
    <row r="84742" spans="4:4" x14ac:dyDescent="0.3">
      <c r="D84742" s="4"/>
    </row>
    <row r="84743" spans="4:4" x14ac:dyDescent="0.3">
      <c r="D84743" s="4"/>
    </row>
    <row r="84744" spans="4:4" x14ac:dyDescent="0.3">
      <c r="D84744" s="4"/>
    </row>
    <row r="84745" spans="4:4" x14ac:dyDescent="0.3">
      <c r="D84745" s="4"/>
    </row>
    <row r="84746" spans="4:4" x14ac:dyDescent="0.3">
      <c r="D84746" s="4"/>
    </row>
    <row r="84747" spans="4:4" x14ac:dyDescent="0.3">
      <c r="D84747" s="4"/>
    </row>
    <row r="84748" spans="4:4" x14ac:dyDescent="0.3">
      <c r="D84748" s="4"/>
    </row>
    <row r="84749" spans="4:4" x14ac:dyDescent="0.3">
      <c r="D84749" s="4"/>
    </row>
    <row r="84750" spans="4:4" x14ac:dyDescent="0.3">
      <c r="D84750" s="4"/>
    </row>
    <row r="84751" spans="4:4" x14ac:dyDescent="0.3">
      <c r="D84751" s="4"/>
    </row>
    <row r="84752" spans="4:4" x14ac:dyDescent="0.3">
      <c r="D84752" s="4"/>
    </row>
    <row r="84753" spans="4:4" x14ac:dyDescent="0.3">
      <c r="D84753" s="4"/>
    </row>
    <row r="84754" spans="4:4" x14ac:dyDescent="0.3">
      <c r="D84754" s="4"/>
    </row>
    <row r="84755" spans="4:4" x14ac:dyDescent="0.3">
      <c r="D84755" s="4"/>
    </row>
    <row r="84756" spans="4:4" x14ac:dyDescent="0.3">
      <c r="D84756" s="4"/>
    </row>
    <row r="84757" spans="4:4" x14ac:dyDescent="0.3">
      <c r="D84757" s="4"/>
    </row>
    <row r="84758" spans="4:4" x14ac:dyDescent="0.3">
      <c r="D84758" s="4"/>
    </row>
    <row r="84759" spans="4:4" x14ac:dyDescent="0.3">
      <c r="D84759" s="4"/>
    </row>
    <row r="84760" spans="4:4" x14ac:dyDescent="0.3">
      <c r="D84760" s="4"/>
    </row>
    <row r="84761" spans="4:4" x14ac:dyDescent="0.3">
      <c r="D84761" s="4"/>
    </row>
    <row r="84762" spans="4:4" x14ac:dyDescent="0.3">
      <c r="D84762" s="4"/>
    </row>
    <row r="84763" spans="4:4" x14ac:dyDescent="0.3">
      <c r="D84763" s="4"/>
    </row>
    <row r="84764" spans="4:4" x14ac:dyDescent="0.3">
      <c r="D84764" s="4"/>
    </row>
    <row r="84765" spans="4:4" x14ac:dyDescent="0.3">
      <c r="D84765" s="4"/>
    </row>
    <row r="84766" spans="4:4" x14ac:dyDescent="0.3">
      <c r="D84766" s="4"/>
    </row>
    <row r="84767" spans="4:4" x14ac:dyDescent="0.3">
      <c r="D84767" s="4"/>
    </row>
    <row r="84768" spans="4:4" x14ac:dyDescent="0.3">
      <c r="D84768" s="4"/>
    </row>
    <row r="84769" spans="4:4" x14ac:dyDescent="0.3">
      <c r="D84769" s="4"/>
    </row>
    <row r="84770" spans="4:4" x14ac:dyDescent="0.3">
      <c r="D84770" s="4"/>
    </row>
    <row r="84771" spans="4:4" x14ac:dyDescent="0.3">
      <c r="D84771" s="4"/>
    </row>
    <row r="84772" spans="4:4" x14ac:dyDescent="0.3">
      <c r="D84772" s="4"/>
    </row>
    <row r="84773" spans="4:4" x14ac:dyDescent="0.3">
      <c r="D84773" s="4"/>
    </row>
    <row r="84774" spans="4:4" x14ac:dyDescent="0.3">
      <c r="D84774" s="4"/>
    </row>
    <row r="84775" spans="4:4" x14ac:dyDescent="0.3">
      <c r="D84775" s="4"/>
    </row>
    <row r="84776" spans="4:4" x14ac:dyDescent="0.3">
      <c r="D84776" s="4"/>
    </row>
    <row r="84777" spans="4:4" x14ac:dyDescent="0.3">
      <c r="D84777" s="4"/>
    </row>
    <row r="84778" spans="4:4" x14ac:dyDescent="0.3">
      <c r="D84778" s="4"/>
    </row>
    <row r="84779" spans="4:4" x14ac:dyDescent="0.3">
      <c r="D84779" s="4"/>
    </row>
    <row r="84780" spans="4:4" x14ac:dyDescent="0.3">
      <c r="D84780" s="4"/>
    </row>
    <row r="84781" spans="4:4" x14ac:dyDescent="0.3">
      <c r="D84781" s="4"/>
    </row>
    <row r="84782" spans="4:4" x14ac:dyDescent="0.3">
      <c r="D84782" s="4"/>
    </row>
    <row r="84783" spans="4:4" x14ac:dyDescent="0.3">
      <c r="D84783" s="4"/>
    </row>
    <row r="84784" spans="4:4" x14ac:dyDescent="0.3">
      <c r="D84784" s="4"/>
    </row>
    <row r="84785" spans="4:4" x14ac:dyDescent="0.3">
      <c r="D84785" s="4"/>
    </row>
    <row r="84786" spans="4:4" x14ac:dyDescent="0.3">
      <c r="D84786" s="4"/>
    </row>
    <row r="84787" spans="4:4" x14ac:dyDescent="0.3">
      <c r="D84787" s="4"/>
    </row>
    <row r="84788" spans="4:4" x14ac:dyDescent="0.3">
      <c r="D84788" s="4"/>
    </row>
    <row r="84789" spans="4:4" x14ac:dyDescent="0.3">
      <c r="D84789" s="4"/>
    </row>
    <row r="84790" spans="4:4" x14ac:dyDescent="0.3">
      <c r="D84790" s="4"/>
    </row>
    <row r="84791" spans="4:4" x14ac:dyDescent="0.3">
      <c r="D84791" s="4"/>
    </row>
    <row r="84792" spans="4:4" x14ac:dyDescent="0.3">
      <c r="D84792" s="4"/>
    </row>
    <row r="84793" spans="4:4" x14ac:dyDescent="0.3">
      <c r="D84793" s="4"/>
    </row>
    <row r="84794" spans="4:4" x14ac:dyDescent="0.3">
      <c r="D84794" s="4"/>
    </row>
    <row r="84795" spans="4:4" x14ac:dyDescent="0.3">
      <c r="D84795" s="4"/>
    </row>
    <row r="84796" spans="4:4" x14ac:dyDescent="0.3">
      <c r="D84796" s="4"/>
    </row>
    <row r="84797" spans="4:4" x14ac:dyDescent="0.3">
      <c r="D84797" s="4"/>
    </row>
    <row r="84798" spans="4:4" x14ac:dyDescent="0.3">
      <c r="D84798" s="4"/>
    </row>
    <row r="84799" spans="4:4" x14ac:dyDescent="0.3">
      <c r="D84799" s="4"/>
    </row>
    <row r="84800" spans="4:4" x14ac:dyDescent="0.3">
      <c r="D84800" s="4"/>
    </row>
    <row r="84801" spans="4:4" x14ac:dyDescent="0.3">
      <c r="D84801" s="4"/>
    </row>
    <row r="84802" spans="4:4" x14ac:dyDescent="0.3">
      <c r="D84802" s="4"/>
    </row>
    <row r="84803" spans="4:4" x14ac:dyDescent="0.3">
      <c r="D84803" s="4"/>
    </row>
    <row r="84804" spans="4:4" x14ac:dyDescent="0.3">
      <c r="D84804" s="4"/>
    </row>
    <row r="84805" spans="4:4" x14ac:dyDescent="0.3">
      <c r="D84805" s="4"/>
    </row>
    <row r="84806" spans="4:4" x14ac:dyDescent="0.3">
      <c r="D84806" s="4"/>
    </row>
    <row r="84807" spans="4:4" x14ac:dyDescent="0.3">
      <c r="D84807" s="4"/>
    </row>
    <row r="84808" spans="4:4" x14ac:dyDescent="0.3">
      <c r="D84808" s="4"/>
    </row>
    <row r="84809" spans="4:4" x14ac:dyDescent="0.3">
      <c r="D84809" s="4"/>
    </row>
    <row r="84810" spans="4:4" x14ac:dyDescent="0.3">
      <c r="D84810" s="4"/>
    </row>
    <row r="84811" spans="4:4" x14ac:dyDescent="0.3">
      <c r="D84811" s="4"/>
    </row>
    <row r="84812" spans="4:4" x14ac:dyDescent="0.3">
      <c r="D84812" s="4"/>
    </row>
    <row r="84813" spans="4:4" x14ac:dyDescent="0.3">
      <c r="D84813" s="4"/>
    </row>
    <row r="84814" spans="4:4" x14ac:dyDescent="0.3">
      <c r="D84814" s="4"/>
    </row>
    <row r="84815" spans="4:4" x14ac:dyDescent="0.3">
      <c r="D84815" s="4"/>
    </row>
    <row r="84816" spans="4:4" x14ac:dyDescent="0.3">
      <c r="D84816" s="4"/>
    </row>
    <row r="84817" spans="4:4" x14ac:dyDescent="0.3">
      <c r="D84817" s="4"/>
    </row>
    <row r="84818" spans="4:4" x14ac:dyDescent="0.3">
      <c r="D84818" s="4"/>
    </row>
    <row r="84819" spans="4:4" x14ac:dyDescent="0.3">
      <c r="D84819" s="4"/>
    </row>
    <row r="84820" spans="4:4" x14ac:dyDescent="0.3">
      <c r="D84820" s="4"/>
    </row>
    <row r="84821" spans="4:4" x14ac:dyDescent="0.3">
      <c r="D84821" s="4"/>
    </row>
    <row r="84822" spans="4:4" x14ac:dyDescent="0.3">
      <c r="D84822" s="4"/>
    </row>
    <row r="84823" spans="4:4" x14ac:dyDescent="0.3">
      <c r="D84823" s="4"/>
    </row>
    <row r="84824" spans="4:4" x14ac:dyDescent="0.3">
      <c r="D84824" s="4"/>
    </row>
    <row r="84825" spans="4:4" x14ac:dyDescent="0.3">
      <c r="D84825" s="4"/>
    </row>
    <row r="84826" spans="4:4" x14ac:dyDescent="0.3">
      <c r="D84826" s="4"/>
    </row>
    <row r="84827" spans="4:4" x14ac:dyDescent="0.3">
      <c r="D84827" s="4"/>
    </row>
    <row r="84828" spans="4:4" x14ac:dyDescent="0.3">
      <c r="D84828" s="4"/>
    </row>
    <row r="84829" spans="4:4" x14ac:dyDescent="0.3">
      <c r="D84829" s="4"/>
    </row>
    <row r="84830" spans="4:4" x14ac:dyDescent="0.3">
      <c r="D84830" s="4"/>
    </row>
    <row r="84831" spans="4:4" x14ac:dyDescent="0.3">
      <c r="D84831" s="4"/>
    </row>
    <row r="84832" spans="4:4" x14ac:dyDescent="0.3">
      <c r="D84832" s="4"/>
    </row>
    <row r="84833" spans="4:4" x14ac:dyDescent="0.3">
      <c r="D84833" s="4"/>
    </row>
    <row r="84834" spans="4:4" x14ac:dyDescent="0.3">
      <c r="D84834" s="4"/>
    </row>
    <row r="84835" spans="4:4" x14ac:dyDescent="0.3">
      <c r="D84835" s="4"/>
    </row>
    <row r="84836" spans="4:4" x14ac:dyDescent="0.3">
      <c r="D84836" s="4"/>
    </row>
    <row r="84837" spans="4:4" x14ac:dyDescent="0.3">
      <c r="D84837" s="4"/>
    </row>
    <row r="84838" spans="4:4" x14ac:dyDescent="0.3">
      <c r="D84838" s="4"/>
    </row>
    <row r="84839" spans="4:4" x14ac:dyDescent="0.3">
      <c r="D84839" s="4"/>
    </row>
    <row r="84840" spans="4:4" x14ac:dyDescent="0.3">
      <c r="D84840" s="4"/>
    </row>
    <row r="84841" spans="4:4" x14ac:dyDescent="0.3">
      <c r="D84841" s="4"/>
    </row>
    <row r="84842" spans="4:4" x14ac:dyDescent="0.3">
      <c r="D84842" s="4"/>
    </row>
    <row r="84843" spans="4:4" x14ac:dyDescent="0.3">
      <c r="D84843" s="4"/>
    </row>
    <row r="84844" spans="4:4" x14ac:dyDescent="0.3">
      <c r="D84844" s="4"/>
    </row>
    <row r="84845" spans="4:4" x14ac:dyDescent="0.3">
      <c r="D84845" s="4"/>
    </row>
    <row r="84846" spans="4:4" x14ac:dyDescent="0.3">
      <c r="D84846" s="4"/>
    </row>
    <row r="84847" spans="4:4" x14ac:dyDescent="0.3">
      <c r="D84847" s="4"/>
    </row>
    <row r="84848" spans="4:4" x14ac:dyDescent="0.3">
      <c r="D84848" s="4"/>
    </row>
    <row r="84849" spans="4:4" x14ac:dyDescent="0.3">
      <c r="D84849" s="4"/>
    </row>
    <row r="84850" spans="4:4" x14ac:dyDescent="0.3">
      <c r="D84850" s="4"/>
    </row>
    <row r="84851" spans="4:4" x14ac:dyDescent="0.3">
      <c r="D84851" s="4"/>
    </row>
    <row r="84852" spans="4:4" x14ac:dyDescent="0.3">
      <c r="D84852" s="4"/>
    </row>
    <row r="84853" spans="4:4" x14ac:dyDescent="0.3">
      <c r="D84853" s="4"/>
    </row>
    <row r="84854" spans="4:4" x14ac:dyDescent="0.3">
      <c r="D84854" s="4"/>
    </row>
    <row r="84855" spans="4:4" x14ac:dyDescent="0.3">
      <c r="D84855" s="4"/>
    </row>
    <row r="84856" spans="4:4" x14ac:dyDescent="0.3">
      <c r="D84856" s="4"/>
    </row>
    <row r="84857" spans="4:4" x14ac:dyDescent="0.3">
      <c r="D84857" s="4"/>
    </row>
    <row r="84858" spans="4:4" x14ac:dyDescent="0.3">
      <c r="D84858" s="4"/>
    </row>
    <row r="84859" spans="4:4" x14ac:dyDescent="0.3">
      <c r="D84859" s="4"/>
    </row>
    <row r="84860" spans="4:4" x14ac:dyDescent="0.3">
      <c r="D84860" s="4"/>
    </row>
    <row r="84861" spans="4:4" x14ac:dyDescent="0.3">
      <c r="D84861" s="4"/>
    </row>
    <row r="84862" spans="4:4" x14ac:dyDescent="0.3">
      <c r="D84862" s="4"/>
    </row>
    <row r="84863" spans="4:4" x14ac:dyDescent="0.3">
      <c r="D84863" s="4"/>
    </row>
    <row r="84864" spans="4:4" x14ac:dyDescent="0.3">
      <c r="D84864" s="4"/>
    </row>
    <row r="84865" spans="4:4" x14ac:dyDescent="0.3">
      <c r="D84865" s="4"/>
    </row>
    <row r="84866" spans="4:4" x14ac:dyDescent="0.3">
      <c r="D84866" s="4"/>
    </row>
    <row r="84867" spans="4:4" x14ac:dyDescent="0.3">
      <c r="D84867" s="4"/>
    </row>
    <row r="84868" spans="4:4" x14ac:dyDescent="0.3">
      <c r="D84868" s="4"/>
    </row>
    <row r="84869" spans="4:4" x14ac:dyDescent="0.3">
      <c r="D84869" s="4"/>
    </row>
    <row r="84870" spans="4:4" x14ac:dyDescent="0.3">
      <c r="D84870" s="4"/>
    </row>
    <row r="84871" spans="4:4" x14ac:dyDescent="0.3">
      <c r="D84871" s="4"/>
    </row>
    <row r="84872" spans="4:4" x14ac:dyDescent="0.3">
      <c r="D84872" s="4"/>
    </row>
    <row r="84873" spans="4:4" x14ac:dyDescent="0.3">
      <c r="D84873" s="4"/>
    </row>
    <row r="84874" spans="4:4" x14ac:dyDescent="0.3">
      <c r="D84874" s="4"/>
    </row>
    <row r="84875" spans="4:4" x14ac:dyDescent="0.3">
      <c r="D84875" s="4"/>
    </row>
    <row r="84876" spans="4:4" x14ac:dyDescent="0.3">
      <c r="D84876" s="4"/>
    </row>
    <row r="84877" spans="4:4" x14ac:dyDescent="0.3">
      <c r="D84877" s="4"/>
    </row>
    <row r="84878" spans="4:4" x14ac:dyDescent="0.3">
      <c r="D84878" s="4"/>
    </row>
    <row r="84879" spans="4:4" x14ac:dyDescent="0.3">
      <c r="D84879" s="4"/>
    </row>
    <row r="84880" spans="4:4" x14ac:dyDescent="0.3">
      <c r="D84880" s="4"/>
    </row>
    <row r="84881" spans="4:4" x14ac:dyDescent="0.3">
      <c r="D84881" s="4"/>
    </row>
    <row r="84882" spans="4:4" x14ac:dyDescent="0.3">
      <c r="D84882" s="4"/>
    </row>
    <row r="84883" spans="4:4" x14ac:dyDescent="0.3">
      <c r="D84883" s="4"/>
    </row>
    <row r="84884" spans="4:4" x14ac:dyDescent="0.3">
      <c r="D84884" s="4"/>
    </row>
    <row r="84885" spans="4:4" x14ac:dyDescent="0.3">
      <c r="D84885" s="4"/>
    </row>
    <row r="84886" spans="4:4" x14ac:dyDescent="0.3">
      <c r="D84886" s="4"/>
    </row>
    <row r="84887" spans="4:4" x14ac:dyDescent="0.3">
      <c r="D84887" s="4"/>
    </row>
    <row r="84888" spans="4:4" x14ac:dyDescent="0.3">
      <c r="D84888" s="4"/>
    </row>
    <row r="84889" spans="4:4" x14ac:dyDescent="0.3">
      <c r="D84889" s="4"/>
    </row>
    <row r="84890" spans="4:4" x14ac:dyDescent="0.3">
      <c r="D84890" s="4"/>
    </row>
    <row r="84891" spans="4:4" x14ac:dyDescent="0.3">
      <c r="D84891" s="4"/>
    </row>
    <row r="84892" spans="4:4" x14ac:dyDescent="0.3">
      <c r="D84892" s="4"/>
    </row>
    <row r="84893" spans="4:4" x14ac:dyDescent="0.3">
      <c r="D84893" s="4"/>
    </row>
    <row r="84894" spans="4:4" x14ac:dyDescent="0.3">
      <c r="D84894" s="4"/>
    </row>
    <row r="84895" spans="4:4" x14ac:dyDescent="0.3">
      <c r="D84895" s="4"/>
    </row>
    <row r="84896" spans="4:4" x14ac:dyDescent="0.3">
      <c r="D84896" s="4"/>
    </row>
    <row r="84897" spans="4:4" x14ac:dyDescent="0.3">
      <c r="D84897" s="4"/>
    </row>
    <row r="84898" spans="4:4" x14ac:dyDescent="0.3">
      <c r="D84898" s="4"/>
    </row>
    <row r="84899" spans="4:4" x14ac:dyDescent="0.3">
      <c r="D84899" s="4"/>
    </row>
    <row r="84900" spans="4:4" x14ac:dyDescent="0.3">
      <c r="D84900" s="4"/>
    </row>
    <row r="84901" spans="4:4" x14ac:dyDescent="0.3">
      <c r="D84901" s="4"/>
    </row>
    <row r="84902" spans="4:4" x14ac:dyDescent="0.3">
      <c r="D84902" s="4"/>
    </row>
    <row r="84903" spans="4:4" x14ac:dyDescent="0.3">
      <c r="D84903" s="4"/>
    </row>
    <row r="84904" spans="4:4" x14ac:dyDescent="0.3">
      <c r="D84904" s="4"/>
    </row>
    <row r="84905" spans="4:4" x14ac:dyDescent="0.3">
      <c r="D84905" s="4"/>
    </row>
    <row r="84906" spans="4:4" x14ac:dyDescent="0.3">
      <c r="D84906" s="4"/>
    </row>
    <row r="84907" spans="4:4" x14ac:dyDescent="0.3">
      <c r="D84907" s="4"/>
    </row>
    <row r="84908" spans="4:4" x14ac:dyDescent="0.3">
      <c r="D84908" s="4"/>
    </row>
    <row r="84909" spans="4:4" x14ac:dyDescent="0.3">
      <c r="D84909" s="4"/>
    </row>
    <row r="84910" spans="4:4" x14ac:dyDescent="0.3">
      <c r="D84910" s="4"/>
    </row>
    <row r="84911" spans="4:4" x14ac:dyDescent="0.3">
      <c r="D84911" s="4"/>
    </row>
    <row r="84912" spans="4:4" x14ac:dyDescent="0.3">
      <c r="D84912" s="4"/>
    </row>
    <row r="84913" spans="4:4" x14ac:dyDescent="0.3">
      <c r="D84913" s="4"/>
    </row>
    <row r="84914" spans="4:4" x14ac:dyDescent="0.3">
      <c r="D84914" s="4"/>
    </row>
    <row r="84915" spans="4:4" x14ac:dyDescent="0.3">
      <c r="D84915" s="4"/>
    </row>
    <row r="84916" spans="4:4" x14ac:dyDescent="0.3">
      <c r="D84916" s="4"/>
    </row>
    <row r="84917" spans="4:4" x14ac:dyDescent="0.3">
      <c r="D84917" s="4"/>
    </row>
    <row r="84918" spans="4:4" x14ac:dyDescent="0.3">
      <c r="D84918" s="4"/>
    </row>
    <row r="84919" spans="4:4" x14ac:dyDescent="0.3">
      <c r="D84919" s="4"/>
    </row>
    <row r="84920" spans="4:4" x14ac:dyDescent="0.3">
      <c r="D84920" s="4"/>
    </row>
    <row r="84921" spans="4:4" x14ac:dyDescent="0.3">
      <c r="D84921" s="4"/>
    </row>
    <row r="84922" spans="4:4" x14ac:dyDescent="0.3">
      <c r="D84922" s="4"/>
    </row>
    <row r="84923" spans="4:4" x14ac:dyDescent="0.3">
      <c r="D84923" s="4"/>
    </row>
    <row r="84924" spans="4:4" x14ac:dyDescent="0.3">
      <c r="D84924" s="4"/>
    </row>
    <row r="84925" spans="4:4" x14ac:dyDescent="0.3">
      <c r="D84925" s="4"/>
    </row>
    <row r="84926" spans="4:4" x14ac:dyDescent="0.3">
      <c r="D84926" s="4"/>
    </row>
    <row r="84927" spans="4:4" x14ac:dyDescent="0.3">
      <c r="D84927" s="4"/>
    </row>
    <row r="84928" spans="4:4" x14ac:dyDescent="0.3">
      <c r="D84928" s="4"/>
    </row>
    <row r="84929" spans="4:4" x14ac:dyDescent="0.3">
      <c r="D84929" s="4"/>
    </row>
    <row r="84930" spans="4:4" x14ac:dyDescent="0.3">
      <c r="D84930" s="4"/>
    </row>
    <row r="84931" spans="4:4" x14ac:dyDescent="0.3">
      <c r="D84931" s="4"/>
    </row>
    <row r="84932" spans="4:4" x14ac:dyDescent="0.3">
      <c r="D84932" s="4"/>
    </row>
    <row r="84933" spans="4:4" x14ac:dyDescent="0.3">
      <c r="D84933" s="4"/>
    </row>
    <row r="84934" spans="4:4" x14ac:dyDescent="0.3">
      <c r="D84934" s="4"/>
    </row>
    <row r="84935" spans="4:4" x14ac:dyDescent="0.3">
      <c r="D84935" s="4"/>
    </row>
    <row r="84936" spans="4:4" x14ac:dyDescent="0.3">
      <c r="D84936" s="4"/>
    </row>
    <row r="84937" spans="4:4" x14ac:dyDescent="0.3">
      <c r="D84937" s="4"/>
    </row>
    <row r="84938" spans="4:4" x14ac:dyDescent="0.3">
      <c r="D84938" s="4"/>
    </row>
    <row r="84939" spans="4:4" x14ac:dyDescent="0.3">
      <c r="D84939" s="4"/>
    </row>
    <row r="84940" spans="4:4" x14ac:dyDescent="0.3">
      <c r="D84940" s="4"/>
    </row>
    <row r="84941" spans="4:4" x14ac:dyDescent="0.3">
      <c r="D84941" s="4"/>
    </row>
    <row r="84942" spans="4:4" x14ac:dyDescent="0.3">
      <c r="D84942" s="4"/>
    </row>
    <row r="84943" spans="4:4" x14ac:dyDescent="0.3">
      <c r="D84943" s="4"/>
    </row>
    <row r="84944" spans="4:4" x14ac:dyDescent="0.3">
      <c r="D84944" s="4"/>
    </row>
    <row r="84945" spans="4:4" x14ac:dyDescent="0.3">
      <c r="D84945" s="4"/>
    </row>
    <row r="84946" spans="4:4" x14ac:dyDescent="0.3">
      <c r="D84946" s="4"/>
    </row>
    <row r="84947" spans="4:4" x14ac:dyDescent="0.3">
      <c r="D84947" s="4"/>
    </row>
    <row r="84948" spans="4:4" x14ac:dyDescent="0.3">
      <c r="D84948" s="4"/>
    </row>
    <row r="84949" spans="4:4" x14ac:dyDescent="0.3">
      <c r="D84949" s="4"/>
    </row>
    <row r="84950" spans="4:4" x14ac:dyDescent="0.3">
      <c r="D84950" s="4"/>
    </row>
    <row r="84951" spans="4:4" x14ac:dyDescent="0.3">
      <c r="D84951" s="4"/>
    </row>
    <row r="84952" spans="4:4" x14ac:dyDescent="0.3">
      <c r="D84952" s="4"/>
    </row>
    <row r="84953" spans="4:4" x14ac:dyDescent="0.3">
      <c r="D84953" s="4"/>
    </row>
    <row r="84954" spans="4:4" x14ac:dyDescent="0.3">
      <c r="D84954" s="4"/>
    </row>
    <row r="84955" spans="4:4" x14ac:dyDescent="0.3">
      <c r="D84955" s="4"/>
    </row>
    <row r="84956" spans="4:4" x14ac:dyDescent="0.3">
      <c r="D84956" s="4"/>
    </row>
    <row r="84957" spans="4:4" x14ac:dyDescent="0.3">
      <c r="D84957" s="4"/>
    </row>
    <row r="84958" spans="4:4" x14ac:dyDescent="0.3">
      <c r="D84958" s="4"/>
    </row>
    <row r="84959" spans="4:4" x14ac:dyDescent="0.3">
      <c r="D84959" s="4"/>
    </row>
    <row r="84960" spans="4:4" x14ac:dyDescent="0.3">
      <c r="D84960" s="4"/>
    </row>
    <row r="84961" spans="4:4" x14ac:dyDescent="0.3">
      <c r="D84961" s="4"/>
    </row>
    <row r="84962" spans="4:4" x14ac:dyDescent="0.3">
      <c r="D84962" s="4"/>
    </row>
    <row r="84963" spans="4:4" x14ac:dyDescent="0.3">
      <c r="D84963" s="4"/>
    </row>
    <row r="84964" spans="4:4" x14ac:dyDescent="0.3">
      <c r="D84964" s="4"/>
    </row>
    <row r="84965" spans="4:4" x14ac:dyDescent="0.3">
      <c r="D84965" s="4"/>
    </row>
    <row r="84966" spans="4:4" x14ac:dyDescent="0.3">
      <c r="D84966" s="4"/>
    </row>
    <row r="84967" spans="4:4" x14ac:dyDescent="0.3">
      <c r="D84967" s="4"/>
    </row>
    <row r="84968" spans="4:4" x14ac:dyDescent="0.3">
      <c r="D84968" s="4"/>
    </row>
    <row r="84969" spans="4:4" x14ac:dyDescent="0.3">
      <c r="D84969" s="4"/>
    </row>
    <row r="84970" spans="4:4" x14ac:dyDescent="0.3">
      <c r="D84970" s="4"/>
    </row>
    <row r="84971" spans="4:4" x14ac:dyDescent="0.3">
      <c r="D84971" s="4"/>
    </row>
    <row r="84972" spans="4:4" x14ac:dyDescent="0.3">
      <c r="D84972" s="4"/>
    </row>
    <row r="84973" spans="4:4" x14ac:dyDescent="0.3">
      <c r="D84973" s="4"/>
    </row>
    <row r="84974" spans="4:4" x14ac:dyDescent="0.3">
      <c r="D84974" s="4"/>
    </row>
    <row r="84975" spans="4:4" x14ac:dyDescent="0.3">
      <c r="D84975" s="4"/>
    </row>
    <row r="84976" spans="4:4" x14ac:dyDescent="0.3">
      <c r="D84976" s="4"/>
    </row>
    <row r="84977" spans="4:4" x14ac:dyDescent="0.3">
      <c r="D84977" s="4"/>
    </row>
    <row r="84978" spans="4:4" x14ac:dyDescent="0.3">
      <c r="D84978" s="4"/>
    </row>
    <row r="84979" spans="4:4" x14ac:dyDescent="0.3">
      <c r="D84979" s="4"/>
    </row>
    <row r="84980" spans="4:4" x14ac:dyDescent="0.3">
      <c r="D84980" s="4"/>
    </row>
    <row r="84981" spans="4:4" x14ac:dyDescent="0.3">
      <c r="D84981" s="4"/>
    </row>
    <row r="84982" spans="4:4" x14ac:dyDescent="0.3">
      <c r="D84982" s="4"/>
    </row>
    <row r="84983" spans="4:4" x14ac:dyDescent="0.3">
      <c r="D84983" s="4"/>
    </row>
    <row r="84984" spans="4:4" x14ac:dyDescent="0.3">
      <c r="D84984" s="4"/>
    </row>
    <row r="84985" spans="4:4" x14ac:dyDescent="0.3">
      <c r="D84985" s="4"/>
    </row>
    <row r="84986" spans="4:4" x14ac:dyDescent="0.3">
      <c r="D84986" s="4"/>
    </row>
    <row r="84987" spans="4:4" x14ac:dyDescent="0.3">
      <c r="D84987" s="4"/>
    </row>
    <row r="84988" spans="4:4" x14ac:dyDescent="0.3">
      <c r="D84988" s="4"/>
    </row>
    <row r="84989" spans="4:4" x14ac:dyDescent="0.3">
      <c r="D84989" s="4"/>
    </row>
    <row r="84990" spans="4:4" x14ac:dyDescent="0.3">
      <c r="D84990" s="4"/>
    </row>
    <row r="84991" spans="4:4" x14ac:dyDescent="0.3">
      <c r="D84991" s="4"/>
    </row>
    <row r="84992" spans="4:4" x14ac:dyDescent="0.3">
      <c r="D84992" s="4"/>
    </row>
    <row r="84993" spans="4:4" x14ac:dyDescent="0.3">
      <c r="D84993" s="4"/>
    </row>
    <row r="84994" spans="4:4" x14ac:dyDescent="0.3">
      <c r="D84994" s="4"/>
    </row>
    <row r="84995" spans="4:4" x14ac:dyDescent="0.3">
      <c r="D84995" s="4"/>
    </row>
    <row r="84996" spans="4:4" x14ac:dyDescent="0.3">
      <c r="D84996" s="4"/>
    </row>
    <row r="84997" spans="4:4" x14ac:dyDescent="0.3">
      <c r="D84997" s="4"/>
    </row>
    <row r="84998" spans="4:4" x14ac:dyDescent="0.3">
      <c r="D84998" s="4"/>
    </row>
    <row r="84999" spans="4:4" x14ac:dyDescent="0.3">
      <c r="D84999" s="4"/>
    </row>
    <row r="85000" spans="4:4" x14ac:dyDescent="0.3">
      <c r="D85000" s="4"/>
    </row>
    <row r="85001" spans="4:4" x14ac:dyDescent="0.3">
      <c r="D85001" s="4"/>
    </row>
    <row r="85002" spans="4:4" x14ac:dyDescent="0.3">
      <c r="D85002" s="4"/>
    </row>
    <row r="85003" spans="4:4" x14ac:dyDescent="0.3">
      <c r="D85003" s="4"/>
    </row>
    <row r="85004" spans="4:4" x14ac:dyDescent="0.3">
      <c r="D85004" s="4"/>
    </row>
    <row r="85005" spans="4:4" x14ac:dyDescent="0.3">
      <c r="D85005" s="4"/>
    </row>
    <row r="85006" spans="4:4" x14ac:dyDescent="0.3">
      <c r="D85006" s="4"/>
    </row>
    <row r="85007" spans="4:4" x14ac:dyDescent="0.3">
      <c r="D85007" s="4"/>
    </row>
    <row r="85008" spans="4:4" x14ac:dyDescent="0.3">
      <c r="D85008" s="4"/>
    </row>
    <row r="85009" spans="4:4" x14ac:dyDescent="0.3">
      <c r="D85009" s="4"/>
    </row>
    <row r="85010" spans="4:4" x14ac:dyDescent="0.3">
      <c r="D85010" s="4"/>
    </row>
    <row r="85011" spans="4:4" x14ac:dyDescent="0.3">
      <c r="D85011" s="4"/>
    </row>
    <row r="85012" spans="4:4" x14ac:dyDescent="0.3">
      <c r="D85012" s="4"/>
    </row>
    <row r="85013" spans="4:4" x14ac:dyDescent="0.3">
      <c r="D85013" s="4"/>
    </row>
    <row r="85014" spans="4:4" x14ac:dyDescent="0.3">
      <c r="D85014" s="4"/>
    </row>
    <row r="85015" spans="4:4" x14ac:dyDescent="0.3">
      <c r="D85015" s="4"/>
    </row>
    <row r="85016" spans="4:4" x14ac:dyDescent="0.3">
      <c r="D85016" s="4"/>
    </row>
    <row r="85017" spans="4:4" x14ac:dyDescent="0.3">
      <c r="D85017" s="4"/>
    </row>
    <row r="85018" spans="4:4" x14ac:dyDescent="0.3">
      <c r="D85018" s="4"/>
    </row>
    <row r="85019" spans="4:4" x14ac:dyDescent="0.3">
      <c r="D85019" s="4"/>
    </row>
    <row r="85020" spans="4:4" x14ac:dyDescent="0.3">
      <c r="D85020" s="4"/>
    </row>
    <row r="85021" spans="4:4" x14ac:dyDescent="0.3">
      <c r="D85021" s="4"/>
    </row>
    <row r="85022" spans="4:4" x14ac:dyDescent="0.3">
      <c r="D85022" s="4"/>
    </row>
    <row r="85023" spans="4:4" x14ac:dyDescent="0.3">
      <c r="D85023" s="4"/>
    </row>
    <row r="85024" spans="4:4" x14ac:dyDescent="0.3">
      <c r="D85024" s="4"/>
    </row>
    <row r="85025" spans="4:4" x14ac:dyDescent="0.3">
      <c r="D85025" s="4"/>
    </row>
    <row r="85026" spans="4:4" x14ac:dyDescent="0.3">
      <c r="D85026" s="4"/>
    </row>
    <row r="85027" spans="4:4" x14ac:dyDescent="0.3">
      <c r="D85027" s="4"/>
    </row>
    <row r="85028" spans="4:4" x14ac:dyDescent="0.3">
      <c r="D85028" s="4"/>
    </row>
    <row r="85029" spans="4:4" x14ac:dyDescent="0.3">
      <c r="D85029" s="4"/>
    </row>
    <row r="85030" spans="4:4" x14ac:dyDescent="0.3">
      <c r="D85030" s="4"/>
    </row>
    <row r="85031" spans="4:4" x14ac:dyDescent="0.3">
      <c r="D85031" s="4"/>
    </row>
    <row r="85032" spans="4:4" x14ac:dyDescent="0.3">
      <c r="D85032" s="4"/>
    </row>
    <row r="85033" spans="4:4" x14ac:dyDescent="0.3">
      <c r="D85033" s="4"/>
    </row>
    <row r="85034" spans="4:4" x14ac:dyDescent="0.3">
      <c r="D85034" s="4"/>
    </row>
    <row r="85035" spans="4:4" x14ac:dyDescent="0.3">
      <c r="D85035" s="4"/>
    </row>
    <row r="85036" spans="4:4" x14ac:dyDescent="0.3">
      <c r="D85036" s="4"/>
    </row>
    <row r="85037" spans="4:4" x14ac:dyDescent="0.3">
      <c r="D85037" s="4"/>
    </row>
    <row r="85038" spans="4:4" x14ac:dyDescent="0.3">
      <c r="D85038" s="4"/>
    </row>
    <row r="85039" spans="4:4" x14ac:dyDescent="0.3">
      <c r="D85039" s="4"/>
    </row>
    <row r="85040" spans="4:4" x14ac:dyDescent="0.3">
      <c r="D85040" s="4"/>
    </row>
    <row r="85041" spans="4:4" x14ac:dyDescent="0.3">
      <c r="D85041" s="4"/>
    </row>
    <row r="85042" spans="4:4" x14ac:dyDescent="0.3">
      <c r="D85042" s="4"/>
    </row>
    <row r="85043" spans="4:4" x14ac:dyDescent="0.3">
      <c r="D85043" s="4"/>
    </row>
    <row r="85044" spans="4:4" x14ac:dyDescent="0.3">
      <c r="D85044" s="4"/>
    </row>
    <row r="85045" spans="4:4" x14ac:dyDescent="0.3">
      <c r="D85045" s="4"/>
    </row>
    <row r="85046" spans="4:4" x14ac:dyDescent="0.3">
      <c r="D85046" s="4"/>
    </row>
    <row r="85047" spans="4:4" x14ac:dyDescent="0.3">
      <c r="D85047" s="4"/>
    </row>
    <row r="85048" spans="4:4" x14ac:dyDescent="0.3">
      <c r="D85048" s="4"/>
    </row>
    <row r="85049" spans="4:4" x14ac:dyDescent="0.3">
      <c r="D85049" s="4"/>
    </row>
    <row r="85050" spans="4:4" x14ac:dyDescent="0.3">
      <c r="D85050" s="4"/>
    </row>
    <row r="85051" spans="4:4" x14ac:dyDescent="0.3">
      <c r="D85051" s="4"/>
    </row>
    <row r="85052" spans="4:4" x14ac:dyDescent="0.3">
      <c r="D85052" s="4"/>
    </row>
    <row r="85053" spans="4:4" x14ac:dyDescent="0.3">
      <c r="D85053" s="4"/>
    </row>
    <row r="85054" spans="4:4" x14ac:dyDescent="0.3">
      <c r="D85054" s="4"/>
    </row>
    <row r="85055" spans="4:4" x14ac:dyDescent="0.3">
      <c r="D85055" s="4"/>
    </row>
    <row r="85056" spans="4:4" x14ac:dyDescent="0.3">
      <c r="D85056" s="4"/>
    </row>
    <row r="85057" spans="4:4" x14ac:dyDescent="0.3">
      <c r="D85057" s="4"/>
    </row>
    <row r="85058" spans="4:4" x14ac:dyDescent="0.3">
      <c r="D85058" s="4"/>
    </row>
    <row r="85059" spans="4:4" x14ac:dyDescent="0.3">
      <c r="D85059" s="4"/>
    </row>
    <row r="85060" spans="4:4" x14ac:dyDescent="0.3">
      <c r="D85060" s="4"/>
    </row>
    <row r="85061" spans="4:4" x14ac:dyDescent="0.3">
      <c r="D85061" s="4"/>
    </row>
    <row r="85062" spans="4:4" x14ac:dyDescent="0.3">
      <c r="D85062" s="4"/>
    </row>
    <row r="85063" spans="4:4" x14ac:dyDescent="0.3">
      <c r="D85063" s="4"/>
    </row>
    <row r="85064" spans="4:4" x14ac:dyDescent="0.3">
      <c r="D85064" s="4"/>
    </row>
    <row r="85065" spans="4:4" x14ac:dyDescent="0.3">
      <c r="D85065" s="4"/>
    </row>
    <row r="85066" spans="4:4" x14ac:dyDescent="0.3">
      <c r="D85066" s="4"/>
    </row>
    <row r="85067" spans="4:4" x14ac:dyDescent="0.3">
      <c r="D85067" s="4"/>
    </row>
    <row r="85068" spans="4:4" x14ac:dyDescent="0.3">
      <c r="D85068" s="4"/>
    </row>
    <row r="85069" spans="4:4" x14ac:dyDescent="0.3">
      <c r="D85069" s="4"/>
    </row>
    <row r="85070" spans="4:4" x14ac:dyDescent="0.3">
      <c r="D85070" s="4"/>
    </row>
    <row r="85071" spans="4:4" x14ac:dyDescent="0.3">
      <c r="D85071" s="4"/>
    </row>
    <row r="85072" spans="4:4" x14ac:dyDescent="0.3">
      <c r="D85072" s="4"/>
    </row>
    <row r="85073" spans="4:4" x14ac:dyDescent="0.3">
      <c r="D85073" s="4"/>
    </row>
    <row r="85074" spans="4:4" x14ac:dyDescent="0.3">
      <c r="D85074" s="4"/>
    </row>
    <row r="85075" spans="4:4" x14ac:dyDescent="0.3">
      <c r="D85075" s="4"/>
    </row>
    <row r="85076" spans="4:4" x14ac:dyDescent="0.3">
      <c r="D85076" s="4"/>
    </row>
    <row r="85077" spans="4:4" x14ac:dyDescent="0.3">
      <c r="D85077" s="4"/>
    </row>
    <row r="85078" spans="4:4" x14ac:dyDescent="0.3">
      <c r="D85078" s="4"/>
    </row>
    <row r="85079" spans="4:4" x14ac:dyDescent="0.3">
      <c r="D85079" s="4"/>
    </row>
    <row r="85080" spans="4:4" x14ac:dyDescent="0.3">
      <c r="D85080" s="4"/>
    </row>
    <row r="85081" spans="4:4" x14ac:dyDescent="0.3">
      <c r="D85081" s="4"/>
    </row>
    <row r="85082" spans="4:4" x14ac:dyDescent="0.3">
      <c r="D85082" s="4"/>
    </row>
    <row r="85083" spans="4:4" x14ac:dyDescent="0.3">
      <c r="D85083" s="4"/>
    </row>
    <row r="85084" spans="4:4" x14ac:dyDescent="0.3">
      <c r="D85084" s="4"/>
    </row>
    <row r="85085" spans="4:4" x14ac:dyDescent="0.3">
      <c r="D85085" s="4"/>
    </row>
    <row r="85086" spans="4:4" x14ac:dyDescent="0.3">
      <c r="D85086" s="4"/>
    </row>
    <row r="85087" spans="4:4" x14ac:dyDescent="0.3">
      <c r="D85087" s="4"/>
    </row>
    <row r="85088" spans="4:4" x14ac:dyDescent="0.3">
      <c r="D85088" s="4"/>
    </row>
    <row r="85089" spans="4:4" x14ac:dyDescent="0.3">
      <c r="D85089" s="4"/>
    </row>
    <row r="85090" spans="4:4" x14ac:dyDescent="0.3">
      <c r="D85090" s="4"/>
    </row>
    <row r="85091" spans="4:4" x14ac:dyDescent="0.3">
      <c r="D85091" s="4"/>
    </row>
    <row r="85092" spans="4:4" x14ac:dyDescent="0.3">
      <c r="D85092" s="4"/>
    </row>
    <row r="85093" spans="4:4" x14ac:dyDescent="0.3">
      <c r="D85093" s="4"/>
    </row>
    <row r="85094" spans="4:4" x14ac:dyDescent="0.3">
      <c r="D85094" s="4"/>
    </row>
    <row r="85095" spans="4:4" x14ac:dyDescent="0.3">
      <c r="D85095" s="4"/>
    </row>
    <row r="85096" spans="4:4" x14ac:dyDescent="0.3">
      <c r="D85096" s="4"/>
    </row>
    <row r="85097" spans="4:4" x14ac:dyDescent="0.3">
      <c r="D85097" s="4"/>
    </row>
    <row r="85098" spans="4:4" x14ac:dyDescent="0.3">
      <c r="D85098" s="4"/>
    </row>
    <row r="85099" spans="4:4" x14ac:dyDescent="0.3">
      <c r="D85099" s="4"/>
    </row>
    <row r="85100" spans="4:4" x14ac:dyDescent="0.3">
      <c r="D85100" s="4"/>
    </row>
    <row r="85101" spans="4:4" x14ac:dyDescent="0.3">
      <c r="D85101" s="4"/>
    </row>
    <row r="85102" spans="4:4" x14ac:dyDescent="0.3">
      <c r="D85102" s="4"/>
    </row>
    <row r="85103" spans="4:4" x14ac:dyDescent="0.3">
      <c r="D85103" s="4"/>
    </row>
    <row r="85104" spans="4:4" x14ac:dyDescent="0.3">
      <c r="D85104" s="4"/>
    </row>
    <row r="85105" spans="4:4" x14ac:dyDescent="0.3">
      <c r="D85105" s="4"/>
    </row>
    <row r="85106" spans="4:4" x14ac:dyDescent="0.3">
      <c r="D85106" s="4"/>
    </row>
    <row r="85107" spans="4:4" x14ac:dyDescent="0.3">
      <c r="D85107" s="4"/>
    </row>
    <row r="85108" spans="4:4" x14ac:dyDescent="0.3">
      <c r="D85108" s="4"/>
    </row>
    <row r="85109" spans="4:4" x14ac:dyDescent="0.3">
      <c r="D85109" s="4"/>
    </row>
    <row r="85110" spans="4:4" x14ac:dyDescent="0.3">
      <c r="D85110" s="4"/>
    </row>
    <row r="85111" spans="4:4" x14ac:dyDescent="0.3">
      <c r="D85111" s="4"/>
    </row>
    <row r="85112" spans="4:4" x14ac:dyDescent="0.3">
      <c r="D85112" s="4"/>
    </row>
    <row r="85113" spans="4:4" x14ac:dyDescent="0.3">
      <c r="D85113" s="4"/>
    </row>
    <row r="85114" spans="4:4" x14ac:dyDescent="0.3">
      <c r="D85114" s="4"/>
    </row>
    <row r="85115" spans="4:4" x14ac:dyDescent="0.3">
      <c r="D85115" s="4"/>
    </row>
    <row r="85116" spans="4:4" x14ac:dyDescent="0.3">
      <c r="D85116" s="4"/>
    </row>
    <row r="85117" spans="4:4" x14ac:dyDescent="0.3">
      <c r="D85117" s="4"/>
    </row>
    <row r="85118" spans="4:4" x14ac:dyDescent="0.3">
      <c r="D85118" s="4"/>
    </row>
    <row r="85119" spans="4:4" x14ac:dyDescent="0.3">
      <c r="D85119" s="4"/>
    </row>
    <row r="85120" spans="4:4" x14ac:dyDescent="0.3">
      <c r="D85120" s="4"/>
    </row>
    <row r="85121" spans="4:4" x14ac:dyDescent="0.3">
      <c r="D85121" s="4"/>
    </row>
    <row r="85122" spans="4:4" x14ac:dyDescent="0.3">
      <c r="D85122" s="4"/>
    </row>
    <row r="85123" spans="4:4" x14ac:dyDescent="0.3">
      <c r="D85123" s="4"/>
    </row>
    <row r="85124" spans="4:4" x14ac:dyDescent="0.3">
      <c r="D85124" s="4"/>
    </row>
    <row r="85125" spans="4:4" x14ac:dyDescent="0.3">
      <c r="D85125" s="4"/>
    </row>
    <row r="85126" spans="4:4" x14ac:dyDescent="0.3">
      <c r="D85126" s="4"/>
    </row>
    <row r="85127" spans="4:4" x14ac:dyDescent="0.3">
      <c r="D85127" s="4"/>
    </row>
    <row r="85128" spans="4:4" x14ac:dyDescent="0.3">
      <c r="D85128" s="4"/>
    </row>
    <row r="85129" spans="4:4" x14ac:dyDescent="0.3">
      <c r="D85129" s="4"/>
    </row>
    <row r="85130" spans="4:4" x14ac:dyDescent="0.3">
      <c r="D85130" s="4"/>
    </row>
    <row r="85131" spans="4:4" x14ac:dyDescent="0.3">
      <c r="D85131" s="4"/>
    </row>
    <row r="85132" spans="4:4" x14ac:dyDescent="0.3">
      <c r="D85132" s="4"/>
    </row>
    <row r="85133" spans="4:4" x14ac:dyDescent="0.3">
      <c r="D85133" s="4"/>
    </row>
    <row r="85134" spans="4:4" x14ac:dyDescent="0.3">
      <c r="D85134" s="4"/>
    </row>
    <row r="85135" spans="4:4" x14ac:dyDescent="0.3">
      <c r="D85135" s="4"/>
    </row>
    <row r="85136" spans="4:4" x14ac:dyDescent="0.3">
      <c r="D85136" s="4"/>
    </row>
    <row r="85137" spans="4:4" x14ac:dyDescent="0.3">
      <c r="D85137" s="4"/>
    </row>
    <row r="85138" spans="4:4" x14ac:dyDescent="0.3">
      <c r="D85138" s="4"/>
    </row>
    <row r="85139" spans="4:4" x14ac:dyDescent="0.3">
      <c r="D85139" s="4"/>
    </row>
    <row r="85140" spans="4:4" x14ac:dyDescent="0.3">
      <c r="D85140" s="4"/>
    </row>
    <row r="85141" spans="4:4" x14ac:dyDescent="0.3">
      <c r="D85141" s="4"/>
    </row>
    <row r="85142" spans="4:4" x14ac:dyDescent="0.3">
      <c r="D85142" s="4"/>
    </row>
    <row r="85143" spans="4:4" x14ac:dyDescent="0.3">
      <c r="D85143" s="4"/>
    </row>
    <row r="85144" spans="4:4" x14ac:dyDescent="0.3">
      <c r="D85144" s="4"/>
    </row>
    <row r="85145" spans="4:4" x14ac:dyDescent="0.3">
      <c r="D85145" s="4"/>
    </row>
    <row r="85146" spans="4:4" x14ac:dyDescent="0.3">
      <c r="D85146" s="4"/>
    </row>
    <row r="85147" spans="4:4" x14ac:dyDescent="0.3">
      <c r="D85147" s="4"/>
    </row>
    <row r="85148" spans="4:4" x14ac:dyDescent="0.3">
      <c r="D85148" s="4"/>
    </row>
    <row r="85149" spans="4:4" x14ac:dyDescent="0.3">
      <c r="D85149" s="4"/>
    </row>
    <row r="85150" spans="4:4" x14ac:dyDescent="0.3">
      <c r="D85150" s="4"/>
    </row>
    <row r="85151" spans="4:4" x14ac:dyDescent="0.3">
      <c r="D85151" s="4"/>
    </row>
    <row r="85152" spans="4:4" x14ac:dyDescent="0.3">
      <c r="D85152" s="4"/>
    </row>
    <row r="85153" spans="4:4" x14ac:dyDescent="0.3">
      <c r="D85153" s="4"/>
    </row>
    <row r="85154" spans="4:4" x14ac:dyDescent="0.3">
      <c r="D85154" s="4"/>
    </row>
    <row r="85155" spans="4:4" x14ac:dyDescent="0.3">
      <c r="D85155" s="4"/>
    </row>
    <row r="85156" spans="4:4" x14ac:dyDescent="0.3">
      <c r="D85156" s="4"/>
    </row>
    <row r="85157" spans="4:4" x14ac:dyDescent="0.3">
      <c r="D85157" s="4"/>
    </row>
    <row r="85158" spans="4:4" x14ac:dyDescent="0.3">
      <c r="D85158" s="4"/>
    </row>
    <row r="85159" spans="4:4" x14ac:dyDescent="0.3">
      <c r="D85159" s="4"/>
    </row>
    <row r="85160" spans="4:4" x14ac:dyDescent="0.3">
      <c r="D85160" s="4"/>
    </row>
    <row r="85161" spans="4:4" x14ac:dyDescent="0.3">
      <c r="D85161" s="4"/>
    </row>
    <row r="85162" spans="4:4" x14ac:dyDescent="0.3">
      <c r="D85162" s="4"/>
    </row>
    <row r="85163" spans="4:4" x14ac:dyDescent="0.3">
      <c r="D85163" s="4"/>
    </row>
    <row r="85164" spans="4:4" x14ac:dyDescent="0.3">
      <c r="D85164" s="4"/>
    </row>
    <row r="85165" spans="4:4" x14ac:dyDescent="0.3">
      <c r="D85165" s="4"/>
    </row>
    <row r="85166" spans="4:4" x14ac:dyDescent="0.3">
      <c r="D85166" s="4"/>
    </row>
    <row r="85167" spans="4:4" x14ac:dyDescent="0.3">
      <c r="D85167" s="4"/>
    </row>
    <row r="85168" spans="4:4" x14ac:dyDescent="0.3">
      <c r="D85168" s="4"/>
    </row>
    <row r="85169" spans="4:4" x14ac:dyDescent="0.3">
      <c r="D85169" s="4"/>
    </row>
    <row r="85170" spans="4:4" x14ac:dyDescent="0.3">
      <c r="D85170" s="4"/>
    </row>
    <row r="85171" spans="4:4" x14ac:dyDescent="0.3">
      <c r="D85171" s="4"/>
    </row>
    <row r="85172" spans="4:4" x14ac:dyDescent="0.3">
      <c r="D85172" s="4"/>
    </row>
    <row r="85173" spans="4:4" x14ac:dyDescent="0.3">
      <c r="D85173" s="4"/>
    </row>
    <row r="85174" spans="4:4" x14ac:dyDescent="0.3">
      <c r="D85174" s="4"/>
    </row>
    <row r="85175" spans="4:4" x14ac:dyDescent="0.3">
      <c r="D85175" s="4"/>
    </row>
    <row r="85176" spans="4:4" x14ac:dyDescent="0.3">
      <c r="D85176" s="4"/>
    </row>
    <row r="85177" spans="4:4" x14ac:dyDescent="0.3">
      <c r="D85177" s="4"/>
    </row>
    <row r="85178" spans="4:4" x14ac:dyDescent="0.3">
      <c r="D85178" s="4"/>
    </row>
    <row r="85179" spans="4:4" x14ac:dyDescent="0.3">
      <c r="D85179" s="4"/>
    </row>
    <row r="85180" spans="4:4" x14ac:dyDescent="0.3">
      <c r="D85180" s="4"/>
    </row>
    <row r="85181" spans="4:4" x14ac:dyDescent="0.3">
      <c r="D85181" s="4"/>
    </row>
    <row r="85182" spans="4:4" x14ac:dyDescent="0.3">
      <c r="D85182" s="4"/>
    </row>
    <row r="85183" spans="4:4" x14ac:dyDescent="0.3">
      <c r="D85183" s="4"/>
    </row>
    <row r="85184" spans="4:4" x14ac:dyDescent="0.3">
      <c r="D85184" s="4"/>
    </row>
    <row r="85185" spans="4:4" x14ac:dyDescent="0.3">
      <c r="D85185" s="4"/>
    </row>
    <row r="85186" spans="4:4" x14ac:dyDescent="0.3">
      <c r="D85186" s="4"/>
    </row>
    <row r="85187" spans="4:4" x14ac:dyDescent="0.3">
      <c r="D85187" s="4"/>
    </row>
    <row r="85188" spans="4:4" x14ac:dyDescent="0.3">
      <c r="D85188" s="4"/>
    </row>
    <row r="85189" spans="4:4" x14ac:dyDescent="0.3">
      <c r="D85189" s="4"/>
    </row>
    <row r="85190" spans="4:4" x14ac:dyDescent="0.3">
      <c r="D85190" s="4"/>
    </row>
    <row r="85191" spans="4:4" x14ac:dyDescent="0.3">
      <c r="D85191" s="4"/>
    </row>
    <row r="85192" spans="4:4" x14ac:dyDescent="0.3">
      <c r="D85192" s="4"/>
    </row>
    <row r="85193" spans="4:4" x14ac:dyDescent="0.3">
      <c r="D85193" s="4"/>
    </row>
    <row r="85194" spans="4:4" x14ac:dyDescent="0.3">
      <c r="D85194" s="4"/>
    </row>
    <row r="85195" spans="4:4" x14ac:dyDescent="0.3">
      <c r="D85195" s="4"/>
    </row>
    <row r="85196" spans="4:4" x14ac:dyDescent="0.3">
      <c r="D85196" s="4"/>
    </row>
    <row r="85197" spans="4:4" x14ac:dyDescent="0.3">
      <c r="D85197" s="4"/>
    </row>
    <row r="85198" spans="4:4" x14ac:dyDescent="0.3">
      <c r="D85198" s="4"/>
    </row>
    <row r="85199" spans="4:4" x14ac:dyDescent="0.3">
      <c r="D85199" s="4"/>
    </row>
    <row r="85200" spans="4:4" x14ac:dyDescent="0.3">
      <c r="D85200" s="4"/>
    </row>
    <row r="85201" spans="4:4" x14ac:dyDescent="0.3">
      <c r="D85201" s="4"/>
    </row>
    <row r="85202" spans="4:4" x14ac:dyDescent="0.3">
      <c r="D85202" s="4"/>
    </row>
    <row r="85203" spans="4:4" x14ac:dyDescent="0.3">
      <c r="D85203" s="4"/>
    </row>
    <row r="85204" spans="4:4" x14ac:dyDescent="0.3">
      <c r="D85204" s="4"/>
    </row>
    <row r="85205" spans="4:4" x14ac:dyDescent="0.3">
      <c r="D85205" s="4"/>
    </row>
    <row r="85206" spans="4:4" x14ac:dyDescent="0.3">
      <c r="D85206" s="4"/>
    </row>
    <row r="85207" spans="4:4" x14ac:dyDescent="0.3">
      <c r="D85207" s="4"/>
    </row>
    <row r="85208" spans="4:4" x14ac:dyDescent="0.3">
      <c r="D85208" s="4"/>
    </row>
    <row r="85209" spans="4:4" x14ac:dyDescent="0.3">
      <c r="D85209" s="4"/>
    </row>
    <row r="85210" spans="4:4" x14ac:dyDescent="0.3">
      <c r="D85210" s="4"/>
    </row>
    <row r="85211" spans="4:4" x14ac:dyDescent="0.3">
      <c r="D85211" s="4"/>
    </row>
    <row r="85212" spans="4:4" x14ac:dyDescent="0.3">
      <c r="D85212" s="4"/>
    </row>
    <row r="85213" spans="4:4" x14ac:dyDescent="0.3">
      <c r="D85213" s="4"/>
    </row>
    <row r="85214" spans="4:4" x14ac:dyDescent="0.3">
      <c r="D85214" s="4"/>
    </row>
    <row r="85215" spans="4:4" x14ac:dyDescent="0.3">
      <c r="D85215" s="4"/>
    </row>
    <row r="85216" spans="4:4" x14ac:dyDescent="0.3">
      <c r="D85216" s="4"/>
    </row>
    <row r="85217" spans="4:4" x14ac:dyDescent="0.3">
      <c r="D85217" s="4"/>
    </row>
    <row r="85218" spans="4:4" x14ac:dyDescent="0.3">
      <c r="D85218" s="4"/>
    </row>
    <row r="85219" spans="4:4" x14ac:dyDescent="0.3">
      <c r="D85219" s="4"/>
    </row>
    <row r="85220" spans="4:4" x14ac:dyDescent="0.3">
      <c r="D85220" s="4"/>
    </row>
    <row r="85221" spans="4:4" x14ac:dyDescent="0.3">
      <c r="D85221" s="4"/>
    </row>
    <row r="85222" spans="4:4" x14ac:dyDescent="0.3">
      <c r="D85222" s="4"/>
    </row>
    <row r="85223" spans="4:4" x14ac:dyDescent="0.3">
      <c r="D85223" s="4"/>
    </row>
    <row r="85224" spans="4:4" x14ac:dyDescent="0.3">
      <c r="D85224" s="4"/>
    </row>
    <row r="85225" spans="4:4" x14ac:dyDescent="0.3">
      <c r="D85225" s="4"/>
    </row>
    <row r="85226" spans="4:4" x14ac:dyDescent="0.3">
      <c r="D85226" s="4"/>
    </row>
    <row r="85227" spans="4:4" x14ac:dyDescent="0.3">
      <c r="D85227" s="4"/>
    </row>
    <row r="85228" spans="4:4" x14ac:dyDescent="0.3">
      <c r="D85228" s="4"/>
    </row>
    <row r="85229" spans="4:4" x14ac:dyDescent="0.3">
      <c r="D85229" s="4"/>
    </row>
    <row r="85230" spans="4:4" x14ac:dyDescent="0.3">
      <c r="D85230" s="4"/>
    </row>
    <row r="85231" spans="4:4" x14ac:dyDescent="0.3">
      <c r="D85231" s="4"/>
    </row>
    <row r="85232" spans="4:4" x14ac:dyDescent="0.3">
      <c r="D85232" s="4"/>
    </row>
    <row r="85233" spans="4:4" x14ac:dyDescent="0.3">
      <c r="D85233" s="4"/>
    </row>
    <row r="85234" spans="4:4" x14ac:dyDescent="0.3">
      <c r="D85234" s="4"/>
    </row>
    <row r="85235" spans="4:4" x14ac:dyDescent="0.3">
      <c r="D85235" s="4"/>
    </row>
    <row r="85236" spans="4:4" x14ac:dyDescent="0.3">
      <c r="D85236" s="4"/>
    </row>
    <row r="85237" spans="4:4" x14ac:dyDescent="0.3">
      <c r="D85237" s="4"/>
    </row>
    <row r="85238" spans="4:4" x14ac:dyDescent="0.3">
      <c r="D85238" s="4"/>
    </row>
    <row r="85239" spans="4:4" x14ac:dyDescent="0.3">
      <c r="D85239" s="4"/>
    </row>
    <row r="85240" spans="4:4" x14ac:dyDescent="0.3">
      <c r="D85240" s="4"/>
    </row>
    <row r="85241" spans="4:4" x14ac:dyDescent="0.3">
      <c r="D85241" s="4"/>
    </row>
    <row r="85242" spans="4:4" x14ac:dyDescent="0.3">
      <c r="D85242" s="4"/>
    </row>
    <row r="85243" spans="4:4" x14ac:dyDescent="0.3">
      <c r="D85243" s="4"/>
    </row>
    <row r="85244" spans="4:4" x14ac:dyDescent="0.3">
      <c r="D85244" s="4"/>
    </row>
    <row r="85245" spans="4:4" x14ac:dyDescent="0.3">
      <c r="D85245" s="4"/>
    </row>
    <row r="85246" spans="4:4" x14ac:dyDescent="0.3">
      <c r="D85246" s="4"/>
    </row>
    <row r="85247" spans="4:4" x14ac:dyDescent="0.3">
      <c r="D85247" s="4"/>
    </row>
    <row r="85248" spans="4:4" x14ac:dyDescent="0.3">
      <c r="D85248" s="4"/>
    </row>
    <row r="85249" spans="4:4" x14ac:dyDescent="0.3">
      <c r="D85249" s="4"/>
    </row>
    <row r="85250" spans="4:4" x14ac:dyDescent="0.3">
      <c r="D85250" s="4"/>
    </row>
    <row r="85251" spans="4:4" x14ac:dyDescent="0.3">
      <c r="D85251" s="4"/>
    </row>
    <row r="85252" spans="4:4" x14ac:dyDescent="0.3">
      <c r="D85252" s="4"/>
    </row>
    <row r="85253" spans="4:4" x14ac:dyDescent="0.3">
      <c r="D85253" s="4"/>
    </row>
    <row r="85254" spans="4:4" x14ac:dyDescent="0.3">
      <c r="D85254" s="4"/>
    </row>
    <row r="85255" spans="4:4" x14ac:dyDescent="0.3">
      <c r="D85255" s="4"/>
    </row>
    <row r="85256" spans="4:4" x14ac:dyDescent="0.3">
      <c r="D85256" s="4"/>
    </row>
    <row r="85257" spans="4:4" x14ac:dyDescent="0.3">
      <c r="D85257" s="4"/>
    </row>
    <row r="85258" spans="4:4" x14ac:dyDescent="0.3">
      <c r="D85258" s="4"/>
    </row>
    <row r="85259" spans="4:4" x14ac:dyDescent="0.3">
      <c r="D85259" s="4"/>
    </row>
    <row r="85260" spans="4:4" x14ac:dyDescent="0.3">
      <c r="D85260" s="4"/>
    </row>
    <row r="85261" spans="4:4" x14ac:dyDescent="0.3">
      <c r="D85261" s="4"/>
    </row>
    <row r="85262" spans="4:4" x14ac:dyDescent="0.3">
      <c r="D85262" s="4"/>
    </row>
    <row r="85263" spans="4:4" x14ac:dyDescent="0.3">
      <c r="D85263" s="4"/>
    </row>
    <row r="85264" spans="4:4" x14ac:dyDescent="0.3">
      <c r="D85264" s="4"/>
    </row>
    <row r="85265" spans="4:4" x14ac:dyDescent="0.3">
      <c r="D85265" s="4"/>
    </row>
    <row r="85266" spans="4:4" x14ac:dyDescent="0.3">
      <c r="D85266" s="4"/>
    </row>
    <row r="85267" spans="4:4" x14ac:dyDescent="0.3">
      <c r="D85267" s="4"/>
    </row>
    <row r="85268" spans="4:4" x14ac:dyDescent="0.3">
      <c r="D85268" s="4"/>
    </row>
    <row r="85269" spans="4:4" x14ac:dyDescent="0.3">
      <c r="D85269" s="4"/>
    </row>
    <row r="85270" spans="4:4" x14ac:dyDescent="0.3">
      <c r="D85270" s="4"/>
    </row>
    <row r="85271" spans="4:4" x14ac:dyDescent="0.3">
      <c r="D85271" s="4"/>
    </row>
    <row r="85272" spans="4:4" x14ac:dyDescent="0.3">
      <c r="D85272" s="4"/>
    </row>
    <row r="85273" spans="4:4" x14ac:dyDescent="0.3">
      <c r="D85273" s="4"/>
    </row>
    <row r="85274" spans="4:4" x14ac:dyDescent="0.3">
      <c r="D85274" s="4"/>
    </row>
    <row r="85275" spans="4:4" x14ac:dyDescent="0.3">
      <c r="D85275" s="4"/>
    </row>
    <row r="85276" spans="4:4" x14ac:dyDescent="0.3">
      <c r="D85276" s="4"/>
    </row>
    <row r="85277" spans="4:4" x14ac:dyDescent="0.3">
      <c r="D85277" s="4"/>
    </row>
    <row r="85278" spans="4:4" x14ac:dyDescent="0.3">
      <c r="D85278" s="4"/>
    </row>
    <row r="85279" spans="4:4" x14ac:dyDescent="0.3">
      <c r="D85279" s="4"/>
    </row>
    <row r="85280" spans="4:4" x14ac:dyDescent="0.3">
      <c r="D85280" s="4"/>
    </row>
    <row r="85281" spans="4:4" x14ac:dyDescent="0.3">
      <c r="D85281" s="4"/>
    </row>
    <row r="85282" spans="4:4" x14ac:dyDescent="0.3">
      <c r="D85282" s="4"/>
    </row>
    <row r="85283" spans="4:4" x14ac:dyDescent="0.3">
      <c r="D85283" s="4"/>
    </row>
    <row r="85284" spans="4:4" x14ac:dyDescent="0.3">
      <c r="D85284" s="4"/>
    </row>
    <row r="85285" spans="4:4" x14ac:dyDescent="0.3">
      <c r="D85285" s="4"/>
    </row>
    <row r="85286" spans="4:4" x14ac:dyDescent="0.3">
      <c r="D85286" s="4"/>
    </row>
    <row r="85287" spans="4:4" x14ac:dyDescent="0.3">
      <c r="D85287" s="4"/>
    </row>
    <row r="85288" spans="4:4" x14ac:dyDescent="0.3">
      <c r="D85288" s="4"/>
    </row>
    <row r="85289" spans="4:4" x14ac:dyDescent="0.3">
      <c r="D85289" s="4"/>
    </row>
    <row r="85290" spans="4:4" x14ac:dyDescent="0.3">
      <c r="D85290" s="4"/>
    </row>
    <row r="85291" spans="4:4" x14ac:dyDescent="0.3">
      <c r="D85291" s="4"/>
    </row>
    <row r="85292" spans="4:4" x14ac:dyDescent="0.3">
      <c r="D85292" s="4"/>
    </row>
    <row r="85293" spans="4:4" x14ac:dyDescent="0.3">
      <c r="D85293" s="4"/>
    </row>
    <row r="85294" spans="4:4" x14ac:dyDescent="0.3">
      <c r="D85294" s="4"/>
    </row>
    <row r="85295" spans="4:4" x14ac:dyDescent="0.3">
      <c r="D85295" s="4"/>
    </row>
    <row r="85296" spans="4:4" x14ac:dyDescent="0.3">
      <c r="D85296" s="4"/>
    </row>
    <row r="85297" spans="4:4" x14ac:dyDescent="0.3">
      <c r="D85297" s="4"/>
    </row>
    <row r="85298" spans="4:4" x14ac:dyDescent="0.3">
      <c r="D85298" s="4"/>
    </row>
    <row r="85299" spans="4:4" x14ac:dyDescent="0.3">
      <c r="D85299" s="4"/>
    </row>
    <row r="85300" spans="4:4" x14ac:dyDescent="0.3">
      <c r="D85300" s="4"/>
    </row>
    <row r="85301" spans="4:4" x14ac:dyDescent="0.3">
      <c r="D85301" s="4"/>
    </row>
    <row r="85302" spans="4:4" x14ac:dyDescent="0.3">
      <c r="D85302" s="4"/>
    </row>
    <row r="85303" spans="4:4" x14ac:dyDescent="0.3">
      <c r="D85303" s="4"/>
    </row>
    <row r="85304" spans="4:4" x14ac:dyDescent="0.3">
      <c r="D85304" s="4"/>
    </row>
    <row r="85305" spans="4:4" x14ac:dyDescent="0.3">
      <c r="D85305" s="4"/>
    </row>
    <row r="85306" spans="4:4" x14ac:dyDescent="0.3">
      <c r="D85306" s="4"/>
    </row>
    <row r="85307" spans="4:4" x14ac:dyDescent="0.3">
      <c r="D85307" s="4"/>
    </row>
    <row r="85308" spans="4:4" x14ac:dyDescent="0.3">
      <c r="D85308" s="4"/>
    </row>
    <row r="85309" spans="4:4" x14ac:dyDescent="0.3">
      <c r="D85309" s="4"/>
    </row>
    <row r="85310" spans="4:4" x14ac:dyDescent="0.3">
      <c r="D85310" s="4"/>
    </row>
    <row r="85311" spans="4:4" x14ac:dyDescent="0.3">
      <c r="D85311" s="4"/>
    </row>
    <row r="85312" spans="4:4" x14ac:dyDescent="0.3">
      <c r="D85312" s="4"/>
    </row>
    <row r="85313" spans="4:4" x14ac:dyDescent="0.3">
      <c r="D85313" s="4"/>
    </row>
    <row r="85314" spans="4:4" x14ac:dyDescent="0.3">
      <c r="D85314" s="4"/>
    </row>
    <row r="85315" spans="4:4" x14ac:dyDescent="0.3">
      <c r="D85315" s="4"/>
    </row>
    <row r="85316" spans="4:4" x14ac:dyDescent="0.3">
      <c r="D85316" s="4"/>
    </row>
    <row r="85317" spans="4:4" x14ac:dyDescent="0.3">
      <c r="D85317" s="4"/>
    </row>
    <row r="85318" spans="4:4" x14ac:dyDescent="0.3">
      <c r="D85318" s="4"/>
    </row>
    <row r="85319" spans="4:4" x14ac:dyDescent="0.3">
      <c r="D85319" s="4"/>
    </row>
    <row r="85320" spans="4:4" x14ac:dyDescent="0.3">
      <c r="D85320" s="4"/>
    </row>
    <row r="85321" spans="4:4" x14ac:dyDescent="0.3">
      <c r="D85321" s="4"/>
    </row>
    <row r="85322" spans="4:4" x14ac:dyDescent="0.3">
      <c r="D85322" s="4"/>
    </row>
    <row r="85323" spans="4:4" x14ac:dyDescent="0.3">
      <c r="D85323" s="4"/>
    </row>
    <row r="85324" spans="4:4" x14ac:dyDescent="0.3">
      <c r="D85324" s="4"/>
    </row>
    <row r="85325" spans="4:4" x14ac:dyDescent="0.3">
      <c r="D85325" s="4"/>
    </row>
    <row r="85326" spans="4:4" x14ac:dyDescent="0.3">
      <c r="D85326" s="4"/>
    </row>
    <row r="85327" spans="4:4" x14ac:dyDescent="0.3">
      <c r="D85327" s="4"/>
    </row>
    <row r="85328" spans="4:4" x14ac:dyDescent="0.3">
      <c r="D85328" s="4"/>
    </row>
    <row r="85329" spans="4:4" x14ac:dyDescent="0.3">
      <c r="D85329" s="4"/>
    </row>
    <row r="85330" spans="4:4" x14ac:dyDescent="0.3">
      <c r="D85330" s="4"/>
    </row>
    <row r="85331" spans="4:4" x14ac:dyDescent="0.3">
      <c r="D85331" s="4"/>
    </row>
    <row r="85332" spans="4:4" x14ac:dyDescent="0.3">
      <c r="D85332" s="4"/>
    </row>
    <row r="85333" spans="4:4" x14ac:dyDescent="0.3">
      <c r="D85333" s="4"/>
    </row>
    <row r="85334" spans="4:4" x14ac:dyDescent="0.3">
      <c r="D85334" s="4"/>
    </row>
    <row r="85335" spans="4:4" x14ac:dyDescent="0.3">
      <c r="D85335" s="4"/>
    </row>
    <row r="85336" spans="4:4" x14ac:dyDescent="0.3">
      <c r="D85336" s="4"/>
    </row>
    <row r="85337" spans="4:4" x14ac:dyDescent="0.3">
      <c r="D85337" s="4"/>
    </row>
    <row r="85338" spans="4:4" x14ac:dyDescent="0.3">
      <c r="D85338" s="4"/>
    </row>
    <row r="85339" spans="4:4" x14ac:dyDescent="0.3">
      <c r="D85339" s="4"/>
    </row>
    <row r="85340" spans="4:4" x14ac:dyDescent="0.3">
      <c r="D85340" s="4"/>
    </row>
    <row r="85341" spans="4:4" x14ac:dyDescent="0.3">
      <c r="D85341" s="4"/>
    </row>
    <row r="85342" spans="4:4" x14ac:dyDescent="0.3">
      <c r="D85342" s="4"/>
    </row>
    <row r="85343" spans="4:4" x14ac:dyDescent="0.3">
      <c r="D85343" s="4"/>
    </row>
    <row r="85344" spans="4:4" x14ac:dyDescent="0.3">
      <c r="D85344" s="4"/>
    </row>
    <row r="85345" spans="4:4" x14ac:dyDescent="0.3">
      <c r="D85345" s="4"/>
    </row>
    <row r="85346" spans="4:4" x14ac:dyDescent="0.3">
      <c r="D85346" s="4"/>
    </row>
    <row r="85347" spans="4:4" x14ac:dyDescent="0.3">
      <c r="D85347" s="4"/>
    </row>
    <row r="85348" spans="4:4" x14ac:dyDescent="0.3">
      <c r="D85348" s="4"/>
    </row>
    <row r="85349" spans="4:4" x14ac:dyDescent="0.3">
      <c r="D85349" s="4"/>
    </row>
    <row r="85350" spans="4:4" x14ac:dyDescent="0.3">
      <c r="D85350" s="4"/>
    </row>
    <row r="85351" spans="4:4" x14ac:dyDescent="0.3">
      <c r="D85351" s="4"/>
    </row>
    <row r="85352" spans="4:4" x14ac:dyDescent="0.3">
      <c r="D85352" s="4"/>
    </row>
    <row r="85353" spans="4:4" x14ac:dyDescent="0.3">
      <c r="D85353" s="4"/>
    </row>
    <row r="85354" spans="4:4" x14ac:dyDescent="0.3">
      <c r="D85354" s="4"/>
    </row>
    <row r="85355" spans="4:4" x14ac:dyDescent="0.3">
      <c r="D85355" s="4"/>
    </row>
    <row r="85356" spans="4:4" x14ac:dyDescent="0.3">
      <c r="D85356" s="4"/>
    </row>
    <row r="85357" spans="4:4" x14ac:dyDescent="0.3">
      <c r="D85357" s="4"/>
    </row>
    <row r="85358" spans="4:4" x14ac:dyDescent="0.3">
      <c r="D85358" s="4"/>
    </row>
    <row r="85359" spans="4:4" x14ac:dyDescent="0.3">
      <c r="D85359" s="4"/>
    </row>
    <row r="85360" spans="4:4" x14ac:dyDescent="0.3">
      <c r="D85360" s="4"/>
    </row>
    <row r="85361" spans="4:4" x14ac:dyDescent="0.3">
      <c r="D85361" s="4"/>
    </row>
    <row r="85362" spans="4:4" x14ac:dyDescent="0.3">
      <c r="D85362" s="4"/>
    </row>
    <row r="85363" spans="4:4" x14ac:dyDescent="0.3">
      <c r="D85363" s="4"/>
    </row>
    <row r="85364" spans="4:4" x14ac:dyDescent="0.3">
      <c r="D85364" s="4"/>
    </row>
    <row r="85365" spans="4:4" x14ac:dyDescent="0.3">
      <c r="D85365" s="4"/>
    </row>
    <row r="85366" spans="4:4" x14ac:dyDescent="0.3">
      <c r="D85366" s="4"/>
    </row>
    <row r="85367" spans="4:4" x14ac:dyDescent="0.3">
      <c r="D85367" s="4"/>
    </row>
    <row r="85368" spans="4:4" x14ac:dyDescent="0.3">
      <c r="D85368" s="4"/>
    </row>
    <row r="85369" spans="4:4" x14ac:dyDescent="0.3">
      <c r="D85369" s="4"/>
    </row>
    <row r="85370" spans="4:4" x14ac:dyDescent="0.3">
      <c r="D85370" s="4"/>
    </row>
    <row r="85371" spans="4:4" x14ac:dyDescent="0.3">
      <c r="D85371" s="4"/>
    </row>
    <row r="85372" spans="4:4" x14ac:dyDescent="0.3">
      <c r="D85372" s="4"/>
    </row>
    <row r="85373" spans="4:4" x14ac:dyDescent="0.3">
      <c r="D85373" s="4"/>
    </row>
    <row r="85374" spans="4:4" x14ac:dyDescent="0.3">
      <c r="D85374" s="4"/>
    </row>
    <row r="85375" spans="4:4" x14ac:dyDescent="0.3">
      <c r="D85375" s="4"/>
    </row>
    <row r="85376" spans="4:4" x14ac:dyDescent="0.3">
      <c r="D85376" s="4"/>
    </row>
    <row r="85377" spans="4:4" x14ac:dyDescent="0.3">
      <c r="D85377" s="4"/>
    </row>
    <row r="85378" spans="4:4" x14ac:dyDescent="0.3">
      <c r="D85378" s="4"/>
    </row>
    <row r="85379" spans="4:4" x14ac:dyDescent="0.3">
      <c r="D85379" s="4"/>
    </row>
    <row r="85380" spans="4:4" x14ac:dyDescent="0.3">
      <c r="D85380" s="4"/>
    </row>
    <row r="85381" spans="4:4" x14ac:dyDescent="0.3">
      <c r="D85381" s="4"/>
    </row>
    <row r="85382" spans="4:4" x14ac:dyDescent="0.3">
      <c r="D85382" s="4"/>
    </row>
    <row r="85383" spans="4:4" x14ac:dyDescent="0.3">
      <c r="D85383" s="4"/>
    </row>
    <row r="85384" spans="4:4" x14ac:dyDescent="0.3">
      <c r="D85384" s="4"/>
    </row>
    <row r="85385" spans="4:4" x14ac:dyDescent="0.3">
      <c r="D85385" s="4"/>
    </row>
    <row r="85386" spans="4:4" x14ac:dyDescent="0.3">
      <c r="D85386" s="4"/>
    </row>
    <row r="85387" spans="4:4" x14ac:dyDescent="0.3">
      <c r="D85387" s="4"/>
    </row>
    <row r="85388" spans="4:4" x14ac:dyDescent="0.3">
      <c r="D85388" s="4"/>
    </row>
    <row r="85389" spans="4:4" x14ac:dyDescent="0.3">
      <c r="D85389" s="4"/>
    </row>
    <row r="85390" spans="4:4" x14ac:dyDescent="0.3">
      <c r="D85390" s="4"/>
    </row>
    <row r="85391" spans="4:4" x14ac:dyDescent="0.3">
      <c r="D85391" s="4"/>
    </row>
    <row r="85392" spans="4:4" x14ac:dyDescent="0.3">
      <c r="D85392" s="4"/>
    </row>
    <row r="85393" spans="4:4" x14ac:dyDescent="0.3">
      <c r="D85393" s="4"/>
    </row>
    <row r="85394" spans="4:4" x14ac:dyDescent="0.3">
      <c r="D85394" s="4"/>
    </row>
    <row r="85395" spans="4:4" x14ac:dyDescent="0.3">
      <c r="D85395" s="4"/>
    </row>
    <row r="85396" spans="4:4" x14ac:dyDescent="0.3">
      <c r="D85396" s="4"/>
    </row>
    <row r="85397" spans="4:4" x14ac:dyDescent="0.3">
      <c r="D85397" s="4"/>
    </row>
    <row r="85398" spans="4:4" x14ac:dyDescent="0.3">
      <c r="D85398" s="4"/>
    </row>
    <row r="85399" spans="4:4" x14ac:dyDescent="0.3">
      <c r="D85399" s="4"/>
    </row>
    <row r="85400" spans="4:4" x14ac:dyDescent="0.3">
      <c r="D85400" s="4"/>
    </row>
    <row r="85401" spans="4:4" x14ac:dyDescent="0.3">
      <c r="D85401" s="4"/>
    </row>
    <row r="85402" spans="4:4" x14ac:dyDescent="0.3">
      <c r="D85402" s="4"/>
    </row>
    <row r="85403" spans="4:4" x14ac:dyDescent="0.3">
      <c r="D85403" s="4"/>
    </row>
    <row r="85404" spans="4:4" x14ac:dyDescent="0.3">
      <c r="D85404" s="4"/>
    </row>
    <row r="85405" spans="4:4" x14ac:dyDescent="0.3">
      <c r="D85405" s="4"/>
    </row>
    <row r="85406" spans="4:4" x14ac:dyDescent="0.3">
      <c r="D85406" s="4"/>
    </row>
    <row r="85407" spans="4:4" x14ac:dyDescent="0.3">
      <c r="D85407" s="4"/>
    </row>
    <row r="85408" spans="4:4" x14ac:dyDescent="0.3">
      <c r="D85408" s="4"/>
    </row>
    <row r="85409" spans="4:4" x14ac:dyDescent="0.3">
      <c r="D85409" s="4"/>
    </row>
    <row r="85410" spans="4:4" x14ac:dyDescent="0.3">
      <c r="D85410" s="4"/>
    </row>
    <row r="85411" spans="4:4" x14ac:dyDescent="0.3">
      <c r="D85411" s="4"/>
    </row>
    <row r="85412" spans="4:4" x14ac:dyDescent="0.3">
      <c r="D85412" s="4"/>
    </row>
    <row r="85413" spans="4:4" x14ac:dyDescent="0.3">
      <c r="D85413" s="4"/>
    </row>
    <row r="85414" spans="4:4" x14ac:dyDescent="0.3">
      <c r="D85414" s="4"/>
    </row>
    <row r="85415" spans="4:4" x14ac:dyDescent="0.3">
      <c r="D85415" s="4"/>
    </row>
    <row r="85416" spans="4:4" x14ac:dyDescent="0.3">
      <c r="D85416" s="4"/>
    </row>
    <row r="85417" spans="4:4" x14ac:dyDescent="0.3">
      <c r="D85417" s="4"/>
    </row>
    <row r="85418" spans="4:4" x14ac:dyDescent="0.3">
      <c r="D85418" s="4"/>
    </row>
    <row r="85419" spans="4:4" x14ac:dyDescent="0.3">
      <c r="D85419" s="4"/>
    </row>
    <row r="85420" spans="4:4" x14ac:dyDescent="0.3">
      <c r="D85420" s="4"/>
    </row>
    <row r="85421" spans="4:4" x14ac:dyDescent="0.3">
      <c r="D85421" s="4"/>
    </row>
    <row r="85422" spans="4:4" x14ac:dyDescent="0.3">
      <c r="D85422" s="4"/>
    </row>
    <row r="85423" spans="4:4" x14ac:dyDescent="0.3">
      <c r="D85423" s="4"/>
    </row>
    <row r="85424" spans="4:4" x14ac:dyDescent="0.3">
      <c r="D85424" s="4"/>
    </row>
    <row r="85425" spans="4:4" x14ac:dyDescent="0.3">
      <c r="D85425" s="4"/>
    </row>
    <row r="85426" spans="4:4" x14ac:dyDescent="0.3">
      <c r="D85426" s="4"/>
    </row>
    <row r="85427" spans="4:4" x14ac:dyDescent="0.3">
      <c r="D85427" s="4"/>
    </row>
    <row r="85428" spans="4:4" x14ac:dyDescent="0.3">
      <c r="D85428" s="4"/>
    </row>
    <row r="85429" spans="4:4" x14ac:dyDescent="0.3">
      <c r="D85429" s="4"/>
    </row>
    <row r="85430" spans="4:4" x14ac:dyDescent="0.3">
      <c r="D85430" s="4"/>
    </row>
    <row r="85431" spans="4:4" x14ac:dyDescent="0.3">
      <c r="D85431" s="4"/>
    </row>
    <row r="85432" spans="4:4" x14ac:dyDescent="0.3">
      <c r="D85432" s="4"/>
    </row>
    <row r="85433" spans="4:4" x14ac:dyDescent="0.3">
      <c r="D85433" s="4"/>
    </row>
    <row r="85434" spans="4:4" x14ac:dyDescent="0.3">
      <c r="D85434" s="4"/>
    </row>
    <row r="85435" spans="4:4" x14ac:dyDescent="0.3">
      <c r="D85435" s="4"/>
    </row>
    <row r="85436" spans="4:4" x14ac:dyDescent="0.3">
      <c r="D85436" s="4"/>
    </row>
    <row r="85437" spans="4:4" x14ac:dyDescent="0.3">
      <c r="D85437" s="4"/>
    </row>
    <row r="85438" spans="4:4" x14ac:dyDescent="0.3">
      <c r="D85438" s="4"/>
    </row>
    <row r="85439" spans="4:4" x14ac:dyDescent="0.3">
      <c r="D85439" s="4"/>
    </row>
    <row r="85440" spans="4:4" x14ac:dyDescent="0.3">
      <c r="D85440" s="4"/>
    </row>
    <row r="85441" spans="4:4" x14ac:dyDescent="0.3">
      <c r="D85441" s="4"/>
    </row>
    <row r="85442" spans="4:4" x14ac:dyDescent="0.3">
      <c r="D85442" s="4"/>
    </row>
    <row r="85443" spans="4:4" x14ac:dyDescent="0.3">
      <c r="D85443" s="4"/>
    </row>
    <row r="85444" spans="4:4" x14ac:dyDescent="0.3">
      <c r="D85444" s="4"/>
    </row>
    <row r="85445" spans="4:4" x14ac:dyDescent="0.3">
      <c r="D85445" s="4"/>
    </row>
    <row r="85446" spans="4:4" x14ac:dyDescent="0.3">
      <c r="D85446" s="4"/>
    </row>
    <row r="85447" spans="4:4" x14ac:dyDescent="0.3">
      <c r="D85447" s="4"/>
    </row>
    <row r="85448" spans="4:4" x14ac:dyDescent="0.3">
      <c r="D85448" s="4"/>
    </row>
    <row r="85449" spans="4:4" x14ac:dyDescent="0.3">
      <c r="D85449" s="4"/>
    </row>
    <row r="85450" spans="4:4" x14ac:dyDescent="0.3">
      <c r="D85450" s="4"/>
    </row>
    <row r="85451" spans="4:4" x14ac:dyDescent="0.3">
      <c r="D85451" s="4"/>
    </row>
    <row r="85452" spans="4:4" x14ac:dyDescent="0.3">
      <c r="D85452" s="4"/>
    </row>
    <row r="85453" spans="4:4" x14ac:dyDescent="0.3">
      <c r="D85453" s="4"/>
    </row>
    <row r="85454" spans="4:4" x14ac:dyDescent="0.3">
      <c r="D85454" s="4"/>
    </row>
    <row r="85455" spans="4:4" x14ac:dyDescent="0.3">
      <c r="D85455" s="4"/>
    </row>
    <row r="85456" spans="4:4" x14ac:dyDescent="0.3">
      <c r="D85456" s="4"/>
    </row>
    <row r="85457" spans="4:4" x14ac:dyDescent="0.3">
      <c r="D85457" s="4"/>
    </row>
    <row r="85458" spans="4:4" x14ac:dyDescent="0.3">
      <c r="D85458" s="4"/>
    </row>
    <row r="85459" spans="4:4" x14ac:dyDescent="0.3">
      <c r="D85459" s="4"/>
    </row>
    <row r="85460" spans="4:4" x14ac:dyDescent="0.3">
      <c r="D85460" s="4"/>
    </row>
    <row r="85461" spans="4:4" x14ac:dyDescent="0.3">
      <c r="D85461" s="4"/>
    </row>
    <row r="85462" spans="4:4" x14ac:dyDescent="0.3">
      <c r="D85462" s="4"/>
    </row>
    <row r="85463" spans="4:4" x14ac:dyDescent="0.3">
      <c r="D85463" s="4"/>
    </row>
    <row r="85464" spans="4:4" x14ac:dyDescent="0.3">
      <c r="D85464" s="4"/>
    </row>
    <row r="85465" spans="4:4" x14ac:dyDescent="0.3">
      <c r="D85465" s="4"/>
    </row>
    <row r="85466" spans="4:4" x14ac:dyDescent="0.3">
      <c r="D85466" s="4"/>
    </row>
    <row r="85467" spans="4:4" x14ac:dyDescent="0.3">
      <c r="D85467" s="4"/>
    </row>
    <row r="85468" spans="4:4" x14ac:dyDescent="0.3">
      <c r="D85468" s="4"/>
    </row>
    <row r="85469" spans="4:4" x14ac:dyDescent="0.3">
      <c r="D85469" s="4"/>
    </row>
    <row r="85470" spans="4:4" x14ac:dyDescent="0.3">
      <c r="D85470" s="4"/>
    </row>
    <row r="85471" spans="4:4" x14ac:dyDescent="0.3">
      <c r="D85471" s="4"/>
    </row>
    <row r="85472" spans="4:4" x14ac:dyDescent="0.3">
      <c r="D85472" s="4"/>
    </row>
    <row r="85473" spans="4:4" x14ac:dyDescent="0.3">
      <c r="D85473" s="4"/>
    </row>
    <row r="85474" spans="4:4" x14ac:dyDescent="0.3">
      <c r="D85474" s="4"/>
    </row>
    <row r="85475" spans="4:4" x14ac:dyDescent="0.3">
      <c r="D85475" s="4"/>
    </row>
    <row r="85476" spans="4:4" x14ac:dyDescent="0.3">
      <c r="D85476" s="4"/>
    </row>
    <row r="85477" spans="4:4" x14ac:dyDescent="0.3">
      <c r="D85477" s="4"/>
    </row>
    <row r="85478" spans="4:4" x14ac:dyDescent="0.3">
      <c r="D85478" s="4"/>
    </row>
    <row r="85479" spans="4:4" x14ac:dyDescent="0.3">
      <c r="D85479" s="4"/>
    </row>
    <row r="85480" spans="4:4" x14ac:dyDescent="0.3">
      <c r="D85480" s="4"/>
    </row>
    <row r="85481" spans="4:4" x14ac:dyDescent="0.3">
      <c r="D85481" s="4"/>
    </row>
    <row r="85482" spans="4:4" x14ac:dyDescent="0.3">
      <c r="D85482" s="4"/>
    </row>
    <row r="85483" spans="4:4" x14ac:dyDescent="0.3">
      <c r="D85483" s="4"/>
    </row>
    <row r="85484" spans="4:4" x14ac:dyDescent="0.3">
      <c r="D85484" s="4"/>
    </row>
    <row r="85485" spans="4:4" x14ac:dyDescent="0.3">
      <c r="D85485" s="4"/>
    </row>
    <row r="85486" spans="4:4" x14ac:dyDescent="0.3">
      <c r="D85486" s="4"/>
    </row>
    <row r="85487" spans="4:4" x14ac:dyDescent="0.3">
      <c r="D85487" s="4"/>
    </row>
    <row r="85488" spans="4:4" x14ac:dyDescent="0.3">
      <c r="D85488" s="4"/>
    </row>
    <row r="85489" spans="4:4" x14ac:dyDescent="0.3">
      <c r="D85489" s="4"/>
    </row>
    <row r="85490" spans="4:4" x14ac:dyDescent="0.3">
      <c r="D85490" s="4"/>
    </row>
    <row r="85491" spans="4:4" x14ac:dyDescent="0.3">
      <c r="D85491" s="4"/>
    </row>
    <row r="85492" spans="4:4" x14ac:dyDescent="0.3">
      <c r="D85492" s="4"/>
    </row>
    <row r="85493" spans="4:4" x14ac:dyDescent="0.3">
      <c r="D85493" s="4"/>
    </row>
    <row r="85494" spans="4:4" x14ac:dyDescent="0.3">
      <c r="D85494" s="4"/>
    </row>
    <row r="85495" spans="4:4" x14ac:dyDescent="0.3">
      <c r="D85495" s="4"/>
    </row>
    <row r="85496" spans="4:4" x14ac:dyDescent="0.3">
      <c r="D85496" s="4"/>
    </row>
    <row r="85497" spans="4:4" x14ac:dyDescent="0.3">
      <c r="D85497" s="4"/>
    </row>
    <row r="85498" spans="4:4" x14ac:dyDescent="0.3">
      <c r="D85498" s="4"/>
    </row>
    <row r="85499" spans="4:4" x14ac:dyDescent="0.3">
      <c r="D85499" s="4"/>
    </row>
    <row r="85500" spans="4:4" x14ac:dyDescent="0.3">
      <c r="D85500" s="4"/>
    </row>
    <row r="85501" spans="4:4" x14ac:dyDescent="0.3">
      <c r="D85501" s="4"/>
    </row>
    <row r="85502" spans="4:4" x14ac:dyDescent="0.3">
      <c r="D85502" s="4"/>
    </row>
    <row r="85503" spans="4:4" x14ac:dyDescent="0.3">
      <c r="D85503" s="4"/>
    </row>
    <row r="85504" spans="4:4" x14ac:dyDescent="0.3">
      <c r="D85504" s="4"/>
    </row>
    <row r="85505" spans="4:4" x14ac:dyDescent="0.3">
      <c r="D85505" s="4"/>
    </row>
    <row r="85506" spans="4:4" x14ac:dyDescent="0.3">
      <c r="D85506" s="4"/>
    </row>
    <row r="85507" spans="4:4" x14ac:dyDescent="0.3">
      <c r="D85507" s="4"/>
    </row>
    <row r="85508" spans="4:4" x14ac:dyDescent="0.3">
      <c r="D85508" s="4"/>
    </row>
    <row r="85509" spans="4:4" x14ac:dyDescent="0.3">
      <c r="D85509" s="4"/>
    </row>
    <row r="85510" spans="4:4" x14ac:dyDescent="0.3">
      <c r="D85510" s="4"/>
    </row>
    <row r="85511" spans="4:4" x14ac:dyDescent="0.3">
      <c r="D85511" s="4"/>
    </row>
    <row r="85512" spans="4:4" x14ac:dyDescent="0.3">
      <c r="D85512" s="4"/>
    </row>
    <row r="85513" spans="4:4" x14ac:dyDescent="0.3">
      <c r="D85513" s="4"/>
    </row>
    <row r="85514" spans="4:4" x14ac:dyDescent="0.3">
      <c r="D85514" s="4"/>
    </row>
    <row r="85515" spans="4:4" x14ac:dyDescent="0.3">
      <c r="D85515" s="4"/>
    </row>
    <row r="85516" spans="4:4" x14ac:dyDescent="0.3">
      <c r="D85516" s="4"/>
    </row>
    <row r="85517" spans="4:4" x14ac:dyDescent="0.3">
      <c r="D85517" s="4"/>
    </row>
    <row r="85518" spans="4:4" x14ac:dyDescent="0.3">
      <c r="D85518" s="4"/>
    </row>
    <row r="85519" spans="4:4" x14ac:dyDescent="0.3">
      <c r="D85519" s="4"/>
    </row>
    <row r="85520" spans="4:4" x14ac:dyDescent="0.3">
      <c r="D85520" s="4"/>
    </row>
    <row r="85521" spans="4:4" x14ac:dyDescent="0.3">
      <c r="D85521" s="4"/>
    </row>
    <row r="85522" spans="4:4" x14ac:dyDescent="0.3">
      <c r="D85522" s="4"/>
    </row>
    <row r="85523" spans="4:4" x14ac:dyDescent="0.3">
      <c r="D85523" s="4"/>
    </row>
    <row r="85524" spans="4:4" x14ac:dyDescent="0.3">
      <c r="D85524" s="4"/>
    </row>
    <row r="85525" spans="4:4" x14ac:dyDescent="0.3">
      <c r="D85525" s="4"/>
    </row>
    <row r="85526" spans="4:4" x14ac:dyDescent="0.3">
      <c r="D85526" s="4"/>
    </row>
    <row r="85527" spans="4:4" x14ac:dyDescent="0.3">
      <c r="D85527" s="4"/>
    </row>
    <row r="85528" spans="4:4" x14ac:dyDescent="0.3">
      <c r="D85528" s="4"/>
    </row>
    <row r="85529" spans="4:4" x14ac:dyDescent="0.3">
      <c r="D85529" s="4"/>
    </row>
    <row r="85530" spans="4:4" x14ac:dyDescent="0.3">
      <c r="D85530" s="4"/>
    </row>
    <row r="85531" spans="4:4" x14ac:dyDescent="0.3">
      <c r="D85531" s="4"/>
    </row>
    <row r="85532" spans="4:4" x14ac:dyDescent="0.3">
      <c r="D85532" s="4"/>
    </row>
    <row r="85533" spans="4:4" x14ac:dyDescent="0.3">
      <c r="D85533" s="4"/>
    </row>
    <row r="85534" spans="4:4" x14ac:dyDescent="0.3">
      <c r="D85534" s="4"/>
    </row>
    <row r="85535" spans="4:4" x14ac:dyDescent="0.3">
      <c r="D85535" s="4"/>
    </row>
    <row r="85536" spans="4:4" x14ac:dyDescent="0.3">
      <c r="D85536" s="4"/>
    </row>
    <row r="85537" spans="4:4" x14ac:dyDescent="0.3">
      <c r="D85537" s="4"/>
    </row>
    <row r="85538" spans="4:4" x14ac:dyDescent="0.3">
      <c r="D85538" s="4"/>
    </row>
    <row r="85539" spans="4:4" x14ac:dyDescent="0.3">
      <c r="D85539" s="4"/>
    </row>
    <row r="85540" spans="4:4" x14ac:dyDescent="0.3">
      <c r="D85540" s="4"/>
    </row>
    <row r="85541" spans="4:4" x14ac:dyDescent="0.3">
      <c r="D85541" s="4"/>
    </row>
    <row r="85542" spans="4:4" x14ac:dyDescent="0.3">
      <c r="D85542" s="4"/>
    </row>
    <row r="85543" spans="4:4" x14ac:dyDescent="0.3">
      <c r="D85543" s="4"/>
    </row>
    <row r="85544" spans="4:4" x14ac:dyDescent="0.3">
      <c r="D85544" s="4"/>
    </row>
    <row r="85545" spans="4:4" x14ac:dyDescent="0.3">
      <c r="D85545" s="4"/>
    </row>
    <row r="85546" spans="4:4" x14ac:dyDescent="0.3">
      <c r="D85546" s="4"/>
    </row>
    <row r="85547" spans="4:4" x14ac:dyDescent="0.3">
      <c r="D85547" s="4"/>
    </row>
    <row r="85548" spans="4:4" x14ac:dyDescent="0.3">
      <c r="D85548" s="4"/>
    </row>
    <row r="85549" spans="4:4" x14ac:dyDescent="0.3">
      <c r="D85549" s="4"/>
    </row>
    <row r="85550" spans="4:4" x14ac:dyDescent="0.3">
      <c r="D85550" s="4"/>
    </row>
    <row r="85551" spans="4:4" x14ac:dyDescent="0.3">
      <c r="D85551" s="4"/>
    </row>
    <row r="85552" spans="4:4" x14ac:dyDescent="0.3">
      <c r="D85552" s="4"/>
    </row>
    <row r="85553" spans="4:4" x14ac:dyDescent="0.3">
      <c r="D85553" s="4"/>
    </row>
    <row r="85554" spans="4:4" x14ac:dyDescent="0.3">
      <c r="D85554" s="4"/>
    </row>
    <row r="85555" spans="4:4" x14ac:dyDescent="0.3">
      <c r="D85555" s="4"/>
    </row>
    <row r="85556" spans="4:4" x14ac:dyDescent="0.3">
      <c r="D85556" s="4"/>
    </row>
    <row r="85557" spans="4:4" x14ac:dyDescent="0.3">
      <c r="D85557" s="4"/>
    </row>
    <row r="85558" spans="4:4" x14ac:dyDescent="0.3">
      <c r="D85558" s="4"/>
    </row>
    <row r="85559" spans="4:4" x14ac:dyDescent="0.3">
      <c r="D85559" s="4"/>
    </row>
    <row r="85560" spans="4:4" x14ac:dyDescent="0.3">
      <c r="D85560" s="4"/>
    </row>
    <row r="85561" spans="4:4" x14ac:dyDescent="0.3">
      <c r="D85561" s="4"/>
    </row>
    <row r="85562" spans="4:4" x14ac:dyDescent="0.3">
      <c r="D85562" s="4"/>
    </row>
    <row r="85563" spans="4:4" x14ac:dyDescent="0.3">
      <c r="D85563" s="4"/>
    </row>
    <row r="85564" spans="4:4" x14ac:dyDescent="0.3">
      <c r="D85564" s="4"/>
    </row>
    <row r="85565" spans="4:4" x14ac:dyDescent="0.3">
      <c r="D85565" s="4"/>
    </row>
    <row r="85566" spans="4:4" x14ac:dyDescent="0.3">
      <c r="D85566" s="4"/>
    </row>
    <row r="85567" spans="4:4" x14ac:dyDescent="0.3">
      <c r="D85567" s="4"/>
    </row>
    <row r="85568" spans="4:4" x14ac:dyDescent="0.3">
      <c r="D85568" s="4"/>
    </row>
    <row r="85569" spans="4:4" x14ac:dyDescent="0.3">
      <c r="D85569" s="4"/>
    </row>
    <row r="85570" spans="4:4" x14ac:dyDescent="0.3">
      <c r="D85570" s="4"/>
    </row>
    <row r="85571" spans="4:4" x14ac:dyDescent="0.3">
      <c r="D85571" s="4"/>
    </row>
    <row r="85572" spans="4:4" x14ac:dyDescent="0.3">
      <c r="D85572" s="4"/>
    </row>
    <row r="85573" spans="4:4" x14ac:dyDescent="0.3">
      <c r="D85573" s="4"/>
    </row>
    <row r="85574" spans="4:4" x14ac:dyDescent="0.3">
      <c r="D85574" s="4"/>
    </row>
    <row r="85575" spans="4:4" x14ac:dyDescent="0.3">
      <c r="D85575" s="4"/>
    </row>
    <row r="85576" spans="4:4" x14ac:dyDescent="0.3">
      <c r="D85576" s="4"/>
    </row>
    <row r="85577" spans="4:4" x14ac:dyDescent="0.3">
      <c r="D85577" s="4"/>
    </row>
    <row r="85578" spans="4:4" x14ac:dyDescent="0.3">
      <c r="D85578" s="4"/>
    </row>
    <row r="85579" spans="4:4" x14ac:dyDescent="0.3">
      <c r="D85579" s="4"/>
    </row>
    <row r="85580" spans="4:4" x14ac:dyDescent="0.3">
      <c r="D85580" s="4"/>
    </row>
    <row r="85581" spans="4:4" x14ac:dyDescent="0.3">
      <c r="D85581" s="4"/>
    </row>
    <row r="85582" spans="4:4" x14ac:dyDescent="0.3">
      <c r="D85582" s="4"/>
    </row>
    <row r="85583" spans="4:4" x14ac:dyDescent="0.3">
      <c r="D85583" s="4"/>
    </row>
    <row r="85584" spans="4:4" x14ac:dyDescent="0.3">
      <c r="D85584" s="4"/>
    </row>
    <row r="85585" spans="4:4" x14ac:dyDescent="0.3">
      <c r="D85585" s="4"/>
    </row>
    <row r="85586" spans="4:4" x14ac:dyDescent="0.3">
      <c r="D85586" s="4"/>
    </row>
    <row r="85587" spans="4:4" x14ac:dyDescent="0.3">
      <c r="D85587" s="4"/>
    </row>
    <row r="85588" spans="4:4" x14ac:dyDescent="0.3">
      <c r="D85588" s="4"/>
    </row>
    <row r="85589" spans="4:4" x14ac:dyDescent="0.3">
      <c r="D85589" s="4"/>
    </row>
    <row r="85590" spans="4:4" x14ac:dyDescent="0.3">
      <c r="D85590" s="4"/>
    </row>
    <row r="85591" spans="4:4" x14ac:dyDescent="0.3">
      <c r="D85591" s="4"/>
    </row>
    <row r="85592" spans="4:4" x14ac:dyDescent="0.3">
      <c r="D85592" s="4"/>
    </row>
    <row r="85593" spans="4:4" x14ac:dyDescent="0.3">
      <c r="D85593" s="4"/>
    </row>
    <row r="85594" spans="4:4" x14ac:dyDescent="0.3">
      <c r="D85594" s="4"/>
    </row>
    <row r="85595" spans="4:4" x14ac:dyDescent="0.3">
      <c r="D85595" s="4"/>
    </row>
    <row r="85596" spans="4:4" x14ac:dyDescent="0.3">
      <c r="D85596" s="4"/>
    </row>
    <row r="85597" spans="4:4" x14ac:dyDescent="0.3">
      <c r="D85597" s="4"/>
    </row>
    <row r="85598" spans="4:4" x14ac:dyDescent="0.3">
      <c r="D85598" s="4"/>
    </row>
    <row r="85599" spans="4:4" x14ac:dyDescent="0.3">
      <c r="D85599" s="4"/>
    </row>
    <row r="85600" spans="4:4" x14ac:dyDescent="0.3">
      <c r="D85600" s="4"/>
    </row>
    <row r="85601" spans="4:4" x14ac:dyDescent="0.3">
      <c r="D85601" s="4"/>
    </row>
    <row r="85602" spans="4:4" x14ac:dyDescent="0.3">
      <c r="D85602" s="4"/>
    </row>
    <row r="85603" spans="4:4" x14ac:dyDescent="0.3">
      <c r="D85603" s="4"/>
    </row>
    <row r="85604" spans="4:4" x14ac:dyDescent="0.3">
      <c r="D85604" s="4"/>
    </row>
    <row r="85605" spans="4:4" x14ac:dyDescent="0.3">
      <c r="D85605" s="4"/>
    </row>
    <row r="85606" spans="4:4" x14ac:dyDescent="0.3">
      <c r="D85606" s="4"/>
    </row>
    <row r="85607" spans="4:4" x14ac:dyDescent="0.3">
      <c r="D85607" s="4"/>
    </row>
    <row r="85608" spans="4:4" x14ac:dyDescent="0.3">
      <c r="D85608" s="4"/>
    </row>
    <row r="85609" spans="4:4" x14ac:dyDescent="0.3">
      <c r="D85609" s="4"/>
    </row>
    <row r="85610" spans="4:4" x14ac:dyDescent="0.3">
      <c r="D85610" s="4"/>
    </row>
    <row r="85611" spans="4:4" x14ac:dyDescent="0.3">
      <c r="D85611" s="4"/>
    </row>
    <row r="85612" spans="4:4" x14ac:dyDescent="0.3">
      <c r="D85612" s="4"/>
    </row>
    <row r="85613" spans="4:4" x14ac:dyDescent="0.3">
      <c r="D85613" s="4"/>
    </row>
    <row r="85614" spans="4:4" x14ac:dyDescent="0.3">
      <c r="D85614" s="4"/>
    </row>
    <row r="85615" spans="4:4" x14ac:dyDescent="0.3">
      <c r="D85615" s="4"/>
    </row>
    <row r="85616" spans="4:4" x14ac:dyDescent="0.3">
      <c r="D85616" s="4"/>
    </row>
    <row r="85617" spans="4:4" x14ac:dyDescent="0.3">
      <c r="D85617" s="4"/>
    </row>
    <row r="85618" spans="4:4" x14ac:dyDescent="0.3">
      <c r="D85618" s="4"/>
    </row>
    <row r="85619" spans="4:4" x14ac:dyDescent="0.3">
      <c r="D85619" s="4"/>
    </row>
    <row r="85620" spans="4:4" x14ac:dyDescent="0.3">
      <c r="D85620" s="4"/>
    </row>
    <row r="85621" spans="4:4" x14ac:dyDescent="0.3">
      <c r="D85621" s="4"/>
    </row>
    <row r="85622" spans="4:4" x14ac:dyDescent="0.3">
      <c r="D85622" s="4"/>
    </row>
    <row r="85623" spans="4:4" x14ac:dyDescent="0.3">
      <c r="D85623" s="4"/>
    </row>
    <row r="85624" spans="4:4" x14ac:dyDescent="0.3">
      <c r="D85624" s="4"/>
    </row>
    <row r="85625" spans="4:4" x14ac:dyDescent="0.3">
      <c r="D85625" s="4"/>
    </row>
    <row r="85626" spans="4:4" x14ac:dyDescent="0.3">
      <c r="D85626" s="4"/>
    </row>
    <row r="85627" spans="4:4" x14ac:dyDescent="0.3">
      <c r="D85627" s="4"/>
    </row>
    <row r="85628" spans="4:4" x14ac:dyDescent="0.3">
      <c r="D85628" s="4"/>
    </row>
    <row r="85629" spans="4:4" x14ac:dyDescent="0.3">
      <c r="D85629" s="4"/>
    </row>
    <row r="85630" spans="4:4" x14ac:dyDescent="0.3">
      <c r="D85630" s="4"/>
    </row>
    <row r="85631" spans="4:4" x14ac:dyDescent="0.3">
      <c r="D85631" s="4"/>
    </row>
    <row r="85632" spans="4:4" x14ac:dyDescent="0.3">
      <c r="D85632" s="4"/>
    </row>
    <row r="85633" spans="4:4" x14ac:dyDescent="0.3">
      <c r="D85633" s="4"/>
    </row>
    <row r="85634" spans="4:4" x14ac:dyDescent="0.3">
      <c r="D85634" s="4"/>
    </row>
    <row r="85635" spans="4:4" x14ac:dyDescent="0.3">
      <c r="D85635" s="4"/>
    </row>
    <row r="85636" spans="4:4" x14ac:dyDescent="0.3">
      <c r="D85636" s="4"/>
    </row>
    <row r="85637" spans="4:4" x14ac:dyDescent="0.3">
      <c r="D85637" s="4"/>
    </row>
    <row r="85638" spans="4:4" x14ac:dyDescent="0.3">
      <c r="D85638" s="4"/>
    </row>
    <row r="85639" spans="4:4" x14ac:dyDescent="0.3">
      <c r="D85639" s="4"/>
    </row>
    <row r="85640" spans="4:4" x14ac:dyDescent="0.3">
      <c r="D85640" s="4"/>
    </row>
    <row r="85641" spans="4:4" x14ac:dyDescent="0.3">
      <c r="D85641" s="4"/>
    </row>
    <row r="85642" spans="4:4" x14ac:dyDescent="0.3">
      <c r="D85642" s="4"/>
    </row>
    <row r="85643" spans="4:4" x14ac:dyDescent="0.3">
      <c r="D85643" s="4"/>
    </row>
    <row r="85644" spans="4:4" x14ac:dyDescent="0.3">
      <c r="D85644" s="4"/>
    </row>
    <row r="85645" spans="4:4" x14ac:dyDescent="0.3">
      <c r="D85645" s="4"/>
    </row>
    <row r="85646" spans="4:4" x14ac:dyDescent="0.3">
      <c r="D85646" s="4"/>
    </row>
    <row r="85647" spans="4:4" x14ac:dyDescent="0.3">
      <c r="D85647" s="4"/>
    </row>
    <row r="85648" spans="4:4" x14ac:dyDescent="0.3">
      <c r="D85648" s="4"/>
    </row>
    <row r="85649" spans="4:4" x14ac:dyDescent="0.3">
      <c r="D85649" s="4"/>
    </row>
    <row r="85650" spans="4:4" x14ac:dyDescent="0.3">
      <c r="D85650" s="4"/>
    </row>
    <row r="85651" spans="4:4" x14ac:dyDescent="0.3">
      <c r="D85651" s="4"/>
    </row>
    <row r="85652" spans="4:4" x14ac:dyDescent="0.3">
      <c r="D85652" s="4"/>
    </row>
    <row r="85653" spans="4:4" x14ac:dyDescent="0.3">
      <c r="D85653" s="4"/>
    </row>
    <row r="85654" spans="4:4" x14ac:dyDescent="0.3">
      <c r="D85654" s="4"/>
    </row>
    <row r="85655" spans="4:4" x14ac:dyDescent="0.3">
      <c r="D85655" s="4"/>
    </row>
    <row r="85656" spans="4:4" x14ac:dyDescent="0.3">
      <c r="D85656" s="4"/>
    </row>
    <row r="85657" spans="4:4" x14ac:dyDescent="0.3">
      <c r="D85657" s="4"/>
    </row>
    <row r="85658" spans="4:4" x14ac:dyDescent="0.3">
      <c r="D85658" s="4"/>
    </row>
    <row r="85659" spans="4:4" x14ac:dyDescent="0.3">
      <c r="D85659" s="4"/>
    </row>
    <row r="85660" spans="4:4" x14ac:dyDescent="0.3">
      <c r="D85660" s="4"/>
    </row>
    <row r="85661" spans="4:4" x14ac:dyDescent="0.3">
      <c r="D85661" s="4"/>
    </row>
    <row r="85662" spans="4:4" x14ac:dyDescent="0.3">
      <c r="D85662" s="4"/>
    </row>
    <row r="85663" spans="4:4" x14ac:dyDescent="0.3">
      <c r="D85663" s="4"/>
    </row>
    <row r="85664" spans="4:4" x14ac:dyDescent="0.3">
      <c r="D85664" s="4"/>
    </row>
    <row r="85665" spans="4:4" x14ac:dyDescent="0.3">
      <c r="D85665" s="4"/>
    </row>
    <row r="85666" spans="4:4" x14ac:dyDescent="0.3">
      <c r="D85666" s="4"/>
    </row>
    <row r="85667" spans="4:4" x14ac:dyDescent="0.3">
      <c r="D85667" s="4"/>
    </row>
    <row r="85668" spans="4:4" x14ac:dyDescent="0.3">
      <c r="D85668" s="4"/>
    </row>
    <row r="85669" spans="4:4" x14ac:dyDescent="0.3">
      <c r="D85669" s="4"/>
    </row>
    <row r="85670" spans="4:4" x14ac:dyDescent="0.3">
      <c r="D85670" s="4"/>
    </row>
    <row r="85671" spans="4:4" x14ac:dyDescent="0.3">
      <c r="D85671" s="4"/>
    </row>
    <row r="85672" spans="4:4" x14ac:dyDescent="0.3">
      <c r="D85672" s="4"/>
    </row>
    <row r="85673" spans="4:4" x14ac:dyDescent="0.3">
      <c r="D85673" s="4"/>
    </row>
    <row r="85674" spans="4:4" x14ac:dyDescent="0.3">
      <c r="D85674" s="4"/>
    </row>
    <row r="85675" spans="4:4" x14ac:dyDescent="0.3">
      <c r="D85675" s="4"/>
    </row>
    <row r="85676" spans="4:4" x14ac:dyDescent="0.3">
      <c r="D85676" s="4"/>
    </row>
    <row r="85677" spans="4:4" x14ac:dyDescent="0.3">
      <c r="D85677" s="4"/>
    </row>
    <row r="85678" spans="4:4" x14ac:dyDescent="0.3">
      <c r="D85678" s="4"/>
    </row>
    <row r="85679" spans="4:4" x14ac:dyDescent="0.3">
      <c r="D85679" s="4"/>
    </row>
    <row r="85680" spans="4:4" x14ac:dyDescent="0.3">
      <c r="D85680" s="4"/>
    </row>
    <row r="85681" spans="4:4" x14ac:dyDescent="0.3">
      <c r="D85681" s="4"/>
    </row>
    <row r="85682" spans="4:4" x14ac:dyDescent="0.3">
      <c r="D85682" s="4"/>
    </row>
    <row r="85683" spans="4:4" x14ac:dyDescent="0.3">
      <c r="D85683" s="4"/>
    </row>
    <row r="85684" spans="4:4" x14ac:dyDescent="0.3">
      <c r="D85684" s="4"/>
    </row>
    <row r="85685" spans="4:4" x14ac:dyDescent="0.3">
      <c r="D85685" s="4"/>
    </row>
    <row r="85686" spans="4:4" x14ac:dyDescent="0.3">
      <c r="D85686" s="4"/>
    </row>
    <row r="85687" spans="4:4" x14ac:dyDescent="0.3">
      <c r="D85687" s="4"/>
    </row>
    <row r="85688" spans="4:4" x14ac:dyDescent="0.3">
      <c r="D85688" s="4"/>
    </row>
    <row r="85689" spans="4:4" x14ac:dyDescent="0.3">
      <c r="D85689" s="4"/>
    </row>
    <row r="85690" spans="4:4" x14ac:dyDescent="0.3">
      <c r="D85690" s="4"/>
    </row>
    <row r="85691" spans="4:4" x14ac:dyDescent="0.3">
      <c r="D85691" s="4"/>
    </row>
    <row r="85692" spans="4:4" x14ac:dyDescent="0.3">
      <c r="D85692" s="4"/>
    </row>
    <row r="85693" spans="4:4" x14ac:dyDescent="0.3">
      <c r="D85693" s="4"/>
    </row>
    <row r="85694" spans="4:4" x14ac:dyDescent="0.3">
      <c r="D85694" s="4"/>
    </row>
    <row r="85695" spans="4:4" x14ac:dyDescent="0.3">
      <c r="D85695" s="4"/>
    </row>
    <row r="85696" spans="4:4" x14ac:dyDescent="0.3">
      <c r="D85696" s="4"/>
    </row>
    <row r="85697" spans="4:4" x14ac:dyDescent="0.3">
      <c r="D85697" s="4"/>
    </row>
    <row r="85698" spans="4:4" x14ac:dyDescent="0.3">
      <c r="D85698" s="4"/>
    </row>
    <row r="85699" spans="4:4" x14ac:dyDescent="0.3">
      <c r="D85699" s="4"/>
    </row>
    <row r="85700" spans="4:4" x14ac:dyDescent="0.3">
      <c r="D85700" s="4"/>
    </row>
    <row r="85701" spans="4:4" x14ac:dyDescent="0.3">
      <c r="D85701" s="4"/>
    </row>
    <row r="85702" spans="4:4" x14ac:dyDescent="0.3">
      <c r="D85702" s="4"/>
    </row>
    <row r="85703" spans="4:4" x14ac:dyDescent="0.3">
      <c r="D85703" s="4"/>
    </row>
    <row r="85704" spans="4:4" x14ac:dyDescent="0.3">
      <c r="D85704" s="4"/>
    </row>
    <row r="85705" spans="4:4" x14ac:dyDescent="0.3">
      <c r="D85705" s="4"/>
    </row>
    <row r="85706" spans="4:4" x14ac:dyDescent="0.3">
      <c r="D85706" s="4"/>
    </row>
    <row r="85707" spans="4:4" x14ac:dyDescent="0.3">
      <c r="D85707" s="4"/>
    </row>
    <row r="85708" spans="4:4" x14ac:dyDescent="0.3">
      <c r="D85708" s="4"/>
    </row>
    <row r="85709" spans="4:4" x14ac:dyDescent="0.3">
      <c r="D85709" s="4"/>
    </row>
    <row r="85710" spans="4:4" x14ac:dyDescent="0.3">
      <c r="D85710" s="4"/>
    </row>
    <row r="85711" spans="4:4" x14ac:dyDescent="0.3">
      <c r="D85711" s="4"/>
    </row>
    <row r="85712" spans="4:4" x14ac:dyDescent="0.3">
      <c r="D85712" s="4"/>
    </row>
    <row r="85713" spans="4:4" x14ac:dyDescent="0.3">
      <c r="D85713" s="4"/>
    </row>
    <row r="85714" spans="4:4" x14ac:dyDescent="0.3">
      <c r="D85714" s="4"/>
    </row>
    <row r="85715" spans="4:4" x14ac:dyDescent="0.3">
      <c r="D85715" s="4"/>
    </row>
    <row r="85716" spans="4:4" x14ac:dyDescent="0.3">
      <c r="D85716" s="4"/>
    </row>
    <row r="85717" spans="4:4" x14ac:dyDescent="0.3">
      <c r="D85717" s="4"/>
    </row>
    <row r="85718" spans="4:4" x14ac:dyDescent="0.3">
      <c r="D85718" s="4"/>
    </row>
    <row r="85719" spans="4:4" x14ac:dyDescent="0.3">
      <c r="D85719" s="4"/>
    </row>
    <row r="85720" spans="4:4" x14ac:dyDescent="0.3">
      <c r="D85720" s="4"/>
    </row>
    <row r="85721" spans="4:4" x14ac:dyDescent="0.3">
      <c r="D85721" s="4"/>
    </row>
    <row r="85722" spans="4:4" x14ac:dyDescent="0.3">
      <c r="D85722" s="4"/>
    </row>
    <row r="85723" spans="4:4" x14ac:dyDescent="0.3">
      <c r="D85723" s="4"/>
    </row>
    <row r="85724" spans="4:4" x14ac:dyDescent="0.3">
      <c r="D85724" s="4"/>
    </row>
    <row r="85725" spans="4:4" x14ac:dyDescent="0.3">
      <c r="D85725" s="4"/>
    </row>
    <row r="85726" spans="4:4" x14ac:dyDescent="0.3">
      <c r="D85726" s="4"/>
    </row>
    <row r="85727" spans="4:4" x14ac:dyDescent="0.3">
      <c r="D85727" s="4"/>
    </row>
    <row r="85728" spans="4:4" x14ac:dyDescent="0.3">
      <c r="D85728" s="4"/>
    </row>
    <row r="85729" spans="4:4" x14ac:dyDescent="0.3">
      <c r="D85729" s="4"/>
    </row>
    <row r="85730" spans="4:4" x14ac:dyDescent="0.3">
      <c r="D85730" s="4"/>
    </row>
    <row r="85731" spans="4:4" x14ac:dyDescent="0.3">
      <c r="D85731" s="4"/>
    </row>
    <row r="85732" spans="4:4" x14ac:dyDescent="0.3">
      <c r="D85732" s="4"/>
    </row>
    <row r="85733" spans="4:4" x14ac:dyDescent="0.3">
      <c r="D85733" s="4"/>
    </row>
    <row r="85734" spans="4:4" x14ac:dyDescent="0.3">
      <c r="D85734" s="4"/>
    </row>
    <row r="85735" spans="4:4" x14ac:dyDescent="0.3">
      <c r="D85735" s="4"/>
    </row>
    <row r="85736" spans="4:4" x14ac:dyDescent="0.3">
      <c r="D85736" s="4"/>
    </row>
    <row r="85737" spans="4:4" x14ac:dyDescent="0.3">
      <c r="D85737" s="4"/>
    </row>
    <row r="85738" spans="4:4" x14ac:dyDescent="0.3">
      <c r="D85738" s="4"/>
    </row>
    <row r="85739" spans="4:4" x14ac:dyDescent="0.3">
      <c r="D85739" s="4"/>
    </row>
    <row r="85740" spans="4:4" x14ac:dyDescent="0.3">
      <c r="D85740" s="4"/>
    </row>
    <row r="85741" spans="4:4" x14ac:dyDescent="0.3">
      <c r="D85741" s="4"/>
    </row>
    <row r="85742" spans="4:4" x14ac:dyDescent="0.3">
      <c r="D85742" s="4"/>
    </row>
    <row r="85743" spans="4:4" x14ac:dyDescent="0.3">
      <c r="D85743" s="4"/>
    </row>
    <row r="85744" spans="4:4" x14ac:dyDescent="0.3">
      <c r="D85744" s="4"/>
    </row>
    <row r="85745" spans="4:4" x14ac:dyDescent="0.3">
      <c r="D85745" s="4"/>
    </row>
    <row r="85746" spans="4:4" x14ac:dyDescent="0.3">
      <c r="D85746" s="4"/>
    </row>
    <row r="85747" spans="4:4" x14ac:dyDescent="0.3">
      <c r="D85747" s="4"/>
    </row>
    <row r="85748" spans="4:4" x14ac:dyDescent="0.3">
      <c r="D85748" s="4"/>
    </row>
    <row r="85749" spans="4:4" x14ac:dyDescent="0.3">
      <c r="D85749" s="4"/>
    </row>
    <row r="85750" spans="4:4" x14ac:dyDescent="0.3">
      <c r="D85750" s="4"/>
    </row>
    <row r="85751" spans="4:4" x14ac:dyDescent="0.3">
      <c r="D85751" s="4"/>
    </row>
    <row r="85752" spans="4:4" x14ac:dyDescent="0.3">
      <c r="D85752" s="4"/>
    </row>
    <row r="85753" spans="4:4" x14ac:dyDescent="0.3">
      <c r="D85753" s="4"/>
    </row>
    <row r="85754" spans="4:4" x14ac:dyDescent="0.3">
      <c r="D85754" s="4"/>
    </row>
    <row r="85755" spans="4:4" x14ac:dyDescent="0.3">
      <c r="D85755" s="4"/>
    </row>
    <row r="85756" spans="4:4" x14ac:dyDescent="0.3">
      <c r="D85756" s="4"/>
    </row>
    <row r="85757" spans="4:4" x14ac:dyDescent="0.3">
      <c r="D85757" s="4"/>
    </row>
    <row r="85758" spans="4:4" x14ac:dyDescent="0.3">
      <c r="D85758" s="4"/>
    </row>
    <row r="85759" spans="4:4" x14ac:dyDescent="0.3">
      <c r="D85759" s="4"/>
    </row>
    <row r="85760" spans="4:4" x14ac:dyDescent="0.3">
      <c r="D85760" s="4"/>
    </row>
    <row r="85761" spans="4:4" x14ac:dyDescent="0.3">
      <c r="D85761" s="4"/>
    </row>
    <row r="85762" spans="4:4" x14ac:dyDescent="0.3">
      <c r="D85762" s="4"/>
    </row>
    <row r="85763" spans="4:4" x14ac:dyDescent="0.3">
      <c r="D85763" s="4"/>
    </row>
    <row r="85764" spans="4:4" x14ac:dyDescent="0.3">
      <c r="D85764" s="4"/>
    </row>
    <row r="85765" spans="4:4" x14ac:dyDescent="0.3">
      <c r="D85765" s="4"/>
    </row>
    <row r="85766" spans="4:4" x14ac:dyDescent="0.3">
      <c r="D85766" s="4"/>
    </row>
    <row r="85767" spans="4:4" x14ac:dyDescent="0.3">
      <c r="D85767" s="4"/>
    </row>
    <row r="85768" spans="4:4" x14ac:dyDescent="0.3">
      <c r="D85768" s="4"/>
    </row>
    <row r="85769" spans="4:4" x14ac:dyDescent="0.3">
      <c r="D85769" s="4"/>
    </row>
    <row r="85770" spans="4:4" x14ac:dyDescent="0.3">
      <c r="D85770" s="4"/>
    </row>
    <row r="85771" spans="4:4" x14ac:dyDescent="0.3">
      <c r="D85771" s="4"/>
    </row>
    <row r="85772" spans="4:4" x14ac:dyDescent="0.3">
      <c r="D85772" s="4"/>
    </row>
    <row r="85773" spans="4:4" x14ac:dyDescent="0.3">
      <c r="D85773" s="4"/>
    </row>
    <row r="85774" spans="4:4" x14ac:dyDescent="0.3">
      <c r="D85774" s="4"/>
    </row>
    <row r="85775" spans="4:4" x14ac:dyDescent="0.3">
      <c r="D85775" s="4"/>
    </row>
    <row r="85776" spans="4:4" x14ac:dyDescent="0.3">
      <c r="D85776" s="4"/>
    </row>
    <row r="85777" spans="4:4" x14ac:dyDescent="0.3">
      <c r="D85777" s="4"/>
    </row>
    <row r="85778" spans="4:4" x14ac:dyDescent="0.3">
      <c r="D85778" s="4"/>
    </row>
    <row r="85779" spans="4:4" x14ac:dyDescent="0.3">
      <c r="D85779" s="4"/>
    </row>
    <row r="85780" spans="4:4" x14ac:dyDescent="0.3">
      <c r="D85780" s="4"/>
    </row>
    <row r="85781" spans="4:4" x14ac:dyDescent="0.3">
      <c r="D85781" s="4"/>
    </row>
    <row r="85782" spans="4:4" x14ac:dyDescent="0.3">
      <c r="D85782" s="4"/>
    </row>
    <row r="85783" spans="4:4" x14ac:dyDescent="0.3">
      <c r="D85783" s="4"/>
    </row>
    <row r="85784" spans="4:4" x14ac:dyDescent="0.3">
      <c r="D85784" s="4"/>
    </row>
    <row r="85785" spans="4:4" x14ac:dyDescent="0.3">
      <c r="D85785" s="4"/>
    </row>
    <row r="85786" spans="4:4" x14ac:dyDescent="0.3">
      <c r="D85786" s="4"/>
    </row>
    <row r="85787" spans="4:4" x14ac:dyDescent="0.3">
      <c r="D85787" s="4"/>
    </row>
    <row r="85788" spans="4:4" x14ac:dyDescent="0.3">
      <c r="D85788" s="4"/>
    </row>
    <row r="85789" spans="4:4" x14ac:dyDescent="0.3">
      <c r="D85789" s="4"/>
    </row>
    <row r="85790" spans="4:4" x14ac:dyDescent="0.3">
      <c r="D85790" s="4"/>
    </row>
    <row r="85791" spans="4:4" x14ac:dyDescent="0.3">
      <c r="D85791" s="4"/>
    </row>
    <row r="85792" spans="4:4" x14ac:dyDescent="0.3">
      <c r="D85792" s="4"/>
    </row>
    <row r="85793" spans="4:4" x14ac:dyDescent="0.3">
      <c r="D85793" s="4"/>
    </row>
    <row r="85794" spans="4:4" x14ac:dyDescent="0.3">
      <c r="D85794" s="4"/>
    </row>
    <row r="85795" spans="4:4" x14ac:dyDescent="0.3">
      <c r="D85795" s="4"/>
    </row>
    <row r="85796" spans="4:4" x14ac:dyDescent="0.3">
      <c r="D85796" s="4"/>
    </row>
    <row r="85797" spans="4:4" x14ac:dyDescent="0.3">
      <c r="D85797" s="4"/>
    </row>
    <row r="85798" spans="4:4" x14ac:dyDescent="0.3">
      <c r="D85798" s="4"/>
    </row>
    <row r="85799" spans="4:4" x14ac:dyDescent="0.3">
      <c r="D85799" s="4"/>
    </row>
    <row r="85800" spans="4:4" x14ac:dyDescent="0.3">
      <c r="D85800" s="4"/>
    </row>
    <row r="85801" spans="4:4" x14ac:dyDescent="0.3">
      <c r="D85801" s="4"/>
    </row>
    <row r="85802" spans="4:4" x14ac:dyDescent="0.3">
      <c r="D85802" s="4"/>
    </row>
    <row r="85803" spans="4:4" x14ac:dyDescent="0.3">
      <c r="D85803" s="4"/>
    </row>
    <row r="85804" spans="4:4" x14ac:dyDescent="0.3">
      <c r="D85804" s="4"/>
    </row>
    <row r="85805" spans="4:4" x14ac:dyDescent="0.3">
      <c r="D85805" s="4"/>
    </row>
    <row r="85806" spans="4:4" x14ac:dyDescent="0.3">
      <c r="D85806" s="4"/>
    </row>
    <row r="85807" spans="4:4" x14ac:dyDescent="0.3">
      <c r="D85807" s="4"/>
    </row>
    <row r="85808" spans="4:4" x14ac:dyDescent="0.3">
      <c r="D85808" s="4"/>
    </row>
    <row r="85809" spans="4:4" x14ac:dyDescent="0.3">
      <c r="D85809" s="4"/>
    </row>
    <row r="85810" spans="4:4" x14ac:dyDescent="0.3">
      <c r="D85810" s="4"/>
    </row>
    <row r="85811" spans="4:4" x14ac:dyDescent="0.3">
      <c r="D85811" s="4"/>
    </row>
    <row r="85812" spans="4:4" x14ac:dyDescent="0.3">
      <c r="D85812" s="4"/>
    </row>
    <row r="85813" spans="4:4" x14ac:dyDescent="0.3">
      <c r="D85813" s="4"/>
    </row>
    <row r="85814" spans="4:4" x14ac:dyDescent="0.3">
      <c r="D85814" s="4"/>
    </row>
    <row r="85815" spans="4:4" x14ac:dyDescent="0.3">
      <c r="D85815" s="4"/>
    </row>
    <row r="85816" spans="4:4" x14ac:dyDescent="0.3">
      <c r="D85816" s="4"/>
    </row>
    <row r="85817" spans="4:4" x14ac:dyDescent="0.3">
      <c r="D85817" s="4"/>
    </row>
    <row r="85818" spans="4:4" x14ac:dyDescent="0.3">
      <c r="D85818" s="4"/>
    </row>
    <row r="85819" spans="4:4" x14ac:dyDescent="0.3">
      <c r="D85819" s="4"/>
    </row>
    <row r="85820" spans="4:4" x14ac:dyDescent="0.3">
      <c r="D85820" s="4"/>
    </row>
    <row r="85821" spans="4:4" x14ac:dyDescent="0.3">
      <c r="D85821" s="4"/>
    </row>
    <row r="85822" spans="4:4" x14ac:dyDescent="0.3">
      <c r="D85822" s="4"/>
    </row>
    <row r="85823" spans="4:4" x14ac:dyDescent="0.3">
      <c r="D85823" s="4"/>
    </row>
    <row r="85824" spans="4:4" x14ac:dyDescent="0.3">
      <c r="D85824" s="4"/>
    </row>
    <row r="85825" spans="4:4" x14ac:dyDescent="0.3">
      <c r="D85825" s="4"/>
    </row>
    <row r="85826" spans="4:4" x14ac:dyDescent="0.3">
      <c r="D85826" s="4"/>
    </row>
    <row r="85827" spans="4:4" x14ac:dyDescent="0.3">
      <c r="D85827" s="4"/>
    </row>
    <row r="85828" spans="4:4" x14ac:dyDescent="0.3">
      <c r="D85828" s="4"/>
    </row>
    <row r="85829" spans="4:4" x14ac:dyDescent="0.3">
      <c r="D85829" s="4"/>
    </row>
    <row r="85830" spans="4:4" x14ac:dyDescent="0.3">
      <c r="D85830" s="4"/>
    </row>
    <row r="85831" spans="4:4" x14ac:dyDescent="0.3">
      <c r="D85831" s="4"/>
    </row>
    <row r="85832" spans="4:4" x14ac:dyDescent="0.3">
      <c r="D85832" s="4"/>
    </row>
    <row r="85833" spans="4:4" x14ac:dyDescent="0.3">
      <c r="D85833" s="4"/>
    </row>
    <row r="85834" spans="4:4" x14ac:dyDescent="0.3">
      <c r="D85834" s="4"/>
    </row>
    <row r="85835" spans="4:4" x14ac:dyDescent="0.3">
      <c r="D85835" s="4"/>
    </row>
    <row r="85836" spans="4:4" x14ac:dyDescent="0.3">
      <c r="D85836" s="4"/>
    </row>
    <row r="85837" spans="4:4" x14ac:dyDescent="0.3">
      <c r="D85837" s="4"/>
    </row>
    <row r="85838" spans="4:4" x14ac:dyDescent="0.3">
      <c r="D85838" s="4"/>
    </row>
    <row r="85839" spans="4:4" x14ac:dyDescent="0.3">
      <c r="D85839" s="4"/>
    </row>
    <row r="85840" spans="4:4" x14ac:dyDescent="0.3">
      <c r="D85840" s="4"/>
    </row>
    <row r="85841" spans="4:4" x14ac:dyDescent="0.3">
      <c r="D85841" s="4"/>
    </row>
    <row r="85842" spans="4:4" x14ac:dyDescent="0.3">
      <c r="D85842" s="4"/>
    </row>
    <row r="85843" spans="4:4" x14ac:dyDescent="0.3">
      <c r="D85843" s="4"/>
    </row>
    <row r="85844" spans="4:4" x14ac:dyDescent="0.3">
      <c r="D85844" s="4"/>
    </row>
    <row r="85845" spans="4:4" x14ac:dyDescent="0.3">
      <c r="D85845" s="4"/>
    </row>
    <row r="85846" spans="4:4" x14ac:dyDescent="0.3">
      <c r="D85846" s="4"/>
    </row>
    <row r="85847" spans="4:4" x14ac:dyDescent="0.3">
      <c r="D85847" s="4"/>
    </row>
    <row r="85848" spans="4:4" x14ac:dyDescent="0.3">
      <c r="D85848" s="4"/>
    </row>
    <row r="85849" spans="4:4" x14ac:dyDescent="0.3">
      <c r="D85849" s="4"/>
    </row>
    <row r="85850" spans="4:4" x14ac:dyDescent="0.3">
      <c r="D85850" s="4"/>
    </row>
    <row r="85851" spans="4:4" x14ac:dyDescent="0.3">
      <c r="D85851" s="4"/>
    </row>
    <row r="85852" spans="4:4" x14ac:dyDescent="0.3">
      <c r="D85852" s="4"/>
    </row>
    <row r="85853" spans="4:4" x14ac:dyDescent="0.3">
      <c r="D85853" s="4"/>
    </row>
    <row r="85854" spans="4:4" x14ac:dyDescent="0.3">
      <c r="D85854" s="4"/>
    </row>
    <row r="85855" spans="4:4" x14ac:dyDescent="0.3">
      <c r="D85855" s="4"/>
    </row>
    <row r="85856" spans="4:4" x14ac:dyDescent="0.3">
      <c r="D85856" s="4"/>
    </row>
    <row r="85857" spans="4:4" x14ac:dyDescent="0.3">
      <c r="D85857" s="4"/>
    </row>
    <row r="85858" spans="4:4" x14ac:dyDescent="0.3">
      <c r="D85858" s="4"/>
    </row>
    <row r="85859" spans="4:4" x14ac:dyDescent="0.3">
      <c r="D85859" s="4"/>
    </row>
    <row r="85860" spans="4:4" x14ac:dyDescent="0.3">
      <c r="D85860" s="4"/>
    </row>
    <row r="85861" spans="4:4" x14ac:dyDescent="0.3">
      <c r="D85861" s="4"/>
    </row>
    <row r="85862" spans="4:4" x14ac:dyDescent="0.3">
      <c r="D85862" s="4"/>
    </row>
    <row r="85863" spans="4:4" x14ac:dyDescent="0.3">
      <c r="D85863" s="4"/>
    </row>
    <row r="85864" spans="4:4" x14ac:dyDescent="0.3">
      <c r="D85864" s="4"/>
    </row>
    <row r="85865" spans="4:4" x14ac:dyDescent="0.3">
      <c r="D85865" s="4"/>
    </row>
    <row r="85866" spans="4:4" x14ac:dyDescent="0.3">
      <c r="D85866" s="4"/>
    </row>
    <row r="85867" spans="4:4" x14ac:dyDescent="0.3">
      <c r="D85867" s="4"/>
    </row>
    <row r="85868" spans="4:4" x14ac:dyDescent="0.3">
      <c r="D85868" s="4"/>
    </row>
    <row r="85869" spans="4:4" x14ac:dyDescent="0.3">
      <c r="D85869" s="4"/>
    </row>
    <row r="85870" spans="4:4" x14ac:dyDescent="0.3">
      <c r="D85870" s="4"/>
    </row>
    <row r="85871" spans="4:4" x14ac:dyDescent="0.3">
      <c r="D85871" s="4"/>
    </row>
    <row r="85872" spans="4:4" x14ac:dyDescent="0.3">
      <c r="D85872" s="4"/>
    </row>
    <row r="85873" spans="4:4" x14ac:dyDescent="0.3">
      <c r="D85873" s="4"/>
    </row>
    <row r="85874" spans="4:4" x14ac:dyDescent="0.3">
      <c r="D85874" s="4"/>
    </row>
    <row r="85875" spans="4:4" x14ac:dyDescent="0.3">
      <c r="D85875" s="4"/>
    </row>
    <row r="85876" spans="4:4" x14ac:dyDescent="0.3">
      <c r="D85876" s="4"/>
    </row>
    <row r="85877" spans="4:4" x14ac:dyDescent="0.3">
      <c r="D85877" s="4"/>
    </row>
    <row r="85878" spans="4:4" x14ac:dyDescent="0.3">
      <c r="D85878" s="4"/>
    </row>
    <row r="85879" spans="4:4" x14ac:dyDescent="0.3">
      <c r="D85879" s="4"/>
    </row>
    <row r="85880" spans="4:4" x14ac:dyDescent="0.3">
      <c r="D85880" s="4"/>
    </row>
    <row r="85881" spans="4:4" x14ac:dyDescent="0.3">
      <c r="D85881" s="4"/>
    </row>
    <row r="85882" spans="4:4" x14ac:dyDescent="0.3">
      <c r="D85882" s="4"/>
    </row>
    <row r="85883" spans="4:4" x14ac:dyDescent="0.3">
      <c r="D85883" s="4"/>
    </row>
    <row r="85884" spans="4:4" x14ac:dyDescent="0.3">
      <c r="D85884" s="4"/>
    </row>
    <row r="85885" spans="4:4" x14ac:dyDescent="0.3">
      <c r="D85885" s="4"/>
    </row>
    <row r="85886" spans="4:4" x14ac:dyDescent="0.3">
      <c r="D85886" s="4"/>
    </row>
    <row r="85887" spans="4:4" x14ac:dyDescent="0.3">
      <c r="D85887" s="4"/>
    </row>
    <row r="85888" spans="4:4" x14ac:dyDescent="0.3">
      <c r="D85888" s="4"/>
    </row>
    <row r="85889" spans="4:4" x14ac:dyDescent="0.3">
      <c r="D85889" s="4"/>
    </row>
    <row r="85890" spans="4:4" x14ac:dyDescent="0.3">
      <c r="D85890" s="4"/>
    </row>
    <row r="85891" spans="4:4" x14ac:dyDescent="0.3">
      <c r="D85891" s="4"/>
    </row>
    <row r="85892" spans="4:4" x14ac:dyDescent="0.3">
      <c r="D85892" s="4"/>
    </row>
    <row r="85893" spans="4:4" x14ac:dyDescent="0.3">
      <c r="D85893" s="4"/>
    </row>
    <row r="85894" spans="4:4" x14ac:dyDescent="0.3">
      <c r="D85894" s="4"/>
    </row>
    <row r="85895" spans="4:4" x14ac:dyDescent="0.3">
      <c r="D85895" s="4"/>
    </row>
    <row r="85896" spans="4:4" x14ac:dyDescent="0.3">
      <c r="D85896" s="4"/>
    </row>
    <row r="85897" spans="4:4" x14ac:dyDescent="0.3">
      <c r="D85897" s="4"/>
    </row>
    <row r="85898" spans="4:4" x14ac:dyDescent="0.3">
      <c r="D85898" s="4"/>
    </row>
    <row r="85899" spans="4:4" x14ac:dyDescent="0.3">
      <c r="D85899" s="4"/>
    </row>
    <row r="85900" spans="4:4" x14ac:dyDescent="0.3">
      <c r="D85900" s="4"/>
    </row>
    <row r="85901" spans="4:4" x14ac:dyDescent="0.3">
      <c r="D85901" s="4"/>
    </row>
    <row r="85902" spans="4:4" x14ac:dyDescent="0.3">
      <c r="D85902" s="4"/>
    </row>
    <row r="85903" spans="4:4" x14ac:dyDescent="0.3">
      <c r="D85903" s="4"/>
    </row>
    <row r="85904" spans="4:4" x14ac:dyDescent="0.3">
      <c r="D85904" s="4"/>
    </row>
    <row r="85905" spans="4:4" x14ac:dyDescent="0.3">
      <c r="D85905" s="4"/>
    </row>
    <row r="85906" spans="4:4" x14ac:dyDescent="0.3">
      <c r="D85906" s="4"/>
    </row>
    <row r="85907" spans="4:4" x14ac:dyDescent="0.3">
      <c r="D85907" s="4"/>
    </row>
    <row r="85908" spans="4:4" x14ac:dyDescent="0.3">
      <c r="D85908" s="4"/>
    </row>
    <row r="85909" spans="4:4" x14ac:dyDescent="0.3">
      <c r="D85909" s="4"/>
    </row>
    <row r="85910" spans="4:4" x14ac:dyDescent="0.3">
      <c r="D85910" s="4"/>
    </row>
    <row r="85911" spans="4:4" x14ac:dyDescent="0.3">
      <c r="D85911" s="4"/>
    </row>
    <row r="85912" spans="4:4" x14ac:dyDescent="0.3">
      <c r="D85912" s="4"/>
    </row>
    <row r="85913" spans="4:4" x14ac:dyDescent="0.3">
      <c r="D85913" s="4"/>
    </row>
    <row r="85914" spans="4:4" x14ac:dyDescent="0.3">
      <c r="D85914" s="4"/>
    </row>
    <row r="85915" spans="4:4" x14ac:dyDescent="0.3">
      <c r="D85915" s="4"/>
    </row>
    <row r="85916" spans="4:4" x14ac:dyDescent="0.3">
      <c r="D85916" s="4"/>
    </row>
    <row r="85917" spans="4:4" x14ac:dyDescent="0.3">
      <c r="D85917" s="4"/>
    </row>
    <row r="85918" spans="4:4" x14ac:dyDescent="0.3">
      <c r="D85918" s="4"/>
    </row>
    <row r="85919" spans="4:4" x14ac:dyDescent="0.3">
      <c r="D85919" s="4"/>
    </row>
    <row r="85920" spans="4:4" x14ac:dyDescent="0.3">
      <c r="D85920" s="4"/>
    </row>
    <row r="85921" spans="4:4" x14ac:dyDescent="0.3">
      <c r="D85921" s="4"/>
    </row>
    <row r="85922" spans="4:4" x14ac:dyDescent="0.3">
      <c r="D85922" s="4"/>
    </row>
    <row r="85923" spans="4:4" x14ac:dyDescent="0.3">
      <c r="D85923" s="4"/>
    </row>
    <row r="85924" spans="4:4" x14ac:dyDescent="0.3">
      <c r="D85924" s="4"/>
    </row>
    <row r="85925" spans="4:4" x14ac:dyDescent="0.3">
      <c r="D85925" s="4"/>
    </row>
    <row r="85926" spans="4:4" x14ac:dyDescent="0.3">
      <c r="D85926" s="4"/>
    </row>
    <row r="85927" spans="4:4" x14ac:dyDescent="0.3">
      <c r="D85927" s="4"/>
    </row>
    <row r="85928" spans="4:4" x14ac:dyDescent="0.3">
      <c r="D85928" s="4"/>
    </row>
    <row r="85929" spans="4:4" x14ac:dyDescent="0.3">
      <c r="D85929" s="4"/>
    </row>
    <row r="85930" spans="4:4" x14ac:dyDescent="0.3">
      <c r="D85930" s="4"/>
    </row>
    <row r="85931" spans="4:4" x14ac:dyDescent="0.3">
      <c r="D85931" s="4"/>
    </row>
    <row r="85932" spans="4:4" x14ac:dyDescent="0.3">
      <c r="D85932" s="4"/>
    </row>
    <row r="85933" spans="4:4" x14ac:dyDescent="0.3">
      <c r="D85933" s="4"/>
    </row>
    <row r="85934" spans="4:4" x14ac:dyDescent="0.3">
      <c r="D85934" s="4"/>
    </row>
    <row r="85935" spans="4:4" x14ac:dyDescent="0.3">
      <c r="D85935" s="4"/>
    </row>
    <row r="85936" spans="4:4" x14ac:dyDescent="0.3">
      <c r="D85936" s="4"/>
    </row>
    <row r="85937" spans="4:4" x14ac:dyDescent="0.3">
      <c r="D85937" s="4"/>
    </row>
    <row r="85938" spans="4:4" x14ac:dyDescent="0.3">
      <c r="D85938" s="4"/>
    </row>
    <row r="85939" spans="4:4" x14ac:dyDescent="0.3">
      <c r="D85939" s="4"/>
    </row>
    <row r="85940" spans="4:4" x14ac:dyDescent="0.3">
      <c r="D85940" s="4"/>
    </row>
    <row r="85941" spans="4:4" x14ac:dyDescent="0.3">
      <c r="D85941" s="4"/>
    </row>
    <row r="85942" spans="4:4" x14ac:dyDescent="0.3">
      <c r="D85942" s="4"/>
    </row>
    <row r="85943" spans="4:4" x14ac:dyDescent="0.3">
      <c r="D85943" s="4"/>
    </row>
    <row r="85944" spans="4:4" x14ac:dyDescent="0.3">
      <c r="D85944" s="4"/>
    </row>
    <row r="85945" spans="4:4" x14ac:dyDescent="0.3">
      <c r="D85945" s="4"/>
    </row>
    <row r="85946" spans="4:4" x14ac:dyDescent="0.3">
      <c r="D85946" s="4"/>
    </row>
    <row r="85947" spans="4:4" x14ac:dyDescent="0.3">
      <c r="D85947" s="4"/>
    </row>
    <row r="85948" spans="4:4" x14ac:dyDescent="0.3">
      <c r="D85948" s="4"/>
    </row>
    <row r="85949" spans="4:4" x14ac:dyDescent="0.3">
      <c r="D85949" s="4"/>
    </row>
    <row r="85950" spans="4:4" x14ac:dyDescent="0.3">
      <c r="D85950" s="4"/>
    </row>
    <row r="85951" spans="4:4" x14ac:dyDescent="0.3">
      <c r="D85951" s="4"/>
    </row>
    <row r="85952" spans="4:4" x14ac:dyDescent="0.3">
      <c r="D85952" s="4"/>
    </row>
    <row r="85953" spans="4:4" x14ac:dyDescent="0.3">
      <c r="D85953" s="4"/>
    </row>
    <row r="85954" spans="4:4" x14ac:dyDescent="0.3">
      <c r="D85954" s="4"/>
    </row>
    <row r="85955" spans="4:4" x14ac:dyDescent="0.3">
      <c r="D85955" s="4"/>
    </row>
    <row r="85956" spans="4:4" x14ac:dyDescent="0.3">
      <c r="D85956" s="4"/>
    </row>
    <row r="85957" spans="4:4" x14ac:dyDescent="0.3">
      <c r="D85957" s="4"/>
    </row>
    <row r="85958" spans="4:4" x14ac:dyDescent="0.3">
      <c r="D85958" s="4"/>
    </row>
    <row r="85959" spans="4:4" x14ac:dyDescent="0.3">
      <c r="D85959" s="4"/>
    </row>
    <row r="85960" spans="4:4" x14ac:dyDescent="0.3">
      <c r="D85960" s="4"/>
    </row>
    <row r="85961" spans="4:4" x14ac:dyDescent="0.3">
      <c r="D85961" s="4"/>
    </row>
    <row r="85962" spans="4:4" x14ac:dyDescent="0.3">
      <c r="D85962" s="4"/>
    </row>
    <row r="85963" spans="4:4" x14ac:dyDescent="0.3">
      <c r="D85963" s="4"/>
    </row>
    <row r="85964" spans="4:4" x14ac:dyDescent="0.3">
      <c r="D85964" s="4"/>
    </row>
    <row r="85965" spans="4:4" x14ac:dyDescent="0.3">
      <c r="D85965" s="4"/>
    </row>
    <row r="85966" spans="4:4" x14ac:dyDescent="0.3">
      <c r="D85966" s="4"/>
    </row>
    <row r="85967" spans="4:4" x14ac:dyDescent="0.3">
      <c r="D85967" s="4"/>
    </row>
    <row r="85968" spans="4:4" x14ac:dyDescent="0.3">
      <c r="D85968" s="4"/>
    </row>
    <row r="85969" spans="4:4" x14ac:dyDescent="0.3">
      <c r="D85969" s="4"/>
    </row>
    <row r="85970" spans="4:4" x14ac:dyDescent="0.3">
      <c r="D85970" s="4"/>
    </row>
    <row r="85971" spans="4:4" x14ac:dyDescent="0.3">
      <c r="D85971" s="4"/>
    </row>
    <row r="85972" spans="4:4" x14ac:dyDescent="0.3">
      <c r="D85972" s="4"/>
    </row>
    <row r="85973" spans="4:4" x14ac:dyDescent="0.3">
      <c r="D85973" s="4"/>
    </row>
    <row r="85974" spans="4:4" x14ac:dyDescent="0.3">
      <c r="D85974" s="4"/>
    </row>
    <row r="85975" spans="4:4" x14ac:dyDescent="0.3">
      <c r="D85975" s="4"/>
    </row>
    <row r="85976" spans="4:4" x14ac:dyDescent="0.3">
      <c r="D85976" s="4"/>
    </row>
    <row r="85977" spans="4:4" x14ac:dyDescent="0.3">
      <c r="D85977" s="4"/>
    </row>
    <row r="85978" spans="4:4" x14ac:dyDescent="0.3">
      <c r="D85978" s="4"/>
    </row>
    <row r="85979" spans="4:4" x14ac:dyDescent="0.3">
      <c r="D85979" s="4"/>
    </row>
    <row r="85980" spans="4:4" x14ac:dyDescent="0.3">
      <c r="D85980" s="4"/>
    </row>
    <row r="85981" spans="4:4" x14ac:dyDescent="0.3">
      <c r="D85981" s="4"/>
    </row>
    <row r="85982" spans="4:4" x14ac:dyDescent="0.3">
      <c r="D85982" s="4"/>
    </row>
    <row r="85983" spans="4:4" x14ac:dyDescent="0.3">
      <c r="D85983" s="4"/>
    </row>
    <row r="85984" spans="4:4" x14ac:dyDescent="0.3">
      <c r="D85984" s="4"/>
    </row>
    <row r="85985" spans="4:4" x14ac:dyDescent="0.3">
      <c r="D85985" s="4"/>
    </row>
    <row r="85986" spans="4:4" x14ac:dyDescent="0.3">
      <c r="D85986" s="4"/>
    </row>
    <row r="85987" spans="4:4" x14ac:dyDescent="0.3">
      <c r="D85987" s="4"/>
    </row>
    <row r="85988" spans="4:4" x14ac:dyDescent="0.3">
      <c r="D85988" s="4"/>
    </row>
    <row r="85989" spans="4:4" x14ac:dyDescent="0.3">
      <c r="D85989" s="4"/>
    </row>
    <row r="85990" spans="4:4" x14ac:dyDescent="0.3">
      <c r="D85990" s="4"/>
    </row>
    <row r="85991" spans="4:4" x14ac:dyDescent="0.3">
      <c r="D85991" s="4"/>
    </row>
    <row r="85992" spans="4:4" x14ac:dyDescent="0.3">
      <c r="D85992" s="4"/>
    </row>
    <row r="85993" spans="4:4" x14ac:dyDescent="0.3">
      <c r="D85993" s="4"/>
    </row>
    <row r="85994" spans="4:4" x14ac:dyDescent="0.3">
      <c r="D85994" s="4"/>
    </row>
    <row r="85995" spans="4:4" x14ac:dyDescent="0.3">
      <c r="D85995" s="4"/>
    </row>
    <row r="85996" spans="4:4" x14ac:dyDescent="0.3">
      <c r="D85996" s="4"/>
    </row>
    <row r="85997" spans="4:4" x14ac:dyDescent="0.3">
      <c r="D85997" s="4"/>
    </row>
    <row r="85998" spans="4:4" x14ac:dyDescent="0.3">
      <c r="D85998" s="4"/>
    </row>
    <row r="85999" spans="4:4" x14ac:dyDescent="0.3">
      <c r="D85999" s="4"/>
    </row>
    <row r="86000" spans="4:4" x14ac:dyDescent="0.3">
      <c r="D86000" s="4"/>
    </row>
    <row r="86001" spans="4:4" x14ac:dyDescent="0.3">
      <c r="D86001" s="4"/>
    </row>
    <row r="86002" spans="4:4" x14ac:dyDescent="0.3">
      <c r="D86002" s="4"/>
    </row>
    <row r="86003" spans="4:4" x14ac:dyDescent="0.3">
      <c r="D86003" s="4"/>
    </row>
    <row r="86004" spans="4:4" x14ac:dyDescent="0.3">
      <c r="D86004" s="4"/>
    </row>
    <row r="86005" spans="4:4" x14ac:dyDescent="0.3">
      <c r="D86005" s="4"/>
    </row>
    <row r="86006" spans="4:4" x14ac:dyDescent="0.3">
      <c r="D86006" s="4"/>
    </row>
    <row r="86007" spans="4:4" x14ac:dyDescent="0.3">
      <c r="D86007" s="4"/>
    </row>
    <row r="86008" spans="4:4" x14ac:dyDescent="0.3">
      <c r="D86008" s="4"/>
    </row>
    <row r="86009" spans="4:4" x14ac:dyDescent="0.3">
      <c r="D86009" s="4"/>
    </row>
    <row r="86010" spans="4:4" x14ac:dyDescent="0.3">
      <c r="D86010" s="4"/>
    </row>
    <row r="86011" spans="4:4" x14ac:dyDescent="0.3">
      <c r="D86011" s="4"/>
    </row>
    <row r="86012" spans="4:4" x14ac:dyDescent="0.3">
      <c r="D86012" s="4"/>
    </row>
    <row r="86013" spans="4:4" x14ac:dyDescent="0.3">
      <c r="D86013" s="4"/>
    </row>
    <row r="86014" spans="4:4" x14ac:dyDescent="0.3">
      <c r="D86014" s="4"/>
    </row>
    <row r="86015" spans="4:4" x14ac:dyDescent="0.3">
      <c r="D86015" s="4"/>
    </row>
    <row r="86016" spans="4:4" x14ac:dyDescent="0.3">
      <c r="D86016" s="4"/>
    </row>
    <row r="86017" spans="4:4" x14ac:dyDescent="0.3">
      <c r="D86017" s="4"/>
    </row>
    <row r="86018" spans="4:4" x14ac:dyDescent="0.3">
      <c r="D86018" s="4"/>
    </row>
    <row r="86019" spans="4:4" x14ac:dyDescent="0.3">
      <c r="D86019" s="4"/>
    </row>
    <row r="86020" spans="4:4" x14ac:dyDescent="0.3">
      <c r="D86020" s="4"/>
    </row>
    <row r="86021" spans="4:4" x14ac:dyDescent="0.3">
      <c r="D86021" s="4"/>
    </row>
    <row r="86022" spans="4:4" x14ac:dyDescent="0.3">
      <c r="D86022" s="4"/>
    </row>
    <row r="86023" spans="4:4" x14ac:dyDescent="0.3">
      <c r="D86023" s="4"/>
    </row>
    <row r="86024" spans="4:4" x14ac:dyDescent="0.3">
      <c r="D86024" s="4"/>
    </row>
    <row r="86025" spans="4:4" x14ac:dyDescent="0.3">
      <c r="D86025" s="4"/>
    </row>
    <row r="86026" spans="4:4" x14ac:dyDescent="0.3">
      <c r="D86026" s="4"/>
    </row>
    <row r="86027" spans="4:4" x14ac:dyDescent="0.3">
      <c r="D86027" s="4"/>
    </row>
    <row r="86028" spans="4:4" x14ac:dyDescent="0.3">
      <c r="D86028" s="4"/>
    </row>
    <row r="86029" spans="4:4" x14ac:dyDescent="0.3">
      <c r="D86029" s="4"/>
    </row>
    <row r="86030" spans="4:4" x14ac:dyDescent="0.3">
      <c r="D86030" s="4"/>
    </row>
    <row r="86031" spans="4:4" x14ac:dyDescent="0.3">
      <c r="D86031" s="4"/>
    </row>
    <row r="86032" spans="4:4" x14ac:dyDescent="0.3">
      <c r="D86032" s="4"/>
    </row>
    <row r="86033" spans="4:4" x14ac:dyDescent="0.3">
      <c r="D86033" s="4"/>
    </row>
    <row r="86034" spans="4:4" x14ac:dyDescent="0.3">
      <c r="D86034" s="4"/>
    </row>
    <row r="86035" spans="4:4" x14ac:dyDescent="0.3">
      <c r="D86035" s="4"/>
    </row>
    <row r="86036" spans="4:4" x14ac:dyDescent="0.3">
      <c r="D86036" s="4"/>
    </row>
    <row r="86037" spans="4:4" x14ac:dyDescent="0.3">
      <c r="D86037" s="4"/>
    </row>
    <row r="86038" spans="4:4" x14ac:dyDescent="0.3">
      <c r="D86038" s="4"/>
    </row>
    <row r="86039" spans="4:4" x14ac:dyDescent="0.3">
      <c r="D86039" s="4"/>
    </row>
    <row r="86040" spans="4:4" x14ac:dyDescent="0.3">
      <c r="D86040" s="4"/>
    </row>
    <row r="86041" spans="4:4" x14ac:dyDescent="0.3">
      <c r="D86041" s="4"/>
    </row>
    <row r="86042" spans="4:4" x14ac:dyDescent="0.3">
      <c r="D86042" s="4"/>
    </row>
    <row r="86043" spans="4:4" x14ac:dyDescent="0.3">
      <c r="D86043" s="4"/>
    </row>
    <row r="86044" spans="4:4" x14ac:dyDescent="0.3">
      <c r="D86044" s="4"/>
    </row>
    <row r="86045" spans="4:4" x14ac:dyDescent="0.3">
      <c r="D86045" s="4"/>
    </row>
    <row r="86046" spans="4:4" x14ac:dyDescent="0.3">
      <c r="D86046" s="4"/>
    </row>
    <row r="86047" spans="4:4" x14ac:dyDescent="0.3">
      <c r="D86047" s="4"/>
    </row>
    <row r="86048" spans="4:4" x14ac:dyDescent="0.3">
      <c r="D86048" s="4"/>
    </row>
    <row r="86049" spans="4:4" x14ac:dyDescent="0.3">
      <c r="D86049" s="4"/>
    </row>
    <row r="86050" spans="4:4" x14ac:dyDescent="0.3">
      <c r="D86050" s="4"/>
    </row>
    <row r="86051" spans="4:4" x14ac:dyDescent="0.3">
      <c r="D86051" s="4"/>
    </row>
    <row r="86052" spans="4:4" x14ac:dyDescent="0.3">
      <c r="D86052" s="4"/>
    </row>
    <row r="86053" spans="4:4" x14ac:dyDescent="0.3">
      <c r="D86053" s="4"/>
    </row>
    <row r="86054" spans="4:4" x14ac:dyDescent="0.3">
      <c r="D86054" s="4"/>
    </row>
    <row r="86055" spans="4:4" x14ac:dyDescent="0.3">
      <c r="D86055" s="4"/>
    </row>
    <row r="86056" spans="4:4" x14ac:dyDescent="0.3">
      <c r="D86056" s="4"/>
    </row>
    <row r="86057" spans="4:4" x14ac:dyDescent="0.3">
      <c r="D86057" s="4"/>
    </row>
    <row r="86058" spans="4:4" x14ac:dyDescent="0.3">
      <c r="D86058" s="4"/>
    </row>
    <row r="86059" spans="4:4" x14ac:dyDescent="0.3">
      <c r="D86059" s="4"/>
    </row>
    <row r="86060" spans="4:4" x14ac:dyDescent="0.3">
      <c r="D86060" s="4"/>
    </row>
    <row r="86061" spans="4:4" x14ac:dyDescent="0.3">
      <c r="D86061" s="4"/>
    </row>
    <row r="86062" spans="4:4" x14ac:dyDescent="0.3">
      <c r="D86062" s="4"/>
    </row>
    <row r="86063" spans="4:4" x14ac:dyDescent="0.3">
      <c r="D86063" s="4"/>
    </row>
    <row r="86064" spans="4:4" x14ac:dyDescent="0.3">
      <c r="D86064" s="4"/>
    </row>
    <row r="86065" spans="4:4" x14ac:dyDescent="0.3">
      <c r="D86065" s="4"/>
    </row>
    <row r="86066" spans="4:4" x14ac:dyDescent="0.3">
      <c r="D86066" s="4"/>
    </row>
    <row r="86067" spans="4:4" x14ac:dyDescent="0.3">
      <c r="D86067" s="4"/>
    </row>
    <row r="86068" spans="4:4" x14ac:dyDescent="0.3">
      <c r="D86068" s="4"/>
    </row>
    <row r="86069" spans="4:4" x14ac:dyDescent="0.3">
      <c r="D86069" s="4"/>
    </row>
    <row r="86070" spans="4:4" x14ac:dyDescent="0.3">
      <c r="D86070" s="4"/>
    </row>
    <row r="86071" spans="4:4" x14ac:dyDescent="0.3">
      <c r="D86071" s="4"/>
    </row>
    <row r="86072" spans="4:4" x14ac:dyDescent="0.3">
      <c r="D86072" s="4"/>
    </row>
    <row r="86073" spans="4:4" x14ac:dyDescent="0.3">
      <c r="D86073" s="4"/>
    </row>
    <row r="86074" spans="4:4" x14ac:dyDescent="0.3">
      <c r="D86074" s="4"/>
    </row>
    <row r="86075" spans="4:4" x14ac:dyDescent="0.3">
      <c r="D86075" s="4"/>
    </row>
    <row r="86076" spans="4:4" x14ac:dyDescent="0.3">
      <c r="D86076" s="4"/>
    </row>
    <row r="86077" spans="4:4" x14ac:dyDescent="0.3">
      <c r="D86077" s="4"/>
    </row>
    <row r="86078" spans="4:4" x14ac:dyDescent="0.3">
      <c r="D86078" s="4"/>
    </row>
    <row r="86079" spans="4:4" x14ac:dyDescent="0.3">
      <c r="D86079" s="4"/>
    </row>
    <row r="86080" spans="4:4" x14ac:dyDescent="0.3">
      <c r="D86080" s="4"/>
    </row>
    <row r="86081" spans="4:4" x14ac:dyDescent="0.3">
      <c r="D86081" s="4"/>
    </row>
    <row r="86082" spans="4:4" x14ac:dyDescent="0.3">
      <c r="D86082" s="4"/>
    </row>
    <row r="86083" spans="4:4" x14ac:dyDescent="0.3">
      <c r="D86083" s="4"/>
    </row>
    <row r="86084" spans="4:4" x14ac:dyDescent="0.3">
      <c r="D86084" s="4"/>
    </row>
    <row r="86085" spans="4:4" x14ac:dyDescent="0.3">
      <c r="D86085" s="4"/>
    </row>
    <row r="86086" spans="4:4" x14ac:dyDescent="0.3">
      <c r="D86086" s="4"/>
    </row>
    <row r="86087" spans="4:4" x14ac:dyDescent="0.3">
      <c r="D86087" s="4"/>
    </row>
    <row r="86088" spans="4:4" x14ac:dyDescent="0.3">
      <c r="D86088" s="4"/>
    </row>
    <row r="86089" spans="4:4" x14ac:dyDescent="0.3">
      <c r="D86089" s="4"/>
    </row>
    <row r="86090" spans="4:4" x14ac:dyDescent="0.3">
      <c r="D86090" s="4"/>
    </row>
    <row r="86091" spans="4:4" x14ac:dyDescent="0.3">
      <c r="D86091" s="4"/>
    </row>
    <row r="86092" spans="4:4" x14ac:dyDescent="0.3">
      <c r="D86092" s="4"/>
    </row>
    <row r="86093" spans="4:4" x14ac:dyDescent="0.3">
      <c r="D86093" s="4"/>
    </row>
    <row r="86094" spans="4:4" x14ac:dyDescent="0.3">
      <c r="D86094" s="4"/>
    </row>
    <row r="86095" spans="4:4" x14ac:dyDescent="0.3">
      <c r="D86095" s="4"/>
    </row>
    <row r="86096" spans="4:4" x14ac:dyDescent="0.3">
      <c r="D86096" s="4"/>
    </row>
    <row r="86097" spans="4:4" x14ac:dyDescent="0.3">
      <c r="D86097" s="4"/>
    </row>
    <row r="86098" spans="4:4" x14ac:dyDescent="0.3">
      <c r="D86098" s="4"/>
    </row>
    <row r="86099" spans="4:4" x14ac:dyDescent="0.3">
      <c r="D86099" s="4"/>
    </row>
    <row r="86100" spans="4:4" x14ac:dyDescent="0.3">
      <c r="D86100" s="4"/>
    </row>
    <row r="86101" spans="4:4" x14ac:dyDescent="0.3">
      <c r="D86101" s="4"/>
    </row>
    <row r="86102" spans="4:4" x14ac:dyDescent="0.3">
      <c r="D86102" s="4"/>
    </row>
    <row r="86103" spans="4:4" x14ac:dyDescent="0.3">
      <c r="D86103" s="4"/>
    </row>
    <row r="86104" spans="4:4" x14ac:dyDescent="0.3">
      <c r="D86104" s="4"/>
    </row>
    <row r="86105" spans="4:4" x14ac:dyDescent="0.3">
      <c r="D86105" s="4"/>
    </row>
    <row r="86106" spans="4:4" x14ac:dyDescent="0.3">
      <c r="D86106" s="4"/>
    </row>
    <row r="86107" spans="4:4" x14ac:dyDescent="0.3">
      <c r="D86107" s="4"/>
    </row>
    <row r="86108" spans="4:4" x14ac:dyDescent="0.3">
      <c r="D86108" s="4"/>
    </row>
    <row r="86109" spans="4:4" x14ac:dyDescent="0.3">
      <c r="D86109" s="4"/>
    </row>
    <row r="86110" spans="4:4" x14ac:dyDescent="0.3">
      <c r="D86110" s="4"/>
    </row>
    <row r="86111" spans="4:4" x14ac:dyDescent="0.3">
      <c r="D86111" s="4"/>
    </row>
    <row r="86112" spans="4:4" x14ac:dyDescent="0.3">
      <c r="D86112" s="4"/>
    </row>
    <row r="86113" spans="4:4" x14ac:dyDescent="0.3">
      <c r="D86113" s="4"/>
    </row>
    <row r="86114" spans="4:4" x14ac:dyDescent="0.3">
      <c r="D86114" s="4"/>
    </row>
    <row r="86115" spans="4:4" x14ac:dyDescent="0.3">
      <c r="D86115" s="4"/>
    </row>
    <row r="86116" spans="4:4" x14ac:dyDescent="0.3">
      <c r="D86116" s="4"/>
    </row>
    <row r="86117" spans="4:4" x14ac:dyDescent="0.3">
      <c r="D86117" s="4"/>
    </row>
    <row r="86118" spans="4:4" x14ac:dyDescent="0.3">
      <c r="D86118" s="4"/>
    </row>
    <row r="86119" spans="4:4" x14ac:dyDescent="0.3">
      <c r="D86119" s="4"/>
    </row>
    <row r="86120" spans="4:4" x14ac:dyDescent="0.3">
      <c r="D86120" s="4"/>
    </row>
    <row r="86121" spans="4:4" x14ac:dyDescent="0.3">
      <c r="D86121" s="4"/>
    </row>
    <row r="86122" spans="4:4" x14ac:dyDescent="0.3">
      <c r="D86122" s="4"/>
    </row>
    <row r="86123" spans="4:4" x14ac:dyDescent="0.3">
      <c r="D86123" s="4"/>
    </row>
    <row r="86124" spans="4:4" x14ac:dyDescent="0.3">
      <c r="D86124" s="4"/>
    </row>
    <row r="86125" spans="4:4" x14ac:dyDescent="0.3">
      <c r="D86125" s="4"/>
    </row>
    <row r="86126" spans="4:4" x14ac:dyDescent="0.3">
      <c r="D86126" s="4"/>
    </row>
    <row r="86127" spans="4:4" x14ac:dyDescent="0.3">
      <c r="D86127" s="4"/>
    </row>
    <row r="86128" spans="4:4" x14ac:dyDescent="0.3">
      <c r="D86128" s="4"/>
    </row>
    <row r="86129" spans="4:4" x14ac:dyDescent="0.3">
      <c r="D86129" s="4"/>
    </row>
    <row r="86130" spans="4:4" x14ac:dyDescent="0.3">
      <c r="D86130" s="4"/>
    </row>
    <row r="86131" spans="4:4" x14ac:dyDescent="0.3">
      <c r="D86131" s="4"/>
    </row>
    <row r="86132" spans="4:4" x14ac:dyDescent="0.3">
      <c r="D86132" s="4"/>
    </row>
    <row r="86133" spans="4:4" x14ac:dyDescent="0.3">
      <c r="D86133" s="4"/>
    </row>
    <row r="86134" spans="4:4" x14ac:dyDescent="0.3">
      <c r="D86134" s="4"/>
    </row>
    <row r="86135" spans="4:4" x14ac:dyDescent="0.3">
      <c r="D86135" s="4"/>
    </row>
    <row r="86136" spans="4:4" x14ac:dyDescent="0.3">
      <c r="D86136" s="4"/>
    </row>
    <row r="86137" spans="4:4" x14ac:dyDescent="0.3">
      <c r="D86137" s="4"/>
    </row>
    <row r="86138" spans="4:4" x14ac:dyDescent="0.3">
      <c r="D86138" s="4"/>
    </row>
    <row r="86139" spans="4:4" x14ac:dyDescent="0.3">
      <c r="D86139" s="4"/>
    </row>
    <row r="86140" spans="4:4" x14ac:dyDescent="0.3">
      <c r="D86140" s="4"/>
    </row>
    <row r="86141" spans="4:4" x14ac:dyDescent="0.3">
      <c r="D86141" s="4"/>
    </row>
    <row r="86142" spans="4:4" x14ac:dyDescent="0.3">
      <c r="D86142" s="4"/>
    </row>
    <row r="86143" spans="4:4" x14ac:dyDescent="0.3">
      <c r="D86143" s="4"/>
    </row>
    <row r="86144" spans="4:4" x14ac:dyDescent="0.3">
      <c r="D86144" s="4"/>
    </row>
    <row r="86145" spans="4:4" x14ac:dyDescent="0.3">
      <c r="D86145" s="4"/>
    </row>
    <row r="86146" spans="4:4" x14ac:dyDescent="0.3">
      <c r="D86146" s="4"/>
    </row>
    <row r="86147" spans="4:4" x14ac:dyDescent="0.3">
      <c r="D86147" s="4"/>
    </row>
    <row r="86148" spans="4:4" x14ac:dyDescent="0.3">
      <c r="D86148" s="4"/>
    </row>
    <row r="86149" spans="4:4" x14ac:dyDescent="0.3">
      <c r="D86149" s="4"/>
    </row>
    <row r="86150" spans="4:4" x14ac:dyDescent="0.3">
      <c r="D86150" s="4"/>
    </row>
    <row r="86151" spans="4:4" x14ac:dyDescent="0.3">
      <c r="D86151" s="4"/>
    </row>
    <row r="86152" spans="4:4" x14ac:dyDescent="0.3">
      <c r="D86152" s="4"/>
    </row>
    <row r="86153" spans="4:4" x14ac:dyDescent="0.3">
      <c r="D86153" s="4"/>
    </row>
    <row r="86154" spans="4:4" x14ac:dyDescent="0.3">
      <c r="D86154" s="4"/>
    </row>
    <row r="86155" spans="4:4" x14ac:dyDescent="0.3">
      <c r="D86155" s="4"/>
    </row>
    <row r="86156" spans="4:4" x14ac:dyDescent="0.3">
      <c r="D86156" s="4"/>
    </row>
    <row r="86157" spans="4:4" x14ac:dyDescent="0.3">
      <c r="D86157" s="4"/>
    </row>
    <row r="86158" spans="4:4" x14ac:dyDescent="0.3">
      <c r="D86158" s="4"/>
    </row>
    <row r="86159" spans="4:4" x14ac:dyDescent="0.3">
      <c r="D86159" s="4"/>
    </row>
    <row r="86160" spans="4:4" x14ac:dyDescent="0.3">
      <c r="D86160" s="4"/>
    </row>
    <row r="86161" spans="4:4" x14ac:dyDescent="0.3">
      <c r="D86161" s="4"/>
    </row>
    <row r="86162" spans="4:4" x14ac:dyDescent="0.3">
      <c r="D86162" s="4"/>
    </row>
    <row r="86163" spans="4:4" x14ac:dyDescent="0.3">
      <c r="D86163" s="4"/>
    </row>
    <row r="86164" spans="4:4" x14ac:dyDescent="0.3">
      <c r="D86164" s="4"/>
    </row>
    <row r="86165" spans="4:4" x14ac:dyDescent="0.3">
      <c r="D86165" s="4"/>
    </row>
    <row r="86166" spans="4:4" x14ac:dyDescent="0.3">
      <c r="D86166" s="4"/>
    </row>
    <row r="86167" spans="4:4" x14ac:dyDescent="0.3">
      <c r="D86167" s="4"/>
    </row>
    <row r="86168" spans="4:4" x14ac:dyDescent="0.3">
      <c r="D86168" s="4"/>
    </row>
    <row r="86169" spans="4:4" x14ac:dyDescent="0.3">
      <c r="D86169" s="4"/>
    </row>
    <row r="86170" spans="4:4" x14ac:dyDescent="0.3">
      <c r="D86170" s="4"/>
    </row>
    <row r="86171" spans="4:4" x14ac:dyDescent="0.3">
      <c r="D86171" s="4"/>
    </row>
    <row r="86172" spans="4:4" x14ac:dyDescent="0.3">
      <c r="D86172" s="4"/>
    </row>
    <row r="86173" spans="4:4" x14ac:dyDescent="0.3">
      <c r="D86173" s="4"/>
    </row>
    <row r="86174" spans="4:4" x14ac:dyDescent="0.3">
      <c r="D86174" s="4"/>
    </row>
    <row r="86175" spans="4:4" x14ac:dyDescent="0.3">
      <c r="D86175" s="4"/>
    </row>
    <row r="86176" spans="4:4" x14ac:dyDescent="0.3">
      <c r="D86176" s="4"/>
    </row>
    <row r="86177" spans="4:4" x14ac:dyDescent="0.3">
      <c r="D86177" s="4"/>
    </row>
    <row r="86178" spans="4:4" x14ac:dyDescent="0.3">
      <c r="D86178" s="4"/>
    </row>
    <row r="86179" spans="4:4" x14ac:dyDescent="0.3">
      <c r="D86179" s="4"/>
    </row>
    <row r="86180" spans="4:4" x14ac:dyDescent="0.3">
      <c r="D86180" s="4"/>
    </row>
    <row r="86181" spans="4:4" x14ac:dyDescent="0.3">
      <c r="D86181" s="4"/>
    </row>
    <row r="86182" spans="4:4" x14ac:dyDescent="0.3">
      <c r="D86182" s="4"/>
    </row>
    <row r="86183" spans="4:4" x14ac:dyDescent="0.3">
      <c r="D86183" s="4"/>
    </row>
    <row r="86184" spans="4:4" x14ac:dyDescent="0.3">
      <c r="D86184" s="4"/>
    </row>
    <row r="86185" spans="4:4" x14ac:dyDescent="0.3">
      <c r="D86185" s="4"/>
    </row>
    <row r="86186" spans="4:4" x14ac:dyDescent="0.3">
      <c r="D86186" s="4"/>
    </row>
    <row r="86187" spans="4:4" x14ac:dyDescent="0.3">
      <c r="D86187" s="4"/>
    </row>
    <row r="86188" spans="4:4" x14ac:dyDescent="0.3">
      <c r="D86188" s="4"/>
    </row>
    <row r="86189" spans="4:4" x14ac:dyDescent="0.3">
      <c r="D86189" s="4"/>
    </row>
    <row r="86190" spans="4:4" x14ac:dyDescent="0.3">
      <c r="D86190" s="4"/>
    </row>
    <row r="86191" spans="4:4" x14ac:dyDescent="0.3">
      <c r="D86191" s="4"/>
    </row>
    <row r="86192" spans="4:4" x14ac:dyDescent="0.3">
      <c r="D86192" s="4"/>
    </row>
    <row r="86193" spans="4:4" x14ac:dyDescent="0.3">
      <c r="D86193" s="4"/>
    </row>
    <row r="86194" spans="4:4" x14ac:dyDescent="0.3">
      <c r="D86194" s="4"/>
    </row>
    <row r="86195" spans="4:4" x14ac:dyDescent="0.3">
      <c r="D86195" s="4"/>
    </row>
    <row r="86196" spans="4:4" x14ac:dyDescent="0.3">
      <c r="D86196" s="4"/>
    </row>
    <row r="86197" spans="4:4" x14ac:dyDescent="0.3">
      <c r="D86197" s="4"/>
    </row>
    <row r="86198" spans="4:4" x14ac:dyDescent="0.3">
      <c r="D86198" s="4"/>
    </row>
    <row r="86199" spans="4:4" x14ac:dyDescent="0.3">
      <c r="D86199" s="4"/>
    </row>
    <row r="86200" spans="4:4" x14ac:dyDescent="0.3">
      <c r="D86200" s="4"/>
    </row>
    <row r="86201" spans="4:4" x14ac:dyDescent="0.3">
      <c r="D86201" s="4"/>
    </row>
    <row r="86202" spans="4:4" x14ac:dyDescent="0.3">
      <c r="D86202" s="4"/>
    </row>
    <row r="86203" spans="4:4" x14ac:dyDescent="0.3">
      <c r="D86203" s="4"/>
    </row>
    <row r="86204" spans="4:4" x14ac:dyDescent="0.3">
      <c r="D86204" s="4"/>
    </row>
    <row r="86205" spans="4:4" x14ac:dyDescent="0.3">
      <c r="D86205" s="4"/>
    </row>
    <row r="86206" spans="4:4" x14ac:dyDescent="0.3">
      <c r="D86206" s="4"/>
    </row>
    <row r="86207" spans="4:4" x14ac:dyDescent="0.3">
      <c r="D86207" s="4"/>
    </row>
    <row r="86208" spans="4:4" x14ac:dyDescent="0.3">
      <c r="D86208" s="4"/>
    </row>
    <row r="86209" spans="4:4" x14ac:dyDescent="0.3">
      <c r="D86209" s="4"/>
    </row>
    <row r="86210" spans="4:4" x14ac:dyDescent="0.3">
      <c r="D86210" s="4"/>
    </row>
    <row r="86211" spans="4:4" x14ac:dyDescent="0.3">
      <c r="D86211" s="4"/>
    </row>
    <row r="86212" spans="4:4" x14ac:dyDescent="0.3">
      <c r="D86212" s="4"/>
    </row>
    <row r="86213" spans="4:4" x14ac:dyDescent="0.3">
      <c r="D86213" s="4"/>
    </row>
    <row r="86214" spans="4:4" x14ac:dyDescent="0.3">
      <c r="D86214" s="4"/>
    </row>
    <row r="86215" spans="4:4" x14ac:dyDescent="0.3">
      <c r="D86215" s="4"/>
    </row>
    <row r="86216" spans="4:4" x14ac:dyDescent="0.3">
      <c r="D86216" s="4"/>
    </row>
    <row r="86217" spans="4:4" x14ac:dyDescent="0.3">
      <c r="D86217" s="4"/>
    </row>
    <row r="86218" spans="4:4" x14ac:dyDescent="0.3">
      <c r="D86218" s="4"/>
    </row>
    <row r="86219" spans="4:4" x14ac:dyDescent="0.3">
      <c r="D86219" s="4"/>
    </row>
    <row r="86220" spans="4:4" x14ac:dyDescent="0.3">
      <c r="D86220" s="4"/>
    </row>
    <row r="86221" spans="4:4" x14ac:dyDescent="0.3">
      <c r="D86221" s="4"/>
    </row>
    <row r="86222" spans="4:4" x14ac:dyDescent="0.3">
      <c r="D86222" s="4"/>
    </row>
    <row r="86223" spans="4:4" x14ac:dyDescent="0.3">
      <c r="D86223" s="4"/>
    </row>
    <row r="86224" spans="4:4" x14ac:dyDescent="0.3">
      <c r="D86224" s="4"/>
    </row>
    <row r="86225" spans="4:4" x14ac:dyDescent="0.3">
      <c r="D86225" s="4"/>
    </row>
    <row r="86226" spans="4:4" x14ac:dyDescent="0.3">
      <c r="D86226" s="4"/>
    </row>
    <row r="86227" spans="4:4" x14ac:dyDescent="0.3">
      <c r="D86227" s="4"/>
    </row>
    <row r="86228" spans="4:4" x14ac:dyDescent="0.3">
      <c r="D86228" s="4"/>
    </row>
    <row r="86229" spans="4:4" x14ac:dyDescent="0.3">
      <c r="D86229" s="4"/>
    </row>
    <row r="86230" spans="4:4" x14ac:dyDescent="0.3">
      <c r="D86230" s="4"/>
    </row>
    <row r="86231" spans="4:4" x14ac:dyDescent="0.3">
      <c r="D86231" s="4"/>
    </row>
    <row r="86232" spans="4:4" x14ac:dyDescent="0.3">
      <c r="D86232" s="4"/>
    </row>
    <row r="86233" spans="4:4" x14ac:dyDescent="0.3">
      <c r="D86233" s="4"/>
    </row>
    <row r="86234" spans="4:4" x14ac:dyDescent="0.3">
      <c r="D86234" s="4"/>
    </row>
    <row r="86235" spans="4:4" x14ac:dyDescent="0.3">
      <c r="D86235" s="4"/>
    </row>
    <row r="86236" spans="4:4" x14ac:dyDescent="0.3">
      <c r="D86236" s="4"/>
    </row>
    <row r="86237" spans="4:4" x14ac:dyDescent="0.3">
      <c r="D86237" s="4"/>
    </row>
    <row r="86238" spans="4:4" x14ac:dyDescent="0.3">
      <c r="D86238" s="4"/>
    </row>
    <row r="86239" spans="4:4" x14ac:dyDescent="0.3">
      <c r="D86239" s="4"/>
    </row>
    <row r="86240" spans="4:4" x14ac:dyDescent="0.3">
      <c r="D86240" s="4"/>
    </row>
    <row r="86241" spans="4:4" x14ac:dyDescent="0.3">
      <c r="D86241" s="4"/>
    </row>
    <row r="86242" spans="4:4" x14ac:dyDescent="0.3">
      <c r="D86242" s="4"/>
    </row>
    <row r="86243" spans="4:4" x14ac:dyDescent="0.3">
      <c r="D86243" s="4"/>
    </row>
    <row r="86244" spans="4:4" x14ac:dyDescent="0.3">
      <c r="D86244" s="4"/>
    </row>
    <row r="86245" spans="4:4" x14ac:dyDescent="0.3">
      <c r="D86245" s="4"/>
    </row>
    <row r="86246" spans="4:4" x14ac:dyDescent="0.3">
      <c r="D86246" s="4"/>
    </row>
    <row r="86247" spans="4:4" x14ac:dyDescent="0.3">
      <c r="D86247" s="4"/>
    </row>
    <row r="86248" spans="4:4" x14ac:dyDescent="0.3">
      <c r="D86248" s="4"/>
    </row>
    <row r="86249" spans="4:4" x14ac:dyDescent="0.3">
      <c r="D86249" s="4"/>
    </row>
    <row r="86250" spans="4:4" x14ac:dyDescent="0.3">
      <c r="D86250" s="4"/>
    </row>
    <row r="86251" spans="4:4" x14ac:dyDescent="0.3">
      <c r="D86251" s="4"/>
    </row>
    <row r="86252" spans="4:4" x14ac:dyDescent="0.3">
      <c r="D86252" s="4"/>
    </row>
    <row r="86253" spans="4:4" x14ac:dyDescent="0.3">
      <c r="D86253" s="4"/>
    </row>
    <row r="86254" spans="4:4" x14ac:dyDescent="0.3">
      <c r="D86254" s="4"/>
    </row>
    <row r="86255" spans="4:4" x14ac:dyDescent="0.3">
      <c r="D86255" s="4"/>
    </row>
    <row r="86256" spans="4:4" x14ac:dyDescent="0.3">
      <c r="D86256" s="4"/>
    </row>
    <row r="86257" spans="4:4" x14ac:dyDescent="0.3">
      <c r="D86257" s="4"/>
    </row>
    <row r="86258" spans="4:4" x14ac:dyDescent="0.3">
      <c r="D86258" s="4"/>
    </row>
    <row r="86259" spans="4:4" x14ac:dyDescent="0.3">
      <c r="D86259" s="4"/>
    </row>
    <row r="86260" spans="4:4" x14ac:dyDescent="0.3">
      <c r="D86260" s="4"/>
    </row>
    <row r="86261" spans="4:4" x14ac:dyDescent="0.3">
      <c r="D86261" s="4"/>
    </row>
    <row r="86262" spans="4:4" x14ac:dyDescent="0.3">
      <c r="D86262" s="4"/>
    </row>
    <row r="86263" spans="4:4" x14ac:dyDescent="0.3">
      <c r="D86263" s="4"/>
    </row>
    <row r="86264" spans="4:4" x14ac:dyDescent="0.3">
      <c r="D86264" s="4"/>
    </row>
    <row r="86265" spans="4:4" x14ac:dyDescent="0.3">
      <c r="D86265" s="4"/>
    </row>
    <row r="86266" spans="4:4" x14ac:dyDescent="0.3">
      <c r="D86266" s="4"/>
    </row>
    <row r="86267" spans="4:4" x14ac:dyDescent="0.3">
      <c r="D86267" s="4"/>
    </row>
    <row r="86268" spans="4:4" x14ac:dyDescent="0.3">
      <c r="D86268" s="4"/>
    </row>
    <row r="86269" spans="4:4" x14ac:dyDescent="0.3">
      <c r="D86269" s="4"/>
    </row>
    <row r="86270" spans="4:4" x14ac:dyDescent="0.3">
      <c r="D86270" s="4"/>
    </row>
    <row r="86271" spans="4:4" x14ac:dyDescent="0.3">
      <c r="D86271" s="4"/>
    </row>
    <row r="86272" spans="4:4" x14ac:dyDescent="0.3">
      <c r="D86272" s="4"/>
    </row>
    <row r="86273" spans="4:4" x14ac:dyDescent="0.3">
      <c r="D86273" s="4"/>
    </row>
    <row r="86274" spans="4:4" x14ac:dyDescent="0.3">
      <c r="D86274" s="4"/>
    </row>
    <row r="86275" spans="4:4" x14ac:dyDescent="0.3">
      <c r="D86275" s="4"/>
    </row>
    <row r="86276" spans="4:4" x14ac:dyDescent="0.3">
      <c r="D86276" s="4"/>
    </row>
    <row r="86277" spans="4:4" x14ac:dyDescent="0.3">
      <c r="D86277" s="4"/>
    </row>
    <row r="86278" spans="4:4" x14ac:dyDescent="0.3">
      <c r="D86278" s="4"/>
    </row>
    <row r="86279" spans="4:4" x14ac:dyDescent="0.3">
      <c r="D86279" s="4"/>
    </row>
    <row r="86280" spans="4:4" x14ac:dyDescent="0.3">
      <c r="D86280" s="4"/>
    </row>
    <row r="86281" spans="4:4" x14ac:dyDescent="0.3">
      <c r="D86281" s="4"/>
    </row>
    <row r="86282" spans="4:4" x14ac:dyDescent="0.3">
      <c r="D86282" s="4"/>
    </row>
    <row r="86283" spans="4:4" x14ac:dyDescent="0.3">
      <c r="D86283" s="4"/>
    </row>
    <row r="86284" spans="4:4" x14ac:dyDescent="0.3">
      <c r="D86284" s="4"/>
    </row>
    <row r="86285" spans="4:4" x14ac:dyDescent="0.3">
      <c r="D86285" s="4"/>
    </row>
    <row r="86286" spans="4:4" x14ac:dyDescent="0.3">
      <c r="D86286" s="4"/>
    </row>
    <row r="86287" spans="4:4" x14ac:dyDescent="0.3">
      <c r="D86287" s="4"/>
    </row>
    <row r="86288" spans="4:4" x14ac:dyDescent="0.3">
      <c r="D86288" s="4"/>
    </row>
    <row r="86289" spans="4:4" x14ac:dyDescent="0.3">
      <c r="D86289" s="4"/>
    </row>
    <row r="86290" spans="4:4" x14ac:dyDescent="0.3">
      <c r="D86290" s="4"/>
    </row>
    <row r="86291" spans="4:4" x14ac:dyDescent="0.3">
      <c r="D86291" s="4"/>
    </row>
    <row r="86292" spans="4:4" x14ac:dyDescent="0.3">
      <c r="D86292" s="4"/>
    </row>
    <row r="86293" spans="4:4" x14ac:dyDescent="0.3">
      <c r="D86293" s="4"/>
    </row>
    <row r="86294" spans="4:4" x14ac:dyDescent="0.3">
      <c r="D86294" s="4"/>
    </row>
    <row r="86295" spans="4:4" x14ac:dyDescent="0.3">
      <c r="D86295" s="4"/>
    </row>
    <row r="86296" spans="4:4" x14ac:dyDescent="0.3">
      <c r="D86296" s="4"/>
    </row>
    <row r="86297" spans="4:4" x14ac:dyDescent="0.3">
      <c r="D86297" s="4"/>
    </row>
    <row r="86298" spans="4:4" x14ac:dyDescent="0.3">
      <c r="D86298" s="4"/>
    </row>
    <row r="86299" spans="4:4" x14ac:dyDescent="0.3">
      <c r="D86299" s="4"/>
    </row>
    <row r="86300" spans="4:4" x14ac:dyDescent="0.3">
      <c r="D86300" s="4"/>
    </row>
    <row r="86301" spans="4:4" x14ac:dyDescent="0.3">
      <c r="D86301" s="4"/>
    </row>
    <row r="86302" spans="4:4" x14ac:dyDescent="0.3">
      <c r="D86302" s="4"/>
    </row>
    <row r="86303" spans="4:4" x14ac:dyDescent="0.3">
      <c r="D86303" s="4"/>
    </row>
    <row r="86304" spans="4:4" x14ac:dyDescent="0.3">
      <c r="D86304" s="4"/>
    </row>
    <row r="86305" spans="4:4" x14ac:dyDescent="0.3">
      <c r="D86305" s="4"/>
    </row>
    <row r="86306" spans="4:4" x14ac:dyDescent="0.3">
      <c r="D86306" s="4"/>
    </row>
    <row r="86307" spans="4:4" x14ac:dyDescent="0.3">
      <c r="D86307" s="4"/>
    </row>
    <row r="86308" spans="4:4" x14ac:dyDescent="0.3">
      <c r="D86308" s="4"/>
    </row>
    <row r="86309" spans="4:4" x14ac:dyDescent="0.3">
      <c r="D86309" s="4"/>
    </row>
    <row r="86310" spans="4:4" x14ac:dyDescent="0.3">
      <c r="D86310" s="4"/>
    </row>
    <row r="86311" spans="4:4" x14ac:dyDescent="0.3">
      <c r="D86311" s="4"/>
    </row>
    <row r="86312" spans="4:4" x14ac:dyDescent="0.3">
      <c r="D86312" s="4"/>
    </row>
    <row r="86313" spans="4:4" x14ac:dyDescent="0.3">
      <c r="D86313" s="4"/>
    </row>
    <row r="86314" spans="4:4" x14ac:dyDescent="0.3">
      <c r="D86314" s="4"/>
    </row>
    <row r="86315" spans="4:4" x14ac:dyDescent="0.3">
      <c r="D86315" s="4"/>
    </row>
    <row r="86316" spans="4:4" x14ac:dyDescent="0.3">
      <c r="D86316" s="4"/>
    </row>
    <row r="86317" spans="4:4" x14ac:dyDescent="0.3">
      <c r="D86317" s="4"/>
    </row>
    <row r="86318" spans="4:4" x14ac:dyDescent="0.3">
      <c r="D86318" s="4"/>
    </row>
    <row r="86319" spans="4:4" x14ac:dyDescent="0.3">
      <c r="D86319" s="4"/>
    </row>
    <row r="86320" spans="4:4" x14ac:dyDescent="0.3">
      <c r="D86320" s="4"/>
    </row>
    <row r="86321" spans="4:4" x14ac:dyDescent="0.3">
      <c r="D86321" s="4"/>
    </row>
    <row r="86322" spans="4:4" x14ac:dyDescent="0.3">
      <c r="D86322" s="4"/>
    </row>
    <row r="86323" spans="4:4" x14ac:dyDescent="0.3">
      <c r="D86323" s="4"/>
    </row>
    <row r="86324" spans="4:4" x14ac:dyDescent="0.3">
      <c r="D86324" s="4"/>
    </row>
    <row r="86325" spans="4:4" x14ac:dyDescent="0.3">
      <c r="D86325" s="4"/>
    </row>
    <row r="86326" spans="4:4" x14ac:dyDescent="0.3">
      <c r="D86326" s="4"/>
    </row>
    <row r="86327" spans="4:4" x14ac:dyDescent="0.3">
      <c r="D86327" s="4"/>
    </row>
    <row r="86328" spans="4:4" x14ac:dyDescent="0.3">
      <c r="D86328" s="4"/>
    </row>
    <row r="86329" spans="4:4" x14ac:dyDescent="0.3">
      <c r="D86329" s="4"/>
    </row>
    <row r="86330" spans="4:4" x14ac:dyDescent="0.3">
      <c r="D86330" s="4"/>
    </row>
    <row r="86331" spans="4:4" x14ac:dyDescent="0.3">
      <c r="D86331" s="4"/>
    </row>
    <row r="86332" spans="4:4" x14ac:dyDescent="0.3">
      <c r="D86332" s="4"/>
    </row>
    <row r="86333" spans="4:4" x14ac:dyDescent="0.3">
      <c r="D86333" s="4"/>
    </row>
    <row r="86334" spans="4:4" x14ac:dyDescent="0.3">
      <c r="D86334" s="4"/>
    </row>
    <row r="86335" spans="4:4" x14ac:dyDescent="0.3">
      <c r="D86335" s="4"/>
    </row>
    <row r="86336" spans="4:4" x14ac:dyDescent="0.3">
      <c r="D86336" s="4"/>
    </row>
    <row r="86337" spans="4:4" x14ac:dyDescent="0.3">
      <c r="D86337" s="4"/>
    </row>
    <row r="86338" spans="4:4" x14ac:dyDescent="0.3">
      <c r="D86338" s="4"/>
    </row>
    <row r="86339" spans="4:4" x14ac:dyDescent="0.3">
      <c r="D86339" s="4"/>
    </row>
    <row r="86340" spans="4:4" x14ac:dyDescent="0.3">
      <c r="D86340" s="4"/>
    </row>
    <row r="86341" spans="4:4" x14ac:dyDescent="0.3">
      <c r="D86341" s="4"/>
    </row>
    <row r="86342" spans="4:4" x14ac:dyDescent="0.3">
      <c r="D86342" s="4"/>
    </row>
    <row r="86343" spans="4:4" x14ac:dyDescent="0.3">
      <c r="D86343" s="4"/>
    </row>
    <row r="86344" spans="4:4" x14ac:dyDescent="0.3">
      <c r="D86344" s="4"/>
    </row>
    <row r="86345" spans="4:4" x14ac:dyDescent="0.3">
      <c r="D86345" s="4"/>
    </row>
    <row r="86346" spans="4:4" x14ac:dyDescent="0.3">
      <c r="D86346" s="4"/>
    </row>
    <row r="86347" spans="4:4" x14ac:dyDescent="0.3">
      <c r="D86347" s="4"/>
    </row>
    <row r="86348" spans="4:4" x14ac:dyDescent="0.3">
      <c r="D86348" s="4"/>
    </row>
    <row r="86349" spans="4:4" x14ac:dyDescent="0.3">
      <c r="D86349" s="4"/>
    </row>
    <row r="86350" spans="4:4" x14ac:dyDescent="0.3">
      <c r="D86350" s="4"/>
    </row>
    <row r="86351" spans="4:4" x14ac:dyDescent="0.3">
      <c r="D86351" s="4"/>
    </row>
    <row r="86352" spans="4:4" x14ac:dyDescent="0.3">
      <c r="D86352" s="4"/>
    </row>
    <row r="86353" spans="4:4" x14ac:dyDescent="0.3">
      <c r="D86353" s="4"/>
    </row>
    <row r="86354" spans="4:4" x14ac:dyDescent="0.3">
      <c r="D86354" s="4"/>
    </row>
    <row r="86355" spans="4:4" x14ac:dyDescent="0.3">
      <c r="D86355" s="4"/>
    </row>
    <row r="86356" spans="4:4" x14ac:dyDescent="0.3">
      <c r="D86356" s="4"/>
    </row>
    <row r="86357" spans="4:4" x14ac:dyDescent="0.3">
      <c r="D86357" s="4"/>
    </row>
    <row r="86358" spans="4:4" x14ac:dyDescent="0.3">
      <c r="D86358" s="4"/>
    </row>
    <row r="86359" spans="4:4" x14ac:dyDescent="0.3">
      <c r="D86359" s="4"/>
    </row>
    <row r="86360" spans="4:4" x14ac:dyDescent="0.3">
      <c r="D86360" s="4"/>
    </row>
    <row r="86361" spans="4:4" x14ac:dyDescent="0.3">
      <c r="D86361" s="4"/>
    </row>
    <row r="86362" spans="4:4" x14ac:dyDescent="0.3">
      <c r="D86362" s="4"/>
    </row>
    <row r="86363" spans="4:4" x14ac:dyDescent="0.3">
      <c r="D86363" s="4"/>
    </row>
    <row r="86364" spans="4:4" x14ac:dyDescent="0.3">
      <c r="D86364" s="4"/>
    </row>
    <row r="86365" spans="4:4" x14ac:dyDescent="0.3">
      <c r="D86365" s="4"/>
    </row>
    <row r="86366" spans="4:4" x14ac:dyDescent="0.3">
      <c r="D86366" s="4"/>
    </row>
    <row r="86367" spans="4:4" x14ac:dyDescent="0.3">
      <c r="D86367" s="4"/>
    </row>
    <row r="86368" spans="4:4" x14ac:dyDescent="0.3">
      <c r="D86368" s="4"/>
    </row>
    <row r="86369" spans="4:4" x14ac:dyDescent="0.3">
      <c r="D86369" s="4"/>
    </row>
    <row r="86370" spans="4:4" x14ac:dyDescent="0.3">
      <c r="D86370" s="4"/>
    </row>
    <row r="86371" spans="4:4" x14ac:dyDescent="0.3">
      <c r="D86371" s="4"/>
    </row>
    <row r="86372" spans="4:4" x14ac:dyDescent="0.3">
      <c r="D86372" s="4"/>
    </row>
    <row r="86373" spans="4:4" x14ac:dyDescent="0.3">
      <c r="D86373" s="4"/>
    </row>
    <row r="86374" spans="4:4" x14ac:dyDescent="0.3">
      <c r="D86374" s="4"/>
    </row>
    <row r="86375" spans="4:4" x14ac:dyDescent="0.3">
      <c r="D86375" s="4"/>
    </row>
    <row r="86376" spans="4:4" x14ac:dyDescent="0.3">
      <c r="D86376" s="4"/>
    </row>
    <row r="86377" spans="4:4" x14ac:dyDescent="0.3">
      <c r="D86377" s="4"/>
    </row>
    <row r="86378" spans="4:4" x14ac:dyDescent="0.3">
      <c r="D86378" s="4"/>
    </row>
    <row r="86379" spans="4:4" x14ac:dyDescent="0.3">
      <c r="D86379" s="4"/>
    </row>
    <row r="86380" spans="4:4" x14ac:dyDescent="0.3">
      <c r="D86380" s="4"/>
    </row>
    <row r="86381" spans="4:4" x14ac:dyDescent="0.3">
      <c r="D86381" s="4"/>
    </row>
    <row r="86382" spans="4:4" x14ac:dyDescent="0.3">
      <c r="D86382" s="4"/>
    </row>
    <row r="86383" spans="4:4" x14ac:dyDescent="0.3">
      <c r="D86383" s="4"/>
    </row>
    <row r="86384" spans="4:4" x14ac:dyDescent="0.3">
      <c r="D86384" s="4"/>
    </row>
    <row r="86385" spans="4:4" x14ac:dyDescent="0.3">
      <c r="D86385" s="4"/>
    </row>
    <row r="86386" spans="4:4" x14ac:dyDescent="0.3">
      <c r="D86386" s="4"/>
    </row>
    <row r="86387" spans="4:4" x14ac:dyDescent="0.3">
      <c r="D86387" s="4"/>
    </row>
    <row r="86388" spans="4:4" x14ac:dyDescent="0.3">
      <c r="D86388" s="4"/>
    </row>
    <row r="86389" spans="4:4" x14ac:dyDescent="0.3">
      <c r="D86389" s="4"/>
    </row>
    <row r="86390" spans="4:4" x14ac:dyDescent="0.3">
      <c r="D86390" s="4"/>
    </row>
    <row r="86391" spans="4:4" x14ac:dyDescent="0.3">
      <c r="D86391" s="4"/>
    </row>
    <row r="86392" spans="4:4" x14ac:dyDescent="0.3">
      <c r="D86392" s="4"/>
    </row>
    <row r="86393" spans="4:4" x14ac:dyDescent="0.3">
      <c r="D86393" s="4"/>
    </row>
    <row r="86394" spans="4:4" x14ac:dyDescent="0.3">
      <c r="D86394" s="4"/>
    </row>
    <row r="86395" spans="4:4" x14ac:dyDescent="0.3">
      <c r="D86395" s="4"/>
    </row>
    <row r="86396" spans="4:4" x14ac:dyDescent="0.3">
      <c r="D86396" s="4"/>
    </row>
    <row r="86397" spans="4:4" x14ac:dyDescent="0.3">
      <c r="D86397" s="4"/>
    </row>
    <row r="86398" spans="4:4" x14ac:dyDescent="0.3">
      <c r="D86398" s="4"/>
    </row>
    <row r="86399" spans="4:4" x14ac:dyDescent="0.3">
      <c r="D86399" s="4"/>
    </row>
    <row r="86400" spans="4:4" x14ac:dyDescent="0.3">
      <c r="D86400" s="4"/>
    </row>
    <row r="86401" spans="4:4" x14ac:dyDescent="0.3">
      <c r="D86401" s="4"/>
    </row>
    <row r="86402" spans="4:4" x14ac:dyDescent="0.3">
      <c r="D86402" s="4"/>
    </row>
    <row r="86403" spans="4:4" x14ac:dyDescent="0.3">
      <c r="D86403" s="4"/>
    </row>
    <row r="86404" spans="4:4" x14ac:dyDescent="0.3">
      <c r="D86404" s="4"/>
    </row>
    <row r="86405" spans="4:4" x14ac:dyDescent="0.3">
      <c r="D86405" s="4"/>
    </row>
    <row r="86406" spans="4:4" x14ac:dyDescent="0.3">
      <c r="D86406" s="4"/>
    </row>
    <row r="86407" spans="4:4" x14ac:dyDescent="0.3">
      <c r="D86407" s="4"/>
    </row>
    <row r="86408" spans="4:4" x14ac:dyDescent="0.3">
      <c r="D86408" s="4"/>
    </row>
    <row r="86409" spans="4:4" x14ac:dyDescent="0.3">
      <c r="D86409" s="4"/>
    </row>
    <row r="86410" spans="4:4" x14ac:dyDescent="0.3">
      <c r="D86410" s="4"/>
    </row>
    <row r="86411" spans="4:4" x14ac:dyDescent="0.3">
      <c r="D86411" s="4"/>
    </row>
    <row r="86412" spans="4:4" x14ac:dyDescent="0.3">
      <c r="D86412" s="4"/>
    </row>
    <row r="86413" spans="4:4" x14ac:dyDescent="0.3">
      <c r="D86413" s="4"/>
    </row>
    <row r="86414" spans="4:4" x14ac:dyDescent="0.3">
      <c r="D86414" s="4"/>
    </row>
    <row r="86415" spans="4:4" x14ac:dyDescent="0.3">
      <c r="D86415" s="4"/>
    </row>
    <row r="86416" spans="4:4" x14ac:dyDescent="0.3">
      <c r="D86416" s="4"/>
    </row>
    <row r="86417" spans="4:4" x14ac:dyDescent="0.3">
      <c r="D86417" s="4"/>
    </row>
    <row r="86418" spans="4:4" x14ac:dyDescent="0.3">
      <c r="D86418" s="4"/>
    </row>
    <row r="86419" spans="4:4" x14ac:dyDescent="0.3">
      <c r="D86419" s="4"/>
    </row>
    <row r="86420" spans="4:4" x14ac:dyDescent="0.3">
      <c r="D86420" s="4"/>
    </row>
    <row r="86421" spans="4:4" x14ac:dyDescent="0.3">
      <c r="D86421" s="4"/>
    </row>
    <row r="86422" spans="4:4" x14ac:dyDescent="0.3">
      <c r="D86422" s="4"/>
    </row>
    <row r="86423" spans="4:4" x14ac:dyDescent="0.3">
      <c r="D86423" s="4"/>
    </row>
    <row r="86424" spans="4:4" x14ac:dyDescent="0.3">
      <c r="D86424" s="4"/>
    </row>
    <row r="86425" spans="4:4" x14ac:dyDescent="0.3">
      <c r="D86425" s="4"/>
    </row>
    <row r="86426" spans="4:4" x14ac:dyDescent="0.3">
      <c r="D86426" s="4"/>
    </row>
    <row r="86427" spans="4:4" x14ac:dyDescent="0.3">
      <c r="D86427" s="4"/>
    </row>
    <row r="86428" spans="4:4" x14ac:dyDescent="0.3">
      <c r="D86428" s="4"/>
    </row>
    <row r="86429" spans="4:4" x14ac:dyDescent="0.3">
      <c r="D86429" s="4"/>
    </row>
    <row r="86430" spans="4:4" x14ac:dyDescent="0.3">
      <c r="D86430" s="4"/>
    </row>
    <row r="86431" spans="4:4" x14ac:dyDescent="0.3">
      <c r="D86431" s="4"/>
    </row>
    <row r="86432" spans="4:4" x14ac:dyDescent="0.3">
      <c r="D86432" s="4"/>
    </row>
    <row r="86433" spans="4:4" x14ac:dyDescent="0.3">
      <c r="D86433" s="4"/>
    </row>
    <row r="86434" spans="4:4" x14ac:dyDescent="0.3">
      <c r="D86434" s="4"/>
    </row>
    <row r="86435" spans="4:4" x14ac:dyDescent="0.3">
      <c r="D86435" s="4"/>
    </row>
    <row r="86436" spans="4:4" x14ac:dyDescent="0.3">
      <c r="D86436" s="4"/>
    </row>
    <row r="86437" spans="4:4" x14ac:dyDescent="0.3">
      <c r="D86437" s="4"/>
    </row>
    <row r="86438" spans="4:4" x14ac:dyDescent="0.3">
      <c r="D86438" s="4"/>
    </row>
    <row r="86439" spans="4:4" x14ac:dyDescent="0.3">
      <c r="D86439" s="4"/>
    </row>
    <row r="86440" spans="4:4" x14ac:dyDescent="0.3">
      <c r="D86440" s="4"/>
    </row>
    <row r="86441" spans="4:4" x14ac:dyDescent="0.3">
      <c r="D86441" s="4"/>
    </row>
    <row r="86442" spans="4:4" x14ac:dyDescent="0.3">
      <c r="D86442" s="4"/>
    </row>
    <row r="86443" spans="4:4" x14ac:dyDescent="0.3">
      <c r="D86443" s="4"/>
    </row>
    <row r="86444" spans="4:4" x14ac:dyDescent="0.3">
      <c r="D86444" s="4"/>
    </row>
    <row r="86445" spans="4:4" x14ac:dyDescent="0.3">
      <c r="D86445" s="4"/>
    </row>
    <row r="86446" spans="4:4" x14ac:dyDescent="0.3">
      <c r="D86446" s="4"/>
    </row>
    <row r="86447" spans="4:4" x14ac:dyDescent="0.3">
      <c r="D86447" s="4"/>
    </row>
    <row r="86448" spans="4:4" x14ac:dyDescent="0.3">
      <c r="D86448" s="4"/>
    </row>
    <row r="86449" spans="4:4" x14ac:dyDescent="0.3">
      <c r="D86449" s="4"/>
    </row>
    <row r="86450" spans="4:4" x14ac:dyDescent="0.3">
      <c r="D86450" s="4"/>
    </row>
    <row r="86451" spans="4:4" x14ac:dyDescent="0.3">
      <c r="D86451" s="4"/>
    </row>
    <row r="86452" spans="4:4" x14ac:dyDescent="0.3">
      <c r="D86452" s="4"/>
    </row>
    <row r="86453" spans="4:4" x14ac:dyDescent="0.3">
      <c r="D86453" s="4"/>
    </row>
    <row r="86454" spans="4:4" x14ac:dyDescent="0.3">
      <c r="D86454" s="4"/>
    </row>
    <row r="86455" spans="4:4" x14ac:dyDescent="0.3">
      <c r="D86455" s="4"/>
    </row>
    <row r="86456" spans="4:4" x14ac:dyDescent="0.3">
      <c r="D86456" s="4"/>
    </row>
    <row r="86457" spans="4:4" x14ac:dyDescent="0.3">
      <c r="D86457" s="4"/>
    </row>
    <row r="86458" spans="4:4" x14ac:dyDescent="0.3">
      <c r="D86458" s="4"/>
    </row>
    <row r="86459" spans="4:4" x14ac:dyDescent="0.3">
      <c r="D86459" s="4"/>
    </row>
    <row r="86460" spans="4:4" x14ac:dyDescent="0.3">
      <c r="D86460" s="4"/>
    </row>
    <row r="86461" spans="4:4" x14ac:dyDescent="0.3">
      <c r="D86461" s="4"/>
    </row>
    <row r="86462" spans="4:4" x14ac:dyDescent="0.3">
      <c r="D86462" s="4"/>
    </row>
    <row r="86463" spans="4:4" x14ac:dyDescent="0.3">
      <c r="D86463" s="4"/>
    </row>
    <row r="86464" spans="4:4" x14ac:dyDescent="0.3">
      <c r="D86464" s="4"/>
    </row>
    <row r="86465" spans="4:4" x14ac:dyDescent="0.3">
      <c r="D86465" s="4"/>
    </row>
    <row r="86466" spans="4:4" x14ac:dyDescent="0.3">
      <c r="D86466" s="4"/>
    </row>
    <row r="86467" spans="4:4" x14ac:dyDescent="0.3">
      <c r="D86467" s="4"/>
    </row>
    <row r="86468" spans="4:4" x14ac:dyDescent="0.3">
      <c r="D86468" s="4"/>
    </row>
    <row r="86469" spans="4:4" x14ac:dyDescent="0.3">
      <c r="D86469" s="4"/>
    </row>
    <row r="86470" spans="4:4" x14ac:dyDescent="0.3">
      <c r="D86470" s="4"/>
    </row>
    <row r="86471" spans="4:4" x14ac:dyDescent="0.3">
      <c r="D86471" s="4"/>
    </row>
    <row r="86472" spans="4:4" x14ac:dyDescent="0.3">
      <c r="D86472" s="4"/>
    </row>
    <row r="86473" spans="4:4" x14ac:dyDescent="0.3">
      <c r="D86473" s="4"/>
    </row>
    <row r="86474" spans="4:4" x14ac:dyDescent="0.3">
      <c r="D86474" s="4"/>
    </row>
    <row r="86475" spans="4:4" x14ac:dyDescent="0.3">
      <c r="D86475" s="4"/>
    </row>
    <row r="86476" spans="4:4" x14ac:dyDescent="0.3">
      <c r="D86476" s="4"/>
    </row>
    <row r="86477" spans="4:4" x14ac:dyDescent="0.3">
      <c r="D86477" s="4"/>
    </row>
    <row r="86478" spans="4:4" x14ac:dyDescent="0.3">
      <c r="D86478" s="4"/>
    </row>
    <row r="86479" spans="4:4" x14ac:dyDescent="0.3">
      <c r="D86479" s="4"/>
    </row>
    <row r="86480" spans="4:4" x14ac:dyDescent="0.3">
      <c r="D86480" s="4"/>
    </row>
    <row r="86481" spans="4:4" x14ac:dyDescent="0.3">
      <c r="D86481" s="4"/>
    </row>
    <row r="86482" spans="4:4" x14ac:dyDescent="0.3">
      <c r="D86482" s="4"/>
    </row>
    <row r="86483" spans="4:4" x14ac:dyDescent="0.3">
      <c r="D86483" s="4"/>
    </row>
    <row r="86484" spans="4:4" x14ac:dyDescent="0.3">
      <c r="D86484" s="4"/>
    </row>
    <row r="86485" spans="4:4" x14ac:dyDescent="0.3">
      <c r="D86485" s="4"/>
    </row>
    <row r="86486" spans="4:4" x14ac:dyDescent="0.3">
      <c r="D86486" s="4"/>
    </row>
    <row r="86487" spans="4:4" x14ac:dyDescent="0.3">
      <c r="D86487" s="4"/>
    </row>
    <row r="86488" spans="4:4" x14ac:dyDescent="0.3">
      <c r="D86488" s="4"/>
    </row>
    <row r="86489" spans="4:4" x14ac:dyDescent="0.3">
      <c r="D86489" s="4"/>
    </row>
    <row r="86490" spans="4:4" x14ac:dyDescent="0.3">
      <c r="D86490" s="4"/>
    </row>
    <row r="86491" spans="4:4" x14ac:dyDescent="0.3">
      <c r="D86491" s="4"/>
    </row>
    <row r="86492" spans="4:4" x14ac:dyDescent="0.3">
      <c r="D86492" s="4"/>
    </row>
    <row r="86493" spans="4:4" x14ac:dyDescent="0.3">
      <c r="D86493" s="4"/>
    </row>
    <row r="86494" spans="4:4" x14ac:dyDescent="0.3">
      <c r="D86494" s="4"/>
    </row>
    <row r="86495" spans="4:4" x14ac:dyDescent="0.3">
      <c r="D86495" s="4"/>
    </row>
    <row r="86496" spans="4:4" x14ac:dyDescent="0.3">
      <c r="D86496" s="4"/>
    </row>
    <row r="86497" spans="4:4" x14ac:dyDescent="0.3">
      <c r="D86497" s="4"/>
    </row>
    <row r="86498" spans="4:4" x14ac:dyDescent="0.3">
      <c r="D86498" s="4"/>
    </row>
    <row r="86499" spans="4:4" x14ac:dyDescent="0.3">
      <c r="D86499" s="4"/>
    </row>
    <row r="86500" spans="4:4" x14ac:dyDescent="0.3">
      <c r="D86500" s="4"/>
    </row>
    <row r="86501" spans="4:4" x14ac:dyDescent="0.3">
      <c r="D86501" s="4"/>
    </row>
    <row r="86502" spans="4:4" x14ac:dyDescent="0.3">
      <c r="D86502" s="4"/>
    </row>
    <row r="86503" spans="4:4" x14ac:dyDescent="0.3">
      <c r="D86503" s="4"/>
    </row>
    <row r="86504" spans="4:4" x14ac:dyDescent="0.3">
      <c r="D86504" s="4"/>
    </row>
    <row r="86505" spans="4:4" x14ac:dyDescent="0.3">
      <c r="D86505" s="4"/>
    </row>
    <row r="86506" spans="4:4" x14ac:dyDescent="0.3">
      <c r="D86506" s="4"/>
    </row>
    <row r="86507" spans="4:4" x14ac:dyDescent="0.3">
      <c r="D86507" s="4"/>
    </row>
    <row r="86508" spans="4:4" x14ac:dyDescent="0.3">
      <c r="D86508" s="4"/>
    </row>
    <row r="86509" spans="4:4" x14ac:dyDescent="0.3">
      <c r="D86509" s="4"/>
    </row>
    <row r="86510" spans="4:4" x14ac:dyDescent="0.3">
      <c r="D86510" s="4"/>
    </row>
    <row r="86511" spans="4:4" x14ac:dyDescent="0.3">
      <c r="D86511" s="4"/>
    </row>
    <row r="86512" spans="4:4" x14ac:dyDescent="0.3">
      <c r="D86512" s="4"/>
    </row>
    <row r="86513" spans="4:4" x14ac:dyDescent="0.3">
      <c r="D86513" s="4"/>
    </row>
    <row r="86514" spans="4:4" x14ac:dyDescent="0.3">
      <c r="D86514" s="4"/>
    </row>
    <row r="86515" spans="4:4" x14ac:dyDescent="0.3">
      <c r="D86515" s="4"/>
    </row>
    <row r="86516" spans="4:4" x14ac:dyDescent="0.3">
      <c r="D86516" s="4"/>
    </row>
    <row r="86517" spans="4:4" x14ac:dyDescent="0.3">
      <c r="D86517" s="4"/>
    </row>
    <row r="86518" spans="4:4" x14ac:dyDescent="0.3">
      <c r="D86518" s="4"/>
    </row>
    <row r="86519" spans="4:4" x14ac:dyDescent="0.3">
      <c r="D86519" s="4"/>
    </row>
    <row r="86520" spans="4:4" x14ac:dyDescent="0.3">
      <c r="D86520" s="4"/>
    </row>
    <row r="86521" spans="4:4" x14ac:dyDescent="0.3">
      <c r="D86521" s="4"/>
    </row>
    <row r="86522" spans="4:4" x14ac:dyDescent="0.3">
      <c r="D86522" s="4"/>
    </row>
    <row r="86523" spans="4:4" x14ac:dyDescent="0.3">
      <c r="D86523" s="4"/>
    </row>
    <row r="86524" spans="4:4" x14ac:dyDescent="0.3">
      <c r="D86524" s="4"/>
    </row>
    <row r="86525" spans="4:4" x14ac:dyDescent="0.3">
      <c r="D86525" s="4"/>
    </row>
    <row r="86526" spans="4:4" x14ac:dyDescent="0.3">
      <c r="D86526" s="4"/>
    </row>
    <row r="86527" spans="4:4" x14ac:dyDescent="0.3">
      <c r="D86527" s="4"/>
    </row>
    <row r="86528" spans="4:4" x14ac:dyDescent="0.3">
      <c r="D86528" s="4"/>
    </row>
    <row r="86529" spans="4:4" x14ac:dyDescent="0.3">
      <c r="D86529" s="4"/>
    </row>
    <row r="86530" spans="4:4" x14ac:dyDescent="0.3">
      <c r="D86530" s="4"/>
    </row>
    <row r="86531" spans="4:4" x14ac:dyDescent="0.3">
      <c r="D86531" s="4"/>
    </row>
    <row r="86532" spans="4:4" x14ac:dyDescent="0.3">
      <c r="D86532" s="4"/>
    </row>
    <row r="86533" spans="4:4" x14ac:dyDescent="0.3">
      <c r="D86533" s="4"/>
    </row>
    <row r="86534" spans="4:4" x14ac:dyDescent="0.3">
      <c r="D86534" s="4"/>
    </row>
    <row r="86535" spans="4:4" x14ac:dyDescent="0.3">
      <c r="D86535" s="4"/>
    </row>
    <row r="86536" spans="4:4" x14ac:dyDescent="0.3">
      <c r="D86536" s="4"/>
    </row>
    <row r="86537" spans="4:4" x14ac:dyDescent="0.3">
      <c r="D86537" s="4"/>
    </row>
    <row r="86538" spans="4:4" x14ac:dyDescent="0.3">
      <c r="D86538" s="4"/>
    </row>
    <row r="86539" spans="4:4" x14ac:dyDescent="0.3">
      <c r="D86539" s="4"/>
    </row>
    <row r="86540" spans="4:4" x14ac:dyDescent="0.3">
      <c r="D86540" s="4"/>
    </row>
    <row r="86541" spans="4:4" x14ac:dyDescent="0.3">
      <c r="D86541" s="4"/>
    </row>
    <row r="86542" spans="4:4" x14ac:dyDescent="0.3">
      <c r="D86542" s="4"/>
    </row>
    <row r="86543" spans="4:4" x14ac:dyDescent="0.3">
      <c r="D86543" s="4"/>
    </row>
    <row r="86544" spans="4:4" x14ac:dyDescent="0.3">
      <c r="D86544" s="4"/>
    </row>
    <row r="86545" spans="4:4" x14ac:dyDescent="0.3">
      <c r="D86545" s="4"/>
    </row>
    <row r="86546" spans="4:4" x14ac:dyDescent="0.3">
      <c r="D86546" s="4"/>
    </row>
    <row r="86547" spans="4:4" x14ac:dyDescent="0.3">
      <c r="D86547" s="4"/>
    </row>
    <row r="86548" spans="4:4" x14ac:dyDescent="0.3">
      <c r="D86548" s="4"/>
    </row>
    <row r="86549" spans="4:4" x14ac:dyDescent="0.3">
      <c r="D86549" s="4"/>
    </row>
    <row r="86550" spans="4:4" x14ac:dyDescent="0.3">
      <c r="D86550" s="4"/>
    </row>
    <row r="86551" spans="4:4" x14ac:dyDescent="0.3">
      <c r="D86551" s="4"/>
    </row>
    <row r="86552" spans="4:4" x14ac:dyDescent="0.3">
      <c r="D86552" s="4"/>
    </row>
    <row r="86553" spans="4:4" x14ac:dyDescent="0.3">
      <c r="D86553" s="4"/>
    </row>
    <row r="86554" spans="4:4" x14ac:dyDescent="0.3">
      <c r="D86554" s="4"/>
    </row>
    <row r="86555" spans="4:4" x14ac:dyDescent="0.3">
      <c r="D86555" s="4"/>
    </row>
    <row r="86556" spans="4:4" x14ac:dyDescent="0.3">
      <c r="D86556" s="4"/>
    </row>
    <row r="86557" spans="4:4" x14ac:dyDescent="0.3">
      <c r="D86557" s="4"/>
    </row>
    <row r="86558" spans="4:4" x14ac:dyDescent="0.3">
      <c r="D86558" s="4"/>
    </row>
    <row r="86559" spans="4:4" x14ac:dyDescent="0.3">
      <c r="D86559" s="4"/>
    </row>
    <row r="86560" spans="4:4" x14ac:dyDescent="0.3">
      <c r="D86560" s="4"/>
    </row>
    <row r="86561" spans="4:4" x14ac:dyDescent="0.3">
      <c r="D86561" s="4"/>
    </row>
    <row r="86562" spans="4:4" x14ac:dyDescent="0.3">
      <c r="D86562" s="4"/>
    </row>
    <row r="86563" spans="4:4" x14ac:dyDescent="0.3">
      <c r="D86563" s="4"/>
    </row>
    <row r="86564" spans="4:4" x14ac:dyDescent="0.3">
      <c r="D86564" s="4"/>
    </row>
    <row r="86565" spans="4:4" x14ac:dyDescent="0.3">
      <c r="D86565" s="4"/>
    </row>
    <row r="86566" spans="4:4" x14ac:dyDescent="0.3">
      <c r="D86566" s="4"/>
    </row>
    <row r="86567" spans="4:4" x14ac:dyDescent="0.3">
      <c r="D86567" s="4"/>
    </row>
    <row r="86568" spans="4:4" x14ac:dyDescent="0.3">
      <c r="D86568" s="4"/>
    </row>
    <row r="86569" spans="4:4" x14ac:dyDescent="0.3">
      <c r="D86569" s="4"/>
    </row>
    <row r="86570" spans="4:4" x14ac:dyDescent="0.3">
      <c r="D86570" s="4"/>
    </row>
    <row r="86571" spans="4:4" x14ac:dyDescent="0.3">
      <c r="D86571" s="4"/>
    </row>
    <row r="86572" spans="4:4" x14ac:dyDescent="0.3">
      <c r="D86572" s="4"/>
    </row>
    <row r="86573" spans="4:4" x14ac:dyDescent="0.3">
      <c r="D86573" s="4"/>
    </row>
    <row r="86574" spans="4:4" x14ac:dyDescent="0.3">
      <c r="D86574" s="4"/>
    </row>
    <row r="86575" spans="4:4" x14ac:dyDescent="0.3">
      <c r="D86575" s="4"/>
    </row>
    <row r="86576" spans="4:4" x14ac:dyDescent="0.3">
      <c r="D86576" s="4"/>
    </row>
    <row r="86577" spans="4:4" x14ac:dyDescent="0.3">
      <c r="D86577" s="4"/>
    </row>
    <row r="86578" spans="4:4" x14ac:dyDescent="0.3">
      <c r="D86578" s="4"/>
    </row>
    <row r="86579" spans="4:4" x14ac:dyDescent="0.3">
      <c r="D86579" s="4"/>
    </row>
    <row r="86580" spans="4:4" x14ac:dyDescent="0.3">
      <c r="D86580" s="4"/>
    </row>
    <row r="86581" spans="4:4" x14ac:dyDescent="0.3">
      <c r="D86581" s="4"/>
    </row>
    <row r="86582" spans="4:4" x14ac:dyDescent="0.3">
      <c r="D86582" s="4"/>
    </row>
    <row r="86583" spans="4:4" x14ac:dyDescent="0.3">
      <c r="D86583" s="4"/>
    </row>
    <row r="86584" spans="4:4" x14ac:dyDescent="0.3">
      <c r="D86584" s="4"/>
    </row>
    <row r="86585" spans="4:4" x14ac:dyDescent="0.3">
      <c r="D86585" s="4"/>
    </row>
    <row r="86586" spans="4:4" x14ac:dyDescent="0.3">
      <c r="D86586" s="4"/>
    </row>
    <row r="86587" spans="4:4" x14ac:dyDescent="0.3">
      <c r="D86587" s="4"/>
    </row>
    <row r="86588" spans="4:4" x14ac:dyDescent="0.3">
      <c r="D86588" s="4"/>
    </row>
    <row r="86589" spans="4:4" x14ac:dyDescent="0.3">
      <c r="D86589" s="4"/>
    </row>
    <row r="86590" spans="4:4" x14ac:dyDescent="0.3">
      <c r="D86590" s="4"/>
    </row>
    <row r="86591" spans="4:4" x14ac:dyDescent="0.3">
      <c r="D86591" s="4"/>
    </row>
    <row r="86592" spans="4:4" x14ac:dyDescent="0.3">
      <c r="D86592" s="4"/>
    </row>
    <row r="86593" spans="4:4" x14ac:dyDescent="0.3">
      <c r="D86593" s="4"/>
    </row>
    <row r="86594" spans="4:4" x14ac:dyDescent="0.3">
      <c r="D86594" s="4"/>
    </row>
    <row r="86595" spans="4:4" x14ac:dyDescent="0.3">
      <c r="D86595" s="4"/>
    </row>
    <row r="86596" spans="4:4" x14ac:dyDescent="0.3">
      <c r="D86596" s="4"/>
    </row>
    <row r="86597" spans="4:4" x14ac:dyDescent="0.3">
      <c r="D86597" s="4"/>
    </row>
    <row r="86598" spans="4:4" x14ac:dyDescent="0.3">
      <c r="D86598" s="4"/>
    </row>
    <row r="86599" spans="4:4" x14ac:dyDescent="0.3">
      <c r="D86599" s="4"/>
    </row>
    <row r="86600" spans="4:4" x14ac:dyDescent="0.3">
      <c r="D86600" s="4"/>
    </row>
    <row r="86601" spans="4:4" x14ac:dyDescent="0.3">
      <c r="D86601" s="4"/>
    </row>
    <row r="86602" spans="4:4" x14ac:dyDescent="0.3">
      <c r="D86602" s="4"/>
    </row>
    <row r="86603" spans="4:4" x14ac:dyDescent="0.3">
      <c r="D86603" s="4"/>
    </row>
    <row r="86604" spans="4:4" x14ac:dyDescent="0.3">
      <c r="D86604" s="4"/>
    </row>
    <row r="86605" spans="4:4" x14ac:dyDescent="0.3">
      <c r="D86605" s="4"/>
    </row>
    <row r="86606" spans="4:4" x14ac:dyDescent="0.3">
      <c r="D86606" s="4"/>
    </row>
    <row r="86607" spans="4:4" x14ac:dyDescent="0.3">
      <c r="D86607" s="4"/>
    </row>
    <row r="86608" spans="4:4" x14ac:dyDescent="0.3">
      <c r="D86608" s="4"/>
    </row>
    <row r="86609" spans="4:4" x14ac:dyDescent="0.3">
      <c r="D86609" s="4"/>
    </row>
    <row r="86610" spans="4:4" x14ac:dyDescent="0.3">
      <c r="D86610" s="4"/>
    </row>
    <row r="86611" spans="4:4" x14ac:dyDescent="0.3">
      <c r="D86611" s="4"/>
    </row>
    <row r="86612" spans="4:4" x14ac:dyDescent="0.3">
      <c r="D86612" s="4"/>
    </row>
    <row r="86613" spans="4:4" x14ac:dyDescent="0.3">
      <c r="D86613" s="4"/>
    </row>
    <row r="86614" spans="4:4" x14ac:dyDescent="0.3">
      <c r="D86614" s="4"/>
    </row>
    <row r="86615" spans="4:4" x14ac:dyDescent="0.3">
      <c r="D86615" s="4"/>
    </row>
    <row r="86616" spans="4:4" x14ac:dyDescent="0.3">
      <c r="D86616" s="4"/>
    </row>
    <row r="86617" spans="4:4" x14ac:dyDescent="0.3">
      <c r="D86617" s="4"/>
    </row>
    <row r="86618" spans="4:4" x14ac:dyDescent="0.3">
      <c r="D86618" s="4"/>
    </row>
    <row r="86619" spans="4:4" x14ac:dyDescent="0.3">
      <c r="D86619" s="4"/>
    </row>
    <row r="86620" spans="4:4" x14ac:dyDescent="0.3">
      <c r="D86620" s="4"/>
    </row>
    <row r="86621" spans="4:4" x14ac:dyDescent="0.3">
      <c r="D86621" s="4"/>
    </row>
    <row r="86622" spans="4:4" x14ac:dyDescent="0.3">
      <c r="D86622" s="4"/>
    </row>
    <row r="86623" spans="4:4" x14ac:dyDescent="0.3">
      <c r="D86623" s="4"/>
    </row>
    <row r="86624" spans="4:4" x14ac:dyDescent="0.3">
      <c r="D86624" s="4"/>
    </row>
    <row r="86625" spans="4:4" x14ac:dyDescent="0.3">
      <c r="D86625" s="4"/>
    </row>
    <row r="86626" spans="4:4" x14ac:dyDescent="0.3">
      <c r="D86626" s="4"/>
    </row>
    <row r="86627" spans="4:4" x14ac:dyDescent="0.3">
      <c r="D86627" s="4"/>
    </row>
    <row r="86628" spans="4:4" x14ac:dyDescent="0.3">
      <c r="D86628" s="4"/>
    </row>
    <row r="86629" spans="4:4" x14ac:dyDescent="0.3">
      <c r="D86629" s="4"/>
    </row>
    <row r="86630" spans="4:4" x14ac:dyDescent="0.3">
      <c r="D86630" s="4"/>
    </row>
    <row r="86631" spans="4:4" x14ac:dyDescent="0.3">
      <c r="D86631" s="4"/>
    </row>
    <row r="86632" spans="4:4" x14ac:dyDescent="0.3">
      <c r="D86632" s="4"/>
    </row>
    <row r="86633" spans="4:4" x14ac:dyDescent="0.3">
      <c r="D86633" s="4"/>
    </row>
    <row r="86634" spans="4:4" x14ac:dyDescent="0.3">
      <c r="D86634" s="4"/>
    </row>
    <row r="86635" spans="4:4" x14ac:dyDescent="0.3">
      <c r="D86635" s="4"/>
    </row>
    <row r="86636" spans="4:4" x14ac:dyDescent="0.3">
      <c r="D86636" s="4"/>
    </row>
    <row r="86637" spans="4:4" x14ac:dyDescent="0.3">
      <c r="D86637" s="4"/>
    </row>
    <row r="86638" spans="4:4" x14ac:dyDescent="0.3">
      <c r="D86638" s="4"/>
    </row>
    <row r="86639" spans="4:4" x14ac:dyDescent="0.3">
      <c r="D86639" s="4"/>
    </row>
    <row r="86640" spans="4:4" x14ac:dyDescent="0.3">
      <c r="D86640" s="4"/>
    </row>
    <row r="86641" spans="4:4" x14ac:dyDescent="0.3">
      <c r="D86641" s="4"/>
    </row>
    <row r="86642" spans="4:4" x14ac:dyDescent="0.3">
      <c r="D86642" s="4"/>
    </row>
    <row r="86643" spans="4:4" x14ac:dyDescent="0.3">
      <c r="D86643" s="4"/>
    </row>
    <row r="86644" spans="4:4" x14ac:dyDescent="0.3">
      <c r="D86644" s="4"/>
    </row>
    <row r="86645" spans="4:4" x14ac:dyDescent="0.3">
      <c r="D86645" s="4"/>
    </row>
    <row r="86646" spans="4:4" x14ac:dyDescent="0.3">
      <c r="D86646" s="4"/>
    </row>
    <row r="86647" spans="4:4" x14ac:dyDescent="0.3">
      <c r="D86647" s="4"/>
    </row>
    <row r="86648" spans="4:4" x14ac:dyDescent="0.3">
      <c r="D86648" s="4"/>
    </row>
    <row r="86649" spans="4:4" x14ac:dyDescent="0.3">
      <c r="D86649" s="4"/>
    </row>
    <row r="86650" spans="4:4" x14ac:dyDescent="0.3">
      <c r="D86650" s="4"/>
    </row>
    <row r="86651" spans="4:4" x14ac:dyDescent="0.3">
      <c r="D86651" s="4"/>
    </row>
    <row r="86652" spans="4:4" x14ac:dyDescent="0.3">
      <c r="D86652" s="4"/>
    </row>
    <row r="86653" spans="4:4" x14ac:dyDescent="0.3">
      <c r="D86653" s="4"/>
    </row>
    <row r="86654" spans="4:4" x14ac:dyDescent="0.3">
      <c r="D86654" s="4"/>
    </row>
    <row r="86655" spans="4:4" x14ac:dyDescent="0.3">
      <c r="D86655" s="4"/>
    </row>
    <row r="86656" spans="4:4" x14ac:dyDescent="0.3">
      <c r="D86656" s="4"/>
    </row>
    <row r="86657" spans="4:4" x14ac:dyDescent="0.3">
      <c r="D86657" s="4"/>
    </row>
    <row r="86658" spans="4:4" x14ac:dyDescent="0.3">
      <c r="D86658" s="4"/>
    </row>
    <row r="86659" spans="4:4" x14ac:dyDescent="0.3">
      <c r="D86659" s="4"/>
    </row>
    <row r="86660" spans="4:4" x14ac:dyDescent="0.3">
      <c r="D86660" s="4"/>
    </row>
    <row r="86661" spans="4:4" x14ac:dyDescent="0.3">
      <c r="D86661" s="4"/>
    </row>
    <row r="86662" spans="4:4" x14ac:dyDescent="0.3">
      <c r="D86662" s="4"/>
    </row>
    <row r="86663" spans="4:4" x14ac:dyDescent="0.3">
      <c r="D86663" s="4"/>
    </row>
    <row r="86664" spans="4:4" x14ac:dyDescent="0.3">
      <c r="D86664" s="4"/>
    </row>
    <row r="86665" spans="4:4" x14ac:dyDescent="0.3">
      <c r="D86665" s="4"/>
    </row>
    <row r="86666" spans="4:4" x14ac:dyDescent="0.3">
      <c r="D86666" s="4"/>
    </row>
    <row r="86667" spans="4:4" x14ac:dyDescent="0.3">
      <c r="D86667" s="4"/>
    </row>
    <row r="86668" spans="4:4" x14ac:dyDescent="0.3">
      <c r="D86668" s="4"/>
    </row>
    <row r="86669" spans="4:4" x14ac:dyDescent="0.3">
      <c r="D86669" s="4"/>
    </row>
    <row r="86670" spans="4:4" x14ac:dyDescent="0.3">
      <c r="D86670" s="4"/>
    </row>
    <row r="86671" spans="4:4" x14ac:dyDescent="0.3">
      <c r="D86671" s="4"/>
    </row>
    <row r="86672" spans="4:4" x14ac:dyDescent="0.3">
      <c r="D86672" s="4"/>
    </row>
    <row r="86673" spans="4:4" x14ac:dyDescent="0.3">
      <c r="D86673" s="4"/>
    </row>
    <row r="86674" spans="4:4" x14ac:dyDescent="0.3">
      <c r="D86674" s="4"/>
    </row>
    <row r="86675" spans="4:4" x14ac:dyDescent="0.3">
      <c r="D86675" s="4"/>
    </row>
    <row r="86676" spans="4:4" x14ac:dyDescent="0.3">
      <c r="D86676" s="4"/>
    </row>
    <row r="86677" spans="4:4" x14ac:dyDescent="0.3">
      <c r="D86677" s="4"/>
    </row>
    <row r="86678" spans="4:4" x14ac:dyDescent="0.3">
      <c r="D86678" s="4"/>
    </row>
    <row r="86679" spans="4:4" x14ac:dyDescent="0.3">
      <c r="D86679" s="4"/>
    </row>
    <row r="86680" spans="4:4" x14ac:dyDescent="0.3">
      <c r="D86680" s="4"/>
    </row>
    <row r="86681" spans="4:4" x14ac:dyDescent="0.3">
      <c r="D86681" s="4"/>
    </row>
    <row r="86682" spans="4:4" x14ac:dyDescent="0.3">
      <c r="D86682" s="4"/>
    </row>
    <row r="86683" spans="4:4" x14ac:dyDescent="0.3">
      <c r="D86683" s="4"/>
    </row>
    <row r="86684" spans="4:4" x14ac:dyDescent="0.3">
      <c r="D86684" s="4"/>
    </row>
    <row r="86685" spans="4:4" x14ac:dyDescent="0.3">
      <c r="D86685" s="4"/>
    </row>
    <row r="86686" spans="4:4" x14ac:dyDescent="0.3">
      <c r="D86686" s="4"/>
    </row>
    <row r="86687" spans="4:4" x14ac:dyDescent="0.3">
      <c r="D86687" s="4"/>
    </row>
    <row r="86688" spans="4:4" x14ac:dyDescent="0.3">
      <c r="D86688" s="4"/>
    </row>
    <row r="86689" spans="4:4" x14ac:dyDescent="0.3">
      <c r="D86689" s="4"/>
    </row>
    <row r="86690" spans="4:4" x14ac:dyDescent="0.3">
      <c r="D86690" s="4"/>
    </row>
    <row r="86691" spans="4:4" x14ac:dyDescent="0.3">
      <c r="D86691" s="4"/>
    </row>
    <row r="86692" spans="4:4" x14ac:dyDescent="0.3">
      <c r="D86692" s="4"/>
    </row>
    <row r="86693" spans="4:4" x14ac:dyDescent="0.3">
      <c r="D86693" s="4"/>
    </row>
    <row r="86694" spans="4:4" x14ac:dyDescent="0.3">
      <c r="D86694" s="4"/>
    </row>
    <row r="86695" spans="4:4" x14ac:dyDescent="0.3">
      <c r="D86695" s="4"/>
    </row>
    <row r="86696" spans="4:4" x14ac:dyDescent="0.3">
      <c r="D86696" s="4"/>
    </row>
    <row r="86697" spans="4:4" x14ac:dyDescent="0.3">
      <c r="D86697" s="4"/>
    </row>
    <row r="86698" spans="4:4" x14ac:dyDescent="0.3">
      <c r="D86698" s="4"/>
    </row>
    <row r="86699" spans="4:4" x14ac:dyDescent="0.3">
      <c r="D86699" s="4"/>
    </row>
    <row r="86700" spans="4:4" x14ac:dyDescent="0.3">
      <c r="D86700" s="4"/>
    </row>
    <row r="86701" spans="4:4" x14ac:dyDescent="0.3">
      <c r="D86701" s="4"/>
    </row>
    <row r="86702" spans="4:4" x14ac:dyDescent="0.3">
      <c r="D86702" s="4"/>
    </row>
    <row r="86703" spans="4:4" x14ac:dyDescent="0.3">
      <c r="D86703" s="4"/>
    </row>
    <row r="86704" spans="4:4" x14ac:dyDescent="0.3">
      <c r="D86704" s="4"/>
    </row>
    <row r="86705" spans="4:4" x14ac:dyDescent="0.3">
      <c r="D86705" s="4"/>
    </row>
    <row r="86706" spans="4:4" x14ac:dyDescent="0.3">
      <c r="D86706" s="4"/>
    </row>
    <row r="86707" spans="4:4" x14ac:dyDescent="0.3">
      <c r="D86707" s="4"/>
    </row>
    <row r="86708" spans="4:4" x14ac:dyDescent="0.3">
      <c r="D86708" s="4"/>
    </row>
    <row r="86709" spans="4:4" x14ac:dyDescent="0.3">
      <c r="D86709" s="4"/>
    </row>
    <row r="86710" spans="4:4" x14ac:dyDescent="0.3">
      <c r="D86710" s="4"/>
    </row>
    <row r="86711" spans="4:4" x14ac:dyDescent="0.3">
      <c r="D86711" s="4"/>
    </row>
    <row r="86712" spans="4:4" x14ac:dyDescent="0.3">
      <c r="D86712" s="4"/>
    </row>
    <row r="86713" spans="4:4" x14ac:dyDescent="0.3">
      <c r="D86713" s="4"/>
    </row>
    <row r="86714" spans="4:4" x14ac:dyDescent="0.3">
      <c r="D86714" s="4"/>
    </row>
    <row r="86715" spans="4:4" x14ac:dyDescent="0.3">
      <c r="D86715" s="4"/>
    </row>
    <row r="86716" spans="4:4" x14ac:dyDescent="0.3">
      <c r="D86716" s="4"/>
    </row>
    <row r="86717" spans="4:4" x14ac:dyDescent="0.3">
      <c r="D86717" s="4"/>
    </row>
    <row r="86718" spans="4:4" x14ac:dyDescent="0.3">
      <c r="D86718" s="4"/>
    </row>
    <row r="86719" spans="4:4" x14ac:dyDescent="0.3">
      <c r="D86719" s="4"/>
    </row>
    <row r="86720" spans="4:4" x14ac:dyDescent="0.3">
      <c r="D86720" s="4"/>
    </row>
    <row r="86721" spans="4:4" x14ac:dyDescent="0.3">
      <c r="D86721" s="4"/>
    </row>
    <row r="86722" spans="4:4" x14ac:dyDescent="0.3">
      <c r="D86722" s="4"/>
    </row>
    <row r="86723" spans="4:4" x14ac:dyDescent="0.3">
      <c r="D86723" s="4"/>
    </row>
    <row r="86724" spans="4:4" x14ac:dyDescent="0.3">
      <c r="D86724" s="4"/>
    </row>
    <row r="86725" spans="4:4" x14ac:dyDescent="0.3">
      <c r="D86725" s="4"/>
    </row>
    <row r="86726" spans="4:4" x14ac:dyDescent="0.3">
      <c r="D86726" s="4"/>
    </row>
    <row r="86727" spans="4:4" x14ac:dyDescent="0.3">
      <c r="D86727" s="4"/>
    </row>
    <row r="86728" spans="4:4" x14ac:dyDescent="0.3">
      <c r="D86728" s="4"/>
    </row>
    <row r="86729" spans="4:4" x14ac:dyDescent="0.3">
      <c r="D86729" s="4"/>
    </row>
    <row r="86730" spans="4:4" x14ac:dyDescent="0.3">
      <c r="D86730" s="4"/>
    </row>
    <row r="86731" spans="4:4" x14ac:dyDescent="0.3">
      <c r="D86731" s="4"/>
    </row>
    <row r="86732" spans="4:4" x14ac:dyDescent="0.3">
      <c r="D86732" s="4"/>
    </row>
    <row r="86733" spans="4:4" x14ac:dyDescent="0.3">
      <c r="D86733" s="4"/>
    </row>
    <row r="86734" spans="4:4" x14ac:dyDescent="0.3">
      <c r="D86734" s="4"/>
    </row>
    <row r="86735" spans="4:4" x14ac:dyDescent="0.3">
      <c r="D86735" s="4"/>
    </row>
    <row r="86736" spans="4:4" x14ac:dyDescent="0.3">
      <c r="D86736" s="4"/>
    </row>
    <row r="86737" spans="4:4" x14ac:dyDescent="0.3">
      <c r="D86737" s="4"/>
    </row>
    <row r="86738" spans="4:4" x14ac:dyDescent="0.3">
      <c r="D86738" s="4"/>
    </row>
    <row r="86739" spans="4:4" x14ac:dyDescent="0.3">
      <c r="D86739" s="4"/>
    </row>
    <row r="86740" spans="4:4" x14ac:dyDescent="0.3">
      <c r="D86740" s="4"/>
    </row>
    <row r="86741" spans="4:4" x14ac:dyDescent="0.3">
      <c r="D86741" s="4"/>
    </row>
    <row r="86742" spans="4:4" x14ac:dyDescent="0.3">
      <c r="D86742" s="4"/>
    </row>
    <row r="86743" spans="4:4" x14ac:dyDescent="0.3">
      <c r="D86743" s="4"/>
    </row>
    <row r="86744" spans="4:4" x14ac:dyDescent="0.3">
      <c r="D86744" s="4"/>
    </row>
    <row r="86745" spans="4:4" x14ac:dyDescent="0.3">
      <c r="D86745" s="4"/>
    </row>
    <row r="86746" spans="4:4" x14ac:dyDescent="0.3">
      <c r="D86746" s="4"/>
    </row>
    <row r="86747" spans="4:4" x14ac:dyDescent="0.3">
      <c r="D86747" s="4"/>
    </row>
    <row r="86748" spans="4:4" x14ac:dyDescent="0.3">
      <c r="D86748" s="4"/>
    </row>
    <row r="86749" spans="4:4" x14ac:dyDescent="0.3">
      <c r="D86749" s="4"/>
    </row>
    <row r="86750" spans="4:4" x14ac:dyDescent="0.3">
      <c r="D86750" s="4"/>
    </row>
    <row r="86751" spans="4:4" x14ac:dyDescent="0.3">
      <c r="D86751" s="4"/>
    </row>
    <row r="86752" spans="4:4" x14ac:dyDescent="0.3">
      <c r="D86752" s="4"/>
    </row>
    <row r="86753" spans="4:4" x14ac:dyDescent="0.3">
      <c r="D86753" s="4"/>
    </row>
    <row r="86754" spans="4:4" x14ac:dyDescent="0.3">
      <c r="D86754" s="4"/>
    </row>
    <row r="86755" spans="4:4" x14ac:dyDescent="0.3">
      <c r="D86755" s="4"/>
    </row>
    <row r="86756" spans="4:4" x14ac:dyDescent="0.3">
      <c r="D86756" s="4"/>
    </row>
    <row r="86757" spans="4:4" x14ac:dyDescent="0.3">
      <c r="D86757" s="4"/>
    </row>
    <row r="86758" spans="4:4" x14ac:dyDescent="0.3">
      <c r="D86758" s="4"/>
    </row>
    <row r="86759" spans="4:4" x14ac:dyDescent="0.3">
      <c r="D86759" s="4"/>
    </row>
    <row r="86760" spans="4:4" x14ac:dyDescent="0.3">
      <c r="D86760" s="4"/>
    </row>
    <row r="86761" spans="4:4" x14ac:dyDescent="0.3">
      <c r="D86761" s="4"/>
    </row>
    <row r="86762" spans="4:4" x14ac:dyDescent="0.3">
      <c r="D86762" s="4"/>
    </row>
    <row r="86763" spans="4:4" x14ac:dyDescent="0.3">
      <c r="D86763" s="4"/>
    </row>
    <row r="86764" spans="4:4" x14ac:dyDescent="0.3">
      <c r="D86764" s="4"/>
    </row>
    <row r="86765" spans="4:4" x14ac:dyDescent="0.3">
      <c r="D86765" s="4"/>
    </row>
    <row r="86766" spans="4:4" x14ac:dyDescent="0.3">
      <c r="D86766" s="4"/>
    </row>
    <row r="86767" spans="4:4" x14ac:dyDescent="0.3">
      <c r="D86767" s="4"/>
    </row>
    <row r="86768" spans="4:4" x14ac:dyDescent="0.3">
      <c r="D86768" s="4"/>
    </row>
    <row r="86769" spans="4:4" x14ac:dyDescent="0.3">
      <c r="D86769" s="4"/>
    </row>
    <row r="86770" spans="4:4" x14ac:dyDescent="0.3">
      <c r="D86770" s="4"/>
    </row>
    <row r="86771" spans="4:4" x14ac:dyDescent="0.3">
      <c r="D86771" s="4"/>
    </row>
    <row r="86772" spans="4:4" x14ac:dyDescent="0.3">
      <c r="D86772" s="4"/>
    </row>
    <row r="86773" spans="4:4" x14ac:dyDescent="0.3">
      <c r="D86773" s="4"/>
    </row>
    <row r="86774" spans="4:4" x14ac:dyDescent="0.3">
      <c r="D86774" s="4"/>
    </row>
    <row r="86775" spans="4:4" x14ac:dyDescent="0.3">
      <c r="D86775" s="4"/>
    </row>
    <row r="86776" spans="4:4" x14ac:dyDescent="0.3">
      <c r="D86776" s="4"/>
    </row>
    <row r="86777" spans="4:4" x14ac:dyDescent="0.3">
      <c r="D86777" s="4"/>
    </row>
    <row r="86778" spans="4:4" x14ac:dyDescent="0.3">
      <c r="D86778" s="4"/>
    </row>
    <row r="86779" spans="4:4" x14ac:dyDescent="0.3">
      <c r="D86779" s="4"/>
    </row>
    <row r="86780" spans="4:4" x14ac:dyDescent="0.3">
      <c r="D86780" s="4"/>
    </row>
    <row r="86781" spans="4:4" x14ac:dyDescent="0.3">
      <c r="D86781" s="4"/>
    </row>
    <row r="86782" spans="4:4" x14ac:dyDescent="0.3">
      <c r="D86782" s="4"/>
    </row>
    <row r="86783" spans="4:4" x14ac:dyDescent="0.3">
      <c r="D86783" s="4"/>
    </row>
    <row r="86784" spans="4:4" x14ac:dyDescent="0.3">
      <c r="D86784" s="4"/>
    </row>
    <row r="86785" spans="4:4" x14ac:dyDescent="0.3">
      <c r="D86785" s="4"/>
    </row>
    <row r="86786" spans="4:4" x14ac:dyDescent="0.3">
      <c r="D86786" s="4"/>
    </row>
    <row r="86787" spans="4:4" x14ac:dyDescent="0.3">
      <c r="D86787" s="4"/>
    </row>
    <row r="86788" spans="4:4" x14ac:dyDescent="0.3">
      <c r="D86788" s="4"/>
    </row>
    <row r="86789" spans="4:4" x14ac:dyDescent="0.3">
      <c r="D86789" s="4"/>
    </row>
    <row r="86790" spans="4:4" x14ac:dyDescent="0.3">
      <c r="D86790" s="4"/>
    </row>
    <row r="86791" spans="4:4" x14ac:dyDescent="0.3">
      <c r="D86791" s="4"/>
    </row>
    <row r="86792" spans="4:4" x14ac:dyDescent="0.3">
      <c r="D86792" s="4"/>
    </row>
    <row r="86793" spans="4:4" x14ac:dyDescent="0.3">
      <c r="D86793" s="4"/>
    </row>
    <row r="86794" spans="4:4" x14ac:dyDescent="0.3">
      <c r="D86794" s="4"/>
    </row>
    <row r="86795" spans="4:4" x14ac:dyDescent="0.3">
      <c r="D86795" s="4"/>
    </row>
    <row r="86796" spans="4:4" x14ac:dyDescent="0.3">
      <c r="D86796" s="4"/>
    </row>
    <row r="86797" spans="4:4" x14ac:dyDescent="0.3">
      <c r="D86797" s="4"/>
    </row>
    <row r="86798" spans="4:4" x14ac:dyDescent="0.3">
      <c r="D86798" s="4"/>
    </row>
    <row r="86799" spans="4:4" x14ac:dyDescent="0.3">
      <c r="D86799" s="4"/>
    </row>
    <row r="86800" spans="4:4" x14ac:dyDescent="0.3">
      <c r="D86800" s="4"/>
    </row>
    <row r="86801" spans="4:4" x14ac:dyDescent="0.3">
      <c r="D86801" s="4"/>
    </row>
    <row r="86802" spans="4:4" x14ac:dyDescent="0.3">
      <c r="D86802" s="4"/>
    </row>
    <row r="86803" spans="4:4" x14ac:dyDescent="0.3">
      <c r="D86803" s="4"/>
    </row>
    <row r="86804" spans="4:4" x14ac:dyDescent="0.3">
      <c r="D86804" s="4"/>
    </row>
    <row r="86805" spans="4:4" x14ac:dyDescent="0.3">
      <c r="D86805" s="4"/>
    </row>
    <row r="86806" spans="4:4" x14ac:dyDescent="0.3">
      <c r="D86806" s="4"/>
    </row>
    <row r="86807" spans="4:4" x14ac:dyDescent="0.3">
      <c r="D86807" s="4"/>
    </row>
    <row r="86808" spans="4:4" x14ac:dyDescent="0.3">
      <c r="D86808" s="4"/>
    </row>
    <row r="86809" spans="4:4" x14ac:dyDescent="0.3">
      <c r="D86809" s="4"/>
    </row>
    <row r="86810" spans="4:4" x14ac:dyDescent="0.3">
      <c r="D86810" s="4"/>
    </row>
    <row r="86811" spans="4:4" x14ac:dyDescent="0.3">
      <c r="D86811" s="4"/>
    </row>
    <row r="86812" spans="4:4" x14ac:dyDescent="0.3">
      <c r="D86812" s="4"/>
    </row>
    <row r="86813" spans="4:4" x14ac:dyDescent="0.3">
      <c r="D86813" s="4"/>
    </row>
    <row r="86814" spans="4:4" x14ac:dyDescent="0.3">
      <c r="D86814" s="4"/>
    </row>
    <row r="86815" spans="4:4" x14ac:dyDescent="0.3">
      <c r="D86815" s="4"/>
    </row>
    <row r="86816" spans="4:4" x14ac:dyDescent="0.3">
      <c r="D86816" s="4"/>
    </row>
    <row r="86817" spans="4:4" x14ac:dyDescent="0.3">
      <c r="D86817" s="4"/>
    </row>
    <row r="86818" spans="4:4" x14ac:dyDescent="0.3">
      <c r="D86818" s="4"/>
    </row>
    <row r="86819" spans="4:4" x14ac:dyDescent="0.3">
      <c r="D86819" s="4"/>
    </row>
    <row r="86820" spans="4:4" x14ac:dyDescent="0.3">
      <c r="D86820" s="4"/>
    </row>
    <row r="86821" spans="4:4" x14ac:dyDescent="0.3">
      <c r="D86821" s="4"/>
    </row>
    <row r="86822" spans="4:4" x14ac:dyDescent="0.3">
      <c r="D86822" s="4"/>
    </row>
    <row r="86823" spans="4:4" x14ac:dyDescent="0.3">
      <c r="D86823" s="4"/>
    </row>
    <row r="86824" spans="4:4" x14ac:dyDescent="0.3">
      <c r="D86824" s="4"/>
    </row>
    <row r="86825" spans="4:4" x14ac:dyDescent="0.3">
      <c r="D86825" s="4"/>
    </row>
    <row r="86826" spans="4:4" x14ac:dyDescent="0.3">
      <c r="D86826" s="4"/>
    </row>
    <row r="86827" spans="4:4" x14ac:dyDescent="0.3">
      <c r="D86827" s="4"/>
    </row>
    <row r="86828" spans="4:4" x14ac:dyDescent="0.3">
      <c r="D86828" s="4"/>
    </row>
    <row r="86829" spans="4:4" x14ac:dyDescent="0.3">
      <c r="D86829" s="4"/>
    </row>
    <row r="86830" spans="4:4" x14ac:dyDescent="0.3">
      <c r="D86830" s="4"/>
    </row>
    <row r="86831" spans="4:4" x14ac:dyDescent="0.3">
      <c r="D86831" s="4"/>
    </row>
    <row r="86832" spans="4:4" x14ac:dyDescent="0.3">
      <c r="D86832" s="4"/>
    </row>
    <row r="86833" spans="4:4" x14ac:dyDescent="0.3">
      <c r="D86833" s="4"/>
    </row>
    <row r="86834" spans="4:4" x14ac:dyDescent="0.3">
      <c r="D86834" s="4"/>
    </row>
    <row r="86835" spans="4:4" x14ac:dyDescent="0.3">
      <c r="D86835" s="4"/>
    </row>
    <row r="86836" spans="4:4" x14ac:dyDescent="0.3">
      <c r="D86836" s="4"/>
    </row>
    <row r="86837" spans="4:4" x14ac:dyDescent="0.3">
      <c r="D86837" s="4"/>
    </row>
    <row r="86838" spans="4:4" x14ac:dyDescent="0.3">
      <c r="D86838" s="4"/>
    </row>
    <row r="86839" spans="4:4" x14ac:dyDescent="0.3">
      <c r="D86839" s="4"/>
    </row>
    <row r="86840" spans="4:4" x14ac:dyDescent="0.3">
      <c r="D86840" s="4"/>
    </row>
    <row r="86841" spans="4:4" x14ac:dyDescent="0.3">
      <c r="D86841" s="4"/>
    </row>
    <row r="86842" spans="4:4" x14ac:dyDescent="0.3">
      <c r="D86842" s="4"/>
    </row>
    <row r="86843" spans="4:4" x14ac:dyDescent="0.3">
      <c r="D86843" s="4"/>
    </row>
    <row r="86844" spans="4:4" x14ac:dyDescent="0.3">
      <c r="D86844" s="4"/>
    </row>
    <row r="86845" spans="4:4" x14ac:dyDescent="0.3">
      <c r="D86845" s="4"/>
    </row>
    <row r="86846" spans="4:4" x14ac:dyDescent="0.3">
      <c r="D86846" s="4"/>
    </row>
    <row r="86847" spans="4:4" x14ac:dyDescent="0.3">
      <c r="D86847" s="4"/>
    </row>
    <row r="86848" spans="4:4" x14ac:dyDescent="0.3">
      <c r="D86848" s="4"/>
    </row>
    <row r="86849" spans="4:4" x14ac:dyDescent="0.3">
      <c r="D86849" s="4"/>
    </row>
    <row r="86850" spans="4:4" x14ac:dyDescent="0.3">
      <c r="D86850" s="4"/>
    </row>
    <row r="86851" spans="4:4" x14ac:dyDescent="0.3">
      <c r="D86851" s="4"/>
    </row>
    <row r="86852" spans="4:4" x14ac:dyDescent="0.3">
      <c r="D86852" s="4"/>
    </row>
    <row r="86853" spans="4:4" x14ac:dyDescent="0.3">
      <c r="D86853" s="4"/>
    </row>
    <row r="86854" spans="4:4" x14ac:dyDescent="0.3">
      <c r="D86854" s="4"/>
    </row>
    <row r="86855" spans="4:4" x14ac:dyDescent="0.3">
      <c r="D86855" s="4"/>
    </row>
    <row r="86856" spans="4:4" x14ac:dyDescent="0.3">
      <c r="D86856" s="4"/>
    </row>
    <row r="86857" spans="4:4" x14ac:dyDescent="0.3">
      <c r="D86857" s="4"/>
    </row>
    <row r="86858" spans="4:4" x14ac:dyDescent="0.3">
      <c r="D86858" s="4"/>
    </row>
    <row r="86859" spans="4:4" x14ac:dyDescent="0.3">
      <c r="D86859" s="4"/>
    </row>
    <row r="86860" spans="4:4" x14ac:dyDescent="0.3">
      <c r="D86860" s="4"/>
    </row>
    <row r="86861" spans="4:4" x14ac:dyDescent="0.3">
      <c r="D86861" s="4"/>
    </row>
    <row r="86862" spans="4:4" x14ac:dyDescent="0.3">
      <c r="D86862" s="4"/>
    </row>
    <row r="86863" spans="4:4" x14ac:dyDescent="0.3">
      <c r="D86863" s="4"/>
    </row>
    <row r="86864" spans="4:4" x14ac:dyDescent="0.3">
      <c r="D86864" s="4"/>
    </row>
    <row r="86865" spans="4:4" x14ac:dyDescent="0.3">
      <c r="D86865" s="4"/>
    </row>
    <row r="86866" spans="4:4" x14ac:dyDescent="0.3">
      <c r="D86866" s="4"/>
    </row>
    <row r="86867" spans="4:4" x14ac:dyDescent="0.3">
      <c r="D86867" s="4"/>
    </row>
    <row r="86868" spans="4:4" x14ac:dyDescent="0.3">
      <c r="D86868" s="4"/>
    </row>
    <row r="86869" spans="4:4" x14ac:dyDescent="0.3">
      <c r="D86869" s="4"/>
    </row>
    <row r="86870" spans="4:4" x14ac:dyDescent="0.3">
      <c r="D86870" s="4"/>
    </row>
    <row r="86871" spans="4:4" x14ac:dyDescent="0.3">
      <c r="D86871" s="4"/>
    </row>
    <row r="86872" spans="4:4" x14ac:dyDescent="0.3">
      <c r="D86872" s="4"/>
    </row>
    <row r="86873" spans="4:4" x14ac:dyDescent="0.3">
      <c r="D86873" s="4"/>
    </row>
    <row r="86874" spans="4:4" x14ac:dyDescent="0.3">
      <c r="D86874" s="4"/>
    </row>
    <row r="86875" spans="4:4" x14ac:dyDescent="0.3">
      <c r="D86875" s="4"/>
    </row>
    <row r="86876" spans="4:4" x14ac:dyDescent="0.3">
      <c r="D86876" s="4"/>
    </row>
    <row r="86877" spans="4:4" x14ac:dyDescent="0.3">
      <c r="D86877" s="4"/>
    </row>
    <row r="86878" spans="4:4" x14ac:dyDescent="0.3">
      <c r="D86878" s="4"/>
    </row>
    <row r="86879" spans="4:4" x14ac:dyDescent="0.3">
      <c r="D86879" s="4"/>
    </row>
    <row r="86880" spans="4:4" x14ac:dyDescent="0.3">
      <c r="D86880" s="4"/>
    </row>
    <row r="86881" spans="4:4" x14ac:dyDescent="0.3">
      <c r="D86881" s="4"/>
    </row>
    <row r="86882" spans="4:4" x14ac:dyDescent="0.3">
      <c r="D86882" s="4"/>
    </row>
    <row r="86883" spans="4:4" x14ac:dyDescent="0.3">
      <c r="D86883" s="4"/>
    </row>
    <row r="86884" spans="4:4" x14ac:dyDescent="0.3">
      <c r="D86884" s="4"/>
    </row>
    <row r="86885" spans="4:4" x14ac:dyDescent="0.3">
      <c r="D86885" s="4"/>
    </row>
    <row r="86886" spans="4:4" x14ac:dyDescent="0.3">
      <c r="D86886" s="4"/>
    </row>
    <row r="86887" spans="4:4" x14ac:dyDescent="0.3">
      <c r="D86887" s="4"/>
    </row>
    <row r="86888" spans="4:4" x14ac:dyDescent="0.3">
      <c r="D86888" s="4"/>
    </row>
    <row r="86889" spans="4:4" x14ac:dyDescent="0.3">
      <c r="D86889" s="4"/>
    </row>
    <row r="86890" spans="4:4" x14ac:dyDescent="0.3">
      <c r="D86890" s="4"/>
    </row>
    <row r="86891" spans="4:4" x14ac:dyDescent="0.3">
      <c r="D86891" s="4"/>
    </row>
    <row r="86892" spans="4:4" x14ac:dyDescent="0.3">
      <c r="D86892" s="4"/>
    </row>
    <row r="86893" spans="4:4" x14ac:dyDescent="0.3">
      <c r="D86893" s="4"/>
    </row>
    <row r="86894" spans="4:4" x14ac:dyDescent="0.3">
      <c r="D86894" s="4"/>
    </row>
    <row r="86895" spans="4:4" x14ac:dyDescent="0.3">
      <c r="D86895" s="4"/>
    </row>
    <row r="86896" spans="4:4" x14ac:dyDescent="0.3">
      <c r="D86896" s="4"/>
    </row>
    <row r="86897" spans="4:4" x14ac:dyDescent="0.3">
      <c r="D86897" s="4"/>
    </row>
    <row r="86898" spans="4:4" x14ac:dyDescent="0.3">
      <c r="D86898" s="4"/>
    </row>
    <row r="86899" spans="4:4" x14ac:dyDescent="0.3">
      <c r="D86899" s="4"/>
    </row>
    <row r="86900" spans="4:4" x14ac:dyDescent="0.3">
      <c r="D86900" s="4"/>
    </row>
    <row r="86901" spans="4:4" x14ac:dyDescent="0.3">
      <c r="D86901" s="4"/>
    </row>
    <row r="86902" spans="4:4" x14ac:dyDescent="0.3">
      <c r="D86902" s="4"/>
    </row>
    <row r="86903" spans="4:4" x14ac:dyDescent="0.3">
      <c r="D86903" s="4"/>
    </row>
    <row r="86904" spans="4:4" x14ac:dyDescent="0.3">
      <c r="D86904" s="4"/>
    </row>
    <row r="86905" spans="4:4" x14ac:dyDescent="0.3">
      <c r="D86905" s="4"/>
    </row>
    <row r="86906" spans="4:4" x14ac:dyDescent="0.3">
      <c r="D86906" s="4"/>
    </row>
    <row r="86907" spans="4:4" x14ac:dyDescent="0.3">
      <c r="D86907" s="4"/>
    </row>
    <row r="86908" spans="4:4" x14ac:dyDescent="0.3">
      <c r="D86908" s="4"/>
    </row>
    <row r="86909" spans="4:4" x14ac:dyDescent="0.3">
      <c r="D86909" s="4"/>
    </row>
    <row r="86910" spans="4:4" x14ac:dyDescent="0.3">
      <c r="D86910" s="4"/>
    </row>
    <row r="86911" spans="4:4" x14ac:dyDescent="0.3">
      <c r="D86911" s="4"/>
    </row>
    <row r="86912" spans="4:4" x14ac:dyDescent="0.3">
      <c r="D86912" s="4"/>
    </row>
    <row r="86913" spans="4:4" x14ac:dyDescent="0.3">
      <c r="D86913" s="4"/>
    </row>
    <row r="86914" spans="4:4" x14ac:dyDescent="0.3">
      <c r="D86914" s="4"/>
    </row>
    <row r="86915" spans="4:4" x14ac:dyDescent="0.3">
      <c r="D86915" s="4"/>
    </row>
    <row r="86916" spans="4:4" x14ac:dyDescent="0.3">
      <c r="D86916" s="4"/>
    </row>
    <row r="86917" spans="4:4" x14ac:dyDescent="0.3">
      <c r="D86917" s="4"/>
    </row>
    <row r="86918" spans="4:4" x14ac:dyDescent="0.3">
      <c r="D86918" s="4"/>
    </row>
    <row r="86919" spans="4:4" x14ac:dyDescent="0.3">
      <c r="D86919" s="4"/>
    </row>
    <row r="86920" spans="4:4" x14ac:dyDescent="0.3">
      <c r="D86920" s="4"/>
    </row>
    <row r="86921" spans="4:4" x14ac:dyDescent="0.3">
      <c r="D86921" s="4"/>
    </row>
    <row r="86922" spans="4:4" x14ac:dyDescent="0.3">
      <c r="D86922" s="4"/>
    </row>
    <row r="86923" spans="4:4" x14ac:dyDescent="0.3">
      <c r="D86923" s="4"/>
    </row>
    <row r="86924" spans="4:4" x14ac:dyDescent="0.3">
      <c r="D86924" s="4"/>
    </row>
    <row r="86925" spans="4:4" x14ac:dyDescent="0.3">
      <c r="D86925" s="4"/>
    </row>
    <row r="86926" spans="4:4" x14ac:dyDescent="0.3">
      <c r="D86926" s="4"/>
    </row>
    <row r="86927" spans="4:4" x14ac:dyDescent="0.3">
      <c r="D86927" s="4"/>
    </row>
    <row r="86928" spans="4:4" x14ac:dyDescent="0.3">
      <c r="D86928" s="4"/>
    </row>
    <row r="86929" spans="4:4" x14ac:dyDescent="0.3">
      <c r="D86929" s="4"/>
    </row>
    <row r="86930" spans="4:4" x14ac:dyDescent="0.3">
      <c r="D86930" s="4"/>
    </row>
    <row r="86931" spans="4:4" x14ac:dyDescent="0.3">
      <c r="D86931" s="4"/>
    </row>
    <row r="86932" spans="4:4" x14ac:dyDescent="0.3">
      <c r="D86932" s="4"/>
    </row>
    <row r="86933" spans="4:4" x14ac:dyDescent="0.3">
      <c r="D86933" s="4"/>
    </row>
    <row r="86934" spans="4:4" x14ac:dyDescent="0.3">
      <c r="D86934" s="4"/>
    </row>
    <row r="86935" spans="4:4" x14ac:dyDescent="0.3">
      <c r="D86935" s="4"/>
    </row>
    <row r="86936" spans="4:4" x14ac:dyDescent="0.3">
      <c r="D86936" s="4"/>
    </row>
    <row r="86937" spans="4:4" x14ac:dyDescent="0.3">
      <c r="D86937" s="4"/>
    </row>
    <row r="86938" spans="4:4" x14ac:dyDescent="0.3">
      <c r="D86938" s="4"/>
    </row>
    <row r="86939" spans="4:4" x14ac:dyDescent="0.3">
      <c r="D86939" s="4"/>
    </row>
    <row r="86940" spans="4:4" x14ac:dyDescent="0.3">
      <c r="D86940" s="4"/>
    </row>
    <row r="86941" spans="4:4" x14ac:dyDescent="0.3">
      <c r="D86941" s="4"/>
    </row>
    <row r="86942" spans="4:4" x14ac:dyDescent="0.3">
      <c r="D86942" s="4"/>
    </row>
    <row r="86943" spans="4:4" x14ac:dyDescent="0.3">
      <c r="D86943" s="4"/>
    </row>
    <row r="86944" spans="4:4" x14ac:dyDescent="0.3">
      <c r="D86944" s="4"/>
    </row>
    <row r="86945" spans="4:4" x14ac:dyDescent="0.3">
      <c r="D86945" s="4"/>
    </row>
    <row r="86946" spans="4:4" x14ac:dyDescent="0.3">
      <c r="D86946" s="4"/>
    </row>
    <row r="86947" spans="4:4" x14ac:dyDescent="0.3">
      <c r="D86947" s="4"/>
    </row>
    <row r="86948" spans="4:4" x14ac:dyDescent="0.3">
      <c r="D86948" s="4"/>
    </row>
    <row r="86949" spans="4:4" x14ac:dyDescent="0.3">
      <c r="D86949" s="4"/>
    </row>
    <row r="86950" spans="4:4" x14ac:dyDescent="0.3">
      <c r="D86950" s="4"/>
    </row>
    <row r="86951" spans="4:4" x14ac:dyDescent="0.3">
      <c r="D86951" s="4"/>
    </row>
    <row r="86952" spans="4:4" x14ac:dyDescent="0.3">
      <c r="D86952" s="4"/>
    </row>
    <row r="86953" spans="4:4" x14ac:dyDescent="0.3">
      <c r="D86953" s="4"/>
    </row>
    <row r="86954" spans="4:4" x14ac:dyDescent="0.3">
      <c r="D86954" s="4"/>
    </row>
    <row r="86955" spans="4:4" x14ac:dyDescent="0.3">
      <c r="D86955" s="4"/>
    </row>
    <row r="86956" spans="4:4" x14ac:dyDescent="0.3">
      <c r="D86956" s="4"/>
    </row>
    <row r="86957" spans="4:4" x14ac:dyDescent="0.3">
      <c r="D86957" s="4"/>
    </row>
    <row r="86958" spans="4:4" x14ac:dyDescent="0.3">
      <c r="D86958" s="4"/>
    </row>
    <row r="86959" spans="4:4" x14ac:dyDescent="0.3">
      <c r="D86959" s="4"/>
    </row>
    <row r="86960" spans="4:4" x14ac:dyDescent="0.3">
      <c r="D86960" s="4"/>
    </row>
    <row r="86961" spans="4:4" x14ac:dyDescent="0.3">
      <c r="D86961" s="4"/>
    </row>
    <row r="86962" spans="4:4" x14ac:dyDescent="0.3">
      <c r="D86962" s="4"/>
    </row>
    <row r="86963" spans="4:4" x14ac:dyDescent="0.3">
      <c r="D86963" s="4"/>
    </row>
    <row r="86964" spans="4:4" x14ac:dyDescent="0.3">
      <c r="D86964" s="4"/>
    </row>
    <row r="86965" spans="4:4" x14ac:dyDescent="0.3">
      <c r="D86965" s="4"/>
    </row>
    <row r="86966" spans="4:4" x14ac:dyDescent="0.3">
      <c r="D86966" s="4"/>
    </row>
    <row r="86967" spans="4:4" x14ac:dyDescent="0.3">
      <c r="D86967" s="4"/>
    </row>
    <row r="86968" spans="4:4" x14ac:dyDescent="0.3">
      <c r="D86968" s="4"/>
    </row>
    <row r="86969" spans="4:4" x14ac:dyDescent="0.3">
      <c r="D86969" s="4"/>
    </row>
    <row r="86970" spans="4:4" x14ac:dyDescent="0.3">
      <c r="D86970" s="4"/>
    </row>
    <row r="86971" spans="4:4" x14ac:dyDescent="0.3">
      <c r="D86971" s="4"/>
    </row>
    <row r="86972" spans="4:4" x14ac:dyDescent="0.3">
      <c r="D86972" s="4"/>
    </row>
    <row r="86973" spans="4:4" x14ac:dyDescent="0.3">
      <c r="D86973" s="4"/>
    </row>
    <row r="86974" spans="4:4" x14ac:dyDescent="0.3">
      <c r="D86974" s="4"/>
    </row>
    <row r="86975" spans="4:4" x14ac:dyDescent="0.3">
      <c r="D86975" s="4"/>
    </row>
    <row r="86976" spans="4:4" x14ac:dyDescent="0.3">
      <c r="D86976" s="4"/>
    </row>
    <row r="86977" spans="4:4" x14ac:dyDescent="0.3">
      <c r="D86977" s="4"/>
    </row>
    <row r="86978" spans="4:4" x14ac:dyDescent="0.3">
      <c r="D86978" s="4"/>
    </row>
    <row r="86979" spans="4:4" x14ac:dyDescent="0.3">
      <c r="D86979" s="4"/>
    </row>
    <row r="86980" spans="4:4" x14ac:dyDescent="0.3">
      <c r="D86980" s="4"/>
    </row>
    <row r="86981" spans="4:4" x14ac:dyDescent="0.3">
      <c r="D86981" s="4"/>
    </row>
    <row r="86982" spans="4:4" x14ac:dyDescent="0.3">
      <c r="D86982" s="4"/>
    </row>
    <row r="86983" spans="4:4" x14ac:dyDescent="0.3">
      <c r="D86983" s="4"/>
    </row>
    <row r="86984" spans="4:4" x14ac:dyDescent="0.3">
      <c r="D86984" s="4"/>
    </row>
    <row r="86985" spans="4:4" x14ac:dyDescent="0.3">
      <c r="D86985" s="4"/>
    </row>
    <row r="86986" spans="4:4" x14ac:dyDescent="0.3">
      <c r="D86986" s="4"/>
    </row>
    <row r="86987" spans="4:4" x14ac:dyDescent="0.3">
      <c r="D86987" s="4"/>
    </row>
    <row r="86988" spans="4:4" x14ac:dyDescent="0.3">
      <c r="D86988" s="4"/>
    </row>
    <row r="86989" spans="4:4" x14ac:dyDescent="0.3">
      <c r="D86989" s="4"/>
    </row>
    <row r="86990" spans="4:4" x14ac:dyDescent="0.3">
      <c r="D86990" s="4"/>
    </row>
    <row r="86991" spans="4:4" x14ac:dyDescent="0.3">
      <c r="D86991" s="4"/>
    </row>
    <row r="86992" spans="4:4" x14ac:dyDescent="0.3">
      <c r="D86992" s="4"/>
    </row>
    <row r="86993" spans="4:4" x14ac:dyDescent="0.3">
      <c r="D86993" s="4"/>
    </row>
    <row r="86994" spans="4:4" x14ac:dyDescent="0.3">
      <c r="D86994" s="4"/>
    </row>
    <row r="86995" spans="4:4" x14ac:dyDescent="0.3">
      <c r="D86995" s="4"/>
    </row>
    <row r="86996" spans="4:4" x14ac:dyDescent="0.3">
      <c r="D86996" s="4"/>
    </row>
    <row r="86997" spans="4:4" x14ac:dyDescent="0.3">
      <c r="D86997" s="4"/>
    </row>
    <row r="86998" spans="4:4" x14ac:dyDescent="0.3">
      <c r="D86998" s="4"/>
    </row>
    <row r="86999" spans="4:4" x14ac:dyDescent="0.3">
      <c r="D86999" s="4"/>
    </row>
    <row r="87000" spans="4:4" x14ac:dyDescent="0.3">
      <c r="D87000" s="4"/>
    </row>
    <row r="87001" spans="4:4" x14ac:dyDescent="0.3">
      <c r="D87001" s="4"/>
    </row>
    <row r="87002" spans="4:4" x14ac:dyDescent="0.3">
      <c r="D87002" s="4"/>
    </row>
    <row r="87003" spans="4:4" x14ac:dyDescent="0.3">
      <c r="D87003" s="4"/>
    </row>
    <row r="87004" spans="4:4" x14ac:dyDescent="0.3">
      <c r="D87004" s="4"/>
    </row>
    <row r="87005" spans="4:4" x14ac:dyDescent="0.3">
      <c r="D87005" s="4"/>
    </row>
    <row r="87006" spans="4:4" x14ac:dyDescent="0.3">
      <c r="D87006" s="4"/>
    </row>
    <row r="87007" spans="4:4" x14ac:dyDescent="0.3">
      <c r="D87007" s="4"/>
    </row>
    <row r="87008" spans="4:4" x14ac:dyDescent="0.3">
      <c r="D87008" s="4"/>
    </row>
    <row r="87009" spans="4:4" x14ac:dyDescent="0.3">
      <c r="D87009" s="4"/>
    </row>
    <row r="87010" spans="4:4" x14ac:dyDescent="0.3">
      <c r="D87010" s="4"/>
    </row>
    <row r="87011" spans="4:4" x14ac:dyDescent="0.3">
      <c r="D87011" s="4"/>
    </row>
    <row r="87012" spans="4:4" x14ac:dyDescent="0.3">
      <c r="D87012" s="4"/>
    </row>
    <row r="87013" spans="4:4" x14ac:dyDescent="0.3">
      <c r="D87013" s="4"/>
    </row>
    <row r="87014" spans="4:4" x14ac:dyDescent="0.3">
      <c r="D87014" s="4"/>
    </row>
    <row r="87015" spans="4:4" x14ac:dyDescent="0.3">
      <c r="D87015" s="4"/>
    </row>
    <row r="87016" spans="4:4" x14ac:dyDescent="0.3">
      <c r="D87016" s="4"/>
    </row>
    <row r="87017" spans="4:4" x14ac:dyDescent="0.3">
      <c r="D87017" s="4"/>
    </row>
    <row r="87018" spans="4:4" x14ac:dyDescent="0.3">
      <c r="D87018" s="4"/>
    </row>
    <row r="87019" spans="4:4" x14ac:dyDescent="0.3">
      <c r="D87019" s="4"/>
    </row>
    <row r="87020" spans="4:4" x14ac:dyDescent="0.3">
      <c r="D87020" s="4"/>
    </row>
    <row r="87021" spans="4:4" x14ac:dyDescent="0.3">
      <c r="D87021" s="4"/>
    </row>
    <row r="87022" spans="4:4" x14ac:dyDescent="0.3">
      <c r="D87022" s="4"/>
    </row>
    <row r="87023" spans="4:4" x14ac:dyDescent="0.3">
      <c r="D87023" s="4"/>
    </row>
    <row r="87024" spans="4:4" x14ac:dyDescent="0.3">
      <c r="D87024" s="4"/>
    </row>
    <row r="87025" spans="4:4" x14ac:dyDescent="0.3">
      <c r="D87025" s="4"/>
    </row>
    <row r="87026" spans="4:4" x14ac:dyDescent="0.3">
      <c r="D87026" s="4"/>
    </row>
    <row r="87027" spans="4:4" x14ac:dyDescent="0.3">
      <c r="D87027" s="4"/>
    </row>
    <row r="87028" spans="4:4" x14ac:dyDescent="0.3">
      <c r="D87028" s="4"/>
    </row>
    <row r="87029" spans="4:4" x14ac:dyDescent="0.3">
      <c r="D87029" s="4"/>
    </row>
    <row r="87030" spans="4:4" x14ac:dyDescent="0.3">
      <c r="D87030" s="4"/>
    </row>
    <row r="87031" spans="4:4" x14ac:dyDescent="0.3">
      <c r="D87031" s="4"/>
    </row>
    <row r="87032" spans="4:4" x14ac:dyDescent="0.3">
      <c r="D87032" s="4"/>
    </row>
    <row r="87033" spans="4:4" x14ac:dyDescent="0.3">
      <c r="D87033" s="4"/>
    </row>
    <row r="87034" spans="4:4" x14ac:dyDescent="0.3">
      <c r="D87034" s="4"/>
    </row>
    <row r="87035" spans="4:4" x14ac:dyDescent="0.3">
      <c r="D87035" s="4"/>
    </row>
    <row r="87036" spans="4:4" x14ac:dyDescent="0.3">
      <c r="D87036" s="4"/>
    </row>
    <row r="87037" spans="4:4" x14ac:dyDescent="0.3">
      <c r="D87037" s="4"/>
    </row>
    <row r="87038" spans="4:4" x14ac:dyDescent="0.3">
      <c r="D87038" s="4"/>
    </row>
    <row r="87039" spans="4:4" x14ac:dyDescent="0.3">
      <c r="D87039" s="4"/>
    </row>
    <row r="87040" spans="4:4" x14ac:dyDescent="0.3">
      <c r="D87040" s="4"/>
    </row>
    <row r="87041" spans="4:4" x14ac:dyDescent="0.3">
      <c r="D87041" s="4"/>
    </row>
    <row r="87042" spans="4:4" x14ac:dyDescent="0.3">
      <c r="D87042" s="4"/>
    </row>
    <row r="87043" spans="4:4" x14ac:dyDescent="0.3">
      <c r="D87043" s="4"/>
    </row>
    <row r="87044" spans="4:4" x14ac:dyDescent="0.3">
      <c r="D87044" s="4"/>
    </row>
    <row r="87045" spans="4:4" x14ac:dyDescent="0.3">
      <c r="D87045" s="4"/>
    </row>
    <row r="87046" spans="4:4" x14ac:dyDescent="0.3">
      <c r="D87046" s="4"/>
    </row>
    <row r="87047" spans="4:4" x14ac:dyDescent="0.3">
      <c r="D87047" s="4"/>
    </row>
    <row r="87048" spans="4:4" x14ac:dyDescent="0.3">
      <c r="D87048" s="4"/>
    </row>
    <row r="87049" spans="4:4" x14ac:dyDescent="0.3">
      <c r="D87049" s="4"/>
    </row>
    <row r="87050" spans="4:4" x14ac:dyDescent="0.3">
      <c r="D87050" s="4"/>
    </row>
    <row r="87051" spans="4:4" x14ac:dyDescent="0.3">
      <c r="D87051" s="4"/>
    </row>
    <row r="87052" spans="4:4" x14ac:dyDescent="0.3">
      <c r="D87052" s="4"/>
    </row>
    <row r="87053" spans="4:4" x14ac:dyDescent="0.3">
      <c r="D87053" s="4"/>
    </row>
    <row r="87054" spans="4:4" x14ac:dyDescent="0.3">
      <c r="D87054" s="4"/>
    </row>
    <row r="87055" spans="4:4" x14ac:dyDescent="0.3">
      <c r="D87055" s="4"/>
    </row>
    <row r="87056" spans="4:4" x14ac:dyDescent="0.3">
      <c r="D87056" s="4"/>
    </row>
    <row r="87057" spans="4:4" x14ac:dyDescent="0.3">
      <c r="D87057" s="4"/>
    </row>
    <row r="87058" spans="4:4" x14ac:dyDescent="0.3">
      <c r="D87058" s="4"/>
    </row>
    <row r="87059" spans="4:4" x14ac:dyDescent="0.3">
      <c r="D87059" s="4"/>
    </row>
    <row r="87060" spans="4:4" x14ac:dyDescent="0.3">
      <c r="D87060" s="4"/>
    </row>
    <row r="87061" spans="4:4" x14ac:dyDescent="0.3">
      <c r="D87061" s="4"/>
    </row>
    <row r="87062" spans="4:4" x14ac:dyDescent="0.3">
      <c r="D87062" s="4"/>
    </row>
    <row r="87063" spans="4:4" x14ac:dyDescent="0.3">
      <c r="D87063" s="4"/>
    </row>
    <row r="87064" spans="4:4" x14ac:dyDescent="0.3">
      <c r="D87064" s="4"/>
    </row>
    <row r="87065" spans="4:4" x14ac:dyDescent="0.3">
      <c r="D87065" s="4"/>
    </row>
    <row r="87066" spans="4:4" x14ac:dyDescent="0.3">
      <c r="D87066" s="4"/>
    </row>
    <row r="87067" spans="4:4" x14ac:dyDescent="0.3">
      <c r="D87067" s="4"/>
    </row>
    <row r="87068" spans="4:4" x14ac:dyDescent="0.3">
      <c r="D87068" s="4"/>
    </row>
    <row r="87069" spans="4:4" x14ac:dyDescent="0.3">
      <c r="D87069" s="4"/>
    </row>
    <row r="87070" spans="4:4" x14ac:dyDescent="0.3">
      <c r="D87070" s="4"/>
    </row>
    <row r="87071" spans="4:4" x14ac:dyDescent="0.3">
      <c r="D87071" s="4"/>
    </row>
    <row r="87072" spans="4:4" x14ac:dyDescent="0.3">
      <c r="D87072" s="4"/>
    </row>
    <row r="87073" spans="4:4" x14ac:dyDescent="0.3">
      <c r="D87073" s="4"/>
    </row>
    <row r="87074" spans="4:4" x14ac:dyDescent="0.3">
      <c r="D87074" s="4"/>
    </row>
    <row r="87075" spans="4:4" x14ac:dyDescent="0.3">
      <c r="D87075" s="4"/>
    </row>
    <row r="87076" spans="4:4" x14ac:dyDescent="0.3">
      <c r="D87076" s="4"/>
    </row>
    <row r="87077" spans="4:4" x14ac:dyDescent="0.3">
      <c r="D87077" s="4"/>
    </row>
    <row r="87078" spans="4:4" x14ac:dyDescent="0.3">
      <c r="D87078" s="4"/>
    </row>
    <row r="87079" spans="4:4" x14ac:dyDescent="0.3">
      <c r="D87079" s="4"/>
    </row>
    <row r="87080" spans="4:4" x14ac:dyDescent="0.3">
      <c r="D87080" s="4"/>
    </row>
    <row r="87081" spans="4:4" x14ac:dyDescent="0.3">
      <c r="D87081" s="4"/>
    </row>
    <row r="87082" spans="4:4" x14ac:dyDescent="0.3">
      <c r="D87082" s="4"/>
    </row>
    <row r="87083" spans="4:4" x14ac:dyDescent="0.3">
      <c r="D87083" s="4"/>
    </row>
    <row r="87084" spans="4:4" x14ac:dyDescent="0.3">
      <c r="D87084" s="4"/>
    </row>
    <row r="87085" spans="4:4" x14ac:dyDescent="0.3">
      <c r="D87085" s="4"/>
    </row>
    <row r="87086" spans="4:4" x14ac:dyDescent="0.3">
      <c r="D87086" s="4"/>
    </row>
    <row r="87087" spans="4:4" x14ac:dyDescent="0.3">
      <c r="D87087" s="4"/>
    </row>
    <row r="87088" spans="4:4" x14ac:dyDescent="0.3">
      <c r="D87088" s="4"/>
    </row>
    <row r="87089" spans="4:4" x14ac:dyDescent="0.3">
      <c r="D87089" s="4"/>
    </row>
    <row r="87090" spans="4:4" x14ac:dyDescent="0.3">
      <c r="D87090" s="4"/>
    </row>
    <row r="87091" spans="4:4" x14ac:dyDescent="0.3">
      <c r="D87091" s="4"/>
    </row>
    <row r="87092" spans="4:4" x14ac:dyDescent="0.3">
      <c r="D87092" s="4"/>
    </row>
    <row r="87093" spans="4:4" x14ac:dyDescent="0.3">
      <c r="D87093" s="4"/>
    </row>
    <row r="87094" spans="4:4" x14ac:dyDescent="0.3">
      <c r="D87094" s="4"/>
    </row>
    <row r="87095" spans="4:4" x14ac:dyDescent="0.3">
      <c r="D87095" s="4"/>
    </row>
    <row r="87096" spans="4:4" x14ac:dyDescent="0.3">
      <c r="D87096" s="4"/>
    </row>
    <row r="87097" spans="4:4" x14ac:dyDescent="0.3">
      <c r="D87097" s="4"/>
    </row>
    <row r="87098" spans="4:4" x14ac:dyDescent="0.3">
      <c r="D87098" s="4"/>
    </row>
    <row r="87099" spans="4:4" x14ac:dyDescent="0.3">
      <c r="D87099" s="4"/>
    </row>
    <row r="87100" spans="4:4" x14ac:dyDescent="0.3">
      <c r="D87100" s="4"/>
    </row>
    <row r="87101" spans="4:4" x14ac:dyDescent="0.3">
      <c r="D87101" s="4"/>
    </row>
    <row r="87102" spans="4:4" x14ac:dyDescent="0.3">
      <c r="D87102" s="4"/>
    </row>
    <row r="87103" spans="4:4" x14ac:dyDescent="0.3">
      <c r="D87103" s="4"/>
    </row>
    <row r="87104" spans="4:4" x14ac:dyDescent="0.3">
      <c r="D87104" s="4"/>
    </row>
    <row r="87105" spans="4:4" x14ac:dyDescent="0.3">
      <c r="D87105" s="4"/>
    </row>
    <row r="87106" spans="4:4" x14ac:dyDescent="0.3">
      <c r="D87106" s="4"/>
    </row>
    <row r="87107" spans="4:4" x14ac:dyDescent="0.3">
      <c r="D87107" s="4"/>
    </row>
    <row r="87108" spans="4:4" x14ac:dyDescent="0.3">
      <c r="D87108" s="4"/>
    </row>
    <row r="87109" spans="4:4" x14ac:dyDescent="0.3">
      <c r="D87109" s="4"/>
    </row>
    <row r="87110" spans="4:4" x14ac:dyDescent="0.3">
      <c r="D87110" s="4"/>
    </row>
    <row r="87111" spans="4:4" x14ac:dyDescent="0.3">
      <c r="D87111" s="4"/>
    </row>
    <row r="87112" spans="4:4" x14ac:dyDescent="0.3">
      <c r="D87112" s="4"/>
    </row>
    <row r="87113" spans="4:4" x14ac:dyDescent="0.3">
      <c r="D87113" s="4"/>
    </row>
    <row r="87114" spans="4:4" x14ac:dyDescent="0.3">
      <c r="D87114" s="4"/>
    </row>
    <row r="87115" spans="4:4" x14ac:dyDescent="0.3">
      <c r="D87115" s="4"/>
    </row>
    <row r="87116" spans="4:4" x14ac:dyDescent="0.3">
      <c r="D87116" s="4"/>
    </row>
    <row r="87117" spans="4:4" x14ac:dyDescent="0.3">
      <c r="D87117" s="4"/>
    </row>
    <row r="87118" spans="4:4" x14ac:dyDescent="0.3">
      <c r="D87118" s="4"/>
    </row>
    <row r="87119" spans="4:4" x14ac:dyDescent="0.3">
      <c r="D87119" s="4"/>
    </row>
    <row r="87120" spans="4:4" x14ac:dyDescent="0.3">
      <c r="D87120" s="4"/>
    </row>
    <row r="87121" spans="4:4" x14ac:dyDescent="0.3">
      <c r="D87121" s="4"/>
    </row>
    <row r="87122" spans="4:4" x14ac:dyDescent="0.3">
      <c r="D87122" s="4"/>
    </row>
    <row r="87123" spans="4:4" x14ac:dyDescent="0.3">
      <c r="D87123" s="4"/>
    </row>
    <row r="87124" spans="4:4" x14ac:dyDescent="0.3">
      <c r="D87124" s="4"/>
    </row>
    <row r="87125" spans="4:4" x14ac:dyDescent="0.3">
      <c r="D87125" s="4"/>
    </row>
    <row r="87126" spans="4:4" x14ac:dyDescent="0.3">
      <c r="D87126" s="4"/>
    </row>
    <row r="87127" spans="4:4" x14ac:dyDescent="0.3">
      <c r="D87127" s="4"/>
    </row>
    <row r="87128" spans="4:4" x14ac:dyDescent="0.3">
      <c r="D87128" s="4"/>
    </row>
    <row r="87129" spans="4:4" x14ac:dyDescent="0.3">
      <c r="D87129" s="4"/>
    </row>
    <row r="87130" spans="4:4" x14ac:dyDescent="0.3">
      <c r="D87130" s="4"/>
    </row>
    <row r="87131" spans="4:4" x14ac:dyDescent="0.3">
      <c r="D87131" s="4"/>
    </row>
    <row r="87132" spans="4:4" x14ac:dyDescent="0.3">
      <c r="D87132" s="4"/>
    </row>
    <row r="87133" spans="4:4" x14ac:dyDescent="0.3">
      <c r="D87133" s="4"/>
    </row>
    <row r="87134" spans="4:4" x14ac:dyDescent="0.3">
      <c r="D87134" s="4"/>
    </row>
    <row r="87135" spans="4:4" x14ac:dyDescent="0.3">
      <c r="D87135" s="4"/>
    </row>
    <row r="87136" spans="4:4" x14ac:dyDescent="0.3">
      <c r="D87136" s="4"/>
    </row>
    <row r="87137" spans="4:4" x14ac:dyDescent="0.3">
      <c r="D87137" s="4"/>
    </row>
    <row r="87138" spans="4:4" x14ac:dyDescent="0.3">
      <c r="D87138" s="4"/>
    </row>
    <row r="87139" spans="4:4" x14ac:dyDescent="0.3">
      <c r="D87139" s="4"/>
    </row>
    <row r="87140" spans="4:4" x14ac:dyDescent="0.3">
      <c r="D87140" s="4"/>
    </row>
    <row r="87141" spans="4:4" x14ac:dyDescent="0.3">
      <c r="D87141" s="4"/>
    </row>
    <row r="87142" spans="4:4" x14ac:dyDescent="0.3">
      <c r="D87142" s="4"/>
    </row>
    <row r="87143" spans="4:4" x14ac:dyDescent="0.3">
      <c r="D87143" s="4"/>
    </row>
    <row r="87144" spans="4:4" x14ac:dyDescent="0.3">
      <c r="D87144" s="4"/>
    </row>
    <row r="87145" spans="4:4" x14ac:dyDescent="0.3">
      <c r="D87145" s="4"/>
    </row>
    <row r="87146" spans="4:4" x14ac:dyDescent="0.3">
      <c r="D87146" s="4"/>
    </row>
    <row r="87147" spans="4:4" x14ac:dyDescent="0.3">
      <c r="D87147" s="4"/>
    </row>
    <row r="87148" spans="4:4" x14ac:dyDescent="0.3">
      <c r="D87148" s="4"/>
    </row>
    <row r="87149" spans="4:4" x14ac:dyDescent="0.3">
      <c r="D87149" s="4"/>
    </row>
    <row r="87150" spans="4:4" x14ac:dyDescent="0.3">
      <c r="D87150" s="4"/>
    </row>
    <row r="87151" spans="4:4" x14ac:dyDescent="0.3">
      <c r="D87151" s="4"/>
    </row>
    <row r="87152" spans="4:4" x14ac:dyDescent="0.3">
      <c r="D87152" s="4"/>
    </row>
    <row r="87153" spans="4:4" x14ac:dyDescent="0.3">
      <c r="D87153" s="4"/>
    </row>
    <row r="87154" spans="4:4" x14ac:dyDescent="0.3">
      <c r="D87154" s="4"/>
    </row>
    <row r="87155" spans="4:4" x14ac:dyDescent="0.3">
      <c r="D87155" s="4"/>
    </row>
    <row r="87156" spans="4:4" x14ac:dyDescent="0.3">
      <c r="D87156" s="4"/>
    </row>
    <row r="87157" spans="4:4" x14ac:dyDescent="0.3">
      <c r="D87157" s="4"/>
    </row>
    <row r="87158" spans="4:4" x14ac:dyDescent="0.3">
      <c r="D87158" s="4"/>
    </row>
    <row r="87159" spans="4:4" x14ac:dyDescent="0.3">
      <c r="D87159" s="4"/>
    </row>
    <row r="87160" spans="4:4" x14ac:dyDescent="0.3">
      <c r="D87160" s="4"/>
    </row>
    <row r="87161" spans="4:4" x14ac:dyDescent="0.3">
      <c r="D87161" s="4"/>
    </row>
    <row r="87162" spans="4:4" x14ac:dyDescent="0.3">
      <c r="D87162" s="4"/>
    </row>
    <row r="87163" spans="4:4" x14ac:dyDescent="0.3">
      <c r="D87163" s="4"/>
    </row>
    <row r="87164" spans="4:4" x14ac:dyDescent="0.3">
      <c r="D87164" s="4"/>
    </row>
    <row r="87165" spans="4:4" x14ac:dyDescent="0.3">
      <c r="D87165" s="4"/>
    </row>
    <row r="87166" spans="4:4" x14ac:dyDescent="0.3">
      <c r="D87166" s="4"/>
    </row>
    <row r="87167" spans="4:4" x14ac:dyDescent="0.3">
      <c r="D87167" s="4"/>
    </row>
    <row r="87168" spans="4:4" x14ac:dyDescent="0.3">
      <c r="D87168" s="4"/>
    </row>
    <row r="87169" spans="4:4" x14ac:dyDescent="0.3">
      <c r="D87169" s="4"/>
    </row>
    <row r="87170" spans="4:4" x14ac:dyDescent="0.3">
      <c r="D87170" s="4"/>
    </row>
    <row r="87171" spans="4:4" x14ac:dyDescent="0.3">
      <c r="D87171" s="4"/>
    </row>
    <row r="87172" spans="4:4" x14ac:dyDescent="0.3">
      <c r="D87172" s="4"/>
    </row>
    <row r="87173" spans="4:4" x14ac:dyDescent="0.3">
      <c r="D87173" s="4"/>
    </row>
    <row r="87174" spans="4:4" x14ac:dyDescent="0.3">
      <c r="D87174" s="4"/>
    </row>
    <row r="87175" spans="4:4" x14ac:dyDescent="0.3">
      <c r="D87175" s="4"/>
    </row>
    <row r="87176" spans="4:4" x14ac:dyDescent="0.3">
      <c r="D87176" s="4"/>
    </row>
    <row r="87177" spans="4:4" x14ac:dyDescent="0.3">
      <c r="D87177" s="4"/>
    </row>
    <row r="87178" spans="4:4" x14ac:dyDescent="0.3">
      <c r="D87178" s="4"/>
    </row>
    <row r="87179" spans="4:4" x14ac:dyDescent="0.3">
      <c r="D87179" s="4"/>
    </row>
    <row r="87180" spans="4:4" x14ac:dyDescent="0.3">
      <c r="D87180" s="4"/>
    </row>
    <row r="87181" spans="4:4" x14ac:dyDescent="0.3">
      <c r="D87181" s="4"/>
    </row>
    <row r="87182" spans="4:4" x14ac:dyDescent="0.3">
      <c r="D87182" s="4"/>
    </row>
    <row r="87183" spans="4:4" x14ac:dyDescent="0.3">
      <c r="D87183" s="4"/>
    </row>
    <row r="87184" spans="4:4" x14ac:dyDescent="0.3">
      <c r="D87184" s="4"/>
    </row>
    <row r="87185" spans="4:4" x14ac:dyDescent="0.3">
      <c r="D87185" s="4"/>
    </row>
    <row r="87186" spans="4:4" x14ac:dyDescent="0.3">
      <c r="D87186" s="4"/>
    </row>
    <row r="87187" spans="4:4" x14ac:dyDescent="0.3">
      <c r="D87187" s="4"/>
    </row>
    <row r="87188" spans="4:4" x14ac:dyDescent="0.3">
      <c r="D87188" s="4"/>
    </row>
    <row r="87189" spans="4:4" x14ac:dyDescent="0.3">
      <c r="D87189" s="4"/>
    </row>
    <row r="87190" spans="4:4" x14ac:dyDescent="0.3">
      <c r="D87190" s="4"/>
    </row>
    <row r="87191" spans="4:4" x14ac:dyDescent="0.3">
      <c r="D87191" s="4"/>
    </row>
    <row r="87192" spans="4:4" x14ac:dyDescent="0.3">
      <c r="D87192" s="4"/>
    </row>
    <row r="87193" spans="4:4" x14ac:dyDescent="0.3">
      <c r="D87193" s="4"/>
    </row>
    <row r="87194" spans="4:4" x14ac:dyDescent="0.3">
      <c r="D87194" s="4"/>
    </row>
    <row r="87195" spans="4:4" x14ac:dyDescent="0.3">
      <c r="D87195" s="4"/>
    </row>
    <row r="87196" spans="4:4" x14ac:dyDescent="0.3">
      <c r="D87196" s="4"/>
    </row>
    <row r="87197" spans="4:4" x14ac:dyDescent="0.3">
      <c r="D87197" s="4"/>
    </row>
    <row r="87198" spans="4:4" x14ac:dyDescent="0.3">
      <c r="D87198" s="4"/>
    </row>
    <row r="87199" spans="4:4" x14ac:dyDescent="0.3">
      <c r="D87199" s="4"/>
    </row>
    <row r="87200" spans="4:4" x14ac:dyDescent="0.3">
      <c r="D87200" s="4"/>
    </row>
    <row r="87201" spans="4:4" x14ac:dyDescent="0.3">
      <c r="D87201" s="4"/>
    </row>
    <row r="87202" spans="4:4" x14ac:dyDescent="0.3">
      <c r="D87202" s="4"/>
    </row>
    <row r="87203" spans="4:4" x14ac:dyDescent="0.3">
      <c r="D87203" s="4"/>
    </row>
    <row r="87204" spans="4:4" x14ac:dyDescent="0.3">
      <c r="D87204" s="4"/>
    </row>
    <row r="87205" spans="4:4" x14ac:dyDescent="0.3">
      <c r="D87205" s="4"/>
    </row>
    <row r="87206" spans="4:4" x14ac:dyDescent="0.3">
      <c r="D87206" s="4"/>
    </row>
    <row r="87207" spans="4:4" x14ac:dyDescent="0.3">
      <c r="D87207" s="4"/>
    </row>
    <row r="87208" spans="4:4" x14ac:dyDescent="0.3">
      <c r="D87208" s="4"/>
    </row>
    <row r="87209" spans="4:4" x14ac:dyDescent="0.3">
      <c r="D87209" s="4"/>
    </row>
    <row r="87210" spans="4:4" x14ac:dyDescent="0.3">
      <c r="D87210" s="4"/>
    </row>
    <row r="87211" spans="4:4" x14ac:dyDescent="0.3">
      <c r="D87211" s="4"/>
    </row>
    <row r="87212" spans="4:4" x14ac:dyDescent="0.3">
      <c r="D87212" s="4"/>
    </row>
    <row r="87213" spans="4:4" x14ac:dyDescent="0.3">
      <c r="D87213" s="4"/>
    </row>
    <row r="87214" spans="4:4" x14ac:dyDescent="0.3">
      <c r="D87214" s="4"/>
    </row>
    <row r="87215" spans="4:4" x14ac:dyDescent="0.3">
      <c r="D87215" s="4"/>
    </row>
    <row r="87216" spans="4:4" x14ac:dyDescent="0.3">
      <c r="D87216" s="4"/>
    </row>
    <row r="87217" spans="4:4" x14ac:dyDescent="0.3">
      <c r="D87217" s="4"/>
    </row>
    <row r="87218" spans="4:4" x14ac:dyDescent="0.3">
      <c r="D87218" s="4"/>
    </row>
    <row r="87219" spans="4:4" x14ac:dyDescent="0.3">
      <c r="D87219" s="4"/>
    </row>
    <row r="87220" spans="4:4" x14ac:dyDescent="0.3">
      <c r="D87220" s="4"/>
    </row>
    <row r="87221" spans="4:4" x14ac:dyDescent="0.3">
      <c r="D87221" s="4"/>
    </row>
    <row r="87222" spans="4:4" x14ac:dyDescent="0.3">
      <c r="D87222" s="4"/>
    </row>
    <row r="87223" spans="4:4" x14ac:dyDescent="0.3">
      <c r="D87223" s="4"/>
    </row>
    <row r="87224" spans="4:4" x14ac:dyDescent="0.3">
      <c r="D87224" s="4"/>
    </row>
    <row r="87225" spans="4:4" x14ac:dyDescent="0.3">
      <c r="D87225" s="4"/>
    </row>
    <row r="87226" spans="4:4" x14ac:dyDescent="0.3">
      <c r="D87226" s="4"/>
    </row>
    <row r="87227" spans="4:4" x14ac:dyDescent="0.3">
      <c r="D87227" s="4"/>
    </row>
    <row r="87228" spans="4:4" x14ac:dyDescent="0.3">
      <c r="D87228" s="4"/>
    </row>
    <row r="87229" spans="4:4" x14ac:dyDescent="0.3">
      <c r="D87229" s="4"/>
    </row>
    <row r="87230" spans="4:4" x14ac:dyDescent="0.3">
      <c r="D87230" s="4"/>
    </row>
    <row r="87231" spans="4:4" x14ac:dyDescent="0.3">
      <c r="D87231" s="4"/>
    </row>
    <row r="87232" spans="4:4" x14ac:dyDescent="0.3">
      <c r="D87232" s="4"/>
    </row>
    <row r="87233" spans="4:4" x14ac:dyDescent="0.3">
      <c r="D87233" s="4"/>
    </row>
    <row r="87234" spans="4:4" x14ac:dyDescent="0.3">
      <c r="D87234" s="4"/>
    </row>
    <row r="87235" spans="4:4" x14ac:dyDescent="0.3">
      <c r="D87235" s="4"/>
    </row>
    <row r="87236" spans="4:4" x14ac:dyDescent="0.3">
      <c r="D87236" s="4"/>
    </row>
    <row r="87237" spans="4:4" x14ac:dyDescent="0.3">
      <c r="D87237" s="4"/>
    </row>
    <row r="87238" spans="4:4" x14ac:dyDescent="0.3">
      <c r="D87238" s="4"/>
    </row>
    <row r="87239" spans="4:4" x14ac:dyDescent="0.3">
      <c r="D87239" s="4"/>
    </row>
    <row r="87240" spans="4:4" x14ac:dyDescent="0.3">
      <c r="D87240" s="4"/>
    </row>
    <row r="87241" spans="4:4" x14ac:dyDescent="0.3">
      <c r="D87241" s="4"/>
    </row>
    <row r="87242" spans="4:4" x14ac:dyDescent="0.3">
      <c r="D87242" s="4"/>
    </row>
    <row r="87243" spans="4:4" x14ac:dyDescent="0.3">
      <c r="D87243" s="4"/>
    </row>
    <row r="87244" spans="4:4" x14ac:dyDescent="0.3">
      <c r="D87244" s="4"/>
    </row>
    <row r="87245" spans="4:4" x14ac:dyDescent="0.3">
      <c r="D87245" s="4"/>
    </row>
    <row r="87246" spans="4:4" x14ac:dyDescent="0.3">
      <c r="D87246" s="4"/>
    </row>
    <row r="87247" spans="4:4" x14ac:dyDescent="0.3">
      <c r="D87247" s="4"/>
    </row>
    <row r="87248" spans="4:4" x14ac:dyDescent="0.3">
      <c r="D87248" s="4"/>
    </row>
    <row r="87249" spans="4:4" x14ac:dyDescent="0.3">
      <c r="D87249" s="4"/>
    </row>
    <row r="87250" spans="4:4" x14ac:dyDescent="0.3">
      <c r="D87250" s="4"/>
    </row>
    <row r="87251" spans="4:4" x14ac:dyDescent="0.3">
      <c r="D87251" s="4"/>
    </row>
    <row r="87252" spans="4:4" x14ac:dyDescent="0.3">
      <c r="D87252" s="4"/>
    </row>
    <row r="87253" spans="4:4" x14ac:dyDescent="0.3">
      <c r="D87253" s="4"/>
    </row>
    <row r="87254" spans="4:4" x14ac:dyDescent="0.3">
      <c r="D87254" s="4"/>
    </row>
    <row r="87255" spans="4:4" x14ac:dyDescent="0.3">
      <c r="D87255" s="4"/>
    </row>
    <row r="87256" spans="4:4" x14ac:dyDescent="0.3">
      <c r="D87256" s="4"/>
    </row>
    <row r="87257" spans="4:4" x14ac:dyDescent="0.3">
      <c r="D87257" s="4"/>
    </row>
    <row r="87258" spans="4:4" x14ac:dyDescent="0.3">
      <c r="D87258" s="4"/>
    </row>
    <row r="87259" spans="4:4" x14ac:dyDescent="0.3">
      <c r="D87259" s="4"/>
    </row>
    <row r="87260" spans="4:4" x14ac:dyDescent="0.3">
      <c r="D87260" s="4"/>
    </row>
    <row r="87261" spans="4:4" x14ac:dyDescent="0.3">
      <c r="D87261" s="4"/>
    </row>
    <row r="87262" spans="4:4" x14ac:dyDescent="0.3">
      <c r="D87262" s="4"/>
    </row>
    <row r="87263" spans="4:4" x14ac:dyDescent="0.3">
      <c r="D87263" s="4"/>
    </row>
    <row r="87264" spans="4:4" x14ac:dyDescent="0.3">
      <c r="D87264" s="4"/>
    </row>
    <row r="87265" spans="4:4" x14ac:dyDescent="0.3">
      <c r="D87265" s="4"/>
    </row>
    <row r="87266" spans="4:4" x14ac:dyDescent="0.3">
      <c r="D87266" s="4"/>
    </row>
    <row r="87267" spans="4:4" x14ac:dyDescent="0.3">
      <c r="D87267" s="4"/>
    </row>
    <row r="87268" spans="4:4" x14ac:dyDescent="0.3">
      <c r="D87268" s="4"/>
    </row>
    <row r="87269" spans="4:4" x14ac:dyDescent="0.3">
      <c r="D87269" s="4"/>
    </row>
    <row r="87270" spans="4:4" x14ac:dyDescent="0.3">
      <c r="D87270" s="4"/>
    </row>
    <row r="87271" spans="4:4" x14ac:dyDescent="0.3">
      <c r="D87271" s="4"/>
    </row>
    <row r="87272" spans="4:4" x14ac:dyDescent="0.3">
      <c r="D87272" s="4"/>
    </row>
    <row r="87273" spans="4:4" x14ac:dyDescent="0.3">
      <c r="D87273" s="4"/>
    </row>
    <row r="87274" spans="4:4" x14ac:dyDescent="0.3">
      <c r="D87274" s="4"/>
    </row>
    <row r="87275" spans="4:4" x14ac:dyDescent="0.3">
      <c r="D87275" s="4"/>
    </row>
    <row r="87276" spans="4:4" x14ac:dyDescent="0.3">
      <c r="D87276" s="4"/>
    </row>
    <row r="87277" spans="4:4" x14ac:dyDescent="0.3">
      <c r="D87277" s="4"/>
    </row>
    <row r="87278" spans="4:4" x14ac:dyDescent="0.3">
      <c r="D87278" s="4"/>
    </row>
    <row r="87279" spans="4:4" x14ac:dyDescent="0.3">
      <c r="D87279" s="4"/>
    </row>
    <row r="87280" spans="4:4" x14ac:dyDescent="0.3">
      <c r="D87280" s="4"/>
    </row>
    <row r="87281" spans="4:4" x14ac:dyDescent="0.3">
      <c r="D87281" s="4"/>
    </row>
    <row r="87282" spans="4:4" x14ac:dyDescent="0.3">
      <c r="D87282" s="4"/>
    </row>
    <row r="87283" spans="4:4" x14ac:dyDescent="0.3">
      <c r="D87283" s="4"/>
    </row>
    <row r="87284" spans="4:4" x14ac:dyDescent="0.3">
      <c r="D87284" s="4"/>
    </row>
    <row r="87285" spans="4:4" x14ac:dyDescent="0.3">
      <c r="D87285" s="4"/>
    </row>
    <row r="87286" spans="4:4" x14ac:dyDescent="0.3">
      <c r="D87286" s="4"/>
    </row>
    <row r="87287" spans="4:4" x14ac:dyDescent="0.3">
      <c r="D87287" s="4"/>
    </row>
    <row r="87288" spans="4:4" x14ac:dyDescent="0.3">
      <c r="D87288" s="4"/>
    </row>
    <row r="87289" spans="4:4" x14ac:dyDescent="0.3">
      <c r="D87289" s="4"/>
    </row>
    <row r="87290" spans="4:4" x14ac:dyDescent="0.3">
      <c r="D87290" s="4"/>
    </row>
    <row r="87291" spans="4:4" x14ac:dyDescent="0.3">
      <c r="D87291" s="4"/>
    </row>
    <row r="87292" spans="4:4" x14ac:dyDescent="0.3">
      <c r="D87292" s="4"/>
    </row>
    <row r="87293" spans="4:4" x14ac:dyDescent="0.3">
      <c r="D87293" s="4"/>
    </row>
    <row r="87294" spans="4:4" x14ac:dyDescent="0.3">
      <c r="D87294" s="4"/>
    </row>
    <row r="87295" spans="4:4" x14ac:dyDescent="0.3">
      <c r="D87295" s="4"/>
    </row>
    <row r="87296" spans="4:4" x14ac:dyDescent="0.3">
      <c r="D87296" s="4"/>
    </row>
    <row r="87297" spans="4:4" x14ac:dyDescent="0.3">
      <c r="D87297" s="4"/>
    </row>
    <row r="87298" spans="4:4" x14ac:dyDescent="0.3">
      <c r="D87298" s="4"/>
    </row>
    <row r="87299" spans="4:4" x14ac:dyDescent="0.3">
      <c r="D87299" s="4"/>
    </row>
    <row r="87300" spans="4:4" x14ac:dyDescent="0.3">
      <c r="D87300" s="4"/>
    </row>
    <row r="87301" spans="4:4" x14ac:dyDescent="0.3">
      <c r="D87301" s="4"/>
    </row>
    <row r="87302" spans="4:4" x14ac:dyDescent="0.3">
      <c r="D87302" s="4"/>
    </row>
    <row r="87303" spans="4:4" x14ac:dyDescent="0.3">
      <c r="D87303" s="4"/>
    </row>
    <row r="87304" spans="4:4" x14ac:dyDescent="0.3">
      <c r="D87304" s="4"/>
    </row>
    <row r="87305" spans="4:4" x14ac:dyDescent="0.3">
      <c r="D87305" s="4"/>
    </row>
    <row r="87306" spans="4:4" x14ac:dyDescent="0.3">
      <c r="D87306" s="4"/>
    </row>
    <row r="87307" spans="4:4" x14ac:dyDescent="0.3">
      <c r="D87307" s="4"/>
    </row>
    <row r="87308" spans="4:4" x14ac:dyDescent="0.3">
      <c r="D87308" s="4"/>
    </row>
    <row r="87309" spans="4:4" x14ac:dyDescent="0.3">
      <c r="D87309" s="4"/>
    </row>
    <row r="87310" spans="4:4" x14ac:dyDescent="0.3">
      <c r="D87310" s="4"/>
    </row>
    <row r="87311" spans="4:4" x14ac:dyDescent="0.3">
      <c r="D87311" s="4"/>
    </row>
    <row r="87312" spans="4:4" x14ac:dyDescent="0.3">
      <c r="D87312" s="4"/>
    </row>
    <row r="87313" spans="4:4" x14ac:dyDescent="0.3">
      <c r="D87313" s="4"/>
    </row>
    <row r="87314" spans="4:4" x14ac:dyDescent="0.3">
      <c r="D87314" s="4"/>
    </row>
    <row r="87315" spans="4:4" x14ac:dyDescent="0.3">
      <c r="D87315" s="4"/>
    </row>
    <row r="87316" spans="4:4" x14ac:dyDescent="0.3">
      <c r="D87316" s="4"/>
    </row>
    <row r="87317" spans="4:4" x14ac:dyDescent="0.3">
      <c r="D87317" s="4"/>
    </row>
    <row r="87318" spans="4:4" x14ac:dyDescent="0.3">
      <c r="D87318" s="4"/>
    </row>
    <row r="87319" spans="4:4" x14ac:dyDescent="0.3">
      <c r="D87319" s="4"/>
    </row>
    <row r="87320" spans="4:4" x14ac:dyDescent="0.3">
      <c r="D87320" s="4"/>
    </row>
    <row r="87321" spans="4:4" x14ac:dyDescent="0.3">
      <c r="D87321" s="4"/>
    </row>
    <row r="87322" spans="4:4" x14ac:dyDescent="0.3">
      <c r="D87322" s="4"/>
    </row>
    <row r="87323" spans="4:4" x14ac:dyDescent="0.3">
      <c r="D87323" s="4"/>
    </row>
    <row r="87324" spans="4:4" x14ac:dyDescent="0.3">
      <c r="D87324" s="4"/>
    </row>
    <row r="87325" spans="4:4" x14ac:dyDescent="0.3">
      <c r="D87325" s="4"/>
    </row>
    <row r="87326" spans="4:4" x14ac:dyDescent="0.3">
      <c r="D87326" s="4"/>
    </row>
    <row r="87327" spans="4:4" x14ac:dyDescent="0.3">
      <c r="D87327" s="4"/>
    </row>
    <row r="87328" spans="4:4" x14ac:dyDescent="0.3">
      <c r="D87328" s="4"/>
    </row>
    <row r="87329" spans="4:4" x14ac:dyDescent="0.3">
      <c r="D87329" s="4"/>
    </row>
    <row r="87330" spans="4:4" x14ac:dyDescent="0.3">
      <c r="D87330" s="4"/>
    </row>
    <row r="87331" spans="4:4" x14ac:dyDescent="0.3">
      <c r="D87331" s="4"/>
    </row>
    <row r="87332" spans="4:4" x14ac:dyDescent="0.3">
      <c r="D87332" s="4"/>
    </row>
    <row r="87333" spans="4:4" x14ac:dyDescent="0.3">
      <c r="D87333" s="4"/>
    </row>
    <row r="87334" spans="4:4" x14ac:dyDescent="0.3">
      <c r="D87334" s="4"/>
    </row>
    <row r="87335" spans="4:4" x14ac:dyDescent="0.3">
      <c r="D87335" s="4"/>
    </row>
    <row r="87336" spans="4:4" x14ac:dyDescent="0.3">
      <c r="D87336" s="4"/>
    </row>
    <row r="87337" spans="4:4" x14ac:dyDescent="0.3">
      <c r="D87337" s="4"/>
    </row>
    <row r="87338" spans="4:4" x14ac:dyDescent="0.3">
      <c r="D87338" s="4"/>
    </row>
    <row r="87339" spans="4:4" x14ac:dyDescent="0.3">
      <c r="D87339" s="4"/>
    </row>
    <row r="87340" spans="4:4" x14ac:dyDescent="0.3">
      <c r="D87340" s="4"/>
    </row>
    <row r="87341" spans="4:4" x14ac:dyDescent="0.3">
      <c r="D87341" s="4"/>
    </row>
    <row r="87342" spans="4:4" x14ac:dyDescent="0.3">
      <c r="D87342" s="4"/>
    </row>
    <row r="87343" spans="4:4" x14ac:dyDescent="0.3">
      <c r="D87343" s="4"/>
    </row>
    <row r="87344" spans="4:4" x14ac:dyDescent="0.3">
      <c r="D87344" s="4"/>
    </row>
    <row r="87345" spans="4:4" x14ac:dyDescent="0.3">
      <c r="D87345" s="4"/>
    </row>
    <row r="87346" spans="4:4" x14ac:dyDescent="0.3">
      <c r="D87346" s="4"/>
    </row>
    <row r="87347" spans="4:4" x14ac:dyDescent="0.3">
      <c r="D87347" s="4"/>
    </row>
    <row r="87348" spans="4:4" x14ac:dyDescent="0.3">
      <c r="D87348" s="4"/>
    </row>
    <row r="87349" spans="4:4" x14ac:dyDescent="0.3">
      <c r="D87349" s="4"/>
    </row>
    <row r="87350" spans="4:4" x14ac:dyDescent="0.3">
      <c r="D87350" s="4"/>
    </row>
    <row r="87351" spans="4:4" x14ac:dyDescent="0.3">
      <c r="D87351" s="4"/>
    </row>
    <row r="87352" spans="4:4" x14ac:dyDescent="0.3">
      <c r="D87352" s="4"/>
    </row>
    <row r="87353" spans="4:4" x14ac:dyDescent="0.3">
      <c r="D87353" s="4"/>
    </row>
    <row r="87354" spans="4:4" x14ac:dyDescent="0.3">
      <c r="D87354" s="4"/>
    </row>
    <row r="87355" spans="4:4" x14ac:dyDescent="0.3">
      <c r="D87355" s="4"/>
    </row>
    <row r="87356" spans="4:4" x14ac:dyDescent="0.3">
      <c r="D87356" s="4"/>
    </row>
    <row r="87357" spans="4:4" x14ac:dyDescent="0.3">
      <c r="D87357" s="4"/>
    </row>
    <row r="87358" spans="4:4" x14ac:dyDescent="0.3">
      <c r="D87358" s="4"/>
    </row>
    <row r="87359" spans="4:4" x14ac:dyDescent="0.3">
      <c r="D87359" s="4"/>
    </row>
    <row r="87360" spans="4:4" x14ac:dyDescent="0.3">
      <c r="D87360" s="4"/>
    </row>
    <row r="87361" spans="4:4" x14ac:dyDescent="0.3">
      <c r="D87361" s="4"/>
    </row>
    <row r="87362" spans="4:4" x14ac:dyDescent="0.3">
      <c r="D87362" s="4"/>
    </row>
    <row r="87363" spans="4:4" x14ac:dyDescent="0.3">
      <c r="D87363" s="4"/>
    </row>
    <row r="87364" spans="4:4" x14ac:dyDescent="0.3">
      <c r="D87364" s="4"/>
    </row>
    <row r="87365" spans="4:4" x14ac:dyDescent="0.3">
      <c r="D87365" s="4"/>
    </row>
    <row r="87366" spans="4:4" x14ac:dyDescent="0.3">
      <c r="D87366" s="4"/>
    </row>
    <row r="87367" spans="4:4" x14ac:dyDescent="0.3">
      <c r="D87367" s="4"/>
    </row>
    <row r="87368" spans="4:4" x14ac:dyDescent="0.3">
      <c r="D87368" s="4"/>
    </row>
    <row r="87369" spans="4:4" x14ac:dyDescent="0.3">
      <c r="D87369" s="4"/>
    </row>
    <row r="87370" spans="4:4" x14ac:dyDescent="0.3">
      <c r="D87370" s="4"/>
    </row>
    <row r="87371" spans="4:4" x14ac:dyDescent="0.3">
      <c r="D87371" s="4"/>
    </row>
    <row r="87372" spans="4:4" x14ac:dyDescent="0.3">
      <c r="D87372" s="4"/>
    </row>
    <row r="87373" spans="4:4" x14ac:dyDescent="0.3">
      <c r="D87373" s="4"/>
    </row>
    <row r="87374" spans="4:4" x14ac:dyDescent="0.3">
      <c r="D87374" s="4"/>
    </row>
    <row r="87375" spans="4:4" x14ac:dyDescent="0.3">
      <c r="D87375" s="4"/>
    </row>
    <row r="87376" spans="4:4" x14ac:dyDescent="0.3">
      <c r="D87376" s="4"/>
    </row>
    <row r="87377" spans="4:4" x14ac:dyDescent="0.3">
      <c r="D87377" s="4"/>
    </row>
    <row r="87378" spans="4:4" x14ac:dyDescent="0.3">
      <c r="D87378" s="4"/>
    </row>
    <row r="87379" spans="4:4" x14ac:dyDescent="0.3">
      <c r="D87379" s="4"/>
    </row>
    <row r="87380" spans="4:4" x14ac:dyDescent="0.3">
      <c r="D87380" s="4"/>
    </row>
    <row r="87381" spans="4:4" x14ac:dyDescent="0.3">
      <c r="D87381" s="4"/>
    </row>
    <row r="87382" spans="4:4" x14ac:dyDescent="0.3">
      <c r="D87382" s="4"/>
    </row>
    <row r="87383" spans="4:4" x14ac:dyDescent="0.3">
      <c r="D87383" s="4"/>
    </row>
    <row r="87384" spans="4:4" x14ac:dyDescent="0.3">
      <c r="D87384" s="4"/>
    </row>
    <row r="87385" spans="4:4" x14ac:dyDescent="0.3">
      <c r="D87385" s="4"/>
    </row>
    <row r="87386" spans="4:4" x14ac:dyDescent="0.3">
      <c r="D87386" s="4"/>
    </row>
    <row r="87387" spans="4:4" x14ac:dyDescent="0.3">
      <c r="D87387" s="4"/>
    </row>
    <row r="87388" spans="4:4" x14ac:dyDescent="0.3">
      <c r="D87388" s="4"/>
    </row>
    <row r="87389" spans="4:4" x14ac:dyDescent="0.3">
      <c r="D87389" s="4"/>
    </row>
    <row r="87390" spans="4:4" x14ac:dyDescent="0.3">
      <c r="D87390" s="4"/>
    </row>
    <row r="87391" spans="4:4" x14ac:dyDescent="0.3">
      <c r="D87391" s="4"/>
    </row>
    <row r="87392" spans="4:4" x14ac:dyDescent="0.3">
      <c r="D87392" s="4"/>
    </row>
    <row r="87393" spans="4:4" x14ac:dyDescent="0.3">
      <c r="D87393" s="4"/>
    </row>
    <row r="87394" spans="4:4" x14ac:dyDescent="0.3">
      <c r="D87394" s="4"/>
    </row>
    <row r="87395" spans="4:4" x14ac:dyDescent="0.3">
      <c r="D87395" s="4"/>
    </row>
    <row r="87396" spans="4:4" x14ac:dyDescent="0.3">
      <c r="D87396" s="4"/>
    </row>
    <row r="87397" spans="4:4" x14ac:dyDescent="0.3">
      <c r="D87397" s="4"/>
    </row>
    <row r="87398" spans="4:4" x14ac:dyDescent="0.3">
      <c r="D87398" s="4"/>
    </row>
    <row r="87399" spans="4:4" x14ac:dyDescent="0.3">
      <c r="D87399" s="4"/>
    </row>
    <row r="87400" spans="4:4" x14ac:dyDescent="0.3">
      <c r="D87400" s="4"/>
    </row>
    <row r="87401" spans="4:4" x14ac:dyDescent="0.3">
      <c r="D87401" s="4"/>
    </row>
    <row r="87402" spans="4:4" x14ac:dyDescent="0.3">
      <c r="D87402" s="4"/>
    </row>
    <row r="87403" spans="4:4" x14ac:dyDescent="0.3">
      <c r="D87403" s="4"/>
    </row>
    <row r="87404" spans="4:4" x14ac:dyDescent="0.3">
      <c r="D87404" s="4"/>
    </row>
    <row r="87405" spans="4:4" x14ac:dyDescent="0.3">
      <c r="D87405" s="4"/>
    </row>
    <row r="87406" spans="4:4" x14ac:dyDescent="0.3">
      <c r="D87406" s="4"/>
    </row>
    <row r="87407" spans="4:4" x14ac:dyDescent="0.3">
      <c r="D87407" s="4"/>
    </row>
    <row r="87408" spans="4:4" x14ac:dyDescent="0.3">
      <c r="D87408" s="4"/>
    </row>
    <row r="87409" spans="4:4" x14ac:dyDescent="0.3">
      <c r="D87409" s="4"/>
    </row>
    <row r="87410" spans="4:4" x14ac:dyDescent="0.3">
      <c r="D87410" s="4"/>
    </row>
    <row r="87411" spans="4:4" x14ac:dyDescent="0.3">
      <c r="D87411" s="4"/>
    </row>
    <row r="87412" spans="4:4" x14ac:dyDescent="0.3">
      <c r="D87412" s="4"/>
    </row>
    <row r="87413" spans="4:4" x14ac:dyDescent="0.3">
      <c r="D87413" s="4"/>
    </row>
    <row r="87414" spans="4:4" x14ac:dyDescent="0.3">
      <c r="D87414" s="4"/>
    </row>
    <row r="87415" spans="4:4" x14ac:dyDescent="0.3">
      <c r="D87415" s="4"/>
    </row>
    <row r="87416" spans="4:4" x14ac:dyDescent="0.3">
      <c r="D87416" s="4"/>
    </row>
    <row r="87417" spans="4:4" x14ac:dyDescent="0.3">
      <c r="D87417" s="4"/>
    </row>
    <row r="87418" spans="4:4" x14ac:dyDescent="0.3">
      <c r="D87418" s="4"/>
    </row>
    <row r="87419" spans="4:4" x14ac:dyDescent="0.3">
      <c r="D87419" s="4"/>
    </row>
    <row r="87420" spans="4:4" x14ac:dyDescent="0.3">
      <c r="D87420" s="4"/>
    </row>
    <row r="87421" spans="4:4" x14ac:dyDescent="0.3">
      <c r="D87421" s="4"/>
    </row>
    <row r="87422" spans="4:4" x14ac:dyDescent="0.3">
      <c r="D87422" s="4"/>
    </row>
    <row r="87423" spans="4:4" x14ac:dyDescent="0.3">
      <c r="D87423" s="4"/>
    </row>
    <row r="87424" spans="4:4" x14ac:dyDescent="0.3">
      <c r="D87424" s="4"/>
    </row>
    <row r="87425" spans="4:4" x14ac:dyDescent="0.3">
      <c r="D87425" s="4"/>
    </row>
    <row r="87426" spans="4:4" x14ac:dyDescent="0.3">
      <c r="D87426" s="4"/>
    </row>
    <row r="87427" spans="4:4" x14ac:dyDescent="0.3">
      <c r="D87427" s="4"/>
    </row>
    <row r="87428" spans="4:4" x14ac:dyDescent="0.3">
      <c r="D87428" s="4"/>
    </row>
    <row r="87429" spans="4:4" x14ac:dyDescent="0.3">
      <c r="D87429" s="4"/>
    </row>
    <row r="87430" spans="4:4" x14ac:dyDescent="0.3">
      <c r="D87430" s="4"/>
    </row>
    <row r="87431" spans="4:4" x14ac:dyDescent="0.3">
      <c r="D87431" s="4"/>
    </row>
    <row r="87432" spans="4:4" x14ac:dyDescent="0.3">
      <c r="D87432" s="4"/>
    </row>
    <row r="87433" spans="4:4" x14ac:dyDescent="0.3">
      <c r="D87433" s="4"/>
    </row>
    <row r="87434" spans="4:4" x14ac:dyDescent="0.3">
      <c r="D87434" s="4"/>
    </row>
    <row r="87435" spans="4:4" x14ac:dyDescent="0.3">
      <c r="D87435" s="4"/>
    </row>
    <row r="87436" spans="4:4" x14ac:dyDescent="0.3">
      <c r="D87436" s="4"/>
    </row>
    <row r="87437" spans="4:4" x14ac:dyDescent="0.3">
      <c r="D87437" s="4"/>
    </row>
    <row r="87438" spans="4:4" x14ac:dyDescent="0.3">
      <c r="D87438" s="4"/>
    </row>
    <row r="87439" spans="4:4" x14ac:dyDescent="0.3">
      <c r="D87439" s="4"/>
    </row>
    <row r="87440" spans="4:4" x14ac:dyDescent="0.3">
      <c r="D87440" s="4"/>
    </row>
    <row r="87441" spans="4:4" x14ac:dyDescent="0.3">
      <c r="D87441" s="4"/>
    </row>
    <row r="87442" spans="4:4" x14ac:dyDescent="0.3">
      <c r="D87442" s="4"/>
    </row>
    <row r="87443" spans="4:4" x14ac:dyDescent="0.3">
      <c r="D87443" s="4"/>
    </row>
    <row r="87444" spans="4:4" x14ac:dyDescent="0.3">
      <c r="D87444" s="4"/>
    </row>
    <row r="87445" spans="4:4" x14ac:dyDescent="0.3">
      <c r="D87445" s="4"/>
    </row>
    <row r="87446" spans="4:4" x14ac:dyDescent="0.3">
      <c r="D87446" s="4"/>
    </row>
    <row r="87447" spans="4:4" x14ac:dyDescent="0.3">
      <c r="D87447" s="4"/>
    </row>
    <row r="87448" spans="4:4" x14ac:dyDescent="0.3">
      <c r="D87448" s="4"/>
    </row>
    <row r="87449" spans="4:4" x14ac:dyDescent="0.3">
      <c r="D87449" s="4"/>
    </row>
    <row r="87450" spans="4:4" x14ac:dyDescent="0.3">
      <c r="D87450" s="4"/>
    </row>
    <row r="87451" spans="4:4" x14ac:dyDescent="0.3">
      <c r="D87451" s="4"/>
    </row>
    <row r="87452" spans="4:4" x14ac:dyDescent="0.3">
      <c r="D87452" s="4"/>
    </row>
    <row r="87453" spans="4:4" x14ac:dyDescent="0.3">
      <c r="D87453" s="4"/>
    </row>
    <row r="87454" spans="4:4" x14ac:dyDescent="0.3">
      <c r="D87454" s="4"/>
    </row>
    <row r="87455" spans="4:4" x14ac:dyDescent="0.3">
      <c r="D87455" s="4"/>
    </row>
    <row r="87456" spans="4:4" x14ac:dyDescent="0.3">
      <c r="D87456" s="4"/>
    </row>
    <row r="87457" spans="4:4" x14ac:dyDescent="0.3">
      <c r="D87457" s="4"/>
    </row>
    <row r="87458" spans="4:4" x14ac:dyDescent="0.3">
      <c r="D87458" s="4"/>
    </row>
    <row r="87459" spans="4:4" x14ac:dyDescent="0.3">
      <c r="D87459" s="4"/>
    </row>
    <row r="87460" spans="4:4" x14ac:dyDescent="0.3">
      <c r="D87460" s="4"/>
    </row>
    <row r="87461" spans="4:4" x14ac:dyDescent="0.3">
      <c r="D87461" s="4"/>
    </row>
    <row r="87462" spans="4:4" x14ac:dyDescent="0.3">
      <c r="D87462" s="4"/>
    </row>
    <row r="87463" spans="4:4" x14ac:dyDescent="0.3">
      <c r="D87463" s="4"/>
    </row>
    <row r="87464" spans="4:4" x14ac:dyDescent="0.3">
      <c r="D87464" s="4"/>
    </row>
    <row r="87465" spans="4:4" x14ac:dyDescent="0.3">
      <c r="D87465" s="4"/>
    </row>
    <row r="87466" spans="4:4" x14ac:dyDescent="0.3">
      <c r="D87466" s="4"/>
    </row>
    <row r="87467" spans="4:4" x14ac:dyDescent="0.3">
      <c r="D87467" s="4"/>
    </row>
    <row r="87468" spans="4:4" x14ac:dyDescent="0.3">
      <c r="D87468" s="4"/>
    </row>
    <row r="87469" spans="4:4" x14ac:dyDescent="0.3">
      <c r="D87469" s="4"/>
    </row>
    <row r="87470" spans="4:4" x14ac:dyDescent="0.3">
      <c r="D87470" s="4"/>
    </row>
    <row r="87471" spans="4:4" x14ac:dyDescent="0.3">
      <c r="D87471" s="4"/>
    </row>
    <row r="87472" spans="4:4" x14ac:dyDescent="0.3">
      <c r="D87472" s="4"/>
    </row>
    <row r="87473" spans="4:4" x14ac:dyDescent="0.3">
      <c r="D87473" s="4"/>
    </row>
    <row r="87474" spans="4:4" x14ac:dyDescent="0.3">
      <c r="D87474" s="4"/>
    </row>
    <row r="87475" spans="4:4" x14ac:dyDescent="0.3">
      <c r="D87475" s="4"/>
    </row>
    <row r="87476" spans="4:4" x14ac:dyDescent="0.3">
      <c r="D87476" s="4"/>
    </row>
    <row r="87477" spans="4:4" x14ac:dyDescent="0.3">
      <c r="D87477" s="4"/>
    </row>
    <row r="87478" spans="4:4" x14ac:dyDescent="0.3">
      <c r="D87478" s="4"/>
    </row>
    <row r="87479" spans="4:4" x14ac:dyDescent="0.3">
      <c r="D87479" s="4"/>
    </row>
    <row r="87480" spans="4:4" x14ac:dyDescent="0.3">
      <c r="D87480" s="4"/>
    </row>
    <row r="87481" spans="4:4" x14ac:dyDescent="0.3">
      <c r="D87481" s="4"/>
    </row>
    <row r="87482" spans="4:4" x14ac:dyDescent="0.3">
      <c r="D87482" s="4"/>
    </row>
    <row r="87483" spans="4:4" x14ac:dyDescent="0.3">
      <c r="D87483" s="4"/>
    </row>
    <row r="87484" spans="4:4" x14ac:dyDescent="0.3">
      <c r="D87484" s="4"/>
    </row>
    <row r="87485" spans="4:4" x14ac:dyDescent="0.3">
      <c r="D87485" s="4"/>
    </row>
    <row r="87486" spans="4:4" x14ac:dyDescent="0.3">
      <c r="D87486" s="4"/>
    </row>
    <row r="87487" spans="4:4" x14ac:dyDescent="0.3">
      <c r="D87487" s="4"/>
    </row>
    <row r="87488" spans="4:4" x14ac:dyDescent="0.3">
      <c r="D87488" s="4"/>
    </row>
    <row r="87489" spans="4:4" x14ac:dyDescent="0.3">
      <c r="D87489" s="4"/>
    </row>
    <row r="87490" spans="4:4" x14ac:dyDescent="0.3">
      <c r="D87490" s="4"/>
    </row>
    <row r="87491" spans="4:4" x14ac:dyDescent="0.3">
      <c r="D87491" s="4"/>
    </row>
    <row r="87492" spans="4:4" x14ac:dyDescent="0.3">
      <c r="D87492" s="4"/>
    </row>
    <row r="87493" spans="4:4" x14ac:dyDescent="0.3">
      <c r="D87493" s="4"/>
    </row>
    <row r="87494" spans="4:4" x14ac:dyDescent="0.3">
      <c r="D87494" s="4"/>
    </row>
    <row r="87495" spans="4:4" x14ac:dyDescent="0.3">
      <c r="D87495" s="4"/>
    </row>
    <row r="87496" spans="4:4" x14ac:dyDescent="0.3">
      <c r="D87496" s="4"/>
    </row>
    <row r="87497" spans="4:4" x14ac:dyDescent="0.3">
      <c r="D87497" s="4"/>
    </row>
    <row r="87498" spans="4:4" x14ac:dyDescent="0.3">
      <c r="D87498" s="4"/>
    </row>
    <row r="87499" spans="4:4" x14ac:dyDescent="0.3">
      <c r="D87499" s="4"/>
    </row>
    <row r="87500" spans="4:4" x14ac:dyDescent="0.3">
      <c r="D87500" s="4"/>
    </row>
    <row r="87501" spans="4:4" x14ac:dyDescent="0.3">
      <c r="D87501" s="4"/>
    </row>
    <row r="87502" spans="4:4" x14ac:dyDescent="0.3">
      <c r="D87502" s="4"/>
    </row>
    <row r="87503" spans="4:4" x14ac:dyDescent="0.3">
      <c r="D87503" s="4"/>
    </row>
    <row r="87504" spans="4:4" x14ac:dyDescent="0.3">
      <c r="D87504" s="4"/>
    </row>
    <row r="87505" spans="4:4" x14ac:dyDescent="0.3">
      <c r="D87505" s="4"/>
    </row>
    <row r="87506" spans="4:4" x14ac:dyDescent="0.3">
      <c r="D87506" s="4"/>
    </row>
    <row r="87507" spans="4:4" x14ac:dyDescent="0.3">
      <c r="D87507" s="4"/>
    </row>
    <row r="87508" spans="4:4" x14ac:dyDescent="0.3">
      <c r="D87508" s="4"/>
    </row>
    <row r="87509" spans="4:4" x14ac:dyDescent="0.3">
      <c r="D87509" s="4"/>
    </row>
    <row r="87510" spans="4:4" x14ac:dyDescent="0.3">
      <c r="D87510" s="4"/>
    </row>
    <row r="87511" spans="4:4" x14ac:dyDescent="0.3">
      <c r="D87511" s="4"/>
    </row>
    <row r="87512" spans="4:4" x14ac:dyDescent="0.3">
      <c r="D87512" s="4"/>
    </row>
    <row r="87513" spans="4:4" x14ac:dyDescent="0.3">
      <c r="D87513" s="4"/>
    </row>
    <row r="87514" spans="4:4" x14ac:dyDescent="0.3">
      <c r="D87514" s="4"/>
    </row>
    <row r="87515" spans="4:4" x14ac:dyDescent="0.3">
      <c r="D87515" s="4"/>
    </row>
    <row r="87516" spans="4:4" x14ac:dyDescent="0.3">
      <c r="D87516" s="4"/>
    </row>
    <row r="87517" spans="4:4" x14ac:dyDescent="0.3">
      <c r="D87517" s="4"/>
    </row>
    <row r="87518" spans="4:4" x14ac:dyDescent="0.3">
      <c r="D87518" s="4"/>
    </row>
    <row r="87519" spans="4:4" x14ac:dyDescent="0.3">
      <c r="D87519" s="4"/>
    </row>
    <row r="87520" spans="4:4" x14ac:dyDescent="0.3">
      <c r="D87520" s="4"/>
    </row>
    <row r="87521" spans="4:4" x14ac:dyDescent="0.3">
      <c r="D87521" s="4"/>
    </row>
    <row r="87522" spans="4:4" x14ac:dyDescent="0.3">
      <c r="D87522" s="4"/>
    </row>
    <row r="87523" spans="4:4" x14ac:dyDescent="0.3">
      <c r="D87523" s="4"/>
    </row>
    <row r="87524" spans="4:4" x14ac:dyDescent="0.3">
      <c r="D87524" s="4"/>
    </row>
    <row r="87525" spans="4:4" x14ac:dyDescent="0.3">
      <c r="D87525" s="4"/>
    </row>
    <row r="87526" spans="4:4" x14ac:dyDescent="0.3">
      <c r="D87526" s="4"/>
    </row>
    <row r="87527" spans="4:4" x14ac:dyDescent="0.3">
      <c r="D87527" s="4"/>
    </row>
    <row r="87528" spans="4:4" x14ac:dyDescent="0.3">
      <c r="D87528" s="4"/>
    </row>
    <row r="87529" spans="4:4" x14ac:dyDescent="0.3">
      <c r="D87529" s="4"/>
    </row>
    <row r="87530" spans="4:4" x14ac:dyDescent="0.3">
      <c r="D87530" s="4"/>
    </row>
    <row r="87531" spans="4:4" x14ac:dyDescent="0.3">
      <c r="D87531" s="4"/>
    </row>
    <row r="87532" spans="4:4" x14ac:dyDescent="0.3">
      <c r="D87532" s="4"/>
    </row>
    <row r="87533" spans="4:4" x14ac:dyDescent="0.3">
      <c r="D87533" s="4"/>
    </row>
    <row r="87534" spans="4:4" x14ac:dyDescent="0.3">
      <c r="D87534" s="4"/>
    </row>
    <row r="87535" spans="4:4" x14ac:dyDescent="0.3">
      <c r="D87535" s="4"/>
    </row>
    <row r="87536" spans="4:4" x14ac:dyDescent="0.3">
      <c r="D87536" s="4"/>
    </row>
    <row r="87537" spans="4:4" x14ac:dyDescent="0.3">
      <c r="D87537" s="4"/>
    </row>
    <row r="87538" spans="4:4" x14ac:dyDescent="0.3">
      <c r="D87538" s="4"/>
    </row>
    <row r="87539" spans="4:4" x14ac:dyDescent="0.3">
      <c r="D87539" s="4"/>
    </row>
    <row r="87540" spans="4:4" x14ac:dyDescent="0.3">
      <c r="D87540" s="4"/>
    </row>
    <row r="87541" spans="4:4" x14ac:dyDescent="0.3">
      <c r="D87541" s="4"/>
    </row>
    <row r="87542" spans="4:4" x14ac:dyDescent="0.3">
      <c r="D87542" s="4"/>
    </row>
    <row r="87543" spans="4:4" x14ac:dyDescent="0.3">
      <c r="D87543" s="4"/>
    </row>
    <row r="87544" spans="4:4" x14ac:dyDescent="0.3">
      <c r="D87544" s="4"/>
    </row>
    <row r="87545" spans="4:4" x14ac:dyDescent="0.3">
      <c r="D87545" s="4"/>
    </row>
    <row r="87546" spans="4:4" x14ac:dyDescent="0.3">
      <c r="D87546" s="4"/>
    </row>
    <row r="87547" spans="4:4" x14ac:dyDescent="0.3">
      <c r="D87547" s="4"/>
    </row>
    <row r="87548" spans="4:4" x14ac:dyDescent="0.3">
      <c r="D87548" s="4"/>
    </row>
    <row r="87549" spans="4:4" x14ac:dyDescent="0.3">
      <c r="D87549" s="4"/>
    </row>
    <row r="87550" spans="4:4" x14ac:dyDescent="0.3">
      <c r="D87550" s="4"/>
    </row>
    <row r="87551" spans="4:4" x14ac:dyDescent="0.3">
      <c r="D87551" s="4"/>
    </row>
    <row r="87552" spans="4:4" x14ac:dyDescent="0.3">
      <c r="D87552" s="4"/>
    </row>
    <row r="87553" spans="4:4" x14ac:dyDescent="0.3">
      <c r="D87553" s="4"/>
    </row>
    <row r="87554" spans="4:4" x14ac:dyDescent="0.3">
      <c r="D87554" s="4"/>
    </row>
    <row r="87555" spans="4:4" x14ac:dyDescent="0.3">
      <c r="D87555" s="4"/>
    </row>
    <row r="87556" spans="4:4" x14ac:dyDescent="0.3">
      <c r="D87556" s="4"/>
    </row>
    <row r="87557" spans="4:4" x14ac:dyDescent="0.3">
      <c r="D87557" s="4"/>
    </row>
    <row r="87558" spans="4:4" x14ac:dyDescent="0.3">
      <c r="D87558" s="4"/>
    </row>
    <row r="87559" spans="4:4" x14ac:dyDescent="0.3">
      <c r="D87559" s="4"/>
    </row>
    <row r="87560" spans="4:4" x14ac:dyDescent="0.3">
      <c r="D87560" s="4"/>
    </row>
    <row r="87561" spans="4:4" x14ac:dyDescent="0.3">
      <c r="D87561" s="4"/>
    </row>
    <row r="87562" spans="4:4" x14ac:dyDescent="0.3">
      <c r="D87562" s="4"/>
    </row>
    <row r="87563" spans="4:4" x14ac:dyDescent="0.3">
      <c r="D87563" s="4"/>
    </row>
    <row r="87564" spans="4:4" x14ac:dyDescent="0.3">
      <c r="D87564" s="4"/>
    </row>
    <row r="87565" spans="4:4" x14ac:dyDescent="0.3">
      <c r="D87565" s="4"/>
    </row>
    <row r="87566" spans="4:4" x14ac:dyDescent="0.3">
      <c r="D87566" s="4"/>
    </row>
    <row r="87567" spans="4:4" x14ac:dyDescent="0.3">
      <c r="D87567" s="4"/>
    </row>
    <row r="87568" spans="4:4" x14ac:dyDescent="0.3">
      <c r="D87568" s="4"/>
    </row>
    <row r="87569" spans="4:4" x14ac:dyDescent="0.3">
      <c r="D87569" s="4"/>
    </row>
    <row r="87570" spans="4:4" x14ac:dyDescent="0.3">
      <c r="D87570" s="4"/>
    </row>
    <row r="87571" spans="4:4" x14ac:dyDescent="0.3">
      <c r="D87571" s="4"/>
    </row>
    <row r="87572" spans="4:4" x14ac:dyDescent="0.3">
      <c r="D87572" s="4"/>
    </row>
    <row r="87573" spans="4:4" x14ac:dyDescent="0.3">
      <c r="D87573" s="4"/>
    </row>
    <row r="87574" spans="4:4" x14ac:dyDescent="0.3">
      <c r="D87574" s="4"/>
    </row>
    <row r="87575" spans="4:4" x14ac:dyDescent="0.3">
      <c r="D87575" s="4"/>
    </row>
    <row r="87576" spans="4:4" x14ac:dyDescent="0.3">
      <c r="D87576" s="4"/>
    </row>
    <row r="87577" spans="4:4" x14ac:dyDescent="0.3">
      <c r="D87577" s="4"/>
    </row>
    <row r="87578" spans="4:4" x14ac:dyDescent="0.3">
      <c r="D87578" s="4"/>
    </row>
    <row r="87579" spans="4:4" x14ac:dyDescent="0.3">
      <c r="D87579" s="4"/>
    </row>
    <row r="87580" spans="4:4" x14ac:dyDescent="0.3">
      <c r="D87580" s="4"/>
    </row>
    <row r="87581" spans="4:4" x14ac:dyDescent="0.3">
      <c r="D87581" s="4"/>
    </row>
    <row r="87582" spans="4:4" x14ac:dyDescent="0.3">
      <c r="D87582" s="4"/>
    </row>
    <row r="87583" spans="4:4" x14ac:dyDescent="0.3">
      <c r="D87583" s="4"/>
    </row>
    <row r="87584" spans="4:4" x14ac:dyDescent="0.3">
      <c r="D87584" s="4"/>
    </row>
    <row r="87585" spans="4:4" x14ac:dyDescent="0.3">
      <c r="D87585" s="4"/>
    </row>
    <row r="87586" spans="4:4" x14ac:dyDescent="0.3">
      <c r="D87586" s="4"/>
    </row>
    <row r="87587" spans="4:4" x14ac:dyDescent="0.3">
      <c r="D87587" s="4"/>
    </row>
    <row r="87588" spans="4:4" x14ac:dyDescent="0.3">
      <c r="D87588" s="4"/>
    </row>
    <row r="87589" spans="4:4" x14ac:dyDescent="0.3">
      <c r="D87589" s="4"/>
    </row>
    <row r="87590" spans="4:4" x14ac:dyDescent="0.3">
      <c r="D87590" s="4"/>
    </row>
    <row r="87591" spans="4:4" x14ac:dyDescent="0.3">
      <c r="D87591" s="4"/>
    </row>
    <row r="87592" spans="4:4" x14ac:dyDescent="0.3">
      <c r="D87592" s="4"/>
    </row>
    <row r="87593" spans="4:4" x14ac:dyDescent="0.3">
      <c r="D87593" s="4"/>
    </row>
    <row r="87594" spans="4:4" x14ac:dyDescent="0.3">
      <c r="D87594" s="4"/>
    </row>
    <row r="87595" spans="4:4" x14ac:dyDescent="0.3">
      <c r="D87595" s="4"/>
    </row>
    <row r="87596" spans="4:4" x14ac:dyDescent="0.3">
      <c r="D87596" s="4"/>
    </row>
    <row r="87597" spans="4:4" x14ac:dyDescent="0.3">
      <c r="D87597" s="4"/>
    </row>
    <row r="87598" spans="4:4" x14ac:dyDescent="0.3">
      <c r="D87598" s="4"/>
    </row>
    <row r="87599" spans="4:4" x14ac:dyDescent="0.3">
      <c r="D87599" s="4"/>
    </row>
    <row r="87600" spans="4:4" x14ac:dyDescent="0.3">
      <c r="D87600" s="4"/>
    </row>
    <row r="87601" spans="4:4" x14ac:dyDescent="0.3">
      <c r="D87601" s="4"/>
    </row>
    <row r="87602" spans="4:4" x14ac:dyDescent="0.3">
      <c r="D87602" s="4"/>
    </row>
    <row r="87603" spans="4:4" x14ac:dyDescent="0.3">
      <c r="D87603" s="4"/>
    </row>
    <row r="87604" spans="4:4" x14ac:dyDescent="0.3">
      <c r="D87604" s="4"/>
    </row>
    <row r="87605" spans="4:4" x14ac:dyDescent="0.3">
      <c r="D87605" s="4"/>
    </row>
    <row r="87606" spans="4:4" x14ac:dyDescent="0.3">
      <c r="D87606" s="4"/>
    </row>
    <row r="87607" spans="4:4" x14ac:dyDescent="0.3">
      <c r="D87607" s="4"/>
    </row>
    <row r="87608" spans="4:4" x14ac:dyDescent="0.3">
      <c r="D87608" s="4"/>
    </row>
    <row r="87609" spans="4:4" x14ac:dyDescent="0.3">
      <c r="D87609" s="4"/>
    </row>
    <row r="87610" spans="4:4" x14ac:dyDescent="0.3">
      <c r="D87610" s="4"/>
    </row>
    <row r="87611" spans="4:4" x14ac:dyDescent="0.3">
      <c r="D87611" s="4"/>
    </row>
    <row r="87612" spans="4:4" x14ac:dyDescent="0.3">
      <c r="D87612" s="4"/>
    </row>
    <row r="87613" spans="4:4" x14ac:dyDescent="0.3">
      <c r="D87613" s="4"/>
    </row>
    <row r="87614" spans="4:4" x14ac:dyDescent="0.3">
      <c r="D87614" s="4"/>
    </row>
    <row r="87615" spans="4:4" x14ac:dyDescent="0.3">
      <c r="D87615" s="4"/>
    </row>
    <row r="87616" spans="4:4" x14ac:dyDescent="0.3">
      <c r="D87616" s="4"/>
    </row>
    <row r="87617" spans="4:4" x14ac:dyDescent="0.3">
      <c r="D87617" s="4"/>
    </row>
    <row r="87618" spans="4:4" x14ac:dyDescent="0.3">
      <c r="D87618" s="4"/>
    </row>
    <row r="87619" spans="4:4" x14ac:dyDescent="0.3">
      <c r="D87619" s="4"/>
    </row>
    <row r="87620" spans="4:4" x14ac:dyDescent="0.3">
      <c r="D87620" s="4"/>
    </row>
    <row r="87621" spans="4:4" x14ac:dyDescent="0.3">
      <c r="D87621" s="4"/>
    </row>
    <row r="87622" spans="4:4" x14ac:dyDescent="0.3">
      <c r="D87622" s="4"/>
    </row>
    <row r="87623" spans="4:4" x14ac:dyDescent="0.3">
      <c r="D87623" s="4"/>
    </row>
    <row r="87624" spans="4:4" x14ac:dyDescent="0.3">
      <c r="D87624" s="4"/>
    </row>
    <row r="87625" spans="4:4" x14ac:dyDescent="0.3">
      <c r="D87625" s="4"/>
    </row>
    <row r="87626" spans="4:4" x14ac:dyDescent="0.3">
      <c r="D87626" s="4"/>
    </row>
    <row r="87627" spans="4:4" x14ac:dyDescent="0.3">
      <c r="D87627" s="4"/>
    </row>
    <row r="87628" spans="4:4" x14ac:dyDescent="0.3">
      <c r="D87628" s="4"/>
    </row>
    <row r="87629" spans="4:4" x14ac:dyDescent="0.3">
      <c r="D87629" s="4"/>
    </row>
    <row r="87630" spans="4:4" x14ac:dyDescent="0.3">
      <c r="D87630" s="4"/>
    </row>
    <row r="87631" spans="4:4" x14ac:dyDescent="0.3">
      <c r="D87631" s="4"/>
    </row>
    <row r="87632" spans="4:4" x14ac:dyDescent="0.3">
      <c r="D87632" s="4"/>
    </row>
    <row r="87633" spans="4:4" x14ac:dyDescent="0.3">
      <c r="D87633" s="4"/>
    </row>
    <row r="87634" spans="4:4" x14ac:dyDescent="0.3">
      <c r="D87634" s="4"/>
    </row>
    <row r="87635" spans="4:4" x14ac:dyDescent="0.3">
      <c r="D87635" s="4"/>
    </row>
    <row r="87636" spans="4:4" x14ac:dyDescent="0.3">
      <c r="D87636" s="4"/>
    </row>
    <row r="87637" spans="4:4" x14ac:dyDescent="0.3">
      <c r="D87637" s="4"/>
    </row>
    <row r="87638" spans="4:4" x14ac:dyDescent="0.3">
      <c r="D87638" s="4"/>
    </row>
    <row r="87639" spans="4:4" x14ac:dyDescent="0.3">
      <c r="D87639" s="4"/>
    </row>
    <row r="87640" spans="4:4" x14ac:dyDescent="0.3">
      <c r="D87640" s="4"/>
    </row>
    <row r="87641" spans="4:4" x14ac:dyDescent="0.3">
      <c r="D87641" s="4"/>
    </row>
    <row r="87642" spans="4:4" x14ac:dyDescent="0.3">
      <c r="D87642" s="4"/>
    </row>
    <row r="87643" spans="4:4" x14ac:dyDescent="0.3">
      <c r="D87643" s="4"/>
    </row>
    <row r="87644" spans="4:4" x14ac:dyDescent="0.3">
      <c r="D87644" s="4"/>
    </row>
    <row r="87645" spans="4:4" x14ac:dyDescent="0.3">
      <c r="D87645" s="4"/>
    </row>
    <row r="87646" spans="4:4" x14ac:dyDescent="0.3">
      <c r="D87646" s="4"/>
    </row>
    <row r="87647" spans="4:4" x14ac:dyDescent="0.3">
      <c r="D87647" s="4"/>
    </row>
    <row r="87648" spans="4:4" x14ac:dyDescent="0.3">
      <c r="D87648" s="4"/>
    </row>
    <row r="87649" spans="4:4" x14ac:dyDescent="0.3">
      <c r="D87649" s="4"/>
    </row>
    <row r="87650" spans="4:4" x14ac:dyDescent="0.3">
      <c r="D87650" s="4"/>
    </row>
    <row r="87651" spans="4:4" x14ac:dyDescent="0.3">
      <c r="D87651" s="4"/>
    </row>
    <row r="87652" spans="4:4" x14ac:dyDescent="0.3">
      <c r="D87652" s="4"/>
    </row>
    <row r="87653" spans="4:4" x14ac:dyDescent="0.3">
      <c r="D87653" s="4"/>
    </row>
    <row r="87654" spans="4:4" x14ac:dyDescent="0.3">
      <c r="D87654" s="4"/>
    </row>
    <row r="87655" spans="4:4" x14ac:dyDescent="0.3">
      <c r="D87655" s="4"/>
    </row>
    <row r="87656" spans="4:4" x14ac:dyDescent="0.3">
      <c r="D87656" s="4"/>
    </row>
    <row r="87657" spans="4:4" x14ac:dyDescent="0.3">
      <c r="D87657" s="4"/>
    </row>
    <row r="87658" spans="4:4" x14ac:dyDescent="0.3">
      <c r="D87658" s="4"/>
    </row>
    <row r="87659" spans="4:4" x14ac:dyDescent="0.3">
      <c r="D87659" s="4"/>
    </row>
    <row r="87660" spans="4:4" x14ac:dyDescent="0.3">
      <c r="D87660" s="4"/>
    </row>
    <row r="87661" spans="4:4" x14ac:dyDescent="0.3">
      <c r="D87661" s="4"/>
    </row>
    <row r="87662" spans="4:4" x14ac:dyDescent="0.3">
      <c r="D87662" s="4"/>
    </row>
    <row r="87663" spans="4:4" x14ac:dyDescent="0.3">
      <c r="D87663" s="4"/>
    </row>
    <row r="87664" spans="4:4" x14ac:dyDescent="0.3">
      <c r="D87664" s="4"/>
    </row>
    <row r="87665" spans="4:4" x14ac:dyDescent="0.3">
      <c r="D87665" s="4"/>
    </row>
    <row r="87666" spans="4:4" x14ac:dyDescent="0.3">
      <c r="D87666" s="4"/>
    </row>
    <row r="87667" spans="4:4" x14ac:dyDescent="0.3">
      <c r="D87667" s="4"/>
    </row>
    <row r="87668" spans="4:4" x14ac:dyDescent="0.3">
      <c r="D87668" s="4"/>
    </row>
    <row r="87669" spans="4:4" x14ac:dyDescent="0.3">
      <c r="D87669" s="4"/>
    </row>
    <row r="87670" spans="4:4" x14ac:dyDescent="0.3">
      <c r="D87670" s="4"/>
    </row>
    <row r="87671" spans="4:4" x14ac:dyDescent="0.3">
      <c r="D87671" s="4"/>
    </row>
    <row r="87672" spans="4:4" x14ac:dyDescent="0.3">
      <c r="D87672" s="4"/>
    </row>
    <row r="87673" spans="4:4" x14ac:dyDescent="0.3">
      <c r="D87673" s="4"/>
    </row>
    <row r="87674" spans="4:4" x14ac:dyDescent="0.3">
      <c r="D87674" s="4"/>
    </row>
    <row r="87675" spans="4:4" x14ac:dyDescent="0.3">
      <c r="D87675" s="4"/>
    </row>
    <row r="87676" spans="4:4" x14ac:dyDescent="0.3">
      <c r="D87676" s="4"/>
    </row>
    <row r="87677" spans="4:4" x14ac:dyDescent="0.3">
      <c r="D87677" s="4"/>
    </row>
    <row r="87678" spans="4:4" x14ac:dyDescent="0.3">
      <c r="D87678" s="4"/>
    </row>
    <row r="87679" spans="4:4" x14ac:dyDescent="0.3">
      <c r="D87679" s="4"/>
    </row>
    <row r="87680" spans="4:4" x14ac:dyDescent="0.3">
      <c r="D87680" s="4"/>
    </row>
    <row r="87681" spans="4:4" x14ac:dyDescent="0.3">
      <c r="D87681" s="4"/>
    </row>
    <row r="87682" spans="4:4" x14ac:dyDescent="0.3">
      <c r="D87682" s="4"/>
    </row>
    <row r="87683" spans="4:4" x14ac:dyDescent="0.3">
      <c r="D87683" s="4"/>
    </row>
    <row r="87684" spans="4:4" x14ac:dyDescent="0.3">
      <c r="D87684" s="4"/>
    </row>
    <row r="87685" spans="4:4" x14ac:dyDescent="0.3">
      <c r="D87685" s="4"/>
    </row>
    <row r="87686" spans="4:4" x14ac:dyDescent="0.3">
      <c r="D87686" s="4"/>
    </row>
    <row r="87687" spans="4:4" x14ac:dyDescent="0.3">
      <c r="D87687" s="4"/>
    </row>
    <row r="87688" spans="4:4" x14ac:dyDescent="0.3">
      <c r="D87688" s="4"/>
    </row>
    <row r="87689" spans="4:4" x14ac:dyDescent="0.3">
      <c r="D87689" s="4"/>
    </row>
    <row r="87690" spans="4:4" x14ac:dyDescent="0.3">
      <c r="D87690" s="4"/>
    </row>
    <row r="87691" spans="4:4" x14ac:dyDescent="0.3">
      <c r="D87691" s="4"/>
    </row>
    <row r="87692" spans="4:4" x14ac:dyDescent="0.3">
      <c r="D87692" s="4"/>
    </row>
    <row r="87693" spans="4:4" x14ac:dyDescent="0.3">
      <c r="D87693" s="4"/>
    </row>
    <row r="87694" spans="4:4" x14ac:dyDescent="0.3">
      <c r="D87694" s="4"/>
    </row>
    <row r="87695" spans="4:4" x14ac:dyDescent="0.3">
      <c r="D87695" s="4"/>
    </row>
    <row r="87696" spans="4:4" x14ac:dyDescent="0.3">
      <c r="D87696" s="4"/>
    </row>
    <row r="87697" spans="4:4" x14ac:dyDescent="0.3">
      <c r="D87697" s="4"/>
    </row>
    <row r="87698" spans="4:4" x14ac:dyDescent="0.3">
      <c r="D87698" s="4"/>
    </row>
    <row r="87699" spans="4:4" x14ac:dyDescent="0.3">
      <c r="D87699" s="4"/>
    </row>
    <row r="87700" spans="4:4" x14ac:dyDescent="0.3">
      <c r="D87700" s="4"/>
    </row>
    <row r="87701" spans="4:4" x14ac:dyDescent="0.3">
      <c r="D87701" s="4"/>
    </row>
    <row r="87702" spans="4:4" x14ac:dyDescent="0.3">
      <c r="D87702" s="4"/>
    </row>
    <row r="87703" spans="4:4" x14ac:dyDescent="0.3">
      <c r="D87703" s="4"/>
    </row>
    <row r="87704" spans="4:4" x14ac:dyDescent="0.3">
      <c r="D87704" s="4"/>
    </row>
    <row r="87705" spans="4:4" x14ac:dyDescent="0.3">
      <c r="D87705" s="4"/>
    </row>
    <row r="87706" spans="4:4" x14ac:dyDescent="0.3">
      <c r="D87706" s="4"/>
    </row>
    <row r="87707" spans="4:4" x14ac:dyDescent="0.3">
      <c r="D87707" s="4"/>
    </row>
    <row r="87708" spans="4:4" x14ac:dyDescent="0.3">
      <c r="D87708" s="4"/>
    </row>
    <row r="87709" spans="4:4" x14ac:dyDescent="0.3">
      <c r="D87709" s="4"/>
    </row>
    <row r="87710" spans="4:4" x14ac:dyDescent="0.3">
      <c r="D87710" s="4"/>
    </row>
    <row r="87711" spans="4:4" x14ac:dyDescent="0.3">
      <c r="D87711" s="4"/>
    </row>
    <row r="87712" spans="4:4" x14ac:dyDescent="0.3">
      <c r="D87712" s="4"/>
    </row>
    <row r="87713" spans="4:4" x14ac:dyDescent="0.3">
      <c r="D87713" s="4"/>
    </row>
    <row r="87714" spans="4:4" x14ac:dyDescent="0.3">
      <c r="D87714" s="4"/>
    </row>
    <row r="87715" spans="4:4" x14ac:dyDescent="0.3">
      <c r="D87715" s="4"/>
    </row>
    <row r="87716" spans="4:4" x14ac:dyDescent="0.3">
      <c r="D87716" s="4"/>
    </row>
    <row r="87717" spans="4:4" x14ac:dyDescent="0.3">
      <c r="D87717" s="4"/>
    </row>
    <row r="87718" spans="4:4" x14ac:dyDescent="0.3">
      <c r="D87718" s="4"/>
    </row>
    <row r="87719" spans="4:4" x14ac:dyDescent="0.3">
      <c r="D87719" s="4"/>
    </row>
    <row r="87720" spans="4:4" x14ac:dyDescent="0.3">
      <c r="D87720" s="4"/>
    </row>
    <row r="87721" spans="4:4" x14ac:dyDescent="0.3">
      <c r="D87721" s="4"/>
    </row>
    <row r="87722" spans="4:4" x14ac:dyDescent="0.3">
      <c r="D87722" s="4"/>
    </row>
    <row r="87723" spans="4:4" x14ac:dyDescent="0.3">
      <c r="D87723" s="4"/>
    </row>
    <row r="87724" spans="4:4" x14ac:dyDescent="0.3">
      <c r="D87724" s="4"/>
    </row>
    <row r="87725" spans="4:4" x14ac:dyDescent="0.3">
      <c r="D87725" s="4"/>
    </row>
    <row r="87726" spans="4:4" x14ac:dyDescent="0.3">
      <c r="D87726" s="4"/>
    </row>
    <row r="87727" spans="4:4" x14ac:dyDescent="0.3">
      <c r="D87727" s="4"/>
    </row>
    <row r="87728" spans="4:4" x14ac:dyDescent="0.3">
      <c r="D87728" s="4"/>
    </row>
    <row r="87729" spans="4:4" x14ac:dyDescent="0.3">
      <c r="D87729" s="4"/>
    </row>
    <row r="87730" spans="4:4" x14ac:dyDescent="0.3">
      <c r="D87730" s="4"/>
    </row>
    <row r="87731" spans="4:4" x14ac:dyDescent="0.3">
      <c r="D87731" s="4"/>
    </row>
    <row r="87732" spans="4:4" x14ac:dyDescent="0.3">
      <c r="D87732" s="4"/>
    </row>
    <row r="87733" spans="4:4" x14ac:dyDescent="0.3">
      <c r="D87733" s="4"/>
    </row>
    <row r="87734" spans="4:4" x14ac:dyDescent="0.3">
      <c r="D87734" s="4"/>
    </row>
    <row r="87735" spans="4:4" x14ac:dyDescent="0.3">
      <c r="D87735" s="4"/>
    </row>
    <row r="87736" spans="4:4" x14ac:dyDescent="0.3">
      <c r="D87736" s="4"/>
    </row>
    <row r="87737" spans="4:4" x14ac:dyDescent="0.3">
      <c r="D87737" s="4"/>
    </row>
    <row r="87738" spans="4:4" x14ac:dyDescent="0.3">
      <c r="D87738" s="4"/>
    </row>
    <row r="87739" spans="4:4" x14ac:dyDescent="0.3">
      <c r="D87739" s="4"/>
    </row>
    <row r="87740" spans="4:4" x14ac:dyDescent="0.3">
      <c r="D87740" s="4"/>
    </row>
    <row r="87741" spans="4:4" x14ac:dyDescent="0.3">
      <c r="D87741" s="4"/>
    </row>
    <row r="87742" spans="4:4" x14ac:dyDescent="0.3">
      <c r="D87742" s="4"/>
    </row>
    <row r="87743" spans="4:4" x14ac:dyDescent="0.3">
      <c r="D87743" s="4"/>
    </row>
    <row r="87744" spans="4:4" x14ac:dyDescent="0.3">
      <c r="D87744" s="4"/>
    </row>
    <row r="87745" spans="4:4" x14ac:dyDescent="0.3">
      <c r="D87745" s="4"/>
    </row>
    <row r="87746" spans="4:4" x14ac:dyDescent="0.3">
      <c r="D87746" s="4"/>
    </row>
    <row r="87747" spans="4:4" x14ac:dyDescent="0.3">
      <c r="D87747" s="4"/>
    </row>
    <row r="87748" spans="4:4" x14ac:dyDescent="0.3">
      <c r="D87748" s="4"/>
    </row>
    <row r="87749" spans="4:4" x14ac:dyDescent="0.3">
      <c r="D87749" s="4"/>
    </row>
    <row r="87750" spans="4:4" x14ac:dyDescent="0.3">
      <c r="D87750" s="4"/>
    </row>
    <row r="87751" spans="4:4" x14ac:dyDescent="0.3">
      <c r="D87751" s="4"/>
    </row>
    <row r="87752" spans="4:4" x14ac:dyDescent="0.3">
      <c r="D87752" s="4"/>
    </row>
    <row r="87753" spans="4:4" x14ac:dyDescent="0.3">
      <c r="D87753" s="4"/>
    </row>
    <row r="87754" spans="4:4" x14ac:dyDescent="0.3">
      <c r="D87754" s="4"/>
    </row>
    <row r="87755" spans="4:4" x14ac:dyDescent="0.3">
      <c r="D87755" s="4"/>
    </row>
    <row r="87756" spans="4:4" x14ac:dyDescent="0.3">
      <c r="D87756" s="4"/>
    </row>
    <row r="87757" spans="4:4" x14ac:dyDescent="0.3">
      <c r="D87757" s="4"/>
    </row>
    <row r="87758" spans="4:4" x14ac:dyDescent="0.3">
      <c r="D87758" s="4"/>
    </row>
    <row r="87759" spans="4:4" x14ac:dyDescent="0.3">
      <c r="D87759" s="4"/>
    </row>
    <row r="87760" spans="4:4" x14ac:dyDescent="0.3">
      <c r="D87760" s="4"/>
    </row>
    <row r="87761" spans="4:4" x14ac:dyDescent="0.3">
      <c r="D87761" s="4"/>
    </row>
    <row r="87762" spans="4:4" x14ac:dyDescent="0.3">
      <c r="D87762" s="4"/>
    </row>
    <row r="87763" spans="4:4" x14ac:dyDescent="0.3">
      <c r="D87763" s="4"/>
    </row>
    <row r="87764" spans="4:4" x14ac:dyDescent="0.3">
      <c r="D87764" s="4"/>
    </row>
    <row r="87765" spans="4:4" x14ac:dyDescent="0.3">
      <c r="D87765" s="4"/>
    </row>
    <row r="87766" spans="4:4" x14ac:dyDescent="0.3">
      <c r="D87766" s="4"/>
    </row>
    <row r="87767" spans="4:4" x14ac:dyDescent="0.3">
      <c r="D87767" s="4"/>
    </row>
    <row r="87768" spans="4:4" x14ac:dyDescent="0.3">
      <c r="D87768" s="4"/>
    </row>
    <row r="87769" spans="4:4" x14ac:dyDescent="0.3">
      <c r="D87769" s="4"/>
    </row>
    <row r="87770" spans="4:4" x14ac:dyDescent="0.3">
      <c r="D87770" s="4"/>
    </row>
    <row r="87771" spans="4:4" x14ac:dyDescent="0.3">
      <c r="D87771" s="4"/>
    </row>
    <row r="87772" spans="4:4" x14ac:dyDescent="0.3">
      <c r="D87772" s="4"/>
    </row>
    <row r="87773" spans="4:4" x14ac:dyDescent="0.3">
      <c r="D87773" s="4"/>
    </row>
    <row r="87774" spans="4:4" x14ac:dyDescent="0.3">
      <c r="D87774" s="4"/>
    </row>
    <row r="87775" spans="4:4" x14ac:dyDescent="0.3">
      <c r="D87775" s="4"/>
    </row>
    <row r="87776" spans="4:4" x14ac:dyDescent="0.3">
      <c r="D87776" s="4"/>
    </row>
    <row r="87777" spans="4:4" x14ac:dyDescent="0.3">
      <c r="D87777" s="4"/>
    </row>
    <row r="87778" spans="4:4" x14ac:dyDescent="0.3">
      <c r="D87778" s="4"/>
    </row>
    <row r="87779" spans="4:4" x14ac:dyDescent="0.3">
      <c r="D87779" s="4"/>
    </row>
    <row r="87780" spans="4:4" x14ac:dyDescent="0.3">
      <c r="D87780" s="4"/>
    </row>
    <row r="87781" spans="4:4" x14ac:dyDescent="0.3">
      <c r="D87781" s="4"/>
    </row>
    <row r="87782" spans="4:4" x14ac:dyDescent="0.3">
      <c r="D87782" s="4"/>
    </row>
    <row r="87783" spans="4:4" x14ac:dyDescent="0.3">
      <c r="D87783" s="4"/>
    </row>
    <row r="87784" spans="4:4" x14ac:dyDescent="0.3">
      <c r="D87784" s="4"/>
    </row>
    <row r="87785" spans="4:4" x14ac:dyDescent="0.3">
      <c r="D87785" s="4"/>
    </row>
    <row r="87786" spans="4:4" x14ac:dyDescent="0.3">
      <c r="D87786" s="4"/>
    </row>
    <row r="87787" spans="4:4" x14ac:dyDescent="0.3">
      <c r="D87787" s="4"/>
    </row>
    <row r="87788" spans="4:4" x14ac:dyDescent="0.3">
      <c r="D87788" s="4"/>
    </row>
    <row r="87789" spans="4:4" x14ac:dyDescent="0.3">
      <c r="D87789" s="4"/>
    </row>
    <row r="87790" spans="4:4" x14ac:dyDescent="0.3">
      <c r="D87790" s="4"/>
    </row>
    <row r="87791" spans="4:4" x14ac:dyDescent="0.3">
      <c r="D87791" s="4"/>
    </row>
    <row r="87792" spans="4:4" x14ac:dyDescent="0.3">
      <c r="D87792" s="4"/>
    </row>
    <row r="87793" spans="4:4" x14ac:dyDescent="0.3">
      <c r="D87793" s="4"/>
    </row>
    <row r="87794" spans="4:4" x14ac:dyDescent="0.3">
      <c r="D87794" s="4"/>
    </row>
    <row r="87795" spans="4:4" x14ac:dyDescent="0.3">
      <c r="D87795" s="4"/>
    </row>
    <row r="87796" spans="4:4" x14ac:dyDescent="0.3">
      <c r="D87796" s="4"/>
    </row>
    <row r="87797" spans="4:4" x14ac:dyDescent="0.3">
      <c r="D87797" s="4"/>
    </row>
    <row r="87798" spans="4:4" x14ac:dyDescent="0.3">
      <c r="D87798" s="4"/>
    </row>
    <row r="87799" spans="4:4" x14ac:dyDescent="0.3">
      <c r="D87799" s="4"/>
    </row>
    <row r="87800" spans="4:4" x14ac:dyDescent="0.3">
      <c r="D87800" s="4"/>
    </row>
    <row r="87801" spans="4:4" x14ac:dyDescent="0.3">
      <c r="D87801" s="4"/>
    </row>
    <row r="87802" spans="4:4" x14ac:dyDescent="0.3">
      <c r="D87802" s="4"/>
    </row>
    <row r="87803" spans="4:4" x14ac:dyDescent="0.3">
      <c r="D87803" s="4"/>
    </row>
    <row r="87804" spans="4:4" x14ac:dyDescent="0.3">
      <c r="D87804" s="4"/>
    </row>
    <row r="87805" spans="4:4" x14ac:dyDescent="0.3">
      <c r="D87805" s="4"/>
    </row>
    <row r="87806" spans="4:4" x14ac:dyDescent="0.3">
      <c r="D87806" s="4"/>
    </row>
    <row r="87807" spans="4:4" x14ac:dyDescent="0.3">
      <c r="D87807" s="4"/>
    </row>
    <row r="87808" spans="4:4" x14ac:dyDescent="0.3">
      <c r="D87808" s="4"/>
    </row>
    <row r="87809" spans="4:4" x14ac:dyDescent="0.3">
      <c r="D87809" s="4"/>
    </row>
    <row r="87810" spans="4:4" x14ac:dyDescent="0.3">
      <c r="D87810" s="4"/>
    </row>
    <row r="87811" spans="4:4" x14ac:dyDescent="0.3">
      <c r="D87811" s="4"/>
    </row>
    <row r="87812" spans="4:4" x14ac:dyDescent="0.3">
      <c r="D87812" s="4"/>
    </row>
    <row r="87813" spans="4:4" x14ac:dyDescent="0.3">
      <c r="D87813" s="4"/>
    </row>
    <row r="87814" spans="4:4" x14ac:dyDescent="0.3">
      <c r="D87814" s="4"/>
    </row>
    <row r="87815" spans="4:4" x14ac:dyDescent="0.3">
      <c r="D87815" s="4"/>
    </row>
    <row r="87816" spans="4:4" x14ac:dyDescent="0.3">
      <c r="D87816" s="4"/>
    </row>
    <row r="87817" spans="4:4" x14ac:dyDescent="0.3">
      <c r="D87817" s="4"/>
    </row>
    <row r="87818" spans="4:4" x14ac:dyDescent="0.3">
      <c r="D87818" s="4"/>
    </row>
    <row r="87819" spans="4:4" x14ac:dyDescent="0.3">
      <c r="D87819" s="4"/>
    </row>
    <row r="87820" spans="4:4" x14ac:dyDescent="0.3">
      <c r="D87820" s="4"/>
    </row>
    <row r="87821" spans="4:4" x14ac:dyDescent="0.3">
      <c r="D87821" s="4"/>
    </row>
    <row r="87822" spans="4:4" x14ac:dyDescent="0.3">
      <c r="D87822" s="4"/>
    </row>
    <row r="87823" spans="4:4" x14ac:dyDescent="0.3">
      <c r="D87823" s="4"/>
    </row>
    <row r="87824" spans="4:4" x14ac:dyDescent="0.3">
      <c r="D87824" s="4"/>
    </row>
    <row r="87825" spans="4:4" x14ac:dyDescent="0.3">
      <c r="D87825" s="4"/>
    </row>
    <row r="87826" spans="4:4" x14ac:dyDescent="0.3">
      <c r="D87826" s="4"/>
    </row>
    <row r="87827" spans="4:4" x14ac:dyDescent="0.3">
      <c r="D87827" s="4"/>
    </row>
    <row r="87828" spans="4:4" x14ac:dyDescent="0.3">
      <c r="D87828" s="4"/>
    </row>
    <row r="87829" spans="4:4" x14ac:dyDescent="0.3">
      <c r="D87829" s="4"/>
    </row>
    <row r="87830" spans="4:4" x14ac:dyDescent="0.3">
      <c r="D87830" s="4"/>
    </row>
    <row r="87831" spans="4:4" x14ac:dyDescent="0.3">
      <c r="D87831" s="4"/>
    </row>
    <row r="87832" spans="4:4" x14ac:dyDescent="0.3">
      <c r="D87832" s="4"/>
    </row>
    <row r="87833" spans="4:4" x14ac:dyDescent="0.3">
      <c r="D87833" s="4"/>
    </row>
    <row r="87834" spans="4:4" x14ac:dyDescent="0.3">
      <c r="D87834" s="4"/>
    </row>
    <row r="87835" spans="4:4" x14ac:dyDescent="0.3">
      <c r="D87835" s="4"/>
    </row>
    <row r="87836" spans="4:4" x14ac:dyDescent="0.3">
      <c r="D87836" s="4"/>
    </row>
    <row r="87837" spans="4:4" x14ac:dyDescent="0.3">
      <c r="D87837" s="4"/>
    </row>
    <row r="87838" spans="4:4" x14ac:dyDescent="0.3">
      <c r="D87838" s="4"/>
    </row>
    <row r="87839" spans="4:4" x14ac:dyDescent="0.3">
      <c r="D87839" s="4"/>
    </row>
    <row r="87840" spans="4:4" x14ac:dyDescent="0.3">
      <c r="D87840" s="4"/>
    </row>
    <row r="87841" spans="4:4" x14ac:dyDescent="0.3">
      <c r="D87841" s="4"/>
    </row>
    <row r="87842" spans="4:4" x14ac:dyDescent="0.3">
      <c r="D87842" s="4"/>
    </row>
    <row r="87843" spans="4:4" x14ac:dyDescent="0.3">
      <c r="D87843" s="4"/>
    </row>
    <row r="87844" spans="4:4" x14ac:dyDescent="0.3">
      <c r="D87844" s="4"/>
    </row>
    <row r="87845" spans="4:4" x14ac:dyDescent="0.3">
      <c r="D87845" s="4"/>
    </row>
    <row r="87846" spans="4:4" x14ac:dyDescent="0.3">
      <c r="D87846" s="4"/>
    </row>
    <row r="87847" spans="4:4" x14ac:dyDescent="0.3">
      <c r="D87847" s="4"/>
    </row>
    <row r="87848" spans="4:4" x14ac:dyDescent="0.3">
      <c r="D87848" s="4"/>
    </row>
    <row r="87849" spans="4:4" x14ac:dyDescent="0.3">
      <c r="D87849" s="4"/>
    </row>
    <row r="87850" spans="4:4" x14ac:dyDescent="0.3">
      <c r="D87850" s="4"/>
    </row>
    <row r="87851" spans="4:4" x14ac:dyDescent="0.3">
      <c r="D87851" s="4"/>
    </row>
    <row r="87852" spans="4:4" x14ac:dyDescent="0.3">
      <c r="D87852" s="4"/>
    </row>
    <row r="87853" spans="4:4" x14ac:dyDescent="0.3">
      <c r="D87853" s="4"/>
    </row>
    <row r="87854" spans="4:4" x14ac:dyDescent="0.3">
      <c r="D87854" s="4"/>
    </row>
    <row r="87855" spans="4:4" x14ac:dyDescent="0.3">
      <c r="D87855" s="4"/>
    </row>
    <row r="87856" spans="4:4" x14ac:dyDescent="0.3">
      <c r="D87856" s="4"/>
    </row>
    <row r="87857" spans="4:4" x14ac:dyDescent="0.3">
      <c r="D87857" s="4"/>
    </row>
    <row r="87858" spans="4:4" x14ac:dyDescent="0.3">
      <c r="D87858" s="4"/>
    </row>
    <row r="87859" spans="4:4" x14ac:dyDescent="0.3">
      <c r="D87859" s="4"/>
    </row>
    <row r="87860" spans="4:4" x14ac:dyDescent="0.3">
      <c r="D87860" s="4"/>
    </row>
    <row r="87861" spans="4:4" x14ac:dyDescent="0.3">
      <c r="D87861" s="4"/>
    </row>
    <row r="87862" spans="4:4" x14ac:dyDescent="0.3">
      <c r="D87862" s="4"/>
    </row>
    <row r="87863" spans="4:4" x14ac:dyDescent="0.3">
      <c r="D87863" s="4"/>
    </row>
    <row r="87864" spans="4:4" x14ac:dyDescent="0.3">
      <c r="D87864" s="4"/>
    </row>
    <row r="87865" spans="4:4" x14ac:dyDescent="0.3">
      <c r="D87865" s="4"/>
    </row>
    <row r="87866" spans="4:4" x14ac:dyDescent="0.3">
      <c r="D87866" s="4"/>
    </row>
    <row r="87867" spans="4:4" x14ac:dyDescent="0.3">
      <c r="D87867" s="4"/>
    </row>
    <row r="87868" spans="4:4" x14ac:dyDescent="0.3">
      <c r="D87868" s="4"/>
    </row>
    <row r="87869" spans="4:4" x14ac:dyDescent="0.3">
      <c r="D87869" s="4"/>
    </row>
    <row r="87870" spans="4:4" x14ac:dyDescent="0.3">
      <c r="D87870" s="4"/>
    </row>
    <row r="87871" spans="4:4" x14ac:dyDescent="0.3">
      <c r="D87871" s="4"/>
    </row>
    <row r="87872" spans="4:4" x14ac:dyDescent="0.3">
      <c r="D87872" s="4"/>
    </row>
    <row r="87873" spans="4:4" x14ac:dyDescent="0.3">
      <c r="D87873" s="4"/>
    </row>
    <row r="87874" spans="4:4" x14ac:dyDescent="0.3">
      <c r="D87874" s="4"/>
    </row>
    <row r="87875" spans="4:4" x14ac:dyDescent="0.3">
      <c r="D87875" s="4"/>
    </row>
    <row r="87876" spans="4:4" x14ac:dyDescent="0.3">
      <c r="D87876" s="4"/>
    </row>
    <row r="87877" spans="4:4" x14ac:dyDescent="0.3">
      <c r="D87877" s="4"/>
    </row>
    <row r="87878" spans="4:4" x14ac:dyDescent="0.3">
      <c r="D87878" s="4"/>
    </row>
    <row r="87879" spans="4:4" x14ac:dyDescent="0.3">
      <c r="D87879" s="4"/>
    </row>
    <row r="87880" spans="4:4" x14ac:dyDescent="0.3">
      <c r="D87880" s="4"/>
    </row>
    <row r="87881" spans="4:4" x14ac:dyDescent="0.3">
      <c r="D87881" s="4"/>
    </row>
    <row r="87882" spans="4:4" x14ac:dyDescent="0.3">
      <c r="D87882" s="4"/>
    </row>
    <row r="87883" spans="4:4" x14ac:dyDescent="0.3">
      <c r="D87883" s="4"/>
    </row>
    <row r="87884" spans="4:4" x14ac:dyDescent="0.3">
      <c r="D87884" s="4"/>
    </row>
    <row r="87885" spans="4:4" x14ac:dyDescent="0.3">
      <c r="D87885" s="4"/>
    </row>
    <row r="87886" spans="4:4" x14ac:dyDescent="0.3">
      <c r="D87886" s="4"/>
    </row>
    <row r="87887" spans="4:4" x14ac:dyDescent="0.3">
      <c r="D87887" s="4"/>
    </row>
    <row r="87888" spans="4:4" x14ac:dyDescent="0.3">
      <c r="D87888" s="4"/>
    </row>
    <row r="87889" spans="4:4" x14ac:dyDescent="0.3">
      <c r="D87889" s="4"/>
    </row>
    <row r="87890" spans="4:4" x14ac:dyDescent="0.3">
      <c r="D87890" s="4"/>
    </row>
    <row r="87891" spans="4:4" x14ac:dyDescent="0.3">
      <c r="D87891" s="4"/>
    </row>
    <row r="87892" spans="4:4" x14ac:dyDescent="0.3">
      <c r="D87892" s="4"/>
    </row>
    <row r="87893" spans="4:4" x14ac:dyDescent="0.3">
      <c r="D87893" s="4"/>
    </row>
    <row r="87894" spans="4:4" x14ac:dyDescent="0.3">
      <c r="D87894" s="4"/>
    </row>
    <row r="87895" spans="4:4" x14ac:dyDescent="0.3">
      <c r="D87895" s="4"/>
    </row>
    <row r="87896" spans="4:4" x14ac:dyDescent="0.3">
      <c r="D87896" s="4"/>
    </row>
    <row r="87897" spans="4:4" x14ac:dyDescent="0.3">
      <c r="D87897" s="4"/>
    </row>
    <row r="87898" spans="4:4" x14ac:dyDescent="0.3">
      <c r="D87898" s="4"/>
    </row>
    <row r="87899" spans="4:4" x14ac:dyDescent="0.3">
      <c r="D87899" s="4"/>
    </row>
    <row r="87900" spans="4:4" x14ac:dyDescent="0.3">
      <c r="D87900" s="4"/>
    </row>
    <row r="87901" spans="4:4" x14ac:dyDescent="0.3">
      <c r="D87901" s="4"/>
    </row>
    <row r="87902" spans="4:4" x14ac:dyDescent="0.3">
      <c r="D87902" s="4"/>
    </row>
    <row r="87903" spans="4:4" x14ac:dyDescent="0.3">
      <c r="D87903" s="4"/>
    </row>
    <row r="87904" spans="4:4" x14ac:dyDescent="0.3">
      <c r="D87904" s="4"/>
    </row>
    <row r="87905" spans="4:4" x14ac:dyDescent="0.3">
      <c r="D87905" s="4"/>
    </row>
    <row r="87906" spans="4:4" x14ac:dyDescent="0.3">
      <c r="D87906" s="4"/>
    </row>
    <row r="87907" spans="4:4" x14ac:dyDescent="0.3">
      <c r="D87907" s="4"/>
    </row>
    <row r="87908" spans="4:4" x14ac:dyDescent="0.3">
      <c r="D87908" s="4"/>
    </row>
    <row r="87909" spans="4:4" x14ac:dyDescent="0.3">
      <c r="D87909" s="4"/>
    </row>
    <row r="87910" spans="4:4" x14ac:dyDescent="0.3">
      <c r="D87910" s="4"/>
    </row>
    <row r="87911" spans="4:4" x14ac:dyDescent="0.3">
      <c r="D87911" s="4"/>
    </row>
    <row r="87912" spans="4:4" x14ac:dyDescent="0.3">
      <c r="D87912" s="4"/>
    </row>
    <row r="87913" spans="4:4" x14ac:dyDescent="0.3">
      <c r="D87913" s="4"/>
    </row>
    <row r="87914" spans="4:4" x14ac:dyDescent="0.3">
      <c r="D87914" s="4"/>
    </row>
    <row r="87915" spans="4:4" x14ac:dyDescent="0.3">
      <c r="D87915" s="4"/>
    </row>
    <row r="87916" spans="4:4" x14ac:dyDescent="0.3">
      <c r="D87916" s="4"/>
    </row>
    <row r="87917" spans="4:4" x14ac:dyDescent="0.3">
      <c r="D87917" s="4"/>
    </row>
    <row r="87918" spans="4:4" x14ac:dyDescent="0.3">
      <c r="D87918" s="4"/>
    </row>
    <row r="87919" spans="4:4" x14ac:dyDescent="0.3">
      <c r="D87919" s="4"/>
    </row>
    <row r="87920" spans="4:4" x14ac:dyDescent="0.3">
      <c r="D87920" s="4"/>
    </row>
    <row r="87921" spans="4:4" x14ac:dyDescent="0.3">
      <c r="D87921" s="4"/>
    </row>
    <row r="87922" spans="4:4" x14ac:dyDescent="0.3">
      <c r="D87922" s="4"/>
    </row>
    <row r="87923" spans="4:4" x14ac:dyDescent="0.3">
      <c r="D87923" s="4"/>
    </row>
    <row r="87924" spans="4:4" x14ac:dyDescent="0.3">
      <c r="D87924" s="4"/>
    </row>
    <row r="87925" spans="4:4" x14ac:dyDescent="0.3">
      <c r="D87925" s="4"/>
    </row>
    <row r="87926" spans="4:4" x14ac:dyDescent="0.3">
      <c r="D87926" s="4"/>
    </row>
    <row r="87927" spans="4:4" x14ac:dyDescent="0.3">
      <c r="D87927" s="4"/>
    </row>
    <row r="87928" spans="4:4" x14ac:dyDescent="0.3">
      <c r="D87928" s="4"/>
    </row>
    <row r="87929" spans="4:4" x14ac:dyDescent="0.3">
      <c r="D87929" s="4"/>
    </row>
    <row r="87930" spans="4:4" x14ac:dyDescent="0.3">
      <c r="D87930" s="4"/>
    </row>
    <row r="87931" spans="4:4" x14ac:dyDescent="0.3">
      <c r="D87931" s="4"/>
    </row>
    <row r="87932" spans="4:4" x14ac:dyDescent="0.3">
      <c r="D87932" s="4"/>
    </row>
    <row r="87933" spans="4:4" x14ac:dyDescent="0.3">
      <c r="D87933" s="4"/>
    </row>
    <row r="87934" spans="4:4" x14ac:dyDescent="0.3">
      <c r="D87934" s="4"/>
    </row>
    <row r="87935" spans="4:4" x14ac:dyDescent="0.3">
      <c r="D87935" s="4"/>
    </row>
    <row r="87936" spans="4:4" x14ac:dyDescent="0.3">
      <c r="D87936" s="4"/>
    </row>
    <row r="87937" spans="4:4" x14ac:dyDescent="0.3">
      <c r="D87937" s="4"/>
    </row>
    <row r="87938" spans="4:4" x14ac:dyDescent="0.3">
      <c r="D87938" s="4"/>
    </row>
    <row r="87939" spans="4:4" x14ac:dyDescent="0.3">
      <c r="D87939" s="4"/>
    </row>
    <row r="87940" spans="4:4" x14ac:dyDescent="0.3">
      <c r="D87940" s="4"/>
    </row>
    <row r="87941" spans="4:4" x14ac:dyDescent="0.3">
      <c r="D87941" s="4"/>
    </row>
    <row r="87942" spans="4:4" x14ac:dyDescent="0.3">
      <c r="D87942" s="4"/>
    </row>
    <row r="87943" spans="4:4" x14ac:dyDescent="0.3">
      <c r="D87943" s="4"/>
    </row>
    <row r="87944" spans="4:4" x14ac:dyDescent="0.3">
      <c r="D87944" s="4"/>
    </row>
    <row r="87945" spans="4:4" x14ac:dyDescent="0.3">
      <c r="D87945" s="4"/>
    </row>
    <row r="87946" spans="4:4" x14ac:dyDescent="0.3">
      <c r="D87946" s="4"/>
    </row>
    <row r="87947" spans="4:4" x14ac:dyDescent="0.3">
      <c r="D87947" s="4"/>
    </row>
    <row r="87948" spans="4:4" x14ac:dyDescent="0.3">
      <c r="D87948" s="4"/>
    </row>
    <row r="87949" spans="4:4" x14ac:dyDescent="0.3">
      <c r="D87949" s="4"/>
    </row>
    <row r="87950" spans="4:4" x14ac:dyDescent="0.3">
      <c r="D87950" s="4"/>
    </row>
    <row r="87951" spans="4:4" x14ac:dyDescent="0.3">
      <c r="D87951" s="4"/>
    </row>
    <row r="87952" spans="4:4" x14ac:dyDescent="0.3">
      <c r="D87952" s="4"/>
    </row>
    <row r="87953" spans="4:4" x14ac:dyDescent="0.3">
      <c r="D87953" s="4"/>
    </row>
    <row r="87954" spans="4:4" x14ac:dyDescent="0.3">
      <c r="D87954" s="4"/>
    </row>
    <row r="87955" spans="4:4" x14ac:dyDescent="0.3">
      <c r="D87955" s="4"/>
    </row>
    <row r="87956" spans="4:4" x14ac:dyDescent="0.3">
      <c r="D87956" s="4"/>
    </row>
    <row r="87957" spans="4:4" x14ac:dyDescent="0.3">
      <c r="D87957" s="4"/>
    </row>
    <row r="87958" spans="4:4" x14ac:dyDescent="0.3">
      <c r="D87958" s="4"/>
    </row>
    <row r="87959" spans="4:4" x14ac:dyDescent="0.3">
      <c r="D87959" s="4"/>
    </row>
    <row r="87960" spans="4:4" x14ac:dyDescent="0.3">
      <c r="D87960" s="4"/>
    </row>
    <row r="87961" spans="4:4" x14ac:dyDescent="0.3">
      <c r="D87961" s="4"/>
    </row>
    <row r="87962" spans="4:4" x14ac:dyDescent="0.3">
      <c r="D87962" s="4"/>
    </row>
    <row r="87963" spans="4:4" x14ac:dyDescent="0.3">
      <c r="D87963" s="4"/>
    </row>
    <row r="87964" spans="4:4" x14ac:dyDescent="0.3">
      <c r="D87964" s="4"/>
    </row>
    <row r="87965" spans="4:4" x14ac:dyDescent="0.3">
      <c r="D87965" s="4"/>
    </row>
    <row r="87966" spans="4:4" x14ac:dyDescent="0.3">
      <c r="D87966" s="4"/>
    </row>
    <row r="87967" spans="4:4" x14ac:dyDescent="0.3">
      <c r="D87967" s="4"/>
    </row>
    <row r="87968" spans="4:4" x14ac:dyDescent="0.3">
      <c r="D87968" s="4"/>
    </row>
    <row r="87969" spans="4:4" x14ac:dyDescent="0.3">
      <c r="D87969" s="4"/>
    </row>
    <row r="87970" spans="4:4" x14ac:dyDescent="0.3">
      <c r="D87970" s="4"/>
    </row>
    <row r="87971" spans="4:4" x14ac:dyDescent="0.3">
      <c r="D87971" s="4"/>
    </row>
    <row r="87972" spans="4:4" x14ac:dyDescent="0.3">
      <c r="D87972" s="4"/>
    </row>
    <row r="87973" spans="4:4" x14ac:dyDescent="0.3">
      <c r="D87973" s="4"/>
    </row>
    <row r="87974" spans="4:4" x14ac:dyDescent="0.3">
      <c r="D87974" s="4"/>
    </row>
    <row r="87975" spans="4:4" x14ac:dyDescent="0.3">
      <c r="D87975" s="4"/>
    </row>
    <row r="87976" spans="4:4" x14ac:dyDescent="0.3">
      <c r="D87976" s="4"/>
    </row>
    <row r="87977" spans="4:4" x14ac:dyDescent="0.3">
      <c r="D87977" s="4"/>
    </row>
    <row r="87978" spans="4:4" x14ac:dyDescent="0.3">
      <c r="D87978" s="4"/>
    </row>
    <row r="87979" spans="4:4" x14ac:dyDescent="0.3">
      <c r="D87979" s="4"/>
    </row>
    <row r="87980" spans="4:4" x14ac:dyDescent="0.3">
      <c r="D87980" s="4"/>
    </row>
    <row r="87981" spans="4:4" x14ac:dyDescent="0.3">
      <c r="D87981" s="4"/>
    </row>
    <row r="87982" spans="4:4" x14ac:dyDescent="0.3">
      <c r="D87982" s="4"/>
    </row>
    <row r="87983" spans="4:4" x14ac:dyDescent="0.3">
      <c r="D87983" s="4"/>
    </row>
    <row r="87984" spans="4:4" x14ac:dyDescent="0.3">
      <c r="D87984" s="4"/>
    </row>
    <row r="87985" spans="4:4" x14ac:dyDescent="0.3">
      <c r="D87985" s="4"/>
    </row>
    <row r="87986" spans="4:4" x14ac:dyDescent="0.3">
      <c r="D87986" s="4"/>
    </row>
    <row r="87987" spans="4:4" x14ac:dyDescent="0.3">
      <c r="D87987" s="4"/>
    </row>
    <row r="87988" spans="4:4" x14ac:dyDescent="0.3">
      <c r="D87988" s="4"/>
    </row>
    <row r="87989" spans="4:4" x14ac:dyDescent="0.3">
      <c r="D87989" s="4"/>
    </row>
    <row r="87990" spans="4:4" x14ac:dyDescent="0.3">
      <c r="D87990" s="4"/>
    </row>
    <row r="87991" spans="4:4" x14ac:dyDescent="0.3">
      <c r="D87991" s="4"/>
    </row>
    <row r="87992" spans="4:4" x14ac:dyDescent="0.3">
      <c r="D87992" s="4"/>
    </row>
    <row r="87993" spans="4:4" x14ac:dyDescent="0.3">
      <c r="D87993" s="4"/>
    </row>
    <row r="87994" spans="4:4" x14ac:dyDescent="0.3">
      <c r="D87994" s="4"/>
    </row>
    <row r="87995" spans="4:4" x14ac:dyDescent="0.3">
      <c r="D87995" s="4"/>
    </row>
    <row r="87996" spans="4:4" x14ac:dyDescent="0.3">
      <c r="D87996" s="4"/>
    </row>
    <row r="87997" spans="4:4" x14ac:dyDescent="0.3">
      <c r="D87997" s="4"/>
    </row>
    <row r="87998" spans="4:4" x14ac:dyDescent="0.3">
      <c r="D87998" s="4"/>
    </row>
    <row r="87999" spans="4:4" x14ac:dyDescent="0.3">
      <c r="D87999" s="4"/>
    </row>
    <row r="88000" spans="4:4" x14ac:dyDescent="0.3">
      <c r="D88000" s="4"/>
    </row>
    <row r="88001" spans="4:4" x14ac:dyDescent="0.3">
      <c r="D88001" s="4"/>
    </row>
    <row r="88002" spans="4:4" x14ac:dyDescent="0.3">
      <c r="D88002" s="4"/>
    </row>
    <row r="88003" spans="4:4" x14ac:dyDescent="0.3">
      <c r="D88003" s="4"/>
    </row>
    <row r="88004" spans="4:4" x14ac:dyDescent="0.3">
      <c r="D88004" s="4"/>
    </row>
    <row r="88005" spans="4:4" x14ac:dyDescent="0.3">
      <c r="D88005" s="4"/>
    </row>
    <row r="88006" spans="4:4" x14ac:dyDescent="0.3">
      <c r="D88006" s="4"/>
    </row>
    <row r="88007" spans="4:4" x14ac:dyDescent="0.3">
      <c r="D88007" s="4"/>
    </row>
    <row r="88008" spans="4:4" x14ac:dyDescent="0.3">
      <c r="D88008" s="4"/>
    </row>
    <row r="88009" spans="4:4" x14ac:dyDescent="0.3">
      <c r="D88009" s="4"/>
    </row>
    <row r="88010" spans="4:4" x14ac:dyDescent="0.3">
      <c r="D88010" s="4"/>
    </row>
    <row r="88011" spans="4:4" x14ac:dyDescent="0.3">
      <c r="D88011" s="4"/>
    </row>
    <row r="88012" spans="4:4" x14ac:dyDescent="0.3">
      <c r="D88012" s="4"/>
    </row>
    <row r="88013" spans="4:4" x14ac:dyDescent="0.3">
      <c r="D88013" s="4"/>
    </row>
    <row r="88014" spans="4:4" x14ac:dyDescent="0.3">
      <c r="D88014" s="4"/>
    </row>
    <row r="88015" spans="4:4" x14ac:dyDescent="0.3">
      <c r="D88015" s="4"/>
    </row>
    <row r="88016" spans="4:4" x14ac:dyDescent="0.3">
      <c r="D88016" s="4"/>
    </row>
    <row r="88017" spans="4:4" x14ac:dyDescent="0.3">
      <c r="D88017" s="4"/>
    </row>
    <row r="88018" spans="4:4" x14ac:dyDescent="0.3">
      <c r="D88018" s="4"/>
    </row>
    <row r="88019" spans="4:4" x14ac:dyDescent="0.3">
      <c r="D88019" s="4"/>
    </row>
    <row r="88020" spans="4:4" x14ac:dyDescent="0.3">
      <c r="D88020" s="4"/>
    </row>
    <row r="88021" spans="4:4" x14ac:dyDescent="0.3">
      <c r="D88021" s="4"/>
    </row>
    <row r="88022" spans="4:4" x14ac:dyDescent="0.3">
      <c r="D88022" s="4"/>
    </row>
    <row r="88023" spans="4:4" x14ac:dyDescent="0.3">
      <c r="D88023" s="4"/>
    </row>
    <row r="88024" spans="4:4" x14ac:dyDescent="0.3">
      <c r="D88024" s="4"/>
    </row>
    <row r="88025" spans="4:4" x14ac:dyDescent="0.3">
      <c r="D88025" s="4"/>
    </row>
    <row r="88026" spans="4:4" x14ac:dyDescent="0.3">
      <c r="D88026" s="4"/>
    </row>
    <row r="88027" spans="4:4" x14ac:dyDescent="0.3">
      <c r="D88027" s="4"/>
    </row>
    <row r="88028" spans="4:4" x14ac:dyDescent="0.3">
      <c r="D88028" s="4"/>
    </row>
    <row r="88029" spans="4:4" x14ac:dyDescent="0.3">
      <c r="D88029" s="4"/>
    </row>
    <row r="88030" spans="4:4" x14ac:dyDescent="0.3">
      <c r="D88030" s="4"/>
    </row>
    <row r="88031" spans="4:4" x14ac:dyDescent="0.3">
      <c r="D88031" s="4"/>
    </row>
    <row r="88032" spans="4:4" x14ac:dyDescent="0.3">
      <c r="D88032" s="4"/>
    </row>
    <row r="88033" spans="4:4" x14ac:dyDescent="0.3">
      <c r="D88033" s="4"/>
    </row>
    <row r="88034" spans="4:4" x14ac:dyDescent="0.3">
      <c r="D88034" s="4"/>
    </row>
    <row r="88035" spans="4:4" x14ac:dyDescent="0.3">
      <c r="D88035" s="4"/>
    </row>
    <row r="88036" spans="4:4" x14ac:dyDescent="0.3">
      <c r="D88036" s="4"/>
    </row>
    <row r="88037" spans="4:4" x14ac:dyDescent="0.3">
      <c r="D88037" s="4"/>
    </row>
    <row r="88038" spans="4:4" x14ac:dyDescent="0.3">
      <c r="D88038" s="4"/>
    </row>
    <row r="88039" spans="4:4" x14ac:dyDescent="0.3">
      <c r="D88039" s="4"/>
    </row>
    <row r="88040" spans="4:4" x14ac:dyDescent="0.3">
      <c r="D88040" s="4"/>
    </row>
    <row r="88041" spans="4:4" x14ac:dyDescent="0.3">
      <c r="D88041" s="4"/>
    </row>
    <row r="88042" spans="4:4" x14ac:dyDescent="0.3">
      <c r="D88042" s="4"/>
    </row>
    <row r="88043" spans="4:4" x14ac:dyDescent="0.3">
      <c r="D88043" s="4"/>
    </row>
    <row r="88044" spans="4:4" x14ac:dyDescent="0.3">
      <c r="D88044" s="4"/>
    </row>
    <row r="88045" spans="4:4" x14ac:dyDescent="0.3">
      <c r="D88045" s="4"/>
    </row>
    <row r="88046" spans="4:4" x14ac:dyDescent="0.3">
      <c r="D88046" s="4"/>
    </row>
    <row r="88047" spans="4:4" x14ac:dyDescent="0.3">
      <c r="D88047" s="4"/>
    </row>
    <row r="88048" spans="4:4" x14ac:dyDescent="0.3">
      <c r="D88048" s="4"/>
    </row>
    <row r="88049" spans="4:4" x14ac:dyDescent="0.3">
      <c r="D88049" s="4"/>
    </row>
    <row r="88050" spans="4:4" x14ac:dyDescent="0.3">
      <c r="D88050" s="4"/>
    </row>
    <row r="88051" spans="4:4" x14ac:dyDescent="0.3">
      <c r="D88051" s="4"/>
    </row>
    <row r="88052" spans="4:4" x14ac:dyDescent="0.3">
      <c r="D88052" s="4"/>
    </row>
    <row r="88053" spans="4:4" x14ac:dyDescent="0.3">
      <c r="D88053" s="4"/>
    </row>
    <row r="88054" spans="4:4" x14ac:dyDescent="0.3">
      <c r="D88054" s="4"/>
    </row>
    <row r="88055" spans="4:4" x14ac:dyDescent="0.3">
      <c r="D88055" s="4"/>
    </row>
    <row r="88056" spans="4:4" x14ac:dyDescent="0.3">
      <c r="D88056" s="4"/>
    </row>
    <row r="88057" spans="4:4" x14ac:dyDescent="0.3">
      <c r="D88057" s="4"/>
    </row>
    <row r="88058" spans="4:4" x14ac:dyDescent="0.3">
      <c r="D88058" s="4"/>
    </row>
    <row r="88059" spans="4:4" x14ac:dyDescent="0.3">
      <c r="D88059" s="4"/>
    </row>
    <row r="88060" spans="4:4" x14ac:dyDescent="0.3">
      <c r="D88060" s="4"/>
    </row>
    <row r="88061" spans="4:4" x14ac:dyDescent="0.3">
      <c r="D88061" s="4"/>
    </row>
    <row r="88062" spans="4:4" x14ac:dyDescent="0.3">
      <c r="D88062" s="4"/>
    </row>
    <row r="88063" spans="4:4" x14ac:dyDescent="0.3">
      <c r="D88063" s="4"/>
    </row>
    <row r="88064" spans="4:4" x14ac:dyDescent="0.3">
      <c r="D88064" s="4"/>
    </row>
    <row r="88065" spans="4:4" x14ac:dyDescent="0.3">
      <c r="D88065" s="4"/>
    </row>
    <row r="88066" spans="4:4" x14ac:dyDescent="0.3">
      <c r="D88066" s="4"/>
    </row>
    <row r="88067" spans="4:4" x14ac:dyDescent="0.3">
      <c r="D88067" s="4"/>
    </row>
    <row r="88068" spans="4:4" x14ac:dyDescent="0.3">
      <c r="D88068" s="4"/>
    </row>
    <row r="88069" spans="4:4" x14ac:dyDescent="0.3">
      <c r="D88069" s="4"/>
    </row>
    <row r="88070" spans="4:4" x14ac:dyDescent="0.3">
      <c r="D88070" s="4"/>
    </row>
    <row r="88071" spans="4:4" x14ac:dyDescent="0.3">
      <c r="D88071" s="4"/>
    </row>
    <row r="88072" spans="4:4" x14ac:dyDescent="0.3">
      <c r="D88072" s="4"/>
    </row>
    <row r="88073" spans="4:4" x14ac:dyDescent="0.3">
      <c r="D88073" s="4"/>
    </row>
    <row r="88074" spans="4:4" x14ac:dyDescent="0.3">
      <c r="D88074" s="4"/>
    </row>
    <row r="88075" spans="4:4" x14ac:dyDescent="0.3">
      <c r="D88075" s="4"/>
    </row>
    <row r="88076" spans="4:4" x14ac:dyDescent="0.3">
      <c r="D88076" s="4"/>
    </row>
    <row r="88077" spans="4:4" x14ac:dyDescent="0.3">
      <c r="D88077" s="4"/>
    </row>
    <row r="88078" spans="4:4" x14ac:dyDescent="0.3">
      <c r="D88078" s="4"/>
    </row>
    <row r="88079" spans="4:4" x14ac:dyDescent="0.3">
      <c r="D88079" s="4"/>
    </row>
    <row r="88080" spans="4:4" x14ac:dyDescent="0.3">
      <c r="D88080" s="4"/>
    </row>
    <row r="88081" spans="4:4" x14ac:dyDescent="0.3">
      <c r="D88081" s="4"/>
    </row>
    <row r="88082" spans="4:4" x14ac:dyDescent="0.3">
      <c r="D88082" s="4"/>
    </row>
    <row r="88083" spans="4:4" x14ac:dyDescent="0.3">
      <c r="D88083" s="4"/>
    </row>
    <row r="88084" spans="4:4" x14ac:dyDescent="0.3">
      <c r="D88084" s="4"/>
    </row>
    <row r="88085" spans="4:4" x14ac:dyDescent="0.3">
      <c r="D88085" s="4"/>
    </row>
    <row r="88086" spans="4:4" x14ac:dyDescent="0.3">
      <c r="D88086" s="4"/>
    </row>
    <row r="88087" spans="4:4" x14ac:dyDescent="0.3">
      <c r="D88087" s="4"/>
    </row>
    <row r="88088" spans="4:4" x14ac:dyDescent="0.3">
      <c r="D88088" s="4"/>
    </row>
    <row r="88089" spans="4:4" x14ac:dyDescent="0.3">
      <c r="D88089" s="4"/>
    </row>
    <row r="88090" spans="4:4" x14ac:dyDescent="0.3">
      <c r="D88090" s="4"/>
    </row>
    <row r="88091" spans="4:4" x14ac:dyDescent="0.3">
      <c r="D88091" s="4"/>
    </row>
    <row r="88092" spans="4:4" x14ac:dyDescent="0.3">
      <c r="D88092" s="4"/>
    </row>
    <row r="88093" spans="4:4" x14ac:dyDescent="0.3">
      <c r="D88093" s="4"/>
    </row>
    <row r="88094" spans="4:4" x14ac:dyDescent="0.3">
      <c r="D88094" s="4"/>
    </row>
    <row r="88095" spans="4:4" x14ac:dyDescent="0.3">
      <c r="D88095" s="4"/>
    </row>
    <row r="88096" spans="4:4" x14ac:dyDescent="0.3">
      <c r="D88096" s="4"/>
    </row>
    <row r="88097" spans="4:4" x14ac:dyDescent="0.3">
      <c r="D88097" s="4"/>
    </row>
    <row r="88098" spans="4:4" x14ac:dyDescent="0.3">
      <c r="D88098" s="4"/>
    </row>
    <row r="88099" spans="4:4" x14ac:dyDescent="0.3">
      <c r="D88099" s="4"/>
    </row>
    <row r="88100" spans="4:4" x14ac:dyDescent="0.3">
      <c r="D88100" s="4"/>
    </row>
    <row r="88101" spans="4:4" x14ac:dyDescent="0.3">
      <c r="D88101" s="4"/>
    </row>
    <row r="88102" spans="4:4" x14ac:dyDescent="0.3">
      <c r="D88102" s="4"/>
    </row>
    <row r="88103" spans="4:4" x14ac:dyDescent="0.3">
      <c r="D88103" s="4"/>
    </row>
    <row r="88104" spans="4:4" x14ac:dyDescent="0.3">
      <c r="D88104" s="4"/>
    </row>
    <row r="88105" spans="4:4" x14ac:dyDescent="0.3">
      <c r="D88105" s="4"/>
    </row>
    <row r="88106" spans="4:4" x14ac:dyDescent="0.3">
      <c r="D88106" s="4"/>
    </row>
    <row r="88107" spans="4:4" x14ac:dyDescent="0.3">
      <c r="D88107" s="4"/>
    </row>
    <row r="88108" spans="4:4" x14ac:dyDescent="0.3">
      <c r="D88108" s="4"/>
    </row>
    <row r="88109" spans="4:4" x14ac:dyDescent="0.3">
      <c r="D88109" s="4"/>
    </row>
    <row r="88110" spans="4:4" x14ac:dyDescent="0.3">
      <c r="D88110" s="4"/>
    </row>
    <row r="88111" spans="4:4" x14ac:dyDescent="0.3">
      <c r="D88111" s="4"/>
    </row>
    <row r="88112" spans="4:4" x14ac:dyDescent="0.3">
      <c r="D88112" s="4"/>
    </row>
    <row r="88113" spans="4:4" x14ac:dyDescent="0.3">
      <c r="D88113" s="4"/>
    </row>
    <row r="88114" spans="4:4" x14ac:dyDescent="0.3">
      <c r="D88114" s="4"/>
    </row>
    <row r="88115" spans="4:4" x14ac:dyDescent="0.3">
      <c r="D88115" s="4"/>
    </row>
    <row r="88116" spans="4:4" x14ac:dyDescent="0.3">
      <c r="D88116" s="4"/>
    </row>
    <row r="88117" spans="4:4" x14ac:dyDescent="0.3">
      <c r="D88117" s="4"/>
    </row>
    <row r="88118" spans="4:4" x14ac:dyDescent="0.3">
      <c r="D88118" s="4"/>
    </row>
    <row r="88119" spans="4:4" x14ac:dyDescent="0.3">
      <c r="D88119" s="4"/>
    </row>
    <row r="88120" spans="4:4" x14ac:dyDescent="0.3">
      <c r="D88120" s="4"/>
    </row>
    <row r="88121" spans="4:4" x14ac:dyDescent="0.3">
      <c r="D88121" s="4"/>
    </row>
    <row r="88122" spans="4:4" x14ac:dyDescent="0.3">
      <c r="D88122" s="4"/>
    </row>
    <row r="88123" spans="4:4" x14ac:dyDescent="0.3">
      <c r="D88123" s="4"/>
    </row>
    <row r="88124" spans="4:4" x14ac:dyDescent="0.3">
      <c r="D88124" s="4"/>
    </row>
    <row r="88125" spans="4:4" x14ac:dyDescent="0.3">
      <c r="D88125" s="4"/>
    </row>
    <row r="88126" spans="4:4" x14ac:dyDescent="0.3">
      <c r="D88126" s="4"/>
    </row>
    <row r="88127" spans="4:4" x14ac:dyDescent="0.3">
      <c r="D88127" s="4"/>
    </row>
    <row r="88128" spans="4:4" x14ac:dyDescent="0.3">
      <c r="D88128" s="4"/>
    </row>
    <row r="88129" spans="4:4" x14ac:dyDescent="0.3">
      <c r="D88129" s="4"/>
    </row>
    <row r="88130" spans="4:4" x14ac:dyDescent="0.3">
      <c r="D88130" s="4"/>
    </row>
    <row r="88131" spans="4:4" x14ac:dyDescent="0.3">
      <c r="D88131" s="4"/>
    </row>
    <row r="88132" spans="4:4" x14ac:dyDescent="0.3">
      <c r="D88132" s="4"/>
    </row>
    <row r="88133" spans="4:4" x14ac:dyDescent="0.3">
      <c r="D88133" s="4"/>
    </row>
    <row r="88134" spans="4:4" x14ac:dyDescent="0.3">
      <c r="D88134" s="4"/>
    </row>
    <row r="88135" spans="4:4" x14ac:dyDescent="0.3">
      <c r="D88135" s="4"/>
    </row>
    <row r="88136" spans="4:4" x14ac:dyDescent="0.3">
      <c r="D88136" s="4"/>
    </row>
    <row r="88137" spans="4:4" x14ac:dyDescent="0.3">
      <c r="D88137" s="4"/>
    </row>
    <row r="88138" spans="4:4" x14ac:dyDescent="0.3">
      <c r="D88138" s="4"/>
    </row>
    <row r="88139" spans="4:4" x14ac:dyDescent="0.3">
      <c r="D88139" s="4"/>
    </row>
    <row r="88140" spans="4:4" x14ac:dyDescent="0.3">
      <c r="D88140" s="4"/>
    </row>
    <row r="88141" spans="4:4" x14ac:dyDescent="0.3">
      <c r="D88141" s="4"/>
    </row>
    <row r="88142" spans="4:4" x14ac:dyDescent="0.3">
      <c r="D88142" s="4"/>
    </row>
    <row r="88143" spans="4:4" x14ac:dyDescent="0.3">
      <c r="D88143" s="4"/>
    </row>
    <row r="88144" spans="4:4" x14ac:dyDescent="0.3">
      <c r="D88144" s="4"/>
    </row>
    <row r="88145" spans="4:4" x14ac:dyDescent="0.3">
      <c r="D88145" s="4"/>
    </row>
    <row r="88146" spans="4:4" x14ac:dyDescent="0.3">
      <c r="D88146" s="4"/>
    </row>
    <row r="88147" spans="4:4" x14ac:dyDescent="0.3">
      <c r="D88147" s="4"/>
    </row>
    <row r="88148" spans="4:4" x14ac:dyDescent="0.3">
      <c r="D88148" s="4"/>
    </row>
    <row r="88149" spans="4:4" x14ac:dyDescent="0.3">
      <c r="D88149" s="4"/>
    </row>
    <row r="88150" spans="4:4" x14ac:dyDescent="0.3">
      <c r="D88150" s="4"/>
    </row>
    <row r="88151" spans="4:4" x14ac:dyDescent="0.3">
      <c r="D88151" s="4"/>
    </row>
    <row r="88152" spans="4:4" x14ac:dyDescent="0.3">
      <c r="D88152" s="4"/>
    </row>
    <row r="88153" spans="4:4" x14ac:dyDescent="0.3">
      <c r="D88153" s="4"/>
    </row>
    <row r="88154" spans="4:4" x14ac:dyDescent="0.3">
      <c r="D88154" s="4"/>
    </row>
    <row r="88155" spans="4:4" x14ac:dyDescent="0.3">
      <c r="D88155" s="4"/>
    </row>
    <row r="88156" spans="4:4" x14ac:dyDescent="0.3">
      <c r="D88156" s="4"/>
    </row>
    <row r="88157" spans="4:4" x14ac:dyDescent="0.3">
      <c r="D88157" s="4"/>
    </row>
    <row r="88158" spans="4:4" x14ac:dyDescent="0.3">
      <c r="D88158" s="4"/>
    </row>
    <row r="88159" spans="4:4" x14ac:dyDescent="0.3">
      <c r="D88159" s="4"/>
    </row>
    <row r="88160" spans="4:4" x14ac:dyDescent="0.3">
      <c r="D88160" s="4"/>
    </row>
    <row r="88161" spans="4:4" x14ac:dyDescent="0.3">
      <c r="D88161" s="4"/>
    </row>
    <row r="88162" spans="4:4" x14ac:dyDescent="0.3">
      <c r="D88162" s="4"/>
    </row>
    <row r="88163" spans="4:4" x14ac:dyDescent="0.3">
      <c r="D88163" s="4"/>
    </row>
    <row r="88164" spans="4:4" x14ac:dyDescent="0.3">
      <c r="D88164" s="4"/>
    </row>
    <row r="88165" spans="4:4" x14ac:dyDescent="0.3">
      <c r="D88165" s="4"/>
    </row>
    <row r="88166" spans="4:4" x14ac:dyDescent="0.3">
      <c r="D88166" s="4"/>
    </row>
    <row r="88167" spans="4:4" x14ac:dyDescent="0.3">
      <c r="D88167" s="4"/>
    </row>
    <row r="88168" spans="4:4" x14ac:dyDescent="0.3">
      <c r="D88168" s="4"/>
    </row>
    <row r="88169" spans="4:4" x14ac:dyDescent="0.3">
      <c r="D88169" s="4"/>
    </row>
    <row r="88170" spans="4:4" x14ac:dyDescent="0.3">
      <c r="D88170" s="4"/>
    </row>
    <row r="88171" spans="4:4" x14ac:dyDescent="0.3">
      <c r="D88171" s="4"/>
    </row>
    <row r="88172" spans="4:4" x14ac:dyDescent="0.3">
      <c r="D88172" s="4"/>
    </row>
    <row r="88173" spans="4:4" x14ac:dyDescent="0.3">
      <c r="D88173" s="4"/>
    </row>
    <row r="88174" spans="4:4" x14ac:dyDescent="0.3">
      <c r="D88174" s="4"/>
    </row>
    <row r="88175" spans="4:4" x14ac:dyDescent="0.3">
      <c r="D88175" s="4"/>
    </row>
    <row r="88176" spans="4:4" x14ac:dyDescent="0.3">
      <c r="D88176" s="4"/>
    </row>
    <row r="88177" spans="4:4" x14ac:dyDescent="0.3">
      <c r="D88177" s="4"/>
    </row>
    <row r="88178" spans="4:4" x14ac:dyDescent="0.3">
      <c r="D88178" s="4"/>
    </row>
    <row r="88179" spans="4:4" x14ac:dyDescent="0.3">
      <c r="D88179" s="4"/>
    </row>
    <row r="88180" spans="4:4" x14ac:dyDescent="0.3">
      <c r="D88180" s="4"/>
    </row>
    <row r="88181" spans="4:4" x14ac:dyDescent="0.3">
      <c r="D88181" s="4"/>
    </row>
    <row r="88182" spans="4:4" x14ac:dyDescent="0.3">
      <c r="D88182" s="4"/>
    </row>
    <row r="88183" spans="4:4" x14ac:dyDescent="0.3">
      <c r="D88183" s="4"/>
    </row>
    <row r="88184" spans="4:4" x14ac:dyDescent="0.3">
      <c r="D88184" s="4"/>
    </row>
    <row r="88185" spans="4:4" x14ac:dyDescent="0.3">
      <c r="D88185" s="4"/>
    </row>
    <row r="88186" spans="4:4" x14ac:dyDescent="0.3">
      <c r="D88186" s="4"/>
    </row>
    <row r="88187" spans="4:4" x14ac:dyDescent="0.3">
      <c r="D88187" s="4"/>
    </row>
    <row r="88188" spans="4:4" x14ac:dyDescent="0.3">
      <c r="D88188" s="4"/>
    </row>
    <row r="88189" spans="4:4" x14ac:dyDescent="0.3">
      <c r="D88189" s="4"/>
    </row>
    <row r="88190" spans="4:4" x14ac:dyDescent="0.3">
      <c r="D88190" s="4"/>
    </row>
    <row r="88191" spans="4:4" x14ac:dyDescent="0.3">
      <c r="D88191" s="4"/>
    </row>
    <row r="88192" spans="4:4" x14ac:dyDescent="0.3">
      <c r="D88192" s="4"/>
    </row>
    <row r="88193" spans="4:4" x14ac:dyDescent="0.3">
      <c r="D88193" s="4"/>
    </row>
    <row r="88194" spans="4:4" x14ac:dyDescent="0.3">
      <c r="D88194" s="4"/>
    </row>
    <row r="88195" spans="4:4" x14ac:dyDescent="0.3">
      <c r="D88195" s="4"/>
    </row>
    <row r="88196" spans="4:4" x14ac:dyDescent="0.3">
      <c r="D88196" s="4"/>
    </row>
    <row r="88197" spans="4:4" x14ac:dyDescent="0.3">
      <c r="D88197" s="4"/>
    </row>
    <row r="88198" spans="4:4" x14ac:dyDescent="0.3">
      <c r="D88198" s="4"/>
    </row>
    <row r="88199" spans="4:4" x14ac:dyDescent="0.3">
      <c r="D88199" s="4"/>
    </row>
    <row r="88200" spans="4:4" x14ac:dyDescent="0.3">
      <c r="D88200" s="4"/>
    </row>
    <row r="88201" spans="4:4" x14ac:dyDescent="0.3">
      <c r="D88201" s="4"/>
    </row>
    <row r="88202" spans="4:4" x14ac:dyDescent="0.3">
      <c r="D88202" s="4"/>
    </row>
    <row r="88203" spans="4:4" x14ac:dyDescent="0.3">
      <c r="D88203" s="4"/>
    </row>
    <row r="88204" spans="4:4" x14ac:dyDescent="0.3">
      <c r="D88204" s="4"/>
    </row>
    <row r="88205" spans="4:4" x14ac:dyDescent="0.3">
      <c r="D88205" s="4"/>
    </row>
    <row r="88206" spans="4:4" x14ac:dyDescent="0.3">
      <c r="D88206" s="4"/>
    </row>
    <row r="88207" spans="4:4" x14ac:dyDescent="0.3">
      <c r="D88207" s="4"/>
    </row>
    <row r="88208" spans="4:4" x14ac:dyDescent="0.3">
      <c r="D88208" s="4"/>
    </row>
    <row r="88209" spans="4:4" x14ac:dyDescent="0.3">
      <c r="D88209" s="4"/>
    </row>
    <row r="88210" spans="4:4" x14ac:dyDescent="0.3">
      <c r="D88210" s="4"/>
    </row>
    <row r="88211" spans="4:4" x14ac:dyDescent="0.3">
      <c r="D88211" s="4"/>
    </row>
    <row r="88212" spans="4:4" x14ac:dyDescent="0.3">
      <c r="D88212" s="4"/>
    </row>
    <row r="88213" spans="4:4" x14ac:dyDescent="0.3">
      <c r="D88213" s="4"/>
    </row>
    <row r="88214" spans="4:4" x14ac:dyDescent="0.3">
      <c r="D88214" s="4"/>
    </row>
    <row r="88215" spans="4:4" x14ac:dyDescent="0.3">
      <c r="D88215" s="4"/>
    </row>
    <row r="88216" spans="4:4" x14ac:dyDescent="0.3">
      <c r="D88216" s="4"/>
    </row>
    <row r="88217" spans="4:4" x14ac:dyDescent="0.3">
      <c r="D88217" s="4"/>
    </row>
    <row r="88218" spans="4:4" x14ac:dyDescent="0.3">
      <c r="D88218" s="4"/>
    </row>
    <row r="88219" spans="4:4" x14ac:dyDescent="0.3">
      <c r="D88219" s="4"/>
    </row>
    <row r="88220" spans="4:4" x14ac:dyDescent="0.3">
      <c r="D88220" s="4"/>
    </row>
    <row r="88221" spans="4:4" x14ac:dyDescent="0.3">
      <c r="D88221" s="4"/>
    </row>
    <row r="88222" spans="4:4" x14ac:dyDescent="0.3">
      <c r="D88222" s="4"/>
    </row>
    <row r="88223" spans="4:4" x14ac:dyDescent="0.3">
      <c r="D88223" s="4"/>
    </row>
    <row r="88224" spans="4:4" x14ac:dyDescent="0.3">
      <c r="D88224" s="4"/>
    </row>
    <row r="88225" spans="4:4" x14ac:dyDescent="0.3">
      <c r="D88225" s="4"/>
    </row>
    <row r="88226" spans="4:4" x14ac:dyDescent="0.3">
      <c r="D88226" s="4"/>
    </row>
    <row r="88227" spans="4:4" x14ac:dyDescent="0.3">
      <c r="D88227" s="4"/>
    </row>
    <row r="88228" spans="4:4" x14ac:dyDescent="0.3">
      <c r="D88228" s="4"/>
    </row>
    <row r="88229" spans="4:4" x14ac:dyDescent="0.3">
      <c r="D88229" s="4"/>
    </row>
    <row r="88230" spans="4:4" x14ac:dyDescent="0.3">
      <c r="D88230" s="4"/>
    </row>
    <row r="88231" spans="4:4" x14ac:dyDescent="0.3">
      <c r="D88231" s="4"/>
    </row>
    <row r="88232" spans="4:4" x14ac:dyDescent="0.3">
      <c r="D88232" s="4"/>
    </row>
    <row r="88233" spans="4:4" x14ac:dyDescent="0.3">
      <c r="D88233" s="4"/>
    </row>
    <row r="88234" spans="4:4" x14ac:dyDescent="0.3">
      <c r="D88234" s="4"/>
    </row>
    <row r="88235" spans="4:4" x14ac:dyDescent="0.3">
      <c r="D88235" s="4"/>
    </row>
    <row r="88236" spans="4:4" x14ac:dyDescent="0.3">
      <c r="D88236" s="4"/>
    </row>
    <row r="88237" spans="4:4" x14ac:dyDescent="0.3">
      <c r="D88237" s="4"/>
    </row>
    <row r="88238" spans="4:4" x14ac:dyDescent="0.3">
      <c r="D88238" s="4"/>
    </row>
    <row r="88239" spans="4:4" x14ac:dyDescent="0.3">
      <c r="D88239" s="4"/>
    </row>
    <row r="88240" spans="4:4" x14ac:dyDescent="0.3">
      <c r="D88240" s="4"/>
    </row>
    <row r="88241" spans="4:4" x14ac:dyDescent="0.3">
      <c r="D88241" s="4"/>
    </row>
    <row r="88242" spans="4:4" x14ac:dyDescent="0.3">
      <c r="D88242" s="4"/>
    </row>
    <row r="88243" spans="4:4" x14ac:dyDescent="0.3">
      <c r="D88243" s="4"/>
    </row>
    <row r="88244" spans="4:4" x14ac:dyDescent="0.3">
      <c r="D88244" s="4"/>
    </row>
    <row r="88245" spans="4:4" x14ac:dyDescent="0.3">
      <c r="D88245" s="4"/>
    </row>
    <row r="88246" spans="4:4" x14ac:dyDescent="0.3">
      <c r="D88246" s="4"/>
    </row>
    <row r="88247" spans="4:4" x14ac:dyDescent="0.3">
      <c r="D88247" s="4"/>
    </row>
    <row r="88248" spans="4:4" x14ac:dyDescent="0.3">
      <c r="D88248" s="4"/>
    </row>
    <row r="88249" spans="4:4" x14ac:dyDescent="0.3">
      <c r="D88249" s="4"/>
    </row>
    <row r="88250" spans="4:4" x14ac:dyDescent="0.3">
      <c r="D88250" s="4"/>
    </row>
    <row r="88251" spans="4:4" x14ac:dyDescent="0.3">
      <c r="D88251" s="4"/>
    </row>
    <row r="88252" spans="4:4" x14ac:dyDescent="0.3">
      <c r="D88252" s="4"/>
    </row>
    <row r="88253" spans="4:4" x14ac:dyDescent="0.3">
      <c r="D88253" s="4"/>
    </row>
    <row r="88254" spans="4:4" x14ac:dyDescent="0.3">
      <c r="D88254" s="4"/>
    </row>
    <row r="88255" spans="4:4" x14ac:dyDescent="0.3">
      <c r="D88255" s="4"/>
    </row>
    <row r="88256" spans="4:4" x14ac:dyDescent="0.3">
      <c r="D88256" s="4"/>
    </row>
    <row r="88257" spans="4:4" x14ac:dyDescent="0.3">
      <c r="D88257" s="4"/>
    </row>
    <row r="88258" spans="4:4" x14ac:dyDescent="0.3">
      <c r="D88258" s="4"/>
    </row>
    <row r="88259" spans="4:4" x14ac:dyDescent="0.3">
      <c r="D88259" s="4"/>
    </row>
    <row r="88260" spans="4:4" x14ac:dyDescent="0.3">
      <c r="D88260" s="4"/>
    </row>
    <row r="88261" spans="4:4" x14ac:dyDescent="0.3">
      <c r="D88261" s="4"/>
    </row>
    <row r="88262" spans="4:4" x14ac:dyDescent="0.3">
      <c r="D88262" s="4"/>
    </row>
    <row r="88263" spans="4:4" x14ac:dyDescent="0.3">
      <c r="D88263" s="4"/>
    </row>
    <row r="88264" spans="4:4" x14ac:dyDescent="0.3">
      <c r="D88264" s="4"/>
    </row>
    <row r="88265" spans="4:4" x14ac:dyDescent="0.3">
      <c r="D88265" s="4"/>
    </row>
    <row r="88266" spans="4:4" x14ac:dyDescent="0.3">
      <c r="D88266" s="4"/>
    </row>
    <row r="88267" spans="4:4" x14ac:dyDescent="0.3">
      <c r="D88267" s="4"/>
    </row>
    <row r="88268" spans="4:4" x14ac:dyDescent="0.3">
      <c r="D88268" s="4"/>
    </row>
    <row r="88269" spans="4:4" x14ac:dyDescent="0.3">
      <c r="D88269" s="4"/>
    </row>
    <row r="88270" spans="4:4" x14ac:dyDescent="0.3">
      <c r="D88270" s="4"/>
    </row>
    <row r="88271" spans="4:4" x14ac:dyDescent="0.3">
      <c r="D88271" s="4"/>
    </row>
    <row r="88272" spans="4:4" x14ac:dyDescent="0.3">
      <c r="D88272" s="4"/>
    </row>
    <row r="88273" spans="4:4" x14ac:dyDescent="0.3">
      <c r="D88273" s="4"/>
    </row>
    <row r="88274" spans="4:4" x14ac:dyDescent="0.3">
      <c r="D88274" s="4"/>
    </row>
    <row r="88275" spans="4:4" x14ac:dyDescent="0.3">
      <c r="D88275" s="4"/>
    </row>
    <row r="88276" spans="4:4" x14ac:dyDescent="0.3">
      <c r="D88276" s="4"/>
    </row>
    <row r="88277" spans="4:4" x14ac:dyDescent="0.3">
      <c r="D88277" s="4"/>
    </row>
    <row r="88278" spans="4:4" x14ac:dyDescent="0.3">
      <c r="D88278" s="4"/>
    </row>
    <row r="88279" spans="4:4" x14ac:dyDescent="0.3">
      <c r="D88279" s="4"/>
    </row>
    <row r="88280" spans="4:4" x14ac:dyDescent="0.3">
      <c r="D88280" s="4"/>
    </row>
    <row r="88281" spans="4:4" x14ac:dyDescent="0.3">
      <c r="D88281" s="4"/>
    </row>
    <row r="88282" spans="4:4" x14ac:dyDescent="0.3">
      <c r="D88282" s="4"/>
    </row>
    <row r="88283" spans="4:4" x14ac:dyDescent="0.3">
      <c r="D88283" s="4"/>
    </row>
    <row r="88284" spans="4:4" x14ac:dyDescent="0.3">
      <c r="D88284" s="4"/>
    </row>
    <row r="88285" spans="4:4" x14ac:dyDescent="0.3">
      <c r="D88285" s="4"/>
    </row>
    <row r="88286" spans="4:4" x14ac:dyDescent="0.3">
      <c r="D88286" s="4"/>
    </row>
    <row r="88287" spans="4:4" x14ac:dyDescent="0.3">
      <c r="D88287" s="4"/>
    </row>
    <row r="88288" spans="4:4" x14ac:dyDescent="0.3">
      <c r="D88288" s="4"/>
    </row>
    <row r="88289" spans="4:4" x14ac:dyDescent="0.3">
      <c r="D88289" s="4"/>
    </row>
    <row r="88290" spans="4:4" x14ac:dyDescent="0.3">
      <c r="D88290" s="4"/>
    </row>
    <row r="88291" spans="4:4" x14ac:dyDescent="0.3">
      <c r="D88291" s="4"/>
    </row>
    <row r="88292" spans="4:4" x14ac:dyDescent="0.3">
      <c r="D88292" s="4"/>
    </row>
    <row r="88293" spans="4:4" x14ac:dyDescent="0.3">
      <c r="D88293" s="4"/>
    </row>
    <row r="88294" spans="4:4" x14ac:dyDescent="0.3">
      <c r="D88294" s="4"/>
    </row>
    <row r="88295" spans="4:4" x14ac:dyDescent="0.3">
      <c r="D88295" s="4"/>
    </row>
    <row r="88296" spans="4:4" x14ac:dyDescent="0.3">
      <c r="D88296" s="4"/>
    </row>
    <row r="88297" spans="4:4" x14ac:dyDescent="0.3">
      <c r="D88297" s="4"/>
    </row>
    <row r="88298" spans="4:4" x14ac:dyDescent="0.3">
      <c r="D88298" s="4"/>
    </row>
    <row r="88299" spans="4:4" x14ac:dyDescent="0.3">
      <c r="D88299" s="4"/>
    </row>
    <row r="88300" spans="4:4" x14ac:dyDescent="0.3">
      <c r="D88300" s="4"/>
    </row>
    <row r="88301" spans="4:4" x14ac:dyDescent="0.3">
      <c r="D88301" s="4"/>
    </row>
    <row r="88302" spans="4:4" x14ac:dyDescent="0.3">
      <c r="D88302" s="4"/>
    </row>
    <row r="88303" spans="4:4" x14ac:dyDescent="0.3">
      <c r="D88303" s="4"/>
    </row>
    <row r="88304" spans="4:4" x14ac:dyDescent="0.3">
      <c r="D88304" s="4"/>
    </row>
    <row r="88305" spans="4:4" x14ac:dyDescent="0.3">
      <c r="D88305" s="4"/>
    </row>
    <row r="88306" spans="4:4" x14ac:dyDescent="0.3">
      <c r="D88306" s="4"/>
    </row>
    <row r="88307" spans="4:4" x14ac:dyDescent="0.3">
      <c r="D88307" s="4"/>
    </row>
    <row r="88308" spans="4:4" x14ac:dyDescent="0.3">
      <c r="D88308" s="4"/>
    </row>
    <row r="88309" spans="4:4" x14ac:dyDescent="0.3">
      <c r="D88309" s="4"/>
    </row>
    <row r="88310" spans="4:4" x14ac:dyDescent="0.3">
      <c r="D88310" s="4"/>
    </row>
    <row r="88311" spans="4:4" x14ac:dyDescent="0.3">
      <c r="D88311" s="4"/>
    </row>
    <row r="88312" spans="4:4" x14ac:dyDescent="0.3">
      <c r="D88312" s="4"/>
    </row>
    <row r="88313" spans="4:4" x14ac:dyDescent="0.3">
      <c r="D88313" s="4"/>
    </row>
    <row r="88314" spans="4:4" x14ac:dyDescent="0.3">
      <c r="D88314" s="4"/>
    </row>
    <row r="88315" spans="4:4" x14ac:dyDescent="0.3">
      <c r="D88315" s="4"/>
    </row>
    <row r="88316" spans="4:4" x14ac:dyDescent="0.3">
      <c r="D88316" s="4"/>
    </row>
    <row r="88317" spans="4:4" x14ac:dyDescent="0.3">
      <c r="D88317" s="4"/>
    </row>
    <row r="88318" spans="4:4" x14ac:dyDescent="0.3">
      <c r="D88318" s="4"/>
    </row>
    <row r="88319" spans="4:4" x14ac:dyDescent="0.3">
      <c r="D88319" s="4"/>
    </row>
    <row r="88320" spans="4:4" x14ac:dyDescent="0.3">
      <c r="D88320" s="4"/>
    </row>
    <row r="88321" spans="4:4" x14ac:dyDescent="0.3">
      <c r="D88321" s="4"/>
    </row>
    <row r="88322" spans="4:4" x14ac:dyDescent="0.3">
      <c r="D88322" s="4"/>
    </row>
    <row r="88323" spans="4:4" x14ac:dyDescent="0.3">
      <c r="D88323" s="4"/>
    </row>
    <row r="88324" spans="4:4" x14ac:dyDescent="0.3">
      <c r="D88324" s="4"/>
    </row>
    <row r="88325" spans="4:4" x14ac:dyDescent="0.3">
      <c r="D88325" s="4"/>
    </row>
    <row r="88326" spans="4:4" x14ac:dyDescent="0.3">
      <c r="D88326" s="4"/>
    </row>
    <row r="88327" spans="4:4" x14ac:dyDescent="0.3">
      <c r="D88327" s="4"/>
    </row>
    <row r="88328" spans="4:4" x14ac:dyDescent="0.3">
      <c r="D88328" s="4"/>
    </row>
    <row r="88329" spans="4:4" x14ac:dyDescent="0.3">
      <c r="D88329" s="4"/>
    </row>
    <row r="88330" spans="4:4" x14ac:dyDescent="0.3">
      <c r="D88330" s="4"/>
    </row>
    <row r="88331" spans="4:4" x14ac:dyDescent="0.3">
      <c r="D88331" s="4"/>
    </row>
    <row r="88332" spans="4:4" x14ac:dyDescent="0.3">
      <c r="D88332" s="4"/>
    </row>
    <row r="88333" spans="4:4" x14ac:dyDescent="0.3">
      <c r="D88333" s="4"/>
    </row>
    <row r="88334" spans="4:4" x14ac:dyDescent="0.3">
      <c r="D88334" s="4"/>
    </row>
    <row r="88335" spans="4:4" x14ac:dyDescent="0.3">
      <c r="D88335" s="4"/>
    </row>
    <row r="88336" spans="4:4" x14ac:dyDescent="0.3">
      <c r="D88336" s="4"/>
    </row>
    <row r="88337" spans="4:4" x14ac:dyDescent="0.3">
      <c r="D88337" s="4"/>
    </row>
    <row r="88338" spans="4:4" x14ac:dyDescent="0.3">
      <c r="D88338" s="4"/>
    </row>
    <row r="88339" spans="4:4" x14ac:dyDescent="0.3">
      <c r="D88339" s="4"/>
    </row>
    <row r="88340" spans="4:4" x14ac:dyDescent="0.3">
      <c r="D88340" s="4"/>
    </row>
    <row r="88341" spans="4:4" x14ac:dyDescent="0.3">
      <c r="D88341" s="4"/>
    </row>
    <row r="88342" spans="4:4" x14ac:dyDescent="0.3">
      <c r="D88342" s="4"/>
    </row>
    <row r="88343" spans="4:4" x14ac:dyDescent="0.3">
      <c r="D88343" s="4"/>
    </row>
    <row r="88344" spans="4:4" x14ac:dyDescent="0.3">
      <c r="D88344" s="4"/>
    </row>
    <row r="88345" spans="4:4" x14ac:dyDescent="0.3">
      <c r="D88345" s="4"/>
    </row>
    <row r="88346" spans="4:4" x14ac:dyDescent="0.3">
      <c r="D88346" s="4"/>
    </row>
    <row r="88347" spans="4:4" x14ac:dyDescent="0.3">
      <c r="D88347" s="4"/>
    </row>
    <row r="88348" spans="4:4" x14ac:dyDescent="0.3">
      <c r="D88348" s="4"/>
    </row>
    <row r="88349" spans="4:4" x14ac:dyDescent="0.3">
      <c r="D88349" s="4"/>
    </row>
    <row r="88350" spans="4:4" x14ac:dyDescent="0.3">
      <c r="D88350" s="4"/>
    </row>
    <row r="88351" spans="4:4" x14ac:dyDescent="0.3">
      <c r="D88351" s="4"/>
    </row>
    <row r="88352" spans="4:4" x14ac:dyDescent="0.3">
      <c r="D88352" s="4"/>
    </row>
    <row r="88353" spans="4:4" x14ac:dyDescent="0.3">
      <c r="D88353" s="4"/>
    </row>
    <row r="88354" spans="4:4" x14ac:dyDescent="0.3">
      <c r="D88354" s="4"/>
    </row>
    <row r="88355" spans="4:4" x14ac:dyDescent="0.3">
      <c r="D88355" s="4"/>
    </row>
    <row r="88356" spans="4:4" x14ac:dyDescent="0.3">
      <c r="D88356" s="4"/>
    </row>
    <row r="88357" spans="4:4" x14ac:dyDescent="0.3">
      <c r="D88357" s="4"/>
    </row>
    <row r="88358" spans="4:4" x14ac:dyDescent="0.3">
      <c r="D88358" s="4"/>
    </row>
    <row r="88359" spans="4:4" x14ac:dyDescent="0.3">
      <c r="D88359" s="4"/>
    </row>
    <row r="88360" spans="4:4" x14ac:dyDescent="0.3">
      <c r="D88360" s="4"/>
    </row>
    <row r="88361" spans="4:4" x14ac:dyDescent="0.3">
      <c r="D88361" s="4"/>
    </row>
    <row r="88362" spans="4:4" x14ac:dyDescent="0.3">
      <c r="D88362" s="4"/>
    </row>
    <row r="88363" spans="4:4" x14ac:dyDescent="0.3">
      <c r="D88363" s="4"/>
    </row>
    <row r="88364" spans="4:4" x14ac:dyDescent="0.3">
      <c r="D88364" s="4"/>
    </row>
    <row r="88365" spans="4:4" x14ac:dyDescent="0.3">
      <c r="D88365" s="4"/>
    </row>
    <row r="88366" spans="4:4" x14ac:dyDescent="0.3">
      <c r="D88366" s="4"/>
    </row>
    <row r="88367" spans="4:4" x14ac:dyDescent="0.3">
      <c r="D88367" s="4"/>
    </row>
    <row r="88368" spans="4:4" x14ac:dyDescent="0.3">
      <c r="D88368" s="4"/>
    </row>
    <row r="88369" spans="4:4" x14ac:dyDescent="0.3">
      <c r="D88369" s="4"/>
    </row>
    <row r="88370" spans="4:4" x14ac:dyDescent="0.3">
      <c r="D88370" s="4"/>
    </row>
    <row r="88371" spans="4:4" x14ac:dyDescent="0.3">
      <c r="D88371" s="4"/>
    </row>
    <row r="88372" spans="4:4" x14ac:dyDescent="0.3">
      <c r="D88372" s="4"/>
    </row>
    <row r="88373" spans="4:4" x14ac:dyDescent="0.3">
      <c r="D88373" s="4"/>
    </row>
    <row r="88374" spans="4:4" x14ac:dyDescent="0.3">
      <c r="D88374" s="4"/>
    </row>
    <row r="88375" spans="4:4" x14ac:dyDescent="0.3">
      <c r="D88375" s="4"/>
    </row>
    <row r="88376" spans="4:4" x14ac:dyDescent="0.3">
      <c r="D88376" s="4"/>
    </row>
    <row r="88377" spans="4:4" x14ac:dyDescent="0.3">
      <c r="D88377" s="4"/>
    </row>
    <row r="88378" spans="4:4" x14ac:dyDescent="0.3">
      <c r="D88378" s="4"/>
    </row>
    <row r="88379" spans="4:4" x14ac:dyDescent="0.3">
      <c r="D88379" s="4"/>
    </row>
    <row r="88380" spans="4:4" x14ac:dyDescent="0.3">
      <c r="D88380" s="4"/>
    </row>
    <row r="88381" spans="4:4" x14ac:dyDescent="0.3">
      <c r="D88381" s="4"/>
    </row>
    <row r="88382" spans="4:4" x14ac:dyDescent="0.3">
      <c r="D88382" s="4"/>
    </row>
    <row r="88383" spans="4:4" x14ac:dyDescent="0.3">
      <c r="D88383" s="4"/>
    </row>
    <row r="88384" spans="4:4" x14ac:dyDescent="0.3">
      <c r="D88384" s="4"/>
    </row>
    <row r="88385" spans="4:4" x14ac:dyDescent="0.3">
      <c r="D88385" s="4"/>
    </row>
    <row r="88386" spans="4:4" x14ac:dyDescent="0.3">
      <c r="D88386" s="4"/>
    </row>
    <row r="88387" spans="4:4" x14ac:dyDescent="0.3">
      <c r="D88387" s="4"/>
    </row>
    <row r="88388" spans="4:4" x14ac:dyDescent="0.3">
      <c r="D88388" s="4"/>
    </row>
    <row r="88389" spans="4:4" x14ac:dyDescent="0.3">
      <c r="D88389" s="4"/>
    </row>
    <row r="88390" spans="4:4" x14ac:dyDescent="0.3">
      <c r="D88390" s="4"/>
    </row>
    <row r="88391" spans="4:4" x14ac:dyDescent="0.3">
      <c r="D88391" s="4"/>
    </row>
    <row r="88392" spans="4:4" x14ac:dyDescent="0.3">
      <c r="D88392" s="4"/>
    </row>
    <row r="88393" spans="4:4" x14ac:dyDescent="0.3">
      <c r="D88393" s="4"/>
    </row>
    <row r="88394" spans="4:4" x14ac:dyDescent="0.3">
      <c r="D88394" s="4"/>
    </row>
    <row r="88395" spans="4:4" x14ac:dyDescent="0.3">
      <c r="D88395" s="4"/>
    </row>
    <row r="88396" spans="4:4" x14ac:dyDescent="0.3">
      <c r="D88396" s="4"/>
    </row>
    <row r="88397" spans="4:4" x14ac:dyDescent="0.3">
      <c r="D88397" s="4"/>
    </row>
    <row r="88398" spans="4:4" x14ac:dyDescent="0.3">
      <c r="D88398" s="4"/>
    </row>
    <row r="88399" spans="4:4" x14ac:dyDescent="0.3">
      <c r="D88399" s="4"/>
    </row>
    <row r="88400" spans="4:4" x14ac:dyDescent="0.3">
      <c r="D88400" s="4"/>
    </row>
    <row r="88401" spans="4:4" x14ac:dyDescent="0.3">
      <c r="D88401" s="4"/>
    </row>
    <row r="88402" spans="4:4" x14ac:dyDescent="0.3">
      <c r="D88402" s="4"/>
    </row>
    <row r="88403" spans="4:4" x14ac:dyDescent="0.3">
      <c r="D88403" s="4"/>
    </row>
    <row r="88404" spans="4:4" x14ac:dyDescent="0.3">
      <c r="D88404" s="4"/>
    </row>
    <row r="88405" spans="4:4" x14ac:dyDescent="0.3">
      <c r="D88405" s="4"/>
    </row>
    <row r="88406" spans="4:4" x14ac:dyDescent="0.3">
      <c r="D88406" s="4"/>
    </row>
    <row r="88407" spans="4:4" x14ac:dyDescent="0.3">
      <c r="D88407" s="4"/>
    </row>
    <row r="88408" spans="4:4" x14ac:dyDescent="0.3">
      <c r="D88408" s="4"/>
    </row>
    <row r="88409" spans="4:4" x14ac:dyDescent="0.3">
      <c r="D88409" s="4"/>
    </row>
    <row r="88410" spans="4:4" x14ac:dyDescent="0.3">
      <c r="D88410" s="4"/>
    </row>
    <row r="88411" spans="4:4" x14ac:dyDescent="0.3">
      <c r="D88411" s="4"/>
    </row>
    <row r="88412" spans="4:4" x14ac:dyDescent="0.3">
      <c r="D88412" s="4"/>
    </row>
    <row r="88413" spans="4:4" x14ac:dyDescent="0.3">
      <c r="D88413" s="4"/>
    </row>
    <row r="88414" spans="4:4" x14ac:dyDescent="0.3">
      <c r="D88414" s="4"/>
    </row>
    <row r="88415" spans="4:4" x14ac:dyDescent="0.3">
      <c r="D88415" s="4"/>
    </row>
    <row r="88416" spans="4:4" x14ac:dyDescent="0.3">
      <c r="D88416" s="4"/>
    </row>
    <row r="88417" spans="4:4" x14ac:dyDescent="0.3">
      <c r="D88417" s="4"/>
    </row>
    <row r="88418" spans="4:4" x14ac:dyDescent="0.3">
      <c r="D88418" s="4"/>
    </row>
    <row r="88419" spans="4:4" x14ac:dyDescent="0.3">
      <c r="D88419" s="4"/>
    </row>
    <row r="88420" spans="4:4" x14ac:dyDescent="0.3">
      <c r="D88420" s="4"/>
    </row>
    <row r="88421" spans="4:4" x14ac:dyDescent="0.3">
      <c r="D88421" s="4"/>
    </row>
    <row r="88422" spans="4:4" x14ac:dyDescent="0.3">
      <c r="D88422" s="4"/>
    </row>
    <row r="88423" spans="4:4" x14ac:dyDescent="0.3">
      <c r="D88423" s="4"/>
    </row>
    <row r="88424" spans="4:4" x14ac:dyDescent="0.3">
      <c r="D88424" s="4"/>
    </row>
    <row r="88425" spans="4:4" x14ac:dyDescent="0.3">
      <c r="D88425" s="4"/>
    </row>
    <row r="88426" spans="4:4" x14ac:dyDescent="0.3">
      <c r="D88426" s="4"/>
    </row>
    <row r="88427" spans="4:4" x14ac:dyDescent="0.3">
      <c r="D88427" s="4"/>
    </row>
    <row r="88428" spans="4:4" x14ac:dyDescent="0.3">
      <c r="D88428" s="4"/>
    </row>
    <row r="88429" spans="4:4" x14ac:dyDescent="0.3">
      <c r="D88429" s="4"/>
    </row>
    <row r="88430" spans="4:4" x14ac:dyDescent="0.3">
      <c r="D88430" s="4"/>
    </row>
    <row r="88431" spans="4:4" x14ac:dyDescent="0.3">
      <c r="D88431" s="4"/>
    </row>
    <row r="88432" spans="4:4" x14ac:dyDescent="0.3">
      <c r="D88432" s="4"/>
    </row>
    <row r="88433" spans="4:4" x14ac:dyDescent="0.3">
      <c r="D88433" s="4"/>
    </row>
    <row r="88434" spans="4:4" x14ac:dyDescent="0.3">
      <c r="D88434" s="4"/>
    </row>
    <row r="88435" spans="4:4" x14ac:dyDescent="0.3">
      <c r="D88435" s="4"/>
    </row>
    <row r="88436" spans="4:4" x14ac:dyDescent="0.3">
      <c r="D88436" s="4"/>
    </row>
    <row r="88437" spans="4:4" x14ac:dyDescent="0.3">
      <c r="D88437" s="4"/>
    </row>
    <row r="88438" spans="4:4" x14ac:dyDescent="0.3">
      <c r="D88438" s="4"/>
    </row>
    <row r="88439" spans="4:4" x14ac:dyDescent="0.3">
      <c r="D88439" s="4"/>
    </row>
    <row r="88440" spans="4:4" x14ac:dyDescent="0.3">
      <c r="D88440" s="4"/>
    </row>
    <row r="88441" spans="4:4" x14ac:dyDescent="0.3">
      <c r="D88441" s="4"/>
    </row>
    <row r="88442" spans="4:4" x14ac:dyDescent="0.3">
      <c r="D88442" s="4"/>
    </row>
    <row r="88443" spans="4:4" x14ac:dyDescent="0.3">
      <c r="D88443" s="4"/>
    </row>
    <row r="88444" spans="4:4" x14ac:dyDescent="0.3">
      <c r="D88444" s="4"/>
    </row>
    <row r="88445" spans="4:4" x14ac:dyDescent="0.3">
      <c r="D88445" s="4"/>
    </row>
    <row r="88446" spans="4:4" x14ac:dyDescent="0.3">
      <c r="D88446" s="4"/>
    </row>
    <row r="88447" spans="4:4" x14ac:dyDescent="0.3">
      <c r="D88447" s="4"/>
    </row>
    <row r="88448" spans="4:4" x14ac:dyDescent="0.3">
      <c r="D88448" s="4"/>
    </row>
    <row r="88449" spans="4:4" x14ac:dyDescent="0.3">
      <c r="D88449" s="4"/>
    </row>
    <row r="88450" spans="4:4" x14ac:dyDescent="0.3">
      <c r="D88450" s="4"/>
    </row>
    <row r="88451" spans="4:4" x14ac:dyDescent="0.3">
      <c r="D88451" s="4"/>
    </row>
    <row r="88452" spans="4:4" x14ac:dyDescent="0.3">
      <c r="D88452" s="4"/>
    </row>
    <row r="88453" spans="4:4" x14ac:dyDescent="0.3">
      <c r="D88453" s="4"/>
    </row>
    <row r="88454" spans="4:4" x14ac:dyDescent="0.3">
      <c r="D88454" s="4"/>
    </row>
    <row r="88455" spans="4:4" x14ac:dyDescent="0.3">
      <c r="D88455" s="4"/>
    </row>
    <row r="88456" spans="4:4" x14ac:dyDescent="0.3">
      <c r="D88456" s="4"/>
    </row>
    <row r="88457" spans="4:4" x14ac:dyDescent="0.3">
      <c r="D88457" s="4"/>
    </row>
    <row r="88458" spans="4:4" x14ac:dyDescent="0.3">
      <c r="D88458" s="4"/>
    </row>
    <row r="88459" spans="4:4" x14ac:dyDescent="0.3">
      <c r="D88459" s="4"/>
    </row>
    <row r="88460" spans="4:4" x14ac:dyDescent="0.3">
      <c r="D88460" s="4"/>
    </row>
    <row r="88461" spans="4:4" x14ac:dyDescent="0.3">
      <c r="D88461" s="4"/>
    </row>
    <row r="88462" spans="4:4" x14ac:dyDescent="0.3">
      <c r="D88462" s="4"/>
    </row>
    <row r="88463" spans="4:4" x14ac:dyDescent="0.3">
      <c r="D88463" s="4"/>
    </row>
    <row r="88464" spans="4:4" x14ac:dyDescent="0.3">
      <c r="D88464" s="4"/>
    </row>
    <row r="88465" spans="4:4" x14ac:dyDescent="0.3">
      <c r="D88465" s="4"/>
    </row>
    <row r="88466" spans="4:4" x14ac:dyDescent="0.3">
      <c r="D88466" s="4"/>
    </row>
    <row r="88467" spans="4:4" x14ac:dyDescent="0.3">
      <c r="D88467" s="4"/>
    </row>
    <row r="88468" spans="4:4" x14ac:dyDescent="0.3">
      <c r="D88468" s="4"/>
    </row>
    <row r="88469" spans="4:4" x14ac:dyDescent="0.3">
      <c r="D88469" s="4"/>
    </row>
    <row r="88470" spans="4:4" x14ac:dyDescent="0.3">
      <c r="D88470" s="4"/>
    </row>
    <row r="88471" spans="4:4" x14ac:dyDescent="0.3">
      <c r="D88471" s="4"/>
    </row>
    <row r="88472" spans="4:4" x14ac:dyDescent="0.3">
      <c r="D88472" s="4"/>
    </row>
    <row r="88473" spans="4:4" x14ac:dyDescent="0.3">
      <c r="D88473" s="4"/>
    </row>
    <row r="88474" spans="4:4" x14ac:dyDescent="0.3">
      <c r="D88474" s="4"/>
    </row>
    <row r="88475" spans="4:4" x14ac:dyDescent="0.3">
      <c r="D88475" s="4"/>
    </row>
    <row r="88476" spans="4:4" x14ac:dyDescent="0.3">
      <c r="D88476" s="4"/>
    </row>
    <row r="88477" spans="4:4" x14ac:dyDescent="0.3">
      <c r="D88477" s="4"/>
    </row>
    <row r="88478" spans="4:4" x14ac:dyDescent="0.3">
      <c r="D88478" s="4"/>
    </row>
    <row r="88479" spans="4:4" x14ac:dyDescent="0.3">
      <c r="D88479" s="4"/>
    </row>
    <row r="88480" spans="4:4" x14ac:dyDescent="0.3">
      <c r="D88480" s="4"/>
    </row>
    <row r="88481" spans="4:4" x14ac:dyDescent="0.3">
      <c r="D88481" s="4"/>
    </row>
    <row r="88482" spans="4:4" x14ac:dyDescent="0.3">
      <c r="D88482" s="4"/>
    </row>
    <row r="88483" spans="4:4" x14ac:dyDescent="0.3">
      <c r="D88483" s="4"/>
    </row>
    <row r="88484" spans="4:4" x14ac:dyDescent="0.3">
      <c r="D88484" s="4"/>
    </row>
    <row r="88485" spans="4:4" x14ac:dyDescent="0.3">
      <c r="D88485" s="4"/>
    </row>
    <row r="88486" spans="4:4" x14ac:dyDescent="0.3">
      <c r="D88486" s="4"/>
    </row>
    <row r="88487" spans="4:4" x14ac:dyDescent="0.3">
      <c r="D88487" s="4"/>
    </row>
    <row r="88488" spans="4:4" x14ac:dyDescent="0.3">
      <c r="D88488" s="4"/>
    </row>
    <row r="88489" spans="4:4" x14ac:dyDescent="0.3">
      <c r="D88489" s="4"/>
    </row>
    <row r="88490" spans="4:4" x14ac:dyDescent="0.3">
      <c r="D88490" s="4"/>
    </row>
    <row r="88491" spans="4:4" x14ac:dyDescent="0.3">
      <c r="D88491" s="4"/>
    </row>
    <row r="88492" spans="4:4" x14ac:dyDescent="0.3">
      <c r="D88492" s="4"/>
    </row>
    <row r="88493" spans="4:4" x14ac:dyDescent="0.3">
      <c r="D88493" s="4"/>
    </row>
    <row r="88494" spans="4:4" x14ac:dyDescent="0.3">
      <c r="D88494" s="4"/>
    </row>
    <row r="88495" spans="4:4" x14ac:dyDescent="0.3">
      <c r="D88495" s="4"/>
    </row>
    <row r="88496" spans="4:4" x14ac:dyDescent="0.3">
      <c r="D88496" s="4"/>
    </row>
    <row r="88497" spans="4:4" x14ac:dyDescent="0.3">
      <c r="D88497" s="4"/>
    </row>
    <row r="88498" spans="4:4" x14ac:dyDescent="0.3">
      <c r="D88498" s="4"/>
    </row>
    <row r="88499" spans="4:4" x14ac:dyDescent="0.3">
      <c r="D88499" s="4"/>
    </row>
    <row r="88500" spans="4:4" x14ac:dyDescent="0.3">
      <c r="D88500" s="4"/>
    </row>
    <row r="88501" spans="4:4" x14ac:dyDescent="0.3">
      <c r="D88501" s="4"/>
    </row>
    <row r="88502" spans="4:4" x14ac:dyDescent="0.3">
      <c r="D88502" s="4"/>
    </row>
    <row r="88503" spans="4:4" x14ac:dyDescent="0.3">
      <c r="D88503" s="4"/>
    </row>
    <row r="88504" spans="4:4" x14ac:dyDescent="0.3">
      <c r="D88504" s="4"/>
    </row>
    <row r="88505" spans="4:4" x14ac:dyDescent="0.3">
      <c r="D88505" s="4"/>
    </row>
    <row r="88506" spans="4:4" x14ac:dyDescent="0.3">
      <c r="D88506" s="4"/>
    </row>
    <row r="88507" spans="4:4" x14ac:dyDescent="0.3">
      <c r="D88507" s="4"/>
    </row>
    <row r="88508" spans="4:4" x14ac:dyDescent="0.3">
      <c r="D88508" s="4"/>
    </row>
    <row r="88509" spans="4:4" x14ac:dyDescent="0.3">
      <c r="D88509" s="4"/>
    </row>
    <row r="88510" spans="4:4" x14ac:dyDescent="0.3">
      <c r="D88510" s="4"/>
    </row>
    <row r="88511" spans="4:4" x14ac:dyDescent="0.3">
      <c r="D88511" s="4"/>
    </row>
    <row r="88512" spans="4:4" x14ac:dyDescent="0.3">
      <c r="D88512" s="4"/>
    </row>
    <row r="88513" spans="4:4" x14ac:dyDescent="0.3">
      <c r="D88513" s="4"/>
    </row>
    <row r="88514" spans="4:4" x14ac:dyDescent="0.3">
      <c r="D88514" s="4"/>
    </row>
    <row r="88515" spans="4:4" x14ac:dyDescent="0.3">
      <c r="D88515" s="4"/>
    </row>
    <row r="88516" spans="4:4" x14ac:dyDescent="0.3">
      <c r="D88516" s="4"/>
    </row>
    <row r="88517" spans="4:4" x14ac:dyDescent="0.3">
      <c r="D88517" s="4"/>
    </row>
    <row r="88518" spans="4:4" x14ac:dyDescent="0.3">
      <c r="D88518" s="4"/>
    </row>
    <row r="88519" spans="4:4" x14ac:dyDescent="0.3">
      <c r="D88519" s="4"/>
    </row>
    <row r="88520" spans="4:4" x14ac:dyDescent="0.3">
      <c r="D88520" s="4"/>
    </row>
    <row r="88521" spans="4:4" x14ac:dyDescent="0.3">
      <c r="D88521" s="4"/>
    </row>
    <row r="88522" spans="4:4" x14ac:dyDescent="0.3">
      <c r="D88522" s="4"/>
    </row>
    <row r="88523" spans="4:4" x14ac:dyDescent="0.3">
      <c r="D88523" s="4"/>
    </row>
    <row r="88524" spans="4:4" x14ac:dyDescent="0.3">
      <c r="D88524" s="4"/>
    </row>
    <row r="88525" spans="4:4" x14ac:dyDescent="0.3">
      <c r="D88525" s="4"/>
    </row>
    <row r="88526" spans="4:4" x14ac:dyDescent="0.3">
      <c r="D88526" s="4"/>
    </row>
    <row r="88527" spans="4:4" x14ac:dyDescent="0.3">
      <c r="D88527" s="4"/>
    </row>
    <row r="88528" spans="4:4" x14ac:dyDescent="0.3">
      <c r="D88528" s="4"/>
    </row>
    <row r="88529" spans="4:4" x14ac:dyDescent="0.3">
      <c r="D88529" s="4"/>
    </row>
    <row r="88530" spans="4:4" x14ac:dyDescent="0.3">
      <c r="D88530" s="4"/>
    </row>
    <row r="88531" spans="4:4" x14ac:dyDescent="0.3">
      <c r="D88531" s="4"/>
    </row>
    <row r="88532" spans="4:4" x14ac:dyDescent="0.3">
      <c r="D88532" s="4"/>
    </row>
    <row r="88533" spans="4:4" x14ac:dyDescent="0.3">
      <c r="D88533" s="4"/>
    </row>
    <row r="88534" spans="4:4" x14ac:dyDescent="0.3">
      <c r="D88534" s="4"/>
    </row>
    <row r="88535" spans="4:4" x14ac:dyDescent="0.3">
      <c r="D88535" s="4"/>
    </row>
    <row r="88536" spans="4:4" x14ac:dyDescent="0.3">
      <c r="D88536" s="4"/>
    </row>
    <row r="88537" spans="4:4" x14ac:dyDescent="0.3">
      <c r="D88537" s="4"/>
    </row>
    <row r="88538" spans="4:4" x14ac:dyDescent="0.3">
      <c r="D88538" s="4"/>
    </row>
    <row r="88539" spans="4:4" x14ac:dyDescent="0.3">
      <c r="D88539" s="4"/>
    </row>
    <row r="88540" spans="4:4" x14ac:dyDescent="0.3">
      <c r="D88540" s="4"/>
    </row>
    <row r="88541" spans="4:4" x14ac:dyDescent="0.3">
      <c r="D88541" s="4"/>
    </row>
    <row r="88542" spans="4:4" x14ac:dyDescent="0.3">
      <c r="D88542" s="4"/>
    </row>
    <row r="88543" spans="4:4" x14ac:dyDescent="0.3">
      <c r="D88543" s="4"/>
    </row>
    <row r="88544" spans="4:4" x14ac:dyDescent="0.3">
      <c r="D88544" s="4"/>
    </row>
    <row r="88545" spans="4:4" x14ac:dyDescent="0.3">
      <c r="D88545" s="4"/>
    </row>
    <row r="88546" spans="4:4" x14ac:dyDescent="0.3">
      <c r="D88546" s="4"/>
    </row>
    <row r="88547" spans="4:4" x14ac:dyDescent="0.3">
      <c r="D88547" s="4"/>
    </row>
    <row r="88548" spans="4:4" x14ac:dyDescent="0.3">
      <c r="D88548" s="4"/>
    </row>
    <row r="88549" spans="4:4" x14ac:dyDescent="0.3">
      <c r="D88549" s="4"/>
    </row>
    <row r="88550" spans="4:4" x14ac:dyDescent="0.3">
      <c r="D88550" s="4"/>
    </row>
    <row r="88551" spans="4:4" x14ac:dyDescent="0.3">
      <c r="D88551" s="4"/>
    </row>
    <row r="88552" spans="4:4" x14ac:dyDescent="0.3">
      <c r="D88552" s="4"/>
    </row>
    <row r="88553" spans="4:4" x14ac:dyDescent="0.3">
      <c r="D88553" s="4"/>
    </row>
    <row r="88554" spans="4:4" x14ac:dyDescent="0.3">
      <c r="D88554" s="4"/>
    </row>
    <row r="88555" spans="4:4" x14ac:dyDescent="0.3">
      <c r="D88555" s="4"/>
    </row>
    <row r="88556" spans="4:4" x14ac:dyDescent="0.3">
      <c r="D88556" s="4"/>
    </row>
    <row r="88557" spans="4:4" x14ac:dyDescent="0.3">
      <c r="D88557" s="4"/>
    </row>
    <row r="88558" spans="4:4" x14ac:dyDescent="0.3">
      <c r="D88558" s="4"/>
    </row>
    <row r="88559" spans="4:4" x14ac:dyDescent="0.3">
      <c r="D88559" s="4"/>
    </row>
    <row r="88560" spans="4:4" x14ac:dyDescent="0.3">
      <c r="D88560" s="4"/>
    </row>
    <row r="88561" spans="4:4" x14ac:dyDescent="0.3">
      <c r="D88561" s="4"/>
    </row>
    <row r="88562" spans="4:4" x14ac:dyDescent="0.3">
      <c r="D88562" s="4"/>
    </row>
    <row r="88563" spans="4:4" x14ac:dyDescent="0.3">
      <c r="D88563" s="4"/>
    </row>
    <row r="88564" spans="4:4" x14ac:dyDescent="0.3">
      <c r="D88564" s="4"/>
    </row>
    <row r="88565" spans="4:4" x14ac:dyDescent="0.3">
      <c r="D88565" s="4"/>
    </row>
    <row r="88566" spans="4:4" x14ac:dyDescent="0.3">
      <c r="D88566" s="4"/>
    </row>
    <row r="88567" spans="4:4" x14ac:dyDescent="0.3">
      <c r="D88567" s="4"/>
    </row>
    <row r="88568" spans="4:4" x14ac:dyDescent="0.3">
      <c r="D88568" s="4"/>
    </row>
    <row r="88569" spans="4:4" x14ac:dyDescent="0.3">
      <c r="D88569" s="4"/>
    </row>
    <row r="88570" spans="4:4" x14ac:dyDescent="0.3">
      <c r="D88570" s="4"/>
    </row>
    <row r="88571" spans="4:4" x14ac:dyDescent="0.3">
      <c r="D88571" s="4"/>
    </row>
    <row r="88572" spans="4:4" x14ac:dyDescent="0.3">
      <c r="D88572" s="4"/>
    </row>
    <row r="88573" spans="4:4" x14ac:dyDescent="0.3">
      <c r="D88573" s="4"/>
    </row>
    <row r="88574" spans="4:4" x14ac:dyDescent="0.3">
      <c r="D88574" s="4"/>
    </row>
    <row r="88575" spans="4:4" x14ac:dyDescent="0.3">
      <c r="D88575" s="4"/>
    </row>
    <row r="88576" spans="4:4" x14ac:dyDescent="0.3">
      <c r="D88576" s="4"/>
    </row>
    <row r="88577" spans="4:4" x14ac:dyDescent="0.3">
      <c r="D88577" s="4"/>
    </row>
    <row r="88578" spans="4:4" x14ac:dyDescent="0.3">
      <c r="D88578" s="4"/>
    </row>
    <row r="88579" spans="4:4" x14ac:dyDescent="0.3">
      <c r="D88579" s="4"/>
    </row>
    <row r="88580" spans="4:4" x14ac:dyDescent="0.3">
      <c r="D88580" s="4"/>
    </row>
    <row r="88581" spans="4:4" x14ac:dyDescent="0.3">
      <c r="D88581" s="4"/>
    </row>
    <row r="88582" spans="4:4" x14ac:dyDescent="0.3">
      <c r="D88582" s="4"/>
    </row>
    <row r="88583" spans="4:4" x14ac:dyDescent="0.3">
      <c r="D88583" s="4"/>
    </row>
    <row r="88584" spans="4:4" x14ac:dyDescent="0.3">
      <c r="D88584" s="4"/>
    </row>
    <row r="88585" spans="4:4" x14ac:dyDescent="0.3">
      <c r="D88585" s="4"/>
    </row>
    <row r="88586" spans="4:4" x14ac:dyDescent="0.3">
      <c r="D88586" s="4"/>
    </row>
    <row r="88587" spans="4:4" x14ac:dyDescent="0.3">
      <c r="D88587" s="4"/>
    </row>
    <row r="88588" spans="4:4" x14ac:dyDescent="0.3">
      <c r="D88588" s="4"/>
    </row>
    <row r="88589" spans="4:4" x14ac:dyDescent="0.3">
      <c r="D88589" s="4"/>
    </row>
    <row r="88590" spans="4:4" x14ac:dyDescent="0.3">
      <c r="D88590" s="4"/>
    </row>
    <row r="88591" spans="4:4" x14ac:dyDescent="0.3">
      <c r="D88591" s="4"/>
    </row>
    <row r="88592" spans="4:4" x14ac:dyDescent="0.3">
      <c r="D88592" s="4"/>
    </row>
    <row r="88593" spans="4:4" x14ac:dyDescent="0.3">
      <c r="D88593" s="4"/>
    </row>
    <row r="88594" spans="4:4" x14ac:dyDescent="0.3">
      <c r="D88594" s="4"/>
    </row>
    <row r="88595" spans="4:4" x14ac:dyDescent="0.3">
      <c r="D88595" s="4"/>
    </row>
    <row r="88596" spans="4:4" x14ac:dyDescent="0.3">
      <c r="D88596" s="4"/>
    </row>
    <row r="88597" spans="4:4" x14ac:dyDescent="0.3">
      <c r="D88597" s="4"/>
    </row>
    <row r="88598" spans="4:4" x14ac:dyDescent="0.3">
      <c r="D88598" s="4"/>
    </row>
    <row r="88599" spans="4:4" x14ac:dyDescent="0.3">
      <c r="D88599" s="4"/>
    </row>
    <row r="88600" spans="4:4" x14ac:dyDescent="0.3">
      <c r="D88600" s="4"/>
    </row>
    <row r="88601" spans="4:4" x14ac:dyDescent="0.3">
      <c r="D88601" s="4"/>
    </row>
    <row r="88602" spans="4:4" x14ac:dyDescent="0.3">
      <c r="D88602" s="4"/>
    </row>
    <row r="88603" spans="4:4" x14ac:dyDescent="0.3">
      <c r="D88603" s="4"/>
    </row>
    <row r="88604" spans="4:4" x14ac:dyDescent="0.3">
      <c r="D88604" s="4"/>
    </row>
    <row r="88605" spans="4:4" x14ac:dyDescent="0.3">
      <c r="D88605" s="4"/>
    </row>
    <row r="88606" spans="4:4" x14ac:dyDescent="0.3">
      <c r="D88606" s="4"/>
    </row>
    <row r="88607" spans="4:4" x14ac:dyDescent="0.3">
      <c r="D88607" s="4"/>
    </row>
    <row r="88608" spans="4:4" x14ac:dyDescent="0.3">
      <c r="D88608" s="4"/>
    </row>
    <row r="88609" spans="4:4" x14ac:dyDescent="0.3">
      <c r="D88609" s="4"/>
    </row>
    <row r="88610" spans="4:4" x14ac:dyDescent="0.3">
      <c r="D88610" s="4"/>
    </row>
    <row r="88611" spans="4:4" x14ac:dyDescent="0.3">
      <c r="D88611" s="4"/>
    </row>
    <row r="88612" spans="4:4" x14ac:dyDescent="0.3">
      <c r="D88612" s="4"/>
    </row>
    <row r="88613" spans="4:4" x14ac:dyDescent="0.3">
      <c r="D88613" s="4"/>
    </row>
    <row r="88614" spans="4:4" x14ac:dyDescent="0.3">
      <c r="D88614" s="4"/>
    </row>
    <row r="88615" spans="4:4" x14ac:dyDescent="0.3">
      <c r="D88615" s="4"/>
    </row>
    <row r="88616" spans="4:4" x14ac:dyDescent="0.3">
      <c r="D88616" s="4"/>
    </row>
    <row r="88617" spans="4:4" x14ac:dyDescent="0.3">
      <c r="D88617" s="4"/>
    </row>
    <row r="88618" spans="4:4" x14ac:dyDescent="0.3">
      <c r="D88618" s="4"/>
    </row>
    <row r="88619" spans="4:4" x14ac:dyDescent="0.3">
      <c r="D88619" s="4"/>
    </row>
    <row r="88620" spans="4:4" x14ac:dyDescent="0.3">
      <c r="D88620" s="4"/>
    </row>
    <row r="88621" spans="4:4" x14ac:dyDescent="0.3">
      <c r="D88621" s="4"/>
    </row>
    <row r="88622" spans="4:4" x14ac:dyDescent="0.3">
      <c r="D88622" s="4"/>
    </row>
    <row r="88623" spans="4:4" x14ac:dyDescent="0.3">
      <c r="D88623" s="4"/>
    </row>
    <row r="88624" spans="4:4" x14ac:dyDescent="0.3">
      <c r="D88624" s="4"/>
    </row>
    <row r="88625" spans="4:4" x14ac:dyDescent="0.3">
      <c r="D88625" s="4"/>
    </row>
    <row r="88626" spans="4:4" x14ac:dyDescent="0.3">
      <c r="D88626" s="4"/>
    </row>
    <row r="88627" spans="4:4" x14ac:dyDescent="0.3">
      <c r="D88627" s="4"/>
    </row>
    <row r="88628" spans="4:4" x14ac:dyDescent="0.3">
      <c r="D88628" s="4"/>
    </row>
    <row r="88629" spans="4:4" x14ac:dyDescent="0.3">
      <c r="D88629" s="4"/>
    </row>
    <row r="88630" spans="4:4" x14ac:dyDescent="0.3">
      <c r="D88630" s="4"/>
    </row>
    <row r="88631" spans="4:4" x14ac:dyDescent="0.3">
      <c r="D88631" s="4"/>
    </row>
    <row r="88632" spans="4:4" x14ac:dyDescent="0.3">
      <c r="D88632" s="4"/>
    </row>
    <row r="88633" spans="4:4" x14ac:dyDescent="0.3">
      <c r="D88633" s="4"/>
    </row>
    <row r="88634" spans="4:4" x14ac:dyDescent="0.3">
      <c r="D88634" s="4"/>
    </row>
    <row r="88635" spans="4:4" x14ac:dyDescent="0.3">
      <c r="D88635" s="4"/>
    </row>
    <row r="88636" spans="4:4" x14ac:dyDescent="0.3">
      <c r="D88636" s="4"/>
    </row>
    <row r="88637" spans="4:4" x14ac:dyDescent="0.3">
      <c r="D88637" s="4"/>
    </row>
    <row r="88638" spans="4:4" x14ac:dyDescent="0.3">
      <c r="D88638" s="4"/>
    </row>
    <row r="88639" spans="4:4" x14ac:dyDescent="0.3">
      <c r="D88639" s="4"/>
    </row>
    <row r="88640" spans="4:4" x14ac:dyDescent="0.3">
      <c r="D88640" s="4"/>
    </row>
    <row r="88641" spans="4:4" x14ac:dyDescent="0.3">
      <c r="D88641" s="4"/>
    </row>
    <row r="88642" spans="4:4" x14ac:dyDescent="0.3">
      <c r="D88642" s="4"/>
    </row>
    <row r="88643" spans="4:4" x14ac:dyDescent="0.3">
      <c r="D88643" s="4"/>
    </row>
    <row r="88644" spans="4:4" x14ac:dyDescent="0.3">
      <c r="D88644" s="4"/>
    </row>
    <row r="88645" spans="4:4" x14ac:dyDescent="0.3">
      <c r="D88645" s="4"/>
    </row>
    <row r="88646" spans="4:4" x14ac:dyDescent="0.3">
      <c r="D88646" s="4"/>
    </row>
    <row r="88647" spans="4:4" x14ac:dyDescent="0.3">
      <c r="D88647" s="4"/>
    </row>
    <row r="88648" spans="4:4" x14ac:dyDescent="0.3">
      <c r="D88648" s="4"/>
    </row>
    <row r="88649" spans="4:4" x14ac:dyDescent="0.3">
      <c r="D88649" s="4"/>
    </row>
    <row r="88650" spans="4:4" x14ac:dyDescent="0.3">
      <c r="D88650" s="4"/>
    </row>
    <row r="88651" spans="4:4" x14ac:dyDescent="0.3">
      <c r="D88651" s="4"/>
    </row>
    <row r="88652" spans="4:4" x14ac:dyDescent="0.3">
      <c r="D88652" s="4"/>
    </row>
    <row r="88653" spans="4:4" x14ac:dyDescent="0.3">
      <c r="D88653" s="4"/>
    </row>
    <row r="88654" spans="4:4" x14ac:dyDescent="0.3">
      <c r="D88654" s="4"/>
    </row>
    <row r="88655" spans="4:4" x14ac:dyDescent="0.3">
      <c r="D88655" s="4"/>
    </row>
    <row r="88656" spans="4:4" x14ac:dyDescent="0.3">
      <c r="D88656" s="4"/>
    </row>
    <row r="88657" spans="4:4" x14ac:dyDescent="0.3">
      <c r="D88657" s="4"/>
    </row>
    <row r="88658" spans="4:4" x14ac:dyDescent="0.3">
      <c r="D88658" s="4"/>
    </row>
    <row r="88659" spans="4:4" x14ac:dyDescent="0.3">
      <c r="D88659" s="4"/>
    </row>
    <row r="88660" spans="4:4" x14ac:dyDescent="0.3">
      <c r="D88660" s="4"/>
    </row>
    <row r="88661" spans="4:4" x14ac:dyDescent="0.3">
      <c r="D88661" s="4"/>
    </row>
    <row r="88662" spans="4:4" x14ac:dyDescent="0.3">
      <c r="D88662" s="4"/>
    </row>
    <row r="88663" spans="4:4" x14ac:dyDescent="0.3">
      <c r="D88663" s="4"/>
    </row>
    <row r="88664" spans="4:4" x14ac:dyDescent="0.3">
      <c r="D88664" s="4"/>
    </row>
    <row r="88665" spans="4:4" x14ac:dyDescent="0.3">
      <c r="D88665" s="4"/>
    </row>
    <row r="88666" spans="4:4" x14ac:dyDescent="0.3">
      <c r="D88666" s="4"/>
    </row>
    <row r="88667" spans="4:4" x14ac:dyDescent="0.3">
      <c r="D88667" s="4"/>
    </row>
    <row r="88668" spans="4:4" x14ac:dyDescent="0.3">
      <c r="D88668" s="4"/>
    </row>
    <row r="88669" spans="4:4" x14ac:dyDescent="0.3">
      <c r="D88669" s="4"/>
    </row>
    <row r="88670" spans="4:4" x14ac:dyDescent="0.3">
      <c r="D88670" s="4"/>
    </row>
    <row r="88671" spans="4:4" x14ac:dyDescent="0.3">
      <c r="D88671" s="4"/>
    </row>
    <row r="88672" spans="4:4" x14ac:dyDescent="0.3">
      <c r="D88672" s="4"/>
    </row>
    <row r="88673" spans="4:4" x14ac:dyDescent="0.3">
      <c r="D88673" s="4"/>
    </row>
    <row r="88674" spans="4:4" x14ac:dyDescent="0.3">
      <c r="D88674" s="4"/>
    </row>
    <row r="88675" spans="4:4" x14ac:dyDescent="0.3">
      <c r="D88675" s="4"/>
    </row>
    <row r="88676" spans="4:4" x14ac:dyDescent="0.3">
      <c r="D88676" s="4"/>
    </row>
    <row r="88677" spans="4:4" x14ac:dyDescent="0.3">
      <c r="D88677" s="4"/>
    </row>
    <row r="88678" spans="4:4" x14ac:dyDescent="0.3">
      <c r="D88678" s="4"/>
    </row>
    <row r="88679" spans="4:4" x14ac:dyDescent="0.3">
      <c r="D88679" s="4"/>
    </row>
    <row r="88680" spans="4:4" x14ac:dyDescent="0.3">
      <c r="D88680" s="4"/>
    </row>
    <row r="88681" spans="4:4" x14ac:dyDescent="0.3">
      <c r="D88681" s="4"/>
    </row>
    <row r="88682" spans="4:4" x14ac:dyDescent="0.3">
      <c r="D88682" s="4"/>
    </row>
    <row r="88683" spans="4:4" x14ac:dyDescent="0.3">
      <c r="D88683" s="4"/>
    </row>
    <row r="88684" spans="4:4" x14ac:dyDescent="0.3">
      <c r="D88684" s="4"/>
    </row>
    <row r="88685" spans="4:4" x14ac:dyDescent="0.3">
      <c r="D88685" s="4"/>
    </row>
    <row r="88686" spans="4:4" x14ac:dyDescent="0.3">
      <c r="D88686" s="4"/>
    </row>
    <row r="88687" spans="4:4" x14ac:dyDescent="0.3">
      <c r="D88687" s="4"/>
    </row>
    <row r="88688" spans="4:4" x14ac:dyDescent="0.3">
      <c r="D88688" s="4"/>
    </row>
    <row r="88689" spans="4:4" x14ac:dyDescent="0.3">
      <c r="D88689" s="4"/>
    </row>
    <row r="88690" spans="4:4" x14ac:dyDescent="0.3">
      <c r="D88690" s="4"/>
    </row>
    <row r="88691" spans="4:4" x14ac:dyDescent="0.3">
      <c r="D88691" s="4"/>
    </row>
    <row r="88692" spans="4:4" x14ac:dyDescent="0.3">
      <c r="D88692" s="4"/>
    </row>
    <row r="88693" spans="4:4" x14ac:dyDescent="0.3">
      <c r="D88693" s="4"/>
    </row>
    <row r="88694" spans="4:4" x14ac:dyDescent="0.3">
      <c r="D88694" s="4"/>
    </row>
    <row r="88695" spans="4:4" x14ac:dyDescent="0.3">
      <c r="D88695" s="4"/>
    </row>
    <row r="88696" spans="4:4" x14ac:dyDescent="0.3">
      <c r="D88696" s="4"/>
    </row>
    <row r="88697" spans="4:4" x14ac:dyDescent="0.3">
      <c r="D88697" s="4"/>
    </row>
    <row r="88698" spans="4:4" x14ac:dyDescent="0.3">
      <c r="D88698" s="4"/>
    </row>
    <row r="88699" spans="4:4" x14ac:dyDescent="0.3">
      <c r="D88699" s="4"/>
    </row>
    <row r="88700" spans="4:4" x14ac:dyDescent="0.3">
      <c r="D88700" s="4"/>
    </row>
    <row r="88701" spans="4:4" x14ac:dyDescent="0.3">
      <c r="D88701" s="4"/>
    </row>
    <row r="88702" spans="4:4" x14ac:dyDescent="0.3">
      <c r="D88702" s="4"/>
    </row>
    <row r="88703" spans="4:4" x14ac:dyDescent="0.3">
      <c r="D88703" s="4"/>
    </row>
    <row r="88704" spans="4:4" x14ac:dyDescent="0.3">
      <c r="D88704" s="4"/>
    </row>
    <row r="88705" spans="4:4" x14ac:dyDescent="0.3">
      <c r="D88705" s="4"/>
    </row>
    <row r="88706" spans="4:4" x14ac:dyDescent="0.3">
      <c r="D88706" s="4"/>
    </row>
    <row r="88707" spans="4:4" x14ac:dyDescent="0.3">
      <c r="D88707" s="4"/>
    </row>
    <row r="88708" spans="4:4" x14ac:dyDescent="0.3">
      <c r="D88708" s="4"/>
    </row>
    <row r="88709" spans="4:4" x14ac:dyDescent="0.3">
      <c r="D88709" s="4"/>
    </row>
    <row r="88710" spans="4:4" x14ac:dyDescent="0.3">
      <c r="D88710" s="4"/>
    </row>
    <row r="88711" spans="4:4" x14ac:dyDescent="0.3">
      <c r="D88711" s="4"/>
    </row>
    <row r="88712" spans="4:4" x14ac:dyDescent="0.3">
      <c r="D88712" s="4"/>
    </row>
    <row r="88713" spans="4:4" x14ac:dyDescent="0.3">
      <c r="D88713" s="4"/>
    </row>
    <row r="88714" spans="4:4" x14ac:dyDescent="0.3">
      <c r="D88714" s="4"/>
    </row>
    <row r="88715" spans="4:4" x14ac:dyDescent="0.3">
      <c r="D88715" s="4"/>
    </row>
    <row r="88716" spans="4:4" x14ac:dyDescent="0.3">
      <c r="D88716" s="4"/>
    </row>
    <row r="88717" spans="4:4" x14ac:dyDescent="0.3">
      <c r="D88717" s="4"/>
    </row>
    <row r="88718" spans="4:4" x14ac:dyDescent="0.3">
      <c r="D88718" s="4"/>
    </row>
    <row r="88719" spans="4:4" x14ac:dyDescent="0.3">
      <c r="D88719" s="4"/>
    </row>
    <row r="88720" spans="4:4" x14ac:dyDescent="0.3">
      <c r="D88720" s="4"/>
    </row>
    <row r="88721" spans="4:4" x14ac:dyDescent="0.3">
      <c r="D88721" s="4"/>
    </row>
    <row r="88722" spans="4:4" x14ac:dyDescent="0.3">
      <c r="D88722" s="4"/>
    </row>
    <row r="88723" spans="4:4" x14ac:dyDescent="0.3">
      <c r="D88723" s="4"/>
    </row>
    <row r="88724" spans="4:4" x14ac:dyDescent="0.3">
      <c r="D88724" s="4"/>
    </row>
    <row r="88725" spans="4:4" x14ac:dyDescent="0.3">
      <c r="D88725" s="4"/>
    </row>
    <row r="88726" spans="4:4" x14ac:dyDescent="0.3">
      <c r="D88726" s="4"/>
    </row>
    <row r="88727" spans="4:4" x14ac:dyDescent="0.3">
      <c r="D88727" s="4"/>
    </row>
    <row r="88728" spans="4:4" x14ac:dyDescent="0.3">
      <c r="D88728" s="4"/>
    </row>
    <row r="88729" spans="4:4" x14ac:dyDescent="0.3">
      <c r="D88729" s="4"/>
    </row>
    <row r="88730" spans="4:4" x14ac:dyDescent="0.3">
      <c r="D88730" s="4"/>
    </row>
    <row r="88731" spans="4:4" x14ac:dyDescent="0.3">
      <c r="D88731" s="4"/>
    </row>
    <row r="88732" spans="4:4" x14ac:dyDescent="0.3">
      <c r="D88732" s="4"/>
    </row>
    <row r="88733" spans="4:4" x14ac:dyDescent="0.3">
      <c r="D88733" s="4"/>
    </row>
    <row r="88734" spans="4:4" x14ac:dyDescent="0.3">
      <c r="D88734" s="4"/>
    </row>
    <row r="88735" spans="4:4" x14ac:dyDescent="0.3">
      <c r="D88735" s="4"/>
    </row>
    <row r="88736" spans="4:4" x14ac:dyDescent="0.3">
      <c r="D88736" s="4"/>
    </row>
    <row r="88737" spans="4:4" x14ac:dyDescent="0.3">
      <c r="D88737" s="4"/>
    </row>
    <row r="88738" spans="4:4" x14ac:dyDescent="0.3">
      <c r="D88738" s="4"/>
    </row>
    <row r="88739" spans="4:4" x14ac:dyDescent="0.3">
      <c r="D88739" s="4"/>
    </row>
    <row r="88740" spans="4:4" x14ac:dyDescent="0.3">
      <c r="D88740" s="4"/>
    </row>
    <row r="88741" spans="4:4" x14ac:dyDescent="0.3">
      <c r="D88741" s="4"/>
    </row>
    <row r="88742" spans="4:4" x14ac:dyDescent="0.3">
      <c r="D88742" s="4"/>
    </row>
    <row r="88743" spans="4:4" x14ac:dyDescent="0.3">
      <c r="D88743" s="4"/>
    </row>
    <row r="88744" spans="4:4" x14ac:dyDescent="0.3">
      <c r="D88744" s="4"/>
    </row>
    <row r="88745" spans="4:4" x14ac:dyDescent="0.3">
      <c r="D88745" s="4"/>
    </row>
    <row r="88746" spans="4:4" x14ac:dyDescent="0.3">
      <c r="D88746" s="4"/>
    </row>
    <row r="88747" spans="4:4" x14ac:dyDescent="0.3">
      <c r="D88747" s="4"/>
    </row>
    <row r="88748" spans="4:4" x14ac:dyDescent="0.3">
      <c r="D88748" s="4"/>
    </row>
    <row r="88749" spans="4:4" x14ac:dyDescent="0.3">
      <c r="D88749" s="4"/>
    </row>
    <row r="88750" spans="4:4" x14ac:dyDescent="0.3">
      <c r="D88750" s="4"/>
    </row>
    <row r="88751" spans="4:4" x14ac:dyDescent="0.3">
      <c r="D88751" s="4"/>
    </row>
    <row r="88752" spans="4:4" x14ac:dyDescent="0.3">
      <c r="D88752" s="4"/>
    </row>
    <row r="88753" spans="4:4" x14ac:dyDescent="0.3">
      <c r="D88753" s="4"/>
    </row>
    <row r="88754" spans="4:4" x14ac:dyDescent="0.3">
      <c r="D88754" s="4"/>
    </row>
    <row r="88755" spans="4:4" x14ac:dyDescent="0.3">
      <c r="D88755" s="4"/>
    </row>
    <row r="88756" spans="4:4" x14ac:dyDescent="0.3">
      <c r="D88756" s="4"/>
    </row>
    <row r="88757" spans="4:4" x14ac:dyDescent="0.3">
      <c r="D88757" s="4"/>
    </row>
    <row r="88758" spans="4:4" x14ac:dyDescent="0.3">
      <c r="D88758" s="4"/>
    </row>
    <row r="88759" spans="4:4" x14ac:dyDescent="0.3">
      <c r="D88759" s="4"/>
    </row>
    <row r="88760" spans="4:4" x14ac:dyDescent="0.3">
      <c r="D88760" s="4"/>
    </row>
    <row r="88761" spans="4:4" x14ac:dyDescent="0.3">
      <c r="D88761" s="4"/>
    </row>
    <row r="88762" spans="4:4" x14ac:dyDescent="0.3">
      <c r="D88762" s="4"/>
    </row>
    <row r="88763" spans="4:4" x14ac:dyDescent="0.3">
      <c r="D88763" s="4"/>
    </row>
    <row r="88764" spans="4:4" x14ac:dyDescent="0.3">
      <c r="D88764" s="4"/>
    </row>
    <row r="88765" spans="4:4" x14ac:dyDescent="0.3">
      <c r="D88765" s="4"/>
    </row>
    <row r="88766" spans="4:4" x14ac:dyDescent="0.3">
      <c r="D88766" s="4"/>
    </row>
    <row r="88767" spans="4:4" x14ac:dyDescent="0.3">
      <c r="D88767" s="4"/>
    </row>
    <row r="88768" spans="4:4" x14ac:dyDescent="0.3">
      <c r="D88768" s="4"/>
    </row>
    <row r="88769" spans="4:4" x14ac:dyDescent="0.3">
      <c r="D88769" s="4"/>
    </row>
    <row r="88770" spans="4:4" x14ac:dyDescent="0.3">
      <c r="D88770" s="4"/>
    </row>
    <row r="88771" spans="4:4" x14ac:dyDescent="0.3">
      <c r="D88771" s="4"/>
    </row>
    <row r="88772" spans="4:4" x14ac:dyDescent="0.3">
      <c r="D88772" s="4"/>
    </row>
    <row r="88773" spans="4:4" x14ac:dyDescent="0.3">
      <c r="D88773" s="4"/>
    </row>
    <row r="88774" spans="4:4" x14ac:dyDescent="0.3">
      <c r="D88774" s="4"/>
    </row>
    <row r="88775" spans="4:4" x14ac:dyDescent="0.3">
      <c r="D88775" s="4"/>
    </row>
    <row r="88776" spans="4:4" x14ac:dyDescent="0.3">
      <c r="D88776" s="4"/>
    </row>
    <row r="88777" spans="4:4" x14ac:dyDescent="0.3">
      <c r="D88777" s="4"/>
    </row>
    <row r="88778" spans="4:4" x14ac:dyDescent="0.3">
      <c r="D88778" s="4"/>
    </row>
    <row r="88779" spans="4:4" x14ac:dyDescent="0.3">
      <c r="D88779" s="4"/>
    </row>
    <row r="88780" spans="4:4" x14ac:dyDescent="0.3">
      <c r="D88780" s="4"/>
    </row>
    <row r="88781" spans="4:4" x14ac:dyDescent="0.3">
      <c r="D88781" s="4"/>
    </row>
    <row r="88782" spans="4:4" x14ac:dyDescent="0.3">
      <c r="D88782" s="4"/>
    </row>
    <row r="88783" spans="4:4" x14ac:dyDescent="0.3">
      <c r="D88783" s="4"/>
    </row>
    <row r="88784" spans="4:4" x14ac:dyDescent="0.3">
      <c r="D88784" s="4"/>
    </row>
    <row r="88785" spans="4:4" x14ac:dyDescent="0.3">
      <c r="D88785" s="4"/>
    </row>
    <row r="88786" spans="4:4" x14ac:dyDescent="0.3">
      <c r="D88786" s="4"/>
    </row>
    <row r="88787" spans="4:4" x14ac:dyDescent="0.3">
      <c r="D88787" s="4"/>
    </row>
    <row r="88788" spans="4:4" x14ac:dyDescent="0.3">
      <c r="D88788" s="4"/>
    </row>
    <row r="88789" spans="4:4" x14ac:dyDescent="0.3">
      <c r="D88789" s="4"/>
    </row>
    <row r="88790" spans="4:4" x14ac:dyDescent="0.3">
      <c r="D88790" s="4"/>
    </row>
    <row r="88791" spans="4:4" x14ac:dyDescent="0.3">
      <c r="D88791" s="4"/>
    </row>
    <row r="88792" spans="4:4" x14ac:dyDescent="0.3">
      <c r="D88792" s="4"/>
    </row>
    <row r="88793" spans="4:4" x14ac:dyDescent="0.3">
      <c r="D88793" s="4"/>
    </row>
    <row r="88794" spans="4:4" x14ac:dyDescent="0.3">
      <c r="D88794" s="4"/>
    </row>
    <row r="88795" spans="4:4" x14ac:dyDescent="0.3">
      <c r="D88795" s="4"/>
    </row>
    <row r="88796" spans="4:4" x14ac:dyDescent="0.3">
      <c r="D88796" s="4"/>
    </row>
    <row r="88797" spans="4:4" x14ac:dyDescent="0.3">
      <c r="D88797" s="4"/>
    </row>
    <row r="88798" spans="4:4" x14ac:dyDescent="0.3">
      <c r="D88798" s="4"/>
    </row>
    <row r="88799" spans="4:4" x14ac:dyDescent="0.3">
      <c r="D88799" s="4"/>
    </row>
    <row r="88800" spans="4:4" x14ac:dyDescent="0.3">
      <c r="D88800" s="4"/>
    </row>
    <row r="88801" spans="4:4" x14ac:dyDescent="0.3">
      <c r="D88801" s="4"/>
    </row>
    <row r="88802" spans="4:4" x14ac:dyDescent="0.3">
      <c r="D88802" s="4"/>
    </row>
    <row r="88803" spans="4:4" x14ac:dyDescent="0.3">
      <c r="D88803" s="4"/>
    </row>
    <row r="88804" spans="4:4" x14ac:dyDescent="0.3">
      <c r="D88804" s="4"/>
    </row>
    <row r="88805" spans="4:4" x14ac:dyDescent="0.3">
      <c r="D88805" s="4"/>
    </row>
    <row r="88806" spans="4:4" x14ac:dyDescent="0.3">
      <c r="D88806" s="4"/>
    </row>
    <row r="88807" spans="4:4" x14ac:dyDescent="0.3">
      <c r="D88807" s="4"/>
    </row>
    <row r="88808" spans="4:4" x14ac:dyDescent="0.3">
      <c r="D88808" s="4"/>
    </row>
    <row r="88809" spans="4:4" x14ac:dyDescent="0.3">
      <c r="D88809" s="4"/>
    </row>
    <row r="88810" spans="4:4" x14ac:dyDescent="0.3">
      <c r="D88810" s="4"/>
    </row>
    <row r="88811" spans="4:4" x14ac:dyDescent="0.3">
      <c r="D88811" s="4"/>
    </row>
    <row r="88812" spans="4:4" x14ac:dyDescent="0.3">
      <c r="D88812" s="4"/>
    </row>
    <row r="88813" spans="4:4" x14ac:dyDescent="0.3">
      <c r="D88813" s="4"/>
    </row>
    <row r="88814" spans="4:4" x14ac:dyDescent="0.3">
      <c r="D88814" s="4"/>
    </row>
    <row r="88815" spans="4:4" x14ac:dyDescent="0.3">
      <c r="D88815" s="4"/>
    </row>
    <row r="88816" spans="4:4" x14ac:dyDescent="0.3">
      <c r="D88816" s="4"/>
    </row>
    <row r="88817" spans="4:4" x14ac:dyDescent="0.3">
      <c r="D88817" s="4"/>
    </row>
    <row r="88818" spans="4:4" x14ac:dyDescent="0.3">
      <c r="D88818" s="4"/>
    </row>
    <row r="88819" spans="4:4" x14ac:dyDescent="0.3">
      <c r="D88819" s="4"/>
    </row>
    <row r="88820" spans="4:4" x14ac:dyDescent="0.3">
      <c r="D88820" s="4"/>
    </row>
    <row r="88821" spans="4:4" x14ac:dyDescent="0.3">
      <c r="D88821" s="4"/>
    </row>
    <row r="88822" spans="4:4" x14ac:dyDescent="0.3">
      <c r="D88822" s="4"/>
    </row>
    <row r="88823" spans="4:4" x14ac:dyDescent="0.3">
      <c r="D88823" s="4"/>
    </row>
    <row r="88824" spans="4:4" x14ac:dyDescent="0.3">
      <c r="D88824" s="4"/>
    </row>
    <row r="88825" spans="4:4" x14ac:dyDescent="0.3">
      <c r="D88825" s="4"/>
    </row>
    <row r="88826" spans="4:4" x14ac:dyDescent="0.3">
      <c r="D88826" s="4"/>
    </row>
    <row r="88827" spans="4:4" x14ac:dyDescent="0.3">
      <c r="D88827" s="4"/>
    </row>
    <row r="88828" spans="4:4" x14ac:dyDescent="0.3">
      <c r="D88828" s="4"/>
    </row>
    <row r="88829" spans="4:4" x14ac:dyDescent="0.3">
      <c r="D88829" s="4"/>
    </row>
    <row r="88830" spans="4:4" x14ac:dyDescent="0.3">
      <c r="D88830" s="4"/>
    </row>
    <row r="88831" spans="4:4" x14ac:dyDescent="0.3">
      <c r="D88831" s="4"/>
    </row>
    <row r="88832" spans="4:4" x14ac:dyDescent="0.3">
      <c r="D88832" s="4"/>
    </row>
    <row r="88833" spans="4:4" x14ac:dyDescent="0.3">
      <c r="D88833" s="4"/>
    </row>
    <row r="88834" spans="4:4" x14ac:dyDescent="0.3">
      <c r="D88834" s="4"/>
    </row>
    <row r="88835" spans="4:4" x14ac:dyDescent="0.3">
      <c r="D88835" s="4"/>
    </row>
    <row r="88836" spans="4:4" x14ac:dyDescent="0.3">
      <c r="D88836" s="4"/>
    </row>
    <row r="88837" spans="4:4" x14ac:dyDescent="0.3">
      <c r="D88837" s="4"/>
    </row>
    <row r="88838" spans="4:4" x14ac:dyDescent="0.3">
      <c r="D88838" s="4"/>
    </row>
    <row r="88839" spans="4:4" x14ac:dyDescent="0.3">
      <c r="D88839" s="4"/>
    </row>
    <row r="88840" spans="4:4" x14ac:dyDescent="0.3">
      <c r="D88840" s="4"/>
    </row>
    <row r="88841" spans="4:4" x14ac:dyDescent="0.3">
      <c r="D88841" s="4"/>
    </row>
    <row r="88842" spans="4:4" x14ac:dyDescent="0.3">
      <c r="D88842" s="4"/>
    </row>
    <row r="88843" spans="4:4" x14ac:dyDescent="0.3">
      <c r="D88843" s="4"/>
    </row>
    <row r="88844" spans="4:4" x14ac:dyDescent="0.3">
      <c r="D88844" s="4"/>
    </row>
    <row r="88845" spans="4:4" x14ac:dyDescent="0.3">
      <c r="D88845" s="4"/>
    </row>
    <row r="88846" spans="4:4" x14ac:dyDescent="0.3">
      <c r="D88846" s="4"/>
    </row>
    <row r="88847" spans="4:4" x14ac:dyDescent="0.3">
      <c r="D88847" s="4"/>
    </row>
    <row r="88848" spans="4:4" x14ac:dyDescent="0.3">
      <c r="D88848" s="4"/>
    </row>
    <row r="88849" spans="4:4" x14ac:dyDescent="0.3">
      <c r="D88849" s="4"/>
    </row>
    <row r="88850" spans="4:4" x14ac:dyDescent="0.3">
      <c r="D88850" s="4"/>
    </row>
    <row r="88851" spans="4:4" x14ac:dyDescent="0.3">
      <c r="D88851" s="4"/>
    </row>
    <row r="88852" spans="4:4" x14ac:dyDescent="0.3">
      <c r="D88852" s="4"/>
    </row>
    <row r="88853" spans="4:4" x14ac:dyDescent="0.3">
      <c r="D88853" s="4"/>
    </row>
    <row r="88854" spans="4:4" x14ac:dyDescent="0.3">
      <c r="D88854" s="4"/>
    </row>
    <row r="88855" spans="4:4" x14ac:dyDescent="0.3">
      <c r="D88855" s="4"/>
    </row>
    <row r="88856" spans="4:4" x14ac:dyDescent="0.3">
      <c r="D88856" s="4"/>
    </row>
    <row r="88857" spans="4:4" x14ac:dyDescent="0.3">
      <c r="D88857" s="4"/>
    </row>
    <row r="88858" spans="4:4" x14ac:dyDescent="0.3">
      <c r="D88858" s="4"/>
    </row>
    <row r="88859" spans="4:4" x14ac:dyDescent="0.3">
      <c r="D88859" s="4"/>
    </row>
    <row r="88860" spans="4:4" x14ac:dyDescent="0.3">
      <c r="D88860" s="4"/>
    </row>
    <row r="88861" spans="4:4" x14ac:dyDescent="0.3">
      <c r="D88861" s="4"/>
    </row>
    <row r="88862" spans="4:4" x14ac:dyDescent="0.3">
      <c r="D88862" s="4"/>
    </row>
    <row r="88863" spans="4:4" x14ac:dyDescent="0.3">
      <c r="D88863" s="4"/>
    </row>
    <row r="88864" spans="4:4" x14ac:dyDescent="0.3">
      <c r="D88864" s="4"/>
    </row>
    <row r="88865" spans="4:4" x14ac:dyDescent="0.3">
      <c r="D88865" s="4"/>
    </row>
    <row r="88866" spans="4:4" x14ac:dyDescent="0.3">
      <c r="D88866" s="4"/>
    </row>
    <row r="88867" spans="4:4" x14ac:dyDescent="0.3">
      <c r="D88867" s="4"/>
    </row>
    <row r="88868" spans="4:4" x14ac:dyDescent="0.3">
      <c r="D88868" s="4"/>
    </row>
    <row r="88869" spans="4:4" x14ac:dyDescent="0.3">
      <c r="D88869" s="4"/>
    </row>
    <row r="88870" spans="4:4" x14ac:dyDescent="0.3">
      <c r="D88870" s="4"/>
    </row>
    <row r="88871" spans="4:4" x14ac:dyDescent="0.3">
      <c r="D88871" s="4"/>
    </row>
    <row r="88872" spans="4:4" x14ac:dyDescent="0.3">
      <c r="D88872" s="4"/>
    </row>
    <row r="88873" spans="4:4" x14ac:dyDescent="0.3">
      <c r="D88873" s="4"/>
    </row>
    <row r="88874" spans="4:4" x14ac:dyDescent="0.3">
      <c r="D88874" s="4"/>
    </row>
    <row r="88875" spans="4:4" x14ac:dyDescent="0.3">
      <c r="D88875" s="4"/>
    </row>
    <row r="88876" spans="4:4" x14ac:dyDescent="0.3">
      <c r="D88876" s="4"/>
    </row>
    <row r="88877" spans="4:4" x14ac:dyDescent="0.3">
      <c r="D88877" s="4"/>
    </row>
    <row r="88878" spans="4:4" x14ac:dyDescent="0.3">
      <c r="D88878" s="4"/>
    </row>
    <row r="88879" spans="4:4" x14ac:dyDescent="0.3">
      <c r="D88879" s="4"/>
    </row>
    <row r="88880" spans="4:4" x14ac:dyDescent="0.3">
      <c r="D88880" s="4"/>
    </row>
    <row r="88881" spans="4:4" x14ac:dyDescent="0.3">
      <c r="D88881" s="4"/>
    </row>
    <row r="88882" spans="4:4" x14ac:dyDescent="0.3">
      <c r="D88882" s="4"/>
    </row>
    <row r="88883" spans="4:4" x14ac:dyDescent="0.3">
      <c r="D88883" s="4"/>
    </row>
    <row r="88884" spans="4:4" x14ac:dyDescent="0.3">
      <c r="D88884" s="4"/>
    </row>
    <row r="88885" spans="4:4" x14ac:dyDescent="0.3">
      <c r="D88885" s="4"/>
    </row>
    <row r="88886" spans="4:4" x14ac:dyDescent="0.3">
      <c r="D88886" s="4"/>
    </row>
    <row r="88887" spans="4:4" x14ac:dyDescent="0.3">
      <c r="D88887" s="4"/>
    </row>
    <row r="88888" spans="4:4" x14ac:dyDescent="0.3">
      <c r="D88888" s="4"/>
    </row>
    <row r="88889" spans="4:4" x14ac:dyDescent="0.3">
      <c r="D88889" s="4"/>
    </row>
    <row r="88890" spans="4:4" x14ac:dyDescent="0.3">
      <c r="D88890" s="4"/>
    </row>
    <row r="88891" spans="4:4" x14ac:dyDescent="0.3">
      <c r="D88891" s="4"/>
    </row>
    <row r="88892" spans="4:4" x14ac:dyDescent="0.3">
      <c r="D88892" s="4"/>
    </row>
    <row r="88893" spans="4:4" x14ac:dyDescent="0.3">
      <c r="D88893" s="4"/>
    </row>
    <row r="88894" spans="4:4" x14ac:dyDescent="0.3">
      <c r="D88894" s="4"/>
    </row>
    <row r="88895" spans="4:4" x14ac:dyDescent="0.3">
      <c r="D88895" s="4"/>
    </row>
    <row r="88896" spans="4:4" x14ac:dyDescent="0.3">
      <c r="D88896" s="4"/>
    </row>
    <row r="88897" spans="4:4" x14ac:dyDescent="0.3">
      <c r="D88897" s="4"/>
    </row>
    <row r="88898" spans="4:4" x14ac:dyDescent="0.3">
      <c r="D88898" s="4"/>
    </row>
    <row r="88899" spans="4:4" x14ac:dyDescent="0.3">
      <c r="D88899" s="4"/>
    </row>
    <row r="88900" spans="4:4" x14ac:dyDescent="0.3">
      <c r="D88900" s="4"/>
    </row>
    <row r="88901" spans="4:4" x14ac:dyDescent="0.3">
      <c r="D88901" s="4"/>
    </row>
    <row r="88902" spans="4:4" x14ac:dyDescent="0.3">
      <c r="D88902" s="4"/>
    </row>
    <row r="88903" spans="4:4" x14ac:dyDescent="0.3">
      <c r="D88903" s="4"/>
    </row>
    <row r="88904" spans="4:4" x14ac:dyDescent="0.3">
      <c r="D88904" s="4"/>
    </row>
    <row r="88905" spans="4:4" x14ac:dyDescent="0.3">
      <c r="D88905" s="4"/>
    </row>
    <row r="88906" spans="4:4" x14ac:dyDescent="0.3">
      <c r="D88906" s="4"/>
    </row>
    <row r="88907" spans="4:4" x14ac:dyDescent="0.3">
      <c r="D88907" s="4"/>
    </row>
    <row r="88908" spans="4:4" x14ac:dyDescent="0.3">
      <c r="D88908" s="4"/>
    </row>
    <row r="88909" spans="4:4" x14ac:dyDescent="0.3">
      <c r="D88909" s="4"/>
    </row>
    <row r="88910" spans="4:4" x14ac:dyDescent="0.3">
      <c r="D88910" s="4"/>
    </row>
    <row r="88911" spans="4:4" x14ac:dyDescent="0.3">
      <c r="D88911" s="4"/>
    </row>
    <row r="88912" spans="4:4" x14ac:dyDescent="0.3">
      <c r="D88912" s="4"/>
    </row>
    <row r="88913" spans="4:4" x14ac:dyDescent="0.3">
      <c r="D88913" s="4"/>
    </row>
    <row r="88914" spans="4:4" x14ac:dyDescent="0.3">
      <c r="D88914" s="4"/>
    </row>
    <row r="88915" spans="4:4" x14ac:dyDescent="0.3">
      <c r="D88915" s="4"/>
    </row>
    <row r="88916" spans="4:4" x14ac:dyDescent="0.3">
      <c r="D88916" s="4"/>
    </row>
    <row r="88917" spans="4:4" x14ac:dyDescent="0.3">
      <c r="D88917" s="4"/>
    </row>
    <row r="88918" spans="4:4" x14ac:dyDescent="0.3">
      <c r="D88918" s="4"/>
    </row>
    <row r="88919" spans="4:4" x14ac:dyDescent="0.3">
      <c r="D88919" s="4"/>
    </row>
    <row r="88920" spans="4:4" x14ac:dyDescent="0.3">
      <c r="D88920" s="4"/>
    </row>
    <row r="88921" spans="4:4" x14ac:dyDescent="0.3">
      <c r="D88921" s="4"/>
    </row>
    <row r="88922" spans="4:4" x14ac:dyDescent="0.3">
      <c r="D88922" s="4"/>
    </row>
    <row r="88923" spans="4:4" x14ac:dyDescent="0.3">
      <c r="D88923" s="4"/>
    </row>
    <row r="88924" spans="4:4" x14ac:dyDescent="0.3">
      <c r="D88924" s="4"/>
    </row>
    <row r="88925" spans="4:4" x14ac:dyDescent="0.3">
      <c r="D88925" s="4"/>
    </row>
    <row r="88926" spans="4:4" x14ac:dyDescent="0.3">
      <c r="D88926" s="4"/>
    </row>
    <row r="88927" spans="4:4" x14ac:dyDescent="0.3">
      <c r="D88927" s="4"/>
    </row>
    <row r="88928" spans="4:4" x14ac:dyDescent="0.3">
      <c r="D88928" s="4"/>
    </row>
    <row r="88929" spans="4:4" x14ac:dyDescent="0.3">
      <c r="D88929" s="4"/>
    </row>
    <row r="88930" spans="4:4" x14ac:dyDescent="0.3">
      <c r="D88930" s="4"/>
    </row>
    <row r="88931" spans="4:4" x14ac:dyDescent="0.3">
      <c r="D88931" s="4"/>
    </row>
    <row r="88932" spans="4:4" x14ac:dyDescent="0.3">
      <c r="D88932" s="4"/>
    </row>
    <row r="88933" spans="4:4" x14ac:dyDescent="0.3">
      <c r="D88933" s="4"/>
    </row>
    <row r="88934" spans="4:4" x14ac:dyDescent="0.3">
      <c r="D88934" s="4"/>
    </row>
    <row r="88935" spans="4:4" x14ac:dyDescent="0.3">
      <c r="D88935" s="4"/>
    </row>
    <row r="88936" spans="4:4" x14ac:dyDescent="0.3">
      <c r="D88936" s="4"/>
    </row>
    <row r="88937" spans="4:4" x14ac:dyDescent="0.3">
      <c r="D88937" s="4"/>
    </row>
    <row r="88938" spans="4:4" x14ac:dyDescent="0.3">
      <c r="D88938" s="4"/>
    </row>
    <row r="88939" spans="4:4" x14ac:dyDescent="0.3">
      <c r="D88939" s="4"/>
    </row>
    <row r="88940" spans="4:4" x14ac:dyDescent="0.3">
      <c r="D88940" s="4"/>
    </row>
    <row r="88941" spans="4:4" x14ac:dyDescent="0.3">
      <c r="D88941" s="4"/>
    </row>
    <row r="88942" spans="4:4" x14ac:dyDescent="0.3">
      <c r="D88942" s="4"/>
    </row>
    <row r="88943" spans="4:4" x14ac:dyDescent="0.3">
      <c r="D88943" s="4"/>
    </row>
    <row r="88944" spans="4:4" x14ac:dyDescent="0.3">
      <c r="D88944" s="4"/>
    </row>
    <row r="88945" spans="4:4" x14ac:dyDescent="0.3">
      <c r="D88945" s="4"/>
    </row>
    <row r="88946" spans="4:4" x14ac:dyDescent="0.3">
      <c r="D88946" s="4"/>
    </row>
    <row r="88947" spans="4:4" x14ac:dyDescent="0.3">
      <c r="D88947" s="4"/>
    </row>
    <row r="88948" spans="4:4" x14ac:dyDescent="0.3">
      <c r="D88948" s="4"/>
    </row>
    <row r="88949" spans="4:4" x14ac:dyDescent="0.3">
      <c r="D88949" s="4"/>
    </row>
    <row r="88950" spans="4:4" x14ac:dyDescent="0.3">
      <c r="D88950" s="4"/>
    </row>
    <row r="88951" spans="4:4" x14ac:dyDescent="0.3">
      <c r="D88951" s="4"/>
    </row>
    <row r="88952" spans="4:4" x14ac:dyDescent="0.3">
      <c r="D88952" s="4"/>
    </row>
    <row r="88953" spans="4:4" x14ac:dyDescent="0.3">
      <c r="D88953" s="4"/>
    </row>
    <row r="88954" spans="4:4" x14ac:dyDescent="0.3">
      <c r="D88954" s="4"/>
    </row>
    <row r="88955" spans="4:4" x14ac:dyDescent="0.3">
      <c r="D88955" s="4"/>
    </row>
    <row r="88956" spans="4:4" x14ac:dyDescent="0.3">
      <c r="D88956" s="4"/>
    </row>
    <row r="88957" spans="4:4" x14ac:dyDescent="0.3">
      <c r="D88957" s="4"/>
    </row>
    <row r="88958" spans="4:4" x14ac:dyDescent="0.3">
      <c r="D88958" s="4"/>
    </row>
    <row r="88959" spans="4:4" x14ac:dyDescent="0.3">
      <c r="D88959" s="4"/>
    </row>
    <row r="88960" spans="4:4" x14ac:dyDescent="0.3">
      <c r="D88960" s="4"/>
    </row>
    <row r="88961" spans="4:4" x14ac:dyDescent="0.3">
      <c r="D88961" s="4"/>
    </row>
    <row r="88962" spans="4:4" x14ac:dyDescent="0.3">
      <c r="D88962" s="4"/>
    </row>
    <row r="88963" spans="4:4" x14ac:dyDescent="0.3">
      <c r="D88963" s="4"/>
    </row>
    <row r="88964" spans="4:4" x14ac:dyDescent="0.3">
      <c r="D88964" s="4"/>
    </row>
    <row r="88965" spans="4:4" x14ac:dyDescent="0.3">
      <c r="D88965" s="4"/>
    </row>
    <row r="88966" spans="4:4" x14ac:dyDescent="0.3">
      <c r="D88966" s="4"/>
    </row>
    <row r="88967" spans="4:4" x14ac:dyDescent="0.3">
      <c r="D88967" s="4"/>
    </row>
    <row r="88968" spans="4:4" x14ac:dyDescent="0.3">
      <c r="D88968" s="4"/>
    </row>
    <row r="88969" spans="4:4" x14ac:dyDescent="0.3">
      <c r="D88969" s="4"/>
    </row>
    <row r="88970" spans="4:4" x14ac:dyDescent="0.3">
      <c r="D88970" s="4"/>
    </row>
    <row r="88971" spans="4:4" x14ac:dyDescent="0.3">
      <c r="D88971" s="4"/>
    </row>
    <row r="88972" spans="4:4" x14ac:dyDescent="0.3">
      <c r="D88972" s="4"/>
    </row>
    <row r="88973" spans="4:4" x14ac:dyDescent="0.3">
      <c r="D88973" s="4"/>
    </row>
    <row r="88974" spans="4:4" x14ac:dyDescent="0.3">
      <c r="D88974" s="4"/>
    </row>
    <row r="88975" spans="4:4" x14ac:dyDescent="0.3">
      <c r="D88975" s="4"/>
    </row>
    <row r="88976" spans="4:4" x14ac:dyDescent="0.3">
      <c r="D88976" s="4"/>
    </row>
    <row r="88977" spans="4:4" x14ac:dyDescent="0.3">
      <c r="D88977" s="4"/>
    </row>
    <row r="88978" spans="4:4" x14ac:dyDescent="0.3">
      <c r="D88978" s="4"/>
    </row>
    <row r="88979" spans="4:4" x14ac:dyDescent="0.3">
      <c r="D88979" s="4"/>
    </row>
    <row r="88980" spans="4:4" x14ac:dyDescent="0.3">
      <c r="D88980" s="4"/>
    </row>
    <row r="88981" spans="4:4" x14ac:dyDescent="0.3">
      <c r="D88981" s="4"/>
    </row>
    <row r="88982" spans="4:4" x14ac:dyDescent="0.3">
      <c r="D88982" s="4"/>
    </row>
    <row r="88983" spans="4:4" x14ac:dyDescent="0.3">
      <c r="D88983" s="4"/>
    </row>
    <row r="88984" spans="4:4" x14ac:dyDescent="0.3">
      <c r="D88984" s="4"/>
    </row>
    <row r="88985" spans="4:4" x14ac:dyDescent="0.3">
      <c r="D88985" s="4"/>
    </row>
    <row r="88986" spans="4:4" x14ac:dyDescent="0.3">
      <c r="D88986" s="4"/>
    </row>
    <row r="88987" spans="4:4" x14ac:dyDescent="0.3">
      <c r="D88987" s="4"/>
    </row>
    <row r="88988" spans="4:4" x14ac:dyDescent="0.3">
      <c r="D88988" s="4"/>
    </row>
    <row r="88989" spans="4:4" x14ac:dyDescent="0.3">
      <c r="D88989" s="4"/>
    </row>
    <row r="88990" spans="4:4" x14ac:dyDescent="0.3">
      <c r="D88990" s="4"/>
    </row>
    <row r="88991" spans="4:4" x14ac:dyDescent="0.3">
      <c r="D88991" s="4"/>
    </row>
    <row r="88992" spans="4:4" x14ac:dyDescent="0.3">
      <c r="D88992" s="4"/>
    </row>
    <row r="88993" spans="4:4" x14ac:dyDescent="0.3">
      <c r="D88993" s="4"/>
    </row>
    <row r="88994" spans="4:4" x14ac:dyDescent="0.3">
      <c r="D88994" s="4"/>
    </row>
    <row r="88995" spans="4:4" x14ac:dyDescent="0.3">
      <c r="D88995" s="4"/>
    </row>
    <row r="88996" spans="4:4" x14ac:dyDescent="0.3">
      <c r="D88996" s="4"/>
    </row>
    <row r="88997" spans="4:4" x14ac:dyDescent="0.3">
      <c r="D88997" s="4"/>
    </row>
    <row r="88998" spans="4:4" x14ac:dyDescent="0.3">
      <c r="D88998" s="4"/>
    </row>
    <row r="88999" spans="4:4" x14ac:dyDescent="0.3">
      <c r="D88999" s="4"/>
    </row>
    <row r="89000" spans="4:4" x14ac:dyDescent="0.3">
      <c r="D89000" s="4"/>
    </row>
    <row r="89001" spans="4:4" x14ac:dyDescent="0.3">
      <c r="D89001" s="4"/>
    </row>
    <row r="89002" spans="4:4" x14ac:dyDescent="0.3">
      <c r="D89002" s="4"/>
    </row>
    <row r="89003" spans="4:4" x14ac:dyDescent="0.3">
      <c r="D89003" s="4"/>
    </row>
    <row r="89004" spans="4:4" x14ac:dyDescent="0.3">
      <c r="D89004" s="4"/>
    </row>
    <row r="89005" spans="4:4" x14ac:dyDescent="0.3">
      <c r="D89005" s="4"/>
    </row>
    <row r="89006" spans="4:4" x14ac:dyDescent="0.3">
      <c r="D89006" s="4"/>
    </row>
    <row r="89007" spans="4:4" x14ac:dyDescent="0.3">
      <c r="D89007" s="4"/>
    </row>
    <row r="89008" spans="4:4" x14ac:dyDescent="0.3">
      <c r="D89008" s="4"/>
    </row>
    <row r="89009" spans="4:4" x14ac:dyDescent="0.3">
      <c r="D89009" s="4"/>
    </row>
    <row r="89010" spans="4:4" x14ac:dyDescent="0.3">
      <c r="D89010" s="4"/>
    </row>
    <row r="89011" spans="4:4" x14ac:dyDescent="0.3">
      <c r="D89011" s="4"/>
    </row>
    <row r="89012" spans="4:4" x14ac:dyDescent="0.3">
      <c r="D89012" s="4"/>
    </row>
    <row r="89013" spans="4:4" x14ac:dyDescent="0.3">
      <c r="D89013" s="4"/>
    </row>
    <row r="89014" spans="4:4" x14ac:dyDescent="0.3">
      <c r="D89014" s="4"/>
    </row>
    <row r="89015" spans="4:4" x14ac:dyDescent="0.3">
      <c r="D89015" s="4"/>
    </row>
    <row r="89016" spans="4:4" x14ac:dyDescent="0.3">
      <c r="D89016" s="4"/>
    </row>
    <row r="89017" spans="4:4" x14ac:dyDescent="0.3">
      <c r="D89017" s="4"/>
    </row>
    <row r="89018" spans="4:4" x14ac:dyDescent="0.3">
      <c r="D89018" s="4"/>
    </row>
    <row r="89019" spans="4:4" x14ac:dyDescent="0.3">
      <c r="D89019" s="4"/>
    </row>
    <row r="89020" spans="4:4" x14ac:dyDescent="0.3">
      <c r="D89020" s="4"/>
    </row>
    <row r="89021" spans="4:4" x14ac:dyDescent="0.3">
      <c r="D89021" s="4"/>
    </row>
    <row r="89022" spans="4:4" x14ac:dyDescent="0.3">
      <c r="D89022" s="4"/>
    </row>
    <row r="89023" spans="4:4" x14ac:dyDescent="0.3">
      <c r="D89023" s="4"/>
    </row>
    <row r="89024" spans="4:4" x14ac:dyDescent="0.3">
      <c r="D89024" s="4"/>
    </row>
    <row r="89025" spans="4:4" x14ac:dyDescent="0.3">
      <c r="D89025" s="4"/>
    </row>
    <row r="89026" spans="4:4" x14ac:dyDescent="0.3">
      <c r="D89026" s="4"/>
    </row>
    <row r="89027" spans="4:4" x14ac:dyDescent="0.3">
      <c r="D89027" s="4"/>
    </row>
    <row r="89028" spans="4:4" x14ac:dyDescent="0.3">
      <c r="D89028" s="4"/>
    </row>
    <row r="89029" spans="4:4" x14ac:dyDescent="0.3">
      <c r="D89029" s="4"/>
    </row>
    <row r="89030" spans="4:4" x14ac:dyDescent="0.3">
      <c r="D89030" s="4"/>
    </row>
    <row r="89031" spans="4:4" x14ac:dyDescent="0.3">
      <c r="D89031" s="4"/>
    </row>
    <row r="89032" spans="4:4" x14ac:dyDescent="0.3">
      <c r="D89032" s="4"/>
    </row>
    <row r="89033" spans="4:4" x14ac:dyDescent="0.3">
      <c r="D89033" s="4"/>
    </row>
    <row r="89034" spans="4:4" x14ac:dyDescent="0.3">
      <c r="D89034" s="4"/>
    </row>
    <row r="89035" spans="4:4" x14ac:dyDescent="0.3">
      <c r="D89035" s="4"/>
    </row>
    <row r="89036" spans="4:4" x14ac:dyDescent="0.3">
      <c r="D89036" s="4"/>
    </row>
    <row r="89037" spans="4:4" x14ac:dyDescent="0.3">
      <c r="D89037" s="4"/>
    </row>
    <row r="89038" spans="4:4" x14ac:dyDescent="0.3">
      <c r="D89038" s="4"/>
    </row>
    <row r="89039" spans="4:4" x14ac:dyDescent="0.3">
      <c r="D89039" s="4"/>
    </row>
    <row r="89040" spans="4:4" x14ac:dyDescent="0.3">
      <c r="D89040" s="4"/>
    </row>
    <row r="89041" spans="4:4" x14ac:dyDescent="0.3">
      <c r="D89041" s="4"/>
    </row>
    <row r="89042" spans="4:4" x14ac:dyDescent="0.3">
      <c r="D89042" s="4"/>
    </row>
    <row r="89043" spans="4:4" x14ac:dyDescent="0.3">
      <c r="D89043" s="4"/>
    </row>
    <row r="89044" spans="4:4" x14ac:dyDescent="0.3">
      <c r="D89044" s="4"/>
    </row>
    <row r="89045" spans="4:4" x14ac:dyDescent="0.3">
      <c r="D89045" s="4"/>
    </row>
    <row r="89046" spans="4:4" x14ac:dyDescent="0.3">
      <c r="D89046" s="4"/>
    </row>
    <row r="89047" spans="4:4" x14ac:dyDescent="0.3">
      <c r="D89047" s="4"/>
    </row>
    <row r="89048" spans="4:4" x14ac:dyDescent="0.3">
      <c r="D89048" s="4"/>
    </row>
    <row r="89049" spans="4:4" x14ac:dyDescent="0.3">
      <c r="D89049" s="4"/>
    </row>
    <row r="89050" spans="4:4" x14ac:dyDescent="0.3">
      <c r="D89050" s="4"/>
    </row>
    <row r="89051" spans="4:4" x14ac:dyDescent="0.3">
      <c r="D89051" s="4"/>
    </row>
    <row r="89052" spans="4:4" x14ac:dyDescent="0.3">
      <c r="D89052" s="4"/>
    </row>
    <row r="89053" spans="4:4" x14ac:dyDescent="0.3">
      <c r="D89053" s="4"/>
    </row>
    <row r="89054" spans="4:4" x14ac:dyDescent="0.3">
      <c r="D89054" s="4"/>
    </row>
    <row r="89055" spans="4:4" x14ac:dyDescent="0.3">
      <c r="D89055" s="4"/>
    </row>
    <row r="89056" spans="4:4" x14ac:dyDescent="0.3">
      <c r="D89056" s="4"/>
    </row>
    <row r="89057" spans="4:4" x14ac:dyDescent="0.3">
      <c r="D89057" s="4"/>
    </row>
    <row r="89058" spans="4:4" x14ac:dyDescent="0.3">
      <c r="D89058" s="4"/>
    </row>
    <row r="89059" spans="4:4" x14ac:dyDescent="0.3">
      <c r="D89059" s="4"/>
    </row>
    <row r="89060" spans="4:4" x14ac:dyDescent="0.3">
      <c r="D89060" s="4"/>
    </row>
    <row r="89061" spans="4:4" x14ac:dyDescent="0.3">
      <c r="D89061" s="4"/>
    </row>
    <row r="89062" spans="4:4" x14ac:dyDescent="0.3">
      <c r="D89062" s="4"/>
    </row>
    <row r="89063" spans="4:4" x14ac:dyDescent="0.3">
      <c r="D89063" s="4"/>
    </row>
    <row r="89064" spans="4:4" x14ac:dyDescent="0.3">
      <c r="D89064" s="4"/>
    </row>
    <row r="89065" spans="4:4" x14ac:dyDescent="0.3">
      <c r="D89065" s="4"/>
    </row>
    <row r="89066" spans="4:4" x14ac:dyDescent="0.3">
      <c r="D89066" s="4"/>
    </row>
    <row r="89067" spans="4:4" x14ac:dyDescent="0.3">
      <c r="D89067" s="4"/>
    </row>
    <row r="89068" spans="4:4" x14ac:dyDescent="0.3">
      <c r="D89068" s="4"/>
    </row>
    <row r="89069" spans="4:4" x14ac:dyDescent="0.3">
      <c r="D89069" s="4"/>
    </row>
    <row r="89070" spans="4:4" x14ac:dyDescent="0.3">
      <c r="D89070" s="4"/>
    </row>
    <row r="89071" spans="4:4" x14ac:dyDescent="0.3">
      <c r="D89071" s="4"/>
    </row>
    <row r="89072" spans="4:4" x14ac:dyDescent="0.3">
      <c r="D89072" s="4"/>
    </row>
    <row r="89073" spans="4:4" x14ac:dyDescent="0.3">
      <c r="D89073" s="4"/>
    </row>
    <row r="89074" spans="4:4" x14ac:dyDescent="0.3">
      <c r="D89074" s="4"/>
    </row>
    <row r="89075" spans="4:4" x14ac:dyDescent="0.3">
      <c r="D89075" s="4"/>
    </row>
    <row r="89076" spans="4:4" x14ac:dyDescent="0.3">
      <c r="D89076" s="4"/>
    </row>
    <row r="89077" spans="4:4" x14ac:dyDescent="0.3">
      <c r="D89077" s="4"/>
    </row>
    <row r="89078" spans="4:4" x14ac:dyDescent="0.3">
      <c r="D89078" s="4"/>
    </row>
    <row r="89079" spans="4:4" x14ac:dyDescent="0.3">
      <c r="D89079" s="4"/>
    </row>
    <row r="89080" spans="4:4" x14ac:dyDescent="0.3">
      <c r="D89080" s="4"/>
    </row>
    <row r="89081" spans="4:4" x14ac:dyDescent="0.3">
      <c r="D89081" s="4"/>
    </row>
    <row r="89082" spans="4:4" x14ac:dyDescent="0.3">
      <c r="D89082" s="4"/>
    </row>
    <row r="89083" spans="4:4" x14ac:dyDescent="0.3">
      <c r="D89083" s="4"/>
    </row>
    <row r="89084" spans="4:4" x14ac:dyDescent="0.3">
      <c r="D89084" s="4"/>
    </row>
    <row r="89085" spans="4:4" x14ac:dyDescent="0.3">
      <c r="D89085" s="4"/>
    </row>
    <row r="89086" spans="4:4" x14ac:dyDescent="0.3">
      <c r="D89086" s="4"/>
    </row>
    <row r="89087" spans="4:4" x14ac:dyDescent="0.3">
      <c r="D89087" s="4"/>
    </row>
    <row r="89088" spans="4:4" x14ac:dyDescent="0.3">
      <c r="D89088" s="4"/>
    </row>
    <row r="89089" spans="4:4" x14ac:dyDescent="0.3">
      <c r="D89089" s="4"/>
    </row>
    <row r="89090" spans="4:4" x14ac:dyDescent="0.3">
      <c r="D89090" s="4"/>
    </row>
    <row r="89091" spans="4:4" x14ac:dyDescent="0.3">
      <c r="D89091" s="4"/>
    </row>
    <row r="89092" spans="4:4" x14ac:dyDescent="0.3">
      <c r="D89092" s="4"/>
    </row>
    <row r="89093" spans="4:4" x14ac:dyDescent="0.3">
      <c r="D89093" s="4"/>
    </row>
    <row r="89094" spans="4:4" x14ac:dyDescent="0.3">
      <c r="D89094" s="4"/>
    </row>
    <row r="89095" spans="4:4" x14ac:dyDescent="0.3">
      <c r="D89095" s="4"/>
    </row>
    <row r="89096" spans="4:4" x14ac:dyDescent="0.3">
      <c r="D89096" s="4"/>
    </row>
    <row r="89097" spans="4:4" x14ac:dyDescent="0.3">
      <c r="D89097" s="4"/>
    </row>
    <row r="89098" spans="4:4" x14ac:dyDescent="0.3">
      <c r="D89098" s="4"/>
    </row>
    <row r="89099" spans="4:4" x14ac:dyDescent="0.3">
      <c r="D89099" s="4"/>
    </row>
    <row r="89100" spans="4:4" x14ac:dyDescent="0.3">
      <c r="D89100" s="4"/>
    </row>
    <row r="89101" spans="4:4" x14ac:dyDescent="0.3">
      <c r="D89101" s="4"/>
    </row>
    <row r="89102" spans="4:4" x14ac:dyDescent="0.3">
      <c r="D89102" s="4"/>
    </row>
    <row r="89103" spans="4:4" x14ac:dyDescent="0.3">
      <c r="D89103" s="4"/>
    </row>
    <row r="89104" spans="4:4" x14ac:dyDescent="0.3">
      <c r="D89104" s="4"/>
    </row>
    <row r="89105" spans="4:4" x14ac:dyDescent="0.3">
      <c r="D89105" s="4"/>
    </row>
    <row r="89106" spans="4:4" x14ac:dyDescent="0.3">
      <c r="D89106" s="4"/>
    </row>
    <row r="89107" spans="4:4" x14ac:dyDescent="0.3">
      <c r="D89107" s="4"/>
    </row>
    <row r="89108" spans="4:4" x14ac:dyDescent="0.3">
      <c r="D89108" s="4"/>
    </row>
    <row r="89109" spans="4:4" x14ac:dyDescent="0.3">
      <c r="D89109" s="4"/>
    </row>
    <row r="89110" spans="4:4" x14ac:dyDescent="0.3">
      <c r="D89110" s="4"/>
    </row>
    <row r="89111" spans="4:4" x14ac:dyDescent="0.3">
      <c r="D89111" s="4"/>
    </row>
    <row r="89112" spans="4:4" x14ac:dyDescent="0.3">
      <c r="D89112" s="4"/>
    </row>
    <row r="89113" spans="4:4" x14ac:dyDescent="0.3">
      <c r="D89113" s="4"/>
    </row>
    <row r="89114" spans="4:4" x14ac:dyDescent="0.3">
      <c r="D89114" s="4"/>
    </row>
    <row r="89115" spans="4:4" x14ac:dyDescent="0.3">
      <c r="D89115" s="4"/>
    </row>
    <row r="89116" spans="4:4" x14ac:dyDescent="0.3">
      <c r="D89116" s="4"/>
    </row>
    <row r="89117" spans="4:4" x14ac:dyDescent="0.3">
      <c r="D89117" s="4"/>
    </row>
    <row r="89118" spans="4:4" x14ac:dyDescent="0.3">
      <c r="D89118" s="4"/>
    </row>
    <row r="89119" spans="4:4" x14ac:dyDescent="0.3">
      <c r="D89119" s="4"/>
    </row>
    <row r="89120" spans="4:4" x14ac:dyDescent="0.3">
      <c r="D89120" s="4"/>
    </row>
    <row r="89121" spans="4:4" x14ac:dyDescent="0.3">
      <c r="D89121" s="4"/>
    </row>
    <row r="89122" spans="4:4" x14ac:dyDescent="0.3">
      <c r="D89122" s="4"/>
    </row>
    <row r="89123" spans="4:4" x14ac:dyDescent="0.3">
      <c r="D89123" s="4"/>
    </row>
    <row r="89124" spans="4:4" x14ac:dyDescent="0.3">
      <c r="D89124" s="4"/>
    </row>
    <row r="89125" spans="4:4" x14ac:dyDescent="0.3">
      <c r="D89125" s="4"/>
    </row>
    <row r="89126" spans="4:4" x14ac:dyDescent="0.3">
      <c r="D89126" s="4"/>
    </row>
    <row r="89127" spans="4:4" x14ac:dyDescent="0.3">
      <c r="D89127" s="4"/>
    </row>
    <row r="89128" spans="4:4" x14ac:dyDescent="0.3">
      <c r="D89128" s="4"/>
    </row>
    <row r="89129" spans="4:4" x14ac:dyDescent="0.3">
      <c r="D89129" s="4"/>
    </row>
    <row r="89130" spans="4:4" x14ac:dyDescent="0.3">
      <c r="D89130" s="4"/>
    </row>
    <row r="89131" spans="4:4" x14ac:dyDescent="0.3">
      <c r="D89131" s="4"/>
    </row>
    <row r="89132" spans="4:4" x14ac:dyDescent="0.3">
      <c r="D89132" s="4"/>
    </row>
    <row r="89133" spans="4:4" x14ac:dyDescent="0.3">
      <c r="D89133" s="4"/>
    </row>
    <row r="89134" spans="4:4" x14ac:dyDescent="0.3">
      <c r="D89134" s="4"/>
    </row>
    <row r="89135" spans="4:4" x14ac:dyDescent="0.3">
      <c r="D89135" s="4"/>
    </row>
    <row r="89136" spans="4:4" x14ac:dyDescent="0.3">
      <c r="D89136" s="4"/>
    </row>
    <row r="89137" spans="4:4" x14ac:dyDescent="0.3">
      <c r="D89137" s="4"/>
    </row>
    <row r="89138" spans="4:4" x14ac:dyDescent="0.3">
      <c r="D89138" s="4"/>
    </row>
    <row r="89139" spans="4:4" x14ac:dyDescent="0.3">
      <c r="D89139" s="4"/>
    </row>
    <row r="89140" spans="4:4" x14ac:dyDescent="0.3">
      <c r="D89140" s="4"/>
    </row>
    <row r="89141" spans="4:4" x14ac:dyDescent="0.3">
      <c r="D89141" s="4"/>
    </row>
    <row r="89142" spans="4:4" x14ac:dyDescent="0.3">
      <c r="D89142" s="4"/>
    </row>
    <row r="89143" spans="4:4" x14ac:dyDescent="0.3">
      <c r="D89143" s="4"/>
    </row>
    <row r="89144" spans="4:4" x14ac:dyDescent="0.3">
      <c r="D89144" s="4"/>
    </row>
    <row r="89145" spans="4:4" x14ac:dyDescent="0.3">
      <c r="D89145" s="4"/>
    </row>
    <row r="89146" spans="4:4" x14ac:dyDescent="0.3">
      <c r="D89146" s="4"/>
    </row>
    <row r="89147" spans="4:4" x14ac:dyDescent="0.3">
      <c r="D89147" s="4"/>
    </row>
    <row r="89148" spans="4:4" x14ac:dyDescent="0.3">
      <c r="D89148" s="4"/>
    </row>
    <row r="89149" spans="4:4" x14ac:dyDescent="0.3">
      <c r="D89149" s="4"/>
    </row>
    <row r="89150" spans="4:4" x14ac:dyDescent="0.3">
      <c r="D89150" s="4"/>
    </row>
    <row r="89151" spans="4:4" x14ac:dyDescent="0.3">
      <c r="D89151" s="4"/>
    </row>
    <row r="89152" spans="4:4" x14ac:dyDescent="0.3">
      <c r="D89152" s="4"/>
    </row>
    <row r="89153" spans="4:4" x14ac:dyDescent="0.3">
      <c r="D89153" s="4"/>
    </row>
    <row r="89154" spans="4:4" x14ac:dyDescent="0.3">
      <c r="D89154" s="4"/>
    </row>
    <row r="89155" spans="4:4" x14ac:dyDescent="0.3">
      <c r="D89155" s="4"/>
    </row>
    <row r="89156" spans="4:4" x14ac:dyDescent="0.3">
      <c r="D89156" s="4"/>
    </row>
    <row r="89157" spans="4:4" x14ac:dyDescent="0.3">
      <c r="D89157" s="4"/>
    </row>
    <row r="89158" spans="4:4" x14ac:dyDescent="0.3">
      <c r="D89158" s="4"/>
    </row>
    <row r="89159" spans="4:4" x14ac:dyDescent="0.3">
      <c r="D89159" s="4"/>
    </row>
    <row r="89160" spans="4:4" x14ac:dyDescent="0.3">
      <c r="D89160" s="4"/>
    </row>
    <row r="89161" spans="4:4" x14ac:dyDescent="0.3">
      <c r="D89161" s="4"/>
    </row>
    <row r="89162" spans="4:4" x14ac:dyDescent="0.3">
      <c r="D89162" s="4"/>
    </row>
    <row r="89163" spans="4:4" x14ac:dyDescent="0.3">
      <c r="D89163" s="4"/>
    </row>
    <row r="89164" spans="4:4" x14ac:dyDescent="0.3">
      <c r="D89164" s="4"/>
    </row>
    <row r="89165" spans="4:4" x14ac:dyDescent="0.3">
      <c r="D89165" s="4"/>
    </row>
    <row r="89166" spans="4:4" x14ac:dyDescent="0.3">
      <c r="D89166" s="4"/>
    </row>
    <row r="89167" spans="4:4" x14ac:dyDescent="0.3">
      <c r="D89167" s="4"/>
    </row>
    <row r="89168" spans="4:4" x14ac:dyDescent="0.3">
      <c r="D89168" s="4"/>
    </row>
    <row r="89169" spans="4:4" x14ac:dyDescent="0.3">
      <c r="D89169" s="4"/>
    </row>
    <row r="89170" spans="4:4" x14ac:dyDescent="0.3">
      <c r="D89170" s="4"/>
    </row>
    <row r="89171" spans="4:4" x14ac:dyDescent="0.3">
      <c r="D89171" s="4"/>
    </row>
    <row r="89172" spans="4:4" x14ac:dyDescent="0.3">
      <c r="D89172" s="4"/>
    </row>
    <row r="89173" spans="4:4" x14ac:dyDescent="0.3">
      <c r="D89173" s="4"/>
    </row>
    <row r="89174" spans="4:4" x14ac:dyDescent="0.3">
      <c r="D89174" s="4"/>
    </row>
    <row r="89175" spans="4:4" x14ac:dyDescent="0.3">
      <c r="D89175" s="4"/>
    </row>
    <row r="89176" spans="4:4" x14ac:dyDescent="0.3">
      <c r="D89176" s="4"/>
    </row>
    <row r="89177" spans="4:4" x14ac:dyDescent="0.3">
      <c r="D89177" s="4"/>
    </row>
    <row r="89178" spans="4:4" x14ac:dyDescent="0.3">
      <c r="D89178" s="4"/>
    </row>
    <row r="89179" spans="4:4" x14ac:dyDescent="0.3">
      <c r="D89179" s="4"/>
    </row>
    <row r="89180" spans="4:4" x14ac:dyDescent="0.3">
      <c r="D89180" s="4"/>
    </row>
    <row r="89181" spans="4:4" x14ac:dyDescent="0.3">
      <c r="D89181" s="4"/>
    </row>
    <row r="89182" spans="4:4" x14ac:dyDescent="0.3">
      <c r="D89182" s="4"/>
    </row>
    <row r="89183" spans="4:4" x14ac:dyDescent="0.3">
      <c r="D89183" s="4"/>
    </row>
    <row r="89184" spans="4:4" x14ac:dyDescent="0.3">
      <c r="D89184" s="4"/>
    </row>
    <row r="89185" spans="4:4" x14ac:dyDescent="0.3">
      <c r="D89185" s="4"/>
    </row>
    <row r="89186" spans="4:4" x14ac:dyDescent="0.3">
      <c r="D89186" s="4"/>
    </row>
    <row r="89187" spans="4:4" x14ac:dyDescent="0.3">
      <c r="D89187" s="4"/>
    </row>
    <row r="89188" spans="4:4" x14ac:dyDescent="0.3">
      <c r="D89188" s="4"/>
    </row>
    <row r="89189" spans="4:4" x14ac:dyDescent="0.3">
      <c r="D89189" s="4"/>
    </row>
    <row r="89190" spans="4:4" x14ac:dyDescent="0.3">
      <c r="D89190" s="4"/>
    </row>
    <row r="89191" spans="4:4" x14ac:dyDescent="0.3">
      <c r="D89191" s="4"/>
    </row>
    <row r="89192" spans="4:4" x14ac:dyDescent="0.3">
      <c r="D89192" s="4"/>
    </row>
    <row r="89193" spans="4:4" x14ac:dyDescent="0.3">
      <c r="D89193" s="4"/>
    </row>
    <row r="89194" spans="4:4" x14ac:dyDescent="0.3">
      <c r="D89194" s="4"/>
    </row>
    <row r="89195" spans="4:4" x14ac:dyDescent="0.3">
      <c r="D89195" s="4"/>
    </row>
    <row r="89196" spans="4:4" x14ac:dyDescent="0.3">
      <c r="D89196" s="4"/>
    </row>
    <row r="89197" spans="4:4" x14ac:dyDescent="0.3">
      <c r="D89197" s="4"/>
    </row>
    <row r="89198" spans="4:4" x14ac:dyDescent="0.3">
      <c r="D89198" s="4"/>
    </row>
    <row r="89199" spans="4:4" x14ac:dyDescent="0.3">
      <c r="D89199" s="4"/>
    </row>
    <row r="89200" spans="4:4" x14ac:dyDescent="0.3">
      <c r="D89200" s="4"/>
    </row>
    <row r="89201" spans="4:4" x14ac:dyDescent="0.3">
      <c r="D89201" s="4"/>
    </row>
    <row r="89202" spans="4:4" x14ac:dyDescent="0.3">
      <c r="D89202" s="4"/>
    </row>
    <row r="89203" spans="4:4" x14ac:dyDescent="0.3">
      <c r="D89203" s="4"/>
    </row>
    <row r="89204" spans="4:4" x14ac:dyDescent="0.3">
      <c r="D89204" s="4"/>
    </row>
    <row r="89205" spans="4:4" x14ac:dyDescent="0.3">
      <c r="D89205" s="4"/>
    </row>
    <row r="89206" spans="4:4" x14ac:dyDescent="0.3">
      <c r="D89206" s="4"/>
    </row>
    <row r="89207" spans="4:4" x14ac:dyDescent="0.3">
      <c r="D89207" s="4"/>
    </row>
    <row r="89208" spans="4:4" x14ac:dyDescent="0.3">
      <c r="D89208" s="4"/>
    </row>
    <row r="89209" spans="4:4" x14ac:dyDescent="0.3">
      <c r="D89209" s="4"/>
    </row>
    <row r="89210" spans="4:4" x14ac:dyDescent="0.3">
      <c r="D89210" s="4"/>
    </row>
    <row r="89211" spans="4:4" x14ac:dyDescent="0.3">
      <c r="D89211" s="4"/>
    </row>
    <row r="89212" spans="4:4" x14ac:dyDescent="0.3">
      <c r="D89212" s="4"/>
    </row>
    <row r="89213" spans="4:4" x14ac:dyDescent="0.3">
      <c r="D89213" s="4"/>
    </row>
    <row r="89214" spans="4:4" x14ac:dyDescent="0.3">
      <c r="D89214" s="4"/>
    </row>
    <row r="89215" spans="4:4" x14ac:dyDescent="0.3">
      <c r="D89215" s="4"/>
    </row>
    <row r="89216" spans="4:4" x14ac:dyDescent="0.3">
      <c r="D89216" s="4"/>
    </row>
    <row r="89217" spans="4:4" x14ac:dyDescent="0.3">
      <c r="D89217" s="4"/>
    </row>
    <row r="89218" spans="4:4" x14ac:dyDescent="0.3">
      <c r="D89218" s="4"/>
    </row>
    <row r="89219" spans="4:4" x14ac:dyDescent="0.3">
      <c r="D89219" s="4"/>
    </row>
    <row r="89220" spans="4:4" x14ac:dyDescent="0.3">
      <c r="D89220" s="4"/>
    </row>
    <row r="89221" spans="4:4" x14ac:dyDescent="0.3">
      <c r="D89221" s="4"/>
    </row>
    <row r="89222" spans="4:4" x14ac:dyDescent="0.3">
      <c r="D89222" s="4"/>
    </row>
    <row r="89223" spans="4:4" x14ac:dyDescent="0.3">
      <c r="D89223" s="4"/>
    </row>
    <row r="89224" spans="4:4" x14ac:dyDescent="0.3">
      <c r="D89224" s="4"/>
    </row>
    <row r="89225" spans="4:4" x14ac:dyDescent="0.3">
      <c r="D89225" s="4"/>
    </row>
    <row r="89226" spans="4:4" x14ac:dyDescent="0.3">
      <c r="D89226" s="4"/>
    </row>
    <row r="89227" spans="4:4" x14ac:dyDescent="0.3">
      <c r="D89227" s="4"/>
    </row>
    <row r="89228" spans="4:4" x14ac:dyDescent="0.3">
      <c r="D89228" s="4"/>
    </row>
    <row r="89229" spans="4:4" x14ac:dyDescent="0.3">
      <c r="D89229" s="4"/>
    </row>
    <row r="89230" spans="4:4" x14ac:dyDescent="0.3">
      <c r="D89230" s="4"/>
    </row>
    <row r="89231" spans="4:4" x14ac:dyDescent="0.3">
      <c r="D89231" s="4"/>
    </row>
    <row r="89232" spans="4:4" x14ac:dyDescent="0.3">
      <c r="D89232" s="4"/>
    </row>
    <row r="89233" spans="4:4" x14ac:dyDescent="0.3">
      <c r="D89233" s="4"/>
    </row>
    <row r="89234" spans="4:4" x14ac:dyDescent="0.3">
      <c r="D89234" s="4"/>
    </row>
    <row r="89235" spans="4:4" x14ac:dyDescent="0.3">
      <c r="D89235" s="4"/>
    </row>
    <row r="89236" spans="4:4" x14ac:dyDescent="0.3">
      <c r="D89236" s="4"/>
    </row>
    <row r="89237" spans="4:4" x14ac:dyDescent="0.3">
      <c r="D89237" s="4"/>
    </row>
    <row r="89238" spans="4:4" x14ac:dyDescent="0.3">
      <c r="D89238" s="4"/>
    </row>
    <row r="89239" spans="4:4" x14ac:dyDescent="0.3">
      <c r="D89239" s="4"/>
    </row>
    <row r="89240" spans="4:4" x14ac:dyDescent="0.3">
      <c r="D89240" s="4"/>
    </row>
    <row r="89241" spans="4:4" x14ac:dyDescent="0.3">
      <c r="D89241" s="4"/>
    </row>
    <row r="89242" spans="4:4" x14ac:dyDescent="0.3">
      <c r="D89242" s="4"/>
    </row>
    <row r="89243" spans="4:4" x14ac:dyDescent="0.3">
      <c r="D89243" s="4"/>
    </row>
    <row r="89244" spans="4:4" x14ac:dyDescent="0.3">
      <c r="D89244" s="4"/>
    </row>
    <row r="89245" spans="4:4" x14ac:dyDescent="0.3">
      <c r="D89245" s="4"/>
    </row>
    <row r="89246" spans="4:4" x14ac:dyDescent="0.3">
      <c r="D89246" s="4"/>
    </row>
    <row r="89247" spans="4:4" x14ac:dyDescent="0.3">
      <c r="D89247" s="4"/>
    </row>
    <row r="89248" spans="4:4" x14ac:dyDescent="0.3">
      <c r="D89248" s="4"/>
    </row>
    <row r="89249" spans="4:4" x14ac:dyDescent="0.3">
      <c r="D89249" s="4"/>
    </row>
    <row r="89250" spans="4:4" x14ac:dyDescent="0.3">
      <c r="D89250" s="4"/>
    </row>
    <row r="89251" spans="4:4" x14ac:dyDescent="0.3">
      <c r="D89251" s="4"/>
    </row>
    <row r="89252" spans="4:4" x14ac:dyDescent="0.3">
      <c r="D89252" s="4"/>
    </row>
    <row r="89253" spans="4:4" x14ac:dyDescent="0.3">
      <c r="D89253" s="4"/>
    </row>
    <row r="89254" spans="4:4" x14ac:dyDescent="0.3">
      <c r="D89254" s="4"/>
    </row>
    <row r="89255" spans="4:4" x14ac:dyDescent="0.3">
      <c r="D89255" s="4"/>
    </row>
    <row r="89256" spans="4:4" x14ac:dyDescent="0.3">
      <c r="D89256" s="4"/>
    </row>
    <row r="89257" spans="4:4" x14ac:dyDescent="0.3">
      <c r="D89257" s="4"/>
    </row>
    <row r="89258" spans="4:4" x14ac:dyDescent="0.3">
      <c r="D89258" s="4"/>
    </row>
    <row r="89259" spans="4:4" x14ac:dyDescent="0.3">
      <c r="D89259" s="4"/>
    </row>
    <row r="89260" spans="4:4" x14ac:dyDescent="0.3">
      <c r="D89260" s="4"/>
    </row>
    <row r="89261" spans="4:4" x14ac:dyDescent="0.3">
      <c r="D89261" s="4"/>
    </row>
    <row r="89262" spans="4:4" x14ac:dyDescent="0.3">
      <c r="D89262" s="4"/>
    </row>
    <row r="89263" spans="4:4" x14ac:dyDescent="0.3">
      <c r="D89263" s="4"/>
    </row>
    <row r="89264" spans="4:4" x14ac:dyDescent="0.3">
      <c r="D89264" s="4"/>
    </row>
    <row r="89265" spans="4:4" x14ac:dyDescent="0.3">
      <c r="D89265" s="4"/>
    </row>
    <row r="89266" spans="4:4" x14ac:dyDescent="0.3">
      <c r="D89266" s="4"/>
    </row>
    <row r="89267" spans="4:4" x14ac:dyDescent="0.3">
      <c r="D89267" s="4"/>
    </row>
    <row r="89268" spans="4:4" x14ac:dyDescent="0.3">
      <c r="D89268" s="4"/>
    </row>
    <row r="89269" spans="4:4" x14ac:dyDescent="0.3">
      <c r="D89269" s="4"/>
    </row>
    <row r="89270" spans="4:4" x14ac:dyDescent="0.3">
      <c r="D89270" s="4"/>
    </row>
    <row r="89271" spans="4:4" x14ac:dyDescent="0.3">
      <c r="D89271" s="4"/>
    </row>
    <row r="89272" spans="4:4" x14ac:dyDescent="0.3">
      <c r="D89272" s="4"/>
    </row>
    <row r="89273" spans="4:4" x14ac:dyDescent="0.3">
      <c r="D89273" s="4"/>
    </row>
    <row r="89274" spans="4:4" x14ac:dyDescent="0.3">
      <c r="D89274" s="4"/>
    </row>
    <row r="89275" spans="4:4" x14ac:dyDescent="0.3">
      <c r="D89275" s="4"/>
    </row>
    <row r="89276" spans="4:4" x14ac:dyDescent="0.3">
      <c r="D89276" s="4"/>
    </row>
    <row r="89277" spans="4:4" x14ac:dyDescent="0.3">
      <c r="D89277" s="4"/>
    </row>
    <row r="89278" spans="4:4" x14ac:dyDescent="0.3">
      <c r="D89278" s="4"/>
    </row>
    <row r="89279" spans="4:4" x14ac:dyDescent="0.3">
      <c r="D89279" s="4"/>
    </row>
    <row r="89280" spans="4:4" x14ac:dyDescent="0.3">
      <c r="D89280" s="4"/>
    </row>
    <row r="89281" spans="4:4" x14ac:dyDescent="0.3">
      <c r="D89281" s="4"/>
    </row>
    <row r="89282" spans="4:4" x14ac:dyDescent="0.3">
      <c r="D89282" s="4"/>
    </row>
    <row r="89283" spans="4:4" x14ac:dyDescent="0.3">
      <c r="D89283" s="4"/>
    </row>
    <row r="89284" spans="4:4" x14ac:dyDescent="0.3">
      <c r="D89284" s="4"/>
    </row>
    <row r="89285" spans="4:4" x14ac:dyDescent="0.3">
      <c r="D89285" s="4"/>
    </row>
    <row r="89286" spans="4:4" x14ac:dyDescent="0.3">
      <c r="D89286" s="4"/>
    </row>
    <row r="89287" spans="4:4" x14ac:dyDescent="0.3">
      <c r="D89287" s="4"/>
    </row>
    <row r="89288" spans="4:4" x14ac:dyDescent="0.3">
      <c r="D89288" s="4"/>
    </row>
    <row r="89289" spans="4:4" x14ac:dyDescent="0.3">
      <c r="D89289" s="4"/>
    </row>
    <row r="89290" spans="4:4" x14ac:dyDescent="0.3">
      <c r="D89290" s="4"/>
    </row>
    <row r="89291" spans="4:4" x14ac:dyDescent="0.3">
      <c r="D89291" s="4"/>
    </row>
    <row r="89292" spans="4:4" x14ac:dyDescent="0.3">
      <c r="D89292" s="4"/>
    </row>
    <row r="89293" spans="4:4" x14ac:dyDescent="0.3">
      <c r="D89293" s="4"/>
    </row>
    <row r="89294" spans="4:4" x14ac:dyDescent="0.3">
      <c r="D89294" s="4"/>
    </row>
    <row r="89295" spans="4:4" x14ac:dyDescent="0.3">
      <c r="D89295" s="4"/>
    </row>
    <row r="89296" spans="4:4" x14ac:dyDescent="0.3">
      <c r="D89296" s="4"/>
    </row>
    <row r="89297" spans="4:4" x14ac:dyDescent="0.3">
      <c r="D89297" s="4"/>
    </row>
    <row r="89298" spans="4:4" x14ac:dyDescent="0.3">
      <c r="D89298" s="4"/>
    </row>
    <row r="89299" spans="4:4" x14ac:dyDescent="0.3">
      <c r="D89299" s="4"/>
    </row>
    <row r="89300" spans="4:4" x14ac:dyDescent="0.3">
      <c r="D89300" s="4"/>
    </row>
    <row r="89301" spans="4:4" x14ac:dyDescent="0.3">
      <c r="D89301" s="4"/>
    </row>
    <row r="89302" spans="4:4" x14ac:dyDescent="0.3">
      <c r="D89302" s="4"/>
    </row>
    <row r="89303" spans="4:4" x14ac:dyDescent="0.3">
      <c r="D89303" s="4"/>
    </row>
    <row r="89304" spans="4:4" x14ac:dyDescent="0.3">
      <c r="D89304" s="4"/>
    </row>
    <row r="89305" spans="4:4" x14ac:dyDescent="0.3">
      <c r="D89305" s="4"/>
    </row>
    <row r="89306" spans="4:4" x14ac:dyDescent="0.3">
      <c r="D89306" s="4"/>
    </row>
    <row r="89307" spans="4:4" x14ac:dyDescent="0.3">
      <c r="D89307" s="4"/>
    </row>
    <row r="89308" spans="4:4" x14ac:dyDescent="0.3">
      <c r="D89308" s="4"/>
    </row>
    <row r="89309" spans="4:4" x14ac:dyDescent="0.3">
      <c r="D89309" s="4"/>
    </row>
    <row r="89310" spans="4:4" x14ac:dyDescent="0.3">
      <c r="D89310" s="4"/>
    </row>
    <row r="89311" spans="4:4" x14ac:dyDescent="0.3">
      <c r="D89311" s="4"/>
    </row>
    <row r="89312" spans="4:4" x14ac:dyDescent="0.3">
      <c r="D89312" s="4"/>
    </row>
    <row r="89313" spans="4:4" x14ac:dyDescent="0.3">
      <c r="D89313" s="4"/>
    </row>
    <row r="89314" spans="4:4" x14ac:dyDescent="0.3">
      <c r="D89314" s="4"/>
    </row>
    <row r="89315" spans="4:4" x14ac:dyDescent="0.3">
      <c r="D89315" s="4"/>
    </row>
    <row r="89316" spans="4:4" x14ac:dyDescent="0.3">
      <c r="D89316" s="4"/>
    </row>
    <row r="89317" spans="4:4" x14ac:dyDescent="0.3">
      <c r="D89317" s="4"/>
    </row>
    <row r="89318" spans="4:4" x14ac:dyDescent="0.3">
      <c r="D89318" s="4"/>
    </row>
    <row r="89319" spans="4:4" x14ac:dyDescent="0.3">
      <c r="D89319" s="4"/>
    </row>
    <row r="89320" spans="4:4" x14ac:dyDescent="0.3">
      <c r="D89320" s="4"/>
    </row>
    <row r="89321" spans="4:4" x14ac:dyDescent="0.3">
      <c r="D89321" s="4"/>
    </row>
    <row r="89322" spans="4:4" x14ac:dyDescent="0.3">
      <c r="D89322" s="4"/>
    </row>
    <row r="89323" spans="4:4" x14ac:dyDescent="0.3">
      <c r="D89323" s="4"/>
    </row>
    <row r="89324" spans="4:4" x14ac:dyDescent="0.3">
      <c r="D89324" s="4"/>
    </row>
    <row r="89325" spans="4:4" x14ac:dyDescent="0.3">
      <c r="D89325" s="4"/>
    </row>
    <row r="89326" spans="4:4" x14ac:dyDescent="0.3">
      <c r="D89326" s="4"/>
    </row>
    <row r="89327" spans="4:4" x14ac:dyDescent="0.3">
      <c r="D89327" s="4"/>
    </row>
    <row r="89328" spans="4:4" x14ac:dyDescent="0.3">
      <c r="D89328" s="4"/>
    </row>
    <row r="89329" spans="4:4" x14ac:dyDescent="0.3">
      <c r="D89329" s="4"/>
    </row>
    <row r="89330" spans="4:4" x14ac:dyDescent="0.3">
      <c r="D89330" s="4"/>
    </row>
    <row r="89331" spans="4:4" x14ac:dyDescent="0.3">
      <c r="D89331" s="4"/>
    </row>
    <row r="89332" spans="4:4" x14ac:dyDescent="0.3">
      <c r="D89332" s="4"/>
    </row>
    <row r="89333" spans="4:4" x14ac:dyDescent="0.3">
      <c r="D89333" s="4"/>
    </row>
    <row r="89334" spans="4:4" x14ac:dyDescent="0.3">
      <c r="D89334" s="4"/>
    </row>
    <row r="89335" spans="4:4" x14ac:dyDescent="0.3">
      <c r="D89335" s="4"/>
    </row>
    <row r="89336" spans="4:4" x14ac:dyDescent="0.3">
      <c r="D89336" s="4"/>
    </row>
    <row r="89337" spans="4:4" x14ac:dyDescent="0.3">
      <c r="D89337" s="4"/>
    </row>
    <row r="89338" spans="4:4" x14ac:dyDescent="0.3">
      <c r="D89338" s="4"/>
    </row>
    <row r="89339" spans="4:4" x14ac:dyDescent="0.3">
      <c r="D89339" s="4"/>
    </row>
    <row r="89340" spans="4:4" x14ac:dyDescent="0.3">
      <c r="D89340" s="4"/>
    </row>
    <row r="89341" spans="4:4" x14ac:dyDescent="0.3">
      <c r="D89341" s="4"/>
    </row>
    <row r="89342" spans="4:4" x14ac:dyDescent="0.3">
      <c r="D89342" s="4"/>
    </row>
    <row r="89343" spans="4:4" x14ac:dyDescent="0.3">
      <c r="D89343" s="4"/>
    </row>
    <row r="89344" spans="4:4" x14ac:dyDescent="0.3">
      <c r="D89344" s="4"/>
    </row>
    <row r="89345" spans="4:4" x14ac:dyDescent="0.3">
      <c r="D89345" s="4"/>
    </row>
    <row r="89346" spans="4:4" x14ac:dyDescent="0.3">
      <c r="D89346" s="4"/>
    </row>
    <row r="89347" spans="4:4" x14ac:dyDescent="0.3">
      <c r="D89347" s="4"/>
    </row>
    <row r="89348" spans="4:4" x14ac:dyDescent="0.3">
      <c r="D89348" s="4"/>
    </row>
    <row r="89349" spans="4:4" x14ac:dyDescent="0.3">
      <c r="D89349" s="4"/>
    </row>
    <row r="89350" spans="4:4" x14ac:dyDescent="0.3">
      <c r="D89350" s="4"/>
    </row>
    <row r="89351" spans="4:4" x14ac:dyDescent="0.3">
      <c r="D89351" s="4"/>
    </row>
    <row r="89352" spans="4:4" x14ac:dyDescent="0.3">
      <c r="D89352" s="4"/>
    </row>
    <row r="89353" spans="4:4" x14ac:dyDescent="0.3">
      <c r="D89353" s="4"/>
    </row>
    <row r="89354" spans="4:4" x14ac:dyDescent="0.3">
      <c r="D89354" s="4"/>
    </row>
    <row r="89355" spans="4:4" x14ac:dyDescent="0.3">
      <c r="D89355" s="4"/>
    </row>
    <row r="89356" spans="4:4" x14ac:dyDescent="0.3">
      <c r="D89356" s="4"/>
    </row>
    <row r="89357" spans="4:4" x14ac:dyDescent="0.3">
      <c r="D89357" s="4"/>
    </row>
    <row r="89358" spans="4:4" x14ac:dyDescent="0.3">
      <c r="D89358" s="4"/>
    </row>
    <row r="89359" spans="4:4" x14ac:dyDescent="0.3">
      <c r="D89359" s="4"/>
    </row>
    <row r="89360" spans="4:4" x14ac:dyDescent="0.3">
      <c r="D89360" s="4"/>
    </row>
    <row r="89361" spans="4:4" x14ac:dyDescent="0.3">
      <c r="D89361" s="4"/>
    </row>
    <row r="89362" spans="4:4" x14ac:dyDescent="0.3">
      <c r="D89362" s="4"/>
    </row>
    <row r="89363" spans="4:4" x14ac:dyDescent="0.3">
      <c r="D89363" s="4"/>
    </row>
    <row r="89364" spans="4:4" x14ac:dyDescent="0.3">
      <c r="D89364" s="4"/>
    </row>
    <row r="89365" spans="4:4" x14ac:dyDescent="0.3">
      <c r="D89365" s="4"/>
    </row>
    <row r="89366" spans="4:4" x14ac:dyDescent="0.3">
      <c r="D89366" s="4"/>
    </row>
    <row r="89367" spans="4:4" x14ac:dyDescent="0.3">
      <c r="D89367" s="4"/>
    </row>
    <row r="89368" spans="4:4" x14ac:dyDescent="0.3">
      <c r="D89368" s="4"/>
    </row>
    <row r="89369" spans="4:4" x14ac:dyDescent="0.3">
      <c r="D89369" s="4"/>
    </row>
    <row r="89370" spans="4:4" x14ac:dyDescent="0.3">
      <c r="D89370" s="4"/>
    </row>
    <row r="89371" spans="4:4" x14ac:dyDescent="0.3">
      <c r="D89371" s="4"/>
    </row>
    <row r="89372" spans="4:4" x14ac:dyDescent="0.3">
      <c r="D89372" s="4"/>
    </row>
    <row r="89373" spans="4:4" x14ac:dyDescent="0.3">
      <c r="D89373" s="4"/>
    </row>
    <row r="89374" spans="4:4" x14ac:dyDescent="0.3">
      <c r="D89374" s="4"/>
    </row>
    <row r="89375" spans="4:4" x14ac:dyDescent="0.3">
      <c r="D89375" s="4"/>
    </row>
    <row r="89376" spans="4:4" x14ac:dyDescent="0.3">
      <c r="D89376" s="4"/>
    </row>
    <row r="89377" spans="4:4" x14ac:dyDescent="0.3">
      <c r="D89377" s="4"/>
    </row>
    <row r="89378" spans="4:4" x14ac:dyDescent="0.3">
      <c r="D89378" s="4"/>
    </row>
    <row r="89379" spans="4:4" x14ac:dyDescent="0.3">
      <c r="D89379" s="4"/>
    </row>
    <row r="89380" spans="4:4" x14ac:dyDescent="0.3">
      <c r="D89380" s="4"/>
    </row>
    <row r="89381" spans="4:4" x14ac:dyDescent="0.3">
      <c r="D89381" s="4"/>
    </row>
    <row r="89382" spans="4:4" x14ac:dyDescent="0.3">
      <c r="D89382" s="4"/>
    </row>
    <row r="89383" spans="4:4" x14ac:dyDescent="0.3">
      <c r="D89383" s="4"/>
    </row>
    <row r="89384" spans="4:4" x14ac:dyDescent="0.3">
      <c r="D89384" s="4"/>
    </row>
    <row r="89385" spans="4:4" x14ac:dyDescent="0.3">
      <c r="D89385" s="4"/>
    </row>
    <row r="89386" spans="4:4" x14ac:dyDescent="0.3">
      <c r="D89386" s="4"/>
    </row>
    <row r="89387" spans="4:4" x14ac:dyDescent="0.3">
      <c r="D89387" s="4"/>
    </row>
    <row r="89388" spans="4:4" x14ac:dyDescent="0.3">
      <c r="D89388" s="4"/>
    </row>
    <row r="89389" spans="4:4" x14ac:dyDescent="0.3">
      <c r="D89389" s="4"/>
    </row>
    <row r="89390" spans="4:4" x14ac:dyDescent="0.3">
      <c r="D89390" s="4"/>
    </row>
    <row r="89391" spans="4:4" x14ac:dyDescent="0.3">
      <c r="D89391" s="4"/>
    </row>
    <row r="89392" spans="4:4" x14ac:dyDescent="0.3">
      <c r="D89392" s="4"/>
    </row>
    <row r="89393" spans="4:4" x14ac:dyDescent="0.3">
      <c r="D89393" s="4"/>
    </row>
    <row r="89394" spans="4:4" x14ac:dyDescent="0.3">
      <c r="D89394" s="4"/>
    </row>
    <row r="89395" spans="4:4" x14ac:dyDescent="0.3">
      <c r="D89395" s="4"/>
    </row>
    <row r="89396" spans="4:4" x14ac:dyDescent="0.3">
      <c r="D89396" s="4"/>
    </row>
    <row r="89397" spans="4:4" x14ac:dyDescent="0.3">
      <c r="D89397" s="4"/>
    </row>
    <row r="89398" spans="4:4" x14ac:dyDescent="0.3">
      <c r="D89398" s="4"/>
    </row>
    <row r="89399" spans="4:4" x14ac:dyDescent="0.3">
      <c r="D89399" s="4"/>
    </row>
    <row r="89400" spans="4:4" x14ac:dyDescent="0.3">
      <c r="D89400" s="4"/>
    </row>
    <row r="89401" spans="4:4" x14ac:dyDescent="0.3">
      <c r="D89401" s="4"/>
    </row>
    <row r="89402" spans="4:4" x14ac:dyDescent="0.3">
      <c r="D89402" s="4"/>
    </row>
    <row r="89403" spans="4:4" x14ac:dyDescent="0.3">
      <c r="D89403" s="4"/>
    </row>
    <row r="89404" spans="4:4" x14ac:dyDescent="0.3">
      <c r="D89404" s="4"/>
    </row>
    <row r="89405" spans="4:4" x14ac:dyDescent="0.3">
      <c r="D89405" s="4"/>
    </row>
    <row r="89406" spans="4:4" x14ac:dyDescent="0.3">
      <c r="D89406" s="4"/>
    </row>
    <row r="89407" spans="4:4" x14ac:dyDescent="0.3">
      <c r="D89407" s="4"/>
    </row>
    <row r="89408" spans="4:4" x14ac:dyDescent="0.3">
      <c r="D89408" s="4"/>
    </row>
    <row r="89409" spans="4:4" x14ac:dyDescent="0.3">
      <c r="D89409" s="4"/>
    </row>
    <row r="89410" spans="4:4" x14ac:dyDescent="0.3">
      <c r="D89410" s="4"/>
    </row>
    <row r="89411" spans="4:4" x14ac:dyDescent="0.3">
      <c r="D89411" s="4"/>
    </row>
    <row r="89412" spans="4:4" x14ac:dyDescent="0.3">
      <c r="D89412" s="4"/>
    </row>
    <row r="89413" spans="4:4" x14ac:dyDescent="0.3">
      <c r="D89413" s="4"/>
    </row>
    <row r="89414" spans="4:4" x14ac:dyDescent="0.3">
      <c r="D89414" s="4"/>
    </row>
    <row r="89415" spans="4:4" x14ac:dyDescent="0.3">
      <c r="D89415" s="4"/>
    </row>
    <row r="89416" spans="4:4" x14ac:dyDescent="0.3">
      <c r="D89416" s="4"/>
    </row>
    <row r="89417" spans="4:4" x14ac:dyDescent="0.3">
      <c r="D89417" s="4"/>
    </row>
    <row r="89418" spans="4:4" x14ac:dyDescent="0.3">
      <c r="D89418" s="4"/>
    </row>
    <row r="89419" spans="4:4" x14ac:dyDescent="0.3">
      <c r="D89419" s="4"/>
    </row>
    <row r="89420" spans="4:4" x14ac:dyDescent="0.3">
      <c r="D89420" s="4"/>
    </row>
    <row r="89421" spans="4:4" x14ac:dyDescent="0.3">
      <c r="D89421" s="4"/>
    </row>
    <row r="89422" spans="4:4" x14ac:dyDescent="0.3">
      <c r="D89422" s="4"/>
    </row>
    <row r="89423" spans="4:4" x14ac:dyDescent="0.3">
      <c r="D89423" s="4"/>
    </row>
    <row r="89424" spans="4:4" x14ac:dyDescent="0.3">
      <c r="D89424" s="4"/>
    </row>
    <row r="89425" spans="4:4" x14ac:dyDescent="0.3">
      <c r="D89425" s="4"/>
    </row>
    <row r="89426" spans="4:4" x14ac:dyDescent="0.3">
      <c r="D89426" s="4"/>
    </row>
    <row r="89427" spans="4:4" x14ac:dyDescent="0.3">
      <c r="D89427" s="4"/>
    </row>
    <row r="89428" spans="4:4" x14ac:dyDescent="0.3">
      <c r="D89428" s="4"/>
    </row>
    <row r="89429" spans="4:4" x14ac:dyDescent="0.3">
      <c r="D89429" s="4"/>
    </row>
    <row r="89430" spans="4:4" x14ac:dyDescent="0.3">
      <c r="D89430" s="4"/>
    </row>
    <row r="89431" spans="4:4" x14ac:dyDescent="0.3">
      <c r="D89431" s="4"/>
    </row>
    <row r="89432" spans="4:4" x14ac:dyDescent="0.3">
      <c r="D89432" s="4"/>
    </row>
    <row r="89433" spans="4:4" x14ac:dyDescent="0.3">
      <c r="D89433" s="4"/>
    </row>
    <row r="89434" spans="4:4" x14ac:dyDescent="0.3">
      <c r="D89434" s="4"/>
    </row>
    <row r="89435" spans="4:4" x14ac:dyDescent="0.3">
      <c r="D89435" s="4"/>
    </row>
    <row r="89436" spans="4:4" x14ac:dyDescent="0.3">
      <c r="D89436" s="4"/>
    </row>
    <row r="89437" spans="4:4" x14ac:dyDescent="0.3">
      <c r="D89437" s="4"/>
    </row>
    <row r="89438" spans="4:4" x14ac:dyDescent="0.3">
      <c r="D89438" s="4"/>
    </row>
    <row r="89439" spans="4:4" x14ac:dyDescent="0.3">
      <c r="D89439" s="4"/>
    </row>
    <row r="89440" spans="4:4" x14ac:dyDescent="0.3">
      <c r="D89440" s="4"/>
    </row>
    <row r="89441" spans="4:4" x14ac:dyDescent="0.3">
      <c r="D89441" s="4"/>
    </row>
    <row r="89442" spans="4:4" x14ac:dyDescent="0.3">
      <c r="D89442" s="4"/>
    </row>
    <row r="89443" spans="4:4" x14ac:dyDescent="0.3">
      <c r="D89443" s="4"/>
    </row>
    <row r="89444" spans="4:4" x14ac:dyDescent="0.3">
      <c r="D89444" s="4"/>
    </row>
    <row r="89445" spans="4:4" x14ac:dyDescent="0.3">
      <c r="D89445" s="4"/>
    </row>
    <row r="89446" spans="4:4" x14ac:dyDescent="0.3">
      <c r="D89446" s="4"/>
    </row>
    <row r="89447" spans="4:4" x14ac:dyDescent="0.3">
      <c r="D89447" s="4"/>
    </row>
    <row r="89448" spans="4:4" x14ac:dyDescent="0.3">
      <c r="D89448" s="4"/>
    </row>
    <row r="89449" spans="4:4" x14ac:dyDescent="0.3">
      <c r="D89449" s="4"/>
    </row>
    <row r="89450" spans="4:4" x14ac:dyDescent="0.3">
      <c r="D89450" s="4"/>
    </row>
    <row r="89451" spans="4:4" x14ac:dyDescent="0.3">
      <c r="D89451" s="4"/>
    </row>
    <row r="89452" spans="4:4" x14ac:dyDescent="0.3">
      <c r="D89452" s="4"/>
    </row>
    <row r="89453" spans="4:4" x14ac:dyDescent="0.3">
      <c r="D89453" s="4"/>
    </row>
    <row r="89454" spans="4:4" x14ac:dyDescent="0.3">
      <c r="D89454" s="4"/>
    </row>
    <row r="89455" spans="4:4" x14ac:dyDescent="0.3">
      <c r="D89455" s="4"/>
    </row>
    <row r="89456" spans="4:4" x14ac:dyDescent="0.3">
      <c r="D89456" s="4"/>
    </row>
    <row r="89457" spans="4:4" x14ac:dyDescent="0.3">
      <c r="D89457" s="4"/>
    </row>
    <row r="89458" spans="4:4" x14ac:dyDescent="0.3">
      <c r="D89458" s="4"/>
    </row>
    <row r="89459" spans="4:4" x14ac:dyDescent="0.3">
      <c r="D89459" s="4"/>
    </row>
    <row r="89460" spans="4:4" x14ac:dyDescent="0.3">
      <c r="D89460" s="4"/>
    </row>
    <row r="89461" spans="4:4" x14ac:dyDescent="0.3">
      <c r="D89461" s="4"/>
    </row>
    <row r="89462" spans="4:4" x14ac:dyDescent="0.3">
      <c r="D89462" s="4"/>
    </row>
    <row r="89463" spans="4:4" x14ac:dyDescent="0.3">
      <c r="D89463" s="4"/>
    </row>
    <row r="89464" spans="4:4" x14ac:dyDescent="0.3">
      <c r="D89464" s="4"/>
    </row>
    <row r="89465" spans="4:4" x14ac:dyDescent="0.3">
      <c r="D89465" s="4"/>
    </row>
    <row r="89466" spans="4:4" x14ac:dyDescent="0.3">
      <c r="D89466" s="4"/>
    </row>
    <row r="89467" spans="4:4" x14ac:dyDescent="0.3">
      <c r="D89467" s="4"/>
    </row>
    <row r="89468" spans="4:4" x14ac:dyDescent="0.3">
      <c r="D89468" s="4"/>
    </row>
    <row r="89469" spans="4:4" x14ac:dyDescent="0.3">
      <c r="D89469" s="4"/>
    </row>
    <row r="89470" spans="4:4" x14ac:dyDescent="0.3">
      <c r="D89470" s="4"/>
    </row>
    <row r="89471" spans="4:4" x14ac:dyDescent="0.3">
      <c r="D89471" s="4"/>
    </row>
    <row r="89472" spans="4:4" x14ac:dyDescent="0.3">
      <c r="D89472" s="4"/>
    </row>
    <row r="89473" spans="4:4" x14ac:dyDescent="0.3">
      <c r="D89473" s="4"/>
    </row>
    <row r="89474" spans="4:4" x14ac:dyDescent="0.3">
      <c r="D89474" s="4"/>
    </row>
    <row r="89475" spans="4:4" x14ac:dyDescent="0.3">
      <c r="D89475" s="4"/>
    </row>
    <row r="89476" spans="4:4" x14ac:dyDescent="0.3">
      <c r="D89476" s="4"/>
    </row>
    <row r="89477" spans="4:4" x14ac:dyDescent="0.3">
      <c r="D89477" s="4"/>
    </row>
    <row r="89478" spans="4:4" x14ac:dyDescent="0.3">
      <c r="D89478" s="4"/>
    </row>
    <row r="89479" spans="4:4" x14ac:dyDescent="0.3">
      <c r="D89479" s="4"/>
    </row>
    <row r="89480" spans="4:4" x14ac:dyDescent="0.3">
      <c r="D89480" s="4"/>
    </row>
    <row r="89481" spans="4:4" x14ac:dyDescent="0.3">
      <c r="D89481" s="4"/>
    </row>
    <row r="89482" spans="4:4" x14ac:dyDescent="0.3">
      <c r="D89482" s="4"/>
    </row>
    <row r="89483" spans="4:4" x14ac:dyDescent="0.3">
      <c r="D89483" s="4"/>
    </row>
    <row r="89484" spans="4:4" x14ac:dyDescent="0.3">
      <c r="D89484" s="4"/>
    </row>
    <row r="89485" spans="4:4" x14ac:dyDescent="0.3">
      <c r="D89485" s="4"/>
    </row>
    <row r="89486" spans="4:4" x14ac:dyDescent="0.3">
      <c r="D89486" s="4"/>
    </row>
    <row r="89487" spans="4:4" x14ac:dyDescent="0.3">
      <c r="D89487" s="4"/>
    </row>
    <row r="89488" spans="4:4" x14ac:dyDescent="0.3">
      <c r="D89488" s="4"/>
    </row>
    <row r="89489" spans="4:4" x14ac:dyDescent="0.3">
      <c r="D89489" s="4"/>
    </row>
    <row r="89490" spans="4:4" x14ac:dyDescent="0.3">
      <c r="D89490" s="4"/>
    </row>
    <row r="89491" spans="4:4" x14ac:dyDescent="0.3">
      <c r="D89491" s="4"/>
    </row>
    <row r="89492" spans="4:4" x14ac:dyDescent="0.3">
      <c r="D89492" s="4"/>
    </row>
    <row r="89493" spans="4:4" x14ac:dyDescent="0.3">
      <c r="D89493" s="4"/>
    </row>
    <row r="89494" spans="4:4" x14ac:dyDescent="0.3">
      <c r="D89494" s="4"/>
    </row>
    <row r="89495" spans="4:4" x14ac:dyDescent="0.3">
      <c r="D89495" s="4"/>
    </row>
    <row r="89496" spans="4:4" x14ac:dyDescent="0.3">
      <c r="D89496" s="4"/>
    </row>
    <row r="89497" spans="4:4" x14ac:dyDescent="0.3">
      <c r="D89497" s="4"/>
    </row>
    <row r="89498" spans="4:4" x14ac:dyDescent="0.3">
      <c r="D89498" s="4"/>
    </row>
    <row r="89499" spans="4:4" x14ac:dyDescent="0.3">
      <c r="D89499" s="4"/>
    </row>
    <row r="89500" spans="4:4" x14ac:dyDescent="0.3">
      <c r="D89500" s="4"/>
    </row>
    <row r="89501" spans="4:4" x14ac:dyDescent="0.3">
      <c r="D89501" s="4"/>
    </row>
    <row r="89502" spans="4:4" x14ac:dyDescent="0.3">
      <c r="D89502" s="4"/>
    </row>
    <row r="89503" spans="4:4" x14ac:dyDescent="0.3">
      <c r="D89503" s="4"/>
    </row>
    <row r="89504" spans="4:4" x14ac:dyDescent="0.3">
      <c r="D89504" s="4"/>
    </row>
    <row r="89505" spans="4:4" x14ac:dyDescent="0.3">
      <c r="D89505" s="4"/>
    </row>
    <row r="89506" spans="4:4" x14ac:dyDescent="0.3">
      <c r="D89506" s="4"/>
    </row>
    <row r="89507" spans="4:4" x14ac:dyDescent="0.3">
      <c r="D89507" s="4"/>
    </row>
    <row r="89508" spans="4:4" x14ac:dyDescent="0.3">
      <c r="D89508" s="4"/>
    </row>
    <row r="89509" spans="4:4" x14ac:dyDescent="0.3">
      <c r="D89509" s="4"/>
    </row>
    <row r="89510" spans="4:4" x14ac:dyDescent="0.3">
      <c r="D89510" s="4"/>
    </row>
    <row r="89511" spans="4:4" x14ac:dyDescent="0.3">
      <c r="D89511" s="4"/>
    </row>
    <row r="89512" spans="4:4" x14ac:dyDescent="0.3">
      <c r="D89512" s="4"/>
    </row>
    <row r="89513" spans="4:4" x14ac:dyDescent="0.3">
      <c r="D89513" s="4"/>
    </row>
    <row r="89514" spans="4:4" x14ac:dyDescent="0.3">
      <c r="D89514" s="4"/>
    </row>
    <row r="89515" spans="4:4" x14ac:dyDescent="0.3">
      <c r="D89515" s="4"/>
    </row>
    <row r="89516" spans="4:4" x14ac:dyDescent="0.3">
      <c r="D89516" s="4"/>
    </row>
    <row r="89517" spans="4:4" x14ac:dyDescent="0.3">
      <c r="D89517" s="4"/>
    </row>
    <row r="89518" spans="4:4" x14ac:dyDescent="0.3">
      <c r="D89518" s="4"/>
    </row>
    <row r="89519" spans="4:4" x14ac:dyDescent="0.3">
      <c r="D89519" s="4"/>
    </row>
    <row r="89520" spans="4:4" x14ac:dyDescent="0.3">
      <c r="D89520" s="4"/>
    </row>
    <row r="89521" spans="4:4" x14ac:dyDescent="0.3">
      <c r="D89521" s="4"/>
    </row>
    <row r="89522" spans="4:4" x14ac:dyDescent="0.3">
      <c r="D89522" s="4"/>
    </row>
    <row r="89523" spans="4:4" x14ac:dyDescent="0.3">
      <c r="D89523" s="4"/>
    </row>
    <row r="89524" spans="4:4" x14ac:dyDescent="0.3">
      <c r="D89524" s="4"/>
    </row>
    <row r="89525" spans="4:4" x14ac:dyDescent="0.3">
      <c r="D89525" s="4"/>
    </row>
    <row r="89526" spans="4:4" x14ac:dyDescent="0.3">
      <c r="D89526" s="4"/>
    </row>
    <row r="89527" spans="4:4" x14ac:dyDescent="0.3">
      <c r="D89527" s="4"/>
    </row>
    <row r="89528" spans="4:4" x14ac:dyDescent="0.3">
      <c r="D89528" s="4"/>
    </row>
    <row r="89529" spans="4:4" x14ac:dyDescent="0.3">
      <c r="D89529" s="4"/>
    </row>
    <row r="89530" spans="4:4" x14ac:dyDescent="0.3">
      <c r="D89530" s="4"/>
    </row>
    <row r="89531" spans="4:4" x14ac:dyDescent="0.3">
      <c r="D89531" s="4"/>
    </row>
    <row r="89532" spans="4:4" x14ac:dyDescent="0.3">
      <c r="D89532" s="4"/>
    </row>
    <row r="89533" spans="4:4" x14ac:dyDescent="0.3">
      <c r="D89533" s="4"/>
    </row>
    <row r="89534" spans="4:4" x14ac:dyDescent="0.3">
      <c r="D89534" s="4"/>
    </row>
    <row r="89535" spans="4:4" x14ac:dyDescent="0.3">
      <c r="D89535" s="4"/>
    </row>
    <row r="89536" spans="4:4" x14ac:dyDescent="0.3">
      <c r="D89536" s="4"/>
    </row>
    <row r="89537" spans="4:4" x14ac:dyDescent="0.3">
      <c r="D89537" s="4"/>
    </row>
    <row r="89538" spans="4:4" x14ac:dyDescent="0.3">
      <c r="D89538" s="4"/>
    </row>
    <row r="89539" spans="4:4" x14ac:dyDescent="0.3">
      <c r="D89539" s="4"/>
    </row>
    <row r="89540" spans="4:4" x14ac:dyDescent="0.3">
      <c r="D89540" s="4"/>
    </row>
    <row r="89541" spans="4:4" x14ac:dyDescent="0.3">
      <c r="D89541" s="4"/>
    </row>
    <row r="89542" spans="4:4" x14ac:dyDescent="0.3">
      <c r="D89542" s="4"/>
    </row>
    <row r="89543" spans="4:4" x14ac:dyDescent="0.3">
      <c r="D89543" s="4"/>
    </row>
    <row r="89544" spans="4:4" x14ac:dyDescent="0.3">
      <c r="D89544" s="4"/>
    </row>
    <row r="89545" spans="4:4" x14ac:dyDescent="0.3">
      <c r="D89545" s="4"/>
    </row>
    <row r="89546" spans="4:4" x14ac:dyDescent="0.3">
      <c r="D89546" s="4"/>
    </row>
    <row r="89547" spans="4:4" x14ac:dyDescent="0.3">
      <c r="D89547" s="4"/>
    </row>
    <row r="89548" spans="4:4" x14ac:dyDescent="0.3">
      <c r="D89548" s="4"/>
    </row>
    <row r="89549" spans="4:4" x14ac:dyDescent="0.3">
      <c r="D89549" s="4"/>
    </row>
    <row r="89550" spans="4:4" x14ac:dyDescent="0.3">
      <c r="D89550" s="4"/>
    </row>
    <row r="89551" spans="4:4" x14ac:dyDescent="0.3">
      <c r="D89551" s="4"/>
    </row>
    <row r="89552" spans="4:4" x14ac:dyDescent="0.3">
      <c r="D89552" s="4"/>
    </row>
    <row r="89553" spans="4:4" x14ac:dyDescent="0.3">
      <c r="D89553" s="4"/>
    </row>
    <row r="89554" spans="4:4" x14ac:dyDescent="0.3">
      <c r="D89554" s="4"/>
    </row>
    <row r="89555" spans="4:4" x14ac:dyDescent="0.3">
      <c r="D89555" s="4"/>
    </row>
    <row r="89556" spans="4:4" x14ac:dyDescent="0.3">
      <c r="D89556" s="4"/>
    </row>
    <row r="89557" spans="4:4" x14ac:dyDescent="0.3">
      <c r="D89557" s="4"/>
    </row>
    <row r="89558" spans="4:4" x14ac:dyDescent="0.3">
      <c r="D89558" s="4"/>
    </row>
    <row r="89559" spans="4:4" x14ac:dyDescent="0.3">
      <c r="D89559" s="4"/>
    </row>
    <row r="89560" spans="4:4" x14ac:dyDescent="0.3">
      <c r="D89560" s="4"/>
    </row>
    <row r="89561" spans="4:4" x14ac:dyDescent="0.3">
      <c r="D89561" s="4"/>
    </row>
    <row r="89562" spans="4:4" x14ac:dyDescent="0.3">
      <c r="D89562" s="4"/>
    </row>
    <row r="89563" spans="4:4" x14ac:dyDescent="0.3">
      <c r="D89563" s="4"/>
    </row>
    <row r="89564" spans="4:4" x14ac:dyDescent="0.3">
      <c r="D89564" s="4"/>
    </row>
    <row r="89565" spans="4:4" x14ac:dyDescent="0.3">
      <c r="D89565" s="4"/>
    </row>
    <row r="89566" spans="4:4" x14ac:dyDescent="0.3">
      <c r="D89566" s="4"/>
    </row>
    <row r="89567" spans="4:4" x14ac:dyDescent="0.3">
      <c r="D89567" s="4"/>
    </row>
    <row r="89568" spans="4:4" x14ac:dyDescent="0.3">
      <c r="D89568" s="4"/>
    </row>
    <row r="89569" spans="4:4" x14ac:dyDescent="0.3">
      <c r="D89569" s="4"/>
    </row>
    <row r="89570" spans="4:4" x14ac:dyDescent="0.3">
      <c r="D89570" s="4"/>
    </row>
    <row r="89571" spans="4:4" x14ac:dyDescent="0.3">
      <c r="D89571" s="4"/>
    </row>
    <row r="89572" spans="4:4" x14ac:dyDescent="0.3">
      <c r="D89572" s="4"/>
    </row>
    <row r="89573" spans="4:4" x14ac:dyDescent="0.3">
      <c r="D89573" s="4"/>
    </row>
    <row r="89574" spans="4:4" x14ac:dyDescent="0.3">
      <c r="D89574" s="4"/>
    </row>
    <row r="89575" spans="4:4" x14ac:dyDescent="0.3">
      <c r="D89575" s="4"/>
    </row>
    <row r="89576" spans="4:4" x14ac:dyDescent="0.3">
      <c r="D89576" s="4"/>
    </row>
    <row r="89577" spans="4:4" x14ac:dyDescent="0.3">
      <c r="D89577" s="4"/>
    </row>
    <row r="89578" spans="4:4" x14ac:dyDescent="0.3">
      <c r="D89578" s="4"/>
    </row>
    <row r="89579" spans="4:4" x14ac:dyDescent="0.3">
      <c r="D89579" s="4"/>
    </row>
    <row r="89580" spans="4:4" x14ac:dyDescent="0.3">
      <c r="D89580" s="4"/>
    </row>
    <row r="89581" spans="4:4" x14ac:dyDescent="0.3">
      <c r="D89581" s="4"/>
    </row>
    <row r="89582" spans="4:4" x14ac:dyDescent="0.3">
      <c r="D89582" s="4"/>
    </row>
    <row r="89583" spans="4:4" x14ac:dyDescent="0.3">
      <c r="D89583" s="4"/>
    </row>
    <row r="89584" spans="4:4" x14ac:dyDescent="0.3">
      <c r="D89584" s="4"/>
    </row>
    <row r="89585" spans="4:4" x14ac:dyDescent="0.3">
      <c r="D89585" s="4"/>
    </row>
    <row r="89586" spans="4:4" x14ac:dyDescent="0.3">
      <c r="D89586" s="4"/>
    </row>
    <row r="89587" spans="4:4" x14ac:dyDescent="0.3">
      <c r="D89587" s="4"/>
    </row>
    <row r="89588" spans="4:4" x14ac:dyDescent="0.3">
      <c r="D89588" s="4"/>
    </row>
    <row r="89589" spans="4:4" x14ac:dyDescent="0.3">
      <c r="D89589" s="4"/>
    </row>
    <row r="89590" spans="4:4" x14ac:dyDescent="0.3">
      <c r="D89590" s="4"/>
    </row>
    <row r="89591" spans="4:4" x14ac:dyDescent="0.3">
      <c r="D89591" s="4"/>
    </row>
    <row r="89592" spans="4:4" x14ac:dyDescent="0.3">
      <c r="D89592" s="4"/>
    </row>
    <row r="89593" spans="4:4" x14ac:dyDescent="0.3">
      <c r="D89593" s="4"/>
    </row>
    <row r="89594" spans="4:4" x14ac:dyDescent="0.3">
      <c r="D89594" s="4"/>
    </row>
    <row r="89595" spans="4:4" x14ac:dyDescent="0.3">
      <c r="D89595" s="4"/>
    </row>
    <row r="89596" spans="4:4" x14ac:dyDescent="0.3">
      <c r="D89596" s="4"/>
    </row>
    <row r="89597" spans="4:4" x14ac:dyDescent="0.3">
      <c r="D89597" s="4"/>
    </row>
    <row r="89598" spans="4:4" x14ac:dyDescent="0.3">
      <c r="D89598" s="4"/>
    </row>
    <row r="89599" spans="4:4" x14ac:dyDescent="0.3">
      <c r="D89599" s="4"/>
    </row>
    <row r="89600" spans="4:4" x14ac:dyDescent="0.3">
      <c r="D89600" s="4"/>
    </row>
    <row r="89601" spans="4:4" x14ac:dyDescent="0.3">
      <c r="D89601" s="4"/>
    </row>
    <row r="89602" spans="4:4" x14ac:dyDescent="0.3">
      <c r="D89602" s="4"/>
    </row>
    <row r="89603" spans="4:4" x14ac:dyDescent="0.3">
      <c r="D89603" s="4"/>
    </row>
    <row r="89604" spans="4:4" x14ac:dyDescent="0.3">
      <c r="D89604" s="4"/>
    </row>
    <row r="89605" spans="4:4" x14ac:dyDescent="0.3">
      <c r="D89605" s="4"/>
    </row>
    <row r="89606" spans="4:4" x14ac:dyDescent="0.3">
      <c r="D89606" s="4"/>
    </row>
    <row r="89607" spans="4:4" x14ac:dyDescent="0.3">
      <c r="D89607" s="4"/>
    </row>
    <row r="89608" spans="4:4" x14ac:dyDescent="0.3">
      <c r="D89608" s="4"/>
    </row>
    <row r="89609" spans="4:4" x14ac:dyDescent="0.3">
      <c r="D89609" s="4"/>
    </row>
    <row r="89610" spans="4:4" x14ac:dyDescent="0.3">
      <c r="D89610" s="4"/>
    </row>
    <row r="89611" spans="4:4" x14ac:dyDescent="0.3">
      <c r="D89611" s="4"/>
    </row>
    <row r="89612" spans="4:4" x14ac:dyDescent="0.3">
      <c r="D89612" s="4"/>
    </row>
    <row r="89613" spans="4:4" x14ac:dyDescent="0.3">
      <c r="D89613" s="4"/>
    </row>
    <row r="89614" spans="4:4" x14ac:dyDescent="0.3">
      <c r="D89614" s="4"/>
    </row>
    <row r="89615" spans="4:4" x14ac:dyDescent="0.3">
      <c r="D89615" s="4"/>
    </row>
    <row r="89616" spans="4:4" x14ac:dyDescent="0.3">
      <c r="D89616" s="4"/>
    </row>
    <row r="89617" spans="4:4" x14ac:dyDescent="0.3">
      <c r="D89617" s="4"/>
    </row>
    <row r="89618" spans="4:4" x14ac:dyDescent="0.3">
      <c r="D89618" s="4"/>
    </row>
    <row r="89619" spans="4:4" x14ac:dyDescent="0.3">
      <c r="D89619" s="4"/>
    </row>
    <row r="89620" spans="4:4" x14ac:dyDescent="0.3">
      <c r="D89620" s="4"/>
    </row>
    <row r="89621" spans="4:4" x14ac:dyDescent="0.3">
      <c r="D89621" s="4"/>
    </row>
    <row r="89622" spans="4:4" x14ac:dyDescent="0.3">
      <c r="D89622" s="4"/>
    </row>
    <row r="89623" spans="4:4" x14ac:dyDescent="0.3">
      <c r="D89623" s="4"/>
    </row>
    <row r="89624" spans="4:4" x14ac:dyDescent="0.3">
      <c r="D89624" s="4"/>
    </row>
    <row r="89625" spans="4:4" x14ac:dyDescent="0.3">
      <c r="D89625" s="4"/>
    </row>
    <row r="89626" spans="4:4" x14ac:dyDescent="0.3">
      <c r="D89626" s="4"/>
    </row>
    <row r="89627" spans="4:4" x14ac:dyDescent="0.3">
      <c r="D89627" s="4"/>
    </row>
    <row r="89628" spans="4:4" x14ac:dyDescent="0.3">
      <c r="D89628" s="4"/>
    </row>
    <row r="89629" spans="4:4" x14ac:dyDescent="0.3">
      <c r="D89629" s="4"/>
    </row>
    <row r="89630" spans="4:4" x14ac:dyDescent="0.3">
      <c r="D89630" s="4"/>
    </row>
    <row r="89631" spans="4:4" x14ac:dyDescent="0.3">
      <c r="D89631" s="4"/>
    </row>
    <row r="89632" spans="4:4" x14ac:dyDescent="0.3">
      <c r="D89632" s="4"/>
    </row>
    <row r="89633" spans="4:4" x14ac:dyDescent="0.3">
      <c r="D89633" s="4"/>
    </row>
    <row r="89634" spans="4:4" x14ac:dyDescent="0.3">
      <c r="D89634" s="4"/>
    </row>
    <row r="89635" spans="4:4" x14ac:dyDescent="0.3">
      <c r="D89635" s="4"/>
    </row>
    <row r="89636" spans="4:4" x14ac:dyDescent="0.3">
      <c r="D89636" s="4"/>
    </row>
    <row r="89637" spans="4:4" x14ac:dyDescent="0.3">
      <c r="D89637" s="4"/>
    </row>
    <row r="89638" spans="4:4" x14ac:dyDescent="0.3">
      <c r="D89638" s="4"/>
    </row>
    <row r="89639" spans="4:4" x14ac:dyDescent="0.3">
      <c r="D89639" s="4"/>
    </row>
    <row r="89640" spans="4:4" x14ac:dyDescent="0.3">
      <c r="D89640" s="4"/>
    </row>
    <row r="89641" spans="4:4" x14ac:dyDescent="0.3">
      <c r="D89641" s="4"/>
    </row>
    <row r="89642" spans="4:4" x14ac:dyDescent="0.3">
      <c r="D89642" s="4"/>
    </row>
    <row r="89643" spans="4:4" x14ac:dyDescent="0.3">
      <c r="D89643" s="4"/>
    </row>
    <row r="89644" spans="4:4" x14ac:dyDescent="0.3">
      <c r="D89644" s="4"/>
    </row>
    <row r="89645" spans="4:4" x14ac:dyDescent="0.3">
      <c r="D89645" s="4"/>
    </row>
    <row r="89646" spans="4:4" x14ac:dyDescent="0.3">
      <c r="D89646" s="4"/>
    </row>
    <row r="89647" spans="4:4" x14ac:dyDescent="0.3">
      <c r="D89647" s="4"/>
    </row>
    <row r="89648" spans="4:4" x14ac:dyDescent="0.3">
      <c r="D89648" s="4"/>
    </row>
    <row r="89649" spans="4:4" x14ac:dyDescent="0.3">
      <c r="D89649" s="4"/>
    </row>
    <row r="89650" spans="4:4" x14ac:dyDescent="0.3">
      <c r="D89650" s="4"/>
    </row>
    <row r="89651" spans="4:4" x14ac:dyDescent="0.3">
      <c r="D89651" s="4"/>
    </row>
    <row r="89652" spans="4:4" x14ac:dyDescent="0.3">
      <c r="D89652" s="4"/>
    </row>
    <row r="89653" spans="4:4" x14ac:dyDescent="0.3">
      <c r="D89653" s="4"/>
    </row>
    <row r="89654" spans="4:4" x14ac:dyDescent="0.3">
      <c r="D89654" s="4"/>
    </row>
    <row r="89655" spans="4:4" x14ac:dyDescent="0.3">
      <c r="D89655" s="4"/>
    </row>
    <row r="89656" spans="4:4" x14ac:dyDescent="0.3">
      <c r="D89656" s="4"/>
    </row>
    <row r="89657" spans="4:4" x14ac:dyDescent="0.3">
      <c r="D89657" s="4"/>
    </row>
    <row r="89658" spans="4:4" x14ac:dyDescent="0.3">
      <c r="D89658" s="4"/>
    </row>
    <row r="89659" spans="4:4" x14ac:dyDescent="0.3">
      <c r="D89659" s="4"/>
    </row>
    <row r="89660" spans="4:4" x14ac:dyDescent="0.3">
      <c r="D89660" s="4"/>
    </row>
    <row r="89661" spans="4:4" x14ac:dyDescent="0.3">
      <c r="D89661" s="4"/>
    </row>
    <row r="89662" spans="4:4" x14ac:dyDescent="0.3">
      <c r="D89662" s="4"/>
    </row>
    <row r="89663" spans="4:4" x14ac:dyDescent="0.3">
      <c r="D89663" s="4"/>
    </row>
    <row r="89664" spans="4:4" x14ac:dyDescent="0.3">
      <c r="D89664" s="4"/>
    </row>
    <row r="89665" spans="4:4" x14ac:dyDescent="0.3">
      <c r="D89665" s="4"/>
    </row>
    <row r="89666" spans="4:4" x14ac:dyDescent="0.3">
      <c r="D89666" s="4"/>
    </row>
    <row r="89667" spans="4:4" x14ac:dyDescent="0.3">
      <c r="D89667" s="4"/>
    </row>
    <row r="89668" spans="4:4" x14ac:dyDescent="0.3">
      <c r="D89668" s="4"/>
    </row>
    <row r="89669" spans="4:4" x14ac:dyDescent="0.3">
      <c r="D89669" s="4"/>
    </row>
    <row r="89670" spans="4:4" x14ac:dyDescent="0.3">
      <c r="D89670" s="4"/>
    </row>
    <row r="89671" spans="4:4" x14ac:dyDescent="0.3">
      <c r="D89671" s="4"/>
    </row>
    <row r="89672" spans="4:4" x14ac:dyDescent="0.3">
      <c r="D89672" s="4"/>
    </row>
    <row r="89673" spans="4:4" x14ac:dyDescent="0.3">
      <c r="D89673" s="4"/>
    </row>
    <row r="89674" spans="4:4" x14ac:dyDescent="0.3">
      <c r="D89674" s="4"/>
    </row>
    <row r="89675" spans="4:4" x14ac:dyDescent="0.3">
      <c r="D89675" s="4"/>
    </row>
    <row r="89676" spans="4:4" x14ac:dyDescent="0.3">
      <c r="D89676" s="4"/>
    </row>
    <row r="89677" spans="4:4" x14ac:dyDescent="0.3">
      <c r="D89677" s="4"/>
    </row>
    <row r="89678" spans="4:4" x14ac:dyDescent="0.3">
      <c r="D89678" s="4"/>
    </row>
    <row r="89679" spans="4:4" x14ac:dyDescent="0.3">
      <c r="D89679" s="4"/>
    </row>
    <row r="89680" spans="4:4" x14ac:dyDescent="0.3">
      <c r="D89680" s="4"/>
    </row>
    <row r="89681" spans="4:4" x14ac:dyDescent="0.3">
      <c r="D89681" s="4"/>
    </row>
    <row r="89682" spans="4:4" x14ac:dyDescent="0.3">
      <c r="D89682" s="4"/>
    </row>
    <row r="89683" spans="4:4" x14ac:dyDescent="0.3">
      <c r="D89683" s="4"/>
    </row>
    <row r="89684" spans="4:4" x14ac:dyDescent="0.3">
      <c r="D89684" s="4"/>
    </row>
    <row r="89685" spans="4:4" x14ac:dyDescent="0.3">
      <c r="D89685" s="4"/>
    </row>
    <row r="89686" spans="4:4" x14ac:dyDescent="0.3">
      <c r="D89686" s="4"/>
    </row>
    <row r="89687" spans="4:4" x14ac:dyDescent="0.3">
      <c r="D89687" s="4"/>
    </row>
    <row r="89688" spans="4:4" x14ac:dyDescent="0.3">
      <c r="D89688" s="4"/>
    </row>
    <row r="89689" spans="4:4" x14ac:dyDescent="0.3">
      <c r="D89689" s="4"/>
    </row>
    <row r="89690" spans="4:4" x14ac:dyDescent="0.3">
      <c r="D89690" s="4"/>
    </row>
    <row r="89691" spans="4:4" x14ac:dyDescent="0.3">
      <c r="D89691" s="4"/>
    </row>
    <row r="89692" spans="4:4" x14ac:dyDescent="0.3">
      <c r="D89692" s="4"/>
    </row>
    <row r="89693" spans="4:4" x14ac:dyDescent="0.3">
      <c r="D89693" s="4"/>
    </row>
    <row r="89694" spans="4:4" x14ac:dyDescent="0.3">
      <c r="D89694" s="4"/>
    </row>
    <row r="89695" spans="4:4" x14ac:dyDescent="0.3">
      <c r="D89695" s="4"/>
    </row>
    <row r="89696" spans="4:4" x14ac:dyDescent="0.3">
      <c r="D89696" s="4"/>
    </row>
    <row r="89697" spans="4:4" x14ac:dyDescent="0.3">
      <c r="D89697" s="4"/>
    </row>
    <row r="89698" spans="4:4" x14ac:dyDescent="0.3">
      <c r="D89698" s="4"/>
    </row>
    <row r="89699" spans="4:4" x14ac:dyDescent="0.3">
      <c r="D89699" s="4"/>
    </row>
    <row r="89700" spans="4:4" x14ac:dyDescent="0.3">
      <c r="D89700" s="4"/>
    </row>
    <row r="89701" spans="4:4" x14ac:dyDescent="0.3">
      <c r="D89701" s="4"/>
    </row>
    <row r="89702" spans="4:4" x14ac:dyDescent="0.3">
      <c r="D89702" s="4"/>
    </row>
    <row r="89703" spans="4:4" x14ac:dyDescent="0.3">
      <c r="D89703" s="4"/>
    </row>
    <row r="89704" spans="4:4" x14ac:dyDescent="0.3">
      <c r="D89704" s="4"/>
    </row>
    <row r="89705" spans="4:4" x14ac:dyDescent="0.3">
      <c r="D89705" s="4"/>
    </row>
    <row r="89706" spans="4:4" x14ac:dyDescent="0.3">
      <c r="D89706" s="4"/>
    </row>
    <row r="89707" spans="4:4" x14ac:dyDescent="0.3">
      <c r="D89707" s="4"/>
    </row>
    <row r="89708" spans="4:4" x14ac:dyDescent="0.3">
      <c r="D89708" s="4"/>
    </row>
    <row r="89709" spans="4:4" x14ac:dyDescent="0.3">
      <c r="D89709" s="4"/>
    </row>
    <row r="89710" spans="4:4" x14ac:dyDescent="0.3">
      <c r="D89710" s="4"/>
    </row>
    <row r="89711" spans="4:4" x14ac:dyDescent="0.3">
      <c r="D89711" s="4"/>
    </row>
    <row r="89712" spans="4:4" x14ac:dyDescent="0.3">
      <c r="D89712" s="4"/>
    </row>
    <row r="89713" spans="4:4" x14ac:dyDescent="0.3">
      <c r="D89713" s="4"/>
    </row>
    <row r="89714" spans="4:4" x14ac:dyDescent="0.3">
      <c r="D89714" s="4"/>
    </row>
    <row r="89715" spans="4:4" x14ac:dyDescent="0.3">
      <c r="D89715" s="4"/>
    </row>
    <row r="89716" spans="4:4" x14ac:dyDescent="0.3">
      <c r="D89716" s="4"/>
    </row>
    <row r="89717" spans="4:4" x14ac:dyDescent="0.3">
      <c r="D89717" s="4"/>
    </row>
    <row r="89718" spans="4:4" x14ac:dyDescent="0.3">
      <c r="D89718" s="4"/>
    </row>
    <row r="89719" spans="4:4" x14ac:dyDescent="0.3">
      <c r="D89719" s="4"/>
    </row>
    <row r="89720" spans="4:4" x14ac:dyDescent="0.3">
      <c r="D89720" s="4"/>
    </row>
    <row r="89721" spans="4:4" x14ac:dyDescent="0.3">
      <c r="D89721" s="4"/>
    </row>
    <row r="89722" spans="4:4" x14ac:dyDescent="0.3">
      <c r="D89722" s="4"/>
    </row>
    <row r="89723" spans="4:4" x14ac:dyDescent="0.3">
      <c r="D89723" s="4"/>
    </row>
    <row r="89724" spans="4:4" x14ac:dyDescent="0.3">
      <c r="D89724" s="4"/>
    </row>
    <row r="89725" spans="4:4" x14ac:dyDescent="0.3">
      <c r="D89725" s="4"/>
    </row>
    <row r="89726" spans="4:4" x14ac:dyDescent="0.3">
      <c r="D89726" s="4"/>
    </row>
    <row r="89727" spans="4:4" x14ac:dyDescent="0.3">
      <c r="D89727" s="4"/>
    </row>
    <row r="89728" spans="4:4" x14ac:dyDescent="0.3">
      <c r="D89728" s="4"/>
    </row>
    <row r="89729" spans="4:4" x14ac:dyDescent="0.3">
      <c r="D89729" s="4"/>
    </row>
    <row r="89730" spans="4:4" x14ac:dyDescent="0.3">
      <c r="D89730" s="4"/>
    </row>
    <row r="89731" spans="4:4" x14ac:dyDescent="0.3">
      <c r="D89731" s="4"/>
    </row>
    <row r="89732" spans="4:4" x14ac:dyDescent="0.3">
      <c r="D89732" s="4"/>
    </row>
    <row r="89733" spans="4:4" x14ac:dyDescent="0.3">
      <c r="D89733" s="4"/>
    </row>
    <row r="89734" spans="4:4" x14ac:dyDescent="0.3">
      <c r="D89734" s="4"/>
    </row>
    <row r="89735" spans="4:4" x14ac:dyDescent="0.3">
      <c r="D89735" s="4"/>
    </row>
    <row r="89736" spans="4:4" x14ac:dyDescent="0.3">
      <c r="D89736" s="4"/>
    </row>
    <row r="89737" spans="4:4" x14ac:dyDescent="0.3">
      <c r="D89737" s="4"/>
    </row>
    <row r="89738" spans="4:4" x14ac:dyDescent="0.3">
      <c r="D89738" s="4"/>
    </row>
    <row r="89739" spans="4:4" x14ac:dyDescent="0.3">
      <c r="D89739" s="4"/>
    </row>
    <row r="89740" spans="4:4" x14ac:dyDescent="0.3">
      <c r="D89740" s="4"/>
    </row>
    <row r="89741" spans="4:4" x14ac:dyDescent="0.3">
      <c r="D89741" s="4"/>
    </row>
    <row r="89742" spans="4:4" x14ac:dyDescent="0.3">
      <c r="D89742" s="4"/>
    </row>
    <row r="89743" spans="4:4" x14ac:dyDescent="0.3">
      <c r="D89743" s="4"/>
    </row>
    <row r="89744" spans="4:4" x14ac:dyDescent="0.3">
      <c r="D89744" s="4"/>
    </row>
    <row r="89745" spans="4:4" x14ac:dyDescent="0.3">
      <c r="D89745" s="4"/>
    </row>
    <row r="89746" spans="4:4" x14ac:dyDescent="0.3">
      <c r="D89746" s="4"/>
    </row>
    <row r="89747" spans="4:4" x14ac:dyDescent="0.3">
      <c r="D89747" s="4"/>
    </row>
    <row r="89748" spans="4:4" x14ac:dyDescent="0.3">
      <c r="D89748" s="4"/>
    </row>
    <row r="89749" spans="4:4" x14ac:dyDescent="0.3">
      <c r="D89749" s="4"/>
    </row>
    <row r="89750" spans="4:4" x14ac:dyDescent="0.3">
      <c r="D89750" s="4"/>
    </row>
    <row r="89751" spans="4:4" x14ac:dyDescent="0.3">
      <c r="D89751" s="4"/>
    </row>
    <row r="89752" spans="4:4" x14ac:dyDescent="0.3">
      <c r="D89752" s="4"/>
    </row>
    <row r="89753" spans="4:4" x14ac:dyDescent="0.3">
      <c r="D89753" s="4"/>
    </row>
    <row r="89754" spans="4:4" x14ac:dyDescent="0.3">
      <c r="D89754" s="4"/>
    </row>
    <row r="89755" spans="4:4" x14ac:dyDescent="0.3">
      <c r="D89755" s="4"/>
    </row>
    <row r="89756" spans="4:4" x14ac:dyDescent="0.3">
      <c r="D89756" s="4"/>
    </row>
    <row r="89757" spans="4:4" x14ac:dyDescent="0.3">
      <c r="D89757" s="4"/>
    </row>
    <row r="89758" spans="4:4" x14ac:dyDescent="0.3">
      <c r="D89758" s="4"/>
    </row>
    <row r="89759" spans="4:4" x14ac:dyDescent="0.3">
      <c r="D89759" s="4"/>
    </row>
    <row r="89760" spans="4:4" x14ac:dyDescent="0.3">
      <c r="D89760" s="4"/>
    </row>
    <row r="89761" spans="4:4" x14ac:dyDescent="0.3">
      <c r="D89761" s="4"/>
    </row>
    <row r="89762" spans="4:4" x14ac:dyDescent="0.3">
      <c r="D89762" s="4"/>
    </row>
    <row r="89763" spans="4:4" x14ac:dyDescent="0.3">
      <c r="D89763" s="4"/>
    </row>
    <row r="89764" spans="4:4" x14ac:dyDescent="0.3">
      <c r="D89764" s="4"/>
    </row>
    <row r="89765" spans="4:4" x14ac:dyDescent="0.3">
      <c r="D89765" s="4"/>
    </row>
    <row r="89766" spans="4:4" x14ac:dyDescent="0.3">
      <c r="D89766" s="4"/>
    </row>
    <row r="89767" spans="4:4" x14ac:dyDescent="0.3">
      <c r="D89767" s="4"/>
    </row>
    <row r="89768" spans="4:4" x14ac:dyDescent="0.3">
      <c r="D89768" s="4"/>
    </row>
    <row r="89769" spans="4:4" x14ac:dyDescent="0.3">
      <c r="D89769" s="4"/>
    </row>
    <row r="89770" spans="4:4" x14ac:dyDescent="0.3">
      <c r="D89770" s="4"/>
    </row>
    <row r="89771" spans="4:4" x14ac:dyDescent="0.3">
      <c r="D89771" s="4"/>
    </row>
    <row r="89772" spans="4:4" x14ac:dyDescent="0.3">
      <c r="D89772" s="4"/>
    </row>
    <row r="89773" spans="4:4" x14ac:dyDescent="0.3">
      <c r="D89773" s="4"/>
    </row>
    <row r="89774" spans="4:4" x14ac:dyDescent="0.3">
      <c r="D89774" s="4"/>
    </row>
    <row r="89775" spans="4:4" x14ac:dyDescent="0.3">
      <c r="D89775" s="4"/>
    </row>
    <row r="89776" spans="4:4" x14ac:dyDescent="0.3">
      <c r="D89776" s="4"/>
    </row>
    <row r="89777" spans="4:4" x14ac:dyDescent="0.3">
      <c r="D89777" s="4"/>
    </row>
    <row r="89778" spans="4:4" x14ac:dyDescent="0.3">
      <c r="D89778" s="4"/>
    </row>
    <row r="89779" spans="4:4" x14ac:dyDescent="0.3">
      <c r="D89779" s="4"/>
    </row>
    <row r="89780" spans="4:4" x14ac:dyDescent="0.3">
      <c r="D89780" s="4"/>
    </row>
    <row r="89781" spans="4:4" x14ac:dyDescent="0.3">
      <c r="D89781" s="4"/>
    </row>
    <row r="89782" spans="4:4" x14ac:dyDescent="0.3">
      <c r="D89782" s="4"/>
    </row>
    <row r="89783" spans="4:4" x14ac:dyDescent="0.3">
      <c r="D89783" s="4"/>
    </row>
    <row r="89784" spans="4:4" x14ac:dyDescent="0.3">
      <c r="D89784" s="4"/>
    </row>
    <row r="89785" spans="4:4" x14ac:dyDescent="0.3">
      <c r="D89785" s="4"/>
    </row>
    <row r="89786" spans="4:4" x14ac:dyDescent="0.3">
      <c r="D89786" s="4"/>
    </row>
    <row r="89787" spans="4:4" x14ac:dyDescent="0.3">
      <c r="D89787" s="4"/>
    </row>
    <row r="89788" spans="4:4" x14ac:dyDescent="0.3">
      <c r="D89788" s="4"/>
    </row>
    <row r="89789" spans="4:4" x14ac:dyDescent="0.3">
      <c r="D89789" s="4"/>
    </row>
    <row r="89790" spans="4:4" x14ac:dyDescent="0.3">
      <c r="D89790" s="4"/>
    </row>
    <row r="89791" spans="4:4" x14ac:dyDescent="0.3">
      <c r="D89791" s="4"/>
    </row>
    <row r="89792" spans="4:4" x14ac:dyDescent="0.3">
      <c r="D89792" s="4"/>
    </row>
    <row r="89793" spans="4:4" x14ac:dyDescent="0.3">
      <c r="D89793" s="4"/>
    </row>
    <row r="89794" spans="4:4" x14ac:dyDescent="0.3">
      <c r="D89794" s="4"/>
    </row>
    <row r="89795" spans="4:4" x14ac:dyDescent="0.3">
      <c r="D89795" s="4"/>
    </row>
    <row r="89796" spans="4:4" x14ac:dyDescent="0.3">
      <c r="D89796" s="4"/>
    </row>
    <row r="89797" spans="4:4" x14ac:dyDescent="0.3">
      <c r="D89797" s="4"/>
    </row>
    <row r="89798" spans="4:4" x14ac:dyDescent="0.3">
      <c r="D89798" s="4"/>
    </row>
    <row r="89799" spans="4:4" x14ac:dyDescent="0.3">
      <c r="D89799" s="4"/>
    </row>
    <row r="89800" spans="4:4" x14ac:dyDescent="0.3">
      <c r="D89800" s="4"/>
    </row>
    <row r="89801" spans="4:4" x14ac:dyDescent="0.3">
      <c r="D89801" s="4"/>
    </row>
    <row r="89802" spans="4:4" x14ac:dyDescent="0.3">
      <c r="D89802" s="4"/>
    </row>
    <row r="89803" spans="4:4" x14ac:dyDescent="0.3">
      <c r="D89803" s="4"/>
    </row>
    <row r="89804" spans="4:4" x14ac:dyDescent="0.3">
      <c r="D89804" s="4"/>
    </row>
    <row r="89805" spans="4:4" x14ac:dyDescent="0.3">
      <c r="D89805" s="4"/>
    </row>
    <row r="89806" spans="4:4" x14ac:dyDescent="0.3">
      <c r="D89806" s="4"/>
    </row>
    <row r="89807" spans="4:4" x14ac:dyDescent="0.3">
      <c r="D89807" s="4"/>
    </row>
    <row r="89808" spans="4:4" x14ac:dyDescent="0.3">
      <c r="D89808" s="4"/>
    </row>
    <row r="89809" spans="4:4" x14ac:dyDescent="0.3">
      <c r="D89809" s="4"/>
    </row>
    <row r="89810" spans="4:4" x14ac:dyDescent="0.3">
      <c r="D89810" s="4"/>
    </row>
    <row r="89811" spans="4:4" x14ac:dyDescent="0.3">
      <c r="D89811" s="4"/>
    </row>
    <row r="89812" spans="4:4" x14ac:dyDescent="0.3">
      <c r="D89812" s="4"/>
    </row>
    <row r="89813" spans="4:4" x14ac:dyDescent="0.3">
      <c r="D89813" s="4"/>
    </row>
    <row r="89814" spans="4:4" x14ac:dyDescent="0.3">
      <c r="D89814" s="4"/>
    </row>
    <row r="89815" spans="4:4" x14ac:dyDescent="0.3">
      <c r="D89815" s="4"/>
    </row>
    <row r="89816" spans="4:4" x14ac:dyDescent="0.3">
      <c r="D89816" s="4"/>
    </row>
    <row r="89817" spans="4:4" x14ac:dyDescent="0.3">
      <c r="D89817" s="4"/>
    </row>
    <row r="89818" spans="4:4" x14ac:dyDescent="0.3">
      <c r="D89818" s="4"/>
    </row>
    <row r="89819" spans="4:4" x14ac:dyDescent="0.3">
      <c r="D89819" s="4"/>
    </row>
    <row r="89820" spans="4:4" x14ac:dyDescent="0.3">
      <c r="D89820" s="4"/>
    </row>
    <row r="89821" spans="4:4" x14ac:dyDescent="0.3">
      <c r="D89821" s="4"/>
    </row>
    <row r="89822" spans="4:4" x14ac:dyDescent="0.3">
      <c r="D89822" s="4"/>
    </row>
    <row r="89823" spans="4:4" x14ac:dyDescent="0.3">
      <c r="D89823" s="4"/>
    </row>
    <row r="89824" spans="4:4" x14ac:dyDescent="0.3">
      <c r="D89824" s="4"/>
    </row>
    <row r="89825" spans="4:4" x14ac:dyDescent="0.3">
      <c r="D89825" s="4"/>
    </row>
    <row r="89826" spans="4:4" x14ac:dyDescent="0.3">
      <c r="D89826" s="4"/>
    </row>
    <row r="89827" spans="4:4" x14ac:dyDescent="0.3">
      <c r="D89827" s="4"/>
    </row>
    <row r="89828" spans="4:4" x14ac:dyDescent="0.3">
      <c r="D89828" s="4"/>
    </row>
    <row r="89829" spans="4:4" x14ac:dyDescent="0.3">
      <c r="D89829" s="4"/>
    </row>
    <row r="89830" spans="4:4" x14ac:dyDescent="0.3">
      <c r="D89830" s="4"/>
    </row>
    <row r="89831" spans="4:4" x14ac:dyDescent="0.3">
      <c r="D89831" s="4"/>
    </row>
    <row r="89832" spans="4:4" x14ac:dyDescent="0.3">
      <c r="D89832" s="4"/>
    </row>
    <row r="89833" spans="4:4" x14ac:dyDescent="0.3">
      <c r="D89833" s="4"/>
    </row>
    <row r="89834" spans="4:4" x14ac:dyDescent="0.3">
      <c r="D89834" s="4"/>
    </row>
    <row r="89835" spans="4:4" x14ac:dyDescent="0.3">
      <c r="D89835" s="4"/>
    </row>
    <row r="89836" spans="4:4" x14ac:dyDescent="0.3">
      <c r="D89836" s="4"/>
    </row>
    <row r="89837" spans="4:4" x14ac:dyDescent="0.3">
      <c r="D89837" s="4"/>
    </row>
    <row r="89838" spans="4:4" x14ac:dyDescent="0.3">
      <c r="D89838" s="4"/>
    </row>
    <row r="89839" spans="4:4" x14ac:dyDescent="0.3">
      <c r="D89839" s="4"/>
    </row>
    <row r="89840" spans="4:4" x14ac:dyDescent="0.3">
      <c r="D89840" s="4"/>
    </row>
    <row r="89841" spans="4:4" x14ac:dyDescent="0.3">
      <c r="D89841" s="4"/>
    </row>
    <row r="89842" spans="4:4" x14ac:dyDescent="0.3">
      <c r="D89842" s="4"/>
    </row>
    <row r="89843" spans="4:4" x14ac:dyDescent="0.3">
      <c r="D89843" s="4"/>
    </row>
    <row r="89844" spans="4:4" x14ac:dyDescent="0.3">
      <c r="D89844" s="4"/>
    </row>
    <row r="89845" spans="4:4" x14ac:dyDescent="0.3">
      <c r="D89845" s="4"/>
    </row>
    <row r="89846" spans="4:4" x14ac:dyDescent="0.3">
      <c r="D89846" s="4"/>
    </row>
    <row r="89847" spans="4:4" x14ac:dyDescent="0.3">
      <c r="D89847" s="4"/>
    </row>
    <row r="89848" spans="4:4" x14ac:dyDescent="0.3">
      <c r="D89848" s="4"/>
    </row>
    <row r="89849" spans="4:4" x14ac:dyDescent="0.3">
      <c r="D89849" s="4"/>
    </row>
    <row r="89850" spans="4:4" x14ac:dyDescent="0.3">
      <c r="D89850" s="4"/>
    </row>
    <row r="89851" spans="4:4" x14ac:dyDescent="0.3">
      <c r="D89851" s="4"/>
    </row>
    <row r="89852" spans="4:4" x14ac:dyDescent="0.3">
      <c r="D89852" s="4"/>
    </row>
    <row r="89853" spans="4:4" x14ac:dyDescent="0.3">
      <c r="D89853" s="4"/>
    </row>
    <row r="89854" spans="4:4" x14ac:dyDescent="0.3">
      <c r="D89854" s="4"/>
    </row>
    <row r="89855" spans="4:4" x14ac:dyDescent="0.3">
      <c r="D89855" s="4"/>
    </row>
    <row r="89856" spans="4:4" x14ac:dyDescent="0.3">
      <c r="D89856" s="4"/>
    </row>
    <row r="89857" spans="4:4" x14ac:dyDescent="0.3">
      <c r="D89857" s="4"/>
    </row>
    <row r="89858" spans="4:4" x14ac:dyDescent="0.3">
      <c r="D89858" s="4"/>
    </row>
    <row r="89859" spans="4:4" x14ac:dyDescent="0.3">
      <c r="D89859" s="4"/>
    </row>
    <row r="89860" spans="4:4" x14ac:dyDescent="0.3">
      <c r="D89860" s="4"/>
    </row>
    <row r="89861" spans="4:4" x14ac:dyDescent="0.3">
      <c r="D89861" s="4"/>
    </row>
    <row r="89862" spans="4:4" x14ac:dyDescent="0.3">
      <c r="D89862" s="4"/>
    </row>
    <row r="89863" spans="4:4" x14ac:dyDescent="0.3">
      <c r="D89863" s="4"/>
    </row>
    <row r="89864" spans="4:4" x14ac:dyDescent="0.3">
      <c r="D89864" s="4"/>
    </row>
    <row r="89865" spans="4:4" x14ac:dyDescent="0.3">
      <c r="D89865" s="4"/>
    </row>
    <row r="89866" spans="4:4" x14ac:dyDescent="0.3">
      <c r="D89866" s="4"/>
    </row>
    <row r="89867" spans="4:4" x14ac:dyDescent="0.3">
      <c r="D89867" s="4"/>
    </row>
    <row r="89868" spans="4:4" x14ac:dyDescent="0.3">
      <c r="D89868" s="4"/>
    </row>
    <row r="89869" spans="4:4" x14ac:dyDescent="0.3">
      <c r="D89869" s="4"/>
    </row>
    <row r="89870" spans="4:4" x14ac:dyDescent="0.3">
      <c r="D89870" s="4"/>
    </row>
    <row r="89871" spans="4:4" x14ac:dyDescent="0.3">
      <c r="D89871" s="4"/>
    </row>
    <row r="89872" spans="4:4" x14ac:dyDescent="0.3">
      <c r="D89872" s="4"/>
    </row>
    <row r="89873" spans="4:4" x14ac:dyDescent="0.3">
      <c r="D89873" s="4"/>
    </row>
    <row r="89874" spans="4:4" x14ac:dyDescent="0.3">
      <c r="D89874" s="4"/>
    </row>
    <row r="89875" spans="4:4" x14ac:dyDescent="0.3">
      <c r="D89875" s="4"/>
    </row>
    <row r="89876" spans="4:4" x14ac:dyDescent="0.3">
      <c r="D89876" s="4"/>
    </row>
    <row r="89877" spans="4:4" x14ac:dyDescent="0.3">
      <c r="D89877" s="4"/>
    </row>
    <row r="89878" spans="4:4" x14ac:dyDescent="0.3">
      <c r="D89878" s="4"/>
    </row>
    <row r="89879" spans="4:4" x14ac:dyDescent="0.3">
      <c r="D89879" s="4"/>
    </row>
    <row r="89880" spans="4:4" x14ac:dyDescent="0.3">
      <c r="D89880" s="4"/>
    </row>
    <row r="89881" spans="4:4" x14ac:dyDescent="0.3">
      <c r="D89881" s="4"/>
    </row>
    <row r="89882" spans="4:4" x14ac:dyDescent="0.3">
      <c r="D89882" s="4"/>
    </row>
    <row r="89883" spans="4:4" x14ac:dyDescent="0.3">
      <c r="D89883" s="4"/>
    </row>
    <row r="89884" spans="4:4" x14ac:dyDescent="0.3">
      <c r="D89884" s="4"/>
    </row>
    <row r="89885" spans="4:4" x14ac:dyDescent="0.3">
      <c r="D89885" s="4"/>
    </row>
    <row r="89886" spans="4:4" x14ac:dyDescent="0.3">
      <c r="D89886" s="4"/>
    </row>
    <row r="89887" spans="4:4" x14ac:dyDescent="0.3">
      <c r="D89887" s="4"/>
    </row>
    <row r="89888" spans="4:4" x14ac:dyDescent="0.3">
      <c r="D89888" s="4"/>
    </row>
    <row r="89889" spans="4:4" x14ac:dyDescent="0.3">
      <c r="D89889" s="4"/>
    </row>
    <row r="89890" spans="4:4" x14ac:dyDescent="0.3">
      <c r="D89890" s="4"/>
    </row>
    <row r="89891" spans="4:4" x14ac:dyDescent="0.3">
      <c r="D89891" s="4"/>
    </row>
    <row r="89892" spans="4:4" x14ac:dyDescent="0.3">
      <c r="D89892" s="4"/>
    </row>
    <row r="89893" spans="4:4" x14ac:dyDescent="0.3">
      <c r="D89893" s="4"/>
    </row>
    <row r="89894" spans="4:4" x14ac:dyDescent="0.3">
      <c r="D89894" s="4"/>
    </row>
    <row r="89895" spans="4:4" x14ac:dyDescent="0.3">
      <c r="D89895" s="4"/>
    </row>
    <row r="89896" spans="4:4" x14ac:dyDescent="0.3">
      <c r="D89896" s="4"/>
    </row>
    <row r="89897" spans="4:4" x14ac:dyDescent="0.3">
      <c r="D89897" s="4"/>
    </row>
    <row r="89898" spans="4:4" x14ac:dyDescent="0.3">
      <c r="D89898" s="4"/>
    </row>
    <row r="89899" spans="4:4" x14ac:dyDescent="0.3">
      <c r="D89899" s="4"/>
    </row>
    <row r="89900" spans="4:4" x14ac:dyDescent="0.3">
      <c r="D89900" s="4"/>
    </row>
    <row r="89901" spans="4:4" x14ac:dyDescent="0.3">
      <c r="D89901" s="4"/>
    </row>
    <row r="89902" spans="4:4" x14ac:dyDescent="0.3">
      <c r="D89902" s="4"/>
    </row>
    <row r="89903" spans="4:4" x14ac:dyDescent="0.3">
      <c r="D89903" s="4"/>
    </row>
    <row r="89904" spans="4:4" x14ac:dyDescent="0.3">
      <c r="D89904" s="4"/>
    </row>
    <row r="89905" spans="4:4" x14ac:dyDescent="0.3">
      <c r="D89905" s="4"/>
    </row>
    <row r="89906" spans="4:4" x14ac:dyDescent="0.3">
      <c r="D89906" s="4"/>
    </row>
    <row r="89907" spans="4:4" x14ac:dyDescent="0.3">
      <c r="D89907" s="4"/>
    </row>
    <row r="89908" spans="4:4" x14ac:dyDescent="0.3">
      <c r="D89908" s="4"/>
    </row>
    <row r="89909" spans="4:4" x14ac:dyDescent="0.3">
      <c r="D89909" s="4"/>
    </row>
    <row r="89910" spans="4:4" x14ac:dyDescent="0.3">
      <c r="D89910" s="4"/>
    </row>
    <row r="89911" spans="4:4" x14ac:dyDescent="0.3">
      <c r="D89911" s="4"/>
    </row>
    <row r="89912" spans="4:4" x14ac:dyDescent="0.3">
      <c r="D89912" s="4"/>
    </row>
    <row r="89913" spans="4:4" x14ac:dyDescent="0.3">
      <c r="D89913" s="4"/>
    </row>
    <row r="89914" spans="4:4" x14ac:dyDescent="0.3">
      <c r="D89914" s="4"/>
    </row>
    <row r="89915" spans="4:4" x14ac:dyDescent="0.3">
      <c r="D89915" s="4"/>
    </row>
    <row r="89916" spans="4:4" x14ac:dyDescent="0.3">
      <c r="D89916" s="4"/>
    </row>
    <row r="89917" spans="4:4" x14ac:dyDescent="0.3">
      <c r="D89917" s="4"/>
    </row>
    <row r="89918" spans="4:4" x14ac:dyDescent="0.3">
      <c r="D89918" s="4"/>
    </row>
    <row r="89919" spans="4:4" x14ac:dyDescent="0.3">
      <c r="D89919" s="4"/>
    </row>
    <row r="89920" spans="4:4" x14ac:dyDescent="0.3">
      <c r="D89920" s="4"/>
    </row>
    <row r="89921" spans="4:4" x14ac:dyDescent="0.3">
      <c r="D89921" s="4"/>
    </row>
    <row r="89922" spans="4:4" x14ac:dyDescent="0.3">
      <c r="D89922" s="4"/>
    </row>
    <row r="89923" spans="4:4" x14ac:dyDescent="0.3">
      <c r="D89923" s="4"/>
    </row>
    <row r="89924" spans="4:4" x14ac:dyDescent="0.3">
      <c r="D89924" s="4"/>
    </row>
    <row r="89925" spans="4:4" x14ac:dyDescent="0.3">
      <c r="D89925" s="4"/>
    </row>
    <row r="89926" spans="4:4" x14ac:dyDescent="0.3">
      <c r="D89926" s="4"/>
    </row>
    <row r="89927" spans="4:4" x14ac:dyDescent="0.3">
      <c r="D89927" s="4"/>
    </row>
    <row r="89928" spans="4:4" x14ac:dyDescent="0.3">
      <c r="D89928" s="4"/>
    </row>
    <row r="89929" spans="4:4" x14ac:dyDescent="0.3">
      <c r="D89929" s="4"/>
    </row>
    <row r="89930" spans="4:4" x14ac:dyDescent="0.3">
      <c r="D89930" s="4"/>
    </row>
    <row r="89931" spans="4:4" x14ac:dyDescent="0.3">
      <c r="D89931" s="4"/>
    </row>
    <row r="89932" spans="4:4" x14ac:dyDescent="0.3">
      <c r="D89932" s="4"/>
    </row>
    <row r="89933" spans="4:4" x14ac:dyDescent="0.3">
      <c r="D89933" s="4"/>
    </row>
    <row r="89934" spans="4:4" x14ac:dyDescent="0.3">
      <c r="D89934" s="4"/>
    </row>
    <row r="89935" spans="4:4" x14ac:dyDescent="0.3">
      <c r="D89935" s="4"/>
    </row>
    <row r="89936" spans="4:4" x14ac:dyDescent="0.3">
      <c r="D89936" s="4"/>
    </row>
    <row r="89937" spans="4:4" x14ac:dyDescent="0.3">
      <c r="D89937" s="4"/>
    </row>
    <row r="89938" spans="4:4" x14ac:dyDescent="0.3">
      <c r="D89938" s="4"/>
    </row>
    <row r="89939" spans="4:4" x14ac:dyDescent="0.3">
      <c r="D89939" s="4"/>
    </row>
    <row r="89940" spans="4:4" x14ac:dyDescent="0.3">
      <c r="D89940" s="4"/>
    </row>
    <row r="89941" spans="4:4" x14ac:dyDescent="0.3">
      <c r="D89941" s="4"/>
    </row>
    <row r="89942" spans="4:4" x14ac:dyDescent="0.3">
      <c r="D89942" s="4"/>
    </row>
    <row r="89943" spans="4:4" x14ac:dyDescent="0.3">
      <c r="D89943" s="4"/>
    </row>
    <row r="89944" spans="4:4" x14ac:dyDescent="0.3">
      <c r="D89944" s="4"/>
    </row>
    <row r="89945" spans="4:4" x14ac:dyDescent="0.3">
      <c r="D89945" s="4"/>
    </row>
    <row r="89946" spans="4:4" x14ac:dyDescent="0.3">
      <c r="D89946" s="4"/>
    </row>
    <row r="89947" spans="4:4" x14ac:dyDescent="0.3">
      <c r="D89947" s="4"/>
    </row>
    <row r="89948" spans="4:4" x14ac:dyDescent="0.3">
      <c r="D89948" s="4"/>
    </row>
    <row r="89949" spans="4:4" x14ac:dyDescent="0.3">
      <c r="D89949" s="4"/>
    </row>
    <row r="89950" spans="4:4" x14ac:dyDescent="0.3">
      <c r="D89950" s="4"/>
    </row>
    <row r="89951" spans="4:4" x14ac:dyDescent="0.3">
      <c r="D89951" s="4"/>
    </row>
    <row r="89952" spans="4:4" x14ac:dyDescent="0.3">
      <c r="D89952" s="4"/>
    </row>
    <row r="89953" spans="4:4" x14ac:dyDescent="0.3">
      <c r="D89953" s="4"/>
    </row>
    <row r="89954" spans="4:4" x14ac:dyDescent="0.3">
      <c r="D89954" s="4"/>
    </row>
    <row r="89955" spans="4:4" x14ac:dyDescent="0.3">
      <c r="D89955" s="4"/>
    </row>
    <row r="89956" spans="4:4" x14ac:dyDescent="0.3">
      <c r="D89956" s="4"/>
    </row>
    <row r="89957" spans="4:4" x14ac:dyDescent="0.3">
      <c r="D89957" s="4"/>
    </row>
    <row r="89958" spans="4:4" x14ac:dyDescent="0.3">
      <c r="D89958" s="4"/>
    </row>
    <row r="89959" spans="4:4" x14ac:dyDescent="0.3">
      <c r="D89959" s="4"/>
    </row>
    <row r="89960" spans="4:4" x14ac:dyDescent="0.3">
      <c r="D89960" s="4"/>
    </row>
    <row r="89961" spans="4:4" x14ac:dyDescent="0.3">
      <c r="D89961" s="4"/>
    </row>
    <row r="89962" spans="4:4" x14ac:dyDescent="0.3">
      <c r="D89962" s="4"/>
    </row>
    <row r="89963" spans="4:4" x14ac:dyDescent="0.3">
      <c r="D89963" s="4"/>
    </row>
    <row r="89964" spans="4:4" x14ac:dyDescent="0.3">
      <c r="D89964" s="4"/>
    </row>
    <row r="89965" spans="4:4" x14ac:dyDescent="0.3">
      <c r="D89965" s="4"/>
    </row>
    <row r="89966" spans="4:4" x14ac:dyDescent="0.3">
      <c r="D89966" s="4"/>
    </row>
    <row r="89967" spans="4:4" x14ac:dyDescent="0.3">
      <c r="D89967" s="4"/>
    </row>
    <row r="89968" spans="4:4" x14ac:dyDescent="0.3">
      <c r="D89968" s="4"/>
    </row>
    <row r="89969" spans="4:4" x14ac:dyDescent="0.3">
      <c r="D89969" s="4"/>
    </row>
    <row r="89970" spans="4:4" x14ac:dyDescent="0.3">
      <c r="D89970" s="4"/>
    </row>
    <row r="89971" spans="4:4" x14ac:dyDescent="0.3">
      <c r="D89971" s="4"/>
    </row>
    <row r="89972" spans="4:4" x14ac:dyDescent="0.3">
      <c r="D89972" s="4"/>
    </row>
    <row r="89973" spans="4:4" x14ac:dyDescent="0.3">
      <c r="D89973" s="4"/>
    </row>
    <row r="89974" spans="4:4" x14ac:dyDescent="0.3">
      <c r="D89974" s="4"/>
    </row>
    <row r="89975" spans="4:4" x14ac:dyDescent="0.3">
      <c r="D89975" s="4"/>
    </row>
    <row r="89976" spans="4:4" x14ac:dyDescent="0.3">
      <c r="D89976" s="4"/>
    </row>
    <row r="89977" spans="4:4" x14ac:dyDescent="0.3">
      <c r="D89977" s="4"/>
    </row>
    <row r="89978" spans="4:4" x14ac:dyDescent="0.3">
      <c r="D89978" s="4"/>
    </row>
    <row r="89979" spans="4:4" x14ac:dyDescent="0.3">
      <c r="D89979" s="4"/>
    </row>
    <row r="89980" spans="4:4" x14ac:dyDescent="0.3">
      <c r="D89980" s="4"/>
    </row>
    <row r="89981" spans="4:4" x14ac:dyDescent="0.3">
      <c r="D89981" s="4"/>
    </row>
    <row r="89982" spans="4:4" x14ac:dyDescent="0.3">
      <c r="D89982" s="4"/>
    </row>
    <row r="89983" spans="4:4" x14ac:dyDescent="0.3">
      <c r="D89983" s="4"/>
    </row>
    <row r="89984" spans="4:4" x14ac:dyDescent="0.3">
      <c r="D89984" s="4"/>
    </row>
    <row r="89985" spans="4:4" x14ac:dyDescent="0.3">
      <c r="D89985" s="4"/>
    </row>
    <row r="89986" spans="4:4" x14ac:dyDescent="0.3">
      <c r="D89986" s="4"/>
    </row>
    <row r="89987" spans="4:4" x14ac:dyDescent="0.3">
      <c r="D89987" s="4"/>
    </row>
    <row r="89988" spans="4:4" x14ac:dyDescent="0.3">
      <c r="D89988" s="4"/>
    </row>
    <row r="89989" spans="4:4" x14ac:dyDescent="0.3">
      <c r="D89989" s="4"/>
    </row>
    <row r="89990" spans="4:4" x14ac:dyDescent="0.3">
      <c r="D89990" s="4"/>
    </row>
    <row r="89991" spans="4:4" x14ac:dyDescent="0.3">
      <c r="D89991" s="4"/>
    </row>
    <row r="89992" spans="4:4" x14ac:dyDescent="0.3">
      <c r="D89992" s="4"/>
    </row>
    <row r="89993" spans="4:4" x14ac:dyDescent="0.3">
      <c r="D89993" s="4"/>
    </row>
    <row r="89994" spans="4:4" x14ac:dyDescent="0.3">
      <c r="D89994" s="4"/>
    </row>
    <row r="89995" spans="4:4" x14ac:dyDescent="0.3">
      <c r="D89995" s="4"/>
    </row>
    <row r="89996" spans="4:4" x14ac:dyDescent="0.3">
      <c r="D89996" s="4"/>
    </row>
    <row r="89997" spans="4:4" x14ac:dyDescent="0.3">
      <c r="D89997" s="4"/>
    </row>
    <row r="89998" spans="4:4" x14ac:dyDescent="0.3">
      <c r="D89998" s="4"/>
    </row>
    <row r="89999" spans="4:4" x14ac:dyDescent="0.3">
      <c r="D89999" s="4"/>
    </row>
    <row r="90000" spans="4:4" x14ac:dyDescent="0.3">
      <c r="D90000" s="4"/>
    </row>
    <row r="90001" spans="4:4" x14ac:dyDescent="0.3">
      <c r="D90001" s="4"/>
    </row>
    <row r="90002" spans="4:4" x14ac:dyDescent="0.3">
      <c r="D90002" s="4"/>
    </row>
    <row r="90003" spans="4:4" x14ac:dyDescent="0.3">
      <c r="D90003" s="4"/>
    </row>
    <row r="90004" spans="4:4" x14ac:dyDescent="0.3">
      <c r="D90004" s="4"/>
    </row>
    <row r="90005" spans="4:4" x14ac:dyDescent="0.3">
      <c r="D90005" s="4"/>
    </row>
    <row r="90006" spans="4:4" x14ac:dyDescent="0.3">
      <c r="D90006" s="4"/>
    </row>
    <row r="90007" spans="4:4" x14ac:dyDescent="0.3">
      <c r="D90007" s="4"/>
    </row>
    <row r="90008" spans="4:4" x14ac:dyDescent="0.3">
      <c r="D90008" s="4"/>
    </row>
    <row r="90009" spans="4:4" x14ac:dyDescent="0.3">
      <c r="D90009" s="4"/>
    </row>
    <row r="90010" spans="4:4" x14ac:dyDescent="0.3">
      <c r="D90010" s="4"/>
    </row>
    <row r="90011" spans="4:4" x14ac:dyDescent="0.3">
      <c r="D90011" s="4"/>
    </row>
    <row r="90012" spans="4:4" x14ac:dyDescent="0.3">
      <c r="D90012" s="4"/>
    </row>
    <row r="90013" spans="4:4" x14ac:dyDescent="0.3">
      <c r="D90013" s="4"/>
    </row>
    <row r="90014" spans="4:4" x14ac:dyDescent="0.3">
      <c r="D90014" s="4"/>
    </row>
    <row r="90015" spans="4:4" x14ac:dyDescent="0.3">
      <c r="D90015" s="4"/>
    </row>
    <row r="90016" spans="4:4" x14ac:dyDescent="0.3">
      <c r="D90016" s="4"/>
    </row>
    <row r="90017" spans="4:4" x14ac:dyDescent="0.3">
      <c r="D90017" s="4"/>
    </row>
    <row r="90018" spans="4:4" x14ac:dyDescent="0.3">
      <c r="D90018" s="4"/>
    </row>
    <row r="90019" spans="4:4" x14ac:dyDescent="0.3">
      <c r="D90019" s="4"/>
    </row>
    <row r="90020" spans="4:4" x14ac:dyDescent="0.3">
      <c r="D90020" s="4"/>
    </row>
    <row r="90021" spans="4:4" x14ac:dyDescent="0.3">
      <c r="D90021" s="4"/>
    </row>
    <row r="90022" spans="4:4" x14ac:dyDescent="0.3">
      <c r="D90022" s="4"/>
    </row>
    <row r="90023" spans="4:4" x14ac:dyDescent="0.3">
      <c r="D90023" s="4"/>
    </row>
    <row r="90024" spans="4:4" x14ac:dyDescent="0.3">
      <c r="D90024" s="4"/>
    </row>
    <row r="90025" spans="4:4" x14ac:dyDescent="0.3">
      <c r="D90025" s="4"/>
    </row>
    <row r="90026" spans="4:4" x14ac:dyDescent="0.3">
      <c r="D90026" s="4"/>
    </row>
    <row r="90027" spans="4:4" x14ac:dyDescent="0.3">
      <c r="D90027" s="4"/>
    </row>
    <row r="90028" spans="4:4" x14ac:dyDescent="0.3">
      <c r="D90028" s="4"/>
    </row>
    <row r="90029" spans="4:4" x14ac:dyDescent="0.3">
      <c r="D90029" s="4"/>
    </row>
    <row r="90030" spans="4:4" x14ac:dyDescent="0.3">
      <c r="D90030" s="4"/>
    </row>
    <row r="90031" spans="4:4" x14ac:dyDescent="0.3">
      <c r="D90031" s="4"/>
    </row>
    <row r="90032" spans="4:4" x14ac:dyDescent="0.3">
      <c r="D90032" s="4"/>
    </row>
    <row r="90033" spans="4:4" x14ac:dyDescent="0.3">
      <c r="D90033" s="4"/>
    </row>
    <row r="90034" spans="4:4" x14ac:dyDescent="0.3">
      <c r="D90034" s="4"/>
    </row>
    <row r="90035" spans="4:4" x14ac:dyDescent="0.3">
      <c r="D90035" s="4"/>
    </row>
    <row r="90036" spans="4:4" x14ac:dyDescent="0.3">
      <c r="D90036" s="4"/>
    </row>
    <row r="90037" spans="4:4" x14ac:dyDescent="0.3">
      <c r="D90037" s="4"/>
    </row>
    <row r="90038" spans="4:4" x14ac:dyDescent="0.3">
      <c r="D90038" s="4"/>
    </row>
    <row r="90039" spans="4:4" x14ac:dyDescent="0.3">
      <c r="D90039" s="4"/>
    </row>
    <row r="90040" spans="4:4" x14ac:dyDescent="0.3">
      <c r="D90040" s="4"/>
    </row>
    <row r="90041" spans="4:4" x14ac:dyDescent="0.3">
      <c r="D90041" s="4"/>
    </row>
    <row r="90042" spans="4:4" x14ac:dyDescent="0.3">
      <c r="D90042" s="4"/>
    </row>
    <row r="90043" spans="4:4" x14ac:dyDescent="0.3">
      <c r="D90043" s="4"/>
    </row>
    <row r="90044" spans="4:4" x14ac:dyDescent="0.3">
      <c r="D90044" s="4"/>
    </row>
    <row r="90045" spans="4:4" x14ac:dyDescent="0.3">
      <c r="D90045" s="4"/>
    </row>
    <row r="90046" spans="4:4" x14ac:dyDescent="0.3">
      <c r="D90046" s="4"/>
    </row>
    <row r="90047" spans="4:4" x14ac:dyDescent="0.3">
      <c r="D90047" s="4"/>
    </row>
    <row r="90048" spans="4:4" x14ac:dyDescent="0.3">
      <c r="D90048" s="4"/>
    </row>
    <row r="90049" spans="4:4" x14ac:dyDescent="0.3">
      <c r="D90049" s="4"/>
    </row>
    <row r="90050" spans="4:4" x14ac:dyDescent="0.3">
      <c r="D90050" s="4"/>
    </row>
    <row r="90051" spans="4:4" x14ac:dyDescent="0.3">
      <c r="D90051" s="4"/>
    </row>
    <row r="90052" spans="4:4" x14ac:dyDescent="0.3">
      <c r="D90052" s="4"/>
    </row>
    <row r="90053" spans="4:4" x14ac:dyDescent="0.3">
      <c r="D90053" s="4"/>
    </row>
    <row r="90054" spans="4:4" x14ac:dyDescent="0.3">
      <c r="D90054" s="4"/>
    </row>
    <row r="90055" spans="4:4" x14ac:dyDescent="0.3">
      <c r="D90055" s="4"/>
    </row>
    <row r="90056" spans="4:4" x14ac:dyDescent="0.3">
      <c r="D90056" s="4"/>
    </row>
    <row r="90057" spans="4:4" x14ac:dyDescent="0.3">
      <c r="D90057" s="4"/>
    </row>
    <row r="90058" spans="4:4" x14ac:dyDescent="0.3">
      <c r="D90058" s="4"/>
    </row>
    <row r="90059" spans="4:4" x14ac:dyDescent="0.3">
      <c r="D90059" s="4"/>
    </row>
    <row r="90060" spans="4:4" x14ac:dyDescent="0.3">
      <c r="D90060" s="4"/>
    </row>
    <row r="90061" spans="4:4" x14ac:dyDescent="0.3">
      <c r="D90061" s="4"/>
    </row>
    <row r="90062" spans="4:4" x14ac:dyDescent="0.3">
      <c r="D90062" s="4"/>
    </row>
    <row r="90063" spans="4:4" x14ac:dyDescent="0.3">
      <c r="D90063" s="4"/>
    </row>
    <row r="90064" spans="4:4" x14ac:dyDescent="0.3">
      <c r="D90064" s="4"/>
    </row>
    <row r="90065" spans="4:4" x14ac:dyDescent="0.3">
      <c r="D90065" s="4"/>
    </row>
    <row r="90066" spans="4:4" x14ac:dyDescent="0.3">
      <c r="D90066" s="4"/>
    </row>
    <row r="90067" spans="4:4" x14ac:dyDescent="0.3">
      <c r="D90067" s="4"/>
    </row>
    <row r="90068" spans="4:4" x14ac:dyDescent="0.3">
      <c r="D90068" s="4"/>
    </row>
    <row r="90069" spans="4:4" x14ac:dyDescent="0.3">
      <c r="D90069" s="4"/>
    </row>
    <row r="90070" spans="4:4" x14ac:dyDescent="0.3">
      <c r="D90070" s="4"/>
    </row>
    <row r="90071" spans="4:4" x14ac:dyDescent="0.3">
      <c r="D90071" s="4"/>
    </row>
    <row r="90072" spans="4:4" x14ac:dyDescent="0.3">
      <c r="D90072" s="4"/>
    </row>
    <row r="90073" spans="4:4" x14ac:dyDescent="0.3">
      <c r="D90073" s="4"/>
    </row>
    <row r="90074" spans="4:4" x14ac:dyDescent="0.3">
      <c r="D90074" s="4"/>
    </row>
    <row r="90075" spans="4:4" x14ac:dyDescent="0.3">
      <c r="D90075" s="4"/>
    </row>
    <row r="90076" spans="4:4" x14ac:dyDescent="0.3">
      <c r="D90076" s="4"/>
    </row>
    <row r="90077" spans="4:4" x14ac:dyDescent="0.3">
      <c r="D90077" s="4"/>
    </row>
    <row r="90078" spans="4:4" x14ac:dyDescent="0.3">
      <c r="D90078" s="4"/>
    </row>
    <row r="90079" spans="4:4" x14ac:dyDescent="0.3">
      <c r="D90079" s="4"/>
    </row>
    <row r="90080" spans="4:4" x14ac:dyDescent="0.3">
      <c r="D90080" s="4"/>
    </row>
    <row r="90081" spans="4:4" x14ac:dyDescent="0.3">
      <c r="D90081" s="4"/>
    </row>
    <row r="90082" spans="4:4" x14ac:dyDescent="0.3">
      <c r="D90082" s="4"/>
    </row>
    <row r="90083" spans="4:4" x14ac:dyDescent="0.3">
      <c r="D90083" s="4"/>
    </row>
    <row r="90084" spans="4:4" x14ac:dyDescent="0.3">
      <c r="D90084" s="4"/>
    </row>
    <row r="90085" spans="4:4" x14ac:dyDescent="0.3">
      <c r="D90085" s="4"/>
    </row>
    <row r="90086" spans="4:4" x14ac:dyDescent="0.3">
      <c r="D90086" s="4"/>
    </row>
    <row r="90087" spans="4:4" x14ac:dyDescent="0.3">
      <c r="D90087" s="4"/>
    </row>
    <row r="90088" spans="4:4" x14ac:dyDescent="0.3">
      <c r="D90088" s="4"/>
    </row>
    <row r="90089" spans="4:4" x14ac:dyDescent="0.3">
      <c r="D90089" s="4"/>
    </row>
    <row r="90090" spans="4:4" x14ac:dyDescent="0.3">
      <c r="D90090" s="4"/>
    </row>
    <row r="90091" spans="4:4" x14ac:dyDescent="0.3">
      <c r="D90091" s="4"/>
    </row>
    <row r="90092" spans="4:4" x14ac:dyDescent="0.3">
      <c r="D90092" s="4"/>
    </row>
    <row r="90093" spans="4:4" x14ac:dyDescent="0.3">
      <c r="D90093" s="4"/>
    </row>
    <row r="90094" spans="4:4" x14ac:dyDescent="0.3">
      <c r="D90094" s="4"/>
    </row>
    <row r="90095" spans="4:4" x14ac:dyDescent="0.3">
      <c r="D90095" s="4"/>
    </row>
    <row r="90096" spans="4:4" x14ac:dyDescent="0.3">
      <c r="D90096" s="4"/>
    </row>
    <row r="90097" spans="4:4" x14ac:dyDescent="0.3">
      <c r="D90097" s="4"/>
    </row>
    <row r="90098" spans="4:4" x14ac:dyDescent="0.3">
      <c r="D90098" s="4"/>
    </row>
    <row r="90099" spans="4:4" x14ac:dyDescent="0.3">
      <c r="D90099" s="4"/>
    </row>
    <row r="90100" spans="4:4" x14ac:dyDescent="0.3">
      <c r="D90100" s="4"/>
    </row>
    <row r="90101" spans="4:4" x14ac:dyDescent="0.3">
      <c r="D90101" s="4"/>
    </row>
    <row r="90102" spans="4:4" x14ac:dyDescent="0.3">
      <c r="D90102" s="4"/>
    </row>
    <row r="90103" spans="4:4" x14ac:dyDescent="0.3">
      <c r="D90103" s="4"/>
    </row>
    <row r="90104" spans="4:4" x14ac:dyDescent="0.3">
      <c r="D90104" s="4"/>
    </row>
    <row r="90105" spans="4:4" x14ac:dyDescent="0.3">
      <c r="D90105" s="4"/>
    </row>
    <row r="90106" spans="4:4" x14ac:dyDescent="0.3">
      <c r="D90106" s="4"/>
    </row>
    <row r="90107" spans="4:4" x14ac:dyDescent="0.3">
      <c r="D90107" s="4"/>
    </row>
    <row r="90108" spans="4:4" x14ac:dyDescent="0.3">
      <c r="D90108" s="4"/>
    </row>
    <row r="90109" spans="4:4" x14ac:dyDescent="0.3">
      <c r="D90109" s="4"/>
    </row>
    <row r="90110" spans="4:4" x14ac:dyDescent="0.3">
      <c r="D90110" s="4"/>
    </row>
    <row r="90111" spans="4:4" x14ac:dyDescent="0.3">
      <c r="D90111" s="4"/>
    </row>
    <row r="90112" spans="4:4" x14ac:dyDescent="0.3">
      <c r="D90112" s="4"/>
    </row>
    <row r="90113" spans="4:4" x14ac:dyDescent="0.3">
      <c r="D90113" s="4"/>
    </row>
    <row r="90114" spans="4:4" x14ac:dyDescent="0.3">
      <c r="D90114" s="4"/>
    </row>
    <row r="90115" spans="4:4" x14ac:dyDescent="0.3">
      <c r="D90115" s="4"/>
    </row>
    <row r="90116" spans="4:4" x14ac:dyDescent="0.3">
      <c r="D90116" s="4"/>
    </row>
    <row r="90117" spans="4:4" x14ac:dyDescent="0.3">
      <c r="D90117" s="4"/>
    </row>
    <row r="90118" spans="4:4" x14ac:dyDescent="0.3">
      <c r="D90118" s="4"/>
    </row>
    <row r="90119" spans="4:4" x14ac:dyDescent="0.3">
      <c r="D90119" s="4"/>
    </row>
    <row r="90120" spans="4:4" x14ac:dyDescent="0.3">
      <c r="D90120" s="4"/>
    </row>
    <row r="90121" spans="4:4" x14ac:dyDescent="0.3">
      <c r="D90121" s="4"/>
    </row>
    <row r="90122" spans="4:4" x14ac:dyDescent="0.3">
      <c r="D90122" s="4"/>
    </row>
    <row r="90123" spans="4:4" x14ac:dyDescent="0.3">
      <c r="D90123" s="4"/>
    </row>
    <row r="90124" spans="4:4" x14ac:dyDescent="0.3">
      <c r="D90124" s="4"/>
    </row>
    <row r="90125" spans="4:4" x14ac:dyDescent="0.3">
      <c r="D90125" s="4"/>
    </row>
    <row r="90126" spans="4:4" x14ac:dyDescent="0.3">
      <c r="D90126" s="4"/>
    </row>
    <row r="90127" spans="4:4" x14ac:dyDescent="0.3">
      <c r="D90127" s="4"/>
    </row>
    <row r="90128" spans="4:4" x14ac:dyDescent="0.3">
      <c r="D90128" s="4"/>
    </row>
    <row r="90129" spans="4:4" x14ac:dyDescent="0.3">
      <c r="D90129" s="4"/>
    </row>
    <row r="90130" spans="4:4" x14ac:dyDescent="0.3">
      <c r="D90130" s="4"/>
    </row>
    <row r="90131" spans="4:4" x14ac:dyDescent="0.3">
      <c r="D90131" s="4"/>
    </row>
    <row r="90132" spans="4:4" x14ac:dyDescent="0.3">
      <c r="D90132" s="4"/>
    </row>
    <row r="90133" spans="4:4" x14ac:dyDescent="0.3">
      <c r="D90133" s="4"/>
    </row>
    <row r="90134" spans="4:4" x14ac:dyDescent="0.3">
      <c r="D90134" s="4"/>
    </row>
    <row r="90135" spans="4:4" x14ac:dyDescent="0.3">
      <c r="D90135" s="4"/>
    </row>
    <row r="90136" spans="4:4" x14ac:dyDescent="0.3">
      <c r="D90136" s="4"/>
    </row>
    <row r="90137" spans="4:4" x14ac:dyDescent="0.3">
      <c r="D90137" s="4"/>
    </row>
    <row r="90138" spans="4:4" x14ac:dyDescent="0.3">
      <c r="D90138" s="4"/>
    </row>
    <row r="90139" spans="4:4" x14ac:dyDescent="0.3">
      <c r="D90139" s="4"/>
    </row>
    <row r="90140" spans="4:4" x14ac:dyDescent="0.3">
      <c r="D90140" s="4"/>
    </row>
    <row r="90141" spans="4:4" x14ac:dyDescent="0.3">
      <c r="D90141" s="4"/>
    </row>
    <row r="90142" spans="4:4" x14ac:dyDescent="0.3">
      <c r="D90142" s="4"/>
    </row>
    <row r="90143" spans="4:4" x14ac:dyDescent="0.3">
      <c r="D90143" s="4"/>
    </row>
    <row r="90144" spans="4:4" x14ac:dyDescent="0.3">
      <c r="D90144" s="4"/>
    </row>
    <row r="90145" spans="4:4" x14ac:dyDescent="0.3">
      <c r="D90145" s="4"/>
    </row>
    <row r="90146" spans="4:4" x14ac:dyDescent="0.3">
      <c r="D90146" s="4"/>
    </row>
    <row r="90147" spans="4:4" x14ac:dyDescent="0.3">
      <c r="D90147" s="4"/>
    </row>
    <row r="90148" spans="4:4" x14ac:dyDescent="0.3">
      <c r="D90148" s="4"/>
    </row>
    <row r="90149" spans="4:4" x14ac:dyDescent="0.3">
      <c r="D90149" s="4"/>
    </row>
    <row r="90150" spans="4:4" x14ac:dyDescent="0.3">
      <c r="D90150" s="4"/>
    </row>
    <row r="90151" spans="4:4" x14ac:dyDescent="0.3">
      <c r="D90151" s="4"/>
    </row>
    <row r="90152" spans="4:4" x14ac:dyDescent="0.3">
      <c r="D90152" s="4"/>
    </row>
    <row r="90153" spans="4:4" x14ac:dyDescent="0.3">
      <c r="D90153" s="4"/>
    </row>
    <row r="90154" spans="4:4" x14ac:dyDescent="0.3">
      <c r="D90154" s="4"/>
    </row>
    <row r="90155" spans="4:4" x14ac:dyDescent="0.3">
      <c r="D90155" s="4"/>
    </row>
    <row r="90156" spans="4:4" x14ac:dyDescent="0.3">
      <c r="D90156" s="4"/>
    </row>
    <row r="90157" spans="4:4" x14ac:dyDescent="0.3">
      <c r="D90157" s="4"/>
    </row>
    <row r="90158" spans="4:4" x14ac:dyDescent="0.3">
      <c r="D90158" s="4"/>
    </row>
    <row r="90159" spans="4:4" x14ac:dyDescent="0.3">
      <c r="D90159" s="4"/>
    </row>
    <row r="90160" spans="4:4" x14ac:dyDescent="0.3">
      <c r="D90160" s="4"/>
    </row>
    <row r="90161" spans="4:4" x14ac:dyDescent="0.3">
      <c r="D90161" s="4"/>
    </row>
    <row r="90162" spans="4:4" x14ac:dyDescent="0.3">
      <c r="D90162" s="4"/>
    </row>
    <row r="90163" spans="4:4" x14ac:dyDescent="0.3">
      <c r="D90163" s="4"/>
    </row>
    <row r="90164" spans="4:4" x14ac:dyDescent="0.3">
      <c r="D90164" s="4"/>
    </row>
    <row r="90165" spans="4:4" x14ac:dyDescent="0.3">
      <c r="D90165" s="4"/>
    </row>
    <row r="90166" spans="4:4" x14ac:dyDescent="0.3">
      <c r="D90166" s="4"/>
    </row>
    <row r="90167" spans="4:4" x14ac:dyDescent="0.3">
      <c r="D90167" s="4"/>
    </row>
    <row r="90168" spans="4:4" x14ac:dyDescent="0.3">
      <c r="D90168" s="4"/>
    </row>
    <row r="90169" spans="4:4" x14ac:dyDescent="0.3">
      <c r="D90169" s="4"/>
    </row>
    <row r="90170" spans="4:4" x14ac:dyDescent="0.3">
      <c r="D90170" s="4"/>
    </row>
    <row r="90171" spans="4:4" x14ac:dyDescent="0.3">
      <c r="D90171" s="4"/>
    </row>
    <row r="90172" spans="4:4" x14ac:dyDescent="0.3">
      <c r="D90172" s="4"/>
    </row>
    <row r="90173" spans="4:4" x14ac:dyDescent="0.3">
      <c r="D90173" s="4"/>
    </row>
    <row r="90174" spans="4:4" x14ac:dyDescent="0.3">
      <c r="D90174" s="4"/>
    </row>
    <row r="90175" spans="4:4" x14ac:dyDescent="0.3">
      <c r="D90175" s="4"/>
    </row>
    <row r="90176" spans="4:4" x14ac:dyDescent="0.3">
      <c r="D90176" s="4"/>
    </row>
    <row r="90177" spans="4:4" x14ac:dyDescent="0.3">
      <c r="D90177" s="4"/>
    </row>
    <row r="90178" spans="4:4" x14ac:dyDescent="0.3">
      <c r="D90178" s="4"/>
    </row>
    <row r="90179" spans="4:4" x14ac:dyDescent="0.3">
      <c r="D90179" s="4"/>
    </row>
    <row r="90180" spans="4:4" x14ac:dyDescent="0.3">
      <c r="D90180" s="4"/>
    </row>
    <row r="90181" spans="4:4" x14ac:dyDescent="0.3">
      <c r="D90181" s="4"/>
    </row>
    <row r="90182" spans="4:4" x14ac:dyDescent="0.3">
      <c r="D90182" s="4"/>
    </row>
    <row r="90183" spans="4:4" x14ac:dyDescent="0.3">
      <c r="D90183" s="4"/>
    </row>
    <row r="90184" spans="4:4" x14ac:dyDescent="0.3">
      <c r="D90184" s="4"/>
    </row>
    <row r="90185" spans="4:4" x14ac:dyDescent="0.3">
      <c r="D90185" s="4"/>
    </row>
    <row r="90186" spans="4:4" x14ac:dyDescent="0.3">
      <c r="D90186" s="4"/>
    </row>
    <row r="90187" spans="4:4" x14ac:dyDescent="0.3">
      <c r="D90187" s="4"/>
    </row>
    <row r="90188" spans="4:4" x14ac:dyDescent="0.3">
      <c r="D90188" s="4"/>
    </row>
    <row r="90189" spans="4:4" x14ac:dyDescent="0.3">
      <c r="D90189" s="4"/>
    </row>
    <row r="90190" spans="4:4" x14ac:dyDescent="0.3">
      <c r="D90190" s="4"/>
    </row>
    <row r="90191" spans="4:4" x14ac:dyDescent="0.3">
      <c r="D90191" s="4"/>
    </row>
    <row r="90192" spans="4:4" x14ac:dyDescent="0.3">
      <c r="D90192" s="4"/>
    </row>
    <row r="90193" spans="4:4" x14ac:dyDescent="0.3">
      <c r="D90193" s="4"/>
    </row>
    <row r="90194" spans="4:4" x14ac:dyDescent="0.3">
      <c r="D90194" s="4"/>
    </row>
    <row r="90195" spans="4:4" x14ac:dyDescent="0.3">
      <c r="D90195" s="4"/>
    </row>
    <row r="90196" spans="4:4" x14ac:dyDescent="0.3">
      <c r="D90196" s="4"/>
    </row>
    <row r="90197" spans="4:4" x14ac:dyDescent="0.3">
      <c r="D90197" s="4"/>
    </row>
    <row r="90198" spans="4:4" x14ac:dyDescent="0.3">
      <c r="D90198" s="4"/>
    </row>
    <row r="90199" spans="4:4" x14ac:dyDescent="0.3">
      <c r="D90199" s="4"/>
    </row>
    <row r="90200" spans="4:4" x14ac:dyDescent="0.3">
      <c r="D90200" s="4"/>
    </row>
    <row r="90201" spans="4:4" x14ac:dyDescent="0.3">
      <c r="D90201" s="4"/>
    </row>
    <row r="90202" spans="4:4" x14ac:dyDescent="0.3">
      <c r="D90202" s="4"/>
    </row>
    <row r="90203" spans="4:4" x14ac:dyDescent="0.3">
      <c r="D90203" s="4"/>
    </row>
    <row r="90204" spans="4:4" x14ac:dyDescent="0.3">
      <c r="D90204" s="4"/>
    </row>
    <row r="90205" spans="4:4" x14ac:dyDescent="0.3">
      <c r="D90205" s="4"/>
    </row>
    <row r="90206" spans="4:4" x14ac:dyDescent="0.3">
      <c r="D90206" s="4"/>
    </row>
    <row r="90207" spans="4:4" x14ac:dyDescent="0.3">
      <c r="D90207" s="4"/>
    </row>
    <row r="90208" spans="4:4" x14ac:dyDescent="0.3">
      <c r="D90208" s="4"/>
    </row>
    <row r="90209" spans="4:4" x14ac:dyDescent="0.3">
      <c r="D90209" s="4"/>
    </row>
    <row r="90210" spans="4:4" x14ac:dyDescent="0.3">
      <c r="D90210" s="4"/>
    </row>
    <row r="90211" spans="4:4" x14ac:dyDescent="0.3">
      <c r="D90211" s="4"/>
    </row>
    <row r="90212" spans="4:4" x14ac:dyDescent="0.3">
      <c r="D90212" s="4"/>
    </row>
    <row r="90213" spans="4:4" x14ac:dyDescent="0.3">
      <c r="D90213" s="4"/>
    </row>
    <row r="90214" spans="4:4" x14ac:dyDescent="0.3">
      <c r="D90214" s="4"/>
    </row>
    <row r="90215" spans="4:4" x14ac:dyDescent="0.3">
      <c r="D90215" s="4"/>
    </row>
    <row r="90216" spans="4:4" x14ac:dyDescent="0.3">
      <c r="D90216" s="4"/>
    </row>
    <row r="90217" spans="4:4" x14ac:dyDescent="0.3">
      <c r="D90217" s="4"/>
    </row>
    <row r="90218" spans="4:4" x14ac:dyDescent="0.3">
      <c r="D90218" s="4"/>
    </row>
    <row r="90219" spans="4:4" x14ac:dyDescent="0.3">
      <c r="D90219" s="4"/>
    </row>
    <row r="90220" spans="4:4" x14ac:dyDescent="0.3">
      <c r="D90220" s="4"/>
    </row>
    <row r="90221" spans="4:4" x14ac:dyDescent="0.3">
      <c r="D90221" s="4"/>
    </row>
    <row r="90222" spans="4:4" x14ac:dyDescent="0.3">
      <c r="D90222" s="4"/>
    </row>
    <row r="90223" spans="4:4" x14ac:dyDescent="0.3">
      <c r="D90223" s="4"/>
    </row>
    <row r="90224" spans="4:4" x14ac:dyDescent="0.3">
      <c r="D90224" s="4"/>
    </row>
    <row r="90225" spans="4:4" x14ac:dyDescent="0.3">
      <c r="D90225" s="4"/>
    </row>
    <row r="90226" spans="4:4" x14ac:dyDescent="0.3">
      <c r="D90226" s="4"/>
    </row>
    <row r="90227" spans="4:4" x14ac:dyDescent="0.3">
      <c r="D90227" s="4"/>
    </row>
    <row r="90228" spans="4:4" x14ac:dyDescent="0.3">
      <c r="D90228" s="4"/>
    </row>
    <row r="90229" spans="4:4" x14ac:dyDescent="0.3">
      <c r="D90229" s="4"/>
    </row>
    <row r="90230" spans="4:4" x14ac:dyDescent="0.3">
      <c r="D90230" s="4"/>
    </row>
    <row r="90231" spans="4:4" x14ac:dyDescent="0.3">
      <c r="D90231" s="4"/>
    </row>
    <row r="90232" spans="4:4" x14ac:dyDescent="0.3">
      <c r="D90232" s="4"/>
    </row>
    <row r="90233" spans="4:4" x14ac:dyDescent="0.3">
      <c r="D90233" s="4"/>
    </row>
    <row r="90234" spans="4:4" x14ac:dyDescent="0.3">
      <c r="D90234" s="4"/>
    </row>
    <row r="90235" spans="4:4" x14ac:dyDescent="0.3">
      <c r="D90235" s="4"/>
    </row>
    <row r="90236" spans="4:4" x14ac:dyDescent="0.3">
      <c r="D90236" s="4"/>
    </row>
    <row r="90237" spans="4:4" x14ac:dyDescent="0.3">
      <c r="D90237" s="4"/>
    </row>
    <row r="90238" spans="4:4" x14ac:dyDescent="0.3">
      <c r="D90238" s="4"/>
    </row>
    <row r="90239" spans="4:4" x14ac:dyDescent="0.3">
      <c r="D90239" s="4"/>
    </row>
    <row r="90240" spans="4:4" x14ac:dyDescent="0.3">
      <c r="D90240" s="4"/>
    </row>
    <row r="90241" spans="4:4" x14ac:dyDescent="0.3">
      <c r="D90241" s="4"/>
    </row>
    <row r="90242" spans="4:4" x14ac:dyDescent="0.3">
      <c r="D90242" s="4"/>
    </row>
    <row r="90243" spans="4:4" x14ac:dyDescent="0.3">
      <c r="D90243" s="4"/>
    </row>
    <row r="90244" spans="4:4" x14ac:dyDescent="0.3">
      <c r="D90244" s="4"/>
    </row>
    <row r="90245" spans="4:4" x14ac:dyDescent="0.3">
      <c r="D90245" s="4"/>
    </row>
    <row r="90246" spans="4:4" x14ac:dyDescent="0.3">
      <c r="D90246" s="4"/>
    </row>
    <row r="90247" spans="4:4" x14ac:dyDescent="0.3">
      <c r="D90247" s="4"/>
    </row>
    <row r="90248" spans="4:4" x14ac:dyDescent="0.3">
      <c r="D90248" s="4"/>
    </row>
    <row r="90249" spans="4:4" x14ac:dyDescent="0.3">
      <c r="D90249" s="4"/>
    </row>
    <row r="90250" spans="4:4" x14ac:dyDescent="0.3">
      <c r="D90250" s="4"/>
    </row>
    <row r="90251" spans="4:4" x14ac:dyDescent="0.3">
      <c r="D90251" s="4"/>
    </row>
    <row r="90252" spans="4:4" x14ac:dyDescent="0.3">
      <c r="D90252" s="4"/>
    </row>
    <row r="90253" spans="4:4" x14ac:dyDescent="0.3">
      <c r="D90253" s="4"/>
    </row>
    <row r="90254" spans="4:4" x14ac:dyDescent="0.3">
      <c r="D90254" s="4"/>
    </row>
    <row r="90255" spans="4:4" x14ac:dyDescent="0.3">
      <c r="D90255" s="4"/>
    </row>
    <row r="90256" spans="4:4" x14ac:dyDescent="0.3">
      <c r="D90256" s="4"/>
    </row>
    <row r="90257" spans="4:4" x14ac:dyDescent="0.3">
      <c r="D90257" s="4"/>
    </row>
    <row r="90258" spans="4:4" x14ac:dyDescent="0.3">
      <c r="D90258" s="4"/>
    </row>
    <row r="90259" spans="4:4" x14ac:dyDescent="0.3">
      <c r="D90259" s="4"/>
    </row>
    <row r="90260" spans="4:4" x14ac:dyDescent="0.3">
      <c r="D90260" s="4"/>
    </row>
    <row r="90261" spans="4:4" x14ac:dyDescent="0.3">
      <c r="D90261" s="4"/>
    </row>
    <row r="90262" spans="4:4" x14ac:dyDescent="0.3">
      <c r="D90262" s="4"/>
    </row>
    <row r="90263" spans="4:4" x14ac:dyDescent="0.3">
      <c r="D90263" s="4"/>
    </row>
    <row r="90264" spans="4:4" x14ac:dyDescent="0.3">
      <c r="D90264" s="4"/>
    </row>
    <row r="90265" spans="4:4" x14ac:dyDescent="0.3">
      <c r="D90265" s="4"/>
    </row>
    <row r="90266" spans="4:4" x14ac:dyDescent="0.3">
      <c r="D90266" s="4"/>
    </row>
    <row r="90267" spans="4:4" x14ac:dyDescent="0.3">
      <c r="D90267" s="4"/>
    </row>
    <row r="90268" spans="4:4" x14ac:dyDescent="0.3">
      <c r="D90268" s="4"/>
    </row>
    <row r="90269" spans="4:4" x14ac:dyDescent="0.3">
      <c r="D90269" s="4"/>
    </row>
    <row r="90270" spans="4:4" x14ac:dyDescent="0.3">
      <c r="D90270" s="4"/>
    </row>
    <row r="90271" spans="4:4" x14ac:dyDescent="0.3">
      <c r="D90271" s="4"/>
    </row>
    <row r="90272" spans="4:4" x14ac:dyDescent="0.3">
      <c r="D90272" s="4"/>
    </row>
    <row r="90273" spans="4:4" x14ac:dyDescent="0.3">
      <c r="D90273" s="4"/>
    </row>
    <row r="90274" spans="4:4" x14ac:dyDescent="0.3">
      <c r="D90274" s="4"/>
    </row>
    <row r="90275" spans="4:4" x14ac:dyDescent="0.3">
      <c r="D90275" s="4"/>
    </row>
    <row r="90276" spans="4:4" x14ac:dyDescent="0.3">
      <c r="D90276" s="4"/>
    </row>
    <row r="90277" spans="4:4" x14ac:dyDescent="0.3">
      <c r="D90277" s="4"/>
    </row>
    <row r="90278" spans="4:4" x14ac:dyDescent="0.3">
      <c r="D90278" s="4"/>
    </row>
    <row r="90279" spans="4:4" x14ac:dyDescent="0.3">
      <c r="D90279" s="4"/>
    </row>
    <row r="90280" spans="4:4" x14ac:dyDescent="0.3">
      <c r="D90280" s="4"/>
    </row>
    <row r="90281" spans="4:4" x14ac:dyDescent="0.3">
      <c r="D90281" s="4"/>
    </row>
    <row r="90282" spans="4:4" x14ac:dyDescent="0.3">
      <c r="D90282" s="4"/>
    </row>
    <row r="90283" spans="4:4" x14ac:dyDescent="0.3">
      <c r="D90283" s="4"/>
    </row>
    <row r="90284" spans="4:4" x14ac:dyDescent="0.3">
      <c r="D90284" s="4"/>
    </row>
    <row r="90285" spans="4:4" x14ac:dyDescent="0.3">
      <c r="D90285" s="4"/>
    </row>
    <row r="90286" spans="4:4" x14ac:dyDescent="0.3">
      <c r="D90286" s="4"/>
    </row>
    <row r="90287" spans="4:4" x14ac:dyDescent="0.3">
      <c r="D90287" s="4"/>
    </row>
    <row r="90288" spans="4:4" x14ac:dyDescent="0.3">
      <c r="D90288" s="4"/>
    </row>
    <row r="90289" spans="4:4" x14ac:dyDescent="0.3">
      <c r="D90289" s="4"/>
    </row>
    <row r="90290" spans="4:4" x14ac:dyDescent="0.3">
      <c r="D90290" s="4"/>
    </row>
    <row r="90291" spans="4:4" x14ac:dyDescent="0.3">
      <c r="D90291" s="4"/>
    </row>
    <row r="90292" spans="4:4" x14ac:dyDescent="0.3">
      <c r="D90292" s="4"/>
    </row>
    <row r="90293" spans="4:4" x14ac:dyDescent="0.3">
      <c r="D90293" s="4"/>
    </row>
    <row r="90294" spans="4:4" x14ac:dyDescent="0.3">
      <c r="D90294" s="4"/>
    </row>
    <row r="90295" spans="4:4" x14ac:dyDescent="0.3">
      <c r="D90295" s="4"/>
    </row>
    <row r="90296" spans="4:4" x14ac:dyDescent="0.3">
      <c r="D90296" s="4"/>
    </row>
    <row r="90297" spans="4:4" x14ac:dyDescent="0.3">
      <c r="D90297" s="4"/>
    </row>
    <row r="90298" spans="4:4" x14ac:dyDescent="0.3">
      <c r="D90298" s="4"/>
    </row>
    <row r="90299" spans="4:4" x14ac:dyDescent="0.3">
      <c r="D90299" s="4"/>
    </row>
    <row r="90300" spans="4:4" x14ac:dyDescent="0.3">
      <c r="D90300" s="4"/>
    </row>
    <row r="90301" spans="4:4" x14ac:dyDescent="0.3">
      <c r="D90301" s="4"/>
    </row>
    <row r="90302" spans="4:4" x14ac:dyDescent="0.3">
      <c r="D90302" s="4"/>
    </row>
    <row r="90303" spans="4:4" x14ac:dyDescent="0.3">
      <c r="D90303" s="4"/>
    </row>
    <row r="90304" spans="4:4" x14ac:dyDescent="0.3">
      <c r="D90304" s="4"/>
    </row>
    <row r="90305" spans="4:4" x14ac:dyDescent="0.3">
      <c r="D90305" s="4"/>
    </row>
    <row r="90306" spans="4:4" x14ac:dyDescent="0.3">
      <c r="D90306" s="4"/>
    </row>
    <row r="90307" spans="4:4" x14ac:dyDescent="0.3">
      <c r="D90307" s="4"/>
    </row>
    <row r="90308" spans="4:4" x14ac:dyDescent="0.3">
      <c r="D90308" s="4"/>
    </row>
    <row r="90309" spans="4:4" x14ac:dyDescent="0.3">
      <c r="D90309" s="4"/>
    </row>
    <row r="90310" spans="4:4" x14ac:dyDescent="0.3">
      <c r="D90310" s="4"/>
    </row>
    <row r="90311" spans="4:4" x14ac:dyDescent="0.3">
      <c r="D90311" s="4"/>
    </row>
    <row r="90312" spans="4:4" x14ac:dyDescent="0.3">
      <c r="D90312" s="4"/>
    </row>
    <row r="90313" spans="4:4" x14ac:dyDescent="0.3">
      <c r="D90313" s="4"/>
    </row>
    <row r="90314" spans="4:4" x14ac:dyDescent="0.3">
      <c r="D90314" s="4"/>
    </row>
    <row r="90315" spans="4:4" x14ac:dyDescent="0.3">
      <c r="D90315" s="4"/>
    </row>
    <row r="90316" spans="4:4" x14ac:dyDescent="0.3">
      <c r="D90316" s="4"/>
    </row>
    <row r="90317" spans="4:4" x14ac:dyDescent="0.3">
      <c r="D90317" s="4"/>
    </row>
    <row r="90318" spans="4:4" x14ac:dyDescent="0.3">
      <c r="D90318" s="4"/>
    </row>
    <row r="90319" spans="4:4" x14ac:dyDescent="0.3">
      <c r="D90319" s="4"/>
    </row>
    <row r="90320" spans="4:4" x14ac:dyDescent="0.3">
      <c r="D90320" s="4"/>
    </row>
    <row r="90321" spans="4:4" x14ac:dyDescent="0.3">
      <c r="D90321" s="4"/>
    </row>
    <row r="90322" spans="4:4" x14ac:dyDescent="0.3">
      <c r="D90322" s="4"/>
    </row>
    <row r="90323" spans="4:4" x14ac:dyDescent="0.3">
      <c r="D90323" s="4"/>
    </row>
    <row r="90324" spans="4:4" x14ac:dyDescent="0.3">
      <c r="D90324" s="4"/>
    </row>
    <row r="90325" spans="4:4" x14ac:dyDescent="0.3">
      <c r="D90325" s="4"/>
    </row>
    <row r="90326" spans="4:4" x14ac:dyDescent="0.3">
      <c r="D90326" s="4"/>
    </row>
    <row r="90327" spans="4:4" x14ac:dyDescent="0.3">
      <c r="D90327" s="4"/>
    </row>
    <row r="90328" spans="4:4" x14ac:dyDescent="0.3">
      <c r="D90328" s="4"/>
    </row>
    <row r="90329" spans="4:4" x14ac:dyDescent="0.3">
      <c r="D90329" s="4"/>
    </row>
    <row r="90330" spans="4:4" x14ac:dyDescent="0.3">
      <c r="D90330" s="4"/>
    </row>
    <row r="90331" spans="4:4" x14ac:dyDescent="0.3">
      <c r="D90331" s="4"/>
    </row>
    <row r="90332" spans="4:4" x14ac:dyDescent="0.3">
      <c r="D90332" s="4"/>
    </row>
    <row r="90333" spans="4:4" x14ac:dyDescent="0.3">
      <c r="D90333" s="4"/>
    </row>
    <row r="90334" spans="4:4" x14ac:dyDescent="0.3">
      <c r="D90334" s="4"/>
    </row>
    <row r="90335" spans="4:4" x14ac:dyDescent="0.3">
      <c r="D90335" s="4"/>
    </row>
    <row r="90336" spans="4:4" x14ac:dyDescent="0.3">
      <c r="D90336" s="4"/>
    </row>
    <row r="90337" spans="4:4" x14ac:dyDescent="0.3">
      <c r="D90337" s="4"/>
    </row>
    <row r="90338" spans="4:4" x14ac:dyDescent="0.3">
      <c r="D90338" s="4"/>
    </row>
    <row r="90339" spans="4:4" x14ac:dyDescent="0.3">
      <c r="D90339" s="4"/>
    </row>
    <row r="90340" spans="4:4" x14ac:dyDescent="0.3">
      <c r="D90340" s="4"/>
    </row>
    <row r="90341" spans="4:4" x14ac:dyDescent="0.3">
      <c r="D90341" s="4"/>
    </row>
    <row r="90342" spans="4:4" x14ac:dyDescent="0.3">
      <c r="D90342" s="4"/>
    </row>
    <row r="90343" spans="4:4" x14ac:dyDescent="0.3">
      <c r="D90343" s="4"/>
    </row>
    <row r="90344" spans="4:4" x14ac:dyDescent="0.3">
      <c r="D90344" s="4"/>
    </row>
    <row r="90345" spans="4:4" x14ac:dyDescent="0.3">
      <c r="D90345" s="4"/>
    </row>
    <row r="90346" spans="4:4" x14ac:dyDescent="0.3">
      <c r="D90346" s="4"/>
    </row>
    <row r="90347" spans="4:4" x14ac:dyDescent="0.3">
      <c r="D90347" s="4"/>
    </row>
    <row r="90348" spans="4:4" x14ac:dyDescent="0.3">
      <c r="D90348" s="4"/>
    </row>
    <row r="90349" spans="4:4" x14ac:dyDescent="0.3">
      <c r="D90349" s="4"/>
    </row>
    <row r="90350" spans="4:4" x14ac:dyDescent="0.3">
      <c r="D90350" s="4"/>
    </row>
    <row r="90351" spans="4:4" x14ac:dyDescent="0.3">
      <c r="D90351" s="4"/>
    </row>
    <row r="90352" spans="4:4" x14ac:dyDescent="0.3">
      <c r="D90352" s="4"/>
    </row>
    <row r="90353" spans="4:4" x14ac:dyDescent="0.3">
      <c r="D90353" s="4"/>
    </row>
    <row r="90354" spans="4:4" x14ac:dyDescent="0.3">
      <c r="D90354" s="4"/>
    </row>
    <row r="90355" spans="4:4" x14ac:dyDescent="0.3">
      <c r="D90355" s="4"/>
    </row>
    <row r="90356" spans="4:4" x14ac:dyDescent="0.3">
      <c r="D90356" s="4"/>
    </row>
    <row r="90357" spans="4:4" x14ac:dyDescent="0.3">
      <c r="D90357" s="4"/>
    </row>
    <row r="90358" spans="4:4" x14ac:dyDescent="0.3">
      <c r="D90358" s="4"/>
    </row>
    <row r="90359" spans="4:4" x14ac:dyDescent="0.3">
      <c r="D90359" s="4"/>
    </row>
    <row r="90360" spans="4:4" x14ac:dyDescent="0.3">
      <c r="D90360" s="4"/>
    </row>
    <row r="90361" spans="4:4" x14ac:dyDescent="0.3">
      <c r="D90361" s="4"/>
    </row>
    <row r="90362" spans="4:4" x14ac:dyDescent="0.3">
      <c r="D90362" s="4"/>
    </row>
    <row r="90363" spans="4:4" x14ac:dyDescent="0.3">
      <c r="D90363" s="4"/>
    </row>
    <row r="90364" spans="4:4" x14ac:dyDescent="0.3">
      <c r="D90364" s="4"/>
    </row>
    <row r="90365" spans="4:4" x14ac:dyDescent="0.3">
      <c r="D90365" s="4"/>
    </row>
    <row r="90366" spans="4:4" x14ac:dyDescent="0.3">
      <c r="D90366" s="4"/>
    </row>
    <row r="90367" spans="4:4" x14ac:dyDescent="0.3">
      <c r="D90367" s="4"/>
    </row>
    <row r="90368" spans="4:4" x14ac:dyDescent="0.3">
      <c r="D90368" s="4"/>
    </row>
    <row r="90369" spans="4:4" x14ac:dyDescent="0.3">
      <c r="D90369" s="4"/>
    </row>
    <row r="90370" spans="4:4" x14ac:dyDescent="0.3">
      <c r="D90370" s="4"/>
    </row>
    <row r="90371" spans="4:4" x14ac:dyDescent="0.3">
      <c r="D90371" s="4"/>
    </row>
    <row r="90372" spans="4:4" x14ac:dyDescent="0.3">
      <c r="D90372" s="4"/>
    </row>
    <row r="90373" spans="4:4" x14ac:dyDescent="0.3">
      <c r="D90373" s="4"/>
    </row>
    <row r="90374" spans="4:4" x14ac:dyDescent="0.3">
      <c r="D90374" s="4"/>
    </row>
    <row r="90375" spans="4:4" x14ac:dyDescent="0.3">
      <c r="D90375" s="4"/>
    </row>
    <row r="90376" spans="4:4" x14ac:dyDescent="0.3">
      <c r="D90376" s="4"/>
    </row>
    <row r="90377" spans="4:4" x14ac:dyDescent="0.3">
      <c r="D90377" s="4"/>
    </row>
    <row r="90378" spans="4:4" x14ac:dyDescent="0.3">
      <c r="D90378" s="4"/>
    </row>
    <row r="90379" spans="4:4" x14ac:dyDescent="0.3">
      <c r="D90379" s="4"/>
    </row>
    <row r="90380" spans="4:4" x14ac:dyDescent="0.3">
      <c r="D90380" s="4"/>
    </row>
    <row r="90381" spans="4:4" x14ac:dyDescent="0.3">
      <c r="D90381" s="4"/>
    </row>
    <row r="90382" spans="4:4" x14ac:dyDescent="0.3">
      <c r="D90382" s="4"/>
    </row>
    <row r="90383" spans="4:4" x14ac:dyDescent="0.3">
      <c r="D90383" s="4"/>
    </row>
    <row r="90384" spans="4:4" x14ac:dyDescent="0.3">
      <c r="D90384" s="4"/>
    </row>
    <row r="90385" spans="4:4" x14ac:dyDescent="0.3">
      <c r="D90385" s="4"/>
    </row>
    <row r="90386" spans="4:4" x14ac:dyDescent="0.3">
      <c r="D90386" s="4"/>
    </row>
    <row r="90387" spans="4:4" x14ac:dyDescent="0.3">
      <c r="D90387" s="4"/>
    </row>
    <row r="90388" spans="4:4" x14ac:dyDescent="0.3">
      <c r="D90388" s="4"/>
    </row>
    <row r="90389" spans="4:4" x14ac:dyDescent="0.3">
      <c r="D90389" s="4"/>
    </row>
    <row r="90390" spans="4:4" x14ac:dyDescent="0.3">
      <c r="D90390" s="4"/>
    </row>
    <row r="90391" spans="4:4" x14ac:dyDescent="0.3">
      <c r="D90391" s="4"/>
    </row>
    <row r="90392" spans="4:4" x14ac:dyDescent="0.3">
      <c r="D90392" s="4"/>
    </row>
    <row r="90393" spans="4:4" x14ac:dyDescent="0.3">
      <c r="D90393" s="4"/>
    </row>
    <row r="90394" spans="4:4" x14ac:dyDescent="0.3">
      <c r="D90394" s="4"/>
    </row>
    <row r="90395" spans="4:4" x14ac:dyDescent="0.3">
      <c r="D90395" s="4"/>
    </row>
    <row r="90396" spans="4:4" x14ac:dyDescent="0.3">
      <c r="D90396" s="4"/>
    </row>
    <row r="90397" spans="4:4" x14ac:dyDescent="0.3">
      <c r="D90397" s="4"/>
    </row>
    <row r="90398" spans="4:4" x14ac:dyDescent="0.3">
      <c r="D90398" s="4"/>
    </row>
    <row r="90399" spans="4:4" x14ac:dyDescent="0.3">
      <c r="D90399" s="4"/>
    </row>
    <row r="90400" spans="4:4" x14ac:dyDescent="0.3">
      <c r="D90400" s="4"/>
    </row>
    <row r="90401" spans="4:4" x14ac:dyDescent="0.3">
      <c r="D90401" s="4"/>
    </row>
    <row r="90402" spans="4:4" x14ac:dyDescent="0.3">
      <c r="D90402" s="4"/>
    </row>
    <row r="90403" spans="4:4" x14ac:dyDescent="0.3">
      <c r="D90403" s="4"/>
    </row>
    <row r="90404" spans="4:4" x14ac:dyDescent="0.3">
      <c r="D90404" s="4"/>
    </row>
    <row r="90405" spans="4:4" x14ac:dyDescent="0.3">
      <c r="D90405" s="4"/>
    </row>
    <row r="90406" spans="4:4" x14ac:dyDescent="0.3">
      <c r="D90406" s="4"/>
    </row>
    <row r="90407" spans="4:4" x14ac:dyDescent="0.3">
      <c r="D90407" s="4"/>
    </row>
    <row r="90408" spans="4:4" x14ac:dyDescent="0.3">
      <c r="D90408" s="4"/>
    </row>
    <row r="90409" spans="4:4" x14ac:dyDescent="0.3">
      <c r="D90409" s="4"/>
    </row>
    <row r="90410" spans="4:4" x14ac:dyDescent="0.3">
      <c r="D90410" s="4"/>
    </row>
    <row r="90411" spans="4:4" x14ac:dyDescent="0.3">
      <c r="D90411" s="4"/>
    </row>
    <row r="90412" spans="4:4" x14ac:dyDescent="0.3">
      <c r="D90412" s="4"/>
    </row>
    <row r="90413" spans="4:4" x14ac:dyDescent="0.3">
      <c r="D90413" s="4"/>
    </row>
    <row r="90414" spans="4:4" x14ac:dyDescent="0.3">
      <c r="D90414" s="4"/>
    </row>
    <row r="90415" spans="4:4" x14ac:dyDescent="0.3">
      <c r="D90415" s="4"/>
    </row>
    <row r="90416" spans="4:4" x14ac:dyDescent="0.3">
      <c r="D90416" s="4"/>
    </row>
    <row r="90417" spans="4:4" x14ac:dyDescent="0.3">
      <c r="D90417" s="4"/>
    </row>
    <row r="90418" spans="4:4" x14ac:dyDescent="0.3">
      <c r="D90418" s="4"/>
    </row>
    <row r="90419" spans="4:4" x14ac:dyDescent="0.3">
      <c r="D90419" s="4"/>
    </row>
    <row r="90420" spans="4:4" x14ac:dyDescent="0.3">
      <c r="D90420" s="4"/>
    </row>
    <row r="90421" spans="4:4" x14ac:dyDescent="0.3">
      <c r="D90421" s="4"/>
    </row>
    <row r="90422" spans="4:4" x14ac:dyDescent="0.3">
      <c r="D90422" s="4"/>
    </row>
    <row r="90423" spans="4:4" x14ac:dyDescent="0.3">
      <c r="D90423" s="4"/>
    </row>
    <row r="90424" spans="4:4" x14ac:dyDescent="0.3">
      <c r="D90424" s="4"/>
    </row>
    <row r="90425" spans="4:4" x14ac:dyDescent="0.3">
      <c r="D90425" s="4"/>
    </row>
    <row r="90426" spans="4:4" x14ac:dyDescent="0.3">
      <c r="D90426" s="4"/>
    </row>
    <row r="90427" spans="4:4" x14ac:dyDescent="0.3">
      <c r="D90427" s="4"/>
    </row>
    <row r="90428" spans="4:4" x14ac:dyDescent="0.3">
      <c r="D90428" s="4"/>
    </row>
    <row r="90429" spans="4:4" x14ac:dyDescent="0.3">
      <c r="D90429" s="4"/>
    </row>
    <row r="90430" spans="4:4" x14ac:dyDescent="0.3">
      <c r="D90430" s="4"/>
    </row>
    <row r="90431" spans="4:4" x14ac:dyDescent="0.3">
      <c r="D90431" s="4"/>
    </row>
    <row r="90432" spans="4:4" x14ac:dyDescent="0.3">
      <c r="D90432" s="4"/>
    </row>
    <row r="90433" spans="4:4" x14ac:dyDescent="0.3">
      <c r="D90433" s="4"/>
    </row>
    <row r="90434" spans="4:4" x14ac:dyDescent="0.3">
      <c r="D90434" s="4"/>
    </row>
    <row r="90435" spans="4:4" x14ac:dyDescent="0.3">
      <c r="D90435" s="4"/>
    </row>
    <row r="90436" spans="4:4" x14ac:dyDescent="0.3">
      <c r="D90436" s="4"/>
    </row>
    <row r="90437" spans="4:4" x14ac:dyDescent="0.3">
      <c r="D90437" s="4"/>
    </row>
    <row r="90438" spans="4:4" x14ac:dyDescent="0.3">
      <c r="D90438" s="4"/>
    </row>
    <row r="90439" spans="4:4" x14ac:dyDescent="0.3">
      <c r="D90439" s="4"/>
    </row>
    <row r="90440" spans="4:4" x14ac:dyDescent="0.3">
      <c r="D90440" s="4"/>
    </row>
    <row r="90441" spans="4:4" x14ac:dyDescent="0.3">
      <c r="D90441" s="4"/>
    </row>
    <row r="90442" spans="4:4" x14ac:dyDescent="0.3">
      <c r="D90442" s="4"/>
    </row>
    <row r="90443" spans="4:4" x14ac:dyDescent="0.3">
      <c r="D90443" s="4"/>
    </row>
    <row r="90444" spans="4:4" x14ac:dyDescent="0.3">
      <c r="D90444" s="4"/>
    </row>
    <row r="90445" spans="4:4" x14ac:dyDescent="0.3">
      <c r="D90445" s="4"/>
    </row>
    <row r="90446" spans="4:4" x14ac:dyDescent="0.3">
      <c r="D90446" s="4"/>
    </row>
    <row r="90447" spans="4:4" x14ac:dyDescent="0.3">
      <c r="D90447" s="4"/>
    </row>
    <row r="90448" spans="4:4" x14ac:dyDescent="0.3">
      <c r="D90448" s="4"/>
    </row>
    <row r="90449" spans="4:4" x14ac:dyDescent="0.3">
      <c r="D90449" s="4"/>
    </row>
    <row r="90450" spans="4:4" x14ac:dyDescent="0.3">
      <c r="D90450" s="4"/>
    </row>
    <row r="90451" spans="4:4" x14ac:dyDescent="0.3">
      <c r="D90451" s="4"/>
    </row>
    <row r="90452" spans="4:4" x14ac:dyDescent="0.3">
      <c r="D90452" s="4"/>
    </row>
    <row r="90453" spans="4:4" x14ac:dyDescent="0.3">
      <c r="D90453" s="4"/>
    </row>
    <row r="90454" spans="4:4" x14ac:dyDescent="0.3">
      <c r="D90454" s="4"/>
    </row>
    <row r="90455" spans="4:4" x14ac:dyDescent="0.3">
      <c r="D90455" s="4"/>
    </row>
    <row r="90456" spans="4:4" x14ac:dyDescent="0.3">
      <c r="D90456" s="4"/>
    </row>
    <row r="90457" spans="4:4" x14ac:dyDescent="0.3">
      <c r="D90457" s="4"/>
    </row>
    <row r="90458" spans="4:4" x14ac:dyDescent="0.3">
      <c r="D90458" s="4"/>
    </row>
    <row r="90459" spans="4:4" x14ac:dyDescent="0.3">
      <c r="D90459" s="4"/>
    </row>
    <row r="90460" spans="4:4" x14ac:dyDescent="0.3">
      <c r="D90460" s="4"/>
    </row>
    <row r="90461" spans="4:4" x14ac:dyDescent="0.3">
      <c r="D90461" s="4"/>
    </row>
    <row r="90462" spans="4:4" x14ac:dyDescent="0.3">
      <c r="D90462" s="4"/>
    </row>
    <row r="90463" spans="4:4" x14ac:dyDescent="0.3">
      <c r="D90463" s="4"/>
    </row>
    <row r="90464" spans="4:4" x14ac:dyDescent="0.3">
      <c r="D90464" s="4"/>
    </row>
    <row r="90465" spans="4:4" x14ac:dyDescent="0.3">
      <c r="D90465" s="4"/>
    </row>
    <row r="90466" spans="4:4" x14ac:dyDescent="0.3">
      <c r="D90466" s="4"/>
    </row>
    <row r="90467" spans="4:4" x14ac:dyDescent="0.3">
      <c r="D90467" s="4"/>
    </row>
    <row r="90468" spans="4:4" x14ac:dyDescent="0.3">
      <c r="D90468" s="4"/>
    </row>
    <row r="90469" spans="4:4" x14ac:dyDescent="0.3">
      <c r="D90469" s="4"/>
    </row>
    <row r="90470" spans="4:4" x14ac:dyDescent="0.3">
      <c r="D90470" s="4"/>
    </row>
    <row r="90471" spans="4:4" x14ac:dyDescent="0.3">
      <c r="D90471" s="4"/>
    </row>
    <row r="90472" spans="4:4" x14ac:dyDescent="0.3">
      <c r="D90472" s="4"/>
    </row>
    <row r="90473" spans="4:4" x14ac:dyDescent="0.3">
      <c r="D90473" s="4"/>
    </row>
    <row r="90474" spans="4:4" x14ac:dyDescent="0.3">
      <c r="D90474" s="4"/>
    </row>
    <row r="90475" spans="4:4" x14ac:dyDescent="0.3">
      <c r="D90475" s="4"/>
    </row>
    <row r="90476" spans="4:4" x14ac:dyDescent="0.3">
      <c r="D90476" s="4"/>
    </row>
    <row r="90477" spans="4:4" x14ac:dyDescent="0.3">
      <c r="D90477" s="4"/>
    </row>
    <row r="90478" spans="4:4" x14ac:dyDescent="0.3">
      <c r="D90478" s="4"/>
    </row>
    <row r="90479" spans="4:4" x14ac:dyDescent="0.3">
      <c r="D90479" s="4"/>
    </row>
    <row r="90480" spans="4:4" x14ac:dyDescent="0.3">
      <c r="D90480" s="4"/>
    </row>
    <row r="90481" spans="4:4" x14ac:dyDescent="0.3">
      <c r="D90481" s="4"/>
    </row>
    <row r="90482" spans="4:4" x14ac:dyDescent="0.3">
      <c r="D90482" s="4"/>
    </row>
    <row r="90483" spans="4:4" x14ac:dyDescent="0.3">
      <c r="D90483" s="4"/>
    </row>
    <row r="90484" spans="4:4" x14ac:dyDescent="0.3">
      <c r="D90484" s="4"/>
    </row>
    <row r="90485" spans="4:4" x14ac:dyDescent="0.3">
      <c r="D90485" s="4"/>
    </row>
    <row r="90486" spans="4:4" x14ac:dyDescent="0.3">
      <c r="D90486" s="4"/>
    </row>
    <row r="90487" spans="4:4" x14ac:dyDescent="0.3">
      <c r="D90487" s="4"/>
    </row>
    <row r="90488" spans="4:4" x14ac:dyDescent="0.3">
      <c r="D90488" s="4"/>
    </row>
    <row r="90489" spans="4:4" x14ac:dyDescent="0.3">
      <c r="D90489" s="4"/>
    </row>
    <row r="90490" spans="4:4" x14ac:dyDescent="0.3">
      <c r="D90490" s="4"/>
    </row>
    <row r="90491" spans="4:4" x14ac:dyDescent="0.3">
      <c r="D90491" s="4"/>
    </row>
    <row r="90492" spans="4:4" x14ac:dyDescent="0.3">
      <c r="D90492" s="4"/>
    </row>
    <row r="90493" spans="4:4" x14ac:dyDescent="0.3">
      <c r="D90493" s="4"/>
    </row>
    <row r="90494" spans="4:4" x14ac:dyDescent="0.3">
      <c r="D90494" s="4"/>
    </row>
    <row r="90495" spans="4:4" x14ac:dyDescent="0.3">
      <c r="D90495" s="4"/>
    </row>
    <row r="90496" spans="4:4" x14ac:dyDescent="0.3">
      <c r="D90496" s="4"/>
    </row>
    <row r="90497" spans="4:4" x14ac:dyDescent="0.3">
      <c r="D90497" s="4"/>
    </row>
    <row r="90498" spans="4:4" x14ac:dyDescent="0.3">
      <c r="D90498" s="4"/>
    </row>
    <row r="90499" spans="4:4" x14ac:dyDescent="0.3">
      <c r="D90499" s="4"/>
    </row>
    <row r="90500" spans="4:4" x14ac:dyDescent="0.3">
      <c r="D90500" s="4"/>
    </row>
    <row r="90501" spans="4:4" x14ac:dyDescent="0.3">
      <c r="D90501" s="4"/>
    </row>
    <row r="90502" spans="4:4" x14ac:dyDescent="0.3">
      <c r="D90502" s="4"/>
    </row>
    <row r="90503" spans="4:4" x14ac:dyDescent="0.3">
      <c r="D90503" s="4"/>
    </row>
    <row r="90504" spans="4:4" x14ac:dyDescent="0.3">
      <c r="D90504" s="4"/>
    </row>
    <row r="90505" spans="4:4" x14ac:dyDescent="0.3">
      <c r="D90505" s="4"/>
    </row>
    <row r="90506" spans="4:4" x14ac:dyDescent="0.3">
      <c r="D90506" s="4"/>
    </row>
    <row r="90507" spans="4:4" x14ac:dyDescent="0.3">
      <c r="D90507" s="4"/>
    </row>
    <row r="90508" spans="4:4" x14ac:dyDescent="0.3">
      <c r="D90508" s="4"/>
    </row>
    <row r="90509" spans="4:4" x14ac:dyDescent="0.3">
      <c r="D90509" s="4"/>
    </row>
    <row r="90510" spans="4:4" x14ac:dyDescent="0.3">
      <c r="D90510" s="4"/>
    </row>
    <row r="90511" spans="4:4" x14ac:dyDescent="0.3">
      <c r="D90511" s="4"/>
    </row>
    <row r="90512" spans="4:4" x14ac:dyDescent="0.3">
      <c r="D90512" s="4"/>
    </row>
    <row r="90513" spans="4:4" x14ac:dyDescent="0.3">
      <c r="D90513" s="4"/>
    </row>
    <row r="90514" spans="4:4" x14ac:dyDescent="0.3">
      <c r="D90514" s="4"/>
    </row>
    <row r="90515" spans="4:4" x14ac:dyDescent="0.3">
      <c r="D90515" s="4"/>
    </row>
    <row r="90516" spans="4:4" x14ac:dyDescent="0.3">
      <c r="D90516" s="4"/>
    </row>
    <row r="90517" spans="4:4" x14ac:dyDescent="0.3">
      <c r="D90517" s="4"/>
    </row>
    <row r="90518" spans="4:4" x14ac:dyDescent="0.3">
      <c r="D90518" s="4"/>
    </row>
    <row r="90519" spans="4:4" x14ac:dyDescent="0.3">
      <c r="D90519" s="4"/>
    </row>
    <row r="90520" spans="4:4" x14ac:dyDescent="0.3">
      <c r="D90520" s="4"/>
    </row>
    <row r="90521" spans="4:4" x14ac:dyDescent="0.3">
      <c r="D90521" s="4"/>
    </row>
    <row r="90522" spans="4:4" x14ac:dyDescent="0.3">
      <c r="D90522" s="4"/>
    </row>
    <row r="90523" spans="4:4" x14ac:dyDescent="0.3">
      <c r="D90523" s="4"/>
    </row>
    <row r="90524" spans="4:4" x14ac:dyDescent="0.3">
      <c r="D90524" s="4"/>
    </row>
    <row r="90525" spans="4:4" x14ac:dyDescent="0.3">
      <c r="D90525" s="4"/>
    </row>
    <row r="90526" spans="4:4" x14ac:dyDescent="0.3">
      <c r="D90526" s="4"/>
    </row>
    <row r="90527" spans="4:4" x14ac:dyDescent="0.3">
      <c r="D90527" s="4"/>
    </row>
    <row r="90528" spans="4:4" x14ac:dyDescent="0.3">
      <c r="D90528" s="4"/>
    </row>
    <row r="90529" spans="4:4" x14ac:dyDescent="0.3">
      <c r="D90529" s="4"/>
    </row>
    <row r="90530" spans="4:4" x14ac:dyDescent="0.3">
      <c r="D90530" s="4"/>
    </row>
    <row r="90531" spans="4:4" x14ac:dyDescent="0.3">
      <c r="D90531" s="4"/>
    </row>
    <row r="90532" spans="4:4" x14ac:dyDescent="0.3">
      <c r="D90532" s="4"/>
    </row>
    <row r="90533" spans="4:4" x14ac:dyDescent="0.3">
      <c r="D90533" s="4"/>
    </row>
    <row r="90534" spans="4:4" x14ac:dyDescent="0.3">
      <c r="D90534" s="4"/>
    </row>
    <row r="90535" spans="4:4" x14ac:dyDescent="0.3">
      <c r="D90535" s="4"/>
    </row>
    <row r="90536" spans="4:4" x14ac:dyDescent="0.3">
      <c r="D90536" s="4"/>
    </row>
    <row r="90537" spans="4:4" x14ac:dyDescent="0.3">
      <c r="D90537" s="4"/>
    </row>
    <row r="90538" spans="4:4" x14ac:dyDescent="0.3">
      <c r="D90538" s="4"/>
    </row>
    <row r="90539" spans="4:4" x14ac:dyDescent="0.3">
      <c r="D90539" s="4"/>
    </row>
    <row r="90540" spans="4:4" x14ac:dyDescent="0.3">
      <c r="D90540" s="4"/>
    </row>
    <row r="90541" spans="4:4" x14ac:dyDescent="0.3">
      <c r="D90541" s="4"/>
    </row>
    <row r="90542" spans="4:4" x14ac:dyDescent="0.3">
      <c r="D90542" s="4"/>
    </row>
    <row r="90543" spans="4:4" x14ac:dyDescent="0.3">
      <c r="D90543" s="4"/>
    </row>
    <row r="90544" spans="4:4" x14ac:dyDescent="0.3">
      <c r="D90544" s="4"/>
    </row>
    <row r="90545" spans="4:4" x14ac:dyDescent="0.3">
      <c r="D90545" s="4"/>
    </row>
    <row r="90546" spans="4:4" x14ac:dyDescent="0.3">
      <c r="D90546" s="4"/>
    </row>
    <row r="90547" spans="4:4" x14ac:dyDescent="0.3">
      <c r="D90547" s="4"/>
    </row>
    <row r="90548" spans="4:4" x14ac:dyDescent="0.3">
      <c r="D90548" s="4"/>
    </row>
    <row r="90549" spans="4:4" x14ac:dyDescent="0.3">
      <c r="D90549" s="4"/>
    </row>
    <row r="90550" spans="4:4" x14ac:dyDescent="0.3">
      <c r="D90550" s="4"/>
    </row>
    <row r="90551" spans="4:4" x14ac:dyDescent="0.3">
      <c r="D90551" s="4"/>
    </row>
    <row r="90552" spans="4:4" x14ac:dyDescent="0.3">
      <c r="D90552" s="4"/>
    </row>
    <row r="90553" spans="4:4" x14ac:dyDescent="0.3">
      <c r="D90553" s="4"/>
    </row>
    <row r="90554" spans="4:4" x14ac:dyDescent="0.3">
      <c r="D90554" s="4"/>
    </row>
    <row r="90555" spans="4:4" x14ac:dyDescent="0.3">
      <c r="D90555" s="4"/>
    </row>
    <row r="90556" spans="4:4" x14ac:dyDescent="0.3">
      <c r="D90556" s="4"/>
    </row>
    <row r="90557" spans="4:4" x14ac:dyDescent="0.3">
      <c r="D90557" s="4"/>
    </row>
    <row r="90558" spans="4:4" x14ac:dyDescent="0.3">
      <c r="D90558" s="4"/>
    </row>
    <row r="90559" spans="4:4" x14ac:dyDescent="0.3">
      <c r="D90559" s="4"/>
    </row>
    <row r="90560" spans="4:4" x14ac:dyDescent="0.3">
      <c r="D90560" s="4"/>
    </row>
    <row r="90561" spans="4:4" x14ac:dyDescent="0.3">
      <c r="D90561" s="4"/>
    </row>
    <row r="90562" spans="4:4" x14ac:dyDescent="0.3">
      <c r="D90562" s="4"/>
    </row>
    <row r="90563" spans="4:4" x14ac:dyDescent="0.3">
      <c r="D90563" s="4"/>
    </row>
    <row r="90564" spans="4:4" x14ac:dyDescent="0.3">
      <c r="D90564" s="4"/>
    </row>
    <row r="90565" spans="4:4" x14ac:dyDescent="0.3">
      <c r="D90565" s="4"/>
    </row>
    <row r="90566" spans="4:4" x14ac:dyDescent="0.3">
      <c r="D90566" s="4"/>
    </row>
    <row r="90567" spans="4:4" x14ac:dyDescent="0.3">
      <c r="D90567" s="4"/>
    </row>
    <row r="90568" spans="4:4" x14ac:dyDescent="0.3">
      <c r="D90568" s="4"/>
    </row>
    <row r="90569" spans="4:4" x14ac:dyDescent="0.3">
      <c r="D90569" s="4"/>
    </row>
    <row r="90570" spans="4:4" x14ac:dyDescent="0.3">
      <c r="D90570" s="4"/>
    </row>
    <row r="90571" spans="4:4" x14ac:dyDescent="0.3">
      <c r="D90571" s="4"/>
    </row>
    <row r="90572" spans="4:4" x14ac:dyDescent="0.3">
      <c r="D90572" s="4"/>
    </row>
    <row r="90573" spans="4:4" x14ac:dyDescent="0.3">
      <c r="D90573" s="4"/>
    </row>
    <row r="90574" spans="4:4" x14ac:dyDescent="0.3">
      <c r="D90574" s="4"/>
    </row>
    <row r="90575" spans="4:4" x14ac:dyDescent="0.3">
      <c r="D90575" s="4"/>
    </row>
    <row r="90576" spans="4:4" x14ac:dyDescent="0.3">
      <c r="D90576" s="4"/>
    </row>
    <row r="90577" spans="4:4" x14ac:dyDescent="0.3">
      <c r="D90577" s="4"/>
    </row>
    <row r="90578" spans="4:4" x14ac:dyDescent="0.3">
      <c r="D90578" s="4"/>
    </row>
    <row r="90579" spans="4:4" x14ac:dyDescent="0.3">
      <c r="D90579" s="4"/>
    </row>
    <row r="90580" spans="4:4" x14ac:dyDescent="0.3">
      <c r="D90580" s="4"/>
    </row>
    <row r="90581" spans="4:4" x14ac:dyDescent="0.3">
      <c r="D90581" s="4"/>
    </row>
    <row r="90582" spans="4:4" x14ac:dyDescent="0.3">
      <c r="D90582" s="4"/>
    </row>
    <row r="90583" spans="4:4" x14ac:dyDescent="0.3">
      <c r="D90583" s="4"/>
    </row>
    <row r="90584" spans="4:4" x14ac:dyDescent="0.3">
      <c r="D90584" s="4"/>
    </row>
    <row r="90585" spans="4:4" x14ac:dyDescent="0.3">
      <c r="D90585" s="4"/>
    </row>
    <row r="90586" spans="4:4" x14ac:dyDescent="0.3">
      <c r="D90586" s="4"/>
    </row>
    <row r="90587" spans="4:4" x14ac:dyDescent="0.3">
      <c r="D90587" s="4"/>
    </row>
    <row r="90588" spans="4:4" x14ac:dyDescent="0.3">
      <c r="D90588" s="4"/>
    </row>
    <row r="90589" spans="4:4" x14ac:dyDescent="0.3">
      <c r="D90589" s="4"/>
    </row>
    <row r="90590" spans="4:4" x14ac:dyDescent="0.3">
      <c r="D90590" s="4"/>
    </row>
    <row r="90591" spans="4:4" x14ac:dyDescent="0.3">
      <c r="D90591" s="4"/>
    </row>
    <row r="90592" spans="4:4" x14ac:dyDescent="0.3">
      <c r="D90592" s="4"/>
    </row>
    <row r="90593" spans="4:4" x14ac:dyDescent="0.3">
      <c r="D90593" s="4"/>
    </row>
    <row r="90594" spans="4:4" x14ac:dyDescent="0.3">
      <c r="D90594" s="4"/>
    </row>
    <row r="90595" spans="4:4" x14ac:dyDescent="0.3">
      <c r="D90595" s="4"/>
    </row>
    <row r="90596" spans="4:4" x14ac:dyDescent="0.3">
      <c r="D90596" s="4"/>
    </row>
    <row r="90597" spans="4:4" x14ac:dyDescent="0.3">
      <c r="D90597" s="4"/>
    </row>
    <row r="90598" spans="4:4" x14ac:dyDescent="0.3">
      <c r="D90598" s="4"/>
    </row>
    <row r="90599" spans="4:4" x14ac:dyDescent="0.3">
      <c r="D90599" s="4"/>
    </row>
    <row r="90600" spans="4:4" x14ac:dyDescent="0.3">
      <c r="D90600" s="4"/>
    </row>
    <row r="90601" spans="4:4" x14ac:dyDescent="0.3">
      <c r="D90601" s="4"/>
    </row>
    <row r="90602" spans="4:4" x14ac:dyDescent="0.3">
      <c r="D90602" s="4"/>
    </row>
    <row r="90603" spans="4:4" x14ac:dyDescent="0.3">
      <c r="D90603" s="4"/>
    </row>
    <row r="90604" spans="4:4" x14ac:dyDescent="0.3">
      <c r="D90604" s="4"/>
    </row>
    <row r="90605" spans="4:4" x14ac:dyDescent="0.3">
      <c r="D90605" s="4"/>
    </row>
    <row r="90606" spans="4:4" x14ac:dyDescent="0.3">
      <c r="D90606" s="4"/>
    </row>
    <row r="90607" spans="4:4" x14ac:dyDescent="0.3">
      <c r="D90607" s="4"/>
    </row>
    <row r="90608" spans="4:4" x14ac:dyDescent="0.3">
      <c r="D90608" s="4"/>
    </row>
    <row r="90609" spans="4:4" x14ac:dyDescent="0.3">
      <c r="D90609" s="4"/>
    </row>
    <row r="90610" spans="4:4" x14ac:dyDescent="0.3">
      <c r="D90610" s="4"/>
    </row>
    <row r="90611" spans="4:4" x14ac:dyDescent="0.3">
      <c r="D90611" s="4"/>
    </row>
    <row r="90612" spans="4:4" x14ac:dyDescent="0.3">
      <c r="D90612" s="4"/>
    </row>
    <row r="90613" spans="4:4" x14ac:dyDescent="0.3">
      <c r="D90613" s="4"/>
    </row>
    <row r="90614" spans="4:4" x14ac:dyDescent="0.3">
      <c r="D90614" s="4"/>
    </row>
    <row r="90615" spans="4:4" x14ac:dyDescent="0.3">
      <c r="D90615" s="4"/>
    </row>
    <row r="90616" spans="4:4" x14ac:dyDescent="0.3">
      <c r="D90616" s="4"/>
    </row>
    <row r="90617" spans="4:4" x14ac:dyDescent="0.3">
      <c r="D90617" s="4"/>
    </row>
    <row r="90618" spans="4:4" x14ac:dyDescent="0.3">
      <c r="D90618" s="4"/>
    </row>
    <row r="90619" spans="4:4" x14ac:dyDescent="0.3">
      <c r="D90619" s="4"/>
    </row>
    <row r="90620" spans="4:4" x14ac:dyDescent="0.3">
      <c r="D90620" s="4"/>
    </row>
    <row r="90621" spans="4:4" x14ac:dyDescent="0.3">
      <c r="D90621" s="4"/>
    </row>
    <row r="90622" spans="4:4" x14ac:dyDescent="0.3">
      <c r="D90622" s="4"/>
    </row>
    <row r="90623" spans="4:4" x14ac:dyDescent="0.3">
      <c r="D90623" s="4"/>
    </row>
    <row r="90624" spans="4:4" x14ac:dyDescent="0.3">
      <c r="D90624" s="4"/>
    </row>
    <row r="90625" spans="4:4" x14ac:dyDescent="0.3">
      <c r="D90625" s="4"/>
    </row>
    <row r="90626" spans="4:4" x14ac:dyDescent="0.3">
      <c r="D90626" s="4"/>
    </row>
    <row r="90627" spans="4:4" x14ac:dyDescent="0.3">
      <c r="D90627" s="4"/>
    </row>
    <row r="90628" spans="4:4" x14ac:dyDescent="0.3">
      <c r="D90628" s="4"/>
    </row>
    <row r="90629" spans="4:4" x14ac:dyDescent="0.3">
      <c r="D90629" s="4"/>
    </row>
    <row r="90630" spans="4:4" x14ac:dyDescent="0.3">
      <c r="D90630" s="4"/>
    </row>
    <row r="90631" spans="4:4" x14ac:dyDescent="0.3">
      <c r="D90631" s="4"/>
    </row>
    <row r="90632" spans="4:4" x14ac:dyDescent="0.3">
      <c r="D90632" s="4"/>
    </row>
    <row r="90633" spans="4:4" x14ac:dyDescent="0.3">
      <c r="D90633" s="4"/>
    </row>
    <row r="90634" spans="4:4" x14ac:dyDescent="0.3">
      <c r="D90634" s="4"/>
    </row>
    <row r="90635" spans="4:4" x14ac:dyDescent="0.3">
      <c r="D90635" s="4"/>
    </row>
    <row r="90636" spans="4:4" x14ac:dyDescent="0.3">
      <c r="D90636" s="4"/>
    </row>
    <row r="90637" spans="4:4" x14ac:dyDescent="0.3">
      <c r="D90637" s="4"/>
    </row>
    <row r="90638" spans="4:4" x14ac:dyDescent="0.3">
      <c r="D90638" s="4"/>
    </row>
    <row r="90639" spans="4:4" x14ac:dyDescent="0.3">
      <c r="D90639" s="4"/>
    </row>
    <row r="90640" spans="4:4" x14ac:dyDescent="0.3">
      <c r="D90640" s="4"/>
    </row>
    <row r="90641" spans="4:4" x14ac:dyDescent="0.3">
      <c r="D90641" s="4"/>
    </row>
    <row r="90642" spans="4:4" x14ac:dyDescent="0.3">
      <c r="D90642" s="4"/>
    </row>
    <row r="90643" spans="4:4" x14ac:dyDescent="0.3">
      <c r="D90643" s="4"/>
    </row>
    <row r="90644" spans="4:4" x14ac:dyDescent="0.3">
      <c r="D90644" s="4"/>
    </row>
    <row r="90645" spans="4:4" x14ac:dyDescent="0.3">
      <c r="D90645" s="4"/>
    </row>
    <row r="90646" spans="4:4" x14ac:dyDescent="0.3">
      <c r="D90646" s="4"/>
    </row>
    <row r="90647" spans="4:4" x14ac:dyDescent="0.3">
      <c r="D90647" s="4"/>
    </row>
    <row r="90648" spans="4:4" x14ac:dyDescent="0.3">
      <c r="D90648" s="4"/>
    </row>
    <row r="90649" spans="4:4" x14ac:dyDescent="0.3">
      <c r="D90649" s="4"/>
    </row>
    <row r="90650" spans="4:4" x14ac:dyDescent="0.3">
      <c r="D90650" s="4"/>
    </row>
    <row r="90651" spans="4:4" x14ac:dyDescent="0.3">
      <c r="D90651" s="4"/>
    </row>
    <row r="90652" spans="4:4" x14ac:dyDescent="0.3">
      <c r="D90652" s="4"/>
    </row>
    <row r="90653" spans="4:4" x14ac:dyDescent="0.3">
      <c r="D90653" s="4"/>
    </row>
    <row r="90654" spans="4:4" x14ac:dyDescent="0.3">
      <c r="D90654" s="4"/>
    </row>
    <row r="90655" spans="4:4" x14ac:dyDescent="0.3">
      <c r="D90655" s="4"/>
    </row>
    <row r="90656" spans="4:4" x14ac:dyDescent="0.3">
      <c r="D90656" s="4"/>
    </row>
    <row r="90657" spans="4:4" x14ac:dyDescent="0.3">
      <c r="D90657" s="4"/>
    </row>
    <row r="90658" spans="4:4" x14ac:dyDescent="0.3">
      <c r="D90658" s="4"/>
    </row>
    <row r="90659" spans="4:4" x14ac:dyDescent="0.3">
      <c r="D90659" s="4"/>
    </row>
    <row r="90660" spans="4:4" x14ac:dyDescent="0.3">
      <c r="D90660" s="4"/>
    </row>
    <row r="90661" spans="4:4" x14ac:dyDescent="0.3">
      <c r="D90661" s="4"/>
    </row>
    <row r="90662" spans="4:4" x14ac:dyDescent="0.3">
      <c r="D90662" s="4"/>
    </row>
    <row r="90663" spans="4:4" x14ac:dyDescent="0.3">
      <c r="D90663" s="4"/>
    </row>
    <row r="90664" spans="4:4" x14ac:dyDescent="0.3">
      <c r="D90664" s="4"/>
    </row>
    <row r="90665" spans="4:4" x14ac:dyDescent="0.3">
      <c r="D90665" s="4"/>
    </row>
    <row r="90666" spans="4:4" x14ac:dyDescent="0.3">
      <c r="D90666" s="4"/>
    </row>
    <row r="90667" spans="4:4" x14ac:dyDescent="0.3">
      <c r="D90667" s="4"/>
    </row>
    <row r="90668" spans="4:4" x14ac:dyDescent="0.3">
      <c r="D90668" s="4"/>
    </row>
    <row r="90669" spans="4:4" x14ac:dyDescent="0.3">
      <c r="D90669" s="4"/>
    </row>
    <row r="90670" spans="4:4" x14ac:dyDescent="0.3">
      <c r="D90670" s="4"/>
    </row>
    <row r="90671" spans="4:4" x14ac:dyDescent="0.3">
      <c r="D90671" s="4"/>
    </row>
    <row r="90672" spans="4:4" x14ac:dyDescent="0.3">
      <c r="D90672" s="4"/>
    </row>
    <row r="90673" spans="4:4" x14ac:dyDescent="0.3">
      <c r="D90673" s="4"/>
    </row>
    <row r="90674" spans="4:4" x14ac:dyDescent="0.3">
      <c r="D90674" s="4"/>
    </row>
    <row r="90675" spans="4:4" x14ac:dyDescent="0.3">
      <c r="D90675" s="4"/>
    </row>
    <row r="90676" spans="4:4" x14ac:dyDescent="0.3">
      <c r="D90676" s="4"/>
    </row>
    <row r="90677" spans="4:4" x14ac:dyDescent="0.3">
      <c r="D90677" s="4"/>
    </row>
    <row r="90678" spans="4:4" x14ac:dyDescent="0.3">
      <c r="D90678" s="4"/>
    </row>
    <row r="90679" spans="4:4" x14ac:dyDescent="0.3">
      <c r="D90679" s="4"/>
    </row>
    <row r="90680" spans="4:4" x14ac:dyDescent="0.3">
      <c r="D90680" s="4"/>
    </row>
    <row r="90681" spans="4:4" x14ac:dyDescent="0.3">
      <c r="D90681" s="4"/>
    </row>
    <row r="90682" spans="4:4" x14ac:dyDescent="0.3">
      <c r="D90682" s="4"/>
    </row>
    <row r="90683" spans="4:4" x14ac:dyDescent="0.3">
      <c r="D90683" s="4"/>
    </row>
    <row r="90684" spans="4:4" x14ac:dyDescent="0.3">
      <c r="D90684" s="4"/>
    </row>
    <row r="90685" spans="4:4" x14ac:dyDescent="0.3">
      <c r="D90685" s="4"/>
    </row>
    <row r="90686" spans="4:4" x14ac:dyDescent="0.3">
      <c r="D90686" s="4"/>
    </row>
    <row r="90687" spans="4:4" x14ac:dyDescent="0.3">
      <c r="D90687" s="4"/>
    </row>
    <row r="90688" spans="4:4" x14ac:dyDescent="0.3">
      <c r="D90688" s="4"/>
    </row>
    <row r="90689" spans="4:4" x14ac:dyDescent="0.3">
      <c r="D90689" s="4"/>
    </row>
    <row r="90690" spans="4:4" x14ac:dyDescent="0.3">
      <c r="D90690" s="4"/>
    </row>
    <row r="90691" spans="4:4" x14ac:dyDescent="0.3">
      <c r="D90691" s="4"/>
    </row>
    <row r="90692" spans="4:4" x14ac:dyDescent="0.3">
      <c r="D90692" s="4"/>
    </row>
    <row r="90693" spans="4:4" x14ac:dyDescent="0.3">
      <c r="D90693" s="4"/>
    </row>
    <row r="90694" spans="4:4" x14ac:dyDescent="0.3">
      <c r="D90694" s="4"/>
    </row>
    <row r="90695" spans="4:4" x14ac:dyDescent="0.3">
      <c r="D90695" s="4"/>
    </row>
    <row r="90696" spans="4:4" x14ac:dyDescent="0.3">
      <c r="D90696" s="4"/>
    </row>
    <row r="90697" spans="4:4" x14ac:dyDescent="0.3">
      <c r="D90697" s="4"/>
    </row>
    <row r="90698" spans="4:4" x14ac:dyDescent="0.3">
      <c r="D90698" s="4"/>
    </row>
    <row r="90699" spans="4:4" x14ac:dyDescent="0.3">
      <c r="D90699" s="4"/>
    </row>
    <row r="90700" spans="4:4" x14ac:dyDescent="0.3">
      <c r="D90700" s="4"/>
    </row>
    <row r="90701" spans="4:4" x14ac:dyDescent="0.3">
      <c r="D90701" s="4"/>
    </row>
    <row r="90702" spans="4:4" x14ac:dyDescent="0.3">
      <c r="D90702" s="4"/>
    </row>
    <row r="90703" spans="4:4" x14ac:dyDescent="0.3">
      <c r="D90703" s="4"/>
    </row>
    <row r="90704" spans="4:4" x14ac:dyDescent="0.3">
      <c r="D90704" s="4"/>
    </row>
    <row r="90705" spans="4:4" x14ac:dyDescent="0.3">
      <c r="D90705" s="4"/>
    </row>
    <row r="90706" spans="4:4" x14ac:dyDescent="0.3">
      <c r="D90706" s="4"/>
    </row>
    <row r="90707" spans="4:4" x14ac:dyDescent="0.3">
      <c r="D90707" s="4"/>
    </row>
    <row r="90708" spans="4:4" x14ac:dyDescent="0.3">
      <c r="D90708" s="4"/>
    </row>
    <row r="90709" spans="4:4" x14ac:dyDescent="0.3">
      <c r="D90709" s="4"/>
    </row>
    <row r="90710" spans="4:4" x14ac:dyDescent="0.3">
      <c r="D90710" s="4"/>
    </row>
    <row r="90711" spans="4:4" x14ac:dyDescent="0.3">
      <c r="D90711" s="4"/>
    </row>
    <row r="90712" spans="4:4" x14ac:dyDescent="0.3">
      <c r="D90712" s="4"/>
    </row>
    <row r="90713" spans="4:4" x14ac:dyDescent="0.3">
      <c r="D90713" s="4"/>
    </row>
    <row r="90714" spans="4:4" x14ac:dyDescent="0.3">
      <c r="D90714" s="4"/>
    </row>
    <row r="90715" spans="4:4" x14ac:dyDescent="0.3">
      <c r="D90715" s="4"/>
    </row>
    <row r="90716" spans="4:4" x14ac:dyDescent="0.3">
      <c r="D90716" s="4"/>
    </row>
    <row r="90717" spans="4:4" x14ac:dyDescent="0.3">
      <c r="D90717" s="4"/>
    </row>
    <row r="90718" spans="4:4" x14ac:dyDescent="0.3">
      <c r="D90718" s="4"/>
    </row>
    <row r="90719" spans="4:4" x14ac:dyDescent="0.3">
      <c r="D90719" s="4"/>
    </row>
    <row r="90720" spans="4:4" x14ac:dyDescent="0.3">
      <c r="D90720" s="4"/>
    </row>
    <row r="90721" spans="4:4" x14ac:dyDescent="0.3">
      <c r="D90721" s="4"/>
    </row>
    <row r="90722" spans="4:4" x14ac:dyDescent="0.3">
      <c r="D90722" s="4"/>
    </row>
    <row r="90723" spans="4:4" x14ac:dyDescent="0.3">
      <c r="D90723" s="4"/>
    </row>
    <row r="90724" spans="4:4" x14ac:dyDescent="0.3">
      <c r="D90724" s="4"/>
    </row>
    <row r="90725" spans="4:4" x14ac:dyDescent="0.3">
      <c r="D90725" s="4"/>
    </row>
    <row r="90726" spans="4:4" x14ac:dyDescent="0.3">
      <c r="D90726" s="4"/>
    </row>
    <row r="90727" spans="4:4" x14ac:dyDescent="0.3">
      <c r="D90727" s="4"/>
    </row>
    <row r="90728" spans="4:4" x14ac:dyDescent="0.3">
      <c r="D90728" s="4"/>
    </row>
    <row r="90729" spans="4:4" x14ac:dyDescent="0.3">
      <c r="D90729" s="4"/>
    </row>
    <row r="90730" spans="4:4" x14ac:dyDescent="0.3">
      <c r="D90730" s="4"/>
    </row>
    <row r="90731" spans="4:4" x14ac:dyDescent="0.3">
      <c r="D90731" s="4"/>
    </row>
    <row r="90732" spans="4:4" x14ac:dyDescent="0.3">
      <c r="D90732" s="4"/>
    </row>
    <row r="90733" spans="4:4" x14ac:dyDescent="0.3">
      <c r="D90733" s="4"/>
    </row>
    <row r="90734" spans="4:4" x14ac:dyDescent="0.3">
      <c r="D90734" s="4"/>
    </row>
    <row r="90735" spans="4:4" x14ac:dyDescent="0.3">
      <c r="D90735" s="4"/>
    </row>
    <row r="90736" spans="4:4" x14ac:dyDescent="0.3">
      <c r="D90736" s="4"/>
    </row>
    <row r="90737" spans="4:4" x14ac:dyDescent="0.3">
      <c r="D90737" s="4"/>
    </row>
    <row r="90738" spans="4:4" x14ac:dyDescent="0.3">
      <c r="D90738" s="4"/>
    </row>
    <row r="90739" spans="4:4" x14ac:dyDescent="0.3">
      <c r="D90739" s="4"/>
    </row>
    <row r="90740" spans="4:4" x14ac:dyDescent="0.3">
      <c r="D90740" s="4"/>
    </row>
    <row r="90741" spans="4:4" x14ac:dyDescent="0.3">
      <c r="D90741" s="4"/>
    </row>
    <row r="90742" spans="4:4" x14ac:dyDescent="0.3">
      <c r="D90742" s="4"/>
    </row>
    <row r="90743" spans="4:4" x14ac:dyDescent="0.3">
      <c r="D90743" s="4"/>
    </row>
    <row r="90744" spans="4:4" x14ac:dyDescent="0.3">
      <c r="D90744" s="4"/>
    </row>
    <row r="90745" spans="4:4" x14ac:dyDescent="0.3">
      <c r="D90745" s="4"/>
    </row>
    <row r="90746" spans="4:4" x14ac:dyDescent="0.3">
      <c r="D90746" s="4"/>
    </row>
    <row r="90747" spans="4:4" x14ac:dyDescent="0.3">
      <c r="D90747" s="4"/>
    </row>
    <row r="90748" spans="4:4" x14ac:dyDescent="0.3">
      <c r="D90748" s="4"/>
    </row>
    <row r="90749" spans="4:4" x14ac:dyDescent="0.3">
      <c r="D90749" s="4"/>
    </row>
    <row r="90750" spans="4:4" x14ac:dyDescent="0.3">
      <c r="D90750" s="4"/>
    </row>
    <row r="90751" spans="4:4" x14ac:dyDescent="0.3">
      <c r="D90751" s="4"/>
    </row>
    <row r="90752" spans="4:4" x14ac:dyDescent="0.3">
      <c r="D90752" s="4"/>
    </row>
    <row r="90753" spans="4:4" x14ac:dyDescent="0.3">
      <c r="D90753" s="4"/>
    </row>
    <row r="90754" spans="4:4" x14ac:dyDescent="0.3">
      <c r="D90754" s="4"/>
    </row>
    <row r="90755" spans="4:4" x14ac:dyDescent="0.3">
      <c r="D90755" s="4"/>
    </row>
    <row r="90756" spans="4:4" x14ac:dyDescent="0.3">
      <c r="D90756" s="4"/>
    </row>
    <row r="90757" spans="4:4" x14ac:dyDescent="0.3">
      <c r="D90757" s="4"/>
    </row>
    <row r="90758" spans="4:4" x14ac:dyDescent="0.3">
      <c r="D90758" s="4"/>
    </row>
    <row r="90759" spans="4:4" x14ac:dyDescent="0.3">
      <c r="D90759" s="4"/>
    </row>
    <row r="90760" spans="4:4" x14ac:dyDescent="0.3">
      <c r="D90760" s="4"/>
    </row>
    <row r="90761" spans="4:4" x14ac:dyDescent="0.3">
      <c r="D90761" s="4"/>
    </row>
    <row r="90762" spans="4:4" x14ac:dyDescent="0.3">
      <c r="D90762" s="4"/>
    </row>
    <row r="90763" spans="4:4" x14ac:dyDescent="0.3">
      <c r="D90763" s="4"/>
    </row>
    <row r="90764" spans="4:4" x14ac:dyDescent="0.3">
      <c r="D90764" s="4"/>
    </row>
    <row r="90765" spans="4:4" x14ac:dyDescent="0.3">
      <c r="D90765" s="4"/>
    </row>
    <row r="90766" spans="4:4" x14ac:dyDescent="0.3">
      <c r="D90766" s="4"/>
    </row>
    <row r="90767" spans="4:4" x14ac:dyDescent="0.3">
      <c r="D90767" s="4"/>
    </row>
    <row r="90768" spans="4:4" x14ac:dyDescent="0.3">
      <c r="D90768" s="4"/>
    </row>
    <row r="90769" spans="4:4" x14ac:dyDescent="0.3">
      <c r="D90769" s="4"/>
    </row>
    <row r="90770" spans="4:4" x14ac:dyDescent="0.3">
      <c r="D90770" s="4"/>
    </row>
    <row r="90771" spans="4:4" x14ac:dyDescent="0.3">
      <c r="D90771" s="4"/>
    </row>
    <row r="90772" spans="4:4" x14ac:dyDescent="0.3">
      <c r="D90772" s="4"/>
    </row>
    <row r="90773" spans="4:4" x14ac:dyDescent="0.3">
      <c r="D90773" s="4"/>
    </row>
    <row r="90774" spans="4:4" x14ac:dyDescent="0.3">
      <c r="D90774" s="4"/>
    </row>
    <row r="90775" spans="4:4" x14ac:dyDescent="0.3">
      <c r="D90775" s="4"/>
    </row>
    <row r="90776" spans="4:4" x14ac:dyDescent="0.3">
      <c r="D90776" s="4"/>
    </row>
    <row r="90777" spans="4:4" x14ac:dyDescent="0.3">
      <c r="D90777" s="4"/>
    </row>
    <row r="90778" spans="4:4" x14ac:dyDescent="0.3">
      <c r="D90778" s="4"/>
    </row>
    <row r="90779" spans="4:4" x14ac:dyDescent="0.3">
      <c r="D90779" s="4"/>
    </row>
    <row r="90780" spans="4:4" x14ac:dyDescent="0.3">
      <c r="D90780" s="4"/>
    </row>
    <row r="90781" spans="4:4" x14ac:dyDescent="0.3">
      <c r="D90781" s="4"/>
    </row>
    <row r="90782" spans="4:4" x14ac:dyDescent="0.3">
      <c r="D90782" s="4"/>
    </row>
    <row r="90783" spans="4:4" x14ac:dyDescent="0.3">
      <c r="D90783" s="4"/>
    </row>
    <row r="90784" spans="4:4" x14ac:dyDescent="0.3">
      <c r="D90784" s="4"/>
    </row>
    <row r="90785" spans="4:4" x14ac:dyDescent="0.3">
      <c r="D90785" s="4"/>
    </row>
    <row r="90786" spans="4:4" x14ac:dyDescent="0.3">
      <c r="D90786" s="4"/>
    </row>
    <row r="90787" spans="4:4" x14ac:dyDescent="0.3">
      <c r="D90787" s="4"/>
    </row>
    <row r="90788" spans="4:4" x14ac:dyDescent="0.3">
      <c r="D90788" s="4"/>
    </row>
    <row r="90789" spans="4:4" x14ac:dyDescent="0.3">
      <c r="D90789" s="4"/>
    </row>
    <row r="90790" spans="4:4" x14ac:dyDescent="0.3">
      <c r="D90790" s="4"/>
    </row>
    <row r="90791" spans="4:4" x14ac:dyDescent="0.3">
      <c r="D90791" s="4"/>
    </row>
    <row r="90792" spans="4:4" x14ac:dyDescent="0.3">
      <c r="D90792" s="4"/>
    </row>
    <row r="90793" spans="4:4" x14ac:dyDescent="0.3">
      <c r="D90793" s="4"/>
    </row>
    <row r="90794" spans="4:4" x14ac:dyDescent="0.3">
      <c r="D90794" s="4"/>
    </row>
    <row r="90795" spans="4:4" x14ac:dyDescent="0.3">
      <c r="D90795" s="4"/>
    </row>
    <row r="90796" spans="4:4" x14ac:dyDescent="0.3">
      <c r="D90796" s="4"/>
    </row>
    <row r="90797" spans="4:4" x14ac:dyDescent="0.3">
      <c r="D90797" s="4"/>
    </row>
    <row r="90798" spans="4:4" x14ac:dyDescent="0.3">
      <c r="D90798" s="4"/>
    </row>
    <row r="90799" spans="4:4" x14ac:dyDescent="0.3">
      <c r="D90799" s="4"/>
    </row>
    <row r="90800" spans="4:4" x14ac:dyDescent="0.3">
      <c r="D90800" s="4"/>
    </row>
    <row r="90801" spans="4:4" x14ac:dyDescent="0.3">
      <c r="D90801" s="4"/>
    </row>
    <row r="90802" spans="4:4" x14ac:dyDescent="0.3">
      <c r="D90802" s="4"/>
    </row>
    <row r="90803" spans="4:4" x14ac:dyDescent="0.3">
      <c r="D90803" s="4"/>
    </row>
    <row r="90804" spans="4:4" x14ac:dyDescent="0.3">
      <c r="D90804" s="4"/>
    </row>
    <row r="90805" spans="4:4" x14ac:dyDescent="0.3">
      <c r="D90805" s="4"/>
    </row>
    <row r="90806" spans="4:4" x14ac:dyDescent="0.3">
      <c r="D90806" s="4"/>
    </row>
    <row r="90807" spans="4:4" x14ac:dyDescent="0.3">
      <c r="D90807" s="4"/>
    </row>
    <row r="90808" spans="4:4" x14ac:dyDescent="0.3">
      <c r="D90808" s="4"/>
    </row>
    <row r="90809" spans="4:4" x14ac:dyDescent="0.3">
      <c r="D90809" s="4"/>
    </row>
    <row r="90810" spans="4:4" x14ac:dyDescent="0.3">
      <c r="D90810" s="4"/>
    </row>
    <row r="90811" spans="4:4" x14ac:dyDescent="0.3">
      <c r="D90811" s="4"/>
    </row>
    <row r="90812" spans="4:4" x14ac:dyDescent="0.3">
      <c r="D90812" s="4"/>
    </row>
    <row r="90813" spans="4:4" x14ac:dyDescent="0.3">
      <c r="D90813" s="4"/>
    </row>
    <row r="90814" spans="4:4" x14ac:dyDescent="0.3">
      <c r="D90814" s="4"/>
    </row>
    <row r="90815" spans="4:4" x14ac:dyDescent="0.3">
      <c r="D90815" s="4"/>
    </row>
    <row r="90816" spans="4:4" x14ac:dyDescent="0.3">
      <c r="D90816" s="4"/>
    </row>
    <row r="90817" spans="4:4" x14ac:dyDescent="0.3">
      <c r="D90817" s="4"/>
    </row>
    <row r="90818" spans="4:4" x14ac:dyDescent="0.3">
      <c r="D90818" s="4"/>
    </row>
    <row r="90819" spans="4:4" x14ac:dyDescent="0.3">
      <c r="D90819" s="4"/>
    </row>
    <row r="90820" spans="4:4" x14ac:dyDescent="0.3">
      <c r="D90820" s="4"/>
    </row>
    <row r="90821" spans="4:4" x14ac:dyDescent="0.3">
      <c r="D90821" s="4"/>
    </row>
    <row r="90822" spans="4:4" x14ac:dyDescent="0.3">
      <c r="D90822" s="4"/>
    </row>
    <row r="90823" spans="4:4" x14ac:dyDescent="0.3">
      <c r="D90823" s="4"/>
    </row>
    <row r="90824" spans="4:4" x14ac:dyDescent="0.3">
      <c r="D90824" s="4"/>
    </row>
    <row r="90825" spans="4:4" x14ac:dyDescent="0.3">
      <c r="D90825" s="4"/>
    </row>
    <row r="90826" spans="4:4" x14ac:dyDescent="0.3">
      <c r="D90826" s="4"/>
    </row>
    <row r="90827" spans="4:4" x14ac:dyDescent="0.3">
      <c r="D90827" s="4"/>
    </row>
    <row r="90828" spans="4:4" x14ac:dyDescent="0.3">
      <c r="D90828" s="4"/>
    </row>
    <row r="90829" spans="4:4" x14ac:dyDescent="0.3">
      <c r="D90829" s="4"/>
    </row>
    <row r="90830" spans="4:4" x14ac:dyDescent="0.3">
      <c r="D90830" s="4"/>
    </row>
    <row r="90831" spans="4:4" x14ac:dyDescent="0.3">
      <c r="D90831" s="4"/>
    </row>
    <row r="90832" spans="4:4" x14ac:dyDescent="0.3">
      <c r="D90832" s="4"/>
    </row>
    <row r="90833" spans="4:4" x14ac:dyDescent="0.3">
      <c r="D90833" s="4"/>
    </row>
    <row r="90834" spans="4:4" x14ac:dyDescent="0.3">
      <c r="D90834" s="4"/>
    </row>
    <row r="90835" spans="4:4" x14ac:dyDescent="0.3">
      <c r="D90835" s="4"/>
    </row>
    <row r="90836" spans="4:4" x14ac:dyDescent="0.3">
      <c r="D90836" s="4"/>
    </row>
    <row r="90837" spans="4:4" x14ac:dyDescent="0.3">
      <c r="D90837" s="4"/>
    </row>
    <row r="90838" spans="4:4" x14ac:dyDescent="0.3">
      <c r="D90838" s="4"/>
    </row>
    <row r="90839" spans="4:4" x14ac:dyDescent="0.3">
      <c r="D90839" s="4"/>
    </row>
    <row r="90840" spans="4:4" x14ac:dyDescent="0.3">
      <c r="D90840" s="4"/>
    </row>
    <row r="90841" spans="4:4" x14ac:dyDescent="0.3">
      <c r="D90841" s="4"/>
    </row>
    <row r="90842" spans="4:4" x14ac:dyDescent="0.3">
      <c r="D90842" s="4"/>
    </row>
    <row r="90843" spans="4:4" x14ac:dyDescent="0.3">
      <c r="D90843" s="4"/>
    </row>
    <row r="90844" spans="4:4" x14ac:dyDescent="0.3">
      <c r="D90844" s="4"/>
    </row>
    <row r="90845" spans="4:4" x14ac:dyDescent="0.3">
      <c r="D90845" s="4"/>
    </row>
    <row r="90846" spans="4:4" x14ac:dyDescent="0.3">
      <c r="D90846" s="4"/>
    </row>
    <row r="90847" spans="4:4" x14ac:dyDescent="0.3">
      <c r="D90847" s="4"/>
    </row>
    <row r="90848" spans="4:4" x14ac:dyDescent="0.3">
      <c r="D90848" s="4"/>
    </row>
    <row r="90849" spans="4:4" x14ac:dyDescent="0.3">
      <c r="D90849" s="4"/>
    </row>
    <row r="90850" spans="4:4" x14ac:dyDescent="0.3">
      <c r="D90850" s="4"/>
    </row>
    <row r="90851" spans="4:4" x14ac:dyDescent="0.3">
      <c r="D90851" s="4"/>
    </row>
    <row r="90852" spans="4:4" x14ac:dyDescent="0.3">
      <c r="D90852" s="4"/>
    </row>
    <row r="90853" spans="4:4" x14ac:dyDescent="0.3">
      <c r="D90853" s="4"/>
    </row>
    <row r="90854" spans="4:4" x14ac:dyDescent="0.3">
      <c r="D90854" s="4"/>
    </row>
    <row r="90855" spans="4:4" x14ac:dyDescent="0.3">
      <c r="D90855" s="4"/>
    </row>
    <row r="90856" spans="4:4" x14ac:dyDescent="0.3">
      <c r="D90856" s="4"/>
    </row>
    <row r="90857" spans="4:4" x14ac:dyDescent="0.3">
      <c r="D90857" s="4"/>
    </row>
    <row r="90858" spans="4:4" x14ac:dyDescent="0.3">
      <c r="D90858" s="4"/>
    </row>
    <row r="90859" spans="4:4" x14ac:dyDescent="0.3">
      <c r="D90859" s="4"/>
    </row>
    <row r="90860" spans="4:4" x14ac:dyDescent="0.3">
      <c r="D90860" s="4"/>
    </row>
    <row r="90861" spans="4:4" x14ac:dyDescent="0.3">
      <c r="D90861" s="4"/>
    </row>
    <row r="90862" spans="4:4" x14ac:dyDescent="0.3">
      <c r="D90862" s="4"/>
    </row>
    <row r="90863" spans="4:4" x14ac:dyDescent="0.3">
      <c r="D90863" s="4"/>
    </row>
    <row r="90864" spans="4:4" x14ac:dyDescent="0.3">
      <c r="D90864" s="4"/>
    </row>
    <row r="90865" spans="4:4" x14ac:dyDescent="0.3">
      <c r="D90865" s="4"/>
    </row>
    <row r="90866" spans="4:4" x14ac:dyDescent="0.3">
      <c r="D90866" s="4"/>
    </row>
    <row r="90867" spans="4:4" x14ac:dyDescent="0.3">
      <c r="D90867" s="4"/>
    </row>
    <row r="90868" spans="4:4" x14ac:dyDescent="0.3">
      <c r="D90868" s="4"/>
    </row>
    <row r="90869" spans="4:4" x14ac:dyDescent="0.3">
      <c r="D90869" s="4"/>
    </row>
    <row r="90870" spans="4:4" x14ac:dyDescent="0.3">
      <c r="D90870" s="4"/>
    </row>
    <row r="90871" spans="4:4" x14ac:dyDescent="0.3">
      <c r="D90871" s="4"/>
    </row>
    <row r="90872" spans="4:4" x14ac:dyDescent="0.3">
      <c r="D90872" s="4"/>
    </row>
    <row r="90873" spans="4:4" x14ac:dyDescent="0.3">
      <c r="D90873" s="4"/>
    </row>
    <row r="90874" spans="4:4" x14ac:dyDescent="0.3">
      <c r="D90874" s="4"/>
    </row>
    <row r="90875" spans="4:4" x14ac:dyDescent="0.3">
      <c r="D90875" s="4"/>
    </row>
    <row r="90876" spans="4:4" x14ac:dyDescent="0.3">
      <c r="D90876" s="4"/>
    </row>
    <row r="90877" spans="4:4" x14ac:dyDescent="0.3">
      <c r="D90877" s="4"/>
    </row>
    <row r="90878" spans="4:4" x14ac:dyDescent="0.3">
      <c r="D90878" s="4"/>
    </row>
    <row r="90879" spans="4:4" x14ac:dyDescent="0.3">
      <c r="D90879" s="4"/>
    </row>
    <row r="90880" spans="4:4" x14ac:dyDescent="0.3">
      <c r="D90880" s="4"/>
    </row>
    <row r="90881" spans="4:4" x14ac:dyDescent="0.3">
      <c r="D90881" s="4"/>
    </row>
    <row r="90882" spans="4:4" x14ac:dyDescent="0.3">
      <c r="D90882" s="4"/>
    </row>
    <row r="90883" spans="4:4" x14ac:dyDescent="0.3">
      <c r="D90883" s="4"/>
    </row>
    <row r="90884" spans="4:4" x14ac:dyDescent="0.3">
      <c r="D90884" s="4"/>
    </row>
    <row r="90885" spans="4:4" x14ac:dyDescent="0.3">
      <c r="D90885" s="4"/>
    </row>
    <row r="90886" spans="4:4" x14ac:dyDescent="0.3">
      <c r="D90886" s="4"/>
    </row>
    <row r="90887" spans="4:4" x14ac:dyDescent="0.3">
      <c r="D90887" s="4"/>
    </row>
    <row r="90888" spans="4:4" x14ac:dyDescent="0.3">
      <c r="D90888" s="4"/>
    </row>
    <row r="90889" spans="4:4" x14ac:dyDescent="0.3">
      <c r="D90889" s="4"/>
    </row>
    <row r="90890" spans="4:4" x14ac:dyDescent="0.3">
      <c r="D90890" s="4"/>
    </row>
    <row r="90891" spans="4:4" x14ac:dyDescent="0.3">
      <c r="D90891" s="4"/>
    </row>
    <row r="90892" spans="4:4" x14ac:dyDescent="0.3">
      <c r="D90892" s="4"/>
    </row>
    <row r="90893" spans="4:4" x14ac:dyDescent="0.3">
      <c r="D90893" s="4"/>
    </row>
    <row r="90894" spans="4:4" x14ac:dyDescent="0.3">
      <c r="D90894" s="4"/>
    </row>
    <row r="90895" spans="4:4" x14ac:dyDescent="0.3">
      <c r="D90895" s="4"/>
    </row>
    <row r="90896" spans="4:4" x14ac:dyDescent="0.3">
      <c r="D90896" s="4"/>
    </row>
    <row r="90897" spans="4:4" x14ac:dyDescent="0.3">
      <c r="D90897" s="4"/>
    </row>
    <row r="90898" spans="4:4" x14ac:dyDescent="0.3">
      <c r="D90898" s="4"/>
    </row>
    <row r="90899" spans="4:4" x14ac:dyDescent="0.3">
      <c r="D90899" s="4"/>
    </row>
    <row r="90900" spans="4:4" x14ac:dyDescent="0.3">
      <c r="D90900" s="4"/>
    </row>
    <row r="90901" spans="4:4" x14ac:dyDescent="0.3">
      <c r="D90901" s="4"/>
    </row>
    <row r="90902" spans="4:4" x14ac:dyDescent="0.3">
      <c r="D90902" s="4"/>
    </row>
    <row r="90903" spans="4:4" x14ac:dyDescent="0.3">
      <c r="D90903" s="4"/>
    </row>
    <row r="90904" spans="4:4" x14ac:dyDescent="0.3">
      <c r="D90904" s="4"/>
    </row>
    <row r="90905" spans="4:4" x14ac:dyDescent="0.3">
      <c r="D90905" s="4"/>
    </row>
    <row r="90906" spans="4:4" x14ac:dyDescent="0.3">
      <c r="D90906" s="4"/>
    </row>
    <row r="90907" spans="4:4" x14ac:dyDescent="0.3">
      <c r="D90907" s="4"/>
    </row>
    <row r="90908" spans="4:4" x14ac:dyDescent="0.3">
      <c r="D90908" s="4"/>
    </row>
    <row r="90909" spans="4:4" x14ac:dyDescent="0.3">
      <c r="D90909" s="4"/>
    </row>
    <row r="90910" spans="4:4" x14ac:dyDescent="0.3">
      <c r="D90910" s="4"/>
    </row>
    <row r="90911" spans="4:4" x14ac:dyDescent="0.3">
      <c r="D90911" s="4"/>
    </row>
    <row r="90912" spans="4:4" x14ac:dyDescent="0.3">
      <c r="D90912" s="4"/>
    </row>
    <row r="90913" spans="4:4" x14ac:dyDescent="0.3">
      <c r="D90913" s="4"/>
    </row>
    <row r="90914" spans="4:4" x14ac:dyDescent="0.3">
      <c r="D90914" s="4"/>
    </row>
    <row r="90915" spans="4:4" x14ac:dyDescent="0.3">
      <c r="D90915" s="4"/>
    </row>
    <row r="90916" spans="4:4" x14ac:dyDescent="0.3">
      <c r="D90916" s="4"/>
    </row>
    <row r="90917" spans="4:4" x14ac:dyDescent="0.3">
      <c r="D90917" s="4"/>
    </row>
    <row r="90918" spans="4:4" x14ac:dyDescent="0.3">
      <c r="D90918" s="4"/>
    </row>
    <row r="90919" spans="4:4" x14ac:dyDescent="0.3">
      <c r="D90919" s="4"/>
    </row>
    <row r="90920" spans="4:4" x14ac:dyDescent="0.3">
      <c r="D90920" s="4"/>
    </row>
    <row r="90921" spans="4:4" x14ac:dyDescent="0.3">
      <c r="D90921" s="4"/>
    </row>
    <row r="90922" spans="4:4" x14ac:dyDescent="0.3">
      <c r="D90922" s="4"/>
    </row>
    <row r="90923" spans="4:4" x14ac:dyDescent="0.3">
      <c r="D90923" s="4"/>
    </row>
    <row r="90924" spans="4:4" x14ac:dyDescent="0.3">
      <c r="D90924" s="4"/>
    </row>
    <row r="90925" spans="4:4" x14ac:dyDescent="0.3">
      <c r="D90925" s="4"/>
    </row>
    <row r="90926" spans="4:4" x14ac:dyDescent="0.3">
      <c r="D90926" s="4"/>
    </row>
    <row r="90927" spans="4:4" x14ac:dyDescent="0.3">
      <c r="D90927" s="4"/>
    </row>
    <row r="90928" spans="4:4" x14ac:dyDescent="0.3">
      <c r="D90928" s="4"/>
    </row>
    <row r="90929" spans="4:4" x14ac:dyDescent="0.3">
      <c r="D90929" s="4"/>
    </row>
    <row r="90930" spans="4:4" x14ac:dyDescent="0.3">
      <c r="D90930" s="4"/>
    </row>
    <row r="90931" spans="4:4" x14ac:dyDescent="0.3">
      <c r="D90931" s="4"/>
    </row>
    <row r="90932" spans="4:4" x14ac:dyDescent="0.3">
      <c r="D90932" s="4"/>
    </row>
    <row r="90933" spans="4:4" x14ac:dyDescent="0.3">
      <c r="D90933" s="4"/>
    </row>
    <row r="90934" spans="4:4" x14ac:dyDescent="0.3">
      <c r="D90934" s="4"/>
    </row>
    <row r="90935" spans="4:4" x14ac:dyDescent="0.3">
      <c r="D90935" s="4"/>
    </row>
    <row r="90936" spans="4:4" x14ac:dyDescent="0.3">
      <c r="D90936" s="4"/>
    </row>
    <row r="90937" spans="4:4" x14ac:dyDescent="0.3">
      <c r="D90937" s="4"/>
    </row>
    <row r="90938" spans="4:4" x14ac:dyDescent="0.3">
      <c r="D90938" s="4"/>
    </row>
    <row r="90939" spans="4:4" x14ac:dyDescent="0.3">
      <c r="D90939" s="4"/>
    </row>
    <row r="90940" spans="4:4" x14ac:dyDescent="0.3">
      <c r="D90940" s="4"/>
    </row>
    <row r="90941" spans="4:4" x14ac:dyDescent="0.3">
      <c r="D90941" s="4"/>
    </row>
    <row r="90942" spans="4:4" x14ac:dyDescent="0.3">
      <c r="D90942" s="4"/>
    </row>
    <row r="90943" spans="4:4" x14ac:dyDescent="0.3">
      <c r="D90943" s="4"/>
    </row>
    <row r="90944" spans="4:4" x14ac:dyDescent="0.3">
      <c r="D90944" s="4"/>
    </row>
    <row r="90945" spans="4:4" x14ac:dyDescent="0.3">
      <c r="D90945" s="4"/>
    </row>
    <row r="90946" spans="4:4" x14ac:dyDescent="0.3">
      <c r="D90946" s="4"/>
    </row>
    <row r="90947" spans="4:4" x14ac:dyDescent="0.3">
      <c r="D90947" s="4"/>
    </row>
    <row r="90948" spans="4:4" x14ac:dyDescent="0.3">
      <c r="D90948" s="4"/>
    </row>
    <row r="90949" spans="4:4" x14ac:dyDescent="0.3">
      <c r="D90949" s="4"/>
    </row>
    <row r="90950" spans="4:4" x14ac:dyDescent="0.3">
      <c r="D90950" s="4"/>
    </row>
    <row r="90951" spans="4:4" x14ac:dyDescent="0.3">
      <c r="D90951" s="4"/>
    </row>
    <row r="90952" spans="4:4" x14ac:dyDescent="0.3">
      <c r="D90952" s="4"/>
    </row>
    <row r="90953" spans="4:4" x14ac:dyDescent="0.3">
      <c r="D90953" s="4"/>
    </row>
    <row r="90954" spans="4:4" x14ac:dyDescent="0.3">
      <c r="D90954" s="4"/>
    </row>
    <row r="90955" spans="4:4" x14ac:dyDescent="0.3">
      <c r="D90955" s="4"/>
    </row>
    <row r="90956" spans="4:4" x14ac:dyDescent="0.3">
      <c r="D90956" s="4"/>
    </row>
    <row r="90957" spans="4:4" x14ac:dyDescent="0.3">
      <c r="D90957" s="4"/>
    </row>
    <row r="90958" spans="4:4" x14ac:dyDescent="0.3">
      <c r="D90958" s="4"/>
    </row>
    <row r="90959" spans="4:4" x14ac:dyDescent="0.3">
      <c r="D90959" s="4"/>
    </row>
    <row r="90960" spans="4:4" x14ac:dyDescent="0.3">
      <c r="D90960" s="4"/>
    </row>
    <row r="90961" spans="4:4" x14ac:dyDescent="0.3">
      <c r="D90961" s="4"/>
    </row>
    <row r="90962" spans="4:4" x14ac:dyDescent="0.3">
      <c r="D90962" s="4"/>
    </row>
    <row r="90963" spans="4:4" x14ac:dyDescent="0.3">
      <c r="D90963" s="4"/>
    </row>
    <row r="90964" spans="4:4" x14ac:dyDescent="0.3">
      <c r="D90964" s="4"/>
    </row>
    <row r="90965" spans="4:4" x14ac:dyDescent="0.3">
      <c r="D90965" s="4"/>
    </row>
    <row r="90966" spans="4:4" x14ac:dyDescent="0.3">
      <c r="D90966" s="4"/>
    </row>
    <row r="90967" spans="4:4" x14ac:dyDescent="0.3">
      <c r="D90967" s="4"/>
    </row>
    <row r="90968" spans="4:4" x14ac:dyDescent="0.3">
      <c r="D90968" s="4"/>
    </row>
    <row r="90969" spans="4:4" x14ac:dyDescent="0.3">
      <c r="D90969" s="4"/>
    </row>
    <row r="90970" spans="4:4" x14ac:dyDescent="0.3">
      <c r="D90970" s="4"/>
    </row>
    <row r="90971" spans="4:4" x14ac:dyDescent="0.3">
      <c r="D90971" s="4"/>
    </row>
    <row r="90972" spans="4:4" x14ac:dyDescent="0.3">
      <c r="D90972" s="4"/>
    </row>
    <row r="90973" spans="4:4" x14ac:dyDescent="0.3">
      <c r="D90973" s="4"/>
    </row>
    <row r="90974" spans="4:4" x14ac:dyDescent="0.3">
      <c r="D90974" s="4"/>
    </row>
    <row r="90975" spans="4:4" x14ac:dyDescent="0.3">
      <c r="D90975" s="4"/>
    </row>
    <row r="90976" spans="4:4" x14ac:dyDescent="0.3">
      <c r="D90976" s="4"/>
    </row>
    <row r="90977" spans="4:4" x14ac:dyDescent="0.3">
      <c r="D90977" s="4"/>
    </row>
    <row r="90978" spans="4:4" x14ac:dyDescent="0.3">
      <c r="D90978" s="4"/>
    </row>
    <row r="90979" spans="4:4" x14ac:dyDescent="0.3">
      <c r="D90979" s="4"/>
    </row>
    <row r="90980" spans="4:4" x14ac:dyDescent="0.3">
      <c r="D90980" s="4"/>
    </row>
    <row r="90981" spans="4:4" x14ac:dyDescent="0.3">
      <c r="D90981" s="4"/>
    </row>
    <row r="90982" spans="4:4" x14ac:dyDescent="0.3">
      <c r="D90982" s="4"/>
    </row>
    <row r="90983" spans="4:4" x14ac:dyDescent="0.3">
      <c r="D90983" s="4"/>
    </row>
    <row r="90984" spans="4:4" x14ac:dyDescent="0.3">
      <c r="D90984" s="4"/>
    </row>
    <row r="90985" spans="4:4" x14ac:dyDescent="0.3">
      <c r="D90985" s="4"/>
    </row>
    <row r="90986" spans="4:4" x14ac:dyDescent="0.3">
      <c r="D90986" s="4"/>
    </row>
    <row r="90987" spans="4:4" x14ac:dyDescent="0.3">
      <c r="D90987" s="4"/>
    </row>
    <row r="90988" spans="4:4" x14ac:dyDescent="0.3">
      <c r="D90988" s="4"/>
    </row>
    <row r="90989" spans="4:4" x14ac:dyDescent="0.3">
      <c r="D90989" s="4"/>
    </row>
    <row r="90990" spans="4:4" x14ac:dyDescent="0.3">
      <c r="D90990" s="4"/>
    </row>
    <row r="90991" spans="4:4" x14ac:dyDescent="0.3">
      <c r="D90991" s="4"/>
    </row>
    <row r="90992" spans="4:4" x14ac:dyDescent="0.3">
      <c r="D90992" s="4"/>
    </row>
    <row r="90993" spans="4:4" x14ac:dyDescent="0.3">
      <c r="D90993" s="4"/>
    </row>
    <row r="90994" spans="4:4" x14ac:dyDescent="0.3">
      <c r="D90994" s="4"/>
    </row>
    <row r="90995" spans="4:4" x14ac:dyDescent="0.3">
      <c r="D90995" s="4"/>
    </row>
    <row r="90996" spans="4:4" x14ac:dyDescent="0.3">
      <c r="D90996" s="4"/>
    </row>
    <row r="90997" spans="4:4" x14ac:dyDescent="0.3">
      <c r="D90997" s="4"/>
    </row>
    <row r="90998" spans="4:4" x14ac:dyDescent="0.3">
      <c r="D90998" s="4"/>
    </row>
    <row r="90999" spans="4:4" x14ac:dyDescent="0.3">
      <c r="D90999" s="4"/>
    </row>
    <row r="91000" spans="4:4" x14ac:dyDescent="0.3">
      <c r="D91000" s="4"/>
    </row>
    <row r="91001" spans="4:4" x14ac:dyDescent="0.3">
      <c r="D91001" s="4"/>
    </row>
    <row r="91002" spans="4:4" x14ac:dyDescent="0.3">
      <c r="D91002" s="4"/>
    </row>
    <row r="91003" spans="4:4" x14ac:dyDescent="0.3">
      <c r="D91003" s="4"/>
    </row>
    <row r="91004" spans="4:4" x14ac:dyDescent="0.3">
      <c r="D91004" s="4"/>
    </row>
    <row r="91005" spans="4:4" x14ac:dyDescent="0.3">
      <c r="D91005" s="4"/>
    </row>
    <row r="91006" spans="4:4" x14ac:dyDescent="0.3">
      <c r="D91006" s="4"/>
    </row>
    <row r="91007" spans="4:4" x14ac:dyDescent="0.3">
      <c r="D91007" s="4"/>
    </row>
    <row r="91008" spans="4:4" x14ac:dyDescent="0.3">
      <c r="D91008" s="4"/>
    </row>
    <row r="91009" spans="4:4" x14ac:dyDescent="0.3">
      <c r="D91009" s="4"/>
    </row>
    <row r="91010" spans="4:4" x14ac:dyDescent="0.3">
      <c r="D91010" s="4"/>
    </row>
    <row r="91011" spans="4:4" x14ac:dyDescent="0.3">
      <c r="D91011" s="4"/>
    </row>
    <row r="91012" spans="4:4" x14ac:dyDescent="0.3">
      <c r="D91012" s="4"/>
    </row>
    <row r="91013" spans="4:4" x14ac:dyDescent="0.3">
      <c r="D91013" s="4"/>
    </row>
    <row r="91014" spans="4:4" x14ac:dyDescent="0.3">
      <c r="D91014" s="4"/>
    </row>
    <row r="91015" spans="4:4" x14ac:dyDescent="0.3">
      <c r="D91015" s="4"/>
    </row>
    <row r="91016" spans="4:4" x14ac:dyDescent="0.3">
      <c r="D91016" s="4"/>
    </row>
    <row r="91017" spans="4:4" x14ac:dyDescent="0.3">
      <c r="D91017" s="4"/>
    </row>
    <row r="91018" spans="4:4" x14ac:dyDescent="0.3">
      <c r="D91018" s="4"/>
    </row>
    <row r="91019" spans="4:4" x14ac:dyDescent="0.3">
      <c r="D91019" s="4"/>
    </row>
    <row r="91020" spans="4:4" x14ac:dyDescent="0.3">
      <c r="D91020" s="4"/>
    </row>
    <row r="91021" spans="4:4" x14ac:dyDescent="0.3">
      <c r="D91021" s="4"/>
    </row>
    <row r="91022" spans="4:4" x14ac:dyDescent="0.3">
      <c r="D91022" s="4"/>
    </row>
    <row r="91023" spans="4:4" x14ac:dyDescent="0.3">
      <c r="D91023" s="4"/>
    </row>
    <row r="91024" spans="4:4" x14ac:dyDescent="0.3">
      <c r="D91024" s="4"/>
    </row>
    <row r="91025" spans="4:4" x14ac:dyDescent="0.3">
      <c r="D91025" s="4"/>
    </row>
    <row r="91026" spans="4:4" x14ac:dyDescent="0.3">
      <c r="D91026" s="4"/>
    </row>
    <row r="91027" spans="4:4" x14ac:dyDescent="0.3">
      <c r="D91027" s="4"/>
    </row>
    <row r="91028" spans="4:4" x14ac:dyDescent="0.3">
      <c r="D91028" s="4"/>
    </row>
    <row r="91029" spans="4:4" x14ac:dyDescent="0.3">
      <c r="D91029" s="4"/>
    </row>
    <row r="91030" spans="4:4" x14ac:dyDescent="0.3">
      <c r="D91030" s="4"/>
    </row>
    <row r="91031" spans="4:4" x14ac:dyDescent="0.3">
      <c r="D91031" s="4"/>
    </row>
    <row r="91032" spans="4:4" x14ac:dyDescent="0.3">
      <c r="D91032" s="4"/>
    </row>
    <row r="91033" spans="4:4" x14ac:dyDescent="0.3">
      <c r="D91033" s="4"/>
    </row>
    <row r="91034" spans="4:4" x14ac:dyDescent="0.3">
      <c r="D91034" s="4"/>
    </row>
    <row r="91035" spans="4:4" x14ac:dyDescent="0.3">
      <c r="D91035" s="4"/>
    </row>
    <row r="91036" spans="4:4" x14ac:dyDescent="0.3">
      <c r="D91036" s="4"/>
    </row>
    <row r="91037" spans="4:4" x14ac:dyDescent="0.3">
      <c r="D91037" s="4"/>
    </row>
    <row r="91038" spans="4:4" x14ac:dyDescent="0.3">
      <c r="D91038" s="4"/>
    </row>
    <row r="91039" spans="4:4" x14ac:dyDescent="0.3">
      <c r="D91039" s="4"/>
    </row>
    <row r="91040" spans="4:4" x14ac:dyDescent="0.3">
      <c r="D91040" s="4"/>
    </row>
    <row r="91041" spans="4:4" x14ac:dyDescent="0.3">
      <c r="D91041" s="4"/>
    </row>
    <row r="91042" spans="4:4" x14ac:dyDescent="0.3">
      <c r="D91042" s="4"/>
    </row>
    <row r="91043" spans="4:4" x14ac:dyDescent="0.3">
      <c r="D91043" s="4"/>
    </row>
    <row r="91044" spans="4:4" x14ac:dyDescent="0.3">
      <c r="D91044" s="4"/>
    </row>
    <row r="91045" spans="4:4" x14ac:dyDescent="0.3">
      <c r="D91045" s="4"/>
    </row>
    <row r="91046" spans="4:4" x14ac:dyDescent="0.3">
      <c r="D91046" s="4"/>
    </row>
    <row r="91047" spans="4:4" x14ac:dyDescent="0.3">
      <c r="D91047" s="4"/>
    </row>
    <row r="91048" spans="4:4" x14ac:dyDescent="0.3">
      <c r="D91048" s="4"/>
    </row>
    <row r="91049" spans="4:4" x14ac:dyDescent="0.3">
      <c r="D91049" s="4"/>
    </row>
    <row r="91050" spans="4:4" x14ac:dyDescent="0.3">
      <c r="D91050" s="4"/>
    </row>
    <row r="91051" spans="4:4" x14ac:dyDescent="0.3">
      <c r="D91051" s="4"/>
    </row>
    <row r="91052" spans="4:4" x14ac:dyDescent="0.3">
      <c r="D91052" s="4"/>
    </row>
    <row r="91053" spans="4:4" x14ac:dyDescent="0.3">
      <c r="D91053" s="4"/>
    </row>
    <row r="91054" spans="4:4" x14ac:dyDescent="0.3">
      <c r="D91054" s="4"/>
    </row>
    <row r="91055" spans="4:4" x14ac:dyDescent="0.3">
      <c r="D91055" s="4"/>
    </row>
    <row r="91056" spans="4:4" x14ac:dyDescent="0.3">
      <c r="D91056" s="4"/>
    </row>
    <row r="91057" spans="4:4" x14ac:dyDescent="0.3">
      <c r="D91057" s="4"/>
    </row>
    <row r="91058" spans="4:4" x14ac:dyDescent="0.3">
      <c r="D91058" s="4"/>
    </row>
    <row r="91059" spans="4:4" x14ac:dyDescent="0.3">
      <c r="D91059" s="4"/>
    </row>
    <row r="91060" spans="4:4" x14ac:dyDescent="0.3">
      <c r="D91060" s="4"/>
    </row>
    <row r="91061" spans="4:4" x14ac:dyDescent="0.3">
      <c r="D91061" s="4"/>
    </row>
    <row r="91062" spans="4:4" x14ac:dyDescent="0.3">
      <c r="D91062" s="4"/>
    </row>
    <row r="91063" spans="4:4" x14ac:dyDescent="0.3">
      <c r="D91063" s="4"/>
    </row>
    <row r="91064" spans="4:4" x14ac:dyDescent="0.3">
      <c r="D91064" s="4"/>
    </row>
    <row r="91065" spans="4:4" x14ac:dyDescent="0.3">
      <c r="D91065" s="4"/>
    </row>
    <row r="91066" spans="4:4" x14ac:dyDescent="0.3">
      <c r="D91066" s="4"/>
    </row>
    <row r="91067" spans="4:4" x14ac:dyDescent="0.3">
      <c r="D91067" s="4"/>
    </row>
    <row r="91068" spans="4:4" x14ac:dyDescent="0.3">
      <c r="D91068" s="4"/>
    </row>
    <row r="91069" spans="4:4" x14ac:dyDescent="0.3">
      <c r="D91069" s="4"/>
    </row>
    <row r="91070" spans="4:4" x14ac:dyDescent="0.3">
      <c r="D91070" s="4"/>
    </row>
    <row r="91071" spans="4:4" x14ac:dyDescent="0.3">
      <c r="D91071" s="4"/>
    </row>
    <row r="91072" spans="4:4" x14ac:dyDescent="0.3">
      <c r="D91072" s="4"/>
    </row>
    <row r="91073" spans="4:4" x14ac:dyDescent="0.3">
      <c r="D91073" s="4"/>
    </row>
    <row r="91074" spans="4:4" x14ac:dyDescent="0.3">
      <c r="D91074" s="4"/>
    </row>
    <row r="91075" spans="4:4" x14ac:dyDescent="0.3">
      <c r="D91075" s="4"/>
    </row>
    <row r="91076" spans="4:4" x14ac:dyDescent="0.3">
      <c r="D91076" s="4"/>
    </row>
    <row r="91077" spans="4:4" x14ac:dyDescent="0.3">
      <c r="D91077" s="4"/>
    </row>
    <row r="91078" spans="4:4" x14ac:dyDescent="0.3">
      <c r="D91078" s="4"/>
    </row>
    <row r="91079" spans="4:4" x14ac:dyDescent="0.3">
      <c r="D91079" s="4"/>
    </row>
    <row r="91080" spans="4:4" x14ac:dyDescent="0.3">
      <c r="D91080" s="4"/>
    </row>
    <row r="91081" spans="4:4" x14ac:dyDescent="0.3">
      <c r="D91081" s="4"/>
    </row>
    <row r="91082" spans="4:4" x14ac:dyDescent="0.3">
      <c r="D91082" s="4"/>
    </row>
    <row r="91083" spans="4:4" x14ac:dyDescent="0.3">
      <c r="D91083" s="4"/>
    </row>
    <row r="91084" spans="4:4" x14ac:dyDescent="0.3">
      <c r="D91084" s="4"/>
    </row>
    <row r="91085" spans="4:4" x14ac:dyDescent="0.3">
      <c r="D91085" s="4"/>
    </row>
    <row r="91086" spans="4:4" x14ac:dyDescent="0.3">
      <c r="D91086" s="4"/>
    </row>
    <row r="91087" spans="4:4" x14ac:dyDescent="0.3">
      <c r="D91087" s="4"/>
    </row>
    <row r="91088" spans="4:4" x14ac:dyDescent="0.3">
      <c r="D91088" s="4"/>
    </row>
    <row r="91089" spans="4:4" x14ac:dyDescent="0.3">
      <c r="D91089" s="4"/>
    </row>
    <row r="91090" spans="4:4" x14ac:dyDescent="0.3">
      <c r="D91090" s="4"/>
    </row>
    <row r="91091" spans="4:4" x14ac:dyDescent="0.3">
      <c r="D91091" s="4"/>
    </row>
    <row r="91092" spans="4:4" x14ac:dyDescent="0.3">
      <c r="D91092" s="4"/>
    </row>
    <row r="91093" spans="4:4" x14ac:dyDescent="0.3">
      <c r="D91093" s="4"/>
    </row>
    <row r="91094" spans="4:4" x14ac:dyDescent="0.3">
      <c r="D91094" s="4"/>
    </row>
    <row r="91095" spans="4:4" x14ac:dyDescent="0.3">
      <c r="D91095" s="4"/>
    </row>
    <row r="91096" spans="4:4" x14ac:dyDescent="0.3">
      <c r="D91096" s="4"/>
    </row>
    <row r="91097" spans="4:4" x14ac:dyDescent="0.3">
      <c r="D91097" s="4"/>
    </row>
    <row r="91098" spans="4:4" x14ac:dyDescent="0.3">
      <c r="D91098" s="4"/>
    </row>
    <row r="91099" spans="4:4" x14ac:dyDescent="0.3">
      <c r="D91099" s="4"/>
    </row>
    <row r="91100" spans="4:4" x14ac:dyDescent="0.3">
      <c r="D91100" s="4"/>
    </row>
    <row r="91101" spans="4:4" x14ac:dyDescent="0.3">
      <c r="D91101" s="4"/>
    </row>
    <row r="91102" spans="4:4" x14ac:dyDescent="0.3">
      <c r="D91102" s="4"/>
    </row>
    <row r="91103" spans="4:4" x14ac:dyDescent="0.3">
      <c r="D91103" s="4"/>
    </row>
    <row r="91104" spans="4:4" x14ac:dyDescent="0.3">
      <c r="D91104" s="4"/>
    </row>
    <row r="91105" spans="4:4" x14ac:dyDescent="0.3">
      <c r="D91105" s="4"/>
    </row>
    <row r="91106" spans="4:4" x14ac:dyDescent="0.3">
      <c r="D91106" s="4"/>
    </row>
    <row r="91107" spans="4:4" x14ac:dyDescent="0.3">
      <c r="D91107" s="4"/>
    </row>
    <row r="91108" spans="4:4" x14ac:dyDescent="0.3">
      <c r="D91108" s="4"/>
    </row>
    <row r="91109" spans="4:4" x14ac:dyDescent="0.3">
      <c r="D91109" s="4"/>
    </row>
    <row r="91110" spans="4:4" x14ac:dyDescent="0.3">
      <c r="D91110" s="4"/>
    </row>
    <row r="91111" spans="4:4" x14ac:dyDescent="0.3">
      <c r="D91111" s="4"/>
    </row>
    <row r="91112" spans="4:4" x14ac:dyDescent="0.3">
      <c r="D91112" s="4"/>
    </row>
    <row r="91113" spans="4:4" x14ac:dyDescent="0.3">
      <c r="D91113" s="4"/>
    </row>
    <row r="91114" spans="4:4" x14ac:dyDescent="0.3">
      <c r="D91114" s="4"/>
    </row>
    <row r="91115" spans="4:4" x14ac:dyDescent="0.3">
      <c r="D91115" s="4"/>
    </row>
    <row r="91116" spans="4:4" x14ac:dyDescent="0.3">
      <c r="D91116" s="4"/>
    </row>
    <row r="91117" spans="4:4" x14ac:dyDescent="0.3">
      <c r="D91117" s="4"/>
    </row>
    <row r="91118" spans="4:4" x14ac:dyDescent="0.3">
      <c r="D91118" s="4"/>
    </row>
    <row r="91119" spans="4:4" x14ac:dyDescent="0.3">
      <c r="D91119" s="4"/>
    </row>
    <row r="91120" spans="4:4" x14ac:dyDescent="0.3">
      <c r="D91120" s="4"/>
    </row>
    <row r="91121" spans="4:4" x14ac:dyDescent="0.3">
      <c r="D91121" s="4"/>
    </row>
    <row r="91122" spans="4:4" x14ac:dyDescent="0.3">
      <c r="D91122" s="4"/>
    </row>
    <row r="91123" spans="4:4" x14ac:dyDescent="0.3">
      <c r="D91123" s="4"/>
    </row>
    <row r="91124" spans="4:4" x14ac:dyDescent="0.3">
      <c r="D91124" s="4"/>
    </row>
    <row r="91125" spans="4:4" x14ac:dyDescent="0.3">
      <c r="D91125" s="4"/>
    </row>
    <row r="91126" spans="4:4" x14ac:dyDescent="0.3">
      <c r="D91126" s="4"/>
    </row>
    <row r="91127" spans="4:4" x14ac:dyDescent="0.3">
      <c r="D91127" s="4"/>
    </row>
    <row r="91128" spans="4:4" x14ac:dyDescent="0.3">
      <c r="D91128" s="4"/>
    </row>
    <row r="91129" spans="4:4" x14ac:dyDescent="0.3">
      <c r="D91129" s="4"/>
    </row>
    <row r="91130" spans="4:4" x14ac:dyDescent="0.3">
      <c r="D91130" s="4"/>
    </row>
    <row r="91131" spans="4:4" x14ac:dyDescent="0.3">
      <c r="D91131" s="4"/>
    </row>
    <row r="91132" spans="4:4" x14ac:dyDescent="0.3">
      <c r="D91132" s="4"/>
    </row>
    <row r="91133" spans="4:4" x14ac:dyDescent="0.3">
      <c r="D91133" s="4"/>
    </row>
    <row r="91134" spans="4:4" x14ac:dyDescent="0.3">
      <c r="D91134" s="4"/>
    </row>
    <row r="91135" spans="4:4" x14ac:dyDescent="0.3">
      <c r="D91135" s="4"/>
    </row>
    <row r="91136" spans="4:4" x14ac:dyDescent="0.3">
      <c r="D91136" s="4"/>
    </row>
    <row r="91137" spans="4:4" x14ac:dyDescent="0.3">
      <c r="D91137" s="4"/>
    </row>
    <row r="91138" spans="4:4" x14ac:dyDescent="0.3">
      <c r="D91138" s="4"/>
    </row>
    <row r="91139" spans="4:4" x14ac:dyDescent="0.3">
      <c r="D91139" s="4"/>
    </row>
    <row r="91140" spans="4:4" x14ac:dyDescent="0.3">
      <c r="D91140" s="4"/>
    </row>
    <row r="91141" spans="4:4" x14ac:dyDescent="0.3">
      <c r="D91141" s="4"/>
    </row>
    <row r="91142" spans="4:4" x14ac:dyDescent="0.3">
      <c r="D91142" s="4"/>
    </row>
    <row r="91143" spans="4:4" x14ac:dyDescent="0.3">
      <c r="D91143" s="4"/>
    </row>
    <row r="91144" spans="4:4" x14ac:dyDescent="0.3">
      <c r="D91144" s="4"/>
    </row>
    <row r="91145" spans="4:4" x14ac:dyDescent="0.3">
      <c r="D91145" s="4"/>
    </row>
    <row r="91146" spans="4:4" x14ac:dyDescent="0.3">
      <c r="D91146" s="4"/>
    </row>
    <row r="91147" spans="4:4" x14ac:dyDescent="0.3">
      <c r="D91147" s="4"/>
    </row>
    <row r="91148" spans="4:4" x14ac:dyDescent="0.3">
      <c r="D91148" s="4"/>
    </row>
    <row r="91149" spans="4:4" x14ac:dyDescent="0.3">
      <c r="D91149" s="4"/>
    </row>
    <row r="91150" spans="4:4" x14ac:dyDescent="0.3">
      <c r="D91150" s="4"/>
    </row>
    <row r="91151" spans="4:4" x14ac:dyDescent="0.3">
      <c r="D91151" s="4"/>
    </row>
    <row r="91152" spans="4:4" x14ac:dyDescent="0.3">
      <c r="D91152" s="4"/>
    </row>
    <row r="91153" spans="4:4" x14ac:dyDescent="0.3">
      <c r="D91153" s="4"/>
    </row>
    <row r="91154" spans="4:4" x14ac:dyDescent="0.3">
      <c r="D91154" s="4"/>
    </row>
    <row r="91155" spans="4:4" x14ac:dyDescent="0.3">
      <c r="D91155" s="4"/>
    </row>
    <row r="91156" spans="4:4" x14ac:dyDescent="0.3">
      <c r="D91156" s="4"/>
    </row>
    <row r="91157" spans="4:4" x14ac:dyDescent="0.3">
      <c r="D91157" s="4"/>
    </row>
    <row r="91158" spans="4:4" x14ac:dyDescent="0.3">
      <c r="D91158" s="4"/>
    </row>
    <row r="91159" spans="4:4" x14ac:dyDescent="0.3">
      <c r="D91159" s="4"/>
    </row>
    <row r="91160" spans="4:4" x14ac:dyDescent="0.3">
      <c r="D91160" s="4"/>
    </row>
    <row r="91161" spans="4:4" x14ac:dyDescent="0.3">
      <c r="D91161" s="4"/>
    </row>
    <row r="91162" spans="4:4" x14ac:dyDescent="0.3">
      <c r="D91162" s="4"/>
    </row>
    <row r="91163" spans="4:4" x14ac:dyDescent="0.3">
      <c r="D91163" s="4"/>
    </row>
    <row r="91164" spans="4:4" x14ac:dyDescent="0.3">
      <c r="D91164" s="4"/>
    </row>
    <row r="91165" spans="4:4" x14ac:dyDescent="0.3">
      <c r="D91165" s="4"/>
    </row>
    <row r="91166" spans="4:4" x14ac:dyDescent="0.3">
      <c r="D91166" s="4"/>
    </row>
    <row r="91167" spans="4:4" x14ac:dyDescent="0.3">
      <c r="D91167" s="4"/>
    </row>
    <row r="91168" spans="4:4" x14ac:dyDescent="0.3">
      <c r="D91168" s="4"/>
    </row>
    <row r="91169" spans="4:4" x14ac:dyDescent="0.3">
      <c r="D91169" s="4"/>
    </row>
    <row r="91170" spans="4:4" x14ac:dyDescent="0.3">
      <c r="D91170" s="4"/>
    </row>
    <row r="91171" spans="4:4" x14ac:dyDescent="0.3">
      <c r="D91171" s="4"/>
    </row>
    <row r="91172" spans="4:4" x14ac:dyDescent="0.3">
      <c r="D91172" s="4"/>
    </row>
    <row r="91173" spans="4:4" x14ac:dyDescent="0.3">
      <c r="D91173" s="4"/>
    </row>
    <row r="91174" spans="4:4" x14ac:dyDescent="0.3">
      <c r="D91174" s="4"/>
    </row>
    <row r="91175" spans="4:4" x14ac:dyDescent="0.3">
      <c r="D91175" s="4"/>
    </row>
    <row r="91176" spans="4:4" x14ac:dyDescent="0.3">
      <c r="D91176" s="4"/>
    </row>
    <row r="91177" spans="4:4" x14ac:dyDescent="0.3">
      <c r="D91177" s="4"/>
    </row>
    <row r="91178" spans="4:4" x14ac:dyDescent="0.3">
      <c r="D91178" s="4"/>
    </row>
    <row r="91179" spans="4:4" x14ac:dyDescent="0.3">
      <c r="D91179" s="4"/>
    </row>
    <row r="91180" spans="4:4" x14ac:dyDescent="0.3">
      <c r="D91180" s="4"/>
    </row>
    <row r="91181" spans="4:4" x14ac:dyDescent="0.3">
      <c r="D91181" s="4"/>
    </row>
    <row r="91182" spans="4:4" x14ac:dyDescent="0.3">
      <c r="D91182" s="4"/>
    </row>
    <row r="91183" spans="4:4" x14ac:dyDescent="0.3">
      <c r="D91183" s="4"/>
    </row>
    <row r="91184" spans="4:4" x14ac:dyDescent="0.3">
      <c r="D91184" s="4"/>
    </row>
    <row r="91185" spans="4:4" x14ac:dyDescent="0.3">
      <c r="D91185" s="4"/>
    </row>
    <row r="91186" spans="4:4" x14ac:dyDescent="0.3">
      <c r="D91186" s="4"/>
    </row>
    <row r="91187" spans="4:4" x14ac:dyDescent="0.3">
      <c r="D91187" s="4"/>
    </row>
    <row r="91188" spans="4:4" x14ac:dyDescent="0.3">
      <c r="D91188" s="4"/>
    </row>
    <row r="91189" spans="4:4" x14ac:dyDescent="0.3">
      <c r="D91189" s="4"/>
    </row>
    <row r="91190" spans="4:4" x14ac:dyDescent="0.3">
      <c r="D91190" s="4"/>
    </row>
    <row r="91191" spans="4:4" x14ac:dyDescent="0.3">
      <c r="D91191" s="4"/>
    </row>
    <row r="91192" spans="4:4" x14ac:dyDescent="0.3">
      <c r="D91192" s="4"/>
    </row>
    <row r="91193" spans="4:4" x14ac:dyDescent="0.3">
      <c r="D91193" s="4"/>
    </row>
    <row r="91194" spans="4:4" x14ac:dyDescent="0.3">
      <c r="D91194" s="4"/>
    </row>
    <row r="91195" spans="4:4" x14ac:dyDescent="0.3">
      <c r="D91195" s="4"/>
    </row>
    <row r="91196" spans="4:4" x14ac:dyDescent="0.3">
      <c r="D91196" s="4"/>
    </row>
    <row r="91197" spans="4:4" x14ac:dyDescent="0.3">
      <c r="D91197" s="4"/>
    </row>
    <row r="91198" spans="4:4" x14ac:dyDescent="0.3">
      <c r="D91198" s="4"/>
    </row>
    <row r="91199" spans="4:4" x14ac:dyDescent="0.3">
      <c r="D91199" s="4"/>
    </row>
    <row r="91200" spans="4:4" x14ac:dyDescent="0.3">
      <c r="D91200" s="4"/>
    </row>
    <row r="91201" spans="4:4" x14ac:dyDescent="0.3">
      <c r="D91201" s="4"/>
    </row>
    <row r="91202" spans="4:4" x14ac:dyDescent="0.3">
      <c r="D91202" s="4"/>
    </row>
    <row r="91203" spans="4:4" x14ac:dyDescent="0.3">
      <c r="D91203" s="4"/>
    </row>
    <row r="91204" spans="4:4" x14ac:dyDescent="0.3">
      <c r="D91204" s="4"/>
    </row>
    <row r="91205" spans="4:4" x14ac:dyDescent="0.3">
      <c r="D91205" s="4"/>
    </row>
    <row r="91206" spans="4:4" x14ac:dyDescent="0.3">
      <c r="D91206" s="4"/>
    </row>
    <row r="91207" spans="4:4" x14ac:dyDescent="0.3">
      <c r="D91207" s="4"/>
    </row>
    <row r="91208" spans="4:4" x14ac:dyDescent="0.3">
      <c r="D91208" s="4"/>
    </row>
    <row r="91209" spans="4:4" x14ac:dyDescent="0.3">
      <c r="D91209" s="4"/>
    </row>
    <row r="91210" spans="4:4" x14ac:dyDescent="0.3">
      <c r="D91210" s="4"/>
    </row>
    <row r="91211" spans="4:4" x14ac:dyDescent="0.3">
      <c r="D91211" s="4"/>
    </row>
    <row r="91212" spans="4:4" x14ac:dyDescent="0.3">
      <c r="D91212" s="4"/>
    </row>
    <row r="91213" spans="4:4" x14ac:dyDescent="0.3">
      <c r="D91213" s="4"/>
    </row>
    <row r="91214" spans="4:4" x14ac:dyDescent="0.3">
      <c r="D91214" s="4"/>
    </row>
    <row r="91215" spans="4:4" x14ac:dyDescent="0.3">
      <c r="D91215" s="4"/>
    </row>
    <row r="91216" spans="4:4" x14ac:dyDescent="0.3">
      <c r="D91216" s="4"/>
    </row>
    <row r="91217" spans="4:4" x14ac:dyDescent="0.3">
      <c r="D91217" s="4"/>
    </row>
    <row r="91218" spans="4:4" x14ac:dyDescent="0.3">
      <c r="D91218" s="4"/>
    </row>
    <row r="91219" spans="4:4" x14ac:dyDescent="0.3">
      <c r="D91219" s="4"/>
    </row>
    <row r="91220" spans="4:4" x14ac:dyDescent="0.3">
      <c r="D91220" s="4"/>
    </row>
    <row r="91221" spans="4:4" x14ac:dyDescent="0.3">
      <c r="D91221" s="4"/>
    </row>
    <row r="91222" spans="4:4" x14ac:dyDescent="0.3">
      <c r="D91222" s="4"/>
    </row>
    <row r="91223" spans="4:4" x14ac:dyDescent="0.3">
      <c r="D91223" s="4"/>
    </row>
    <row r="91224" spans="4:4" x14ac:dyDescent="0.3">
      <c r="D91224" s="4"/>
    </row>
    <row r="91225" spans="4:4" x14ac:dyDescent="0.3">
      <c r="D91225" s="4"/>
    </row>
    <row r="91226" spans="4:4" x14ac:dyDescent="0.3">
      <c r="D91226" s="4"/>
    </row>
    <row r="91227" spans="4:4" x14ac:dyDescent="0.3">
      <c r="D91227" s="4"/>
    </row>
    <row r="91228" spans="4:4" x14ac:dyDescent="0.3">
      <c r="D91228" s="4"/>
    </row>
    <row r="91229" spans="4:4" x14ac:dyDescent="0.3">
      <c r="D91229" s="4"/>
    </row>
    <row r="91230" spans="4:4" x14ac:dyDescent="0.3">
      <c r="D91230" s="4"/>
    </row>
    <row r="91231" spans="4:4" x14ac:dyDescent="0.3">
      <c r="D91231" s="4"/>
    </row>
    <row r="91232" spans="4:4" x14ac:dyDescent="0.3">
      <c r="D91232" s="4"/>
    </row>
    <row r="91233" spans="4:4" x14ac:dyDescent="0.3">
      <c r="D91233" s="4"/>
    </row>
    <row r="91234" spans="4:4" x14ac:dyDescent="0.3">
      <c r="D91234" s="4"/>
    </row>
    <row r="91235" spans="4:4" x14ac:dyDescent="0.3">
      <c r="D91235" s="4"/>
    </row>
    <row r="91236" spans="4:4" x14ac:dyDescent="0.3">
      <c r="D91236" s="4"/>
    </row>
    <row r="91237" spans="4:4" x14ac:dyDescent="0.3">
      <c r="D91237" s="4"/>
    </row>
    <row r="91238" spans="4:4" x14ac:dyDescent="0.3">
      <c r="D91238" s="4"/>
    </row>
    <row r="91239" spans="4:4" x14ac:dyDescent="0.3">
      <c r="D91239" s="4"/>
    </row>
    <row r="91240" spans="4:4" x14ac:dyDescent="0.3">
      <c r="D91240" s="4"/>
    </row>
    <row r="91241" spans="4:4" x14ac:dyDescent="0.3">
      <c r="D91241" s="4"/>
    </row>
    <row r="91242" spans="4:4" x14ac:dyDescent="0.3">
      <c r="D91242" s="4"/>
    </row>
    <row r="91243" spans="4:4" x14ac:dyDescent="0.3">
      <c r="D91243" s="4"/>
    </row>
    <row r="91244" spans="4:4" x14ac:dyDescent="0.3">
      <c r="D91244" s="4"/>
    </row>
    <row r="91245" spans="4:4" x14ac:dyDescent="0.3">
      <c r="D91245" s="4"/>
    </row>
    <row r="91246" spans="4:4" x14ac:dyDescent="0.3">
      <c r="D91246" s="4"/>
    </row>
    <row r="91247" spans="4:4" x14ac:dyDescent="0.3">
      <c r="D91247" s="4"/>
    </row>
    <row r="91248" spans="4:4" x14ac:dyDescent="0.3">
      <c r="D91248" s="4"/>
    </row>
    <row r="91249" spans="4:4" x14ac:dyDescent="0.3">
      <c r="D91249" s="4"/>
    </row>
    <row r="91250" spans="4:4" x14ac:dyDescent="0.3">
      <c r="D91250" s="4"/>
    </row>
    <row r="91251" spans="4:4" x14ac:dyDescent="0.3">
      <c r="D91251" s="4"/>
    </row>
    <row r="91252" spans="4:4" x14ac:dyDescent="0.3">
      <c r="D91252" s="4"/>
    </row>
    <row r="91253" spans="4:4" x14ac:dyDescent="0.3">
      <c r="D91253" s="4"/>
    </row>
    <row r="91254" spans="4:4" x14ac:dyDescent="0.3">
      <c r="D91254" s="4"/>
    </row>
    <row r="91255" spans="4:4" x14ac:dyDescent="0.3">
      <c r="D91255" s="4"/>
    </row>
    <row r="91256" spans="4:4" x14ac:dyDescent="0.3">
      <c r="D91256" s="4"/>
    </row>
    <row r="91257" spans="4:4" x14ac:dyDescent="0.3">
      <c r="D91257" s="4"/>
    </row>
    <row r="91258" spans="4:4" x14ac:dyDescent="0.3">
      <c r="D91258" s="4"/>
    </row>
    <row r="91259" spans="4:4" x14ac:dyDescent="0.3">
      <c r="D91259" s="4"/>
    </row>
    <row r="91260" spans="4:4" x14ac:dyDescent="0.3">
      <c r="D91260" s="4"/>
    </row>
    <row r="91261" spans="4:4" x14ac:dyDescent="0.3">
      <c r="D91261" s="4"/>
    </row>
    <row r="91262" spans="4:4" x14ac:dyDescent="0.3">
      <c r="D91262" s="4"/>
    </row>
    <row r="91263" spans="4:4" x14ac:dyDescent="0.3">
      <c r="D91263" s="4"/>
    </row>
    <row r="91264" spans="4:4" x14ac:dyDescent="0.3">
      <c r="D91264" s="4"/>
    </row>
    <row r="91265" spans="4:4" x14ac:dyDescent="0.3">
      <c r="D91265" s="4"/>
    </row>
    <row r="91266" spans="4:4" x14ac:dyDescent="0.3">
      <c r="D91266" s="4"/>
    </row>
    <row r="91267" spans="4:4" x14ac:dyDescent="0.3">
      <c r="D91267" s="4"/>
    </row>
    <row r="91268" spans="4:4" x14ac:dyDescent="0.3">
      <c r="D91268" s="4"/>
    </row>
    <row r="91269" spans="4:4" x14ac:dyDescent="0.3">
      <c r="D91269" s="4"/>
    </row>
    <row r="91270" spans="4:4" x14ac:dyDescent="0.3">
      <c r="D91270" s="4"/>
    </row>
    <row r="91271" spans="4:4" x14ac:dyDescent="0.3">
      <c r="D91271" s="4"/>
    </row>
    <row r="91272" spans="4:4" x14ac:dyDescent="0.3">
      <c r="D91272" s="4"/>
    </row>
    <row r="91273" spans="4:4" x14ac:dyDescent="0.3">
      <c r="D91273" s="4"/>
    </row>
    <row r="91274" spans="4:4" x14ac:dyDescent="0.3">
      <c r="D91274" s="4"/>
    </row>
    <row r="91275" spans="4:4" x14ac:dyDescent="0.3">
      <c r="D91275" s="4"/>
    </row>
    <row r="91276" spans="4:4" x14ac:dyDescent="0.3">
      <c r="D91276" s="4"/>
    </row>
    <row r="91277" spans="4:4" x14ac:dyDescent="0.3">
      <c r="D91277" s="4"/>
    </row>
    <row r="91278" spans="4:4" x14ac:dyDescent="0.3">
      <c r="D91278" s="4"/>
    </row>
    <row r="91279" spans="4:4" x14ac:dyDescent="0.3">
      <c r="D91279" s="4"/>
    </row>
    <row r="91280" spans="4:4" x14ac:dyDescent="0.3">
      <c r="D91280" s="4"/>
    </row>
    <row r="91281" spans="4:4" x14ac:dyDescent="0.3">
      <c r="D91281" s="4"/>
    </row>
    <row r="91282" spans="4:4" x14ac:dyDescent="0.3">
      <c r="D91282" s="4"/>
    </row>
    <row r="91283" spans="4:4" x14ac:dyDescent="0.3">
      <c r="D91283" s="4"/>
    </row>
    <row r="91284" spans="4:4" x14ac:dyDescent="0.3">
      <c r="D91284" s="4"/>
    </row>
    <row r="91285" spans="4:4" x14ac:dyDescent="0.3">
      <c r="D91285" s="4"/>
    </row>
    <row r="91286" spans="4:4" x14ac:dyDescent="0.3">
      <c r="D91286" s="4"/>
    </row>
    <row r="91287" spans="4:4" x14ac:dyDescent="0.3">
      <c r="D91287" s="4"/>
    </row>
    <row r="91288" spans="4:4" x14ac:dyDescent="0.3">
      <c r="D91288" s="4"/>
    </row>
    <row r="91289" spans="4:4" x14ac:dyDescent="0.3">
      <c r="D91289" s="4"/>
    </row>
    <row r="91290" spans="4:4" x14ac:dyDescent="0.3">
      <c r="D91290" s="4"/>
    </row>
    <row r="91291" spans="4:4" x14ac:dyDescent="0.3">
      <c r="D91291" s="4"/>
    </row>
    <row r="91292" spans="4:4" x14ac:dyDescent="0.3">
      <c r="D91292" s="4"/>
    </row>
    <row r="91293" spans="4:4" x14ac:dyDescent="0.3">
      <c r="D91293" s="4"/>
    </row>
    <row r="91294" spans="4:4" x14ac:dyDescent="0.3">
      <c r="D91294" s="4"/>
    </row>
    <row r="91295" spans="4:4" x14ac:dyDescent="0.3">
      <c r="D91295" s="4"/>
    </row>
    <row r="91296" spans="4:4" x14ac:dyDescent="0.3">
      <c r="D91296" s="4"/>
    </row>
    <row r="91297" spans="4:4" x14ac:dyDescent="0.3">
      <c r="D91297" s="4"/>
    </row>
    <row r="91298" spans="4:4" x14ac:dyDescent="0.3">
      <c r="D91298" s="4"/>
    </row>
    <row r="91299" spans="4:4" x14ac:dyDescent="0.3">
      <c r="D91299" s="4"/>
    </row>
    <row r="91300" spans="4:4" x14ac:dyDescent="0.3">
      <c r="D91300" s="4"/>
    </row>
    <row r="91301" spans="4:4" x14ac:dyDescent="0.3">
      <c r="D91301" s="4"/>
    </row>
    <row r="91302" spans="4:4" x14ac:dyDescent="0.3">
      <c r="D91302" s="4"/>
    </row>
    <row r="91303" spans="4:4" x14ac:dyDescent="0.3">
      <c r="D91303" s="4"/>
    </row>
    <row r="91304" spans="4:4" x14ac:dyDescent="0.3">
      <c r="D91304" s="4"/>
    </row>
    <row r="91305" spans="4:4" x14ac:dyDescent="0.3">
      <c r="D91305" s="4"/>
    </row>
    <row r="91306" spans="4:4" x14ac:dyDescent="0.3">
      <c r="D91306" s="4"/>
    </row>
    <row r="91307" spans="4:4" x14ac:dyDescent="0.3">
      <c r="D91307" s="4"/>
    </row>
    <row r="91308" spans="4:4" x14ac:dyDescent="0.3">
      <c r="D91308" s="4"/>
    </row>
    <row r="91309" spans="4:4" x14ac:dyDescent="0.3">
      <c r="D91309" s="4"/>
    </row>
    <row r="91310" spans="4:4" x14ac:dyDescent="0.3">
      <c r="D91310" s="4"/>
    </row>
    <row r="91311" spans="4:4" x14ac:dyDescent="0.3">
      <c r="D91311" s="4"/>
    </row>
    <row r="91312" spans="4:4" x14ac:dyDescent="0.3">
      <c r="D91312" s="4"/>
    </row>
    <row r="91313" spans="4:4" x14ac:dyDescent="0.3">
      <c r="D91313" s="4"/>
    </row>
    <row r="91314" spans="4:4" x14ac:dyDescent="0.3">
      <c r="D91314" s="4"/>
    </row>
    <row r="91315" spans="4:4" x14ac:dyDescent="0.3">
      <c r="D91315" s="4"/>
    </row>
    <row r="91316" spans="4:4" x14ac:dyDescent="0.3">
      <c r="D91316" s="4"/>
    </row>
    <row r="91317" spans="4:4" x14ac:dyDescent="0.3">
      <c r="D91317" s="4"/>
    </row>
    <row r="91318" spans="4:4" x14ac:dyDescent="0.3">
      <c r="D91318" s="4"/>
    </row>
    <row r="91319" spans="4:4" x14ac:dyDescent="0.3">
      <c r="D91319" s="4"/>
    </row>
    <row r="91320" spans="4:4" x14ac:dyDescent="0.3">
      <c r="D91320" s="4"/>
    </row>
    <row r="91321" spans="4:4" x14ac:dyDescent="0.3">
      <c r="D91321" s="4"/>
    </row>
    <row r="91322" spans="4:4" x14ac:dyDescent="0.3">
      <c r="D91322" s="4"/>
    </row>
    <row r="91323" spans="4:4" x14ac:dyDescent="0.3">
      <c r="D91323" s="4"/>
    </row>
    <row r="91324" spans="4:4" x14ac:dyDescent="0.3">
      <c r="D91324" s="4"/>
    </row>
    <row r="91325" spans="4:4" x14ac:dyDescent="0.3">
      <c r="D91325" s="4"/>
    </row>
    <row r="91326" spans="4:4" x14ac:dyDescent="0.3">
      <c r="D91326" s="4"/>
    </row>
    <row r="91327" spans="4:4" x14ac:dyDescent="0.3">
      <c r="D91327" s="4"/>
    </row>
    <row r="91328" spans="4:4" x14ac:dyDescent="0.3">
      <c r="D91328" s="4"/>
    </row>
    <row r="91329" spans="4:4" x14ac:dyDescent="0.3">
      <c r="D91329" s="4"/>
    </row>
    <row r="91330" spans="4:4" x14ac:dyDescent="0.3">
      <c r="D91330" s="4"/>
    </row>
    <row r="91331" spans="4:4" x14ac:dyDescent="0.3">
      <c r="D91331" s="4"/>
    </row>
    <row r="91332" spans="4:4" x14ac:dyDescent="0.3">
      <c r="D91332" s="4"/>
    </row>
    <row r="91333" spans="4:4" x14ac:dyDescent="0.3">
      <c r="D91333" s="4"/>
    </row>
    <row r="91334" spans="4:4" x14ac:dyDescent="0.3">
      <c r="D91334" s="4"/>
    </row>
    <row r="91335" spans="4:4" x14ac:dyDescent="0.3">
      <c r="D91335" s="4"/>
    </row>
    <row r="91336" spans="4:4" x14ac:dyDescent="0.3">
      <c r="D91336" s="4"/>
    </row>
    <row r="91337" spans="4:4" x14ac:dyDescent="0.3">
      <c r="D91337" s="4"/>
    </row>
    <row r="91338" spans="4:4" x14ac:dyDescent="0.3">
      <c r="D91338" s="4"/>
    </row>
    <row r="91339" spans="4:4" x14ac:dyDescent="0.3">
      <c r="D91339" s="4"/>
    </row>
    <row r="91340" spans="4:4" x14ac:dyDescent="0.3">
      <c r="D91340" s="4"/>
    </row>
    <row r="91341" spans="4:4" x14ac:dyDescent="0.3">
      <c r="D91341" s="4"/>
    </row>
    <row r="91342" spans="4:4" x14ac:dyDescent="0.3">
      <c r="D91342" s="4"/>
    </row>
    <row r="91343" spans="4:4" x14ac:dyDescent="0.3">
      <c r="D91343" s="4"/>
    </row>
    <row r="91344" spans="4:4" x14ac:dyDescent="0.3">
      <c r="D91344" s="4"/>
    </row>
    <row r="91345" spans="4:4" x14ac:dyDescent="0.3">
      <c r="D91345" s="4"/>
    </row>
    <row r="91346" spans="4:4" x14ac:dyDescent="0.3">
      <c r="D91346" s="4"/>
    </row>
    <row r="91347" spans="4:4" x14ac:dyDescent="0.3">
      <c r="D91347" s="4"/>
    </row>
    <row r="91348" spans="4:4" x14ac:dyDescent="0.3">
      <c r="D91348" s="4"/>
    </row>
    <row r="91349" spans="4:4" x14ac:dyDescent="0.3">
      <c r="D91349" s="4"/>
    </row>
    <row r="91350" spans="4:4" x14ac:dyDescent="0.3">
      <c r="D91350" s="4"/>
    </row>
    <row r="91351" spans="4:4" x14ac:dyDescent="0.3">
      <c r="D91351" s="4"/>
    </row>
    <row r="91352" spans="4:4" x14ac:dyDescent="0.3">
      <c r="D91352" s="4"/>
    </row>
    <row r="91353" spans="4:4" x14ac:dyDescent="0.3">
      <c r="D91353" s="4"/>
    </row>
    <row r="91354" spans="4:4" x14ac:dyDescent="0.3">
      <c r="D91354" s="4"/>
    </row>
    <row r="91355" spans="4:4" x14ac:dyDescent="0.3">
      <c r="D91355" s="4"/>
    </row>
    <row r="91356" spans="4:4" x14ac:dyDescent="0.3">
      <c r="D91356" s="4"/>
    </row>
    <row r="91357" spans="4:4" x14ac:dyDescent="0.3">
      <c r="D91357" s="4"/>
    </row>
    <row r="91358" spans="4:4" x14ac:dyDescent="0.3">
      <c r="D91358" s="4"/>
    </row>
    <row r="91359" spans="4:4" x14ac:dyDescent="0.3">
      <c r="D91359" s="4"/>
    </row>
    <row r="91360" spans="4:4" x14ac:dyDescent="0.3">
      <c r="D91360" s="4"/>
    </row>
    <row r="91361" spans="4:4" x14ac:dyDescent="0.3">
      <c r="D91361" s="4"/>
    </row>
    <row r="91362" spans="4:4" x14ac:dyDescent="0.3">
      <c r="D91362" s="4"/>
    </row>
    <row r="91363" spans="4:4" x14ac:dyDescent="0.3">
      <c r="D91363" s="4"/>
    </row>
    <row r="91364" spans="4:4" x14ac:dyDescent="0.3">
      <c r="D91364" s="4"/>
    </row>
    <row r="91365" spans="4:4" x14ac:dyDescent="0.3">
      <c r="D91365" s="4"/>
    </row>
    <row r="91366" spans="4:4" x14ac:dyDescent="0.3">
      <c r="D91366" s="4"/>
    </row>
    <row r="91367" spans="4:4" x14ac:dyDescent="0.3">
      <c r="D91367" s="4"/>
    </row>
    <row r="91368" spans="4:4" x14ac:dyDescent="0.3">
      <c r="D91368" s="4"/>
    </row>
    <row r="91369" spans="4:4" x14ac:dyDescent="0.3">
      <c r="D91369" s="4"/>
    </row>
    <row r="91370" spans="4:4" x14ac:dyDescent="0.3">
      <c r="D91370" s="4"/>
    </row>
    <row r="91371" spans="4:4" x14ac:dyDescent="0.3">
      <c r="D91371" s="4"/>
    </row>
    <row r="91372" spans="4:4" x14ac:dyDescent="0.3">
      <c r="D91372" s="4"/>
    </row>
    <row r="91373" spans="4:4" x14ac:dyDescent="0.3">
      <c r="D91373" s="4"/>
    </row>
    <row r="91374" spans="4:4" x14ac:dyDescent="0.3">
      <c r="D91374" s="4"/>
    </row>
    <row r="91375" spans="4:4" x14ac:dyDescent="0.3">
      <c r="D91375" s="4"/>
    </row>
    <row r="91376" spans="4:4" x14ac:dyDescent="0.3">
      <c r="D91376" s="4"/>
    </row>
    <row r="91377" spans="4:4" x14ac:dyDescent="0.3">
      <c r="D91377" s="4"/>
    </row>
    <row r="91378" spans="4:4" x14ac:dyDescent="0.3">
      <c r="D91378" s="4"/>
    </row>
    <row r="91379" spans="4:4" x14ac:dyDescent="0.3">
      <c r="D91379" s="4"/>
    </row>
    <row r="91380" spans="4:4" x14ac:dyDescent="0.3">
      <c r="D91380" s="4"/>
    </row>
    <row r="91381" spans="4:4" x14ac:dyDescent="0.3">
      <c r="D91381" s="4"/>
    </row>
    <row r="91382" spans="4:4" x14ac:dyDescent="0.3">
      <c r="D91382" s="4"/>
    </row>
    <row r="91383" spans="4:4" x14ac:dyDescent="0.3">
      <c r="D91383" s="4"/>
    </row>
    <row r="91384" spans="4:4" x14ac:dyDescent="0.3">
      <c r="D91384" s="4"/>
    </row>
    <row r="91385" spans="4:4" x14ac:dyDescent="0.3">
      <c r="D91385" s="4"/>
    </row>
    <row r="91386" spans="4:4" x14ac:dyDescent="0.3">
      <c r="D91386" s="4"/>
    </row>
    <row r="91387" spans="4:4" x14ac:dyDescent="0.3">
      <c r="D91387" s="4"/>
    </row>
    <row r="91388" spans="4:4" x14ac:dyDescent="0.3">
      <c r="D91388" s="4"/>
    </row>
    <row r="91389" spans="4:4" x14ac:dyDescent="0.3">
      <c r="D91389" s="4"/>
    </row>
    <row r="91390" spans="4:4" x14ac:dyDescent="0.3">
      <c r="D91390" s="4"/>
    </row>
    <row r="91391" spans="4:4" x14ac:dyDescent="0.3">
      <c r="D91391" s="4"/>
    </row>
    <row r="91392" spans="4:4" x14ac:dyDescent="0.3">
      <c r="D91392" s="4"/>
    </row>
    <row r="91393" spans="4:4" x14ac:dyDescent="0.3">
      <c r="D91393" s="4"/>
    </row>
    <row r="91394" spans="4:4" x14ac:dyDescent="0.3">
      <c r="D91394" s="4"/>
    </row>
    <row r="91395" spans="4:4" x14ac:dyDescent="0.3">
      <c r="D91395" s="4"/>
    </row>
    <row r="91396" spans="4:4" x14ac:dyDescent="0.3">
      <c r="D91396" s="4"/>
    </row>
    <row r="91397" spans="4:4" x14ac:dyDescent="0.3">
      <c r="D91397" s="4"/>
    </row>
    <row r="91398" spans="4:4" x14ac:dyDescent="0.3">
      <c r="D91398" s="4"/>
    </row>
    <row r="91399" spans="4:4" x14ac:dyDescent="0.3">
      <c r="D91399" s="4"/>
    </row>
    <row r="91400" spans="4:4" x14ac:dyDescent="0.3">
      <c r="D91400" s="4"/>
    </row>
    <row r="91401" spans="4:4" x14ac:dyDescent="0.3">
      <c r="D91401" s="4"/>
    </row>
    <row r="91402" spans="4:4" x14ac:dyDescent="0.3">
      <c r="D91402" s="4"/>
    </row>
    <row r="91403" spans="4:4" x14ac:dyDescent="0.3">
      <c r="D91403" s="4"/>
    </row>
    <row r="91404" spans="4:4" x14ac:dyDescent="0.3">
      <c r="D91404" s="4"/>
    </row>
    <row r="91405" spans="4:4" x14ac:dyDescent="0.3">
      <c r="D91405" s="4"/>
    </row>
    <row r="91406" spans="4:4" x14ac:dyDescent="0.3">
      <c r="D91406" s="4"/>
    </row>
    <row r="91407" spans="4:4" x14ac:dyDescent="0.3">
      <c r="D91407" s="4"/>
    </row>
    <row r="91408" spans="4:4" x14ac:dyDescent="0.3">
      <c r="D91408" s="4"/>
    </row>
    <row r="91409" spans="4:4" x14ac:dyDescent="0.3">
      <c r="D91409" s="4"/>
    </row>
    <row r="91410" spans="4:4" x14ac:dyDescent="0.3">
      <c r="D91410" s="4"/>
    </row>
    <row r="91411" spans="4:4" x14ac:dyDescent="0.3">
      <c r="D91411" s="4"/>
    </row>
    <row r="91412" spans="4:4" x14ac:dyDescent="0.3">
      <c r="D91412" s="4"/>
    </row>
    <row r="91413" spans="4:4" x14ac:dyDescent="0.3">
      <c r="D91413" s="4"/>
    </row>
    <row r="91414" spans="4:4" x14ac:dyDescent="0.3">
      <c r="D91414" s="4"/>
    </row>
    <row r="91415" spans="4:4" x14ac:dyDescent="0.3">
      <c r="D91415" s="4"/>
    </row>
    <row r="91416" spans="4:4" x14ac:dyDescent="0.3">
      <c r="D91416" s="4"/>
    </row>
    <row r="91417" spans="4:4" x14ac:dyDescent="0.3">
      <c r="D91417" s="4"/>
    </row>
    <row r="91418" spans="4:4" x14ac:dyDescent="0.3">
      <c r="D91418" s="4"/>
    </row>
    <row r="91419" spans="4:4" x14ac:dyDescent="0.3">
      <c r="D91419" s="4"/>
    </row>
    <row r="91420" spans="4:4" x14ac:dyDescent="0.3">
      <c r="D91420" s="4"/>
    </row>
    <row r="91421" spans="4:4" x14ac:dyDescent="0.3">
      <c r="D91421" s="4"/>
    </row>
    <row r="91422" spans="4:4" x14ac:dyDescent="0.3">
      <c r="D91422" s="4"/>
    </row>
    <row r="91423" spans="4:4" x14ac:dyDescent="0.3">
      <c r="D91423" s="4"/>
    </row>
    <row r="91424" spans="4:4" x14ac:dyDescent="0.3">
      <c r="D91424" s="4"/>
    </row>
    <row r="91425" spans="4:4" x14ac:dyDescent="0.3">
      <c r="D91425" s="4"/>
    </row>
    <row r="91426" spans="4:4" x14ac:dyDescent="0.3">
      <c r="D91426" s="4"/>
    </row>
    <row r="91427" spans="4:4" x14ac:dyDescent="0.3">
      <c r="D91427" s="4"/>
    </row>
    <row r="91428" spans="4:4" x14ac:dyDescent="0.3">
      <c r="D91428" s="4"/>
    </row>
    <row r="91429" spans="4:4" x14ac:dyDescent="0.3">
      <c r="D91429" s="4"/>
    </row>
    <row r="91430" spans="4:4" x14ac:dyDescent="0.3">
      <c r="D91430" s="4"/>
    </row>
    <row r="91431" spans="4:4" x14ac:dyDescent="0.3">
      <c r="D91431" s="4"/>
    </row>
    <row r="91432" spans="4:4" x14ac:dyDescent="0.3">
      <c r="D91432" s="4"/>
    </row>
    <row r="91433" spans="4:4" x14ac:dyDescent="0.3">
      <c r="D91433" s="4"/>
    </row>
    <row r="91434" spans="4:4" x14ac:dyDescent="0.3">
      <c r="D91434" s="4"/>
    </row>
    <row r="91435" spans="4:4" x14ac:dyDescent="0.3">
      <c r="D91435" s="4"/>
    </row>
    <row r="91436" spans="4:4" x14ac:dyDescent="0.3">
      <c r="D91436" s="4"/>
    </row>
    <row r="91437" spans="4:4" x14ac:dyDescent="0.3">
      <c r="D91437" s="4"/>
    </row>
    <row r="91438" spans="4:4" x14ac:dyDescent="0.3">
      <c r="D91438" s="4"/>
    </row>
    <row r="91439" spans="4:4" x14ac:dyDescent="0.3">
      <c r="D91439" s="4"/>
    </row>
    <row r="91440" spans="4:4" x14ac:dyDescent="0.3">
      <c r="D91440" s="4"/>
    </row>
    <row r="91441" spans="4:4" x14ac:dyDescent="0.3">
      <c r="D91441" s="4"/>
    </row>
    <row r="91442" spans="4:4" x14ac:dyDescent="0.3">
      <c r="D91442" s="4"/>
    </row>
    <row r="91443" spans="4:4" x14ac:dyDescent="0.3">
      <c r="D91443" s="4"/>
    </row>
    <row r="91444" spans="4:4" x14ac:dyDescent="0.3">
      <c r="D91444" s="4"/>
    </row>
    <row r="91445" spans="4:4" x14ac:dyDescent="0.3">
      <c r="D91445" s="4"/>
    </row>
    <row r="91446" spans="4:4" x14ac:dyDescent="0.3">
      <c r="D91446" s="4"/>
    </row>
    <row r="91447" spans="4:4" x14ac:dyDescent="0.3">
      <c r="D91447" s="4"/>
    </row>
    <row r="91448" spans="4:4" x14ac:dyDescent="0.3">
      <c r="D91448" s="4"/>
    </row>
    <row r="91449" spans="4:4" x14ac:dyDescent="0.3">
      <c r="D91449" s="4"/>
    </row>
    <row r="91450" spans="4:4" x14ac:dyDescent="0.3">
      <c r="D91450" s="4"/>
    </row>
    <row r="91451" spans="4:4" x14ac:dyDescent="0.3">
      <c r="D91451" s="4"/>
    </row>
    <row r="91452" spans="4:4" x14ac:dyDescent="0.3">
      <c r="D91452" s="4"/>
    </row>
    <row r="91453" spans="4:4" x14ac:dyDescent="0.3">
      <c r="D91453" s="4"/>
    </row>
    <row r="91454" spans="4:4" x14ac:dyDescent="0.3">
      <c r="D91454" s="4"/>
    </row>
    <row r="91455" spans="4:4" x14ac:dyDescent="0.3">
      <c r="D91455" s="4"/>
    </row>
    <row r="91456" spans="4:4" x14ac:dyDescent="0.3">
      <c r="D91456" s="4"/>
    </row>
    <row r="91457" spans="4:4" x14ac:dyDescent="0.3">
      <c r="D91457" s="4"/>
    </row>
    <row r="91458" spans="4:4" x14ac:dyDescent="0.3">
      <c r="D91458" s="4"/>
    </row>
    <row r="91459" spans="4:4" x14ac:dyDescent="0.3">
      <c r="D91459" s="4"/>
    </row>
    <row r="91460" spans="4:4" x14ac:dyDescent="0.3">
      <c r="D91460" s="4"/>
    </row>
    <row r="91461" spans="4:4" x14ac:dyDescent="0.3">
      <c r="D91461" s="4"/>
    </row>
    <row r="91462" spans="4:4" x14ac:dyDescent="0.3">
      <c r="D91462" s="4"/>
    </row>
    <row r="91463" spans="4:4" x14ac:dyDescent="0.3">
      <c r="D91463" s="4"/>
    </row>
    <row r="91464" spans="4:4" x14ac:dyDescent="0.3">
      <c r="D91464" s="4"/>
    </row>
    <row r="91465" spans="4:4" x14ac:dyDescent="0.3">
      <c r="D91465" s="4"/>
    </row>
    <row r="91466" spans="4:4" x14ac:dyDescent="0.3">
      <c r="D91466" s="4"/>
    </row>
    <row r="91467" spans="4:4" x14ac:dyDescent="0.3">
      <c r="D91467" s="4"/>
    </row>
    <row r="91468" spans="4:4" x14ac:dyDescent="0.3">
      <c r="D91468" s="4"/>
    </row>
    <row r="91469" spans="4:4" x14ac:dyDescent="0.3">
      <c r="D91469" s="4"/>
    </row>
    <row r="91470" spans="4:4" x14ac:dyDescent="0.3">
      <c r="D91470" s="4"/>
    </row>
    <row r="91471" spans="4:4" x14ac:dyDescent="0.3">
      <c r="D91471" s="4"/>
    </row>
    <row r="91472" spans="4:4" x14ac:dyDescent="0.3">
      <c r="D91472" s="4"/>
    </row>
    <row r="91473" spans="4:4" x14ac:dyDescent="0.3">
      <c r="D91473" s="4"/>
    </row>
    <row r="91474" spans="4:4" x14ac:dyDescent="0.3">
      <c r="D91474" s="4"/>
    </row>
    <row r="91475" spans="4:4" x14ac:dyDescent="0.3">
      <c r="D91475" s="4"/>
    </row>
    <row r="91476" spans="4:4" x14ac:dyDescent="0.3">
      <c r="D91476" s="4"/>
    </row>
    <row r="91477" spans="4:4" x14ac:dyDescent="0.3">
      <c r="D91477" s="4"/>
    </row>
    <row r="91478" spans="4:4" x14ac:dyDescent="0.3">
      <c r="D91478" s="4"/>
    </row>
    <row r="91479" spans="4:4" x14ac:dyDescent="0.3">
      <c r="D91479" s="4"/>
    </row>
    <row r="91480" spans="4:4" x14ac:dyDescent="0.3">
      <c r="D91480" s="4"/>
    </row>
    <row r="91481" spans="4:4" x14ac:dyDescent="0.3">
      <c r="D91481" s="4"/>
    </row>
    <row r="91482" spans="4:4" x14ac:dyDescent="0.3">
      <c r="D91482" s="4"/>
    </row>
    <row r="91483" spans="4:4" x14ac:dyDescent="0.3">
      <c r="D91483" s="4"/>
    </row>
    <row r="91484" spans="4:4" x14ac:dyDescent="0.3">
      <c r="D91484" s="4"/>
    </row>
    <row r="91485" spans="4:4" x14ac:dyDescent="0.3">
      <c r="D91485" s="4"/>
    </row>
    <row r="91486" spans="4:4" x14ac:dyDescent="0.3">
      <c r="D91486" s="4"/>
    </row>
    <row r="91487" spans="4:4" x14ac:dyDescent="0.3">
      <c r="D91487" s="4"/>
    </row>
    <row r="91488" spans="4:4" x14ac:dyDescent="0.3">
      <c r="D91488" s="4"/>
    </row>
    <row r="91489" spans="4:4" x14ac:dyDescent="0.3">
      <c r="D91489" s="4"/>
    </row>
    <row r="91490" spans="4:4" x14ac:dyDescent="0.3">
      <c r="D91490" s="4"/>
    </row>
    <row r="91491" spans="4:4" x14ac:dyDescent="0.3">
      <c r="D91491" s="4"/>
    </row>
    <row r="91492" spans="4:4" x14ac:dyDescent="0.3">
      <c r="D91492" s="4"/>
    </row>
    <row r="91493" spans="4:4" x14ac:dyDescent="0.3">
      <c r="D91493" s="4"/>
    </row>
    <row r="91494" spans="4:4" x14ac:dyDescent="0.3">
      <c r="D91494" s="4"/>
    </row>
    <row r="91495" spans="4:4" x14ac:dyDescent="0.3">
      <c r="D91495" s="4"/>
    </row>
    <row r="91496" spans="4:4" x14ac:dyDescent="0.3">
      <c r="D91496" s="4"/>
    </row>
    <row r="91497" spans="4:4" x14ac:dyDescent="0.3">
      <c r="D91497" s="4"/>
    </row>
    <row r="91498" spans="4:4" x14ac:dyDescent="0.3">
      <c r="D91498" s="4"/>
    </row>
    <row r="91499" spans="4:4" x14ac:dyDescent="0.3">
      <c r="D91499" s="4"/>
    </row>
    <row r="91500" spans="4:4" x14ac:dyDescent="0.3">
      <c r="D91500" s="4"/>
    </row>
    <row r="91501" spans="4:4" x14ac:dyDescent="0.3">
      <c r="D91501" s="4"/>
    </row>
    <row r="91502" spans="4:4" x14ac:dyDescent="0.3">
      <c r="D91502" s="4"/>
    </row>
    <row r="91503" spans="4:4" x14ac:dyDescent="0.3">
      <c r="D91503" s="4"/>
    </row>
    <row r="91504" spans="4:4" x14ac:dyDescent="0.3">
      <c r="D91504" s="4"/>
    </row>
    <row r="91505" spans="4:4" x14ac:dyDescent="0.3">
      <c r="D91505" s="4"/>
    </row>
    <row r="91506" spans="4:4" x14ac:dyDescent="0.3">
      <c r="D91506" s="4"/>
    </row>
    <row r="91507" spans="4:4" x14ac:dyDescent="0.3">
      <c r="D91507" s="4"/>
    </row>
    <row r="91508" spans="4:4" x14ac:dyDescent="0.3">
      <c r="D91508" s="4"/>
    </row>
    <row r="91509" spans="4:4" x14ac:dyDescent="0.3">
      <c r="D91509" s="4"/>
    </row>
    <row r="91510" spans="4:4" x14ac:dyDescent="0.3">
      <c r="D91510" s="4"/>
    </row>
    <row r="91511" spans="4:4" x14ac:dyDescent="0.3">
      <c r="D91511" s="4"/>
    </row>
    <row r="91512" spans="4:4" x14ac:dyDescent="0.3">
      <c r="D91512" s="4"/>
    </row>
    <row r="91513" spans="4:4" x14ac:dyDescent="0.3">
      <c r="D91513" s="4"/>
    </row>
    <row r="91514" spans="4:4" x14ac:dyDescent="0.3">
      <c r="D91514" s="4"/>
    </row>
    <row r="91515" spans="4:4" x14ac:dyDescent="0.3">
      <c r="D91515" s="4"/>
    </row>
    <row r="91516" spans="4:4" x14ac:dyDescent="0.3">
      <c r="D91516" s="4"/>
    </row>
    <row r="91517" spans="4:4" x14ac:dyDescent="0.3">
      <c r="D91517" s="4"/>
    </row>
    <row r="91518" spans="4:4" x14ac:dyDescent="0.3">
      <c r="D91518" s="4"/>
    </row>
    <row r="91519" spans="4:4" x14ac:dyDescent="0.3">
      <c r="D91519" s="4"/>
    </row>
    <row r="91520" spans="4:4" x14ac:dyDescent="0.3">
      <c r="D91520" s="4"/>
    </row>
    <row r="91521" spans="4:4" x14ac:dyDescent="0.3">
      <c r="D91521" s="4"/>
    </row>
    <row r="91522" spans="4:4" x14ac:dyDescent="0.3">
      <c r="D91522" s="4"/>
    </row>
    <row r="91523" spans="4:4" x14ac:dyDescent="0.3">
      <c r="D91523" s="4"/>
    </row>
    <row r="91524" spans="4:4" x14ac:dyDescent="0.3">
      <c r="D91524" s="4"/>
    </row>
    <row r="91525" spans="4:4" x14ac:dyDescent="0.3">
      <c r="D91525" s="4"/>
    </row>
    <row r="91526" spans="4:4" x14ac:dyDescent="0.3">
      <c r="D91526" s="4"/>
    </row>
    <row r="91527" spans="4:4" x14ac:dyDescent="0.3">
      <c r="D91527" s="4"/>
    </row>
    <row r="91528" spans="4:4" x14ac:dyDescent="0.3">
      <c r="D91528" s="4"/>
    </row>
    <row r="91529" spans="4:4" x14ac:dyDescent="0.3">
      <c r="D91529" s="4"/>
    </row>
    <row r="91530" spans="4:4" x14ac:dyDescent="0.3">
      <c r="D91530" s="4"/>
    </row>
    <row r="91531" spans="4:4" x14ac:dyDescent="0.3">
      <c r="D91531" s="4"/>
    </row>
    <row r="91532" spans="4:4" x14ac:dyDescent="0.3">
      <c r="D91532" s="4"/>
    </row>
    <row r="91533" spans="4:4" x14ac:dyDescent="0.3">
      <c r="D91533" s="4"/>
    </row>
    <row r="91534" spans="4:4" x14ac:dyDescent="0.3">
      <c r="D91534" s="4"/>
    </row>
    <row r="91535" spans="4:4" x14ac:dyDescent="0.3">
      <c r="D91535" s="4"/>
    </row>
    <row r="91536" spans="4:4" x14ac:dyDescent="0.3">
      <c r="D91536" s="4"/>
    </row>
    <row r="91537" spans="4:4" x14ac:dyDescent="0.3">
      <c r="D91537" s="4"/>
    </row>
    <row r="91538" spans="4:4" x14ac:dyDescent="0.3">
      <c r="D91538" s="4"/>
    </row>
    <row r="91539" spans="4:4" x14ac:dyDescent="0.3">
      <c r="D91539" s="4"/>
    </row>
    <row r="91540" spans="4:4" x14ac:dyDescent="0.3">
      <c r="D91540" s="4"/>
    </row>
    <row r="91541" spans="4:4" x14ac:dyDescent="0.3">
      <c r="D91541" s="4"/>
    </row>
    <row r="91542" spans="4:4" x14ac:dyDescent="0.3">
      <c r="D91542" s="4"/>
    </row>
    <row r="91543" spans="4:4" x14ac:dyDescent="0.3">
      <c r="D91543" s="4"/>
    </row>
    <row r="91544" spans="4:4" x14ac:dyDescent="0.3">
      <c r="D91544" s="4"/>
    </row>
    <row r="91545" spans="4:4" x14ac:dyDescent="0.3">
      <c r="D91545" s="4"/>
    </row>
    <row r="91546" spans="4:4" x14ac:dyDescent="0.3">
      <c r="D91546" s="4"/>
    </row>
    <row r="91547" spans="4:4" x14ac:dyDescent="0.3">
      <c r="D91547" s="4"/>
    </row>
    <row r="91548" spans="4:4" x14ac:dyDescent="0.3">
      <c r="D91548" s="4"/>
    </row>
    <row r="91549" spans="4:4" x14ac:dyDescent="0.3">
      <c r="D91549" s="4"/>
    </row>
    <row r="91550" spans="4:4" x14ac:dyDescent="0.3">
      <c r="D91550" s="4"/>
    </row>
    <row r="91551" spans="4:4" x14ac:dyDescent="0.3">
      <c r="D91551" s="4"/>
    </row>
    <row r="91552" spans="4:4" x14ac:dyDescent="0.3">
      <c r="D91552" s="4"/>
    </row>
    <row r="91553" spans="4:4" x14ac:dyDescent="0.3">
      <c r="D91553" s="4"/>
    </row>
    <row r="91554" spans="4:4" x14ac:dyDescent="0.3">
      <c r="D91554" s="4"/>
    </row>
    <row r="91555" spans="4:4" x14ac:dyDescent="0.3">
      <c r="D91555" s="4"/>
    </row>
    <row r="91556" spans="4:4" x14ac:dyDescent="0.3">
      <c r="D91556" s="4"/>
    </row>
    <row r="91557" spans="4:4" x14ac:dyDescent="0.3">
      <c r="D91557" s="4"/>
    </row>
    <row r="91558" spans="4:4" x14ac:dyDescent="0.3">
      <c r="D91558" s="4"/>
    </row>
    <row r="91559" spans="4:4" x14ac:dyDescent="0.3">
      <c r="D91559" s="4"/>
    </row>
    <row r="91560" spans="4:4" x14ac:dyDescent="0.3">
      <c r="D91560" s="4"/>
    </row>
    <row r="91561" spans="4:4" x14ac:dyDescent="0.3">
      <c r="D91561" s="4"/>
    </row>
    <row r="91562" spans="4:4" x14ac:dyDescent="0.3">
      <c r="D91562" s="4"/>
    </row>
    <row r="91563" spans="4:4" x14ac:dyDescent="0.3">
      <c r="D91563" s="4"/>
    </row>
    <row r="91564" spans="4:4" x14ac:dyDescent="0.3">
      <c r="D91564" s="4"/>
    </row>
    <row r="91565" spans="4:4" x14ac:dyDescent="0.3">
      <c r="D91565" s="4"/>
    </row>
    <row r="91566" spans="4:4" x14ac:dyDescent="0.3">
      <c r="D91566" s="4"/>
    </row>
    <row r="91567" spans="4:4" x14ac:dyDescent="0.3">
      <c r="D91567" s="4"/>
    </row>
    <row r="91568" spans="4:4" x14ac:dyDescent="0.3">
      <c r="D91568" s="4"/>
    </row>
    <row r="91569" spans="4:4" x14ac:dyDescent="0.3">
      <c r="D91569" s="4"/>
    </row>
    <row r="91570" spans="4:4" x14ac:dyDescent="0.3">
      <c r="D91570" s="4"/>
    </row>
    <row r="91571" spans="4:4" x14ac:dyDescent="0.3">
      <c r="D91571" s="4"/>
    </row>
    <row r="91572" spans="4:4" x14ac:dyDescent="0.3">
      <c r="D91572" s="4"/>
    </row>
    <row r="91573" spans="4:4" x14ac:dyDescent="0.3">
      <c r="D91573" s="4"/>
    </row>
    <row r="91574" spans="4:4" x14ac:dyDescent="0.3">
      <c r="D91574" s="4"/>
    </row>
    <row r="91575" spans="4:4" x14ac:dyDescent="0.3">
      <c r="D91575" s="4"/>
    </row>
    <row r="91576" spans="4:4" x14ac:dyDescent="0.3">
      <c r="D91576" s="4"/>
    </row>
    <row r="91577" spans="4:4" x14ac:dyDescent="0.3">
      <c r="D91577" s="4"/>
    </row>
    <row r="91578" spans="4:4" x14ac:dyDescent="0.3">
      <c r="D91578" s="4"/>
    </row>
    <row r="91579" spans="4:4" x14ac:dyDescent="0.3">
      <c r="D91579" s="4"/>
    </row>
    <row r="91580" spans="4:4" x14ac:dyDescent="0.3">
      <c r="D91580" s="4"/>
    </row>
    <row r="91581" spans="4:4" x14ac:dyDescent="0.3">
      <c r="D91581" s="4"/>
    </row>
    <row r="91582" spans="4:4" x14ac:dyDescent="0.3">
      <c r="D91582" s="4"/>
    </row>
    <row r="91583" spans="4:4" x14ac:dyDescent="0.3">
      <c r="D91583" s="4"/>
    </row>
    <row r="91584" spans="4:4" x14ac:dyDescent="0.3">
      <c r="D91584" s="4"/>
    </row>
    <row r="91585" spans="4:4" x14ac:dyDescent="0.3">
      <c r="D91585" s="4"/>
    </row>
    <row r="91586" spans="4:4" x14ac:dyDescent="0.3">
      <c r="D91586" s="4"/>
    </row>
    <row r="91587" spans="4:4" x14ac:dyDescent="0.3">
      <c r="D91587" s="4"/>
    </row>
    <row r="91588" spans="4:4" x14ac:dyDescent="0.3">
      <c r="D91588" s="4"/>
    </row>
    <row r="91589" spans="4:4" x14ac:dyDescent="0.3">
      <c r="D91589" s="4"/>
    </row>
    <row r="91590" spans="4:4" x14ac:dyDescent="0.3">
      <c r="D91590" s="4"/>
    </row>
    <row r="91591" spans="4:4" x14ac:dyDescent="0.3">
      <c r="D91591" s="4"/>
    </row>
    <row r="91592" spans="4:4" x14ac:dyDescent="0.3">
      <c r="D91592" s="4"/>
    </row>
    <row r="91593" spans="4:4" x14ac:dyDescent="0.3">
      <c r="D91593" s="4"/>
    </row>
    <row r="91594" spans="4:4" x14ac:dyDescent="0.3">
      <c r="D91594" s="4"/>
    </row>
    <row r="91595" spans="4:4" x14ac:dyDescent="0.3">
      <c r="D91595" s="4"/>
    </row>
    <row r="91596" spans="4:4" x14ac:dyDescent="0.3">
      <c r="D91596" s="4"/>
    </row>
    <row r="91597" spans="4:4" x14ac:dyDescent="0.3">
      <c r="D91597" s="4"/>
    </row>
    <row r="91598" spans="4:4" x14ac:dyDescent="0.3">
      <c r="D91598" s="4"/>
    </row>
    <row r="91599" spans="4:4" x14ac:dyDescent="0.3">
      <c r="D91599" s="4"/>
    </row>
    <row r="91600" spans="4:4" x14ac:dyDescent="0.3">
      <c r="D91600" s="4"/>
    </row>
    <row r="91601" spans="4:4" x14ac:dyDescent="0.3">
      <c r="D91601" s="4"/>
    </row>
    <row r="91602" spans="4:4" x14ac:dyDescent="0.3">
      <c r="D91602" s="4"/>
    </row>
    <row r="91603" spans="4:4" x14ac:dyDescent="0.3">
      <c r="D91603" s="4"/>
    </row>
    <row r="91604" spans="4:4" x14ac:dyDescent="0.3">
      <c r="D91604" s="4"/>
    </row>
    <row r="91605" spans="4:4" x14ac:dyDescent="0.3">
      <c r="D91605" s="4"/>
    </row>
    <row r="91606" spans="4:4" x14ac:dyDescent="0.3">
      <c r="D91606" s="4"/>
    </row>
    <row r="91607" spans="4:4" x14ac:dyDescent="0.3">
      <c r="D91607" s="4"/>
    </row>
    <row r="91608" spans="4:4" x14ac:dyDescent="0.3">
      <c r="D91608" s="4"/>
    </row>
    <row r="91609" spans="4:4" x14ac:dyDescent="0.3">
      <c r="D91609" s="4"/>
    </row>
    <row r="91610" spans="4:4" x14ac:dyDescent="0.3">
      <c r="D91610" s="4"/>
    </row>
    <row r="91611" spans="4:4" x14ac:dyDescent="0.3">
      <c r="D91611" s="4"/>
    </row>
    <row r="91612" spans="4:4" x14ac:dyDescent="0.3">
      <c r="D91612" s="4"/>
    </row>
    <row r="91613" spans="4:4" x14ac:dyDescent="0.3">
      <c r="D91613" s="4"/>
    </row>
    <row r="91614" spans="4:4" x14ac:dyDescent="0.3">
      <c r="D91614" s="4"/>
    </row>
    <row r="91615" spans="4:4" x14ac:dyDescent="0.3">
      <c r="D91615" s="4"/>
    </row>
    <row r="91616" spans="4:4" x14ac:dyDescent="0.3">
      <c r="D91616" s="4"/>
    </row>
    <row r="91617" spans="4:4" x14ac:dyDescent="0.3">
      <c r="D91617" s="4"/>
    </row>
    <row r="91618" spans="4:4" x14ac:dyDescent="0.3">
      <c r="D91618" s="4"/>
    </row>
    <row r="91619" spans="4:4" x14ac:dyDescent="0.3">
      <c r="D91619" s="4"/>
    </row>
    <row r="91620" spans="4:4" x14ac:dyDescent="0.3">
      <c r="D91620" s="4"/>
    </row>
    <row r="91621" spans="4:4" x14ac:dyDescent="0.3">
      <c r="D91621" s="4"/>
    </row>
    <row r="91622" spans="4:4" x14ac:dyDescent="0.3">
      <c r="D91622" s="4"/>
    </row>
    <row r="91623" spans="4:4" x14ac:dyDescent="0.3">
      <c r="D91623" s="4"/>
    </row>
    <row r="91624" spans="4:4" x14ac:dyDescent="0.3">
      <c r="D91624" s="4"/>
    </row>
    <row r="91625" spans="4:4" x14ac:dyDescent="0.3">
      <c r="D91625" s="4"/>
    </row>
    <row r="91626" spans="4:4" x14ac:dyDescent="0.3">
      <c r="D91626" s="4"/>
    </row>
    <row r="91627" spans="4:4" x14ac:dyDescent="0.3">
      <c r="D91627" s="4"/>
    </row>
    <row r="91628" spans="4:4" x14ac:dyDescent="0.3">
      <c r="D91628" s="4"/>
    </row>
    <row r="91629" spans="4:4" x14ac:dyDescent="0.3">
      <c r="D91629" s="4"/>
    </row>
    <row r="91630" spans="4:4" x14ac:dyDescent="0.3">
      <c r="D91630" s="4"/>
    </row>
    <row r="91631" spans="4:4" x14ac:dyDescent="0.3">
      <c r="D91631" s="4"/>
    </row>
    <row r="91632" spans="4:4" x14ac:dyDescent="0.3">
      <c r="D91632" s="4"/>
    </row>
    <row r="91633" spans="4:4" x14ac:dyDescent="0.3">
      <c r="D91633" s="4"/>
    </row>
    <row r="91634" spans="4:4" x14ac:dyDescent="0.3">
      <c r="D91634" s="4"/>
    </row>
    <row r="91635" spans="4:4" x14ac:dyDescent="0.3">
      <c r="D91635" s="4"/>
    </row>
    <row r="91636" spans="4:4" x14ac:dyDescent="0.3">
      <c r="D91636" s="4"/>
    </row>
    <row r="91637" spans="4:4" x14ac:dyDescent="0.3">
      <c r="D91637" s="4"/>
    </row>
    <row r="91638" spans="4:4" x14ac:dyDescent="0.3">
      <c r="D91638" s="4"/>
    </row>
    <row r="91639" spans="4:4" x14ac:dyDescent="0.3">
      <c r="D91639" s="4"/>
    </row>
    <row r="91640" spans="4:4" x14ac:dyDescent="0.3">
      <c r="D91640" s="4"/>
    </row>
    <row r="91641" spans="4:4" x14ac:dyDescent="0.3">
      <c r="D91641" s="4"/>
    </row>
    <row r="91642" spans="4:4" x14ac:dyDescent="0.3">
      <c r="D91642" s="4"/>
    </row>
    <row r="91643" spans="4:4" x14ac:dyDescent="0.3">
      <c r="D91643" s="4"/>
    </row>
    <row r="91644" spans="4:4" x14ac:dyDescent="0.3">
      <c r="D91644" s="4"/>
    </row>
    <row r="91645" spans="4:4" x14ac:dyDescent="0.3">
      <c r="D91645" s="4"/>
    </row>
    <row r="91646" spans="4:4" x14ac:dyDescent="0.3">
      <c r="D91646" s="4"/>
    </row>
    <row r="91647" spans="4:4" x14ac:dyDescent="0.3">
      <c r="D91647" s="4"/>
    </row>
    <row r="91648" spans="4:4" x14ac:dyDescent="0.3">
      <c r="D91648" s="4"/>
    </row>
    <row r="91649" spans="4:4" x14ac:dyDescent="0.3">
      <c r="D91649" s="4"/>
    </row>
    <row r="91650" spans="4:4" x14ac:dyDescent="0.3">
      <c r="D91650" s="4"/>
    </row>
    <row r="91651" spans="4:4" x14ac:dyDescent="0.3">
      <c r="D91651" s="4"/>
    </row>
    <row r="91652" spans="4:4" x14ac:dyDescent="0.3">
      <c r="D91652" s="4"/>
    </row>
    <row r="91653" spans="4:4" x14ac:dyDescent="0.3">
      <c r="D91653" s="4"/>
    </row>
    <row r="91654" spans="4:4" x14ac:dyDescent="0.3">
      <c r="D91654" s="4"/>
    </row>
    <row r="91655" spans="4:4" x14ac:dyDescent="0.3">
      <c r="D91655" s="4"/>
    </row>
    <row r="91656" spans="4:4" x14ac:dyDescent="0.3">
      <c r="D91656" s="4"/>
    </row>
    <row r="91657" spans="4:4" x14ac:dyDescent="0.3">
      <c r="D91657" s="4"/>
    </row>
    <row r="91658" spans="4:4" x14ac:dyDescent="0.3">
      <c r="D91658" s="4"/>
    </row>
    <row r="91659" spans="4:4" x14ac:dyDescent="0.3">
      <c r="D91659" s="4"/>
    </row>
    <row r="91660" spans="4:4" x14ac:dyDescent="0.3">
      <c r="D91660" s="4"/>
    </row>
    <row r="91661" spans="4:4" x14ac:dyDescent="0.3">
      <c r="D91661" s="4"/>
    </row>
    <row r="91662" spans="4:4" x14ac:dyDescent="0.3">
      <c r="D91662" s="4"/>
    </row>
    <row r="91663" spans="4:4" x14ac:dyDescent="0.3">
      <c r="D91663" s="4"/>
    </row>
    <row r="91664" spans="4:4" x14ac:dyDescent="0.3">
      <c r="D91664" s="4"/>
    </row>
    <row r="91665" spans="4:4" x14ac:dyDescent="0.3">
      <c r="D91665" s="4"/>
    </row>
    <row r="91666" spans="4:4" x14ac:dyDescent="0.3">
      <c r="D91666" s="4"/>
    </row>
    <row r="91667" spans="4:4" x14ac:dyDescent="0.3">
      <c r="D91667" s="4"/>
    </row>
    <row r="91668" spans="4:4" x14ac:dyDescent="0.3">
      <c r="D91668" s="4"/>
    </row>
    <row r="91669" spans="4:4" x14ac:dyDescent="0.3">
      <c r="D91669" s="4"/>
    </row>
    <row r="91670" spans="4:4" x14ac:dyDescent="0.3">
      <c r="D91670" s="4"/>
    </row>
    <row r="91671" spans="4:4" x14ac:dyDescent="0.3">
      <c r="D91671" s="4"/>
    </row>
    <row r="91672" spans="4:4" x14ac:dyDescent="0.3">
      <c r="D91672" s="4"/>
    </row>
    <row r="91673" spans="4:4" x14ac:dyDescent="0.3">
      <c r="D91673" s="4"/>
    </row>
    <row r="91674" spans="4:4" x14ac:dyDescent="0.3">
      <c r="D91674" s="4"/>
    </row>
    <row r="91675" spans="4:4" x14ac:dyDescent="0.3">
      <c r="D91675" s="4"/>
    </row>
    <row r="91676" spans="4:4" x14ac:dyDescent="0.3">
      <c r="D91676" s="4"/>
    </row>
    <row r="91677" spans="4:4" x14ac:dyDescent="0.3">
      <c r="D91677" s="4"/>
    </row>
    <row r="91678" spans="4:4" x14ac:dyDescent="0.3">
      <c r="D91678" s="4"/>
    </row>
    <row r="91679" spans="4:4" x14ac:dyDescent="0.3">
      <c r="D91679" s="4"/>
    </row>
    <row r="91680" spans="4:4" x14ac:dyDescent="0.3">
      <c r="D91680" s="4"/>
    </row>
    <row r="91681" spans="4:4" x14ac:dyDescent="0.3">
      <c r="D91681" s="4"/>
    </row>
    <row r="91682" spans="4:4" x14ac:dyDescent="0.3">
      <c r="D91682" s="4"/>
    </row>
    <row r="91683" spans="4:4" x14ac:dyDescent="0.3">
      <c r="D91683" s="4"/>
    </row>
    <row r="91684" spans="4:4" x14ac:dyDescent="0.3">
      <c r="D91684" s="4"/>
    </row>
    <row r="91685" spans="4:4" x14ac:dyDescent="0.3">
      <c r="D91685" s="4"/>
    </row>
    <row r="91686" spans="4:4" x14ac:dyDescent="0.3">
      <c r="D91686" s="4"/>
    </row>
    <row r="91687" spans="4:4" x14ac:dyDescent="0.3">
      <c r="D91687" s="4"/>
    </row>
    <row r="91688" spans="4:4" x14ac:dyDescent="0.3">
      <c r="D91688" s="4"/>
    </row>
    <row r="91689" spans="4:4" x14ac:dyDescent="0.3">
      <c r="D91689" s="4"/>
    </row>
    <row r="91690" spans="4:4" x14ac:dyDescent="0.3">
      <c r="D91690" s="4"/>
    </row>
    <row r="91691" spans="4:4" x14ac:dyDescent="0.3">
      <c r="D91691" s="4"/>
    </row>
    <row r="91692" spans="4:4" x14ac:dyDescent="0.3">
      <c r="D91692" s="4"/>
    </row>
    <row r="91693" spans="4:4" x14ac:dyDescent="0.3">
      <c r="D91693" s="4"/>
    </row>
    <row r="91694" spans="4:4" x14ac:dyDescent="0.3">
      <c r="D91694" s="4"/>
    </row>
    <row r="91695" spans="4:4" x14ac:dyDescent="0.3">
      <c r="D91695" s="4"/>
    </row>
    <row r="91696" spans="4:4" x14ac:dyDescent="0.3">
      <c r="D91696" s="4"/>
    </row>
    <row r="91697" spans="4:4" x14ac:dyDescent="0.3">
      <c r="D91697" s="4"/>
    </row>
    <row r="91698" spans="4:4" x14ac:dyDescent="0.3">
      <c r="D91698" s="4"/>
    </row>
    <row r="91699" spans="4:4" x14ac:dyDescent="0.3">
      <c r="D91699" s="4"/>
    </row>
    <row r="91700" spans="4:4" x14ac:dyDescent="0.3">
      <c r="D91700" s="4"/>
    </row>
    <row r="91701" spans="4:4" x14ac:dyDescent="0.3">
      <c r="D91701" s="4"/>
    </row>
    <row r="91702" spans="4:4" x14ac:dyDescent="0.3">
      <c r="D91702" s="4"/>
    </row>
    <row r="91703" spans="4:4" x14ac:dyDescent="0.3">
      <c r="D91703" s="4"/>
    </row>
    <row r="91704" spans="4:4" x14ac:dyDescent="0.3">
      <c r="D91704" s="4"/>
    </row>
    <row r="91705" spans="4:4" x14ac:dyDescent="0.3">
      <c r="D91705" s="4"/>
    </row>
    <row r="91706" spans="4:4" x14ac:dyDescent="0.3">
      <c r="D91706" s="4"/>
    </row>
    <row r="91707" spans="4:4" x14ac:dyDescent="0.3">
      <c r="D91707" s="4"/>
    </row>
    <row r="91708" spans="4:4" x14ac:dyDescent="0.3">
      <c r="D91708" s="4"/>
    </row>
    <row r="91709" spans="4:4" x14ac:dyDescent="0.3">
      <c r="D91709" s="4"/>
    </row>
    <row r="91710" spans="4:4" x14ac:dyDescent="0.3">
      <c r="D91710" s="4"/>
    </row>
    <row r="91711" spans="4:4" x14ac:dyDescent="0.3">
      <c r="D91711" s="4"/>
    </row>
    <row r="91712" spans="4:4" x14ac:dyDescent="0.3">
      <c r="D91712" s="4"/>
    </row>
    <row r="91713" spans="4:4" x14ac:dyDescent="0.3">
      <c r="D91713" s="4"/>
    </row>
    <row r="91714" spans="4:4" x14ac:dyDescent="0.3">
      <c r="D91714" s="4"/>
    </row>
    <row r="91715" spans="4:4" x14ac:dyDescent="0.3">
      <c r="D91715" s="4"/>
    </row>
    <row r="91716" spans="4:4" x14ac:dyDescent="0.3">
      <c r="D91716" s="4"/>
    </row>
    <row r="91717" spans="4:4" x14ac:dyDescent="0.3">
      <c r="D91717" s="4"/>
    </row>
    <row r="91718" spans="4:4" x14ac:dyDescent="0.3">
      <c r="D91718" s="4"/>
    </row>
    <row r="91719" spans="4:4" x14ac:dyDescent="0.3">
      <c r="D91719" s="4"/>
    </row>
    <row r="91720" spans="4:4" x14ac:dyDescent="0.3">
      <c r="D91720" s="4"/>
    </row>
    <row r="91721" spans="4:4" x14ac:dyDescent="0.3">
      <c r="D91721" s="4"/>
    </row>
    <row r="91722" spans="4:4" x14ac:dyDescent="0.3">
      <c r="D91722" s="4"/>
    </row>
    <row r="91723" spans="4:4" x14ac:dyDescent="0.3">
      <c r="D91723" s="4"/>
    </row>
    <row r="91724" spans="4:4" x14ac:dyDescent="0.3">
      <c r="D91724" s="4"/>
    </row>
    <row r="91725" spans="4:4" x14ac:dyDescent="0.3">
      <c r="D91725" s="4"/>
    </row>
    <row r="91726" spans="4:4" x14ac:dyDescent="0.3">
      <c r="D91726" s="4"/>
    </row>
    <row r="91727" spans="4:4" x14ac:dyDescent="0.3">
      <c r="D91727" s="4"/>
    </row>
    <row r="91728" spans="4:4" x14ac:dyDescent="0.3">
      <c r="D91728" s="4"/>
    </row>
    <row r="91729" spans="4:4" x14ac:dyDescent="0.3">
      <c r="D91729" s="4"/>
    </row>
    <row r="91730" spans="4:4" x14ac:dyDescent="0.3">
      <c r="D91730" s="4"/>
    </row>
    <row r="91731" spans="4:4" x14ac:dyDescent="0.3">
      <c r="D91731" s="4"/>
    </row>
    <row r="91732" spans="4:4" x14ac:dyDescent="0.3">
      <c r="D91732" s="4"/>
    </row>
    <row r="91733" spans="4:4" x14ac:dyDescent="0.3">
      <c r="D91733" s="4"/>
    </row>
    <row r="91734" spans="4:4" x14ac:dyDescent="0.3">
      <c r="D91734" s="4"/>
    </row>
    <row r="91735" spans="4:4" x14ac:dyDescent="0.3">
      <c r="D91735" s="4"/>
    </row>
    <row r="91736" spans="4:4" x14ac:dyDescent="0.3">
      <c r="D91736" s="4"/>
    </row>
    <row r="91737" spans="4:4" x14ac:dyDescent="0.3">
      <c r="D91737" s="4"/>
    </row>
    <row r="91738" spans="4:4" x14ac:dyDescent="0.3">
      <c r="D91738" s="4"/>
    </row>
    <row r="91739" spans="4:4" x14ac:dyDescent="0.3">
      <c r="D91739" s="4"/>
    </row>
    <row r="91740" spans="4:4" x14ac:dyDescent="0.3">
      <c r="D91740" s="4"/>
    </row>
    <row r="91741" spans="4:4" x14ac:dyDescent="0.3">
      <c r="D91741" s="4"/>
    </row>
    <row r="91742" spans="4:4" x14ac:dyDescent="0.3">
      <c r="D91742" s="4"/>
    </row>
    <row r="91743" spans="4:4" x14ac:dyDescent="0.3">
      <c r="D91743" s="4"/>
    </row>
    <row r="91744" spans="4:4" x14ac:dyDescent="0.3">
      <c r="D91744" s="4"/>
    </row>
    <row r="91745" spans="4:4" x14ac:dyDescent="0.3">
      <c r="D91745" s="4"/>
    </row>
    <row r="91746" spans="4:4" x14ac:dyDescent="0.3">
      <c r="D91746" s="4"/>
    </row>
    <row r="91747" spans="4:4" x14ac:dyDescent="0.3">
      <c r="D91747" s="4"/>
    </row>
    <row r="91748" spans="4:4" x14ac:dyDescent="0.3">
      <c r="D91748" s="4"/>
    </row>
    <row r="91749" spans="4:4" x14ac:dyDescent="0.3">
      <c r="D91749" s="4"/>
    </row>
    <row r="91750" spans="4:4" x14ac:dyDescent="0.3">
      <c r="D91750" s="4"/>
    </row>
    <row r="91751" spans="4:4" x14ac:dyDescent="0.3">
      <c r="D91751" s="4"/>
    </row>
    <row r="91752" spans="4:4" x14ac:dyDescent="0.3">
      <c r="D91752" s="4"/>
    </row>
    <row r="91753" spans="4:4" x14ac:dyDescent="0.3">
      <c r="D91753" s="4"/>
    </row>
    <row r="91754" spans="4:4" x14ac:dyDescent="0.3">
      <c r="D91754" s="4"/>
    </row>
    <row r="91755" spans="4:4" x14ac:dyDescent="0.3">
      <c r="D91755" s="4"/>
    </row>
    <row r="91756" spans="4:4" x14ac:dyDescent="0.3">
      <c r="D91756" s="4"/>
    </row>
    <row r="91757" spans="4:4" x14ac:dyDescent="0.3">
      <c r="D91757" s="4"/>
    </row>
    <row r="91758" spans="4:4" x14ac:dyDescent="0.3">
      <c r="D91758" s="4"/>
    </row>
    <row r="91759" spans="4:4" x14ac:dyDescent="0.3">
      <c r="D91759" s="4"/>
    </row>
    <row r="91760" spans="4:4" x14ac:dyDescent="0.3">
      <c r="D91760" s="4"/>
    </row>
    <row r="91761" spans="4:4" x14ac:dyDescent="0.3">
      <c r="D91761" s="4"/>
    </row>
    <row r="91762" spans="4:4" x14ac:dyDescent="0.3">
      <c r="D91762" s="4"/>
    </row>
    <row r="91763" spans="4:4" x14ac:dyDescent="0.3">
      <c r="D91763" s="4"/>
    </row>
    <row r="91764" spans="4:4" x14ac:dyDescent="0.3">
      <c r="D91764" s="4"/>
    </row>
    <row r="91765" spans="4:4" x14ac:dyDescent="0.3">
      <c r="D91765" s="4"/>
    </row>
    <row r="91766" spans="4:4" x14ac:dyDescent="0.3">
      <c r="D91766" s="4"/>
    </row>
    <row r="91767" spans="4:4" x14ac:dyDescent="0.3">
      <c r="D91767" s="4"/>
    </row>
    <row r="91768" spans="4:4" x14ac:dyDescent="0.3">
      <c r="D91768" s="4"/>
    </row>
    <row r="91769" spans="4:4" x14ac:dyDescent="0.3">
      <c r="D91769" s="4"/>
    </row>
    <row r="91770" spans="4:4" x14ac:dyDescent="0.3">
      <c r="D91770" s="4"/>
    </row>
    <row r="91771" spans="4:4" x14ac:dyDescent="0.3">
      <c r="D91771" s="4"/>
    </row>
    <row r="91772" spans="4:4" x14ac:dyDescent="0.3">
      <c r="D91772" s="4"/>
    </row>
    <row r="91773" spans="4:4" x14ac:dyDescent="0.3">
      <c r="D91773" s="4"/>
    </row>
    <row r="91774" spans="4:4" x14ac:dyDescent="0.3">
      <c r="D91774" s="4"/>
    </row>
    <row r="91775" spans="4:4" x14ac:dyDescent="0.3">
      <c r="D91775" s="4"/>
    </row>
    <row r="91776" spans="4:4" x14ac:dyDescent="0.3">
      <c r="D91776" s="4"/>
    </row>
    <row r="91777" spans="4:4" x14ac:dyDescent="0.3">
      <c r="D91777" s="4"/>
    </row>
    <row r="91778" spans="4:4" x14ac:dyDescent="0.3">
      <c r="D91778" s="4"/>
    </row>
    <row r="91779" spans="4:4" x14ac:dyDescent="0.3">
      <c r="D91779" s="4"/>
    </row>
    <row r="91780" spans="4:4" x14ac:dyDescent="0.3">
      <c r="D91780" s="4"/>
    </row>
    <row r="91781" spans="4:4" x14ac:dyDescent="0.3">
      <c r="D91781" s="4"/>
    </row>
    <row r="91782" spans="4:4" x14ac:dyDescent="0.3">
      <c r="D91782" s="4"/>
    </row>
    <row r="91783" spans="4:4" x14ac:dyDescent="0.3">
      <c r="D91783" s="4"/>
    </row>
    <row r="91784" spans="4:4" x14ac:dyDescent="0.3">
      <c r="D91784" s="4"/>
    </row>
    <row r="91785" spans="4:4" x14ac:dyDescent="0.3">
      <c r="D91785" s="4"/>
    </row>
    <row r="91786" spans="4:4" x14ac:dyDescent="0.3">
      <c r="D91786" s="4"/>
    </row>
    <row r="91787" spans="4:4" x14ac:dyDescent="0.3">
      <c r="D91787" s="4"/>
    </row>
    <row r="91788" spans="4:4" x14ac:dyDescent="0.3">
      <c r="D91788" s="4"/>
    </row>
    <row r="91789" spans="4:4" x14ac:dyDescent="0.3">
      <c r="D91789" s="4"/>
    </row>
    <row r="91790" spans="4:4" x14ac:dyDescent="0.3">
      <c r="D91790" s="4"/>
    </row>
    <row r="91791" spans="4:4" x14ac:dyDescent="0.3">
      <c r="D91791" s="4"/>
    </row>
    <row r="91792" spans="4:4" x14ac:dyDescent="0.3">
      <c r="D91792" s="4"/>
    </row>
    <row r="91793" spans="4:4" x14ac:dyDescent="0.3">
      <c r="D91793" s="4"/>
    </row>
    <row r="91794" spans="4:4" x14ac:dyDescent="0.3">
      <c r="D91794" s="4"/>
    </row>
    <row r="91795" spans="4:4" x14ac:dyDescent="0.3">
      <c r="D91795" s="4"/>
    </row>
    <row r="91796" spans="4:4" x14ac:dyDescent="0.3">
      <c r="D91796" s="4"/>
    </row>
    <row r="91797" spans="4:4" x14ac:dyDescent="0.3">
      <c r="D91797" s="4"/>
    </row>
    <row r="91798" spans="4:4" x14ac:dyDescent="0.3">
      <c r="D91798" s="4"/>
    </row>
    <row r="91799" spans="4:4" x14ac:dyDescent="0.3">
      <c r="D91799" s="4"/>
    </row>
    <row r="91800" spans="4:4" x14ac:dyDescent="0.3">
      <c r="D91800" s="4"/>
    </row>
    <row r="91801" spans="4:4" x14ac:dyDescent="0.3">
      <c r="D91801" s="4"/>
    </row>
    <row r="91802" spans="4:4" x14ac:dyDescent="0.3">
      <c r="D91802" s="4"/>
    </row>
    <row r="91803" spans="4:4" x14ac:dyDescent="0.3">
      <c r="D91803" s="4"/>
    </row>
    <row r="91804" spans="4:4" x14ac:dyDescent="0.3">
      <c r="D91804" s="4"/>
    </row>
    <row r="91805" spans="4:4" x14ac:dyDescent="0.3">
      <c r="D91805" s="4"/>
    </row>
    <row r="91806" spans="4:4" x14ac:dyDescent="0.3">
      <c r="D91806" s="4"/>
    </row>
    <row r="91807" spans="4:4" x14ac:dyDescent="0.3">
      <c r="D91807" s="4"/>
    </row>
    <row r="91808" spans="4:4" x14ac:dyDescent="0.3">
      <c r="D91808" s="4"/>
    </row>
    <row r="91809" spans="4:4" x14ac:dyDescent="0.3">
      <c r="D91809" s="4"/>
    </row>
    <row r="91810" spans="4:4" x14ac:dyDescent="0.3">
      <c r="D91810" s="4"/>
    </row>
    <row r="91811" spans="4:4" x14ac:dyDescent="0.3">
      <c r="D91811" s="4"/>
    </row>
    <row r="91812" spans="4:4" x14ac:dyDescent="0.3">
      <c r="D91812" s="4"/>
    </row>
    <row r="91813" spans="4:4" x14ac:dyDescent="0.3">
      <c r="D91813" s="4"/>
    </row>
    <row r="91814" spans="4:4" x14ac:dyDescent="0.3">
      <c r="D91814" s="4"/>
    </row>
    <row r="91815" spans="4:4" x14ac:dyDescent="0.3">
      <c r="D91815" s="4"/>
    </row>
    <row r="91816" spans="4:4" x14ac:dyDescent="0.3">
      <c r="D91816" s="4"/>
    </row>
    <row r="91817" spans="4:4" x14ac:dyDescent="0.3">
      <c r="D91817" s="4"/>
    </row>
    <row r="91818" spans="4:4" x14ac:dyDescent="0.3">
      <c r="D91818" s="4"/>
    </row>
    <row r="91819" spans="4:4" x14ac:dyDescent="0.3">
      <c r="D91819" s="4"/>
    </row>
    <row r="91820" spans="4:4" x14ac:dyDescent="0.3">
      <c r="D91820" s="4"/>
    </row>
    <row r="91821" spans="4:4" x14ac:dyDescent="0.3">
      <c r="D91821" s="4"/>
    </row>
    <row r="91822" spans="4:4" x14ac:dyDescent="0.3">
      <c r="D91822" s="4"/>
    </row>
    <row r="91823" spans="4:4" x14ac:dyDescent="0.3">
      <c r="D91823" s="4"/>
    </row>
    <row r="91824" spans="4:4" x14ac:dyDescent="0.3">
      <c r="D91824" s="4"/>
    </row>
    <row r="91825" spans="4:4" x14ac:dyDescent="0.3">
      <c r="D91825" s="4"/>
    </row>
    <row r="91826" spans="4:4" x14ac:dyDescent="0.3">
      <c r="D91826" s="4"/>
    </row>
    <row r="91827" spans="4:4" x14ac:dyDescent="0.3">
      <c r="D91827" s="4"/>
    </row>
    <row r="91828" spans="4:4" x14ac:dyDescent="0.3">
      <c r="D91828" s="4"/>
    </row>
    <row r="91829" spans="4:4" x14ac:dyDescent="0.3">
      <c r="D91829" s="4"/>
    </row>
    <row r="91830" spans="4:4" x14ac:dyDescent="0.3">
      <c r="D91830" s="4"/>
    </row>
    <row r="91831" spans="4:4" x14ac:dyDescent="0.3">
      <c r="D91831" s="4"/>
    </row>
    <row r="91832" spans="4:4" x14ac:dyDescent="0.3">
      <c r="D91832" s="4"/>
    </row>
    <row r="91833" spans="4:4" x14ac:dyDescent="0.3">
      <c r="D91833" s="4"/>
    </row>
    <row r="91834" spans="4:4" x14ac:dyDescent="0.3">
      <c r="D91834" s="4"/>
    </row>
    <row r="91835" spans="4:4" x14ac:dyDescent="0.3">
      <c r="D91835" s="4"/>
    </row>
    <row r="91836" spans="4:4" x14ac:dyDescent="0.3">
      <c r="D91836" s="4"/>
    </row>
    <row r="91837" spans="4:4" x14ac:dyDescent="0.3">
      <c r="D91837" s="4"/>
    </row>
    <row r="91838" spans="4:4" x14ac:dyDescent="0.3">
      <c r="D91838" s="4"/>
    </row>
    <row r="91839" spans="4:4" x14ac:dyDescent="0.3">
      <c r="D91839" s="4"/>
    </row>
    <row r="91840" spans="4:4" x14ac:dyDescent="0.3">
      <c r="D91840" s="4"/>
    </row>
    <row r="91841" spans="4:4" x14ac:dyDescent="0.3">
      <c r="D91841" s="4"/>
    </row>
    <row r="91842" spans="4:4" x14ac:dyDescent="0.3">
      <c r="D91842" s="4"/>
    </row>
    <row r="91843" spans="4:4" x14ac:dyDescent="0.3">
      <c r="D91843" s="4"/>
    </row>
    <row r="91844" spans="4:4" x14ac:dyDescent="0.3">
      <c r="D91844" s="4"/>
    </row>
    <row r="91845" spans="4:4" x14ac:dyDescent="0.3">
      <c r="D91845" s="4"/>
    </row>
    <row r="91846" spans="4:4" x14ac:dyDescent="0.3">
      <c r="D91846" s="4"/>
    </row>
    <row r="91847" spans="4:4" x14ac:dyDescent="0.3">
      <c r="D91847" s="4"/>
    </row>
    <row r="91848" spans="4:4" x14ac:dyDescent="0.3">
      <c r="D91848" s="4"/>
    </row>
    <row r="91849" spans="4:4" x14ac:dyDescent="0.3">
      <c r="D91849" s="4"/>
    </row>
    <row r="91850" spans="4:4" x14ac:dyDescent="0.3">
      <c r="D91850" s="4"/>
    </row>
    <row r="91851" spans="4:4" x14ac:dyDescent="0.3">
      <c r="D91851" s="4"/>
    </row>
    <row r="91852" spans="4:4" x14ac:dyDescent="0.3">
      <c r="D91852" s="4"/>
    </row>
    <row r="91853" spans="4:4" x14ac:dyDescent="0.3">
      <c r="D91853" s="4"/>
    </row>
    <row r="91854" spans="4:4" x14ac:dyDescent="0.3">
      <c r="D91854" s="4"/>
    </row>
    <row r="91855" spans="4:4" x14ac:dyDescent="0.3">
      <c r="D91855" s="4"/>
    </row>
    <row r="91856" spans="4:4" x14ac:dyDescent="0.3">
      <c r="D91856" s="4"/>
    </row>
    <row r="91857" spans="4:4" x14ac:dyDescent="0.3">
      <c r="D91857" s="4"/>
    </row>
    <row r="91858" spans="4:4" x14ac:dyDescent="0.3">
      <c r="D91858" s="4"/>
    </row>
    <row r="91859" spans="4:4" x14ac:dyDescent="0.3">
      <c r="D91859" s="4"/>
    </row>
    <row r="91860" spans="4:4" x14ac:dyDescent="0.3">
      <c r="D91860" s="4"/>
    </row>
    <row r="91861" spans="4:4" x14ac:dyDescent="0.3">
      <c r="D91861" s="4"/>
    </row>
    <row r="91862" spans="4:4" x14ac:dyDescent="0.3">
      <c r="D91862" s="4"/>
    </row>
    <row r="91863" spans="4:4" x14ac:dyDescent="0.3">
      <c r="D91863" s="4"/>
    </row>
    <row r="91864" spans="4:4" x14ac:dyDescent="0.3">
      <c r="D91864" s="4"/>
    </row>
    <row r="91865" spans="4:4" x14ac:dyDescent="0.3">
      <c r="D91865" s="4"/>
    </row>
    <row r="91866" spans="4:4" x14ac:dyDescent="0.3">
      <c r="D91866" s="4"/>
    </row>
    <row r="91867" spans="4:4" x14ac:dyDescent="0.3">
      <c r="D91867" s="4"/>
    </row>
    <row r="91868" spans="4:4" x14ac:dyDescent="0.3">
      <c r="D91868" s="4"/>
    </row>
    <row r="91869" spans="4:4" x14ac:dyDescent="0.3">
      <c r="D91869" s="4"/>
    </row>
    <row r="91870" spans="4:4" x14ac:dyDescent="0.3">
      <c r="D91870" s="4"/>
    </row>
    <row r="91871" spans="4:4" x14ac:dyDescent="0.3">
      <c r="D91871" s="4"/>
    </row>
    <row r="91872" spans="4:4" x14ac:dyDescent="0.3">
      <c r="D91872" s="4"/>
    </row>
    <row r="91873" spans="4:4" x14ac:dyDescent="0.3">
      <c r="D91873" s="4"/>
    </row>
    <row r="91874" spans="4:4" x14ac:dyDescent="0.3">
      <c r="D91874" s="4"/>
    </row>
    <row r="91875" spans="4:4" x14ac:dyDescent="0.3">
      <c r="D91875" s="4"/>
    </row>
    <row r="91876" spans="4:4" x14ac:dyDescent="0.3">
      <c r="D91876" s="4"/>
    </row>
    <row r="91877" spans="4:4" x14ac:dyDescent="0.3">
      <c r="D91877" s="4"/>
    </row>
    <row r="91878" spans="4:4" x14ac:dyDescent="0.3">
      <c r="D91878" s="4"/>
    </row>
    <row r="91879" spans="4:4" x14ac:dyDescent="0.3">
      <c r="D91879" s="4"/>
    </row>
    <row r="91880" spans="4:4" x14ac:dyDescent="0.3">
      <c r="D91880" s="4"/>
    </row>
    <row r="91881" spans="4:4" x14ac:dyDescent="0.3">
      <c r="D91881" s="4"/>
    </row>
    <row r="91882" spans="4:4" x14ac:dyDescent="0.3">
      <c r="D91882" s="4"/>
    </row>
    <row r="91883" spans="4:4" x14ac:dyDescent="0.3">
      <c r="D91883" s="4"/>
    </row>
    <row r="91884" spans="4:4" x14ac:dyDescent="0.3">
      <c r="D91884" s="4"/>
    </row>
    <row r="91885" spans="4:4" x14ac:dyDescent="0.3">
      <c r="D91885" s="4"/>
    </row>
    <row r="91886" spans="4:4" x14ac:dyDescent="0.3">
      <c r="D91886" s="4"/>
    </row>
    <row r="91887" spans="4:4" x14ac:dyDescent="0.3">
      <c r="D91887" s="4"/>
    </row>
    <row r="91888" spans="4:4" x14ac:dyDescent="0.3">
      <c r="D91888" s="4"/>
    </row>
    <row r="91889" spans="4:4" x14ac:dyDescent="0.3">
      <c r="D91889" s="4"/>
    </row>
    <row r="91890" spans="4:4" x14ac:dyDescent="0.3">
      <c r="D91890" s="4"/>
    </row>
    <row r="91891" spans="4:4" x14ac:dyDescent="0.3">
      <c r="D91891" s="4"/>
    </row>
    <row r="91892" spans="4:4" x14ac:dyDescent="0.3">
      <c r="D91892" s="4"/>
    </row>
    <row r="91893" spans="4:4" x14ac:dyDescent="0.3">
      <c r="D91893" s="4"/>
    </row>
    <row r="91894" spans="4:4" x14ac:dyDescent="0.3">
      <c r="D91894" s="4"/>
    </row>
    <row r="91895" spans="4:4" x14ac:dyDescent="0.3">
      <c r="D91895" s="4"/>
    </row>
    <row r="91896" spans="4:4" x14ac:dyDescent="0.3">
      <c r="D91896" s="4"/>
    </row>
    <row r="91897" spans="4:4" x14ac:dyDescent="0.3">
      <c r="D91897" s="4"/>
    </row>
    <row r="91898" spans="4:4" x14ac:dyDescent="0.3">
      <c r="D91898" s="4"/>
    </row>
    <row r="91899" spans="4:4" x14ac:dyDescent="0.3">
      <c r="D91899" s="4"/>
    </row>
    <row r="91900" spans="4:4" x14ac:dyDescent="0.3">
      <c r="D91900" s="4"/>
    </row>
    <row r="91901" spans="4:4" x14ac:dyDescent="0.3">
      <c r="D91901" s="4"/>
    </row>
    <row r="91902" spans="4:4" x14ac:dyDescent="0.3">
      <c r="D91902" s="4"/>
    </row>
    <row r="91903" spans="4:4" x14ac:dyDescent="0.3">
      <c r="D91903" s="4"/>
    </row>
    <row r="91904" spans="4:4" x14ac:dyDescent="0.3">
      <c r="D91904" s="4"/>
    </row>
    <row r="91905" spans="4:4" x14ac:dyDescent="0.3">
      <c r="D91905" s="4"/>
    </row>
    <row r="91906" spans="4:4" x14ac:dyDescent="0.3">
      <c r="D91906" s="4"/>
    </row>
    <row r="91907" spans="4:4" x14ac:dyDescent="0.3">
      <c r="D91907" s="4"/>
    </row>
    <row r="91908" spans="4:4" x14ac:dyDescent="0.3">
      <c r="D91908" s="4"/>
    </row>
    <row r="91909" spans="4:4" x14ac:dyDescent="0.3">
      <c r="D91909" s="4"/>
    </row>
    <row r="91910" spans="4:4" x14ac:dyDescent="0.3">
      <c r="D91910" s="4"/>
    </row>
    <row r="91911" spans="4:4" x14ac:dyDescent="0.3">
      <c r="D91911" s="4"/>
    </row>
    <row r="91912" spans="4:4" x14ac:dyDescent="0.3">
      <c r="D91912" s="4"/>
    </row>
    <row r="91913" spans="4:4" x14ac:dyDescent="0.3">
      <c r="D91913" s="4"/>
    </row>
    <row r="91914" spans="4:4" x14ac:dyDescent="0.3">
      <c r="D91914" s="4"/>
    </row>
    <row r="91915" spans="4:4" x14ac:dyDescent="0.3">
      <c r="D91915" s="4"/>
    </row>
    <row r="91916" spans="4:4" x14ac:dyDescent="0.3">
      <c r="D91916" s="4"/>
    </row>
    <row r="91917" spans="4:4" x14ac:dyDescent="0.3">
      <c r="D91917" s="4"/>
    </row>
    <row r="91918" spans="4:4" x14ac:dyDescent="0.3">
      <c r="D91918" s="4"/>
    </row>
    <row r="91919" spans="4:4" x14ac:dyDescent="0.3">
      <c r="D91919" s="4"/>
    </row>
    <row r="91920" spans="4:4" x14ac:dyDescent="0.3">
      <c r="D91920" s="4"/>
    </row>
    <row r="91921" spans="4:4" x14ac:dyDescent="0.3">
      <c r="D91921" s="4"/>
    </row>
    <row r="91922" spans="4:4" x14ac:dyDescent="0.3">
      <c r="D91922" s="4"/>
    </row>
    <row r="91923" spans="4:4" x14ac:dyDescent="0.3">
      <c r="D91923" s="4"/>
    </row>
    <row r="91924" spans="4:4" x14ac:dyDescent="0.3">
      <c r="D91924" s="4"/>
    </row>
    <row r="91925" spans="4:4" x14ac:dyDescent="0.3">
      <c r="D91925" s="4"/>
    </row>
    <row r="91926" spans="4:4" x14ac:dyDescent="0.3">
      <c r="D91926" s="4"/>
    </row>
    <row r="91927" spans="4:4" x14ac:dyDescent="0.3">
      <c r="D91927" s="4"/>
    </row>
    <row r="91928" spans="4:4" x14ac:dyDescent="0.3">
      <c r="D91928" s="4"/>
    </row>
    <row r="91929" spans="4:4" x14ac:dyDescent="0.3">
      <c r="D91929" s="4"/>
    </row>
    <row r="91930" spans="4:4" x14ac:dyDescent="0.3">
      <c r="D91930" s="4"/>
    </row>
    <row r="91931" spans="4:4" x14ac:dyDescent="0.3">
      <c r="D91931" s="4"/>
    </row>
    <row r="91932" spans="4:4" x14ac:dyDescent="0.3">
      <c r="D91932" s="4"/>
    </row>
    <row r="91933" spans="4:4" x14ac:dyDescent="0.3">
      <c r="D91933" s="4"/>
    </row>
    <row r="91934" spans="4:4" x14ac:dyDescent="0.3">
      <c r="D91934" s="4"/>
    </row>
    <row r="91935" spans="4:4" x14ac:dyDescent="0.3">
      <c r="D91935" s="4"/>
    </row>
    <row r="91936" spans="4:4" x14ac:dyDescent="0.3">
      <c r="D91936" s="4"/>
    </row>
    <row r="91937" spans="4:4" x14ac:dyDescent="0.3">
      <c r="D91937" s="4"/>
    </row>
    <row r="91938" spans="4:4" x14ac:dyDescent="0.3">
      <c r="D91938" s="4"/>
    </row>
    <row r="91939" spans="4:4" x14ac:dyDescent="0.3">
      <c r="D91939" s="4"/>
    </row>
    <row r="91940" spans="4:4" x14ac:dyDescent="0.3">
      <c r="D91940" s="4"/>
    </row>
    <row r="91941" spans="4:4" x14ac:dyDescent="0.3">
      <c r="D91941" s="4"/>
    </row>
    <row r="91942" spans="4:4" x14ac:dyDescent="0.3">
      <c r="D91942" s="4"/>
    </row>
    <row r="91943" spans="4:4" x14ac:dyDescent="0.3">
      <c r="D91943" s="4"/>
    </row>
    <row r="91944" spans="4:4" x14ac:dyDescent="0.3">
      <c r="D91944" s="4"/>
    </row>
    <row r="91945" spans="4:4" x14ac:dyDescent="0.3">
      <c r="D91945" s="4"/>
    </row>
    <row r="91946" spans="4:4" x14ac:dyDescent="0.3">
      <c r="D91946" s="4"/>
    </row>
    <row r="91947" spans="4:4" x14ac:dyDescent="0.3">
      <c r="D91947" s="4"/>
    </row>
    <row r="91948" spans="4:4" x14ac:dyDescent="0.3">
      <c r="D91948" s="4"/>
    </row>
    <row r="91949" spans="4:4" x14ac:dyDescent="0.3">
      <c r="D91949" s="4"/>
    </row>
    <row r="91950" spans="4:4" x14ac:dyDescent="0.3">
      <c r="D91950" s="4"/>
    </row>
    <row r="91951" spans="4:4" x14ac:dyDescent="0.3">
      <c r="D91951" s="4"/>
    </row>
    <row r="91952" spans="4:4" x14ac:dyDescent="0.3">
      <c r="D91952" s="4"/>
    </row>
    <row r="91953" spans="4:4" x14ac:dyDescent="0.3">
      <c r="D91953" s="4"/>
    </row>
    <row r="91954" spans="4:4" x14ac:dyDescent="0.3">
      <c r="D91954" s="4"/>
    </row>
    <row r="91955" spans="4:4" x14ac:dyDescent="0.3">
      <c r="D91955" s="4"/>
    </row>
    <row r="91956" spans="4:4" x14ac:dyDescent="0.3">
      <c r="D91956" s="4"/>
    </row>
    <row r="91957" spans="4:4" x14ac:dyDescent="0.3">
      <c r="D91957" s="4"/>
    </row>
    <row r="91958" spans="4:4" x14ac:dyDescent="0.3">
      <c r="D91958" s="4"/>
    </row>
    <row r="91959" spans="4:4" x14ac:dyDescent="0.3">
      <c r="D91959" s="4"/>
    </row>
    <row r="91960" spans="4:4" x14ac:dyDescent="0.3">
      <c r="D91960" s="4"/>
    </row>
    <row r="91961" spans="4:4" x14ac:dyDescent="0.3">
      <c r="D91961" s="4"/>
    </row>
    <row r="91962" spans="4:4" x14ac:dyDescent="0.3">
      <c r="D91962" s="4"/>
    </row>
    <row r="91963" spans="4:4" x14ac:dyDescent="0.3">
      <c r="D91963" s="4"/>
    </row>
    <row r="91964" spans="4:4" x14ac:dyDescent="0.3">
      <c r="D91964" s="4"/>
    </row>
    <row r="91965" spans="4:4" x14ac:dyDescent="0.3">
      <c r="D91965" s="4"/>
    </row>
    <row r="91966" spans="4:4" x14ac:dyDescent="0.3">
      <c r="D91966" s="4"/>
    </row>
    <row r="91967" spans="4:4" x14ac:dyDescent="0.3">
      <c r="D91967" s="4"/>
    </row>
    <row r="91968" spans="4:4" x14ac:dyDescent="0.3">
      <c r="D91968" s="4"/>
    </row>
    <row r="91969" spans="4:4" x14ac:dyDescent="0.3">
      <c r="D91969" s="4"/>
    </row>
    <row r="91970" spans="4:4" x14ac:dyDescent="0.3">
      <c r="D91970" s="4"/>
    </row>
    <row r="91971" spans="4:4" x14ac:dyDescent="0.3">
      <c r="D91971" s="4"/>
    </row>
    <row r="91972" spans="4:4" x14ac:dyDescent="0.3">
      <c r="D91972" s="4"/>
    </row>
    <row r="91973" spans="4:4" x14ac:dyDescent="0.3">
      <c r="D91973" s="4"/>
    </row>
    <row r="91974" spans="4:4" x14ac:dyDescent="0.3">
      <c r="D91974" s="4"/>
    </row>
    <row r="91975" spans="4:4" x14ac:dyDescent="0.3">
      <c r="D91975" s="4"/>
    </row>
    <row r="91976" spans="4:4" x14ac:dyDescent="0.3">
      <c r="D91976" s="4"/>
    </row>
    <row r="91977" spans="4:4" x14ac:dyDescent="0.3">
      <c r="D91977" s="4"/>
    </row>
    <row r="91978" spans="4:4" x14ac:dyDescent="0.3">
      <c r="D91978" s="4"/>
    </row>
    <row r="91979" spans="4:4" x14ac:dyDescent="0.3">
      <c r="D91979" s="4"/>
    </row>
    <row r="91980" spans="4:4" x14ac:dyDescent="0.3">
      <c r="D91980" s="4"/>
    </row>
    <row r="91981" spans="4:4" x14ac:dyDescent="0.3">
      <c r="D91981" s="4"/>
    </row>
    <row r="91982" spans="4:4" x14ac:dyDescent="0.3">
      <c r="D91982" s="4"/>
    </row>
    <row r="91983" spans="4:4" x14ac:dyDescent="0.3">
      <c r="D91983" s="4"/>
    </row>
    <row r="91984" spans="4:4" x14ac:dyDescent="0.3">
      <c r="D91984" s="4"/>
    </row>
    <row r="91985" spans="4:4" x14ac:dyDescent="0.3">
      <c r="D91985" s="4"/>
    </row>
    <row r="91986" spans="4:4" x14ac:dyDescent="0.3">
      <c r="D91986" s="4"/>
    </row>
    <row r="91987" spans="4:4" x14ac:dyDescent="0.3">
      <c r="D91987" s="4"/>
    </row>
    <row r="91988" spans="4:4" x14ac:dyDescent="0.3">
      <c r="D91988" s="4"/>
    </row>
    <row r="91989" spans="4:4" x14ac:dyDescent="0.3">
      <c r="D91989" s="4"/>
    </row>
    <row r="91990" spans="4:4" x14ac:dyDescent="0.3">
      <c r="D91990" s="4"/>
    </row>
    <row r="91991" spans="4:4" x14ac:dyDescent="0.3">
      <c r="D91991" s="4"/>
    </row>
    <row r="91992" spans="4:4" x14ac:dyDescent="0.3">
      <c r="D91992" s="4"/>
    </row>
    <row r="91993" spans="4:4" x14ac:dyDescent="0.3">
      <c r="D91993" s="4"/>
    </row>
    <row r="91994" spans="4:4" x14ac:dyDescent="0.3">
      <c r="D91994" s="4"/>
    </row>
    <row r="91995" spans="4:4" x14ac:dyDescent="0.3">
      <c r="D91995" s="4"/>
    </row>
    <row r="91996" spans="4:4" x14ac:dyDescent="0.3">
      <c r="D91996" s="4"/>
    </row>
    <row r="91997" spans="4:4" x14ac:dyDescent="0.3">
      <c r="D91997" s="4"/>
    </row>
    <row r="91998" spans="4:4" x14ac:dyDescent="0.3">
      <c r="D91998" s="4"/>
    </row>
    <row r="91999" spans="4:4" x14ac:dyDescent="0.3">
      <c r="D91999" s="4"/>
    </row>
    <row r="92000" spans="4:4" x14ac:dyDescent="0.3">
      <c r="D92000" s="4"/>
    </row>
    <row r="92001" spans="4:4" x14ac:dyDescent="0.3">
      <c r="D92001" s="4"/>
    </row>
    <row r="92002" spans="4:4" x14ac:dyDescent="0.3">
      <c r="D92002" s="4"/>
    </row>
    <row r="92003" spans="4:4" x14ac:dyDescent="0.3">
      <c r="D92003" s="4"/>
    </row>
    <row r="92004" spans="4:4" x14ac:dyDescent="0.3">
      <c r="D92004" s="4"/>
    </row>
    <row r="92005" spans="4:4" x14ac:dyDescent="0.3">
      <c r="D92005" s="4"/>
    </row>
    <row r="92006" spans="4:4" x14ac:dyDescent="0.3">
      <c r="D92006" s="4"/>
    </row>
    <row r="92007" spans="4:4" x14ac:dyDescent="0.3">
      <c r="D92007" s="4"/>
    </row>
    <row r="92008" spans="4:4" x14ac:dyDescent="0.3">
      <c r="D92008" s="4"/>
    </row>
    <row r="92009" spans="4:4" x14ac:dyDescent="0.3">
      <c r="D92009" s="4"/>
    </row>
    <row r="92010" spans="4:4" x14ac:dyDescent="0.3">
      <c r="D92010" s="4"/>
    </row>
    <row r="92011" spans="4:4" x14ac:dyDescent="0.3">
      <c r="D92011" s="4"/>
    </row>
    <row r="92012" spans="4:4" x14ac:dyDescent="0.3">
      <c r="D92012" s="4"/>
    </row>
    <row r="92013" spans="4:4" x14ac:dyDescent="0.3">
      <c r="D92013" s="4"/>
    </row>
    <row r="92014" spans="4:4" x14ac:dyDescent="0.3">
      <c r="D92014" s="4"/>
    </row>
    <row r="92015" spans="4:4" x14ac:dyDescent="0.3">
      <c r="D92015" s="4"/>
    </row>
    <row r="92016" spans="4:4" x14ac:dyDescent="0.3">
      <c r="D92016" s="4"/>
    </row>
    <row r="92017" spans="4:4" x14ac:dyDescent="0.3">
      <c r="D92017" s="4"/>
    </row>
    <row r="92018" spans="4:4" x14ac:dyDescent="0.3">
      <c r="D92018" s="4"/>
    </row>
    <row r="92019" spans="4:4" x14ac:dyDescent="0.3">
      <c r="D92019" s="4"/>
    </row>
    <row r="92020" spans="4:4" x14ac:dyDescent="0.3">
      <c r="D92020" s="4"/>
    </row>
    <row r="92021" spans="4:4" x14ac:dyDescent="0.3">
      <c r="D92021" s="4"/>
    </row>
    <row r="92022" spans="4:4" x14ac:dyDescent="0.3">
      <c r="D92022" s="4"/>
    </row>
    <row r="92023" spans="4:4" x14ac:dyDescent="0.3">
      <c r="D92023" s="4"/>
    </row>
    <row r="92024" spans="4:4" x14ac:dyDescent="0.3">
      <c r="D92024" s="4"/>
    </row>
    <row r="92025" spans="4:4" x14ac:dyDescent="0.3">
      <c r="D92025" s="4"/>
    </row>
    <row r="92026" spans="4:4" x14ac:dyDescent="0.3">
      <c r="D92026" s="4"/>
    </row>
    <row r="92027" spans="4:4" x14ac:dyDescent="0.3">
      <c r="D92027" s="4"/>
    </row>
    <row r="92028" spans="4:4" x14ac:dyDescent="0.3">
      <c r="D92028" s="4"/>
    </row>
    <row r="92029" spans="4:4" x14ac:dyDescent="0.3">
      <c r="D92029" s="4"/>
    </row>
    <row r="92030" spans="4:4" x14ac:dyDescent="0.3">
      <c r="D92030" s="4"/>
    </row>
    <row r="92031" spans="4:4" x14ac:dyDescent="0.3">
      <c r="D92031" s="4"/>
    </row>
    <row r="92032" spans="4:4" x14ac:dyDescent="0.3">
      <c r="D92032" s="4"/>
    </row>
    <row r="92033" spans="4:4" x14ac:dyDescent="0.3">
      <c r="D92033" s="4"/>
    </row>
    <row r="92034" spans="4:4" x14ac:dyDescent="0.3">
      <c r="D92034" s="4"/>
    </row>
    <row r="92035" spans="4:4" x14ac:dyDescent="0.3">
      <c r="D92035" s="4"/>
    </row>
    <row r="92036" spans="4:4" x14ac:dyDescent="0.3">
      <c r="D92036" s="4"/>
    </row>
    <row r="92037" spans="4:4" x14ac:dyDescent="0.3">
      <c r="D92037" s="4"/>
    </row>
    <row r="92038" spans="4:4" x14ac:dyDescent="0.3">
      <c r="D92038" s="4"/>
    </row>
    <row r="92039" spans="4:4" x14ac:dyDescent="0.3">
      <c r="D92039" s="4"/>
    </row>
    <row r="92040" spans="4:4" x14ac:dyDescent="0.3">
      <c r="D92040" s="4"/>
    </row>
    <row r="92041" spans="4:4" x14ac:dyDescent="0.3">
      <c r="D92041" s="4"/>
    </row>
    <row r="92042" spans="4:4" x14ac:dyDescent="0.3">
      <c r="D92042" s="4"/>
    </row>
    <row r="92043" spans="4:4" x14ac:dyDescent="0.3">
      <c r="D92043" s="4"/>
    </row>
    <row r="92044" spans="4:4" x14ac:dyDescent="0.3">
      <c r="D92044" s="4"/>
    </row>
    <row r="92045" spans="4:4" x14ac:dyDescent="0.3">
      <c r="D92045" s="4"/>
    </row>
    <row r="92046" spans="4:4" x14ac:dyDescent="0.3">
      <c r="D92046" s="4"/>
    </row>
    <row r="92047" spans="4:4" x14ac:dyDescent="0.3">
      <c r="D92047" s="4"/>
    </row>
    <row r="92048" spans="4:4" x14ac:dyDescent="0.3">
      <c r="D92048" s="4"/>
    </row>
    <row r="92049" spans="4:4" x14ac:dyDescent="0.3">
      <c r="D92049" s="4"/>
    </row>
    <row r="92050" spans="4:4" x14ac:dyDescent="0.3">
      <c r="D92050" s="4"/>
    </row>
    <row r="92051" spans="4:4" x14ac:dyDescent="0.3">
      <c r="D92051" s="4"/>
    </row>
    <row r="92052" spans="4:4" x14ac:dyDescent="0.3">
      <c r="D92052" s="4"/>
    </row>
    <row r="92053" spans="4:4" x14ac:dyDescent="0.3">
      <c r="D92053" s="4"/>
    </row>
    <row r="92054" spans="4:4" x14ac:dyDescent="0.3">
      <c r="D92054" s="4"/>
    </row>
    <row r="92055" spans="4:4" x14ac:dyDescent="0.3">
      <c r="D92055" s="4"/>
    </row>
    <row r="92056" spans="4:4" x14ac:dyDescent="0.3">
      <c r="D92056" s="4"/>
    </row>
    <row r="92057" spans="4:4" x14ac:dyDescent="0.3">
      <c r="D92057" s="4"/>
    </row>
    <row r="92058" spans="4:4" x14ac:dyDescent="0.3">
      <c r="D92058" s="4"/>
    </row>
    <row r="92059" spans="4:4" x14ac:dyDescent="0.3">
      <c r="D92059" s="4"/>
    </row>
    <row r="92060" spans="4:4" x14ac:dyDescent="0.3">
      <c r="D92060" s="4"/>
    </row>
    <row r="92061" spans="4:4" x14ac:dyDescent="0.3">
      <c r="D92061" s="4"/>
    </row>
    <row r="92062" spans="4:4" x14ac:dyDescent="0.3">
      <c r="D92062" s="4"/>
    </row>
    <row r="92063" spans="4:4" x14ac:dyDescent="0.3">
      <c r="D92063" s="4"/>
    </row>
    <row r="92064" spans="4:4" x14ac:dyDescent="0.3">
      <c r="D92064" s="4"/>
    </row>
    <row r="92065" spans="4:4" x14ac:dyDescent="0.3">
      <c r="D92065" s="4"/>
    </row>
    <row r="92066" spans="4:4" x14ac:dyDescent="0.3">
      <c r="D92066" s="4"/>
    </row>
    <row r="92067" spans="4:4" x14ac:dyDescent="0.3">
      <c r="D92067" s="4"/>
    </row>
    <row r="92068" spans="4:4" x14ac:dyDescent="0.3">
      <c r="D92068" s="4"/>
    </row>
    <row r="92069" spans="4:4" x14ac:dyDescent="0.3">
      <c r="D92069" s="4"/>
    </row>
    <row r="92070" spans="4:4" x14ac:dyDescent="0.3">
      <c r="D92070" s="4"/>
    </row>
    <row r="92071" spans="4:4" x14ac:dyDescent="0.3">
      <c r="D92071" s="4"/>
    </row>
    <row r="92072" spans="4:4" x14ac:dyDescent="0.3">
      <c r="D92072" s="4"/>
    </row>
    <row r="92073" spans="4:4" x14ac:dyDescent="0.3">
      <c r="D92073" s="4"/>
    </row>
    <row r="92074" spans="4:4" x14ac:dyDescent="0.3">
      <c r="D92074" s="4"/>
    </row>
    <row r="92075" spans="4:4" x14ac:dyDescent="0.3">
      <c r="D92075" s="4"/>
    </row>
    <row r="92076" spans="4:4" x14ac:dyDescent="0.3">
      <c r="D92076" s="4"/>
    </row>
    <row r="92077" spans="4:4" x14ac:dyDescent="0.3">
      <c r="D92077" s="4"/>
    </row>
    <row r="92078" spans="4:4" x14ac:dyDescent="0.3">
      <c r="D92078" s="4"/>
    </row>
    <row r="92079" spans="4:4" x14ac:dyDescent="0.3">
      <c r="D92079" s="4"/>
    </row>
    <row r="92080" spans="4:4" x14ac:dyDescent="0.3">
      <c r="D92080" s="4"/>
    </row>
    <row r="92081" spans="4:4" x14ac:dyDescent="0.3">
      <c r="D92081" s="4"/>
    </row>
    <row r="92082" spans="4:4" x14ac:dyDescent="0.3">
      <c r="D92082" s="4"/>
    </row>
    <row r="92083" spans="4:4" x14ac:dyDescent="0.3">
      <c r="D92083" s="4"/>
    </row>
    <row r="92084" spans="4:4" x14ac:dyDescent="0.3">
      <c r="D92084" s="4"/>
    </row>
    <row r="92085" spans="4:4" x14ac:dyDescent="0.3">
      <c r="D92085" s="4"/>
    </row>
    <row r="92086" spans="4:4" x14ac:dyDescent="0.3">
      <c r="D92086" s="4"/>
    </row>
    <row r="92087" spans="4:4" x14ac:dyDescent="0.3">
      <c r="D92087" s="4"/>
    </row>
    <row r="92088" spans="4:4" x14ac:dyDescent="0.3">
      <c r="D92088" s="4"/>
    </row>
    <row r="92089" spans="4:4" x14ac:dyDescent="0.3">
      <c r="D92089" s="4"/>
    </row>
    <row r="92090" spans="4:4" x14ac:dyDescent="0.3">
      <c r="D92090" s="4"/>
    </row>
    <row r="92091" spans="4:4" x14ac:dyDescent="0.3">
      <c r="D92091" s="4"/>
    </row>
    <row r="92092" spans="4:4" x14ac:dyDescent="0.3">
      <c r="D92092" s="4"/>
    </row>
    <row r="92093" spans="4:4" x14ac:dyDescent="0.3">
      <c r="D92093" s="4"/>
    </row>
    <row r="92094" spans="4:4" x14ac:dyDescent="0.3">
      <c r="D92094" s="4"/>
    </row>
    <row r="92095" spans="4:4" x14ac:dyDescent="0.3">
      <c r="D92095" s="4"/>
    </row>
    <row r="92096" spans="4:4" x14ac:dyDescent="0.3">
      <c r="D92096" s="4"/>
    </row>
    <row r="92097" spans="4:4" x14ac:dyDescent="0.3">
      <c r="D92097" s="4"/>
    </row>
    <row r="92098" spans="4:4" x14ac:dyDescent="0.3">
      <c r="D92098" s="4"/>
    </row>
    <row r="92099" spans="4:4" x14ac:dyDescent="0.3">
      <c r="D92099" s="4"/>
    </row>
    <row r="92100" spans="4:4" x14ac:dyDescent="0.3">
      <c r="D92100" s="4"/>
    </row>
    <row r="92101" spans="4:4" x14ac:dyDescent="0.3">
      <c r="D92101" s="4"/>
    </row>
    <row r="92102" spans="4:4" x14ac:dyDescent="0.3">
      <c r="D92102" s="4"/>
    </row>
    <row r="92103" spans="4:4" x14ac:dyDescent="0.3">
      <c r="D92103" s="4"/>
    </row>
    <row r="92104" spans="4:4" x14ac:dyDescent="0.3">
      <c r="D92104" s="4"/>
    </row>
    <row r="92105" spans="4:4" x14ac:dyDescent="0.3">
      <c r="D92105" s="4"/>
    </row>
    <row r="92106" spans="4:4" x14ac:dyDescent="0.3">
      <c r="D92106" s="4"/>
    </row>
    <row r="92107" spans="4:4" x14ac:dyDescent="0.3">
      <c r="D92107" s="4"/>
    </row>
    <row r="92108" spans="4:4" x14ac:dyDescent="0.3">
      <c r="D92108" s="4"/>
    </row>
    <row r="92109" spans="4:4" x14ac:dyDescent="0.3">
      <c r="D92109" s="4"/>
    </row>
    <row r="92110" spans="4:4" x14ac:dyDescent="0.3">
      <c r="D92110" s="4"/>
    </row>
    <row r="92111" spans="4:4" x14ac:dyDescent="0.3">
      <c r="D92111" s="4"/>
    </row>
    <row r="92112" spans="4:4" x14ac:dyDescent="0.3">
      <c r="D92112" s="4"/>
    </row>
    <row r="92113" spans="4:4" x14ac:dyDescent="0.3">
      <c r="D92113" s="4"/>
    </row>
    <row r="92114" spans="4:4" x14ac:dyDescent="0.3">
      <c r="D92114" s="4"/>
    </row>
    <row r="92115" spans="4:4" x14ac:dyDescent="0.3">
      <c r="D92115" s="4"/>
    </row>
    <row r="92116" spans="4:4" x14ac:dyDescent="0.3">
      <c r="D92116" s="4"/>
    </row>
    <row r="92117" spans="4:4" x14ac:dyDescent="0.3">
      <c r="D92117" s="4"/>
    </row>
    <row r="92118" spans="4:4" x14ac:dyDescent="0.3">
      <c r="D92118" s="4"/>
    </row>
    <row r="92119" spans="4:4" x14ac:dyDescent="0.3">
      <c r="D92119" s="4"/>
    </row>
    <row r="92120" spans="4:4" x14ac:dyDescent="0.3">
      <c r="D92120" s="4"/>
    </row>
    <row r="92121" spans="4:4" x14ac:dyDescent="0.3">
      <c r="D92121" s="4"/>
    </row>
    <row r="92122" spans="4:4" x14ac:dyDescent="0.3">
      <c r="D92122" s="4"/>
    </row>
    <row r="92123" spans="4:4" x14ac:dyDescent="0.3">
      <c r="D92123" s="4"/>
    </row>
    <row r="92124" spans="4:4" x14ac:dyDescent="0.3">
      <c r="D92124" s="4"/>
    </row>
    <row r="92125" spans="4:4" x14ac:dyDescent="0.3">
      <c r="D92125" s="4"/>
    </row>
    <row r="92126" spans="4:4" x14ac:dyDescent="0.3">
      <c r="D92126" s="4"/>
    </row>
    <row r="92127" spans="4:4" x14ac:dyDescent="0.3">
      <c r="D92127" s="4"/>
    </row>
    <row r="92128" spans="4:4" x14ac:dyDescent="0.3">
      <c r="D92128" s="4"/>
    </row>
    <row r="92129" spans="4:4" x14ac:dyDescent="0.3">
      <c r="D92129" s="4"/>
    </row>
    <row r="92130" spans="4:4" x14ac:dyDescent="0.3">
      <c r="D92130" s="4"/>
    </row>
    <row r="92131" spans="4:4" x14ac:dyDescent="0.3">
      <c r="D92131" s="4"/>
    </row>
    <row r="92132" spans="4:4" x14ac:dyDescent="0.3">
      <c r="D92132" s="4"/>
    </row>
    <row r="92133" spans="4:4" x14ac:dyDescent="0.3">
      <c r="D92133" s="4"/>
    </row>
    <row r="92134" spans="4:4" x14ac:dyDescent="0.3">
      <c r="D92134" s="4"/>
    </row>
    <row r="92135" spans="4:4" x14ac:dyDescent="0.3">
      <c r="D92135" s="4"/>
    </row>
    <row r="92136" spans="4:4" x14ac:dyDescent="0.3">
      <c r="D92136" s="4"/>
    </row>
    <row r="92137" spans="4:4" x14ac:dyDescent="0.3">
      <c r="D92137" s="4"/>
    </row>
    <row r="92138" spans="4:4" x14ac:dyDescent="0.3">
      <c r="D92138" s="4"/>
    </row>
    <row r="92139" spans="4:4" x14ac:dyDescent="0.3">
      <c r="D92139" s="4"/>
    </row>
    <row r="92140" spans="4:4" x14ac:dyDescent="0.3">
      <c r="D92140" s="4"/>
    </row>
    <row r="92141" spans="4:4" x14ac:dyDescent="0.3">
      <c r="D92141" s="4"/>
    </row>
    <row r="92142" spans="4:4" x14ac:dyDescent="0.3">
      <c r="D92142" s="4"/>
    </row>
    <row r="92143" spans="4:4" x14ac:dyDescent="0.3">
      <c r="D92143" s="4"/>
    </row>
    <row r="92144" spans="4:4" x14ac:dyDescent="0.3">
      <c r="D92144" s="4"/>
    </row>
    <row r="92145" spans="4:4" x14ac:dyDescent="0.3">
      <c r="D92145" s="4"/>
    </row>
    <row r="92146" spans="4:4" x14ac:dyDescent="0.3">
      <c r="D92146" s="4"/>
    </row>
    <row r="92147" spans="4:4" x14ac:dyDescent="0.3">
      <c r="D92147" s="4"/>
    </row>
    <row r="92148" spans="4:4" x14ac:dyDescent="0.3">
      <c r="D92148" s="4"/>
    </row>
    <row r="92149" spans="4:4" x14ac:dyDescent="0.3">
      <c r="D92149" s="4"/>
    </row>
    <row r="92150" spans="4:4" x14ac:dyDescent="0.3">
      <c r="D92150" s="4"/>
    </row>
    <row r="92151" spans="4:4" x14ac:dyDescent="0.3">
      <c r="D92151" s="4"/>
    </row>
    <row r="92152" spans="4:4" x14ac:dyDescent="0.3">
      <c r="D92152" s="4"/>
    </row>
    <row r="92153" spans="4:4" x14ac:dyDescent="0.3">
      <c r="D92153" s="4"/>
    </row>
    <row r="92154" spans="4:4" x14ac:dyDescent="0.3">
      <c r="D92154" s="4"/>
    </row>
    <row r="92155" spans="4:4" x14ac:dyDescent="0.3">
      <c r="D92155" s="4"/>
    </row>
    <row r="92156" spans="4:4" x14ac:dyDescent="0.3">
      <c r="D92156" s="4"/>
    </row>
    <row r="92157" spans="4:4" x14ac:dyDescent="0.3">
      <c r="D92157" s="4"/>
    </row>
    <row r="92158" spans="4:4" x14ac:dyDescent="0.3">
      <c r="D92158" s="4"/>
    </row>
    <row r="92159" spans="4:4" x14ac:dyDescent="0.3">
      <c r="D92159" s="4"/>
    </row>
    <row r="92160" spans="4:4" x14ac:dyDescent="0.3">
      <c r="D92160" s="4"/>
    </row>
    <row r="92161" spans="4:4" x14ac:dyDescent="0.3">
      <c r="D92161" s="4"/>
    </row>
    <row r="92162" spans="4:4" x14ac:dyDescent="0.3">
      <c r="D92162" s="4"/>
    </row>
    <row r="92163" spans="4:4" x14ac:dyDescent="0.3">
      <c r="D92163" s="4"/>
    </row>
    <row r="92164" spans="4:4" x14ac:dyDescent="0.3">
      <c r="D92164" s="4"/>
    </row>
    <row r="92165" spans="4:4" x14ac:dyDescent="0.3">
      <c r="D92165" s="4"/>
    </row>
    <row r="92166" spans="4:4" x14ac:dyDescent="0.3">
      <c r="D92166" s="4"/>
    </row>
    <row r="92167" spans="4:4" x14ac:dyDescent="0.3">
      <c r="D92167" s="4"/>
    </row>
    <row r="92168" spans="4:4" x14ac:dyDescent="0.3">
      <c r="D92168" s="4"/>
    </row>
    <row r="92169" spans="4:4" x14ac:dyDescent="0.3">
      <c r="D92169" s="4"/>
    </row>
    <row r="92170" spans="4:4" x14ac:dyDescent="0.3">
      <c r="D92170" s="4"/>
    </row>
    <row r="92171" spans="4:4" x14ac:dyDescent="0.3">
      <c r="D92171" s="4"/>
    </row>
    <row r="92172" spans="4:4" x14ac:dyDescent="0.3">
      <c r="D92172" s="4"/>
    </row>
    <row r="92173" spans="4:4" x14ac:dyDescent="0.3">
      <c r="D92173" s="4"/>
    </row>
    <row r="92174" spans="4:4" x14ac:dyDescent="0.3">
      <c r="D92174" s="4"/>
    </row>
    <row r="92175" spans="4:4" x14ac:dyDescent="0.3">
      <c r="D92175" s="4"/>
    </row>
    <row r="92176" spans="4:4" x14ac:dyDescent="0.3">
      <c r="D92176" s="4"/>
    </row>
    <row r="92177" spans="4:4" x14ac:dyDescent="0.3">
      <c r="D92177" s="4"/>
    </row>
    <row r="92178" spans="4:4" x14ac:dyDescent="0.3">
      <c r="D92178" s="4"/>
    </row>
    <row r="92179" spans="4:4" x14ac:dyDescent="0.3">
      <c r="D92179" s="4"/>
    </row>
    <row r="92180" spans="4:4" x14ac:dyDescent="0.3">
      <c r="D92180" s="4"/>
    </row>
    <row r="92181" spans="4:4" x14ac:dyDescent="0.3">
      <c r="D92181" s="4"/>
    </row>
    <row r="92182" spans="4:4" x14ac:dyDescent="0.3">
      <c r="D92182" s="4"/>
    </row>
    <row r="92183" spans="4:4" x14ac:dyDescent="0.3">
      <c r="D92183" s="4"/>
    </row>
    <row r="92184" spans="4:4" x14ac:dyDescent="0.3">
      <c r="D92184" s="4"/>
    </row>
    <row r="92185" spans="4:4" x14ac:dyDescent="0.3">
      <c r="D92185" s="4"/>
    </row>
    <row r="92186" spans="4:4" x14ac:dyDescent="0.3">
      <c r="D92186" s="4"/>
    </row>
    <row r="92187" spans="4:4" x14ac:dyDescent="0.3">
      <c r="D92187" s="4"/>
    </row>
    <row r="92188" spans="4:4" x14ac:dyDescent="0.3">
      <c r="D92188" s="4"/>
    </row>
    <row r="92189" spans="4:4" x14ac:dyDescent="0.3">
      <c r="D92189" s="4"/>
    </row>
    <row r="92190" spans="4:4" x14ac:dyDescent="0.3">
      <c r="D92190" s="4"/>
    </row>
    <row r="92191" spans="4:4" x14ac:dyDescent="0.3">
      <c r="D92191" s="4"/>
    </row>
    <row r="92192" spans="4:4" x14ac:dyDescent="0.3">
      <c r="D92192" s="4"/>
    </row>
    <row r="92193" spans="4:4" x14ac:dyDescent="0.3">
      <c r="D92193" s="4"/>
    </row>
    <row r="92194" spans="4:4" x14ac:dyDescent="0.3">
      <c r="D92194" s="4"/>
    </row>
    <row r="92195" spans="4:4" x14ac:dyDescent="0.3">
      <c r="D92195" s="4"/>
    </row>
    <row r="92196" spans="4:4" x14ac:dyDescent="0.3">
      <c r="D92196" s="4"/>
    </row>
    <row r="92197" spans="4:4" x14ac:dyDescent="0.3">
      <c r="D92197" s="4"/>
    </row>
    <row r="92198" spans="4:4" x14ac:dyDescent="0.3">
      <c r="D92198" s="4"/>
    </row>
    <row r="92199" spans="4:4" x14ac:dyDescent="0.3">
      <c r="D92199" s="4"/>
    </row>
    <row r="92200" spans="4:4" x14ac:dyDescent="0.3">
      <c r="D92200" s="4"/>
    </row>
    <row r="92201" spans="4:4" x14ac:dyDescent="0.3">
      <c r="D92201" s="4"/>
    </row>
    <row r="92202" spans="4:4" x14ac:dyDescent="0.3">
      <c r="D92202" s="4"/>
    </row>
    <row r="92203" spans="4:4" x14ac:dyDescent="0.3">
      <c r="D92203" s="4"/>
    </row>
    <row r="92204" spans="4:4" x14ac:dyDescent="0.3">
      <c r="D92204" s="4"/>
    </row>
    <row r="92205" spans="4:4" x14ac:dyDescent="0.3">
      <c r="D92205" s="4"/>
    </row>
    <row r="92206" spans="4:4" x14ac:dyDescent="0.3">
      <c r="D92206" s="4"/>
    </row>
    <row r="92207" spans="4:4" x14ac:dyDescent="0.3">
      <c r="D92207" s="4"/>
    </row>
    <row r="92208" spans="4:4" x14ac:dyDescent="0.3">
      <c r="D92208" s="4"/>
    </row>
    <row r="92209" spans="4:4" x14ac:dyDescent="0.3">
      <c r="D92209" s="4"/>
    </row>
    <row r="92210" spans="4:4" x14ac:dyDescent="0.3">
      <c r="D92210" s="4"/>
    </row>
    <row r="92211" spans="4:4" x14ac:dyDescent="0.3">
      <c r="D92211" s="4"/>
    </row>
    <row r="92212" spans="4:4" x14ac:dyDescent="0.3">
      <c r="D92212" s="4"/>
    </row>
    <row r="92213" spans="4:4" x14ac:dyDescent="0.3">
      <c r="D92213" s="4"/>
    </row>
    <row r="92214" spans="4:4" x14ac:dyDescent="0.3">
      <c r="D92214" s="4"/>
    </row>
    <row r="92215" spans="4:4" x14ac:dyDescent="0.3">
      <c r="D92215" s="4"/>
    </row>
    <row r="92216" spans="4:4" x14ac:dyDescent="0.3">
      <c r="D92216" s="4"/>
    </row>
    <row r="92217" spans="4:4" x14ac:dyDescent="0.3">
      <c r="D92217" s="4"/>
    </row>
    <row r="92218" spans="4:4" x14ac:dyDescent="0.3">
      <c r="D92218" s="4"/>
    </row>
    <row r="92219" spans="4:4" x14ac:dyDescent="0.3">
      <c r="D92219" s="4"/>
    </row>
    <row r="92220" spans="4:4" x14ac:dyDescent="0.3">
      <c r="D92220" s="4"/>
    </row>
    <row r="92221" spans="4:4" x14ac:dyDescent="0.3">
      <c r="D92221" s="4"/>
    </row>
    <row r="92222" spans="4:4" x14ac:dyDescent="0.3">
      <c r="D92222" s="4"/>
    </row>
    <row r="92223" spans="4:4" x14ac:dyDescent="0.3">
      <c r="D92223" s="4"/>
    </row>
    <row r="92224" spans="4:4" x14ac:dyDescent="0.3">
      <c r="D92224" s="4"/>
    </row>
    <row r="92225" spans="4:4" x14ac:dyDescent="0.3">
      <c r="D92225" s="4"/>
    </row>
    <row r="92226" spans="4:4" x14ac:dyDescent="0.3">
      <c r="D92226" s="4"/>
    </row>
    <row r="92227" spans="4:4" x14ac:dyDescent="0.3">
      <c r="D92227" s="4"/>
    </row>
    <row r="92228" spans="4:4" x14ac:dyDescent="0.3">
      <c r="D92228" s="4"/>
    </row>
    <row r="92229" spans="4:4" x14ac:dyDescent="0.3">
      <c r="D92229" s="4"/>
    </row>
    <row r="92230" spans="4:4" x14ac:dyDescent="0.3">
      <c r="D92230" s="4"/>
    </row>
    <row r="92231" spans="4:4" x14ac:dyDescent="0.3">
      <c r="D92231" s="4"/>
    </row>
    <row r="92232" spans="4:4" x14ac:dyDescent="0.3">
      <c r="D92232" s="4"/>
    </row>
    <row r="92233" spans="4:4" x14ac:dyDescent="0.3">
      <c r="D92233" s="4"/>
    </row>
    <row r="92234" spans="4:4" x14ac:dyDescent="0.3">
      <c r="D92234" s="4"/>
    </row>
    <row r="92235" spans="4:4" x14ac:dyDescent="0.3">
      <c r="D92235" s="4"/>
    </row>
    <row r="92236" spans="4:4" x14ac:dyDescent="0.3">
      <c r="D92236" s="4"/>
    </row>
    <row r="92237" spans="4:4" x14ac:dyDescent="0.3">
      <c r="D92237" s="4"/>
    </row>
    <row r="92238" spans="4:4" x14ac:dyDescent="0.3">
      <c r="D92238" s="4"/>
    </row>
    <row r="92239" spans="4:4" x14ac:dyDescent="0.3">
      <c r="D92239" s="4"/>
    </row>
    <row r="92240" spans="4:4" x14ac:dyDescent="0.3">
      <c r="D92240" s="4"/>
    </row>
    <row r="92241" spans="4:4" x14ac:dyDescent="0.3">
      <c r="D92241" s="4"/>
    </row>
    <row r="92242" spans="4:4" x14ac:dyDescent="0.3">
      <c r="D92242" s="4"/>
    </row>
    <row r="92243" spans="4:4" x14ac:dyDescent="0.3">
      <c r="D92243" s="4"/>
    </row>
    <row r="92244" spans="4:4" x14ac:dyDescent="0.3">
      <c r="D92244" s="4"/>
    </row>
    <row r="92245" spans="4:4" x14ac:dyDescent="0.3">
      <c r="D92245" s="4"/>
    </row>
    <row r="92246" spans="4:4" x14ac:dyDescent="0.3">
      <c r="D92246" s="4"/>
    </row>
    <row r="92247" spans="4:4" x14ac:dyDescent="0.3">
      <c r="D92247" s="4"/>
    </row>
    <row r="92248" spans="4:4" x14ac:dyDescent="0.3">
      <c r="D92248" s="4"/>
    </row>
    <row r="92249" spans="4:4" x14ac:dyDescent="0.3">
      <c r="D92249" s="4"/>
    </row>
    <row r="92250" spans="4:4" x14ac:dyDescent="0.3">
      <c r="D92250" s="4"/>
    </row>
    <row r="92251" spans="4:4" x14ac:dyDescent="0.3">
      <c r="D92251" s="4"/>
    </row>
    <row r="92252" spans="4:4" x14ac:dyDescent="0.3">
      <c r="D92252" s="4"/>
    </row>
    <row r="92253" spans="4:4" x14ac:dyDescent="0.3">
      <c r="D92253" s="4"/>
    </row>
    <row r="92254" spans="4:4" x14ac:dyDescent="0.3">
      <c r="D92254" s="4"/>
    </row>
    <row r="92255" spans="4:4" x14ac:dyDescent="0.3">
      <c r="D92255" s="4"/>
    </row>
    <row r="92256" spans="4:4" x14ac:dyDescent="0.3">
      <c r="D92256" s="4"/>
    </row>
    <row r="92257" spans="4:4" x14ac:dyDescent="0.3">
      <c r="D92257" s="4"/>
    </row>
    <row r="92258" spans="4:4" x14ac:dyDescent="0.3">
      <c r="D92258" s="4"/>
    </row>
    <row r="92259" spans="4:4" x14ac:dyDescent="0.3">
      <c r="D92259" s="4"/>
    </row>
    <row r="92260" spans="4:4" x14ac:dyDescent="0.3">
      <c r="D92260" s="4"/>
    </row>
    <row r="92261" spans="4:4" x14ac:dyDescent="0.3">
      <c r="D92261" s="4"/>
    </row>
    <row r="92262" spans="4:4" x14ac:dyDescent="0.3">
      <c r="D92262" s="4"/>
    </row>
    <row r="92263" spans="4:4" x14ac:dyDescent="0.3">
      <c r="D92263" s="4"/>
    </row>
    <row r="92264" spans="4:4" x14ac:dyDescent="0.3">
      <c r="D92264" s="4"/>
    </row>
    <row r="92265" spans="4:4" x14ac:dyDescent="0.3">
      <c r="D92265" s="4"/>
    </row>
    <row r="92266" spans="4:4" x14ac:dyDescent="0.3">
      <c r="D92266" s="4"/>
    </row>
    <row r="92267" spans="4:4" x14ac:dyDescent="0.3">
      <c r="D92267" s="4"/>
    </row>
    <row r="92268" spans="4:4" x14ac:dyDescent="0.3">
      <c r="D92268" s="4"/>
    </row>
    <row r="92269" spans="4:4" x14ac:dyDescent="0.3">
      <c r="D92269" s="4"/>
    </row>
    <row r="92270" spans="4:4" x14ac:dyDescent="0.3">
      <c r="D92270" s="4"/>
    </row>
    <row r="92271" spans="4:4" x14ac:dyDescent="0.3">
      <c r="D92271" s="4"/>
    </row>
    <row r="92272" spans="4:4" x14ac:dyDescent="0.3">
      <c r="D92272" s="4"/>
    </row>
    <row r="92273" spans="4:4" x14ac:dyDescent="0.3">
      <c r="D92273" s="4"/>
    </row>
    <row r="92274" spans="4:4" x14ac:dyDescent="0.3">
      <c r="D92274" s="4"/>
    </row>
    <row r="92275" spans="4:4" x14ac:dyDescent="0.3">
      <c r="D92275" s="4"/>
    </row>
    <row r="92276" spans="4:4" x14ac:dyDescent="0.3">
      <c r="D92276" s="4"/>
    </row>
    <row r="92277" spans="4:4" x14ac:dyDescent="0.3">
      <c r="D92277" s="4"/>
    </row>
    <row r="92278" spans="4:4" x14ac:dyDescent="0.3">
      <c r="D92278" s="4"/>
    </row>
    <row r="92279" spans="4:4" x14ac:dyDescent="0.3">
      <c r="D92279" s="4"/>
    </row>
    <row r="92280" spans="4:4" x14ac:dyDescent="0.3">
      <c r="D92280" s="4"/>
    </row>
    <row r="92281" spans="4:4" x14ac:dyDescent="0.3">
      <c r="D92281" s="4"/>
    </row>
    <row r="92282" spans="4:4" x14ac:dyDescent="0.3">
      <c r="D92282" s="4"/>
    </row>
    <row r="92283" spans="4:4" x14ac:dyDescent="0.3">
      <c r="D92283" s="4"/>
    </row>
    <row r="92284" spans="4:4" x14ac:dyDescent="0.3">
      <c r="D92284" s="4"/>
    </row>
    <row r="92285" spans="4:4" x14ac:dyDescent="0.3">
      <c r="D92285" s="4"/>
    </row>
    <row r="92286" spans="4:4" x14ac:dyDescent="0.3">
      <c r="D92286" s="4"/>
    </row>
    <row r="92287" spans="4:4" x14ac:dyDescent="0.3">
      <c r="D92287" s="4"/>
    </row>
    <row r="92288" spans="4:4" x14ac:dyDescent="0.3">
      <c r="D92288" s="4"/>
    </row>
    <row r="92289" spans="4:4" x14ac:dyDescent="0.3">
      <c r="D92289" s="4"/>
    </row>
    <row r="92290" spans="4:4" x14ac:dyDescent="0.3">
      <c r="D92290" s="4"/>
    </row>
    <row r="92291" spans="4:4" x14ac:dyDescent="0.3">
      <c r="D92291" s="4"/>
    </row>
    <row r="92292" spans="4:4" x14ac:dyDescent="0.3">
      <c r="D92292" s="4"/>
    </row>
    <row r="92293" spans="4:4" x14ac:dyDescent="0.3">
      <c r="D92293" s="4"/>
    </row>
    <row r="92294" spans="4:4" x14ac:dyDescent="0.3">
      <c r="D92294" s="4"/>
    </row>
    <row r="92295" spans="4:4" x14ac:dyDescent="0.3">
      <c r="D92295" s="4"/>
    </row>
    <row r="92296" spans="4:4" x14ac:dyDescent="0.3">
      <c r="D92296" s="4"/>
    </row>
    <row r="92297" spans="4:4" x14ac:dyDescent="0.3">
      <c r="D92297" s="4"/>
    </row>
    <row r="92298" spans="4:4" x14ac:dyDescent="0.3">
      <c r="D92298" s="4"/>
    </row>
    <row r="92299" spans="4:4" x14ac:dyDescent="0.3">
      <c r="D92299" s="4"/>
    </row>
    <row r="92300" spans="4:4" x14ac:dyDescent="0.3">
      <c r="D92300" s="4"/>
    </row>
    <row r="92301" spans="4:4" x14ac:dyDescent="0.3">
      <c r="D92301" s="4"/>
    </row>
    <row r="92302" spans="4:4" x14ac:dyDescent="0.3">
      <c r="D92302" s="4"/>
    </row>
    <row r="92303" spans="4:4" x14ac:dyDescent="0.3">
      <c r="D92303" s="4"/>
    </row>
    <row r="92304" spans="4:4" x14ac:dyDescent="0.3">
      <c r="D92304" s="4"/>
    </row>
    <row r="92305" spans="4:4" x14ac:dyDescent="0.3">
      <c r="D92305" s="4"/>
    </row>
    <row r="92306" spans="4:4" x14ac:dyDescent="0.3">
      <c r="D92306" s="4"/>
    </row>
    <row r="92307" spans="4:4" x14ac:dyDescent="0.3">
      <c r="D92307" s="4"/>
    </row>
    <row r="92308" spans="4:4" x14ac:dyDescent="0.3">
      <c r="D92308" s="4"/>
    </row>
    <row r="92309" spans="4:4" x14ac:dyDescent="0.3">
      <c r="D92309" s="4"/>
    </row>
    <row r="92310" spans="4:4" x14ac:dyDescent="0.3">
      <c r="D92310" s="4"/>
    </row>
    <row r="92311" spans="4:4" x14ac:dyDescent="0.3">
      <c r="D92311" s="4"/>
    </row>
    <row r="92312" spans="4:4" x14ac:dyDescent="0.3">
      <c r="D92312" s="4"/>
    </row>
    <row r="92313" spans="4:4" x14ac:dyDescent="0.3">
      <c r="D92313" s="4"/>
    </row>
    <row r="92314" spans="4:4" x14ac:dyDescent="0.3">
      <c r="D92314" s="4"/>
    </row>
    <row r="92315" spans="4:4" x14ac:dyDescent="0.3">
      <c r="D92315" s="4"/>
    </row>
    <row r="92316" spans="4:4" x14ac:dyDescent="0.3">
      <c r="D92316" s="4"/>
    </row>
    <row r="92317" spans="4:4" x14ac:dyDescent="0.3">
      <c r="D92317" s="4"/>
    </row>
    <row r="92318" spans="4:4" x14ac:dyDescent="0.3">
      <c r="D92318" s="4"/>
    </row>
    <row r="92319" spans="4:4" x14ac:dyDescent="0.3">
      <c r="D92319" s="4"/>
    </row>
    <row r="92320" spans="4:4" x14ac:dyDescent="0.3">
      <c r="D92320" s="4"/>
    </row>
    <row r="92321" spans="4:4" x14ac:dyDescent="0.3">
      <c r="D92321" s="4"/>
    </row>
    <row r="92322" spans="4:4" x14ac:dyDescent="0.3">
      <c r="D92322" s="4"/>
    </row>
    <row r="92323" spans="4:4" x14ac:dyDescent="0.3">
      <c r="D92323" s="4"/>
    </row>
    <row r="92324" spans="4:4" x14ac:dyDescent="0.3">
      <c r="D92324" s="4"/>
    </row>
    <row r="92325" spans="4:4" x14ac:dyDescent="0.3">
      <c r="D92325" s="4"/>
    </row>
    <row r="92326" spans="4:4" x14ac:dyDescent="0.3">
      <c r="D92326" s="4"/>
    </row>
    <row r="92327" spans="4:4" x14ac:dyDescent="0.3">
      <c r="D92327" s="4"/>
    </row>
    <row r="92328" spans="4:4" x14ac:dyDescent="0.3">
      <c r="D92328" s="4"/>
    </row>
    <row r="92329" spans="4:4" x14ac:dyDescent="0.3">
      <c r="D92329" s="4"/>
    </row>
    <row r="92330" spans="4:4" x14ac:dyDescent="0.3">
      <c r="D92330" s="4"/>
    </row>
    <row r="92331" spans="4:4" x14ac:dyDescent="0.3">
      <c r="D92331" s="4"/>
    </row>
    <row r="92332" spans="4:4" x14ac:dyDescent="0.3">
      <c r="D92332" s="4"/>
    </row>
    <row r="92333" spans="4:4" x14ac:dyDescent="0.3">
      <c r="D92333" s="4"/>
    </row>
    <row r="92334" spans="4:4" x14ac:dyDescent="0.3">
      <c r="D92334" s="4"/>
    </row>
    <row r="92335" spans="4:4" x14ac:dyDescent="0.3">
      <c r="D92335" s="4"/>
    </row>
    <row r="92336" spans="4:4" x14ac:dyDescent="0.3">
      <c r="D92336" s="4"/>
    </row>
    <row r="92337" spans="4:4" x14ac:dyDescent="0.3">
      <c r="D92337" s="4"/>
    </row>
    <row r="92338" spans="4:4" x14ac:dyDescent="0.3">
      <c r="D92338" s="4"/>
    </row>
    <row r="92339" spans="4:4" x14ac:dyDescent="0.3">
      <c r="D92339" s="4"/>
    </row>
    <row r="92340" spans="4:4" x14ac:dyDescent="0.3">
      <c r="D92340" s="4"/>
    </row>
    <row r="92341" spans="4:4" x14ac:dyDescent="0.3">
      <c r="D92341" s="4"/>
    </row>
    <row r="92342" spans="4:4" x14ac:dyDescent="0.3">
      <c r="D92342" s="4"/>
    </row>
    <row r="92343" spans="4:4" x14ac:dyDescent="0.3">
      <c r="D92343" s="4"/>
    </row>
    <row r="92344" spans="4:4" x14ac:dyDescent="0.3">
      <c r="D92344" s="4"/>
    </row>
    <row r="92345" spans="4:4" x14ac:dyDescent="0.3">
      <c r="D92345" s="4"/>
    </row>
    <row r="92346" spans="4:4" x14ac:dyDescent="0.3">
      <c r="D92346" s="4"/>
    </row>
    <row r="92347" spans="4:4" x14ac:dyDescent="0.3">
      <c r="D92347" s="4"/>
    </row>
    <row r="92348" spans="4:4" x14ac:dyDescent="0.3">
      <c r="D92348" s="4"/>
    </row>
    <row r="92349" spans="4:4" x14ac:dyDescent="0.3">
      <c r="D92349" s="4"/>
    </row>
    <row r="92350" spans="4:4" x14ac:dyDescent="0.3">
      <c r="D92350" s="4"/>
    </row>
    <row r="92351" spans="4:4" x14ac:dyDescent="0.3">
      <c r="D92351" s="4"/>
    </row>
    <row r="92352" spans="4:4" x14ac:dyDescent="0.3">
      <c r="D92352" s="4"/>
    </row>
    <row r="92353" spans="4:4" x14ac:dyDescent="0.3">
      <c r="D92353" s="4"/>
    </row>
    <row r="92354" spans="4:4" x14ac:dyDescent="0.3">
      <c r="D92354" s="4"/>
    </row>
    <row r="92355" spans="4:4" x14ac:dyDescent="0.3">
      <c r="D92355" s="4"/>
    </row>
    <row r="92356" spans="4:4" x14ac:dyDescent="0.3">
      <c r="D92356" s="4"/>
    </row>
    <row r="92357" spans="4:4" x14ac:dyDescent="0.3">
      <c r="D92357" s="4"/>
    </row>
    <row r="92358" spans="4:4" x14ac:dyDescent="0.3">
      <c r="D92358" s="4"/>
    </row>
    <row r="92359" spans="4:4" x14ac:dyDescent="0.3">
      <c r="D92359" s="4"/>
    </row>
    <row r="92360" spans="4:4" x14ac:dyDescent="0.3">
      <c r="D92360" s="4"/>
    </row>
    <row r="92361" spans="4:4" x14ac:dyDescent="0.3">
      <c r="D92361" s="4"/>
    </row>
    <row r="92362" spans="4:4" x14ac:dyDescent="0.3">
      <c r="D92362" s="4"/>
    </row>
    <row r="92363" spans="4:4" x14ac:dyDescent="0.3">
      <c r="D92363" s="4"/>
    </row>
    <row r="92364" spans="4:4" x14ac:dyDescent="0.3">
      <c r="D92364" s="4"/>
    </row>
    <row r="92365" spans="4:4" x14ac:dyDescent="0.3">
      <c r="D92365" s="4"/>
    </row>
    <row r="92366" spans="4:4" x14ac:dyDescent="0.3">
      <c r="D92366" s="4"/>
    </row>
    <row r="92367" spans="4:4" x14ac:dyDescent="0.3">
      <c r="D92367" s="4"/>
    </row>
    <row r="92368" spans="4:4" x14ac:dyDescent="0.3">
      <c r="D92368" s="4"/>
    </row>
    <row r="92369" spans="4:4" x14ac:dyDescent="0.3">
      <c r="D92369" s="4"/>
    </row>
    <row r="92370" spans="4:4" x14ac:dyDescent="0.3">
      <c r="D92370" s="4"/>
    </row>
    <row r="92371" spans="4:4" x14ac:dyDescent="0.3">
      <c r="D92371" s="4"/>
    </row>
    <row r="92372" spans="4:4" x14ac:dyDescent="0.3">
      <c r="D92372" s="4"/>
    </row>
    <row r="92373" spans="4:4" x14ac:dyDescent="0.3">
      <c r="D92373" s="4"/>
    </row>
    <row r="92374" spans="4:4" x14ac:dyDescent="0.3">
      <c r="D92374" s="4"/>
    </row>
    <row r="92375" spans="4:4" x14ac:dyDescent="0.3">
      <c r="D92375" s="4"/>
    </row>
    <row r="92376" spans="4:4" x14ac:dyDescent="0.3">
      <c r="D92376" s="4"/>
    </row>
    <row r="92377" spans="4:4" x14ac:dyDescent="0.3">
      <c r="D92377" s="4"/>
    </row>
    <row r="92378" spans="4:4" x14ac:dyDescent="0.3">
      <c r="D92378" s="4"/>
    </row>
    <row r="92379" spans="4:4" x14ac:dyDescent="0.3">
      <c r="D92379" s="4"/>
    </row>
    <row r="92380" spans="4:4" x14ac:dyDescent="0.3">
      <c r="D92380" s="4"/>
    </row>
    <row r="92381" spans="4:4" x14ac:dyDescent="0.3">
      <c r="D92381" s="4"/>
    </row>
    <row r="92382" spans="4:4" x14ac:dyDescent="0.3">
      <c r="D92382" s="4"/>
    </row>
    <row r="92383" spans="4:4" x14ac:dyDescent="0.3">
      <c r="D92383" s="4"/>
    </row>
    <row r="92384" spans="4:4" x14ac:dyDescent="0.3">
      <c r="D92384" s="4"/>
    </row>
    <row r="92385" spans="4:4" x14ac:dyDescent="0.3">
      <c r="D92385" s="4"/>
    </row>
    <row r="92386" spans="4:4" x14ac:dyDescent="0.3">
      <c r="D92386" s="4"/>
    </row>
    <row r="92387" spans="4:4" x14ac:dyDescent="0.3">
      <c r="D92387" s="4"/>
    </row>
    <row r="92388" spans="4:4" x14ac:dyDescent="0.3">
      <c r="D92388" s="4"/>
    </row>
    <row r="92389" spans="4:4" x14ac:dyDescent="0.3">
      <c r="D92389" s="4"/>
    </row>
    <row r="92390" spans="4:4" x14ac:dyDescent="0.3">
      <c r="D92390" s="4"/>
    </row>
    <row r="92391" spans="4:4" x14ac:dyDescent="0.3">
      <c r="D92391" s="4"/>
    </row>
    <row r="92392" spans="4:4" x14ac:dyDescent="0.3">
      <c r="D92392" s="4"/>
    </row>
    <row r="92393" spans="4:4" x14ac:dyDescent="0.3">
      <c r="D92393" s="4"/>
    </row>
    <row r="92394" spans="4:4" x14ac:dyDescent="0.3">
      <c r="D92394" s="4"/>
    </row>
    <row r="92395" spans="4:4" x14ac:dyDescent="0.3">
      <c r="D92395" s="4"/>
    </row>
    <row r="92396" spans="4:4" x14ac:dyDescent="0.3">
      <c r="D92396" s="4"/>
    </row>
    <row r="92397" spans="4:4" x14ac:dyDescent="0.3">
      <c r="D92397" s="4"/>
    </row>
    <row r="92398" spans="4:4" x14ac:dyDescent="0.3">
      <c r="D92398" s="4"/>
    </row>
    <row r="92399" spans="4:4" x14ac:dyDescent="0.3">
      <c r="D92399" s="4"/>
    </row>
    <row r="92400" spans="4:4" x14ac:dyDescent="0.3">
      <c r="D92400" s="4"/>
    </row>
    <row r="92401" spans="4:4" x14ac:dyDescent="0.3">
      <c r="D92401" s="4"/>
    </row>
    <row r="92402" spans="4:4" x14ac:dyDescent="0.3">
      <c r="D92402" s="4"/>
    </row>
    <row r="92403" spans="4:4" x14ac:dyDescent="0.3">
      <c r="D92403" s="4"/>
    </row>
    <row r="92404" spans="4:4" x14ac:dyDescent="0.3">
      <c r="D92404" s="4"/>
    </row>
    <row r="92405" spans="4:4" x14ac:dyDescent="0.3">
      <c r="D92405" s="4"/>
    </row>
    <row r="92406" spans="4:4" x14ac:dyDescent="0.3">
      <c r="D92406" s="4"/>
    </row>
    <row r="92407" spans="4:4" x14ac:dyDescent="0.3">
      <c r="D92407" s="4"/>
    </row>
    <row r="92408" spans="4:4" x14ac:dyDescent="0.3">
      <c r="D92408" s="4"/>
    </row>
    <row r="92409" spans="4:4" x14ac:dyDescent="0.3">
      <c r="D92409" s="4"/>
    </row>
    <row r="92410" spans="4:4" x14ac:dyDescent="0.3">
      <c r="D92410" s="4"/>
    </row>
    <row r="92411" spans="4:4" x14ac:dyDescent="0.3">
      <c r="D92411" s="4"/>
    </row>
    <row r="92412" spans="4:4" x14ac:dyDescent="0.3">
      <c r="D92412" s="4"/>
    </row>
    <row r="92413" spans="4:4" x14ac:dyDescent="0.3">
      <c r="D92413" s="4"/>
    </row>
    <row r="92414" spans="4:4" x14ac:dyDescent="0.3">
      <c r="D92414" s="4"/>
    </row>
    <row r="92415" spans="4:4" x14ac:dyDescent="0.3">
      <c r="D92415" s="4"/>
    </row>
    <row r="92416" spans="4:4" x14ac:dyDescent="0.3">
      <c r="D92416" s="4"/>
    </row>
    <row r="92417" spans="4:4" x14ac:dyDescent="0.3">
      <c r="D92417" s="4"/>
    </row>
    <row r="92418" spans="4:4" x14ac:dyDescent="0.3">
      <c r="D92418" s="4"/>
    </row>
    <row r="92419" spans="4:4" x14ac:dyDescent="0.3">
      <c r="D92419" s="4"/>
    </row>
    <row r="92420" spans="4:4" x14ac:dyDescent="0.3">
      <c r="D92420" s="4"/>
    </row>
    <row r="92421" spans="4:4" x14ac:dyDescent="0.3">
      <c r="D92421" s="4"/>
    </row>
    <row r="92422" spans="4:4" x14ac:dyDescent="0.3">
      <c r="D92422" s="4"/>
    </row>
    <row r="92423" spans="4:4" x14ac:dyDescent="0.3">
      <c r="D92423" s="4"/>
    </row>
    <row r="92424" spans="4:4" x14ac:dyDescent="0.3">
      <c r="D92424" s="4"/>
    </row>
    <row r="92425" spans="4:4" x14ac:dyDescent="0.3">
      <c r="D92425" s="4"/>
    </row>
    <row r="92426" spans="4:4" x14ac:dyDescent="0.3">
      <c r="D92426" s="4"/>
    </row>
    <row r="92427" spans="4:4" x14ac:dyDescent="0.3">
      <c r="D92427" s="4"/>
    </row>
    <row r="92428" spans="4:4" x14ac:dyDescent="0.3">
      <c r="D92428" s="4"/>
    </row>
    <row r="92429" spans="4:4" x14ac:dyDescent="0.3">
      <c r="D92429" s="4"/>
    </row>
    <row r="92430" spans="4:4" x14ac:dyDescent="0.3">
      <c r="D92430" s="4"/>
    </row>
    <row r="92431" spans="4:4" x14ac:dyDescent="0.3">
      <c r="D92431" s="4"/>
    </row>
    <row r="92432" spans="4:4" x14ac:dyDescent="0.3">
      <c r="D92432" s="4"/>
    </row>
    <row r="92433" spans="4:4" x14ac:dyDescent="0.3">
      <c r="D92433" s="4"/>
    </row>
    <row r="92434" spans="4:4" x14ac:dyDescent="0.3">
      <c r="D92434" s="4"/>
    </row>
    <row r="92435" spans="4:4" x14ac:dyDescent="0.3">
      <c r="D92435" s="4"/>
    </row>
    <row r="92436" spans="4:4" x14ac:dyDescent="0.3">
      <c r="D92436" s="4"/>
    </row>
    <row r="92437" spans="4:4" x14ac:dyDescent="0.3">
      <c r="D92437" s="4"/>
    </row>
    <row r="92438" spans="4:4" x14ac:dyDescent="0.3">
      <c r="D92438" s="4"/>
    </row>
    <row r="92439" spans="4:4" x14ac:dyDescent="0.3">
      <c r="D92439" s="4"/>
    </row>
    <row r="92440" spans="4:4" x14ac:dyDescent="0.3">
      <c r="D92440" s="4"/>
    </row>
    <row r="92441" spans="4:4" x14ac:dyDescent="0.3">
      <c r="D92441" s="4"/>
    </row>
    <row r="92442" spans="4:4" x14ac:dyDescent="0.3">
      <c r="D92442" s="4"/>
    </row>
    <row r="92443" spans="4:4" x14ac:dyDescent="0.3">
      <c r="D92443" s="4"/>
    </row>
    <row r="92444" spans="4:4" x14ac:dyDescent="0.3">
      <c r="D92444" s="4"/>
    </row>
    <row r="92445" spans="4:4" x14ac:dyDescent="0.3">
      <c r="D92445" s="4"/>
    </row>
    <row r="92446" spans="4:4" x14ac:dyDescent="0.3">
      <c r="D92446" s="4"/>
    </row>
    <row r="92447" spans="4:4" x14ac:dyDescent="0.3">
      <c r="D92447" s="4"/>
    </row>
    <row r="92448" spans="4:4" x14ac:dyDescent="0.3">
      <c r="D92448" s="4"/>
    </row>
    <row r="92449" spans="4:4" x14ac:dyDescent="0.3">
      <c r="D92449" s="4"/>
    </row>
    <row r="92450" spans="4:4" x14ac:dyDescent="0.3">
      <c r="D92450" s="4"/>
    </row>
    <row r="92451" spans="4:4" x14ac:dyDescent="0.3">
      <c r="D92451" s="4"/>
    </row>
    <row r="92452" spans="4:4" x14ac:dyDescent="0.3">
      <c r="D92452" s="4"/>
    </row>
    <row r="92453" spans="4:4" x14ac:dyDescent="0.3">
      <c r="D92453" s="4"/>
    </row>
    <row r="92454" spans="4:4" x14ac:dyDescent="0.3">
      <c r="D92454" s="4"/>
    </row>
    <row r="92455" spans="4:4" x14ac:dyDescent="0.3">
      <c r="D92455" s="4"/>
    </row>
    <row r="92456" spans="4:4" x14ac:dyDescent="0.3">
      <c r="D92456" s="4"/>
    </row>
    <row r="92457" spans="4:4" x14ac:dyDescent="0.3">
      <c r="D92457" s="4"/>
    </row>
    <row r="92458" spans="4:4" x14ac:dyDescent="0.3">
      <c r="D92458" s="4"/>
    </row>
    <row r="92459" spans="4:4" x14ac:dyDescent="0.3">
      <c r="D92459" s="4"/>
    </row>
    <row r="92460" spans="4:4" x14ac:dyDescent="0.3">
      <c r="D92460" s="4"/>
    </row>
    <row r="92461" spans="4:4" x14ac:dyDescent="0.3">
      <c r="D92461" s="4"/>
    </row>
    <row r="92462" spans="4:4" x14ac:dyDescent="0.3">
      <c r="D92462" s="4"/>
    </row>
    <row r="92463" spans="4:4" x14ac:dyDescent="0.3">
      <c r="D92463" s="4"/>
    </row>
    <row r="92464" spans="4:4" x14ac:dyDescent="0.3">
      <c r="D92464" s="4"/>
    </row>
    <row r="92465" spans="4:4" x14ac:dyDescent="0.3">
      <c r="D92465" s="4"/>
    </row>
    <row r="92466" spans="4:4" x14ac:dyDescent="0.3">
      <c r="D92466" s="4"/>
    </row>
    <row r="92467" spans="4:4" x14ac:dyDescent="0.3">
      <c r="D92467" s="4"/>
    </row>
    <row r="92468" spans="4:4" x14ac:dyDescent="0.3">
      <c r="D92468" s="4"/>
    </row>
    <row r="92469" spans="4:4" x14ac:dyDescent="0.3">
      <c r="D92469" s="4"/>
    </row>
    <row r="92470" spans="4:4" x14ac:dyDescent="0.3">
      <c r="D92470" s="4"/>
    </row>
    <row r="92471" spans="4:4" x14ac:dyDescent="0.3">
      <c r="D92471" s="4"/>
    </row>
    <row r="92472" spans="4:4" x14ac:dyDescent="0.3">
      <c r="D92472" s="4"/>
    </row>
    <row r="92473" spans="4:4" x14ac:dyDescent="0.3">
      <c r="D92473" s="4"/>
    </row>
    <row r="92474" spans="4:4" x14ac:dyDescent="0.3">
      <c r="D92474" s="4"/>
    </row>
    <row r="92475" spans="4:4" x14ac:dyDescent="0.3">
      <c r="D92475" s="4"/>
    </row>
    <row r="92476" spans="4:4" x14ac:dyDescent="0.3">
      <c r="D92476" s="4"/>
    </row>
    <row r="92477" spans="4:4" x14ac:dyDescent="0.3">
      <c r="D92477" s="4"/>
    </row>
    <row r="92478" spans="4:4" x14ac:dyDescent="0.3">
      <c r="D92478" s="4"/>
    </row>
    <row r="92479" spans="4:4" x14ac:dyDescent="0.3">
      <c r="D92479" s="4"/>
    </row>
    <row r="92480" spans="4:4" x14ac:dyDescent="0.3">
      <c r="D92480" s="4"/>
    </row>
    <row r="92481" spans="4:4" x14ac:dyDescent="0.3">
      <c r="D92481" s="4"/>
    </row>
    <row r="92482" spans="4:4" x14ac:dyDescent="0.3">
      <c r="D92482" s="4"/>
    </row>
    <row r="92483" spans="4:4" x14ac:dyDescent="0.3">
      <c r="D92483" s="4"/>
    </row>
    <row r="92484" spans="4:4" x14ac:dyDescent="0.3">
      <c r="D92484" s="4"/>
    </row>
    <row r="92485" spans="4:4" x14ac:dyDescent="0.3">
      <c r="D92485" s="4"/>
    </row>
    <row r="92486" spans="4:4" x14ac:dyDescent="0.3">
      <c r="D92486" s="4"/>
    </row>
    <row r="92487" spans="4:4" x14ac:dyDescent="0.3">
      <c r="D92487" s="4"/>
    </row>
    <row r="92488" spans="4:4" x14ac:dyDescent="0.3">
      <c r="D92488" s="4"/>
    </row>
    <row r="92489" spans="4:4" x14ac:dyDescent="0.3">
      <c r="D92489" s="4"/>
    </row>
    <row r="92490" spans="4:4" x14ac:dyDescent="0.3">
      <c r="D92490" s="4"/>
    </row>
    <row r="92491" spans="4:4" x14ac:dyDescent="0.3">
      <c r="D92491" s="4"/>
    </row>
    <row r="92492" spans="4:4" x14ac:dyDescent="0.3">
      <c r="D92492" s="4"/>
    </row>
    <row r="92493" spans="4:4" x14ac:dyDescent="0.3">
      <c r="D92493" s="4"/>
    </row>
    <row r="92494" spans="4:4" x14ac:dyDescent="0.3">
      <c r="D92494" s="4"/>
    </row>
    <row r="92495" spans="4:4" x14ac:dyDescent="0.3">
      <c r="D92495" s="4"/>
    </row>
    <row r="92496" spans="4:4" x14ac:dyDescent="0.3">
      <c r="D92496" s="4"/>
    </row>
    <row r="92497" spans="4:4" x14ac:dyDescent="0.3">
      <c r="D92497" s="4"/>
    </row>
    <row r="92498" spans="4:4" x14ac:dyDescent="0.3">
      <c r="D92498" s="4"/>
    </row>
    <row r="92499" spans="4:4" x14ac:dyDescent="0.3">
      <c r="D92499" s="4"/>
    </row>
    <row r="92500" spans="4:4" x14ac:dyDescent="0.3">
      <c r="D92500" s="4"/>
    </row>
    <row r="92501" spans="4:4" x14ac:dyDescent="0.3">
      <c r="D92501" s="4"/>
    </row>
    <row r="92502" spans="4:4" x14ac:dyDescent="0.3">
      <c r="D92502" s="4"/>
    </row>
    <row r="92503" spans="4:4" x14ac:dyDescent="0.3">
      <c r="D92503" s="4"/>
    </row>
    <row r="92504" spans="4:4" x14ac:dyDescent="0.3">
      <c r="D92504" s="4"/>
    </row>
    <row r="92505" spans="4:4" x14ac:dyDescent="0.3">
      <c r="D92505" s="4"/>
    </row>
    <row r="92506" spans="4:4" x14ac:dyDescent="0.3">
      <c r="D92506" s="4"/>
    </row>
    <row r="92507" spans="4:4" x14ac:dyDescent="0.3">
      <c r="D92507" s="4"/>
    </row>
    <row r="92508" spans="4:4" x14ac:dyDescent="0.3">
      <c r="D92508" s="4"/>
    </row>
    <row r="92509" spans="4:4" x14ac:dyDescent="0.3">
      <c r="D92509" s="4"/>
    </row>
    <row r="92510" spans="4:4" x14ac:dyDescent="0.3">
      <c r="D92510" s="4"/>
    </row>
    <row r="92511" spans="4:4" x14ac:dyDescent="0.3">
      <c r="D92511" s="4"/>
    </row>
    <row r="92512" spans="4:4" x14ac:dyDescent="0.3">
      <c r="D92512" s="4"/>
    </row>
    <row r="92513" spans="4:4" x14ac:dyDescent="0.3">
      <c r="D92513" s="4"/>
    </row>
    <row r="92514" spans="4:4" x14ac:dyDescent="0.3">
      <c r="D92514" s="4"/>
    </row>
    <row r="92515" spans="4:4" x14ac:dyDescent="0.3">
      <c r="D92515" s="4"/>
    </row>
    <row r="92516" spans="4:4" x14ac:dyDescent="0.3">
      <c r="D92516" s="4"/>
    </row>
    <row r="92517" spans="4:4" x14ac:dyDescent="0.3">
      <c r="D92517" s="4"/>
    </row>
    <row r="92518" spans="4:4" x14ac:dyDescent="0.3">
      <c r="D92518" s="4"/>
    </row>
    <row r="92519" spans="4:4" x14ac:dyDescent="0.3">
      <c r="D92519" s="4"/>
    </row>
    <row r="92520" spans="4:4" x14ac:dyDescent="0.3">
      <c r="D92520" s="4"/>
    </row>
    <row r="92521" spans="4:4" x14ac:dyDescent="0.3">
      <c r="D92521" s="4"/>
    </row>
    <row r="92522" spans="4:4" x14ac:dyDescent="0.3">
      <c r="D92522" s="4"/>
    </row>
    <row r="92523" spans="4:4" x14ac:dyDescent="0.3">
      <c r="D92523" s="4"/>
    </row>
    <row r="92524" spans="4:4" x14ac:dyDescent="0.3">
      <c r="D92524" s="4"/>
    </row>
    <row r="92525" spans="4:4" x14ac:dyDescent="0.3">
      <c r="D92525" s="4"/>
    </row>
    <row r="92526" spans="4:4" x14ac:dyDescent="0.3">
      <c r="D92526" s="4"/>
    </row>
    <row r="92527" spans="4:4" x14ac:dyDescent="0.3">
      <c r="D92527" s="4"/>
    </row>
    <row r="92528" spans="4:4" x14ac:dyDescent="0.3">
      <c r="D92528" s="4"/>
    </row>
    <row r="92529" spans="4:4" x14ac:dyDescent="0.3">
      <c r="D92529" s="4"/>
    </row>
    <row r="92530" spans="4:4" x14ac:dyDescent="0.3">
      <c r="D92530" s="4"/>
    </row>
    <row r="92531" spans="4:4" x14ac:dyDescent="0.3">
      <c r="D92531" s="4"/>
    </row>
    <row r="92532" spans="4:4" x14ac:dyDescent="0.3">
      <c r="D92532" s="4"/>
    </row>
    <row r="92533" spans="4:4" x14ac:dyDescent="0.3">
      <c r="D92533" s="4"/>
    </row>
    <row r="92534" spans="4:4" x14ac:dyDescent="0.3">
      <c r="D92534" s="4"/>
    </row>
    <row r="92535" spans="4:4" x14ac:dyDescent="0.3">
      <c r="D92535" s="4"/>
    </row>
    <row r="92536" spans="4:4" x14ac:dyDescent="0.3">
      <c r="D92536" s="4"/>
    </row>
    <row r="92537" spans="4:4" x14ac:dyDescent="0.3">
      <c r="D92537" s="4"/>
    </row>
    <row r="92538" spans="4:4" x14ac:dyDescent="0.3">
      <c r="D92538" s="4"/>
    </row>
    <row r="92539" spans="4:4" x14ac:dyDescent="0.3">
      <c r="D92539" s="4"/>
    </row>
    <row r="92540" spans="4:4" x14ac:dyDescent="0.3">
      <c r="D92540" s="4"/>
    </row>
    <row r="92541" spans="4:4" x14ac:dyDescent="0.3">
      <c r="D92541" s="4"/>
    </row>
    <row r="92542" spans="4:4" x14ac:dyDescent="0.3">
      <c r="D92542" s="4"/>
    </row>
    <row r="92543" spans="4:4" x14ac:dyDescent="0.3">
      <c r="D92543" s="4"/>
    </row>
    <row r="92544" spans="4:4" x14ac:dyDescent="0.3">
      <c r="D92544" s="4"/>
    </row>
    <row r="92545" spans="4:4" x14ac:dyDescent="0.3">
      <c r="D92545" s="4"/>
    </row>
    <row r="92546" spans="4:4" x14ac:dyDescent="0.3">
      <c r="D92546" s="4"/>
    </row>
    <row r="92547" spans="4:4" x14ac:dyDescent="0.3">
      <c r="D92547" s="4"/>
    </row>
    <row r="92548" spans="4:4" x14ac:dyDescent="0.3">
      <c r="D92548" s="4"/>
    </row>
    <row r="92549" spans="4:4" x14ac:dyDescent="0.3">
      <c r="D92549" s="4"/>
    </row>
    <row r="92550" spans="4:4" x14ac:dyDescent="0.3">
      <c r="D92550" s="4"/>
    </row>
    <row r="92551" spans="4:4" x14ac:dyDescent="0.3">
      <c r="D92551" s="4"/>
    </row>
    <row r="92552" spans="4:4" x14ac:dyDescent="0.3">
      <c r="D92552" s="4"/>
    </row>
    <row r="92553" spans="4:4" x14ac:dyDescent="0.3">
      <c r="D92553" s="4"/>
    </row>
    <row r="92554" spans="4:4" x14ac:dyDescent="0.3">
      <c r="D92554" s="4"/>
    </row>
    <row r="92555" spans="4:4" x14ac:dyDescent="0.3">
      <c r="D92555" s="4"/>
    </row>
    <row r="92556" spans="4:4" x14ac:dyDescent="0.3">
      <c r="D92556" s="4"/>
    </row>
    <row r="92557" spans="4:4" x14ac:dyDescent="0.3">
      <c r="D92557" s="4"/>
    </row>
    <row r="92558" spans="4:4" x14ac:dyDescent="0.3">
      <c r="D92558" s="4"/>
    </row>
    <row r="92559" spans="4:4" x14ac:dyDescent="0.3">
      <c r="D92559" s="4"/>
    </row>
    <row r="92560" spans="4:4" x14ac:dyDescent="0.3">
      <c r="D92560" s="4"/>
    </row>
    <row r="92561" spans="4:4" x14ac:dyDescent="0.3">
      <c r="D92561" s="4"/>
    </row>
    <row r="92562" spans="4:4" x14ac:dyDescent="0.3">
      <c r="D92562" s="4"/>
    </row>
    <row r="92563" spans="4:4" x14ac:dyDescent="0.3">
      <c r="D92563" s="4"/>
    </row>
    <row r="92564" spans="4:4" x14ac:dyDescent="0.3">
      <c r="D92564" s="4"/>
    </row>
    <row r="92565" spans="4:4" x14ac:dyDescent="0.3">
      <c r="D92565" s="4"/>
    </row>
    <row r="92566" spans="4:4" x14ac:dyDescent="0.3">
      <c r="D92566" s="4"/>
    </row>
    <row r="92567" spans="4:4" x14ac:dyDescent="0.3">
      <c r="D92567" s="4"/>
    </row>
    <row r="92568" spans="4:4" x14ac:dyDescent="0.3">
      <c r="D92568" s="4"/>
    </row>
    <row r="92569" spans="4:4" x14ac:dyDescent="0.3">
      <c r="D92569" s="4"/>
    </row>
    <row r="92570" spans="4:4" x14ac:dyDescent="0.3">
      <c r="D92570" s="4"/>
    </row>
    <row r="92571" spans="4:4" x14ac:dyDescent="0.3">
      <c r="D92571" s="4"/>
    </row>
    <row r="92572" spans="4:4" x14ac:dyDescent="0.3">
      <c r="D92572" s="4"/>
    </row>
    <row r="92573" spans="4:4" x14ac:dyDescent="0.3">
      <c r="D92573" s="4"/>
    </row>
    <row r="92574" spans="4:4" x14ac:dyDescent="0.3">
      <c r="D92574" s="4"/>
    </row>
    <row r="92575" spans="4:4" x14ac:dyDescent="0.3">
      <c r="D92575" s="4"/>
    </row>
    <row r="92576" spans="4:4" x14ac:dyDescent="0.3">
      <c r="D92576" s="4"/>
    </row>
    <row r="92577" spans="4:4" x14ac:dyDescent="0.3">
      <c r="D92577" s="4"/>
    </row>
    <row r="92578" spans="4:4" x14ac:dyDescent="0.3">
      <c r="D92578" s="4"/>
    </row>
    <row r="92579" spans="4:4" x14ac:dyDescent="0.3">
      <c r="D92579" s="4"/>
    </row>
    <row r="92580" spans="4:4" x14ac:dyDescent="0.3">
      <c r="D92580" s="4"/>
    </row>
    <row r="92581" spans="4:4" x14ac:dyDescent="0.3">
      <c r="D92581" s="4"/>
    </row>
    <row r="92582" spans="4:4" x14ac:dyDescent="0.3">
      <c r="D92582" s="4"/>
    </row>
    <row r="92583" spans="4:4" x14ac:dyDescent="0.3">
      <c r="D92583" s="4"/>
    </row>
    <row r="92584" spans="4:4" x14ac:dyDescent="0.3">
      <c r="D92584" s="4"/>
    </row>
    <row r="92585" spans="4:4" x14ac:dyDescent="0.3">
      <c r="D92585" s="4"/>
    </row>
    <row r="92586" spans="4:4" x14ac:dyDescent="0.3">
      <c r="D92586" s="4"/>
    </row>
    <row r="92587" spans="4:4" x14ac:dyDescent="0.3">
      <c r="D92587" s="4"/>
    </row>
    <row r="92588" spans="4:4" x14ac:dyDescent="0.3">
      <c r="D92588" s="4"/>
    </row>
    <row r="92589" spans="4:4" x14ac:dyDescent="0.3">
      <c r="D92589" s="4"/>
    </row>
    <row r="92590" spans="4:4" x14ac:dyDescent="0.3">
      <c r="D92590" s="4"/>
    </row>
    <row r="92591" spans="4:4" x14ac:dyDescent="0.3">
      <c r="D92591" s="4"/>
    </row>
    <row r="92592" spans="4:4" x14ac:dyDescent="0.3">
      <c r="D92592" s="4"/>
    </row>
    <row r="92593" spans="4:4" x14ac:dyDescent="0.3">
      <c r="D92593" s="4"/>
    </row>
    <row r="92594" spans="4:4" x14ac:dyDescent="0.3">
      <c r="D92594" s="4"/>
    </row>
    <row r="92595" spans="4:4" x14ac:dyDescent="0.3">
      <c r="D92595" s="4"/>
    </row>
    <row r="92596" spans="4:4" x14ac:dyDescent="0.3">
      <c r="D92596" s="4"/>
    </row>
    <row r="92597" spans="4:4" x14ac:dyDescent="0.3">
      <c r="D92597" s="4"/>
    </row>
    <row r="92598" spans="4:4" x14ac:dyDescent="0.3">
      <c r="D92598" s="4"/>
    </row>
    <row r="92599" spans="4:4" x14ac:dyDescent="0.3">
      <c r="D92599" s="4"/>
    </row>
    <row r="92600" spans="4:4" x14ac:dyDescent="0.3">
      <c r="D92600" s="4"/>
    </row>
    <row r="92601" spans="4:4" x14ac:dyDescent="0.3">
      <c r="D92601" s="4"/>
    </row>
    <row r="92602" spans="4:4" x14ac:dyDescent="0.3">
      <c r="D92602" s="4"/>
    </row>
    <row r="92603" spans="4:4" x14ac:dyDescent="0.3">
      <c r="D92603" s="4"/>
    </row>
    <row r="92604" spans="4:4" x14ac:dyDescent="0.3">
      <c r="D92604" s="4"/>
    </row>
    <row r="92605" spans="4:4" x14ac:dyDescent="0.3">
      <c r="D92605" s="4"/>
    </row>
    <row r="92606" spans="4:4" x14ac:dyDescent="0.3">
      <c r="D92606" s="4"/>
    </row>
    <row r="92607" spans="4:4" x14ac:dyDescent="0.3">
      <c r="D92607" s="4"/>
    </row>
    <row r="92608" spans="4:4" x14ac:dyDescent="0.3">
      <c r="D92608" s="4"/>
    </row>
    <row r="92609" spans="4:4" x14ac:dyDescent="0.3">
      <c r="D92609" s="4"/>
    </row>
    <row r="92610" spans="4:4" x14ac:dyDescent="0.3">
      <c r="D92610" s="4"/>
    </row>
    <row r="92611" spans="4:4" x14ac:dyDescent="0.3">
      <c r="D92611" s="4"/>
    </row>
    <row r="92612" spans="4:4" x14ac:dyDescent="0.3">
      <c r="D92612" s="4"/>
    </row>
    <row r="92613" spans="4:4" x14ac:dyDescent="0.3">
      <c r="D92613" s="4"/>
    </row>
    <row r="92614" spans="4:4" x14ac:dyDescent="0.3">
      <c r="D92614" s="4"/>
    </row>
    <row r="92615" spans="4:4" x14ac:dyDescent="0.3">
      <c r="D92615" s="4"/>
    </row>
    <row r="92616" spans="4:4" x14ac:dyDescent="0.3">
      <c r="D92616" s="4"/>
    </row>
    <row r="92617" spans="4:4" x14ac:dyDescent="0.3">
      <c r="D92617" s="4"/>
    </row>
    <row r="92618" spans="4:4" x14ac:dyDescent="0.3">
      <c r="D92618" s="4"/>
    </row>
    <row r="92619" spans="4:4" x14ac:dyDescent="0.3">
      <c r="D92619" s="4"/>
    </row>
    <row r="92620" spans="4:4" x14ac:dyDescent="0.3">
      <c r="D92620" s="4"/>
    </row>
    <row r="92621" spans="4:4" x14ac:dyDescent="0.3">
      <c r="D92621" s="4"/>
    </row>
    <row r="92622" spans="4:4" x14ac:dyDescent="0.3">
      <c r="D92622" s="4"/>
    </row>
    <row r="92623" spans="4:4" x14ac:dyDescent="0.3">
      <c r="D92623" s="4"/>
    </row>
    <row r="92624" spans="4:4" x14ac:dyDescent="0.3">
      <c r="D92624" s="4"/>
    </row>
    <row r="92625" spans="4:4" x14ac:dyDescent="0.3">
      <c r="D92625" s="4"/>
    </row>
    <row r="92626" spans="4:4" x14ac:dyDescent="0.3">
      <c r="D92626" s="4"/>
    </row>
    <row r="92627" spans="4:4" x14ac:dyDescent="0.3">
      <c r="D92627" s="4"/>
    </row>
    <row r="92628" spans="4:4" x14ac:dyDescent="0.3">
      <c r="D92628" s="4"/>
    </row>
    <row r="92629" spans="4:4" x14ac:dyDescent="0.3">
      <c r="D92629" s="4"/>
    </row>
    <row r="92630" spans="4:4" x14ac:dyDescent="0.3">
      <c r="D92630" s="4"/>
    </row>
    <row r="92631" spans="4:4" x14ac:dyDescent="0.3">
      <c r="D92631" s="4"/>
    </row>
    <row r="92632" spans="4:4" x14ac:dyDescent="0.3">
      <c r="D92632" s="4"/>
    </row>
    <row r="92633" spans="4:4" x14ac:dyDescent="0.3">
      <c r="D92633" s="4"/>
    </row>
    <row r="92634" spans="4:4" x14ac:dyDescent="0.3">
      <c r="D92634" s="4"/>
    </row>
    <row r="92635" spans="4:4" x14ac:dyDescent="0.3">
      <c r="D92635" s="4"/>
    </row>
    <row r="92636" spans="4:4" x14ac:dyDescent="0.3">
      <c r="D92636" s="4"/>
    </row>
    <row r="92637" spans="4:4" x14ac:dyDescent="0.3">
      <c r="D92637" s="4"/>
    </row>
    <row r="92638" spans="4:4" x14ac:dyDescent="0.3">
      <c r="D92638" s="4"/>
    </row>
    <row r="92639" spans="4:4" x14ac:dyDescent="0.3">
      <c r="D92639" s="4"/>
    </row>
    <row r="92640" spans="4:4" x14ac:dyDescent="0.3">
      <c r="D92640" s="4"/>
    </row>
    <row r="92641" spans="4:4" x14ac:dyDescent="0.3">
      <c r="D92641" s="4"/>
    </row>
    <row r="92642" spans="4:4" x14ac:dyDescent="0.3">
      <c r="D92642" s="4"/>
    </row>
    <row r="92643" spans="4:4" x14ac:dyDescent="0.3">
      <c r="D92643" s="4"/>
    </row>
    <row r="92644" spans="4:4" x14ac:dyDescent="0.3">
      <c r="D92644" s="4"/>
    </row>
    <row r="92645" spans="4:4" x14ac:dyDescent="0.3">
      <c r="D92645" s="4"/>
    </row>
    <row r="92646" spans="4:4" x14ac:dyDescent="0.3">
      <c r="D92646" s="4"/>
    </row>
    <row r="92647" spans="4:4" x14ac:dyDescent="0.3">
      <c r="D92647" s="4"/>
    </row>
    <row r="92648" spans="4:4" x14ac:dyDescent="0.3">
      <c r="D92648" s="4"/>
    </row>
    <row r="92649" spans="4:4" x14ac:dyDescent="0.3">
      <c r="D92649" s="4"/>
    </row>
    <row r="92650" spans="4:4" x14ac:dyDescent="0.3">
      <c r="D92650" s="4"/>
    </row>
    <row r="92651" spans="4:4" x14ac:dyDescent="0.3">
      <c r="D92651" s="4"/>
    </row>
    <row r="92652" spans="4:4" x14ac:dyDescent="0.3">
      <c r="D92652" s="4"/>
    </row>
    <row r="92653" spans="4:4" x14ac:dyDescent="0.3">
      <c r="D92653" s="4"/>
    </row>
    <row r="92654" spans="4:4" x14ac:dyDescent="0.3">
      <c r="D92654" s="4"/>
    </row>
    <row r="92655" spans="4:4" x14ac:dyDescent="0.3">
      <c r="D92655" s="4"/>
    </row>
    <row r="92656" spans="4:4" x14ac:dyDescent="0.3">
      <c r="D92656" s="4"/>
    </row>
    <row r="92657" spans="4:4" x14ac:dyDescent="0.3">
      <c r="D92657" s="4"/>
    </row>
    <row r="92658" spans="4:4" x14ac:dyDescent="0.3">
      <c r="D92658" s="4"/>
    </row>
    <row r="92659" spans="4:4" x14ac:dyDescent="0.3">
      <c r="D92659" s="4"/>
    </row>
    <row r="92660" spans="4:4" x14ac:dyDescent="0.3">
      <c r="D92660" s="4"/>
    </row>
    <row r="92661" spans="4:4" x14ac:dyDescent="0.3">
      <c r="D92661" s="4"/>
    </row>
    <row r="92662" spans="4:4" x14ac:dyDescent="0.3">
      <c r="D92662" s="4"/>
    </row>
    <row r="92663" spans="4:4" x14ac:dyDescent="0.3">
      <c r="D92663" s="4"/>
    </row>
    <row r="92664" spans="4:4" x14ac:dyDescent="0.3">
      <c r="D92664" s="4"/>
    </row>
    <row r="92665" spans="4:4" x14ac:dyDescent="0.3">
      <c r="D92665" s="4"/>
    </row>
    <row r="92666" spans="4:4" x14ac:dyDescent="0.3">
      <c r="D92666" s="4"/>
    </row>
    <row r="92667" spans="4:4" x14ac:dyDescent="0.3">
      <c r="D92667" s="4"/>
    </row>
    <row r="92668" spans="4:4" x14ac:dyDescent="0.3">
      <c r="D92668" s="4"/>
    </row>
    <row r="92669" spans="4:4" x14ac:dyDescent="0.3">
      <c r="D92669" s="4"/>
    </row>
    <row r="92670" spans="4:4" x14ac:dyDescent="0.3">
      <c r="D92670" s="4"/>
    </row>
    <row r="92671" spans="4:4" x14ac:dyDescent="0.3">
      <c r="D92671" s="4"/>
    </row>
    <row r="92672" spans="4:4" x14ac:dyDescent="0.3">
      <c r="D92672" s="4"/>
    </row>
    <row r="92673" spans="4:4" x14ac:dyDescent="0.3">
      <c r="D92673" s="4"/>
    </row>
    <row r="92674" spans="4:4" x14ac:dyDescent="0.3">
      <c r="D92674" s="4"/>
    </row>
    <row r="92675" spans="4:4" x14ac:dyDescent="0.3">
      <c r="D92675" s="4"/>
    </row>
    <row r="92676" spans="4:4" x14ac:dyDescent="0.3">
      <c r="D92676" s="4"/>
    </row>
    <row r="92677" spans="4:4" x14ac:dyDescent="0.3">
      <c r="D92677" s="4"/>
    </row>
    <row r="92678" spans="4:4" x14ac:dyDescent="0.3">
      <c r="D92678" s="4"/>
    </row>
    <row r="92679" spans="4:4" x14ac:dyDescent="0.3">
      <c r="D92679" s="4"/>
    </row>
    <row r="92680" spans="4:4" x14ac:dyDescent="0.3">
      <c r="D92680" s="4"/>
    </row>
    <row r="92681" spans="4:4" x14ac:dyDescent="0.3">
      <c r="D92681" s="4"/>
    </row>
    <row r="92682" spans="4:4" x14ac:dyDescent="0.3">
      <c r="D92682" s="4"/>
    </row>
    <row r="92683" spans="4:4" x14ac:dyDescent="0.3">
      <c r="D92683" s="4"/>
    </row>
    <row r="92684" spans="4:4" x14ac:dyDescent="0.3">
      <c r="D92684" s="4"/>
    </row>
    <row r="92685" spans="4:4" x14ac:dyDescent="0.3">
      <c r="D92685" s="4"/>
    </row>
    <row r="92686" spans="4:4" x14ac:dyDescent="0.3">
      <c r="D92686" s="4"/>
    </row>
    <row r="92687" spans="4:4" x14ac:dyDescent="0.3">
      <c r="D92687" s="4"/>
    </row>
    <row r="92688" spans="4:4" x14ac:dyDescent="0.3">
      <c r="D92688" s="4"/>
    </row>
    <row r="92689" spans="4:4" x14ac:dyDescent="0.3">
      <c r="D92689" s="4"/>
    </row>
    <row r="92690" spans="4:4" x14ac:dyDescent="0.3">
      <c r="D92690" s="4"/>
    </row>
    <row r="92691" spans="4:4" x14ac:dyDescent="0.3">
      <c r="D92691" s="4"/>
    </row>
    <row r="92692" spans="4:4" x14ac:dyDescent="0.3">
      <c r="D92692" s="4"/>
    </row>
    <row r="92693" spans="4:4" x14ac:dyDescent="0.3">
      <c r="D92693" s="4"/>
    </row>
    <row r="92694" spans="4:4" x14ac:dyDescent="0.3">
      <c r="D92694" s="4"/>
    </row>
    <row r="92695" spans="4:4" x14ac:dyDescent="0.3">
      <c r="D92695" s="4"/>
    </row>
    <row r="92696" spans="4:4" x14ac:dyDescent="0.3">
      <c r="D92696" s="4"/>
    </row>
    <row r="92697" spans="4:4" x14ac:dyDescent="0.3">
      <c r="D92697" s="4"/>
    </row>
    <row r="92698" spans="4:4" x14ac:dyDescent="0.3">
      <c r="D92698" s="4"/>
    </row>
    <row r="92699" spans="4:4" x14ac:dyDescent="0.3">
      <c r="D92699" s="4"/>
    </row>
    <row r="92700" spans="4:4" x14ac:dyDescent="0.3">
      <c r="D92700" s="4"/>
    </row>
    <row r="92701" spans="4:4" x14ac:dyDescent="0.3">
      <c r="D92701" s="4"/>
    </row>
    <row r="92702" spans="4:4" x14ac:dyDescent="0.3">
      <c r="D92702" s="4"/>
    </row>
    <row r="92703" spans="4:4" x14ac:dyDescent="0.3">
      <c r="D92703" s="4"/>
    </row>
    <row r="92704" spans="4:4" x14ac:dyDescent="0.3">
      <c r="D92704" s="4"/>
    </row>
    <row r="92705" spans="4:4" x14ac:dyDescent="0.3">
      <c r="D92705" s="4"/>
    </row>
    <row r="92706" spans="4:4" x14ac:dyDescent="0.3">
      <c r="D92706" s="4"/>
    </row>
    <row r="92707" spans="4:4" x14ac:dyDescent="0.3">
      <c r="D92707" s="4"/>
    </row>
    <row r="92708" spans="4:4" x14ac:dyDescent="0.3">
      <c r="D92708" s="4"/>
    </row>
    <row r="92709" spans="4:4" x14ac:dyDescent="0.3">
      <c r="D92709" s="4"/>
    </row>
    <row r="92710" spans="4:4" x14ac:dyDescent="0.3">
      <c r="D92710" s="4"/>
    </row>
    <row r="92711" spans="4:4" x14ac:dyDescent="0.3">
      <c r="D92711" s="4"/>
    </row>
    <row r="92712" spans="4:4" x14ac:dyDescent="0.3">
      <c r="D92712" s="4"/>
    </row>
    <row r="92713" spans="4:4" x14ac:dyDescent="0.3">
      <c r="D92713" s="4"/>
    </row>
    <row r="92714" spans="4:4" x14ac:dyDescent="0.3">
      <c r="D92714" s="4"/>
    </row>
    <row r="92715" spans="4:4" x14ac:dyDescent="0.3">
      <c r="D92715" s="4"/>
    </row>
    <row r="92716" spans="4:4" x14ac:dyDescent="0.3">
      <c r="D92716" s="4"/>
    </row>
    <row r="92717" spans="4:4" x14ac:dyDescent="0.3">
      <c r="D92717" s="4"/>
    </row>
    <row r="92718" spans="4:4" x14ac:dyDescent="0.3">
      <c r="D92718" s="4"/>
    </row>
    <row r="92719" spans="4:4" x14ac:dyDescent="0.3">
      <c r="D92719" s="4"/>
    </row>
    <row r="92720" spans="4:4" x14ac:dyDescent="0.3">
      <c r="D92720" s="4"/>
    </row>
    <row r="92721" spans="4:4" x14ac:dyDescent="0.3">
      <c r="D92721" s="4"/>
    </row>
    <row r="92722" spans="4:4" x14ac:dyDescent="0.3">
      <c r="D92722" s="4"/>
    </row>
    <row r="92723" spans="4:4" x14ac:dyDescent="0.3">
      <c r="D92723" s="4"/>
    </row>
    <row r="92724" spans="4:4" x14ac:dyDescent="0.3">
      <c r="D92724" s="4"/>
    </row>
    <row r="92725" spans="4:4" x14ac:dyDescent="0.3">
      <c r="D92725" s="4"/>
    </row>
    <row r="92726" spans="4:4" x14ac:dyDescent="0.3">
      <c r="D92726" s="4"/>
    </row>
    <row r="92727" spans="4:4" x14ac:dyDescent="0.3">
      <c r="D92727" s="4"/>
    </row>
    <row r="92728" spans="4:4" x14ac:dyDescent="0.3">
      <c r="D92728" s="4"/>
    </row>
    <row r="92729" spans="4:4" x14ac:dyDescent="0.3">
      <c r="D92729" s="4"/>
    </row>
    <row r="92730" spans="4:4" x14ac:dyDescent="0.3">
      <c r="D92730" s="4"/>
    </row>
    <row r="92731" spans="4:4" x14ac:dyDescent="0.3">
      <c r="D92731" s="4"/>
    </row>
    <row r="92732" spans="4:4" x14ac:dyDescent="0.3">
      <c r="D92732" s="4"/>
    </row>
    <row r="92733" spans="4:4" x14ac:dyDescent="0.3">
      <c r="D92733" s="4"/>
    </row>
    <row r="92734" spans="4:4" x14ac:dyDescent="0.3">
      <c r="D92734" s="4"/>
    </row>
    <row r="92735" spans="4:4" x14ac:dyDescent="0.3">
      <c r="D92735" s="4"/>
    </row>
    <row r="92736" spans="4:4" x14ac:dyDescent="0.3">
      <c r="D92736" s="4"/>
    </row>
    <row r="92737" spans="4:4" x14ac:dyDescent="0.3">
      <c r="D92737" s="4"/>
    </row>
    <row r="92738" spans="4:4" x14ac:dyDescent="0.3">
      <c r="D92738" s="4"/>
    </row>
    <row r="92739" spans="4:4" x14ac:dyDescent="0.3">
      <c r="D92739" s="4"/>
    </row>
    <row r="92740" spans="4:4" x14ac:dyDescent="0.3">
      <c r="D92740" s="4"/>
    </row>
    <row r="92741" spans="4:4" x14ac:dyDescent="0.3">
      <c r="D92741" s="4"/>
    </row>
    <row r="92742" spans="4:4" x14ac:dyDescent="0.3">
      <c r="D92742" s="4"/>
    </row>
    <row r="92743" spans="4:4" x14ac:dyDescent="0.3">
      <c r="D92743" s="4"/>
    </row>
    <row r="92744" spans="4:4" x14ac:dyDescent="0.3">
      <c r="D92744" s="4"/>
    </row>
    <row r="92745" spans="4:4" x14ac:dyDescent="0.3">
      <c r="D92745" s="4"/>
    </row>
    <row r="92746" spans="4:4" x14ac:dyDescent="0.3">
      <c r="D92746" s="4"/>
    </row>
    <row r="92747" spans="4:4" x14ac:dyDescent="0.3">
      <c r="D92747" s="4"/>
    </row>
    <row r="92748" spans="4:4" x14ac:dyDescent="0.3">
      <c r="D92748" s="4"/>
    </row>
    <row r="92749" spans="4:4" x14ac:dyDescent="0.3">
      <c r="D92749" s="4"/>
    </row>
    <row r="92750" spans="4:4" x14ac:dyDescent="0.3">
      <c r="D92750" s="4"/>
    </row>
    <row r="92751" spans="4:4" x14ac:dyDescent="0.3">
      <c r="D92751" s="4"/>
    </row>
    <row r="92752" spans="4:4" x14ac:dyDescent="0.3">
      <c r="D92752" s="4"/>
    </row>
    <row r="92753" spans="4:4" x14ac:dyDescent="0.3">
      <c r="D92753" s="4"/>
    </row>
    <row r="92754" spans="4:4" x14ac:dyDescent="0.3">
      <c r="D92754" s="4"/>
    </row>
    <row r="92755" spans="4:4" x14ac:dyDescent="0.3">
      <c r="D92755" s="4"/>
    </row>
    <row r="92756" spans="4:4" x14ac:dyDescent="0.3">
      <c r="D92756" s="4"/>
    </row>
    <row r="92757" spans="4:4" x14ac:dyDescent="0.3">
      <c r="D92757" s="4"/>
    </row>
    <row r="92758" spans="4:4" x14ac:dyDescent="0.3">
      <c r="D92758" s="4"/>
    </row>
    <row r="92759" spans="4:4" x14ac:dyDescent="0.3">
      <c r="D92759" s="4"/>
    </row>
    <row r="92760" spans="4:4" x14ac:dyDescent="0.3">
      <c r="D92760" s="4"/>
    </row>
    <row r="92761" spans="4:4" x14ac:dyDescent="0.3">
      <c r="D92761" s="4"/>
    </row>
    <row r="92762" spans="4:4" x14ac:dyDescent="0.3">
      <c r="D92762" s="4"/>
    </row>
    <row r="92763" spans="4:4" x14ac:dyDescent="0.3">
      <c r="D92763" s="4"/>
    </row>
    <row r="92764" spans="4:4" x14ac:dyDescent="0.3">
      <c r="D92764" s="4"/>
    </row>
    <row r="92765" spans="4:4" x14ac:dyDescent="0.3">
      <c r="D92765" s="4"/>
    </row>
    <row r="92766" spans="4:4" x14ac:dyDescent="0.3">
      <c r="D92766" s="4"/>
    </row>
    <row r="92767" spans="4:4" x14ac:dyDescent="0.3">
      <c r="D92767" s="4"/>
    </row>
    <row r="92768" spans="4:4" x14ac:dyDescent="0.3">
      <c r="D92768" s="4"/>
    </row>
    <row r="92769" spans="4:4" x14ac:dyDescent="0.3">
      <c r="D92769" s="4"/>
    </row>
    <row r="92770" spans="4:4" x14ac:dyDescent="0.3">
      <c r="D92770" s="4"/>
    </row>
    <row r="92771" spans="4:4" x14ac:dyDescent="0.3">
      <c r="D92771" s="4"/>
    </row>
    <row r="92772" spans="4:4" x14ac:dyDescent="0.3">
      <c r="D92772" s="4"/>
    </row>
    <row r="92773" spans="4:4" x14ac:dyDescent="0.3">
      <c r="D92773" s="4"/>
    </row>
    <row r="92774" spans="4:4" x14ac:dyDescent="0.3">
      <c r="D92774" s="4"/>
    </row>
    <row r="92775" spans="4:4" x14ac:dyDescent="0.3">
      <c r="D92775" s="4"/>
    </row>
    <row r="92776" spans="4:4" x14ac:dyDescent="0.3">
      <c r="D92776" s="4"/>
    </row>
    <row r="92777" spans="4:4" x14ac:dyDescent="0.3">
      <c r="D92777" s="4"/>
    </row>
    <row r="92778" spans="4:4" x14ac:dyDescent="0.3">
      <c r="D92778" s="4"/>
    </row>
    <row r="92779" spans="4:4" x14ac:dyDescent="0.3">
      <c r="D92779" s="4"/>
    </row>
    <row r="92780" spans="4:4" x14ac:dyDescent="0.3">
      <c r="D92780" s="4"/>
    </row>
    <row r="92781" spans="4:4" x14ac:dyDescent="0.3">
      <c r="D92781" s="4"/>
    </row>
    <row r="92782" spans="4:4" x14ac:dyDescent="0.3">
      <c r="D92782" s="4"/>
    </row>
    <row r="92783" spans="4:4" x14ac:dyDescent="0.3">
      <c r="D92783" s="4"/>
    </row>
    <row r="92784" spans="4:4" x14ac:dyDescent="0.3">
      <c r="D92784" s="4"/>
    </row>
    <row r="92785" spans="4:4" x14ac:dyDescent="0.3">
      <c r="D92785" s="4"/>
    </row>
    <row r="92786" spans="4:4" x14ac:dyDescent="0.3">
      <c r="D92786" s="4"/>
    </row>
    <row r="92787" spans="4:4" x14ac:dyDescent="0.3">
      <c r="D92787" s="4"/>
    </row>
    <row r="92788" spans="4:4" x14ac:dyDescent="0.3">
      <c r="D92788" s="4"/>
    </row>
    <row r="92789" spans="4:4" x14ac:dyDescent="0.3">
      <c r="D92789" s="4"/>
    </row>
    <row r="92790" spans="4:4" x14ac:dyDescent="0.3">
      <c r="D92790" s="4"/>
    </row>
    <row r="92791" spans="4:4" x14ac:dyDescent="0.3">
      <c r="D92791" s="4"/>
    </row>
    <row r="92792" spans="4:4" x14ac:dyDescent="0.3">
      <c r="D92792" s="4"/>
    </row>
    <row r="92793" spans="4:4" x14ac:dyDescent="0.3">
      <c r="D92793" s="4"/>
    </row>
    <row r="92794" spans="4:4" x14ac:dyDescent="0.3">
      <c r="D92794" s="4"/>
    </row>
    <row r="92795" spans="4:4" x14ac:dyDescent="0.3">
      <c r="D92795" s="4"/>
    </row>
    <row r="92796" spans="4:4" x14ac:dyDescent="0.3">
      <c r="D92796" s="4"/>
    </row>
    <row r="92797" spans="4:4" x14ac:dyDescent="0.3">
      <c r="D92797" s="4"/>
    </row>
    <row r="92798" spans="4:4" x14ac:dyDescent="0.3">
      <c r="D92798" s="4"/>
    </row>
    <row r="92799" spans="4:4" x14ac:dyDescent="0.3">
      <c r="D92799" s="4"/>
    </row>
    <row r="92800" spans="4:4" x14ac:dyDescent="0.3">
      <c r="D92800" s="4"/>
    </row>
    <row r="92801" spans="4:4" x14ac:dyDescent="0.3">
      <c r="D92801" s="4"/>
    </row>
    <row r="92802" spans="4:4" x14ac:dyDescent="0.3">
      <c r="D92802" s="4"/>
    </row>
    <row r="92803" spans="4:4" x14ac:dyDescent="0.3">
      <c r="D92803" s="4"/>
    </row>
    <row r="92804" spans="4:4" x14ac:dyDescent="0.3">
      <c r="D92804" s="4"/>
    </row>
    <row r="92805" spans="4:4" x14ac:dyDescent="0.3">
      <c r="D92805" s="4"/>
    </row>
    <row r="92806" spans="4:4" x14ac:dyDescent="0.3">
      <c r="D92806" s="4"/>
    </row>
    <row r="92807" spans="4:4" x14ac:dyDescent="0.3">
      <c r="D92807" s="4"/>
    </row>
    <row r="92808" spans="4:4" x14ac:dyDescent="0.3">
      <c r="D92808" s="4"/>
    </row>
    <row r="92809" spans="4:4" x14ac:dyDescent="0.3">
      <c r="D92809" s="4"/>
    </row>
    <row r="92810" spans="4:4" x14ac:dyDescent="0.3">
      <c r="D92810" s="4"/>
    </row>
    <row r="92811" spans="4:4" x14ac:dyDescent="0.3">
      <c r="D92811" s="4"/>
    </row>
    <row r="92812" spans="4:4" x14ac:dyDescent="0.3">
      <c r="D92812" s="4"/>
    </row>
    <row r="92813" spans="4:4" x14ac:dyDescent="0.3">
      <c r="D92813" s="4"/>
    </row>
    <row r="92814" spans="4:4" x14ac:dyDescent="0.3">
      <c r="D92814" s="4"/>
    </row>
    <row r="92815" spans="4:4" x14ac:dyDescent="0.3">
      <c r="D92815" s="4"/>
    </row>
    <row r="92816" spans="4:4" x14ac:dyDescent="0.3">
      <c r="D92816" s="4"/>
    </row>
    <row r="92817" spans="4:4" x14ac:dyDescent="0.3">
      <c r="D92817" s="4"/>
    </row>
    <row r="92818" spans="4:4" x14ac:dyDescent="0.3">
      <c r="D92818" s="4"/>
    </row>
    <row r="92819" spans="4:4" x14ac:dyDescent="0.3">
      <c r="D92819" s="4"/>
    </row>
    <row r="92820" spans="4:4" x14ac:dyDescent="0.3">
      <c r="D92820" s="4"/>
    </row>
    <row r="92821" spans="4:4" x14ac:dyDescent="0.3">
      <c r="D92821" s="4"/>
    </row>
    <row r="92822" spans="4:4" x14ac:dyDescent="0.3">
      <c r="D92822" s="4"/>
    </row>
    <row r="92823" spans="4:4" x14ac:dyDescent="0.3">
      <c r="D92823" s="4"/>
    </row>
    <row r="92824" spans="4:4" x14ac:dyDescent="0.3">
      <c r="D92824" s="4"/>
    </row>
    <row r="92825" spans="4:4" x14ac:dyDescent="0.3">
      <c r="D92825" s="4"/>
    </row>
    <row r="92826" spans="4:4" x14ac:dyDescent="0.3">
      <c r="D92826" s="4"/>
    </row>
    <row r="92827" spans="4:4" x14ac:dyDescent="0.3">
      <c r="D92827" s="4"/>
    </row>
    <row r="92828" spans="4:4" x14ac:dyDescent="0.3">
      <c r="D92828" s="4"/>
    </row>
    <row r="92829" spans="4:4" x14ac:dyDescent="0.3">
      <c r="D92829" s="4"/>
    </row>
    <row r="92830" spans="4:4" x14ac:dyDescent="0.3">
      <c r="D92830" s="4"/>
    </row>
    <row r="92831" spans="4:4" x14ac:dyDescent="0.3">
      <c r="D92831" s="4"/>
    </row>
    <row r="92832" spans="4:4" x14ac:dyDescent="0.3">
      <c r="D92832" s="4"/>
    </row>
    <row r="92833" spans="4:4" x14ac:dyDescent="0.3">
      <c r="D92833" s="4"/>
    </row>
    <row r="92834" spans="4:4" x14ac:dyDescent="0.3">
      <c r="D92834" s="4"/>
    </row>
    <row r="92835" spans="4:4" x14ac:dyDescent="0.3">
      <c r="D92835" s="4"/>
    </row>
    <row r="92836" spans="4:4" x14ac:dyDescent="0.3">
      <c r="D92836" s="4"/>
    </row>
    <row r="92837" spans="4:4" x14ac:dyDescent="0.3">
      <c r="D92837" s="4"/>
    </row>
    <row r="92838" spans="4:4" x14ac:dyDescent="0.3">
      <c r="D92838" s="4"/>
    </row>
    <row r="92839" spans="4:4" x14ac:dyDescent="0.3">
      <c r="D92839" s="4"/>
    </row>
    <row r="92840" spans="4:4" x14ac:dyDescent="0.3">
      <c r="D92840" s="4"/>
    </row>
    <row r="92841" spans="4:4" x14ac:dyDescent="0.3">
      <c r="D92841" s="4"/>
    </row>
    <row r="92842" spans="4:4" x14ac:dyDescent="0.3">
      <c r="D92842" s="4"/>
    </row>
    <row r="92843" spans="4:4" x14ac:dyDescent="0.3">
      <c r="D92843" s="4"/>
    </row>
    <row r="92844" spans="4:4" x14ac:dyDescent="0.3">
      <c r="D92844" s="4"/>
    </row>
    <row r="92845" spans="4:4" x14ac:dyDescent="0.3">
      <c r="D92845" s="4"/>
    </row>
    <row r="92846" spans="4:4" x14ac:dyDescent="0.3">
      <c r="D92846" s="4"/>
    </row>
    <row r="92847" spans="4:4" x14ac:dyDescent="0.3">
      <c r="D92847" s="4"/>
    </row>
    <row r="92848" spans="4:4" x14ac:dyDescent="0.3">
      <c r="D92848" s="4"/>
    </row>
    <row r="92849" spans="4:4" x14ac:dyDescent="0.3">
      <c r="D92849" s="4"/>
    </row>
    <row r="92850" spans="4:4" x14ac:dyDescent="0.3">
      <c r="D92850" s="4"/>
    </row>
    <row r="92851" spans="4:4" x14ac:dyDescent="0.3">
      <c r="D92851" s="4"/>
    </row>
    <row r="92852" spans="4:4" x14ac:dyDescent="0.3">
      <c r="D92852" s="4"/>
    </row>
    <row r="92853" spans="4:4" x14ac:dyDescent="0.3">
      <c r="D92853" s="4"/>
    </row>
    <row r="92854" spans="4:4" x14ac:dyDescent="0.3">
      <c r="D92854" s="4"/>
    </row>
    <row r="92855" spans="4:4" x14ac:dyDescent="0.3">
      <c r="D92855" s="4"/>
    </row>
    <row r="92856" spans="4:4" x14ac:dyDescent="0.3">
      <c r="D92856" s="4"/>
    </row>
    <row r="92857" spans="4:4" x14ac:dyDescent="0.3">
      <c r="D92857" s="4"/>
    </row>
    <row r="92858" spans="4:4" x14ac:dyDescent="0.3">
      <c r="D92858" s="4"/>
    </row>
    <row r="92859" spans="4:4" x14ac:dyDescent="0.3">
      <c r="D92859" s="4"/>
    </row>
    <row r="92860" spans="4:4" x14ac:dyDescent="0.3">
      <c r="D92860" s="4"/>
    </row>
    <row r="92861" spans="4:4" x14ac:dyDescent="0.3">
      <c r="D92861" s="4"/>
    </row>
    <row r="92862" spans="4:4" x14ac:dyDescent="0.3">
      <c r="D92862" s="4"/>
    </row>
    <row r="92863" spans="4:4" x14ac:dyDescent="0.3">
      <c r="D92863" s="4"/>
    </row>
    <row r="92864" spans="4:4" x14ac:dyDescent="0.3">
      <c r="D92864" s="4"/>
    </row>
    <row r="92865" spans="4:4" x14ac:dyDescent="0.3">
      <c r="D92865" s="4"/>
    </row>
    <row r="92866" spans="4:4" x14ac:dyDescent="0.3">
      <c r="D92866" s="4"/>
    </row>
    <row r="92867" spans="4:4" x14ac:dyDescent="0.3">
      <c r="D92867" s="4"/>
    </row>
    <row r="92868" spans="4:4" x14ac:dyDescent="0.3">
      <c r="D92868" s="4"/>
    </row>
    <row r="92869" spans="4:4" x14ac:dyDescent="0.3">
      <c r="D92869" s="4"/>
    </row>
    <row r="92870" spans="4:4" x14ac:dyDescent="0.3">
      <c r="D92870" s="4"/>
    </row>
    <row r="92871" spans="4:4" x14ac:dyDescent="0.3">
      <c r="D92871" s="4"/>
    </row>
    <row r="92872" spans="4:4" x14ac:dyDescent="0.3">
      <c r="D92872" s="4"/>
    </row>
    <row r="92873" spans="4:4" x14ac:dyDescent="0.3">
      <c r="D92873" s="4"/>
    </row>
    <row r="92874" spans="4:4" x14ac:dyDescent="0.3">
      <c r="D92874" s="4"/>
    </row>
    <row r="92875" spans="4:4" x14ac:dyDescent="0.3">
      <c r="D92875" s="4"/>
    </row>
    <row r="92876" spans="4:4" x14ac:dyDescent="0.3">
      <c r="D92876" s="4"/>
    </row>
    <row r="92877" spans="4:4" x14ac:dyDescent="0.3">
      <c r="D92877" s="4"/>
    </row>
    <row r="92878" spans="4:4" x14ac:dyDescent="0.3">
      <c r="D92878" s="4"/>
    </row>
    <row r="92879" spans="4:4" x14ac:dyDescent="0.3">
      <c r="D92879" s="4"/>
    </row>
    <row r="92880" spans="4:4" x14ac:dyDescent="0.3">
      <c r="D92880" s="4"/>
    </row>
    <row r="92881" spans="4:4" x14ac:dyDescent="0.3">
      <c r="D92881" s="4"/>
    </row>
    <row r="92882" spans="4:4" x14ac:dyDescent="0.3">
      <c r="D92882" s="4"/>
    </row>
    <row r="92883" spans="4:4" x14ac:dyDescent="0.3">
      <c r="D92883" s="4"/>
    </row>
    <row r="92884" spans="4:4" x14ac:dyDescent="0.3">
      <c r="D92884" s="4"/>
    </row>
    <row r="92885" spans="4:4" x14ac:dyDescent="0.3">
      <c r="D92885" s="4"/>
    </row>
    <row r="92886" spans="4:4" x14ac:dyDescent="0.3">
      <c r="D92886" s="4"/>
    </row>
    <row r="92887" spans="4:4" x14ac:dyDescent="0.3">
      <c r="D92887" s="4"/>
    </row>
    <row r="92888" spans="4:4" x14ac:dyDescent="0.3">
      <c r="D92888" s="4"/>
    </row>
    <row r="92889" spans="4:4" x14ac:dyDescent="0.3">
      <c r="D92889" s="4"/>
    </row>
    <row r="92890" spans="4:4" x14ac:dyDescent="0.3">
      <c r="D92890" s="4"/>
    </row>
    <row r="92891" spans="4:4" x14ac:dyDescent="0.3">
      <c r="D92891" s="4"/>
    </row>
    <row r="92892" spans="4:4" x14ac:dyDescent="0.3">
      <c r="D92892" s="4"/>
    </row>
    <row r="92893" spans="4:4" x14ac:dyDescent="0.3">
      <c r="D92893" s="4"/>
    </row>
    <row r="92894" spans="4:4" x14ac:dyDescent="0.3">
      <c r="D92894" s="4"/>
    </row>
    <row r="92895" spans="4:4" x14ac:dyDescent="0.3">
      <c r="D92895" s="4"/>
    </row>
    <row r="92896" spans="4:4" x14ac:dyDescent="0.3">
      <c r="D92896" s="4"/>
    </row>
    <row r="92897" spans="4:4" x14ac:dyDescent="0.3">
      <c r="D92897" s="4"/>
    </row>
    <row r="92898" spans="4:4" x14ac:dyDescent="0.3">
      <c r="D92898" s="4"/>
    </row>
    <row r="92899" spans="4:4" x14ac:dyDescent="0.3">
      <c r="D92899" s="4"/>
    </row>
    <row r="92900" spans="4:4" x14ac:dyDescent="0.3">
      <c r="D92900" s="4"/>
    </row>
    <row r="92901" spans="4:4" x14ac:dyDescent="0.3">
      <c r="D92901" s="4"/>
    </row>
    <row r="92902" spans="4:4" x14ac:dyDescent="0.3">
      <c r="D92902" s="4"/>
    </row>
    <row r="92903" spans="4:4" x14ac:dyDescent="0.3">
      <c r="D92903" s="4"/>
    </row>
    <row r="92904" spans="4:4" x14ac:dyDescent="0.3">
      <c r="D92904" s="4"/>
    </row>
    <row r="92905" spans="4:4" x14ac:dyDescent="0.3">
      <c r="D92905" s="4"/>
    </row>
    <row r="92906" spans="4:4" x14ac:dyDescent="0.3">
      <c r="D92906" s="4"/>
    </row>
    <row r="92907" spans="4:4" x14ac:dyDescent="0.3">
      <c r="D92907" s="4"/>
    </row>
    <row r="92908" spans="4:4" x14ac:dyDescent="0.3">
      <c r="D92908" s="4"/>
    </row>
    <row r="92909" spans="4:4" x14ac:dyDescent="0.3">
      <c r="D92909" s="4"/>
    </row>
    <row r="92910" spans="4:4" x14ac:dyDescent="0.3">
      <c r="D92910" s="4"/>
    </row>
    <row r="92911" spans="4:4" x14ac:dyDescent="0.3">
      <c r="D92911" s="4"/>
    </row>
    <row r="92912" spans="4:4" x14ac:dyDescent="0.3">
      <c r="D92912" s="4"/>
    </row>
    <row r="92913" spans="4:4" x14ac:dyDescent="0.3">
      <c r="D92913" s="4"/>
    </row>
    <row r="92914" spans="4:4" x14ac:dyDescent="0.3">
      <c r="D92914" s="4"/>
    </row>
    <row r="92915" spans="4:4" x14ac:dyDescent="0.3">
      <c r="D92915" s="4"/>
    </row>
    <row r="92916" spans="4:4" x14ac:dyDescent="0.3">
      <c r="D92916" s="4"/>
    </row>
    <row r="92917" spans="4:4" x14ac:dyDescent="0.3">
      <c r="D92917" s="4"/>
    </row>
    <row r="92918" spans="4:4" x14ac:dyDescent="0.3">
      <c r="D92918" s="4"/>
    </row>
    <row r="92919" spans="4:4" x14ac:dyDescent="0.3">
      <c r="D92919" s="4"/>
    </row>
    <row r="92920" spans="4:4" x14ac:dyDescent="0.3">
      <c r="D92920" s="4"/>
    </row>
    <row r="92921" spans="4:4" x14ac:dyDescent="0.3">
      <c r="D92921" s="4"/>
    </row>
    <row r="92922" spans="4:4" x14ac:dyDescent="0.3">
      <c r="D92922" s="4"/>
    </row>
    <row r="92923" spans="4:4" x14ac:dyDescent="0.3">
      <c r="D92923" s="4"/>
    </row>
    <row r="92924" spans="4:4" x14ac:dyDescent="0.3">
      <c r="D92924" s="4"/>
    </row>
    <row r="92925" spans="4:4" x14ac:dyDescent="0.3">
      <c r="D92925" s="4"/>
    </row>
    <row r="92926" spans="4:4" x14ac:dyDescent="0.3">
      <c r="D92926" s="4"/>
    </row>
    <row r="92927" spans="4:4" x14ac:dyDescent="0.3">
      <c r="D92927" s="4"/>
    </row>
    <row r="92928" spans="4:4" x14ac:dyDescent="0.3">
      <c r="D92928" s="4"/>
    </row>
    <row r="92929" spans="4:4" x14ac:dyDescent="0.3">
      <c r="D92929" s="4"/>
    </row>
    <row r="92930" spans="4:4" x14ac:dyDescent="0.3">
      <c r="D92930" s="4"/>
    </row>
    <row r="92931" spans="4:4" x14ac:dyDescent="0.3">
      <c r="D92931" s="4"/>
    </row>
    <row r="92932" spans="4:4" x14ac:dyDescent="0.3">
      <c r="D92932" s="4"/>
    </row>
    <row r="92933" spans="4:4" x14ac:dyDescent="0.3">
      <c r="D92933" s="4"/>
    </row>
    <row r="92934" spans="4:4" x14ac:dyDescent="0.3">
      <c r="D92934" s="4"/>
    </row>
    <row r="92935" spans="4:4" x14ac:dyDescent="0.3">
      <c r="D92935" s="4"/>
    </row>
    <row r="92936" spans="4:4" x14ac:dyDescent="0.3">
      <c r="D92936" s="4"/>
    </row>
    <row r="92937" spans="4:4" x14ac:dyDescent="0.3">
      <c r="D92937" s="4"/>
    </row>
    <row r="92938" spans="4:4" x14ac:dyDescent="0.3">
      <c r="D92938" s="4"/>
    </row>
    <row r="92939" spans="4:4" x14ac:dyDescent="0.3">
      <c r="D92939" s="4"/>
    </row>
    <row r="92940" spans="4:4" x14ac:dyDescent="0.3">
      <c r="D92940" s="4"/>
    </row>
    <row r="92941" spans="4:4" x14ac:dyDescent="0.3">
      <c r="D92941" s="4"/>
    </row>
    <row r="92942" spans="4:4" x14ac:dyDescent="0.3">
      <c r="D92942" s="4"/>
    </row>
    <row r="92943" spans="4:4" x14ac:dyDescent="0.3">
      <c r="D92943" s="4"/>
    </row>
    <row r="92944" spans="4:4" x14ac:dyDescent="0.3">
      <c r="D92944" s="4"/>
    </row>
    <row r="92945" spans="4:4" x14ac:dyDescent="0.3">
      <c r="D92945" s="4"/>
    </row>
    <row r="92946" spans="4:4" x14ac:dyDescent="0.3">
      <c r="D92946" s="4"/>
    </row>
    <row r="92947" spans="4:4" x14ac:dyDescent="0.3">
      <c r="D92947" s="4"/>
    </row>
    <row r="92948" spans="4:4" x14ac:dyDescent="0.3">
      <c r="D92948" s="4"/>
    </row>
    <row r="92949" spans="4:4" x14ac:dyDescent="0.3">
      <c r="D92949" s="4"/>
    </row>
    <row r="92950" spans="4:4" x14ac:dyDescent="0.3">
      <c r="D92950" s="4"/>
    </row>
    <row r="92951" spans="4:4" x14ac:dyDescent="0.3">
      <c r="D92951" s="4"/>
    </row>
    <row r="92952" spans="4:4" x14ac:dyDescent="0.3">
      <c r="D92952" s="4"/>
    </row>
    <row r="92953" spans="4:4" x14ac:dyDescent="0.3">
      <c r="D92953" s="4"/>
    </row>
    <row r="92954" spans="4:4" x14ac:dyDescent="0.3">
      <c r="D92954" s="4"/>
    </row>
    <row r="92955" spans="4:4" x14ac:dyDescent="0.3">
      <c r="D92955" s="4"/>
    </row>
    <row r="92956" spans="4:4" x14ac:dyDescent="0.3">
      <c r="D92956" s="4"/>
    </row>
    <row r="92957" spans="4:4" x14ac:dyDescent="0.3">
      <c r="D92957" s="4"/>
    </row>
    <row r="92958" spans="4:4" x14ac:dyDescent="0.3">
      <c r="D92958" s="4"/>
    </row>
    <row r="92959" spans="4:4" x14ac:dyDescent="0.3">
      <c r="D92959" s="4"/>
    </row>
    <row r="92960" spans="4:4" x14ac:dyDescent="0.3">
      <c r="D92960" s="4"/>
    </row>
    <row r="92961" spans="4:4" x14ac:dyDescent="0.3">
      <c r="D92961" s="4"/>
    </row>
    <row r="92962" spans="4:4" x14ac:dyDescent="0.3">
      <c r="D92962" s="4"/>
    </row>
    <row r="92963" spans="4:4" x14ac:dyDescent="0.3">
      <c r="D92963" s="4"/>
    </row>
    <row r="92964" spans="4:4" x14ac:dyDescent="0.3">
      <c r="D92964" s="4"/>
    </row>
    <row r="92965" spans="4:4" x14ac:dyDescent="0.3">
      <c r="D92965" s="4"/>
    </row>
    <row r="92966" spans="4:4" x14ac:dyDescent="0.3">
      <c r="D92966" s="4"/>
    </row>
    <row r="92967" spans="4:4" x14ac:dyDescent="0.3">
      <c r="D92967" s="4"/>
    </row>
    <row r="92968" spans="4:4" x14ac:dyDescent="0.3">
      <c r="D92968" s="4"/>
    </row>
    <row r="92969" spans="4:4" x14ac:dyDescent="0.3">
      <c r="D92969" s="4"/>
    </row>
    <row r="92970" spans="4:4" x14ac:dyDescent="0.3">
      <c r="D92970" s="4"/>
    </row>
    <row r="92971" spans="4:4" x14ac:dyDescent="0.3">
      <c r="D92971" s="4"/>
    </row>
    <row r="92972" spans="4:4" x14ac:dyDescent="0.3">
      <c r="D92972" s="4"/>
    </row>
    <row r="92973" spans="4:4" x14ac:dyDescent="0.3">
      <c r="D92973" s="4"/>
    </row>
    <row r="92974" spans="4:4" x14ac:dyDescent="0.3">
      <c r="D92974" s="4"/>
    </row>
    <row r="92975" spans="4:4" x14ac:dyDescent="0.3">
      <c r="D92975" s="4"/>
    </row>
    <row r="92976" spans="4:4" x14ac:dyDescent="0.3">
      <c r="D92976" s="4"/>
    </row>
    <row r="92977" spans="4:4" x14ac:dyDescent="0.3">
      <c r="D92977" s="4"/>
    </row>
    <row r="92978" spans="4:4" x14ac:dyDescent="0.3">
      <c r="D92978" s="4"/>
    </row>
    <row r="92979" spans="4:4" x14ac:dyDescent="0.3">
      <c r="D92979" s="4"/>
    </row>
    <row r="92980" spans="4:4" x14ac:dyDescent="0.3">
      <c r="D92980" s="4"/>
    </row>
    <row r="92981" spans="4:4" x14ac:dyDescent="0.3">
      <c r="D92981" s="4"/>
    </row>
    <row r="92982" spans="4:4" x14ac:dyDescent="0.3">
      <c r="D92982" s="4"/>
    </row>
    <row r="92983" spans="4:4" x14ac:dyDescent="0.3">
      <c r="D92983" s="4"/>
    </row>
    <row r="92984" spans="4:4" x14ac:dyDescent="0.3">
      <c r="D92984" s="4"/>
    </row>
    <row r="92985" spans="4:4" x14ac:dyDescent="0.3">
      <c r="D92985" s="4"/>
    </row>
    <row r="92986" spans="4:4" x14ac:dyDescent="0.3">
      <c r="D92986" s="4"/>
    </row>
    <row r="92987" spans="4:4" x14ac:dyDescent="0.3">
      <c r="D92987" s="4"/>
    </row>
    <row r="92988" spans="4:4" x14ac:dyDescent="0.3">
      <c r="D92988" s="4"/>
    </row>
    <row r="92989" spans="4:4" x14ac:dyDescent="0.3">
      <c r="D92989" s="4"/>
    </row>
    <row r="92990" spans="4:4" x14ac:dyDescent="0.3">
      <c r="D92990" s="4"/>
    </row>
    <row r="92991" spans="4:4" x14ac:dyDescent="0.3">
      <c r="D92991" s="4"/>
    </row>
    <row r="92992" spans="4:4" x14ac:dyDescent="0.3">
      <c r="D92992" s="4"/>
    </row>
    <row r="92993" spans="4:4" x14ac:dyDescent="0.3">
      <c r="D92993" s="4"/>
    </row>
    <row r="92994" spans="4:4" x14ac:dyDescent="0.3">
      <c r="D92994" s="4"/>
    </row>
    <row r="92995" spans="4:4" x14ac:dyDescent="0.3">
      <c r="D92995" s="4"/>
    </row>
    <row r="92996" spans="4:4" x14ac:dyDescent="0.3">
      <c r="D92996" s="4"/>
    </row>
    <row r="92997" spans="4:4" x14ac:dyDescent="0.3">
      <c r="D92997" s="4"/>
    </row>
    <row r="92998" spans="4:4" x14ac:dyDescent="0.3">
      <c r="D92998" s="4"/>
    </row>
    <row r="92999" spans="4:4" x14ac:dyDescent="0.3">
      <c r="D92999" s="4"/>
    </row>
    <row r="93000" spans="4:4" x14ac:dyDescent="0.3">
      <c r="D93000" s="4"/>
    </row>
    <row r="93001" spans="4:4" x14ac:dyDescent="0.3">
      <c r="D93001" s="4"/>
    </row>
    <row r="93002" spans="4:4" x14ac:dyDescent="0.3">
      <c r="D93002" s="4"/>
    </row>
    <row r="93003" spans="4:4" x14ac:dyDescent="0.3">
      <c r="D93003" s="4"/>
    </row>
    <row r="93004" spans="4:4" x14ac:dyDescent="0.3">
      <c r="D93004" s="4"/>
    </row>
    <row r="93005" spans="4:4" x14ac:dyDescent="0.3">
      <c r="D93005" s="4"/>
    </row>
    <row r="93006" spans="4:4" x14ac:dyDescent="0.3">
      <c r="D93006" s="4"/>
    </row>
    <row r="93007" spans="4:4" x14ac:dyDescent="0.3">
      <c r="D93007" s="4"/>
    </row>
    <row r="93008" spans="4:4" x14ac:dyDescent="0.3">
      <c r="D93008" s="4"/>
    </row>
    <row r="93009" spans="4:4" x14ac:dyDescent="0.3">
      <c r="D93009" s="4"/>
    </row>
    <row r="93010" spans="4:4" x14ac:dyDescent="0.3">
      <c r="D93010" s="4"/>
    </row>
    <row r="93011" spans="4:4" x14ac:dyDescent="0.3">
      <c r="D93011" s="4"/>
    </row>
    <row r="93012" spans="4:4" x14ac:dyDescent="0.3">
      <c r="D93012" s="4"/>
    </row>
    <row r="93013" spans="4:4" x14ac:dyDescent="0.3">
      <c r="D93013" s="4"/>
    </row>
    <row r="93014" spans="4:4" x14ac:dyDescent="0.3">
      <c r="D93014" s="4"/>
    </row>
    <row r="93015" spans="4:4" x14ac:dyDescent="0.3">
      <c r="D93015" s="4"/>
    </row>
    <row r="93016" spans="4:4" x14ac:dyDescent="0.3">
      <c r="D93016" s="4"/>
    </row>
    <row r="93017" spans="4:4" x14ac:dyDescent="0.3">
      <c r="D93017" s="4"/>
    </row>
    <row r="93018" spans="4:4" x14ac:dyDescent="0.3">
      <c r="D93018" s="4"/>
    </row>
    <row r="93019" spans="4:4" x14ac:dyDescent="0.3">
      <c r="D93019" s="4"/>
    </row>
    <row r="93020" spans="4:4" x14ac:dyDescent="0.3">
      <c r="D93020" s="4"/>
    </row>
    <row r="93021" spans="4:4" x14ac:dyDescent="0.3">
      <c r="D93021" s="4"/>
    </row>
    <row r="93022" spans="4:4" x14ac:dyDescent="0.3">
      <c r="D93022" s="4"/>
    </row>
    <row r="93023" spans="4:4" x14ac:dyDescent="0.3">
      <c r="D93023" s="4"/>
    </row>
    <row r="93024" spans="4:4" x14ac:dyDescent="0.3">
      <c r="D93024" s="4"/>
    </row>
    <row r="93025" spans="4:4" x14ac:dyDescent="0.3">
      <c r="D93025" s="4"/>
    </row>
    <row r="93026" spans="4:4" x14ac:dyDescent="0.3">
      <c r="D93026" s="4"/>
    </row>
    <row r="93027" spans="4:4" x14ac:dyDescent="0.3">
      <c r="D93027" s="4"/>
    </row>
    <row r="93028" spans="4:4" x14ac:dyDescent="0.3">
      <c r="D93028" s="4"/>
    </row>
    <row r="93029" spans="4:4" x14ac:dyDescent="0.3">
      <c r="D93029" s="4"/>
    </row>
    <row r="93030" spans="4:4" x14ac:dyDescent="0.3">
      <c r="D93030" s="4"/>
    </row>
    <row r="93031" spans="4:4" x14ac:dyDescent="0.3">
      <c r="D93031" s="4"/>
    </row>
    <row r="93032" spans="4:4" x14ac:dyDescent="0.3">
      <c r="D93032" s="4"/>
    </row>
    <row r="93033" spans="4:4" x14ac:dyDescent="0.3">
      <c r="D93033" s="4"/>
    </row>
    <row r="93034" spans="4:4" x14ac:dyDescent="0.3">
      <c r="D93034" s="4"/>
    </row>
    <row r="93035" spans="4:4" x14ac:dyDescent="0.3">
      <c r="D93035" s="4"/>
    </row>
    <row r="93036" spans="4:4" x14ac:dyDescent="0.3">
      <c r="D93036" s="4"/>
    </row>
    <row r="93037" spans="4:4" x14ac:dyDescent="0.3">
      <c r="D93037" s="4"/>
    </row>
    <row r="93038" spans="4:4" x14ac:dyDescent="0.3">
      <c r="D93038" s="4"/>
    </row>
    <row r="93039" spans="4:4" x14ac:dyDescent="0.3">
      <c r="D93039" s="4"/>
    </row>
    <row r="93040" spans="4:4" x14ac:dyDescent="0.3">
      <c r="D93040" s="4"/>
    </row>
    <row r="93041" spans="4:4" x14ac:dyDescent="0.3">
      <c r="D93041" s="4"/>
    </row>
    <row r="93042" spans="4:4" x14ac:dyDescent="0.3">
      <c r="D93042" s="4"/>
    </row>
    <row r="93043" spans="4:4" x14ac:dyDescent="0.3">
      <c r="D93043" s="4"/>
    </row>
    <row r="93044" spans="4:4" x14ac:dyDescent="0.3">
      <c r="D93044" s="4"/>
    </row>
    <row r="93045" spans="4:4" x14ac:dyDescent="0.3">
      <c r="D93045" s="4"/>
    </row>
    <row r="93046" spans="4:4" x14ac:dyDescent="0.3">
      <c r="D93046" s="4"/>
    </row>
    <row r="93047" spans="4:4" x14ac:dyDescent="0.3">
      <c r="D93047" s="4"/>
    </row>
    <row r="93048" spans="4:4" x14ac:dyDescent="0.3">
      <c r="D93048" s="4"/>
    </row>
    <row r="93049" spans="4:4" x14ac:dyDescent="0.3">
      <c r="D93049" s="4"/>
    </row>
    <row r="93050" spans="4:4" x14ac:dyDescent="0.3">
      <c r="D93050" s="4"/>
    </row>
    <row r="93051" spans="4:4" x14ac:dyDescent="0.3">
      <c r="D93051" s="4"/>
    </row>
    <row r="93052" spans="4:4" x14ac:dyDescent="0.3">
      <c r="D93052" s="4"/>
    </row>
    <row r="93053" spans="4:4" x14ac:dyDescent="0.3">
      <c r="D93053" s="4"/>
    </row>
    <row r="93054" spans="4:4" x14ac:dyDescent="0.3">
      <c r="D93054" s="4"/>
    </row>
    <row r="93055" spans="4:4" x14ac:dyDescent="0.3">
      <c r="D93055" s="4"/>
    </row>
    <row r="93056" spans="4:4" x14ac:dyDescent="0.3">
      <c r="D93056" s="4"/>
    </row>
    <row r="93057" spans="4:4" x14ac:dyDescent="0.3">
      <c r="D93057" s="4"/>
    </row>
    <row r="93058" spans="4:4" x14ac:dyDescent="0.3">
      <c r="D93058" s="4"/>
    </row>
    <row r="93059" spans="4:4" x14ac:dyDescent="0.3">
      <c r="D93059" s="4"/>
    </row>
    <row r="93060" spans="4:4" x14ac:dyDescent="0.3">
      <c r="D93060" s="4"/>
    </row>
    <row r="93061" spans="4:4" x14ac:dyDescent="0.3">
      <c r="D93061" s="4"/>
    </row>
    <row r="93062" spans="4:4" x14ac:dyDescent="0.3">
      <c r="D93062" s="4"/>
    </row>
    <row r="93063" spans="4:4" x14ac:dyDescent="0.3">
      <c r="D93063" s="4"/>
    </row>
    <row r="93064" spans="4:4" x14ac:dyDescent="0.3">
      <c r="D93064" s="4"/>
    </row>
    <row r="93065" spans="4:4" x14ac:dyDescent="0.3">
      <c r="D93065" s="4"/>
    </row>
    <row r="93066" spans="4:4" x14ac:dyDescent="0.3">
      <c r="D93066" s="4"/>
    </row>
    <row r="93067" spans="4:4" x14ac:dyDescent="0.3">
      <c r="D93067" s="4"/>
    </row>
    <row r="93068" spans="4:4" x14ac:dyDescent="0.3">
      <c r="D93068" s="4"/>
    </row>
    <row r="93069" spans="4:4" x14ac:dyDescent="0.3">
      <c r="D93069" s="4"/>
    </row>
    <row r="93070" spans="4:4" x14ac:dyDescent="0.3">
      <c r="D93070" s="4"/>
    </row>
    <row r="93071" spans="4:4" x14ac:dyDescent="0.3">
      <c r="D93071" s="4"/>
    </row>
    <row r="93072" spans="4:4" x14ac:dyDescent="0.3">
      <c r="D93072" s="4"/>
    </row>
    <row r="93073" spans="4:4" x14ac:dyDescent="0.3">
      <c r="D93073" s="4"/>
    </row>
    <row r="93074" spans="4:4" x14ac:dyDescent="0.3">
      <c r="D93074" s="4"/>
    </row>
    <row r="93075" spans="4:4" x14ac:dyDescent="0.3">
      <c r="D93075" s="4"/>
    </row>
    <row r="93076" spans="4:4" x14ac:dyDescent="0.3">
      <c r="D93076" s="4"/>
    </row>
    <row r="93077" spans="4:4" x14ac:dyDescent="0.3">
      <c r="D93077" s="4"/>
    </row>
    <row r="93078" spans="4:4" x14ac:dyDescent="0.3">
      <c r="D93078" s="4"/>
    </row>
    <row r="93079" spans="4:4" x14ac:dyDescent="0.3">
      <c r="D93079" s="4"/>
    </row>
    <row r="93080" spans="4:4" x14ac:dyDescent="0.3">
      <c r="D93080" s="4"/>
    </row>
    <row r="93081" spans="4:4" x14ac:dyDescent="0.3">
      <c r="D93081" s="4"/>
    </row>
    <row r="93082" spans="4:4" x14ac:dyDescent="0.3">
      <c r="D93082" s="4"/>
    </row>
    <row r="93083" spans="4:4" x14ac:dyDescent="0.3">
      <c r="D93083" s="4"/>
    </row>
    <row r="93084" spans="4:4" x14ac:dyDescent="0.3">
      <c r="D93084" s="4"/>
    </row>
    <row r="93085" spans="4:4" x14ac:dyDescent="0.3">
      <c r="D93085" s="4"/>
    </row>
    <row r="93086" spans="4:4" x14ac:dyDescent="0.3">
      <c r="D93086" s="4"/>
    </row>
    <row r="93087" spans="4:4" x14ac:dyDescent="0.3">
      <c r="D93087" s="4"/>
    </row>
    <row r="93088" spans="4:4" x14ac:dyDescent="0.3">
      <c r="D93088" s="4"/>
    </row>
    <row r="93089" spans="4:4" x14ac:dyDescent="0.3">
      <c r="D93089" s="4"/>
    </row>
    <row r="93090" spans="4:4" x14ac:dyDescent="0.3">
      <c r="D93090" s="4"/>
    </row>
    <row r="93091" spans="4:4" x14ac:dyDescent="0.3">
      <c r="D93091" s="4"/>
    </row>
    <row r="93092" spans="4:4" x14ac:dyDescent="0.3">
      <c r="D93092" s="4"/>
    </row>
    <row r="93093" spans="4:4" x14ac:dyDescent="0.3">
      <c r="D93093" s="4"/>
    </row>
    <row r="93094" spans="4:4" x14ac:dyDescent="0.3">
      <c r="D93094" s="4"/>
    </row>
    <row r="93095" spans="4:4" x14ac:dyDescent="0.3">
      <c r="D93095" s="4"/>
    </row>
    <row r="93096" spans="4:4" x14ac:dyDescent="0.3">
      <c r="D93096" s="4"/>
    </row>
    <row r="93097" spans="4:4" x14ac:dyDescent="0.3">
      <c r="D93097" s="4"/>
    </row>
    <row r="93098" spans="4:4" x14ac:dyDescent="0.3">
      <c r="D93098" s="4"/>
    </row>
    <row r="93099" spans="4:4" x14ac:dyDescent="0.3">
      <c r="D93099" s="4"/>
    </row>
    <row r="93100" spans="4:4" x14ac:dyDescent="0.3">
      <c r="D93100" s="4"/>
    </row>
    <row r="93101" spans="4:4" x14ac:dyDescent="0.3">
      <c r="D93101" s="4"/>
    </row>
    <row r="93102" spans="4:4" x14ac:dyDescent="0.3">
      <c r="D93102" s="4"/>
    </row>
    <row r="93103" spans="4:4" x14ac:dyDescent="0.3">
      <c r="D93103" s="4"/>
    </row>
    <row r="93104" spans="4:4" x14ac:dyDescent="0.3">
      <c r="D93104" s="4"/>
    </row>
    <row r="93105" spans="4:4" x14ac:dyDescent="0.3">
      <c r="D93105" s="4"/>
    </row>
    <row r="93106" spans="4:4" x14ac:dyDescent="0.3">
      <c r="D93106" s="4"/>
    </row>
    <row r="93107" spans="4:4" x14ac:dyDescent="0.3">
      <c r="D93107" s="4"/>
    </row>
    <row r="93108" spans="4:4" x14ac:dyDescent="0.3">
      <c r="D93108" s="4"/>
    </row>
    <row r="93109" spans="4:4" x14ac:dyDescent="0.3">
      <c r="D93109" s="4"/>
    </row>
    <row r="93110" spans="4:4" x14ac:dyDescent="0.3">
      <c r="D93110" s="4"/>
    </row>
    <row r="93111" spans="4:4" x14ac:dyDescent="0.3">
      <c r="D93111" s="4"/>
    </row>
    <row r="93112" spans="4:4" x14ac:dyDescent="0.3">
      <c r="D93112" s="4"/>
    </row>
    <row r="93113" spans="4:4" x14ac:dyDescent="0.3">
      <c r="D93113" s="4"/>
    </row>
    <row r="93114" spans="4:4" x14ac:dyDescent="0.3">
      <c r="D93114" s="4"/>
    </row>
    <row r="93115" spans="4:4" x14ac:dyDescent="0.3">
      <c r="D93115" s="4"/>
    </row>
    <row r="93116" spans="4:4" x14ac:dyDescent="0.3">
      <c r="D93116" s="4"/>
    </row>
    <row r="93117" spans="4:4" x14ac:dyDescent="0.3">
      <c r="D93117" s="4"/>
    </row>
    <row r="93118" spans="4:4" x14ac:dyDescent="0.3">
      <c r="D93118" s="4"/>
    </row>
    <row r="93119" spans="4:4" x14ac:dyDescent="0.3">
      <c r="D93119" s="4"/>
    </row>
    <row r="93120" spans="4:4" x14ac:dyDescent="0.3">
      <c r="D93120" s="4"/>
    </row>
    <row r="93121" spans="4:4" x14ac:dyDescent="0.3">
      <c r="D93121" s="4"/>
    </row>
    <row r="93122" spans="4:4" x14ac:dyDescent="0.3">
      <c r="D93122" s="4"/>
    </row>
    <row r="93123" spans="4:4" x14ac:dyDescent="0.3">
      <c r="D93123" s="4"/>
    </row>
    <row r="93124" spans="4:4" x14ac:dyDescent="0.3">
      <c r="D93124" s="4"/>
    </row>
    <row r="93125" spans="4:4" x14ac:dyDescent="0.3">
      <c r="D93125" s="4"/>
    </row>
    <row r="93126" spans="4:4" x14ac:dyDescent="0.3">
      <c r="D93126" s="4"/>
    </row>
    <row r="93127" spans="4:4" x14ac:dyDescent="0.3">
      <c r="D93127" s="4"/>
    </row>
    <row r="93128" spans="4:4" x14ac:dyDescent="0.3">
      <c r="D93128" s="4"/>
    </row>
    <row r="93129" spans="4:4" x14ac:dyDescent="0.3">
      <c r="D93129" s="4"/>
    </row>
    <row r="93130" spans="4:4" x14ac:dyDescent="0.3">
      <c r="D93130" s="4"/>
    </row>
    <row r="93131" spans="4:4" x14ac:dyDescent="0.3">
      <c r="D93131" s="4"/>
    </row>
    <row r="93132" spans="4:4" x14ac:dyDescent="0.3">
      <c r="D93132" s="4"/>
    </row>
    <row r="93133" spans="4:4" x14ac:dyDescent="0.3">
      <c r="D93133" s="4"/>
    </row>
    <row r="93134" spans="4:4" x14ac:dyDescent="0.3">
      <c r="D93134" s="4"/>
    </row>
    <row r="93135" spans="4:4" x14ac:dyDescent="0.3">
      <c r="D93135" s="4"/>
    </row>
    <row r="93136" spans="4:4" x14ac:dyDescent="0.3">
      <c r="D93136" s="4"/>
    </row>
    <row r="93137" spans="4:4" x14ac:dyDescent="0.3">
      <c r="D93137" s="4"/>
    </row>
    <row r="93138" spans="4:4" x14ac:dyDescent="0.3">
      <c r="D93138" s="4"/>
    </row>
    <row r="93139" spans="4:4" x14ac:dyDescent="0.3">
      <c r="D93139" s="4"/>
    </row>
    <row r="93140" spans="4:4" x14ac:dyDescent="0.3">
      <c r="D93140" s="4"/>
    </row>
    <row r="93141" spans="4:4" x14ac:dyDescent="0.3">
      <c r="D93141" s="4"/>
    </row>
    <row r="93142" spans="4:4" x14ac:dyDescent="0.3">
      <c r="D93142" s="4"/>
    </row>
    <row r="93143" spans="4:4" x14ac:dyDescent="0.3">
      <c r="D93143" s="4"/>
    </row>
    <row r="93144" spans="4:4" x14ac:dyDescent="0.3">
      <c r="D93144" s="4"/>
    </row>
    <row r="93145" spans="4:4" x14ac:dyDescent="0.3">
      <c r="D93145" s="4"/>
    </row>
    <row r="93146" spans="4:4" x14ac:dyDescent="0.3">
      <c r="D93146" s="4"/>
    </row>
    <row r="93147" spans="4:4" x14ac:dyDescent="0.3">
      <c r="D93147" s="4"/>
    </row>
    <row r="93148" spans="4:4" x14ac:dyDescent="0.3">
      <c r="D93148" s="4"/>
    </row>
    <row r="93149" spans="4:4" x14ac:dyDescent="0.3">
      <c r="D93149" s="4"/>
    </row>
    <row r="93150" spans="4:4" x14ac:dyDescent="0.3">
      <c r="D93150" s="4"/>
    </row>
    <row r="93151" spans="4:4" x14ac:dyDescent="0.3">
      <c r="D93151" s="4"/>
    </row>
    <row r="93152" spans="4:4" x14ac:dyDescent="0.3">
      <c r="D93152" s="4"/>
    </row>
    <row r="93153" spans="4:4" x14ac:dyDescent="0.3">
      <c r="D93153" s="4"/>
    </row>
    <row r="93154" spans="4:4" x14ac:dyDescent="0.3">
      <c r="D93154" s="4"/>
    </row>
    <row r="93155" spans="4:4" x14ac:dyDescent="0.3">
      <c r="D93155" s="4"/>
    </row>
    <row r="93156" spans="4:4" x14ac:dyDescent="0.3">
      <c r="D93156" s="4"/>
    </row>
    <row r="93157" spans="4:4" x14ac:dyDescent="0.3">
      <c r="D93157" s="4"/>
    </row>
    <row r="93158" spans="4:4" x14ac:dyDescent="0.3">
      <c r="D93158" s="4"/>
    </row>
    <row r="93159" spans="4:4" x14ac:dyDescent="0.3">
      <c r="D93159" s="4"/>
    </row>
    <row r="93160" spans="4:4" x14ac:dyDescent="0.3">
      <c r="D93160" s="4"/>
    </row>
    <row r="93161" spans="4:4" x14ac:dyDescent="0.3">
      <c r="D93161" s="4"/>
    </row>
    <row r="93162" spans="4:4" x14ac:dyDescent="0.3">
      <c r="D93162" s="4"/>
    </row>
    <row r="93163" spans="4:4" x14ac:dyDescent="0.3">
      <c r="D93163" s="4"/>
    </row>
    <row r="93164" spans="4:4" x14ac:dyDescent="0.3">
      <c r="D93164" s="4"/>
    </row>
    <row r="93165" spans="4:4" x14ac:dyDescent="0.3">
      <c r="D93165" s="4"/>
    </row>
    <row r="93166" spans="4:4" x14ac:dyDescent="0.3">
      <c r="D93166" s="4"/>
    </row>
    <row r="93167" spans="4:4" x14ac:dyDescent="0.3">
      <c r="D93167" s="4"/>
    </row>
    <row r="93168" spans="4:4" x14ac:dyDescent="0.3">
      <c r="D93168" s="4"/>
    </row>
    <row r="93169" spans="4:4" x14ac:dyDescent="0.3">
      <c r="D93169" s="4"/>
    </row>
    <row r="93170" spans="4:4" x14ac:dyDescent="0.3">
      <c r="D93170" s="4"/>
    </row>
    <row r="93171" spans="4:4" x14ac:dyDescent="0.3">
      <c r="D93171" s="4"/>
    </row>
    <row r="93172" spans="4:4" x14ac:dyDescent="0.3">
      <c r="D93172" s="4"/>
    </row>
    <row r="93173" spans="4:4" x14ac:dyDescent="0.3">
      <c r="D93173" s="4"/>
    </row>
    <row r="93174" spans="4:4" x14ac:dyDescent="0.3">
      <c r="D93174" s="4"/>
    </row>
    <row r="93175" spans="4:4" x14ac:dyDescent="0.3">
      <c r="D93175" s="4"/>
    </row>
    <row r="93176" spans="4:4" x14ac:dyDescent="0.3">
      <c r="D93176" s="4"/>
    </row>
    <row r="93177" spans="4:4" x14ac:dyDescent="0.3">
      <c r="D93177" s="4"/>
    </row>
    <row r="93178" spans="4:4" x14ac:dyDescent="0.3">
      <c r="D93178" s="4"/>
    </row>
    <row r="93179" spans="4:4" x14ac:dyDescent="0.3">
      <c r="D93179" s="4"/>
    </row>
    <row r="93180" spans="4:4" x14ac:dyDescent="0.3">
      <c r="D93180" s="4"/>
    </row>
    <row r="93181" spans="4:4" x14ac:dyDescent="0.3">
      <c r="D93181" s="4"/>
    </row>
    <row r="93182" spans="4:4" x14ac:dyDescent="0.3">
      <c r="D93182" s="4"/>
    </row>
    <row r="93183" spans="4:4" x14ac:dyDescent="0.3">
      <c r="D93183" s="4"/>
    </row>
    <row r="93184" spans="4:4" x14ac:dyDescent="0.3">
      <c r="D93184" s="4"/>
    </row>
    <row r="93185" spans="4:4" x14ac:dyDescent="0.3">
      <c r="D93185" s="4"/>
    </row>
    <row r="93186" spans="4:4" x14ac:dyDescent="0.3">
      <c r="D93186" s="4"/>
    </row>
    <row r="93187" spans="4:4" x14ac:dyDescent="0.3">
      <c r="D93187" s="4"/>
    </row>
    <row r="93188" spans="4:4" x14ac:dyDescent="0.3">
      <c r="D93188" s="4"/>
    </row>
    <row r="93189" spans="4:4" x14ac:dyDescent="0.3">
      <c r="D93189" s="4"/>
    </row>
    <row r="93190" spans="4:4" x14ac:dyDescent="0.3">
      <c r="D93190" s="4"/>
    </row>
    <row r="93191" spans="4:4" x14ac:dyDescent="0.3">
      <c r="D93191" s="4"/>
    </row>
    <row r="93192" spans="4:4" x14ac:dyDescent="0.3">
      <c r="D93192" s="4"/>
    </row>
    <row r="93193" spans="4:4" x14ac:dyDescent="0.3">
      <c r="D93193" s="4"/>
    </row>
    <row r="93194" spans="4:4" x14ac:dyDescent="0.3">
      <c r="D93194" s="4"/>
    </row>
    <row r="93195" spans="4:4" x14ac:dyDescent="0.3">
      <c r="D93195" s="4"/>
    </row>
    <row r="93196" spans="4:4" x14ac:dyDescent="0.3">
      <c r="D93196" s="4"/>
    </row>
    <row r="93197" spans="4:4" x14ac:dyDescent="0.3">
      <c r="D93197" s="4"/>
    </row>
    <row r="93198" spans="4:4" x14ac:dyDescent="0.3">
      <c r="D93198" s="4"/>
    </row>
    <row r="93199" spans="4:4" x14ac:dyDescent="0.3">
      <c r="D93199" s="4"/>
    </row>
    <row r="93200" spans="4:4" x14ac:dyDescent="0.3">
      <c r="D93200" s="4"/>
    </row>
    <row r="93201" spans="4:4" x14ac:dyDescent="0.3">
      <c r="D93201" s="4"/>
    </row>
    <row r="93202" spans="4:4" x14ac:dyDescent="0.3">
      <c r="D93202" s="4"/>
    </row>
    <row r="93203" spans="4:4" x14ac:dyDescent="0.3">
      <c r="D93203" s="4"/>
    </row>
    <row r="93204" spans="4:4" x14ac:dyDescent="0.3">
      <c r="D93204" s="4"/>
    </row>
    <row r="93205" spans="4:4" x14ac:dyDescent="0.3">
      <c r="D93205" s="4"/>
    </row>
    <row r="93206" spans="4:4" x14ac:dyDescent="0.3">
      <c r="D93206" s="4"/>
    </row>
    <row r="93207" spans="4:4" x14ac:dyDescent="0.3">
      <c r="D93207" s="4"/>
    </row>
    <row r="93208" spans="4:4" x14ac:dyDescent="0.3">
      <c r="D93208" s="4"/>
    </row>
    <row r="93209" spans="4:4" x14ac:dyDescent="0.3">
      <c r="D93209" s="4"/>
    </row>
    <row r="93210" spans="4:4" x14ac:dyDescent="0.3">
      <c r="D93210" s="4"/>
    </row>
    <row r="93211" spans="4:4" x14ac:dyDescent="0.3">
      <c r="D93211" s="4"/>
    </row>
    <row r="93212" spans="4:4" x14ac:dyDescent="0.3">
      <c r="D93212" s="4"/>
    </row>
    <row r="93213" spans="4:4" x14ac:dyDescent="0.3">
      <c r="D93213" s="4"/>
    </row>
    <row r="93214" spans="4:4" x14ac:dyDescent="0.3">
      <c r="D93214" s="4"/>
    </row>
    <row r="93215" spans="4:4" x14ac:dyDescent="0.3">
      <c r="D93215" s="4"/>
    </row>
    <row r="93216" spans="4:4" x14ac:dyDescent="0.3">
      <c r="D93216" s="4"/>
    </row>
    <row r="93217" spans="4:4" x14ac:dyDescent="0.3">
      <c r="D93217" s="4"/>
    </row>
    <row r="93218" spans="4:4" x14ac:dyDescent="0.3">
      <c r="D93218" s="4"/>
    </row>
    <row r="93219" spans="4:4" x14ac:dyDescent="0.3">
      <c r="D93219" s="4"/>
    </row>
    <row r="93220" spans="4:4" x14ac:dyDescent="0.3">
      <c r="D93220" s="4"/>
    </row>
    <row r="93221" spans="4:4" x14ac:dyDescent="0.3">
      <c r="D93221" s="4"/>
    </row>
    <row r="93222" spans="4:4" x14ac:dyDescent="0.3">
      <c r="D93222" s="4"/>
    </row>
    <row r="93223" spans="4:4" x14ac:dyDescent="0.3">
      <c r="D93223" s="4"/>
    </row>
    <row r="93224" spans="4:4" x14ac:dyDescent="0.3">
      <c r="D93224" s="4"/>
    </row>
    <row r="93225" spans="4:4" x14ac:dyDescent="0.3">
      <c r="D93225" s="4"/>
    </row>
    <row r="93226" spans="4:4" x14ac:dyDescent="0.3">
      <c r="D93226" s="4"/>
    </row>
    <row r="93227" spans="4:4" x14ac:dyDescent="0.3">
      <c r="D93227" s="4"/>
    </row>
    <row r="93228" spans="4:4" x14ac:dyDescent="0.3">
      <c r="D93228" s="4"/>
    </row>
    <row r="93229" spans="4:4" x14ac:dyDescent="0.3">
      <c r="D93229" s="4"/>
    </row>
    <row r="93230" spans="4:4" x14ac:dyDescent="0.3">
      <c r="D93230" s="4"/>
    </row>
    <row r="93231" spans="4:4" x14ac:dyDescent="0.3">
      <c r="D93231" s="4"/>
    </row>
    <row r="93232" spans="4:4" x14ac:dyDescent="0.3">
      <c r="D93232" s="4"/>
    </row>
    <row r="93233" spans="4:4" x14ac:dyDescent="0.3">
      <c r="D93233" s="4"/>
    </row>
    <row r="93234" spans="4:4" x14ac:dyDescent="0.3">
      <c r="D93234" s="4"/>
    </row>
    <row r="93235" spans="4:4" x14ac:dyDescent="0.3">
      <c r="D93235" s="4"/>
    </row>
    <row r="93236" spans="4:4" x14ac:dyDescent="0.3">
      <c r="D93236" s="4"/>
    </row>
    <row r="93237" spans="4:4" x14ac:dyDescent="0.3">
      <c r="D93237" s="4"/>
    </row>
    <row r="93238" spans="4:4" x14ac:dyDescent="0.3">
      <c r="D93238" s="4"/>
    </row>
    <row r="93239" spans="4:4" x14ac:dyDescent="0.3">
      <c r="D93239" s="4"/>
    </row>
    <row r="93240" spans="4:4" x14ac:dyDescent="0.3">
      <c r="D93240" s="4"/>
    </row>
    <row r="93241" spans="4:4" x14ac:dyDescent="0.3">
      <c r="D93241" s="4"/>
    </row>
    <row r="93242" spans="4:4" x14ac:dyDescent="0.3">
      <c r="D93242" s="4"/>
    </row>
    <row r="93243" spans="4:4" x14ac:dyDescent="0.3">
      <c r="D93243" s="4"/>
    </row>
    <row r="93244" spans="4:4" x14ac:dyDescent="0.3">
      <c r="D93244" s="4"/>
    </row>
    <row r="93245" spans="4:4" x14ac:dyDescent="0.3">
      <c r="D93245" s="4"/>
    </row>
    <row r="93246" spans="4:4" x14ac:dyDescent="0.3">
      <c r="D93246" s="4"/>
    </row>
    <row r="93247" spans="4:4" x14ac:dyDescent="0.3">
      <c r="D93247" s="4"/>
    </row>
    <row r="93248" spans="4:4" x14ac:dyDescent="0.3">
      <c r="D93248" s="4"/>
    </row>
    <row r="93249" spans="4:4" x14ac:dyDescent="0.3">
      <c r="D93249" s="4"/>
    </row>
    <row r="93250" spans="4:4" x14ac:dyDescent="0.3">
      <c r="D93250" s="4"/>
    </row>
    <row r="93251" spans="4:4" x14ac:dyDescent="0.3">
      <c r="D93251" s="4"/>
    </row>
    <row r="93252" spans="4:4" x14ac:dyDescent="0.3">
      <c r="D93252" s="4"/>
    </row>
    <row r="93253" spans="4:4" x14ac:dyDescent="0.3">
      <c r="D93253" s="4"/>
    </row>
    <row r="93254" spans="4:4" x14ac:dyDescent="0.3">
      <c r="D93254" s="4"/>
    </row>
    <row r="93255" spans="4:4" x14ac:dyDescent="0.3">
      <c r="D93255" s="4"/>
    </row>
    <row r="93256" spans="4:4" x14ac:dyDescent="0.3">
      <c r="D93256" s="4"/>
    </row>
    <row r="93257" spans="4:4" x14ac:dyDescent="0.3">
      <c r="D93257" s="4"/>
    </row>
    <row r="93258" spans="4:4" x14ac:dyDescent="0.3">
      <c r="D93258" s="4"/>
    </row>
    <row r="93259" spans="4:4" x14ac:dyDescent="0.3">
      <c r="D93259" s="4"/>
    </row>
    <row r="93260" spans="4:4" x14ac:dyDescent="0.3">
      <c r="D93260" s="4"/>
    </row>
    <row r="93261" spans="4:4" x14ac:dyDescent="0.3">
      <c r="D93261" s="4"/>
    </row>
    <row r="93262" spans="4:4" x14ac:dyDescent="0.3">
      <c r="D93262" s="4"/>
    </row>
    <row r="93263" spans="4:4" x14ac:dyDescent="0.3">
      <c r="D93263" s="4"/>
    </row>
    <row r="93264" spans="4:4" x14ac:dyDescent="0.3">
      <c r="D93264" s="4"/>
    </row>
    <row r="93265" spans="4:4" x14ac:dyDescent="0.3">
      <c r="D93265" s="4"/>
    </row>
    <row r="93266" spans="4:4" x14ac:dyDescent="0.3">
      <c r="D93266" s="4"/>
    </row>
    <row r="93267" spans="4:4" x14ac:dyDescent="0.3">
      <c r="D93267" s="4"/>
    </row>
    <row r="93268" spans="4:4" x14ac:dyDescent="0.3">
      <c r="D93268" s="4"/>
    </row>
    <row r="93269" spans="4:4" x14ac:dyDescent="0.3">
      <c r="D93269" s="4"/>
    </row>
    <row r="93270" spans="4:4" x14ac:dyDescent="0.3">
      <c r="D93270" s="4"/>
    </row>
    <row r="93271" spans="4:4" x14ac:dyDescent="0.3">
      <c r="D93271" s="4"/>
    </row>
    <row r="93272" spans="4:4" x14ac:dyDescent="0.3">
      <c r="D93272" s="4"/>
    </row>
    <row r="93273" spans="4:4" x14ac:dyDescent="0.3">
      <c r="D93273" s="4"/>
    </row>
    <row r="93274" spans="4:4" x14ac:dyDescent="0.3">
      <c r="D93274" s="4"/>
    </row>
    <row r="93275" spans="4:4" x14ac:dyDescent="0.3">
      <c r="D93275" s="4"/>
    </row>
    <row r="93276" spans="4:4" x14ac:dyDescent="0.3">
      <c r="D93276" s="4"/>
    </row>
    <row r="93277" spans="4:4" x14ac:dyDescent="0.3">
      <c r="D93277" s="4"/>
    </row>
    <row r="93278" spans="4:4" x14ac:dyDescent="0.3">
      <c r="D93278" s="4"/>
    </row>
    <row r="93279" spans="4:4" x14ac:dyDescent="0.3">
      <c r="D93279" s="4"/>
    </row>
    <row r="93280" spans="4:4" x14ac:dyDescent="0.3">
      <c r="D93280" s="4"/>
    </row>
    <row r="93281" spans="4:4" x14ac:dyDescent="0.3">
      <c r="D93281" s="4"/>
    </row>
    <row r="93282" spans="4:4" x14ac:dyDescent="0.3">
      <c r="D93282" s="4"/>
    </row>
    <row r="93283" spans="4:4" x14ac:dyDescent="0.3">
      <c r="D93283" s="4"/>
    </row>
    <row r="93284" spans="4:4" x14ac:dyDescent="0.3">
      <c r="D93284" s="4"/>
    </row>
    <row r="93285" spans="4:4" x14ac:dyDescent="0.3">
      <c r="D93285" s="4"/>
    </row>
    <row r="93286" spans="4:4" x14ac:dyDescent="0.3">
      <c r="D93286" s="4"/>
    </row>
    <row r="93287" spans="4:4" x14ac:dyDescent="0.3">
      <c r="D93287" s="4"/>
    </row>
    <row r="93288" spans="4:4" x14ac:dyDescent="0.3">
      <c r="D93288" s="4"/>
    </row>
    <row r="93289" spans="4:4" x14ac:dyDescent="0.3">
      <c r="D93289" s="4"/>
    </row>
    <row r="93290" spans="4:4" x14ac:dyDescent="0.3">
      <c r="D93290" s="4"/>
    </row>
    <row r="93291" spans="4:4" x14ac:dyDescent="0.3">
      <c r="D93291" s="4"/>
    </row>
    <row r="93292" spans="4:4" x14ac:dyDescent="0.3">
      <c r="D93292" s="4"/>
    </row>
    <row r="93293" spans="4:4" x14ac:dyDescent="0.3">
      <c r="D93293" s="4"/>
    </row>
    <row r="93294" spans="4:4" x14ac:dyDescent="0.3">
      <c r="D93294" s="4"/>
    </row>
    <row r="93295" spans="4:4" x14ac:dyDescent="0.3">
      <c r="D93295" s="4"/>
    </row>
    <row r="93296" spans="4:4" x14ac:dyDescent="0.3">
      <c r="D93296" s="4"/>
    </row>
    <row r="93297" spans="4:4" x14ac:dyDescent="0.3">
      <c r="D93297" s="4"/>
    </row>
    <row r="93298" spans="4:4" x14ac:dyDescent="0.3">
      <c r="D93298" s="4"/>
    </row>
    <row r="93299" spans="4:4" x14ac:dyDescent="0.3">
      <c r="D93299" s="4"/>
    </row>
    <row r="93300" spans="4:4" x14ac:dyDescent="0.3">
      <c r="D93300" s="4"/>
    </row>
    <row r="93301" spans="4:4" x14ac:dyDescent="0.3">
      <c r="D93301" s="4"/>
    </row>
    <row r="93302" spans="4:4" x14ac:dyDescent="0.3">
      <c r="D93302" s="4"/>
    </row>
    <row r="93303" spans="4:4" x14ac:dyDescent="0.3">
      <c r="D93303" s="4"/>
    </row>
    <row r="93304" spans="4:4" x14ac:dyDescent="0.3">
      <c r="D93304" s="4"/>
    </row>
    <row r="93305" spans="4:4" x14ac:dyDescent="0.3">
      <c r="D93305" s="4"/>
    </row>
    <row r="93306" spans="4:4" x14ac:dyDescent="0.3">
      <c r="D93306" s="4"/>
    </row>
    <row r="93307" spans="4:4" x14ac:dyDescent="0.3">
      <c r="D93307" s="4"/>
    </row>
    <row r="93308" spans="4:4" x14ac:dyDescent="0.3">
      <c r="D93308" s="4"/>
    </row>
    <row r="93309" spans="4:4" x14ac:dyDescent="0.3">
      <c r="D93309" s="4"/>
    </row>
    <row r="93310" spans="4:4" x14ac:dyDescent="0.3">
      <c r="D93310" s="4"/>
    </row>
    <row r="93311" spans="4:4" x14ac:dyDescent="0.3">
      <c r="D93311" s="4"/>
    </row>
    <row r="93312" spans="4:4" x14ac:dyDescent="0.3">
      <c r="D93312" s="4"/>
    </row>
    <row r="93313" spans="4:4" x14ac:dyDescent="0.3">
      <c r="D93313" s="4"/>
    </row>
    <row r="93314" spans="4:4" x14ac:dyDescent="0.3">
      <c r="D93314" s="4"/>
    </row>
    <row r="93315" spans="4:4" x14ac:dyDescent="0.3">
      <c r="D93315" s="4"/>
    </row>
    <row r="93316" spans="4:4" x14ac:dyDescent="0.3">
      <c r="D93316" s="4"/>
    </row>
    <row r="93317" spans="4:4" x14ac:dyDescent="0.3">
      <c r="D93317" s="4"/>
    </row>
    <row r="93318" spans="4:4" x14ac:dyDescent="0.3">
      <c r="D93318" s="4"/>
    </row>
    <row r="93319" spans="4:4" x14ac:dyDescent="0.3">
      <c r="D93319" s="4"/>
    </row>
    <row r="93320" spans="4:4" x14ac:dyDescent="0.3">
      <c r="D93320" s="4"/>
    </row>
    <row r="93321" spans="4:4" x14ac:dyDescent="0.3">
      <c r="D93321" s="4"/>
    </row>
    <row r="93322" spans="4:4" x14ac:dyDescent="0.3">
      <c r="D93322" s="4"/>
    </row>
    <row r="93323" spans="4:4" x14ac:dyDescent="0.3">
      <c r="D93323" s="4"/>
    </row>
    <row r="93324" spans="4:4" x14ac:dyDescent="0.3">
      <c r="D93324" s="4"/>
    </row>
    <row r="93325" spans="4:4" x14ac:dyDescent="0.3">
      <c r="D93325" s="4"/>
    </row>
    <row r="93326" spans="4:4" x14ac:dyDescent="0.3">
      <c r="D93326" s="4"/>
    </row>
    <row r="93327" spans="4:4" x14ac:dyDescent="0.3">
      <c r="D93327" s="4"/>
    </row>
    <row r="93328" spans="4:4" x14ac:dyDescent="0.3">
      <c r="D93328" s="4"/>
    </row>
    <row r="93329" spans="4:4" x14ac:dyDescent="0.3">
      <c r="D93329" s="4"/>
    </row>
    <row r="93330" spans="4:4" x14ac:dyDescent="0.3">
      <c r="D93330" s="4"/>
    </row>
    <row r="93331" spans="4:4" x14ac:dyDescent="0.3">
      <c r="D93331" s="4"/>
    </row>
    <row r="93332" spans="4:4" x14ac:dyDescent="0.3">
      <c r="D93332" s="4"/>
    </row>
    <row r="93333" spans="4:4" x14ac:dyDescent="0.3">
      <c r="D93333" s="4"/>
    </row>
    <row r="93334" spans="4:4" x14ac:dyDescent="0.3">
      <c r="D93334" s="4"/>
    </row>
    <row r="93335" spans="4:4" x14ac:dyDescent="0.3">
      <c r="D93335" s="4"/>
    </row>
    <row r="93336" spans="4:4" x14ac:dyDescent="0.3">
      <c r="D93336" s="4"/>
    </row>
    <row r="93337" spans="4:4" x14ac:dyDescent="0.3">
      <c r="D93337" s="4"/>
    </row>
    <row r="93338" spans="4:4" x14ac:dyDescent="0.3">
      <c r="D93338" s="4"/>
    </row>
    <row r="93339" spans="4:4" x14ac:dyDescent="0.3">
      <c r="D93339" s="4"/>
    </row>
    <row r="93340" spans="4:4" x14ac:dyDescent="0.3">
      <c r="D93340" s="4"/>
    </row>
    <row r="93341" spans="4:4" x14ac:dyDescent="0.3">
      <c r="D93341" s="4"/>
    </row>
    <row r="93342" spans="4:4" x14ac:dyDescent="0.3">
      <c r="D93342" s="4"/>
    </row>
    <row r="93343" spans="4:4" x14ac:dyDescent="0.3">
      <c r="D93343" s="4"/>
    </row>
    <row r="93344" spans="4:4" x14ac:dyDescent="0.3">
      <c r="D93344" s="4"/>
    </row>
    <row r="93345" spans="4:4" x14ac:dyDescent="0.3">
      <c r="D93345" s="4"/>
    </row>
    <row r="93346" spans="4:4" x14ac:dyDescent="0.3">
      <c r="D93346" s="4"/>
    </row>
    <row r="93347" spans="4:4" x14ac:dyDescent="0.3">
      <c r="D93347" s="4"/>
    </row>
    <row r="93348" spans="4:4" x14ac:dyDescent="0.3">
      <c r="D93348" s="4"/>
    </row>
    <row r="93349" spans="4:4" x14ac:dyDescent="0.3">
      <c r="D93349" s="4"/>
    </row>
    <row r="93350" spans="4:4" x14ac:dyDescent="0.3">
      <c r="D93350" s="4"/>
    </row>
    <row r="93351" spans="4:4" x14ac:dyDescent="0.3">
      <c r="D93351" s="4"/>
    </row>
    <row r="93352" spans="4:4" x14ac:dyDescent="0.3">
      <c r="D93352" s="4"/>
    </row>
    <row r="93353" spans="4:4" x14ac:dyDescent="0.3">
      <c r="D93353" s="4"/>
    </row>
    <row r="93354" spans="4:4" x14ac:dyDescent="0.3">
      <c r="D93354" s="4"/>
    </row>
    <row r="93355" spans="4:4" x14ac:dyDescent="0.3">
      <c r="D93355" s="4"/>
    </row>
    <row r="93356" spans="4:4" x14ac:dyDescent="0.3">
      <c r="D93356" s="4"/>
    </row>
    <row r="93357" spans="4:4" x14ac:dyDescent="0.3">
      <c r="D93357" s="4"/>
    </row>
    <row r="93358" spans="4:4" x14ac:dyDescent="0.3">
      <c r="D93358" s="4"/>
    </row>
    <row r="93359" spans="4:4" x14ac:dyDescent="0.3">
      <c r="D93359" s="4"/>
    </row>
    <row r="93360" spans="4:4" x14ac:dyDescent="0.3">
      <c r="D93360" s="4"/>
    </row>
    <row r="93361" spans="4:4" x14ac:dyDescent="0.3">
      <c r="D93361" s="4"/>
    </row>
    <row r="93362" spans="4:4" x14ac:dyDescent="0.3">
      <c r="D93362" s="4"/>
    </row>
    <row r="93363" spans="4:4" x14ac:dyDescent="0.3">
      <c r="D93363" s="4"/>
    </row>
    <row r="93364" spans="4:4" x14ac:dyDescent="0.3">
      <c r="D93364" s="4"/>
    </row>
    <row r="93365" spans="4:4" x14ac:dyDescent="0.3">
      <c r="D93365" s="4"/>
    </row>
    <row r="93366" spans="4:4" x14ac:dyDescent="0.3">
      <c r="D93366" s="4"/>
    </row>
    <row r="93367" spans="4:4" x14ac:dyDescent="0.3">
      <c r="D93367" s="4"/>
    </row>
    <row r="93368" spans="4:4" x14ac:dyDescent="0.3">
      <c r="D93368" s="4"/>
    </row>
    <row r="93369" spans="4:4" x14ac:dyDescent="0.3">
      <c r="D93369" s="4"/>
    </row>
    <row r="93370" spans="4:4" x14ac:dyDescent="0.3">
      <c r="D93370" s="4"/>
    </row>
    <row r="93371" spans="4:4" x14ac:dyDescent="0.3">
      <c r="D93371" s="4"/>
    </row>
    <row r="93372" spans="4:4" x14ac:dyDescent="0.3">
      <c r="D93372" s="4"/>
    </row>
    <row r="93373" spans="4:4" x14ac:dyDescent="0.3">
      <c r="D93373" s="4"/>
    </row>
    <row r="93374" spans="4:4" x14ac:dyDescent="0.3">
      <c r="D93374" s="4"/>
    </row>
    <row r="93375" spans="4:4" x14ac:dyDescent="0.3">
      <c r="D93375" s="4"/>
    </row>
    <row r="93376" spans="4:4" x14ac:dyDescent="0.3">
      <c r="D93376" s="4"/>
    </row>
    <row r="93377" spans="4:4" x14ac:dyDescent="0.3">
      <c r="D93377" s="4"/>
    </row>
    <row r="93378" spans="4:4" x14ac:dyDescent="0.3">
      <c r="D93378" s="4"/>
    </row>
    <row r="93379" spans="4:4" x14ac:dyDescent="0.3">
      <c r="D93379" s="4"/>
    </row>
    <row r="93380" spans="4:4" x14ac:dyDescent="0.3">
      <c r="D93380" s="4"/>
    </row>
    <row r="93381" spans="4:4" x14ac:dyDescent="0.3">
      <c r="D93381" s="4"/>
    </row>
    <row r="93382" spans="4:4" x14ac:dyDescent="0.3">
      <c r="D93382" s="4"/>
    </row>
    <row r="93383" spans="4:4" x14ac:dyDescent="0.3">
      <c r="D93383" s="4"/>
    </row>
    <row r="93384" spans="4:4" x14ac:dyDescent="0.3">
      <c r="D93384" s="4"/>
    </row>
    <row r="93385" spans="4:4" x14ac:dyDescent="0.3">
      <c r="D93385" s="4"/>
    </row>
    <row r="93386" spans="4:4" x14ac:dyDescent="0.3">
      <c r="D93386" s="4"/>
    </row>
    <row r="93387" spans="4:4" x14ac:dyDescent="0.3">
      <c r="D93387" s="4"/>
    </row>
    <row r="93388" spans="4:4" x14ac:dyDescent="0.3">
      <c r="D93388" s="4"/>
    </row>
    <row r="93389" spans="4:4" x14ac:dyDescent="0.3">
      <c r="D93389" s="4"/>
    </row>
    <row r="93390" spans="4:4" x14ac:dyDescent="0.3">
      <c r="D93390" s="4"/>
    </row>
    <row r="93391" spans="4:4" x14ac:dyDescent="0.3">
      <c r="D93391" s="4"/>
    </row>
    <row r="93392" spans="4:4" x14ac:dyDescent="0.3">
      <c r="D93392" s="4"/>
    </row>
    <row r="93393" spans="4:4" x14ac:dyDescent="0.3">
      <c r="D93393" s="4"/>
    </row>
    <row r="93394" spans="4:4" x14ac:dyDescent="0.3">
      <c r="D93394" s="4"/>
    </row>
    <row r="93395" spans="4:4" x14ac:dyDescent="0.3">
      <c r="D93395" s="4"/>
    </row>
    <row r="93396" spans="4:4" x14ac:dyDescent="0.3">
      <c r="D93396" s="4"/>
    </row>
    <row r="93397" spans="4:4" x14ac:dyDescent="0.3">
      <c r="D93397" s="4"/>
    </row>
    <row r="93398" spans="4:4" x14ac:dyDescent="0.3">
      <c r="D93398" s="4"/>
    </row>
    <row r="93399" spans="4:4" x14ac:dyDescent="0.3">
      <c r="D93399" s="4"/>
    </row>
    <row r="93400" spans="4:4" x14ac:dyDescent="0.3">
      <c r="D93400" s="4"/>
    </row>
    <row r="93401" spans="4:4" x14ac:dyDescent="0.3">
      <c r="D93401" s="4"/>
    </row>
    <row r="93402" spans="4:4" x14ac:dyDescent="0.3">
      <c r="D93402" s="4"/>
    </row>
    <row r="93403" spans="4:4" x14ac:dyDescent="0.3">
      <c r="D93403" s="4"/>
    </row>
    <row r="93404" spans="4:4" x14ac:dyDescent="0.3">
      <c r="D93404" s="4"/>
    </row>
    <row r="93405" spans="4:4" x14ac:dyDescent="0.3">
      <c r="D93405" s="4"/>
    </row>
    <row r="93406" spans="4:4" x14ac:dyDescent="0.3">
      <c r="D93406" s="4"/>
    </row>
    <row r="93407" spans="4:4" x14ac:dyDescent="0.3">
      <c r="D93407" s="4"/>
    </row>
    <row r="93408" spans="4:4" x14ac:dyDescent="0.3">
      <c r="D93408" s="4"/>
    </row>
    <row r="93409" spans="4:4" x14ac:dyDescent="0.3">
      <c r="D93409" s="4"/>
    </row>
    <row r="93410" spans="4:4" x14ac:dyDescent="0.3">
      <c r="D93410" s="4"/>
    </row>
    <row r="93411" spans="4:4" x14ac:dyDescent="0.3">
      <c r="D93411" s="4"/>
    </row>
    <row r="93412" spans="4:4" x14ac:dyDescent="0.3">
      <c r="D93412" s="4"/>
    </row>
    <row r="93413" spans="4:4" x14ac:dyDescent="0.3">
      <c r="D93413" s="4"/>
    </row>
    <row r="93414" spans="4:4" x14ac:dyDescent="0.3">
      <c r="D93414" s="4"/>
    </row>
    <row r="93415" spans="4:4" x14ac:dyDescent="0.3">
      <c r="D93415" s="4"/>
    </row>
    <row r="93416" spans="4:4" x14ac:dyDescent="0.3">
      <c r="D93416" s="4"/>
    </row>
    <row r="93417" spans="4:4" x14ac:dyDescent="0.3">
      <c r="D93417" s="4"/>
    </row>
    <row r="93418" spans="4:4" x14ac:dyDescent="0.3">
      <c r="D93418" s="4"/>
    </row>
    <row r="93419" spans="4:4" x14ac:dyDescent="0.3">
      <c r="D93419" s="4"/>
    </row>
    <row r="93420" spans="4:4" x14ac:dyDescent="0.3">
      <c r="D93420" s="4"/>
    </row>
    <row r="93421" spans="4:4" x14ac:dyDescent="0.3">
      <c r="D93421" s="4"/>
    </row>
    <row r="93422" spans="4:4" x14ac:dyDescent="0.3">
      <c r="D93422" s="4"/>
    </row>
    <row r="93423" spans="4:4" x14ac:dyDescent="0.3">
      <c r="D93423" s="4"/>
    </row>
    <row r="93424" spans="4:4" x14ac:dyDescent="0.3">
      <c r="D93424" s="4"/>
    </row>
    <row r="93425" spans="4:4" x14ac:dyDescent="0.3">
      <c r="D93425" s="4"/>
    </row>
    <row r="93426" spans="4:4" x14ac:dyDescent="0.3">
      <c r="D93426" s="4"/>
    </row>
    <row r="93427" spans="4:4" x14ac:dyDescent="0.3">
      <c r="D93427" s="4"/>
    </row>
    <row r="93428" spans="4:4" x14ac:dyDescent="0.3">
      <c r="D93428" s="4"/>
    </row>
    <row r="93429" spans="4:4" x14ac:dyDescent="0.3">
      <c r="D93429" s="4"/>
    </row>
    <row r="93430" spans="4:4" x14ac:dyDescent="0.3">
      <c r="D93430" s="4"/>
    </row>
    <row r="93431" spans="4:4" x14ac:dyDescent="0.3">
      <c r="D93431" s="4"/>
    </row>
    <row r="93432" spans="4:4" x14ac:dyDescent="0.3">
      <c r="D93432" s="4"/>
    </row>
    <row r="93433" spans="4:4" x14ac:dyDescent="0.3">
      <c r="D93433" s="4"/>
    </row>
    <row r="93434" spans="4:4" x14ac:dyDescent="0.3">
      <c r="D93434" s="4"/>
    </row>
    <row r="93435" spans="4:4" x14ac:dyDescent="0.3">
      <c r="D93435" s="4"/>
    </row>
    <row r="93436" spans="4:4" x14ac:dyDescent="0.3">
      <c r="D93436" s="4"/>
    </row>
    <row r="93437" spans="4:4" x14ac:dyDescent="0.3">
      <c r="D93437" s="4"/>
    </row>
    <row r="93438" spans="4:4" x14ac:dyDescent="0.3">
      <c r="D93438" s="4"/>
    </row>
    <row r="93439" spans="4:4" x14ac:dyDescent="0.3">
      <c r="D93439" s="4"/>
    </row>
    <row r="93440" spans="4:4" x14ac:dyDescent="0.3">
      <c r="D93440" s="4"/>
    </row>
    <row r="93441" spans="4:4" x14ac:dyDescent="0.3">
      <c r="D93441" s="4"/>
    </row>
    <row r="93442" spans="4:4" x14ac:dyDescent="0.3">
      <c r="D93442" s="4"/>
    </row>
    <row r="93443" spans="4:4" x14ac:dyDescent="0.3">
      <c r="D93443" s="4"/>
    </row>
    <row r="93444" spans="4:4" x14ac:dyDescent="0.3">
      <c r="D93444" s="4"/>
    </row>
    <row r="93445" spans="4:4" x14ac:dyDescent="0.3">
      <c r="D93445" s="4"/>
    </row>
    <row r="93446" spans="4:4" x14ac:dyDescent="0.3">
      <c r="D93446" s="4"/>
    </row>
    <row r="93447" spans="4:4" x14ac:dyDescent="0.3">
      <c r="D93447" s="4"/>
    </row>
    <row r="93448" spans="4:4" x14ac:dyDescent="0.3">
      <c r="D93448" s="4"/>
    </row>
    <row r="93449" spans="4:4" x14ac:dyDescent="0.3">
      <c r="D93449" s="4"/>
    </row>
    <row r="93450" spans="4:4" x14ac:dyDescent="0.3">
      <c r="D93450" s="4"/>
    </row>
    <row r="93451" spans="4:4" x14ac:dyDescent="0.3">
      <c r="D93451" s="4"/>
    </row>
    <row r="93452" spans="4:4" x14ac:dyDescent="0.3">
      <c r="D93452" s="4"/>
    </row>
    <row r="93453" spans="4:4" x14ac:dyDescent="0.3">
      <c r="D93453" s="4"/>
    </row>
    <row r="93454" spans="4:4" x14ac:dyDescent="0.3">
      <c r="D93454" s="4"/>
    </row>
    <row r="93455" spans="4:4" x14ac:dyDescent="0.3">
      <c r="D93455" s="4"/>
    </row>
    <row r="93456" spans="4:4" x14ac:dyDescent="0.3">
      <c r="D93456" s="4"/>
    </row>
    <row r="93457" spans="4:4" x14ac:dyDescent="0.3">
      <c r="D93457" s="4"/>
    </row>
    <row r="93458" spans="4:4" x14ac:dyDescent="0.3">
      <c r="D93458" s="4"/>
    </row>
    <row r="93459" spans="4:4" x14ac:dyDescent="0.3">
      <c r="D93459" s="4"/>
    </row>
    <row r="93460" spans="4:4" x14ac:dyDescent="0.3">
      <c r="D93460" s="4"/>
    </row>
    <row r="93461" spans="4:4" x14ac:dyDescent="0.3">
      <c r="D93461" s="4"/>
    </row>
    <row r="93462" spans="4:4" x14ac:dyDescent="0.3">
      <c r="D93462" s="4"/>
    </row>
    <row r="93463" spans="4:4" x14ac:dyDescent="0.3">
      <c r="D93463" s="4"/>
    </row>
    <row r="93464" spans="4:4" x14ac:dyDescent="0.3">
      <c r="D93464" s="4"/>
    </row>
    <row r="93465" spans="4:4" x14ac:dyDescent="0.3">
      <c r="D93465" s="4"/>
    </row>
    <row r="93466" spans="4:4" x14ac:dyDescent="0.3">
      <c r="D93466" s="4"/>
    </row>
    <row r="93467" spans="4:4" x14ac:dyDescent="0.3">
      <c r="D93467" s="4"/>
    </row>
    <row r="93468" spans="4:4" x14ac:dyDescent="0.3">
      <c r="D93468" s="4"/>
    </row>
    <row r="93469" spans="4:4" x14ac:dyDescent="0.3">
      <c r="D93469" s="4"/>
    </row>
    <row r="93470" spans="4:4" x14ac:dyDescent="0.3">
      <c r="D93470" s="4"/>
    </row>
    <row r="93471" spans="4:4" x14ac:dyDescent="0.3">
      <c r="D93471" s="4"/>
    </row>
    <row r="93472" spans="4:4" x14ac:dyDescent="0.3">
      <c r="D93472" s="4"/>
    </row>
    <row r="93473" spans="4:4" x14ac:dyDescent="0.3">
      <c r="D93473" s="4"/>
    </row>
    <row r="93474" spans="4:4" x14ac:dyDescent="0.3">
      <c r="D93474" s="4"/>
    </row>
    <row r="93475" spans="4:4" x14ac:dyDescent="0.3">
      <c r="D93475" s="4"/>
    </row>
    <row r="93476" spans="4:4" x14ac:dyDescent="0.3">
      <c r="D93476" s="4"/>
    </row>
    <row r="93477" spans="4:4" x14ac:dyDescent="0.3">
      <c r="D93477" s="4"/>
    </row>
    <row r="93478" spans="4:4" x14ac:dyDescent="0.3">
      <c r="D93478" s="4"/>
    </row>
    <row r="93479" spans="4:4" x14ac:dyDescent="0.3">
      <c r="D93479" s="4"/>
    </row>
    <row r="93480" spans="4:4" x14ac:dyDescent="0.3">
      <c r="D93480" s="4"/>
    </row>
    <row r="93481" spans="4:4" x14ac:dyDescent="0.3">
      <c r="D93481" s="4"/>
    </row>
    <row r="93482" spans="4:4" x14ac:dyDescent="0.3">
      <c r="D93482" s="4"/>
    </row>
    <row r="93483" spans="4:4" x14ac:dyDescent="0.3">
      <c r="D93483" s="4"/>
    </row>
    <row r="93484" spans="4:4" x14ac:dyDescent="0.3">
      <c r="D93484" s="4"/>
    </row>
    <row r="93485" spans="4:4" x14ac:dyDescent="0.3">
      <c r="D93485" s="4"/>
    </row>
    <row r="93486" spans="4:4" x14ac:dyDescent="0.3">
      <c r="D93486" s="4"/>
    </row>
    <row r="93487" spans="4:4" x14ac:dyDescent="0.3">
      <c r="D93487" s="4"/>
    </row>
    <row r="93488" spans="4:4" x14ac:dyDescent="0.3">
      <c r="D93488" s="4"/>
    </row>
    <row r="93489" spans="4:4" x14ac:dyDescent="0.3">
      <c r="D93489" s="4"/>
    </row>
    <row r="93490" spans="4:4" x14ac:dyDescent="0.3">
      <c r="D93490" s="4"/>
    </row>
    <row r="93491" spans="4:4" x14ac:dyDescent="0.3">
      <c r="D93491" s="4"/>
    </row>
    <row r="93492" spans="4:4" x14ac:dyDescent="0.3">
      <c r="D93492" s="4"/>
    </row>
    <row r="93493" spans="4:4" x14ac:dyDescent="0.3">
      <c r="D93493" s="4"/>
    </row>
    <row r="93494" spans="4:4" x14ac:dyDescent="0.3">
      <c r="D93494" s="4"/>
    </row>
    <row r="93495" spans="4:4" x14ac:dyDescent="0.3">
      <c r="D93495" s="4"/>
    </row>
    <row r="93496" spans="4:4" x14ac:dyDescent="0.3">
      <c r="D93496" s="4"/>
    </row>
    <row r="93497" spans="4:4" x14ac:dyDescent="0.3">
      <c r="D93497" s="4"/>
    </row>
    <row r="93498" spans="4:4" x14ac:dyDescent="0.3">
      <c r="D93498" s="4"/>
    </row>
    <row r="93499" spans="4:4" x14ac:dyDescent="0.3">
      <c r="D93499" s="4"/>
    </row>
    <row r="93500" spans="4:4" x14ac:dyDescent="0.3">
      <c r="D93500" s="4"/>
    </row>
    <row r="93501" spans="4:4" x14ac:dyDescent="0.3">
      <c r="D93501" s="4"/>
    </row>
    <row r="93502" spans="4:4" x14ac:dyDescent="0.3">
      <c r="D93502" s="4"/>
    </row>
    <row r="93503" spans="4:4" x14ac:dyDescent="0.3">
      <c r="D93503" s="4"/>
    </row>
    <row r="93504" spans="4:4" x14ac:dyDescent="0.3">
      <c r="D93504" s="4"/>
    </row>
    <row r="93505" spans="4:4" x14ac:dyDescent="0.3">
      <c r="D93505" s="4"/>
    </row>
    <row r="93506" spans="4:4" x14ac:dyDescent="0.3">
      <c r="D93506" s="4"/>
    </row>
    <row r="93507" spans="4:4" x14ac:dyDescent="0.3">
      <c r="D93507" s="4"/>
    </row>
    <row r="93508" spans="4:4" x14ac:dyDescent="0.3">
      <c r="D93508" s="4"/>
    </row>
    <row r="93509" spans="4:4" x14ac:dyDescent="0.3">
      <c r="D93509" s="4"/>
    </row>
    <row r="93510" spans="4:4" x14ac:dyDescent="0.3">
      <c r="D93510" s="4"/>
    </row>
    <row r="93511" spans="4:4" x14ac:dyDescent="0.3">
      <c r="D93511" s="4"/>
    </row>
    <row r="93512" spans="4:4" x14ac:dyDescent="0.3">
      <c r="D93512" s="4"/>
    </row>
    <row r="93513" spans="4:4" x14ac:dyDescent="0.3">
      <c r="D93513" s="4"/>
    </row>
    <row r="93514" spans="4:4" x14ac:dyDescent="0.3">
      <c r="D93514" s="4"/>
    </row>
    <row r="93515" spans="4:4" x14ac:dyDescent="0.3">
      <c r="D93515" s="4"/>
    </row>
    <row r="93516" spans="4:4" x14ac:dyDescent="0.3">
      <c r="D93516" s="4"/>
    </row>
    <row r="93517" spans="4:4" x14ac:dyDescent="0.3">
      <c r="D93517" s="4"/>
    </row>
    <row r="93518" spans="4:4" x14ac:dyDescent="0.3">
      <c r="D93518" s="4"/>
    </row>
    <row r="93519" spans="4:4" x14ac:dyDescent="0.3">
      <c r="D93519" s="4"/>
    </row>
    <row r="93520" spans="4:4" x14ac:dyDescent="0.3">
      <c r="D93520" s="4"/>
    </row>
    <row r="93521" spans="4:4" x14ac:dyDescent="0.3">
      <c r="D93521" s="4"/>
    </row>
    <row r="93522" spans="4:4" x14ac:dyDescent="0.3">
      <c r="D93522" s="4"/>
    </row>
    <row r="93523" spans="4:4" x14ac:dyDescent="0.3">
      <c r="D93523" s="4"/>
    </row>
    <row r="93524" spans="4:4" x14ac:dyDescent="0.3">
      <c r="D93524" s="4"/>
    </row>
    <row r="93525" spans="4:4" x14ac:dyDescent="0.3">
      <c r="D93525" s="4"/>
    </row>
    <row r="93526" spans="4:4" x14ac:dyDescent="0.3">
      <c r="D93526" s="4"/>
    </row>
    <row r="93527" spans="4:4" x14ac:dyDescent="0.3">
      <c r="D93527" s="4"/>
    </row>
    <row r="93528" spans="4:4" x14ac:dyDescent="0.3">
      <c r="D93528" s="4"/>
    </row>
    <row r="93529" spans="4:4" x14ac:dyDescent="0.3">
      <c r="D93529" s="4"/>
    </row>
    <row r="93530" spans="4:4" x14ac:dyDescent="0.3">
      <c r="D93530" s="4"/>
    </row>
    <row r="93531" spans="4:4" x14ac:dyDescent="0.3">
      <c r="D93531" s="4"/>
    </row>
    <row r="93532" spans="4:4" x14ac:dyDescent="0.3">
      <c r="D93532" s="4"/>
    </row>
    <row r="93533" spans="4:4" x14ac:dyDescent="0.3">
      <c r="D93533" s="4"/>
    </row>
    <row r="93534" spans="4:4" x14ac:dyDescent="0.3">
      <c r="D93534" s="4"/>
    </row>
    <row r="93535" spans="4:4" x14ac:dyDescent="0.3">
      <c r="D93535" s="4"/>
    </row>
    <row r="93536" spans="4:4" x14ac:dyDescent="0.3">
      <c r="D93536" s="4"/>
    </row>
    <row r="93537" spans="4:4" x14ac:dyDescent="0.3">
      <c r="D93537" s="4"/>
    </row>
    <row r="93538" spans="4:4" x14ac:dyDescent="0.3">
      <c r="D93538" s="4"/>
    </row>
    <row r="93539" spans="4:4" x14ac:dyDescent="0.3">
      <c r="D93539" s="4"/>
    </row>
    <row r="93540" spans="4:4" x14ac:dyDescent="0.3">
      <c r="D93540" s="4"/>
    </row>
    <row r="93541" spans="4:4" x14ac:dyDescent="0.3">
      <c r="D93541" s="4"/>
    </row>
    <row r="93542" spans="4:4" x14ac:dyDescent="0.3">
      <c r="D93542" s="4"/>
    </row>
    <row r="93543" spans="4:4" x14ac:dyDescent="0.3">
      <c r="D93543" s="4"/>
    </row>
    <row r="93544" spans="4:4" x14ac:dyDescent="0.3">
      <c r="D93544" s="4"/>
    </row>
    <row r="93545" spans="4:4" x14ac:dyDescent="0.3">
      <c r="D93545" s="4"/>
    </row>
    <row r="93546" spans="4:4" x14ac:dyDescent="0.3">
      <c r="D93546" s="4"/>
    </row>
    <row r="93547" spans="4:4" x14ac:dyDescent="0.3">
      <c r="D93547" s="4"/>
    </row>
    <row r="93548" spans="4:4" x14ac:dyDescent="0.3">
      <c r="D93548" s="4"/>
    </row>
    <row r="93549" spans="4:4" x14ac:dyDescent="0.3">
      <c r="D93549" s="4"/>
    </row>
    <row r="93550" spans="4:4" x14ac:dyDescent="0.3">
      <c r="D93550" s="4"/>
    </row>
    <row r="93551" spans="4:4" x14ac:dyDescent="0.3">
      <c r="D93551" s="4"/>
    </row>
    <row r="93552" spans="4:4" x14ac:dyDescent="0.3">
      <c r="D93552" s="4"/>
    </row>
    <row r="93553" spans="4:4" x14ac:dyDescent="0.3">
      <c r="D93553" s="4"/>
    </row>
    <row r="93554" spans="4:4" x14ac:dyDescent="0.3">
      <c r="D93554" s="4"/>
    </row>
    <row r="93555" spans="4:4" x14ac:dyDescent="0.3">
      <c r="D93555" s="4"/>
    </row>
    <row r="93556" spans="4:4" x14ac:dyDescent="0.3">
      <c r="D93556" s="4"/>
    </row>
    <row r="93557" spans="4:4" x14ac:dyDescent="0.3">
      <c r="D93557" s="4"/>
    </row>
    <row r="93558" spans="4:4" x14ac:dyDescent="0.3">
      <c r="D93558" s="4"/>
    </row>
    <row r="93559" spans="4:4" x14ac:dyDescent="0.3">
      <c r="D93559" s="4"/>
    </row>
    <row r="93560" spans="4:4" x14ac:dyDescent="0.3">
      <c r="D93560" s="4"/>
    </row>
    <row r="93561" spans="4:4" x14ac:dyDescent="0.3">
      <c r="D93561" s="4"/>
    </row>
    <row r="93562" spans="4:4" x14ac:dyDescent="0.3">
      <c r="D93562" s="4"/>
    </row>
    <row r="93563" spans="4:4" x14ac:dyDescent="0.3">
      <c r="D93563" s="4"/>
    </row>
    <row r="93564" spans="4:4" x14ac:dyDescent="0.3">
      <c r="D93564" s="4"/>
    </row>
    <row r="93565" spans="4:4" x14ac:dyDescent="0.3">
      <c r="D93565" s="4"/>
    </row>
    <row r="93566" spans="4:4" x14ac:dyDescent="0.3">
      <c r="D93566" s="4"/>
    </row>
    <row r="93567" spans="4:4" x14ac:dyDescent="0.3">
      <c r="D93567" s="4"/>
    </row>
    <row r="93568" spans="4:4" x14ac:dyDescent="0.3">
      <c r="D93568" s="4"/>
    </row>
    <row r="93569" spans="4:4" x14ac:dyDescent="0.3">
      <c r="D93569" s="4"/>
    </row>
    <row r="93570" spans="4:4" x14ac:dyDescent="0.3">
      <c r="D93570" s="4"/>
    </row>
    <row r="93571" spans="4:4" x14ac:dyDescent="0.3">
      <c r="D93571" s="4"/>
    </row>
    <row r="93572" spans="4:4" x14ac:dyDescent="0.3">
      <c r="D93572" s="4"/>
    </row>
    <row r="93573" spans="4:4" x14ac:dyDescent="0.3">
      <c r="D93573" s="4"/>
    </row>
    <row r="93574" spans="4:4" x14ac:dyDescent="0.3">
      <c r="D93574" s="4"/>
    </row>
    <row r="93575" spans="4:4" x14ac:dyDescent="0.3">
      <c r="D93575" s="4"/>
    </row>
    <row r="93576" spans="4:4" x14ac:dyDescent="0.3">
      <c r="D93576" s="4"/>
    </row>
    <row r="93577" spans="4:4" x14ac:dyDescent="0.3">
      <c r="D93577" s="4"/>
    </row>
    <row r="93578" spans="4:4" x14ac:dyDescent="0.3">
      <c r="D93578" s="4"/>
    </row>
    <row r="93579" spans="4:4" x14ac:dyDescent="0.3">
      <c r="D93579" s="4"/>
    </row>
    <row r="93580" spans="4:4" x14ac:dyDescent="0.3">
      <c r="D93580" s="4"/>
    </row>
    <row r="93581" spans="4:4" x14ac:dyDescent="0.3">
      <c r="D93581" s="4"/>
    </row>
    <row r="93582" spans="4:4" x14ac:dyDescent="0.3">
      <c r="D93582" s="4"/>
    </row>
    <row r="93583" spans="4:4" x14ac:dyDescent="0.3">
      <c r="D93583" s="4"/>
    </row>
    <row r="93584" spans="4:4" x14ac:dyDescent="0.3">
      <c r="D93584" s="4"/>
    </row>
    <row r="93585" spans="4:4" x14ac:dyDescent="0.3">
      <c r="D93585" s="4"/>
    </row>
    <row r="93586" spans="4:4" x14ac:dyDescent="0.3">
      <c r="D93586" s="4"/>
    </row>
    <row r="93587" spans="4:4" x14ac:dyDescent="0.3">
      <c r="D93587" s="4"/>
    </row>
    <row r="93588" spans="4:4" x14ac:dyDescent="0.3">
      <c r="D93588" s="4"/>
    </row>
    <row r="93589" spans="4:4" x14ac:dyDescent="0.3">
      <c r="D93589" s="4"/>
    </row>
    <row r="93590" spans="4:4" x14ac:dyDescent="0.3">
      <c r="D93590" s="4"/>
    </row>
    <row r="93591" spans="4:4" x14ac:dyDescent="0.3">
      <c r="D93591" s="4"/>
    </row>
    <row r="93592" spans="4:4" x14ac:dyDescent="0.3">
      <c r="D93592" s="4"/>
    </row>
    <row r="93593" spans="4:4" x14ac:dyDescent="0.3">
      <c r="D93593" s="4"/>
    </row>
    <row r="93594" spans="4:4" x14ac:dyDescent="0.3">
      <c r="D93594" s="4"/>
    </row>
    <row r="93595" spans="4:4" x14ac:dyDescent="0.3">
      <c r="D93595" s="4"/>
    </row>
    <row r="93596" spans="4:4" x14ac:dyDescent="0.3">
      <c r="D93596" s="4"/>
    </row>
    <row r="93597" spans="4:4" x14ac:dyDescent="0.3">
      <c r="D93597" s="4"/>
    </row>
    <row r="93598" spans="4:4" x14ac:dyDescent="0.3">
      <c r="D93598" s="4"/>
    </row>
    <row r="93599" spans="4:4" x14ac:dyDescent="0.3">
      <c r="D93599" s="4"/>
    </row>
    <row r="93600" spans="4:4" x14ac:dyDescent="0.3">
      <c r="D93600" s="4"/>
    </row>
    <row r="93601" spans="4:4" x14ac:dyDescent="0.3">
      <c r="D93601" s="4"/>
    </row>
    <row r="93602" spans="4:4" x14ac:dyDescent="0.3">
      <c r="D93602" s="4"/>
    </row>
    <row r="93603" spans="4:4" x14ac:dyDescent="0.3">
      <c r="D93603" s="4"/>
    </row>
    <row r="93604" spans="4:4" x14ac:dyDescent="0.3">
      <c r="D93604" s="4"/>
    </row>
    <row r="93605" spans="4:4" x14ac:dyDescent="0.3">
      <c r="D93605" s="4"/>
    </row>
    <row r="93606" spans="4:4" x14ac:dyDescent="0.3">
      <c r="D93606" s="4"/>
    </row>
    <row r="93607" spans="4:4" x14ac:dyDescent="0.3">
      <c r="D93607" s="4"/>
    </row>
    <row r="93608" spans="4:4" x14ac:dyDescent="0.3">
      <c r="D93608" s="4"/>
    </row>
    <row r="93609" spans="4:4" x14ac:dyDescent="0.3">
      <c r="D93609" s="4"/>
    </row>
    <row r="93610" spans="4:4" x14ac:dyDescent="0.3">
      <c r="D93610" s="4"/>
    </row>
    <row r="93611" spans="4:4" x14ac:dyDescent="0.3">
      <c r="D93611" s="4"/>
    </row>
    <row r="93612" spans="4:4" x14ac:dyDescent="0.3">
      <c r="D93612" s="4"/>
    </row>
    <row r="93613" spans="4:4" x14ac:dyDescent="0.3">
      <c r="D93613" s="4"/>
    </row>
    <row r="93614" spans="4:4" x14ac:dyDescent="0.3">
      <c r="D93614" s="4"/>
    </row>
    <row r="93615" spans="4:4" x14ac:dyDescent="0.3">
      <c r="D93615" s="4"/>
    </row>
    <row r="93616" spans="4:4" x14ac:dyDescent="0.3">
      <c r="D93616" s="4"/>
    </row>
    <row r="93617" spans="4:4" x14ac:dyDescent="0.3">
      <c r="D93617" s="4"/>
    </row>
    <row r="93618" spans="4:4" x14ac:dyDescent="0.3">
      <c r="D93618" s="4"/>
    </row>
    <row r="93619" spans="4:4" x14ac:dyDescent="0.3">
      <c r="D93619" s="4"/>
    </row>
    <row r="93620" spans="4:4" x14ac:dyDescent="0.3">
      <c r="D93620" s="4"/>
    </row>
    <row r="93621" spans="4:4" x14ac:dyDescent="0.3">
      <c r="D93621" s="4"/>
    </row>
    <row r="93622" spans="4:4" x14ac:dyDescent="0.3">
      <c r="D93622" s="4"/>
    </row>
    <row r="93623" spans="4:4" x14ac:dyDescent="0.3">
      <c r="D93623" s="4"/>
    </row>
    <row r="93624" spans="4:4" x14ac:dyDescent="0.3">
      <c r="D93624" s="4"/>
    </row>
    <row r="93625" spans="4:4" x14ac:dyDescent="0.3">
      <c r="D93625" s="4"/>
    </row>
    <row r="93626" spans="4:4" x14ac:dyDescent="0.3">
      <c r="D93626" s="4"/>
    </row>
    <row r="93627" spans="4:4" x14ac:dyDescent="0.3">
      <c r="D93627" s="4"/>
    </row>
    <row r="93628" spans="4:4" x14ac:dyDescent="0.3">
      <c r="D93628" s="4"/>
    </row>
    <row r="93629" spans="4:4" x14ac:dyDescent="0.3">
      <c r="D93629" s="4"/>
    </row>
    <row r="93630" spans="4:4" x14ac:dyDescent="0.3">
      <c r="D93630" s="4"/>
    </row>
    <row r="93631" spans="4:4" x14ac:dyDescent="0.3">
      <c r="D93631" s="4"/>
    </row>
    <row r="93632" spans="4:4" x14ac:dyDescent="0.3">
      <c r="D93632" s="4"/>
    </row>
    <row r="93633" spans="4:4" x14ac:dyDescent="0.3">
      <c r="D93633" s="4"/>
    </row>
    <row r="93634" spans="4:4" x14ac:dyDescent="0.3">
      <c r="D93634" s="4"/>
    </row>
    <row r="93635" spans="4:4" x14ac:dyDescent="0.3">
      <c r="D93635" s="4"/>
    </row>
    <row r="93636" spans="4:4" x14ac:dyDescent="0.3">
      <c r="D93636" s="4"/>
    </row>
    <row r="93637" spans="4:4" x14ac:dyDescent="0.3">
      <c r="D93637" s="4"/>
    </row>
    <row r="93638" spans="4:4" x14ac:dyDescent="0.3">
      <c r="D93638" s="4"/>
    </row>
    <row r="93639" spans="4:4" x14ac:dyDescent="0.3">
      <c r="D93639" s="4"/>
    </row>
    <row r="93640" spans="4:4" x14ac:dyDescent="0.3">
      <c r="D93640" s="4"/>
    </row>
    <row r="93641" spans="4:4" x14ac:dyDescent="0.3">
      <c r="D93641" s="4"/>
    </row>
    <row r="93642" spans="4:4" x14ac:dyDescent="0.3">
      <c r="D93642" s="4"/>
    </row>
    <row r="93643" spans="4:4" x14ac:dyDescent="0.3">
      <c r="D93643" s="4"/>
    </row>
    <row r="93644" spans="4:4" x14ac:dyDescent="0.3">
      <c r="D93644" s="4"/>
    </row>
    <row r="93645" spans="4:4" x14ac:dyDescent="0.3">
      <c r="D93645" s="4"/>
    </row>
    <row r="93646" spans="4:4" x14ac:dyDescent="0.3">
      <c r="D93646" s="4"/>
    </row>
    <row r="93647" spans="4:4" x14ac:dyDescent="0.3">
      <c r="D93647" s="4"/>
    </row>
    <row r="93648" spans="4:4" x14ac:dyDescent="0.3">
      <c r="D93648" s="4"/>
    </row>
    <row r="93649" spans="4:4" x14ac:dyDescent="0.3">
      <c r="D93649" s="4"/>
    </row>
    <row r="93650" spans="4:4" x14ac:dyDescent="0.3">
      <c r="D93650" s="4"/>
    </row>
    <row r="93651" spans="4:4" x14ac:dyDescent="0.3">
      <c r="D93651" s="4"/>
    </row>
    <row r="93652" spans="4:4" x14ac:dyDescent="0.3">
      <c r="D93652" s="4"/>
    </row>
    <row r="93653" spans="4:4" x14ac:dyDescent="0.3">
      <c r="D93653" s="4"/>
    </row>
    <row r="93654" spans="4:4" x14ac:dyDescent="0.3">
      <c r="D93654" s="4"/>
    </row>
    <row r="93655" spans="4:4" x14ac:dyDescent="0.3">
      <c r="D93655" s="4"/>
    </row>
    <row r="93656" spans="4:4" x14ac:dyDescent="0.3">
      <c r="D93656" s="4"/>
    </row>
    <row r="93657" spans="4:4" x14ac:dyDescent="0.3">
      <c r="D93657" s="4"/>
    </row>
    <row r="93658" spans="4:4" x14ac:dyDescent="0.3">
      <c r="D93658" s="4"/>
    </row>
    <row r="93659" spans="4:4" x14ac:dyDescent="0.3">
      <c r="D93659" s="4"/>
    </row>
    <row r="93660" spans="4:4" x14ac:dyDescent="0.3">
      <c r="D93660" s="4"/>
    </row>
    <row r="93661" spans="4:4" x14ac:dyDescent="0.3">
      <c r="D93661" s="4"/>
    </row>
    <row r="93662" spans="4:4" x14ac:dyDescent="0.3">
      <c r="D93662" s="4"/>
    </row>
    <row r="93663" spans="4:4" x14ac:dyDescent="0.3">
      <c r="D93663" s="4"/>
    </row>
    <row r="93664" spans="4:4" x14ac:dyDescent="0.3">
      <c r="D93664" s="4"/>
    </row>
    <row r="93665" spans="4:4" x14ac:dyDescent="0.3">
      <c r="D93665" s="4"/>
    </row>
    <row r="93666" spans="4:4" x14ac:dyDescent="0.3">
      <c r="D93666" s="4"/>
    </row>
    <row r="93667" spans="4:4" x14ac:dyDescent="0.3">
      <c r="D93667" s="4"/>
    </row>
    <row r="93668" spans="4:4" x14ac:dyDescent="0.3">
      <c r="D93668" s="4"/>
    </row>
    <row r="93669" spans="4:4" x14ac:dyDescent="0.3">
      <c r="D93669" s="4"/>
    </row>
    <row r="93670" spans="4:4" x14ac:dyDescent="0.3">
      <c r="D93670" s="4"/>
    </row>
    <row r="93671" spans="4:4" x14ac:dyDescent="0.3">
      <c r="D93671" s="4"/>
    </row>
    <row r="93672" spans="4:4" x14ac:dyDescent="0.3">
      <c r="D93672" s="4"/>
    </row>
    <row r="93673" spans="4:4" x14ac:dyDescent="0.3">
      <c r="D93673" s="4"/>
    </row>
    <row r="93674" spans="4:4" x14ac:dyDescent="0.3">
      <c r="D93674" s="4"/>
    </row>
    <row r="93675" spans="4:4" x14ac:dyDescent="0.3">
      <c r="D93675" s="4"/>
    </row>
    <row r="93676" spans="4:4" x14ac:dyDescent="0.3">
      <c r="D93676" s="4"/>
    </row>
    <row r="93677" spans="4:4" x14ac:dyDescent="0.3">
      <c r="D93677" s="4"/>
    </row>
    <row r="93678" spans="4:4" x14ac:dyDescent="0.3">
      <c r="D93678" s="4"/>
    </row>
    <row r="93679" spans="4:4" x14ac:dyDescent="0.3">
      <c r="D93679" s="4"/>
    </row>
    <row r="93680" spans="4:4" x14ac:dyDescent="0.3">
      <c r="D93680" s="4"/>
    </row>
    <row r="93681" spans="4:4" x14ac:dyDescent="0.3">
      <c r="D93681" s="4"/>
    </row>
    <row r="93682" spans="4:4" x14ac:dyDescent="0.3">
      <c r="D93682" s="4"/>
    </row>
    <row r="93683" spans="4:4" x14ac:dyDescent="0.3">
      <c r="D93683" s="4"/>
    </row>
    <row r="93684" spans="4:4" x14ac:dyDescent="0.3">
      <c r="D93684" s="4"/>
    </row>
    <row r="93685" spans="4:4" x14ac:dyDescent="0.3">
      <c r="D93685" s="4"/>
    </row>
    <row r="93686" spans="4:4" x14ac:dyDescent="0.3">
      <c r="D93686" s="4"/>
    </row>
    <row r="93687" spans="4:4" x14ac:dyDescent="0.3">
      <c r="D93687" s="4"/>
    </row>
    <row r="93688" spans="4:4" x14ac:dyDescent="0.3">
      <c r="D93688" s="4"/>
    </row>
    <row r="93689" spans="4:4" x14ac:dyDescent="0.3">
      <c r="D93689" s="4"/>
    </row>
    <row r="93690" spans="4:4" x14ac:dyDescent="0.3">
      <c r="D93690" s="4"/>
    </row>
    <row r="93691" spans="4:4" x14ac:dyDescent="0.3">
      <c r="D93691" s="4"/>
    </row>
    <row r="93692" spans="4:4" x14ac:dyDescent="0.3">
      <c r="D93692" s="4"/>
    </row>
    <row r="93693" spans="4:4" x14ac:dyDescent="0.3">
      <c r="D93693" s="4"/>
    </row>
    <row r="93694" spans="4:4" x14ac:dyDescent="0.3">
      <c r="D93694" s="4"/>
    </row>
    <row r="93695" spans="4:4" x14ac:dyDescent="0.3">
      <c r="D93695" s="4"/>
    </row>
    <row r="93696" spans="4:4" x14ac:dyDescent="0.3">
      <c r="D93696" s="4"/>
    </row>
    <row r="93697" spans="4:4" x14ac:dyDescent="0.3">
      <c r="D93697" s="4"/>
    </row>
    <row r="93698" spans="4:4" x14ac:dyDescent="0.3">
      <c r="D93698" s="4"/>
    </row>
    <row r="93699" spans="4:4" x14ac:dyDescent="0.3">
      <c r="D93699" s="4"/>
    </row>
    <row r="93700" spans="4:4" x14ac:dyDescent="0.3">
      <c r="D93700" s="4"/>
    </row>
    <row r="93701" spans="4:4" x14ac:dyDescent="0.3">
      <c r="D93701" s="4"/>
    </row>
    <row r="93702" spans="4:4" x14ac:dyDescent="0.3">
      <c r="D93702" s="4"/>
    </row>
    <row r="93703" spans="4:4" x14ac:dyDescent="0.3">
      <c r="D93703" s="4"/>
    </row>
    <row r="93704" spans="4:4" x14ac:dyDescent="0.3">
      <c r="D93704" s="4"/>
    </row>
    <row r="93705" spans="4:4" x14ac:dyDescent="0.3">
      <c r="D93705" s="4"/>
    </row>
    <row r="93706" spans="4:4" x14ac:dyDescent="0.3">
      <c r="D93706" s="4"/>
    </row>
    <row r="93707" spans="4:4" x14ac:dyDescent="0.3">
      <c r="D93707" s="4"/>
    </row>
    <row r="93708" spans="4:4" x14ac:dyDescent="0.3">
      <c r="D93708" s="4"/>
    </row>
    <row r="93709" spans="4:4" x14ac:dyDescent="0.3">
      <c r="D93709" s="4"/>
    </row>
    <row r="93710" spans="4:4" x14ac:dyDescent="0.3">
      <c r="D93710" s="4"/>
    </row>
    <row r="93711" spans="4:4" x14ac:dyDescent="0.3">
      <c r="D93711" s="4"/>
    </row>
    <row r="93712" spans="4:4" x14ac:dyDescent="0.3">
      <c r="D93712" s="4"/>
    </row>
    <row r="93713" spans="4:4" x14ac:dyDescent="0.3">
      <c r="D93713" s="4"/>
    </row>
    <row r="93714" spans="4:4" x14ac:dyDescent="0.3">
      <c r="D93714" s="4"/>
    </row>
    <row r="93715" spans="4:4" x14ac:dyDescent="0.3">
      <c r="D93715" s="4"/>
    </row>
    <row r="93716" spans="4:4" x14ac:dyDescent="0.3">
      <c r="D93716" s="4"/>
    </row>
    <row r="93717" spans="4:4" x14ac:dyDescent="0.3">
      <c r="D93717" s="4"/>
    </row>
    <row r="93718" spans="4:4" x14ac:dyDescent="0.3">
      <c r="D93718" s="4"/>
    </row>
    <row r="93719" spans="4:4" x14ac:dyDescent="0.3">
      <c r="D93719" s="4"/>
    </row>
    <row r="93720" spans="4:4" x14ac:dyDescent="0.3">
      <c r="D93720" s="4"/>
    </row>
    <row r="93721" spans="4:4" x14ac:dyDescent="0.3">
      <c r="D93721" s="4"/>
    </row>
    <row r="93722" spans="4:4" x14ac:dyDescent="0.3">
      <c r="D93722" s="4"/>
    </row>
    <row r="93723" spans="4:4" x14ac:dyDescent="0.3">
      <c r="D93723" s="4"/>
    </row>
    <row r="93724" spans="4:4" x14ac:dyDescent="0.3">
      <c r="D93724" s="4"/>
    </row>
    <row r="93725" spans="4:4" x14ac:dyDescent="0.3">
      <c r="D93725" s="4"/>
    </row>
    <row r="93726" spans="4:4" x14ac:dyDescent="0.3">
      <c r="D93726" s="4"/>
    </row>
    <row r="93727" spans="4:4" x14ac:dyDescent="0.3">
      <c r="D93727" s="4"/>
    </row>
    <row r="93728" spans="4:4" x14ac:dyDescent="0.3">
      <c r="D93728" s="4"/>
    </row>
    <row r="93729" spans="4:4" x14ac:dyDescent="0.3">
      <c r="D93729" s="4"/>
    </row>
    <row r="93730" spans="4:4" x14ac:dyDescent="0.3">
      <c r="D93730" s="4"/>
    </row>
    <row r="93731" spans="4:4" x14ac:dyDescent="0.3">
      <c r="D93731" s="4"/>
    </row>
    <row r="93732" spans="4:4" x14ac:dyDescent="0.3">
      <c r="D93732" s="4"/>
    </row>
    <row r="93733" spans="4:4" x14ac:dyDescent="0.3">
      <c r="D93733" s="4"/>
    </row>
    <row r="93734" spans="4:4" x14ac:dyDescent="0.3">
      <c r="D93734" s="4"/>
    </row>
    <row r="93735" spans="4:4" x14ac:dyDescent="0.3">
      <c r="D93735" s="4"/>
    </row>
    <row r="93736" spans="4:4" x14ac:dyDescent="0.3">
      <c r="D93736" s="4"/>
    </row>
    <row r="93737" spans="4:4" x14ac:dyDescent="0.3">
      <c r="D93737" s="4"/>
    </row>
    <row r="93738" spans="4:4" x14ac:dyDescent="0.3">
      <c r="D93738" s="4"/>
    </row>
    <row r="93739" spans="4:4" x14ac:dyDescent="0.3">
      <c r="D93739" s="4"/>
    </row>
    <row r="93740" spans="4:4" x14ac:dyDescent="0.3">
      <c r="D93740" s="4"/>
    </row>
    <row r="93741" spans="4:4" x14ac:dyDescent="0.3">
      <c r="D93741" s="4"/>
    </row>
    <row r="93742" spans="4:4" x14ac:dyDescent="0.3">
      <c r="D93742" s="4"/>
    </row>
    <row r="93743" spans="4:4" x14ac:dyDescent="0.3">
      <c r="D93743" s="4"/>
    </row>
    <row r="93744" spans="4:4" x14ac:dyDescent="0.3">
      <c r="D93744" s="4"/>
    </row>
    <row r="93745" spans="4:4" x14ac:dyDescent="0.3">
      <c r="D93745" s="4"/>
    </row>
    <row r="93746" spans="4:4" x14ac:dyDescent="0.3">
      <c r="D93746" s="4"/>
    </row>
    <row r="93747" spans="4:4" x14ac:dyDescent="0.3">
      <c r="D93747" s="4"/>
    </row>
    <row r="93748" spans="4:4" x14ac:dyDescent="0.3">
      <c r="D93748" s="4"/>
    </row>
    <row r="93749" spans="4:4" x14ac:dyDescent="0.3">
      <c r="D93749" s="4"/>
    </row>
    <row r="93750" spans="4:4" x14ac:dyDescent="0.3">
      <c r="D93750" s="4"/>
    </row>
    <row r="93751" spans="4:4" x14ac:dyDescent="0.3">
      <c r="D93751" s="4"/>
    </row>
    <row r="93752" spans="4:4" x14ac:dyDescent="0.3">
      <c r="D93752" s="4"/>
    </row>
    <row r="93753" spans="4:4" x14ac:dyDescent="0.3">
      <c r="D93753" s="4"/>
    </row>
    <row r="93754" spans="4:4" x14ac:dyDescent="0.3">
      <c r="D93754" s="4"/>
    </row>
    <row r="93755" spans="4:4" x14ac:dyDescent="0.3">
      <c r="D93755" s="4"/>
    </row>
    <row r="93756" spans="4:4" x14ac:dyDescent="0.3">
      <c r="D93756" s="4"/>
    </row>
    <row r="93757" spans="4:4" x14ac:dyDescent="0.3">
      <c r="D93757" s="4"/>
    </row>
    <row r="93758" spans="4:4" x14ac:dyDescent="0.3">
      <c r="D93758" s="4"/>
    </row>
    <row r="93759" spans="4:4" x14ac:dyDescent="0.3">
      <c r="D93759" s="4"/>
    </row>
    <row r="93760" spans="4:4" x14ac:dyDescent="0.3">
      <c r="D93760" s="4"/>
    </row>
    <row r="93761" spans="4:4" x14ac:dyDescent="0.3">
      <c r="D93761" s="4"/>
    </row>
    <row r="93762" spans="4:4" x14ac:dyDescent="0.3">
      <c r="D93762" s="4"/>
    </row>
    <row r="93763" spans="4:4" x14ac:dyDescent="0.3">
      <c r="D93763" s="4"/>
    </row>
    <row r="93764" spans="4:4" x14ac:dyDescent="0.3">
      <c r="D93764" s="4"/>
    </row>
    <row r="93765" spans="4:4" x14ac:dyDescent="0.3">
      <c r="D93765" s="4"/>
    </row>
    <row r="93766" spans="4:4" x14ac:dyDescent="0.3">
      <c r="D93766" s="4"/>
    </row>
    <row r="93767" spans="4:4" x14ac:dyDescent="0.3">
      <c r="D93767" s="4"/>
    </row>
    <row r="93768" spans="4:4" x14ac:dyDescent="0.3">
      <c r="D93768" s="4"/>
    </row>
    <row r="93769" spans="4:4" x14ac:dyDescent="0.3">
      <c r="D93769" s="4"/>
    </row>
    <row r="93770" spans="4:4" x14ac:dyDescent="0.3">
      <c r="D93770" s="4"/>
    </row>
    <row r="93771" spans="4:4" x14ac:dyDescent="0.3">
      <c r="D93771" s="4"/>
    </row>
    <row r="93772" spans="4:4" x14ac:dyDescent="0.3">
      <c r="D93772" s="4"/>
    </row>
    <row r="93773" spans="4:4" x14ac:dyDescent="0.3">
      <c r="D93773" s="4"/>
    </row>
    <row r="93774" spans="4:4" x14ac:dyDescent="0.3">
      <c r="D93774" s="4"/>
    </row>
    <row r="93775" spans="4:4" x14ac:dyDescent="0.3">
      <c r="D93775" s="4"/>
    </row>
    <row r="93776" spans="4:4" x14ac:dyDescent="0.3">
      <c r="D93776" s="4"/>
    </row>
    <row r="93777" spans="4:4" x14ac:dyDescent="0.3">
      <c r="D93777" s="4"/>
    </row>
    <row r="93778" spans="4:4" x14ac:dyDescent="0.3">
      <c r="D93778" s="4"/>
    </row>
    <row r="93779" spans="4:4" x14ac:dyDescent="0.3">
      <c r="D93779" s="4"/>
    </row>
    <row r="93780" spans="4:4" x14ac:dyDescent="0.3">
      <c r="D93780" s="4"/>
    </row>
    <row r="93781" spans="4:4" x14ac:dyDescent="0.3">
      <c r="D93781" s="4"/>
    </row>
    <row r="93782" spans="4:4" x14ac:dyDescent="0.3">
      <c r="D93782" s="4"/>
    </row>
    <row r="93783" spans="4:4" x14ac:dyDescent="0.3">
      <c r="D93783" s="4"/>
    </row>
    <row r="93784" spans="4:4" x14ac:dyDescent="0.3">
      <c r="D93784" s="4"/>
    </row>
    <row r="93785" spans="4:4" x14ac:dyDescent="0.3">
      <c r="D93785" s="4"/>
    </row>
    <row r="93786" spans="4:4" x14ac:dyDescent="0.3">
      <c r="D93786" s="4"/>
    </row>
    <row r="93787" spans="4:4" x14ac:dyDescent="0.3">
      <c r="D93787" s="4"/>
    </row>
    <row r="93788" spans="4:4" x14ac:dyDescent="0.3">
      <c r="D93788" s="4"/>
    </row>
    <row r="93789" spans="4:4" x14ac:dyDescent="0.3">
      <c r="D93789" s="4"/>
    </row>
    <row r="93790" spans="4:4" x14ac:dyDescent="0.3">
      <c r="D93790" s="4"/>
    </row>
    <row r="93791" spans="4:4" x14ac:dyDescent="0.3">
      <c r="D93791" s="4"/>
    </row>
    <row r="93792" spans="4:4" x14ac:dyDescent="0.3">
      <c r="D93792" s="4"/>
    </row>
    <row r="93793" spans="4:4" x14ac:dyDescent="0.3">
      <c r="D93793" s="4"/>
    </row>
    <row r="93794" spans="4:4" x14ac:dyDescent="0.3">
      <c r="D93794" s="4"/>
    </row>
    <row r="93795" spans="4:4" x14ac:dyDescent="0.3">
      <c r="D93795" s="4"/>
    </row>
    <row r="93796" spans="4:4" x14ac:dyDescent="0.3">
      <c r="D93796" s="4"/>
    </row>
    <row r="93797" spans="4:4" x14ac:dyDescent="0.3">
      <c r="D93797" s="4"/>
    </row>
    <row r="93798" spans="4:4" x14ac:dyDescent="0.3">
      <c r="D93798" s="4"/>
    </row>
    <row r="93799" spans="4:4" x14ac:dyDescent="0.3">
      <c r="D93799" s="4"/>
    </row>
    <row r="93800" spans="4:4" x14ac:dyDescent="0.3">
      <c r="D93800" s="4"/>
    </row>
    <row r="93801" spans="4:4" x14ac:dyDescent="0.3">
      <c r="D93801" s="4"/>
    </row>
    <row r="93802" spans="4:4" x14ac:dyDescent="0.3">
      <c r="D93802" s="4"/>
    </row>
    <row r="93803" spans="4:4" x14ac:dyDescent="0.3">
      <c r="D93803" s="4"/>
    </row>
    <row r="93804" spans="4:4" x14ac:dyDescent="0.3">
      <c r="D93804" s="4"/>
    </row>
    <row r="93805" spans="4:4" x14ac:dyDescent="0.3">
      <c r="D93805" s="4"/>
    </row>
    <row r="93806" spans="4:4" x14ac:dyDescent="0.3">
      <c r="D93806" s="4"/>
    </row>
    <row r="93807" spans="4:4" x14ac:dyDescent="0.3">
      <c r="D93807" s="4"/>
    </row>
    <row r="93808" spans="4:4" x14ac:dyDescent="0.3">
      <c r="D93808" s="4"/>
    </row>
    <row r="93809" spans="4:4" x14ac:dyDescent="0.3">
      <c r="D93809" s="4"/>
    </row>
    <row r="93810" spans="4:4" x14ac:dyDescent="0.3">
      <c r="D93810" s="4"/>
    </row>
    <row r="93811" spans="4:4" x14ac:dyDescent="0.3">
      <c r="D93811" s="4"/>
    </row>
    <row r="93812" spans="4:4" x14ac:dyDescent="0.3">
      <c r="D93812" s="4"/>
    </row>
    <row r="93813" spans="4:4" x14ac:dyDescent="0.3">
      <c r="D93813" s="4"/>
    </row>
    <row r="93814" spans="4:4" x14ac:dyDescent="0.3">
      <c r="D93814" s="4"/>
    </row>
    <row r="93815" spans="4:4" x14ac:dyDescent="0.3">
      <c r="D93815" s="4"/>
    </row>
    <row r="93816" spans="4:4" x14ac:dyDescent="0.3">
      <c r="D93816" s="4"/>
    </row>
    <row r="93817" spans="4:4" x14ac:dyDescent="0.3">
      <c r="D93817" s="4"/>
    </row>
    <row r="93818" spans="4:4" x14ac:dyDescent="0.3">
      <c r="D93818" s="4"/>
    </row>
    <row r="93819" spans="4:4" x14ac:dyDescent="0.3">
      <c r="D93819" s="4"/>
    </row>
    <row r="93820" spans="4:4" x14ac:dyDescent="0.3">
      <c r="D93820" s="4"/>
    </row>
    <row r="93821" spans="4:4" x14ac:dyDescent="0.3">
      <c r="D93821" s="4"/>
    </row>
    <row r="93822" spans="4:4" x14ac:dyDescent="0.3">
      <c r="D93822" s="4"/>
    </row>
    <row r="93823" spans="4:4" x14ac:dyDescent="0.3">
      <c r="D93823" s="4"/>
    </row>
    <row r="93824" spans="4:4" x14ac:dyDescent="0.3">
      <c r="D93824" s="4"/>
    </row>
    <row r="93825" spans="4:4" x14ac:dyDescent="0.3">
      <c r="D93825" s="4"/>
    </row>
    <row r="93826" spans="4:4" x14ac:dyDescent="0.3">
      <c r="D93826" s="4"/>
    </row>
    <row r="93827" spans="4:4" x14ac:dyDescent="0.3">
      <c r="D93827" s="4"/>
    </row>
    <row r="93828" spans="4:4" x14ac:dyDescent="0.3">
      <c r="D93828" s="4"/>
    </row>
    <row r="93829" spans="4:4" x14ac:dyDescent="0.3">
      <c r="D93829" s="4"/>
    </row>
    <row r="93830" spans="4:4" x14ac:dyDescent="0.3">
      <c r="D93830" s="4"/>
    </row>
    <row r="93831" spans="4:4" x14ac:dyDescent="0.3">
      <c r="D93831" s="4"/>
    </row>
    <row r="93832" spans="4:4" x14ac:dyDescent="0.3">
      <c r="D93832" s="4"/>
    </row>
    <row r="93833" spans="4:4" x14ac:dyDescent="0.3">
      <c r="D93833" s="4"/>
    </row>
    <row r="93834" spans="4:4" x14ac:dyDescent="0.3">
      <c r="D93834" s="4"/>
    </row>
    <row r="93835" spans="4:4" x14ac:dyDescent="0.3">
      <c r="D93835" s="4"/>
    </row>
    <row r="93836" spans="4:4" x14ac:dyDescent="0.3">
      <c r="D93836" s="4"/>
    </row>
    <row r="93837" spans="4:4" x14ac:dyDescent="0.3">
      <c r="D93837" s="4"/>
    </row>
    <row r="93838" spans="4:4" x14ac:dyDescent="0.3">
      <c r="D93838" s="4"/>
    </row>
    <row r="93839" spans="4:4" x14ac:dyDescent="0.3">
      <c r="D93839" s="4"/>
    </row>
    <row r="93840" spans="4:4" x14ac:dyDescent="0.3">
      <c r="D93840" s="4"/>
    </row>
    <row r="93841" spans="4:4" x14ac:dyDescent="0.3">
      <c r="D93841" s="4"/>
    </row>
    <row r="93842" spans="4:4" x14ac:dyDescent="0.3">
      <c r="D93842" s="4"/>
    </row>
    <row r="93843" spans="4:4" x14ac:dyDescent="0.3">
      <c r="D93843" s="4"/>
    </row>
    <row r="93844" spans="4:4" x14ac:dyDescent="0.3">
      <c r="D93844" s="4"/>
    </row>
    <row r="93845" spans="4:4" x14ac:dyDescent="0.3">
      <c r="D93845" s="4"/>
    </row>
    <row r="93846" spans="4:4" x14ac:dyDescent="0.3">
      <c r="D93846" s="4"/>
    </row>
    <row r="93847" spans="4:4" x14ac:dyDescent="0.3">
      <c r="D93847" s="4"/>
    </row>
    <row r="93848" spans="4:4" x14ac:dyDescent="0.3">
      <c r="D93848" s="4"/>
    </row>
    <row r="93849" spans="4:4" x14ac:dyDescent="0.3">
      <c r="D93849" s="4"/>
    </row>
    <row r="93850" spans="4:4" x14ac:dyDescent="0.3">
      <c r="D93850" s="4"/>
    </row>
    <row r="93851" spans="4:4" x14ac:dyDescent="0.3">
      <c r="D93851" s="4"/>
    </row>
    <row r="93852" spans="4:4" x14ac:dyDescent="0.3">
      <c r="D93852" s="4"/>
    </row>
    <row r="93853" spans="4:4" x14ac:dyDescent="0.3">
      <c r="D93853" s="4"/>
    </row>
    <row r="93854" spans="4:4" x14ac:dyDescent="0.3">
      <c r="D93854" s="4"/>
    </row>
    <row r="93855" spans="4:4" x14ac:dyDescent="0.3">
      <c r="D93855" s="4"/>
    </row>
    <row r="93856" spans="4:4" x14ac:dyDescent="0.3">
      <c r="D93856" s="4"/>
    </row>
    <row r="93857" spans="4:4" x14ac:dyDescent="0.3">
      <c r="D93857" s="4"/>
    </row>
    <row r="93858" spans="4:4" x14ac:dyDescent="0.3">
      <c r="D93858" s="4"/>
    </row>
    <row r="93859" spans="4:4" x14ac:dyDescent="0.3">
      <c r="D93859" s="4"/>
    </row>
    <row r="93860" spans="4:4" x14ac:dyDescent="0.3">
      <c r="D93860" s="4"/>
    </row>
    <row r="93861" spans="4:4" x14ac:dyDescent="0.3">
      <c r="D93861" s="4"/>
    </row>
    <row r="93862" spans="4:4" x14ac:dyDescent="0.3">
      <c r="D93862" s="4"/>
    </row>
    <row r="93863" spans="4:4" x14ac:dyDescent="0.3">
      <c r="D93863" s="4"/>
    </row>
    <row r="93864" spans="4:4" x14ac:dyDescent="0.3">
      <c r="D93864" s="4"/>
    </row>
    <row r="93865" spans="4:4" x14ac:dyDescent="0.3">
      <c r="D93865" s="4"/>
    </row>
    <row r="93866" spans="4:4" x14ac:dyDescent="0.3">
      <c r="D93866" s="4"/>
    </row>
    <row r="93867" spans="4:4" x14ac:dyDescent="0.3">
      <c r="D93867" s="4"/>
    </row>
    <row r="93868" spans="4:4" x14ac:dyDescent="0.3">
      <c r="D93868" s="4"/>
    </row>
    <row r="93869" spans="4:4" x14ac:dyDescent="0.3">
      <c r="D93869" s="4"/>
    </row>
    <row r="93870" spans="4:4" x14ac:dyDescent="0.3">
      <c r="D93870" s="4"/>
    </row>
    <row r="93871" spans="4:4" x14ac:dyDescent="0.3">
      <c r="D93871" s="4"/>
    </row>
    <row r="93872" spans="4:4" x14ac:dyDescent="0.3">
      <c r="D93872" s="4"/>
    </row>
    <row r="93873" spans="4:4" x14ac:dyDescent="0.3">
      <c r="D93873" s="4"/>
    </row>
    <row r="93874" spans="4:4" x14ac:dyDescent="0.3">
      <c r="D93874" s="4"/>
    </row>
    <row r="93875" spans="4:4" x14ac:dyDescent="0.3">
      <c r="D93875" s="4"/>
    </row>
    <row r="93876" spans="4:4" x14ac:dyDescent="0.3">
      <c r="D93876" s="4"/>
    </row>
    <row r="93877" spans="4:4" x14ac:dyDescent="0.3">
      <c r="D93877" s="4"/>
    </row>
    <row r="93878" spans="4:4" x14ac:dyDescent="0.3">
      <c r="D93878" s="4"/>
    </row>
    <row r="93879" spans="4:4" x14ac:dyDescent="0.3">
      <c r="D93879" s="4"/>
    </row>
    <row r="93880" spans="4:4" x14ac:dyDescent="0.3">
      <c r="D93880" s="4"/>
    </row>
    <row r="93881" spans="4:4" x14ac:dyDescent="0.3">
      <c r="D93881" s="4"/>
    </row>
    <row r="93882" spans="4:4" x14ac:dyDescent="0.3">
      <c r="D93882" s="4"/>
    </row>
    <row r="93883" spans="4:4" x14ac:dyDescent="0.3">
      <c r="D93883" s="4"/>
    </row>
    <row r="93884" spans="4:4" x14ac:dyDescent="0.3">
      <c r="D93884" s="4"/>
    </row>
    <row r="93885" spans="4:4" x14ac:dyDescent="0.3">
      <c r="D93885" s="4"/>
    </row>
    <row r="93886" spans="4:4" x14ac:dyDescent="0.3">
      <c r="D93886" s="4"/>
    </row>
    <row r="93887" spans="4:4" x14ac:dyDescent="0.3">
      <c r="D93887" s="4"/>
    </row>
    <row r="93888" spans="4:4" x14ac:dyDescent="0.3">
      <c r="D93888" s="4"/>
    </row>
    <row r="93889" spans="4:4" x14ac:dyDescent="0.3">
      <c r="D93889" s="4"/>
    </row>
    <row r="93890" spans="4:4" x14ac:dyDescent="0.3">
      <c r="D93890" s="4"/>
    </row>
    <row r="93891" spans="4:4" x14ac:dyDescent="0.3">
      <c r="D93891" s="4"/>
    </row>
    <row r="93892" spans="4:4" x14ac:dyDescent="0.3">
      <c r="D93892" s="4"/>
    </row>
    <row r="93893" spans="4:4" x14ac:dyDescent="0.3">
      <c r="D93893" s="4"/>
    </row>
    <row r="93894" spans="4:4" x14ac:dyDescent="0.3">
      <c r="D93894" s="4"/>
    </row>
    <row r="93895" spans="4:4" x14ac:dyDescent="0.3">
      <c r="D93895" s="4"/>
    </row>
    <row r="93896" spans="4:4" x14ac:dyDescent="0.3">
      <c r="D93896" s="4"/>
    </row>
    <row r="93897" spans="4:4" x14ac:dyDescent="0.3">
      <c r="D93897" s="4"/>
    </row>
    <row r="93898" spans="4:4" x14ac:dyDescent="0.3">
      <c r="D93898" s="4"/>
    </row>
    <row r="93899" spans="4:4" x14ac:dyDescent="0.3">
      <c r="D93899" s="4"/>
    </row>
    <row r="93900" spans="4:4" x14ac:dyDescent="0.3">
      <c r="D93900" s="4"/>
    </row>
    <row r="93901" spans="4:4" x14ac:dyDescent="0.3">
      <c r="D93901" s="4"/>
    </row>
    <row r="93902" spans="4:4" x14ac:dyDescent="0.3">
      <c r="D93902" s="4"/>
    </row>
    <row r="93903" spans="4:4" x14ac:dyDescent="0.3">
      <c r="D93903" s="4"/>
    </row>
    <row r="93904" spans="4:4" x14ac:dyDescent="0.3">
      <c r="D93904" s="4"/>
    </row>
    <row r="93905" spans="4:4" x14ac:dyDescent="0.3">
      <c r="D93905" s="4"/>
    </row>
    <row r="93906" spans="4:4" x14ac:dyDescent="0.3">
      <c r="D93906" s="4"/>
    </row>
    <row r="93907" spans="4:4" x14ac:dyDescent="0.3">
      <c r="D93907" s="4"/>
    </row>
    <row r="93908" spans="4:4" x14ac:dyDescent="0.3">
      <c r="D93908" s="4"/>
    </row>
    <row r="93909" spans="4:4" x14ac:dyDescent="0.3">
      <c r="D93909" s="4"/>
    </row>
    <row r="93910" spans="4:4" x14ac:dyDescent="0.3">
      <c r="D93910" s="4"/>
    </row>
    <row r="93911" spans="4:4" x14ac:dyDescent="0.3">
      <c r="D93911" s="4"/>
    </row>
    <row r="93912" spans="4:4" x14ac:dyDescent="0.3">
      <c r="D93912" s="4"/>
    </row>
    <row r="93913" spans="4:4" x14ac:dyDescent="0.3">
      <c r="D93913" s="4"/>
    </row>
    <row r="93914" spans="4:4" x14ac:dyDescent="0.3">
      <c r="D93914" s="4"/>
    </row>
    <row r="93915" spans="4:4" x14ac:dyDescent="0.3">
      <c r="D93915" s="4"/>
    </row>
    <row r="93916" spans="4:4" x14ac:dyDescent="0.3">
      <c r="D93916" s="4"/>
    </row>
    <row r="93917" spans="4:4" x14ac:dyDescent="0.3">
      <c r="D93917" s="4"/>
    </row>
    <row r="93918" spans="4:4" x14ac:dyDescent="0.3">
      <c r="D93918" s="4"/>
    </row>
    <row r="93919" spans="4:4" x14ac:dyDescent="0.3">
      <c r="D93919" s="4"/>
    </row>
    <row r="93920" spans="4:4" x14ac:dyDescent="0.3">
      <c r="D93920" s="4"/>
    </row>
    <row r="93921" spans="4:4" x14ac:dyDescent="0.3">
      <c r="D93921" s="4"/>
    </row>
    <row r="93922" spans="4:4" x14ac:dyDescent="0.3">
      <c r="D93922" s="4"/>
    </row>
    <row r="93923" spans="4:4" x14ac:dyDescent="0.3">
      <c r="D93923" s="4"/>
    </row>
    <row r="93924" spans="4:4" x14ac:dyDescent="0.3">
      <c r="D93924" s="4"/>
    </row>
    <row r="93925" spans="4:4" x14ac:dyDescent="0.3">
      <c r="D93925" s="4"/>
    </row>
    <row r="93926" spans="4:4" x14ac:dyDescent="0.3">
      <c r="D93926" s="4"/>
    </row>
    <row r="93927" spans="4:4" x14ac:dyDescent="0.3">
      <c r="D93927" s="4"/>
    </row>
    <row r="93928" spans="4:4" x14ac:dyDescent="0.3">
      <c r="D93928" s="4"/>
    </row>
    <row r="93929" spans="4:4" x14ac:dyDescent="0.3">
      <c r="D93929" s="4"/>
    </row>
    <row r="93930" spans="4:4" x14ac:dyDescent="0.3">
      <c r="D93930" s="4"/>
    </row>
    <row r="93931" spans="4:4" x14ac:dyDescent="0.3">
      <c r="D93931" s="4"/>
    </row>
    <row r="93932" spans="4:4" x14ac:dyDescent="0.3">
      <c r="D93932" s="4"/>
    </row>
    <row r="93933" spans="4:4" x14ac:dyDescent="0.3">
      <c r="D93933" s="4"/>
    </row>
    <row r="93934" spans="4:4" x14ac:dyDescent="0.3">
      <c r="D93934" s="4"/>
    </row>
    <row r="93935" spans="4:4" x14ac:dyDescent="0.3">
      <c r="D93935" s="4"/>
    </row>
    <row r="93936" spans="4:4" x14ac:dyDescent="0.3">
      <c r="D93936" s="4"/>
    </row>
    <row r="93937" spans="4:4" x14ac:dyDescent="0.3">
      <c r="D93937" s="4"/>
    </row>
    <row r="93938" spans="4:4" x14ac:dyDescent="0.3">
      <c r="D93938" s="4"/>
    </row>
    <row r="93939" spans="4:4" x14ac:dyDescent="0.3">
      <c r="D93939" s="4"/>
    </row>
    <row r="93940" spans="4:4" x14ac:dyDescent="0.3">
      <c r="D93940" s="4"/>
    </row>
    <row r="93941" spans="4:4" x14ac:dyDescent="0.3">
      <c r="D93941" s="4"/>
    </row>
    <row r="93942" spans="4:4" x14ac:dyDescent="0.3">
      <c r="D93942" s="4"/>
    </row>
    <row r="93943" spans="4:4" x14ac:dyDescent="0.3">
      <c r="D93943" s="4"/>
    </row>
    <row r="93944" spans="4:4" x14ac:dyDescent="0.3">
      <c r="D93944" s="4"/>
    </row>
    <row r="93945" spans="4:4" x14ac:dyDescent="0.3">
      <c r="D93945" s="4"/>
    </row>
    <row r="93946" spans="4:4" x14ac:dyDescent="0.3">
      <c r="D93946" s="4"/>
    </row>
    <row r="93947" spans="4:4" x14ac:dyDescent="0.3">
      <c r="D93947" s="4"/>
    </row>
    <row r="93948" spans="4:4" x14ac:dyDescent="0.3">
      <c r="D93948" s="4"/>
    </row>
    <row r="93949" spans="4:4" x14ac:dyDescent="0.3">
      <c r="D93949" s="4"/>
    </row>
    <row r="93950" spans="4:4" x14ac:dyDescent="0.3">
      <c r="D93950" s="4"/>
    </row>
    <row r="93951" spans="4:4" x14ac:dyDescent="0.3">
      <c r="D93951" s="4"/>
    </row>
    <row r="93952" spans="4:4" x14ac:dyDescent="0.3">
      <c r="D93952" s="4"/>
    </row>
    <row r="93953" spans="4:4" x14ac:dyDescent="0.3">
      <c r="D93953" s="4"/>
    </row>
    <row r="93954" spans="4:4" x14ac:dyDescent="0.3">
      <c r="D93954" s="4"/>
    </row>
    <row r="93955" spans="4:4" x14ac:dyDescent="0.3">
      <c r="D93955" s="4"/>
    </row>
    <row r="93956" spans="4:4" x14ac:dyDescent="0.3">
      <c r="D93956" s="4"/>
    </row>
    <row r="93957" spans="4:4" x14ac:dyDescent="0.3">
      <c r="D93957" s="4"/>
    </row>
    <row r="93958" spans="4:4" x14ac:dyDescent="0.3">
      <c r="D93958" s="4"/>
    </row>
    <row r="93959" spans="4:4" x14ac:dyDescent="0.3">
      <c r="D93959" s="4"/>
    </row>
    <row r="93960" spans="4:4" x14ac:dyDescent="0.3">
      <c r="D93960" s="4"/>
    </row>
    <row r="93961" spans="4:4" x14ac:dyDescent="0.3">
      <c r="D93961" s="4"/>
    </row>
    <row r="93962" spans="4:4" x14ac:dyDescent="0.3">
      <c r="D9396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F4129-CC63-4B86-A399-6FEA29ADE2D3}">
  <dimension ref="A1:AN281"/>
  <sheetViews>
    <sheetView workbookViewId="0">
      <selection activeCell="N2" sqref="N2"/>
    </sheetView>
  </sheetViews>
  <sheetFormatPr defaultRowHeight="14.4" x14ac:dyDescent="0.3"/>
  <cols>
    <col min="1" max="1" width="19.44140625" bestFit="1" customWidth="1"/>
    <col min="5" max="5" width="33.109375" customWidth="1"/>
    <col min="7" max="7" width="22.21875" bestFit="1" customWidth="1"/>
    <col min="11" max="11" width="5" bestFit="1" customWidth="1"/>
    <col min="12" max="12" width="5" customWidth="1"/>
    <col min="13" max="13" width="19.44140625" bestFit="1" customWidth="1"/>
    <col min="14" max="14" width="12.88671875" bestFit="1" customWidth="1"/>
    <col min="15" max="15" width="16.44140625" bestFit="1" customWidth="1"/>
    <col min="16" max="16" width="5" bestFit="1" customWidth="1"/>
    <col min="17" max="17" width="16.44140625" bestFit="1" customWidth="1"/>
    <col min="18" max="18" width="5" bestFit="1" customWidth="1"/>
    <col min="19" max="19" width="19.44140625" bestFit="1" customWidth="1"/>
    <col min="20" max="20" width="5" bestFit="1" customWidth="1"/>
    <col min="21" max="21" width="19.33203125" customWidth="1"/>
    <col min="22" max="22" width="5" bestFit="1" customWidth="1"/>
    <col min="23" max="23" width="19.44140625" bestFit="1" customWidth="1"/>
    <col min="24" max="24" width="5" bestFit="1" customWidth="1"/>
    <col min="25" max="25" width="17.33203125" customWidth="1"/>
    <col min="26" max="26" width="5" bestFit="1" customWidth="1"/>
    <col min="27" max="27" width="19.44140625" bestFit="1" customWidth="1"/>
    <col min="28" max="28" width="5" bestFit="1" customWidth="1"/>
    <col min="29" max="29" width="19.5546875" bestFit="1" customWidth="1"/>
    <col min="30" max="30" width="5" bestFit="1" customWidth="1"/>
    <col min="31" max="31" width="19.5546875" bestFit="1" customWidth="1"/>
    <col min="32" max="32" width="5" bestFit="1" customWidth="1"/>
    <col min="33" max="33" width="19.5546875" bestFit="1" customWidth="1"/>
    <col min="34" max="34" width="5" bestFit="1" customWidth="1"/>
    <col min="35" max="35" width="19.5546875" bestFit="1" customWidth="1"/>
    <col min="36" max="36" width="5" bestFit="1" customWidth="1"/>
    <col min="37" max="37" width="19.5546875" bestFit="1" customWidth="1"/>
    <col min="38" max="38" width="5" bestFit="1" customWidth="1"/>
    <col min="39" max="39" width="19.5546875" bestFit="1" customWidth="1"/>
    <col min="40" max="40" width="5" bestFit="1" customWidth="1"/>
  </cols>
  <sheetData>
    <row r="1" spans="1:40" x14ac:dyDescent="0.3">
      <c r="A1" s="5" t="s">
        <v>3824</v>
      </c>
      <c r="B1" s="5" t="s">
        <v>3820</v>
      </c>
      <c r="C1" s="5" t="s">
        <v>3821</v>
      </c>
      <c r="D1" s="5" t="s">
        <v>3822</v>
      </c>
      <c r="E1" s="5" t="s">
        <v>3823</v>
      </c>
      <c r="F1" s="5" t="s">
        <v>3842</v>
      </c>
      <c r="G1" s="5" t="s">
        <v>3844</v>
      </c>
      <c r="H1" s="5" t="s">
        <v>3843</v>
      </c>
      <c r="I1" s="5" t="s">
        <v>3845</v>
      </c>
      <c r="J1" s="5"/>
      <c r="K1" s="6" t="s">
        <v>3845</v>
      </c>
      <c r="L1" s="6"/>
      <c r="M1" t="s">
        <v>5766</v>
      </c>
      <c r="N1">
        <v>2006</v>
      </c>
      <c r="P1">
        <v>2007</v>
      </c>
      <c r="R1">
        <v>2008</v>
      </c>
      <c r="T1">
        <v>2009</v>
      </c>
      <c r="V1">
        <v>2010</v>
      </c>
      <c r="X1">
        <v>2011</v>
      </c>
      <c r="Z1">
        <v>2012</v>
      </c>
      <c r="AB1">
        <v>2013</v>
      </c>
      <c r="AD1">
        <v>2014</v>
      </c>
      <c r="AF1">
        <v>2015</v>
      </c>
      <c r="AH1">
        <v>2016</v>
      </c>
      <c r="AJ1">
        <v>2017</v>
      </c>
      <c r="AL1">
        <v>2018</v>
      </c>
      <c r="AN1">
        <v>2019</v>
      </c>
    </row>
    <row r="2" spans="1:40" x14ac:dyDescent="0.3">
      <c r="A2" s="5" t="str">
        <f>'Official-Ranking-All'!E2</f>
        <v>2006-Sao Paulo/SP</v>
      </c>
      <c r="B2" s="7">
        <v>19</v>
      </c>
      <c r="C2" s="7">
        <v>2</v>
      </c>
      <c r="D2" s="7">
        <v>1</v>
      </c>
      <c r="E2" s="5" t="str">
        <f t="shared" ref="E2:E33" si="0">A2&amp;"-"&amp;B2&amp;"-"&amp;C2&amp;"-"&amp;D2</f>
        <v>2006-Sao Paulo/SP-19-2-1</v>
      </c>
      <c r="F2" s="5">
        <f>VLOOKUP($E2,Results!$C$2:$E$43144,2,FALSE)</f>
        <v>4.1428570000000002</v>
      </c>
      <c r="G2" s="5" t="str">
        <f t="shared" ref="G2:G33" si="1">A2</f>
        <v>2006-Sao Paulo/SP</v>
      </c>
      <c r="H2" s="5">
        <f>RANK(F2,$F$2:$F$21)</f>
        <v>1</v>
      </c>
      <c r="I2" s="5">
        <f>VLOOKUP(G2,'Official-Ranking-All'!$E$2:$F$281,2,FALSE)</f>
        <v>1</v>
      </c>
      <c r="J2" s="5"/>
      <c r="K2">
        <v>1</v>
      </c>
      <c r="M2" t="str">
        <f>G2</f>
        <v>2006-Sao Paulo/SP</v>
      </c>
      <c r="N2">
        <f>VLOOKUP($M2,$G$2:$I$281,2,FALSE)</f>
        <v>1</v>
      </c>
      <c r="O2" t="str">
        <f>G22</f>
        <v>2007-Sao Paulo/SP</v>
      </c>
      <c r="P2">
        <f>VLOOKUP($O2,$G$2:$I$281,2,FALSE)</f>
        <v>3</v>
      </c>
      <c r="Q2" t="str">
        <f>G42</f>
        <v>2008-Sao Paulo/SP</v>
      </c>
      <c r="R2">
        <f>VLOOKUP($Q2,$G$2:$I$281,2,FALSE)</f>
        <v>1</v>
      </c>
      <c r="S2" t="str">
        <f>G62</f>
        <v>2009-Flamengo/RJ</v>
      </c>
      <c r="T2">
        <f>VLOOKUP($S2,$G$2:$I$281,2,FALSE)</f>
        <v>9</v>
      </c>
      <c r="U2" t="str">
        <f>G82</f>
        <v>2010-Fluminense/RJ</v>
      </c>
      <c r="V2">
        <f>VLOOKUP($U2,$G$2:$I$281,2,FALSE)</f>
        <v>2</v>
      </c>
      <c r="W2" t="str">
        <f>G102</f>
        <v>2011-Corinthians/SP</v>
      </c>
      <c r="X2">
        <f>VLOOKUP($W2,$G$2:$I$281,2,FALSE)</f>
        <v>2</v>
      </c>
      <c r="Y2" t="str">
        <f>G122</f>
        <v>2012-Fluminense/RJ</v>
      </c>
      <c r="Z2">
        <f>VLOOKUP($Y2,$G$2:$I$281,2,FALSE)</f>
        <v>1</v>
      </c>
      <c r="AA2" t="str">
        <f>G142</f>
        <v>2013-Cruzeiro/MG</v>
      </c>
      <c r="AB2">
        <f>VLOOKUP($AA2,$G$2:$I$281,2,FALSE)</f>
        <v>4</v>
      </c>
      <c r="AC2" t="str">
        <f>G162</f>
        <v>2014-Cruzeiro/MG</v>
      </c>
      <c r="AD2">
        <f>VLOOKUP($AC2,$G$2:$I$281,2,FALSE)</f>
        <v>4</v>
      </c>
      <c r="AE2" t="str">
        <f>G182</f>
        <v>2015-Corinthians/SP</v>
      </c>
      <c r="AF2">
        <f>VLOOKUP($AE2,$G$2:$I$281,2,FALSE)</f>
        <v>3</v>
      </c>
      <c r="AG2" t="str">
        <f>G202</f>
        <v>2016-Palmeiras/SP</v>
      </c>
      <c r="AH2">
        <f>VLOOKUP($AG2,$G$2:$I$281,2,FALSE)</f>
        <v>1</v>
      </c>
      <c r="AI2" t="str">
        <f>G222</f>
        <v>2017-Corinthians/SP</v>
      </c>
      <c r="AJ2">
        <f>VLOOKUP($AI2,$G$2:$I$281,2,FALSE)</f>
        <v>1</v>
      </c>
      <c r="AK2" t="str">
        <f>G242</f>
        <v>2018-Palmeiras/SP</v>
      </c>
      <c r="AL2">
        <f>VLOOKUP($AK2,$G$2:$I$281,2,FALSE)</f>
        <v>7</v>
      </c>
      <c r="AM2" t="str">
        <f>G262</f>
        <v>2019-Flamengo/RJ</v>
      </c>
      <c r="AN2">
        <f>VLOOKUP($AM2,$G$2:$I$281,2,FALSE)</f>
        <v>2</v>
      </c>
    </row>
    <row r="3" spans="1:40" x14ac:dyDescent="0.3">
      <c r="A3" s="5" t="str">
        <f>'Official-Ranking-All'!E3</f>
        <v>2006-Internacional/RS</v>
      </c>
      <c r="B3" s="5">
        <f>B2</f>
        <v>19</v>
      </c>
      <c r="C3" s="5">
        <f>C2</f>
        <v>2</v>
      </c>
      <c r="D3" s="5">
        <f>D2</f>
        <v>1</v>
      </c>
      <c r="E3" s="5" t="str">
        <f t="shared" si="0"/>
        <v>2006-Internacional/RS-19-2-1</v>
      </c>
      <c r="F3" s="5">
        <f>VLOOKUP($E3,Results!$C$2:$E$43144,2,FALSE)</f>
        <v>3.5714320000000002</v>
      </c>
      <c r="G3" s="5" t="str">
        <f t="shared" si="1"/>
        <v>2006-Internacional/RS</v>
      </c>
      <c r="H3" s="5">
        <f t="shared" ref="H3:H21" si="2">RANK(F3,$F$2:$F$21)</f>
        <v>4</v>
      </c>
      <c r="I3" s="5">
        <f>VLOOKUP(G3,'Official-Ranking-All'!$E$2:$F$281,2,FALSE)</f>
        <v>2</v>
      </c>
      <c r="J3" s="5"/>
      <c r="K3">
        <v>2</v>
      </c>
      <c r="M3" t="str">
        <f>G3</f>
        <v>2006-Internacional/RS</v>
      </c>
      <c r="N3">
        <f>VLOOKUP($M3,$G$2:$I$281,2,FALSE)</f>
        <v>4</v>
      </c>
      <c r="O3" t="str">
        <f t="shared" ref="O3:O21" si="3">G23</f>
        <v>2007-Santos/SP</v>
      </c>
      <c r="P3">
        <f t="shared" ref="P3:P21" si="4">VLOOKUP($O3,$G$2:$I$281,2,FALSE)</f>
        <v>8</v>
      </c>
      <c r="Q3" t="str">
        <f t="shared" ref="Q3:Q21" si="5">G43</f>
        <v>2008-Gremio/RS</v>
      </c>
      <c r="R3">
        <f t="shared" ref="R3:R21" si="6">VLOOKUP($Q3,$G$2:$I$281,2,FALSE)</f>
        <v>4</v>
      </c>
      <c r="S3" t="str">
        <f t="shared" ref="S3:S21" si="7">G63</f>
        <v>2009-Internacional/RS</v>
      </c>
      <c r="T3">
        <f t="shared" ref="T3:T21" si="8">VLOOKUP($S3,$G$2:$I$281,2,FALSE)</f>
        <v>7</v>
      </c>
      <c r="U3" t="str">
        <f t="shared" ref="U3:U21" si="9">G83</f>
        <v>2010-Cruzeiro/MG</v>
      </c>
      <c r="V3">
        <f t="shared" ref="V3:V21" si="10">VLOOKUP($U3,$G$2:$I$281,2,FALSE)</f>
        <v>20</v>
      </c>
      <c r="W3" t="str">
        <f t="shared" ref="W3:W21" si="11">G103</f>
        <v>2011-Vasco/RJ</v>
      </c>
      <c r="X3">
        <f t="shared" ref="X3:X21" si="12">VLOOKUP($W3,$G$2:$I$281,2,FALSE)</f>
        <v>4</v>
      </c>
      <c r="Y3" t="str">
        <f t="shared" ref="Y3:Y21" si="13">G123</f>
        <v>2012-Atletico/MG</v>
      </c>
      <c r="Z3">
        <f t="shared" ref="Z3:Z21" si="14">VLOOKUP($Y3,$G$2:$I$281,2,FALSE)</f>
        <v>3</v>
      </c>
      <c r="AA3" t="str">
        <f t="shared" ref="AA3:AA21" si="15">G143</f>
        <v>2013-Gremio/RS</v>
      </c>
      <c r="AB3">
        <f t="shared" ref="AB3:AB21" si="16">VLOOKUP($AA3,$G$2:$I$281,2,FALSE)</f>
        <v>1</v>
      </c>
      <c r="AC3" t="str">
        <f t="shared" ref="AC3:AC21" si="17">G163</f>
        <v>2014-Sao Paulo/SP</v>
      </c>
      <c r="AD3">
        <f t="shared" ref="AD3:AD21" si="18">VLOOKUP($AC3,$G$2:$I$281,2,FALSE)</f>
        <v>1</v>
      </c>
      <c r="AE3" t="str">
        <f t="shared" ref="AE3:AE21" si="19">G183</f>
        <v>2015-Atletico/MG</v>
      </c>
      <c r="AF3">
        <f t="shared" ref="AF3:AF21" si="20">VLOOKUP($AE3,$G$2:$I$281,2,FALSE)</f>
        <v>1</v>
      </c>
      <c r="AG3" t="str">
        <f t="shared" ref="AG3:AG21" si="21">G203</f>
        <v>2016-Santos/SP</v>
      </c>
      <c r="AH3">
        <f t="shared" ref="AH3:AH21" si="22">VLOOKUP($AG3,$G$2:$I$281,2,FALSE)</f>
        <v>3</v>
      </c>
      <c r="AI3" t="str">
        <f t="shared" ref="AI3:AI21" si="23">G223</f>
        <v>2017-Palmeiras/SP</v>
      </c>
      <c r="AJ3">
        <f t="shared" ref="AJ3:AJ21" si="24">VLOOKUP($AI3,$G$2:$I$281,2,FALSE)</f>
        <v>5</v>
      </c>
      <c r="AK3" t="str">
        <f t="shared" ref="AK3:AK21" si="25">G243</f>
        <v>2018-Flamengo/RJ</v>
      </c>
      <c r="AL3">
        <f t="shared" ref="AL3:AL21" si="26">VLOOKUP($AK3,$G$2:$I$281,2,FALSE)</f>
        <v>1</v>
      </c>
      <c r="AM3" t="str">
        <f t="shared" ref="AM3:AM21" si="27">G263</f>
        <v>2019-Santos/SP</v>
      </c>
      <c r="AN3">
        <f t="shared" ref="AN3:AN21" si="28">VLOOKUP($AM3,$G$2:$I$281,2,FALSE)</f>
        <v>1</v>
      </c>
    </row>
    <row r="4" spans="1:40" x14ac:dyDescent="0.3">
      <c r="A4" s="5" t="str">
        <f>'Official-Ranking-All'!E4</f>
        <v>2006-Gremio/RS</v>
      </c>
      <c r="B4" s="5">
        <f t="shared" ref="B4:B67" si="29">B3</f>
        <v>19</v>
      </c>
      <c r="C4" s="5">
        <f t="shared" ref="C4:C67" si="30">C3</f>
        <v>2</v>
      </c>
      <c r="D4" s="5">
        <f t="shared" ref="D4:D67" si="31">D3</f>
        <v>1</v>
      </c>
      <c r="E4" s="5" t="str">
        <f t="shared" si="0"/>
        <v>2006-Gremio/RS-19-2-1</v>
      </c>
      <c r="F4" s="5">
        <f>VLOOKUP($E4,Results!$C$2:$E$43144,2,FALSE)</f>
        <v>3.2857219999999998</v>
      </c>
      <c r="G4" s="5" t="str">
        <f t="shared" si="1"/>
        <v>2006-Gremio/RS</v>
      </c>
      <c r="H4" s="5">
        <f t="shared" si="2"/>
        <v>7</v>
      </c>
      <c r="I4" s="5">
        <f>VLOOKUP(G4,'Official-Ranking-All'!$E$2:$F$281,2,FALSE)</f>
        <v>3</v>
      </c>
      <c r="J4" s="5"/>
      <c r="K4">
        <v>3</v>
      </c>
      <c r="M4" t="str">
        <f t="shared" ref="M4:M21" si="32">G4</f>
        <v>2006-Gremio/RS</v>
      </c>
      <c r="N4">
        <f t="shared" ref="N4:N21" si="33">VLOOKUP($M4,$G$2:$I$281,2,FALSE)</f>
        <v>7</v>
      </c>
      <c r="O4" t="str">
        <f t="shared" si="3"/>
        <v>2007-Flamengo/RJ</v>
      </c>
      <c r="P4">
        <f t="shared" si="4"/>
        <v>14</v>
      </c>
      <c r="Q4" t="str">
        <f t="shared" si="5"/>
        <v>2008-Cruzeiro/MG</v>
      </c>
      <c r="R4">
        <f t="shared" si="6"/>
        <v>3</v>
      </c>
      <c r="S4" t="str">
        <f t="shared" si="7"/>
        <v>2009-Sao Paulo/SP</v>
      </c>
      <c r="T4">
        <f t="shared" si="8"/>
        <v>1</v>
      </c>
      <c r="U4" t="str">
        <f t="shared" si="9"/>
        <v>2010-Corinthians/SP</v>
      </c>
      <c r="V4">
        <f t="shared" si="10"/>
        <v>4</v>
      </c>
      <c r="W4" t="str">
        <f t="shared" si="11"/>
        <v>2011-Fluminense/RJ</v>
      </c>
      <c r="X4">
        <f t="shared" si="12"/>
        <v>8</v>
      </c>
      <c r="Y4" t="str">
        <f t="shared" si="13"/>
        <v>2012-Gremio/RS</v>
      </c>
      <c r="Z4">
        <f t="shared" si="14"/>
        <v>4</v>
      </c>
      <c r="AA4" t="str">
        <f t="shared" si="15"/>
        <v>2013-Atletico/PR</v>
      </c>
      <c r="AB4">
        <f t="shared" si="16"/>
        <v>2</v>
      </c>
      <c r="AC4" t="str">
        <f t="shared" si="17"/>
        <v>2014-Internacional/RS</v>
      </c>
      <c r="AD4">
        <f t="shared" si="18"/>
        <v>1</v>
      </c>
      <c r="AE4" t="str">
        <f t="shared" si="19"/>
        <v>2015-Gremio/RS</v>
      </c>
      <c r="AF4">
        <f t="shared" si="20"/>
        <v>4</v>
      </c>
      <c r="AG4" t="str">
        <f t="shared" si="21"/>
        <v>2016-Flamengo/RJ</v>
      </c>
      <c r="AH4">
        <f t="shared" si="22"/>
        <v>6</v>
      </c>
      <c r="AI4" t="str">
        <f t="shared" si="23"/>
        <v>2017-Santos/SP</v>
      </c>
      <c r="AJ4">
        <f t="shared" si="24"/>
        <v>3</v>
      </c>
      <c r="AK4" t="str">
        <f t="shared" si="25"/>
        <v>2018-Internacional/RS</v>
      </c>
      <c r="AL4">
        <f t="shared" si="26"/>
        <v>3</v>
      </c>
      <c r="AM4" t="str">
        <f t="shared" si="27"/>
        <v>2019-Palmeiras/SP</v>
      </c>
      <c r="AN4">
        <f t="shared" si="28"/>
        <v>15</v>
      </c>
    </row>
    <row r="5" spans="1:40" x14ac:dyDescent="0.3">
      <c r="A5" s="5" t="str">
        <f>'Official-Ranking-All'!E5</f>
        <v>2006-Santos/SP</v>
      </c>
      <c r="B5" s="5">
        <f t="shared" si="29"/>
        <v>19</v>
      </c>
      <c r="C5" s="5">
        <f t="shared" si="30"/>
        <v>2</v>
      </c>
      <c r="D5" s="5">
        <f t="shared" si="31"/>
        <v>1</v>
      </c>
      <c r="E5" s="5" t="str">
        <f t="shared" si="0"/>
        <v>2006-Santos/SP-19-2-1</v>
      </c>
      <c r="F5" s="5">
        <f>VLOOKUP($E5,Results!$C$2:$E$43144,2,FALSE)</f>
        <v>3.75</v>
      </c>
      <c r="G5" s="5" t="str">
        <f t="shared" si="1"/>
        <v>2006-Santos/SP</v>
      </c>
      <c r="H5" s="5">
        <f t="shared" si="2"/>
        <v>3</v>
      </c>
      <c r="I5" s="5">
        <f>VLOOKUP(G5,'Official-Ranking-All'!$E$2:$F$281,2,FALSE)</f>
        <v>4</v>
      </c>
      <c r="J5" s="5"/>
      <c r="K5">
        <v>4</v>
      </c>
      <c r="M5" t="str">
        <f t="shared" si="32"/>
        <v>2006-Santos/SP</v>
      </c>
      <c r="N5">
        <f t="shared" si="33"/>
        <v>3</v>
      </c>
      <c r="O5" t="str">
        <f t="shared" si="3"/>
        <v>2007-Fluminense/RJ</v>
      </c>
      <c r="P5">
        <f t="shared" si="4"/>
        <v>9</v>
      </c>
      <c r="Q5" t="str">
        <f t="shared" si="5"/>
        <v>2008-Palmeiras/SP</v>
      </c>
      <c r="R5">
        <f t="shared" si="6"/>
        <v>2</v>
      </c>
      <c r="S5" t="str">
        <f t="shared" si="7"/>
        <v>2009-Cruzeiro/MG</v>
      </c>
      <c r="T5">
        <f t="shared" si="8"/>
        <v>13</v>
      </c>
      <c r="U5" t="str">
        <f t="shared" si="9"/>
        <v>2010-Gremio/RS</v>
      </c>
      <c r="V5">
        <f t="shared" si="10"/>
        <v>15</v>
      </c>
      <c r="W5" t="str">
        <f t="shared" si="11"/>
        <v>2011-Flamengo/RJ</v>
      </c>
      <c r="X5">
        <f t="shared" si="12"/>
        <v>1</v>
      </c>
      <c r="Y5" t="str">
        <f t="shared" si="13"/>
        <v>2012-Sao Paulo/SP</v>
      </c>
      <c r="Z5">
        <f t="shared" si="14"/>
        <v>5</v>
      </c>
      <c r="AA5" t="str">
        <f t="shared" si="15"/>
        <v>2013-Botafogo/RJ</v>
      </c>
      <c r="AB5">
        <f t="shared" si="16"/>
        <v>3</v>
      </c>
      <c r="AC5" t="str">
        <f t="shared" si="17"/>
        <v>2014-Corinthians/SP</v>
      </c>
      <c r="AD5">
        <f t="shared" si="18"/>
        <v>5</v>
      </c>
      <c r="AE5" t="str">
        <f t="shared" si="19"/>
        <v>2015-Sao Paulo/SP</v>
      </c>
      <c r="AF5">
        <f t="shared" si="20"/>
        <v>7</v>
      </c>
      <c r="AG5" t="str">
        <f t="shared" si="21"/>
        <v>2016-Atletico/MG</v>
      </c>
      <c r="AH5">
        <f t="shared" si="22"/>
        <v>7</v>
      </c>
      <c r="AI5" t="str">
        <f t="shared" si="23"/>
        <v>2017-Gremio/RS</v>
      </c>
      <c r="AJ5">
        <f t="shared" si="24"/>
        <v>2</v>
      </c>
      <c r="AK5" t="str">
        <f t="shared" si="25"/>
        <v>2018-Gremio/RS</v>
      </c>
      <c r="AL5">
        <f t="shared" si="26"/>
        <v>6</v>
      </c>
      <c r="AM5" t="str">
        <f t="shared" si="27"/>
        <v>2019-Gremio/RS</v>
      </c>
      <c r="AN5">
        <f t="shared" si="28"/>
        <v>11</v>
      </c>
    </row>
    <row r="6" spans="1:40" x14ac:dyDescent="0.3">
      <c r="A6" s="5" t="str">
        <f>'Official-Ranking-All'!E6</f>
        <v>2006-Parana/PR</v>
      </c>
      <c r="B6" s="5">
        <f t="shared" si="29"/>
        <v>19</v>
      </c>
      <c r="C6" s="5">
        <f t="shared" si="30"/>
        <v>2</v>
      </c>
      <c r="D6" s="5">
        <f t="shared" si="31"/>
        <v>1</v>
      </c>
      <c r="E6" s="5" t="str">
        <f t="shared" si="0"/>
        <v>2006-Parana/PR-19-2-1</v>
      </c>
      <c r="F6" s="5">
        <f>VLOOKUP($E6,Results!$C$2:$E$43144,2,FALSE)</f>
        <v>3.500006</v>
      </c>
      <c r="G6" s="5" t="str">
        <f t="shared" si="1"/>
        <v>2006-Parana/PR</v>
      </c>
      <c r="H6" s="5">
        <f t="shared" si="2"/>
        <v>5</v>
      </c>
      <c r="I6" s="5">
        <f>VLOOKUP(G6,'Official-Ranking-All'!$E$2:$F$281,2,FALSE)</f>
        <v>5</v>
      </c>
      <c r="J6" s="5"/>
      <c r="K6">
        <v>5</v>
      </c>
      <c r="M6" t="str">
        <f t="shared" si="32"/>
        <v>2006-Parana/PR</v>
      </c>
      <c r="N6">
        <f t="shared" si="33"/>
        <v>5</v>
      </c>
      <c r="O6" t="str">
        <f t="shared" si="3"/>
        <v>2007-Cruzeiro/MG</v>
      </c>
      <c r="P6">
        <f t="shared" si="4"/>
        <v>2</v>
      </c>
      <c r="Q6" t="str">
        <f t="shared" si="5"/>
        <v>2008-Flamengo/RJ</v>
      </c>
      <c r="R6">
        <f t="shared" si="6"/>
        <v>20</v>
      </c>
      <c r="S6" t="str">
        <f t="shared" si="7"/>
        <v>2009-Palmeiras/SP</v>
      </c>
      <c r="T6">
        <f t="shared" si="8"/>
        <v>5</v>
      </c>
      <c r="U6" t="str">
        <f t="shared" si="9"/>
        <v>2010-Atletico/PR</v>
      </c>
      <c r="V6">
        <f t="shared" si="10"/>
        <v>12</v>
      </c>
      <c r="W6" t="str">
        <f t="shared" si="11"/>
        <v>2011-Internacional/RS</v>
      </c>
      <c r="X6">
        <f t="shared" si="12"/>
        <v>7</v>
      </c>
      <c r="Y6" t="str">
        <f t="shared" si="13"/>
        <v>2012-Vasco/RJ</v>
      </c>
      <c r="Z6">
        <f t="shared" si="14"/>
        <v>2</v>
      </c>
      <c r="AA6" t="str">
        <f t="shared" si="15"/>
        <v>2013-Vitoria/BA</v>
      </c>
      <c r="AB6">
        <f t="shared" si="16"/>
        <v>11</v>
      </c>
      <c r="AC6" t="str">
        <f t="shared" si="17"/>
        <v>2014-Atletico/MG</v>
      </c>
      <c r="AD6">
        <f t="shared" si="18"/>
        <v>9</v>
      </c>
      <c r="AE6" t="str">
        <f t="shared" si="19"/>
        <v>2015-Internacional/RS</v>
      </c>
      <c r="AF6">
        <f t="shared" si="20"/>
        <v>20</v>
      </c>
      <c r="AG6" t="str">
        <f t="shared" si="21"/>
        <v>2016-Botafogo/RJ</v>
      </c>
      <c r="AH6">
        <f t="shared" si="22"/>
        <v>12</v>
      </c>
      <c r="AI6" t="str">
        <f t="shared" si="23"/>
        <v>2017-Cruzeiro/MG</v>
      </c>
      <c r="AJ6">
        <f t="shared" si="24"/>
        <v>11</v>
      </c>
      <c r="AK6" t="str">
        <f t="shared" si="25"/>
        <v>2018-Sao Paulo/SP</v>
      </c>
      <c r="AL6">
        <f t="shared" si="26"/>
        <v>2</v>
      </c>
      <c r="AM6" t="str">
        <f t="shared" si="27"/>
        <v>2019-Atletico/PR</v>
      </c>
      <c r="AN6">
        <f t="shared" si="28"/>
        <v>9</v>
      </c>
    </row>
    <row r="7" spans="1:40" x14ac:dyDescent="0.3">
      <c r="A7" s="5" t="str">
        <f>'Official-Ranking-All'!E7</f>
        <v>2006-Vasco/RJ</v>
      </c>
      <c r="B7" s="5">
        <f t="shared" si="29"/>
        <v>19</v>
      </c>
      <c r="C7" s="5">
        <f t="shared" si="30"/>
        <v>2</v>
      </c>
      <c r="D7" s="5">
        <f t="shared" si="31"/>
        <v>1</v>
      </c>
      <c r="E7" s="5" t="str">
        <f t="shared" si="0"/>
        <v>2006-Vasco/RJ-19-2-1</v>
      </c>
      <c r="F7" s="5">
        <f>VLOOKUP($E7,Results!$C$2:$E$43144,2,FALSE)</f>
        <v>2.8</v>
      </c>
      <c r="G7" s="5" t="str">
        <f t="shared" si="1"/>
        <v>2006-Vasco/RJ</v>
      </c>
      <c r="H7" s="5">
        <f t="shared" si="2"/>
        <v>10</v>
      </c>
      <c r="I7" s="5">
        <f>VLOOKUP(G7,'Official-Ranking-All'!$E$2:$F$281,2,FALSE)</f>
        <v>6</v>
      </c>
      <c r="J7" s="5"/>
      <c r="K7">
        <v>6</v>
      </c>
      <c r="M7" t="str">
        <f t="shared" si="32"/>
        <v>2006-Vasco/RJ</v>
      </c>
      <c r="N7">
        <f t="shared" si="33"/>
        <v>10</v>
      </c>
      <c r="O7" t="str">
        <f t="shared" si="3"/>
        <v>2007-Gremio/RS</v>
      </c>
      <c r="P7">
        <f t="shared" si="4"/>
        <v>6</v>
      </c>
      <c r="Q7" t="str">
        <f t="shared" si="5"/>
        <v>2008-Internacional/RS</v>
      </c>
      <c r="R7">
        <f t="shared" si="6"/>
        <v>9</v>
      </c>
      <c r="S7" t="str">
        <f t="shared" si="7"/>
        <v>2009-Avai/SC</v>
      </c>
      <c r="T7">
        <f t="shared" si="8"/>
        <v>1</v>
      </c>
      <c r="U7" t="str">
        <f t="shared" si="9"/>
        <v>2010-Botafogo/RJ</v>
      </c>
      <c r="V7">
        <f t="shared" si="10"/>
        <v>6</v>
      </c>
      <c r="W7" t="str">
        <f t="shared" si="11"/>
        <v>2011-Sao Paulo/SP</v>
      </c>
      <c r="X7">
        <f t="shared" si="12"/>
        <v>15</v>
      </c>
      <c r="Y7" t="str">
        <f t="shared" si="13"/>
        <v>2012-Corinthians/SP</v>
      </c>
      <c r="Z7">
        <f t="shared" si="14"/>
        <v>19</v>
      </c>
      <c r="AA7" t="str">
        <f t="shared" si="15"/>
        <v>2013-Goias/GO</v>
      </c>
      <c r="AB7">
        <f t="shared" si="16"/>
        <v>10</v>
      </c>
      <c r="AC7" t="str">
        <f t="shared" si="17"/>
        <v>2014-Fluminense/RJ</v>
      </c>
      <c r="AD7">
        <f t="shared" si="18"/>
        <v>6</v>
      </c>
      <c r="AE7" t="str">
        <f t="shared" si="19"/>
        <v>2015-Sport/PE</v>
      </c>
      <c r="AF7">
        <f t="shared" si="20"/>
        <v>5</v>
      </c>
      <c r="AG7" t="str">
        <f t="shared" si="21"/>
        <v>2016-Atletico/PR</v>
      </c>
      <c r="AH7">
        <f t="shared" si="22"/>
        <v>5</v>
      </c>
      <c r="AI7" t="str">
        <f t="shared" si="23"/>
        <v>2017-Flamengo/RJ</v>
      </c>
      <c r="AJ7">
        <f t="shared" si="24"/>
        <v>4</v>
      </c>
      <c r="AK7" t="str">
        <f t="shared" si="25"/>
        <v>2018-Atletico/MG</v>
      </c>
      <c r="AL7">
        <f t="shared" si="26"/>
        <v>4</v>
      </c>
      <c r="AM7" t="str">
        <f t="shared" si="27"/>
        <v>2019-Sao Paulo/SP</v>
      </c>
      <c r="AN7">
        <f t="shared" si="28"/>
        <v>5</v>
      </c>
    </row>
    <row r="8" spans="1:40" x14ac:dyDescent="0.3">
      <c r="A8" s="5" t="str">
        <f>'Official-Ranking-All'!E8</f>
        <v>2006-Figueirense/SC</v>
      </c>
      <c r="B8" s="5">
        <f t="shared" si="29"/>
        <v>19</v>
      </c>
      <c r="C8" s="5">
        <f t="shared" si="30"/>
        <v>2</v>
      </c>
      <c r="D8" s="5">
        <f t="shared" si="31"/>
        <v>1</v>
      </c>
      <c r="E8" s="5" t="str">
        <f t="shared" si="0"/>
        <v>2006-Figueirense/SC-19-2-1</v>
      </c>
      <c r="F8" s="5">
        <f>VLOOKUP($E8,Results!$C$2:$E$43144,2,FALSE)</f>
        <v>3.125</v>
      </c>
      <c r="G8" s="5" t="str">
        <f t="shared" si="1"/>
        <v>2006-Figueirense/SC</v>
      </c>
      <c r="H8" s="5">
        <f t="shared" si="2"/>
        <v>8</v>
      </c>
      <c r="I8" s="5">
        <f>VLOOKUP(G8,'Official-Ranking-All'!$E$2:$F$281,2,FALSE)</f>
        <v>7</v>
      </c>
      <c r="J8" s="5"/>
      <c r="K8">
        <v>7</v>
      </c>
      <c r="M8" t="str">
        <f t="shared" si="32"/>
        <v>2006-Figueirense/SC</v>
      </c>
      <c r="N8">
        <f t="shared" si="33"/>
        <v>8</v>
      </c>
      <c r="O8" t="str">
        <f t="shared" si="3"/>
        <v>2007-Palmeiras/SP</v>
      </c>
      <c r="P8">
        <f t="shared" si="4"/>
        <v>11</v>
      </c>
      <c r="Q8" t="str">
        <f t="shared" si="5"/>
        <v>2008-Botafogo/RJ</v>
      </c>
      <c r="R8">
        <f t="shared" si="6"/>
        <v>14</v>
      </c>
      <c r="S8" t="str">
        <f t="shared" si="7"/>
        <v>2009-Atletico/MG</v>
      </c>
      <c r="T8">
        <f t="shared" si="8"/>
        <v>4</v>
      </c>
      <c r="U8" t="str">
        <f t="shared" si="9"/>
        <v>2010-Internacional/RS</v>
      </c>
      <c r="V8">
        <f t="shared" si="10"/>
        <v>3</v>
      </c>
      <c r="W8" t="str">
        <f t="shared" si="11"/>
        <v>2011-Figueirense/SC</v>
      </c>
      <c r="X8">
        <f t="shared" si="12"/>
        <v>16</v>
      </c>
      <c r="Y8" t="str">
        <f t="shared" si="13"/>
        <v>2012-Botafogo/RJ</v>
      </c>
      <c r="Z8">
        <f t="shared" si="14"/>
        <v>8</v>
      </c>
      <c r="AA8" t="str">
        <f t="shared" si="15"/>
        <v>2013-Santos/SP</v>
      </c>
      <c r="AB8">
        <f t="shared" si="16"/>
        <v>7</v>
      </c>
      <c r="AC8" t="str">
        <f t="shared" si="17"/>
        <v>2014-Gremio/RS</v>
      </c>
      <c r="AD8">
        <f t="shared" si="18"/>
        <v>7</v>
      </c>
      <c r="AE8" t="str">
        <f t="shared" si="19"/>
        <v>2015-Santos/SP</v>
      </c>
      <c r="AF8">
        <f t="shared" si="20"/>
        <v>11</v>
      </c>
      <c r="AG8" t="str">
        <f t="shared" si="21"/>
        <v>2016-Corinthians/SP</v>
      </c>
      <c r="AH8">
        <f t="shared" si="22"/>
        <v>1</v>
      </c>
      <c r="AI8" t="str">
        <f t="shared" si="23"/>
        <v>2017-Vasco/RJ</v>
      </c>
      <c r="AJ8">
        <f t="shared" si="24"/>
        <v>10</v>
      </c>
      <c r="AK8" t="str">
        <f t="shared" si="25"/>
        <v>2018-Atletico/PR</v>
      </c>
      <c r="AL8">
        <f t="shared" si="26"/>
        <v>20</v>
      </c>
      <c r="AM8" t="str">
        <f t="shared" si="27"/>
        <v>2019-Internacional/RS</v>
      </c>
      <c r="AN8">
        <f t="shared" si="28"/>
        <v>6</v>
      </c>
    </row>
    <row r="9" spans="1:40" x14ac:dyDescent="0.3">
      <c r="A9" s="5" t="str">
        <f>'Official-Ranking-All'!E9</f>
        <v>2006-Goias/GO</v>
      </c>
      <c r="B9" s="5">
        <f t="shared" si="29"/>
        <v>19</v>
      </c>
      <c r="C9" s="5">
        <f t="shared" si="30"/>
        <v>2</v>
      </c>
      <c r="D9" s="5">
        <f t="shared" si="31"/>
        <v>1</v>
      </c>
      <c r="E9" s="5" t="str">
        <f t="shared" si="0"/>
        <v>2006-Goias/GO-19-2-1</v>
      </c>
      <c r="F9" s="5">
        <f>VLOOKUP($E9,Results!$C$2:$E$43144,2,FALSE)</f>
        <v>2.375</v>
      </c>
      <c r="G9" s="5" t="str">
        <f t="shared" si="1"/>
        <v>2006-Goias/GO</v>
      </c>
      <c r="H9" s="5">
        <f t="shared" si="2"/>
        <v>13</v>
      </c>
      <c r="I9" s="5">
        <f>VLOOKUP(G9,'Official-Ranking-All'!$E$2:$F$281,2,FALSE)</f>
        <v>8</v>
      </c>
      <c r="J9" s="5"/>
      <c r="K9">
        <v>8</v>
      </c>
      <c r="M9" t="str">
        <f t="shared" si="32"/>
        <v>2006-Goias/GO</v>
      </c>
      <c r="N9">
        <f t="shared" si="33"/>
        <v>13</v>
      </c>
      <c r="O9" t="str">
        <f t="shared" si="3"/>
        <v>2007-Atletico/MG</v>
      </c>
      <c r="P9">
        <f t="shared" si="4"/>
        <v>9</v>
      </c>
      <c r="Q9" t="str">
        <f t="shared" si="5"/>
        <v>2008-Goias/GO</v>
      </c>
      <c r="R9">
        <f t="shared" si="6"/>
        <v>11</v>
      </c>
      <c r="S9" t="str">
        <f t="shared" si="7"/>
        <v>2009-Gremio/RS</v>
      </c>
      <c r="T9">
        <f t="shared" si="8"/>
        <v>9</v>
      </c>
      <c r="U9" t="str">
        <f t="shared" si="9"/>
        <v>2010-Santos/SP</v>
      </c>
      <c r="V9">
        <f t="shared" si="10"/>
        <v>1</v>
      </c>
      <c r="W9" t="str">
        <f t="shared" si="11"/>
        <v>2011-Coritiba/PR</v>
      </c>
      <c r="X9">
        <f t="shared" si="12"/>
        <v>12</v>
      </c>
      <c r="Y9" t="str">
        <f t="shared" si="13"/>
        <v>2012-Santos/SP</v>
      </c>
      <c r="Z9">
        <f t="shared" si="14"/>
        <v>9</v>
      </c>
      <c r="AA9" t="str">
        <f t="shared" si="15"/>
        <v>2013-Atletico/MG</v>
      </c>
      <c r="AB9">
        <f t="shared" si="16"/>
        <v>8</v>
      </c>
      <c r="AC9" t="str">
        <f t="shared" si="17"/>
        <v>2014-Atletico/PR</v>
      </c>
      <c r="AD9">
        <f t="shared" si="18"/>
        <v>10</v>
      </c>
      <c r="AE9" t="str">
        <f t="shared" si="19"/>
        <v>2015-Cruzeiro/MG</v>
      </c>
      <c r="AF9">
        <f t="shared" si="20"/>
        <v>9</v>
      </c>
      <c r="AG9" t="str">
        <f t="shared" si="21"/>
        <v>2016-Ponte Preta/SP</v>
      </c>
      <c r="AH9">
        <f t="shared" si="22"/>
        <v>8</v>
      </c>
      <c r="AI9" t="str">
        <f t="shared" si="23"/>
        <v>2017-Chapecoense/SC</v>
      </c>
      <c r="AJ9">
        <f t="shared" si="24"/>
        <v>18</v>
      </c>
      <c r="AK9" t="str">
        <f t="shared" si="25"/>
        <v>2018-Cruzeiro/MG</v>
      </c>
      <c r="AL9">
        <f t="shared" si="26"/>
        <v>5</v>
      </c>
      <c r="AM9" t="str">
        <f t="shared" si="27"/>
        <v>2019-Corinthians/SP</v>
      </c>
      <c r="AN9">
        <f t="shared" si="28"/>
        <v>4</v>
      </c>
    </row>
    <row r="10" spans="1:40" x14ac:dyDescent="0.3">
      <c r="A10" s="5" t="str">
        <f>'Official-Ranking-All'!E10</f>
        <v>2006-Corinthians/SP</v>
      </c>
      <c r="B10" s="5">
        <f t="shared" si="29"/>
        <v>19</v>
      </c>
      <c r="C10" s="5">
        <f t="shared" si="30"/>
        <v>2</v>
      </c>
      <c r="D10" s="5">
        <f t="shared" si="31"/>
        <v>1</v>
      </c>
      <c r="E10" s="5" t="str">
        <f t="shared" si="0"/>
        <v>2006-Corinthians/SP-19-2-1</v>
      </c>
      <c r="F10" s="5">
        <f>VLOOKUP($E10,Results!$C$2:$E$43144,2,FALSE)</f>
        <v>2</v>
      </c>
      <c r="G10" s="5" t="str">
        <f t="shared" si="1"/>
        <v>2006-Corinthians/SP</v>
      </c>
      <c r="H10" s="5">
        <f t="shared" si="2"/>
        <v>16</v>
      </c>
      <c r="I10" s="5">
        <f>VLOOKUP(G10,'Official-Ranking-All'!$E$2:$F$281,2,FALSE)</f>
        <v>9</v>
      </c>
      <c r="J10" s="5"/>
      <c r="K10">
        <v>9</v>
      </c>
      <c r="M10" t="str">
        <f t="shared" si="32"/>
        <v>2006-Corinthians/SP</v>
      </c>
      <c r="N10">
        <f t="shared" si="33"/>
        <v>16</v>
      </c>
      <c r="O10" t="str">
        <f t="shared" si="3"/>
        <v>2007-Botafogo/RJ</v>
      </c>
      <c r="P10">
        <f t="shared" si="4"/>
        <v>1</v>
      </c>
      <c r="Q10" t="str">
        <f t="shared" si="5"/>
        <v>2008-Coritiba/PR</v>
      </c>
      <c r="R10">
        <f t="shared" si="6"/>
        <v>6</v>
      </c>
      <c r="S10" t="str">
        <f t="shared" si="7"/>
        <v>2009-Goias/GO</v>
      </c>
      <c r="T10">
        <f t="shared" si="8"/>
        <v>3</v>
      </c>
      <c r="U10" t="str">
        <f t="shared" si="9"/>
        <v>2010-Sao Paulo/SP</v>
      </c>
      <c r="V10">
        <f t="shared" si="10"/>
        <v>14</v>
      </c>
      <c r="W10" t="str">
        <f t="shared" si="11"/>
        <v>2011-Botafogo/RJ</v>
      </c>
      <c r="X10">
        <f t="shared" si="12"/>
        <v>6</v>
      </c>
      <c r="Y10" t="str">
        <f t="shared" si="13"/>
        <v>2012-Cruzeiro/MG</v>
      </c>
      <c r="Z10">
        <f t="shared" si="14"/>
        <v>7</v>
      </c>
      <c r="AA10" t="str">
        <f t="shared" si="15"/>
        <v>2013-Sao Paulo/SP</v>
      </c>
      <c r="AB10">
        <f t="shared" si="16"/>
        <v>17</v>
      </c>
      <c r="AC10" t="str">
        <f t="shared" si="17"/>
        <v>2014-Santos/SP</v>
      </c>
      <c r="AD10">
        <f t="shared" si="18"/>
        <v>11</v>
      </c>
      <c r="AE10" t="str">
        <f t="shared" si="19"/>
        <v>2015-Palmeiras/SP</v>
      </c>
      <c r="AF10">
        <f t="shared" si="20"/>
        <v>2</v>
      </c>
      <c r="AG10" t="str">
        <f t="shared" si="21"/>
        <v>2016-Gremio/RS</v>
      </c>
      <c r="AH10">
        <f t="shared" si="22"/>
        <v>4</v>
      </c>
      <c r="AI10" t="str">
        <f t="shared" si="23"/>
        <v>2017-Atletico/MG</v>
      </c>
      <c r="AJ10">
        <f t="shared" si="24"/>
        <v>7</v>
      </c>
      <c r="AK10" t="str">
        <f t="shared" si="25"/>
        <v>2018-Botafogo/RJ</v>
      </c>
      <c r="AL10">
        <f t="shared" si="26"/>
        <v>13</v>
      </c>
      <c r="AM10" t="str">
        <f t="shared" si="27"/>
        <v>2019-Fortaleza/CE</v>
      </c>
      <c r="AN10">
        <f t="shared" si="28"/>
        <v>12</v>
      </c>
    </row>
    <row r="11" spans="1:40" x14ac:dyDescent="0.3">
      <c r="A11" s="5" t="str">
        <f>'Official-Ranking-All'!E11</f>
        <v>2006-Cruzeiro/MG</v>
      </c>
      <c r="B11" s="5">
        <f t="shared" si="29"/>
        <v>19</v>
      </c>
      <c r="C11" s="5">
        <f t="shared" si="30"/>
        <v>2</v>
      </c>
      <c r="D11" s="5">
        <f t="shared" si="31"/>
        <v>1</v>
      </c>
      <c r="E11" s="5" t="str">
        <f t="shared" si="0"/>
        <v>2006-Cruzeiro/MG-19-2-1</v>
      </c>
      <c r="F11" s="5">
        <f>VLOOKUP($E11,Results!$C$2:$E$43144,2,FALSE)</f>
        <v>1</v>
      </c>
      <c r="G11" s="5" t="str">
        <f t="shared" si="1"/>
        <v>2006-Cruzeiro/MG</v>
      </c>
      <c r="H11" s="5">
        <f t="shared" si="2"/>
        <v>20</v>
      </c>
      <c r="I11" s="5">
        <f>VLOOKUP(G11,'Official-Ranking-All'!$E$2:$F$281,2,FALSE)</f>
        <v>10</v>
      </c>
      <c r="J11" s="5"/>
      <c r="K11">
        <v>10</v>
      </c>
      <c r="M11" t="str">
        <f t="shared" si="32"/>
        <v>2006-Cruzeiro/MG</v>
      </c>
      <c r="N11">
        <f t="shared" si="33"/>
        <v>20</v>
      </c>
      <c r="O11" t="str">
        <f t="shared" si="3"/>
        <v>2007-Vasco/RJ</v>
      </c>
      <c r="P11">
        <f t="shared" si="4"/>
        <v>4</v>
      </c>
      <c r="Q11" t="str">
        <f t="shared" si="5"/>
        <v>2008-Vitoria/BA</v>
      </c>
      <c r="R11">
        <f t="shared" si="6"/>
        <v>5</v>
      </c>
      <c r="S11" t="str">
        <f t="shared" si="7"/>
        <v>2009-Corinthians/SP</v>
      </c>
      <c r="T11">
        <f t="shared" si="8"/>
        <v>8</v>
      </c>
      <c r="U11" t="str">
        <f t="shared" si="9"/>
        <v>2010-Palmeiras/SP</v>
      </c>
      <c r="V11">
        <f t="shared" si="10"/>
        <v>8</v>
      </c>
      <c r="W11" t="str">
        <f t="shared" si="11"/>
        <v>2011-Santos/SP</v>
      </c>
      <c r="X11">
        <f t="shared" si="12"/>
        <v>14</v>
      </c>
      <c r="Y11" t="str">
        <f t="shared" si="13"/>
        <v>2012-Internacional/RS</v>
      </c>
      <c r="Z11">
        <f t="shared" si="14"/>
        <v>6</v>
      </c>
      <c r="AA11" t="str">
        <f t="shared" si="15"/>
        <v>2013-Corinthians/SP</v>
      </c>
      <c r="AB11">
        <f t="shared" si="16"/>
        <v>5</v>
      </c>
      <c r="AC11" t="str">
        <f t="shared" si="17"/>
        <v>2014-Flamengo/RJ</v>
      </c>
      <c r="AD11">
        <f t="shared" si="18"/>
        <v>1</v>
      </c>
      <c r="AE11" t="str">
        <f t="shared" si="19"/>
        <v>2015-Atletico/PR</v>
      </c>
      <c r="AF11">
        <f t="shared" si="20"/>
        <v>6</v>
      </c>
      <c r="AG11" t="str">
        <f t="shared" si="21"/>
        <v>2016-Sao Paulo/SP</v>
      </c>
      <c r="AH11">
        <f t="shared" si="22"/>
        <v>11</v>
      </c>
      <c r="AI11" t="str">
        <f t="shared" si="23"/>
        <v>2017-Botafogo/RJ</v>
      </c>
      <c r="AJ11">
        <f t="shared" si="24"/>
        <v>9</v>
      </c>
      <c r="AK11" t="str">
        <f t="shared" si="25"/>
        <v>2018-Santos/SP</v>
      </c>
      <c r="AL11">
        <f t="shared" si="26"/>
        <v>18</v>
      </c>
      <c r="AM11" t="str">
        <f t="shared" si="27"/>
        <v>2019-Goias/GO</v>
      </c>
      <c r="AN11">
        <f t="shared" si="28"/>
        <v>13</v>
      </c>
    </row>
    <row r="12" spans="1:40" x14ac:dyDescent="0.3">
      <c r="A12" s="5" t="str">
        <f>'Official-Ranking-All'!E12</f>
        <v>2006-Flamengo/RJ</v>
      </c>
      <c r="B12" s="5">
        <f t="shared" si="29"/>
        <v>19</v>
      </c>
      <c r="C12" s="5">
        <f t="shared" si="30"/>
        <v>2</v>
      </c>
      <c r="D12" s="5">
        <f t="shared" si="31"/>
        <v>1</v>
      </c>
      <c r="E12" s="5" t="str">
        <f t="shared" si="0"/>
        <v>2006-Flamengo/RJ-19-2-1</v>
      </c>
      <c r="F12" s="5">
        <f>VLOOKUP($E12,Results!$C$2:$E$43144,2,FALSE)</f>
        <v>2.428572</v>
      </c>
      <c r="G12" s="5" t="str">
        <f t="shared" si="1"/>
        <v>2006-Flamengo/RJ</v>
      </c>
      <c r="H12" s="5">
        <f t="shared" si="2"/>
        <v>12</v>
      </c>
      <c r="I12" s="5">
        <f>VLOOKUP(G12,'Official-Ranking-All'!$E$2:$F$281,2,FALSE)</f>
        <v>11</v>
      </c>
      <c r="J12" s="5"/>
      <c r="K12">
        <v>11</v>
      </c>
      <c r="M12" t="str">
        <f t="shared" si="32"/>
        <v>2006-Flamengo/RJ</v>
      </c>
      <c r="N12">
        <f t="shared" si="33"/>
        <v>12</v>
      </c>
      <c r="O12" t="str">
        <f t="shared" si="3"/>
        <v>2007-Internacional/RS</v>
      </c>
      <c r="P12">
        <f t="shared" si="4"/>
        <v>7</v>
      </c>
      <c r="Q12" t="str">
        <f t="shared" si="5"/>
        <v>2008-Sport/PE</v>
      </c>
      <c r="R12">
        <f t="shared" si="6"/>
        <v>8</v>
      </c>
      <c r="S12" t="str">
        <f t="shared" si="7"/>
        <v>2009-Barueri/SP</v>
      </c>
      <c r="T12">
        <f t="shared" si="8"/>
        <v>20</v>
      </c>
      <c r="U12" t="str">
        <f t="shared" si="9"/>
        <v>2010-Vasco/RJ</v>
      </c>
      <c r="V12">
        <f t="shared" si="10"/>
        <v>5</v>
      </c>
      <c r="W12" t="str">
        <f t="shared" si="11"/>
        <v>2011-Palmeiras/SP</v>
      </c>
      <c r="X12">
        <f t="shared" si="12"/>
        <v>5</v>
      </c>
      <c r="Y12" t="str">
        <f t="shared" si="13"/>
        <v>2012-Flamengo/RJ</v>
      </c>
      <c r="Z12">
        <f t="shared" si="14"/>
        <v>10</v>
      </c>
      <c r="AA12" t="str">
        <f t="shared" si="15"/>
        <v>2013-Coritiba/PR</v>
      </c>
      <c r="AB12">
        <f t="shared" si="16"/>
        <v>19</v>
      </c>
      <c r="AC12" t="str">
        <f t="shared" si="17"/>
        <v>2014-Sport/PE</v>
      </c>
      <c r="AD12">
        <f t="shared" si="18"/>
        <v>8</v>
      </c>
      <c r="AE12" t="str">
        <f t="shared" si="19"/>
        <v>2015-Ponte Preta/SP</v>
      </c>
      <c r="AF12">
        <f t="shared" si="20"/>
        <v>19</v>
      </c>
      <c r="AG12" t="str">
        <f t="shared" si="21"/>
        <v>2016-Chapecoense/SC</v>
      </c>
      <c r="AH12">
        <f t="shared" si="22"/>
        <v>9</v>
      </c>
      <c r="AI12" t="str">
        <f t="shared" si="23"/>
        <v>2017-Atletico/PR</v>
      </c>
      <c r="AJ12">
        <f t="shared" si="24"/>
        <v>8</v>
      </c>
      <c r="AK12" t="str">
        <f t="shared" si="25"/>
        <v>2018-Bahia/BA</v>
      </c>
      <c r="AL12">
        <f t="shared" si="26"/>
        <v>9</v>
      </c>
      <c r="AM12" t="str">
        <f t="shared" si="27"/>
        <v>2019-Bahia/BA</v>
      </c>
      <c r="AN12">
        <f t="shared" si="28"/>
        <v>7</v>
      </c>
    </row>
    <row r="13" spans="1:40" x14ac:dyDescent="0.3">
      <c r="A13" s="5" t="str">
        <f>'Official-Ranking-All'!E13</f>
        <v>2006-Botafogo/RJ</v>
      </c>
      <c r="B13" s="5">
        <f t="shared" si="29"/>
        <v>19</v>
      </c>
      <c r="C13" s="5">
        <f t="shared" si="30"/>
        <v>2</v>
      </c>
      <c r="D13" s="5">
        <f t="shared" si="31"/>
        <v>1</v>
      </c>
      <c r="E13" s="5" t="str">
        <f t="shared" si="0"/>
        <v>2006-Botafogo/RJ-19-2-1</v>
      </c>
      <c r="F13" s="5">
        <f>VLOOKUP($E13,Results!$C$2:$E$43144,2,FALSE)</f>
        <v>1.888889</v>
      </c>
      <c r="G13" s="5" t="str">
        <f t="shared" si="1"/>
        <v>2006-Botafogo/RJ</v>
      </c>
      <c r="H13" s="5">
        <f t="shared" si="2"/>
        <v>18</v>
      </c>
      <c r="I13" s="5">
        <f>VLOOKUP(G13,'Official-Ranking-All'!$E$2:$F$281,2,FALSE)</f>
        <v>12</v>
      </c>
      <c r="J13" s="5"/>
      <c r="K13">
        <v>12</v>
      </c>
      <c r="M13" t="str">
        <f t="shared" si="32"/>
        <v>2006-Botafogo/RJ</v>
      </c>
      <c r="N13">
        <f t="shared" si="33"/>
        <v>18</v>
      </c>
      <c r="O13" t="str">
        <f t="shared" si="3"/>
        <v>2007-Atletico/PR</v>
      </c>
      <c r="P13">
        <f t="shared" si="4"/>
        <v>15</v>
      </c>
      <c r="Q13" t="str">
        <f t="shared" si="5"/>
        <v>2008-Atletico/MG</v>
      </c>
      <c r="R13">
        <f t="shared" si="6"/>
        <v>10</v>
      </c>
      <c r="S13" t="str">
        <f t="shared" si="7"/>
        <v>2009-Santos/SP</v>
      </c>
      <c r="T13">
        <f t="shared" si="8"/>
        <v>12</v>
      </c>
      <c r="U13" t="str">
        <f t="shared" si="9"/>
        <v>2010-Ceara/CE</v>
      </c>
      <c r="V13">
        <f t="shared" si="10"/>
        <v>16</v>
      </c>
      <c r="W13" t="str">
        <f t="shared" si="11"/>
        <v>2011-Gremio/RS</v>
      </c>
      <c r="X13">
        <f t="shared" si="12"/>
        <v>11</v>
      </c>
      <c r="Y13" t="str">
        <f t="shared" si="13"/>
        <v>2012-Nautico/PE</v>
      </c>
      <c r="Z13">
        <f t="shared" si="14"/>
        <v>13</v>
      </c>
      <c r="AA13" t="str">
        <f t="shared" si="15"/>
        <v>2013-Bahia/BA</v>
      </c>
      <c r="AB13">
        <f t="shared" si="16"/>
        <v>9</v>
      </c>
      <c r="AC13" t="str">
        <f t="shared" si="17"/>
        <v>2014-Goias/GO</v>
      </c>
      <c r="AD13">
        <f t="shared" si="18"/>
        <v>19</v>
      </c>
      <c r="AE13" t="str">
        <f t="shared" si="19"/>
        <v>2015-Flamengo/RJ</v>
      </c>
      <c r="AF13">
        <f t="shared" si="20"/>
        <v>10</v>
      </c>
      <c r="AG13" t="str">
        <f t="shared" si="21"/>
        <v>2016-Cruzeiro/MG</v>
      </c>
      <c r="AH13">
        <f t="shared" si="22"/>
        <v>14</v>
      </c>
      <c r="AI13" t="str">
        <f t="shared" si="23"/>
        <v>2017-Bahia/BA</v>
      </c>
      <c r="AJ13">
        <f t="shared" si="24"/>
        <v>13</v>
      </c>
      <c r="AK13" t="str">
        <f t="shared" si="25"/>
        <v>2018-Fluminense/RJ</v>
      </c>
      <c r="AL13">
        <f t="shared" si="26"/>
        <v>17</v>
      </c>
      <c r="AM13" t="str">
        <f t="shared" si="27"/>
        <v>2019-Vasco/RJ</v>
      </c>
      <c r="AN13">
        <f t="shared" si="28"/>
        <v>10</v>
      </c>
    </row>
    <row r="14" spans="1:40" x14ac:dyDescent="0.3">
      <c r="A14" s="5" t="str">
        <f>'Official-Ranking-All'!E14</f>
        <v>2006-Atletico/PR</v>
      </c>
      <c r="B14" s="5">
        <f t="shared" si="29"/>
        <v>19</v>
      </c>
      <c r="C14" s="5">
        <f t="shared" si="30"/>
        <v>2</v>
      </c>
      <c r="D14" s="5">
        <f t="shared" si="31"/>
        <v>1</v>
      </c>
      <c r="E14" s="5" t="str">
        <f t="shared" si="0"/>
        <v>2006-Atletico/PR-19-2-1</v>
      </c>
      <c r="F14" s="5">
        <f>VLOOKUP($E14,Results!$C$2:$E$43144,2,FALSE)</f>
        <v>2.3636379999999999</v>
      </c>
      <c r="G14" s="5" t="str">
        <f t="shared" si="1"/>
        <v>2006-Atletico/PR</v>
      </c>
      <c r="H14" s="5">
        <f t="shared" si="2"/>
        <v>14</v>
      </c>
      <c r="I14" s="5">
        <f>VLOOKUP(G14,'Official-Ranking-All'!$E$2:$F$281,2,FALSE)</f>
        <v>13</v>
      </c>
      <c r="J14" s="5"/>
      <c r="K14">
        <v>13</v>
      </c>
      <c r="M14" t="str">
        <f t="shared" si="32"/>
        <v>2006-Atletico/PR</v>
      </c>
      <c r="N14">
        <f t="shared" si="33"/>
        <v>14</v>
      </c>
      <c r="O14" t="str">
        <f t="shared" si="3"/>
        <v>2007-Figueirense/SC</v>
      </c>
      <c r="P14">
        <f t="shared" si="4"/>
        <v>16</v>
      </c>
      <c r="Q14" t="str">
        <f t="shared" si="5"/>
        <v>2008-Atletico/PR</v>
      </c>
      <c r="R14">
        <f t="shared" si="6"/>
        <v>16</v>
      </c>
      <c r="S14" t="str">
        <f t="shared" si="7"/>
        <v>2009-Vitoria/BA</v>
      </c>
      <c r="T14">
        <f t="shared" si="8"/>
        <v>11</v>
      </c>
      <c r="U14" t="str">
        <f t="shared" si="9"/>
        <v>2010-Atletico/MG</v>
      </c>
      <c r="V14">
        <f t="shared" si="10"/>
        <v>18</v>
      </c>
      <c r="W14" t="str">
        <f t="shared" si="11"/>
        <v>2011-Atletico/GO</v>
      </c>
      <c r="X14">
        <f t="shared" si="12"/>
        <v>17</v>
      </c>
      <c r="Y14" t="str">
        <f t="shared" si="13"/>
        <v>2012-Coritiba/PR</v>
      </c>
      <c r="Z14">
        <f t="shared" si="14"/>
        <v>15</v>
      </c>
      <c r="AA14" t="str">
        <f t="shared" si="15"/>
        <v>2013-Internacional/RS</v>
      </c>
      <c r="AB14">
        <f t="shared" si="16"/>
        <v>6</v>
      </c>
      <c r="AC14" t="str">
        <f t="shared" si="17"/>
        <v>2014-Figueirense/SC</v>
      </c>
      <c r="AD14">
        <f t="shared" si="18"/>
        <v>19</v>
      </c>
      <c r="AE14" t="str">
        <f t="shared" si="19"/>
        <v>2015-Fluminense/RJ</v>
      </c>
      <c r="AF14">
        <f t="shared" si="20"/>
        <v>15</v>
      </c>
      <c r="AG14" t="str">
        <f t="shared" si="21"/>
        <v>2016-Fluminense/RJ</v>
      </c>
      <c r="AH14">
        <f t="shared" si="22"/>
        <v>10</v>
      </c>
      <c r="AI14" t="str">
        <f t="shared" si="23"/>
        <v>2017-Sao Paulo/SP</v>
      </c>
      <c r="AJ14">
        <f t="shared" si="24"/>
        <v>16</v>
      </c>
      <c r="AK14" t="str">
        <f t="shared" si="25"/>
        <v>2018-Corinthians/SP</v>
      </c>
      <c r="AL14">
        <f t="shared" si="26"/>
        <v>10</v>
      </c>
      <c r="AM14" t="str">
        <f t="shared" si="27"/>
        <v>2019-Atletico/MG</v>
      </c>
      <c r="AN14">
        <f t="shared" si="28"/>
        <v>19</v>
      </c>
    </row>
    <row r="15" spans="1:40" x14ac:dyDescent="0.3">
      <c r="A15" s="5" t="str">
        <f>'Official-Ranking-All'!E15</f>
        <v>2006-Juventude/RS</v>
      </c>
      <c r="B15" s="5">
        <f t="shared" si="29"/>
        <v>19</v>
      </c>
      <c r="C15" s="5">
        <f t="shared" si="30"/>
        <v>2</v>
      </c>
      <c r="D15" s="5">
        <f t="shared" si="31"/>
        <v>1</v>
      </c>
      <c r="E15" s="5" t="str">
        <f t="shared" si="0"/>
        <v>2006-Juventude/RS-19-2-1</v>
      </c>
      <c r="F15" s="5">
        <f>VLOOKUP($E15,Results!$C$2:$E$43144,2,FALSE)</f>
        <v>2.4285730000000001</v>
      </c>
      <c r="G15" s="5" t="str">
        <f t="shared" si="1"/>
        <v>2006-Juventude/RS</v>
      </c>
      <c r="H15" s="5">
        <f t="shared" si="2"/>
        <v>11</v>
      </c>
      <c r="I15" s="5">
        <f>VLOOKUP(G15,'Official-Ranking-All'!$E$2:$F$281,2,FALSE)</f>
        <v>14</v>
      </c>
      <c r="J15" s="5"/>
      <c r="K15">
        <v>14</v>
      </c>
      <c r="M15" t="str">
        <f t="shared" si="32"/>
        <v>2006-Juventude/RS</v>
      </c>
      <c r="N15">
        <f t="shared" si="33"/>
        <v>11</v>
      </c>
      <c r="O15" t="str">
        <f t="shared" si="3"/>
        <v>2007-Sport/PE</v>
      </c>
      <c r="P15">
        <f t="shared" si="4"/>
        <v>12</v>
      </c>
      <c r="Q15" t="str">
        <f t="shared" si="5"/>
        <v>2008-Fluminense/RJ</v>
      </c>
      <c r="R15">
        <f t="shared" si="6"/>
        <v>19</v>
      </c>
      <c r="S15" t="str">
        <f t="shared" si="7"/>
        <v>2009-Atletico/PR</v>
      </c>
      <c r="T15">
        <f t="shared" si="8"/>
        <v>14</v>
      </c>
      <c r="U15" t="str">
        <f t="shared" si="9"/>
        <v>2010-Flamengo/RJ</v>
      </c>
      <c r="V15">
        <f t="shared" si="10"/>
        <v>10</v>
      </c>
      <c r="W15" t="str">
        <f t="shared" si="11"/>
        <v>2011-Bahia/BA</v>
      </c>
      <c r="X15">
        <f t="shared" si="12"/>
        <v>13</v>
      </c>
      <c r="Y15" t="str">
        <f t="shared" si="13"/>
        <v>2012-Ponte Preta/SP</v>
      </c>
      <c r="Z15">
        <f t="shared" si="14"/>
        <v>12</v>
      </c>
      <c r="AA15" t="str">
        <f t="shared" si="15"/>
        <v>2013-Criciuma/SC</v>
      </c>
      <c r="AB15">
        <f t="shared" si="16"/>
        <v>16</v>
      </c>
      <c r="AC15" t="str">
        <f t="shared" si="17"/>
        <v>2014-Coritiba/PR</v>
      </c>
      <c r="AD15">
        <f t="shared" si="18"/>
        <v>17</v>
      </c>
      <c r="AE15" t="str">
        <f t="shared" si="19"/>
        <v>2015-Chapecoense/SC</v>
      </c>
      <c r="AF15">
        <f t="shared" si="20"/>
        <v>8</v>
      </c>
      <c r="AG15" t="str">
        <f t="shared" si="21"/>
        <v>2016-Sport/PE</v>
      </c>
      <c r="AH15">
        <f t="shared" si="22"/>
        <v>20</v>
      </c>
      <c r="AI15" t="str">
        <f t="shared" si="23"/>
        <v>2017-Fluminense/RJ</v>
      </c>
      <c r="AJ15">
        <f t="shared" si="24"/>
        <v>12</v>
      </c>
      <c r="AK15" t="str">
        <f t="shared" si="25"/>
        <v>2018-Chapecoense/SC</v>
      </c>
      <c r="AL15">
        <f t="shared" si="26"/>
        <v>14</v>
      </c>
      <c r="AM15" t="str">
        <f t="shared" si="27"/>
        <v>2019-Fluminense/RJ</v>
      </c>
      <c r="AN15">
        <f t="shared" si="28"/>
        <v>16</v>
      </c>
    </row>
    <row r="16" spans="1:40" x14ac:dyDescent="0.3">
      <c r="A16" s="5" t="str">
        <f>'Official-Ranking-All'!E16</f>
        <v>2006-Fluminense/RJ</v>
      </c>
      <c r="B16" s="5">
        <f t="shared" si="29"/>
        <v>19</v>
      </c>
      <c r="C16" s="5">
        <f t="shared" si="30"/>
        <v>2</v>
      </c>
      <c r="D16" s="5">
        <f t="shared" si="31"/>
        <v>1</v>
      </c>
      <c r="E16" s="5" t="str">
        <f t="shared" si="0"/>
        <v>2006-Fluminense/RJ-19-2-1</v>
      </c>
      <c r="F16" s="5">
        <f>VLOOKUP($E16,Results!$C$2:$E$43144,2,FALSE)</f>
        <v>2.8235299999999999</v>
      </c>
      <c r="G16" s="5" t="str">
        <f t="shared" si="1"/>
        <v>2006-Fluminense/RJ</v>
      </c>
      <c r="H16" s="5">
        <f t="shared" si="2"/>
        <v>9</v>
      </c>
      <c r="I16" s="5">
        <f>VLOOKUP(G16,'Official-Ranking-All'!$E$2:$F$281,2,FALSE)</f>
        <v>15</v>
      </c>
      <c r="J16" s="5"/>
      <c r="K16">
        <v>15</v>
      </c>
      <c r="M16" t="str">
        <f t="shared" si="32"/>
        <v>2006-Fluminense/RJ</v>
      </c>
      <c r="N16">
        <f t="shared" si="33"/>
        <v>9</v>
      </c>
      <c r="O16" t="str">
        <f t="shared" si="3"/>
        <v>2007-Nautico/PE</v>
      </c>
      <c r="P16">
        <f t="shared" si="4"/>
        <v>18</v>
      </c>
      <c r="Q16" t="str">
        <f t="shared" si="5"/>
        <v>2008-Santos/SP</v>
      </c>
      <c r="R16">
        <f t="shared" si="6"/>
        <v>15</v>
      </c>
      <c r="S16" t="str">
        <f t="shared" si="7"/>
        <v>2009-Botafogo/RJ</v>
      </c>
      <c r="T16">
        <f t="shared" si="8"/>
        <v>6</v>
      </c>
      <c r="U16" t="str">
        <f t="shared" si="9"/>
        <v>2010-Avai/SC</v>
      </c>
      <c r="V16">
        <f t="shared" si="10"/>
        <v>9</v>
      </c>
      <c r="W16" t="str">
        <f t="shared" si="11"/>
        <v>2011-Atletico/MG</v>
      </c>
      <c r="X16">
        <f t="shared" si="12"/>
        <v>19</v>
      </c>
      <c r="Y16" t="str">
        <f t="shared" si="13"/>
        <v>2012-Bahia/BA</v>
      </c>
      <c r="Z16">
        <f t="shared" si="14"/>
        <v>15</v>
      </c>
      <c r="AA16" t="str">
        <f t="shared" si="15"/>
        <v>2013-Fluminense/RJ</v>
      </c>
      <c r="AB16">
        <f t="shared" si="16"/>
        <v>13</v>
      </c>
      <c r="AC16" t="str">
        <f t="shared" si="17"/>
        <v>2014-Chapecoense/SC</v>
      </c>
      <c r="AD16">
        <f t="shared" si="18"/>
        <v>13</v>
      </c>
      <c r="AE16" t="str">
        <f t="shared" si="19"/>
        <v>2015-Coritiba/PR</v>
      </c>
      <c r="AF16">
        <f t="shared" si="20"/>
        <v>17</v>
      </c>
      <c r="AG16" t="str">
        <f t="shared" si="21"/>
        <v>2016-Coritiba/PR</v>
      </c>
      <c r="AH16">
        <f t="shared" si="22"/>
        <v>15</v>
      </c>
      <c r="AI16" t="str">
        <f t="shared" si="23"/>
        <v>2017-Sport/PE</v>
      </c>
      <c r="AJ16">
        <f t="shared" si="24"/>
        <v>6</v>
      </c>
      <c r="AK16" t="str">
        <f t="shared" si="25"/>
        <v>2018-Ceara/CE</v>
      </c>
      <c r="AL16">
        <f t="shared" si="26"/>
        <v>8</v>
      </c>
      <c r="AM16" t="str">
        <f t="shared" si="27"/>
        <v>2019-Botafogo/RJ</v>
      </c>
      <c r="AN16">
        <f t="shared" si="28"/>
        <v>8</v>
      </c>
    </row>
    <row r="17" spans="1:40" x14ac:dyDescent="0.3">
      <c r="A17" s="5" t="str">
        <f>'Official-Ranking-All'!E17</f>
        <v>2006-Palmeiras/SP</v>
      </c>
      <c r="B17" s="5">
        <f t="shared" si="29"/>
        <v>19</v>
      </c>
      <c r="C17" s="5">
        <f t="shared" si="30"/>
        <v>2</v>
      </c>
      <c r="D17" s="5">
        <f t="shared" si="31"/>
        <v>1</v>
      </c>
      <c r="E17" s="5" t="str">
        <f t="shared" si="0"/>
        <v>2006-Palmeiras/SP-19-2-1</v>
      </c>
      <c r="F17" s="5">
        <f>VLOOKUP($E17,Results!$C$2:$E$43144,2,FALSE)</f>
        <v>4</v>
      </c>
      <c r="G17" s="5" t="str">
        <f t="shared" si="1"/>
        <v>2006-Palmeiras/SP</v>
      </c>
      <c r="H17" s="5">
        <f t="shared" si="2"/>
        <v>2</v>
      </c>
      <c r="I17" s="5">
        <f>VLOOKUP(G17,'Official-Ranking-All'!$E$2:$F$281,2,FALSE)</f>
        <v>16</v>
      </c>
      <c r="J17" s="5"/>
      <c r="K17">
        <v>16</v>
      </c>
      <c r="M17" t="str">
        <f t="shared" si="32"/>
        <v>2006-Palmeiras/SP</v>
      </c>
      <c r="N17">
        <f t="shared" si="33"/>
        <v>2</v>
      </c>
      <c r="O17" t="str">
        <f t="shared" si="3"/>
        <v>2007-Goias/GO</v>
      </c>
      <c r="P17">
        <f t="shared" si="4"/>
        <v>4</v>
      </c>
      <c r="Q17" t="str">
        <f t="shared" si="5"/>
        <v>2008-Nautico/PE</v>
      </c>
      <c r="R17">
        <f t="shared" si="6"/>
        <v>18</v>
      </c>
      <c r="S17" t="str">
        <f t="shared" si="7"/>
        <v>2009-Fluminense/RJ</v>
      </c>
      <c r="T17">
        <f t="shared" si="8"/>
        <v>19</v>
      </c>
      <c r="U17" t="str">
        <f t="shared" si="9"/>
        <v>2010-Atletico/GO</v>
      </c>
      <c r="V17">
        <f t="shared" si="10"/>
        <v>19</v>
      </c>
      <c r="W17" t="str">
        <f t="shared" si="11"/>
        <v>2011-Cruzeiro/MG</v>
      </c>
      <c r="X17">
        <f t="shared" si="12"/>
        <v>9</v>
      </c>
      <c r="Y17" t="str">
        <f t="shared" si="13"/>
        <v>2012-Portuguesa/SP</v>
      </c>
      <c r="Z17">
        <f t="shared" si="14"/>
        <v>11</v>
      </c>
      <c r="AA17" t="str">
        <f t="shared" si="15"/>
        <v>2013-Flamengo/RJ</v>
      </c>
      <c r="AB17">
        <f t="shared" si="16"/>
        <v>20</v>
      </c>
      <c r="AC17" t="str">
        <f t="shared" si="17"/>
        <v>2014-Palmeiras/SP</v>
      </c>
      <c r="AD17">
        <f t="shared" si="18"/>
        <v>16</v>
      </c>
      <c r="AE17" t="str">
        <f t="shared" si="19"/>
        <v>2015-Figueirense/SC</v>
      </c>
      <c r="AF17">
        <f t="shared" si="20"/>
        <v>13</v>
      </c>
      <c r="AG17" t="str">
        <f t="shared" si="21"/>
        <v>2016-Vitoria/BA</v>
      </c>
      <c r="AH17">
        <f t="shared" si="22"/>
        <v>13</v>
      </c>
      <c r="AI17" t="str">
        <f t="shared" si="23"/>
        <v>2017-Vitoria/BA</v>
      </c>
      <c r="AJ17">
        <f t="shared" si="24"/>
        <v>19</v>
      </c>
      <c r="AK17" t="str">
        <f t="shared" si="25"/>
        <v>2018-Vasco/RJ</v>
      </c>
      <c r="AL17">
        <f t="shared" si="26"/>
        <v>10</v>
      </c>
      <c r="AM17" t="str">
        <f t="shared" si="27"/>
        <v>2019-Ceara/CE</v>
      </c>
      <c r="AN17">
        <f t="shared" si="28"/>
        <v>14</v>
      </c>
    </row>
    <row r="18" spans="1:40" x14ac:dyDescent="0.3">
      <c r="A18" s="5" t="str">
        <f>'Official-Ranking-All'!E18</f>
        <v>2006-Ponte Preta/SP</v>
      </c>
      <c r="B18" s="5">
        <f t="shared" si="29"/>
        <v>19</v>
      </c>
      <c r="C18" s="5">
        <f t="shared" si="30"/>
        <v>2</v>
      </c>
      <c r="D18" s="5">
        <f t="shared" si="31"/>
        <v>1</v>
      </c>
      <c r="E18" s="5" t="str">
        <f t="shared" si="0"/>
        <v>2006-Ponte Preta/SP-19-2-1</v>
      </c>
      <c r="F18" s="5">
        <f>VLOOKUP($E18,Results!$C$2:$E$43144,2,FALSE)</f>
        <v>2</v>
      </c>
      <c r="G18" s="5" t="str">
        <f t="shared" si="1"/>
        <v>2006-Ponte Preta/SP</v>
      </c>
      <c r="H18" s="5">
        <f t="shared" si="2"/>
        <v>16</v>
      </c>
      <c r="I18" s="5">
        <f>VLOOKUP(G18,'Official-Ranking-All'!$E$2:$F$281,2,FALSE)</f>
        <v>17</v>
      </c>
      <c r="J18" s="5"/>
      <c r="K18">
        <v>17</v>
      </c>
      <c r="M18" t="str">
        <f t="shared" si="32"/>
        <v>2006-Ponte Preta/SP</v>
      </c>
      <c r="N18">
        <f t="shared" si="33"/>
        <v>16</v>
      </c>
      <c r="O18" t="str">
        <f t="shared" si="3"/>
        <v>2007-Corinthians/SP</v>
      </c>
      <c r="P18">
        <f t="shared" si="4"/>
        <v>20</v>
      </c>
      <c r="Q18" t="str">
        <f t="shared" si="5"/>
        <v>2008-Figueirense/SC</v>
      </c>
      <c r="R18">
        <f t="shared" si="6"/>
        <v>6</v>
      </c>
      <c r="S18" t="str">
        <f t="shared" si="7"/>
        <v>2009-Coritiba/PR</v>
      </c>
      <c r="T18">
        <f t="shared" si="8"/>
        <v>15</v>
      </c>
      <c r="U18" t="str">
        <f t="shared" si="9"/>
        <v>2010-Vitoria/BA</v>
      </c>
      <c r="V18">
        <f t="shared" si="10"/>
        <v>7</v>
      </c>
      <c r="W18" t="str">
        <f t="shared" si="11"/>
        <v>2011-Atletico/PR</v>
      </c>
      <c r="X18">
        <f t="shared" si="12"/>
        <v>3</v>
      </c>
      <c r="Y18" t="str">
        <f t="shared" si="13"/>
        <v>2012-Sport/PE</v>
      </c>
      <c r="Z18">
        <f t="shared" si="14"/>
        <v>17</v>
      </c>
      <c r="AA18" t="str">
        <f t="shared" si="15"/>
        <v>2013-Portuguesa/SP</v>
      </c>
      <c r="AB18">
        <f t="shared" si="16"/>
        <v>14</v>
      </c>
      <c r="AC18" t="str">
        <f t="shared" si="17"/>
        <v>2014-Vitoria/BA</v>
      </c>
      <c r="AD18">
        <f t="shared" si="18"/>
        <v>14</v>
      </c>
      <c r="AE18" t="str">
        <f t="shared" si="19"/>
        <v>2015-Avai/SC</v>
      </c>
      <c r="AF18">
        <f t="shared" si="20"/>
        <v>12</v>
      </c>
      <c r="AG18" t="str">
        <f t="shared" si="21"/>
        <v>2016-Internacional/RS</v>
      </c>
      <c r="AH18">
        <f t="shared" si="22"/>
        <v>19</v>
      </c>
      <c r="AI18" t="str">
        <f t="shared" si="23"/>
        <v>2017-Coritiba/PR</v>
      </c>
      <c r="AJ18">
        <f t="shared" si="24"/>
        <v>15</v>
      </c>
      <c r="AK18" t="str">
        <f t="shared" si="25"/>
        <v>2018-Sport/PE</v>
      </c>
      <c r="AL18">
        <f t="shared" si="26"/>
        <v>12</v>
      </c>
      <c r="AM18" t="str">
        <f t="shared" si="27"/>
        <v>2019-Cruzeiro/MG</v>
      </c>
      <c r="AN18">
        <f t="shared" si="28"/>
        <v>3</v>
      </c>
    </row>
    <row r="19" spans="1:40" x14ac:dyDescent="0.3">
      <c r="A19" s="5" t="str">
        <f>'Official-Ranking-All'!E19</f>
        <v>2006-Fortaleza/CE</v>
      </c>
      <c r="B19" s="5">
        <f t="shared" si="29"/>
        <v>19</v>
      </c>
      <c r="C19" s="5">
        <f t="shared" si="30"/>
        <v>2</v>
      </c>
      <c r="D19" s="5">
        <f t="shared" si="31"/>
        <v>1</v>
      </c>
      <c r="E19" s="5" t="str">
        <f t="shared" si="0"/>
        <v>2006-Fortaleza/CE-19-2-1</v>
      </c>
      <c r="F19" s="5">
        <f>VLOOKUP($E19,Results!$C$2:$E$43144,2,FALSE)</f>
        <v>2.125</v>
      </c>
      <c r="G19" s="5" t="str">
        <f t="shared" si="1"/>
        <v>2006-Fortaleza/CE</v>
      </c>
      <c r="H19" s="5">
        <f t="shared" si="2"/>
        <v>15</v>
      </c>
      <c r="I19" s="5">
        <f>VLOOKUP(G19,'Official-Ranking-All'!$E$2:$F$281,2,FALSE)</f>
        <v>18</v>
      </c>
      <c r="J19" s="5"/>
      <c r="K19">
        <v>18</v>
      </c>
      <c r="M19" t="str">
        <f t="shared" si="32"/>
        <v>2006-Fortaleza/CE</v>
      </c>
      <c r="N19">
        <f t="shared" si="33"/>
        <v>15</v>
      </c>
      <c r="O19" t="str">
        <f t="shared" si="3"/>
        <v>2007-Juventude/RS</v>
      </c>
      <c r="P19">
        <f t="shared" si="4"/>
        <v>17</v>
      </c>
      <c r="Q19" t="str">
        <f t="shared" si="5"/>
        <v>2008-Vasco/RJ</v>
      </c>
      <c r="R19">
        <f t="shared" si="6"/>
        <v>12</v>
      </c>
      <c r="S19" t="str">
        <f t="shared" si="7"/>
        <v>2009-Santo Andre/SP</v>
      </c>
      <c r="T19">
        <f t="shared" si="8"/>
        <v>18</v>
      </c>
      <c r="U19" t="str">
        <f t="shared" si="9"/>
        <v>2010-Guarani/SP</v>
      </c>
      <c r="V19">
        <f t="shared" si="10"/>
        <v>11</v>
      </c>
      <c r="W19" t="str">
        <f t="shared" si="11"/>
        <v>2011-Ceara/CE</v>
      </c>
      <c r="X19">
        <f t="shared" si="12"/>
        <v>10</v>
      </c>
      <c r="Y19" t="str">
        <f t="shared" si="13"/>
        <v>2012-Palmeiras/SP</v>
      </c>
      <c r="Z19">
        <f t="shared" si="14"/>
        <v>14</v>
      </c>
      <c r="AA19" t="str">
        <f t="shared" si="15"/>
        <v>2013-Vasco/RJ</v>
      </c>
      <c r="AB19">
        <f t="shared" si="16"/>
        <v>12</v>
      </c>
      <c r="AC19" t="str">
        <f t="shared" si="17"/>
        <v>2014-Bahia/BA</v>
      </c>
      <c r="AD19">
        <f t="shared" si="18"/>
        <v>18</v>
      </c>
      <c r="AE19" t="str">
        <f t="shared" si="19"/>
        <v>2015-Vasco/RJ</v>
      </c>
      <c r="AF19">
        <f t="shared" si="20"/>
        <v>16</v>
      </c>
      <c r="AG19" t="str">
        <f t="shared" si="21"/>
        <v>2016-Figueirense/SC</v>
      </c>
      <c r="AH19">
        <f t="shared" si="22"/>
        <v>18</v>
      </c>
      <c r="AI19" t="str">
        <f t="shared" si="23"/>
        <v>2017-Avai/SC</v>
      </c>
      <c r="AJ19">
        <f t="shared" si="24"/>
        <v>17</v>
      </c>
      <c r="AK19" t="str">
        <f t="shared" si="25"/>
        <v>2018-America/MG</v>
      </c>
      <c r="AL19">
        <f t="shared" si="26"/>
        <v>16</v>
      </c>
      <c r="AM19" t="str">
        <f t="shared" si="27"/>
        <v>2019-CSA/AL</v>
      </c>
      <c r="AN19">
        <f t="shared" si="28"/>
        <v>16</v>
      </c>
    </row>
    <row r="20" spans="1:40" x14ac:dyDescent="0.3">
      <c r="A20" s="5" t="str">
        <f>'Official-Ranking-All'!E20</f>
        <v>2006-Sao Caetano/SP</v>
      </c>
      <c r="B20" s="5">
        <f t="shared" si="29"/>
        <v>19</v>
      </c>
      <c r="C20" s="5">
        <f t="shared" si="30"/>
        <v>2</v>
      </c>
      <c r="D20" s="5">
        <f t="shared" si="31"/>
        <v>1</v>
      </c>
      <c r="E20" s="5" t="str">
        <f t="shared" si="0"/>
        <v>2006-Sao Caetano/SP-19-2-1</v>
      </c>
      <c r="F20" s="5">
        <f>VLOOKUP($E20,Results!$C$2:$E$43144,2,FALSE)</f>
        <v>3.3333339999999998</v>
      </c>
      <c r="G20" s="5" t="str">
        <f t="shared" si="1"/>
        <v>2006-Sao Caetano/SP</v>
      </c>
      <c r="H20" s="5">
        <f t="shared" si="2"/>
        <v>6</v>
      </c>
      <c r="I20" s="5">
        <f>VLOOKUP(G20,'Official-Ranking-All'!$E$2:$F$281,2,FALSE)</f>
        <v>19</v>
      </c>
      <c r="J20" s="5"/>
      <c r="K20">
        <v>19</v>
      </c>
      <c r="M20" t="str">
        <f t="shared" si="32"/>
        <v>2006-Sao Caetano/SP</v>
      </c>
      <c r="N20">
        <f t="shared" si="33"/>
        <v>6</v>
      </c>
      <c r="O20" t="str">
        <f t="shared" si="3"/>
        <v>2007-Parana/PR</v>
      </c>
      <c r="P20">
        <f t="shared" si="4"/>
        <v>13</v>
      </c>
      <c r="Q20" t="str">
        <f t="shared" si="5"/>
        <v>2008-Portuguesa/SP</v>
      </c>
      <c r="R20">
        <f t="shared" si="6"/>
        <v>13</v>
      </c>
      <c r="S20" t="str">
        <f t="shared" si="7"/>
        <v>2009-Nautico/PE</v>
      </c>
      <c r="T20">
        <f t="shared" si="8"/>
        <v>17</v>
      </c>
      <c r="U20" t="str">
        <f t="shared" si="9"/>
        <v>2010-Goias/GO</v>
      </c>
      <c r="V20">
        <f t="shared" si="10"/>
        <v>17</v>
      </c>
      <c r="W20" t="str">
        <f t="shared" si="11"/>
        <v>2011-America/MG</v>
      </c>
      <c r="X20">
        <f t="shared" si="12"/>
        <v>20</v>
      </c>
      <c r="Y20" t="str">
        <f t="shared" si="13"/>
        <v>2012-Atletico/GO</v>
      </c>
      <c r="Z20">
        <f t="shared" si="14"/>
        <v>18</v>
      </c>
      <c r="AA20" t="str">
        <f t="shared" si="15"/>
        <v>2013-Ponte Preta/SP</v>
      </c>
      <c r="AB20">
        <f t="shared" si="16"/>
        <v>15</v>
      </c>
      <c r="AC20" t="str">
        <f t="shared" si="17"/>
        <v>2014-Botafogo/RJ</v>
      </c>
      <c r="AD20">
        <f t="shared" si="18"/>
        <v>12</v>
      </c>
      <c r="AE20" t="str">
        <f t="shared" si="19"/>
        <v>2015-Goias/GO</v>
      </c>
      <c r="AF20">
        <f t="shared" si="20"/>
        <v>14</v>
      </c>
      <c r="AG20" t="str">
        <f t="shared" si="21"/>
        <v>2016-Santa Cruz/PE</v>
      </c>
      <c r="AH20">
        <f t="shared" si="22"/>
        <v>16</v>
      </c>
      <c r="AI20" t="str">
        <f t="shared" si="23"/>
        <v>2017-Ponte Preta/SP</v>
      </c>
      <c r="AJ20">
        <f t="shared" si="24"/>
        <v>14</v>
      </c>
      <c r="AK20" t="str">
        <f t="shared" si="25"/>
        <v>2018-Vitoria/BA</v>
      </c>
      <c r="AL20">
        <f t="shared" si="26"/>
        <v>15</v>
      </c>
      <c r="AM20" t="str">
        <f t="shared" si="27"/>
        <v>2019-Chapecoense/SC</v>
      </c>
      <c r="AN20">
        <f t="shared" si="28"/>
        <v>18</v>
      </c>
    </row>
    <row r="21" spans="1:40" x14ac:dyDescent="0.3">
      <c r="A21" s="5" t="str">
        <f>'Official-Ranking-All'!E21</f>
        <v>2006-Santa Cruz/PE</v>
      </c>
      <c r="B21" s="5">
        <f t="shared" si="29"/>
        <v>19</v>
      </c>
      <c r="C21" s="5">
        <f t="shared" si="30"/>
        <v>2</v>
      </c>
      <c r="D21" s="5">
        <f t="shared" si="31"/>
        <v>1</v>
      </c>
      <c r="E21" s="5" t="str">
        <f t="shared" si="0"/>
        <v>2006-Santa Cruz/PE-19-2-1</v>
      </c>
      <c r="F21" s="5">
        <f>VLOOKUP($E21,Results!$C$2:$E$43144,2,FALSE)</f>
        <v>1.7777769999999999</v>
      </c>
      <c r="G21" s="5" t="str">
        <f t="shared" si="1"/>
        <v>2006-Santa Cruz/PE</v>
      </c>
      <c r="H21" s="5">
        <f t="shared" si="2"/>
        <v>19</v>
      </c>
      <c r="I21" s="5">
        <f>VLOOKUP(G21,'Official-Ranking-All'!$E$2:$F$281,2,FALSE)</f>
        <v>20</v>
      </c>
      <c r="J21" s="5"/>
      <c r="K21">
        <v>20</v>
      </c>
      <c r="M21" t="str">
        <f t="shared" si="32"/>
        <v>2006-Santa Cruz/PE</v>
      </c>
      <c r="N21">
        <f t="shared" si="33"/>
        <v>19</v>
      </c>
      <c r="O21" t="str">
        <f t="shared" si="3"/>
        <v>2007-America/RN</v>
      </c>
      <c r="P21">
        <f t="shared" si="4"/>
        <v>19</v>
      </c>
      <c r="Q21" t="str">
        <f t="shared" si="5"/>
        <v>2008-Ipatinga/MG</v>
      </c>
      <c r="R21">
        <f t="shared" si="6"/>
        <v>17</v>
      </c>
      <c r="S21" t="str">
        <f t="shared" si="7"/>
        <v>2009-Sport/PE</v>
      </c>
      <c r="T21">
        <f t="shared" si="8"/>
        <v>16</v>
      </c>
      <c r="U21" t="str">
        <f t="shared" si="9"/>
        <v>2010-Gremio Prudente/SP</v>
      </c>
      <c r="V21">
        <f t="shared" si="10"/>
        <v>13</v>
      </c>
      <c r="W21" t="str">
        <f t="shared" si="11"/>
        <v>2011-Avai/SC</v>
      </c>
      <c r="X21">
        <f t="shared" si="12"/>
        <v>18</v>
      </c>
      <c r="Y21" t="str">
        <f t="shared" si="13"/>
        <v>2012-Figueirense/SC</v>
      </c>
      <c r="Z21">
        <f t="shared" si="14"/>
        <v>19</v>
      </c>
      <c r="AA21" t="str">
        <f t="shared" si="15"/>
        <v>2013-Nautico/PE</v>
      </c>
      <c r="AB21">
        <f t="shared" si="16"/>
        <v>18</v>
      </c>
      <c r="AC21" t="str">
        <f t="shared" si="17"/>
        <v>2014-Criciuma/SC</v>
      </c>
      <c r="AD21">
        <f t="shared" si="18"/>
        <v>15</v>
      </c>
      <c r="AE21" t="str">
        <f t="shared" si="19"/>
        <v>2015-Joinville/SC</v>
      </c>
      <c r="AF21">
        <f t="shared" si="20"/>
        <v>18</v>
      </c>
      <c r="AG21" t="str">
        <f t="shared" si="21"/>
        <v>2016-America/MG</v>
      </c>
      <c r="AH21">
        <f t="shared" si="22"/>
        <v>17</v>
      </c>
      <c r="AI21" t="str">
        <f t="shared" si="23"/>
        <v>2017-Atletico/GO</v>
      </c>
      <c r="AJ21">
        <f t="shared" si="24"/>
        <v>20</v>
      </c>
      <c r="AK21" t="str">
        <f t="shared" si="25"/>
        <v>2018-Parana/PR</v>
      </c>
      <c r="AL21">
        <f t="shared" si="26"/>
        <v>19</v>
      </c>
      <c r="AM21" t="str">
        <f t="shared" si="27"/>
        <v>2019-Avai/SC</v>
      </c>
      <c r="AN21">
        <f t="shared" si="28"/>
        <v>19</v>
      </c>
    </row>
    <row r="22" spans="1:40" x14ac:dyDescent="0.3">
      <c r="A22" s="5" t="str">
        <f>'Official-Ranking-All'!E22</f>
        <v>2007-Sao Paulo/SP</v>
      </c>
      <c r="B22" s="5">
        <f t="shared" si="29"/>
        <v>19</v>
      </c>
      <c r="C22" s="5">
        <f t="shared" si="30"/>
        <v>2</v>
      </c>
      <c r="D22" s="5">
        <f t="shared" si="31"/>
        <v>1</v>
      </c>
      <c r="E22" s="5" t="str">
        <f t="shared" si="0"/>
        <v>2007-Sao Paulo/SP-19-2-1</v>
      </c>
      <c r="F22" s="5">
        <f>VLOOKUP($E22,Results!$C$2:$E$43144,2,FALSE)</f>
        <v>3.8333390000000001</v>
      </c>
      <c r="G22" s="5" t="str">
        <f t="shared" si="1"/>
        <v>2007-Sao Paulo/SP</v>
      </c>
      <c r="H22" s="5">
        <f>RANK(F22,$F$22:$F$41)</f>
        <v>3</v>
      </c>
      <c r="I22" s="5">
        <f>VLOOKUP(G22,'Official-Ranking-All'!$E$2:$F$281,2,FALSE)</f>
        <v>1</v>
      </c>
      <c r="J22" s="5"/>
    </row>
    <row r="23" spans="1:40" x14ac:dyDescent="0.3">
      <c r="A23" s="5" t="str">
        <f>'Official-Ranking-All'!E23</f>
        <v>2007-Santos/SP</v>
      </c>
      <c r="B23" s="5">
        <f t="shared" si="29"/>
        <v>19</v>
      </c>
      <c r="C23" s="5">
        <f t="shared" si="30"/>
        <v>2</v>
      </c>
      <c r="D23" s="5">
        <f t="shared" si="31"/>
        <v>1</v>
      </c>
      <c r="E23" s="5" t="str">
        <f t="shared" si="0"/>
        <v>2007-Santos/SP-19-2-1</v>
      </c>
      <c r="F23" s="5">
        <f>VLOOKUP($E23,Results!$C$2:$E$43144,2,FALSE)</f>
        <v>2.8</v>
      </c>
      <c r="G23" s="5" t="str">
        <f t="shared" si="1"/>
        <v>2007-Santos/SP</v>
      </c>
      <c r="H23" s="5">
        <f t="shared" ref="H23:H41" si="34">RANK(F23,$F$22:$F$41)</f>
        <v>8</v>
      </c>
      <c r="I23" s="5">
        <f>VLOOKUP(G23,'Official-Ranking-All'!$E$2:$F$281,2,FALSE)</f>
        <v>2</v>
      </c>
      <c r="J23" s="5"/>
      <c r="M23" t="s">
        <v>5767</v>
      </c>
      <c r="N23">
        <f>SUM(N2:N5)</f>
        <v>15</v>
      </c>
      <c r="P23">
        <f>SUM(P2:P5)</f>
        <v>34</v>
      </c>
      <c r="R23">
        <f>SUM(R2:R5)</f>
        <v>10</v>
      </c>
      <c r="T23">
        <f>SUM(T2:T5)</f>
        <v>30</v>
      </c>
      <c r="V23">
        <f>SUM(V2:V5)</f>
        <v>41</v>
      </c>
      <c r="X23">
        <f>SUM(X2:X5)</f>
        <v>15</v>
      </c>
      <c r="Z23">
        <f>SUM(Z2:Z5)</f>
        <v>13</v>
      </c>
      <c r="AB23">
        <f>SUM(AB2:AB5)</f>
        <v>10</v>
      </c>
      <c r="AD23">
        <f>SUM(AD2:AD5)</f>
        <v>11</v>
      </c>
      <c r="AF23">
        <f>SUM(AF2:AF5)</f>
        <v>15</v>
      </c>
      <c r="AH23">
        <f>SUM(AH2:AH5)</f>
        <v>17</v>
      </c>
      <c r="AJ23">
        <f>SUM(AJ2:AJ5)</f>
        <v>11</v>
      </c>
      <c r="AL23">
        <f>SUM(AL2:AL5)</f>
        <v>17</v>
      </c>
      <c r="AN23">
        <f>SUM(AN2:AN5)</f>
        <v>29</v>
      </c>
    </row>
    <row r="24" spans="1:40" x14ac:dyDescent="0.3">
      <c r="A24" s="5" t="str">
        <f>'Official-Ranking-All'!E24</f>
        <v>2007-Flamengo/RJ</v>
      </c>
      <c r="B24" s="5">
        <f t="shared" si="29"/>
        <v>19</v>
      </c>
      <c r="C24" s="5">
        <f t="shared" si="30"/>
        <v>2</v>
      </c>
      <c r="D24" s="5">
        <f t="shared" si="31"/>
        <v>1</v>
      </c>
      <c r="E24" s="5" t="str">
        <f t="shared" si="0"/>
        <v>2007-Flamengo/RJ-19-2-1</v>
      </c>
      <c r="F24" s="5">
        <f>VLOOKUP($E24,Results!$C$2:$E$43144,2,FALSE)</f>
        <v>2.1428560000000001</v>
      </c>
      <c r="G24" s="5" t="str">
        <f t="shared" si="1"/>
        <v>2007-Flamengo/RJ</v>
      </c>
      <c r="H24" s="5">
        <f t="shared" si="34"/>
        <v>14</v>
      </c>
      <c r="I24" s="5">
        <f>VLOOKUP(G24,'Official-Ranking-All'!$E$2:$F$281,2,FALSE)</f>
        <v>3</v>
      </c>
      <c r="J24" s="5"/>
      <c r="K24">
        <v>2020</v>
      </c>
      <c r="M24" t="s">
        <v>5768</v>
      </c>
      <c r="N24">
        <f>SUM(N18:N21)</f>
        <v>56</v>
      </c>
      <c r="P24">
        <f>SUM(P18:P21)</f>
        <v>69</v>
      </c>
      <c r="R24">
        <f>SUM(R18:R21)</f>
        <v>48</v>
      </c>
      <c r="T24">
        <f>SUM(T18:T21)</f>
        <v>66</v>
      </c>
      <c r="V24">
        <f>SUM(V18:V21)</f>
        <v>48</v>
      </c>
      <c r="X24">
        <f>SUM(X18:X21)</f>
        <v>51</v>
      </c>
      <c r="Z24">
        <f>SUM(Z18:Z21)</f>
        <v>68</v>
      </c>
      <c r="AB24">
        <f>SUM(AB18:AB21)</f>
        <v>59</v>
      </c>
      <c r="AD24">
        <f>SUM(AD18:AD21)</f>
        <v>59</v>
      </c>
      <c r="AF24">
        <f>SUM(AF18:AF21)</f>
        <v>60</v>
      </c>
      <c r="AH24">
        <f>SUM(AH18:AH21)</f>
        <v>70</v>
      </c>
      <c r="AJ24">
        <f>SUM(AJ18:AJ21)</f>
        <v>66</v>
      </c>
      <c r="AL24">
        <f>SUM(AL18:AL21)</f>
        <v>62</v>
      </c>
      <c r="AN24">
        <f>SUM(AN18:AN21)</f>
        <v>56</v>
      </c>
    </row>
    <row r="25" spans="1:40" x14ac:dyDescent="0.3">
      <c r="A25" s="5" t="str">
        <f>'Official-Ranking-All'!E25</f>
        <v>2007-Fluminense/RJ</v>
      </c>
      <c r="B25" s="5">
        <f t="shared" si="29"/>
        <v>19</v>
      </c>
      <c r="C25" s="5">
        <f t="shared" si="30"/>
        <v>2</v>
      </c>
      <c r="D25" s="5">
        <f t="shared" si="31"/>
        <v>1</v>
      </c>
      <c r="E25" s="5" t="str">
        <f t="shared" si="0"/>
        <v>2007-Fluminense/RJ-19-2-1</v>
      </c>
      <c r="F25" s="5">
        <f>VLOOKUP($E25,Results!$C$2:$E$43144,2,FALSE)</f>
        <v>2.75</v>
      </c>
      <c r="G25" s="5" t="str">
        <f t="shared" si="1"/>
        <v>2007-Fluminense/RJ</v>
      </c>
      <c r="H25" s="5">
        <f t="shared" si="34"/>
        <v>9</v>
      </c>
      <c r="I25" s="5">
        <f>VLOOKUP(G25,'Official-Ranking-All'!$E$2:$F$281,2,FALSE)</f>
        <v>4</v>
      </c>
      <c r="J25" s="5"/>
      <c r="K25">
        <f>1+2+3+4</f>
        <v>10</v>
      </c>
    </row>
    <row r="26" spans="1:40" x14ac:dyDescent="0.3">
      <c r="A26" s="5" t="str">
        <f>'Official-Ranking-All'!E26</f>
        <v>2007-Cruzeiro/MG</v>
      </c>
      <c r="B26" s="5">
        <f t="shared" si="29"/>
        <v>19</v>
      </c>
      <c r="C26" s="5">
        <f t="shared" si="30"/>
        <v>2</v>
      </c>
      <c r="D26" s="5">
        <f t="shared" si="31"/>
        <v>1</v>
      </c>
      <c r="E26" s="5" t="str">
        <f t="shared" si="0"/>
        <v>2007-Cruzeiro/MG-19-2-1</v>
      </c>
      <c r="F26" s="5">
        <f>VLOOKUP($E26,Results!$C$2:$E$43144,2,FALSE)</f>
        <v>3.9999989999999999</v>
      </c>
      <c r="G26" s="5" t="str">
        <f t="shared" si="1"/>
        <v>2007-Cruzeiro/MG</v>
      </c>
      <c r="H26" s="5">
        <f t="shared" si="34"/>
        <v>2</v>
      </c>
      <c r="I26" s="5">
        <f>VLOOKUP(G26,'Official-Ranking-All'!$E$2:$F$281,2,FALSE)</f>
        <v>5</v>
      </c>
      <c r="J26" s="5"/>
      <c r="K26">
        <f>17+18+19+20</f>
        <v>74</v>
      </c>
      <c r="O26">
        <v>2006</v>
      </c>
      <c r="P26">
        <v>2007</v>
      </c>
      <c r="Q26">
        <v>2008</v>
      </c>
      <c r="R26">
        <v>2009</v>
      </c>
      <c r="S26">
        <v>2010</v>
      </c>
      <c r="T26">
        <v>2011</v>
      </c>
      <c r="U26">
        <v>2012</v>
      </c>
      <c r="V26">
        <v>2013</v>
      </c>
      <c r="W26">
        <v>2014</v>
      </c>
      <c r="X26">
        <v>2015</v>
      </c>
      <c r="Y26">
        <v>2016</v>
      </c>
      <c r="Z26">
        <v>2017</v>
      </c>
      <c r="AA26">
        <v>2018</v>
      </c>
      <c r="AB26">
        <v>2019</v>
      </c>
    </row>
    <row r="27" spans="1:40" x14ac:dyDescent="0.3">
      <c r="A27" s="5" t="str">
        <f>'Official-Ranking-All'!E27</f>
        <v>2007-Gremio/RS</v>
      </c>
      <c r="B27" s="5">
        <f t="shared" si="29"/>
        <v>19</v>
      </c>
      <c r="C27" s="5">
        <f t="shared" si="30"/>
        <v>2</v>
      </c>
      <c r="D27" s="5">
        <f t="shared" si="31"/>
        <v>1</v>
      </c>
      <c r="E27" s="5" t="str">
        <f t="shared" si="0"/>
        <v>2007-Gremio/RS-19-2-1</v>
      </c>
      <c r="F27" s="5">
        <f>VLOOKUP($E27,Results!$C$2:$E$43144,2,FALSE)</f>
        <v>3.1111080000000002</v>
      </c>
      <c r="G27" s="5" t="str">
        <f t="shared" si="1"/>
        <v>2007-Gremio/RS</v>
      </c>
      <c r="H27" s="5">
        <f t="shared" si="34"/>
        <v>6</v>
      </c>
      <c r="I27" s="5">
        <f>VLOOKUP(G27,'Official-Ranking-All'!$E$2:$F$281,2,FALSE)</f>
        <v>6</v>
      </c>
      <c r="J27" s="5"/>
      <c r="N27" t="s">
        <v>5769</v>
      </c>
      <c r="O27">
        <f>N23</f>
        <v>15</v>
      </c>
      <c r="P27">
        <f>P23</f>
        <v>34</v>
      </c>
      <c r="Q27">
        <f>R23</f>
        <v>10</v>
      </c>
      <c r="R27">
        <f>T23</f>
        <v>30</v>
      </c>
      <c r="S27">
        <f>V23</f>
        <v>41</v>
      </c>
      <c r="T27">
        <f>X23</f>
        <v>15</v>
      </c>
      <c r="U27">
        <f>Z23</f>
        <v>13</v>
      </c>
      <c r="V27">
        <f>AB23</f>
        <v>10</v>
      </c>
      <c r="W27">
        <f>AD23</f>
        <v>11</v>
      </c>
      <c r="X27">
        <f>AF23</f>
        <v>15</v>
      </c>
      <c r="Y27">
        <f>AH23</f>
        <v>17</v>
      </c>
      <c r="Z27">
        <f>AJ23</f>
        <v>11</v>
      </c>
      <c r="AA27">
        <f>AL23</f>
        <v>17</v>
      </c>
      <c r="AB27">
        <f>AN23</f>
        <v>29</v>
      </c>
    </row>
    <row r="28" spans="1:40" x14ac:dyDescent="0.3">
      <c r="A28" s="5" t="str">
        <f>'Official-Ranking-All'!E28</f>
        <v>2007-Palmeiras/SP</v>
      </c>
      <c r="B28" s="5">
        <f t="shared" si="29"/>
        <v>19</v>
      </c>
      <c r="C28" s="5">
        <f t="shared" si="30"/>
        <v>2</v>
      </c>
      <c r="D28" s="5">
        <f t="shared" si="31"/>
        <v>1</v>
      </c>
      <c r="E28" s="5" t="str">
        <f t="shared" si="0"/>
        <v>2007-Palmeiras/SP-19-2-1</v>
      </c>
      <c r="F28" s="5">
        <f>VLOOKUP($E28,Results!$C$2:$E$43144,2,FALSE)</f>
        <v>2.666668</v>
      </c>
      <c r="G28" s="5" t="str">
        <f t="shared" si="1"/>
        <v>2007-Palmeiras/SP</v>
      </c>
      <c r="H28" s="5">
        <f t="shared" si="34"/>
        <v>11</v>
      </c>
      <c r="I28" s="5">
        <f>VLOOKUP(G28,'Official-Ranking-All'!$E$2:$F$281,2,FALSE)</f>
        <v>7</v>
      </c>
      <c r="J28" s="5"/>
      <c r="N28" t="s">
        <v>5770</v>
      </c>
      <c r="O28">
        <f>N24</f>
        <v>56</v>
      </c>
      <c r="P28">
        <f>P24</f>
        <v>69</v>
      </c>
      <c r="Q28">
        <f>R24</f>
        <v>48</v>
      </c>
      <c r="R28">
        <f>T24</f>
        <v>66</v>
      </c>
      <c r="S28">
        <f>V24</f>
        <v>48</v>
      </c>
      <c r="T28">
        <f>X24</f>
        <v>51</v>
      </c>
      <c r="U28">
        <f>Z24</f>
        <v>68</v>
      </c>
      <c r="V28">
        <f>AB24</f>
        <v>59</v>
      </c>
      <c r="W28">
        <f>AD24</f>
        <v>59</v>
      </c>
      <c r="X28">
        <f>AF24</f>
        <v>60</v>
      </c>
      <c r="Y28">
        <f>AH24</f>
        <v>70</v>
      </c>
      <c r="Z28">
        <f>AJ24</f>
        <v>66</v>
      </c>
      <c r="AA28">
        <f>AL24</f>
        <v>62</v>
      </c>
      <c r="AB28">
        <f>AN24</f>
        <v>56</v>
      </c>
    </row>
    <row r="29" spans="1:40" x14ac:dyDescent="0.3">
      <c r="A29" s="5" t="str">
        <f>'Official-Ranking-All'!E29</f>
        <v>2007-Atletico/MG</v>
      </c>
      <c r="B29" s="5">
        <f t="shared" si="29"/>
        <v>19</v>
      </c>
      <c r="C29" s="5">
        <f t="shared" si="30"/>
        <v>2</v>
      </c>
      <c r="D29" s="5">
        <f t="shared" si="31"/>
        <v>1</v>
      </c>
      <c r="E29" s="5" t="str">
        <f t="shared" si="0"/>
        <v>2007-Atletico/MG-19-2-1</v>
      </c>
      <c r="F29" s="5">
        <f>VLOOKUP($E29,Results!$C$2:$E$43144,2,FALSE)</f>
        <v>2.75</v>
      </c>
      <c r="G29" s="5" t="str">
        <f t="shared" si="1"/>
        <v>2007-Atletico/MG</v>
      </c>
      <c r="H29" s="5">
        <f t="shared" si="34"/>
        <v>9</v>
      </c>
      <c r="I29" s="5">
        <f>VLOOKUP(G29,'Official-Ranking-All'!$E$2:$F$281,2,FALSE)</f>
        <v>8</v>
      </c>
      <c r="J29" s="5"/>
      <c r="N29" t="s">
        <v>5771</v>
      </c>
      <c r="O29">
        <f t="shared" ref="O29:AB29" si="35">$K$25</f>
        <v>10</v>
      </c>
      <c r="P29">
        <f t="shared" si="35"/>
        <v>10</v>
      </c>
      <c r="Q29">
        <f t="shared" si="35"/>
        <v>10</v>
      </c>
      <c r="R29">
        <f t="shared" si="35"/>
        <v>10</v>
      </c>
      <c r="S29">
        <f t="shared" si="35"/>
        <v>10</v>
      </c>
      <c r="T29">
        <f t="shared" si="35"/>
        <v>10</v>
      </c>
      <c r="U29">
        <f t="shared" si="35"/>
        <v>10</v>
      </c>
      <c r="V29">
        <f t="shared" si="35"/>
        <v>10</v>
      </c>
      <c r="W29">
        <f t="shared" si="35"/>
        <v>10</v>
      </c>
      <c r="X29">
        <f t="shared" si="35"/>
        <v>10</v>
      </c>
      <c r="Y29">
        <f t="shared" si="35"/>
        <v>10</v>
      </c>
      <c r="Z29">
        <f t="shared" si="35"/>
        <v>10</v>
      </c>
      <c r="AA29">
        <f t="shared" si="35"/>
        <v>10</v>
      </c>
      <c r="AB29">
        <f t="shared" si="35"/>
        <v>10</v>
      </c>
    </row>
    <row r="30" spans="1:40" x14ac:dyDescent="0.3">
      <c r="A30" s="5" t="str">
        <f>'Official-Ranking-All'!E30</f>
        <v>2007-Botafogo/RJ</v>
      </c>
      <c r="B30" s="5">
        <f t="shared" si="29"/>
        <v>19</v>
      </c>
      <c r="C30" s="5">
        <f t="shared" si="30"/>
        <v>2</v>
      </c>
      <c r="D30" s="5">
        <f t="shared" si="31"/>
        <v>1</v>
      </c>
      <c r="E30" s="5" t="str">
        <f t="shared" si="0"/>
        <v>2007-Botafogo/RJ-19-2-1</v>
      </c>
      <c r="F30" s="5">
        <f>VLOOKUP($E30,Results!$C$2:$E$43144,2,FALSE)</f>
        <v>4</v>
      </c>
      <c r="G30" s="5" t="str">
        <f t="shared" si="1"/>
        <v>2007-Botafogo/RJ</v>
      </c>
      <c r="H30" s="5">
        <f t="shared" si="34"/>
        <v>1</v>
      </c>
      <c r="I30" s="5">
        <f>VLOOKUP(G30,'Official-Ranking-All'!$E$2:$F$281,2,FALSE)</f>
        <v>9</v>
      </c>
      <c r="J30" s="5"/>
      <c r="N30" t="s">
        <v>5772</v>
      </c>
      <c r="O30">
        <f t="shared" ref="O30:AB30" si="36">$K$26</f>
        <v>74</v>
      </c>
      <c r="P30">
        <f t="shared" si="36"/>
        <v>74</v>
      </c>
      <c r="Q30">
        <f t="shared" si="36"/>
        <v>74</v>
      </c>
      <c r="R30">
        <f t="shared" si="36"/>
        <v>74</v>
      </c>
      <c r="S30">
        <f t="shared" si="36"/>
        <v>74</v>
      </c>
      <c r="T30">
        <f t="shared" si="36"/>
        <v>74</v>
      </c>
      <c r="U30">
        <f t="shared" si="36"/>
        <v>74</v>
      </c>
      <c r="V30">
        <f t="shared" si="36"/>
        <v>74</v>
      </c>
      <c r="W30">
        <f t="shared" si="36"/>
        <v>74</v>
      </c>
      <c r="X30">
        <f t="shared" si="36"/>
        <v>74</v>
      </c>
      <c r="Y30">
        <f t="shared" si="36"/>
        <v>74</v>
      </c>
      <c r="Z30">
        <f t="shared" si="36"/>
        <v>74</v>
      </c>
      <c r="AA30">
        <f t="shared" si="36"/>
        <v>74</v>
      </c>
      <c r="AB30">
        <f t="shared" si="36"/>
        <v>74</v>
      </c>
    </row>
    <row r="31" spans="1:40" x14ac:dyDescent="0.3">
      <c r="A31" s="5" t="str">
        <f>'Official-Ranking-All'!E31</f>
        <v>2007-Vasco/RJ</v>
      </c>
      <c r="B31" s="5">
        <f t="shared" si="29"/>
        <v>19</v>
      </c>
      <c r="C31" s="5">
        <f t="shared" si="30"/>
        <v>2</v>
      </c>
      <c r="D31" s="5">
        <f t="shared" si="31"/>
        <v>1</v>
      </c>
      <c r="E31" s="5" t="str">
        <f t="shared" si="0"/>
        <v>2007-Vasco/RJ-19-2-1</v>
      </c>
      <c r="F31" s="5">
        <f>VLOOKUP($E31,Results!$C$2:$E$43144,2,FALSE)</f>
        <v>3.285714</v>
      </c>
      <c r="G31" s="5" t="str">
        <f t="shared" si="1"/>
        <v>2007-Vasco/RJ</v>
      </c>
      <c r="H31" s="5">
        <f t="shared" si="34"/>
        <v>4</v>
      </c>
      <c r="I31" s="5">
        <f>VLOOKUP(G31,'Official-Ranking-All'!$E$2:$F$281,2,FALSE)</f>
        <v>10</v>
      </c>
      <c r="J31" s="5"/>
    </row>
    <row r="32" spans="1:40" x14ac:dyDescent="0.3">
      <c r="A32" s="5" t="str">
        <f>'Official-Ranking-All'!E32</f>
        <v>2007-Internacional/RS</v>
      </c>
      <c r="B32" s="5">
        <f t="shared" si="29"/>
        <v>19</v>
      </c>
      <c r="C32" s="5">
        <f t="shared" si="30"/>
        <v>2</v>
      </c>
      <c r="D32" s="5">
        <f t="shared" si="31"/>
        <v>1</v>
      </c>
      <c r="E32" s="5" t="str">
        <f t="shared" si="0"/>
        <v>2007-Internacional/RS-19-2-1</v>
      </c>
      <c r="F32" s="5">
        <f>VLOOKUP($E32,Results!$C$2:$E$43144,2,FALSE)</f>
        <v>2.875</v>
      </c>
      <c r="G32" s="5" t="str">
        <f t="shared" si="1"/>
        <v>2007-Internacional/RS</v>
      </c>
      <c r="H32" s="5">
        <f t="shared" si="34"/>
        <v>7</v>
      </c>
      <c r="I32" s="5">
        <f>VLOOKUP(G32,'Official-Ranking-All'!$E$2:$F$281,2,FALSE)</f>
        <v>11</v>
      </c>
      <c r="J32" s="5"/>
    </row>
    <row r="33" spans="1:10" x14ac:dyDescent="0.3">
      <c r="A33" s="5" t="str">
        <f>'Official-Ranking-All'!E33</f>
        <v>2007-Atletico/PR</v>
      </c>
      <c r="B33" s="5">
        <f t="shared" si="29"/>
        <v>19</v>
      </c>
      <c r="C33" s="5">
        <f t="shared" si="30"/>
        <v>2</v>
      </c>
      <c r="D33" s="5">
        <f t="shared" si="31"/>
        <v>1</v>
      </c>
      <c r="E33" s="5" t="str">
        <f t="shared" si="0"/>
        <v>2007-Atletico/PR-19-2-1</v>
      </c>
      <c r="F33" s="5">
        <f>VLOOKUP($E33,Results!$C$2:$E$43144,2,FALSE)</f>
        <v>2</v>
      </c>
      <c r="G33" s="5" t="str">
        <f t="shared" si="1"/>
        <v>2007-Atletico/PR</v>
      </c>
      <c r="H33" s="5">
        <f t="shared" si="34"/>
        <v>15</v>
      </c>
      <c r="I33" s="5">
        <f>VLOOKUP(G33,'Official-Ranking-All'!$E$2:$F$281,2,FALSE)</f>
        <v>12</v>
      </c>
      <c r="J33" s="5"/>
    </row>
    <row r="34" spans="1:10" x14ac:dyDescent="0.3">
      <c r="A34" s="5" t="str">
        <f>'Official-Ranking-All'!E34</f>
        <v>2007-Figueirense/SC</v>
      </c>
      <c r="B34" s="5">
        <f t="shared" si="29"/>
        <v>19</v>
      </c>
      <c r="C34" s="5">
        <f t="shared" si="30"/>
        <v>2</v>
      </c>
      <c r="D34" s="5">
        <f t="shared" si="31"/>
        <v>1</v>
      </c>
      <c r="E34" s="5" t="str">
        <f t="shared" ref="E34:E61" si="37">A34&amp;"-"&amp;B34&amp;"-"&amp;C34&amp;"-"&amp;D34</f>
        <v>2007-Figueirense/SC-19-2-1</v>
      </c>
      <c r="F34" s="5">
        <f>VLOOKUP($E34,Results!$C$2:$E$43144,2,FALSE)</f>
        <v>1.9</v>
      </c>
      <c r="G34" s="5" t="str">
        <f t="shared" ref="G34:G61" si="38">A34</f>
        <v>2007-Figueirense/SC</v>
      </c>
      <c r="H34" s="5">
        <f t="shared" si="34"/>
        <v>16</v>
      </c>
      <c r="I34" s="5">
        <f>VLOOKUP(G34,'Official-Ranking-All'!$E$2:$F$281,2,FALSE)</f>
        <v>13</v>
      </c>
      <c r="J34" s="5"/>
    </row>
    <row r="35" spans="1:10" x14ac:dyDescent="0.3">
      <c r="A35" s="5" t="str">
        <f>'Official-Ranking-All'!E35</f>
        <v>2007-Sport/PE</v>
      </c>
      <c r="B35" s="5">
        <f t="shared" si="29"/>
        <v>19</v>
      </c>
      <c r="C35" s="5">
        <f t="shared" si="30"/>
        <v>2</v>
      </c>
      <c r="D35" s="5">
        <f t="shared" si="31"/>
        <v>1</v>
      </c>
      <c r="E35" s="5" t="str">
        <f t="shared" si="37"/>
        <v>2007-Sport/PE-19-2-1</v>
      </c>
      <c r="F35" s="5">
        <f>VLOOKUP($E35,Results!$C$2:$E$43144,2,FALSE)</f>
        <v>2.6666639999999999</v>
      </c>
      <c r="G35" s="5" t="str">
        <f t="shared" si="38"/>
        <v>2007-Sport/PE</v>
      </c>
      <c r="H35" s="5">
        <f t="shared" si="34"/>
        <v>12</v>
      </c>
      <c r="I35" s="5">
        <f>VLOOKUP(G35,'Official-Ranking-All'!$E$2:$F$281,2,FALSE)</f>
        <v>14</v>
      </c>
      <c r="J35" s="5"/>
    </row>
    <row r="36" spans="1:10" x14ac:dyDescent="0.3">
      <c r="A36" s="5" t="str">
        <f>'Official-Ranking-All'!E36</f>
        <v>2007-Nautico/PE</v>
      </c>
      <c r="B36" s="5">
        <f t="shared" si="29"/>
        <v>19</v>
      </c>
      <c r="C36" s="5">
        <f t="shared" si="30"/>
        <v>2</v>
      </c>
      <c r="D36" s="5">
        <f t="shared" si="31"/>
        <v>1</v>
      </c>
      <c r="E36" s="5" t="str">
        <f t="shared" si="37"/>
        <v>2007-Nautico/PE-19-2-1</v>
      </c>
      <c r="F36" s="5">
        <f>VLOOKUP($E36,Results!$C$2:$E$43144,2,FALSE)</f>
        <v>1.7692300000000001</v>
      </c>
      <c r="G36" s="5" t="str">
        <f t="shared" si="38"/>
        <v>2007-Nautico/PE</v>
      </c>
      <c r="H36" s="5">
        <f t="shared" si="34"/>
        <v>18</v>
      </c>
      <c r="I36" s="5">
        <f>VLOOKUP(G36,'Official-Ranking-All'!$E$2:$F$281,2,FALSE)</f>
        <v>15</v>
      </c>
      <c r="J36" s="5"/>
    </row>
    <row r="37" spans="1:10" x14ac:dyDescent="0.3">
      <c r="A37" s="5" t="str">
        <f>'Official-Ranking-All'!E37</f>
        <v>2007-Goias/GO</v>
      </c>
      <c r="B37" s="5">
        <f t="shared" si="29"/>
        <v>19</v>
      </c>
      <c r="C37" s="5">
        <f t="shared" si="30"/>
        <v>2</v>
      </c>
      <c r="D37" s="5">
        <f t="shared" si="31"/>
        <v>1</v>
      </c>
      <c r="E37" s="5" t="str">
        <f t="shared" si="37"/>
        <v>2007-Goias/GO-19-2-1</v>
      </c>
      <c r="F37" s="5">
        <f>VLOOKUP($E37,Results!$C$2:$E$43144,2,FALSE)</f>
        <v>3.285714</v>
      </c>
      <c r="G37" s="5" t="str">
        <f t="shared" si="38"/>
        <v>2007-Goias/GO</v>
      </c>
      <c r="H37" s="5">
        <f t="shared" si="34"/>
        <v>4</v>
      </c>
      <c r="I37" s="5">
        <f>VLOOKUP(G37,'Official-Ranking-All'!$E$2:$F$281,2,FALSE)</f>
        <v>16</v>
      </c>
      <c r="J37" s="5"/>
    </row>
    <row r="38" spans="1:10" x14ac:dyDescent="0.3">
      <c r="A38" s="5" t="str">
        <f>'Official-Ranking-All'!E38</f>
        <v>2007-Corinthians/SP</v>
      </c>
      <c r="B38" s="5">
        <f t="shared" si="29"/>
        <v>19</v>
      </c>
      <c r="C38" s="5">
        <f t="shared" si="30"/>
        <v>2</v>
      </c>
      <c r="D38" s="5">
        <f t="shared" si="31"/>
        <v>1</v>
      </c>
      <c r="E38" s="5" t="str">
        <f t="shared" si="37"/>
        <v>2007-Corinthians/SP-19-2-1</v>
      </c>
      <c r="F38" s="5">
        <f>VLOOKUP($E38,Results!$C$2:$E$43144,2,FALSE)</f>
        <v>0</v>
      </c>
      <c r="G38" s="5" t="str">
        <f t="shared" si="38"/>
        <v>2007-Corinthians/SP</v>
      </c>
      <c r="H38" s="5">
        <f t="shared" si="34"/>
        <v>20</v>
      </c>
      <c r="I38" s="5">
        <f>VLOOKUP(G38,'Official-Ranking-All'!$E$2:$F$281,2,FALSE)</f>
        <v>17</v>
      </c>
      <c r="J38" s="5"/>
    </row>
    <row r="39" spans="1:10" x14ac:dyDescent="0.3">
      <c r="A39" s="5" t="str">
        <f>'Official-Ranking-All'!E39</f>
        <v>2007-Juventude/RS</v>
      </c>
      <c r="B39" s="5">
        <f t="shared" si="29"/>
        <v>19</v>
      </c>
      <c r="C39" s="5">
        <f t="shared" si="30"/>
        <v>2</v>
      </c>
      <c r="D39" s="5">
        <f t="shared" si="31"/>
        <v>1</v>
      </c>
      <c r="E39" s="5" t="str">
        <f t="shared" si="37"/>
        <v>2007-Juventude/RS-19-2-1</v>
      </c>
      <c r="F39" s="5">
        <f>VLOOKUP($E39,Results!$C$2:$E$43144,2,FALSE)</f>
        <v>1.8</v>
      </c>
      <c r="G39" s="5" t="str">
        <f t="shared" si="38"/>
        <v>2007-Juventude/RS</v>
      </c>
      <c r="H39" s="5">
        <f t="shared" si="34"/>
        <v>17</v>
      </c>
      <c r="I39" s="5">
        <f>VLOOKUP(G39,'Official-Ranking-All'!$E$2:$F$281,2,FALSE)</f>
        <v>18</v>
      </c>
      <c r="J39" s="5"/>
    </row>
    <row r="40" spans="1:10" x14ac:dyDescent="0.3">
      <c r="A40" s="5" t="str">
        <f>'Official-Ranking-All'!E40</f>
        <v>2007-Parana/PR</v>
      </c>
      <c r="B40" s="5">
        <f t="shared" si="29"/>
        <v>19</v>
      </c>
      <c r="C40" s="5">
        <f t="shared" si="30"/>
        <v>2</v>
      </c>
      <c r="D40" s="5">
        <f t="shared" si="31"/>
        <v>1</v>
      </c>
      <c r="E40" s="5" t="str">
        <f t="shared" si="37"/>
        <v>2007-Parana/PR-19-2-1</v>
      </c>
      <c r="F40" s="5">
        <f>VLOOKUP($E40,Results!$C$2:$E$43144,2,FALSE)</f>
        <v>2.4375</v>
      </c>
      <c r="G40" s="5" t="str">
        <f t="shared" si="38"/>
        <v>2007-Parana/PR</v>
      </c>
      <c r="H40" s="5">
        <f t="shared" si="34"/>
        <v>13</v>
      </c>
      <c r="I40" s="5">
        <f>VLOOKUP(G40,'Official-Ranking-All'!$E$2:$F$281,2,FALSE)</f>
        <v>19</v>
      </c>
      <c r="J40" s="5"/>
    </row>
    <row r="41" spans="1:10" x14ac:dyDescent="0.3">
      <c r="A41" s="5" t="str">
        <f>'Official-Ranking-All'!E41</f>
        <v>2007-America/RN</v>
      </c>
      <c r="B41" s="5">
        <f t="shared" si="29"/>
        <v>19</v>
      </c>
      <c r="C41" s="5">
        <f t="shared" si="30"/>
        <v>2</v>
      </c>
      <c r="D41" s="5">
        <f t="shared" si="31"/>
        <v>1</v>
      </c>
      <c r="E41" s="5" t="str">
        <f t="shared" si="37"/>
        <v>2007-America/RN-19-2-1</v>
      </c>
      <c r="F41" s="5">
        <f>VLOOKUP($E41,Results!$C$2:$E$43144,2,FALSE)</f>
        <v>1.166666</v>
      </c>
      <c r="G41" s="5" t="str">
        <f t="shared" si="38"/>
        <v>2007-America/RN</v>
      </c>
      <c r="H41" s="5">
        <f t="shared" si="34"/>
        <v>19</v>
      </c>
      <c r="I41" s="5">
        <f>VLOOKUP(G41,'Official-Ranking-All'!$E$2:$F$281,2,FALSE)</f>
        <v>20</v>
      </c>
      <c r="J41" s="5"/>
    </row>
    <row r="42" spans="1:10" x14ac:dyDescent="0.3">
      <c r="A42" s="5" t="str">
        <f>'Official-Ranking-All'!E42</f>
        <v>2008-Sao Paulo/SP</v>
      </c>
      <c r="B42" s="5">
        <f t="shared" si="29"/>
        <v>19</v>
      </c>
      <c r="C42" s="5">
        <f t="shared" si="30"/>
        <v>2</v>
      </c>
      <c r="D42" s="5">
        <f t="shared" si="31"/>
        <v>1</v>
      </c>
      <c r="E42" s="5" t="str">
        <f t="shared" si="37"/>
        <v>2008-Sao Paulo/SP-19-2-1</v>
      </c>
      <c r="F42" s="5">
        <f>VLOOKUP($E42,Results!$C$2:$E$43144,2,FALSE)</f>
        <v>4.0869559999999998</v>
      </c>
      <c r="G42" s="5" t="str">
        <f t="shared" si="38"/>
        <v>2008-Sao Paulo/SP</v>
      </c>
      <c r="H42" s="5">
        <f>RANK(F42,$F$42:$F$61)</f>
        <v>1</v>
      </c>
      <c r="I42" s="5">
        <f>VLOOKUP(G42,'Official-Ranking-All'!$E$2:$F$281,2,FALSE)</f>
        <v>1</v>
      </c>
      <c r="J42" s="5"/>
    </row>
    <row r="43" spans="1:10" x14ac:dyDescent="0.3">
      <c r="A43" s="5" t="str">
        <f>'Official-Ranking-All'!E43</f>
        <v>2008-Gremio/RS</v>
      </c>
      <c r="B43" s="5">
        <f t="shared" si="29"/>
        <v>19</v>
      </c>
      <c r="C43" s="5">
        <f t="shared" si="30"/>
        <v>2</v>
      </c>
      <c r="D43" s="5">
        <f t="shared" si="31"/>
        <v>1</v>
      </c>
      <c r="E43" s="5" t="str">
        <f t="shared" si="37"/>
        <v>2008-Gremio/RS-19-2-1</v>
      </c>
      <c r="F43" s="5">
        <f>VLOOKUP($E43,Results!$C$2:$E$43144,2,FALSE)</f>
        <v>3.7</v>
      </c>
      <c r="G43" s="5" t="str">
        <f t="shared" si="38"/>
        <v>2008-Gremio/RS</v>
      </c>
      <c r="H43" s="5">
        <f t="shared" ref="H43:H61" si="39">RANK(F43,$F$42:$F$61)</f>
        <v>4</v>
      </c>
      <c r="I43" s="5">
        <f>VLOOKUP(G43,'Official-Ranking-All'!$E$2:$F$281,2,FALSE)</f>
        <v>2</v>
      </c>
      <c r="J43" s="5"/>
    </row>
    <row r="44" spans="1:10" x14ac:dyDescent="0.3">
      <c r="A44" s="5" t="str">
        <f>'Official-Ranking-All'!E44</f>
        <v>2008-Cruzeiro/MG</v>
      </c>
      <c r="B44" s="5">
        <f t="shared" si="29"/>
        <v>19</v>
      </c>
      <c r="C44" s="5">
        <f t="shared" si="30"/>
        <v>2</v>
      </c>
      <c r="D44" s="5">
        <f t="shared" si="31"/>
        <v>1</v>
      </c>
      <c r="E44" s="5" t="str">
        <f t="shared" si="37"/>
        <v>2008-Cruzeiro/MG-19-2-1</v>
      </c>
      <c r="F44" s="5">
        <f>VLOOKUP($E44,Results!$C$2:$E$43144,2,FALSE)</f>
        <v>3.75</v>
      </c>
      <c r="G44" s="5" t="str">
        <f t="shared" si="38"/>
        <v>2008-Cruzeiro/MG</v>
      </c>
      <c r="H44" s="5">
        <f t="shared" si="39"/>
        <v>3</v>
      </c>
      <c r="I44" s="5">
        <f>VLOOKUP(G44,'Official-Ranking-All'!$E$2:$F$281,2,FALSE)</f>
        <v>3</v>
      </c>
      <c r="J44" s="5"/>
    </row>
    <row r="45" spans="1:10" x14ac:dyDescent="0.3">
      <c r="A45" s="5" t="str">
        <f>'Official-Ranking-All'!E45</f>
        <v>2008-Palmeiras/SP</v>
      </c>
      <c r="B45" s="5">
        <f t="shared" si="29"/>
        <v>19</v>
      </c>
      <c r="C45" s="5">
        <f t="shared" si="30"/>
        <v>2</v>
      </c>
      <c r="D45" s="5">
        <f t="shared" si="31"/>
        <v>1</v>
      </c>
      <c r="E45" s="5" t="str">
        <f t="shared" si="37"/>
        <v>2008-Palmeiras/SP-19-2-1</v>
      </c>
      <c r="F45" s="5">
        <f>VLOOKUP($E45,Results!$C$2:$E$43144,2,FALSE)</f>
        <v>3.7826110000000002</v>
      </c>
      <c r="G45" s="5" t="str">
        <f t="shared" si="38"/>
        <v>2008-Palmeiras/SP</v>
      </c>
      <c r="H45" s="5">
        <f t="shared" si="39"/>
        <v>2</v>
      </c>
      <c r="I45" s="5">
        <f>VLOOKUP(G45,'Official-Ranking-All'!$E$2:$F$281,2,FALSE)</f>
        <v>4</v>
      </c>
      <c r="J45" s="5"/>
    </row>
    <row r="46" spans="1:10" x14ac:dyDescent="0.3">
      <c r="A46" s="5" t="str">
        <f>'Official-Ranking-All'!E46</f>
        <v>2008-Flamengo/RJ</v>
      </c>
      <c r="B46" s="5">
        <f t="shared" si="29"/>
        <v>19</v>
      </c>
      <c r="C46" s="5">
        <f t="shared" si="30"/>
        <v>2</v>
      </c>
      <c r="D46" s="5">
        <f t="shared" si="31"/>
        <v>1</v>
      </c>
      <c r="E46" s="5" t="str">
        <f t="shared" si="37"/>
        <v>2008-Flamengo/RJ-19-2-1</v>
      </c>
      <c r="F46" s="5">
        <f>VLOOKUP($E46,Results!$C$2:$E$43144,2,FALSE)</f>
        <v>0.66666599999999998</v>
      </c>
      <c r="G46" s="5" t="str">
        <f t="shared" si="38"/>
        <v>2008-Flamengo/RJ</v>
      </c>
      <c r="H46" s="5">
        <f t="shared" si="39"/>
        <v>20</v>
      </c>
      <c r="I46" s="5">
        <f>VLOOKUP(G46,'Official-Ranking-All'!$E$2:$F$281,2,FALSE)</f>
        <v>5</v>
      </c>
      <c r="J46" s="5"/>
    </row>
    <row r="47" spans="1:10" x14ac:dyDescent="0.3">
      <c r="A47" s="5" t="str">
        <f>'Official-Ranking-All'!E47</f>
        <v>2008-Internacional/RS</v>
      </c>
      <c r="B47" s="5">
        <f t="shared" si="29"/>
        <v>19</v>
      </c>
      <c r="C47" s="5">
        <f t="shared" si="30"/>
        <v>2</v>
      </c>
      <c r="D47" s="5">
        <f t="shared" si="31"/>
        <v>1</v>
      </c>
      <c r="E47" s="5" t="str">
        <f t="shared" si="37"/>
        <v>2008-Internacional/RS-19-2-1</v>
      </c>
      <c r="F47" s="5">
        <f>VLOOKUP($E47,Results!$C$2:$E$43144,2,FALSE)</f>
        <v>2.75</v>
      </c>
      <c r="G47" s="5" t="str">
        <f t="shared" si="38"/>
        <v>2008-Internacional/RS</v>
      </c>
      <c r="H47" s="5">
        <f t="shared" si="39"/>
        <v>9</v>
      </c>
      <c r="I47" s="5">
        <f>VLOOKUP(G47,'Official-Ranking-All'!$E$2:$F$281,2,FALSE)</f>
        <v>6</v>
      </c>
      <c r="J47" s="5"/>
    </row>
    <row r="48" spans="1:10" x14ac:dyDescent="0.3">
      <c r="A48" s="5" t="str">
        <f>'Official-Ranking-All'!E48</f>
        <v>2008-Botafogo/RJ</v>
      </c>
      <c r="B48" s="5">
        <f t="shared" si="29"/>
        <v>19</v>
      </c>
      <c r="C48" s="5">
        <f t="shared" si="30"/>
        <v>2</v>
      </c>
      <c r="D48" s="5">
        <f t="shared" si="31"/>
        <v>1</v>
      </c>
      <c r="E48" s="5" t="str">
        <f t="shared" si="37"/>
        <v>2008-Botafogo/RJ-19-2-1</v>
      </c>
      <c r="F48" s="5">
        <f>VLOOKUP($E48,Results!$C$2:$E$43144,2,FALSE)</f>
        <v>2.2222200000000001</v>
      </c>
      <c r="G48" s="5" t="str">
        <f t="shared" si="38"/>
        <v>2008-Botafogo/RJ</v>
      </c>
      <c r="H48" s="5">
        <f t="shared" si="39"/>
        <v>14</v>
      </c>
      <c r="I48" s="5">
        <f>VLOOKUP(G48,'Official-Ranking-All'!$E$2:$F$281,2,FALSE)</f>
        <v>7</v>
      </c>
      <c r="J48" s="5"/>
    </row>
    <row r="49" spans="1:10" x14ac:dyDescent="0.3">
      <c r="A49" s="5" t="str">
        <f>'Official-Ranking-All'!E49</f>
        <v>2008-Goias/GO</v>
      </c>
      <c r="B49" s="5">
        <f t="shared" si="29"/>
        <v>19</v>
      </c>
      <c r="C49" s="5">
        <f t="shared" si="30"/>
        <v>2</v>
      </c>
      <c r="D49" s="5">
        <f t="shared" si="31"/>
        <v>1</v>
      </c>
      <c r="E49" s="5" t="str">
        <f t="shared" si="37"/>
        <v>2008-Goias/GO-19-2-1</v>
      </c>
      <c r="F49" s="5">
        <f>VLOOKUP($E49,Results!$C$2:$E$43144,2,FALSE)</f>
        <v>2.4545460000000001</v>
      </c>
      <c r="G49" s="5" t="str">
        <f t="shared" si="38"/>
        <v>2008-Goias/GO</v>
      </c>
      <c r="H49" s="5">
        <f t="shared" si="39"/>
        <v>11</v>
      </c>
      <c r="I49" s="5">
        <f>VLOOKUP(G49,'Official-Ranking-All'!$E$2:$F$281,2,FALSE)</f>
        <v>8</v>
      </c>
      <c r="J49" s="5"/>
    </row>
    <row r="50" spans="1:10" x14ac:dyDescent="0.3">
      <c r="A50" s="5" t="str">
        <f>'Official-Ranking-All'!E50</f>
        <v>2008-Coritiba/PR</v>
      </c>
      <c r="B50" s="5">
        <f t="shared" si="29"/>
        <v>19</v>
      </c>
      <c r="C50" s="5">
        <f t="shared" si="30"/>
        <v>2</v>
      </c>
      <c r="D50" s="5">
        <f t="shared" si="31"/>
        <v>1</v>
      </c>
      <c r="E50" s="5" t="str">
        <f t="shared" si="37"/>
        <v>2008-Coritiba/PR-19-2-1</v>
      </c>
      <c r="F50" s="5">
        <f>VLOOKUP($E50,Results!$C$2:$E$43144,2,FALSE)</f>
        <v>2.875</v>
      </c>
      <c r="G50" s="5" t="str">
        <f t="shared" si="38"/>
        <v>2008-Coritiba/PR</v>
      </c>
      <c r="H50" s="5">
        <f t="shared" si="39"/>
        <v>6</v>
      </c>
      <c r="I50" s="5">
        <f>VLOOKUP(G50,'Official-Ranking-All'!$E$2:$F$281,2,FALSE)</f>
        <v>9</v>
      </c>
      <c r="J50" s="5"/>
    </row>
    <row r="51" spans="1:10" x14ac:dyDescent="0.3">
      <c r="A51" s="5" t="str">
        <f>'Official-Ranking-All'!E51</f>
        <v>2008-Vitoria/BA</v>
      </c>
      <c r="B51" s="5">
        <f t="shared" si="29"/>
        <v>19</v>
      </c>
      <c r="C51" s="5">
        <f t="shared" si="30"/>
        <v>2</v>
      </c>
      <c r="D51" s="5">
        <f t="shared" si="31"/>
        <v>1</v>
      </c>
      <c r="E51" s="5" t="str">
        <f t="shared" si="37"/>
        <v>2008-Vitoria/BA-19-2-1</v>
      </c>
      <c r="F51" s="5">
        <f>VLOOKUP($E51,Results!$C$2:$E$43144,2,FALSE)</f>
        <v>3.454545</v>
      </c>
      <c r="G51" s="5" t="str">
        <f t="shared" si="38"/>
        <v>2008-Vitoria/BA</v>
      </c>
      <c r="H51" s="5">
        <f t="shared" si="39"/>
        <v>5</v>
      </c>
      <c r="I51" s="5">
        <f>VLOOKUP(G51,'Official-Ranking-All'!$E$2:$F$281,2,FALSE)</f>
        <v>10</v>
      </c>
      <c r="J51" s="5"/>
    </row>
    <row r="52" spans="1:10" x14ac:dyDescent="0.3">
      <c r="A52" s="5" t="str">
        <f>'Official-Ranking-All'!E52</f>
        <v>2008-Sport/PE</v>
      </c>
      <c r="B52" s="5">
        <f t="shared" si="29"/>
        <v>19</v>
      </c>
      <c r="C52" s="5">
        <f t="shared" si="30"/>
        <v>2</v>
      </c>
      <c r="D52" s="5">
        <f t="shared" si="31"/>
        <v>1</v>
      </c>
      <c r="E52" s="5" t="str">
        <f t="shared" si="37"/>
        <v>2008-Sport/PE-19-2-1</v>
      </c>
      <c r="F52" s="5">
        <f>VLOOKUP($E52,Results!$C$2:$E$43144,2,FALSE)</f>
        <v>2.8</v>
      </c>
      <c r="G52" s="5" t="str">
        <f t="shared" si="38"/>
        <v>2008-Sport/PE</v>
      </c>
      <c r="H52" s="5">
        <f>RANK(F52,$F$42:$F$61)</f>
        <v>8</v>
      </c>
      <c r="I52" s="5">
        <f>VLOOKUP(G52,'Official-Ranking-All'!$E$2:$F$281,2,FALSE)</f>
        <v>11</v>
      </c>
      <c r="J52" s="5"/>
    </row>
    <row r="53" spans="1:10" x14ac:dyDescent="0.3">
      <c r="A53" s="5" t="str">
        <f>'Official-Ranking-All'!E53</f>
        <v>2008-Atletico/MG</v>
      </c>
      <c r="B53" s="5">
        <f t="shared" si="29"/>
        <v>19</v>
      </c>
      <c r="C53" s="5">
        <f t="shared" si="30"/>
        <v>2</v>
      </c>
      <c r="D53" s="5">
        <f t="shared" si="31"/>
        <v>1</v>
      </c>
      <c r="E53" s="5" t="str">
        <f t="shared" si="37"/>
        <v>2008-Atletico/MG-19-2-1</v>
      </c>
      <c r="F53" s="5">
        <f>VLOOKUP($E53,Results!$C$2:$E$43144,2,FALSE)</f>
        <v>2.5833339999999998</v>
      </c>
      <c r="G53" s="5" t="str">
        <f t="shared" si="38"/>
        <v>2008-Atletico/MG</v>
      </c>
      <c r="H53" s="5">
        <f t="shared" si="39"/>
        <v>10</v>
      </c>
      <c r="I53" s="5">
        <f>VLOOKUP(G53,'Official-Ranking-All'!$E$2:$F$281,2,FALSE)</f>
        <v>12</v>
      </c>
      <c r="J53" s="5"/>
    </row>
    <row r="54" spans="1:10" x14ac:dyDescent="0.3">
      <c r="A54" s="5" t="str">
        <f>'Official-Ranking-All'!E54</f>
        <v>2008-Atletico/PR</v>
      </c>
      <c r="B54" s="5">
        <f t="shared" si="29"/>
        <v>19</v>
      </c>
      <c r="C54" s="5">
        <f t="shared" si="30"/>
        <v>2</v>
      </c>
      <c r="D54" s="5">
        <f t="shared" si="31"/>
        <v>1</v>
      </c>
      <c r="E54" s="5" t="str">
        <f t="shared" si="37"/>
        <v>2008-Atletico/PR-19-2-1</v>
      </c>
      <c r="F54" s="5">
        <f>VLOOKUP($E54,Results!$C$2:$E$43144,2,FALSE)</f>
        <v>1.8222210000000001</v>
      </c>
      <c r="G54" s="5" t="str">
        <f t="shared" si="38"/>
        <v>2008-Atletico/PR</v>
      </c>
      <c r="H54" s="5">
        <f t="shared" si="39"/>
        <v>16</v>
      </c>
      <c r="I54" s="5">
        <f>VLOOKUP(G54,'Official-Ranking-All'!$E$2:$F$281,2,FALSE)</f>
        <v>13</v>
      </c>
      <c r="J54" s="5"/>
    </row>
    <row r="55" spans="1:10" x14ac:dyDescent="0.3">
      <c r="A55" s="5" t="str">
        <f>'Official-Ranking-All'!E55</f>
        <v>2008-Fluminense/RJ</v>
      </c>
      <c r="B55" s="5">
        <f t="shared" si="29"/>
        <v>19</v>
      </c>
      <c r="C55" s="5">
        <f t="shared" si="30"/>
        <v>2</v>
      </c>
      <c r="D55" s="5">
        <f t="shared" si="31"/>
        <v>1</v>
      </c>
      <c r="E55" s="5" t="str">
        <f t="shared" si="37"/>
        <v>2008-Fluminense/RJ-19-2-1</v>
      </c>
      <c r="F55" s="5">
        <f>VLOOKUP($E55,Results!$C$2:$E$43144,2,FALSE)</f>
        <v>1.3</v>
      </c>
      <c r="G55" s="5" t="str">
        <f t="shared" si="38"/>
        <v>2008-Fluminense/RJ</v>
      </c>
      <c r="H55" s="5">
        <f t="shared" si="39"/>
        <v>19</v>
      </c>
      <c r="I55" s="5">
        <f>VLOOKUP(G55,'Official-Ranking-All'!$E$2:$F$281,2,FALSE)</f>
        <v>14</v>
      </c>
      <c r="J55" s="5"/>
    </row>
    <row r="56" spans="1:10" x14ac:dyDescent="0.3">
      <c r="A56" s="5" t="str">
        <f>'Official-Ranking-All'!E56</f>
        <v>2008-Santos/SP</v>
      </c>
      <c r="B56" s="5">
        <f t="shared" si="29"/>
        <v>19</v>
      </c>
      <c r="C56" s="5">
        <f t="shared" si="30"/>
        <v>2</v>
      </c>
      <c r="D56" s="5">
        <f t="shared" si="31"/>
        <v>1</v>
      </c>
      <c r="E56" s="5" t="str">
        <f t="shared" si="37"/>
        <v>2008-Santos/SP-19-2-1</v>
      </c>
      <c r="F56" s="5">
        <f>VLOOKUP($E56,Results!$C$2:$E$43144,2,FALSE)</f>
        <v>2.125</v>
      </c>
      <c r="G56" s="5" t="str">
        <f t="shared" si="38"/>
        <v>2008-Santos/SP</v>
      </c>
      <c r="H56" s="5">
        <f t="shared" si="39"/>
        <v>15</v>
      </c>
      <c r="I56" s="5">
        <f>VLOOKUP(G56,'Official-Ranking-All'!$E$2:$F$281,2,FALSE)</f>
        <v>15</v>
      </c>
      <c r="J56" s="5"/>
    </row>
    <row r="57" spans="1:10" x14ac:dyDescent="0.3">
      <c r="A57" s="5" t="str">
        <f>'Official-Ranking-All'!E57</f>
        <v>2008-Nautico/PE</v>
      </c>
      <c r="B57" s="5">
        <f t="shared" si="29"/>
        <v>19</v>
      </c>
      <c r="C57" s="5">
        <f t="shared" si="30"/>
        <v>2</v>
      </c>
      <c r="D57" s="5">
        <f t="shared" si="31"/>
        <v>1</v>
      </c>
      <c r="E57" s="5" t="str">
        <f t="shared" si="37"/>
        <v>2008-Nautico/PE-19-2-1</v>
      </c>
      <c r="F57" s="5">
        <f>VLOOKUP($E57,Results!$C$2:$E$43144,2,FALSE)</f>
        <v>1.6666650000000001</v>
      </c>
      <c r="G57" s="5" t="str">
        <f t="shared" si="38"/>
        <v>2008-Nautico/PE</v>
      </c>
      <c r="H57" s="5">
        <f t="shared" si="39"/>
        <v>18</v>
      </c>
      <c r="I57" s="5">
        <f>VLOOKUP(G57,'Official-Ranking-All'!$E$2:$F$281,2,FALSE)</f>
        <v>16</v>
      </c>
      <c r="J57" s="5"/>
    </row>
    <row r="58" spans="1:10" x14ac:dyDescent="0.3">
      <c r="A58" s="5" t="str">
        <f>'Official-Ranking-All'!E58</f>
        <v>2008-Figueirense/SC</v>
      </c>
      <c r="B58" s="5">
        <f t="shared" si="29"/>
        <v>19</v>
      </c>
      <c r="C58" s="5">
        <f t="shared" si="30"/>
        <v>2</v>
      </c>
      <c r="D58" s="5">
        <f t="shared" si="31"/>
        <v>1</v>
      </c>
      <c r="E58" s="5" t="str">
        <f t="shared" si="37"/>
        <v>2008-Figueirense/SC-19-2-1</v>
      </c>
      <c r="F58" s="5">
        <f>VLOOKUP($E58,Results!$C$2:$E$43144,2,FALSE)</f>
        <v>2.875</v>
      </c>
      <c r="G58" s="5" t="str">
        <f t="shared" si="38"/>
        <v>2008-Figueirense/SC</v>
      </c>
      <c r="H58" s="5">
        <f t="shared" si="39"/>
        <v>6</v>
      </c>
      <c r="I58" s="5">
        <f>VLOOKUP(G58,'Official-Ranking-All'!$E$2:$F$281,2,FALSE)</f>
        <v>17</v>
      </c>
      <c r="J58" s="5"/>
    </row>
    <row r="59" spans="1:10" x14ac:dyDescent="0.3">
      <c r="A59" s="5" t="str">
        <f>'Official-Ranking-All'!E59</f>
        <v>2008-Vasco/RJ</v>
      </c>
      <c r="B59" s="5">
        <f t="shared" si="29"/>
        <v>19</v>
      </c>
      <c r="C59" s="5">
        <f t="shared" si="30"/>
        <v>2</v>
      </c>
      <c r="D59" s="5">
        <f t="shared" si="31"/>
        <v>1</v>
      </c>
      <c r="E59" s="5" t="str">
        <f t="shared" si="37"/>
        <v>2008-Vasco/RJ-19-2-1</v>
      </c>
      <c r="F59" s="5">
        <f>VLOOKUP($E59,Results!$C$2:$E$43144,2,FALSE)</f>
        <v>2.375</v>
      </c>
      <c r="G59" s="5" t="str">
        <f t="shared" si="38"/>
        <v>2008-Vasco/RJ</v>
      </c>
      <c r="H59" s="5">
        <f t="shared" si="39"/>
        <v>12</v>
      </c>
      <c r="I59" s="5">
        <f>VLOOKUP(G59,'Official-Ranking-All'!$E$2:$F$281,2,FALSE)</f>
        <v>18</v>
      </c>
      <c r="J59" s="5"/>
    </row>
    <row r="60" spans="1:10" x14ac:dyDescent="0.3">
      <c r="A60" s="5" t="str">
        <f>'Official-Ranking-All'!E60</f>
        <v>2008-Portuguesa/SP</v>
      </c>
      <c r="B60" s="5">
        <f t="shared" si="29"/>
        <v>19</v>
      </c>
      <c r="C60" s="5">
        <f t="shared" si="30"/>
        <v>2</v>
      </c>
      <c r="D60" s="5">
        <f t="shared" si="31"/>
        <v>1</v>
      </c>
      <c r="E60" s="5" t="str">
        <f t="shared" si="37"/>
        <v>2008-Portuguesa/SP-19-2-1</v>
      </c>
      <c r="F60" s="5">
        <f>VLOOKUP($E60,Results!$C$2:$E$43144,2,FALSE)</f>
        <v>2.3157899999999998</v>
      </c>
      <c r="G60" s="5" t="str">
        <f t="shared" si="38"/>
        <v>2008-Portuguesa/SP</v>
      </c>
      <c r="H60" s="5">
        <f t="shared" si="39"/>
        <v>13</v>
      </c>
      <c r="I60" s="5">
        <f>VLOOKUP(G60,'Official-Ranking-All'!$E$2:$F$281,2,FALSE)</f>
        <v>19</v>
      </c>
      <c r="J60" s="5"/>
    </row>
    <row r="61" spans="1:10" x14ac:dyDescent="0.3">
      <c r="A61" s="5" t="str">
        <f>'Official-Ranking-All'!E61</f>
        <v>2008-Ipatinga/MG</v>
      </c>
      <c r="B61" s="5">
        <f t="shared" si="29"/>
        <v>19</v>
      </c>
      <c r="C61" s="5">
        <f t="shared" si="30"/>
        <v>2</v>
      </c>
      <c r="D61" s="5">
        <f t="shared" si="31"/>
        <v>1</v>
      </c>
      <c r="E61" s="5" t="str">
        <f t="shared" si="37"/>
        <v>2008-Ipatinga/MG-19-2-1</v>
      </c>
      <c r="F61" s="5">
        <f>VLOOKUP($E61,Results!$C$2:$E$43144,2,FALSE)</f>
        <v>1.727274</v>
      </c>
      <c r="G61" s="5" t="str">
        <f t="shared" si="38"/>
        <v>2008-Ipatinga/MG</v>
      </c>
      <c r="H61" s="5">
        <f t="shared" si="39"/>
        <v>17</v>
      </c>
      <c r="I61" s="5">
        <f>VLOOKUP(G61,'Official-Ranking-All'!$E$2:$F$281,2,FALSE)</f>
        <v>20</v>
      </c>
      <c r="J61" s="5"/>
    </row>
    <row r="62" spans="1:10" x14ac:dyDescent="0.3">
      <c r="A62" s="5" t="str">
        <f>'Official-Ranking-All'!E62</f>
        <v>2009-Flamengo/RJ</v>
      </c>
      <c r="B62" s="5">
        <f t="shared" si="29"/>
        <v>19</v>
      </c>
      <c r="C62" s="5">
        <f t="shared" si="30"/>
        <v>2</v>
      </c>
      <c r="D62" s="5">
        <f t="shared" si="31"/>
        <v>1</v>
      </c>
      <c r="E62" s="5" t="str">
        <f t="shared" ref="E62:E125" si="40">A62&amp;"-"&amp;B62&amp;"-"&amp;C62&amp;"-"&amp;D62</f>
        <v>2009-Flamengo/RJ-19-2-1</v>
      </c>
      <c r="F62" s="5">
        <f>VLOOKUP($E62,Results!$C$2:$E$43144,2,FALSE)</f>
        <v>3</v>
      </c>
      <c r="G62" s="5" t="str">
        <f t="shared" ref="G62:G125" si="41">A62</f>
        <v>2009-Flamengo/RJ</v>
      </c>
      <c r="H62" s="5">
        <f>RANK(F62,$F$62:$F$81)</f>
        <v>9</v>
      </c>
      <c r="I62" s="5">
        <f>VLOOKUP(G62,'Official-Ranking-All'!$E$2:$F$281,2,FALSE)</f>
        <v>1</v>
      </c>
      <c r="J62" s="5"/>
    </row>
    <row r="63" spans="1:10" x14ac:dyDescent="0.3">
      <c r="A63" s="5" t="str">
        <f>'Official-Ranking-All'!E63</f>
        <v>2009-Internacional/RS</v>
      </c>
      <c r="B63" s="5">
        <f t="shared" si="29"/>
        <v>19</v>
      </c>
      <c r="C63" s="5">
        <f t="shared" si="30"/>
        <v>2</v>
      </c>
      <c r="D63" s="5">
        <f t="shared" si="31"/>
        <v>1</v>
      </c>
      <c r="E63" s="5" t="str">
        <f t="shared" si="40"/>
        <v>2009-Internacional/RS-19-2-1</v>
      </c>
      <c r="F63" s="5">
        <f>VLOOKUP($E63,Results!$C$2:$E$43144,2,FALSE)</f>
        <v>3.75</v>
      </c>
      <c r="G63" s="5" t="str">
        <f t="shared" si="41"/>
        <v>2009-Internacional/RS</v>
      </c>
      <c r="H63" s="5">
        <f t="shared" ref="H63:H81" si="42">RANK(F63,$F$62:$F$81)</f>
        <v>7</v>
      </c>
      <c r="I63" s="5">
        <f>VLOOKUP(G63,'Official-Ranking-All'!$E$2:$F$281,2,FALSE)</f>
        <v>2</v>
      </c>
      <c r="J63" s="5"/>
    </row>
    <row r="64" spans="1:10" x14ac:dyDescent="0.3">
      <c r="A64" s="5" t="str">
        <f>'Official-Ranking-All'!E64</f>
        <v>2009-Sao Paulo/SP</v>
      </c>
      <c r="B64" s="5">
        <f t="shared" si="29"/>
        <v>19</v>
      </c>
      <c r="C64" s="5">
        <f t="shared" si="30"/>
        <v>2</v>
      </c>
      <c r="D64" s="5">
        <f t="shared" si="31"/>
        <v>1</v>
      </c>
      <c r="E64" s="5" t="str">
        <f t="shared" si="40"/>
        <v>2009-Sao Paulo/SP-19-2-1</v>
      </c>
      <c r="F64" s="5">
        <f>VLOOKUP($E64,Results!$C$2:$E$43144,2,FALSE)</f>
        <v>6</v>
      </c>
      <c r="G64" s="5" t="str">
        <f t="shared" si="41"/>
        <v>2009-Sao Paulo/SP</v>
      </c>
      <c r="H64" s="5">
        <f t="shared" si="42"/>
        <v>1</v>
      </c>
      <c r="I64" s="5">
        <f>VLOOKUP(G64,'Official-Ranking-All'!$E$2:$F$281,2,FALSE)</f>
        <v>3</v>
      </c>
      <c r="J64" s="5"/>
    </row>
    <row r="65" spans="1:10" x14ac:dyDescent="0.3">
      <c r="A65" s="5" t="str">
        <f>'Official-Ranking-All'!E65</f>
        <v>2009-Cruzeiro/MG</v>
      </c>
      <c r="B65" s="5">
        <f t="shared" si="29"/>
        <v>19</v>
      </c>
      <c r="C65" s="5">
        <f t="shared" si="30"/>
        <v>2</v>
      </c>
      <c r="D65" s="5">
        <f t="shared" si="31"/>
        <v>1</v>
      </c>
      <c r="E65" s="5" t="str">
        <f t="shared" si="40"/>
        <v>2009-Cruzeiro/MG-19-2-1</v>
      </c>
      <c r="F65" s="5">
        <f>VLOOKUP($E65,Results!$C$2:$E$43144,2,FALSE)</f>
        <v>2.125</v>
      </c>
      <c r="G65" s="5" t="str">
        <f t="shared" si="41"/>
        <v>2009-Cruzeiro/MG</v>
      </c>
      <c r="H65" s="5">
        <f t="shared" si="42"/>
        <v>13</v>
      </c>
      <c r="I65" s="5">
        <f>VLOOKUP(G65,'Official-Ranking-All'!$E$2:$F$281,2,FALSE)</f>
        <v>4</v>
      </c>
      <c r="J65" s="5"/>
    </row>
    <row r="66" spans="1:10" x14ac:dyDescent="0.3">
      <c r="A66" s="5" t="str">
        <f>'Official-Ranking-All'!E66</f>
        <v>2009-Palmeiras/SP</v>
      </c>
      <c r="B66" s="5">
        <f t="shared" si="29"/>
        <v>19</v>
      </c>
      <c r="C66" s="5">
        <f t="shared" si="30"/>
        <v>2</v>
      </c>
      <c r="D66" s="5">
        <f t="shared" si="31"/>
        <v>1</v>
      </c>
      <c r="E66" s="5" t="str">
        <f t="shared" si="40"/>
        <v>2009-Palmeiras/SP-19-2-1</v>
      </c>
      <c r="F66" s="5">
        <f>VLOOKUP($E66,Results!$C$2:$E$43144,2,FALSE)</f>
        <v>4.1875</v>
      </c>
      <c r="G66" s="5" t="str">
        <f t="shared" si="41"/>
        <v>2009-Palmeiras/SP</v>
      </c>
      <c r="H66" s="5">
        <f t="shared" si="42"/>
        <v>5</v>
      </c>
      <c r="I66" s="5">
        <f>VLOOKUP(G66,'Official-Ranking-All'!$E$2:$F$281,2,FALSE)</f>
        <v>5</v>
      </c>
      <c r="J66" s="5"/>
    </row>
    <row r="67" spans="1:10" x14ac:dyDescent="0.3">
      <c r="A67" s="5" t="str">
        <f>'Official-Ranking-All'!E67</f>
        <v>2009-Avai/SC</v>
      </c>
      <c r="B67" s="5">
        <f t="shared" si="29"/>
        <v>19</v>
      </c>
      <c r="C67" s="5">
        <f t="shared" si="30"/>
        <v>2</v>
      </c>
      <c r="D67" s="5">
        <f t="shared" si="31"/>
        <v>1</v>
      </c>
      <c r="E67" s="5" t="str">
        <f t="shared" si="40"/>
        <v>2009-Avai/SC-19-2-1</v>
      </c>
      <c r="F67" s="5">
        <f>VLOOKUP($E67,Results!$C$2:$E$43144,2,FALSE)</f>
        <v>6</v>
      </c>
      <c r="G67" s="5" t="str">
        <f t="shared" si="41"/>
        <v>2009-Avai/SC</v>
      </c>
      <c r="H67" s="5">
        <f t="shared" si="42"/>
        <v>1</v>
      </c>
      <c r="I67" s="5">
        <f>VLOOKUP(G67,'Official-Ranking-All'!$E$2:$F$281,2,FALSE)</f>
        <v>6</v>
      </c>
      <c r="J67" s="5"/>
    </row>
    <row r="68" spans="1:10" x14ac:dyDescent="0.3">
      <c r="A68" s="5" t="str">
        <f>'Official-Ranking-All'!E68</f>
        <v>2009-Atletico/MG</v>
      </c>
      <c r="B68" s="5">
        <f t="shared" ref="B68:B131" si="43">B67</f>
        <v>19</v>
      </c>
      <c r="C68" s="5">
        <f t="shared" ref="C68:C131" si="44">C67</f>
        <v>2</v>
      </c>
      <c r="D68" s="5">
        <f t="shared" ref="D68:D131" si="45">D67</f>
        <v>1</v>
      </c>
      <c r="E68" s="5" t="str">
        <f t="shared" si="40"/>
        <v>2009-Atletico/MG-19-2-1</v>
      </c>
      <c r="F68" s="5">
        <f>VLOOKUP($E68,Results!$C$2:$E$43144,2,FALSE)</f>
        <v>4.5</v>
      </c>
      <c r="G68" s="5" t="str">
        <f t="shared" si="41"/>
        <v>2009-Atletico/MG</v>
      </c>
      <c r="H68" s="5">
        <f t="shared" si="42"/>
        <v>4</v>
      </c>
      <c r="I68" s="5">
        <f>VLOOKUP(G68,'Official-Ranking-All'!$E$2:$F$281,2,FALSE)</f>
        <v>7</v>
      </c>
      <c r="J68" s="5"/>
    </row>
    <row r="69" spans="1:10" x14ac:dyDescent="0.3">
      <c r="A69" s="5" t="str">
        <f>'Official-Ranking-All'!E69</f>
        <v>2009-Gremio/RS</v>
      </c>
      <c r="B69" s="5">
        <f t="shared" si="43"/>
        <v>19</v>
      </c>
      <c r="C69" s="5">
        <f t="shared" si="44"/>
        <v>2</v>
      </c>
      <c r="D69" s="5">
        <f t="shared" si="45"/>
        <v>1</v>
      </c>
      <c r="E69" s="5" t="str">
        <f t="shared" si="40"/>
        <v>2009-Gremio/RS-19-2-1</v>
      </c>
      <c r="F69" s="5">
        <f>VLOOKUP($E69,Results!$C$2:$E$43144,2,FALSE)</f>
        <v>3</v>
      </c>
      <c r="G69" s="5" t="str">
        <f t="shared" si="41"/>
        <v>2009-Gremio/RS</v>
      </c>
      <c r="H69" s="5">
        <f t="shared" si="42"/>
        <v>9</v>
      </c>
      <c r="I69" s="5">
        <f>VLOOKUP(G69,'Official-Ranking-All'!$E$2:$F$281,2,FALSE)</f>
        <v>8</v>
      </c>
      <c r="J69" s="5"/>
    </row>
    <row r="70" spans="1:10" x14ac:dyDescent="0.3">
      <c r="A70" s="5" t="str">
        <f>'Official-Ranking-All'!E70</f>
        <v>2009-Goias/GO</v>
      </c>
      <c r="B70" s="5">
        <f t="shared" si="43"/>
        <v>19</v>
      </c>
      <c r="C70" s="5">
        <f t="shared" si="44"/>
        <v>2</v>
      </c>
      <c r="D70" s="5">
        <f t="shared" si="45"/>
        <v>1</v>
      </c>
      <c r="E70" s="5" t="str">
        <f t="shared" si="40"/>
        <v>2009-Goias/GO-19-2-1</v>
      </c>
      <c r="F70" s="5">
        <f>VLOOKUP($E70,Results!$C$2:$E$43144,2,FALSE)</f>
        <v>4.500006</v>
      </c>
      <c r="G70" s="5" t="str">
        <f t="shared" si="41"/>
        <v>2009-Goias/GO</v>
      </c>
      <c r="H70" s="5">
        <f t="shared" si="42"/>
        <v>3</v>
      </c>
      <c r="I70" s="5">
        <f>VLOOKUP(G70,'Official-Ranking-All'!$E$2:$F$281,2,FALSE)</f>
        <v>9</v>
      </c>
      <c r="J70" s="5"/>
    </row>
    <row r="71" spans="1:10" x14ac:dyDescent="0.3">
      <c r="A71" s="5" t="str">
        <f>'Official-Ranking-All'!E71</f>
        <v>2009-Corinthians/SP</v>
      </c>
      <c r="B71" s="5">
        <f t="shared" si="43"/>
        <v>19</v>
      </c>
      <c r="C71" s="5">
        <f t="shared" si="44"/>
        <v>2</v>
      </c>
      <c r="D71" s="5">
        <f t="shared" si="45"/>
        <v>1</v>
      </c>
      <c r="E71" s="5" t="str">
        <f t="shared" si="40"/>
        <v>2009-Corinthians/SP-19-2-1</v>
      </c>
      <c r="F71" s="5">
        <f>VLOOKUP($E71,Results!$C$2:$E$43144,2,FALSE)</f>
        <v>3.125</v>
      </c>
      <c r="G71" s="5" t="str">
        <f t="shared" si="41"/>
        <v>2009-Corinthians/SP</v>
      </c>
      <c r="H71" s="5">
        <f t="shared" si="42"/>
        <v>8</v>
      </c>
      <c r="I71" s="5">
        <f>VLOOKUP(G71,'Official-Ranking-All'!$E$2:$F$281,2,FALSE)</f>
        <v>10</v>
      </c>
      <c r="J71" s="5"/>
    </row>
    <row r="72" spans="1:10" x14ac:dyDescent="0.3">
      <c r="A72" s="5" t="str">
        <f>'Official-Ranking-All'!E72</f>
        <v>2009-Barueri/SP</v>
      </c>
      <c r="B72" s="5">
        <f t="shared" si="43"/>
        <v>19</v>
      </c>
      <c r="C72" s="5">
        <f t="shared" si="44"/>
        <v>2</v>
      </c>
      <c r="D72" s="5">
        <f t="shared" si="45"/>
        <v>1</v>
      </c>
      <c r="E72" s="5" t="str">
        <f t="shared" si="40"/>
        <v>2009-Barueri/SP-19-2-1</v>
      </c>
      <c r="F72" s="5">
        <f>VLOOKUP($E72,Results!$C$2:$E$43144,2,FALSE)</f>
        <v>0</v>
      </c>
      <c r="G72" s="5" t="str">
        <f t="shared" si="41"/>
        <v>2009-Barueri/SP</v>
      </c>
      <c r="H72" s="5">
        <f>RANK(F72,$F$62:$F$81)</f>
        <v>20</v>
      </c>
      <c r="I72" s="5">
        <f>VLOOKUP(G72,'Official-Ranking-All'!$E$2:$F$281,2,FALSE)</f>
        <v>11</v>
      </c>
      <c r="J72" s="5"/>
    </row>
    <row r="73" spans="1:10" x14ac:dyDescent="0.3">
      <c r="A73" s="5" t="str">
        <f>'Official-Ranking-All'!E73</f>
        <v>2009-Santos/SP</v>
      </c>
      <c r="B73" s="5">
        <f t="shared" si="43"/>
        <v>19</v>
      </c>
      <c r="C73" s="5">
        <f t="shared" si="44"/>
        <v>2</v>
      </c>
      <c r="D73" s="5">
        <f t="shared" si="45"/>
        <v>1</v>
      </c>
      <c r="E73" s="5" t="str">
        <f t="shared" si="40"/>
        <v>2009-Santos/SP-19-2-1</v>
      </c>
      <c r="F73" s="5">
        <f>VLOOKUP($E73,Results!$C$2:$E$43144,2,FALSE)</f>
        <v>2.7777750000000001</v>
      </c>
      <c r="G73" s="5" t="str">
        <f t="shared" si="41"/>
        <v>2009-Santos/SP</v>
      </c>
      <c r="H73" s="5">
        <f t="shared" si="42"/>
        <v>12</v>
      </c>
      <c r="I73" s="5">
        <f>VLOOKUP(G73,'Official-Ranking-All'!$E$2:$F$281,2,FALSE)</f>
        <v>12</v>
      </c>
      <c r="J73" s="5"/>
    </row>
    <row r="74" spans="1:10" x14ac:dyDescent="0.3">
      <c r="A74" s="5" t="str">
        <f>'Official-Ranking-All'!E74</f>
        <v>2009-Vitoria/BA</v>
      </c>
      <c r="B74" s="5">
        <f t="shared" si="43"/>
        <v>19</v>
      </c>
      <c r="C74" s="5">
        <f t="shared" si="44"/>
        <v>2</v>
      </c>
      <c r="D74" s="5">
        <f t="shared" si="45"/>
        <v>1</v>
      </c>
      <c r="E74" s="5" t="str">
        <f t="shared" si="40"/>
        <v>2009-Vitoria/BA-19-2-1</v>
      </c>
      <c r="F74" s="5">
        <f>VLOOKUP($E74,Results!$C$2:$E$43144,2,FALSE)</f>
        <v>2.9999989999999999</v>
      </c>
      <c r="G74" s="5" t="str">
        <f t="shared" si="41"/>
        <v>2009-Vitoria/BA</v>
      </c>
      <c r="H74" s="5">
        <f t="shared" si="42"/>
        <v>11</v>
      </c>
      <c r="I74" s="5">
        <f>VLOOKUP(G74,'Official-Ranking-All'!$E$2:$F$281,2,FALSE)</f>
        <v>13</v>
      </c>
      <c r="J74" s="5"/>
    </row>
    <row r="75" spans="1:10" x14ac:dyDescent="0.3">
      <c r="A75" s="5" t="str">
        <f>'Official-Ranking-All'!E75</f>
        <v>2009-Atletico/PR</v>
      </c>
      <c r="B75" s="5">
        <f t="shared" si="43"/>
        <v>19</v>
      </c>
      <c r="C75" s="5">
        <f t="shared" si="44"/>
        <v>2</v>
      </c>
      <c r="D75" s="5">
        <f t="shared" si="45"/>
        <v>1</v>
      </c>
      <c r="E75" s="5" t="str">
        <f t="shared" si="40"/>
        <v>2009-Atletico/PR-19-2-1</v>
      </c>
      <c r="F75" s="5">
        <f>VLOOKUP($E75,Results!$C$2:$E$43144,2,FALSE)</f>
        <v>2.09091</v>
      </c>
      <c r="G75" s="5" t="str">
        <f t="shared" si="41"/>
        <v>2009-Atletico/PR</v>
      </c>
      <c r="H75" s="5">
        <f t="shared" si="42"/>
        <v>14</v>
      </c>
      <c r="I75" s="5">
        <f>VLOOKUP(G75,'Official-Ranking-All'!$E$2:$F$281,2,FALSE)</f>
        <v>14</v>
      </c>
      <c r="J75" s="5"/>
    </row>
    <row r="76" spans="1:10" x14ac:dyDescent="0.3">
      <c r="A76" s="5" t="str">
        <f>'Official-Ranking-All'!E76</f>
        <v>2009-Botafogo/RJ</v>
      </c>
      <c r="B76" s="5">
        <f t="shared" si="43"/>
        <v>19</v>
      </c>
      <c r="C76" s="5">
        <f t="shared" si="44"/>
        <v>2</v>
      </c>
      <c r="D76" s="5">
        <f t="shared" si="45"/>
        <v>1</v>
      </c>
      <c r="E76" s="5" t="str">
        <f t="shared" si="40"/>
        <v>2009-Botafogo/RJ-19-2-1</v>
      </c>
      <c r="F76" s="5">
        <f>VLOOKUP($E76,Results!$C$2:$E$43144,2,FALSE)</f>
        <v>4</v>
      </c>
      <c r="G76" s="5" t="str">
        <f t="shared" si="41"/>
        <v>2009-Botafogo/RJ</v>
      </c>
      <c r="H76" s="5">
        <f t="shared" si="42"/>
        <v>6</v>
      </c>
      <c r="I76" s="5">
        <f>VLOOKUP(G76,'Official-Ranking-All'!$E$2:$F$281,2,FALSE)</f>
        <v>15</v>
      </c>
      <c r="J76" s="5"/>
    </row>
    <row r="77" spans="1:10" x14ac:dyDescent="0.3">
      <c r="A77" s="5" t="str">
        <f>'Official-Ranking-All'!E77</f>
        <v>2009-Fluminense/RJ</v>
      </c>
      <c r="B77" s="5">
        <f t="shared" si="43"/>
        <v>19</v>
      </c>
      <c r="C77" s="5">
        <f t="shared" si="44"/>
        <v>2</v>
      </c>
      <c r="D77" s="5">
        <f t="shared" si="45"/>
        <v>1</v>
      </c>
      <c r="E77" s="5" t="str">
        <f t="shared" si="40"/>
        <v>2009-Fluminense/RJ-19-2-1</v>
      </c>
      <c r="F77" s="5">
        <f>VLOOKUP($E77,Results!$C$2:$E$43144,2,FALSE)</f>
        <v>1.166668</v>
      </c>
      <c r="G77" s="5" t="str">
        <f t="shared" si="41"/>
        <v>2009-Fluminense/RJ</v>
      </c>
      <c r="H77" s="5">
        <f t="shared" si="42"/>
        <v>19</v>
      </c>
      <c r="I77" s="5">
        <f>VLOOKUP(G77,'Official-Ranking-All'!$E$2:$F$281,2,FALSE)</f>
        <v>16</v>
      </c>
      <c r="J77" s="5"/>
    </row>
    <row r="78" spans="1:10" x14ac:dyDescent="0.3">
      <c r="A78" s="5" t="str">
        <f>'Official-Ranking-All'!E78</f>
        <v>2009-Coritiba/PR</v>
      </c>
      <c r="B78" s="5">
        <f t="shared" si="43"/>
        <v>19</v>
      </c>
      <c r="C78" s="5">
        <f t="shared" si="44"/>
        <v>2</v>
      </c>
      <c r="D78" s="5">
        <f t="shared" si="45"/>
        <v>1</v>
      </c>
      <c r="E78" s="5" t="str">
        <f t="shared" si="40"/>
        <v>2009-Coritiba/PR-19-2-1</v>
      </c>
      <c r="F78" s="5">
        <f>VLOOKUP($E78,Results!$C$2:$E$43144,2,FALSE)</f>
        <v>2</v>
      </c>
      <c r="G78" s="5" t="str">
        <f t="shared" si="41"/>
        <v>2009-Coritiba/PR</v>
      </c>
      <c r="H78" s="5">
        <f t="shared" si="42"/>
        <v>15</v>
      </c>
      <c r="I78" s="5">
        <f>VLOOKUP(G78,'Official-Ranking-All'!$E$2:$F$281,2,FALSE)</f>
        <v>17</v>
      </c>
      <c r="J78" s="5"/>
    </row>
    <row r="79" spans="1:10" x14ac:dyDescent="0.3">
      <c r="A79" s="5" t="str">
        <f>'Official-Ranking-All'!E79</f>
        <v>2009-Santo Andre/SP</v>
      </c>
      <c r="B79" s="5">
        <f t="shared" si="43"/>
        <v>19</v>
      </c>
      <c r="C79" s="5">
        <f t="shared" si="44"/>
        <v>2</v>
      </c>
      <c r="D79" s="5">
        <f t="shared" si="45"/>
        <v>1</v>
      </c>
      <c r="E79" s="5" t="str">
        <f t="shared" si="40"/>
        <v>2009-Santo Andre/SP-19-2-1</v>
      </c>
      <c r="F79" s="5">
        <f>VLOOKUP($E79,Results!$C$2:$E$43144,2,FALSE)</f>
        <v>1.6</v>
      </c>
      <c r="G79" s="5" t="str">
        <f t="shared" si="41"/>
        <v>2009-Santo Andre/SP</v>
      </c>
      <c r="H79" s="5">
        <f t="shared" si="42"/>
        <v>18</v>
      </c>
      <c r="I79" s="5">
        <f>VLOOKUP(G79,'Official-Ranking-All'!$E$2:$F$281,2,FALSE)</f>
        <v>18</v>
      </c>
      <c r="J79" s="5"/>
    </row>
    <row r="80" spans="1:10" x14ac:dyDescent="0.3">
      <c r="A80" s="5" t="str">
        <f>'Official-Ranking-All'!E80</f>
        <v>2009-Nautico/PE</v>
      </c>
      <c r="B80" s="5">
        <f t="shared" si="43"/>
        <v>19</v>
      </c>
      <c r="C80" s="5">
        <f t="shared" si="44"/>
        <v>2</v>
      </c>
      <c r="D80" s="5">
        <f t="shared" si="45"/>
        <v>1</v>
      </c>
      <c r="E80" s="5" t="str">
        <f t="shared" si="40"/>
        <v>2009-Nautico/PE-19-2-1</v>
      </c>
      <c r="F80" s="5">
        <f>VLOOKUP($E80,Results!$C$2:$E$43144,2,FALSE)</f>
        <v>1.75</v>
      </c>
      <c r="G80" s="5" t="str">
        <f t="shared" si="41"/>
        <v>2009-Nautico/PE</v>
      </c>
      <c r="H80" s="5">
        <f t="shared" si="42"/>
        <v>17</v>
      </c>
      <c r="I80" s="5">
        <f>VLOOKUP(G80,'Official-Ranking-All'!$E$2:$F$281,2,FALSE)</f>
        <v>19</v>
      </c>
      <c r="J80" s="5"/>
    </row>
    <row r="81" spans="1:10" x14ac:dyDescent="0.3">
      <c r="A81" s="5" t="str">
        <f>'Official-Ranking-All'!E81</f>
        <v>2009-Sport/PE</v>
      </c>
      <c r="B81" s="5">
        <f t="shared" si="43"/>
        <v>19</v>
      </c>
      <c r="C81" s="5">
        <f t="shared" si="44"/>
        <v>2</v>
      </c>
      <c r="D81" s="5">
        <f t="shared" si="45"/>
        <v>1</v>
      </c>
      <c r="E81" s="5" t="str">
        <f t="shared" si="40"/>
        <v>2009-Sport/PE-19-2-1</v>
      </c>
      <c r="F81" s="5">
        <f>VLOOKUP($E81,Results!$C$2:$E$43144,2,FALSE)</f>
        <v>1.7692289999999999</v>
      </c>
      <c r="G81" s="5" t="str">
        <f t="shared" si="41"/>
        <v>2009-Sport/PE</v>
      </c>
      <c r="H81" s="5">
        <f t="shared" si="42"/>
        <v>16</v>
      </c>
      <c r="I81" s="5">
        <f>VLOOKUP(G81,'Official-Ranking-All'!$E$2:$F$281,2,FALSE)</f>
        <v>20</v>
      </c>
      <c r="J81" s="5"/>
    </row>
    <row r="82" spans="1:10" x14ac:dyDescent="0.3">
      <c r="A82" s="5" t="str">
        <f>'Official-Ranking-All'!E82</f>
        <v>2010-Fluminense/RJ</v>
      </c>
      <c r="B82" s="5">
        <f t="shared" si="43"/>
        <v>19</v>
      </c>
      <c r="C82" s="5">
        <f t="shared" si="44"/>
        <v>2</v>
      </c>
      <c r="D82" s="5">
        <f t="shared" si="45"/>
        <v>1</v>
      </c>
      <c r="E82" s="5" t="str">
        <f t="shared" si="40"/>
        <v>2010-Fluminense/RJ-19-2-1</v>
      </c>
      <c r="F82" s="5">
        <f>VLOOKUP($E82,Results!$C$2:$E$43144,2,FALSE)</f>
        <v>4.6666720000000002</v>
      </c>
      <c r="G82" s="5" t="str">
        <f t="shared" si="41"/>
        <v>2010-Fluminense/RJ</v>
      </c>
      <c r="H82" s="5">
        <f>RANK(F82,$F$82:$F$101)</f>
        <v>2</v>
      </c>
      <c r="I82" s="5">
        <f>VLOOKUP(G82,'Official-Ranking-All'!$E$2:$F$281,2,FALSE)</f>
        <v>1</v>
      </c>
      <c r="J82" s="5"/>
    </row>
    <row r="83" spans="1:10" x14ac:dyDescent="0.3">
      <c r="A83" s="5" t="str">
        <f>'Official-Ranking-All'!E83</f>
        <v>2010-Cruzeiro/MG</v>
      </c>
      <c r="B83" s="5">
        <f t="shared" si="43"/>
        <v>19</v>
      </c>
      <c r="C83" s="5">
        <f t="shared" si="44"/>
        <v>2</v>
      </c>
      <c r="D83" s="5">
        <f t="shared" si="45"/>
        <v>1</v>
      </c>
      <c r="E83" s="5" t="str">
        <f t="shared" si="40"/>
        <v>2010-Cruzeiro/MG-19-2-1</v>
      </c>
      <c r="F83" s="5">
        <f>VLOOKUP($E83,Results!$C$2:$E$43144,2,FALSE)</f>
        <v>1.25</v>
      </c>
      <c r="G83" s="5" t="str">
        <f t="shared" si="41"/>
        <v>2010-Cruzeiro/MG</v>
      </c>
      <c r="H83" s="5">
        <f t="shared" ref="H83:H101" si="46">RANK(F83,$F$82:$F$101)</f>
        <v>20</v>
      </c>
      <c r="I83" s="5">
        <f>VLOOKUP(G83,'Official-Ranking-All'!$E$2:$F$281,2,FALSE)</f>
        <v>2</v>
      </c>
      <c r="J83" s="5"/>
    </row>
    <row r="84" spans="1:10" x14ac:dyDescent="0.3">
      <c r="A84" s="5" t="str">
        <f>'Official-Ranking-All'!E84</f>
        <v>2010-Corinthians/SP</v>
      </c>
      <c r="B84" s="5">
        <f t="shared" si="43"/>
        <v>19</v>
      </c>
      <c r="C84" s="5">
        <f t="shared" si="44"/>
        <v>2</v>
      </c>
      <c r="D84" s="5">
        <f t="shared" si="45"/>
        <v>1</v>
      </c>
      <c r="E84" s="5" t="str">
        <f t="shared" si="40"/>
        <v>2010-Corinthians/SP-19-2-1</v>
      </c>
      <c r="F84" s="5">
        <f>VLOOKUP($E84,Results!$C$2:$E$43144,2,FALSE)</f>
        <v>3.5</v>
      </c>
      <c r="G84" s="5" t="str">
        <f t="shared" si="41"/>
        <v>2010-Corinthians/SP</v>
      </c>
      <c r="H84" s="5">
        <f t="shared" si="46"/>
        <v>4</v>
      </c>
      <c r="I84" s="5">
        <f>VLOOKUP(G84,'Official-Ranking-All'!$E$2:$F$281,2,FALSE)</f>
        <v>3</v>
      </c>
      <c r="J84" s="5"/>
    </row>
    <row r="85" spans="1:10" x14ac:dyDescent="0.3">
      <c r="A85" s="5" t="str">
        <f>'Official-Ranking-All'!E85</f>
        <v>2010-Gremio/RS</v>
      </c>
      <c r="B85" s="5">
        <f t="shared" si="43"/>
        <v>19</v>
      </c>
      <c r="C85" s="5">
        <f t="shared" si="44"/>
        <v>2</v>
      </c>
      <c r="D85" s="5">
        <f t="shared" si="45"/>
        <v>1</v>
      </c>
      <c r="E85" s="5" t="str">
        <f t="shared" si="40"/>
        <v>2010-Gremio/RS-19-2-1</v>
      </c>
      <c r="F85" s="5">
        <f>VLOOKUP($E85,Results!$C$2:$E$43144,2,FALSE)</f>
        <v>2</v>
      </c>
      <c r="G85" s="5" t="str">
        <f t="shared" si="41"/>
        <v>2010-Gremio/RS</v>
      </c>
      <c r="H85" s="5">
        <f t="shared" si="46"/>
        <v>15</v>
      </c>
      <c r="I85" s="5">
        <f>VLOOKUP(G85,'Official-Ranking-All'!$E$2:$F$281,2,FALSE)</f>
        <v>4</v>
      </c>
      <c r="J85" s="5"/>
    </row>
    <row r="86" spans="1:10" x14ac:dyDescent="0.3">
      <c r="A86" s="5" t="str">
        <f>'Official-Ranking-All'!E86</f>
        <v>2010-Atletico/PR</v>
      </c>
      <c r="B86" s="5">
        <f t="shared" si="43"/>
        <v>19</v>
      </c>
      <c r="C86" s="5">
        <f t="shared" si="44"/>
        <v>2</v>
      </c>
      <c r="D86" s="5">
        <f t="shared" si="45"/>
        <v>1</v>
      </c>
      <c r="E86" s="5" t="str">
        <f t="shared" si="40"/>
        <v>2010-Atletico/PR-19-2-1</v>
      </c>
      <c r="F86" s="5">
        <f>VLOOKUP($E86,Results!$C$2:$E$43144,2,FALSE)</f>
        <v>2.4545460000000001</v>
      </c>
      <c r="G86" s="5" t="str">
        <f t="shared" si="41"/>
        <v>2010-Atletico/PR</v>
      </c>
      <c r="H86" s="5">
        <f t="shared" si="46"/>
        <v>12</v>
      </c>
      <c r="I86" s="5">
        <f>VLOOKUP(G86,'Official-Ranking-All'!$E$2:$F$281,2,FALSE)</f>
        <v>5</v>
      </c>
      <c r="J86" s="5"/>
    </row>
    <row r="87" spans="1:10" x14ac:dyDescent="0.3">
      <c r="A87" s="5" t="str">
        <f>'Official-Ranking-All'!E87</f>
        <v>2010-Botafogo/RJ</v>
      </c>
      <c r="B87" s="5">
        <f t="shared" si="43"/>
        <v>19</v>
      </c>
      <c r="C87" s="5">
        <f t="shared" si="44"/>
        <v>2</v>
      </c>
      <c r="D87" s="5">
        <f t="shared" si="45"/>
        <v>1</v>
      </c>
      <c r="E87" s="5" t="str">
        <f t="shared" si="40"/>
        <v>2010-Botafogo/RJ-19-2-1</v>
      </c>
      <c r="F87" s="5">
        <f>VLOOKUP($E87,Results!$C$2:$E$43144,2,FALSE)</f>
        <v>2.833332</v>
      </c>
      <c r="G87" s="5" t="str">
        <f t="shared" si="41"/>
        <v>2010-Botafogo/RJ</v>
      </c>
      <c r="H87" s="5">
        <f t="shared" si="46"/>
        <v>6</v>
      </c>
      <c r="I87" s="5">
        <f>VLOOKUP(G87,'Official-Ranking-All'!$E$2:$F$281,2,FALSE)</f>
        <v>6</v>
      </c>
      <c r="J87" s="5"/>
    </row>
    <row r="88" spans="1:10" x14ac:dyDescent="0.3">
      <c r="A88" s="5" t="str">
        <f>'Official-Ranking-All'!E88</f>
        <v>2010-Internacional/RS</v>
      </c>
      <c r="B88" s="5">
        <f t="shared" si="43"/>
        <v>19</v>
      </c>
      <c r="C88" s="5">
        <f t="shared" si="44"/>
        <v>2</v>
      </c>
      <c r="D88" s="5">
        <f t="shared" si="45"/>
        <v>1</v>
      </c>
      <c r="E88" s="5" t="str">
        <f t="shared" si="40"/>
        <v>2010-Internacional/RS-19-2-1</v>
      </c>
      <c r="F88" s="5">
        <f>VLOOKUP($E88,Results!$C$2:$E$43144,2,FALSE)</f>
        <v>4</v>
      </c>
      <c r="G88" s="5" t="str">
        <f t="shared" si="41"/>
        <v>2010-Internacional/RS</v>
      </c>
      <c r="H88" s="5">
        <f t="shared" si="46"/>
        <v>3</v>
      </c>
      <c r="I88" s="5">
        <f>VLOOKUP(G88,'Official-Ranking-All'!$E$2:$F$281,2,FALSE)</f>
        <v>7</v>
      </c>
      <c r="J88" s="5"/>
    </row>
    <row r="89" spans="1:10" x14ac:dyDescent="0.3">
      <c r="A89" s="5" t="str">
        <f>'Official-Ranking-All'!E89</f>
        <v>2010-Santos/SP</v>
      </c>
      <c r="B89" s="5">
        <f t="shared" si="43"/>
        <v>19</v>
      </c>
      <c r="C89" s="5">
        <f t="shared" si="44"/>
        <v>2</v>
      </c>
      <c r="D89" s="5">
        <f t="shared" si="45"/>
        <v>1</v>
      </c>
      <c r="E89" s="5" t="str">
        <f t="shared" si="40"/>
        <v>2010-Santos/SP-19-2-1</v>
      </c>
      <c r="F89" s="5">
        <f>VLOOKUP($E89,Results!$C$2:$E$43144,2,FALSE)</f>
        <v>6</v>
      </c>
      <c r="G89" s="5" t="str">
        <f t="shared" si="41"/>
        <v>2010-Santos/SP</v>
      </c>
      <c r="H89" s="5">
        <f t="shared" si="46"/>
        <v>1</v>
      </c>
      <c r="I89" s="5">
        <f>VLOOKUP(G89,'Official-Ranking-All'!$E$2:$F$281,2,FALSE)</f>
        <v>8</v>
      </c>
      <c r="J89" s="5"/>
    </row>
    <row r="90" spans="1:10" x14ac:dyDescent="0.3">
      <c r="A90" s="5" t="str">
        <f>'Official-Ranking-All'!E90</f>
        <v>2010-Sao Paulo/SP</v>
      </c>
      <c r="B90" s="5">
        <f t="shared" si="43"/>
        <v>19</v>
      </c>
      <c r="C90" s="5">
        <f t="shared" si="44"/>
        <v>2</v>
      </c>
      <c r="D90" s="5">
        <f t="shared" si="45"/>
        <v>1</v>
      </c>
      <c r="E90" s="5" t="str">
        <f t="shared" si="40"/>
        <v>2010-Sao Paulo/SP-19-2-1</v>
      </c>
      <c r="F90" s="5">
        <f>VLOOKUP($E90,Results!$C$2:$E$43144,2,FALSE)</f>
        <v>2.2857120000000002</v>
      </c>
      <c r="G90" s="5" t="str">
        <f t="shared" si="41"/>
        <v>2010-Sao Paulo/SP</v>
      </c>
      <c r="H90" s="5">
        <f t="shared" si="46"/>
        <v>14</v>
      </c>
      <c r="I90" s="5">
        <f>VLOOKUP(G90,'Official-Ranking-All'!$E$2:$F$281,2,FALSE)</f>
        <v>9</v>
      </c>
      <c r="J90" s="5"/>
    </row>
    <row r="91" spans="1:10" x14ac:dyDescent="0.3">
      <c r="A91" s="5" t="str">
        <f>'Official-Ranking-All'!E91</f>
        <v>2010-Palmeiras/SP</v>
      </c>
      <c r="B91" s="5">
        <f t="shared" si="43"/>
        <v>19</v>
      </c>
      <c r="C91" s="5">
        <f t="shared" si="44"/>
        <v>2</v>
      </c>
      <c r="D91" s="5">
        <f t="shared" si="45"/>
        <v>1</v>
      </c>
      <c r="E91" s="5" t="str">
        <f t="shared" si="40"/>
        <v>2010-Palmeiras/SP-19-2-1</v>
      </c>
      <c r="F91" s="5">
        <f>VLOOKUP($E91,Results!$C$2:$E$43144,2,FALSE)</f>
        <v>2.545452</v>
      </c>
      <c r="G91" s="5" t="str">
        <f t="shared" si="41"/>
        <v>2010-Palmeiras/SP</v>
      </c>
      <c r="H91" s="5">
        <f t="shared" si="46"/>
        <v>8</v>
      </c>
      <c r="I91" s="5">
        <f>VLOOKUP(G91,'Official-Ranking-All'!$E$2:$F$281,2,FALSE)</f>
        <v>10</v>
      </c>
      <c r="J91" s="5"/>
    </row>
    <row r="92" spans="1:10" x14ac:dyDescent="0.3">
      <c r="A92" s="5" t="str">
        <f>'Official-Ranking-All'!E92</f>
        <v>2010-Vasco/RJ</v>
      </c>
      <c r="B92" s="5">
        <f t="shared" si="43"/>
        <v>19</v>
      </c>
      <c r="C92" s="5">
        <f t="shared" si="44"/>
        <v>2</v>
      </c>
      <c r="D92" s="5">
        <f t="shared" si="45"/>
        <v>1</v>
      </c>
      <c r="E92" s="5" t="str">
        <f t="shared" si="40"/>
        <v>2010-Vasco/RJ-19-2-1</v>
      </c>
      <c r="F92" s="5">
        <f>VLOOKUP($E92,Results!$C$2:$E$43144,2,FALSE)</f>
        <v>3.2</v>
      </c>
      <c r="G92" s="5" t="str">
        <f t="shared" si="41"/>
        <v>2010-Vasco/RJ</v>
      </c>
      <c r="H92" s="5">
        <f t="shared" si="46"/>
        <v>5</v>
      </c>
      <c r="I92" s="5">
        <f>VLOOKUP(G92,'Official-Ranking-All'!$E$2:$F$281,2,FALSE)</f>
        <v>11</v>
      </c>
      <c r="J92" s="5"/>
    </row>
    <row r="93" spans="1:10" x14ac:dyDescent="0.3">
      <c r="A93" s="5" t="str">
        <f>'Official-Ranking-All'!E93</f>
        <v>2010-Ceara/CE</v>
      </c>
      <c r="B93" s="5">
        <f t="shared" si="43"/>
        <v>19</v>
      </c>
      <c r="C93" s="5">
        <f t="shared" si="44"/>
        <v>2</v>
      </c>
      <c r="D93" s="5">
        <f t="shared" si="45"/>
        <v>1</v>
      </c>
      <c r="E93" s="5" t="str">
        <f t="shared" si="40"/>
        <v>2010-Ceara/CE-19-2-1</v>
      </c>
      <c r="F93" s="5">
        <f>VLOOKUP($E93,Results!$C$2:$E$43144,2,FALSE)</f>
        <v>1.9</v>
      </c>
      <c r="G93" s="5" t="str">
        <f t="shared" si="41"/>
        <v>2010-Ceara/CE</v>
      </c>
      <c r="H93" s="5">
        <f t="shared" si="46"/>
        <v>16</v>
      </c>
      <c r="I93" s="5">
        <f>VLOOKUP(G93,'Official-Ranking-All'!$E$2:$F$281,2,FALSE)</f>
        <v>12</v>
      </c>
      <c r="J93" s="5"/>
    </row>
    <row r="94" spans="1:10" x14ac:dyDescent="0.3">
      <c r="A94" s="5" t="str">
        <f>'Official-Ranking-All'!E94</f>
        <v>2010-Atletico/MG</v>
      </c>
      <c r="B94" s="5">
        <f t="shared" si="43"/>
        <v>19</v>
      </c>
      <c r="C94" s="5">
        <f t="shared" si="44"/>
        <v>2</v>
      </c>
      <c r="D94" s="5">
        <f t="shared" si="45"/>
        <v>1</v>
      </c>
      <c r="E94" s="5" t="str">
        <f t="shared" si="40"/>
        <v>2010-Atletico/MG-19-2-1</v>
      </c>
      <c r="F94" s="5">
        <f>VLOOKUP($E94,Results!$C$2:$E$43144,2,FALSE)</f>
        <v>1.3333349999999999</v>
      </c>
      <c r="G94" s="5" t="str">
        <f t="shared" si="41"/>
        <v>2010-Atletico/MG</v>
      </c>
      <c r="H94" s="5">
        <f t="shared" si="46"/>
        <v>18</v>
      </c>
      <c r="I94" s="5">
        <f>VLOOKUP(G94,'Official-Ranking-All'!$E$2:$F$281,2,FALSE)</f>
        <v>13</v>
      </c>
      <c r="J94" s="5"/>
    </row>
    <row r="95" spans="1:10" x14ac:dyDescent="0.3">
      <c r="A95" s="5" t="str">
        <f>'Official-Ranking-All'!E95</f>
        <v>2010-Flamengo/RJ</v>
      </c>
      <c r="B95" s="5">
        <f t="shared" si="43"/>
        <v>19</v>
      </c>
      <c r="C95" s="5">
        <f t="shared" si="44"/>
        <v>2</v>
      </c>
      <c r="D95" s="5">
        <f t="shared" si="45"/>
        <v>1</v>
      </c>
      <c r="E95" s="5" t="str">
        <f t="shared" si="40"/>
        <v>2010-Flamengo/RJ-19-2-1</v>
      </c>
      <c r="F95" s="5">
        <f>VLOOKUP($E95,Results!$C$2:$E$43144,2,FALSE)</f>
        <v>2.5000010000000001</v>
      </c>
      <c r="G95" s="5" t="str">
        <f t="shared" si="41"/>
        <v>2010-Flamengo/RJ</v>
      </c>
      <c r="H95" s="5">
        <f>RANK(F95,$F$82:$F$101)</f>
        <v>10</v>
      </c>
      <c r="I95" s="5">
        <f>VLOOKUP(G95,'Official-Ranking-All'!$E$2:$F$281,2,FALSE)</f>
        <v>14</v>
      </c>
      <c r="J95" s="5"/>
    </row>
    <row r="96" spans="1:10" x14ac:dyDescent="0.3">
      <c r="A96" s="5" t="str">
        <f>'Official-Ranking-All'!E96</f>
        <v>2010-Avai/SC</v>
      </c>
      <c r="B96" s="5">
        <f t="shared" si="43"/>
        <v>19</v>
      </c>
      <c r="C96" s="5">
        <f t="shared" si="44"/>
        <v>2</v>
      </c>
      <c r="D96" s="5">
        <f t="shared" si="45"/>
        <v>1</v>
      </c>
      <c r="E96" s="5" t="str">
        <f t="shared" si="40"/>
        <v>2010-Avai/SC-19-2-1</v>
      </c>
      <c r="F96" s="5">
        <f>VLOOKUP($E96,Results!$C$2:$E$43144,2,FALSE)</f>
        <v>2.5000019999999998</v>
      </c>
      <c r="G96" s="5" t="str">
        <f t="shared" si="41"/>
        <v>2010-Avai/SC</v>
      </c>
      <c r="H96" s="5">
        <f t="shared" si="46"/>
        <v>9</v>
      </c>
      <c r="I96" s="5">
        <f>VLOOKUP(G96,'Official-Ranking-All'!$E$2:$F$281,2,FALSE)</f>
        <v>15</v>
      </c>
      <c r="J96" s="5"/>
    </row>
    <row r="97" spans="1:10" x14ac:dyDescent="0.3">
      <c r="A97" s="5" t="str">
        <f>'Official-Ranking-All'!E97</f>
        <v>2010-Atletico/GO</v>
      </c>
      <c r="B97" s="5">
        <f t="shared" si="43"/>
        <v>19</v>
      </c>
      <c r="C97" s="5">
        <f t="shared" si="44"/>
        <v>2</v>
      </c>
      <c r="D97" s="5">
        <f t="shared" si="45"/>
        <v>1</v>
      </c>
      <c r="E97" s="5" t="str">
        <f t="shared" si="40"/>
        <v>2010-Atletico/GO-19-2-1</v>
      </c>
      <c r="F97" s="5">
        <f>VLOOKUP($E97,Results!$C$2:$E$43144,2,FALSE)</f>
        <v>1.2857130000000001</v>
      </c>
      <c r="G97" s="5" t="str">
        <f t="shared" si="41"/>
        <v>2010-Atletico/GO</v>
      </c>
      <c r="H97" s="5">
        <f t="shared" si="46"/>
        <v>19</v>
      </c>
      <c r="I97" s="5">
        <f>VLOOKUP(G97,'Official-Ranking-All'!$E$2:$F$281,2,FALSE)</f>
        <v>16</v>
      </c>
      <c r="J97" s="5"/>
    </row>
    <row r="98" spans="1:10" x14ac:dyDescent="0.3">
      <c r="A98" s="5" t="str">
        <f>'Official-Ranking-All'!E98</f>
        <v>2010-Vitoria/BA</v>
      </c>
      <c r="B98" s="5">
        <f t="shared" si="43"/>
        <v>19</v>
      </c>
      <c r="C98" s="5">
        <f t="shared" si="44"/>
        <v>2</v>
      </c>
      <c r="D98" s="5">
        <f t="shared" si="45"/>
        <v>1</v>
      </c>
      <c r="E98" s="5" t="str">
        <f t="shared" si="40"/>
        <v>2010-Vitoria/BA-19-2-1</v>
      </c>
      <c r="F98" s="5">
        <f>VLOOKUP($E98,Results!$C$2:$E$43144,2,FALSE)</f>
        <v>2.625</v>
      </c>
      <c r="G98" s="5" t="str">
        <f t="shared" si="41"/>
        <v>2010-Vitoria/BA</v>
      </c>
      <c r="H98" s="5">
        <f t="shared" si="46"/>
        <v>7</v>
      </c>
      <c r="I98" s="5">
        <f>VLOOKUP(G98,'Official-Ranking-All'!$E$2:$F$281,2,FALSE)</f>
        <v>17</v>
      </c>
      <c r="J98" s="5"/>
    </row>
    <row r="99" spans="1:10" x14ac:dyDescent="0.3">
      <c r="A99" s="5" t="str">
        <f>'Official-Ranking-All'!E99</f>
        <v>2010-Guarani/SP</v>
      </c>
      <c r="B99" s="5">
        <f t="shared" si="43"/>
        <v>19</v>
      </c>
      <c r="C99" s="5">
        <f t="shared" si="44"/>
        <v>2</v>
      </c>
      <c r="D99" s="5">
        <f t="shared" si="45"/>
        <v>1</v>
      </c>
      <c r="E99" s="5" t="str">
        <f t="shared" si="40"/>
        <v>2010-Guarani/SP-19-2-1</v>
      </c>
      <c r="F99" s="5">
        <f>VLOOKUP($E99,Results!$C$2:$E$43144,2,FALSE)</f>
        <v>2.5</v>
      </c>
      <c r="G99" s="5" t="str">
        <f t="shared" si="41"/>
        <v>2010-Guarani/SP</v>
      </c>
      <c r="H99" s="5">
        <f t="shared" si="46"/>
        <v>11</v>
      </c>
      <c r="I99" s="5">
        <f>VLOOKUP(G99,'Official-Ranking-All'!$E$2:$F$281,2,FALSE)</f>
        <v>18</v>
      </c>
      <c r="J99" s="5"/>
    </row>
    <row r="100" spans="1:10" x14ac:dyDescent="0.3">
      <c r="A100" s="5" t="str">
        <f>'Official-Ranking-All'!E100</f>
        <v>2010-Goias/GO</v>
      </c>
      <c r="B100" s="5">
        <f t="shared" si="43"/>
        <v>19</v>
      </c>
      <c r="C100" s="5">
        <f t="shared" si="44"/>
        <v>2</v>
      </c>
      <c r="D100" s="5">
        <f t="shared" si="45"/>
        <v>1</v>
      </c>
      <c r="E100" s="5" t="str">
        <f t="shared" si="40"/>
        <v>2010-Goias/GO-19-2-1</v>
      </c>
      <c r="F100" s="5">
        <f>VLOOKUP($E100,Results!$C$2:$E$43144,2,FALSE)</f>
        <v>1.625</v>
      </c>
      <c r="G100" s="5" t="str">
        <f t="shared" si="41"/>
        <v>2010-Goias/GO</v>
      </c>
      <c r="H100" s="5">
        <f t="shared" si="46"/>
        <v>17</v>
      </c>
      <c r="I100" s="5">
        <f>VLOOKUP(G100,'Official-Ranking-All'!$E$2:$F$281,2,FALSE)</f>
        <v>19</v>
      </c>
      <c r="J100" s="5"/>
    </row>
    <row r="101" spans="1:10" x14ac:dyDescent="0.3">
      <c r="A101" s="5" t="str">
        <f>'Official-Ranking-All'!E101</f>
        <v>2010-Gremio Prudente/SP</v>
      </c>
      <c r="B101" s="5">
        <f t="shared" si="43"/>
        <v>19</v>
      </c>
      <c r="C101" s="5">
        <f t="shared" si="44"/>
        <v>2</v>
      </c>
      <c r="D101" s="5">
        <f t="shared" si="45"/>
        <v>1</v>
      </c>
      <c r="E101" s="5" t="str">
        <f t="shared" si="40"/>
        <v>2010-Gremio Prudente/SP-19-2-1</v>
      </c>
      <c r="F101" s="5">
        <f>VLOOKUP($E101,Results!$C$2:$E$43144,2,FALSE)</f>
        <v>2.444442</v>
      </c>
      <c r="G101" s="5" t="str">
        <f t="shared" si="41"/>
        <v>2010-Gremio Prudente/SP</v>
      </c>
      <c r="H101" s="5">
        <f t="shared" si="46"/>
        <v>13</v>
      </c>
      <c r="I101" s="5">
        <f>VLOOKUP(G101,'Official-Ranking-All'!$E$2:$F$281,2,FALSE)</f>
        <v>20</v>
      </c>
      <c r="J101" s="5"/>
    </row>
    <row r="102" spans="1:10" x14ac:dyDescent="0.3">
      <c r="A102" s="5" t="str">
        <f>'Official-Ranking-All'!E102</f>
        <v>2011-Corinthians/SP</v>
      </c>
      <c r="B102" s="5">
        <f t="shared" si="43"/>
        <v>19</v>
      </c>
      <c r="C102" s="5">
        <f t="shared" si="44"/>
        <v>2</v>
      </c>
      <c r="D102" s="5">
        <f t="shared" si="45"/>
        <v>1</v>
      </c>
      <c r="E102" s="5" t="str">
        <f t="shared" si="40"/>
        <v>2011-Corinthians/SP-19-2-1</v>
      </c>
      <c r="F102" s="5">
        <f>VLOOKUP($E102,Results!$C$2:$E$43144,2,FALSE)</f>
        <v>4.3636359999999996</v>
      </c>
      <c r="G102" s="5" t="str">
        <f t="shared" si="41"/>
        <v>2011-Corinthians/SP</v>
      </c>
      <c r="H102" s="5">
        <f>RANK(F102,$F$102:$F$121)</f>
        <v>2</v>
      </c>
      <c r="I102" s="5">
        <f>VLOOKUP(G102,'Official-Ranking-All'!$E$2:$F$281,2,FALSE)</f>
        <v>1</v>
      </c>
      <c r="J102" s="5"/>
    </row>
    <row r="103" spans="1:10" x14ac:dyDescent="0.3">
      <c r="A103" s="5" t="str">
        <f>'Official-Ranking-All'!E103</f>
        <v>2011-Vasco/RJ</v>
      </c>
      <c r="B103" s="5">
        <f t="shared" si="43"/>
        <v>19</v>
      </c>
      <c r="C103" s="5">
        <f t="shared" si="44"/>
        <v>2</v>
      </c>
      <c r="D103" s="5">
        <f t="shared" si="45"/>
        <v>1</v>
      </c>
      <c r="E103" s="5" t="str">
        <f t="shared" si="40"/>
        <v>2011-Vasco/RJ-19-2-1</v>
      </c>
      <c r="F103" s="5">
        <f>VLOOKUP($E103,Results!$C$2:$E$43144,2,FALSE)</f>
        <v>3.75</v>
      </c>
      <c r="G103" s="5" t="str">
        <f t="shared" si="41"/>
        <v>2011-Vasco/RJ</v>
      </c>
      <c r="H103" s="5">
        <f t="shared" ref="H103:H121" si="47">RANK(F103,$F$102:$F$121)</f>
        <v>4</v>
      </c>
      <c r="I103" s="5">
        <f>VLOOKUP(G103,'Official-Ranking-All'!$E$2:$F$281,2,FALSE)</f>
        <v>2</v>
      </c>
      <c r="J103" s="5"/>
    </row>
    <row r="104" spans="1:10" x14ac:dyDescent="0.3">
      <c r="A104" s="5" t="str">
        <f>'Official-Ranking-All'!E104</f>
        <v>2011-Fluminense/RJ</v>
      </c>
      <c r="B104" s="5">
        <f t="shared" si="43"/>
        <v>19</v>
      </c>
      <c r="C104" s="5">
        <f t="shared" si="44"/>
        <v>2</v>
      </c>
      <c r="D104" s="5">
        <f t="shared" si="45"/>
        <v>1</v>
      </c>
      <c r="E104" s="5" t="str">
        <f t="shared" si="40"/>
        <v>2011-Fluminense/RJ-19-2-1</v>
      </c>
      <c r="F104" s="5">
        <f>VLOOKUP($E104,Results!$C$2:$E$43144,2,FALSE)</f>
        <v>3</v>
      </c>
      <c r="G104" s="5" t="str">
        <f t="shared" si="41"/>
        <v>2011-Fluminense/RJ</v>
      </c>
      <c r="H104" s="5">
        <f t="shared" si="47"/>
        <v>8</v>
      </c>
      <c r="I104" s="5">
        <f>VLOOKUP(G104,'Official-Ranking-All'!$E$2:$F$281,2,FALSE)</f>
        <v>3</v>
      </c>
      <c r="J104" s="5"/>
    </row>
    <row r="105" spans="1:10" x14ac:dyDescent="0.3">
      <c r="A105" s="5" t="str">
        <f>'Official-Ranking-All'!E105</f>
        <v>2011-Flamengo/RJ</v>
      </c>
      <c r="B105" s="5">
        <f t="shared" si="43"/>
        <v>19</v>
      </c>
      <c r="C105" s="5">
        <f t="shared" si="44"/>
        <v>2</v>
      </c>
      <c r="D105" s="5">
        <f t="shared" si="45"/>
        <v>1</v>
      </c>
      <c r="E105" s="5" t="str">
        <f t="shared" si="40"/>
        <v>2011-Flamengo/RJ-19-2-1</v>
      </c>
      <c r="F105" s="5">
        <f>VLOOKUP($E105,Results!$C$2:$E$43144,2,FALSE)</f>
        <v>4.6666679999999996</v>
      </c>
      <c r="G105" s="5" t="str">
        <f t="shared" si="41"/>
        <v>2011-Flamengo/RJ</v>
      </c>
      <c r="H105" s="5">
        <f t="shared" si="47"/>
        <v>1</v>
      </c>
      <c r="I105" s="5">
        <f>VLOOKUP(G105,'Official-Ranking-All'!$E$2:$F$281,2,FALSE)</f>
        <v>4</v>
      </c>
      <c r="J105" s="5"/>
    </row>
    <row r="106" spans="1:10" x14ac:dyDescent="0.3">
      <c r="A106" s="5" t="str">
        <f>'Official-Ranking-All'!E106</f>
        <v>2011-Internacional/RS</v>
      </c>
      <c r="B106" s="5">
        <f t="shared" si="43"/>
        <v>19</v>
      </c>
      <c r="C106" s="5">
        <f t="shared" si="44"/>
        <v>2</v>
      </c>
      <c r="D106" s="5">
        <f t="shared" si="45"/>
        <v>1</v>
      </c>
      <c r="E106" s="5" t="str">
        <f t="shared" si="40"/>
        <v>2011-Internacional/RS-19-2-1</v>
      </c>
      <c r="F106" s="5">
        <f>VLOOKUP($E106,Results!$C$2:$E$43144,2,FALSE)</f>
        <v>3.000003</v>
      </c>
      <c r="G106" s="5" t="str">
        <f t="shared" si="41"/>
        <v>2011-Internacional/RS</v>
      </c>
      <c r="H106" s="5">
        <f t="shared" si="47"/>
        <v>7</v>
      </c>
      <c r="I106" s="5">
        <f>VLOOKUP(G106,'Official-Ranking-All'!$E$2:$F$281,2,FALSE)</f>
        <v>5</v>
      </c>
      <c r="J106" s="5"/>
    </row>
    <row r="107" spans="1:10" x14ac:dyDescent="0.3">
      <c r="A107" s="5" t="str">
        <f>'Official-Ranking-All'!E107</f>
        <v>2011-Sao Paulo/SP</v>
      </c>
      <c r="B107" s="5">
        <f t="shared" si="43"/>
        <v>19</v>
      </c>
      <c r="C107" s="5">
        <f t="shared" si="44"/>
        <v>2</v>
      </c>
      <c r="D107" s="5">
        <f t="shared" si="45"/>
        <v>1</v>
      </c>
      <c r="E107" s="5" t="str">
        <f t="shared" si="40"/>
        <v>2011-Sao Paulo/SP-19-2-1</v>
      </c>
      <c r="F107" s="5">
        <f>VLOOKUP($E107,Results!$C$2:$E$43144,2,FALSE)</f>
        <v>2</v>
      </c>
      <c r="G107" s="5" t="str">
        <f t="shared" si="41"/>
        <v>2011-Sao Paulo/SP</v>
      </c>
      <c r="H107" s="5">
        <f t="shared" si="47"/>
        <v>15</v>
      </c>
      <c r="I107" s="5">
        <f>VLOOKUP(G107,'Official-Ranking-All'!$E$2:$F$281,2,FALSE)</f>
        <v>6</v>
      </c>
      <c r="J107" s="5"/>
    </row>
    <row r="108" spans="1:10" x14ac:dyDescent="0.3">
      <c r="A108" s="5" t="str">
        <f>'Official-Ranking-All'!E108</f>
        <v>2011-Figueirense/SC</v>
      </c>
      <c r="B108" s="5">
        <f t="shared" si="43"/>
        <v>19</v>
      </c>
      <c r="C108" s="5">
        <f t="shared" si="44"/>
        <v>2</v>
      </c>
      <c r="D108" s="5">
        <f t="shared" si="45"/>
        <v>1</v>
      </c>
      <c r="E108" s="5" t="str">
        <f t="shared" si="40"/>
        <v>2011-Figueirense/SC-19-2-1</v>
      </c>
      <c r="F108" s="5">
        <f>VLOOKUP($E108,Results!$C$2:$E$43144,2,FALSE)</f>
        <v>1.901958</v>
      </c>
      <c r="G108" s="5" t="str">
        <f t="shared" si="41"/>
        <v>2011-Figueirense/SC</v>
      </c>
      <c r="H108" s="5">
        <f t="shared" si="47"/>
        <v>16</v>
      </c>
      <c r="I108" s="5">
        <f>VLOOKUP(G108,'Official-Ranking-All'!$E$2:$F$281,2,FALSE)</f>
        <v>7</v>
      </c>
      <c r="J108" s="5"/>
    </row>
    <row r="109" spans="1:10" x14ac:dyDescent="0.3">
      <c r="A109" s="5" t="str">
        <f>'Official-Ranking-All'!E109</f>
        <v>2011-Coritiba/PR</v>
      </c>
      <c r="B109" s="5">
        <f t="shared" si="43"/>
        <v>19</v>
      </c>
      <c r="C109" s="5">
        <f t="shared" si="44"/>
        <v>2</v>
      </c>
      <c r="D109" s="5">
        <f t="shared" si="45"/>
        <v>1</v>
      </c>
      <c r="E109" s="5" t="str">
        <f t="shared" si="40"/>
        <v>2011-Coritiba/PR-19-2-1</v>
      </c>
      <c r="F109" s="5">
        <f>VLOOKUP($E109,Results!$C$2:$E$43144,2,FALSE)</f>
        <v>2.5714290000000002</v>
      </c>
      <c r="G109" s="5" t="str">
        <f t="shared" si="41"/>
        <v>2011-Coritiba/PR</v>
      </c>
      <c r="H109" s="5">
        <f t="shared" si="47"/>
        <v>12</v>
      </c>
      <c r="I109" s="5">
        <f>VLOOKUP(G109,'Official-Ranking-All'!$E$2:$F$281,2,FALSE)</f>
        <v>8</v>
      </c>
      <c r="J109" s="5"/>
    </row>
    <row r="110" spans="1:10" x14ac:dyDescent="0.3">
      <c r="A110" s="5" t="str">
        <f>'Official-Ranking-All'!E110</f>
        <v>2011-Botafogo/RJ</v>
      </c>
      <c r="B110" s="5">
        <f t="shared" si="43"/>
        <v>19</v>
      </c>
      <c r="C110" s="5">
        <f t="shared" si="44"/>
        <v>2</v>
      </c>
      <c r="D110" s="5">
        <f t="shared" si="45"/>
        <v>1</v>
      </c>
      <c r="E110" s="5" t="str">
        <f t="shared" si="40"/>
        <v>2011-Botafogo/RJ-19-2-1</v>
      </c>
      <c r="F110" s="5">
        <f>VLOOKUP($E110,Results!$C$2:$E$43144,2,FALSE)</f>
        <v>3.5</v>
      </c>
      <c r="G110" s="5" t="str">
        <f t="shared" si="41"/>
        <v>2011-Botafogo/RJ</v>
      </c>
      <c r="H110" s="5">
        <f>RANK(F110,$F$102:$F$121)</f>
        <v>6</v>
      </c>
      <c r="I110" s="5">
        <f>VLOOKUP(G110,'Official-Ranking-All'!$E$2:$F$281,2,FALSE)</f>
        <v>9</v>
      </c>
      <c r="J110" s="5"/>
    </row>
    <row r="111" spans="1:10" x14ac:dyDescent="0.3">
      <c r="A111" s="5" t="str">
        <f>'Official-Ranking-All'!E111</f>
        <v>2011-Santos/SP</v>
      </c>
      <c r="B111" s="5">
        <f t="shared" si="43"/>
        <v>19</v>
      </c>
      <c r="C111" s="5">
        <f t="shared" si="44"/>
        <v>2</v>
      </c>
      <c r="D111" s="5">
        <f t="shared" si="45"/>
        <v>1</v>
      </c>
      <c r="E111" s="5" t="str">
        <f t="shared" si="40"/>
        <v>2011-Santos/SP-19-2-1</v>
      </c>
      <c r="F111" s="5">
        <f>VLOOKUP($E111,Results!$C$2:$E$43144,2,FALSE)</f>
        <v>2.125</v>
      </c>
      <c r="G111" s="5" t="str">
        <f t="shared" si="41"/>
        <v>2011-Santos/SP</v>
      </c>
      <c r="H111" s="5">
        <f t="shared" si="47"/>
        <v>14</v>
      </c>
      <c r="I111" s="5">
        <f>VLOOKUP(G111,'Official-Ranking-All'!$E$2:$F$281,2,FALSE)</f>
        <v>10</v>
      </c>
      <c r="J111" s="5"/>
    </row>
    <row r="112" spans="1:10" x14ac:dyDescent="0.3">
      <c r="A112" s="5" t="str">
        <f>'Official-Ranking-All'!E112</f>
        <v>2011-Palmeiras/SP</v>
      </c>
      <c r="B112" s="5">
        <f t="shared" si="43"/>
        <v>19</v>
      </c>
      <c r="C112" s="5">
        <f t="shared" si="44"/>
        <v>2</v>
      </c>
      <c r="D112" s="5">
        <f t="shared" si="45"/>
        <v>1</v>
      </c>
      <c r="E112" s="5" t="str">
        <f t="shared" si="40"/>
        <v>2011-Palmeiras/SP-19-2-1</v>
      </c>
      <c r="F112" s="5">
        <f>VLOOKUP($E112,Results!$C$2:$E$43144,2,FALSE)</f>
        <v>3.5161310000000001</v>
      </c>
      <c r="G112" s="5" t="str">
        <f t="shared" si="41"/>
        <v>2011-Palmeiras/SP</v>
      </c>
      <c r="H112" s="5">
        <f t="shared" si="47"/>
        <v>5</v>
      </c>
      <c r="I112" s="5">
        <f>VLOOKUP(G112,'Official-Ranking-All'!$E$2:$F$281,2,FALSE)</f>
        <v>11</v>
      </c>
      <c r="J112" s="5"/>
    </row>
    <row r="113" spans="1:10" x14ac:dyDescent="0.3">
      <c r="A113" s="5" t="str">
        <f>'Official-Ranking-All'!E113</f>
        <v>2011-Gremio/RS</v>
      </c>
      <c r="B113" s="5">
        <f t="shared" si="43"/>
        <v>19</v>
      </c>
      <c r="C113" s="5">
        <f t="shared" si="44"/>
        <v>2</v>
      </c>
      <c r="D113" s="5">
        <f t="shared" si="45"/>
        <v>1</v>
      </c>
      <c r="E113" s="5" t="str">
        <f t="shared" si="40"/>
        <v>2011-Gremio/RS-19-2-1</v>
      </c>
      <c r="F113" s="5">
        <f>VLOOKUP($E113,Results!$C$2:$E$43144,2,FALSE)</f>
        <v>2.625</v>
      </c>
      <c r="G113" s="5" t="str">
        <f t="shared" si="41"/>
        <v>2011-Gremio/RS</v>
      </c>
      <c r="H113" s="5">
        <f t="shared" si="47"/>
        <v>11</v>
      </c>
      <c r="I113" s="5">
        <f>VLOOKUP(G113,'Official-Ranking-All'!$E$2:$F$281,2,FALSE)</f>
        <v>12</v>
      </c>
      <c r="J113" s="5"/>
    </row>
    <row r="114" spans="1:10" x14ac:dyDescent="0.3">
      <c r="A114" s="5" t="str">
        <f>'Official-Ranking-All'!E114</f>
        <v>2011-Atletico/GO</v>
      </c>
      <c r="B114" s="5">
        <f t="shared" si="43"/>
        <v>19</v>
      </c>
      <c r="C114" s="5">
        <f t="shared" si="44"/>
        <v>2</v>
      </c>
      <c r="D114" s="5">
        <f t="shared" si="45"/>
        <v>1</v>
      </c>
      <c r="E114" s="5" t="str">
        <f t="shared" si="40"/>
        <v>2011-Atletico/GO-19-2-1</v>
      </c>
      <c r="F114" s="5">
        <f>VLOOKUP($E114,Results!$C$2:$E$43144,2,FALSE)</f>
        <v>1.6666650000000001</v>
      </c>
      <c r="G114" s="5" t="str">
        <f t="shared" si="41"/>
        <v>2011-Atletico/GO</v>
      </c>
      <c r="H114" s="5">
        <f t="shared" si="47"/>
        <v>17</v>
      </c>
      <c r="I114" s="5">
        <f>VLOOKUP(G114,'Official-Ranking-All'!$E$2:$F$281,2,FALSE)</f>
        <v>13</v>
      </c>
      <c r="J114" s="5"/>
    </row>
    <row r="115" spans="1:10" x14ac:dyDescent="0.3">
      <c r="A115" s="5" t="str">
        <f>'Official-Ranking-All'!E115</f>
        <v>2011-Bahia/BA</v>
      </c>
      <c r="B115" s="5">
        <f t="shared" si="43"/>
        <v>19</v>
      </c>
      <c r="C115" s="5">
        <f t="shared" si="44"/>
        <v>2</v>
      </c>
      <c r="D115" s="5">
        <f t="shared" si="45"/>
        <v>1</v>
      </c>
      <c r="E115" s="5" t="str">
        <f t="shared" si="40"/>
        <v>2011-Bahia/BA-19-2-1</v>
      </c>
      <c r="F115" s="5">
        <f>VLOOKUP($E115,Results!$C$2:$E$43144,2,FALSE)</f>
        <v>2.3333409999999999</v>
      </c>
      <c r="G115" s="5" t="str">
        <f t="shared" si="41"/>
        <v>2011-Bahia/BA</v>
      </c>
      <c r="H115" s="5">
        <f t="shared" si="47"/>
        <v>13</v>
      </c>
      <c r="I115" s="5">
        <f>VLOOKUP(G115,'Official-Ranking-All'!$E$2:$F$281,2,FALSE)</f>
        <v>14</v>
      </c>
      <c r="J115" s="5"/>
    </row>
    <row r="116" spans="1:10" x14ac:dyDescent="0.3">
      <c r="A116" s="5" t="str">
        <f>'Official-Ranking-All'!E116</f>
        <v>2011-Atletico/MG</v>
      </c>
      <c r="B116" s="5">
        <f t="shared" si="43"/>
        <v>19</v>
      </c>
      <c r="C116" s="5">
        <f t="shared" si="44"/>
        <v>2</v>
      </c>
      <c r="D116" s="5">
        <f t="shared" si="45"/>
        <v>1</v>
      </c>
      <c r="E116" s="5" t="str">
        <f t="shared" si="40"/>
        <v>2011-Atletico/MG-19-2-1</v>
      </c>
      <c r="F116" s="5">
        <f>VLOOKUP($E116,Results!$C$2:$E$43144,2,FALSE)</f>
        <v>1.5</v>
      </c>
      <c r="G116" s="5" t="str">
        <f t="shared" si="41"/>
        <v>2011-Atletico/MG</v>
      </c>
      <c r="H116" s="5">
        <f t="shared" si="47"/>
        <v>19</v>
      </c>
      <c r="I116" s="5">
        <f>VLOOKUP(G116,'Official-Ranking-All'!$E$2:$F$281,2,FALSE)</f>
        <v>15</v>
      </c>
      <c r="J116" s="5"/>
    </row>
    <row r="117" spans="1:10" x14ac:dyDescent="0.3">
      <c r="A117" s="5" t="str">
        <f>'Official-Ranking-All'!E117</f>
        <v>2011-Cruzeiro/MG</v>
      </c>
      <c r="B117" s="5">
        <f t="shared" si="43"/>
        <v>19</v>
      </c>
      <c r="C117" s="5">
        <f t="shared" si="44"/>
        <v>2</v>
      </c>
      <c r="D117" s="5">
        <f t="shared" si="45"/>
        <v>1</v>
      </c>
      <c r="E117" s="5" t="str">
        <f t="shared" si="40"/>
        <v>2011-Cruzeiro/MG-19-2-1</v>
      </c>
      <c r="F117" s="5">
        <f>VLOOKUP($E117,Results!$C$2:$E$43144,2,FALSE)</f>
        <v>2.999997</v>
      </c>
      <c r="G117" s="5" t="str">
        <f t="shared" si="41"/>
        <v>2011-Cruzeiro/MG</v>
      </c>
      <c r="H117" s="5">
        <f t="shared" si="47"/>
        <v>9</v>
      </c>
      <c r="I117" s="5">
        <f>VLOOKUP(G117,'Official-Ranking-All'!$E$2:$F$281,2,FALSE)</f>
        <v>16</v>
      </c>
      <c r="J117" s="5"/>
    </row>
    <row r="118" spans="1:10" x14ac:dyDescent="0.3">
      <c r="A118" s="5" t="str">
        <f>'Official-Ranking-All'!E118</f>
        <v>2011-Atletico/PR</v>
      </c>
      <c r="B118" s="5">
        <f t="shared" si="43"/>
        <v>19</v>
      </c>
      <c r="C118" s="5">
        <f t="shared" si="44"/>
        <v>2</v>
      </c>
      <c r="D118" s="5">
        <f t="shared" si="45"/>
        <v>1</v>
      </c>
      <c r="E118" s="5" t="str">
        <f t="shared" si="40"/>
        <v>2011-Atletico/PR-19-2-1</v>
      </c>
      <c r="F118" s="5">
        <f>VLOOKUP($E118,Results!$C$2:$E$43144,2,FALSE)</f>
        <v>4</v>
      </c>
      <c r="G118" s="5" t="str">
        <f t="shared" si="41"/>
        <v>2011-Atletico/PR</v>
      </c>
      <c r="H118" s="5">
        <f t="shared" si="47"/>
        <v>3</v>
      </c>
      <c r="I118" s="5">
        <f>VLOOKUP(G118,'Official-Ranking-All'!$E$2:$F$281,2,FALSE)</f>
        <v>17</v>
      </c>
      <c r="J118" s="5"/>
    </row>
    <row r="119" spans="1:10" x14ac:dyDescent="0.3">
      <c r="A119" s="5" t="str">
        <f>'Official-Ranking-All'!E119</f>
        <v>2011-Ceara/CE</v>
      </c>
      <c r="B119" s="5">
        <f t="shared" si="43"/>
        <v>19</v>
      </c>
      <c r="C119" s="5">
        <f t="shared" si="44"/>
        <v>2</v>
      </c>
      <c r="D119" s="5">
        <f t="shared" si="45"/>
        <v>1</v>
      </c>
      <c r="E119" s="5" t="str">
        <f t="shared" si="40"/>
        <v>2011-Ceara/CE-19-2-1</v>
      </c>
      <c r="F119" s="5">
        <f>VLOOKUP($E119,Results!$C$2:$E$43144,2,FALSE)</f>
        <v>2.71875</v>
      </c>
      <c r="G119" s="5" t="str">
        <f t="shared" si="41"/>
        <v>2011-Ceara/CE</v>
      </c>
      <c r="H119" s="5">
        <f t="shared" si="47"/>
        <v>10</v>
      </c>
      <c r="I119" s="5">
        <f>VLOOKUP(G119,'Official-Ranking-All'!$E$2:$F$281,2,FALSE)</f>
        <v>18</v>
      </c>
      <c r="J119" s="5"/>
    </row>
    <row r="120" spans="1:10" x14ac:dyDescent="0.3">
      <c r="A120" s="5" t="str">
        <f>'Official-Ranking-All'!E120</f>
        <v>2011-America/MG</v>
      </c>
      <c r="B120" s="5">
        <f t="shared" si="43"/>
        <v>19</v>
      </c>
      <c r="C120" s="5">
        <f t="shared" si="44"/>
        <v>2</v>
      </c>
      <c r="D120" s="5">
        <f t="shared" si="45"/>
        <v>1</v>
      </c>
      <c r="E120" s="5" t="str">
        <f t="shared" si="40"/>
        <v>2011-America/MG-19-2-1</v>
      </c>
      <c r="F120" s="5">
        <f>VLOOKUP($E120,Results!$C$2:$E$43144,2,FALSE)</f>
        <v>1.2727269999999999</v>
      </c>
      <c r="G120" s="5" t="str">
        <f t="shared" si="41"/>
        <v>2011-America/MG</v>
      </c>
      <c r="H120" s="5">
        <f t="shared" si="47"/>
        <v>20</v>
      </c>
      <c r="I120" s="5">
        <f>VLOOKUP(G120,'Official-Ranking-All'!$E$2:$F$281,2,FALSE)</f>
        <v>19</v>
      </c>
      <c r="J120" s="5"/>
    </row>
    <row r="121" spans="1:10" x14ac:dyDescent="0.3">
      <c r="A121" s="5" t="str">
        <f>'Official-Ranking-All'!E121</f>
        <v>2011-Avai/SC</v>
      </c>
      <c r="B121" s="5">
        <f t="shared" si="43"/>
        <v>19</v>
      </c>
      <c r="C121" s="5">
        <f t="shared" si="44"/>
        <v>2</v>
      </c>
      <c r="D121" s="5">
        <f t="shared" si="45"/>
        <v>1</v>
      </c>
      <c r="E121" s="5" t="str">
        <f t="shared" si="40"/>
        <v>2011-Avai/SC-19-2-1</v>
      </c>
      <c r="F121" s="5">
        <f>VLOOKUP($E121,Results!$C$2:$E$43144,2,FALSE)</f>
        <v>1.625</v>
      </c>
      <c r="G121" s="5" t="str">
        <f t="shared" si="41"/>
        <v>2011-Avai/SC</v>
      </c>
      <c r="H121" s="5">
        <f t="shared" si="47"/>
        <v>18</v>
      </c>
      <c r="I121" s="5">
        <f>VLOOKUP(G121,'Official-Ranking-All'!$E$2:$F$281,2,FALSE)</f>
        <v>20</v>
      </c>
      <c r="J121" s="5"/>
    </row>
    <row r="122" spans="1:10" x14ac:dyDescent="0.3">
      <c r="A122" s="5" t="str">
        <f>'Official-Ranking-All'!E122</f>
        <v>2012-Fluminense/RJ</v>
      </c>
      <c r="B122" s="5">
        <f t="shared" si="43"/>
        <v>19</v>
      </c>
      <c r="C122" s="5">
        <f t="shared" si="44"/>
        <v>2</v>
      </c>
      <c r="D122" s="5">
        <f t="shared" si="45"/>
        <v>1</v>
      </c>
      <c r="E122" s="5" t="str">
        <f t="shared" si="40"/>
        <v>2012-Fluminense/RJ-19-2-1</v>
      </c>
      <c r="F122" s="5">
        <f>VLOOKUP($E122,Results!$C$2:$E$43144,2,FALSE)</f>
        <v>5</v>
      </c>
      <c r="G122" s="5" t="str">
        <f t="shared" si="41"/>
        <v>2012-Fluminense/RJ</v>
      </c>
      <c r="H122" s="5">
        <f>RANK(F122,$F$122:$F$141)</f>
        <v>1</v>
      </c>
      <c r="I122" s="5">
        <f>VLOOKUP(G122,'Official-Ranking-All'!$E$2:$F$281,2,FALSE)</f>
        <v>1</v>
      </c>
      <c r="J122" s="5"/>
    </row>
    <row r="123" spans="1:10" x14ac:dyDescent="0.3">
      <c r="A123" s="5" t="str">
        <f>'Official-Ranking-All'!E123</f>
        <v>2012-Atletico/MG</v>
      </c>
      <c r="B123" s="5">
        <f t="shared" si="43"/>
        <v>19</v>
      </c>
      <c r="C123" s="5">
        <f t="shared" si="44"/>
        <v>2</v>
      </c>
      <c r="D123" s="5">
        <f t="shared" si="45"/>
        <v>1</v>
      </c>
      <c r="E123" s="5" t="str">
        <f t="shared" si="40"/>
        <v>2012-Atletico/MG-19-2-1</v>
      </c>
      <c r="F123" s="5">
        <f>VLOOKUP($E123,Results!$C$2:$E$43144,2,FALSE)</f>
        <v>4.333329</v>
      </c>
      <c r="G123" s="5" t="str">
        <f t="shared" si="41"/>
        <v>2012-Atletico/MG</v>
      </c>
      <c r="H123" s="5">
        <f t="shared" ref="H123:H141" si="48">RANK(F123,$F$122:$F$141)</f>
        <v>3</v>
      </c>
      <c r="I123" s="5">
        <f>VLOOKUP(G123,'Official-Ranking-All'!$E$2:$F$281,2,FALSE)</f>
        <v>2</v>
      </c>
      <c r="J123" s="5"/>
    </row>
    <row r="124" spans="1:10" x14ac:dyDescent="0.3">
      <c r="A124" s="5" t="str">
        <f>'Official-Ranking-All'!E124</f>
        <v>2012-Gremio/RS</v>
      </c>
      <c r="B124" s="5">
        <f t="shared" si="43"/>
        <v>19</v>
      </c>
      <c r="C124" s="5">
        <f t="shared" si="44"/>
        <v>2</v>
      </c>
      <c r="D124" s="5">
        <f t="shared" si="45"/>
        <v>1</v>
      </c>
      <c r="E124" s="5" t="str">
        <f t="shared" si="40"/>
        <v>2012-Gremio/RS-19-2-1</v>
      </c>
      <c r="F124" s="5">
        <f>VLOOKUP($E124,Results!$C$2:$E$43144,2,FALSE)</f>
        <v>3.875003</v>
      </c>
      <c r="G124" s="5" t="str">
        <f t="shared" si="41"/>
        <v>2012-Gremio/RS</v>
      </c>
      <c r="H124" s="5">
        <f t="shared" si="48"/>
        <v>4</v>
      </c>
      <c r="I124" s="5">
        <f>VLOOKUP(G124,'Official-Ranking-All'!$E$2:$F$281,2,FALSE)</f>
        <v>3</v>
      </c>
      <c r="J124" s="5"/>
    </row>
    <row r="125" spans="1:10" x14ac:dyDescent="0.3">
      <c r="A125" s="5" t="str">
        <f>'Official-Ranking-All'!E125</f>
        <v>2012-Sao Paulo/SP</v>
      </c>
      <c r="B125" s="5">
        <f t="shared" si="43"/>
        <v>19</v>
      </c>
      <c r="C125" s="5">
        <f t="shared" si="44"/>
        <v>2</v>
      </c>
      <c r="D125" s="5">
        <f t="shared" si="45"/>
        <v>1</v>
      </c>
      <c r="E125" s="5" t="str">
        <f t="shared" si="40"/>
        <v>2012-Sao Paulo/SP-19-2-1</v>
      </c>
      <c r="F125" s="5">
        <f>VLOOKUP($E125,Results!$C$2:$E$43144,2,FALSE)</f>
        <v>3.571428</v>
      </c>
      <c r="G125" s="5" t="str">
        <f t="shared" si="41"/>
        <v>2012-Sao Paulo/SP</v>
      </c>
      <c r="H125" s="5">
        <f t="shared" si="48"/>
        <v>5</v>
      </c>
      <c r="I125" s="5">
        <f>VLOOKUP(G125,'Official-Ranking-All'!$E$2:$F$281,2,FALSE)</f>
        <v>4</v>
      </c>
      <c r="J125" s="5"/>
    </row>
    <row r="126" spans="1:10" x14ac:dyDescent="0.3">
      <c r="A126" s="5" t="str">
        <f>'Official-Ranking-All'!E126</f>
        <v>2012-Vasco/RJ</v>
      </c>
      <c r="B126" s="5">
        <f t="shared" si="43"/>
        <v>19</v>
      </c>
      <c r="C126" s="5">
        <f t="shared" si="44"/>
        <v>2</v>
      </c>
      <c r="D126" s="5">
        <f t="shared" si="45"/>
        <v>1</v>
      </c>
      <c r="E126" s="5" t="str">
        <f t="shared" ref="E126:E189" si="49">A126&amp;"-"&amp;B126&amp;"-"&amp;C126&amp;"-"&amp;D126</f>
        <v>2012-Vasco/RJ-19-2-1</v>
      </c>
      <c r="F126" s="5">
        <f>VLOOKUP($E126,Results!$C$2:$E$43144,2,FALSE)</f>
        <v>4.3636359999999996</v>
      </c>
      <c r="G126" s="5" t="str">
        <f t="shared" ref="G126:G189" si="50">A126</f>
        <v>2012-Vasco/RJ</v>
      </c>
      <c r="H126" s="5">
        <f t="shared" si="48"/>
        <v>2</v>
      </c>
      <c r="I126" s="5">
        <f>VLOOKUP(G126,'Official-Ranking-All'!$E$2:$F$281,2,FALSE)</f>
        <v>5</v>
      </c>
      <c r="J126" s="5"/>
    </row>
    <row r="127" spans="1:10" x14ac:dyDescent="0.3">
      <c r="A127" s="5" t="str">
        <f>'Official-Ranking-All'!E127</f>
        <v>2012-Corinthians/SP</v>
      </c>
      <c r="B127" s="5">
        <f t="shared" si="43"/>
        <v>19</v>
      </c>
      <c r="C127" s="5">
        <f t="shared" si="44"/>
        <v>2</v>
      </c>
      <c r="D127" s="5">
        <f t="shared" si="45"/>
        <v>1</v>
      </c>
      <c r="E127" s="5" t="str">
        <f t="shared" si="49"/>
        <v>2012-Corinthians/SP-19-2-1</v>
      </c>
      <c r="F127" s="5">
        <f>VLOOKUP($E127,Results!$C$2:$E$43144,2,FALSE)</f>
        <v>0</v>
      </c>
      <c r="G127" s="5" t="str">
        <f t="shared" si="50"/>
        <v>2012-Corinthians/SP</v>
      </c>
      <c r="H127" s="5">
        <f t="shared" si="48"/>
        <v>19</v>
      </c>
      <c r="I127" s="5">
        <f>VLOOKUP(G127,'Official-Ranking-All'!$E$2:$F$281,2,FALSE)</f>
        <v>6</v>
      </c>
      <c r="J127" s="5"/>
    </row>
    <row r="128" spans="1:10" x14ac:dyDescent="0.3">
      <c r="A128" s="5" t="str">
        <f>'Official-Ranking-All'!E128</f>
        <v>2012-Botafogo/RJ</v>
      </c>
      <c r="B128" s="5">
        <f t="shared" si="43"/>
        <v>19</v>
      </c>
      <c r="C128" s="5">
        <f t="shared" si="44"/>
        <v>2</v>
      </c>
      <c r="D128" s="5">
        <f t="shared" si="45"/>
        <v>1</v>
      </c>
      <c r="E128" s="5" t="str">
        <f t="shared" si="49"/>
        <v>2012-Botafogo/RJ-19-2-1</v>
      </c>
      <c r="F128" s="5">
        <f>VLOOKUP($E128,Results!$C$2:$E$43144,2,FALSE)</f>
        <v>2.7777780000000001</v>
      </c>
      <c r="G128" s="5" t="str">
        <f t="shared" si="50"/>
        <v>2012-Botafogo/RJ</v>
      </c>
      <c r="H128" s="5">
        <f t="shared" si="48"/>
        <v>8</v>
      </c>
      <c r="I128" s="5">
        <f>VLOOKUP(G128,'Official-Ranking-All'!$E$2:$F$281,2,FALSE)</f>
        <v>7</v>
      </c>
      <c r="J128" s="5"/>
    </row>
    <row r="129" spans="1:10" x14ac:dyDescent="0.3">
      <c r="A129" s="5" t="str">
        <f>'Official-Ranking-All'!E129</f>
        <v>2012-Santos/SP</v>
      </c>
      <c r="B129" s="5">
        <f t="shared" si="43"/>
        <v>19</v>
      </c>
      <c r="C129" s="5">
        <f t="shared" si="44"/>
        <v>2</v>
      </c>
      <c r="D129" s="5">
        <f t="shared" si="45"/>
        <v>1</v>
      </c>
      <c r="E129" s="5" t="str">
        <f t="shared" si="49"/>
        <v>2012-Santos/SP-19-2-1</v>
      </c>
      <c r="F129" s="5">
        <f>VLOOKUP($E129,Results!$C$2:$E$43144,2,FALSE)</f>
        <v>2.75</v>
      </c>
      <c r="G129" s="5" t="str">
        <f t="shared" si="50"/>
        <v>2012-Santos/SP</v>
      </c>
      <c r="H129" s="5">
        <f t="shared" si="48"/>
        <v>9</v>
      </c>
      <c r="I129" s="5">
        <f>VLOOKUP(G129,'Official-Ranking-All'!$E$2:$F$281,2,FALSE)</f>
        <v>8</v>
      </c>
      <c r="J129" s="5"/>
    </row>
    <row r="130" spans="1:10" x14ac:dyDescent="0.3">
      <c r="A130" s="5" t="str">
        <f>'Official-Ranking-All'!E130</f>
        <v>2012-Cruzeiro/MG</v>
      </c>
      <c r="B130" s="5">
        <f t="shared" si="43"/>
        <v>19</v>
      </c>
      <c r="C130" s="5">
        <f t="shared" si="44"/>
        <v>2</v>
      </c>
      <c r="D130" s="5">
        <f t="shared" si="45"/>
        <v>1</v>
      </c>
      <c r="E130" s="5" t="str">
        <f t="shared" si="49"/>
        <v>2012-Cruzeiro/MG-19-2-1</v>
      </c>
      <c r="F130" s="5">
        <f>VLOOKUP($E130,Results!$C$2:$E$43144,2,FALSE)</f>
        <v>3.1428539999999998</v>
      </c>
      <c r="G130" s="5" t="str">
        <f t="shared" si="50"/>
        <v>2012-Cruzeiro/MG</v>
      </c>
      <c r="H130" s="5">
        <f t="shared" si="48"/>
        <v>7</v>
      </c>
      <c r="I130" s="5">
        <f>VLOOKUP(G130,'Official-Ranking-All'!$E$2:$F$281,2,FALSE)</f>
        <v>9</v>
      </c>
      <c r="J130" s="5"/>
    </row>
    <row r="131" spans="1:10" x14ac:dyDescent="0.3">
      <c r="A131" s="5" t="str">
        <f>'Official-Ranking-All'!E131</f>
        <v>2012-Internacional/RS</v>
      </c>
      <c r="B131" s="5">
        <f t="shared" si="43"/>
        <v>19</v>
      </c>
      <c r="C131" s="5">
        <f t="shared" si="44"/>
        <v>2</v>
      </c>
      <c r="D131" s="5">
        <f t="shared" si="45"/>
        <v>1</v>
      </c>
      <c r="E131" s="5" t="str">
        <f t="shared" si="49"/>
        <v>2012-Internacional/RS-19-2-1</v>
      </c>
      <c r="F131" s="5">
        <f>VLOOKUP($E131,Results!$C$2:$E$43144,2,FALSE)</f>
        <v>3.444445</v>
      </c>
      <c r="G131" s="5" t="str">
        <f t="shared" si="50"/>
        <v>2012-Internacional/RS</v>
      </c>
      <c r="H131" s="5">
        <f t="shared" si="48"/>
        <v>6</v>
      </c>
      <c r="I131" s="5">
        <f>VLOOKUP(G131,'Official-Ranking-All'!$E$2:$F$281,2,FALSE)</f>
        <v>10</v>
      </c>
      <c r="J131" s="5"/>
    </row>
    <row r="132" spans="1:10" x14ac:dyDescent="0.3">
      <c r="A132" s="5" t="str">
        <f>'Official-Ranking-All'!E132</f>
        <v>2012-Flamengo/RJ</v>
      </c>
      <c r="B132" s="5">
        <f t="shared" ref="B132:B195" si="51">B131</f>
        <v>19</v>
      </c>
      <c r="C132" s="5">
        <f t="shared" ref="C132:C195" si="52">C131</f>
        <v>2</v>
      </c>
      <c r="D132" s="5">
        <f t="shared" ref="D132:D195" si="53">D131</f>
        <v>1</v>
      </c>
      <c r="E132" s="5" t="str">
        <f t="shared" si="49"/>
        <v>2012-Flamengo/RJ-19-2-1</v>
      </c>
      <c r="F132" s="5">
        <f>VLOOKUP($E132,Results!$C$2:$E$43144,2,FALSE)</f>
        <v>2.6</v>
      </c>
      <c r="G132" s="5" t="str">
        <f t="shared" si="50"/>
        <v>2012-Flamengo/RJ</v>
      </c>
      <c r="H132" s="5">
        <f t="shared" si="48"/>
        <v>10</v>
      </c>
      <c r="I132" s="5">
        <f>VLOOKUP(G132,'Official-Ranking-All'!$E$2:$F$281,2,FALSE)</f>
        <v>11</v>
      </c>
      <c r="J132" s="5"/>
    </row>
    <row r="133" spans="1:10" x14ac:dyDescent="0.3">
      <c r="A133" s="5" t="str">
        <f>'Official-Ranking-All'!E133</f>
        <v>2012-Nautico/PE</v>
      </c>
      <c r="B133" s="5">
        <f t="shared" si="51"/>
        <v>19</v>
      </c>
      <c r="C133" s="5">
        <f t="shared" si="52"/>
        <v>2</v>
      </c>
      <c r="D133" s="5">
        <f t="shared" si="53"/>
        <v>1</v>
      </c>
      <c r="E133" s="5" t="str">
        <f t="shared" si="49"/>
        <v>2012-Nautico/PE-19-2-1</v>
      </c>
      <c r="F133" s="5">
        <f>VLOOKUP($E133,Results!$C$2:$E$43144,2,FALSE)</f>
        <v>2.2857150000000002</v>
      </c>
      <c r="G133" s="5" t="str">
        <f t="shared" si="50"/>
        <v>2012-Nautico/PE</v>
      </c>
      <c r="H133" s="5">
        <f t="shared" si="48"/>
        <v>13</v>
      </c>
      <c r="I133" s="5">
        <f>VLOOKUP(G133,'Official-Ranking-All'!$E$2:$F$281,2,FALSE)</f>
        <v>12</v>
      </c>
      <c r="J133" s="5"/>
    </row>
    <row r="134" spans="1:10" x14ac:dyDescent="0.3">
      <c r="A134" s="5" t="str">
        <f>'Official-Ranking-All'!E134</f>
        <v>2012-Coritiba/PR</v>
      </c>
      <c r="B134" s="5">
        <f t="shared" si="51"/>
        <v>19</v>
      </c>
      <c r="C134" s="5">
        <f t="shared" si="52"/>
        <v>2</v>
      </c>
      <c r="D134" s="5">
        <f t="shared" si="53"/>
        <v>1</v>
      </c>
      <c r="E134" s="5" t="str">
        <f t="shared" si="49"/>
        <v>2012-Coritiba/PR-19-2-1</v>
      </c>
      <c r="F134" s="5">
        <f>VLOOKUP($E134,Results!$C$2:$E$43144,2,FALSE)</f>
        <v>1.777776</v>
      </c>
      <c r="G134" s="5" t="str">
        <f t="shared" si="50"/>
        <v>2012-Coritiba/PR</v>
      </c>
      <c r="H134" s="5">
        <f t="shared" si="48"/>
        <v>15</v>
      </c>
      <c r="I134" s="5">
        <f>VLOOKUP(G134,'Official-Ranking-All'!$E$2:$F$281,2,FALSE)</f>
        <v>13</v>
      </c>
      <c r="J134" s="5"/>
    </row>
    <row r="135" spans="1:10" x14ac:dyDescent="0.3">
      <c r="A135" s="5" t="str">
        <f>'Official-Ranking-All'!E135</f>
        <v>2012-Ponte Preta/SP</v>
      </c>
      <c r="B135" s="5">
        <f t="shared" si="51"/>
        <v>19</v>
      </c>
      <c r="C135" s="5">
        <f t="shared" si="52"/>
        <v>2</v>
      </c>
      <c r="D135" s="5">
        <f t="shared" si="53"/>
        <v>1</v>
      </c>
      <c r="E135" s="5" t="str">
        <f t="shared" si="49"/>
        <v>2012-Ponte Preta/SP-19-2-1</v>
      </c>
      <c r="F135" s="5">
        <f>VLOOKUP($E135,Results!$C$2:$E$43144,2,FALSE)</f>
        <v>2.3333309999999998</v>
      </c>
      <c r="G135" s="5" t="str">
        <f t="shared" si="50"/>
        <v>2012-Ponte Preta/SP</v>
      </c>
      <c r="H135" s="5">
        <f t="shared" si="48"/>
        <v>12</v>
      </c>
      <c r="I135" s="5">
        <f>VLOOKUP(G135,'Official-Ranking-All'!$E$2:$F$281,2,FALSE)</f>
        <v>14</v>
      </c>
      <c r="J135" s="5"/>
    </row>
    <row r="136" spans="1:10" x14ac:dyDescent="0.3">
      <c r="A136" s="5" t="str">
        <f>'Official-Ranking-All'!E136</f>
        <v>2012-Bahia/BA</v>
      </c>
      <c r="B136" s="5">
        <f t="shared" si="51"/>
        <v>19</v>
      </c>
      <c r="C136" s="5">
        <f t="shared" si="52"/>
        <v>2</v>
      </c>
      <c r="D136" s="5">
        <f t="shared" si="53"/>
        <v>1</v>
      </c>
      <c r="E136" s="5" t="str">
        <f t="shared" si="49"/>
        <v>2012-Bahia/BA-19-2-1</v>
      </c>
      <c r="F136" s="5">
        <f>VLOOKUP($E136,Results!$C$2:$E$43144,2,FALSE)</f>
        <v>1.777776</v>
      </c>
      <c r="G136" s="5" t="str">
        <f t="shared" si="50"/>
        <v>2012-Bahia/BA</v>
      </c>
      <c r="H136" s="5">
        <f t="shared" si="48"/>
        <v>15</v>
      </c>
      <c r="I136" s="5">
        <f>VLOOKUP(G136,'Official-Ranking-All'!$E$2:$F$281,2,FALSE)</f>
        <v>15</v>
      </c>
      <c r="J136" s="5"/>
    </row>
    <row r="137" spans="1:10" x14ac:dyDescent="0.3">
      <c r="A137" s="5" t="str">
        <f>'Official-Ranking-All'!E137</f>
        <v>2012-Portuguesa/SP</v>
      </c>
      <c r="B137" s="5">
        <f t="shared" si="51"/>
        <v>19</v>
      </c>
      <c r="C137" s="5">
        <f t="shared" si="52"/>
        <v>2</v>
      </c>
      <c r="D137" s="5">
        <f t="shared" si="53"/>
        <v>1</v>
      </c>
      <c r="E137" s="5" t="str">
        <f t="shared" si="49"/>
        <v>2012-Portuguesa/SP-19-2-1</v>
      </c>
      <c r="F137" s="5">
        <f>VLOOKUP($E137,Results!$C$2:$E$43144,2,FALSE)</f>
        <v>2.5882360000000002</v>
      </c>
      <c r="G137" s="5" t="str">
        <f t="shared" si="50"/>
        <v>2012-Portuguesa/SP</v>
      </c>
      <c r="H137" s="5">
        <f t="shared" si="48"/>
        <v>11</v>
      </c>
      <c r="I137" s="5">
        <f>VLOOKUP(G137,'Official-Ranking-All'!$E$2:$F$281,2,FALSE)</f>
        <v>16</v>
      </c>
      <c r="J137" s="5"/>
    </row>
    <row r="138" spans="1:10" x14ac:dyDescent="0.3">
      <c r="A138" s="5" t="str">
        <f>'Official-Ranking-All'!E138</f>
        <v>2012-Sport/PE</v>
      </c>
      <c r="B138" s="5">
        <f t="shared" si="51"/>
        <v>19</v>
      </c>
      <c r="C138" s="5">
        <f t="shared" si="52"/>
        <v>2</v>
      </c>
      <c r="D138" s="5">
        <f t="shared" si="53"/>
        <v>1</v>
      </c>
      <c r="E138" s="5" t="str">
        <f t="shared" si="49"/>
        <v>2012-Sport/PE-19-2-1</v>
      </c>
      <c r="F138" s="5">
        <f>VLOOKUP($E138,Results!$C$2:$E$43144,2,FALSE)</f>
        <v>1.6923060000000001</v>
      </c>
      <c r="G138" s="5" t="str">
        <f t="shared" si="50"/>
        <v>2012-Sport/PE</v>
      </c>
      <c r="H138" s="5">
        <f t="shared" si="48"/>
        <v>17</v>
      </c>
      <c r="I138" s="5">
        <f>VLOOKUP(G138,'Official-Ranking-All'!$E$2:$F$281,2,FALSE)</f>
        <v>17</v>
      </c>
      <c r="J138" s="5"/>
    </row>
    <row r="139" spans="1:10" x14ac:dyDescent="0.3">
      <c r="A139" s="5" t="str">
        <f>'Official-Ranking-All'!E139</f>
        <v>2012-Palmeiras/SP</v>
      </c>
      <c r="B139" s="5">
        <f t="shared" si="51"/>
        <v>19</v>
      </c>
      <c r="C139" s="5">
        <f t="shared" si="52"/>
        <v>2</v>
      </c>
      <c r="D139" s="5">
        <f t="shared" si="53"/>
        <v>1</v>
      </c>
      <c r="E139" s="5" t="str">
        <f t="shared" si="49"/>
        <v>2012-Palmeiras/SP-19-2-1</v>
      </c>
      <c r="F139" s="5">
        <f>VLOOKUP($E139,Results!$C$2:$E$43144,2,FALSE)</f>
        <v>1.9</v>
      </c>
      <c r="G139" s="5" t="str">
        <f t="shared" si="50"/>
        <v>2012-Palmeiras/SP</v>
      </c>
      <c r="H139" s="5">
        <f>RANK(F139,$F$122:$F$141)</f>
        <v>14</v>
      </c>
      <c r="I139" s="5">
        <f>VLOOKUP(G139,'Official-Ranking-All'!$E$2:$F$281,2,FALSE)</f>
        <v>18</v>
      </c>
      <c r="J139" s="5"/>
    </row>
    <row r="140" spans="1:10" x14ac:dyDescent="0.3">
      <c r="A140" s="5" t="str">
        <f>'Official-Ranking-All'!E140</f>
        <v>2012-Atletico/GO</v>
      </c>
      <c r="B140" s="5">
        <f t="shared" si="51"/>
        <v>19</v>
      </c>
      <c r="C140" s="5">
        <f t="shared" si="52"/>
        <v>2</v>
      </c>
      <c r="D140" s="5">
        <f t="shared" si="53"/>
        <v>1</v>
      </c>
      <c r="E140" s="5" t="str">
        <f t="shared" si="49"/>
        <v>2012-Atletico/GO-19-2-1</v>
      </c>
      <c r="F140" s="5">
        <f>VLOOKUP($E140,Results!$C$2:$E$43144,2,FALSE)</f>
        <v>1.375</v>
      </c>
      <c r="G140" s="5" t="str">
        <f t="shared" si="50"/>
        <v>2012-Atletico/GO</v>
      </c>
      <c r="H140" s="5">
        <f t="shared" si="48"/>
        <v>18</v>
      </c>
      <c r="I140" s="5">
        <f>VLOOKUP(G140,'Official-Ranking-All'!$E$2:$F$281,2,FALSE)</f>
        <v>19</v>
      </c>
      <c r="J140" s="5"/>
    </row>
    <row r="141" spans="1:10" x14ac:dyDescent="0.3">
      <c r="A141" s="5" t="str">
        <f>'Official-Ranking-All'!E141</f>
        <v>2012-Figueirense/SC</v>
      </c>
      <c r="B141" s="5">
        <f t="shared" si="51"/>
        <v>19</v>
      </c>
      <c r="C141" s="5">
        <f t="shared" si="52"/>
        <v>2</v>
      </c>
      <c r="D141" s="5">
        <f t="shared" si="53"/>
        <v>1</v>
      </c>
      <c r="E141" s="5" t="str">
        <f t="shared" si="49"/>
        <v>2012-Figueirense/SC-19-2-1</v>
      </c>
      <c r="F141" s="5">
        <f>VLOOKUP($E141,Results!$C$2:$E$43144,2,FALSE)</f>
        <v>0</v>
      </c>
      <c r="G141" s="5" t="str">
        <f t="shared" si="50"/>
        <v>2012-Figueirense/SC</v>
      </c>
      <c r="H141" s="5">
        <f t="shared" si="48"/>
        <v>19</v>
      </c>
      <c r="I141" s="5">
        <f>VLOOKUP(G141,'Official-Ranking-All'!$E$2:$F$281,2,FALSE)</f>
        <v>20</v>
      </c>
      <c r="J141" s="5"/>
    </row>
    <row r="142" spans="1:10" x14ac:dyDescent="0.3">
      <c r="A142" s="5" t="str">
        <f>'Official-Ranking-All'!E142</f>
        <v>2013-Cruzeiro/MG</v>
      </c>
      <c r="B142" s="5">
        <f t="shared" si="51"/>
        <v>19</v>
      </c>
      <c r="C142" s="5">
        <f t="shared" si="52"/>
        <v>2</v>
      </c>
      <c r="D142" s="5">
        <f t="shared" si="53"/>
        <v>1</v>
      </c>
      <c r="E142" s="5" t="str">
        <f t="shared" si="49"/>
        <v>2013-Cruzeiro/MG-19-2-1</v>
      </c>
      <c r="F142" s="5">
        <f>VLOOKUP($E142,Results!$C$2:$E$43144,2,FALSE)</f>
        <v>3.9166639999999999</v>
      </c>
      <c r="G142" s="5" t="str">
        <f t="shared" si="50"/>
        <v>2013-Cruzeiro/MG</v>
      </c>
      <c r="H142" s="5">
        <f>RANK(F142,$F$142:$F$161)</f>
        <v>4</v>
      </c>
      <c r="I142" s="5">
        <f>VLOOKUP(G142,'Official-Ranking-All'!$E$2:$F$281,2,FALSE)</f>
        <v>1</v>
      </c>
      <c r="J142" s="5"/>
    </row>
    <row r="143" spans="1:10" x14ac:dyDescent="0.3">
      <c r="A143" s="5" t="str">
        <f>'Official-Ranking-All'!E143</f>
        <v>2013-Gremio/RS</v>
      </c>
      <c r="B143" s="5">
        <f t="shared" si="51"/>
        <v>19</v>
      </c>
      <c r="C143" s="5">
        <f t="shared" si="52"/>
        <v>2</v>
      </c>
      <c r="D143" s="5">
        <f t="shared" si="53"/>
        <v>1</v>
      </c>
      <c r="E143" s="5" t="str">
        <f t="shared" si="49"/>
        <v>2013-Gremio/RS-19-2-1</v>
      </c>
      <c r="F143" s="5">
        <f>VLOOKUP($E143,Results!$C$2:$E$43144,2,FALSE)</f>
        <v>6</v>
      </c>
      <c r="G143" s="5" t="str">
        <f t="shared" si="50"/>
        <v>2013-Gremio/RS</v>
      </c>
      <c r="H143" s="5">
        <f t="shared" ref="H143:H161" si="54">RANK(F143,$F$142:$F$161)</f>
        <v>1</v>
      </c>
      <c r="I143" s="5">
        <f>VLOOKUP(G143,'Official-Ranking-All'!$E$2:$F$281,2,FALSE)</f>
        <v>2</v>
      </c>
      <c r="J143" s="5"/>
    </row>
    <row r="144" spans="1:10" x14ac:dyDescent="0.3">
      <c r="A144" s="5" t="str">
        <f>'Official-Ranking-All'!E144</f>
        <v>2013-Atletico/PR</v>
      </c>
      <c r="B144" s="5">
        <f t="shared" si="51"/>
        <v>19</v>
      </c>
      <c r="C144" s="5">
        <f t="shared" si="52"/>
        <v>2</v>
      </c>
      <c r="D144" s="5">
        <f t="shared" si="53"/>
        <v>1</v>
      </c>
      <c r="E144" s="5" t="str">
        <f t="shared" si="49"/>
        <v>2013-Atletico/PR-19-2-1</v>
      </c>
      <c r="F144" s="5">
        <f>VLOOKUP($E144,Results!$C$2:$E$43144,2,FALSE)</f>
        <v>4.8000040000000004</v>
      </c>
      <c r="G144" s="5" t="str">
        <f t="shared" si="50"/>
        <v>2013-Atletico/PR</v>
      </c>
      <c r="H144" s="5">
        <f t="shared" si="54"/>
        <v>2</v>
      </c>
      <c r="I144" s="5">
        <f>VLOOKUP(G144,'Official-Ranking-All'!$E$2:$F$281,2,FALSE)</f>
        <v>3</v>
      </c>
      <c r="J144" s="5"/>
    </row>
    <row r="145" spans="1:10" x14ac:dyDescent="0.3">
      <c r="A145" s="5" t="str">
        <f>'Official-Ranking-All'!E145</f>
        <v>2013-Botafogo/RJ</v>
      </c>
      <c r="B145" s="5">
        <f t="shared" si="51"/>
        <v>19</v>
      </c>
      <c r="C145" s="5">
        <f t="shared" si="52"/>
        <v>2</v>
      </c>
      <c r="D145" s="5">
        <f t="shared" si="53"/>
        <v>1</v>
      </c>
      <c r="E145" s="5" t="str">
        <f t="shared" si="49"/>
        <v>2013-Botafogo/RJ-19-2-1</v>
      </c>
      <c r="F145" s="5">
        <f>VLOOKUP($E145,Results!$C$2:$E$43144,2,FALSE)</f>
        <v>3.9999959999999999</v>
      </c>
      <c r="G145" s="5" t="str">
        <f t="shared" si="50"/>
        <v>2013-Botafogo/RJ</v>
      </c>
      <c r="H145" s="5">
        <f t="shared" si="54"/>
        <v>3</v>
      </c>
      <c r="I145" s="5">
        <f>VLOOKUP(G145,'Official-Ranking-All'!$E$2:$F$281,2,FALSE)</f>
        <v>4</v>
      </c>
      <c r="J145" s="5"/>
    </row>
    <row r="146" spans="1:10" x14ac:dyDescent="0.3">
      <c r="A146" s="5" t="str">
        <f>'Official-Ranking-All'!E146</f>
        <v>2013-Vitoria/BA</v>
      </c>
      <c r="B146" s="5">
        <f t="shared" si="51"/>
        <v>19</v>
      </c>
      <c r="C146" s="5">
        <f t="shared" si="52"/>
        <v>2</v>
      </c>
      <c r="D146" s="5">
        <f t="shared" si="53"/>
        <v>1</v>
      </c>
      <c r="E146" s="5" t="str">
        <f t="shared" si="49"/>
        <v>2013-Vitoria/BA-19-2-1</v>
      </c>
      <c r="F146" s="5">
        <f>VLOOKUP($E146,Results!$C$2:$E$43144,2,FALSE)</f>
        <v>2.4000029999999999</v>
      </c>
      <c r="G146" s="5" t="str">
        <f t="shared" si="50"/>
        <v>2013-Vitoria/BA</v>
      </c>
      <c r="H146" s="5">
        <f t="shared" si="54"/>
        <v>11</v>
      </c>
      <c r="I146" s="5">
        <f>VLOOKUP(G146,'Official-Ranking-All'!$E$2:$F$281,2,FALSE)</f>
        <v>5</v>
      </c>
      <c r="J146" s="5"/>
    </row>
    <row r="147" spans="1:10" x14ac:dyDescent="0.3">
      <c r="A147" s="5" t="str">
        <f>'Official-Ranking-All'!E147</f>
        <v>2013-Goias/GO</v>
      </c>
      <c r="B147" s="5">
        <f t="shared" si="51"/>
        <v>19</v>
      </c>
      <c r="C147" s="5">
        <f t="shared" si="52"/>
        <v>2</v>
      </c>
      <c r="D147" s="5">
        <f t="shared" si="53"/>
        <v>1</v>
      </c>
      <c r="E147" s="5" t="str">
        <f t="shared" si="49"/>
        <v>2013-Goias/GO-19-2-1</v>
      </c>
      <c r="F147" s="5">
        <f>VLOOKUP($E147,Results!$C$2:$E$43144,2,FALSE)</f>
        <v>2.8461539999999999</v>
      </c>
      <c r="G147" s="5" t="str">
        <f t="shared" si="50"/>
        <v>2013-Goias/GO</v>
      </c>
      <c r="H147" s="5">
        <f t="shared" si="54"/>
        <v>10</v>
      </c>
      <c r="I147" s="5">
        <f>VLOOKUP(G147,'Official-Ranking-All'!$E$2:$F$281,2,FALSE)</f>
        <v>6</v>
      </c>
      <c r="J147" s="5"/>
    </row>
    <row r="148" spans="1:10" x14ac:dyDescent="0.3">
      <c r="A148" s="5" t="str">
        <f>'Official-Ranking-All'!E148</f>
        <v>2013-Santos/SP</v>
      </c>
      <c r="B148" s="5">
        <f t="shared" si="51"/>
        <v>19</v>
      </c>
      <c r="C148" s="5">
        <f t="shared" si="52"/>
        <v>2</v>
      </c>
      <c r="D148" s="5">
        <f t="shared" si="53"/>
        <v>1</v>
      </c>
      <c r="E148" s="5" t="str">
        <f t="shared" si="49"/>
        <v>2013-Santos/SP-19-2-1</v>
      </c>
      <c r="F148" s="5">
        <f>VLOOKUP($E148,Results!$C$2:$E$43144,2,FALSE)</f>
        <v>2.8888859999999998</v>
      </c>
      <c r="G148" s="5" t="str">
        <f t="shared" si="50"/>
        <v>2013-Santos/SP</v>
      </c>
      <c r="H148" s="5">
        <f t="shared" si="54"/>
        <v>7</v>
      </c>
      <c r="I148" s="5">
        <f>VLOOKUP(G148,'Official-Ranking-All'!$E$2:$F$281,2,FALSE)</f>
        <v>7</v>
      </c>
      <c r="J148" s="5"/>
    </row>
    <row r="149" spans="1:10" x14ac:dyDescent="0.3">
      <c r="A149" s="5" t="str">
        <f>'Official-Ranking-All'!E149</f>
        <v>2013-Atletico/MG</v>
      </c>
      <c r="B149" s="5">
        <f t="shared" si="51"/>
        <v>19</v>
      </c>
      <c r="C149" s="5">
        <f t="shared" si="52"/>
        <v>2</v>
      </c>
      <c r="D149" s="5">
        <f t="shared" si="53"/>
        <v>1</v>
      </c>
      <c r="E149" s="5" t="str">
        <f t="shared" si="49"/>
        <v>2013-Atletico/MG-19-2-1</v>
      </c>
      <c r="F149" s="5">
        <f>VLOOKUP($E149,Results!$C$2:$E$43144,2,FALSE)</f>
        <v>2.875</v>
      </c>
      <c r="G149" s="5" t="str">
        <f t="shared" si="50"/>
        <v>2013-Atletico/MG</v>
      </c>
      <c r="H149" s="5">
        <f t="shared" si="54"/>
        <v>8</v>
      </c>
      <c r="I149" s="5">
        <f>VLOOKUP(G149,'Official-Ranking-All'!$E$2:$F$281,2,FALSE)</f>
        <v>8</v>
      </c>
      <c r="J149" s="5"/>
    </row>
    <row r="150" spans="1:10" x14ac:dyDescent="0.3">
      <c r="A150" s="5" t="str">
        <f>'Official-Ranking-All'!E150</f>
        <v>2013-Sao Paulo/SP</v>
      </c>
      <c r="B150" s="5">
        <f t="shared" si="51"/>
        <v>19</v>
      </c>
      <c r="C150" s="5">
        <f t="shared" si="52"/>
        <v>2</v>
      </c>
      <c r="D150" s="5">
        <f t="shared" si="53"/>
        <v>1</v>
      </c>
      <c r="E150" s="5" t="str">
        <f t="shared" si="49"/>
        <v>2013-Sao Paulo/SP-19-2-1</v>
      </c>
      <c r="F150" s="5">
        <f>VLOOKUP($E150,Results!$C$2:$E$43144,2,FALSE)</f>
        <v>1.5714269999999999</v>
      </c>
      <c r="G150" s="5" t="str">
        <f t="shared" si="50"/>
        <v>2013-Sao Paulo/SP</v>
      </c>
      <c r="H150" s="5">
        <f t="shared" si="54"/>
        <v>17</v>
      </c>
      <c r="I150" s="5">
        <f>VLOOKUP(G150,'Official-Ranking-All'!$E$2:$F$281,2,FALSE)</f>
        <v>9</v>
      </c>
      <c r="J150" s="5"/>
    </row>
    <row r="151" spans="1:10" x14ac:dyDescent="0.3">
      <c r="A151" s="5" t="str">
        <f>'Official-Ranking-All'!E151</f>
        <v>2013-Corinthians/SP</v>
      </c>
      <c r="B151" s="5">
        <f t="shared" si="51"/>
        <v>19</v>
      </c>
      <c r="C151" s="5">
        <f t="shared" si="52"/>
        <v>2</v>
      </c>
      <c r="D151" s="5">
        <f t="shared" si="53"/>
        <v>1</v>
      </c>
      <c r="E151" s="5" t="str">
        <f t="shared" si="49"/>
        <v>2013-Corinthians/SP-19-2-1</v>
      </c>
      <c r="F151" s="5">
        <f>VLOOKUP($E151,Results!$C$2:$E$43144,2,FALSE)</f>
        <v>3.2307700000000001</v>
      </c>
      <c r="G151" s="5" t="str">
        <f t="shared" si="50"/>
        <v>2013-Corinthians/SP</v>
      </c>
      <c r="H151" s="5">
        <f t="shared" si="54"/>
        <v>5</v>
      </c>
      <c r="I151" s="5">
        <f>VLOOKUP(G151,'Official-Ranking-All'!$E$2:$F$281,2,FALSE)</f>
        <v>10</v>
      </c>
      <c r="J151" s="5"/>
    </row>
    <row r="152" spans="1:10" x14ac:dyDescent="0.3">
      <c r="A152" s="5" t="str">
        <f>'Official-Ranking-All'!E152</f>
        <v>2013-Coritiba/PR</v>
      </c>
      <c r="B152" s="5">
        <f t="shared" si="51"/>
        <v>19</v>
      </c>
      <c r="C152" s="5">
        <f t="shared" si="52"/>
        <v>2</v>
      </c>
      <c r="D152" s="5">
        <f t="shared" si="53"/>
        <v>1</v>
      </c>
      <c r="E152" s="5" t="str">
        <f t="shared" si="49"/>
        <v>2013-Coritiba/PR-19-2-1</v>
      </c>
      <c r="F152" s="5">
        <f>VLOOKUP($E152,Results!$C$2:$E$43144,2,FALSE)</f>
        <v>1</v>
      </c>
      <c r="G152" s="5" t="str">
        <f t="shared" si="50"/>
        <v>2013-Coritiba/PR</v>
      </c>
      <c r="H152" s="5">
        <f t="shared" si="54"/>
        <v>19</v>
      </c>
      <c r="I152" s="5">
        <f>VLOOKUP(G152,'Official-Ranking-All'!$E$2:$F$281,2,FALSE)</f>
        <v>11</v>
      </c>
      <c r="J152" s="5"/>
    </row>
    <row r="153" spans="1:10" x14ac:dyDescent="0.3">
      <c r="A153" s="5" t="str">
        <f>'Official-Ranking-All'!E153</f>
        <v>2013-Bahia/BA</v>
      </c>
      <c r="B153" s="5">
        <f t="shared" si="51"/>
        <v>19</v>
      </c>
      <c r="C153" s="5">
        <f t="shared" si="52"/>
        <v>2</v>
      </c>
      <c r="D153" s="5">
        <f t="shared" si="53"/>
        <v>1</v>
      </c>
      <c r="E153" s="5" t="str">
        <f t="shared" si="49"/>
        <v>2013-Bahia/BA-19-2-1</v>
      </c>
      <c r="F153" s="5">
        <f>VLOOKUP($E153,Results!$C$2:$E$43144,2,FALSE)</f>
        <v>2.8571439999999999</v>
      </c>
      <c r="G153" s="5" t="str">
        <f t="shared" si="50"/>
        <v>2013-Bahia/BA</v>
      </c>
      <c r="H153" s="5">
        <f t="shared" si="54"/>
        <v>9</v>
      </c>
      <c r="I153" s="5">
        <f>VLOOKUP(G153,'Official-Ranking-All'!$E$2:$F$281,2,FALSE)</f>
        <v>12</v>
      </c>
      <c r="J153" s="5"/>
    </row>
    <row r="154" spans="1:10" x14ac:dyDescent="0.3">
      <c r="A154" s="5" t="str">
        <f>'Official-Ranking-All'!E154</f>
        <v>2013-Internacional/RS</v>
      </c>
      <c r="B154" s="5">
        <f t="shared" si="51"/>
        <v>19</v>
      </c>
      <c r="C154" s="5">
        <f t="shared" si="52"/>
        <v>2</v>
      </c>
      <c r="D154" s="5">
        <f t="shared" si="53"/>
        <v>1</v>
      </c>
      <c r="E154" s="5" t="str">
        <f t="shared" si="49"/>
        <v>2013-Internacional/RS-19-2-1</v>
      </c>
      <c r="F154" s="5">
        <f>VLOOKUP($E154,Results!$C$2:$E$43144,2,FALSE)</f>
        <v>3.0588250000000001</v>
      </c>
      <c r="G154" s="5" t="str">
        <f t="shared" si="50"/>
        <v>2013-Internacional/RS</v>
      </c>
      <c r="H154" s="5">
        <f t="shared" si="54"/>
        <v>6</v>
      </c>
      <c r="I154" s="5">
        <f>VLOOKUP(G154,'Official-Ranking-All'!$E$2:$F$281,2,FALSE)</f>
        <v>13</v>
      </c>
      <c r="J154" s="5"/>
    </row>
    <row r="155" spans="1:10" x14ac:dyDescent="0.3">
      <c r="A155" s="5" t="str">
        <f>'Official-Ranking-All'!E155</f>
        <v>2013-Criciuma/SC</v>
      </c>
      <c r="B155" s="5">
        <f t="shared" si="51"/>
        <v>19</v>
      </c>
      <c r="C155" s="5">
        <f t="shared" si="52"/>
        <v>2</v>
      </c>
      <c r="D155" s="5">
        <f t="shared" si="53"/>
        <v>1</v>
      </c>
      <c r="E155" s="5" t="str">
        <f t="shared" si="49"/>
        <v>2013-Criciuma/SC-19-2-1</v>
      </c>
      <c r="F155" s="5">
        <f>VLOOKUP($E155,Results!$C$2:$E$43144,2,FALSE)</f>
        <v>1.5714300000000001</v>
      </c>
      <c r="G155" s="5" t="str">
        <f t="shared" si="50"/>
        <v>2013-Criciuma/SC</v>
      </c>
      <c r="H155" s="5">
        <f>RANK(F155,$F$142:$F$161)</f>
        <v>16</v>
      </c>
      <c r="I155" s="5">
        <f>VLOOKUP(G155,'Official-Ranking-All'!$E$2:$F$281,2,FALSE)</f>
        <v>14</v>
      </c>
      <c r="J155" s="5"/>
    </row>
    <row r="156" spans="1:10" x14ac:dyDescent="0.3">
      <c r="A156" s="5" t="str">
        <f>'Official-Ranking-All'!E156</f>
        <v>2013-Fluminense/RJ</v>
      </c>
      <c r="B156" s="5">
        <f t="shared" si="51"/>
        <v>19</v>
      </c>
      <c r="C156" s="5">
        <f t="shared" si="52"/>
        <v>2</v>
      </c>
      <c r="D156" s="5">
        <f t="shared" si="53"/>
        <v>1</v>
      </c>
      <c r="E156" s="5" t="str">
        <f t="shared" si="49"/>
        <v>2013-Fluminense/RJ-19-2-1</v>
      </c>
      <c r="F156" s="5">
        <f>VLOOKUP($E156,Results!$C$2:$E$43144,2,FALSE)</f>
        <v>2.0000019999999998</v>
      </c>
      <c r="G156" s="5" t="str">
        <f t="shared" si="50"/>
        <v>2013-Fluminense/RJ</v>
      </c>
      <c r="H156" s="5">
        <f t="shared" si="54"/>
        <v>13</v>
      </c>
      <c r="I156" s="5">
        <f>VLOOKUP(G156,'Official-Ranking-All'!$E$2:$F$281,2,FALSE)</f>
        <v>15</v>
      </c>
      <c r="J156" s="5"/>
    </row>
    <row r="157" spans="1:10" x14ac:dyDescent="0.3">
      <c r="A157" s="5" t="str">
        <f>'Official-Ranking-All'!E157</f>
        <v>2013-Flamengo/RJ</v>
      </c>
      <c r="B157" s="5">
        <f t="shared" si="51"/>
        <v>19</v>
      </c>
      <c r="C157" s="5">
        <f t="shared" si="52"/>
        <v>2</v>
      </c>
      <c r="D157" s="5">
        <f t="shared" si="53"/>
        <v>1</v>
      </c>
      <c r="E157" s="5" t="str">
        <f t="shared" si="49"/>
        <v>2013-Flamengo/RJ-19-2-1</v>
      </c>
      <c r="F157" s="5">
        <f>VLOOKUP($E157,Results!$C$2:$E$43144,2,FALSE)</f>
        <v>0</v>
      </c>
      <c r="G157" s="5" t="str">
        <f t="shared" si="50"/>
        <v>2013-Flamengo/RJ</v>
      </c>
      <c r="H157" s="5">
        <f t="shared" si="54"/>
        <v>20</v>
      </c>
      <c r="I157" s="5">
        <f>VLOOKUP(G157,'Official-Ranking-All'!$E$2:$F$281,2,FALSE)</f>
        <v>16</v>
      </c>
      <c r="J157" s="5"/>
    </row>
    <row r="158" spans="1:10" x14ac:dyDescent="0.3">
      <c r="A158" s="5" t="str">
        <f>'Official-Ranking-All'!E158</f>
        <v>2013-Portuguesa/SP</v>
      </c>
      <c r="B158" s="5">
        <f t="shared" si="51"/>
        <v>19</v>
      </c>
      <c r="C158" s="5">
        <f t="shared" si="52"/>
        <v>2</v>
      </c>
      <c r="D158" s="5">
        <f t="shared" si="53"/>
        <v>1</v>
      </c>
      <c r="E158" s="5" t="str">
        <f t="shared" si="49"/>
        <v>2013-Portuguesa/SP-19-2-1</v>
      </c>
      <c r="F158" s="5">
        <f>VLOOKUP($E158,Results!$C$2:$E$43144,2,FALSE)</f>
        <v>2</v>
      </c>
      <c r="G158" s="5" t="str">
        <f t="shared" si="50"/>
        <v>2013-Portuguesa/SP</v>
      </c>
      <c r="H158" s="5">
        <f t="shared" si="54"/>
        <v>14</v>
      </c>
      <c r="I158" s="5">
        <f>VLOOKUP(G158,'Official-Ranking-All'!$E$2:$F$281,2,FALSE)</f>
        <v>17</v>
      </c>
      <c r="J158" s="5"/>
    </row>
    <row r="159" spans="1:10" x14ac:dyDescent="0.3">
      <c r="A159" s="5" t="str">
        <f>'Official-Ranking-All'!E159</f>
        <v>2013-Vasco/RJ</v>
      </c>
      <c r="B159" s="5">
        <f t="shared" si="51"/>
        <v>19</v>
      </c>
      <c r="C159" s="5">
        <f t="shared" si="52"/>
        <v>2</v>
      </c>
      <c r="D159" s="5">
        <f t="shared" si="53"/>
        <v>1</v>
      </c>
      <c r="E159" s="5" t="str">
        <f t="shared" si="49"/>
        <v>2013-Vasco/RJ-19-2-1</v>
      </c>
      <c r="F159" s="5">
        <f>VLOOKUP($E159,Results!$C$2:$E$43144,2,FALSE)</f>
        <v>2.1538439999999999</v>
      </c>
      <c r="G159" s="5" t="str">
        <f t="shared" si="50"/>
        <v>2013-Vasco/RJ</v>
      </c>
      <c r="H159" s="5">
        <f t="shared" si="54"/>
        <v>12</v>
      </c>
      <c r="I159" s="5">
        <f>VLOOKUP(G159,'Official-Ranking-All'!$E$2:$F$281,2,FALSE)</f>
        <v>18</v>
      </c>
      <c r="J159" s="5"/>
    </row>
    <row r="160" spans="1:10" x14ac:dyDescent="0.3">
      <c r="A160" s="5" t="str">
        <f>'Official-Ranking-All'!E160</f>
        <v>2013-Ponte Preta/SP</v>
      </c>
      <c r="B160" s="5">
        <f t="shared" si="51"/>
        <v>19</v>
      </c>
      <c r="C160" s="5">
        <f t="shared" si="52"/>
        <v>2</v>
      </c>
      <c r="D160" s="5">
        <f t="shared" si="53"/>
        <v>1</v>
      </c>
      <c r="E160" s="5" t="str">
        <f t="shared" si="49"/>
        <v>2013-Ponte Preta/SP-19-2-1</v>
      </c>
      <c r="F160" s="5">
        <f>VLOOKUP($E160,Results!$C$2:$E$43144,2,FALSE)</f>
        <v>1.857143</v>
      </c>
      <c r="G160" s="5" t="str">
        <f t="shared" si="50"/>
        <v>2013-Ponte Preta/SP</v>
      </c>
      <c r="H160" s="5">
        <f t="shared" si="54"/>
        <v>15</v>
      </c>
      <c r="I160" s="5">
        <f>VLOOKUP(G160,'Official-Ranking-All'!$E$2:$F$281,2,FALSE)</f>
        <v>19</v>
      </c>
      <c r="J160" s="5"/>
    </row>
    <row r="161" spans="1:10" x14ac:dyDescent="0.3">
      <c r="A161" s="5" t="str">
        <f>'Official-Ranking-All'!E161</f>
        <v>2013-Nautico/PE</v>
      </c>
      <c r="B161" s="5">
        <f t="shared" si="51"/>
        <v>19</v>
      </c>
      <c r="C161" s="5">
        <f t="shared" si="52"/>
        <v>2</v>
      </c>
      <c r="D161" s="5">
        <f t="shared" si="53"/>
        <v>1</v>
      </c>
      <c r="E161" s="5" t="str">
        <f t="shared" si="49"/>
        <v>2013-Nautico/PE-19-2-1</v>
      </c>
      <c r="F161" s="5">
        <f>VLOOKUP($E161,Results!$C$2:$E$43144,2,FALSE)</f>
        <v>1.125</v>
      </c>
      <c r="G161" s="5" t="str">
        <f t="shared" si="50"/>
        <v>2013-Nautico/PE</v>
      </c>
      <c r="H161" s="5">
        <f t="shared" si="54"/>
        <v>18</v>
      </c>
      <c r="I161" s="5">
        <f>VLOOKUP(G161,'Official-Ranking-All'!$E$2:$F$281,2,FALSE)</f>
        <v>20</v>
      </c>
      <c r="J161" s="5"/>
    </row>
    <row r="162" spans="1:10" x14ac:dyDescent="0.3">
      <c r="A162" s="5" t="str">
        <f>'Official-Ranking-All'!E162</f>
        <v>2014-Cruzeiro/MG</v>
      </c>
      <c r="B162" s="5">
        <f t="shared" si="51"/>
        <v>19</v>
      </c>
      <c r="C162" s="5">
        <f t="shared" si="52"/>
        <v>2</v>
      </c>
      <c r="D162" s="5">
        <f t="shared" si="53"/>
        <v>1</v>
      </c>
      <c r="E162" s="5" t="str">
        <f t="shared" si="49"/>
        <v>2014-Cruzeiro/MG-19-2-1</v>
      </c>
      <c r="F162" s="5">
        <f>VLOOKUP($E162,Results!$C$2:$E$43144,2,FALSE)</f>
        <v>4.4545409999999999</v>
      </c>
      <c r="G162" s="5" t="str">
        <f t="shared" si="50"/>
        <v>2014-Cruzeiro/MG</v>
      </c>
      <c r="H162" s="5">
        <f>RANK(F162,$F$162:$F$181)</f>
        <v>4</v>
      </c>
      <c r="I162" s="5">
        <f>VLOOKUP(G162,'Official-Ranking-All'!$E$2:$F$281,2,FALSE)</f>
        <v>1</v>
      </c>
      <c r="J162" s="5"/>
    </row>
    <row r="163" spans="1:10" x14ac:dyDescent="0.3">
      <c r="A163" s="5" t="str">
        <f>'Official-Ranking-All'!E163</f>
        <v>2014-Sao Paulo/SP</v>
      </c>
      <c r="B163" s="5">
        <f t="shared" si="51"/>
        <v>19</v>
      </c>
      <c r="C163" s="5">
        <f t="shared" si="52"/>
        <v>2</v>
      </c>
      <c r="D163" s="5">
        <f t="shared" si="53"/>
        <v>1</v>
      </c>
      <c r="E163" s="5" t="str">
        <f t="shared" si="49"/>
        <v>2014-Sao Paulo/SP-19-2-1</v>
      </c>
      <c r="F163" s="5">
        <f>VLOOKUP($E163,Results!$C$2:$E$43144,2,FALSE)</f>
        <v>6</v>
      </c>
      <c r="G163" s="5" t="str">
        <f t="shared" si="50"/>
        <v>2014-Sao Paulo/SP</v>
      </c>
      <c r="H163" s="5">
        <f t="shared" ref="H163:H181" si="55">RANK(F163,$F$162:$F$181)</f>
        <v>1</v>
      </c>
      <c r="I163" s="5">
        <f>VLOOKUP(G163,'Official-Ranking-All'!$E$2:$F$281,2,FALSE)</f>
        <v>2</v>
      </c>
      <c r="J163" s="5"/>
    </row>
    <row r="164" spans="1:10" x14ac:dyDescent="0.3">
      <c r="A164" s="5" t="str">
        <f>'Official-Ranking-All'!E164</f>
        <v>2014-Internacional/RS</v>
      </c>
      <c r="B164" s="5">
        <f t="shared" si="51"/>
        <v>19</v>
      </c>
      <c r="C164" s="5">
        <f t="shared" si="52"/>
        <v>2</v>
      </c>
      <c r="D164" s="5">
        <f t="shared" si="53"/>
        <v>1</v>
      </c>
      <c r="E164" s="5" t="str">
        <f t="shared" si="49"/>
        <v>2014-Internacional/RS-19-2-1</v>
      </c>
      <c r="F164" s="5">
        <f>VLOOKUP($E164,Results!$C$2:$E$43144,2,FALSE)</f>
        <v>6</v>
      </c>
      <c r="G164" s="5" t="str">
        <f t="shared" si="50"/>
        <v>2014-Internacional/RS</v>
      </c>
      <c r="H164" s="5">
        <f t="shared" si="55"/>
        <v>1</v>
      </c>
      <c r="I164" s="5">
        <f>VLOOKUP(G164,'Official-Ranking-All'!$E$2:$F$281,2,FALSE)</f>
        <v>3</v>
      </c>
      <c r="J164" s="5"/>
    </row>
    <row r="165" spans="1:10" x14ac:dyDescent="0.3">
      <c r="A165" s="5" t="str">
        <f>'Official-Ranking-All'!E165</f>
        <v>2014-Corinthians/SP</v>
      </c>
      <c r="B165" s="5">
        <f t="shared" si="51"/>
        <v>19</v>
      </c>
      <c r="C165" s="5">
        <f t="shared" si="52"/>
        <v>2</v>
      </c>
      <c r="D165" s="5">
        <f t="shared" si="53"/>
        <v>1</v>
      </c>
      <c r="E165" s="5" t="str">
        <f t="shared" si="49"/>
        <v>2014-Corinthians/SP-19-2-1</v>
      </c>
      <c r="F165" s="5">
        <f>VLOOKUP($E165,Results!$C$2:$E$43144,2,FALSE)</f>
        <v>3.6666669999999999</v>
      </c>
      <c r="G165" s="5" t="str">
        <f t="shared" si="50"/>
        <v>2014-Corinthians/SP</v>
      </c>
      <c r="H165" s="5">
        <f t="shared" si="55"/>
        <v>5</v>
      </c>
      <c r="I165" s="5">
        <f>VLOOKUP(G165,'Official-Ranking-All'!$E$2:$F$281,2,FALSE)</f>
        <v>4</v>
      </c>
      <c r="J165" s="5"/>
    </row>
    <row r="166" spans="1:10" x14ac:dyDescent="0.3">
      <c r="A166" s="5" t="str">
        <f>'Official-Ranking-All'!E166</f>
        <v>2014-Atletico/MG</v>
      </c>
      <c r="B166" s="5">
        <f t="shared" si="51"/>
        <v>19</v>
      </c>
      <c r="C166" s="5">
        <f t="shared" si="52"/>
        <v>2</v>
      </c>
      <c r="D166" s="5">
        <f t="shared" si="53"/>
        <v>1</v>
      </c>
      <c r="E166" s="5" t="str">
        <f t="shared" si="49"/>
        <v>2014-Atletico/MG-19-2-1</v>
      </c>
      <c r="F166" s="5">
        <f>VLOOKUP($E166,Results!$C$2:$E$43144,2,FALSE)</f>
        <v>2.8888859999999998</v>
      </c>
      <c r="G166" s="5" t="str">
        <f t="shared" si="50"/>
        <v>2014-Atletico/MG</v>
      </c>
      <c r="H166" s="5">
        <f t="shared" si="55"/>
        <v>9</v>
      </c>
      <c r="I166" s="5">
        <f>VLOOKUP(G166,'Official-Ranking-All'!$E$2:$F$281,2,FALSE)</f>
        <v>5</v>
      </c>
      <c r="J166" s="5"/>
    </row>
    <row r="167" spans="1:10" x14ac:dyDescent="0.3">
      <c r="A167" s="5" t="str">
        <f>'Official-Ranking-All'!E167</f>
        <v>2014-Fluminense/RJ</v>
      </c>
      <c r="B167" s="5">
        <f t="shared" si="51"/>
        <v>19</v>
      </c>
      <c r="C167" s="5">
        <f t="shared" si="52"/>
        <v>2</v>
      </c>
      <c r="D167" s="5">
        <f t="shared" si="53"/>
        <v>1</v>
      </c>
      <c r="E167" s="5" t="str">
        <f t="shared" si="49"/>
        <v>2014-Fluminense/RJ-19-2-1</v>
      </c>
      <c r="F167" s="5">
        <f>VLOOKUP($E167,Results!$C$2:$E$43144,2,FALSE)</f>
        <v>3.526322</v>
      </c>
      <c r="G167" s="5" t="str">
        <f t="shared" si="50"/>
        <v>2014-Fluminense/RJ</v>
      </c>
      <c r="H167" s="5">
        <f t="shared" si="55"/>
        <v>6</v>
      </c>
      <c r="I167" s="5">
        <f>VLOOKUP(G167,'Official-Ranking-All'!$E$2:$F$281,2,FALSE)</f>
        <v>6</v>
      </c>
      <c r="J167" s="5"/>
    </row>
    <row r="168" spans="1:10" x14ac:dyDescent="0.3">
      <c r="A168" s="5" t="str">
        <f>'Official-Ranking-All'!E168</f>
        <v>2014-Gremio/RS</v>
      </c>
      <c r="B168" s="5">
        <f t="shared" si="51"/>
        <v>19</v>
      </c>
      <c r="C168" s="5">
        <f t="shared" si="52"/>
        <v>2</v>
      </c>
      <c r="D168" s="5">
        <f t="shared" si="53"/>
        <v>1</v>
      </c>
      <c r="E168" s="5" t="str">
        <f t="shared" si="49"/>
        <v>2014-Gremio/RS-19-2-1</v>
      </c>
      <c r="F168" s="5">
        <f>VLOOKUP($E168,Results!$C$2:$E$43144,2,FALSE)</f>
        <v>3.125</v>
      </c>
      <c r="G168" s="5" t="str">
        <f t="shared" si="50"/>
        <v>2014-Gremio/RS</v>
      </c>
      <c r="H168" s="5">
        <f t="shared" si="55"/>
        <v>7</v>
      </c>
      <c r="I168" s="5">
        <f>VLOOKUP(G168,'Official-Ranking-All'!$E$2:$F$281,2,FALSE)</f>
        <v>7</v>
      </c>
      <c r="J168" s="5"/>
    </row>
    <row r="169" spans="1:10" x14ac:dyDescent="0.3">
      <c r="A169" s="5" t="str">
        <f>'Official-Ranking-All'!E169</f>
        <v>2014-Atletico/PR</v>
      </c>
      <c r="B169" s="5">
        <f t="shared" si="51"/>
        <v>19</v>
      </c>
      <c r="C169" s="5">
        <f t="shared" si="52"/>
        <v>2</v>
      </c>
      <c r="D169" s="5">
        <f t="shared" si="53"/>
        <v>1</v>
      </c>
      <c r="E169" s="5" t="str">
        <f t="shared" si="49"/>
        <v>2014-Atletico/PR-19-2-1</v>
      </c>
      <c r="F169" s="5">
        <f>VLOOKUP($E169,Results!$C$2:$E$43144,2,FALSE)</f>
        <v>2.6</v>
      </c>
      <c r="G169" s="5" t="str">
        <f t="shared" si="50"/>
        <v>2014-Atletico/PR</v>
      </c>
      <c r="H169" s="5">
        <f t="shared" si="55"/>
        <v>10</v>
      </c>
      <c r="I169" s="5">
        <f>VLOOKUP(G169,'Official-Ranking-All'!$E$2:$F$281,2,FALSE)</f>
        <v>8</v>
      </c>
      <c r="J169" s="5"/>
    </row>
    <row r="170" spans="1:10" x14ac:dyDescent="0.3">
      <c r="A170" s="5" t="str">
        <f>'Official-Ranking-All'!E170</f>
        <v>2014-Santos/SP</v>
      </c>
      <c r="B170" s="5">
        <f t="shared" si="51"/>
        <v>19</v>
      </c>
      <c r="C170" s="5">
        <f t="shared" si="52"/>
        <v>2</v>
      </c>
      <c r="D170" s="5">
        <f t="shared" si="53"/>
        <v>1</v>
      </c>
      <c r="E170" s="5" t="str">
        <f t="shared" si="49"/>
        <v>2014-Santos/SP-19-2-1</v>
      </c>
      <c r="F170" s="5">
        <f>VLOOKUP($E170,Results!$C$2:$E$43144,2,FALSE)</f>
        <v>2.4999980000000002</v>
      </c>
      <c r="G170" s="5" t="str">
        <f t="shared" si="50"/>
        <v>2014-Santos/SP</v>
      </c>
      <c r="H170" s="5">
        <f t="shared" si="55"/>
        <v>11</v>
      </c>
      <c r="I170" s="5">
        <f>VLOOKUP(G170,'Official-Ranking-All'!$E$2:$F$281,2,FALSE)</f>
        <v>9</v>
      </c>
      <c r="J170" s="5"/>
    </row>
    <row r="171" spans="1:10" x14ac:dyDescent="0.3">
      <c r="A171" s="5" t="str">
        <f>'Official-Ranking-All'!E171</f>
        <v>2014-Flamengo/RJ</v>
      </c>
      <c r="B171" s="5">
        <f t="shared" si="51"/>
        <v>19</v>
      </c>
      <c r="C171" s="5">
        <f t="shared" si="52"/>
        <v>2</v>
      </c>
      <c r="D171" s="5">
        <f t="shared" si="53"/>
        <v>1</v>
      </c>
      <c r="E171" s="5" t="str">
        <f t="shared" si="49"/>
        <v>2014-Flamengo/RJ-19-2-1</v>
      </c>
      <c r="F171" s="5">
        <f>VLOOKUP($E171,Results!$C$2:$E$43144,2,FALSE)</f>
        <v>6</v>
      </c>
      <c r="G171" s="5" t="str">
        <f t="shared" si="50"/>
        <v>2014-Flamengo/RJ</v>
      </c>
      <c r="H171" s="5">
        <f t="shared" si="55"/>
        <v>1</v>
      </c>
      <c r="I171" s="5">
        <f>VLOOKUP(G171,'Official-Ranking-All'!$E$2:$F$281,2,FALSE)</f>
        <v>10</v>
      </c>
      <c r="J171" s="5"/>
    </row>
    <row r="172" spans="1:10" x14ac:dyDescent="0.3">
      <c r="A172" s="5" t="str">
        <f>'Official-Ranking-All'!E172</f>
        <v>2014-Sport/PE</v>
      </c>
      <c r="B172" s="5">
        <f t="shared" si="51"/>
        <v>19</v>
      </c>
      <c r="C172" s="5">
        <f t="shared" si="52"/>
        <v>2</v>
      </c>
      <c r="D172" s="5">
        <f t="shared" si="53"/>
        <v>1</v>
      </c>
      <c r="E172" s="5" t="str">
        <f t="shared" si="49"/>
        <v>2014-Sport/PE-19-2-1</v>
      </c>
      <c r="F172" s="5">
        <f>VLOOKUP($E172,Results!$C$2:$E$43144,2,FALSE)</f>
        <v>3</v>
      </c>
      <c r="G172" s="5" t="str">
        <f t="shared" si="50"/>
        <v>2014-Sport/PE</v>
      </c>
      <c r="H172" s="5">
        <f t="shared" si="55"/>
        <v>8</v>
      </c>
      <c r="I172" s="5">
        <f>VLOOKUP(G172,'Official-Ranking-All'!$E$2:$F$281,2,FALSE)</f>
        <v>11</v>
      </c>
      <c r="J172" s="5"/>
    </row>
    <row r="173" spans="1:10" x14ac:dyDescent="0.3">
      <c r="A173" s="5" t="str">
        <f>'Official-Ranking-All'!E173</f>
        <v>2014-Goias/GO</v>
      </c>
      <c r="B173" s="5">
        <f t="shared" si="51"/>
        <v>19</v>
      </c>
      <c r="C173" s="5">
        <f t="shared" si="52"/>
        <v>2</v>
      </c>
      <c r="D173" s="5">
        <f t="shared" si="53"/>
        <v>1</v>
      </c>
      <c r="E173" s="5" t="str">
        <f t="shared" si="49"/>
        <v>2014-Goias/GO-19-2-1</v>
      </c>
      <c r="F173" s="5">
        <f>VLOOKUP($E173,Results!$C$2:$E$43144,2,FALSE)</f>
        <v>0</v>
      </c>
      <c r="G173" s="5" t="str">
        <f t="shared" si="50"/>
        <v>2014-Goias/GO</v>
      </c>
      <c r="H173" s="5">
        <f t="shared" si="55"/>
        <v>19</v>
      </c>
      <c r="I173" s="5">
        <f>VLOOKUP(G173,'Official-Ranking-All'!$E$2:$F$281,2,FALSE)</f>
        <v>12</v>
      </c>
      <c r="J173" s="5"/>
    </row>
    <row r="174" spans="1:10" x14ac:dyDescent="0.3">
      <c r="A174" s="5" t="str">
        <f>'Official-Ranking-All'!E174</f>
        <v>2014-Figueirense/SC</v>
      </c>
      <c r="B174" s="5">
        <f t="shared" si="51"/>
        <v>19</v>
      </c>
      <c r="C174" s="5">
        <f t="shared" si="52"/>
        <v>2</v>
      </c>
      <c r="D174" s="5">
        <f t="shared" si="53"/>
        <v>1</v>
      </c>
      <c r="E174" s="5" t="str">
        <f t="shared" si="49"/>
        <v>2014-Figueirense/SC-19-2-1</v>
      </c>
      <c r="F174" s="5">
        <f>VLOOKUP($E174,Results!$C$2:$E$43144,2,FALSE)</f>
        <v>0</v>
      </c>
      <c r="G174" s="5" t="str">
        <f t="shared" si="50"/>
        <v>2014-Figueirense/SC</v>
      </c>
      <c r="H174" s="5">
        <f t="shared" si="55"/>
        <v>19</v>
      </c>
      <c r="I174" s="5">
        <f>VLOOKUP(G174,'Official-Ranking-All'!$E$2:$F$281,2,FALSE)</f>
        <v>13</v>
      </c>
      <c r="J174" s="5"/>
    </row>
    <row r="175" spans="1:10" x14ac:dyDescent="0.3">
      <c r="A175" s="5" t="str">
        <f>'Official-Ranking-All'!E175</f>
        <v>2014-Coritiba/PR</v>
      </c>
      <c r="B175" s="5">
        <f t="shared" si="51"/>
        <v>19</v>
      </c>
      <c r="C175" s="5">
        <f t="shared" si="52"/>
        <v>2</v>
      </c>
      <c r="D175" s="5">
        <f t="shared" si="53"/>
        <v>1</v>
      </c>
      <c r="E175" s="5" t="str">
        <f t="shared" si="49"/>
        <v>2014-Coritiba/PR-19-2-1</v>
      </c>
      <c r="F175" s="5">
        <f>VLOOKUP($E175,Results!$C$2:$E$43144,2,FALSE)</f>
        <v>1.7142839999999999</v>
      </c>
      <c r="G175" s="5" t="str">
        <f t="shared" si="50"/>
        <v>2014-Coritiba/PR</v>
      </c>
      <c r="H175" s="5">
        <f t="shared" si="55"/>
        <v>17</v>
      </c>
      <c r="I175" s="5">
        <f>VLOOKUP(G175,'Official-Ranking-All'!$E$2:$F$281,2,FALSE)</f>
        <v>14</v>
      </c>
      <c r="J175" s="5"/>
    </row>
    <row r="176" spans="1:10" x14ac:dyDescent="0.3">
      <c r="A176" s="5" t="str">
        <f>'Official-Ranking-All'!E176</f>
        <v>2014-Chapecoense/SC</v>
      </c>
      <c r="B176" s="5">
        <f t="shared" si="51"/>
        <v>19</v>
      </c>
      <c r="C176" s="5">
        <f t="shared" si="52"/>
        <v>2</v>
      </c>
      <c r="D176" s="5">
        <f t="shared" si="53"/>
        <v>1</v>
      </c>
      <c r="E176" s="5" t="str">
        <f t="shared" si="49"/>
        <v>2014-Chapecoense/SC-19-2-1</v>
      </c>
      <c r="F176" s="5">
        <f>VLOOKUP($E176,Results!$C$2:$E$43144,2,FALSE)</f>
        <v>2.416668</v>
      </c>
      <c r="G176" s="5" t="str">
        <f t="shared" si="50"/>
        <v>2014-Chapecoense/SC</v>
      </c>
      <c r="H176" s="5">
        <f t="shared" si="55"/>
        <v>13</v>
      </c>
      <c r="I176" s="5">
        <f>VLOOKUP(G176,'Official-Ranking-All'!$E$2:$F$281,2,FALSE)</f>
        <v>15</v>
      </c>
      <c r="J176" s="5"/>
    </row>
    <row r="177" spans="1:10" x14ac:dyDescent="0.3">
      <c r="A177" s="5" t="str">
        <f>'Official-Ranking-All'!E177</f>
        <v>2014-Palmeiras/SP</v>
      </c>
      <c r="B177" s="5">
        <f t="shared" si="51"/>
        <v>19</v>
      </c>
      <c r="C177" s="5">
        <f t="shared" si="52"/>
        <v>2</v>
      </c>
      <c r="D177" s="5">
        <f t="shared" si="53"/>
        <v>1</v>
      </c>
      <c r="E177" s="5" t="str">
        <f t="shared" si="49"/>
        <v>2014-Palmeiras/SP-19-2-1</v>
      </c>
      <c r="F177" s="5">
        <f>VLOOKUP($E177,Results!$C$2:$E$43144,2,FALSE)</f>
        <v>1.72</v>
      </c>
      <c r="G177" s="5" t="str">
        <f t="shared" si="50"/>
        <v>2014-Palmeiras/SP</v>
      </c>
      <c r="H177" s="5">
        <f t="shared" si="55"/>
        <v>16</v>
      </c>
      <c r="I177" s="5">
        <f>VLOOKUP(G177,'Official-Ranking-All'!$E$2:$F$281,2,FALSE)</f>
        <v>16</v>
      </c>
      <c r="J177" s="5"/>
    </row>
    <row r="178" spans="1:10" x14ac:dyDescent="0.3">
      <c r="A178" s="5" t="str">
        <f>'Official-Ranking-All'!E178</f>
        <v>2014-Vitoria/BA</v>
      </c>
      <c r="B178" s="5">
        <f t="shared" si="51"/>
        <v>19</v>
      </c>
      <c r="C178" s="5">
        <f t="shared" si="52"/>
        <v>2</v>
      </c>
      <c r="D178" s="5">
        <f t="shared" si="53"/>
        <v>1</v>
      </c>
      <c r="E178" s="5" t="str">
        <f t="shared" si="49"/>
        <v>2014-Vitoria/BA-19-2-1</v>
      </c>
      <c r="F178" s="5">
        <f>VLOOKUP($E178,Results!$C$2:$E$43144,2,FALSE)</f>
        <v>2.1428560000000001</v>
      </c>
      <c r="G178" s="5" t="str">
        <f t="shared" si="50"/>
        <v>2014-Vitoria/BA</v>
      </c>
      <c r="H178" s="5">
        <f t="shared" si="55"/>
        <v>14</v>
      </c>
      <c r="I178" s="5">
        <f>VLOOKUP(G178,'Official-Ranking-All'!$E$2:$F$281,2,FALSE)</f>
        <v>17</v>
      </c>
      <c r="J178" s="5"/>
    </row>
    <row r="179" spans="1:10" x14ac:dyDescent="0.3">
      <c r="A179" s="5" t="str">
        <f>'Official-Ranking-All'!E179</f>
        <v>2014-Bahia/BA</v>
      </c>
      <c r="B179" s="5">
        <f t="shared" si="51"/>
        <v>19</v>
      </c>
      <c r="C179" s="5">
        <f t="shared" si="52"/>
        <v>2</v>
      </c>
      <c r="D179" s="5">
        <f t="shared" si="53"/>
        <v>1</v>
      </c>
      <c r="E179" s="5" t="str">
        <f t="shared" si="49"/>
        <v>2014-Bahia/BA-19-2-1</v>
      </c>
      <c r="F179" s="5">
        <f>VLOOKUP($E179,Results!$C$2:$E$43144,2,FALSE)</f>
        <v>1.3333349999999999</v>
      </c>
      <c r="G179" s="5" t="str">
        <f t="shared" si="50"/>
        <v>2014-Bahia/BA</v>
      </c>
      <c r="H179" s="5">
        <f t="shared" si="55"/>
        <v>18</v>
      </c>
      <c r="I179" s="5">
        <f>VLOOKUP(G179,'Official-Ranking-All'!$E$2:$F$281,2,FALSE)</f>
        <v>18</v>
      </c>
      <c r="J179" s="5"/>
    </row>
    <row r="180" spans="1:10" x14ac:dyDescent="0.3">
      <c r="A180" s="5" t="str">
        <f>'Official-Ranking-All'!E180</f>
        <v>2014-Botafogo/RJ</v>
      </c>
      <c r="B180" s="5">
        <f t="shared" si="51"/>
        <v>19</v>
      </c>
      <c r="C180" s="5">
        <f t="shared" si="52"/>
        <v>2</v>
      </c>
      <c r="D180" s="5">
        <f t="shared" si="53"/>
        <v>1</v>
      </c>
      <c r="E180" s="5" t="str">
        <f t="shared" si="49"/>
        <v>2014-Botafogo/RJ-19-2-1</v>
      </c>
      <c r="F180" s="5">
        <f>VLOOKUP($E180,Results!$C$2:$E$43144,2,FALSE)</f>
        <v>2.4736829999999999</v>
      </c>
      <c r="G180" s="5" t="str">
        <f t="shared" si="50"/>
        <v>2014-Botafogo/RJ</v>
      </c>
      <c r="H180" s="5">
        <f t="shared" si="55"/>
        <v>12</v>
      </c>
      <c r="I180" s="5">
        <f>VLOOKUP(G180,'Official-Ranking-All'!$E$2:$F$281,2,FALSE)</f>
        <v>19</v>
      </c>
      <c r="J180" s="5"/>
    </row>
    <row r="181" spans="1:10" x14ac:dyDescent="0.3">
      <c r="A181" s="5" t="str">
        <f>'Official-Ranking-All'!E181</f>
        <v>2014-Criciuma/SC</v>
      </c>
      <c r="B181" s="5">
        <f t="shared" si="51"/>
        <v>19</v>
      </c>
      <c r="C181" s="5">
        <f t="shared" si="52"/>
        <v>2</v>
      </c>
      <c r="D181" s="5">
        <f t="shared" si="53"/>
        <v>1</v>
      </c>
      <c r="E181" s="5" t="str">
        <f t="shared" si="49"/>
        <v>2014-Criciuma/SC-19-2-1</v>
      </c>
      <c r="F181" s="5">
        <f>VLOOKUP($E181,Results!$C$2:$E$43144,2,FALSE)</f>
        <v>1.923076</v>
      </c>
      <c r="G181" s="5" t="str">
        <f t="shared" si="50"/>
        <v>2014-Criciuma/SC</v>
      </c>
      <c r="H181" s="5">
        <f t="shared" si="55"/>
        <v>15</v>
      </c>
      <c r="I181" s="5">
        <f>VLOOKUP(G181,'Official-Ranking-All'!$E$2:$F$281,2,FALSE)</f>
        <v>20</v>
      </c>
      <c r="J181" s="5"/>
    </row>
    <row r="182" spans="1:10" x14ac:dyDescent="0.3">
      <c r="A182" s="5" t="str">
        <f>'Official-Ranking-All'!E182</f>
        <v>2015-Corinthians/SP</v>
      </c>
      <c r="B182" s="5">
        <f t="shared" si="51"/>
        <v>19</v>
      </c>
      <c r="C182" s="5">
        <f t="shared" si="52"/>
        <v>2</v>
      </c>
      <c r="D182" s="5">
        <f t="shared" si="53"/>
        <v>1</v>
      </c>
      <c r="E182" s="5" t="str">
        <f t="shared" si="49"/>
        <v>2015-Corinthians/SP-19-2-1</v>
      </c>
      <c r="F182" s="5">
        <f>VLOOKUP($E182,Results!$C$2:$E$43144,2,FALSE)</f>
        <v>3.9</v>
      </c>
      <c r="G182" s="5" t="str">
        <f t="shared" si="50"/>
        <v>2015-Corinthians/SP</v>
      </c>
      <c r="H182" s="5">
        <f>RANK(F182,$F$182:$F$201)</f>
        <v>3</v>
      </c>
      <c r="I182" s="5">
        <f>VLOOKUP(G182,'Official-Ranking-All'!$E$2:$F$281,2,FALSE)</f>
        <v>1</v>
      </c>
      <c r="J182" s="5"/>
    </row>
    <row r="183" spans="1:10" x14ac:dyDescent="0.3">
      <c r="A183" s="5" t="str">
        <f>'Official-Ranking-All'!E183</f>
        <v>2015-Atletico/MG</v>
      </c>
      <c r="B183" s="5">
        <f t="shared" si="51"/>
        <v>19</v>
      </c>
      <c r="C183" s="5">
        <f t="shared" si="52"/>
        <v>2</v>
      </c>
      <c r="D183" s="5">
        <f t="shared" si="53"/>
        <v>1</v>
      </c>
      <c r="E183" s="5" t="str">
        <f t="shared" si="49"/>
        <v>2015-Atletico/MG-19-2-1</v>
      </c>
      <c r="F183" s="5">
        <f>VLOOKUP($E183,Results!$C$2:$E$43144,2,FALSE)</f>
        <v>4.375</v>
      </c>
      <c r="G183" s="5" t="str">
        <f t="shared" si="50"/>
        <v>2015-Atletico/MG</v>
      </c>
      <c r="H183" s="5">
        <f t="shared" ref="H183:H201" si="56">RANK(F183,$F$182:$F$201)</f>
        <v>1</v>
      </c>
      <c r="I183" s="5">
        <f>VLOOKUP(G183,'Official-Ranking-All'!$E$2:$F$281,2,FALSE)</f>
        <v>2</v>
      </c>
      <c r="J183" s="5"/>
    </row>
    <row r="184" spans="1:10" x14ac:dyDescent="0.3">
      <c r="A184" s="5" t="str">
        <f>'Official-Ranking-All'!E184</f>
        <v>2015-Gremio/RS</v>
      </c>
      <c r="B184" s="5">
        <f t="shared" si="51"/>
        <v>19</v>
      </c>
      <c r="C184" s="5">
        <f t="shared" si="52"/>
        <v>2</v>
      </c>
      <c r="D184" s="5">
        <f t="shared" si="53"/>
        <v>1</v>
      </c>
      <c r="E184" s="5" t="str">
        <f t="shared" si="49"/>
        <v>2015-Gremio/RS-19-2-1</v>
      </c>
      <c r="F184" s="5">
        <f>VLOOKUP($E184,Results!$C$2:$E$43144,2,FALSE)</f>
        <v>3.7142909999999998</v>
      </c>
      <c r="G184" s="5" t="str">
        <f t="shared" si="50"/>
        <v>2015-Gremio/RS</v>
      </c>
      <c r="H184" s="5">
        <f t="shared" si="56"/>
        <v>4</v>
      </c>
      <c r="I184" s="5">
        <f>VLOOKUP(G184,'Official-Ranking-All'!$E$2:$F$281,2,FALSE)</f>
        <v>3</v>
      </c>
      <c r="J184" s="5"/>
    </row>
    <row r="185" spans="1:10" x14ac:dyDescent="0.3">
      <c r="A185" s="5" t="str">
        <f>'Official-Ranking-All'!E185</f>
        <v>2015-Sao Paulo/SP</v>
      </c>
      <c r="B185" s="5">
        <f t="shared" si="51"/>
        <v>19</v>
      </c>
      <c r="C185" s="5">
        <f t="shared" si="52"/>
        <v>2</v>
      </c>
      <c r="D185" s="5">
        <f t="shared" si="53"/>
        <v>1</v>
      </c>
      <c r="E185" s="5" t="str">
        <f t="shared" si="49"/>
        <v>2015-Sao Paulo/SP-19-2-1</v>
      </c>
      <c r="F185" s="5">
        <f>VLOOKUP($E185,Results!$C$2:$E$43144,2,FALSE)</f>
        <v>3.0714299999999999</v>
      </c>
      <c r="G185" s="5" t="str">
        <f t="shared" si="50"/>
        <v>2015-Sao Paulo/SP</v>
      </c>
      <c r="H185" s="5">
        <f t="shared" si="56"/>
        <v>7</v>
      </c>
      <c r="I185" s="5">
        <f>VLOOKUP(G185,'Official-Ranking-All'!$E$2:$F$281,2,FALSE)</f>
        <v>4</v>
      </c>
      <c r="J185" s="5"/>
    </row>
    <row r="186" spans="1:10" x14ac:dyDescent="0.3">
      <c r="A186" s="5" t="str">
        <f>'Official-Ranking-All'!E186</f>
        <v>2015-Internacional/RS</v>
      </c>
      <c r="B186" s="5">
        <f t="shared" si="51"/>
        <v>19</v>
      </c>
      <c r="C186" s="5">
        <f t="shared" si="52"/>
        <v>2</v>
      </c>
      <c r="D186" s="5">
        <f t="shared" si="53"/>
        <v>1</v>
      </c>
      <c r="E186" s="5" t="str">
        <f t="shared" si="49"/>
        <v>2015-Internacional/RS-19-2-1</v>
      </c>
      <c r="F186" s="5">
        <f>VLOOKUP($E186,Results!$C$2:$E$43144,2,FALSE)</f>
        <v>1</v>
      </c>
      <c r="G186" s="5" t="str">
        <f t="shared" si="50"/>
        <v>2015-Internacional/RS</v>
      </c>
      <c r="H186" s="5">
        <f t="shared" si="56"/>
        <v>20</v>
      </c>
      <c r="I186" s="5">
        <f>VLOOKUP(G186,'Official-Ranking-All'!$E$2:$F$281,2,FALSE)</f>
        <v>5</v>
      </c>
      <c r="J186" s="5"/>
    </row>
    <row r="187" spans="1:10" x14ac:dyDescent="0.3">
      <c r="A187" s="5" t="str">
        <f>'Official-Ranking-All'!E187</f>
        <v>2015-Sport/PE</v>
      </c>
      <c r="B187" s="5">
        <f t="shared" si="51"/>
        <v>19</v>
      </c>
      <c r="C187" s="5">
        <f t="shared" si="52"/>
        <v>2</v>
      </c>
      <c r="D187" s="5">
        <f t="shared" si="53"/>
        <v>1</v>
      </c>
      <c r="E187" s="5" t="str">
        <f t="shared" si="49"/>
        <v>2015-Sport/PE-19-2-1</v>
      </c>
      <c r="F187" s="5">
        <f>VLOOKUP($E187,Results!$C$2:$E$43144,2,FALSE)</f>
        <v>3.5714290000000002</v>
      </c>
      <c r="G187" s="5" t="str">
        <f t="shared" si="50"/>
        <v>2015-Sport/PE</v>
      </c>
      <c r="H187" s="5">
        <f t="shared" si="56"/>
        <v>5</v>
      </c>
      <c r="I187" s="5">
        <f>VLOOKUP(G187,'Official-Ranking-All'!$E$2:$F$281,2,FALSE)</f>
        <v>6</v>
      </c>
      <c r="J187" s="5"/>
    </row>
    <row r="188" spans="1:10" x14ac:dyDescent="0.3">
      <c r="A188" s="5" t="str">
        <f>'Official-Ranking-All'!E188</f>
        <v>2015-Santos/SP</v>
      </c>
      <c r="B188" s="5">
        <f t="shared" si="51"/>
        <v>19</v>
      </c>
      <c r="C188" s="5">
        <f t="shared" si="52"/>
        <v>2</v>
      </c>
      <c r="D188" s="5">
        <f t="shared" si="53"/>
        <v>1</v>
      </c>
      <c r="E188" s="5" t="str">
        <f t="shared" si="49"/>
        <v>2015-Santos/SP-19-2-1</v>
      </c>
      <c r="F188" s="5">
        <f>VLOOKUP($E188,Results!$C$2:$E$43144,2,FALSE)</f>
        <v>2.375</v>
      </c>
      <c r="G188" s="5" t="str">
        <f t="shared" si="50"/>
        <v>2015-Santos/SP</v>
      </c>
      <c r="H188" s="5">
        <f t="shared" si="56"/>
        <v>11</v>
      </c>
      <c r="I188" s="5">
        <f>VLOOKUP(G188,'Official-Ranking-All'!$E$2:$F$281,2,FALSE)</f>
        <v>7</v>
      </c>
      <c r="J188" s="5"/>
    </row>
    <row r="189" spans="1:10" x14ac:dyDescent="0.3">
      <c r="A189" s="5" t="str">
        <f>'Official-Ranking-All'!E189</f>
        <v>2015-Cruzeiro/MG</v>
      </c>
      <c r="B189" s="5">
        <f t="shared" si="51"/>
        <v>19</v>
      </c>
      <c r="C189" s="5">
        <f t="shared" si="52"/>
        <v>2</v>
      </c>
      <c r="D189" s="5">
        <f t="shared" si="53"/>
        <v>1</v>
      </c>
      <c r="E189" s="5" t="str">
        <f t="shared" si="49"/>
        <v>2015-Cruzeiro/MG-19-2-1</v>
      </c>
      <c r="F189" s="5">
        <f>VLOOKUP($E189,Results!$C$2:$E$43144,2,FALSE)</f>
        <v>2.538462</v>
      </c>
      <c r="G189" s="5" t="str">
        <f t="shared" si="50"/>
        <v>2015-Cruzeiro/MG</v>
      </c>
      <c r="H189" s="5">
        <f t="shared" si="56"/>
        <v>9</v>
      </c>
      <c r="I189" s="5">
        <f>VLOOKUP(G189,'Official-Ranking-All'!$E$2:$F$281,2,FALSE)</f>
        <v>8</v>
      </c>
      <c r="J189" s="5"/>
    </row>
    <row r="190" spans="1:10" x14ac:dyDescent="0.3">
      <c r="A190" s="5" t="str">
        <f>'Official-Ranking-All'!E190</f>
        <v>2015-Palmeiras/SP</v>
      </c>
      <c r="B190" s="5">
        <f t="shared" si="51"/>
        <v>19</v>
      </c>
      <c r="C190" s="5">
        <f t="shared" si="52"/>
        <v>2</v>
      </c>
      <c r="D190" s="5">
        <f t="shared" si="53"/>
        <v>1</v>
      </c>
      <c r="E190" s="5" t="str">
        <f t="shared" ref="E190:E253" si="57">A190&amp;"-"&amp;B190&amp;"-"&amp;C190&amp;"-"&amp;D190</f>
        <v>2015-Palmeiras/SP-19-2-1</v>
      </c>
      <c r="F190" s="5">
        <f>VLOOKUP($E190,Results!$C$2:$E$43144,2,FALSE)</f>
        <v>4.333329</v>
      </c>
      <c r="G190" s="5" t="str">
        <f t="shared" ref="G190:G253" si="58">A190</f>
        <v>2015-Palmeiras/SP</v>
      </c>
      <c r="H190" s="5">
        <f t="shared" si="56"/>
        <v>2</v>
      </c>
      <c r="I190" s="5">
        <f>VLOOKUP(G190,'Official-Ranking-All'!$E$2:$F$281,2,FALSE)</f>
        <v>9</v>
      </c>
      <c r="J190" s="5"/>
    </row>
    <row r="191" spans="1:10" x14ac:dyDescent="0.3">
      <c r="A191" s="5" t="str">
        <f>'Official-Ranking-All'!E191</f>
        <v>2015-Atletico/PR</v>
      </c>
      <c r="B191" s="5">
        <f t="shared" si="51"/>
        <v>19</v>
      </c>
      <c r="C191" s="5">
        <f t="shared" si="52"/>
        <v>2</v>
      </c>
      <c r="D191" s="5">
        <f t="shared" si="53"/>
        <v>1</v>
      </c>
      <c r="E191" s="5" t="str">
        <f t="shared" si="57"/>
        <v>2015-Atletico/PR-19-2-1</v>
      </c>
      <c r="F191" s="5">
        <f>VLOOKUP($E191,Results!$C$2:$E$43144,2,FALSE)</f>
        <v>3.125</v>
      </c>
      <c r="G191" s="5" t="str">
        <f t="shared" si="58"/>
        <v>2015-Atletico/PR</v>
      </c>
      <c r="H191" s="5">
        <f t="shared" si="56"/>
        <v>6</v>
      </c>
      <c r="I191" s="5">
        <f>VLOOKUP(G191,'Official-Ranking-All'!$E$2:$F$281,2,FALSE)</f>
        <v>10</v>
      </c>
      <c r="J191" s="5"/>
    </row>
    <row r="192" spans="1:10" x14ac:dyDescent="0.3">
      <c r="A192" s="5" t="str">
        <f>'Official-Ranking-All'!E192</f>
        <v>2015-Ponte Preta/SP</v>
      </c>
      <c r="B192" s="5">
        <f t="shared" si="51"/>
        <v>19</v>
      </c>
      <c r="C192" s="5">
        <f t="shared" si="52"/>
        <v>2</v>
      </c>
      <c r="D192" s="5">
        <f t="shared" si="53"/>
        <v>1</v>
      </c>
      <c r="E192" s="5" t="str">
        <f t="shared" si="57"/>
        <v>2015-Ponte Preta/SP-19-2-1</v>
      </c>
      <c r="F192" s="5">
        <f>VLOOKUP($E192,Results!$C$2:$E$43144,2,FALSE)</f>
        <v>1.0666659999999999</v>
      </c>
      <c r="G192" s="5" t="str">
        <f t="shared" si="58"/>
        <v>2015-Ponte Preta/SP</v>
      </c>
      <c r="H192" s="5">
        <f t="shared" si="56"/>
        <v>19</v>
      </c>
      <c r="I192" s="5">
        <f>VLOOKUP(G192,'Official-Ranking-All'!$E$2:$F$281,2,FALSE)</f>
        <v>11</v>
      </c>
      <c r="J192" s="5"/>
    </row>
    <row r="193" spans="1:10" x14ac:dyDescent="0.3">
      <c r="A193" s="5" t="str">
        <f>'Official-Ranking-All'!E193</f>
        <v>2015-Flamengo/RJ</v>
      </c>
      <c r="B193" s="5">
        <f t="shared" si="51"/>
        <v>19</v>
      </c>
      <c r="C193" s="5">
        <f t="shared" si="52"/>
        <v>2</v>
      </c>
      <c r="D193" s="5">
        <f t="shared" si="53"/>
        <v>1</v>
      </c>
      <c r="E193" s="5" t="str">
        <f t="shared" si="57"/>
        <v>2015-Flamengo/RJ-19-2-1</v>
      </c>
      <c r="F193" s="5">
        <f>VLOOKUP($E193,Results!$C$2:$E$43144,2,FALSE)</f>
        <v>2.5</v>
      </c>
      <c r="G193" s="5" t="str">
        <f t="shared" si="58"/>
        <v>2015-Flamengo/RJ</v>
      </c>
      <c r="H193" s="5">
        <f t="shared" si="56"/>
        <v>10</v>
      </c>
      <c r="I193" s="5">
        <f>VLOOKUP(G193,'Official-Ranking-All'!$E$2:$F$281,2,FALSE)</f>
        <v>12</v>
      </c>
      <c r="J193" s="5"/>
    </row>
    <row r="194" spans="1:10" x14ac:dyDescent="0.3">
      <c r="A194" s="5" t="str">
        <f>'Official-Ranking-All'!E194</f>
        <v>2015-Fluminense/RJ</v>
      </c>
      <c r="B194" s="5">
        <f t="shared" si="51"/>
        <v>19</v>
      </c>
      <c r="C194" s="5">
        <f t="shared" si="52"/>
        <v>2</v>
      </c>
      <c r="D194" s="5">
        <f t="shared" si="53"/>
        <v>1</v>
      </c>
      <c r="E194" s="5" t="str">
        <f t="shared" si="57"/>
        <v>2015-Fluminense/RJ-19-2-1</v>
      </c>
      <c r="F194" s="5">
        <f>VLOOKUP($E194,Results!$C$2:$E$43144,2,FALSE)</f>
        <v>1.5</v>
      </c>
      <c r="G194" s="5" t="str">
        <f t="shared" si="58"/>
        <v>2015-Fluminense/RJ</v>
      </c>
      <c r="H194" s="5">
        <f t="shared" si="56"/>
        <v>15</v>
      </c>
      <c r="I194" s="5">
        <f>VLOOKUP(G194,'Official-Ranking-All'!$E$2:$F$281,2,FALSE)</f>
        <v>13</v>
      </c>
      <c r="J194" s="5"/>
    </row>
    <row r="195" spans="1:10" x14ac:dyDescent="0.3">
      <c r="A195" s="5" t="str">
        <f>'Official-Ranking-All'!E195</f>
        <v>2015-Chapecoense/SC</v>
      </c>
      <c r="B195" s="5">
        <f t="shared" si="51"/>
        <v>19</v>
      </c>
      <c r="C195" s="5">
        <f t="shared" si="52"/>
        <v>2</v>
      </c>
      <c r="D195" s="5">
        <f t="shared" si="53"/>
        <v>1</v>
      </c>
      <c r="E195" s="5" t="str">
        <f t="shared" si="57"/>
        <v>2015-Chapecoense/SC-19-2-1</v>
      </c>
      <c r="F195" s="5">
        <f>VLOOKUP($E195,Results!$C$2:$E$43144,2,FALSE)</f>
        <v>2.714286</v>
      </c>
      <c r="G195" s="5" t="str">
        <f t="shared" si="58"/>
        <v>2015-Chapecoense/SC</v>
      </c>
      <c r="H195" s="5">
        <f t="shared" si="56"/>
        <v>8</v>
      </c>
      <c r="I195" s="5">
        <f>VLOOKUP(G195,'Official-Ranking-All'!$E$2:$F$281,2,FALSE)</f>
        <v>14</v>
      </c>
      <c r="J195" s="5"/>
    </row>
    <row r="196" spans="1:10" x14ac:dyDescent="0.3">
      <c r="A196" s="5" t="str">
        <f>'Official-Ranking-All'!E196</f>
        <v>2015-Coritiba/PR</v>
      </c>
      <c r="B196" s="5">
        <f t="shared" ref="B196:B259" si="59">B195</f>
        <v>19</v>
      </c>
      <c r="C196" s="5">
        <f t="shared" ref="C196:C259" si="60">C195</f>
        <v>2</v>
      </c>
      <c r="D196" s="5">
        <f t="shared" ref="D196:D259" si="61">D195</f>
        <v>1</v>
      </c>
      <c r="E196" s="5" t="str">
        <f t="shared" si="57"/>
        <v>2015-Coritiba/PR-19-2-1</v>
      </c>
      <c r="F196" s="5">
        <f>VLOOKUP($E196,Results!$C$2:$E$43144,2,FALSE)</f>
        <v>1.3333330000000001</v>
      </c>
      <c r="G196" s="5" t="str">
        <f t="shared" si="58"/>
        <v>2015-Coritiba/PR</v>
      </c>
      <c r="H196" s="5">
        <f t="shared" si="56"/>
        <v>17</v>
      </c>
      <c r="I196" s="5">
        <f>VLOOKUP(G196,'Official-Ranking-All'!$E$2:$F$281,2,FALSE)</f>
        <v>15</v>
      </c>
      <c r="J196" s="5"/>
    </row>
    <row r="197" spans="1:10" x14ac:dyDescent="0.3">
      <c r="A197" s="5" t="str">
        <f>'Official-Ranking-All'!E197</f>
        <v>2015-Figueirense/SC</v>
      </c>
      <c r="B197" s="5">
        <f t="shared" si="59"/>
        <v>19</v>
      </c>
      <c r="C197" s="5">
        <f t="shared" si="60"/>
        <v>2</v>
      </c>
      <c r="D197" s="5">
        <f t="shared" si="61"/>
        <v>1</v>
      </c>
      <c r="E197" s="5" t="str">
        <f t="shared" si="57"/>
        <v>2015-Figueirense/SC-19-2-1</v>
      </c>
      <c r="F197" s="5">
        <f>VLOOKUP($E197,Results!$C$2:$E$43144,2,FALSE)</f>
        <v>2.3333309999999998</v>
      </c>
      <c r="G197" s="5" t="str">
        <f t="shared" si="58"/>
        <v>2015-Figueirense/SC</v>
      </c>
      <c r="H197" s="5">
        <f t="shared" si="56"/>
        <v>13</v>
      </c>
      <c r="I197" s="5">
        <f>VLOOKUP(G197,'Official-Ranking-All'!$E$2:$F$281,2,FALSE)</f>
        <v>16</v>
      </c>
      <c r="J197" s="5"/>
    </row>
    <row r="198" spans="1:10" x14ac:dyDescent="0.3">
      <c r="A198" s="5" t="str">
        <f>'Official-Ranking-All'!E198</f>
        <v>2015-Avai/SC</v>
      </c>
      <c r="B198" s="5">
        <f t="shared" si="59"/>
        <v>19</v>
      </c>
      <c r="C198" s="5">
        <f t="shared" si="60"/>
        <v>2</v>
      </c>
      <c r="D198" s="5">
        <f t="shared" si="61"/>
        <v>1</v>
      </c>
      <c r="E198" s="5" t="str">
        <f t="shared" si="57"/>
        <v>2015-Avai/SC-19-2-1</v>
      </c>
      <c r="F198" s="5">
        <f>VLOOKUP($E198,Results!$C$2:$E$43144,2,FALSE)</f>
        <v>2.35</v>
      </c>
      <c r="G198" s="5" t="str">
        <f t="shared" si="58"/>
        <v>2015-Avai/SC</v>
      </c>
      <c r="H198" s="5">
        <f t="shared" si="56"/>
        <v>12</v>
      </c>
      <c r="I198" s="5">
        <f>VLOOKUP(G198,'Official-Ranking-All'!$E$2:$F$281,2,FALSE)</f>
        <v>17</v>
      </c>
      <c r="J198" s="5"/>
    </row>
    <row r="199" spans="1:10" x14ac:dyDescent="0.3">
      <c r="A199" s="5" t="str">
        <f>'Official-Ranking-All'!E199</f>
        <v>2015-Vasco/RJ</v>
      </c>
      <c r="B199" s="5">
        <f t="shared" si="59"/>
        <v>19</v>
      </c>
      <c r="C199" s="5">
        <f t="shared" si="60"/>
        <v>2</v>
      </c>
      <c r="D199" s="5">
        <f t="shared" si="61"/>
        <v>1</v>
      </c>
      <c r="E199" s="5" t="str">
        <f t="shared" si="57"/>
        <v>2015-Vasco/RJ-19-2-1</v>
      </c>
      <c r="F199" s="5">
        <f>VLOOKUP($E199,Results!$C$2:$E$43144,2,FALSE)</f>
        <v>1.4285730000000001</v>
      </c>
      <c r="G199" s="5" t="str">
        <f t="shared" si="58"/>
        <v>2015-Vasco/RJ</v>
      </c>
      <c r="H199" s="5">
        <f t="shared" si="56"/>
        <v>16</v>
      </c>
      <c r="I199" s="5">
        <f>VLOOKUP(G199,'Official-Ranking-All'!$E$2:$F$281,2,FALSE)</f>
        <v>18</v>
      </c>
      <c r="J199" s="5"/>
    </row>
    <row r="200" spans="1:10" x14ac:dyDescent="0.3">
      <c r="A200" s="5" t="str">
        <f>'Official-Ranking-All'!E200</f>
        <v>2015-Goias/GO</v>
      </c>
      <c r="B200" s="5">
        <f t="shared" si="59"/>
        <v>19</v>
      </c>
      <c r="C200" s="5">
        <f t="shared" si="60"/>
        <v>2</v>
      </c>
      <c r="D200" s="5">
        <f t="shared" si="61"/>
        <v>1</v>
      </c>
      <c r="E200" s="5" t="str">
        <f t="shared" si="57"/>
        <v>2015-Goias/GO-19-2-1</v>
      </c>
      <c r="F200" s="5">
        <f>VLOOKUP($E200,Results!$C$2:$E$43144,2,FALSE)</f>
        <v>1.9999990000000001</v>
      </c>
      <c r="G200" s="5" t="str">
        <f t="shared" si="58"/>
        <v>2015-Goias/GO</v>
      </c>
      <c r="H200" s="5">
        <f t="shared" si="56"/>
        <v>14</v>
      </c>
      <c r="I200" s="5">
        <f>VLOOKUP(G200,'Official-Ranking-All'!$E$2:$F$281,2,FALSE)</f>
        <v>19</v>
      </c>
      <c r="J200" s="5"/>
    </row>
    <row r="201" spans="1:10" x14ac:dyDescent="0.3">
      <c r="A201" s="5" t="str">
        <f>'Official-Ranking-All'!E201</f>
        <v>2015-Joinville/SC</v>
      </c>
      <c r="B201" s="5">
        <f t="shared" si="59"/>
        <v>19</v>
      </c>
      <c r="C201" s="5">
        <f t="shared" si="60"/>
        <v>2</v>
      </c>
      <c r="D201" s="5">
        <f t="shared" si="61"/>
        <v>1</v>
      </c>
      <c r="E201" s="5" t="str">
        <f t="shared" si="57"/>
        <v>2015-Joinville/SC-19-2-1</v>
      </c>
      <c r="F201" s="5">
        <f>VLOOKUP($E201,Results!$C$2:$E$43144,2,FALSE)</f>
        <v>1.285714</v>
      </c>
      <c r="G201" s="5" t="str">
        <f t="shared" si="58"/>
        <v>2015-Joinville/SC</v>
      </c>
      <c r="H201" s="5">
        <f t="shared" si="56"/>
        <v>18</v>
      </c>
      <c r="I201" s="5">
        <f>VLOOKUP(G201,'Official-Ranking-All'!$E$2:$F$281,2,FALSE)</f>
        <v>20</v>
      </c>
      <c r="J201" s="5"/>
    </row>
    <row r="202" spans="1:10" x14ac:dyDescent="0.3">
      <c r="A202" s="5" t="str">
        <f>'Official-Ranking-All'!E202</f>
        <v>2016-Palmeiras/SP</v>
      </c>
      <c r="B202" s="5">
        <f t="shared" si="59"/>
        <v>19</v>
      </c>
      <c r="C202" s="5">
        <f t="shared" si="60"/>
        <v>2</v>
      </c>
      <c r="D202" s="5">
        <f t="shared" si="61"/>
        <v>1</v>
      </c>
      <c r="E202" s="5" t="str">
        <f t="shared" si="57"/>
        <v>2016-Palmeiras/SP-19-2-1</v>
      </c>
      <c r="F202" s="5">
        <f>VLOOKUP($E202,Results!$C$2:$E$43144,2,FALSE)</f>
        <v>4</v>
      </c>
      <c r="G202" s="5" t="str">
        <f t="shared" si="58"/>
        <v>2016-Palmeiras/SP</v>
      </c>
      <c r="H202" s="5">
        <f>RANK(F202,$F$202:$F$221)</f>
        <v>1</v>
      </c>
      <c r="I202" s="5">
        <f>VLOOKUP(G202,'Official-Ranking-All'!$E$2:$F$281,2,FALSE)</f>
        <v>1</v>
      </c>
      <c r="J202" s="5"/>
    </row>
    <row r="203" spans="1:10" x14ac:dyDescent="0.3">
      <c r="A203" s="5" t="str">
        <f>'Official-Ranking-All'!E203</f>
        <v>2016-Santos/SP</v>
      </c>
      <c r="B203" s="5">
        <f t="shared" si="59"/>
        <v>19</v>
      </c>
      <c r="C203" s="5">
        <f t="shared" si="60"/>
        <v>2</v>
      </c>
      <c r="D203" s="5">
        <f t="shared" si="61"/>
        <v>1</v>
      </c>
      <c r="E203" s="5" t="str">
        <f t="shared" si="57"/>
        <v>2016-Santos/SP-19-2-1</v>
      </c>
      <c r="F203" s="5">
        <f>VLOOKUP($E203,Results!$C$2:$E$43144,2,FALSE)</f>
        <v>3.8888850000000001</v>
      </c>
      <c r="G203" s="5" t="str">
        <f t="shared" si="58"/>
        <v>2016-Santos/SP</v>
      </c>
      <c r="H203" s="5">
        <f t="shared" ref="H203:H221" si="62">RANK(F203,$F$202:$F$221)</f>
        <v>3</v>
      </c>
      <c r="I203" s="5">
        <f>VLOOKUP(G203,'Official-Ranking-All'!$E$2:$F$281,2,FALSE)</f>
        <v>2</v>
      </c>
      <c r="J203" s="5"/>
    </row>
    <row r="204" spans="1:10" x14ac:dyDescent="0.3">
      <c r="A204" s="5" t="str">
        <f>'Official-Ranking-All'!E204</f>
        <v>2016-Flamengo/RJ</v>
      </c>
      <c r="B204" s="5">
        <f t="shared" si="59"/>
        <v>19</v>
      </c>
      <c r="C204" s="5">
        <f t="shared" si="60"/>
        <v>2</v>
      </c>
      <c r="D204" s="5">
        <f t="shared" si="61"/>
        <v>1</v>
      </c>
      <c r="E204" s="5" t="str">
        <f t="shared" si="57"/>
        <v>2016-Flamengo/RJ-19-2-1</v>
      </c>
      <c r="F204" s="5">
        <f>VLOOKUP($E204,Results!$C$2:$E$43144,2,FALSE)</f>
        <v>3.52</v>
      </c>
      <c r="G204" s="5" t="str">
        <f t="shared" si="58"/>
        <v>2016-Flamengo/RJ</v>
      </c>
      <c r="H204" s="5">
        <f t="shared" si="62"/>
        <v>6</v>
      </c>
      <c r="I204" s="5">
        <f>VLOOKUP(G204,'Official-Ranking-All'!$E$2:$F$281,2,FALSE)</f>
        <v>3</v>
      </c>
      <c r="J204" s="5"/>
    </row>
    <row r="205" spans="1:10" x14ac:dyDescent="0.3">
      <c r="A205" s="5" t="str">
        <f>'Official-Ranking-All'!E205</f>
        <v>2016-Atletico/MG</v>
      </c>
      <c r="B205" s="5">
        <f t="shared" si="59"/>
        <v>19</v>
      </c>
      <c r="C205" s="5">
        <f t="shared" si="60"/>
        <v>2</v>
      </c>
      <c r="D205" s="5">
        <f t="shared" si="61"/>
        <v>1</v>
      </c>
      <c r="E205" s="5" t="str">
        <f t="shared" si="57"/>
        <v>2016-Atletico/MG-19-2-1</v>
      </c>
      <c r="F205" s="5">
        <f>VLOOKUP($E205,Results!$C$2:$E$43144,2,FALSE)</f>
        <v>3.3333300000000001</v>
      </c>
      <c r="G205" s="5" t="str">
        <f t="shared" si="58"/>
        <v>2016-Atletico/MG</v>
      </c>
      <c r="H205" s="5">
        <f t="shared" si="62"/>
        <v>7</v>
      </c>
      <c r="I205" s="5">
        <f>VLOOKUP(G205,'Official-Ranking-All'!$E$2:$F$281,2,FALSE)</f>
        <v>4</v>
      </c>
      <c r="J205" s="5"/>
    </row>
    <row r="206" spans="1:10" x14ac:dyDescent="0.3">
      <c r="A206" s="5" t="str">
        <f>'Official-Ranking-All'!E206</f>
        <v>2016-Botafogo/RJ</v>
      </c>
      <c r="B206" s="5">
        <f t="shared" si="59"/>
        <v>19</v>
      </c>
      <c r="C206" s="5">
        <f t="shared" si="60"/>
        <v>2</v>
      </c>
      <c r="D206" s="5">
        <f t="shared" si="61"/>
        <v>1</v>
      </c>
      <c r="E206" s="5" t="str">
        <f t="shared" si="57"/>
        <v>2016-Botafogo/RJ-19-2-1</v>
      </c>
      <c r="F206" s="5">
        <f>VLOOKUP($E206,Results!$C$2:$E$43144,2,FALSE)</f>
        <v>2.4705879999999998</v>
      </c>
      <c r="G206" s="5" t="str">
        <f t="shared" si="58"/>
        <v>2016-Botafogo/RJ</v>
      </c>
      <c r="H206" s="5">
        <f t="shared" si="62"/>
        <v>12</v>
      </c>
      <c r="I206" s="5">
        <f>VLOOKUP(G206,'Official-Ranking-All'!$E$2:$F$281,2,FALSE)</f>
        <v>5</v>
      </c>
      <c r="J206" s="5"/>
    </row>
    <row r="207" spans="1:10" x14ac:dyDescent="0.3">
      <c r="A207" s="5" t="str">
        <f>'Official-Ranking-All'!E207</f>
        <v>2016-Atletico/PR</v>
      </c>
      <c r="B207" s="5">
        <f t="shared" si="59"/>
        <v>19</v>
      </c>
      <c r="C207" s="5">
        <f t="shared" si="60"/>
        <v>2</v>
      </c>
      <c r="D207" s="5">
        <f t="shared" si="61"/>
        <v>1</v>
      </c>
      <c r="E207" s="5" t="str">
        <f t="shared" si="57"/>
        <v>2016-Atletico/PR-19-2-1</v>
      </c>
      <c r="F207" s="5">
        <f>VLOOKUP($E207,Results!$C$2:$E$43144,2,FALSE)</f>
        <v>3.555555</v>
      </c>
      <c r="G207" s="5" t="str">
        <f t="shared" si="58"/>
        <v>2016-Atletico/PR</v>
      </c>
      <c r="H207" s="5">
        <f t="shared" si="62"/>
        <v>5</v>
      </c>
      <c r="I207" s="5">
        <f>VLOOKUP(G207,'Official-Ranking-All'!$E$2:$F$281,2,FALSE)</f>
        <v>6</v>
      </c>
      <c r="J207" s="5"/>
    </row>
    <row r="208" spans="1:10" x14ac:dyDescent="0.3">
      <c r="A208" s="5" t="str">
        <f>'Official-Ranking-All'!E208</f>
        <v>2016-Corinthians/SP</v>
      </c>
      <c r="B208" s="5">
        <f t="shared" si="59"/>
        <v>19</v>
      </c>
      <c r="C208" s="5">
        <f t="shared" si="60"/>
        <v>2</v>
      </c>
      <c r="D208" s="5">
        <f t="shared" si="61"/>
        <v>1</v>
      </c>
      <c r="E208" s="5" t="str">
        <f t="shared" si="57"/>
        <v>2016-Corinthians/SP-19-2-1</v>
      </c>
      <c r="F208" s="5">
        <f>VLOOKUP($E208,Results!$C$2:$E$43144,2,FALSE)</f>
        <v>4</v>
      </c>
      <c r="G208" s="5" t="str">
        <f t="shared" si="58"/>
        <v>2016-Corinthians/SP</v>
      </c>
      <c r="H208" s="5">
        <f t="shared" si="62"/>
        <v>1</v>
      </c>
      <c r="I208" s="5">
        <f>VLOOKUP(G208,'Official-Ranking-All'!$E$2:$F$281,2,FALSE)</f>
        <v>7</v>
      </c>
      <c r="J208" s="5"/>
    </row>
    <row r="209" spans="1:10" x14ac:dyDescent="0.3">
      <c r="A209" s="5" t="str">
        <f>'Official-Ranking-All'!E209</f>
        <v>2016-Ponte Preta/SP</v>
      </c>
      <c r="B209" s="5">
        <f t="shared" si="59"/>
        <v>19</v>
      </c>
      <c r="C209" s="5">
        <f t="shared" si="60"/>
        <v>2</v>
      </c>
      <c r="D209" s="5">
        <f t="shared" si="61"/>
        <v>1</v>
      </c>
      <c r="E209" s="5" t="str">
        <f t="shared" si="57"/>
        <v>2016-Ponte Preta/SP-19-2-1</v>
      </c>
      <c r="F209" s="5">
        <f>VLOOKUP($E209,Results!$C$2:$E$43144,2,FALSE)</f>
        <v>3.2222219999999999</v>
      </c>
      <c r="G209" s="5" t="str">
        <f t="shared" si="58"/>
        <v>2016-Ponte Preta/SP</v>
      </c>
      <c r="H209" s="5">
        <f t="shared" si="62"/>
        <v>8</v>
      </c>
      <c r="I209" s="5">
        <f>VLOOKUP(G209,'Official-Ranking-All'!$E$2:$F$281,2,FALSE)</f>
        <v>8</v>
      </c>
      <c r="J209" s="5"/>
    </row>
    <row r="210" spans="1:10" x14ac:dyDescent="0.3">
      <c r="A210" s="5" t="str">
        <f>'Official-Ranking-All'!E210</f>
        <v>2016-Gremio/RS</v>
      </c>
      <c r="B210" s="5">
        <f t="shared" si="59"/>
        <v>19</v>
      </c>
      <c r="C210" s="5">
        <f t="shared" si="60"/>
        <v>2</v>
      </c>
      <c r="D210" s="5">
        <f t="shared" si="61"/>
        <v>1</v>
      </c>
      <c r="E210" s="5" t="str">
        <f t="shared" si="57"/>
        <v>2016-Gremio/RS-19-2-1</v>
      </c>
      <c r="F210" s="5">
        <f>VLOOKUP($E210,Results!$C$2:$E$43144,2,FALSE)</f>
        <v>3.75</v>
      </c>
      <c r="G210" s="5" t="str">
        <f t="shared" si="58"/>
        <v>2016-Gremio/RS</v>
      </c>
      <c r="H210" s="5">
        <f t="shared" si="62"/>
        <v>4</v>
      </c>
      <c r="I210" s="5">
        <f>VLOOKUP(G210,'Official-Ranking-All'!$E$2:$F$281,2,FALSE)</f>
        <v>9</v>
      </c>
      <c r="J210" s="5"/>
    </row>
    <row r="211" spans="1:10" x14ac:dyDescent="0.3">
      <c r="A211" s="5" t="str">
        <f>'Official-Ranking-All'!E211</f>
        <v>2016-Sao Paulo/SP</v>
      </c>
      <c r="B211" s="5">
        <f t="shared" si="59"/>
        <v>19</v>
      </c>
      <c r="C211" s="5">
        <f t="shared" si="60"/>
        <v>2</v>
      </c>
      <c r="D211" s="5">
        <f t="shared" si="61"/>
        <v>1</v>
      </c>
      <c r="E211" s="5" t="str">
        <f t="shared" si="57"/>
        <v>2016-Sao Paulo/SP-19-2-1</v>
      </c>
      <c r="F211" s="5">
        <f>VLOOKUP($E211,Results!$C$2:$E$43144,2,FALSE)</f>
        <v>2.5555530000000002</v>
      </c>
      <c r="G211" s="5" t="str">
        <f t="shared" si="58"/>
        <v>2016-Sao Paulo/SP</v>
      </c>
      <c r="H211" s="5">
        <f t="shared" si="62"/>
        <v>11</v>
      </c>
      <c r="I211" s="5">
        <f>VLOOKUP(G211,'Official-Ranking-All'!$E$2:$F$281,2,FALSE)</f>
        <v>10</v>
      </c>
      <c r="J211" s="5"/>
    </row>
    <row r="212" spans="1:10" x14ac:dyDescent="0.3">
      <c r="A212" s="5" t="str">
        <f>'Official-Ranking-All'!E212</f>
        <v>2016-Chapecoense/SC</v>
      </c>
      <c r="B212" s="5">
        <f t="shared" si="59"/>
        <v>19</v>
      </c>
      <c r="C212" s="5">
        <f t="shared" si="60"/>
        <v>2</v>
      </c>
      <c r="D212" s="5">
        <f t="shared" si="61"/>
        <v>1</v>
      </c>
      <c r="E212" s="5" t="str">
        <f t="shared" si="57"/>
        <v>2016-Chapecoense/SC-19-2-1</v>
      </c>
      <c r="F212" s="5">
        <f>VLOOKUP($E212,Results!$C$2:$E$43144,2,FALSE)</f>
        <v>2.75</v>
      </c>
      <c r="G212" s="5" t="str">
        <f t="shared" si="58"/>
        <v>2016-Chapecoense/SC</v>
      </c>
      <c r="H212" s="5">
        <f t="shared" si="62"/>
        <v>9</v>
      </c>
      <c r="I212" s="5">
        <f>VLOOKUP(G212,'Official-Ranking-All'!$E$2:$F$281,2,FALSE)</f>
        <v>11</v>
      </c>
      <c r="J212" s="5"/>
    </row>
    <row r="213" spans="1:10" x14ac:dyDescent="0.3">
      <c r="A213" s="5" t="str">
        <f>'Official-Ranking-All'!E213</f>
        <v>2016-Cruzeiro/MG</v>
      </c>
      <c r="B213" s="5">
        <f t="shared" si="59"/>
        <v>19</v>
      </c>
      <c r="C213" s="5">
        <f t="shared" si="60"/>
        <v>2</v>
      </c>
      <c r="D213" s="5">
        <f t="shared" si="61"/>
        <v>1</v>
      </c>
      <c r="E213" s="5" t="str">
        <f t="shared" si="57"/>
        <v>2016-Cruzeiro/MG-19-2-1</v>
      </c>
      <c r="F213" s="5">
        <f>VLOOKUP($E213,Results!$C$2:$E$43144,2,FALSE)</f>
        <v>1.9999979999999999</v>
      </c>
      <c r="G213" s="5" t="str">
        <f t="shared" si="58"/>
        <v>2016-Cruzeiro/MG</v>
      </c>
      <c r="H213" s="5">
        <f t="shared" si="62"/>
        <v>14</v>
      </c>
      <c r="I213" s="5">
        <f>VLOOKUP(G213,'Official-Ranking-All'!$E$2:$F$281,2,FALSE)</f>
        <v>12</v>
      </c>
      <c r="J213" s="5"/>
    </row>
    <row r="214" spans="1:10" x14ac:dyDescent="0.3">
      <c r="A214" s="5" t="str">
        <f>'Official-Ranking-All'!E214</f>
        <v>2016-Fluminense/RJ</v>
      </c>
      <c r="B214" s="5">
        <f t="shared" si="59"/>
        <v>19</v>
      </c>
      <c r="C214" s="5">
        <f t="shared" si="60"/>
        <v>2</v>
      </c>
      <c r="D214" s="5">
        <f t="shared" si="61"/>
        <v>1</v>
      </c>
      <c r="E214" s="5" t="str">
        <f t="shared" si="57"/>
        <v>2016-Fluminense/RJ-19-2-1</v>
      </c>
      <c r="F214" s="5">
        <f>VLOOKUP($E214,Results!$C$2:$E$43144,2,FALSE)</f>
        <v>2.636361</v>
      </c>
      <c r="G214" s="5" t="str">
        <f t="shared" si="58"/>
        <v>2016-Fluminense/RJ</v>
      </c>
      <c r="H214" s="5">
        <f t="shared" si="62"/>
        <v>10</v>
      </c>
      <c r="I214" s="5">
        <f>VLOOKUP(G214,'Official-Ranking-All'!$E$2:$F$281,2,FALSE)</f>
        <v>13</v>
      </c>
      <c r="J214" s="5"/>
    </row>
    <row r="215" spans="1:10" x14ac:dyDescent="0.3">
      <c r="A215" s="5" t="str">
        <f>'Official-Ranking-All'!E215</f>
        <v>2016-Sport/PE</v>
      </c>
      <c r="B215" s="5">
        <f t="shared" si="59"/>
        <v>19</v>
      </c>
      <c r="C215" s="5">
        <f t="shared" si="60"/>
        <v>2</v>
      </c>
      <c r="D215" s="5">
        <f t="shared" si="61"/>
        <v>1</v>
      </c>
      <c r="E215" s="5" t="str">
        <f t="shared" si="57"/>
        <v>2016-Sport/PE-19-2-1</v>
      </c>
      <c r="F215" s="5">
        <f>VLOOKUP($E215,Results!$C$2:$E$43144,2,FALSE)</f>
        <v>0</v>
      </c>
      <c r="G215" s="5" t="str">
        <f t="shared" si="58"/>
        <v>2016-Sport/PE</v>
      </c>
      <c r="H215" s="5">
        <f t="shared" si="62"/>
        <v>20</v>
      </c>
      <c r="I215" s="5">
        <f>VLOOKUP(G215,'Official-Ranking-All'!$E$2:$F$281,2,FALSE)</f>
        <v>14</v>
      </c>
      <c r="J215" s="5"/>
    </row>
    <row r="216" spans="1:10" x14ac:dyDescent="0.3">
      <c r="A216" s="5" t="str">
        <f>'Official-Ranking-All'!E216</f>
        <v>2016-Coritiba/PR</v>
      </c>
      <c r="B216" s="5">
        <f t="shared" si="59"/>
        <v>19</v>
      </c>
      <c r="C216" s="5">
        <f t="shared" si="60"/>
        <v>2</v>
      </c>
      <c r="D216" s="5">
        <f t="shared" si="61"/>
        <v>1</v>
      </c>
      <c r="E216" s="5" t="str">
        <f t="shared" si="57"/>
        <v>2016-Coritiba/PR-19-2-1</v>
      </c>
      <c r="F216" s="5">
        <f>VLOOKUP($E216,Results!$C$2:$E$43144,2,FALSE)</f>
        <v>1.875</v>
      </c>
      <c r="G216" s="5" t="str">
        <f t="shared" si="58"/>
        <v>2016-Coritiba/PR</v>
      </c>
      <c r="H216" s="5">
        <f t="shared" si="62"/>
        <v>15</v>
      </c>
      <c r="I216" s="5">
        <f>VLOOKUP(G216,'Official-Ranking-All'!$E$2:$F$281,2,FALSE)</f>
        <v>15</v>
      </c>
      <c r="J216" s="5"/>
    </row>
    <row r="217" spans="1:10" x14ac:dyDescent="0.3">
      <c r="A217" s="5" t="str">
        <f>'Official-Ranking-All'!E217</f>
        <v>2016-Vitoria/BA</v>
      </c>
      <c r="B217" s="5">
        <f t="shared" si="59"/>
        <v>19</v>
      </c>
      <c r="C217" s="5">
        <f t="shared" si="60"/>
        <v>2</v>
      </c>
      <c r="D217" s="5">
        <f t="shared" si="61"/>
        <v>1</v>
      </c>
      <c r="E217" s="5" t="str">
        <f t="shared" si="57"/>
        <v>2016-Vitoria/BA-19-2-1</v>
      </c>
      <c r="F217" s="5">
        <f>VLOOKUP($E217,Results!$C$2:$E$43144,2,FALSE)</f>
        <v>2.375</v>
      </c>
      <c r="G217" s="5" t="str">
        <f t="shared" si="58"/>
        <v>2016-Vitoria/BA</v>
      </c>
      <c r="H217" s="5">
        <f t="shared" si="62"/>
        <v>13</v>
      </c>
      <c r="I217" s="5">
        <f>VLOOKUP(G217,'Official-Ranking-All'!$E$2:$F$281,2,FALSE)</f>
        <v>16</v>
      </c>
      <c r="J217" s="5"/>
    </row>
    <row r="218" spans="1:10" x14ac:dyDescent="0.3">
      <c r="A218" s="5" t="str">
        <f>'Official-Ranking-All'!E218</f>
        <v>2016-Internacional/RS</v>
      </c>
      <c r="B218" s="5">
        <f t="shared" si="59"/>
        <v>19</v>
      </c>
      <c r="C218" s="5">
        <f t="shared" si="60"/>
        <v>2</v>
      </c>
      <c r="D218" s="5">
        <f t="shared" si="61"/>
        <v>1</v>
      </c>
      <c r="E218" s="5" t="str">
        <f t="shared" si="57"/>
        <v>2016-Internacional/RS-19-2-1</v>
      </c>
      <c r="F218" s="5">
        <f>VLOOKUP($E218,Results!$C$2:$E$43144,2,FALSE)</f>
        <v>0.33333299999999999</v>
      </c>
      <c r="G218" s="5" t="str">
        <f t="shared" si="58"/>
        <v>2016-Internacional/RS</v>
      </c>
      <c r="H218" s="5">
        <f t="shared" si="62"/>
        <v>19</v>
      </c>
      <c r="I218" s="5">
        <f>VLOOKUP(G218,'Official-Ranking-All'!$E$2:$F$281,2,FALSE)</f>
        <v>17</v>
      </c>
      <c r="J218" s="5"/>
    </row>
    <row r="219" spans="1:10" x14ac:dyDescent="0.3">
      <c r="A219" s="5" t="str">
        <f>'Official-Ranking-All'!E219</f>
        <v>2016-Figueirense/SC</v>
      </c>
      <c r="B219" s="5">
        <f t="shared" si="59"/>
        <v>19</v>
      </c>
      <c r="C219" s="5">
        <f t="shared" si="60"/>
        <v>2</v>
      </c>
      <c r="D219" s="5">
        <f t="shared" si="61"/>
        <v>1</v>
      </c>
      <c r="E219" s="5" t="str">
        <f t="shared" si="57"/>
        <v>2016-Figueirense/SC-19-2-1</v>
      </c>
      <c r="F219" s="5">
        <f>VLOOKUP($E219,Results!$C$2:$E$43144,2,FALSE)</f>
        <v>1</v>
      </c>
      <c r="G219" s="5" t="str">
        <f t="shared" si="58"/>
        <v>2016-Figueirense/SC</v>
      </c>
      <c r="H219" s="5">
        <f t="shared" si="62"/>
        <v>18</v>
      </c>
      <c r="I219" s="5">
        <f>VLOOKUP(G219,'Official-Ranking-All'!$E$2:$F$281,2,FALSE)</f>
        <v>18</v>
      </c>
      <c r="J219" s="5"/>
    </row>
    <row r="220" spans="1:10" x14ac:dyDescent="0.3">
      <c r="A220" s="5" t="str">
        <f>'Official-Ranking-All'!E220</f>
        <v>2016-Santa Cruz/PE</v>
      </c>
      <c r="B220" s="5">
        <f t="shared" si="59"/>
        <v>19</v>
      </c>
      <c r="C220" s="5">
        <f t="shared" si="60"/>
        <v>2</v>
      </c>
      <c r="D220" s="5">
        <f t="shared" si="61"/>
        <v>1</v>
      </c>
      <c r="E220" s="5" t="str">
        <f t="shared" si="57"/>
        <v>2016-Santa Cruz/PE-19-2-1</v>
      </c>
      <c r="F220" s="5">
        <f>VLOOKUP($E220,Results!$C$2:$E$43144,2,FALSE)</f>
        <v>1.8</v>
      </c>
      <c r="G220" s="5" t="str">
        <f t="shared" si="58"/>
        <v>2016-Santa Cruz/PE</v>
      </c>
      <c r="H220" s="5">
        <f t="shared" si="62"/>
        <v>16</v>
      </c>
      <c r="I220" s="5">
        <f>VLOOKUP(G220,'Official-Ranking-All'!$E$2:$F$281,2,FALSE)</f>
        <v>19</v>
      </c>
      <c r="J220" s="5"/>
    </row>
    <row r="221" spans="1:10" x14ac:dyDescent="0.3">
      <c r="A221" s="5" t="str">
        <f>'Official-Ranking-All'!E221</f>
        <v>2016-America/MG</v>
      </c>
      <c r="B221" s="5">
        <f t="shared" si="59"/>
        <v>19</v>
      </c>
      <c r="C221" s="5">
        <f t="shared" si="60"/>
        <v>2</v>
      </c>
      <c r="D221" s="5">
        <f t="shared" si="61"/>
        <v>1</v>
      </c>
      <c r="E221" s="5" t="str">
        <f t="shared" si="57"/>
        <v>2016-America/MG-19-2-1</v>
      </c>
      <c r="F221" s="5">
        <f>VLOOKUP($E221,Results!$C$2:$E$43144,2,FALSE)</f>
        <v>1.333332</v>
      </c>
      <c r="G221" s="5" t="str">
        <f t="shared" si="58"/>
        <v>2016-America/MG</v>
      </c>
      <c r="H221" s="5">
        <f t="shared" si="62"/>
        <v>17</v>
      </c>
      <c r="I221" s="5">
        <f>VLOOKUP(G221,'Official-Ranking-All'!$E$2:$F$281,2,FALSE)</f>
        <v>20</v>
      </c>
      <c r="J221" s="5"/>
    </row>
    <row r="222" spans="1:10" x14ac:dyDescent="0.3">
      <c r="A222" s="5" t="str">
        <f>'Official-Ranking-All'!E222</f>
        <v>2017-Corinthians/SP</v>
      </c>
      <c r="B222" s="5">
        <f t="shared" si="59"/>
        <v>19</v>
      </c>
      <c r="C222" s="5">
        <f t="shared" si="60"/>
        <v>2</v>
      </c>
      <c r="D222" s="5">
        <f t="shared" si="61"/>
        <v>1</v>
      </c>
      <c r="E222" s="5" t="str">
        <f t="shared" si="57"/>
        <v>2017-Corinthians/SP-19-2-1</v>
      </c>
      <c r="F222" s="5">
        <f>VLOOKUP($E222,Results!$C$2:$E$43144,2,FALSE)</f>
        <v>5</v>
      </c>
      <c r="G222" s="5" t="str">
        <f t="shared" si="58"/>
        <v>2017-Corinthians/SP</v>
      </c>
      <c r="H222" s="5">
        <f>RANK(F222,$F$222:$F$241)</f>
        <v>1</v>
      </c>
      <c r="I222" s="5">
        <f>VLOOKUP(G222,'Official-Ranking-All'!$E$2:$F$281,2,FALSE)</f>
        <v>1</v>
      </c>
      <c r="J222" s="5"/>
    </row>
    <row r="223" spans="1:10" x14ac:dyDescent="0.3">
      <c r="A223" s="5" t="str">
        <f>'Official-Ranking-All'!E223</f>
        <v>2017-Palmeiras/SP</v>
      </c>
      <c r="B223" s="5">
        <f t="shared" si="59"/>
        <v>19</v>
      </c>
      <c r="C223" s="5">
        <f t="shared" si="60"/>
        <v>2</v>
      </c>
      <c r="D223" s="5">
        <f t="shared" si="61"/>
        <v>1</v>
      </c>
      <c r="E223" s="5" t="str">
        <f t="shared" si="57"/>
        <v>2017-Palmeiras/SP-19-2-1</v>
      </c>
      <c r="F223" s="5">
        <f>VLOOKUP($E223,Results!$C$2:$E$43144,2,FALSE)</f>
        <v>3.25</v>
      </c>
      <c r="G223" s="5" t="str">
        <f t="shared" si="58"/>
        <v>2017-Palmeiras/SP</v>
      </c>
      <c r="H223" s="5">
        <f t="shared" ref="H223:H241" si="63">RANK(F223,$F$222:$F$241)</f>
        <v>5</v>
      </c>
      <c r="I223" s="5">
        <f>VLOOKUP(G223,'Official-Ranking-All'!$E$2:$F$281,2,FALSE)</f>
        <v>2</v>
      </c>
      <c r="J223" s="5"/>
    </row>
    <row r="224" spans="1:10" x14ac:dyDescent="0.3">
      <c r="A224" s="5" t="str">
        <f>'Official-Ranking-All'!E224</f>
        <v>2017-Santos/SP</v>
      </c>
      <c r="B224" s="5">
        <f t="shared" si="59"/>
        <v>19</v>
      </c>
      <c r="C224" s="5">
        <f t="shared" si="60"/>
        <v>2</v>
      </c>
      <c r="D224" s="5">
        <f t="shared" si="61"/>
        <v>1</v>
      </c>
      <c r="E224" s="5" t="str">
        <f t="shared" si="57"/>
        <v>2017-Santos/SP-19-2-1</v>
      </c>
      <c r="F224" s="5">
        <f>VLOOKUP($E224,Results!$C$2:$E$43144,2,FALSE)</f>
        <v>3.75</v>
      </c>
      <c r="G224" s="5" t="str">
        <f t="shared" si="58"/>
        <v>2017-Santos/SP</v>
      </c>
      <c r="H224" s="5">
        <f t="shared" si="63"/>
        <v>3</v>
      </c>
      <c r="I224" s="5">
        <f>VLOOKUP(G224,'Official-Ranking-All'!$E$2:$F$281,2,FALSE)</f>
        <v>3</v>
      </c>
      <c r="J224" s="5"/>
    </row>
    <row r="225" spans="1:10" x14ac:dyDescent="0.3">
      <c r="A225" s="5" t="str">
        <f>'Official-Ranking-All'!E225</f>
        <v>2017-Gremio/RS</v>
      </c>
      <c r="B225" s="5">
        <f t="shared" si="59"/>
        <v>19</v>
      </c>
      <c r="C225" s="5">
        <f t="shared" si="60"/>
        <v>2</v>
      </c>
      <c r="D225" s="5">
        <f t="shared" si="61"/>
        <v>1</v>
      </c>
      <c r="E225" s="5" t="str">
        <f t="shared" si="57"/>
        <v>2017-Gremio/RS-19-2-1</v>
      </c>
      <c r="F225" s="5">
        <f>VLOOKUP($E225,Results!$C$2:$E$43144,2,FALSE)</f>
        <v>4.0000049999999998</v>
      </c>
      <c r="G225" s="5" t="str">
        <f t="shared" si="58"/>
        <v>2017-Gremio/RS</v>
      </c>
      <c r="H225" s="5">
        <f t="shared" si="63"/>
        <v>2</v>
      </c>
      <c r="I225" s="5">
        <f>VLOOKUP(G225,'Official-Ranking-All'!$E$2:$F$281,2,FALSE)</f>
        <v>4</v>
      </c>
      <c r="J225" s="5"/>
    </row>
    <row r="226" spans="1:10" x14ac:dyDescent="0.3">
      <c r="A226" s="5" t="str">
        <f>'Official-Ranking-All'!E226</f>
        <v>2017-Cruzeiro/MG</v>
      </c>
      <c r="B226" s="5">
        <f t="shared" si="59"/>
        <v>19</v>
      </c>
      <c r="C226" s="5">
        <f t="shared" si="60"/>
        <v>2</v>
      </c>
      <c r="D226" s="5">
        <f t="shared" si="61"/>
        <v>1</v>
      </c>
      <c r="E226" s="5" t="str">
        <f t="shared" si="57"/>
        <v>2017-Cruzeiro/MG-19-2-1</v>
      </c>
      <c r="F226" s="5">
        <f>VLOOKUP($E226,Results!$C$2:$E$43144,2,FALSE)</f>
        <v>2.6666639999999999</v>
      </c>
      <c r="G226" s="5" t="str">
        <f t="shared" si="58"/>
        <v>2017-Cruzeiro/MG</v>
      </c>
      <c r="H226" s="5">
        <f t="shared" si="63"/>
        <v>11</v>
      </c>
      <c r="I226" s="5">
        <f>VLOOKUP(G226,'Official-Ranking-All'!$E$2:$F$281,2,FALSE)</f>
        <v>5</v>
      </c>
      <c r="J226" s="5"/>
    </row>
    <row r="227" spans="1:10" x14ac:dyDescent="0.3">
      <c r="A227" s="5" t="str">
        <f>'Official-Ranking-All'!E227</f>
        <v>2017-Flamengo/RJ</v>
      </c>
      <c r="B227" s="5">
        <f t="shared" si="59"/>
        <v>19</v>
      </c>
      <c r="C227" s="5">
        <f t="shared" si="60"/>
        <v>2</v>
      </c>
      <c r="D227" s="5">
        <f t="shared" si="61"/>
        <v>1</v>
      </c>
      <c r="E227" s="5" t="str">
        <f t="shared" si="57"/>
        <v>2017-Flamengo/RJ-19-2-1</v>
      </c>
      <c r="F227" s="5">
        <f>VLOOKUP($E227,Results!$C$2:$E$43144,2,FALSE)</f>
        <v>3.5</v>
      </c>
      <c r="G227" s="5" t="str">
        <f t="shared" si="58"/>
        <v>2017-Flamengo/RJ</v>
      </c>
      <c r="H227" s="5">
        <f t="shared" si="63"/>
        <v>4</v>
      </c>
      <c r="I227" s="5">
        <f>VLOOKUP(G227,'Official-Ranking-All'!$E$2:$F$281,2,FALSE)</f>
        <v>6</v>
      </c>
      <c r="J227" s="5"/>
    </row>
    <row r="228" spans="1:10" x14ac:dyDescent="0.3">
      <c r="A228" s="5" t="str">
        <f>'Official-Ranking-All'!E228</f>
        <v>2017-Vasco/RJ</v>
      </c>
      <c r="B228" s="5">
        <f t="shared" si="59"/>
        <v>19</v>
      </c>
      <c r="C228" s="5">
        <f t="shared" si="60"/>
        <v>2</v>
      </c>
      <c r="D228" s="5">
        <f t="shared" si="61"/>
        <v>1</v>
      </c>
      <c r="E228" s="5" t="str">
        <f t="shared" si="57"/>
        <v>2017-Vasco/RJ-19-2-1</v>
      </c>
      <c r="F228" s="5">
        <f>VLOOKUP($E228,Results!$C$2:$E$43144,2,FALSE)</f>
        <v>2.875</v>
      </c>
      <c r="G228" s="5" t="str">
        <f t="shared" si="58"/>
        <v>2017-Vasco/RJ</v>
      </c>
      <c r="H228" s="5">
        <f t="shared" si="63"/>
        <v>10</v>
      </c>
      <c r="I228" s="5">
        <f>VLOOKUP(G228,'Official-Ranking-All'!$E$2:$F$281,2,FALSE)</f>
        <v>7</v>
      </c>
      <c r="J228" s="5"/>
    </row>
    <row r="229" spans="1:10" x14ac:dyDescent="0.3">
      <c r="A229" s="5" t="str">
        <f>'Official-Ranking-All'!E229</f>
        <v>2017-Chapecoense/SC</v>
      </c>
      <c r="B229" s="5">
        <f t="shared" si="59"/>
        <v>19</v>
      </c>
      <c r="C229" s="5">
        <f t="shared" si="60"/>
        <v>2</v>
      </c>
      <c r="D229" s="5">
        <f t="shared" si="61"/>
        <v>1</v>
      </c>
      <c r="E229" s="5" t="str">
        <f t="shared" si="57"/>
        <v>2017-Chapecoense/SC-19-2-1</v>
      </c>
      <c r="F229" s="5">
        <f>VLOOKUP($E229,Results!$C$2:$E$43144,2,FALSE)</f>
        <v>1.8333330000000001</v>
      </c>
      <c r="G229" s="5" t="str">
        <f t="shared" si="58"/>
        <v>2017-Chapecoense/SC</v>
      </c>
      <c r="H229" s="5">
        <f t="shared" si="63"/>
        <v>18</v>
      </c>
      <c r="I229" s="5">
        <f>VLOOKUP(G229,'Official-Ranking-All'!$E$2:$F$281,2,FALSE)</f>
        <v>8</v>
      </c>
      <c r="J229" s="5"/>
    </row>
    <row r="230" spans="1:10" x14ac:dyDescent="0.3">
      <c r="A230" s="5" t="str">
        <f>'Official-Ranking-All'!E230</f>
        <v>2017-Atletico/MG</v>
      </c>
      <c r="B230" s="5">
        <f t="shared" si="59"/>
        <v>19</v>
      </c>
      <c r="C230" s="5">
        <f t="shared" si="60"/>
        <v>2</v>
      </c>
      <c r="D230" s="5">
        <f t="shared" si="61"/>
        <v>1</v>
      </c>
      <c r="E230" s="5" t="str">
        <f t="shared" si="57"/>
        <v>2017-Atletico/MG-19-2-1</v>
      </c>
      <c r="F230" s="5">
        <f>VLOOKUP($E230,Results!$C$2:$E$43144,2,FALSE)</f>
        <v>3</v>
      </c>
      <c r="G230" s="5" t="str">
        <f t="shared" si="58"/>
        <v>2017-Atletico/MG</v>
      </c>
      <c r="H230" s="5">
        <f t="shared" si="63"/>
        <v>7</v>
      </c>
      <c r="I230" s="5">
        <f>VLOOKUP(G230,'Official-Ranking-All'!$E$2:$F$281,2,FALSE)</f>
        <v>9</v>
      </c>
      <c r="J230" s="5"/>
    </row>
    <row r="231" spans="1:10" x14ac:dyDescent="0.3">
      <c r="A231" s="5" t="str">
        <f>'Official-Ranking-All'!E231</f>
        <v>2017-Botafogo/RJ</v>
      </c>
      <c r="B231" s="5">
        <f t="shared" si="59"/>
        <v>19</v>
      </c>
      <c r="C231" s="5">
        <f t="shared" si="60"/>
        <v>2</v>
      </c>
      <c r="D231" s="5">
        <f t="shared" si="61"/>
        <v>1</v>
      </c>
      <c r="E231" s="5" t="str">
        <f t="shared" si="57"/>
        <v>2017-Botafogo/RJ-19-2-1</v>
      </c>
      <c r="F231" s="5">
        <f>VLOOKUP($E231,Results!$C$2:$E$43144,2,FALSE)</f>
        <v>2.8888859999999998</v>
      </c>
      <c r="G231" s="5" t="str">
        <f t="shared" si="58"/>
        <v>2017-Botafogo/RJ</v>
      </c>
      <c r="H231" s="5">
        <f t="shared" si="63"/>
        <v>9</v>
      </c>
      <c r="I231" s="5">
        <f>VLOOKUP(G231,'Official-Ranking-All'!$E$2:$F$281,2,FALSE)</f>
        <v>10</v>
      </c>
      <c r="J231" s="5"/>
    </row>
    <row r="232" spans="1:10" x14ac:dyDescent="0.3">
      <c r="A232" s="5" t="str">
        <f>'Official-Ranking-All'!E232</f>
        <v>2017-Atletico/PR</v>
      </c>
      <c r="B232" s="5">
        <f t="shared" si="59"/>
        <v>19</v>
      </c>
      <c r="C232" s="5">
        <f t="shared" si="60"/>
        <v>2</v>
      </c>
      <c r="D232" s="5">
        <f t="shared" si="61"/>
        <v>1</v>
      </c>
      <c r="E232" s="5" t="str">
        <f t="shared" si="57"/>
        <v>2017-Atletico/PR-19-2-1</v>
      </c>
      <c r="F232" s="5">
        <f>VLOOKUP($E232,Results!$C$2:$E$43144,2,FALSE)</f>
        <v>2.9</v>
      </c>
      <c r="G232" s="5" t="str">
        <f t="shared" si="58"/>
        <v>2017-Atletico/PR</v>
      </c>
      <c r="H232" s="5">
        <f t="shared" si="63"/>
        <v>8</v>
      </c>
      <c r="I232" s="5">
        <f>VLOOKUP(G232,'Official-Ranking-All'!$E$2:$F$281,2,FALSE)</f>
        <v>11</v>
      </c>
      <c r="J232" s="5"/>
    </row>
    <row r="233" spans="1:10" x14ac:dyDescent="0.3">
      <c r="A233" s="5" t="str">
        <f>'Official-Ranking-All'!E233</f>
        <v>2017-Bahia/BA</v>
      </c>
      <c r="B233" s="5">
        <f t="shared" si="59"/>
        <v>19</v>
      </c>
      <c r="C233" s="5">
        <f t="shared" si="60"/>
        <v>2</v>
      </c>
      <c r="D233" s="5">
        <f t="shared" si="61"/>
        <v>1</v>
      </c>
      <c r="E233" s="5" t="str">
        <f t="shared" si="57"/>
        <v>2017-Bahia/BA-19-2-1</v>
      </c>
      <c r="F233" s="5">
        <f>VLOOKUP($E233,Results!$C$2:$E$43144,2,FALSE)</f>
        <v>2.2857120000000002</v>
      </c>
      <c r="G233" s="5" t="str">
        <f t="shared" si="58"/>
        <v>2017-Bahia/BA</v>
      </c>
      <c r="H233" s="5">
        <f t="shared" si="63"/>
        <v>13</v>
      </c>
      <c r="I233" s="5">
        <f>VLOOKUP(G233,'Official-Ranking-All'!$E$2:$F$281,2,FALSE)</f>
        <v>12</v>
      </c>
      <c r="J233" s="5"/>
    </row>
    <row r="234" spans="1:10" x14ac:dyDescent="0.3">
      <c r="A234" s="5" t="str">
        <f>'Official-Ranking-All'!E234</f>
        <v>2017-Sao Paulo/SP</v>
      </c>
      <c r="B234" s="5">
        <f t="shared" si="59"/>
        <v>19</v>
      </c>
      <c r="C234" s="5">
        <f t="shared" si="60"/>
        <v>2</v>
      </c>
      <c r="D234" s="5">
        <f t="shared" si="61"/>
        <v>1</v>
      </c>
      <c r="E234" s="5" t="str">
        <f t="shared" si="57"/>
        <v>2017-Sao Paulo/SP-19-2-1</v>
      </c>
      <c r="F234" s="5">
        <f>VLOOKUP($E234,Results!$C$2:$E$43144,2,FALSE)</f>
        <v>2.1428560000000001</v>
      </c>
      <c r="G234" s="5" t="str">
        <f t="shared" si="58"/>
        <v>2017-Sao Paulo/SP</v>
      </c>
      <c r="H234" s="5">
        <f t="shared" si="63"/>
        <v>16</v>
      </c>
      <c r="I234" s="5">
        <f>VLOOKUP(G234,'Official-Ranking-All'!$E$2:$F$281,2,FALSE)</f>
        <v>13</v>
      </c>
      <c r="J234" s="5"/>
    </row>
    <row r="235" spans="1:10" x14ac:dyDescent="0.3">
      <c r="A235" s="5" t="str">
        <f>'Official-Ranking-All'!E235</f>
        <v>2017-Fluminense/RJ</v>
      </c>
      <c r="B235" s="5">
        <f t="shared" si="59"/>
        <v>19</v>
      </c>
      <c r="C235" s="5">
        <f t="shared" si="60"/>
        <v>2</v>
      </c>
      <c r="D235" s="5">
        <f t="shared" si="61"/>
        <v>1</v>
      </c>
      <c r="E235" s="5" t="str">
        <f t="shared" si="57"/>
        <v>2017-Fluminense/RJ-19-2-1</v>
      </c>
      <c r="F235" s="5">
        <f>VLOOKUP($E235,Results!$C$2:$E$43144,2,FALSE)</f>
        <v>2.2857159999999999</v>
      </c>
      <c r="G235" s="5" t="str">
        <f t="shared" si="58"/>
        <v>2017-Fluminense/RJ</v>
      </c>
      <c r="H235" s="5">
        <f t="shared" si="63"/>
        <v>12</v>
      </c>
      <c r="I235" s="5">
        <f>VLOOKUP(G235,'Official-Ranking-All'!$E$2:$F$281,2,FALSE)</f>
        <v>14</v>
      </c>
      <c r="J235" s="5"/>
    </row>
    <row r="236" spans="1:10" x14ac:dyDescent="0.3">
      <c r="A236" s="5" t="str">
        <f>'Official-Ranking-All'!E236</f>
        <v>2017-Sport/PE</v>
      </c>
      <c r="B236" s="5">
        <f t="shared" si="59"/>
        <v>19</v>
      </c>
      <c r="C236" s="5">
        <f t="shared" si="60"/>
        <v>2</v>
      </c>
      <c r="D236" s="5">
        <f t="shared" si="61"/>
        <v>1</v>
      </c>
      <c r="E236" s="5" t="str">
        <f t="shared" si="57"/>
        <v>2017-Sport/PE-19-2-1</v>
      </c>
      <c r="F236" s="5">
        <f>VLOOKUP($E236,Results!$C$2:$E$43144,2,FALSE)</f>
        <v>3.1</v>
      </c>
      <c r="G236" s="5" t="str">
        <f t="shared" si="58"/>
        <v>2017-Sport/PE</v>
      </c>
      <c r="H236" s="5">
        <f t="shared" si="63"/>
        <v>6</v>
      </c>
      <c r="I236" s="5">
        <f>VLOOKUP(G236,'Official-Ranking-All'!$E$2:$F$281,2,FALSE)</f>
        <v>15</v>
      </c>
      <c r="J236" s="5"/>
    </row>
    <row r="237" spans="1:10" x14ac:dyDescent="0.3">
      <c r="A237" s="5" t="str">
        <f>'Official-Ranking-All'!E237</f>
        <v>2017-Vitoria/BA</v>
      </c>
      <c r="B237" s="5">
        <f t="shared" si="59"/>
        <v>19</v>
      </c>
      <c r="C237" s="5">
        <f t="shared" si="60"/>
        <v>2</v>
      </c>
      <c r="D237" s="5">
        <f t="shared" si="61"/>
        <v>1</v>
      </c>
      <c r="E237" s="5" t="str">
        <f t="shared" si="57"/>
        <v>2017-Vitoria/BA-19-2-1</v>
      </c>
      <c r="F237" s="5">
        <f>VLOOKUP($E237,Results!$C$2:$E$43144,2,FALSE)</f>
        <v>1.5</v>
      </c>
      <c r="G237" s="5" t="str">
        <f t="shared" si="58"/>
        <v>2017-Vitoria/BA</v>
      </c>
      <c r="H237" s="5">
        <f t="shared" si="63"/>
        <v>19</v>
      </c>
      <c r="I237" s="5">
        <f>VLOOKUP(G237,'Official-Ranking-All'!$E$2:$F$281,2,FALSE)</f>
        <v>16</v>
      </c>
      <c r="J237" s="5"/>
    </row>
    <row r="238" spans="1:10" x14ac:dyDescent="0.3">
      <c r="A238" s="5" t="str">
        <f>'Official-Ranking-All'!E238</f>
        <v>2017-Coritiba/PR</v>
      </c>
      <c r="B238" s="5">
        <f t="shared" si="59"/>
        <v>19</v>
      </c>
      <c r="C238" s="5">
        <f t="shared" si="60"/>
        <v>2</v>
      </c>
      <c r="D238" s="5">
        <f t="shared" si="61"/>
        <v>1</v>
      </c>
      <c r="E238" s="5" t="str">
        <f t="shared" si="57"/>
        <v>2017-Coritiba/PR-19-2-1</v>
      </c>
      <c r="F238" s="5">
        <f>VLOOKUP($E238,Results!$C$2:$E$43144,2,FALSE)</f>
        <v>2.2307679999999999</v>
      </c>
      <c r="G238" s="5" t="str">
        <f t="shared" si="58"/>
        <v>2017-Coritiba/PR</v>
      </c>
      <c r="H238" s="5">
        <f t="shared" si="63"/>
        <v>15</v>
      </c>
      <c r="I238" s="5">
        <f>VLOOKUP(G238,'Official-Ranking-All'!$E$2:$F$281,2,FALSE)</f>
        <v>17</v>
      </c>
      <c r="J238" s="5"/>
    </row>
    <row r="239" spans="1:10" x14ac:dyDescent="0.3">
      <c r="A239" s="5" t="str">
        <f>'Official-Ranking-All'!E239</f>
        <v>2017-Avai/SC</v>
      </c>
      <c r="B239" s="5">
        <f t="shared" si="59"/>
        <v>19</v>
      </c>
      <c r="C239" s="5">
        <f t="shared" si="60"/>
        <v>2</v>
      </c>
      <c r="D239" s="5">
        <f t="shared" si="61"/>
        <v>1</v>
      </c>
      <c r="E239" s="5" t="str">
        <f t="shared" si="57"/>
        <v>2017-Avai/SC-19-2-1</v>
      </c>
      <c r="F239" s="5">
        <f>VLOOKUP($E239,Results!$C$2:$E$43144,2,FALSE)</f>
        <v>1.9999979999999999</v>
      </c>
      <c r="G239" s="5" t="str">
        <f t="shared" si="58"/>
        <v>2017-Avai/SC</v>
      </c>
      <c r="H239" s="5">
        <f t="shared" si="63"/>
        <v>17</v>
      </c>
      <c r="I239" s="5">
        <f>VLOOKUP(G239,'Official-Ranking-All'!$E$2:$F$281,2,FALSE)</f>
        <v>18</v>
      </c>
      <c r="J239" s="5"/>
    </row>
    <row r="240" spans="1:10" x14ac:dyDescent="0.3">
      <c r="A240" s="5" t="str">
        <f>'Official-Ranking-All'!E240</f>
        <v>2017-Ponte Preta/SP</v>
      </c>
      <c r="B240" s="5">
        <f t="shared" si="59"/>
        <v>19</v>
      </c>
      <c r="C240" s="5">
        <f t="shared" si="60"/>
        <v>2</v>
      </c>
      <c r="D240" s="5">
        <f t="shared" si="61"/>
        <v>1</v>
      </c>
      <c r="E240" s="5" t="str">
        <f t="shared" si="57"/>
        <v>2017-Ponte Preta/SP-19-2-1</v>
      </c>
      <c r="F240" s="5">
        <f>VLOOKUP($E240,Results!$C$2:$E$43144,2,FALSE)</f>
        <v>2.25</v>
      </c>
      <c r="G240" s="5" t="str">
        <f t="shared" si="58"/>
        <v>2017-Ponte Preta/SP</v>
      </c>
      <c r="H240" s="5">
        <f t="shared" si="63"/>
        <v>14</v>
      </c>
      <c r="I240" s="5">
        <f>VLOOKUP(G240,'Official-Ranking-All'!$E$2:$F$281,2,FALSE)</f>
        <v>19</v>
      </c>
      <c r="J240" s="5"/>
    </row>
    <row r="241" spans="1:10" x14ac:dyDescent="0.3">
      <c r="A241" s="5" t="str">
        <f>'Official-Ranking-All'!E241</f>
        <v>2017-Atletico/GO</v>
      </c>
      <c r="B241" s="5">
        <f t="shared" si="59"/>
        <v>19</v>
      </c>
      <c r="C241" s="5">
        <f t="shared" si="60"/>
        <v>2</v>
      </c>
      <c r="D241" s="5">
        <f t="shared" si="61"/>
        <v>1</v>
      </c>
      <c r="E241" s="5" t="str">
        <f t="shared" si="57"/>
        <v>2017-Atletico/GO-19-2-1</v>
      </c>
      <c r="F241" s="5">
        <f>VLOOKUP($E241,Results!$C$2:$E$43144,2,FALSE)</f>
        <v>1.333332</v>
      </c>
      <c r="G241" s="5" t="str">
        <f t="shared" si="58"/>
        <v>2017-Atletico/GO</v>
      </c>
      <c r="H241" s="5">
        <f t="shared" si="63"/>
        <v>20</v>
      </c>
      <c r="I241" s="5">
        <f>VLOOKUP(G241,'Official-Ranking-All'!$E$2:$F$281,2,FALSE)</f>
        <v>20</v>
      </c>
      <c r="J241" s="5"/>
    </row>
    <row r="242" spans="1:10" x14ac:dyDescent="0.3">
      <c r="A242" s="5" t="str">
        <f>'Official-Ranking-All'!E242</f>
        <v>2018-Palmeiras/SP</v>
      </c>
      <c r="B242" s="5">
        <f t="shared" si="59"/>
        <v>19</v>
      </c>
      <c r="C242" s="5">
        <f t="shared" si="60"/>
        <v>2</v>
      </c>
      <c r="D242" s="5">
        <f t="shared" si="61"/>
        <v>1</v>
      </c>
      <c r="E242" s="5" t="str">
        <f t="shared" si="57"/>
        <v>2018-Palmeiras/SP-19-2-1</v>
      </c>
      <c r="F242" s="5">
        <f>VLOOKUP($E242,Results!$C$2:$E$43144,2,FALSE)</f>
        <v>3.25</v>
      </c>
      <c r="G242" s="5" t="str">
        <f t="shared" si="58"/>
        <v>2018-Palmeiras/SP</v>
      </c>
      <c r="H242" s="5">
        <f>RANK(F242,$F$242:$F$261)</f>
        <v>7</v>
      </c>
      <c r="I242" s="5">
        <f>VLOOKUP(G242,'Official-Ranking-All'!$E$2:$F$281,2,FALSE)</f>
        <v>1</v>
      </c>
      <c r="J242" s="5"/>
    </row>
    <row r="243" spans="1:10" x14ac:dyDescent="0.3">
      <c r="A243" s="5" t="str">
        <f>'Official-Ranking-All'!E243</f>
        <v>2018-Flamengo/RJ</v>
      </c>
      <c r="B243" s="5">
        <f t="shared" si="59"/>
        <v>19</v>
      </c>
      <c r="C243" s="5">
        <f t="shared" si="60"/>
        <v>2</v>
      </c>
      <c r="D243" s="5">
        <f t="shared" si="61"/>
        <v>1</v>
      </c>
      <c r="E243" s="5" t="str">
        <f t="shared" si="57"/>
        <v>2018-Flamengo/RJ-19-2-1</v>
      </c>
      <c r="F243" s="5">
        <f>VLOOKUP($E243,Results!$C$2:$E$43144,2,FALSE)</f>
        <v>4.1111170000000001</v>
      </c>
      <c r="G243" s="5" t="str">
        <f t="shared" si="58"/>
        <v>2018-Flamengo/RJ</v>
      </c>
      <c r="H243" s="5">
        <f t="shared" ref="H243:H261" si="64">RANK(F243,$F$242:$F$261)</f>
        <v>1</v>
      </c>
      <c r="I243" s="5">
        <f>VLOOKUP(G243,'Official-Ranking-All'!$E$2:$F$281,2,FALSE)</f>
        <v>2</v>
      </c>
      <c r="J243" s="5"/>
    </row>
    <row r="244" spans="1:10" x14ac:dyDescent="0.3">
      <c r="A244" s="5" t="str">
        <f>'Official-Ranking-All'!E244</f>
        <v>2018-Internacional/RS</v>
      </c>
      <c r="B244" s="5">
        <f t="shared" si="59"/>
        <v>19</v>
      </c>
      <c r="C244" s="5">
        <f t="shared" si="60"/>
        <v>2</v>
      </c>
      <c r="D244" s="5">
        <f t="shared" si="61"/>
        <v>1</v>
      </c>
      <c r="E244" s="5" t="str">
        <f t="shared" si="57"/>
        <v>2018-Internacional/RS-19-2-1</v>
      </c>
      <c r="F244" s="5">
        <f>VLOOKUP($E244,Results!$C$2:$E$43144,2,FALSE)</f>
        <v>3.6666699999999999</v>
      </c>
      <c r="G244" s="5" t="str">
        <f t="shared" si="58"/>
        <v>2018-Internacional/RS</v>
      </c>
      <c r="H244" s="5">
        <f t="shared" si="64"/>
        <v>3</v>
      </c>
      <c r="I244" s="5">
        <f>VLOOKUP(G244,'Official-Ranking-All'!$E$2:$F$281,2,FALSE)</f>
        <v>3</v>
      </c>
      <c r="J244" s="5"/>
    </row>
    <row r="245" spans="1:10" x14ac:dyDescent="0.3">
      <c r="A245" s="5" t="str">
        <f>'Official-Ranking-All'!E245</f>
        <v>2018-Gremio/RS</v>
      </c>
      <c r="B245" s="5">
        <f t="shared" si="59"/>
        <v>19</v>
      </c>
      <c r="C245" s="5">
        <f t="shared" si="60"/>
        <v>2</v>
      </c>
      <c r="D245" s="5">
        <f t="shared" si="61"/>
        <v>1</v>
      </c>
      <c r="E245" s="5" t="str">
        <f t="shared" si="57"/>
        <v>2018-Gremio/RS-19-2-1</v>
      </c>
      <c r="F245" s="5">
        <f>VLOOKUP($E245,Results!$C$2:$E$43144,2,FALSE)</f>
        <v>3.375</v>
      </c>
      <c r="G245" s="5" t="str">
        <f t="shared" si="58"/>
        <v>2018-Gremio/RS</v>
      </c>
      <c r="H245" s="5">
        <f t="shared" si="64"/>
        <v>6</v>
      </c>
      <c r="I245" s="5">
        <f>VLOOKUP(G245,'Official-Ranking-All'!$E$2:$F$281,2,FALSE)</f>
        <v>4</v>
      </c>
      <c r="J245" s="5"/>
    </row>
    <row r="246" spans="1:10" x14ac:dyDescent="0.3">
      <c r="A246" s="5" t="str">
        <f>'Official-Ranking-All'!E246</f>
        <v>2018-Sao Paulo/SP</v>
      </c>
      <c r="B246" s="5">
        <f t="shared" si="59"/>
        <v>19</v>
      </c>
      <c r="C246" s="5">
        <f t="shared" si="60"/>
        <v>2</v>
      </c>
      <c r="D246" s="5">
        <f t="shared" si="61"/>
        <v>1</v>
      </c>
      <c r="E246" s="5" t="str">
        <f t="shared" si="57"/>
        <v>2018-Sao Paulo/SP-19-2-1</v>
      </c>
      <c r="F246" s="5">
        <f>VLOOKUP($E246,Results!$C$2:$E$43144,2,FALSE)</f>
        <v>3.9999989999999999</v>
      </c>
      <c r="G246" s="5" t="str">
        <f t="shared" si="58"/>
        <v>2018-Sao Paulo/SP</v>
      </c>
      <c r="H246" s="5">
        <f t="shared" si="64"/>
        <v>2</v>
      </c>
      <c r="I246" s="5">
        <f>VLOOKUP(G246,'Official-Ranking-All'!$E$2:$F$281,2,FALSE)</f>
        <v>5</v>
      </c>
      <c r="J246" s="5"/>
    </row>
    <row r="247" spans="1:10" x14ac:dyDescent="0.3">
      <c r="A247" s="5" t="str">
        <f>'Official-Ranking-All'!E247</f>
        <v>2018-Atletico/MG</v>
      </c>
      <c r="B247" s="5">
        <f t="shared" si="59"/>
        <v>19</v>
      </c>
      <c r="C247" s="5">
        <f t="shared" si="60"/>
        <v>2</v>
      </c>
      <c r="D247" s="5">
        <f t="shared" si="61"/>
        <v>1</v>
      </c>
      <c r="E247" s="5" t="str">
        <f t="shared" si="57"/>
        <v>2018-Atletico/MG-19-2-1</v>
      </c>
      <c r="F247" s="5">
        <f>VLOOKUP($E247,Results!$C$2:$E$43144,2,FALSE)</f>
        <v>3.6190440000000001</v>
      </c>
      <c r="G247" s="5" t="str">
        <f t="shared" si="58"/>
        <v>2018-Atletico/MG</v>
      </c>
      <c r="H247" s="5">
        <f t="shared" si="64"/>
        <v>4</v>
      </c>
      <c r="I247" s="5">
        <f>VLOOKUP(G247,'Official-Ranking-All'!$E$2:$F$281,2,FALSE)</f>
        <v>6</v>
      </c>
      <c r="J247" s="5"/>
    </row>
    <row r="248" spans="1:10" x14ac:dyDescent="0.3">
      <c r="A248" s="5" t="str">
        <f>'Official-Ranking-All'!E248</f>
        <v>2018-Atletico/PR</v>
      </c>
      <c r="B248" s="5">
        <f t="shared" si="59"/>
        <v>19</v>
      </c>
      <c r="C248" s="5">
        <f t="shared" si="60"/>
        <v>2</v>
      </c>
      <c r="D248" s="5">
        <f t="shared" si="61"/>
        <v>1</v>
      </c>
      <c r="E248" s="5" t="str">
        <f t="shared" si="57"/>
        <v>2018-Atletico/PR-19-2-1</v>
      </c>
      <c r="F248" s="5">
        <f>VLOOKUP($E248,Results!$C$2:$E$43144,2,FALSE)</f>
        <v>1.4285699999999999</v>
      </c>
      <c r="G248" s="5" t="str">
        <f t="shared" si="58"/>
        <v>2018-Atletico/PR</v>
      </c>
      <c r="H248" s="5">
        <f t="shared" si="64"/>
        <v>20</v>
      </c>
      <c r="I248" s="5">
        <f>VLOOKUP(G248,'Official-Ranking-All'!$E$2:$F$281,2,FALSE)</f>
        <v>7</v>
      </c>
      <c r="J248" s="5"/>
    </row>
    <row r="249" spans="1:10" x14ac:dyDescent="0.3">
      <c r="A249" s="5" t="str">
        <f>'Official-Ranking-All'!E249</f>
        <v>2018-Cruzeiro/MG</v>
      </c>
      <c r="B249" s="5">
        <f t="shared" si="59"/>
        <v>19</v>
      </c>
      <c r="C249" s="5">
        <f t="shared" si="60"/>
        <v>2</v>
      </c>
      <c r="D249" s="5">
        <f t="shared" si="61"/>
        <v>1</v>
      </c>
      <c r="E249" s="5" t="str">
        <f t="shared" si="57"/>
        <v>2018-Cruzeiro/MG-19-2-1</v>
      </c>
      <c r="F249" s="5">
        <f>VLOOKUP($E249,Results!$C$2:$E$43144,2,FALSE)</f>
        <v>3.4285679999999998</v>
      </c>
      <c r="G249" s="5" t="str">
        <f t="shared" si="58"/>
        <v>2018-Cruzeiro/MG</v>
      </c>
      <c r="H249" s="5">
        <f t="shared" si="64"/>
        <v>5</v>
      </c>
      <c r="I249" s="5">
        <f>VLOOKUP(G249,'Official-Ranking-All'!$E$2:$F$281,2,FALSE)</f>
        <v>8</v>
      </c>
      <c r="J249" s="5"/>
    </row>
    <row r="250" spans="1:10" x14ac:dyDescent="0.3">
      <c r="A250" s="5" t="str">
        <f>'Official-Ranking-All'!E250</f>
        <v>2018-Botafogo/RJ</v>
      </c>
      <c r="B250" s="5">
        <f t="shared" si="59"/>
        <v>19</v>
      </c>
      <c r="C250" s="5">
        <f t="shared" si="60"/>
        <v>2</v>
      </c>
      <c r="D250" s="5">
        <f t="shared" si="61"/>
        <v>1</v>
      </c>
      <c r="E250" s="5" t="str">
        <f t="shared" si="57"/>
        <v>2018-Botafogo/RJ-19-2-1</v>
      </c>
      <c r="F250" s="5">
        <f>VLOOKUP($E250,Results!$C$2:$E$43144,2,FALSE)</f>
        <v>2.4</v>
      </c>
      <c r="G250" s="5" t="str">
        <f t="shared" si="58"/>
        <v>2018-Botafogo/RJ</v>
      </c>
      <c r="H250" s="5">
        <f t="shared" si="64"/>
        <v>13</v>
      </c>
      <c r="I250" s="5">
        <f>VLOOKUP(G250,'Official-Ranking-All'!$E$2:$F$281,2,FALSE)</f>
        <v>9</v>
      </c>
      <c r="J250" s="5"/>
    </row>
    <row r="251" spans="1:10" x14ac:dyDescent="0.3">
      <c r="A251" s="5" t="str">
        <f>'Official-Ranking-All'!E251</f>
        <v>2018-Santos/SP</v>
      </c>
      <c r="B251" s="5">
        <f t="shared" si="59"/>
        <v>19</v>
      </c>
      <c r="C251" s="5">
        <f t="shared" si="60"/>
        <v>2</v>
      </c>
      <c r="D251" s="5">
        <f t="shared" si="61"/>
        <v>1</v>
      </c>
      <c r="E251" s="5" t="str">
        <f t="shared" si="57"/>
        <v>2018-Santos/SP-19-2-1</v>
      </c>
      <c r="F251" s="5">
        <f>VLOOKUP($E251,Results!$C$2:$E$43144,2,FALSE)</f>
        <v>1.6666669999999999</v>
      </c>
      <c r="G251" s="5" t="str">
        <f t="shared" si="58"/>
        <v>2018-Santos/SP</v>
      </c>
      <c r="H251" s="5">
        <f t="shared" si="64"/>
        <v>18</v>
      </c>
      <c r="I251" s="5">
        <f>VLOOKUP(G251,'Official-Ranking-All'!$E$2:$F$281,2,FALSE)</f>
        <v>10</v>
      </c>
      <c r="J251" s="5"/>
    </row>
    <row r="252" spans="1:10" x14ac:dyDescent="0.3">
      <c r="A252" s="5" t="str">
        <f>'Official-Ranking-All'!E252</f>
        <v>2018-Bahia/BA</v>
      </c>
      <c r="B252" s="5">
        <f t="shared" si="59"/>
        <v>19</v>
      </c>
      <c r="C252" s="5">
        <f t="shared" si="60"/>
        <v>2</v>
      </c>
      <c r="D252" s="5">
        <f t="shared" si="61"/>
        <v>1</v>
      </c>
      <c r="E252" s="5" t="str">
        <f t="shared" si="57"/>
        <v>2018-Bahia/BA-19-2-1</v>
      </c>
      <c r="F252" s="5">
        <f>VLOOKUP($E252,Results!$C$2:$E$43144,2,FALSE)</f>
        <v>2.875</v>
      </c>
      <c r="G252" s="5" t="str">
        <f t="shared" si="58"/>
        <v>2018-Bahia/BA</v>
      </c>
      <c r="H252" s="5">
        <f t="shared" si="64"/>
        <v>9</v>
      </c>
      <c r="I252" s="5">
        <f>VLOOKUP(G252,'Official-Ranking-All'!$E$2:$F$281,2,FALSE)</f>
        <v>11</v>
      </c>
      <c r="J252" s="5"/>
    </row>
    <row r="253" spans="1:10" x14ac:dyDescent="0.3">
      <c r="A253" s="5" t="str">
        <f>'Official-Ranking-All'!E253</f>
        <v>2018-Fluminense/RJ</v>
      </c>
      <c r="B253" s="5">
        <f t="shared" si="59"/>
        <v>19</v>
      </c>
      <c r="C253" s="5">
        <f t="shared" si="60"/>
        <v>2</v>
      </c>
      <c r="D253" s="5">
        <f t="shared" si="61"/>
        <v>1</v>
      </c>
      <c r="E253" s="5" t="str">
        <f t="shared" si="57"/>
        <v>2018-Fluminense/RJ-19-2-1</v>
      </c>
      <c r="F253" s="5">
        <f>VLOOKUP($E253,Results!$C$2:$E$43144,2,FALSE)</f>
        <v>1.800001</v>
      </c>
      <c r="G253" s="5" t="str">
        <f t="shared" si="58"/>
        <v>2018-Fluminense/RJ</v>
      </c>
      <c r="H253" s="5">
        <f t="shared" si="64"/>
        <v>17</v>
      </c>
      <c r="I253" s="5">
        <f>VLOOKUP(G253,'Official-Ranking-All'!$E$2:$F$281,2,FALSE)</f>
        <v>12</v>
      </c>
      <c r="J253" s="5"/>
    </row>
    <row r="254" spans="1:10" x14ac:dyDescent="0.3">
      <c r="A254" s="5" t="str">
        <f>'Official-Ranking-All'!E254</f>
        <v>2018-Corinthians/SP</v>
      </c>
      <c r="B254" s="5">
        <f t="shared" si="59"/>
        <v>19</v>
      </c>
      <c r="C254" s="5">
        <f t="shared" si="60"/>
        <v>2</v>
      </c>
      <c r="D254" s="5">
        <f t="shared" si="61"/>
        <v>1</v>
      </c>
      <c r="E254" s="5" t="str">
        <f t="shared" ref="E254:E281" si="65">A254&amp;"-"&amp;B254&amp;"-"&amp;C254&amp;"-"&amp;D254</f>
        <v>2018-Corinthians/SP-19-2-1</v>
      </c>
      <c r="F254" s="5">
        <f>VLOOKUP($E254,Results!$C$2:$E$43144,2,FALSE)</f>
        <v>2.6666639999999999</v>
      </c>
      <c r="G254" s="5" t="str">
        <f t="shared" ref="G254:G281" si="66">A254</f>
        <v>2018-Corinthians/SP</v>
      </c>
      <c r="H254" s="5">
        <f t="shared" si="64"/>
        <v>10</v>
      </c>
      <c r="I254" s="5">
        <f>VLOOKUP(G254,'Official-Ranking-All'!$E$2:$F$281,2,FALSE)</f>
        <v>13</v>
      </c>
      <c r="J254" s="5"/>
    </row>
    <row r="255" spans="1:10" x14ac:dyDescent="0.3">
      <c r="A255" s="5" t="str">
        <f>'Official-Ranking-All'!E255</f>
        <v>2018-Chapecoense/SC</v>
      </c>
      <c r="B255" s="5">
        <f t="shared" si="59"/>
        <v>19</v>
      </c>
      <c r="C255" s="5">
        <f t="shared" si="60"/>
        <v>2</v>
      </c>
      <c r="D255" s="5">
        <f t="shared" si="61"/>
        <v>1</v>
      </c>
      <c r="E255" s="5" t="str">
        <f t="shared" si="65"/>
        <v>2018-Chapecoense/SC-19-2-1</v>
      </c>
      <c r="F255" s="5">
        <f>VLOOKUP($E255,Results!$C$2:$E$43144,2,FALSE)</f>
        <v>2.2857120000000002</v>
      </c>
      <c r="G255" s="5" t="str">
        <f t="shared" si="66"/>
        <v>2018-Chapecoense/SC</v>
      </c>
      <c r="H255" s="5">
        <f t="shared" si="64"/>
        <v>14</v>
      </c>
      <c r="I255" s="5">
        <f>VLOOKUP(G255,'Official-Ranking-All'!$E$2:$F$281,2,FALSE)</f>
        <v>14</v>
      </c>
      <c r="J255" s="5"/>
    </row>
    <row r="256" spans="1:10" x14ac:dyDescent="0.3">
      <c r="A256" s="5" t="str">
        <f>'Official-Ranking-All'!E256</f>
        <v>2018-Ceara/CE</v>
      </c>
      <c r="B256" s="5">
        <f t="shared" si="59"/>
        <v>19</v>
      </c>
      <c r="C256" s="5">
        <f t="shared" si="60"/>
        <v>2</v>
      </c>
      <c r="D256" s="5">
        <f t="shared" si="61"/>
        <v>1</v>
      </c>
      <c r="E256" s="5" t="str">
        <f t="shared" si="65"/>
        <v>2018-Ceara/CE-19-2-1</v>
      </c>
      <c r="F256" s="5">
        <f>VLOOKUP($E256,Results!$C$2:$E$43144,2,FALSE)</f>
        <v>3</v>
      </c>
      <c r="G256" s="5" t="str">
        <f t="shared" si="66"/>
        <v>2018-Ceara/CE</v>
      </c>
      <c r="H256" s="5">
        <f t="shared" si="64"/>
        <v>8</v>
      </c>
      <c r="I256" s="5">
        <f>VLOOKUP(G256,'Official-Ranking-All'!$E$2:$F$281,2,FALSE)</f>
        <v>15</v>
      </c>
      <c r="J256" s="5"/>
    </row>
    <row r="257" spans="1:10" x14ac:dyDescent="0.3">
      <c r="A257" s="5" t="str">
        <f>'Official-Ranking-All'!E257</f>
        <v>2018-Vasco/RJ</v>
      </c>
      <c r="B257" s="5">
        <f t="shared" si="59"/>
        <v>19</v>
      </c>
      <c r="C257" s="5">
        <f t="shared" si="60"/>
        <v>2</v>
      </c>
      <c r="D257" s="5">
        <f t="shared" si="61"/>
        <v>1</v>
      </c>
      <c r="E257" s="5" t="str">
        <f t="shared" si="65"/>
        <v>2018-Vasco/RJ-19-2-1</v>
      </c>
      <c r="F257" s="5">
        <f>VLOOKUP($E257,Results!$C$2:$E$43144,2,FALSE)</f>
        <v>2.6666639999999999</v>
      </c>
      <c r="G257" s="5" t="str">
        <f t="shared" si="66"/>
        <v>2018-Vasco/RJ</v>
      </c>
      <c r="H257" s="5">
        <f t="shared" si="64"/>
        <v>10</v>
      </c>
      <c r="I257" s="5">
        <f>VLOOKUP(G257,'Official-Ranking-All'!$E$2:$F$281,2,FALSE)</f>
        <v>16</v>
      </c>
      <c r="J257" s="5"/>
    </row>
    <row r="258" spans="1:10" x14ac:dyDescent="0.3">
      <c r="A258" s="5" t="str">
        <f>'Official-Ranking-All'!E258</f>
        <v>2018-Sport/PE</v>
      </c>
      <c r="B258" s="5">
        <f t="shared" si="59"/>
        <v>19</v>
      </c>
      <c r="C258" s="5">
        <f t="shared" si="60"/>
        <v>2</v>
      </c>
      <c r="D258" s="5">
        <f t="shared" si="61"/>
        <v>1</v>
      </c>
      <c r="E258" s="5" t="str">
        <f t="shared" si="65"/>
        <v>2018-Sport/PE-19-2-1</v>
      </c>
      <c r="F258" s="5">
        <f>VLOOKUP($E258,Results!$C$2:$E$43144,2,FALSE)</f>
        <v>2.5</v>
      </c>
      <c r="G258" s="5" t="str">
        <f t="shared" si="66"/>
        <v>2018-Sport/PE</v>
      </c>
      <c r="H258" s="5">
        <f t="shared" si="64"/>
        <v>12</v>
      </c>
      <c r="I258" s="5">
        <f>VLOOKUP(G258,'Official-Ranking-All'!$E$2:$F$281,2,FALSE)</f>
        <v>17</v>
      </c>
      <c r="J258" s="5"/>
    </row>
    <row r="259" spans="1:10" x14ac:dyDescent="0.3">
      <c r="A259" s="5" t="str">
        <f>'Official-Ranking-All'!E259</f>
        <v>2018-America/MG</v>
      </c>
      <c r="B259" s="5">
        <f t="shared" si="59"/>
        <v>19</v>
      </c>
      <c r="C259" s="5">
        <f t="shared" si="60"/>
        <v>2</v>
      </c>
      <c r="D259" s="5">
        <f t="shared" si="61"/>
        <v>1</v>
      </c>
      <c r="E259" s="5" t="str">
        <f t="shared" si="65"/>
        <v>2018-America/MG-19-2-1</v>
      </c>
      <c r="F259" s="5">
        <f>VLOOKUP($E259,Results!$C$2:$E$43144,2,FALSE)</f>
        <v>2.0000010000000001</v>
      </c>
      <c r="G259" s="5" t="str">
        <f t="shared" si="66"/>
        <v>2018-America/MG</v>
      </c>
      <c r="H259" s="5">
        <f t="shared" si="64"/>
        <v>16</v>
      </c>
      <c r="I259" s="5">
        <f>VLOOKUP(G259,'Official-Ranking-All'!$E$2:$F$281,2,FALSE)</f>
        <v>18</v>
      </c>
      <c r="J259" s="5"/>
    </row>
    <row r="260" spans="1:10" x14ac:dyDescent="0.3">
      <c r="A260" s="5" t="str">
        <f>'Official-Ranking-All'!E260</f>
        <v>2018-Vitoria/BA</v>
      </c>
      <c r="B260" s="5">
        <f t="shared" ref="B260:B281" si="67">B259</f>
        <v>19</v>
      </c>
      <c r="C260" s="5">
        <f t="shared" ref="C260:C281" si="68">C259</f>
        <v>2</v>
      </c>
      <c r="D260" s="5">
        <f t="shared" ref="D260:D281" si="69">D259</f>
        <v>1</v>
      </c>
      <c r="E260" s="5" t="str">
        <f t="shared" si="65"/>
        <v>2018-Vitoria/BA-19-2-1</v>
      </c>
      <c r="F260" s="5">
        <f>VLOOKUP($E260,Results!$C$2:$E$43144,2,FALSE)</f>
        <v>2.25</v>
      </c>
      <c r="G260" s="5" t="str">
        <f t="shared" si="66"/>
        <v>2018-Vitoria/BA</v>
      </c>
      <c r="H260" s="5">
        <f t="shared" si="64"/>
        <v>15</v>
      </c>
      <c r="I260" s="5">
        <f>VLOOKUP(G260,'Official-Ranking-All'!$E$2:$F$281,2,FALSE)</f>
        <v>19</v>
      </c>
      <c r="J260" s="5"/>
    </row>
    <row r="261" spans="1:10" x14ac:dyDescent="0.3">
      <c r="A261" s="5" t="str">
        <f>'Official-Ranking-All'!E261</f>
        <v>2018-Parana/PR</v>
      </c>
      <c r="B261" s="5">
        <f t="shared" si="67"/>
        <v>19</v>
      </c>
      <c r="C261" s="5">
        <f t="shared" si="68"/>
        <v>2</v>
      </c>
      <c r="D261" s="5">
        <f t="shared" si="69"/>
        <v>1</v>
      </c>
      <c r="E261" s="5" t="str">
        <f t="shared" si="65"/>
        <v>2018-Parana/PR-19-2-1</v>
      </c>
      <c r="F261" s="5">
        <f>VLOOKUP($E261,Results!$C$2:$E$43144,2,FALSE)</f>
        <v>1.625</v>
      </c>
      <c r="G261" s="5" t="str">
        <f t="shared" si="66"/>
        <v>2018-Parana/PR</v>
      </c>
      <c r="H261" s="5">
        <f t="shared" si="64"/>
        <v>19</v>
      </c>
      <c r="I261" s="5">
        <f>VLOOKUP(G261,'Official-Ranking-All'!$E$2:$F$281,2,FALSE)</f>
        <v>20</v>
      </c>
      <c r="J261" s="5"/>
    </row>
    <row r="262" spans="1:10" x14ac:dyDescent="0.3">
      <c r="A262" s="5" t="str">
        <f>'Official-Ranking-All'!E262</f>
        <v>2019-Flamengo/RJ</v>
      </c>
      <c r="B262" s="5">
        <f t="shared" si="67"/>
        <v>19</v>
      </c>
      <c r="C262" s="5">
        <f t="shared" si="68"/>
        <v>2</v>
      </c>
      <c r="D262" s="5">
        <f t="shared" si="69"/>
        <v>1</v>
      </c>
      <c r="E262" s="5" t="str">
        <f t="shared" si="65"/>
        <v>2019-Flamengo/RJ-19-2-1</v>
      </c>
      <c r="F262" s="5">
        <f>VLOOKUP($E262,Results!$C$2:$E$43144,2,FALSE)</f>
        <v>4.1666629999999998</v>
      </c>
      <c r="G262" s="5" t="str">
        <f t="shared" si="66"/>
        <v>2019-Flamengo/RJ</v>
      </c>
      <c r="H262" s="5">
        <f>RANK(F262,$F$262:$F$281)</f>
        <v>2</v>
      </c>
      <c r="I262" s="5">
        <f>VLOOKUP(G262,'Official-Ranking-All'!$E$2:$F$281,2,FALSE)</f>
        <v>1</v>
      </c>
      <c r="J262" s="5"/>
    </row>
    <row r="263" spans="1:10" x14ac:dyDescent="0.3">
      <c r="A263" s="5" t="str">
        <f>'Official-Ranking-All'!E263</f>
        <v>2019-Santos/SP</v>
      </c>
      <c r="B263" s="5">
        <f t="shared" si="67"/>
        <v>19</v>
      </c>
      <c r="C263" s="5">
        <f t="shared" si="68"/>
        <v>2</v>
      </c>
      <c r="D263" s="5">
        <f t="shared" si="69"/>
        <v>1</v>
      </c>
      <c r="E263" s="5" t="str">
        <f t="shared" si="65"/>
        <v>2019-Santos/SP-19-2-1</v>
      </c>
      <c r="F263" s="5">
        <f>VLOOKUP($E263,Results!$C$2:$E$43144,2,FALSE)</f>
        <v>4.1818140000000001</v>
      </c>
      <c r="G263" s="5" t="str">
        <f t="shared" si="66"/>
        <v>2019-Santos/SP</v>
      </c>
      <c r="H263" s="5">
        <f t="shared" ref="H263:H281" si="70">RANK(F263,$F$262:$F$281)</f>
        <v>1</v>
      </c>
      <c r="I263" s="5">
        <f>VLOOKUP(G263,'Official-Ranking-All'!$E$2:$F$281,2,FALSE)</f>
        <v>2</v>
      </c>
      <c r="J263" s="5"/>
    </row>
    <row r="264" spans="1:10" x14ac:dyDescent="0.3">
      <c r="A264" s="5" t="str">
        <f>'Official-Ranking-All'!E264</f>
        <v>2019-Palmeiras/SP</v>
      </c>
      <c r="B264" s="5">
        <f t="shared" si="67"/>
        <v>19</v>
      </c>
      <c r="C264" s="5">
        <f t="shared" si="68"/>
        <v>2</v>
      </c>
      <c r="D264" s="5">
        <f t="shared" si="69"/>
        <v>1</v>
      </c>
      <c r="E264" s="5" t="str">
        <f t="shared" si="65"/>
        <v>2019-Palmeiras/SP-19-2-1</v>
      </c>
      <c r="F264" s="5">
        <f>VLOOKUP($E264,Results!$C$2:$E$43144,2,FALSE)</f>
        <v>2</v>
      </c>
      <c r="G264" s="5" t="str">
        <f t="shared" si="66"/>
        <v>2019-Palmeiras/SP</v>
      </c>
      <c r="H264" s="5">
        <f t="shared" si="70"/>
        <v>15</v>
      </c>
      <c r="I264" s="5">
        <f>VLOOKUP(G264,'Official-Ranking-All'!$E$2:$F$281,2,FALSE)</f>
        <v>3</v>
      </c>
      <c r="J264" s="5"/>
    </row>
    <row r="265" spans="1:10" x14ac:dyDescent="0.3">
      <c r="A265" s="5" t="str">
        <f>'Official-Ranking-All'!E265</f>
        <v>2019-Gremio/RS</v>
      </c>
      <c r="B265" s="5">
        <f t="shared" si="67"/>
        <v>19</v>
      </c>
      <c r="C265" s="5">
        <f t="shared" si="68"/>
        <v>2</v>
      </c>
      <c r="D265" s="5">
        <f t="shared" si="69"/>
        <v>1</v>
      </c>
      <c r="E265" s="5" t="str">
        <f t="shared" si="65"/>
        <v>2019-Gremio/RS-19-2-1</v>
      </c>
      <c r="F265" s="5">
        <f>VLOOKUP($E265,Results!$C$2:$E$43144,2,FALSE)</f>
        <v>2.5</v>
      </c>
      <c r="G265" s="5" t="str">
        <f t="shared" si="66"/>
        <v>2019-Gremio/RS</v>
      </c>
      <c r="H265" s="5">
        <f t="shared" si="70"/>
        <v>11</v>
      </c>
      <c r="I265" s="5">
        <f>VLOOKUP(G265,'Official-Ranking-All'!$E$2:$F$281,2,FALSE)</f>
        <v>4</v>
      </c>
      <c r="J265" s="5"/>
    </row>
    <row r="266" spans="1:10" x14ac:dyDescent="0.3">
      <c r="A266" s="5" t="str">
        <f>'Official-Ranking-All'!E266</f>
        <v>2019-Atletico/PR</v>
      </c>
      <c r="B266" s="5">
        <f t="shared" si="67"/>
        <v>19</v>
      </c>
      <c r="C266" s="5">
        <f t="shared" si="68"/>
        <v>2</v>
      </c>
      <c r="D266" s="5">
        <f t="shared" si="69"/>
        <v>1</v>
      </c>
      <c r="E266" s="5" t="str">
        <f t="shared" si="65"/>
        <v>2019-Atletico/PR-19-2-1</v>
      </c>
      <c r="F266" s="5">
        <f>VLOOKUP($E266,Results!$C$2:$E$43144,2,FALSE)</f>
        <v>2.75</v>
      </c>
      <c r="G266" s="5" t="str">
        <f t="shared" si="66"/>
        <v>2019-Atletico/PR</v>
      </c>
      <c r="H266" s="5">
        <f t="shared" si="70"/>
        <v>9</v>
      </c>
      <c r="I266" s="5">
        <f>VLOOKUP(G266,'Official-Ranking-All'!$E$2:$F$281,2,FALSE)</f>
        <v>5</v>
      </c>
      <c r="J266" s="5"/>
    </row>
    <row r="267" spans="1:10" x14ac:dyDescent="0.3">
      <c r="A267" s="5" t="str">
        <f>'Official-Ranking-All'!E267</f>
        <v>2019-Sao Paulo/SP</v>
      </c>
      <c r="B267" s="5">
        <f t="shared" si="67"/>
        <v>19</v>
      </c>
      <c r="C267" s="5">
        <f t="shared" si="68"/>
        <v>2</v>
      </c>
      <c r="D267" s="5">
        <f t="shared" si="69"/>
        <v>1</v>
      </c>
      <c r="E267" s="5" t="str">
        <f t="shared" si="65"/>
        <v>2019-Sao Paulo/SP-19-2-1</v>
      </c>
      <c r="F267" s="5">
        <f>VLOOKUP($E267,Results!$C$2:$E$43144,2,FALSE)</f>
        <v>3.4</v>
      </c>
      <c r="G267" s="5" t="str">
        <f t="shared" si="66"/>
        <v>2019-Sao Paulo/SP</v>
      </c>
      <c r="H267" s="5">
        <f t="shared" si="70"/>
        <v>5</v>
      </c>
      <c r="I267" s="5">
        <f>VLOOKUP(G267,'Official-Ranking-All'!$E$2:$F$281,2,FALSE)</f>
        <v>6</v>
      </c>
      <c r="J267" s="5"/>
    </row>
    <row r="268" spans="1:10" x14ac:dyDescent="0.3">
      <c r="A268" s="5" t="str">
        <f>'Official-Ranking-All'!E268</f>
        <v>2019-Internacional/RS</v>
      </c>
      <c r="B268" s="5">
        <f t="shared" si="67"/>
        <v>19</v>
      </c>
      <c r="C268" s="5">
        <f t="shared" si="68"/>
        <v>2</v>
      </c>
      <c r="D268" s="5">
        <f t="shared" si="69"/>
        <v>1</v>
      </c>
      <c r="E268" s="5" t="str">
        <f t="shared" si="65"/>
        <v>2019-Internacional/RS-19-2-1</v>
      </c>
      <c r="F268" s="5">
        <f>VLOOKUP($E268,Results!$C$2:$E$43144,2,FALSE)</f>
        <v>3.375</v>
      </c>
      <c r="G268" s="5" t="str">
        <f t="shared" si="66"/>
        <v>2019-Internacional/RS</v>
      </c>
      <c r="H268" s="5">
        <f t="shared" si="70"/>
        <v>6</v>
      </c>
      <c r="I268" s="5">
        <f>VLOOKUP(G268,'Official-Ranking-All'!$E$2:$F$281,2,FALSE)</f>
        <v>7</v>
      </c>
      <c r="J268" s="5"/>
    </row>
    <row r="269" spans="1:10" x14ac:dyDescent="0.3">
      <c r="A269" s="5" t="str">
        <f>'Official-Ranking-All'!E269</f>
        <v>2019-Corinthians/SP</v>
      </c>
      <c r="B269" s="5">
        <f t="shared" si="67"/>
        <v>19</v>
      </c>
      <c r="C269" s="5">
        <f t="shared" si="68"/>
        <v>2</v>
      </c>
      <c r="D269" s="5">
        <f t="shared" si="69"/>
        <v>1</v>
      </c>
      <c r="E269" s="5" t="str">
        <f t="shared" si="65"/>
        <v>2019-Corinthians/SP-19-2-1</v>
      </c>
      <c r="F269" s="5">
        <f>VLOOKUP($E269,Results!$C$2:$E$43144,2,FALSE)</f>
        <v>3.8571430000000002</v>
      </c>
      <c r="G269" s="5" t="str">
        <f t="shared" si="66"/>
        <v>2019-Corinthians/SP</v>
      </c>
      <c r="H269" s="5">
        <f t="shared" si="70"/>
        <v>4</v>
      </c>
      <c r="I269" s="5">
        <f>VLOOKUP(G269,'Official-Ranking-All'!$E$2:$F$281,2,FALSE)</f>
        <v>8</v>
      </c>
      <c r="J269" s="5"/>
    </row>
    <row r="270" spans="1:10" x14ac:dyDescent="0.3">
      <c r="A270" s="5" t="str">
        <f>'Official-Ranking-All'!E270</f>
        <v>2019-Fortaleza/CE</v>
      </c>
      <c r="B270" s="5">
        <f t="shared" si="67"/>
        <v>19</v>
      </c>
      <c r="C270" s="5">
        <f t="shared" si="68"/>
        <v>2</v>
      </c>
      <c r="D270" s="5">
        <f t="shared" si="69"/>
        <v>1</v>
      </c>
      <c r="E270" s="5" t="str">
        <f t="shared" si="65"/>
        <v>2019-Fortaleza/CE-19-2-1</v>
      </c>
      <c r="F270" s="5">
        <f>VLOOKUP($E270,Results!$C$2:$E$43144,2,FALSE)</f>
        <v>2.4</v>
      </c>
      <c r="G270" s="5" t="str">
        <f t="shared" si="66"/>
        <v>2019-Fortaleza/CE</v>
      </c>
      <c r="H270" s="5">
        <f t="shared" si="70"/>
        <v>12</v>
      </c>
      <c r="I270" s="5">
        <f>VLOOKUP(G270,'Official-Ranking-All'!$E$2:$F$281,2,FALSE)</f>
        <v>9</v>
      </c>
      <c r="J270" s="5"/>
    </row>
    <row r="271" spans="1:10" x14ac:dyDescent="0.3">
      <c r="A271" s="5" t="str">
        <f>'Official-Ranking-All'!E271</f>
        <v>2019-Goias/GO</v>
      </c>
      <c r="B271" s="5">
        <f t="shared" si="67"/>
        <v>19</v>
      </c>
      <c r="C271" s="5">
        <f t="shared" si="68"/>
        <v>2</v>
      </c>
      <c r="D271" s="5">
        <f t="shared" si="69"/>
        <v>1</v>
      </c>
      <c r="E271" s="5" t="str">
        <f t="shared" si="65"/>
        <v>2019-Goias/GO-19-2-1</v>
      </c>
      <c r="F271" s="5">
        <f>VLOOKUP($E271,Results!$C$2:$E$43144,2,FALSE)</f>
        <v>2.25</v>
      </c>
      <c r="G271" s="5" t="str">
        <f t="shared" si="66"/>
        <v>2019-Goias/GO</v>
      </c>
      <c r="H271" s="5">
        <f t="shared" si="70"/>
        <v>13</v>
      </c>
      <c r="I271" s="5">
        <f>VLOOKUP(G271,'Official-Ranking-All'!$E$2:$F$281,2,FALSE)</f>
        <v>10</v>
      </c>
      <c r="J271" s="5"/>
    </row>
    <row r="272" spans="1:10" x14ac:dyDescent="0.3">
      <c r="A272" s="5" t="str">
        <f>'Official-Ranking-All'!E272</f>
        <v>2019-Bahia/BA</v>
      </c>
      <c r="B272" s="5">
        <f t="shared" si="67"/>
        <v>19</v>
      </c>
      <c r="C272" s="5">
        <f t="shared" si="68"/>
        <v>2</v>
      </c>
      <c r="D272" s="5">
        <f t="shared" si="69"/>
        <v>1</v>
      </c>
      <c r="E272" s="5" t="str">
        <f t="shared" si="65"/>
        <v>2019-Bahia/BA-19-2-1</v>
      </c>
      <c r="F272" s="5">
        <f>VLOOKUP($E272,Results!$C$2:$E$43144,2,FALSE)</f>
        <v>3.0000040000000001</v>
      </c>
      <c r="G272" s="5" t="str">
        <f t="shared" si="66"/>
        <v>2019-Bahia/BA</v>
      </c>
      <c r="H272" s="5">
        <f t="shared" si="70"/>
        <v>7</v>
      </c>
      <c r="I272" s="5">
        <f>VLOOKUP(G272,'Official-Ranking-All'!$E$2:$F$281,2,FALSE)</f>
        <v>11</v>
      </c>
      <c r="J272" s="5"/>
    </row>
    <row r="273" spans="1:10" x14ac:dyDescent="0.3">
      <c r="A273" s="5" t="str">
        <f>'Official-Ranking-All'!E273</f>
        <v>2019-Vasco/RJ</v>
      </c>
      <c r="B273" s="5">
        <f t="shared" si="67"/>
        <v>19</v>
      </c>
      <c r="C273" s="5">
        <f t="shared" si="68"/>
        <v>2</v>
      </c>
      <c r="D273" s="5">
        <f t="shared" si="69"/>
        <v>1</v>
      </c>
      <c r="E273" s="5" t="str">
        <f t="shared" si="65"/>
        <v>2019-Vasco/RJ-19-2-1</v>
      </c>
      <c r="F273" s="5">
        <f>VLOOKUP($E273,Results!$C$2:$E$43144,2,FALSE)</f>
        <v>2.6666669999999999</v>
      </c>
      <c r="G273" s="5" t="str">
        <f t="shared" si="66"/>
        <v>2019-Vasco/RJ</v>
      </c>
      <c r="H273" s="5">
        <f t="shared" si="70"/>
        <v>10</v>
      </c>
      <c r="I273" s="5">
        <f>VLOOKUP(G273,'Official-Ranking-All'!$E$2:$F$281,2,FALSE)</f>
        <v>12</v>
      </c>
      <c r="J273" s="5"/>
    </row>
    <row r="274" spans="1:10" x14ac:dyDescent="0.3">
      <c r="A274" s="5" t="str">
        <f>'Official-Ranking-All'!E274</f>
        <v>2019-Atletico/MG</v>
      </c>
      <c r="B274" s="5">
        <f t="shared" si="67"/>
        <v>19</v>
      </c>
      <c r="C274" s="5">
        <f t="shared" si="68"/>
        <v>2</v>
      </c>
      <c r="D274" s="5">
        <f t="shared" si="69"/>
        <v>1</v>
      </c>
      <c r="E274" s="5" t="str">
        <f t="shared" si="65"/>
        <v>2019-Atletico/MG-19-2-1</v>
      </c>
      <c r="F274" s="5">
        <f>VLOOKUP($E274,Results!$C$2:$E$43144,2,FALSE)</f>
        <v>0</v>
      </c>
      <c r="G274" s="5" t="str">
        <f t="shared" si="66"/>
        <v>2019-Atletico/MG</v>
      </c>
      <c r="H274" s="5">
        <f t="shared" si="70"/>
        <v>19</v>
      </c>
      <c r="I274" s="5">
        <f>VLOOKUP(G274,'Official-Ranking-All'!$E$2:$F$281,2,FALSE)</f>
        <v>13</v>
      </c>
      <c r="J274" s="5"/>
    </row>
    <row r="275" spans="1:10" x14ac:dyDescent="0.3">
      <c r="A275" s="5" t="str">
        <f>'Official-Ranking-All'!E275</f>
        <v>2019-Fluminense/RJ</v>
      </c>
      <c r="B275" s="5">
        <f t="shared" si="67"/>
        <v>19</v>
      </c>
      <c r="C275" s="5">
        <f t="shared" si="68"/>
        <v>2</v>
      </c>
      <c r="D275" s="5">
        <f t="shared" si="69"/>
        <v>1</v>
      </c>
      <c r="E275" s="5" t="str">
        <f t="shared" si="65"/>
        <v>2019-Fluminense/RJ-19-2-1</v>
      </c>
      <c r="F275" s="5">
        <f>VLOOKUP($E275,Results!$C$2:$E$43144,2,FALSE)</f>
        <v>1.5</v>
      </c>
      <c r="G275" s="5" t="str">
        <f t="shared" si="66"/>
        <v>2019-Fluminense/RJ</v>
      </c>
      <c r="H275" s="5">
        <f t="shared" si="70"/>
        <v>16</v>
      </c>
      <c r="I275" s="5">
        <f>VLOOKUP(G275,'Official-Ranking-All'!$E$2:$F$281,2,FALSE)</f>
        <v>14</v>
      </c>
      <c r="J275" s="5"/>
    </row>
    <row r="276" spans="1:10" x14ac:dyDescent="0.3">
      <c r="A276" s="5" t="str">
        <f>'Official-Ranking-All'!E276</f>
        <v>2019-Botafogo/RJ</v>
      </c>
      <c r="B276" s="5">
        <f t="shared" si="67"/>
        <v>19</v>
      </c>
      <c r="C276" s="5">
        <f t="shared" si="68"/>
        <v>2</v>
      </c>
      <c r="D276" s="5">
        <f t="shared" si="69"/>
        <v>1</v>
      </c>
      <c r="E276" s="5" t="str">
        <f t="shared" si="65"/>
        <v>2019-Botafogo/RJ-19-2-1</v>
      </c>
      <c r="F276" s="5">
        <f>VLOOKUP($E276,Results!$C$2:$E$43144,2,FALSE)</f>
        <v>2.8888889999999998</v>
      </c>
      <c r="G276" s="5" t="str">
        <f t="shared" si="66"/>
        <v>2019-Botafogo/RJ</v>
      </c>
      <c r="H276" s="5">
        <f t="shared" si="70"/>
        <v>8</v>
      </c>
      <c r="I276" s="5">
        <f>VLOOKUP(G276,'Official-Ranking-All'!$E$2:$F$281,2,FALSE)</f>
        <v>15</v>
      </c>
      <c r="J276" s="5"/>
    </row>
    <row r="277" spans="1:10" x14ac:dyDescent="0.3">
      <c r="A277" s="5" t="str">
        <f>'Official-Ranking-All'!E277</f>
        <v>2019-Ceara/CE</v>
      </c>
      <c r="B277" s="5">
        <f t="shared" si="67"/>
        <v>19</v>
      </c>
      <c r="C277" s="5">
        <f t="shared" si="68"/>
        <v>2</v>
      </c>
      <c r="D277" s="5">
        <f t="shared" si="69"/>
        <v>1</v>
      </c>
      <c r="E277" s="5" t="str">
        <f t="shared" si="65"/>
        <v>2019-Ceara/CE-19-2-1</v>
      </c>
      <c r="F277" s="5">
        <f>VLOOKUP($E277,Results!$C$2:$E$43144,2,FALSE)</f>
        <v>2.2222230000000001</v>
      </c>
      <c r="G277" s="5" t="str">
        <f t="shared" si="66"/>
        <v>2019-Ceara/CE</v>
      </c>
      <c r="H277" s="5">
        <f t="shared" si="70"/>
        <v>14</v>
      </c>
      <c r="I277" s="5">
        <f>VLOOKUP(G277,'Official-Ranking-All'!$E$2:$F$281,2,FALSE)</f>
        <v>16</v>
      </c>
      <c r="J277" s="5"/>
    </row>
    <row r="278" spans="1:10" x14ac:dyDescent="0.3">
      <c r="A278" s="5" t="str">
        <f>'Official-Ranking-All'!E278</f>
        <v>2019-Cruzeiro/MG</v>
      </c>
      <c r="B278" s="5">
        <f t="shared" si="67"/>
        <v>19</v>
      </c>
      <c r="C278" s="5">
        <f t="shared" si="68"/>
        <v>2</v>
      </c>
      <c r="D278" s="5">
        <f t="shared" si="69"/>
        <v>1</v>
      </c>
      <c r="E278" s="5" t="str">
        <f t="shared" si="65"/>
        <v>2019-Cruzeiro/MG-19-2-1</v>
      </c>
      <c r="F278" s="5">
        <f>VLOOKUP($E278,Results!$C$2:$E$43144,2,FALSE)</f>
        <v>4</v>
      </c>
      <c r="G278" s="5" t="str">
        <f t="shared" si="66"/>
        <v>2019-Cruzeiro/MG</v>
      </c>
      <c r="H278" s="5">
        <f t="shared" si="70"/>
        <v>3</v>
      </c>
      <c r="I278" s="5">
        <f>VLOOKUP(G278,'Official-Ranking-All'!$E$2:$F$281,2,FALSE)</f>
        <v>17</v>
      </c>
      <c r="J278" s="5"/>
    </row>
    <row r="279" spans="1:10" x14ac:dyDescent="0.3">
      <c r="A279" s="5" t="str">
        <f>'Official-Ranking-All'!E279</f>
        <v>2019-CSA/AL</v>
      </c>
      <c r="B279" s="5">
        <f t="shared" si="67"/>
        <v>19</v>
      </c>
      <c r="C279" s="5">
        <f t="shared" si="68"/>
        <v>2</v>
      </c>
      <c r="D279" s="5">
        <f t="shared" si="69"/>
        <v>1</v>
      </c>
      <c r="E279" s="5" t="str">
        <f t="shared" si="65"/>
        <v>2019-CSA/AL-19-2-1</v>
      </c>
      <c r="F279" s="5">
        <f>VLOOKUP($E279,Results!$C$2:$E$43144,2,FALSE)</f>
        <v>1.5</v>
      </c>
      <c r="G279" s="5" t="str">
        <f t="shared" si="66"/>
        <v>2019-CSA/AL</v>
      </c>
      <c r="H279" s="5">
        <f t="shared" si="70"/>
        <v>16</v>
      </c>
      <c r="I279" s="5">
        <f>VLOOKUP(G279,'Official-Ranking-All'!$E$2:$F$281,2,FALSE)</f>
        <v>18</v>
      </c>
      <c r="J279" s="5"/>
    </row>
    <row r="280" spans="1:10" x14ac:dyDescent="0.3">
      <c r="A280" s="5" t="str">
        <f>'Official-Ranking-All'!E280</f>
        <v>2019-Chapecoense/SC</v>
      </c>
      <c r="B280" s="5">
        <f t="shared" si="67"/>
        <v>19</v>
      </c>
      <c r="C280" s="5">
        <f t="shared" si="68"/>
        <v>2</v>
      </c>
      <c r="D280" s="5">
        <f t="shared" si="69"/>
        <v>1</v>
      </c>
      <c r="E280" s="5" t="str">
        <f t="shared" si="65"/>
        <v>2019-Chapecoense/SC-19-2-1</v>
      </c>
      <c r="F280" s="5">
        <f>VLOOKUP($E280,Results!$C$2:$E$43144,2,FALSE)</f>
        <v>1.4285699999999999</v>
      </c>
      <c r="G280" s="5" t="str">
        <f t="shared" si="66"/>
        <v>2019-Chapecoense/SC</v>
      </c>
      <c r="H280" s="5">
        <f t="shared" si="70"/>
        <v>18</v>
      </c>
      <c r="I280" s="5">
        <f>VLOOKUP(G280,'Official-Ranking-All'!$E$2:$F$281,2,FALSE)</f>
        <v>19</v>
      </c>
      <c r="J280" s="5"/>
    </row>
    <row r="281" spans="1:10" x14ac:dyDescent="0.3">
      <c r="A281" s="5" t="str">
        <f>'Official-Ranking-All'!E281</f>
        <v>2019-Avai/SC</v>
      </c>
      <c r="B281" s="5">
        <f t="shared" si="67"/>
        <v>19</v>
      </c>
      <c r="C281" s="5">
        <f t="shared" si="68"/>
        <v>2</v>
      </c>
      <c r="D281" s="5">
        <f t="shared" si="69"/>
        <v>1</v>
      </c>
      <c r="E281" s="5" t="str">
        <f t="shared" si="65"/>
        <v>2019-Avai/SC-19-2-1</v>
      </c>
      <c r="F281" s="5">
        <f>VLOOKUP($E281,Results!$C$2:$E$43144,2,FALSE)</f>
        <v>0</v>
      </c>
      <c r="G281" s="5" t="str">
        <f t="shared" si="66"/>
        <v>2019-Avai/SC</v>
      </c>
      <c r="H281" s="5">
        <f t="shared" si="70"/>
        <v>19</v>
      </c>
      <c r="I281" s="5">
        <f>VLOOKUP(G281,'Official-Ranking-All'!$E$2:$F$281,2,FALSE)</f>
        <v>20</v>
      </c>
      <c r="J281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BE6DD-06E2-48C1-AE2B-D2E0CD1D9E3F}">
  <dimension ref="A1:AB103"/>
  <sheetViews>
    <sheetView workbookViewId="0">
      <selection activeCell="A79" sqref="A79"/>
    </sheetView>
  </sheetViews>
  <sheetFormatPr defaultRowHeight="14.4" x14ac:dyDescent="0.3"/>
  <cols>
    <col min="1" max="1" width="19.44140625" bestFit="1" customWidth="1"/>
    <col min="2" max="2" width="5" bestFit="1" customWidth="1"/>
    <col min="3" max="3" width="19.44140625" bestFit="1" customWidth="1"/>
    <col min="4" max="4" width="5" bestFit="1" customWidth="1"/>
    <col min="5" max="5" width="19.44140625" bestFit="1" customWidth="1"/>
    <col min="6" max="6" width="5" bestFit="1" customWidth="1"/>
    <col min="7" max="7" width="19.44140625" bestFit="1" customWidth="1"/>
    <col min="8" max="8" width="5" bestFit="1" customWidth="1"/>
    <col min="9" max="9" width="22.44140625" bestFit="1" customWidth="1"/>
    <col min="10" max="10" width="5" bestFit="1" customWidth="1"/>
    <col min="11" max="11" width="19.44140625" bestFit="1" customWidth="1"/>
    <col min="12" max="12" width="5" bestFit="1" customWidth="1"/>
    <col min="13" max="13" width="19.44140625" bestFit="1" customWidth="1"/>
    <col min="14" max="14" width="5" bestFit="1" customWidth="1"/>
    <col min="15" max="15" width="19.44140625" bestFit="1" customWidth="1"/>
    <col min="16" max="16" width="5" bestFit="1" customWidth="1"/>
    <col min="17" max="17" width="19.5546875" bestFit="1" customWidth="1"/>
    <col min="18" max="18" width="5" bestFit="1" customWidth="1"/>
    <col min="19" max="19" width="19.5546875" bestFit="1" customWidth="1"/>
    <col min="20" max="20" width="5" bestFit="1" customWidth="1"/>
    <col min="21" max="21" width="19.5546875" bestFit="1" customWidth="1"/>
    <col min="22" max="22" width="5" bestFit="1" customWidth="1"/>
    <col min="23" max="23" width="19.5546875" bestFit="1" customWidth="1"/>
    <col min="24" max="24" width="5" bestFit="1" customWidth="1"/>
    <col min="25" max="25" width="19.5546875" bestFit="1" customWidth="1"/>
    <col min="26" max="26" width="5" bestFit="1" customWidth="1"/>
    <col min="27" max="27" width="19.5546875" bestFit="1" customWidth="1"/>
    <col min="28" max="28" width="5" bestFit="1" customWidth="1"/>
  </cols>
  <sheetData>
    <row r="1" spans="1:28" x14ac:dyDescent="0.3">
      <c r="A1" s="9" t="s">
        <v>6800</v>
      </c>
    </row>
    <row r="2" spans="1:28" x14ac:dyDescent="0.3">
      <c r="A2" t="s">
        <v>5766</v>
      </c>
      <c r="B2">
        <v>2006</v>
      </c>
      <c r="D2">
        <v>2007</v>
      </c>
      <c r="F2">
        <v>2008</v>
      </c>
      <c r="H2">
        <v>2009</v>
      </c>
      <c r="J2">
        <v>2010</v>
      </c>
      <c r="L2">
        <v>2011</v>
      </c>
      <c r="N2">
        <v>2012</v>
      </c>
      <c r="P2">
        <v>2013</v>
      </c>
      <c r="R2">
        <v>2014</v>
      </c>
      <c r="T2">
        <v>2015</v>
      </c>
      <c r="V2">
        <v>2016</v>
      </c>
      <c r="X2">
        <v>2017</v>
      </c>
      <c r="Z2">
        <v>2018</v>
      </c>
      <c r="AB2">
        <v>2019</v>
      </c>
    </row>
    <row r="3" spans="1:28" x14ac:dyDescent="0.3">
      <c r="A3" t="s">
        <v>6520</v>
      </c>
      <c r="B3">
        <v>1</v>
      </c>
      <c r="C3" t="s">
        <v>6521</v>
      </c>
      <c r="D3">
        <v>3</v>
      </c>
      <c r="E3" t="s">
        <v>6522</v>
      </c>
      <c r="F3">
        <v>1</v>
      </c>
      <c r="G3" t="s">
        <v>6523</v>
      </c>
      <c r="H3">
        <v>9</v>
      </c>
      <c r="I3" t="s">
        <v>6524</v>
      </c>
      <c r="J3">
        <v>2</v>
      </c>
      <c r="K3" t="s">
        <v>6525</v>
      </c>
      <c r="L3">
        <v>2</v>
      </c>
      <c r="M3" t="s">
        <v>6526</v>
      </c>
      <c r="N3">
        <v>1</v>
      </c>
      <c r="O3" t="s">
        <v>6527</v>
      </c>
      <c r="P3">
        <v>4</v>
      </c>
      <c r="Q3" t="s">
        <v>6528</v>
      </c>
      <c r="R3">
        <v>4</v>
      </c>
      <c r="S3" t="s">
        <v>6529</v>
      </c>
      <c r="T3">
        <v>3</v>
      </c>
      <c r="U3" t="s">
        <v>6530</v>
      </c>
      <c r="V3">
        <v>1</v>
      </c>
      <c r="W3" t="s">
        <v>6531</v>
      </c>
      <c r="X3">
        <v>1</v>
      </c>
      <c r="Y3" t="s">
        <v>6532</v>
      </c>
      <c r="Z3">
        <v>7</v>
      </c>
      <c r="AA3" t="s">
        <v>6533</v>
      </c>
      <c r="AB3">
        <v>2</v>
      </c>
    </row>
    <row r="4" spans="1:28" x14ac:dyDescent="0.3">
      <c r="A4" t="s">
        <v>6534</v>
      </c>
      <c r="B4">
        <v>4</v>
      </c>
      <c r="C4" t="s">
        <v>6535</v>
      </c>
      <c r="D4">
        <v>8</v>
      </c>
      <c r="E4" t="s">
        <v>6536</v>
      </c>
      <c r="F4">
        <v>4</v>
      </c>
      <c r="G4" t="s">
        <v>6537</v>
      </c>
      <c r="H4">
        <v>7</v>
      </c>
      <c r="I4" t="s">
        <v>6538</v>
      </c>
      <c r="J4">
        <v>20</v>
      </c>
      <c r="K4" t="s">
        <v>6539</v>
      </c>
      <c r="L4">
        <v>4</v>
      </c>
      <c r="M4" t="s">
        <v>6540</v>
      </c>
      <c r="N4">
        <v>3</v>
      </c>
      <c r="O4" t="s">
        <v>6541</v>
      </c>
      <c r="P4">
        <v>1</v>
      </c>
      <c r="Q4" t="s">
        <v>6542</v>
      </c>
      <c r="R4">
        <v>1</v>
      </c>
      <c r="S4" t="s">
        <v>6543</v>
      </c>
      <c r="T4">
        <v>1</v>
      </c>
      <c r="U4" t="s">
        <v>6544</v>
      </c>
      <c r="V4">
        <v>3</v>
      </c>
      <c r="W4" t="s">
        <v>6545</v>
      </c>
      <c r="X4">
        <v>5</v>
      </c>
      <c r="Y4" t="s">
        <v>6546</v>
      </c>
      <c r="Z4">
        <v>1</v>
      </c>
      <c r="AA4" t="s">
        <v>6547</v>
      </c>
      <c r="AB4">
        <v>1</v>
      </c>
    </row>
    <row r="5" spans="1:28" x14ac:dyDescent="0.3">
      <c r="A5" t="s">
        <v>6548</v>
      </c>
      <c r="B5">
        <v>7</v>
      </c>
      <c r="C5" t="s">
        <v>6549</v>
      </c>
      <c r="D5">
        <v>14</v>
      </c>
      <c r="E5" t="s">
        <v>6550</v>
      </c>
      <c r="F5">
        <v>3</v>
      </c>
      <c r="G5" t="s">
        <v>6551</v>
      </c>
      <c r="H5">
        <v>1</v>
      </c>
      <c r="I5" t="s">
        <v>6552</v>
      </c>
      <c r="J5">
        <v>4</v>
      </c>
      <c r="K5" t="s">
        <v>6553</v>
      </c>
      <c r="L5">
        <v>8</v>
      </c>
      <c r="M5" t="s">
        <v>6554</v>
      </c>
      <c r="N5">
        <v>4</v>
      </c>
      <c r="O5" t="s">
        <v>6555</v>
      </c>
      <c r="P5">
        <v>2</v>
      </c>
      <c r="Q5" t="s">
        <v>6556</v>
      </c>
      <c r="R5">
        <v>1</v>
      </c>
      <c r="S5" t="s">
        <v>6557</v>
      </c>
      <c r="T5">
        <v>4</v>
      </c>
      <c r="U5" t="s">
        <v>6558</v>
      </c>
      <c r="V5">
        <v>6</v>
      </c>
      <c r="W5" t="s">
        <v>6559</v>
      </c>
      <c r="X5">
        <v>3</v>
      </c>
      <c r="Y5" t="s">
        <v>6560</v>
      </c>
      <c r="Z5">
        <v>3</v>
      </c>
      <c r="AA5" t="s">
        <v>6561</v>
      </c>
      <c r="AB5">
        <v>15</v>
      </c>
    </row>
    <row r="6" spans="1:28" x14ac:dyDescent="0.3">
      <c r="A6" t="s">
        <v>6562</v>
      </c>
      <c r="B6">
        <v>3</v>
      </c>
      <c r="C6" t="s">
        <v>6563</v>
      </c>
      <c r="D6">
        <v>9</v>
      </c>
      <c r="E6" t="s">
        <v>6564</v>
      </c>
      <c r="F6">
        <v>2</v>
      </c>
      <c r="G6" t="s">
        <v>6565</v>
      </c>
      <c r="H6">
        <v>13</v>
      </c>
      <c r="I6" t="s">
        <v>6566</v>
      </c>
      <c r="J6">
        <v>15</v>
      </c>
      <c r="K6" t="s">
        <v>6567</v>
      </c>
      <c r="L6">
        <v>1</v>
      </c>
      <c r="M6" t="s">
        <v>6568</v>
      </c>
      <c r="N6">
        <v>5</v>
      </c>
      <c r="O6" t="s">
        <v>6569</v>
      </c>
      <c r="P6">
        <v>3</v>
      </c>
      <c r="Q6" t="s">
        <v>6570</v>
      </c>
      <c r="R6">
        <v>5</v>
      </c>
      <c r="S6" t="s">
        <v>6571</v>
      </c>
      <c r="T6">
        <v>7</v>
      </c>
      <c r="U6" t="s">
        <v>6572</v>
      </c>
      <c r="V6">
        <v>7</v>
      </c>
      <c r="W6" t="s">
        <v>6573</v>
      </c>
      <c r="X6">
        <v>2</v>
      </c>
      <c r="Y6" t="s">
        <v>6574</v>
      </c>
      <c r="Z6">
        <v>6</v>
      </c>
      <c r="AA6" t="s">
        <v>6575</v>
      </c>
      <c r="AB6">
        <v>11</v>
      </c>
    </row>
    <row r="7" spans="1:28" x14ac:dyDescent="0.3">
      <c r="A7" t="s">
        <v>6576</v>
      </c>
      <c r="B7">
        <v>5</v>
      </c>
      <c r="C7" t="s">
        <v>6577</v>
      </c>
      <c r="D7">
        <v>2</v>
      </c>
      <c r="E7" t="s">
        <v>6578</v>
      </c>
      <c r="F7">
        <v>20</v>
      </c>
      <c r="G7" t="s">
        <v>6579</v>
      </c>
      <c r="H7">
        <v>5</v>
      </c>
      <c r="I7" t="s">
        <v>6580</v>
      </c>
      <c r="J7">
        <v>12</v>
      </c>
      <c r="K7" t="s">
        <v>6581</v>
      </c>
      <c r="L7">
        <v>7</v>
      </c>
      <c r="M7" t="s">
        <v>6582</v>
      </c>
      <c r="N7">
        <v>2</v>
      </c>
      <c r="O7" t="s">
        <v>6583</v>
      </c>
      <c r="P7">
        <v>11</v>
      </c>
      <c r="Q7" t="s">
        <v>6584</v>
      </c>
      <c r="R7">
        <v>9</v>
      </c>
      <c r="S7" t="s">
        <v>6585</v>
      </c>
      <c r="T7">
        <v>20</v>
      </c>
      <c r="U7" t="s">
        <v>6586</v>
      </c>
      <c r="V7">
        <v>12</v>
      </c>
      <c r="W7" t="s">
        <v>6587</v>
      </c>
      <c r="X7">
        <v>11</v>
      </c>
      <c r="Y7" t="s">
        <v>6588</v>
      </c>
      <c r="Z7">
        <v>2</v>
      </c>
      <c r="AA7" t="s">
        <v>6589</v>
      </c>
      <c r="AB7">
        <v>9</v>
      </c>
    </row>
    <row r="8" spans="1:28" x14ac:dyDescent="0.3">
      <c r="A8" t="s">
        <v>6590</v>
      </c>
      <c r="B8">
        <v>10</v>
      </c>
      <c r="C8" t="s">
        <v>6591</v>
      </c>
      <c r="D8">
        <v>6</v>
      </c>
      <c r="E8" t="s">
        <v>6592</v>
      </c>
      <c r="F8">
        <v>9</v>
      </c>
      <c r="G8" t="s">
        <v>6593</v>
      </c>
      <c r="H8">
        <v>1</v>
      </c>
      <c r="I8" t="s">
        <v>6594</v>
      </c>
      <c r="J8">
        <v>6</v>
      </c>
      <c r="K8" t="s">
        <v>6595</v>
      </c>
      <c r="L8">
        <v>15</v>
      </c>
      <c r="M8" t="s">
        <v>6596</v>
      </c>
      <c r="N8">
        <v>19</v>
      </c>
      <c r="O8" t="s">
        <v>6597</v>
      </c>
      <c r="P8">
        <v>10</v>
      </c>
      <c r="Q8" t="s">
        <v>6598</v>
      </c>
      <c r="R8">
        <v>6</v>
      </c>
      <c r="S8" t="s">
        <v>6599</v>
      </c>
      <c r="T8">
        <v>5</v>
      </c>
      <c r="U8" t="s">
        <v>6600</v>
      </c>
      <c r="V8">
        <v>5</v>
      </c>
      <c r="W8" t="s">
        <v>6601</v>
      </c>
      <c r="X8">
        <v>4</v>
      </c>
      <c r="Y8" t="s">
        <v>6602</v>
      </c>
      <c r="Z8">
        <v>4</v>
      </c>
      <c r="AA8" t="s">
        <v>6603</v>
      </c>
      <c r="AB8">
        <v>5</v>
      </c>
    </row>
    <row r="9" spans="1:28" x14ac:dyDescent="0.3">
      <c r="A9" t="s">
        <v>6604</v>
      </c>
      <c r="B9">
        <v>8</v>
      </c>
      <c r="C9" t="s">
        <v>6605</v>
      </c>
      <c r="D9">
        <v>11</v>
      </c>
      <c r="E9" t="s">
        <v>6606</v>
      </c>
      <c r="F9">
        <v>14</v>
      </c>
      <c r="G9" t="s">
        <v>6607</v>
      </c>
      <c r="H9">
        <v>4</v>
      </c>
      <c r="I9" t="s">
        <v>6608</v>
      </c>
      <c r="J9">
        <v>3</v>
      </c>
      <c r="K9" t="s">
        <v>6609</v>
      </c>
      <c r="L9">
        <v>16</v>
      </c>
      <c r="M9" t="s">
        <v>6610</v>
      </c>
      <c r="N9">
        <v>8</v>
      </c>
      <c r="O9" t="s">
        <v>6611</v>
      </c>
      <c r="P9">
        <v>7</v>
      </c>
      <c r="Q9" t="s">
        <v>6612</v>
      </c>
      <c r="R9">
        <v>7</v>
      </c>
      <c r="S9" t="s">
        <v>6613</v>
      </c>
      <c r="T9">
        <v>11</v>
      </c>
      <c r="U9" t="s">
        <v>6614</v>
      </c>
      <c r="V9">
        <v>1</v>
      </c>
      <c r="W9" t="s">
        <v>6615</v>
      </c>
      <c r="X9">
        <v>10</v>
      </c>
      <c r="Y9" t="s">
        <v>6616</v>
      </c>
      <c r="Z9">
        <v>20</v>
      </c>
      <c r="AA9" t="s">
        <v>6617</v>
      </c>
      <c r="AB9">
        <v>6</v>
      </c>
    </row>
    <row r="10" spans="1:28" x14ac:dyDescent="0.3">
      <c r="A10" t="s">
        <v>6618</v>
      </c>
      <c r="B10">
        <v>13</v>
      </c>
      <c r="C10" t="s">
        <v>6619</v>
      </c>
      <c r="D10">
        <v>9</v>
      </c>
      <c r="E10" t="s">
        <v>6620</v>
      </c>
      <c r="F10">
        <v>11</v>
      </c>
      <c r="G10" t="s">
        <v>6621</v>
      </c>
      <c r="H10">
        <v>9</v>
      </c>
      <c r="I10" t="s">
        <v>6622</v>
      </c>
      <c r="J10">
        <v>1</v>
      </c>
      <c r="K10" t="s">
        <v>6623</v>
      </c>
      <c r="L10">
        <v>12</v>
      </c>
      <c r="M10" t="s">
        <v>6624</v>
      </c>
      <c r="N10">
        <v>9</v>
      </c>
      <c r="O10" t="s">
        <v>6625</v>
      </c>
      <c r="P10">
        <v>8</v>
      </c>
      <c r="Q10" t="s">
        <v>6626</v>
      </c>
      <c r="R10">
        <v>10</v>
      </c>
      <c r="S10" t="s">
        <v>6627</v>
      </c>
      <c r="T10">
        <v>9</v>
      </c>
      <c r="U10" t="s">
        <v>6628</v>
      </c>
      <c r="V10">
        <v>8</v>
      </c>
      <c r="W10" t="s">
        <v>6629</v>
      </c>
      <c r="X10">
        <v>18</v>
      </c>
      <c r="Y10" t="s">
        <v>6630</v>
      </c>
      <c r="Z10">
        <v>5</v>
      </c>
      <c r="AA10" t="s">
        <v>6631</v>
      </c>
      <c r="AB10">
        <v>4</v>
      </c>
    </row>
    <row r="11" spans="1:28" x14ac:dyDescent="0.3">
      <c r="A11" t="s">
        <v>6632</v>
      </c>
      <c r="B11">
        <v>16</v>
      </c>
      <c r="C11" t="s">
        <v>6633</v>
      </c>
      <c r="D11">
        <v>1</v>
      </c>
      <c r="E11" t="s">
        <v>6634</v>
      </c>
      <c r="F11">
        <v>6</v>
      </c>
      <c r="G11" t="s">
        <v>6635</v>
      </c>
      <c r="H11">
        <v>3</v>
      </c>
      <c r="I11" t="s">
        <v>6636</v>
      </c>
      <c r="J11">
        <v>14</v>
      </c>
      <c r="K11" t="s">
        <v>6637</v>
      </c>
      <c r="L11">
        <v>6</v>
      </c>
      <c r="M11" t="s">
        <v>6638</v>
      </c>
      <c r="N11">
        <v>7</v>
      </c>
      <c r="O11" t="s">
        <v>6639</v>
      </c>
      <c r="P11">
        <v>17</v>
      </c>
      <c r="Q11" t="s">
        <v>6640</v>
      </c>
      <c r="R11">
        <v>11</v>
      </c>
      <c r="S11" t="s">
        <v>6641</v>
      </c>
      <c r="T11">
        <v>2</v>
      </c>
      <c r="U11" t="s">
        <v>6642</v>
      </c>
      <c r="V11">
        <v>4</v>
      </c>
      <c r="W11" t="s">
        <v>6643</v>
      </c>
      <c r="X11">
        <v>7</v>
      </c>
      <c r="Y11" t="s">
        <v>6644</v>
      </c>
      <c r="Z11">
        <v>13</v>
      </c>
      <c r="AA11" t="s">
        <v>6645</v>
      </c>
      <c r="AB11">
        <v>12</v>
      </c>
    </row>
    <row r="12" spans="1:28" x14ac:dyDescent="0.3">
      <c r="A12" t="s">
        <v>6646</v>
      </c>
      <c r="B12">
        <v>20</v>
      </c>
      <c r="C12" t="s">
        <v>6647</v>
      </c>
      <c r="D12">
        <v>4</v>
      </c>
      <c r="E12" t="s">
        <v>6648</v>
      </c>
      <c r="F12">
        <v>5</v>
      </c>
      <c r="G12" t="s">
        <v>6649</v>
      </c>
      <c r="H12">
        <v>8</v>
      </c>
      <c r="I12" t="s">
        <v>6650</v>
      </c>
      <c r="J12">
        <v>8</v>
      </c>
      <c r="K12" t="s">
        <v>6651</v>
      </c>
      <c r="L12">
        <v>14</v>
      </c>
      <c r="M12" t="s">
        <v>6652</v>
      </c>
      <c r="N12">
        <v>6</v>
      </c>
      <c r="O12" t="s">
        <v>6653</v>
      </c>
      <c r="P12">
        <v>5</v>
      </c>
      <c r="Q12" t="s">
        <v>6654</v>
      </c>
      <c r="R12">
        <v>1</v>
      </c>
      <c r="S12" t="s">
        <v>6655</v>
      </c>
      <c r="T12">
        <v>6</v>
      </c>
      <c r="U12" t="s">
        <v>6656</v>
      </c>
      <c r="V12">
        <v>11</v>
      </c>
      <c r="W12" t="s">
        <v>6657</v>
      </c>
      <c r="X12">
        <v>9</v>
      </c>
      <c r="Y12" t="s">
        <v>6658</v>
      </c>
      <c r="Z12">
        <v>18</v>
      </c>
      <c r="AA12" t="s">
        <v>6659</v>
      </c>
      <c r="AB12">
        <v>13</v>
      </c>
    </row>
    <row r="13" spans="1:28" x14ac:dyDescent="0.3">
      <c r="A13" t="s">
        <v>6660</v>
      </c>
      <c r="B13">
        <v>12</v>
      </c>
      <c r="C13" t="s">
        <v>6661</v>
      </c>
      <c r="D13">
        <v>7</v>
      </c>
      <c r="E13" t="s">
        <v>6662</v>
      </c>
      <c r="F13">
        <v>8</v>
      </c>
      <c r="G13" t="s">
        <v>6663</v>
      </c>
      <c r="H13">
        <v>20</v>
      </c>
      <c r="I13" t="s">
        <v>6664</v>
      </c>
      <c r="J13">
        <v>5</v>
      </c>
      <c r="K13" t="s">
        <v>6665</v>
      </c>
      <c r="L13">
        <v>5</v>
      </c>
      <c r="M13" t="s">
        <v>6666</v>
      </c>
      <c r="N13">
        <v>10</v>
      </c>
      <c r="O13" t="s">
        <v>6667</v>
      </c>
      <c r="P13">
        <v>19</v>
      </c>
      <c r="Q13" t="s">
        <v>6668</v>
      </c>
      <c r="R13">
        <v>8</v>
      </c>
      <c r="S13" t="s">
        <v>6669</v>
      </c>
      <c r="T13">
        <v>19</v>
      </c>
      <c r="U13" t="s">
        <v>6670</v>
      </c>
      <c r="V13">
        <v>9</v>
      </c>
      <c r="W13" t="s">
        <v>6671</v>
      </c>
      <c r="X13">
        <v>8</v>
      </c>
      <c r="Y13" t="s">
        <v>6672</v>
      </c>
      <c r="Z13">
        <v>9</v>
      </c>
      <c r="AA13" t="s">
        <v>6673</v>
      </c>
      <c r="AB13">
        <v>7</v>
      </c>
    </row>
    <row r="14" spans="1:28" x14ac:dyDescent="0.3">
      <c r="A14" t="s">
        <v>6674</v>
      </c>
      <c r="B14">
        <v>18</v>
      </c>
      <c r="C14" t="s">
        <v>6675</v>
      </c>
      <c r="D14">
        <v>15</v>
      </c>
      <c r="E14" t="s">
        <v>6676</v>
      </c>
      <c r="F14">
        <v>10</v>
      </c>
      <c r="G14" t="s">
        <v>6677</v>
      </c>
      <c r="H14">
        <v>12</v>
      </c>
      <c r="I14" t="s">
        <v>6678</v>
      </c>
      <c r="J14">
        <v>16</v>
      </c>
      <c r="K14" t="s">
        <v>6679</v>
      </c>
      <c r="L14">
        <v>11</v>
      </c>
      <c r="M14" t="s">
        <v>6680</v>
      </c>
      <c r="N14">
        <v>13</v>
      </c>
      <c r="O14" t="s">
        <v>6681</v>
      </c>
      <c r="P14">
        <v>9</v>
      </c>
      <c r="Q14" t="s">
        <v>6682</v>
      </c>
      <c r="R14">
        <v>19</v>
      </c>
      <c r="S14" t="s">
        <v>6683</v>
      </c>
      <c r="T14">
        <v>10</v>
      </c>
      <c r="U14" t="s">
        <v>6684</v>
      </c>
      <c r="V14">
        <v>14</v>
      </c>
      <c r="W14" t="s">
        <v>6685</v>
      </c>
      <c r="X14">
        <v>13</v>
      </c>
      <c r="Y14" t="s">
        <v>6686</v>
      </c>
      <c r="Z14">
        <v>17</v>
      </c>
      <c r="AA14" t="s">
        <v>6687</v>
      </c>
      <c r="AB14">
        <v>10</v>
      </c>
    </row>
    <row r="15" spans="1:28" x14ac:dyDescent="0.3">
      <c r="A15" t="s">
        <v>6688</v>
      </c>
      <c r="B15">
        <v>14</v>
      </c>
      <c r="C15" t="s">
        <v>6689</v>
      </c>
      <c r="D15">
        <v>16</v>
      </c>
      <c r="E15" t="s">
        <v>6690</v>
      </c>
      <c r="F15">
        <v>16</v>
      </c>
      <c r="G15" t="s">
        <v>6691</v>
      </c>
      <c r="H15">
        <v>11</v>
      </c>
      <c r="I15" t="s">
        <v>6692</v>
      </c>
      <c r="J15">
        <v>18</v>
      </c>
      <c r="K15" t="s">
        <v>6693</v>
      </c>
      <c r="L15">
        <v>17</v>
      </c>
      <c r="M15" t="s">
        <v>6694</v>
      </c>
      <c r="N15">
        <v>15</v>
      </c>
      <c r="O15" t="s">
        <v>6695</v>
      </c>
      <c r="P15">
        <v>6</v>
      </c>
      <c r="Q15" t="s">
        <v>6696</v>
      </c>
      <c r="R15">
        <v>19</v>
      </c>
      <c r="S15" t="s">
        <v>6697</v>
      </c>
      <c r="T15">
        <v>15</v>
      </c>
      <c r="U15" t="s">
        <v>6698</v>
      </c>
      <c r="V15">
        <v>10</v>
      </c>
      <c r="W15" t="s">
        <v>6699</v>
      </c>
      <c r="X15">
        <v>16</v>
      </c>
      <c r="Y15" t="s">
        <v>6700</v>
      </c>
      <c r="Z15">
        <v>10</v>
      </c>
      <c r="AA15" t="s">
        <v>6701</v>
      </c>
      <c r="AB15">
        <v>19</v>
      </c>
    </row>
    <row r="16" spans="1:28" x14ac:dyDescent="0.3">
      <c r="A16" t="s">
        <v>6702</v>
      </c>
      <c r="B16">
        <v>11</v>
      </c>
      <c r="C16" t="s">
        <v>6703</v>
      </c>
      <c r="D16">
        <v>12</v>
      </c>
      <c r="E16" t="s">
        <v>6704</v>
      </c>
      <c r="F16">
        <v>19</v>
      </c>
      <c r="G16" t="s">
        <v>6705</v>
      </c>
      <c r="H16">
        <v>14</v>
      </c>
      <c r="I16" t="s">
        <v>6706</v>
      </c>
      <c r="J16">
        <v>10</v>
      </c>
      <c r="K16" t="s">
        <v>6707</v>
      </c>
      <c r="L16">
        <v>13</v>
      </c>
      <c r="M16" t="s">
        <v>6708</v>
      </c>
      <c r="N16">
        <v>12</v>
      </c>
      <c r="O16" t="s">
        <v>6709</v>
      </c>
      <c r="P16">
        <v>16</v>
      </c>
      <c r="Q16" t="s">
        <v>6710</v>
      </c>
      <c r="R16">
        <v>17</v>
      </c>
      <c r="S16" t="s">
        <v>6711</v>
      </c>
      <c r="T16">
        <v>8</v>
      </c>
      <c r="U16" t="s">
        <v>6712</v>
      </c>
      <c r="V16">
        <v>20</v>
      </c>
      <c r="W16" t="s">
        <v>6713</v>
      </c>
      <c r="X16">
        <v>12</v>
      </c>
      <c r="Y16" t="s">
        <v>6714</v>
      </c>
      <c r="Z16">
        <v>14</v>
      </c>
      <c r="AA16" t="s">
        <v>6715</v>
      </c>
      <c r="AB16">
        <v>16</v>
      </c>
    </row>
    <row r="17" spans="1:28" x14ac:dyDescent="0.3">
      <c r="A17" t="s">
        <v>6716</v>
      </c>
      <c r="B17">
        <v>9</v>
      </c>
      <c r="C17" t="s">
        <v>6717</v>
      </c>
      <c r="D17">
        <v>18</v>
      </c>
      <c r="E17" t="s">
        <v>6718</v>
      </c>
      <c r="F17">
        <v>15</v>
      </c>
      <c r="G17" t="s">
        <v>6719</v>
      </c>
      <c r="H17">
        <v>6</v>
      </c>
      <c r="I17" t="s">
        <v>6720</v>
      </c>
      <c r="J17">
        <v>9</v>
      </c>
      <c r="K17" t="s">
        <v>6721</v>
      </c>
      <c r="L17">
        <v>19</v>
      </c>
      <c r="M17" t="s">
        <v>6722</v>
      </c>
      <c r="N17">
        <v>15</v>
      </c>
      <c r="O17" t="s">
        <v>6723</v>
      </c>
      <c r="P17">
        <v>13</v>
      </c>
      <c r="Q17" t="s">
        <v>6724</v>
      </c>
      <c r="R17">
        <v>13</v>
      </c>
      <c r="S17" t="s">
        <v>6725</v>
      </c>
      <c r="T17">
        <v>17</v>
      </c>
      <c r="U17" t="s">
        <v>6726</v>
      </c>
      <c r="V17">
        <v>15</v>
      </c>
      <c r="W17" t="s">
        <v>6727</v>
      </c>
      <c r="X17">
        <v>6</v>
      </c>
      <c r="Y17" t="s">
        <v>6728</v>
      </c>
      <c r="Z17">
        <v>8</v>
      </c>
      <c r="AA17" t="s">
        <v>6729</v>
      </c>
      <c r="AB17">
        <v>8</v>
      </c>
    </row>
    <row r="18" spans="1:28" x14ac:dyDescent="0.3">
      <c r="A18" t="s">
        <v>6730</v>
      </c>
      <c r="B18">
        <v>2</v>
      </c>
      <c r="C18" t="s">
        <v>6731</v>
      </c>
      <c r="D18">
        <v>4</v>
      </c>
      <c r="E18" t="s">
        <v>6732</v>
      </c>
      <c r="F18">
        <v>18</v>
      </c>
      <c r="G18" t="s">
        <v>6733</v>
      </c>
      <c r="H18">
        <v>19</v>
      </c>
      <c r="I18" t="s">
        <v>6734</v>
      </c>
      <c r="J18">
        <v>19</v>
      </c>
      <c r="K18" t="s">
        <v>6735</v>
      </c>
      <c r="L18">
        <v>9</v>
      </c>
      <c r="M18" t="s">
        <v>6736</v>
      </c>
      <c r="N18">
        <v>11</v>
      </c>
      <c r="O18" t="s">
        <v>6737</v>
      </c>
      <c r="P18">
        <v>20</v>
      </c>
      <c r="Q18" t="s">
        <v>6738</v>
      </c>
      <c r="R18">
        <v>16</v>
      </c>
      <c r="S18" t="s">
        <v>6739</v>
      </c>
      <c r="T18">
        <v>13</v>
      </c>
      <c r="U18" t="s">
        <v>6740</v>
      </c>
      <c r="V18">
        <v>13</v>
      </c>
      <c r="W18" t="s">
        <v>6741</v>
      </c>
      <c r="X18">
        <v>19</v>
      </c>
      <c r="Y18" t="s">
        <v>6742</v>
      </c>
      <c r="Z18">
        <v>10</v>
      </c>
      <c r="AA18" t="s">
        <v>6743</v>
      </c>
      <c r="AB18">
        <v>14</v>
      </c>
    </row>
    <row r="19" spans="1:28" x14ac:dyDescent="0.3">
      <c r="A19" t="s">
        <v>6744</v>
      </c>
      <c r="B19">
        <v>16</v>
      </c>
      <c r="C19" t="s">
        <v>6745</v>
      </c>
      <c r="D19">
        <v>20</v>
      </c>
      <c r="E19" t="s">
        <v>6746</v>
      </c>
      <c r="F19">
        <v>6</v>
      </c>
      <c r="G19" t="s">
        <v>6747</v>
      </c>
      <c r="H19">
        <v>15</v>
      </c>
      <c r="I19" t="s">
        <v>6748</v>
      </c>
      <c r="J19">
        <v>7</v>
      </c>
      <c r="K19" t="s">
        <v>6749</v>
      </c>
      <c r="L19">
        <v>3</v>
      </c>
      <c r="M19" t="s">
        <v>6750</v>
      </c>
      <c r="N19">
        <v>17</v>
      </c>
      <c r="O19" t="s">
        <v>6751</v>
      </c>
      <c r="P19">
        <v>14</v>
      </c>
      <c r="Q19" t="s">
        <v>6752</v>
      </c>
      <c r="R19">
        <v>14</v>
      </c>
      <c r="S19" t="s">
        <v>6753</v>
      </c>
      <c r="T19">
        <v>12</v>
      </c>
      <c r="U19" t="s">
        <v>6754</v>
      </c>
      <c r="V19">
        <v>19</v>
      </c>
      <c r="W19" t="s">
        <v>6755</v>
      </c>
      <c r="X19">
        <v>15</v>
      </c>
      <c r="Y19" t="s">
        <v>6756</v>
      </c>
      <c r="Z19">
        <v>12</v>
      </c>
      <c r="AA19" t="s">
        <v>6757</v>
      </c>
      <c r="AB19">
        <v>3</v>
      </c>
    </row>
    <row r="20" spans="1:28" x14ac:dyDescent="0.3">
      <c r="A20" t="s">
        <v>6758</v>
      </c>
      <c r="B20">
        <v>15</v>
      </c>
      <c r="C20" t="s">
        <v>6759</v>
      </c>
      <c r="D20">
        <v>17</v>
      </c>
      <c r="E20" t="s">
        <v>6760</v>
      </c>
      <c r="F20">
        <v>12</v>
      </c>
      <c r="G20" t="s">
        <v>6761</v>
      </c>
      <c r="H20">
        <v>18</v>
      </c>
      <c r="I20" t="s">
        <v>6762</v>
      </c>
      <c r="J20">
        <v>11</v>
      </c>
      <c r="K20" t="s">
        <v>6763</v>
      </c>
      <c r="L20">
        <v>10</v>
      </c>
      <c r="M20" t="s">
        <v>6764</v>
      </c>
      <c r="N20">
        <v>14</v>
      </c>
      <c r="O20" t="s">
        <v>6765</v>
      </c>
      <c r="P20">
        <v>12</v>
      </c>
      <c r="Q20" t="s">
        <v>6766</v>
      </c>
      <c r="R20">
        <v>18</v>
      </c>
      <c r="S20" t="s">
        <v>6767</v>
      </c>
      <c r="T20">
        <v>16</v>
      </c>
      <c r="U20" t="s">
        <v>6768</v>
      </c>
      <c r="V20">
        <v>18</v>
      </c>
      <c r="W20" t="s">
        <v>6769</v>
      </c>
      <c r="X20">
        <v>17</v>
      </c>
      <c r="Y20" t="s">
        <v>6770</v>
      </c>
      <c r="Z20">
        <v>16</v>
      </c>
      <c r="AA20" t="s">
        <v>6771</v>
      </c>
      <c r="AB20">
        <v>16</v>
      </c>
    </row>
    <row r="21" spans="1:28" x14ac:dyDescent="0.3">
      <c r="A21" t="s">
        <v>6772</v>
      </c>
      <c r="B21">
        <v>6</v>
      </c>
      <c r="C21" t="s">
        <v>6773</v>
      </c>
      <c r="D21">
        <v>13</v>
      </c>
      <c r="E21" t="s">
        <v>6774</v>
      </c>
      <c r="F21">
        <v>13</v>
      </c>
      <c r="G21" t="s">
        <v>6775</v>
      </c>
      <c r="H21">
        <v>17</v>
      </c>
      <c r="I21" t="s">
        <v>6776</v>
      </c>
      <c r="J21">
        <v>17</v>
      </c>
      <c r="K21" t="s">
        <v>6777</v>
      </c>
      <c r="L21">
        <v>20</v>
      </c>
      <c r="M21" t="s">
        <v>6778</v>
      </c>
      <c r="N21">
        <v>18</v>
      </c>
      <c r="O21" t="s">
        <v>6779</v>
      </c>
      <c r="P21">
        <v>15</v>
      </c>
      <c r="Q21" t="s">
        <v>6780</v>
      </c>
      <c r="R21">
        <v>12</v>
      </c>
      <c r="S21" t="s">
        <v>6781</v>
      </c>
      <c r="T21">
        <v>14</v>
      </c>
      <c r="U21" t="s">
        <v>6782</v>
      </c>
      <c r="V21">
        <v>16</v>
      </c>
      <c r="W21" t="s">
        <v>6783</v>
      </c>
      <c r="X21">
        <v>14</v>
      </c>
      <c r="Y21" t="s">
        <v>6784</v>
      </c>
      <c r="Z21">
        <v>15</v>
      </c>
      <c r="AA21" t="s">
        <v>6785</v>
      </c>
      <c r="AB21">
        <v>18</v>
      </c>
    </row>
    <row r="22" spans="1:28" x14ac:dyDescent="0.3">
      <c r="A22" t="s">
        <v>6786</v>
      </c>
      <c r="B22">
        <v>19</v>
      </c>
      <c r="C22" t="s">
        <v>6787</v>
      </c>
      <c r="D22">
        <v>19</v>
      </c>
      <c r="E22" t="s">
        <v>6788</v>
      </c>
      <c r="F22">
        <v>17</v>
      </c>
      <c r="G22" t="s">
        <v>6789</v>
      </c>
      <c r="H22">
        <v>16</v>
      </c>
      <c r="I22" t="s">
        <v>6790</v>
      </c>
      <c r="J22">
        <v>13</v>
      </c>
      <c r="K22" t="s">
        <v>6791</v>
      </c>
      <c r="L22">
        <v>18</v>
      </c>
      <c r="M22" t="s">
        <v>6792</v>
      </c>
      <c r="N22">
        <v>19</v>
      </c>
      <c r="O22" t="s">
        <v>6793</v>
      </c>
      <c r="P22">
        <v>18</v>
      </c>
      <c r="Q22" t="s">
        <v>6794</v>
      </c>
      <c r="R22">
        <v>15</v>
      </c>
      <c r="S22" t="s">
        <v>6795</v>
      </c>
      <c r="T22">
        <v>18</v>
      </c>
      <c r="U22" t="s">
        <v>6796</v>
      </c>
      <c r="V22">
        <v>17</v>
      </c>
      <c r="W22" t="s">
        <v>6797</v>
      </c>
      <c r="X22">
        <v>20</v>
      </c>
      <c r="Y22" t="s">
        <v>6798</v>
      </c>
      <c r="Z22">
        <v>19</v>
      </c>
      <c r="AA22" t="s">
        <v>6799</v>
      </c>
      <c r="AB22">
        <v>19</v>
      </c>
    </row>
    <row r="24" spans="1:28" x14ac:dyDescent="0.3">
      <c r="A24" t="s">
        <v>5767</v>
      </c>
      <c r="B24">
        <v>15</v>
      </c>
      <c r="D24">
        <v>34</v>
      </c>
      <c r="F24">
        <v>10</v>
      </c>
      <c r="H24">
        <v>30</v>
      </c>
      <c r="J24">
        <v>41</v>
      </c>
      <c r="L24">
        <v>15</v>
      </c>
      <c r="N24">
        <v>13</v>
      </c>
      <c r="P24">
        <v>10</v>
      </c>
      <c r="R24">
        <v>11</v>
      </c>
      <c r="T24">
        <v>15</v>
      </c>
      <c r="V24">
        <v>17</v>
      </c>
      <c r="X24">
        <v>11</v>
      </c>
      <c r="Z24">
        <v>17</v>
      </c>
      <c r="AB24">
        <v>29</v>
      </c>
    </row>
    <row r="25" spans="1:28" x14ac:dyDescent="0.3">
      <c r="A25" t="s">
        <v>5768</v>
      </c>
      <c r="B25">
        <v>56</v>
      </c>
      <c r="D25">
        <v>69</v>
      </c>
      <c r="F25">
        <v>48</v>
      </c>
      <c r="H25">
        <v>66</v>
      </c>
      <c r="J25">
        <v>48</v>
      </c>
      <c r="L25">
        <v>51</v>
      </c>
      <c r="N25">
        <v>68</v>
      </c>
      <c r="P25">
        <v>59</v>
      </c>
      <c r="R25">
        <v>59</v>
      </c>
      <c r="T25">
        <v>60</v>
      </c>
      <c r="V25">
        <v>70</v>
      </c>
      <c r="X25">
        <v>66</v>
      </c>
      <c r="Z25">
        <v>62</v>
      </c>
      <c r="AB25">
        <v>56</v>
      </c>
    </row>
    <row r="27" spans="1:28" x14ac:dyDescent="0.3">
      <c r="A27" s="9" t="s">
        <v>6801</v>
      </c>
    </row>
    <row r="28" spans="1:28" x14ac:dyDescent="0.3">
      <c r="A28" t="s">
        <v>5766</v>
      </c>
      <c r="B28">
        <v>2006</v>
      </c>
      <c r="D28">
        <v>2007</v>
      </c>
      <c r="F28">
        <v>2008</v>
      </c>
      <c r="H28">
        <v>2009</v>
      </c>
      <c r="J28">
        <v>2010</v>
      </c>
      <c r="L28">
        <v>2011</v>
      </c>
      <c r="N28">
        <v>2012</v>
      </c>
      <c r="P28">
        <v>2013</v>
      </c>
      <c r="R28">
        <v>2014</v>
      </c>
      <c r="T28">
        <v>2015</v>
      </c>
      <c r="V28">
        <v>2016</v>
      </c>
      <c r="X28">
        <v>2017</v>
      </c>
      <c r="Z28">
        <v>2018</v>
      </c>
      <c r="AB28">
        <v>2019</v>
      </c>
    </row>
    <row r="29" spans="1:28" x14ac:dyDescent="0.3">
      <c r="A29" t="s">
        <v>6520</v>
      </c>
      <c r="B29">
        <v>1</v>
      </c>
      <c r="C29" t="s">
        <v>6521</v>
      </c>
      <c r="D29">
        <v>1</v>
      </c>
      <c r="E29" t="s">
        <v>6522</v>
      </c>
      <c r="F29">
        <v>4</v>
      </c>
      <c r="G29" t="s">
        <v>6523</v>
      </c>
      <c r="H29">
        <v>11</v>
      </c>
      <c r="I29" t="s">
        <v>6524</v>
      </c>
      <c r="J29">
        <v>1</v>
      </c>
      <c r="K29" t="s">
        <v>6525</v>
      </c>
      <c r="L29">
        <v>5</v>
      </c>
      <c r="M29" t="s">
        <v>6526</v>
      </c>
      <c r="N29">
        <v>1</v>
      </c>
      <c r="O29" t="s">
        <v>6527</v>
      </c>
      <c r="P29">
        <v>1</v>
      </c>
      <c r="Q29" t="s">
        <v>6528</v>
      </c>
      <c r="R29">
        <v>1</v>
      </c>
      <c r="S29" t="s">
        <v>6529</v>
      </c>
      <c r="T29">
        <v>1</v>
      </c>
      <c r="U29" t="s">
        <v>6530</v>
      </c>
      <c r="V29">
        <v>1</v>
      </c>
      <c r="W29" t="s">
        <v>6531</v>
      </c>
      <c r="X29">
        <v>20</v>
      </c>
      <c r="Y29" t="s">
        <v>6532</v>
      </c>
      <c r="Z29">
        <v>4</v>
      </c>
      <c r="AA29" t="s">
        <v>6533</v>
      </c>
      <c r="AB29">
        <v>1</v>
      </c>
    </row>
    <row r="30" spans="1:28" x14ac:dyDescent="0.3">
      <c r="A30" t="s">
        <v>6534</v>
      </c>
      <c r="B30">
        <v>2</v>
      </c>
      <c r="C30" t="s">
        <v>6535</v>
      </c>
      <c r="D30">
        <v>5</v>
      </c>
      <c r="E30" t="s">
        <v>6536</v>
      </c>
      <c r="F30">
        <v>2</v>
      </c>
      <c r="G30" t="s">
        <v>6537</v>
      </c>
      <c r="H30">
        <v>3</v>
      </c>
      <c r="I30" t="s">
        <v>6538</v>
      </c>
      <c r="J30">
        <v>5</v>
      </c>
      <c r="K30" t="s">
        <v>6539</v>
      </c>
      <c r="L30">
        <v>4</v>
      </c>
      <c r="M30" t="s">
        <v>6540</v>
      </c>
      <c r="N30">
        <v>3</v>
      </c>
      <c r="O30" t="s">
        <v>6541</v>
      </c>
      <c r="P30">
        <v>4</v>
      </c>
      <c r="Q30" t="s">
        <v>6542</v>
      </c>
      <c r="R30">
        <v>2</v>
      </c>
      <c r="S30" t="s">
        <v>6543</v>
      </c>
      <c r="T30">
        <v>2</v>
      </c>
      <c r="U30" t="s">
        <v>6544</v>
      </c>
      <c r="V30">
        <v>5</v>
      </c>
      <c r="W30" t="s">
        <v>6545</v>
      </c>
      <c r="X30">
        <v>3</v>
      </c>
      <c r="Y30" t="s">
        <v>6546</v>
      </c>
      <c r="Z30">
        <v>2</v>
      </c>
      <c r="AA30" t="s">
        <v>6547</v>
      </c>
      <c r="AB30">
        <v>5</v>
      </c>
    </row>
    <row r="31" spans="1:28" x14ac:dyDescent="0.3">
      <c r="A31" t="s">
        <v>6548</v>
      </c>
      <c r="B31">
        <v>3</v>
      </c>
      <c r="C31" t="s">
        <v>6549</v>
      </c>
      <c r="D31">
        <v>15</v>
      </c>
      <c r="E31" t="s">
        <v>6550</v>
      </c>
      <c r="F31">
        <v>6</v>
      </c>
      <c r="G31" t="s">
        <v>6551</v>
      </c>
      <c r="H31">
        <v>1</v>
      </c>
      <c r="I31" t="s">
        <v>6552</v>
      </c>
      <c r="J31">
        <v>2</v>
      </c>
      <c r="K31" t="s">
        <v>6553</v>
      </c>
      <c r="L31">
        <v>6</v>
      </c>
      <c r="M31" t="s">
        <v>6554</v>
      </c>
      <c r="N31">
        <v>2</v>
      </c>
      <c r="O31" t="s">
        <v>6555</v>
      </c>
      <c r="P31">
        <v>3</v>
      </c>
      <c r="Q31" t="s">
        <v>6556</v>
      </c>
      <c r="R31">
        <v>5</v>
      </c>
      <c r="S31" t="s">
        <v>6557</v>
      </c>
      <c r="T31">
        <v>3</v>
      </c>
      <c r="U31" t="s">
        <v>6558</v>
      </c>
      <c r="V31">
        <v>4</v>
      </c>
      <c r="W31" t="s">
        <v>6559</v>
      </c>
      <c r="X31">
        <v>2</v>
      </c>
      <c r="Y31" t="s">
        <v>6560</v>
      </c>
      <c r="Z31">
        <v>3</v>
      </c>
      <c r="AA31" t="s">
        <v>6561</v>
      </c>
      <c r="AB31">
        <v>4</v>
      </c>
    </row>
    <row r="32" spans="1:28" x14ac:dyDescent="0.3">
      <c r="A32" t="s">
        <v>6562</v>
      </c>
      <c r="B32">
        <v>4</v>
      </c>
      <c r="C32" t="s">
        <v>6563</v>
      </c>
      <c r="D32">
        <v>10</v>
      </c>
      <c r="E32" t="s">
        <v>6564</v>
      </c>
      <c r="F32">
        <v>3</v>
      </c>
      <c r="G32" t="s">
        <v>6565</v>
      </c>
      <c r="H32">
        <v>14</v>
      </c>
      <c r="I32" t="s">
        <v>6566</v>
      </c>
      <c r="J32">
        <v>12</v>
      </c>
      <c r="K32" t="s">
        <v>6567</v>
      </c>
      <c r="L32">
        <v>20</v>
      </c>
      <c r="M32" t="s">
        <v>6568</v>
      </c>
      <c r="N32">
        <v>4</v>
      </c>
      <c r="O32" t="s">
        <v>6569</v>
      </c>
      <c r="P32">
        <v>2</v>
      </c>
      <c r="Q32" t="s">
        <v>6570</v>
      </c>
      <c r="R32">
        <v>4</v>
      </c>
      <c r="S32" t="s">
        <v>6571</v>
      </c>
      <c r="T32">
        <v>5</v>
      </c>
      <c r="U32" t="s">
        <v>6572</v>
      </c>
      <c r="V32">
        <v>3</v>
      </c>
      <c r="W32" t="s">
        <v>6573</v>
      </c>
      <c r="X32">
        <v>1</v>
      </c>
      <c r="Y32" t="s">
        <v>6574</v>
      </c>
      <c r="Z32">
        <v>5</v>
      </c>
      <c r="AA32" t="s">
        <v>6575</v>
      </c>
      <c r="AB32">
        <v>8</v>
      </c>
    </row>
    <row r="33" spans="1:28" x14ac:dyDescent="0.3">
      <c r="A33" t="s">
        <v>6576</v>
      </c>
      <c r="B33">
        <v>6</v>
      </c>
      <c r="C33" t="s">
        <v>6577</v>
      </c>
      <c r="D33">
        <v>2</v>
      </c>
      <c r="E33" t="s">
        <v>6578</v>
      </c>
      <c r="F33">
        <v>8</v>
      </c>
      <c r="G33" t="s">
        <v>6579</v>
      </c>
      <c r="H33">
        <v>2</v>
      </c>
      <c r="I33" t="s">
        <v>6580</v>
      </c>
      <c r="J33">
        <v>7</v>
      </c>
      <c r="K33" t="s">
        <v>6581</v>
      </c>
      <c r="L33">
        <v>7</v>
      </c>
      <c r="M33" t="s">
        <v>6582</v>
      </c>
      <c r="N33">
        <v>11</v>
      </c>
      <c r="O33" t="s">
        <v>6583</v>
      </c>
      <c r="P33">
        <v>9</v>
      </c>
      <c r="Q33" t="s">
        <v>6584</v>
      </c>
      <c r="R33">
        <v>6</v>
      </c>
      <c r="S33" t="s">
        <v>6585</v>
      </c>
      <c r="T33">
        <v>9</v>
      </c>
      <c r="U33" t="s">
        <v>6586</v>
      </c>
      <c r="V33">
        <v>8</v>
      </c>
      <c r="W33" t="s">
        <v>6587</v>
      </c>
      <c r="X33">
        <v>7</v>
      </c>
      <c r="Y33" t="s">
        <v>6588</v>
      </c>
      <c r="Z33">
        <v>1</v>
      </c>
      <c r="AA33" t="s">
        <v>6589</v>
      </c>
      <c r="AB33">
        <v>2</v>
      </c>
    </row>
    <row r="34" spans="1:28" x14ac:dyDescent="0.3">
      <c r="A34" t="s">
        <v>6590</v>
      </c>
      <c r="B34">
        <v>5</v>
      </c>
      <c r="C34" t="s">
        <v>6591</v>
      </c>
      <c r="D34">
        <v>4</v>
      </c>
      <c r="E34" t="s">
        <v>6592</v>
      </c>
      <c r="F34">
        <v>13</v>
      </c>
      <c r="G34" t="s">
        <v>6593</v>
      </c>
      <c r="H34">
        <v>6</v>
      </c>
      <c r="I34" t="s">
        <v>6594</v>
      </c>
      <c r="J34">
        <v>6</v>
      </c>
      <c r="K34" t="s">
        <v>6595</v>
      </c>
      <c r="L34">
        <v>3</v>
      </c>
      <c r="M34" t="s">
        <v>6596</v>
      </c>
      <c r="N34">
        <v>6</v>
      </c>
      <c r="O34" t="s">
        <v>6597</v>
      </c>
      <c r="P34">
        <v>7</v>
      </c>
      <c r="Q34" t="s">
        <v>6598</v>
      </c>
      <c r="R34">
        <v>7</v>
      </c>
      <c r="S34" t="s">
        <v>6599</v>
      </c>
      <c r="T34">
        <v>13</v>
      </c>
      <c r="U34" t="s">
        <v>6600</v>
      </c>
      <c r="V34">
        <v>6</v>
      </c>
      <c r="W34" t="s">
        <v>6601</v>
      </c>
      <c r="X34">
        <v>4</v>
      </c>
      <c r="Y34" t="s">
        <v>6602</v>
      </c>
      <c r="Z34">
        <v>6</v>
      </c>
      <c r="AA34" t="s">
        <v>6603</v>
      </c>
      <c r="AB34">
        <v>7</v>
      </c>
    </row>
    <row r="35" spans="1:28" x14ac:dyDescent="0.3">
      <c r="A35" t="s">
        <v>6604</v>
      </c>
      <c r="B35">
        <v>6</v>
      </c>
      <c r="C35" t="s">
        <v>6605</v>
      </c>
      <c r="D35">
        <v>11</v>
      </c>
      <c r="E35" t="s">
        <v>6606</v>
      </c>
      <c r="F35">
        <v>1</v>
      </c>
      <c r="G35" t="s">
        <v>6607</v>
      </c>
      <c r="H35">
        <v>7</v>
      </c>
      <c r="I35" t="s">
        <v>6608</v>
      </c>
      <c r="J35">
        <v>3</v>
      </c>
      <c r="K35" t="s">
        <v>6609</v>
      </c>
      <c r="L35">
        <v>13</v>
      </c>
      <c r="M35" t="s">
        <v>6610</v>
      </c>
      <c r="N35">
        <v>5</v>
      </c>
      <c r="O35" t="s">
        <v>6611</v>
      </c>
      <c r="P35">
        <v>8</v>
      </c>
      <c r="Q35" t="s">
        <v>6612</v>
      </c>
      <c r="R35">
        <v>3</v>
      </c>
      <c r="S35" t="s">
        <v>6613</v>
      </c>
      <c r="T35">
        <v>7</v>
      </c>
      <c r="U35" t="s">
        <v>6614</v>
      </c>
      <c r="V35">
        <v>2</v>
      </c>
      <c r="W35" t="s">
        <v>6615</v>
      </c>
      <c r="X35">
        <v>10</v>
      </c>
      <c r="Y35" t="s">
        <v>6616</v>
      </c>
      <c r="Z35">
        <v>16</v>
      </c>
      <c r="AA35" t="s">
        <v>6617</v>
      </c>
      <c r="AB35">
        <v>6</v>
      </c>
    </row>
    <row r="36" spans="1:28" x14ac:dyDescent="0.3">
      <c r="A36" t="s">
        <v>6618</v>
      </c>
      <c r="B36">
        <v>11</v>
      </c>
      <c r="C36" t="s">
        <v>6619</v>
      </c>
      <c r="D36">
        <v>13</v>
      </c>
      <c r="E36" t="s">
        <v>6620</v>
      </c>
      <c r="F36">
        <v>9</v>
      </c>
      <c r="G36" t="s">
        <v>6621</v>
      </c>
      <c r="H36">
        <v>8</v>
      </c>
      <c r="I36" t="s">
        <v>6622</v>
      </c>
      <c r="J36">
        <v>4</v>
      </c>
      <c r="K36" t="s">
        <v>6623</v>
      </c>
      <c r="L36">
        <v>8</v>
      </c>
      <c r="M36" t="s">
        <v>6624</v>
      </c>
      <c r="N36">
        <v>10</v>
      </c>
      <c r="O36" t="s">
        <v>6625</v>
      </c>
      <c r="P36">
        <v>6</v>
      </c>
      <c r="Q36" t="s">
        <v>6626</v>
      </c>
      <c r="R36">
        <v>13</v>
      </c>
      <c r="S36" t="s">
        <v>6627</v>
      </c>
      <c r="T36">
        <v>15</v>
      </c>
      <c r="U36" t="s">
        <v>6628</v>
      </c>
      <c r="V36">
        <v>9</v>
      </c>
      <c r="W36" t="s">
        <v>6629</v>
      </c>
      <c r="X36">
        <v>18</v>
      </c>
      <c r="Y36" t="s">
        <v>6630</v>
      </c>
      <c r="Z36">
        <v>7</v>
      </c>
      <c r="AA36" t="s">
        <v>6631</v>
      </c>
      <c r="AB36">
        <v>3</v>
      </c>
    </row>
    <row r="37" spans="1:28" x14ac:dyDescent="0.3">
      <c r="A37" t="s">
        <v>6632</v>
      </c>
      <c r="B37">
        <v>13</v>
      </c>
      <c r="C37" t="s">
        <v>6633</v>
      </c>
      <c r="D37">
        <v>6</v>
      </c>
      <c r="E37" t="s">
        <v>6634</v>
      </c>
      <c r="F37">
        <v>7</v>
      </c>
      <c r="G37" t="s">
        <v>6635</v>
      </c>
      <c r="H37">
        <v>4</v>
      </c>
      <c r="I37" t="s">
        <v>6636</v>
      </c>
      <c r="J37">
        <v>11</v>
      </c>
      <c r="K37" t="s">
        <v>6637</v>
      </c>
      <c r="L37">
        <v>2</v>
      </c>
      <c r="M37" t="s">
        <v>6638</v>
      </c>
      <c r="N37">
        <v>7</v>
      </c>
      <c r="O37" t="s">
        <v>6639</v>
      </c>
      <c r="P37">
        <v>17</v>
      </c>
      <c r="Q37" t="s">
        <v>6640</v>
      </c>
      <c r="R37">
        <v>9</v>
      </c>
      <c r="S37" t="s">
        <v>6641</v>
      </c>
      <c r="T37">
        <v>4</v>
      </c>
      <c r="U37" t="s">
        <v>6642</v>
      </c>
      <c r="V37">
        <v>7</v>
      </c>
      <c r="W37" t="s">
        <v>6643</v>
      </c>
      <c r="X37">
        <v>9</v>
      </c>
      <c r="Y37" t="s">
        <v>6644</v>
      </c>
      <c r="Z37">
        <v>14</v>
      </c>
      <c r="AA37" t="s">
        <v>6645</v>
      </c>
      <c r="AB37">
        <v>13</v>
      </c>
    </row>
    <row r="38" spans="1:28" x14ac:dyDescent="0.3">
      <c r="A38" t="s">
        <v>6646</v>
      </c>
      <c r="B38">
        <v>15</v>
      </c>
      <c r="C38" t="s">
        <v>6647</v>
      </c>
      <c r="D38">
        <v>3</v>
      </c>
      <c r="E38" t="s">
        <v>6648</v>
      </c>
      <c r="F38">
        <v>5</v>
      </c>
      <c r="G38" t="s">
        <v>6649</v>
      </c>
      <c r="H38">
        <v>5</v>
      </c>
      <c r="I38" t="s">
        <v>6650</v>
      </c>
      <c r="J38">
        <v>13</v>
      </c>
      <c r="K38" t="s">
        <v>6651</v>
      </c>
      <c r="L38">
        <v>1</v>
      </c>
      <c r="M38" t="s">
        <v>6652</v>
      </c>
      <c r="N38">
        <v>8</v>
      </c>
      <c r="O38" t="s">
        <v>6653</v>
      </c>
      <c r="P38">
        <v>13</v>
      </c>
      <c r="Q38" t="s">
        <v>6654</v>
      </c>
      <c r="R38">
        <v>11</v>
      </c>
      <c r="S38" t="s">
        <v>6655</v>
      </c>
      <c r="T38">
        <v>8</v>
      </c>
      <c r="U38" t="s">
        <v>6656</v>
      </c>
      <c r="V38">
        <v>16</v>
      </c>
      <c r="W38" t="s">
        <v>6657</v>
      </c>
      <c r="X38">
        <v>8</v>
      </c>
      <c r="Y38" t="s">
        <v>6658</v>
      </c>
      <c r="Z38">
        <v>15</v>
      </c>
      <c r="AA38" t="s">
        <v>6659</v>
      </c>
      <c r="AB38">
        <v>10</v>
      </c>
    </row>
    <row r="39" spans="1:28" x14ac:dyDescent="0.3">
      <c r="A39" t="s">
        <v>6660</v>
      </c>
      <c r="B39">
        <v>14</v>
      </c>
      <c r="C39" t="s">
        <v>6661</v>
      </c>
      <c r="D39">
        <v>8</v>
      </c>
      <c r="E39" t="s">
        <v>6662</v>
      </c>
      <c r="F39">
        <v>10</v>
      </c>
      <c r="G39" t="s">
        <v>6663</v>
      </c>
      <c r="H39">
        <v>9</v>
      </c>
      <c r="I39" t="s">
        <v>6664</v>
      </c>
      <c r="J39">
        <v>8</v>
      </c>
      <c r="K39" t="s">
        <v>6665</v>
      </c>
      <c r="L39">
        <v>9</v>
      </c>
      <c r="M39" t="s">
        <v>6666</v>
      </c>
      <c r="N39">
        <v>16</v>
      </c>
      <c r="O39" t="s">
        <v>6667</v>
      </c>
      <c r="P39">
        <v>11</v>
      </c>
      <c r="Q39" t="s">
        <v>6668</v>
      </c>
      <c r="R39">
        <v>8</v>
      </c>
      <c r="S39" t="s">
        <v>6669</v>
      </c>
      <c r="T39">
        <v>16</v>
      </c>
      <c r="U39" t="s">
        <v>6670</v>
      </c>
      <c r="V39">
        <v>10</v>
      </c>
      <c r="W39" t="s">
        <v>6671</v>
      </c>
      <c r="X39">
        <v>5</v>
      </c>
      <c r="Y39" t="s">
        <v>6672</v>
      </c>
      <c r="Z39">
        <v>9</v>
      </c>
      <c r="AA39" t="s">
        <v>6673</v>
      </c>
      <c r="AB39">
        <v>9</v>
      </c>
    </row>
    <row r="40" spans="1:28" x14ac:dyDescent="0.3">
      <c r="A40" t="s">
        <v>6674</v>
      </c>
      <c r="B40">
        <v>9</v>
      </c>
      <c r="C40" t="s">
        <v>6675</v>
      </c>
      <c r="D40">
        <v>17</v>
      </c>
      <c r="E40" t="s">
        <v>6676</v>
      </c>
      <c r="F40">
        <v>12</v>
      </c>
      <c r="G40" t="s">
        <v>6677</v>
      </c>
      <c r="H40">
        <v>10</v>
      </c>
      <c r="I40" t="s">
        <v>6678</v>
      </c>
      <c r="J40">
        <v>19</v>
      </c>
      <c r="K40" t="s">
        <v>6679</v>
      </c>
      <c r="L40">
        <v>10</v>
      </c>
      <c r="M40" t="s">
        <v>6680</v>
      </c>
      <c r="N40">
        <v>12</v>
      </c>
      <c r="O40" t="s">
        <v>6681</v>
      </c>
      <c r="P40">
        <v>12</v>
      </c>
      <c r="Q40" t="s">
        <v>6682</v>
      </c>
      <c r="R40">
        <v>10</v>
      </c>
      <c r="S40" t="s">
        <v>6683</v>
      </c>
      <c r="T40">
        <v>6</v>
      </c>
      <c r="U40" t="s">
        <v>6684</v>
      </c>
      <c r="V40">
        <v>11</v>
      </c>
      <c r="W40" t="s">
        <v>6685</v>
      </c>
      <c r="X40">
        <v>12</v>
      </c>
      <c r="Y40" t="s">
        <v>6686</v>
      </c>
      <c r="Z40">
        <v>8</v>
      </c>
      <c r="AA40" t="s">
        <v>6687</v>
      </c>
      <c r="AB40">
        <v>11</v>
      </c>
    </row>
    <row r="41" spans="1:28" x14ac:dyDescent="0.3">
      <c r="A41" t="s">
        <v>6688</v>
      </c>
      <c r="B41">
        <v>12</v>
      </c>
      <c r="C41" t="s">
        <v>6689</v>
      </c>
      <c r="D41">
        <v>14</v>
      </c>
      <c r="E41" t="s">
        <v>6690</v>
      </c>
      <c r="F41">
        <v>18</v>
      </c>
      <c r="G41" t="s">
        <v>6691</v>
      </c>
      <c r="H41">
        <v>13</v>
      </c>
      <c r="I41" t="s">
        <v>6692</v>
      </c>
      <c r="J41">
        <v>17</v>
      </c>
      <c r="K41" t="s">
        <v>6693</v>
      </c>
      <c r="L41">
        <v>12</v>
      </c>
      <c r="M41" t="s">
        <v>6694</v>
      </c>
      <c r="N41">
        <v>14</v>
      </c>
      <c r="O41" t="s">
        <v>6695</v>
      </c>
      <c r="P41">
        <v>5</v>
      </c>
      <c r="Q41" t="s">
        <v>6696</v>
      </c>
      <c r="R41">
        <v>12</v>
      </c>
      <c r="S41" t="s">
        <v>6697</v>
      </c>
      <c r="T41">
        <v>12</v>
      </c>
      <c r="U41" t="s">
        <v>6698</v>
      </c>
      <c r="V41">
        <v>19</v>
      </c>
      <c r="W41" t="s">
        <v>6699</v>
      </c>
      <c r="X41">
        <v>17</v>
      </c>
      <c r="Y41" t="s">
        <v>6700</v>
      </c>
      <c r="Z41">
        <v>10</v>
      </c>
      <c r="AA41" t="s">
        <v>6701</v>
      </c>
      <c r="AB41">
        <v>12</v>
      </c>
    </row>
    <row r="42" spans="1:28" x14ac:dyDescent="0.3">
      <c r="A42" t="s">
        <v>6702</v>
      </c>
      <c r="B42">
        <v>10</v>
      </c>
      <c r="C42" t="s">
        <v>6703</v>
      </c>
      <c r="D42">
        <v>12</v>
      </c>
      <c r="E42" t="s">
        <v>6704</v>
      </c>
      <c r="F42">
        <v>14</v>
      </c>
      <c r="G42" t="s">
        <v>6705</v>
      </c>
      <c r="H42">
        <v>12</v>
      </c>
      <c r="I42" t="s">
        <v>6706</v>
      </c>
      <c r="J42">
        <v>14</v>
      </c>
      <c r="K42" t="s">
        <v>6707</v>
      </c>
      <c r="L42">
        <v>14</v>
      </c>
      <c r="M42" t="s">
        <v>6708</v>
      </c>
      <c r="N42">
        <v>9</v>
      </c>
      <c r="O42" t="s">
        <v>6709</v>
      </c>
      <c r="P42">
        <v>18</v>
      </c>
      <c r="Q42" t="s">
        <v>6710</v>
      </c>
      <c r="R42">
        <v>18</v>
      </c>
      <c r="S42" t="s">
        <v>6711</v>
      </c>
      <c r="T42">
        <v>11</v>
      </c>
      <c r="U42" t="s">
        <v>6712</v>
      </c>
      <c r="V42">
        <v>12</v>
      </c>
      <c r="W42" t="s">
        <v>6713</v>
      </c>
      <c r="X42">
        <v>11</v>
      </c>
      <c r="Y42" t="s">
        <v>6714</v>
      </c>
      <c r="Z42">
        <v>17</v>
      </c>
      <c r="AA42" t="s">
        <v>6715</v>
      </c>
      <c r="AB42">
        <v>14</v>
      </c>
    </row>
    <row r="43" spans="1:28" x14ac:dyDescent="0.3">
      <c r="A43" t="s">
        <v>6716</v>
      </c>
      <c r="B43">
        <v>18</v>
      </c>
      <c r="C43" t="s">
        <v>6717</v>
      </c>
      <c r="D43">
        <v>19</v>
      </c>
      <c r="E43" t="s">
        <v>6718</v>
      </c>
      <c r="F43">
        <v>16</v>
      </c>
      <c r="G43" t="s">
        <v>6719</v>
      </c>
      <c r="H43">
        <v>16</v>
      </c>
      <c r="I43" t="s">
        <v>6720</v>
      </c>
      <c r="J43">
        <v>16</v>
      </c>
      <c r="K43" t="s">
        <v>6721</v>
      </c>
      <c r="L43">
        <v>17</v>
      </c>
      <c r="M43" t="s">
        <v>6722</v>
      </c>
      <c r="N43">
        <v>15</v>
      </c>
      <c r="O43" t="s">
        <v>6723</v>
      </c>
      <c r="P43">
        <v>10</v>
      </c>
      <c r="Q43" t="s">
        <v>6724</v>
      </c>
      <c r="R43">
        <v>15</v>
      </c>
      <c r="S43" t="s">
        <v>6725</v>
      </c>
      <c r="T43">
        <v>10</v>
      </c>
      <c r="U43" t="s">
        <v>6726</v>
      </c>
      <c r="V43">
        <v>13</v>
      </c>
      <c r="W43" t="s">
        <v>6727</v>
      </c>
      <c r="X43">
        <v>6</v>
      </c>
      <c r="Y43" t="s">
        <v>6728</v>
      </c>
      <c r="Z43">
        <v>19</v>
      </c>
      <c r="AA43" t="s">
        <v>6729</v>
      </c>
      <c r="AB43">
        <v>20</v>
      </c>
    </row>
    <row r="44" spans="1:28" x14ac:dyDescent="0.3">
      <c r="A44" t="s">
        <v>6730</v>
      </c>
      <c r="B44">
        <v>8</v>
      </c>
      <c r="C44" t="s">
        <v>6731</v>
      </c>
      <c r="D44">
        <v>6</v>
      </c>
      <c r="E44" t="s">
        <v>6732</v>
      </c>
      <c r="F44">
        <v>20</v>
      </c>
      <c r="G44" t="s">
        <v>6733</v>
      </c>
      <c r="H44">
        <v>20</v>
      </c>
      <c r="I44" t="s">
        <v>6734</v>
      </c>
      <c r="J44">
        <v>18</v>
      </c>
      <c r="K44" t="s">
        <v>6735</v>
      </c>
      <c r="L44">
        <v>11</v>
      </c>
      <c r="M44" t="s">
        <v>6736</v>
      </c>
      <c r="N44">
        <v>13</v>
      </c>
      <c r="O44" t="s">
        <v>6737</v>
      </c>
      <c r="P44">
        <v>14</v>
      </c>
      <c r="Q44" t="s">
        <v>6738</v>
      </c>
      <c r="R44">
        <v>20</v>
      </c>
      <c r="S44" t="s">
        <v>6739</v>
      </c>
      <c r="T44">
        <v>14</v>
      </c>
      <c r="U44" t="s">
        <v>6740</v>
      </c>
      <c r="V44">
        <v>14</v>
      </c>
      <c r="W44" t="s">
        <v>6741</v>
      </c>
      <c r="X44">
        <v>13</v>
      </c>
      <c r="Y44" t="s">
        <v>6742</v>
      </c>
      <c r="Z44">
        <v>18</v>
      </c>
      <c r="AA44" t="s">
        <v>6743</v>
      </c>
      <c r="AB44">
        <v>15</v>
      </c>
    </row>
    <row r="45" spans="1:28" x14ac:dyDescent="0.3">
      <c r="A45" t="s">
        <v>6744</v>
      </c>
      <c r="B45">
        <v>17</v>
      </c>
      <c r="C45" t="s">
        <v>6745</v>
      </c>
      <c r="D45">
        <v>9</v>
      </c>
      <c r="E45" t="s">
        <v>6746</v>
      </c>
      <c r="F45">
        <v>11</v>
      </c>
      <c r="G45" t="s">
        <v>6747</v>
      </c>
      <c r="H45">
        <v>17</v>
      </c>
      <c r="I45" t="s">
        <v>6748</v>
      </c>
      <c r="J45">
        <v>9</v>
      </c>
      <c r="K45" t="s">
        <v>6749</v>
      </c>
      <c r="L45">
        <v>15</v>
      </c>
      <c r="M45" t="s">
        <v>6750</v>
      </c>
      <c r="N45">
        <v>17</v>
      </c>
      <c r="O45" t="s">
        <v>6751</v>
      </c>
      <c r="P45">
        <v>15</v>
      </c>
      <c r="Q45" t="s">
        <v>6752</v>
      </c>
      <c r="R45">
        <v>17</v>
      </c>
      <c r="S45" t="s">
        <v>6753</v>
      </c>
      <c r="T45">
        <v>17</v>
      </c>
      <c r="U45" t="s">
        <v>6754</v>
      </c>
      <c r="V45">
        <v>14</v>
      </c>
      <c r="W45" t="s">
        <v>6755</v>
      </c>
      <c r="X45">
        <v>16</v>
      </c>
      <c r="Y45" t="s">
        <v>6756</v>
      </c>
      <c r="Z45">
        <v>13</v>
      </c>
      <c r="AA45" t="s">
        <v>6757</v>
      </c>
      <c r="AB45">
        <v>18</v>
      </c>
    </row>
    <row r="46" spans="1:28" x14ac:dyDescent="0.3">
      <c r="A46" t="s">
        <v>6758</v>
      </c>
      <c r="B46">
        <v>19</v>
      </c>
      <c r="C46" t="s">
        <v>6759</v>
      </c>
      <c r="D46">
        <v>18</v>
      </c>
      <c r="E46" t="s">
        <v>6760</v>
      </c>
      <c r="F46">
        <v>15</v>
      </c>
      <c r="G46" t="s">
        <v>6761</v>
      </c>
      <c r="H46">
        <v>18</v>
      </c>
      <c r="I46" t="s">
        <v>6762</v>
      </c>
      <c r="J46">
        <v>10</v>
      </c>
      <c r="K46" t="s">
        <v>6763</v>
      </c>
      <c r="L46">
        <v>19</v>
      </c>
      <c r="M46" t="s">
        <v>6764</v>
      </c>
      <c r="N46">
        <v>18</v>
      </c>
      <c r="O46" t="s">
        <v>6765</v>
      </c>
      <c r="P46">
        <v>16</v>
      </c>
      <c r="Q46" t="s">
        <v>6766</v>
      </c>
      <c r="R46">
        <v>15</v>
      </c>
      <c r="S46" t="s">
        <v>6767</v>
      </c>
      <c r="T46">
        <v>20</v>
      </c>
      <c r="U46" t="s">
        <v>6768</v>
      </c>
      <c r="V46">
        <v>19</v>
      </c>
      <c r="W46" t="s">
        <v>6769</v>
      </c>
      <c r="X46">
        <v>15</v>
      </c>
      <c r="Y46" t="s">
        <v>6770</v>
      </c>
      <c r="Z46">
        <v>12</v>
      </c>
      <c r="AA46" t="s">
        <v>6771</v>
      </c>
      <c r="AB46">
        <v>16</v>
      </c>
    </row>
    <row r="47" spans="1:28" x14ac:dyDescent="0.3">
      <c r="A47" t="s">
        <v>6772</v>
      </c>
      <c r="B47">
        <v>16</v>
      </c>
      <c r="C47" t="s">
        <v>6773</v>
      </c>
      <c r="D47">
        <v>16</v>
      </c>
      <c r="E47" t="s">
        <v>6774</v>
      </c>
      <c r="F47">
        <v>17</v>
      </c>
      <c r="G47" t="s">
        <v>6775</v>
      </c>
      <c r="H47">
        <v>15</v>
      </c>
      <c r="I47" t="s">
        <v>6776</v>
      </c>
      <c r="J47">
        <v>15</v>
      </c>
      <c r="K47" t="s">
        <v>6777</v>
      </c>
      <c r="L47">
        <v>18</v>
      </c>
      <c r="M47" t="s">
        <v>6778</v>
      </c>
      <c r="N47">
        <v>20</v>
      </c>
      <c r="O47" t="s">
        <v>6779</v>
      </c>
      <c r="P47">
        <v>19</v>
      </c>
      <c r="Q47" t="s">
        <v>6780</v>
      </c>
      <c r="R47">
        <v>14</v>
      </c>
      <c r="S47" t="s">
        <v>6781</v>
      </c>
      <c r="T47">
        <v>18</v>
      </c>
      <c r="U47" t="s">
        <v>6782</v>
      </c>
      <c r="V47">
        <v>17</v>
      </c>
      <c r="W47" t="s">
        <v>6783</v>
      </c>
      <c r="X47">
        <v>14</v>
      </c>
      <c r="Y47" t="s">
        <v>6784</v>
      </c>
      <c r="Z47">
        <v>11</v>
      </c>
      <c r="AA47" t="s">
        <v>6785</v>
      </c>
      <c r="AB47">
        <v>19</v>
      </c>
    </row>
    <row r="48" spans="1:28" x14ac:dyDescent="0.3">
      <c r="A48" t="s">
        <v>6786</v>
      </c>
      <c r="B48">
        <v>20</v>
      </c>
      <c r="C48" t="s">
        <v>6787</v>
      </c>
      <c r="D48">
        <v>20</v>
      </c>
      <c r="E48" t="s">
        <v>6788</v>
      </c>
      <c r="F48">
        <v>19</v>
      </c>
      <c r="G48" t="s">
        <v>6789</v>
      </c>
      <c r="H48">
        <v>19</v>
      </c>
      <c r="I48" t="s">
        <v>6790</v>
      </c>
      <c r="J48">
        <v>20</v>
      </c>
      <c r="K48" t="s">
        <v>6791</v>
      </c>
      <c r="L48">
        <v>16</v>
      </c>
      <c r="M48" t="s">
        <v>6792</v>
      </c>
      <c r="N48">
        <v>19</v>
      </c>
      <c r="O48" t="s">
        <v>6793</v>
      </c>
      <c r="P48">
        <v>20</v>
      </c>
      <c r="Q48" t="s">
        <v>6794</v>
      </c>
      <c r="R48">
        <v>19</v>
      </c>
      <c r="S48" t="s">
        <v>6795</v>
      </c>
      <c r="T48">
        <v>19</v>
      </c>
      <c r="U48" t="s">
        <v>6796</v>
      </c>
      <c r="V48">
        <v>18</v>
      </c>
      <c r="W48" t="s">
        <v>6797</v>
      </c>
      <c r="X48">
        <v>19</v>
      </c>
      <c r="Y48" t="s">
        <v>6798</v>
      </c>
      <c r="Z48">
        <v>20</v>
      </c>
      <c r="AA48" t="s">
        <v>6799</v>
      </c>
      <c r="AB48">
        <v>17</v>
      </c>
    </row>
    <row r="50" spans="1:28" x14ac:dyDescent="0.3">
      <c r="A50" t="s">
        <v>5767</v>
      </c>
      <c r="B50">
        <v>10</v>
      </c>
      <c r="D50">
        <v>31</v>
      </c>
      <c r="F50">
        <v>15</v>
      </c>
      <c r="H50">
        <v>29</v>
      </c>
      <c r="J50">
        <v>20</v>
      </c>
      <c r="L50">
        <v>35</v>
      </c>
      <c r="N50">
        <v>10</v>
      </c>
      <c r="P50">
        <v>10</v>
      </c>
      <c r="R50">
        <v>12</v>
      </c>
      <c r="T50">
        <v>11</v>
      </c>
      <c r="V50">
        <v>13</v>
      </c>
      <c r="X50">
        <v>26</v>
      </c>
      <c r="Z50">
        <v>14</v>
      </c>
      <c r="AB50">
        <v>18</v>
      </c>
    </row>
    <row r="51" spans="1:28" x14ac:dyDescent="0.3">
      <c r="A51" t="s">
        <v>5768</v>
      </c>
      <c r="B51">
        <v>72</v>
      </c>
      <c r="D51">
        <v>63</v>
      </c>
      <c r="F51">
        <v>62</v>
      </c>
      <c r="H51">
        <v>69</v>
      </c>
      <c r="J51">
        <v>54</v>
      </c>
      <c r="L51">
        <v>68</v>
      </c>
      <c r="N51">
        <v>74</v>
      </c>
      <c r="P51">
        <v>70</v>
      </c>
      <c r="R51">
        <v>65</v>
      </c>
      <c r="T51">
        <v>74</v>
      </c>
      <c r="V51">
        <v>68</v>
      </c>
      <c r="X51">
        <v>64</v>
      </c>
      <c r="Z51">
        <v>56</v>
      </c>
      <c r="AB51">
        <v>70</v>
      </c>
    </row>
    <row r="53" spans="1:28" x14ac:dyDescent="0.3">
      <c r="A53" s="9" t="s">
        <v>6802</v>
      </c>
    </row>
    <row r="54" spans="1:28" x14ac:dyDescent="0.3">
      <c r="A54" t="s">
        <v>5766</v>
      </c>
      <c r="B54">
        <v>2006</v>
      </c>
      <c r="D54">
        <v>2007</v>
      </c>
      <c r="F54">
        <v>2008</v>
      </c>
      <c r="H54">
        <v>2009</v>
      </c>
      <c r="J54">
        <v>2010</v>
      </c>
      <c r="L54">
        <v>2011</v>
      </c>
      <c r="N54">
        <v>2012</v>
      </c>
      <c r="P54">
        <v>2013</v>
      </c>
      <c r="R54">
        <v>2014</v>
      </c>
      <c r="T54">
        <v>2015</v>
      </c>
      <c r="V54">
        <v>2016</v>
      </c>
      <c r="X54">
        <v>2017</v>
      </c>
      <c r="Z54">
        <v>2018</v>
      </c>
      <c r="AB54">
        <v>2019</v>
      </c>
    </row>
    <row r="55" spans="1:28" x14ac:dyDescent="0.3">
      <c r="A55" t="s">
        <v>6520</v>
      </c>
      <c r="B55">
        <v>1</v>
      </c>
      <c r="C55" t="s">
        <v>6521</v>
      </c>
      <c r="D55">
        <v>3</v>
      </c>
      <c r="E55" t="s">
        <v>6522</v>
      </c>
      <c r="F55">
        <v>4</v>
      </c>
      <c r="G55" t="s">
        <v>6523</v>
      </c>
      <c r="H55">
        <v>5</v>
      </c>
      <c r="I55" t="s">
        <v>6524</v>
      </c>
      <c r="J55">
        <v>1</v>
      </c>
      <c r="K55" t="s">
        <v>6525</v>
      </c>
      <c r="L55">
        <v>4</v>
      </c>
      <c r="M55" t="s">
        <v>6526</v>
      </c>
      <c r="N55">
        <v>1</v>
      </c>
      <c r="O55" t="s">
        <v>6527</v>
      </c>
      <c r="P55">
        <v>1</v>
      </c>
      <c r="Q55" t="s">
        <v>6528</v>
      </c>
      <c r="R55">
        <v>1</v>
      </c>
      <c r="S55" t="s">
        <v>6529</v>
      </c>
      <c r="T55">
        <v>1</v>
      </c>
      <c r="U55" t="s">
        <v>6530</v>
      </c>
      <c r="V55">
        <v>1</v>
      </c>
      <c r="W55" t="s">
        <v>6531</v>
      </c>
      <c r="X55">
        <v>1</v>
      </c>
      <c r="Y55" t="s">
        <v>6532</v>
      </c>
      <c r="Z55">
        <v>1</v>
      </c>
      <c r="AA55" t="s">
        <v>6533</v>
      </c>
      <c r="AB55">
        <v>1</v>
      </c>
    </row>
    <row r="56" spans="1:28" x14ac:dyDescent="0.3">
      <c r="A56" t="s">
        <v>6534</v>
      </c>
      <c r="B56">
        <v>5</v>
      </c>
      <c r="C56" t="s">
        <v>6535</v>
      </c>
      <c r="D56">
        <v>6</v>
      </c>
      <c r="E56" t="s">
        <v>6536</v>
      </c>
      <c r="F56">
        <v>5</v>
      </c>
      <c r="G56" t="s">
        <v>6537</v>
      </c>
      <c r="H56">
        <v>3</v>
      </c>
      <c r="I56" t="s">
        <v>6538</v>
      </c>
      <c r="J56">
        <v>3</v>
      </c>
      <c r="K56" t="s">
        <v>6539</v>
      </c>
      <c r="L56">
        <v>2</v>
      </c>
      <c r="M56" t="s">
        <v>6540</v>
      </c>
      <c r="N56">
        <v>2</v>
      </c>
      <c r="O56" t="s">
        <v>6541</v>
      </c>
      <c r="P56">
        <v>4</v>
      </c>
      <c r="Q56" t="s">
        <v>6542</v>
      </c>
      <c r="R56">
        <v>3</v>
      </c>
      <c r="S56" t="s">
        <v>6543</v>
      </c>
      <c r="T56">
        <v>2</v>
      </c>
      <c r="U56" t="s">
        <v>6544</v>
      </c>
      <c r="V56">
        <v>4</v>
      </c>
      <c r="W56" t="s">
        <v>6545</v>
      </c>
      <c r="X56">
        <v>5</v>
      </c>
      <c r="Y56" t="s">
        <v>6546</v>
      </c>
      <c r="Z56">
        <v>4</v>
      </c>
      <c r="AA56" t="s">
        <v>6547</v>
      </c>
      <c r="AB56">
        <v>3</v>
      </c>
    </row>
    <row r="57" spans="1:28" x14ac:dyDescent="0.3">
      <c r="A57" t="s">
        <v>6548</v>
      </c>
      <c r="B57">
        <v>4</v>
      </c>
      <c r="C57" t="s">
        <v>6549</v>
      </c>
      <c r="D57">
        <v>12</v>
      </c>
      <c r="E57" t="s">
        <v>6550</v>
      </c>
      <c r="F57">
        <v>8</v>
      </c>
      <c r="G57" t="s">
        <v>6551</v>
      </c>
      <c r="H57">
        <v>2</v>
      </c>
      <c r="I57" t="s">
        <v>6552</v>
      </c>
      <c r="J57">
        <v>2</v>
      </c>
      <c r="K57" t="s">
        <v>6553</v>
      </c>
      <c r="L57">
        <v>5</v>
      </c>
      <c r="M57" t="s">
        <v>6554</v>
      </c>
      <c r="N57">
        <v>3</v>
      </c>
      <c r="O57" t="s">
        <v>6555</v>
      </c>
      <c r="P57">
        <v>2</v>
      </c>
      <c r="Q57" t="s">
        <v>6556</v>
      </c>
      <c r="R57">
        <v>5</v>
      </c>
      <c r="S57" t="s">
        <v>6557</v>
      </c>
      <c r="T57">
        <v>3</v>
      </c>
      <c r="U57" t="s">
        <v>6558</v>
      </c>
      <c r="V57">
        <v>2</v>
      </c>
      <c r="W57" t="s">
        <v>6559</v>
      </c>
      <c r="X57">
        <v>2</v>
      </c>
      <c r="Y57" t="s">
        <v>6560</v>
      </c>
      <c r="Z57">
        <v>3</v>
      </c>
      <c r="AA57" t="s">
        <v>6561</v>
      </c>
      <c r="AB57">
        <v>2</v>
      </c>
    </row>
    <row r="58" spans="1:28" x14ac:dyDescent="0.3">
      <c r="A58" t="s">
        <v>6562</v>
      </c>
      <c r="B58">
        <v>3</v>
      </c>
      <c r="C58" t="s">
        <v>6563</v>
      </c>
      <c r="D58">
        <v>1</v>
      </c>
      <c r="E58" t="s">
        <v>6564</v>
      </c>
      <c r="F58">
        <v>3</v>
      </c>
      <c r="G58" t="s">
        <v>6565</v>
      </c>
      <c r="H58">
        <v>12</v>
      </c>
      <c r="I58" t="s">
        <v>6566</v>
      </c>
      <c r="J58">
        <v>9</v>
      </c>
      <c r="K58" t="s">
        <v>6567</v>
      </c>
      <c r="L58">
        <v>6</v>
      </c>
      <c r="M58" t="s">
        <v>6568</v>
      </c>
      <c r="N58">
        <v>4</v>
      </c>
      <c r="O58" t="s">
        <v>6569</v>
      </c>
      <c r="P58">
        <v>3</v>
      </c>
      <c r="Q58" t="s">
        <v>6570</v>
      </c>
      <c r="R58">
        <v>6</v>
      </c>
      <c r="S58" t="s">
        <v>6571</v>
      </c>
      <c r="T58">
        <v>7</v>
      </c>
      <c r="U58" t="s">
        <v>6572</v>
      </c>
      <c r="V58">
        <v>3</v>
      </c>
      <c r="W58" t="s">
        <v>6573</v>
      </c>
      <c r="X58">
        <v>3</v>
      </c>
      <c r="Y58" t="s">
        <v>6574</v>
      </c>
      <c r="Z58">
        <v>5</v>
      </c>
      <c r="AA58" t="s">
        <v>6575</v>
      </c>
      <c r="AB58">
        <v>4</v>
      </c>
    </row>
    <row r="59" spans="1:28" x14ac:dyDescent="0.3">
      <c r="A59" t="s">
        <v>6576</v>
      </c>
      <c r="B59">
        <v>2</v>
      </c>
      <c r="C59" t="s">
        <v>6577</v>
      </c>
      <c r="D59">
        <v>4</v>
      </c>
      <c r="E59" t="s">
        <v>6578</v>
      </c>
      <c r="F59">
        <v>6</v>
      </c>
      <c r="G59" t="s">
        <v>6579</v>
      </c>
      <c r="H59">
        <v>1</v>
      </c>
      <c r="I59" t="s">
        <v>6580</v>
      </c>
      <c r="J59">
        <v>4</v>
      </c>
      <c r="K59" t="s">
        <v>6581</v>
      </c>
      <c r="L59">
        <v>8</v>
      </c>
      <c r="M59" t="s">
        <v>6582</v>
      </c>
      <c r="N59">
        <v>5</v>
      </c>
      <c r="O59" t="s">
        <v>6583</v>
      </c>
      <c r="P59">
        <v>13</v>
      </c>
      <c r="Q59" t="s">
        <v>6584</v>
      </c>
      <c r="R59">
        <v>4</v>
      </c>
      <c r="S59" t="s">
        <v>6585</v>
      </c>
      <c r="T59">
        <v>6</v>
      </c>
      <c r="U59" t="s">
        <v>6586</v>
      </c>
      <c r="V59">
        <v>8</v>
      </c>
      <c r="W59" t="s">
        <v>6587</v>
      </c>
      <c r="X59">
        <v>6</v>
      </c>
      <c r="Y59" t="s">
        <v>6588</v>
      </c>
      <c r="Z59">
        <v>2</v>
      </c>
      <c r="AA59" t="s">
        <v>6589</v>
      </c>
      <c r="AB59">
        <v>10</v>
      </c>
    </row>
    <row r="60" spans="1:28" x14ac:dyDescent="0.3">
      <c r="A60" t="s">
        <v>6590</v>
      </c>
      <c r="B60">
        <v>6</v>
      </c>
      <c r="C60" t="s">
        <v>6591</v>
      </c>
      <c r="D60">
        <v>5</v>
      </c>
      <c r="E60" t="s">
        <v>6592</v>
      </c>
      <c r="F60">
        <v>1</v>
      </c>
      <c r="G60" t="s">
        <v>6593</v>
      </c>
      <c r="H60">
        <v>6</v>
      </c>
      <c r="I60" t="s">
        <v>6594</v>
      </c>
      <c r="J60">
        <v>7</v>
      </c>
      <c r="K60" t="s">
        <v>6595</v>
      </c>
      <c r="L60">
        <v>3</v>
      </c>
      <c r="M60" t="s">
        <v>6596</v>
      </c>
      <c r="N60">
        <v>6</v>
      </c>
      <c r="O60" t="s">
        <v>6597</v>
      </c>
      <c r="P60">
        <v>8</v>
      </c>
      <c r="Q60" t="s">
        <v>6598</v>
      </c>
      <c r="R60">
        <v>9</v>
      </c>
      <c r="S60" t="s">
        <v>6599</v>
      </c>
      <c r="T60">
        <v>14</v>
      </c>
      <c r="U60" t="s">
        <v>6600</v>
      </c>
      <c r="V60">
        <v>5</v>
      </c>
      <c r="W60" t="s">
        <v>6601</v>
      </c>
      <c r="X60">
        <v>7</v>
      </c>
      <c r="Y60" t="s">
        <v>6602</v>
      </c>
      <c r="Z60">
        <v>6</v>
      </c>
      <c r="AA60" t="s">
        <v>6603</v>
      </c>
      <c r="AB60">
        <v>5</v>
      </c>
    </row>
    <row r="61" spans="1:28" x14ac:dyDescent="0.3">
      <c r="A61" t="s">
        <v>6604</v>
      </c>
      <c r="B61">
        <v>9</v>
      </c>
      <c r="C61" t="s">
        <v>6605</v>
      </c>
      <c r="D61">
        <v>7</v>
      </c>
      <c r="E61" t="s">
        <v>6606</v>
      </c>
      <c r="F61">
        <v>9</v>
      </c>
      <c r="G61" t="s">
        <v>6607</v>
      </c>
      <c r="H61">
        <v>4</v>
      </c>
      <c r="I61" t="s">
        <v>6608</v>
      </c>
      <c r="J61">
        <v>5</v>
      </c>
      <c r="K61" t="s">
        <v>6609</v>
      </c>
      <c r="L61">
        <v>10</v>
      </c>
      <c r="M61" t="s">
        <v>6610</v>
      </c>
      <c r="N61">
        <v>7</v>
      </c>
      <c r="O61" t="s">
        <v>6611</v>
      </c>
      <c r="P61">
        <v>7</v>
      </c>
      <c r="Q61" t="s">
        <v>6612</v>
      </c>
      <c r="R61">
        <v>2</v>
      </c>
      <c r="S61" t="s">
        <v>6613</v>
      </c>
      <c r="T61">
        <v>10</v>
      </c>
      <c r="U61" t="s">
        <v>6614</v>
      </c>
      <c r="V61">
        <v>6</v>
      </c>
      <c r="W61" t="s">
        <v>6615</v>
      </c>
      <c r="X61">
        <v>8</v>
      </c>
      <c r="Y61" t="s">
        <v>6616</v>
      </c>
      <c r="Z61">
        <v>9</v>
      </c>
      <c r="AA61" t="s">
        <v>6617</v>
      </c>
      <c r="AB61">
        <v>7</v>
      </c>
    </row>
    <row r="62" spans="1:28" x14ac:dyDescent="0.3">
      <c r="A62" t="s">
        <v>6618</v>
      </c>
      <c r="B62">
        <v>8</v>
      </c>
      <c r="C62" t="s">
        <v>6619</v>
      </c>
      <c r="D62">
        <v>17</v>
      </c>
      <c r="E62" t="s">
        <v>6620</v>
      </c>
      <c r="F62">
        <v>1</v>
      </c>
      <c r="G62" t="s">
        <v>6621</v>
      </c>
      <c r="H62">
        <v>8</v>
      </c>
      <c r="I62" t="s">
        <v>6622</v>
      </c>
      <c r="J62">
        <v>6</v>
      </c>
      <c r="K62" t="s">
        <v>6623</v>
      </c>
      <c r="L62">
        <v>9</v>
      </c>
      <c r="M62" t="s">
        <v>6624</v>
      </c>
      <c r="N62">
        <v>9</v>
      </c>
      <c r="O62" t="s">
        <v>6625</v>
      </c>
      <c r="P62">
        <v>5</v>
      </c>
      <c r="Q62" t="s">
        <v>6626</v>
      </c>
      <c r="R62">
        <v>15</v>
      </c>
      <c r="S62" t="s">
        <v>6627</v>
      </c>
      <c r="T62">
        <v>13</v>
      </c>
      <c r="U62" t="s">
        <v>6628</v>
      </c>
      <c r="V62">
        <v>7</v>
      </c>
      <c r="W62" t="s">
        <v>6629</v>
      </c>
      <c r="X62">
        <v>17</v>
      </c>
      <c r="Y62" t="s">
        <v>6630</v>
      </c>
      <c r="Z62">
        <v>7</v>
      </c>
      <c r="AA62" t="s">
        <v>6631</v>
      </c>
      <c r="AB62">
        <v>6</v>
      </c>
    </row>
    <row r="63" spans="1:28" x14ac:dyDescent="0.3">
      <c r="A63" t="s">
        <v>6632</v>
      </c>
      <c r="B63">
        <v>15</v>
      </c>
      <c r="C63" t="s">
        <v>6633</v>
      </c>
      <c r="D63">
        <v>9</v>
      </c>
      <c r="E63" t="s">
        <v>6634</v>
      </c>
      <c r="F63">
        <v>11</v>
      </c>
      <c r="G63" t="s">
        <v>6635</v>
      </c>
      <c r="H63">
        <v>7</v>
      </c>
      <c r="I63" t="s">
        <v>6636</v>
      </c>
      <c r="J63">
        <v>11</v>
      </c>
      <c r="K63" t="s">
        <v>6637</v>
      </c>
      <c r="L63">
        <v>1</v>
      </c>
      <c r="M63" t="s">
        <v>6638</v>
      </c>
      <c r="N63">
        <v>12</v>
      </c>
      <c r="O63" t="s">
        <v>6639</v>
      </c>
      <c r="P63">
        <v>15</v>
      </c>
      <c r="Q63" t="s">
        <v>6640</v>
      </c>
      <c r="R63">
        <v>7</v>
      </c>
      <c r="S63" t="s">
        <v>6641</v>
      </c>
      <c r="T63">
        <v>5</v>
      </c>
      <c r="U63" t="s">
        <v>6642</v>
      </c>
      <c r="V63">
        <v>9</v>
      </c>
      <c r="W63" t="s">
        <v>6643</v>
      </c>
      <c r="X63">
        <v>10</v>
      </c>
      <c r="Y63" t="s">
        <v>6644</v>
      </c>
      <c r="Z63">
        <v>13</v>
      </c>
      <c r="AA63" t="s">
        <v>6645</v>
      </c>
      <c r="AB63">
        <v>13</v>
      </c>
    </row>
    <row r="64" spans="1:28" x14ac:dyDescent="0.3">
      <c r="A64" t="s">
        <v>6646</v>
      </c>
      <c r="B64">
        <v>7</v>
      </c>
      <c r="C64" t="s">
        <v>6647</v>
      </c>
      <c r="D64">
        <v>8</v>
      </c>
      <c r="E64" t="s">
        <v>6648</v>
      </c>
      <c r="F64">
        <v>7</v>
      </c>
      <c r="G64" t="s">
        <v>6649</v>
      </c>
      <c r="H64">
        <v>9</v>
      </c>
      <c r="I64" t="s">
        <v>6650</v>
      </c>
      <c r="J64">
        <v>10</v>
      </c>
      <c r="K64" t="s">
        <v>6651</v>
      </c>
      <c r="L64">
        <v>7</v>
      </c>
      <c r="M64" t="s">
        <v>6652</v>
      </c>
      <c r="N64">
        <v>8</v>
      </c>
      <c r="O64" t="s">
        <v>6653</v>
      </c>
      <c r="P64">
        <v>10</v>
      </c>
      <c r="Q64" t="s">
        <v>6654</v>
      </c>
      <c r="R64">
        <v>10</v>
      </c>
      <c r="S64" t="s">
        <v>6655</v>
      </c>
      <c r="T64">
        <v>9</v>
      </c>
      <c r="U64" t="s">
        <v>6656</v>
      </c>
      <c r="V64">
        <v>19</v>
      </c>
      <c r="W64" t="s">
        <v>6657</v>
      </c>
      <c r="X64">
        <v>4</v>
      </c>
      <c r="Y64" t="s">
        <v>6658</v>
      </c>
      <c r="Z64">
        <v>11</v>
      </c>
      <c r="AA64" t="s">
        <v>6659</v>
      </c>
      <c r="AB64">
        <v>12</v>
      </c>
    </row>
    <row r="65" spans="1:28" x14ac:dyDescent="0.3">
      <c r="A65" t="s">
        <v>6660</v>
      </c>
      <c r="B65">
        <v>10</v>
      </c>
      <c r="C65" t="s">
        <v>6661</v>
      </c>
      <c r="D65">
        <v>10</v>
      </c>
      <c r="E65" t="s">
        <v>6662</v>
      </c>
      <c r="F65">
        <v>10</v>
      </c>
      <c r="G65" t="s">
        <v>6663</v>
      </c>
      <c r="H65">
        <v>13</v>
      </c>
      <c r="I65" t="s">
        <v>6664</v>
      </c>
      <c r="J65">
        <v>8</v>
      </c>
      <c r="K65" t="s">
        <v>6665</v>
      </c>
      <c r="L65">
        <v>12</v>
      </c>
      <c r="M65" t="s">
        <v>6666</v>
      </c>
      <c r="N65">
        <v>15</v>
      </c>
      <c r="O65" t="s">
        <v>6667</v>
      </c>
      <c r="P65">
        <v>17</v>
      </c>
      <c r="Q65" t="s">
        <v>6668</v>
      </c>
      <c r="R65">
        <v>8</v>
      </c>
      <c r="S65" t="s">
        <v>6669</v>
      </c>
      <c r="T65">
        <v>11</v>
      </c>
      <c r="U65" t="s">
        <v>6670</v>
      </c>
      <c r="V65">
        <v>10</v>
      </c>
      <c r="W65" t="s">
        <v>6671</v>
      </c>
      <c r="X65">
        <v>9</v>
      </c>
      <c r="Y65" t="s">
        <v>6672</v>
      </c>
      <c r="Z65">
        <v>14</v>
      </c>
      <c r="AA65" t="s">
        <v>6673</v>
      </c>
      <c r="AB65">
        <v>9</v>
      </c>
    </row>
    <row r="66" spans="1:28" x14ac:dyDescent="0.3">
      <c r="A66" t="s">
        <v>6674</v>
      </c>
      <c r="B66">
        <v>13</v>
      </c>
      <c r="C66" t="s">
        <v>6675</v>
      </c>
      <c r="D66">
        <v>16</v>
      </c>
      <c r="E66" t="s">
        <v>6676</v>
      </c>
      <c r="F66">
        <v>12</v>
      </c>
      <c r="G66" t="s">
        <v>6677</v>
      </c>
      <c r="H66">
        <v>11</v>
      </c>
      <c r="I66" t="s">
        <v>6678</v>
      </c>
      <c r="J66">
        <v>20</v>
      </c>
      <c r="K66" t="s">
        <v>6679</v>
      </c>
      <c r="L66">
        <v>11</v>
      </c>
      <c r="M66" t="s">
        <v>6680</v>
      </c>
      <c r="N66">
        <v>11</v>
      </c>
      <c r="O66" t="s">
        <v>6681</v>
      </c>
      <c r="P66">
        <v>9</v>
      </c>
      <c r="Q66" t="s">
        <v>6682</v>
      </c>
      <c r="R66">
        <v>11</v>
      </c>
      <c r="S66" t="s">
        <v>6683</v>
      </c>
      <c r="T66">
        <v>4</v>
      </c>
      <c r="U66" t="s">
        <v>6684</v>
      </c>
      <c r="V66">
        <v>15</v>
      </c>
      <c r="W66" t="s">
        <v>6685</v>
      </c>
      <c r="X66">
        <v>15</v>
      </c>
      <c r="Y66" t="s">
        <v>6686</v>
      </c>
      <c r="Z66">
        <v>9</v>
      </c>
      <c r="AA66" t="s">
        <v>6687</v>
      </c>
      <c r="AB66">
        <v>8</v>
      </c>
    </row>
    <row r="67" spans="1:28" x14ac:dyDescent="0.3">
      <c r="A67" t="s">
        <v>6688</v>
      </c>
      <c r="B67">
        <v>14</v>
      </c>
      <c r="C67" t="s">
        <v>6689</v>
      </c>
      <c r="D67">
        <v>14</v>
      </c>
      <c r="E67" t="s">
        <v>6690</v>
      </c>
      <c r="F67">
        <v>18</v>
      </c>
      <c r="G67" t="s">
        <v>6691</v>
      </c>
      <c r="H67">
        <v>10</v>
      </c>
      <c r="I67" t="s">
        <v>6692</v>
      </c>
      <c r="J67">
        <v>19</v>
      </c>
      <c r="K67" t="s">
        <v>6693</v>
      </c>
      <c r="L67">
        <v>13</v>
      </c>
      <c r="M67" t="s">
        <v>6694</v>
      </c>
      <c r="N67">
        <v>16</v>
      </c>
      <c r="O67" t="s">
        <v>6695</v>
      </c>
      <c r="P67">
        <v>6</v>
      </c>
      <c r="Q67" t="s">
        <v>6696</v>
      </c>
      <c r="R67">
        <v>12</v>
      </c>
      <c r="S67" t="s">
        <v>6697</v>
      </c>
      <c r="T67">
        <v>12</v>
      </c>
      <c r="U67" t="s">
        <v>6698</v>
      </c>
      <c r="V67">
        <v>11</v>
      </c>
      <c r="W67" t="s">
        <v>6699</v>
      </c>
      <c r="X67">
        <v>12</v>
      </c>
      <c r="Y67" t="s">
        <v>6700</v>
      </c>
      <c r="Z67">
        <v>12</v>
      </c>
      <c r="AA67" t="s">
        <v>6701</v>
      </c>
      <c r="AB67">
        <v>15</v>
      </c>
    </row>
    <row r="68" spans="1:28" x14ac:dyDescent="0.3">
      <c r="A68" t="s">
        <v>6702</v>
      </c>
      <c r="B68">
        <v>11</v>
      </c>
      <c r="C68" t="s">
        <v>6703</v>
      </c>
      <c r="D68">
        <v>15</v>
      </c>
      <c r="E68" t="s">
        <v>6704</v>
      </c>
      <c r="F68">
        <v>19</v>
      </c>
      <c r="G68" t="s">
        <v>6705</v>
      </c>
      <c r="H68">
        <v>14</v>
      </c>
      <c r="I68" t="s">
        <v>6706</v>
      </c>
      <c r="J68">
        <v>14</v>
      </c>
      <c r="K68" t="s">
        <v>6707</v>
      </c>
      <c r="L68">
        <v>15</v>
      </c>
      <c r="M68" t="s">
        <v>6708</v>
      </c>
      <c r="N68">
        <v>10</v>
      </c>
      <c r="O68" t="s">
        <v>6709</v>
      </c>
      <c r="P68">
        <v>19</v>
      </c>
      <c r="Q68" t="s">
        <v>6710</v>
      </c>
      <c r="R68">
        <v>19</v>
      </c>
      <c r="S68" t="s">
        <v>6711</v>
      </c>
      <c r="T68">
        <v>19</v>
      </c>
      <c r="U68" t="s">
        <v>6712</v>
      </c>
      <c r="V68">
        <v>13</v>
      </c>
      <c r="W68" t="s">
        <v>6713</v>
      </c>
      <c r="X68">
        <v>18</v>
      </c>
      <c r="Y68" t="s">
        <v>6714</v>
      </c>
      <c r="Z68">
        <v>17</v>
      </c>
      <c r="AA68" t="s">
        <v>6715</v>
      </c>
      <c r="AB68">
        <v>14</v>
      </c>
    </row>
    <row r="69" spans="1:28" x14ac:dyDescent="0.3">
      <c r="A69" t="s">
        <v>6716</v>
      </c>
      <c r="B69">
        <v>16</v>
      </c>
      <c r="C69" t="s">
        <v>6717</v>
      </c>
      <c r="D69">
        <v>1</v>
      </c>
      <c r="E69" t="s">
        <v>6718</v>
      </c>
      <c r="F69">
        <v>13</v>
      </c>
      <c r="G69" t="s">
        <v>6719</v>
      </c>
      <c r="H69">
        <v>17</v>
      </c>
      <c r="I69" t="s">
        <v>6720</v>
      </c>
      <c r="J69">
        <v>16</v>
      </c>
      <c r="K69" t="s">
        <v>6721</v>
      </c>
      <c r="L69">
        <v>19</v>
      </c>
      <c r="M69" t="s">
        <v>6722</v>
      </c>
      <c r="N69">
        <v>14</v>
      </c>
      <c r="O69" t="s">
        <v>6723</v>
      </c>
      <c r="P69">
        <v>14</v>
      </c>
      <c r="Q69" t="s">
        <v>6724</v>
      </c>
      <c r="R69">
        <v>13</v>
      </c>
      <c r="S69" t="s">
        <v>6725</v>
      </c>
      <c r="T69">
        <v>8</v>
      </c>
      <c r="U69" t="s">
        <v>6726</v>
      </c>
      <c r="V69">
        <v>15</v>
      </c>
      <c r="W69" t="s">
        <v>6727</v>
      </c>
      <c r="X69">
        <v>11</v>
      </c>
      <c r="Y69" t="s">
        <v>6728</v>
      </c>
      <c r="Z69">
        <v>8</v>
      </c>
      <c r="AA69" t="s">
        <v>6729</v>
      </c>
      <c r="AB69">
        <v>11</v>
      </c>
    </row>
    <row r="70" spans="1:28" x14ac:dyDescent="0.3">
      <c r="A70" t="s">
        <v>6730</v>
      </c>
      <c r="B70">
        <v>12</v>
      </c>
      <c r="C70" t="s">
        <v>6731</v>
      </c>
      <c r="D70">
        <v>13</v>
      </c>
      <c r="E70" t="s">
        <v>6732</v>
      </c>
      <c r="F70">
        <v>17</v>
      </c>
      <c r="G70" t="s">
        <v>6733</v>
      </c>
      <c r="H70">
        <v>20</v>
      </c>
      <c r="I70" t="s">
        <v>6734</v>
      </c>
      <c r="J70">
        <v>15</v>
      </c>
      <c r="K70" t="s">
        <v>6735</v>
      </c>
      <c r="L70">
        <v>16</v>
      </c>
      <c r="M70" t="s">
        <v>6736</v>
      </c>
      <c r="N70">
        <v>13</v>
      </c>
      <c r="O70" t="s">
        <v>6737</v>
      </c>
      <c r="P70">
        <v>12</v>
      </c>
      <c r="Q70" t="s">
        <v>6738</v>
      </c>
      <c r="R70">
        <v>14</v>
      </c>
      <c r="S70" t="s">
        <v>6739</v>
      </c>
      <c r="T70">
        <v>17</v>
      </c>
      <c r="U70" t="s">
        <v>6740</v>
      </c>
      <c r="V70">
        <v>12</v>
      </c>
      <c r="W70" t="s">
        <v>6741</v>
      </c>
      <c r="X70">
        <v>13</v>
      </c>
      <c r="Y70" t="s">
        <v>6742</v>
      </c>
      <c r="Z70">
        <v>18</v>
      </c>
      <c r="AA70" t="s">
        <v>6743</v>
      </c>
      <c r="AB70">
        <v>16</v>
      </c>
    </row>
    <row r="71" spans="1:28" x14ac:dyDescent="0.3">
      <c r="A71" t="s">
        <v>6744</v>
      </c>
      <c r="B71">
        <v>17</v>
      </c>
      <c r="C71" t="s">
        <v>6745</v>
      </c>
      <c r="D71">
        <v>11</v>
      </c>
      <c r="E71" t="s">
        <v>6746</v>
      </c>
      <c r="F71">
        <v>14</v>
      </c>
      <c r="G71" t="s">
        <v>6747</v>
      </c>
      <c r="H71">
        <v>15</v>
      </c>
      <c r="I71" t="s">
        <v>6748</v>
      </c>
      <c r="J71">
        <v>12</v>
      </c>
      <c r="K71" t="s">
        <v>6749</v>
      </c>
      <c r="L71">
        <v>17</v>
      </c>
      <c r="M71" t="s">
        <v>6750</v>
      </c>
      <c r="N71">
        <v>17</v>
      </c>
      <c r="O71" t="s">
        <v>6751</v>
      </c>
      <c r="P71">
        <v>11</v>
      </c>
      <c r="Q71" t="s">
        <v>6752</v>
      </c>
      <c r="R71">
        <v>17</v>
      </c>
      <c r="S71" t="s">
        <v>6753</v>
      </c>
      <c r="T71">
        <v>15</v>
      </c>
      <c r="U71" t="s">
        <v>6754</v>
      </c>
      <c r="V71">
        <v>17</v>
      </c>
      <c r="W71" t="s">
        <v>6755</v>
      </c>
      <c r="X71">
        <v>20</v>
      </c>
      <c r="Y71" t="s">
        <v>6756</v>
      </c>
      <c r="Z71">
        <v>19</v>
      </c>
      <c r="AA71" t="s">
        <v>6757</v>
      </c>
      <c r="AB71">
        <v>18</v>
      </c>
    </row>
    <row r="72" spans="1:28" x14ac:dyDescent="0.3">
      <c r="A72" t="s">
        <v>6758</v>
      </c>
      <c r="B72">
        <v>20</v>
      </c>
      <c r="C72" t="s">
        <v>6759</v>
      </c>
      <c r="D72">
        <v>19</v>
      </c>
      <c r="E72" t="s">
        <v>6760</v>
      </c>
      <c r="F72">
        <v>16</v>
      </c>
      <c r="G72" t="s">
        <v>6761</v>
      </c>
      <c r="H72">
        <v>16</v>
      </c>
      <c r="I72" t="s">
        <v>6762</v>
      </c>
      <c r="J72">
        <v>13</v>
      </c>
      <c r="K72" t="s">
        <v>6763</v>
      </c>
      <c r="L72">
        <v>14</v>
      </c>
      <c r="M72" t="s">
        <v>6764</v>
      </c>
      <c r="N72">
        <v>18</v>
      </c>
      <c r="O72" t="s">
        <v>6765</v>
      </c>
      <c r="P72">
        <v>16</v>
      </c>
      <c r="Q72" t="s">
        <v>6766</v>
      </c>
      <c r="R72">
        <v>20</v>
      </c>
      <c r="S72" t="s">
        <v>6767</v>
      </c>
      <c r="T72">
        <v>20</v>
      </c>
      <c r="U72" t="s">
        <v>6768</v>
      </c>
      <c r="V72">
        <v>14</v>
      </c>
      <c r="W72" t="s">
        <v>6769</v>
      </c>
      <c r="X72">
        <v>14</v>
      </c>
      <c r="Y72" t="s">
        <v>6770</v>
      </c>
      <c r="Z72">
        <v>15</v>
      </c>
      <c r="AA72" t="s">
        <v>6771</v>
      </c>
      <c r="AB72">
        <v>17</v>
      </c>
    </row>
    <row r="73" spans="1:28" x14ac:dyDescent="0.3">
      <c r="A73" t="s">
        <v>6772</v>
      </c>
      <c r="B73">
        <v>18</v>
      </c>
      <c r="C73" t="s">
        <v>6773</v>
      </c>
      <c r="D73">
        <v>18</v>
      </c>
      <c r="E73" t="s">
        <v>6774</v>
      </c>
      <c r="F73">
        <v>20</v>
      </c>
      <c r="G73" t="s">
        <v>6775</v>
      </c>
      <c r="H73">
        <v>19</v>
      </c>
      <c r="I73" t="s">
        <v>6776</v>
      </c>
      <c r="J73">
        <v>18</v>
      </c>
      <c r="K73" t="s">
        <v>6777</v>
      </c>
      <c r="L73">
        <v>20</v>
      </c>
      <c r="M73" t="s">
        <v>6778</v>
      </c>
      <c r="N73">
        <v>19</v>
      </c>
      <c r="O73" t="s">
        <v>6779</v>
      </c>
      <c r="P73">
        <v>18</v>
      </c>
      <c r="Q73" t="s">
        <v>6780</v>
      </c>
      <c r="R73">
        <v>16</v>
      </c>
      <c r="S73" t="s">
        <v>6781</v>
      </c>
      <c r="T73">
        <v>16</v>
      </c>
      <c r="U73" t="s">
        <v>6782</v>
      </c>
      <c r="V73">
        <v>18</v>
      </c>
      <c r="W73" t="s">
        <v>6783</v>
      </c>
      <c r="X73">
        <v>16</v>
      </c>
      <c r="Y73" t="s">
        <v>6784</v>
      </c>
      <c r="Z73">
        <v>16</v>
      </c>
      <c r="AA73" t="s">
        <v>6785</v>
      </c>
      <c r="AB73">
        <v>20</v>
      </c>
    </row>
    <row r="74" spans="1:28" x14ac:dyDescent="0.3">
      <c r="A74" t="s">
        <v>6786</v>
      </c>
      <c r="B74">
        <v>19</v>
      </c>
      <c r="C74" t="s">
        <v>6787</v>
      </c>
      <c r="D74">
        <v>20</v>
      </c>
      <c r="E74" t="s">
        <v>6788</v>
      </c>
      <c r="F74">
        <v>15</v>
      </c>
      <c r="G74" t="s">
        <v>6789</v>
      </c>
      <c r="H74">
        <v>18</v>
      </c>
      <c r="I74" t="s">
        <v>6790</v>
      </c>
      <c r="J74">
        <v>17</v>
      </c>
      <c r="K74" t="s">
        <v>6791</v>
      </c>
      <c r="L74">
        <v>18</v>
      </c>
      <c r="M74" t="s">
        <v>6792</v>
      </c>
      <c r="N74">
        <v>20</v>
      </c>
      <c r="O74" t="s">
        <v>6793</v>
      </c>
      <c r="P74">
        <v>20</v>
      </c>
      <c r="Q74" t="s">
        <v>6794</v>
      </c>
      <c r="R74">
        <v>18</v>
      </c>
      <c r="S74" t="s">
        <v>6795</v>
      </c>
      <c r="T74">
        <v>18</v>
      </c>
      <c r="U74" t="s">
        <v>6796</v>
      </c>
      <c r="V74">
        <v>19</v>
      </c>
      <c r="W74" t="s">
        <v>6797</v>
      </c>
      <c r="X74">
        <v>19</v>
      </c>
      <c r="Y74" t="s">
        <v>6798</v>
      </c>
      <c r="Z74">
        <v>20</v>
      </c>
      <c r="AA74" t="s">
        <v>6799</v>
      </c>
      <c r="AB74">
        <v>19</v>
      </c>
    </row>
    <row r="76" spans="1:28" x14ac:dyDescent="0.3">
      <c r="A76" t="s">
        <v>5767</v>
      </c>
      <c r="B76">
        <v>13</v>
      </c>
      <c r="D76">
        <v>22</v>
      </c>
      <c r="F76">
        <v>20</v>
      </c>
      <c r="H76">
        <v>22</v>
      </c>
      <c r="J76">
        <v>15</v>
      </c>
      <c r="L76">
        <v>17</v>
      </c>
      <c r="N76">
        <v>10</v>
      </c>
      <c r="P76">
        <v>10</v>
      </c>
      <c r="R76">
        <v>15</v>
      </c>
      <c r="T76">
        <v>13</v>
      </c>
      <c r="V76">
        <v>10</v>
      </c>
      <c r="X76">
        <v>11</v>
      </c>
      <c r="Z76">
        <v>13</v>
      </c>
      <c r="AB76">
        <v>10</v>
      </c>
    </row>
    <row r="77" spans="1:28" x14ac:dyDescent="0.3">
      <c r="A77" t="s">
        <v>5768</v>
      </c>
      <c r="B77">
        <v>74</v>
      </c>
      <c r="D77">
        <v>68</v>
      </c>
      <c r="F77">
        <v>65</v>
      </c>
      <c r="H77">
        <v>68</v>
      </c>
      <c r="J77">
        <v>60</v>
      </c>
      <c r="L77">
        <v>69</v>
      </c>
      <c r="N77">
        <v>74</v>
      </c>
      <c r="P77">
        <v>65</v>
      </c>
      <c r="R77">
        <v>71</v>
      </c>
      <c r="T77">
        <v>69</v>
      </c>
      <c r="V77">
        <v>68</v>
      </c>
      <c r="X77">
        <v>69</v>
      </c>
      <c r="Z77">
        <v>70</v>
      </c>
      <c r="AB77">
        <v>74</v>
      </c>
    </row>
    <row r="79" spans="1:28" x14ac:dyDescent="0.3">
      <c r="A79" s="9" t="s">
        <v>6803</v>
      </c>
    </row>
    <row r="80" spans="1:28" x14ac:dyDescent="0.3">
      <c r="A80" t="s">
        <v>5766</v>
      </c>
      <c r="B80">
        <v>2006</v>
      </c>
      <c r="D80">
        <v>2007</v>
      </c>
      <c r="F80">
        <v>2008</v>
      </c>
      <c r="H80">
        <v>2009</v>
      </c>
      <c r="J80">
        <v>2010</v>
      </c>
      <c r="L80">
        <v>2011</v>
      </c>
      <c r="N80">
        <v>2012</v>
      </c>
      <c r="P80">
        <v>2013</v>
      </c>
      <c r="R80">
        <v>2014</v>
      </c>
      <c r="T80">
        <v>2015</v>
      </c>
      <c r="V80">
        <v>2016</v>
      </c>
      <c r="X80">
        <v>2017</v>
      </c>
      <c r="Z80">
        <v>2018</v>
      </c>
      <c r="AB80">
        <v>2019</v>
      </c>
    </row>
    <row r="81" spans="1:28" x14ac:dyDescent="0.3">
      <c r="A81" t="s">
        <v>6520</v>
      </c>
      <c r="B81">
        <v>2</v>
      </c>
      <c r="C81" t="s">
        <v>6521</v>
      </c>
      <c r="D81">
        <v>1</v>
      </c>
      <c r="E81" t="s">
        <v>6522</v>
      </c>
      <c r="F81">
        <v>1</v>
      </c>
      <c r="G81" t="s">
        <v>6523</v>
      </c>
      <c r="H81">
        <v>4</v>
      </c>
      <c r="I81" t="s">
        <v>6524</v>
      </c>
      <c r="J81">
        <v>1</v>
      </c>
      <c r="K81" t="s">
        <v>6525</v>
      </c>
      <c r="L81">
        <v>4</v>
      </c>
      <c r="M81" t="s">
        <v>6526</v>
      </c>
      <c r="N81">
        <v>1</v>
      </c>
      <c r="O81" t="s">
        <v>6527</v>
      </c>
      <c r="P81">
        <v>1</v>
      </c>
      <c r="Q81" t="s">
        <v>6528</v>
      </c>
      <c r="R81">
        <v>1</v>
      </c>
      <c r="S81" t="s">
        <v>6529</v>
      </c>
      <c r="T81">
        <v>1</v>
      </c>
      <c r="U81" t="s">
        <v>6530</v>
      </c>
      <c r="V81">
        <v>1</v>
      </c>
      <c r="W81" t="s">
        <v>6531</v>
      </c>
      <c r="X81">
        <v>1</v>
      </c>
      <c r="Y81" t="s">
        <v>6532</v>
      </c>
      <c r="Z81">
        <v>1</v>
      </c>
      <c r="AA81" t="s">
        <v>6533</v>
      </c>
      <c r="AB81">
        <v>1</v>
      </c>
    </row>
    <row r="82" spans="1:28" x14ac:dyDescent="0.3">
      <c r="A82" t="s">
        <v>6534</v>
      </c>
      <c r="B82">
        <v>3</v>
      </c>
      <c r="C82" t="s">
        <v>6535</v>
      </c>
      <c r="D82">
        <v>3</v>
      </c>
      <c r="E82" t="s">
        <v>6536</v>
      </c>
      <c r="F82">
        <v>3</v>
      </c>
      <c r="G82" t="s">
        <v>6537</v>
      </c>
      <c r="H82">
        <v>6</v>
      </c>
      <c r="I82" t="s">
        <v>6538</v>
      </c>
      <c r="J82">
        <v>3</v>
      </c>
      <c r="K82" t="s">
        <v>6539</v>
      </c>
      <c r="L82">
        <v>1</v>
      </c>
      <c r="M82" t="s">
        <v>6540</v>
      </c>
      <c r="N82">
        <v>3</v>
      </c>
      <c r="O82" t="s">
        <v>6541</v>
      </c>
      <c r="P82">
        <v>6</v>
      </c>
      <c r="Q82" t="s">
        <v>6542</v>
      </c>
      <c r="R82">
        <v>2</v>
      </c>
      <c r="S82" t="s">
        <v>6543</v>
      </c>
      <c r="T82">
        <v>2</v>
      </c>
      <c r="U82" t="s">
        <v>6544</v>
      </c>
      <c r="V82">
        <v>3</v>
      </c>
      <c r="W82" t="s">
        <v>6545</v>
      </c>
      <c r="X82">
        <v>5</v>
      </c>
      <c r="Y82" t="s">
        <v>6546</v>
      </c>
      <c r="Z82">
        <v>2</v>
      </c>
      <c r="AA82" t="s">
        <v>6547</v>
      </c>
      <c r="AB82">
        <v>3</v>
      </c>
    </row>
    <row r="83" spans="1:28" x14ac:dyDescent="0.3">
      <c r="A83" t="s">
        <v>6548</v>
      </c>
      <c r="B83">
        <v>7</v>
      </c>
      <c r="C83" t="s">
        <v>6549</v>
      </c>
      <c r="D83">
        <v>6</v>
      </c>
      <c r="E83" t="s">
        <v>6550</v>
      </c>
      <c r="F83">
        <v>4</v>
      </c>
      <c r="G83" t="s">
        <v>6551</v>
      </c>
      <c r="H83">
        <v>1</v>
      </c>
      <c r="I83" t="s">
        <v>6552</v>
      </c>
      <c r="J83">
        <v>4</v>
      </c>
      <c r="K83" t="s">
        <v>6553</v>
      </c>
      <c r="L83">
        <v>3</v>
      </c>
      <c r="M83" t="s">
        <v>6554</v>
      </c>
      <c r="N83">
        <v>2</v>
      </c>
      <c r="O83" t="s">
        <v>6555</v>
      </c>
      <c r="P83">
        <v>2</v>
      </c>
      <c r="Q83" t="s">
        <v>6556</v>
      </c>
      <c r="R83">
        <v>6</v>
      </c>
      <c r="S83" t="s">
        <v>6557</v>
      </c>
      <c r="T83">
        <v>3</v>
      </c>
      <c r="U83" t="s">
        <v>6558</v>
      </c>
      <c r="V83">
        <v>2</v>
      </c>
      <c r="W83" t="s">
        <v>6559</v>
      </c>
      <c r="X83">
        <v>3</v>
      </c>
      <c r="Y83" t="s">
        <v>6560</v>
      </c>
      <c r="Z83">
        <v>3</v>
      </c>
      <c r="AA83" t="s">
        <v>6561</v>
      </c>
      <c r="AB83">
        <v>2</v>
      </c>
    </row>
    <row r="84" spans="1:28" x14ac:dyDescent="0.3">
      <c r="A84" t="s">
        <v>6562</v>
      </c>
      <c r="B84">
        <v>4</v>
      </c>
      <c r="C84" t="s">
        <v>6563</v>
      </c>
      <c r="D84">
        <v>7</v>
      </c>
      <c r="E84" t="s">
        <v>6564</v>
      </c>
      <c r="F84">
        <v>2</v>
      </c>
      <c r="G84" t="s">
        <v>6565</v>
      </c>
      <c r="H84">
        <v>8</v>
      </c>
      <c r="I84" t="s">
        <v>6566</v>
      </c>
      <c r="J84">
        <v>8</v>
      </c>
      <c r="K84" t="s">
        <v>6567</v>
      </c>
      <c r="L84">
        <v>5</v>
      </c>
      <c r="M84" t="s">
        <v>6568</v>
      </c>
      <c r="N84">
        <v>4</v>
      </c>
      <c r="O84" t="s">
        <v>6569</v>
      </c>
      <c r="P84">
        <v>4</v>
      </c>
      <c r="Q84" t="s">
        <v>6570</v>
      </c>
      <c r="R84">
        <v>4</v>
      </c>
      <c r="S84" t="s">
        <v>6571</v>
      </c>
      <c r="T84">
        <v>6</v>
      </c>
      <c r="U84" t="s">
        <v>6572</v>
      </c>
      <c r="V84">
        <v>4</v>
      </c>
      <c r="W84" t="s">
        <v>6573</v>
      </c>
      <c r="X84">
        <v>4</v>
      </c>
      <c r="Y84" t="s">
        <v>6574</v>
      </c>
      <c r="Z84">
        <v>5</v>
      </c>
      <c r="AA84" t="s">
        <v>6575</v>
      </c>
      <c r="AB84">
        <v>4</v>
      </c>
    </row>
    <row r="85" spans="1:28" x14ac:dyDescent="0.3">
      <c r="A85" t="s">
        <v>6576</v>
      </c>
      <c r="B85">
        <v>5</v>
      </c>
      <c r="C85" t="s">
        <v>6577</v>
      </c>
      <c r="D85">
        <v>4</v>
      </c>
      <c r="E85" t="s">
        <v>6578</v>
      </c>
      <c r="F85">
        <v>5</v>
      </c>
      <c r="G85" t="s">
        <v>6579</v>
      </c>
      <c r="H85">
        <v>2</v>
      </c>
      <c r="I85" t="s">
        <v>6580</v>
      </c>
      <c r="J85">
        <v>6</v>
      </c>
      <c r="K85" t="s">
        <v>6581</v>
      </c>
      <c r="L85">
        <v>7</v>
      </c>
      <c r="M85" t="s">
        <v>6582</v>
      </c>
      <c r="N85">
        <v>12</v>
      </c>
      <c r="O85" t="s">
        <v>6583</v>
      </c>
      <c r="P85">
        <v>5</v>
      </c>
      <c r="Q85" t="s">
        <v>6584</v>
      </c>
      <c r="R85">
        <v>5</v>
      </c>
      <c r="S85" t="s">
        <v>6585</v>
      </c>
      <c r="T85">
        <v>5</v>
      </c>
      <c r="U85" t="s">
        <v>6586</v>
      </c>
      <c r="V85">
        <v>6</v>
      </c>
      <c r="W85" t="s">
        <v>6587</v>
      </c>
      <c r="X85">
        <v>9</v>
      </c>
      <c r="Y85" t="s">
        <v>6588</v>
      </c>
      <c r="Z85">
        <v>4</v>
      </c>
      <c r="AA85" t="s">
        <v>6589</v>
      </c>
      <c r="AB85">
        <v>6</v>
      </c>
    </row>
    <row r="86" spans="1:28" x14ac:dyDescent="0.3">
      <c r="A86" t="s">
        <v>6590</v>
      </c>
      <c r="B86">
        <v>9</v>
      </c>
      <c r="C86" t="s">
        <v>6591</v>
      </c>
      <c r="D86">
        <v>2</v>
      </c>
      <c r="E86" t="s">
        <v>6592</v>
      </c>
      <c r="F86">
        <v>8</v>
      </c>
      <c r="G86" t="s">
        <v>6593</v>
      </c>
      <c r="H86">
        <v>7</v>
      </c>
      <c r="I86" t="s">
        <v>6594</v>
      </c>
      <c r="J86">
        <v>5</v>
      </c>
      <c r="K86" t="s">
        <v>6595</v>
      </c>
      <c r="L86">
        <v>12</v>
      </c>
      <c r="M86" t="s">
        <v>6596</v>
      </c>
      <c r="N86">
        <v>5</v>
      </c>
      <c r="O86" t="s">
        <v>6597</v>
      </c>
      <c r="P86">
        <v>3</v>
      </c>
      <c r="Q86" t="s">
        <v>6598</v>
      </c>
      <c r="R86">
        <v>7</v>
      </c>
      <c r="S86" t="s">
        <v>6599</v>
      </c>
      <c r="T86">
        <v>11</v>
      </c>
      <c r="U86" t="s">
        <v>6600</v>
      </c>
      <c r="V86">
        <v>5</v>
      </c>
      <c r="W86" t="s">
        <v>6601</v>
      </c>
      <c r="X86">
        <v>7</v>
      </c>
      <c r="Y86" t="s">
        <v>6602</v>
      </c>
      <c r="Z86">
        <v>7</v>
      </c>
      <c r="AA86" t="s">
        <v>6603</v>
      </c>
      <c r="AB86">
        <v>8</v>
      </c>
    </row>
    <row r="87" spans="1:28" x14ac:dyDescent="0.3">
      <c r="A87" t="s">
        <v>6604</v>
      </c>
      <c r="B87">
        <v>11</v>
      </c>
      <c r="C87" t="s">
        <v>6605</v>
      </c>
      <c r="D87">
        <v>5</v>
      </c>
      <c r="E87" t="s">
        <v>6606</v>
      </c>
      <c r="F87">
        <v>6</v>
      </c>
      <c r="G87" t="s">
        <v>6607</v>
      </c>
      <c r="H87">
        <v>3</v>
      </c>
      <c r="I87" t="s">
        <v>6608</v>
      </c>
      <c r="J87">
        <v>2</v>
      </c>
      <c r="K87" t="s">
        <v>6609</v>
      </c>
      <c r="L87">
        <v>6</v>
      </c>
      <c r="M87" t="s">
        <v>6610</v>
      </c>
      <c r="N87">
        <v>6</v>
      </c>
      <c r="O87" t="s">
        <v>6611</v>
      </c>
      <c r="P87">
        <v>9</v>
      </c>
      <c r="Q87" t="s">
        <v>6612</v>
      </c>
      <c r="R87">
        <v>3</v>
      </c>
      <c r="S87" t="s">
        <v>6613</v>
      </c>
      <c r="T87">
        <v>4</v>
      </c>
      <c r="U87" t="s">
        <v>6614</v>
      </c>
      <c r="V87">
        <v>7</v>
      </c>
      <c r="W87" t="s">
        <v>6615</v>
      </c>
      <c r="X87">
        <v>8</v>
      </c>
      <c r="Y87" t="s">
        <v>6616</v>
      </c>
      <c r="Z87">
        <v>9</v>
      </c>
      <c r="AA87" t="s">
        <v>6617</v>
      </c>
      <c r="AB87">
        <v>7</v>
      </c>
    </row>
    <row r="88" spans="1:28" x14ac:dyDescent="0.3">
      <c r="A88" t="s">
        <v>6618</v>
      </c>
      <c r="B88">
        <v>10</v>
      </c>
      <c r="C88" t="s">
        <v>6619</v>
      </c>
      <c r="D88">
        <v>13</v>
      </c>
      <c r="E88" t="s">
        <v>6620</v>
      </c>
      <c r="F88">
        <v>7</v>
      </c>
      <c r="G88" t="s">
        <v>6621</v>
      </c>
      <c r="H88">
        <v>9</v>
      </c>
      <c r="I88" t="s">
        <v>6622</v>
      </c>
      <c r="J88">
        <v>7</v>
      </c>
      <c r="K88" t="s">
        <v>6623</v>
      </c>
      <c r="L88">
        <v>8</v>
      </c>
      <c r="M88" t="s">
        <v>6624</v>
      </c>
      <c r="N88">
        <v>7</v>
      </c>
      <c r="O88" t="s">
        <v>6625</v>
      </c>
      <c r="P88">
        <v>7</v>
      </c>
      <c r="Q88" t="s">
        <v>6626</v>
      </c>
      <c r="R88">
        <v>13</v>
      </c>
      <c r="S88" t="s">
        <v>6627</v>
      </c>
      <c r="T88">
        <v>9</v>
      </c>
      <c r="U88" t="s">
        <v>6628</v>
      </c>
      <c r="V88">
        <v>9</v>
      </c>
      <c r="W88" t="s">
        <v>6629</v>
      </c>
      <c r="X88">
        <v>14</v>
      </c>
      <c r="Y88" t="s">
        <v>6630</v>
      </c>
      <c r="Z88">
        <v>6</v>
      </c>
      <c r="AA88" t="s">
        <v>6631</v>
      </c>
      <c r="AB88">
        <v>5</v>
      </c>
    </row>
    <row r="89" spans="1:28" x14ac:dyDescent="0.3">
      <c r="A89" t="s">
        <v>6632</v>
      </c>
      <c r="B89">
        <v>1</v>
      </c>
      <c r="C89" t="s">
        <v>6633</v>
      </c>
      <c r="D89">
        <v>12</v>
      </c>
      <c r="E89" t="s">
        <v>6634</v>
      </c>
      <c r="F89">
        <v>9</v>
      </c>
      <c r="G89" t="s">
        <v>6635</v>
      </c>
      <c r="H89">
        <v>5</v>
      </c>
      <c r="I89" t="s">
        <v>6636</v>
      </c>
      <c r="J89">
        <v>9</v>
      </c>
      <c r="K89" t="s">
        <v>6637</v>
      </c>
      <c r="L89">
        <v>2</v>
      </c>
      <c r="M89" t="s">
        <v>6638</v>
      </c>
      <c r="N89">
        <v>10</v>
      </c>
      <c r="O89" t="s">
        <v>6639</v>
      </c>
      <c r="P89">
        <v>12</v>
      </c>
      <c r="Q89" t="s">
        <v>6640</v>
      </c>
      <c r="R89">
        <v>8</v>
      </c>
      <c r="S89" t="s">
        <v>6641</v>
      </c>
      <c r="T89">
        <v>7</v>
      </c>
      <c r="U89" t="s">
        <v>6642</v>
      </c>
      <c r="V89">
        <v>8</v>
      </c>
      <c r="W89" t="s">
        <v>6643</v>
      </c>
      <c r="X89">
        <v>10</v>
      </c>
      <c r="Y89" t="s">
        <v>6644</v>
      </c>
      <c r="Z89">
        <v>20</v>
      </c>
      <c r="AA89" t="s">
        <v>6645</v>
      </c>
      <c r="AB89">
        <v>12</v>
      </c>
    </row>
    <row r="90" spans="1:28" x14ac:dyDescent="0.3">
      <c r="A90" t="s">
        <v>6646</v>
      </c>
      <c r="B90">
        <v>6</v>
      </c>
      <c r="C90" t="s">
        <v>6647</v>
      </c>
      <c r="D90">
        <v>17</v>
      </c>
      <c r="E90" t="s">
        <v>6648</v>
      </c>
      <c r="F90">
        <v>10</v>
      </c>
      <c r="G90" t="s">
        <v>6649</v>
      </c>
      <c r="H90">
        <v>10</v>
      </c>
      <c r="I90" t="s">
        <v>6650</v>
      </c>
      <c r="J90">
        <v>10</v>
      </c>
      <c r="K90" t="s">
        <v>6651</v>
      </c>
      <c r="L90">
        <v>9</v>
      </c>
      <c r="M90" t="s">
        <v>6652</v>
      </c>
      <c r="N90">
        <v>20</v>
      </c>
      <c r="O90" t="s">
        <v>6653</v>
      </c>
      <c r="P90">
        <v>10</v>
      </c>
      <c r="Q90" t="s">
        <v>6654</v>
      </c>
      <c r="R90">
        <v>9</v>
      </c>
      <c r="S90" t="s">
        <v>6655</v>
      </c>
      <c r="T90">
        <v>14</v>
      </c>
      <c r="U90" t="s">
        <v>6656</v>
      </c>
      <c r="V90">
        <v>13</v>
      </c>
      <c r="W90" t="s">
        <v>6657</v>
      </c>
      <c r="X90">
        <v>6</v>
      </c>
      <c r="Y90" t="s">
        <v>6658</v>
      </c>
      <c r="Z90">
        <v>8</v>
      </c>
      <c r="AA90" t="s">
        <v>6659</v>
      </c>
      <c r="AB90">
        <v>11</v>
      </c>
    </row>
    <row r="91" spans="1:28" x14ac:dyDescent="0.3">
      <c r="A91" t="s">
        <v>6660</v>
      </c>
      <c r="B91">
        <v>13</v>
      </c>
      <c r="C91" t="s">
        <v>6661</v>
      </c>
      <c r="D91">
        <v>9</v>
      </c>
      <c r="E91" t="s">
        <v>6662</v>
      </c>
      <c r="F91">
        <v>11</v>
      </c>
      <c r="G91" t="s">
        <v>6663</v>
      </c>
      <c r="H91">
        <v>11</v>
      </c>
      <c r="I91" t="s">
        <v>6664</v>
      </c>
      <c r="J91">
        <v>11</v>
      </c>
      <c r="K91" t="s">
        <v>6665</v>
      </c>
      <c r="L91">
        <v>20</v>
      </c>
      <c r="M91" t="s">
        <v>6666</v>
      </c>
      <c r="N91">
        <v>13</v>
      </c>
      <c r="O91" t="s">
        <v>6667</v>
      </c>
      <c r="P91">
        <v>15</v>
      </c>
      <c r="Q91" t="s">
        <v>6668</v>
      </c>
      <c r="R91">
        <v>15</v>
      </c>
      <c r="S91" t="s">
        <v>6669</v>
      </c>
      <c r="T91">
        <v>8</v>
      </c>
      <c r="U91" t="s">
        <v>6670</v>
      </c>
      <c r="V91">
        <v>11</v>
      </c>
      <c r="W91" t="s">
        <v>6671</v>
      </c>
      <c r="X91">
        <v>11</v>
      </c>
      <c r="Y91" t="s">
        <v>6672</v>
      </c>
      <c r="Z91">
        <v>10</v>
      </c>
      <c r="AA91" t="s">
        <v>6673</v>
      </c>
      <c r="AB91">
        <v>10</v>
      </c>
    </row>
    <row r="92" spans="1:28" x14ac:dyDescent="0.3">
      <c r="A92" t="s">
        <v>6674</v>
      </c>
      <c r="B92">
        <v>8</v>
      </c>
      <c r="C92" t="s">
        <v>6675</v>
      </c>
      <c r="D92">
        <v>11</v>
      </c>
      <c r="E92" t="s">
        <v>6676</v>
      </c>
      <c r="F92">
        <v>12</v>
      </c>
      <c r="G92" t="s">
        <v>6677</v>
      </c>
      <c r="H92">
        <v>12</v>
      </c>
      <c r="I92" t="s">
        <v>6678</v>
      </c>
      <c r="J92">
        <v>14</v>
      </c>
      <c r="K92" t="s">
        <v>6679</v>
      </c>
      <c r="L92">
        <v>10</v>
      </c>
      <c r="M92" t="s">
        <v>6680</v>
      </c>
      <c r="N92">
        <v>8</v>
      </c>
      <c r="O92" t="s">
        <v>6681</v>
      </c>
      <c r="P92">
        <v>13</v>
      </c>
      <c r="Q92" t="s">
        <v>6682</v>
      </c>
      <c r="R92">
        <v>10</v>
      </c>
      <c r="S92" t="s">
        <v>6683</v>
      </c>
      <c r="T92">
        <v>10</v>
      </c>
      <c r="U92" t="s">
        <v>6684</v>
      </c>
      <c r="V92">
        <v>14</v>
      </c>
      <c r="W92" t="s">
        <v>6685</v>
      </c>
      <c r="X92">
        <v>12</v>
      </c>
      <c r="Y92" t="s">
        <v>6686</v>
      </c>
      <c r="Z92">
        <v>12</v>
      </c>
      <c r="AA92" t="s">
        <v>6687</v>
      </c>
      <c r="AB92">
        <v>9</v>
      </c>
    </row>
    <row r="93" spans="1:28" x14ac:dyDescent="0.3">
      <c r="A93" t="s">
        <v>6688</v>
      </c>
      <c r="B93">
        <v>12</v>
      </c>
      <c r="C93" t="s">
        <v>6689</v>
      </c>
      <c r="D93">
        <v>8</v>
      </c>
      <c r="E93" t="s">
        <v>6690</v>
      </c>
      <c r="F93">
        <v>19</v>
      </c>
      <c r="G93" t="s">
        <v>6691</v>
      </c>
      <c r="H93">
        <v>14</v>
      </c>
      <c r="I93" t="s">
        <v>6692</v>
      </c>
      <c r="J93">
        <v>17</v>
      </c>
      <c r="K93" t="s">
        <v>6693</v>
      </c>
      <c r="L93">
        <v>11</v>
      </c>
      <c r="M93" t="s">
        <v>6694</v>
      </c>
      <c r="N93">
        <v>9</v>
      </c>
      <c r="O93" t="s">
        <v>6695</v>
      </c>
      <c r="P93">
        <v>8</v>
      </c>
      <c r="Q93" t="s">
        <v>6696</v>
      </c>
      <c r="R93">
        <v>11</v>
      </c>
      <c r="S93" t="s">
        <v>6697</v>
      </c>
      <c r="T93">
        <v>12</v>
      </c>
      <c r="U93" t="s">
        <v>6698</v>
      </c>
      <c r="V93">
        <v>10</v>
      </c>
      <c r="W93" t="s">
        <v>6699</v>
      </c>
      <c r="X93">
        <v>13</v>
      </c>
      <c r="Y93" t="s">
        <v>6700</v>
      </c>
      <c r="Z93">
        <v>14</v>
      </c>
      <c r="AA93" t="s">
        <v>6701</v>
      </c>
      <c r="AB93">
        <v>16</v>
      </c>
    </row>
    <row r="94" spans="1:28" x14ac:dyDescent="0.3">
      <c r="A94" t="s">
        <v>6702</v>
      </c>
      <c r="B94">
        <v>14</v>
      </c>
      <c r="C94" t="s">
        <v>6703</v>
      </c>
      <c r="D94">
        <v>15</v>
      </c>
      <c r="E94" t="s">
        <v>6704</v>
      </c>
      <c r="F94">
        <v>14</v>
      </c>
      <c r="G94" t="s">
        <v>6705</v>
      </c>
      <c r="H94">
        <v>12</v>
      </c>
      <c r="I94" t="s">
        <v>6706</v>
      </c>
      <c r="J94">
        <v>13</v>
      </c>
      <c r="K94" t="s">
        <v>6707</v>
      </c>
      <c r="L94">
        <v>13</v>
      </c>
      <c r="M94" t="s">
        <v>6708</v>
      </c>
      <c r="N94">
        <v>11</v>
      </c>
      <c r="O94" t="s">
        <v>6709</v>
      </c>
      <c r="P94">
        <v>18</v>
      </c>
      <c r="Q94" t="s">
        <v>6710</v>
      </c>
      <c r="R94">
        <v>17</v>
      </c>
      <c r="S94" t="s">
        <v>6711</v>
      </c>
      <c r="T94">
        <v>15</v>
      </c>
      <c r="U94" t="s">
        <v>6712</v>
      </c>
      <c r="V94">
        <v>12</v>
      </c>
      <c r="W94" t="s">
        <v>6713</v>
      </c>
      <c r="X94">
        <v>15</v>
      </c>
      <c r="Y94" t="s">
        <v>6714</v>
      </c>
      <c r="Z94">
        <v>16</v>
      </c>
      <c r="AA94" t="s">
        <v>6715</v>
      </c>
      <c r="AB94">
        <v>13</v>
      </c>
    </row>
    <row r="95" spans="1:28" x14ac:dyDescent="0.3">
      <c r="A95" t="s">
        <v>6716</v>
      </c>
      <c r="B95">
        <v>19</v>
      </c>
      <c r="C95" t="s">
        <v>6717</v>
      </c>
      <c r="D95">
        <v>10</v>
      </c>
      <c r="E95" t="s">
        <v>6718</v>
      </c>
      <c r="F95">
        <v>13</v>
      </c>
      <c r="G95" t="s">
        <v>6719</v>
      </c>
      <c r="H95">
        <v>18</v>
      </c>
      <c r="I95" t="s">
        <v>6720</v>
      </c>
      <c r="J95">
        <v>19</v>
      </c>
      <c r="K95" t="s">
        <v>6721</v>
      </c>
      <c r="L95">
        <v>15</v>
      </c>
      <c r="M95" t="s">
        <v>6722</v>
      </c>
      <c r="N95">
        <v>16</v>
      </c>
      <c r="O95" t="s">
        <v>6723</v>
      </c>
      <c r="P95">
        <v>19</v>
      </c>
      <c r="Q95" t="s">
        <v>6724</v>
      </c>
      <c r="R95">
        <v>14</v>
      </c>
      <c r="S95" t="s">
        <v>6725</v>
      </c>
      <c r="T95">
        <v>13</v>
      </c>
      <c r="U95" t="s">
        <v>6726</v>
      </c>
      <c r="V95">
        <v>15</v>
      </c>
      <c r="W95" t="s">
        <v>6727</v>
      </c>
      <c r="X95">
        <v>17</v>
      </c>
      <c r="Y95" t="s">
        <v>6728</v>
      </c>
      <c r="Z95">
        <v>13</v>
      </c>
      <c r="AA95" t="s">
        <v>6729</v>
      </c>
      <c r="AB95">
        <v>14</v>
      </c>
    </row>
    <row r="96" spans="1:28" x14ac:dyDescent="0.3">
      <c r="A96" t="s">
        <v>6730</v>
      </c>
      <c r="B96">
        <v>15</v>
      </c>
      <c r="C96" t="s">
        <v>6731</v>
      </c>
      <c r="D96">
        <v>14</v>
      </c>
      <c r="E96" t="s">
        <v>6732</v>
      </c>
      <c r="F96">
        <v>17</v>
      </c>
      <c r="G96" t="s">
        <v>6733</v>
      </c>
      <c r="H96">
        <v>20</v>
      </c>
      <c r="I96" t="s">
        <v>6734</v>
      </c>
      <c r="J96">
        <v>15</v>
      </c>
      <c r="K96" t="s">
        <v>6735</v>
      </c>
      <c r="L96">
        <v>16</v>
      </c>
      <c r="M96" t="s">
        <v>6736</v>
      </c>
      <c r="N96">
        <v>14</v>
      </c>
      <c r="O96" t="s">
        <v>6737</v>
      </c>
      <c r="P96">
        <v>11</v>
      </c>
      <c r="Q96" t="s">
        <v>6738</v>
      </c>
      <c r="R96">
        <v>16</v>
      </c>
      <c r="S96" t="s">
        <v>6739</v>
      </c>
      <c r="T96">
        <v>16</v>
      </c>
      <c r="U96" t="s">
        <v>6740</v>
      </c>
      <c r="V96">
        <v>16</v>
      </c>
      <c r="W96" t="s">
        <v>6741</v>
      </c>
      <c r="X96">
        <v>16</v>
      </c>
      <c r="Y96" t="s">
        <v>6742</v>
      </c>
      <c r="Z96">
        <v>15</v>
      </c>
      <c r="AA96" t="s">
        <v>6743</v>
      </c>
      <c r="AB96">
        <v>15</v>
      </c>
    </row>
    <row r="97" spans="1:28" x14ac:dyDescent="0.3">
      <c r="A97" t="s">
        <v>6744</v>
      </c>
      <c r="B97">
        <v>17</v>
      </c>
      <c r="C97" t="s">
        <v>6745</v>
      </c>
      <c r="D97">
        <v>16</v>
      </c>
      <c r="E97" t="s">
        <v>6746</v>
      </c>
      <c r="F97">
        <v>18</v>
      </c>
      <c r="G97" t="s">
        <v>6747</v>
      </c>
      <c r="H97">
        <v>15</v>
      </c>
      <c r="I97" t="s">
        <v>6748</v>
      </c>
      <c r="J97">
        <v>12</v>
      </c>
      <c r="K97" t="s">
        <v>6749</v>
      </c>
      <c r="L97">
        <v>14</v>
      </c>
      <c r="M97" t="s">
        <v>6750</v>
      </c>
      <c r="N97">
        <v>15</v>
      </c>
      <c r="O97" t="s">
        <v>6751</v>
      </c>
      <c r="P97">
        <v>14</v>
      </c>
      <c r="Q97" t="s">
        <v>6752</v>
      </c>
      <c r="R97">
        <v>12</v>
      </c>
      <c r="S97" t="s">
        <v>6753</v>
      </c>
      <c r="T97">
        <v>17</v>
      </c>
      <c r="U97" t="s">
        <v>6754</v>
      </c>
      <c r="V97">
        <v>17</v>
      </c>
      <c r="W97" t="s">
        <v>6755</v>
      </c>
      <c r="X97">
        <v>2</v>
      </c>
      <c r="Y97" t="s">
        <v>6756</v>
      </c>
      <c r="Z97">
        <v>11</v>
      </c>
      <c r="AA97" t="s">
        <v>6757</v>
      </c>
      <c r="AB97">
        <v>17</v>
      </c>
    </row>
    <row r="98" spans="1:28" x14ac:dyDescent="0.3">
      <c r="A98" t="s">
        <v>6758</v>
      </c>
      <c r="B98">
        <v>18</v>
      </c>
      <c r="C98" t="s">
        <v>6759</v>
      </c>
      <c r="D98">
        <v>19</v>
      </c>
      <c r="E98" t="s">
        <v>6760</v>
      </c>
      <c r="F98">
        <v>16</v>
      </c>
      <c r="G98" t="s">
        <v>6761</v>
      </c>
      <c r="H98">
        <v>17</v>
      </c>
      <c r="I98" t="s">
        <v>6762</v>
      </c>
      <c r="J98">
        <v>16</v>
      </c>
      <c r="K98" t="s">
        <v>6763</v>
      </c>
      <c r="L98">
        <v>17</v>
      </c>
      <c r="M98" t="s">
        <v>6764</v>
      </c>
      <c r="N98">
        <v>17</v>
      </c>
      <c r="O98" t="s">
        <v>6765</v>
      </c>
      <c r="P98">
        <v>17</v>
      </c>
      <c r="Q98" t="s">
        <v>6766</v>
      </c>
      <c r="R98">
        <v>20</v>
      </c>
      <c r="S98" t="s">
        <v>6767</v>
      </c>
      <c r="T98">
        <v>19</v>
      </c>
      <c r="U98" t="s">
        <v>6768</v>
      </c>
      <c r="V98">
        <v>18</v>
      </c>
      <c r="W98" t="s">
        <v>6769</v>
      </c>
      <c r="X98">
        <v>18</v>
      </c>
      <c r="Y98" t="s">
        <v>6770</v>
      </c>
      <c r="Z98">
        <v>18</v>
      </c>
      <c r="AA98" t="s">
        <v>6771</v>
      </c>
      <c r="AB98">
        <v>18</v>
      </c>
    </row>
    <row r="99" spans="1:28" x14ac:dyDescent="0.3">
      <c r="A99" t="s">
        <v>6772</v>
      </c>
      <c r="B99">
        <v>16</v>
      </c>
      <c r="C99" t="s">
        <v>6773</v>
      </c>
      <c r="D99">
        <v>18</v>
      </c>
      <c r="E99" t="s">
        <v>6774</v>
      </c>
      <c r="F99">
        <v>15</v>
      </c>
      <c r="G99" t="s">
        <v>6775</v>
      </c>
      <c r="H99">
        <v>16</v>
      </c>
      <c r="I99" t="s">
        <v>6776</v>
      </c>
      <c r="J99">
        <v>18</v>
      </c>
      <c r="K99" t="s">
        <v>6777</v>
      </c>
      <c r="L99">
        <v>19</v>
      </c>
      <c r="M99" t="s">
        <v>6778</v>
      </c>
      <c r="N99">
        <v>19</v>
      </c>
      <c r="O99" t="s">
        <v>6779</v>
      </c>
      <c r="P99">
        <v>16</v>
      </c>
      <c r="Q99" t="s">
        <v>6780</v>
      </c>
      <c r="R99">
        <v>18</v>
      </c>
      <c r="S99" t="s">
        <v>6781</v>
      </c>
      <c r="T99">
        <v>18</v>
      </c>
      <c r="U99" t="s">
        <v>6782</v>
      </c>
      <c r="V99">
        <v>20</v>
      </c>
      <c r="W99" t="s">
        <v>6783</v>
      </c>
      <c r="X99">
        <v>19</v>
      </c>
      <c r="Y99" t="s">
        <v>6784</v>
      </c>
      <c r="Z99">
        <v>17</v>
      </c>
      <c r="AA99" t="s">
        <v>6785</v>
      </c>
      <c r="AB99">
        <v>19</v>
      </c>
    </row>
    <row r="100" spans="1:28" x14ac:dyDescent="0.3">
      <c r="A100" t="s">
        <v>6786</v>
      </c>
      <c r="B100">
        <v>20</v>
      </c>
      <c r="C100" t="s">
        <v>6787</v>
      </c>
      <c r="D100">
        <v>20</v>
      </c>
      <c r="E100" t="s">
        <v>6788</v>
      </c>
      <c r="F100">
        <v>20</v>
      </c>
      <c r="G100" t="s">
        <v>6789</v>
      </c>
      <c r="H100">
        <v>19</v>
      </c>
      <c r="I100" t="s">
        <v>6790</v>
      </c>
      <c r="J100">
        <v>20</v>
      </c>
      <c r="K100" t="s">
        <v>6791</v>
      </c>
      <c r="L100">
        <v>18</v>
      </c>
      <c r="M100" t="s">
        <v>6792</v>
      </c>
      <c r="N100">
        <v>18</v>
      </c>
      <c r="O100" t="s">
        <v>6793</v>
      </c>
      <c r="P100">
        <v>20</v>
      </c>
      <c r="Q100" t="s">
        <v>6794</v>
      </c>
      <c r="R100">
        <v>19</v>
      </c>
      <c r="S100" t="s">
        <v>6795</v>
      </c>
      <c r="T100">
        <v>20</v>
      </c>
      <c r="U100" t="s">
        <v>6796</v>
      </c>
      <c r="V100">
        <v>19</v>
      </c>
      <c r="W100" t="s">
        <v>6797</v>
      </c>
      <c r="X100">
        <v>20</v>
      </c>
      <c r="Y100" t="s">
        <v>6798</v>
      </c>
      <c r="Z100">
        <v>19</v>
      </c>
      <c r="AA100" t="s">
        <v>6799</v>
      </c>
      <c r="AB100">
        <v>20</v>
      </c>
    </row>
    <row r="102" spans="1:28" x14ac:dyDescent="0.3">
      <c r="A102" t="s">
        <v>5767</v>
      </c>
      <c r="B102">
        <v>16</v>
      </c>
      <c r="D102">
        <v>17</v>
      </c>
      <c r="F102">
        <v>10</v>
      </c>
      <c r="H102">
        <v>19</v>
      </c>
      <c r="J102">
        <v>16</v>
      </c>
      <c r="L102">
        <v>13</v>
      </c>
      <c r="N102">
        <v>10</v>
      </c>
      <c r="P102">
        <v>13</v>
      </c>
      <c r="R102">
        <v>13</v>
      </c>
      <c r="T102">
        <v>12</v>
      </c>
      <c r="V102">
        <v>10</v>
      </c>
      <c r="X102">
        <v>13</v>
      </c>
      <c r="Z102">
        <v>11</v>
      </c>
      <c r="AB102">
        <v>10</v>
      </c>
    </row>
    <row r="103" spans="1:28" x14ac:dyDescent="0.3">
      <c r="A103" t="s">
        <v>5768</v>
      </c>
      <c r="B103">
        <v>71</v>
      </c>
      <c r="D103">
        <v>73</v>
      </c>
      <c r="F103">
        <v>69</v>
      </c>
      <c r="H103">
        <v>67</v>
      </c>
      <c r="J103">
        <v>66</v>
      </c>
      <c r="L103">
        <v>68</v>
      </c>
      <c r="N103">
        <v>69</v>
      </c>
      <c r="P103">
        <v>67</v>
      </c>
      <c r="R103">
        <v>69</v>
      </c>
      <c r="T103">
        <v>74</v>
      </c>
      <c r="V103">
        <v>74</v>
      </c>
      <c r="X103">
        <v>59</v>
      </c>
      <c r="Z103">
        <v>65</v>
      </c>
      <c r="AB103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78B1F-B682-4F92-8C72-8E121A06CD17}">
  <dimension ref="B1:Q27"/>
  <sheetViews>
    <sheetView workbookViewId="0"/>
  </sheetViews>
  <sheetFormatPr defaultRowHeight="14.4" x14ac:dyDescent="0.3"/>
  <cols>
    <col min="3" max="3" width="12.88671875" bestFit="1" customWidth="1"/>
  </cols>
  <sheetData>
    <row r="1" spans="2:17" x14ac:dyDescent="0.3">
      <c r="B1" t="s">
        <v>6804</v>
      </c>
    </row>
    <row r="3" spans="2:17" x14ac:dyDescent="0.3">
      <c r="D3">
        <v>2006</v>
      </c>
      <c r="E3">
        <v>2007</v>
      </c>
      <c r="F3">
        <v>2008</v>
      </c>
      <c r="G3">
        <v>2009</v>
      </c>
      <c r="H3">
        <v>2010</v>
      </c>
      <c r="I3">
        <v>2011</v>
      </c>
      <c r="J3">
        <v>2012</v>
      </c>
      <c r="K3">
        <v>2013</v>
      </c>
      <c r="L3">
        <v>2014</v>
      </c>
      <c r="M3">
        <v>2015</v>
      </c>
      <c r="N3">
        <v>2016</v>
      </c>
      <c r="O3">
        <v>2017</v>
      </c>
      <c r="P3">
        <v>2018</v>
      </c>
      <c r="Q3">
        <v>2019</v>
      </c>
    </row>
    <row r="4" spans="2:17" x14ac:dyDescent="0.3">
      <c r="C4" t="s">
        <v>6511</v>
      </c>
      <c r="D4">
        <v>15</v>
      </c>
      <c r="E4">
        <v>34</v>
      </c>
      <c r="F4">
        <v>10</v>
      </c>
      <c r="G4">
        <v>30</v>
      </c>
      <c r="H4">
        <v>41</v>
      </c>
      <c r="I4">
        <v>15</v>
      </c>
      <c r="J4">
        <v>13</v>
      </c>
      <c r="K4">
        <v>10</v>
      </c>
      <c r="L4">
        <v>11</v>
      </c>
      <c r="M4">
        <v>15</v>
      </c>
      <c r="N4">
        <v>17</v>
      </c>
      <c r="O4">
        <v>11</v>
      </c>
      <c r="P4">
        <v>17</v>
      </c>
      <c r="Q4">
        <v>29</v>
      </c>
    </row>
    <row r="5" spans="2:17" x14ac:dyDescent="0.3">
      <c r="C5" t="s">
        <v>6512</v>
      </c>
      <c r="D5">
        <v>56</v>
      </c>
      <c r="E5">
        <v>69</v>
      </c>
      <c r="F5">
        <v>48</v>
      </c>
      <c r="G5">
        <v>66</v>
      </c>
      <c r="H5">
        <v>48</v>
      </c>
      <c r="I5">
        <v>51</v>
      </c>
      <c r="J5">
        <v>68</v>
      </c>
      <c r="K5">
        <v>59</v>
      </c>
      <c r="L5">
        <v>59</v>
      </c>
      <c r="M5">
        <v>60</v>
      </c>
      <c r="N5">
        <v>70</v>
      </c>
      <c r="O5">
        <v>66</v>
      </c>
      <c r="P5">
        <v>62</v>
      </c>
      <c r="Q5">
        <v>56</v>
      </c>
    </row>
    <row r="6" spans="2:17" x14ac:dyDescent="0.3">
      <c r="C6" t="s">
        <v>6513</v>
      </c>
      <c r="D6">
        <v>10</v>
      </c>
      <c r="E6">
        <v>31</v>
      </c>
      <c r="F6">
        <v>15</v>
      </c>
      <c r="G6">
        <v>29</v>
      </c>
      <c r="H6">
        <v>20</v>
      </c>
      <c r="I6">
        <v>35</v>
      </c>
      <c r="J6">
        <v>10</v>
      </c>
      <c r="K6">
        <v>10</v>
      </c>
      <c r="L6">
        <v>12</v>
      </c>
      <c r="M6">
        <v>11</v>
      </c>
      <c r="N6">
        <v>13</v>
      </c>
      <c r="O6">
        <v>26</v>
      </c>
      <c r="P6">
        <v>14</v>
      </c>
      <c r="Q6">
        <v>18</v>
      </c>
    </row>
    <row r="7" spans="2:17" x14ac:dyDescent="0.3">
      <c r="C7" t="s">
        <v>6514</v>
      </c>
      <c r="D7">
        <v>72</v>
      </c>
      <c r="E7">
        <v>63</v>
      </c>
      <c r="F7">
        <v>62</v>
      </c>
      <c r="G7">
        <v>69</v>
      </c>
      <c r="H7">
        <v>54</v>
      </c>
      <c r="I7">
        <v>68</v>
      </c>
      <c r="J7">
        <v>74</v>
      </c>
      <c r="K7">
        <v>70</v>
      </c>
      <c r="L7">
        <v>65</v>
      </c>
      <c r="M7">
        <v>74</v>
      </c>
      <c r="N7">
        <v>68</v>
      </c>
      <c r="O7">
        <v>64</v>
      </c>
      <c r="P7">
        <v>56</v>
      </c>
      <c r="Q7">
        <v>70</v>
      </c>
    </row>
    <row r="8" spans="2:17" x14ac:dyDescent="0.3">
      <c r="C8" t="s">
        <v>6515</v>
      </c>
      <c r="D8">
        <v>13</v>
      </c>
      <c r="E8">
        <v>22</v>
      </c>
      <c r="F8">
        <v>20</v>
      </c>
      <c r="G8">
        <v>22</v>
      </c>
      <c r="H8">
        <v>15</v>
      </c>
      <c r="I8">
        <v>17</v>
      </c>
      <c r="J8">
        <v>10</v>
      </c>
      <c r="K8">
        <v>10</v>
      </c>
      <c r="L8">
        <v>15</v>
      </c>
      <c r="M8">
        <v>13</v>
      </c>
      <c r="N8">
        <v>10</v>
      </c>
      <c r="O8">
        <v>11</v>
      </c>
      <c r="P8">
        <v>13</v>
      </c>
      <c r="Q8">
        <v>10</v>
      </c>
    </row>
    <row r="9" spans="2:17" x14ac:dyDescent="0.3">
      <c r="C9" t="s">
        <v>6519</v>
      </c>
      <c r="D9">
        <v>74</v>
      </c>
      <c r="E9">
        <v>68</v>
      </c>
      <c r="F9">
        <v>65</v>
      </c>
      <c r="G9">
        <v>68</v>
      </c>
      <c r="H9">
        <v>60</v>
      </c>
      <c r="I9">
        <v>69</v>
      </c>
      <c r="J9">
        <v>74</v>
      </c>
      <c r="K9">
        <v>65</v>
      </c>
      <c r="L9">
        <v>71</v>
      </c>
      <c r="M9">
        <v>69</v>
      </c>
      <c r="N9">
        <v>68</v>
      </c>
      <c r="O9">
        <v>69</v>
      </c>
      <c r="P9">
        <v>70</v>
      </c>
      <c r="Q9">
        <v>74</v>
      </c>
    </row>
    <row r="10" spans="2:17" x14ac:dyDescent="0.3">
      <c r="C10" t="s">
        <v>6517</v>
      </c>
      <c r="D10">
        <v>16</v>
      </c>
      <c r="E10">
        <v>17</v>
      </c>
      <c r="F10">
        <v>10</v>
      </c>
      <c r="G10">
        <v>19</v>
      </c>
      <c r="H10">
        <v>16</v>
      </c>
      <c r="I10">
        <v>13</v>
      </c>
      <c r="J10">
        <v>10</v>
      </c>
      <c r="K10">
        <v>13</v>
      </c>
      <c r="L10">
        <v>13</v>
      </c>
      <c r="M10">
        <v>12</v>
      </c>
      <c r="N10">
        <v>10</v>
      </c>
      <c r="O10">
        <v>13</v>
      </c>
      <c r="P10">
        <v>11</v>
      </c>
      <c r="Q10">
        <v>10</v>
      </c>
    </row>
    <row r="11" spans="2:17" x14ac:dyDescent="0.3">
      <c r="C11" t="s">
        <v>6518</v>
      </c>
      <c r="D11">
        <v>71</v>
      </c>
      <c r="E11">
        <v>73</v>
      </c>
      <c r="F11">
        <v>69</v>
      </c>
      <c r="G11">
        <v>67</v>
      </c>
      <c r="H11">
        <v>66</v>
      </c>
      <c r="I11">
        <v>68</v>
      </c>
      <c r="J11">
        <v>69</v>
      </c>
      <c r="K11">
        <v>67</v>
      </c>
      <c r="L11">
        <v>69</v>
      </c>
      <c r="M11">
        <v>74</v>
      </c>
      <c r="N11">
        <v>74</v>
      </c>
      <c r="O11">
        <v>59</v>
      </c>
      <c r="P11">
        <v>65</v>
      </c>
      <c r="Q11">
        <v>74</v>
      </c>
    </row>
    <row r="12" spans="2:17" x14ac:dyDescent="0.3">
      <c r="C12" t="s">
        <v>5771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</row>
    <row r="13" spans="2:17" x14ac:dyDescent="0.3">
      <c r="C13" t="s">
        <v>5772</v>
      </c>
      <c r="D13">
        <v>74</v>
      </c>
      <c r="E13">
        <v>74</v>
      </c>
      <c r="F13">
        <v>74</v>
      </c>
      <c r="G13">
        <v>74</v>
      </c>
      <c r="H13">
        <v>74</v>
      </c>
      <c r="I13">
        <v>74</v>
      </c>
      <c r="J13">
        <v>74</v>
      </c>
      <c r="K13">
        <v>74</v>
      </c>
      <c r="L13">
        <v>74</v>
      </c>
      <c r="M13">
        <v>74</v>
      </c>
      <c r="N13">
        <v>74</v>
      </c>
      <c r="O13">
        <v>74</v>
      </c>
      <c r="P13">
        <v>74</v>
      </c>
      <c r="Q13">
        <v>74</v>
      </c>
    </row>
    <row r="15" spans="2:17" x14ac:dyDescent="0.3">
      <c r="D15">
        <v>2006</v>
      </c>
      <c r="E15">
        <v>2007</v>
      </c>
      <c r="F15">
        <v>2008</v>
      </c>
      <c r="G15">
        <v>2009</v>
      </c>
      <c r="H15">
        <v>2010</v>
      </c>
      <c r="I15">
        <v>2011</v>
      </c>
      <c r="J15">
        <v>2012</v>
      </c>
      <c r="K15">
        <v>2013</v>
      </c>
      <c r="L15">
        <v>2014</v>
      </c>
      <c r="M15">
        <v>2015</v>
      </c>
      <c r="N15">
        <v>2016</v>
      </c>
      <c r="O15">
        <v>2017</v>
      </c>
      <c r="P15">
        <v>2018</v>
      </c>
      <c r="Q15">
        <v>2019</v>
      </c>
    </row>
    <row r="16" spans="2:17" x14ac:dyDescent="0.3">
      <c r="C16" t="s">
        <v>6511</v>
      </c>
      <c r="D16">
        <v>15</v>
      </c>
      <c r="E16">
        <v>34</v>
      </c>
      <c r="F16">
        <v>10</v>
      </c>
      <c r="G16">
        <v>30</v>
      </c>
      <c r="H16">
        <v>41</v>
      </c>
      <c r="I16">
        <v>15</v>
      </c>
      <c r="J16">
        <v>13</v>
      </c>
      <c r="K16">
        <v>10</v>
      </c>
      <c r="L16">
        <v>11</v>
      </c>
      <c r="M16">
        <v>15</v>
      </c>
      <c r="N16">
        <v>17</v>
      </c>
      <c r="O16">
        <v>11</v>
      </c>
      <c r="P16">
        <v>17</v>
      </c>
      <c r="Q16">
        <v>29</v>
      </c>
    </row>
    <row r="17" spans="3:17" x14ac:dyDescent="0.3">
      <c r="C17" t="s">
        <v>6513</v>
      </c>
      <c r="D17">
        <v>10</v>
      </c>
      <c r="E17">
        <v>31</v>
      </c>
      <c r="F17">
        <v>15</v>
      </c>
      <c r="G17">
        <v>29</v>
      </c>
      <c r="H17">
        <v>20</v>
      </c>
      <c r="I17">
        <v>35</v>
      </c>
      <c r="J17">
        <v>10</v>
      </c>
      <c r="K17">
        <v>10</v>
      </c>
      <c r="L17">
        <v>12</v>
      </c>
      <c r="M17">
        <v>11</v>
      </c>
      <c r="N17">
        <v>13</v>
      </c>
      <c r="O17">
        <v>26</v>
      </c>
      <c r="P17">
        <v>14</v>
      </c>
      <c r="Q17">
        <v>18</v>
      </c>
    </row>
    <row r="18" spans="3:17" x14ac:dyDescent="0.3">
      <c r="C18" t="s">
        <v>6515</v>
      </c>
      <c r="D18">
        <v>13</v>
      </c>
      <c r="E18">
        <v>22</v>
      </c>
      <c r="F18">
        <v>20</v>
      </c>
      <c r="G18">
        <v>22</v>
      </c>
      <c r="H18">
        <v>15</v>
      </c>
      <c r="I18">
        <v>17</v>
      </c>
      <c r="J18">
        <v>10</v>
      </c>
      <c r="K18">
        <v>10</v>
      </c>
      <c r="L18">
        <v>15</v>
      </c>
      <c r="M18">
        <v>13</v>
      </c>
      <c r="N18">
        <v>10</v>
      </c>
      <c r="O18">
        <v>11</v>
      </c>
      <c r="P18">
        <v>13</v>
      </c>
      <c r="Q18">
        <v>10</v>
      </c>
    </row>
    <row r="19" spans="3:17" x14ac:dyDescent="0.3">
      <c r="C19" t="s">
        <v>6517</v>
      </c>
      <c r="D19">
        <v>16</v>
      </c>
      <c r="E19">
        <v>17</v>
      </c>
      <c r="F19">
        <v>10</v>
      </c>
      <c r="G19">
        <v>19</v>
      </c>
      <c r="H19">
        <v>16</v>
      </c>
      <c r="I19">
        <v>13</v>
      </c>
      <c r="J19">
        <v>10</v>
      </c>
      <c r="K19">
        <v>13</v>
      </c>
      <c r="L19">
        <v>13</v>
      </c>
      <c r="M19">
        <v>12</v>
      </c>
      <c r="N19">
        <v>10</v>
      </c>
      <c r="O19">
        <v>13</v>
      </c>
      <c r="P19">
        <v>11</v>
      </c>
      <c r="Q19">
        <v>10</v>
      </c>
    </row>
    <row r="20" spans="3:17" x14ac:dyDescent="0.3">
      <c r="C20" t="s">
        <v>5771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</row>
    <row r="22" spans="3:17" x14ac:dyDescent="0.3">
      <c r="D22">
        <v>2006</v>
      </c>
      <c r="E22">
        <v>2007</v>
      </c>
      <c r="F22">
        <v>2008</v>
      </c>
      <c r="G22">
        <v>2009</v>
      </c>
      <c r="H22">
        <v>2010</v>
      </c>
      <c r="I22">
        <v>2011</v>
      </c>
      <c r="J22">
        <v>2012</v>
      </c>
      <c r="K22">
        <v>2013</v>
      </c>
      <c r="L22">
        <v>2014</v>
      </c>
      <c r="M22">
        <v>2015</v>
      </c>
      <c r="N22">
        <v>2016</v>
      </c>
      <c r="O22">
        <v>2017</v>
      </c>
      <c r="P22">
        <v>2018</v>
      </c>
      <c r="Q22">
        <v>2019</v>
      </c>
    </row>
    <row r="23" spans="3:17" x14ac:dyDescent="0.3">
      <c r="C23" t="s">
        <v>6512</v>
      </c>
      <c r="D23">
        <v>56</v>
      </c>
      <c r="E23">
        <v>69</v>
      </c>
      <c r="F23">
        <v>48</v>
      </c>
      <c r="G23">
        <v>66</v>
      </c>
      <c r="H23">
        <v>48</v>
      </c>
      <c r="I23">
        <v>51</v>
      </c>
      <c r="J23">
        <v>68</v>
      </c>
      <c r="K23">
        <v>59</v>
      </c>
      <c r="L23">
        <v>59</v>
      </c>
      <c r="M23">
        <v>60</v>
      </c>
      <c r="N23">
        <v>70</v>
      </c>
      <c r="O23">
        <v>66</v>
      </c>
      <c r="P23">
        <v>62</v>
      </c>
      <c r="Q23">
        <v>56</v>
      </c>
    </row>
    <row r="24" spans="3:17" x14ac:dyDescent="0.3">
      <c r="C24" t="s">
        <v>6514</v>
      </c>
      <c r="D24">
        <v>72</v>
      </c>
      <c r="E24">
        <v>63</v>
      </c>
      <c r="F24">
        <v>62</v>
      </c>
      <c r="G24">
        <v>69</v>
      </c>
      <c r="H24">
        <v>54</v>
      </c>
      <c r="I24">
        <v>68</v>
      </c>
      <c r="J24">
        <v>74</v>
      </c>
      <c r="K24">
        <v>70</v>
      </c>
      <c r="L24">
        <v>65</v>
      </c>
      <c r="M24">
        <v>74</v>
      </c>
      <c r="N24">
        <v>68</v>
      </c>
      <c r="O24">
        <v>64</v>
      </c>
      <c r="P24">
        <v>56</v>
      </c>
      <c r="Q24">
        <v>70</v>
      </c>
    </row>
    <row r="25" spans="3:17" x14ac:dyDescent="0.3">
      <c r="C25" t="s">
        <v>6516</v>
      </c>
      <c r="D25">
        <v>74</v>
      </c>
      <c r="E25">
        <v>68</v>
      </c>
      <c r="F25">
        <v>65</v>
      </c>
      <c r="G25">
        <v>68</v>
      </c>
      <c r="H25">
        <v>60</v>
      </c>
      <c r="I25">
        <v>69</v>
      </c>
      <c r="J25">
        <v>74</v>
      </c>
      <c r="K25">
        <v>65</v>
      </c>
      <c r="L25">
        <v>71</v>
      </c>
      <c r="M25">
        <v>69</v>
      </c>
      <c r="N25">
        <v>68</v>
      </c>
      <c r="O25">
        <v>69</v>
      </c>
      <c r="P25">
        <v>70</v>
      </c>
      <c r="Q25">
        <v>74</v>
      </c>
    </row>
    <row r="26" spans="3:17" x14ac:dyDescent="0.3">
      <c r="C26" t="s">
        <v>6518</v>
      </c>
      <c r="D26">
        <v>71</v>
      </c>
      <c r="E26">
        <v>73</v>
      </c>
      <c r="F26">
        <v>69</v>
      </c>
      <c r="G26">
        <v>67</v>
      </c>
      <c r="H26">
        <v>66</v>
      </c>
      <c r="I26">
        <v>68</v>
      </c>
      <c r="J26">
        <v>69</v>
      </c>
      <c r="K26">
        <v>67</v>
      </c>
      <c r="L26">
        <v>69</v>
      </c>
      <c r="M26">
        <v>74</v>
      </c>
      <c r="N26">
        <v>74</v>
      </c>
      <c r="O26">
        <v>59</v>
      </c>
      <c r="P26">
        <v>65</v>
      </c>
      <c r="Q26">
        <v>74</v>
      </c>
    </row>
    <row r="27" spans="3:17" x14ac:dyDescent="0.3">
      <c r="C27" t="s">
        <v>5772</v>
      </c>
      <c r="D27">
        <v>74</v>
      </c>
      <c r="E27">
        <v>74</v>
      </c>
      <c r="F27">
        <v>74</v>
      </c>
      <c r="G27">
        <v>74</v>
      </c>
      <c r="H27">
        <v>74</v>
      </c>
      <c r="I27">
        <v>74</v>
      </c>
      <c r="J27">
        <v>74</v>
      </c>
      <c r="K27">
        <v>74</v>
      </c>
      <c r="L27">
        <v>74</v>
      </c>
      <c r="M27">
        <v>74</v>
      </c>
      <c r="N27">
        <v>74</v>
      </c>
      <c r="O27">
        <v>74</v>
      </c>
      <c r="P27">
        <v>74</v>
      </c>
      <c r="Q27">
        <v>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Official-Ranking-All</vt:lpstr>
      <vt:lpstr>First and Last 4</vt:lpstr>
      <vt:lpstr>Results</vt:lpstr>
      <vt:lpstr>Select-Window-Overlap</vt:lpstr>
      <vt:lpstr>Predictions</vt:lpstr>
      <vt:lpstr>Analysis-per-5 rounds after 19</vt:lpstr>
      <vt:lpstr>Chart-G4-All Years</vt:lpstr>
      <vt:lpstr>Chart-Z4-All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stout</dc:creator>
  <cp:lastModifiedBy>stout</cp:lastModifiedBy>
  <dcterms:created xsi:type="dcterms:W3CDTF">2020-01-09T10:01:25Z</dcterms:created>
  <dcterms:modified xsi:type="dcterms:W3CDTF">2020-01-14T20:45:05Z</dcterms:modified>
</cp:coreProperties>
</file>